
<file path=[Content_Types].xml><?xml version="1.0" encoding="utf-8"?>
<Types xmlns="http://schemas.openxmlformats.org/package/2006/content-types">
  <Override PartName="/xl/worksheets/sheet15.xml" ContentType="application/vnd.openxmlformats-officedocument.spreadsheetml.worksheet+xml"/>
  <Override PartName="/xl/charts/chart6.xml" ContentType="application/vnd.openxmlformats-officedocument.drawingml.chart+xml"/>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charts/chart4.xml" ContentType="application/vnd.openxmlformats-officedocument.drawingml.chart+xml"/>
  <Override PartName="/xl/comments8.xml" ContentType="application/vnd.openxmlformats-officedocument.spreadsheetml.comments+xml"/>
  <Override PartName="/xl/drawings/drawing19.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drawings/drawing4.xml" ContentType="application/vnd.openxmlformats-officedocument.drawing+xml"/>
  <Override PartName="/xl/charts/chart2.xml" ContentType="application/vnd.openxmlformats-officedocument.drawingml.chart+xml"/>
  <Override PartName="/xl/comments6.xml" ContentType="application/vnd.openxmlformats-officedocument.spreadsheetml.comments+xml"/>
  <Override PartName="/xl/drawings/drawing17.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comments4.xml" ContentType="application/vnd.openxmlformats-officedocument.spreadsheetml.comments+xml"/>
  <Override PartName="/xl/drawings/drawing15.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charts/chart8.xml" ContentType="application/vnd.openxmlformats-officedocument.drawingml.char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Override PartName="/xl/drawings/drawing9.xml" ContentType="application/vnd.openxmlformats-officedocument.drawing+xml"/>
  <Override PartName="/xl/charts/chart7.xml" ContentType="application/vnd.openxmlformats-officedocument.drawingml.chart+xml"/>
  <Override PartName="/xl/worksheets/sheet14.xml" ContentType="application/vnd.openxmlformats-officedocument.spreadsheetml.worksheet+xml"/>
  <Override PartName="/xl/drawings/drawing7.xml" ContentType="application/vnd.openxmlformats-officedocument.drawing+xml"/>
  <Override PartName="/xl/charts/chart5.xml" ContentType="application/vnd.openxmlformats-officedocument.drawingml.char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Default Extension="jpeg" ContentType="image/jpeg"/>
  <Override PartName="/xl/drawings/drawing5.xml" ContentType="application/vnd.openxmlformats-officedocument.drawing+xml"/>
  <Override PartName="/xl/charts/chart3.xml" ContentType="application/vnd.openxmlformats-officedocument.drawingml.chart+xml"/>
  <Override PartName="/xl/comments7.xml" ContentType="application/vnd.openxmlformats-officedocument.spreadsheetml.comments+xml"/>
  <Override PartName="/xl/drawings/drawing18.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comments5.xml" ContentType="application/vnd.openxmlformats-officedocument.spreadsheetml.comments+xml"/>
  <Override PartName="/xl/charts/chart1.xml" ContentType="application/vnd.openxmlformats-officedocument.drawingml.chart+xml"/>
  <Override PartName="/xl/drawings/drawing16.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updateLinks="never" codeName="EstaPasta_de_trabalho" defaultThemeVersion="124226"/>
  <bookViews>
    <workbookView xWindow="240" yWindow="75" windowWidth="19440" windowHeight="7935" tabRatio="915"/>
  </bookViews>
  <sheets>
    <sheet name="Atalhos" sheetId="25" r:id="rId1"/>
    <sheet name="Instruções do preço de venda" sheetId="21" r:id="rId2"/>
    <sheet name="Mão de obra" sheetId="20" r:id="rId3"/>
    <sheet name="Despesas" sheetId="18" r:id="rId4"/>
    <sheet name="Exportação 3 CM" sheetId="32" r:id="rId5"/>
    <sheet name="Exportação 2 CM" sheetId="31" r:id="rId6"/>
    <sheet name="Mercado interno geral" sheetId="28" r:id="rId7"/>
    <sheet name="Importados naturais" sheetId="29" r:id="rId8"/>
    <sheet name="Industrializados" sheetId="27" r:id="rId9"/>
    <sheet name="Mercado interno" sheetId="1" r:id="rId10"/>
    <sheet name="Exportação" sheetId="19" r:id="rId11"/>
    <sheet name="Ladrilhos" sheetId="12" r:id="rId12"/>
    <sheet name="Custo efetivo da mão de obra" sheetId="22" r:id="rId13"/>
    <sheet name="Plano de contas" sheetId="3" r:id="rId14"/>
    <sheet name="Tabela do simples Nacional" sheetId="11" r:id="rId15"/>
    <sheet name="Controle de custos e despesas" sheetId="23" r:id="rId16"/>
    <sheet name="Resumo de custos e despesas" sheetId="24" r:id="rId17"/>
    <sheet name="Gráficos" sheetId="26" r:id="rId18"/>
    <sheet name="Depreciação" sheetId="33" r:id="rId19"/>
  </sheets>
  <externalReferences>
    <externalReference r:id="rId20"/>
  </externalReferences>
  <definedNames>
    <definedName name="_xlnm._FilterDatabase" localSheetId="15" hidden="1">'Controle de custos e despesas'!$E$70001:$E$1048576</definedName>
    <definedName name="_xlnm.Print_Area" localSheetId="0">Atalhos!$A$1:$T$26</definedName>
    <definedName name="_xlnm.Print_Area" localSheetId="15">'Controle de custos e despesas'!$A$1:$H$70001</definedName>
    <definedName name="_xlnm.Print_Area" localSheetId="12">'Custo efetivo da mão de obra'!$A$2:$E$52</definedName>
    <definedName name="_xlnm.Print_Area" localSheetId="18">Depreciação!$A$1:$P$27</definedName>
    <definedName name="_xlnm.Print_Area" localSheetId="10">Exportação!$A$1:$Q$90</definedName>
    <definedName name="_xlnm.Print_Area" localSheetId="5">'Exportação 2 CM'!$B$1:$AR$308</definedName>
    <definedName name="_xlnm.Print_Area" localSheetId="4">'Exportação 3 CM'!$B$1:$AR$308</definedName>
    <definedName name="_xlnm.Print_Area" localSheetId="17">Gráficos!$A$2:$AC$72</definedName>
    <definedName name="_xlnm.Print_Area" localSheetId="7">'Importados naturais'!$B$1:$R$108</definedName>
    <definedName name="_xlnm.Print_Area" localSheetId="8">Industrializados!$B$1:$R$108</definedName>
    <definedName name="_xlnm.Print_Area" localSheetId="1">'Instruções do preço de venda'!$A$1:$G$350</definedName>
    <definedName name="_xlnm.Print_Area" localSheetId="11">Ladrilhos!$A$1:$S$92</definedName>
    <definedName name="_xlnm.Print_Area" localSheetId="9">'Mercado interno'!$A$1:$Q$86</definedName>
    <definedName name="_xlnm.Print_Area" localSheetId="6">'Mercado interno geral'!$B$1:$AW$307</definedName>
    <definedName name="_xlnm.Print_Area" localSheetId="13">'Plano de contas'!$A$1:$C$330</definedName>
    <definedName name="_xlnm.Print_Area" localSheetId="16">'Resumo de custos e despesas'!$A$1:$Q$52</definedName>
    <definedName name="_xlnm.Print_Area" localSheetId="14">'Tabela do simples Nacional'!$A$1:$N$29</definedName>
    <definedName name="dados">'Controle de custos e despesas'!$B:$H</definedName>
    <definedName name="Planilha">'Controle de custos e despesas'!$1:$1048576</definedName>
  </definedNames>
  <calcPr calcId="124519"/>
</workbook>
</file>

<file path=xl/calcChain.xml><?xml version="1.0" encoding="utf-8"?>
<calcChain xmlns="http://schemas.openxmlformats.org/spreadsheetml/2006/main">
  <c r="F8" i="19"/>
  <c r="J5" i="1"/>
  <c r="E22"/>
  <c r="F22"/>
  <c r="G22"/>
  <c r="H22"/>
  <c r="D22"/>
  <c r="E24" i="19"/>
  <c r="F24"/>
  <c r="G24"/>
  <c r="H24"/>
  <c r="D24"/>
  <c r="B14"/>
  <c r="O15" i="28"/>
  <c r="P15"/>
  <c r="Q15"/>
  <c r="X15"/>
  <c r="AB15"/>
  <c r="AC15"/>
  <c r="AC16" s="1"/>
  <c r="AR15"/>
  <c r="AS15"/>
  <c r="AT15"/>
  <c r="AU15"/>
  <c r="X16"/>
  <c r="AT16"/>
  <c r="O18"/>
  <c r="P18"/>
  <c r="Q18"/>
  <c r="X18"/>
  <c r="AB18"/>
  <c r="AC18"/>
  <c r="AC19" s="1"/>
  <c r="AR18"/>
  <c r="AS18"/>
  <c r="AT18"/>
  <c r="AU18"/>
  <c r="X19"/>
  <c r="AT19"/>
  <c r="O21"/>
  <c r="P21"/>
  <c r="Q21"/>
  <c r="X21"/>
  <c r="AB21"/>
  <c r="AC21"/>
  <c r="AC22" s="1"/>
  <c r="AR21"/>
  <c r="AS21"/>
  <c r="AT21"/>
  <c r="AU21"/>
  <c r="X22"/>
  <c r="AT22"/>
  <c r="O24"/>
  <c r="P24"/>
  <c r="Q24"/>
  <c r="X24"/>
  <c r="AB24"/>
  <c r="AC24"/>
  <c r="AC25" s="1"/>
  <c r="AR24"/>
  <c r="AS24"/>
  <c r="AT24"/>
  <c r="AU24"/>
  <c r="X25"/>
  <c r="AT25"/>
  <c r="O27"/>
  <c r="P27"/>
  <c r="Q27"/>
  <c r="X27"/>
  <c r="AB27"/>
  <c r="AC27"/>
  <c r="AC28" s="1"/>
  <c r="AR27"/>
  <c r="AS27"/>
  <c r="AT27"/>
  <c r="AU27"/>
  <c r="X28"/>
  <c r="AT28"/>
  <c r="O30"/>
  <c r="P30"/>
  <c r="Q30"/>
  <c r="X30"/>
  <c r="AB30"/>
  <c r="AC30"/>
  <c r="AC31" s="1"/>
  <c r="AR30"/>
  <c r="AS30"/>
  <c r="AT30"/>
  <c r="AU30"/>
  <c r="X31"/>
  <c r="AT31"/>
  <c r="O33"/>
  <c r="P33"/>
  <c r="Q33"/>
  <c r="X33"/>
  <c r="AB33"/>
  <c r="AC33"/>
  <c r="AC34" s="1"/>
  <c r="AR33"/>
  <c r="AS33"/>
  <c r="AT33"/>
  <c r="AU33"/>
  <c r="X34"/>
  <c r="AT34"/>
  <c r="O36"/>
  <c r="P36"/>
  <c r="Q36"/>
  <c r="X36"/>
  <c r="AB36"/>
  <c r="AC36"/>
  <c r="AC37" s="1"/>
  <c r="AR36"/>
  <c r="AS36"/>
  <c r="AT36"/>
  <c r="AU36"/>
  <c r="X37"/>
  <c r="AT37"/>
  <c r="O39"/>
  <c r="P39"/>
  <c r="Q39"/>
  <c r="X39"/>
  <c r="AB39"/>
  <c r="AC39"/>
  <c r="AC40" s="1"/>
  <c r="AR39"/>
  <c r="AS39"/>
  <c r="AT39"/>
  <c r="AU39"/>
  <c r="X40"/>
  <c r="AT40"/>
  <c r="O42"/>
  <c r="P42"/>
  <c r="Q42"/>
  <c r="X42"/>
  <c r="AB42"/>
  <c r="AC42"/>
  <c r="AC43" s="1"/>
  <c r="AR42"/>
  <c r="AS42"/>
  <c r="AT42"/>
  <c r="AU42"/>
  <c r="X43"/>
  <c r="AT43"/>
  <c r="O45"/>
  <c r="P45"/>
  <c r="Q45"/>
  <c r="X45"/>
  <c r="AB45"/>
  <c r="AC45"/>
  <c r="AC46" s="1"/>
  <c r="AR45"/>
  <c r="AS45"/>
  <c r="AT45"/>
  <c r="AU45"/>
  <c r="X46"/>
  <c r="AT46"/>
  <c r="O48"/>
  <c r="P48"/>
  <c r="Q48"/>
  <c r="X48"/>
  <c r="AB48"/>
  <c r="AC48"/>
  <c r="AC49" s="1"/>
  <c r="AR48"/>
  <c r="AS48"/>
  <c r="AT48"/>
  <c r="AU48"/>
  <c r="X49"/>
  <c r="AT49"/>
  <c r="O51"/>
  <c r="P51"/>
  <c r="Q51"/>
  <c r="X51"/>
  <c r="AB51"/>
  <c r="AC51"/>
  <c r="AC52" s="1"/>
  <c r="AR51"/>
  <c r="AS51"/>
  <c r="AT51"/>
  <c r="AU51"/>
  <c r="X52"/>
  <c r="AT52"/>
  <c r="O54"/>
  <c r="P54"/>
  <c r="Q54"/>
  <c r="X54"/>
  <c r="AB54"/>
  <c r="AC54"/>
  <c r="AC55" s="1"/>
  <c r="AR54"/>
  <c r="AS54"/>
  <c r="AT54"/>
  <c r="AU54"/>
  <c r="X55"/>
  <c r="AT55"/>
  <c r="O57"/>
  <c r="P57"/>
  <c r="Q57"/>
  <c r="X57"/>
  <c r="Y57" s="1"/>
  <c r="AB57"/>
  <c r="AC57"/>
  <c r="AC58" s="1"/>
  <c r="AR57"/>
  <c r="AS57"/>
  <c r="AT57"/>
  <c r="AU57"/>
  <c r="X58"/>
  <c r="AT58"/>
  <c r="O60"/>
  <c r="P60"/>
  <c r="Q60"/>
  <c r="X60"/>
  <c r="AB60"/>
  <c r="AC60"/>
  <c r="AR60"/>
  <c r="AS60"/>
  <c r="AT60"/>
  <c r="AU60"/>
  <c r="X61"/>
  <c r="AC61"/>
  <c r="AT61"/>
  <c r="O63"/>
  <c r="P63"/>
  <c r="Q63"/>
  <c r="AO63" s="1"/>
  <c r="AO64" s="1"/>
  <c r="X63"/>
  <c r="AB63"/>
  <c r="AC63"/>
  <c r="AR63"/>
  <c r="AS63"/>
  <c r="AT63"/>
  <c r="AU63"/>
  <c r="X64"/>
  <c r="AC64"/>
  <c r="AT64"/>
  <c r="O66"/>
  <c r="P66"/>
  <c r="Q66"/>
  <c r="X66"/>
  <c r="AB66"/>
  <c r="AC66"/>
  <c r="AR66"/>
  <c r="AS66"/>
  <c r="AT66"/>
  <c r="AU66"/>
  <c r="X67"/>
  <c r="AC67"/>
  <c r="AT67"/>
  <c r="O69"/>
  <c r="P69"/>
  <c r="Q69"/>
  <c r="X69"/>
  <c r="AB69"/>
  <c r="AC69"/>
  <c r="AO69"/>
  <c r="AO70" s="1"/>
  <c r="AR69"/>
  <c r="AS69"/>
  <c r="AT69"/>
  <c r="AU69"/>
  <c r="X70"/>
  <c r="AC70"/>
  <c r="AT70"/>
  <c r="O72"/>
  <c r="P72"/>
  <c r="Q72"/>
  <c r="X72"/>
  <c r="AB72"/>
  <c r="AC72"/>
  <c r="AR72"/>
  <c r="AS72"/>
  <c r="AT72"/>
  <c r="AU72"/>
  <c r="X73"/>
  <c r="AC73"/>
  <c r="AT73"/>
  <c r="O75"/>
  <c r="P75"/>
  <c r="Q75"/>
  <c r="X75"/>
  <c r="AB75"/>
  <c r="AC75"/>
  <c r="AO75"/>
  <c r="AO76" s="1"/>
  <c r="AR75"/>
  <c r="AS75"/>
  <c r="AT75"/>
  <c r="AU75"/>
  <c r="X76"/>
  <c r="AC76"/>
  <c r="AT76"/>
  <c r="O78"/>
  <c r="P78"/>
  <c r="Q78"/>
  <c r="X78"/>
  <c r="AB78"/>
  <c r="AC78"/>
  <c r="AR78"/>
  <c r="AS78"/>
  <c r="AT78"/>
  <c r="AU78"/>
  <c r="X79"/>
  <c r="AC79"/>
  <c r="AT79"/>
  <c r="O81"/>
  <c r="P81"/>
  <c r="Q81"/>
  <c r="X81"/>
  <c r="AB81"/>
  <c r="AC81"/>
  <c r="AO81"/>
  <c r="AO82" s="1"/>
  <c r="AR81"/>
  <c r="AS81"/>
  <c r="AT81"/>
  <c r="AU81"/>
  <c r="X82"/>
  <c r="AC82"/>
  <c r="AT82"/>
  <c r="O84"/>
  <c r="P84"/>
  <c r="Q84"/>
  <c r="X84"/>
  <c r="AB84"/>
  <c r="AC84"/>
  <c r="AR84"/>
  <c r="AS84"/>
  <c r="AT84"/>
  <c r="AU84"/>
  <c r="X85"/>
  <c r="AC85"/>
  <c r="AT85"/>
  <c r="O87"/>
  <c r="P87"/>
  <c r="Q87"/>
  <c r="X87"/>
  <c r="AB87"/>
  <c r="AC87"/>
  <c r="AO87"/>
  <c r="AO88" s="1"/>
  <c r="AR87"/>
  <c r="AS87"/>
  <c r="AT87"/>
  <c r="AU87"/>
  <c r="X88"/>
  <c r="AC88"/>
  <c r="AT88"/>
  <c r="O90"/>
  <c r="P90"/>
  <c r="Q90"/>
  <c r="X90"/>
  <c r="AB90"/>
  <c r="AC90"/>
  <c r="AR90"/>
  <c r="AS90"/>
  <c r="AT90"/>
  <c r="AU90"/>
  <c r="X91"/>
  <c r="AC91"/>
  <c r="AT91"/>
  <c r="O93"/>
  <c r="P93"/>
  <c r="Q93"/>
  <c r="X93"/>
  <c r="AB93"/>
  <c r="AC93"/>
  <c r="AO93"/>
  <c r="AO94" s="1"/>
  <c r="AR93"/>
  <c r="AS93"/>
  <c r="AT93"/>
  <c r="AU93"/>
  <c r="X94"/>
  <c r="AC94"/>
  <c r="AT94"/>
  <c r="O96"/>
  <c r="P96"/>
  <c r="Q96"/>
  <c r="X96"/>
  <c r="AB96"/>
  <c r="AC96"/>
  <c r="AR96"/>
  <c r="AS96"/>
  <c r="AT96"/>
  <c r="AU96"/>
  <c r="X97"/>
  <c r="AC97"/>
  <c r="AT97"/>
  <c r="O99"/>
  <c r="P99"/>
  <c r="Q99"/>
  <c r="X99"/>
  <c r="AB99"/>
  <c r="AC99"/>
  <c r="AO99"/>
  <c r="AO100" s="1"/>
  <c r="AR99"/>
  <c r="AS99"/>
  <c r="AT99"/>
  <c r="AU99"/>
  <c r="X100"/>
  <c r="AC100"/>
  <c r="AT100"/>
  <c r="O102"/>
  <c r="P102"/>
  <c r="Q102"/>
  <c r="X102"/>
  <c r="AB102"/>
  <c r="AC102"/>
  <c r="AR102"/>
  <c r="AS102"/>
  <c r="AT102"/>
  <c r="AU102"/>
  <c r="X103"/>
  <c r="AC103"/>
  <c r="AT103"/>
  <c r="O105"/>
  <c r="P105"/>
  <c r="Q105"/>
  <c r="X105"/>
  <c r="AB105"/>
  <c r="AC105"/>
  <c r="AO105"/>
  <c r="AO106" s="1"/>
  <c r="AR105"/>
  <c r="AS105"/>
  <c r="AT105"/>
  <c r="AU105"/>
  <c r="X106"/>
  <c r="AC106"/>
  <c r="AT106"/>
  <c r="O108"/>
  <c r="P108"/>
  <c r="Q108"/>
  <c r="X108"/>
  <c r="AB108"/>
  <c r="AC108"/>
  <c r="AR108"/>
  <c r="AS108"/>
  <c r="AT108"/>
  <c r="AU108"/>
  <c r="X109"/>
  <c r="AC109"/>
  <c r="AT109"/>
  <c r="O111"/>
  <c r="P111"/>
  <c r="Q111"/>
  <c r="AO111" s="1"/>
  <c r="AO112" s="1"/>
  <c r="X111"/>
  <c r="AB111"/>
  <c r="AC111"/>
  <c r="AR111"/>
  <c r="AS111"/>
  <c r="AT111"/>
  <c r="AU111"/>
  <c r="X112"/>
  <c r="AC112"/>
  <c r="AT112"/>
  <c r="O114"/>
  <c r="P114"/>
  <c r="Q114"/>
  <c r="X114"/>
  <c r="AB114"/>
  <c r="AC114"/>
  <c r="AR114"/>
  <c r="AS114"/>
  <c r="AT114"/>
  <c r="AU114"/>
  <c r="X115"/>
  <c r="AC115"/>
  <c r="AT115"/>
  <c r="O117"/>
  <c r="P117"/>
  <c r="Q117"/>
  <c r="X117"/>
  <c r="AB117"/>
  <c r="AC117"/>
  <c r="AO117"/>
  <c r="AO118" s="1"/>
  <c r="AR117"/>
  <c r="AS117"/>
  <c r="AT117"/>
  <c r="AU117"/>
  <c r="X118"/>
  <c r="AC118"/>
  <c r="AT118"/>
  <c r="O120"/>
  <c r="P120"/>
  <c r="Q120"/>
  <c r="X120"/>
  <c r="AB120"/>
  <c r="AC120"/>
  <c r="AR120"/>
  <c r="AS120"/>
  <c r="AT120"/>
  <c r="AU120"/>
  <c r="X121"/>
  <c r="AC121"/>
  <c r="AT121"/>
  <c r="O123"/>
  <c r="P123"/>
  <c r="Q123"/>
  <c r="X123"/>
  <c r="AB123"/>
  <c r="AC123"/>
  <c r="AO123"/>
  <c r="AO124" s="1"/>
  <c r="AR123"/>
  <c r="AS123"/>
  <c r="AT123"/>
  <c r="AU123"/>
  <c r="X124"/>
  <c r="AC124"/>
  <c r="AT124"/>
  <c r="O126"/>
  <c r="P126"/>
  <c r="Q126"/>
  <c r="X126"/>
  <c r="AB126"/>
  <c r="AC126"/>
  <c r="AR126"/>
  <c r="AS126"/>
  <c r="AT126"/>
  <c r="AU126"/>
  <c r="X127"/>
  <c r="AC127"/>
  <c r="AT127"/>
  <c r="O129"/>
  <c r="P129"/>
  <c r="Q129"/>
  <c r="X129"/>
  <c r="AB129"/>
  <c r="AC129"/>
  <c r="AC130" s="1"/>
  <c r="AO129"/>
  <c r="AO130" s="1"/>
  <c r="AR129"/>
  <c r="AS129"/>
  <c r="AT129"/>
  <c r="AU129"/>
  <c r="X130"/>
  <c r="AT130"/>
  <c r="O132"/>
  <c r="P132"/>
  <c r="Q132"/>
  <c r="AO132" s="1"/>
  <c r="AO133" s="1"/>
  <c r="X132"/>
  <c r="AB132"/>
  <c r="AC132"/>
  <c r="AR132"/>
  <c r="AS132"/>
  <c r="AT132"/>
  <c r="AU132"/>
  <c r="X133"/>
  <c r="AC133"/>
  <c r="AT133"/>
  <c r="O135"/>
  <c r="P135"/>
  <c r="Q135"/>
  <c r="X135"/>
  <c r="AB135"/>
  <c r="AC135"/>
  <c r="AC136" s="1"/>
  <c r="AO135"/>
  <c r="AO136" s="1"/>
  <c r="AR135"/>
  <c r="AS135"/>
  <c r="AT135"/>
  <c r="AU135"/>
  <c r="X136"/>
  <c r="AT136"/>
  <c r="O138"/>
  <c r="P138"/>
  <c r="Q138"/>
  <c r="AO138" s="1"/>
  <c r="AO139" s="1"/>
  <c r="X138"/>
  <c r="AB138"/>
  <c r="AC138"/>
  <c r="AR138"/>
  <c r="AS138"/>
  <c r="AT138"/>
  <c r="AU138"/>
  <c r="X139"/>
  <c r="AC139"/>
  <c r="AT139"/>
  <c r="O141"/>
  <c r="P141"/>
  <c r="Q141"/>
  <c r="X141"/>
  <c r="AB141"/>
  <c r="AC141"/>
  <c r="AC142" s="1"/>
  <c r="AO141"/>
  <c r="AO142" s="1"/>
  <c r="AR141"/>
  <c r="AS141"/>
  <c r="AT141"/>
  <c r="AU141"/>
  <c r="X142"/>
  <c r="AT142"/>
  <c r="O144"/>
  <c r="P144"/>
  <c r="Q144"/>
  <c r="AO144" s="1"/>
  <c r="AO145" s="1"/>
  <c r="X144"/>
  <c r="AB144"/>
  <c r="AC144"/>
  <c r="AR144"/>
  <c r="AS144"/>
  <c r="AT144"/>
  <c r="AU144"/>
  <c r="X145"/>
  <c r="AC145"/>
  <c r="AT145"/>
  <c r="O147"/>
  <c r="P147"/>
  <c r="Q147"/>
  <c r="X147"/>
  <c r="AB147"/>
  <c r="AC147"/>
  <c r="AC148" s="1"/>
  <c r="AO147"/>
  <c r="AO148" s="1"/>
  <c r="AR147"/>
  <c r="AS147"/>
  <c r="AT147"/>
  <c r="AU147"/>
  <c r="X148"/>
  <c r="AT148"/>
  <c r="O150"/>
  <c r="P150"/>
  <c r="Q150"/>
  <c r="AO150" s="1"/>
  <c r="AO151" s="1"/>
  <c r="X150"/>
  <c r="AB150"/>
  <c r="AC150"/>
  <c r="AR150"/>
  <c r="AS150"/>
  <c r="AT150"/>
  <c r="AU150"/>
  <c r="X151"/>
  <c r="AC151"/>
  <c r="AT151"/>
  <c r="O153"/>
  <c r="P153"/>
  <c r="Q153"/>
  <c r="X153"/>
  <c r="AB153"/>
  <c r="AC153"/>
  <c r="AC154" s="1"/>
  <c r="AO153"/>
  <c r="AO154" s="1"/>
  <c r="AR153"/>
  <c r="AS153"/>
  <c r="AT153"/>
  <c r="AU153"/>
  <c r="X154"/>
  <c r="AT154"/>
  <c r="O156"/>
  <c r="P156"/>
  <c r="Q156"/>
  <c r="AO156" s="1"/>
  <c r="AO157" s="1"/>
  <c r="X156"/>
  <c r="AB156"/>
  <c r="AC156"/>
  <c r="AR156"/>
  <c r="AS156"/>
  <c r="AT156"/>
  <c r="AU156"/>
  <c r="X157"/>
  <c r="AC157"/>
  <c r="AT157"/>
  <c r="O159"/>
  <c r="P159"/>
  <c r="Q159"/>
  <c r="X159"/>
  <c r="AB159"/>
  <c r="AC159"/>
  <c r="AC160" s="1"/>
  <c r="AO159"/>
  <c r="AO160" s="1"/>
  <c r="AR159"/>
  <c r="AS159"/>
  <c r="AT159"/>
  <c r="AU159"/>
  <c r="X160"/>
  <c r="AT160"/>
  <c r="O162"/>
  <c r="P162"/>
  <c r="Q162"/>
  <c r="AO162" s="1"/>
  <c r="AO163" s="1"/>
  <c r="X162"/>
  <c r="AB162"/>
  <c r="AC162"/>
  <c r="AR162"/>
  <c r="AS162"/>
  <c r="AT162"/>
  <c r="AU162"/>
  <c r="X163"/>
  <c r="AC163"/>
  <c r="AT163"/>
  <c r="O165"/>
  <c r="P165"/>
  <c r="Q165"/>
  <c r="X165"/>
  <c r="AB165"/>
  <c r="AC165"/>
  <c r="AC166" s="1"/>
  <c r="AO165"/>
  <c r="AO166" s="1"/>
  <c r="AR165"/>
  <c r="AS165"/>
  <c r="AT165"/>
  <c r="AU165"/>
  <c r="X166"/>
  <c r="AT166"/>
  <c r="O168"/>
  <c r="P168"/>
  <c r="Q168"/>
  <c r="AO168" s="1"/>
  <c r="AO169" s="1"/>
  <c r="X168"/>
  <c r="AB168"/>
  <c r="AC168"/>
  <c r="AR168"/>
  <c r="AS168"/>
  <c r="AT168"/>
  <c r="AU168"/>
  <c r="X169"/>
  <c r="AC169"/>
  <c r="AT169"/>
  <c r="O171"/>
  <c r="P171"/>
  <c r="Q171"/>
  <c r="X171"/>
  <c r="AB171"/>
  <c r="AC171"/>
  <c r="AC172" s="1"/>
  <c r="AO171"/>
  <c r="AO172" s="1"/>
  <c r="AR171"/>
  <c r="AS171"/>
  <c r="AT171"/>
  <c r="AU171"/>
  <c r="X172"/>
  <c r="AT172"/>
  <c r="O174"/>
  <c r="P174"/>
  <c r="Q174"/>
  <c r="AO174" s="1"/>
  <c r="AO175" s="1"/>
  <c r="X174"/>
  <c r="AB174"/>
  <c r="AC174"/>
  <c r="AR174"/>
  <c r="AS174"/>
  <c r="AT174"/>
  <c r="AU174"/>
  <c r="X175"/>
  <c r="AC175"/>
  <c r="AT175"/>
  <c r="O177"/>
  <c r="P177"/>
  <c r="Q177"/>
  <c r="X177"/>
  <c r="AB177"/>
  <c r="AC177"/>
  <c r="AC178" s="1"/>
  <c r="AO177"/>
  <c r="AO178" s="1"/>
  <c r="AR177"/>
  <c r="AS177"/>
  <c r="AT177"/>
  <c r="AU177"/>
  <c r="X178"/>
  <c r="AT178"/>
  <c r="O180"/>
  <c r="P180"/>
  <c r="Q180"/>
  <c r="X180"/>
  <c r="AB180"/>
  <c r="AC180"/>
  <c r="AO180"/>
  <c r="AO181" s="1"/>
  <c r="AR180"/>
  <c r="AS180"/>
  <c r="AT180"/>
  <c r="AU180"/>
  <c r="X181"/>
  <c r="AC181"/>
  <c r="AT181"/>
  <c r="O183"/>
  <c r="P183"/>
  <c r="Q183"/>
  <c r="AO183" s="1"/>
  <c r="AO184" s="1"/>
  <c r="X183"/>
  <c r="AB183"/>
  <c r="AC183"/>
  <c r="AC184" s="1"/>
  <c r="AR183"/>
  <c r="AS183"/>
  <c r="AT183"/>
  <c r="AU183"/>
  <c r="X184"/>
  <c r="AT184"/>
  <c r="O186"/>
  <c r="P186"/>
  <c r="Q186"/>
  <c r="X186"/>
  <c r="AB186"/>
  <c r="AC186"/>
  <c r="AO186"/>
  <c r="AO187" s="1"/>
  <c r="AR186"/>
  <c r="AS186"/>
  <c r="AT186"/>
  <c r="AU186"/>
  <c r="X187"/>
  <c r="AC187"/>
  <c r="AT187"/>
  <c r="O189"/>
  <c r="P189"/>
  <c r="Q189"/>
  <c r="X189"/>
  <c r="AB189"/>
  <c r="AC189"/>
  <c r="AC190" s="1"/>
  <c r="AO189"/>
  <c r="AO190" s="1"/>
  <c r="AR189"/>
  <c r="AS189"/>
  <c r="AT189"/>
  <c r="AU189"/>
  <c r="X190"/>
  <c r="AT190"/>
  <c r="O192"/>
  <c r="P192"/>
  <c r="Q192"/>
  <c r="X192"/>
  <c r="AB192"/>
  <c r="AC192"/>
  <c r="AO192"/>
  <c r="AO193" s="1"/>
  <c r="AR192"/>
  <c r="AS192"/>
  <c r="AT192"/>
  <c r="AU192"/>
  <c r="X193"/>
  <c r="AC193"/>
  <c r="AT193"/>
  <c r="O195"/>
  <c r="P195"/>
  <c r="Q195"/>
  <c r="X195"/>
  <c r="AB195"/>
  <c r="AC195"/>
  <c r="AC196" s="1"/>
  <c r="AO195"/>
  <c r="AO196" s="1"/>
  <c r="AR195"/>
  <c r="AS195"/>
  <c r="AT195"/>
  <c r="AU195"/>
  <c r="X196"/>
  <c r="AT196"/>
  <c r="O198"/>
  <c r="P198"/>
  <c r="Q198"/>
  <c r="X198"/>
  <c r="AB198"/>
  <c r="AC198"/>
  <c r="AO198"/>
  <c r="AO199" s="1"/>
  <c r="AR198"/>
  <c r="AS198"/>
  <c r="AT198"/>
  <c r="AU198"/>
  <c r="X199"/>
  <c r="AC199"/>
  <c r="AT199"/>
  <c r="O201"/>
  <c r="P201"/>
  <c r="Q201"/>
  <c r="X201"/>
  <c r="AB201"/>
  <c r="AC201"/>
  <c r="AC202" s="1"/>
  <c r="AO201"/>
  <c r="AO202" s="1"/>
  <c r="AR201"/>
  <c r="AS201"/>
  <c r="AT201"/>
  <c r="AU201"/>
  <c r="X202"/>
  <c r="AT202"/>
  <c r="O204"/>
  <c r="P204"/>
  <c r="Q204"/>
  <c r="X204"/>
  <c r="AB204"/>
  <c r="AC204"/>
  <c r="AO204"/>
  <c r="AO205" s="1"/>
  <c r="AR204"/>
  <c r="AS204"/>
  <c r="AT204"/>
  <c r="AU204"/>
  <c r="X205"/>
  <c r="AC205"/>
  <c r="AT205"/>
  <c r="O207"/>
  <c r="P207"/>
  <c r="Q207"/>
  <c r="AO207" s="1"/>
  <c r="AO208" s="1"/>
  <c r="X207"/>
  <c r="AB207"/>
  <c r="AC207"/>
  <c r="AC208" s="1"/>
  <c r="AR207"/>
  <c r="AS207"/>
  <c r="AT207"/>
  <c r="AU207"/>
  <c r="X208"/>
  <c r="AT208"/>
  <c r="O210"/>
  <c r="P210"/>
  <c r="Q210"/>
  <c r="X210"/>
  <c r="AB210"/>
  <c r="AC210"/>
  <c r="AO210"/>
  <c r="AO211" s="1"/>
  <c r="AR210"/>
  <c r="AS210"/>
  <c r="AT210"/>
  <c r="AU210"/>
  <c r="X211"/>
  <c r="AC211"/>
  <c r="AT211"/>
  <c r="O213"/>
  <c r="P213"/>
  <c r="Q213"/>
  <c r="X213"/>
  <c r="AB213"/>
  <c r="AC213"/>
  <c r="AC214" s="1"/>
  <c r="AO213"/>
  <c r="AO214" s="1"/>
  <c r="AR213"/>
  <c r="AS213"/>
  <c r="AT213"/>
  <c r="AU213"/>
  <c r="X214"/>
  <c r="AT214"/>
  <c r="O216"/>
  <c r="P216"/>
  <c r="Q216"/>
  <c r="X216"/>
  <c r="AB216"/>
  <c r="AC216"/>
  <c r="AO216"/>
  <c r="AO217" s="1"/>
  <c r="AR216"/>
  <c r="AS216"/>
  <c r="AT216"/>
  <c r="AU216"/>
  <c r="X217"/>
  <c r="AC217"/>
  <c r="AT217"/>
  <c r="O219"/>
  <c r="P219"/>
  <c r="Q219"/>
  <c r="X219"/>
  <c r="AB219"/>
  <c r="AC219"/>
  <c r="AC220" s="1"/>
  <c r="AO219"/>
  <c r="AR219"/>
  <c r="AS219"/>
  <c r="AT219"/>
  <c r="AU219"/>
  <c r="X220"/>
  <c r="AO220"/>
  <c r="AT220"/>
  <c r="O222"/>
  <c r="P222"/>
  <c r="Q222"/>
  <c r="AO222" s="1"/>
  <c r="AO223" s="1"/>
  <c r="X222"/>
  <c r="AB222"/>
  <c r="AC222"/>
  <c r="AR222"/>
  <c r="AS222"/>
  <c r="AT222"/>
  <c r="AU222"/>
  <c r="X223"/>
  <c r="AC223"/>
  <c r="AT223"/>
  <c r="O225"/>
  <c r="P225"/>
  <c r="Q225"/>
  <c r="X225"/>
  <c r="AB225"/>
  <c r="AC225"/>
  <c r="AC226" s="1"/>
  <c r="AO225"/>
  <c r="AO226" s="1"/>
  <c r="AR225"/>
  <c r="AS225"/>
  <c r="AT225"/>
  <c r="AU225"/>
  <c r="X226"/>
  <c r="AT226"/>
  <c r="O228"/>
  <c r="P228"/>
  <c r="Q228"/>
  <c r="X228"/>
  <c r="AB228"/>
  <c r="AC228"/>
  <c r="AO228"/>
  <c r="AO229" s="1"/>
  <c r="AR228"/>
  <c r="AS228"/>
  <c r="AT228"/>
  <c r="AU228"/>
  <c r="X229"/>
  <c r="AC229"/>
  <c r="AT229"/>
  <c r="O231"/>
  <c r="P231"/>
  <c r="Q231"/>
  <c r="X231"/>
  <c r="AB231"/>
  <c r="AC231"/>
  <c r="AC232" s="1"/>
  <c r="AO231"/>
  <c r="AO232" s="1"/>
  <c r="AR231"/>
  <c r="AS231"/>
  <c r="AT231"/>
  <c r="AU231"/>
  <c r="X232"/>
  <c r="AT232"/>
  <c r="O234"/>
  <c r="P234"/>
  <c r="Q234"/>
  <c r="X234"/>
  <c r="AB234"/>
  <c r="AC234"/>
  <c r="AO234"/>
  <c r="AO235" s="1"/>
  <c r="AR234"/>
  <c r="AS234"/>
  <c r="AT234"/>
  <c r="AU234"/>
  <c r="X235"/>
  <c r="AC235"/>
  <c r="AT235"/>
  <c r="O237"/>
  <c r="P237"/>
  <c r="Q237"/>
  <c r="AO237" s="1"/>
  <c r="AO238" s="1"/>
  <c r="X237"/>
  <c r="AB237"/>
  <c r="AC237"/>
  <c r="AC238" s="1"/>
  <c r="AR237"/>
  <c r="AS237"/>
  <c r="AT237"/>
  <c r="AU237"/>
  <c r="X238"/>
  <c r="AT238"/>
  <c r="O240"/>
  <c r="P240"/>
  <c r="Q240"/>
  <c r="X240"/>
  <c r="AB240"/>
  <c r="AC240"/>
  <c r="AO240"/>
  <c r="AO241" s="1"/>
  <c r="AR240"/>
  <c r="AS240"/>
  <c r="AT240"/>
  <c r="AU240"/>
  <c r="X241"/>
  <c r="AC241"/>
  <c r="AT241"/>
  <c r="O243"/>
  <c r="P243"/>
  <c r="Q243"/>
  <c r="X243"/>
  <c r="AB243"/>
  <c r="AC243"/>
  <c r="AC244" s="1"/>
  <c r="AO243"/>
  <c r="AO244" s="1"/>
  <c r="AR243"/>
  <c r="AS243"/>
  <c r="AT243"/>
  <c r="AU243"/>
  <c r="X244"/>
  <c r="AT244"/>
  <c r="O246"/>
  <c r="P246"/>
  <c r="Q246"/>
  <c r="AO246" s="1"/>
  <c r="AO247" s="1"/>
  <c r="X246"/>
  <c r="AB246"/>
  <c r="AC246"/>
  <c r="AR246"/>
  <c r="AS246"/>
  <c r="AT246"/>
  <c r="AU246"/>
  <c r="X247"/>
  <c r="AC247"/>
  <c r="AT247"/>
  <c r="O249"/>
  <c r="P249"/>
  <c r="Q249"/>
  <c r="X249"/>
  <c r="AB249"/>
  <c r="AC249"/>
  <c r="AC250" s="1"/>
  <c r="AO249"/>
  <c r="AO250" s="1"/>
  <c r="AR249"/>
  <c r="AS249"/>
  <c r="AT249"/>
  <c r="AU249"/>
  <c r="X250"/>
  <c r="AT250"/>
  <c r="O252"/>
  <c r="P252"/>
  <c r="Q252"/>
  <c r="X252"/>
  <c r="AB252"/>
  <c r="AC252"/>
  <c r="AO252"/>
  <c r="AO253" s="1"/>
  <c r="AR252"/>
  <c r="AS252"/>
  <c r="AT252"/>
  <c r="AU252"/>
  <c r="X253"/>
  <c r="AC253"/>
  <c r="AT253"/>
  <c r="O255"/>
  <c r="P255"/>
  <c r="Q255"/>
  <c r="X255"/>
  <c r="AB255"/>
  <c r="AC255"/>
  <c r="AC256" s="1"/>
  <c r="AO255"/>
  <c r="AO256" s="1"/>
  <c r="AR255"/>
  <c r="AS255"/>
  <c r="AT255"/>
  <c r="AU255"/>
  <c r="X256"/>
  <c r="AT256"/>
  <c r="O258"/>
  <c r="P258"/>
  <c r="Q258"/>
  <c r="X258"/>
  <c r="AB258"/>
  <c r="AC258"/>
  <c r="AO258"/>
  <c r="AO259" s="1"/>
  <c r="AR258"/>
  <c r="AS258"/>
  <c r="AT258"/>
  <c r="AU258"/>
  <c r="X259"/>
  <c r="AC259"/>
  <c r="AT259"/>
  <c r="O261"/>
  <c r="P261"/>
  <c r="Q261"/>
  <c r="AO261" s="1"/>
  <c r="AO262" s="1"/>
  <c r="X261"/>
  <c r="AB261"/>
  <c r="AC261"/>
  <c r="AC262" s="1"/>
  <c r="AR261"/>
  <c r="AS261"/>
  <c r="AT261"/>
  <c r="AU261"/>
  <c r="X262"/>
  <c r="AT262"/>
  <c r="O264"/>
  <c r="P264"/>
  <c r="Q264"/>
  <c r="X264"/>
  <c r="AB264"/>
  <c r="AC264"/>
  <c r="AO264"/>
  <c r="AO265" s="1"/>
  <c r="AR264"/>
  <c r="AS264"/>
  <c r="AT264"/>
  <c r="AU264"/>
  <c r="X265"/>
  <c r="AC265"/>
  <c r="AT265"/>
  <c r="O267"/>
  <c r="P267"/>
  <c r="Q267"/>
  <c r="X267"/>
  <c r="AB267"/>
  <c r="AC267"/>
  <c r="AO267"/>
  <c r="AO268" s="1"/>
  <c r="AR267"/>
  <c r="AS267"/>
  <c r="AT267"/>
  <c r="AU267"/>
  <c r="X268"/>
  <c r="AC268"/>
  <c r="AT268"/>
  <c r="O270"/>
  <c r="P270"/>
  <c r="Q270"/>
  <c r="X270"/>
  <c r="AB270"/>
  <c r="AC270"/>
  <c r="AC271" s="1"/>
  <c r="AO270"/>
  <c r="AO271" s="1"/>
  <c r="AR270"/>
  <c r="AS270"/>
  <c r="AT270"/>
  <c r="AU270"/>
  <c r="X271"/>
  <c r="AT271"/>
  <c r="O273"/>
  <c r="P273"/>
  <c r="Q273"/>
  <c r="X273"/>
  <c r="AB273"/>
  <c r="AC273"/>
  <c r="AO273"/>
  <c r="AO274" s="1"/>
  <c r="AR273"/>
  <c r="AS273"/>
  <c r="AT273"/>
  <c r="AU273"/>
  <c r="X274"/>
  <c r="AC274"/>
  <c r="AT274"/>
  <c r="O276"/>
  <c r="P276"/>
  <c r="Q276"/>
  <c r="AO276" s="1"/>
  <c r="AO277" s="1"/>
  <c r="X276"/>
  <c r="AB276"/>
  <c r="AC276"/>
  <c r="AC277" s="1"/>
  <c r="AR276"/>
  <c r="AS276"/>
  <c r="AT276"/>
  <c r="AU276"/>
  <c r="X277"/>
  <c r="AT277"/>
  <c r="O279"/>
  <c r="P279"/>
  <c r="Q279"/>
  <c r="X279"/>
  <c r="AB279"/>
  <c r="AC279"/>
  <c r="AO279"/>
  <c r="AO280" s="1"/>
  <c r="AR279"/>
  <c r="AS279"/>
  <c r="AT279"/>
  <c r="AU279"/>
  <c r="X280"/>
  <c r="AC280"/>
  <c r="AT280"/>
  <c r="O282"/>
  <c r="P282"/>
  <c r="Q282"/>
  <c r="X282"/>
  <c r="Y282" s="1"/>
  <c r="AB282"/>
  <c r="AC282"/>
  <c r="AO282"/>
  <c r="AO283" s="1"/>
  <c r="AR282"/>
  <c r="AS282"/>
  <c r="AT282"/>
  <c r="AU282"/>
  <c r="X283"/>
  <c r="AC283"/>
  <c r="AT283"/>
  <c r="O285"/>
  <c r="P285"/>
  <c r="Q285"/>
  <c r="X285"/>
  <c r="Y285" s="1"/>
  <c r="Z285" s="1"/>
  <c r="AB285"/>
  <c r="AC285"/>
  <c r="AO285"/>
  <c r="AO286" s="1"/>
  <c r="AR285"/>
  <c r="AS285"/>
  <c r="AT285"/>
  <c r="AU285"/>
  <c r="X286"/>
  <c r="AC286"/>
  <c r="AT286"/>
  <c r="O288"/>
  <c r="P288"/>
  <c r="Q288"/>
  <c r="X288"/>
  <c r="Y288" s="1"/>
  <c r="Z288" s="1"/>
  <c r="AB288"/>
  <c r="AC288"/>
  <c r="AO288"/>
  <c r="AO289" s="1"/>
  <c r="AR288"/>
  <c r="AS288"/>
  <c r="AT288"/>
  <c r="AU288"/>
  <c r="X289"/>
  <c r="AC289"/>
  <c r="AT289"/>
  <c r="O291"/>
  <c r="P291"/>
  <c r="Q291"/>
  <c r="X291"/>
  <c r="Y291" s="1"/>
  <c r="Z291" s="1"/>
  <c r="AB291"/>
  <c r="AC291"/>
  <c r="AO291"/>
  <c r="AO292" s="1"/>
  <c r="AR291"/>
  <c r="AS291"/>
  <c r="AT291"/>
  <c r="AU291"/>
  <c r="X292"/>
  <c r="AC292"/>
  <c r="AT292"/>
  <c r="O294"/>
  <c r="P294"/>
  <c r="Q294"/>
  <c r="X294"/>
  <c r="Y294" s="1"/>
  <c r="Z294" s="1"/>
  <c r="AB294"/>
  <c r="AC294"/>
  <c r="AO294"/>
  <c r="AO295" s="1"/>
  <c r="AR294"/>
  <c r="AS294"/>
  <c r="AT294"/>
  <c r="AU294"/>
  <c r="X295"/>
  <c r="AC295"/>
  <c r="AT295"/>
  <c r="O297"/>
  <c r="P297"/>
  <c r="Q297"/>
  <c r="X297"/>
  <c r="Y297" s="1"/>
  <c r="Z297" s="1"/>
  <c r="AB297"/>
  <c r="AC297"/>
  <c r="AO297"/>
  <c r="AO298" s="1"/>
  <c r="AR297"/>
  <c r="AS297"/>
  <c r="AT297"/>
  <c r="AU297"/>
  <c r="X298"/>
  <c r="AC298"/>
  <c r="AT298"/>
  <c r="O300"/>
  <c r="P300"/>
  <c r="Q300"/>
  <c r="X300"/>
  <c r="Y300" s="1"/>
  <c r="Z300" s="1"/>
  <c r="AB300"/>
  <c r="AC300"/>
  <c r="AO300"/>
  <c r="AO301" s="1"/>
  <c r="AR300"/>
  <c r="AS300"/>
  <c r="AT300"/>
  <c r="AU300"/>
  <c r="X301"/>
  <c r="AC301"/>
  <c r="AT301"/>
  <c r="O303"/>
  <c r="P303"/>
  <c r="Q303"/>
  <c r="X303"/>
  <c r="Y303" s="1"/>
  <c r="Z303" s="1"/>
  <c r="AB303"/>
  <c r="AC303"/>
  <c r="AO303"/>
  <c r="AO304" s="1"/>
  <c r="AR303"/>
  <c r="AS303"/>
  <c r="AT303"/>
  <c r="AU303"/>
  <c r="X304"/>
  <c r="AC304"/>
  <c r="AT304"/>
  <c r="O306"/>
  <c r="P306"/>
  <c r="AB306"/>
  <c r="AC306"/>
  <c r="AR306"/>
  <c r="AS306"/>
  <c r="AT306"/>
  <c r="AU306"/>
  <c r="AC307"/>
  <c r="AT307"/>
  <c r="AR12"/>
  <c r="Q16" i="32"/>
  <c r="S16" s="1"/>
  <c r="R16"/>
  <c r="Z16"/>
  <c r="AA16"/>
  <c r="AB16"/>
  <c r="AC16"/>
  <c r="AD16"/>
  <c r="AG16"/>
  <c r="AI16"/>
  <c r="AJ16"/>
  <c r="F17"/>
  <c r="Q17"/>
  <c r="AB17"/>
  <c r="Q19"/>
  <c r="R19"/>
  <c r="S19"/>
  <c r="AQ19" s="1"/>
  <c r="AQ20" s="1"/>
  <c r="Z19"/>
  <c r="AA19"/>
  <c r="AB19"/>
  <c r="AC19"/>
  <c r="AD19"/>
  <c r="AG19"/>
  <c r="AI19"/>
  <c r="AJ19"/>
  <c r="F20"/>
  <c r="Q20"/>
  <c r="AB20"/>
  <c r="Q22"/>
  <c r="S22" s="1"/>
  <c r="R22"/>
  <c r="Z22"/>
  <c r="AA22"/>
  <c r="AB22"/>
  <c r="AC22"/>
  <c r="AD22"/>
  <c r="AG22"/>
  <c r="AI22"/>
  <c r="AJ22"/>
  <c r="F23"/>
  <c r="Q23"/>
  <c r="AB23"/>
  <c r="Q25"/>
  <c r="S25" s="1"/>
  <c r="AQ25" s="1"/>
  <c r="AQ26" s="1"/>
  <c r="R25"/>
  <c r="Z25"/>
  <c r="AA25"/>
  <c r="AB25"/>
  <c r="AC25"/>
  <c r="AD25"/>
  <c r="AG25"/>
  <c r="AI25"/>
  <c r="AJ25"/>
  <c r="F26"/>
  <c r="Q26"/>
  <c r="AB26"/>
  <c r="Q28"/>
  <c r="S28" s="1"/>
  <c r="R28"/>
  <c r="Z28"/>
  <c r="AA28"/>
  <c r="AB28"/>
  <c r="AC28"/>
  <c r="AD28"/>
  <c r="AG28"/>
  <c r="AI28"/>
  <c r="AJ28"/>
  <c r="F29"/>
  <c r="Q29"/>
  <c r="AB29"/>
  <c r="Q31"/>
  <c r="S31" s="1"/>
  <c r="AQ31" s="1"/>
  <c r="AQ32" s="1"/>
  <c r="R31"/>
  <c r="Z31"/>
  <c r="AA31"/>
  <c r="AB31"/>
  <c r="AC31"/>
  <c r="AD31"/>
  <c r="AG31"/>
  <c r="AI31"/>
  <c r="AJ31"/>
  <c r="F32"/>
  <c r="Q32"/>
  <c r="AB32"/>
  <c r="Q34"/>
  <c r="S34" s="1"/>
  <c r="R34"/>
  <c r="Z34"/>
  <c r="AA34"/>
  <c r="AB34"/>
  <c r="AC34"/>
  <c r="AD34"/>
  <c r="AG34"/>
  <c r="AI34"/>
  <c r="AJ34"/>
  <c r="F35"/>
  <c r="Q35"/>
  <c r="AB35"/>
  <c r="Q37"/>
  <c r="S37" s="1"/>
  <c r="AQ37" s="1"/>
  <c r="AQ38" s="1"/>
  <c r="R37"/>
  <c r="Z37"/>
  <c r="AA37"/>
  <c r="AB37"/>
  <c r="AC37"/>
  <c r="AD37"/>
  <c r="AG37"/>
  <c r="AI37"/>
  <c r="AJ37"/>
  <c r="F38"/>
  <c r="Q38"/>
  <c r="AB38"/>
  <c r="Q40"/>
  <c r="S40" s="1"/>
  <c r="R40"/>
  <c r="Z40"/>
  <c r="AA40"/>
  <c r="AB40"/>
  <c r="AC40"/>
  <c r="AD40"/>
  <c r="AG40"/>
  <c r="AI40"/>
  <c r="AJ40"/>
  <c r="F41"/>
  <c r="Q41"/>
  <c r="AB41"/>
  <c r="Q43"/>
  <c r="S43" s="1"/>
  <c r="AQ43" s="1"/>
  <c r="AQ44" s="1"/>
  <c r="R43"/>
  <c r="Z43"/>
  <c r="AA43"/>
  <c r="AB43"/>
  <c r="AC43"/>
  <c r="AD43"/>
  <c r="AG43"/>
  <c r="AI43"/>
  <c r="AJ43"/>
  <c r="F44"/>
  <c r="Q44"/>
  <c r="AB44"/>
  <c r="Q46"/>
  <c r="S46" s="1"/>
  <c r="R46"/>
  <c r="Z46"/>
  <c r="AA46"/>
  <c r="AB46"/>
  <c r="AC46"/>
  <c r="AD46"/>
  <c r="AG46"/>
  <c r="AI46"/>
  <c r="AJ46"/>
  <c r="F47"/>
  <c r="Q47"/>
  <c r="AB47"/>
  <c r="Q49"/>
  <c r="S49" s="1"/>
  <c r="AQ49" s="1"/>
  <c r="AQ50" s="1"/>
  <c r="R49"/>
  <c r="Z49"/>
  <c r="AA49"/>
  <c r="AB49"/>
  <c r="AC49"/>
  <c r="AD49"/>
  <c r="AG49"/>
  <c r="AI49"/>
  <c r="AJ49"/>
  <c r="F50"/>
  <c r="Q50"/>
  <c r="AB50"/>
  <c r="Q52"/>
  <c r="S52" s="1"/>
  <c r="R52"/>
  <c r="Z52"/>
  <c r="AA52"/>
  <c r="AB52"/>
  <c r="AC52"/>
  <c r="AD52"/>
  <c r="AG52"/>
  <c r="AI52"/>
  <c r="AJ52"/>
  <c r="F53"/>
  <c r="Q53"/>
  <c r="AB53"/>
  <c r="Q55"/>
  <c r="S55" s="1"/>
  <c r="AQ55" s="1"/>
  <c r="AQ56" s="1"/>
  <c r="R55"/>
  <c r="Z55"/>
  <c r="AA55"/>
  <c r="AB55"/>
  <c r="AC55"/>
  <c r="AD55"/>
  <c r="AG55"/>
  <c r="AI55"/>
  <c r="AJ55"/>
  <c r="F56"/>
  <c r="Q56"/>
  <c r="AB56"/>
  <c r="Q58"/>
  <c r="S58" s="1"/>
  <c r="R58"/>
  <c r="Z58"/>
  <c r="AA58"/>
  <c r="AB58"/>
  <c r="AC58"/>
  <c r="AD58"/>
  <c r="AG58"/>
  <c r="AI58"/>
  <c r="AJ58"/>
  <c r="F59"/>
  <c r="Q59"/>
  <c r="AB59"/>
  <c r="Q61"/>
  <c r="S61" s="1"/>
  <c r="AQ61" s="1"/>
  <c r="AQ62" s="1"/>
  <c r="R61"/>
  <c r="Z61"/>
  <c r="AA61"/>
  <c r="AB61"/>
  <c r="AC61"/>
  <c r="AD61"/>
  <c r="AG61"/>
  <c r="AI61"/>
  <c r="AJ61"/>
  <c r="F62"/>
  <c r="Q62"/>
  <c r="AB62"/>
  <c r="Q64"/>
  <c r="S64" s="1"/>
  <c r="R64"/>
  <c r="Z64"/>
  <c r="AA64"/>
  <c r="AB64"/>
  <c r="AC64"/>
  <c r="AD64"/>
  <c r="AG64"/>
  <c r="AI64"/>
  <c r="AJ64"/>
  <c r="F65"/>
  <c r="Q65"/>
  <c r="AB65"/>
  <c r="Q67"/>
  <c r="S67" s="1"/>
  <c r="AQ67" s="1"/>
  <c r="AQ68" s="1"/>
  <c r="R67"/>
  <c r="Z67"/>
  <c r="AA67"/>
  <c r="AB67"/>
  <c r="AC67"/>
  <c r="AD67"/>
  <c r="AG67"/>
  <c r="AI67"/>
  <c r="AJ67"/>
  <c r="F68"/>
  <c r="Q68"/>
  <c r="AB68"/>
  <c r="Q70"/>
  <c r="S70" s="1"/>
  <c r="R70"/>
  <c r="Z70"/>
  <c r="AA70"/>
  <c r="AB70"/>
  <c r="AC70"/>
  <c r="AD70"/>
  <c r="AG70"/>
  <c r="AI70"/>
  <c r="AJ70"/>
  <c r="F71"/>
  <c r="Q71"/>
  <c r="AB71"/>
  <c r="Q73"/>
  <c r="S73" s="1"/>
  <c r="AQ73" s="1"/>
  <c r="AQ74" s="1"/>
  <c r="R73"/>
  <c r="Z73"/>
  <c r="AA73"/>
  <c r="AB73"/>
  <c r="AC73"/>
  <c r="AD73"/>
  <c r="AG73"/>
  <c r="AI73"/>
  <c r="AJ73"/>
  <c r="F74"/>
  <c r="Q74"/>
  <c r="AB74"/>
  <c r="Q76"/>
  <c r="S76" s="1"/>
  <c r="R76"/>
  <c r="Z76"/>
  <c r="AA76"/>
  <c r="AB76"/>
  <c r="AC76"/>
  <c r="AD76"/>
  <c r="AG76"/>
  <c r="AI76"/>
  <c r="AJ76"/>
  <c r="F77"/>
  <c r="Q77"/>
  <c r="AB77"/>
  <c r="Q79"/>
  <c r="S79" s="1"/>
  <c r="AQ79" s="1"/>
  <c r="AQ80" s="1"/>
  <c r="R79"/>
  <c r="Z79"/>
  <c r="AA79"/>
  <c r="AB79"/>
  <c r="AC79"/>
  <c r="AD79"/>
  <c r="AG79"/>
  <c r="AI79"/>
  <c r="AJ79"/>
  <c r="F80"/>
  <c r="Q80"/>
  <c r="AB80"/>
  <c r="Q82"/>
  <c r="S82" s="1"/>
  <c r="R82"/>
  <c r="Z82"/>
  <c r="AA82"/>
  <c r="AB82"/>
  <c r="AC82"/>
  <c r="AD82"/>
  <c r="AG82"/>
  <c r="AI82"/>
  <c r="AJ82"/>
  <c r="F83"/>
  <c r="Q83"/>
  <c r="AB83"/>
  <c r="Q85"/>
  <c r="S85" s="1"/>
  <c r="AQ85" s="1"/>
  <c r="AQ86" s="1"/>
  <c r="R85"/>
  <c r="Z85"/>
  <c r="AA85"/>
  <c r="AB85"/>
  <c r="AC85"/>
  <c r="AD85"/>
  <c r="AG85"/>
  <c r="AI85"/>
  <c r="AJ85"/>
  <c r="F86"/>
  <c r="Q86"/>
  <c r="AB86"/>
  <c r="Q88"/>
  <c r="S88" s="1"/>
  <c r="R88"/>
  <c r="Z88"/>
  <c r="AA88"/>
  <c r="AB88"/>
  <c r="AC88"/>
  <c r="AD88"/>
  <c r="AG88"/>
  <c r="AI88"/>
  <c r="AJ88"/>
  <c r="F89"/>
  <c r="Q89"/>
  <c r="AB89"/>
  <c r="Q91"/>
  <c r="S91" s="1"/>
  <c r="AQ91" s="1"/>
  <c r="AQ92" s="1"/>
  <c r="R91"/>
  <c r="Z91"/>
  <c r="AA91"/>
  <c r="AB91"/>
  <c r="AC91"/>
  <c r="AD91"/>
  <c r="AG91"/>
  <c r="AI91"/>
  <c r="AJ91"/>
  <c r="F92"/>
  <c r="Q92"/>
  <c r="AB92"/>
  <c r="Q94"/>
  <c r="S94" s="1"/>
  <c r="R94"/>
  <c r="Z94"/>
  <c r="AA94"/>
  <c r="AB94"/>
  <c r="AC94"/>
  <c r="AD94"/>
  <c r="AG94"/>
  <c r="AI94"/>
  <c r="AJ94"/>
  <c r="F95"/>
  <c r="Q95"/>
  <c r="AB95"/>
  <c r="Q97"/>
  <c r="S97" s="1"/>
  <c r="AQ97" s="1"/>
  <c r="AQ98" s="1"/>
  <c r="R97"/>
  <c r="Z97"/>
  <c r="AA97"/>
  <c r="AB97"/>
  <c r="AC97"/>
  <c r="AD97"/>
  <c r="AG97"/>
  <c r="AI97"/>
  <c r="AJ97"/>
  <c r="F98"/>
  <c r="Q98"/>
  <c r="AB98"/>
  <c r="Q100"/>
  <c r="S100" s="1"/>
  <c r="R100"/>
  <c r="Z100"/>
  <c r="AA100"/>
  <c r="AB100"/>
  <c r="AC100"/>
  <c r="AD100"/>
  <c r="AG100"/>
  <c r="AI100"/>
  <c r="AJ100"/>
  <c r="F101"/>
  <c r="Q101"/>
  <c r="AB101"/>
  <c r="Q103"/>
  <c r="S103" s="1"/>
  <c r="AQ103" s="1"/>
  <c r="AQ104" s="1"/>
  <c r="R103"/>
  <c r="Z103"/>
  <c r="AA103"/>
  <c r="AB103"/>
  <c r="AC103"/>
  <c r="AD103"/>
  <c r="AG103"/>
  <c r="AI103"/>
  <c r="AJ103"/>
  <c r="F104"/>
  <c r="Q104"/>
  <c r="AB104"/>
  <c r="Q106"/>
  <c r="S106" s="1"/>
  <c r="R106"/>
  <c r="Z106"/>
  <c r="AA106"/>
  <c r="AB106"/>
  <c r="AC106"/>
  <c r="AD106"/>
  <c r="AG106"/>
  <c r="AI106"/>
  <c r="AJ106"/>
  <c r="F107"/>
  <c r="Q107"/>
  <c r="AB107"/>
  <c r="Q109"/>
  <c r="S109" s="1"/>
  <c r="AQ109" s="1"/>
  <c r="AQ110" s="1"/>
  <c r="R109"/>
  <c r="Z109"/>
  <c r="AA109"/>
  <c r="AB109"/>
  <c r="AC109"/>
  <c r="AD109"/>
  <c r="AG109"/>
  <c r="AI109"/>
  <c r="AJ109"/>
  <c r="F110"/>
  <c r="Q110"/>
  <c r="AB110"/>
  <c r="Q112"/>
  <c r="S112" s="1"/>
  <c r="R112"/>
  <c r="Z112"/>
  <c r="AA112"/>
  <c r="AB112"/>
  <c r="AC112"/>
  <c r="AD112"/>
  <c r="AG112"/>
  <c r="AI112"/>
  <c r="AJ112"/>
  <c r="F113"/>
  <c r="Q113"/>
  <c r="AB113"/>
  <c r="Q115"/>
  <c r="S115" s="1"/>
  <c r="AQ115" s="1"/>
  <c r="AQ116" s="1"/>
  <c r="R115"/>
  <c r="Z115"/>
  <c r="AA115"/>
  <c r="AB115"/>
  <c r="AC115"/>
  <c r="AD115"/>
  <c r="AG115"/>
  <c r="AI115"/>
  <c r="AJ115"/>
  <c r="F116"/>
  <c r="Q116"/>
  <c r="AB116"/>
  <c r="Q118"/>
  <c r="S118" s="1"/>
  <c r="R118"/>
  <c r="Z118"/>
  <c r="AA118"/>
  <c r="AB118"/>
  <c r="AC118"/>
  <c r="AD118"/>
  <c r="AG118"/>
  <c r="AI118"/>
  <c r="AJ118"/>
  <c r="F119"/>
  <c r="Q119"/>
  <c r="AB119"/>
  <c r="Q121"/>
  <c r="S121" s="1"/>
  <c r="AQ121" s="1"/>
  <c r="AQ122" s="1"/>
  <c r="R121"/>
  <c r="Z121"/>
  <c r="AA121"/>
  <c r="AB121"/>
  <c r="AC121"/>
  <c r="AD121"/>
  <c r="AG121"/>
  <c r="AI121"/>
  <c r="AJ121"/>
  <c r="F122"/>
  <c r="Q122"/>
  <c r="AB122"/>
  <c r="Q124"/>
  <c r="S124" s="1"/>
  <c r="R124"/>
  <c r="Z124"/>
  <c r="AA124"/>
  <c r="AB124"/>
  <c r="AC124"/>
  <c r="AD124"/>
  <c r="AG124"/>
  <c r="AI124"/>
  <c r="AJ124"/>
  <c r="F125"/>
  <c r="Q125"/>
  <c r="AB125"/>
  <c r="Q127"/>
  <c r="S127" s="1"/>
  <c r="AQ127" s="1"/>
  <c r="AQ128" s="1"/>
  <c r="R127"/>
  <c r="Z127"/>
  <c r="AA127"/>
  <c r="AB127"/>
  <c r="AC127"/>
  <c r="AD127"/>
  <c r="AG127"/>
  <c r="AI127"/>
  <c r="AJ127"/>
  <c r="F128"/>
  <c r="Q128"/>
  <c r="AB128"/>
  <c r="Q130"/>
  <c r="S130" s="1"/>
  <c r="R130"/>
  <c r="Z130"/>
  <c r="AA130"/>
  <c r="AB130"/>
  <c r="AC130"/>
  <c r="AD130"/>
  <c r="AG130"/>
  <c r="AI130"/>
  <c r="AJ130"/>
  <c r="F131"/>
  <c r="Q131"/>
  <c r="AB131"/>
  <c r="Q133"/>
  <c r="S133" s="1"/>
  <c r="AQ133" s="1"/>
  <c r="AQ134" s="1"/>
  <c r="R133"/>
  <c r="Z133"/>
  <c r="AA133"/>
  <c r="AB133"/>
  <c r="AC133"/>
  <c r="AD133"/>
  <c r="AG133"/>
  <c r="AI133"/>
  <c r="AJ133"/>
  <c r="F134"/>
  <c r="Q134"/>
  <c r="AB134"/>
  <c r="Q136"/>
  <c r="S136" s="1"/>
  <c r="R136"/>
  <c r="Z136"/>
  <c r="AA136"/>
  <c r="AB136"/>
  <c r="AC136"/>
  <c r="AD136"/>
  <c r="AG136"/>
  <c r="AI136"/>
  <c r="AJ136"/>
  <c r="F137"/>
  <c r="Q137"/>
  <c r="AB137"/>
  <c r="Q139"/>
  <c r="S139" s="1"/>
  <c r="AQ139" s="1"/>
  <c r="AQ140" s="1"/>
  <c r="R139"/>
  <c r="Z139"/>
  <c r="AA139"/>
  <c r="AB139"/>
  <c r="AC139"/>
  <c r="AD139"/>
  <c r="AG139"/>
  <c r="AI139"/>
  <c r="AJ139"/>
  <c r="F140"/>
  <c r="Q140"/>
  <c r="AB140"/>
  <c r="Q142"/>
  <c r="S142" s="1"/>
  <c r="R142"/>
  <c r="Z142"/>
  <c r="AA142"/>
  <c r="AB142"/>
  <c r="AC142"/>
  <c r="AD142"/>
  <c r="AG142"/>
  <c r="AI142"/>
  <c r="AJ142"/>
  <c r="F143"/>
  <c r="Q143"/>
  <c r="AB143"/>
  <c r="Q145"/>
  <c r="S145" s="1"/>
  <c r="AQ145" s="1"/>
  <c r="AQ146" s="1"/>
  <c r="R145"/>
  <c r="Z145"/>
  <c r="AA145"/>
  <c r="AB145"/>
  <c r="AC145"/>
  <c r="AD145"/>
  <c r="AG145"/>
  <c r="AI145"/>
  <c r="AJ145"/>
  <c r="F146"/>
  <c r="Q146"/>
  <c r="AB146"/>
  <c r="Q148"/>
  <c r="S148" s="1"/>
  <c r="R148"/>
  <c r="Z148"/>
  <c r="AA148"/>
  <c r="AB148"/>
  <c r="AC148"/>
  <c r="AD148"/>
  <c r="AG148"/>
  <c r="AI148"/>
  <c r="AJ148"/>
  <c r="F149"/>
  <c r="Q149"/>
  <c r="AB149"/>
  <c r="Q151"/>
  <c r="S151" s="1"/>
  <c r="AQ151" s="1"/>
  <c r="AQ152" s="1"/>
  <c r="R151"/>
  <c r="Z151"/>
  <c r="AA151"/>
  <c r="AB151"/>
  <c r="AC151"/>
  <c r="AD151"/>
  <c r="AG151"/>
  <c r="AI151"/>
  <c r="AJ151"/>
  <c r="F152"/>
  <c r="Q152"/>
  <c r="AB152"/>
  <c r="Q154"/>
  <c r="S154" s="1"/>
  <c r="R154"/>
  <c r="Z154"/>
  <c r="AA154"/>
  <c r="AB154"/>
  <c r="AC154"/>
  <c r="AD154"/>
  <c r="AG154"/>
  <c r="AI154"/>
  <c r="AJ154"/>
  <c r="F155"/>
  <c r="Q155"/>
  <c r="AB155"/>
  <c r="Q157"/>
  <c r="S157" s="1"/>
  <c r="AQ157" s="1"/>
  <c r="AQ158" s="1"/>
  <c r="R157"/>
  <c r="Z157"/>
  <c r="AA157"/>
  <c r="AB157"/>
  <c r="AC157"/>
  <c r="AD157"/>
  <c r="AG157"/>
  <c r="AI157"/>
  <c r="AJ157"/>
  <c r="F158"/>
  <c r="Q158"/>
  <c r="AB158"/>
  <c r="Q160"/>
  <c r="S160" s="1"/>
  <c r="R160"/>
  <c r="Z160"/>
  <c r="AA160"/>
  <c r="AB160"/>
  <c r="AC160"/>
  <c r="AD160"/>
  <c r="AG160"/>
  <c r="AI160"/>
  <c r="AJ160"/>
  <c r="F161"/>
  <c r="Q161"/>
  <c r="AB161"/>
  <c r="Q163"/>
  <c r="S163" s="1"/>
  <c r="AQ163" s="1"/>
  <c r="AQ164" s="1"/>
  <c r="R163"/>
  <c r="Z163"/>
  <c r="AA163"/>
  <c r="AB163"/>
  <c r="AC163"/>
  <c r="AD163"/>
  <c r="AG163"/>
  <c r="AI163"/>
  <c r="AJ163"/>
  <c r="F164"/>
  <c r="Q164"/>
  <c r="AB164"/>
  <c r="Q166"/>
  <c r="S166" s="1"/>
  <c r="AQ166" s="1"/>
  <c r="AQ167" s="1"/>
  <c r="R166"/>
  <c r="Z166"/>
  <c r="AA166"/>
  <c r="AB166"/>
  <c r="AC166"/>
  <c r="AD166"/>
  <c r="AG166"/>
  <c r="AI166"/>
  <c r="AJ166"/>
  <c r="F167"/>
  <c r="Q167"/>
  <c r="AB167"/>
  <c r="Q169"/>
  <c r="S169" s="1"/>
  <c r="R169"/>
  <c r="Z169"/>
  <c r="AA169"/>
  <c r="AB169"/>
  <c r="AC169"/>
  <c r="AD169"/>
  <c r="AG169"/>
  <c r="AI169"/>
  <c r="AJ169"/>
  <c r="F170"/>
  <c r="Q170"/>
  <c r="AB170"/>
  <c r="Q172"/>
  <c r="S172" s="1"/>
  <c r="AQ172" s="1"/>
  <c r="AQ173" s="1"/>
  <c r="R172"/>
  <c r="Z172"/>
  <c r="AA172"/>
  <c r="AB172"/>
  <c r="AC172"/>
  <c r="AD172"/>
  <c r="AG172"/>
  <c r="AI172"/>
  <c r="AJ172"/>
  <c r="F173"/>
  <c r="Q173"/>
  <c r="AB173"/>
  <c r="Q175"/>
  <c r="S175" s="1"/>
  <c r="R175"/>
  <c r="Z175"/>
  <c r="AA175"/>
  <c r="AB175"/>
  <c r="AC175"/>
  <c r="AD175"/>
  <c r="AG175"/>
  <c r="AI175"/>
  <c r="AJ175"/>
  <c r="F176"/>
  <c r="Q176"/>
  <c r="AB176"/>
  <c r="Q178"/>
  <c r="S178" s="1"/>
  <c r="AQ178" s="1"/>
  <c r="AQ179" s="1"/>
  <c r="R178"/>
  <c r="Z178"/>
  <c r="AA178"/>
  <c r="AB178"/>
  <c r="AC178"/>
  <c r="AD178"/>
  <c r="AG178"/>
  <c r="AI178"/>
  <c r="AJ178"/>
  <c r="F179"/>
  <c r="Q179"/>
  <c r="AB179"/>
  <c r="Q181"/>
  <c r="S181" s="1"/>
  <c r="R181"/>
  <c r="Z181"/>
  <c r="AA181"/>
  <c r="AB181"/>
  <c r="AC181"/>
  <c r="AD181"/>
  <c r="AG181"/>
  <c r="AI181"/>
  <c r="AJ181"/>
  <c r="F182"/>
  <c r="Q182"/>
  <c r="AB182"/>
  <c r="Q184"/>
  <c r="S184" s="1"/>
  <c r="AQ184" s="1"/>
  <c r="AQ185" s="1"/>
  <c r="R184"/>
  <c r="Z184"/>
  <c r="AA184"/>
  <c r="AB184"/>
  <c r="AC184"/>
  <c r="AD184"/>
  <c r="AG184"/>
  <c r="AI184"/>
  <c r="AJ184"/>
  <c r="F185"/>
  <c r="Q185"/>
  <c r="AB185"/>
  <c r="Q187"/>
  <c r="S187" s="1"/>
  <c r="R187"/>
  <c r="Z187"/>
  <c r="AA187"/>
  <c r="AB187"/>
  <c r="AC187"/>
  <c r="AD187"/>
  <c r="AG187"/>
  <c r="AI187"/>
  <c r="AJ187"/>
  <c r="F188"/>
  <c r="Q188"/>
  <c r="AB188"/>
  <c r="Q190"/>
  <c r="S190" s="1"/>
  <c r="AQ190" s="1"/>
  <c r="AQ191" s="1"/>
  <c r="R190"/>
  <c r="Z190"/>
  <c r="AA190"/>
  <c r="AB190"/>
  <c r="AC190"/>
  <c r="AD190"/>
  <c r="AG190"/>
  <c r="AI190"/>
  <c r="AJ190"/>
  <c r="F191"/>
  <c r="Q191"/>
  <c r="AB191"/>
  <c r="Q193"/>
  <c r="S193" s="1"/>
  <c r="R193"/>
  <c r="Z193"/>
  <c r="AA193"/>
  <c r="AB193"/>
  <c r="AC193"/>
  <c r="AD193"/>
  <c r="AG193"/>
  <c r="AI193"/>
  <c r="AJ193"/>
  <c r="F194"/>
  <c r="Q194"/>
  <c r="AB194"/>
  <c r="Q196"/>
  <c r="S196" s="1"/>
  <c r="AQ196" s="1"/>
  <c r="AQ197" s="1"/>
  <c r="R196"/>
  <c r="Z196"/>
  <c r="AA196"/>
  <c r="AB196"/>
  <c r="AC196"/>
  <c r="AD196"/>
  <c r="AG196"/>
  <c r="AI196"/>
  <c r="AJ196"/>
  <c r="F197"/>
  <c r="Q197"/>
  <c r="AB197"/>
  <c r="Q199"/>
  <c r="S199" s="1"/>
  <c r="R199"/>
  <c r="Z199"/>
  <c r="AA199"/>
  <c r="AB199"/>
  <c r="AC199"/>
  <c r="AD199"/>
  <c r="AG199"/>
  <c r="AI199"/>
  <c r="AJ199"/>
  <c r="F200"/>
  <c r="Q200"/>
  <c r="AB200"/>
  <c r="Q202"/>
  <c r="S202" s="1"/>
  <c r="AQ202" s="1"/>
  <c r="AQ203" s="1"/>
  <c r="R202"/>
  <c r="Z202"/>
  <c r="AA202"/>
  <c r="AB202"/>
  <c r="AC202"/>
  <c r="AD202"/>
  <c r="AG202"/>
  <c r="AI202"/>
  <c r="AJ202"/>
  <c r="F203"/>
  <c r="Q203"/>
  <c r="AB203"/>
  <c r="Q205"/>
  <c r="S205" s="1"/>
  <c r="R205"/>
  <c r="Z205"/>
  <c r="AA205"/>
  <c r="AB205"/>
  <c r="AC205"/>
  <c r="AD205"/>
  <c r="AG205"/>
  <c r="AI205"/>
  <c r="AJ205"/>
  <c r="F206"/>
  <c r="Q206"/>
  <c r="AB206"/>
  <c r="Q208"/>
  <c r="S208" s="1"/>
  <c r="AQ208" s="1"/>
  <c r="AQ209" s="1"/>
  <c r="R208"/>
  <c r="Z208"/>
  <c r="AA208"/>
  <c r="AB208"/>
  <c r="AC208"/>
  <c r="AD208"/>
  <c r="AG208"/>
  <c r="AI208"/>
  <c r="AJ208"/>
  <c r="F209"/>
  <c r="Q209"/>
  <c r="AB209"/>
  <c r="Q211"/>
  <c r="S211" s="1"/>
  <c r="R211"/>
  <c r="Z211"/>
  <c r="AA211"/>
  <c r="AB211"/>
  <c r="AC211"/>
  <c r="AD211"/>
  <c r="AG211"/>
  <c r="AI211"/>
  <c r="AJ211"/>
  <c r="F212"/>
  <c r="Q212"/>
  <c r="AB212"/>
  <c r="Q214"/>
  <c r="S214" s="1"/>
  <c r="AQ214" s="1"/>
  <c r="AQ215" s="1"/>
  <c r="R214"/>
  <c r="Z214"/>
  <c r="AA214"/>
  <c r="AB214"/>
  <c r="AC214"/>
  <c r="AD214"/>
  <c r="AG214"/>
  <c r="AI214"/>
  <c r="AJ214"/>
  <c r="F215"/>
  <c r="Q215"/>
  <c r="AB215"/>
  <c r="Q217"/>
  <c r="S217" s="1"/>
  <c r="R217"/>
  <c r="Z217"/>
  <c r="AA217"/>
  <c r="AB217"/>
  <c r="AC217"/>
  <c r="AD217"/>
  <c r="AG217"/>
  <c r="AI217"/>
  <c r="AJ217"/>
  <c r="F218"/>
  <c r="Q218"/>
  <c r="AB218"/>
  <c r="Q220"/>
  <c r="S220" s="1"/>
  <c r="AQ220" s="1"/>
  <c r="AQ221" s="1"/>
  <c r="R220"/>
  <c r="Z220"/>
  <c r="AA220"/>
  <c r="AB220"/>
  <c r="AC220"/>
  <c r="AD220"/>
  <c r="AG220"/>
  <c r="AI220"/>
  <c r="AJ220"/>
  <c r="F221"/>
  <c r="Q221"/>
  <c r="AB221"/>
  <c r="Q223"/>
  <c r="S223" s="1"/>
  <c r="R223"/>
  <c r="Z223"/>
  <c r="AA223"/>
  <c r="AB223"/>
  <c r="AC223"/>
  <c r="AD223"/>
  <c r="AG223"/>
  <c r="AI223"/>
  <c r="AJ223"/>
  <c r="F224"/>
  <c r="Q224"/>
  <c r="AB224"/>
  <c r="Q226"/>
  <c r="S226" s="1"/>
  <c r="AQ226" s="1"/>
  <c r="AQ227" s="1"/>
  <c r="R226"/>
  <c r="Z226"/>
  <c r="AA226"/>
  <c r="AB226"/>
  <c r="AC226"/>
  <c r="AD226"/>
  <c r="AG226"/>
  <c r="AI226"/>
  <c r="AJ226"/>
  <c r="F227"/>
  <c r="Q227"/>
  <c r="AB227"/>
  <c r="Q229"/>
  <c r="S229" s="1"/>
  <c r="R229"/>
  <c r="Z229"/>
  <c r="AA229"/>
  <c r="AB229"/>
  <c r="AC229"/>
  <c r="AD229"/>
  <c r="AG229"/>
  <c r="AI229"/>
  <c r="AJ229"/>
  <c r="F230"/>
  <c r="Q230"/>
  <c r="AB230"/>
  <c r="Q232"/>
  <c r="S232" s="1"/>
  <c r="AQ232" s="1"/>
  <c r="AQ233" s="1"/>
  <c r="R232"/>
  <c r="Z232"/>
  <c r="AA232"/>
  <c r="AB232"/>
  <c r="AC232"/>
  <c r="AD232"/>
  <c r="AG232"/>
  <c r="AI232"/>
  <c r="AJ232"/>
  <c r="F233"/>
  <c r="Q233"/>
  <c r="AB233"/>
  <c r="Q235"/>
  <c r="S235" s="1"/>
  <c r="R235"/>
  <c r="Z235"/>
  <c r="AA235"/>
  <c r="AB235"/>
  <c r="AC235"/>
  <c r="AD235"/>
  <c r="AG235"/>
  <c r="AI235"/>
  <c r="AJ235"/>
  <c r="F236"/>
  <c r="Q236"/>
  <c r="AB236"/>
  <c r="Q238"/>
  <c r="S238" s="1"/>
  <c r="AQ238" s="1"/>
  <c r="AQ239" s="1"/>
  <c r="R238"/>
  <c r="Z238"/>
  <c r="AA238"/>
  <c r="AB238"/>
  <c r="AC238"/>
  <c r="AD238"/>
  <c r="AG238"/>
  <c r="AI238"/>
  <c r="AJ238"/>
  <c r="F239"/>
  <c r="Q239"/>
  <c r="AB239"/>
  <c r="Q241"/>
  <c r="S241" s="1"/>
  <c r="R241"/>
  <c r="Z241"/>
  <c r="AA241"/>
  <c r="AB241"/>
  <c r="AC241"/>
  <c r="AD241"/>
  <c r="AG241"/>
  <c r="AI241"/>
  <c r="AJ241"/>
  <c r="F242"/>
  <c r="Q242"/>
  <c r="AB242"/>
  <c r="Q244"/>
  <c r="S244" s="1"/>
  <c r="AQ244" s="1"/>
  <c r="AQ245" s="1"/>
  <c r="R244"/>
  <c r="Z244"/>
  <c r="AA244"/>
  <c r="AB244"/>
  <c r="AC244"/>
  <c r="AD244"/>
  <c r="AG244"/>
  <c r="AI244"/>
  <c r="AJ244"/>
  <c r="F245"/>
  <c r="Q245"/>
  <c r="AB245"/>
  <c r="Q247"/>
  <c r="S247" s="1"/>
  <c r="R247"/>
  <c r="Z247"/>
  <c r="AA247"/>
  <c r="AB247"/>
  <c r="AC247"/>
  <c r="AD247"/>
  <c r="AG247"/>
  <c r="AI247"/>
  <c r="AJ247"/>
  <c r="F248"/>
  <c r="Q248"/>
  <c r="AB248"/>
  <c r="Q250"/>
  <c r="S250" s="1"/>
  <c r="AQ250" s="1"/>
  <c r="AQ251" s="1"/>
  <c r="R250"/>
  <c r="Z250"/>
  <c r="AA250"/>
  <c r="AB250"/>
  <c r="AC250"/>
  <c r="AD250"/>
  <c r="AG250"/>
  <c r="AI250"/>
  <c r="AJ250"/>
  <c r="F251"/>
  <c r="Q251"/>
  <c r="AB251"/>
  <c r="Q253"/>
  <c r="S253" s="1"/>
  <c r="R253"/>
  <c r="Z253"/>
  <c r="AA253"/>
  <c r="AB253"/>
  <c r="AC253"/>
  <c r="AD253"/>
  <c r="AG253"/>
  <c r="AI253"/>
  <c r="AJ253"/>
  <c r="F254"/>
  <c r="Q254"/>
  <c r="AB254"/>
  <c r="Q256"/>
  <c r="S256" s="1"/>
  <c r="AQ256" s="1"/>
  <c r="AQ257" s="1"/>
  <c r="R256"/>
  <c r="Z256"/>
  <c r="AA256"/>
  <c r="AB256"/>
  <c r="AC256"/>
  <c r="AD256"/>
  <c r="AG256"/>
  <c r="AI256"/>
  <c r="AJ256"/>
  <c r="F257"/>
  <c r="Q257"/>
  <c r="AB257"/>
  <c r="Q259"/>
  <c r="S259" s="1"/>
  <c r="R259"/>
  <c r="Z259"/>
  <c r="AA259"/>
  <c r="AB259"/>
  <c r="AC259"/>
  <c r="AD259"/>
  <c r="AG259"/>
  <c r="AI259"/>
  <c r="AJ259"/>
  <c r="F260"/>
  <c r="Q260"/>
  <c r="AB260"/>
  <c r="Q262"/>
  <c r="S262" s="1"/>
  <c r="AQ262" s="1"/>
  <c r="AQ263" s="1"/>
  <c r="R262"/>
  <c r="Z262"/>
  <c r="AA262"/>
  <c r="AB262"/>
  <c r="AC262"/>
  <c r="AD262"/>
  <c r="AG262"/>
  <c r="AI262"/>
  <c r="AJ262"/>
  <c r="F263"/>
  <c r="Q263"/>
  <c r="AB263"/>
  <c r="Q265"/>
  <c r="S265" s="1"/>
  <c r="R265"/>
  <c r="Z265"/>
  <c r="AA265"/>
  <c r="AB265"/>
  <c r="AC265"/>
  <c r="AD265"/>
  <c r="AG265"/>
  <c r="AI265"/>
  <c r="AJ265"/>
  <c r="F266"/>
  <c r="Q266"/>
  <c r="AB266"/>
  <c r="Q268"/>
  <c r="S268" s="1"/>
  <c r="AQ268" s="1"/>
  <c r="AQ269" s="1"/>
  <c r="R268"/>
  <c r="Z268"/>
  <c r="AA268"/>
  <c r="AB268"/>
  <c r="AC268"/>
  <c r="AD268"/>
  <c r="AG268"/>
  <c r="AI268"/>
  <c r="AJ268"/>
  <c r="F269"/>
  <c r="Q269"/>
  <c r="AB269"/>
  <c r="Q271"/>
  <c r="S271" s="1"/>
  <c r="R271"/>
  <c r="Z271"/>
  <c r="AA271"/>
  <c r="AB271"/>
  <c r="AC271"/>
  <c r="AD271"/>
  <c r="AG271"/>
  <c r="AI271"/>
  <c r="AJ271"/>
  <c r="F272"/>
  <c r="Q272"/>
  <c r="AB272"/>
  <c r="Q274"/>
  <c r="S274" s="1"/>
  <c r="AQ274" s="1"/>
  <c r="AQ275" s="1"/>
  <c r="R274"/>
  <c r="Z274"/>
  <c r="AA274"/>
  <c r="AB274"/>
  <c r="AC274"/>
  <c r="AD274"/>
  <c r="AG274"/>
  <c r="AI274"/>
  <c r="AJ274"/>
  <c r="F275"/>
  <c r="Q275"/>
  <c r="AB275"/>
  <c r="Q277"/>
  <c r="S277" s="1"/>
  <c r="R277"/>
  <c r="Z277"/>
  <c r="AA277"/>
  <c r="AB277"/>
  <c r="AC277"/>
  <c r="AD277"/>
  <c r="AG277"/>
  <c r="AI277"/>
  <c r="AJ277"/>
  <c r="F278"/>
  <c r="Q278"/>
  <c r="AB278"/>
  <c r="Q280"/>
  <c r="S280" s="1"/>
  <c r="AQ280" s="1"/>
  <c r="AQ281" s="1"/>
  <c r="R280"/>
  <c r="Z280"/>
  <c r="AA280"/>
  <c r="AB280"/>
  <c r="AC280"/>
  <c r="AD280"/>
  <c r="AG280"/>
  <c r="AI280"/>
  <c r="AJ280"/>
  <c r="F281"/>
  <c r="Q281"/>
  <c r="AB281"/>
  <c r="Q283"/>
  <c r="S283" s="1"/>
  <c r="R283"/>
  <c r="Z283"/>
  <c r="AA283"/>
  <c r="AB283"/>
  <c r="AC283"/>
  <c r="AD283"/>
  <c r="AG283"/>
  <c r="AI283"/>
  <c r="AJ283"/>
  <c r="F284"/>
  <c r="Q284"/>
  <c r="AB284"/>
  <c r="Q286"/>
  <c r="S286" s="1"/>
  <c r="AQ286" s="1"/>
  <c r="AQ287" s="1"/>
  <c r="R286"/>
  <c r="Z286"/>
  <c r="AA286"/>
  <c r="AB286"/>
  <c r="AC286"/>
  <c r="AD286"/>
  <c r="AG286"/>
  <c r="AI286"/>
  <c r="AJ286"/>
  <c r="F287"/>
  <c r="Q287"/>
  <c r="AB287"/>
  <c r="Q289"/>
  <c r="S289" s="1"/>
  <c r="R289"/>
  <c r="Z289"/>
  <c r="AA289"/>
  <c r="AB289"/>
  <c r="AC289"/>
  <c r="AD289"/>
  <c r="AG289"/>
  <c r="AI289"/>
  <c r="AJ289"/>
  <c r="F290"/>
  <c r="Q290"/>
  <c r="AB290"/>
  <c r="Q292"/>
  <c r="S292" s="1"/>
  <c r="AQ292" s="1"/>
  <c r="AQ293" s="1"/>
  <c r="R292"/>
  <c r="Z292"/>
  <c r="AA292"/>
  <c r="AB292"/>
  <c r="AC292"/>
  <c r="AD292"/>
  <c r="AG292"/>
  <c r="AI292"/>
  <c r="AJ292"/>
  <c r="F293"/>
  <c r="Q293"/>
  <c r="AB293"/>
  <c r="Q295"/>
  <c r="S295" s="1"/>
  <c r="R295"/>
  <c r="Z295"/>
  <c r="AA295"/>
  <c r="AB295"/>
  <c r="AC295"/>
  <c r="AD295"/>
  <c r="AG295"/>
  <c r="AI295"/>
  <c r="AJ295"/>
  <c r="F296"/>
  <c r="Q296"/>
  <c r="AB296"/>
  <c r="Q298"/>
  <c r="S298" s="1"/>
  <c r="AQ298" s="1"/>
  <c r="AQ299" s="1"/>
  <c r="R298"/>
  <c r="Z298"/>
  <c r="AA298"/>
  <c r="AB298"/>
  <c r="AC298"/>
  <c r="AD298"/>
  <c r="AG298"/>
  <c r="AI298"/>
  <c r="AJ298"/>
  <c r="F299"/>
  <c r="Q299"/>
  <c r="AB299"/>
  <c r="Q301"/>
  <c r="S301" s="1"/>
  <c r="R301"/>
  <c r="Z301"/>
  <c r="AA301"/>
  <c r="AB301"/>
  <c r="AC301"/>
  <c r="AD301"/>
  <c r="AG301"/>
  <c r="AI301"/>
  <c r="AJ301"/>
  <c r="F302"/>
  <c r="Q302"/>
  <c r="AB302"/>
  <c r="Q304"/>
  <c r="S304" s="1"/>
  <c r="AQ304" s="1"/>
  <c r="AQ305" s="1"/>
  <c r="R304"/>
  <c r="Z304"/>
  <c r="AA304"/>
  <c r="AB304"/>
  <c r="AC304"/>
  <c r="AD304"/>
  <c r="AG304"/>
  <c r="AI304"/>
  <c r="AJ304"/>
  <c r="F305"/>
  <c r="Q305"/>
  <c r="AB305"/>
  <c r="Q307"/>
  <c r="R307"/>
  <c r="Z307"/>
  <c r="AA307"/>
  <c r="AB307"/>
  <c r="AC307"/>
  <c r="AI307"/>
  <c r="AJ307"/>
  <c r="Q308"/>
  <c r="AB308"/>
  <c r="Q22" i="31"/>
  <c r="R22"/>
  <c r="S22"/>
  <c r="AQ22" s="1"/>
  <c r="AQ23" s="1"/>
  <c r="Z22"/>
  <c r="AA22"/>
  <c r="AB22"/>
  <c r="AC22"/>
  <c r="AD22"/>
  <c r="AE22" s="1"/>
  <c r="AG22"/>
  <c r="AI22"/>
  <c r="AJ22"/>
  <c r="F23"/>
  <c r="Q23"/>
  <c r="AB23"/>
  <c r="Q25"/>
  <c r="R25"/>
  <c r="S25"/>
  <c r="AQ25" s="1"/>
  <c r="AQ26" s="1"/>
  <c r="Z25"/>
  <c r="AA25"/>
  <c r="AB25"/>
  <c r="AC25"/>
  <c r="AD25"/>
  <c r="AE25" s="1"/>
  <c r="AG25"/>
  <c r="AI25"/>
  <c r="AJ25"/>
  <c r="F26"/>
  <c r="Q26"/>
  <c r="AB26"/>
  <c r="Q28"/>
  <c r="R28"/>
  <c r="S28"/>
  <c r="AQ28" s="1"/>
  <c r="AQ29" s="1"/>
  <c r="Z28"/>
  <c r="AA28"/>
  <c r="AB28"/>
  <c r="AC28"/>
  <c r="AD28"/>
  <c r="AE28" s="1"/>
  <c r="AG28"/>
  <c r="AI28"/>
  <c r="AJ28"/>
  <c r="F29"/>
  <c r="Q29"/>
  <c r="AB29"/>
  <c r="Q31"/>
  <c r="R31"/>
  <c r="S31"/>
  <c r="AQ31" s="1"/>
  <c r="AQ32" s="1"/>
  <c r="Z31"/>
  <c r="AA31"/>
  <c r="AB31"/>
  <c r="AC31"/>
  <c r="AD31"/>
  <c r="AE31" s="1"/>
  <c r="AF31" s="1"/>
  <c r="AG31"/>
  <c r="AI31"/>
  <c r="AJ31"/>
  <c r="F32"/>
  <c r="Q32"/>
  <c r="AB32"/>
  <c r="Q34"/>
  <c r="R34"/>
  <c r="S34"/>
  <c r="AQ34" s="1"/>
  <c r="AQ35" s="1"/>
  <c r="Z34"/>
  <c r="AA34"/>
  <c r="AB34"/>
  <c r="AC34"/>
  <c r="AD34"/>
  <c r="AE34" s="1"/>
  <c r="AF34" s="1"/>
  <c r="AG34"/>
  <c r="AI34"/>
  <c r="AJ34"/>
  <c r="F35"/>
  <c r="Q35"/>
  <c r="AB35"/>
  <c r="Q37"/>
  <c r="R37"/>
  <c r="S37"/>
  <c r="AQ37" s="1"/>
  <c r="AQ38" s="1"/>
  <c r="Z37"/>
  <c r="AA37"/>
  <c r="AB37"/>
  <c r="AC37"/>
  <c r="AD37"/>
  <c r="AE37" s="1"/>
  <c r="AF37" s="1"/>
  <c r="AG37"/>
  <c r="AI37"/>
  <c r="AJ37"/>
  <c r="F38"/>
  <c r="Q38"/>
  <c r="AB38"/>
  <c r="Q40"/>
  <c r="R40"/>
  <c r="S40"/>
  <c r="AQ40" s="1"/>
  <c r="AQ41" s="1"/>
  <c r="Z40"/>
  <c r="AA40"/>
  <c r="AB40"/>
  <c r="AC40"/>
  <c r="AD40"/>
  <c r="AE40" s="1"/>
  <c r="AF40" s="1"/>
  <c r="AG40"/>
  <c r="AI40"/>
  <c r="AJ40"/>
  <c r="F41"/>
  <c r="Q41"/>
  <c r="AB41"/>
  <c r="Q43"/>
  <c r="R43"/>
  <c r="S43"/>
  <c r="AQ43" s="1"/>
  <c r="AQ44" s="1"/>
  <c r="Z43"/>
  <c r="AA43"/>
  <c r="AB43"/>
  <c r="AC43"/>
  <c r="AD43"/>
  <c r="AE43" s="1"/>
  <c r="AF43" s="1"/>
  <c r="AG43"/>
  <c r="AI43"/>
  <c r="AJ43"/>
  <c r="F44"/>
  <c r="Q44"/>
  <c r="AB44"/>
  <c r="Q46"/>
  <c r="R46"/>
  <c r="S46"/>
  <c r="AQ46" s="1"/>
  <c r="AQ47" s="1"/>
  <c r="Z46"/>
  <c r="AA46"/>
  <c r="AB46"/>
  <c r="AC46"/>
  <c r="AD46"/>
  <c r="AE46" s="1"/>
  <c r="AF46" s="1"/>
  <c r="AG46"/>
  <c r="AI46"/>
  <c r="AJ46"/>
  <c r="F47"/>
  <c r="Q47"/>
  <c r="AB47"/>
  <c r="Q49"/>
  <c r="R49"/>
  <c r="S49"/>
  <c r="AQ49" s="1"/>
  <c r="AQ50" s="1"/>
  <c r="Z49"/>
  <c r="AA49"/>
  <c r="AB49"/>
  <c r="AC49"/>
  <c r="AD49"/>
  <c r="AE49" s="1"/>
  <c r="AF49" s="1"/>
  <c r="AG49"/>
  <c r="AI49"/>
  <c r="AJ49"/>
  <c r="F50"/>
  <c r="Q50"/>
  <c r="AB50"/>
  <c r="Q52"/>
  <c r="R52"/>
  <c r="S52"/>
  <c r="AQ52" s="1"/>
  <c r="AQ53" s="1"/>
  <c r="Z52"/>
  <c r="AA52"/>
  <c r="AB52"/>
  <c r="AC52"/>
  <c r="AD52"/>
  <c r="AE52" s="1"/>
  <c r="AF52" s="1"/>
  <c r="AG52"/>
  <c r="AI52"/>
  <c r="AJ52"/>
  <c r="F53"/>
  <c r="Q53"/>
  <c r="AB53"/>
  <c r="Q55"/>
  <c r="R55"/>
  <c r="S55"/>
  <c r="AQ55" s="1"/>
  <c r="AQ56" s="1"/>
  <c r="Z55"/>
  <c r="AA55"/>
  <c r="AB55"/>
  <c r="AC55"/>
  <c r="AD55"/>
  <c r="AE55" s="1"/>
  <c r="AF55" s="1"/>
  <c r="AG55"/>
  <c r="AI55"/>
  <c r="AJ55"/>
  <c r="F56"/>
  <c r="Q56"/>
  <c r="AB56"/>
  <c r="Q58"/>
  <c r="R58"/>
  <c r="S58"/>
  <c r="AQ58" s="1"/>
  <c r="AQ59" s="1"/>
  <c r="Z58"/>
  <c r="AA58"/>
  <c r="AB58"/>
  <c r="AC58"/>
  <c r="AD58"/>
  <c r="AE58" s="1"/>
  <c r="AF58" s="1"/>
  <c r="AG58"/>
  <c r="AI58"/>
  <c r="AJ58"/>
  <c r="F59"/>
  <c r="Q59"/>
  <c r="AB59"/>
  <c r="Q61"/>
  <c r="R61"/>
  <c r="S61"/>
  <c r="AQ61" s="1"/>
  <c r="AQ62" s="1"/>
  <c r="Z61"/>
  <c r="AA61"/>
  <c r="AB61"/>
  <c r="AC61"/>
  <c r="AD61"/>
  <c r="AE61" s="1"/>
  <c r="AF61" s="1"/>
  <c r="AG61"/>
  <c r="AI61"/>
  <c r="AJ61"/>
  <c r="F62"/>
  <c r="Q62"/>
  <c r="AB62"/>
  <c r="Q64"/>
  <c r="R64"/>
  <c r="S64"/>
  <c r="AQ64" s="1"/>
  <c r="AQ65" s="1"/>
  <c r="Z64"/>
  <c r="AA64"/>
  <c r="AB64"/>
  <c r="AC64"/>
  <c r="AD64"/>
  <c r="AE64" s="1"/>
  <c r="AF64" s="1"/>
  <c r="AG64"/>
  <c r="AI64"/>
  <c r="AJ64"/>
  <c r="F65"/>
  <c r="Q65"/>
  <c r="AB65"/>
  <c r="Q67"/>
  <c r="R67"/>
  <c r="S67"/>
  <c r="AQ67" s="1"/>
  <c r="AQ68" s="1"/>
  <c r="Z67"/>
  <c r="AA67"/>
  <c r="AB67"/>
  <c r="AC67"/>
  <c r="AD67"/>
  <c r="AE67" s="1"/>
  <c r="AF67" s="1"/>
  <c r="AG67"/>
  <c r="AI67"/>
  <c r="AJ67"/>
  <c r="F68"/>
  <c r="Q68"/>
  <c r="AB68"/>
  <c r="Q70"/>
  <c r="R70"/>
  <c r="S70"/>
  <c r="AQ70" s="1"/>
  <c r="AQ71" s="1"/>
  <c r="Z70"/>
  <c r="AA70"/>
  <c r="AB70"/>
  <c r="AC70"/>
  <c r="AD70"/>
  <c r="AE70" s="1"/>
  <c r="AF70" s="1"/>
  <c r="AG70"/>
  <c r="AI70"/>
  <c r="AJ70"/>
  <c r="F71"/>
  <c r="Q71"/>
  <c r="AB71"/>
  <c r="Q73"/>
  <c r="R73"/>
  <c r="S73"/>
  <c r="AQ73" s="1"/>
  <c r="AQ74" s="1"/>
  <c r="Z73"/>
  <c r="AA73"/>
  <c r="AB73"/>
  <c r="AC73"/>
  <c r="AD73"/>
  <c r="AE73" s="1"/>
  <c r="AF73" s="1"/>
  <c r="AG73"/>
  <c r="AI73"/>
  <c r="AJ73"/>
  <c r="F74"/>
  <c r="Q74"/>
  <c r="AB74"/>
  <c r="Q76"/>
  <c r="R76"/>
  <c r="S76"/>
  <c r="AQ76" s="1"/>
  <c r="AQ77" s="1"/>
  <c r="Z76"/>
  <c r="AA76"/>
  <c r="AB76"/>
  <c r="AC76"/>
  <c r="AD76"/>
  <c r="AE76" s="1"/>
  <c r="AF76" s="1"/>
  <c r="AG76"/>
  <c r="AI76"/>
  <c r="AJ76"/>
  <c r="F77"/>
  <c r="Q77"/>
  <c r="AB77"/>
  <c r="Q79"/>
  <c r="R79"/>
  <c r="S79"/>
  <c r="AQ79" s="1"/>
  <c r="AQ80" s="1"/>
  <c r="Z79"/>
  <c r="AA79"/>
  <c r="AB79"/>
  <c r="AC79"/>
  <c r="AD79"/>
  <c r="AE79" s="1"/>
  <c r="AF79" s="1"/>
  <c r="AG79"/>
  <c r="AI79"/>
  <c r="AJ79"/>
  <c r="F80"/>
  <c r="Q80"/>
  <c r="AB80"/>
  <c r="Q82"/>
  <c r="R82"/>
  <c r="S82"/>
  <c r="AQ82" s="1"/>
  <c r="AQ83" s="1"/>
  <c r="Z82"/>
  <c r="AA82"/>
  <c r="AB82"/>
  <c r="AC82"/>
  <c r="AD82"/>
  <c r="AE82" s="1"/>
  <c r="AF82" s="1"/>
  <c r="AG82"/>
  <c r="AI82"/>
  <c r="AJ82"/>
  <c r="F83"/>
  <c r="Q83"/>
  <c r="AB83"/>
  <c r="Q85"/>
  <c r="R85"/>
  <c r="S85"/>
  <c r="AQ85" s="1"/>
  <c r="AQ86" s="1"/>
  <c r="Z85"/>
  <c r="AA85"/>
  <c r="AB85"/>
  <c r="AC85"/>
  <c r="AD85"/>
  <c r="AE85" s="1"/>
  <c r="AF85" s="1"/>
  <c r="AG85"/>
  <c r="AI85"/>
  <c r="AJ85"/>
  <c r="F86"/>
  <c r="Q86"/>
  <c r="AB86"/>
  <c r="Q88"/>
  <c r="R88"/>
  <c r="S88"/>
  <c r="AQ88" s="1"/>
  <c r="AQ89" s="1"/>
  <c r="Z88"/>
  <c r="AA88"/>
  <c r="AB88"/>
  <c r="AC88"/>
  <c r="AD88"/>
  <c r="AE88" s="1"/>
  <c r="AF88" s="1"/>
  <c r="AG88"/>
  <c r="AI88"/>
  <c r="AJ88"/>
  <c r="F89"/>
  <c r="Q89"/>
  <c r="AB89"/>
  <c r="Q91"/>
  <c r="R91"/>
  <c r="S91"/>
  <c r="AQ91" s="1"/>
  <c r="AQ92" s="1"/>
  <c r="Z91"/>
  <c r="AA91"/>
  <c r="AB91"/>
  <c r="AC91"/>
  <c r="AD91"/>
  <c r="AE91" s="1"/>
  <c r="AF91" s="1"/>
  <c r="AG91"/>
  <c r="AI91"/>
  <c r="AJ91"/>
  <c r="F92"/>
  <c r="Q92"/>
  <c r="AB92"/>
  <c r="Q94"/>
  <c r="R94"/>
  <c r="S94"/>
  <c r="Z95" s="1"/>
  <c r="Z94"/>
  <c r="AA94"/>
  <c r="AB94"/>
  <c r="AC94"/>
  <c r="AD94"/>
  <c r="AE94" s="1"/>
  <c r="AF94" s="1"/>
  <c r="AG94"/>
  <c r="AI94"/>
  <c r="AJ94"/>
  <c r="F95"/>
  <c r="Q95"/>
  <c r="AB95"/>
  <c r="Q97"/>
  <c r="R97"/>
  <c r="S97"/>
  <c r="Z98" s="1"/>
  <c r="Z97"/>
  <c r="AA97"/>
  <c r="AB97"/>
  <c r="AC97"/>
  <c r="AD97"/>
  <c r="AE97" s="1"/>
  <c r="AF97" s="1"/>
  <c r="AG97"/>
  <c r="AI97"/>
  <c r="AJ97"/>
  <c r="F98"/>
  <c r="Q98"/>
  <c r="AB98"/>
  <c r="Q100"/>
  <c r="R100"/>
  <c r="S100"/>
  <c r="Z101" s="1"/>
  <c r="Z100"/>
  <c r="AA100"/>
  <c r="AB100"/>
  <c r="AC100"/>
  <c r="AD100"/>
  <c r="AE100" s="1"/>
  <c r="AF100" s="1"/>
  <c r="AG100"/>
  <c r="AI100"/>
  <c r="AJ100"/>
  <c r="F101"/>
  <c r="Q101"/>
  <c r="AB101"/>
  <c r="Q103"/>
  <c r="R103"/>
  <c r="S103"/>
  <c r="Z104" s="1"/>
  <c r="Z103"/>
  <c r="AA103"/>
  <c r="AB103"/>
  <c r="AC103"/>
  <c r="AD103"/>
  <c r="AE103" s="1"/>
  <c r="AF103" s="1"/>
  <c r="AG103"/>
  <c r="AI103"/>
  <c r="AJ103"/>
  <c r="F104"/>
  <c r="Q104"/>
  <c r="AB104"/>
  <c r="Q106"/>
  <c r="R106"/>
  <c r="S106"/>
  <c r="Z107" s="1"/>
  <c r="Z106"/>
  <c r="AA106"/>
  <c r="AB106"/>
  <c r="AC106"/>
  <c r="AD106"/>
  <c r="AE106" s="1"/>
  <c r="AF106" s="1"/>
  <c r="AG106"/>
  <c r="AI106"/>
  <c r="AJ106"/>
  <c r="F107"/>
  <c r="Q107"/>
  <c r="AB107"/>
  <c r="Q109"/>
  <c r="R109"/>
  <c r="S109"/>
  <c r="Z110" s="1"/>
  <c r="Z109"/>
  <c r="AA109"/>
  <c r="AB109"/>
  <c r="AC109"/>
  <c r="AD109"/>
  <c r="AE109" s="1"/>
  <c r="AF109" s="1"/>
  <c r="AG109"/>
  <c r="AI109"/>
  <c r="AJ109"/>
  <c r="F110"/>
  <c r="Q110"/>
  <c r="AB110"/>
  <c r="Q112"/>
  <c r="R112"/>
  <c r="S112"/>
  <c r="AQ112" s="1"/>
  <c r="AQ113" s="1"/>
  <c r="Z112"/>
  <c r="AA112"/>
  <c r="AB112"/>
  <c r="AC112"/>
  <c r="AD112"/>
  <c r="AE112" s="1"/>
  <c r="AG112"/>
  <c r="AI112"/>
  <c r="AJ112"/>
  <c r="F113"/>
  <c r="Q113"/>
  <c r="AB113"/>
  <c r="Q115"/>
  <c r="R115"/>
  <c r="S115"/>
  <c r="AQ115" s="1"/>
  <c r="AQ116" s="1"/>
  <c r="Z115"/>
  <c r="AA115"/>
  <c r="AB115"/>
  <c r="AC115"/>
  <c r="AD115"/>
  <c r="AE115" s="1"/>
  <c r="AG115"/>
  <c r="AI115"/>
  <c r="AJ115"/>
  <c r="F116"/>
  <c r="Q116"/>
  <c r="AB116"/>
  <c r="Q118"/>
  <c r="R118"/>
  <c r="S118"/>
  <c r="AQ118" s="1"/>
  <c r="AQ119" s="1"/>
  <c r="Z118"/>
  <c r="AA118"/>
  <c r="AB118"/>
  <c r="AC118"/>
  <c r="AD118"/>
  <c r="AE118" s="1"/>
  <c r="AG118"/>
  <c r="AI118"/>
  <c r="AJ118"/>
  <c r="F119"/>
  <c r="Q119"/>
  <c r="AB119"/>
  <c r="Q121"/>
  <c r="R121"/>
  <c r="S121"/>
  <c r="AQ121" s="1"/>
  <c r="AQ122" s="1"/>
  <c r="Z121"/>
  <c r="AA121"/>
  <c r="AB121"/>
  <c r="AC121"/>
  <c r="AD121"/>
  <c r="AE121" s="1"/>
  <c r="AG121"/>
  <c r="AI121"/>
  <c r="AJ121"/>
  <c r="F122"/>
  <c r="Q122"/>
  <c r="AB122"/>
  <c r="Q124"/>
  <c r="R124"/>
  <c r="S124"/>
  <c r="AQ124" s="1"/>
  <c r="AQ125" s="1"/>
  <c r="Z124"/>
  <c r="AA124"/>
  <c r="AB124"/>
  <c r="AC124"/>
  <c r="AD124"/>
  <c r="AE124" s="1"/>
  <c r="AG124"/>
  <c r="AI124"/>
  <c r="AJ124"/>
  <c r="F125"/>
  <c r="Q125"/>
  <c r="AB125"/>
  <c r="Q127"/>
  <c r="R127"/>
  <c r="S127"/>
  <c r="AQ127" s="1"/>
  <c r="AQ128" s="1"/>
  <c r="Z127"/>
  <c r="AA127"/>
  <c r="AB127"/>
  <c r="AC127"/>
  <c r="AD127"/>
  <c r="AE127" s="1"/>
  <c r="AG127"/>
  <c r="AI127"/>
  <c r="AJ127"/>
  <c r="F128"/>
  <c r="Q128"/>
  <c r="AB128"/>
  <c r="Q130"/>
  <c r="R130"/>
  <c r="S130"/>
  <c r="AQ130" s="1"/>
  <c r="AQ131" s="1"/>
  <c r="Z130"/>
  <c r="AA130"/>
  <c r="AB130"/>
  <c r="AC130"/>
  <c r="AD130"/>
  <c r="AE130" s="1"/>
  <c r="AG130"/>
  <c r="AI130"/>
  <c r="AJ130"/>
  <c r="F131"/>
  <c r="Q131"/>
  <c r="AB131"/>
  <c r="Q133"/>
  <c r="R133"/>
  <c r="S133"/>
  <c r="AQ133" s="1"/>
  <c r="AQ134" s="1"/>
  <c r="Z133"/>
  <c r="AA133"/>
  <c r="AB133"/>
  <c r="AC133"/>
  <c r="AD133"/>
  <c r="AE133" s="1"/>
  <c r="AG133"/>
  <c r="AI133"/>
  <c r="AJ133"/>
  <c r="F134"/>
  <c r="Q134"/>
  <c r="AB134"/>
  <c r="Q136"/>
  <c r="R136"/>
  <c r="S136"/>
  <c r="Z137" s="1"/>
  <c r="Z136"/>
  <c r="AA136"/>
  <c r="AB136"/>
  <c r="AC136"/>
  <c r="AD136"/>
  <c r="AE136" s="1"/>
  <c r="AG136"/>
  <c r="AI136"/>
  <c r="AJ136"/>
  <c r="F137"/>
  <c r="Q137"/>
  <c r="AB137"/>
  <c r="Q139"/>
  <c r="R139"/>
  <c r="S139"/>
  <c r="AQ139" s="1"/>
  <c r="AQ140" s="1"/>
  <c r="Z139"/>
  <c r="AA139"/>
  <c r="AB139"/>
  <c r="AC139"/>
  <c r="AD139"/>
  <c r="AE139" s="1"/>
  <c r="AG139"/>
  <c r="AI139"/>
  <c r="AJ139"/>
  <c r="F140"/>
  <c r="Q140"/>
  <c r="AB140"/>
  <c r="Q142"/>
  <c r="R142"/>
  <c r="S142"/>
  <c r="Z142"/>
  <c r="AA142"/>
  <c r="AB142"/>
  <c r="AC142"/>
  <c r="AD142"/>
  <c r="AE142" s="1"/>
  <c r="AG142"/>
  <c r="AI142"/>
  <c r="AJ142"/>
  <c r="F143"/>
  <c r="Q143"/>
  <c r="AB143"/>
  <c r="Q145"/>
  <c r="R145"/>
  <c r="S145"/>
  <c r="AQ145" s="1"/>
  <c r="AQ146" s="1"/>
  <c r="Z145"/>
  <c r="AA145"/>
  <c r="AB145"/>
  <c r="AC145"/>
  <c r="AD145"/>
  <c r="AE145" s="1"/>
  <c r="AG145"/>
  <c r="AI145"/>
  <c r="AJ145"/>
  <c r="F146"/>
  <c r="Q146"/>
  <c r="AB146"/>
  <c r="Q148"/>
  <c r="R148"/>
  <c r="S148"/>
  <c r="Z148"/>
  <c r="AA148"/>
  <c r="AB148"/>
  <c r="AC148"/>
  <c r="AD148"/>
  <c r="AE148" s="1"/>
  <c r="AG148"/>
  <c r="AI148"/>
  <c r="AJ148"/>
  <c r="F149"/>
  <c r="Q149"/>
  <c r="AB149"/>
  <c r="Q151"/>
  <c r="R151"/>
  <c r="S151"/>
  <c r="Z151"/>
  <c r="AA151"/>
  <c r="AB151"/>
  <c r="AC151"/>
  <c r="AD151"/>
  <c r="AE151" s="1"/>
  <c r="AG151"/>
  <c r="AI151"/>
  <c r="AJ151"/>
  <c r="F152"/>
  <c r="Q152"/>
  <c r="AB152"/>
  <c r="Q154"/>
  <c r="R154"/>
  <c r="S154"/>
  <c r="AQ154" s="1"/>
  <c r="AQ155" s="1"/>
  <c r="Z154"/>
  <c r="AA154"/>
  <c r="AB154"/>
  <c r="AC154"/>
  <c r="AD154"/>
  <c r="AE154" s="1"/>
  <c r="AG154"/>
  <c r="AI154"/>
  <c r="AJ154"/>
  <c r="F155"/>
  <c r="Q155"/>
  <c r="AB155"/>
  <c r="Q157"/>
  <c r="R157"/>
  <c r="S157"/>
  <c r="AQ157" s="1"/>
  <c r="AQ158" s="1"/>
  <c r="Z157"/>
  <c r="AA157"/>
  <c r="AB157"/>
  <c r="AC157"/>
  <c r="AD157"/>
  <c r="AE157" s="1"/>
  <c r="AF157" s="1"/>
  <c r="AG157"/>
  <c r="AI157"/>
  <c r="AJ157"/>
  <c r="F158"/>
  <c r="Q158"/>
  <c r="AB158"/>
  <c r="Q160"/>
  <c r="R160"/>
  <c r="S160"/>
  <c r="AQ160" s="1"/>
  <c r="AQ161" s="1"/>
  <c r="Z160"/>
  <c r="AA160"/>
  <c r="AB160"/>
  <c r="AC160"/>
  <c r="AD160"/>
  <c r="AE160" s="1"/>
  <c r="AF160" s="1"/>
  <c r="AG160"/>
  <c r="AI160"/>
  <c r="AJ160"/>
  <c r="F161"/>
  <c r="Q161"/>
  <c r="AB161"/>
  <c r="Q163"/>
  <c r="R163"/>
  <c r="S163"/>
  <c r="Z164" s="1"/>
  <c r="Z163"/>
  <c r="AA163"/>
  <c r="AB163"/>
  <c r="AC163"/>
  <c r="AD163"/>
  <c r="AE163" s="1"/>
  <c r="AG163"/>
  <c r="AI163"/>
  <c r="AJ163"/>
  <c r="F164"/>
  <c r="Q164"/>
  <c r="AB164"/>
  <c r="Q166"/>
  <c r="R166"/>
  <c r="S166"/>
  <c r="AQ166" s="1"/>
  <c r="AQ167" s="1"/>
  <c r="Z166"/>
  <c r="AA166"/>
  <c r="AB166"/>
  <c r="AC166"/>
  <c r="AD166"/>
  <c r="AE166" s="1"/>
  <c r="AF166" s="1"/>
  <c r="AG166"/>
  <c r="AI166"/>
  <c r="AJ166"/>
  <c r="F167"/>
  <c r="Q167"/>
  <c r="AB167"/>
  <c r="Q169"/>
  <c r="R169"/>
  <c r="S169"/>
  <c r="Z170" s="1"/>
  <c r="Z169"/>
  <c r="AA169"/>
  <c r="AB169"/>
  <c r="AC169"/>
  <c r="AD169"/>
  <c r="AE169" s="1"/>
  <c r="AG169"/>
  <c r="AI169"/>
  <c r="AJ169"/>
  <c r="F170"/>
  <c r="Q170"/>
  <c r="AB170"/>
  <c r="Q172"/>
  <c r="R172"/>
  <c r="S172"/>
  <c r="AQ172" s="1"/>
  <c r="AQ173" s="1"/>
  <c r="Z172"/>
  <c r="AA172"/>
  <c r="AB172"/>
  <c r="AC172"/>
  <c r="AD172"/>
  <c r="AE172" s="1"/>
  <c r="AF172" s="1"/>
  <c r="AG172"/>
  <c r="AI172"/>
  <c r="AJ172"/>
  <c r="F173"/>
  <c r="Q173"/>
  <c r="AB173"/>
  <c r="Q175"/>
  <c r="R175"/>
  <c r="S175"/>
  <c r="Z176" s="1"/>
  <c r="Z175"/>
  <c r="AA175"/>
  <c r="AB175"/>
  <c r="AC175"/>
  <c r="AD175"/>
  <c r="AE175" s="1"/>
  <c r="AG175"/>
  <c r="AI175"/>
  <c r="AJ175"/>
  <c r="F176"/>
  <c r="Q176"/>
  <c r="AB176"/>
  <c r="Q178"/>
  <c r="R178"/>
  <c r="S178"/>
  <c r="AQ178" s="1"/>
  <c r="AQ179" s="1"/>
  <c r="Z178"/>
  <c r="AA178"/>
  <c r="AB178"/>
  <c r="AC178"/>
  <c r="AD178"/>
  <c r="AE178" s="1"/>
  <c r="AF178" s="1"/>
  <c r="AG178"/>
  <c r="AI178"/>
  <c r="AJ178"/>
  <c r="F179"/>
  <c r="Q179"/>
  <c r="AB179"/>
  <c r="Q181"/>
  <c r="R181"/>
  <c r="S181"/>
  <c r="Z182" s="1"/>
  <c r="Z181"/>
  <c r="AA181"/>
  <c r="AB181"/>
  <c r="AC181"/>
  <c r="AD181"/>
  <c r="AG181"/>
  <c r="AI181"/>
  <c r="AJ181"/>
  <c r="F182"/>
  <c r="Q182"/>
  <c r="AB182"/>
  <c r="Q184"/>
  <c r="R184"/>
  <c r="S184"/>
  <c r="AQ184" s="1"/>
  <c r="AQ185" s="1"/>
  <c r="Z184"/>
  <c r="AA184"/>
  <c r="AB184"/>
  <c r="AC184"/>
  <c r="AD184"/>
  <c r="AE184" s="1"/>
  <c r="AG184"/>
  <c r="AI184"/>
  <c r="AJ184"/>
  <c r="F185"/>
  <c r="Q185"/>
  <c r="AB185"/>
  <c r="Q187"/>
  <c r="R187"/>
  <c r="S187"/>
  <c r="Z188" s="1"/>
  <c r="Z187"/>
  <c r="AA187"/>
  <c r="AB187"/>
  <c r="AC187"/>
  <c r="AD187"/>
  <c r="AG187"/>
  <c r="AI187"/>
  <c r="AJ187"/>
  <c r="F188"/>
  <c r="Q188"/>
  <c r="AB188"/>
  <c r="Q190"/>
  <c r="R190"/>
  <c r="S190"/>
  <c r="AQ190" s="1"/>
  <c r="AQ191" s="1"/>
  <c r="Z190"/>
  <c r="AA190"/>
  <c r="AB190"/>
  <c r="AC190"/>
  <c r="AD190"/>
  <c r="AE190" s="1"/>
  <c r="AG190"/>
  <c r="AI190"/>
  <c r="AJ190"/>
  <c r="F191"/>
  <c r="Q191"/>
  <c r="AB191"/>
  <c r="Q193"/>
  <c r="R193"/>
  <c r="S193"/>
  <c r="Z194" s="1"/>
  <c r="Z193"/>
  <c r="AA193"/>
  <c r="AB193"/>
  <c r="AC193"/>
  <c r="AD193"/>
  <c r="AG193"/>
  <c r="AI193"/>
  <c r="AJ193"/>
  <c r="F194"/>
  <c r="Q194"/>
  <c r="AB194"/>
  <c r="Q196"/>
  <c r="R196"/>
  <c r="S196"/>
  <c r="AQ196" s="1"/>
  <c r="AQ197" s="1"/>
  <c r="Z196"/>
  <c r="AA196"/>
  <c r="AB196"/>
  <c r="AC196"/>
  <c r="AD196"/>
  <c r="AE196" s="1"/>
  <c r="AF196" s="1"/>
  <c r="AG196"/>
  <c r="AI196"/>
  <c r="AJ196"/>
  <c r="F197"/>
  <c r="Q197"/>
  <c r="AB197"/>
  <c r="Q199"/>
  <c r="R199"/>
  <c r="S199"/>
  <c r="AQ199" s="1"/>
  <c r="AQ200" s="1"/>
  <c r="Z199"/>
  <c r="AA199"/>
  <c r="AB199"/>
  <c r="AC199"/>
  <c r="AD199"/>
  <c r="AE199" s="1"/>
  <c r="AF199" s="1"/>
  <c r="AG199"/>
  <c r="AI199"/>
  <c r="AJ199"/>
  <c r="F200"/>
  <c r="Q200"/>
  <c r="AB200"/>
  <c r="Q202"/>
  <c r="R202"/>
  <c r="S202"/>
  <c r="AQ202" s="1"/>
  <c r="AQ203" s="1"/>
  <c r="Z202"/>
  <c r="AA202"/>
  <c r="AB202"/>
  <c r="AC202"/>
  <c r="AD202"/>
  <c r="AE202" s="1"/>
  <c r="AF202" s="1"/>
  <c r="AG202"/>
  <c r="AI202"/>
  <c r="AJ202"/>
  <c r="F203"/>
  <c r="Q203"/>
  <c r="AB203"/>
  <c r="Q205"/>
  <c r="R205"/>
  <c r="S205"/>
  <c r="AQ205" s="1"/>
  <c r="AQ206" s="1"/>
  <c r="Z205"/>
  <c r="AA205"/>
  <c r="AB205"/>
  <c r="AC205"/>
  <c r="AD205"/>
  <c r="AE205" s="1"/>
  <c r="AF205" s="1"/>
  <c r="AG205"/>
  <c r="AI205"/>
  <c r="AJ205"/>
  <c r="F206"/>
  <c r="Q206"/>
  <c r="AB206"/>
  <c r="Q208"/>
  <c r="R208"/>
  <c r="S208"/>
  <c r="AQ208" s="1"/>
  <c r="AQ209" s="1"/>
  <c r="Z208"/>
  <c r="AA208"/>
  <c r="AB208"/>
  <c r="AC208"/>
  <c r="AD208"/>
  <c r="AE208" s="1"/>
  <c r="AF208" s="1"/>
  <c r="AG208"/>
  <c r="AI208"/>
  <c r="AJ208"/>
  <c r="F209"/>
  <c r="Q209"/>
  <c r="AB209"/>
  <c r="Q211"/>
  <c r="R211"/>
  <c r="S211"/>
  <c r="AQ211" s="1"/>
  <c r="AQ212" s="1"/>
  <c r="Z211"/>
  <c r="AA211"/>
  <c r="AB211"/>
  <c r="AC211"/>
  <c r="AD211"/>
  <c r="AE211" s="1"/>
  <c r="AF211" s="1"/>
  <c r="AG211"/>
  <c r="AI211"/>
  <c r="AJ211"/>
  <c r="F212"/>
  <c r="Q212"/>
  <c r="AB212"/>
  <c r="Q214"/>
  <c r="R214"/>
  <c r="S214"/>
  <c r="AQ214" s="1"/>
  <c r="AQ215" s="1"/>
  <c r="Z214"/>
  <c r="AA214"/>
  <c r="AB214"/>
  <c r="AC214"/>
  <c r="AD214"/>
  <c r="AE214" s="1"/>
  <c r="AF214" s="1"/>
  <c r="AG214"/>
  <c r="AI214"/>
  <c r="AJ214"/>
  <c r="F215"/>
  <c r="Q215"/>
  <c r="AB215"/>
  <c r="Q217"/>
  <c r="R217"/>
  <c r="S217"/>
  <c r="AQ217" s="1"/>
  <c r="AQ218" s="1"/>
  <c r="Z217"/>
  <c r="AA217"/>
  <c r="AB217"/>
  <c r="AC217"/>
  <c r="AD217"/>
  <c r="AE217" s="1"/>
  <c r="AF217" s="1"/>
  <c r="AG217"/>
  <c r="AI217"/>
  <c r="AJ217"/>
  <c r="F218"/>
  <c r="Q218"/>
  <c r="AB218"/>
  <c r="Q220"/>
  <c r="R220"/>
  <c r="S220"/>
  <c r="AQ220" s="1"/>
  <c r="AQ221" s="1"/>
  <c r="Z220"/>
  <c r="AA220"/>
  <c r="AB220"/>
  <c r="AC220"/>
  <c r="AD220"/>
  <c r="AE220" s="1"/>
  <c r="AF220" s="1"/>
  <c r="AG220"/>
  <c r="AI220"/>
  <c r="AJ220"/>
  <c r="F221"/>
  <c r="Q221"/>
  <c r="AB221"/>
  <c r="Q223"/>
  <c r="R223"/>
  <c r="S223"/>
  <c r="AQ223" s="1"/>
  <c r="AQ224" s="1"/>
  <c r="Z223"/>
  <c r="AA223"/>
  <c r="AB223"/>
  <c r="AC223"/>
  <c r="AD223"/>
  <c r="AE223" s="1"/>
  <c r="AF223" s="1"/>
  <c r="AG223"/>
  <c r="AI223"/>
  <c r="AJ223"/>
  <c r="F224"/>
  <c r="Q224"/>
  <c r="AB224"/>
  <c r="Q226"/>
  <c r="R226"/>
  <c r="S226"/>
  <c r="AQ226" s="1"/>
  <c r="AQ227" s="1"/>
  <c r="Z226"/>
  <c r="AA226"/>
  <c r="AB226"/>
  <c r="AC226"/>
  <c r="AD226"/>
  <c r="AE226" s="1"/>
  <c r="AF226" s="1"/>
  <c r="AG226"/>
  <c r="AI226"/>
  <c r="AJ226"/>
  <c r="F227"/>
  <c r="Q227"/>
  <c r="AB227"/>
  <c r="Q229"/>
  <c r="R229"/>
  <c r="S229"/>
  <c r="AQ229" s="1"/>
  <c r="AQ230" s="1"/>
  <c r="Z229"/>
  <c r="AA229"/>
  <c r="AB229"/>
  <c r="AC229"/>
  <c r="AD229"/>
  <c r="AE229" s="1"/>
  <c r="AF229" s="1"/>
  <c r="AG229"/>
  <c r="AI229"/>
  <c r="AJ229"/>
  <c r="F230"/>
  <c r="Q230"/>
  <c r="AB230"/>
  <c r="Q232"/>
  <c r="R232"/>
  <c r="S232"/>
  <c r="AQ232" s="1"/>
  <c r="AQ233" s="1"/>
  <c r="Z232"/>
  <c r="AA232"/>
  <c r="AB232"/>
  <c r="AC232"/>
  <c r="AD232"/>
  <c r="AE232" s="1"/>
  <c r="AF232" s="1"/>
  <c r="AG232"/>
  <c r="AI232"/>
  <c r="AJ232"/>
  <c r="F233"/>
  <c r="Q233"/>
  <c r="AB233"/>
  <c r="Q235"/>
  <c r="R235"/>
  <c r="S235"/>
  <c r="AQ235" s="1"/>
  <c r="AQ236" s="1"/>
  <c r="Z235"/>
  <c r="AA235"/>
  <c r="AB235"/>
  <c r="AC235"/>
  <c r="AD235"/>
  <c r="AE235" s="1"/>
  <c r="AF235" s="1"/>
  <c r="AG235"/>
  <c r="AI235"/>
  <c r="AJ235"/>
  <c r="F236"/>
  <c r="Q236"/>
  <c r="AB236"/>
  <c r="Q238"/>
  <c r="R238"/>
  <c r="S238"/>
  <c r="AQ238" s="1"/>
  <c r="AQ239" s="1"/>
  <c r="Z238"/>
  <c r="AA238"/>
  <c r="AB238"/>
  <c r="AC238"/>
  <c r="AD238"/>
  <c r="AE238" s="1"/>
  <c r="AF238" s="1"/>
  <c r="AG238"/>
  <c r="AI238"/>
  <c r="AJ238"/>
  <c r="F239"/>
  <c r="Q239"/>
  <c r="AB239"/>
  <c r="Q241"/>
  <c r="R241"/>
  <c r="S241"/>
  <c r="AQ241" s="1"/>
  <c r="AQ242" s="1"/>
  <c r="Z241"/>
  <c r="AA241"/>
  <c r="AB241"/>
  <c r="AC241"/>
  <c r="AD241"/>
  <c r="AE241" s="1"/>
  <c r="AF241" s="1"/>
  <c r="AG241"/>
  <c r="AI241"/>
  <c r="AJ241"/>
  <c r="F242"/>
  <c r="Q242"/>
  <c r="AB242"/>
  <c r="Q244"/>
  <c r="R244"/>
  <c r="S244"/>
  <c r="AQ244" s="1"/>
  <c r="AQ245" s="1"/>
  <c r="Z244"/>
  <c r="AA244"/>
  <c r="AB244"/>
  <c r="AC244"/>
  <c r="AD244"/>
  <c r="AE244" s="1"/>
  <c r="AF244" s="1"/>
  <c r="AG244"/>
  <c r="AI244"/>
  <c r="AJ244"/>
  <c r="F245"/>
  <c r="Q245"/>
  <c r="AB245"/>
  <c r="Q247"/>
  <c r="R247"/>
  <c r="S247"/>
  <c r="AQ247" s="1"/>
  <c r="AQ248" s="1"/>
  <c r="Z247"/>
  <c r="AA247"/>
  <c r="AB247"/>
  <c r="AC247"/>
  <c r="AD247"/>
  <c r="AE247" s="1"/>
  <c r="AF247" s="1"/>
  <c r="AG247"/>
  <c r="AI247"/>
  <c r="AJ247"/>
  <c r="F248"/>
  <c r="Q248"/>
  <c r="AB248"/>
  <c r="Q250"/>
  <c r="R250"/>
  <c r="S250"/>
  <c r="AQ250" s="1"/>
  <c r="AQ251" s="1"/>
  <c r="Z250"/>
  <c r="AA250"/>
  <c r="AB250"/>
  <c r="AC250"/>
  <c r="AD250"/>
  <c r="AE250" s="1"/>
  <c r="AF250" s="1"/>
  <c r="AG250"/>
  <c r="AI250"/>
  <c r="AJ250"/>
  <c r="F251"/>
  <c r="Q251"/>
  <c r="AB251"/>
  <c r="Q253"/>
  <c r="R253"/>
  <c r="S253"/>
  <c r="AQ253" s="1"/>
  <c r="AQ254" s="1"/>
  <c r="Z253"/>
  <c r="AA253"/>
  <c r="AB253"/>
  <c r="AC253"/>
  <c r="AD253"/>
  <c r="AE253" s="1"/>
  <c r="AF253" s="1"/>
  <c r="AG253"/>
  <c r="AI253"/>
  <c r="AJ253"/>
  <c r="F254"/>
  <c r="Q254"/>
  <c r="AB254"/>
  <c r="Q256"/>
  <c r="R256"/>
  <c r="S256"/>
  <c r="AQ256" s="1"/>
  <c r="AQ257" s="1"/>
  <c r="Z256"/>
  <c r="AA256"/>
  <c r="AB256"/>
  <c r="AC256"/>
  <c r="AD256"/>
  <c r="AE256" s="1"/>
  <c r="AF256" s="1"/>
  <c r="AG256"/>
  <c r="AI256"/>
  <c r="AJ256"/>
  <c r="F257"/>
  <c r="Q257"/>
  <c r="AB257"/>
  <c r="Q259"/>
  <c r="R259"/>
  <c r="S259"/>
  <c r="AQ259" s="1"/>
  <c r="AQ260" s="1"/>
  <c r="Z259"/>
  <c r="AA259"/>
  <c r="AB259"/>
  <c r="AC259"/>
  <c r="AD259"/>
  <c r="AE259" s="1"/>
  <c r="AF259" s="1"/>
  <c r="AG259"/>
  <c r="AI259"/>
  <c r="AJ259"/>
  <c r="F260"/>
  <c r="Q260"/>
  <c r="AB260"/>
  <c r="Q262"/>
  <c r="R262"/>
  <c r="S262"/>
  <c r="AQ262" s="1"/>
  <c r="AQ263" s="1"/>
  <c r="Z262"/>
  <c r="AA262"/>
  <c r="AB262"/>
  <c r="AC262"/>
  <c r="AD262"/>
  <c r="AE262" s="1"/>
  <c r="AF262" s="1"/>
  <c r="AG262"/>
  <c r="AI262"/>
  <c r="AJ262"/>
  <c r="F263"/>
  <c r="Q263"/>
  <c r="AB263"/>
  <c r="Q265"/>
  <c r="R265"/>
  <c r="S265"/>
  <c r="AQ265" s="1"/>
  <c r="AQ266" s="1"/>
  <c r="Z265"/>
  <c r="AA265"/>
  <c r="AB265"/>
  <c r="AC265"/>
  <c r="AD265"/>
  <c r="AE265" s="1"/>
  <c r="AF265" s="1"/>
  <c r="AG265"/>
  <c r="AI265"/>
  <c r="AJ265"/>
  <c r="F266"/>
  <c r="Q266"/>
  <c r="AB266"/>
  <c r="Q268"/>
  <c r="R268"/>
  <c r="S268"/>
  <c r="AQ268" s="1"/>
  <c r="AQ269" s="1"/>
  <c r="Z268"/>
  <c r="AA268"/>
  <c r="AB268"/>
  <c r="AC268"/>
  <c r="AD268"/>
  <c r="AE268" s="1"/>
  <c r="AF268" s="1"/>
  <c r="AG268"/>
  <c r="AI268"/>
  <c r="AJ268"/>
  <c r="F269"/>
  <c r="Q269"/>
  <c r="AB269"/>
  <c r="Q271"/>
  <c r="R271"/>
  <c r="S271"/>
  <c r="AQ271" s="1"/>
  <c r="AQ272" s="1"/>
  <c r="Z271"/>
  <c r="AA271"/>
  <c r="AB271"/>
  <c r="AC271"/>
  <c r="AD271"/>
  <c r="AE271" s="1"/>
  <c r="AF271" s="1"/>
  <c r="AG271"/>
  <c r="AI271"/>
  <c r="AJ271"/>
  <c r="F272"/>
  <c r="Q272"/>
  <c r="AB272"/>
  <c r="Q274"/>
  <c r="R274"/>
  <c r="S274"/>
  <c r="AQ274" s="1"/>
  <c r="AQ275" s="1"/>
  <c r="Z274"/>
  <c r="AA274"/>
  <c r="AB274"/>
  <c r="AC274"/>
  <c r="AD274"/>
  <c r="AE274" s="1"/>
  <c r="AF274" s="1"/>
  <c r="AG274"/>
  <c r="AI274"/>
  <c r="AJ274"/>
  <c r="F275"/>
  <c r="Q275"/>
  <c r="AB275"/>
  <c r="Q277"/>
  <c r="R277"/>
  <c r="S277"/>
  <c r="AQ277" s="1"/>
  <c r="AQ278" s="1"/>
  <c r="Z277"/>
  <c r="AA277"/>
  <c r="AB277"/>
  <c r="AC277"/>
  <c r="AD277"/>
  <c r="AE277" s="1"/>
  <c r="AF277" s="1"/>
  <c r="AG277"/>
  <c r="AI277"/>
  <c r="AJ277"/>
  <c r="F278"/>
  <c r="Q278"/>
  <c r="AB278"/>
  <c r="Q280"/>
  <c r="R280"/>
  <c r="S280"/>
  <c r="AQ280" s="1"/>
  <c r="AQ281" s="1"/>
  <c r="Z280"/>
  <c r="AA280"/>
  <c r="AB280"/>
  <c r="AC280"/>
  <c r="AD280"/>
  <c r="AE280" s="1"/>
  <c r="AF280" s="1"/>
  <c r="AG280"/>
  <c r="AI280"/>
  <c r="AJ280"/>
  <c r="F281"/>
  <c r="Q281"/>
  <c r="AB281"/>
  <c r="Q283"/>
  <c r="R283"/>
  <c r="S283"/>
  <c r="AQ283" s="1"/>
  <c r="AQ284" s="1"/>
  <c r="Z283"/>
  <c r="AA283"/>
  <c r="AB283"/>
  <c r="AC283"/>
  <c r="AD283"/>
  <c r="AE283" s="1"/>
  <c r="AF283" s="1"/>
  <c r="AG283"/>
  <c r="AI283"/>
  <c r="AJ283"/>
  <c r="F284"/>
  <c r="Q284"/>
  <c r="AB284"/>
  <c r="Q286"/>
  <c r="R286"/>
  <c r="S286"/>
  <c r="AQ286" s="1"/>
  <c r="AQ287" s="1"/>
  <c r="Z286"/>
  <c r="AA286"/>
  <c r="AB286"/>
  <c r="AC286"/>
  <c r="AD286"/>
  <c r="AE286" s="1"/>
  <c r="AF286" s="1"/>
  <c r="AG286"/>
  <c r="AI286"/>
  <c r="AJ286"/>
  <c r="F287"/>
  <c r="Q287"/>
  <c r="AB287"/>
  <c r="Q289"/>
  <c r="R289"/>
  <c r="S289"/>
  <c r="AQ289" s="1"/>
  <c r="AQ290" s="1"/>
  <c r="Z289"/>
  <c r="AA289"/>
  <c r="AB289"/>
  <c r="AC289"/>
  <c r="AD289"/>
  <c r="AE289" s="1"/>
  <c r="AF289" s="1"/>
  <c r="AG289"/>
  <c r="AI289"/>
  <c r="AJ289"/>
  <c r="F290"/>
  <c r="Q290"/>
  <c r="AB290"/>
  <c r="Q292"/>
  <c r="R292"/>
  <c r="S292"/>
  <c r="AQ292" s="1"/>
  <c r="AQ293" s="1"/>
  <c r="Z292"/>
  <c r="AA292"/>
  <c r="AB292"/>
  <c r="AC292"/>
  <c r="AD292"/>
  <c r="AE292" s="1"/>
  <c r="AF292" s="1"/>
  <c r="AG292"/>
  <c r="AI292"/>
  <c r="AJ292"/>
  <c r="F293"/>
  <c r="Q293"/>
  <c r="AB293"/>
  <c r="Q295"/>
  <c r="R295"/>
  <c r="S295"/>
  <c r="AQ295" s="1"/>
  <c r="AQ296" s="1"/>
  <c r="Z295"/>
  <c r="AA295"/>
  <c r="AB295"/>
  <c r="AC295"/>
  <c r="AD295"/>
  <c r="AE295" s="1"/>
  <c r="AF295" s="1"/>
  <c r="AG295"/>
  <c r="AI295"/>
  <c r="AJ295"/>
  <c r="F296"/>
  <c r="Q296"/>
  <c r="AB296"/>
  <c r="Q298"/>
  <c r="R298"/>
  <c r="S298"/>
  <c r="AQ298" s="1"/>
  <c r="AQ299" s="1"/>
  <c r="Z298"/>
  <c r="AA298"/>
  <c r="AB298"/>
  <c r="AC298"/>
  <c r="AD298"/>
  <c r="AE298" s="1"/>
  <c r="AF298" s="1"/>
  <c r="AG298"/>
  <c r="AI298"/>
  <c r="AJ298"/>
  <c r="F299"/>
  <c r="Q299"/>
  <c r="AB299"/>
  <c r="Q301"/>
  <c r="R301"/>
  <c r="S301"/>
  <c r="AQ301" s="1"/>
  <c r="AQ302" s="1"/>
  <c r="Z301"/>
  <c r="AA301"/>
  <c r="AB301"/>
  <c r="AC301"/>
  <c r="AD301"/>
  <c r="AE301" s="1"/>
  <c r="AF301" s="1"/>
  <c r="AG301"/>
  <c r="AI301"/>
  <c r="AJ301"/>
  <c r="F302"/>
  <c r="Q302"/>
  <c r="AB302"/>
  <c r="Q304"/>
  <c r="R304"/>
  <c r="S304"/>
  <c r="AQ304" s="1"/>
  <c r="AQ305" s="1"/>
  <c r="Z304"/>
  <c r="AA304"/>
  <c r="AB304"/>
  <c r="AC304"/>
  <c r="AD304"/>
  <c r="AE304" s="1"/>
  <c r="AF304" s="1"/>
  <c r="AG304"/>
  <c r="AI304"/>
  <c r="AJ304"/>
  <c r="F305"/>
  <c r="Q305"/>
  <c r="AB305"/>
  <c r="Q307"/>
  <c r="R307"/>
  <c r="Z307"/>
  <c r="AA307"/>
  <c r="AB307"/>
  <c r="AC307"/>
  <c r="AI307"/>
  <c r="AJ307"/>
  <c r="Q308"/>
  <c r="AB308"/>
  <c r="Q16"/>
  <c r="R16"/>
  <c r="Z16"/>
  <c r="AA16"/>
  <c r="AB16"/>
  <c r="AC16"/>
  <c r="AI16"/>
  <c r="AJ16"/>
  <c r="Q17"/>
  <c r="AB17"/>
  <c r="Q19"/>
  <c r="R19"/>
  <c r="S19"/>
  <c r="Z19"/>
  <c r="AA19"/>
  <c r="AB19"/>
  <c r="AC19"/>
  <c r="AI19"/>
  <c r="AJ19"/>
  <c r="Q20"/>
  <c r="AB20"/>
  <c r="Q13" i="32"/>
  <c r="S13" s="1"/>
  <c r="Z14" s="1"/>
  <c r="R13"/>
  <c r="Z13"/>
  <c r="AA13"/>
  <c r="AB13"/>
  <c r="AC13"/>
  <c r="AI13"/>
  <c r="AJ13"/>
  <c r="Q14"/>
  <c r="AB14"/>
  <c r="Q13" i="31"/>
  <c r="R13"/>
  <c r="S13"/>
  <c r="Z13"/>
  <c r="AA13"/>
  <c r="AB13"/>
  <c r="AC13"/>
  <c r="AI13"/>
  <c r="AJ13"/>
  <c r="Q14"/>
  <c r="AB14"/>
  <c r="O12" i="28"/>
  <c r="P12"/>
  <c r="Q12"/>
  <c r="AB12"/>
  <c r="AC12"/>
  <c r="AC13" s="1"/>
  <c r="AS12"/>
  <c r="AT12"/>
  <c r="AU12"/>
  <c r="AT13"/>
  <c r="K6" i="32"/>
  <c r="L6" s="1"/>
  <c r="M6" s="1"/>
  <c r="AB11"/>
  <c r="Q11"/>
  <c r="AJ10"/>
  <c r="AI10"/>
  <c r="AC10"/>
  <c r="AB10"/>
  <c r="AA10"/>
  <c r="Z10"/>
  <c r="R10"/>
  <c r="Q10"/>
  <c r="AP9"/>
  <c r="AO9"/>
  <c r="AN9"/>
  <c r="AM9"/>
  <c r="AL9"/>
  <c r="AK9"/>
  <c r="AJ9"/>
  <c r="B12" i="19"/>
  <c r="AC10" i="31"/>
  <c r="AB10"/>
  <c r="AA10"/>
  <c r="Z10"/>
  <c r="M5" i="29"/>
  <c r="N5" s="1"/>
  <c r="O5" s="1"/>
  <c r="AB11" i="31"/>
  <c r="Q11"/>
  <c r="AJ10"/>
  <c r="AI10"/>
  <c r="R10"/>
  <c r="Q10"/>
  <c r="AP9"/>
  <c r="AO9"/>
  <c r="AN9"/>
  <c r="AM9"/>
  <c r="AL9"/>
  <c r="AK9"/>
  <c r="AJ9"/>
  <c r="K6"/>
  <c r="L6" s="1"/>
  <c r="M6" s="1"/>
  <c r="P8" i="29"/>
  <c r="O8"/>
  <c r="N8"/>
  <c r="M8"/>
  <c r="L8"/>
  <c r="K8"/>
  <c r="J8"/>
  <c r="I8"/>
  <c r="H8"/>
  <c r="G8"/>
  <c r="F8"/>
  <c r="AC8" i="28"/>
  <c r="AB9"/>
  <c r="AC9"/>
  <c r="AC10" s="1"/>
  <c r="AN8"/>
  <c r="AE8"/>
  <c r="AF8"/>
  <c r="AG8"/>
  <c r="AH8"/>
  <c r="AI8"/>
  <c r="AJ8"/>
  <c r="AK8"/>
  <c r="AL8"/>
  <c r="AM8"/>
  <c r="AD8"/>
  <c r="P9"/>
  <c r="O9"/>
  <c r="AT10"/>
  <c r="AS9"/>
  <c r="AT9"/>
  <c r="AU9"/>
  <c r="AR9"/>
  <c r="P5"/>
  <c r="Q5" s="1"/>
  <c r="R5" s="1"/>
  <c r="O8" i="27"/>
  <c r="P8"/>
  <c r="G8"/>
  <c r="H8"/>
  <c r="I8"/>
  <c r="J8"/>
  <c r="K8"/>
  <c r="L8"/>
  <c r="M8"/>
  <c r="N8"/>
  <c r="F8"/>
  <c r="M5"/>
  <c r="N5" s="1"/>
  <c r="O5" s="1"/>
  <c r="Q11" s="1"/>
  <c r="Q2" i="1"/>
  <c r="Q5" s="1"/>
  <c r="F15" i="11"/>
  <c r="D20" i="19"/>
  <c r="G8" i="1"/>
  <c r="G11" i="19"/>
  <c r="I29"/>
  <c r="H35" s="1"/>
  <c r="H38" s="1"/>
  <c r="H29"/>
  <c r="G35" s="1"/>
  <c r="G38" s="1"/>
  <c r="D29"/>
  <c r="C35" s="1"/>
  <c r="C38" s="1"/>
  <c r="E29"/>
  <c r="D35" s="1"/>
  <c r="D38" s="1"/>
  <c r="F29"/>
  <c r="E35" s="1"/>
  <c r="E38" s="1"/>
  <c r="G29"/>
  <c r="F35" s="1"/>
  <c r="F38" s="1"/>
  <c r="C29"/>
  <c r="B35" s="1"/>
  <c r="B38" s="1"/>
  <c r="Z26" i="31" l="1"/>
  <c r="AC26" s="1"/>
  <c r="Z23"/>
  <c r="AC23" s="1"/>
  <c r="AD218"/>
  <c r="Z38"/>
  <c r="AC38" s="1"/>
  <c r="AD95"/>
  <c r="Z47"/>
  <c r="AC47" s="1"/>
  <c r="Z29"/>
  <c r="AC29" s="1"/>
  <c r="AD284"/>
  <c r="Z59"/>
  <c r="AC59" s="1"/>
  <c r="Z56"/>
  <c r="AC56" s="1"/>
  <c r="AD296"/>
  <c r="AD269"/>
  <c r="Z83"/>
  <c r="AC83" s="1"/>
  <c r="Z68"/>
  <c r="AC68" s="1"/>
  <c r="AD302"/>
  <c r="AD290"/>
  <c r="AD278"/>
  <c r="AD245"/>
  <c r="AD305"/>
  <c r="AD299"/>
  <c r="AD293"/>
  <c r="AD287"/>
  <c r="AD281"/>
  <c r="AD275"/>
  <c r="AD257"/>
  <c r="AD233"/>
  <c r="AD167"/>
  <c r="AD101"/>
  <c r="Z71"/>
  <c r="Z62"/>
  <c r="AC62" s="1"/>
  <c r="Z50"/>
  <c r="Z44"/>
  <c r="AC44" s="1"/>
  <c r="Z35"/>
  <c r="AD263"/>
  <c r="AD251"/>
  <c r="AD239"/>
  <c r="AD227"/>
  <c r="AD191"/>
  <c r="Z92"/>
  <c r="AC92" s="1"/>
  <c r="Z80"/>
  <c r="AC80" s="1"/>
  <c r="AD272"/>
  <c r="AD266"/>
  <c r="AD260"/>
  <c r="AD254"/>
  <c r="AD248"/>
  <c r="AD242"/>
  <c r="AD236"/>
  <c r="AD230"/>
  <c r="AD224"/>
  <c r="AD206"/>
  <c r="AD173"/>
  <c r="AD221"/>
  <c r="AD212"/>
  <c r="AD200"/>
  <c r="AD185"/>
  <c r="Z167"/>
  <c r="AC167" s="1"/>
  <c r="AD155"/>
  <c r="Z146"/>
  <c r="AC146" s="1"/>
  <c r="AD161"/>
  <c r="Z158"/>
  <c r="AC158" s="1"/>
  <c r="Z305"/>
  <c r="Z302"/>
  <c r="AC302" s="1"/>
  <c r="Z299"/>
  <c r="AC299" s="1"/>
  <c r="Z296"/>
  <c r="AC296" s="1"/>
  <c r="Z293"/>
  <c r="Z290"/>
  <c r="Z287"/>
  <c r="AC287" s="1"/>
  <c r="Z284"/>
  <c r="AC284" s="1"/>
  <c r="Z281"/>
  <c r="AC281" s="1"/>
  <c r="Z278"/>
  <c r="AC278" s="1"/>
  <c r="Z275"/>
  <c r="AC275" s="1"/>
  <c r="Z272"/>
  <c r="AC272" s="1"/>
  <c r="Z269"/>
  <c r="Z266"/>
  <c r="AC266" s="1"/>
  <c r="Z263"/>
  <c r="AC263" s="1"/>
  <c r="Z260"/>
  <c r="AC260" s="1"/>
  <c r="Z257"/>
  <c r="Z254"/>
  <c r="AC254" s="1"/>
  <c r="Z251"/>
  <c r="AC251" s="1"/>
  <c r="Z248"/>
  <c r="AC248" s="1"/>
  <c r="Z245"/>
  <c r="Z242"/>
  <c r="AC242" s="1"/>
  <c r="Z239"/>
  <c r="AC239" s="1"/>
  <c r="Z236"/>
  <c r="AC236" s="1"/>
  <c r="Z233"/>
  <c r="Z230"/>
  <c r="AC230" s="1"/>
  <c r="Z227"/>
  <c r="AC227" s="1"/>
  <c r="Z224"/>
  <c r="AC224" s="1"/>
  <c r="Z221"/>
  <c r="Z218"/>
  <c r="AC218" s="1"/>
  <c r="AD215"/>
  <c r="AD209"/>
  <c r="AD203"/>
  <c r="AD197"/>
  <c r="Z191"/>
  <c r="AC191" s="1"/>
  <c r="Z185"/>
  <c r="AD179"/>
  <c r="Z173"/>
  <c r="Z161"/>
  <c r="AC161" s="1"/>
  <c r="Z134"/>
  <c r="AC134" s="1"/>
  <c r="AD113"/>
  <c r="Z86"/>
  <c r="AC86" s="1"/>
  <c r="Z74"/>
  <c r="Z65"/>
  <c r="AC65" s="1"/>
  <c r="Z53"/>
  <c r="Z41"/>
  <c r="AC41" s="1"/>
  <c r="Z32"/>
  <c r="Z179"/>
  <c r="AC179" s="1"/>
  <c r="Z140"/>
  <c r="Z89"/>
  <c r="AC89" s="1"/>
  <c r="Z77"/>
  <c r="Z215"/>
  <c r="Z212"/>
  <c r="AC212" s="1"/>
  <c r="Z209"/>
  <c r="AC209" s="1"/>
  <c r="Z206"/>
  <c r="Z203"/>
  <c r="AC203" s="1"/>
  <c r="Z200"/>
  <c r="Z197"/>
  <c r="T20" i="32"/>
  <c r="AA20" s="1"/>
  <c r="AV39" i="28"/>
  <c r="AW39" s="1"/>
  <c r="AV9"/>
  <c r="AW9" s="1"/>
  <c r="Q306"/>
  <c r="AO306" s="1"/>
  <c r="AV255"/>
  <c r="AW255" s="1"/>
  <c r="AV243"/>
  <c r="AW243" s="1"/>
  <c r="AV276"/>
  <c r="AW276" s="1"/>
  <c r="AV126"/>
  <c r="AW126" s="1"/>
  <c r="AV114"/>
  <c r="AW114" s="1"/>
  <c r="AV102"/>
  <c r="AW102" s="1"/>
  <c r="AV90"/>
  <c r="AW90" s="1"/>
  <c r="AV78"/>
  <c r="AW78" s="1"/>
  <c r="AV66"/>
  <c r="AW66" s="1"/>
  <c r="AV231"/>
  <c r="AW231" s="1"/>
  <c r="AV219"/>
  <c r="AW219" s="1"/>
  <c r="AV207"/>
  <c r="AW207" s="1"/>
  <c r="AV195"/>
  <c r="AW195" s="1"/>
  <c r="AV183"/>
  <c r="AW183" s="1"/>
  <c r="AV15"/>
  <c r="AW15" s="1"/>
  <c r="AD152" i="31"/>
  <c r="AD137"/>
  <c r="S307" i="32"/>
  <c r="T307" s="1"/>
  <c r="AV270" i="28"/>
  <c r="AW270" s="1"/>
  <c r="AV27"/>
  <c r="AW27" s="1"/>
  <c r="AV51"/>
  <c r="AW51" s="1"/>
  <c r="I24" i="19"/>
  <c r="I22" i="1"/>
  <c r="AV300" i="28"/>
  <c r="AW300" s="1"/>
  <c r="AV294"/>
  <c r="AW294" s="1"/>
  <c r="AV288"/>
  <c r="AW288" s="1"/>
  <c r="AV261"/>
  <c r="AW261" s="1"/>
  <c r="AV249"/>
  <c r="AW249" s="1"/>
  <c r="AV237"/>
  <c r="AW237" s="1"/>
  <c r="AV225"/>
  <c r="AW225" s="1"/>
  <c r="AV213"/>
  <c r="AW213" s="1"/>
  <c r="AV201"/>
  <c r="AW201" s="1"/>
  <c r="AV189"/>
  <c r="AW189" s="1"/>
  <c r="AV177"/>
  <c r="AW177" s="1"/>
  <c r="AV171"/>
  <c r="AW171" s="1"/>
  <c r="AV165"/>
  <c r="AW165" s="1"/>
  <c r="AV159"/>
  <c r="AW159" s="1"/>
  <c r="AV153"/>
  <c r="AW153" s="1"/>
  <c r="AV147"/>
  <c r="AW147" s="1"/>
  <c r="AV141"/>
  <c r="AW141" s="1"/>
  <c r="AV135"/>
  <c r="AW135" s="1"/>
  <c r="AV129"/>
  <c r="AW129" s="1"/>
  <c r="AV45"/>
  <c r="AW45" s="1"/>
  <c r="AV21"/>
  <c r="AW21" s="1"/>
  <c r="AV12"/>
  <c r="AW12" s="1"/>
  <c r="AV303"/>
  <c r="AW303" s="1"/>
  <c r="AV297"/>
  <c r="AW297" s="1"/>
  <c r="AV291"/>
  <c r="AW291" s="1"/>
  <c r="AV285"/>
  <c r="AW285" s="1"/>
  <c r="AV120"/>
  <c r="AW120" s="1"/>
  <c r="AV108"/>
  <c r="AW108" s="1"/>
  <c r="AV96"/>
  <c r="AW96" s="1"/>
  <c r="AV84"/>
  <c r="AW84" s="1"/>
  <c r="AV72"/>
  <c r="AW72" s="1"/>
  <c r="AV60"/>
  <c r="AW60" s="1"/>
  <c r="AV33"/>
  <c r="AW33" s="1"/>
  <c r="AV279"/>
  <c r="AW279" s="1"/>
  <c r="AV273"/>
  <c r="AW273" s="1"/>
  <c r="AV267"/>
  <c r="AW267" s="1"/>
  <c r="AV246"/>
  <c r="AW246" s="1"/>
  <c r="AV234"/>
  <c r="AW234" s="1"/>
  <c r="AV222"/>
  <c r="AW222" s="1"/>
  <c r="AV210"/>
  <c r="AW210" s="1"/>
  <c r="AV198"/>
  <c r="AW198" s="1"/>
  <c r="AV186"/>
  <c r="AW186" s="1"/>
  <c r="AU283"/>
  <c r="AV282"/>
  <c r="AW282" s="1"/>
  <c r="AV252"/>
  <c r="AW252" s="1"/>
  <c r="AV240"/>
  <c r="AW240" s="1"/>
  <c r="AV228"/>
  <c r="AW228" s="1"/>
  <c r="AV216"/>
  <c r="AW216" s="1"/>
  <c r="AV204"/>
  <c r="AW204" s="1"/>
  <c r="AV192"/>
  <c r="AW192" s="1"/>
  <c r="AV180"/>
  <c r="AW180" s="1"/>
  <c r="AV306"/>
  <c r="AW306" s="1"/>
  <c r="Z57"/>
  <c r="R12"/>
  <c r="R279"/>
  <c r="R273"/>
  <c r="R267"/>
  <c r="AV264"/>
  <c r="AW264" s="1"/>
  <c r="AV258"/>
  <c r="AW258" s="1"/>
  <c r="R303"/>
  <c r="F304" s="1"/>
  <c r="R300"/>
  <c r="AP300" s="1"/>
  <c r="R297"/>
  <c r="AP297" s="1"/>
  <c r="R294"/>
  <c r="AP294" s="1"/>
  <c r="R291"/>
  <c r="AP291" s="1"/>
  <c r="R288"/>
  <c r="AP288" s="1"/>
  <c r="R285"/>
  <c r="F286" s="1"/>
  <c r="Z282"/>
  <c r="R282"/>
  <c r="R276"/>
  <c r="R270"/>
  <c r="R264"/>
  <c r="R258"/>
  <c r="R126"/>
  <c r="AO126"/>
  <c r="AO127" s="1"/>
  <c r="R120"/>
  <c r="AO120"/>
  <c r="AO121" s="1"/>
  <c r="R114"/>
  <c r="AO114"/>
  <c r="AO115" s="1"/>
  <c r="R108"/>
  <c r="AO108"/>
  <c r="AO109" s="1"/>
  <c r="R102"/>
  <c r="AO102"/>
  <c r="AO103" s="1"/>
  <c r="R96"/>
  <c r="AO96"/>
  <c r="AO97" s="1"/>
  <c r="R90"/>
  <c r="AO90"/>
  <c r="AO91" s="1"/>
  <c r="R84"/>
  <c r="AO84"/>
  <c r="AO85" s="1"/>
  <c r="R78"/>
  <c r="AO78"/>
  <c r="AO79" s="1"/>
  <c r="R72"/>
  <c r="AO72"/>
  <c r="AO73" s="1"/>
  <c r="R66"/>
  <c r="AO66"/>
  <c r="AO67" s="1"/>
  <c r="R60"/>
  <c r="AO60"/>
  <c r="AO61" s="1"/>
  <c r="R261"/>
  <c r="R255"/>
  <c r="R249"/>
  <c r="R243"/>
  <c r="R237"/>
  <c r="R231"/>
  <c r="R225"/>
  <c r="R219"/>
  <c r="R213"/>
  <c r="R207"/>
  <c r="R201"/>
  <c r="R195"/>
  <c r="R189"/>
  <c r="R183"/>
  <c r="AV174"/>
  <c r="AW174" s="1"/>
  <c r="AV168"/>
  <c r="AW168" s="1"/>
  <c r="AV162"/>
  <c r="AW162" s="1"/>
  <c r="AV156"/>
  <c r="AW156" s="1"/>
  <c r="AV150"/>
  <c r="AW150" s="1"/>
  <c r="AV144"/>
  <c r="AW144" s="1"/>
  <c r="AV138"/>
  <c r="AW138" s="1"/>
  <c r="AV132"/>
  <c r="AW132" s="1"/>
  <c r="AV123"/>
  <c r="AW123" s="1"/>
  <c r="AV117"/>
  <c r="AW117" s="1"/>
  <c r="AV111"/>
  <c r="AW111" s="1"/>
  <c r="AV105"/>
  <c r="AW105" s="1"/>
  <c r="AV99"/>
  <c r="AW99" s="1"/>
  <c r="AV93"/>
  <c r="AW93" s="1"/>
  <c r="AV87"/>
  <c r="AW87" s="1"/>
  <c r="AV81"/>
  <c r="AW81" s="1"/>
  <c r="AV75"/>
  <c r="AW75" s="1"/>
  <c r="AV69"/>
  <c r="AW69" s="1"/>
  <c r="AV63"/>
  <c r="AW63" s="1"/>
  <c r="AV54"/>
  <c r="AW54" s="1"/>
  <c r="AV42"/>
  <c r="AW42" s="1"/>
  <c r="AV30"/>
  <c r="AW30" s="1"/>
  <c r="AV18"/>
  <c r="AW18" s="1"/>
  <c r="R252"/>
  <c r="R246"/>
  <c r="R240"/>
  <c r="R234"/>
  <c r="R228"/>
  <c r="R222"/>
  <c r="R216"/>
  <c r="R210"/>
  <c r="R204"/>
  <c r="R198"/>
  <c r="R192"/>
  <c r="R186"/>
  <c r="R180"/>
  <c r="R174"/>
  <c r="R168"/>
  <c r="R162"/>
  <c r="R156"/>
  <c r="R150"/>
  <c r="R144"/>
  <c r="R138"/>
  <c r="R132"/>
  <c r="AV57"/>
  <c r="AW57" s="1"/>
  <c r="AV48"/>
  <c r="AW48" s="1"/>
  <c r="AV36"/>
  <c r="AW36" s="1"/>
  <c r="AV24"/>
  <c r="AW24" s="1"/>
  <c r="R177"/>
  <c r="R171"/>
  <c r="R165"/>
  <c r="R159"/>
  <c r="R153"/>
  <c r="R147"/>
  <c r="R141"/>
  <c r="R135"/>
  <c r="R129"/>
  <c r="R123"/>
  <c r="R117"/>
  <c r="R111"/>
  <c r="R105"/>
  <c r="R99"/>
  <c r="R93"/>
  <c r="R87"/>
  <c r="R81"/>
  <c r="R75"/>
  <c r="R69"/>
  <c r="R63"/>
  <c r="AU58"/>
  <c r="AP303"/>
  <c r="F301"/>
  <c r="F298"/>
  <c r="F289"/>
  <c r="AP285"/>
  <c r="Y126"/>
  <c r="Z126" s="1"/>
  <c r="AU127"/>
  <c r="Y120"/>
  <c r="Z120" s="1"/>
  <c r="AU121"/>
  <c r="Y114"/>
  <c r="Z114" s="1"/>
  <c r="AU115"/>
  <c r="Y108"/>
  <c r="Z108" s="1"/>
  <c r="AU109"/>
  <c r="Y102"/>
  <c r="Z102" s="1"/>
  <c r="AU103"/>
  <c r="Y96"/>
  <c r="Z96" s="1"/>
  <c r="AU97"/>
  <c r="Y90"/>
  <c r="Z90" s="1"/>
  <c r="AU91"/>
  <c r="Y84"/>
  <c r="Z84" s="1"/>
  <c r="AU85"/>
  <c r="Y78"/>
  <c r="Z78" s="1"/>
  <c r="AU79"/>
  <c r="Y72"/>
  <c r="Z72" s="1"/>
  <c r="AU73"/>
  <c r="Y66"/>
  <c r="Z66" s="1"/>
  <c r="AU67"/>
  <c r="Y60"/>
  <c r="Z60" s="1"/>
  <c r="AU61"/>
  <c r="R57"/>
  <c r="AO57"/>
  <c r="AO58" s="1"/>
  <c r="R51"/>
  <c r="AO51"/>
  <c r="AO52" s="1"/>
  <c r="R45"/>
  <c r="AO45"/>
  <c r="AO46" s="1"/>
  <c r="R39"/>
  <c r="AO39"/>
  <c r="AO40" s="1"/>
  <c r="R33"/>
  <c r="AO33"/>
  <c r="AO34" s="1"/>
  <c r="R27"/>
  <c r="AO27"/>
  <c r="AO28" s="1"/>
  <c r="R21"/>
  <c r="AO21"/>
  <c r="AO22" s="1"/>
  <c r="R15"/>
  <c r="AO15"/>
  <c r="AO16" s="1"/>
  <c r="Y279"/>
  <c r="Z279" s="1"/>
  <c r="AU280"/>
  <c r="Y276"/>
  <c r="Z276" s="1"/>
  <c r="AU277"/>
  <c r="Y273"/>
  <c r="Z273" s="1"/>
  <c r="AU274"/>
  <c r="Y270"/>
  <c r="Z270" s="1"/>
  <c r="AU271"/>
  <c r="Y267"/>
  <c r="Z267" s="1"/>
  <c r="AU268"/>
  <c r="Y264"/>
  <c r="Z264" s="1"/>
  <c r="AU265"/>
  <c r="Y261"/>
  <c r="Z261" s="1"/>
  <c r="AU262"/>
  <c r="Y258"/>
  <c r="Z258" s="1"/>
  <c r="AU259"/>
  <c r="Y255"/>
  <c r="Z255" s="1"/>
  <c r="AU256"/>
  <c r="Y252"/>
  <c r="Z252" s="1"/>
  <c r="AU253"/>
  <c r="Y249"/>
  <c r="Z249" s="1"/>
  <c r="AU250"/>
  <c r="Y246"/>
  <c r="Z246" s="1"/>
  <c r="AU247"/>
  <c r="Y243"/>
  <c r="Z243" s="1"/>
  <c r="AU244"/>
  <c r="Y240"/>
  <c r="Z240" s="1"/>
  <c r="AU241"/>
  <c r="Y237"/>
  <c r="Z237" s="1"/>
  <c r="AU238"/>
  <c r="Y234"/>
  <c r="Z234" s="1"/>
  <c r="AU235"/>
  <c r="Y231"/>
  <c r="Z231" s="1"/>
  <c r="AU232"/>
  <c r="Y228"/>
  <c r="Z228" s="1"/>
  <c r="AU229"/>
  <c r="Y225"/>
  <c r="Z225" s="1"/>
  <c r="AU226"/>
  <c r="Y222"/>
  <c r="Z222" s="1"/>
  <c r="AU223"/>
  <c r="Y219"/>
  <c r="Z219" s="1"/>
  <c r="AU220"/>
  <c r="Y216"/>
  <c r="Z216" s="1"/>
  <c r="AU217"/>
  <c r="Y213"/>
  <c r="Z213" s="1"/>
  <c r="AU214"/>
  <c r="Y210"/>
  <c r="Z210" s="1"/>
  <c r="AU211"/>
  <c r="Y207"/>
  <c r="Z207" s="1"/>
  <c r="AU208"/>
  <c r="Y204"/>
  <c r="Z204" s="1"/>
  <c r="AU205"/>
  <c r="Y201"/>
  <c r="Z201" s="1"/>
  <c r="AU202"/>
  <c r="Y198"/>
  <c r="Z198" s="1"/>
  <c r="AU199"/>
  <c r="Y195"/>
  <c r="Z195" s="1"/>
  <c r="AU196"/>
  <c r="Y192"/>
  <c r="Z192" s="1"/>
  <c r="AU193"/>
  <c r="Y189"/>
  <c r="Z189" s="1"/>
  <c r="AU190"/>
  <c r="Y186"/>
  <c r="Z186" s="1"/>
  <c r="AU187"/>
  <c r="Y183"/>
  <c r="Z183" s="1"/>
  <c r="AU184"/>
  <c r="Y180"/>
  <c r="Z180" s="1"/>
  <c r="AU181"/>
  <c r="Y177"/>
  <c r="Z177" s="1"/>
  <c r="AU178"/>
  <c r="Y174"/>
  <c r="Z174" s="1"/>
  <c r="AU175"/>
  <c r="Y171"/>
  <c r="Z171" s="1"/>
  <c r="AU172"/>
  <c r="Y168"/>
  <c r="Z168" s="1"/>
  <c r="AU169"/>
  <c r="Y165"/>
  <c r="Z165" s="1"/>
  <c r="AU166"/>
  <c r="Y162"/>
  <c r="Z162" s="1"/>
  <c r="AU163"/>
  <c r="Y159"/>
  <c r="Z159" s="1"/>
  <c r="AU160"/>
  <c r="Y156"/>
  <c r="Z156" s="1"/>
  <c r="AU157"/>
  <c r="Y153"/>
  <c r="Z153" s="1"/>
  <c r="AU154"/>
  <c r="Y150"/>
  <c r="Z150" s="1"/>
  <c r="AU151"/>
  <c r="Y147"/>
  <c r="Z147" s="1"/>
  <c r="AU148"/>
  <c r="Y144"/>
  <c r="Z144" s="1"/>
  <c r="AU145"/>
  <c r="Y141"/>
  <c r="Z141" s="1"/>
  <c r="AU142"/>
  <c r="Y138"/>
  <c r="Z138" s="1"/>
  <c r="AU139"/>
  <c r="Y135"/>
  <c r="Z135" s="1"/>
  <c r="AU136"/>
  <c r="Y132"/>
  <c r="Z132" s="1"/>
  <c r="AU133"/>
  <c r="Y129"/>
  <c r="Z129" s="1"/>
  <c r="AU130"/>
  <c r="Y123"/>
  <c r="Z123" s="1"/>
  <c r="AU124"/>
  <c r="Y117"/>
  <c r="Z117" s="1"/>
  <c r="AU118"/>
  <c r="Y111"/>
  <c r="Z111" s="1"/>
  <c r="AU112"/>
  <c r="Y105"/>
  <c r="Z105" s="1"/>
  <c r="AU106"/>
  <c r="Y99"/>
  <c r="Z99" s="1"/>
  <c r="AU100"/>
  <c r="Y93"/>
  <c r="Z93" s="1"/>
  <c r="AU94"/>
  <c r="Y87"/>
  <c r="Z87" s="1"/>
  <c r="AU88"/>
  <c r="Y81"/>
  <c r="Z81" s="1"/>
  <c r="AU82"/>
  <c r="Y75"/>
  <c r="Z75" s="1"/>
  <c r="AU76"/>
  <c r="Y69"/>
  <c r="Z69" s="1"/>
  <c r="AU70"/>
  <c r="Y63"/>
  <c r="Z63" s="1"/>
  <c r="AU64"/>
  <c r="R54"/>
  <c r="AO54"/>
  <c r="AO55" s="1"/>
  <c r="R48"/>
  <c r="AO48"/>
  <c r="AO49" s="1"/>
  <c r="R42"/>
  <c r="AO42"/>
  <c r="AO43" s="1"/>
  <c r="R36"/>
  <c r="AO36"/>
  <c r="AO37" s="1"/>
  <c r="R30"/>
  <c r="AO30"/>
  <c r="AO31" s="1"/>
  <c r="R24"/>
  <c r="AO24"/>
  <c r="AO25" s="1"/>
  <c r="R18"/>
  <c r="AO18"/>
  <c r="AO19" s="1"/>
  <c r="AU304"/>
  <c r="AU301"/>
  <c r="AU298"/>
  <c r="AU295"/>
  <c r="AU292"/>
  <c r="AU289"/>
  <c r="AU286"/>
  <c r="Y54"/>
  <c r="Z54" s="1"/>
  <c r="AU55"/>
  <c r="Y51"/>
  <c r="Z51" s="1"/>
  <c r="AU52"/>
  <c r="Y48"/>
  <c r="Z48" s="1"/>
  <c r="AU49"/>
  <c r="Y45"/>
  <c r="Z45" s="1"/>
  <c r="AU46"/>
  <c r="Y42"/>
  <c r="Z42" s="1"/>
  <c r="AU43"/>
  <c r="Y39"/>
  <c r="Z39" s="1"/>
  <c r="AU40"/>
  <c r="Y36"/>
  <c r="Z36" s="1"/>
  <c r="AU37"/>
  <c r="Y33"/>
  <c r="Z33" s="1"/>
  <c r="AU34"/>
  <c r="Y30"/>
  <c r="Z30" s="1"/>
  <c r="AU31"/>
  <c r="Y27"/>
  <c r="Z27" s="1"/>
  <c r="AU28"/>
  <c r="Y24"/>
  <c r="Z24" s="1"/>
  <c r="AU25"/>
  <c r="Y21"/>
  <c r="Z21" s="1"/>
  <c r="AU22"/>
  <c r="Y18"/>
  <c r="Z18" s="1"/>
  <c r="AU19"/>
  <c r="Y15"/>
  <c r="Z15" s="1"/>
  <c r="AU16"/>
  <c r="AO12"/>
  <c r="Q9" i="27"/>
  <c r="T302" i="32"/>
  <c r="AA302" s="1"/>
  <c r="T290"/>
  <c r="AA290" s="1"/>
  <c r="T278"/>
  <c r="AA278" s="1"/>
  <c r="T266"/>
  <c r="AA266" s="1"/>
  <c r="T254"/>
  <c r="AA254" s="1"/>
  <c r="T242"/>
  <c r="AA242" s="1"/>
  <c r="T230"/>
  <c r="AA230" s="1"/>
  <c r="T218"/>
  <c r="AA218" s="1"/>
  <c r="T206"/>
  <c r="AA206" s="1"/>
  <c r="T194"/>
  <c r="AA194" s="1"/>
  <c r="T182"/>
  <c r="AA182" s="1"/>
  <c r="T170"/>
  <c r="AA170" s="1"/>
  <c r="T161"/>
  <c r="AA161" s="1"/>
  <c r="T155"/>
  <c r="AA155" s="1"/>
  <c r="T149"/>
  <c r="AA149" s="1"/>
  <c r="T143"/>
  <c r="AA143" s="1"/>
  <c r="T137"/>
  <c r="AA137" s="1"/>
  <c r="T131"/>
  <c r="AA131" s="1"/>
  <c r="T125"/>
  <c r="AA125" s="1"/>
  <c r="T119"/>
  <c r="AA119" s="1"/>
  <c r="T113"/>
  <c r="AA113" s="1"/>
  <c r="T107"/>
  <c r="AA107" s="1"/>
  <c r="T101"/>
  <c r="AA101" s="1"/>
  <c r="T95"/>
  <c r="AA95" s="1"/>
  <c r="T89"/>
  <c r="AA89" s="1"/>
  <c r="T83"/>
  <c r="AA83" s="1"/>
  <c r="T77"/>
  <c r="AA77" s="1"/>
  <c r="T65"/>
  <c r="AA65" s="1"/>
  <c r="T53"/>
  <c r="AA53" s="1"/>
  <c r="T41"/>
  <c r="AA41" s="1"/>
  <c r="T29"/>
  <c r="AA29" s="1"/>
  <c r="T17"/>
  <c r="AA17" s="1"/>
  <c r="T308"/>
  <c r="AA308" s="1"/>
  <c r="T296"/>
  <c r="AA296" s="1"/>
  <c r="T284"/>
  <c r="AA284" s="1"/>
  <c r="T272"/>
  <c r="AA272" s="1"/>
  <c r="T260"/>
  <c r="AA260" s="1"/>
  <c r="T248"/>
  <c r="AA248" s="1"/>
  <c r="T236"/>
  <c r="AA236" s="1"/>
  <c r="T224"/>
  <c r="AA224" s="1"/>
  <c r="T212"/>
  <c r="AA212" s="1"/>
  <c r="T200"/>
  <c r="AA200" s="1"/>
  <c r="T188"/>
  <c r="AA188" s="1"/>
  <c r="T176"/>
  <c r="AA176" s="1"/>
  <c r="T164"/>
  <c r="AA164" s="1"/>
  <c r="T158"/>
  <c r="AA158" s="1"/>
  <c r="T152"/>
  <c r="AA152" s="1"/>
  <c r="T146"/>
  <c r="AA146" s="1"/>
  <c r="T140"/>
  <c r="AA140" s="1"/>
  <c r="T134"/>
  <c r="AA134" s="1"/>
  <c r="T128"/>
  <c r="AA128" s="1"/>
  <c r="T122"/>
  <c r="AA122" s="1"/>
  <c r="T116"/>
  <c r="AA116" s="1"/>
  <c r="T110"/>
  <c r="AA110" s="1"/>
  <c r="T104"/>
  <c r="AA104" s="1"/>
  <c r="T98"/>
  <c r="AA98" s="1"/>
  <c r="T92"/>
  <c r="AA92" s="1"/>
  <c r="T86"/>
  <c r="AA86" s="1"/>
  <c r="T80"/>
  <c r="AA80" s="1"/>
  <c r="T71"/>
  <c r="AA71" s="1"/>
  <c r="T59"/>
  <c r="AA59" s="1"/>
  <c r="T47"/>
  <c r="AA47" s="1"/>
  <c r="T35"/>
  <c r="AA35" s="1"/>
  <c r="T23"/>
  <c r="AA23" s="1"/>
  <c r="T14"/>
  <c r="AA14" s="1"/>
  <c r="T13"/>
  <c r="AR13" s="1"/>
  <c r="T305"/>
  <c r="AA305" s="1"/>
  <c r="T299"/>
  <c r="AA299" s="1"/>
  <c r="T293"/>
  <c r="AA293" s="1"/>
  <c r="T287"/>
  <c r="AA287" s="1"/>
  <c r="T281"/>
  <c r="AA281" s="1"/>
  <c r="T275"/>
  <c r="AA275" s="1"/>
  <c r="T269"/>
  <c r="AA269" s="1"/>
  <c r="T263"/>
  <c r="AA263" s="1"/>
  <c r="T257"/>
  <c r="AA257" s="1"/>
  <c r="T251"/>
  <c r="AA251" s="1"/>
  <c r="T245"/>
  <c r="AA245" s="1"/>
  <c r="T239"/>
  <c r="AA239" s="1"/>
  <c r="T233"/>
  <c r="AA233" s="1"/>
  <c r="T227"/>
  <c r="AA227" s="1"/>
  <c r="T221"/>
  <c r="AA221" s="1"/>
  <c r="T215"/>
  <c r="AA215" s="1"/>
  <c r="T209"/>
  <c r="AA209" s="1"/>
  <c r="T203"/>
  <c r="AA203" s="1"/>
  <c r="T197"/>
  <c r="AA197" s="1"/>
  <c r="T191"/>
  <c r="AA191" s="1"/>
  <c r="T185"/>
  <c r="AA185" s="1"/>
  <c r="T179"/>
  <c r="AA179" s="1"/>
  <c r="T173"/>
  <c r="AA173" s="1"/>
  <c r="T167"/>
  <c r="AA167" s="1"/>
  <c r="T74"/>
  <c r="AA74" s="1"/>
  <c r="T68"/>
  <c r="AA68" s="1"/>
  <c r="T62"/>
  <c r="AA62" s="1"/>
  <c r="T56"/>
  <c r="AA56" s="1"/>
  <c r="T50"/>
  <c r="AA50" s="1"/>
  <c r="T44"/>
  <c r="AA44" s="1"/>
  <c r="T38"/>
  <c r="AA38" s="1"/>
  <c r="T32"/>
  <c r="AA32" s="1"/>
  <c r="T26"/>
  <c r="AA26" s="1"/>
  <c r="Z308"/>
  <c r="AE304"/>
  <c r="AF304" s="1"/>
  <c r="AD305"/>
  <c r="T301"/>
  <c r="AR301" s="1"/>
  <c r="Z302"/>
  <c r="AC302" s="1"/>
  <c r="AE298"/>
  <c r="AF299" s="1"/>
  <c r="AD299"/>
  <c r="T295"/>
  <c r="AR295" s="1"/>
  <c r="Z296"/>
  <c r="AC296" s="1"/>
  <c r="AE292"/>
  <c r="AF292" s="1"/>
  <c r="AD293"/>
  <c r="T289"/>
  <c r="AR289" s="1"/>
  <c r="Z290"/>
  <c r="AC290" s="1"/>
  <c r="AE286"/>
  <c r="AF287" s="1"/>
  <c r="AD287"/>
  <c r="T283"/>
  <c r="AR283" s="1"/>
  <c r="Z284"/>
  <c r="AC284" s="1"/>
  <c r="AE280"/>
  <c r="AF280" s="1"/>
  <c r="AD281"/>
  <c r="T277"/>
  <c r="AR277" s="1"/>
  <c r="Z278"/>
  <c r="AC278" s="1"/>
  <c r="AE274"/>
  <c r="AF275" s="1"/>
  <c r="AD275"/>
  <c r="T271"/>
  <c r="AR271" s="1"/>
  <c r="Z272"/>
  <c r="AC272" s="1"/>
  <c r="AE268"/>
  <c r="AF268" s="1"/>
  <c r="AD269"/>
  <c r="T265"/>
  <c r="AR265" s="1"/>
  <c r="Z266"/>
  <c r="AC266" s="1"/>
  <c r="AE262"/>
  <c r="AF263" s="1"/>
  <c r="AD263"/>
  <c r="T259"/>
  <c r="AR259" s="1"/>
  <c r="Z260"/>
  <c r="AC260" s="1"/>
  <c r="AE256"/>
  <c r="AF256" s="1"/>
  <c r="AD257"/>
  <c r="T253"/>
  <c r="AR253" s="1"/>
  <c r="Z254"/>
  <c r="AC254" s="1"/>
  <c r="AE250"/>
  <c r="AF251" s="1"/>
  <c r="AD251"/>
  <c r="T247"/>
  <c r="AR247" s="1"/>
  <c r="Z248"/>
  <c r="AC248" s="1"/>
  <c r="AE244"/>
  <c r="AF244" s="1"/>
  <c r="AD245"/>
  <c r="T241"/>
  <c r="AR241" s="1"/>
  <c r="Z242"/>
  <c r="AC242" s="1"/>
  <c r="AE238"/>
  <c r="AF239" s="1"/>
  <c r="AD239"/>
  <c r="T235"/>
  <c r="AR235" s="1"/>
  <c r="Z236"/>
  <c r="AC236" s="1"/>
  <c r="AE232"/>
  <c r="AF232" s="1"/>
  <c r="AD233"/>
  <c r="T229"/>
  <c r="AR229" s="1"/>
  <c r="Z230"/>
  <c r="AC230" s="1"/>
  <c r="AE226"/>
  <c r="AF227" s="1"/>
  <c r="AD227"/>
  <c r="T223"/>
  <c r="AR223" s="1"/>
  <c r="Z224"/>
  <c r="AC224" s="1"/>
  <c r="AE220"/>
  <c r="AF220" s="1"/>
  <c r="AD221"/>
  <c r="T217"/>
  <c r="AR217" s="1"/>
  <c r="Z218"/>
  <c r="AC218" s="1"/>
  <c r="AE214"/>
  <c r="AF215" s="1"/>
  <c r="AD215"/>
  <c r="T211"/>
  <c r="AR211" s="1"/>
  <c r="Z212"/>
  <c r="AC212" s="1"/>
  <c r="AE208"/>
  <c r="AF208" s="1"/>
  <c r="AD209"/>
  <c r="T205"/>
  <c r="AR205" s="1"/>
  <c r="Z206"/>
  <c r="AC206" s="1"/>
  <c r="AE202"/>
  <c r="AF203" s="1"/>
  <c r="AD203"/>
  <c r="T199"/>
  <c r="AR199" s="1"/>
  <c r="Z200"/>
  <c r="AC200" s="1"/>
  <c r="AE196"/>
  <c r="AF196" s="1"/>
  <c r="AD197"/>
  <c r="T193"/>
  <c r="AR193" s="1"/>
  <c r="Z194"/>
  <c r="AC194" s="1"/>
  <c r="AE190"/>
  <c r="AF191" s="1"/>
  <c r="AD191"/>
  <c r="T187"/>
  <c r="AR187" s="1"/>
  <c r="Z188"/>
  <c r="AC188" s="1"/>
  <c r="AE184"/>
  <c r="AF184" s="1"/>
  <c r="AD185"/>
  <c r="T181"/>
  <c r="AR181" s="1"/>
  <c r="Z182"/>
  <c r="AC182" s="1"/>
  <c r="AE178"/>
  <c r="AF179" s="1"/>
  <c r="AD179"/>
  <c r="T175"/>
  <c r="AR175" s="1"/>
  <c r="Z176"/>
  <c r="AC176" s="1"/>
  <c r="AE172"/>
  <c r="AF172" s="1"/>
  <c r="AD173"/>
  <c r="T169"/>
  <c r="AR169" s="1"/>
  <c r="Z170"/>
  <c r="AC170" s="1"/>
  <c r="AE166"/>
  <c r="AF167" s="1"/>
  <c r="AD167"/>
  <c r="T304"/>
  <c r="AR304" s="1"/>
  <c r="Z305"/>
  <c r="AC305" s="1"/>
  <c r="AE301"/>
  <c r="AD302"/>
  <c r="T298"/>
  <c r="AR298" s="1"/>
  <c r="Z299"/>
  <c r="AC299" s="1"/>
  <c r="AE295"/>
  <c r="AD296"/>
  <c r="T292"/>
  <c r="AR292" s="1"/>
  <c r="Z293"/>
  <c r="AC293" s="1"/>
  <c r="AE289"/>
  <c r="AD290"/>
  <c r="T286"/>
  <c r="AR286" s="1"/>
  <c r="Z287"/>
  <c r="AC287" s="1"/>
  <c r="AE283"/>
  <c r="AD284"/>
  <c r="T280"/>
  <c r="AR280" s="1"/>
  <c r="Z281"/>
  <c r="AC281" s="1"/>
  <c r="AE277"/>
  <c r="AD278"/>
  <c r="T274"/>
  <c r="AR274" s="1"/>
  <c r="Z275"/>
  <c r="AC275" s="1"/>
  <c r="AE271"/>
  <c r="AD272"/>
  <c r="T268"/>
  <c r="AR268" s="1"/>
  <c r="Z269"/>
  <c r="AC269" s="1"/>
  <c r="AE265"/>
  <c r="AD266"/>
  <c r="T262"/>
  <c r="AR262" s="1"/>
  <c r="Z263"/>
  <c r="AC263" s="1"/>
  <c r="AE259"/>
  <c r="AD260"/>
  <c r="T256"/>
  <c r="AR256" s="1"/>
  <c r="Z257"/>
  <c r="AC257" s="1"/>
  <c r="AE253"/>
  <c r="AD254"/>
  <c r="T250"/>
  <c r="AR250" s="1"/>
  <c r="Z251"/>
  <c r="AC251" s="1"/>
  <c r="AE247"/>
  <c r="AD248"/>
  <c r="T244"/>
  <c r="AR244" s="1"/>
  <c r="Z245"/>
  <c r="AC245" s="1"/>
  <c r="AE241"/>
  <c r="AD242"/>
  <c r="T238"/>
  <c r="AR238" s="1"/>
  <c r="Z239"/>
  <c r="AC239" s="1"/>
  <c r="AE235"/>
  <c r="AD236"/>
  <c r="T232"/>
  <c r="AR232" s="1"/>
  <c r="Z233"/>
  <c r="AC233" s="1"/>
  <c r="AE229"/>
  <c r="AD230"/>
  <c r="T226"/>
  <c r="AR226" s="1"/>
  <c r="Z227"/>
  <c r="AC227" s="1"/>
  <c r="AE223"/>
  <c r="AD224"/>
  <c r="T220"/>
  <c r="AR220" s="1"/>
  <c r="Z221"/>
  <c r="AC221" s="1"/>
  <c r="AE217"/>
  <c r="AD218"/>
  <c r="T214"/>
  <c r="AR214" s="1"/>
  <c r="Z215"/>
  <c r="AC215" s="1"/>
  <c r="AE211"/>
  <c r="AD212"/>
  <c r="T208"/>
  <c r="AR208" s="1"/>
  <c r="Z209"/>
  <c r="AC209" s="1"/>
  <c r="AE205"/>
  <c r="AD206"/>
  <c r="T202"/>
  <c r="AR202" s="1"/>
  <c r="Z203"/>
  <c r="AC203" s="1"/>
  <c r="AE199"/>
  <c r="AD200"/>
  <c r="T196"/>
  <c r="AR196" s="1"/>
  <c r="Z197"/>
  <c r="AC197" s="1"/>
  <c r="AE193"/>
  <c r="AD194"/>
  <c r="T190"/>
  <c r="AR190" s="1"/>
  <c r="Z191"/>
  <c r="AC191" s="1"/>
  <c r="AE187"/>
  <c r="AD188"/>
  <c r="T184"/>
  <c r="AR184" s="1"/>
  <c r="Z185"/>
  <c r="AC185" s="1"/>
  <c r="AE181"/>
  <c r="AD182"/>
  <c r="T178"/>
  <c r="AR178" s="1"/>
  <c r="Z179"/>
  <c r="AC179" s="1"/>
  <c r="AE175"/>
  <c r="AD176"/>
  <c r="T172"/>
  <c r="AR172" s="1"/>
  <c r="Z173"/>
  <c r="AC173" s="1"/>
  <c r="AE169"/>
  <c r="AD170"/>
  <c r="T166"/>
  <c r="AR166" s="1"/>
  <c r="Z167"/>
  <c r="AC167" s="1"/>
  <c r="AE163"/>
  <c r="AF164" s="1"/>
  <c r="AD164"/>
  <c r="T160"/>
  <c r="AR160" s="1"/>
  <c r="Z161"/>
  <c r="AC161" s="1"/>
  <c r="AQ160"/>
  <c r="AQ161" s="1"/>
  <c r="AE157"/>
  <c r="AF158" s="1"/>
  <c r="AD158"/>
  <c r="T154"/>
  <c r="AR154" s="1"/>
  <c r="Z155"/>
  <c r="AC155" s="1"/>
  <c r="AQ154"/>
  <c r="AQ155" s="1"/>
  <c r="AE151"/>
  <c r="AF152" s="1"/>
  <c r="AD152"/>
  <c r="T148"/>
  <c r="AR148" s="1"/>
  <c r="Z149"/>
  <c r="AC149" s="1"/>
  <c r="AQ148"/>
  <c r="AQ149" s="1"/>
  <c r="AE145"/>
  <c r="AF146" s="1"/>
  <c r="AD146"/>
  <c r="T142"/>
  <c r="AR142" s="1"/>
  <c r="Z143"/>
  <c r="AC143" s="1"/>
  <c r="AQ142"/>
  <c r="AQ143" s="1"/>
  <c r="AE139"/>
  <c r="AF140" s="1"/>
  <c r="AD140"/>
  <c r="T136"/>
  <c r="AR136" s="1"/>
  <c r="Z137"/>
  <c r="AC137" s="1"/>
  <c r="AQ136"/>
  <c r="AQ137" s="1"/>
  <c r="AE133"/>
  <c r="AF134" s="1"/>
  <c r="AD134"/>
  <c r="T130"/>
  <c r="AR130" s="1"/>
  <c r="Z131"/>
  <c r="AC131" s="1"/>
  <c r="AQ130"/>
  <c r="AQ131" s="1"/>
  <c r="AE127"/>
  <c r="AF128" s="1"/>
  <c r="AD128"/>
  <c r="T124"/>
  <c r="AR124" s="1"/>
  <c r="Z125"/>
  <c r="AC125" s="1"/>
  <c r="AQ124"/>
  <c r="AQ125" s="1"/>
  <c r="AE121"/>
  <c r="AF122" s="1"/>
  <c r="AD122"/>
  <c r="T118"/>
  <c r="AR118" s="1"/>
  <c r="Z119"/>
  <c r="AC119" s="1"/>
  <c r="AQ118"/>
  <c r="AQ119" s="1"/>
  <c r="AE115"/>
  <c r="AF116" s="1"/>
  <c r="AD116"/>
  <c r="T112"/>
  <c r="AR112" s="1"/>
  <c r="Z113"/>
  <c r="AC113" s="1"/>
  <c r="AQ112"/>
  <c r="AQ113" s="1"/>
  <c r="AE109"/>
  <c r="AF110" s="1"/>
  <c r="AD110"/>
  <c r="T106"/>
  <c r="AR106" s="1"/>
  <c r="Z107"/>
  <c r="AC107" s="1"/>
  <c r="AQ106"/>
  <c r="AQ107" s="1"/>
  <c r="AE103"/>
  <c r="AF104" s="1"/>
  <c r="AD104"/>
  <c r="T100"/>
  <c r="AR100" s="1"/>
  <c r="Z101"/>
  <c r="AC101" s="1"/>
  <c r="AQ100"/>
  <c r="AQ101" s="1"/>
  <c r="AE97"/>
  <c r="AF98" s="1"/>
  <c r="AD98"/>
  <c r="T94"/>
  <c r="AR94" s="1"/>
  <c r="Z95"/>
  <c r="AC95" s="1"/>
  <c r="AQ94"/>
  <c r="AQ95" s="1"/>
  <c r="AE91"/>
  <c r="AF92" s="1"/>
  <c r="AD92"/>
  <c r="T88"/>
  <c r="AR88" s="1"/>
  <c r="Z89"/>
  <c r="AC89" s="1"/>
  <c r="AQ88"/>
  <c r="AQ89" s="1"/>
  <c r="AE85"/>
  <c r="AF86" s="1"/>
  <c r="AD86"/>
  <c r="T82"/>
  <c r="AR82" s="1"/>
  <c r="Z83"/>
  <c r="AC83" s="1"/>
  <c r="AQ82"/>
  <c r="AQ83" s="1"/>
  <c r="AE79"/>
  <c r="AF80" s="1"/>
  <c r="AD80"/>
  <c r="T76"/>
  <c r="AR76" s="1"/>
  <c r="Z77"/>
  <c r="AC77" s="1"/>
  <c r="AQ76"/>
  <c r="AQ77" s="1"/>
  <c r="AE73"/>
  <c r="AF74" s="1"/>
  <c r="AD74"/>
  <c r="T70"/>
  <c r="AR70" s="1"/>
  <c r="Z71"/>
  <c r="AC71" s="1"/>
  <c r="AQ70"/>
  <c r="AQ71" s="1"/>
  <c r="AE67"/>
  <c r="AF68" s="1"/>
  <c r="AD68"/>
  <c r="T64"/>
  <c r="AR64" s="1"/>
  <c r="Z65"/>
  <c r="AC65" s="1"/>
  <c r="AQ64"/>
  <c r="AQ65" s="1"/>
  <c r="AE61"/>
  <c r="AF62" s="1"/>
  <c r="AD62"/>
  <c r="T58"/>
  <c r="AR58" s="1"/>
  <c r="Z59"/>
  <c r="AC59" s="1"/>
  <c r="AQ58"/>
  <c r="AQ59" s="1"/>
  <c r="AE55"/>
  <c r="AF56" s="1"/>
  <c r="AD56"/>
  <c r="AQ307"/>
  <c r="AQ301"/>
  <c r="AQ302" s="1"/>
  <c r="AQ295"/>
  <c r="AQ296" s="1"/>
  <c r="AQ289"/>
  <c r="AQ290" s="1"/>
  <c r="AQ283"/>
  <c r="AQ284" s="1"/>
  <c r="AQ277"/>
  <c r="AQ278" s="1"/>
  <c r="AQ271"/>
  <c r="AQ272" s="1"/>
  <c r="AQ265"/>
  <c r="AQ266" s="1"/>
  <c r="AQ259"/>
  <c r="AQ260" s="1"/>
  <c r="AQ253"/>
  <c r="AQ254" s="1"/>
  <c r="AQ247"/>
  <c r="AQ248" s="1"/>
  <c r="AQ241"/>
  <c r="AQ242" s="1"/>
  <c r="AQ235"/>
  <c r="AQ236" s="1"/>
  <c r="AQ229"/>
  <c r="AQ230" s="1"/>
  <c r="AQ223"/>
  <c r="AQ224" s="1"/>
  <c r="AQ217"/>
  <c r="AQ218" s="1"/>
  <c r="AQ211"/>
  <c r="AQ212" s="1"/>
  <c r="AQ205"/>
  <c r="AQ206" s="1"/>
  <c r="AQ199"/>
  <c r="AQ200" s="1"/>
  <c r="AQ193"/>
  <c r="AQ194" s="1"/>
  <c r="AQ187"/>
  <c r="AQ188" s="1"/>
  <c r="AQ181"/>
  <c r="AQ182" s="1"/>
  <c r="AQ175"/>
  <c r="AQ176" s="1"/>
  <c r="AQ169"/>
  <c r="AQ170" s="1"/>
  <c r="T52"/>
  <c r="AR52" s="1"/>
  <c r="Z53"/>
  <c r="AC53" s="1"/>
  <c r="AQ52"/>
  <c r="AQ53" s="1"/>
  <c r="AE49"/>
  <c r="AF50" s="1"/>
  <c r="AD50"/>
  <c r="T46"/>
  <c r="AR46" s="1"/>
  <c r="Z47"/>
  <c r="AC47" s="1"/>
  <c r="AQ46"/>
  <c r="AQ47" s="1"/>
  <c r="AE43"/>
  <c r="AF44" s="1"/>
  <c r="AD44"/>
  <c r="T40"/>
  <c r="AR40" s="1"/>
  <c r="Z41"/>
  <c r="AC41" s="1"/>
  <c r="AQ40"/>
  <c r="AQ41" s="1"/>
  <c r="AE37"/>
  <c r="AF38" s="1"/>
  <c r="AD38"/>
  <c r="T34"/>
  <c r="AR34" s="1"/>
  <c r="Z35"/>
  <c r="AC35" s="1"/>
  <c r="AQ34"/>
  <c r="AQ35" s="1"/>
  <c r="AE31"/>
  <c r="AF32" s="1"/>
  <c r="AD32"/>
  <c r="T28"/>
  <c r="AR28" s="1"/>
  <c r="Z29"/>
  <c r="AC29" s="1"/>
  <c r="AQ28"/>
  <c r="AQ29" s="1"/>
  <c r="AE25"/>
  <c r="AF26" s="1"/>
  <c r="AD26"/>
  <c r="T22"/>
  <c r="AR22" s="1"/>
  <c r="Z23"/>
  <c r="AC23" s="1"/>
  <c r="AQ22"/>
  <c r="AQ23" s="1"/>
  <c r="AE19"/>
  <c r="AF20" s="1"/>
  <c r="AD20"/>
  <c r="T16"/>
  <c r="AR16" s="1"/>
  <c r="Z17"/>
  <c r="AC17" s="1"/>
  <c r="AQ16"/>
  <c r="AQ17" s="1"/>
  <c r="T163"/>
  <c r="AR163" s="1"/>
  <c r="Z164"/>
  <c r="AC164" s="1"/>
  <c r="AE160"/>
  <c r="AD161"/>
  <c r="T157"/>
  <c r="AR157" s="1"/>
  <c r="Z158"/>
  <c r="AC158" s="1"/>
  <c r="AE154"/>
  <c r="AD155"/>
  <c r="T151"/>
  <c r="AR151" s="1"/>
  <c r="Z152"/>
  <c r="AC152" s="1"/>
  <c r="AE148"/>
  <c r="AD149"/>
  <c r="T145"/>
  <c r="AR145" s="1"/>
  <c r="Z146"/>
  <c r="AC146" s="1"/>
  <c r="AE142"/>
  <c r="AD143"/>
  <c r="T139"/>
  <c r="AR139" s="1"/>
  <c r="Z140"/>
  <c r="AC140" s="1"/>
  <c r="AE136"/>
  <c r="AD137"/>
  <c r="T133"/>
  <c r="AR133" s="1"/>
  <c r="Z134"/>
  <c r="AC134" s="1"/>
  <c r="AE130"/>
  <c r="AD131"/>
  <c r="T127"/>
  <c r="AR127" s="1"/>
  <c r="Z128"/>
  <c r="AC128" s="1"/>
  <c r="AE124"/>
  <c r="AD125"/>
  <c r="T121"/>
  <c r="AR121" s="1"/>
  <c r="Z122"/>
  <c r="AC122" s="1"/>
  <c r="AE118"/>
  <c r="AD119"/>
  <c r="T115"/>
  <c r="AR115" s="1"/>
  <c r="Z116"/>
  <c r="AC116" s="1"/>
  <c r="AE112"/>
  <c r="AD113"/>
  <c r="T109"/>
  <c r="AR109" s="1"/>
  <c r="Z110"/>
  <c r="AC110" s="1"/>
  <c r="AE106"/>
  <c r="AD107"/>
  <c r="T103"/>
  <c r="AR103" s="1"/>
  <c r="Z104"/>
  <c r="AC104" s="1"/>
  <c r="AE100"/>
  <c r="AD101"/>
  <c r="T97"/>
  <c r="AR97" s="1"/>
  <c r="Z98"/>
  <c r="AC98" s="1"/>
  <c r="AE94"/>
  <c r="AD95"/>
  <c r="T91"/>
  <c r="AR91" s="1"/>
  <c r="Z92"/>
  <c r="AC92" s="1"/>
  <c r="AE88"/>
  <c r="AD89"/>
  <c r="T85"/>
  <c r="AR85" s="1"/>
  <c r="Z86"/>
  <c r="AC86" s="1"/>
  <c r="AE82"/>
  <c r="AD83"/>
  <c r="T79"/>
  <c r="AR79" s="1"/>
  <c r="Z80"/>
  <c r="AC80" s="1"/>
  <c r="AE76"/>
  <c r="AD77"/>
  <c r="T73"/>
  <c r="AR73" s="1"/>
  <c r="Z74"/>
  <c r="AC74" s="1"/>
  <c r="AE70"/>
  <c r="AD71"/>
  <c r="T67"/>
  <c r="AR67" s="1"/>
  <c r="Z68"/>
  <c r="AC68" s="1"/>
  <c r="AE64"/>
  <c r="AD65"/>
  <c r="T61"/>
  <c r="AR61" s="1"/>
  <c r="Z62"/>
  <c r="AC62" s="1"/>
  <c r="AE58"/>
  <c r="AD59"/>
  <c r="T55"/>
  <c r="AR55" s="1"/>
  <c r="Z56"/>
  <c r="AC56" s="1"/>
  <c r="AE52"/>
  <c r="AD53"/>
  <c r="T49"/>
  <c r="AR49" s="1"/>
  <c r="Z50"/>
  <c r="AC50" s="1"/>
  <c r="AE46"/>
  <c r="AD47"/>
  <c r="T43"/>
  <c r="AR43" s="1"/>
  <c r="Z44"/>
  <c r="AC44" s="1"/>
  <c r="AE40"/>
  <c r="AD41"/>
  <c r="T37"/>
  <c r="AR37" s="1"/>
  <c r="Z38"/>
  <c r="AC38" s="1"/>
  <c r="AE34"/>
  <c r="AD35"/>
  <c r="T31"/>
  <c r="AR31" s="1"/>
  <c r="Z32"/>
  <c r="AC32" s="1"/>
  <c r="AE28"/>
  <c r="AD29"/>
  <c r="T25"/>
  <c r="AR25" s="1"/>
  <c r="Z26"/>
  <c r="AC26" s="1"/>
  <c r="AE22"/>
  <c r="AD23"/>
  <c r="T19"/>
  <c r="AR19" s="1"/>
  <c r="Z20"/>
  <c r="AC20" s="1"/>
  <c r="AE16"/>
  <c r="AD17"/>
  <c r="S10"/>
  <c r="AQ10" s="1"/>
  <c r="AQ13"/>
  <c r="S16" i="31"/>
  <c r="AQ16" s="1"/>
  <c r="AC194"/>
  <c r="S307"/>
  <c r="Z308" s="1"/>
  <c r="AC137"/>
  <c r="AD146"/>
  <c r="AC140"/>
  <c r="AC107"/>
  <c r="AC98"/>
  <c r="AC95"/>
  <c r="AD92"/>
  <c r="AD89"/>
  <c r="AD86"/>
  <c r="AD83"/>
  <c r="AD80"/>
  <c r="AD77"/>
  <c r="AD74"/>
  <c r="AD71"/>
  <c r="AD68"/>
  <c r="AD65"/>
  <c r="AD62"/>
  <c r="AD59"/>
  <c r="AD56"/>
  <c r="AD53"/>
  <c r="AD50"/>
  <c r="AD47"/>
  <c r="AD44"/>
  <c r="AD41"/>
  <c r="AD38"/>
  <c r="AD35"/>
  <c r="AD32"/>
  <c r="AD29"/>
  <c r="AD26"/>
  <c r="AD23"/>
  <c r="AC305"/>
  <c r="AC290"/>
  <c r="AC269"/>
  <c r="AC257"/>
  <c r="AC245"/>
  <c r="AC233"/>
  <c r="AC221"/>
  <c r="AC206"/>
  <c r="AC197"/>
  <c r="AC188"/>
  <c r="AC185"/>
  <c r="AC176"/>
  <c r="AC173"/>
  <c r="AD158"/>
  <c r="AC293"/>
  <c r="AC200"/>
  <c r="AC170"/>
  <c r="AC164"/>
  <c r="AF158"/>
  <c r="AF28"/>
  <c r="AF29"/>
  <c r="AF25"/>
  <c r="AF26"/>
  <c r="AD149"/>
  <c r="AD143"/>
  <c r="AD140"/>
  <c r="AD134"/>
  <c r="AC110"/>
  <c r="AC104"/>
  <c r="AC101"/>
  <c r="AF83"/>
  <c r="AF80"/>
  <c r="AF77"/>
  <c r="AC77"/>
  <c r="AF74"/>
  <c r="AC74"/>
  <c r="AF71"/>
  <c r="AC71"/>
  <c r="AF68"/>
  <c r="AF65"/>
  <c r="AF62"/>
  <c r="AF59"/>
  <c r="AF56"/>
  <c r="AF53"/>
  <c r="AC53"/>
  <c r="AF50"/>
  <c r="AC50"/>
  <c r="AF47"/>
  <c r="AF44"/>
  <c r="AF41"/>
  <c r="AF38"/>
  <c r="AF35"/>
  <c r="AC35"/>
  <c r="AF32"/>
  <c r="AC32"/>
  <c r="AC215"/>
  <c r="S10"/>
  <c r="T16"/>
  <c r="AR16" s="1"/>
  <c r="T25"/>
  <c r="AR25" s="1"/>
  <c r="AO25" s="1"/>
  <c r="AO26" s="1"/>
  <c r="T26"/>
  <c r="AA26" s="1"/>
  <c r="T31"/>
  <c r="AR31" s="1"/>
  <c r="AM31" s="1"/>
  <c r="AM32" s="1"/>
  <c r="T32"/>
  <c r="AA32" s="1"/>
  <c r="T37"/>
  <c r="AR37" s="1"/>
  <c r="AO37" s="1"/>
  <c r="AO38" s="1"/>
  <c r="T38"/>
  <c r="AA38" s="1"/>
  <c r="T43"/>
  <c r="AR43" s="1"/>
  <c r="AM43" s="1"/>
  <c r="AM44" s="1"/>
  <c r="T44"/>
  <c r="AA44" s="1"/>
  <c r="T49"/>
  <c r="AR49" s="1"/>
  <c r="AO49" s="1"/>
  <c r="AO50" s="1"/>
  <c r="T50"/>
  <c r="AA50" s="1"/>
  <c r="T55"/>
  <c r="AR55" s="1"/>
  <c r="AM55" s="1"/>
  <c r="AM56" s="1"/>
  <c r="T56"/>
  <c r="AA56" s="1"/>
  <c r="T61"/>
  <c r="AR61" s="1"/>
  <c r="AO61" s="1"/>
  <c r="AO62" s="1"/>
  <c r="T62"/>
  <c r="AA62" s="1"/>
  <c r="T67"/>
  <c r="AR67" s="1"/>
  <c r="AM67" s="1"/>
  <c r="AM68" s="1"/>
  <c r="T68"/>
  <c r="AA68" s="1"/>
  <c r="T73"/>
  <c r="AR73" s="1"/>
  <c r="AO73" s="1"/>
  <c r="AO74" s="1"/>
  <c r="T74"/>
  <c r="AA74" s="1"/>
  <c r="T79"/>
  <c r="AR79" s="1"/>
  <c r="AM79" s="1"/>
  <c r="AM80" s="1"/>
  <c r="T80"/>
  <c r="AA80" s="1"/>
  <c r="T85"/>
  <c r="AR85" s="1"/>
  <c r="AO85" s="1"/>
  <c r="AO86" s="1"/>
  <c r="T86"/>
  <c r="AA86" s="1"/>
  <c r="T89"/>
  <c r="AA89" s="1"/>
  <c r="T92"/>
  <c r="AA92" s="1"/>
  <c r="T95"/>
  <c r="AA95" s="1"/>
  <c r="T98"/>
  <c r="AA98" s="1"/>
  <c r="T101"/>
  <c r="AA101" s="1"/>
  <c r="T104"/>
  <c r="AA104" s="1"/>
  <c r="T116"/>
  <c r="AA116" s="1"/>
  <c r="T119"/>
  <c r="AA119" s="1"/>
  <c r="T122"/>
  <c r="AA122" s="1"/>
  <c r="T125"/>
  <c r="AA125" s="1"/>
  <c r="T128"/>
  <c r="AA128" s="1"/>
  <c r="T131"/>
  <c r="AA131" s="1"/>
  <c r="T134"/>
  <c r="AA134" s="1"/>
  <c r="T140"/>
  <c r="AA140" s="1"/>
  <c r="T146"/>
  <c r="AA146" s="1"/>
  <c r="T158"/>
  <c r="AA158" s="1"/>
  <c r="T23"/>
  <c r="AA23" s="1"/>
  <c r="T28"/>
  <c r="AR28" s="1"/>
  <c r="AM28" s="1"/>
  <c r="AM29" s="1"/>
  <c r="T29"/>
  <c r="AA29" s="1"/>
  <c r="T34"/>
  <c r="AR34" s="1"/>
  <c r="AM34" s="1"/>
  <c r="AM35" s="1"/>
  <c r="T35"/>
  <c r="AA35" s="1"/>
  <c r="T40"/>
  <c r="AR40" s="1"/>
  <c r="AM40" s="1"/>
  <c r="AM41" s="1"/>
  <c r="T41"/>
  <c r="AA41" s="1"/>
  <c r="T46"/>
  <c r="AR46" s="1"/>
  <c r="AM46" s="1"/>
  <c r="AM47" s="1"/>
  <c r="T47"/>
  <c r="AA47" s="1"/>
  <c r="T52"/>
  <c r="AR52" s="1"/>
  <c r="AM52" s="1"/>
  <c r="AM53" s="1"/>
  <c r="T53"/>
  <c r="AA53" s="1"/>
  <c r="T58"/>
  <c r="AR58" s="1"/>
  <c r="AM58" s="1"/>
  <c r="AM59" s="1"/>
  <c r="T59"/>
  <c r="AA59" s="1"/>
  <c r="T64"/>
  <c r="AR64" s="1"/>
  <c r="AM64" s="1"/>
  <c r="AM65" s="1"/>
  <c r="T65"/>
  <c r="AA65" s="1"/>
  <c r="T70"/>
  <c r="AR70" s="1"/>
  <c r="AM70" s="1"/>
  <c r="AM71" s="1"/>
  <c r="T71"/>
  <c r="AA71" s="1"/>
  <c r="T76"/>
  <c r="AR76" s="1"/>
  <c r="AM76" s="1"/>
  <c r="AM77" s="1"/>
  <c r="T77"/>
  <c r="AA77" s="1"/>
  <c r="T82"/>
  <c r="AR82" s="1"/>
  <c r="AM82" s="1"/>
  <c r="AM83" s="1"/>
  <c r="T83"/>
  <c r="AA83" s="1"/>
  <c r="T113"/>
  <c r="AA113" s="1"/>
  <c r="T137"/>
  <c r="AA137" s="1"/>
  <c r="T143"/>
  <c r="AA143" s="1"/>
  <c r="T149"/>
  <c r="AA149" s="1"/>
  <c r="T152"/>
  <c r="AA152" s="1"/>
  <c r="T155"/>
  <c r="AA155" s="1"/>
  <c r="T157"/>
  <c r="AR157" s="1"/>
  <c r="AO157" s="1"/>
  <c r="AO158" s="1"/>
  <c r="T160"/>
  <c r="AR160" s="1"/>
  <c r="AO160" s="1"/>
  <c r="AO161" s="1"/>
  <c r="T161"/>
  <c r="AA161" s="1"/>
  <c r="T166"/>
  <c r="AR166" s="1"/>
  <c r="AO166" s="1"/>
  <c r="AO167" s="1"/>
  <c r="T167"/>
  <c r="AA167" s="1"/>
  <c r="T172"/>
  <c r="AR172" s="1"/>
  <c r="AO172" s="1"/>
  <c r="AO173" s="1"/>
  <c r="T173"/>
  <c r="AA173" s="1"/>
  <c r="T178"/>
  <c r="AR178" s="1"/>
  <c r="AO178" s="1"/>
  <c r="AO179" s="1"/>
  <c r="T179"/>
  <c r="AA179" s="1"/>
  <c r="T193"/>
  <c r="AR193" s="1"/>
  <c r="AO193" s="1"/>
  <c r="AO194" s="1"/>
  <c r="AQ193"/>
  <c r="AQ194" s="1"/>
  <c r="T194"/>
  <c r="AA194" s="1"/>
  <c r="T187"/>
  <c r="AR187" s="1"/>
  <c r="AO187" s="1"/>
  <c r="AO188" s="1"/>
  <c r="AQ187"/>
  <c r="AQ188" s="1"/>
  <c r="T188"/>
  <c r="AA188" s="1"/>
  <c r="AF175"/>
  <c r="AF176"/>
  <c r="AF163"/>
  <c r="AF164"/>
  <c r="T20"/>
  <c r="AA20" s="1"/>
  <c r="T19"/>
  <c r="AR19" s="1"/>
  <c r="T257"/>
  <c r="AA257" s="1"/>
  <c r="T254"/>
  <c r="AA254" s="1"/>
  <c r="T251"/>
  <c r="AA251" s="1"/>
  <c r="T248"/>
  <c r="AA248" s="1"/>
  <c r="T245"/>
  <c r="AA245" s="1"/>
  <c r="T242"/>
  <c r="AA242" s="1"/>
  <c r="T239"/>
  <c r="AA239" s="1"/>
  <c r="T236"/>
  <c r="AA236" s="1"/>
  <c r="T233"/>
  <c r="AA233" s="1"/>
  <c r="T230"/>
  <c r="AA230" s="1"/>
  <c r="T227"/>
  <c r="AA227" s="1"/>
  <c r="T224"/>
  <c r="AA224" s="1"/>
  <c r="T221"/>
  <c r="AA221" s="1"/>
  <c r="T218"/>
  <c r="AA218" s="1"/>
  <c r="T215"/>
  <c r="AA215" s="1"/>
  <c r="T212"/>
  <c r="AA212" s="1"/>
  <c r="T209"/>
  <c r="AA209" s="1"/>
  <c r="T206"/>
  <c r="AA206" s="1"/>
  <c r="T203"/>
  <c r="AA203" s="1"/>
  <c r="T200"/>
  <c r="AA200" s="1"/>
  <c r="T197"/>
  <c r="AA197" s="1"/>
  <c r="T191"/>
  <c r="AA191" s="1"/>
  <c r="T185"/>
  <c r="AA185" s="1"/>
  <c r="T181"/>
  <c r="AR181" s="1"/>
  <c r="AO181" s="1"/>
  <c r="AO182" s="1"/>
  <c r="T169"/>
  <c r="AR169" s="1"/>
  <c r="AM169" s="1"/>
  <c r="AM170" s="1"/>
  <c r="T154"/>
  <c r="AR154" s="1"/>
  <c r="AM154" s="1"/>
  <c r="AM155" s="1"/>
  <c r="T109"/>
  <c r="AR109" s="1"/>
  <c r="AM109" s="1"/>
  <c r="AM110" s="1"/>
  <c r="T103"/>
  <c r="AR103" s="1"/>
  <c r="AO103" s="1"/>
  <c r="AO104" s="1"/>
  <c r="T100"/>
  <c r="AR100" s="1"/>
  <c r="AO100" s="1"/>
  <c r="AO101" s="1"/>
  <c r="AE193"/>
  <c r="AF193" s="1"/>
  <c r="AD194"/>
  <c r="AF190"/>
  <c r="AF191"/>
  <c r="AE187"/>
  <c r="AD188"/>
  <c r="AF184"/>
  <c r="AF185"/>
  <c r="AE181"/>
  <c r="AD182"/>
  <c r="AF169"/>
  <c r="AF170"/>
  <c r="T13"/>
  <c r="T305"/>
  <c r="AA305" s="1"/>
  <c r="T304"/>
  <c r="AR304" s="1"/>
  <c r="AM304" s="1"/>
  <c r="AM305" s="1"/>
  <c r="T302"/>
  <c r="AA302" s="1"/>
  <c r="T301"/>
  <c r="AR301" s="1"/>
  <c r="AM301" s="1"/>
  <c r="AM302" s="1"/>
  <c r="T299"/>
  <c r="AA299" s="1"/>
  <c r="T298"/>
  <c r="AR298" s="1"/>
  <c r="AM298" s="1"/>
  <c r="AM299" s="1"/>
  <c r="T296"/>
  <c r="AA296" s="1"/>
  <c r="T295"/>
  <c r="AR295" s="1"/>
  <c r="AM295" s="1"/>
  <c r="AM296" s="1"/>
  <c r="T293"/>
  <c r="AA293" s="1"/>
  <c r="T292"/>
  <c r="AR292" s="1"/>
  <c r="AM292" s="1"/>
  <c r="AM293" s="1"/>
  <c r="T290"/>
  <c r="AA290" s="1"/>
  <c r="T289"/>
  <c r="AR289" s="1"/>
  <c r="AM289" s="1"/>
  <c r="AM290" s="1"/>
  <c r="T287"/>
  <c r="AA287" s="1"/>
  <c r="T286"/>
  <c r="AR286" s="1"/>
  <c r="AM286" s="1"/>
  <c r="AM287" s="1"/>
  <c r="T284"/>
  <c r="AA284" s="1"/>
  <c r="T283"/>
  <c r="AR283" s="1"/>
  <c r="AM283" s="1"/>
  <c r="AM284" s="1"/>
  <c r="T281"/>
  <c r="AA281" s="1"/>
  <c r="T280"/>
  <c r="AR280" s="1"/>
  <c r="AM280" s="1"/>
  <c r="AM281" s="1"/>
  <c r="T278"/>
  <c r="AA278" s="1"/>
  <c r="T277"/>
  <c r="AR277" s="1"/>
  <c r="AM277" s="1"/>
  <c r="AM278" s="1"/>
  <c r="T275"/>
  <c r="AA275" s="1"/>
  <c r="T274"/>
  <c r="AR274" s="1"/>
  <c r="AM274" s="1"/>
  <c r="AM275" s="1"/>
  <c r="T272"/>
  <c r="AA272" s="1"/>
  <c r="T271"/>
  <c r="AR271" s="1"/>
  <c r="AM271" s="1"/>
  <c r="AM272" s="1"/>
  <c r="T269"/>
  <c r="AA269" s="1"/>
  <c r="T268"/>
  <c r="AR268" s="1"/>
  <c r="AM268" s="1"/>
  <c r="AM269" s="1"/>
  <c r="T266"/>
  <c r="AA266" s="1"/>
  <c r="T265"/>
  <c r="AR265" s="1"/>
  <c r="AM265" s="1"/>
  <c r="AM266" s="1"/>
  <c r="T263"/>
  <c r="AA263" s="1"/>
  <c r="T262"/>
  <c r="AR262" s="1"/>
  <c r="AM262" s="1"/>
  <c r="AM263" s="1"/>
  <c r="T260"/>
  <c r="AA260" s="1"/>
  <c r="T259"/>
  <c r="AR259" s="1"/>
  <c r="AM259" s="1"/>
  <c r="AM260" s="1"/>
  <c r="T256"/>
  <c r="AR256" s="1"/>
  <c r="AM256" s="1"/>
  <c r="AM257" s="1"/>
  <c r="T253"/>
  <c r="AR253" s="1"/>
  <c r="AM253" s="1"/>
  <c r="AM254" s="1"/>
  <c r="T250"/>
  <c r="AR250" s="1"/>
  <c r="AM250" s="1"/>
  <c r="AM251" s="1"/>
  <c r="T247"/>
  <c r="AR247" s="1"/>
  <c r="AM247" s="1"/>
  <c r="AM248" s="1"/>
  <c r="T244"/>
  <c r="AR244" s="1"/>
  <c r="AM244" s="1"/>
  <c r="AM245" s="1"/>
  <c r="T241"/>
  <c r="AR241" s="1"/>
  <c r="AM241" s="1"/>
  <c r="AM242" s="1"/>
  <c r="T238"/>
  <c r="AR238" s="1"/>
  <c r="AM238" s="1"/>
  <c r="AM239" s="1"/>
  <c r="T235"/>
  <c r="AR235" s="1"/>
  <c r="AM235" s="1"/>
  <c r="AM236" s="1"/>
  <c r="T232"/>
  <c r="AR232" s="1"/>
  <c r="AM232" s="1"/>
  <c r="AM233" s="1"/>
  <c r="T229"/>
  <c r="AR229" s="1"/>
  <c r="AM229" s="1"/>
  <c r="AM230" s="1"/>
  <c r="T226"/>
  <c r="AR226" s="1"/>
  <c r="AM226" s="1"/>
  <c r="AM227" s="1"/>
  <c r="T223"/>
  <c r="AR223" s="1"/>
  <c r="AM223" s="1"/>
  <c r="AM224" s="1"/>
  <c r="T220"/>
  <c r="AR220" s="1"/>
  <c r="AM220" s="1"/>
  <c r="AM221" s="1"/>
  <c r="T217"/>
  <c r="AR217" s="1"/>
  <c r="AM217" s="1"/>
  <c r="AM218" s="1"/>
  <c r="T214"/>
  <c r="AR214" s="1"/>
  <c r="AM214" s="1"/>
  <c r="AM215" s="1"/>
  <c r="T211"/>
  <c r="AR211" s="1"/>
  <c r="AM211" s="1"/>
  <c r="AM212" s="1"/>
  <c r="T208"/>
  <c r="AR208" s="1"/>
  <c r="AM208" s="1"/>
  <c r="AM209" s="1"/>
  <c r="T205"/>
  <c r="AR205" s="1"/>
  <c r="AM205" s="1"/>
  <c r="AM206" s="1"/>
  <c r="T202"/>
  <c r="AR202" s="1"/>
  <c r="AM202" s="1"/>
  <c r="AM203" s="1"/>
  <c r="T199"/>
  <c r="AR199" s="1"/>
  <c r="AM199" s="1"/>
  <c r="AM200" s="1"/>
  <c r="T196"/>
  <c r="AR196" s="1"/>
  <c r="AM196" s="1"/>
  <c r="AM197" s="1"/>
  <c r="T190"/>
  <c r="AR190" s="1"/>
  <c r="AM190" s="1"/>
  <c r="AM191" s="1"/>
  <c r="T184"/>
  <c r="AR184" s="1"/>
  <c r="AM184" s="1"/>
  <c r="AM185" s="1"/>
  <c r="AC182"/>
  <c r="T175"/>
  <c r="AR175" s="1"/>
  <c r="AM175" s="1"/>
  <c r="AM176" s="1"/>
  <c r="T163"/>
  <c r="AR163" s="1"/>
  <c r="AO163" s="1"/>
  <c r="AO164" s="1"/>
  <c r="T112"/>
  <c r="AR112" s="1"/>
  <c r="AK112" s="1"/>
  <c r="AK113" s="1"/>
  <c r="T106"/>
  <c r="AR106" s="1"/>
  <c r="AO106" s="1"/>
  <c r="AO107" s="1"/>
  <c r="T97"/>
  <c r="AR97" s="1"/>
  <c r="AO97" s="1"/>
  <c r="AO98" s="1"/>
  <c r="T94"/>
  <c r="AR94" s="1"/>
  <c r="AO94" s="1"/>
  <c r="AO95" s="1"/>
  <c r="T91"/>
  <c r="AR91" s="1"/>
  <c r="AM91" s="1"/>
  <c r="AM92" s="1"/>
  <c r="T88"/>
  <c r="AR88" s="1"/>
  <c r="AO88" s="1"/>
  <c r="AO89" s="1"/>
  <c r="T151"/>
  <c r="AR151" s="1"/>
  <c r="AN151" s="1"/>
  <c r="AN152" s="1"/>
  <c r="T148"/>
  <c r="AR148" s="1"/>
  <c r="AN148" s="1"/>
  <c r="AN149" s="1"/>
  <c r="T142"/>
  <c r="AR142" s="1"/>
  <c r="AN142" s="1"/>
  <c r="AN143" s="1"/>
  <c r="T136"/>
  <c r="AR136" s="1"/>
  <c r="AN136" s="1"/>
  <c r="AN137" s="1"/>
  <c r="T22"/>
  <c r="AR22" s="1"/>
  <c r="AN22" s="1"/>
  <c r="AN23" s="1"/>
  <c r="T182"/>
  <c r="AA182" s="1"/>
  <c r="AQ181"/>
  <c r="AQ182" s="1"/>
  <c r="AF179"/>
  <c r="AD176"/>
  <c r="T176"/>
  <c r="AA176" s="1"/>
  <c r="AQ175"/>
  <c r="AQ176" s="1"/>
  <c r="AF173"/>
  <c r="AD170"/>
  <c r="T170"/>
  <c r="AA170" s="1"/>
  <c r="AQ169"/>
  <c r="AQ170" s="1"/>
  <c r="AF167"/>
  <c r="AD164"/>
  <c r="T164"/>
  <c r="AA164" s="1"/>
  <c r="AQ163"/>
  <c r="AQ164" s="1"/>
  <c r="AF161"/>
  <c r="Z155"/>
  <c r="AC155" s="1"/>
  <c r="Z152"/>
  <c r="AC152" s="1"/>
  <c r="AQ151"/>
  <c r="AQ152" s="1"/>
  <c r="Z149"/>
  <c r="AC149" s="1"/>
  <c r="AQ148"/>
  <c r="AQ149" s="1"/>
  <c r="T145"/>
  <c r="AR145" s="1"/>
  <c r="AN145" s="1"/>
  <c r="AN146" s="1"/>
  <c r="Z143"/>
  <c r="AC143" s="1"/>
  <c r="AQ142"/>
  <c r="AQ143" s="1"/>
  <c r="T139"/>
  <c r="AR139" s="1"/>
  <c r="AL139" s="1"/>
  <c r="AL140" s="1"/>
  <c r="AQ136"/>
  <c r="AQ137" s="1"/>
  <c r="T133"/>
  <c r="AR133" s="1"/>
  <c r="AN133" s="1"/>
  <c r="AN134" s="1"/>
  <c r="T130"/>
  <c r="AR130" s="1"/>
  <c r="AL130" s="1"/>
  <c r="AL131" s="1"/>
  <c r="T127"/>
  <c r="AR127" s="1"/>
  <c r="AN127" s="1"/>
  <c r="AN128" s="1"/>
  <c r="T124"/>
  <c r="AR124" s="1"/>
  <c r="AL124" s="1"/>
  <c r="AL125" s="1"/>
  <c r="T121"/>
  <c r="AR121" s="1"/>
  <c r="AN121" s="1"/>
  <c r="AN122" s="1"/>
  <c r="T118"/>
  <c r="AR118" s="1"/>
  <c r="AL118" s="1"/>
  <c r="AL119" s="1"/>
  <c r="T115"/>
  <c r="AR115" s="1"/>
  <c r="AN115" s="1"/>
  <c r="AN116" s="1"/>
  <c r="Z113"/>
  <c r="AC113" s="1"/>
  <c r="AD110"/>
  <c r="T110"/>
  <c r="AA110" s="1"/>
  <c r="AQ109"/>
  <c r="AQ110" s="1"/>
  <c r="AD107"/>
  <c r="T107"/>
  <c r="AA107" s="1"/>
  <c r="AQ106"/>
  <c r="AQ107" s="1"/>
  <c r="AD104"/>
  <c r="AQ103"/>
  <c r="AQ104" s="1"/>
  <c r="AQ100"/>
  <c r="AQ101" s="1"/>
  <c r="AD98"/>
  <c r="AQ97"/>
  <c r="AQ98" s="1"/>
  <c r="AQ94"/>
  <c r="AQ95" s="1"/>
  <c r="AF154"/>
  <c r="AF155"/>
  <c r="AL151"/>
  <c r="AL152" s="1"/>
  <c r="AL148"/>
  <c r="AL149" s="1"/>
  <c r="AF145"/>
  <c r="AF146"/>
  <c r="AP142"/>
  <c r="AP143" s="1"/>
  <c r="AF139"/>
  <c r="AF140"/>
  <c r="AO136"/>
  <c r="AO137" s="1"/>
  <c r="AF133"/>
  <c r="AF134"/>
  <c r="AF130"/>
  <c r="AF131"/>
  <c r="AF127"/>
  <c r="AF128"/>
  <c r="AF124"/>
  <c r="AF125"/>
  <c r="AF121"/>
  <c r="AF122"/>
  <c r="AF118"/>
  <c r="AF119"/>
  <c r="AF115"/>
  <c r="AF116"/>
  <c r="AF305"/>
  <c r="AO304"/>
  <c r="AO305" s="1"/>
  <c r="AF302"/>
  <c r="AK301"/>
  <c r="AK302" s="1"/>
  <c r="AF299"/>
  <c r="AO298"/>
  <c r="AO299" s="1"/>
  <c r="AF296"/>
  <c r="AK295"/>
  <c r="AK296" s="1"/>
  <c r="AF293"/>
  <c r="AO292"/>
  <c r="AO293" s="1"/>
  <c r="AF290"/>
  <c r="AK289"/>
  <c r="AK290" s="1"/>
  <c r="AF287"/>
  <c r="AO286"/>
  <c r="AO287" s="1"/>
  <c r="AF284"/>
  <c r="AK283"/>
  <c r="AK284" s="1"/>
  <c r="AF281"/>
  <c r="AO280"/>
  <c r="AO281" s="1"/>
  <c r="AF278"/>
  <c r="AF275"/>
  <c r="AF272"/>
  <c r="AF269"/>
  <c r="AF266"/>
  <c r="AF263"/>
  <c r="AF260"/>
  <c r="AF257"/>
  <c r="AO256"/>
  <c r="AO257" s="1"/>
  <c r="AF254"/>
  <c r="AO253"/>
  <c r="AO254" s="1"/>
  <c r="AF251"/>
  <c r="AK250"/>
  <c r="AK251" s="1"/>
  <c r="AF248"/>
  <c r="AF245"/>
  <c r="AK244"/>
  <c r="AK245" s="1"/>
  <c r="AF242"/>
  <c r="AF239"/>
  <c r="AK238"/>
  <c r="AK239" s="1"/>
  <c r="AF236"/>
  <c r="AF233"/>
  <c r="AK232"/>
  <c r="AK233" s="1"/>
  <c r="AF230"/>
  <c r="AO229"/>
  <c r="AO230" s="1"/>
  <c r="AF227"/>
  <c r="AO226"/>
  <c r="AO227" s="1"/>
  <c r="AF224"/>
  <c r="AF221"/>
  <c r="AO220"/>
  <c r="AO221" s="1"/>
  <c r="AF218"/>
  <c r="AF215"/>
  <c r="AO214"/>
  <c r="AO215" s="1"/>
  <c r="AF212"/>
  <c r="AF209"/>
  <c r="AO208"/>
  <c r="AO209" s="1"/>
  <c r="AF206"/>
  <c r="AO205"/>
  <c r="AO206" s="1"/>
  <c r="AF203"/>
  <c r="AK202"/>
  <c r="AK203" s="1"/>
  <c r="AF200"/>
  <c r="AF197"/>
  <c r="AK196"/>
  <c r="AK197" s="1"/>
  <c r="AM193"/>
  <c r="AM194" s="1"/>
  <c r="AF151"/>
  <c r="AF152"/>
  <c r="AF148"/>
  <c r="AF149"/>
  <c r="AL145"/>
  <c r="AL146" s="1"/>
  <c r="AK145"/>
  <c r="AK146" s="1"/>
  <c r="AF142"/>
  <c r="AF143"/>
  <c r="AF136"/>
  <c r="AF137"/>
  <c r="AL133"/>
  <c r="AL134" s="1"/>
  <c r="AK133"/>
  <c r="AK134" s="1"/>
  <c r="AL127"/>
  <c r="AL128" s="1"/>
  <c r="AK127"/>
  <c r="AK128" s="1"/>
  <c r="AJ125"/>
  <c r="AP121"/>
  <c r="AP122" s="1"/>
  <c r="AO121"/>
  <c r="AO122" s="1"/>
  <c r="AP115"/>
  <c r="AP116" s="1"/>
  <c r="AO115"/>
  <c r="AO116" s="1"/>
  <c r="AN298"/>
  <c r="AN299" s="1"/>
  <c r="AN286"/>
  <c r="AN287" s="1"/>
  <c r="AN271"/>
  <c r="AN272" s="1"/>
  <c r="AP256"/>
  <c r="AP257" s="1"/>
  <c r="AP250"/>
  <c r="AP251" s="1"/>
  <c r="AP244"/>
  <c r="AP245" s="1"/>
  <c r="AP238"/>
  <c r="AP239" s="1"/>
  <c r="AN235"/>
  <c r="AN236" s="1"/>
  <c r="AN232"/>
  <c r="AN233" s="1"/>
  <c r="AN226"/>
  <c r="AN227" s="1"/>
  <c r="AN220"/>
  <c r="AN221" s="1"/>
  <c r="AN214"/>
  <c r="AN215" s="1"/>
  <c r="AN208"/>
  <c r="AN209" s="1"/>
  <c r="AN202"/>
  <c r="AN203" s="1"/>
  <c r="AN196"/>
  <c r="AN197" s="1"/>
  <c r="AP193"/>
  <c r="AP194" s="1"/>
  <c r="AL22"/>
  <c r="AL23" s="1"/>
  <c r="AP22"/>
  <c r="AP23" s="1"/>
  <c r="AK22"/>
  <c r="AK23" s="1"/>
  <c r="AO22"/>
  <c r="AO23" s="1"/>
  <c r="AO184"/>
  <c r="AO185" s="1"/>
  <c r="AK184"/>
  <c r="AK185" s="1"/>
  <c r="AO175"/>
  <c r="AO176" s="1"/>
  <c r="AK175"/>
  <c r="AK176" s="1"/>
  <c r="AO169"/>
  <c r="AO170" s="1"/>
  <c r="AM166"/>
  <c r="AM167" s="1"/>
  <c r="AM160"/>
  <c r="AM161" s="1"/>
  <c r="AM157"/>
  <c r="AM158" s="1"/>
  <c r="AK154"/>
  <c r="AK155" s="1"/>
  <c r="AM112"/>
  <c r="AM113" s="1"/>
  <c r="AF112"/>
  <c r="AF113"/>
  <c r="AF22"/>
  <c r="AF23"/>
  <c r="AP187"/>
  <c r="AP188" s="1"/>
  <c r="AN184"/>
  <c r="AN185" s="1"/>
  <c r="AN178"/>
  <c r="AN179" s="1"/>
  <c r="AN175"/>
  <c r="AN176" s="1"/>
  <c r="AN169"/>
  <c r="AN170" s="1"/>
  <c r="AN160"/>
  <c r="AN161" s="1"/>
  <c r="AP154"/>
  <c r="AP155" s="1"/>
  <c r="AD131"/>
  <c r="Z131"/>
  <c r="AC131" s="1"/>
  <c r="AD128"/>
  <c r="Z128"/>
  <c r="AC128" s="1"/>
  <c r="AD125"/>
  <c r="Z125"/>
  <c r="AC125" s="1"/>
  <c r="AD122"/>
  <c r="Z122"/>
  <c r="AC122" s="1"/>
  <c r="AD119"/>
  <c r="Z119"/>
  <c r="AC119" s="1"/>
  <c r="AD116"/>
  <c r="Z116"/>
  <c r="AC116" s="1"/>
  <c r="AL112"/>
  <c r="AL113" s="1"/>
  <c r="AF110"/>
  <c r="AO109"/>
  <c r="AO110" s="1"/>
  <c r="AF107"/>
  <c r="AF104"/>
  <c r="AF101"/>
  <c r="AM100"/>
  <c r="AM101" s="1"/>
  <c r="AF98"/>
  <c r="AM97"/>
  <c r="AM98" s="1"/>
  <c r="AF95"/>
  <c r="AF92"/>
  <c r="AO91"/>
  <c r="AO92" s="1"/>
  <c r="AK91"/>
  <c r="AK92" s="1"/>
  <c r="AF89"/>
  <c r="AF86"/>
  <c r="AM85"/>
  <c r="AM86" s="1"/>
  <c r="AO82"/>
  <c r="AO83" s="1"/>
  <c r="AK79"/>
  <c r="AK80" s="1"/>
  <c r="AK76"/>
  <c r="AK77" s="1"/>
  <c r="AK70"/>
  <c r="AK71" s="1"/>
  <c r="AO67"/>
  <c r="AO68" s="1"/>
  <c r="AO64"/>
  <c r="AO65" s="1"/>
  <c r="AM61"/>
  <c r="AM62" s="1"/>
  <c r="AK58"/>
  <c r="AK59" s="1"/>
  <c r="AK55"/>
  <c r="AK56" s="1"/>
  <c r="AO52"/>
  <c r="AO53" s="1"/>
  <c r="AO46"/>
  <c r="AO47" s="1"/>
  <c r="AO43"/>
  <c r="AO44" s="1"/>
  <c r="AK40"/>
  <c r="AK41" s="1"/>
  <c r="AM37"/>
  <c r="AM38" s="1"/>
  <c r="AO34"/>
  <c r="AO35" s="1"/>
  <c r="AK31"/>
  <c r="AK32" s="1"/>
  <c r="AK28"/>
  <c r="AK29" s="1"/>
  <c r="AP109"/>
  <c r="AP110" s="1"/>
  <c r="AP103"/>
  <c r="AP104" s="1"/>
  <c r="AN97"/>
  <c r="AN98" s="1"/>
  <c r="AP94"/>
  <c r="AP95" s="1"/>
  <c r="AP91"/>
  <c r="AP92" s="1"/>
  <c r="AP82"/>
  <c r="AP83" s="1"/>
  <c r="AP70"/>
  <c r="AP71" s="1"/>
  <c r="AP58"/>
  <c r="AP59" s="1"/>
  <c r="AP46"/>
  <c r="AP47" s="1"/>
  <c r="AP34"/>
  <c r="AP35" s="1"/>
  <c r="AQ19"/>
  <c r="AD19"/>
  <c r="F20"/>
  <c r="AD16"/>
  <c r="Z20"/>
  <c r="T14"/>
  <c r="AA14" s="1"/>
  <c r="AQ13"/>
  <c r="AD13" i="32"/>
  <c r="F14" s="1"/>
  <c r="AR13" i="31"/>
  <c r="AD13"/>
  <c r="F14" s="1"/>
  <c r="Z14"/>
  <c r="AP12" i="28"/>
  <c r="X12"/>
  <c r="T10" i="32"/>
  <c r="H20" i="11"/>
  <c r="B20"/>
  <c r="Q106" i="29"/>
  <c r="Q102"/>
  <c r="Q98"/>
  <c r="Q94"/>
  <c r="Q90"/>
  <c r="Q86"/>
  <c r="Q82"/>
  <c r="Q78"/>
  <c r="Q74"/>
  <c r="Q70"/>
  <c r="Q66"/>
  <c r="Q62"/>
  <c r="Q58"/>
  <c r="Q54"/>
  <c r="Q50"/>
  <c r="Q46"/>
  <c r="Q42"/>
  <c r="Q38"/>
  <c r="Q34"/>
  <c r="Q30"/>
  <c r="Q107"/>
  <c r="Q103"/>
  <c r="Q99"/>
  <c r="Q95"/>
  <c r="Q91"/>
  <c r="Q87"/>
  <c r="Q83"/>
  <c r="Q79"/>
  <c r="Q75"/>
  <c r="Q71"/>
  <c r="Q67"/>
  <c r="Q63"/>
  <c r="Q59"/>
  <c r="Q55"/>
  <c r="Q51"/>
  <c r="Q47"/>
  <c r="Q43"/>
  <c r="Q39"/>
  <c r="Q35"/>
  <c r="Q31"/>
  <c r="Q108"/>
  <c r="Q104"/>
  <c r="Q100"/>
  <c r="Q96"/>
  <c r="Q92"/>
  <c r="Q88"/>
  <c r="Q84"/>
  <c r="Q80"/>
  <c r="Q76"/>
  <c r="Q72"/>
  <c r="Q68"/>
  <c r="Q64"/>
  <c r="Q60"/>
  <c r="Q56"/>
  <c r="Q52"/>
  <c r="Q48"/>
  <c r="Q44"/>
  <c r="Q40"/>
  <c r="Q36"/>
  <c r="Q32"/>
  <c r="Q105"/>
  <c r="Q101"/>
  <c r="Q97"/>
  <c r="Q93"/>
  <c r="Q89"/>
  <c r="Q85"/>
  <c r="Q81"/>
  <c r="Q77"/>
  <c r="Q73"/>
  <c r="Q69"/>
  <c r="Q65"/>
  <c r="Q61"/>
  <c r="Q57"/>
  <c r="Q53"/>
  <c r="Q49"/>
  <c r="Q45"/>
  <c r="Q41"/>
  <c r="Q37"/>
  <c r="Q33"/>
  <c r="Q27"/>
  <c r="Q23"/>
  <c r="Q19"/>
  <c r="Q15"/>
  <c r="Q28"/>
  <c r="Q24"/>
  <c r="Q20"/>
  <c r="Q16"/>
  <c r="Q12"/>
  <c r="Q9"/>
  <c r="Q29"/>
  <c r="Q25"/>
  <c r="Q21"/>
  <c r="Q17"/>
  <c r="Q13"/>
  <c r="Q26"/>
  <c r="Q22"/>
  <c r="Q18"/>
  <c r="Q14"/>
  <c r="Q10"/>
  <c r="Q11"/>
  <c r="Q9" i="28"/>
  <c r="R9" s="1"/>
  <c r="X9" s="1"/>
  <c r="Q108" i="27"/>
  <c r="M108" s="1"/>
  <c r="Q107"/>
  <c r="P107" s="1"/>
  <c r="Q105"/>
  <c r="G105" s="1"/>
  <c r="Q103"/>
  <c r="G103" s="1"/>
  <c r="Q99"/>
  <c r="G99" s="1"/>
  <c r="Q95"/>
  <c r="G95" s="1"/>
  <c r="Q93"/>
  <c r="G93" s="1"/>
  <c r="Q90"/>
  <c r="F90" s="1"/>
  <c r="Q89"/>
  <c r="Q86"/>
  <c r="F86" s="1"/>
  <c r="Q85"/>
  <c r="Q84"/>
  <c r="O84" s="1"/>
  <c r="Q83"/>
  <c r="Q82"/>
  <c r="O82" s="1"/>
  <c r="Q81"/>
  <c r="Q79"/>
  <c r="G79" s="1"/>
  <c r="Q106"/>
  <c r="F106" s="1"/>
  <c r="Q104"/>
  <c r="F104" s="1"/>
  <c r="Q102"/>
  <c r="F102" s="1"/>
  <c r="Q101"/>
  <c r="N101" s="1"/>
  <c r="Q100"/>
  <c r="F100" s="1"/>
  <c r="Q98"/>
  <c r="F98" s="1"/>
  <c r="Q97"/>
  <c r="Q96"/>
  <c r="F96" s="1"/>
  <c r="Q94"/>
  <c r="F94" s="1"/>
  <c r="Q92"/>
  <c r="F92" s="1"/>
  <c r="Q91"/>
  <c r="Q88"/>
  <c r="F88" s="1"/>
  <c r="Q87"/>
  <c r="Q80"/>
  <c r="F80" s="1"/>
  <c r="R105"/>
  <c r="L105"/>
  <c r="P103"/>
  <c r="R99"/>
  <c r="N97"/>
  <c r="P95"/>
  <c r="R93"/>
  <c r="L93"/>
  <c r="N105"/>
  <c r="N99"/>
  <c r="N93"/>
  <c r="I108"/>
  <c r="N107"/>
  <c r="J107"/>
  <c r="F107"/>
  <c r="O106"/>
  <c r="K106"/>
  <c r="G106"/>
  <c r="H105"/>
  <c r="M104"/>
  <c r="I104"/>
  <c r="L103"/>
  <c r="H103"/>
  <c r="M102"/>
  <c r="I102"/>
  <c r="L101"/>
  <c r="H101"/>
  <c r="O100"/>
  <c r="K100"/>
  <c r="G100"/>
  <c r="J99"/>
  <c r="F99"/>
  <c r="M98"/>
  <c r="I98"/>
  <c r="L97"/>
  <c r="H97"/>
  <c r="O96"/>
  <c r="K96"/>
  <c r="G96"/>
  <c r="H95"/>
  <c r="O94"/>
  <c r="K94"/>
  <c r="G94"/>
  <c r="H93"/>
  <c r="O92"/>
  <c r="K92"/>
  <c r="G92"/>
  <c r="J91"/>
  <c r="F91"/>
  <c r="M90"/>
  <c r="I90"/>
  <c r="P89"/>
  <c r="L89"/>
  <c r="H89"/>
  <c r="M88"/>
  <c r="I88"/>
  <c r="N87"/>
  <c r="J87"/>
  <c r="F87"/>
  <c r="M86"/>
  <c r="I86"/>
  <c r="P85"/>
  <c r="L85"/>
  <c r="H85"/>
  <c r="M84"/>
  <c r="I84"/>
  <c r="N83"/>
  <c r="J83"/>
  <c r="F83"/>
  <c r="M82"/>
  <c r="I82"/>
  <c r="P81"/>
  <c r="L81"/>
  <c r="H81"/>
  <c r="M80"/>
  <c r="I80"/>
  <c r="R79"/>
  <c r="N79"/>
  <c r="J79"/>
  <c r="F79"/>
  <c r="P108"/>
  <c r="L108"/>
  <c r="H108"/>
  <c r="O107"/>
  <c r="K107"/>
  <c r="P106"/>
  <c r="L106"/>
  <c r="H106"/>
  <c r="M105"/>
  <c r="I105"/>
  <c r="P104"/>
  <c r="L104"/>
  <c r="H104"/>
  <c r="M103"/>
  <c r="I103"/>
  <c r="P102"/>
  <c r="L102"/>
  <c r="H102"/>
  <c r="O101"/>
  <c r="K101"/>
  <c r="P100"/>
  <c r="L100"/>
  <c r="H100"/>
  <c r="M99"/>
  <c r="I99"/>
  <c r="P98"/>
  <c r="L98"/>
  <c r="H98"/>
  <c r="M97"/>
  <c r="I97"/>
  <c r="P96"/>
  <c r="L96"/>
  <c r="H96"/>
  <c r="M95"/>
  <c r="I95"/>
  <c r="P94"/>
  <c r="L94"/>
  <c r="H94"/>
  <c r="M93"/>
  <c r="I93"/>
  <c r="R92"/>
  <c r="N92"/>
  <c r="J92"/>
  <c r="M91"/>
  <c r="I91"/>
  <c r="R90"/>
  <c r="N90"/>
  <c r="J90"/>
  <c r="M89"/>
  <c r="I89"/>
  <c r="R88"/>
  <c r="N88"/>
  <c r="J88"/>
  <c r="M87"/>
  <c r="I87"/>
  <c r="R86"/>
  <c r="N86"/>
  <c r="J86"/>
  <c r="M85"/>
  <c r="I85"/>
  <c r="P84"/>
  <c r="L84"/>
  <c r="H84"/>
  <c r="O83"/>
  <c r="K83"/>
  <c r="N82"/>
  <c r="J82"/>
  <c r="M81"/>
  <c r="I81"/>
  <c r="P80"/>
  <c r="L80"/>
  <c r="H80"/>
  <c r="M79"/>
  <c r="I79"/>
  <c r="F11"/>
  <c r="L11"/>
  <c r="P11"/>
  <c r="R11"/>
  <c r="Q78"/>
  <c r="G78" s="1"/>
  <c r="Q77"/>
  <c r="Q76"/>
  <c r="G76" s="1"/>
  <c r="Q74"/>
  <c r="G74" s="1"/>
  <c r="Q73"/>
  <c r="J73" s="1"/>
  <c r="Q72"/>
  <c r="G72" s="1"/>
  <c r="Q70"/>
  <c r="G70" s="1"/>
  <c r="Q69"/>
  <c r="Q68"/>
  <c r="G68" s="1"/>
  <c r="Q66"/>
  <c r="G66" s="1"/>
  <c r="Q65"/>
  <c r="J65" s="1"/>
  <c r="Q64"/>
  <c r="G64" s="1"/>
  <c r="Q62"/>
  <c r="G62" s="1"/>
  <c r="Q61"/>
  <c r="Q60"/>
  <c r="G60" s="1"/>
  <c r="Q58"/>
  <c r="G58" s="1"/>
  <c r="Q57"/>
  <c r="J57" s="1"/>
  <c r="Q56"/>
  <c r="G56" s="1"/>
  <c r="Q54"/>
  <c r="G54" s="1"/>
  <c r="Q53"/>
  <c r="Q52"/>
  <c r="F52" s="1"/>
  <c r="Q50"/>
  <c r="Q48"/>
  <c r="O48" s="1"/>
  <c r="Q47"/>
  <c r="G47" s="1"/>
  <c r="Q43"/>
  <c r="G43" s="1"/>
  <c r="Q39"/>
  <c r="G39" s="1"/>
  <c r="Q34"/>
  <c r="G34" s="1"/>
  <c r="Q32"/>
  <c r="G32" s="1"/>
  <c r="Q31"/>
  <c r="M31" s="1"/>
  <c r="Q30"/>
  <c r="Q29"/>
  <c r="O29" s="1"/>
  <c r="Q28"/>
  <c r="Q27"/>
  <c r="M27" s="1"/>
  <c r="Q26"/>
  <c r="Q25"/>
  <c r="O25" s="1"/>
  <c r="Q24"/>
  <c r="Q23"/>
  <c r="M23" s="1"/>
  <c r="Q21"/>
  <c r="F21" s="1"/>
  <c r="Q13"/>
  <c r="F13" s="1"/>
  <c r="Q10"/>
  <c r="G10" s="1"/>
  <c r="Q75"/>
  <c r="G75" s="1"/>
  <c r="Q71"/>
  <c r="G71" s="1"/>
  <c r="Q67"/>
  <c r="G67" s="1"/>
  <c r="Q63"/>
  <c r="G63" s="1"/>
  <c r="Q59"/>
  <c r="G59" s="1"/>
  <c r="Q55"/>
  <c r="G55" s="1"/>
  <c r="Q51"/>
  <c r="G51" s="1"/>
  <c r="Q49"/>
  <c r="G49" s="1"/>
  <c r="Q46"/>
  <c r="G46" s="1"/>
  <c r="Q45"/>
  <c r="Q44"/>
  <c r="G44" s="1"/>
  <c r="Q42"/>
  <c r="G42" s="1"/>
  <c r="Q41"/>
  <c r="N41" s="1"/>
  <c r="Q40"/>
  <c r="G40" s="1"/>
  <c r="Q38"/>
  <c r="G38" s="1"/>
  <c r="Q37"/>
  <c r="Q36"/>
  <c r="G36" s="1"/>
  <c r="Q35"/>
  <c r="Q33"/>
  <c r="F33" s="1"/>
  <c r="Q22"/>
  <c r="G22" s="1"/>
  <c r="Q20"/>
  <c r="G20" s="1"/>
  <c r="Q19"/>
  <c r="Q18"/>
  <c r="P18" s="1"/>
  <c r="Q17"/>
  <c r="Q16"/>
  <c r="G16" s="1"/>
  <c r="Q15"/>
  <c r="Q14"/>
  <c r="G14" s="1"/>
  <c r="Q12"/>
  <c r="G12" s="1"/>
  <c r="N75"/>
  <c r="F71"/>
  <c r="N63"/>
  <c r="J63"/>
  <c r="F63"/>
  <c r="F59"/>
  <c r="F55"/>
  <c r="N51"/>
  <c r="N49"/>
  <c r="J49"/>
  <c r="F49"/>
  <c r="N47"/>
  <c r="J47"/>
  <c r="F47"/>
  <c r="N39"/>
  <c r="J39"/>
  <c r="F39"/>
  <c r="N77"/>
  <c r="J77"/>
  <c r="F77"/>
  <c r="L75"/>
  <c r="F73"/>
  <c r="R71"/>
  <c r="P71"/>
  <c r="L71"/>
  <c r="H71"/>
  <c r="N69"/>
  <c r="J69"/>
  <c r="F69"/>
  <c r="R67"/>
  <c r="N65"/>
  <c r="R63"/>
  <c r="P63"/>
  <c r="L63"/>
  <c r="H63"/>
  <c r="N61"/>
  <c r="J61"/>
  <c r="F61"/>
  <c r="L59"/>
  <c r="F57"/>
  <c r="R55"/>
  <c r="P55"/>
  <c r="L55"/>
  <c r="H55"/>
  <c r="N53"/>
  <c r="R51"/>
  <c r="R49"/>
  <c r="P49"/>
  <c r="L49"/>
  <c r="H49"/>
  <c r="R47"/>
  <c r="P47"/>
  <c r="L47"/>
  <c r="H47"/>
  <c r="N45"/>
  <c r="J45"/>
  <c r="F45"/>
  <c r="H43"/>
  <c r="R39"/>
  <c r="P39"/>
  <c r="L39"/>
  <c r="H39"/>
  <c r="R33"/>
  <c r="R21"/>
  <c r="N15"/>
  <c r="N11"/>
  <c r="G53"/>
  <c r="I53"/>
  <c r="L52"/>
  <c r="F50"/>
  <c r="H50"/>
  <c r="J50"/>
  <c r="L50"/>
  <c r="N50"/>
  <c r="P50"/>
  <c r="R50"/>
  <c r="M48"/>
  <c r="L48"/>
  <c r="R78"/>
  <c r="J78"/>
  <c r="O77"/>
  <c r="M77"/>
  <c r="K77"/>
  <c r="I77"/>
  <c r="P76"/>
  <c r="H76"/>
  <c r="K75"/>
  <c r="R74"/>
  <c r="P74"/>
  <c r="N74"/>
  <c r="L74"/>
  <c r="J74"/>
  <c r="H74"/>
  <c r="F74"/>
  <c r="M73"/>
  <c r="R72"/>
  <c r="P72"/>
  <c r="N72"/>
  <c r="L72"/>
  <c r="J72"/>
  <c r="H72"/>
  <c r="F72"/>
  <c r="O71"/>
  <c r="M71"/>
  <c r="K71"/>
  <c r="I71"/>
  <c r="N70"/>
  <c r="F70"/>
  <c r="O69"/>
  <c r="M69"/>
  <c r="K69"/>
  <c r="I69"/>
  <c r="L68"/>
  <c r="O67"/>
  <c r="R66"/>
  <c r="P66"/>
  <c r="N66"/>
  <c r="L66"/>
  <c r="J66"/>
  <c r="H66"/>
  <c r="F66"/>
  <c r="I65"/>
  <c r="R64"/>
  <c r="P64"/>
  <c r="N64"/>
  <c r="L64"/>
  <c r="J64"/>
  <c r="H64"/>
  <c r="F64"/>
  <c r="O63"/>
  <c r="M63"/>
  <c r="K63"/>
  <c r="I63"/>
  <c r="R62"/>
  <c r="J62"/>
  <c r="O61"/>
  <c r="M61"/>
  <c r="K61"/>
  <c r="I61"/>
  <c r="P60"/>
  <c r="H60"/>
  <c r="K59"/>
  <c r="R58"/>
  <c r="P58"/>
  <c r="N58"/>
  <c r="L58"/>
  <c r="J58"/>
  <c r="H58"/>
  <c r="F58"/>
  <c r="M57"/>
  <c r="R56"/>
  <c r="P56"/>
  <c r="N56"/>
  <c r="L56"/>
  <c r="J56"/>
  <c r="H56"/>
  <c r="F56"/>
  <c r="O55"/>
  <c r="M55"/>
  <c r="K55"/>
  <c r="I55"/>
  <c r="N54"/>
  <c r="F54"/>
  <c r="O53"/>
  <c r="M53"/>
  <c r="K53"/>
  <c r="H53"/>
  <c r="M50"/>
  <c r="I50"/>
  <c r="M78"/>
  <c r="M76"/>
  <c r="O74"/>
  <c r="M74"/>
  <c r="K74"/>
  <c r="I74"/>
  <c r="O72"/>
  <c r="M72"/>
  <c r="K72"/>
  <c r="I72"/>
  <c r="M70"/>
  <c r="M68"/>
  <c r="O66"/>
  <c r="M66"/>
  <c r="K66"/>
  <c r="I66"/>
  <c r="O64"/>
  <c r="M64"/>
  <c r="K64"/>
  <c r="I64"/>
  <c r="M62"/>
  <c r="M60"/>
  <c r="O58"/>
  <c r="M58"/>
  <c r="K58"/>
  <c r="I58"/>
  <c r="O56"/>
  <c r="M56"/>
  <c r="K56"/>
  <c r="I56"/>
  <c r="M54"/>
  <c r="M51"/>
  <c r="O49"/>
  <c r="M49"/>
  <c r="K49"/>
  <c r="I49"/>
  <c r="O47"/>
  <c r="M47"/>
  <c r="K47"/>
  <c r="I47"/>
  <c r="P46"/>
  <c r="H46"/>
  <c r="O45"/>
  <c r="M45"/>
  <c r="K45"/>
  <c r="I45"/>
  <c r="N44"/>
  <c r="F44"/>
  <c r="I43"/>
  <c r="R42"/>
  <c r="P42"/>
  <c r="N42"/>
  <c r="L42"/>
  <c r="J42"/>
  <c r="H42"/>
  <c r="F42"/>
  <c r="O41"/>
  <c r="R40"/>
  <c r="P40"/>
  <c r="N40"/>
  <c r="L40"/>
  <c r="J40"/>
  <c r="H40"/>
  <c r="F40"/>
  <c r="O39"/>
  <c r="M39"/>
  <c r="K39"/>
  <c r="I39"/>
  <c r="L38"/>
  <c r="O37"/>
  <c r="M37"/>
  <c r="K37"/>
  <c r="I37"/>
  <c r="G37"/>
  <c r="L36"/>
  <c r="O35"/>
  <c r="M35"/>
  <c r="K35"/>
  <c r="I35"/>
  <c r="G35"/>
  <c r="L34"/>
  <c r="O33"/>
  <c r="G33"/>
  <c r="R32"/>
  <c r="P32"/>
  <c r="N32"/>
  <c r="L32"/>
  <c r="J32"/>
  <c r="H32"/>
  <c r="F32"/>
  <c r="O31"/>
  <c r="G31"/>
  <c r="P30"/>
  <c r="N30"/>
  <c r="L30"/>
  <c r="J30"/>
  <c r="H30"/>
  <c r="F30"/>
  <c r="I29"/>
  <c r="P28"/>
  <c r="N28"/>
  <c r="L28"/>
  <c r="J28"/>
  <c r="H28"/>
  <c r="F28"/>
  <c r="K27"/>
  <c r="P26"/>
  <c r="N26"/>
  <c r="L26"/>
  <c r="J26"/>
  <c r="H26"/>
  <c r="F26"/>
  <c r="M25"/>
  <c r="P24"/>
  <c r="N24"/>
  <c r="L24"/>
  <c r="J24"/>
  <c r="H24"/>
  <c r="F24"/>
  <c r="O23"/>
  <c r="G23"/>
  <c r="R22"/>
  <c r="P22"/>
  <c r="N22"/>
  <c r="L22"/>
  <c r="J22"/>
  <c r="H22"/>
  <c r="F22"/>
  <c r="O21"/>
  <c r="M21"/>
  <c r="K21"/>
  <c r="I21"/>
  <c r="G21"/>
  <c r="L20"/>
  <c r="O19"/>
  <c r="M19"/>
  <c r="K19"/>
  <c r="I19"/>
  <c r="G19"/>
  <c r="J18"/>
  <c r="O17"/>
  <c r="M17"/>
  <c r="K17"/>
  <c r="I17"/>
  <c r="G17"/>
  <c r="N16"/>
  <c r="F16"/>
  <c r="O15"/>
  <c r="M15"/>
  <c r="K15"/>
  <c r="I15"/>
  <c r="G15"/>
  <c r="R14"/>
  <c r="J14"/>
  <c r="M13"/>
  <c r="R12"/>
  <c r="P12"/>
  <c r="N12"/>
  <c r="L12"/>
  <c r="J12"/>
  <c r="H12"/>
  <c r="F12"/>
  <c r="O11"/>
  <c r="M11"/>
  <c r="K11"/>
  <c r="I11"/>
  <c r="G11"/>
  <c r="R10"/>
  <c r="P10"/>
  <c r="N10"/>
  <c r="L10"/>
  <c r="J10"/>
  <c r="H10"/>
  <c r="F10"/>
  <c r="I46"/>
  <c r="I44"/>
  <c r="O42"/>
  <c r="M42"/>
  <c r="K42"/>
  <c r="I42"/>
  <c r="O40"/>
  <c r="M40"/>
  <c r="K40"/>
  <c r="I40"/>
  <c r="I38"/>
  <c r="N37"/>
  <c r="L37"/>
  <c r="J37"/>
  <c r="H37"/>
  <c r="I36"/>
  <c r="P35"/>
  <c r="N35"/>
  <c r="L35"/>
  <c r="J35"/>
  <c r="H35"/>
  <c r="O34"/>
  <c r="P33"/>
  <c r="H33"/>
  <c r="O32"/>
  <c r="M32"/>
  <c r="K32"/>
  <c r="I32"/>
  <c r="J31"/>
  <c r="O30"/>
  <c r="M30"/>
  <c r="K30"/>
  <c r="I30"/>
  <c r="L29"/>
  <c r="O28"/>
  <c r="M28"/>
  <c r="K28"/>
  <c r="I28"/>
  <c r="N27"/>
  <c r="O26"/>
  <c r="M26"/>
  <c r="K26"/>
  <c r="I26"/>
  <c r="P25"/>
  <c r="H25"/>
  <c r="O24"/>
  <c r="M24"/>
  <c r="K24"/>
  <c r="I24"/>
  <c r="J23"/>
  <c r="O22"/>
  <c r="M22"/>
  <c r="K22"/>
  <c r="I22"/>
  <c r="P21"/>
  <c r="N21"/>
  <c r="L21"/>
  <c r="J21"/>
  <c r="H21"/>
  <c r="M20"/>
  <c r="P19"/>
  <c r="N19"/>
  <c r="L19"/>
  <c r="J19"/>
  <c r="H19"/>
  <c r="K18"/>
  <c r="N17"/>
  <c r="L17"/>
  <c r="J17"/>
  <c r="H17"/>
  <c r="K16"/>
  <c r="L15"/>
  <c r="J15"/>
  <c r="H15"/>
  <c r="M14"/>
  <c r="O12"/>
  <c r="M12"/>
  <c r="K12"/>
  <c r="I12"/>
  <c r="J11"/>
  <c r="H11"/>
  <c r="O10"/>
  <c r="M10"/>
  <c r="K10"/>
  <c r="I10"/>
  <c r="G15" i="11"/>
  <c r="J15" s="1"/>
  <c r="H15" s="1"/>
  <c r="K15" s="1"/>
  <c r="C20"/>
  <c r="E20"/>
  <c r="G20"/>
  <c r="D20"/>
  <c r="F20"/>
  <c r="N26" i="1"/>
  <c r="D26"/>
  <c r="E26"/>
  <c r="F26"/>
  <c r="G26"/>
  <c r="H26"/>
  <c r="I26"/>
  <c r="J26"/>
  <c r="K26"/>
  <c r="L26"/>
  <c r="M26"/>
  <c r="C26"/>
  <c r="AP28" i="31" l="1"/>
  <c r="AP29" s="1"/>
  <c r="AP40"/>
  <c r="AP41" s="1"/>
  <c r="AP52"/>
  <c r="AP53" s="1"/>
  <c r="AP64"/>
  <c r="AP65" s="1"/>
  <c r="AP76"/>
  <c r="AP77" s="1"/>
  <c r="AN91"/>
  <c r="AN92" s="1"/>
  <c r="AP97"/>
  <c r="AP98" s="1"/>
  <c r="AO28"/>
  <c r="AO29" s="1"/>
  <c r="AK34"/>
  <c r="AK35" s="1"/>
  <c r="AO40"/>
  <c r="AO41" s="1"/>
  <c r="AK46"/>
  <c r="AK47" s="1"/>
  <c r="AK52"/>
  <c r="AK53" s="1"/>
  <c r="AO58"/>
  <c r="AO59" s="1"/>
  <c r="AK64"/>
  <c r="AK65" s="1"/>
  <c r="AO70"/>
  <c r="AO71" s="1"/>
  <c r="AO76"/>
  <c r="AO77" s="1"/>
  <c r="AK82"/>
  <c r="AK83" s="1"/>
  <c r="AK97"/>
  <c r="AK98" s="1"/>
  <c r="AM103"/>
  <c r="AM104" s="1"/>
  <c r="AP112"/>
  <c r="AP113" s="1"/>
  <c r="AP157"/>
  <c r="AP158" s="1"/>
  <c r="AP175"/>
  <c r="AP176" s="1"/>
  <c r="AP181"/>
  <c r="AP182" s="1"/>
  <c r="AP184"/>
  <c r="AP185" s="1"/>
  <c r="AO112"/>
  <c r="AO113" s="1"/>
  <c r="AO154"/>
  <c r="AO155" s="1"/>
  <c r="AM181"/>
  <c r="AM182" s="1"/>
  <c r="AM187"/>
  <c r="AM188" s="1"/>
  <c r="AM22"/>
  <c r="AM23" s="1"/>
  <c r="AJ23"/>
  <c r="AP196"/>
  <c r="AP197" s="1"/>
  <c r="AP202"/>
  <c r="AP203" s="1"/>
  <c r="AP208"/>
  <c r="AP209" s="1"/>
  <c r="AP214"/>
  <c r="AP215" s="1"/>
  <c r="AP220"/>
  <c r="AP221" s="1"/>
  <c r="AP226"/>
  <c r="AP227" s="1"/>
  <c r="AP232"/>
  <c r="AP233" s="1"/>
  <c r="AN238"/>
  <c r="AN239" s="1"/>
  <c r="AN244"/>
  <c r="AN245" s="1"/>
  <c r="AN250"/>
  <c r="AN251" s="1"/>
  <c r="AN256"/>
  <c r="AN257" s="1"/>
  <c r="AK115"/>
  <c r="AK116" s="1"/>
  <c r="AL115"/>
  <c r="AL116" s="1"/>
  <c r="AK121"/>
  <c r="AK122" s="1"/>
  <c r="AL121"/>
  <c r="AL122" s="1"/>
  <c r="AO127"/>
  <c r="AO128" s="1"/>
  <c r="AP127"/>
  <c r="AP128" s="1"/>
  <c r="AO133"/>
  <c r="AO134" s="1"/>
  <c r="AP133"/>
  <c r="AP134" s="1"/>
  <c r="AO145"/>
  <c r="AO146" s="1"/>
  <c r="AP145"/>
  <c r="AP146" s="1"/>
  <c r="AO196"/>
  <c r="AO197" s="1"/>
  <c r="AO202"/>
  <c r="AO203" s="1"/>
  <c r="AK208"/>
  <c r="AK209" s="1"/>
  <c r="AK214"/>
  <c r="AK215" s="1"/>
  <c r="AK220"/>
  <c r="AK221" s="1"/>
  <c r="AK226"/>
  <c r="AK227" s="1"/>
  <c r="AO232"/>
  <c r="AO233" s="1"/>
  <c r="AO238"/>
  <c r="AO239" s="1"/>
  <c r="AO244"/>
  <c r="AO245" s="1"/>
  <c r="AO250"/>
  <c r="AO251" s="1"/>
  <c r="AK256"/>
  <c r="AK257" s="1"/>
  <c r="T307"/>
  <c r="AN25"/>
  <c r="AN26" s="1"/>
  <c r="AP31"/>
  <c r="AP32" s="1"/>
  <c r="AN37"/>
  <c r="AN38" s="1"/>
  <c r="AP43"/>
  <c r="AP44" s="1"/>
  <c r="AN49"/>
  <c r="AN50" s="1"/>
  <c r="AP55"/>
  <c r="AP56" s="1"/>
  <c r="AN61"/>
  <c r="AN62" s="1"/>
  <c r="AP67"/>
  <c r="AP68" s="1"/>
  <c r="AN73"/>
  <c r="AN74" s="1"/>
  <c r="AP79"/>
  <c r="AP80" s="1"/>
  <c r="AN85"/>
  <c r="AN86" s="1"/>
  <c r="AP100"/>
  <c r="AP101" s="1"/>
  <c r="AP106"/>
  <c r="AP107" s="1"/>
  <c r="AM25"/>
  <c r="AM26" s="1"/>
  <c r="AO31"/>
  <c r="AO32" s="1"/>
  <c r="AK43"/>
  <c r="AK44" s="1"/>
  <c r="AM49"/>
  <c r="AM50" s="1"/>
  <c r="AO55"/>
  <c r="AO56" s="1"/>
  <c r="AK67"/>
  <c r="AK68" s="1"/>
  <c r="AM73"/>
  <c r="AM74" s="1"/>
  <c r="AO79"/>
  <c r="AO80" s="1"/>
  <c r="AK109"/>
  <c r="AK110" s="1"/>
  <c r="AN166"/>
  <c r="AN167" s="1"/>
  <c r="AN172"/>
  <c r="AN173" s="1"/>
  <c r="AP190"/>
  <c r="AP191" s="1"/>
  <c r="AM163"/>
  <c r="AM164" s="1"/>
  <c r="AK169"/>
  <c r="AK170" s="1"/>
  <c r="AM172"/>
  <c r="AM173" s="1"/>
  <c r="AM178"/>
  <c r="AM179" s="1"/>
  <c r="AN211"/>
  <c r="AN212" s="1"/>
  <c r="AN259"/>
  <c r="AN260" s="1"/>
  <c r="AN280"/>
  <c r="AN281" s="1"/>
  <c r="AN292"/>
  <c r="AN293" s="1"/>
  <c r="AN304"/>
  <c r="AN305" s="1"/>
  <c r="AJ140"/>
  <c r="AO217"/>
  <c r="AO218" s="1"/>
  <c r="AO241"/>
  <c r="AO242" s="1"/>
  <c r="T17"/>
  <c r="AA17" s="1"/>
  <c r="AQ307"/>
  <c r="AP25"/>
  <c r="AP26" s="1"/>
  <c r="AN31"/>
  <c r="AN32" s="1"/>
  <c r="AP37"/>
  <c r="AP38" s="1"/>
  <c r="AN43"/>
  <c r="AN44" s="1"/>
  <c r="AP49"/>
  <c r="AP50" s="1"/>
  <c r="AN55"/>
  <c r="AN56" s="1"/>
  <c r="AP61"/>
  <c r="AP62" s="1"/>
  <c r="AN67"/>
  <c r="AN68" s="1"/>
  <c r="AP73"/>
  <c r="AP74" s="1"/>
  <c r="AN79"/>
  <c r="AN80" s="1"/>
  <c r="AP85"/>
  <c r="AP86" s="1"/>
  <c r="AN100"/>
  <c r="AN101" s="1"/>
  <c r="AN109"/>
  <c r="AN110" s="1"/>
  <c r="AK25"/>
  <c r="AK26" s="1"/>
  <c r="AK37"/>
  <c r="AK38" s="1"/>
  <c r="AK49"/>
  <c r="AK50" s="1"/>
  <c r="AK61"/>
  <c r="AK62" s="1"/>
  <c r="AK73"/>
  <c r="AK74" s="1"/>
  <c r="AK85"/>
  <c r="AK86" s="1"/>
  <c r="AK100"/>
  <c r="AK101" s="1"/>
  <c r="AP160"/>
  <c r="AP161" s="1"/>
  <c r="AP166"/>
  <c r="AP167" s="1"/>
  <c r="AP169"/>
  <c r="AP170" s="1"/>
  <c r="AP172"/>
  <c r="AP173" s="1"/>
  <c r="AP178"/>
  <c r="AP179" s="1"/>
  <c r="AK160"/>
  <c r="AK161" s="1"/>
  <c r="AK166"/>
  <c r="AK167" s="1"/>
  <c r="AK172"/>
  <c r="AK173" s="1"/>
  <c r="AK178"/>
  <c r="AK179" s="1"/>
  <c r="AO190"/>
  <c r="AO191" s="1"/>
  <c r="AN193"/>
  <c r="AN194" s="1"/>
  <c r="AN199"/>
  <c r="AN200" s="1"/>
  <c r="AN223"/>
  <c r="AN224" s="1"/>
  <c r="AN247"/>
  <c r="AN248" s="1"/>
  <c r="AN265"/>
  <c r="AN266" s="1"/>
  <c r="AN277"/>
  <c r="AN278" s="1"/>
  <c r="AN283"/>
  <c r="AN284" s="1"/>
  <c r="AN289"/>
  <c r="AN290" s="1"/>
  <c r="AN295"/>
  <c r="AN296" s="1"/>
  <c r="AN301"/>
  <c r="AN302" s="1"/>
  <c r="AJ119"/>
  <c r="AJ131"/>
  <c r="AK193"/>
  <c r="AK194" s="1"/>
  <c r="AK199"/>
  <c r="AK200" s="1"/>
  <c r="AK211"/>
  <c r="AK212" s="1"/>
  <c r="AK223"/>
  <c r="AK224" s="1"/>
  <c r="AK235"/>
  <c r="AK236" s="1"/>
  <c r="AK247"/>
  <c r="AK248" s="1"/>
  <c r="AK259"/>
  <c r="AK260" s="1"/>
  <c r="AO262"/>
  <c r="AO263" s="1"/>
  <c r="AK265"/>
  <c r="AK266" s="1"/>
  <c r="AO268"/>
  <c r="AO269" s="1"/>
  <c r="AK271"/>
  <c r="AK272" s="1"/>
  <c r="AO274"/>
  <c r="AO275" s="1"/>
  <c r="AK277"/>
  <c r="AK278" s="1"/>
  <c r="AK280"/>
  <c r="AK281" s="1"/>
  <c r="AO283"/>
  <c r="AO284" s="1"/>
  <c r="AK286"/>
  <c r="AK287" s="1"/>
  <c r="AO289"/>
  <c r="AO290" s="1"/>
  <c r="AK292"/>
  <c r="AK293" s="1"/>
  <c r="AO295"/>
  <c r="AO296" s="1"/>
  <c r="AK298"/>
  <c r="AK299" s="1"/>
  <c r="AO301"/>
  <c r="AO302" s="1"/>
  <c r="AK304"/>
  <c r="AK305" s="1"/>
  <c r="AF166" i="32"/>
  <c r="AF173"/>
  <c r="AF178"/>
  <c r="AF185"/>
  <c r="AF190"/>
  <c r="AF197"/>
  <c r="AF202"/>
  <c r="AF209"/>
  <c r="AF214"/>
  <c r="AF221"/>
  <c r="AF226"/>
  <c r="AF233"/>
  <c r="AF238"/>
  <c r="AF245"/>
  <c r="AF250"/>
  <c r="AF257"/>
  <c r="AF262"/>
  <c r="AF269"/>
  <c r="AF274"/>
  <c r="AF281"/>
  <c r="AF286"/>
  <c r="AF293"/>
  <c r="AF298"/>
  <c r="AF305"/>
  <c r="F292" i="28"/>
  <c r="AO142" i="31"/>
  <c r="AO143" s="1"/>
  <c r="AL142"/>
  <c r="AL143" s="1"/>
  <c r="AK151"/>
  <c r="AK152" s="1"/>
  <c r="AF157" i="32"/>
  <c r="AF145"/>
  <c r="R306" i="28"/>
  <c r="X306" s="1"/>
  <c r="AU307" s="1"/>
  <c r="F295"/>
  <c r="AO151" i="31"/>
  <c r="AO152" s="1"/>
  <c r="AK142"/>
  <c r="AK143" s="1"/>
  <c r="AP151"/>
  <c r="AP152" s="1"/>
  <c r="AF25" i="32"/>
  <c r="AF61"/>
  <c r="AF49"/>
  <c r="AF109"/>
  <c r="AF97"/>
  <c r="AF37"/>
  <c r="AF85"/>
  <c r="AF133"/>
  <c r="AF73"/>
  <c r="AF121"/>
  <c r="AF19"/>
  <c r="AF31"/>
  <c r="AF43"/>
  <c r="AF55"/>
  <c r="AF67"/>
  <c r="AF79"/>
  <c r="AF91"/>
  <c r="AF103"/>
  <c r="AF115"/>
  <c r="AF127"/>
  <c r="AF139"/>
  <c r="AF151"/>
  <c r="AF163"/>
  <c r="AM115" i="31"/>
  <c r="AM116" s="1"/>
  <c r="AJ116"/>
  <c r="AM121"/>
  <c r="AM122" s="1"/>
  <c r="AJ122"/>
  <c r="AM127"/>
  <c r="AM128" s="1"/>
  <c r="AJ128"/>
  <c r="AM133"/>
  <c r="AM134" s="1"/>
  <c r="AJ134"/>
  <c r="AM145"/>
  <c r="AM146" s="1"/>
  <c r="AJ146"/>
  <c r="AM142"/>
  <c r="AM143" s="1"/>
  <c r="AJ143"/>
  <c r="AM151"/>
  <c r="AM152" s="1"/>
  <c r="AJ152"/>
  <c r="AP88"/>
  <c r="AP89" s="1"/>
  <c r="AM88"/>
  <c r="AM89" s="1"/>
  <c r="AM94"/>
  <c r="AM95" s="1"/>
  <c r="AM106"/>
  <c r="AM107" s="1"/>
  <c r="AP163"/>
  <c r="AP164" s="1"/>
  <c r="AK190"/>
  <c r="AK191" s="1"/>
  <c r="AN205"/>
  <c r="AN206" s="1"/>
  <c r="AN217"/>
  <c r="AN218" s="1"/>
  <c r="AN229"/>
  <c r="AN230" s="1"/>
  <c r="AN241"/>
  <c r="AN242" s="1"/>
  <c r="AN253"/>
  <c r="AN254" s="1"/>
  <c r="AN262"/>
  <c r="AN263" s="1"/>
  <c r="AN268"/>
  <c r="AN269" s="1"/>
  <c r="AN274"/>
  <c r="AN275" s="1"/>
  <c r="AM118"/>
  <c r="AM119" s="1"/>
  <c r="AN118"/>
  <c r="AN119" s="1"/>
  <c r="AM124"/>
  <c r="AM125" s="1"/>
  <c r="AN124"/>
  <c r="AN125" s="1"/>
  <c r="AM130"/>
  <c r="AM131" s="1"/>
  <c r="AN130"/>
  <c r="AN131" s="1"/>
  <c r="AM139"/>
  <c r="AM140" s="1"/>
  <c r="AN139"/>
  <c r="AN140" s="1"/>
  <c r="AO199"/>
  <c r="AO200" s="1"/>
  <c r="AK205"/>
  <c r="AK206" s="1"/>
  <c r="AO211"/>
  <c r="AO212" s="1"/>
  <c r="AK217"/>
  <c r="AK218" s="1"/>
  <c r="AO223"/>
  <c r="AO224" s="1"/>
  <c r="AK229"/>
  <c r="AK230" s="1"/>
  <c r="AO235"/>
  <c r="AO236" s="1"/>
  <c r="AK241"/>
  <c r="AK242" s="1"/>
  <c r="AO247"/>
  <c r="AO248" s="1"/>
  <c r="AK253"/>
  <c r="AK254" s="1"/>
  <c r="AO259"/>
  <c r="AO260" s="1"/>
  <c r="AK262"/>
  <c r="AK263" s="1"/>
  <c r="AO265"/>
  <c r="AO266" s="1"/>
  <c r="AK268"/>
  <c r="AK269" s="1"/>
  <c r="AO271"/>
  <c r="AO272" s="1"/>
  <c r="AK274"/>
  <c r="AK275" s="1"/>
  <c r="AO277"/>
  <c r="AO278" s="1"/>
  <c r="AP136"/>
  <c r="AP137" s="1"/>
  <c r="AK148"/>
  <c r="AK149" s="1"/>
  <c r="AK136"/>
  <c r="AK137" s="1"/>
  <c r="AL136"/>
  <c r="AL137" s="1"/>
  <c r="AO148"/>
  <c r="AO149" s="1"/>
  <c r="AP148"/>
  <c r="AP149" s="1"/>
  <c r="AD307" i="32"/>
  <c r="F308" s="1"/>
  <c r="F13" i="28"/>
  <c r="AP69"/>
  <c r="F70"/>
  <c r="AP81"/>
  <c r="F82"/>
  <c r="AP93"/>
  <c r="F94"/>
  <c r="AP105"/>
  <c r="F106"/>
  <c r="AP117"/>
  <c r="F118"/>
  <c r="AP129"/>
  <c r="F130"/>
  <c r="AP141"/>
  <c r="F142"/>
  <c r="AP153"/>
  <c r="F154"/>
  <c r="AP165"/>
  <c r="F166"/>
  <c r="AP177"/>
  <c r="F178"/>
  <c r="AP138"/>
  <c r="F139"/>
  <c r="AP150"/>
  <c r="F151"/>
  <c r="AP162"/>
  <c r="F163"/>
  <c r="AP174"/>
  <c r="F175"/>
  <c r="AP186"/>
  <c r="F187"/>
  <c r="AP198"/>
  <c r="F199"/>
  <c r="AP210"/>
  <c r="F211"/>
  <c r="AP222"/>
  <c r="F223"/>
  <c r="AP234"/>
  <c r="F235"/>
  <c r="AP246"/>
  <c r="F247"/>
  <c r="AP189"/>
  <c r="F190"/>
  <c r="AP201"/>
  <c r="F202"/>
  <c r="AP213"/>
  <c r="F214"/>
  <c r="AP225"/>
  <c r="F226"/>
  <c r="AP237"/>
  <c r="F238"/>
  <c r="AP249"/>
  <c r="F250"/>
  <c r="AP261"/>
  <c r="F262"/>
  <c r="AP60"/>
  <c r="F61"/>
  <c r="AP66"/>
  <c r="F67"/>
  <c r="AP72"/>
  <c r="F73"/>
  <c r="AP78"/>
  <c r="F79"/>
  <c r="AP84"/>
  <c r="F85"/>
  <c r="AP90"/>
  <c r="F91"/>
  <c r="AP96"/>
  <c r="F97"/>
  <c r="AP102"/>
  <c r="F103"/>
  <c r="AP108"/>
  <c r="F109"/>
  <c r="AP114"/>
  <c r="F115"/>
  <c r="AP120"/>
  <c r="F121"/>
  <c r="AP126"/>
  <c r="F127"/>
  <c r="AP264"/>
  <c r="F265"/>
  <c r="AP276"/>
  <c r="F277"/>
  <c r="AP273"/>
  <c r="F274"/>
  <c r="AP63"/>
  <c r="F64"/>
  <c r="AP75"/>
  <c r="F76"/>
  <c r="AP87"/>
  <c r="F88"/>
  <c r="AP99"/>
  <c r="F100"/>
  <c r="AP111"/>
  <c r="F112"/>
  <c r="AP123"/>
  <c r="F124"/>
  <c r="AP135"/>
  <c r="F136"/>
  <c r="AP147"/>
  <c r="F148"/>
  <c r="AP159"/>
  <c r="F160"/>
  <c r="AP171"/>
  <c r="F172"/>
  <c r="AP132"/>
  <c r="F133"/>
  <c r="AP144"/>
  <c r="F145"/>
  <c r="AP156"/>
  <c r="F157"/>
  <c r="AP168"/>
  <c r="F169"/>
  <c r="AP180"/>
  <c r="F181"/>
  <c r="AP192"/>
  <c r="F193"/>
  <c r="AP204"/>
  <c r="F205"/>
  <c r="AP216"/>
  <c r="F217"/>
  <c r="AP228"/>
  <c r="F229"/>
  <c r="AP240"/>
  <c r="F241"/>
  <c r="AP252"/>
  <c r="F253"/>
  <c r="AP183"/>
  <c r="F184"/>
  <c r="AP195"/>
  <c r="F196"/>
  <c r="AP207"/>
  <c r="F208"/>
  <c r="AP219"/>
  <c r="F220"/>
  <c r="AP231"/>
  <c r="F232"/>
  <c r="AP243"/>
  <c r="F244"/>
  <c r="AP255"/>
  <c r="F256"/>
  <c r="AP258"/>
  <c r="F259"/>
  <c r="AP270"/>
  <c r="F271"/>
  <c r="AP282"/>
  <c r="F283"/>
  <c r="AP267"/>
  <c r="F268"/>
  <c r="AP279"/>
  <c r="F280"/>
  <c r="AP18"/>
  <c r="F19"/>
  <c r="AP24"/>
  <c r="F25"/>
  <c r="AP30"/>
  <c r="F31"/>
  <c r="AP36"/>
  <c r="F37"/>
  <c r="AP42"/>
  <c r="F43"/>
  <c r="AP48"/>
  <c r="F49"/>
  <c r="AP54"/>
  <c r="F55"/>
  <c r="AD285"/>
  <c r="AD286" s="1"/>
  <c r="AF285"/>
  <c r="AF286" s="1"/>
  <c r="AH285"/>
  <c r="AH286" s="1"/>
  <c r="AJ285"/>
  <c r="AJ286" s="1"/>
  <c r="AL285"/>
  <c r="AL286" s="1"/>
  <c r="AN285"/>
  <c r="AN286" s="1"/>
  <c r="AE285"/>
  <c r="AE286" s="1"/>
  <c r="AG285"/>
  <c r="AG286" s="1"/>
  <c r="AI285"/>
  <c r="AI286" s="1"/>
  <c r="AK285"/>
  <c r="AK286" s="1"/>
  <c r="AM285"/>
  <c r="AM286" s="1"/>
  <c r="AD288"/>
  <c r="AD289" s="1"/>
  <c r="AF288"/>
  <c r="AF289" s="1"/>
  <c r="AH288"/>
  <c r="AH289" s="1"/>
  <c r="AJ288"/>
  <c r="AJ289" s="1"/>
  <c r="AL288"/>
  <c r="AL289" s="1"/>
  <c r="AN288"/>
  <c r="AN289" s="1"/>
  <c r="AE288"/>
  <c r="AE289" s="1"/>
  <c r="AG288"/>
  <c r="AG289" s="1"/>
  <c r="AI288"/>
  <c r="AI289" s="1"/>
  <c r="AK288"/>
  <c r="AK289" s="1"/>
  <c r="AM288"/>
  <c r="AM289" s="1"/>
  <c r="AD291"/>
  <c r="AD292" s="1"/>
  <c r="AF291"/>
  <c r="AF292" s="1"/>
  <c r="AH291"/>
  <c r="AH292" s="1"/>
  <c r="AJ291"/>
  <c r="AJ292" s="1"/>
  <c r="AL291"/>
  <c r="AL292" s="1"/>
  <c r="AN291"/>
  <c r="AN292" s="1"/>
  <c r="AE291"/>
  <c r="AE292" s="1"/>
  <c r="AG291"/>
  <c r="AG292" s="1"/>
  <c r="AI291"/>
  <c r="AI292" s="1"/>
  <c r="AK291"/>
  <c r="AK292" s="1"/>
  <c r="AM291"/>
  <c r="AM292" s="1"/>
  <c r="AD294"/>
  <c r="AD295" s="1"/>
  <c r="AF294"/>
  <c r="AF295" s="1"/>
  <c r="AH294"/>
  <c r="AH295" s="1"/>
  <c r="AJ294"/>
  <c r="AJ295" s="1"/>
  <c r="AL294"/>
  <c r="AL295" s="1"/>
  <c r="AN294"/>
  <c r="AN295" s="1"/>
  <c r="AE294"/>
  <c r="AE295" s="1"/>
  <c r="AG294"/>
  <c r="AG295" s="1"/>
  <c r="AI294"/>
  <c r="AI295" s="1"/>
  <c r="AK294"/>
  <c r="AK295" s="1"/>
  <c r="AM294"/>
  <c r="AM295" s="1"/>
  <c r="AD297"/>
  <c r="AD298" s="1"/>
  <c r="AF297"/>
  <c r="AF298" s="1"/>
  <c r="AH297"/>
  <c r="AH298" s="1"/>
  <c r="AJ297"/>
  <c r="AJ298" s="1"/>
  <c r="AL297"/>
  <c r="AL298" s="1"/>
  <c r="AN297"/>
  <c r="AN298" s="1"/>
  <c r="AE297"/>
  <c r="AE298" s="1"/>
  <c r="AG297"/>
  <c r="AG298" s="1"/>
  <c r="AI297"/>
  <c r="AI298" s="1"/>
  <c r="AK297"/>
  <c r="AK298" s="1"/>
  <c r="AM297"/>
  <c r="AM298" s="1"/>
  <c r="AD300"/>
  <c r="AD301" s="1"/>
  <c r="AF300"/>
  <c r="AF301" s="1"/>
  <c r="AH300"/>
  <c r="AH301" s="1"/>
  <c r="AJ300"/>
  <c r="AJ301" s="1"/>
  <c r="AL300"/>
  <c r="AL301" s="1"/>
  <c r="AN300"/>
  <c r="AN301" s="1"/>
  <c r="AE300"/>
  <c r="AE301" s="1"/>
  <c r="AG300"/>
  <c r="AG301" s="1"/>
  <c r="AI300"/>
  <c r="AI301" s="1"/>
  <c r="AK300"/>
  <c r="AK301" s="1"/>
  <c r="AM300"/>
  <c r="AM301" s="1"/>
  <c r="AD303"/>
  <c r="AD304" s="1"/>
  <c r="AF303"/>
  <c r="AF304" s="1"/>
  <c r="AH303"/>
  <c r="AH304" s="1"/>
  <c r="AJ303"/>
  <c r="AJ304" s="1"/>
  <c r="AL303"/>
  <c r="AL304" s="1"/>
  <c r="AN303"/>
  <c r="AN304" s="1"/>
  <c r="AE303"/>
  <c r="AE304" s="1"/>
  <c r="AG303"/>
  <c r="AG304" s="1"/>
  <c r="AI303"/>
  <c r="AI304" s="1"/>
  <c r="AK303"/>
  <c r="AK304" s="1"/>
  <c r="AM303"/>
  <c r="AM304" s="1"/>
  <c r="AP15"/>
  <c r="F16"/>
  <c r="AP21"/>
  <c r="F22"/>
  <c r="AP27"/>
  <c r="F28"/>
  <c r="AP33"/>
  <c r="F34"/>
  <c r="AP39"/>
  <c r="F40"/>
  <c r="AP45"/>
  <c r="F46"/>
  <c r="AP51"/>
  <c r="F52"/>
  <c r="AP57"/>
  <c r="F58"/>
  <c r="AR307" i="32"/>
  <c r="AQ308" s="1"/>
  <c r="AF16"/>
  <c r="AF17"/>
  <c r="AL19"/>
  <c r="AL20" s="1"/>
  <c r="AN19"/>
  <c r="AN20" s="1"/>
  <c r="AP19"/>
  <c r="AP20" s="1"/>
  <c r="AJ20"/>
  <c r="AK19"/>
  <c r="AK20" s="1"/>
  <c r="AO19"/>
  <c r="AO20" s="1"/>
  <c r="AM19"/>
  <c r="AM20" s="1"/>
  <c r="AF22"/>
  <c r="AF23"/>
  <c r="AL25"/>
  <c r="AL26" s="1"/>
  <c r="AN25"/>
  <c r="AN26" s="1"/>
  <c r="AP25"/>
  <c r="AP26" s="1"/>
  <c r="AJ26"/>
  <c r="AK25"/>
  <c r="AK26" s="1"/>
  <c r="AO25"/>
  <c r="AO26" s="1"/>
  <c r="AM25"/>
  <c r="AM26" s="1"/>
  <c r="AF28"/>
  <c r="AF29"/>
  <c r="AL31"/>
  <c r="AL32" s="1"/>
  <c r="AN31"/>
  <c r="AN32" s="1"/>
  <c r="AP31"/>
  <c r="AP32" s="1"/>
  <c r="AJ32"/>
  <c r="AK31"/>
  <c r="AK32" s="1"/>
  <c r="AO31"/>
  <c r="AO32" s="1"/>
  <c r="AM31"/>
  <c r="AM32" s="1"/>
  <c r="AF34"/>
  <c r="AF35"/>
  <c r="AL37"/>
  <c r="AL38" s="1"/>
  <c r="AN37"/>
  <c r="AN38" s="1"/>
  <c r="AP37"/>
  <c r="AP38" s="1"/>
  <c r="AJ38"/>
  <c r="AK37"/>
  <c r="AK38" s="1"/>
  <c r="AO37"/>
  <c r="AO38" s="1"/>
  <c r="AM37"/>
  <c r="AM38" s="1"/>
  <c r="AF40"/>
  <c r="AF41"/>
  <c r="AL43"/>
  <c r="AL44" s="1"/>
  <c r="AN43"/>
  <c r="AN44" s="1"/>
  <c r="AP43"/>
  <c r="AP44" s="1"/>
  <c r="AJ44"/>
  <c r="AK43"/>
  <c r="AK44" s="1"/>
  <c r="AO43"/>
  <c r="AO44" s="1"/>
  <c r="AM43"/>
  <c r="AM44" s="1"/>
  <c r="AF46"/>
  <c r="AF47"/>
  <c r="AL49"/>
  <c r="AL50" s="1"/>
  <c r="AN49"/>
  <c r="AN50" s="1"/>
  <c r="AP49"/>
  <c r="AP50" s="1"/>
  <c r="AJ50"/>
  <c r="AK49"/>
  <c r="AK50" s="1"/>
  <c r="AO49"/>
  <c r="AO50" s="1"/>
  <c r="AM49"/>
  <c r="AM50" s="1"/>
  <c r="AF52"/>
  <c r="AF53"/>
  <c r="AL55"/>
  <c r="AL56" s="1"/>
  <c r="AN55"/>
  <c r="AN56" s="1"/>
  <c r="AP55"/>
  <c r="AP56" s="1"/>
  <c r="AJ56"/>
  <c r="AK55"/>
  <c r="AK56" s="1"/>
  <c r="AO55"/>
  <c r="AO56" s="1"/>
  <c r="AM55"/>
  <c r="AM56" s="1"/>
  <c r="AF58"/>
  <c r="AF59"/>
  <c r="AL61"/>
  <c r="AL62" s="1"/>
  <c r="AN61"/>
  <c r="AN62" s="1"/>
  <c r="AP61"/>
  <c r="AP62" s="1"/>
  <c r="AJ62"/>
  <c r="AK61"/>
  <c r="AK62" s="1"/>
  <c r="AO61"/>
  <c r="AO62" s="1"/>
  <c r="AM61"/>
  <c r="AM62" s="1"/>
  <c r="AF64"/>
  <c r="AF65"/>
  <c r="AL67"/>
  <c r="AL68" s="1"/>
  <c r="AN67"/>
  <c r="AN68" s="1"/>
  <c r="AP67"/>
  <c r="AP68" s="1"/>
  <c r="AJ68"/>
  <c r="AK67"/>
  <c r="AK68" s="1"/>
  <c r="AO67"/>
  <c r="AO68" s="1"/>
  <c r="AM67"/>
  <c r="AM68" s="1"/>
  <c r="AF70"/>
  <c r="AF71"/>
  <c r="AL73"/>
  <c r="AL74" s="1"/>
  <c r="AN73"/>
  <c r="AN74" s="1"/>
  <c r="AP73"/>
  <c r="AP74" s="1"/>
  <c r="AJ74"/>
  <c r="AK73"/>
  <c r="AK74" s="1"/>
  <c r="AO73"/>
  <c r="AO74" s="1"/>
  <c r="AM73"/>
  <c r="AM74" s="1"/>
  <c r="AF76"/>
  <c r="AF77"/>
  <c r="AL79"/>
  <c r="AL80" s="1"/>
  <c r="AN79"/>
  <c r="AN80" s="1"/>
  <c r="AP79"/>
  <c r="AP80" s="1"/>
  <c r="AJ80"/>
  <c r="AK79"/>
  <c r="AK80" s="1"/>
  <c r="AO79"/>
  <c r="AO80" s="1"/>
  <c r="AM79"/>
  <c r="AM80" s="1"/>
  <c r="AF82"/>
  <c r="AF83"/>
  <c r="AL85"/>
  <c r="AL86" s="1"/>
  <c r="AN85"/>
  <c r="AN86" s="1"/>
  <c r="AP85"/>
  <c r="AP86" s="1"/>
  <c r="AJ86"/>
  <c r="AK85"/>
  <c r="AK86" s="1"/>
  <c r="AO85"/>
  <c r="AO86" s="1"/>
  <c r="AM85"/>
  <c r="AM86" s="1"/>
  <c r="AF88"/>
  <c r="AF89"/>
  <c r="AL91"/>
  <c r="AL92" s="1"/>
  <c r="AN91"/>
  <c r="AN92" s="1"/>
  <c r="AP91"/>
  <c r="AP92" s="1"/>
  <c r="AJ92"/>
  <c r="AK91"/>
  <c r="AK92" s="1"/>
  <c r="AO91"/>
  <c r="AO92" s="1"/>
  <c r="AM91"/>
  <c r="AM92" s="1"/>
  <c r="AF94"/>
  <c r="AF95"/>
  <c r="AL97"/>
  <c r="AL98" s="1"/>
  <c r="AN97"/>
  <c r="AN98" s="1"/>
  <c r="AP97"/>
  <c r="AP98" s="1"/>
  <c r="AJ98"/>
  <c r="AK97"/>
  <c r="AK98" s="1"/>
  <c r="AO97"/>
  <c r="AO98" s="1"/>
  <c r="AM97"/>
  <c r="AM98" s="1"/>
  <c r="AF100"/>
  <c r="AF101"/>
  <c r="AL103"/>
  <c r="AL104" s="1"/>
  <c r="AN103"/>
  <c r="AN104" s="1"/>
  <c r="AP103"/>
  <c r="AP104" s="1"/>
  <c r="AJ104"/>
  <c r="AK103"/>
  <c r="AK104" s="1"/>
  <c r="AO103"/>
  <c r="AO104" s="1"/>
  <c r="AM103"/>
  <c r="AM104" s="1"/>
  <c r="AF106"/>
  <c r="AF107"/>
  <c r="AL109"/>
  <c r="AL110" s="1"/>
  <c r="AN109"/>
  <c r="AN110" s="1"/>
  <c r="AP109"/>
  <c r="AP110" s="1"/>
  <c r="AJ110"/>
  <c r="AK109"/>
  <c r="AK110" s="1"/>
  <c r="AO109"/>
  <c r="AO110" s="1"/>
  <c r="AM109"/>
  <c r="AM110" s="1"/>
  <c r="AF112"/>
  <c r="AF113"/>
  <c r="AL115"/>
  <c r="AL116" s="1"/>
  <c r="AN115"/>
  <c r="AN116" s="1"/>
  <c r="AP115"/>
  <c r="AP116" s="1"/>
  <c r="AJ116"/>
  <c r="AK115"/>
  <c r="AK116" s="1"/>
  <c r="AO115"/>
  <c r="AO116" s="1"/>
  <c r="AM115"/>
  <c r="AM116" s="1"/>
  <c r="AF118"/>
  <c r="AF119"/>
  <c r="AL121"/>
  <c r="AL122" s="1"/>
  <c r="AN121"/>
  <c r="AN122" s="1"/>
  <c r="AP121"/>
  <c r="AP122" s="1"/>
  <c r="AJ122"/>
  <c r="AK121"/>
  <c r="AK122" s="1"/>
  <c r="AO121"/>
  <c r="AO122" s="1"/>
  <c r="AM121"/>
  <c r="AM122" s="1"/>
  <c r="AF124"/>
  <c r="AF125"/>
  <c r="AL127"/>
  <c r="AL128" s="1"/>
  <c r="AN127"/>
  <c r="AN128" s="1"/>
  <c r="AP127"/>
  <c r="AP128" s="1"/>
  <c r="AJ128"/>
  <c r="AK127"/>
  <c r="AK128" s="1"/>
  <c r="AO127"/>
  <c r="AO128" s="1"/>
  <c r="AM127"/>
  <c r="AM128" s="1"/>
  <c r="AF130"/>
  <c r="AF131"/>
  <c r="AL133"/>
  <c r="AL134" s="1"/>
  <c r="AN133"/>
  <c r="AN134" s="1"/>
  <c r="AP133"/>
  <c r="AP134" s="1"/>
  <c r="AJ134"/>
  <c r="AK133"/>
  <c r="AK134" s="1"/>
  <c r="AO133"/>
  <c r="AO134" s="1"/>
  <c r="AM133"/>
  <c r="AM134" s="1"/>
  <c r="AF136"/>
  <c r="AF137"/>
  <c r="AL139"/>
  <c r="AL140" s="1"/>
  <c r="AN139"/>
  <c r="AN140" s="1"/>
  <c r="AP139"/>
  <c r="AP140" s="1"/>
  <c r="AJ140"/>
  <c r="AK139"/>
  <c r="AK140" s="1"/>
  <c r="AO139"/>
  <c r="AO140" s="1"/>
  <c r="AM139"/>
  <c r="AM140" s="1"/>
  <c r="AF142"/>
  <c r="AF143"/>
  <c r="AL145"/>
  <c r="AL146" s="1"/>
  <c r="AN145"/>
  <c r="AN146" s="1"/>
  <c r="AP145"/>
  <c r="AP146" s="1"/>
  <c r="AJ146"/>
  <c r="AK145"/>
  <c r="AK146" s="1"/>
  <c r="AO145"/>
  <c r="AO146" s="1"/>
  <c r="AM145"/>
  <c r="AM146" s="1"/>
  <c r="AF148"/>
  <c r="AF149"/>
  <c r="AL151"/>
  <c r="AL152" s="1"/>
  <c r="AN151"/>
  <c r="AN152" s="1"/>
  <c r="AP151"/>
  <c r="AP152" s="1"/>
  <c r="AJ152"/>
  <c r="AK151"/>
  <c r="AK152" s="1"/>
  <c r="AO151"/>
  <c r="AO152" s="1"/>
  <c r="AM151"/>
  <c r="AM152" s="1"/>
  <c r="AF154"/>
  <c r="AF155"/>
  <c r="AL157"/>
  <c r="AL158" s="1"/>
  <c r="AN157"/>
  <c r="AN158" s="1"/>
  <c r="AP157"/>
  <c r="AP158" s="1"/>
  <c r="AJ158"/>
  <c r="AK157"/>
  <c r="AK158" s="1"/>
  <c r="AO157"/>
  <c r="AO158" s="1"/>
  <c r="AM157"/>
  <c r="AM158" s="1"/>
  <c r="AF160"/>
  <c r="AF161"/>
  <c r="AL163"/>
  <c r="AL164" s="1"/>
  <c r="AN163"/>
  <c r="AN164" s="1"/>
  <c r="AP163"/>
  <c r="AP164" s="1"/>
  <c r="AJ164"/>
  <c r="AK163"/>
  <c r="AK164" s="1"/>
  <c r="AO163"/>
  <c r="AO164" s="1"/>
  <c r="AM163"/>
  <c r="AM164" s="1"/>
  <c r="AL22"/>
  <c r="AL23" s="1"/>
  <c r="AN22"/>
  <c r="AN23" s="1"/>
  <c r="AP22"/>
  <c r="AP23" s="1"/>
  <c r="AJ23"/>
  <c r="AM22"/>
  <c r="AM23" s="1"/>
  <c r="AO22"/>
  <c r="AO23" s="1"/>
  <c r="AK22"/>
  <c r="AK23" s="1"/>
  <c r="AL34"/>
  <c r="AL35" s="1"/>
  <c r="AN34"/>
  <c r="AN35" s="1"/>
  <c r="AP34"/>
  <c r="AP35" s="1"/>
  <c r="AJ35"/>
  <c r="AM34"/>
  <c r="AM35" s="1"/>
  <c r="AO34"/>
  <c r="AO35" s="1"/>
  <c r="AK34"/>
  <c r="AK35" s="1"/>
  <c r="AL46"/>
  <c r="AL47" s="1"/>
  <c r="AN46"/>
  <c r="AN47" s="1"/>
  <c r="AP46"/>
  <c r="AP47" s="1"/>
  <c r="AJ47"/>
  <c r="AM46"/>
  <c r="AM47" s="1"/>
  <c r="AO46"/>
  <c r="AO47" s="1"/>
  <c r="AK46"/>
  <c r="AK47" s="1"/>
  <c r="AL58"/>
  <c r="AL59" s="1"/>
  <c r="AN58"/>
  <c r="AN59" s="1"/>
  <c r="AP58"/>
  <c r="AP59" s="1"/>
  <c r="AJ59"/>
  <c r="AM58"/>
  <c r="AM59" s="1"/>
  <c r="AO58"/>
  <c r="AO59" s="1"/>
  <c r="AK58"/>
  <c r="AK59" s="1"/>
  <c r="AL64"/>
  <c r="AL65" s="1"/>
  <c r="AN64"/>
  <c r="AN65" s="1"/>
  <c r="AP64"/>
  <c r="AP65" s="1"/>
  <c r="AJ65"/>
  <c r="AM64"/>
  <c r="AM65" s="1"/>
  <c r="AO64"/>
  <c r="AO65" s="1"/>
  <c r="AK64"/>
  <c r="AK65" s="1"/>
  <c r="AL70"/>
  <c r="AL71" s="1"/>
  <c r="AN70"/>
  <c r="AN71" s="1"/>
  <c r="AP70"/>
  <c r="AP71" s="1"/>
  <c r="AJ71"/>
  <c r="AM70"/>
  <c r="AM71" s="1"/>
  <c r="AO70"/>
  <c r="AO71" s="1"/>
  <c r="AK70"/>
  <c r="AK71" s="1"/>
  <c r="AL76"/>
  <c r="AL77" s="1"/>
  <c r="AN76"/>
  <c r="AN77" s="1"/>
  <c r="AP76"/>
  <c r="AP77" s="1"/>
  <c r="AJ77"/>
  <c r="AM76"/>
  <c r="AM77" s="1"/>
  <c r="AK76"/>
  <c r="AK77" s="1"/>
  <c r="AO76"/>
  <c r="AO77" s="1"/>
  <c r="AL88"/>
  <c r="AL89" s="1"/>
  <c r="AN88"/>
  <c r="AN89" s="1"/>
  <c r="AP88"/>
  <c r="AP89" s="1"/>
  <c r="AJ89"/>
  <c r="AM88"/>
  <c r="AM89" s="1"/>
  <c r="AK88"/>
  <c r="AK89" s="1"/>
  <c r="AO88"/>
  <c r="AO89" s="1"/>
  <c r="AL100"/>
  <c r="AL101" s="1"/>
  <c r="AN100"/>
  <c r="AN101" s="1"/>
  <c r="AP100"/>
  <c r="AP101" s="1"/>
  <c r="AJ101"/>
  <c r="AM100"/>
  <c r="AM101" s="1"/>
  <c r="AK100"/>
  <c r="AK101" s="1"/>
  <c r="AO100"/>
  <c r="AO101" s="1"/>
  <c r="AL112"/>
  <c r="AL113" s="1"/>
  <c r="AN112"/>
  <c r="AN113" s="1"/>
  <c r="AP112"/>
  <c r="AP113" s="1"/>
  <c r="AJ113"/>
  <c r="AM112"/>
  <c r="AM113" s="1"/>
  <c r="AK112"/>
  <c r="AK113" s="1"/>
  <c r="AO112"/>
  <c r="AO113" s="1"/>
  <c r="AL124"/>
  <c r="AL125" s="1"/>
  <c r="AN124"/>
  <c r="AN125" s="1"/>
  <c r="AP124"/>
  <c r="AP125" s="1"/>
  <c r="AJ125"/>
  <c r="AM124"/>
  <c r="AM125" s="1"/>
  <c r="AK124"/>
  <c r="AK125" s="1"/>
  <c r="AO124"/>
  <c r="AO125" s="1"/>
  <c r="AL136"/>
  <c r="AL137" s="1"/>
  <c r="AN136"/>
  <c r="AN137" s="1"/>
  <c r="AP136"/>
  <c r="AP137" s="1"/>
  <c r="AJ137"/>
  <c r="AM136"/>
  <c r="AM137" s="1"/>
  <c r="AK136"/>
  <c r="AK137" s="1"/>
  <c r="AO136"/>
  <c r="AO137" s="1"/>
  <c r="AL148"/>
  <c r="AL149" s="1"/>
  <c r="AN148"/>
  <c r="AN149" s="1"/>
  <c r="AP148"/>
  <c r="AP149" s="1"/>
  <c r="AJ149"/>
  <c r="AM148"/>
  <c r="AM149" s="1"/>
  <c r="AK148"/>
  <c r="AK149" s="1"/>
  <c r="AO148"/>
  <c r="AO149" s="1"/>
  <c r="AL160"/>
  <c r="AL161" s="1"/>
  <c r="AN160"/>
  <c r="AN161" s="1"/>
  <c r="AP160"/>
  <c r="AP161" s="1"/>
  <c r="AJ161"/>
  <c r="AM160"/>
  <c r="AM161" s="1"/>
  <c r="AK160"/>
  <c r="AK161" s="1"/>
  <c r="AO160"/>
  <c r="AO161" s="1"/>
  <c r="AL166"/>
  <c r="AL167" s="1"/>
  <c r="AN166"/>
  <c r="AN167" s="1"/>
  <c r="AP166"/>
  <c r="AP167" s="1"/>
  <c r="AJ167"/>
  <c r="AK166"/>
  <c r="AK167" s="1"/>
  <c r="AO166"/>
  <c r="AO167" s="1"/>
  <c r="AM166"/>
  <c r="AM167" s="1"/>
  <c r="AF169"/>
  <c r="AF170"/>
  <c r="AL172"/>
  <c r="AL173" s="1"/>
  <c r="AN172"/>
  <c r="AN173" s="1"/>
  <c r="AP172"/>
  <c r="AP173" s="1"/>
  <c r="AJ173"/>
  <c r="AK172"/>
  <c r="AK173" s="1"/>
  <c r="AO172"/>
  <c r="AO173" s="1"/>
  <c r="AM172"/>
  <c r="AM173" s="1"/>
  <c r="AF175"/>
  <c r="AF176"/>
  <c r="AL178"/>
  <c r="AL179" s="1"/>
  <c r="AN178"/>
  <c r="AN179" s="1"/>
  <c r="AP178"/>
  <c r="AP179" s="1"/>
  <c r="AJ179"/>
  <c r="AK178"/>
  <c r="AK179" s="1"/>
  <c r="AO178"/>
  <c r="AO179" s="1"/>
  <c r="AM178"/>
  <c r="AM179" s="1"/>
  <c r="AF181"/>
  <c r="AF182"/>
  <c r="AL184"/>
  <c r="AL185" s="1"/>
  <c r="AN184"/>
  <c r="AN185" s="1"/>
  <c r="AP184"/>
  <c r="AP185" s="1"/>
  <c r="AJ185"/>
  <c r="AK184"/>
  <c r="AK185" s="1"/>
  <c r="AO184"/>
  <c r="AO185" s="1"/>
  <c r="AM184"/>
  <c r="AM185" s="1"/>
  <c r="AF187"/>
  <c r="AF188"/>
  <c r="AL190"/>
  <c r="AL191" s="1"/>
  <c r="AN190"/>
  <c r="AN191" s="1"/>
  <c r="AP190"/>
  <c r="AP191" s="1"/>
  <c r="AJ191"/>
  <c r="AK190"/>
  <c r="AK191" s="1"/>
  <c r="AO190"/>
  <c r="AO191" s="1"/>
  <c r="AM190"/>
  <c r="AM191" s="1"/>
  <c r="AF193"/>
  <c r="AF194"/>
  <c r="AL196"/>
  <c r="AL197" s="1"/>
  <c r="AN196"/>
  <c r="AN197" s="1"/>
  <c r="AP196"/>
  <c r="AP197" s="1"/>
  <c r="AJ197"/>
  <c r="AK196"/>
  <c r="AK197" s="1"/>
  <c r="AO196"/>
  <c r="AO197" s="1"/>
  <c r="AM196"/>
  <c r="AM197" s="1"/>
  <c r="AF199"/>
  <c r="AF200"/>
  <c r="AL202"/>
  <c r="AL203" s="1"/>
  <c r="AN202"/>
  <c r="AN203" s="1"/>
  <c r="AP202"/>
  <c r="AP203" s="1"/>
  <c r="AJ203"/>
  <c r="AK202"/>
  <c r="AK203" s="1"/>
  <c r="AO202"/>
  <c r="AO203" s="1"/>
  <c r="AM202"/>
  <c r="AM203" s="1"/>
  <c r="AF205"/>
  <c r="AF206"/>
  <c r="AL208"/>
  <c r="AL209" s="1"/>
  <c r="AN208"/>
  <c r="AN209" s="1"/>
  <c r="AP208"/>
  <c r="AP209" s="1"/>
  <c r="AJ209"/>
  <c r="AK208"/>
  <c r="AK209" s="1"/>
  <c r="AO208"/>
  <c r="AO209" s="1"/>
  <c r="AM208"/>
  <c r="AM209" s="1"/>
  <c r="AF211"/>
  <c r="AF212"/>
  <c r="AL214"/>
  <c r="AL215" s="1"/>
  <c r="AN214"/>
  <c r="AN215" s="1"/>
  <c r="AP214"/>
  <c r="AP215" s="1"/>
  <c r="AJ215"/>
  <c r="AK214"/>
  <c r="AK215" s="1"/>
  <c r="AO214"/>
  <c r="AO215" s="1"/>
  <c r="AM214"/>
  <c r="AM215" s="1"/>
  <c r="AF217"/>
  <c r="AF218"/>
  <c r="AL220"/>
  <c r="AL221" s="1"/>
  <c r="AN220"/>
  <c r="AN221" s="1"/>
  <c r="AP220"/>
  <c r="AP221" s="1"/>
  <c r="AJ221"/>
  <c r="AK220"/>
  <c r="AK221" s="1"/>
  <c r="AO220"/>
  <c r="AO221" s="1"/>
  <c r="AM220"/>
  <c r="AM221" s="1"/>
  <c r="AF223"/>
  <c r="AF224"/>
  <c r="AL226"/>
  <c r="AL227" s="1"/>
  <c r="AN226"/>
  <c r="AN227" s="1"/>
  <c r="AP226"/>
  <c r="AP227" s="1"/>
  <c r="AJ227"/>
  <c r="AK226"/>
  <c r="AK227" s="1"/>
  <c r="AO226"/>
  <c r="AO227" s="1"/>
  <c r="AM226"/>
  <c r="AM227" s="1"/>
  <c r="AF229"/>
  <c r="AF230"/>
  <c r="AL232"/>
  <c r="AL233" s="1"/>
  <c r="AN232"/>
  <c r="AN233" s="1"/>
  <c r="AP232"/>
  <c r="AP233" s="1"/>
  <c r="AJ233"/>
  <c r="AK232"/>
  <c r="AK233" s="1"/>
  <c r="AO232"/>
  <c r="AO233" s="1"/>
  <c r="AM232"/>
  <c r="AM233" s="1"/>
  <c r="AF235"/>
  <c r="AF236"/>
  <c r="AL238"/>
  <c r="AL239" s="1"/>
  <c r="AN238"/>
  <c r="AN239" s="1"/>
  <c r="AP238"/>
  <c r="AP239" s="1"/>
  <c r="AJ239"/>
  <c r="AK238"/>
  <c r="AK239" s="1"/>
  <c r="AO238"/>
  <c r="AO239" s="1"/>
  <c r="AM238"/>
  <c r="AM239" s="1"/>
  <c r="AF241"/>
  <c r="AF242"/>
  <c r="AL244"/>
  <c r="AL245" s="1"/>
  <c r="AN244"/>
  <c r="AN245" s="1"/>
  <c r="AP244"/>
  <c r="AP245" s="1"/>
  <c r="AJ245"/>
  <c r="AK244"/>
  <c r="AK245" s="1"/>
  <c r="AO244"/>
  <c r="AO245" s="1"/>
  <c r="AM244"/>
  <c r="AM245" s="1"/>
  <c r="AF247"/>
  <c r="AF248"/>
  <c r="AL250"/>
  <c r="AL251" s="1"/>
  <c r="AN250"/>
  <c r="AN251" s="1"/>
  <c r="AP250"/>
  <c r="AP251" s="1"/>
  <c r="AJ251"/>
  <c r="AK250"/>
  <c r="AK251" s="1"/>
  <c r="AO250"/>
  <c r="AO251" s="1"/>
  <c r="AM250"/>
  <c r="AM251" s="1"/>
  <c r="AF253"/>
  <c r="AF254"/>
  <c r="AL256"/>
  <c r="AL257" s="1"/>
  <c r="AN256"/>
  <c r="AN257" s="1"/>
  <c r="AP256"/>
  <c r="AP257" s="1"/>
  <c r="AJ257"/>
  <c r="AK256"/>
  <c r="AK257" s="1"/>
  <c r="AO256"/>
  <c r="AO257" s="1"/>
  <c r="AM256"/>
  <c r="AM257" s="1"/>
  <c r="AF259"/>
  <c r="AF260"/>
  <c r="AL262"/>
  <c r="AL263" s="1"/>
  <c r="AN262"/>
  <c r="AN263" s="1"/>
  <c r="AP262"/>
  <c r="AP263" s="1"/>
  <c r="AJ263"/>
  <c r="AK262"/>
  <c r="AK263" s="1"/>
  <c r="AO262"/>
  <c r="AO263" s="1"/>
  <c r="AM262"/>
  <c r="AM263" s="1"/>
  <c r="AF265"/>
  <c r="AF266"/>
  <c r="AL268"/>
  <c r="AL269" s="1"/>
  <c r="AN268"/>
  <c r="AN269" s="1"/>
  <c r="AP268"/>
  <c r="AP269" s="1"/>
  <c r="AJ269"/>
  <c r="AK268"/>
  <c r="AK269" s="1"/>
  <c r="AO268"/>
  <c r="AO269" s="1"/>
  <c r="AM268"/>
  <c r="AM269" s="1"/>
  <c r="AF271"/>
  <c r="AF272"/>
  <c r="AL274"/>
  <c r="AL275" s="1"/>
  <c r="AN274"/>
  <c r="AN275" s="1"/>
  <c r="AP274"/>
  <c r="AP275" s="1"/>
  <c r="AJ275"/>
  <c r="AK274"/>
  <c r="AK275" s="1"/>
  <c r="AO274"/>
  <c r="AO275" s="1"/>
  <c r="AM274"/>
  <c r="AM275" s="1"/>
  <c r="AF277"/>
  <c r="AF278"/>
  <c r="AL280"/>
  <c r="AL281" s="1"/>
  <c r="AN280"/>
  <c r="AN281" s="1"/>
  <c r="AP280"/>
  <c r="AP281" s="1"/>
  <c r="AJ281"/>
  <c r="AK280"/>
  <c r="AK281" s="1"/>
  <c r="AO280"/>
  <c r="AO281" s="1"/>
  <c r="AM280"/>
  <c r="AM281" s="1"/>
  <c r="AF283"/>
  <c r="AF284"/>
  <c r="AL286"/>
  <c r="AL287" s="1"/>
  <c r="AN286"/>
  <c r="AN287" s="1"/>
  <c r="AP286"/>
  <c r="AP287" s="1"/>
  <c r="AJ287"/>
  <c r="AK286"/>
  <c r="AK287" s="1"/>
  <c r="AO286"/>
  <c r="AO287" s="1"/>
  <c r="AM286"/>
  <c r="AM287" s="1"/>
  <c r="AF289"/>
  <c r="AF290"/>
  <c r="AL292"/>
  <c r="AL293" s="1"/>
  <c r="AN292"/>
  <c r="AN293" s="1"/>
  <c r="AP292"/>
  <c r="AP293" s="1"/>
  <c r="AJ293"/>
  <c r="AK292"/>
  <c r="AK293" s="1"/>
  <c r="AO292"/>
  <c r="AO293" s="1"/>
  <c r="AM292"/>
  <c r="AM293" s="1"/>
  <c r="AF295"/>
  <c r="AF296"/>
  <c r="AL298"/>
  <c r="AL299" s="1"/>
  <c r="AN298"/>
  <c r="AN299" s="1"/>
  <c r="AP298"/>
  <c r="AP299" s="1"/>
  <c r="AJ299"/>
  <c r="AK298"/>
  <c r="AK299" s="1"/>
  <c r="AO298"/>
  <c r="AO299" s="1"/>
  <c r="AM298"/>
  <c r="AM299" s="1"/>
  <c r="AF301"/>
  <c r="AF302"/>
  <c r="AL304"/>
  <c r="AL305" s="1"/>
  <c r="AN304"/>
  <c r="AN305" s="1"/>
  <c r="AP304"/>
  <c r="AP305" s="1"/>
  <c r="AJ305"/>
  <c r="AK304"/>
  <c r="AK305" s="1"/>
  <c r="AO304"/>
  <c r="AO305" s="1"/>
  <c r="AM304"/>
  <c r="AM305" s="1"/>
  <c r="AL169"/>
  <c r="AL170" s="1"/>
  <c r="AN169"/>
  <c r="AN170" s="1"/>
  <c r="AP169"/>
  <c r="AP170" s="1"/>
  <c r="AJ170"/>
  <c r="AM169"/>
  <c r="AM170" s="1"/>
  <c r="AK169"/>
  <c r="AK170" s="1"/>
  <c r="AO169"/>
  <c r="AO170" s="1"/>
  <c r="AL175"/>
  <c r="AL176" s="1"/>
  <c r="AN175"/>
  <c r="AN176" s="1"/>
  <c r="AP175"/>
  <c r="AP176" s="1"/>
  <c r="AJ176"/>
  <c r="AM175"/>
  <c r="AM176" s="1"/>
  <c r="AK175"/>
  <c r="AK176" s="1"/>
  <c r="AO175"/>
  <c r="AO176" s="1"/>
  <c r="AL181"/>
  <c r="AL182" s="1"/>
  <c r="AN181"/>
  <c r="AN182" s="1"/>
  <c r="AP181"/>
  <c r="AP182" s="1"/>
  <c r="AJ182"/>
  <c r="AM181"/>
  <c r="AM182" s="1"/>
  <c r="AK181"/>
  <c r="AK182" s="1"/>
  <c r="AO181"/>
  <c r="AO182" s="1"/>
  <c r="AL187"/>
  <c r="AL188" s="1"/>
  <c r="AN187"/>
  <c r="AN188" s="1"/>
  <c r="AP187"/>
  <c r="AP188" s="1"/>
  <c r="AJ188"/>
  <c r="AM187"/>
  <c r="AM188" s="1"/>
  <c r="AK187"/>
  <c r="AK188" s="1"/>
  <c r="AO187"/>
  <c r="AO188" s="1"/>
  <c r="AL193"/>
  <c r="AL194" s="1"/>
  <c r="AN193"/>
  <c r="AN194" s="1"/>
  <c r="AP193"/>
  <c r="AP194" s="1"/>
  <c r="AJ194"/>
  <c r="AM193"/>
  <c r="AM194" s="1"/>
  <c r="AK193"/>
  <c r="AK194" s="1"/>
  <c r="AO193"/>
  <c r="AO194" s="1"/>
  <c r="AL199"/>
  <c r="AL200" s="1"/>
  <c r="AN199"/>
  <c r="AN200" s="1"/>
  <c r="AP199"/>
  <c r="AP200" s="1"/>
  <c r="AJ200"/>
  <c r="AM199"/>
  <c r="AM200" s="1"/>
  <c r="AK199"/>
  <c r="AK200" s="1"/>
  <c r="AO199"/>
  <c r="AO200" s="1"/>
  <c r="AL205"/>
  <c r="AL206" s="1"/>
  <c r="AN205"/>
  <c r="AN206" s="1"/>
  <c r="AP205"/>
  <c r="AP206" s="1"/>
  <c r="AJ206"/>
  <c r="AM205"/>
  <c r="AM206" s="1"/>
  <c r="AK205"/>
  <c r="AK206" s="1"/>
  <c r="AO205"/>
  <c r="AO206" s="1"/>
  <c r="AL211"/>
  <c r="AL212" s="1"/>
  <c r="AN211"/>
  <c r="AN212" s="1"/>
  <c r="AP211"/>
  <c r="AP212" s="1"/>
  <c r="AJ212"/>
  <c r="AM211"/>
  <c r="AM212" s="1"/>
  <c r="AK211"/>
  <c r="AK212" s="1"/>
  <c r="AO211"/>
  <c r="AO212" s="1"/>
  <c r="AL217"/>
  <c r="AL218" s="1"/>
  <c r="AN217"/>
  <c r="AN218" s="1"/>
  <c r="AP217"/>
  <c r="AP218" s="1"/>
  <c r="AJ218"/>
  <c r="AM217"/>
  <c r="AM218" s="1"/>
  <c r="AK217"/>
  <c r="AK218" s="1"/>
  <c r="AO217"/>
  <c r="AO218" s="1"/>
  <c r="AL223"/>
  <c r="AL224" s="1"/>
  <c r="AN223"/>
  <c r="AN224" s="1"/>
  <c r="AP223"/>
  <c r="AP224" s="1"/>
  <c r="AJ224"/>
  <c r="AM223"/>
  <c r="AM224" s="1"/>
  <c r="AK223"/>
  <c r="AK224" s="1"/>
  <c r="AO223"/>
  <c r="AO224" s="1"/>
  <c r="AL229"/>
  <c r="AL230" s="1"/>
  <c r="AN229"/>
  <c r="AN230" s="1"/>
  <c r="AP229"/>
  <c r="AP230" s="1"/>
  <c r="AJ230"/>
  <c r="AM229"/>
  <c r="AM230" s="1"/>
  <c r="AK229"/>
  <c r="AK230" s="1"/>
  <c r="AO229"/>
  <c r="AO230" s="1"/>
  <c r="AL235"/>
  <c r="AL236" s="1"/>
  <c r="AN235"/>
  <c r="AN236" s="1"/>
  <c r="AP235"/>
  <c r="AP236" s="1"/>
  <c r="AJ236"/>
  <c r="AM235"/>
  <c r="AM236" s="1"/>
  <c r="AK235"/>
  <c r="AK236" s="1"/>
  <c r="AO235"/>
  <c r="AO236" s="1"/>
  <c r="AL241"/>
  <c r="AL242" s="1"/>
  <c r="AN241"/>
  <c r="AN242" s="1"/>
  <c r="AP241"/>
  <c r="AP242" s="1"/>
  <c r="AJ242"/>
  <c r="AM241"/>
  <c r="AM242" s="1"/>
  <c r="AK241"/>
  <c r="AK242" s="1"/>
  <c r="AO241"/>
  <c r="AO242" s="1"/>
  <c r="AL247"/>
  <c r="AL248" s="1"/>
  <c r="AN247"/>
  <c r="AN248" s="1"/>
  <c r="AP247"/>
  <c r="AP248" s="1"/>
  <c r="AJ248"/>
  <c r="AM247"/>
  <c r="AM248" s="1"/>
  <c r="AK247"/>
  <c r="AK248" s="1"/>
  <c r="AO247"/>
  <c r="AO248" s="1"/>
  <c r="AL253"/>
  <c r="AL254" s="1"/>
  <c r="AN253"/>
  <c r="AN254" s="1"/>
  <c r="AP253"/>
  <c r="AP254" s="1"/>
  <c r="AJ254"/>
  <c r="AM253"/>
  <c r="AM254" s="1"/>
  <c r="AK253"/>
  <c r="AK254" s="1"/>
  <c r="AO253"/>
  <c r="AO254" s="1"/>
  <c r="AL259"/>
  <c r="AL260" s="1"/>
  <c r="AN259"/>
  <c r="AN260" s="1"/>
  <c r="AP259"/>
  <c r="AP260" s="1"/>
  <c r="AJ260"/>
  <c r="AM259"/>
  <c r="AM260" s="1"/>
  <c r="AK259"/>
  <c r="AK260" s="1"/>
  <c r="AO259"/>
  <c r="AO260" s="1"/>
  <c r="AL265"/>
  <c r="AL266" s="1"/>
  <c r="AN265"/>
  <c r="AN266" s="1"/>
  <c r="AP265"/>
  <c r="AP266" s="1"/>
  <c r="AJ266"/>
  <c r="AM265"/>
  <c r="AM266" s="1"/>
  <c r="AK265"/>
  <c r="AK266" s="1"/>
  <c r="AO265"/>
  <c r="AO266" s="1"/>
  <c r="AL271"/>
  <c r="AL272" s="1"/>
  <c r="AN271"/>
  <c r="AN272" s="1"/>
  <c r="AP271"/>
  <c r="AP272" s="1"/>
  <c r="AJ272"/>
  <c r="AM271"/>
  <c r="AM272" s="1"/>
  <c r="AK271"/>
  <c r="AK272" s="1"/>
  <c r="AO271"/>
  <c r="AO272" s="1"/>
  <c r="AL277"/>
  <c r="AL278" s="1"/>
  <c r="AN277"/>
  <c r="AN278" s="1"/>
  <c r="AP277"/>
  <c r="AP278" s="1"/>
  <c r="AJ278"/>
  <c r="AM277"/>
  <c r="AM278" s="1"/>
  <c r="AK277"/>
  <c r="AK278" s="1"/>
  <c r="AO277"/>
  <c r="AO278" s="1"/>
  <c r="AL283"/>
  <c r="AL284" s="1"/>
  <c r="AN283"/>
  <c r="AN284" s="1"/>
  <c r="AP283"/>
  <c r="AP284" s="1"/>
  <c r="AJ284"/>
  <c r="AM283"/>
  <c r="AM284" s="1"/>
  <c r="AK283"/>
  <c r="AK284" s="1"/>
  <c r="AO283"/>
  <c r="AO284" s="1"/>
  <c r="AL289"/>
  <c r="AL290" s="1"/>
  <c r="AN289"/>
  <c r="AN290" s="1"/>
  <c r="AP289"/>
  <c r="AP290" s="1"/>
  <c r="AJ290"/>
  <c r="AM289"/>
  <c r="AM290" s="1"/>
  <c r="AK289"/>
  <c r="AK290" s="1"/>
  <c r="AO289"/>
  <c r="AO290" s="1"/>
  <c r="AL295"/>
  <c r="AL296" s="1"/>
  <c r="AN295"/>
  <c r="AN296" s="1"/>
  <c r="AP295"/>
  <c r="AP296" s="1"/>
  <c r="AJ296"/>
  <c r="AM295"/>
  <c r="AM296" s="1"/>
  <c r="AK295"/>
  <c r="AK296" s="1"/>
  <c r="AO295"/>
  <c r="AO296" s="1"/>
  <c r="AL301"/>
  <c r="AL302" s="1"/>
  <c r="AN301"/>
  <c r="AN302" s="1"/>
  <c r="AP301"/>
  <c r="AP302" s="1"/>
  <c r="AJ302"/>
  <c r="AM301"/>
  <c r="AM302" s="1"/>
  <c r="AK301"/>
  <c r="AK302" s="1"/>
  <c r="AO301"/>
  <c r="AO302" s="1"/>
  <c r="AL307"/>
  <c r="AL308" s="1"/>
  <c r="AN307"/>
  <c r="AN308" s="1"/>
  <c r="AP307"/>
  <c r="AP308" s="1"/>
  <c r="AJ308"/>
  <c r="AM307"/>
  <c r="AM308" s="1"/>
  <c r="AK307"/>
  <c r="AK308" s="1"/>
  <c r="AO307"/>
  <c r="AO308" s="1"/>
  <c r="AL16"/>
  <c r="AL17" s="1"/>
  <c r="AN16"/>
  <c r="AN17" s="1"/>
  <c r="AP16"/>
  <c r="AP17" s="1"/>
  <c r="AJ17"/>
  <c r="AM16"/>
  <c r="AM17" s="1"/>
  <c r="AO16"/>
  <c r="AO17" s="1"/>
  <c r="AK16"/>
  <c r="AK17" s="1"/>
  <c r="AL28"/>
  <c r="AL29" s="1"/>
  <c r="AN28"/>
  <c r="AN29" s="1"/>
  <c r="AP28"/>
  <c r="AP29" s="1"/>
  <c r="AJ29"/>
  <c r="AM28"/>
  <c r="AM29" s="1"/>
  <c r="AO28"/>
  <c r="AO29" s="1"/>
  <c r="AK28"/>
  <c r="AK29" s="1"/>
  <c r="AL40"/>
  <c r="AL41" s="1"/>
  <c r="AN40"/>
  <c r="AN41" s="1"/>
  <c r="AP40"/>
  <c r="AP41" s="1"/>
  <c r="AJ41"/>
  <c r="AM40"/>
  <c r="AM41" s="1"/>
  <c r="AO40"/>
  <c r="AO41" s="1"/>
  <c r="AK40"/>
  <c r="AK41" s="1"/>
  <c r="AL52"/>
  <c r="AL53" s="1"/>
  <c r="AN52"/>
  <c r="AN53" s="1"/>
  <c r="AP52"/>
  <c r="AP53" s="1"/>
  <c r="AJ53"/>
  <c r="AM52"/>
  <c r="AM53" s="1"/>
  <c r="AO52"/>
  <c r="AO53" s="1"/>
  <c r="AK52"/>
  <c r="AK53" s="1"/>
  <c r="AL82"/>
  <c r="AL83" s="1"/>
  <c r="AN82"/>
  <c r="AN83" s="1"/>
  <c r="AP82"/>
  <c r="AP83" s="1"/>
  <c r="AJ83"/>
  <c r="AM82"/>
  <c r="AM83" s="1"/>
  <c r="AK82"/>
  <c r="AK83" s="1"/>
  <c r="AO82"/>
  <c r="AO83" s="1"/>
  <c r="AL94"/>
  <c r="AL95" s="1"/>
  <c r="AN94"/>
  <c r="AN95" s="1"/>
  <c r="AP94"/>
  <c r="AP95" s="1"/>
  <c r="AJ95"/>
  <c r="AM94"/>
  <c r="AM95" s="1"/>
  <c r="AK94"/>
  <c r="AK95" s="1"/>
  <c r="AO94"/>
  <c r="AO95" s="1"/>
  <c r="AL106"/>
  <c r="AL107" s="1"/>
  <c r="AN106"/>
  <c r="AN107" s="1"/>
  <c r="AP106"/>
  <c r="AP107" s="1"/>
  <c r="AJ107"/>
  <c r="AM106"/>
  <c r="AM107" s="1"/>
  <c r="AK106"/>
  <c r="AK107" s="1"/>
  <c r="AO106"/>
  <c r="AO107" s="1"/>
  <c r="AL118"/>
  <c r="AL119" s="1"/>
  <c r="AN118"/>
  <c r="AN119" s="1"/>
  <c r="AP118"/>
  <c r="AP119" s="1"/>
  <c r="AJ119"/>
  <c r="AM118"/>
  <c r="AM119" s="1"/>
  <c r="AK118"/>
  <c r="AK119" s="1"/>
  <c r="AO118"/>
  <c r="AO119" s="1"/>
  <c r="AL130"/>
  <c r="AL131" s="1"/>
  <c r="AN130"/>
  <c r="AN131" s="1"/>
  <c r="AP130"/>
  <c r="AP131" s="1"/>
  <c r="AJ131"/>
  <c r="AM130"/>
  <c r="AM131" s="1"/>
  <c r="AK130"/>
  <c r="AK131" s="1"/>
  <c r="AO130"/>
  <c r="AO131" s="1"/>
  <c r="AL142"/>
  <c r="AL143" s="1"/>
  <c r="AN142"/>
  <c r="AN143" s="1"/>
  <c r="AP142"/>
  <c r="AP143" s="1"/>
  <c r="AJ143"/>
  <c r="AM142"/>
  <c r="AM143" s="1"/>
  <c r="AK142"/>
  <c r="AK143" s="1"/>
  <c r="AO142"/>
  <c r="AO143" s="1"/>
  <c r="AL154"/>
  <c r="AL155" s="1"/>
  <c r="AN154"/>
  <c r="AN155" s="1"/>
  <c r="AP154"/>
  <c r="AP155" s="1"/>
  <c r="AJ155"/>
  <c r="AM154"/>
  <c r="AM155" s="1"/>
  <c r="AK154"/>
  <c r="AK155" s="1"/>
  <c r="AO154"/>
  <c r="AO155" s="1"/>
  <c r="Z17" i="31"/>
  <c r="AN28"/>
  <c r="AN29" s="1"/>
  <c r="AN34"/>
  <c r="AN35" s="1"/>
  <c r="AN40"/>
  <c r="AN41" s="1"/>
  <c r="AN46"/>
  <c r="AN47" s="1"/>
  <c r="AN52"/>
  <c r="AN53" s="1"/>
  <c r="AN58"/>
  <c r="AN59" s="1"/>
  <c r="AN64"/>
  <c r="AN65" s="1"/>
  <c r="AN70"/>
  <c r="AN71" s="1"/>
  <c r="AN76"/>
  <c r="AN77" s="1"/>
  <c r="AN82"/>
  <c r="AN83" s="1"/>
  <c r="AN88"/>
  <c r="AN89" s="1"/>
  <c r="AN94"/>
  <c r="AN95" s="1"/>
  <c r="AN103"/>
  <c r="AN104" s="1"/>
  <c r="AN106"/>
  <c r="AN107" s="1"/>
  <c r="AK88"/>
  <c r="AK89" s="1"/>
  <c r="AK94"/>
  <c r="AK95" s="1"/>
  <c r="AK103"/>
  <c r="AK104" s="1"/>
  <c r="AK106"/>
  <c r="AK107" s="1"/>
  <c r="AN154"/>
  <c r="AN155" s="1"/>
  <c r="AN157"/>
  <c r="AN158" s="1"/>
  <c r="AN163"/>
  <c r="AN164" s="1"/>
  <c r="AN181"/>
  <c r="AN182" s="1"/>
  <c r="AN187"/>
  <c r="AN188" s="1"/>
  <c r="AN190"/>
  <c r="AN191" s="1"/>
  <c r="AK157"/>
  <c r="AK158" s="1"/>
  <c r="AK163"/>
  <c r="AK164" s="1"/>
  <c r="AK181"/>
  <c r="AK182" s="1"/>
  <c r="AK187"/>
  <c r="AK188" s="1"/>
  <c r="AP199"/>
  <c r="AP200" s="1"/>
  <c r="AP205"/>
  <c r="AP206" s="1"/>
  <c r="AP211"/>
  <c r="AP212" s="1"/>
  <c r="AP217"/>
  <c r="AP218" s="1"/>
  <c r="AP223"/>
  <c r="AP224" s="1"/>
  <c r="AP229"/>
  <c r="AP230" s="1"/>
  <c r="AP235"/>
  <c r="AP236" s="1"/>
  <c r="AP241"/>
  <c r="AP242" s="1"/>
  <c r="AP247"/>
  <c r="AP248" s="1"/>
  <c r="AP253"/>
  <c r="AP254" s="1"/>
  <c r="AP259"/>
  <c r="AP260" s="1"/>
  <c r="AP262"/>
  <c r="AP263" s="1"/>
  <c r="AP265"/>
  <c r="AP266" s="1"/>
  <c r="AP268"/>
  <c r="AP269" s="1"/>
  <c r="AP271"/>
  <c r="AP272" s="1"/>
  <c r="AP274"/>
  <c r="AP275" s="1"/>
  <c r="AP277"/>
  <c r="AP278" s="1"/>
  <c r="AP280"/>
  <c r="AP281" s="1"/>
  <c r="AP283"/>
  <c r="AP284" s="1"/>
  <c r="AP286"/>
  <c r="AP287" s="1"/>
  <c r="AP289"/>
  <c r="AP290" s="1"/>
  <c r="AP292"/>
  <c r="AP293" s="1"/>
  <c r="AP295"/>
  <c r="AP296" s="1"/>
  <c r="AP298"/>
  <c r="AP299" s="1"/>
  <c r="AP301"/>
  <c r="AP302" s="1"/>
  <c r="AP304"/>
  <c r="AP305" s="1"/>
  <c r="AO118"/>
  <c r="AO119" s="1"/>
  <c r="AK118"/>
  <c r="AK119" s="1"/>
  <c r="AP118"/>
  <c r="AP119" s="1"/>
  <c r="AO124"/>
  <c r="AO125" s="1"/>
  <c r="AK124"/>
  <c r="AK125" s="1"/>
  <c r="AP124"/>
  <c r="AP125" s="1"/>
  <c r="AO130"/>
  <c r="AO131" s="1"/>
  <c r="AK130"/>
  <c r="AK131" s="1"/>
  <c r="AP130"/>
  <c r="AP131" s="1"/>
  <c r="AO139"/>
  <c r="AO140" s="1"/>
  <c r="AK139"/>
  <c r="AK140" s="1"/>
  <c r="AP139"/>
  <c r="AP140" s="1"/>
  <c r="AM136"/>
  <c r="AM137" s="1"/>
  <c r="AJ137"/>
  <c r="AM148"/>
  <c r="AM149" s="1"/>
  <c r="AJ149"/>
  <c r="T308"/>
  <c r="AA308" s="1"/>
  <c r="AD307"/>
  <c r="AD308" s="1"/>
  <c r="AR307"/>
  <c r="AL307" s="1"/>
  <c r="AL308" s="1"/>
  <c r="AL91"/>
  <c r="AL92" s="1"/>
  <c r="AR92" s="1"/>
  <c r="AJ92"/>
  <c r="AL97"/>
  <c r="AL98" s="1"/>
  <c r="AR98" s="1"/>
  <c r="AJ98"/>
  <c r="AN112"/>
  <c r="AN113" s="1"/>
  <c r="AJ113"/>
  <c r="AL175"/>
  <c r="AL176" s="1"/>
  <c r="AJ176"/>
  <c r="AL184"/>
  <c r="AL185" s="1"/>
  <c r="AR185" s="1"/>
  <c r="AJ185"/>
  <c r="AL196"/>
  <c r="AL197" s="1"/>
  <c r="AR197" s="1"/>
  <c r="AJ197"/>
  <c r="AL202"/>
  <c r="AL203" s="1"/>
  <c r="AJ203"/>
  <c r="AL208"/>
  <c r="AL209" s="1"/>
  <c r="AR209" s="1"/>
  <c r="AJ209"/>
  <c r="AL214"/>
  <c r="AL215" s="1"/>
  <c r="AJ215"/>
  <c r="AL220"/>
  <c r="AL221" s="1"/>
  <c r="AR221" s="1"/>
  <c r="AJ221"/>
  <c r="AL226"/>
  <c r="AL227" s="1"/>
  <c r="AJ227"/>
  <c r="AL232"/>
  <c r="AL233" s="1"/>
  <c r="AR233" s="1"/>
  <c r="AJ233"/>
  <c r="AL238"/>
  <c r="AL239" s="1"/>
  <c r="AJ239"/>
  <c r="AL244"/>
  <c r="AL245" s="1"/>
  <c r="AR245" s="1"/>
  <c r="AJ245"/>
  <c r="AL250"/>
  <c r="AL251" s="1"/>
  <c r="AJ251"/>
  <c r="AL256"/>
  <c r="AL257" s="1"/>
  <c r="AR257" s="1"/>
  <c r="AJ257"/>
  <c r="AL100"/>
  <c r="AL101" s="1"/>
  <c r="AJ101"/>
  <c r="AL109"/>
  <c r="AL110" s="1"/>
  <c r="AR110" s="1"/>
  <c r="AJ110"/>
  <c r="AL169"/>
  <c r="AL170" s="1"/>
  <c r="AJ170"/>
  <c r="AL193"/>
  <c r="AL194" s="1"/>
  <c r="AJ194"/>
  <c r="AL178"/>
  <c r="AL179" s="1"/>
  <c r="AJ179"/>
  <c r="AL172"/>
  <c r="AL173" s="1"/>
  <c r="AJ173"/>
  <c r="AL166"/>
  <c r="AL167" s="1"/>
  <c r="AJ167"/>
  <c r="AL160"/>
  <c r="AL161" s="1"/>
  <c r="AJ161"/>
  <c r="AL85"/>
  <c r="AL86" s="1"/>
  <c r="AJ86"/>
  <c r="AL79"/>
  <c r="AL80" s="1"/>
  <c r="AR80" s="1"/>
  <c r="AJ80"/>
  <c r="AL73"/>
  <c r="AL74" s="1"/>
  <c r="AJ74"/>
  <c r="AL67"/>
  <c r="AL68" s="1"/>
  <c r="AR68" s="1"/>
  <c r="AJ68"/>
  <c r="AL61"/>
  <c r="AL62" s="1"/>
  <c r="AJ62"/>
  <c r="AL55"/>
  <c r="AL56" s="1"/>
  <c r="AR56" s="1"/>
  <c r="AJ56"/>
  <c r="AL49"/>
  <c r="AL50" s="1"/>
  <c r="AR50" s="1"/>
  <c r="AJ50"/>
  <c r="AL43"/>
  <c r="AL44" s="1"/>
  <c r="AR44" s="1"/>
  <c r="AJ44"/>
  <c r="AL37"/>
  <c r="AL38" s="1"/>
  <c r="AR38" s="1"/>
  <c r="AJ38"/>
  <c r="AL31"/>
  <c r="AL32" s="1"/>
  <c r="AR32" s="1"/>
  <c r="AJ32"/>
  <c r="AL25"/>
  <c r="AL26" s="1"/>
  <c r="AR26" s="1"/>
  <c r="AJ26"/>
  <c r="AL88"/>
  <c r="AL89" s="1"/>
  <c r="AJ89"/>
  <c r="AL94"/>
  <c r="AL95" s="1"/>
  <c r="AJ95"/>
  <c r="AL106"/>
  <c r="AL107" s="1"/>
  <c r="AJ107"/>
  <c r="AL163"/>
  <c r="AL164" s="1"/>
  <c r="AJ164"/>
  <c r="AL190"/>
  <c r="AL191" s="1"/>
  <c r="AR191" s="1"/>
  <c r="AJ191"/>
  <c r="AL199"/>
  <c r="AL200" s="1"/>
  <c r="AJ200"/>
  <c r="AL205"/>
  <c r="AL206" s="1"/>
  <c r="AJ206"/>
  <c r="AL211"/>
  <c r="AL212" s="1"/>
  <c r="AJ212"/>
  <c r="AL217"/>
  <c r="AL218" s="1"/>
  <c r="AJ218"/>
  <c r="AL223"/>
  <c r="AL224" s="1"/>
  <c r="AJ224"/>
  <c r="AL229"/>
  <c r="AL230" s="1"/>
  <c r="AJ230"/>
  <c r="AL235"/>
  <c r="AL236" s="1"/>
  <c r="AJ236"/>
  <c r="AL241"/>
  <c r="AL242" s="1"/>
  <c r="AR242" s="1"/>
  <c r="AJ242"/>
  <c r="AL247"/>
  <c r="AL248" s="1"/>
  <c r="AJ248"/>
  <c r="AL253"/>
  <c r="AL254" s="1"/>
  <c r="AJ254"/>
  <c r="AL259"/>
  <c r="AL260" s="1"/>
  <c r="AJ260"/>
  <c r="AL262"/>
  <c r="AL263" s="1"/>
  <c r="AJ263"/>
  <c r="AL265"/>
  <c r="AL266" s="1"/>
  <c r="AJ266"/>
  <c r="AL268"/>
  <c r="AL269" s="1"/>
  <c r="AJ269"/>
  <c r="AL271"/>
  <c r="AL272" s="1"/>
  <c r="AJ272"/>
  <c r="AL274"/>
  <c r="AL275" s="1"/>
  <c r="AR275" s="1"/>
  <c r="AJ275"/>
  <c r="AL277"/>
  <c r="AL278" s="1"/>
  <c r="AJ278"/>
  <c r="AL280"/>
  <c r="AL281" s="1"/>
  <c r="AR281" s="1"/>
  <c r="AJ281"/>
  <c r="AL283"/>
  <c r="AL284" s="1"/>
  <c r="AJ284"/>
  <c r="AL286"/>
  <c r="AL287" s="1"/>
  <c r="AR287" s="1"/>
  <c r="AJ287"/>
  <c r="AL289"/>
  <c r="AL290" s="1"/>
  <c r="AJ290"/>
  <c r="AL292"/>
  <c r="AL293" s="1"/>
  <c r="AR293" s="1"/>
  <c r="AJ293"/>
  <c r="AL295"/>
  <c r="AL296" s="1"/>
  <c r="AJ296"/>
  <c r="AL298"/>
  <c r="AL299" s="1"/>
  <c r="AR299" s="1"/>
  <c r="AJ299"/>
  <c r="AL301"/>
  <c r="AL302" s="1"/>
  <c r="AJ302"/>
  <c r="AL304"/>
  <c r="AL305" s="1"/>
  <c r="AR305" s="1"/>
  <c r="AJ305"/>
  <c r="AF181"/>
  <c r="AF182"/>
  <c r="AF187"/>
  <c r="AF188"/>
  <c r="AL103"/>
  <c r="AL104" s="1"/>
  <c r="AJ104"/>
  <c r="AL154"/>
  <c r="AL155" s="1"/>
  <c r="AJ155"/>
  <c r="AL181"/>
  <c r="AL182" s="1"/>
  <c r="AJ182"/>
  <c r="AL187"/>
  <c r="AL188" s="1"/>
  <c r="AJ188"/>
  <c r="AL157"/>
  <c r="AL158" s="1"/>
  <c r="AJ158"/>
  <c r="AL82"/>
  <c r="AL83" s="1"/>
  <c r="AR83" s="1"/>
  <c r="AJ83"/>
  <c r="AL76"/>
  <c r="AL77" s="1"/>
  <c r="AJ77"/>
  <c r="AL70"/>
  <c r="AL71" s="1"/>
  <c r="AR71" s="1"/>
  <c r="AJ71"/>
  <c r="AL64"/>
  <c r="AL65" s="1"/>
  <c r="AJ65"/>
  <c r="AL58"/>
  <c r="AL59" s="1"/>
  <c r="AR59" s="1"/>
  <c r="AJ59"/>
  <c r="AL52"/>
  <c r="AL53" s="1"/>
  <c r="AJ53"/>
  <c r="AL46"/>
  <c r="AL47" s="1"/>
  <c r="AR47" s="1"/>
  <c r="AJ47"/>
  <c r="AL40"/>
  <c r="AL41" s="1"/>
  <c r="AJ41"/>
  <c r="AL34"/>
  <c r="AL35" s="1"/>
  <c r="AR35" s="1"/>
  <c r="AJ35"/>
  <c r="AL28"/>
  <c r="AL29" s="1"/>
  <c r="AJ29"/>
  <c r="AF194"/>
  <c r="AR62"/>
  <c r="AR86"/>
  <c r="AR95"/>
  <c r="AR101"/>
  <c r="AR113"/>
  <c r="AR176"/>
  <c r="AR23"/>
  <c r="AR194"/>
  <c r="AR152"/>
  <c r="AR167"/>
  <c r="AR179"/>
  <c r="AR116"/>
  <c r="AR122"/>
  <c r="AR128"/>
  <c r="AR134"/>
  <c r="AR146"/>
  <c r="AR203"/>
  <c r="AR215"/>
  <c r="AR227"/>
  <c r="AR239"/>
  <c r="AR251"/>
  <c r="AG16"/>
  <c r="AD17"/>
  <c r="AC17"/>
  <c r="AE16" s="1"/>
  <c r="AL19"/>
  <c r="AL20" s="1"/>
  <c r="AN19"/>
  <c r="AN20" s="1"/>
  <c r="AP19"/>
  <c r="AP20" s="1"/>
  <c r="AJ20"/>
  <c r="AK19"/>
  <c r="AK20" s="1"/>
  <c r="AM19"/>
  <c r="AM20" s="1"/>
  <c r="AO19"/>
  <c r="AO20" s="1"/>
  <c r="AQ20"/>
  <c r="AL16"/>
  <c r="AL17" s="1"/>
  <c r="AN16"/>
  <c r="AN17" s="1"/>
  <c r="AP16"/>
  <c r="AP17" s="1"/>
  <c r="AJ17"/>
  <c r="AK16"/>
  <c r="AK17" s="1"/>
  <c r="AM16"/>
  <c r="AM17" s="1"/>
  <c r="AO16"/>
  <c r="AO17" s="1"/>
  <c r="AQ17"/>
  <c r="AG19"/>
  <c r="AD20"/>
  <c r="AC20"/>
  <c r="AE19" s="1"/>
  <c r="F17"/>
  <c r="AL13" i="32"/>
  <c r="AL14" s="1"/>
  <c r="AN13"/>
  <c r="AN14" s="1"/>
  <c r="AP13"/>
  <c r="AP14" s="1"/>
  <c r="AJ14"/>
  <c r="AK13"/>
  <c r="AK14" s="1"/>
  <c r="AM13"/>
  <c r="AM14" s="1"/>
  <c r="AO13"/>
  <c r="AO14" s="1"/>
  <c r="AQ14"/>
  <c r="AG13"/>
  <c r="AD14"/>
  <c r="AC14"/>
  <c r="AE13" s="1"/>
  <c r="AL13" i="31"/>
  <c r="AL14" s="1"/>
  <c r="AN13"/>
  <c r="AN14" s="1"/>
  <c r="AP13"/>
  <c r="AP14" s="1"/>
  <c r="AJ14"/>
  <c r="AK13"/>
  <c r="AK14" s="1"/>
  <c r="AM13"/>
  <c r="AM14" s="1"/>
  <c r="AO13"/>
  <c r="AO14" s="1"/>
  <c r="AQ14"/>
  <c r="AG13"/>
  <c r="AD14"/>
  <c r="AC14"/>
  <c r="AE13" s="1"/>
  <c r="AD12" i="28"/>
  <c r="AD13" s="1"/>
  <c r="AF12"/>
  <c r="AF13" s="1"/>
  <c r="AH12"/>
  <c r="AH13" s="1"/>
  <c r="AJ12"/>
  <c r="AJ13" s="1"/>
  <c r="AL12"/>
  <c r="AL13" s="1"/>
  <c r="AN12"/>
  <c r="AN13" s="1"/>
  <c r="AE12"/>
  <c r="AE13" s="1"/>
  <c r="AG12"/>
  <c r="AG13" s="1"/>
  <c r="AI12"/>
  <c r="AI13" s="1"/>
  <c r="AK12"/>
  <c r="AK13" s="1"/>
  <c r="AM12"/>
  <c r="AM13" s="1"/>
  <c r="AO13"/>
  <c r="X13"/>
  <c r="AU13"/>
  <c r="Y12" s="1"/>
  <c r="Z12" s="1"/>
  <c r="T10" i="31"/>
  <c r="AD10" s="1"/>
  <c r="AG10" s="1"/>
  <c r="T11"/>
  <c r="AA11" s="1"/>
  <c r="T11" i="32"/>
  <c r="AA11" s="1"/>
  <c r="Z11"/>
  <c r="AD10"/>
  <c r="F11" s="1"/>
  <c r="AR10"/>
  <c r="AQ11" s="1"/>
  <c r="AQ10" i="31"/>
  <c r="Z11"/>
  <c r="AR10"/>
  <c r="AJ11" s="1"/>
  <c r="AO9" i="28"/>
  <c r="R18" i="29"/>
  <c r="N18"/>
  <c r="J18"/>
  <c r="O18"/>
  <c r="K18"/>
  <c r="G18"/>
  <c r="L18"/>
  <c r="H18"/>
  <c r="P18"/>
  <c r="M18"/>
  <c r="I18"/>
  <c r="F18"/>
  <c r="O17"/>
  <c r="G17"/>
  <c r="P17"/>
  <c r="L17"/>
  <c r="H17"/>
  <c r="M17"/>
  <c r="I17"/>
  <c r="R17"/>
  <c r="N17"/>
  <c r="J17"/>
  <c r="F17"/>
  <c r="K17"/>
  <c r="O9"/>
  <c r="P9"/>
  <c r="L9"/>
  <c r="H9"/>
  <c r="I9"/>
  <c r="M9"/>
  <c r="R9"/>
  <c r="N9"/>
  <c r="J9"/>
  <c r="F9"/>
  <c r="K9"/>
  <c r="G9"/>
  <c r="P24"/>
  <c r="L24"/>
  <c r="H24"/>
  <c r="M24"/>
  <c r="I24"/>
  <c r="R24"/>
  <c r="N24"/>
  <c r="J24"/>
  <c r="F24"/>
  <c r="O24"/>
  <c r="K24"/>
  <c r="G24"/>
  <c r="M23"/>
  <c r="I23"/>
  <c r="R23"/>
  <c r="N23"/>
  <c r="J23"/>
  <c r="F23"/>
  <c r="O23"/>
  <c r="K23"/>
  <c r="G23"/>
  <c r="P23"/>
  <c r="L23"/>
  <c r="H23"/>
  <c r="R41"/>
  <c r="N41"/>
  <c r="J41"/>
  <c r="F41"/>
  <c r="O41"/>
  <c r="K41"/>
  <c r="G41"/>
  <c r="P41"/>
  <c r="L41"/>
  <c r="H41"/>
  <c r="M41"/>
  <c r="I41"/>
  <c r="R57"/>
  <c r="N57"/>
  <c r="J57"/>
  <c r="F57"/>
  <c r="O57"/>
  <c r="K57"/>
  <c r="G57"/>
  <c r="P57"/>
  <c r="L57"/>
  <c r="H57"/>
  <c r="M57"/>
  <c r="I57"/>
  <c r="R73"/>
  <c r="N73"/>
  <c r="J73"/>
  <c r="F73"/>
  <c r="O73"/>
  <c r="K73"/>
  <c r="G73"/>
  <c r="P73"/>
  <c r="L73"/>
  <c r="H73"/>
  <c r="M73"/>
  <c r="I73"/>
  <c r="R89"/>
  <c r="N89"/>
  <c r="J89"/>
  <c r="F89"/>
  <c r="O89"/>
  <c r="K89"/>
  <c r="G89"/>
  <c r="P89"/>
  <c r="L89"/>
  <c r="H89"/>
  <c r="M89"/>
  <c r="I89"/>
  <c r="R105"/>
  <c r="N105"/>
  <c r="J105"/>
  <c r="F105"/>
  <c r="O105"/>
  <c r="K105"/>
  <c r="G105"/>
  <c r="P105"/>
  <c r="L105"/>
  <c r="H105"/>
  <c r="M105"/>
  <c r="I105"/>
  <c r="O44"/>
  <c r="K44"/>
  <c r="G44"/>
  <c r="P44"/>
  <c r="L44"/>
  <c r="H44"/>
  <c r="M44"/>
  <c r="I44"/>
  <c r="R44"/>
  <c r="N44"/>
  <c r="J44"/>
  <c r="F44"/>
  <c r="O60"/>
  <c r="K60"/>
  <c r="G60"/>
  <c r="P60"/>
  <c r="L60"/>
  <c r="H60"/>
  <c r="M60"/>
  <c r="I60"/>
  <c r="R60"/>
  <c r="N60"/>
  <c r="J60"/>
  <c r="F60"/>
  <c r="O76"/>
  <c r="K76"/>
  <c r="G76"/>
  <c r="P76"/>
  <c r="L76"/>
  <c r="H76"/>
  <c r="M76"/>
  <c r="I76"/>
  <c r="R76"/>
  <c r="N76"/>
  <c r="J76"/>
  <c r="F76"/>
  <c r="O92"/>
  <c r="K92"/>
  <c r="G92"/>
  <c r="P92"/>
  <c r="L92"/>
  <c r="H92"/>
  <c r="M92"/>
  <c r="I92"/>
  <c r="R92"/>
  <c r="N92"/>
  <c r="J92"/>
  <c r="F92"/>
  <c r="O108"/>
  <c r="K108"/>
  <c r="G108"/>
  <c r="P108"/>
  <c r="L108"/>
  <c r="H108"/>
  <c r="M108"/>
  <c r="I108"/>
  <c r="R108"/>
  <c r="N108"/>
  <c r="J108"/>
  <c r="F108"/>
  <c r="P43"/>
  <c r="L43"/>
  <c r="H43"/>
  <c r="M43"/>
  <c r="I43"/>
  <c r="R43"/>
  <c r="N43"/>
  <c r="J43"/>
  <c r="F43"/>
  <c r="O43"/>
  <c r="K43"/>
  <c r="G43"/>
  <c r="P59"/>
  <c r="L59"/>
  <c r="H59"/>
  <c r="M59"/>
  <c r="I59"/>
  <c r="R59"/>
  <c r="N59"/>
  <c r="J59"/>
  <c r="F59"/>
  <c r="O59"/>
  <c r="K59"/>
  <c r="G59"/>
  <c r="P75"/>
  <c r="L75"/>
  <c r="H75"/>
  <c r="M75"/>
  <c r="I75"/>
  <c r="R75"/>
  <c r="N75"/>
  <c r="J75"/>
  <c r="F75"/>
  <c r="O75"/>
  <c r="K75"/>
  <c r="G75"/>
  <c r="P91"/>
  <c r="L91"/>
  <c r="H91"/>
  <c r="M91"/>
  <c r="I91"/>
  <c r="R91"/>
  <c r="N91"/>
  <c r="J91"/>
  <c r="F91"/>
  <c r="O91"/>
  <c r="K91"/>
  <c r="G91"/>
  <c r="P107"/>
  <c r="L107"/>
  <c r="H107"/>
  <c r="M107"/>
  <c r="I107"/>
  <c r="R107"/>
  <c r="N107"/>
  <c r="J107"/>
  <c r="F107"/>
  <c r="O107"/>
  <c r="K107"/>
  <c r="G107"/>
  <c r="M42"/>
  <c r="I42"/>
  <c r="R42"/>
  <c r="N42"/>
  <c r="J42"/>
  <c r="F42"/>
  <c r="O42"/>
  <c r="K42"/>
  <c r="G42"/>
  <c r="P42"/>
  <c r="L42"/>
  <c r="H42"/>
  <c r="M58"/>
  <c r="I58"/>
  <c r="R58"/>
  <c r="N58"/>
  <c r="J58"/>
  <c r="F58"/>
  <c r="O58"/>
  <c r="K58"/>
  <c r="G58"/>
  <c r="P58"/>
  <c r="L58"/>
  <c r="H58"/>
  <c r="M74"/>
  <c r="I74"/>
  <c r="R74"/>
  <c r="N74"/>
  <c r="J74"/>
  <c r="F74"/>
  <c r="O74"/>
  <c r="K74"/>
  <c r="G74"/>
  <c r="P74"/>
  <c r="L74"/>
  <c r="H74"/>
  <c r="M90"/>
  <c r="I90"/>
  <c r="R90"/>
  <c r="N90"/>
  <c r="J90"/>
  <c r="F90"/>
  <c r="O90"/>
  <c r="K90"/>
  <c r="G90"/>
  <c r="P90"/>
  <c r="L90"/>
  <c r="H90"/>
  <c r="M106"/>
  <c r="I106"/>
  <c r="R106"/>
  <c r="N106"/>
  <c r="J106"/>
  <c r="F106"/>
  <c r="O106"/>
  <c r="K106"/>
  <c r="G106"/>
  <c r="P106"/>
  <c r="L106"/>
  <c r="H106"/>
  <c r="N14"/>
  <c r="F14"/>
  <c r="O14"/>
  <c r="K14"/>
  <c r="G14"/>
  <c r="P14"/>
  <c r="H14"/>
  <c r="L14"/>
  <c r="M14"/>
  <c r="I14"/>
  <c r="R14"/>
  <c r="J14"/>
  <c r="K13"/>
  <c r="P13"/>
  <c r="L13"/>
  <c r="H13"/>
  <c r="M13"/>
  <c r="I13"/>
  <c r="R13"/>
  <c r="N13"/>
  <c r="J13"/>
  <c r="F13"/>
  <c r="O13"/>
  <c r="G13"/>
  <c r="O29"/>
  <c r="K29"/>
  <c r="G29"/>
  <c r="P29"/>
  <c r="L29"/>
  <c r="H29"/>
  <c r="M29"/>
  <c r="I29"/>
  <c r="R29"/>
  <c r="N29"/>
  <c r="J29"/>
  <c r="F29"/>
  <c r="P20"/>
  <c r="L20"/>
  <c r="H20"/>
  <c r="M20"/>
  <c r="I20"/>
  <c r="N20"/>
  <c r="R20"/>
  <c r="J20"/>
  <c r="F20"/>
  <c r="O20"/>
  <c r="K20"/>
  <c r="G20"/>
  <c r="M19"/>
  <c r="R19"/>
  <c r="N19"/>
  <c r="J19"/>
  <c r="F19"/>
  <c r="O19"/>
  <c r="G19"/>
  <c r="K19"/>
  <c r="P19"/>
  <c r="L19"/>
  <c r="H19"/>
  <c r="I19"/>
  <c r="R37"/>
  <c r="N37"/>
  <c r="J37"/>
  <c r="F37"/>
  <c r="O37"/>
  <c r="K37"/>
  <c r="G37"/>
  <c r="P37"/>
  <c r="L37"/>
  <c r="H37"/>
  <c r="M37"/>
  <c r="I37"/>
  <c r="R53"/>
  <c r="N53"/>
  <c r="J53"/>
  <c r="F53"/>
  <c r="O53"/>
  <c r="K53"/>
  <c r="G53"/>
  <c r="P53"/>
  <c r="L53"/>
  <c r="H53"/>
  <c r="M53"/>
  <c r="I53"/>
  <c r="R69"/>
  <c r="N69"/>
  <c r="J69"/>
  <c r="F69"/>
  <c r="O69"/>
  <c r="K69"/>
  <c r="G69"/>
  <c r="P69"/>
  <c r="L69"/>
  <c r="H69"/>
  <c r="M69"/>
  <c r="I69"/>
  <c r="R85"/>
  <c r="N85"/>
  <c r="J85"/>
  <c r="F85"/>
  <c r="O85"/>
  <c r="K85"/>
  <c r="G85"/>
  <c r="P85"/>
  <c r="L85"/>
  <c r="H85"/>
  <c r="M85"/>
  <c r="I85"/>
  <c r="R101"/>
  <c r="N101"/>
  <c r="J101"/>
  <c r="F101"/>
  <c r="O101"/>
  <c r="K101"/>
  <c r="G101"/>
  <c r="P101"/>
  <c r="L101"/>
  <c r="H101"/>
  <c r="M101"/>
  <c r="I101"/>
  <c r="O40"/>
  <c r="K40"/>
  <c r="G40"/>
  <c r="P40"/>
  <c r="L40"/>
  <c r="H40"/>
  <c r="M40"/>
  <c r="I40"/>
  <c r="R40"/>
  <c r="N40"/>
  <c r="J40"/>
  <c r="F40"/>
  <c r="O56"/>
  <c r="K56"/>
  <c r="G56"/>
  <c r="P56"/>
  <c r="L56"/>
  <c r="H56"/>
  <c r="M56"/>
  <c r="I56"/>
  <c r="R56"/>
  <c r="N56"/>
  <c r="J56"/>
  <c r="F56"/>
  <c r="O72"/>
  <c r="K72"/>
  <c r="G72"/>
  <c r="P72"/>
  <c r="L72"/>
  <c r="H72"/>
  <c r="M72"/>
  <c r="I72"/>
  <c r="R72"/>
  <c r="N72"/>
  <c r="J72"/>
  <c r="F72"/>
  <c r="O88"/>
  <c r="K88"/>
  <c r="G88"/>
  <c r="P88"/>
  <c r="L88"/>
  <c r="H88"/>
  <c r="M88"/>
  <c r="I88"/>
  <c r="R88"/>
  <c r="N88"/>
  <c r="J88"/>
  <c r="F88"/>
  <c r="O104"/>
  <c r="K104"/>
  <c r="G104"/>
  <c r="P104"/>
  <c r="L104"/>
  <c r="H104"/>
  <c r="M104"/>
  <c r="I104"/>
  <c r="R104"/>
  <c r="N104"/>
  <c r="J104"/>
  <c r="F104"/>
  <c r="P39"/>
  <c r="L39"/>
  <c r="H39"/>
  <c r="M39"/>
  <c r="I39"/>
  <c r="R39"/>
  <c r="N39"/>
  <c r="J39"/>
  <c r="F39"/>
  <c r="O39"/>
  <c r="K39"/>
  <c r="G39"/>
  <c r="P55"/>
  <c r="L55"/>
  <c r="H55"/>
  <c r="M55"/>
  <c r="I55"/>
  <c r="R55"/>
  <c r="N55"/>
  <c r="J55"/>
  <c r="F55"/>
  <c r="O55"/>
  <c r="K55"/>
  <c r="G55"/>
  <c r="P71"/>
  <c r="L71"/>
  <c r="H71"/>
  <c r="M71"/>
  <c r="I71"/>
  <c r="R71"/>
  <c r="N71"/>
  <c r="J71"/>
  <c r="F71"/>
  <c r="O71"/>
  <c r="K71"/>
  <c r="G71"/>
  <c r="P87"/>
  <c r="L87"/>
  <c r="H87"/>
  <c r="M87"/>
  <c r="I87"/>
  <c r="R87"/>
  <c r="N87"/>
  <c r="J87"/>
  <c r="F87"/>
  <c r="O87"/>
  <c r="K87"/>
  <c r="G87"/>
  <c r="P103"/>
  <c r="L103"/>
  <c r="H103"/>
  <c r="M103"/>
  <c r="I103"/>
  <c r="R103"/>
  <c r="N103"/>
  <c r="J103"/>
  <c r="F103"/>
  <c r="O103"/>
  <c r="K103"/>
  <c r="G103"/>
  <c r="M38"/>
  <c r="I38"/>
  <c r="R38"/>
  <c r="N38"/>
  <c r="J38"/>
  <c r="F38"/>
  <c r="O38"/>
  <c r="K38"/>
  <c r="G38"/>
  <c r="P38"/>
  <c r="L38"/>
  <c r="H38"/>
  <c r="M54"/>
  <c r="I54"/>
  <c r="R54"/>
  <c r="N54"/>
  <c r="J54"/>
  <c r="F54"/>
  <c r="O54"/>
  <c r="K54"/>
  <c r="G54"/>
  <c r="P54"/>
  <c r="L54"/>
  <c r="H54"/>
  <c r="M70"/>
  <c r="I70"/>
  <c r="R70"/>
  <c r="N70"/>
  <c r="J70"/>
  <c r="F70"/>
  <c r="O70"/>
  <c r="K70"/>
  <c r="G70"/>
  <c r="P70"/>
  <c r="L70"/>
  <c r="H70"/>
  <c r="M86"/>
  <c r="I86"/>
  <c r="R86"/>
  <c r="N86"/>
  <c r="J86"/>
  <c r="F86"/>
  <c r="O86"/>
  <c r="K86"/>
  <c r="G86"/>
  <c r="P86"/>
  <c r="L86"/>
  <c r="H86"/>
  <c r="M102"/>
  <c r="I102"/>
  <c r="R102"/>
  <c r="N102"/>
  <c r="J102"/>
  <c r="F102"/>
  <c r="O102"/>
  <c r="K102"/>
  <c r="G102"/>
  <c r="P102"/>
  <c r="L102"/>
  <c r="H102"/>
  <c r="N10"/>
  <c r="J10"/>
  <c r="O10"/>
  <c r="K10"/>
  <c r="G10"/>
  <c r="L10"/>
  <c r="P10"/>
  <c r="H10"/>
  <c r="M10"/>
  <c r="I10"/>
  <c r="R10"/>
  <c r="F10"/>
  <c r="R26"/>
  <c r="N26"/>
  <c r="J26"/>
  <c r="F26"/>
  <c r="O26"/>
  <c r="K26"/>
  <c r="G26"/>
  <c r="P26"/>
  <c r="L26"/>
  <c r="H26"/>
  <c r="M26"/>
  <c r="I26"/>
  <c r="O25"/>
  <c r="K25"/>
  <c r="G25"/>
  <c r="P25"/>
  <c r="L25"/>
  <c r="H25"/>
  <c r="M25"/>
  <c r="I25"/>
  <c r="R25"/>
  <c r="N25"/>
  <c r="J25"/>
  <c r="F25"/>
  <c r="L16"/>
  <c r="M16"/>
  <c r="I16"/>
  <c r="R16"/>
  <c r="F16"/>
  <c r="N16"/>
  <c r="J16"/>
  <c r="O16"/>
  <c r="K16"/>
  <c r="G16"/>
  <c r="P16"/>
  <c r="H16"/>
  <c r="I15"/>
  <c r="R15"/>
  <c r="N15"/>
  <c r="J15"/>
  <c r="F15"/>
  <c r="K15"/>
  <c r="O15"/>
  <c r="G15"/>
  <c r="P15"/>
  <c r="L15"/>
  <c r="H15"/>
  <c r="M15"/>
  <c r="R33"/>
  <c r="N33"/>
  <c r="J33"/>
  <c r="F33"/>
  <c r="O33"/>
  <c r="K33"/>
  <c r="G33"/>
  <c r="P33"/>
  <c r="L33"/>
  <c r="H33"/>
  <c r="M33"/>
  <c r="I33"/>
  <c r="R49"/>
  <c r="N49"/>
  <c r="J49"/>
  <c r="F49"/>
  <c r="O49"/>
  <c r="K49"/>
  <c r="G49"/>
  <c r="P49"/>
  <c r="L49"/>
  <c r="H49"/>
  <c r="M49"/>
  <c r="I49"/>
  <c r="R65"/>
  <c r="N65"/>
  <c r="J65"/>
  <c r="F65"/>
  <c r="O65"/>
  <c r="K65"/>
  <c r="G65"/>
  <c r="P65"/>
  <c r="L65"/>
  <c r="H65"/>
  <c r="M65"/>
  <c r="I65"/>
  <c r="R81"/>
  <c r="N81"/>
  <c r="J81"/>
  <c r="F81"/>
  <c r="O81"/>
  <c r="K81"/>
  <c r="G81"/>
  <c r="P81"/>
  <c r="L81"/>
  <c r="H81"/>
  <c r="M81"/>
  <c r="I81"/>
  <c r="R97"/>
  <c r="N97"/>
  <c r="J97"/>
  <c r="F97"/>
  <c r="O97"/>
  <c r="K97"/>
  <c r="G97"/>
  <c r="P97"/>
  <c r="L97"/>
  <c r="H97"/>
  <c r="M97"/>
  <c r="I97"/>
  <c r="O36"/>
  <c r="K36"/>
  <c r="G36"/>
  <c r="P36"/>
  <c r="L36"/>
  <c r="H36"/>
  <c r="M36"/>
  <c r="I36"/>
  <c r="R36"/>
  <c r="N36"/>
  <c r="J36"/>
  <c r="F36"/>
  <c r="O52"/>
  <c r="K52"/>
  <c r="G52"/>
  <c r="P52"/>
  <c r="L52"/>
  <c r="H52"/>
  <c r="M52"/>
  <c r="I52"/>
  <c r="R52"/>
  <c r="N52"/>
  <c r="J52"/>
  <c r="F52"/>
  <c r="O68"/>
  <c r="K68"/>
  <c r="G68"/>
  <c r="P68"/>
  <c r="L68"/>
  <c r="H68"/>
  <c r="M68"/>
  <c r="I68"/>
  <c r="R68"/>
  <c r="N68"/>
  <c r="J68"/>
  <c r="F68"/>
  <c r="O84"/>
  <c r="K84"/>
  <c r="G84"/>
  <c r="P84"/>
  <c r="L84"/>
  <c r="H84"/>
  <c r="M84"/>
  <c r="I84"/>
  <c r="R84"/>
  <c r="N84"/>
  <c r="J84"/>
  <c r="F84"/>
  <c r="O100"/>
  <c r="K100"/>
  <c r="G100"/>
  <c r="P100"/>
  <c r="L100"/>
  <c r="H100"/>
  <c r="M100"/>
  <c r="I100"/>
  <c r="R100"/>
  <c r="N100"/>
  <c r="J100"/>
  <c r="F100"/>
  <c r="P35"/>
  <c r="L35"/>
  <c r="H35"/>
  <c r="M35"/>
  <c r="I35"/>
  <c r="R35"/>
  <c r="N35"/>
  <c r="J35"/>
  <c r="F35"/>
  <c r="O35"/>
  <c r="K35"/>
  <c r="G35"/>
  <c r="P51"/>
  <c r="L51"/>
  <c r="H51"/>
  <c r="M51"/>
  <c r="I51"/>
  <c r="R51"/>
  <c r="N51"/>
  <c r="J51"/>
  <c r="F51"/>
  <c r="O51"/>
  <c r="K51"/>
  <c r="G51"/>
  <c r="P67"/>
  <c r="L67"/>
  <c r="H67"/>
  <c r="M67"/>
  <c r="I67"/>
  <c r="R67"/>
  <c r="N67"/>
  <c r="J67"/>
  <c r="F67"/>
  <c r="O67"/>
  <c r="K67"/>
  <c r="G67"/>
  <c r="P83"/>
  <c r="L83"/>
  <c r="H83"/>
  <c r="M83"/>
  <c r="I83"/>
  <c r="R83"/>
  <c r="N83"/>
  <c r="J83"/>
  <c r="F83"/>
  <c r="O83"/>
  <c r="K83"/>
  <c r="G83"/>
  <c r="P99"/>
  <c r="L99"/>
  <c r="H99"/>
  <c r="M99"/>
  <c r="I99"/>
  <c r="R99"/>
  <c r="N99"/>
  <c r="J99"/>
  <c r="F99"/>
  <c r="O99"/>
  <c r="K99"/>
  <c r="G99"/>
  <c r="M34"/>
  <c r="I34"/>
  <c r="R34"/>
  <c r="N34"/>
  <c r="J34"/>
  <c r="F34"/>
  <c r="O34"/>
  <c r="K34"/>
  <c r="G34"/>
  <c r="P34"/>
  <c r="L34"/>
  <c r="H34"/>
  <c r="M50"/>
  <c r="I50"/>
  <c r="R50"/>
  <c r="N50"/>
  <c r="J50"/>
  <c r="F50"/>
  <c r="O50"/>
  <c r="K50"/>
  <c r="G50"/>
  <c r="P50"/>
  <c r="L50"/>
  <c r="H50"/>
  <c r="M66"/>
  <c r="I66"/>
  <c r="R66"/>
  <c r="N66"/>
  <c r="J66"/>
  <c r="F66"/>
  <c r="O66"/>
  <c r="K66"/>
  <c r="G66"/>
  <c r="P66"/>
  <c r="L66"/>
  <c r="H66"/>
  <c r="M82"/>
  <c r="I82"/>
  <c r="R82"/>
  <c r="N82"/>
  <c r="J82"/>
  <c r="F82"/>
  <c r="O82"/>
  <c r="K82"/>
  <c r="G82"/>
  <c r="P82"/>
  <c r="L82"/>
  <c r="H82"/>
  <c r="M98"/>
  <c r="I98"/>
  <c r="R98"/>
  <c r="N98"/>
  <c r="J98"/>
  <c r="F98"/>
  <c r="O98"/>
  <c r="K98"/>
  <c r="G98"/>
  <c r="P98"/>
  <c r="L98"/>
  <c r="H98"/>
  <c r="I11"/>
  <c r="R11"/>
  <c r="N11"/>
  <c r="J11"/>
  <c r="F11"/>
  <c r="O11"/>
  <c r="G11"/>
  <c r="K11"/>
  <c r="P11"/>
  <c r="L11"/>
  <c r="H11"/>
  <c r="M11"/>
  <c r="R22"/>
  <c r="N22"/>
  <c r="J22"/>
  <c r="F22"/>
  <c r="O22"/>
  <c r="K22"/>
  <c r="G22"/>
  <c r="P22"/>
  <c r="L22"/>
  <c r="H22"/>
  <c r="M22"/>
  <c r="I22"/>
  <c r="O21"/>
  <c r="K21"/>
  <c r="G21"/>
  <c r="P21"/>
  <c r="L21"/>
  <c r="H21"/>
  <c r="M21"/>
  <c r="I21"/>
  <c r="R21"/>
  <c r="N21"/>
  <c r="J21"/>
  <c r="F21"/>
  <c r="P12"/>
  <c r="H12"/>
  <c r="M12"/>
  <c r="I12"/>
  <c r="R12"/>
  <c r="J12"/>
  <c r="N12"/>
  <c r="F12"/>
  <c r="O12"/>
  <c r="K12"/>
  <c r="G12"/>
  <c r="L12"/>
  <c r="P28"/>
  <c r="L28"/>
  <c r="H28"/>
  <c r="M28"/>
  <c r="I28"/>
  <c r="R28"/>
  <c r="N28"/>
  <c r="J28"/>
  <c r="F28"/>
  <c r="O28"/>
  <c r="K28"/>
  <c r="G28"/>
  <c r="M27"/>
  <c r="I27"/>
  <c r="R27"/>
  <c r="N27"/>
  <c r="J27"/>
  <c r="F27"/>
  <c r="O27"/>
  <c r="K27"/>
  <c r="G27"/>
  <c r="P27"/>
  <c r="L27"/>
  <c r="H27"/>
  <c r="R45"/>
  <c r="N45"/>
  <c r="J45"/>
  <c r="F45"/>
  <c r="O45"/>
  <c r="K45"/>
  <c r="G45"/>
  <c r="P45"/>
  <c r="L45"/>
  <c r="H45"/>
  <c r="M45"/>
  <c r="I45"/>
  <c r="R61"/>
  <c r="N61"/>
  <c r="J61"/>
  <c r="F61"/>
  <c r="O61"/>
  <c r="K61"/>
  <c r="G61"/>
  <c r="P61"/>
  <c r="L61"/>
  <c r="H61"/>
  <c r="M61"/>
  <c r="I61"/>
  <c r="R77"/>
  <c r="N77"/>
  <c r="J77"/>
  <c r="F77"/>
  <c r="O77"/>
  <c r="K77"/>
  <c r="G77"/>
  <c r="P77"/>
  <c r="L77"/>
  <c r="H77"/>
  <c r="M77"/>
  <c r="I77"/>
  <c r="R93"/>
  <c r="N93"/>
  <c r="J93"/>
  <c r="F93"/>
  <c r="O93"/>
  <c r="K93"/>
  <c r="G93"/>
  <c r="P93"/>
  <c r="L93"/>
  <c r="H93"/>
  <c r="M93"/>
  <c r="I93"/>
  <c r="O32"/>
  <c r="K32"/>
  <c r="G32"/>
  <c r="P32"/>
  <c r="L32"/>
  <c r="H32"/>
  <c r="M32"/>
  <c r="I32"/>
  <c r="R32"/>
  <c r="N32"/>
  <c r="J32"/>
  <c r="F32"/>
  <c r="O48"/>
  <c r="K48"/>
  <c r="G48"/>
  <c r="P48"/>
  <c r="L48"/>
  <c r="H48"/>
  <c r="M48"/>
  <c r="I48"/>
  <c r="R48"/>
  <c r="N48"/>
  <c r="J48"/>
  <c r="F48"/>
  <c r="O64"/>
  <c r="K64"/>
  <c r="G64"/>
  <c r="P64"/>
  <c r="L64"/>
  <c r="H64"/>
  <c r="M64"/>
  <c r="I64"/>
  <c r="R64"/>
  <c r="N64"/>
  <c r="J64"/>
  <c r="F64"/>
  <c r="O80"/>
  <c r="K80"/>
  <c r="G80"/>
  <c r="P80"/>
  <c r="L80"/>
  <c r="H80"/>
  <c r="M80"/>
  <c r="I80"/>
  <c r="R80"/>
  <c r="N80"/>
  <c r="J80"/>
  <c r="F80"/>
  <c r="O96"/>
  <c r="K96"/>
  <c r="G96"/>
  <c r="P96"/>
  <c r="L96"/>
  <c r="H96"/>
  <c r="M96"/>
  <c r="I96"/>
  <c r="R96"/>
  <c r="N96"/>
  <c r="J96"/>
  <c r="F96"/>
  <c r="P31"/>
  <c r="L31"/>
  <c r="H31"/>
  <c r="M31"/>
  <c r="I31"/>
  <c r="R31"/>
  <c r="N31"/>
  <c r="J31"/>
  <c r="F31"/>
  <c r="O31"/>
  <c r="K31"/>
  <c r="G31"/>
  <c r="P47"/>
  <c r="L47"/>
  <c r="H47"/>
  <c r="M47"/>
  <c r="I47"/>
  <c r="R47"/>
  <c r="N47"/>
  <c r="J47"/>
  <c r="F47"/>
  <c r="O47"/>
  <c r="K47"/>
  <c r="G47"/>
  <c r="P63"/>
  <c r="L63"/>
  <c r="H63"/>
  <c r="M63"/>
  <c r="I63"/>
  <c r="R63"/>
  <c r="N63"/>
  <c r="J63"/>
  <c r="F63"/>
  <c r="O63"/>
  <c r="K63"/>
  <c r="G63"/>
  <c r="P79"/>
  <c r="L79"/>
  <c r="H79"/>
  <c r="M79"/>
  <c r="I79"/>
  <c r="R79"/>
  <c r="N79"/>
  <c r="J79"/>
  <c r="F79"/>
  <c r="O79"/>
  <c r="K79"/>
  <c r="G79"/>
  <c r="P95"/>
  <c r="L95"/>
  <c r="H95"/>
  <c r="M95"/>
  <c r="I95"/>
  <c r="R95"/>
  <c r="N95"/>
  <c r="J95"/>
  <c r="F95"/>
  <c r="O95"/>
  <c r="K95"/>
  <c r="G95"/>
  <c r="M30"/>
  <c r="I30"/>
  <c r="R30"/>
  <c r="N30"/>
  <c r="O30"/>
  <c r="K30"/>
  <c r="P30"/>
  <c r="L30"/>
  <c r="F30"/>
  <c r="G30"/>
  <c r="H30"/>
  <c r="J30"/>
  <c r="M46"/>
  <c r="I46"/>
  <c r="R46"/>
  <c r="N46"/>
  <c r="J46"/>
  <c r="F46"/>
  <c r="O46"/>
  <c r="K46"/>
  <c r="G46"/>
  <c r="P46"/>
  <c r="L46"/>
  <c r="H46"/>
  <c r="M62"/>
  <c r="I62"/>
  <c r="R62"/>
  <c r="N62"/>
  <c r="J62"/>
  <c r="F62"/>
  <c r="O62"/>
  <c r="K62"/>
  <c r="G62"/>
  <c r="P62"/>
  <c r="L62"/>
  <c r="H62"/>
  <c r="M78"/>
  <c r="I78"/>
  <c r="R78"/>
  <c r="N78"/>
  <c r="J78"/>
  <c r="F78"/>
  <c r="O78"/>
  <c r="K78"/>
  <c r="G78"/>
  <c r="P78"/>
  <c r="L78"/>
  <c r="H78"/>
  <c r="M94"/>
  <c r="I94"/>
  <c r="R94"/>
  <c r="N94"/>
  <c r="J94"/>
  <c r="F94"/>
  <c r="O94"/>
  <c r="K94"/>
  <c r="G94"/>
  <c r="P94"/>
  <c r="L94"/>
  <c r="H94"/>
  <c r="I14" i="27"/>
  <c r="O16"/>
  <c r="O18"/>
  <c r="I20"/>
  <c r="N23"/>
  <c r="L25"/>
  <c r="J27"/>
  <c r="H29"/>
  <c r="P29"/>
  <c r="N31"/>
  <c r="L33"/>
  <c r="K34"/>
  <c r="M36"/>
  <c r="M38"/>
  <c r="M44"/>
  <c r="M46"/>
  <c r="I13"/>
  <c r="F14"/>
  <c r="N14"/>
  <c r="J16"/>
  <c r="R16"/>
  <c r="F18"/>
  <c r="N18"/>
  <c r="H20"/>
  <c r="P20"/>
  <c r="K23"/>
  <c r="I25"/>
  <c r="G27"/>
  <c r="O27"/>
  <c r="M29"/>
  <c r="K31"/>
  <c r="K33"/>
  <c r="H34"/>
  <c r="P34"/>
  <c r="H36"/>
  <c r="P36"/>
  <c r="H38"/>
  <c r="P38"/>
  <c r="K41"/>
  <c r="M43"/>
  <c r="J44"/>
  <c r="R44"/>
  <c r="L46"/>
  <c r="I51"/>
  <c r="I54"/>
  <c r="I60"/>
  <c r="I62"/>
  <c r="I68"/>
  <c r="I70"/>
  <c r="I76"/>
  <c r="I78"/>
  <c r="I52"/>
  <c r="J54"/>
  <c r="R54"/>
  <c r="I57"/>
  <c r="O59"/>
  <c r="L60"/>
  <c r="F62"/>
  <c r="N62"/>
  <c r="M65"/>
  <c r="K67"/>
  <c r="H68"/>
  <c r="P68"/>
  <c r="J70"/>
  <c r="R70"/>
  <c r="I73"/>
  <c r="O75"/>
  <c r="L76"/>
  <c r="F78"/>
  <c r="N78"/>
  <c r="P48"/>
  <c r="H48"/>
  <c r="I48"/>
  <c r="P52"/>
  <c r="H52"/>
  <c r="P13"/>
  <c r="J41"/>
  <c r="P43"/>
  <c r="L51"/>
  <c r="N57"/>
  <c r="R59"/>
  <c r="F65"/>
  <c r="L67"/>
  <c r="N73"/>
  <c r="R75"/>
  <c r="J13"/>
  <c r="J43"/>
  <c r="N59"/>
  <c r="N67"/>
  <c r="F75"/>
  <c r="K79"/>
  <c r="O79"/>
  <c r="J80"/>
  <c r="N80"/>
  <c r="H82"/>
  <c r="L82"/>
  <c r="P82"/>
  <c r="J84"/>
  <c r="N84"/>
  <c r="H86"/>
  <c r="L86"/>
  <c r="P86"/>
  <c r="H88"/>
  <c r="L88"/>
  <c r="P88"/>
  <c r="H90"/>
  <c r="L90"/>
  <c r="P90"/>
  <c r="H92"/>
  <c r="L92"/>
  <c r="P92"/>
  <c r="K95"/>
  <c r="O95"/>
  <c r="J96"/>
  <c r="N96"/>
  <c r="R96"/>
  <c r="J98"/>
  <c r="N98"/>
  <c r="R98"/>
  <c r="I101"/>
  <c r="M101"/>
  <c r="K103"/>
  <c r="O103"/>
  <c r="J104"/>
  <c r="N104"/>
  <c r="R104"/>
  <c r="I107"/>
  <c r="M107"/>
  <c r="H79"/>
  <c r="L79"/>
  <c r="P79"/>
  <c r="G80"/>
  <c r="K80"/>
  <c r="O80"/>
  <c r="G82"/>
  <c r="K82"/>
  <c r="G84"/>
  <c r="K84"/>
  <c r="G86"/>
  <c r="K86"/>
  <c r="O86"/>
  <c r="G88"/>
  <c r="K88"/>
  <c r="O88"/>
  <c r="G90"/>
  <c r="K90"/>
  <c r="O90"/>
  <c r="I92"/>
  <c r="M92"/>
  <c r="F95"/>
  <c r="J95"/>
  <c r="I96"/>
  <c r="M96"/>
  <c r="G98"/>
  <c r="K98"/>
  <c r="O98"/>
  <c r="F101"/>
  <c r="J101"/>
  <c r="F103"/>
  <c r="J103"/>
  <c r="G104"/>
  <c r="K104"/>
  <c r="O104"/>
  <c r="H107"/>
  <c r="L107"/>
  <c r="N95"/>
  <c r="N103"/>
  <c r="L95"/>
  <c r="R95"/>
  <c r="R103"/>
  <c r="R80"/>
  <c r="G87"/>
  <c r="R87"/>
  <c r="G91"/>
  <c r="R91"/>
  <c r="G97"/>
  <c r="P97"/>
  <c r="R97"/>
  <c r="G81"/>
  <c r="R81"/>
  <c r="G83"/>
  <c r="R83"/>
  <c r="G85"/>
  <c r="R85"/>
  <c r="G89"/>
  <c r="R89"/>
  <c r="F108"/>
  <c r="R108"/>
  <c r="G101"/>
  <c r="P101"/>
  <c r="R101"/>
  <c r="F82"/>
  <c r="R82"/>
  <c r="F84"/>
  <c r="R84"/>
  <c r="G107"/>
  <c r="R107"/>
  <c r="H13"/>
  <c r="K14"/>
  <c r="O14"/>
  <c r="I16"/>
  <c r="M16"/>
  <c r="I18"/>
  <c r="M18"/>
  <c r="K20"/>
  <c r="O20"/>
  <c r="H23"/>
  <c r="L23"/>
  <c r="P23"/>
  <c r="J25"/>
  <c r="N25"/>
  <c r="H27"/>
  <c r="L27"/>
  <c r="P27"/>
  <c r="J29"/>
  <c r="N29"/>
  <c r="H31"/>
  <c r="L31"/>
  <c r="P31"/>
  <c r="J33"/>
  <c r="N33"/>
  <c r="I34"/>
  <c r="M34"/>
  <c r="K36"/>
  <c r="O36"/>
  <c r="K38"/>
  <c r="O38"/>
  <c r="K44"/>
  <c r="O44"/>
  <c r="K46"/>
  <c r="O46"/>
  <c r="G13"/>
  <c r="K13"/>
  <c r="O13"/>
  <c r="H14"/>
  <c r="L14"/>
  <c r="P14"/>
  <c r="H16"/>
  <c r="L16"/>
  <c r="P16"/>
  <c r="H18"/>
  <c r="L18"/>
  <c r="F20"/>
  <c r="J20"/>
  <c r="N20"/>
  <c r="R20"/>
  <c r="I23"/>
  <c r="G25"/>
  <c r="K25"/>
  <c r="I27"/>
  <c r="G29"/>
  <c r="K29"/>
  <c r="I31"/>
  <c r="I33"/>
  <c r="M33"/>
  <c r="F34"/>
  <c r="J34"/>
  <c r="N34"/>
  <c r="R34"/>
  <c r="F36"/>
  <c r="J36"/>
  <c r="N36"/>
  <c r="R36"/>
  <c r="F38"/>
  <c r="J38"/>
  <c r="N38"/>
  <c r="R38"/>
  <c r="I41"/>
  <c r="M41"/>
  <c r="K43"/>
  <c r="O43"/>
  <c r="H44"/>
  <c r="L44"/>
  <c r="P44"/>
  <c r="F46"/>
  <c r="J46"/>
  <c r="N46"/>
  <c r="R46"/>
  <c r="K51"/>
  <c r="O51"/>
  <c r="K54"/>
  <c r="O54"/>
  <c r="K60"/>
  <c r="O60"/>
  <c r="K62"/>
  <c r="O62"/>
  <c r="K68"/>
  <c r="O68"/>
  <c r="K70"/>
  <c r="O70"/>
  <c r="K76"/>
  <c r="O76"/>
  <c r="K78"/>
  <c r="O78"/>
  <c r="M52"/>
  <c r="H54"/>
  <c r="L54"/>
  <c r="P54"/>
  <c r="K57"/>
  <c r="O57"/>
  <c r="I59"/>
  <c r="M59"/>
  <c r="F60"/>
  <c r="J60"/>
  <c r="N60"/>
  <c r="R60"/>
  <c r="H62"/>
  <c r="L62"/>
  <c r="P62"/>
  <c r="K65"/>
  <c r="O65"/>
  <c r="I67"/>
  <c r="M67"/>
  <c r="F68"/>
  <c r="J68"/>
  <c r="N68"/>
  <c r="R68"/>
  <c r="H70"/>
  <c r="L70"/>
  <c r="P70"/>
  <c r="K73"/>
  <c r="O73"/>
  <c r="I75"/>
  <c r="M75"/>
  <c r="F76"/>
  <c r="J76"/>
  <c r="N76"/>
  <c r="R76"/>
  <c r="H78"/>
  <c r="L78"/>
  <c r="P78"/>
  <c r="R48"/>
  <c r="N48"/>
  <c r="J48"/>
  <c r="F48"/>
  <c r="K48"/>
  <c r="G48"/>
  <c r="R52"/>
  <c r="N52"/>
  <c r="J52"/>
  <c r="L13"/>
  <c r="R13"/>
  <c r="F41"/>
  <c r="L43"/>
  <c r="R43"/>
  <c r="H51"/>
  <c r="P51"/>
  <c r="H59"/>
  <c r="P59"/>
  <c r="H67"/>
  <c r="P67"/>
  <c r="H75"/>
  <c r="P75"/>
  <c r="N13"/>
  <c r="F43"/>
  <c r="N43"/>
  <c r="J59"/>
  <c r="J75"/>
  <c r="K81"/>
  <c r="O81"/>
  <c r="I83"/>
  <c r="M83"/>
  <c r="K85"/>
  <c r="O85"/>
  <c r="K87"/>
  <c r="O87"/>
  <c r="K89"/>
  <c r="O89"/>
  <c r="K91"/>
  <c r="O91"/>
  <c r="K93"/>
  <c r="O93"/>
  <c r="J94"/>
  <c r="N94"/>
  <c r="R94"/>
  <c r="K97"/>
  <c r="O97"/>
  <c r="K99"/>
  <c r="O99"/>
  <c r="J100"/>
  <c r="N100"/>
  <c r="R100"/>
  <c r="J102"/>
  <c r="N102"/>
  <c r="R102"/>
  <c r="K105"/>
  <c r="O105"/>
  <c r="J106"/>
  <c r="N106"/>
  <c r="R106"/>
  <c r="J108"/>
  <c r="N108"/>
  <c r="F81"/>
  <c r="J81"/>
  <c r="N81"/>
  <c r="H83"/>
  <c r="L83"/>
  <c r="P83"/>
  <c r="F85"/>
  <c r="J85"/>
  <c r="N85"/>
  <c r="H87"/>
  <c r="L87"/>
  <c r="P87"/>
  <c r="F89"/>
  <c r="J89"/>
  <c r="N89"/>
  <c r="H91"/>
  <c r="L91"/>
  <c r="F93"/>
  <c r="J93"/>
  <c r="I94"/>
  <c r="M94"/>
  <c r="F97"/>
  <c r="J97"/>
  <c r="H99"/>
  <c r="L99"/>
  <c r="I100"/>
  <c r="M100"/>
  <c r="G102"/>
  <c r="K102"/>
  <c r="O102"/>
  <c r="F105"/>
  <c r="J105"/>
  <c r="I106"/>
  <c r="M106"/>
  <c r="G108"/>
  <c r="K108"/>
  <c r="O108"/>
  <c r="N91"/>
  <c r="P91"/>
  <c r="P93"/>
  <c r="P99"/>
  <c r="P105"/>
  <c r="J51"/>
  <c r="N55"/>
  <c r="J67"/>
  <c r="N71"/>
  <c r="F51"/>
  <c r="J55"/>
  <c r="F67"/>
  <c r="J71"/>
  <c r="G18"/>
  <c r="R18"/>
  <c r="G41"/>
  <c r="L41"/>
  <c r="H41"/>
  <c r="P41"/>
  <c r="R41"/>
  <c r="F23"/>
  <c r="R23"/>
  <c r="F25"/>
  <c r="R25"/>
  <c r="F27"/>
  <c r="R27"/>
  <c r="F29"/>
  <c r="R29"/>
  <c r="F31"/>
  <c r="R31"/>
  <c r="K52"/>
  <c r="O52"/>
  <c r="G52"/>
  <c r="G57"/>
  <c r="H57"/>
  <c r="P57"/>
  <c r="R57"/>
  <c r="L57"/>
  <c r="G65"/>
  <c r="H65"/>
  <c r="P65"/>
  <c r="R65"/>
  <c r="L65"/>
  <c r="G73"/>
  <c r="H73"/>
  <c r="P73"/>
  <c r="R73"/>
  <c r="L73"/>
  <c r="F15"/>
  <c r="P15"/>
  <c r="R15"/>
  <c r="F17"/>
  <c r="P17"/>
  <c r="R17"/>
  <c r="F19"/>
  <c r="R19"/>
  <c r="F35"/>
  <c r="R35"/>
  <c r="F37"/>
  <c r="P37"/>
  <c r="R37"/>
  <c r="G45"/>
  <c r="L45"/>
  <c r="H45"/>
  <c r="P45"/>
  <c r="R45"/>
  <c r="G24"/>
  <c r="R24"/>
  <c r="G26"/>
  <c r="R26"/>
  <c r="G28"/>
  <c r="R28"/>
  <c r="G30"/>
  <c r="R30"/>
  <c r="K50"/>
  <c r="O50"/>
  <c r="G50"/>
  <c r="J53"/>
  <c r="F53"/>
  <c r="P53"/>
  <c r="R53"/>
  <c r="L53"/>
  <c r="G61"/>
  <c r="H61"/>
  <c r="P61"/>
  <c r="R61"/>
  <c r="L61"/>
  <c r="G69"/>
  <c r="H69"/>
  <c r="P69"/>
  <c r="R69"/>
  <c r="L69"/>
  <c r="G77"/>
  <c r="H77"/>
  <c r="P77"/>
  <c r="R77"/>
  <c r="L77"/>
  <c r="O9"/>
  <c r="M9"/>
  <c r="K9"/>
  <c r="I9"/>
  <c r="G9"/>
  <c r="P9"/>
  <c r="N9"/>
  <c r="L9"/>
  <c r="J9"/>
  <c r="H9"/>
  <c r="F9"/>
  <c r="R9"/>
  <c r="B19" i="11"/>
  <c r="C19" s="1"/>
  <c r="D19" s="1"/>
  <c r="E19" s="1"/>
  <c r="F19" s="1"/>
  <c r="G19" s="1"/>
  <c r="H19" s="1"/>
  <c r="B22" s="1"/>
  <c r="B31" i="1"/>
  <c r="B70"/>
  <c r="K31"/>
  <c r="K70"/>
  <c r="I31"/>
  <c r="I70"/>
  <c r="G31"/>
  <c r="G70"/>
  <c r="E31"/>
  <c r="E70"/>
  <c r="C31"/>
  <c r="C70"/>
  <c r="L31"/>
  <c r="L70"/>
  <c r="J31"/>
  <c r="J70"/>
  <c r="H31"/>
  <c r="H70"/>
  <c r="F31"/>
  <c r="F70"/>
  <c r="D31"/>
  <c r="D70"/>
  <c r="M31"/>
  <c r="M70"/>
  <c r="E20" i="19"/>
  <c r="F20"/>
  <c r="G20"/>
  <c r="H20"/>
  <c r="AR143" i="31" l="1"/>
  <c r="AR173"/>
  <c r="AR161"/>
  <c r="AR74"/>
  <c r="AR170"/>
  <c r="AR137"/>
  <c r="AR77"/>
  <c r="AR104"/>
  <c r="AQ308"/>
  <c r="F307" i="28"/>
  <c r="X307"/>
  <c r="AP306"/>
  <c r="AM306" s="1"/>
  <c r="AM307" s="1"/>
  <c r="Y306"/>
  <c r="Z306" s="1"/>
  <c r="AR149" i="31"/>
  <c r="AR269"/>
  <c r="AR131"/>
  <c r="AR119"/>
  <c r="AR188"/>
  <c r="AR155"/>
  <c r="AR263"/>
  <c r="AR254"/>
  <c r="AR230"/>
  <c r="AR218"/>
  <c r="AR206"/>
  <c r="AR107"/>
  <c r="AG307"/>
  <c r="AG307" i="32"/>
  <c r="AJ308" i="31"/>
  <c r="AR164"/>
  <c r="AD308" i="32"/>
  <c r="AC308"/>
  <c r="AE307" s="1"/>
  <c r="AR140" i="31"/>
  <c r="AK279" i="28"/>
  <c r="AK280" s="1"/>
  <c r="AG279"/>
  <c r="AG280" s="1"/>
  <c r="AF279"/>
  <c r="AF280" s="1"/>
  <c r="AJ279"/>
  <c r="AJ280" s="1"/>
  <c r="AN279"/>
  <c r="AN280" s="1"/>
  <c r="AM279"/>
  <c r="AM280" s="1"/>
  <c r="AE279"/>
  <c r="AE280" s="1"/>
  <c r="AD279"/>
  <c r="AD280" s="1"/>
  <c r="AH279"/>
  <c r="AH280" s="1"/>
  <c r="AL279"/>
  <c r="AL280" s="1"/>
  <c r="AI279"/>
  <c r="AI280" s="1"/>
  <c r="AK267"/>
  <c r="AK268" s="1"/>
  <c r="AG267"/>
  <c r="AG268" s="1"/>
  <c r="AF267"/>
  <c r="AF268" s="1"/>
  <c r="AJ267"/>
  <c r="AJ268" s="1"/>
  <c r="AN267"/>
  <c r="AN268" s="1"/>
  <c r="AM267"/>
  <c r="AM268" s="1"/>
  <c r="AE267"/>
  <c r="AE268" s="1"/>
  <c r="AD267"/>
  <c r="AD268" s="1"/>
  <c r="AH267"/>
  <c r="AH268" s="1"/>
  <c r="AL267"/>
  <c r="AL268" s="1"/>
  <c r="AI267"/>
  <c r="AI268" s="1"/>
  <c r="AD282"/>
  <c r="AD283" s="1"/>
  <c r="AE282"/>
  <c r="AE283" s="1"/>
  <c r="AJ282"/>
  <c r="AJ283" s="1"/>
  <c r="AN282"/>
  <c r="AN283" s="1"/>
  <c r="AI282"/>
  <c r="AI283" s="1"/>
  <c r="AM282"/>
  <c r="AM283" s="1"/>
  <c r="AF282"/>
  <c r="AF283" s="1"/>
  <c r="AH282"/>
  <c r="AH283" s="1"/>
  <c r="AL282"/>
  <c r="AL283" s="1"/>
  <c r="AG282"/>
  <c r="AG283" s="1"/>
  <c r="AK282"/>
  <c r="AK283" s="1"/>
  <c r="AG270"/>
  <c r="AG271" s="1"/>
  <c r="AK270"/>
  <c r="AK271" s="1"/>
  <c r="AF270"/>
  <c r="AF271" s="1"/>
  <c r="AJ270"/>
  <c r="AJ271" s="1"/>
  <c r="AN270"/>
  <c r="AN271" s="1"/>
  <c r="AI270"/>
  <c r="AI271" s="1"/>
  <c r="AD270"/>
  <c r="AD271" s="1"/>
  <c r="AH270"/>
  <c r="AH271" s="1"/>
  <c r="AL270"/>
  <c r="AL271" s="1"/>
  <c r="AM270"/>
  <c r="AM271" s="1"/>
  <c r="AE270"/>
  <c r="AE271" s="1"/>
  <c r="AK258"/>
  <c r="AK259" s="1"/>
  <c r="AG258"/>
  <c r="AG259" s="1"/>
  <c r="AF258"/>
  <c r="AF259" s="1"/>
  <c r="AJ258"/>
  <c r="AJ259" s="1"/>
  <c r="AN258"/>
  <c r="AN259" s="1"/>
  <c r="AI258"/>
  <c r="AI259" s="1"/>
  <c r="AD258"/>
  <c r="AD259" s="1"/>
  <c r="AH258"/>
  <c r="AH259" s="1"/>
  <c r="AL258"/>
  <c r="AL259" s="1"/>
  <c r="AM258"/>
  <c r="AM259" s="1"/>
  <c r="AE258"/>
  <c r="AE259" s="1"/>
  <c r="AG255"/>
  <c r="AG256" s="1"/>
  <c r="AK255"/>
  <c r="AK256" s="1"/>
  <c r="AF255"/>
  <c r="AF256" s="1"/>
  <c r="AJ255"/>
  <c r="AJ256" s="1"/>
  <c r="AN255"/>
  <c r="AN256" s="1"/>
  <c r="AM255"/>
  <c r="AM256" s="1"/>
  <c r="AE255"/>
  <c r="AE256" s="1"/>
  <c r="AD255"/>
  <c r="AD256" s="1"/>
  <c r="AH255"/>
  <c r="AH256" s="1"/>
  <c r="AL255"/>
  <c r="AL256" s="1"/>
  <c r="AI255"/>
  <c r="AI256" s="1"/>
  <c r="AK243"/>
  <c r="AK244" s="1"/>
  <c r="AG243"/>
  <c r="AG244" s="1"/>
  <c r="AF243"/>
  <c r="AF244" s="1"/>
  <c r="AJ243"/>
  <c r="AJ244" s="1"/>
  <c r="AN243"/>
  <c r="AN244" s="1"/>
  <c r="AM243"/>
  <c r="AM244" s="1"/>
  <c r="AE243"/>
  <c r="AE244" s="1"/>
  <c r="AD243"/>
  <c r="AD244" s="1"/>
  <c r="AH243"/>
  <c r="AH244" s="1"/>
  <c r="AL243"/>
  <c r="AL244" s="1"/>
  <c r="AI243"/>
  <c r="AI244" s="1"/>
  <c r="AK231"/>
  <c r="AK232" s="1"/>
  <c r="AG231"/>
  <c r="AG232" s="1"/>
  <c r="AF231"/>
  <c r="AF232" s="1"/>
  <c r="AJ231"/>
  <c r="AJ232" s="1"/>
  <c r="AN231"/>
  <c r="AN232" s="1"/>
  <c r="AM231"/>
  <c r="AM232" s="1"/>
  <c r="AE231"/>
  <c r="AE232" s="1"/>
  <c r="AD231"/>
  <c r="AD232" s="1"/>
  <c r="AH231"/>
  <c r="AH232" s="1"/>
  <c r="AL231"/>
  <c r="AL232" s="1"/>
  <c r="AI231"/>
  <c r="AI232" s="1"/>
  <c r="AK219"/>
  <c r="AK220" s="1"/>
  <c r="AG219"/>
  <c r="AG220" s="1"/>
  <c r="AF219"/>
  <c r="AF220" s="1"/>
  <c r="AJ219"/>
  <c r="AJ220" s="1"/>
  <c r="AN219"/>
  <c r="AN220" s="1"/>
  <c r="AM219"/>
  <c r="AM220" s="1"/>
  <c r="AE219"/>
  <c r="AE220" s="1"/>
  <c r="AD219"/>
  <c r="AD220" s="1"/>
  <c r="AH219"/>
  <c r="AH220" s="1"/>
  <c r="AL219"/>
  <c r="AL220" s="1"/>
  <c r="AI219"/>
  <c r="AI220" s="1"/>
  <c r="AK207"/>
  <c r="AK208" s="1"/>
  <c r="AG207"/>
  <c r="AG208" s="1"/>
  <c r="AF207"/>
  <c r="AF208" s="1"/>
  <c r="AJ207"/>
  <c r="AJ208" s="1"/>
  <c r="AN207"/>
  <c r="AN208" s="1"/>
  <c r="AM207"/>
  <c r="AM208" s="1"/>
  <c r="AE207"/>
  <c r="AE208" s="1"/>
  <c r="AD207"/>
  <c r="AD208" s="1"/>
  <c r="AH207"/>
  <c r="AH208" s="1"/>
  <c r="AL207"/>
  <c r="AL208" s="1"/>
  <c r="AI207"/>
  <c r="AI208" s="1"/>
  <c r="AK195"/>
  <c r="AK196" s="1"/>
  <c r="AG195"/>
  <c r="AG196" s="1"/>
  <c r="AF195"/>
  <c r="AF196" s="1"/>
  <c r="AJ195"/>
  <c r="AJ196" s="1"/>
  <c r="AN195"/>
  <c r="AN196" s="1"/>
  <c r="AM195"/>
  <c r="AM196" s="1"/>
  <c r="AE195"/>
  <c r="AE196" s="1"/>
  <c r="AD195"/>
  <c r="AD196" s="1"/>
  <c r="AH195"/>
  <c r="AH196" s="1"/>
  <c r="AL195"/>
  <c r="AL196" s="1"/>
  <c r="AI195"/>
  <c r="AI196" s="1"/>
  <c r="AK183"/>
  <c r="AK184" s="1"/>
  <c r="AG183"/>
  <c r="AG184" s="1"/>
  <c r="AF183"/>
  <c r="AF184" s="1"/>
  <c r="AJ183"/>
  <c r="AJ184" s="1"/>
  <c r="AN183"/>
  <c r="AN184" s="1"/>
  <c r="AM183"/>
  <c r="AM184" s="1"/>
  <c r="AE183"/>
  <c r="AE184" s="1"/>
  <c r="AD183"/>
  <c r="AD184" s="1"/>
  <c r="AH183"/>
  <c r="AH184" s="1"/>
  <c r="AL183"/>
  <c r="AL184" s="1"/>
  <c r="AI183"/>
  <c r="AI184" s="1"/>
  <c r="AG252"/>
  <c r="AG253" s="1"/>
  <c r="AK252"/>
  <c r="AK253" s="1"/>
  <c r="AF252"/>
  <c r="AF253" s="1"/>
  <c r="AJ252"/>
  <c r="AJ253" s="1"/>
  <c r="AN252"/>
  <c r="AN253" s="1"/>
  <c r="AI252"/>
  <c r="AI253" s="1"/>
  <c r="AD252"/>
  <c r="AD253" s="1"/>
  <c r="AH252"/>
  <c r="AH253" s="1"/>
  <c r="AL252"/>
  <c r="AL253" s="1"/>
  <c r="AM252"/>
  <c r="AM253" s="1"/>
  <c r="AE252"/>
  <c r="AE253" s="1"/>
  <c r="AG240"/>
  <c r="AG241" s="1"/>
  <c r="AK240"/>
  <c r="AK241" s="1"/>
  <c r="AF240"/>
  <c r="AF241" s="1"/>
  <c r="AJ240"/>
  <c r="AJ241" s="1"/>
  <c r="AN240"/>
  <c r="AN241" s="1"/>
  <c r="AI240"/>
  <c r="AI241" s="1"/>
  <c r="AD240"/>
  <c r="AD241" s="1"/>
  <c r="AH240"/>
  <c r="AH241" s="1"/>
  <c r="AL240"/>
  <c r="AL241" s="1"/>
  <c r="AM240"/>
  <c r="AM241" s="1"/>
  <c r="AE240"/>
  <c r="AE241" s="1"/>
  <c r="AG228"/>
  <c r="AG229" s="1"/>
  <c r="AK228"/>
  <c r="AK229" s="1"/>
  <c r="AF228"/>
  <c r="AF229" s="1"/>
  <c r="AJ228"/>
  <c r="AJ229" s="1"/>
  <c r="AN228"/>
  <c r="AN229" s="1"/>
  <c r="AI228"/>
  <c r="AI229" s="1"/>
  <c r="AD228"/>
  <c r="AD229" s="1"/>
  <c r="AH228"/>
  <c r="AH229" s="1"/>
  <c r="AL228"/>
  <c r="AL229" s="1"/>
  <c r="AM228"/>
  <c r="AM229" s="1"/>
  <c r="AE228"/>
  <c r="AE229" s="1"/>
  <c r="AG216"/>
  <c r="AG217" s="1"/>
  <c r="AK216"/>
  <c r="AK217" s="1"/>
  <c r="AF216"/>
  <c r="AF217" s="1"/>
  <c r="AJ216"/>
  <c r="AJ217" s="1"/>
  <c r="AN216"/>
  <c r="AN217" s="1"/>
  <c r="AI216"/>
  <c r="AI217" s="1"/>
  <c r="AD216"/>
  <c r="AD217" s="1"/>
  <c r="AH216"/>
  <c r="AH217" s="1"/>
  <c r="AL216"/>
  <c r="AL217" s="1"/>
  <c r="AM216"/>
  <c r="AM217" s="1"/>
  <c r="AE216"/>
  <c r="AE217" s="1"/>
  <c r="AG204"/>
  <c r="AG205" s="1"/>
  <c r="AK204"/>
  <c r="AK205" s="1"/>
  <c r="AF204"/>
  <c r="AF205" s="1"/>
  <c r="AJ204"/>
  <c r="AJ205" s="1"/>
  <c r="AN204"/>
  <c r="AN205" s="1"/>
  <c r="AI204"/>
  <c r="AI205" s="1"/>
  <c r="AD204"/>
  <c r="AD205" s="1"/>
  <c r="AH204"/>
  <c r="AH205" s="1"/>
  <c r="AL204"/>
  <c r="AL205" s="1"/>
  <c r="AM204"/>
  <c r="AM205" s="1"/>
  <c r="AE204"/>
  <c r="AE205" s="1"/>
  <c r="AG192"/>
  <c r="AG193" s="1"/>
  <c r="AK192"/>
  <c r="AK193" s="1"/>
  <c r="AF192"/>
  <c r="AF193" s="1"/>
  <c r="AJ192"/>
  <c r="AJ193" s="1"/>
  <c r="AN192"/>
  <c r="AN193" s="1"/>
  <c r="AI192"/>
  <c r="AI193" s="1"/>
  <c r="AD192"/>
  <c r="AD193" s="1"/>
  <c r="AH192"/>
  <c r="AH193" s="1"/>
  <c r="AL192"/>
  <c r="AL193" s="1"/>
  <c r="AM192"/>
  <c r="AM193" s="1"/>
  <c r="AE192"/>
  <c r="AE193" s="1"/>
  <c r="AG180"/>
  <c r="AG181" s="1"/>
  <c r="AK180"/>
  <c r="AK181" s="1"/>
  <c r="AF180"/>
  <c r="AF181" s="1"/>
  <c r="AJ180"/>
  <c r="AJ181" s="1"/>
  <c r="AN180"/>
  <c r="AN181" s="1"/>
  <c r="AI180"/>
  <c r="AI181" s="1"/>
  <c r="AD180"/>
  <c r="AD181" s="1"/>
  <c r="AH180"/>
  <c r="AH181" s="1"/>
  <c r="AL180"/>
  <c r="AL181" s="1"/>
  <c r="AM180"/>
  <c r="AM181" s="1"/>
  <c r="AE180"/>
  <c r="AE181" s="1"/>
  <c r="AK168"/>
  <c r="AK169" s="1"/>
  <c r="AG168"/>
  <c r="AG169" s="1"/>
  <c r="AF168"/>
  <c r="AF169" s="1"/>
  <c r="AJ168"/>
  <c r="AJ169" s="1"/>
  <c r="AN168"/>
  <c r="AN169" s="1"/>
  <c r="AI168"/>
  <c r="AI169" s="1"/>
  <c r="AD168"/>
  <c r="AD169" s="1"/>
  <c r="AH168"/>
  <c r="AH169" s="1"/>
  <c r="AL168"/>
  <c r="AL169" s="1"/>
  <c r="AM168"/>
  <c r="AM169" s="1"/>
  <c r="AE168"/>
  <c r="AE169" s="1"/>
  <c r="AK156"/>
  <c r="AK157" s="1"/>
  <c r="AG156"/>
  <c r="AG157" s="1"/>
  <c r="AF156"/>
  <c r="AF157" s="1"/>
  <c r="AJ156"/>
  <c r="AJ157" s="1"/>
  <c r="AN156"/>
  <c r="AN157" s="1"/>
  <c r="AI156"/>
  <c r="AI157" s="1"/>
  <c r="AD156"/>
  <c r="AD157" s="1"/>
  <c r="AH156"/>
  <c r="AH157" s="1"/>
  <c r="AL156"/>
  <c r="AL157" s="1"/>
  <c r="AM156"/>
  <c r="AM157" s="1"/>
  <c r="AE156"/>
  <c r="AE157" s="1"/>
  <c r="AK144"/>
  <c r="AK145" s="1"/>
  <c r="AG144"/>
  <c r="AG145" s="1"/>
  <c r="AF144"/>
  <c r="AF145" s="1"/>
  <c r="AJ144"/>
  <c r="AJ145" s="1"/>
  <c r="AN144"/>
  <c r="AN145" s="1"/>
  <c r="AI144"/>
  <c r="AI145" s="1"/>
  <c r="AD144"/>
  <c r="AD145" s="1"/>
  <c r="AH144"/>
  <c r="AH145" s="1"/>
  <c r="AL144"/>
  <c r="AL145" s="1"/>
  <c r="AM144"/>
  <c r="AM145" s="1"/>
  <c r="AE144"/>
  <c r="AE145" s="1"/>
  <c r="AK132"/>
  <c r="AK133" s="1"/>
  <c r="AG132"/>
  <c r="AG133" s="1"/>
  <c r="AF132"/>
  <c r="AF133" s="1"/>
  <c r="AJ132"/>
  <c r="AJ133" s="1"/>
  <c r="AN132"/>
  <c r="AN133" s="1"/>
  <c r="AI132"/>
  <c r="AI133" s="1"/>
  <c r="AD132"/>
  <c r="AD133" s="1"/>
  <c r="AH132"/>
  <c r="AH133" s="1"/>
  <c r="AL132"/>
  <c r="AL133" s="1"/>
  <c r="AM132"/>
  <c r="AM133" s="1"/>
  <c r="AE132"/>
  <c r="AE133" s="1"/>
  <c r="AG171"/>
  <c r="AG172" s="1"/>
  <c r="AK171"/>
  <c r="AK172" s="1"/>
  <c r="AF171"/>
  <c r="AF172" s="1"/>
  <c r="AJ171"/>
  <c r="AJ172" s="1"/>
  <c r="AN171"/>
  <c r="AN172" s="1"/>
  <c r="AM171"/>
  <c r="AM172" s="1"/>
  <c r="AE171"/>
  <c r="AE172" s="1"/>
  <c r="AD171"/>
  <c r="AD172" s="1"/>
  <c r="AH171"/>
  <c r="AH172" s="1"/>
  <c r="AL171"/>
  <c r="AL172" s="1"/>
  <c r="AI171"/>
  <c r="AI172" s="1"/>
  <c r="AG159"/>
  <c r="AG160" s="1"/>
  <c r="AK159"/>
  <c r="AK160" s="1"/>
  <c r="AF159"/>
  <c r="AF160" s="1"/>
  <c r="AJ159"/>
  <c r="AJ160" s="1"/>
  <c r="AN159"/>
  <c r="AN160" s="1"/>
  <c r="AM159"/>
  <c r="AM160" s="1"/>
  <c r="AE159"/>
  <c r="AE160" s="1"/>
  <c r="AD159"/>
  <c r="AD160" s="1"/>
  <c r="AH159"/>
  <c r="AH160" s="1"/>
  <c r="AL159"/>
  <c r="AL160" s="1"/>
  <c r="AI159"/>
  <c r="AI160" s="1"/>
  <c r="AG147"/>
  <c r="AG148" s="1"/>
  <c r="AK147"/>
  <c r="AK148" s="1"/>
  <c r="AF147"/>
  <c r="AF148" s="1"/>
  <c r="AJ147"/>
  <c r="AJ148" s="1"/>
  <c r="AN147"/>
  <c r="AN148" s="1"/>
  <c r="AM147"/>
  <c r="AM148" s="1"/>
  <c r="AE147"/>
  <c r="AE148" s="1"/>
  <c r="AD147"/>
  <c r="AD148" s="1"/>
  <c r="AH147"/>
  <c r="AH148" s="1"/>
  <c r="AL147"/>
  <c r="AL148" s="1"/>
  <c r="AI147"/>
  <c r="AI148" s="1"/>
  <c r="AG135"/>
  <c r="AG136" s="1"/>
  <c r="AK135"/>
  <c r="AK136" s="1"/>
  <c r="AF135"/>
  <c r="AF136" s="1"/>
  <c r="AJ135"/>
  <c r="AJ136" s="1"/>
  <c r="AN135"/>
  <c r="AN136" s="1"/>
  <c r="AM135"/>
  <c r="AM136" s="1"/>
  <c r="AE135"/>
  <c r="AE136" s="1"/>
  <c r="AD135"/>
  <c r="AD136" s="1"/>
  <c r="AH135"/>
  <c r="AH136" s="1"/>
  <c r="AL135"/>
  <c r="AL136" s="1"/>
  <c r="AI135"/>
  <c r="AI136" s="1"/>
  <c r="AE123"/>
  <c r="AE124" s="1"/>
  <c r="AI123"/>
  <c r="AI124" s="1"/>
  <c r="AM123"/>
  <c r="AM124" s="1"/>
  <c r="AK123"/>
  <c r="AK124" s="1"/>
  <c r="AG123"/>
  <c r="AG124" s="1"/>
  <c r="AF123"/>
  <c r="AF124" s="1"/>
  <c r="AJ123"/>
  <c r="AJ124" s="1"/>
  <c r="AN123"/>
  <c r="AN124" s="1"/>
  <c r="AD123"/>
  <c r="AD124" s="1"/>
  <c r="AH123"/>
  <c r="AH124" s="1"/>
  <c r="AL123"/>
  <c r="AL124" s="1"/>
  <c r="AE111"/>
  <c r="AE112" s="1"/>
  <c r="AI111"/>
  <c r="AI112" s="1"/>
  <c r="AM111"/>
  <c r="AM112" s="1"/>
  <c r="AK111"/>
  <c r="AK112" s="1"/>
  <c r="AG111"/>
  <c r="AG112" s="1"/>
  <c r="AF111"/>
  <c r="AF112" s="1"/>
  <c r="AJ111"/>
  <c r="AJ112" s="1"/>
  <c r="AN111"/>
  <c r="AN112" s="1"/>
  <c r="AD111"/>
  <c r="AD112" s="1"/>
  <c r="AH111"/>
  <c r="AH112" s="1"/>
  <c r="AL111"/>
  <c r="AL112" s="1"/>
  <c r="AE99"/>
  <c r="AE100" s="1"/>
  <c r="AI99"/>
  <c r="AI100" s="1"/>
  <c r="AM99"/>
  <c r="AM100" s="1"/>
  <c r="AK99"/>
  <c r="AK100" s="1"/>
  <c r="AG99"/>
  <c r="AG100" s="1"/>
  <c r="AF99"/>
  <c r="AF100" s="1"/>
  <c r="AJ99"/>
  <c r="AJ100" s="1"/>
  <c r="AN99"/>
  <c r="AN100" s="1"/>
  <c r="AD99"/>
  <c r="AD100" s="1"/>
  <c r="AH99"/>
  <c r="AH100" s="1"/>
  <c r="AL99"/>
  <c r="AL100" s="1"/>
  <c r="AE87"/>
  <c r="AE88" s="1"/>
  <c r="AI87"/>
  <c r="AI88" s="1"/>
  <c r="AM87"/>
  <c r="AM88" s="1"/>
  <c r="AK87"/>
  <c r="AK88" s="1"/>
  <c r="AG87"/>
  <c r="AG88" s="1"/>
  <c r="AF87"/>
  <c r="AF88" s="1"/>
  <c r="AJ87"/>
  <c r="AJ88" s="1"/>
  <c r="AN87"/>
  <c r="AN88" s="1"/>
  <c r="AD87"/>
  <c r="AD88" s="1"/>
  <c r="AH87"/>
  <c r="AH88" s="1"/>
  <c r="AL87"/>
  <c r="AL88" s="1"/>
  <c r="AE75"/>
  <c r="AE76" s="1"/>
  <c r="AI75"/>
  <c r="AI76" s="1"/>
  <c r="AM75"/>
  <c r="AM76" s="1"/>
  <c r="AK75"/>
  <c r="AK76" s="1"/>
  <c r="AG75"/>
  <c r="AG76" s="1"/>
  <c r="AF75"/>
  <c r="AF76" s="1"/>
  <c r="AJ75"/>
  <c r="AJ76" s="1"/>
  <c r="AN75"/>
  <c r="AN76" s="1"/>
  <c r="AD75"/>
  <c r="AD76" s="1"/>
  <c r="AH75"/>
  <c r="AH76" s="1"/>
  <c r="AL75"/>
  <c r="AL76" s="1"/>
  <c r="AE63"/>
  <c r="AE64" s="1"/>
  <c r="AI63"/>
  <c r="AI64" s="1"/>
  <c r="AM63"/>
  <c r="AM64" s="1"/>
  <c r="AK63"/>
  <c r="AK64" s="1"/>
  <c r="AG63"/>
  <c r="AG64" s="1"/>
  <c r="AF63"/>
  <c r="AF64" s="1"/>
  <c r="AJ63"/>
  <c r="AJ64" s="1"/>
  <c r="AN63"/>
  <c r="AN64" s="1"/>
  <c r="AD63"/>
  <c r="AD64" s="1"/>
  <c r="AH63"/>
  <c r="AH64" s="1"/>
  <c r="AL63"/>
  <c r="AL64" s="1"/>
  <c r="AK273"/>
  <c r="AK274" s="1"/>
  <c r="AG273"/>
  <c r="AG274" s="1"/>
  <c r="AF273"/>
  <c r="AF274" s="1"/>
  <c r="AJ273"/>
  <c r="AJ274" s="1"/>
  <c r="AN273"/>
  <c r="AN274" s="1"/>
  <c r="AM273"/>
  <c r="AM274" s="1"/>
  <c r="AE273"/>
  <c r="AE274" s="1"/>
  <c r="AD273"/>
  <c r="AD274" s="1"/>
  <c r="AH273"/>
  <c r="AH274" s="1"/>
  <c r="AL273"/>
  <c r="AL274" s="1"/>
  <c r="AI273"/>
  <c r="AI274" s="1"/>
  <c r="AG276"/>
  <c r="AG277" s="1"/>
  <c r="AK276"/>
  <c r="AK277" s="1"/>
  <c r="AF276"/>
  <c r="AF277" s="1"/>
  <c r="AJ276"/>
  <c r="AJ277" s="1"/>
  <c r="AN276"/>
  <c r="AN277" s="1"/>
  <c r="AI276"/>
  <c r="AI277" s="1"/>
  <c r="AD276"/>
  <c r="AD277" s="1"/>
  <c r="AH276"/>
  <c r="AH277" s="1"/>
  <c r="AL276"/>
  <c r="AL277" s="1"/>
  <c r="AM276"/>
  <c r="AM277" s="1"/>
  <c r="AE276"/>
  <c r="AE277" s="1"/>
  <c r="AK264"/>
  <c r="AK265" s="1"/>
  <c r="AG264"/>
  <c r="AG265" s="1"/>
  <c r="AF264"/>
  <c r="AF265" s="1"/>
  <c r="AJ264"/>
  <c r="AJ265" s="1"/>
  <c r="AN264"/>
  <c r="AN265" s="1"/>
  <c r="AI264"/>
  <c r="AI265" s="1"/>
  <c r="AD264"/>
  <c r="AD265" s="1"/>
  <c r="AH264"/>
  <c r="AH265" s="1"/>
  <c r="AL264"/>
  <c r="AL265" s="1"/>
  <c r="AM264"/>
  <c r="AM265" s="1"/>
  <c r="AE264"/>
  <c r="AE265" s="1"/>
  <c r="AG126"/>
  <c r="AG127" s="1"/>
  <c r="AK126"/>
  <c r="AK127" s="1"/>
  <c r="AI126"/>
  <c r="AI127" s="1"/>
  <c r="AE126"/>
  <c r="AE127" s="1"/>
  <c r="AM126"/>
  <c r="AM127" s="1"/>
  <c r="AF126"/>
  <c r="AF127" s="1"/>
  <c r="AJ126"/>
  <c r="AJ127" s="1"/>
  <c r="AN126"/>
  <c r="AN127" s="1"/>
  <c r="AD126"/>
  <c r="AD127" s="1"/>
  <c r="AH126"/>
  <c r="AH127" s="1"/>
  <c r="AL126"/>
  <c r="AL127" s="1"/>
  <c r="AG120"/>
  <c r="AG121" s="1"/>
  <c r="AK120"/>
  <c r="AK121" s="1"/>
  <c r="AI120"/>
  <c r="AI121" s="1"/>
  <c r="AE120"/>
  <c r="AE121" s="1"/>
  <c r="AM120"/>
  <c r="AM121" s="1"/>
  <c r="AF120"/>
  <c r="AF121" s="1"/>
  <c r="AJ120"/>
  <c r="AJ121" s="1"/>
  <c r="AN120"/>
  <c r="AN121" s="1"/>
  <c r="AD120"/>
  <c r="AD121" s="1"/>
  <c r="AH120"/>
  <c r="AH121" s="1"/>
  <c r="AL120"/>
  <c r="AL121" s="1"/>
  <c r="AG114"/>
  <c r="AG115" s="1"/>
  <c r="AK114"/>
  <c r="AK115" s="1"/>
  <c r="AI114"/>
  <c r="AI115" s="1"/>
  <c r="AE114"/>
  <c r="AE115" s="1"/>
  <c r="AM114"/>
  <c r="AM115" s="1"/>
  <c r="AF114"/>
  <c r="AF115" s="1"/>
  <c r="AJ114"/>
  <c r="AJ115" s="1"/>
  <c r="AN114"/>
  <c r="AN115" s="1"/>
  <c r="AD114"/>
  <c r="AD115" s="1"/>
  <c r="AH114"/>
  <c r="AH115" s="1"/>
  <c r="AL114"/>
  <c r="AL115" s="1"/>
  <c r="AG108"/>
  <c r="AG109" s="1"/>
  <c r="AK108"/>
  <c r="AK109" s="1"/>
  <c r="AI108"/>
  <c r="AI109" s="1"/>
  <c r="AE108"/>
  <c r="AE109" s="1"/>
  <c r="AM108"/>
  <c r="AM109" s="1"/>
  <c r="AF108"/>
  <c r="AF109" s="1"/>
  <c r="AJ108"/>
  <c r="AJ109" s="1"/>
  <c r="AN108"/>
  <c r="AN109" s="1"/>
  <c r="AD108"/>
  <c r="AD109" s="1"/>
  <c r="AH108"/>
  <c r="AH109" s="1"/>
  <c r="AL108"/>
  <c r="AL109" s="1"/>
  <c r="AG102"/>
  <c r="AG103" s="1"/>
  <c r="AK102"/>
  <c r="AK103" s="1"/>
  <c r="AI102"/>
  <c r="AI103" s="1"/>
  <c r="AE102"/>
  <c r="AE103" s="1"/>
  <c r="AM102"/>
  <c r="AM103" s="1"/>
  <c r="AF102"/>
  <c r="AF103" s="1"/>
  <c r="AJ102"/>
  <c r="AJ103" s="1"/>
  <c r="AN102"/>
  <c r="AN103" s="1"/>
  <c r="AD102"/>
  <c r="AD103" s="1"/>
  <c r="AH102"/>
  <c r="AH103" s="1"/>
  <c r="AL102"/>
  <c r="AL103" s="1"/>
  <c r="AG96"/>
  <c r="AG97" s="1"/>
  <c r="AK96"/>
  <c r="AK97" s="1"/>
  <c r="AI96"/>
  <c r="AI97" s="1"/>
  <c r="AE96"/>
  <c r="AE97" s="1"/>
  <c r="AM96"/>
  <c r="AM97" s="1"/>
  <c r="AF96"/>
  <c r="AF97" s="1"/>
  <c r="AJ96"/>
  <c r="AJ97" s="1"/>
  <c r="AN96"/>
  <c r="AN97" s="1"/>
  <c r="AD96"/>
  <c r="AD97" s="1"/>
  <c r="AH96"/>
  <c r="AH97" s="1"/>
  <c r="AL96"/>
  <c r="AL97" s="1"/>
  <c r="AG90"/>
  <c r="AG91" s="1"/>
  <c r="AK90"/>
  <c r="AK91" s="1"/>
  <c r="AI90"/>
  <c r="AI91" s="1"/>
  <c r="AE90"/>
  <c r="AE91" s="1"/>
  <c r="AM90"/>
  <c r="AM91" s="1"/>
  <c r="AF90"/>
  <c r="AF91" s="1"/>
  <c r="AJ90"/>
  <c r="AJ91" s="1"/>
  <c r="AN90"/>
  <c r="AN91" s="1"/>
  <c r="AD90"/>
  <c r="AD91" s="1"/>
  <c r="AH90"/>
  <c r="AH91" s="1"/>
  <c r="AL90"/>
  <c r="AL91" s="1"/>
  <c r="AG84"/>
  <c r="AG85" s="1"/>
  <c r="AK84"/>
  <c r="AK85" s="1"/>
  <c r="AI84"/>
  <c r="AI85" s="1"/>
  <c r="AE84"/>
  <c r="AE85" s="1"/>
  <c r="AM84"/>
  <c r="AM85" s="1"/>
  <c r="AF84"/>
  <c r="AF85" s="1"/>
  <c r="AJ84"/>
  <c r="AJ85" s="1"/>
  <c r="AN84"/>
  <c r="AN85" s="1"/>
  <c r="AD84"/>
  <c r="AD85" s="1"/>
  <c r="AH84"/>
  <c r="AH85" s="1"/>
  <c r="AL84"/>
  <c r="AL85" s="1"/>
  <c r="AG78"/>
  <c r="AG79" s="1"/>
  <c r="AK78"/>
  <c r="AK79" s="1"/>
  <c r="AI78"/>
  <c r="AI79" s="1"/>
  <c r="AE78"/>
  <c r="AE79" s="1"/>
  <c r="AM78"/>
  <c r="AM79" s="1"/>
  <c r="AF78"/>
  <c r="AF79" s="1"/>
  <c r="AJ78"/>
  <c r="AJ79" s="1"/>
  <c r="AN78"/>
  <c r="AN79" s="1"/>
  <c r="AD78"/>
  <c r="AD79" s="1"/>
  <c r="AH78"/>
  <c r="AH79" s="1"/>
  <c r="AL78"/>
  <c r="AL79" s="1"/>
  <c r="AG72"/>
  <c r="AG73" s="1"/>
  <c r="AK72"/>
  <c r="AK73" s="1"/>
  <c r="AI72"/>
  <c r="AI73" s="1"/>
  <c r="AE72"/>
  <c r="AE73" s="1"/>
  <c r="AM72"/>
  <c r="AM73" s="1"/>
  <c r="AF72"/>
  <c r="AF73" s="1"/>
  <c r="AJ72"/>
  <c r="AJ73" s="1"/>
  <c r="AN72"/>
  <c r="AN73" s="1"/>
  <c r="AD72"/>
  <c r="AD73" s="1"/>
  <c r="AH72"/>
  <c r="AH73" s="1"/>
  <c r="AL72"/>
  <c r="AL73" s="1"/>
  <c r="AG66"/>
  <c r="AG67" s="1"/>
  <c r="AK66"/>
  <c r="AK67" s="1"/>
  <c r="AI66"/>
  <c r="AI67" s="1"/>
  <c r="AE66"/>
  <c r="AE67" s="1"/>
  <c r="AM66"/>
  <c r="AM67" s="1"/>
  <c r="AF66"/>
  <c r="AF67" s="1"/>
  <c r="AJ66"/>
  <c r="AJ67" s="1"/>
  <c r="AN66"/>
  <c r="AN67" s="1"/>
  <c r="AD66"/>
  <c r="AD67" s="1"/>
  <c r="AH66"/>
  <c r="AH67" s="1"/>
  <c r="AL66"/>
  <c r="AL67" s="1"/>
  <c r="AG60"/>
  <c r="AG61" s="1"/>
  <c r="AK60"/>
  <c r="AK61" s="1"/>
  <c r="AI60"/>
  <c r="AI61" s="1"/>
  <c r="AE60"/>
  <c r="AE61" s="1"/>
  <c r="AM60"/>
  <c r="AM61" s="1"/>
  <c r="AF60"/>
  <c r="AF61" s="1"/>
  <c r="AJ60"/>
  <c r="AJ61" s="1"/>
  <c r="AN60"/>
  <c r="AN61" s="1"/>
  <c r="AD60"/>
  <c r="AD61" s="1"/>
  <c r="AH60"/>
  <c r="AH61" s="1"/>
  <c r="AL60"/>
  <c r="AL61" s="1"/>
  <c r="AG261"/>
  <c r="AG262" s="1"/>
  <c r="AK261"/>
  <c r="AK262" s="1"/>
  <c r="AF261"/>
  <c r="AF262" s="1"/>
  <c r="AJ261"/>
  <c r="AJ262" s="1"/>
  <c r="AN261"/>
  <c r="AN262" s="1"/>
  <c r="AM261"/>
  <c r="AM262" s="1"/>
  <c r="AE261"/>
  <c r="AE262" s="1"/>
  <c r="AD261"/>
  <c r="AD262" s="1"/>
  <c r="AH261"/>
  <c r="AH262" s="1"/>
  <c r="AL261"/>
  <c r="AL262" s="1"/>
  <c r="AI261"/>
  <c r="AI262" s="1"/>
  <c r="AK249"/>
  <c r="AK250" s="1"/>
  <c r="AG249"/>
  <c r="AG250" s="1"/>
  <c r="AF249"/>
  <c r="AF250" s="1"/>
  <c r="AJ249"/>
  <c r="AJ250" s="1"/>
  <c r="AN249"/>
  <c r="AN250" s="1"/>
  <c r="AM249"/>
  <c r="AM250" s="1"/>
  <c r="AE249"/>
  <c r="AE250" s="1"/>
  <c r="AD249"/>
  <c r="AD250" s="1"/>
  <c r="AH249"/>
  <c r="AH250" s="1"/>
  <c r="AL249"/>
  <c r="AL250" s="1"/>
  <c r="AI249"/>
  <c r="AI250" s="1"/>
  <c r="AK237"/>
  <c r="AK238" s="1"/>
  <c r="AG237"/>
  <c r="AG238" s="1"/>
  <c r="AF237"/>
  <c r="AF238" s="1"/>
  <c r="AJ237"/>
  <c r="AJ238" s="1"/>
  <c r="AN237"/>
  <c r="AN238" s="1"/>
  <c r="AM237"/>
  <c r="AM238" s="1"/>
  <c r="AE237"/>
  <c r="AE238" s="1"/>
  <c r="AD237"/>
  <c r="AD238" s="1"/>
  <c r="AH237"/>
  <c r="AH238" s="1"/>
  <c r="AL237"/>
  <c r="AL238" s="1"/>
  <c r="AI237"/>
  <c r="AI238" s="1"/>
  <c r="AK225"/>
  <c r="AK226" s="1"/>
  <c r="AG225"/>
  <c r="AG226" s="1"/>
  <c r="AF225"/>
  <c r="AF226" s="1"/>
  <c r="AJ225"/>
  <c r="AJ226" s="1"/>
  <c r="AN225"/>
  <c r="AN226" s="1"/>
  <c r="AM225"/>
  <c r="AM226" s="1"/>
  <c r="AE225"/>
  <c r="AE226" s="1"/>
  <c r="AD225"/>
  <c r="AD226" s="1"/>
  <c r="AH225"/>
  <c r="AH226" s="1"/>
  <c r="AL225"/>
  <c r="AL226" s="1"/>
  <c r="AI225"/>
  <c r="AI226" s="1"/>
  <c r="AK213"/>
  <c r="AK214" s="1"/>
  <c r="AG213"/>
  <c r="AG214" s="1"/>
  <c r="AF213"/>
  <c r="AF214" s="1"/>
  <c r="AJ213"/>
  <c r="AJ214" s="1"/>
  <c r="AN213"/>
  <c r="AN214" s="1"/>
  <c r="AM213"/>
  <c r="AM214" s="1"/>
  <c r="AE213"/>
  <c r="AE214" s="1"/>
  <c r="AD213"/>
  <c r="AD214" s="1"/>
  <c r="AH213"/>
  <c r="AH214" s="1"/>
  <c r="AL213"/>
  <c r="AL214" s="1"/>
  <c r="AI213"/>
  <c r="AI214" s="1"/>
  <c r="AK201"/>
  <c r="AK202" s="1"/>
  <c r="AG201"/>
  <c r="AG202" s="1"/>
  <c r="AF201"/>
  <c r="AF202" s="1"/>
  <c r="AJ201"/>
  <c r="AJ202" s="1"/>
  <c r="AN201"/>
  <c r="AN202" s="1"/>
  <c r="AM201"/>
  <c r="AM202" s="1"/>
  <c r="AE201"/>
  <c r="AE202" s="1"/>
  <c r="AD201"/>
  <c r="AD202" s="1"/>
  <c r="AH201"/>
  <c r="AH202" s="1"/>
  <c r="AL201"/>
  <c r="AL202" s="1"/>
  <c r="AI201"/>
  <c r="AI202" s="1"/>
  <c r="AK189"/>
  <c r="AK190" s="1"/>
  <c r="AG189"/>
  <c r="AG190" s="1"/>
  <c r="AF189"/>
  <c r="AF190" s="1"/>
  <c r="AJ189"/>
  <c r="AJ190" s="1"/>
  <c r="AN189"/>
  <c r="AN190" s="1"/>
  <c r="AM189"/>
  <c r="AM190" s="1"/>
  <c r="AE189"/>
  <c r="AE190" s="1"/>
  <c r="AD189"/>
  <c r="AD190" s="1"/>
  <c r="AH189"/>
  <c r="AH190" s="1"/>
  <c r="AL189"/>
  <c r="AL190" s="1"/>
  <c r="AI189"/>
  <c r="AI190" s="1"/>
  <c r="AG246"/>
  <c r="AG247" s="1"/>
  <c r="AK246"/>
  <c r="AK247" s="1"/>
  <c r="AF246"/>
  <c r="AF247" s="1"/>
  <c r="AJ246"/>
  <c r="AJ247" s="1"/>
  <c r="AN246"/>
  <c r="AN247" s="1"/>
  <c r="AI246"/>
  <c r="AI247" s="1"/>
  <c r="AD246"/>
  <c r="AD247" s="1"/>
  <c r="AH246"/>
  <c r="AH247" s="1"/>
  <c r="AL246"/>
  <c r="AL247" s="1"/>
  <c r="AM246"/>
  <c r="AM247" s="1"/>
  <c r="AE246"/>
  <c r="AE247" s="1"/>
  <c r="AG234"/>
  <c r="AG235" s="1"/>
  <c r="AK234"/>
  <c r="AK235" s="1"/>
  <c r="AF234"/>
  <c r="AF235" s="1"/>
  <c r="AJ234"/>
  <c r="AJ235" s="1"/>
  <c r="AN234"/>
  <c r="AN235" s="1"/>
  <c r="AI234"/>
  <c r="AI235" s="1"/>
  <c r="AD234"/>
  <c r="AD235" s="1"/>
  <c r="AH234"/>
  <c r="AH235" s="1"/>
  <c r="AL234"/>
  <c r="AL235" s="1"/>
  <c r="AM234"/>
  <c r="AM235" s="1"/>
  <c r="AE234"/>
  <c r="AE235" s="1"/>
  <c r="AG222"/>
  <c r="AG223" s="1"/>
  <c r="AK222"/>
  <c r="AK223" s="1"/>
  <c r="AF222"/>
  <c r="AF223" s="1"/>
  <c r="AJ222"/>
  <c r="AJ223" s="1"/>
  <c r="AN222"/>
  <c r="AN223" s="1"/>
  <c r="AI222"/>
  <c r="AI223" s="1"/>
  <c r="AD222"/>
  <c r="AD223" s="1"/>
  <c r="AH222"/>
  <c r="AH223" s="1"/>
  <c r="AL222"/>
  <c r="AL223" s="1"/>
  <c r="AM222"/>
  <c r="AM223" s="1"/>
  <c r="AE222"/>
  <c r="AE223" s="1"/>
  <c r="AG210"/>
  <c r="AG211" s="1"/>
  <c r="AK210"/>
  <c r="AK211" s="1"/>
  <c r="AF210"/>
  <c r="AF211" s="1"/>
  <c r="AJ210"/>
  <c r="AJ211" s="1"/>
  <c r="AN210"/>
  <c r="AN211" s="1"/>
  <c r="AI210"/>
  <c r="AI211" s="1"/>
  <c r="AD210"/>
  <c r="AD211" s="1"/>
  <c r="AH210"/>
  <c r="AH211" s="1"/>
  <c r="AL210"/>
  <c r="AL211" s="1"/>
  <c r="AM210"/>
  <c r="AM211" s="1"/>
  <c r="AE210"/>
  <c r="AE211" s="1"/>
  <c r="AG198"/>
  <c r="AG199" s="1"/>
  <c r="AK198"/>
  <c r="AK199" s="1"/>
  <c r="AF198"/>
  <c r="AF199" s="1"/>
  <c r="AJ198"/>
  <c r="AJ199" s="1"/>
  <c r="AN198"/>
  <c r="AN199" s="1"/>
  <c r="AI198"/>
  <c r="AI199" s="1"/>
  <c r="AD198"/>
  <c r="AD199" s="1"/>
  <c r="AH198"/>
  <c r="AH199" s="1"/>
  <c r="AL198"/>
  <c r="AL199" s="1"/>
  <c r="AM198"/>
  <c r="AM199" s="1"/>
  <c r="AE198"/>
  <c r="AE199" s="1"/>
  <c r="AG186"/>
  <c r="AG187" s="1"/>
  <c r="AK186"/>
  <c r="AK187" s="1"/>
  <c r="AF186"/>
  <c r="AF187" s="1"/>
  <c r="AJ186"/>
  <c r="AJ187" s="1"/>
  <c r="AN186"/>
  <c r="AN187" s="1"/>
  <c r="AI186"/>
  <c r="AI187" s="1"/>
  <c r="AD186"/>
  <c r="AD187" s="1"/>
  <c r="AH186"/>
  <c r="AH187" s="1"/>
  <c r="AL186"/>
  <c r="AL187" s="1"/>
  <c r="AM186"/>
  <c r="AM187" s="1"/>
  <c r="AE186"/>
  <c r="AE187" s="1"/>
  <c r="AK174"/>
  <c r="AK175" s="1"/>
  <c r="AG174"/>
  <c r="AG175" s="1"/>
  <c r="AF174"/>
  <c r="AF175" s="1"/>
  <c r="AJ174"/>
  <c r="AJ175" s="1"/>
  <c r="AN174"/>
  <c r="AN175" s="1"/>
  <c r="AI174"/>
  <c r="AI175" s="1"/>
  <c r="AD174"/>
  <c r="AD175" s="1"/>
  <c r="AH174"/>
  <c r="AH175" s="1"/>
  <c r="AL174"/>
  <c r="AL175" s="1"/>
  <c r="AM174"/>
  <c r="AM175" s="1"/>
  <c r="AE174"/>
  <c r="AE175" s="1"/>
  <c r="AK162"/>
  <c r="AK163" s="1"/>
  <c r="AG162"/>
  <c r="AG163" s="1"/>
  <c r="AF162"/>
  <c r="AF163" s="1"/>
  <c r="AJ162"/>
  <c r="AJ163" s="1"/>
  <c r="AN162"/>
  <c r="AN163" s="1"/>
  <c r="AI162"/>
  <c r="AI163" s="1"/>
  <c r="AD162"/>
  <c r="AD163" s="1"/>
  <c r="AH162"/>
  <c r="AH163" s="1"/>
  <c r="AL162"/>
  <c r="AL163" s="1"/>
  <c r="AM162"/>
  <c r="AM163" s="1"/>
  <c r="AE162"/>
  <c r="AE163" s="1"/>
  <c r="AK150"/>
  <c r="AK151" s="1"/>
  <c r="AG150"/>
  <c r="AG151" s="1"/>
  <c r="AF150"/>
  <c r="AF151" s="1"/>
  <c r="AJ150"/>
  <c r="AJ151" s="1"/>
  <c r="AN150"/>
  <c r="AN151" s="1"/>
  <c r="AI150"/>
  <c r="AI151" s="1"/>
  <c r="AD150"/>
  <c r="AD151" s="1"/>
  <c r="AH150"/>
  <c r="AH151" s="1"/>
  <c r="AL150"/>
  <c r="AL151" s="1"/>
  <c r="AM150"/>
  <c r="AM151" s="1"/>
  <c r="AE150"/>
  <c r="AE151" s="1"/>
  <c r="AK138"/>
  <c r="AK139" s="1"/>
  <c r="AG138"/>
  <c r="AG139" s="1"/>
  <c r="AF138"/>
  <c r="AF139" s="1"/>
  <c r="AJ138"/>
  <c r="AJ139" s="1"/>
  <c r="AN138"/>
  <c r="AN139" s="1"/>
  <c r="AI138"/>
  <c r="AI139" s="1"/>
  <c r="AD138"/>
  <c r="AD139" s="1"/>
  <c r="AH138"/>
  <c r="AH139" s="1"/>
  <c r="AL138"/>
  <c r="AL139" s="1"/>
  <c r="AM138"/>
  <c r="AM139" s="1"/>
  <c r="AE138"/>
  <c r="AE139" s="1"/>
  <c r="AG177"/>
  <c r="AG178" s="1"/>
  <c r="AK177"/>
  <c r="AK178" s="1"/>
  <c r="AF177"/>
  <c r="AF178" s="1"/>
  <c r="AJ177"/>
  <c r="AJ178" s="1"/>
  <c r="AN177"/>
  <c r="AN178" s="1"/>
  <c r="AM177"/>
  <c r="AM178" s="1"/>
  <c r="AE177"/>
  <c r="AE178" s="1"/>
  <c r="AD177"/>
  <c r="AD178" s="1"/>
  <c r="AH177"/>
  <c r="AH178" s="1"/>
  <c r="AL177"/>
  <c r="AL178" s="1"/>
  <c r="AI177"/>
  <c r="AI178" s="1"/>
  <c r="AG165"/>
  <c r="AG166" s="1"/>
  <c r="AK165"/>
  <c r="AK166" s="1"/>
  <c r="AF165"/>
  <c r="AF166" s="1"/>
  <c r="AJ165"/>
  <c r="AJ166" s="1"/>
  <c r="AN165"/>
  <c r="AN166" s="1"/>
  <c r="AM165"/>
  <c r="AM166" s="1"/>
  <c r="AE165"/>
  <c r="AE166" s="1"/>
  <c r="AD165"/>
  <c r="AD166" s="1"/>
  <c r="AH165"/>
  <c r="AH166" s="1"/>
  <c r="AL165"/>
  <c r="AL166" s="1"/>
  <c r="AI165"/>
  <c r="AI166" s="1"/>
  <c r="AG153"/>
  <c r="AG154" s="1"/>
  <c r="AK153"/>
  <c r="AK154" s="1"/>
  <c r="AF153"/>
  <c r="AF154" s="1"/>
  <c r="AJ153"/>
  <c r="AJ154" s="1"/>
  <c r="AN153"/>
  <c r="AN154" s="1"/>
  <c r="AM153"/>
  <c r="AM154" s="1"/>
  <c r="AE153"/>
  <c r="AE154" s="1"/>
  <c r="AD153"/>
  <c r="AD154" s="1"/>
  <c r="AH153"/>
  <c r="AH154" s="1"/>
  <c r="AL153"/>
  <c r="AL154" s="1"/>
  <c r="AI153"/>
  <c r="AI154" s="1"/>
  <c r="AG141"/>
  <c r="AG142" s="1"/>
  <c r="AK141"/>
  <c r="AK142" s="1"/>
  <c r="AF141"/>
  <c r="AF142" s="1"/>
  <c r="AJ141"/>
  <c r="AJ142" s="1"/>
  <c r="AN141"/>
  <c r="AN142" s="1"/>
  <c r="AM141"/>
  <c r="AM142" s="1"/>
  <c r="AE141"/>
  <c r="AE142" s="1"/>
  <c r="AD141"/>
  <c r="AD142" s="1"/>
  <c r="AH141"/>
  <c r="AH142" s="1"/>
  <c r="AL141"/>
  <c r="AL142" s="1"/>
  <c r="AI141"/>
  <c r="AI142" s="1"/>
  <c r="AG129"/>
  <c r="AG130" s="1"/>
  <c r="AK129"/>
  <c r="AK130" s="1"/>
  <c r="AF129"/>
  <c r="AF130" s="1"/>
  <c r="AJ129"/>
  <c r="AJ130" s="1"/>
  <c r="AN129"/>
  <c r="AN130" s="1"/>
  <c r="AM129"/>
  <c r="AM130" s="1"/>
  <c r="AE129"/>
  <c r="AE130" s="1"/>
  <c r="AD129"/>
  <c r="AD130" s="1"/>
  <c r="AH129"/>
  <c r="AH130" s="1"/>
  <c r="AL129"/>
  <c r="AL130" s="1"/>
  <c r="AI129"/>
  <c r="AI130" s="1"/>
  <c r="AE117"/>
  <c r="AE118" s="1"/>
  <c r="AI117"/>
  <c r="AI118" s="1"/>
  <c r="AM117"/>
  <c r="AM118" s="1"/>
  <c r="AK117"/>
  <c r="AK118" s="1"/>
  <c r="AG117"/>
  <c r="AG118" s="1"/>
  <c r="AF117"/>
  <c r="AF118" s="1"/>
  <c r="AJ117"/>
  <c r="AJ118" s="1"/>
  <c r="AN117"/>
  <c r="AN118" s="1"/>
  <c r="AD117"/>
  <c r="AD118" s="1"/>
  <c r="AH117"/>
  <c r="AH118" s="1"/>
  <c r="AL117"/>
  <c r="AL118" s="1"/>
  <c r="AE105"/>
  <c r="AE106" s="1"/>
  <c r="AI105"/>
  <c r="AI106" s="1"/>
  <c r="AM105"/>
  <c r="AM106" s="1"/>
  <c r="AK105"/>
  <c r="AK106" s="1"/>
  <c r="AG105"/>
  <c r="AG106" s="1"/>
  <c r="AF105"/>
  <c r="AF106" s="1"/>
  <c r="AJ105"/>
  <c r="AJ106" s="1"/>
  <c r="AN105"/>
  <c r="AN106" s="1"/>
  <c r="AD105"/>
  <c r="AD106" s="1"/>
  <c r="AH105"/>
  <c r="AH106" s="1"/>
  <c r="AL105"/>
  <c r="AL106" s="1"/>
  <c r="AE93"/>
  <c r="AE94" s="1"/>
  <c r="AI93"/>
  <c r="AI94" s="1"/>
  <c r="AM93"/>
  <c r="AM94" s="1"/>
  <c r="AK93"/>
  <c r="AK94" s="1"/>
  <c r="AG93"/>
  <c r="AG94" s="1"/>
  <c r="AF93"/>
  <c r="AF94" s="1"/>
  <c r="AJ93"/>
  <c r="AJ94" s="1"/>
  <c r="AN93"/>
  <c r="AN94" s="1"/>
  <c r="AD93"/>
  <c r="AD94" s="1"/>
  <c r="AH93"/>
  <c r="AH94" s="1"/>
  <c r="AL93"/>
  <c r="AL94" s="1"/>
  <c r="AE81"/>
  <c r="AE82" s="1"/>
  <c r="AI81"/>
  <c r="AI82" s="1"/>
  <c r="AM81"/>
  <c r="AM82" s="1"/>
  <c r="AK81"/>
  <c r="AK82" s="1"/>
  <c r="AG81"/>
  <c r="AG82" s="1"/>
  <c r="AF81"/>
  <c r="AF82" s="1"/>
  <c r="AJ81"/>
  <c r="AJ82" s="1"/>
  <c r="AN81"/>
  <c r="AN82" s="1"/>
  <c r="AD81"/>
  <c r="AD82" s="1"/>
  <c r="AH81"/>
  <c r="AH82" s="1"/>
  <c r="AL81"/>
  <c r="AL82" s="1"/>
  <c r="AE69"/>
  <c r="AE70" s="1"/>
  <c r="AI69"/>
  <c r="AI70" s="1"/>
  <c r="AM69"/>
  <c r="AM70" s="1"/>
  <c r="AK69"/>
  <c r="AK70" s="1"/>
  <c r="AG69"/>
  <c r="AG70" s="1"/>
  <c r="AF69"/>
  <c r="AF70" s="1"/>
  <c r="AJ69"/>
  <c r="AJ70" s="1"/>
  <c r="AN69"/>
  <c r="AN70" s="1"/>
  <c r="AD69"/>
  <c r="AD70" s="1"/>
  <c r="AH69"/>
  <c r="AH70" s="1"/>
  <c r="AL69"/>
  <c r="AL70" s="1"/>
  <c r="AD57"/>
  <c r="AD58" s="1"/>
  <c r="AF57"/>
  <c r="AF58" s="1"/>
  <c r="AE57"/>
  <c r="AE58" s="1"/>
  <c r="AH57"/>
  <c r="AH58" s="1"/>
  <c r="AJ57"/>
  <c r="AJ58" s="1"/>
  <c r="AL57"/>
  <c r="AL58" s="1"/>
  <c r="AN57"/>
  <c r="AN58" s="1"/>
  <c r="AG57"/>
  <c r="AG58" s="1"/>
  <c r="AK57"/>
  <c r="AK58" s="1"/>
  <c r="AI57"/>
  <c r="AI58" s="1"/>
  <c r="AM57"/>
  <c r="AM58" s="1"/>
  <c r="AD51"/>
  <c r="AD52" s="1"/>
  <c r="AF51"/>
  <c r="AF52" s="1"/>
  <c r="AH51"/>
  <c r="AH52" s="1"/>
  <c r="AJ51"/>
  <c r="AJ52" s="1"/>
  <c r="AL51"/>
  <c r="AL52" s="1"/>
  <c r="AN51"/>
  <c r="AN52" s="1"/>
  <c r="AE51"/>
  <c r="AE52" s="1"/>
  <c r="AI51"/>
  <c r="AI52" s="1"/>
  <c r="AM51"/>
  <c r="AM52" s="1"/>
  <c r="AG51"/>
  <c r="AG52" s="1"/>
  <c r="AK51"/>
  <c r="AK52" s="1"/>
  <c r="AD45"/>
  <c r="AD46" s="1"/>
  <c r="AF45"/>
  <c r="AF46" s="1"/>
  <c r="AH45"/>
  <c r="AH46" s="1"/>
  <c r="AJ45"/>
  <c r="AJ46" s="1"/>
  <c r="AL45"/>
  <c r="AL46" s="1"/>
  <c r="AN45"/>
  <c r="AN46" s="1"/>
  <c r="AE45"/>
  <c r="AE46" s="1"/>
  <c r="AI45"/>
  <c r="AI46" s="1"/>
  <c r="AM45"/>
  <c r="AM46" s="1"/>
  <c r="AG45"/>
  <c r="AG46" s="1"/>
  <c r="AK45"/>
  <c r="AK46" s="1"/>
  <c r="AD39"/>
  <c r="AD40" s="1"/>
  <c r="AF39"/>
  <c r="AF40" s="1"/>
  <c r="AH39"/>
  <c r="AH40" s="1"/>
  <c r="AJ39"/>
  <c r="AJ40" s="1"/>
  <c r="AL39"/>
  <c r="AL40" s="1"/>
  <c r="AN39"/>
  <c r="AN40" s="1"/>
  <c r="AE39"/>
  <c r="AE40" s="1"/>
  <c r="AI39"/>
  <c r="AI40" s="1"/>
  <c r="AM39"/>
  <c r="AM40" s="1"/>
  <c r="AG39"/>
  <c r="AG40" s="1"/>
  <c r="AK39"/>
  <c r="AK40" s="1"/>
  <c r="AD33"/>
  <c r="AD34" s="1"/>
  <c r="AF33"/>
  <c r="AF34" s="1"/>
  <c r="AH33"/>
  <c r="AH34" s="1"/>
  <c r="AJ33"/>
  <c r="AJ34" s="1"/>
  <c r="AL33"/>
  <c r="AL34" s="1"/>
  <c r="AN33"/>
  <c r="AN34" s="1"/>
  <c r="AE33"/>
  <c r="AE34" s="1"/>
  <c r="AI33"/>
  <c r="AI34" s="1"/>
  <c r="AM33"/>
  <c r="AM34" s="1"/>
  <c r="AG33"/>
  <c r="AG34" s="1"/>
  <c r="AK33"/>
  <c r="AK34" s="1"/>
  <c r="AD27"/>
  <c r="AD28" s="1"/>
  <c r="AF27"/>
  <c r="AF28" s="1"/>
  <c r="AH27"/>
  <c r="AH28" s="1"/>
  <c r="AJ27"/>
  <c r="AJ28" s="1"/>
  <c r="AL27"/>
  <c r="AL28" s="1"/>
  <c r="AN27"/>
  <c r="AN28" s="1"/>
  <c r="AE27"/>
  <c r="AE28" s="1"/>
  <c r="AI27"/>
  <c r="AI28" s="1"/>
  <c r="AM27"/>
  <c r="AM28" s="1"/>
  <c r="AG27"/>
  <c r="AG28" s="1"/>
  <c r="AK27"/>
  <c r="AK28" s="1"/>
  <c r="AD21"/>
  <c r="AD22" s="1"/>
  <c r="AF21"/>
  <c r="AF22" s="1"/>
  <c r="AH21"/>
  <c r="AH22" s="1"/>
  <c r="AJ21"/>
  <c r="AJ22" s="1"/>
  <c r="AL21"/>
  <c r="AL22" s="1"/>
  <c r="AN21"/>
  <c r="AN22" s="1"/>
  <c r="AE21"/>
  <c r="AE22" s="1"/>
  <c r="AI21"/>
  <c r="AI22" s="1"/>
  <c r="AM21"/>
  <c r="AM22" s="1"/>
  <c r="AG21"/>
  <c r="AG22" s="1"/>
  <c r="AK21"/>
  <c r="AK22" s="1"/>
  <c r="AD15"/>
  <c r="AD16" s="1"/>
  <c r="AF15"/>
  <c r="AF16" s="1"/>
  <c r="AH15"/>
  <c r="AH16" s="1"/>
  <c r="AJ15"/>
  <c r="AJ16" s="1"/>
  <c r="AL15"/>
  <c r="AL16" s="1"/>
  <c r="AN15"/>
  <c r="AN16" s="1"/>
  <c r="AE15"/>
  <c r="AE16" s="1"/>
  <c r="AI15"/>
  <c r="AI16" s="1"/>
  <c r="AM15"/>
  <c r="AM16" s="1"/>
  <c r="AG15"/>
  <c r="AG16" s="1"/>
  <c r="AK15"/>
  <c r="AK16" s="1"/>
  <c r="AD54"/>
  <c r="AD55" s="1"/>
  <c r="AF54"/>
  <c r="AF55" s="1"/>
  <c r="AH54"/>
  <c r="AH55" s="1"/>
  <c r="AJ54"/>
  <c r="AJ55" s="1"/>
  <c r="AL54"/>
  <c r="AL55" s="1"/>
  <c r="AN54"/>
  <c r="AN55" s="1"/>
  <c r="AE54"/>
  <c r="AE55" s="1"/>
  <c r="AI54"/>
  <c r="AI55" s="1"/>
  <c r="AM54"/>
  <c r="AM55" s="1"/>
  <c r="AG54"/>
  <c r="AG55" s="1"/>
  <c r="AK54"/>
  <c r="AK55" s="1"/>
  <c r="AD48"/>
  <c r="AD49" s="1"/>
  <c r="AF48"/>
  <c r="AF49" s="1"/>
  <c r="AH48"/>
  <c r="AH49" s="1"/>
  <c r="AJ48"/>
  <c r="AJ49" s="1"/>
  <c r="AL48"/>
  <c r="AL49" s="1"/>
  <c r="AN48"/>
  <c r="AN49" s="1"/>
  <c r="AE48"/>
  <c r="AE49" s="1"/>
  <c r="AI48"/>
  <c r="AI49" s="1"/>
  <c r="AM48"/>
  <c r="AM49" s="1"/>
  <c r="AG48"/>
  <c r="AG49" s="1"/>
  <c r="AK48"/>
  <c r="AK49" s="1"/>
  <c r="AD42"/>
  <c r="AD43" s="1"/>
  <c r="AF42"/>
  <c r="AF43" s="1"/>
  <c r="AH42"/>
  <c r="AH43" s="1"/>
  <c r="AJ42"/>
  <c r="AJ43" s="1"/>
  <c r="AL42"/>
  <c r="AL43" s="1"/>
  <c r="AN42"/>
  <c r="AN43" s="1"/>
  <c r="AE42"/>
  <c r="AE43" s="1"/>
  <c r="AI42"/>
  <c r="AI43" s="1"/>
  <c r="AM42"/>
  <c r="AM43" s="1"/>
  <c r="AG42"/>
  <c r="AG43" s="1"/>
  <c r="AK42"/>
  <c r="AK43" s="1"/>
  <c r="AD36"/>
  <c r="AD37" s="1"/>
  <c r="AF36"/>
  <c r="AF37" s="1"/>
  <c r="AH36"/>
  <c r="AH37" s="1"/>
  <c r="AJ36"/>
  <c r="AJ37" s="1"/>
  <c r="AL36"/>
  <c r="AL37" s="1"/>
  <c r="AN36"/>
  <c r="AN37" s="1"/>
  <c r="AE36"/>
  <c r="AE37" s="1"/>
  <c r="AI36"/>
  <c r="AI37" s="1"/>
  <c r="AM36"/>
  <c r="AM37" s="1"/>
  <c r="AG36"/>
  <c r="AG37" s="1"/>
  <c r="AK36"/>
  <c r="AK37" s="1"/>
  <c r="AD30"/>
  <c r="AD31" s="1"/>
  <c r="AF30"/>
  <c r="AF31" s="1"/>
  <c r="AH30"/>
  <c r="AH31" s="1"/>
  <c r="AJ30"/>
  <c r="AJ31" s="1"/>
  <c r="AL30"/>
  <c r="AL31" s="1"/>
  <c r="AN30"/>
  <c r="AN31" s="1"/>
  <c r="AE30"/>
  <c r="AE31" s="1"/>
  <c r="AI30"/>
  <c r="AI31" s="1"/>
  <c r="AM30"/>
  <c r="AM31" s="1"/>
  <c r="AG30"/>
  <c r="AG31" s="1"/>
  <c r="AK30"/>
  <c r="AK31" s="1"/>
  <c r="AD24"/>
  <c r="AD25" s="1"/>
  <c r="AF24"/>
  <c r="AF25" s="1"/>
  <c r="AH24"/>
  <c r="AH25" s="1"/>
  <c r="AJ24"/>
  <c r="AJ25" s="1"/>
  <c r="AL24"/>
  <c r="AL25" s="1"/>
  <c r="AN24"/>
  <c r="AN25" s="1"/>
  <c r="AE24"/>
  <c r="AE25" s="1"/>
  <c r="AI24"/>
  <c r="AI25" s="1"/>
  <c r="AM24"/>
  <c r="AM25" s="1"/>
  <c r="AG24"/>
  <c r="AG25" s="1"/>
  <c r="AK24"/>
  <c r="AK25" s="1"/>
  <c r="AD18"/>
  <c r="AD19" s="1"/>
  <c r="AF18"/>
  <c r="AF19" s="1"/>
  <c r="AH18"/>
  <c r="AH19" s="1"/>
  <c r="AJ18"/>
  <c r="AJ19" s="1"/>
  <c r="AL18"/>
  <c r="AL19" s="1"/>
  <c r="AN18"/>
  <c r="AN19" s="1"/>
  <c r="AE18"/>
  <c r="AE19" s="1"/>
  <c r="AI18"/>
  <c r="AI19" s="1"/>
  <c r="AM18"/>
  <c r="AM19" s="1"/>
  <c r="AG18"/>
  <c r="AG19" s="1"/>
  <c r="AK18"/>
  <c r="AK19" s="1"/>
  <c r="AP304"/>
  <c r="AP298"/>
  <c r="AP292"/>
  <c r="AP286"/>
  <c r="AP301"/>
  <c r="AP295"/>
  <c r="AP289"/>
  <c r="AR149" i="32"/>
  <c r="AR125"/>
  <c r="AR101"/>
  <c r="AR71"/>
  <c r="AR59"/>
  <c r="AR35"/>
  <c r="AR77"/>
  <c r="AR302"/>
  <c r="AR290"/>
  <c r="AR278"/>
  <c r="AR266"/>
  <c r="AR254"/>
  <c r="AR242"/>
  <c r="AR230"/>
  <c r="AR218"/>
  <c r="AR206"/>
  <c r="AR194"/>
  <c r="AR182"/>
  <c r="AR170"/>
  <c r="AR143"/>
  <c r="AR119"/>
  <c r="AR95"/>
  <c r="AR41"/>
  <c r="AR17"/>
  <c r="AR305"/>
  <c r="AR293"/>
  <c r="AR281"/>
  <c r="AR269"/>
  <c r="AR257"/>
  <c r="AR245"/>
  <c r="AR233"/>
  <c r="AR221"/>
  <c r="AR209"/>
  <c r="AR197"/>
  <c r="AR185"/>
  <c r="AR173"/>
  <c r="AR164"/>
  <c r="AR152"/>
  <c r="AR140"/>
  <c r="AR128"/>
  <c r="AR116"/>
  <c r="AR104"/>
  <c r="AR92"/>
  <c r="AR80"/>
  <c r="AR68"/>
  <c r="AR56"/>
  <c r="AR44"/>
  <c r="AR32"/>
  <c r="AR20"/>
  <c r="AR155"/>
  <c r="AR131"/>
  <c r="AR107"/>
  <c r="AR83"/>
  <c r="AR53"/>
  <c r="AR29"/>
  <c r="AR308"/>
  <c r="AR296"/>
  <c r="AR284"/>
  <c r="AR272"/>
  <c r="AR260"/>
  <c r="AR248"/>
  <c r="AR236"/>
  <c r="AR224"/>
  <c r="AR212"/>
  <c r="AR200"/>
  <c r="AR188"/>
  <c r="AR176"/>
  <c r="AR299"/>
  <c r="AR287"/>
  <c r="AR275"/>
  <c r="AR263"/>
  <c r="AR251"/>
  <c r="AR239"/>
  <c r="AR227"/>
  <c r="AR215"/>
  <c r="AR203"/>
  <c r="AR191"/>
  <c r="AR179"/>
  <c r="AR167"/>
  <c r="AR161"/>
  <c r="AR137"/>
  <c r="AR113"/>
  <c r="AR89"/>
  <c r="AR65"/>
  <c r="AR47"/>
  <c r="AR23"/>
  <c r="AR158"/>
  <c r="AR146"/>
  <c r="AR134"/>
  <c r="AR122"/>
  <c r="AR110"/>
  <c r="AR98"/>
  <c r="AR86"/>
  <c r="AR74"/>
  <c r="AR62"/>
  <c r="AR50"/>
  <c r="AR38"/>
  <c r="AR26"/>
  <c r="AR125" i="31"/>
  <c r="AR302"/>
  <c r="AR296"/>
  <c r="AR290"/>
  <c r="AR284"/>
  <c r="AR278"/>
  <c r="AR272"/>
  <c r="AR266"/>
  <c r="AR260"/>
  <c r="AR248"/>
  <c r="AR236"/>
  <c r="AR224"/>
  <c r="AR212"/>
  <c r="AR200"/>
  <c r="AR182"/>
  <c r="AR89"/>
  <c r="AR65"/>
  <c r="AR29"/>
  <c r="AR41"/>
  <c r="AR53"/>
  <c r="AR158"/>
  <c r="AC308"/>
  <c r="AE307" s="1"/>
  <c r="AF308" s="1"/>
  <c r="F308"/>
  <c r="AO307"/>
  <c r="AO308" s="1"/>
  <c r="AK307"/>
  <c r="AK308" s="1"/>
  <c r="AN307"/>
  <c r="AN308" s="1"/>
  <c r="AM307"/>
  <c r="AM308" s="1"/>
  <c r="AP307"/>
  <c r="AP308" s="1"/>
  <c r="AQ11"/>
  <c r="AF16"/>
  <c r="AF17"/>
  <c r="AF19"/>
  <c r="AF20"/>
  <c r="AR17"/>
  <c r="AR20"/>
  <c r="AF13" i="32"/>
  <c r="AF14"/>
  <c r="AR14"/>
  <c r="AF13" i="31"/>
  <c r="AF14"/>
  <c r="AR14"/>
  <c r="AP13" i="28"/>
  <c r="AO10" i="32"/>
  <c r="AO11" s="1"/>
  <c r="AM10"/>
  <c r="AM11" s="1"/>
  <c r="AK10"/>
  <c r="AK11" s="1"/>
  <c r="AJ11"/>
  <c r="AP10"/>
  <c r="AP11" s="1"/>
  <c r="AN10"/>
  <c r="AN11" s="1"/>
  <c r="AL10"/>
  <c r="AL11" s="1"/>
  <c r="AC11"/>
  <c r="AE10" s="1"/>
  <c r="AF11" s="1"/>
  <c r="AD11"/>
  <c r="AG10"/>
  <c r="F11" i="31"/>
  <c r="AD11"/>
  <c r="AP10"/>
  <c r="AP11" s="1"/>
  <c r="AN10"/>
  <c r="AN11" s="1"/>
  <c r="AL10"/>
  <c r="AL11" s="1"/>
  <c r="AO10"/>
  <c r="AO11" s="1"/>
  <c r="AM10"/>
  <c r="AM11" s="1"/>
  <c r="AK10"/>
  <c r="AK11" s="1"/>
  <c r="AC11"/>
  <c r="AE10" s="1"/>
  <c r="AF11" s="1"/>
  <c r="X10" i="28"/>
  <c r="AP9"/>
  <c r="AN9" s="1"/>
  <c r="AN10" s="1"/>
  <c r="I19" i="11"/>
  <c r="C5" i="23"/>
  <c r="H3"/>
  <c r="I70000"/>
  <c r="I69999"/>
  <c r="I69998"/>
  <c r="I69997"/>
  <c r="I69996"/>
  <c r="I69995"/>
  <c r="I69994"/>
  <c r="I69993"/>
  <c r="I69992"/>
  <c r="I69991"/>
  <c r="I69990"/>
  <c r="I69989"/>
  <c r="I69988"/>
  <c r="I69987"/>
  <c r="I69986"/>
  <c r="I69985"/>
  <c r="I69984"/>
  <c r="I69983"/>
  <c r="I69982"/>
  <c r="I69981"/>
  <c r="I69980"/>
  <c r="I69979"/>
  <c r="I69978"/>
  <c r="I69977"/>
  <c r="I69976"/>
  <c r="I69975"/>
  <c r="I69974"/>
  <c r="I69973"/>
  <c r="I69972"/>
  <c r="I69971"/>
  <c r="I69970"/>
  <c r="I69969"/>
  <c r="I69968"/>
  <c r="I69967"/>
  <c r="I69966"/>
  <c r="I69965"/>
  <c r="I69964"/>
  <c r="I69963"/>
  <c r="I69962"/>
  <c r="I69961"/>
  <c r="I69960"/>
  <c r="I69959"/>
  <c r="I69958"/>
  <c r="I69957"/>
  <c r="I69956"/>
  <c r="I69955"/>
  <c r="I69954"/>
  <c r="I69953"/>
  <c r="I69952"/>
  <c r="I69951"/>
  <c r="I69950"/>
  <c r="I69949"/>
  <c r="I69948"/>
  <c r="I69947"/>
  <c r="I69946"/>
  <c r="I69945"/>
  <c r="I69944"/>
  <c r="I69943"/>
  <c r="I69942"/>
  <c r="I69941"/>
  <c r="I69940"/>
  <c r="I69939"/>
  <c r="I69938"/>
  <c r="I69937"/>
  <c r="I69936"/>
  <c r="I69935"/>
  <c r="I69934"/>
  <c r="I69933"/>
  <c r="I69932"/>
  <c r="I69931"/>
  <c r="I69930"/>
  <c r="I69929"/>
  <c r="I69928"/>
  <c r="I69927"/>
  <c r="I69926"/>
  <c r="I69925"/>
  <c r="I69924"/>
  <c r="I69923"/>
  <c r="I69922"/>
  <c r="I69921"/>
  <c r="I69920"/>
  <c r="I69919"/>
  <c r="I69918"/>
  <c r="I69917"/>
  <c r="I69916"/>
  <c r="I69915"/>
  <c r="I69914"/>
  <c r="I69913"/>
  <c r="I69912"/>
  <c r="I69911"/>
  <c r="I69910"/>
  <c r="I69909"/>
  <c r="I69908"/>
  <c r="I69907"/>
  <c r="I69906"/>
  <c r="I69905"/>
  <c r="I69904"/>
  <c r="I69903"/>
  <c r="I69902"/>
  <c r="I69901"/>
  <c r="I69900"/>
  <c r="I69899"/>
  <c r="I69898"/>
  <c r="I69897"/>
  <c r="I69896"/>
  <c r="I69895"/>
  <c r="I69894"/>
  <c r="I69893"/>
  <c r="I69892"/>
  <c r="I69891"/>
  <c r="I69890"/>
  <c r="I69889"/>
  <c r="I69888"/>
  <c r="I69887"/>
  <c r="I69886"/>
  <c r="I69885"/>
  <c r="I69884"/>
  <c r="I69883"/>
  <c r="I69882"/>
  <c r="I69881"/>
  <c r="I69880"/>
  <c r="I69879"/>
  <c r="I69878"/>
  <c r="I69877"/>
  <c r="I69876"/>
  <c r="I69875"/>
  <c r="I69874"/>
  <c r="I69873"/>
  <c r="I69872"/>
  <c r="I69871"/>
  <c r="I69870"/>
  <c r="I69869"/>
  <c r="I69868"/>
  <c r="I69867"/>
  <c r="I69866"/>
  <c r="I69865"/>
  <c r="I69864"/>
  <c r="I69863"/>
  <c r="I69862"/>
  <c r="I69861"/>
  <c r="I69860"/>
  <c r="I69859"/>
  <c r="I69858"/>
  <c r="I69857"/>
  <c r="I69856"/>
  <c r="I69855"/>
  <c r="I69854"/>
  <c r="I69853"/>
  <c r="I69852"/>
  <c r="I69851"/>
  <c r="I69850"/>
  <c r="I69849"/>
  <c r="I69848"/>
  <c r="I69847"/>
  <c r="I69846"/>
  <c r="I69845"/>
  <c r="I69844"/>
  <c r="I69843"/>
  <c r="I69842"/>
  <c r="I69841"/>
  <c r="I69840"/>
  <c r="I69839"/>
  <c r="I69838"/>
  <c r="I69837"/>
  <c r="I69836"/>
  <c r="I69835"/>
  <c r="I69834"/>
  <c r="I69833"/>
  <c r="I69832"/>
  <c r="I69831"/>
  <c r="I69830"/>
  <c r="I69829"/>
  <c r="I69828"/>
  <c r="I69827"/>
  <c r="I69826"/>
  <c r="I69825"/>
  <c r="I69824"/>
  <c r="I69823"/>
  <c r="I69822"/>
  <c r="I69821"/>
  <c r="I69820"/>
  <c r="I69819"/>
  <c r="I69818"/>
  <c r="I69817"/>
  <c r="I69816"/>
  <c r="I69815"/>
  <c r="I69814"/>
  <c r="I69813"/>
  <c r="I69812"/>
  <c r="I69811"/>
  <c r="I69810"/>
  <c r="I69809"/>
  <c r="I69808"/>
  <c r="I69807"/>
  <c r="I69806"/>
  <c r="I69805"/>
  <c r="I69804"/>
  <c r="I69803"/>
  <c r="I69802"/>
  <c r="I69801"/>
  <c r="I69800"/>
  <c r="I69799"/>
  <c r="I69798"/>
  <c r="I69797"/>
  <c r="I69796"/>
  <c r="I69795"/>
  <c r="I69794"/>
  <c r="I69793"/>
  <c r="I69792"/>
  <c r="I69791"/>
  <c r="I69790"/>
  <c r="I69789"/>
  <c r="I69788"/>
  <c r="I69787"/>
  <c r="I69786"/>
  <c r="I69785"/>
  <c r="I69784"/>
  <c r="I69783"/>
  <c r="I69782"/>
  <c r="I69781"/>
  <c r="I69780"/>
  <c r="I69779"/>
  <c r="I69778"/>
  <c r="I69777"/>
  <c r="I69776"/>
  <c r="I69775"/>
  <c r="I69774"/>
  <c r="I69773"/>
  <c r="I69772"/>
  <c r="I69771"/>
  <c r="I69770"/>
  <c r="I69769"/>
  <c r="I69768"/>
  <c r="I69767"/>
  <c r="I69766"/>
  <c r="I69765"/>
  <c r="I69764"/>
  <c r="I69763"/>
  <c r="I69762"/>
  <c r="I69761"/>
  <c r="I69760"/>
  <c r="I69759"/>
  <c r="I69758"/>
  <c r="I69757"/>
  <c r="I69756"/>
  <c r="I69755"/>
  <c r="I69754"/>
  <c r="I69753"/>
  <c r="I69752"/>
  <c r="I69751"/>
  <c r="I69750"/>
  <c r="I69749"/>
  <c r="I69748"/>
  <c r="I69747"/>
  <c r="I69746"/>
  <c r="I69745"/>
  <c r="I69744"/>
  <c r="I69743"/>
  <c r="I69742"/>
  <c r="I69741"/>
  <c r="I69740"/>
  <c r="I69739"/>
  <c r="I69738"/>
  <c r="I69737"/>
  <c r="I69736"/>
  <c r="I69735"/>
  <c r="I69734"/>
  <c r="I69733"/>
  <c r="I69732"/>
  <c r="I69731"/>
  <c r="I69730"/>
  <c r="I69729"/>
  <c r="I69728"/>
  <c r="I69727"/>
  <c r="I69726"/>
  <c r="I69725"/>
  <c r="I69724"/>
  <c r="I69723"/>
  <c r="I69722"/>
  <c r="I69721"/>
  <c r="I69720"/>
  <c r="I69719"/>
  <c r="I69718"/>
  <c r="I69717"/>
  <c r="I69716"/>
  <c r="I69715"/>
  <c r="I69714"/>
  <c r="I69713"/>
  <c r="I69712"/>
  <c r="I69711"/>
  <c r="I69710"/>
  <c r="I69709"/>
  <c r="I69708"/>
  <c r="I69707"/>
  <c r="I69706"/>
  <c r="I69705"/>
  <c r="I69704"/>
  <c r="I69703"/>
  <c r="I69702"/>
  <c r="I69701"/>
  <c r="I69700"/>
  <c r="I69699"/>
  <c r="I69698"/>
  <c r="I69697"/>
  <c r="I69696"/>
  <c r="I69695"/>
  <c r="I69694"/>
  <c r="I69693"/>
  <c r="I69692"/>
  <c r="I69691"/>
  <c r="I69690"/>
  <c r="I69689"/>
  <c r="I69688"/>
  <c r="I69687"/>
  <c r="I69686"/>
  <c r="I69685"/>
  <c r="I69684"/>
  <c r="I69683"/>
  <c r="I69682"/>
  <c r="I69681"/>
  <c r="I69680"/>
  <c r="I69679"/>
  <c r="I69678"/>
  <c r="I69677"/>
  <c r="I69676"/>
  <c r="I69675"/>
  <c r="I69674"/>
  <c r="I69673"/>
  <c r="I69672"/>
  <c r="I69671"/>
  <c r="I69670"/>
  <c r="I69669"/>
  <c r="I69668"/>
  <c r="I69667"/>
  <c r="I69666"/>
  <c r="I69665"/>
  <c r="I69664"/>
  <c r="I69663"/>
  <c r="I69662"/>
  <c r="I69661"/>
  <c r="I69660"/>
  <c r="I69659"/>
  <c r="I69658"/>
  <c r="I69657"/>
  <c r="I69656"/>
  <c r="I69655"/>
  <c r="I69654"/>
  <c r="I69653"/>
  <c r="I69652"/>
  <c r="I69651"/>
  <c r="I69650"/>
  <c r="I69649"/>
  <c r="I69648"/>
  <c r="I69647"/>
  <c r="I69646"/>
  <c r="I69645"/>
  <c r="I69644"/>
  <c r="I69643"/>
  <c r="I69642"/>
  <c r="I69641"/>
  <c r="I69640"/>
  <c r="I69639"/>
  <c r="I69638"/>
  <c r="I69637"/>
  <c r="I69636"/>
  <c r="I69635"/>
  <c r="I69634"/>
  <c r="I69633"/>
  <c r="I69632"/>
  <c r="I69631"/>
  <c r="I69630"/>
  <c r="I69629"/>
  <c r="I69628"/>
  <c r="I69627"/>
  <c r="I69626"/>
  <c r="I69625"/>
  <c r="I69624"/>
  <c r="I69623"/>
  <c r="I69622"/>
  <c r="I69621"/>
  <c r="I69620"/>
  <c r="I69619"/>
  <c r="I69618"/>
  <c r="I69617"/>
  <c r="I69616"/>
  <c r="I69615"/>
  <c r="I69614"/>
  <c r="I69613"/>
  <c r="I69612"/>
  <c r="I69611"/>
  <c r="I69610"/>
  <c r="I69609"/>
  <c r="I69608"/>
  <c r="I69607"/>
  <c r="I69606"/>
  <c r="I69605"/>
  <c r="I69604"/>
  <c r="I69603"/>
  <c r="I69602"/>
  <c r="I69601"/>
  <c r="I69600"/>
  <c r="I69599"/>
  <c r="I69598"/>
  <c r="I69597"/>
  <c r="I69596"/>
  <c r="I69595"/>
  <c r="I69594"/>
  <c r="I69593"/>
  <c r="I69592"/>
  <c r="I69591"/>
  <c r="I69590"/>
  <c r="I69589"/>
  <c r="I69588"/>
  <c r="I69587"/>
  <c r="I69586"/>
  <c r="I69585"/>
  <c r="I69584"/>
  <c r="I69583"/>
  <c r="I69582"/>
  <c r="I69581"/>
  <c r="I69580"/>
  <c r="I69579"/>
  <c r="I69578"/>
  <c r="I69577"/>
  <c r="I69576"/>
  <c r="I69575"/>
  <c r="I69574"/>
  <c r="I69573"/>
  <c r="I69572"/>
  <c r="I69571"/>
  <c r="I69570"/>
  <c r="I69569"/>
  <c r="I69568"/>
  <c r="I69567"/>
  <c r="I69566"/>
  <c r="I69565"/>
  <c r="I69564"/>
  <c r="I69563"/>
  <c r="I69562"/>
  <c r="I69561"/>
  <c r="I69560"/>
  <c r="I69559"/>
  <c r="I69558"/>
  <c r="I69557"/>
  <c r="I69556"/>
  <c r="I69555"/>
  <c r="I69554"/>
  <c r="I69553"/>
  <c r="I69552"/>
  <c r="I69551"/>
  <c r="I69550"/>
  <c r="I69549"/>
  <c r="I69548"/>
  <c r="I69547"/>
  <c r="I69546"/>
  <c r="I69545"/>
  <c r="I69544"/>
  <c r="I69543"/>
  <c r="I69542"/>
  <c r="I69541"/>
  <c r="I69540"/>
  <c r="I69539"/>
  <c r="I69538"/>
  <c r="I69537"/>
  <c r="I69536"/>
  <c r="I69535"/>
  <c r="I69534"/>
  <c r="I69533"/>
  <c r="I69532"/>
  <c r="I69531"/>
  <c r="I69530"/>
  <c r="I69529"/>
  <c r="I69528"/>
  <c r="I69527"/>
  <c r="I69526"/>
  <c r="I69525"/>
  <c r="I69524"/>
  <c r="I69523"/>
  <c r="I69522"/>
  <c r="I69521"/>
  <c r="I69520"/>
  <c r="I69519"/>
  <c r="I69518"/>
  <c r="I69517"/>
  <c r="I69516"/>
  <c r="I69515"/>
  <c r="I69514"/>
  <c r="I69513"/>
  <c r="I69512"/>
  <c r="I69511"/>
  <c r="I69510"/>
  <c r="I69509"/>
  <c r="I69508"/>
  <c r="I69507"/>
  <c r="I69506"/>
  <c r="I69505"/>
  <c r="I69504"/>
  <c r="I69503"/>
  <c r="I69502"/>
  <c r="I69501"/>
  <c r="I69500"/>
  <c r="I69499"/>
  <c r="I69498"/>
  <c r="I69497"/>
  <c r="I69496"/>
  <c r="I69495"/>
  <c r="I69494"/>
  <c r="I69493"/>
  <c r="I69492"/>
  <c r="I69491"/>
  <c r="I69490"/>
  <c r="I69489"/>
  <c r="I69488"/>
  <c r="I69487"/>
  <c r="I69486"/>
  <c r="I69485"/>
  <c r="I69484"/>
  <c r="I69483"/>
  <c r="I69482"/>
  <c r="I69481"/>
  <c r="I69480"/>
  <c r="I69479"/>
  <c r="I69478"/>
  <c r="I69477"/>
  <c r="I69476"/>
  <c r="I69475"/>
  <c r="I69474"/>
  <c r="I69473"/>
  <c r="I69472"/>
  <c r="I69471"/>
  <c r="I69470"/>
  <c r="I69469"/>
  <c r="I69468"/>
  <c r="I69467"/>
  <c r="I69466"/>
  <c r="I69465"/>
  <c r="I69464"/>
  <c r="I69463"/>
  <c r="I69462"/>
  <c r="I69461"/>
  <c r="I69460"/>
  <c r="I69459"/>
  <c r="I69458"/>
  <c r="I69457"/>
  <c r="I69456"/>
  <c r="I69455"/>
  <c r="I69454"/>
  <c r="I69453"/>
  <c r="I69452"/>
  <c r="I69451"/>
  <c r="I69450"/>
  <c r="I69449"/>
  <c r="I69448"/>
  <c r="I69447"/>
  <c r="I69446"/>
  <c r="I69445"/>
  <c r="I69444"/>
  <c r="I69443"/>
  <c r="I69442"/>
  <c r="I69441"/>
  <c r="I69440"/>
  <c r="I69439"/>
  <c r="I69438"/>
  <c r="I69437"/>
  <c r="I69436"/>
  <c r="I69435"/>
  <c r="I69434"/>
  <c r="I69433"/>
  <c r="I69432"/>
  <c r="I69431"/>
  <c r="I69430"/>
  <c r="I69429"/>
  <c r="I69428"/>
  <c r="I69427"/>
  <c r="I69426"/>
  <c r="I69425"/>
  <c r="I69424"/>
  <c r="I69423"/>
  <c r="I69422"/>
  <c r="I69421"/>
  <c r="I69420"/>
  <c r="I69419"/>
  <c r="I69418"/>
  <c r="I69417"/>
  <c r="I69416"/>
  <c r="I69415"/>
  <c r="I69414"/>
  <c r="I69413"/>
  <c r="I69412"/>
  <c r="I69411"/>
  <c r="I69410"/>
  <c r="I69409"/>
  <c r="I69408"/>
  <c r="I69407"/>
  <c r="I69406"/>
  <c r="I69405"/>
  <c r="I69404"/>
  <c r="I69403"/>
  <c r="I69402"/>
  <c r="I69401"/>
  <c r="I69400"/>
  <c r="I69399"/>
  <c r="I69398"/>
  <c r="I69397"/>
  <c r="I69396"/>
  <c r="I69395"/>
  <c r="I69394"/>
  <c r="I69393"/>
  <c r="I69392"/>
  <c r="I69391"/>
  <c r="I69390"/>
  <c r="I69389"/>
  <c r="I69388"/>
  <c r="I69387"/>
  <c r="I69386"/>
  <c r="I69385"/>
  <c r="I69384"/>
  <c r="I69383"/>
  <c r="I69382"/>
  <c r="I69381"/>
  <c r="I69380"/>
  <c r="I69379"/>
  <c r="I69378"/>
  <c r="I69377"/>
  <c r="I69376"/>
  <c r="I69375"/>
  <c r="I69374"/>
  <c r="I69373"/>
  <c r="I69372"/>
  <c r="I69371"/>
  <c r="I69370"/>
  <c r="I69369"/>
  <c r="I69368"/>
  <c r="I69367"/>
  <c r="I69366"/>
  <c r="I69365"/>
  <c r="I69364"/>
  <c r="I69363"/>
  <c r="I69362"/>
  <c r="I69361"/>
  <c r="I69360"/>
  <c r="I69359"/>
  <c r="I69358"/>
  <c r="I69357"/>
  <c r="I69356"/>
  <c r="I69355"/>
  <c r="I69354"/>
  <c r="I69353"/>
  <c r="I69352"/>
  <c r="I69351"/>
  <c r="I69350"/>
  <c r="I69349"/>
  <c r="I69348"/>
  <c r="I69347"/>
  <c r="I69346"/>
  <c r="I69345"/>
  <c r="I69344"/>
  <c r="I69343"/>
  <c r="I69342"/>
  <c r="I69341"/>
  <c r="I69340"/>
  <c r="I69339"/>
  <c r="I69338"/>
  <c r="I69337"/>
  <c r="I69336"/>
  <c r="I69335"/>
  <c r="I69334"/>
  <c r="I69333"/>
  <c r="I69332"/>
  <c r="I69331"/>
  <c r="I69330"/>
  <c r="I69329"/>
  <c r="I69328"/>
  <c r="I69327"/>
  <c r="I69326"/>
  <c r="I69325"/>
  <c r="I69324"/>
  <c r="I69323"/>
  <c r="I69322"/>
  <c r="I69321"/>
  <c r="I69320"/>
  <c r="I69319"/>
  <c r="I69318"/>
  <c r="I69317"/>
  <c r="I69316"/>
  <c r="I69315"/>
  <c r="I69314"/>
  <c r="I69313"/>
  <c r="I69312"/>
  <c r="I69311"/>
  <c r="I69310"/>
  <c r="I69309"/>
  <c r="I69308"/>
  <c r="I69307"/>
  <c r="I69306"/>
  <c r="I69305"/>
  <c r="I69304"/>
  <c r="I69303"/>
  <c r="I69302"/>
  <c r="I69301"/>
  <c r="I69300"/>
  <c r="I69299"/>
  <c r="I69298"/>
  <c r="I69297"/>
  <c r="I69296"/>
  <c r="I69295"/>
  <c r="I69294"/>
  <c r="I69293"/>
  <c r="I69292"/>
  <c r="I69291"/>
  <c r="I69290"/>
  <c r="I69289"/>
  <c r="I69288"/>
  <c r="I69287"/>
  <c r="I69286"/>
  <c r="I69285"/>
  <c r="I69284"/>
  <c r="I69283"/>
  <c r="I69282"/>
  <c r="I69281"/>
  <c r="I69280"/>
  <c r="I69279"/>
  <c r="I69278"/>
  <c r="I69277"/>
  <c r="I69276"/>
  <c r="I69275"/>
  <c r="I69274"/>
  <c r="I69273"/>
  <c r="I69272"/>
  <c r="I69271"/>
  <c r="I69270"/>
  <c r="I69269"/>
  <c r="I69268"/>
  <c r="I69267"/>
  <c r="I69266"/>
  <c r="I69265"/>
  <c r="I69264"/>
  <c r="I69263"/>
  <c r="I69262"/>
  <c r="I69261"/>
  <c r="I69260"/>
  <c r="I69259"/>
  <c r="I69258"/>
  <c r="I69257"/>
  <c r="I69256"/>
  <c r="I69255"/>
  <c r="I69254"/>
  <c r="I69253"/>
  <c r="I69252"/>
  <c r="I69251"/>
  <c r="I69250"/>
  <c r="I69249"/>
  <c r="I69248"/>
  <c r="I69247"/>
  <c r="I69246"/>
  <c r="I69245"/>
  <c r="I69244"/>
  <c r="I69243"/>
  <c r="I69242"/>
  <c r="I69241"/>
  <c r="I69240"/>
  <c r="I69239"/>
  <c r="I69238"/>
  <c r="I69237"/>
  <c r="I69236"/>
  <c r="I69235"/>
  <c r="I69234"/>
  <c r="I69233"/>
  <c r="I69232"/>
  <c r="I69231"/>
  <c r="I69230"/>
  <c r="I69229"/>
  <c r="I69228"/>
  <c r="I69227"/>
  <c r="I69226"/>
  <c r="I69225"/>
  <c r="I69224"/>
  <c r="I69223"/>
  <c r="I69222"/>
  <c r="I69221"/>
  <c r="I69220"/>
  <c r="I69219"/>
  <c r="I69218"/>
  <c r="I69217"/>
  <c r="I69216"/>
  <c r="I69215"/>
  <c r="I69214"/>
  <c r="I69213"/>
  <c r="I69212"/>
  <c r="I69211"/>
  <c r="I69210"/>
  <c r="I69209"/>
  <c r="I69208"/>
  <c r="I69207"/>
  <c r="I69206"/>
  <c r="I69205"/>
  <c r="I69204"/>
  <c r="I69203"/>
  <c r="I69202"/>
  <c r="I69201"/>
  <c r="I69200"/>
  <c r="I69199"/>
  <c r="I69198"/>
  <c r="I69197"/>
  <c r="I69196"/>
  <c r="I69195"/>
  <c r="I69194"/>
  <c r="I69193"/>
  <c r="I69192"/>
  <c r="I69191"/>
  <c r="I69190"/>
  <c r="I69189"/>
  <c r="I69188"/>
  <c r="I69187"/>
  <c r="I69186"/>
  <c r="I69185"/>
  <c r="I69184"/>
  <c r="I69183"/>
  <c r="I69182"/>
  <c r="I69181"/>
  <c r="I69180"/>
  <c r="I69179"/>
  <c r="I69178"/>
  <c r="I69177"/>
  <c r="I69176"/>
  <c r="I69175"/>
  <c r="I69174"/>
  <c r="I69173"/>
  <c r="I69172"/>
  <c r="I69171"/>
  <c r="I69170"/>
  <c r="I69169"/>
  <c r="I69168"/>
  <c r="I69167"/>
  <c r="I69166"/>
  <c r="I69165"/>
  <c r="I69164"/>
  <c r="I69163"/>
  <c r="I69162"/>
  <c r="I69161"/>
  <c r="I69160"/>
  <c r="I69159"/>
  <c r="I69158"/>
  <c r="I69157"/>
  <c r="I69156"/>
  <c r="I69155"/>
  <c r="I69154"/>
  <c r="I69153"/>
  <c r="I69152"/>
  <c r="I69151"/>
  <c r="I69150"/>
  <c r="I69149"/>
  <c r="I69148"/>
  <c r="I69147"/>
  <c r="I69146"/>
  <c r="I69145"/>
  <c r="I69144"/>
  <c r="I69143"/>
  <c r="I69142"/>
  <c r="I69141"/>
  <c r="I69140"/>
  <c r="I69139"/>
  <c r="I69138"/>
  <c r="I69137"/>
  <c r="I69136"/>
  <c r="I69135"/>
  <c r="I69134"/>
  <c r="I69133"/>
  <c r="I69132"/>
  <c r="I69131"/>
  <c r="I69130"/>
  <c r="I69129"/>
  <c r="I69128"/>
  <c r="I69127"/>
  <c r="I69126"/>
  <c r="I69125"/>
  <c r="I69124"/>
  <c r="I69123"/>
  <c r="I69122"/>
  <c r="I69121"/>
  <c r="I69120"/>
  <c r="I69119"/>
  <c r="I69118"/>
  <c r="I69117"/>
  <c r="I69116"/>
  <c r="I69115"/>
  <c r="I69114"/>
  <c r="I69113"/>
  <c r="I69112"/>
  <c r="I69111"/>
  <c r="I69110"/>
  <c r="I69109"/>
  <c r="I69108"/>
  <c r="I69107"/>
  <c r="I69106"/>
  <c r="I69105"/>
  <c r="I69104"/>
  <c r="I69103"/>
  <c r="I69102"/>
  <c r="I69101"/>
  <c r="I69100"/>
  <c r="I69099"/>
  <c r="I69098"/>
  <c r="I69097"/>
  <c r="I69096"/>
  <c r="I69095"/>
  <c r="I69094"/>
  <c r="I69093"/>
  <c r="I69092"/>
  <c r="I69091"/>
  <c r="I69090"/>
  <c r="I69089"/>
  <c r="I69088"/>
  <c r="I69087"/>
  <c r="I69086"/>
  <c r="I69085"/>
  <c r="I69084"/>
  <c r="I69083"/>
  <c r="I69082"/>
  <c r="I69081"/>
  <c r="I69080"/>
  <c r="I69079"/>
  <c r="I69078"/>
  <c r="I69077"/>
  <c r="I69076"/>
  <c r="I69075"/>
  <c r="I69074"/>
  <c r="I69073"/>
  <c r="I69072"/>
  <c r="I69071"/>
  <c r="I69070"/>
  <c r="I69069"/>
  <c r="I69068"/>
  <c r="I69067"/>
  <c r="I69066"/>
  <c r="I69065"/>
  <c r="I69064"/>
  <c r="I69063"/>
  <c r="I69062"/>
  <c r="I69061"/>
  <c r="I69060"/>
  <c r="I69059"/>
  <c r="I69058"/>
  <c r="I69057"/>
  <c r="I69056"/>
  <c r="I69055"/>
  <c r="I69054"/>
  <c r="I69053"/>
  <c r="I69052"/>
  <c r="I69051"/>
  <c r="I69050"/>
  <c r="I69049"/>
  <c r="I69048"/>
  <c r="I69047"/>
  <c r="I69046"/>
  <c r="I69045"/>
  <c r="I69044"/>
  <c r="I69043"/>
  <c r="I69042"/>
  <c r="I69041"/>
  <c r="I69040"/>
  <c r="I69039"/>
  <c r="I69038"/>
  <c r="I69037"/>
  <c r="I69036"/>
  <c r="I69035"/>
  <c r="I69034"/>
  <c r="I69033"/>
  <c r="I69032"/>
  <c r="I69031"/>
  <c r="I69030"/>
  <c r="I69029"/>
  <c r="I69028"/>
  <c r="I69027"/>
  <c r="I69026"/>
  <c r="I69025"/>
  <c r="I69024"/>
  <c r="I69023"/>
  <c r="I69022"/>
  <c r="I69021"/>
  <c r="I69020"/>
  <c r="I69019"/>
  <c r="I69018"/>
  <c r="I69017"/>
  <c r="I69016"/>
  <c r="I69015"/>
  <c r="I69014"/>
  <c r="I69013"/>
  <c r="I69012"/>
  <c r="I69011"/>
  <c r="I69010"/>
  <c r="I69009"/>
  <c r="I69008"/>
  <c r="I69007"/>
  <c r="I69006"/>
  <c r="I69005"/>
  <c r="I69004"/>
  <c r="I69003"/>
  <c r="I69002"/>
  <c r="I69001"/>
  <c r="I69000"/>
  <c r="I68999"/>
  <c r="I68998"/>
  <c r="I68997"/>
  <c r="I68996"/>
  <c r="I68995"/>
  <c r="I68994"/>
  <c r="I68993"/>
  <c r="I68992"/>
  <c r="I68991"/>
  <c r="I68990"/>
  <c r="I68989"/>
  <c r="I68988"/>
  <c r="I68987"/>
  <c r="I68986"/>
  <c r="I68985"/>
  <c r="I68984"/>
  <c r="I68983"/>
  <c r="I68982"/>
  <c r="I68981"/>
  <c r="I68980"/>
  <c r="I68979"/>
  <c r="I68978"/>
  <c r="I68977"/>
  <c r="I68976"/>
  <c r="I68975"/>
  <c r="I68974"/>
  <c r="I68973"/>
  <c r="I68972"/>
  <c r="I68971"/>
  <c r="I68970"/>
  <c r="I68969"/>
  <c r="I68968"/>
  <c r="I68967"/>
  <c r="I68966"/>
  <c r="I68965"/>
  <c r="I68964"/>
  <c r="I68963"/>
  <c r="I68962"/>
  <c r="I68961"/>
  <c r="I68960"/>
  <c r="I68959"/>
  <c r="I68958"/>
  <c r="I68957"/>
  <c r="I68956"/>
  <c r="I68955"/>
  <c r="I68954"/>
  <c r="I68953"/>
  <c r="I68952"/>
  <c r="I68951"/>
  <c r="I68950"/>
  <c r="I68949"/>
  <c r="I68948"/>
  <c r="I68947"/>
  <c r="I68946"/>
  <c r="I68945"/>
  <c r="I68944"/>
  <c r="I68943"/>
  <c r="I68942"/>
  <c r="I68941"/>
  <c r="I68940"/>
  <c r="I68939"/>
  <c r="I68938"/>
  <c r="I68937"/>
  <c r="I68936"/>
  <c r="I68935"/>
  <c r="I68934"/>
  <c r="I68933"/>
  <c r="I68932"/>
  <c r="I68931"/>
  <c r="I68930"/>
  <c r="I68929"/>
  <c r="I68928"/>
  <c r="I68927"/>
  <c r="I68926"/>
  <c r="I68925"/>
  <c r="I68924"/>
  <c r="I68923"/>
  <c r="I68922"/>
  <c r="I68921"/>
  <c r="I68920"/>
  <c r="I68919"/>
  <c r="I68918"/>
  <c r="I68917"/>
  <c r="I68916"/>
  <c r="I68915"/>
  <c r="I68914"/>
  <c r="I68913"/>
  <c r="I68912"/>
  <c r="I68911"/>
  <c r="I68910"/>
  <c r="I68909"/>
  <c r="I68908"/>
  <c r="I68907"/>
  <c r="I68906"/>
  <c r="I68905"/>
  <c r="I68904"/>
  <c r="I68903"/>
  <c r="I68902"/>
  <c r="I68901"/>
  <c r="I68900"/>
  <c r="I68899"/>
  <c r="I68898"/>
  <c r="I68897"/>
  <c r="I68896"/>
  <c r="I68895"/>
  <c r="I68894"/>
  <c r="I68893"/>
  <c r="I68892"/>
  <c r="I68891"/>
  <c r="I68890"/>
  <c r="I68889"/>
  <c r="I68888"/>
  <c r="I68887"/>
  <c r="I68886"/>
  <c r="I68885"/>
  <c r="I68884"/>
  <c r="I68883"/>
  <c r="I68882"/>
  <c r="I68881"/>
  <c r="I68880"/>
  <c r="I68879"/>
  <c r="I68878"/>
  <c r="I68877"/>
  <c r="I68876"/>
  <c r="I68875"/>
  <c r="I68874"/>
  <c r="I68873"/>
  <c r="I68872"/>
  <c r="I68871"/>
  <c r="I68870"/>
  <c r="I68869"/>
  <c r="I68868"/>
  <c r="I68867"/>
  <c r="I68866"/>
  <c r="I68865"/>
  <c r="I68864"/>
  <c r="I68863"/>
  <c r="I68862"/>
  <c r="I68861"/>
  <c r="I68860"/>
  <c r="I68859"/>
  <c r="I68858"/>
  <c r="I68857"/>
  <c r="I68856"/>
  <c r="I68855"/>
  <c r="I68854"/>
  <c r="I68853"/>
  <c r="I68852"/>
  <c r="I68851"/>
  <c r="I68850"/>
  <c r="I68849"/>
  <c r="I68848"/>
  <c r="I68847"/>
  <c r="I68846"/>
  <c r="I68845"/>
  <c r="I68844"/>
  <c r="I68843"/>
  <c r="I68842"/>
  <c r="I68841"/>
  <c r="I68840"/>
  <c r="I68839"/>
  <c r="I68838"/>
  <c r="I68837"/>
  <c r="I68836"/>
  <c r="I68835"/>
  <c r="I68834"/>
  <c r="I68833"/>
  <c r="I68832"/>
  <c r="I68831"/>
  <c r="I68830"/>
  <c r="I68829"/>
  <c r="I68828"/>
  <c r="I68827"/>
  <c r="I68826"/>
  <c r="I68825"/>
  <c r="I68824"/>
  <c r="I68823"/>
  <c r="I68822"/>
  <c r="I68821"/>
  <c r="I68820"/>
  <c r="I68819"/>
  <c r="I68818"/>
  <c r="I68817"/>
  <c r="I68816"/>
  <c r="I68815"/>
  <c r="I68814"/>
  <c r="I68813"/>
  <c r="I68812"/>
  <c r="I68811"/>
  <c r="I68810"/>
  <c r="I68809"/>
  <c r="I68808"/>
  <c r="I68807"/>
  <c r="I68806"/>
  <c r="I68805"/>
  <c r="I68804"/>
  <c r="I68803"/>
  <c r="I68802"/>
  <c r="I68801"/>
  <c r="I68800"/>
  <c r="I68799"/>
  <c r="I68798"/>
  <c r="I68797"/>
  <c r="I68796"/>
  <c r="I68795"/>
  <c r="I68794"/>
  <c r="I68793"/>
  <c r="I68792"/>
  <c r="I68791"/>
  <c r="I68790"/>
  <c r="I68789"/>
  <c r="I68788"/>
  <c r="I68787"/>
  <c r="I68786"/>
  <c r="I68785"/>
  <c r="I68784"/>
  <c r="I68783"/>
  <c r="I68782"/>
  <c r="I68781"/>
  <c r="I68780"/>
  <c r="I68779"/>
  <c r="I68778"/>
  <c r="I68777"/>
  <c r="I68776"/>
  <c r="I68775"/>
  <c r="I68774"/>
  <c r="I68773"/>
  <c r="I68772"/>
  <c r="I68771"/>
  <c r="I68770"/>
  <c r="I68769"/>
  <c r="I68768"/>
  <c r="I68767"/>
  <c r="I68766"/>
  <c r="I68765"/>
  <c r="I68764"/>
  <c r="I68763"/>
  <c r="I68762"/>
  <c r="I68761"/>
  <c r="I68760"/>
  <c r="I68759"/>
  <c r="I68758"/>
  <c r="I68757"/>
  <c r="I68756"/>
  <c r="I68755"/>
  <c r="I68754"/>
  <c r="I68753"/>
  <c r="I68752"/>
  <c r="I68751"/>
  <c r="I68750"/>
  <c r="I68749"/>
  <c r="I68748"/>
  <c r="I68747"/>
  <c r="I68746"/>
  <c r="I68745"/>
  <c r="I68744"/>
  <c r="I68743"/>
  <c r="I68742"/>
  <c r="I68741"/>
  <c r="I68740"/>
  <c r="I68739"/>
  <c r="I68738"/>
  <c r="I68737"/>
  <c r="I68736"/>
  <c r="I68735"/>
  <c r="I68734"/>
  <c r="I68733"/>
  <c r="I68732"/>
  <c r="I68731"/>
  <c r="I68730"/>
  <c r="I68729"/>
  <c r="I68728"/>
  <c r="I68727"/>
  <c r="I68726"/>
  <c r="I68725"/>
  <c r="I68724"/>
  <c r="I68723"/>
  <c r="I68722"/>
  <c r="I68721"/>
  <c r="I68720"/>
  <c r="I68719"/>
  <c r="I68718"/>
  <c r="I68717"/>
  <c r="I68716"/>
  <c r="I68715"/>
  <c r="I68714"/>
  <c r="I68713"/>
  <c r="I68712"/>
  <c r="I68711"/>
  <c r="I68710"/>
  <c r="I68709"/>
  <c r="I68708"/>
  <c r="I68707"/>
  <c r="I68706"/>
  <c r="I68705"/>
  <c r="I68704"/>
  <c r="I68703"/>
  <c r="I68702"/>
  <c r="I68701"/>
  <c r="I68700"/>
  <c r="I68699"/>
  <c r="I68698"/>
  <c r="I68697"/>
  <c r="I68696"/>
  <c r="I68695"/>
  <c r="I68694"/>
  <c r="I68693"/>
  <c r="I68692"/>
  <c r="I68691"/>
  <c r="I68690"/>
  <c r="I68689"/>
  <c r="I68688"/>
  <c r="I68687"/>
  <c r="I68686"/>
  <c r="I68685"/>
  <c r="I68684"/>
  <c r="I68683"/>
  <c r="I68682"/>
  <c r="I68681"/>
  <c r="I68680"/>
  <c r="I68679"/>
  <c r="I68678"/>
  <c r="I68677"/>
  <c r="I68676"/>
  <c r="I68675"/>
  <c r="I68674"/>
  <c r="I68673"/>
  <c r="I68672"/>
  <c r="I68671"/>
  <c r="I68670"/>
  <c r="I68669"/>
  <c r="I68668"/>
  <c r="I68667"/>
  <c r="I68666"/>
  <c r="I68665"/>
  <c r="I68664"/>
  <c r="I68663"/>
  <c r="I68662"/>
  <c r="I68661"/>
  <c r="I68660"/>
  <c r="I68659"/>
  <c r="I68658"/>
  <c r="I68657"/>
  <c r="I68656"/>
  <c r="I68655"/>
  <c r="I68654"/>
  <c r="I68653"/>
  <c r="I68652"/>
  <c r="I68651"/>
  <c r="I68650"/>
  <c r="I68649"/>
  <c r="I68648"/>
  <c r="I68647"/>
  <c r="I68646"/>
  <c r="I68645"/>
  <c r="I68644"/>
  <c r="I68643"/>
  <c r="I68642"/>
  <c r="I68641"/>
  <c r="I68640"/>
  <c r="I68639"/>
  <c r="I68638"/>
  <c r="I68637"/>
  <c r="I68636"/>
  <c r="I68635"/>
  <c r="I68634"/>
  <c r="I68633"/>
  <c r="I68632"/>
  <c r="I68631"/>
  <c r="I68630"/>
  <c r="I68629"/>
  <c r="I68628"/>
  <c r="I68627"/>
  <c r="I68626"/>
  <c r="I68625"/>
  <c r="I68624"/>
  <c r="I68623"/>
  <c r="I68622"/>
  <c r="I68621"/>
  <c r="I68620"/>
  <c r="I68619"/>
  <c r="I68618"/>
  <c r="I68617"/>
  <c r="I68616"/>
  <c r="I68615"/>
  <c r="I68614"/>
  <c r="I68613"/>
  <c r="I68612"/>
  <c r="I68611"/>
  <c r="I68610"/>
  <c r="I68609"/>
  <c r="I68608"/>
  <c r="I68607"/>
  <c r="I68606"/>
  <c r="I68605"/>
  <c r="I68604"/>
  <c r="I68603"/>
  <c r="I68602"/>
  <c r="I68601"/>
  <c r="I68600"/>
  <c r="I68599"/>
  <c r="I68598"/>
  <c r="I68597"/>
  <c r="I68596"/>
  <c r="I68595"/>
  <c r="I68594"/>
  <c r="I68593"/>
  <c r="I68592"/>
  <c r="I68591"/>
  <c r="I68590"/>
  <c r="I68589"/>
  <c r="I68588"/>
  <c r="I68587"/>
  <c r="I68586"/>
  <c r="I68585"/>
  <c r="I68584"/>
  <c r="I68583"/>
  <c r="I68582"/>
  <c r="I68581"/>
  <c r="I68580"/>
  <c r="I68579"/>
  <c r="I68578"/>
  <c r="I68577"/>
  <c r="I68576"/>
  <c r="I68575"/>
  <c r="I68574"/>
  <c r="I68573"/>
  <c r="I68572"/>
  <c r="I68571"/>
  <c r="I68570"/>
  <c r="I68569"/>
  <c r="I68568"/>
  <c r="I68567"/>
  <c r="I68566"/>
  <c r="I68565"/>
  <c r="I68564"/>
  <c r="I68563"/>
  <c r="I68562"/>
  <c r="I68561"/>
  <c r="I68560"/>
  <c r="I68559"/>
  <c r="I68558"/>
  <c r="I68557"/>
  <c r="I68556"/>
  <c r="I68555"/>
  <c r="I68554"/>
  <c r="I68553"/>
  <c r="I68552"/>
  <c r="I68551"/>
  <c r="I68550"/>
  <c r="I68549"/>
  <c r="I68548"/>
  <c r="I68547"/>
  <c r="I68546"/>
  <c r="I68545"/>
  <c r="I68544"/>
  <c r="I68543"/>
  <c r="I68542"/>
  <c r="I68541"/>
  <c r="I68540"/>
  <c r="I68539"/>
  <c r="I68538"/>
  <c r="I68537"/>
  <c r="I68536"/>
  <c r="I68535"/>
  <c r="I68534"/>
  <c r="I68533"/>
  <c r="I68532"/>
  <c r="I68531"/>
  <c r="I68530"/>
  <c r="I68529"/>
  <c r="I68528"/>
  <c r="I68527"/>
  <c r="I68526"/>
  <c r="I68525"/>
  <c r="I68524"/>
  <c r="I68523"/>
  <c r="I68522"/>
  <c r="I68521"/>
  <c r="I68520"/>
  <c r="I68519"/>
  <c r="I68518"/>
  <c r="I68517"/>
  <c r="I68516"/>
  <c r="I68515"/>
  <c r="I68514"/>
  <c r="I68513"/>
  <c r="I68512"/>
  <c r="I68511"/>
  <c r="I68510"/>
  <c r="I68509"/>
  <c r="I68508"/>
  <c r="I68507"/>
  <c r="I68506"/>
  <c r="I68505"/>
  <c r="I68504"/>
  <c r="I68503"/>
  <c r="I68502"/>
  <c r="I68501"/>
  <c r="I68500"/>
  <c r="I68499"/>
  <c r="I68498"/>
  <c r="I68497"/>
  <c r="I68496"/>
  <c r="I68495"/>
  <c r="I68494"/>
  <c r="I68493"/>
  <c r="I68492"/>
  <c r="I68491"/>
  <c r="I68490"/>
  <c r="I68489"/>
  <c r="I68488"/>
  <c r="I68487"/>
  <c r="I68486"/>
  <c r="I68485"/>
  <c r="I68484"/>
  <c r="I68483"/>
  <c r="I68482"/>
  <c r="I68481"/>
  <c r="I68480"/>
  <c r="I68479"/>
  <c r="I68478"/>
  <c r="I68477"/>
  <c r="I68476"/>
  <c r="I68475"/>
  <c r="I68474"/>
  <c r="I68473"/>
  <c r="I68472"/>
  <c r="I68471"/>
  <c r="I68470"/>
  <c r="I68469"/>
  <c r="I68468"/>
  <c r="I68467"/>
  <c r="I68466"/>
  <c r="I68465"/>
  <c r="I68464"/>
  <c r="I68463"/>
  <c r="I68462"/>
  <c r="I68461"/>
  <c r="I68460"/>
  <c r="I68459"/>
  <c r="I68458"/>
  <c r="I68457"/>
  <c r="I68456"/>
  <c r="I68455"/>
  <c r="I68454"/>
  <c r="I68453"/>
  <c r="I68452"/>
  <c r="I68451"/>
  <c r="I68450"/>
  <c r="I68449"/>
  <c r="I68448"/>
  <c r="I68447"/>
  <c r="I68446"/>
  <c r="I68445"/>
  <c r="I68444"/>
  <c r="I68443"/>
  <c r="I68442"/>
  <c r="I68441"/>
  <c r="I68440"/>
  <c r="I68439"/>
  <c r="I68438"/>
  <c r="I68437"/>
  <c r="I68436"/>
  <c r="I68435"/>
  <c r="I68434"/>
  <c r="I68433"/>
  <c r="I68432"/>
  <c r="I68431"/>
  <c r="I68430"/>
  <c r="I68429"/>
  <c r="I68428"/>
  <c r="I68427"/>
  <c r="I68426"/>
  <c r="I68425"/>
  <c r="I68424"/>
  <c r="I68423"/>
  <c r="I68422"/>
  <c r="I68421"/>
  <c r="I68420"/>
  <c r="I68419"/>
  <c r="I68418"/>
  <c r="I68417"/>
  <c r="I68416"/>
  <c r="I68415"/>
  <c r="I68414"/>
  <c r="I68413"/>
  <c r="I68412"/>
  <c r="I68411"/>
  <c r="I68410"/>
  <c r="I68409"/>
  <c r="I68408"/>
  <c r="I68407"/>
  <c r="I68406"/>
  <c r="I68405"/>
  <c r="I68404"/>
  <c r="I68403"/>
  <c r="I68402"/>
  <c r="I68401"/>
  <c r="I68400"/>
  <c r="I68399"/>
  <c r="I68398"/>
  <c r="I68397"/>
  <c r="I68396"/>
  <c r="I68395"/>
  <c r="I68394"/>
  <c r="I68393"/>
  <c r="I68392"/>
  <c r="I68391"/>
  <c r="I68390"/>
  <c r="I68389"/>
  <c r="I68388"/>
  <c r="I68387"/>
  <c r="I68386"/>
  <c r="I68385"/>
  <c r="I68384"/>
  <c r="I68383"/>
  <c r="I68382"/>
  <c r="I68381"/>
  <c r="I68380"/>
  <c r="I68379"/>
  <c r="I68378"/>
  <c r="I68377"/>
  <c r="I68376"/>
  <c r="I68375"/>
  <c r="I68374"/>
  <c r="I68373"/>
  <c r="I68372"/>
  <c r="I68371"/>
  <c r="I68370"/>
  <c r="I68369"/>
  <c r="I68368"/>
  <c r="I68367"/>
  <c r="I68366"/>
  <c r="I68365"/>
  <c r="I68364"/>
  <c r="I68363"/>
  <c r="I68362"/>
  <c r="I68361"/>
  <c r="I68360"/>
  <c r="I68359"/>
  <c r="I68358"/>
  <c r="I68357"/>
  <c r="I68356"/>
  <c r="I68355"/>
  <c r="I68354"/>
  <c r="I68353"/>
  <c r="I68352"/>
  <c r="I68351"/>
  <c r="I68350"/>
  <c r="I68349"/>
  <c r="I68348"/>
  <c r="I68347"/>
  <c r="I68346"/>
  <c r="I68345"/>
  <c r="I68344"/>
  <c r="I68343"/>
  <c r="I68342"/>
  <c r="I68341"/>
  <c r="I68340"/>
  <c r="I68339"/>
  <c r="I68338"/>
  <c r="I68337"/>
  <c r="I68336"/>
  <c r="I68335"/>
  <c r="I68334"/>
  <c r="I68333"/>
  <c r="I68332"/>
  <c r="I68331"/>
  <c r="I68330"/>
  <c r="I68329"/>
  <c r="I68328"/>
  <c r="I68327"/>
  <c r="I68326"/>
  <c r="I68325"/>
  <c r="I68324"/>
  <c r="I68323"/>
  <c r="I68322"/>
  <c r="I68321"/>
  <c r="I68320"/>
  <c r="I68319"/>
  <c r="I68318"/>
  <c r="I68317"/>
  <c r="I68316"/>
  <c r="I68315"/>
  <c r="I68314"/>
  <c r="I68313"/>
  <c r="I68312"/>
  <c r="I68311"/>
  <c r="I68310"/>
  <c r="I68309"/>
  <c r="I68308"/>
  <c r="I68307"/>
  <c r="I68306"/>
  <c r="I68305"/>
  <c r="I68304"/>
  <c r="I68303"/>
  <c r="I68302"/>
  <c r="I68301"/>
  <c r="I68300"/>
  <c r="I68299"/>
  <c r="I68298"/>
  <c r="I68297"/>
  <c r="I68296"/>
  <c r="I68295"/>
  <c r="I68294"/>
  <c r="I68293"/>
  <c r="I68292"/>
  <c r="I68291"/>
  <c r="I68290"/>
  <c r="I68289"/>
  <c r="I68288"/>
  <c r="I68287"/>
  <c r="I68286"/>
  <c r="I68285"/>
  <c r="I68284"/>
  <c r="I68283"/>
  <c r="I68282"/>
  <c r="I68281"/>
  <c r="I68280"/>
  <c r="I68279"/>
  <c r="I68278"/>
  <c r="I68277"/>
  <c r="I68276"/>
  <c r="I68275"/>
  <c r="I68274"/>
  <c r="I68273"/>
  <c r="I68272"/>
  <c r="I68271"/>
  <c r="I68270"/>
  <c r="I68269"/>
  <c r="I68268"/>
  <c r="I68267"/>
  <c r="I68266"/>
  <c r="I68265"/>
  <c r="I68264"/>
  <c r="I68263"/>
  <c r="I68262"/>
  <c r="I68261"/>
  <c r="I68260"/>
  <c r="I68259"/>
  <c r="I68258"/>
  <c r="I68257"/>
  <c r="I68256"/>
  <c r="I68255"/>
  <c r="I68254"/>
  <c r="I68253"/>
  <c r="I68252"/>
  <c r="I68251"/>
  <c r="I68250"/>
  <c r="I68249"/>
  <c r="I68248"/>
  <c r="I68247"/>
  <c r="I68246"/>
  <c r="I68245"/>
  <c r="I68244"/>
  <c r="I68243"/>
  <c r="I68242"/>
  <c r="I68241"/>
  <c r="I68240"/>
  <c r="I68239"/>
  <c r="I68238"/>
  <c r="I68237"/>
  <c r="I68236"/>
  <c r="I68235"/>
  <c r="I68234"/>
  <c r="I68233"/>
  <c r="I68232"/>
  <c r="I68231"/>
  <c r="I68230"/>
  <c r="I68229"/>
  <c r="I68228"/>
  <c r="I68227"/>
  <c r="I68226"/>
  <c r="I68225"/>
  <c r="I68224"/>
  <c r="I68223"/>
  <c r="I68222"/>
  <c r="I68221"/>
  <c r="I68220"/>
  <c r="I68219"/>
  <c r="I68218"/>
  <c r="I68217"/>
  <c r="I68216"/>
  <c r="I68215"/>
  <c r="I68214"/>
  <c r="I68213"/>
  <c r="I68212"/>
  <c r="I68211"/>
  <c r="I68210"/>
  <c r="I68209"/>
  <c r="I68208"/>
  <c r="I68207"/>
  <c r="I68206"/>
  <c r="I68205"/>
  <c r="I68204"/>
  <c r="I68203"/>
  <c r="I68202"/>
  <c r="I68201"/>
  <c r="I68200"/>
  <c r="I68199"/>
  <c r="I68198"/>
  <c r="I68197"/>
  <c r="I68196"/>
  <c r="I68195"/>
  <c r="I68194"/>
  <c r="I68193"/>
  <c r="I68192"/>
  <c r="I68191"/>
  <c r="I68190"/>
  <c r="I68189"/>
  <c r="I68188"/>
  <c r="I68187"/>
  <c r="I68186"/>
  <c r="I68185"/>
  <c r="I68184"/>
  <c r="I68183"/>
  <c r="I68182"/>
  <c r="I68181"/>
  <c r="I68180"/>
  <c r="I68179"/>
  <c r="I68178"/>
  <c r="I68177"/>
  <c r="I68176"/>
  <c r="I68175"/>
  <c r="I68174"/>
  <c r="I68173"/>
  <c r="I68172"/>
  <c r="I68171"/>
  <c r="I68170"/>
  <c r="I68169"/>
  <c r="I68168"/>
  <c r="I68167"/>
  <c r="I68166"/>
  <c r="I68165"/>
  <c r="I68164"/>
  <c r="I68163"/>
  <c r="I68162"/>
  <c r="I68161"/>
  <c r="I68160"/>
  <c r="I68159"/>
  <c r="I68158"/>
  <c r="I68157"/>
  <c r="I68156"/>
  <c r="I68155"/>
  <c r="I68154"/>
  <c r="I68153"/>
  <c r="I68152"/>
  <c r="I68151"/>
  <c r="I68150"/>
  <c r="I68149"/>
  <c r="I68148"/>
  <c r="I68147"/>
  <c r="I68146"/>
  <c r="I68145"/>
  <c r="I68144"/>
  <c r="I68143"/>
  <c r="I68142"/>
  <c r="I68141"/>
  <c r="I68140"/>
  <c r="I68139"/>
  <c r="I68138"/>
  <c r="I68137"/>
  <c r="I68136"/>
  <c r="I68135"/>
  <c r="I68134"/>
  <c r="I68133"/>
  <c r="I68132"/>
  <c r="I68131"/>
  <c r="I68130"/>
  <c r="I68129"/>
  <c r="I68128"/>
  <c r="I68127"/>
  <c r="I68126"/>
  <c r="I68125"/>
  <c r="I68124"/>
  <c r="I68123"/>
  <c r="I68122"/>
  <c r="I68121"/>
  <c r="I68120"/>
  <c r="I68119"/>
  <c r="I68118"/>
  <c r="I68117"/>
  <c r="I68116"/>
  <c r="I68115"/>
  <c r="I68114"/>
  <c r="I68113"/>
  <c r="I68112"/>
  <c r="I68111"/>
  <c r="I68110"/>
  <c r="I68109"/>
  <c r="I68108"/>
  <c r="I68107"/>
  <c r="I68106"/>
  <c r="I68105"/>
  <c r="I68104"/>
  <c r="I68103"/>
  <c r="I68102"/>
  <c r="I68101"/>
  <c r="I68100"/>
  <c r="I68099"/>
  <c r="I68098"/>
  <c r="I68097"/>
  <c r="I68096"/>
  <c r="I68095"/>
  <c r="I68094"/>
  <c r="I68093"/>
  <c r="I68092"/>
  <c r="I68091"/>
  <c r="I68090"/>
  <c r="I68089"/>
  <c r="I68088"/>
  <c r="I68087"/>
  <c r="I68086"/>
  <c r="I68085"/>
  <c r="I68084"/>
  <c r="I68083"/>
  <c r="I68082"/>
  <c r="I68081"/>
  <c r="I68080"/>
  <c r="I68079"/>
  <c r="I68078"/>
  <c r="I68077"/>
  <c r="I68076"/>
  <c r="I68075"/>
  <c r="I68074"/>
  <c r="I68073"/>
  <c r="I68072"/>
  <c r="I68071"/>
  <c r="I68070"/>
  <c r="I68069"/>
  <c r="I68068"/>
  <c r="I68067"/>
  <c r="I68066"/>
  <c r="I68065"/>
  <c r="I68064"/>
  <c r="I68063"/>
  <c r="I68062"/>
  <c r="I68061"/>
  <c r="I68060"/>
  <c r="I68059"/>
  <c r="I68058"/>
  <c r="I68057"/>
  <c r="I68056"/>
  <c r="I68055"/>
  <c r="I68054"/>
  <c r="I68053"/>
  <c r="I68052"/>
  <c r="I68051"/>
  <c r="I68050"/>
  <c r="I68049"/>
  <c r="I68048"/>
  <c r="I68047"/>
  <c r="I68046"/>
  <c r="I68045"/>
  <c r="I68044"/>
  <c r="I68043"/>
  <c r="I68042"/>
  <c r="I68041"/>
  <c r="I68040"/>
  <c r="I68039"/>
  <c r="I68038"/>
  <c r="I68037"/>
  <c r="I68036"/>
  <c r="I68035"/>
  <c r="I68034"/>
  <c r="I68033"/>
  <c r="I68032"/>
  <c r="I68031"/>
  <c r="I68030"/>
  <c r="I68029"/>
  <c r="I68028"/>
  <c r="I68027"/>
  <c r="I68026"/>
  <c r="I68025"/>
  <c r="I68024"/>
  <c r="I68023"/>
  <c r="I68022"/>
  <c r="I68021"/>
  <c r="I68020"/>
  <c r="I68019"/>
  <c r="I68018"/>
  <c r="I68017"/>
  <c r="I68016"/>
  <c r="I68015"/>
  <c r="I68014"/>
  <c r="I68013"/>
  <c r="I68012"/>
  <c r="I68011"/>
  <c r="I68010"/>
  <c r="I68009"/>
  <c r="I68008"/>
  <c r="I68007"/>
  <c r="I68006"/>
  <c r="I68005"/>
  <c r="I68004"/>
  <c r="I68003"/>
  <c r="I68002"/>
  <c r="I68001"/>
  <c r="I68000"/>
  <c r="I67999"/>
  <c r="I67998"/>
  <c r="I67997"/>
  <c r="I67996"/>
  <c r="I67995"/>
  <c r="I67994"/>
  <c r="I67993"/>
  <c r="I67992"/>
  <c r="I67991"/>
  <c r="I67990"/>
  <c r="I67989"/>
  <c r="I67988"/>
  <c r="I67987"/>
  <c r="I67986"/>
  <c r="I67985"/>
  <c r="I67984"/>
  <c r="I67983"/>
  <c r="I67982"/>
  <c r="I67981"/>
  <c r="I67980"/>
  <c r="I67979"/>
  <c r="I67978"/>
  <c r="I67977"/>
  <c r="I67976"/>
  <c r="I67975"/>
  <c r="I67974"/>
  <c r="I67973"/>
  <c r="I67972"/>
  <c r="I67971"/>
  <c r="I67970"/>
  <c r="I67969"/>
  <c r="I67968"/>
  <c r="I67967"/>
  <c r="I67966"/>
  <c r="I67965"/>
  <c r="I67964"/>
  <c r="I67963"/>
  <c r="I67962"/>
  <c r="I67961"/>
  <c r="I67960"/>
  <c r="I67959"/>
  <c r="I67958"/>
  <c r="I67957"/>
  <c r="I67956"/>
  <c r="I67955"/>
  <c r="I67954"/>
  <c r="I67953"/>
  <c r="I67952"/>
  <c r="I67951"/>
  <c r="I67950"/>
  <c r="I67949"/>
  <c r="I67948"/>
  <c r="I67947"/>
  <c r="I67946"/>
  <c r="I67945"/>
  <c r="I67944"/>
  <c r="I67943"/>
  <c r="I67942"/>
  <c r="I67941"/>
  <c r="I67940"/>
  <c r="I67939"/>
  <c r="I67938"/>
  <c r="I67937"/>
  <c r="I67936"/>
  <c r="I67935"/>
  <c r="I67934"/>
  <c r="I67933"/>
  <c r="I67932"/>
  <c r="I67931"/>
  <c r="I67930"/>
  <c r="I67929"/>
  <c r="I67928"/>
  <c r="I67927"/>
  <c r="I67926"/>
  <c r="I67925"/>
  <c r="I67924"/>
  <c r="I67923"/>
  <c r="I67922"/>
  <c r="I67921"/>
  <c r="I67920"/>
  <c r="I67919"/>
  <c r="I67918"/>
  <c r="I67917"/>
  <c r="I67916"/>
  <c r="I67915"/>
  <c r="I67914"/>
  <c r="I67913"/>
  <c r="I67912"/>
  <c r="I67911"/>
  <c r="I67910"/>
  <c r="I67909"/>
  <c r="I67908"/>
  <c r="I67907"/>
  <c r="I67906"/>
  <c r="I67905"/>
  <c r="I67904"/>
  <c r="I67903"/>
  <c r="I67902"/>
  <c r="I67901"/>
  <c r="I67900"/>
  <c r="I67899"/>
  <c r="I67898"/>
  <c r="I67897"/>
  <c r="I67896"/>
  <c r="I67895"/>
  <c r="I67894"/>
  <c r="I67893"/>
  <c r="I67892"/>
  <c r="I67891"/>
  <c r="I67890"/>
  <c r="I67889"/>
  <c r="I67888"/>
  <c r="I67887"/>
  <c r="I67886"/>
  <c r="I67885"/>
  <c r="I67884"/>
  <c r="I67883"/>
  <c r="I67882"/>
  <c r="I67881"/>
  <c r="I67880"/>
  <c r="I67879"/>
  <c r="I67878"/>
  <c r="I67877"/>
  <c r="I67876"/>
  <c r="I67875"/>
  <c r="I67874"/>
  <c r="I67873"/>
  <c r="I67872"/>
  <c r="I67871"/>
  <c r="I67870"/>
  <c r="I67869"/>
  <c r="I67868"/>
  <c r="I67867"/>
  <c r="I67866"/>
  <c r="I67865"/>
  <c r="I67864"/>
  <c r="I67863"/>
  <c r="I67862"/>
  <c r="I67861"/>
  <c r="I67860"/>
  <c r="I67859"/>
  <c r="I67858"/>
  <c r="I67857"/>
  <c r="I67856"/>
  <c r="I67855"/>
  <c r="I67854"/>
  <c r="I67853"/>
  <c r="I67852"/>
  <c r="I67851"/>
  <c r="I67850"/>
  <c r="I67849"/>
  <c r="I67848"/>
  <c r="I67847"/>
  <c r="I67846"/>
  <c r="I67845"/>
  <c r="I67844"/>
  <c r="I67843"/>
  <c r="I67842"/>
  <c r="I67841"/>
  <c r="I67840"/>
  <c r="I67839"/>
  <c r="I67838"/>
  <c r="I67837"/>
  <c r="I67836"/>
  <c r="I67835"/>
  <c r="I67834"/>
  <c r="I67833"/>
  <c r="I67832"/>
  <c r="I67831"/>
  <c r="I67830"/>
  <c r="I67829"/>
  <c r="I67828"/>
  <c r="I67827"/>
  <c r="I67826"/>
  <c r="I67825"/>
  <c r="I67824"/>
  <c r="I67823"/>
  <c r="I67822"/>
  <c r="I67821"/>
  <c r="I67820"/>
  <c r="I67819"/>
  <c r="I67818"/>
  <c r="I67817"/>
  <c r="I67816"/>
  <c r="I67815"/>
  <c r="I67814"/>
  <c r="I67813"/>
  <c r="I67812"/>
  <c r="I67811"/>
  <c r="I67810"/>
  <c r="I67809"/>
  <c r="I67808"/>
  <c r="I67807"/>
  <c r="I67806"/>
  <c r="I67805"/>
  <c r="I67804"/>
  <c r="I67803"/>
  <c r="I67802"/>
  <c r="I67801"/>
  <c r="I67800"/>
  <c r="I67799"/>
  <c r="I67798"/>
  <c r="I67797"/>
  <c r="I67796"/>
  <c r="I67795"/>
  <c r="I67794"/>
  <c r="I67793"/>
  <c r="I67792"/>
  <c r="I67791"/>
  <c r="I67790"/>
  <c r="I67789"/>
  <c r="I67788"/>
  <c r="I67787"/>
  <c r="I67786"/>
  <c r="I67785"/>
  <c r="I67784"/>
  <c r="I67783"/>
  <c r="I67782"/>
  <c r="I67781"/>
  <c r="I67780"/>
  <c r="I67779"/>
  <c r="I67778"/>
  <c r="I67777"/>
  <c r="I67776"/>
  <c r="I67775"/>
  <c r="I67774"/>
  <c r="I67773"/>
  <c r="I67772"/>
  <c r="I67771"/>
  <c r="I67770"/>
  <c r="I67769"/>
  <c r="I67768"/>
  <c r="I67767"/>
  <c r="I67766"/>
  <c r="I67765"/>
  <c r="I67764"/>
  <c r="I67763"/>
  <c r="I67762"/>
  <c r="I67761"/>
  <c r="I67760"/>
  <c r="I67759"/>
  <c r="I67758"/>
  <c r="I67757"/>
  <c r="I67756"/>
  <c r="I67755"/>
  <c r="I67754"/>
  <c r="I67753"/>
  <c r="I67752"/>
  <c r="I67751"/>
  <c r="I67750"/>
  <c r="I67749"/>
  <c r="I67748"/>
  <c r="I67747"/>
  <c r="I67746"/>
  <c r="I67745"/>
  <c r="I67744"/>
  <c r="I67743"/>
  <c r="I67742"/>
  <c r="I67741"/>
  <c r="I67740"/>
  <c r="I67739"/>
  <c r="I67738"/>
  <c r="I67737"/>
  <c r="I67736"/>
  <c r="I67735"/>
  <c r="I67734"/>
  <c r="I67733"/>
  <c r="I67732"/>
  <c r="I67731"/>
  <c r="I67730"/>
  <c r="I67729"/>
  <c r="I67728"/>
  <c r="I67727"/>
  <c r="I67726"/>
  <c r="I67725"/>
  <c r="I67724"/>
  <c r="I67723"/>
  <c r="I67722"/>
  <c r="I67721"/>
  <c r="I67720"/>
  <c r="I67719"/>
  <c r="I67718"/>
  <c r="I67717"/>
  <c r="I67716"/>
  <c r="I67715"/>
  <c r="I67714"/>
  <c r="I67713"/>
  <c r="I67712"/>
  <c r="I67711"/>
  <c r="I67710"/>
  <c r="I67709"/>
  <c r="I67708"/>
  <c r="I67707"/>
  <c r="I67706"/>
  <c r="I67705"/>
  <c r="I67704"/>
  <c r="I67703"/>
  <c r="I67702"/>
  <c r="I67701"/>
  <c r="I67700"/>
  <c r="I67699"/>
  <c r="I67698"/>
  <c r="I67697"/>
  <c r="I67696"/>
  <c r="I67695"/>
  <c r="I67694"/>
  <c r="I67693"/>
  <c r="I67692"/>
  <c r="I67691"/>
  <c r="I67690"/>
  <c r="I67689"/>
  <c r="I67688"/>
  <c r="I67687"/>
  <c r="I67686"/>
  <c r="I67685"/>
  <c r="I67684"/>
  <c r="I67683"/>
  <c r="I67682"/>
  <c r="I67681"/>
  <c r="I67680"/>
  <c r="I67679"/>
  <c r="I67678"/>
  <c r="I67677"/>
  <c r="I67676"/>
  <c r="I67675"/>
  <c r="I67674"/>
  <c r="I67673"/>
  <c r="I67672"/>
  <c r="I67671"/>
  <c r="I67670"/>
  <c r="I67669"/>
  <c r="I67668"/>
  <c r="I67667"/>
  <c r="I67666"/>
  <c r="I67665"/>
  <c r="I67664"/>
  <c r="I67663"/>
  <c r="I67662"/>
  <c r="I67661"/>
  <c r="I67660"/>
  <c r="I67659"/>
  <c r="I67658"/>
  <c r="I67657"/>
  <c r="I67656"/>
  <c r="I67655"/>
  <c r="I67654"/>
  <c r="I67653"/>
  <c r="I67652"/>
  <c r="I67651"/>
  <c r="I67650"/>
  <c r="I67649"/>
  <c r="I67648"/>
  <c r="I67647"/>
  <c r="I67646"/>
  <c r="I67645"/>
  <c r="I67644"/>
  <c r="I67643"/>
  <c r="I67642"/>
  <c r="I67641"/>
  <c r="I67640"/>
  <c r="I67639"/>
  <c r="I67638"/>
  <c r="I67637"/>
  <c r="I67636"/>
  <c r="I67635"/>
  <c r="I67634"/>
  <c r="I67633"/>
  <c r="I67632"/>
  <c r="I67631"/>
  <c r="I67630"/>
  <c r="I67629"/>
  <c r="I67628"/>
  <c r="I67627"/>
  <c r="I67626"/>
  <c r="I67625"/>
  <c r="I67624"/>
  <c r="I67623"/>
  <c r="I67622"/>
  <c r="I67621"/>
  <c r="I67620"/>
  <c r="I67619"/>
  <c r="I67618"/>
  <c r="I67617"/>
  <c r="I67616"/>
  <c r="I67615"/>
  <c r="I67614"/>
  <c r="I67613"/>
  <c r="I67612"/>
  <c r="I67611"/>
  <c r="I67610"/>
  <c r="I67609"/>
  <c r="I67608"/>
  <c r="I67607"/>
  <c r="I67606"/>
  <c r="I67605"/>
  <c r="I67604"/>
  <c r="I67603"/>
  <c r="I67602"/>
  <c r="I67601"/>
  <c r="I67600"/>
  <c r="I67599"/>
  <c r="I67598"/>
  <c r="I67597"/>
  <c r="I67596"/>
  <c r="I67595"/>
  <c r="I67594"/>
  <c r="I67593"/>
  <c r="I67592"/>
  <c r="I67591"/>
  <c r="I67590"/>
  <c r="I67589"/>
  <c r="I67588"/>
  <c r="I67587"/>
  <c r="I67586"/>
  <c r="I67585"/>
  <c r="I67584"/>
  <c r="I67583"/>
  <c r="I67582"/>
  <c r="I67581"/>
  <c r="I67580"/>
  <c r="I67579"/>
  <c r="I67578"/>
  <c r="I67577"/>
  <c r="I67576"/>
  <c r="I67575"/>
  <c r="I67574"/>
  <c r="I67573"/>
  <c r="I67572"/>
  <c r="I67571"/>
  <c r="I67570"/>
  <c r="I67569"/>
  <c r="I67568"/>
  <c r="I67567"/>
  <c r="I67566"/>
  <c r="I67565"/>
  <c r="I67564"/>
  <c r="I67563"/>
  <c r="I67562"/>
  <c r="I67561"/>
  <c r="I67560"/>
  <c r="I67559"/>
  <c r="I67558"/>
  <c r="I67557"/>
  <c r="I67556"/>
  <c r="I67555"/>
  <c r="I67554"/>
  <c r="I67553"/>
  <c r="I67552"/>
  <c r="I67551"/>
  <c r="I67550"/>
  <c r="I67549"/>
  <c r="I67548"/>
  <c r="I67547"/>
  <c r="I67546"/>
  <c r="I67545"/>
  <c r="I67544"/>
  <c r="I67543"/>
  <c r="I67542"/>
  <c r="I67541"/>
  <c r="I67540"/>
  <c r="I67539"/>
  <c r="I67538"/>
  <c r="I67537"/>
  <c r="I67536"/>
  <c r="I67535"/>
  <c r="I67534"/>
  <c r="I67533"/>
  <c r="I67532"/>
  <c r="I67531"/>
  <c r="I67530"/>
  <c r="I67529"/>
  <c r="I67528"/>
  <c r="I67527"/>
  <c r="I67526"/>
  <c r="I67525"/>
  <c r="I67524"/>
  <c r="I67523"/>
  <c r="I67522"/>
  <c r="I67521"/>
  <c r="I67520"/>
  <c r="I67519"/>
  <c r="I67518"/>
  <c r="I67517"/>
  <c r="I67516"/>
  <c r="I67515"/>
  <c r="I67514"/>
  <c r="I67513"/>
  <c r="I67512"/>
  <c r="I67511"/>
  <c r="I67510"/>
  <c r="I67509"/>
  <c r="I67508"/>
  <c r="I67507"/>
  <c r="I67506"/>
  <c r="I67505"/>
  <c r="I67504"/>
  <c r="I67503"/>
  <c r="I67502"/>
  <c r="I67501"/>
  <c r="I67500"/>
  <c r="I67499"/>
  <c r="I67498"/>
  <c r="I67497"/>
  <c r="I67496"/>
  <c r="I67495"/>
  <c r="I67494"/>
  <c r="I67493"/>
  <c r="I67492"/>
  <c r="I67491"/>
  <c r="I67490"/>
  <c r="I67489"/>
  <c r="I67488"/>
  <c r="I67487"/>
  <c r="I67486"/>
  <c r="I67485"/>
  <c r="I67484"/>
  <c r="I67483"/>
  <c r="I67482"/>
  <c r="I67481"/>
  <c r="I67480"/>
  <c r="I67479"/>
  <c r="I67478"/>
  <c r="I67477"/>
  <c r="I67476"/>
  <c r="I67475"/>
  <c r="I67474"/>
  <c r="I67473"/>
  <c r="I67472"/>
  <c r="I67471"/>
  <c r="I67470"/>
  <c r="I67469"/>
  <c r="I67468"/>
  <c r="I67467"/>
  <c r="I67466"/>
  <c r="I67465"/>
  <c r="I67464"/>
  <c r="I67463"/>
  <c r="I67462"/>
  <c r="I67461"/>
  <c r="I67460"/>
  <c r="I67459"/>
  <c r="I67458"/>
  <c r="I67457"/>
  <c r="I67456"/>
  <c r="I67455"/>
  <c r="I67454"/>
  <c r="I67453"/>
  <c r="I67452"/>
  <c r="I67451"/>
  <c r="I67450"/>
  <c r="I67449"/>
  <c r="I67448"/>
  <c r="I67447"/>
  <c r="I67446"/>
  <c r="I67445"/>
  <c r="I67444"/>
  <c r="I67443"/>
  <c r="I67442"/>
  <c r="I67441"/>
  <c r="I67440"/>
  <c r="I67439"/>
  <c r="I67438"/>
  <c r="I67437"/>
  <c r="I67436"/>
  <c r="I67435"/>
  <c r="I67434"/>
  <c r="I67433"/>
  <c r="I67432"/>
  <c r="I67431"/>
  <c r="I67430"/>
  <c r="I67429"/>
  <c r="I67428"/>
  <c r="I67427"/>
  <c r="I67426"/>
  <c r="I67425"/>
  <c r="I67424"/>
  <c r="I67423"/>
  <c r="I67422"/>
  <c r="I67421"/>
  <c r="I67420"/>
  <c r="I67419"/>
  <c r="I67418"/>
  <c r="I67417"/>
  <c r="I67416"/>
  <c r="I67415"/>
  <c r="I67414"/>
  <c r="I67413"/>
  <c r="I67412"/>
  <c r="I67411"/>
  <c r="I67410"/>
  <c r="I67409"/>
  <c r="I67408"/>
  <c r="I67407"/>
  <c r="I67406"/>
  <c r="I67405"/>
  <c r="I67404"/>
  <c r="I67403"/>
  <c r="I67402"/>
  <c r="I67401"/>
  <c r="I67400"/>
  <c r="I67399"/>
  <c r="I67398"/>
  <c r="I67397"/>
  <c r="I67396"/>
  <c r="I67395"/>
  <c r="I67394"/>
  <c r="I67393"/>
  <c r="I67392"/>
  <c r="I67391"/>
  <c r="I67390"/>
  <c r="I67389"/>
  <c r="I67388"/>
  <c r="I67387"/>
  <c r="I67386"/>
  <c r="I67385"/>
  <c r="I67384"/>
  <c r="I67383"/>
  <c r="I67382"/>
  <c r="I67381"/>
  <c r="I67380"/>
  <c r="I67379"/>
  <c r="I67378"/>
  <c r="I67377"/>
  <c r="I67376"/>
  <c r="I67375"/>
  <c r="I67374"/>
  <c r="I67373"/>
  <c r="I67372"/>
  <c r="I67371"/>
  <c r="I67370"/>
  <c r="I67369"/>
  <c r="I67368"/>
  <c r="I67367"/>
  <c r="I67366"/>
  <c r="I67365"/>
  <c r="I67364"/>
  <c r="I67363"/>
  <c r="I67362"/>
  <c r="I67361"/>
  <c r="I67360"/>
  <c r="I67359"/>
  <c r="I67358"/>
  <c r="I67357"/>
  <c r="I67356"/>
  <c r="I67355"/>
  <c r="I67354"/>
  <c r="I67353"/>
  <c r="I67352"/>
  <c r="I67351"/>
  <c r="I67350"/>
  <c r="I67349"/>
  <c r="I67348"/>
  <c r="I67347"/>
  <c r="I67346"/>
  <c r="I67345"/>
  <c r="I67344"/>
  <c r="I67343"/>
  <c r="I67342"/>
  <c r="I67341"/>
  <c r="I67340"/>
  <c r="I67339"/>
  <c r="I67338"/>
  <c r="I67337"/>
  <c r="I67336"/>
  <c r="I67335"/>
  <c r="I67334"/>
  <c r="I67333"/>
  <c r="I67332"/>
  <c r="I67331"/>
  <c r="I67330"/>
  <c r="I67329"/>
  <c r="I67328"/>
  <c r="I67327"/>
  <c r="I67326"/>
  <c r="I67325"/>
  <c r="I67324"/>
  <c r="I67323"/>
  <c r="I67322"/>
  <c r="I67321"/>
  <c r="I67320"/>
  <c r="I67319"/>
  <c r="I67318"/>
  <c r="I67317"/>
  <c r="I67316"/>
  <c r="I67315"/>
  <c r="I67314"/>
  <c r="I67313"/>
  <c r="I67312"/>
  <c r="I67311"/>
  <c r="I67310"/>
  <c r="I67309"/>
  <c r="I67308"/>
  <c r="I67307"/>
  <c r="I67306"/>
  <c r="I67305"/>
  <c r="I67304"/>
  <c r="I67303"/>
  <c r="I67302"/>
  <c r="I67301"/>
  <c r="I67300"/>
  <c r="I67299"/>
  <c r="I67298"/>
  <c r="I67297"/>
  <c r="I67296"/>
  <c r="I67295"/>
  <c r="I67294"/>
  <c r="I67293"/>
  <c r="I67292"/>
  <c r="I67291"/>
  <c r="I67290"/>
  <c r="I67289"/>
  <c r="I67288"/>
  <c r="I67287"/>
  <c r="I67286"/>
  <c r="I67285"/>
  <c r="I67284"/>
  <c r="I67283"/>
  <c r="I67282"/>
  <c r="I67281"/>
  <c r="I67280"/>
  <c r="I67279"/>
  <c r="I67278"/>
  <c r="I67277"/>
  <c r="I67276"/>
  <c r="I67275"/>
  <c r="I67274"/>
  <c r="I67273"/>
  <c r="I67272"/>
  <c r="I67271"/>
  <c r="I67270"/>
  <c r="I67269"/>
  <c r="I67268"/>
  <c r="I67267"/>
  <c r="I67266"/>
  <c r="I67265"/>
  <c r="I67264"/>
  <c r="I67263"/>
  <c r="I67262"/>
  <c r="I67261"/>
  <c r="I67260"/>
  <c r="I67259"/>
  <c r="I67258"/>
  <c r="I67257"/>
  <c r="I67256"/>
  <c r="I67255"/>
  <c r="I67254"/>
  <c r="I67253"/>
  <c r="I67252"/>
  <c r="I67251"/>
  <c r="I67250"/>
  <c r="I67249"/>
  <c r="I67248"/>
  <c r="I67247"/>
  <c r="I67246"/>
  <c r="I67245"/>
  <c r="I67244"/>
  <c r="I67243"/>
  <c r="I67242"/>
  <c r="I67241"/>
  <c r="I67240"/>
  <c r="I67239"/>
  <c r="I67238"/>
  <c r="I67237"/>
  <c r="I67236"/>
  <c r="I67235"/>
  <c r="I67234"/>
  <c r="I67233"/>
  <c r="I67232"/>
  <c r="I67231"/>
  <c r="I67230"/>
  <c r="I67229"/>
  <c r="I67228"/>
  <c r="I67227"/>
  <c r="I67226"/>
  <c r="I67225"/>
  <c r="I67224"/>
  <c r="I67223"/>
  <c r="I67222"/>
  <c r="I67221"/>
  <c r="I67220"/>
  <c r="I67219"/>
  <c r="I67218"/>
  <c r="I67217"/>
  <c r="I67216"/>
  <c r="I67215"/>
  <c r="I67214"/>
  <c r="I67213"/>
  <c r="I67212"/>
  <c r="I67211"/>
  <c r="I67210"/>
  <c r="I67209"/>
  <c r="I67208"/>
  <c r="I67207"/>
  <c r="I67206"/>
  <c r="I67205"/>
  <c r="I67204"/>
  <c r="I67203"/>
  <c r="I67202"/>
  <c r="I67201"/>
  <c r="I67200"/>
  <c r="I67199"/>
  <c r="I67198"/>
  <c r="I67197"/>
  <c r="I67196"/>
  <c r="I67195"/>
  <c r="I67194"/>
  <c r="I67193"/>
  <c r="I67192"/>
  <c r="I67191"/>
  <c r="I67190"/>
  <c r="I67189"/>
  <c r="I67188"/>
  <c r="I67187"/>
  <c r="I67186"/>
  <c r="I67185"/>
  <c r="I67184"/>
  <c r="I67183"/>
  <c r="I67182"/>
  <c r="I67181"/>
  <c r="I67180"/>
  <c r="I67179"/>
  <c r="I67178"/>
  <c r="I67177"/>
  <c r="I67176"/>
  <c r="I67175"/>
  <c r="I67174"/>
  <c r="I67173"/>
  <c r="I67172"/>
  <c r="I67171"/>
  <c r="I67170"/>
  <c r="I67169"/>
  <c r="I67168"/>
  <c r="I67167"/>
  <c r="I67166"/>
  <c r="I67165"/>
  <c r="I67164"/>
  <c r="I67163"/>
  <c r="I67162"/>
  <c r="I67161"/>
  <c r="I67160"/>
  <c r="I67159"/>
  <c r="I67158"/>
  <c r="I67157"/>
  <c r="I67156"/>
  <c r="I67155"/>
  <c r="I67154"/>
  <c r="I67153"/>
  <c r="I67152"/>
  <c r="I67151"/>
  <c r="I67150"/>
  <c r="I67149"/>
  <c r="I67148"/>
  <c r="I67147"/>
  <c r="I67146"/>
  <c r="I67145"/>
  <c r="I67144"/>
  <c r="I67143"/>
  <c r="I67142"/>
  <c r="I67141"/>
  <c r="I67140"/>
  <c r="I67139"/>
  <c r="I67138"/>
  <c r="I67137"/>
  <c r="I67136"/>
  <c r="I67135"/>
  <c r="I67134"/>
  <c r="I67133"/>
  <c r="I67132"/>
  <c r="I67131"/>
  <c r="I67130"/>
  <c r="I67129"/>
  <c r="I67128"/>
  <c r="I67127"/>
  <c r="I67126"/>
  <c r="I67125"/>
  <c r="I67124"/>
  <c r="I67123"/>
  <c r="I67122"/>
  <c r="I67121"/>
  <c r="I67120"/>
  <c r="I67119"/>
  <c r="I67118"/>
  <c r="I67117"/>
  <c r="I67116"/>
  <c r="I67115"/>
  <c r="I67114"/>
  <c r="I67113"/>
  <c r="I67112"/>
  <c r="I67111"/>
  <c r="I67110"/>
  <c r="I67109"/>
  <c r="I67108"/>
  <c r="I67107"/>
  <c r="I67106"/>
  <c r="I67105"/>
  <c r="I67104"/>
  <c r="I67103"/>
  <c r="I67102"/>
  <c r="I67101"/>
  <c r="I67100"/>
  <c r="I67099"/>
  <c r="I67098"/>
  <c r="I67097"/>
  <c r="I67096"/>
  <c r="I67095"/>
  <c r="I67094"/>
  <c r="I67093"/>
  <c r="I67092"/>
  <c r="I67091"/>
  <c r="I67090"/>
  <c r="I67089"/>
  <c r="I67088"/>
  <c r="I67087"/>
  <c r="I67086"/>
  <c r="I67085"/>
  <c r="I67084"/>
  <c r="I67083"/>
  <c r="I67082"/>
  <c r="I67081"/>
  <c r="I67080"/>
  <c r="I67079"/>
  <c r="I67078"/>
  <c r="I67077"/>
  <c r="I67076"/>
  <c r="I67075"/>
  <c r="I67074"/>
  <c r="I67073"/>
  <c r="I67072"/>
  <c r="I67071"/>
  <c r="I67070"/>
  <c r="I67069"/>
  <c r="I67068"/>
  <c r="I67067"/>
  <c r="I67066"/>
  <c r="I67065"/>
  <c r="I67064"/>
  <c r="I67063"/>
  <c r="I67062"/>
  <c r="I67061"/>
  <c r="I67060"/>
  <c r="I67059"/>
  <c r="I67058"/>
  <c r="I67057"/>
  <c r="I67056"/>
  <c r="I67055"/>
  <c r="I67054"/>
  <c r="I67053"/>
  <c r="I67052"/>
  <c r="I67051"/>
  <c r="I67050"/>
  <c r="I67049"/>
  <c r="I67048"/>
  <c r="I67047"/>
  <c r="I67046"/>
  <c r="I67045"/>
  <c r="I67044"/>
  <c r="I67043"/>
  <c r="I67042"/>
  <c r="I67041"/>
  <c r="I67040"/>
  <c r="I67039"/>
  <c r="I67038"/>
  <c r="I67037"/>
  <c r="I67036"/>
  <c r="I67035"/>
  <c r="I67034"/>
  <c r="I67033"/>
  <c r="I67032"/>
  <c r="I67031"/>
  <c r="I67030"/>
  <c r="I67029"/>
  <c r="I67028"/>
  <c r="I67027"/>
  <c r="I67026"/>
  <c r="I67025"/>
  <c r="I67024"/>
  <c r="I67023"/>
  <c r="I67022"/>
  <c r="I67021"/>
  <c r="I67020"/>
  <c r="I67019"/>
  <c r="I67018"/>
  <c r="I67017"/>
  <c r="I67016"/>
  <c r="I67015"/>
  <c r="I67014"/>
  <c r="I67013"/>
  <c r="I67012"/>
  <c r="I67011"/>
  <c r="I67010"/>
  <c r="I67009"/>
  <c r="I67008"/>
  <c r="I67007"/>
  <c r="I67006"/>
  <c r="I67005"/>
  <c r="I67004"/>
  <c r="I67003"/>
  <c r="I67002"/>
  <c r="I67001"/>
  <c r="I67000"/>
  <c r="I66999"/>
  <c r="I66998"/>
  <c r="I66997"/>
  <c r="I66996"/>
  <c r="I66995"/>
  <c r="I66994"/>
  <c r="I66993"/>
  <c r="I66992"/>
  <c r="I66991"/>
  <c r="I66990"/>
  <c r="I66989"/>
  <c r="I66988"/>
  <c r="I66987"/>
  <c r="I66986"/>
  <c r="I66985"/>
  <c r="I66984"/>
  <c r="I66983"/>
  <c r="I66982"/>
  <c r="I66981"/>
  <c r="I66980"/>
  <c r="I66979"/>
  <c r="I66978"/>
  <c r="I66977"/>
  <c r="I66976"/>
  <c r="I66975"/>
  <c r="I66974"/>
  <c r="I66973"/>
  <c r="I66972"/>
  <c r="I66971"/>
  <c r="I66970"/>
  <c r="I66969"/>
  <c r="I66968"/>
  <c r="I66967"/>
  <c r="I66966"/>
  <c r="I66965"/>
  <c r="I66964"/>
  <c r="I66963"/>
  <c r="I66962"/>
  <c r="I66961"/>
  <c r="I66960"/>
  <c r="I66959"/>
  <c r="I66958"/>
  <c r="I66957"/>
  <c r="I66956"/>
  <c r="I66955"/>
  <c r="I66954"/>
  <c r="I66953"/>
  <c r="I66952"/>
  <c r="I66951"/>
  <c r="I66950"/>
  <c r="I66949"/>
  <c r="I66948"/>
  <c r="I66947"/>
  <c r="I66946"/>
  <c r="I66945"/>
  <c r="I66944"/>
  <c r="I66943"/>
  <c r="I66942"/>
  <c r="I66941"/>
  <c r="I66940"/>
  <c r="I66939"/>
  <c r="I66938"/>
  <c r="I66937"/>
  <c r="I66936"/>
  <c r="I66935"/>
  <c r="I66934"/>
  <c r="I66933"/>
  <c r="I66932"/>
  <c r="I66931"/>
  <c r="I66930"/>
  <c r="I66929"/>
  <c r="I66928"/>
  <c r="I66927"/>
  <c r="I66926"/>
  <c r="I66925"/>
  <c r="I66924"/>
  <c r="I66923"/>
  <c r="I66922"/>
  <c r="I66921"/>
  <c r="I66920"/>
  <c r="I66919"/>
  <c r="I66918"/>
  <c r="I66917"/>
  <c r="I66916"/>
  <c r="I66915"/>
  <c r="I66914"/>
  <c r="I66913"/>
  <c r="I66912"/>
  <c r="I66911"/>
  <c r="I66910"/>
  <c r="I66909"/>
  <c r="I66908"/>
  <c r="I66907"/>
  <c r="I66906"/>
  <c r="I66905"/>
  <c r="I66904"/>
  <c r="I66903"/>
  <c r="I66902"/>
  <c r="I66901"/>
  <c r="I66900"/>
  <c r="I66899"/>
  <c r="I66898"/>
  <c r="I66897"/>
  <c r="I66896"/>
  <c r="I66895"/>
  <c r="I66894"/>
  <c r="I66893"/>
  <c r="I66892"/>
  <c r="I66891"/>
  <c r="I66890"/>
  <c r="I66889"/>
  <c r="I66888"/>
  <c r="I66887"/>
  <c r="I66886"/>
  <c r="I66885"/>
  <c r="I66884"/>
  <c r="I66883"/>
  <c r="I66882"/>
  <c r="I66881"/>
  <c r="I66880"/>
  <c r="I66879"/>
  <c r="I66878"/>
  <c r="I66877"/>
  <c r="I66876"/>
  <c r="I66875"/>
  <c r="I66874"/>
  <c r="I66873"/>
  <c r="I66872"/>
  <c r="I66871"/>
  <c r="I66870"/>
  <c r="I66869"/>
  <c r="I66868"/>
  <c r="I66867"/>
  <c r="I66866"/>
  <c r="I66865"/>
  <c r="I66864"/>
  <c r="I66863"/>
  <c r="I66862"/>
  <c r="I66861"/>
  <c r="I66860"/>
  <c r="I66859"/>
  <c r="I66858"/>
  <c r="I66857"/>
  <c r="I66856"/>
  <c r="I66855"/>
  <c r="I66854"/>
  <c r="I66853"/>
  <c r="I66852"/>
  <c r="I66851"/>
  <c r="I66850"/>
  <c r="I66849"/>
  <c r="I66848"/>
  <c r="I66847"/>
  <c r="I66846"/>
  <c r="I66845"/>
  <c r="I66844"/>
  <c r="I66843"/>
  <c r="I66842"/>
  <c r="I66841"/>
  <c r="I66840"/>
  <c r="I66839"/>
  <c r="I66838"/>
  <c r="I66837"/>
  <c r="I66836"/>
  <c r="I66835"/>
  <c r="I66834"/>
  <c r="I66833"/>
  <c r="I66832"/>
  <c r="I66831"/>
  <c r="I66830"/>
  <c r="I66829"/>
  <c r="I66828"/>
  <c r="I66827"/>
  <c r="I66826"/>
  <c r="I66825"/>
  <c r="I66824"/>
  <c r="I66823"/>
  <c r="I66822"/>
  <c r="I66821"/>
  <c r="I66820"/>
  <c r="I66819"/>
  <c r="I66818"/>
  <c r="I66817"/>
  <c r="I66816"/>
  <c r="I66815"/>
  <c r="I66814"/>
  <c r="I66813"/>
  <c r="I66812"/>
  <c r="I66811"/>
  <c r="I66810"/>
  <c r="I66809"/>
  <c r="I66808"/>
  <c r="I66807"/>
  <c r="I66806"/>
  <c r="I66805"/>
  <c r="I66804"/>
  <c r="I66803"/>
  <c r="I66802"/>
  <c r="I66801"/>
  <c r="I66800"/>
  <c r="I66799"/>
  <c r="I66798"/>
  <c r="I66797"/>
  <c r="I66796"/>
  <c r="I66795"/>
  <c r="I66794"/>
  <c r="I66793"/>
  <c r="I66792"/>
  <c r="I66791"/>
  <c r="I66790"/>
  <c r="I66789"/>
  <c r="I66788"/>
  <c r="I66787"/>
  <c r="I66786"/>
  <c r="I66785"/>
  <c r="I66784"/>
  <c r="I66783"/>
  <c r="I66782"/>
  <c r="I66781"/>
  <c r="I66780"/>
  <c r="I66779"/>
  <c r="I66778"/>
  <c r="I66777"/>
  <c r="I66776"/>
  <c r="I66775"/>
  <c r="I66774"/>
  <c r="I66773"/>
  <c r="I66772"/>
  <c r="I66771"/>
  <c r="I66770"/>
  <c r="I66769"/>
  <c r="I66768"/>
  <c r="I66767"/>
  <c r="I66766"/>
  <c r="I66765"/>
  <c r="I66764"/>
  <c r="I66763"/>
  <c r="I66762"/>
  <c r="I66761"/>
  <c r="I66760"/>
  <c r="I66759"/>
  <c r="I66758"/>
  <c r="I66757"/>
  <c r="I66756"/>
  <c r="I66755"/>
  <c r="I66754"/>
  <c r="I66753"/>
  <c r="I66752"/>
  <c r="I66751"/>
  <c r="I66750"/>
  <c r="I66749"/>
  <c r="I66748"/>
  <c r="I66747"/>
  <c r="I66746"/>
  <c r="I66745"/>
  <c r="I66744"/>
  <c r="I66743"/>
  <c r="I66742"/>
  <c r="I66741"/>
  <c r="I66740"/>
  <c r="I66739"/>
  <c r="I66738"/>
  <c r="I66737"/>
  <c r="I66736"/>
  <c r="I66735"/>
  <c r="I66734"/>
  <c r="I66733"/>
  <c r="I66732"/>
  <c r="I66731"/>
  <c r="I66730"/>
  <c r="I66729"/>
  <c r="I66728"/>
  <c r="I66727"/>
  <c r="I66726"/>
  <c r="I66725"/>
  <c r="I66724"/>
  <c r="I66723"/>
  <c r="I66722"/>
  <c r="I66721"/>
  <c r="I66720"/>
  <c r="I66719"/>
  <c r="I66718"/>
  <c r="I66717"/>
  <c r="I66716"/>
  <c r="I66715"/>
  <c r="I66714"/>
  <c r="I66713"/>
  <c r="I66712"/>
  <c r="I66711"/>
  <c r="I66710"/>
  <c r="I66709"/>
  <c r="I66708"/>
  <c r="I66707"/>
  <c r="I66706"/>
  <c r="I66705"/>
  <c r="I66704"/>
  <c r="I66703"/>
  <c r="I66702"/>
  <c r="I66701"/>
  <c r="I66700"/>
  <c r="I66699"/>
  <c r="I66698"/>
  <c r="I66697"/>
  <c r="I66696"/>
  <c r="I66695"/>
  <c r="I66694"/>
  <c r="I66693"/>
  <c r="I66692"/>
  <c r="I66691"/>
  <c r="I66690"/>
  <c r="I66689"/>
  <c r="I66688"/>
  <c r="I66687"/>
  <c r="I66686"/>
  <c r="I66685"/>
  <c r="I66684"/>
  <c r="I66683"/>
  <c r="I66682"/>
  <c r="I66681"/>
  <c r="I66680"/>
  <c r="I66679"/>
  <c r="I66678"/>
  <c r="I66677"/>
  <c r="I66676"/>
  <c r="I66675"/>
  <c r="I66674"/>
  <c r="I66673"/>
  <c r="I66672"/>
  <c r="I66671"/>
  <c r="I66670"/>
  <c r="I66669"/>
  <c r="I66668"/>
  <c r="I66667"/>
  <c r="I66666"/>
  <c r="I66665"/>
  <c r="I66664"/>
  <c r="I66663"/>
  <c r="I66662"/>
  <c r="I66661"/>
  <c r="I66660"/>
  <c r="I66659"/>
  <c r="I66658"/>
  <c r="I66657"/>
  <c r="I66656"/>
  <c r="I66655"/>
  <c r="I66654"/>
  <c r="I66653"/>
  <c r="I66652"/>
  <c r="I66651"/>
  <c r="I66650"/>
  <c r="I66649"/>
  <c r="I66648"/>
  <c r="I66647"/>
  <c r="I66646"/>
  <c r="I66645"/>
  <c r="I66644"/>
  <c r="I66643"/>
  <c r="I66642"/>
  <c r="I66641"/>
  <c r="I66640"/>
  <c r="I66639"/>
  <c r="I66638"/>
  <c r="I66637"/>
  <c r="I66636"/>
  <c r="I66635"/>
  <c r="I66634"/>
  <c r="I66633"/>
  <c r="I66632"/>
  <c r="I66631"/>
  <c r="I66630"/>
  <c r="I66629"/>
  <c r="I66628"/>
  <c r="I66627"/>
  <c r="I66626"/>
  <c r="I66625"/>
  <c r="I66624"/>
  <c r="I66623"/>
  <c r="I66622"/>
  <c r="I66621"/>
  <c r="I66620"/>
  <c r="I66619"/>
  <c r="I66618"/>
  <c r="I66617"/>
  <c r="I66616"/>
  <c r="I66615"/>
  <c r="I66614"/>
  <c r="I66613"/>
  <c r="I66612"/>
  <c r="I66611"/>
  <c r="I66610"/>
  <c r="I66609"/>
  <c r="I66608"/>
  <c r="I66607"/>
  <c r="I66606"/>
  <c r="I66605"/>
  <c r="I66604"/>
  <c r="I66603"/>
  <c r="I66602"/>
  <c r="I66601"/>
  <c r="I66600"/>
  <c r="I66599"/>
  <c r="I66598"/>
  <c r="I66597"/>
  <c r="I66596"/>
  <c r="I66595"/>
  <c r="I66594"/>
  <c r="I66593"/>
  <c r="I66592"/>
  <c r="I66591"/>
  <c r="I66590"/>
  <c r="I66589"/>
  <c r="I66588"/>
  <c r="I66587"/>
  <c r="I66586"/>
  <c r="I66585"/>
  <c r="I66584"/>
  <c r="I66583"/>
  <c r="I66582"/>
  <c r="I66581"/>
  <c r="I66580"/>
  <c r="I66579"/>
  <c r="I66578"/>
  <c r="I66577"/>
  <c r="I66576"/>
  <c r="I66575"/>
  <c r="I66574"/>
  <c r="I66573"/>
  <c r="I66572"/>
  <c r="I66571"/>
  <c r="I66570"/>
  <c r="I66569"/>
  <c r="I66568"/>
  <c r="I66567"/>
  <c r="I66566"/>
  <c r="I66565"/>
  <c r="I66564"/>
  <c r="I66563"/>
  <c r="I66562"/>
  <c r="I66561"/>
  <c r="I66560"/>
  <c r="I66559"/>
  <c r="I66558"/>
  <c r="I66557"/>
  <c r="I66556"/>
  <c r="I66555"/>
  <c r="I66554"/>
  <c r="I66553"/>
  <c r="I66552"/>
  <c r="I66551"/>
  <c r="I66550"/>
  <c r="I66549"/>
  <c r="I66548"/>
  <c r="I66547"/>
  <c r="I66546"/>
  <c r="I66545"/>
  <c r="I66544"/>
  <c r="I66543"/>
  <c r="I66542"/>
  <c r="I66541"/>
  <c r="I66540"/>
  <c r="I66539"/>
  <c r="I66538"/>
  <c r="I66537"/>
  <c r="I66536"/>
  <c r="I66535"/>
  <c r="I66534"/>
  <c r="I66533"/>
  <c r="I66532"/>
  <c r="I66531"/>
  <c r="I66530"/>
  <c r="I66529"/>
  <c r="I66528"/>
  <c r="I66527"/>
  <c r="I66526"/>
  <c r="I66525"/>
  <c r="I66524"/>
  <c r="I66523"/>
  <c r="I66522"/>
  <c r="I66521"/>
  <c r="I66520"/>
  <c r="I66519"/>
  <c r="I66518"/>
  <c r="I66517"/>
  <c r="I66516"/>
  <c r="I66515"/>
  <c r="I66514"/>
  <c r="I66513"/>
  <c r="I66512"/>
  <c r="I66511"/>
  <c r="I66510"/>
  <c r="I66509"/>
  <c r="I66508"/>
  <c r="I66507"/>
  <c r="I66506"/>
  <c r="I66505"/>
  <c r="I66504"/>
  <c r="I66503"/>
  <c r="I66502"/>
  <c r="I66501"/>
  <c r="I66500"/>
  <c r="I66499"/>
  <c r="I66498"/>
  <c r="I66497"/>
  <c r="I66496"/>
  <c r="I66495"/>
  <c r="I66494"/>
  <c r="I66493"/>
  <c r="I66492"/>
  <c r="I66491"/>
  <c r="I66490"/>
  <c r="I66489"/>
  <c r="I66488"/>
  <c r="I66487"/>
  <c r="I66486"/>
  <c r="I66485"/>
  <c r="I66484"/>
  <c r="I66483"/>
  <c r="I66482"/>
  <c r="I66481"/>
  <c r="I66480"/>
  <c r="I66479"/>
  <c r="I66478"/>
  <c r="I66477"/>
  <c r="I66476"/>
  <c r="I66475"/>
  <c r="I66474"/>
  <c r="I66473"/>
  <c r="I66472"/>
  <c r="I66471"/>
  <c r="I66470"/>
  <c r="I66469"/>
  <c r="I66468"/>
  <c r="I66467"/>
  <c r="I66466"/>
  <c r="I66465"/>
  <c r="I66464"/>
  <c r="I66463"/>
  <c r="I66462"/>
  <c r="I66461"/>
  <c r="I66460"/>
  <c r="I66459"/>
  <c r="I66458"/>
  <c r="I66457"/>
  <c r="I66456"/>
  <c r="I66455"/>
  <c r="I66454"/>
  <c r="I66453"/>
  <c r="I66452"/>
  <c r="I66451"/>
  <c r="I66450"/>
  <c r="I66449"/>
  <c r="I66448"/>
  <c r="I66447"/>
  <c r="I66446"/>
  <c r="I66445"/>
  <c r="I66444"/>
  <c r="I66443"/>
  <c r="I66442"/>
  <c r="I66441"/>
  <c r="I66440"/>
  <c r="I66439"/>
  <c r="I66438"/>
  <c r="I66437"/>
  <c r="I66436"/>
  <c r="I66435"/>
  <c r="I66434"/>
  <c r="I66433"/>
  <c r="I66432"/>
  <c r="I66431"/>
  <c r="I66430"/>
  <c r="I66429"/>
  <c r="I66428"/>
  <c r="I66427"/>
  <c r="I66426"/>
  <c r="I66425"/>
  <c r="I66424"/>
  <c r="I66423"/>
  <c r="I66422"/>
  <c r="I66421"/>
  <c r="I66420"/>
  <c r="I66419"/>
  <c r="I66418"/>
  <c r="I66417"/>
  <c r="I66416"/>
  <c r="I66415"/>
  <c r="I66414"/>
  <c r="I66413"/>
  <c r="I66412"/>
  <c r="I66411"/>
  <c r="I66410"/>
  <c r="I66409"/>
  <c r="I66408"/>
  <c r="I66407"/>
  <c r="I66406"/>
  <c r="I66405"/>
  <c r="I66404"/>
  <c r="I66403"/>
  <c r="I66402"/>
  <c r="I66401"/>
  <c r="I66400"/>
  <c r="I66399"/>
  <c r="I66398"/>
  <c r="I66397"/>
  <c r="I66396"/>
  <c r="I66395"/>
  <c r="I66394"/>
  <c r="I66393"/>
  <c r="I66392"/>
  <c r="I66391"/>
  <c r="I66390"/>
  <c r="I66389"/>
  <c r="I66388"/>
  <c r="I66387"/>
  <c r="I66386"/>
  <c r="I66385"/>
  <c r="I66384"/>
  <c r="I66383"/>
  <c r="I66382"/>
  <c r="I66381"/>
  <c r="I66380"/>
  <c r="I66379"/>
  <c r="I66378"/>
  <c r="I66377"/>
  <c r="I66376"/>
  <c r="I66375"/>
  <c r="I66374"/>
  <c r="I66373"/>
  <c r="I66372"/>
  <c r="I66371"/>
  <c r="I66370"/>
  <c r="I66369"/>
  <c r="I66368"/>
  <c r="I66367"/>
  <c r="I66366"/>
  <c r="I66365"/>
  <c r="I66364"/>
  <c r="I66363"/>
  <c r="I66362"/>
  <c r="I66361"/>
  <c r="I66360"/>
  <c r="I66359"/>
  <c r="I66358"/>
  <c r="I66357"/>
  <c r="I66356"/>
  <c r="I66355"/>
  <c r="I66354"/>
  <c r="I66353"/>
  <c r="I66352"/>
  <c r="I66351"/>
  <c r="I66350"/>
  <c r="I66349"/>
  <c r="I66348"/>
  <c r="I66347"/>
  <c r="I66346"/>
  <c r="I66345"/>
  <c r="I66344"/>
  <c r="I66343"/>
  <c r="I66342"/>
  <c r="I66341"/>
  <c r="I66340"/>
  <c r="I66339"/>
  <c r="I66338"/>
  <c r="I66337"/>
  <c r="I66336"/>
  <c r="I66335"/>
  <c r="I66334"/>
  <c r="I66333"/>
  <c r="I66332"/>
  <c r="I66331"/>
  <c r="I66330"/>
  <c r="I66329"/>
  <c r="I66328"/>
  <c r="I66327"/>
  <c r="I66326"/>
  <c r="I66325"/>
  <c r="I66324"/>
  <c r="I66323"/>
  <c r="I66322"/>
  <c r="I66321"/>
  <c r="I66320"/>
  <c r="I66319"/>
  <c r="I66318"/>
  <c r="I66317"/>
  <c r="I66316"/>
  <c r="I66315"/>
  <c r="I66314"/>
  <c r="I66313"/>
  <c r="I66312"/>
  <c r="I66311"/>
  <c r="I66310"/>
  <c r="I66309"/>
  <c r="I66308"/>
  <c r="I66307"/>
  <c r="I66306"/>
  <c r="I66305"/>
  <c r="I66304"/>
  <c r="I66303"/>
  <c r="I66302"/>
  <c r="I66301"/>
  <c r="I66300"/>
  <c r="I66299"/>
  <c r="I66298"/>
  <c r="I66297"/>
  <c r="I66296"/>
  <c r="I66295"/>
  <c r="I66294"/>
  <c r="I66293"/>
  <c r="I66292"/>
  <c r="I66291"/>
  <c r="I66290"/>
  <c r="I66289"/>
  <c r="I66288"/>
  <c r="I66287"/>
  <c r="I66286"/>
  <c r="I66285"/>
  <c r="I66284"/>
  <c r="I66283"/>
  <c r="I66282"/>
  <c r="I66281"/>
  <c r="I66280"/>
  <c r="I66279"/>
  <c r="I66278"/>
  <c r="I66277"/>
  <c r="I66276"/>
  <c r="I66275"/>
  <c r="I66274"/>
  <c r="I66273"/>
  <c r="I66272"/>
  <c r="I66271"/>
  <c r="I66270"/>
  <c r="I66269"/>
  <c r="I66268"/>
  <c r="I66267"/>
  <c r="I66266"/>
  <c r="I66265"/>
  <c r="I66264"/>
  <c r="I66263"/>
  <c r="I66262"/>
  <c r="I66261"/>
  <c r="I66260"/>
  <c r="I66259"/>
  <c r="I66258"/>
  <c r="I66257"/>
  <c r="I66256"/>
  <c r="I66255"/>
  <c r="I66254"/>
  <c r="I66253"/>
  <c r="I66252"/>
  <c r="I66251"/>
  <c r="I66250"/>
  <c r="I66249"/>
  <c r="I66248"/>
  <c r="I66247"/>
  <c r="I66246"/>
  <c r="I66245"/>
  <c r="I66244"/>
  <c r="I66243"/>
  <c r="I66242"/>
  <c r="I66241"/>
  <c r="I66240"/>
  <c r="I66239"/>
  <c r="I66238"/>
  <c r="I66237"/>
  <c r="I66236"/>
  <c r="I66235"/>
  <c r="I66234"/>
  <c r="I66233"/>
  <c r="I66232"/>
  <c r="I66231"/>
  <c r="I66230"/>
  <c r="I66229"/>
  <c r="I66228"/>
  <c r="I66227"/>
  <c r="I66226"/>
  <c r="I66225"/>
  <c r="I66224"/>
  <c r="I66223"/>
  <c r="I66222"/>
  <c r="I66221"/>
  <c r="I66220"/>
  <c r="I66219"/>
  <c r="I66218"/>
  <c r="I66217"/>
  <c r="I66216"/>
  <c r="I66215"/>
  <c r="I66214"/>
  <c r="I66213"/>
  <c r="I66212"/>
  <c r="I66211"/>
  <c r="I66210"/>
  <c r="I66209"/>
  <c r="I66208"/>
  <c r="I66207"/>
  <c r="I66206"/>
  <c r="I66205"/>
  <c r="I66204"/>
  <c r="I66203"/>
  <c r="I66202"/>
  <c r="I66201"/>
  <c r="I66200"/>
  <c r="I66199"/>
  <c r="I66198"/>
  <c r="I66197"/>
  <c r="I66196"/>
  <c r="I66195"/>
  <c r="I66194"/>
  <c r="I66193"/>
  <c r="I66192"/>
  <c r="I66191"/>
  <c r="I66190"/>
  <c r="I66189"/>
  <c r="I66188"/>
  <c r="I66187"/>
  <c r="I66186"/>
  <c r="I66185"/>
  <c r="I66184"/>
  <c r="I66183"/>
  <c r="I66182"/>
  <c r="I66181"/>
  <c r="I66180"/>
  <c r="I66179"/>
  <c r="I66178"/>
  <c r="I66177"/>
  <c r="I66176"/>
  <c r="I66175"/>
  <c r="I66174"/>
  <c r="I66173"/>
  <c r="I66172"/>
  <c r="I66171"/>
  <c r="I66170"/>
  <c r="I66169"/>
  <c r="I66168"/>
  <c r="I66167"/>
  <c r="I66166"/>
  <c r="I66165"/>
  <c r="I66164"/>
  <c r="I66163"/>
  <c r="I66162"/>
  <c r="I66161"/>
  <c r="I66160"/>
  <c r="I66159"/>
  <c r="I66158"/>
  <c r="I66157"/>
  <c r="I66156"/>
  <c r="I66155"/>
  <c r="I66154"/>
  <c r="I66153"/>
  <c r="I66152"/>
  <c r="I66151"/>
  <c r="I66150"/>
  <c r="I66149"/>
  <c r="I66148"/>
  <c r="I66147"/>
  <c r="I66146"/>
  <c r="I66145"/>
  <c r="I66144"/>
  <c r="I66143"/>
  <c r="I66142"/>
  <c r="I66141"/>
  <c r="I66140"/>
  <c r="I66139"/>
  <c r="I66138"/>
  <c r="I66137"/>
  <c r="I66136"/>
  <c r="I66135"/>
  <c r="I66134"/>
  <c r="I66133"/>
  <c r="I66132"/>
  <c r="I66131"/>
  <c r="I66130"/>
  <c r="I66129"/>
  <c r="I66128"/>
  <c r="I66127"/>
  <c r="I66126"/>
  <c r="I66125"/>
  <c r="I66124"/>
  <c r="I66123"/>
  <c r="I66122"/>
  <c r="I66121"/>
  <c r="I66120"/>
  <c r="I66119"/>
  <c r="I66118"/>
  <c r="I66117"/>
  <c r="I66116"/>
  <c r="I66115"/>
  <c r="I66114"/>
  <c r="I66113"/>
  <c r="I66112"/>
  <c r="I66111"/>
  <c r="I66110"/>
  <c r="I66109"/>
  <c r="I66108"/>
  <c r="I66107"/>
  <c r="I66106"/>
  <c r="I66105"/>
  <c r="I66104"/>
  <c r="I66103"/>
  <c r="I66102"/>
  <c r="I66101"/>
  <c r="I66100"/>
  <c r="I66099"/>
  <c r="I66098"/>
  <c r="I66097"/>
  <c r="I66096"/>
  <c r="I66095"/>
  <c r="I66094"/>
  <c r="I66093"/>
  <c r="I66092"/>
  <c r="I66091"/>
  <c r="I66090"/>
  <c r="I66089"/>
  <c r="I66088"/>
  <c r="I66087"/>
  <c r="I66086"/>
  <c r="I66085"/>
  <c r="I66084"/>
  <c r="I66083"/>
  <c r="I66082"/>
  <c r="I66081"/>
  <c r="I66080"/>
  <c r="I66079"/>
  <c r="I66078"/>
  <c r="I66077"/>
  <c r="I66076"/>
  <c r="I66075"/>
  <c r="I66074"/>
  <c r="I66073"/>
  <c r="I66072"/>
  <c r="I66071"/>
  <c r="I66070"/>
  <c r="I66069"/>
  <c r="I66068"/>
  <c r="I66067"/>
  <c r="I66066"/>
  <c r="I66065"/>
  <c r="I66064"/>
  <c r="I66063"/>
  <c r="I66062"/>
  <c r="I66061"/>
  <c r="I66060"/>
  <c r="I66059"/>
  <c r="I66058"/>
  <c r="I66057"/>
  <c r="I66056"/>
  <c r="I66055"/>
  <c r="I66054"/>
  <c r="I66053"/>
  <c r="I66052"/>
  <c r="I66051"/>
  <c r="I66050"/>
  <c r="I66049"/>
  <c r="I66048"/>
  <c r="I66047"/>
  <c r="I66046"/>
  <c r="I66045"/>
  <c r="I66044"/>
  <c r="I66043"/>
  <c r="I66042"/>
  <c r="I66041"/>
  <c r="I66040"/>
  <c r="I66039"/>
  <c r="I66038"/>
  <c r="I66037"/>
  <c r="I66036"/>
  <c r="I66035"/>
  <c r="I66034"/>
  <c r="I66033"/>
  <c r="I66032"/>
  <c r="I66031"/>
  <c r="I66030"/>
  <c r="I66029"/>
  <c r="I66028"/>
  <c r="I66027"/>
  <c r="I66026"/>
  <c r="I66025"/>
  <c r="I66024"/>
  <c r="I66023"/>
  <c r="I66022"/>
  <c r="I66021"/>
  <c r="I66020"/>
  <c r="I66019"/>
  <c r="I66018"/>
  <c r="I66017"/>
  <c r="I66016"/>
  <c r="I66015"/>
  <c r="I66014"/>
  <c r="I66013"/>
  <c r="I66012"/>
  <c r="I66011"/>
  <c r="I66010"/>
  <c r="I66009"/>
  <c r="I66008"/>
  <c r="I66007"/>
  <c r="I66006"/>
  <c r="I66005"/>
  <c r="I66004"/>
  <c r="I66003"/>
  <c r="I66002"/>
  <c r="I66001"/>
  <c r="I66000"/>
  <c r="I65999"/>
  <c r="I65998"/>
  <c r="I65997"/>
  <c r="I65996"/>
  <c r="I65995"/>
  <c r="I65994"/>
  <c r="I65993"/>
  <c r="I65992"/>
  <c r="I65991"/>
  <c r="I65990"/>
  <c r="I65989"/>
  <c r="I65988"/>
  <c r="I65987"/>
  <c r="I65986"/>
  <c r="I65985"/>
  <c r="I65984"/>
  <c r="I65983"/>
  <c r="I65982"/>
  <c r="I65981"/>
  <c r="I65980"/>
  <c r="I65979"/>
  <c r="I65978"/>
  <c r="I65977"/>
  <c r="I65976"/>
  <c r="I65975"/>
  <c r="I65974"/>
  <c r="I65973"/>
  <c r="I65972"/>
  <c r="I65971"/>
  <c r="I65970"/>
  <c r="I65969"/>
  <c r="I65968"/>
  <c r="I65967"/>
  <c r="I65966"/>
  <c r="I65965"/>
  <c r="I65964"/>
  <c r="I65963"/>
  <c r="I65962"/>
  <c r="I65961"/>
  <c r="I65960"/>
  <c r="I65959"/>
  <c r="I65958"/>
  <c r="I65957"/>
  <c r="I65956"/>
  <c r="I65955"/>
  <c r="I65954"/>
  <c r="I65953"/>
  <c r="I65952"/>
  <c r="I65951"/>
  <c r="I65950"/>
  <c r="I65949"/>
  <c r="I65948"/>
  <c r="I65947"/>
  <c r="I65946"/>
  <c r="I65945"/>
  <c r="I65944"/>
  <c r="I65943"/>
  <c r="I65942"/>
  <c r="I65941"/>
  <c r="I65940"/>
  <c r="I65939"/>
  <c r="I65938"/>
  <c r="I65937"/>
  <c r="I65936"/>
  <c r="I65935"/>
  <c r="I65934"/>
  <c r="I65933"/>
  <c r="I65932"/>
  <c r="I65931"/>
  <c r="I65930"/>
  <c r="I65929"/>
  <c r="I65928"/>
  <c r="I65927"/>
  <c r="I65926"/>
  <c r="I65925"/>
  <c r="I65924"/>
  <c r="I65923"/>
  <c r="I65922"/>
  <c r="I65921"/>
  <c r="I65920"/>
  <c r="I65919"/>
  <c r="I65918"/>
  <c r="I65917"/>
  <c r="I65916"/>
  <c r="I65915"/>
  <c r="I65914"/>
  <c r="I65913"/>
  <c r="I65912"/>
  <c r="I65911"/>
  <c r="I65910"/>
  <c r="I65909"/>
  <c r="I65908"/>
  <c r="I65907"/>
  <c r="I65906"/>
  <c r="I65905"/>
  <c r="I65904"/>
  <c r="I65903"/>
  <c r="I65902"/>
  <c r="I65901"/>
  <c r="I65900"/>
  <c r="I65899"/>
  <c r="I65898"/>
  <c r="I65897"/>
  <c r="I65896"/>
  <c r="I65895"/>
  <c r="I65894"/>
  <c r="I65893"/>
  <c r="I65892"/>
  <c r="I65891"/>
  <c r="I65890"/>
  <c r="I65889"/>
  <c r="I65888"/>
  <c r="I65887"/>
  <c r="I65886"/>
  <c r="I65885"/>
  <c r="I65884"/>
  <c r="I65883"/>
  <c r="I65882"/>
  <c r="I65881"/>
  <c r="I65880"/>
  <c r="I65879"/>
  <c r="I65878"/>
  <c r="I65877"/>
  <c r="I65876"/>
  <c r="I65875"/>
  <c r="I65874"/>
  <c r="I65873"/>
  <c r="I65872"/>
  <c r="I65871"/>
  <c r="I65870"/>
  <c r="I65869"/>
  <c r="I65868"/>
  <c r="I65867"/>
  <c r="I65866"/>
  <c r="I65865"/>
  <c r="I65864"/>
  <c r="I65863"/>
  <c r="I65862"/>
  <c r="I65861"/>
  <c r="I65860"/>
  <c r="I65859"/>
  <c r="I65858"/>
  <c r="I65857"/>
  <c r="I65856"/>
  <c r="I65855"/>
  <c r="I65854"/>
  <c r="I65853"/>
  <c r="I65852"/>
  <c r="I65851"/>
  <c r="I65850"/>
  <c r="I65849"/>
  <c r="I65848"/>
  <c r="I65847"/>
  <c r="I65846"/>
  <c r="I65845"/>
  <c r="I65844"/>
  <c r="I65843"/>
  <c r="I65842"/>
  <c r="I65841"/>
  <c r="I65840"/>
  <c r="I65839"/>
  <c r="I65838"/>
  <c r="I65837"/>
  <c r="I65836"/>
  <c r="I65835"/>
  <c r="I65834"/>
  <c r="I65833"/>
  <c r="I65832"/>
  <c r="I65831"/>
  <c r="I65830"/>
  <c r="I65829"/>
  <c r="I65828"/>
  <c r="I65827"/>
  <c r="I65826"/>
  <c r="I65825"/>
  <c r="I65824"/>
  <c r="I65823"/>
  <c r="I65822"/>
  <c r="I65821"/>
  <c r="I65820"/>
  <c r="I65819"/>
  <c r="I65818"/>
  <c r="I65817"/>
  <c r="I65816"/>
  <c r="I65815"/>
  <c r="I65814"/>
  <c r="I65813"/>
  <c r="I65812"/>
  <c r="I65811"/>
  <c r="I65810"/>
  <c r="I65809"/>
  <c r="I65808"/>
  <c r="I65807"/>
  <c r="I65806"/>
  <c r="I65805"/>
  <c r="I65804"/>
  <c r="I65803"/>
  <c r="I65802"/>
  <c r="I65801"/>
  <c r="I65800"/>
  <c r="I65799"/>
  <c r="I65798"/>
  <c r="I65797"/>
  <c r="I65796"/>
  <c r="I65795"/>
  <c r="I65794"/>
  <c r="I65793"/>
  <c r="I65792"/>
  <c r="I65791"/>
  <c r="I65790"/>
  <c r="I65789"/>
  <c r="I65788"/>
  <c r="I65787"/>
  <c r="I65786"/>
  <c r="I65785"/>
  <c r="I65784"/>
  <c r="I65783"/>
  <c r="I65782"/>
  <c r="I65781"/>
  <c r="I65780"/>
  <c r="I65779"/>
  <c r="I65778"/>
  <c r="I65777"/>
  <c r="I65776"/>
  <c r="I65775"/>
  <c r="I65774"/>
  <c r="I65773"/>
  <c r="I65772"/>
  <c r="I65771"/>
  <c r="I65770"/>
  <c r="I65769"/>
  <c r="I65768"/>
  <c r="I65767"/>
  <c r="I65766"/>
  <c r="I65765"/>
  <c r="I65764"/>
  <c r="I65763"/>
  <c r="I65762"/>
  <c r="I65761"/>
  <c r="I65760"/>
  <c r="I65759"/>
  <c r="I65758"/>
  <c r="I65757"/>
  <c r="I65756"/>
  <c r="I65755"/>
  <c r="I65754"/>
  <c r="I65753"/>
  <c r="I65752"/>
  <c r="I65751"/>
  <c r="I65750"/>
  <c r="I65749"/>
  <c r="I65748"/>
  <c r="I65747"/>
  <c r="I65746"/>
  <c r="I65745"/>
  <c r="I65744"/>
  <c r="I65743"/>
  <c r="I65742"/>
  <c r="I65741"/>
  <c r="I65740"/>
  <c r="I65739"/>
  <c r="I65738"/>
  <c r="I65737"/>
  <c r="I65736"/>
  <c r="I65735"/>
  <c r="I65734"/>
  <c r="I65733"/>
  <c r="I65732"/>
  <c r="I65731"/>
  <c r="I65730"/>
  <c r="I65729"/>
  <c r="I65728"/>
  <c r="I65727"/>
  <c r="I65726"/>
  <c r="I65725"/>
  <c r="I65724"/>
  <c r="I65723"/>
  <c r="I65722"/>
  <c r="I65721"/>
  <c r="I65720"/>
  <c r="I65719"/>
  <c r="I65718"/>
  <c r="I65717"/>
  <c r="I65716"/>
  <c r="I65715"/>
  <c r="I65714"/>
  <c r="I65713"/>
  <c r="I65712"/>
  <c r="I65711"/>
  <c r="I65710"/>
  <c r="I65709"/>
  <c r="I65708"/>
  <c r="I65707"/>
  <c r="I65706"/>
  <c r="I65705"/>
  <c r="I65704"/>
  <c r="I65703"/>
  <c r="I65702"/>
  <c r="I65701"/>
  <c r="I65700"/>
  <c r="I65699"/>
  <c r="I65698"/>
  <c r="I65697"/>
  <c r="I65696"/>
  <c r="I65695"/>
  <c r="I65694"/>
  <c r="I65693"/>
  <c r="I65692"/>
  <c r="I65691"/>
  <c r="I65690"/>
  <c r="I65689"/>
  <c r="I65688"/>
  <c r="I65687"/>
  <c r="I65686"/>
  <c r="I65685"/>
  <c r="I65684"/>
  <c r="I65683"/>
  <c r="I65682"/>
  <c r="I65681"/>
  <c r="I65680"/>
  <c r="I65679"/>
  <c r="I65678"/>
  <c r="I65677"/>
  <c r="I65676"/>
  <c r="I65675"/>
  <c r="I65674"/>
  <c r="I65673"/>
  <c r="I65672"/>
  <c r="I65671"/>
  <c r="I65670"/>
  <c r="I65669"/>
  <c r="I65668"/>
  <c r="I65667"/>
  <c r="I65666"/>
  <c r="I65665"/>
  <c r="I65664"/>
  <c r="I65663"/>
  <c r="I65662"/>
  <c r="I65661"/>
  <c r="I65660"/>
  <c r="I65659"/>
  <c r="I65658"/>
  <c r="I65657"/>
  <c r="I65656"/>
  <c r="I65655"/>
  <c r="I65654"/>
  <c r="I65653"/>
  <c r="I65652"/>
  <c r="I65651"/>
  <c r="I65650"/>
  <c r="I65649"/>
  <c r="I65648"/>
  <c r="I65647"/>
  <c r="I65646"/>
  <c r="I65645"/>
  <c r="I65644"/>
  <c r="I65643"/>
  <c r="I65642"/>
  <c r="I65641"/>
  <c r="I65640"/>
  <c r="I65639"/>
  <c r="I65638"/>
  <c r="I65637"/>
  <c r="I65636"/>
  <c r="I65635"/>
  <c r="I65634"/>
  <c r="I65633"/>
  <c r="I65632"/>
  <c r="I65631"/>
  <c r="I65630"/>
  <c r="I65629"/>
  <c r="I65628"/>
  <c r="I65627"/>
  <c r="I65626"/>
  <c r="I65625"/>
  <c r="I65624"/>
  <c r="I65623"/>
  <c r="I65622"/>
  <c r="I65621"/>
  <c r="I65620"/>
  <c r="I65619"/>
  <c r="I65618"/>
  <c r="I65617"/>
  <c r="I65616"/>
  <c r="I65615"/>
  <c r="I65614"/>
  <c r="I65613"/>
  <c r="I65612"/>
  <c r="I65611"/>
  <c r="I65610"/>
  <c r="I65609"/>
  <c r="I65608"/>
  <c r="I65607"/>
  <c r="I65606"/>
  <c r="I65605"/>
  <c r="I65604"/>
  <c r="I65603"/>
  <c r="I65602"/>
  <c r="I65601"/>
  <c r="I65600"/>
  <c r="I65599"/>
  <c r="I65598"/>
  <c r="I65597"/>
  <c r="I65596"/>
  <c r="I65595"/>
  <c r="I65594"/>
  <c r="I65593"/>
  <c r="I65592"/>
  <c r="I65591"/>
  <c r="I65590"/>
  <c r="I65589"/>
  <c r="I65588"/>
  <c r="I65587"/>
  <c r="I65586"/>
  <c r="I65585"/>
  <c r="I65584"/>
  <c r="I65583"/>
  <c r="I65582"/>
  <c r="I65581"/>
  <c r="I65580"/>
  <c r="I65579"/>
  <c r="I65578"/>
  <c r="I65577"/>
  <c r="I65576"/>
  <c r="I65575"/>
  <c r="I65574"/>
  <c r="I65573"/>
  <c r="I65572"/>
  <c r="I65571"/>
  <c r="I65570"/>
  <c r="I65569"/>
  <c r="I65568"/>
  <c r="I65567"/>
  <c r="I65566"/>
  <c r="I65565"/>
  <c r="I65564"/>
  <c r="I65563"/>
  <c r="I65562"/>
  <c r="I65561"/>
  <c r="I65560"/>
  <c r="I65559"/>
  <c r="I65558"/>
  <c r="I65557"/>
  <c r="I65556"/>
  <c r="I65555"/>
  <c r="I65554"/>
  <c r="I65553"/>
  <c r="I65552"/>
  <c r="I65551"/>
  <c r="I65550"/>
  <c r="I65549"/>
  <c r="I65548"/>
  <c r="I65547"/>
  <c r="I65546"/>
  <c r="I65545"/>
  <c r="I65544"/>
  <c r="I65543"/>
  <c r="I65542"/>
  <c r="I65541"/>
  <c r="I65540"/>
  <c r="I65539"/>
  <c r="I65538"/>
  <c r="I65537"/>
  <c r="I65536"/>
  <c r="I65535"/>
  <c r="I65534"/>
  <c r="I65533"/>
  <c r="I65532"/>
  <c r="I65531"/>
  <c r="I65530"/>
  <c r="I65529"/>
  <c r="I65528"/>
  <c r="I65527"/>
  <c r="I65526"/>
  <c r="I65525"/>
  <c r="I65524"/>
  <c r="I65523"/>
  <c r="I65522"/>
  <c r="I65521"/>
  <c r="I65520"/>
  <c r="I65519"/>
  <c r="I65518"/>
  <c r="I65517"/>
  <c r="I65516"/>
  <c r="I65515"/>
  <c r="I65514"/>
  <c r="I65513"/>
  <c r="I65512"/>
  <c r="I65511"/>
  <c r="I65510"/>
  <c r="I65509"/>
  <c r="I65508"/>
  <c r="I65507"/>
  <c r="I65506"/>
  <c r="I65505"/>
  <c r="I65504"/>
  <c r="I65503"/>
  <c r="I65502"/>
  <c r="I65501"/>
  <c r="I65500"/>
  <c r="I65499"/>
  <c r="I65498"/>
  <c r="I65497"/>
  <c r="I65496"/>
  <c r="I65495"/>
  <c r="I65494"/>
  <c r="I65493"/>
  <c r="I65492"/>
  <c r="I65491"/>
  <c r="I65490"/>
  <c r="I65489"/>
  <c r="I65488"/>
  <c r="I65487"/>
  <c r="I65486"/>
  <c r="I65485"/>
  <c r="I65484"/>
  <c r="I65483"/>
  <c r="I65482"/>
  <c r="I65481"/>
  <c r="I65480"/>
  <c r="I65479"/>
  <c r="I65478"/>
  <c r="I65477"/>
  <c r="I65476"/>
  <c r="I65475"/>
  <c r="I65474"/>
  <c r="I65473"/>
  <c r="I65472"/>
  <c r="I65471"/>
  <c r="I65470"/>
  <c r="I65469"/>
  <c r="I65468"/>
  <c r="I65467"/>
  <c r="I65466"/>
  <c r="I65465"/>
  <c r="I65464"/>
  <c r="I65463"/>
  <c r="I65462"/>
  <c r="I65461"/>
  <c r="I65460"/>
  <c r="I65459"/>
  <c r="I65458"/>
  <c r="I65457"/>
  <c r="I65456"/>
  <c r="I65455"/>
  <c r="I65454"/>
  <c r="I65453"/>
  <c r="I65452"/>
  <c r="I65451"/>
  <c r="I65450"/>
  <c r="I65449"/>
  <c r="I65448"/>
  <c r="I65447"/>
  <c r="I65446"/>
  <c r="I65445"/>
  <c r="I65444"/>
  <c r="I65443"/>
  <c r="I65442"/>
  <c r="I65441"/>
  <c r="I65440"/>
  <c r="I65439"/>
  <c r="I65438"/>
  <c r="I65437"/>
  <c r="I65436"/>
  <c r="I65435"/>
  <c r="I65434"/>
  <c r="I65433"/>
  <c r="I65432"/>
  <c r="I65431"/>
  <c r="I65430"/>
  <c r="I65429"/>
  <c r="I65428"/>
  <c r="I65427"/>
  <c r="I65426"/>
  <c r="I65425"/>
  <c r="I65424"/>
  <c r="I65423"/>
  <c r="I65422"/>
  <c r="I65421"/>
  <c r="I65420"/>
  <c r="I65419"/>
  <c r="I65418"/>
  <c r="I65417"/>
  <c r="I65416"/>
  <c r="I65415"/>
  <c r="I65414"/>
  <c r="I65413"/>
  <c r="I65412"/>
  <c r="I65411"/>
  <c r="I65410"/>
  <c r="I65409"/>
  <c r="I65408"/>
  <c r="I65407"/>
  <c r="I65406"/>
  <c r="I65405"/>
  <c r="I65404"/>
  <c r="I65403"/>
  <c r="I65402"/>
  <c r="I65401"/>
  <c r="I65400"/>
  <c r="I65399"/>
  <c r="I65398"/>
  <c r="I65397"/>
  <c r="I65396"/>
  <c r="I65395"/>
  <c r="I65394"/>
  <c r="I65393"/>
  <c r="I65392"/>
  <c r="I65391"/>
  <c r="I65390"/>
  <c r="I65389"/>
  <c r="I65388"/>
  <c r="I65387"/>
  <c r="I65386"/>
  <c r="I65385"/>
  <c r="I65384"/>
  <c r="I65383"/>
  <c r="I65382"/>
  <c r="I65381"/>
  <c r="I65380"/>
  <c r="I65379"/>
  <c r="I65378"/>
  <c r="I65377"/>
  <c r="I65376"/>
  <c r="I65375"/>
  <c r="I65374"/>
  <c r="I65373"/>
  <c r="I65372"/>
  <c r="I65371"/>
  <c r="I65370"/>
  <c r="I65369"/>
  <c r="I65368"/>
  <c r="I65367"/>
  <c r="I65366"/>
  <c r="I65365"/>
  <c r="I65364"/>
  <c r="I65363"/>
  <c r="I65362"/>
  <c r="I65361"/>
  <c r="I65360"/>
  <c r="I65359"/>
  <c r="I65358"/>
  <c r="I65357"/>
  <c r="I65356"/>
  <c r="I65355"/>
  <c r="I65354"/>
  <c r="I65353"/>
  <c r="I65352"/>
  <c r="I65351"/>
  <c r="I65350"/>
  <c r="I65349"/>
  <c r="I65348"/>
  <c r="I65347"/>
  <c r="I65346"/>
  <c r="I65345"/>
  <c r="I65344"/>
  <c r="I65343"/>
  <c r="I65342"/>
  <c r="I65341"/>
  <c r="I65340"/>
  <c r="I65339"/>
  <c r="I65338"/>
  <c r="I65337"/>
  <c r="I65336"/>
  <c r="I65335"/>
  <c r="I65334"/>
  <c r="I65333"/>
  <c r="I65332"/>
  <c r="I65331"/>
  <c r="I65330"/>
  <c r="I65329"/>
  <c r="I65328"/>
  <c r="I65327"/>
  <c r="I65326"/>
  <c r="I65325"/>
  <c r="I65324"/>
  <c r="I65323"/>
  <c r="I65322"/>
  <c r="I65321"/>
  <c r="I65320"/>
  <c r="I65319"/>
  <c r="I65318"/>
  <c r="I65317"/>
  <c r="I65316"/>
  <c r="I65315"/>
  <c r="I65314"/>
  <c r="I65313"/>
  <c r="I65312"/>
  <c r="I65311"/>
  <c r="I65310"/>
  <c r="I65309"/>
  <c r="I65308"/>
  <c r="I65307"/>
  <c r="I65306"/>
  <c r="I65305"/>
  <c r="I65304"/>
  <c r="I65303"/>
  <c r="I65302"/>
  <c r="I65301"/>
  <c r="I65300"/>
  <c r="I65299"/>
  <c r="I65298"/>
  <c r="I65297"/>
  <c r="I65296"/>
  <c r="I65295"/>
  <c r="I65294"/>
  <c r="I65293"/>
  <c r="I65292"/>
  <c r="I65291"/>
  <c r="I65290"/>
  <c r="I65289"/>
  <c r="I65288"/>
  <c r="I65287"/>
  <c r="I65286"/>
  <c r="I65285"/>
  <c r="I65284"/>
  <c r="I65283"/>
  <c r="I65282"/>
  <c r="I65281"/>
  <c r="I65280"/>
  <c r="I65279"/>
  <c r="I65278"/>
  <c r="I65277"/>
  <c r="I65276"/>
  <c r="I65275"/>
  <c r="I65274"/>
  <c r="I65273"/>
  <c r="I65272"/>
  <c r="I65271"/>
  <c r="I65270"/>
  <c r="I65269"/>
  <c r="I65268"/>
  <c r="I65267"/>
  <c r="I65266"/>
  <c r="I65265"/>
  <c r="I65264"/>
  <c r="I65263"/>
  <c r="I65262"/>
  <c r="I65261"/>
  <c r="I65260"/>
  <c r="I65259"/>
  <c r="I65258"/>
  <c r="I65257"/>
  <c r="I65256"/>
  <c r="I65255"/>
  <c r="I65254"/>
  <c r="I65253"/>
  <c r="I65252"/>
  <c r="I65251"/>
  <c r="I65250"/>
  <c r="I65249"/>
  <c r="I65248"/>
  <c r="I65247"/>
  <c r="I65246"/>
  <c r="I65245"/>
  <c r="I65244"/>
  <c r="I65243"/>
  <c r="I65242"/>
  <c r="I65241"/>
  <c r="I65240"/>
  <c r="I65239"/>
  <c r="I65238"/>
  <c r="I65237"/>
  <c r="I65236"/>
  <c r="I65235"/>
  <c r="I65234"/>
  <c r="I65233"/>
  <c r="I65232"/>
  <c r="I65231"/>
  <c r="I65230"/>
  <c r="I65229"/>
  <c r="I65228"/>
  <c r="I65227"/>
  <c r="I65226"/>
  <c r="I65225"/>
  <c r="I65224"/>
  <c r="I65223"/>
  <c r="I65222"/>
  <c r="I65221"/>
  <c r="I65220"/>
  <c r="I65219"/>
  <c r="I65218"/>
  <c r="I65217"/>
  <c r="I65216"/>
  <c r="I65215"/>
  <c r="I65214"/>
  <c r="I65213"/>
  <c r="I65212"/>
  <c r="I65211"/>
  <c r="I65210"/>
  <c r="I65209"/>
  <c r="I65208"/>
  <c r="I65207"/>
  <c r="I65206"/>
  <c r="I65205"/>
  <c r="I65204"/>
  <c r="I65203"/>
  <c r="I65202"/>
  <c r="I65201"/>
  <c r="I65200"/>
  <c r="I65199"/>
  <c r="I65198"/>
  <c r="I65197"/>
  <c r="I65196"/>
  <c r="I65195"/>
  <c r="I65194"/>
  <c r="I65193"/>
  <c r="I65192"/>
  <c r="I65191"/>
  <c r="I65190"/>
  <c r="I65189"/>
  <c r="I65188"/>
  <c r="I65187"/>
  <c r="I65186"/>
  <c r="I65185"/>
  <c r="I65184"/>
  <c r="I65183"/>
  <c r="I65182"/>
  <c r="I65181"/>
  <c r="I65180"/>
  <c r="I65179"/>
  <c r="I65178"/>
  <c r="I65177"/>
  <c r="I65176"/>
  <c r="I65175"/>
  <c r="I65174"/>
  <c r="I65173"/>
  <c r="I65172"/>
  <c r="I65171"/>
  <c r="I65170"/>
  <c r="I65169"/>
  <c r="I65168"/>
  <c r="I65167"/>
  <c r="I65166"/>
  <c r="I65165"/>
  <c r="I65164"/>
  <c r="I65163"/>
  <c r="I65162"/>
  <c r="I65161"/>
  <c r="I65160"/>
  <c r="I65159"/>
  <c r="I65158"/>
  <c r="I65157"/>
  <c r="I65156"/>
  <c r="I65155"/>
  <c r="I65154"/>
  <c r="I65153"/>
  <c r="I65152"/>
  <c r="I65151"/>
  <c r="I65150"/>
  <c r="I65149"/>
  <c r="I65148"/>
  <c r="I65147"/>
  <c r="I65146"/>
  <c r="I65145"/>
  <c r="I65144"/>
  <c r="I65143"/>
  <c r="I65142"/>
  <c r="I65141"/>
  <c r="I65140"/>
  <c r="I65139"/>
  <c r="I65138"/>
  <c r="I65137"/>
  <c r="I65136"/>
  <c r="I65135"/>
  <c r="I65134"/>
  <c r="I65133"/>
  <c r="I65132"/>
  <c r="I65131"/>
  <c r="I65130"/>
  <c r="I65129"/>
  <c r="I65128"/>
  <c r="I65127"/>
  <c r="I65126"/>
  <c r="I65125"/>
  <c r="I65124"/>
  <c r="I65123"/>
  <c r="I65122"/>
  <c r="I65121"/>
  <c r="I65120"/>
  <c r="I65119"/>
  <c r="I65118"/>
  <c r="I65117"/>
  <c r="I65116"/>
  <c r="I65115"/>
  <c r="I65114"/>
  <c r="I65113"/>
  <c r="I65112"/>
  <c r="I65111"/>
  <c r="I65110"/>
  <c r="I65109"/>
  <c r="I65108"/>
  <c r="I65107"/>
  <c r="I65106"/>
  <c r="I65105"/>
  <c r="I65104"/>
  <c r="I65103"/>
  <c r="I65102"/>
  <c r="I65101"/>
  <c r="I65100"/>
  <c r="I65099"/>
  <c r="I65098"/>
  <c r="I65097"/>
  <c r="I65096"/>
  <c r="I65095"/>
  <c r="I65094"/>
  <c r="I65093"/>
  <c r="I65092"/>
  <c r="I65091"/>
  <c r="I65090"/>
  <c r="I65089"/>
  <c r="I65088"/>
  <c r="I65087"/>
  <c r="I65086"/>
  <c r="I65085"/>
  <c r="I65084"/>
  <c r="I65083"/>
  <c r="I65082"/>
  <c r="I65081"/>
  <c r="I65080"/>
  <c r="I65079"/>
  <c r="I65078"/>
  <c r="I65077"/>
  <c r="I65076"/>
  <c r="I65075"/>
  <c r="I65074"/>
  <c r="I65073"/>
  <c r="I65072"/>
  <c r="I65071"/>
  <c r="I65070"/>
  <c r="I65069"/>
  <c r="I65068"/>
  <c r="I65067"/>
  <c r="I65066"/>
  <c r="I65065"/>
  <c r="I65064"/>
  <c r="I65063"/>
  <c r="I65062"/>
  <c r="I65061"/>
  <c r="I65060"/>
  <c r="I65059"/>
  <c r="I65058"/>
  <c r="I65057"/>
  <c r="I65056"/>
  <c r="I65055"/>
  <c r="I65054"/>
  <c r="I65053"/>
  <c r="I65052"/>
  <c r="I65051"/>
  <c r="I65050"/>
  <c r="I65049"/>
  <c r="I65048"/>
  <c r="I65047"/>
  <c r="I65046"/>
  <c r="I65045"/>
  <c r="I65044"/>
  <c r="I65043"/>
  <c r="I65042"/>
  <c r="I65041"/>
  <c r="I65040"/>
  <c r="I65039"/>
  <c r="I65038"/>
  <c r="I65037"/>
  <c r="I65036"/>
  <c r="I65035"/>
  <c r="I65034"/>
  <c r="I65033"/>
  <c r="I65032"/>
  <c r="I65031"/>
  <c r="I65030"/>
  <c r="I65029"/>
  <c r="I65028"/>
  <c r="I65027"/>
  <c r="I65026"/>
  <c r="I65025"/>
  <c r="I65024"/>
  <c r="I65023"/>
  <c r="I65022"/>
  <c r="I65021"/>
  <c r="I65020"/>
  <c r="I65019"/>
  <c r="I65018"/>
  <c r="I65017"/>
  <c r="I65016"/>
  <c r="I65015"/>
  <c r="I65014"/>
  <c r="I65013"/>
  <c r="I65012"/>
  <c r="I65011"/>
  <c r="I65010"/>
  <c r="I65009"/>
  <c r="I65008"/>
  <c r="I65007"/>
  <c r="I65006"/>
  <c r="I65005"/>
  <c r="I65004"/>
  <c r="I65003"/>
  <c r="I65002"/>
  <c r="I65001"/>
  <c r="I65000"/>
  <c r="I64999"/>
  <c r="I64998"/>
  <c r="I64997"/>
  <c r="I64996"/>
  <c r="I64995"/>
  <c r="I64994"/>
  <c r="I64993"/>
  <c r="I64992"/>
  <c r="I64991"/>
  <c r="I64990"/>
  <c r="I64989"/>
  <c r="I64988"/>
  <c r="I64987"/>
  <c r="I64986"/>
  <c r="I64985"/>
  <c r="I64984"/>
  <c r="I64983"/>
  <c r="I64982"/>
  <c r="I64981"/>
  <c r="I64980"/>
  <c r="I64979"/>
  <c r="I64978"/>
  <c r="I64977"/>
  <c r="I64976"/>
  <c r="I64975"/>
  <c r="I64974"/>
  <c r="I64973"/>
  <c r="I64972"/>
  <c r="I64971"/>
  <c r="I64970"/>
  <c r="I64969"/>
  <c r="I64968"/>
  <c r="I64967"/>
  <c r="I64966"/>
  <c r="I64965"/>
  <c r="I64964"/>
  <c r="I64963"/>
  <c r="I64962"/>
  <c r="I64961"/>
  <c r="I64960"/>
  <c r="I64959"/>
  <c r="I64958"/>
  <c r="I64957"/>
  <c r="I64956"/>
  <c r="I64955"/>
  <c r="I64954"/>
  <c r="I64953"/>
  <c r="I64952"/>
  <c r="I64951"/>
  <c r="I64950"/>
  <c r="I64949"/>
  <c r="I64948"/>
  <c r="I64947"/>
  <c r="I64946"/>
  <c r="I64945"/>
  <c r="I64944"/>
  <c r="I64943"/>
  <c r="I64942"/>
  <c r="I64941"/>
  <c r="I64940"/>
  <c r="I64939"/>
  <c r="I64938"/>
  <c r="I64937"/>
  <c r="I64936"/>
  <c r="I64935"/>
  <c r="I64934"/>
  <c r="I64933"/>
  <c r="I64932"/>
  <c r="I64931"/>
  <c r="I64930"/>
  <c r="I64929"/>
  <c r="I64928"/>
  <c r="I64927"/>
  <c r="I64926"/>
  <c r="I64925"/>
  <c r="I64924"/>
  <c r="I64923"/>
  <c r="I64922"/>
  <c r="I64921"/>
  <c r="I64920"/>
  <c r="I64919"/>
  <c r="I64918"/>
  <c r="I64917"/>
  <c r="I64916"/>
  <c r="I64915"/>
  <c r="I64914"/>
  <c r="I64913"/>
  <c r="I64912"/>
  <c r="I64911"/>
  <c r="I64910"/>
  <c r="I64909"/>
  <c r="I64908"/>
  <c r="I64907"/>
  <c r="I64906"/>
  <c r="I64905"/>
  <c r="I64904"/>
  <c r="I64903"/>
  <c r="I64902"/>
  <c r="I64901"/>
  <c r="I64900"/>
  <c r="I64899"/>
  <c r="I64898"/>
  <c r="I64897"/>
  <c r="I64896"/>
  <c r="I64895"/>
  <c r="I64894"/>
  <c r="I64893"/>
  <c r="I64892"/>
  <c r="I64891"/>
  <c r="I64890"/>
  <c r="I64889"/>
  <c r="I64888"/>
  <c r="I64887"/>
  <c r="I64886"/>
  <c r="I64885"/>
  <c r="I64884"/>
  <c r="I64883"/>
  <c r="I64882"/>
  <c r="I64881"/>
  <c r="I64880"/>
  <c r="I64879"/>
  <c r="I64878"/>
  <c r="I64877"/>
  <c r="I64876"/>
  <c r="I64875"/>
  <c r="I64874"/>
  <c r="I64873"/>
  <c r="I64872"/>
  <c r="I64871"/>
  <c r="I64870"/>
  <c r="I64869"/>
  <c r="I64868"/>
  <c r="I64867"/>
  <c r="I64866"/>
  <c r="I64865"/>
  <c r="I64864"/>
  <c r="I64863"/>
  <c r="I64862"/>
  <c r="I64861"/>
  <c r="I64860"/>
  <c r="I64859"/>
  <c r="I64858"/>
  <c r="I64857"/>
  <c r="I64856"/>
  <c r="I64855"/>
  <c r="I64854"/>
  <c r="I64853"/>
  <c r="I64852"/>
  <c r="I64851"/>
  <c r="I64850"/>
  <c r="I64849"/>
  <c r="I64848"/>
  <c r="I64847"/>
  <c r="I64846"/>
  <c r="I64845"/>
  <c r="I64844"/>
  <c r="I64843"/>
  <c r="I64842"/>
  <c r="I64841"/>
  <c r="I64840"/>
  <c r="I64839"/>
  <c r="I64838"/>
  <c r="I64837"/>
  <c r="I64836"/>
  <c r="I64835"/>
  <c r="I64834"/>
  <c r="I64833"/>
  <c r="I64832"/>
  <c r="I64831"/>
  <c r="I64830"/>
  <c r="I64829"/>
  <c r="I64828"/>
  <c r="I64827"/>
  <c r="I64826"/>
  <c r="I64825"/>
  <c r="I64824"/>
  <c r="I64823"/>
  <c r="I64822"/>
  <c r="I64821"/>
  <c r="I64820"/>
  <c r="I64819"/>
  <c r="I64818"/>
  <c r="I64817"/>
  <c r="I64816"/>
  <c r="I64815"/>
  <c r="I64814"/>
  <c r="I64813"/>
  <c r="I64812"/>
  <c r="I64811"/>
  <c r="I64810"/>
  <c r="I64809"/>
  <c r="I64808"/>
  <c r="I64807"/>
  <c r="I64806"/>
  <c r="I64805"/>
  <c r="I64804"/>
  <c r="I64803"/>
  <c r="I64802"/>
  <c r="I64801"/>
  <c r="I64800"/>
  <c r="I64799"/>
  <c r="I64798"/>
  <c r="I64797"/>
  <c r="I64796"/>
  <c r="I64795"/>
  <c r="I64794"/>
  <c r="I64793"/>
  <c r="I64792"/>
  <c r="I64791"/>
  <c r="I64790"/>
  <c r="I64789"/>
  <c r="I64788"/>
  <c r="I64787"/>
  <c r="I64786"/>
  <c r="I64785"/>
  <c r="I64784"/>
  <c r="I64783"/>
  <c r="I64782"/>
  <c r="I64781"/>
  <c r="I64780"/>
  <c r="I64779"/>
  <c r="I64778"/>
  <c r="I64777"/>
  <c r="I64776"/>
  <c r="I64775"/>
  <c r="I64774"/>
  <c r="I64773"/>
  <c r="I64772"/>
  <c r="I64771"/>
  <c r="I64770"/>
  <c r="I64769"/>
  <c r="I64768"/>
  <c r="I64767"/>
  <c r="I64766"/>
  <c r="I64765"/>
  <c r="I64764"/>
  <c r="I64763"/>
  <c r="I64762"/>
  <c r="I64761"/>
  <c r="I64760"/>
  <c r="I64759"/>
  <c r="I64758"/>
  <c r="I64757"/>
  <c r="I64756"/>
  <c r="I64755"/>
  <c r="I64754"/>
  <c r="I64753"/>
  <c r="I64752"/>
  <c r="I64751"/>
  <c r="I64750"/>
  <c r="I64749"/>
  <c r="I64748"/>
  <c r="I64747"/>
  <c r="I64746"/>
  <c r="I64745"/>
  <c r="I64744"/>
  <c r="I64743"/>
  <c r="I64742"/>
  <c r="I64741"/>
  <c r="I64740"/>
  <c r="I64739"/>
  <c r="I64738"/>
  <c r="I64737"/>
  <c r="I64736"/>
  <c r="I64735"/>
  <c r="I64734"/>
  <c r="I64733"/>
  <c r="I64732"/>
  <c r="I64731"/>
  <c r="I64730"/>
  <c r="I64729"/>
  <c r="I64728"/>
  <c r="I64727"/>
  <c r="I64726"/>
  <c r="I64725"/>
  <c r="I64724"/>
  <c r="I64723"/>
  <c r="I64722"/>
  <c r="I64721"/>
  <c r="I64720"/>
  <c r="I64719"/>
  <c r="I64718"/>
  <c r="I64717"/>
  <c r="I64716"/>
  <c r="I64715"/>
  <c r="I64714"/>
  <c r="I64713"/>
  <c r="I64712"/>
  <c r="I64711"/>
  <c r="I64710"/>
  <c r="I64709"/>
  <c r="I64708"/>
  <c r="I64707"/>
  <c r="I64706"/>
  <c r="I64705"/>
  <c r="I64704"/>
  <c r="I64703"/>
  <c r="I64702"/>
  <c r="I64701"/>
  <c r="I64700"/>
  <c r="I64699"/>
  <c r="I64698"/>
  <c r="I64697"/>
  <c r="I64696"/>
  <c r="I64695"/>
  <c r="I64694"/>
  <c r="I64693"/>
  <c r="I64692"/>
  <c r="I64691"/>
  <c r="I64690"/>
  <c r="I64689"/>
  <c r="I64688"/>
  <c r="I64687"/>
  <c r="I64686"/>
  <c r="I64685"/>
  <c r="I64684"/>
  <c r="I64683"/>
  <c r="I64682"/>
  <c r="I64681"/>
  <c r="I64680"/>
  <c r="I64679"/>
  <c r="I64678"/>
  <c r="I64677"/>
  <c r="I64676"/>
  <c r="I64675"/>
  <c r="I64674"/>
  <c r="I64673"/>
  <c r="I64672"/>
  <c r="I64671"/>
  <c r="I64670"/>
  <c r="I64669"/>
  <c r="I64668"/>
  <c r="I64667"/>
  <c r="I64666"/>
  <c r="I64665"/>
  <c r="I64664"/>
  <c r="I64663"/>
  <c r="I64662"/>
  <c r="I64661"/>
  <c r="I64660"/>
  <c r="I64659"/>
  <c r="I64658"/>
  <c r="I64657"/>
  <c r="I64656"/>
  <c r="I64655"/>
  <c r="I64654"/>
  <c r="I64653"/>
  <c r="I64652"/>
  <c r="I64651"/>
  <c r="I64650"/>
  <c r="I64649"/>
  <c r="I64648"/>
  <c r="I64647"/>
  <c r="I64646"/>
  <c r="I64645"/>
  <c r="I64644"/>
  <c r="I64643"/>
  <c r="I64642"/>
  <c r="I64641"/>
  <c r="I64640"/>
  <c r="I64639"/>
  <c r="I64638"/>
  <c r="I64637"/>
  <c r="I64636"/>
  <c r="I64635"/>
  <c r="I64634"/>
  <c r="I64633"/>
  <c r="I64632"/>
  <c r="I64631"/>
  <c r="I64630"/>
  <c r="I64629"/>
  <c r="I64628"/>
  <c r="I64627"/>
  <c r="I64626"/>
  <c r="I64625"/>
  <c r="I64624"/>
  <c r="I64623"/>
  <c r="I64622"/>
  <c r="I64621"/>
  <c r="I64620"/>
  <c r="I64619"/>
  <c r="I64618"/>
  <c r="I64617"/>
  <c r="I64616"/>
  <c r="I64615"/>
  <c r="I64614"/>
  <c r="I64613"/>
  <c r="I64612"/>
  <c r="I64611"/>
  <c r="I64610"/>
  <c r="I64609"/>
  <c r="I64608"/>
  <c r="I64607"/>
  <c r="I64606"/>
  <c r="I64605"/>
  <c r="I64604"/>
  <c r="I64603"/>
  <c r="I64602"/>
  <c r="I64601"/>
  <c r="I64600"/>
  <c r="I64599"/>
  <c r="I64598"/>
  <c r="I64597"/>
  <c r="I64596"/>
  <c r="I64595"/>
  <c r="I64594"/>
  <c r="I64593"/>
  <c r="I64592"/>
  <c r="I64591"/>
  <c r="I64590"/>
  <c r="I64589"/>
  <c r="I64588"/>
  <c r="I64587"/>
  <c r="I64586"/>
  <c r="I64585"/>
  <c r="I64584"/>
  <c r="I64583"/>
  <c r="I64582"/>
  <c r="I64581"/>
  <c r="I64580"/>
  <c r="I64579"/>
  <c r="I64578"/>
  <c r="I64577"/>
  <c r="I64576"/>
  <c r="I64575"/>
  <c r="I64574"/>
  <c r="I64573"/>
  <c r="I64572"/>
  <c r="I64571"/>
  <c r="I64570"/>
  <c r="I64569"/>
  <c r="I64568"/>
  <c r="I64567"/>
  <c r="I64566"/>
  <c r="I64565"/>
  <c r="I64564"/>
  <c r="I64563"/>
  <c r="I64562"/>
  <c r="I64561"/>
  <c r="I64560"/>
  <c r="I64559"/>
  <c r="I64558"/>
  <c r="I64557"/>
  <c r="I64556"/>
  <c r="I64555"/>
  <c r="I64554"/>
  <c r="I64553"/>
  <c r="I64552"/>
  <c r="I64551"/>
  <c r="I64550"/>
  <c r="I64549"/>
  <c r="I64548"/>
  <c r="I64547"/>
  <c r="I64546"/>
  <c r="I64545"/>
  <c r="I64544"/>
  <c r="I64543"/>
  <c r="I64542"/>
  <c r="I64541"/>
  <c r="I64540"/>
  <c r="I64539"/>
  <c r="I64538"/>
  <c r="I64537"/>
  <c r="I64536"/>
  <c r="I64535"/>
  <c r="I64534"/>
  <c r="I64533"/>
  <c r="I64532"/>
  <c r="I64531"/>
  <c r="I64530"/>
  <c r="I64529"/>
  <c r="I64528"/>
  <c r="I64527"/>
  <c r="I64526"/>
  <c r="I64525"/>
  <c r="I64524"/>
  <c r="I64523"/>
  <c r="I64522"/>
  <c r="I64521"/>
  <c r="I64520"/>
  <c r="I64519"/>
  <c r="I64518"/>
  <c r="I64517"/>
  <c r="I64516"/>
  <c r="I64515"/>
  <c r="I64514"/>
  <c r="I64513"/>
  <c r="I64512"/>
  <c r="I64511"/>
  <c r="I64510"/>
  <c r="I64509"/>
  <c r="I64508"/>
  <c r="I64507"/>
  <c r="I64506"/>
  <c r="I64505"/>
  <c r="I64504"/>
  <c r="I64503"/>
  <c r="I64502"/>
  <c r="I64501"/>
  <c r="I64500"/>
  <c r="I64499"/>
  <c r="I64498"/>
  <c r="I64497"/>
  <c r="I64496"/>
  <c r="I64495"/>
  <c r="I64494"/>
  <c r="I64493"/>
  <c r="I64492"/>
  <c r="I64491"/>
  <c r="I64490"/>
  <c r="I64489"/>
  <c r="I64488"/>
  <c r="I64487"/>
  <c r="I64486"/>
  <c r="I64485"/>
  <c r="I64484"/>
  <c r="I64483"/>
  <c r="I64482"/>
  <c r="I64481"/>
  <c r="I64480"/>
  <c r="I64479"/>
  <c r="I64478"/>
  <c r="I64477"/>
  <c r="I64476"/>
  <c r="I64475"/>
  <c r="I64474"/>
  <c r="I64473"/>
  <c r="I64472"/>
  <c r="I64471"/>
  <c r="I64470"/>
  <c r="I64469"/>
  <c r="I64468"/>
  <c r="I64467"/>
  <c r="I64466"/>
  <c r="I64465"/>
  <c r="I64464"/>
  <c r="I64463"/>
  <c r="I64462"/>
  <c r="I64461"/>
  <c r="I64460"/>
  <c r="I64459"/>
  <c r="I64458"/>
  <c r="I64457"/>
  <c r="I64456"/>
  <c r="I64455"/>
  <c r="I64454"/>
  <c r="I64453"/>
  <c r="I64452"/>
  <c r="I64451"/>
  <c r="I64450"/>
  <c r="I64449"/>
  <c r="I64448"/>
  <c r="I64447"/>
  <c r="I64446"/>
  <c r="I64445"/>
  <c r="I64444"/>
  <c r="I64443"/>
  <c r="I64442"/>
  <c r="I64441"/>
  <c r="I64440"/>
  <c r="I64439"/>
  <c r="I64438"/>
  <c r="I64437"/>
  <c r="I64436"/>
  <c r="I64435"/>
  <c r="I64434"/>
  <c r="I64433"/>
  <c r="I64432"/>
  <c r="I64431"/>
  <c r="I64430"/>
  <c r="I64429"/>
  <c r="I64428"/>
  <c r="I64427"/>
  <c r="I64426"/>
  <c r="I64425"/>
  <c r="I64424"/>
  <c r="I64423"/>
  <c r="I64422"/>
  <c r="I64421"/>
  <c r="I64420"/>
  <c r="I64419"/>
  <c r="I64418"/>
  <c r="I64417"/>
  <c r="I64416"/>
  <c r="I64415"/>
  <c r="I64414"/>
  <c r="I64413"/>
  <c r="I64412"/>
  <c r="I64411"/>
  <c r="I64410"/>
  <c r="I64409"/>
  <c r="I64408"/>
  <c r="I64407"/>
  <c r="I64406"/>
  <c r="I64405"/>
  <c r="I64404"/>
  <c r="I64403"/>
  <c r="I64402"/>
  <c r="I64401"/>
  <c r="I64400"/>
  <c r="I64399"/>
  <c r="I64398"/>
  <c r="I64397"/>
  <c r="I64396"/>
  <c r="I64395"/>
  <c r="I64394"/>
  <c r="I64393"/>
  <c r="I64392"/>
  <c r="I64391"/>
  <c r="I64390"/>
  <c r="I64389"/>
  <c r="I64388"/>
  <c r="I64387"/>
  <c r="I64386"/>
  <c r="I64385"/>
  <c r="I64384"/>
  <c r="I64383"/>
  <c r="I64382"/>
  <c r="I64381"/>
  <c r="I64380"/>
  <c r="I64379"/>
  <c r="I64378"/>
  <c r="I64377"/>
  <c r="I64376"/>
  <c r="I64375"/>
  <c r="I64374"/>
  <c r="I64373"/>
  <c r="I64372"/>
  <c r="I64371"/>
  <c r="I64370"/>
  <c r="I64369"/>
  <c r="I64368"/>
  <c r="I64367"/>
  <c r="I64366"/>
  <c r="I64365"/>
  <c r="I64364"/>
  <c r="I64363"/>
  <c r="I64362"/>
  <c r="I64361"/>
  <c r="I64360"/>
  <c r="I64359"/>
  <c r="I64358"/>
  <c r="I64357"/>
  <c r="I64356"/>
  <c r="I64355"/>
  <c r="I64354"/>
  <c r="I64353"/>
  <c r="I64352"/>
  <c r="I64351"/>
  <c r="I64350"/>
  <c r="I64349"/>
  <c r="I64348"/>
  <c r="I64347"/>
  <c r="I64346"/>
  <c r="I64345"/>
  <c r="I64344"/>
  <c r="I64343"/>
  <c r="I64342"/>
  <c r="I64341"/>
  <c r="I64340"/>
  <c r="I64339"/>
  <c r="I64338"/>
  <c r="I64337"/>
  <c r="I64336"/>
  <c r="I64335"/>
  <c r="I64334"/>
  <c r="I64333"/>
  <c r="I64332"/>
  <c r="I64331"/>
  <c r="I64330"/>
  <c r="I64329"/>
  <c r="I64328"/>
  <c r="I64327"/>
  <c r="I64326"/>
  <c r="I64325"/>
  <c r="I64324"/>
  <c r="I64323"/>
  <c r="I64322"/>
  <c r="I64321"/>
  <c r="I64320"/>
  <c r="I64319"/>
  <c r="I64318"/>
  <c r="I64317"/>
  <c r="I64316"/>
  <c r="I64315"/>
  <c r="I64314"/>
  <c r="I64313"/>
  <c r="I64312"/>
  <c r="I64311"/>
  <c r="I64310"/>
  <c r="I64309"/>
  <c r="I64308"/>
  <c r="I64307"/>
  <c r="I64306"/>
  <c r="I64305"/>
  <c r="I64304"/>
  <c r="I64303"/>
  <c r="I64302"/>
  <c r="I64301"/>
  <c r="I64300"/>
  <c r="I64299"/>
  <c r="I64298"/>
  <c r="I64297"/>
  <c r="I64296"/>
  <c r="I64295"/>
  <c r="I64294"/>
  <c r="I64293"/>
  <c r="I64292"/>
  <c r="I64291"/>
  <c r="I64290"/>
  <c r="I64289"/>
  <c r="I64288"/>
  <c r="I64287"/>
  <c r="I64286"/>
  <c r="I64285"/>
  <c r="I64284"/>
  <c r="I64283"/>
  <c r="I64282"/>
  <c r="I64281"/>
  <c r="I64280"/>
  <c r="I64279"/>
  <c r="I64278"/>
  <c r="I64277"/>
  <c r="I64276"/>
  <c r="I64275"/>
  <c r="I64274"/>
  <c r="I64273"/>
  <c r="I64272"/>
  <c r="I64271"/>
  <c r="I64270"/>
  <c r="I64269"/>
  <c r="I64268"/>
  <c r="I64267"/>
  <c r="I64266"/>
  <c r="I64265"/>
  <c r="I64264"/>
  <c r="I64263"/>
  <c r="I64262"/>
  <c r="I64261"/>
  <c r="I64260"/>
  <c r="I64259"/>
  <c r="I64258"/>
  <c r="I64257"/>
  <c r="I64256"/>
  <c r="I64255"/>
  <c r="I64254"/>
  <c r="I64253"/>
  <c r="I64252"/>
  <c r="I64251"/>
  <c r="I64250"/>
  <c r="I64249"/>
  <c r="I64248"/>
  <c r="I64247"/>
  <c r="I64246"/>
  <c r="I64245"/>
  <c r="I64244"/>
  <c r="I64243"/>
  <c r="I64242"/>
  <c r="I64241"/>
  <c r="I64240"/>
  <c r="I64239"/>
  <c r="I64238"/>
  <c r="I64237"/>
  <c r="I64236"/>
  <c r="I64235"/>
  <c r="I64234"/>
  <c r="I64233"/>
  <c r="I64232"/>
  <c r="I64231"/>
  <c r="I64230"/>
  <c r="I64229"/>
  <c r="I64228"/>
  <c r="I64227"/>
  <c r="I64226"/>
  <c r="I64225"/>
  <c r="I64224"/>
  <c r="I64223"/>
  <c r="I64222"/>
  <c r="I64221"/>
  <c r="I64220"/>
  <c r="I64219"/>
  <c r="I64218"/>
  <c r="I64217"/>
  <c r="I64216"/>
  <c r="I64215"/>
  <c r="I64214"/>
  <c r="I64213"/>
  <c r="I64212"/>
  <c r="I64211"/>
  <c r="I64210"/>
  <c r="I64209"/>
  <c r="I64208"/>
  <c r="I64207"/>
  <c r="I64206"/>
  <c r="I64205"/>
  <c r="I64204"/>
  <c r="I64203"/>
  <c r="I64202"/>
  <c r="I64201"/>
  <c r="I64200"/>
  <c r="I64199"/>
  <c r="I64198"/>
  <c r="I64197"/>
  <c r="I64196"/>
  <c r="I64195"/>
  <c r="I64194"/>
  <c r="I64193"/>
  <c r="I64192"/>
  <c r="I64191"/>
  <c r="I64190"/>
  <c r="I64189"/>
  <c r="I64188"/>
  <c r="I64187"/>
  <c r="I64186"/>
  <c r="I64185"/>
  <c r="I64184"/>
  <c r="I64183"/>
  <c r="I64182"/>
  <c r="I64181"/>
  <c r="I64180"/>
  <c r="I64179"/>
  <c r="I64178"/>
  <c r="I64177"/>
  <c r="I64176"/>
  <c r="I64175"/>
  <c r="I64174"/>
  <c r="I64173"/>
  <c r="I64172"/>
  <c r="I64171"/>
  <c r="I64170"/>
  <c r="I64169"/>
  <c r="I64168"/>
  <c r="I64167"/>
  <c r="I64166"/>
  <c r="I64165"/>
  <c r="I64164"/>
  <c r="I64163"/>
  <c r="I64162"/>
  <c r="I64161"/>
  <c r="I64160"/>
  <c r="I64159"/>
  <c r="I64158"/>
  <c r="I64157"/>
  <c r="I64156"/>
  <c r="I64155"/>
  <c r="I64154"/>
  <c r="I64153"/>
  <c r="I64152"/>
  <c r="I64151"/>
  <c r="I64150"/>
  <c r="I64149"/>
  <c r="I64148"/>
  <c r="I64147"/>
  <c r="I64146"/>
  <c r="I64145"/>
  <c r="I64144"/>
  <c r="I64143"/>
  <c r="I64142"/>
  <c r="I64141"/>
  <c r="I64140"/>
  <c r="I64139"/>
  <c r="I64138"/>
  <c r="I64137"/>
  <c r="I64136"/>
  <c r="I64135"/>
  <c r="I64134"/>
  <c r="I64133"/>
  <c r="I64132"/>
  <c r="I64131"/>
  <c r="I64130"/>
  <c r="I64129"/>
  <c r="I64128"/>
  <c r="I64127"/>
  <c r="I64126"/>
  <c r="I64125"/>
  <c r="I64124"/>
  <c r="I64123"/>
  <c r="I64122"/>
  <c r="I64121"/>
  <c r="I64120"/>
  <c r="I64119"/>
  <c r="I64118"/>
  <c r="I64117"/>
  <c r="I64116"/>
  <c r="I64115"/>
  <c r="I64114"/>
  <c r="I64113"/>
  <c r="I64112"/>
  <c r="I64111"/>
  <c r="I64110"/>
  <c r="I64109"/>
  <c r="I64108"/>
  <c r="I64107"/>
  <c r="I64106"/>
  <c r="I64105"/>
  <c r="I64104"/>
  <c r="I64103"/>
  <c r="I64102"/>
  <c r="I64101"/>
  <c r="I64100"/>
  <c r="I64099"/>
  <c r="I64098"/>
  <c r="I64097"/>
  <c r="I64096"/>
  <c r="I64095"/>
  <c r="I64094"/>
  <c r="I64093"/>
  <c r="I64092"/>
  <c r="I64091"/>
  <c r="I64090"/>
  <c r="I64089"/>
  <c r="I64088"/>
  <c r="I64087"/>
  <c r="I64086"/>
  <c r="I64085"/>
  <c r="I64084"/>
  <c r="I64083"/>
  <c r="I64082"/>
  <c r="I64081"/>
  <c r="I64080"/>
  <c r="I64079"/>
  <c r="I64078"/>
  <c r="I64077"/>
  <c r="I64076"/>
  <c r="I64075"/>
  <c r="I64074"/>
  <c r="I64073"/>
  <c r="I64072"/>
  <c r="I64071"/>
  <c r="I64070"/>
  <c r="I64069"/>
  <c r="I64068"/>
  <c r="I64067"/>
  <c r="I64066"/>
  <c r="I64065"/>
  <c r="I64064"/>
  <c r="I64063"/>
  <c r="I64062"/>
  <c r="I64061"/>
  <c r="I64060"/>
  <c r="I64059"/>
  <c r="I64058"/>
  <c r="I64057"/>
  <c r="I64056"/>
  <c r="I64055"/>
  <c r="I64054"/>
  <c r="I64053"/>
  <c r="I64052"/>
  <c r="I64051"/>
  <c r="I64050"/>
  <c r="I64049"/>
  <c r="I64048"/>
  <c r="I64047"/>
  <c r="I64046"/>
  <c r="I64045"/>
  <c r="I64044"/>
  <c r="I64043"/>
  <c r="I64042"/>
  <c r="I64041"/>
  <c r="I64040"/>
  <c r="I64039"/>
  <c r="I64038"/>
  <c r="I64037"/>
  <c r="I64036"/>
  <c r="I64035"/>
  <c r="I64034"/>
  <c r="I64033"/>
  <c r="I64032"/>
  <c r="I64031"/>
  <c r="I64030"/>
  <c r="I64029"/>
  <c r="I64028"/>
  <c r="I64027"/>
  <c r="I64026"/>
  <c r="I64025"/>
  <c r="I64024"/>
  <c r="I64023"/>
  <c r="I64022"/>
  <c r="I64021"/>
  <c r="I64020"/>
  <c r="I64019"/>
  <c r="I64018"/>
  <c r="I64017"/>
  <c r="I64016"/>
  <c r="I64015"/>
  <c r="I64014"/>
  <c r="I64013"/>
  <c r="I64012"/>
  <c r="I64011"/>
  <c r="I64010"/>
  <c r="I64009"/>
  <c r="I64008"/>
  <c r="I64007"/>
  <c r="I64006"/>
  <c r="I64005"/>
  <c r="I64004"/>
  <c r="I64003"/>
  <c r="I64002"/>
  <c r="I64001"/>
  <c r="I64000"/>
  <c r="I63999"/>
  <c r="I63998"/>
  <c r="I63997"/>
  <c r="I63996"/>
  <c r="I63995"/>
  <c r="I63994"/>
  <c r="I63993"/>
  <c r="I63992"/>
  <c r="I63991"/>
  <c r="I63990"/>
  <c r="I63989"/>
  <c r="I63988"/>
  <c r="I63987"/>
  <c r="I63986"/>
  <c r="I63985"/>
  <c r="I63984"/>
  <c r="I63983"/>
  <c r="I63982"/>
  <c r="I63981"/>
  <c r="I63980"/>
  <c r="I63979"/>
  <c r="I63978"/>
  <c r="I63977"/>
  <c r="I63976"/>
  <c r="I63975"/>
  <c r="I63974"/>
  <c r="I63973"/>
  <c r="I63972"/>
  <c r="I63971"/>
  <c r="I63970"/>
  <c r="I63969"/>
  <c r="I63968"/>
  <c r="I63967"/>
  <c r="I63966"/>
  <c r="I63965"/>
  <c r="I63964"/>
  <c r="I63963"/>
  <c r="I63962"/>
  <c r="I63961"/>
  <c r="I63960"/>
  <c r="I63959"/>
  <c r="I63958"/>
  <c r="I63957"/>
  <c r="I63956"/>
  <c r="I63955"/>
  <c r="I63954"/>
  <c r="I63953"/>
  <c r="I63952"/>
  <c r="I63951"/>
  <c r="I63950"/>
  <c r="I63949"/>
  <c r="I63948"/>
  <c r="I63947"/>
  <c r="I63946"/>
  <c r="I63945"/>
  <c r="I63944"/>
  <c r="I63943"/>
  <c r="I63942"/>
  <c r="I63941"/>
  <c r="I63940"/>
  <c r="I63939"/>
  <c r="I63938"/>
  <c r="I63937"/>
  <c r="I63936"/>
  <c r="I63935"/>
  <c r="I63934"/>
  <c r="I63933"/>
  <c r="I63932"/>
  <c r="I63931"/>
  <c r="I63930"/>
  <c r="I63929"/>
  <c r="I63928"/>
  <c r="I63927"/>
  <c r="I63926"/>
  <c r="I63925"/>
  <c r="I63924"/>
  <c r="I63923"/>
  <c r="I63922"/>
  <c r="I63921"/>
  <c r="I63920"/>
  <c r="I63919"/>
  <c r="I63918"/>
  <c r="I63917"/>
  <c r="I63916"/>
  <c r="I63915"/>
  <c r="I63914"/>
  <c r="I63913"/>
  <c r="I63912"/>
  <c r="I63911"/>
  <c r="I63910"/>
  <c r="I63909"/>
  <c r="I63908"/>
  <c r="I63907"/>
  <c r="I63906"/>
  <c r="I63905"/>
  <c r="I63904"/>
  <c r="I63903"/>
  <c r="I63902"/>
  <c r="I63901"/>
  <c r="I63900"/>
  <c r="I63899"/>
  <c r="I63898"/>
  <c r="I63897"/>
  <c r="I63896"/>
  <c r="I63895"/>
  <c r="I63894"/>
  <c r="I63893"/>
  <c r="I63892"/>
  <c r="I63891"/>
  <c r="I63890"/>
  <c r="I63889"/>
  <c r="I63888"/>
  <c r="I63887"/>
  <c r="I63886"/>
  <c r="I63885"/>
  <c r="I63884"/>
  <c r="I63883"/>
  <c r="I63882"/>
  <c r="I63881"/>
  <c r="I63880"/>
  <c r="I63879"/>
  <c r="I63878"/>
  <c r="I63877"/>
  <c r="I63876"/>
  <c r="I63875"/>
  <c r="I63874"/>
  <c r="I63873"/>
  <c r="I63872"/>
  <c r="I63871"/>
  <c r="I63870"/>
  <c r="I63869"/>
  <c r="I63868"/>
  <c r="I63867"/>
  <c r="I63866"/>
  <c r="I63865"/>
  <c r="I63864"/>
  <c r="I63863"/>
  <c r="I63862"/>
  <c r="I63861"/>
  <c r="I63860"/>
  <c r="I63859"/>
  <c r="I63858"/>
  <c r="I63857"/>
  <c r="I63856"/>
  <c r="I63855"/>
  <c r="I63854"/>
  <c r="I63853"/>
  <c r="I63852"/>
  <c r="I63851"/>
  <c r="I63850"/>
  <c r="I63849"/>
  <c r="I63848"/>
  <c r="I63847"/>
  <c r="I63846"/>
  <c r="I63845"/>
  <c r="I63844"/>
  <c r="I63843"/>
  <c r="I63842"/>
  <c r="I63841"/>
  <c r="I63840"/>
  <c r="I63839"/>
  <c r="I63838"/>
  <c r="I63837"/>
  <c r="I63836"/>
  <c r="I63835"/>
  <c r="I63834"/>
  <c r="I63833"/>
  <c r="I63832"/>
  <c r="I63831"/>
  <c r="I63830"/>
  <c r="I63829"/>
  <c r="I63828"/>
  <c r="I63827"/>
  <c r="I63826"/>
  <c r="I63825"/>
  <c r="I63824"/>
  <c r="I63823"/>
  <c r="I63822"/>
  <c r="I63821"/>
  <c r="I63820"/>
  <c r="I63819"/>
  <c r="I63818"/>
  <c r="I63817"/>
  <c r="I63816"/>
  <c r="I63815"/>
  <c r="I63814"/>
  <c r="I63813"/>
  <c r="I63812"/>
  <c r="I63811"/>
  <c r="I63810"/>
  <c r="I63809"/>
  <c r="I63808"/>
  <c r="I63807"/>
  <c r="I63806"/>
  <c r="I63805"/>
  <c r="I63804"/>
  <c r="I63803"/>
  <c r="I63802"/>
  <c r="I63801"/>
  <c r="I63800"/>
  <c r="I63799"/>
  <c r="I63798"/>
  <c r="I63797"/>
  <c r="I63796"/>
  <c r="I63795"/>
  <c r="I63794"/>
  <c r="I63793"/>
  <c r="I63792"/>
  <c r="I63791"/>
  <c r="I63790"/>
  <c r="I63789"/>
  <c r="I63788"/>
  <c r="I63787"/>
  <c r="I63786"/>
  <c r="I63785"/>
  <c r="I63784"/>
  <c r="I63783"/>
  <c r="I63782"/>
  <c r="I63781"/>
  <c r="I63780"/>
  <c r="I63779"/>
  <c r="I63778"/>
  <c r="I63777"/>
  <c r="I63776"/>
  <c r="I63775"/>
  <c r="I63774"/>
  <c r="I63773"/>
  <c r="I63772"/>
  <c r="I63771"/>
  <c r="I63770"/>
  <c r="I63769"/>
  <c r="I63768"/>
  <c r="I63767"/>
  <c r="I63766"/>
  <c r="I63765"/>
  <c r="I63764"/>
  <c r="I63763"/>
  <c r="I63762"/>
  <c r="I63761"/>
  <c r="I63760"/>
  <c r="I63759"/>
  <c r="I63758"/>
  <c r="I63757"/>
  <c r="I63756"/>
  <c r="I63755"/>
  <c r="I63754"/>
  <c r="I63753"/>
  <c r="I63752"/>
  <c r="I63751"/>
  <c r="I63750"/>
  <c r="I63749"/>
  <c r="I63748"/>
  <c r="I63747"/>
  <c r="I63746"/>
  <c r="I63745"/>
  <c r="I63744"/>
  <c r="I63743"/>
  <c r="I63742"/>
  <c r="I63741"/>
  <c r="I63740"/>
  <c r="I63739"/>
  <c r="I63738"/>
  <c r="I63737"/>
  <c r="I63736"/>
  <c r="I63735"/>
  <c r="I63734"/>
  <c r="I63733"/>
  <c r="I63732"/>
  <c r="I63731"/>
  <c r="I63730"/>
  <c r="I63729"/>
  <c r="I63728"/>
  <c r="I63727"/>
  <c r="I63726"/>
  <c r="I63725"/>
  <c r="I63724"/>
  <c r="I63723"/>
  <c r="I63722"/>
  <c r="I63721"/>
  <c r="I63720"/>
  <c r="I63719"/>
  <c r="I63718"/>
  <c r="I63717"/>
  <c r="I63716"/>
  <c r="I63715"/>
  <c r="I63714"/>
  <c r="I63713"/>
  <c r="I63712"/>
  <c r="I63711"/>
  <c r="I63710"/>
  <c r="I63709"/>
  <c r="I63708"/>
  <c r="I63707"/>
  <c r="I63706"/>
  <c r="I63705"/>
  <c r="I63704"/>
  <c r="I63703"/>
  <c r="I63702"/>
  <c r="I63701"/>
  <c r="I63700"/>
  <c r="I63699"/>
  <c r="I63698"/>
  <c r="I63697"/>
  <c r="I63696"/>
  <c r="I63695"/>
  <c r="I63694"/>
  <c r="I63693"/>
  <c r="I63692"/>
  <c r="I63691"/>
  <c r="I63690"/>
  <c r="I63689"/>
  <c r="I63688"/>
  <c r="I63687"/>
  <c r="I63686"/>
  <c r="I63685"/>
  <c r="I63684"/>
  <c r="I63683"/>
  <c r="I63682"/>
  <c r="I63681"/>
  <c r="I63680"/>
  <c r="I63679"/>
  <c r="I63678"/>
  <c r="I63677"/>
  <c r="I63676"/>
  <c r="I63675"/>
  <c r="I63674"/>
  <c r="I63673"/>
  <c r="I63672"/>
  <c r="I63671"/>
  <c r="I63670"/>
  <c r="I63669"/>
  <c r="I63668"/>
  <c r="I63667"/>
  <c r="I63666"/>
  <c r="I63665"/>
  <c r="I63664"/>
  <c r="I63663"/>
  <c r="I63662"/>
  <c r="I63661"/>
  <c r="I63660"/>
  <c r="I63659"/>
  <c r="I63658"/>
  <c r="I63657"/>
  <c r="I63656"/>
  <c r="I63655"/>
  <c r="I63654"/>
  <c r="I63653"/>
  <c r="I63652"/>
  <c r="I63651"/>
  <c r="I63650"/>
  <c r="I63649"/>
  <c r="I63648"/>
  <c r="I63647"/>
  <c r="I63646"/>
  <c r="I63645"/>
  <c r="I63644"/>
  <c r="I63643"/>
  <c r="I63642"/>
  <c r="I63641"/>
  <c r="I63640"/>
  <c r="I63639"/>
  <c r="I63638"/>
  <c r="I63637"/>
  <c r="I63636"/>
  <c r="I63635"/>
  <c r="I63634"/>
  <c r="I63633"/>
  <c r="I63632"/>
  <c r="I63631"/>
  <c r="I63630"/>
  <c r="I63629"/>
  <c r="I63628"/>
  <c r="I63627"/>
  <c r="I63626"/>
  <c r="I63625"/>
  <c r="I63624"/>
  <c r="I63623"/>
  <c r="I63622"/>
  <c r="I63621"/>
  <c r="I63620"/>
  <c r="I63619"/>
  <c r="I63618"/>
  <c r="I63617"/>
  <c r="I63616"/>
  <c r="I63615"/>
  <c r="I63614"/>
  <c r="I63613"/>
  <c r="I63612"/>
  <c r="I63611"/>
  <c r="I63610"/>
  <c r="I63609"/>
  <c r="I63608"/>
  <c r="I63607"/>
  <c r="I63606"/>
  <c r="I63605"/>
  <c r="I63604"/>
  <c r="I63603"/>
  <c r="I63602"/>
  <c r="I63601"/>
  <c r="I63600"/>
  <c r="I63599"/>
  <c r="I63598"/>
  <c r="I63597"/>
  <c r="I63596"/>
  <c r="I63595"/>
  <c r="I63594"/>
  <c r="I63593"/>
  <c r="I63592"/>
  <c r="I63591"/>
  <c r="I63590"/>
  <c r="I63589"/>
  <c r="I63588"/>
  <c r="I63587"/>
  <c r="I63586"/>
  <c r="I63585"/>
  <c r="I63584"/>
  <c r="I63583"/>
  <c r="I63582"/>
  <c r="I63581"/>
  <c r="I63580"/>
  <c r="I63579"/>
  <c r="I63578"/>
  <c r="I63577"/>
  <c r="I63576"/>
  <c r="I63575"/>
  <c r="I63574"/>
  <c r="I63573"/>
  <c r="I63572"/>
  <c r="I63571"/>
  <c r="I63570"/>
  <c r="I63569"/>
  <c r="I63568"/>
  <c r="I63567"/>
  <c r="I63566"/>
  <c r="I63565"/>
  <c r="I63564"/>
  <c r="I63563"/>
  <c r="I63562"/>
  <c r="I63561"/>
  <c r="I63560"/>
  <c r="I63559"/>
  <c r="I63558"/>
  <c r="I63557"/>
  <c r="I63556"/>
  <c r="I63555"/>
  <c r="I63554"/>
  <c r="I63553"/>
  <c r="I63552"/>
  <c r="I63551"/>
  <c r="I63550"/>
  <c r="I63549"/>
  <c r="I63548"/>
  <c r="I63547"/>
  <c r="I63546"/>
  <c r="I63545"/>
  <c r="I63544"/>
  <c r="I63543"/>
  <c r="I63542"/>
  <c r="I63541"/>
  <c r="I63540"/>
  <c r="I63539"/>
  <c r="I63538"/>
  <c r="I63537"/>
  <c r="I63536"/>
  <c r="I63535"/>
  <c r="I63534"/>
  <c r="I63533"/>
  <c r="I63532"/>
  <c r="I63531"/>
  <c r="I63530"/>
  <c r="I63529"/>
  <c r="I63528"/>
  <c r="I63527"/>
  <c r="I63526"/>
  <c r="I63525"/>
  <c r="I63524"/>
  <c r="I63523"/>
  <c r="I63522"/>
  <c r="I63521"/>
  <c r="I63520"/>
  <c r="I63519"/>
  <c r="I63518"/>
  <c r="I63517"/>
  <c r="I63516"/>
  <c r="I63515"/>
  <c r="I63514"/>
  <c r="I63513"/>
  <c r="I63512"/>
  <c r="I63511"/>
  <c r="I63510"/>
  <c r="I63509"/>
  <c r="I63508"/>
  <c r="I63507"/>
  <c r="I63506"/>
  <c r="I63505"/>
  <c r="I63504"/>
  <c r="I63503"/>
  <c r="I63502"/>
  <c r="I63501"/>
  <c r="I63500"/>
  <c r="I63499"/>
  <c r="I63498"/>
  <c r="I63497"/>
  <c r="I63496"/>
  <c r="I63495"/>
  <c r="I63494"/>
  <c r="I63493"/>
  <c r="I63492"/>
  <c r="I63491"/>
  <c r="I63490"/>
  <c r="I63489"/>
  <c r="I63488"/>
  <c r="I63487"/>
  <c r="I63486"/>
  <c r="I63485"/>
  <c r="I63484"/>
  <c r="I63483"/>
  <c r="I63482"/>
  <c r="I63481"/>
  <c r="I63480"/>
  <c r="I63479"/>
  <c r="I63478"/>
  <c r="I63477"/>
  <c r="I63476"/>
  <c r="I63475"/>
  <c r="I63474"/>
  <c r="I63473"/>
  <c r="I63472"/>
  <c r="I63471"/>
  <c r="I63470"/>
  <c r="I63469"/>
  <c r="I63468"/>
  <c r="I63467"/>
  <c r="I63466"/>
  <c r="I63465"/>
  <c r="I63464"/>
  <c r="I63463"/>
  <c r="I63462"/>
  <c r="I63461"/>
  <c r="I63460"/>
  <c r="I63459"/>
  <c r="I63458"/>
  <c r="I63457"/>
  <c r="I63456"/>
  <c r="I63455"/>
  <c r="I63454"/>
  <c r="I63453"/>
  <c r="I63452"/>
  <c r="I63451"/>
  <c r="I63450"/>
  <c r="I63449"/>
  <c r="I63448"/>
  <c r="I63447"/>
  <c r="I63446"/>
  <c r="I63445"/>
  <c r="I63444"/>
  <c r="I63443"/>
  <c r="I63442"/>
  <c r="I63441"/>
  <c r="I63440"/>
  <c r="I63439"/>
  <c r="I63438"/>
  <c r="I63437"/>
  <c r="I63436"/>
  <c r="I63435"/>
  <c r="I63434"/>
  <c r="I63433"/>
  <c r="I63432"/>
  <c r="I63431"/>
  <c r="I63430"/>
  <c r="I63429"/>
  <c r="I63428"/>
  <c r="I63427"/>
  <c r="I63426"/>
  <c r="I63425"/>
  <c r="I63424"/>
  <c r="I63423"/>
  <c r="I63422"/>
  <c r="I63421"/>
  <c r="I63420"/>
  <c r="I63419"/>
  <c r="I63418"/>
  <c r="I63417"/>
  <c r="I63416"/>
  <c r="I63415"/>
  <c r="I63414"/>
  <c r="I63413"/>
  <c r="I63412"/>
  <c r="I63411"/>
  <c r="I63410"/>
  <c r="I63409"/>
  <c r="I63408"/>
  <c r="I63407"/>
  <c r="I63406"/>
  <c r="I63405"/>
  <c r="I63404"/>
  <c r="I63403"/>
  <c r="I63402"/>
  <c r="I63401"/>
  <c r="I63400"/>
  <c r="I63399"/>
  <c r="I63398"/>
  <c r="I63397"/>
  <c r="I63396"/>
  <c r="I63395"/>
  <c r="I63394"/>
  <c r="I63393"/>
  <c r="I63392"/>
  <c r="I63391"/>
  <c r="I63390"/>
  <c r="I63389"/>
  <c r="I63388"/>
  <c r="I63387"/>
  <c r="I63386"/>
  <c r="I63385"/>
  <c r="I63384"/>
  <c r="I63383"/>
  <c r="I63382"/>
  <c r="I63381"/>
  <c r="I63380"/>
  <c r="I63379"/>
  <c r="I63378"/>
  <c r="I63377"/>
  <c r="I63376"/>
  <c r="I63375"/>
  <c r="I63374"/>
  <c r="I63373"/>
  <c r="I63372"/>
  <c r="I63371"/>
  <c r="I63370"/>
  <c r="I63369"/>
  <c r="I63368"/>
  <c r="I63367"/>
  <c r="I63366"/>
  <c r="I63365"/>
  <c r="I63364"/>
  <c r="I63363"/>
  <c r="I63362"/>
  <c r="I63361"/>
  <c r="I63360"/>
  <c r="I63359"/>
  <c r="I63358"/>
  <c r="I63357"/>
  <c r="I63356"/>
  <c r="I63355"/>
  <c r="I63354"/>
  <c r="I63353"/>
  <c r="I63352"/>
  <c r="I63351"/>
  <c r="I63350"/>
  <c r="I63349"/>
  <c r="I63348"/>
  <c r="I63347"/>
  <c r="I63346"/>
  <c r="I63345"/>
  <c r="I63344"/>
  <c r="I63343"/>
  <c r="I63342"/>
  <c r="I63341"/>
  <c r="I63340"/>
  <c r="I63339"/>
  <c r="I63338"/>
  <c r="I63337"/>
  <c r="I63336"/>
  <c r="I63335"/>
  <c r="I63334"/>
  <c r="I63333"/>
  <c r="I63332"/>
  <c r="I63331"/>
  <c r="I63330"/>
  <c r="I63329"/>
  <c r="I63328"/>
  <c r="I63327"/>
  <c r="I63326"/>
  <c r="I63325"/>
  <c r="I63324"/>
  <c r="I63323"/>
  <c r="I63322"/>
  <c r="I63321"/>
  <c r="I63320"/>
  <c r="I63319"/>
  <c r="I63318"/>
  <c r="I63317"/>
  <c r="I63316"/>
  <c r="I63315"/>
  <c r="I63314"/>
  <c r="I63313"/>
  <c r="I63312"/>
  <c r="I63311"/>
  <c r="I63310"/>
  <c r="I63309"/>
  <c r="I63308"/>
  <c r="I63307"/>
  <c r="I63306"/>
  <c r="I63305"/>
  <c r="I63304"/>
  <c r="I63303"/>
  <c r="I63302"/>
  <c r="I63301"/>
  <c r="I63300"/>
  <c r="I63299"/>
  <c r="I63298"/>
  <c r="I63297"/>
  <c r="I63296"/>
  <c r="I63295"/>
  <c r="I63294"/>
  <c r="I63293"/>
  <c r="I63292"/>
  <c r="I63291"/>
  <c r="I63290"/>
  <c r="I63289"/>
  <c r="I63288"/>
  <c r="I63287"/>
  <c r="I63286"/>
  <c r="I63285"/>
  <c r="I63284"/>
  <c r="I63283"/>
  <c r="I63282"/>
  <c r="I63281"/>
  <c r="I63280"/>
  <c r="I63279"/>
  <c r="I63278"/>
  <c r="I63277"/>
  <c r="I63276"/>
  <c r="I63275"/>
  <c r="I63274"/>
  <c r="I63273"/>
  <c r="I63272"/>
  <c r="I63271"/>
  <c r="I63270"/>
  <c r="I63269"/>
  <c r="I63268"/>
  <c r="I63267"/>
  <c r="I63266"/>
  <c r="I63265"/>
  <c r="I63264"/>
  <c r="I63263"/>
  <c r="I63262"/>
  <c r="I63261"/>
  <c r="I63260"/>
  <c r="I63259"/>
  <c r="I63258"/>
  <c r="I63257"/>
  <c r="I63256"/>
  <c r="I63255"/>
  <c r="I63254"/>
  <c r="I63253"/>
  <c r="I63252"/>
  <c r="I63251"/>
  <c r="I63250"/>
  <c r="I63249"/>
  <c r="I63248"/>
  <c r="I63247"/>
  <c r="I63246"/>
  <c r="I63245"/>
  <c r="I63244"/>
  <c r="I63243"/>
  <c r="I63242"/>
  <c r="I63241"/>
  <c r="I63240"/>
  <c r="I63239"/>
  <c r="I63238"/>
  <c r="I63237"/>
  <c r="I63236"/>
  <c r="I63235"/>
  <c r="I63234"/>
  <c r="I63233"/>
  <c r="I63232"/>
  <c r="I63231"/>
  <c r="I63230"/>
  <c r="I63229"/>
  <c r="I63228"/>
  <c r="I63227"/>
  <c r="I63226"/>
  <c r="I63225"/>
  <c r="I63224"/>
  <c r="I63223"/>
  <c r="I63222"/>
  <c r="I63221"/>
  <c r="I63220"/>
  <c r="I63219"/>
  <c r="I63218"/>
  <c r="I63217"/>
  <c r="I63216"/>
  <c r="I63215"/>
  <c r="I63214"/>
  <c r="I63213"/>
  <c r="I63212"/>
  <c r="I63211"/>
  <c r="I63210"/>
  <c r="I63209"/>
  <c r="I63208"/>
  <c r="I63207"/>
  <c r="I63206"/>
  <c r="I63205"/>
  <c r="I63204"/>
  <c r="I63203"/>
  <c r="I63202"/>
  <c r="I63201"/>
  <c r="I63200"/>
  <c r="I63199"/>
  <c r="I63198"/>
  <c r="I63197"/>
  <c r="I63196"/>
  <c r="I63195"/>
  <c r="I63194"/>
  <c r="I63193"/>
  <c r="I63192"/>
  <c r="I63191"/>
  <c r="I63190"/>
  <c r="I63189"/>
  <c r="I63188"/>
  <c r="I63187"/>
  <c r="I63186"/>
  <c r="I63185"/>
  <c r="I63184"/>
  <c r="I63183"/>
  <c r="I63182"/>
  <c r="I63181"/>
  <c r="I63180"/>
  <c r="I63179"/>
  <c r="I63178"/>
  <c r="I63177"/>
  <c r="I63176"/>
  <c r="I63175"/>
  <c r="I63174"/>
  <c r="I63173"/>
  <c r="I63172"/>
  <c r="I63171"/>
  <c r="I63170"/>
  <c r="I63169"/>
  <c r="I63168"/>
  <c r="I63167"/>
  <c r="I63166"/>
  <c r="I63165"/>
  <c r="I63164"/>
  <c r="I63163"/>
  <c r="I63162"/>
  <c r="I63161"/>
  <c r="I63160"/>
  <c r="I63159"/>
  <c r="I63158"/>
  <c r="I63157"/>
  <c r="I63156"/>
  <c r="I63155"/>
  <c r="I63154"/>
  <c r="I63153"/>
  <c r="I63152"/>
  <c r="I63151"/>
  <c r="I63150"/>
  <c r="I63149"/>
  <c r="I63148"/>
  <c r="I63147"/>
  <c r="I63146"/>
  <c r="I63145"/>
  <c r="I63144"/>
  <c r="I63143"/>
  <c r="I63142"/>
  <c r="I63141"/>
  <c r="I63140"/>
  <c r="I63139"/>
  <c r="I63138"/>
  <c r="I63137"/>
  <c r="I63136"/>
  <c r="I63135"/>
  <c r="I63134"/>
  <c r="I63133"/>
  <c r="I63132"/>
  <c r="I63131"/>
  <c r="I63130"/>
  <c r="I63129"/>
  <c r="I63128"/>
  <c r="I63127"/>
  <c r="I63126"/>
  <c r="I63125"/>
  <c r="I63124"/>
  <c r="I63123"/>
  <c r="I63122"/>
  <c r="I63121"/>
  <c r="I63120"/>
  <c r="I63119"/>
  <c r="I63118"/>
  <c r="I63117"/>
  <c r="I63116"/>
  <c r="I63115"/>
  <c r="I63114"/>
  <c r="I63113"/>
  <c r="I63112"/>
  <c r="I63111"/>
  <c r="I63110"/>
  <c r="I63109"/>
  <c r="I63108"/>
  <c r="I63107"/>
  <c r="I63106"/>
  <c r="I63105"/>
  <c r="I63104"/>
  <c r="I63103"/>
  <c r="I63102"/>
  <c r="I63101"/>
  <c r="I63100"/>
  <c r="I63099"/>
  <c r="I63098"/>
  <c r="I63097"/>
  <c r="I63096"/>
  <c r="I63095"/>
  <c r="I63094"/>
  <c r="I63093"/>
  <c r="I63092"/>
  <c r="I63091"/>
  <c r="I63090"/>
  <c r="I63089"/>
  <c r="I63088"/>
  <c r="I63087"/>
  <c r="I63086"/>
  <c r="I63085"/>
  <c r="I63084"/>
  <c r="I63083"/>
  <c r="I63082"/>
  <c r="I63081"/>
  <c r="I63080"/>
  <c r="I63079"/>
  <c r="I63078"/>
  <c r="I63077"/>
  <c r="I63076"/>
  <c r="I63075"/>
  <c r="I63074"/>
  <c r="I63073"/>
  <c r="I63072"/>
  <c r="I63071"/>
  <c r="I63070"/>
  <c r="I63069"/>
  <c r="I63068"/>
  <c r="I63067"/>
  <c r="I63066"/>
  <c r="I63065"/>
  <c r="I63064"/>
  <c r="I63063"/>
  <c r="I63062"/>
  <c r="I63061"/>
  <c r="I63060"/>
  <c r="I63059"/>
  <c r="I63058"/>
  <c r="I63057"/>
  <c r="I63056"/>
  <c r="I63055"/>
  <c r="I63054"/>
  <c r="I63053"/>
  <c r="I63052"/>
  <c r="I63051"/>
  <c r="I63050"/>
  <c r="I63049"/>
  <c r="I63048"/>
  <c r="I63047"/>
  <c r="I63046"/>
  <c r="I63045"/>
  <c r="I63044"/>
  <c r="I63043"/>
  <c r="I63042"/>
  <c r="I63041"/>
  <c r="I63040"/>
  <c r="I63039"/>
  <c r="I63038"/>
  <c r="I63037"/>
  <c r="I63036"/>
  <c r="I63035"/>
  <c r="I63034"/>
  <c r="I63033"/>
  <c r="I63032"/>
  <c r="I63031"/>
  <c r="I63030"/>
  <c r="I63029"/>
  <c r="I63028"/>
  <c r="I63027"/>
  <c r="I63026"/>
  <c r="I63025"/>
  <c r="I63024"/>
  <c r="I63023"/>
  <c r="I63022"/>
  <c r="I63021"/>
  <c r="I63020"/>
  <c r="I63019"/>
  <c r="I63018"/>
  <c r="I63017"/>
  <c r="I63016"/>
  <c r="I63015"/>
  <c r="I63014"/>
  <c r="I63013"/>
  <c r="I63012"/>
  <c r="I63011"/>
  <c r="I63010"/>
  <c r="I63009"/>
  <c r="I63008"/>
  <c r="I63007"/>
  <c r="I63006"/>
  <c r="I63005"/>
  <c r="I63004"/>
  <c r="I63003"/>
  <c r="I63002"/>
  <c r="I63001"/>
  <c r="I63000"/>
  <c r="I62999"/>
  <c r="I62998"/>
  <c r="I62997"/>
  <c r="I62996"/>
  <c r="I62995"/>
  <c r="I62994"/>
  <c r="I62993"/>
  <c r="I62992"/>
  <c r="I62991"/>
  <c r="I62990"/>
  <c r="I62989"/>
  <c r="I62988"/>
  <c r="I62987"/>
  <c r="I62986"/>
  <c r="I62985"/>
  <c r="I62984"/>
  <c r="I62983"/>
  <c r="I62982"/>
  <c r="I62981"/>
  <c r="I62980"/>
  <c r="I62979"/>
  <c r="I62978"/>
  <c r="I62977"/>
  <c r="I62976"/>
  <c r="I62975"/>
  <c r="I62974"/>
  <c r="I62973"/>
  <c r="I62972"/>
  <c r="I62971"/>
  <c r="I62970"/>
  <c r="I62969"/>
  <c r="I62968"/>
  <c r="I62967"/>
  <c r="I62966"/>
  <c r="I62965"/>
  <c r="I62964"/>
  <c r="I62963"/>
  <c r="I62962"/>
  <c r="I62961"/>
  <c r="I62960"/>
  <c r="I62959"/>
  <c r="I62958"/>
  <c r="I62957"/>
  <c r="I62956"/>
  <c r="I62955"/>
  <c r="I62954"/>
  <c r="I62953"/>
  <c r="I62952"/>
  <c r="I62951"/>
  <c r="I62950"/>
  <c r="I62949"/>
  <c r="I62948"/>
  <c r="I62947"/>
  <c r="I62946"/>
  <c r="I62945"/>
  <c r="I62944"/>
  <c r="I62943"/>
  <c r="I62942"/>
  <c r="I62941"/>
  <c r="I62940"/>
  <c r="I62939"/>
  <c r="I62938"/>
  <c r="I62937"/>
  <c r="I62936"/>
  <c r="I62935"/>
  <c r="I62934"/>
  <c r="I62933"/>
  <c r="I62932"/>
  <c r="I62931"/>
  <c r="I62930"/>
  <c r="I62929"/>
  <c r="I62928"/>
  <c r="I62927"/>
  <c r="I62926"/>
  <c r="I62925"/>
  <c r="I62924"/>
  <c r="I62923"/>
  <c r="I62922"/>
  <c r="I62921"/>
  <c r="I62920"/>
  <c r="I62919"/>
  <c r="I62918"/>
  <c r="I62917"/>
  <c r="I62916"/>
  <c r="I62915"/>
  <c r="I62914"/>
  <c r="I62913"/>
  <c r="I62912"/>
  <c r="I62911"/>
  <c r="I62910"/>
  <c r="I62909"/>
  <c r="I62908"/>
  <c r="I62907"/>
  <c r="I62906"/>
  <c r="I62905"/>
  <c r="I62904"/>
  <c r="I62903"/>
  <c r="I62902"/>
  <c r="I62901"/>
  <c r="I62900"/>
  <c r="I62899"/>
  <c r="I62898"/>
  <c r="I62897"/>
  <c r="I62896"/>
  <c r="I62895"/>
  <c r="I62894"/>
  <c r="I62893"/>
  <c r="I62892"/>
  <c r="I62891"/>
  <c r="I62890"/>
  <c r="I62889"/>
  <c r="I62888"/>
  <c r="I62887"/>
  <c r="I62886"/>
  <c r="I62885"/>
  <c r="I62884"/>
  <c r="I62883"/>
  <c r="I62882"/>
  <c r="I62881"/>
  <c r="I62880"/>
  <c r="I62879"/>
  <c r="I62878"/>
  <c r="I62877"/>
  <c r="I62876"/>
  <c r="I62875"/>
  <c r="I62874"/>
  <c r="I62873"/>
  <c r="I62872"/>
  <c r="I62871"/>
  <c r="I62870"/>
  <c r="I62869"/>
  <c r="I62868"/>
  <c r="I62867"/>
  <c r="I62866"/>
  <c r="I62865"/>
  <c r="I62864"/>
  <c r="I62863"/>
  <c r="I62862"/>
  <c r="I62861"/>
  <c r="I62860"/>
  <c r="I62859"/>
  <c r="I62858"/>
  <c r="I62857"/>
  <c r="I62856"/>
  <c r="I62855"/>
  <c r="I62854"/>
  <c r="I62853"/>
  <c r="I62852"/>
  <c r="I62851"/>
  <c r="I62850"/>
  <c r="I62849"/>
  <c r="I62848"/>
  <c r="I62847"/>
  <c r="I62846"/>
  <c r="I62845"/>
  <c r="I62844"/>
  <c r="I62843"/>
  <c r="I62842"/>
  <c r="I62841"/>
  <c r="I62840"/>
  <c r="I62839"/>
  <c r="I62838"/>
  <c r="I62837"/>
  <c r="I62836"/>
  <c r="I62835"/>
  <c r="I62834"/>
  <c r="I62833"/>
  <c r="I62832"/>
  <c r="I62831"/>
  <c r="I62830"/>
  <c r="I62829"/>
  <c r="I62828"/>
  <c r="I62827"/>
  <c r="I62826"/>
  <c r="I62825"/>
  <c r="I62824"/>
  <c r="I62823"/>
  <c r="I62822"/>
  <c r="I62821"/>
  <c r="I62820"/>
  <c r="I62819"/>
  <c r="I62818"/>
  <c r="I62817"/>
  <c r="I62816"/>
  <c r="I62815"/>
  <c r="I62814"/>
  <c r="I62813"/>
  <c r="I62812"/>
  <c r="I62811"/>
  <c r="I62810"/>
  <c r="I62809"/>
  <c r="I62808"/>
  <c r="I62807"/>
  <c r="I62806"/>
  <c r="I62805"/>
  <c r="I62804"/>
  <c r="I62803"/>
  <c r="I62802"/>
  <c r="I62801"/>
  <c r="I62800"/>
  <c r="I62799"/>
  <c r="I62798"/>
  <c r="I62797"/>
  <c r="I62796"/>
  <c r="I62795"/>
  <c r="I62794"/>
  <c r="I62793"/>
  <c r="I62792"/>
  <c r="I62791"/>
  <c r="I62790"/>
  <c r="I62789"/>
  <c r="I62788"/>
  <c r="I62787"/>
  <c r="I62786"/>
  <c r="I62785"/>
  <c r="I62784"/>
  <c r="I62783"/>
  <c r="I62782"/>
  <c r="I62781"/>
  <c r="I62780"/>
  <c r="I62779"/>
  <c r="I62778"/>
  <c r="I62777"/>
  <c r="I62776"/>
  <c r="I62775"/>
  <c r="I62774"/>
  <c r="I62773"/>
  <c r="I62772"/>
  <c r="I62771"/>
  <c r="I62770"/>
  <c r="I62769"/>
  <c r="I62768"/>
  <c r="I62767"/>
  <c r="I62766"/>
  <c r="I62765"/>
  <c r="I62764"/>
  <c r="I62763"/>
  <c r="I62762"/>
  <c r="I62761"/>
  <c r="I62760"/>
  <c r="I62759"/>
  <c r="I62758"/>
  <c r="I62757"/>
  <c r="I62756"/>
  <c r="I62755"/>
  <c r="I62754"/>
  <c r="I62753"/>
  <c r="I62752"/>
  <c r="I62751"/>
  <c r="I62750"/>
  <c r="I62749"/>
  <c r="I62748"/>
  <c r="I62747"/>
  <c r="I62746"/>
  <c r="I62745"/>
  <c r="I62744"/>
  <c r="I62743"/>
  <c r="I62742"/>
  <c r="I62741"/>
  <c r="I62740"/>
  <c r="I62739"/>
  <c r="I62738"/>
  <c r="I62737"/>
  <c r="I62736"/>
  <c r="I62735"/>
  <c r="I62734"/>
  <c r="I62733"/>
  <c r="I62732"/>
  <c r="I62731"/>
  <c r="I62730"/>
  <c r="I62729"/>
  <c r="I62728"/>
  <c r="I62727"/>
  <c r="I62726"/>
  <c r="I62725"/>
  <c r="I62724"/>
  <c r="I62723"/>
  <c r="I62722"/>
  <c r="I62721"/>
  <c r="I62720"/>
  <c r="I62719"/>
  <c r="I62718"/>
  <c r="I62717"/>
  <c r="I62716"/>
  <c r="I62715"/>
  <c r="I62714"/>
  <c r="I62713"/>
  <c r="I62712"/>
  <c r="I62711"/>
  <c r="I62710"/>
  <c r="I62709"/>
  <c r="I62708"/>
  <c r="I62707"/>
  <c r="I62706"/>
  <c r="I62705"/>
  <c r="I62704"/>
  <c r="I62703"/>
  <c r="I62702"/>
  <c r="I62701"/>
  <c r="I62700"/>
  <c r="I62699"/>
  <c r="I62698"/>
  <c r="I62697"/>
  <c r="I62696"/>
  <c r="I62695"/>
  <c r="I62694"/>
  <c r="I62693"/>
  <c r="I62692"/>
  <c r="I62691"/>
  <c r="I62690"/>
  <c r="I62689"/>
  <c r="I62688"/>
  <c r="I62687"/>
  <c r="I62686"/>
  <c r="I62685"/>
  <c r="I62684"/>
  <c r="I62683"/>
  <c r="I62682"/>
  <c r="I62681"/>
  <c r="I62680"/>
  <c r="I62679"/>
  <c r="I62678"/>
  <c r="I62677"/>
  <c r="I62676"/>
  <c r="I62675"/>
  <c r="I62674"/>
  <c r="I62673"/>
  <c r="I62672"/>
  <c r="I62671"/>
  <c r="I62670"/>
  <c r="I62669"/>
  <c r="I62668"/>
  <c r="I62667"/>
  <c r="I62666"/>
  <c r="I62665"/>
  <c r="I62664"/>
  <c r="I62663"/>
  <c r="I62662"/>
  <c r="I62661"/>
  <c r="I62660"/>
  <c r="I62659"/>
  <c r="I62658"/>
  <c r="I62657"/>
  <c r="I62656"/>
  <c r="I62655"/>
  <c r="I62654"/>
  <c r="I62653"/>
  <c r="I62652"/>
  <c r="I62651"/>
  <c r="I62650"/>
  <c r="I62649"/>
  <c r="I62648"/>
  <c r="I62647"/>
  <c r="I62646"/>
  <c r="I62645"/>
  <c r="I62644"/>
  <c r="I62643"/>
  <c r="I62642"/>
  <c r="I62641"/>
  <c r="I62640"/>
  <c r="I62639"/>
  <c r="I62638"/>
  <c r="I62637"/>
  <c r="I62636"/>
  <c r="I62635"/>
  <c r="I62634"/>
  <c r="I62633"/>
  <c r="I62632"/>
  <c r="I62631"/>
  <c r="I62630"/>
  <c r="I62629"/>
  <c r="I62628"/>
  <c r="I62627"/>
  <c r="I62626"/>
  <c r="I62625"/>
  <c r="I62624"/>
  <c r="I62623"/>
  <c r="I62622"/>
  <c r="I62621"/>
  <c r="I62620"/>
  <c r="I62619"/>
  <c r="I62618"/>
  <c r="I62617"/>
  <c r="I62616"/>
  <c r="I62615"/>
  <c r="I62614"/>
  <c r="I62613"/>
  <c r="I62612"/>
  <c r="I62611"/>
  <c r="I62610"/>
  <c r="I62609"/>
  <c r="I62608"/>
  <c r="I62607"/>
  <c r="I62606"/>
  <c r="I62605"/>
  <c r="I62604"/>
  <c r="I62603"/>
  <c r="I62602"/>
  <c r="I62601"/>
  <c r="I62600"/>
  <c r="I62599"/>
  <c r="I62598"/>
  <c r="I62597"/>
  <c r="I62596"/>
  <c r="I62595"/>
  <c r="I62594"/>
  <c r="I62593"/>
  <c r="I62592"/>
  <c r="I62591"/>
  <c r="I62590"/>
  <c r="I62589"/>
  <c r="I62588"/>
  <c r="I62587"/>
  <c r="I62586"/>
  <c r="I62585"/>
  <c r="I62584"/>
  <c r="I62583"/>
  <c r="I62582"/>
  <c r="I62581"/>
  <c r="I62580"/>
  <c r="I62579"/>
  <c r="I62578"/>
  <c r="I62577"/>
  <c r="I62576"/>
  <c r="I62575"/>
  <c r="I62574"/>
  <c r="I62573"/>
  <c r="I62572"/>
  <c r="I62571"/>
  <c r="I62570"/>
  <c r="I62569"/>
  <c r="I62568"/>
  <c r="I62567"/>
  <c r="I62566"/>
  <c r="I62565"/>
  <c r="I62564"/>
  <c r="I62563"/>
  <c r="I62562"/>
  <c r="I62561"/>
  <c r="I62560"/>
  <c r="I62559"/>
  <c r="I62558"/>
  <c r="I62557"/>
  <c r="I62556"/>
  <c r="I62555"/>
  <c r="I62554"/>
  <c r="I62553"/>
  <c r="I62552"/>
  <c r="I62551"/>
  <c r="I62550"/>
  <c r="I62549"/>
  <c r="I62548"/>
  <c r="I62547"/>
  <c r="I62546"/>
  <c r="I62545"/>
  <c r="I62544"/>
  <c r="I62543"/>
  <c r="I62542"/>
  <c r="I62541"/>
  <c r="I62540"/>
  <c r="I62539"/>
  <c r="I62538"/>
  <c r="I62537"/>
  <c r="I62536"/>
  <c r="I62535"/>
  <c r="I62534"/>
  <c r="I62533"/>
  <c r="I62532"/>
  <c r="I62531"/>
  <c r="I62530"/>
  <c r="I62529"/>
  <c r="I62528"/>
  <c r="I62527"/>
  <c r="I62526"/>
  <c r="I62525"/>
  <c r="I62524"/>
  <c r="I62523"/>
  <c r="I62522"/>
  <c r="I62521"/>
  <c r="I62520"/>
  <c r="I62519"/>
  <c r="I62518"/>
  <c r="I62517"/>
  <c r="I62516"/>
  <c r="I62515"/>
  <c r="I62514"/>
  <c r="I62513"/>
  <c r="I62512"/>
  <c r="I62511"/>
  <c r="I62510"/>
  <c r="I62509"/>
  <c r="I62508"/>
  <c r="I62507"/>
  <c r="I62506"/>
  <c r="I62505"/>
  <c r="I62504"/>
  <c r="I62503"/>
  <c r="I62502"/>
  <c r="I62501"/>
  <c r="I62500"/>
  <c r="I62499"/>
  <c r="I62498"/>
  <c r="I62497"/>
  <c r="I62496"/>
  <c r="I62495"/>
  <c r="I62494"/>
  <c r="I62493"/>
  <c r="I62492"/>
  <c r="I62491"/>
  <c r="I62490"/>
  <c r="I62489"/>
  <c r="I62488"/>
  <c r="I62487"/>
  <c r="I62486"/>
  <c r="I62485"/>
  <c r="I62484"/>
  <c r="I62483"/>
  <c r="I62482"/>
  <c r="I62481"/>
  <c r="I62480"/>
  <c r="I62479"/>
  <c r="I62478"/>
  <c r="I62477"/>
  <c r="I62476"/>
  <c r="I62475"/>
  <c r="I62474"/>
  <c r="I62473"/>
  <c r="I62472"/>
  <c r="I62471"/>
  <c r="I62470"/>
  <c r="I62469"/>
  <c r="I62468"/>
  <c r="I62467"/>
  <c r="I62466"/>
  <c r="I62465"/>
  <c r="I62464"/>
  <c r="I62463"/>
  <c r="I62462"/>
  <c r="I62461"/>
  <c r="I62460"/>
  <c r="I62459"/>
  <c r="I62458"/>
  <c r="I62457"/>
  <c r="I62456"/>
  <c r="I62455"/>
  <c r="I62454"/>
  <c r="I62453"/>
  <c r="I62452"/>
  <c r="I62451"/>
  <c r="I62450"/>
  <c r="I62449"/>
  <c r="I62448"/>
  <c r="I62447"/>
  <c r="I62446"/>
  <c r="I62445"/>
  <c r="I62444"/>
  <c r="I62443"/>
  <c r="I62442"/>
  <c r="I62441"/>
  <c r="I62440"/>
  <c r="I62439"/>
  <c r="I62438"/>
  <c r="I62437"/>
  <c r="I62436"/>
  <c r="I62435"/>
  <c r="I62434"/>
  <c r="I62433"/>
  <c r="I62432"/>
  <c r="I62431"/>
  <c r="I62430"/>
  <c r="I62429"/>
  <c r="I62428"/>
  <c r="I62427"/>
  <c r="I62426"/>
  <c r="I62425"/>
  <c r="I62424"/>
  <c r="I62423"/>
  <c r="I62422"/>
  <c r="I62421"/>
  <c r="I62420"/>
  <c r="I62419"/>
  <c r="I62418"/>
  <c r="I62417"/>
  <c r="I62416"/>
  <c r="I62415"/>
  <c r="I62414"/>
  <c r="I62413"/>
  <c r="I62412"/>
  <c r="I62411"/>
  <c r="I62410"/>
  <c r="I62409"/>
  <c r="I62408"/>
  <c r="I62407"/>
  <c r="I62406"/>
  <c r="I62405"/>
  <c r="I62404"/>
  <c r="I62403"/>
  <c r="I62402"/>
  <c r="I62401"/>
  <c r="I62400"/>
  <c r="I62399"/>
  <c r="I62398"/>
  <c r="I62397"/>
  <c r="I62396"/>
  <c r="I62395"/>
  <c r="I62394"/>
  <c r="I62393"/>
  <c r="I62392"/>
  <c r="I62391"/>
  <c r="I62390"/>
  <c r="I62389"/>
  <c r="I62388"/>
  <c r="I62387"/>
  <c r="I62386"/>
  <c r="I62385"/>
  <c r="I62384"/>
  <c r="I62383"/>
  <c r="I62382"/>
  <c r="I62381"/>
  <c r="I62380"/>
  <c r="I62379"/>
  <c r="I62378"/>
  <c r="I62377"/>
  <c r="I62376"/>
  <c r="I62375"/>
  <c r="I62374"/>
  <c r="I62373"/>
  <c r="I62372"/>
  <c r="I62371"/>
  <c r="I62370"/>
  <c r="I62369"/>
  <c r="I62368"/>
  <c r="I62367"/>
  <c r="I62366"/>
  <c r="I62365"/>
  <c r="I62364"/>
  <c r="I62363"/>
  <c r="I62362"/>
  <c r="I62361"/>
  <c r="I62360"/>
  <c r="I62359"/>
  <c r="I62358"/>
  <c r="I62357"/>
  <c r="I62356"/>
  <c r="I62355"/>
  <c r="I62354"/>
  <c r="I62353"/>
  <c r="I62352"/>
  <c r="I62351"/>
  <c r="I62350"/>
  <c r="I62349"/>
  <c r="I62348"/>
  <c r="I62347"/>
  <c r="I62346"/>
  <c r="I62345"/>
  <c r="I62344"/>
  <c r="I62343"/>
  <c r="I62342"/>
  <c r="I62341"/>
  <c r="I62340"/>
  <c r="I62339"/>
  <c r="I62338"/>
  <c r="I62337"/>
  <c r="I62336"/>
  <c r="I62335"/>
  <c r="I62334"/>
  <c r="I62333"/>
  <c r="I62332"/>
  <c r="I62331"/>
  <c r="I62330"/>
  <c r="I62329"/>
  <c r="I62328"/>
  <c r="I62327"/>
  <c r="I62326"/>
  <c r="I62325"/>
  <c r="I62324"/>
  <c r="I62323"/>
  <c r="I62322"/>
  <c r="I62321"/>
  <c r="I62320"/>
  <c r="I62319"/>
  <c r="I62318"/>
  <c r="I62317"/>
  <c r="I62316"/>
  <c r="I62315"/>
  <c r="I62314"/>
  <c r="I62313"/>
  <c r="I62312"/>
  <c r="I62311"/>
  <c r="I62310"/>
  <c r="I62309"/>
  <c r="I62308"/>
  <c r="I62307"/>
  <c r="I62306"/>
  <c r="I62305"/>
  <c r="I62304"/>
  <c r="I62303"/>
  <c r="I62302"/>
  <c r="I62301"/>
  <c r="I62300"/>
  <c r="I62299"/>
  <c r="I62298"/>
  <c r="I62297"/>
  <c r="I62296"/>
  <c r="I62295"/>
  <c r="I62294"/>
  <c r="I62293"/>
  <c r="I62292"/>
  <c r="I62291"/>
  <c r="I62290"/>
  <c r="I62289"/>
  <c r="I62288"/>
  <c r="I62287"/>
  <c r="I62286"/>
  <c r="I62285"/>
  <c r="I62284"/>
  <c r="I62283"/>
  <c r="I62282"/>
  <c r="I62281"/>
  <c r="I62280"/>
  <c r="I62279"/>
  <c r="I62278"/>
  <c r="I62277"/>
  <c r="I62276"/>
  <c r="I62275"/>
  <c r="I62274"/>
  <c r="I62273"/>
  <c r="I62272"/>
  <c r="I62271"/>
  <c r="I62270"/>
  <c r="I62269"/>
  <c r="I62268"/>
  <c r="I62267"/>
  <c r="I62266"/>
  <c r="I62265"/>
  <c r="I62264"/>
  <c r="I62263"/>
  <c r="I62262"/>
  <c r="I62261"/>
  <c r="I62260"/>
  <c r="I62259"/>
  <c r="I62258"/>
  <c r="I62257"/>
  <c r="I62256"/>
  <c r="I62255"/>
  <c r="I62254"/>
  <c r="I62253"/>
  <c r="I62252"/>
  <c r="I62251"/>
  <c r="I62250"/>
  <c r="I62249"/>
  <c r="I62248"/>
  <c r="I62247"/>
  <c r="I62246"/>
  <c r="I62245"/>
  <c r="I62244"/>
  <c r="I62243"/>
  <c r="I62242"/>
  <c r="I62241"/>
  <c r="I62240"/>
  <c r="I62239"/>
  <c r="I62238"/>
  <c r="I62237"/>
  <c r="I62236"/>
  <c r="I62235"/>
  <c r="I62234"/>
  <c r="I62233"/>
  <c r="I62232"/>
  <c r="I62231"/>
  <c r="I62230"/>
  <c r="I62229"/>
  <c r="I62228"/>
  <c r="I62227"/>
  <c r="I62226"/>
  <c r="I62225"/>
  <c r="I62224"/>
  <c r="I62223"/>
  <c r="I62222"/>
  <c r="I62221"/>
  <c r="I62220"/>
  <c r="I62219"/>
  <c r="I62218"/>
  <c r="I62217"/>
  <c r="I62216"/>
  <c r="I62215"/>
  <c r="I62214"/>
  <c r="I62213"/>
  <c r="I62212"/>
  <c r="I62211"/>
  <c r="I62210"/>
  <c r="I62209"/>
  <c r="I62208"/>
  <c r="I62207"/>
  <c r="I62206"/>
  <c r="I62205"/>
  <c r="I62204"/>
  <c r="I62203"/>
  <c r="I62202"/>
  <c r="I62201"/>
  <c r="I62200"/>
  <c r="I62199"/>
  <c r="I62198"/>
  <c r="I62197"/>
  <c r="I62196"/>
  <c r="I62195"/>
  <c r="I62194"/>
  <c r="I62193"/>
  <c r="I62192"/>
  <c r="I62191"/>
  <c r="I62190"/>
  <c r="I62189"/>
  <c r="I62188"/>
  <c r="I62187"/>
  <c r="I62186"/>
  <c r="I62185"/>
  <c r="I62184"/>
  <c r="I62183"/>
  <c r="I62182"/>
  <c r="I62181"/>
  <c r="I62180"/>
  <c r="I62179"/>
  <c r="I62178"/>
  <c r="I62177"/>
  <c r="I62176"/>
  <c r="I62175"/>
  <c r="I62174"/>
  <c r="I62173"/>
  <c r="I62172"/>
  <c r="I62171"/>
  <c r="I62170"/>
  <c r="I62169"/>
  <c r="I62168"/>
  <c r="I62167"/>
  <c r="I62166"/>
  <c r="I62165"/>
  <c r="I62164"/>
  <c r="I62163"/>
  <c r="I62162"/>
  <c r="I62161"/>
  <c r="I62160"/>
  <c r="I62159"/>
  <c r="I62158"/>
  <c r="I62157"/>
  <c r="I62156"/>
  <c r="I62155"/>
  <c r="I62154"/>
  <c r="I62153"/>
  <c r="I62152"/>
  <c r="I62151"/>
  <c r="I62150"/>
  <c r="I62149"/>
  <c r="I62148"/>
  <c r="I62147"/>
  <c r="I62146"/>
  <c r="I62145"/>
  <c r="I62144"/>
  <c r="I62143"/>
  <c r="I62142"/>
  <c r="I62141"/>
  <c r="I62140"/>
  <c r="I62139"/>
  <c r="I62138"/>
  <c r="I62137"/>
  <c r="I62136"/>
  <c r="I62135"/>
  <c r="I62134"/>
  <c r="I62133"/>
  <c r="I62132"/>
  <c r="I62131"/>
  <c r="I62130"/>
  <c r="I62129"/>
  <c r="I62128"/>
  <c r="I62127"/>
  <c r="I62126"/>
  <c r="I62125"/>
  <c r="I62124"/>
  <c r="I62123"/>
  <c r="I62122"/>
  <c r="I62121"/>
  <c r="I62120"/>
  <c r="I62119"/>
  <c r="I62118"/>
  <c r="I62117"/>
  <c r="I62116"/>
  <c r="I62115"/>
  <c r="I62114"/>
  <c r="I62113"/>
  <c r="I62112"/>
  <c r="I62111"/>
  <c r="I62110"/>
  <c r="I62109"/>
  <c r="I62108"/>
  <c r="I62107"/>
  <c r="I62106"/>
  <c r="I62105"/>
  <c r="I62104"/>
  <c r="I62103"/>
  <c r="I62102"/>
  <c r="I62101"/>
  <c r="I62100"/>
  <c r="I62099"/>
  <c r="I62098"/>
  <c r="I62097"/>
  <c r="I62096"/>
  <c r="I62095"/>
  <c r="I62094"/>
  <c r="I62093"/>
  <c r="I62092"/>
  <c r="I62091"/>
  <c r="I62090"/>
  <c r="I62089"/>
  <c r="I62088"/>
  <c r="I62087"/>
  <c r="I62086"/>
  <c r="I62085"/>
  <c r="I62084"/>
  <c r="I62083"/>
  <c r="I62082"/>
  <c r="I62081"/>
  <c r="I62080"/>
  <c r="I62079"/>
  <c r="I62078"/>
  <c r="I62077"/>
  <c r="I62076"/>
  <c r="I62075"/>
  <c r="I62074"/>
  <c r="I62073"/>
  <c r="I62072"/>
  <c r="I62071"/>
  <c r="I62070"/>
  <c r="I62069"/>
  <c r="I62068"/>
  <c r="I62067"/>
  <c r="I62066"/>
  <c r="I62065"/>
  <c r="I62064"/>
  <c r="I62063"/>
  <c r="I62062"/>
  <c r="I62061"/>
  <c r="I62060"/>
  <c r="I62059"/>
  <c r="I62058"/>
  <c r="I62057"/>
  <c r="I62056"/>
  <c r="I62055"/>
  <c r="I62054"/>
  <c r="I62053"/>
  <c r="I62052"/>
  <c r="I62051"/>
  <c r="I62050"/>
  <c r="I62049"/>
  <c r="I62048"/>
  <c r="I62047"/>
  <c r="I62046"/>
  <c r="I62045"/>
  <c r="I62044"/>
  <c r="I62043"/>
  <c r="I62042"/>
  <c r="I62041"/>
  <c r="I62040"/>
  <c r="I62039"/>
  <c r="I62038"/>
  <c r="I62037"/>
  <c r="I62036"/>
  <c r="I62035"/>
  <c r="I62034"/>
  <c r="I62033"/>
  <c r="I62032"/>
  <c r="I62031"/>
  <c r="I62030"/>
  <c r="I62029"/>
  <c r="I62028"/>
  <c r="I62027"/>
  <c r="I62026"/>
  <c r="I62025"/>
  <c r="I62024"/>
  <c r="I62023"/>
  <c r="I62022"/>
  <c r="I62021"/>
  <c r="I62020"/>
  <c r="I62019"/>
  <c r="I62018"/>
  <c r="I62017"/>
  <c r="I62016"/>
  <c r="I62015"/>
  <c r="I62014"/>
  <c r="I62013"/>
  <c r="I62012"/>
  <c r="I62011"/>
  <c r="I62010"/>
  <c r="I62009"/>
  <c r="I62008"/>
  <c r="I62007"/>
  <c r="I62006"/>
  <c r="I62005"/>
  <c r="I62004"/>
  <c r="I62003"/>
  <c r="I62002"/>
  <c r="I62001"/>
  <c r="I62000"/>
  <c r="I61999"/>
  <c r="I61998"/>
  <c r="I61997"/>
  <c r="I61996"/>
  <c r="I61995"/>
  <c r="I61994"/>
  <c r="I61993"/>
  <c r="I61992"/>
  <c r="I61991"/>
  <c r="I61990"/>
  <c r="I61989"/>
  <c r="I61988"/>
  <c r="I61987"/>
  <c r="I61986"/>
  <c r="I61985"/>
  <c r="I61984"/>
  <c r="I61983"/>
  <c r="I61982"/>
  <c r="I61981"/>
  <c r="I61980"/>
  <c r="I61979"/>
  <c r="I61978"/>
  <c r="I61977"/>
  <c r="I61976"/>
  <c r="I61975"/>
  <c r="I61974"/>
  <c r="I61973"/>
  <c r="I61972"/>
  <c r="I61971"/>
  <c r="I61970"/>
  <c r="I61969"/>
  <c r="I61968"/>
  <c r="I61967"/>
  <c r="I61966"/>
  <c r="I61965"/>
  <c r="I61964"/>
  <c r="I61963"/>
  <c r="I61962"/>
  <c r="I61961"/>
  <c r="I61960"/>
  <c r="I61959"/>
  <c r="I61958"/>
  <c r="I61957"/>
  <c r="I61956"/>
  <c r="I61955"/>
  <c r="I61954"/>
  <c r="I61953"/>
  <c r="I61952"/>
  <c r="I61951"/>
  <c r="I61950"/>
  <c r="I61949"/>
  <c r="I61948"/>
  <c r="I61947"/>
  <c r="I61946"/>
  <c r="I61945"/>
  <c r="I61944"/>
  <c r="I61943"/>
  <c r="I61942"/>
  <c r="I61941"/>
  <c r="I61940"/>
  <c r="I61939"/>
  <c r="I61938"/>
  <c r="I61937"/>
  <c r="I61936"/>
  <c r="I61935"/>
  <c r="I61934"/>
  <c r="I61933"/>
  <c r="I61932"/>
  <c r="I61931"/>
  <c r="I61930"/>
  <c r="I61929"/>
  <c r="I61928"/>
  <c r="I61927"/>
  <c r="I61926"/>
  <c r="I61925"/>
  <c r="I61924"/>
  <c r="I61923"/>
  <c r="I61922"/>
  <c r="I61921"/>
  <c r="I61920"/>
  <c r="I61919"/>
  <c r="I61918"/>
  <c r="I61917"/>
  <c r="I61916"/>
  <c r="I61915"/>
  <c r="I61914"/>
  <c r="I61913"/>
  <c r="I61912"/>
  <c r="I61911"/>
  <c r="I61910"/>
  <c r="I61909"/>
  <c r="I61908"/>
  <c r="I61907"/>
  <c r="I61906"/>
  <c r="I61905"/>
  <c r="I61904"/>
  <c r="I61903"/>
  <c r="I61902"/>
  <c r="I61901"/>
  <c r="I61900"/>
  <c r="I61899"/>
  <c r="I61898"/>
  <c r="I61897"/>
  <c r="I61896"/>
  <c r="I61895"/>
  <c r="I61894"/>
  <c r="I61893"/>
  <c r="I61892"/>
  <c r="I61891"/>
  <c r="I61890"/>
  <c r="I61889"/>
  <c r="I61888"/>
  <c r="I61887"/>
  <c r="I61886"/>
  <c r="I61885"/>
  <c r="I61884"/>
  <c r="I61883"/>
  <c r="I61882"/>
  <c r="I61881"/>
  <c r="I61880"/>
  <c r="I61879"/>
  <c r="I61878"/>
  <c r="I61877"/>
  <c r="I61876"/>
  <c r="I61875"/>
  <c r="I61874"/>
  <c r="I61873"/>
  <c r="I61872"/>
  <c r="I61871"/>
  <c r="I61870"/>
  <c r="I61869"/>
  <c r="I61868"/>
  <c r="I61867"/>
  <c r="I61866"/>
  <c r="I61865"/>
  <c r="I61864"/>
  <c r="I61863"/>
  <c r="I61862"/>
  <c r="I61861"/>
  <c r="I61860"/>
  <c r="I61859"/>
  <c r="I61858"/>
  <c r="I61857"/>
  <c r="I61856"/>
  <c r="I61855"/>
  <c r="I61854"/>
  <c r="I61853"/>
  <c r="I61852"/>
  <c r="I61851"/>
  <c r="I61850"/>
  <c r="I61849"/>
  <c r="I61848"/>
  <c r="I61847"/>
  <c r="I61846"/>
  <c r="I61845"/>
  <c r="I61844"/>
  <c r="I61843"/>
  <c r="I61842"/>
  <c r="I61841"/>
  <c r="I61840"/>
  <c r="I61839"/>
  <c r="I61838"/>
  <c r="I61837"/>
  <c r="I61836"/>
  <c r="I61835"/>
  <c r="I61834"/>
  <c r="I61833"/>
  <c r="I61832"/>
  <c r="I61831"/>
  <c r="I61830"/>
  <c r="I61829"/>
  <c r="I61828"/>
  <c r="I61827"/>
  <c r="I61826"/>
  <c r="I61825"/>
  <c r="I61824"/>
  <c r="I61823"/>
  <c r="I61822"/>
  <c r="I61821"/>
  <c r="I61820"/>
  <c r="I61819"/>
  <c r="I61818"/>
  <c r="I61817"/>
  <c r="I61816"/>
  <c r="I61815"/>
  <c r="I61814"/>
  <c r="I61813"/>
  <c r="I61812"/>
  <c r="I61811"/>
  <c r="I61810"/>
  <c r="I61809"/>
  <c r="I61808"/>
  <c r="I61807"/>
  <c r="I61806"/>
  <c r="I61805"/>
  <c r="I61804"/>
  <c r="I61803"/>
  <c r="I61802"/>
  <c r="I61801"/>
  <c r="I61800"/>
  <c r="I61799"/>
  <c r="I61798"/>
  <c r="I61797"/>
  <c r="I61796"/>
  <c r="I61795"/>
  <c r="I61794"/>
  <c r="I61793"/>
  <c r="I61792"/>
  <c r="I61791"/>
  <c r="I61790"/>
  <c r="I61789"/>
  <c r="I61788"/>
  <c r="I61787"/>
  <c r="I61786"/>
  <c r="I61785"/>
  <c r="I61784"/>
  <c r="I61783"/>
  <c r="I61782"/>
  <c r="I61781"/>
  <c r="I61780"/>
  <c r="I61779"/>
  <c r="I61778"/>
  <c r="I61777"/>
  <c r="I61776"/>
  <c r="I61775"/>
  <c r="I61774"/>
  <c r="I61773"/>
  <c r="I61772"/>
  <c r="I61771"/>
  <c r="I61770"/>
  <c r="I61769"/>
  <c r="I61768"/>
  <c r="I61767"/>
  <c r="I61766"/>
  <c r="I61765"/>
  <c r="I61764"/>
  <c r="I61763"/>
  <c r="I61762"/>
  <c r="I61761"/>
  <c r="I61760"/>
  <c r="I61759"/>
  <c r="I61758"/>
  <c r="I61757"/>
  <c r="I61756"/>
  <c r="I61755"/>
  <c r="I61754"/>
  <c r="I61753"/>
  <c r="I61752"/>
  <c r="I61751"/>
  <c r="I61750"/>
  <c r="I61749"/>
  <c r="I61748"/>
  <c r="I61747"/>
  <c r="I61746"/>
  <c r="I61745"/>
  <c r="I61744"/>
  <c r="I61743"/>
  <c r="I61742"/>
  <c r="I61741"/>
  <c r="I61740"/>
  <c r="I61739"/>
  <c r="I61738"/>
  <c r="I61737"/>
  <c r="I61736"/>
  <c r="I61735"/>
  <c r="I61734"/>
  <c r="I61733"/>
  <c r="I61732"/>
  <c r="I61731"/>
  <c r="I61730"/>
  <c r="I61729"/>
  <c r="I61728"/>
  <c r="I61727"/>
  <c r="I61726"/>
  <c r="I61725"/>
  <c r="I61724"/>
  <c r="I61723"/>
  <c r="I61722"/>
  <c r="I61721"/>
  <c r="I61720"/>
  <c r="I61719"/>
  <c r="I61718"/>
  <c r="I61717"/>
  <c r="I61716"/>
  <c r="I61715"/>
  <c r="I61714"/>
  <c r="I61713"/>
  <c r="I61712"/>
  <c r="I61711"/>
  <c r="I61710"/>
  <c r="I61709"/>
  <c r="I61708"/>
  <c r="I61707"/>
  <c r="I61706"/>
  <c r="I61705"/>
  <c r="I61704"/>
  <c r="I61703"/>
  <c r="I61702"/>
  <c r="I61701"/>
  <c r="I61700"/>
  <c r="I61699"/>
  <c r="I61698"/>
  <c r="I61697"/>
  <c r="I61696"/>
  <c r="I61695"/>
  <c r="I61694"/>
  <c r="I61693"/>
  <c r="I61692"/>
  <c r="I61691"/>
  <c r="I61690"/>
  <c r="I61689"/>
  <c r="I61688"/>
  <c r="I61687"/>
  <c r="I61686"/>
  <c r="I61685"/>
  <c r="I61684"/>
  <c r="I61683"/>
  <c r="I61682"/>
  <c r="I61681"/>
  <c r="I61680"/>
  <c r="I61679"/>
  <c r="I61678"/>
  <c r="I61677"/>
  <c r="I61676"/>
  <c r="I61675"/>
  <c r="I61674"/>
  <c r="I61673"/>
  <c r="I61672"/>
  <c r="I61671"/>
  <c r="I61670"/>
  <c r="I61669"/>
  <c r="I61668"/>
  <c r="I61667"/>
  <c r="I61666"/>
  <c r="I61665"/>
  <c r="I61664"/>
  <c r="I61663"/>
  <c r="I61662"/>
  <c r="I61661"/>
  <c r="I61660"/>
  <c r="I61659"/>
  <c r="I61658"/>
  <c r="I61657"/>
  <c r="I61656"/>
  <c r="I61655"/>
  <c r="I61654"/>
  <c r="I61653"/>
  <c r="I61652"/>
  <c r="I61651"/>
  <c r="I61650"/>
  <c r="I61649"/>
  <c r="I61648"/>
  <c r="I61647"/>
  <c r="I61646"/>
  <c r="I61645"/>
  <c r="I61644"/>
  <c r="I61643"/>
  <c r="I61642"/>
  <c r="I61641"/>
  <c r="I61640"/>
  <c r="I61639"/>
  <c r="I61638"/>
  <c r="I61637"/>
  <c r="I61636"/>
  <c r="I61635"/>
  <c r="I61634"/>
  <c r="I61633"/>
  <c r="I61632"/>
  <c r="I61631"/>
  <c r="I61630"/>
  <c r="I61629"/>
  <c r="I61628"/>
  <c r="I61627"/>
  <c r="I61626"/>
  <c r="I61625"/>
  <c r="I61624"/>
  <c r="I61623"/>
  <c r="I61622"/>
  <c r="I61621"/>
  <c r="I61620"/>
  <c r="I61619"/>
  <c r="I61618"/>
  <c r="I61617"/>
  <c r="I61616"/>
  <c r="I61615"/>
  <c r="I61614"/>
  <c r="I61613"/>
  <c r="I61612"/>
  <c r="I61611"/>
  <c r="I61610"/>
  <c r="I61609"/>
  <c r="I61608"/>
  <c r="I61607"/>
  <c r="I61606"/>
  <c r="I61605"/>
  <c r="I61604"/>
  <c r="I61603"/>
  <c r="I61602"/>
  <c r="I61601"/>
  <c r="I61600"/>
  <c r="I61599"/>
  <c r="I61598"/>
  <c r="I61597"/>
  <c r="I61596"/>
  <c r="I61595"/>
  <c r="I61594"/>
  <c r="I61593"/>
  <c r="I61592"/>
  <c r="I61591"/>
  <c r="I61590"/>
  <c r="I61589"/>
  <c r="I61588"/>
  <c r="I61587"/>
  <c r="I61586"/>
  <c r="I61585"/>
  <c r="I61584"/>
  <c r="I61583"/>
  <c r="I61582"/>
  <c r="I61581"/>
  <c r="I61580"/>
  <c r="I61579"/>
  <c r="I61578"/>
  <c r="I61577"/>
  <c r="I61576"/>
  <c r="I61575"/>
  <c r="I61574"/>
  <c r="I61573"/>
  <c r="I61572"/>
  <c r="I61571"/>
  <c r="I61570"/>
  <c r="I61569"/>
  <c r="I61568"/>
  <c r="I61567"/>
  <c r="I61566"/>
  <c r="I61565"/>
  <c r="I61564"/>
  <c r="I61563"/>
  <c r="I61562"/>
  <c r="I61561"/>
  <c r="I61560"/>
  <c r="I61559"/>
  <c r="I61558"/>
  <c r="I61557"/>
  <c r="I61556"/>
  <c r="I61555"/>
  <c r="I61554"/>
  <c r="I61553"/>
  <c r="I61552"/>
  <c r="I61551"/>
  <c r="I61550"/>
  <c r="I61549"/>
  <c r="I61548"/>
  <c r="I61547"/>
  <c r="I61546"/>
  <c r="I61545"/>
  <c r="I61544"/>
  <c r="I61543"/>
  <c r="I61542"/>
  <c r="I61541"/>
  <c r="I61540"/>
  <c r="I61539"/>
  <c r="I61538"/>
  <c r="I61537"/>
  <c r="I61536"/>
  <c r="I61535"/>
  <c r="I61534"/>
  <c r="I61533"/>
  <c r="I61532"/>
  <c r="I61531"/>
  <c r="I61530"/>
  <c r="I61529"/>
  <c r="I61528"/>
  <c r="I61527"/>
  <c r="I61526"/>
  <c r="I61525"/>
  <c r="I61524"/>
  <c r="I61523"/>
  <c r="I61522"/>
  <c r="I61521"/>
  <c r="I61520"/>
  <c r="I61519"/>
  <c r="I61518"/>
  <c r="I61517"/>
  <c r="I61516"/>
  <c r="I61515"/>
  <c r="I61514"/>
  <c r="I61513"/>
  <c r="I61512"/>
  <c r="I61511"/>
  <c r="I61510"/>
  <c r="I61509"/>
  <c r="I61508"/>
  <c r="I61507"/>
  <c r="I61506"/>
  <c r="I61505"/>
  <c r="I61504"/>
  <c r="I61503"/>
  <c r="I61502"/>
  <c r="I61501"/>
  <c r="I61500"/>
  <c r="I61499"/>
  <c r="I61498"/>
  <c r="I61497"/>
  <c r="I61496"/>
  <c r="I61495"/>
  <c r="I61494"/>
  <c r="I61493"/>
  <c r="I61492"/>
  <c r="I61491"/>
  <c r="I61490"/>
  <c r="I61489"/>
  <c r="I61488"/>
  <c r="I61487"/>
  <c r="I61486"/>
  <c r="I61485"/>
  <c r="I61484"/>
  <c r="I61483"/>
  <c r="I61482"/>
  <c r="I61481"/>
  <c r="I61480"/>
  <c r="I61479"/>
  <c r="I61478"/>
  <c r="I61477"/>
  <c r="I61476"/>
  <c r="I61475"/>
  <c r="I61474"/>
  <c r="I61473"/>
  <c r="I61472"/>
  <c r="I61471"/>
  <c r="I61470"/>
  <c r="I61469"/>
  <c r="I61468"/>
  <c r="I61467"/>
  <c r="I61466"/>
  <c r="I61465"/>
  <c r="I61464"/>
  <c r="I61463"/>
  <c r="I61462"/>
  <c r="I61461"/>
  <c r="I61460"/>
  <c r="I61459"/>
  <c r="I61458"/>
  <c r="I61457"/>
  <c r="I61456"/>
  <c r="I61455"/>
  <c r="I61454"/>
  <c r="I61453"/>
  <c r="I61452"/>
  <c r="I61451"/>
  <c r="I61450"/>
  <c r="I61449"/>
  <c r="I61448"/>
  <c r="I61447"/>
  <c r="I61446"/>
  <c r="I61445"/>
  <c r="I61444"/>
  <c r="I61443"/>
  <c r="I61442"/>
  <c r="I61441"/>
  <c r="I61440"/>
  <c r="I61439"/>
  <c r="I61438"/>
  <c r="I61437"/>
  <c r="I61436"/>
  <c r="I61435"/>
  <c r="I61434"/>
  <c r="I61433"/>
  <c r="I61432"/>
  <c r="I61431"/>
  <c r="I61430"/>
  <c r="I61429"/>
  <c r="I61428"/>
  <c r="I61427"/>
  <c r="I61426"/>
  <c r="I61425"/>
  <c r="I61424"/>
  <c r="I61423"/>
  <c r="I61422"/>
  <c r="I61421"/>
  <c r="I61420"/>
  <c r="I61419"/>
  <c r="I61418"/>
  <c r="I61417"/>
  <c r="I61416"/>
  <c r="I61415"/>
  <c r="I61414"/>
  <c r="I61413"/>
  <c r="I61412"/>
  <c r="I61411"/>
  <c r="I61410"/>
  <c r="I61409"/>
  <c r="I61408"/>
  <c r="I61407"/>
  <c r="I61406"/>
  <c r="I61405"/>
  <c r="I61404"/>
  <c r="I61403"/>
  <c r="I61402"/>
  <c r="I61401"/>
  <c r="I61400"/>
  <c r="I61399"/>
  <c r="I61398"/>
  <c r="I61397"/>
  <c r="I61396"/>
  <c r="I61395"/>
  <c r="I61394"/>
  <c r="I61393"/>
  <c r="I61392"/>
  <c r="I61391"/>
  <c r="I61390"/>
  <c r="I61389"/>
  <c r="I61388"/>
  <c r="I61387"/>
  <c r="I61386"/>
  <c r="I61385"/>
  <c r="I61384"/>
  <c r="I61383"/>
  <c r="I61382"/>
  <c r="I61381"/>
  <c r="I61380"/>
  <c r="I61379"/>
  <c r="I61378"/>
  <c r="I61377"/>
  <c r="I61376"/>
  <c r="I61375"/>
  <c r="I61374"/>
  <c r="I61373"/>
  <c r="I61372"/>
  <c r="I61371"/>
  <c r="I61370"/>
  <c r="I61369"/>
  <c r="I61368"/>
  <c r="I61367"/>
  <c r="I61366"/>
  <c r="I61365"/>
  <c r="I61364"/>
  <c r="I61363"/>
  <c r="I61362"/>
  <c r="I61361"/>
  <c r="I61360"/>
  <c r="I61359"/>
  <c r="I61358"/>
  <c r="I61357"/>
  <c r="I61356"/>
  <c r="I61355"/>
  <c r="I61354"/>
  <c r="I61353"/>
  <c r="I61352"/>
  <c r="I61351"/>
  <c r="I61350"/>
  <c r="I61349"/>
  <c r="I61348"/>
  <c r="I61347"/>
  <c r="I61346"/>
  <c r="I61345"/>
  <c r="I61344"/>
  <c r="I61343"/>
  <c r="I61342"/>
  <c r="I61341"/>
  <c r="I61340"/>
  <c r="I61339"/>
  <c r="I61338"/>
  <c r="I61337"/>
  <c r="I61336"/>
  <c r="I61335"/>
  <c r="I61334"/>
  <c r="I61333"/>
  <c r="I61332"/>
  <c r="I61331"/>
  <c r="I61330"/>
  <c r="I61329"/>
  <c r="I61328"/>
  <c r="I61327"/>
  <c r="I61326"/>
  <c r="I61325"/>
  <c r="I61324"/>
  <c r="I61323"/>
  <c r="I61322"/>
  <c r="I61321"/>
  <c r="I61320"/>
  <c r="I61319"/>
  <c r="I61318"/>
  <c r="I61317"/>
  <c r="I61316"/>
  <c r="I61315"/>
  <c r="I61314"/>
  <c r="I61313"/>
  <c r="I61312"/>
  <c r="I61311"/>
  <c r="I61310"/>
  <c r="I61309"/>
  <c r="I61308"/>
  <c r="I61307"/>
  <c r="I61306"/>
  <c r="I61305"/>
  <c r="I61304"/>
  <c r="I61303"/>
  <c r="I61302"/>
  <c r="I61301"/>
  <c r="I61300"/>
  <c r="I61299"/>
  <c r="I61298"/>
  <c r="I61297"/>
  <c r="I61296"/>
  <c r="I61295"/>
  <c r="I61294"/>
  <c r="I61293"/>
  <c r="I61292"/>
  <c r="I61291"/>
  <c r="I61290"/>
  <c r="I61289"/>
  <c r="I61288"/>
  <c r="I61287"/>
  <c r="I61286"/>
  <c r="I61285"/>
  <c r="I61284"/>
  <c r="I61283"/>
  <c r="I61282"/>
  <c r="I61281"/>
  <c r="I61280"/>
  <c r="I61279"/>
  <c r="I61278"/>
  <c r="I61277"/>
  <c r="I61276"/>
  <c r="I61275"/>
  <c r="I61274"/>
  <c r="I61273"/>
  <c r="I61272"/>
  <c r="I61271"/>
  <c r="I61270"/>
  <c r="I61269"/>
  <c r="I61268"/>
  <c r="I61267"/>
  <c r="I61266"/>
  <c r="I61265"/>
  <c r="I61264"/>
  <c r="I61263"/>
  <c r="I61262"/>
  <c r="I61261"/>
  <c r="I61260"/>
  <c r="I61259"/>
  <c r="I61258"/>
  <c r="I61257"/>
  <c r="I61256"/>
  <c r="I61255"/>
  <c r="I61254"/>
  <c r="I61253"/>
  <c r="I61252"/>
  <c r="I61251"/>
  <c r="I61250"/>
  <c r="I61249"/>
  <c r="I61248"/>
  <c r="I61247"/>
  <c r="I61246"/>
  <c r="I61245"/>
  <c r="I61244"/>
  <c r="I61243"/>
  <c r="I61242"/>
  <c r="I61241"/>
  <c r="I61240"/>
  <c r="I61239"/>
  <c r="I61238"/>
  <c r="I61237"/>
  <c r="I61236"/>
  <c r="I61235"/>
  <c r="I61234"/>
  <c r="I61233"/>
  <c r="I61232"/>
  <c r="I61231"/>
  <c r="I61230"/>
  <c r="I61229"/>
  <c r="I61228"/>
  <c r="I61227"/>
  <c r="I61226"/>
  <c r="I61225"/>
  <c r="I61224"/>
  <c r="I61223"/>
  <c r="I61222"/>
  <c r="I61221"/>
  <c r="I61220"/>
  <c r="I61219"/>
  <c r="I61218"/>
  <c r="I61217"/>
  <c r="I61216"/>
  <c r="I61215"/>
  <c r="I61214"/>
  <c r="I61213"/>
  <c r="I61212"/>
  <c r="I61211"/>
  <c r="I61210"/>
  <c r="I61209"/>
  <c r="I61208"/>
  <c r="I61207"/>
  <c r="I61206"/>
  <c r="I61205"/>
  <c r="I61204"/>
  <c r="I61203"/>
  <c r="I61202"/>
  <c r="I61201"/>
  <c r="I61200"/>
  <c r="I61199"/>
  <c r="I61198"/>
  <c r="I61197"/>
  <c r="I61196"/>
  <c r="I61195"/>
  <c r="I61194"/>
  <c r="I61193"/>
  <c r="I61192"/>
  <c r="I61191"/>
  <c r="I61190"/>
  <c r="I61189"/>
  <c r="I61188"/>
  <c r="I61187"/>
  <c r="I61186"/>
  <c r="I61185"/>
  <c r="I61184"/>
  <c r="I61183"/>
  <c r="I61182"/>
  <c r="I61181"/>
  <c r="I61180"/>
  <c r="I61179"/>
  <c r="I61178"/>
  <c r="I61177"/>
  <c r="I61176"/>
  <c r="I61175"/>
  <c r="I61174"/>
  <c r="I61173"/>
  <c r="I61172"/>
  <c r="I61171"/>
  <c r="I61170"/>
  <c r="I61169"/>
  <c r="I61168"/>
  <c r="I61167"/>
  <c r="I61166"/>
  <c r="I61165"/>
  <c r="I61164"/>
  <c r="I61163"/>
  <c r="I61162"/>
  <c r="I61161"/>
  <c r="I61160"/>
  <c r="I61159"/>
  <c r="I61158"/>
  <c r="I61157"/>
  <c r="I61156"/>
  <c r="I61155"/>
  <c r="I61154"/>
  <c r="I61153"/>
  <c r="I61152"/>
  <c r="I61151"/>
  <c r="I61150"/>
  <c r="I61149"/>
  <c r="I61148"/>
  <c r="I61147"/>
  <c r="I61146"/>
  <c r="I61145"/>
  <c r="I61144"/>
  <c r="I61143"/>
  <c r="I61142"/>
  <c r="I61141"/>
  <c r="I61140"/>
  <c r="I61139"/>
  <c r="I61138"/>
  <c r="I61137"/>
  <c r="I61136"/>
  <c r="I61135"/>
  <c r="I61134"/>
  <c r="I61133"/>
  <c r="I61132"/>
  <c r="I61131"/>
  <c r="I61130"/>
  <c r="I61129"/>
  <c r="I61128"/>
  <c r="I61127"/>
  <c r="I61126"/>
  <c r="I61125"/>
  <c r="I61124"/>
  <c r="I61123"/>
  <c r="I61122"/>
  <c r="I61121"/>
  <c r="I61120"/>
  <c r="I61119"/>
  <c r="I61118"/>
  <c r="I61117"/>
  <c r="I61116"/>
  <c r="I61115"/>
  <c r="I61114"/>
  <c r="I61113"/>
  <c r="I61112"/>
  <c r="I61111"/>
  <c r="I61110"/>
  <c r="I61109"/>
  <c r="I61108"/>
  <c r="I61107"/>
  <c r="I61106"/>
  <c r="I61105"/>
  <c r="I61104"/>
  <c r="I61103"/>
  <c r="I61102"/>
  <c r="I61101"/>
  <c r="I61100"/>
  <c r="I61099"/>
  <c r="I61098"/>
  <c r="I61097"/>
  <c r="I61096"/>
  <c r="I61095"/>
  <c r="I61094"/>
  <c r="I61093"/>
  <c r="I61092"/>
  <c r="I61091"/>
  <c r="I61090"/>
  <c r="I61089"/>
  <c r="I61088"/>
  <c r="I61087"/>
  <c r="I61086"/>
  <c r="I61085"/>
  <c r="I61084"/>
  <c r="I61083"/>
  <c r="I61082"/>
  <c r="I61081"/>
  <c r="I61080"/>
  <c r="I61079"/>
  <c r="I61078"/>
  <c r="I61077"/>
  <c r="I61076"/>
  <c r="I61075"/>
  <c r="I61074"/>
  <c r="I61073"/>
  <c r="I61072"/>
  <c r="I61071"/>
  <c r="I61070"/>
  <c r="I61069"/>
  <c r="I61068"/>
  <c r="I61067"/>
  <c r="I61066"/>
  <c r="I61065"/>
  <c r="I61064"/>
  <c r="I61063"/>
  <c r="I61062"/>
  <c r="I61061"/>
  <c r="I61060"/>
  <c r="I61059"/>
  <c r="I61058"/>
  <c r="I61057"/>
  <c r="I61056"/>
  <c r="I61055"/>
  <c r="I61054"/>
  <c r="I61053"/>
  <c r="I61052"/>
  <c r="I61051"/>
  <c r="I61050"/>
  <c r="I61049"/>
  <c r="I61048"/>
  <c r="I61047"/>
  <c r="I61046"/>
  <c r="I61045"/>
  <c r="I61044"/>
  <c r="I61043"/>
  <c r="I61042"/>
  <c r="I61041"/>
  <c r="I61040"/>
  <c r="I61039"/>
  <c r="I61038"/>
  <c r="I61037"/>
  <c r="I61036"/>
  <c r="I61035"/>
  <c r="I61034"/>
  <c r="I61033"/>
  <c r="I61032"/>
  <c r="I61031"/>
  <c r="I61030"/>
  <c r="I61029"/>
  <c r="I61028"/>
  <c r="I61027"/>
  <c r="I61026"/>
  <c r="I61025"/>
  <c r="I61024"/>
  <c r="I61023"/>
  <c r="I61022"/>
  <c r="I61021"/>
  <c r="I61020"/>
  <c r="I61019"/>
  <c r="I61018"/>
  <c r="I61017"/>
  <c r="I61016"/>
  <c r="I61015"/>
  <c r="I61014"/>
  <c r="I61013"/>
  <c r="I61012"/>
  <c r="I61011"/>
  <c r="I61010"/>
  <c r="I61009"/>
  <c r="I61008"/>
  <c r="I61007"/>
  <c r="I61006"/>
  <c r="I61005"/>
  <c r="I61004"/>
  <c r="I61003"/>
  <c r="I61002"/>
  <c r="I61001"/>
  <c r="I61000"/>
  <c r="I60999"/>
  <c r="I60998"/>
  <c r="I60997"/>
  <c r="I60996"/>
  <c r="I60995"/>
  <c r="I60994"/>
  <c r="I60993"/>
  <c r="I60992"/>
  <c r="I60991"/>
  <c r="I60990"/>
  <c r="I60989"/>
  <c r="I60988"/>
  <c r="I60987"/>
  <c r="I60986"/>
  <c r="I60985"/>
  <c r="I60984"/>
  <c r="I60983"/>
  <c r="I60982"/>
  <c r="I60981"/>
  <c r="I60980"/>
  <c r="I60979"/>
  <c r="I60978"/>
  <c r="I60977"/>
  <c r="I60976"/>
  <c r="I60975"/>
  <c r="I60974"/>
  <c r="I60973"/>
  <c r="I60972"/>
  <c r="I60971"/>
  <c r="I60970"/>
  <c r="I60969"/>
  <c r="I60968"/>
  <c r="I60967"/>
  <c r="I60966"/>
  <c r="I60965"/>
  <c r="I60964"/>
  <c r="I60963"/>
  <c r="I60962"/>
  <c r="I60961"/>
  <c r="I60960"/>
  <c r="I60959"/>
  <c r="I60958"/>
  <c r="I60957"/>
  <c r="I60956"/>
  <c r="I60955"/>
  <c r="I60954"/>
  <c r="I60953"/>
  <c r="I60952"/>
  <c r="I60951"/>
  <c r="I60950"/>
  <c r="I60949"/>
  <c r="I60948"/>
  <c r="I60947"/>
  <c r="I60946"/>
  <c r="I60945"/>
  <c r="I60944"/>
  <c r="I60943"/>
  <c r="I60942"/>
  <c r="I60941"/>
  <c r="I60940"/>
  <c r="I60939"/>
  <c r="I60938"/>
  <c r="I60937"/>
  <c r="I60936"/>
  <c r="I60935"/>
  <c r="I60934"/>
  <c r="I60933"/>
  <c r="I60932"/>
  <c r="I60931"/>
  <c r="I60930"/>
  <c r="I60929"/>
  <c r="I60928"/>
  <c r="I60927"/>
  <c r="I60926"/>
  <c r="I60925"/>
  <c r="I60924"/>
  <c r="I60923"/>
  <c r="I60922"/>
  <c r="I60921"/>
  <c r="I60920"/>
  <c r="I60919"/>
  <c r="I60918"/>
  <c r="I60917"/>
  <c r="I60916"/>
  <c r="I60915"/>
  <c r="I60914"/>
  <c r="I60913"/>
  <c r="I60912"/>
  <c r="I60911"/>
  <c r="I60910"/>
  <c r="I60909"/>
  <c r="I60908"/>
  <c r="I60907"/>
  <c r="I60906"/>
  <c r="I60905"/>
  <c r="I60904"/>
  <c r="I60903"/>
  <c r="I60902"/>
  <c r="I60901"/>
  <c r="I60900"/>
  <c r="I60899"/>
  <c r="I60898"/>
  <c r="I60897"/>
  <c r="I60896"/>
  <c r="I60895"/>
  <c r="I60894"/>
  <c r="I60893"/>
  <c r="I60892"/>
  <c r="I60891"/>
  <c r="I60890"/>
  <c r="I60889"/>
  <c r="I60888"/>
  <c r="I60887"/>
  <c r="I60886"/>
  <c r="I60885"/>
  <c r="I60884"/>
  <c r="I60883"/>
  <c r="I60882"/>
  <c r="I60881"/>
  <c r="I60880"/>
  <c r="I60879"/>
  <c r="I60878"/>
  <c r="I60877"/>
  <c r="I60876"/>
  <c r="I60875"/>
  <c r="I60874"/>
  <c r="I60873"/>
  <c r="I60872"/>
  <c r="I60871"/>
  <c r="I60870"/>
  <c r="I60869"/>
  <c r="I60868"/>
  <c r="I60867"/>
  <c r="I60866"/>
  <c r="I60865"/>
  <c r="I60864"/>
  <c r="I60863"/>
  <c r="I60862"/>
  <c r="I60861"/>
  <c r="I60860"/>
  <c r="I60859"/>
  <c r="I60858"/>
  <c r="I60857"/>
  <c r="I60856"/>
  <c r="I60855"/>
  <c r="I60854"/>
  <c r="I60853"/>
  <c r="I60852"/>
  <c r="I60851"/>
  <c r="I60850"/>
  <c r="I60849"/>
  <c r="I60848"/>
  <c r="I60847"/>
  <c r="I60846"/>
  <c r="I60845"/>
  <c r="I60844"/>
  <c r="I60843"/>
  <c r="I60842"/>
  <c r="I60841"/>
  <c r="I60840"/>
  <c r="I60839"/>
  <c r="I60838"/>
  <c r="I60837"/>
  <c r="I60836"/>
  <c r="I60835"/>
  <c r="I60834"/>
  <c r="I60833"/>
  <c r="I60832"/>
  <c r="I60831"/>
  <c r="I60830"/>
  <c r="I60829"/>
  <c r="I60828"/>
  <c r="I60827"/>
  <c r="I60826"/>
  <c r="I60825"/>
  <c r="I60824"/>
  <c r="I60823"/>
  <c r="I60822"/>
  <c r="I60821"/>
  <c r="I60820"/>
  <c r="I60819"/>
  <c r="I60818"/>
  <c r="I60817"/>
  <c r="I60816"/>
  <c r="I60815"/>
  <c r="I60814"/>
  <c r="I60813"/>
  <c r="I60812"/>
  <c r="I60811"/>
  <c r="I60810"/>
  <c r="I60809"/>
  <c r="I60808"/>
  <c r="I60807"/>
  <c r="I60806"/>
  <c r="I60805"/>
  <c r="I60804"/>
  <c r="I60803"/>
  <c r="I60802"/>
  <c r="I60801"/>
  <c r="I60800"/>
  <c r="I60799"/>
  <c r="I60798"/>
  <c r="I60797"/>
  <c r="I60796"/>
  <c r="I60795"/>
  <c r="I60794"/>
  <c r="I60793"/>
  <c r="I60792"/>
  <c r="I60791"/>
  <c r="I60790"/>
  <c r="I60789"/>
  <c r="I60788"/>
  <c r="I60787"/>
  <c r="I60786"/>
  <c r="I60785"/>
  <c r="I60784"/>
  <c r="I60783"/>
  <c r="I60782"/>
  <c r="I60781"/>
  <c r="I60780"/>
  <c r="I60779"/>
  <c r="I60778"/>
  <c r="I60777"/>
  <c r="I60776"/>
  <c r="I60775"/>
  <c r="I60774"/>
  <c r="I60773"/>
  <c r="I60772"/>
  <c r="I60771"/>
  <c r="I60770"/>
  <c r="I60769"/>
  <c r="I60768"/>
  <c r="I60767"/>
  <c r="I60766"/>
  <c r="I60765"/>
  <c r="I60764"/>
  <c r="I60763"/>
  <c r="I60762"/>
  <c r="I60761"/>
  <c r="I60760"/>
  <c r="I60759"/>
  <c r="I60758"/>
  <c r="I60757"/>
  <c r="I60756"/>
  <c r="I60755"/>
  <c r="I60754"/>
  <c r="I60753"/>
  <c r="I60752"/>
  <c r="I60751"/>
  <c r="I60750"/>
  <c r="I60749"/>
  <c r="I60748"/>
  <c r="I60747"/>
  <c r="I60746"/>
  <c r="I60745"/>
  <c r="I60744"/>
  <c r="I60743"/>
  <c r="I60742"/>
  <c r="I60741"/>
  <c r="I60740"/>
  <c r="I60739"/>
  <c r="I60738"/>
  <c r="I60737"/>
  <c r="I60736"/>
  <c r="I60735"/>
  <c r="I60734"/>
  <c r="I60733"/>
  <c r="I60732"/>
  <c r="I60731"/>
  <c r="I60730"/>
  <c r="I60729"/>
  <c r="I60728"/>
  <c r="I60727"/>
  <c r="I60726"/>
  <c r="I60725"/>
  <c r="I60724"/>
  <c r="I60723"/>
  <c r="I60722"/>
  <c r="I60721"/>
  <c r="I60720"/>
  <c r="I60719"/>
  <c r="I60718"/>
  <c r="I60717"/>
  <c r="I60716"/>
  <c r="I60715"/>
  <c r="I60714"/>
  <c r="I60713"/>
  <c r="I60712"/>
  <c r="I60711"/>
  <c r="I60710"/>
  <c r="I60709"/>
  <c r="I60708"/>
  <c r="I60707"/>
  <c r="I60706"/>
  <c r="I60705"/>
  <c r="I60704"/>
  <c r="I60703"/>
  <c r="I60702"/>
  <c r="I60701"/>
  <c r="I60700"/>
  <c r="I60699"/>
  <c r="I60698"/>
  <c r="I60697"/>
  <c r="I60696"/>
  <c r="I60695"/>
  <c r="I60694"/>
  <c r="I60693"/>
  <c r="I60692"/>
  <c r="I60691"/>
  <c r="I60690"/>
  <c r="I60689"/>
  <c r="I60688"/>
  <c r="I60687"/>
  <c r="I60686"/>
  <c r="I60685"/>
  <c r="I60684"/>
  <c r="I60683"/>
  <c r="I60682"/>
  <c r="I60681"/>
  <c r="I60680"/>
  <c r="I60679"/>
  <c r="I60678"/>
  <c r="I60677"/>
  <c r="I60676"/>
  <c r="I60675"/>
  <c r="I60674"/>
  <c r="I60673"/>
  <c r="I60672"/>
  <c r="I60671"/>
  <c r="I60670"/>
  <c r="I60669"/>
  <c r="I60668"/>
  <c r="I60667"/>
  <c r="I60666"/>
  <c r="I60665"/>
  <c r="I60664"/>
  <c r="I60663"/>
  <c r="I60662"/>
  <c r="I60661"/>
  <c r="I60660"/>
  <c r="I60659"/>
  <c r="I60658"/>
  <c r="I60657"/>
  <c r="I60656"/>
  <c r="I60655"/>
  <c r="I60654"/>
  <c r="I60653"/>
  <c r="I60652"/>
  <c r="I60651"/>
  <c r="I60650"/>
  <c r="I60649"/>
  <c r="I60648"/>
  <c r="I60647"/>
  <c r="I60646"/>
  <c r="I60645"/>
  <c r="I60644"/>
  <c r="I60643"/>
  <c r="I60642"/>
  <c r="I60641"/>
  <c r="I60640"/>
  <c r="I60639"/>
  <c r="I60638"/>
  <c r="I60637"/>
  <c r="I60636"/>
  <c r="I60635"/>
  <c r="I60634"/>
  <c r="I60633"/>
  <c r="I60632"/>
  <c r="I60631"/>
  <c r="I60630"/>
  <c r="I60629"/>
  <c r="I60628"/>
  <c r="I60627"/>
  <c r="I60626"/>
  <c r="I60625"/>
  <c r="I60624"/>
  <c r="I60623"/>
  <c r="I60622"/>
  <c r="I60621"/>
  <c r="I60620"/>
  <c r="I60619"/>
  <c r="I60618"/>
  <c r="I60617"/>
  <c r="I60616"/>
  <c r="I60615"/>
  <c r="I60614"/>
  <c r="I60613"/>
  <c r="I60612"/>
  <c r="I60611"/>
  <c r="I60610"/>
  <c r="I60609"/>
  <c r="I60608"/>
  <c r="I60607"/>
  <c r="I60606"/>
  <c r="I60605"/>
  <c r="I60604"/>
  <c r="I60603"/>
  <c r="I60602"/>
  <c r="I60601"/>
  <c r="I60600"/>
  <c r="I60599"/>
  <c r="I60598"/>
  <c r="I60597"/>
  <c r="I60596"/>
  <c r="I60595"/>
  <c r="I60594"/>
  <c r="I60593"/>
  <c r="I60592"/>
  <c r="I60591"/>
  <c r="I60590"/>
  <c r="I60589"/>
  <c r="I60588"/>
  <c r="I60587"/>
  <c r="I60586"/>
  <c r="I60585"/>
  <c r="I60584"/>
  <c r="I60583"/>
  <c r="I60582"/>
  <c r="I60581"/>
  <c r="I60580"/>
  <c r="I60579"/>
  <c r="I60578"/>
  <c r="I60577"/>
  <c r="I60576"/>
  <c r="I60575"/>
  <c r="I60574"/>
  <c r="I60573"/>
  <c r="I60572"/>
  <c r="I60571"/>
  <c r="I60570"/>
  <c r="I60569"/>
  <c r="I60568"/>
  <c r="I60567"/>
  <c r="I60566"/>
  <c r="I60565"/>
  <c r="I60564"/>
  <c r="I60563"/>
  <c r="I60562"/>
  <c r="I60561"/>
  <c r="I60560"/>
  <c r="I60559"/>
  <c r="I60558"/>
  <c r="I60557"/>
  <c r="I60556"/>
  <c r="I60555"/>
  <c r="I60554"/>
  <c r="I60553"/>
  <c r="I60552"/>
  <c r="I60551"/>
  <c r="I60550"/>
  <c r="I60549"/>
  <c r="I60548"/>
  <c r="I60547"/>
  <c r="I60546"/>
  <c r="I60545"/>
  <c r="I60544"/>
  <c r="I60543"/>
  <c r="I60542"/>
  <c r="I60541"/>
  <c r="I60540"/>
  <c r="I60539"/>
  <c r="I60538"/>
  <c r="I60537"/>
  <c r="I60536"/>
  <c r="I60535"/>
  <c r="I60534"/>
  <c r="I60533"/>
  <c r="I60532"/>
  <c r="I60531"/>
  <c r="I60530"/>
  <c r="I60529"/>
  <c r="I60528"/>
  <c r="I60527"/>
  <c r="I60526"/>
  <c r="I60525"/>
  <c r="I60524"/>
  <c r="I60523"/>
  <c r="I60522"/>
  <c r="I60521"/>
  <c r="I60520"/>
  <c r="I60519"/>
  <c r="I60518"/>
  <c r="I60517"/>
  <c r="I60516"/>
  <c r="I60515"/>
  <c r="I60514"/>
  <c r="I60513"/>
  <c r="I60512"/>
  <c r="I60511"/>
  <c r="I60510"/>
  <c r="I60509"/>
  <c r="I60508"/>
  <c r="I60507"/>
  <c r="I60506"/>
  <c r="I60505"/>
  <c r="I60504"/>
  <c r="I60503"/>
  <c r="I60502"/>
  <c r="I60501"/>
  <c r="I60500"/>
  <c r="I60499"/>
  <c r="I60498"/>
  <c r="I60497"/>
  <c r="I60496"/>
  <c r="I60495"/>
  <c r="I60494"/>
  <c r="I60493"/>
  <c r="I60492"/>
  <c r="I60491"/>
  <c r="I60490"/>
  <c r="I60489"/>
  <c r="I60488"/>
  <c r="I60487"/>
  <c r="I60486"/>
  <c r="I60485"/>
  <c r="I60484"/>
  <c r="I60483"/>
  <c r="I60482"/>
  <c r="I60481"/>
  <c r="I60480"/>
  <c r="I60479"/>
  <c r="I60478"/>
  <c r="I60477"/>
  <c r="I60476"/>
  <c r="I60475"/>
  <c r="I60474"/>
  <c r="I60473"/>
  <c r="I60472"/>
  <c r="I60471"/>
  <c r="I60470"/>
  <c r="I60469"/>
  <c r="I60468"/>
  <c r="I60467"/>
  <c r="I60466"/>
  <c r="I60465"/>
  <c r="I60464"/>
  <c r="I60463"/>
  <c r="I60462"/>
  <c r="I60461"/>
  <c r="I60460"/>
  <c r="I60459"/>
  <c r="I60458"/>
  <c r="I60457"/>
  <c r="I60456"/>
  <c r="I60455"/>
  <c r="I60454"/>
  <c r="I60453"/>
  <c r="I60452"/>
  <c r="I60451"/>
  <c r="I60450"/>
  <c r="I60449"/>
  <c r="I60448"/>
  <c r="I60447"/>
  <c r="I60446"/>
  <c r="I60445"/>
  <c r="I60444"/>
  <c r="I60443"/>
  <c r="I60442"/>
  <c r="I60441"/>
  <c r="I60440"/>
  <c r="I60439"/>
  <c r="I60438"/>
  <c r="I60437"/>
  <c r="I60436"/>
  <c r="I60435"/>
  <c r="I60434"/>
  <c r="I60433"/>
  <c r="I60432"/>
  <c r="I60431"/>
  <c r="I60430"/>
  <c r="I60429"/>
  <c r="I60428"/>
  <c r="I60427"/>
  <c r="I60426"/>
  <c r="I60425"/>
  <c r="I60424"/>
  <c r="I60423"/>
  <c r="I60422"/>
  <c r="I60421"/>
  <c r="I60420"/>
  <c r="I60419"/>
  <c r="I60418"/>
  <c r="I60417"/>
  <c r="I60416"/>
  <c r="I60415"/>
  <c r="I60414"/>
  <c r="I60413"/>
  <c r="I60412"/>
  <c r="I60411"/>
  <c r="I60410"/>
  <c r="I60409"/>
  <c r="I60408"/>
  <c r="I60407"/>
  <c r="I60406"/>
  <c r="I60405"/>
  <c r="I60404"/>
  <c r="I60403"/>
  <c r="I60402"/>
  <c r="I60401"/>
  <c r="I60400"/>
  <c r="I60399"/>
  <c r="I60398"/>
  <c r="I60397"/>
  <c r="I60396"/>
  <c r="I60395"/>
  <c r="I60394"/>
  <c r="I60393"/>
  <c r="I60392"/>
  <c r="I60391"/>
  <c r="I60390"/>
  <c r="I60389"/>
  <c r="I60388"/>
  <c r="I60387"/>
  <c r="I60386"/>
  <c r="I60385"/>
  <c r="I60384"/>
  <c r="I60383"/>
  <c r="I60382"/>
  <c r="I60381"/>
  <c r="I60380"/>
  <c r="I60379"/>
  <c r="I60378"/>
  <c r="I60377"/>
  <c r="I60376"/>
  <c r="I60375"/>
  <c r="I60374"/>
  <c r="I60373"/>
  <c r="I60372"/>
  <c r="I60371"/>
  <c r="I60370"/>
  <c r="I60369"/>
  <c r="I60368"/>
  <c r="I60367"/>
  <c r="I60366"/>
  <c r="I60365"/>
  <c r="I60364"/>
  <c r="I60363"/>
  <c r="I60362"/>
  <c r="I60361"/>
  <c r="I60360"/>
  <c r="I60359"/>
  <c r="I60358"/>
  <c r="I60357"/>
  <c r="I60356"/>
  <c r="I60355"/>
  <c r="I60354"/>
  <c r="I60353"/>
  <c r="I60352"/>
  <c r="I60351"/>
  <c r="I60350"/>
  <c r="I60349"/>
  <c r="I60348"/>
  <c r="I60347"/>
  <c r="I60346"/>
  <c r="I60345"/>
  <c r="I60344"/>
  <c r="I60343"/>
  <c r="I60342"/>
  <c r="I60341"/>
  <c r="I60340"/>
  <c r="I60339"/>
  <c r="I60338"/>
  <c r="I60337"/>
  <c r="I60336"/>
  <c r="I60335"/>
  <c r="I60334"/>
  <c r="I60333"/>
  <c r="I60332"/>
  <c r="I60331"/>
  <c r="I60330"/>
  <c r="I60329"/>
  <c r="I60328"/>
  <c r="I60327"/>
  <c r="I60326"/>
  <c r="I60325"/>
  <c r="I60324"/>
  <c r="I60323"/>
  <c r="I60322"/>
  <c r="I60321"/>
  <c r="I60320"/>
  <c r="I60319"/>
  <c r="I60318"/>
  <c r="I60317"/>
  <c r="I60316"/>
  <c r="I60315"/>
  <c r="I60314"/>
  <c r="I60313"/>
  <c r="I60312"/>
  <c r="I60311"/>
  <c r="I60310"/>
  <c r="I60309"/>
  <c r="I60308"/>
  <c r="I60307"/>
  <c r="I60306"/>
  <c r="I60305"/>
  <c r="I60304"/>
  <c r="I60303"/>
  <c r="I60302"/>
  <c r="I60301"/>
  <c r="I60300"/>
  <c r="I60299"/>
  <c r="I60298"/>
  <c r="I60297"/>
  <c r="I60296"/>
  <c r="I60295"/>
  <c r="I60294"/>
  <c r="I60293"/>
  <c r="I60292"/>
  <c r="I60291"/>
  <c r="I60290"/>
  <c r="I60289"/>
  <c r="I60288"/>
  <c r="I60287"/>
  <c r="I60286"/>
  <c r="I60285"/>
  <c r="I60284"/>
  <c r="I60283"/>
  <c r="I60282"/>
  <c r="I60281"/>
  <c r="I60280"/>
  <c r="I60279"/>
  <c r="I60278"/>
  <c r="I60277"/>
  <c r="I60276"/>
  <c r="I60275"/>
  <c r="I60274"/>
  <c r="I60273"/>
  <c r="I60272"/>
  <c r="I60271"/>
  <c r="I60270"/>
  <c r="I60269"/>
  <c r="I60268"/>
  <c r="I60267"/>
  <c r="I60266"/>
  <c r="I60265"/>
  <c r="I60264"/>
  <c r="I60263"/>
  <c r="I60262"/>
  <c r="I60261"/>
  <c r="I60260"/>
  <c r="I60259"/>
  <c r="I60258"/>
  <c r="I60257"/>
  <c r="I60256"/>
  <c r="I60255"/>
  <c r="I60254"/>
  <c r="I60253"/>
  <c r="I60252"/>
  <c r="I60251"/>
  <c r="I60250"/>
  <c r="I60249"/>
  <c r="I60248"/>
  <c r="I60247"/>
  <c r="I60246"/>
  <c r="I60245"/>
  <c r="I60244"/>
  <c r="I60243"/>
  <c r="I60242"/>
  <c r="I60241"/>
  <c r="I60240"/>
  <c r="I60239"/>
  <c r="I60238"/>
  <c r="I60237"/>
  <c r="I60236"/>
  <c r="I60235"/>
  <c r="I60234"/>
  <c r="I60233"/>
  <c r="I60232"/>
  <c r="I60231"/>
  <c r="I60230"/>
  <c r="I60229"/>
  <c r="I60228"/>
  <c r="I60227"/>
  <c r="I60226"/>
  <c r="I60225"/>
  <c r="I60224"/>
  <c r="I60223"/>
  <c r="I60222"/>
  <c r="I60221"/>
  <c r="I60220"/>
  <c r="I60219"/>
  <c r="I60218"/>
  <c r="I60217"/>
  <c r="I60216"/>
  <c r="I60215"/>
  <c r="I60214"/>
  <c r="I60213"/>
  <c r="I60212"/>
  <c r="I60211"/>
  <c r="I60210"/>
  <c r="I60209"/>
  <c r="I60208"/>
  <c r="I60207"/>
  <c r="I60206"/>
  <c r="I60205"/>
  <c r="I60204"/>
  <c r="I60203"/>
  <c r="I60202"/>
  <c r="I60201"/>
  <c r="I60200"/>
  <c r="I60199"/>
  <c r="I60198"/>
  <c r="I60197"/>
  <c r="I60196"/>
  <c r="I60195"/>
  <c r="I60194"/>
  <c r="I60193"/>
  <c r="I60192"/>
  <c r="I60191"/>
  <c r="I60190"/>
  <c r="I60189"/>
  <c r="I60188"/>
  <c r="I60187"/>
  <c r="I60186"/>
  <c r="I60185"/>
  <c r="I60184"/>
  <c r="I60183"/>
  <c r="I60182"/>
  <c r="I60181"/>
  <c r="I60180"/>
  <c r="I60179"/>
  <c r="I60178"/>
  <c r="I60177"/>
  <c r="I60176"/>
  <c r="I60175"/>
  <c r="I60174"/>
  <c r="I60173"/>
  <c r="I60172"/>
  <c r="I60171"/>
  <c r="I60170"/>
  <c r="I60169"/>
  <c r="I60168"/>
  <c r="I60167"/>
  <c r="I60166"/>
  <c r="I60165"/>
  <c r="I60164"/>
  <c r="I60163"/>
  <c r="I60162"/>
  <c r="I60161"/>
  <c r="I60160"/>
  <c r="I60159"/>
  <c r="I60158"/>
  <c r="I60157"/>
  <c r="I60156"/>
  <c r="I60155"/>
  <c r="I60154"/>
  <c r="I60153"/>
  <c r="I60152"/>
  <c r="I60151"/>
  <c r="I60150"/>
  <c r="I60149"/>
  <c r="I60148"/>
  <c r="I60147"/>
  <c r="I60146"/>
  <c r="I60145"/>
  <c r="I60144"/>
  <c r="I60143"/>
  <c r="I60142"/>
  <c r="I60141"/>
  <c r="I60140"/>
  <c r="I60139"/>
  <c r="I60138"/>
  <c r="I60137"/>
  <c r="I60136"/>
  <c r="I60135"/>
  <c r="I60134"/>
  <c r="I60133"/>
  <c r="I60132"/>
  <c r="I60131"/>
  <c r="I60130"/>
  <c r="I60129"/>
  <c r="I60128"/>
  <c r="I60127"/>
  <c r="I60126"/>
  <c r="I60125"/>
  <c r="I60124"/>
  <c r="I60123"/>
  <c r="I60122"/>
  <c r="I60121"/>
  <c r="I60120"/>
  <c r="I60119"/>
  <c r="I60118"/>
  <c r="I60117"/>
  <c r="I60116"/>
  <c r="I60115"/>
  <c r="I60114"/>
  <c r="I60113"/>
  <c r="I60112"/>
  <c r="I60111"/>
  <c r="I60110"/>
  <c r="I60109"/>
  <c r="I60108"/>
  <c r="I60107"/>
  <c r="I60106"/>
  <c r="I60105"/>
  <c r="I60104"/>
  <c r="I60103"/>
  <c r="I60102"/>
  <c r="I60101"/>
  <c r="I60100"/>
  <c r="I60099"/>
  <c r="I60098"/>
  <c r="I60097"/>
  <c r="I60096"/>
  <c r="I60095"/>
  <c r="I60094"/>
  <c r="I60093"/>
  <c r="I60092"/>
  <c r="I60091"/>
  <c r="I60090"/>
  <c r="I60089"/>
  <c r="I60088"/>
  <c r="I60087"/>
  <c r="I60086"/>
  <c r="I60085"/>
  <c r="I60084"/>
  <c r="I60083"/>
  <c r="I60082"/>
  <c r="I60081"/>
  <c r="I60080"/>
  <c r="I60079"/>
  <c r="I60078"/>
  <c r="I60077"/>
  <c r="I60076"/>
  <c r="I60075"/>
  <c r="I60074"/>
  <c r="I60073"/>
  <c r="I60072"/>
  <c r="I60071"/>
  <c r="I60070"/>
  <c r="I60069"/>
  <c r="I60068"/>
  <c r="I60067"/>
  <c r="I60066"/>
  <c r="I60065"/>
  <c r="I60064"/>
  <c r="I60063"/>
  <c r="I60062"/>
  <c r="I60061"/>
  <c r="I60060"/>
  <c r="I60059"/>
  <c r="I60058"/>
  <c r="I60057"/>
  <c r="I60056"/>
  <c r="I60055"/>
  <c r="I60054"/>
  <c r="I60053"/>
  <c r="I60052"/>
  <c r="I60051"/>
  <c r="I60050"/>
  <c r="I60049"/>
  <c r="I60048"/>
  <c r="I60047"/>
  <c r="I60046"/>
  <c r="I60045"/>
  <c r="I60044"/>
  <c r="I60043"/>
  <c r="I60042"/>
  <c r="I60041"/>
  <c r="I60040"/>
  <c r="I60039"/>
  <c r="I60038"/>
  <c r="I60037"/>
  <c r="I60036"/>
  <c r="I60035"/>
  <c r="I60034"/>
  <c r="I60033"/>
  <c r="I60032"/>
  <c r="I60031"/>
  <c r="I60030"/>
  <c r="I60029"/>
  <c r="I60028"/>
  <c r="I60027"/>
  <c r="I60026"/>
  <c r="I60025"/>
  <c r="I60024"/>
  <c r="I60023"/>
  <c r="I60022"/>
  <c r="I60021"/>
  <c r="I60020"/>
  <c r="I60019"/>
  <c r="I60018"/>
  <c r="I60017"/>
  <c r="I60016"/>
  <c r="I60015"/>
  <c r="I60014"/>
  <c r="I60013"/>
  <c r="I60012"/>
  <c r="I60011"/>
  <c r="I60010"/>
  <c r="I60009"/>
  <c r="I60008"/>
  <c r="I60007"/>
  <c r="I60006"/>
  <c r="I60005"/>
  <c r="I60004"/>
  <c r="I60003"/>
  <c r="I60002"/>
  <c r="I60001"/>
  <c r="I60000"/>
  <c r="I59999"/>
  <c r="I59998"/>
  <c r="I59997"/>
  <c r="I59996"/>
  <c r="I59995"/>
  <c r="I59994"/>
  <c r="I59993"/>
  <c r="I59992"/>
  <c r="I59991"/>
  <c r="I59990"/>
  <c r="I59989"/>
  <c r="I59988"/>
  <c r="I59987"/>
  <c r="I59986"/>
  <c r="I59985"/>
  <c r="I59984"/>
  <c r="I59983"/>
  <c r="I59982"/>
  <c r="I59981"/>
  <c r="I59980"/>
  <c r="I59979"/>
  <c r="I59978"/>
  <c r="I59977"/>
  <c r="I59976"/>
  <c r="I59975"/>
  <c r="I59974"/>
  <c r="I59973"/>
  <c r="I59972"/>
  <c r="I59971"/>
  <c r="I59970"/>
  <c r="I59969"/>
  <c r="I59968"/>
  <c r="I59967"/>
  <c r="I59966"/>
  <c r="I59965"/>
  <c r="I59964"/>
  <c r="I59963"/>
  <c r="I59962"/>
  <c r="I59961"/>
  <c r="I59960"/>
  <c r="I59959"/>
  <c r="I59958"/>
  <c r="I59957"/>
  <c r="I59956"/>
  <c r="I59955"/>
  <c r="I59954"/>
  <c r="I59953"/>
  <c r="I59952"/>
  <c r="I59951"/>
  <c r="I59950"/>
  <c r="I59949"/>
  <c r="I59948"/>
  <c r="I59947"/>
  <c r="I59946"/>
  <c r="I59945"/>
  <c r="I59944"/>
  <c r="I59943"/>
  <c r="I59942"/>
  <c r="I59941"/>
  <c r="I59940"/>
  <c r="I59939"/>
  <c r="I59938"/>
  <c r="I59937"/>
  <c r="I59936"/>
  <c r="I59935"/>
  <c r="I59934"/>
  <c r="I59933"/>
  <c r="I59932"/>
  <c r="I59931"/>
  <c r="I59930"/>
  <c r="I59929"/>
  <c r="I59928"/>
  <c r="I59927"/>
  <c r="I59926"/>
  <c r="I59925"/>
  <c r="I59924"/>
  <c r="I59923"/>
  <c r="I59922"/>
  <c r="I59921"/>
  <c r="I59920"/>
  <c r="I59919"/>
  <c r="I59918"/>
  <c r="I59917"/>
  <c r="I59916"/>
  <c r="I59915"/>
  <c r="I59914"/>
  <c r="I59913"/>
  <c r="I59912"/>
  <c r="I59911"/>
  <c r="I59910"/>
  <c r="I59909"/>
  <c r="I59908"/>
  <c r="I59907"/>
  <c r="I59906"/>
  <c r="I59905"/>
  <c r="I59904"/>
  <c r="I59903"/>
  <c r="I59902"/>
  <c r="I59901"/>
  <c r="I59900"/>
  <c r="I59899"/>
  <c r="I59898"/>
  <c r="I59897"/>
  <c r="I59896"/>
  <c r="I59895"/>
  <c r="I59894"/>
  <c r="I59893"/>
  <c r="I59892"/>
  <c r="I59891"/>
  <c r="I59890"/>
  <c r="I59889"/>
  <c r="I59888"/>
  <c r="I59887"/>
  <c r="I59886"/>
  <c r="I59885"/>
  <c r="I59884"/>
  <c r="I59883"/>
  <c r="I59882"/>
  <c r="I59881"/>
  <c r="I59880"/>
  <c r="I59879"/>
  <c r="I59878"/>
  <c r="I59877"/>
  <c r="I59876"/>
  <c r="I59875"/>
  <c r="I59874"/>
  <c r="I59873"/>
  <c r="I59872"/>
  <c r="I59871"/>
  <c r="I59870"/>
  <c r="I59869"/>
  <c r="I59868"/>
  <c r="I59867"/>
  <c r="I59866"/>
  <c r="I59865"/>
  <c r="I59864"/>
  <c r="I59863"/>
  <c r="I59862"/>
  <c r="I59861"/>
  <c r="I59860"/>
  <c r="I59859"/>
  <c r="I59858"/>
  <c r="I59857"/>
  <c r="I59856"/>
  <c r="I59855"/>
  <c r="I59854"/>
  <c r="I59853"/>
  <c r="I59852"/>
  <c r="I59851"/>
  <c r="I59850"/>
  <c r="I59849"/>
  <c r="I59848"/>
  <c r="I59847"/>
  <c r="I59846"/>
  <c r="I59845"/>
  <c r="I59844"/>
  <c r="I59843"/>
  <c r="I59842"/>
  <c r="I59841"/>
  <c r="I59840"/>
  <c r="I59839"/>
  <c r="I59838"/>
  <c r="I59837"/>
  <c r="I59836"/>
  <c r="I59835"/>
  <c r="I59834"/>
  <c r="I59833"/>
  <c r="I59832"/>
  <c r="I59831"/>
  <c r="I59830"/>
  <c r="I59829"/>
  <c r="I59828"/>
  <c r="I59827"/>
  <c r="I59826"/>
  <c r="I59825"/>
  <c r="I59824"/>
  <c r="I59823"/>
  <c r="I59822"/>
  <c r="I59821"/>
  <c r="I59820"/>
  <c r="I59819"/>
  <c r="I59818"/>
  <c r="I59817"/>
  <c r="I59816"/>
  <c r="I59815"/>
  <c r="I59814"/>
  <c r="I59813"/>
  <c r="I59812"/>
  <c r="I59811"/>
  <c r="I59810"/>
  <c r="I59809"/>
  <c r="I59808"/>
  <c r="I59807"/>
  <c r="I59806"/>
  <c r="I59805"/>
  <c r="I59804"/>
  <c r="I59803"/>
  <c r="I59802"/>
  <c r="I59801"/>
  <c r="I59800"/>
  <c r="I59799"/>
  <c r="I59798"/>
  <c r="I59797"/>
  <c r="I59796"/>
  <c r="I59795"/>
  <c r="I59794"/>
  <c r="I59793"/>
  <c r="I59792"/>
  <c r="I59791"/>
  <c r="I59790"/>
  <c r="I59789"/>
  <c r="I59788"/>
  <c r="I59787"/>
  <c r="I59786"/>
  <c r="I59785"/>
  <c r="I59784"/>
  <c r="I59783"/>
  <c r="I59782"/>
  <c r="I59781"/>
  <c r="I59780"/>
  <c r="I59779"/>
  <c r="I59778"/>
  <c r="I59777"/>
  <c r="I59776"/>
  <c r="I59775"/>
  <c r="I59774"/>
  <c r="I59773"/>
  <c r="I59772"/>
  <c r="I59771"/>
  <c r="I59770"/>
  <c r="I59769"/>
  <c r="I59768"/>
  <c r="I59767"/>
  <c r="I59766"/>
  <c r="I59765"/>
  <c r="I59764"/>
  <c r="I59763"/>
  <c r="I59762"/>
  <c r="I59761"/>
  <c r="I59760"/>
  <c r="I59759"/>
  <c r="I59758"/>
  <c r="I59757"/>
  <c r="I59756"/>
  <c r="I59755"/>
  <c r="I59754"/>
  <c r="I59753"/>
  <c r="I59752"/>
  <c r="I59751"/>
  <c r="I59750"/>
  <c r="I59749"/>
  <c r="I59748"/>
  <c r="I59747"/>
  <c r="I59746"/>
  <c r="I59745"/>
  <c r="I59744"/>
  <c r="I59743"/>
  <c r="I59742"/>
  <c r="I59741"/>
  <c r="I59740"/>
  <c r="I59739"/>
  <c r="I59738"/>
  <c r="I59737"/>
  <c r="I59736"/>
  <c r="I59735"/>
  <c r="I59734"/>
  <c r="I59733"/>
  <c r="I59732"/>
  <c r="I59731"/>
  <c r="I59730"/>
  <c r="I59729"/>
  <c r="I59728"/>
  <c r="I59727"/>
  <c r="I59726"/>
  <c r="I59725"/>
  <c r="I59724"/>
  <c r="I59723"/>
  <c r="I59722"/>
  <c r="I59721"/>
  <c r="I59720"/>
  <c r="I59719"/>
  <c r="I59718"/>
  <c r="I59717"/>
  <c r="I59716"/>
  <c r="I59715"/>
  <c r="I59714"/>
  <c r="I59713"/>
  <c r="I59712"/>
  <c r="I59711"/>
  <c r="I59710"/>
  <c r="I59709"/>
  <c r="I59708"/>
  <c r="I59707"/>
  <c r="I59706"/>
  <c r="I59705"/>
  <c r="I59704"/>
  <c r="I59703"/>
  <c r="I59702"/>
  <c r="I59701"/>
  <c r="I59700"/>
  <c r="I59699"/>
  <c r="I59698"/>
  <c r="I59697"/>
  <c r="I59696"/>
  <c r="I59695"/>
  <c r="I59694"/>
  <c r="I59693"/>
  <c r="I59692"/>
  <c r="I59691"/>
  <c r="I59690"/>
  <c r="I59689"/>
  <c r="I59688"/>
  <c r="I59687"/>
  <c r="I59686"/>
  <c r="I59685"/>
  <c r="I59684"/>
  <c r="I59683"/>
  <c r="I59682"/>
  <c r="I59681"/>
  <c r="I59680"/>
  <c r="I59679"/>
  <c r="I59678"/>
  <c r="I59677"/>
  <c r="I59676"/>
  <c r="I59675"/>
  <c r="I59674"/>
  <c r="I59673"/>
  <c r="I59672"/>
  <c r="I59671"/>
  <c r="I59670"/>
  <c r="I59669"/>
  <c r="I59668"/>
  <c r="I59667"/>
  <c r="I59666"/>
  <c r="I59665"/>
  <c r="I59664"/>
  <c r="I59663"/>
  <c r="I59662"/>
  <c r="I59661"/>
  <c r="I59660"/>
  <c r="I59659"/>
  <c r="I59658"/>
  <c r="I59657"/>
  <c r="I59656"/>
  <c r="I59655"/>
  <c r="I59654"/>
  <c r="I59653"/>
  <c r="I59652"/>
  <c r="I59651"/>
  <c r="I59650"/>
  <c r="I59649"/>
  <c r="I59648"/>
  <c r="I59647"/>
  <c r="I59646"/>
  <c r="I59645"/>
  <c r="I59644"/>
  <c r="I59643"/>
  <c r="I59642"/>
  <c r="I59641"/>
  <c r="I59640"/>
  <c r="I59639"/>
  <c r="I59638"/>
  <c r="I59637"/>
  <c r="I59636"/>
  <c r="I59635"/>
  <c r="I59634"/>
  <c r="I59633"/>
  <c r="I59632"/>
  <c r="I59631"/>
  <c r="I59630"/>
  <c r="I59629"/>
  <c r="I59628"/>
  <c r="I59627"/>
  <c r="I59626"/>
  <c r="I59625"/>
  <c r="I59624"/>
  <c r="I59623"/>
  <c r="I59622"/>
  <c r="I59621"/>
  <c r="I59620"/>
  <c r="I59619"/>
  <c r="I59618"/>
  <c r="I59617"/>
  <c r="I59616"/>
  <c r="I59615"/>
  <c r="I59614"/>
  <c r="I59613"/>
  <c r="I59612"/>
  <c r="I59611"/>
  <c r="I59610"/>
  <c r="I59609"/>
  <c r="I59608"/>
  <c r="I59607"/>
  <c r="I59606"/>
  <c r="I59605"/>
  <c r="I59604"/>
  <c r="I59603"/>
  <c r="I59602"/>
  <c r="I59601"/>
  <c r="I59600"/>
  <c r="I59599"/>
  <c r="I59598"/>
  <c r="I59597"/>
  <c r="I59596"/>
  <c r="I59595"/>
  <c r="I59594"/>
  <c r="I59593"/>
  <c r="I59592"/>
  <c r="I59591"/>
  <c r="I59590"/>
  <c r="I59589"/>
  <c r="I59588"/>
  <c r="I59587"/>
  <c r="I59586"/>
  <c r="I59585"/>
  <c r="I59584"/>
  <c r="I59583"/>
  <c r="I59582"/>
  <c r="I59581"/>
  <c r="I59580"/>
  <c r="I59579"/>
  <c r="I59578"/>
  <c r="I59577"/>
  <c r="I59576"/>
  <c r="I59575"/>
  <c r="I59574"/>
  <c r="I59573"/>
  <c r="I59572"/>
  <c r="I59571"/>
  <c r="I59570"/>
  <c r="I59569"/>
  <c r="I59568"/>
  <c r="I59567"/>
  <c r="I59566"/>
  <c r="I59565"/>
  <c r="I59564"/>
  <c r="I59563"/>
  <c r="I59562"/>
  <c r="I59561"/>
  <c r="I59560"/>
  <c r="I59559"/>
  <c r="I59558"/>
  <c r="I59557"/>
  <c r="I59556"/>
  <c r="I59555"/>
  <c r="I59554"/>
  <c r="I59553"/>
  <c r="I59552"/>
  <c r="I59551"/>
  <c r="I59550"/>
  <c r="I59549"/>
  <c r="I59548"/>
  <c r="I59547"/>
  <c r="I59546"/>
  <c r="I59545"/>
  <c r="I59544"/>
  <c r="I59543"/>
  <c r="I59542"/>
  <c r="I59541"/>
  <c r="I59540"/>
  <c r="I59539"/>
  <c r="I59538"/>
  <c r="I59537"/>
  <c r="I59536"/>
  <c r="I59535"/>
  <c r="I59534"/>
  <c r="I59533"/>
  <c r="I59532"/>
  <c r="I59531"/>
  <c r="I59530"/>
  <c r="I59529"/>
  <c r="I59528"/>
  <c r="I59527"/>
  <c r="I59526"/>
  <c r="I59525"/>
  <c r="I59524"/>
  <c r="I59523"/>
  <c r="I59522"/>
  <c r="I59521"/>
  <c r="I59520"/>
  <c r="I59519"/>
  <c r="I59518"/>
  <c r="I59517"/>
  <c r="I59516"/>
  <c r="I59515"/>
  <c r="I59514"/>
  <c r="I59513"/>
  <c r="I59512"/>
  <c r="I59511"/>
  <c r="I59510"/>
  <c r="I59509"/>
  <c r="I59508"/>
  <c r="I59507"/>
  <c r="I59506"/>
  <c r="I59505"/>
  <c r="I59504"/>
  <c r="I59503"/>
  <c r="I59502"/>
  <c r="I59501"/>
  <c r="I59500"/>
  <c r="I59499"/>
  <c r="I59498"/>
  <c r="I59497"/>
  <c r="I59496"/>
  <c r="I59495"/>
  <c r="I59494"/>
  <c r="I59493"/>
  <c r="I59492"/>
  <c r="I59491"/>
  <c r="I59490"/>
  <c r="I59489"/>
  <c r="I59488"/>
  <c r="I59487"/>
  <c r="I59486"/>
  <c r="I59485"/>
  <c r="I59484"/>
  <c r="I59483"/>
  <c r="I59482"/>
  <c r="I59481"/>
  <c r="I59480"/>
  <c r="I59479"/>
  <c r="I59478"/>
  <c r="I59477"/>
  <c r="I59476"/>
  <c r="I59475"/>
  <c r="I59474"/>
  <c r="I59473"/>
  <c r="I59472"/>
  <c r="I59471"/>
  <c r="I59470"/>
  <c r="I59469"/>
  <c r="I59468"/>
  <c r="I59467"/>
  <c r="I59466"/>
  <c r="I59465"/>
  <c r="I59464"/>
  <c r="I59463"/>
  <c r="I59462"/>
  <c r="I59461"/>
  <c r="I59460"/>
  <c r="I59459"/>
  <c r="I59458"/>
  <c r="I59457"/>
  <c r="I59456"/>
  <c r="I59455"/>
  <c r="I59454"/>
  <c r="I59453"/>
  <c r="I59452"/>
  <c r="I59451"/>
  <c r="I59450"/>
  <c r="I59449"/>
  <c r="I59448"/>
  <c r="I59447"/>
  <c r="I59446"/>
  <c r="I59445"/>
  <c r="I59444"/>
  <c r="I59443"/>
  <c r="I59442"/>
  <c r="I59441"/>
  <c r="I59440"/>
  <c r="I59439"/>
  <c r="I59438"/>
  <c r="I59437"/>
  <c r="I59436"/>
  <c r="I59435"/>
  <c r="I59434"/>
  <c r="I59433"/>
  <c r="I59432"/>
  <c r="I59431"/>
  <c r="I59430"/>
  <c r="I59429"/>
  <c r="I59428"/>
  <c r="I59427"/>
  <c r="I59426"/>
  <c r="I59425"/>
  <c r="I59424"/>
  <c r="I59423"/>
  <c r="I59422"/>
  <c r="I59421"/>
  <c r="I59420"/>
  <c r="I59419"/>
  <c r="I59418"/>
  <c r="I59417"/>
  <c r="I59416"/>
  <c r="I59415"/>
  <c r="I59414"/>
  <c r="I59413"/>
  <c r="I59412"/>
  <c r="I59411"/>
  <c r="I59410"/>
  <c r="I59409"/>
  <c r="I59408"/>
  <c r="I59407"/>
  <c r="I59406"/>
  <c r="I59405"/>
  <c r="I59404"/>
  <c r="I59403"/>
  <c r="I59402"/>
  <c r="I59401"/>
  <c r="I59400"/>
  <c r="I59399"/>
  <c r="I59398"/>
  <c r="I59397"/>
  <c r="I59396"/>
  <c r="I59395"/>
  <c r="I59394"/>
  <c r="I59393"/>
  <c r="I59392"/>
  <c r="I59391"/>
  <c r="I59390"/>
  <c r="I59389"/>
  <c r="I59388"/>
  <c r="I59387"/>
  <c r="I59386"/>
  <c r="I59385"/>
  <c r="I59384"/>
  <c r="I59383"/>
  <c r="I59382"/>
  <c r="I59381"/>
  <c r="I59380"/>
  <c r="I59379"/>
  <c r="I59378"/>
  <c r="I59377"/>
  <c r="I59376"/>
  <c r="I59375"/>
  <c r="I59374"/>
  <c r="I59373"/>
  <c r="I59372"/>
  <c r="I59371"/>
  <c r="I59370"/>
  <c r="I59369"/>
  <c r="I59368"/>
  <c r="I59367"/>
  <c r="I59366"/>
  <c r="I59365"/>
  <c r="I59364"/>
  <c r="I59363"/>
  <c r="I59362"/>
  <c r="I59361"/>
  <c r="I59360"/>
  <c r="I59359"/>
  <c r="I59358"/>
  <c r="I59357"/>
  <c r="I59356"/>
  <c r="I59355"/>
  <c r="I59354"/>
  <c r="I59353"/>
  <c r="I59352"/>
  <c r="I59351"/>
  <c r="I59350"/>
  <c r="I59349"/>
  <c r="I59348"/>
  <c r="I59347"/>
  <c r="I59346"/>
  <c r="I59345"/>
  <c r="I59344"/>
  <c r="I59343"/>
  <c r="I59342"/>
  <c r="I59341"/>
  <c r="I59340"/>
  <c r="I59339"/>
  <c r="I59338"/>
  <c r="I59337"/>
  <c r="I59336"/>
  <c r="I59335"/>
  <c r="I59334"/>
  <c r="I59333"/>
  <c r="I59332"/>
  <c r="I59331"/>
  <c r="I59330"/>
  <c r="I59329"/>
  <c r="I59328"/>
  <c r="I59327"/>
  <c r="I59326"/>
  <c r="I59325"/>
  <c r="I59324"/>
  <c r="I59323"/>
  <c r="I59322"/>
  <c r="I59321"/>
  <c r="I59320"/>
  <c r="I59319"/>
  <c r="I59318"/>
  <c r="I59317"/>
  <c r="I59316"/>
  <c r="I59315"/>
  <c r="I59314"/>
  <c r="I59313"/>
  <c r="I59312"/>
  <c r="I59311"/>
  <c r="I59310"/>
  <c r="I59309"/>
  <c r="I59308"/>
  <c r="I59307"/>
  <c r="I59306"/>
  <c r="I59305"/>
  <c r="I59304"/>
  <c r="I59303"/>
  <c r="I59302"/>
  <c r="I59301"/>
  <c r="I59300"/>
  <c r="I59299"/>
  <c r="I59298"/>
  <c r="I59297"/>
  <c r="I59296"/>
  <c r="I59295"/>
  <c r="I59294"/>
  <c r="I59293"/>
  <c r="I59292"/>
  <c r="I59291"/>
  <c r="I59290"/>
  <c r="I59289"/>
  <c r="I59288"/>
  <c r="I59287"/>
  <c r="I59286"/>
  <c r="I59285"/>
  <c r="I59284"/>
  <c r="I59283"/>
  <c r="I59282"/>
  <c r="I59281"/>
  <c r="I59280"/>
  <c r="I59279"/>
  <c r="I59278"/>
  <c r="I59277"/>
  <c r="I59276"/>
  <c r="I59275"/>
  <c r="I59274"/>
  <c r="I59273"/>
  <c r="I59272"/>
  <c r="I59271"/>
  <c r="I59270"/>
  <c r="I59269"/>
  <c r="I59268"/>
  <c r="I59267"/>
  <c r="I59266"/>
  <c r="I59265"/>
  <c r="I59264"/>
  <c r="I59263"/>
  <c r="I59262"/>
  <c r="I59261"/>
  <c r="I59260"/>
  <c r="I59259"/>
  <c r="I59258"/>
  <c r="I59257"/>
  <c r="I59256"/>
  <c r="I59255"/>
  <c r="I59254"/>
  <c r="I59253"/>
  <c r="I59252"/>
  <c r="I59251"/>
  <c r="I59250"/>
  <c r="I59249"/>
  <c r="I59248"/>
  <c r="I59247"/>
  <c r="I59246"/>
  <c r="I59245"/>
  <c r="I59244"/>
  <c r="I59243"/>
  <c r="I59242"/>
  <c r="I59241"/>
  <c r="I59240"/>
  <c r="I59239"/>
  <c r="I59238"/>
  <c r="I59237"/>
  <c r="I59236"/>
  <c r="I59235"/>
  <c r="I59234"/>
  <c r="I59233"/>
  <c r="I59232"/>
  <c r="I59231"/>
  <c r="I59230"/>
  <c r="I59229"/>
  <c r="I59228"/>
  <c r="I59227"/>
  <c r="I59226"/>
  <c r="I59225"/>
  <c r="I59224"/>
  <c r="I59223"/>
  <c r="I59222"/>
  <c r="I59221"/>
  <c r="I59220"/>
  <c r="I59219"/>
  <c r="I59218"/>
  <c r="I59217"/>
  <c r="I59216"/>
  <c r="I59215"/>
  <c r="I59214"/>
  <c r="I59213"/>
  <c r="I59212"/>
  <c r="I59211"/>
  <c r="I59210"/>
  <c r="I59209"/>
  <c r="I59208"/>
  <c r="I59207"/>
  <c r="I59206"/>
  <c r="I59205"/>
  <c r="I59204"/>
  <c r="I59203"/>
  <c r="I59202"/>
  <c r="I59201"/>
  <c r="I59200"/>
  <c r="I59199"/>
  <c r="I59198"/>
  <c r="I59197"/>
  <c r="I59196"/>
  <c r="I59195"/>
  <c r="I59194"/>
  <c r="I59193"/>
  <c r="I59192"/>
  <c r="I59191"/>
  <c r="I59190"/>
  <c r="I59189"/>
  <c r="I59188"/>
  <c r="I59187"/>
  <c r="I59186"/>
  <c r="I59185"/>
  <c r="I59184"/>
  <c r="I59183"/>
  <c r="I59182"/>
  <c r="I59181"/>
  <c r="I59180"/>
  <c r="I59179"/>
  <c r="I59178"/>
  <c r="I59177"/>
  <c r="I59176"/>
  <c r="I59175"/>
  <c r="I59174"/>
  <c r="I59173"/>
  <c r="I59172"/>
  <c r="I59171"/>
  <c r="I59170"/>
  <c r="I59169"/>
  <c r="I59168"/>
  <c r="I59167"/>
  <c r="I59166"/>
  <c r="I59165"/>
  <c r="I59164"/>
  <c r="I59163"/>
  <c r="I59162"/>
  <c r="I59161"/>
  <c r="I59160"/>
  <c r="I59159"/>
  <c r="I59158"/>
  <c r="I59157"/>
  <c r="I59156"/>
  <c r="I59155"/>
  <c r="I59154"/>
  <c r="I59153"/>
  <c r="I59152"/>
  <c r="I59151"/>
  <c r="I59150"/>
  <c r="I59149"/>
  <c r="I59148"/>
  <c r="I59147"/>
  <c r="I59146"/>
  <c r="I59145"/>
  <c r="I59144"/>
  <c r="I59143"/>
  <c r="I59142"/>
  <c r="I59141"/>
  <c r="I59140"/>
  <c r="I59139"/>
  <c r="I59138"/>
  <c r="I59137"/>
  <c r="I59136"/>
  <c r="I59135"/>
  <c r="I59134"/>
  <c r="I59133"/>
  <c r="I59132"/>
  <c r="I59131"/>
  <c r="I59130"/>
  <c r="I59129"/>
  <c r="I59128"/>
  <c r="I59127"/>
  <c r="I59126"/>
  <c r="I59125"/>
  <c r="I59124"/>
  <c r="I59123"/>
  <c r="I59122"/>
  <c r="I59121"/>
  <c r="I59120"/>
  <c r="I59119"/>
  <c r="I59118"/>
  <c r="I59117"/>
  <c r="I59116"/>
  <c r="I59115"/>
  <c r="I59114"/>
  <c r="I59113"/>
  <c r="I59112"/>
  <c r="I59111"/>
  <c r="I59110"/>
  <c r="I59109"/>
  <c r="I59108"/>
  <c r="I59107"/>
  <c r="I59106"/>
  <c r="I59105"/>
  <c r="I59104"/>
  <c r="I59103"/>
  <c r="I59102"/>
  <c r="I59101"/>
  <c r="I59100"/>
  <c r="I59099"/>
  <c r="I59098"/>
  <c r="I59097"/>
  <c r="I59096"/>
  <c r="I59095"/>
  <c r="I59094"/>
  <c r="I59093"/>
  <c r="I59092"/>
  <c r="I59091"/>
  <c r="I59090"/>
  <c r="I59089"/>
  <c r="I59088"/>
  <c r="I59087"/>
  <c r="I59086"/>
  <c r="I59085"/>
  <c r="I59084"/>
  <c r="I59083"/>
  <c r="I59082"/>
  <c r="I59081"/>
  <c r="I59080"/>
  <c r="I59079"/>
  <c r="I59078"/>
  <c r="I59077"/>
  <c r="I59076"/>
  <c r="I59075"/>
  <c r="I59074"/>
  <c r="I59073"/>
  <c r="I59072"/>
  <c r="I59071"/>
  <c r="I59070"/>
  <c r="I59069"/>
  <c r="I59068"/>
  <c r="I59067"/>
  <c r="I59066"/>
  <c r="I59065"/>
  <c r="I59064"/>
  <c r="I59063"/>
  <c r="I59062"/>
  <c r="I59061"/>
  <c r="I59060"/>
  <c r="I59059"/>
  <c r="I59058"/>
  <c r="I59057"/>
  <c r="I59056"/>
  <c r="I59055"/>
  <c r="I59054"/>
  <c r="I59053"/>
  <c r="I59052"/>
  <c r="I59051"/>
  <c r="I59050"/>
  <c r="I59049"/>
  <c r="I59048"/>
  <c r="I59047"/>
  <c r="I59046"/>
  <c r="I59045"/>
  <c r="I59044"/>
  <c r="I59043"/>
  <c r="I59042"/>
  <c r="I59041"/>
  <c r="I59040"/>
  <c r="I59039"/>
  <c r="I59038"/>
  <c r="I59037"/>
  <c r="I59036"/>
  <c r="I59035"/>
  <c r="I59034"/>
  <c r="I59033"/>
  <c r="I59032"/>
  <c r="I59031"/>
  <c r="I59030"/>
  <c r="I59029"/>
  <c r="I59028"/>
  <c r="I59027"/>
  <c r="I59026"/>
  <c r="I59025"/>
  <c r="I59024"/>
  <c r="I59023"/>
  <c r="I59022"/>
  <c r="I59021"/>
  <c r="I59020"/>
  <c r="I59019"/>
  <c r="I59018"/>
  <c r="I59017"/>
  <c r="I59016"/>
  <c r="I59015"/>
  <c r="I59014"/>
  <c r="I59013"/>
  <c r="I59012"/>
  <c r="I59011"/>
  <c r="I59010"/>
  <c r="I59009"/>
  <c r="I59008"/>
  <c r="I59007"/>
  <c r="I59006"/>
  <c r="I59005"/>
  <c r="I59004"/>
  <c r="I59003"/>
  <c r="I59002"/>
  <c r="I59001"/>
  <c r="I59000"/>
  <c r="I58999"/>
  <c r="I58998"/>
  <c r="I58997"/>
  <c r="I58996"/>
  <c r="I58995"/>
  <c r="I58994"/>
  <c r="I58993"/>
  <c r="I58992"/>
  <c r="I58991"/>
  <c r="I58990"/>
  <c r="I58989"/>
  <c r="I58988"/>
  <c r="I58987"/>
  <c r="I58986"/>
  <c r="I58985"/>
  <c r="I58984"/>
  <c r="I58983"/>
  <c r="I58982"/>
  <c r="I58981"/>
  <c r="I58980"/>
  <c r="I58979"/>
  <c r="I58978"/>
  <c r="I58977"/>
  <c r="I58976"/>
  <c r="I58975"/>
  <c r="I58974"/>
  <c r="I58973"/>
  <c r="I58972"/>
  <c r="I58971"/>
  <c r="I58970"/>
  <c r="I58969"/>
  <c r="I58968"/>
  <c r="I58967"/>
  <c r="I58966"/>
  <c r="I58965"/>
  <c r="I58964"/>
  <c r="I58963"/>
  <c r="I58962"/>
  <c r="I58961"/>
  <c r="I58960"/>
  <c r="I58959"/>
  <c r="I58958"/>
  <c r="I58957"/>
  <c r="I58956"/>
  <c r="I58955"/>
  <c r="I58954"/>
  <c r="I58953"/>
  <c r="I58952"/>
  <c r="I58951"/>
  <c r="I58950"/>
  <c r="I58949"/>
  <c r="I58948"/>
  <c r="I58947"/>
  <c r="I58946"/>
  <c r="I58945"/>
  <c r="I58944"/>
  <c r="I58943"/>
  <c r="I58942"/>
  <c r="I58941"/>
  <c r="I58940"/>
  <c r="I58939"/>
  <c r="I58938"/>
  <c r="I58937"/>
  <c r="I58936"/>
  <c r="I58935"/>
  <c r="I58934"/>
  <c r="I58933"/>
  <c r="I58932"/>
  <c r="I58931"/>
  <c r="I58930"/>
  <c r="I58929"/>
  <c r="I58928"/>
  <c r="I58927"/>
  <c r="I58926"/>
  <c r="I58925"/>
  <c r="I58924"/>
  <c r="I58923"/>
  <c r="I58922"/>
  <c r="I58921"/>
  <c r="I58920"/>
  <c r="I58919"/>
  <c r="I58918"/>
  <c r="I58917"/>
  <c r="I58916"/>
  <c r="I58915"/>
  <c r="I58914"/>
  <c r="I58913"/>
  <c r="I58912"/>
  <c r="I58911"/>
  <c r="I58910"/>
  <c r="I58909"/>
  <c r="I58908"/>
  <c r="I58907"/>
  <c r="I58906"/>
  <c r="I58905"/>
  <c r="I58904"/>
  <c r="I58903"/>
  <c r="I58902"/>
  <c r="I58901"/>
  <c r="I58900"/>
  <c r="I58899"/>
  <c r="I58898"/>
  <c r="I58897"/>
  <c r="I58896"/>
  <c r="I58895"/>
  <c r="I58894"/>
  <c r="I58893"/>
  <c r="I58892"/>
  <c r="I58891"/>
  <c r="I58890"/>
  <c r="I58889"/>
  <c r="I58888"/>
  <c r="I58887"/>
  <c r="I58886"/>
  <c r="I58885"/>
  <c r="I58884"/>
  <c r="I58883"/>
  <c r="I58882"/>
  <c r="I58881"/>
  <c r="I58880"/>
  <c r="I58879"/>
  <c r="I58878"/>
  <c r="I58877"/>
  <c r="I58876"/>
  <c r="I58875"/>
  <c r="I58874"/>
  <c r="I58873"/>
  <c r="I58872"/>
  <c r="I58871"/>
  <c r="I58870"/>
  <c r="I58869"/>
  <c r="I58868"/>
  <c r="I58867"/>
  <c r="I58866"/>
  <c r="I58865"/>
  <c r="I58864"/>
  <c r="I58863"/>
  <c r="I58862"/>
  <c r="I58861"/>
  <c r="I58860"/>
  <c r="I58859"/>
  <c r="I58858"/>
  <c r="I58857"/>
  <c r="I58856"/>
  <c r="I58855"/>
  <c r="I58854"/>
  <c r="I58853"/>
  <c r="I58852"/>
  <c r="I58851"/>
  <c r="I58850"/>
  <c r="I58849"/>
  <c r="I58848"/>
  <c r="I58847"/>
  <c r="I58846"/>
  <c r="I58845"/>
  <c r="I58844"/>
  <c r="I58843"/>
  <c r="I58842"/>
  <c r="I58841"/>
  <c r="I58840"/>
  <c r="I58839"/>
  <c r="I58838"/>
  <c r="I58837"/>
  <c r="I58836"/>
  <c r="I58835"/>
  <c r="I58834"/>
  <c r="I58833"/>
  <c r="I58832"/>
  <c r="I58831"/>
  <c r="I58830"/>
  <c r="I58829"/>
  <c r="I58828"/>
  <c r="I58827"/>
  <c r="I58826"/>
  <c r="I58825"/>
  <c r="I58824"/>
  <c r="I58823"/>
  <c r="I58822"/>
  <c r="I58821"/>
  <c r="I58820"/>
  <c r="I58819"/>
  <c r="I58818"/>
  <c r="I58817"/>
  <c r="I58816"/>
  <c r="I58815"/>
  <c r="I58814"/>
  <c r="I58813"/>
  <c r="I58812"/>
  <c r="I58811"/>
  <c r="I58810"/>
  <c r="I58809"/>
  <c r="I58808"/>
  <c r="I58807"/>
  <c r="I58806"/>
  <c r="I58805"/>
  <c r="I58804"/>
  <c r="I58803"/>
  <c r="I58802"/>
  <c r="I58801"/>
  <c r="I58800"/>
  <c r="I58799"/>
  <c r="I58798"/>
  <c r="I58797"/>
  <c r="I58796"/>
  <c r="I58795"/>
  <c r="I58794"/>
  <c r="I58793"/>
  <c r="I58792"/>
  <c r="I58791"/>
  <c r="I58790"/>
  <c r="I58789"/>
  <c r="I58788"/>
  <c r="I58787"/>
  <c r="I58786"/>
  <c r="I58785"/>
  <c r="I58784"/>
  <c r="I58783"/>
  <c r="I58782"/>
  <c r="I58781"/>
  <c r="I58780"/>
  <c r="I58779"/>
  <c r="I58778"/>
  <c r="I58777"/>
  <c r="I58776"/>
  <c r="I58775"/>
  <c r="I58774"/>
  <c r="I58773"/>
  <c r="I58772"/>
  <c r="I58771"/>
  <c r="I58770"/>
  <c r="I58769"/>
  <c r="I58768"/>
  <c r="I58767"/>
  <c r="I58766"/>
  <c r="I58765"/>
  <c r="I58764"/>
  <c r="I58763"/>
  <c r="I58762"/>
  <c r="I58761"/>
  <c r="I58760"/>
  <c r="I58759"/>
  <c r="I58758"/>
  <c r="I58757"/>
  <c r="I58756"/>
  <c r="I58755"/>
  <c r="I58754"/>
  <c r="I58753"/>
  <c r="I58752"/>
  <c r="I58751"/>
  <c r="I58750"/>
  <c r="I58749"/>
  <c r="I58748"/>
  <c r="I58747"/>
  <c r="I58746"/>
  <c r="I58745"/>
  <c r="I58744"/>
  <c r="I58743"/>
  <c r="I58742"/>
  <c r="I58741"/>
  <c r="I58740"/>
  <c r="I58739"/>
  <c r="I58738"/>
  <c r="I58737"/>
  <c r="I58736"/>
  <c r="I58735"/>
  <c r="I58734"/>
  <c r="I58733"/>
  <c r="I58732"/>
  <c r="I58731"/>
  <c r="I58730"/>
  <c r="I58729"/>
  <c r="I58728"/>
  <c r="I58727"/>
  <c r="I58726"/>
  <c r="I58725"/>
  <c r="I58724"/>
  <c r="I58723"/>
  <c r="I58722"/>
  <c r="I58721"/>
  <c r="I58720"/>
  <c r="I58719"/>
  <c r="I58718"/>
  <c r="I58717"/>
  <c r="I58716"/>
  <c r="I58715"/>
  <c r="I58714"/>
  <c r="I58713"/>
  <c r="I58712"/>
  <c r="I58711"/>
  <c r="I58710"/>
  <c r="I58709"/>
  <c r="I58708"/>
  <c r="I58707"/>
  <c r="I58706"/>
  <c r="I58705"/>
  <c r="I58704"/>
  <c r="I58703"/>
  <c r="I58702"/>
  <c r="I58701"/>
  <c r="I58700"/>
  <c r="I58699"/>
  <c r="I58698"/>
  <c r="I58697"/>
  <c r="I58696"/>
  <c r="I58695"/>
  <c r="I58694"/>
  <c r="I58693"/>
  <c r="I58692"/>
  <c r="I58691"/>
  <c r="I58690"/>
  <c r="I58689"/>
  <c r="I58688"/>
  <c r="I58687"/>
  <c r="I58686"/>
  <c r="I58685"/>
  <c r="I58684"/>
  <c r="I58683"/>
  <c r="I58682"/>
  <c r="I58681"/>
  <c r="I58680"/>
  <c r="I58679"/>
  <c r="I58678"/>
  <c r="I58677"/>
  <c r="I58676"/>
  <c r="I58675"/>
  <c r="I58674"/>
  <c r="I58673"/>
  <c r="I58672"/>
  <c r="I58671"/>
  <c r="I58670"/>
  <c r="I58669"/>
  <c r="I58668"/>
  <c r="I58667"/>
  <c r="I58666"/>
  <c r="I58665"/>
  <c r="I58664"/>
  <c r="I58663"/>
  <c r="I58662"/>
  <c r="I58661"/>
  <c r="I58660"/>
  <c r="I58659"/>
  <c r="I58658"/>
  <c r="I58657"/>
  <c r="I58656"/>
  <c r="I58655"/>
  <c r="I58654"/>
  <c r="I58653"/>
  <c r="I58652"/>
  <c r="I58651"/>
  <c r="I58650"/>
  <c r="I58649"/>
  <c r="I58648"/>
  <c r="I58647"/>
  <c r="I58646"/>
  <c r="I58645"/>
  <c r="I58644"/>
  <c r="I58643"/>
  <c r="I58642"/>
  <c r="I58641"/>
  <c r="I58640"/>
  <c r="I58639"/>
  <c r="I58638"/>
  <c r="I58637"/>
  <c r="I58636"/>
  <c r="I58635"/>
  <c r="I58634"/>
  <c r="I58633"/>
  <c r="I58632"/>
  <c r="I58631"/>
  <c r="I58630"/>
  <c r="I58629"/>
  <c r="I58628"/>
  <c r="I58627"/>
  <c r="I58626"/>
  <c r="I58625"/>
  <c r="I58624"/>
  <c r="I58623"/>
  <c r="I58622"/>
  <c r="I58621"/>
  <c r="I58620"/>
  <c r="I58619"/>
  <c r="I58618"/>
  <c r="I58617"/>
  <c r="I58616"/>
  <c r="I58615"/>
  <c r="I58614"/>
  <c r="I58613"/>
  <c r="I58612"/>
  <c r="I58611"/>
  <c r="I58610"/>
  <c r="I58609"/>
  <c r="I58608"/>
  <c r="I58607"/>
  <c r="I58606"/>
  <c r="I58605"/>
  <c r="I58604"/>
  <c r="I58603"/>
  <c r="I58602"/>
  <c r="I58601"/>
  <c r="I58600"/>
  <c r="I58599"/>
  <c r="I58598"/>
  <c r="I58597"/>
  <c r="I58596"/>
  <c r="I58595"/>
  <c r="I58594"/>
  <c r="I58593"/>
  <c r="I58592"/>
  <c r="I58591"/>
  <c r="I58590"/>
  <c r="I58589"/>
  <c r="I58588"/>
  <c r="I58587"/>
  <c r="I58586"/>
  <c r="I58585"/>
  <c r="I58584"/>
  <c r="I58583"/>
  <c r="I58582"/>
  <c r="I58581"/>
  <c r="I58580"/>
  <c r="I58579"/>
  <c r="I58578"/>
  <c r="I58577"/>
  <c r="I58576"/>
  <c r="I58575"/>
  <c r="I58574"/>
  <c r="I58573"/>
  <c r="I58572"/>
  <c r="I58571"/>
  <c r="I58570"/>
  <c r="I58569"/>
  <c r="I58568"/>
  <c r="I58567"/>
  <c r="I58566"/>
  <c r="I58565"/>
  <c r="I58564"/>
  <c r="I58563"/>
  <c r="I58562"/>
  <c r="I58561"/>
  <c r="I58560"/>
  <c r="I58559"/>
  <c r="I58558"/>
  <c r="I58557"/>
  <c r="I58556"/>
  <c r="I58555"/>
  <c r="I58554"/>
  <c r="I58553"/>
  <c r="I58552"/>
  <c r="I58551"/>
  <c r="I58550"/>
  <c r="I58549"/>
  <c r="I58548"/>
  <c r="I58547"/>
  <c r="I58546"/>
  <c r="I58545"/>
  <c r="I58544"/>
  <c r="I58543"/>
  <c r="I58542"/>
  <c r="I58541"/>
  <c r="I58540"/>
  <c r="I58539"/>
  <c r="I58538"/>
  <c r="I58537"/>
  <c r="I58536"/>
  <c r="I58535"/>
  <c r="I58534"/>
  <c r="I58533"/>
  <c r="I58532"/>
  <c r="I58531"/>
  <c r="I58530"/>
  <c r="I58529"/>
  <c r="I58528"/>
  <c r="I58527"/>
  <c r="I58526"/>
  <c r="I58525"/>
  <c r="I58524"/>
  <c r="I58523"/>
  <c r="I58522"/>
  <c r="I58521"/>
  <c r="I58520"/>
  <c r="I58519"/>
  <c r="I58518"/>
  <c r="I58517"/>
  <c r="I58516"/>
  <c r="I58515"/>
  <c r="I58514"/>
  <c r="I58513"/>
  <c r="I58512"/>
  <c r="I58511"/>
  <c r="I58510"/>
  <c r="I58509"/>
  <c r="I58508"/>
  <c r="I58507"/>
  <c r="I58506"/>
  <c r="I58505"/>
  <c r="I58504"/>
  <c r="I58503"/>
  <c r="I58502"/>
  <c r="I58501"/>
  <c r="I58500"/>
  <c r="I58499"/>
  <c r="I58498"/>
  <c r="I58497"/>
  <c r="I58496"/>
  <c r="I58495"/>
  <c r="I58494"/>
  <c r="I58493"/>
  <c r="I58492"/>
  <c r="I58491"/>
  <c r="I58490"/>
  <c r="I58489"/>
  <c r="I58488"/>
  <c r="I58487"/>
  <c r="I58486"/>
  <c r="I58485"/>
  <c r="I58484"/>
  <c r="I58483"/>
  <c r="I58482"/>
  <c r="I58481"/>
  <c r="I58480"/>
  <c r="I58479"/>
  <c r="I58478"/>
  <c r="I58477"/>
  <c r="I58476"/>
  <c r="I58475"/>
  <c r="I58474"/>
  <c r="I58473"/>
  <c r="I58472"/>
  <c r="I58471"/>
  <c r="I58470"/>
  <c r="I58469"/>
  <c r="I58468"/>
  <c r="I58467"/>
  <c r="I58466"/>
  <c r="I58465"/>
  <c r="I58464"/>
  <c r="I58463"/>
  <c r="I58462"/>
  <c r="I58461"/>
  <c r="I58460"/>
  <c r="I58459"/>
  <c r="I58458"/>
  <c r="I58457"/>
  <c r="I58456"/>
  <c r="I58455"/>
  <c r="I58454"/>
  <c r="I58453"/>
  <c r="I58452"/>
  <c r="I58451"/>
  <c r="I58450"/>
  <c r="I58449"/>
  <c r="I58448"/>
  <c r="I58447"/>
  <c r="I58446"/>
  <c r="I58445"/>
  <c r="I58444"/>
  <c r="I58443"/>
  <c r="I58442"/>
  <c r="I58441"/>
  <c r="I58440"/>
  <c r="I58439"/>
  <c r="I58438"/>
  <c r="I58437"/>
  <c r="I58436"/>
  <c r="I58435"/>
  <c r="I58434"/>
  <c r="I58433"/>
  <c r="I58432"/>
  <c r="I58431"/>
  <c r="I58430"/>
  <c r="I58429"/>
  <c r="I58428"/>
  <c r="I58427"/>
  <c r="I58426"/>
  <c r="I58425"/>
  <c r="I58424"/>
  <c r="I58423"/>
  <c r="I58422"/>
  <c r="I58421"/>
  <c r="I58420"/>
  <c r="I58419"/>
  <c r="I58418"/>
  <c r="I58417"/>
  <c r="I58416"/>
  <c r="I58415"/>
  <c r="I58414"/>
  <c r="I58413"/>
  <c r="I58412"/>
  <c r="I58411"/>
  <c r="I58410"/>
  <c r="I58409"/>
  <c r="I58408"/>
  <c r="I58407"/>
  <c r="I58406"/>
  <c r="I58405"/>
  <c r="I58404"/>
  <c r="I58403"/>
  <c r="I58402"/>
  <c r="I58401"/>
  <c r="I58400"/>
  <c r="I58399"/>
  <c r="I58398"/>
  <c r="I58397"/>
  <c r="I58396"/>
  <c r="I58395"/>
  <c r="I58394"/>
  <c r="I58393"/>
  <c r="I58392"/>
  <c r="I58391"/>
  <c r="I58390"/>
  <c r="I58389"/>
  <c r="I58388"/>
  <c r="I58387"/>
  <c r="I58386"/>
  <c r="I58385"/>
  <c r="I58384"/>
  <c r="I58383"/>
  <c r="I58382"/>
  <c r="I58381"/>
  <c r="I58380"/>
  <c r="I58379"/>
  <c r="I58378"/>
  <c r="I58377"/>
  <c r="I58376"/>
  <c r="I58375"/>
  <c r="I58374"/>
  <c r="I58373"/>
  <c r="I58372"/>
  <c r="I58371"/>
  <c r="I58370"/>
  <c r="I58369"/>
  <c r="I58368"/>
  <c r="I58367"/>
  <c r="I58366"/>
  <c r="I58365"/>
  <c r="I58364"/>
  <c r="I58363"/>
  <c r="I58362"/>
  <c r="I58361"/>
  <c r="I58360"/>
  <c r="I58359"/>
  <c r="I58358"/>
  <c r="I58357"/>
  <c r="I58356"/>
  <c r="I58355"/>
  <c r="I58354"/>
  <c r="I58353"/>
  <c r="I58352"/>
  <c r="I58351"/>
  <c r="I58350"/>
  <c r="I58349"/>
  <c r="I58348"/>
  <c r="I58347"/>
  <c r="I58346"/>
  <c r="I58345"/>
  <c r="I58344"/>
  <c r="I58343"/>
  <c r="I58342"/>
  <c r="I58341"/>
  <c r="I58340"/>
  <c r="I58339"/>
  <c r="I58338"/>
  <c r="I58337"/>
  <c r="I58336"/>
  <c r="I58335"/>
  <c r="I58334"/>
  <c r="I58333"/>
  <c r="I58332"/>
  <c r="I58331"/>
  <c r="I58330"/>
  <c r="I58329"/>
  <c r="I58328"/>
  <c r="I58327"/>
  <c r="I58326"/>
  <c r="I58325"/>
  <c r="I58324"/>
  <c r="I58323"/>
  <c r="I58322"/>
  <c r="I58321"/>
  <c r="I58320"/>
  <c r="I58319"/>
  <c r="I58318"/>
  <c r="I58317"/>
  <c r="I58316"/>
  <c r="I58315"/>
  <c r="I58314"/>
  <c r="I58313"/>
  <c r="I58312"/>
  <c r="I58311"/>
  <c r="I58310"/>
  <c r="I58309"/>
  <c r="I58308"/>
  <c r="I58307"/>
  <c r="I58306"/>
  <c r="I58305"/>
  <c r="I58304"/>
  <c r="I58303"/>
  <c r="I58302"/>
  <c r="I58301"/>
  <c r="I58300"/>
  <c r="I58299"/>
  <c r="I58298"/>
  <c r="I58297"/>
  <c r="I58296"/>
  <c r="I58295"/>
  <c r="I58294"/>
  <c r="I58293"/>
  <c r="I58292"/>
  <c r="I58291"/>
  <c r="I58290"/>
  <c r="I58289"/>
  <c r="I58288"/>
  <c r="I58287"/>
  <c r="I58286"/>
  <c r="I58285"/>
  <c r="I58284"/>
  <c r="I58283"/>
  <c r="I58282"/>
  <c r="I58281"/>
  <c r="I58280"/>
  <c r="I58279"/>
  <c r="I58278"/>
  <c r="I58277"/>
  <c r="I58276"/>
  <c r="I58275"/>
  <c r="I58274"/>
  <c r="I58273"/>
  <c r="I58272"/>
  <c r="I58271"/>
  <c r="I58270"/>
  <c r="I58269"/>
  <c r="I58268"/>
  <c r="I58267"/>
  <c r="I58266"/>
  <c r="I58265"/>
  <c r="I58264"/>
  <c r="I58263"/>
  <c r="I58262"/>
  <c r="I58261"/>
  <c r="I58260"/>
  <c r="I58259"/>
  <c r="I58258"/>
  <c r="I58257"/>
  <c r="I58256"/>
  <c r="I58255"/>
  <c r="I58254"/>
  <c r="I58253"/>
  <c r="I58252"/>
  <c r="I58251"/>
  <c r="I58250"/>
  <c r="I58249"/>
  <c r="I58248"/>
  <c r="I58247"/>
  <c r="I58246"/>
  <c r="I58245"/>
  <c r="I58244"/>
  <c r="I58243"/>
  <c r="I58242"/>
  <c r="I58241"/>
  <c r="I58240"/>
  <c r="I58239"/>
  <c r="I58238"/>
  <c r="I58237"/>
  <c r="I58236"/>
  <c r="I58235"/>
  <c r="I58234"/>
  <c r="I58233"/>
  <c r="I58232"/>
  <c r="I58231"/>
  <c r="I58230"/>
  <c r="I58229"/>
  <c r="I58228"/>
  <c r="I58227"/>
  <c r="I58226"/>
  <c r="I58225"/>
  <c r="I58224"/>
  <c r="I58223"/>
  <c r="I58222"/>
  <c r="I58221"/>
  <c r="I58220"/>
  <c r="I58219"/>
  <c r="I58218"/>
  <c r="I58217"/>
  <c r="I58216"/>
  <c r="I58215"/>
  <c r="I58214"/>
  <c r="I58213"/>
  <c r="I58212"/>
  <c r="I58211"/>
  <c r="I58210"/>
  <c r="I58209"/>
  <c r="I58208"/>
  <c r="I58207"/>
  <c r="I58206"/>
  <c r="I58205"/>
  <c r="I58204"/>
  <c r="I58203"/>
  <c r="I58202"/>
  <c r="I58201"/>
  <c r="I58200"/>
  <c r="I58199"/>
  <c r="I58198"/>
  <c r="I58197"/>
  <c r="I58196"/>
  <c r="I58195"/>
  <c r="I58194"/>
  <c r="I58193"/>
  <c r="I58192"/>
  <c r="I58191"/>
  <c r="I58190"/>
  <c r="I58189"/>
  <c r="I58188"/>
  <c r="I58187"/>
  <c r="I58186"/>
  <c r="I58185"/>
  <c r="I58184"/>
  <c r="I58183"/>
  <c r="I58182"/>
  <c r="I58181"/>
  <c r="I58180"/>
  <c r="I58179"/>
  <c r="I58178"/>
  <c r="I58177"/>
  <c r="I58176"/>
  <c r="I58175"/>
  <c r="I58174"/>
  <c r="I58173"/>
  <c r="I58172"/>
  <c r="I58171"/>
  <c r="I58170"/>
  <c r="I58169"/>
  <c r="I58168"/>
  <c r="I58167"/>
  <c r="I58166"/>
  <c r="I58165"/>
  <c r="I58164"/>
  <c r="I58163"/>
  <c r="I58162"/>
  <c r="I58161"/>
  <c r="I58160"/>
  <c r="I58159"/>
  <c r="I58158"/>
  <c r="I58157"/>
  <c r="I58156"/>
  <c r="I58155"/>
  <c r="I58154"/>
  <c r="I58153"/>
  <c r="I58152"/>
  <c r="I58151"/>
  <c r="I58150"/>
  <c r="I58149"/>
  <c r="I58148"/>
  <c r="I58147"/>
  <c r="I58146"/>
  <c r="I58145"/>
  <c r="I58144"/>
  <c r="I58143"/>
  <c r="I58142"/>
  <c r="I58141"/>
  <c r="I58140"/>
  <c r="I58139"/>
  <c r="I58138"/>
  <c r="I58137"/>
  <c r="I58136"/>
  <c r="I58135"/>
  <c r="I58134"/>
  <c r="I58133"/>
  <c r="I58132"/>
  <c r="I58131"/>
  <c r="I58130"/>
  <c r="I58129"/>
  <c r="I58128"/>
  <c r="I58127"/>
  <c r="I58126"/>
  <c r="I58125"/>
  <c r="I58124"/>
  <c r="I58123"/>
  <c r="I58122"/>
  <c r="I58121"/>
  <c r="I58120"/>
  <c r="I58119"/>
  <c r="I58118"/>
  <c r="I58117"/>
  <c r="I58116"/>
  <c r="I58115"/>
  <c r="I58114"/>
  <c r="I58113"/>
  <c r="I58112"/>
  <c r="I58111"/>
  <c r="I58110"/>
  <c r="I58109"/>
  <c r="I58108"/>
  <c r="I58107"/>
  <c r="I58106"/>
  <c r="I58105"/>
  <c r="I58104"/>
  <c r="I58103"/>
  <c r="I58102"/>
  <c r="I58101"/>
  <c r="I58100"/>
  <c r="I58099"/>
  <c r="I58098"/>
  <c r="I58097"/>
  <c r="I58096"/>
  <c r="I58095"/>
  <c r="I58094"/>
  <c r="I58093"/>
  <c r="I58092"/>
  <c r="I58091"/>
  <c r="I58090"/>
  <c r="I58089"/>
  <c r="I58088"/>
  <c r="I58087"/>
  <c r="I58086"/>
  <c r="I58085"/>
  <c r="I58084"/>
  <c r="I58083"/>
  <c r="I58082"/>
  <c r="I58081"/>
  <c r="I58080"/>
  <c r="I58079"/>
  <c r="I58078"/>
  <c r="I58077"/>
  <c r="I58076"/>
  <c r="I58075"/>
  <c r="I58074"/>
  <c r="I58073"/>
  <c r="I58072"/>
  <c r="I58071"/>
  <c r="I58070"/>
  <c r="I58069"/>
  <c r="I58068"/>
  <c r="I58067"/>
  <c r="I58066"/>
  <c r="I58065"/>
  <c r="I58064"/>
  <c r="I58063"/>
  <c r="I58062"/>
  <c r="I58061"/>
  <c r="I58060"/>
  <c r="I58059"/>
  <c r="I58058"/>
  <c r="I58057"/>
  <c r="I58056"/>
  <c r="I58055"/>
  <c r="I58054"/>
  <c r="I58053"/>
  <c r="I58052"/>
  <c r="I58051"/>
  <c r="I58050"/>
  <c r="I58049"/>
  <c r="I58048"/>
  <c r="I58047"/>
  <c r="I58046"/>
  <c r="I58045"/>
  <c r="I58044"/>
  <c r="I58043"/>
  <c r="I58042"/>
  <c r="I58041"/>
  <c r="I58040"/>
  <c r="I58039"/>
  <c r="I58038"/>
  <c r="I58037"/>
  <c r="I58036"/>
  <c r="I58035"/>
  <c r="I58034"/>
  <c r="I58033"/>
  <c r="I58032"/>
  <c r="I58031"/>
  <c r="I58030"/>
  <c r="I58029"/>
  <c r="I58028"/>
  <c r="I58027"/>
  <c r="I58026"/>
  <c r="I58025"/>
  <c r="I58024"/>
  <c r="I58023"/>
  <c r="I58022"/>
  <c r="I58021"/>
  <c r="I58020"/>
  <c r="I58019"/>
  <c r="I58018"/>
  <c r="I58017"/>
  <c r="I58016"/>
  <c r="I58015"/>
  <c r="I58014"/>
  <c r="I58013"/>
  <c r="I58012"/>
  <c r="I58011"/>
  <c r="I58010"/>
  <c r="I58009"/>
  <c r="I58008"/>
  <c r="I58007"/>
  <c r="I58006"/>
  <c r="I58005"/>
  <c r="I58004"/>
  <c r="I58003"/>
  <c r="I58002"/>
  <c r="I58001"/>
  <c r="I58000"/>
  <c r="I57999"/>
  <c r="I57998"/>
  <c r="I57997"/>
  <c r="I57996"/>
  <c r="I57995"/>
  <c r="I57994"/>
  <c r="I57993"/>
  <c r="I57992"/>
  <c r="I57991"/>
  <c r="I57990"/>
  <c r="I57989"/>
  <c r="I57988"/>
  <c r="I57987"/>
  <c r="I57986"/>
  <c r="I57985"/>
  <c r="I57984"/>
  <c r="I57983"/>
  <c r="I57982"/>
  <c r="I57981"/>
  <c r="I57980"/>
  <c r="I57979"/>
  <c r="I57978"/>
  <c r="I57977"/>
  <c r="I57976"/>
  <c r="I57975"/>
  <c r="I57974"/>
  <c r="I57973"/>
  <c r="I57972"/>
  <c r="I57971"/>
  <c r="I57970"/>
  <c r="I57969"/>
  <c r="I57968"/>
  <c r="I57967"/>
  <c r="I57966"/>
  <c r="I57965"/>
  <c r="I57964"/>
  <c r="I57963"/>
  <c r="I57962"/>
  <c r="I57961"/>
  <c r="I57960"/>
  <c r="I57959"/>
  <c r="I57958"/>
  <c r="I57957"/>
  <c r="I57956"/>
  <c r="I57955"/>
  <c r="I57954"/>
  <c r="I57953"/>
  <c r="I57952"/>
  <c r="I57951"/>
  <c r="I57950"/>
  <c r="I57949"/>
  <c r="I57948"/>
  <c r="I57947"/>
  <c r="I57946"/>
  <c r="I57945"/>
  <c r="I57944"/>
  <c r="I57943"/>
  <c r="I57942"/>
  <c r="I57941"/>
  <c r="I57940"/>
  <c r="I57939"/>
  <c r="I57938"/>
  <c r="I57937"/>
  <c r="I57936"/>
  <c r="I57935"/>
  <c r="I57934"/>
  <c r="I57933"/>
  <c r="I57932"/>
  <c r="I57931"/>
  <c r="I57930"/>
  <c r="I57929"/>
  <c r="I57928"/>
  <c r="I57927"/>
  <c r="I57926"/>
  <c r="I57925"/>
  <c r="I57924"/>
  <c r="I57923"/>
  <c r="I57922"/>
  <c r="I57921"/>
  <c r="I57920"/>
  <c r="I57919"/>
  <c r="I57918"/>
  <c r="I57917"/>
  <c r="I57916"/>
  <c r="I57915"/>
  <c r="I57914"/>
  <c r="I57913"/>
  <c r="I57912"/>
  <c r="I57911"/>
  <c r="I57910"/>
  <c r="I57909"/>
  <c r="I57908"/>
  <c r="I57907"/>
  <c r="I57906"/>
  <c r="I57905"/>
  <c r="I57904"/>
  <c r="I57903"/>
  <c r="I57902"/>
  <c r="I57901"/>
  <c r="I57900"/>
  <c r="I57899"/>
  <c r="I57898"/>
  <c r="I57897"/>
  <c r="I57896"/>
  <c r="I57895"/>
  <c r="I57894"/>
  <c r="I57893"/>
  <c r="I57892"/>
  <c r="I57891"/>
  <c r="I57890"/>
  <c r="I57889"/>
  <c r="I57888"/>
  <c r="I57887"/>
  <c r="I57886"/>
  <c r="I57885"/>
  <c r="I57884"/>
  <c r="I57883"/>
  <c r="I57882"/>
  <c r="I57881"/>
  <c r="I57880"/>
  <c r="I57879"/>
  <c r="I57878"/>
  <c r="I57877"/>
  <c r="I57876"/>
  <c r="I57875"/>
  <c r="I57874"/>
  <c r="I57873"/>
  <c r="I57872"/>
  <c r="I57871"/>
  <c r="I57870"/>
  <c r="I57869"/>
  <c r="I57868"/>
  <c r="I57867"/>
  <c r="I57866"/>
  <c r="I57865"/>
  <c r="I57864"/>
  <c r="I57863"/>
  <c r="I57862"/>
  <c r="I57861"/>
  <c r="I57860"/>
  <c r="I57859"/>
  <c r="I57858"/>
  <c r="I57857"/>
  <c r="I57856"/>
  <c r="I57855"/>
  <c r="I57854"/>
  <c r="I57853"/>
  <c r="I57852"/>
  <c r="I57851"/>
  <c r="I57850"/>
  <c r="I57849"/>
  <c r="I57848"/>
  <c r="I57847"/>
  <c r="I57846"/>
  <c r="I57845"/>
  <c r="I57844"/>
  <c r="I57843"/>
  <c r="I57842"/>
  <c r="I57841"/>
  <c r="I57840"/>
  <c r="I57839"/>
  <c r="I57838"/>
  <c r="I57837"/>
  <c r="I57836"/>
  <c r="I57835"/>
  <c r="I57834"/>
  <c r="I57833"/>
  <c r="I57832"/>
  <c r="I57831"/>
  <c r="I57830"/>
  <c r="I57829"/>
  <c r="I57828"/>
  <c r="I57827"/>
  <c r="I57826"/>
  <c r="I57825"/>
  <c r="I57824"/>
  <c r="I57823"/>
  <c r="I57822"/>
  <c r="I57821"/>
  <c r="I57820"/>
  <c r="I57819"/>
  <c r="I57818"/>
  <c r="I57817"/>
  <c r="I57816"/>
  <c r="I57815"/>
  <c r="I57814"/>
  <c r="I57813"/>
  <c r="I57812"/>
  <c r="I57811"/>
  <c r="I57810"/>
  <c r="I57809"/>
  <c r="I57808"/>
  <c r="I57807"/>
  <c r="I57806"/>
  <c r="I57805"/>
  <c r="I57804"/>
  <c r="I57803"/>
  <c r="I57802"/>
  <c r="I57801"/>
  <c r="I57800"/>
  <c r="I57799"/>
  <c r="I57798"/>
  <c r="I57797"/>
  <c r="I57796"/>
  <c r="I57795"/>
  <c r="I57794"/>
  <c r="I57793"/>
  <c r="I57792"/>
  <c r="I57791"/>
  <c r="I57790"/>
  <c r="I57789"/>
  <c r="I57788"/>
  <c r="I57787"/>
  <c r="I57786"/>
  <c r="I57785"/>
  <c r="I57784"/>
  <c r="I57783"/>
  <c r="I57782"/>
  <c r="I57781"/>
  <c r="I57780"/>
  <c r="I57779"/>
  <c r="I57778"/>
  <c r="I57777"/>
  <c r="I57776"/>
  <c r="I57775"/>
  <c r="I57774"/>
  <c r="I57773"/>
  <c r="I57772"/>
  <c r="I57771"/>
  <c r="I57770"/>
  <c r="I57769"/>
  <c r="I57768"/>
  <c r="I57767"/>
  <c r="I57766"/>
  <c r="I57765"/>
  <c r="I57764"/>
  <c r="I57763"/>
  <c r="I57762"/>
  <c r="I57761"/>
  <c r="I57760"/>
  <c r="I57759"/>
  <c r="I57758"/>
  <c r="I57757"/>
  <c r="I57756"/>
  <c r="I57755"/>
  <c r="I57754"/>
  <c r="I57753"/>
  <c r="I57752"/>
  <c r="I57751"/>
  <c r="I57750"/>
  <c r="I57749"/>
  <c r="I57748"/>
  <c r="I57747"/>
  <c r="I57746"/>
  <c r="I57745"/>
  <c r="I57744"/>
  <c r="I57743"/>
  <c r="I57742"/>
  <c r="I57741"/>
  <c r="I57740"/>
  <c r="I57739"/>
  <c r="I57738"/>
  <c r="I57737"/>
  <c r="I57736"/>
  <c r="I57735"/>
  <c r="I57734"/>
  <c r="I57733"/>
  <c r="I57732"/>
  <c r="I57731"/>
  <c r="I57730"/>
  <c r="I57729"/>
  <c r="I57728"/>
  <c r="I57727"/>
  <c r="I57726"/>
  <c r="I57725"/>
  <c r="I57724"/>
  <c r="I57723"/>
  <c r="I57722"/>
  <c r="I57721"/>
  <c r="I57720"/>
  <c r="I57719"/>
  <c r="I57718"/>
  <c r="I57717"/>
  <c r="I57716"/>
  <c r="I57715"/>
  <c r="I57714"/>
  <c r="I57713"/>
  <c r="I57712"/>
  <c r="I57711"/>
  <c r="I57710"/>
  <c r="I57709"/>
  <c r="I57708"/>
  <c r="I57707"/>
  <c r="I57706"/>
  <c r="I57705"/>
  <c r="I57704"/>
  <c r="I57703"/>
  <c r="I57702"/>
  <c r="I57701"/>
  <c r="I57700"/>
  <c r="I57699"/>
  <c r="I57698"/>
  <c r="I57697"/>
  <c r="I57696"/>
  <c r="I57695"/>
  <c r="I57694"/>
  <c r="I57693"/>
  <c r="I57692"/>
  <c r="I57691"/>
  <c r="I57690"/>
  <c r="I57689"/>
  <c r="I57688"/>
  <c r="I57687"/>
  <c r="I57686"/>
  <c r="I57685"/>
  <c r="I57684"/>
  <c r="I57683"/>
  <c r="I57682"/>
  <c r="I57681"/>
  <c r="I57680"/>
  <c r="I57679"/>
  <c r="I57678"/>
  <c r="I57677"/>
  <c r="I57676"/>
  <c r="I57675"/>
  <c r="I57674"/>
  <c r="I57673"/>
  <c r="I57672"/>
  <c r="I57671"/>
  <c r="I57670"/>
  <c r="I57669"/>
  <c r="I57668"/>
  <c r="I57667"/>
  <c r="I57666"/>
  <c r="I57665"/>
  <c r="I57664"/>
  <c r="I57663"/>
  <c r="I57662"/>
  <c r="I57661"/>
  <c r="I57660"/>
  <c r="I57659"/>
  <c r="I57658"/>
  <c r="I57657"/>
  <c r="I57656"/>
  <c r="I57655"/>
  <c r="I57654"/>
  <c r="I57653"/>
  <c r="I57652"/>
  <c r="I57651"/>
  <c r="I57650"/>
  <c r="I57649"/>
  <c r="I57648"/>
  <c r="I57647"/>
  <c r="I57646"/>
  <c r="I57645"/>
  <c r="I57644"/>
  <c r="I57643"/>
  <c r="I57642"/>
  <c r="I57641"/>
  <c r="I57640"/>
  <c r="I57639"/>
  <c r="I57638"/>
  <c r="I57637"/>
  <c r="I57636"/>
  <c r="I57635"/>
  <c r="I57634"/>
  <c r="I57633"/>
  <c r="I57632"/>
  <c r="I57631"/>
  <c r="I57630"/>
  <c r="I57629"/>
  <c r="I57628"/>
  <c r="I57627"/>
  <c r="I57626"/>
  <c r="I57625"/>
  <c r="I57624"/>
  <c r="I57623"/>
  <c r="I57622"/>
  <c r="I57621"/>
  <c r="I57620"/>
  <c r="I57619"/>
  <c r="I57618"/>
  <c r="I57617"/>
  <c r="I57616"/>
  <c r="I57615"/>
  <c r="I57614"/>
  <c r="I57613"/>
  <c r="I57612"/>
  <c r="I57611"/>
  <c r="I57610"/>
  <c r="I57609"/>
  <c r="I57608"/>
  <c r="I57607"/>
  <c r="I57606"/>
  <c r="I57605"/>
  <c r="I57604"/>
  <c r="I57603"/>
  <c r="I57602"/>
  <c r="I57601"/>
  <c r="I57600"/>
  <c r="I57599"/>
  <c r="I57598"/>
  <c r="I57597"/>
  <c r="I57596"/>
  <c r="I57595"/>
  <c r="I57594"/>
  <c r="I57593"/>
  <c r="I57592"/>
  <c r="I57591"/>
  <c r="I57590"/>
  <c r="I57589"/>
  <c r="I57588"/>
  <c r="I57587"/>
  <c r="I57586"/>
  <c r="I57585"/>
  <c r="I57584"/>
  <c r="I57583"/>
  <c r="I57582"/>
  <c r="I57581"/>
  <c r="I57580"/>
  <c r="I57579"/>
  <c r="I57578"/>
  <c r="I57577"/>
  <c r="I57576"/>
  <c r="I57575"/>
  <c r="I57574"/>
  <c r="I57573"/>
  <c r="I57572"/>
  <c r="I57571"/>
  <c r="I57570"/>
  <c r="I57569"/>
  <c r="I57568"/>
  <c r="I57567"/>
  <c r="I57566"/>
  <c r="I57565"/>
  <c r="I57564"/>
  <c r="I57563"/>
  <c r="I57562"/>
  <c r="I57561"/>
  <c r="I57560"/>
  <c r="I57559"/>
  <c r="I57558"/>
  <c r="I57557"/>
  <c r="I57556"/>
  <c r="I57555"/>
  <c r="I57554"/>
  <c r="I57553"/>
  <c r="I57552"/>
  <c r="I57551"/>
  <c r="I57550"/>
  <c r="I57549"/>
  <c r="I57548"/>
  <c r="I57547"/>
  <c r="I57546"/>
  <c r="I57545"/>
  <c r="I57544"/>
  <c r="I57543"/>
  <c r="I57542"/>
  <c r="I57541"/>
  <c r="I57540"/>
  <c r="I57539"/>
  <c r="I57538"/>
  <c r="I57537"/>
  <c r="I57536"/>
  <c r="I57535"/>
  <c r="I57534"/>
  <c r="I57533"/>
  <c r="I57532"/>
  <c r="I57531"/>
  <c r="I57530"/>
  <c r="I57529"/>
  <c r="I57528"/>
  <c r="I57527"/>
  <c r="I57526"/>
  <c r="I57525"/>
  <c r="I57524"/>
  <c r="I57523"/>
  <c r="I57522"/>
  <c r="I57521"/>
  <c r="I57520"/>
  <c r="I57519"/>
  <c r="I57518"/>
  <c r="I57517"/>
  <c r="I57516"/>
  <c r="I57515"/>
  <c r="I57514"/>
  <c r="I57513"/>
  <c r="I57512"/>
  <c r="I57511"/>
  <c r="I57510"/>
  <c r="I57509"/>
  <c r="I57508"/>
  <c r="I57507"/>
  <c r="I57506"/>
  <c r="I57505"/>
  <c r="I57504"/>
  <c r="I57503"/>
  <c r="I57502"/>
  <c r="I57501"/>
  <c r="I57500"/>
  <c r="I57499"/>
  <c r="I57498"/>
  <c r="I57497"/>
  <c r="I57496"/>
  <c r="I57495"/>
  <c r="I57494"/>
  <c r="I57493"/>
  <c r="I57492"/>
  <c r="I57491"/>
  <c r="I57490"/>
  <c r="I57489"/>
  <c r="I57488"/>
  <c r="I57487"/>
  <c r="I57486"/>
  <c r="I57485"/>
  <c r="I57484"/>
  <c r="I57483"/>
  <c r="I57482"/>
  <c r="I57481"/>
  <c r="I57480"/>
  <c r="I57479"/>
  <c r="I57478"/>
  <c r="I57477"/>
  <c r="I57476"/>
  <c r="I57475"/>
  <c r="I57474"/>
  <c r="I57473"/>
  <c r="I57472"/>
  <c r="I57471"/>
  <c r="I57470"/>
  <c r="I57469"/>
  <c r="I57468"/>
  <c r="I57467"/>
  <c r="I57466"/>
  <c r="I57465"/>
  <c r="I57464"/>
  <c r="I57463"/>
  <c r="I57462"/>
  <c r="I57461"/>
  <c r="I57460"/>
  <c r="I57459"/>
  <c r="I57458"/>
  <c r="I57457"/>
  <c r="I57456"/>
  <c r="I57455"/>
  <c r="I57454"/>
  <c r="I57453"/>
  <c r="I57452"/>
  <c r="I57451"/>
  <c r="I57450"/>
  <c r="I57449"/>
  <c r="I57448"/>
  <c r="I57447"/>
  <c r="I57446"/>
  <c r="I57445"/>
  <c r="I57444"/>
  <c r="I57443"/>
  <c r="I57442"/>
  <c r="I57441"/>
  <c r="I57440"/>
  <c r="I57439"/>
  <c r="I57438"/>
  <c r="I57437"/>
  <c r="I57436"/>
  <c r="I57435"/>
  <c r="I57434"/>
  <c r="I57433"/>
  <c r="I57432"/>
  <c r="I57431"/>
  <c r="I57430"/>
  <c r="I57429"/>
  <c r="I57428"/>
  <c r="I57427"/>
  <c r="I57426"/>
  <c r="I57425"/>
  <c r="I57424"/>
  <c r="I57423"/>
  <c r="I57422"/>
  <c r="I57421"/>
  <c r="I57420"/>
  <c r="I57419"/>
  <c r="I57418"/>
  <c r="I57417"/>
  <c r="I57416"/>
  <c r="I57415"/>
  <c r="I57414"/>
  <c r="I57413"/>
  <c r="I57412"/>
  <c r="I57411"/>
  <c r="I57410"/>
  <c r="I57409"/>
  <c r="I57408"/>
  <c r="I57407"/>
  <c r="I57406"/>
  <c r="I57405"/>
  <c r="I57404"/>
  <c r="I57403"/>
  <c r="I57402"/>
  <c r="I57401"/>
  <c r="I57400"/>
  <c r="I57399"/>
  <c r="I57398"/>
  <c r="I57397"/>
  <c r="I57396"/>
  <c r="I57395"/>
  <c r="I57394"/>
  <c r="I57393"/>
  <c r="I57392"/>
  <c r="I57391"/>
  <c r="I57390"/>
  <c r="I57389"/>
  <c r="I57388"/>
  <c r="I57387"/>
  <c r="I57386"/>
  <c r="I57385"/>
  <c r="I57384"/>
  <c r="I57383"/>
  <c r="I57382"/>
  <c r="I57381"/>
  <c r="I57380"/>
  <c r="I57379"/>
  <c r="I57378"/>
  <c r="I57377"/>
  <c r="I57376"/>
  <c r="I57375"/>
  <c r="I57374"/>
  <c r="I57373"/>
  <c r="I57372"/>
  <c r="I57371"/>
  <c r="I57370"/>
  <c r="I57369"/>
  <c r="I57368"/>
  <c r="I57367"/>
  <c r="I57366"/>
  <c r="I57365"/>
  <c r="I57364"/>
  <c r="I57363"/>
  <c r="I57362"/>
  <c r="I57361"/>
  <c r="I57360"/>
  <c r="I57359"/>
  <c r="I57358"/>
  <c r="I57357"/>
  <c r="I57356"/>
  <c r="I57355"/>
  <c r="I57354"/>
  <c r="I57353"/>
  <c r="I57352"/>
  <c r="I57351"/>
  <c r="I57350"/>
  <c r="I57349"/>
  <c r="I57348"/>
  <c r="I57347"/>
  <c r="I57346"/>
  <c r="I57345"/>
  <c r="I57344"/>
  <c r="I57343"/>
  <c r="I57342"/>
  <c r="I57341"/>
  <c r="I57340"/>
  <c r="I57339"/>
  <c r="I57338"/>
  <c r="I57337"/>
  <c r="I57336"/>
  <c r="I57335"/>
  <c r="I57334"/>
  <c r="I57333"/>
  <c r="I57332"/>
  <c r="I57331"/>
  <c r="I57330"/>
  <c r="I57329"/>
  <c r="I57328"/>
  <c r="I57327"/>
  <c r="I57326"/>
  <c r="I57325"/>
  <c r="I57324"/>
  <c r="I57323"/>
  <c r="I57322"/>
  <c r="I57321"/>
  <c r="I57320"/>
  <c r="I57319"/>
  <c r="I57318"/>
  <c r="I57317"/>
  <c r="I57316"/>
  <c r="I57315"/>
  <c r="I57314"/>
  <c r="I57313"/>
  <c r="I57312"/>
  <c r="I57311"/>
  <c r="I57310"/>
  <c r="I57309"/>
  <c r="I57308"/>
  <c r="I57307"/>
  <c r="I57306"/>
  <c r="I57305"/>
  <c r="I57304"/>
  <c r="I57303"/>
  <c r="I57302"/>
  <c r="I57301"/>
  <c r="I57300"/>
  <c r="I57299"/>
  <c r="I57298"/>
  <c r="I57297"/>
  <c r="I57296"/>
  <c r="I57295"/>
  <c r="I57294"/>
  <c r="I57293"/>
  <c r="I57292"/>
  <c r="I57291"/>
  <c r="I57290"/>
  <c r="I57289"/>
  <c r="I57288"/>
  <c r="I57287"/>
  <c r="I57286"/>
  <c r="I57285"/>
  <c r="I57284"/>
  <c r="I57283"/>
  <c r="I57282"/>
  <c r="I57281"/>
  <c r="I57280"/>
  <c r="I57279"/>
  <c r="I57278"/>
  <c r="I57277"/>
  <c r="I57276"/>
  <c r="I57275"/>
  <c r="I57274"/>
  <c r="I57273"/>
  <c r="I57272"/>
  <c r="I57271"/>
  <c r="I57270"/>
  <c r="I57269"/>
  <c r="I57268"/>
  <c r="I57267"/>
  <c r="I57266"/>
  <c r="I57265"/>
  <c r="I57264"/>
  <c r="I57263"/>
  <c r="I57262"/>
  <c r="I57261"/>
  <c r="I57260"/>
  <c r="I57259"/>
  <c r="I57258"/>
  <c r="I57257"/>
  <c r="I57256"/>
  <c r="I57255"/>
  <c r="I57254"/>
  <c r="I57253"/>
  <c r="I57252"/>
  <c r="I57251"/>
  <c r="I57250"/>
  <c r="I57249"/>
  <c r="I57248"/>
  <c r="I57247"/>
  <c r="I57246"/>
  <c r="I57245"/>
  <c r="I57244"/>
  <c r="I57243"/>
  <c r="I57242"/>
  <c r="I57241"/>
  <c r="I57240"/>
  <c r="I57239"/>
  <c r="I57238"/>
  <c r="I57237"/>
  <c r="I57236"/>
  <c r="I57235"/>
  <c r="I57234"/>
  <c r="I57233"/>
  <c r="I57232"/>
  <c r="I57231"/>
  <c r="I57230"/>
  <c r="I57229"/>
  <c r="I57228"/>
  <c r="I57227"/>
  <c r="I57226"/>
  <c r="I57225"/>
  <c r="I57224"/>
  <c r="I57223"/>
  <c r="I57222"/>
  <c r="I57221"/>
  <c r="I57220"/>
  <c r="I57219"/>
  <c r="I57218"/>
  <c r="I57217"/>
  <c r="I57216"/>
  <c r="I57215"/>
  <c r="I57214"/>
  <c r="I57213"/>
  <c r="I57212"/>
  <c r="I57211"/>
  <c r="I57210"/>
  <c r="I57209"/>
  <c r="I57208"/>
  <c r="I57207"/>
  <c r="I57206"/>
  <c r="I57205"/>
  <c r="I57204"/>
  <c r="I57203"/>
  <c r="I57202"/>
  <c r="I57201"/>
  <c r="I57200"/>
  <c r="I57199"/>
  <c r="I57198"/>
  <c r="I57197"/>
  <c r="I57196"/>
  <c r="I57195"/>
  <c r="I57194"/>
  <c r="I57193"/>
  <c r="I57192"/>
  <c r="I57191"/>
  <c r="I57190"/>
  <c r="I57189"/>
  <c r="I57188"/>
  <c r="I57187"/>
  <c r="I57186"/>
  <c r="I57185"/>
  <c r="I57184"/>
  <c r="I57183"/>
  <c r="I57182"/>
  <c r="I57181"/>
  <c r="I57180"/>
  <c r="I57179"/>
  <c r="I57178"/>
  <c r="I57177"/>
  <c r="I57176"/>
  <c r="I57175"/>
  <c r="I57174"/>
  <c r="I57173"/>
  <c r="I57172"/>
  <c r="I57171"/>
  <c r="I57170"/>
  <c r="I57169"/>
  <c r="I57168"/>
  <c r="I57167"/>
  <c r="I57166"/>
  <c r="I57165"/>
  <c r="I57164"/>
  <c r="I57163"/>
  <c r="I57162"/>
  <c r="I57161"/>
  <c r="I57160"/>
  <c r="I57159"/>
  <c r="I57158"/>
  <c r="I57157"/>
  <c r="I57156"/>
  <c r="I57155"/>
  <c r="I57154"/>
  <c r="I57153"/>
  <c r="I57152"/>
  <c r="I57151"/>
  <c r="I57150"/>
  <c r="I57149"/>
  <c r="I57148"/>
  <c r="I57147"/>
  <c r="I57146"/>
  <c r="I57145"/>
  <c r="I57144"/>
  <c r="I57143"/>
  <c r="I57142"/>
  <c r="I57141"/>
  <c r="I57140"/>
  <c r="I57139"/>
  <c r="I57138"/>
  <c r="I57137"/>
  <c r="I57136"/>
  <c r="I57135"/>
  <c r="I57134"/>
  <c r="I57133"/>
  <c r="I57132"/>
  <c r="I57131"/>
  <c r="I57130"/>
  <c r="I57129"/>
  <c r="I57128"/>
  <c r="I57127"/>
  <c r="I57126"/>
  <c r="I57125"/>
  <c r="I57124"/>
  <c r="I57123"/>
  <c r="I57122"/>
  <c r="I57121"/>
  <c r="I57120"/>
  <c r="I57119"/>
  <c r="I57118"/>
  <c r="I57117"/>
  <c r="I57116"/>
  <c r="I57115"/>
  <c r="I57114"/>
  <c r="I57113"/>
  <c r="I57112"/>
  <c r="I57111"/>
  <c r="I57110"/>
  <c r="I57109"/>
  <c r="I57108"/>
  <c r="I57107"/>
  <c r="I57106"/>
  <c r="I57105"/>
  <c r="I57104"/>
  <c r="I57103"/>
  <c r="I57102"/>
  <c r="I57101"/>
  <c r="I57100"/>
  <c r="I57099"/>
  <c r="I57098"/>
  <c r="I57097"/>
  <c r="I57096"/>
  <c r="I57095"/>
  <c r="I57094"/>
  <c r="I57093"/>
  <c r="I57092"/>
  <c r="I57091"/>
  <c r="I57090"/>
  <c r="I57089"/>
  <c r="I57088"/>
  <c r="I57087"/>
  <c r="I57086"/>
  <c r="I57085"/>
  <c r="I57084"/>
  <c r="I57083"/>
  <c r="I57082"/>
  <c r="I57081"/>
  <c r="I57080"/>
  <c r="I57079"/>
  <c r="I57078"/>
  <c r="I57077"/>
  <c r="I57076"/>
  <c r="I57075"/>
  <c r="I57074"/>
  <c r="I57073"/>
  <c r="I57072"/>
  <c r="I57071"/>
  <c r="I57070"/>
  <c r="I57069"/>
  <c r="I57068"/>
  <c r="I57067"/>
  <c r="I57066"/>
  <c r="I57065"/>
  <c r="I57064"/>
  <c r="I57063"/>
  <c r="I57062"/>
  <c r="I57061"/>
  <c r="I57060"/>
  <c r="I57059"/>
  <c r="I57058"/>
  <c r="I57057"/>
  <c r="I57056"/>
  <c r="I57055"/>
  <c r="I57054"/>
  <c r="I57053"/>
  <c r="I57052"/>
  <c r="I57051"/>
  <c r="I57050"/>
  <c r="I57049"/>
  <c r="I57048"/>
  <c r="I57047"/>
  <c r="I57046"/>
  <c r="I57045"/>
  <c r="I57044"/>
  <c r="I57043"/>
  <c r="I57042"/>
  <c r="I57041"/>
  <c r="I57040"/>
  <c r="I57039"/>
  <c r="I57038"/>
  <c r="I57037"/>
  <c r="I57036"/>
  <c r="I57035"/>
  <c r="I57034"/>
  <c r="I57033"/>
  <c r="I57032"/>
  <c r="I57031"/>
  <c r="I57030"/>
  <c r="I57029"/>
  <c r="I57028"/>
  <c r="I57027"/>
  <c r="I57026"/>
  <c r="I57025"/>
  <c r="I57024"/>
  <c r="I57023"/>
  <c r="I57022"/>
  <c r="I57021"/>
  <c r="I57020"/>
  <c r="I57019"/>
  <c r="I57018"/>
  <c r="I57017"/>
  <c r="I57016"/>
  <c r="I57015"/>
  <c r="I57014"/>
  <c r="I57013"/>
  <c r="I57012"/>
  <c r="I57011"/>
  <c r="I57010"/>
  <c r="I57009"/>
  <c r="I57008"/>
  <c r="I57007"/>
  <c r="I57006"/>
  <c r="I57005"/>
  <c r="I57004"/>
  <c r="I57003"/>
  <c r="I57002"/>
  <c r="I57001"/>
  <c r="I57000"/>
  <c r="I56999"/>
  <c r="I56998"/>
  <c r="I56997"/>
  <c r="I56996"/>
  <c r="I56995"/>
  <c r="I56994"/>
  <c r="I56993"/>
  <c r="I56992"/>
  <c r="I56991"/>
  <c r="I56990"/>
  <c r="I56989"/>
  <c r="I56988"/>
  <c r="I56987"/>
  <c r="I56986"/>
  <c r="I56985"/>
  <c r="I56984"/>
  <c r="I56983"/>
  <c r="I56982"/>
  <c r="I56981"/>
  <c r="I56980"/>
  <c r="I56979"/>
  <c r="I56978"/>
  <c r="I56977"/>
  <c r="I56976"/>
  <c r="I56975"/>
  <c r="I56974"/>
  <c r="I56973"/>
  <c r="I56972"/>
  <c r="I56971"/>
  <c r="I56970"/>
  <c r="I56969"/>
  <c r="I56968"/>
  <c r="I56967"/>
  <c r="I56966"/>
  <c r="I56965"/>
  <c r="I56964"/>
  <c r="I56963"/>
  <c r="I56962"/>
  <c r="I56961"/>
  <c r="I56960"/>
  <c r="I56959"/>
  <c r="I56958"/>
  <c r="I56957"/>
  <c r="I56956"/>
  <c r="I56955"/>
  <c r="I56954"/>
  <c r="I56953"/>
  <c r="I56952"/>
  <c r="I56951"/>
  <c r="I56950"/>
  <c r="I56949"/>
  <c r="I56948"/>
  <c r="I56947"/>
  <c r="I56946"/>
  <c r="I56945"/>
  <c r="I56944"/>
  <c r="I56943"/>
  <c r="I56942"/>
  <c r="I56941"/>
  <c r="I56940"/>
  <c r="I56939"/>
  <c r="I56938"/>
  <c r="I56937"/>
  <c r="I56936"/>
  <c r="I56935"/>
  <c r="I56934"/>
  <c r="I56933"/>
  <c r="I56932"/>
  <c r="I56931"/>
  <c r="I56930"/>
  <c r="I56929"/>
  <c r="I56928"/>
  <c r="I56927"/>
  <c r="I56926"/>
  <c r="I56925"/>
  <c r="I56924"/>
  <c r="I56923"/>
  <c r="I56922"/>
  <c r="I56921"/>
  <c r="I56920"/>
  <c r="I56919"/>
  <c r="I56918"/>
  <c r="I56917"/>
  <c r="I56916"/>
  <c r="I56915"/>
  <c r="I56914"/>
  <c r="I56913"/>
  <c r="I56912"/>
  <c r="I56911"/>
  <c r="I56910"/>
  <c r="I56909"/>
  <c r="I56908"/>
  <c r="I56907"/>
  <c r="I56906"/>
  <c r="I56905"/>
  <c r="I56904"/>
  <c r="I56903"/>
  <c r="I56902"/>
  <c r="I56901"/>
  <c r="I56900"/>
  <c r="I56899"/>
  <c r="I56898"/>
  <c r="I56897"/>
  <c r="I56896"/>
  <c r="I56895"/>
  <c r="I56894"/>
  <c r="I56893"/>
  <c r="I56892"/>
  <c r="I56891"/>
  <c r="I56890"/>
  <c r="I56889"/>
  <c r="I56888"/>
  <c r="I56887"/>
  <c r="I56886"/>
  <c r="I56885"/>
  <c r="I56884"/>
  <c r="I56883"/>
  <c r="I56882"/>
  <c r="I56881"/>
  <c r="I56880"/>
  <c r="I56879"/>
  <c r="I56878"/>
  <c r="I56877"/>
  <c r="I56876"/>
  <c r="I56875"/>
  <c r="I56874"/>
  <c r="I56873"/>
  <c r="I56872"/>
  <c r="I56871"/>
  <c r="I56870"/>
  <c r="I56869"/>
  <c r="I56868"/>
  <c r="I56867"/>
  <c r="I56866"/>
  <c r="I56865"/>
  <c r="I56864"/>
  <c r="I56863"/>
  <c r="I56862"/>
  <c r="I56861"/>
  <c r="I56860"/>
  <c r="I56859"/>
  <c r="I56858"/>
  <c r="I56857"/>
  <c r="I56856"/>
  <c r="I56855"/>
  <c r="I56854"/>
  <c r="I56853"/>
  <c r="I56852"/>
  <c r="I56851"/>
  <c r="I56850"/>
  <c r="I56849"/>
  <c r="I56848"/>
  <c r="I56847"/>
  <c r="I56846"/>
  <c r="I56845"/>
  <c r="I56844"/>
  <c r="I56843"/>
  <c r="I56842"/>
  <c r="I56841"/>
  <c r="I56840"/>
  <c r="I56839"/>
  <c r="I56838"/>
  <c r="I56837"/>
  <c r="I56836"/>
  <c r="I56835"/>
  <c r="I56834"/>
  <c r="I56833"/>
  <c r="I56832"/>
  <c r="I56831"/>
  <c r="I56830"/>
  <c r="I56829"/>
  <c r="I56828"/>
  <c r="I56827"/>
  <c r="I56826"/>
  <c r="I56825"/>
  <c r="I56824"/>
  <c r="I56823"/>
  <c r="I56822"/>
  <c r="I56821"/>
  <c r="I56820"/>
  <c r="I56819"/>
  <c r="I56818"/>
  <c r="I56817"/>
  <c r="I56816"/>
  <c r="I56815"/>
  <c r="I56814"/>
  <c r="I56813"/>
  <c r="I56812"/>
  <c r="I56811"/>
  <c r="I56810"/>
  <c r="I56809"/>
  <c r="I56808"/>
  <c r="I56807"/>
  <c r="I56806"/>
  <c r="I56805"/>
  <c r="I56804"/>
  <c r="I56803"/>
  <c r="I56802"/>
  <c r="I56801"/>
  <c r="I56800"/>
  <c r="I56799"/>
  <c r="I56798"/>
  <c r="I56797"/>
  <c r="I56796"/>
  <c r="I56795"/>
  <c r="I56794"/>
  <c r="I56793"/>
  <c r="I56792"/>
  <c r="I56791"/>
  <c r="I56790"/>
  <c r="I56789"/>
  <c r="I56788"/>
  <c r="I56787"/>
  <c r="I56786"/>
  <c r="I56785"/>
  <c r="I56784"/>
  <c r="I56783"/>
  <c r="I56782"/>
  <c r="I56781"/>
  <c r="I56780"/>
  <c r="I56779"/>
  <c r="I56778"/>
  <c r="I56777"/>
  <c r="I56776"/>
  <c r="I56775"/>
  <c r="I56774"/>
  <c r="I56773"/>
  <c r="I56772"/>
  <c r="I56771"/>
  <c r="I56770"/>
  <c r="I56769"/>
  <c r="I56768"/>
  <c r="I56767"/>
  <c r="I56766"/>
  <c r="I56765"/>
  <c r="I56764"/>
  <c r="I56763"/>
  <c r="I56762"/>
  <c r="I56761"/>
  <c r="I56760"/>
  <c r="I56759"/>
  <c r="I56758"/>
  <c r="I56757"/>
  <c r="I56756"/>
  <c r="I56755"/>
  <c r="I56754"/>
  <c r="I56753"/>
  <c r="I56752"/>
  <c r="I56751"/>
  <c r="I56750"/>
  <c r="I56749"/>
  <c r="I56748"/>
  <c r="I56747"/>
  <c r="I56746"/>
  <c r="I56745"/>
  <c r="I56744"/>
  <c r="I56743"/>
  <c r="I56742"/>
  <c r="I56741"/>
  <c r="I56740"/>
  <c r="I56739"/>
  <c r="I56738"/>
  <c r="I56737"/>
  <c r="I56736"/>
  <c r="I56735"/>
  <c r="I56734"/>
  <c r="I56733"/>
  <c r="I56732"/>
  <c r="I56731"/>
  <c r="I56730"/>
  <c r="I56729"/>
  <c r="I56728"/>
  <c r="I56727"/>
  <c r="I56726"/>
  <c r="I56725"/>
  <c r="I56724"/>
  <c r="I56723"/>
  <c r="I56722"/>
  <c r="I56721"/>
  <c r="I56720"/>
  <c r="I56719"/>
  <c r="I56718"/>
  <c r="I56717"/>
  <c r="I56716"/>
  <c r="I56715"/>
  <c r="I56714"/>
  <c r="I56713"/>
  <c r="I56712"/>
  <c r="I56711"/>
  <c r="I56710"/>
  <c r="I56709"/>
  <c r="I56708"/>
  <c r="I56707"/>
  <c r="I56706"/>
  <c r="I56705"/>
  <c r="I56704"/>
  <c r="I56703"/>
  <c r="I56702"/>
  <c r="I56701"/>
  <c r="I56700"/>
  <c r="I56699"/>
  <c r="I56698"/>
  <c r="I56697"/>
  <c r="I56696"/>
  <c r="I56695"/>
  <c r="I56694"/>
  <c r="I56693"/>
  <c r="I56692"/>
  <c r="I56691"/>
  <c r="I56690"/>
  <c r="I56689"/>
  <c r="I56688"/>
  <c r="I56687"/>
  <c r="I56686"/>
  <c r="I56685"/>
  <c r="I56684"/>
  <c r="I56683"/>
  <c r="I56682"/>
  <c r="I56681"/>
  <c r="I56680"/>
  <c r="I56679"/>
  <c r="I56678"/>
  <c r="I56677"/>
  <c r="I56676"/>
  <c r="I56675"/>
  <c r="I56674"/>
  <c r="I56673"/>
  <c r="I56672"/>
  <c r="I56671"/>
  <c r="I56670"/>
  <c r="I56669"/>
  <c r="I56668"/>
  <c r="I56667"/>
  <c r="I56666"/>
  <c r="I56665"/>
  <c r="I56664"/>
  <c r="I56663"/>
  <c r="I56662"/>
  <c r="I56661"/>
  <c r="I56660"/>
  <c r="I56659"/>
  <c r="I56658"/>
  <c r="I56657"/>
  <c r="I56656"/>
  <c r="I56655"/>
  <c r="I56654"/>
  <c r="I56653"/>
  <c r="I56652"/>
  <c r="I56651"/>
  <c r="I56650"/>
  <c r="I56649"/>
  <c r="I56648"/>
  <c r="I56647"/>
  <c r="I56646"/>
  <c r="I56645"/>
  <c r="I56644"/>
  <c r="I56643"/>
  <c r="I56642"/>
  <c r="I56641"/>
  <c r="I56640"/>
  <c r="I56639"/>
  <c r="I56638"/>
  <c r="I56637"/>
  <c r="I56636"/>
  <c r="I56635"/>
  <c r="I56634"/>
  <c r="I56633"/>
  <c r="I56632"/>
  <c r="I56631"/>
  <c r="I56630"/>
  <c r="I56629"/>
  <c r="I56628"/>
  <c r="I56627"/>
  <c r="I56626"/>
  <c r="I56625"/>
  <c r="I56624"/>
  <c r="I56623"/>
  <c r="I56622"/>
  <c r="I56621"/>
  <c r="I56620"/>
  <c r="I56619"/>
  <c r="I56618"/>
  <c r="I56617"/>
  <c r="I56616"/>
  <c r="I56615"/>
  <c r="I56614"/>
  <c r="I56613"/>
  <c r="I56612"/>
  <c r="I56611"/>
  <c r="I56610"/>
  <c r="I56609"/>
  <c r="I56608"/>
  <c r="I56607"/>
  <c r="I56606"/>
  <c r="I56605"/>
  <c r="I56604"/>
  <c r="I56603"/>
  <c r="I56602"/>
  <c r="I56601"/>
  <c r="I56600"/>
  <c r="I56599"/>
  <c r="I56598"/>
  <c r="I56597"/>
  <c r="I56596"/>
  <c r="I56595"/>
  <c r="I56594"/>
  <c r="I56593"/>
  <c r="I56592"/>
  <c r="I56591"/>
  <c r="I56590"/>
  <c r="I56589"/>
  <c r="I56588"/>
  <c r="I56587"/>
  <c r="I56586"/>
  <c r="I56585"/>
  <c r="I56584"/>
  <c r="I56583"/>
  <c r="I56582"/>
  <c r="I56581"/>
  <c r="I56580"/>
  <c r="I56579"/>
  <c r="I56578"/>
  <c r="I56577"/>
  <c r="I56576"/>
  <c r="I56575"/>
  <c r="I56574"/>
  <c r="I56573"/>
  <c r="I56572"/>
  <c r="I56571"/>
  <c r="I56570"/>
  <c r="I56569"/>
  <c r="I56568"/>
  <c r="I56567"/>
  <c r="I56566"/>
  <c r="I56565"/>
  <c r="I56564"/>
  <c r="I56563"/>
  <c r="I56562"/>
  <c r="I56561"/>
  <c r="I56560"/>
  <c r="I56559"/>
  <c r="I56558"/>
  <c r="I56557"/>
  <c r="I56556"/>
  <c r="I56555"/>
  <c r="I56554"/>
  <c r="I56553"/>
  <c r="I56552"/>
  <c r="I56551"/>
  <c r="I56550"/>
  <c r="I56549"/>
  <c r="I56548"/>
  <c r="I56547"/>
  <c r="I56546"/>
  <c r="I56545"/>
  <c r="I56544"/>
  <c r="I56543"/>
  <c r="I56542"/>
  <c r="I56541"/>
  <c r="I56540"/>
  <c r="I56539"/>
  <c r="I56538"/>
  <c r="I56537"/>
  <c r="I56536"/>
  <c r="I56535"/>
  <c r="I56534"/>
  <c r="I56533"/>
  <c r="I56532"/>
  <c r="I56531"/>
  <c r="I56530"/>
  <c r="I56529"/>
  <c r="I56528"/>
  <c r="I56527"/>
  <c r="I56526"/>
  <c r="I56525"/>
  <c r="I56524"/>
  <c r="I56523"/>
  <c r="I56522"/>
  <c r="I56521"/>
  <c r="I56520"/>
  <c r="I56519"/>
  <c r="I56518"/>
  <c r="I56517"/>
  <c r="I56516"/>
  <c r="I56515"/>
  <c r="I56514"/>
  <c r="I56513"/>
  <c r="I56512"/>
  <c r="I56511"/>
  <c r="I56510"/>
  <c r="I56509"/>
  <c r="I56508"/>
  <c r="I56507"/>
  <c r="I56506"/>
  <c r="I56505"/>
  <c r="I56504"/>
  <c r="I56503"/>
  <c r="I56502"/>
  <c r="I56501"/>
  <c r="I56500"/>
  <c r="I56499"/>
  <c r="I56498"/>
  <c r="I56497"/>
  <c r="I56496"/>
  <c r="I56495"/>
  <c r="I56494"/>
  <c r="I56493"/>
  <c r="I56492"/>
  <c r="I56491"/>
  <c r="I56490"/>
  <c r="I56489"/>
  <c r="I56488"/>
  <c r="I56487"/>
  <c r="I56486"/>
  <c r="I56485"/>
  <c r="I56484"/>
  <c r="I56483"/>
  <c r="I56482"/>
  <c r="I56481"/>
  <c r="I56480"/>
  <c r="I56479"/>
  <c r="I56478"/>
  <c r="I56477"/>
  <c r="I56476"/>
  <c r="I56475"/>
  <c r="I56474"/>
  <c r="I56473"/>
  <c r="I56472"/>
  <c r="I56471"/>
  <c r="I56470"/>
  <c r="I56469"/>
  <c r="I56468"/>
  <c r="I56467"/>
  <c r="I56466"/>
  <c r="I56465"/>
  <c r="I56464"/>
  <c r="I56463"/>
  <c r="I56462"/>
  <c r="I56461"/>
  <c r="I56460"/>
  <c r="I56459"/>
  <c r="I56458"/>
  <c r="I56457"/>
  <c r="I56456"/>
  <c r="I56455"/>
  <c r="I56454"/>
  <c r="I56453"/>
  <c r="I56452"/>
  <c r="I56451"/>
  <c r="I56450"/>
  <c r="I56449"/>
  <c r="I56448"/>
  <c r="I56447"/>
  <c r="I56446"/>
  <c r="I56445"/>
  <c r="I56444"/>
  <c r="I56443"/>
  <c r="I56442"/>
  <c r="I56441"/>
  <c r="I56440"/>
  <c r="I56439"/>
  <c r="I56438"/>
  <c r="I56437"/>
  <c r="I56436"/>
  <c r="I56435"/>
  <c r="I56434"/>
  <c r="I56433"/>
  <c r="I56432"/>
  <c r="I56431"/>
  <c r="I56430"/>
  <c r="I56429"/>
  <c r="I56428"/>
  <c r="I56427"/>
  <c r="I56426"/>
  <c r="I56425"/>
  <c r="I56424"/>
  <c r="I56423"/>
  <c r="I56422"/>
  <c r="I56421"/>
  <c r="I56420"/>
  <c r="I56419"/>
  <c r="I56418"/>
  <c r="I56417"/>
  <c r="I56416"/>
  <c r="I56415"/>
  <c r="I56414"/>
  <c r="I56413"/>
  <c r="I56412"/>
  <c r="I56411"/>
  <c r="I56410"/>
  <c r="I56409"/>
  <c r="I56408"/>
  <c r="I56407"/>
  <c r="I56406"/>
  <c r="I56405"/>
  <c r="I56404"/>
  <c r="I56403"/>
  <c r="I56402"/>
  <c r="I56401"/>
  <c r="I56400"/>
  <c r="I56399"/>
  <c r="I56398"/>
  <c r="I56397"/>
  <c r="I56396"/>
  <c r="I56395"/>
  <c r="I56394"/>
  <c r="I56393"/>
  <c r="I56392"/>
  <c r="I56391"/>
  <c r="I56390"/>
  <c r="I56389"/>
  <c r="I56388"/>
  <c r="I56387"/>
  <c r="I56386"/>
  <c r="I56385"/>
  <c r="I56384"/>
  <c r="I56383"/>
  <c r="I56382"/>
  <c r="I56381"/>
  <c r="I56380"/>
  <c r="I56379"/>
  <c r="I56378"/>
  <c r="I56377"/>
  <c r="I56376"/>
  <c r="I56375"/>
  <c r="I56374"/>
  <c r="I56373"/>
  <c r="I56372"/>
  <c r="I56371"/>
  <c r="I56370"/>
  <c r="I56369"/>
  <c r="I56368"/>
  <c r="I56367"/>
  <c r="I56366"/>
  <c r="I56365"/>
  <c r="I56364"/>
  <c r="I56363"/>
  <c r="I56362"/>
  <c r="I56361"/>
  <c r="I56360"/>
  <c r="I56359"/>
  <c r="I56358"/>
  <c r="I56357"/>
  <c r="I56356"/>
  <c r="I56355"/>
  <c r="I56354"/>
  <c r="I56353"/>
  <c r="I56352"/>
  <c r="I56351"/>
  <c r="I56350"/>
  <c r="I56349"/>
  <c r="I56348"/>
  <c r="I56347"/>
  <c r="I56346"/>
  <c r="I56345"/>
  <c r="I56344"/>
  <c r="I56343"/>
  <c r="I56342"/>
  <c r="I56341"/>
  <c r="I56340"/>
  <c r="I56339"/>
  <c r="I56338"/>
  <c r="I56337"/>
  <c r="I56336"/>
  <c r="I56335"/>
  <c r="I56334"/>
  <c r="I56333"/>
  <c r="I56332"/>
  <c r="I56331"/>
  <c r="I56330"/>
  <c r="I56329"/>
  <c r="I56328"/>
  <c r="I56327"/>
  <c r="I56326"/>
  <c r="I56325"/>
  <c r="I56324"/>
  <c r="I56323"/>
  <c r="I56322"/>
  <c r="I56321"/>
  <c r="I56320"/>
  <c r="I56319"/>
  <c r="I56318"/>
  <c r="I56317"/>
  <c r="I56316"/>
  <c r="I56315"/>
  <c r="I56314"/>
  <c r="I56313"/>
  <c r="I56312"/>
  <c r="I56311"/>
  <c r="I56310"/>
  <c r="I56309"/>
  <c r="I56308"/>
  <c r="I56307"/>
  <c r="I56306"/>
  <c r="I56305"/>
  <c r="I56304"/>
  <c r="I56303"/>
  <c r="I56302"/>
  <c r="I56301"/>
  <c r="I56300"/>
  <c r="I56299"/>
  <c r="I56298"/>
  <c r="I56297"/>
  <c r="I56296"/>
  <c r="I56295"/>
  <c r="I56294"/>
  <c r="I56293"/>
  <c r="I56292"/>
  <c r="I56291"/>
  <c r="I56290"/>
  <c r="I56289"/>
  <c r="I56288"/>
  <c r="I56287"/>
  <c r="I56286"/>
  <c r="I56285"/>
  <c r="I56284"/>
  <c r="I56283"/>
  <c r="I56282"/>
  <c r="I56281"/>
  <c r="I56280"/>
  <c r="I56279"/>
  <c r="I56278"/>
  <c r="I56277"/>
  <c r="I56276"/>
  <c r="I56275"/>
  <c r="I56274"/>
  <c r="I56273"/>
  <c r="I56272"/>
  <c r="I56271"/>
  <c r="I56270"/>
  <c r="I56269"/>
  <c r="I56268"/>
  <c r="I56267"/>
  <c r="I56266"/>
  <c r="I56265"/>
  <c r="I56264"/>
  <c r="I56263"/>
  <c r="I56262"/>
  <c r="I56261"/>
  <c r="I56260"/>
  <c r="I56259"/>
  <c r="I56258"/>
  <c r="I56257"/>
  <c r="I56256"/>
  <c r="I56255"/>
  <c r="I56254"/>
  <c r="I56253"/>
  <c r="I56252"/>
  <c r="I56251"/>
  <c r="I56250"/>
  <c r="I56249"/>
  <c r="I56248"/>
  <c r="I56247"/>
  <c r="I56246"/>
  <c r="I56245"/>
  <c r="I56244"/>
  <c r="I56243"/>
  <c r="I56242"/>
  <c r="I56241"/>
  <c r="I56240"/>
  <c r="I56239"/>
  <c r="I56238"/>
  <c r="I56237"/>
  <c r="I56236"/>
  <c r="I56235"/>
  <c r="I56234"/>
  <c r="I56233"/>
  <c r="I56232"/>
  <c r="I56231"/>
  <c r="I56230"/>
  <c r="I56229"/>
  <c r="I56228"/>
  <c r="I56227"/>
  <c r="I56226"/>
  <c r="I56225"/>
  <c r="I56224"/>
  <c r="I56223"/>
  <c r="I56222"/>
  <c r="I56221"/>
  <c r="I56220"/>
  <c r="I56219"/>
  <c r="I56218"/>
  <c r="I56217"/>
  <c r="I56216"/>
  <c r="I56215"/>
  <c r="I56214"/>
  <c r="I56213"/>
  <c r="I56212"/>
  <c r="I56211"/>
  <c r="I56210"/>
  <c r="I56209"/>
  <c r="I56208"/>
  <c r="I56207"/>
  <c r="I56206"/>
  <c r="I56205"/>
  <c r="I56204"/>
  <c r="I56203"/>
  <c r="I56202"/>
  <c r="I56201"/>
  <c r="I56200"/>
  <c r="I56199"/>
  <c r="I56198"/>
  <c r="I56197"/>
  <c r="I56196"/>
  <c r="I56195"/>
  <c r="I56194"/>
  <c r="I56193"/>
  <c r="I56192"/>
  <c r="I56191"/>
  <c r="I56190"/>
  <c r="I56189"/>
  <c r="I56188"/>
  <c r="I56187"/>
  <c r="I56186"/>
  <c r="I56185"/>
  <c r="I56184"/>
  <c r="I56183"/>
  <c r="I56182"/>
  <c r="I56181"/>
  <c r="I56180"/>
  <c r="I56179"/>
  <c r="I56178"/>
  <c r="I56177"/>
  <c r="I56176"/>
  <c r="I56175"/>
  <c r="I56174"/>
  <c r="I56173"/>
  <c r="I56172"/>
  <c r="I56171"/>
  <c r="I56170"/>
  <c r="I56169"/>
  <c r="I56168"/>
  <c r="I56167"/>
  <c r="I56166"/>
  <c r="I56165"/>
  <c r="I56164"/>
  <c r="I56163"/>
  <c r="I56162"/>
  <c r="I56161"/>
  <c r="I56160"/>
  <c r="I56159"/>
  <c r="I56158"/>
  <c r="I56157"/>
  <c r="I56156"/>
  <c r="I56155"/>
  <c r="I56154"/>
  <c r="I56153"/>
  <c r="I56152"/>
  <c r="I56151"/>
  <c r="I56150"/>
  <c r="I56149"/>
  <c r="I56148"/>
  <c r="I56147"/>
  <c r="I56146"/>
  <c r="I56145"/>
  <c r="I56144"/>
  <c r="I56143"/>
  <c r="I56142"/>
  <c r="I56141"/>
  <c r="I56140"/>
  <c r="I56139"/>
  <c r="I56138"/>
  <c r="I56137"/>
  <c r="I56136"/>
  <c r="I56135"/>
  <c r="I56134"/>
  <c r="I56133"/>
  <c r="I56132"/>
  <c r="I56131"/>
  <c r="I56130"/>
  <c r="I56129"/>
  <c r="I56128"/>
  <c r="I56127"/>
  <c r="I56126"/>
  <c r="I56125"/>
  <c r="I56124"/>
  <c r="I56123"/>
  <c r="I56122"/>
  <c r="I56121"/>
  <c r="I56120"/>
  <c r="I56119"/>
  <c r="I56118"/>
  <c r="I56117"/>
  <c r="I56116"/>
  <c r="I56115"/>
  <c r="I56114"/>
  <c r="I56113"/>
  <c r="I56112"/>
  <c r="I56111"/>
  <c r="I56110"/>
  <c r="I56109"/>
  <c r="I56108"/>
  <c r="I56107"/>
  <c r="I56106"/>
  <c r="I56105"/>
  <c r="I56104"/>
  <c r="I56103"/>
  <c r="I56102"/>
  <c r="I56101"/>
  <c r="I56100"/>
  <c r="I56099"/>
  <c r="I56098"/>
  <c r="I56097"/>
  <c r="I56096"/>
  <c r="I56095"/>
  <c r="I56094"/>
  <c r="I56093"/>
  <c r="I56092"/>
  <c r="I56091"/>
  <c r="I56090"/>
  <c r="I56089"/>
  <c r="I56088"/>
  <c r="I56087"/>
  <c r="I56086"/>
  <c r="I56085"/>
  <c r="I56084"/>
  <c r="I56083"/>
  <c r="I56082"/>
  <c r="I56081"/>
  <c r="I56080"/>
  <c r="I56079"/>
  <c r="I56078"/>
  <c r="I56077"/>
  <c r="I56076"/>
  <c r="I56075"/>
  <c r="I56074"/>
  <c r="I56073"/>
  <c r="I56072"/>
  <c r="I56071"/>
  <c r="I56070"/>
  <c r="I56069"/>
  <c r="I56068"/>
  <c r="I56067"/>
  <c r="I56066"/>
  <c r="I56065"/>
  <c r="I56064"/>
  <c r="I56063"/>
  <c r="I56062"/>
  <c r="I56061"/>
  <c r="I56060"/>
  <c r="I56059"/>
  <c r="I56058"/>
  <c r="I56057"/>
  <c r="I56056"/>
  <c r="I56055"/>
  <c r="I56054"/>
  <c r="I56053"/>
  <c r="I56052"/>
  <c r="I56051"/>
  <c r="I56050"/>
  <c r="I56049"/>
  <c r="I56048"/>
  <c r="I56047"/>
  <c r="I56046"/>
  <c r="I56045"/>
  <c r="I56044"/>
  <c r="I56043"/>
  <c r="I56042"/>
  <c r="I56041"/>
  <c r="I56040"/>
  <c r="I56039"/>
  <c r="I56038"/>
  <c r="I56037"/>
  <c r="I56036"/>
  <c r="I56035"/>
  <c r="I56034"/>
  <c r="I56033"/>
  <c r="I56032"/>
  <c r="I56031"/>
  <c r="I56030"/>
  <c r="I56029"/>
  <c r="I56028"/>
  <c r="I56027"/>
  <c r="I56026"/>
  <c r="I56025"/>
  <c r="I56024"/>
  <c r="I56023"/>
  <c r="I56022"/>
  <c r="I56021"/>
  <c r="I56020"/>
  <c r="I56019"/>
  <c r="I56018"/>
  <c r="I56017"/>
  <c r="I56016"/>
  <c r="I56015"/>
  <c r="I56014"/>
  <c r="I56013"/>
  <c r="I56012"/>
  <c r="I56011"/>
  <c r="I56010"/>
  <c r="I56009"/>
  <c r="I56008"/>
  <c r="I56007"/>
  <c r="I56006"/>
  <c r="I56005"/>
  <c r="I56004"/>
  <c r="I56003"/>
  <c r="I56002"/>
  <c r="I56001"/>
  <c r="I56000"/>
  <c r="I55999"/>
  <c r="I55998"/>
  <c r="I55997"/>
  <c r="I55996"/>
  <c r="I55995"/>
  <c r="I55994"/>
  <c r="I55993"/>
  <c r="I55992"/>
  <c r="I55991"/>
  <c r="I55990"/>
  <c r="I55989"/>
  <c r="I55988"/>
  <c r="I55987"/>
  <c r="I55986"/>
  <c r="I55985"/>
  <c r="I55984"/>
  <c r="I55983"/>
  <c r="I55982"/>
  <c r="I55981"/>
  <c r="I55980"/>
  <c r="I55979"/>
  <c r="I55978"/>
  <c r="I55977"/>
  <c r="I55976"/>
  <c r="I55975"/>
  <c r="I55974"/>
  <c r="I55973"/>
  <c r="I55972"/>
  <c r="I55971"/>
  <c r="I55970"/>
  <c r="I55969"/>
  <c r="I55968"/>
  <c r="I55967"/>
  <c r="I55966"/>
  <c r="I55965"/>
  <c r="I55964"/>
  <c r="I55963"/>
  <c r="I55962"/>
  <c r="I55961"/>
  <c r="I55960"/>
  <c r="I55959"/>
  <c r="I55958"/>
  <c r="I55957"/>
  <c r="I55956"/>
  <c r="I55955"/>
  <c r="I55954"/>
  <c r="I55953"/>
  <c r="I55952"/>
  <c r="I55951"/>
  <c r="I55950"/>
  <c r="I55949"/>
  <c r="I55948"/>
  <c r="I55947"/>
  <c r="I55946"/>
  <c r="I55945"/>
  <c r="I55944"/>
  <c r="I55943"/>
  <c r="I55942"/>
  <c r="I55941"/>
  <c r="I55940"/>
  <c r="I55939"/>
  <c r="I55938"/>
  <c r="I55937"/>
  <c r="I55936"/>
  <c r="I55935"/>
  <c r="I55934"/>
  <c r="I55933"/>
  <c r="I55932"/>
  <c r="I55931"/>
  <c r="I55930"/>
  <c r="I55929"/>
  <c r="I55928"/>
  <c r="I55927"/>
  <c r="I55926"/>
  <c r="I55925"/>
  <c r="I55924"/>
  <c r="I55923"/>
  <c r="I55922"/>
  <c r="I55921"/>
  <c r="I55920"/>
  <c r="I55919"/>
  <c r="I55918"/>
  <c r="I55917"/>
  <c r="I55916"/>
  <c r="I55915"/>
  <c r="I55914"/>
  <c r="I55913"/>
  <c r="I55912"/>
  <c r="I55911"/>
  <c r="I55910"/>
  <c r="I55909"/>
  <c r="I55908"/>
  <c r="I55907"/>
  <c r="I55906"/>
  <c r="I55905"/>
  <c r="I55904"/>
  <c r="I55903"/>
  <c r="I55902"/>
  <c r="I55901"/>
  <c r="I55900"/>
  <c r="I55899"/>
  <c r="I55898"/>
  <c r="I55897"/>
  <c r="I55896"/>
  <c r="I55895"/>
  <c r="I55894"/>
  <c r="I55893"/>
  <c r="I55892"/>
  <c r="I55891"/>
  <c r="I55890"/>
  <c r="I55889"/>
  <c r="I55888"/>
  <c r="I55887"/>
  <c r="I55886"/>
  <c r="I55885"/>
  <c r="I55884"/>
  <c r="I55883"/>
  <c r="I55882"/>
  <c r="I55881"/>
  <c r="I55880"/>
  <c r="I55879"/>
  <c r="I55878"/>
  <c r="I55877"/>
  <c r="I55876"/>
  <c r="I55875"/>
  <c r="I55874"/>
  <c r="I55873"/>
  <c r="I55872"/>
  <c r="I55871"/>
  <c r="I55870"/>
  <c r="I55869"/>
  <c r="I55868"/>
  <c r="I55867"/>
  <c r="I55866"/>
  <c r="I55865"/>
  <c r="I55864"/>
  <c r="I55863"/>
  <c r="I55862"/>
  <c r="I55861"/>
  <c r="I55860"/>
  <c r="I55859"/>
  <c r="I55858"/>
  <c r="I55857"/>
  <c r="I55856"/>
  <c r="I55855"/>
  <c r="I55854"/>
  <c r="I55853"/>
  <c r="I55852"/>
  <c r="I55851"/>
  <c r="I55850"/>
  <c r="I55849"/>
  <c r="I55848"/>
  <c r="I55847"/>
  <c r="I55846"/>
  <c r="I55845"/>
  <c r="I55844"/>
  <c r="I55843"/>
  <c r="I55842"/>
  <c r="I55841"/>
  <c r="I55840"/>
  <c r="I55839"/>
  <c r="I55838"/>
  <c r="I55837"/>
  <c r="I55836"/>
  <c r="I55835"/>
  <c r="I55834"/>
  <c r="I55833"/>
  <c r="I55832"/>
  <c r="I55831"/>
  <c r="I55830"/>
  <c r="I55829"/>
  <c r="I55828"/>
  <c r="I55827"/>
  <c r="I55826"/>
  <c r="I55825"/>
  <c r="I55824"/>
  <c r="I55823"/>
  <c r="I55822"/>
  <c r="I55821"/>
  <c r="I55820"/>
  <c r="I55819"/>
  <c r="I55818"/>
  <c r="I55817"/>
  <c r="I55816"/>
  <c r="I55815"/>
  <c r="I55814"/>
  <c r="I55813"/>
  <c r="I55812"/>
  <c r="I55811"/>
  <c r="I55810"/>
  <c r="I55809"/>
  <c r="I55808"/>
  <c r="I55807"/>
  <c r="I55806"/>
  <c r="I55805"/>
  <c r="I55804"/>
  <c r="I55803"/>
  <c r="I55802"/>
  <c r="I55801"/>
  <c r="I55800"/>
  <c r="I55799"/>
  <c r="I55798"/>
  <c r="I55797"/>
  <c r="I55796"/>
  <c r="I55795"/>
  <c r="I55794"/>
  <c r="I55793"/>
  <c r="I55792"/>
  <c r="I55791"/>
  <c r="I55790"/>
  <c r="I55789"/>
  <c r="I55788"/>
  <c r="I55787"/>
  <c r="I55786"/>
  <c r="I55785"/>
  <c r="I55784"/>
  <c r="I55783"/>
  <c r="I55782"/>
  <c r="I55781"/>
  <c r="I55780"/>
  <c r="I55779"/>
  <c r="I55778"/>
  <c r="I55777"/>
  <c r="I55776"/>
  <c r="I55775"/>
  <c r="I55774"/>
  <c r="I55773"/>
  <c r="I55772"/>
  <c r="I55771"/>
  <c r="I55770"/>
  <c r="I55769"/>
  <c r="I55768"/>
  <c r="I55767"/>
  <c r="I55766"/>
  <c r="I55765"/>
  <c r="I55764"/>
  <c r="I55763"/>
  <c r="I55762"/>
  <c r="I55761"/>
  <c r="I55760"/>
  <c r="I55759"/>
  <c r="I55758"/>
  <c r="I55757"/>
  <c r="I55756"/>
  <c r="I55755"/>
  <c r="I55754"/>
  <c r="I55753"/>
  <c r="I55752"/>
  <c r="I55751"/>
  <c r="I55750"/>
  <c r="I55749"/>
  <c r="I55748"/>
  <c r="I55747"/>
  <c r="I55746"/>
  <c r="I55745"/>
  <c r="I55744"/>
  <c r="I55743"/>
  <c r="I55742"/>
  <c r="I55741"/>
  <c r="I55740"/>
  <c r="I55739"/>
  <c r="I55738"/>
  <c r="I55737"/>
  <c r="I55736"/>
  <c r="I55735"/>
  <c r="I55734"/>
  <c r="I55733"/>
  <c r="I55732"/>
  <c r="I55731"/>
  <c r="I55730"/>
  <c r="I55729"/>
  <c r="I55728"/>
  <c r="I55727"/>
  <c r="I55726"/>
  <c r="I55725"/>
  <c r="I55724"/>
  <c r="I55723"/>
  <c r="I55722"/>
  <c r="I55721"/>
  <c r="I55720"/>
  <c r="I55719"/>
  <c r="I55718"/>
  <c r="I55717"/>
  <c r="I55716"/>
  <c r="I55715"/>
  <c r="I55714"/>
  <c r="I55713"/>
  <c r="I55712"/>
  <c r="I55711"/>
  <c r="I55710"/>
  <c r="I55709"/>
  <c r="I55708"/>
  <c r="I55707"/>
  <c r="I55706"/>
  <c r="I55705"/>
  <c r="I55704"/>
  <c r="I55703"/>
  <c r="I55702"/>
  <c r="I55701"/>
  <c r="I55700"/>
  <c r="I55699"/>
  <c r="I55698"/>
  <c r="I55697"/>
  <c r="I55696"/>
  <c r="I55695"/>
  <c r="I55694"/>
  <c r="I55693"/>
  <c r="I55692"/>
  <c r="I55691"/>
  <c r="I55690"/>
  <c r="I55689"/>
  <c r="I55688"/>
  <c r="I55687"/>
  <c r="I55686"/>
  <c r="I55685"/>
  <c r="I55684"/>
  <c r="I55683"/>
  <c r="I55682"/>
  <c r="I55681"/>
  <c r="I55680"/>
  <c r="I55679"/>
  <c r="I55678"/>
  <c r="I55677"/>
  <c r="I55676"/>
  <c r="I55675"/>
  <c r="I55674"/>
  <c r="I55673"/>
  <c r="I55672"/>
  <c r="I55671"/>
  <c r="I55670"/>
  <c r="I55669"/>
  <c r="I55668"/>
  <c r="I55667"/>
  <c r="I55666"/>
  <c r="I55665"/>
  <c r="I55664"/>
  <c r="I55663"/>
  <c r="I55662"/>
  <c r="I55661"/>
  <c r="I55660"/>
  <c r="I55659"/>
  <c r="I55658"/>
  <c r="I55657"/>
  <c r="I55656"/>
  <c r="I55655"/>
  <c r="I55654"/>
  <c r="I55653"/>
  <c r="I55652"/>
  <c r="I55651"/>
  <c r="I55650"/>
  <c r="I55649"/>
  <c r="I55648"/>
  <c r="I55647"/>
  <c r="I55646"/>
  <c r="I55645"/>
  <c r="I55644"/>
  <c r="I55643"/>
  <c r="I55642"/>
  <c r="I55641"/>
  <c r="I55640"/>
  <c r="I55639"/>
  <c r="I55638"/>
  <c r="I55637"/>
  <c r="I55636"/>
  <c r="I55635"/>
  <c r="I55634"/>
  <c r="I55633"/>
  <c r="I55632"/>
  <c r="I55631"/>
  <c r="I55630"/>
  <c r="I55629"/>
  <c r="I55628"/>
  <c r="I55627"/>
  <c r="I55626"/>
  <c r="I55625"/>
  <c r="I55624"/>
  <c r="I55623"/>
  <c r="I55622"/>
  <c r="I55621"/>
  <c r="I55620"/>
  <c r="I55619"/>
  <c r="I55618"/>
  <c r="I55617"/>
  <c r="I55616"/>
  <c r="I55615"/>
  <c r="I55614"/>
  <c r="I55613"/>
  <c r="I55612"/>
  <c r="I55611"/>
  <c r="I55610"/>
  <c r="I55609"/>
  <c r="I55608"/>
  <c r="I55607"/>
  <c r="I55606"/>
  <c r="I55605"/>
  <c r="I55604"/>
  <c r="I55603"/>
  <c r="I55602"/>
  <c r="I55601"/>
  <c r="I55600"/>
  <c r="I55599"/>
  <c r="I55598"/>
  <c r="I55597"/>
  <c r="I55596"/>
  <c r="I55595"/>
  <c r="I55594"/>
  <c r="I55593"/>
  <c r="I55592"/>
  <c r="I55591"/>
  <c r="I55590"/>
  <c r="I55589"/>
  <c r="I55588"/>
  <c r="I55587"/>
  <c r="I55586"/>
  <c r="I55585"/>
  <c r="I55584"/>
  <c r="I55583"/>
  <c r="I55582"/>
  <c r="I55581"/>
  <c r="I55580"/>
  <c r="I55579"/>
  <c r="I55578"/>
  <c r="I55577"/>
  <c r="I55576"/>
  <c r="I55575"/>
  <c r="I55574"/>
  <c r="I55573"/>
  <c r="I55572"/>
  <c r="I55571"/>
  <c r="I55570"/>
  <c r="I55569"/>
  <c r="I55568"/>
  <c r="I55567"/>
  <c r="I55566"/>
  <c r="I55565"/>
  <c r="I55564"/>
  <c r="I55563"/>
  <c r="I55562"/>
  <c r="I55561"/>
  <c r="I55560"/>
  <c r="I55559"/>
  <c r="I55558"/>
  <c r="I55557"/>
  <c r="I55556"/>
  <c r="I55555"/>
  <c r="I55554"/>
  <c r="I55553"/>
  <c r="I55552"/>
  <c r="I55551"/>
  <c r="I55550"/>
  <c r="I55549"/>
  <c r="I55548"/>
  <c r="I55547"/>
  <c r="I55546"/>
  <c r="I55545"/>
  <c r="I55544"/>
  <c r="I55543"/>
  <c r="I55542"/>
  <c r="I55541"/>
  <c r="I55540"/>
  <c r="I55539"/>
  <c r="I55538"/>
  <c r="I55537"/>
  <c r="I55536"/>
  <c r="I55535"/>
  <c r="I55534"/>
  <c r="I55533"/>
  <c r="I55532"/>
  <c r="I55531"/>
  <c r="I55530"/>
  <c r="I55529"/>
  <c r="I55528"/>
  <c r="I55527"/>
  <c r="I55526"/>
  <c r="I55525"/>
  <c r="I55524"/>
  <c r="I55523"/>
  <c r="I55522"/>
  <c r="I55521"/>
  <c r="I55520"/>
  <c r="I55519"/>
  <c r="I55518"/>
  <c r="I55517"/>
  <c r="I55516"/>
  <c r="I55515"/>
  <c r="I55514"/>
  <c r="I55513"/>
  <c r="I55512"/>
  <c r="I55511"/>
  <c r="I55510"/>
  <c r="I55509"/>
  <c r="I55508"/>
  <c r="I55507"/>
  <c r="I55506"/>
  <c r="I55505"/>
  <c r="I55504"/>
  <c r="I55503"/>
  <c r="I55502"/>
  <c r="I55501"/>
  <c r="I55500"/>
  <c r="I55499"/>
  <c r="I55498"/>
  <c r="I55497"/>
  <c r="I55496"/>
  <c r="I55495"/>
  <c r="I55494"/>
  <c r="I55493"/>
  <c r="I55492"/>
  <c r="I55491"/>
  <c r="I55490"/>
  <c r="I55489"/>
  <c r="I55488"/>
  <c r="I55487"/>
  <c r="I55486"/>
  <c r="I55485"/>
  <c r="I55484"/>
  <c r="I55483"/>
  <c r="I55482"/>
  <c r="I55481"/>
  <c r="I55480"/>
  <c r="I55479"/>
  <c r="I55478"/>
  <c r="I55477"/>
  <c r="I55476"/>
  <c r="I55475"/>
  <c r="I55474"/>
  <c r="I55473"/>
  <c r="I55472"/>
  <c r="I55471"/>
  <c r="I55470"/>
  <c r="I55469"/>
  <c r="I55468"/>
  <c r="I55467"/>
  <c r="I55466"/>
  <c r="I55465"/>
  <c r="I55464"/>
  <c r="I55463"/>
  <c r="I55462"/>
  <c r="I55461"/>
  <c r="I55460"/>
  <c r="I55459"/>
  <c r="I55458"/>
  <c r="I55457"/>
  <c r="I55456"/>
  <c r="I55455"/>
  <c r="I55454"/>
  <c r="I55453"/>
  <c r="I55452"/>
  <c r="I55451"/>
  <c r="I55450"/>
  <c r="I55449"/>
  <c r="I55448"/>
  <c r="I55447"/>
  <c r="I55446"/>
  <c r="I55445"/>
  <c r="I55444"/>
  <c r="I55443"/>
  <c r="I55442"/>
  <c r="I55441"/>
  <c r="I55440"/>
  <c r="I55439"/>
  <c r="I55438"/>
  <c r="I55437"/>
  <c r="I55436"/>
  <c r="I55435"/>
  <c r="I55434"/>
  <c r="I55433"/>
  <c r="I55432"/>
  <c r="I55431"/>
  <c r="I55430"/>
  <c r="I55429"/>
  <c r="I55428"/>
  <c r="I55427"/>
  <c r="I55426"/>
  <c r="I55425"/>
  <c r="I55424"/>
  <c r="I55423"/>
  <c r="I55422"/>
  <c r="I55421"/>
  <c r="I55420"/>
  <c r="I55419"/>
  <c r="I55418"/>
  <c r="I55417"/>
  <c r="I55416"/>
  <c r="I55415"/>
  <c r="I55414"/>
  <c r="I55413"/>
  <c r="I55412"/>
  <c r="I55411"/>
  <c r="I55410"/>
  <c r="I55409"/>
  <c r="I55408"/>
  <c r="I55407"/>
  <c r="I55406"/>
  <c r="I55405"/>
  <c r="I55404"/>
  <c r="I55403"/>
  <c r="I55402"/>
  <c r="I55401"/>
  <c r="I55400"/>
  <c r="I55399"/>
  <c r="I55398"/>
  <c r="I55397"/>
  <c r="I55396"/>
  <c r="I55395"/>
  <c r="I55394"/>
  <c r="I55393"/>
  <c r="I55392"/>
  <c r="I55391"/>
  <c r="I55390"/>
  <c r="I55389"/>
  <c r="I55388"/>
  <c r="I55387"/>
  <c r="I55386"/>
  <c r="I55385"/>
  <c r="I55384"/>
  <c r="I55383"/>
  <c r="I55382"/>
  <c r="I55381"/>
  <c r="I55380"/>
  <c r="I55379"/>
  <c r="I55378"/>
  <c r="I55377"/>
  <c r="I55376"/>
  <c r="I55375"/>
  <c r="I55374"/>
  <c r="I55373"/>
  <c r="I55372"/>
  <c r="I55371"/>
  <c r="I55370"/>
  <c r="I55369"/>
  <c r="I55368"/>
  <c r="I55367"/>
  <c r="I55366"/>
  <c r="I55365"/>
  <c r="I55364"/>
  <c r="I55363"/>
  <c r="I55362"/>
  <c r="I55361"/>
  <c r="I55360"/>
  <c r="I55359"/>
  <c r="I55358"/>
  <c r="I55357"/>
  <c r="I55356"/>
  <c r="I55355"/>
  <c r="I55354"/>
  <c r="I55353"/>
  <c r="I55352"/>
  <c r="I55351"/>
  <c r="I55350"/>
  <c r="I55349"/>
  <c r="I55348"/>
  <c r="I55347"/>
  <c r="I55346"/>
  <c r="I55345"/>
  <c r="I55344"/>
  <c r="I55343"/>
  <c r="I55342"/>
  <c r="I55341"/>
  <c r="I55340"/>
  <c r="I55339"/>
  <c r="I55338"/>
  <c r="I55337"/>
  <c r="I55336"/>
  <c r="I55335"/>
  <c r="I55334"/>
  <c r="I55333"/>
  <c r="I55332"/>
  <c r="I55331"/>
  <c r="I55330"/>
  <c r="I55329"/>
  <c r="I55328"/>
  <c r="I55327"/>
  <c r="I55326"/>
  <c r="I55325"/>
  <c r="I55324"/>
  <c r="I55323"/>
  <c r="I55322"/>
  <c r="I55321"/>
  <c r="I55320"/>
  <c r="I55319"/>
  <c r="I55318"/>
  <c r="I55317"/>
  <c r="I55316"/>
  <c r="I55315"/>
  <c r="I55314"/>
  <c r="I55313"/>
  <c r="I55312"/>
  <c r="I55311"/>
  <c r="I55310"/>
  <c r="I55309"/>
  <c r="I55308"/>
  <c r="I55307"/>
  <c r="I55306"/>
  <c r="I55305"/>
  <c r="I55304"/>
  <c r="I55303"/>
  <c r="I55302"/>
  <c r="I55301"/>
  <c r="I55300"/>
  <c r="I55299"/>
  <c r="I55298"/>
  <c r="I55297"/>
  <c r="I55296"/>
  <c r="I55295"/>
  <c r="I55294"/>
  <c r="I55293"/>
  <c r="I55292"/>
  <c r="I55291"/>
  <c r="I55290"/>
  <c r="I55289"/>
  <c r="I55288"/>
  <c r="I55287"/>
  <c r="I55286"/>
  <c r="I55285"/>
  <c r="I55284"/>
  <c r="I55283"/>
  <c r="I55282"/>
  <c r="I55281"/>
  <c r="I55280"/>
  <c r="I55279"/>
  <c r="I55278"/>
  <c r="I55277"/>
  <c r="I55276"/>
  <c r="I55275"/>
  <c r="I55274"/>
  <c r="I55273"/>
  <c r="I55272"/>
  <c r="I55271"/>
  <c r="I55270"/>
  <c r="I55269"/>
  <c r="I55268"/>
  <c r="I55267"/>
  <c r="I55266"/>
  <c r="I55265"/>
  <c r="I55264"/>
  <c r="I55263"/>
  <c r="I55262"/>
  <c r="I55261"/>
  <c r="I55260"/>
  <c r="I55259"/>
  <c r="I55258"/>
  <c r="I55257"/>
  <c r="I55256"/>
  <c r="I55255"/>
  <c r="I55254"/>
  <c r="I55253"/>
  <c r="I55252"/>
  <c r="I55251"/>
  <c r="I55250"/>
  <c r="I55249"/>
  <c r="I55248"/>
  <c r="I55247"/>
  <c r="I55246"/>
  <c r="I55245"/>
  <c r="I55244"/>
  <c r="I55243"/>
  <c r="I55242"/>
  <c r="I55241"/>
  <c r="I55240"/>
  <c r="I55239"/>
  <c r="I55238"/>
  <c r="I55237"/>
  <c r="I55236"/>
  <c r="I55235"/>
  <c r="I55234"/>
  <c r="I55233"/>
  <c r="I55232"/>
  <c r="I55231"/>
  <c r="I55230"/>
  <c r="I55229"/>
  <c r="I55228"/>
  <c r="I55227"/>
  <c r="I55226"/>
  <c r="I55225"/>
  <c r="I55224"/>
  <c r="I55223"/>
  <c r="I55222"/>
  <c r="I55221"/>
  <c r="I55220"/>
  <c r="I55219"/>
  <c r="I55218"/>
  <c r="I55217"/>
  <c r="I55216"/>
  <c r="I55215"/>
  <c r="I55214"/>
  <c r="I55213"/>
  <c r="I55212"/>
  <c r="I55211"/>
  <c r="I55210"/>
  <c r="I55209"/>
  <c r="I55208"/>
  <c r="I55207"/>
  <c r="I55206"/>
  <c r="I55205"/>
  <c r="I55204"/>
  <c r="I55203"/>
  <c r="I55202"/>
  <c r="I55201"/>
  <c r="I55200"/>
  <c r="I55199"/>
  <c r="I55198"/>
  <c r="I55197"/>
  <c r="I55196"/>
  <c r="I55195"/>
  <c r="I55194"/>
  <c r="I55193"/>
  <c r="I55192"/>
  <c r="I55191"/>
  <c r="I55190"/>
  <c r="I55189"/>
  <c r="I55188"/>
  <c r="I55187"/>
  <c r="I55186"/>
  <c r="I55185"/>
  <c r="I55184"/>
  <c r="I55183"/>
  <c r="I55182"/>
  <c r="I55181"/>
  <c r="I55180"/>
  <c r="I55179"/>
  <c r="I55178"/>
  <c r="I55177"/>
  <c r="I55176"/>
  <c r="I55175"/>
  <c r="I55174"/>
  <c r="I55173"/>
  <c r="I55172"/>
  <c r="I55171"/>
  <c r="I55170"/>
  <c r="I55169"/>
  <c r="I55168"/>
  <c r="I55167"/>
  <c r="I55166"/>
  <c r="I55165"/>
  <c r="I55164"/>
  <c r="I55163"/>
  <c r="I55162"/>
  <c r="I55161"/>
  <c r="I55160"/>
  <c r="I55159"/>
  <c r="I55158"/>
  <c r="I55157"/>
  <c r="I55156"/>
  <c r="I55155"/>
  <c r="I55154"/>
  <c r="I55153"/>
  <c r="I55152"/>
  <c r="I55151"/>
  <c r="I55150"/>
  <c r="I55149"/>
  <c r="I55148"/>
  <c r="I55147"/>
  <c r="I55146"/>
  <c r="I55145"/>
  <c r="I55144"/>
  <c r="I55143"/>
  <c r="I55142"/>
  <c r="I55141"/>
  <c r="I55140"/>
  <c r="I55139"/>
  <c r="I55138"/>
  <c r="I55137"/>
  <c r="I55136"/>
  <c r="I55135"/>
  <c r="I55134"/>
  <c r="I55133"/>
  <c r="I55132"/>
  <c r="I55131"/>
  <c r="I55130"/>
  <c r="I55129"/>
  <c r="I55128"/>
  <c r="I55127"/>
  <c r="I55126"/>
  <c r="I55125"/>
  <c r="I55124"/>
  <c r="I55123"/>
  <c r="I55122"/>
  <c r="I55121"/>
  <c r="I55120"/>
  <c r="I55119"/>
  <c r="I55118"/>
  <c r="I55117"/>
  <c r="I55116"/>
  <c r="I55115"/>
  <c r="I55114"/>
  <c r="I55113"/>
  <c r="I55112"/>
  <c r="I55111"/>
  <c r="I55110"/>
  <c r="I55109"/>
  <c r="I55108"/>
  <c r="I55107"/>
  <c r="I55106"/>
  <c r="I55105"/>
  <c r="I55104"/>
  <c r="I55103"/>
  <c r="I55102"/>
  <c r="I55101"/>
  <c r="I55100"/>
  <c r="I55099"/>
  <c r="I55098"/>
  <c r="I55097"/>
  <c r="I55096"/>
  <c r="I55095"/>
  <c r="I55094"/>
  <c r="I55093"/>
  <c r="I55092"/>
  <c r="I55091"/>
  <c r="I55090"/>
  <c r="I55089"/>
  <c r="I55088"/>
  <c r="I55087"/>
  <c r="I55086"/>
  <c r="I55085"/>
  <c r="I55084"/>
  <c r="I55083"/>
  <c r="I55082"/>
  <c r="I55081"/>
  <c r="I55080"/>
  <c r="I55079"/>
  <c r="I55078"/>
  <c r="I55077"/>
  <c r="I55076"/>
  <c r="I55075"/>
  <c r="I55074"/>
  <c r="I55073"/>
  <c r="I55072"/>
  <c r="I55071"/>
  <c r="I55070"/>
  <c r="I55069"/>
  <c r="I55068"/>
  <c r="I55067"/>
  <c r="I55066"/>
  <c r="I55065"/>
  <c r="I55064"/>
  <c r="I55063"/>
  <c r="I55062"/>
  <c r="I55061"/>
  <c r="I55060"/>
  <c r="I55059"/>
  <c r="I55058"/>
  <c r="I55057"/>
  <c r="I55056"/>
  <c r="I55055"/>
  <c r="I55054"/>
  <c r="I55053"/>
  <c r="I55052"/>
  <c r="I55051"/>
  <c r="I55050"/>
  <c r="I55049"/>
  <c r="I55048"/>
  <c r="I55047"/>
  <c r="I55046"/>
  <c r="I55045"/>
  <c r="I55044"/>
  <c r="I55043"/>
  <c r="I55042"/>
  <c r="I55041"/>
  <c r="I55040"/>
  <c r="I55039"/>
  <c r="I55038"/>
  <c r="I55037"/>
  <c r="I55036"/>
  <c r="I55035"/>
  <c r="I55034"/>
  <c r="I55033"/>
  <c r="I55032"/>
  <c r="I55031"/>
  <c r="I55030"/>
  <c r="I55029"/>
  <c r="I55028"/>
  <c r="I55027"/>
  <c r="I55026"/>
  <c r="I55025"/>
  <c r="I55024"/>
  <c r="I55023"/>
  <c r="I55022"/>
  <c r="I55021"/>
  <c r="I55020"/>
  <c r="I55019"/>
  <c r="I55018"/>
  <c r="I55017"/>
  <c r="I55016"/>
  <c r="I55015"/>
  <c r="I55014"/>
  <c r="I55013"/>
  <c r="I55012"/>
  <c r="I55011"/>
  <c r="I55010"/>
  <c r="I55009"/>
  <c r="I55008"/>
  <c r="I55007"/>
  <c r="I55006"/>
  <c r="I55005"/>
  <c r="I55004"/>
  <c r="I55003"/>
  <c r="I55002"/>
  <c r="I55001"/>
  <c r="I55000"/>
  <c r="I54999"/>
  <c r="I54998"/>
  <c r="I54997"/>
  <c r="I54996"/>
  <c r="I54995"/>
  <c r="I54994"/>
  <c r="I54993"/>
  <c r="I54992"/>
  <c r="I54991"/>
  <c r="I54990"/>
  <c r="I54989"/>
  <c r="I54988"/>
  <c r="I54987"/>
  <c r="I54986"/>
  <c r="I54985"/>
  <c r="I54984"/>
  <c r="I54983"/>
  <c r="I54982"/>
  <c r="I54981"/>
  <c r="I54980"/>
  <c r="I54979"/>
  <c r="I54978"/>
  <c r="I54977"/>
  <c r="I54976"/>
  <c r="I54975"/>
  <c r="I54974"/>
  <c r="I54973"/>
  <c r="I54972"/>
  <c r="I54971"/>
  <c r="I54970"/>
  <c r="I54969"/>
  <c r="I54968"/>
  <c r="I54967"/>
  <c r="I54966"/>
  <c r="I54965"/>
  <c r="I54964"/>
  <c r="I54963"/>
  <c r="I54962"/>
  <c r="I54961"/>
  <c r="I54960"/>
  <c r="I54959"/>
  <c r="I54958"/>
  <c r="I54957"/>
  <c r="I54956"/>
  <c r="I54955"/>
  <c r="I54954"/>
  <c r="I54953"/>
  <c r="I54952"/>
  <c r="I54951"/>
  <c r="I54950"/>
  <c r="I54949"/>
  <c r="I54948"/>
  <c r="I54947"/>
  <c r="I54946"/>
  <c r="I54945"/>
  <c r="I54944"/>
  <c r="I54943"/>
  <c r="I54942"/>
  <c r="I54941"/>
  <c r="I54940"/>
  <c r="I54939"/>
  <c r="I54938"/>
  <c r="I54937"/>
  <c r="I54936"/>
  <c r="I54935"/>
  <c r="I54934"/>
  <c r="I54933"/>
  <c r="I54932"/>
  <c r="I54931"/>
  <c r="I54930"/>
  <c r="I54929"/>
  <c r="I54928"/>
  <c r="I54927"/>
  <c r="I54926"/>
  <c r="I54925"/>
  <c r="I54924"/>
  <c r="I54923"/>
  <c r="I54922"/>
  <c r="I54921"/>
  <c r="I54920"/>
  <c r="I54919"/>
  <c r="I54918"/>
  <c r="I54917"/>
  <c r="I54916"/>
  <c r="I54915"/>
  <c r="I54914"/>
  <c r="I54913"/>
  <c r="I54912"/>
  <c r="I54911"/>
  <c r="I54910"/>
  <c r="I54909"/>
  <c r="I54908"/>
  <c r="I54907"/>
  <c r="I54906"/>
  <c r="I54905"/>
  <c r="I54904"/>
  <c r="I54903"/>
  <c r="I54902"/>
  <c r="I54901"/>
  <c r="I54900"/>
  <c r="I54899"/>
  <c r="I54898"/>
  <c r="I54897"/>
  <c r="I54896"/>
  <c r="I54895"/>
  <c r="I54894"/>
  <c r="I54893"/>
  <c r="I54892"/>
  <c r="I54891"/>
  <c r="I54890"/>
  <c r="I54889"/>
  <c r="I54888"/>
  <c r="I54887"/>
  <c r="I54886"/>
  <c r="I54885"/>
  <c r="I54884"/>
  <c r="I54883"/>
  <c r="I54882"/>
  <c r="I54881"/>
  <c r="I54880"/>
  <c r="I54879"/>
  <c r="I54878"/>
  <c r="I54877"/>
  <c r="I54876"/>
  <c r="I54875"/>
  <c r="I54874"/>
  <c r="I54873"/>
  <c r="I54872"/>
  <c r="I54871"/>
  <c r="I54870"/>
  <c r="I54869"/>
  <c r="I54868"/>
  <c r="I54867"/>
  <c r="I54866"/>
  <c r="I54865"/>
  <c r="I54864"/>
  <c r="I54863"/>
  <c r="I54862"/>
  <c r="I54861"/>
  <c r="I54860"/>
  <c r="I54859"/>
  <c r="I54858"/>
  <c r="I54857"/>
  <c r="I54856"/>
  <c r="I54855"/>
  <c r="I54854"/>
  <c r="I54853"/>
  <c r="I54852"/>
  <c r="I54851"/>
  <c r="I54850"/>
  <c r="I54849"/>
  <c r="I54848"/>
  <c r="I54847"/>
  <c r="I54846"/>
  <c r="I54845"/>
  <c r="I54844"/>
  <c r="I54843"/>
  <c r="I54842"/>
  <c r="I54841"/>
  <c r="I54840"/>
  <c r="I54839"/>
  <c r="I54838"/>
  <c r="I54837"/>
  <c r="I54836"/>
  <c r="I54835"/>
  <c r="I54834"/>
  <c r="I54833"/>
  <c r="I54832"/>
  <c r="I54831"/>
  <c r="I54830"/>
  <c r="I54829"/>
  <c r="I54828"/>
  <c r="I54827"/>
  <c r="I54826"/>
  <c r="I54825"/>
  <c r="I54824"/>
  <c r="I54823"/>
  <c r="I54822"/>
  <c r="I54821"/>
  <c r="I54820"/>
  <c r="I54819"/>
  <c r="I54818"/>
  <c r="I54817"/>
  <c r="I54816"/>
  <c r="I54815"/>
  <c r="I54814"/>
  <c r="I54813"/>
  <c r="I54812"/>
  <c r="I54811"/>
  <c r="I54810"/>
  <c r="I54809"/>
  <c r="I54808"/>
  <c r="I54807"/>
  <c r="I54806"/>
  <c r="I54805"/>
  <c r="I54804"/>
  <c r="I54803"/>
  <c r="I54802"/>
  <c r="I54801"/>
  <c r="I54800"/>
  <c r="I54799"/>
  <c r="I54798"/>
  <c r="I54797"/>
  <c r="I54796"/>
  <c r="I54795"/>
  <c r="I54794"/>
  <c r="I54793"/>
  <c r="I54792"/>
  <c r="I54791"/>
  <c r="I54790"/>
  <c r="I54789"/>
  <c r="I54788"/>
  <c r="I54787"/>
  <c r="I54786"/>
  <c r="I54785"/>
  <c r="I54784"/>
  <c r="I54783"/>
  <c r="I54782"/>
  <c r="I54781"/>
  <c r="I54780"/>
  <c r="I54779"/>
  <c r="I54778"/>
  <c r="I54777"/>
  <c r="I54776"/>
  <c r="I54775"/>
  <c r="I54774"/>
  <c r="I54773"/>
  <c r="I54772"/>
  <c r="I54771"/>
  <c r="I54770"/>
  <c r="I54769"/>
  <c r="I54768"/>
  <c r="I54767"/>
  <c r="I54766"/>
  <c r="I54765"/>
  <c r="I54764"/>
  <c r="I54763"/>
  <c r="I54762"/>
  <c r="I54761"/>
  <c r="I54760"/>
  <c r="I54759"/>
  <c r="I54758"/>
  <c r="I54757"/>
  <c r="I54756"/>
  <c r="I54755"/>
  <c r="I54754"/>
  <c r="I54753"/>
  <c r="I54752"/>
  <c r="I54751"/>
  <c r="I54750"/>
  <c r="I54749"/>
  <c r="I54748"/>
  <c r="I54747"/>
  <c r="I54746"/>
  <c r="I54745"/>
  <c r="I54744"/>
  <c r="I54743"/>
  <c r="I54742"/>
  <c r="I54741"/>
  <c r="I54740"/>
  <c r="I54739"/>
  <c r="I54738"/>
  <c r="I54737"/>
  <c r="I54736"/>
  <c r="I54735"/>
  <c r="I54734"/>
  <c r="I54733"/>
  <c r="I54732"/>
  <c r="I54731"/>
  <c r="I54730"/>
  <c r="I54729"/>
  <c r="I54728"/>
  <c r="I54727"/>
  <c r="I54726"/>
  <c r="I54725"/>
  <c r="I54724"/>
  <c r="I54723"/>
  <c r="I54722"/>
  <c r="I54721"/>
  <c r="I54720"/>
  <c r="I54719"/>
  <c r="I54718"/>
  <c r="I54717"/>
  <c r="I54716"/>
  <c r="I54715"/>
  <c r="I54714"/>
  <c r="I54713"/>
  <c r="I54712"/>
  <c r="I54711"/>
  <c r="I54710"/>
  <c r="I54709"/>
  <c r="I54708"/>
  <c r="I54707"/>
  <c r="I54706"/>
  <c r="I54705"/>
  <c r="I54704"/>
  <c r="I54703"/>
  <c r="I54702"/>
  <c r="I54701"/>
  <c r="I54700"/>
  <c r="I54699"/>
  <c r="I54698"/>
  <c r="I54697"/>
  <c r="I54696"/>
  <c r="I54695"/>
  <c r="I54694"/>
  <c r="I54693"/>
  <c r="I54692"/>
  <c r="I54691"/>
  <c r="I54690"/>
  <c r="I54689"/>
  <c r="I54688"/>
  <c r="I54687"/>
  <c r="I54686"/>
  <c r="I54685"/>
  <c r="I54684"/>
  <c r="I54683"/>
  <c r="I54682"/>
  <c r="I54681"/>
  <c r="I54680"/>
  <c r="I54679"/>
  <c r="I54678"/>
  <c r="I54677"/>
  <c r="I54676"/>
  <c r="I54675"/>
  <c r="I54674"/>
  <c r="I54673"/>
  <c r="I54672"/>
  <c r="I54671"/>
  <c r="I54670"/>
  <c r="I54669"/>
  <c r="I54668"/>
  <c r="I54667"/>
  <c r="I54666"/>
  <c r="I54665"/>
  <c r="I54664"/>
  <c r="I54663"/>
  <c r="I54662"/>
  <c r="I54661"/>
  <c r="I54660"/>
  <c r="I54659"/>
  <c r="I54658"/>
  <c r="I54657"/>
  <c r="I54656"/>
  <c r="I54655"/>
  <c r="I54654"/>
  <c r="I54653"/>
  <c r="I54652"/>
  <c r="I54651"/>
  <c r="I54650"/>
  <c r="I54649"/>
  <c r="I54648"/>
  <c r="I54647"/>
  <c r="I54646"/>
  <c r="I54645"/>
  <c r="I54644"/>
  <c r="I54643"/>
  <c r="I54642"/>
  <c r="I54641"/>
  <c r="I54640"/>
  <c r="I54639"/>
  <c r="I54638"/>
  <c r="I54637"/>
  <c r="I54636"/>
  <c r="I54635"/>
  <c r="I54634"/>
  <c r="I54633"/>
  <c r="I54632"/>
  <c r="I54631"/>
  <c r="I54630"/>
  <c r="I54629"/>
  <c r="I54628"/>
  <c r="I54627"/>
  <c r="I54626"/>
  <c r="I54625"/>
  <c r="I54624"/>
  <c r="I54623"/>
  <c r="I54622"/>
  <c r="I54621"/>
  <c r="I54620"/>
  <c r="I54619"/>
  <c r="I54618"/>
  <c r="I54617"/>
  <c r="I54616"/>
  <c r="I54615"/>
  <c r="I54614"/>
  <c r="I54613"/>
  <c r="I54612"/>
  <c r="I54611"/>
  <c r="I54610"/>
  <c r="I54609"/>
  <c r="I54608"/>
  <c r="I54607"/>
  <c r="I54606"/>
  <c r="I54605"/>
  <c r="I54604"/>
  <c r="I54603"/>
  <c r="I54602"/>
  <c r="I54601"/>
  <c r="I54600"/>
  <c r="I54599"/>
  <c r="I54598"/>
  <c r="I54597"/>
  <c r="I54596"/>
  <c r="I54595"/>
  <c r="I54594"/>
  <c r="I54593"/>
  <c r="I54592"/>
  <c r="I54591"/>
  <c r="I54590"/>
  <c r="I54589"/>
  <c r="I54588"/>
  <c r="I54587"/>
  <c r="I54586"/>
  <c r="I54585"/>
  <c r="I54584"/>
  <c r="I54583"/>
  <c r="I54582"/>
  <c r="I54581"/>
  <c r="I54580"/>
  <c r="I54579"/>
  <c r="I54578"/>
  <c r="I54577"/>
  <c r="I54576"/>
  <c r="I54575"/>
  <c r="I54574"/>
  <c r="I54573"/>
  <c r="I54572"/>
  <c r="I54571"/>
  <c r="I54570"/>
  <c r="I54569"/>
  <c r="I54568"/>
  <c r="I54567"/>
  <c r="I54566"/>
  <c r="I54565"/>
  <c r="I54564"/>
  <c r="I54563"/>
  <c r="I54562"/>
  <c r="I54561"/>
  <c r="I54560"/>
  <c r="I54559"/>
  <c r="I54558"/>
  <c r="I54557"/>
  <c r="I54556"/>
  <c r="I54555"/>
  <c r="I54554"/>
  <c r="I54553"/>
  <c r="I54552"/>
  <c r="I54551"/>
  <c r="I54550"/>
  <c r="I54549"/>
  <c r="I54548"/>
  <c r="I54547"/>
  <c r="I54546"/>
  <c r="I54545"/>
  <c r="I54544"/>
  <c r="I54543"/>
  <c r="I54542"/>
  <c r="I54541"/>
  <c r="I54540"/>
  <c r="I54539"/>
  <c r="I54538"/>
  <c r="I54537"/>
  <c r="I54536"/>
  <c r="I54535"/>
  <c r="I54534"/>
  <c r="I54533"/>
  <c r="I54532"/>
  <c r="I54531"/>
  <c r="I54530"/>
  <c r="I54529"/>
  <c r="I54528"/>
  <c r="I54527"/>
  <c r="I54526"/>
  <c r="I54525"/>
  <c r="I54524"/>
  <c r="I54523"/>
  <c r="I54522"/>
  <c r="I54521"/>
  <c r="I54520"/>
  <c r="I54519"/>
  <c r="I54518"/>
  <c r="I54517"/>
  <c r="I54516"/>
  <c r="I54515"/>
  <c r="I54514"/>
  <c r="I54513"/>
  <c r="I54512"/>
  <c r="I54511"/>
  <c r="I54510"/>
  <c r="I54509"/>
  <c r="I54508"/>
  <c r="I54507"/>
  <c r="I54506"/>
  <c r="I54505"/>
  <c r="I54504"/>
  <c r="I54503"/>
  <c r="I54502"/>
  <c r="I54501"/>
  <c r="I54500"/>
  <c r="I54499"/>
  <c r="I54498"/>
  <c r="I54497"/>
  <c r="I54496"/>
  <c r="I54495"/>
  <c r="I54494"/>
  <c r="I54493"/>
  <c r="I54492"/>
  <c r="I54491"/>
  <c r="I54490"/>
  <c r="I54489"/>
  <c r="I54488"/>
  <c r="I54487"/>
  <c r="I54486"/>
  <c r="I54485"/>
  <c r="I54484"/>
  <c r="I54483"/>
  <c r="I54482"/>
  <c r="I54481"/>
  <c r="I54480"/>
  <c r="I54479"/>
  <c r="I54478"/>
  <c r="I54477"/>
  <c r="I54476"/>
  <c r="I54475"/>
  <c r="I54474"/>
  <c r="I54473"/>
  <c r="I54472"/>
  <c r="I54471"/>
  <c r="I54470"/>
  <c r="I54469"/>
  <c r="I54468"/>
  <c r="I54467"/>
  <c r="I54466"/>
  <c r="I54465"/>
  <c r="I54464"/>
  <c r="I54463"/>
  <c r="I54462"/>
  <c r="I54461"/>
  <c r="I54460"/>
  <c r="I54459"/>
  <c r="I54458"/>
  <c r="I54457"/>
  <c r="I54456"/>
  <c r="I54455"/>
  <c r="I54454"/>
  <c r="I54453"/>
  <c r="I54452"/>
  <c r="I54451"/>
  <c r="I54450"/>
  <c r="I54449"/>
  <c r="I54448"/>
  <c r="I54447"/>
  <c r="I54446"/>
  <c r="I54445"/>
  <c r="I54444"/>
  <c r="I54443"/>
  <c r="I54442"/>
  <c r="I54441"/>
  <c r="I54440"/>
  <c r="I54439"/>
  <c r="I54438"/>
  <c r="I54437"/>
  <c r="I54436"/>
  <c r="I54435"/>
  <c r="I54434"/>
  <c r="I54433"/>
  <c r="I54432"/>
  <c r="I54431"/>
  <c r="I54430"/>
  <c r="I54429"/>
  <c r="I54428"/>
  <c r="I54427"/>
  <c r="I54426"/>
  <c r="I54425"/>
  <c r="I54424"/>
  <c r="I54423"/>
  <c r="I54422"/>
  <c r="I54421"/>
  <c r="I54420"/>
  <c r="I54419"/>
  <c r="I54418"/>
  <c r="I54417"/>
  <c r="I54416"/>
  <c r="I54415"/>
  <c r="I54414"/>
  <c r="I54413"/>
  <c r="I54412"/>
  <c r="I54411"/>
  <c r="I54410"/>
  <c r="I54409"/>
  <c r="I54408"/>
  <c r="I54407"/>
  <c r="I54406"/>
  <c r="I54405"/>
  <c r="I54404"/>
  <c r="I54403"/>
  <c r="I54402"/>
  <c r="I54401"/>
  <c r="I54400"/>
  <c r="I54399"/>
  <c r="I54398"/>
  <c r="I54397"/>
  <c r="I54396"/>
  <c r="I54395"/>
  <c r="I54394"/>
  <c r="I54393"/>
  <c r="I54392"/>
  <c r="I54391"/>
  <c r="I54390"/>
  <c r="I54389"/>
  <c r="I54388"/>
  <c r="I54387"/>
  <c r="I54386"/>
  <c r="I54385"/>
  <c r="I54384"/>
  <c r="I54383"/>
  <c r="I54382"/>
  <c r="I54381"/>
  <c r="I54380"/>
  <c r="I54379"/>
  <c r="I54378"/>
  <c r="I54377"/>
  <c r="I54376"/>
  <c r="I54375"/>
  <c r="I54374"/>
  <c r="I54373"/>
  <c r="I54372"/>
  <c r="I54371"/>
  <c r="I54370"/>
  <c r="I54369"/>
  <c r="I54368"/>
  <c r="I54367"/>
  <c r="I54366"/>
  <c r="I54365"/>
  <c r="I54364"/>
  <c r="I54363"/>
  <c r="I54362"/>
  <c r="I54361"/>
  <c r="I54360"/>
  <c r="I54359"/>
  <c r="I54358"/>
  <c r="I54357"/>
  <c r="I54356"/>
  <c r="I54355"/>
  <c r="I54354"/>
  <c r="I54353"/>
  <c r="I54352"/>
  <c r="I54351"/>
  <c r="I54350"/>
  <c r="I54349"/>
  <c r="I54348"/>
  <c r="I54347"/>
  <c r="I54346"/>
  <c r="I54345"/>
  <c r="I54344"/>
  <c r="I54343"/>
  <c r="I54342"/>
  <c r="I54341"/>
  <c r="I54340"/>
  <c r="I54339"/>
  <c r="I54338"/>
  <c r="I54337"/>
  <c r="I54336"/>
  <c r="I54335"/>
  <c r="I54334"/>
  <c r="I54333"/>
  <c r="I54332"/>
  <c r="I54331"/>
  <c r="I54330"/>
  <c r="I54329"/>
  <c r="I54328"/>
  <c r="I54327"/>
  <c r="I54326"/>
  <c r="I54325"/>
  <c r="I54324"/>
  <c r="I54323"/>
  <c r="I54322"/>
  <c r="I54321"/>
  <c r="I54320"/>
  <c r="I54319"/>
  <c r="I54318"/>
  <c r="I54317"/>
  <c r="I54316"/>
  <c r="I54315"/>
  <c r="I54314"/>
  <c r="I54313"/>
  <c r="I54312"/>
  <c r="I54311"/>
  <c r="I54310"/>
  <c r="I54309"/>
  <c r="I54308"/>
  <c r="I54307"/>
  <c r="I54306"/>
  <c r="I54305"/>
  <c r="I54304"/>
  <c r="I54303"/>
  <c r="I54302"/>
  <c r="I54301"/>
  <c r="I54300"/>
  <c r="I54299"/>
  <c r="I54298"/>
  <c r="I54297"/>
  <c r="I54296"/>
  <c r="I54295"/>
  <c r="I54294"/>
  <c r="I54293"/>
  <c r="I54292"/>
  <c r="I54291"/>
  <c r="I54290"/>
  <c r="I54289"/>
  <c r="I54288"/>
  <c r="I54287"/>
  <c r="I54286"/>
  <c r="I54285"/>
  <c r="I54284"/>
  <c r="I54283"/>
  <c r="I54282"/>
  <c r="I54281"/>
  <c r="I54280"/>
  <c r="I54279"/>
  <c r="I54278"/>
  <c r="I54277"/>
  <c r="I54276"/>
  <c r="I54275"/>
  <c r="I54274"/>
  <c r="I54273"/>
  <c r="I54272"/>
  <c r="I54271"/>
  <c r="I54270"/>
  <c r="I54269"/>
  <c r="I54268"/>
  <c r="I54267"/>
  <c r="I54266"/>
  <c r="I54265"/>
  <c r="I54264"/>
  <c r="I54263"/>
  <c r="I54262"/>
  <c r="I54261"/>
  <c r="I54260"/>
  <c r="I54259"/>
  <c r="I54258"/>
  <c r="I54257"/>
  <c r="I54256"/>
  <c r="I54255"/>
  <c r="I54254"/>
  <c r="I54253"/>
  <c r="I54252"/>
  <c r="I54251"/>
  <c r="I54250"/>
  <c r="I54249"/>
  <c r="I54248"/>
  <c r="I54247"/>
  <c r="I54246"/>
  <c r="I54245"/>
  <c r="I54244"/>
  <c r="I54243"/>
  <c r="I54242"/>
  <c r="I54241"/>
  <c r="I54240"/>
  <c r="I54239"/>
  <c r="I54238"/>
  <c r="I54237"/>
  <c r="I54236"/>
  <c r="I54235"/>
  <c r="I54234"/>
  <c r="I54233"/>
  <c r="I54232"/>
  <c r="I54231"/>
  <c r="I54230"/>
  <c r="I54229"/>
  <c r="I54228"/>
  <c r="I54227"/>
  <c r="I54226"/>
  <c r="I54225"/>
  <c r="I54224"/>
  <c r="I54223"/>
  <c r="I54222"/>
  <c r="I54221"/>
  <c r="I54220"/>
  <c r="I54219"/>
  <c r="I54218"/>
  <c r="I54217"/>
  <c r="I54216"/>
  <c r="I54215"/>
  <c r="I54214"/>
  <c r="I54213"/>
  <c r="I54212"/>
  <c r="I54211"/>
  <c r="I54210"/>
  <c r="I54209"/>
  <c r="I54208"/>
  <c r="I54207"/>
  <c r="I54206"/>
  <c r="I54205"/>
  <c r="I54204"/>
  <c r="I54203"/>
  <c r="I54202"/>
  <c r="I54201"/>
  <c r="I54200"/>
  <c r="I54199"/>
  <c r="I54198"/>
  <c r="I54197"/>
  <c r="I54196"/>
  <c r="I54195"/>
  <c r="I54194"/>
  <c r="I54193"/>
  <c r="I54192"/>
  <c r="I54191"/>
  <c r="I54190"/>
  <c r="I54189"/>
  <c r="I54188"/>
  <c r="I54187"/>
  <c r="I54186"/>
  <c r="I54185"/>
  <c r="I54184"/>
  <c r="I54183"/>
  <c r="I54182"/>
  <c r="I54181"/>
  <c r="I54180"/>
  <c r="I54179"/>
  <c r="I54178"/>
  <c r="I54177"/>
  <c r="I54176"/>
  <c r="I54175"/>
  <c r="I54174"/>
  <c r="I54173"/>
  <c r="I54172"/>
  <c r="I54171"/>
  <c r="I54170"/>
  <c r="I54169"/>
  <c r="I54168"/>
  <c r="I54167"/>
  <c r="I54166"/>
  <c r="I54165"/>
  <c r="I54164"/>
  <c r="I54163"/>
  <c r="I54162"/>
  <c r="I54161"/>
  <c r="I54160"/>
  <c r="I54159"/>
  <c r="I54158"/>
  <c r="I54157"/>
  <c r="I54156"/>
  <c r="I54155"/>
  <c r="I54154"/>
  <c r="I54153"/>
  <c r="I54152"/>
  <c r="I54151"/>
  <c r="I54150"/>
  <c r="I54149"/>
  <c r="I54148"/>
  <c r="I54147"/>
  <c r="I54146"/>
  <c r="I54145"/>
  <c r="I54144"/>
  <c r="I54143"/>
  <c r="I54142"/>
  <c r="I54141"/>
  <c r="I54140"/>
  <c r="I54139"/>
  <c r="I54138"/>
  <c r="I54137"/>
  <c r="I54136"/>
  <c r="I54135"/>
  <c r="I54134"/>
  <c r="I54133"/>
  <c r="I54132"/>
  <c r="I54131"/>
  <c r="I54130"/>
  <c r="I54129"/>
  <c r="I54128"/>
  <c r="I54127"/>
  <c r="I54126"/>
  <c r="I54125"/>
  <c r="I54124"/>
  <c r="I54123"/>
  <c r="I54122"/>
  <c r="I54121"/>
  <c r="I54120"/>
  <c r="I54119"/>
  <c r="I54118"/>
  <c r="I54117"/>
  <c r="I54116"/>
  <c r="I54115"/>
  <c r="I54114"/>
  <c r="I54113"/>
  <c r="I54112"/>
  <c r="I54111"/>
  <c r="I54110"/>
  <c r="I54109"/>
  <c r="I54108"/>
  <c r="I54107"/>
  <c r="I54106"/>
  <c r="I54105"/>
  <c r="I54104"/>
  <c r="I54103"/>
  <c r="I54102"/>
  <c r="I54101"/>
  <c r="I54100"/>
  <c r="I54099"/>
  <c r="I54098"/>
  <c r="I54097"/>
  <c r="I54096"/>
  <c r="I54095"/>
  <c r="I54094"/>
  <c r="I54093"/>
  <c r="I54092"/>
  <c r="I54091"/>
  <c r="I54090"/>
  <c r="I54089"/>
  <c r="I54088"/>
  <c r="I54087"/>
  <c r="I54086"/>
  <c r="I54085"/>
  <c r="I54084"/>
  <c r="I54083"/>
  <c r="I54082"/>
  <c r="I54081"/>
  <c r="I54080"/>
  <c r="I54079"/>
  <c r="I54078"/>
  <c r="I54077"/>
  <c r="I54076"/>
  <c r="I54075"/>
  <c r="I54074"/>
  <c r="I54073"/>
  <c r="I54072"/>
  <c r="I54071"/>
  <c r="I54070"/>
  <c r="I54069"/>
  <c r="I54068"/>
  <c r="I54067"/>
  <c r="I54066"/>
  <c r="I54065"/>
  <c r="I54064"/>
  <c r="I54063"/>
  <c r="I54062"/>
  <c r="I54061"/>
  <c r="I54060"/>
  <c r="I54059"/>
  <c r="I54058"/>
  <c r="I54057"/>
  <c r="I54056"/>
  <c r="I54055"/>
  <c r="I54054"/>
  <c r="I54053"/>
  <c r="I54052"/>
  <c r="I54051"/>
  <c r="I54050"/>
  <c r="I54049"/>
  <c r="I54048"/>
  <c r="I54047"/>
  <c r="I54046"/>
  <c r="I54045"/>
  <c r="I54044"/>
  <c r="I54043"/>
  <c r="I54042"/>
  <c r="I54041"/>
  <c r="I54040"/>
  <c r="I54039"/>
  <c r="I54038"/>
  <c r="I54037"/>
  <c r="I54036"/>
  <c r="I54035"/>
  <c r="I54034"/>
  <c r="I54033"/>
  <c r="I54032"/>
  <c r="I54031"/>
  <c r="I54030"/>
  <c r="I54029"/>
  <c r="I54028"/>
  <c r="I54027"/>
  <c r="I54026"/>
  <c r="I54025"/>
  <c r="I54024"/>
  <c r="I54023"/>
  <c r="I54022"/>
  <c r="I54021"/>
  <c r="I54020"/>
  <c r="I54019"/>
  <c r="I54018"/>
  <c r="I54017"/>
  <c r="I54016"/>
  <c r="I54015"/>
  <c r="I54014"/>
  <c r="I54013"/>
  <c r="I54012"/>
  <c r="I54011"/>
  <c r="I54010"/>
  <c r="I54009"/>
  <c r="I54008"/>
  <c r="I54007"/>
  <c r="I54006"/>
  <c r="I54005"/>
  <c r="I54004"/>
  <c r="I54003"/>
  <c r="I54002"/>
  <c r="I54001"/>
  <c r="I54000"/>
  <c r="I53999"/>
  <c r="I53998"/>
  <c r="I53997"/>
  <c r="I53996"/>
  <c r="I53995"/>
  <c r="I53994"/>
  <c r="I53993"/>
  <c r="I53992"/>
  <c r="I53991"/>
  <c r="I53990"/>
  <c r="I53989"/>
  <c r="I53988"/>
  <c r="I53987"/>
  <c r="I53986"/>
  <c r="I53985"/>
  <c r="I53984"/>
  <c r="I53983"/>
  <c r="I53982"/>
  <c r="I53981"/>
  <c r="I53980"/>
  <c r="I53979"/>
  <c r="I53978"/>
  <c r="I53977"/>
  <c r="I53976"/>
  <c r="I53975"/>
  <c r="I53974"/>
  <c r="I53973"/>
  <c r="I53972"/>
  <c r="I53971"/>
  <c r="I53970"/>
  <c r="I53969"/>
  <c r="I53968"/>
  <c r="I53967"/>
  <c r="I53966"/>
  <c r="I53965"/>
  <c r="I53964"/>
  <c r="I53963"/>
  <c r="I53962"/>
  <c r="I53961"/>
  <c r="I53960"/>
  <c r="I53959"/>
  <c r="I53958"/>
  <c r="I53957"/>
  <c r="I53956"/>
  <c r="I53955"/>
  <c r="I53954"/>
  <c r="I53953"/>
  <c r="I53952"/>
  <c r="I53951"/>
  <c r="I53950"/>
  <c r="I53949"/>
  <c r="I53948"/>
  <c r="I53947"/>
  <c r="I53946"/>
  <c r="I53945"/>
  <c r="I53944"/>
  <c r="I53943"/>
  <c r="I53942"/>
  <c r="I53941"/>
  <c r="I53940"/>
  <c r="I53939"/>
  <c r="I53938"/>
  <c r="I53937"/>
  <c r="I53936"/>
  <c r="I53935"/>
  <c r="I53934"/>
  <c r="I53933"/>
  <c r="I53932"/>
  <c r="I53931"/>
  <c r="I53930"/>
  <c r="I53929"/>
  <c r="I53928"/>
  <c r="I53927"/>
  <c r="I53926"/>
  <c r="I53925"/>
  <c r="I53924"/>
  <c r="I53923"/>
  <c r="I53922"/>
  <c r="I53921"/>
  <c r="I53920"/>
  <c r="I53919"/>
  <c r="I53918"/>
  <c r="I53917"/>
  <c r="I53916"/>
  <c r="I53915"/>
  <c r="I53914"/>
  <c r="I53913"/>
  <c r="I53912"/>
  <c r="I53911"/>
  <c r="I53910"/>
  <c r="I53909"/>
  <c r="I53908"/>
  <c r="I53907"/>
  <c r="I53906"/>
  <c r="I53905"/>
  <c r="I53904"/>
  <c r="I53903"/>
  <c r="I53902"/>
  <c r="I53901"/>
  <c r="I53900"/>
  <c r="I53899"/>
  <c r="I53898"/>
  <c r="I53897"/>
  <c r="I53896"/>
  <c r="I53895"/>
  <c r="I53894"/>
  <c r="I53893"/>
  <c r="I53892"/>
  <c r="I53891"/>
  <c r="I53890"/>
  <c r="I53889"/>
  <c r="I53888"/>
  <c r="I53887"/>
  <c r="I53886"/>
  <c r="I53885"/>
  <c r="I53884"/>
  <c r="I53883"/>
  <c r="I53882"/>
  <c r="I53881"/>
  <c r="I53880"/>
  <c r="I53879"/>
  <c r="I53878"/>
  <c r="I53877"/>
  <c r="I53876"/>
  <c r="I53875"/>
  <c r="I53874"/>
  <c r="I53873"/>
  <c r="I53872"/>
  <c r="I53871"/>
  <c r="I53870"/>
  <c r="I53869"/>
  <c r="I53868"/>
  <c r="I53867"/>
  <c r="I53866"/>
  <c r="I53865"/>
  <c r="I53864"/>
  <c r="I53863"/>
  <c r="I53862"/>
  <c r="I53861"/>
  <c r="I53860"/>
  <c r="I53859"/>
  <c r="I53858"/>
  <c r="I53857"/>
  <c r="I53856"/>
  <c r="I53855"/>
  <c r="I53854"/>
  <c r="I53853"/>
  <c r="I53852"/>
  <c r="I53851"/>
  <c r="I53850"/>
  <c r="I53849"/>
  <c r="I53848"/>
  <c r="I53847"/>
  <c r="I53846"/>
  <c r="I53845"/>
  <c r="I53844"/>
  <c r="I53843"/>
  <c r="I53842"/>
  <c r="I53841"/>
  <c r="I53840"/>
  <c r="I53839"/>
  <c r="I53838"/>
  <c r="I53837"/>
  <c r="I53836"/>
  <c r="I53835"/>
  <c r="I53834"/>
  <c r="I53833"/>
  <c r="I53832"/>
  <c r="I53831"/>
  <c r="I53830"/>
  <c r="I53829"/>
  <c r="I53828"/>
  <c r="I53827"/>
  <c r="I53826"/>
  <c r="I53825"/>
  <c r="I53824"/>
  <c r="I53823"/>
  <c r="I53822"/>
  <c r="I53821"/>
  <c r="I53820"/>
  <c r="I53819"/>
  <c r="I53818"/>
  <c r="I53817"/>
  <c r="I53816"/>
  <c r="I53815"/>
  <c r="I53814"/>
  <c r="I53813"/>
  <c r="I53812"/>
  <c r="I53811"/>
  <c r="I53810"/>
  <c r="I53809"/>
  <c r="I53808"/>
  <c r="I53807"/>
  <c r="I53806"/>
  <c r="I53805"/>
  <c r="I53804"/>
  <c r="I53803"/>
  <c r="I53802"/>
  <c r="I53801"/>
  <c r="I53800"/>
  <c r="I53799"/>
  <c r="I53798"/>
  <c r="I53797"/>
  <c r="I53796"/>
  <c r="I53795"/>
  <c r="I53794"/>
  <c r="I53793"/>
  <c r="I53792"/>
  <c r="I53791"/>
  <c r="I53790"/>
  <c r="I53789"/>
  <c r="I53788"/>
  <c r="I53787"/>
  <c r="I53786"/>
  <c r="I53785"/>
  <c r="I53784"/>
  <c r="I53783"/>
  <c r="I53782"/>
  <c r="I53781"/>
  <c r="I53780"/>
  <c r="I53779"/>
  <c r="I53778"/>
  <c r="I53777"/>
  <c r="I53776"/>
  <c r="I53775"/>
  <c r="I53774"/>
  <c r="I53773"/>
  <c r="I53772"/>
  <c r="I53771"/>
  <c r="I53770"/>
  <c r="I53769"/>
  <c r="I53768"/>
  <c r="I53767"/>
  <c r="I53766"/>
  <c r="I53765"/>
  <c r="I53764"/>
  <c r="I53763"/>
  <c r="I53762"/>
  <c r="I53761"/>
  <c r="I53760"/>
  <c r="I53759"/>
  <c r="I53758"/>
  <c r="I53757"/>
  <c r="I53756"/>
  <c r="I53755"/>
  <c r="I53754"/>
  <c r="I53753"/>
  <c r="I53752"/>
  <c r="I53751"/>
  <c r="I53750"/>
  <c r="I53749"/>
  <c r="I53748"/>
  <c r="I53747"/>
  <c r="I53746"/>
  <c r="I53745"/>
  <c r="I53744"/>
  <c r="I53743"/>
  <c r="I53742"/>
  <c r="I53741"/>
  <c r="I53740"/>
  <c r="I53739"/>
  <c r="I53738"/>
  <c r="I53737"/>
  <c r="I53736"/>
  <c r="I53735"/>
  <c r="I53734"/>
  <c r="I53733"/>
  <c r="I53732"/>
  <c r="I53731"/>
  <c r="I53730"/>
  <c r="I53729"/>
  <c r="I53728"/>
  <c r="I53727"/>
  <c r="I53726"/>
  <c r="I53725"/>
  <c r="I53724"/>
  <c r="I53723"/>
  <c r="I53722"/>
  <c r="I53721"/>
  <c r="I53720"/>
  <c r="I53719"/>
  <c r="I53718"/>
  <c r="I53717"/>
  <c r="I53716"/>
  <c r="I53715"/>
  <c r="I53714"/>
  <c r="I53713"/>
  <c r="I53712"/>
  <c r="I53711"/>
  <c r="I53710"/>
  <c r="I53709"/>
  <c r="I53708"/>
  <c r="I53707"/>
  <c r="I53706"/>
  <c r="I53705"/>
  <c r="I53704"/>
  <c r="I53703"/>
  <c r="I53702"/>
  <c r="I53701"/>
  <c r="I53700"/>
  <c r="I53699"/>
  <c r="I53698"/>
  <c r="I53697"/>
  <c r="I53696"/>
  <c r="I53695"/>
  <c r="I53694"/>
  <c r="I53693"/>
  <c r="I53692"/>
  <c r="I53691"/>
  <c r="I53690"/>
  <c r="I53689"/>
  <c r="I53688"/>
  <c r="I53687"/>
  <c r="I53686"/>
  <c r="I53685"/>
  <c r="I53684"/>
  <c r="I53683"/>
  <c r="I53682"/>
  <c r="I53681"/>
  <c r="I53680"/>
  <c r="I53679"/>
  <c r="I53678"/>
  <c r="I53677"/>
  <c r="I53676"/>
  <c r="I53675"/>
  <c r="I53674"/>
  <c r="I53673"/>
  <c r="I53672"/>
  <c r="I53671"/>
  <c r="I53670"/>
  <c r="I53669"/>
  <c r="I53668"/>
  <c r="I53667"/>
  <c r="I53666"/>
  <c r="I53665"/>
  <c r="I53664"/>
  <c r="I53663"/>
  <c r="I53662"/>
  <c r="I53661"/>
  <c r="I53660"/>
  <c r="I53659"/>
  <c r="I53658"/>
  <c r="I53657"/>
  <c r="I53656"/>
  <c r="I53655"/>
  <c r="I53654"/>
  <c r="I53653"/>
  <c r="I53652"/>
  <c r="I53651"/>
  <c r="I53650"/>
  <c r="I53649"/>
  <c r="I53648"/>
  <c r="I53647"/>
  <c r="I53646"/>
  <c r="I53645"/>
  <c r="I53644"/>
  <c r="I53643"/>
  <c r="I53642"/>
  <c r="I53641"/>
  <c r="I53640"/>
  <c r="I53639"/>
  <c r="I53638"/>
  <c r="I53637"/>
  <c r="I53636"/>
  <c r="I53635"/>
  <c r="I53634"/>
  <c r="I53633"/>
  <c r="I53632"/>
  <c r="I53631"/>
  <c r="I53630"/>
  <c r="I53629"/>
  <c r="I53628"/>
  <c r="I53627"/>
  <c r="I53626"/>
  <c r="I53625"/>
  <c r="I53624"/>
  <c r="I53623"/>
  <c r="I53622"/>
  <c r="I53621"/>
  <c r="I53620"/>
  <c r="I53619"/>
  <c r="I53618"/>
  <c r="I53617"/>
  <c r="I53616"/>
  <c r="I53615"/>
  <c r="I53614"/>
  <c r="I53613"/>
  <c r="I53612"/>
  <c r="I53611"/>
  <c r="I53610"/>
  <c r="I53609"/>
  <c r="I53608"/>
  <c r="I53607"/>
  <c r="I53606"/>
  <c r="I53605"/>
  <c r="I53604"/>
  <c r="I53603"/>
  <c r="I53602"/>
  <c r="I53601"/>
  <c r="I53600"/>
  <c r="I53599"/>
  <c r="I53598"/>
  <c r="I53597"/>
  <c r="I53596"/>
  <c r="I53595"/>
  <c r="I53594"/>
  <c r="I53593"/>
  <c r="I53592"/>
  <c r="I53591"/>
  <c r="I53590"/>
  <c r="I53589"/>
  <c r="I53588"/>
  <c r="I53587"/>
  <c r="I53586"/>
  <c r="I53585"/>
  <c r="I53584"/>
  <c r="I53583"/>
  <c r="I53582"/>
  <c r="I53581"/>
  <c r="I53580"/>
  <c r="I53579"/>
  <c r="I53578"/>
  <c r="I53577"/>
  <c r="I53576"/>
  <c r="I53575"/>
  <c r="I53574"/>
  <c r="I53573"/>
  <c r="I53572"/>
  <c r="I53571"/>
  <c r="I53570"/>
  <c r="I53569"/>
  <c r="I53568"/>
  <c r="I53567"/>
  <c r="I53566"/>
  <c r="I53565"/>
  <c r="I53564"/>
  <c r="I53563"/>
  <c r="I53562"/>
  <c r="I53561"/>
  <c r="I53560"/>
  <c r="I53559"/>
  <c r="I53558"/>
  <c r="I53557"/>
  <c r="I53556"/>
  <c r="I53555"/>
  <c r="I53554"/>
  <c r="I53553"/>
  <c r="I53552"/>
  <c r="I53551"/>
  <c r="I53550"/>
  <c r="I53549"/>
  <c r="I53548"/>
  <c r="I53547"/>
  <c r="I53546"/>
  <c r="I53545"/>
  <c r="I53544"/>
  <c r="I53543"/>
  <c r="I53542"/>
  <c r="I53541"/>
  <c r="I53540"/>
  <c r="I53539"/>
  <c r="I53538"/>
  <c r="I53537"/>
  <c r="I53536"/>
  <c r="I53535"/>
  <c r="I53534"/>
  <c r="I53533"/>
  <c r="I53532"/>
  <c r="I53531"/>
  <c r="I53530"/>
  <c r="I53529"/>
  <c r="I53528"/>
  <c r="I53527"/>
  <c r="I53526"/>
  <c r="I53525"/>
  <c r="I53524"/>
  <c r="I53523"/>
  <c r="I53522"/>
  <c r="I53521"/>
  <c r="I53520"/>
  <c r="I53519"/>
  <c r="I53518"/>
  <c r="I53517"/>
  <c r="I53516"/>
  <c r="I53515"/>
  <c r="I53514"/>
  <c r="I53513"/>
  <c r="I53512"/>
  <c r="I53511"/>
  <c r="I53510"/>
  <c r="I53509"/>
  <c r="I53508"/>
  <c r="I53507"/>
  <c r="I53506"/>
  <c r="I53505"/>
  <c r="I53504"/>
  <c r="I53503"/>
  <c r="I53502"/>
  <c r="I53501"/>
  <c r="I53500"/>
  <c r="I53499"/>
  <c r="I53498"/>
  <c r="I53497"/>
  <c r="I53496"/>
  <c r="I53495"/>
  <c r="I53494"/>
  <c r="I53493"/>
  <c r="I53492"/>
  <c r="I53491"/>
  <c r="I53490"/>
  <c r="I53489"/>
  <c r="I53488"/>
  <c r="I53487"/>
  <c r="I53486"/>
  <c r="I53485"/>
  <c r="I53484"/>
  <c r="I53483"/>
  <c r="I53482"/>
  <c r="I53481"/>
  <c r="I53480"/>
  <c r="I53479"/>
  <c r="I53478"/>
  <c r="I53477"/>
  <c r="I53476"/>
  <c r="I53475"/>
  <c r="I53474"/>
  <c r="I53473"/>
  <c r="I53472"/>
  <c r="I53471"/>
  <c r="I53470"/>
  <c r="I53469"/>
  <c r="I53468"/>
  <c r="I53467"/>
  <c r="I53466"/>
  <c r="I53465"/>
  <c r="I53464"/>
  <c r="I53463"/>
  <c r="I53462"/>
  <c r="I53461"/>
  <c r="I53460"/>
  <c r="I53459"/>
  <c r="I53458"/>
  <c r="I53457"/>
  <c r="I53456"/>
  <c r="I53455"/>
  <c r="I53454"/>
  <c r="I53453"/>
  <c r="I53452"/>
  <c r="I53451"/>
  <c r="I53450"/>
  <c r="I53449"/>
  <c r="I53448"/>
  <c r="I53447"/>
  <c r="I53446"/>
  <c r="I53445"/>
  <c r="I53444"/>
  <c r="I53443"/>
  <c r="I53442"/>
  <c r="I53441"/>
  <c r="I53440"/>
  <c r="I53439"/>
  <c r="I53438"/>
  <c r="I53437"/>
  <c r="I53436"/>
  <c r="I53435"/>
  <c r="I53434"/>
  <c r="I53433"/>
  <c r="I53432"/>
  <c r="I53431"/>
  <c r="I53430"/>
  <c r="I53429"/>
  <c r="I53428"/>
  <c r="I53427"/>
  <c r="I53426"/>
  <c r="I53425"/>
  <c r="I53424"/>
  <c r="I53423"/>
  <c r="I53422"/>
  <c r="I53421"/>
  <c r="I53420"/>
  <c r="I53419"/>
  <c r="I53418"/>
  <c r="I53417"/>
  <c r="I53416"/>
  <c r="I53415"/>
  <c r="I53414"/>
  <c r="I53413"/>
  <c r="I53412"/>
  <c r="I53411"/>
  <c r="I53410"/>
  <c r="I53409"/>
  <c r="I53408"/>
  <c r="I53407"/>
  <c r="I53406"/>
  <c r="I53405"/>
  <c r="I53404"/>
  <c r="I53403"/>
  <c r="I53402"/>
  <c r="I53401"/>
  <c r="I53400"/>
  <c r="I53399"/>
  <c r="I53398"/>
  <c r="I53397"/>
  <c r="I53396"/>
  <c r="I53395"/>
  <c r="I53394"/>
  <c r="I53393"/>
  <c r="I53392"/>
  <c r="I53391"/>
  <c r="I53390"/>
  <c r="I53389"/>
  <c r="I53388"/>
  <c r="I53387"/>
  <c r="I53386"/>
  <c r="I53385"/>
  <c r="I53384"/>
  <c r="I53383"/>
  <c r="I53382"/>
  <c r="I53381"/>
  <c r="I53380"/>
  <c r="I53379"/>
  <c r="I53378"/>
  <c r="I53377"/>
  <c r="I53376"/>
  <c r="I53375"/>
  <c r="I53374"/>
  <c r="I53373"/>
  <c r="I53372"/>
  <c r="I53371"/>
  <c r="I53370"/>
  <c r="I53369"/>
  <c r="I53368"/>
  <c r="I53367"/>
  <c r="I53366"/>
  <c r="I53365"/>
  <c r="I53364"/>
  <c r="I53363"/>
  <c r="I53362"/>
  <c r="I53361"/>
  <c r="I53360"/>
  <c r="I53359"/>
  <c r="I53358"/>
  <c r="I53357"/>
  <c r="I53356"/>
  <c r="I53355"/>
  <c r="I53354"/>
  <c r="I53353"/>
  <c r="I53352"/>
  <c r="I53351"/>
  <c r="I53350"/>
  <c r="I53349"/>
  <c r="I53348"/>
  <c r="I53347"/>
  <c r="I53346"/>
  <c r="I53345"/>
  <c r="I53344"/>
  <c r="I53343"/>
  <c r="I53342"/>
  <c r="I53341"/>
  <c r="I53340"/>
  <c r="I53339"/>
  <c r="I53338"/>
  <c r="I53337"/>
  <c r="I53336"/>
  <c r="I53335"/>
  <c r="I53334"/>
  <c r="I53333"/>
  <c r="I53332"/>
  <c r="I53331"/>
  <c r="I53330"/>
  <c r="I53329"/>
  <c r="I53328"/>
  <c r="I53327"/>
  <c r="I53326"/>
  <c r="I53325"/>
  <c r="I53324"/>
  <c r="I53323"/>
  <c r="I53322"/>
  <c r="I53321"/>
  <c r="I53320"/>
  <c r="I53319"/>
  <c r="I53318"/>
  <c r="I53317"/>
  <c r="I53316"/>
  <c r="I53315"/>
  <c r="I53314"/>
  <c r="I53313"/>
  <c r="I53312"/>
  <c r="I53311"/>
  <c r="I53310"/>
  <c r="I53309"/>
  <c r="I53308"/>
  <c r="I53307"/>
  <c r="I53306"/>
  <c r="I53305"/>
  <c r="I53304"/>
  <c r="I53303"/>
  <c r="I53302"/>
  <c r="I53301"/>
  <c r="I53300"/>
  <c r="I53299"/>
  <c r="I53298"/>
  <c r="I53297"/>
  <c r="I53296"/>
  <c r="I53295"/>
  <c r="I53294"/>
  <c r="I53293"/>
  <c r="I53292"/>
  <c r="I53291"/>
  <c r="I53290"/>
  <c r="I53289"/>
  <c r="I53288"/>
  <c r="I53287"/>
  <c r="I53286"/>
  <c r="I53285"/>
  <c r="I53284"/>
  <c r="I53283"/>
  <c r="I53282"/>
  <c r="I53281"/>
  <c r="I53280"/>
  <c r="I53279"/>
  <c r="I53278"/>
  <c r="I53277"/>
  <c r="I53276"/>
  <c r="I53275"/>
  <c r="I53274"/>
  <c r="I53273"/>
  <c r="I53272"/>
  <c r="I53271"/>
  <c r="I53270"/>
  <c r="I53269"/>
  <c r="I53268"/>
  <c r="I53267"/>
  <c r="I53266"/>
  <c r="I53265"/>
  <c r="I53264"/>
  <c r="I53263"/>
  <c r="I53262"/>
  <c r="I53261"/>
  <c r="I53260"/>
  <c r="I53259"/>
  <c r="I53258"/>
  <c r="I53257"/>
  <c r="I53256"/>
  <c r="I53255"/>
  <c r="I53254"/>
  <c r="I53253"/>
  <c r="I53252"/>
  <c r="I53251"/>
  <c r="I53250"/>
  <c r="I53249"/>
  <c r="I53248"/>
  <c r="I53247"/>
  <c r="I53246"/>
  <c r="I53245"/>
  <c r="I53244"/>
  <c r="I53243"/>
  <c r="I53242"/>
  <c r="I53241"/>
  <c r="I53240"/>
  <c r="I53239"/>
  <c r="I53238"/>
  <c r="I53237"/>
  <c r="I53236"/>
  <c r="I53235"/>
  <c r="I53234"/>
  <c r="I53233"/>
  <c r="I53232"/>
  <c r="I53231"/>
  <c r="I53230"/>
  <c r="I53229"/>
  <c r="I53228"/>
  <c r="I53227"/>
  <c r="I53226"/>
  <c r="I53225"/>
  <c r="I53224"/>
  <c r="I53223"/>
  <c r="I53222"/>
  <c r="I53221"/>
  <c r="I53220"/>
  <c r="I53219"/>
  <c r="I53218"/>
  <c r="I53217"/>
  <c r="I53216"/>
  <c r="I53215"/>
  <c r="I53214"/>
  <c r="I53213"/>
  <c r="I53212"/>
  <c r="I53211"/>
  <c r="I53210"/>
  <c r="I53209"/>
  <c r="I53208"/>
  <c r="I53207"/>
  <c r="I53206"/>
  <c r="I53205"/>
  <c r="I53204"/>
  <c r="I53203"/>
  <c r="I53202"/>
  <c r="I53201"/>
  <c r="I53200"/>
  <c r="I53199"/>
  <c r="I53198"/>
  <c r="I53197"/>
  <c r="I53196"/>
  <c r="I53195"/>
  <c r="I53194"/>
  <c r="I53193"/>
  <c r="I53192"/>
  <c r="I53191"/>
  <c r="I53190"/>
  <c r="I53189"/>
  <c r="I53188"/>
  <c r="I53187"/>
  <c r="I53186"/>
  <c r="I53185"/>
  <c r="I53184"/>
  <c r="I53183"/>
  <c r="I53182"/>
  <c r="I53181"/>
  <c r="I53180"/>
  <c r="I53179"/>
  <c r="I53178"/>
  <c r="I53177"/>
  <c r="I53176"/>
  <c r="I53175"/>
  <c r="I53174"/>
  <c r="I53173"/>
  <c r="I53172"/>
  <c r="I53171"/>
  <c r="I53170"/>
  <c r="I53169"/>
  <c r="I53168"/>
  <c r="I53167"/>
  <c r="I53166"/>
  <c r="I53165"/>
  <c r="I53164"/>
  <c r="I53163"/>
  <c r="I53162"/>
  <c r="I53161"/>
  <c r="I53160"/>
  <c r="I53159"/>
  <c r="I53158"/>
  <c r="I53157"/>
  <c r="I53156"/>
  <c r="I53155"/>
  <c r="I53154"/>
  <c r="I53153"/>
  <c r="I53152"/>
  <c r="I53151"/>
  <c r="I53150"/>
  <c r="I53149"/>
  <c r="I53148"/>
  <c r="I53147"/>
  <c r="I53146"/>
  <c r="I53145"/>
  <c r="I53144"/>
  <c r="I53143"/>
  <c r="I53142"/>
  <c r="I53141"/>
  <c r="I53140"/>
  <c r="I53139"/>
  <c r="I53138"/>
  <c r="I53137"/>
  <c r="I53136"/>
  <c r="I53135"/>
  <c r="I53134"/>
  <c r="I53133"/>
  <c r="I53132"/>
  <c r="I53131"/>
  <c r="I53130"/>
  <c r="I53129"/>
  <c r="I53128"/>
  <c r="I53127"/>
  <c r="I53126"/>
  <c r="I53125"/>
  <c r="I53124"/>
  <c r="I53123"/>
  <c r="I53122"/>
  <c r="I53121"/>
  <c r="I53120"/>
  <c r="I53119"/>
  <c r="I53118"/>
  <c r="I53117"/>
  <c r="I53116"/>
  <c r="I53115"/>
  <c r="I53114"/>
  <c r="I53113"/>
  <c r="I53112"/>
  <c r="I53111"/>
  <c r="I53110"/>
  <c r="I53109"/>
  <c r="I53108"/>
  <c r="I53107"/>
  <c r="I53106"/>
  <c r="I53105"/>
  <c r="I53104"/>
  <c r="I53103"/>
  <c r="I53102"/>
  <c r="I53101"/>
  <c r="I53100"/>
  <c r="I53099"/>
  <c r="I53098"/>
  <c r="I53097"/>
  <c r="I53096"/>
  <c r="I53095"/>
  <c r="I53094"/>
  <c r="I53093"/>
  <c r="I53092"/>
  <c r="I53091"/>
  <c r="I53090"/>
  <c r="I53089"/>
  <c r="I53088"/>
  <c r="I53087"/>
  <c r="I53086"/>
  <c r="I53085"/>
  <c r="I53084"/>
  <c r="I53083"/>
  <c r="I53082"/>
  <c r="I53081"/>
  <c r="I53080"/>
  <c r="I53079"/>
  <c r="I53078"/>
  <c r="I53077"/>
  <c r="I53076"/>
  <c r="I53075"/>
  <c r="I53074"/>
  <c r="I53073"/>
  <c r="I53072"/>
  <c r="I53071"/>
  <c r="I53070"/>
  <c r="I53069"/>
  <c r="I53068"/>
  <c r="I53067"/>
  <c r="I53066"/>
  <c r="I53065"/>
  <c r="I53064"/>
  <c r="I53063"/>
  <c r="I53062"/>
  <c r="I53061"/>
  <c r="I53060"/>
  <c r="I53059"/>
  <c r="I53058"/>
  <c r="I53057"/>
  <c r="I53056"/>
  <c r="I53055"/>
  <c r="I53054"/>
  <c r="I53053"/>
  <c r="I53052"/>
  <c r="I53051"/>
  <c r="I53050"/>
  <c r="I53049"/>
  <c r="I53048"/>
  <c r="I53047"/>
  <c r="I53046"/>
  <c r="I53045"/>
  <c r="I53044"/>
  <c r="I53043"/>
  <c r="I53042"/>
  <c r="I53041"/>
  <c r="I53040"/>
  <c r="I53039"/>
  <c r="I53038"/>
  <c r="I53037"/>
  <c r="I53036"/>
  <c r="I53035"/>
  <c r="I53034"/>
  <c r="I53033"/>
  <c r="I53032"/>
  <c r="I53031"/>
  <c r="I53030"/>
  <c r="I53029"/>
  <c r="I53028"/>
  <c r="I53027"/>
  <c r="I53026"/>
  <c r="I53025"/>
  <c r="I53024"/>
  <c r="I53023"/>
  <c r="I53022"/>
  <c r="I53021"/>
  <c r="I53020"/>
  <c r="I53019"/>
  <c r="I53018"/>
  <c r="I53017"/>
  <c r="I53016"/>
  <c r="I53015"/>
  <c r="I53014"/>
  <c r="I53013"/>
  <c r="I53012"/>
  <c r="I53011"/>
  <c r="I53010"/>
  <c r="I53009"/>
  <c r="I53008"/>
  <c r="I53007"/>
  <c r="I53006"/>
  <c r="I53005"/>
  <c r="I53004"/>
  <c r="I53003"/>
  <c r="I53002"/>
  <c r="I53001"/>
  <c r="I53000"/>
  <c r="I52999"/>
  <c r="I52998"/>
  <c r="I52997"/>
  <c r="I52996"/>
  <c r="I52995"/>
  <c r="I52994"/>
  <c r="I52993"/>
  <c r="I52992"/>
  <c r="I52991"/>
  <c r="I52990"/>
  <c r="I52989"/>
  <c r="I52988"/>
  <c r="I52987"/>
  <c r="I52986"/>
  <c r="I52985"/>
  <c r="I52984"/>
  <c r="I52983"/>
  <c r="I52982"/>
  <c r="I52981"/>
  <c r="I52980"/>
  <c r="I52979"/>
  <c r="I52978"/>
  <c r="I52977"/>
  <c r="I52976"/>
  <c r="I52975"/>
  <c r="I52974"/>
  <c r="I52973"/>
  <c r="I52972"/>
  <c r="I52971"/>
  <c r="I52970"/>
  <c r="I52969"/>
  <c r="I52968"/>
  <c r="I52967"/>
  <c r="I52966"/>
  <c r="I52965"/>
  <c r="I52964"/>
  <c r="I52963"/>
  <c r="I52962"/>
  <c r="I52961"/>
  <c r="I52960"/>
  <c r="I52959"/>
  <c r="I52958"/>
  <c r="I52957"/>
  <c r="I52956"/>
  <c r="I52955"/>
  <c r="I52954"/>
  <c r="I52953"/>
  <c r="I52952"/>
  <c r="I52951"/>
  <c r="I52950"/>
  <c r="I52949"/>
  <c r="I52948"/>
  <c r="I52947"/>
  <c r="I52946"/>
  <c r="I52945"/>
  <c r="I52944"/>
  <c r="I52943"/>
  <c r="I52942"/>
  <c r="I52941"/>
  <c r="I52940"/>
  <c r="I52939"/>
  <c r="I52938"/>
  <c r="I52937"/>
  <c r="I52936"/>
  <c r="I52935"/>
  <c r="I52934"/>
  <c r="I52933"/>
  <c r="I52932"/>
  <c r="I52931"/>
  <c r="I52930"/>
  <c r="I52929"/>
  <c r="I52928"/>
  <c r="I52927"/>
  <c r="I52926"/>
  <c r="I52925"/>
  <c r="I52924"/>
  <c r="I52923"/>
  <c r="I52922"/>
  <c r="I52921"/>
  <c r="I52920"/>
  <c r="I52919"/>
  <c r="I52918"/>
  <c r="I52917"/>
  <c r="I52916"/>
  <c r="I52915"/>
  <c r="I52914"/>
  <c r="I52913"/>
  <c r="I52912"/>
  <c r="I52911"/>
  <c r="I52910"/>
  <c r="I52909"/>
  <c r="I52908"/>
  <c r="I52907"/>
  <c r="I52906"/>
  <c r="I52905"/>
  <c r="I52904"/>
  <c r="I52903"/>
  <c r="I52902"/>
  <c r="I52901"/>
  <c r="I52900"/>
  <c r="I52899"/>
  <c r="I52898"/>
  <c r="I52897"/>
  <c r="I52896"/>
  <c r="I52895"/>
  <c r="I52894"/>
  <c r="I52893"/>
  <c r="I52892"/>
  <c r="I52891"/>
  <c r="I52890"/>
  <c r="I52889"/>
  <c r="I52888"/>
  <c r="I52887"/>
  <c r="I52886"/>
  <c r="I52885"/>
  <c r="I52884"/>
  <c r="I52883"/>
  <c r="I52882"/>
  <c r="I52881"/>
  <c r="I52880"/>
  <c r="I52879"/>
  <c r="I52878"/>
  <c r="I52877"/>
  <c r="I52876"/>
  <c r="I52875"/>
  <c r="I52874"/>
  <c r="I52873"/>
  <c r="I52872"/>
  <c r="I52871"/>
  <c r="I52870"/>
  <c r="I52869"/>
  <c r="I52868"/>
  <c r="I52867"/>
  <c r="I52866"/>
  <c r="I52865"/>
  <c r="I52864"/>
  <c r="I52863"/>
  <c r="I52862"/>
  <c r="I52861"/>
  <c r="I52860"/>
  <c r="I52859"/>
  <c r="I52858"/>
  <c r="I52857"/>
  <c r="I52856"/>
  <c r="I52855"/>
  <c r="I52854"/>
  <c r="I52853"/>
  <c r="I52852"/>
  <c r="I52851"/>
  <c r="I52850"/>
  <c r="I52849"/>
  <c r="I52848"/>
  <c r="I52847"/>
  <c r="I52846"/>
  <c r="I52845"/>
  <c r="I52844"/>
  <c r="I52843"/>
  <c r="I52842"/>
  <c r="I52841"/>
  <c r="I52840"/>
  <c r="I52839"/>
  <c r="I52838"/>
  <c r="I52837"/>
  <c r="I52836"/>
  <c r="I52835"/>
  <c r="I52834"/>
  <c r="I52833"/>
  <c r="I52832"/>
  <c r="I52831"/>
  <c r="I52830"/>
  <c r="I52829"/>
  <c r="I52828"/>
  <c r="I52827"/>
  <c r="I52826"/>
  <c r="I52825"/>
  <c r="I52824"/>
  <c r="I52823"/>
  <c r="I52822"/>
  <c r="I52821"/>
  <c r="I52820"/>
  <c r="I52819"/>
  <c r="I52818"/>
  <c r="I52817"/>
  <c r="I52816"/>
  <c r="I52815"/>
  <c r="I52814"/>
  <c r="I52813"/>
  <c r="I52812"/>
  <c r="I52811"/>
  <c r="I52810"/>
  <c r="I52809"/>
  <c r="I52808"/>
  <c r="I52807"/>
  <c r="I52806"/>
  <c r="I52805"/>
  <c r="I52804"/>
  <c r="I52803"/>
  <c r="I52802"/>
  <c r="I52801"/>
  <c r="I52800"/>
  <c r="I52799"/>
  <c r="I52798"/>
  <c r="I52797"/>
  <c r="I52796"/>
  <c r="I52795"/>
  <c r="I52794"/>
  <c r="I52793"/>
  <c r="I52792"/>
  <c r="I52791"/>
  <c r="I52790"/>
  <c r="I52789"/>
  <c r="I52788"/>
  <c r="I52787"/>
  <c r="I52786"/>
  <c r="I52785"/>
  <c r="I52784"/>
  <c r="I52783"/>
  <c r="I52782"/>
  <c r="I52781"/>
  <c r="I52780"/>
  <c r="I52779"/>
  <c r="I52778"/>
  <c r="I52777"/>
  <c r="I52776"/>
  <c r="I52775"/>
  <c r="I52774"/>
  <c r="I52773"/>
  <c r="I52772"/>
  <c r="I52771"/>
  <c r="I52770"/>
  <c r="I52769"/>
  <c r="I52768"/>
  <c r="I52767"/>
  <c r="I52766"/>
  <c r="I52765"/>
  <c r="I52764"/>
  <c r="I52763"/>
  <c r="I52762"/>
  <c r="I52761"/>
  <c r="I52760"/>
  <c r="I52759"/>
  <c r="I52758"/>
  <c r="I52757"/>
  <c r="I52756"/>
  <c r="I52755"/>
  <c r="I52754"/>
  <c r="I52753"/>
  <c r="I52752"/>
  <c r="I52751"/>
  <c r="I52750"/>
  <c r="I52749"/>
  <c r="I52748"/>
  <c r="I52747"/>
  <c r="I52746"/>
  <c r="I52745"/>
  <c r="I52744"/>
  <c r="I52743"/>
  <c r="I52742"/>
  <c r="I52741"/>
  <c r="I52740"/>
  <c r="I52739"/>
  <c r="I52738"/>
  <c r="I52737"/>
  <c r="I52736"/>
  <c r="I52735"/>
  <c r="I52734"/>
  <c r="I52733"/>
  <c r="I52732"/>
  <c r="I52731"/>
  <c r="I52730"/>
  <c r="I52729"/>
  <c r="I52728"/>
  <c r="I52727"/>
  <c r="I52726"/>
  <c r="I52725"/>
  <c r="I52724"/>
  <c r="I52723"/>
  <c r="I52722"/>
  <c r="I52721"/>
  <c r="I52720"/>
  <c r="I52719"/>
  <c r="I52718"/>
  <c r="I52717"/>
  <c r="I52716"/>
  <c r="I52715"/>
  <c r="I52714"/>
  <c r="I52713"/>
  <c r="I52712"/>
  <c r="I52711"/>
  <c r="I52710"/>
  <c r="I52709"/>
  <c r="I52708"/>
  <c r="I52707"/>
  <c r="I52706"/>
  <c r="I52705"/>
  <c r="I52704"/>
  <c r="I52703"/>
  <c r="I52702"/>
  <c r="I52701"/>
  <c r="I52700"/>
  <c r="I52699"/>
  <c r="I52698"/>
  <c r="I52697"/>
  <c r="I52696"/>
  <c r="I52695"/>
  <c r="I52694"/>
  <c r="I52693"/>
  <c r="I52692"/>
  <c r="I52691"/>
  <c r="I52690"/>
  <c r="I52689"/>
  <c r="I52688"/>
  <c r="I52687"/>
  <c r="I52686"/>
  <c r="I52685"/>
  <c r="I52684"/>
  <c r="I52683"/>
  <c r="I52682"/>
  <c r="I52681"/>
  <c r="I52680"/>
  <c r="I52679"/>
  <c r="I52678"/>
  <c r="I52677"/>
  <c r="I52676"/>
  <c r="I52675"/>
  <c r="I52674"/>
  <c r="I52673"/>
  <c r="I52672"/>
  <c r="I52671"/>
  <c r="I52670"/>
  <c r="I52669"/>
  <c r="I52668"/>
  <c r="I52667"/>
  <c r="I52666"/>
  <c r="I52665"/>
  <c r="I52664"/>
  <c r="I52663"/>
  <c r="I52662"/>
  <c r="I52661"/>
  <c r="I52660"/>
  <c r="I52659"/>
  <c r="I52658"/>
  <c r="I52657"/>
  <c r="I52656"/>
  <c r="I52655"/>
  <c r="I52654"/>
  <c r="I52653"/>
  <c r="I52652"/>
  <c r="I52651"/>
  <c r="I52650"/>
  <c r="I52649"/>
  <c r="I52648"/>
  <c r="I52647"/>
  <c r="I52646"/>
  <c r="I52645"/>
  <c r="I52644"/>
  <c r="I52643"/>
  <c r="I52642"/>
  <c r="I52641"/>
  <c r="I52640"/>
  <c r="I52639"/>
  <c r="I52638"/>
  <c r="I52637"/>
  <c r="I52636"/>
  <c r="I52635"/>
  <c r="I52634"/>
  <c r="I52633"/>
  <c r="I52632"/>
  <c r="I52631"/>
  <c r="I52630"/>
  <c r="I52629"/>
  <c r="I52628"/>
  <c r="I52627"/>
  <c r="I52626"/>
  <c r="I52625"/>
  <c r="I52624"/>
  <c r="I52623"/>
  <c r="I52622"/>
  <c r="I52621"/>
  <c r="I52620"/>
  <c r="I52619"/>
  <c r="I52618"/>
  <c r="I52617"/>
  <c r="I52616"/>
  <c r="I52615"/>
  <c r="I52614"/>
  <c r="I52613"/>
  <c r="I52612"/>
  <c r="I52611"/>
  <c r="I52610"/>
  <c r="I52609"/>
  <c r="I52608"/>
  <c r="I52607"/>
  <c r="I52606"/>
  <c r="I52605"/>
  <c r="I52604"/>
  <c r="I52603"/>
  <c r="I52602"/>
  <c r="I52601"/>
  <c r="I52600"/>
  <c r="I52599"/>
  <c r="I52598"/>
  <c r="I52597"/>
  <c r="I52596"/>
  <c r="I52595"/>
  <c r="I52594"/>
  <c r="I52593"/>
  <c r="I52592"/>
  <c r="I52591"/>
  <c r="I52590"/>
  <c r="I52589"/>
  <c r="I52588"/>
  <c r="I52587"/>
  <c r="I52586"/>
  <c r="I52585"/>
  <c r="I52584"/>
  <c r="I52583"/>
  <c r="I52582"/>
  <c r="I52581"/>
  <c r="I52580"/>
  <c r="I52579"/>
  <c r="I52578"/>
  <c r="I52577"/>
  <c r="I52576"/>
  <c r="I52575"/>
  <c r="I52574"/>
  <c r="I52573"/>
  <c r="I52572"/>
  <c r="I52571"/>
  <c r="I52570"/>
  <c r="I52569"/>
  <c r="I52568"/>
  <c r="I52567"/>
  <c r="I52566"/>
  <c r="I52565"/>
  <c r="I52564"/>
  <c r="I52563"/>
  <c r="I52562"/>
  <c r="I52561"/>
  <c r="I52560"/>
  <c r="I52559"/>
  <c r="I52558"/>
  <c r="I52557"/>
  <c r="I52556"/>
  <c r="I52555"/>
  <c r="I52554"/>
  <c r="I52553"/>
  <c r="I52552"/>
  <c r="I52551"/>
  <c r="I52550"/>
  <c r="I52549"/>
  <c r="I52548"/>
  <c r="I52547"/>
  <c r="I52546"/>
  <c r="I52545"/>
  <c r="I52544"/>
  <c r="I52543"/>
  <c r="I52542"/>
  <c r="I52541"/>
  <c r="I52540"/>
  <c r="I52539"/>
  <c r="I52538"/>
  <c r="I52537"/>
  <c r="I52536"/>
  <c r="I52535"/>
  <c r="I52534"/>
  <c r="I52533"/>
  <c r="I52532"/>
  <c r="I52531"/>
  <c r="I52530"/>
  <c r="I52529"/>
  <c r="I52528"/>
  <c r="I52527"/>
  <c r="I52526"/>
  <c r="I52525"/>
  <c r="I52524"/>
  <c r="I52523"/>
  <c r="I52522"/>
  <c r="I52521"/>
  <c r="I52520"/>
  <c r="I52519"/>
  <c r="I52518"/>
  <c r="I52517"/>
  <c r="I52516"/>
  <c r="I52515"/>
  <c r="I52514"/>
  <c r="I52513"/>
  <c r="I52512"/>
  <c r="I52511"/>
  <c r="I52510"/>
  <c r="I52509"/>
  <c r="I52508"/>
  <c r="I52507"/>
  <c r="I52506"/>
  <c r="I52505"/>
  <c r="I52504"/>
  <c r="I52503"/>
  <c r="I52502"/>
  <c r="I52501"/>
  <c r="I52500"/>
  <c r="I52499"/>
  <c r="I52498"/>
  <c r="I52497"/>
  <c r="I52496"/>
  <c r="I52495"/>
  <c r="I52494"/>
  <c r="I52493"/>
  <c r="I52492"/>
  <c r="I52491"/>
  <c r="I52490"/>
  <c r="I52489"/>
  <c r="I52488"/>
  <c r="I52487"/>
  <c r="I52486"/>
  <c r="I52485"/>
  <c r="I52484"/>
  <c r="I52483"/>
  <c r="I52482"/>
  <c r="I52481"/>
  <c r="I52480"/>
  <c r="I52479"/>
  <c r="I52478"/>
  <c r="I52477"/>
  <c r="I52476"/>
  <c r="I52475"/>
  <c r="I52474"/>
  <c r="I52473"/>
  <c r="I52472"/>
  <c r="I52471"/>
  <c r="I52470"/>
  <c r="I52469"/>
  <c r="I52468"/>
  <c r="I52467"/>
  <c r="I52466"/>
  <c r="I52465"/>
  <c r="I52464"/>
  <c r="I52463"/>
  <c r="I52462"/>
  <c r="I52461"/>
  <c r="I52460"/>
  <c r="I52459"/>
  <c r="I52458"/>
  <c r="I52457"/>
  <c r="I52456"/>
  <c r="I52455"/>
  <c r="I52454"/>
  <c r="I52453"/>
  <c r="I52452"/>
  <c r="I52451"/>
  <c r="I52450"/>
  <c r="I52449"/>
  <c r="I52448"/>
  <c r="I52447"/>
  <c r="I52446"/>
  <c r="I52445"/>
  <c r="I52444"/>
  <c r="I52443"/>
  <c r="I52442"/>
  <c r="I52441"/>
  <c r="I52440"/>
  <c r="I52439"/>
  <c r="I52438"/>
  <c r="I52437"/>
  <c r="I52436"/>
  <c r="I52435"/>
  <c r="I52434"/>
  <c r="I52433"/>
  <c r="I52432"/>
  <c r="I52431"/>
  <c r="I52430"/>
  <c r="I52429"/>
  <c r="I52428"/>
  <c r="I52427"/>
  <c r="I52426"/>
  <c r="I52425"/>
  <c r="I52424"/>
  <c r="I52423"/>
  <c r="I52422"/>
  <c r="I52421"/>
  <c r="I52420"/>
  <c r="I52419"/>
  <c r="I52418"/>
  <c r="I52417"/>
  <c r="I52416"/>
  <c r="I52415"/>
  <c r="I52414"/>
  <c r="I52413"/>
  <c r="I52412"/>
  <c r="I52411"/>
  <c r="I52410"/>
  <c r="I52409"/>
  <c r="I52408"/>
  <c r="I52407"/>
  <c r="I52406"/>
  <c r="I52405"/>
  <c r="I52404"/>
  <c r="I52403"/>
  <c r="I52402"/>
  <c r="I52401"/>
  <c r="I52400"/>
  <c r="I52399"/>
  <c r="I52398"/>
  <c r="I52397"/>
  <c r="I52396"/>
  <c r="I52395"/>
  <c r="I52394"/>
  <c r="I52393"/>
  <c r="I52392"/>
  <c r="I52391"/>
  <c r="I52390"/>
  <c r="I52389"/>
  <c r="I52388"/>
  <c r="I52387"/>
  <c r="I52386"/>
  <c r="I52385"/>
  <c r="I52384"/>
  <c r="I52383"/>
  <c r="I52382"/>
  <c r="I52381"/>
  <c r="I52380"/>
  <c r="I52379"/>
  <c r="I52378"/>
  <c r="I52377"/>
  <c r="I52376"/>
  <c r="I52375"/>
  <c r="I52374"/>
  <c r="I52373"/>
  <c r="I52372"/>
  <c r="I52371"/>
  <c r="I52370"/>
  <c r="I52369"/>
  <c r="I52368"/>
  <c r="I52367"/>
  <c r="I52366"/>
  <c r="I52365"/>
  <c r="I52364"/>
  <c r="I52363"/>
  <c r="I52362"/>
  <c r="I52361"/>
  <c r="I52360"/>
  <c r="I52359"/>
  <c r="I52358"/>
  <c r="I52357"/>
  <c r="I52356"/>
  <c r="I52355"/>
  <c r="I52354"/>
  <c r="I52353"/>
  <c r="I52352"/>
  <c r="I52351"/>
  <c r="I52350"/>
  <c r="I52349"/>
  <c r="I52348"/>
  <c r="I52347"/>
  <c r="I52346"/>
  <c r="I52345"/>
  <c r="I52344"/>
  <c r="I52343"/>
  <c r="I52342"/>
  <c r="I52341"/>
  <c r="I52340"/>
  <c r="I52339"/>
  <c r="I52338"/>
  <c r="I52337"/>
  <c r="I52336"/>
  <c r="I52335"/>
  <c r="I52334"/>
  <c r="I52333"/>
  <c r="I52332"/>
  <c r="I52331"/>
  <c r="I52330"/>
  <c r="I52329"/>
  <c r="I52328"/>
  <c r="I52327"/>
  <c r="I52326"/>
  <c r="I52325"/>
  <c r="I52324"/>
  <c r="I52323"/>
  <c r="I52322"/>
  <c r="I52321"/>
  <c r="I52320"/>
  <c r="I52319"/>
  <c r="I52318"/>
  <c r="I52317"/>
  <c r="I52316"/>
  <c r="I52315"/>
  <c r="I52314"/>
  <c r="I52313"/>
  <c r="I52312"/>
  <c r="I52311"/>
  <c r="I52310"/>
  <c r="I52309"/>
  <c r="I52308"/>
  <c r="I52307"/>
  <c r="I52306"/>
  <c r="I52305"/>
  <c r="I52304"/>
  <c r="I52303"/>
  <c r="I52302"/>
  <c r="I52301"/>
  <c r="I52300"/>
  <c r="I52299"/>
  <c r="I52298"/>
  <c r="I52297"/>
  <c r="I52296"/>
  <c r="I52295"/>
  <c r="I52294"/>
  <c r="I52293"/>
  <c r="I52292"/>
  <c r="I52291"/>
  <c r="I52290"/>
  <c r="I52289"/>
  <c r="I52288"/>
  <c r="I52287"/>
  <c r="I52286"/>
  <c r="I52285"/>
  <c r="I52284"/>
  <c r="I52283"/>
  <c r="I52282"/>
  <c r="I52281"/>
  <c r="I52280"/>
  <c r="I52279"/>
  <c r="I52278"/>
  <c r="I52277"/>
  <c r="I52276"/>
  <c r="I52275"/>
  <c r="I52274"/>
  <c r="I52273"/>
  <c r="I52272"/>
  <c r="I52271"/>
  <c r="I52270"/>
  <c r="I52269"/>
  <c r="I52268"/>
  <c r="I52267"/>
  <c r="I52266"/>
  <c r="I52265"/>
  <c r="I52264"/>
  <c r="I52263"/>
  <c r="I52262"/>
  <c r="I52261"/>
  <c r="I52260"/>
  <c r="I52259"/>
  <c r="I52258"/>
  <c r="I52257"/>
  <c r="I52256"/>
  <c r="I52255"/>
  <c r="I52254"/>
  <c r="I52253"/>
  <c r="I52252"/>
  <c r="I52251"/>
  <c r="I52250"/>
  <c r="I52249"/>
  <c r="I52248"/>
  <c r="I52247"/>
  <c r="I52246"/>
  <c r="I52245"/>
  <c r="I52244"/>
  <c r="I52243"/>
  <c r="I52242"/>
  <c r="I52241"/>
  <c r="I52240"/>
  <c r="I52239"/>
  <c r="I52238"/>
  <c r="I52237"/>
  <c r="I52236"/>
  <c r="I52235"/>
  <c r="I52234"/>
  <c r="I52233"/>
  <c r="I52232"/>
  <c r="I52231"/>
  <c r="I52230"/>
  <c r="I52229"/>
  <c r="I52228"/>
  <c r="I52227"/>
  <c r="I52226"/>
  <c r="I52225"/>
  <c r="I52224"/>
  <c r="I52223"/>
  <c r="I52222"/>
  <c r="I52221"/>
  <c r="I52220"/>
  <c r="I52219"/>
  <c r="I52218"/>
  <c r="I52217"/>
  <c r="I52216"/>
  <c r="I52215"/>
  <c r="I52214"/>
  <c r="I52213"/>
  <c r="I52212"/>
  <c r="I52211"/>
  <c r="I52210"/>
  <c r="I52209"/>
  <c r="I52208"/>
  <c r="I52207"/>
  <c r="I52206"/>
  <c r="I52205"/>
  <c r="I52204"/>
  <c r="I52203"/>
  <c r="I52202"/>
  <c r="I52201"/>
  <c r="I52200"/>
  <c r="I52199"/>
  <c r="I52198"/>
  <c r="I52197"/>
  <c r="I52196"/>
  <c r="I52195"/>
  <c r="I52194"/>
  <c r="I52193"/>
  <c r="I52192"/>
  <c r="I52191"/>
  <c r="I52190"/>
  <c r="I52189"/>
  <c r="I52188"/>
  <c r="I52187"/>
  <c r="I52186"/>
  <c r="I52185"/>
  <c r="I52184"/>
  <c r="I52183"/>
  <c r="I52182"/>
  <c r="I52181"/>
  <c r="I52180"/>
  <c r="I52179"/>
  <c r="I52178"/>
  <c r="I52177"/>
  <c r="I52176"/>
  <c r="I52175"/>
  <c r="I52174"/>
  <c r="I52173"/>
  <c r="I52172"/>
  <c r="I52171"/>
  <c r="I52170"/>
  <c r="I52169"/>
  <c r="I52168"/>
  <c r="I52167"/>
  <c r="I52166"/>
  <c r="I52165"/>
  <c r="I52164"/>
  <c r="I52163"/>
  <c r="I52162"/>
  <c r="I52161"/>
  <c r="I52160"/>
  <c r="I52159"/>
  <c r="I52158"/>
  <c r="I52157"/>
  <c r="I52156"/>
  <c r="I52155"/>
  <c r="I52154"/>
  <c r="I52153"/>
  <c r="I52152"/>
  <c r="I52151"/>
  <c r="I52150"/>
  <c r="I52149"/>
  <c r="I52148"/>
  <c r="I52147"/>
  <c r="I52146"/>
  <c r="I52145"/>
  <c r="I52144"/>
  <c r="I52143"/>
  <c r="I52142"/>
  <c r="I52141"/>
  <c r="I52140"/>
  <c r="I52139"/>
  <c r="I52138"/>
  <c r="I52137"/>
  <c r="I52136"/>
  <c r="I52135"/>
  <c r="I52134"/>
  <c r="I52133"/>
  <c r="I52132"/>
  <c r="I52131"/>
  <c r="I52130"/>
  <c r="I52129"/>
  <c r="I52128"/>
  <c r="I52127"/>
  <c r="I52126"/>
  <c r="I52125"/>
  <c r="I52124"/>
  <c r="I52123"/>
  <c r="I52122"/>
  <c r="I52121"/>
  <c r="I52120"/>
  <c r="I52119"/>
  <c r="I52118"/>
  <c r="I52117"/>
  <c r="I52116"/>
  <c r="I52115"/>
  <c r="I52114"/>
  <c r="I52113"/>
  <c r="I52112"/>
  <c r="I52111"/>
  <c r="I52110"/>
  <c r="I52109"/>
  <c r="I52108"/>
  <c r="I52107"/>
  <c r="I52106"/>
  <c r="I52105"/>
  <c r="I52104"/>
  <c r="I52103"/>
  <c r="I52102"/>
  <c r="I52101"/>
  <c r="I52100"/>
  <c r="I52099"/>
  <c r="I52098"/>
  <c r="I52097"/>
  <c r="I52096"/>
  <c r="I52095"/>
  <c r="I52094"/>
  <c r="I52093"/>
  <c r="I52092"/>
  <c r="I52091"/>
  <c r="I52090"/>
  <c r="I52089"/>
  <c r="I52088"/>
  <c r="I52087"/>
  <c r="I52086"/>
  <c r="I52085"/>
  <c r="I52084"/>
  <c r="I52083"/>
  <c r="I52082"/>
  <c r="I52081"/>
  <c r="I52080"/>
  <c r="I52079"/>
  <c r="I52078"/>
  <c r="I52077"/>
  <c r="I52076"/>
  <c r="I52075"/>
  <c r="I52074"/>
  <c r="I52073"/>
  <c r="I52072"/>
  <c r="I52071"/>
  <c r="I52070"/>
  <c r="I52069"/>
  <c r="I52068"/>
  <c r="I52067"/>
  <c r="I52066"/>
  <c r="I52065"/>
  <c r="I52064"/>
  <c r="I52063"/>
  <c r="I52062"/>
  <c r="I52061"/>
  <c r="I52060"/>
  <c r="I52059"/>
  <c r="I52058"/>
  <c r="I52057"/>
  <c r="I52056"/>
  <c r="I52055"/>
  <c r="I52054"/>
  <c r="I52053"/>
  <c r="I52052"/>
  <c r="I52051"/>
  <c r="I52050"/>
  <c r="I52049"/>
  <c r="I52048"/>
  <c r="I52047"/>
  <c r="I52046"/>
  <c r="I52045"/>
  <c r="I52044"/>
  <c r="I52043"/>
  <c r="I52042"/>
  <c r="I52041"/>
  <c r="I52040"/>
  <c r="I52039"/>
  <c r="I52038"/>
  <c r="I52037"/>
  <c r="I52036"/>
  <c r="I52035"/>
  <c r="I52034"/>
  <c r="I52033"/>
  <c r="I52032"/>
  <c r="I52031"/>
  <c r="I52030"/>
  <c r="I52029"/>
  <c r="I52028"/>
  <c r="I52027"/>
  <c r="I52026"/>
  <c r="I52025"/>
  <c r="I52024"/>
  <c r="I52023"/>
  <c r="I52022"/>
  <c r="I52021"/>
  <c r="I52020"/>
  <c r="I52019"/>
  <c r="I52018"/>
  <c r="I52017"/>
  <c r="I52016"/>
  <c r="I52015"/>
  <c r="I52014"/>
  <c r="I52013"/>
  <c r="I52012"/>
  <c r="I52011"/>
  <c r="I52010"/>
  <c r="I52009"/>
  <c r="I52008"/>
  <c r="I52007"/>
  <c r="I52006"/>
  <c r="I52005"/>
  <c r="I52004"/>
  <c r="I52003"/>
  <c r="I52002"/>
  <c r="I52001"/>
  <c r="I52000"/>
  <c r="I51999"/>
  <c r="I51998"/>
  <c r="I51997"/>
  <c r="I51996"/>
  <c r="I51995"/>
  <c r="I51994"/>
  <c r="I51993"/>
  <c r="I51992"/>
  <c r="I51991"/>
  <c r="I51990"/>
  <c r="I51989"/>
  <c r="I51988"/>
  <c r="I51987"/>
  <c r="I51986"/>
  <c r="I51985"/>
  <c r="I51984"/>
  <c r="I51983"/>
  <c r="I51982"/>
  <c r="I51981"/>
  <c r="I51980"/>
  <c r="I51979"/>
  <c r="I51978"/>
  <c r="I51977"/>
  <c r="I51976"/>
  <c r="I51975"/>
  <c r="I51974"/>
  <c r="I51973"/>
  <c r="I51972"/>
  <c r="I51971"/>
  <c r="I51970"/>
  <c r="I51969"/>
  <c r="I51968"/>
  <c r="I51967"/>
  <c r="I51966"/>
  <c r="I51965"/>
  <c r="I51964"/>
  <c r="I51963"/>
  <c r="I51962"/>
  <c r="I51961"/>
  <c r="I51960"/>
  <c r="I51959"/>
  <c r="I51958"/>
  <c r="I51957"/>
  <c r="I51956"/>
  <c r="I51955"/>
  <c r="I51954"/>
  <c r="I51953"/>
  <c r="I51952"/>
  <c r="I51951"/>
  <c r="I51950"/>
  <c r="I51949"/>
  <c r="I51948"/>
  <c r="I51947"/>
  <c r="I51946"/>
  <c r="I51945"/>
  <c r="I51944"/>
  <c r="I51943"/>
  <c r="I51942"/>
  <c r="I51941"/>
  <c r="I51940"/>
  <c r="I51939"/>
  <c r="I51938"/>
  <c r="I51937"/>
  <c r="I51936"/>
  <c r="I51935"/>
  <c r="I51934"/>
  <c r="I51933"/>
  <c r="I51932"/>
  <c r="I51931"/>
  <c r="I51930"/>
  <c r="I51929"/>
  <c r="I51928"/>
  <c r="I51927"/>
  <c r="I51926"/>
  <c r="I51925"/>
  <c r="I51924"/>
  <c r="I51923"/>
  <c r="I51922"/>
  <c r="I51921"/>
  <c r="I51920"/>
  <c r="I51919"/>
  <c r="I51918"/>
  <c r="I51917"/>
  <c r="I51916"/>
  <c r="I51915"/>
  <c r="I51914"/>
  <c r="I51913"/>
  <c r="I51912"/>
  <c r="I51911"/>
  <c r="I51910"/>
  <c r="I51909"/>
  <c r="I51908"/>
  <c r="I51907"/>
  <c r="I51906"/>
  <c r="I51905"/>
  <c r="I51904"/>
  <c r="I51903"/>
  <c r="I51902"/>
  <c r="I51901"/>
  <c r="I51900"/>
  <c r="I51899"/>
  <c r="I51898"/>
  <c r="I51897"/>
  <c r="I51896"/>
  <c r="I51895"/>
  <c r="I51894"/>
  <c r="I51893"/>
  <c r="I51892"/>
  <c r="I51891"/>
  <c r="I51890"/>
  <c r="I51889"/>
  <c r="I51888"/>
  <c r="I51887"/>
  <c r="I51886"/>
  <c r="I51885"/>
  <c r="I51884"/>
  <c r="I51883"/>
  <c r="I51882"/>
  <c r="I51881"/>
  <c r="I51880"/>
  <c r="I51879"/>
  <c r="I51878"/>
  <c r="I51877"/>
  <c r="I51876"/>
  <c r="I51875"/>
  <c r="I51874"/>
  <c r="I51873"/>
  <c r="I51872"/>
  <c r="I51871"/>
  <c r="I51870"/>
  <c r="I51869"/>
  <c r="I51868"/>
  <c r="I51867"/>
  <c r="I51866"/>
  <c r="I51865"/>
  <c r="I51864"/>
  <c r="I51863"/>
  <c r="I51862"/>
  <c r="I51861"/>
  <c r="I51860"/>
  <c r="I51859"/>
  <c r="I51858"/>
  <c r="I51857"/>
  <c r="I51856"/>
  <c r="I51855"/>
  <c r="I51854"/>
  <c r="I51853"/>
  <c r="I51852"/>
  <c r="I51851"/>
  <c r="I51850"/>
  <c r="I51849"/>
  <c r="I51848"/>
  <c r="I51847"/>
  <c r="I51846"/>
  <c r="I51845"/>
  <c r="I51844"/>
  <c r="I51843"/>
  <c r="I51842"/>
  <c r="I51841"/>
  <c r="I51840"/>
  <c r="I51839"/>
  <c r="I51838"/>
  <c r="I51837"/>
  <c r="I51836"/>
  <c r="I51835"/>
  <c r="I51834"/>
  <c r="I51833"/>
  <c r="I51832"/>
  <c r="I51831"/>
  <c r="I51830"/>
  <c r="I51829"/>
  <c r="I51828"/>
  <c r="I51827"/>
  <c r="I51826"/>
  <c r="I51825"/>
  <c r="I51824"/>
  <c r="I51823"/>
  <c r="I51822"/>
  <c r="I51821"/>
  <c r="I51820"/>
  <c r="I51819"/>
  <c r="I51818"/>
  <c r="I51817"/>
  <c r="I51816"/>
  <c r="I51815"/>
  <c r="I51814"/>
  <c r="I51813"/>
  <c r="I51812"/>
  <c r="I51811"/>
  <c r="I51810"/>
  <c r="I51809"/>
  <c r="I51808"/>
  <c r="I51807"/>
  <c r="I51806"/>
  <c r="I51805"/>
  <c r="I51804"/>
  <c r="I51803"/>
  <c r="I51802"/>
  <c r="I51801"/>
  <c r="I51800"/>
  <c r="I51799"/>
  <c r="I51798"/>
  <c r="I51797"/>
  <c r="I51796"/>
  <c r="I51795"/>
  <c r="I51794"/>
  <c r="I51793"/>
  <c r="I51792"/>
  <c r="I51791"/>
  <c r="I51790"/>
  <c r="I51789"/>
  <c r="I51788"/>
  <c r="I51787"/>
  <c r="I51786"/>
  <c r="I51785"/>
  <c r="I51784"/>
  <c r="I51783"/>
  <c r="I51782"/>
  <c r="I51781"/>
  <c r="I51780"/>
  <c r="I51779"/>
  <c r="I51778"/>
  <c r="I51777"/>
  <c r="I51776"/>
  <c r="I51775"/>
  <c r="I51774"/>
  <c r="I51773"/>
  <c r="I51772"/>
  <c r="I51771"/>
  <c r="I51770"/>
  <c r="I51769"/>
  <c r="I51768"/>
  <c r="I51767"/>
  <c r="I51766"/>
  <c r="I51765"/>
  <c r="I51764"/>
  <c r="I51763"/>
  <c r="I51762"/>
  <c r="I51761"/>
  <c r="I51760"/>
  <c r="I51759"/>
  <c r="I51758"/>
  <c r="I51757"/>
  <c r="I51756"/>
  <c r="I51755"/>
  <c r="I51754"/>
  <c r="I51753"/>
  <c r="I51752"/>
  <c r="I51751"/>
  <c r="I51750"/>
  <c r="I51749"/>
  <c r="I51748"/>
  <c r="I51747"/>
  <c r="I51746"/>
  <c r="I51745"/>
  <c r="I51744"/>
  <c r="I51743"/>
  <c r="I51742"/>
  <c r="I51741"/>
  <c r="I51740"/>
  <c r="I51739"/>
  <c r="I51738"/>
  <c r="I51737"/>
  <c r="I51736"/>
  <c r="I51735"/>
  <c r="I51734"/>
  <c r="I51733"/>
  <c r="I51732"/>
  <c r="I51731"/>
  <c r="I51730"/>
  <c r="I51729"/>
  <c r="I51728"/>
  <c r="I51727"/>
  <c r="I51726"/>
  <c r="I51725"/>
  <c r="I51724"/>
  <c r="I51723"/>
  <c r="I51722"/>
  <c r="I51721"/>
  <c r="I51720"/>
  <c r="I51719"/>
  <c r="I51718"/>
  <c r="I51717"/>
  <c r="I51716"/>
  <c r="I51715"/>
  <c r="I51714"/>
  <c r="I51713"/>
  <c r="I51712"/>
  <c r="I51711"/>
  <c r="I51710"/>
  <c r="I51709"/>
  <c r="I51708"/>
  <c r="I51707"/>
  <c r="I51706"/>
  <c r="I51705"/>
  <c r="I51704"/>
  <c r="I51703"/>
  <c r="I51702"/>
  <c r="I51701"/>
  <c r="I51700"/>
  <c r="I51699"/>
  <c r="I51698"/>
  <c r="I51697"/>
  <c r="I51696"/>
  <c r="I51695"/>
  <c r="I51694"/>
  <c r="I51693"/>
  <c r="I51692"/>
  <c r="I51691"/>
  <c r="I51690"/>
  <c r="I51689"/>
  <c r="I51688"/>
  <c r="I51687"/>
  <c r="I51686"/>
  <c r="I51685"/>
  <c r="I51684"/>
  <c r="I51683"/>
  <c r="I51682"/>
  <c r="I51681"/>
  <c r="I51680"/>
  <c r="I51679"/>
  <c r="I51678"/>
  <c r="I51677"/>
  <c r="I51676"/>
  <c r="I51675"/>
  <c r="I51674"/>
  <c r="I51673"/>
  <c r="I51672"/>
  <c r="I51671"/>
  <c r="I51670"/>
  <c r="I51669"/>
  <c r="I51668"/>
  <c r="I51667"/>
  <c r="I51666"/>
  <c r="I51665"/>
  <c r="I51664"/>
  <c r="I51663"/>
  <c r="I51662"/>
  <c r="I51661"/>
  <c r="I51660"/>
  <c r="I51659"/>
  <c r="I51658"/>
  <c r="I51657"/>
  <c r="I51656"/>
  <c r="I51655"/>
  <c r="I51654"/>
  <c r="I51653"/>
  <c r="I51652"/>
  <c r="I51651"/>
  <c r="I51650"/>
  <c r="I51649"/>
  <c r="I51648"/>
  <c r="I51647"/>
  <c r="I51646"/>
  <c r="I51645"/>
  <c r="I51644"/>
  <c r="I51643"/>
  <c r="I51642"/>
  <c r="I51641"/>
  <c r="I51640"/>
  <c r="I51639"/>
  <c r="I51638"/>
  <c r="I51637"/>
  <c r="I51636"/>
  <c r="I51635"/>
  <c r="I51634"/>
  <c r="I51633"/>
  <c r="I51632"/>
  <c r="I51631"/>
  <c r="I51630"/>
  <c r="I51629"/>
  <c r="I51628"/>
  <c r="I51627"/>
  <c r="I51626"/>
  <c r="I51625"/>
  <c r="I51624"/>
  <c r="I51623"/>
  <c r="I51622"/>
  <c r="I51621"/>
  <c r="I51620"/>
  <c r="I51619"/>
  <c r="I51618"/>
  <c r="I51617"/>
  <c r="I51616"/>
  <c r="I51615"/>
  <c r="I51614"/>
  <c r="I51613"/>
  <c r="I51612"/>
  <c r="I51611"/>
  <c r="I51610"/>
  <c r="I51609"/>
  <c r="I51608"/>
  <c r="I51607"/>
  <c r="I51606"/>
  <c r="I51605"/>
  <c r="I51604"/>
  <c r="I51603"/>
  <c r="I51602"/>
  <c r="I51601"/>
  <c r="I51600"/>
  <c r="I51599"/>
  <c r="I51598"/>
  <c r="I51597"/>
  <c r="I51596"/>
  <c r="I51595"/>
  <c r="I51594"/>
  <c r="I51593"/>
  <c r="I51592"/>
  <c r="I51591"/>
  <c r="I51590"/>
  <c r="I51589"/>
  <c r="I51588"/>
  <c r="I51587"/>
  <c r="I51586"/>
  <c r="I51585"/>
  <c r="I51584"/>
  <c r="I51583"/>
  <c r="I51582"/>
  <c r="I51581"/>
  <c r="I51580"/>
  <c r="I51579"/>
  <c r="I51578"/>
  <c r="I51577"/>
  <c r="I51576"/>
  <c r="I51575"/>
  <c r="I51574"/>
  <c r="I51573"/>
  <c r="I51572"/>
  <c r="I51571"/>
  <c r="I51570"/>
  <c r="I51569"/>
  <c r="I51568"/>
  <c r="I51567"/>
  <c r="I51566"/>
  <c r="I51565"/>
  <c r="I51564"/>
  <c r="I51563"/>
  <c r="I51562"/>
  <c r="I51561"/>
  <c r="I51560"/>
  <c r="I51559"/>
  <c r="I51558"/>
  <c r="I51557"/>
  <c r="I51556"/>
  <c r="I51555"/>
  <c r="I51554"/>
  <c r="I51553"/>
  <c r="I51552"/>
  <c r="I51551"/>
  <c r="I51550"/>
  <c r="I51549"/>
  <c r="I51548"/>
  <c r="I51547"/>
  <c r="I51546"/>
  <c r="I51545"/>
  <c r="I51544"/>
  <c r="I51543"/>
  <c r="I51542"/>
  <c r="I51541"/>
  <c r="I51540"/>
  <c r="I51539"/>
  <c r="I51538"/>
  <c r="I51537"/>
  <c r="I51536"/>
  <c r="I51535"/>
  <c r="I51534"/>
  <c r="I51533"/>
  <c r="I51532"/>
  <c r="I51531"/>
  <c r="I51530"/>
  <c r="I51529"/>
  <c r="I51528"/>
  <c r="I51527"/>
  <c r="I51526"/>
  <c r="I51525"/>
  <c r="I51524"/>
  <c r="I51523"/>
  <c r="I51522"/>
  <c r="I51521"/>
  <c r="I51520"/>
  <c r="I51519"/>
  <c r="I51518"/>
  <c r="I51517"/>
  <c r="I51516"/>
  <c r="I51515"/>
  <c r="I51514"/>
  <c r="I51513"/>
  <c r="I51512"/>
  <c r="I51511"/>
  <c r="I51510"/>
  <c r="I51509"/>
  <c r="I51508"/>
  <c r="I51507"/>
  <c r="I51506"/>
  <c r="I51505"/>
  <c r="I51504"/>
  <c r="I51503"/>
  <c r="I51502"/>
  <c r="I51501"/>
  <c r="I51500"/>
  <c r="I51499"/>
  <c r="I51498"/>
  <c r="I51497"/>
  <c r="I51496"/>
  <c r="I51495"/>
  <c r="I51494"/>
  <c r="I51493"/>
  <c r="I51492"/>
  <c r="I51491"/>
  <c r="I51490"/>
  <c r="I51489"/>
  <c r="I51488"/>
  <c r="I51487"/>
  <c r="I51486"/>
  <c r="I51485"/>
  <c r="I51484"/>
  <c r="I51483"/>
  <c r="I51482"/>
  <c r="I51481"/>
  <c r="I51480"/>
  <c r="I51479"/>
  <c r="I51478"/>
  <c r="I51477"/>
  <c r="I51476"/>
  <c r="I51475"/>
  <c r="I51474"/>
  <c r="I51473"/>
  <c r="I51472"/>
  <c r="I51471"/>
  <c r="I51470"/>
  <c r="I51469"/>
  <c r="I51468"/>
  <c r="I51467"/>
  <c r="I51466"/>
  <c r="I51465"/>
  <c r="I51464"/>
  <c r="I51463"/>
  <c r="I51462"/>
  <c r="I51461"/>
  <c r="I51460"/>
  <c r="I51459"/>
  <c r="I51458"/>
  <c r="I51457"/>
  <c r="I51456"/>
  <c r="I51455"/>
  <c r="I51454"/>
  <c r="I51453"/>
  <c r="I51452"/>
  <c r="I51451"/>
  <c r="I51450"/>
  <c r="I51449"/>
  <c r="I51448"/>
  <c r="I51447"/>
  <c r="I51446"/>
  <c r="I51445"/>
  <c r="I51444"/>
  <c r="I51443"/>
  <c r="I51442"/>
  <c r="I51441"/>
  <c r="I51440"/>
  <c r="I51439"/>
  <c r="I51438"/>
  <c r="I51437"/>
  <c r="I51436"/>
  <c r="I51435"/>
  <c r="I51434"/>
  <c r="I51433"/>
  <c r="I51432"/>
  <c r="I51431"/>
  <c r="I51430"/>
  <c r="I51429"/>
  <c r="I51428"/>
  <c r="I51427"/>
  <c r="I51426"/>
  <c r="I51425"/>
  <c r="I51424"/>
  <c r="I51423"/>
  <c r="I51422"/>
  <c r="I51421"/>
  <c r="I51420"/>
  <c r="I51419"/>
  <c r="I51418"/>
  <c r="I51417"/>
  <c r="I51416"/>
  <c r="I51415"/>
  <c r="I51414"/>
  <c r="I51413"/>
  <c r="I51412"/>
  <c r="I51411"/>
  <c r="I51410"/>
  <c r="I51409"/>
  <c r="I51408"/>
  <c r="I51407"/>
  <c r="I51406"/>
  <c r="I51405"/>
  <c r="I51404"/>
  <c r="I51403"/>
  <c r="I51402"/>
  <c r="I51401"/>
  <c r="I51400"/>
  <c r="I51399"/>
  <c r="I51398"/>
  <c r="I51397"/>
  <c r="I51396"/>
  <c r="I51395"/>
  <c r="I51394"/>
  <c r="I51393"/>
  <c r="I51392"/>
  <c r="I51391"/>
  <c r="I51390"/>
  <c r="I51389"/>
  <c r="I51388"/>
  <c r="I51387"/>
  <c r="I51386"/>
  <c r="I51385"/>
  <c r="I51384"/>
  <c r="I51383"/>
  <c r="I51382"/>
  <c r="I51381"/>
  <c r="I51380"/>
  <c r="I51379"/>
  <c r="I51378"/>
  <c r="I51377"/>
  <c r="I51376"/>
  <c r="I51375"/>
  <c r="I51374"/>
  <c r="I51373"/>
  <c r="I51372"/>
  <c r="I51371"/>
  <c r="I51370"/>
  <c r="I51369"/>
  <c r="I51368"/>
  <c r="I51367"/>
  <c r="I51366"/>
  <c r="I51365"/>
  <c r="I51364"/>
  <c r="I51363"/>
  <c r="I51362"/>
  <c r="I51361"/>
  <c r="I51360"/>
  <c r="I51359"/>
  <c r="I51358"/>
  <c r="I51357"/>
  <c r="I51356"/>
  <c r="I51355"/>
  <c r="I51354"/>
  <c r="I51353"/>
  <c r="I51352"/>
  <c r="I51351"/>
  <c r="I51350"/>
  <c r="I51349"/>
  <c r="I51348"/>
  <c r="I51347"/>
  <c r="I51346"/>
  <c r="I51345"/>
  <c r="I51344"/>
  <c r="I51343"/>
  <c r="I51342"/>
  <c r="I51341"/>
  <c r="I51340"/>
  <c r="I51339"/>
  <c r="I51338"/>
  <c r="I51337"/>
  <c r="I51336"/>
  <c r="I51335"/>
  <c r="I51334"/>
  <c r="I51333"/>
  <c r="I51332"/>
  <c r="I51331"/>
  <c r="I51330"/>
  <c r="I51329"/>
  <c r="I51328"/>
  <c r="I51327"/>
  <c r="I51326"/>
  <c r="I51325"/>
  <c r="I51324"/>
  <c r="I51323"/>
  <c r="I51322"/>
  <c r="I51321"/>
  <c r="I51320"/>
  <c r="I51319"/>
  <c r="I51318"/>
  <c r="I51317"/>
  <c r="I51316"/>
  <c r="I51315"/>
  <c r="I51314"/>
  <c r="I51313"/>
  <c r="I51312"/>
  <c r="I51311"/>
  <c r="I51310"/>
  <c r="I51309"/>
  <c r="I51308"/>
  <c r="I51307"/>
  <c r="I51306"/>
  <c r="I51305"/>
  <c r="I51304"/>
  <c r="I51303"/>
  <c r="I51302"/>
  <c r="I51301"/>
  <c r="I51300"/>
  <c r="I51299"/>
  <c r="I51298"/>
  <c r="I51297"/>
  <c r="I51296"/>
  <c r="I51295"/>
  <c r="I51294"/>
  <c r="I51293"/>
  <c r="I51292"/>
  <c r="I51291"/>
  <c r="I51290"/>
  <c r="I51289"/>
  <c r="I51288"/>
  <c r="I51287"/>
  <c r="I51286"/>
  <c r="I51285"/>
  <c r="I51284"/>
  <c r="I51283"/>
  <c r="I51282"/>
  <c r="I51281"/>
  <c r="I51280"/>
  <c r="I51279"/>
  <c r="I51278"/>
  <c r="I51277"/>
  <c r="I51276"/>
  <c r="I51275"/>
  <c r="I51274"/>
  <c r="I51273"/>
  <c r="I51272"/>
  <c r="I51271"/>
  <c r="I51270"/>
  <c r="I51269"/>
  <c r="I51268"/>
  <c r="I51267"/>
  <c r="I51266"/>
  <c r="I51265"/>
  <c r="I51264"/>
  <c r="I51263"/>
  <c r="I51262"/>
  <c r="I51261"/>
  <c r="I51260"/>
  <c r="I51259"/>
  <c r="I51258"/>
  <c r="I51257"/>
  <c r="I51256"/>
  <c r="I51255"/>
  <c r="I51254"/>
  <c r="I51253"/>
  <c r="I51252"/>
  <c r="I51251"/>
  <c r="I51250"/>
  <c r="I51249"/>
  <c r="I51248"/>
  <c r="I51247"/>
  <c r="I51246"/>
  <c r="I51245"/>
  <c r="I51244"/>
  <c r="I51243"/>
  <c r="I51242"/>
  <c r="I51241"/>
  <c r="I51240"/>
  <c r="I51239"/>
  <c r="I51238"/>
  <c r="I51237"/>
  <c r="I51236"/>
  <c r="I51235"/>
  <c r="I51234"/>
  <c r="I51233"/>
  <c r="I51232"/>
  <c r="I51231"/>
  <c r="I51230"/>
  <c r="I51229"/>
  <c r="I51228"/>
  <c r="I51227"/>
  <c r="I51226"/>
  <c r="I51225"/>
  <c r="I51224"/>
  <c r="I51223"/>
  <c r="I51222"/>
  <c r="I51221"/>
  <c r="I51220"/>
  <c r="I51219"/>
  <c r="I51218"/>
  <c r="I51217"/>
  <c r="I51216"/>
  <c r="I51215"/>
  <c r="I51214"/>
  <c r="I51213"/>
  <c r="I51212"/>
  <c r="I51211"/>
  <c r="I51210"/>
  <c r="I51209"/>
  <c r="I51208"/>
  <c r="I51207"/>
  <c r="I51206"/>
  <c r="I51205"/>
  <c r="I51204"/>
  <c r="I51203"/>
  <c r="I51202"/>
  <c r="I51201"/>
  <c r="I51200"/>
  <c r="I51199"/>
  <c r="I51198"/>
  <c r="I51197"/>
  <c r="I51196"/>
  <c r="I51195"/>
  <c r="I51194"/>
  <c r="I51193"/>
  <c r="I51192"/>
  <c r="I51191"/>
  <c r="I51190"/>
  <c r="I51189"/>
  <c r="I51188"/>
  <c r="I51187"/>
  <c r="I51186"/>
  <c r="I51185"/>
  <c r="I51184"/>
  <c r="I51183"/>
  <c r="I51182"/>
  <c r="I51181"/>
  <c r="I51180"/>
  <c r="I51179"/>
  <c r="I51178"/>
  <c r="I51177"/>
  <c r="I51176"/>
  <c r="I51175"/>
  <c r="I51174"/>
  <c r="I51173"/>
  <c r="I51172"/>
  <c r="I51171"/>
  <c r="I51170"/>
  <c r="I51169"/>
  <c r="I51168"/>
  <c r="I51167"/>
  <c r="I51166"/>
  <c r="I51165"/>
  <c r="I51164"/>
  <c r="I51163"/>
  <c r="I51162"/>
  <c r="I51161"/>
  <c r="I51160"/>
  <c r="I51159"/>
  <c r="I51158"/>
  <c r="I51157"/>
  <c r="I51156"/>
  <c r="I51155"/>
  <c r="I51154"/>
  <c r="I51153"/>
  <c r="I51152"/>
  <c r="I51151"/>
  <c r="I51150"/>
  <c r="I51149"/>
  <c r="I51148"/>
  <c r="I51147"/>
  <c r="I51146"/>
  <c r="I51145"/>
  <c r="I51144"/>
  <c r="I51143"/>
  <c r="I51142"/>
  <c r="I51141"/>
  <c r="I51140"/>
  <c r="I51139"/>
  <c r="I51138"/>
  <c r="I51137"/>
  <c r="I51136"/>
  <c r="I51135"/>
  <c r="I51134"/>
  <c r="I51133"/>
  <c r="I51132"/>
  <c r="I51131"/>
  <c r="I51130"/>
  <c r="I51129"/>
  <c r="I51128"/>
  <c r="I51127"/>
  <c r="I51126"/>
  <c r="I51125"/>
  <c r="I51124"/>
  <c r="I51123"/>
  <c r="I51122"/>
  <c r="I51121"/>
  <c r="I51120"/>
  <c r="I51119"/>
  <c r="I51118"/>
  <c r="I51117"/>
  <c r="I51116"/>
  <c r="I51115"/>
  <c r="I51114"/>
  <c r="I51113"/>
  <c r="I51112"/>
  <c r="I51111"/>
  <c r="I51110"/>
  <c r="I51109"/>
  <c r="I51108"/>
  <c r="I51107"/>
  <c r="I51106"/>
  <c r="I51105"/>
  <c r="I51104"/>
  <c r="I51103"/>
  <c r="I51102"/>
  <c r="I51101"/>
  <c r="I51100"/>
  <c r="I51099"/>
  <c r="I51098"/>
  <c r="I51097"/>
  <c r="I51096"/>
  <c r="I51095"/>
  <c r="I51094"/>
  <c r="I51093"/>
  <c r="I51092"/>
  <c r="I51091"/>
  <c r="I51090"/>
  <c r="I51089"/>
  <c r="I51088"/>
  <c r="I51087"/>
  <c r="I51086"/>
  <c r="I51085"/>
  <c r="I51084"/>
  <c r="I51083"/>
  <c r="I51082"/>
  <c r="I51081"/>
  <c r="I51080"/>
  <c r="I51079"/>
  <c r="I51078"/>
  <c r="I51077"/>
  <c r="I51076"/>
  <c r="I51075"/>
  <c r="I51074"/>
  <c r="I51073"/>
  <c r="I51072"/>
  <c r="I51071"/>
  <c r="I51070"/>
  <c r="I51069"/>
  <c r="I51068"/>
  <c r="I51067"/>
  <c r="I51066"/>
  <c r="I51065"/>
  <c r="I51064"/>
  <c r="I51063"/>
  <c r="I51062"/>
  <c r="I51061"/>
  <c r="I51060"/>
  <c r="I51059"/>
  <c r="I51058"/>
  <c r="I51057"/>
  <c r="I51056"/>
  <c r="I51055"/>
  <c r="I51054"/>
  <c r="I51053"/>
  <c r="I51052"/>
  <c r="I51051"/>
  <c r="I51050"/>
  <c r="I51049"/>
  <c r="I51048"/>
  <c r="I51047"/>
  <c r="I51046"/>
  <c r="I51045"/>
  <c r="I51044"/>
  <c r="I51043"/>
  <c r="I51042"/>
  <c r="I51041"/>
  <c r="I51040"/>
  <c r="I51039"/>
  <c r="I51038"/>
  <c r="I51037"/>
  <c r="I51036"/>
  <c r="I51035"/>
  <c r="I51034"/>
  <c r="I51033"/>
  <c r="I51032"/>
  <c r="I51031"/>
  <c r="I51030"/>
  <c r="I51029"/>
  <c r="I51028"/>
  <c r="I51027"/>
  <c r="I51026"/>
  <c r="I51025"/>
  <c r="I51024"/>
  <c r="I51023"/>
  <c r="I51022"/>
  <c r="I51021"/>
  <c r="I51020"/>
  <c r="I51019"/>
  <c r="I51018"/>
  <c r="I51017"/>
  <c r="I51016"/>
  <c r="I51015"/>
  <c r="I51014"/>
  <c r="I51013"/>
  <c r="I51012"/>
  <c r="I51011"/>
  <c r="I51010"/>
  <c r="I51009"/>
  <c r="I51008"/>
  <c r="I51007"/>
  <c r="I51006"/>
  <c r="I51005"/>
  <c r="I51004"/>
  <c r="I51003"/>
  <c r="I51002"/>
  <c r="I51001"/>
  <c r="I51000"/>
  <c r="I50999"/>
  <c r="I50998"/>
  <c r="I50997"/>
  <c r="I50996"/>
  <c r="I50995"/>
  <c r="I50994"/>
  <c r="I50993"/>
  <c r="I50992"/>
  <c r="I50991"/>
  <c r="I50990"/>
  <c r="I50989"/>
  <c r="I50988"/>
  <c r="I50987"/>
  <c r="I50986"/>
  <c r="I50985"/>
  <c r="I50984"/>
  <c r="I50983"/>
  <c r="I50982"/>
  <c r="I50981"/>
  <c r="I50980"/>
  <c r="I50979"/>
  <c r="I50978"/>
  <c r="I50977"/>
  <c r="I50976"/>
  <c r="I50975"/>
  <c r="I50974"/>
  <c r="I50973"/>
  <c r="I50972"/>
  <c r="I50971"/>
  <c r="I50970"/>
  <c r="I50969"/>
  <c r="I50968"/>
  <c r="I50967"/>
  <c r="I50966"/>
  <c r="I50965"/>
  <c r="I50964"/>
  <c r="I50963"/>
  <c r="I50962"/>
  <c r="I50961"/>
  <c r="I50960"/>
  <c r="I50959"/>
  <c r="I50958"/>
  <c r="I50957"/>
  <c r="I50956"/>
  <c r="I50955"/>
  <c r="I50954"/>
  <c r="I50953"/>
  <c r="I50952"/>
  <c r="I50951"/>
  <c r="I50950"/>
  <c r="I50949"/>
  <c r="I50948"/>
  <c r="I50947"/>
  <c r="I50946"/>
  <c r="I50945"/>
  <c r="I50944"/>
  <c r="I50943"/>
  <c r="I50942"/>
  <c r="I50941"/>
  <c r="I50940"/>
  <c r="I50939"/>
  <c r="I50938"/>
  <c r="I50937"/>
  <c r="I50936"/>
  <c r="I50935"/>
  <c r="I50934"/>
  <c r="I50933"/>
  <c r="I50932"/>
  <c r="I50931"/>
  <c r="I50930"/>
  <c r="I50929"/>
  <c r="I50928"/>
  <c r="I50927"/>
  <c r="I50926"/>
  <c r="I50925"/>
  <c r="I50924"/>
  <c r="I50923"/>
  <c r="I50922"/>
  <c r="I50921"/>
  <c r="I50920"/>
  <c r="I50919"/>
  <c r="I50918"/>
  <c r="I50917"/>
  <c r="I50916"/>
  <c r="I50915"/>
  <c r="I50914"/>
  <c r="I50913"/>
  <c r="I50912"/>
  <c r="I50911"/>
  <c r="I50910"/>
  <c r="I50909"/>
  <c r="I50908"/>
  <c r="I50907"/>
  <c r="I50906"/>
  <c r="I50905"/>
  <c r="I50904"/>
  <c r="I50903"/>
  <c r="I50902"/>
  <c r="I50901"/>
  <c r="I50900"/>
  <c r="I50899"/>
  <c r="I50898"/>
  <c r="I50897"/>
  <c r="I50896"/>
  <c r="I50895"/>
  <c r="I50894"/>
  <c r="I50893"/>
  <c r="I50892"/>
  <c r="I50891"/>
  <c r="I50890"/>
  <c r="I50889"/>
  <c r="I50888"/>
  <c r="I50887"/>
  <c r="I50886"/>
  <c r="I50885"/>
  <c r="I50884"/>
  <c r="I50883"/>
  <c r="I50882"/>
  <c r="I50881"/>
  <c r="I50880"/>
  <c r="I50879"/>
  <c r="I50878"/>
  <c r="I50877"/>
  <c r="I50876"/>
  <c r="I50875"/>
  <c r="I50874"/>
  <c r="I50873"/>
  <c r="I50872"/>
  <c r="I50871"/>
  <c r="I50870"/>
  <c r="I50869"/>
  <c r="I50868"/>
  <c r="I50867"/>
  <c r="I50866"/>
  <c r="I50865"/>
  <c r="I50864"/>
  <c r="I50863"/>
  <c r="I50862"/>
  <c r="I50861"/>
  <c r="I50860"/>
  <c r="I50859"/>
  <c r="I50858"/>
  <c r="I50857"/>
  <c r="I50856"/>
  <c r="I50855"/>
  <c r="I50854"/>
  <c r="I50853"/>
  <c r="I50852"/>
  <c r="I50851"/>
  <c r="I50850"/>
  <c r="I50849"/>
  <c r="I50848"/>
  <c r="I50847"/>
  <c r="I50846"/>
  <c r="I50845"/>
  <c r="I50844"/>
  <c r="I50843"/>
  <c r="I50842"/>
  <c r="I50841"/>
  <c r="I50840"/>
  <c r="I50839"/>
  <c r="I50838"/>
  <c r="I50837"/>
  <c r="I50836"/>
  <c r="I50835"/>
  <c r="I50834"/>
  <c r="I50833"/>
  <c r="I50832"/>
  <c r="I50831"/>
  <c r="I50830"/>
  <c r="I50829"/>
  <c r="I50828"/>
  <c r="I50827"/>
  <c r="I50826"/>
  <c r="I50825"/>
  <c r="I50824"/>
  <c r="I50823"/>
  <c r="I50822"/>
  <c r="I50821"/>
  <c r="I50820"/>
  <c r="I50819"/>
  <c r="I50818"/>
  <c r="I50817"/>
  <c r="I50816"/>
  <c r="I50815"/>
  <c r="I50814"/>
  <c r="I50813"/>
  <c r="I50812"/>
  <c r="I50811"/>
  <c r="I50810"/>
  <c r="I50809"/>
  <c r="I50808"/>
  <c r="I50807"/>
  <c r="I50806"/>
  <c r="I50805"/>
  <c r="I50804"/>
  <c r="I50803"/>
  <c r="I50802"/>
  <c r="I50801"/>
  <c r="I50800"/>
  <c r="I50799"/>
  <c r="I50798"/>
  <c r="I50797"/>
  <c r="I50796"/>
  <c r="I50795"/>
  <c r="I50794"/>
  <c r="I50793"/>
  <c r="I50792"/>
  <c r="I50791"/>
  <c r="I50790"/>
  <c r="I50789"/>
  <c r="I50788"/>
  <c r="I50787"/>
  <c r="I50786"/>
  <c r="I50785"/>
  <c r="I50784"/>
  <c r="I50783"/>
  <c r="I50782"/>
  <c r="I50781"/>
  <c r="I50780"/>
  <c r="I50779"/>
  <c r="I50778"/>
  <c r="I50777"/>
  <c r="I50776"/>
  <c r="I50775"/>
  <c r="I50774"/>
  <c r="I50773"/>
  <c r="I50772"/>
  <c r="I50771"/>
  <c r="I50770"/>
  <c r="I50769"/>
  <c r="I50768"/>
  <c r="I50767"/>
  <c r="I50766"/>
  <c r="I50765"/>
  <c r="I50764"/>
  <c r="I50763"/>
  <c r="I50762"/>
  <c r="I50761"/>
  <c r="I50760"/>
  <c r="I50759"/>
  <c r="I50758"/>
  <c r="I50757"/>
  <c r="I50756"/>
  <c r="I50755"/>
  <c r="I50754"/>
  <c r="I50753"/>
  <c r="I50752"/>
  <c r="I50751"/>
  <c r="I50750"/>
  <c r="I50749"/>
  <c r="I50748"/>
  <c r="I50747"/>
  <c r="I50746"/>
  <c r="I50745"/>
  <c r="I50744"/>
  <c r="I50743"/>
  <c r="I50742"/>
  <c r="I50741"/>
  <c r="I50740"/>
  <c r="I50739"/>
  <c r="I50738"/>
  <c r="I50737"/>
  <c r="I50736"/>
  <c r="I50735"/>
  <c r="I50734"/>
  <c r="I50733"/>
  <c r="I50732"/>
  <c r="I50731"/>
  <c r="I50730"/>
  <c r="I50729"/>
  <c r="I50728"/>
  <c r="I50727"/>
  <c r="I50726"/>
  <c r="I50725"/>
  <c r="I50724"/>
  <c r="I50723"/>
  <c r="I50722"/>
  <c r="I50721"/>
  <c r="I50720"/>
  <c r="I50719"/>
  <c r="I50718"/>
  <c r="I50717"/>
  <c r="I50716"/>
  <c r="I50715"/>
  <c r="I50714"/>
  <c r="I50713"/>
  <c r="I50712"/>
  <c r="I50711"/>
  <c r="I50710"/>
  <c r="I50709"/>
  <c r="I50708"/>
  <c r="I50707"/>
  <c r="I50706"/>
  <c r="I50705"/>
  <c r="I50704"/>
  <c r="I50703"/>
  <c r="I50702"/>
  <c r="I50701"/>
  <c r="I50700"/>
  <c r="I50699"/>
  <c r="I50698"/>
  <c r="I50697"/>
  <c r="I50696"/>
  <c r="I50695"/>
  <c r="I50694"/>
  <c r="I50693"/>
  <c r="I50692"/>
  <c r="I50691"/>
  <c r="I50690"/>
  <c r="I50689"/>
  <c r="I50688"/>
  <c r="I50687"/>
  <c r="I50686"/>
  <c r="I50685"/>
  <c r="I50684"/>
  <c r="I50683"/>
  <c r="I50682"/>
  <c r="I50681"/>
  <c r="I50680"/>
  <c r="I50679"/>
  <c r="I50678"/>
  <c r="I50677"/>
  <c r="I50676"/>
  <c r="I50675"/>
  <c r="I50674"/>
  <c r="I50673"/>
  <c r="I50672"/>
  <c r="I50671"/>
  <c r="I50670"/>
  <c r="I50669"/>
  <c r="I50668"/>
  <c r="I50667"/>
  <c r="I50666"/>
  <c r="I50665"/>
  <c r="I50664"/>
  <c r="I50663"/>
  <c r="I50662"/>
  <c r="I50661"/>
  <c r="I50660"/>
  <c r="I50659"/>
  <c r="I50658"/>
  <c r="I50657"/>
  <c r="I50656"/>
  <c r="I50655"/>
  <c r="I50654"/>
  <c r="I50653"/>
  <c r="I50652"/>
  <c r="I50651"/>
  <c r="I50650"/>
  <c r="I50649"/>
  <c r="I50648"/>
  <c r="I50647"/>
  <c r="I50646"/>
  <c r="I50645"/>
  <c r="I50644"/>
  <c r="I50643"/>
  <c r="I50642"/>
  <c r="I50641"/>
  <c r="I50640"/>
  <c r="I50639"/>
  <c r="I50638"/>
  <c r="I50637"/>
  <c r="I50636"/>
  <c r="I50635"/>
  <c r="I50634"/>
  <c r="I50633"/>
  <c r="I50632"/>
  <c r="I50631"/>
  <c r="I50630"/>
  <c r="I50629"/>
  <c r="I50628"/>
  <c r="I50627"/>
  <c r="I50626"/>
  <c r="I50625"/>
  <c r="I50624"/>
  <c r="I50623"/>
  <c r="I50622"/>
  <c r="I50621"/>
  <c r="I50620"/>
  <c r="I50619"/>
  <c r="I50618"/>
  <c r="I50617"/>
  <c r="I50616"/>
  <c r="I50615"/>
  <c r="I50614"/>
  <c r="I50613"/>
  <c r="I50612"/>
  <c r="I50611"/>
  <c r="I50610"/>
  <c r="I50609"/>
  <c r="I50608"/>
  <c r="I50607"/>
  <c r="I50606"/>
  <c r="I50605"/>
  <c r="I50604"/>
  <c r="I50603"/>
  <c r="I50602"/>
  <c r="I50601"/>
  <c r="I50600"/>
  <c r="I50599"/>
  <c r="I50598"/>
  <c r="I50597"/>
  <c r="I50596"/>
  <c r="I50595"/>
  <c r="I50594"/>
  <c r="I50593"/>
  <c r="I50592"/>
  <c r="I50591"/>
  <c r="I50590"/>
  <c r="I50589"/>
  <c r="I50588"/>
  <c r="I50587"/>
  <c r="I50586"/>
  <c r="I50585"/>
  <c r="I50584"/>
  <c r="I50583"/>
  <c r="I50582"/>
  <c r="I50581"/>
  <c r="I50580"/>
  <c r="I50579"/>
  <c r="I50578"/>
  <c r="I50577"/>
  <c r="I50576"/>
  <c r="I50575"/>
  <c r="I50574"/>
  <c r="I50573"/>
  <c r="I50572"/>
  <c r="I50571"/>
  <c r="I50570"/>
  <c r="I50569"/>
  <c r="I50568"/>
  <c r="I50567"/>
  <c r="I50566"/>
  <c r="I50565"/>
  <c r="I50564"/>
  <c r="I50563"/>
  <c r="I50562"/>
  <c r="I50561"/>
  <c r="I50560"/>
  <c r="I50559"/>
  <c r="I50558"/>
  <c r="I50557"/>
  <c r="I50556"/>
  <c r="I50555"/>
  <c r="I50554"/>
  <c r="I50553"/>
  <c r="I50552"/>
  <c r="I50551"/>
  <c r="I50550"/>
  <c r="I50549"/>
  <c r="I50548"/>
  <c r="I50547"/>
  <c r="I50546"/>
  <c r="I50545"/>
  <c r="I50544"/>
  <c r="I50543"/>
  <c r="I50542"/>
  <c r="I50541"/>
  <c r="I50540"/>
  <c r="I50539"/>
  <c r="I50538"/>
  <c r="I50537"/>
  <c r="I50536"/>
  <c r="I50535"/>
  <c r="I50534"/>
  <c r="I50533"/>
  <c r="I50532"/>
  <c r="I50531"/>
  <c r="I50530"/>
  <c r="I50529"/>
  <c r="I50528"/>
  <c r="I50527"/>
  <c r="I50526"/>
  <c r="I50525"/>
  <c r="I50524"/>
  <c r="I50523"/>
  <c r="I50522"/>
  <c r="I50521"/>
  <c r="I50520"/>
  <c r="I50519"/>
  <c r="I50518"/>
  <c r="I50517"/>
  <c r="I50516"/>
  <c r="I50515"/>
  <c r="I50514"/>
  <c r="I50513"/>
  <c r="I50512"/>
  <c r="I50511"/>
  <c r="I50510"/>
  <c r="I50509"/>
  <c r="I50508"/>
  <c r="I50507"/>
  <c r="I50506"/>
  <c r="I50505"/>
  <c r="I50504"/>
  <c r="I50503"/>
  <c r="I50502"/>
  <c r="I50501"/>
  <c r="I50500"/>
  <c r="I50499"/>
  <c r="I50498"/>
  <c r="I50497"/>
  <c r="I50496"/>
  <c r="I50495"/>
  <c r="I50494"/>
  <c r="I50493"/>
  <c r="I50492"/>
  <c r="I50491"/>
  <c r="I50490"/>
  <c r="I50489"/>
  <c r="I50488"/>
  <c r="I50487"/>
  <c r="I50486"/>
  <c r="I50485"/>
  <c r="I50484"/>
  <c r="I50483"/>
  <c r="I50482"/>
  <c r="I50481"/>
  <c r="I50480"/>
  <c r="I50479"/>
  <c r="I50478"/>
  <c r="I50477"/>
  <c r="I50476"/>
  <c r="I50475"/>
  <c r="I50474"/>
  <c r="I50473"/>
  <c r="I50472"/>
  <c r="I50471"/>
  <c r="I50470"/>
  <c r="I50469"/>
  <c r="I50468"/>
  <c r="I50467"/>
  <c r="I50466"/>
  <c r="I50465"/>
  <c r="I50464"/>
  <c r="I50463"/>
  <c r="I50462"/>
  <c r="I50461"/>
  <c r="I50460"/>
  <c r="I50459"/>
  <c r="I50458"/>
  <c r="I50457"/>
  <c r="I50456"/>
  <c r="I50455"/>
  <c r="I50454"/>
  <c r="I50453"/>
  <c r="I50452"/>
  <c r="I50451"/>
  <c r="I50450"/>
  <c r="I50449"/>
  <c r="I50448"/>
  <c r="I50447"/>
  <c r="I50446"/>
  <c r="I50445"/>
  <c r="I50444"/>
  <c r="I50443"/>
  <c r="I50442"/>
  <c r="I50441"/>
  <c r="I50440"/>
  <c r="I50439"/>
  <c r="I50438"/>
  <c r="I50437"/>
  <c r="I50436"/>
  <c r="I50435"/>
  <c r="I50434"/>
  <c r="I50433"/>
  <c r="I50432"/>
  <c r="I50431"/>
  <c r="I50430"/>
  <c r="I50429"/>
  <c r="I50428"/>
  <c r="I50427"/>
  <c r="I50426"/>
  <c r="I50425"/>
  <c r="I50424"/>
  <c r="I50423"/>
  <c r="I50422"/>
  <c r="I50421"/>
  <c r="I50420"/>
  <c r="I50419"/>
  <c r="I50418"/>
  <c r="I50417"/>
  <c r="I50416"/>
  <c r="I50415"/>
  <c r="I50414"/>
  <c r="I50413"/>
  <c r="I50412"/>
  <c r="I50411"/>
  <c r="I50410"/>
  <c r="I50409"/>
  <c r="I50408"/>
  <c r="I50407"/>
  <c r="I50406"/>
  <c r="I50405"/>
  <c r="I50404"/>
  <c r="I50403"/>
  <c r="I50402"/>
  <c r="I50401"/>
  <c r="I50400"/>
  <c r="I50399"/>
  <c r="I50398"/>
  <c r="I50397"/>
  <c r="I50396"/>
  <c r="I50395"/>
  <c r="I50394"/>
  <c r="I50393"/>
  <c r="I50392"/>
  <c r="I50391"/>
  <c r="I50390"/>
  <c r="I50389"/>
  <c r="I50388"/>
  <c r="I50387"/>
  <c r="I50386"/>
  <c r="I50385"/>
  <c r="I50384"/>
  <c r="I50383"/>
  <c r="I50382"/>
  <c r="I50381"/>
  <c r="I50380"/>
  <c r="I50379"/>
  <c r="I50378"/>
  <c r="I50377"/>
  <c r="I50376"/>
  <c r="I50375"/>
  <c r="I50374"/>
  <c r="I50373"/>
  <c r="I50372"/>
  <c r="I50371"/>
  <c r="I50370"/>
  <c r="I50369"/>
  <c r="I50368"/>
  <c r="I50367"/>
  <c r="I50366"/>
  <c r="I50365"/>
  <c r="I50364"/>
  <c r="I50363"/>
  <c r="I50362"/>
  <c r="I50361"/>
  <c r="I50360"/>
  <c r="I50359"/>
  <c r="I50358"/>
  <c r="I50357"/>
  <c r="I50356"/>
  <c r="I50355"/>
  <c r="I50354"/>
  <c r="I50353"/>
  <c r="I50352"/>
  <c r="I50351"/>
  <c r="I50350"/>
  <c r="I50349"/>
  <c r="I50348"/>
  <c r="I50347"/>
  <c r="I50346"/>
  <c r="I50345"/>
  <c r="I50344"/>
  <c r="I50343"/>
  <c r="I50342"/>
  <c r="I50341"/>
  <c r="I50340"/>
  <c r="I50339"/>
  <c r="I50338"/>
  <c r="I50337"/>
  <c r="I50336"/>
  <c r="I50335"/>
  <c r="I50334"/>
  <c r="I50333"/>
  <c r="I50332"/>
  <c r="I50331"/>
  <c r="I50330"/>
  <c r="I50329"/>
  <c r="I50328"/>
  <c r="I50327"/>
  <c r="I50326"/>
  <c r="I50325"/>
  <c r="I50324"/>
  <c r="I50323"/>
  <c r="I50322"/>
  <c r="I50321"/>
  <c r="I50320"/>
  <c r="I50319"/>
  <c r="I50318"/>
  <c r="I50317"/>
  <c r="I50316"/>
  <c r="I50315"/>
  <c r="I50314"/>
  <c r="I50313"/>
  <c r="I50312"/>
  <c r="I50311"/>
  <c r="I50310"/>
  <c r="I50309"/>
  <c r="I50308"/>
  <c r="I50307"/>
  <c r="I50306"/>
  <c r="I50305"/>
  <c r="I50304"/>
  <c r="I50303"/>
  <c r="I50302"/>
  <c r="I50301"/>
  <c r="I50300"/>
  <c r="I50299"/>
  <c r="I50298"/>
  <c r="I50297"/>
  <c r="I50296"/>
  <c r="I50295"/>
  <c r="I50294"/>
  <c r="I50293"/>
  <c r="I50292"/>
  <c r="I50291"/>
  <c r="I50290"/>
  <c r="I50289"/>
  <c r="I50288"/>
  <c r="I50287"/>
  <c r="I50286"/>
  <c r="I50285"/>
  <c r="I50284"/>
  <c r="I50283"/>
  <c r="I50282"/>
  <c r="I50281"/>
  <c r="I50280"/>
  <c r="I50279"/>
  <c r="I50278"/>
  <c r="I50277"/>
  <c r="I50276"/>
  <c r="I50275"/>
  <c r="I50274"/>
  <c r="I50273"/>
  <c r="I50272"/>
  <c r="I50271"/>
  <c r="I50270"/>
  <c r="I50269"/>
  <c r="I50268"/>
  <c r="I50267"/>
  <c r="I50266"/>
  <c r="I50265"/>
  <c r="I50264"/>
  <c r="I50263"/>
  <c r="I50262"/>
  <c r="I50261"/>
  <c r="I50260"/>
  <c r="I50259"/>
  <c r="I50258"/>
  <c r="I50257"/>
  <c r="I50256"/>
  <c r="I50255"/>
  <c r="I50254"/>
  <c r="I50253"/>
  <c r="I50252"/>
  <c r="I50251"/>
  <c r="I50250"/>
  <c r="I50249"/>
  <c r="I50248"/>
  <c r="I50247"/>
  <c r="I50246"/>
  <c r="I50245"/>
  <c r="I50244"/>
  <c r="I50243"/>
  <c r="I50242"/>
  <c r="I50241"/>
  <c r="I50240"/>
  <c r="I50239"/>
  <c r="I50238"/>
  <c r="I50237"/>
  <c r="I50236"/>
  <c r="I50235"/>
  <c r="I50234"/>
  <c r="I50233"/>
  <c r="I50232"/>
  <c r="I50231"/>
  <c r="I50230"/>
  <c r="I50229"/>
  <c r="I50228"/>
  <c r="I50227"/>
  <c r="I50226"/>
  <c r="I50225"/>
  <c r="I50224"/>
  <c r="I50223"/>
  <c r="I50222"/>
  <c r="I50221"/>
  <c r="I50220"/>
  <c r="I50219"/>
  <c r="I50218"/>
  <c r="I50217"/>
  <c r="I50216"/>
  <c r="I50215"/>
  <c r="I50214"/>
  <c r="I50213"/>
  <c r="I50212"/>
  <c r="I50211"/>
  <c r="I50210"/>
  <c r="I50209"/>
  <c r="I50208"/>
  <c r="I50207"/>
  <c r="I50206"/>
  <c r="I50205"/>
  <c r="I50204"/>
  <c r="I50203"/>
  <c r="I50202"/>
  <c r="I50201"/>
  <c r="I50200"/>
  <c r="I50199"/>
  <c r="I50198"/>
  <c r="I50197"/>
  <c r="I50196"/>
  <c r="I50195"/>
  <c r="I50194"/>
  <c r="I50193"/>
  <c r="I50192"/>
  <c r="I50191"/>
  <c r="I50190"/>
  <c r="I50189"/>
  <c r="I50188"/>
  <c r="I50187"/>
  <c r="I50186"/>
  <c r="I50185"/>
  <c r="I50184"/>
  <c r="I50183"/>
  <c r="I50182"/>
  <c r="I50181"/>
  <c r="I50180"/>
  <c r="I50179"/>
  <c r="I50178"/>
  <c r="I50177"/>
  <c r="I50176"/>
  <c r="I50175"/>
  <c r="I50174"/>
  <c r="I50173"/>
  <c r="I50172"/>
  <c r="I50171"/>
  <c r="I50170"/>
  <c r="I50169"/>
  <c r="I50168"/>
  <c r="I50167"/>
  <c r="I50166"/>
  <c r="I50165"/>
  <c r="I50164"/>
  <c r="I50163"/>
  <c r="I50162"/>
  <c r="I50161"/>
  <c r="I50160"/>
  <c r="I50159"/>
  <c r="I50158"/>
  <c r="I50157"/>
  <c r="I50156"/>
  <c r="I50155"/>
  <c r="I50154"/>
  <c r="I50153"/>
  <c r="I50152"/>
  <c r="I50151"/>
  <c r="I50150"/>
  <c r="I50149"/>
  <c r="I50148"/>
  <c r="I50147"/>
  <c r="I50146"/>
  <c r="I50145"/>
  <c r="I50144"/>
  <c r="I50143"/>
  <c r="I50142"/>
  <c r="I50141"/>
  <c r="I50140"/>
  <c r="I50139"/>
  <c r="I50138"/>
  <c r="I50137"/>
  <c r="I50136"/>
  <c r="I50135"/>
  <c r="I50134"/>
  <c r="I50133"/>
  <c r="I50132"/>
  <c r="I50131"/>
  <c r="I50130"/>
  <c r="I50129"/>
  <c r="I50128"/>
  <c r="I50127"/>
  <c r="I50126"/>
  <c r="I50125"/>
  <c r="I50124"/>
  <c r="I50123"/>
  <c r="I50122"/>
  <c r="I50121"/>
  <c r="I50120"/>
  <c r="I50119"/>
  <c r="I50118"/>
  <c r="I50117"/>
  <c r="I50116"/>
  <c r="I50115"/>
  <c r="I50114"/>
  <c r="I50113"/>
  <c r="I50112"/>
  <c r="I50111"/>
  <c r="I50110"/>
  <c r="I50109"/>
  <c r="I50108"/>
  <c r="I50107"/>
  <c r="I50106"/>
  <c r="I50105"/>
  <c r="I50104"/>
  <c r="I50103"/>
  <c r="I50102"/>
  <c r="I50101"/>
  <c r="I50100"/>
  <c r="I50099"/>
  <c r="I50098"/>
  <c r="I50097"/>
  <c r="I50096"/>
  <c r="I50095"/>
  <c r="I50094"/>
  <c r="I50093"/>
  <c r="I50092"/>
  <c r="I50091"/>
  <c r="I50090"/>
  <c r="I50089"/>
  <c r="I50088"/>
  <c r="I50087"/>
  <c r="I50086"/>
  <c r="I50085"/>
  <c r="I50084"/>
  <c r="I50083"/>
  <c r="I50082"/>
  <c r="I50081"/>
  <c r="I50080"/>
  <c r="I50079"/>
  <c r="I50078"/>
  <c r="I50077"/>
  <c r="I50076"/>
  <c r="I50075"/>
  <c r="I50074"/>
  <c r="I50073"/>
  <c r="I50072"/>
  <c r="I50071"/>
  <c r="I50070"/>
  <c r="I50069"/>
  <c r="I50068"/>
  <c r="I50067"/>
  <c r="I50066"/>
  <c r="I50065"/>
  <c r="I50064"/>
  <c r="I50063"/>
  <c r="I50062"/>
  <c r="I50061"/>
  <c r="I50060"/>
  <c r="I50059"/>
  <c r="I50058"/>
  <c r="I50057"/>
  <c r="I50056"/>
  <c r="I50055"/>
  <c r="I50054"/>
  <c r="I50053"/>
  <c r="I50052"/>
  <c r="I50051"/>
  <c r="I50050"/>
  <c r="I50049"/>
  <c r="I50048"/>
  <c r="I50047"/>
  <c r="I50046"/>
  <c r="I50045"/>
  <c r="I50044"/>
  <c r="I50043"/>
  <c r="I50042"/>
  <c r="I50041"/>
  <c r="I50040"/>
  <c r="I50039"/>
  <c r="I50038"/>
  <c r="I50037"/>
  <c r="I50036"/>
  <c r="I50035"/>
  <c r="I50034"/>
  <c r="I50033"/>
  <c r="I50032"/>
  <c r="I50031"/>
  <c r="I50030"/>
  <c r="I50029"/>
  <c r="I50028"/>
  <c r="I50027"/>
  <c r="I50026"/>
  <c r="I50025"/>
  <c r="I50024"/>
  <c r="I50023"/>
  <c r="I50022"/>
  <c r="I50021"/>
  <c r="I50020"/>
  <c r="I50019"/>
  <c r="I50018"/>
  <c r="I50017"/>
  <c r="I50016"/>
  <c r="I50015"/>
  <c r="I50014"/>
  <c r="I50013"/>
  <c r="I50012"/>
  <c r="I50011"/>
  <c r="I50010"/>
  <c r="I50009"/>
  <c r="I50008"/>
  <c r="I50007"/>
  <c r="I50006"/>
  <c r="I50005"/>
  <c r="I50004"/>
  <c r="I50003"/>
  <c r="I50002"/>
  <c r="I50001"/>
  <c r="I50000"/>
  <c r="I49999"/>
  <c r="I49998"/>
  <c r="I49997"/>
  <c r="I49996"/>
  <c r="I49995"/>
  <c r="I49994"/>
  <c r="I49993"/>
  <c r="I49992"/>
  <c r="I49991"/>
  <c r="I49990"/>
  <c r="I49989"/>
  <c r="I49988"/>
  <c r="I49987"/>
  <c r="I49986"/>
  <c r="I49985"/>
  <c r="I49984"/>
  <c r="I49983"/>
  <c r="I49982"/>
  <c r="I49981"/>
  <c r="I49980"/>
  <c r="I49979"/>
  <c r="I49978"/>
  <c r="I49977"/>
  <c r="I49976"/>
  <c r="I49975"/>
  <c r="I49974"/>
  <c r="I49973"/>
  <c r="I49972"/>
  <c r="I49971"/>
  <c r="I49970"/>
  <c r="I49969"/>
  <c r="I49968"/>
  <c r="I49967"/>
  <c r="I49966"/>
  <c r="I49965"/>
  <c r="I49964"/>
  <c r="I49963"/>
  <c r="I49962"/>
  <c r="I49961"/>
  <c r="I49960"/>
  <c r="I49959"/>
  <c r="I49958"/>
  <c r="I49957"/>
  <c r="I49956"/>
  <c r="I49955"/>
  <c r="I49954"/>
  <c r="I49953"/>
  <c r="I49952"/>
  <c r="I49951"/>
  <c r="I49950"/>
  <c r="I49949"/>
  <c r="I49948"/>
  <c r="I49947"/>
  <c r="I49946"/>
  <c r="I49945"/>
  <c r="I49944"/>
  <c r="I49943"/>
  <c r="I49942"/>
  <c r="I49941"/>
  <c r="I49940"/>
  <c r="I49939"/>
  <c r="I49938"/>
  <c r="I49937"/>
  <c r="I49936"/>
  <c r="I49935"/>
  <c r="I49934"/>
  <c r="I49933"/>
  <c r="I49932"/>
  <c r="I49931"/>
  <c r="I49930"/>
  <c r="I49929"/>
  <c r="I49928"/>
  <c r="I49927"/>
  <c r="I49926"/>
  <c r="I49925"/>
  <c r="I49924"/>
  <c r="I49923"/>
  <c r="I49922"/>
  <c r="I49921"/>
  <c r="I49920"/>
  <c r="I49919"/>
  <c r="I49918"/>
  <c r="I49917"/>
  <c r="I49916"/>
  <c r="I49915"/>
  <c r="I49914"/>
  <c r="I49913"/>
  <c r="I49912"/>
  <c r="I49911"/>
  <c r="I49910"/>
  <c r="I49909"/>
  <c r="I49908"/>
  <c r="I49907"/>
  <c r="I49906"/>
  <c r="I49905"/>
  <c r="I49904"/>
  <c r="I49903"/>
  <c r="I49902"/>
  <c r="I49901"/>
  <c r="I49900"/>
  <c r="I49899"/>
  <c r="I49898"/>
  <c r="I49897"/>
  <c r="I49896"/>
  <c r="I49895"/>
  <c r="I49894"/>
  <c r="I49893"/>
  <c r="I49892"/>
  <c r="I49891"/>
  <c r="I49890"/>
  <c r="I49889"/>
  <c r="I49888"/>
  <c r="I49887"/>
  <c r="I49886"/>
  <c r="I49885"/>
  <c r="I49884"/>
  <c r="I49883"/>
  <c r="I49882"/>
  <c r="I49881"/>
  <c r="I49880"/>
  <c r="I49879"/>
  <c r="I49878"/>
  <c r="I49877"/>
  <c r="I49876"/>
  <c r="I49875"/>
  <c r="I49874"/>
  <c r="I49873"/>
  <c r="I49872"/>
  <c r="I49871"/>
  <c r="I49870"/>
  <c r="I49869"/>
  <c r="I49868"/>
  <c r="I49867"/>
  <c r="I49866"/>
  <c r="I49865"/>
  <c r="I49864"/>
  <c r="I49863"/>
  <c r="I49862"/>
  <c r="I49861"/>
  <c r="I49860"/>
  <c r="I49859"/>
  <c r="I49858"/>
  <c r="I49857"/>
  <c r="I49856"/>
  <c r="I49855"/>
  <c r="I49854"/>
  <c r="I49853"/>
  <c r="I49852"/>
  <c r="I49851"/>
  <c r="I49850"/>
  <c r="I49849"/>
  <c r="I49848"/>
  <c r="I49847"/>
  <c r="I49846"/>
  <c r="I49845"/>
  <c r="I49844"/>
  <c r="I49843"/>
  <c r="I49842"/>
  <c r="I49841"/>
  <c r="I49840"/>
  <c r="I49839"/>
  <c r="I49838"/>
  <c r="I49837"/>
  <c r="I49836"/>
  <c r="I49835"/>
  <c r="I49834"/>
  <c r="I49833"/>
  <c r="I49832"/>
  <c r="I49831"/>
  <c r="I49830"/>
  <c r="I49829"/>
  <c r="I49828"/>
  <c r="I49827"/>
  <c r="I49826"/>
  <c r="I49825"/>
  <c r="I49824"/>
  <c r="I49823"/>
  <c r="I49822"/>
  <c r="I49821"/>
  <c r="I49820"/>
  <c r="I49819"/>
  <c r="I49818"/>
  <c r="I49817"/>
  <c r="I49816"/>
  <c r="I49815"/>
  <c r="I49814"/>
  <c r="I49813"/>
  <c r="I49812"/>
  <c r="I49811"/>
  <c r="I49810"/>
  <c r="I49809"/>
  <c r="I49808"/>
  <c r="I49807"/>
  <c r="I49806"/>
  <c r="I49805"/>
  <c r="I49804"/>
  <c r="I49803"/>
  <c r="I49802"/>
  <c r="I49801"/>
  <c r="I49800"/>
  <c r="I49799"/>
  <c r="I49798"/>
  <c r="I49797"/>
  <c r="I49796"/>
  <c r="I49795"/>
  <c r="I49794"/>
  <c r="I49793"/>
  <c r="I49792"/>
  <c r="I49791"/>
  <c r="I49790"/>
  <c r="I49789"/>
  <c r="I49788"/>
  <c r="I49787"/>
  <c r="I49786"/>
  <c r="I49785"/>
  <c r="I49784"/>
  <c r="I49783"/>
  <c r="I49782"/>
  <c r="I49781"/>
  <c r="I49780"/>
  <c r="I49779"/>
  <c r="I49778"/>
  <c r="I49777"/>
  <c r="I49776"/>
  <c r="I49775"/>
  <c r="I49774"/>
  <c r="I49773"/>
  <c r="I49772"/>
  <c r="I49771"/>
  <c r="I49770"/>
  <c r="I49769"/>
  <c r="I49768"/>
  <c r="I49767"/>
  <c r="I49766"/>
  <c r="I49765"/>
  <c r="I49764"/>
  <c r="I49763"/>
  <c r="I49762"/>
  <c r="I49761"/>
  <c r="I49760"/>
  <c r="I49759"/>
  <c r="I49758"/>
  <c r="I49757"/>
  <c r="I49756"/>
  <c r="I49755"/>
  <c r="I49754"/>
  <c r="I49753"/>
  <c r="I49752"/>
  <c r="I49751"/>
  <c r="I49750"/>
  <c r="I49749"/>
  <c r="I49748"/>
  <c r="I49747"/>
  <c r="I49746"/>
  <c r="I49745"/>
  <c r="I49744"/>
  <c r="I49743"/>
  <c r="I49742"/>
  <c r="I49741"/>
  <c r="I49740"/>
  <c r="I49739"/>
  <c r="I49738"/>
  <c r="I49737"/>
  <c r="I49736"/>
  <c r="I49735"/>
  <c r="I49734"/>
  <c r="I49733"/>
  <c r="I49732"/>
  <c r="I49731"/>
  <c r="I49730"/>
  <c r="I49729"/>
  <c r="I49728"/>
  <c r="I49727"/>
  <c r="I49726"/>
  <c r="I49725"/>
  <c r="I49724"/>
  <c r="I49723"/>
  <c r="I49722"/>
  <c r="I49721"/>
  <c r="I49720"/>
  <c r="I49719"/>
  <c r="I49718"/>
  <c r="I49717"/>
  <c r="I49716"/>
  <c r="I49715"/>
  <c r="I49714"/>
  <c r="I49713"/>
  <c r="I49712"/>
  <c r="I49711"/>
  <c r="I49710"/>
  <c r="I49709"/>
  <c r="I49708"/>
  <c r="I49707"/>
  <c r="I49706"/>
  <c r="I49705"/>
  <c r="I49704"/>
  <c r="I49703"/>
  <c r="I49702"/>
  <c r="I49701"/>
  <c r="I49700"/>
  <c r="I49699"/>
  <c r="I49698"/>
  <c r="I49697"/>
  <c r="I49696"/>
  <c r="I49695"/>
  <c r="I49694"/>
  <c r="I49693"/>
  <c r="I49692"/>
  <c r="I49691"/>
  <c r="I49690"/>
  <c r="I49689"/>
  <c r="I49688"/>
  <c r="I49687"/>
  <c r="I49686"/>
  <c r="I49685"/>
  <c r="I49684"/>
  <c r="I49683"/>
  <c r="I49682"/>
  <c r="I49681"/>
  <c r="I49680"/>
  <c r="I49679"/>
  <c r="I49678"/>
  <c r="I49677"/>
  <c r="I49676"/>
  <c r="I49675"/>
  <c r="I49674"/>
  <c r="I49673"/>
  <c r="I49672"/>
  <c r="I49671"/>
  <c r="I49670"/>
  <c r="I49669"/>
  <c r="I49668"/>
  <c r="I49667"/>
  <c r="I49666"/>
  <c r="I49665"/>
  <c r="I49664"/>
  <c r="I49663"/>
  <c r="I49662"/>
  <c r="I49661"/>
  <c r="I49660"/>
  <c r="I49659"/>
  <c r="I49658"/>
  <c r="I49657"/>
  <c r="I49656"/>
  <c r="I49655"/>
  <c r="I49654"/>
  <c r="I49653"/>
  <c r="I49652"/>
  <c r="I49651"/>
  <c r="I49650"/>
  <c r="I49649"/>
  <c r="I49648"/>
  <c r="I49647"/>
  <c r="I49646"/>
  <c r="I49645"/>
  <c r="I49644"/>
  <c r="I49643"/>
  <c r="I49642"/>
  <c r="I49641"/>
  <c r="I49640"/>
  <c r="I49639"/>
  <c r="I49638"/>
  <c r="I49637"/>
  <c r="I49636"/>
  <c r="I49635"/>
  <c r="I49634"/>
  <c r="I49633"/>
  <c r="I49632"/>
  <c r="I49631"/>
  <c r="I49630"/>
  <c r="I49629"/>
  <c r="I49628"/>
  <c r="I49627"/>
  <c r="I49626"/>
  <c r="I49625"/>
  <c r="I49624"/>
  <c r="I49623"/>
  <c r="I49622"/>
  <c r="I49621"/>
  <c r="I49620"/>
  <c r="I49619"/>
  <c r="I49618"/>
  <c r="I49617"/>
  <c r="I49616"/>
  <c r="I49615"/>
  <c r="I49614"/>
  <c r="I49613"/>
  <c r="I49612"/>
  <c r="I49611"/>
  <c r="I49610"/>
  <c r="I49609"/>
  <c r="I49608"/>
  <c r="I49607"/>
  <c r="I49606"/>
  <c r="I49605"/>
  <c r="I49604"/>
  <c r="I49603"/>
  <c r="I49602"/>
  <c r="I49601"/>
  <c r="I49600"/>
  <c r="I49599"/>
  <c r="I49598"/>
  <c r="I49597"/>
  <c r="I49596"/>
  <c r="I49595"/>
  <c r="I49594"/>
  <c r="I49593"/>
  <c r="I49592"/>
  <c r="I49591"/>
  <c r="I49590"/>
  <c r="I49589"/>
  <c r="I49588"/>
  <c r="I49587"/>
  <c r="I49586"/>
  <c r="I49585"/>
  <c r="I49584"/>
  <c r="I49583"/>
  <c r="I49582"/>
  <c r="I49581"/>
  <c r="I49580"/>
  <c r="I49579"/>
  <c r="I49578"/>
  <c r="I49577"/>
  <c r="I49576"/>
  <c r="I49575"/>
  <c r="I49574"/>
  <c r="I49573"/>
  <c r="I49572"/>
  <c r="I49571"/>
  <c r="I49570"/>
  <c r="I49569"/>
  <c r="I49568"/>
  <c r="I49567"/>
  <c r="I49566"/>
  <c r="I49565"/>
  <c r="I49564"/>
  <c r="I49563"/>
  <c r="I49562"/>
  <c r="I49561"/>
  <c r="I49560"/>
  <c r="I49559"/>
  <c r="I49558"/>
  <c r="I49557"/>
  <c r="I49556"/>
  <c r="I49555"/>
  <c r="I49554"/>
  <c r="I49553"/>
  <c r="I49552"/>
  <c r="I49551"/>
  <c r="I49550"/>
  <c r="I49549"/>
  <c r="I49548"/>
  <c r="I49547"/>
  <c r="I49546"/>
  <c r="I49545"/>
  <c r="I49544"/>
  <c r="I49543"/>
  <c r="I49542"/>
  <c r="I49541"/>
  <c r="I49540"/>
  <c r="I49539"/>
  <c r="I49538"/>
  <c r="I49537"/>
  <c r="I49536"/>
  <c r="I49535"/>
  <c r="I49534"/>
  <c r="I49533"/>
  <c r="I49532"/>
  <c r="I49531"/>
  <c r="I49530"/>
  <c r="I49529"/>
  <c r="I49528"/>
  <c r="I49527"/>
  <c r="I49526"/>
  <c r="I49525"/>
  <c r="I49524"/>
  <c r="I49523"/>
  <c r="I49522"/>
  <c r="I49521"/>
  <c r="I49520"/>
  <c r="I49519"/>
  <c r="I49518"/>
  <c r="I49517"/>
  <c r="I49516"/>
  <c r="I49515"/>
  <c r="I49514"/>
  <c r="I49513"/>
  <c r="I49512"/>
  <c r="I49511"/>
  <c r="I49510"/>
  <c r="I49509"/>
  <c r="I49508"/>
  <c r="I49507"/>
  <c r="I49506"/>
  <c r="I49505"/>
  <c r="I49504"/>
  <c r="I49503"/>
  <c r="I49502"/>
  <c r="I49501"/>
  <c r="I49500"/>
  <c r="I49499"/>
  <c r="I49498"/>
  <c r="I49497"/>
  <c r="I49496"/>
  <c r="I49495"/>
  <c r="I49494"/>
  <c r="I49493"/>
  <c r="I49492"/>
  <c r="I49491"/>
  <c r="I49490"/>
  <c r="I49489"/>
  <c r="I49488"/>
  <c r="I49487"/>
  <c r="I49486"/>
  <c r="I49485"/>
  <c r="I49484"/>
  <c r="I49483"/>
  <c r="I49482"/>
  <c r="I49481"/>
  <c r="I49480"/>
  <c r="I49479"/>
  <c r="I49478"/>
  <c r="I49477"/>
  <c r="I49476"/>
  <c r="I49475"/>
  <c r="I49474"/>
  <c r="I49473"/>
  <c r="I49472"/>
  <c r="I49471"/>
  <c r="I49470"/>
  <c r="I49469"/>
  <c r="I49468"/>
  <c r="I49467"/>
  <c r="I49466"/>
  <c r="I49465"/>
  <c r="I49464"/>
  <c r="I49463"/>
  <c r="I49462"/>
  <c r="I49461"/>
  <c r="I49460"/>
  <c r="I49459"/>
  <c r="I49458"/>
  <c r="I49457"/>
  <c r="I49456"/>
  <c r="I49455"/>
  <c r="I49454"/>
  <c r="I49453"/>
  <c r="I49452"/>
  <c r="I49451"/>
  <c r="I49450"/>
  <c r="I49449"/>
  <c r="I49448"/>
  <c r="I49447"/>
  <c r="I49446"/>
  <c r="I49445"/>
  <c r="I49444"/>
  <c r="I49443"/>
  <c r="I49442"/>
  <c r="I49441"/>
  <c r="I49440"/>
  <c r="I49439"/>
  <c r="I49438"/>
  <c r="I49437"/>
  <c r="I49436"/>
  <c r="I49435"/>
  <c r="I49434"/>
  <c r="I49433"/>
  <c r="I49432"/>
  <c r="I49431"/>
  <c r="I49430"/>
  <c r="I49429"/>
  <c r="I49428"/>
  <c r="I49427"/>
  <c r="I49426"/>
  <c r="I49425"/>
  <c r="I49424"/>
  <c r="I49423"/>
  <c r="I49422"/>
  <c r="I49421"/>
  <c r="I49420"/>
  <c r="I49419"/>
  <c r="I49418"/>
  <c r="I49417"/>
  <c r="I49416"/>
  <c r="I49415"/>
  <c r="I49414"/>
  <c r="I49413"/>
  <c r="I49412"/>
  <c r="I49411"/>
  <c r="I49410"/>
  <c r="I49409"/>
  <c r="I49408"/>
  <c r="I49407"/>
  <c r="I49406"/>
  <c r="I49405"/>
  <c r="I49404"/>
  <c r="I49403"/>
  <c r="I49402"/>
  <c r="I49401"/>
  <c r="I49400"/>
  <c r="I49399"/>
  <c r="I49398"/>
  <c r="I49397"/>
  <c r="I49396"/>
  <c r="I49395"/>
  <c r="I49394"/>
  <c r="I49393"/>
  <c r="I49392"/>
  <c r="I49391"/>
  <c r="I49390"/>
  <c r="I49389"/>
  <c r="I49388"/>
  <c r="I49387"/>
  <c r="I49386"/>
  <c r="I49385"/>
  <c r="I49384"/>
  <c r="I49383"/>
  <c r="I49382"/>
  <c r="I49381"/>
  <c r="I49380"/>
  <c r="I49379"/>
  <c r="I49378"/>
  <c r="I49377"/>
  <c r="I49376"/>
  <c r="I49375"/>
  <c r="I49374"/>
  <c r="I49373"/>
  <c r="I49372"/>
  <c r="I49371"/>
  <c r="I49370"/>
  <c r="I49369"/>
  <c r="I49368"/>
  <c r="I49367"/>
  <c r="I49366"/>
  <c r="I49365"/>
  <c r="I49364"/>
  <c r="I49363"/>
  <c r="I49362"/>
  <c r="I49361"/>
  <c r="I49360"/>
  <c r="I49359"/>
  <c r="I49358"/>
  <c r="I49357"/>
  <c r="I49356"/>
  <c r="I49355"/>
  <c r="I49354"/>
  <c r="I49353"/>
  <c r="I49352"/>
  <c r="I49351"/>
  <c r="I49350"/>
  <c r="I49349"/>
  <c r="I49348"/>
  <c r="I49347"/>
  <c r="I49346"/>
  <c r="I49345"/>
  <c r="I49344"/>
  <c r="I49343"/>
  <c r="I49342"/>
  <c r="I49341"/>
  <c r="I49340"/>
  <c r="I49339"/>
  <c r="I49338"/>
  <c r="I49337"/>
  <c r="I49336"/>
  <c r="I49335"/>
  <c r="I49334"/>
  <c r="I49333"/>
  <c r="I49332"/>
  <c r="I49331"/>
  <c r="I49330"/>
  <c r="I49329"/>
  <c r="I49328"/>
  <c r="I49327"/>
  <c r="I49326"/>
  <c r="I49325"/>
  <c r="I49324"/>
  <c r="I49323"/>
  <c r="I49322"/>
  <c r="I49321"/>
  <c r="I49320"/>
  <c r="I49319"/>
  <c r="I49318"/>
  <c r="I49317"/>
  <c r="I49316"/>
  <c r="I49315"/>
  <c r="I49314"/>
  <c r="I49313"/>
  <c r="I49312"/>
  <c r="I49311"/>
  <c r="I49310"/>
  <c r="I49309"/>
  <c r="I49308"/>
  <c r="I49307"/>
  <c r="I49306"/>
  <c r="I49305"/>
  <c r="I49304"/>
  <c r="I49303"/>
  <c r="I49302"/>
  <c r="I49301"/>
  <c r="I49300"/>
  <c r="I49299"/>
  <c r="I49298"/>
  <c r="I49297"/>
  <c r="I49296"/>
  <c r="I49295"/>
  <c r="I49294"/>
  <c r="I49293"/>
  <c r="I49292"/>
  <c r="I49291"/>
  <c r="I49290"/>
  <c r="I49289"/>
  <c r="I49288"/>
  <c r="I49287"/>
  <c r="I49286"/>
  <c r="I49285"/>
  <c r="I49284"/>
  <c r="I49283"/>
  <c r="I49282"/>
  <c r="I49281"/>
  <c r="I49280"/>
  <c r="I49279"/>
  <c r="I49278"/>
  <c r="I49277"/>
  <c r="I49276"/>
  <c r="I49275"/>
  <c r="I49274"/>
  <c r="I49273"/>
  <c r="I49272"/>
  <c r="I49271"/>
  <c r="I49270"/>
  <c r="I49269"/>
  <c r="I49268"/>
  <c r="I49267"/>
  <c r="I49266"/>
  <c r="I49265"/>
  <c r="I49264"/>
  <c r="I49263"/>
  <c r="I49262"/>
  <c r="I49261"/>
  <c r="I49260"/>
  <c r="I49259"/>
  <c r="I49258"/>
  <c r="I49257"/>
  <c r="I49256"/>
  <c r="I49255"/>
  <c r="I49254"/>
  <c r="I49253"/>
  <c r="I49252"/>
  <c r="I49251"/>
  <c r="I49250"/>
  <c r="I49249"/>
  <c r="I49248"/>
  <c r="I49247"/>
  <c r="I49246"/>
  <c r="I49245"/>
  <c r="I49244"/>
  <c r="I49243"/>
  <c r="I49242"/>
  <c r="I49241"/>
  <c r="I49240"/>
  <c r="I49239"/>
  <c r="I49238"/>
  <c r="I49237"/>
  <c r="I49236"/>
  <c r="I49235"/>
  <c r="I49234"/>
  <c r="I49233"/>
  <c r="I49232"/>
  <c r="I49231"/>
  <c r="I49230"/>
  <c r="I49229"/>
  <c r="I49228"/>
  <c r="I49227"/>
  <c r="I49226"/>
  <c r="I49225"/>
  <c r="I49224"/>
  <c r="I49223"/>
  <c r="I49222"/>
  <c r="I49221"/>
  <c r="I49220"/>
  <c r="I49219"/>
  <c r="I49218"/>
  <c r="I49217"/>
  <c r="I49216"/>
  <c r="I49215"/>
  <c r="I49214"/>
  <c r="I49213"/>
  <c r="I49212"/>
  <c r="I49211"/>
  <c r="I49210"/>
  <c r="I49209"/>
  <c r="I49208"/>
  <c r="I49207"/>
  <c r="I49206"/>
  <c r="I49205"/>
  <c r="I49204"/>
  <c r="I49203"/>
  <c r="I49202"/>
  <c r="I49201"/>
  <c r="I49200"/>
  <c r="I49199"/>
  <c r="I49198"/>
  <c r="I49197"/>
  <c r="I49196"/>
  <c r="I49195"/>
  <c r="I49194"/>
  <c r="I49193"/>
  <c r="I49192"/>
  <c r="I49191"/>
  <c r="I49190"/>
  <c r="I49189"/>
  <c r="I49188"/>
  <c r="I49187"/>
  <c r="I49186"/>
  <c r="I49185"/>
  <c r="I49184"/>
  <c r="I49183"/>
  <c r="I49182"/>
  <c r="I49181"/>
  <c r="I49180"/>
  <c r="I49179"/>
  <c r="I49178"/>
  <c r="I49177"/>
  <c r="I49176"/>
  <c r="I49175"/>
  <c r="I49174"/>
  <c r="I49173"/>
  <c r="I49172"/>
  <c r="I49171"/>
  <c r="I49170"/>
  <c r="I49169"/>
  <c r="I49168"/>
  <c r="I49167"/>
  <c r="I49166"/>
  <c r="I49165"/>
  <c r="I49164"/>
  <c r="I49163"/>
  <c r="I49162"/>
  <c r="I49161"/>
  <c r="I49160"/>
  <c r="I49159"/>
  <c r="I49158"/>
  <c r="I49157"/>
  <c r="I49156"/>
  <c r="I49155"/>
  <c r="I49154"/>
  <c r="I49153"/>
  <c r="I49152"/>
  <c r="I49151"/>
  <c r="I49150"/>
  <c r="I49149"/>
  <c r="I49148"/>
  <c r="I49147"/>
  <c r="I49146"/>
  <c r="I49145"/>
  <c r="I49144"/>
  <c r="I49143"/>
  <c r="I49142"/>
  <c r="I49141"/>
  <c r="I49140"/>
  <c r="I49139"/>
  <c r="I49138"/>
  <c r="I49137"/>
  <c r="I49136"/>
  <c r="I49135"/>
  <c r="I49134"/>
  <c r="I49133"/>
  <c r="I49132"/>
  <c r="I49131"/>
  <c r="I49130"/>
  <c r="I49129"/>
  <c r="I49128"/>
  <c r="I49127"/>
  <c r="I49126"/>
  <c r="I49125"/>
  <c r="I49124"/>
  <c r="I49123"/>
  <c r="I49122"/>
  <c r="I49121"/>
  <c r="I49120"/>
  <c r="I49119"/>
  <c r="I49118"/>
  <c r="I49117"/>
  <c r="I49116"/>
  <c r="I49115"/>
  <c r="I49114"/>
  <c r="I49113"/>
  <c r="I49112"/>
  <c r="I49111"/>
  <c r="I49110"/>
  <c r="I49109"/>
  <c r="I49108"/>
  <c r="I49107"/>
  <c r="I49106"/>
  <c r="I49105"/>
  <c r="I49104"/>
  <c r="I49103"/>
  <c r="I49102"/>
  <c r="I49101"/>
  <c r="I49100"/>
  <c r="I49099"/>
  <c r="I49098"/>
  <c r="I49097"/>
  <c r="I49096"/>
  <c r="I49095"/>
  <c r="I49094"/>
  <c r="I49093"/>
  <c r="I49092"/>
  <c r="I49091"/>
  <c r="I49090"/>
  <c r="I49089"/>
  <c r="I49088"/>
  <c r="I49087"/>
  <c r="I49086"/>
  <c r="I49085"/>
  <c r="I49084"/>
  <c r="I49083"/>
  <c r="I49082"/>
  <c r="I49081"/>
  <c r="I49080"/>
  <c r="I49079"/>
  <c r="I49078"/>
  <c r="I49077"/>
  <c r="I49076"/>
  <c r="I49075"/>
  <c r="I49074"/>
  <c r="I49073"/>
  <c r="I49072"/>
  <c r="I49071"/>
  <c r="I49070"/>
  <c r="I49069"/>
  <c r="I49068"/>
  <c r="I49067"/>
  <c r="I49066"/>
  <c r="I49065"/>
  <c r="I49064"/>
  <c r="I49063"/>
  <c r="I49062"/>
  <c r="I49061"/>
  <c r="I49060"/>
  <c r="I49059"/>
  <c r="I49058"/>
  <c r="I49057"/>
  <c r="I49056"/>
  <c r="I49055"/>
  <c r="I49054"/>
  <c r="I49053"/>
  <c r="I49052"/>
  <c r="I49051"/>
  <c r="I49050"/>
  <c r="I49049"/>
  <c r="I49048"/>
  <c r="I49047"/>
  <c r="I49046"/>
  <c r="I49045"/>
  <c r="I49044"/>
  <c r="I49043"/>
  <c r="I49042"/>
  <c r="I49041"/>
  <c r="I49040"/>
  <c r="I49039"/>
  <c r="I49038"/>
  <c r="I49037"/>
  <c r="I49036"/>
  <c r="I49035"/>
  <c r="I49034"/>
  <c r="I49033"/>
  <c r="I49032"/>
  <c r="I49031"/>
  <c r="I49030"/>
  <c r="I49029"/>
  <c r="I49028"/>
  <c r="I49027"/>
  <c r="I49026"/>
  <c r="I49025"/>
  <c r="I49024"/>
  <c r="I49023"/>
  <c r="I49022"/>
  <c r="I49021"/>
  <c r="I49020"/>
  <c r="I49019"/>
  <c r="I49018"/>
  <c r="I49017"/>
  <c r="I49016"/>
  <c r="I49015"/>
  <c r="I49014"/>
  <c r="I49013"/>
  <c r="I49012"/>
  <c r="I49011"/>
  <c r="I49010"/>
  <c r="I49009"/>
  <c r="I49008"/>
  <c r="I49007"/>
  <c r="I49006"/>
  <c r="I49005"/>
  <c r="I49004"/>
  <c r="I49003"/>
  <c r="I49002"/>
  <c r="I49001"/>
  <c r="I49000"/>
  <c r="I48999"/>
  <c r="I48998"/>
  <c r="I48997"/>
  <c r="I48996"/>
  <c r="I48995"/>
  <c r="I48994"/>
  <c r="I48993"/>
  <c r="I48992"/>
  <c r="I48991"/>
  <c r="I48990"/>
  <c r="I48989"/>
  <c r="I48988"/>
  <c r="I48987"/>
  <c r="I48986"/>
  <c r="I48985"/>
  <c r="I48984"/>
  <c r="I48983"/>
  <c r="I48982"/>
  <c r="I48981"/>
  <c r="I48980"/>
  <c r="I48979"/>
  <c r="I48978"/>
  <c r="I48977"/>
  <c r="I48976"/>
  <c r="I48975"/>
  <c r="I48974"/>
  <c r="I48973"/>
  <c r="I48972"/>
  <c r="I48971"/>
  <c r="I48970"/>
  <c r="I48969"/>
  <c r="I48968"/>
  <c r="I48967"/>
  <c r="I48966"/>
  <c r="I48965"/>
  <c r="I48964"/>
  <c r="I48963"/>
  <c r="I48962"/>
  <c r="I48961"/>
  <c r="I48960"/>
  <c r="I48959"/>
  <c r="I48958"/>
  <c r="I48957"/>
  <c r="I48956"/>
  <c r="I48955"/>
  <c r="I48954"/>
  <c r="I48953"/>
  <c r="I48952"/>
  <c r="I48951"/>
  <c r="I48950"/>
  <c r="I48949"/>
  <c r="I48948"/>
  <c r="I48947"/>
  <c r="I48946"/>
  <c r="I48945"/>
  <c r="I48944"/>
  <c r="I48943"/>
  <c r="I48942"/>
  <c r="I48941"/>
  <c r="I48940"/>
  <c r="I48939"/>
  <c r="I48938"/>
  <c r="I48937"/>
  <c r="I48936"/>
  <c r="I48935"/>
  <c r="I48934"/>
  <c r="I48933"/>
  <c r="I48932"/>
  <c r="I48931"/>
  <c r="I48930"/>
  <c r="I48929"/>
  <c r="I48928"/>
  <c r="I48927"/>
  <c r="I48926"/>
  <c r="I48925"/>
  <c r="I48924"/>
  <c r="I48923"/>
  <c r="I48922"/>
  <c r="I48921"/>
  <c r="I48920"/>
  <c r="I48919"/>
  <c r="I48918"/>
  <c r="I48917"/>
  <c r="I48916"/>
  <c r="I48915"/>
  <c r="I48914"/>
  <c r="I48913"/>
  <c r="I48912"/>
  <c r="I48911"/>
  <c r="I48910"/>
  <c r="I48909"/>
  <c r="I48908"/>
  <c r="I48907"/>
  <c r="I48906"/>
  <c r="I48905"/>
  <c r="I48904"/>
  <c r="I48903"/>
  <c r="I48902"/>
  <c r="I48901"/>
  <c r="I48900"/>
  <c r="I48899"/>
  <c r="I48898"/>
  <c r="I48897"/>
  <c r="I48896"/>
  <c r="I48895"/>
  <c r="I48894"/>
  <c r="I48893"/>
  <c r="I48892"/>
  <c r="I48891"/>
  <c r="I48890"/>
  <c r="I48889"/>
  <c r="I48888"/>
  <c r="I48887"/>
  <c r="I48886"/>
  <c r="I48885"/>
  <c r="I48884"/>
  <c r="I48883"/>
  <c r="I48882"/>
  <c r="I48881"/>
  <c r="I48880"/>
  <c r="I48879"/>
  <c r="I48878"/>
  <c r="I48877"/>
  <c r="I48876"/>
  <c r="I48875"/>
  <c r="I48874"/>
  <c r="I48873"/>
  <c r="I48872"/>
  <c r="I48871"/>
  <c r="I48870"/>
  <c r="I48869"/>
  <c r="I48868"/>
  <c r="I48867"/>
  <c r="I48866"/>
  <c r="I48865"/>
  <c r="I48864"/>
  <c r="I48863"/>
  <c r="I48862"/>
  <c r="I48861"/>
  <c r="I48860"/>
  <c r="I48859"/>
  <c r="I48858"/>
  <c r="I48857"/>
  <c r="I48856"/>
  <c r="I48855"/>
  <c r="I48854"/>
  <c r="I48853"/>
  <c r="I48852"/>
  <c r="I48851"/>
  <c r="I48850"/>
  <c r="I48849"/>
  <c r="I48848"/>
  <c r="I48847"/>
  <c r="I48846"/>
  <c r="I48845"/>
  <c r="I48844"/>
  <c r="I48843"/>
  <c r="I48842"/>
  <c r="I48841"/>
  <c r="I48840"/>
  <c r="I48839"/>
  <c r="I48838"/>
  <c r="I48837"/>
  <c r="I48836"/>
  <c r="I48835"/>
  <c r="I48834"/>
  <c r="I48833"/>
  <c r="I48832"/>
  <c r="I48831"/>
  <c r="I48830"/>
  <c r="I48829"/>
  <c r="I48828"/>
  <c r="I48827"/>
  <c r="I48826"/>
  <c r="I48825"/>
  <c r="I48824"/>
  <c r="I48823"/>
  <c r="I48822"/>
  <c r="I48821"/>
  <c r="I48820"/>
  <c r="I48819"/>
  <c r="I48818"/>
  <c r="I48817"/>
  <c r="I48816"/>
  <c r="I48815"/>
  <c r="I48814"/>
  <c r="I48813"/>
  <c r="I48812"/>
  <c r="I48811"/>
  <c r="I48810"/>
  <c r="I48809"/>
  <c r="I48808"/>
  <c r="I48807"/>
  <c r="I48806"/>
  <c r="I48805"/>
  <c r="I48804"/>
  <c r="I48803"/>
  <c r="I48802"/>
  <c r="I48801"/>
  <c r="I48800"/>
  <c r="I48799"/>
  <c r="I48798"/>
  <c r="I48797"/>
  <c r="I48796"/>
  <c r="I48795"/>
  <c r="I48794"/>
  <c r="I48793"/>
  <c r="I48792"/>
  <c r="I48791"/>
  <c r="I48790"/>
  <c r="I48789"/>
  <c r="I48788"/>
  <c r="I48787"/>
  <c r="I48786"/>
  <c r="I48785"/>
  <c r="I48784"/>
  <c r="I48783"/>
  <c r="I48782"/>
  <c r="I48781"/>
  <c r="I48780"/>
  <c r="I48779"/>
  <c r="I48778"/>
  <c r="I48777"/>
  <c r="I48776"/>
  <c r="I48775"/>
  <c r="I48774"/>
  <c r="I48773"/>
  <c r="I48772"/>
  <c r="I48771"/>
  <c r="I48770"/>
  <c r="I48769"/>
  <c r="I48768"/>
  <c r="I48767"/>
  <c r="I48766"/>
  <c r="I48765"/>
  <c r="I48764"/>
  <c r="I48763"/>
  <c r="I48762"/>
  <c r="I48761"/>
  <c r="I48760"/>
  <c r="I48759"/>
  <c r="I48758"/>
  <c r="I48757"/>
  <c r="I48756"/>
  <c r="I48755"/>
  <c r="I48754"/>
  <c r="I48753"/>
  <c r="I48752"/>
  <c r="I48751"/>
  <c r="I48750"/>
  <c r="I48749"/>
  <c r="I48748"/>
  <c r="I48747"/>
  <c r="I48746"/>
  <c r="I48745"/>
  <c r="I48744"/>
  <c r="I48743"/>
  <c r="I48742"/>
  <c r="I48741"/>
  <c r="I48740"/>
  <c r="I48739"/>
  <c r="I48738"/>
  <c r="I48737"/>
  <c r="I48736"/>
  <c r="I48735"/>
  <c r="I48734"/>
  <c r="I48733"/>
  <c r="I48732"/>
  <c r="I48731"/>
  <c r="I48730"/>
  <c r="I48729"/>
  <c r="I48728"/>
  <c r="I48727"/>
  <c r="I48726"/>
  <c r="I48725"/>
  <c r="I48724"/>
  <c r="I48723"/>
  <c r="I48722"/>
  <c r="I48721"/>
  <c r="I48720"/>
  <c r="I48719"/>
  <c r="I48718"/>
  <c r="I48717"/>
  <c r="I48716"/>
  <c r="I48715"/>
  <c r="I48714"/>
  <c r="I48713"/>
  <c r="I48712"/>
  <c r="I48711"/>
  <c r="I48710"/>
  <c r="I48709"/>
  <c r="I48708"/>
  <c r="I48707"/>
  <c r="I48706"/>
  <c r="I48705"/>
  <c r="I48704"/>
  <c r="I48703"/>
  <c r="I48702"/>
  <c r="I48701"/>
  <c r="I48700"/>
  <c r="I48699"/>
  <c r="I48698"/>
  <c r="I48697"/>
  <c r="I48696"/>
  <c r="I48695"/>
  <c r="I48694"/>
  <c r="I48693"/>
  <c r="I48692"/>
  <c r="I48691"/>
  <c r="I48690"/>
  <c r="I48689"/>
  <c r="I48688"/>
  <c r="I48687"/>
  <c r="I48686"/>
  <c r="I48685"/>
  <c r="I48684"/>
  <c r="I48683"/>
  <c r="I48682"/>
  <c r="I48681"/>
  <c r="I48680"/>
  <c r="I48679"/>
  <c r="I48678"/>
  <c r="I48677"/>
  <c r="I48676"/>
  <c r="I48675"/>
  <c r="I48674"/>
  <c r="I48673"/>
  <c r="I48672"/>
  <c r="I48671"/>
  <c r="I48670"/>
  <c r="I48669"/>
  <c r="I48668"/>
  <c r="I48667"/>
  <c r="I48666"/>
  <c r="I48665"/>
  <c r="I48664"/>
  <c r="I48663"/>
  <c r="I48662"/>
  <c r="I48661"/>
  <c r="I48660"/>
  <c r="I48659"/>
  <c r="I48658"/>
  <c r="I48657"/>
  <c r="I48656"/>
  <c r="I48655"/>
  <c r="I48654"/>
  <c r="I48653"/>
  <c r="I48652"/>
  <c r="I48651"/>
  <c r="I48650"/>
  <c r="I48649"/>
  <c r="I48648"/>
  <c r="I48647"/>
  <c r="I48646"/>
  <c r="I48645"/>
  <c r="I48644"/>
  <c r="I48643"/>
  <c r="I48642"/>
  <c r="I48641"/>
  <c r="I48640"/>
  <c r="I48639"/>
  <c r="I48638"/>
  <c r="I48637"/>
  <c r="I48636"/>
  <c r="I48635"/>
  <c r="I48634"/>
  <c r="I48633"/>
  <c r="I48632"/>
  <c r="I48631"/>
  <c r="I48630"/>
  <c r="I48629"/>
  <c r="I48628"/>
  <c r="I48627"/>
  <c r="I48626"/>
  <c r="I48625"/>
  <c r="I48624"/>
  <c r="I48623"/>
  <c r="I48622"/>
  <c r="I48621"/>
  <c r="I48620"/>
  <c r="I48619"/>
  <c r="I48618"/>
  <c r="I48617"/>
  <c r="I48616"/>
  <c r="I48615"/>
  <c r="I48614"/>
  <c r="I48613"/>
  <c r="I48612"/>
  <c r="I48611"/>
  <c r="I48610"/>
  <c r="I48609"/>
  <c r="I48608"/>
  <c r="I48607"/>
  <c r="I48606"/>
  <c r="I48605"/>
  <c r="I48604"/>
  <c r="I48603"/>
  <c r="I48602"/>
  <c r="I48601"/>
  <c r="I48600"/>
  <c r="I48599"/>
  <c r="I48598"/>
  <c r="I48597"/>
  <c r="I48596"/>
  <c r="I48595"/>
  <c r="I48594"/>
  <c r="I48593"/>
  <c r="I48592"/>
  <c r="I48591"/>
  <c r="I48590"/>
  <c r="I48589"/>
  <c r="I48588"/>
  <c r="I48587"/>
  <c r="I48586"/>
  <c r="I48585"/>
  <c r="I48584"/>
  <c r="I48583"/>
  <c r="I48582"/>
  <c r="I48581"/>
  <c r="I48580"/>
  <c r="I48579"/>
  <c r="I48578"/>
  <c r="I48577"/>
  <c r="I48576"/>
  <c r="I48575"/>
  <c r="I48574"/>
  <c r="I48573"/>
  <c r="I48572"/>
  <c r="I48571"/>
  <c r="I48570"/>
  <c r="I48569"/>
  <c r="I48568"/>
  <c r="I48567"/>
  <c r="I48566"/>
  <c r="I48565"/>
  <c r="I48564"/>
  <c r="I48563"/>
  <c r="I48562"/>
  <c r="I48561"/>
  <c r="I48560"/>
  <c r="I48559"/>
  <c r="I48558"/>
  <c r="I48557"/>
  <c r="I48556"/>
  <c r="I48555"/>
  <c r="I48554"/>
  <c r="I48553"/>
  <c r="I48552"/>
  <c r="I48551"/>
  <c r="I48550"/>
  <c r="I48549"/>
  <c r="I48548"/>
  <c r="I48547"/>
  <c r="I48546"/>
  <c r="I48545"/>
  <c r="I48544"/>
  <c r="I48543"/>
  <c r="I48542"/>
  <c r="I48541"/>
  <c r="I48540"/>
  <c r="I48539"/>
  <c r="I48538"/>
  <c r="I48537"/>
  <c r="I48536"/>
  <c r="I48535"/>
  <c r="I48534"/>
  <c r="I48533"/>
  <c r="I48532"/>
  <c r="I48531"/>
  <c r="I48530"/>
  <c r="I48529"/>
  <c r="I48528"/>
  <c r="I48527"/>
  <c r="I48526"/>
  <c r="I48525"/>
  <c r="I48524"/>
  <c r="I48523"/>
  <c r="I48522"/>
  <c r="I48521"/>
  <c r="I48520"/>
  <c r="I48519"/>
  <c r="I48518"/>
  <c r="I48517"/>
  <c r="I48516"/>
  <c r="I48515"/>
  <c r="I48514"/>
  <c r="I48513"/>
  <c r="I48512"/>
  <c r="I48511"/>
  <c r="I48510"/>
  <c r="I48509"/>
  <c r="I48508"/>
  <c r="I48507"/>
  <c r="I48506"/>
  <c r="I48505"/>
  <c r="I48504"/>
  <c r="I48503"/>
  <c r="I48502"/>
  <c r="I48501"/>
  <c r="I48500"/>
  <c r="I48499"/>
  <c r="I48498"/>
  <c r="I48497"/>
  <c r="I48496"/>
  <c r="I48495"/>
  <c r="I48494"/>
  <c r="I48493"/>
  <c r="I48492"/>
  <c r="I48491"/>
  <c r="I48490"/>
  <c r="I48489"/>
  <c r="I48488"/>
  <c r="I48487"/>
  <c r="I48486"/>
  <c r="I48485"/>
  <c r="I48484"/>
  <c r="I48483"/>
  <c r="I48482"/>
  <c r="I48481"/>
  <c r="I48480"/>
  <c r="I48479"/>
  <c r="I48478"/>
  <c r="I48477"/>
  <c r="I48476"/>
  <c r="I48475"/>
  <c r="I48474"/>
  <c r="I48473"/>
  <c r="I48472"/>
  <c r="I48471"/>
  <c r="I48470"/>
  <c r="I48469"/>
  <c r="I48468"/>
  <c r="I48467"/>
  <c r="I48466"/>
  <c r="I48465"/>
  <c r="I48464"/>
  <c r="I48463"/>
  <c r="I48462"/>
  <c r="I48461"/>
  <c r="I48460"/>
  <c r="I48459"/>
  <c r="I48458"/>
  <c r="I48457"/>
  <c r="I48456"/>
  <c r="I48455"/>
  <c r="I48454"/>
  <c r="I48453"/>
  <c r="I48452"/>
  <c r="I48451"/>
  <c r="I48450"/>
  <c r="I48449"/>
  <c r="I48448"/>
  <c r="I48447"/>
  <c r="I48446"/>
  <c r="I48445"/>
  <c r="I48444"/>
  <c r="I48443"/>
  <c r="I48442"/>
  <c r="I48441"/>
  <c r="I48440"/>
  <c r="I48439"/>
  <c r="I48438"/>
  <c r="I48437"/>
  <c r="I48436"/>
  <c r="I48435"/>
  <c r="I48434"/>
  <c r="I48433"/>
  <c r="I48432"/>
  <c r="I48431"/>
  <c r="I48430"/>
  <c r="I48429"/>
  <c r="I48428"/>
  <c r="I48427"/>
  <c r="I48426"/>
  <c r="I48425"/>
  <c r="I48424"/>
  <c r="I48423"/>
  <c r="I48422"/>
  <c r="I48421"/>
  <c r="I48420"/>
  <c r="I48419"/>
  <c r="I48418"/>
  <c r="I48417"/>
  <c r="I48416"/>
  <c r="I48415"/>
  <c r="I48414"/>
  <c r="I48413"/>
  <c r="I48412"/>
  <c r="I48411"/>
  <c r="I48410"/>
  <c r="I48409"/>
  <c r="I48408"/>
  <c r="I48407"/>
  <c r="I48406"/>
  <c r="I48405"/>
  <c r="I48404"/>
  <c r="I48403"/>
  <c r="I48402"/>
  <c r="I48401"/>
  <c r="I48400"/>
  <c r="I48399"/>
  <c r="I48398"/>
  <c r="I48397"/>
  <c r="I48396"/>
  <c r="I48395"/>
  <c r="I48394"/>
  <c r="I48393"/>
  <c r="I48392"/>
  <c r="I48391"/>
  <c r="I48390"/>
  <c r="I48389"/>
  <c r="I48388"/>
  <c r="I48387"/>
  <c r="I48386"/>
  <c r="I48385"/>
  <c r="I48384"/>
  <c r="I48383"/>
  <c r="I48382"/>
  <c r="I48381"/>
  <c r="I48380"/>
  <c r="I48379"/>
  <c r="I48378"/>
  <c r="I48377"/>
  <c r="I48376"/>
  <c r="I48375"/>
  <c r="I48374"/>
  <c r="I48373"/>
  <c r="I48372"/>
  <c r="I48371"/>
  <c r="I48370"/>
  <c r="I48369"/>
  <c r="I48368"/>
  <c r="I48367"/>
  <c r="I48366"/>
  <c r="I48365"/>
  <c r="I48364"/>
  <c r="I48363"/>
  <c r="I48362"/>
  <c r="I48361"/>
  <c r="I48360"/>
  <c r="I48359"/>
  <c r="I48358"/>
  <c r="I48357"/>
  <c r="I48356"/>
  <c r="I48355"/>
  <c r="I48354"/>
  <c r="I48353"/>
  <c r="I48352"/>
  <c r="I48351"/>
  <c r="I48350"/>
  <c r="I48349"/>
  <c r="I48348"/>
  <c r="I48347"/>
  <c r="I48346"/>
  <c r="I48345"/>
  <c r="I48344"/>
  <c r="I48343"/>
  <c r="I48342"/>
  <c r="I48341"/>
  <c r="I48340"/>
  <c r="I48339"/>
  <c r="I48338"/>
  <c r="I48337"/>
  <c r="I48336"/>
  <c r="I48335"/>
  <c r="I48334"/>
  <c r="I48333"/>
  <c r="I48332"/>
  <c r="I48331"/>
  <c r="I48330"/>
  <c r="I48329"/>
  <c r="I48328"/>
  <c r="I48327"/>
  <c r="I48326"/>
  <c r="I48325"/>
  <c r="I48324"/>
  <c r="I48323"/>
  <c r="I48322"/>
  <c r="I48321"/>
  <c r="I48320"/>
  <c r="I48319"/>
  <c r="I48318"/>
  <c r="I48317"/>
  <c r="I48316"/>
  <c r="I48315"/>
  <c r="I48314"/>
  <c r="I48313"/>
  <c r="I48312"/>
  <c r="I48311"/>
  <c r="I48310"/>
  <c r="I48309"/>
  <c r="I48308"/>
  <c r="I48307"/>
  <c r="I48306"/>
  <c r="I48305"/>
  <c r="I48304"/>
  <c r="I48303"/>
  <c r="I48302"/>
  <c r="I48301"/>
  <c r="I48300"/>
  <c r="I48299"/>
  <c r="I48298"/>
  <c r="I48297"/>
  <c r="I48296"/>
  <c r="I48295"/>
  <c r="I48294"/>
  <c r="I48293"/>
  <c r="I48292"/>
  <c r="I48291"/>
  <c r="I48290"/>
  <c r="I48289"/>
  <c r="I48288"/>
  <c r="I48287"/>
  <c r="I48286"/>
  <c r="I48285"/>
  <c r="I48284"/>
  <c r="I48283"/>
  <c r="I48282"/>
  <c r="I48281"/>
  <c r="I48280"/>
  <c r="I48279"/>
  <c r="I48278"/>
  <c r="I48277"/>
  <c r="I48276"/>
  <c r="I48275"/>
  <c r="I48274"/>
  <c r="I48273"/>
  <c r="I48272"/>
  <c r="I48271"/>
  <c r="I48270"/>
  <c r="I48269"/>
  <c r="I48268"/>
  <c r="I48267"/>
  <c r="I48266"/>
  <c r="I48265"/>
  <c r="I48264"/>
  <c r="I48263"/>
  <c r="I48262"/>
  <c r="I48261"/>
  <c r="I48260"/>
  <c r="I48259"/>
  <c r="I48258"/>
  <c r="I48257"/>
  <c r="I48256"/>
  <c r="I48255"/>
  <c r="I48254"/>
  <c r="I48253"/>
  <c r="I48252"/>
  <c r="I48251"/>
  <c r="I48250"/>
  <c r="I48249"/>
  <c r="I48248"/>
  <c r="I48247"/>
  <c r="I48246"/>
  <c r="I48245"/>
  <c r="I48244"/>
  <c r="I48243"/>
  <c r="I48242"/>
  <c r="I48241"/>
  <c r="I48240"/>
  <c r="I48239"/>
  <c r="I48238"/>
  <c r="I48237"/>
  <c r="I48236"/>
  <c r="I48235"/>
  <c r="I48234"/>
  <c r="I48233"/>
  <c r="I48232"/>
  <c r="I48231"/>
  <c r="I48230"/>
  <c r="I48229"/>
  <c r="I48228"/>
  <c r="I48227"/>
  <c r="I48226"/>
  <c r="I48225"/>
  <c r="I48224"/>
  <c r="I48223"/>
  <c r="I48222"/>
  <c r="I48221"/>
  <c r="I48220"/>
  <c r="I48219"/>
  <c r="I48218"/>
  <c r="I48217"/>
  <c r="I48216"/>
  <c r="I48215"/>
  <c r="I48214"/>
  <c r="I48213"/>
  <c r="I48212"/>
  <c r="I48211"/>
  <c r="I48210"/>
  <c r="I48209"/>
  <c r="I48208"/>
  <c r="I48207"/>
  <c r="I48206"/>
  <c r="I48205"/>
  <c r="I48204"/>
  <c r="I48203"/>
  <c r="I48202"/>
  <c r="I48201"/>
  <c r="I48200"/>
  <c r="I48199"/>
  <c r="I48198"/>
  <c r="I48197"/>
  <c r="I48196"/>
  <c r="I48195"/>
  <c r="I48194"/>
  <c r="I48193"/>
  <c r="I48192"/>
  <c r="I48191"/>
  <c r="I48190"/>
  <c r="I48189"/>
  <c r="I48188"/>
  <c r="I48187"/>
  <c r="I48186"/>
  <c r="I48185"/>
  <c r="I48184"/>
  <c r="I48183"/>
  <c r="I48182"/>
  <c r="I48181"/>
  <c r="I48180"/>
  <c r="I48179"/>
  <c r="I48178"/>
  <c r="I48177"/>
  <c r="I48176"/>
  <c r="I48175"/>
  <c r="I48174"/>
  <c r="I48173"/>
  <c r="I48172"/>
  <c r="I48171"/>
  <c r="I48170"/>
  <c r="I48169"/>
  <c r="I48168"/>
  <c r="I48167"/>
  <c r="I48166"/>
  <c r="I48165"/>
  <c r="I48164"/>
  <c r="I48163"/>
  <c r="I48162"/>
  <c r="I48161"/>
  <c r="I48160"/>
  <c r="I48159"/>
  <c r="I48158"/>
  <c r="I48157"/>
  <c r="I48156"/>
  <c r="I48155"/>
  <c r="I48154"/>
  <c r="I48153"/>
  <c r="I48152"/>
  <c r="I48151"/>
  <c r="I48150"/>
  <c r="I48149"/>
  <c r="I48148"/>
  <c r="I48147"/>
  <c r="I48146"/>
  <c r="I48145"/>
  <c r="I48144"/>
  <c r="I48143"/>
  <c r="I48142"/>
  <c r="I48141"/>
  <c r="I48140"/>
  <c r="I48139"/>
  <c r="I48138"/>
  <c r="I48137"/>
  <c r="I48136"/>
  <c r="I48135"/>
  <c r="I48134"/>
  <c r="I48133"/>
  <c r="I48132"/>
  <c r="I48131"/>
  <c r="I48130"/>
  <c r="I48129"/>
  <c r="I48128"/>
  <c r="I48127"/>
  <c r="I48126"/>
  <c r="I48125"/>
  <c r="I48124"/>
  <c r="I48123"/>
  <c r="I48122"/>
  <c r="I48121"/>
  <c r="I48120"/>
  <c r="I48119"/>
  <c r="I48118"/>
  <c r="I48117"/>
  <c r="I48116"/>
  <c r="I48115"/>
  <c r="I48114"/>
  <c r="I48113"/>
  <c r="I48112"/>
  <c r="I48111"/>
  <c r="I48110"/>
  <c r="I48109"/>
  <c r="I48108"/>
  <c r="I48107"/>
  <c r="I48106"/>
  <c r="I48105"/>
  <c r="I48104"/>
  <c r="I48103"/>
  <c r="I48102"/>
  <c r="I48101"/>
  <c r="I48100"/>
  <c r="I48099"/>
  <c r="I48098"/>
  <c r="I48097"/>
  <c r="I48096"/>
  <c r="I48095"/>
  <c r="I48094"/>
  <c r="I48093"/>
  <c r="I48092"/>
  <c r="I48091"/>
  <c r="I48090"/>
  <c r="I48089"/>
  <c r="I48088"/>
  <c r="I48087"/>
  <c r="I48086"/>
  <c r="I48085"/>
  <c r="I48084"/>
  <c r="I48083"/>
  <c r="I48082"/>
  <c r="I48081"/>
  <c r="I48080"/>
  <c r="I48079"/>
  <c r="I48078"/>
  <c r="I48077"/>
  <c r="I48076"/>
  <c r="I48075"/>
  <c r="I48074"/>
  <c r="I48073"/>
  <c r="I48072"/>
  <c r="I48071"/>
  <c r="I48070"/>
  <c r="I48069"/>
  <c r="I48068"/>
  <c r="I48067"/>
  <c r="I48066"/>
  <c r="I48065"/>
  <c r="I48064"/>
  <c r="I48063"/>
  <c r="I48062"/>
  <c r="I48061"/>
  <c r="I48060"/>
  <c r="I48059"/>
  <c r="I48058"/>
  <c r="I48057"/>
  <c r="I48056"/>
  <c r="I48055"/>
  <c r="I48054"/>
  <c r="I48053"/>
  <c r="I48052"/>
  <c r="I48051"/>
  <c r="I48050"/>
  <c r="I48049"/>
  <c r="I48048"/>
  <c r="I48047"/>
  <c r="I48046"/>
  <c r="I48045"/>
  <c r="I48044"/>
  <c r="I48043"/>
  <c r="I48042"/>
  <c r="I48041"/>
  <c r="I48040"/>
  <c r="I48039"/>
  <c r="I48038"/>
  <c r="I48037"/>
  <c r="I48036"/>
  <c r="I48035"/>
  <c r="I48034"/>
  <c r="I48033"/>
  <c r="I48032"/>
  <c r="I48031"/>
  <c r="I48030"/>
  <c r="I48029"/>
  <c r="I48028"/>
  <c r="I48027"/>
  <c r="I48026"/>
  <c r="I48025"/>
  <c r="I48024"/>
  <c r="I48023"/>
  <c r="I48022"/>
  <c r="I48021"/>
  <c r="I48020"/>
  <c r="I48019"/>
  <c r="I48018"/>
  <c r="I48017"/>
  <c r="I48016"/>
  <c r="I48015"/>
  <c r="I48014"/>
  <c r="I48013"/>
  <c r="I48012"/>
  <c r="I48011"/>
  <c r="I48010"/>
  <c r="I48009"/>
  <c r="I48008"/>
  <c r="I48007"/>
  <c r="I48006"/>
  <c r="I48005"/>
  <c r="I48004"/>
  <c r="I48003"/>
  <c r="I48002"/>
  <c r="I48001"/>
  <c r="I48000"/>
  <c r="I47999"/>
  <c r="I47998"/>
  <c r="I47997"/>
  <c r="I47996"/>
  <c r="I47995"/>
  <c r="I47994"/>
  <c r="I47993"/>
  <c r="I47992"/>
  <c r="I47991"/>
  <c r="I47990"/>
  <c r="I47989"/>
  <c r="I47988"/>
  <c r="I47987"/>
  <c r="I47986"/>
  <c r="I47985"/>
  <c r="I47984"/>
  <c r="I47983"/>
  <c r="I47982"/>
  <c r="I47981"/>
  <c r="I47980"/>
  <c r="I47979"/>
  <c r="I47978"/>
  <c r="I47977"/>
  <c r="I47976"/>
  <c r="I47975"/>
  <c r="I47974"/>
  <c r="I47973"/>
  <c r="I47972"/>
  <c r="I47971"/>
  <c r="I47970"/>
  <c r="I47969"/>
  <c r="I47968"/>
  <c r="I47967"/>
  <c r="I47966"/>
  <c r="I47965"/>
  <c r="I47964"/>
  <c r="I47963"/>
  <c r="I47962"/>
  <c r="I47961"/>
  <c r="I47960"/>
  <c r="I47959"/>
  <c r="I47958"/>
  <c r="I47957"/>
  <c r="I47956"/>
  <c r="I47955"/>
  <c r="I47954"/>
  <c r="I47953"/>
  <c r="I47952"/>
  <c r="I47951"/>
  <c r="I47950"/>
  <c r="I47949"/>
  <c r="I47948"/>
  <c r="I47947"/>
  <c r="I47946"/>
  <c r="I47945"/>
  <c r="I47944"/>
  <c r="I47943"/>
  <c r="I47942"/>
  <c r="I47941"/>
  <c r="I47940"/>
  <c r="I47939"/>
  <c r="I47938"/>
  <c r="I47937"/>
  <c r="I47936"/>
  <c r="I47935"/>
  <c r="I47934"/>
  <c r="I47933"/>
  <c r="I47932"/>
  <c r="I47931"/>
  <c r="I47930"/>
  <c r="I47929"/>
  <c r="I47928"/>
  <c r="I47927"/>
  <c r="I47926"/>
  <c r="I47925"/>
  <c r="I47924"/>
  <c r="I47923"/>
  <c r="I47922"/>
  <c r="I47921"/>
  <c r="I47920"/>
  <c r="I47919"/>
  <c r="I47918"/>
  <c r="I47917"/>
  <c r="I47916"/>
  <c r="I47915"/>
  <c r="I47914"/>
  <c r="I47913"/>
  <c r="I47912"/>
  <c r="I47911"/>
  <c r="I47910"/>
  <c r="I47909"/>
  <c r="I47908"/>
  <c r="I47907"/>
  <c r="I47906"/>
  <c r="I47905"/>
  <c r="I47904"/>
  <c r="I47903"/>
  <c r="I47902"/>
  <c r="I47901"/>
  <c r="I47900"/>
  <c r="I47899"/>
  <c r="I47898"/>
  <c r="I47897"/>
  <c r="I47896"/>
  <c r="I47895"/>
  <c r="I47894"/>
  <c r="I47893"/>
  <c r="I47892"/>
  <c r="I47891"/>
  <c r="I47890"/>
  <c r="I47889"/>
  <c r="I47888"/>
  <c r="I47887"/>
  <c r="I47886"/>
  <c r="I47885"/>
  <c r="I47884"/>
  <c r="I47883"/>
  <c r="I47882"/>
  <c r="I47881"/>
  <c r="I47880"/>
  <c r="I47879"/>
  <c r="I47878"/>
  <c r="I47877"/>
  <c r="I47876"/>
  <c r="I47875"/>
  <c r="I47874"/>
  <c r="I47873"/>
  <c r="I47872"/>
  <c r="I47871"/>
  <c r="I47870"/>
  <c r="I47869"/>
  <c r="I47868"/>
  <c r="I47867"/>
  <c r="I47866"/>
  <c r="I47865"/>
  <c r="I47864"/>
  <c r="I47863"/>
  <c r="I47862"/>
  <c r="I47861"/>
  <c r="I47860"/>
  <c r="I47859"/>
  <c r="I47858"/>
  <c r="I47857"/>
  <c r="I47856"/>
  <c r="I47855"/>
  <c r="I47854"/>
  <c r="I47853"/>
  <c r="I47852"/>
  <c r="I47851"/>
  <c r="I47850"/>
  <c r="I47849"/>
  <c r="I47848"/>
  <c r="I47847"/>
  <c r="I47846"/>
  <c r="I47845"/>
  <c r="I47844"/>
  <c r="I47843"/>
  <c r="I47842"/>
  <c r="I47841"/>
  <c r="I47840"/>
  <c r="I47839"/>
  <c r="I47838"/>
  <c r="I47837"/>
  <c r="I47836"/>
  <c r="I47835"/>
  <c r="I47834"/>
  <c r="I47833"/>
  <c r="I47832"/>
  <c r="I47831"/>
  <c r="I47830"/>
  <c r="I47829"/>
  <c r="I47828"/>
  <c r="I47827"/>
  <c r="I47826"/>
  <c r="I47825"/>
  <c r="I47824"/>
  <c r="I47823"/>
  <c r="I47822"/>
  <c r="I47821"/>
  <c r="I47820"/>
  <c r="I47819"/>
  <c r="I47818"/>
  <c r="I47817"/>
  <c r="I47816"/>
  <c r="I47815"/>
  <c r="I47814"/>
  <c r="I47813"/>
  <c r="I47812"/>
  <c r="I47811"/>
  <c r="I47810"/>
  <c r="I47809"/>
  <c r="I47808"/>
  <c r="I47807"/>
  <c r="I47806"/>
  <c r="I47805"/>
  <c r="I47804"/>
  <c r="I47803"/>
  <c r="I47802"/>
  <c r="I47801"/>
  <c r="I47800"/>
  <c r="I47799"/>
  <c r="I47798"/>
  <c r="I47797"/>
  <c r="I47796"/>
  <c r="I47795"/>
  <c r="I47794"/>
  <c r="I47793"/>
  <c r="I47792"/>
  <c r="I47791"/>
  <c r="I47790"/>
  <c r="I47789"/>
  <c r="I47788"/>
  <c r="I47787"/>
  <c r="I47786"/>
  <c r="I47785"/>
  <c r="I47784"/>
  <c r="I47783"/>
  <c r="I47782"/>
  <c r="I47781"/>
  <c r="I47780"/>
  <c r="I47779"/>
  <c r="I47778"/>
  <c r="I47777"/>
  <c r="I47776"/>
  <c r="I47775"/>
  <c r="I47774"/>
  <c r="I47773"/>
  <c r="I47772"/>
  <c r="I47771"/>
  <c r="I47770"/>
  <c r="I47769"/>
  <c r="I47768"/>
  <c r="I47767"/>
  <c r="I47766"/>
  <c r="I47765"/>
  <c r="I47764"/>
  <c r="I47763"/>
  <c r="I47762"/>
  <c r="I47761"/>
  <c r="I47760"/>
  <c r="I47759"/>
  <c r="I47758"/>
  <c r="I47757"/>
  <c r="I47756"/>
  <c r="I47755"/>
  <c r="I47754"/>
  <c r="I47753"/>
  <c r="I47752"/>
  <c r="I47751"/>
  <c r="I47750"/>
  <c r="I47749"/>
  <c r="I47748"/>
  <c r="I47747"/>
  <c r="I47746"/>
  <c r="I47745"/>
  <c r="I47744"/>
  <c r="I47743"/>
  <c r="I47742"/>
  <c r="I47741"/>
  <c r="I47740"/>
  <c r="I47739"/>
  <c r="I47738"/>
  <c r="I47737"/>
  <c r="I47736"/>
  <c r="I47735"/>
  <c r="I47734"/>
  <c r="I47733"/>
  <c r="I47732"/>
  <c r="I47731"/>
  <c r="I47730"/>
  <c r="I47729"/>
  <c r="I47728"/>
  <c r="I47727"/>
  <c r="I47726"/>
  <c r="I47725"/>
  <c r="I47724"/>
  <c r="I47723"/>
  <c r="I47722"/>
  <c r="I47721"/>
  <c r="I47720"/>
  <c r="I47719"/>
  <c r="I47718"/>
  <c r="I47717"/>
  <c r="I47716"/>
  <c r="I47715"/>
  <c r="I47714"/>
  <c r="I47713"/>
  <c r="I47712"/>
  <c r="I47711"/>
  <c r="I47710"/>
  <c r="I47709"/>
  <c r="I47708"/>
  <c r="I47707"/>
  <c r="I47706"/>
  <c r="I47705"/>
  <c r="I47704"/>
  <c r="I47703"/>
  <c r="I47702"/>
  <c r="I47701"/>
  <c r="I47700"/>
  <c r="I47699"/>
  <c r="I47698"/>
  <c r="I47697"/>
  <c r="I47696"/>
  <c r="I47695"/>
  <c r="I47694"/>
  <c r="I47693"/>
  <c r="I47692"/>
  <c r="I47691"/>
  <c r="I47690"/>
  <c r="I47689"/>
  <c r="I47688"/>
  <c r="I47687"/>
  <c r="I47686"/>
  <c r="I47685"/>
  <c r="I47684"/>
  <c r="I47683"/>
  <c r="I47682"/>
  <c r="I47681"/>
  <c r="I47680"/>
  <c r="I47679"/>
  <c r="I47678"/>
  <c r="I47677"/>
  <c r="I47676"/>
  <c r="I47675"/>
  <c r="I47674"/>
  <c r="I47673"/>
  <c r="I47672"/>
  <c r="I47671"/>
  <c r="I47670"/>
  <c r="I47669"/>
  <c r="I47668"/>
  <c r="I47667"/>
  <c r="I47666"/>
  <c r="I47665"/>
  <c r="I47664"/>
  <c r="I47663"/>
  <c r="I47662"/>
  <c r="I47661"/>
  <c r="I47660"/>
  <c r="I47659"/>
  <c r="I47658"/>
  <c r="I47657"/>
  <c r="I47656"/>
  <c r="I47655"/>
  <c r="I47654"/>
  <c r="I47653"/>
  <c r="I47652"/>
  <c r="I47651"/>
  <c r="I47650"/>
  <c r="I47649"/>
  <c r="I47648"/>
  <c r="I47647"/>
  <c r="I47646"/>
  <c r="I47645"/>
  <c r="I47644"/>
  <c r="I47643"/>
  <c r="I47642"/>
  <c r="I47641"/>
  <c r="I47640"/>
  <c r="I47639"/>
  <c r="I47638"/>
  <c r="I47637"/>
  <c r="I47636"/>
  <c r="I47635"/>
  <c r="I47634"/>
  <c r="I47633"/>
  <c r="I47632"/>
  <c r="I47631"/>
  <c r="I47630"/>
  <c r="I47629"/>
  <c r="I47628"/>
  <c r="I47627"/>
  <c r="I47626"/>
  <c r="I47625"/>
  <c r="I47624"/>
  <c r="I47623"/>
  <c r="I47622"/>
  <c r="I47621"/>
  <c r="I47620"/>
  <c r="I47619"/>
  <c r="I47618"/>
  <c r="I47617"/>
  <c r="I47616"/>
  <c r="I47615"/>
  <c r="I47614"/>
  <c r="I47613"/>
  <c r="I47612"/>
  <c r="I47611"/>
  <c r="I47610"/>
  <c r="I47609"/>
  <c r="I47608"/>
  <c r="I47607"/>
  <c r="I47606"/>
  <c r="I47605"/>
  <c r="I47604"/>
  <c r="I47603"/>
  <c r="I47602"/>
  <c r="I47601"/>
  <c r="I47600"/>
  <c r="I47599"/>
  <c r="I47598"/>
  <c r="I47597"/>
  <c r="I47596"/>
  <c r="I47595"/>
  <c r="I47594"/>
  <c r="I47593"/>
  <c r="I47592"/>
  <c r="I47591"/>
  <c r="I47590"/>
  <c r="I47589"/>
  <c r="I47588"/>
  <c r="I47587"/>
  <c r="I47586"/>
  <c r="I47585"/>
  <c r="I47584"/>
  <c r="I47583"/>
  <c r="I47582"/>
  <c r="I47581"/>
  <c r="I47580"/>
  <c r="I47579"/>
  <c r="I47578"/>
  <c r="I47577"/>
  <c r="I47576"/>
  <c r="I47575"/>
  <c r="I47574"/>
  <c r="I47573"/>
  <c r="I47572"/>
  <c r="I47571"/>
  <c r="I47570"/>
  <c r="I47569"/>
  <c r="I47568"/>
  <c r="I47567"/>
  <c r="I47566"/>
  <c r="I47565"/>
  <c r="I47564"/>
  <c r="I47563"/>
  <c r="I47562"/>
  <c r="I47561"/>
  <c r="I47560"/>
  <c r="I47559"/>
  <c r="I47558"/>
  <c r="I47557"/>
  <c r="I47556"/>
  <c r="I47555"/>
  <c r="I47554"/>
  <c r="I47553"/>
  <c r="I47552"/>
  <c r="I47551"/>
  <c r="I47550"/>
  <c r="I47549"/>
  <c r="I47548"/>
  <c r="I47547"/>
  <c r="I47546"/>
  <c r="I47545"/>
  <c r="I47544"/>
  <c r="I47543"/>
  <c r="I47542"/>
  <c r="I47541"/>
  <c r="I47540"/>
  <c r="I47539"/>
  <c r="I47538"/>
  <c r="I47537"/>
  <c r="I47536"/>
  <c r="I47535"/>
  <c r="I47534"/>
  <c r="I47533"/>
  <c r="I47532"/>
  <c r="I47531"/>
  <c r="I47530"/>
  <c r="I47529"/>
  <c r="I47528"/>
  <c r="I47527"/>
  <c r="I47526"/>
  <c r="I47525"/>
  <c r="I47524"/>
  <c r="I47523"/>
  <c r="I47522"/>
  <c r="I47521"/>
  <c r="I47520"/>
  <c r="I47519"/>
  <c r="I47518"/>
  <c r="I47517"/>
  <c r="I47516"/>
  <c r="I47515"/>
  <c r="I47514"/>
  <c r="I47513"/>
  <c r="I47512"/>
  <c r="I47511"/>
  <c r="I47510"/>
  <c r="I47509"/>
  <c r="I47508"/>
  <c r="I47507"/>
  <c r="I47506"/>
  <c r="I47505"/>
  <c r="I47504"/>
  <c r="I47503"/>
  <c r="I47502"/>
  <c r="I47501"/>
  <c r="I47500"/>
  <c r="I47499"/>
  <c r="I47498"/>
  <c r="I47497"/>
  <c r="I47496"/>
  <c r="I47495"/>
  <c r="I47494"/>
  <c r="I47493"/>
  <c r="I47492"/>
  <c r="I47491"/>
  <c r="I47490"/>
  <c r="I47489"/>
  <c r="I47488"/>
  <c r="I47487"/>
  <c r="I47486"/>
  <c r="I47485"/>
  <c r="I47484"/>
  <c r="I47483"/>
  <c r="I47482"/>
  <c r="I47481"/>
  <c r="I47480"/>
  <c r="I47479"/>
  <c r="I47478"/>
  <c r="I47477"/>
  <c r="I47476"/>
  <c r="I47475"/>
  <c r="I47474"/>
  <c r="I47473"/>
  <c r="I47472"/>
  <c r="I47471"/>
  <c r="I47470"/>
  <c r="I47469"/>
  <c r="I47468"/>
  <c r="I47467"/>
  <c r="I47466"/>
  <c r="I47465"/>
  <c r="I47464"/>
  <c r="I47463"/>
  <c r="I47462"/>
  <c r="I47461"/>
  <c r="I47460"/>
  <c r="I47459"/>
  <c r="I47458"/>
  <c r="I47457"/>
  <c r="I47456"/>
  <c r="I47455"/>
  <c r="I47454"/>
  <c r="I47453"/>
  <c r="I47452"/>
  <c r="I47451"/>
  <c r="I47450"/>
  <c r="I47449"/>
  <c r="I47448"/>
  <c r="I47447"/>
  <c r="I47446"/>
  <c r="I47445"/>
  <c r="I47444"/>
  <c r="I47443"/>
  <c r="I47442"/>
  <c r="I47441"/>
  <c r="I47440"/>
  <c r="I47439"/>
  <c r="I47438"/>
  <c r="I47437"/>
  <c r="I47436"/>
  <c r="I47435"/>
  <c r="I47434"/>
  <c r="I47433"/>
  <c r="I47432"/>
  <c r="I47431"/>
  <c r="I47430"/>
  <c r="I47429"/>
  <c r="I47428"/>
  <c r="I47427"/>
  <c r="I47426"/>
  <c r="I47425"/>
  <c r="I47424"/>
  <c r="I47423"/>
  <c r="I47422"/>
  <c r="I47421"/>
  <c r="I47420"/>
  <c r="I47419"/>
  <c r="I47418"/>
  <c r="I47417"/>
  <c r="I47416"/>
  <c r="I47415"/>
  <c r="I47414"/>
  <c r="I47413"/>
  <c r="I47412"/>
  <c r="I47411"/>
  <c r="I47410"/>
  <c r="I47409"/>
  <c r="I47408"/>
  <c r="I47407"/>
  <c r="I47406"/>
  <c r="I47405"/>
  <c r="I47404"/>
  <c r="I47403"/>
  <c r="I47402"/>
  <c r="I47401"/>
  <c r="I47400"/>
  <c r="I47399"/>
  <c r="I47398"/>
  <c r="I47397"/>
  <c r="I47396"/>
  <c r="I47395"/>
  <c r="I47394"/>
  <c r="I47393"/>
  <c r="I47392"/>
  <c r="I47391"/>
  <c r="I47390"/>
  <c r="I47389"/>
  <c r="I47388"/>
  <c r="I47387"/>
  <c r="I47386"/>
  <c r="I47385"/>
  <c r="I47384"/>
  <c r="I47383"/>
  <c r="I47382"/>
  <c r="I47381"/>
  <c r="I47380"/>
  <c r="I47379"/>
  <c r="I47378"/>
  <c r="I47377"/>
  <c r="I47376"/>
  <c r="I47375"/>
  <c r="I47374"/>
  <c r="I47373"/>
  <c r="I47372"/>
  <c r="I47371"/>
  <c r="I47370"/>
  <c r="I47369"/>
  <c r="I47368"/>
  <c r="I47367"/>
  <c r="I47366"/>
  <c r="I47365"/>
  <c r="I47364"/>
  <c r="I47363"/>
  <c r="I47362"/>
  <c r="I47361"/>
  <c r="I47360"/>
  <c r="I47359"/>
  <c r="I47358"/>
  <c r="I47357"/>
  <c r="I47356"/>
  <c r="I47355"/>
  <c r="I47354"/>
  <c r="I47353"/>
  <c r="I47352"/>
  <c r="I47351"/>
  <c r="I47350"/>
  <c r="I47349"/>
  <c r="I47348"/>
  <c r="I47347"/>
  <c r="I47346"/>
  <c r="I47345"/>
  <c r="I47344"/>
  <c r="I47343"/>
  <c r="I47342"/>
  <c r="I47341"/>
  <c r="I47340"/>
  <c r="I47339"/>
  <c r="I47338"/>
  <c r="I47337"/>
  <c r="I47336"/>
  <c r="I47335"/>
  <c r="I47334"/>
  <c r="I47333"/>
  <c r="I47332"/>
  <c r="I47331"/>
  <c r="I47330"/>
  <c r="I47329"/>
  <c r="I47328"/>
  <c r="I47327"/>
  <c r="I47326"/>
  <c r="I47325"/>
  <c r="I47324"/>
  <c r="I47323"/>
  <c r="I47322"/>
  <c r="I47321"/>
  <c r="I47320"/>
  <c r="I47319"/>
  <c r="I47318"/>
  <c r="I47317"/>
  <c r="I47316"/>
  <c r="I47315"/>
  <c r="I47314"/>
  <c r="I47313"/>
  <c r="I47312"/>
  <c r="I47311"/>
  <c r="I47310"/>
  <c r="I47309"/>
  <c r="I47308"/>
  <c r="I47307"/>
  <c r="I47306"/>
  <c r="I47305"/>
  <c r="I47304"/>
  <c r="I47303"/>
  <c r="I47302"/>
  <c r="I47301"/>
  <c r="I47300"/>
  <c r="I47299"/>
  <c r="I47298"/>
  <c r="I47297"/>
  <c r="I47296"/>
  <c r="I47295"/>
  <c r="I47294"/>
  <c r="I47293"/>
  <c r="I47292"/>
  <c r="I47291"/>
  <c r="I47290"/>
  <c r="I47289"/>
  <c r="I47288"/>
  <c r="I47287"/>
  <c r="I47286"/>
  <c r="I47285"/>
  <c r="I47284"/>
  <c r="I47283"/>
  <c r="I47282"/>
  <c r="I47281"/>
  <c r="I47280"/>
  <c r="I47279"/>
  <c r="I47278"/>
  <c r="I47277"/>
  <c r="I47276"/>
  <c r="I47275"/>
  <c r="I47274"/>
  <c r="I47273"/>
  <c r="I47272"/>
  <c r="I47271"/>
  <c r="I47270"/>
  <c r="I47269"/>
  <c r="I47268"/>
  <c r="I47267"/>
  <c r="I47266"/>
  <c r="I47265"/>
  <c r="I47264"/>
  <c r="I47263"/>
  <c r="I47262"/>
  <c r="I47261"/>
  <c r="I47260"/>
  <c r="I47259"/>
  <c r="I47258"/>
  <c r="I47257"/>
  <c r="I47256"/>
  <c r="I47255"/>
  <c r="I47254"/>
  <c r="I47253"/>
  <c r="I47252"/>
  <c r="I47251"/>
  <c r="I47250"/>
  <c r="I47249"/>
  <c r="I47248"/>
  <c r="I47247"/>
  <c r="I47246"/>
  <c r="I47245"/>
  <c r="I47244"/>
  <c r="I47243"/>
  <c r="I47242"/>
  <c r="I47241"/>
  <c r="I47240"/>
  <c r="I47239"/>
  <c r="I47238"/>
  <c r="I47237"/>
  <c r="I47236"/>
  <c r="I47235"/>
  <c r="I47234"/>
  <c r="I47233"/>
  <c r="I47232"/>
  <c r="I47231"/>
  <c r="I47230"/>
  <c r="I47229"/>
  <c r="I47228"/>
  <c r="I47227"/>
  <c r="I47226"/>
  <c r="I47225"/>
  <c r="I47224"/>
  <c r="I47223"/>
  <c r="I47222"/>
  <c r="I47221"/>
  <c r="I47220"/>
  <c r="I47219"/>
  <c r="I47218"/>
  <c r="I47217"/>
  <c r="I47216"/>
  <c r="I47215"/>
  <c r="I47214"/>
  <c r="I47213"/>
  <c r="I47212"/>
  <c r="I47211"/>
  <c r="I47210"/>
  <c r="I47209"/>
  <c r="I47208"/>
  <c r="I47207"/>
  <c r="I47206"/>
  <c r="I47205"/>
  <c r="I47204"/>
  <c r="I47203"/>
  <c r="I47202"/>
  <c r="I47201"/>
  <c r="I47200"/>
  <c r="I47199"/>
  <c r="I47198"/>
  <c r="I47197"/>
  <c r="I47196"/>
  <c r="I47195"/>
  <c r="I47194"/>
  <c r="I47193"/>
  <c r="I47192"/>
  <c r="I47191"/>
  <c r="I47190"/>
  <c r="I47189"/>
  <c r="I47188"/>
  <c r="I47187"/>
  <c r="I47186"/>
  <c r="I47185"/>
  <c r="I47184"/>
  <c r="I47183"/>
  <c r="I47182"/>
  <c r="I47181"/>
  <c r="I47180"/>
  <c r="I47179"/>
  <c r="I47178"/>
  <c r="I47177"/>
  <c r="I47176"/>
  <c r="I47175"/>
  <c r="I47174"/>
  <c r="I47173"/>
  <c r="I47172"/>
  <c r="I47171"/>
  <c r="I47170"/>
  <c r="I47169"/>
  <c r="I47168"/>
  <c r="I47167"/>
  <c r="I47166"/>
  <c r="I47165"/>
  <c r="I47164"/>
  <c r="I47163"/>
  <c r="I47162"/>
  <c r="I47161"/>
  <c r="I47160"/>
  <c r="I47159"/>
  <c r="I47158"/>
  <c r="I47157"/>
  <c r="I47156"/>
  <c r="I47155"/>
  <c r="I47154"/>
  <c r="I47153"/>
  <c r="I47152"/>
  <c r="I47151"/>
  <c r="I47150"/>
  <c r="I47149"/>
  <c r="I47148"/>
  <c r="I47147"/>
  <c r="I47146"/>
  <c r="I47145"/>
  <c r="I47144"/>
  <c r="I47143"/>
  <c r="I47142"/>
  <c r="I47141"/>
  <c r="I47140"/>
  <c r="I47139"/>
  <c r="I47138"/>
  <c r="I47137"/>
  <c r="I47136"/>
  <c r="I47135"/>
  <c r="I47134"/>
  <c r="I47133"/>
  <c r="I47132"/>
  <c r="I47131"/>
  <c r="I47130"/>
  <c r="I47129"/>
  <c r="I47128"/>
  <c r="I47127"/>
  <c r="I47126"/>
  <c r="I47125"/>
  <c r="I47124"/>
  <c r="I47123"/>
  <c r="I47122"/>
  <c r="I47121"/>
  <c r="I47120"/>
  <c r="I47119"/>
  <c r="I47118"/>
  <c r="I47117"/>
  <c r="I47116"/>
  <c r="I47115"/>
  <c r="I47114"/>
  <c r="I47113"/>
  <c r="I47112"/>
  <c r="I47111"/>
  <c r="I47110"/>
  <c r="I47109"/>
  <c r="I47108"/>
  <c r="I47107"/>
  <c r="I47106"/>
  <c r="I47105"/>
  <c r="I47104"/>
  <c r="I47103"/>
  <c r="I47102"/>
  <c r="I47101"/>
  <c r="I47100"/>
  <c r="I47099"/>
  <c r="I47098"/>
  <c r="I47097"/>
  <c r="I47096"/>
  <c r="I47095"/>
  <c r="I47094"/>
  <c r="I47093"/>
  <c r="I47092"/>
  <c r="I47091"/>
  <c r="I47090"/>
  <c r="I47089"/>
  <c r="I47088"/>
  <c r="I47087"/>
  <c r="I47086"/>
  <c r="I47085"/>
  <c r="I47084"/>
  <c r="I47083"/>
  <c r="I47082"/>
  <c r="I47081"/>
  <c r="I47080"/>
  <c r="I47079"/>
  <c r="I47078"/>
  <c r="I47077"/>
  <c r="I47076"/>
  <c r="I47075"/>
  <c r="I47074"/>
  <c r="I47073"/>
  <c r="I47072"/>
  <c r="I47071"/>
  <c r="I47070"/>
  <c r="I47069"/>
  <c r="I47068"/>
  <c r="I47067"/>
  <c r="I47066"/>
  <c r="I47065"/>
  <c r="I47064"/>
  <c r="I47063"/>
  <c r="I47062"/>
  <c r="I47061"/>
  <c r="I47060"/>
  <c r="I47059"/>
  <c r="I47058"/>
  <c r="I47057"/>
  <c r="I47056"/>
  <c r="I47055"/>
  <c r="I47054"/>
  <c r="I47053"/>
  <c r="I47052"/>
  <c r="I47051"/>
  <c r="I47050"/>
  <c r="I47049"/>
  <c r="I47048"/>
  <c r="I47047"/>
  <c r="I47046"/>
  <c r="I47045"/>
  <c r="I47044"/>
  <c r="I47043"/>
  <c r="I47042"/>
  <c r="I47041"/>
  <c r="I47040"/>
  <c r="I47039"/>
  <c r="I47038"/>
  <c r="I47037"/>
  <c r="I47036"/>
  <c r="I47035"/>
  <c r="I47034"/>
  <c r="I47033"/>
  <c r="I47032"/>
  <c r="I47031"/>
  <c r="I47030"/>
  <c r="I47029"/>
  <c r="I47028"/>
  <c r="I47027"/>
  <c r="I47026"/>
  <c r="I47025"/>
  <c r="I47024"/>
  <c r="I47023"/>
  <c r="I47022"/>
  <c r="I47021"/>
  <c r="I47020"/>
  <c r="I47019"/>
  <c r="I47018"/>
  <c r="I47017"/>
  <c r="I47016"/>
  <c r="I47015"/>
  <c r="I47014"/>
  <c r="I47013"/>
  <c r="I47012"/>
  <c r="I47011"/>
  <c r="I47010"/>
  <c r="I47009"/>
  <c r="I47008"/>
  <c r="I47007"/>
  <c r="I47006"/>
  <c r="I47005"/>
  <c r="I47004"/>
  <c r="I47003"/>
  <c r="I47002"/>
  <c r="I47001"/>
  <c r="I47000"/>
  <c r="I46999"/>
  <c r="I46998"/>
  <c r="I46997"/>
  <c r="I46996"/>
  <c r="I46995"/>
  <c r="I46994"/>
  <c r="I46993"/>
  <c r="I46992"/>
  <c r="I46991"/>
  <c r="I46990"/>
  <c r="I46989"/>
  <c r="I46988"/>
  <c r="I46987"/>
  <c r="I46986"/>
  <c r="I46985"/>
  <c r="I46984"/>
  <c r="I46983"/>
  <c r="I46982"/>
  <c r="I46981"/>
  <c r="I46980"/>
  <c r="I46979"/>
  <c r="I46978"/>
  <c r="I46977"/>
  <c r="I46976"/>
  <c r="I46975"/>
  <c r="I46974"/>
  <c r="I46973"/>
  <c r="I46972"/>
  <c r="I46971"/>
  <c r="I46970"/>
  <c r="I46969"/>
  <c r="I46968"/>
  <c r="I46967"/>
  <c r="I46966"/>
  <c r="I46965"/>
  <c r="I46964"/>
  <c r="I46963"/>
  <c r="I46962"/>
  <c r="I46961"/>
  <c r="I46960"/>
  <c r="I46959"/>
  <c r="I46958"/>
  <c r="I46957"/>
  <c r="I46956"/>
  <c r="I46955"/>
  <c r="I46954"/>
  <c r="I46953"/>
  <c r="I46952"/>
  <c r="I46951"/>
  <c r="I46950"/>
  <c r="I46949"/>
  <c r="I46948"/>
  <c r="I46947"/>
  <c r="I46946"/>
  <c r="I46945"/>
  <c r="I46944"/>
  <c r="I46943"/>
  <c r="I46942"/>
  <c r="I46941"/>
  <c r="I46940"/>
  <c r="I46939"/>
  <c r="I46938"/>
  <c r="I46937"/>
  <c r="I46936"/>
  <c r="I46935"/>
  <c r="I46934"/>
  <c r="I46933"/>
  <c r="I46932"/>
  <c r="I46931"/>
  <c r="I46930"/>
  <c r="I46929"/>
  <c r="I46928"/>
  <c r="I46927"/>
  <c r="I46926"/>
  <c r="I46925"/>
  <c r="I46924"/>
  <c r="I46923"/>
  <c r="I46922"/>
  <c r="I46921"/>
  <c r="I46920"/>
  <c r="I46919"/>
  <c r="I46918"/>
  <c r="I46917"/>
  <c r="I46916"/>
  <c r="I46915"/>
  <c r="I46914"/>
  <c r="I46913"/>
  <c r="I46912"/>
  <c r="I46911"/>
  <c r="I46910"/>
  <c r="I46909"/>
  <c r="I46908"/>
  <c r="I46907"/>
  <c r="I46906"/>
  <c r="I46905"/>
  <c r="I46904"/>
  <c r="I46903"/>
  <c r="I46902"/>
  <c r="I46901"/>
  <c r="I46900"/>
  <c r="I46899"/>
  <c r="I46898"/>
  <c r="I46897"/>
  <c r="I46896"/>
  <c r="I46895"/>
  <c r="I46894"/>
  <c r="I46893"/>
  <c r="I46892"/>
  <c r="I46891"/>
  <c r="I46890"/>
  <c r="I46889"/>
  <c r="I46888"/>
  <c r="I46887"/>
  <c r="I46886"/>
  <c r="I46885"/>
  <c r="I46884"/>
  <c r="I46883"/>
  <c r="I46882"/>
  <c r="I46881"/>
  <c r="I46880"/>
  <c r="I46879"/>
  <c r="I46878"/>
  <c r="I46877"/>
  <c r="I46876"/>
  <c r="I46875"/>
  <c r="I46874"/>
  <c r="I46873"/>
  <c r="I46872"/>
  <c r="I46871"/>
  <c r="I46870"/>
  <c r="I46869"/>
  <c r="I46868"/>
  <c r="I46867"/>
  <c r="I46866"/>
  <c r="I46865"/>
  <c r="I46864"/>
  <c r="I46863"/>
  <c r="I46862"/>
  <c r="I46861"/>
  <c r="I46860"/>
  <c r="I46859"/>
  <c r="I46858"/>
  <c r="I46857"/>
  <c r="I46856"/>
  <c r="I46855"/>
  <c r="I46854"/>
  <c r="I46853"/>
  <c r="I46852"/>
  <c r="I46851"/>
  <c r="I46850"/>
  <c r="I46849"/>
  <c r="I46848"/>
  <c r="I46847"/>
  <c r="I46846"/>
  <c r="I46845"/>
  <c r="I46844"/>
  <c r="I46843"/>
  <c r="I46842"/>
  <c r="I46841"/>
  <c r="I46840"/>
  <c r="I46839"/>
  <c r="I46838"/>
  <c r="I46837"/>
  <c r="I46836"/>
  <c r="I46835"/>
  <c r="I46834"/>
  <c r="I46833"/>
  <c r="I46832"/>
  <c r="I46831"/>
  <c r="I46830"/>
  <c r="I46829"/>
  <c r="I46828"/>
  <c r="I46827"/>
  <c r="I46826"/>
  <c r="I46825"/>
  <c r="I46824"/>
  <c r="I46823"/>
  <c r="I46822"/>
  <c r="I46821"/>
  <c r="I46820"/>
  <c r="I46819"/>
  <c r="I46818"/>
  <c r="I46817"/>
  <c r="I46816"/>
  <c r="I46815"/>
  <c r="I46814"/>
  <c r="I46813"/>
  <c r="I46812"/>
  <c r="I46811"/>
  <c r="I46810"/>
  <c r="I46809"/>
  <c r="I46808"/>
  <c r="I46807"/>
  <c r="I46806"/>
  <c r="I46805"/>
  <c r="I46804"/>
  <c r="I46803"/>
  <c r="I46802"/>
  <c r="I46801"/>
  <c r="I46800"/>
  <c r="I46799"/>
  <c r="I46798"/>
  <c r="I46797"/>
  <c r="I46796"/>
  <c r="I46795"/>
  <c r="I46794"/>
  <c r="I46793"/>
  <c r="I46792"/>
  <c r="I46791"/>
  <c r="I46790"/>
  <c r="I46789"/>
  <c r="I46788"/>
  <c r="I46787"/>
  <c r="I46786"/>
  <c r="I46785"/>
  <c r="I46784"/>
  <c r="I46783"/>
  <c r="I46782"/>
  <c r="I46781"/>
  <c r="I46780"/>
  <c r="I46779"/>
  <c r="I46778"/>
  <c r="I46777"/>
  <c r="I46776"/>
  <c r="I46775"/>
  <c r="I46774"/>
  <c r="I46773"/>
  <c r="I46772"/>
  <c r="I46771"/>
  <c r="I46770"/>
  <c r="I46769"/>
  <c r="I46768"/>
  <c r="I46767"/>
  <c r="I46766"/>
  <c r="I46765"/>
  <c r="I46764"/>
  <c r="I46763"/>
  <c r="I46762"/>
  <c r="I46761"/>
  <c r="I46760"/>
  <c r="I46759"/>
  <c r="I46758"/>
  <c r="I46757"/>
  <c r="I46756"/>
  <c r="I46755"/>
  <c r="I46754"/>
  <c r="I46753"/>
  <c r="I46752"/>
  <c r="I46751"/>
  <c r="I46750"/>
  <c r="I46749"/>
  <c r="I46748"/>
  <c r="I46747"/>
  <c r="I46746"/>
  <c r="I46745"/>
  <c r="I46744"/>
  <c r="I46743"/>
  <c r="I46742"/>
  <c r="I46741"/>
  <c r="I46740"/>
  <c r="I46739"/>
  <c r="I46738"/>
  <c r="I46737"/>
  <c r="I46736"/>
  <c r="I46735"/>
  <c r="I46734"/>
  <c r="I46733"/>
  <c r="I46732"/>
  <c r="I46731"/>
  <c r="I46730"/>
  <c r="I46729"/>
  <c r="I46728"/>
  <c r="I46727"/>
  <c r="I46726"/>
  <c r="I46725"/>
  <c r="I46724"/>
  <c r="I46723"/>
  <c r="I46722"/>
  <c r="I46721"/>
  <c r="I46720"/>
  <c r="I46719"/>
  <c r="I46718"/>
  <c r="I46717"/>
  <c r="I46716"/>
  <c r="I46715"/>
  <c r="I46714"/>
  <c r="I46713"/>
  <c r="I46712"/>
  <c r="I46711"/>
  <c r="I46710"/>
  <c r="I46709"/>
  <c r="I46708"/>
  <c r="I46707"/>
  <c r="I46706"/>
  <c r="I46705"/>
  <c r="I46704"/>
  <c r="I46703"/>
  <c r="I46702"/>
  <c r="I46701"/>
  <c r="I46700"/>
  <c r="I46699"/>
  <c r="I46698"/>
  <c r="I46697"/>
  <c r="I46696"/>
  <c r="I46695"/>
  <c r="I46694"/>
  <c r="I46693"/>
  <c r="I46692"/>
  <c r="I46691"/>
  <c r="I46690"/>
  <c r="I46689"/>
  <c r="I46688"/>
  <c r="I46687"/>
  <c r="I46686"/>
  <c r="I46685"/>
  <c r="I46684"/>
  <c r="I46683"/>
  <c r="I46682"/>
  <c r="I46681"/>
  <c r="I46680"/>
  <c r="I46679"/>
  <c r="I46678"/>
  <c r="I46677"/>
  <c r="I46676"/>
  <c r="I46675"/>
  <c r="I46674"/>
  <c r="I46673"/>
  <c r="I46672"/>
  <c r="I46671"/>
  <c r="I46670"/>
  <c r="I46669"/>
  <c r="I46668"/>
  <c r="I46667"/>
  <c r="I46666"/>
  <c r="I46665"/>
  <c r="I46664"/>
  <c r="I46663"/>
  <c r="I46662"/>
  <c r="I46661"/>
  <c r="I46660"/>
  <c r="I46659"/>
  <c r="I46658"/>
  <c r="I46657"/>
  <c r="I46656"/>
  <c r="I46655"/>
  <c r="I46654"/>
  <c r="I46653"/>
  <c r="I46652"/>
  <c r="I46651"/>
  <c r="I46650"/>
  <c r="I46649"/>
  <c r="I46648"/>
  <c r="I46647"/>
  <c r="I46646"/>
  <c r="I46645"/>
  <c r="I46644"/>
  <c r="I46643"/>
  <c r="I46642"/>
  <c r="I46641"/>
  <c r="I46640"/>
  <c r="I46639"/>
  <c r="I46638"/>
  <c r="I46637"/>
  <c r="I46636"/>
  <c r="I46635"/>
  <c r="I46634"/>
  <c r="I46633"/>
  <c r="I46632"/>
  <c r="I46631"/>
  <c r="I46630"/>
  <c r="I46629"/>
  <c r="I46628"/>
  <c r="I46627"/>
  <c r="I46626"/>
  <c r="I46625"/>
  <c r="I46624"/>
  <c r="I46623"/>
  <c r="I46622"/>
  <c r="I46621"/>
  <c r="I46620"/>
  <c r="I46619"/>
  <c r="I46618"/>
  <c r="I46617"/>
  <c r="I46616"/>
  <c r="I46615"/>
  <c r="I46614"/>
  <c r="I46613"/>
  <c r="I46612"/>
  <c r="I46611"/>
  <c r="I46610"/>
  <c r="I46609"/>
  <c r="I46608"/>
  <c r="I46607"/>
  <c r="I46606"/>
  <c r="I46605"/>
  <c r="I46604"/>
  <c r="I46603"/>
  <c r="I46602"/>
  <c r="I46601"/>
  <c r="I46600"/>
  <c r="I46599"/>
  <c r="I46598"/>
  <c r="I46597"/>
  <c r="I46596"/>
  <c r="I46595"/>
  <c r="I46594"/>
  <c r="I46593"/>
  <c r="I46592"/>
  <c r="I46591"/>
  <c r="I46590"/>
  <c r="I46589"/>
  <c r="I46588"/>
  <c r="I46587"/>
  <c r="I46586"/>
  <c r="I46585"/>
  <c r="I46584"/>
  <c r="I46583"/>
  <c r="I46582"/>
  <c r="I46581"/>
  <c r="I46580"/>
  <c r="I46579"/>
  <c r="I46578"/>
  <c r="I46577"/>
  <c r="I46576"/>
  <c r="I46575"/>
  <c r="I46574"/>
  <c r="I46573"/>
  <c r="I46572"/>
  <c r="I46571"/>
  <c r="I46570"/>
  <c r="I46569"/>
  <c r="I46568"/>
  <c r="I46567"/>
  <c r="I46566"/>
  <c r="I46565"/>
  <c r="I46564"/>
  <c r="I46563"/>
  <c r="I46562"/>
  <c r="I46561"/>
  <c r="I46560"/>
  <c r="I46559"/>
  <c r="I46558"/>
  <c r="I46557"/>
  <c r="I46556"/>
  <c r="I46555"/>
  <c r="I46554"/>
  <c r="I46553"/>
  <c r="I46552"/>
  <c r="I46551"/>
  <c r="I46550"/>
  <c r="I46549"/>
  <c r="I46548"/>
  <c r="I46547"/>
  <c r="I46546"/>
  <c r="I46545"/>
  <c r="I46544"/>
  <c r="I46543"/>
  <c r="I46542"/>
  <c r="I46541"/>
  <c r="I46540"/>
  <c r="I46539"/>
  <c r="I46538"/>
  <c r="I46537"/>
  <c r="I46536"/>
  <c r="I46535"/>
  <c r="I46534"/>
  <c r="I46533"/>
  <c r="I46532"/>
  <c r="I46531"/>
  <c r="I46530"/>
  <c r="I46529"/>
  <c r="I46528"/>
  <c r="I46527"/>
  <c r="I46526"/>
  <c r="I46525"/>
  <c r="I46524"/>
  <c r="I46523"/>
  <c r="I46522"/>
  <c r="I46521"/>
  <c r="I46520"/>
  <c r="I46519"/>
  <c r="I46518"/>
  <c r="I46517"/>
  <c r="I46516"/>
  <c r="I46515"/>
  <c r="I46514"/>
  <c r="I46513"/>
  <c r="I46512"/>
  <c r="I46511"/>
  <c r="I46510"/>
  <c r="I46509"/>
  <c r="I46508"/>
  <c r="I46507"/>
  <c r="I46506"/>
  <c r="I46505"/>
  <c r="I46504"/>
  <c r="I46503"/>
  <c r="I46502"/>
  <c r="I46501"/>
  <c r="I46500"/>
  <c r="I46499"/>
  <c r="I46498"/>
  <c r="I46497"/>
  <c r="I46496"/>
  <c r="I46495"/>
  <c r="I46494"/>
  <c r="I46493"/>
  <c r="I46492"/>
  <c r="I46491"/>
  <c r="I46490"/>
  <c r="I46489"/>
  <c r="I46488"/>
  <c r="I46487"/>
  <c r="I46486"/>
  <c r="I46485"/>
  <c r="I46484"/>
  <c r="I46483"/>
  <c r="I46482"/>
  <c r="I46481"/>
  <c r="I46480"/>
  <c r="I46479"/>
  <c r="I46478"/>
  <c r="I46477"/>
  <c r="I46476"/>
  <c r="I46475"/>
  <c r="I46474"/>
  <c r="I46473"/>
  <c r="I46472"/>
  <c r="I46471"/>
  <c r="I46470"/>
  <c r="I46469"/>
  <c r="I46468"/>
  <c r="I46467"/>
  <c r="I46466"/>
  <c r="I46465"/>
  <c r="I46464"/>
  <c r="I46463"/>
  <c r="I46462"/>
  <c r="I46461"/>
  <c r="I46460"/>
  <c r="I46459"/>
  <c r="I46458"/>
  <c r="I46457"/>
  <c r="I46456"/>
  <c r="I46455"/>
  <c r="I46454"/>
  <c r="I46453"/>
  <c r="I46452"/>
  <c r="I46451"/>
  <c r="I46450"/>
  <c r="I46449"/>
  <c r="I46448"/>
  <c r="I46447"/>
  <c r="I46446"/>
  <c r="I46445"/>
  <c r="I46444"/>
  <c r="I46443"/>
  <c r="I46442"/>
  <c r="I46441"/>
  <c r="I46440"/>
  <c r="I46439"/>
  <c r="I46438"/>
  <c r="I46437"/>
  <c r="I46436"/>
  <c r="I46435"/>
  <c r="I46434"/>
  <c r="I46433"/>
  <c r="I46432"/>
  <c r="I46431"/>
  <c r="I46430"/>
  <c r="I46429"/>
  <c r="I46428"/>
  <c r="I46427"/>
  <c r="I46426"/>
  <c r="I46425"/>
  <c r="I46424"/>
  <c r="I46423"/>
  <c r="I46422"/>
  <c r="I46421"/>
  <c r="I46420"/>
  <c r="I46419"/>
  <c r="I46418"/>
  <c r="I46417"/>
  <c r="I46416"/>
  <c r="I46415"/>
  <c r="I46414"/>
  <c r="I46413"/>
  <c r="I46412"/>
  <c r="I46411"/>
  <c r="I46410"/>
  <c r="I46409"/>
  <c r="I46408"/>
  <c r="I46407"/>
  <c r="I46406"/>
  <c r="I46405"/>
  <c r="I46404"/>
  <c r="I46403"/>
  <c r="I46402"/>
  <c r="I46401"/>
  <c r="I46400"/>
  <c r="I46399"/>
  <c r="I46398"/>
  <c r="I46397"/>
  <c r="I46396"/>
  <c r="I46395"/>
  <c r="I46394"/>
  <c r="I46393"/>
  <c r="I46392"/>
  <c r="I46391"/>
  <c r="I46390"/>
  <c r="I46389"/>
  <c r="I46388"/>
  <c r="I46387"/>
  <c r="I46386"/>
  <c r="I46385"/>
  <c r="I46384"/>
  <c r="I46383"/>
  <c r="I46382"/>
  <c r="I46381"/>
  <c r="I46380"/>
  <c r="I46379"/>
  <c r="I46378"/>
  <c r="I46377"/>
  <c r="I46376"/>
  <c r="I46375"/>
  <c r="I46374"/>
  <c r="I46373"/>
  <c r="I46372"/>
  <c r="I46371"/>
  <c r="I46370"/>
  <c r="I46369"/>
  <c r="I46368"/>
  <c r="I46367"/>
  <c r="I46366"/>
  <c r="I46365"/>
  <c r="I46364"/>
  <c r="I46363"/>
  <c r="I46362"/>
  <c r="I46361"/>
  <c r="I46360"/>
  <c r="I46359"/>
  <c r="I46358"/>
  <c r="I46357"/>
  <c r="I46356"/>
  <c r="I46355"/>
  <c r="I46354"/>
  <c r="I46353"/>
  <c r="I46352"/>
  <c r="I46351"/>
  <c r="I46350"/>
  <c r="I46349"/>
  <c r="I46348"/>
  <c r="I46347"/>
  <c r="I46346"/>
  <c r="I46345"/>
  <c r="I46344"/>
  <c r="I46343"/>
  <c r="I46342"/>
  <c r="I46341"/>
  <c r="I46340"/>
  <c r="I46339"/>
  <c r="I46338"/>
  <c r="I46337"/>
  <c r="I46336"/>
  <c r="I46335"/>
  <c r="I46334"/>
  <c r="I46333"/>
  <c r="I46332"/>
  <c r="I46331"/>
  <c r="I46330"/>
  <c r="I46329"/>
  <c r="I46328"/>
  <c r="I46327"/>
  <c r="I46326"/>
  <c r="I46325"/>
  <c r="I46324"/>
  <c r="I46323"/>
  <c r="I46322"/>
  <c r="I46321"/>
  <c r="I46320"/>
  <c r="I46319"/>
  <c r="I46318"/>
  <c r="I46317"/>
  <c r="I46316"/>
  <c r="I46315"/>
  <c r="I46314"/>
  <c r="I46313"/>
  <c r="I46312"/>
  <c r="I46311"/>
  <c r="I46310"/>
  <c r="I46309"/>
  <c r="I46308"/>
  <c r="I46307"/>
  <c r="I46306"/>
  <c r="I46305"/>
  <c r="I46304"/>
  <c r="I46303"/>
  <c r="I46302"/>
  <c r="I46301"/>
  <c r="I46300"/>
  <c r="I46299"/>
  <c r="I46298"/>
  <c r="I46297"/>
  <c r="I46296"/>
  <c r="I46295"/>
  <c r="I46294"/>
  <c r="I46293"/>
  <c r="I46292"/>
  <c r="I46291"/>
  <c r="I46290"/>
  <c r="I46289"/>
  <c r="I46288"/>
  <c r="I46287"/>
  <c r="I46286"/>
  <c r="I46285"/>
  <c r="I46284"/>
  <c r="I46283"/>
  <c r="I46282"/>
  <c r="I46281"/>
  <c r="I46280"/>
  <c r="I46279"/>
  <c r="I46278"/>
  <c r="I46277"/>
  <c r="I46276"/>
  <c r="I46275"/>
  <c r="I46274"/>
  <c r="I46273"/>
  <c r="I46272"/>
  <c r="I46271"/>
  <c r="I46270"/>
  <c r="I46269"/>
  <c r="I46268"/>
  <c r="I46267"/>
  <c r="I46266"/>
  <c r="I46265"/>
  <c r="I46264"/>
  <c r="I46263"/>
  <c r="I46262"/>
  <c r="I46261"/>
  <c r="I46260"/>
  <c r="I46259"/>
  <c r="I46258"/>
  <c r="I46257"/>
  <c r="I46256"/>
  <c r="I46255"/>
  <c r="I46254"/>
  <c r="I46253"/>
  <c r="I46252"/>
  <c r="I46251"/>
  <c r="I46250"/>
  <c r="I46249"/>
  <c r="I46248"/>
  <c r="I46247"/>
  <c r="I46246"/>
  <c r="I46245"/>
  <c r="I46244"/>
  <c r="I46243"/>
  <c r="I46242"/>
  <c r="I46241"/>
  <c r="I46240"/>
  <c r="I46239"/>
  <c r="I46238"/>
  <c r="I46237"/>
  <c r="I46236"/>
  <c r="I46235"/>
  <c r="I46234"/>
  <c r="I46233"/>
  <c r="I46232"/>
  <c r="I46231"/>
  <c r="I46230"/>
  <c r="I46229"/>
  <c r="I46228"/>
  <c r="I46227"/>
  <c r="I46226"/>
  <c r="I46225"/>
  <c r="I46224"/>
  <c r="I46223"/>
  <c r="I46222"/>
  <c r="I46221"/>
  <c r="I46220"/>
  <c r="I46219"/>
  <c r="I46218"/>
  <c r="I46217"/>
  <c r="I46216"/>
  <c r="I46215"/>
  <c r="I46214"/>
  <c r="I46213"/>
  <c r="I46212"/>
  <c r="I46211"/>
  <c r="I46210"/>
  <c r="I46209"/>
  <c r="I46208"/>
  <c r="I46207"/>
  <c r="I46206"/>
  <c r="I46205"/>
  <c r="I46204"/>
  <c r="I46203"/>
  <c r="I46202"/>
  <c r="I46201"/>
  <c r="I46200"/>
  <c r="I46199"/>
  <c r="I46198"/>
  <c r="I46197"/>
  <c r="I46196"/>
  <c r="I46195"/>
  <c r="I46194"/>
  <c r="I46193"/>
  <c r="I46192"/>
  <c r="I46191"/>
  <c r="I46190"/>
  <c r="I46189"/>
  <c r="I46188"/>
  <c r="I46187"/>
  <c r="I46186"/>
  <c r="I46185"/>
  <c r="I46184"/>
  <c r="I46183"/>
  <c r="I46182"/>
  <c r="I46181"/>
  <c r="I46180"/>
  <c r="I46179"/>
  <c r="I46178"/>
  <c r="I46177"/>
  <c r="I46176"/>
  <c r="I46175"/>
  <c r="I46174"/>
  <c r="I46173"/>
  <c r="I46172"/>
  <c r="I46171"/>
  <c r="I46170"/>
  <c r="I46169"/>
  <c r="I46168"/>
  <c r="I46167"/>
  <c r="I46166"/>
  <c r="I46165"/>
  <c r="I46164"/>
  <c r="I46163"/>
  <c r="I46162"/>
  <c r="I46161"/>
  <c r="I46160"/>
  <c r="I46159"/>
  <c r="I46158"/>
  <c r="I46157"/>
  <c r="I46156"/>
  <c r="I46155"/>
  <c r="I46154"/>
  <c r="I46153"/>
  <c r="I46152"/>
  <c r="I46151"/>
  <c r="I46150"/>
  <c r="I46149"/>
  <c r="I46148"/>
  <c r="I46147"/>
  <c r="I46146"/>
  <c r="I46145"/>
  <c r="I46144"/>
  <c r="I46143"/>
  <c r="I46142"/>
  <c r="I46141"/>
  <c r="I46140"/>
  <c r="I46139"/>
  <c r="I46138"/>
  <c r="I46137"/>
  <c r="I46136"/>
  <c r="I46135"/>
  <c r="I46134"/>
  <c r="I46133"/>
  <c r="I46132"/>
  <c r="I46131"/>
  <c r="I46130"/>
  <c r="I46129"/>
  <c r="I46128"/>
  <c r="I46127"/>
  <c r="I46126"/>
  <c r="I46125"/>
  <c r="I46124"/>
  <c r="I46123"/>
  <c r="I46122"/>
  <c r="I46121"/>
  <c r="I46120"/>
  <c r="I46119"/>
  <c r="I46118"/>
  <c r="I46117"/>
  <c r="I46116"/>
  <c r="I46115"/>
  <c r="I46114"/>
  <c r="I46113"/>
  <c r="I46112"/>
  <c r="I46111"/>
  <c r="I46110"/>
  <c r="I46109"/>
  <c r="I46108"/>
  <c r="I46107"/>
  <c r="I46106"/>
  <c r="I46105"/>
  <c r="I46104"/>
  <c r="I46103"/>
  <c r="I46102"/>
  <c r="I46101"/>
  <c r="I46100"/>
  <c r="I46099"/>
  <c r="I46098"/>
  <c r="I46097"/>
  <c r="I46096"/>
  <c r="I46095"/>
  <c r="I46094"/>
  <c r="I46093"/>
  <c r="I46092"/>
  <c r="I46091"/>
  <c r="I46090"/>
  <c r="I46089"/>
  <c r="I46088"/>
  <c r="I46087"/>
  <c r="I46086"/>
  <c r="I46085"/>
  <c r="I46084"/>
  <c r="I46083"/>
  <c r="I46082"/>
  <c r="I46081"/>
  <c r="I46080"/>
  <c r="I46079"/>
  <c r="I46078"/>
  <c r="I46077"/>
  <c r="I46076"/>
  <c r="I46075"/>
  <c r="I46074"/>
  <c r="I46073"/>
  <c r="I46072"/>
  <c r="I46071"/>
  <c r="I46070"/>
  <c r="I46069"/>
  <c r="I46068"/>
  <c r="I46067"/>
  <c r="I46066"/>
  <c r="I46065"/>
  <c r="I46064"/>
  <c r="I46063"/>
  <c r="I46062"/>
  <c r="I46061"/>
  <c r="I46060"/>
  <c r="I46059"/>
  <c r="I46058"/>
  <c r="I46057"/>
  <c r="I46056"/>
  <c r="I46055"/>
  <c r="I46054"/>
  <c r="I46053"/>
  <c r="I46052"/>
  <c r="I46051"/>
  <c r="I46050"/>
  <c r="I46049"/>
  <c r="I46048"/>
  <c r="I46047"/>
  <c r="I46046"/>
  <c r="I46045"/>
  <c r="I46044"/>
  <c r="I46043"/>
  <c r="I46042"/>
  <c r="I46041"/>
  <c r="I46040"/>
  <c r="I46039"/>
  <c r="I46038"/>
  <c r="I46037"/>
  <c r="I46036"/>
  <c r="I46035"/>
  <c r="I46034"/>
  <c r="I46033"/>
  <c r="I46032"/>
  <c r="I46031"/>
  <c r="I46030"/>
  <c r="I46029"/>
  <c r="I46028"/>
  <c r="I46027"/>
  <c r="I46026"/>
  <c r="I46025"/>
  <c r="I46024"/>
  <c r="I46023"/>
  <c r="I46022"/>
  <c r="I46021"/>
  <c r="I46020"/>
  <c r="I46019"/>
  <c r="I46018"/>
  <c r="I46017"/>
  <c r="I46016"/>
  <c r="I46015"/>
  <c r="I46014"/>
  <c r="I46013"/>
  <c r="I46012"/>
  <c r="I46011"/>
  <c r="I46010"/>
  <c r="I46009"/>
  <c r="I46008"/>
  <c r="I46007"/>
  <c r="I46006"/>
  <c r="I46005"/>
  <c r="I46004"/>
  <c r="I46003"/>
  <c r="I46002"/>
  <c r="I46001"/>
  <c r="I46000"/>
  <c r="I45999"/>
  <c r="I45998"/>
  <c r="I45997"/>
  <c r="I45996"/>
  <c r="I45995"/>
  <c r="I45994"/>
  <c r="I45993"/>
  <c r="I45992"/>
  <c r="I45991"/>
  <c r="I45990"/>
  <c r="I45989"/>
  <c r="I45988"/>
  <c r="I45987"/>
  <c r="I45986"/>
  <c r="I45985"/>
  <c r="I45984"/>
  <c r="I45983"/>
  <c r="I45982"/>
  <c r="I45981"/>
  <c r="I45980"/>
  <c r="I45979"/>
  <c r="I45978"/>
  <c r="I45977"/>
  <c r="I45976"/>
  <c r="I45975"/>
  <c r="I45974"/>
  <c r="I45973"/>
  <c r="I45972"/>
  <c r="I45971"/>
  <c r="I45970"/>
  <c r="I45969"/>
  <c r="I45968"/>
  <c r="I45967"/>
  <c r="I45966"/>
  <c r="I45965"/>
  <c r="I45964"/>
  <c r="I45963"/>
  <c r="I45962"/>
  <c r="I45961"/>
  <c r="I45960"/>
  <c r="I45959"/>
  <c r="I45958"/>
  <c r="I45957"/>
  <c r="I45956"/>
  <c r="I45955"/>
  <c r="I45954"/>
  <c r="I45953"/>
  <c r="I45952"/>
  <c r="I45951"/>
  <c r="I45950"/>
  <c r="I45949"/>
  <c r="I45948"/>
  <c r="I45947"/>
  <c r="I45946"/>
  <c r="I45945"/>
  <c r="I45944"/>
  <c r="I45943"/>
  <c r="I45942"/>
  <c r="I45941"/>
  <c r="I45940"/>
  <c r="I45939"/>
  <c r="I45938"/>
  <c r="I45937"/>
  <c r="I45936"/>
  <c r="I45935"/>
  <c r="I45934"/>
  <c r="I45933"/>
  <c r="I45932"/>
  <c r="I45931"/>
  <c r="I45930"/>
  <c r="I45929"/>
  <c r="I45928"/>
  <c r="I45927"/>
  <c r="I45926"/>
  <c r="I45925"/>
  <c r="I45924"/>
  <c r="I45923"/>
  <c r="I45922"/>
  <c r="I45921"/>
  <c r="I45920"/>
  <c r="I45919"/>
  <c r="I45918"/>
  <c r="I45917"/>
  <c r="I45916"/>
  <c r="I45915"/>
  <c r="I45914"/>
  <c r="I45913"/>
  <c r="I45912"/>
  <c r="I45911"/>
  <c r="I45910"/>
  <c r="I45909"/>
  <c r="I45908"/>
  <c r="I45907"/>
  <c r="I45906"/>
  <c r="I45905"/>
  <c r="I45904"/>
  <c r="I45903"/>
  <c r="I45902"/>
  <c r="I45901"/>
  <c r="I45900"/>
  <c r="I45899"/>
  <c r="I45898"/>
  <c r="I45897"/>
  <c r="I45896"/>
  <c r="I45895"/>
  <c r="I45894"/>
  <c r="I45893"/>
  <c r="I45892"/>
  <c r="I45891"/>
  <c r="I45890"/>
  <c r="I45889"/>
  <c r="I45888"/>
  <c r="I45887"/>
  <c r="I45886"/>
  <c r="I45885"/>
  <c r="I45884"/>
  <c r="I45883"/>
  <c r="I45882"/>
  <c r="I45881"/>
  <c r="I45880"/>
  <c r="I45879"/>
  <c r="I45878"/>
  <c r="I45877"/>
  <c r="I45876"/>
  <c r="I45875"/>
  <c r="I45874"/>
  <c r="I45873"/>
  <c r="I45872"/>
  <c r="I45871"/>
  <c r="I45870"/>
  <c r="I45869"/>
  <c r="I45868"/>
  <c r="I45867"/>
  <c r="I45866"/>
  <c r="I45865"/>
  <c r="I45864"/>
  <c r="I45863"/>
  <c r="I45862"/>
  <c r="I45861"/>
  <c r="I45860"/>
  <c r="I45859"/>
  <c r="I45858"/>
  <c r="I45857"/>
  <c r="I45856"/>
  <c r="I45855"/>
  <c r="I45854"/>
  <c r="I45853"/>
  <c r="I45852"/>
  <c r="I45851"/>
  <c r="I45850"/>
  <c r="I45849"/>
  <c r="I45848"/>
  <c r="I45847"/>
  <c r="I45846"/>
  <c r="I45845"/>
  <c r="I45844"/>
  <c r="I45843"/>
  <c r="I45842"/>
  <c r="I45841"/>
  <c r="I45840"/>
  <c r="I45839"/>
  <c r="I45838"/>
  <c r="I45837"/>
  <c r="I45836"/>
  <c r="I45835"/>
  <c r="I45834"/>
  <c r="I45833"/>
  <c r="I45832"/>
  <c r="I45831"/>
  <c r="I45830"/>
  <c r="I45829"/>
  <c r="I45828"/>
  <c r="I45827"/>
  <c r="I45826"/>
  <c r="I45825"/>
  <c r="I45824"/>
  <c r="I45823"/>
  <c r="I45822"/>
  <c r="I45821"/>
  <c r="I45820"/>
  <c r="I45819"/>
  <c r="I45818"/>
  <c r="I45817"/>
  <c r="I45816"/>
  <c r="I45815"/>
  <c r="I45814"/>
  <c r="I45813"/>
  <c r="I45812"/>
  <c r="I45811"/>
  <c r="I45810"/>
  <c r="I45809"/>
  <c r="I45808"/>
  <c r="I45807"/>
  <c r="I45806"/>
  <c r="I45805"/>
  <c r="I45804"/>
  <c r="I45803"/>
  <c r="I45802"/>
  <c r="I45801"/>
  <c r="I45800"/>
  <c r="I45799"/>
  <c r="I45798"/>
  <c r="I45797"/>
  <c r="I45796"/>
  <c r="I45795"/>
  <c r="I45794"/>
  <c r="I45793"/>
  <c r="I45792"/>
  <c r="I45791"/>
  <c r="I45790"/>
  <c r="I45789"/>
  <c r="I45788"/>
  <c r="I45787"/>
  <c r="I45786"/>
  <c r="I45785"/>
  <c r="I45784"/>
  <c r="I45783"/>
  <c r="I45782"/>
  <c r="I45781"/>
  <c r="I45780"/>
  <c r="I45779"/>
  <c r="I45778"/>
  <c r="I45777"/>
  <c r="I45776"/>
  <c r="I45775"/>
  <c r="I45774"/>
  <c r="I45773"/>
  <c r="I45772"/>
  <c r="I45771"/>
  <c r="I45770"/>
  <c r="I45769"/>
  <c r="I45768"/>
  <c r="I45767"/>
  <c r="I45766"/>
  <c r="I45765"/>
  <c r="I45764"/>
  <c r="I45763"/>
  <c r="I45762"/>
  <c r="I45761"/>
  <c r="I45760"/>
  <c r="I45759"/>
  <c r="I45758"/>
  <c r="I45757"/>
  <c r="I45756"/>
  <c r="I45755"/>
  <c r="I45754"/>
  <c r="I45753"/>
  <c r="I45752"/>
  <c r="I45751"/>
  <c r="I45750"/>
  <c r="I45749"/>
  <c r="I45748"/>
  <c r="I45747"/>
  <c r="I45746"/>
  <c r="I45745"/>
  <c r="I45744"/>
  <c r="I45743"/>
  <c r="I45742"/>
  <c r="I45741"/>
  <c r="I45740"/>
  <c r="I45739"/>
  <c r="I45738"/>
  <c r="I45737"/>
  <c r="I45736"/>
  <c r="I45735"/>
  <c r="I45734"/>
  <c r="I45733"/>
  <c r="I45732"/>
  <c r="I45731"/>
  <c r="I45730"/>
  <c r="I45729"/>
  <c r="I45728"/>
  <c r="I45727"/>
  <c r="I45726"/>
  <c r="I45725"/>
  <c r="I45724"/>
  <c r="I45723"/>
  <c r="I45722"/>
  <c r="I45721"/>
  <c r="I45720"/>
  <c r="I45719"/>
  <c r="I45718"/>
  <c r="I45717"/>
  <c r="I45716"/>
  <c r="I45715"/>
  <c r="I45714"/>
  <c r="I45713"/>
  <c r="I45712"/>
  <c r="I45711"/>
  <c r="I45710"/>
  <c r="I45709"/>
  <c r="I45708"/>
  <c r="I45707"/>
  <c r="I45706"/>
  <c r="I45705"/>
  <c r="I45704"/>
  <c r="I45703"/>
  <c r="I45702"/>
  <c r="I45701"/>
  <c r="I45700"/>
  <c r="I45699"/>
  <c r="I45698"/>
  <c r="I45697"/>
  <c r="I45696"/>
  <c r="I45695"/>
  <c r="I45694"/>
  <c r="I45693"/>
  <c r="I45692"/>
  <c r="I45691"/>
  <c r="I45690"/>
  <c r="I45689"/>
  <c r="I45688"/>
  <c r="I45687"/>
  <c r="I45686"/>
  <c r="I45685"/>
  <c r="I45684"/>
  <c r="I45683"/>
  <c r="I45682"/>
  <c r="I45681"/>
  <c r="I45680"/>
  <c r="I45679"/>
  <c r="I45678"/>
  <c r="I45677"/>
  <c r="I45676"/>
  <c r="I45675"/>
  <c r="I45674"/>
  <c r="I45673"/>
  <c r="I45672"/>
  <c r="I45671"/>
  <c r="I45670"/>
  <c r="I45669"/>
  <c r="I45668"/>
  <c r="I45667"/>
  <c r="I45666"/>
  <c r="I45665"/>
  <c r="I45664"/>
  <c r="I45663"/>
  <c r="I45662"/>
  <c r="I45661"/>
  <c r="I45660"/>
  <c r="I45659"/>
  <c r="I45658"/>
  <c r="I45657"/>
  <c r="I45656"/>
  <c r="I45655"/>
  <c r="I45654"/>
  <c r="I45653"/>
  <c r="I45652"/>
  <c r="I45651"/>
  <c r="I45650"/>
  <c r="I45649"/>
  <c r="I45648"/>
  <c r="I45647"/>
  <c r="I45646"/>
  <c r="I45645"/>
  <c r="I45644"/>
  <c r="I45643"/>
  <c r="I45642"/>
  <c r="I45641"/>
  <c r="I45640"/>
  <c r="I45639"/>
  <c r="I45638"/>
  <c r="I45637"/>
  <c r="I45636"/>
  <c r="I45635"/>
  <c r="I45634"/>
  <c r="I45633"/>
  <c r="I45632"/>
  <c r="I45631"/>
  <c r="I45630"/>
  <c r="I45629"/>
  <c r="I45628"/>
  <c r="I45627"/>
  <c r="I45626"/>
  <c r="I45625"/>
  <c r="I45624"/>
  <c r="I45623"/>
  <c r="I45622"/>
  <c r="I45621"/>
  <c r="I45620"/>
  <c r="I45619"/>
  <c r="I45618"/>
  <c r="I45617"/>
  <c r="I45616"/>
  <c r="I45615"/>
  <c r="I45614"/>
  <c r="I45613"/>
  <c r="I45612"/>
  <c r="I45611"/>
  <c r="I45610"/>
  <c r="I45609"/>
  <c r="I45608"/>
  <c r="I45607"/>
  <c r="I45606"/>
  <c r="I45605"/>
  <c r="I45604"/>
  <c r="I45603"/>
  <c r="I45602"/>
  <c r="I45601"/>
  <c r="I45600"/>
  <c r="I45599"/>
  <c r="I45598"/>
  <c r="I45597"/>
  <c r="I45596"/>
  <c r="I45595"/>
  <c r="I45594"/>
  <c r="I45593"/>
  <c r="I45592"/>
  <c r="I45591"/>
  <c r="I45590"/>
  <c r="I45589"/>
  <c r="I45588"/>
  <c r="I45587"/>
  <c r="I45586"/>
  <c r="I45585"/>
  <c r="I45584"/>
  <c r="I45583"/>
  <c r="I45582"/>
  <c r="I45581"/>
  <c r="I45580"/>
  <c r="I45579"/>
  <c r="I45578"/>
  <c r="I45577"/>
  <c r="I45576"/>
  <c r="I45575"/>
  <c r="I45574"/>
  <c r="I45573"/>
  <c r="I45572"/>
  <c r="I45571"/>
  <c r="I45570"/>
  <c r="I45569"/>
  <c r="I45568"/>
  <c r="I45567"/>
  <c r="I45566"/>
  <c r="I45565"/>
  <c r="I45564"/>
  <c r="I45563"/>
  <c r="I45562"/>
  <c r="I45561"/>
  <c r="I45560"/>
  <c r="I45559"/>
  <c r="I45558"/>
  <c r="I45557"/>
  <c r="I45556"/>
  <c r="I45555"/>
  <c r="I45554"/>
  <c r="I45553"/>
  <c r="I45552"/>
  <c r="I45551"/>
  <c r="I45550"/>
  <c r="I45549"/>
  <c r="I45548"/>
  <c r="I45547"/>
  <c r="I45546"/>
  <c r="I45545"/>
  <c r="I45544"/>
  <c r="I45543"/>
  <c r="I45542"/>
  <c r="I45541"/>
  <c r="I45540"/>
  <c r="I45539"/>
  <c r="I45538"/>
  <c r="I45537"/>
  <c r="I45536"/>
  <c r="I45535"/>
  <c r="I45534"/>
  <c r="I45533"/>
  <c r="I45532"/>
  <c r="I45531"/>
  <c r="I45530"/>
  <c r="I45529"/>
  <c r="I45528"/>
  <c r="I45527"/>
  <c r="I45526"/>
  <c r="I45525"/>
  <c r="I45524"/>
  <c r="I45523"/>
  <c r="I45522"/>
  <c r="I45521"/>
  <c r="I45520"/>
  <c r="I45519"/>
  <c r="I45518"/>
  <c r="I45517"/>
  <c r="I45516"/>
  <c r="I45515"/>
  <c r="I45514"/>
  <c r="I45513"/>
  <c r="I45512"/>
  <c r="I45511"/>
  <c r="I45510"/>
  <c r="I45509"/>
  <c r="I45508"/>
  <c r="I45507"/>
  <c r="I45506"/>
  <c r="I45505"/>
  <c r="I45504"/>
  <c r="I45503"/>
  <c r="I45502"/>
  <c r="I45501"/>
  <c r="I45500"/>
  <c r="I45499"/>
  <c r="I45498"/>
  <c r="I45497"/>
  <c r="I45496"/>
  <c r="I45495"/>
  <c r="I45494"/>
  <c r="I45493"/>
  <c r="I45492"/>
  <c r="I45491"/>
  <c r="I45490"/>
  <c r="I45489"/>
  <c r="I45488"/>
  <c r="I45487"/>
  <c r="I45486"/>
  <c r="I45485"/>
  <c r="I45484"/>
  <c r="I45483"/>
  <c r="I45482"/>
  <c r="I45481"/>
  <c r="I45480"/>
  <c r="I45479"/>
  <c r="I45478"/>
  <c r="I45477"/>
  <c r="I45476"/>
  <c r="I45475"/>
  <c r="I45474"/>
  <c r="I45473"/>
  <c r="I45472"/>
  <c r="I45471"/>
  <c r="I45470"/>
  <c r="I45469"/>
  <c r="I45468"/>
  <c r="I45467"/>
  <c r="I45466"/>
  <c r="I45465"/>
  <c r="I45464"/>
  <c r="I45463"/>
  <c r="I45462"/>
  <c r="I45461"/>
  <c r="I45460"/>
  <c r="I45459"/>
  <c r="I45458"/>
  <c r="I45457"/>
  <c r="I45456"/>
  <c r="I45455"/>
  <c r="I45454"/>
  <c r="I45453"/>
  <c r="I45452"/>
  <c r="I45451"/>
  <c r="I45450"/>
  <c r="I45449"/>
  <c r="I45448"/>
  <c r="I45447"/>
  <c r="I45446"/>
  <c r="I45445"/>
  <c r="I45444"/>
  <c r="I45443"/>
  <c r="I45442"/>
  <c r="I45441"/>
  <c r="I45440"/>
  <c r="I45439"/>
  <c r="I45438"/>
  <c r="I45437"/>
  <c r="I45436"/>
  <c r="I45435"/>
  <c r="I45434"/>
  <c r="I45433"/>
  <c r="I45432"/>
  <c r="I45431"/>
  <c r="I45430"/>
  <c r="I45429"/>
  <c r="I45428"/>
  <c r="I45427"/>
  <c r="I45426"/>
  <c r="I45425"/>
  <c r="I45424"/>
  <c r="I45423"/>
  <c r="I45422"/>
  <c r="I45421"/>
  <c r="I45420"/>
  <c r="I45419"/>
  <c r="I45418"/>
  <c r="I45417"/>
  <c r="I45416"/>
  <c r="I45415"/>
  <c r="I45414"/>
  <c r="I45413"/>
  <c r="I45412"/>
  <c r="I45411"/>
  <c r="I45410"/>
  <c r="I45409"/>
  <c r="I45408"/>
  <c r="I45407"/>
  <c r="I45406"/>
  <c r="I45405"/>
  <c r="I45404"/>
  <c r="I45403"/>
  <c r="I45402"/>
  <c r="I45401"/>
  <c r="I45400"/>
  <c r="I45399"/>
  <c r="I45398"/>
  <c r="I45397"/>
  <c r="I45396"/>
  <c r="I45395"/>
  <c r="I45394"/>
  <c r="I45393"/>
  <c r="I45392"/>
  <c r="I45391"/>
  <c r="I45390"/>
  <c r="I45389"/>
  <c r="I45388"/>
  <c r="I45387"/>
  <c r="I45386"/>
  <c r="I45385"/>
  <c r="I45384"/>
  <c r="I45383"/>
  <c r="I45382"/>
  <c r="I45381"/>
  <c r="I45380"/>
  <c r="I45379"/>
  <c r="I45378"/>
  <c r="I45377"/>
  <c r="I45376"/>
  <c r="I45375"/>
  <c r="I45374"/>
  <c r="I45373"/>
  <c r="I45372"/>
  <c r="I45371"/>
  <c r="I45370"/>
  <c r="I45369"/>
  <c r="I45368"/>
  <c r="I45367"/>
  <c r="I45366"/>
  <c r="I45365"/>
  <c r="I45364"/>
  <c r="I45363"/>
  <c r="I45362"/>
  <c r="I45361"/>
  <c r="I45360"/>
  <c r="I45359"/>
  <c r="I45358"/>
  <c r="I45357"/>
  <c r="I45356"/>
  <c r="I45355"/>
  <c r="I45354"/>
  <c r="I45353"/>
  <c r="I45352"/>
  <c r="I45351"/>
  <c r="I45350"/>
  <c r="I45349"/>
  <c r="I45348"/>
  <c r="I45347"/>
  <c r="I45346"/>
  <c r="I45345"/>
  <c r="I45344"/>
  <c r="I45343"/>
  <c r="I45342"/>
  <c r="I45341"/>
  <c r="I45340"/>
  <c r="I45339"/>
  <c r="I45338"/>
  <c r="I45337"/>
  <c r="I45336"/>
  <c r="I45335"/>
  <c r="I45334"/>
  <c r="I45333"/>
  <c r="I45332"/>
  <c r="I45331"/>
  <c r="I45330"/>
  <c r="I45329"/>
  <c r="I45328"/>
  <c r="I45327"/>
  <c r="I45326"/>
  <c r="I45325"/>
  <c r="I45324"/>
  <c r="I45323"/>
  <c r="I45322"/>
  <c r="I45321"/>
  <c r="I45320"/>
  <c r="I45319"/>
  <c r="I45318"/>
  <c r="I45317"/>
  <c r="I45316"/>
  <c r="I45315"/>
  <c r="I45314"/>
  <c r="I45313"/>
  <c r="I45312"/>
  <c r="I45311"/>
  <c r="I45310"/>
  <c r="I45309"/>
  <c r="I45308"/>
  <c r="I45307"/>
  <c r="I45306"/>
  <c r="I45305"/>
  <c r="I45304"/>
  <c r="I45303"/>
  <c r="I45302"/>
  <c r="I45301"/>
  <c r="I45300"/>
  <c r="I45299"/>
  <c r="I45298"/>
  <c r="I45297"/>
  <c r="I45296"/>
  <c r="I45295"/>
  <c r="I45294"/>
  <c r="I45293"/>
  <c r="I45292"/>
  <c r="I45291"/>
  <c r="I45290"/>
  <c r="I45289"/>
  <c r="I45288"/>
  <c r="I45287"/>
  <c r="I45286"/>
  <c r="I45285"/>
  <c r="I45284"/>
  <c r="I45283"/>
  <c r="I45282"/>
  <c r="I45281"/>
  <c r="I45280"/>
  <c r="I45279"/>
  <c r="I45278"/>
  <c r="I45277"/>
  <c r="I45276"/>
  <c r="I45275"/>
  <c r="I45274"/>
  <c r="I45273"/>
  <c r="I45272"/>
  <c r="I45271"/>
  <c r="I45270"/>
  <c r="I45269"/>
  <c r="I45268"/>
  <c r="I45267"/>
  <c r="I45266"/>
  <c r="I45265"/>
  <c r="I45264"/>
  <c r="I45263"/>
  <c r="I45262"/>
  <c r="I45261"/>
  <c r="I45260"/>
  <c r="I45259"/>
  <c r="I45258"/>
  <c r="I45257"/>
  <c r="I45256"/>
  <c r="I45255"/>
  <c r="I45254"/>
  <c r="I45253"/>
  <c r="I45252"/>
  <c r="I45251"/>
  <c r="I45250"/>
  <c r="I45249"/>
  <c r="I45248"/>
  <c r="I45247"/>
  <c r="I45246"/>
  <c r="I45245"/>
  <c r="I45244"/>
  <c r="I45243"/>
  <c r="I45242"/>
  <c r="I45241"/>
  <c r="I45240"/>
  <c r="I45239"/>
  <c r="I45238"/>
  <c r="I45237"/>
  <c r="I45236"/>
  <c r="I45235"/>
  <c r="I45234"/>
  <c r="I45233"/>
  <c r="I45232"/>
  <c r="I45231"/>
  <c r="I45230"/>
  <c r="I45229"/>
  <c r="I45228"/>
  <c r="I45227"/>
  <c r="I45226"/>
  <c r="I45225"/>
  <c r="I45224"/>
  <c r="I45223"/>
  <c r="I45222"/>
  <c r="I45221"/>
  <c r="I45220"/>
  <c r="I45219"/>
  <c r="I45218"/>
  <c r="I45217"/>
  <c r="I45216"/>
  <c r="I45215"/>
  <c r="I45214"/>
  <c r="I45213"/>
  <c r="I45212"/>
  <c r="I45211"/>
  <c r="I45210"/>
  <c r="I45209"/>
  <c r="I45208"/>
  <c r="I45207"/>
  <c r="I45206"/>
  <c r="I45205"/>
  <c r="I45204"/>
  <c r="I45203"/>
  <c r="I45202"/>
  <c r="I45201"/>
  <c r="I45200"/>
  <c r="I45199"/>
  <c r="I45198"/>
  <c r="I45197"/>
  <c r="I45196"/>
  <c r="I45195"/>
  <c r="I45194"/>
  <c r="I45193"/>
  <c r="I45192"/>
  <c r="I45191"/>
  <c r="I45190"/>
  <c r="I45189"/>
  <c r="I45188"/>
  <c r="I45187"/>
  <c r="I45186"/>
  <c r="I45185"/>
  <c r="I45184"/>
  <c r="I45183"/>
  <c r="I45182"/>
  <c r="I45181"/>
  <c r="I45180"/>
  <c r="I45179"/>
  <c r="I45178"/>
  <c r="I45177"/>
  <c r="I45176"/>
  <c r="I45175"/>
  <c r="I45174"/>
  <c r="I45173"/>
  <c r="I45172"/>
  <c r="I45171"/>
  <c r="I45170"/>
  <c r="I45169"/>
  <c r="I45168"/>
  <c r="I45167"/>
  <c r="I45166"/>
  <c r="I45165"/>
  <c r="I45164"/>
  <c r="I45163"/>
  <c r="I45162"/>
  <c r="I45161"/>
  <c r="I45160"/>
  <c r="I45159"/>
  <c r="I45158"/>
  <c r="I45157"/>
  <c r="I45156"/>
  <c r="I45155"/>
  <c r="I45154"/>
  <c r="I45153"/>
  <c r="I45152"/>
  <c r="I45151"/>
  <c r="I45150"/>
  <c r="I45149"/>
  <c r="I45148"/>
  <c r="I45147"/>
  <c r="I45146"/>
  <c r="I45145"/>
  <c r="I45144"/>
  <c r="I45143"/>
  <c r="I45142"/>
  <c r="I45141"/>
  <c r="I45140"/>
  <c r="I45139"/>
  <c r="I45138"/>
  <c r="I45137"/>
  <c r="I45136"/>
  <c r="I45135"/>
  <c r="I45134"/>
  <c r="I45133"/>
  <c r="I45132"/>
  <c r="I45131"/>
  <c r="I45130"/>
  <c r="I45129"/>
  <c r="I45128"/>
  <c r="I45127"/>
  <c r="I45126"/>
  <c r="I45125"/>
  <c r="I45124"/>
  <c r="I45123"/>
  <c r="I45122"/>
  <c r="I45121"/>
  <c r="I45120"/>
  <c r="I45119"/>
  <c r="I45118"/>
  <c r="I45117"/>
  <c r="I45116"/>
  <c r="I45115"/>
  <c r="I45114"/>
  <c r="I45113"/>
  <c r="I45112"/>
  <c r="I45111"/>
  <c r="I45110"/>
  <c r="I45109"/>
  <c r="I45108"/>
  <c r="I45107"/>
  <c r="I45106"/>
  <c r="I45105"/>
  <c r="I45104"/>
  <c r="I45103"/>
  <c r="I45102"/>
  <c r="I45101"/>
  <c r="I45100"/>
  <c r="I45099"/>
  <c r="I45098"/>
  <c r="I45097"/>
  <c r="I45096"/>
  <c r="I45095"/>
  <c r="I45094"/>
  <c r="I45093"/>
  <c r="I45092"/>
  <c r="I45091"/>
  <c r="I45090"/>
  <c r="I45089"/>
  <c r="I45088"/>
  <c r="I45087"/>
  <c r="I45086"/>
  <c r="I45085"/>
  <c r="I45084"/>
  <c r="I45083"/>
  <c r="I45082"/>
  <c r="I45081"/>
  <c r="I45080"/>
  <c r="I45079"/>
  <c r="I45078"/>
  <c r="I45077"/>
  <c r="I45076"/>
  <c r="I45075"/>
  <c r="I45074"/>
  <c r="I45073"/>
  <c r="I45072"/>
  <c r="I45071"/>
  <c r="I45070"/>
  <c r="I45069"/>
  <c r="I45068"/>
  <c r="I45067"/>
  <c r="I45066"/>
  <c r="I45065"/>
  <c r="I45064"/>
  <c r="I45063"/>
  <c r="I45062"/>
  <c r="I45061"/>
  <c r="I45060"/>
  <c r="I45059"/>
  <c r="I45058"/>
  <c r="I45057"/>
  <c r="I45056"/>
  <c r="I45055"/>
  <c r="I45054"/>
  <c r="I45053"/>
  <c r="I45052"/>
  <c r="I45051"/>
  <c r="I45050"/>
  <c r="I45049"/>
  <c r="I45048"/>
  <c r="I45047"/>
  <c r="I45046"/>
  <c r="I45045"/>
  <c r="I45044"/>
  <c r="I45043"/>
  <c r="I45042"/>
  <c r="I45041"/>
  <c r="I45040"/>
  <c r="I45039"/>
  <c r="I45038"/>
  <c r="I45037"/>
  <c r="I45036"/>
  <c r="I45035"/>
  <c r="I45034"/>
  <c r="I45033"/>
  <c r="I45032"/>
  <c r="I45031"/>
  <c r="I45030"/>
  <c r="I45029"/>
  <c r="I45028"/>
  <c r="I45027"/>
  <c r="I45026"/>
  <c r="I45025"/>
  <c r="I45024"/>
  <c r="I45023"/>
  <c r="I45022"/>
  <c r="I45021"/>
  <c r="I45020"/>
  <c r="I45019"/>
  <c r="I45018"/>
  <c r="I45017"/>
  <c r="I45016"/>
  <c r="I45015"/>
  <c r="I45014"/>
  <c r="I45013"/>
  <c r="I45012"/>
  <c r="I45011"/>
  <c r="I45010"/>
  <c r="I45009"/>
  <c r="I45008"/>
  <c r="I45007"/>
  <c r="I45006"/>
  <c r="I45005"/>
  <c r="I45004"/>
  <c r="I45003"/>
  <c r="I45002"/>
  <c r="I45001"/>
  <c r="I45000"/>
  <c r="I44999"/>
  <c r="I44998"/>
  <c r="I44997"/>
  <c r="I44996"/>
  <c r="I44995"/>
  <c r="I44994"/>
  <c r="I44993"/>
  <c r="I44992"/>
  <c r="I44991"/>
  <c r="I44990"/>
  <c r="I44989"/>
  <c r="I44988"/>
  <c r="I44987"/>
  <c r="I44986"/>
  <c r="I44985"/>
  <c r="I44984"/>
  <c r="I44983"/>
  <c r="I44982"/>
  <c r="I44981"/>
  <c r="I44980"/>
  <c r="I44979"/>
  <c r="I44978"/>
  <c r="I44977"/>
  <c r="I44976"/>
  <c r="I44975"/>
  <c r="I44974"/>
  <c r="I44973"/>
  <c r="I44972"/>
  <c r="I44971"/>
  <c r="I44970"/>
  <c r="I44969"/>
  <c r="I44968"/>
  <c r="I44967"/>
  <c r="I44966"/>
  <c r="I44965"/>
  <c r="I44964"/>
  <c r="I44963"/>
  <c r="I44962"/>
  <c r="I44961"/>
  <c r="I44960"/>
  <c r="I44959"/>
  <c r="I44958"/>
  <c r="I44957"/>
  <c r="I44956"/>
  <c r="I44955"/>
  <c r="I44954"/>
  <c r="I44953"/>
  <c r="I44952"/>
  <c r="I44951"/>
  <c r="I44950"/>
  <c r="I44949"/>
  <c r="I44948"/>
  <c r="I44947"/>
  <c r="I44946"/>
  <c r="I44945"/>
  <c r="I44944"/>
  <c r="I44943"/>
  <c r="I44942"/>
  <c r="I44941"/>
  <c r="I44940"/>
  <c r="I44939"/>
  <c r="I44938"/>
  <c r="I44937"/>
  <c r="I44936"/>
  <c r="I44935"/>
  <c r="I44934"/>
  <c r="I44933"/>
  <c r="I44932"/>
  <c r="I44931"/>
  <c r="I44930"/>
  <c r="I44929"/>
  <c r="I44928"/>
  <c r="I44927"/>
  <c r="I44926"/>
  <c r="I44925"/>
  <c r="I44924"/>
  <c r="I44923"/>
  <c r="I44922"/>
  <c r="I44921"/>
  <c r="I44920"/>
  <c r="I44919"/>
  <c r="I44918"/>
  <c r="I44917"/>
  <c r="I44916"/>
  <c r="I44915"/>
  <c r="I44914"/>
  <c r="I44913"/>
  <c r="I44912"/>
  <c r="I44911"/>
  <c r="I44910"/>
  <c r="I44909"/>
  <c r="I44908"/>
  <c r="I44907"/>
  <c r="I44906"/>
  <c r="I44905"/>
  <c r="I44904"/>
  <c r="I44903"/>
  <c r="I44902"/>
  <c r="I44901"/>
  <c r="I44900"/>
  <c r="I44899"/>
  <c r="I44898"/>
  <c r="I44897"/>
  <c r="I44896"/>
  <c r="I44895"/>
  <c r="I44894"/>
  <c r="I44893"/>
  <c r="I44892"/>
  <c r="I44891"/>
  <c r="I44890"/>
  <c r="I44889"/>
  <c r="I44888"/>
  <c r="I44887"/>
  <c r="I44886"/>
  <c r="I44885"/>
  <c r="I44884"/>
  <c r="I44883"/>
  <c r="I44882"/>
  <c r="I44881"/>
  <c r="I44880"/>
  <c r="I44879"/>
  <c r="I44878"/>
  <c r="I44877"/>
  <c r="I44876"/>
  <c r="I44875"/>
  <c r="I44874"/>
  <c r="I44873"/>
  <c r="I44872"/>
  <c r="I44871"/>
  <c r="I44870"/>
  <c r="I44869"/>
  <c r="I44868"/>
  <c r="I44867"/>
  <c r="I44866"/>
  <c r="I44865"/>
  <c r="I44864"/>
  <c r="I44863"/>
  <c r="I44862"/>
  <c r="I44861"/>
  <c r="I44860"/>
  <c r="I44859"/>
  <c r="I44858"/>
  <c r="I44857"/>
  <c r="I44856"/>
  <c r="I44855"/>
  <c r="I44854"/>
  <c r="I44853"/>
  <c r="I44852"/>
  <c r="I44851"/>
  <c r="I44850"/>
  <c r="I44849"/>
  <c r="I44848"/>
  <c r="I44847"/>
  <c r="I44846"/>
  <c r="I44845"/>
  <c r="I44844"/>
  <c r="I44843"/>
  <c r="I44842"/>
  <c r="I44841"/>
  <c r="I44840"/>
  <c r="I44839"/>
  <c r="I44838"/>
  <c r="I44837"/>
  <c r="I44836"/>
  <c r="I44835"/>
  <c r="I44834"/>
  <c r="I44833"/>
  <c r="I44832"/>
  <c r="I44831"/>
  <c r="I44830"/>
  <c r="I44829"/>
  <c r="I44828"/>
  <c r="I44827"/>
  <c r="I44826"/>
  <c r="I44825"/>
  <c r="I44824"/>
  <c r="I44823"/>
  <c r="I44822"/>
  <c r="I44821"/>
  <c r="I44820"/>
  <c r="I44819"/>
  <c r="I44818"/>
  <c r="I44817"/>
  <c r="I44816"/>
  <c r="I44815"/>
  <c r="I44814"/>
  <c r="I44813"/>
  <c r="I44812"/>
  <c r="I44811"/>
  <c r="I44810"/>
  <c r="I44809"/>
  <c r="I44808"/>
  <c r="I44807"/>
  <c r="I44806"/>
  <c r="I44805"/>
  <c r="I44804"/>
  <c r="I44803"/>
  <c r="I44802"/>
  <c r="I44801"/>
  <c r="I44800"/>
  <c r="I44799"/>
  <c r="I44798"/>
  <c r="I44797"/>
  <c r="I44796"/>
  <c r="I44795"/>
  <c r="I44794"/>
  <c r="I44793"/>
  <c r="I44792"/>
  <c r="I44791"/>
  <c r="I44790"/>
  <c r="I44789"/>
  <c r="I44788"/>
  <c r="I44787"/>
  <c r="I44786"/>
  <c r="I44785"/>
  <c r="I44784"/>
  <c r="I44783"/>
  <c r="I44782"/>
  <c r="I44781"/>
  <c r="I44780"/>
  <c r="I44779"/>
  <c r="I44778"/>
  <c r="I44777"/>
  <c r="I44776"/>
  <c r="I44775"/>
  <c r="I44774"/>
  <c r="I44773"/>
  <c r="I44772"/>
  <c r="I44771"/>
  <c r="I44770"/>
  <c r="I44769"/>
  <c r="I44768"/>
  <c r="I44767"/>
  <c r="I44766"/>
  <c r="I44765"/>
  <c r="I44764"/>
  <c r="I44763"/>
  <c r="I44762"/>
  <c r="I44761"/>
  <c r="I44760"/>
  <c r="I44759"/>
  <c r="I44758"/>
  <c r="I44757"/>
  <c r="I44756"/>
  <c r="I44755"/>
  <c r="I44754"/>
  <c r="I44753"/>
  <c r="I44752"/>
  <c r="I44751"/>
  <c r="I44750"/>
  <c r="I44749"/>
  <c r="I44748"/>
  <c r="I44747"/>
  <c r="I44746"/>
  <c r="I44745"/>
  <c r="I44744"/>
  <c r="I44743"/>
  <c r="I44742"/>
  <c r="I44741"/>
  <c r="I44740"/>
  <c r="I44739"/>
  <c r="I44738"/>
  <c r="I44737"/>
  <c r="I44736"/>
  <c r="I44735"/>
  <c r="I44734"/>
  <c r="I44733"/>
  <c r="I44732"/>
  <c r="I44731"/>
  <c r="I44730"/>
  <c r="I44729"/>
  <c r="I44728"/>
  <c r="I44727"/>
  <c r="I44726"/>
  <c r="I44725"/>
  <c r="I44724"/>
  <c r="I44723"/>
  <c r="I44722"/>
  <c r="I44721"/>
  <c r="I44720"/>
  <c r="I44719"/>
  <c r="I44718"/>
  <c r="I44717"/>
  <c r="I44716"/>
  <c r="I44715"/>
  <c r="I44714"/>
  <c r="I44713"/>
  <c r="I44712"/>
  <c r="I44711"/>
  <c r="I44710"/>
  <c r="I44709"/>
  <c r="I44708"/>
  <c r="I44707"/>
  <c r="I44706"/>
  <c r="I44705"/>
  <c r="I44704"/>
  <c r="I44703"/>
  <c r="I44702"/>
  <c r="I44701"/>
  <c r="I44700"/>
  <c r="I44699"/>
  <c r="I44698"/>
  <c r="I44697"/>
  <c r="I44696"/>
  <c r="I44695"/>
  <c r="I44694"/>
  <c r="I44693"/>
  <c r="I44692"/>
  <c r="I44691"/>
  <c r="I44690"/>
  <c r="I44689"/>
  <c r="I44688"/>
  <c r="I44687"/>
  <c r="I44686"/>
  <c r="I44685"/>
  <c r="I44684"/>
  <c r="I44683"/>
  <c r="I44682"/>
  <c r="I44681"/>
  <c r="I44680"/>
  <c r="I44679"/>
  <c r="I44678"/>
  <c r="I44677"/>
  <c r="I44676"/>
  <c r="I44675"/>
  <c r="I44674"/>
  <c r="I44673"/>
  <c r="I44672"/>
  <c r="I44671"/>
  <c r="I44670"/>
  <c r="I44669"/>
  <c r="I44668"/>
  <c r="I44667"/>
  <c r="I44666"/>
  <c r="I44665"/>
  <c r="I44664"/>
  <c r="I44663"/>
  <c r="I44662"/>
  <c r="I44661"/>
  <c r="I44660"/>
  <c r="I44659"/>
  <c r="I44658"/>
  <c r="I44657"/>
  <c r="I44656"/>
  <c r="I44655"/>
  <c r="I44654"/>
  <c r="I44653"/>
  <c r="I44652"/>
  <c r="I44651"/>
  <c r="I44650"/>
  <c r="I44649"/>
  <c r="I44648"/>
  <c r="I44647"/>
  <c r="I44646"/>
  <c r="I44645"/>
  <c r="I44644"/>
  <c r="I44643"/>
  <c r="I44642"/>
  <c r="I44641"/>
  <c r="I44640"/>
  <c r="I44639"/>
  <c r="I44638"/>
  <c r="I44637"/>
  <c r="I44636"/>
  <c r="I44635"/>
  <c r="I44634"/>
  <c r="I44633"/>
  <c r="I44632"/>
  <c r="I44631"/>
  <c r="I44630"/>
  <c r="I44629"/>
  <c r="I44628"/>
  <c r="I44627"/>
  <c r="I44626"/>
  <c r="I44625"/>
  <c r="I44624"/>
  <c r="I44623"/>
  <c r="I44622"/>
  <c r="I44621"/>
  <c r="I44620"/>
  <c r="I44619"/>
  <c r="I44618"/>
  <c r="I44617"/>
  <c r="I44616"/>
  <c r="I44615"/>
  <c r="I44614"/>
  <c r="I44613"/>
  <c r="I44612"/>
  <c r="I44611"/>
  <c r="I44610"/>
  <c r="I44609"/>
  <c r="I44608"/>
  <c r="I44607"/>
  <c r="I44606"/>
  <c r="I44605"/>
  <c r="I44604"/>
  <c r="I44603"/>
  <c r="I44602"/>
  <c r="I44601"/>
  <c r="I44600"/>
  <c r="I44599"/>
  <c r="I44598"/>
  <c r="I44597"/>
  <c r="I44596"/>
  <c r="I44595"/>
  <c r="I44594"/>
  <c r="I44593"/>
  <c r="I44592"/>
  <c r="I44591"/>
  <c r="I44590"/>
  <c r="I44589"/>
  <c r="I44588"/>
  <c r="I44587"/>
  <c r="I44586"/>
  <c r="I44585"/>
  <c r="I44584"/>
  <c r="I44583"/>
  <c r="I44582"/>
  <c r="I44581"/>
  <c r="I44580"/>
  <c r="I44579"/>
  <c r="I44578"/>
  <c r="I44577"/>
  <c r="I44576"/>
  <c r="I44575"/>
  <c r="I44574"/>
  <c r="I44573"/>
  <c r="I44572"/>
  <c r="I44571"/>
  <c r="I44570"/>
  <c r="I44569"/>
  <c r="I44568"/>
  <c r="I44567"/>
  <c r="I44566"/>
  <c r="I44565"/>
  <c r="I44564"/>
  <c r="I44563"/>
  <c r="I44562"/>
  <c r="I44561"/>
  <c r="I44560"/>
  <c r="I44559"/>
  <c r="I44558"/>
  <c r="I44557"/>
  <c r="I44556"/>
  <c r="I44555"/>
  <c r="I44554"/>
  <c r="I44553"/>
  <c r="I44552"/>
  <c r="I44551"/>
  <c r="I44550"/>
  <c r="I44549"/>
  <c r="I44548"/>
  <c r="I44547"/>
  <c r="I44546"/>
  <c r="I44545"/>
  <c r="I44544"/>
  <c r="I44543"/>
  <c r="I44542"/>
  <c r="I44541"/>
  <c r="I44540"/>
  <c r="I44539"/>
  <c r="I44538"/>
  <c r="I44537"/>
  <c r="I44536"/>
  <c r="I44535"/>
  <c r="I44534"/>
  <c r="I44533"/>
  <c r="I44532"/>
  <c r="I44531"/>
  <c r="I44530"/>
  <c r="I44529"/>
  <c r="I44528"/>
  <c r="I44527"/>
  <c r="I44526"/>
  <c r="I44525"/>
  <c r="I44524"/>
  <c r="I44523"/>
  <c r="I44522"/>
  <c r="I44521"/>
  <c r="I44520"/>
  <c r="I44519"/>
  <c r="I44518"/>
  <c r="I44517"/>
  <c r="I44516"/>
  <c r="I44515"/>
  <c r="I44514"/>
  <c r="I44513"/>
  <c r="I44512"/>
  <c r="I44511"/>
  <c r="I44510"/>
  <c r="I44509"/>
  <c r="I44508"/>
  <c r="I44507"/>
  <c r="I44506"/>
  <c r="I44505"/>
  <c r="I44504"/>
  <c r="I44503"/>
  <c r="I44502"/>
  <c r="I44501"/>
  <c r="I44500"/>
  <c r="I44499"/>
  <c r="I44498"/>
  <c r="I44497"/>
  <c r="I44496"/>
  <c r="I44495"/>
  <c r="I44494"/>
  <c r="I44493"/>
  <c r="I44492"/>
  <c r="I44491"/>
  <c r="I44490"/>
  <c r="I44489"/>
  <c r="I44488"/>
  <c r="I44487"/>
  <c r="I44486"/>
  <c r="I44485"/>
  <c r="I44484"/>
  <c r="I44483"/>
  <c r="I44482"/>
  <c r="I44481"/>
  <c r="I44480"/>
  <c r="I44479"/>
  <c r="I44478"/>
  <c r="I44477"/>
  <c r="I44476"/>
  <c r="I44475"/>
  <c r="I44474"/>
  <c r="I44473"/>
  <c r="I44472"/>
  <c r="I44471"/>
  <c r="I44470"/>
  <c r="I44469"/>
  <c r="I44468"/>
  <c r="I44467"/>
  <c r="I44466"/>
  <c r="I44465"/>
  <c r="I44464"/>
  <c r="I44463"/>
  <c r="I44462"/>
  <c r="I44461"/>
  <c r="I44460"/>
  <c r="I44459"/>
  <c r="I44458"/>
  <c r="I44457"/>
  <c r="I44456"/>
  <c r="I44455"/>
  <c r="I44454"/>
  <c r="I44453"/>
  <c r="I44452"/>
  <c r="I44451"/>
  <c r="I44450"/>
  <c r="I44449"/>
  <c r="I44448"/>
  <c r="I44447"/>
  <c r="I44446"/>
  <c r="I44445"/>
  <c r="I44444"/>
  <c r="I44443"/>
  <c r="I44442"/>
  <c r="I44441"/>
  <c r="I44440"/>
  <c r="I44439"/>
  <c r="I44438"/>
  <c r="I44437"/>
  <c r="I44436"/>
  <c r="I44435"/>
  <c r="I44434"/>
  <c r="I44433"/>
  <c r="I44432"/>
  <c r="I44431"/>
  <c r="I44430"/>
  <c r="I44429"/>
  <c r="I44428"/>
  <c r="I44427"/>
  <c r="I44426"/>
  <c r="I44425"/>
  <c r="I44424"/>
  <c r="I44423"/>
  <c r="I44422"/>
  <c r="I44421"/>
  <c r="I44420"/>
  <c r="I44419"/>
  <c r="I44418"/>
  <c r="I44417"/>
  <c r="I44416"/>
  <c r="I44415"/>
  <c r="I44414"/>
  <c r="I44413"/>
  <c r="I44412"/>
  <c r="I44411"/>
  <c r="I44410"/>
  <c r="I44409"/>
  <c r="I44408"/>
  <c r="I44407"/>
  <c r="I44406"/>
  <c r="I44405"/>
  <c r="I44404"/>
  <c r="I44403"/>
  <c r="I44402"/>
  <c r="I44401"/>
  <c r="I44400"/>
  <c r="I44399"/>
  <c r="I44398"/>
  <c r="I44397"/>
  <c r="I44396"/>
  <c r="I44395"/>
  <c r="I44394"/>
  <c r="I44393"/>
  <c r="I44392"/>
  <c r="I44391"/>
  <c r="I44390"/>
  <c r="I44389"/>
  <c r="I44388"/>
  <c r="I44387"/>
  <c r="I44386"/>
  <c r="I44385"/>
  <c r="I44384"/>
  <c r="I44383"/>
  <c r="I44382"/>
  <c r="I44381"/>
  <c r="I44380"/>
  <c r="I44379"/>
  <c r="I44378"/>
  <c r="I44377"/>
  <c r="I44376"/>
  <c r="I44375"/>
  <c r="I44374"/>
  <c r="I44373"/>
  <c r="I44372"/>
  <c r="I44371"/>
  <c r="I44370"/>
  <c r="I44369"/>
  <c r="I44368"/>
  <c r="I44367"/>
  <c r="I44366"/>
  <c r="I44365"/>
  <c r="I44364"/>
  <c r="I44363"/>
  <c r="I44362"/>
  <c r="I44361"/>
  <c r="I44360"/>
  <c r="I44359"/>
  <c r="I44358"/>
  <c r="I44357"/>
  <c r="I44356"/>
  <c r="I44355"/>
  <c r="I44354"/>
  <c r="I44353"/>
  <c r="I44352"/>
  <c r="I44351"/>
  <c r="I44350"/>
  <c r="I44349"/>
  <c r="I44348"/>
  <c r="I44347"/>
  <c r="I44346"/>
  <c r="I44345"/>
  <c r="I44344"/>
  <c r="I44343"/>
  <c r="I44342"/>
  <c r="I44341"/>
  <c r="I44340"/>
  <c r="I44339"/>
  <c r="I44338"/>
  <c r="I44337"/>
  <c r="I44336"/>
  <c r="I44335"/>
  <c r="I44334"/>
  <c r="I44333"/>
  <c r="I44332"/>
  <c r="I44331"/>
  <c r="I44330"/>
  <c r="I44329"/>
  <c r="I44328"/>
  <c r="I44327"/>
  <c r="I44326"/>
  <c r="I44325"/>
  <c r="I44324"/>
  <c r="I44323"/>
  <c r="I44322"/>
  <c r="I44321"/>
  <c r="I44320"/>
  <c r="I44319"/>
  <c r="I44318"/>
  <c r="I44317"/>
  <c r="I44316"/>
  <c r="I44315"/>
  <c r="I44314"/>
  <c r="I44313"/>
  <c r="I44312"/>
  <c r="I44311"/>
  <c r="I44310"/>
  <c r="I44309"/>
  <c r="I44308"/>
  <c r="I44307"/>
  <c r="I44306"/>
  <c r="I44305"/>
  <c r="I44304"/>
  <c r="I44303"/>
  <c r="I44302"/>
  <c r="I44301"/>
  <c r="I44300"/>
  <c r="I44299"/>
  <c r="I44298"/>
  <c r="I44297"/>
  <c r="I44296"/>
  <c r="I44295"/>
  <c r="I44294"/>
  <c r="I44293"/>
  <c r="I44292"/>
  <c r="I44291"/>
  <c r="I44290"/>
  <c r="I44289"/>
  <c r="I44288"/>
  <c r="I44287"/>
  <c r="I44286"/>
  <c r="I44285"/>
  <c r="I44284"/>
  <c r="I44283"/>
  <c r="I44282"/>
  <c r="I44281"/>
  <c r="I44280"/>
  <c r="I44279"/>
  <c r="I44278"/>
  <c r="I44277"/>
  <c r="I44276"/>
  <c r="I44275"/>
  <c r="I44274"/>
  <c r="I44273"/>
  <c r="I44272"/>
  <c r="I44271"/>
  <c r="I44270"/>
  <c r="I44269"/>
  <c r="I44268"/>
  <c r="I44267"/>
  <c r="I44266"/>
  <c r="I44265"/>
  <c r="I44264"/>
  <c r="I44263"/>
  <c r="I44262"/>
  <c r="I44261"/>
  <c r="I44260"/>
  <c r="I44259"/>
  <c r="I44258"/>
  <c r="I44257"/>
  <c r="I44256"/>
  <c r="I44255"/>
  <c r="I44254"/>
  <c r="I44253"/>
  <c r="I44252"/>
  <c r="I44251"/>
  <c r="I44250"/>
  <c r="I44249"/>
  <c r="I44248"/>
  <c r="I44247"/>
  <c r="I44246"/>
  <c r="I44245"/>
  <c r="I44244"/>
  <c r="I44243"/>
  <c r="I44242"/>
  <c r="I44241"/>
  <c r="I44240"/>
  <c r="I44239"/>
  <c r="I44238"/>
  <c r="I44237"/>
  <c r="I44236"/>
  <c r="I44235"/>
  <c r="I44234"/>
  <c r="I44233"/>
  <c r="I44232"/>
  <c r="I44231"/>
  <c r="I44230"/>
  <c r="I44229"/>
  <c r="I44228"/>
  <c r="I44227"/>
  <c r="I44226"/>
  <c r="I44225"/>
  <c r="I44224"/>
  <c r="I44223"/>
  <c r="I44222"/>
  <c r="I44221"/>
  <c r="I44220"/>
  <c r="I44219"/>
  <c r="I44218"/>
  <c r="I44217"/>
  <c r="I44216"/>
  <c r="I44215"/>
  <c r="I44214"/>
  <c r="I44213"/>
  <c r="I44212"/>
  <c r="I44211"/>
  <c r="I44210"/>
  <c r="I44209"/>
  <c r="I44208"/>
  <c r="I44207"/>
  <c r="I44206"/>
  <c r="I44205"/>
  <c r="I44204"/>
  <c r="I44203"/>
  <c r="I44202"/>
  <c r="I44201"/>
  <c r="I44200"/>
  <c r="I44199"/>
  <c r="I44198"/>
  <c r="I44197"/>
  <c r="I44196"/>
  <c r="I44195"/>
  <c r="I44194"/>
  <c r="I44193"/>
  <c r="I44192"/>
  <c r="I44191"/>
  <c r="I44190"/>
  <c r="I44189"/>
  <c r="I44188"/>
  <c r="I44187"/>
  <c r="I44186"/>
  <c r="I44185"/>
  <c r="I44184"/>
  <c r="I44183"/>
  <c r="I44182"/>
  <c r="I44181"/>
  <c r="I44180"/>
  <c r="I44179"/>
  <c r="I44178"/>
  <c r="I44177"/>
  <c r="I44176"/>
  <c r="I44175"/>
  <c r="I44174"/>
  <c r="I44173"/>
  <c r="I44172"/>
  <c r="I44171"/>
  <c r="I44170"/>
  <c r="I44169"/>
  <c r="I44168"/>
  <c r="I44167"/>
  <c r="I44166"/>
  <c r="I44165"/>
  <c r="I44164"/>
  <c r="I44163"/>
  <c r="I44162"/>
  <c r="I44161"/>
  <c r="I44160"/>
  <c r="I44159"/>
  <c r="I44158"/>
  <c r="I44157"/>
  <c r="I44156"/>
  <c r="I44155"/>
  <c r="I44154"/>
  <c r="I44153"/>
  <c r="I44152"/>
  <c r="I44151"/>
  <c r="I44150"/>
  <c r="I44149"/>
  <c r="I44148"/>
  <c r="I44147"/>
  <c r="I44146"/>
  <c r="I44145"/>
  <c r="I44144"/>
  <c r="I44143"/>
  <c r="I44142"/>
  <c r="I44141"/>
  <c r="I44140"/>
  <c r="I44139"/>
  <c r="I44138"/>
  <c r="I44137"/>
  <c r="I44136"/>
  <c r="I44135"/>
  <c r="I44134"/>
  <c r="I44133"/>
  <c r="I44132"/>
  <c r="I44131"/>
  <c r="I44130"/>
  <c r="I44129"/>
  <c r="I44128"/>
  <c r="I44127"/>
  <c r="I44126"/>
  <c r="I44125"/>
  <c r="I44124"/>
  <c r="I44123"/>
  <c r="I44122"/>
  <c r="I44121"/>
  <c r="I44120"/>
  <c r="I44119"/>
  <c r="I44118"/>
  <c r="I44117"/>
  <c r="I44116"/>
  <c r="I44115"/>
  <c r="I44114"/>
  <c r="I44113"/>
  <c r="I44112"/>
  <c r="I44111"/>
  <c r="I44110"/>
  <c r="I44109"/>
  <c r="I44108"/>
  <c r="I44107"/>
  <c r="I44106"/>
  <c r="I44105"/>
  <c r="I44104"/>
  <c r="I44103"/>
  <c r="I44102"/>
  <c r="I44101"/>
  <c r="I44100"/>
  <c r="I44099"/>
  <c r="I44098"/>
  <c r="I44097"/>
  <c r="I44096"/>
  <c r="I44095"/>
  <c r="I44094"/>
  <c r="I44093"/>
  <c r="I44092"/>
  <c r="I44091"/>
  <c r="I44090"/>
  <c r="I44089"/>
  <c r="I44088"/>
  <c r="I44087"/>
  <c r="I44086"/>
  <c r="I44085"/>
  <c r="I44084"/>
  <c r="I44083"/>
  <c r="I44082"/>
  <c r="I44081"/>
  <c r="I44080"/>
  <c r="I44079"/>
  <c r="I44078"/>
  <c r="I44077"/>
  <c r="I44076"/>
  <c r="I44075"/>
  <c r="I44074"/>
  <c r="I44073"/>
  <c r="I44072"/>
  <c r="I44071"/>
  <c r="I44070"/>
  <c r="I44069"/>
  <c r="I44068"/>
  <c r="I44067"/>
  <c r="I44066"/>
  <c r="I44065"/>
  <c r="I44064"/>
  <c r="I44063"/>
  <c r="I44062"/>
  <c r="I44061"/>
  <c r="I44060"/>
  <c r="I44059"/>
  <c r="I44058"/>
  <c r="I44057"/>
  <c r="I44056"/>
  <c r="I44055"/>
  <c r="I44054"/>
  <c r="I44053"/>
  <c r="I44052"/>
  <c r="I44051"/>
  <c r="I44050"/>
  <c r="I44049"/>
  <c r="I44048"/>
  <c r="I44047"/>
  <c r="I44046"/>
  <c r="I44045"/>
  <c r="I44044"/>
  <c r="I44043"/>
  <c r="I44042"/>
  <c r="I44041"/>
  <c r="I44040"/>
  <c r="I44039"/>
  <c r="I44038"/>
  <c r="I44037"/>
  <c r="I44036"/>
  <c r="I44035"/>
  <c r="I44034"/>
  <c r="I44033"/>
  <c r="I44032"/>
  <c r="I44031"/>
  <c r="I44030"/>
  <c r="I44029"/>
  <c r="I44028"/>
  <c r="I44027"/>
  <c r="I44026"/>
  <c r="I44025"/>
  <c r="I44024"/>
  <c r="I44023"/>
  <c r="I44022"/>
  <c r="I44021"/>
  <c r="I44020"/>
  <c r="I44019"/>
  <c r="I44018"/>
  <c r="I44017"/>
  <c r="I44016"/>
  <c r="I44015"/>
  <c r="I44014"/>
  <c r="I44013"/>
  <c r="I44012"/>
  <c r="I44011"/>
  <c r="I44010"/>
  <c r="I44009"/>
  <c r="I44008"/>
  <c r="I44007"/>
  <c r="I44006"/>
  <c r="I44005"/>
  <c r="I44004"/>
  <c r="I44003"/>
  <c r="I44002"/>
  <c r="I44001"/>
  <c r="I44000"/>
  <c r="I43999"/>
  <c r="I43998"/>
  <c r="I43997"/>
  <c r="I43996"/>
  <c r="I43995"/>
  <c r="I43994"/>
  <c r="I43993"/>
  <c r="I43992"/>
  <c r="I43991"/>
  <c r="I43990"/>
  <c r="I43989"/>
  <c r="I43988"/>
  <c r="I43987"/>
  <c r="I43986"/>
  <c r="I43985"/>
  <c r="I43984"/>
  <c r="I43983"/>
  <c r="I43982"/>
  <c r="I43981"/>
  <c r="I43980"/>
  <c r="I43979"/>
  <c r="I43978"/>
  <c r="I43977"/>
  <c r="I43976"/>
  <c r="I43975"/>
  <c r="I43974"/>
  <c r="I43973"/>
  <c r="I43972"/>
  <c r="I43971"/>
  <c r="I43970"/>
  <c r="I43969"/>
  <c r="I43968"/>
  <c r="I43967"/>
  <c r="I43966"/>
  <c r="I43965"/>
  <c r="I43964"/>
  <c r="I43963"/>
  <c r="I43962"/>
  <c r="I43961"/>
  <c r="I43960"/>
  <c r="I43959"/>
  <c r="I43958"/>
  <c r="I43957"/>
  <c r="I43956"/>
  <c r="I43955"/>
  <c r="I43954"/>
  <c r="I43953"/>
  <c r="I43952"/>
  <c r="I43951"/>
  <c r="I43950"/>
  <c r="I43949"/>
  <c r="I43948"/>
  <c r="I43947"/>
  <c r="I43946"/>
  <c r="I43945"/>
  <c r="I43944"/>
  <c r="I43943"/>
  <c r="I43942"/>
  <c r="I43941"/>
  <c r="I43940"/>
  <c r="I43939"/>
  <c r="I43938"/>
  <c r="I43937"/>
  <c r="I43936"/>
  <c r="I43935"/>
  <c r="I43934"/>
  <c r="I43933"/>
  <c r="I43932"/>
  <c r="I43931"/>
  <c r="I43930"/>
  <c r="I43929"/>
  <c r="I43928"/>
  <c r="I43927"/>
  <c r="I43926"/>
  <c r="I43925"/>
  <c r="I43924"/>
  <c r="I43923"/>
  <c r="I43922"/>
  <c r="I43921"/>
  <c r="I43920"/>
  <c r="I43919"/>
  <c r="I43918"/>
  <c r="I43917"/>
  <c r="I43916"/>
  <c r="I43915"/>
  <c r="I43914"/>
  <c r="I43913"/>
  <c r="I43912"/>
  <c r="I43911"/>
  <c r="I43910"/>
  <c r="I43909"/>
  <c r="I43908"/>
  <c r="I43907"/>
  <c r="I43906"/>
  <c r="I43905"/>
  <c r="I43904"/>
  <c r="I43903"/>
  <c r="I43902"/>
  <c r="I43901"/>
  <c r="I43900"/>
  <c r="I43899"/>
  <c r="I43898"/>
  <c r="I43897"/>
  <c r="I43896"/>
  <c r="I43895"/>
  <c r="I43894"/>
  <c r="I43893"/>
  <c r="I43892"/>
  <c r="I43891"/>
  <c r="I43890"/>
  <c r="I43889"/>
  <c r="I43888"/>
  <c r="I43887"/>
  <c r="I43886"/>
  <c r="I43885"/>
  <c r="I43884"/>
  <c r="I43883"/>
  <c r="I43882"/>
  <c r="I43881"/>
  <c r="I43880"/>
  <c r="I43879"/>
  <c r="I43878"/>
  <c r="I43877"/>
  <c r="I43876"/>
  <c r="I43875"/>
  <c r="I43874"/>
  <c r="I43873"/>
  <c r="I43872"/>
  <c r="I43871"/>
  <c r="I43870"/>
  <c r="I43869"/>
  <c r="I43868"/>
  <c r="I43867"/>
  <c r="I43866"/>
  <c r="I43865"/>
  <c r="I43864"/>
  <c r="I43863"/>
  <c r="I43862"/>
  <c r="I43861"/>
  <c r="I43860"/>
  <c r="I43859"/>
  <c r="I43858"/>
  <c r="I43857"/>
  <c r="I43856"/>
  <c r="I43855"/>
  <c r="I43854"/>
  <c r="I43853"/>
  <c r="I43852"/>
  <c r="I43851"/>
  <c r="I43850"/>
  <c r="I43849"/>
  <c r="I43848"/>
  <c r="I43847"/>
  <c r="I43846"/>
  <c r="I43845"/>
  <c r="I43844"/>
  <c r="I43843"/>
  <c r="I43842"/>
  <c r="I43841"/>
  <c r="I43840"/>
  <c r="I43839"/>
  <c r="I43838"/>
  <c r="I43837"/>
  <c r="I43836"/>
  <c r="I43835"/>
  <c r="I43834"/>
  <c r="I43833"/>
  <c r="I43832"/>
  <c r="I43831"/>
  <c r="I43830"/>
  <c r="I43829"/>
  <c r="I43828"/>
  <c r="I43827"/>
  <c r="I43826"/>
  <c r="I43825"/>
  <c r="I43824"/>
  <c r="I43823"/>
  <c r="I43822"/>
  <c r="I43821"/>
  <c r="I43820"/>
  <c r="I43819"/>
  <c r="I43818"/>
  <c r="I43817"/>
  <c r="I43816"/>
  <c r="I43815"/>
  <c r="I43814"/>
  <c r="I43813"/>
  <c r="I43812"/>
  <c r="I43811"/>
  <c r="I43810"/>
  <c r="I43809"/>
  <c r="I43808"/>
  <c r="I43807"/>
  <c r="I43806"/>
  <c r="I43805"/>
  <c r="I43804"/>
  <c r="I43803"/>
  <c r="I43802"/>
  <c r="I43801"/>
  <c r="I43800"/>
  <c r="I43799"/>
  <c r="I43798"/>
  <c r="I43797"/>
  <c r="I43796"/>
  <c r="I43795"/>
  <c r="I43794"/>
  <c r="I43793"/>
  <c r="I43792"/>
  <c r="I43791"/>
  <c r="I43790"/>
  <c r="I43789"/>
  <c r="I43788"/>
  <c r="I43787"/>
  <c r="I43786"/>
  <c r="I43785"/>
  <c r="I43784"/>
  <c r="I43783"/>
  <c r="I43782"/>
  <c r="I43781"/>
  <c r="I43780"/>
  <c r="I43779"/>
  <c r="I43778"/>
  <c r="I43777"/>
  <c r="I43776"/>
  <c r="I43775"/>
  <c r="I43774"/>
  <c r="I43773"/>
  <c r="I43772"/>
  <c r="I43771"/>
  <c r="I43770"/>
  <c r="I43769"/>
  <c r="I43768"/>
  <c r="I43767"/>
  <c r="I43766"/>
  <c r="I43765"/>
  <c r="I43764"/>
  <c r="I43763"/>
  <c r="I43762"/>
  <c r="I43761"/>
  <c r="I43760"/>
  <c r="I43759"/>
  <c r="I43758"/>
  <c r="I43757"/>
  <c r="I43756"/>
  <c r="I43755"/>
  <c r="I43754"/>
  <c r="I43753"/>
  <c r="I43752"/>
  <c r="I43751"/>
  <c r="I43750"/>
  <c r="I43749"/>
  <c r="I43748"/>
  <c r="I43747"/>
  <c r="I43746"/>
  <c r="I43745"/>
  <c r="I43744"/>
  <c r="I43743"/>
  <c r="I43742"/>
  <c r="I43741"/>
  <c r="I43740"/>
  <c r="I43739"/>
  <c r="I43738"/>
  <c r="I43737"/>
  <c r="I43736"/>
  <c r="I43735"/>
  <c r="I43734"/>
  <c r="I43733"/>
  <c r="I43732"/>
  <c r="I43731"/>
  <c r="I43730"/>
  <c r="I43729"/>
  <c r="I43728"/>
  <c r="I43727"/>
  <c r="I43726"/>
  <c r="I43725"/>
  <c r="I43724"/>
  <c r="I43723"/>
  <c r="I43722"/>
  <c r="I43721"/>
  <c r="I43720"/>
  <c r="I43719"/>
  <c r="I43718"/>
  <c r="I43717"/>
  <c r="I43716"/>
  <c r="I43715"/>
  <c r="I43714"/>
  <c r="I43713"/>
  <c r="I43712"/>
  <c r="I43711"/>
  <c r="I43710"/>
  <c r="I43709"/>
  <c r="I43708"/>
  <c r="I43707"/>
  <c r="I43706"/>
  <c r="I43705"/>
  <c r="I43704"/>
  <c r="I43703"/>
  <c r="I43702"/>
  <c r="I43701"/>
  <c r="I43700"/>
  <c r="I43699"/>
  <c r="I43698"/>
  <c r="I43697"/>
  <c r="I43696"/>
  <c r="I43695"/>
  <c r="I43694"/>
  <c r="I43693"/>
  <c r="I43692"/>
  <c r="I43691"/>
  <c r="I43690"/>
  <c r="I43689"/>
  <c r="I43688"/>
  <c r="I43687"/>
  <c r="I43686"/>
  <c r="I43685"/>
  <c r="I43684"/>
  <c r="I43683"/>
  <c r="I43682"/>
  <c r="I43681"/>
  <c r="I43680"/>
  <c r="I43679"/>
  <c r="I43678"/>
  <c r="I43677"/>
  <c r="I43676"/>
  <c r="I43675"/>
  <c r="I43674"/>
  <c r="I43673"/>
  <c r="I43672"/>
  <c r="I43671"/>
  <c r="I43670"/>
  <c r="I43669"/>
  <c r="I43668"/>
  <c r="I43667"/>
  <c r="I43666"/>
  <c r="I43665"/>
  <c r="I43664"/>
  <c r="I43663"/>
  <c r="I43662"/>
  <c r="I43661"/>
  <c r="I43660"/>
  <c r="I43659"/>
  <c r="I43658"/>
  <c r="I43657"/>
  <c r="I43656"/>
  <c r="I43655"/>
  <c r="I43654"/>
  <c r="I43653"/>
  <c r="I43652"/>
  <c r="I43651"/>
  <c r="I43650"/>
  <c r="I43649"/>
  <c r="I43648"/>
  <c r="I43647"/>
  <c r="I43646"/>
  <c r="I43645"/>
  <c r="I43644"/>
  <c r="I43643"/>
  <c r="I43642"/>
  <c r="I43641"/>
  <c r="I43640"/>
  <c r="I43639"/>
  <c r="I43638"/>
  <c r="I43637"/>
  <c r="I43636"/>
  <c r="I43635"/>
  <c r="I43634"/>
  <c r="I43633"/>
  <c r="I43632"/>
  <c r="I43631"/>
  <c r="I43630"/>
  <c r="I43629"/>
  <c r="I43628"/>
  <c r="I43627"/>
  <c r="I43626"/>
  <c r="I43625"/>
  <c r="I43624"/>
  <c r="I43623"/>
  <c r="I43622"/>
  <c r="I43621"/>
  <c r="I43620"/>
  <c r="I43619"/>
  <c r="I43618"/>
  <c r="I43617"/>
  <c r="I43616"/>
  <c r="I43615"/>
  <c r="I43614"/>
  <c r="I43613"/>
  <c r="I43612"/>
  <c r="I43611"/>
  <c r="I43610"/>
  <c r="I43609"/>
  <c r="I43608"/>
  <c r="I43607"/>
  <c r="I43606"/>
  <c r="I43605"/>
  <c r="I43604"/>
  <c r="I43603"/>
  <c r="I43602"/>
  <c r="I43601"/>
  <c r="I43600"/>
  <c r="I43599"/>
  <c r="I43598"/>
  <c r="I43597"/>
  <c r="I43596"/>
  <c r="I43595"/>
  <c r="I43594"/>
  <c r="I43593"/>
  <c r="I43592"/>
  <c r="I43591"/>
  <c r="I43590"/>
  <c r="I43589"/>
  <c r="I43588"/>
  <c r="I43587"/>
  <c r="I43586"/>
  <c r="I43585"/>
  <c r="I43584"/>
  <c r="I43583"/>
  <c r="I43582"/>
  <c r="I43581"/>
  <c r="I43580"/>
  <c r="I43579"/>
  <c r="I43578"/>
  <c r="I43577"/>
  <c r="I43576"/>
  <c r="I43575"/>
  <c r="I43574"/>
  <c r="I43573"/>
  <c r="I43572"/>
  <c r="I43571"/>
  <c r="I43570"/>
  <c r="I43569"/>
  <c r="I43568"/>
  <c r="I43567"/>
  <c r="I43566"/>
  <c r="I43565"/>
  <c r="I43564"/>
  <c r="I43563"/>
  <c r="I43562"/>
  <c r="I43561"/>
  <c r="I43560"/>
  <c r="I43559"/>
  <c r="I43558"/>
  <c r="I43557"/>
  <c r="I43556"/>
  <c r="I43555"/>
  <c r="I43554"/>
  <c r="I43553"/>
  <c r="I43552"/>
  <c r="I43551"/>
  <c r="I43550"/>
  <c r="I43549"/>
  <c r="I43548"/>
  <c r="I43547"/>
  <c r="I43546"/>
  <c r="I43545"/>
  <c r="I43544"/>
  <c r="I43543"/>
  <c r="I43542"/>
  <c r="I43541"/>
  <c r="I43540"/>
  <c r="I43539"/>
  <c r="I43538"/>
  <c r="I43537"/>
  <c r="I43536"/>
  <c r="I43535"/>
  <c r="I43534"/>
  <c r="I43533"/>
  <c r="I43532"/>
  <c r="I43531"/>
  <c r="I43530"/>
  <c r="I43529"/>
  <c r="I43528"/>
  <c r="I43527"/>
  <c r="I43526"/>
  <c r="I43525"/>
  <c r="I43524"/>
  <c r="I43523"/>
  <c r="I43522"/>
  <c r="I43521"/>
  <c r="I43520"/>
  <c r="I43519"/>
  <c r="I43518"/>
  <c r="I43517"/>
  <c r="I43516"/>
  <c r="I43515"/>
  <c r="I43514"/>
  <c r="I43513"/>
  <c r="I43512"/>
  <c r="I43511"/>
  <c r="I43510"/>
  <c r="I43509"/>
  <c r="I43508"/>
  <c r="I43507"/>
  <c r="I43506"/>
  <c r="I43505"/>
  <c r="I43504"/>
  <c r="I43503"/>
  <c r="I43502"/>
  <c r="I43501"/>
  <c r="I43500"/>
  <c r="I43499"/>
  <c r="I43498"/>
  <c r="I43497"/>
  <c r="I43496"/>
  <c r="I43495"/>
  <c r="I43494"/>
  <c r="I43493"/>
  <c r="I43492"/>
  <c r="I43491"/>
  <c r="I43490"/>
  <c r="I43489"/>
  <c r="I43488"/>
  <c r="I43487"/>
  <c r="I43486"/>
  <c r="I43485"/>
  <c r="I43484"/>
  <c r="I43483"/>
  <c r="I43482"/>
  <c r="I43481"/>
  <c r="I43480"/>
  <c r="I43479"/>
  <c r="I43478"/>
  <c r="I43477"/>
  <c r="I43476"/>
  <c r="I43475"/>
  <c r="I43474"/>
  <c r="I43473"/>
  <c r="I43472"/>
  <c r="I43471"/>
  <c r="I43470"/>
  <c r="I43469"/>
  <c r="I43468"/>
  <c r="I43467"/>
  <c r="I43466"/>
  <c r="I43465"/>
  <c r="I43464"/>
  <c r="I43463"/>
  <c r="I43462"/>
  <c r="I43461"/>
  <c r="I43460"/>
  <c r="I43459"/>
  <c r="I43458"/>
  <c r="I43457"/>
  <c r="I43456"/>
  <c r="I43455"/>
  <c r="I43454"/>
  <c r="I43453"/>
  <c r="I43452"/>
  <c r="I43451"/>
  <c r="I43450"/>
  <c r="I43449"/>
  <c r="I43448"/>
  <c r="I43447"/>
  <c r="I43446"/>
  <c r="I43445"/>
  <c r="I43444"/>
  <c r="I43443"/>
  <c r="I43442"/>
  <c r="I43441"/>
  <c r="I43440"/>
  <c r="I43439"/>
  <c r="I43438"/>
  <c r="I43437"/>
  <c r="I43436"/>
  <c r="I43435"/>
  <c r="I43434"/>
  <c r="I43433"/>
  <c r="I43432"/>
  <c r="I43431"/>
  <c r="I43430"/>
  <c r="I43429"/>
  <c r="I43428"/>
  <c r="I43427"/>
  <c r="I43426"/>
  <c r="I43425"/>
  <c r="I43424"/>
  <c r="I43423"/>
  <c r="I43422"/>
  <c r="I43421"/>
  <c r="I43420"/>
  <c r="I43419"/>
  <c r="I43418"/>
  <c r="I43417"/>
  <c r="I43416"/>
  <c r="I43415"/>
  <c r="I43414"/>
  <c r="I43413"/>
  <c r="I43412"/>
  <c r="I43411"/>
  <c r="I43410"/>
  <c r="I43409"/>
  <c r="I43408"/>
  <c r="I43407"/>
  <c r="I43406"/>
  <c r="I43405"/>
  <c r="I43404"/>
  <c r="I43403"/>
  <c r="I43402"/>
  <c r="I43401"/>
  <c r="I43400"/>
  <c r="I43399"/>
  <c r="I43398"/>
  <c r="I43397"/>
  <c r="I43396"/>
  <c r="I43395"/>
  <c r="I43394"/>
  <c r="I43393"/>
  <c r="I43392"/>
  <c r="I43391"/>
  <c r="I43390"/>
  <c r="I43389"/>
  <c r="I43388"/>
  <c r="I43387"/>
  <c r="I43386"/>
  <c r="I43385"/>
  <c r="I43384"/>
  <c r="I43383"/>
  <c r="I43382"/>
  <c r="I43381"/>
  <c r="I43380"/>
  <c r="I43379"/>
  <c r="I43378"/>
  <c r="I43377"/>
  <c r="I43376"/>
  <c r="I43375"/>
  <c r="I43374"/>
  <c r="I43373"/>
  <c r="I43372"/>
  <c r="I43371"/>
  <c r="I43370"/>
  <c r="I43369"/>
  <c r="I43368"/>
  <c r="I43367"/>
  <c r="I43366"/>
  <c r="I43365"/>
  <c r="I43364"/>
  <c r="I43363"/>
  <c r="I43362"/>
  <c r="I43361"/>
  <c r="I43360"/>
  <c r="I43359"/>
  <c r="I43358"/>
  <c r="I43357"/>
  <c r="I43356"/>
  <c r="I43355"/>
  <c r="I43354"/>
  <c r="I43353"/>
  <c r="I43352"/>
  <c r="I43351"/>
  <c r="I43350"/>
  <c r="I43349"/>
  <c r="I43348"/>
  <c r="I43347"/>
  <c r="I43346"/>
  <c r="I43345"/>
  <c r="I43344"/>
  <c r="I43343"/>
  <c r="I43342"/>
  <c r="I43341"/>
  <c r="I43340"/>
  <c r="I43339"/>
  <c r="I43338"/>
  <c r="I43337"/>
  <c r="I43336"/>
  <c r="I43335"/>
  <c r="I43334"/>
  <c r="I43333"/>
  <c r="I43332"/>
  <c r="I43331"/>
  <c r="I43330"/>
  <c r="I43329"/>
  <c r="I43328"/>
  <c r="I43327"/>
  <c r="I43326"/>
  <c r="I43325"/>
  <c r="I43324"/>
  <c r="I43323"/>
  <c r="I43322"/>
  <c r="I43321"/>
  <c r="I43320"/>
  <c r="I43319"/>
  <c r="I43318"/>
  <c r="I43317"/>
  <c r="I43316"/>
  <c r="I43315"/>
  <c r="I43314"/>
  <c r="I43313"/>
  <c r="I43312"/>
  <c r="I43311"/>
  <c r="I43310"/>
  <c r="I43309"/>
  <c r="I43308"/>
  <c r="I43307"/>
  <c r="I43306"/>
  <c r="I43305"/>
  <c r="I43304"/>
  <c r="I43303"/>
  <c r="I43302"/>
  <c r="I43301"/>
  <c r="I43300"/>
  <c r="I43299"/>
  <c r="I43298"/>
  <c r="I43297"/>
  <c r="I43296"/>
  <c r="I43295"/>
  <c r="I43294"/>
  <c r="I43293"/>
  <c r="I43292"/>
  <c r="I43291"/>
  <c r="I43290"/>
  <c r="I43289"/>
  <c r="I43288"/>
  <c r="I43287"/>
  <c r="I43286"/>
  <c r="I43285"/>
  <c r="I43284"/>
  <c r="I43283"/>
  <c r="I43282"/>
  <c r="I43281"/>
  <c r="I43280"/>
  <c r="I43279"/>
  <c r="I43278"/>
  <c r="I43277"/>
  <c r="I43276"/>
  <c r="I43275"/>
  <c r="I43274"/>
  <c r="I43273"/>
  <c r="I43272"/>
  <c r="I43271"/>
  <c r="I43270"/>
  <c r="I43269"/>
  <c r="I43268"/>
  <c r="I43267"/>
  <c r="I43266"/>
  <c r="I43265"/>
  <c r="I43264"/>
  <c r="I43263"/>
  <c r="I43262"/>
  <c r="I43261"/>
  <c r="I43260"/>
  <c r="I43259"/>
  <c r="I43258"/>
  <c r="I43257"/>
  <c r="I43256"/>
  <c r="I43255"/>
  <c r="I43254"/>
  <c r="I43253"/>
  <c r="I43252"/>
  <c r="I43251"/>
  <c r="I43250"/>
  <c r="I43249"/>
  <c r="I43248"/>
  <c r="I43247"/>
  <c r="I43246"/>
  <c r="I43245"/>
  <c r="I43244"/>
  <c r="I43243"/>
  <c r="I43242"/>
  <c r="I43241"/>
  <c r="I43240"/>
  <c r="I43239"/>
  <c r="I43238"/>
  <c r="I43237"/>
  <c r="I43236"/>
  <c r="I43235"/>
  <c r="I43234"/>
  <c r="I43233"/>
  <c r="I43232"/>
  <c r="I43231"/>
  <c r="I43230"/>
  <c r="I43229"/>
  <c r="I43228"/>
  <c r="I43227"/>
  <c r="I43226"/>
  <c r="I43225"/>
  <c r="I43224"/>
  <c r="I43223"/>
  <c r="I43222"/>
  <c r="I43221"/>
  <c r="I43220"/>
  <c r="I43219"/>
  <c r="I43218"/>
  <c r="I43217"/>
  <c r="I43216"/>
  <c r="I43215"/>
  <c r="I43214"/>
  <c r="I43213"/>
  <c r="I43212"/>
  <c r="I43211"/>
  <c r="I43210"/>
  <c r="I43209"/>
  <c r="I43208"/>
  <c r="I43207"/>
  <c r="I43206"/>
  <c r="I43205"/>
  <c r="I43204"/>
  <c r="I43203"/>
  <c r="I43202"/>
  <c r="I43201"/>
  <c r="I43200"/>
  <c r="I43199"/>
  <c r="I43198"/>
  <c r="I43197"/>
  <c r="I43196"/>
  <c r="I43195"/>
  <c r="I43194"/>
  <c r="I43193"/>
  <c r="I43192"/>
  <c r="I43191"/>
  <c r="I43190"/>
  <c r="I43189"/>
  <c r="I43188"/>
  <c r="I43187"/>
  <c r="I43186"/>
  <c r="I43185"/>
  <c r="I43184"/>
  <c r="I43183"/>
  <c r="I43182"/>
  <c r="I43181"/>
  <c r="I43180"/>
  <c r="I43179"/>
  <c r="I43178"/>
  <c r="I43177"/>
  <c r="I43176"/>
  <c r="I43175"/>
  <c r="I43174"/>
  <c r="I43173"/>
  <c r="I43172"/>
  <c r="I43171"/>
  <c r="I43170"/>
  <c r="I43169"/>
  <c r="I43168"/>
  <c r="I43167"/>
  <c r="I43166"/>
  <c r="I43165"/>
  <c r="I43164"/>
  <c r="I43163"/>
  <c r="I43162"/>
  <c r="I43161"/>
  <c r="I43160"/>
  <c r="I43159"/>
  <c r="I43158"/>
  <c r="I43157"/>
  <c r="I43156"/>
  <c r="I43155"/>
  <c r="I43154"/>
  <c r="I43153"/>
  <c r="I43152"/>
  <c r="I43151"/>
  <c r="I43150"/>
  <c r="I43149"/>
  <c r="I43148"/>
  <c r="I43147"/>
  <c r="I43146"/>
  <c r="I43145"/>
  <c r="I43144"/>
  <c r="I43143"/>
  <c r="I43142"/>
  <c r="I43141"/>
  <c r="I43140"/>
  <c r="I43139"/>
  <c r="I43138"/>
  <c r="I43137"/>
  <c r="I43136"/>
  <c r="I43135"/>
  <c r="I43134"/>
  <c r="I43133"/>
  <c r="I43132"/>
  <c r="I43131"/>
  <c r="I43130"/>
  <c r="I43129"/>
  <c r="I43128"/>
  <c r="I43127"/>
  <c r="I43126"/>
  <c r="I43125"/>
  <c r="I43124"/>
  <c r="I43123"/>
  <c r="I43122"/>
  <c r="I43121"/>
  <c r="I43120"/>
  <c r="I43119"/>
  <c r="I43118"/>
  <c r="I43117"/>
  <c r="I43116"/>
  <c r="I43115"/>
  <c r="I43114"/>
  <c r="I43113"/>
  <c r="I43112"/>
  <c r="I43111"/>
  <c r="I43110"/>
  <c r="I43109"/>
  <c r="I43108"/>
  <c r="I43107"/>
  <c r="I43106"/>
  <c r="I43105"/>
  <c r="I43104"/>
  <c r="I43103"/>
  <c r="I43102"/>
  <c r="I43101"/>
  <c r="I43100"/>
  <c r="I43099"/>
  <c r="I43098"/>
  <c r="I43097"/>
  <c r="I43096"/>
  <c r="I43095"/>
  <c r="I43094"/>
  <c r="I43093"/>
  <c r="I43092"/>
  <c r="I43091"/>
  <c r="I43090"/>
  <c r="I43089"/>
  <c r="I43088"/>
  <c r="I43087"/>
  <c r="I43086"/>
  <c r="I43085"/>
  <c r="I43084"/>
  <c r="I43083"/>
  <c r="I43082"/>
  <c r="I43081"/>
  <c r="I43080"/>
  <c r="I43079"/>
  <c r="I43078"/>
  <c r="I43077"/>
  <c r="I43076"/>
  <c r="I43075"/>
  <c r="I43074"/>
  <c r="I43073"/>
  <c r="I43072"/>
  <c r="I43071"/>
  <c r="I43070"/>
  <c r="I43069"/>
  <c r="I43068"/>
  <c r="I43067"/>
  <c r="I43066"/>
  <c r="I43065"/>
  <c r="I43064"/>
  <c r="I43063"/>
  <c r="I43062"/>
  <c r="I43061"/>
  <c r="I43060"/>
  <c r="I43059"/>
  <c r="I43058"/>
  <c r="I43057"/>
  <c r="I43056"/>
  <c r="I43055"/>
  <c r="I43054"/>
  <c r="I43053"/>
  <c r="I43052"/>
  <c r="I43051"/>
  <c r="I43050"/>
  <c r="I43049"/>
  <c r="I43048"/>
  <c r="I43047"/>
  <c r="I43046"/>
  <c r="I43045"/>
  <c r="I43044"/>
  <c r="I43043"/>
  <c r="I43042"/>
  <c r="I43041"/>
  <c r="I43040"/>
  <c r="I43039"/>
  <c r="I43038"/>
  <c r="I43037"/>
  <c r="I43036"/>
  <c r="I43035"/>
  <c r="I43034"/>
  <c r="I43033"/>
  <c r="I43032"/>
  <c r="I43031"/>
  <c r="I43030"/>
  <c r="I43029"/>
  <c r="I43028"/>
  <c r="I43027"/>
  <c r="I43026"/>
  <c r="I43025"/>
  <c r="I43024"/>
  <c r="I43023"/>
  <c r="I43022"/>
  <c r="I43021"/>
  <c r="I43020"/>
  <c r="I43019"/>
  <c r="I43018"/>
  <c r="I43017"/>
  <c r="I43016"/>
  <c r="I43015"/>
  <c r="I43014"/>
  <c r="I43013"/>
  <c r="I43012"/>
  <c r="I43011"/>
  <c r="I43010"/>
  <c r="I43009"/>
  <c r="I43008"/>
  <c r="I43007"/>
  <c r="I43006"/>
  <c r="I43005"/>
  <c r="I43004"/>
  <c r="I43003"/>
  <c r="I43002"/>
  <c r="I43001"/>
  <c r="I43000"/>
  <c r="I42999"/>
  <c r="I42998"/>
  <c r="I42997"/>
  <c r="I42996"/>
  <c r="I42995"/>
  <c r="I42994"/>
  <c r="I42993"/>
  <c r="I42992"/>
  <c r="I42991"/>
  <c r="I42990"/>
  <c r="I42989"/>
  <c r="I42988"/>
  <c r="I42987"/>
  <c r="I42986"/>
  <c r="I42985"/>
  <c r="I42984"/>
  <c r="I42983"/>
  <c r="I42982"/>
  <c r="I42981"/>
  <c r="I42980"/>
  <c r="I42979"/>
  <c r="I42978"/>
  <c r="I42977"/>
  <c r="I42976"/>
  <c r="I42975"/>
  <c r="I42974"/>
  <c r="I42973"/>
  <c r="I42972"/>
  <c r="I42971"/>
  <c r="I42970"/>
  <c r="I42969"/>
  <c r="I42968"/>
  <c r="I42967"/>
  <c r="I42966"/>
  <c r="I42965"/>
  <c r="I42964"/>
  <c r="I42963"/>
  <c r="I42962"/>
  <c r="I42961"/>
  <c r="I42960"/>
  <c r="I42959"/>
  <c r="I42958"/>
  <c r="I42957"/>
  <c r="I42956"/>
  <c r="I42955"/>
  <c r="I42954"/>
  <c r="I42953"/>
  <c r="I42952"/>
  <c r="I42951"/>
  <c r="I42950"/>
  <c r="I42949"/>
  <c r="I42948"/>
  <c r="I42947"/>
  <c r="I42946"/>
  <c r="I42945"/>
  <c r="I42944"/>
  <c r="I42943"/>
  <c r="I42942"/>
  <c r="I42941"/>
  <c r="I42940"/>
  <c r="I42939"/>
  <c r="I42938"/>
  <c r="I42937"/>
  <c r="I42936"/>
  <c r="I42935"/>
  <c r="I42934"/>
  <c r="I42933"/>
  <c r="I42932"/>
  <c r="I42931"/>
  <c r="I42930"/>
  <c r="I42929"/>
  <c r="I42928"/>
  <c r="I42927"/>
  <c r="I42926"/>
  <c r="I42925"/>
  <c r="I42924"/>
  <c r="I42923"/>
  <c r="I42922"/>
  <c r="I42921"/>
  <c r="I42920"/>
  <c r="I42919"/>
  <c r="I42918"/>
  <c r="I42917"/>
  <c r="I42916"/>
  <c r="I42915"/>
  <c r="I42914"/>
  <c r="I42913"/>
  <c r="I42912"/>
  <c r="I42911"/>
  <c r="I42910"/>
  <c r="I42909"/>
  <c r="I42908"/>
  <c r="I42907"/>
  <c r="I42906"/>
  <c r="I42905"/>
  <c r="I42904"/>
  <c r="I42903"/>
  <c r="I42902"/>
  <c r="I42901"/>
  <c r="I42900"/>
  <c r="I42899"/>
  <c r="I42898"/>
  <c r="I42897"/>
  <c r="I42896"/>
  <c r="I42895"/>
  <c r="I42894"/>
  <c r="I42893"/>
  <c r="I42892"/>
  <c r="I42891"/>
  <c r="I42890"/>
  <c r="I42889"/>
  <c r="I42888"/>
  <c r="I42887"/>
  <c r="I42886"/>
  <c r="I42885"/>
  <c r="I42884"/>
  <c r="I42883"/>
  <c r="I42882"/>
  <c r="I42881"/>
  <c r="I42880"/>
  <c r="I42879"/>
  <c r="I42878"/>
  <c r="I42877"/>
  <c r="I42876"/>
  <c r="I42875"/>
  <c r="I42874"/>
  <c r="I42873"/>
  <c r="I42872"/>
  <c r="I42871"/>
  <c r="I42870"/>
  <c r="I42869"/>
  <c r="I42868"/>
  <c r="I42867"/>
  <c r="I42866"/>
  <c r="I42865"/>
  <c r="I42864"/>
  <c r="I42863"/>
  <c r="I42862"/>
  <c r="I42861"/>
  <c r="I42860"/>
  <c r="I42859"/>
  <c r="I42858"/>
  <c r="I42857"/>
  <c r="I42856"/>
  <c r="I42855"/>
  <c r="I42854"/>
  <c r="I42853"/>
  <c r="I42852"/>
  <c r="I42851"/>
  <c r="I42850"/>
  <c r="I42849"/>
  <c r="I42848"/>
  <c r="I42847"/>
  <c r="I42846"/>
  <c r="I42845"/>
  <c r="I42844"/>
  <c r="I42843"/>
  <c r="I42842"/>
  <c r="I42841"/>
  <c r="I42840"/>
  <c r="I42839"/>
  <c r="I42838"/>
  <c r="I42837"/>
  <c r="I42836"/>
  <c r="I42835"/>
  <c r="I42834"/>
  <c r="I42833"/>
  <c r="I42832"/>
  <c r="I42831"/>
  <c r="I42830"/>
  <c r="I42829"/>
  <c r="I42828"/>
  <c r="I42827"/>
  <c r="I42826"/>
  <c r="I42825"/>
  <c r="I42824"/>
  <c r="I42823"/>
  <c r="I42822"/>
  <c r="I42821"/>
  <c r="I42820"/>
  <c r="I42819"/>
  <c r="I42818"/>
  <c r="I42817"/>
  <c r="I42816"/>
  <c r="I42815"/>
  <c r="I42814"/>
  <c r="I42813"/>
  <c r="I42812"/>
  <c r="I42811"/>
  <c r="I42810"/>
  <c r="I42809"/>
  <c r="I42808"/>
  <c r="I42807"/>
  <c r="I42806"/>
  <c r="I42805"/>
  <c r="I42804"/>
  <c r="I42803"/>
  <c r="I42802"/>
  <c r="I42801"/>
  <c r="I42800"/>
  <c r="I42799"/>
  <c r="I42798"/>
  <c r="I42797"/>
  <c r="I42796"/>
  <c r="I42795"/>
  <c r="I42794"/>
  <c r="I42793"/>
  <c r="I42792"/>
  <c r="I42791"/>
  <c r="I42790"/>
  <c r="I42789"/>
  <c r="I42788"/>
  <c r="I42787"/>
  <c r="I42786"/>
  <c r="I42785"/>
  <c r="I42784"/>
  <c r="I42783"/>
  <c r="I42782"/>
  <c r="I42781"/>
  <c r="I42780"/>
  <c r="I42779"/>
  <c r="I42778"/>
  <c r="I42777"/>
  <c r="I42776"/>
  <c r="I42775"/>
  <c r="I42774"/>
  <c r="I42773"/>
  <c r="I42772"/>
  <c r="I42771"/>
  <c r="I42770"/>
  <c r="I42769"/>
  <c r="I42768"/>
  <c r="I42767"/>
  <c r="I42766"/>
  <c r="I42765"/>
  <c r="I42764"/>
  <c r="I42763"/>
  <c r="I42762"/>
  <c r="I42761"/>
  <c r="I42760"/>
  <c r="I42759"/>
  <c r="I42758"/>
  <c r="I42757"/>
  <c r="I42756"/>
  <c r="I42755"/>
  <c r="I42754"/>
  <c r="I42753"/>
  <c r="I42752"/>
  <c r="I42751"/>
  <c r="I42750"/>
  <c r="I42749"/>
  <c r="I42748"/>
  <c r="I42747"/>
  <c r="I42746"/>
  <c r="I42745"/>
  <c r="I42744"/>
  <c r="I42743"/>
  <c r="I42742"/>
  <c r="I42741"/>
  <c r="I42740"/>
  <c r="I42739"/>
  <c r="I42738"/>
  <c r="I42737"/>
  <c r="I42736"/>
  <c r="I42735"/>
  <c r="I42734"/>
  <c r="I42733"/>
  <c r="I42732"/>
  <c r="I42731"/>
  <c r="I42730"/>
  <c r="I42729"/>
  <c r="I42728"/>
  <c r="I42727"/>
  <c r="I42726"/>
  <c r="I42725"/>
  <c r="I42724"/>
  <c r="I42723"/>
  <c r="I42722"/>
  <c r="I42721"/>
  <c r="I42720"/>
  <c r="I42719"/>
  <c r="I42718"/>
  <c r="I42717"/>
  <c r="I42716"/>
  <c r="I42715"/>
  <c r="I42714"/>
  <c r="I42713"/>
  <c r="I42712"/>
  <c r="I42711"/>
  <c r="I42710"/>
  <c r="I42709"/>
  <c r="I42708"/>
  <c r="I42707"/>
  <c r="I42706"/>
  <c r="I42705"/>
  <c r="I42704"/>
  <c r="I42703"/>
  <c r="I42702"/>
  <c r="I42701"/>
  <c r="I42700"/>
  <c r="I42699"/>
  <c r="I42698"/>
  <c r="I42697"/>
  <c r="I42696"/>
  <c r="I42695"/>
  <c r="I42694"/>
  <c r="I42693"/>
  <c r="I42692"/>
  <c r="I42691"/>
  <c r="I42690"/>
  <c r="I42689"/>
  <c r="I42688"/>
  <c r="I42687"/>
  <c r="I42686"/>
  <c r="I42685"/>
  <c r="I42684"/>
  <c r="I42683"/>
  <c r="I42682"/>
  <c r="I42681"/>
  <c r="I42680"/>
  <c r="I42679"/>
  <c r="I42678"/>
  <c r="I42677"/>
  <c r="I42676"/>
  <c r="I42675"/>
  <c r="I42674"/>
  <c r="I42673"/>
  <c r="I42672"/>
  <c r="I42671"/>
  <c r="I42670"/>
  <c r="I42669"/>
  <c r="I42668"/>
  <c r="I42667"/>
  <c r="I42666"/>
  <c r="I42665"/>
  <c r="I42664"/>
  <c r="I42663"/>
  <c r="I42662"/>
  <c r="I42661"/>
  <c r="I42660"/>
  <c r="I42659"/>
  <c r="I42658"/>
  <c r="I42657"/>
  <c r="I42656"/>
  <c r="I42655"/>
  <c r="I42654"/>
  <c r="I42653"/>
  <c r="I42652"/>
  <c r="I42651"/>
  <c r="I42650"/>
  <c r="I42649"/>
  <c r="I42648"/>
  <c r="I42647"/>
  <c r="I42646"/>
  <c r="I42645"/>
  <c r="I42644"/>
  <c r="I42643"/>
  <c r="I42642"/>
  <c r="I42641"/>
  <c r="I42640"/>
  <c r="I42639"/>
  <c r="I42638"/>
  <c r="I42637"/>
  <c r="I42636"/>
  <c r="I42635"/>
  <c r="I42634"/>
  <c r="I42633"/>
  <c r="I42632"/>
  <c r="I42631"/>
  <c r="I42630"/>
  <c r="I42629"/>
  <c r="I42628"/>
  <c r="I42627"/>
  <c r="I42626"/>
  <c r="I42625"/>
  <c r="I42624"/>
  <c r="I42623"/>
  <c r="I42622"/>
  <c r="I42621"/>
  <c r="I42620"/>
  <c r="I42619"/>
  <c r="I42618"/>
  <c r="I42617"/>
  <c r="I42616"/>
  <c r="I42615"/>
  <c r="I42614"/>
  <c r="I42613"/>
  <c r="I42612"/>
  <c r="I42611"/>
  <c r="I42610"/>
  <c r="I42609"/>
  <c r="I42608"/>
  <c r="I42607"/>
  <c r="I42606"/>
  <c r="I42605"/>
  <c r="I42604"/>
  <c r="I42603"/>
  <c r="I42602"/>
  <c r="I42601"/>
  <c r="I42600"/>
  <c r="I42599"/>
  <c r="I42598"/>
  <c r="I42597"/>
  <c r="I42596"/>
  <c r="I42595"/>
  <c r="I42594"/>
  <c r="I42593"/>
  <c r="I42592"/>
  <c r="I42591"/>
  <c r="I42590"/>
  <c r="I42589"/>
  <c r="I42588"/>
  <c r="I42587"/>
  <c r="I42586"/>
  <c r="I42585"/>
  <c r="I42584"/>
  <c r="I42583"/>
  <c r="I42582"/>
  <c r="I42581"/>
  <c r="I42580"/>
  <c r="I42579"/>
  <c r="I42578"/>
  <c r="I42577"/>
  <c r="I42576"/>
  <c r="I42575"/>
  <c r="I42574"/>
  <c r="I42573"/>
  <c r="I42572"/>
  <c r="I42571"/>
  <c r="I42570"/>
  <c r="I42569"/>
  <c r="I42568"/>
  <c r="I42567"/>
  <c r="I42566"/>
  <c r="I42565"/>
  <c r="I42564"/>
  <c r="I42563"/>
  <c r="I42562"/>
  <c r="I42561"/>
  <c r="I42560"/>
  <c r="I42559"/>
  <c r="I42558"/>
  <c r="I42557"/>
  <c r="I42556"/>
  <c r="I42555"/>
  <c r="I42554"/>
  <c r="I42553"/>
  <c r="I42552"/>
  <c r="I42551"/>
  <c r="I42550"/>
  <c r="I42549"/>
  <c r="I42548"/>
  <c r="I42547"/>
  <c r="I42546"/>
  <c r="I42545"/>
  <c r="I42544"/>
  <c r="I42543"/>
  <c r="I42542"/>
  <c r="I42541"/>
  <c r="I42540"/>
  <c r="I42539"/>
  <c r="I42538"/>
  <c r="I42537"/>
  <c r="I42536"/>
  <c r="I42535"/>
  <c r="I42534"/>
  <c r="I42533"/>
  <c r="I42532"/>
  <c r="I42531"/>
  <c r="I42530"/>
  <c r="I42529"/>
  <c r="I42528"/>
  <c r="I42527"/>
  <c r="I42526"/>
  <c r="I42525"/>
  <c r="I42524"/>
  <c r="I42523"/>
  <c r="I42522"/>
  <c r="I42521"/>
  <c r="I42520"/>
  <c r="I42519"/>
  <c r="I42518"/>
  <c r="I42517"/>
  <c r="I42516"/>
  <c r="I42515"/>
  <c r="I42514"/>
  <c r="I42513"/>
  <c r="I42512"/>
  <c r="I42511"/>
  <c r="I42510"/>
  <c r="I42509"/>
  <c r="I42508"/>
  <c r="I42507"/>
  <c r="I42506"/>
  <c r="I42505"/>
  <c r="I42504"/>
  <c r="I42503"/>
  <c r="I42502"/>
  <c r="I42501"/>
  <c r="I42500"/>
  <c r="I42499"/>
  <c r="I42498"/>
  <c r="I42497"/>
  <c r="I42496"/>
  <c r="I42495"/>
  <c r="I42494"/>
  <c r="I42493"/>
  <c r="I42492"/>
  <c r="I42491"/>
  <c r="I42490"/>
  <c r="I42489"/>
  <c r="I42488"/>
  <c r="I42487"/>
  <c r="I42486"/>
  <c r="I42485"/>
  <c r="I42484"/>
  <c r="I42483"/>
  <c r="I42482"/>
  <c r="I42481"/>
  <c r="I42480"/>
  <c r="I42479"/>
  <c r="I42478"/>
  <c r="I42477"/>
  <c r="I42476"/>
  <c r="I42475"/>
  <c r="I42474"/>
  <c r="I42473"/>
  <c r="I42472"/>
  <c r="I42471"/>
  <c r="I42470"/>
  <c r="I42469"/>
  <c r="I42468"/>
  <c r="I42467"/>
  <c r="I42466"/>
  <c r="I42465"/>
  <c r="I42464"/>
  <c r="I42463"/>
  <c r="I42462"/>
  <c r="I42461"/>
  <c r="I42460"/>
  <c r="I42459"/>
  <c r="I42458"/>
  <c r="I42457"/>
  <c r="I42456"/>
  <c r="I42455"/>
  <c r="I42454"/>
  <c r="I42453"/>
  <c r="I42452"/>
  <c r="I42451"/>
  <c r="I42450"/>
  <c r="I42449"/>
  <c r="I42448"/>
  <c r="I42447"/>
  <c r="I42446"/>
  <c r="I42445"/>
  <c r="I42444"/>
  <c r="I42443"/>
  <c r="I42442"/>
  <c r="I42441"/>
  <c r="I42440"/>
  <c r="I42439"/>
  <c r="I42438"/>
  <c r="I42437"/>
  <c r="I42436"/>
  <c r="I42435"/>
  <c r="I42434"/>
  <c r="I42433"/>
  <c r="I42432"/>
  <c r="I42431"/>
  <c r="I42430"/>
  <c r="I42429"/>
  <c r="I42428"/>
  <c r="I42427"/>
  <c r="I42426"/>
  <c r="I42425"/>
  <c r="I42424"/>
  <c r="I42423"/>
  <c r="I42422"/>
  <c r="I42421"/>
  <c r="I42420"/>
  <c r="I42419"/>
  <c r="I42418"/>
  <c r="I42417"/>
  <c r="I42416"/>
  <c r="I42415"/>
  <c r="I42414"/>
  <c r="I42413"/>
  <c r="I42412"/>
  <c r="I42411"/>
  <c r="I42410"/>
  <c r="I42409"/>
  <c r="I42408"/>
  <c r="I42407"/>
  <c r="I42406"/>
  <c r="I42405"/>
  <c r="I42404"/>
  <c r="I42403"/>
  <c r="I42402"/>
  <c r="I42401"/>
  <c r="I42400"/>
  <c r="I42399"/>
  <c r="I42398"/>
  <c r="I42397"/>
  <c r="I42396"/>
  <c r="I42395"/>
  <c r="I42394"/>
  <c r="I42393"/>
  <c r="I42392"/>
  <c r="I42391"/>
  <c r="I42390"/>
  <c r="I42389"/>
  <c r="I42388"/>
  <c r="I42387"/>
  <c r="I42386"/>
  <c r="I42385"/>
  <c r="I42384"/>
  <c r="I42383"/>
  <c r="I42382"/>
  <c r="I42381"/>
  <c r="I42380"/>
  <c r="I42379"/>
  <c r="I42378"/>
  <c r="I42377"/>
  <c r="I42376"/>
  <c r="I42375"/>
  <c r="I42374"/>
  <c r="I42373"/>
  <c r="I42372"/>
  <c r="I42371"/>
  <c r="I42370"/>
  <c r="I42369"/>
  <c r="I42368"/>
  <c r="I42367"/>
  <c r="I42366"/>
  <c r="I42365"/>
  <c r="I42364"/>
  <c r="I42363"/>
  <c r="I42362"/>
  <c r="I42361"/>
  <c r="I42360"/>
  <c r="I42359"/>
  <c r="I42358"/>
  <c r="I42357"/>
  <c r="I42356"/>
  <c r="I42355"/>
  <c r="I42354"/>
  <c r="I42353"/>
  <c r="I42352"/>
  <c r="I42351"/>
  <c r="I42350"/>
  <c r="I42349"/>
  <c r="I42348"/>
  <c r="I42347"/>
  <c r="I42346"/>
  <c r="I42345"/>
  <c r="I42344"/>
  <c r="I42343"/>
  <c r="I42342"/>
  <c r="I42341"/>
  <c r="I42340"/>
  <c r="I42339"/>
  <c r="I42338"/>
  <c r="I42337"/>
  <c r="I42336"/>
  <c r="I42335"/>
  <c r="I42334"/>
  <c r="I42333"/>
  <c r="I42332"/>
  <c r="I42331"/>
  <c r="I42330"/>
  <c r="I42329"/>
  <c r="I42328"/>
  <c r="I42327"/>
  <c r="I42326"/>
  <c r="I42325"/>
  <c r="I42324"/>
  <c r="I42323"/>
  <c r="I42322"/>
  <c r="I42321"/>
  <c r="I42320"/>
  <c r="I42319"/>
  <c r="I42318"/>
  <c r="I42317"/>
  <c r="I42316"/>
  <c r="I42315"/>
  <c r="I42314"/>
  <c r="I42313"/>
  <c r="I42312"/>
  <c r="I42311"/>
  <c r="I42310"/>
  <c r="I42309"/>
  <c r="I42308"/>
  <c r="I42307"/>
  <c r="I42306"/>
  <c r="I42305"/>
  <c r="I42304"/>
  <c r="I42303"/>
  <c r="I42302"/>
  <c r="I42301"/>
  <c r="I42300"/>
  <c r="I42299"/>
  <c r="I42298"/>
  <c r="I42297"/>
  <c r="I42296"/>
  <c r="I42295"/>
  <c r="I42294"/>
  <c r="I42293"/>
  <c r="I42292"/>
  <c r="I42291"/>
  <c r="I42290"/>
  <c r="I42289"/>
  <c r="I42288"/>
  <c r="I42287"/>
  <c r="I42286"/>
  <c r="I42285"/>
  <c r="I42284"/>
  <c r="I42283"/>
  <c r="I42282"/>
  <c r="I42281"/>
  <c r="I42280"/>
  <c r="I42279"/>
  <c r="I42278"/>
  <c r="I42277"/>
  <c r="I42276"/>
  <c r="I42275"/>
  <c r="I42274"/>
  <c r="I42273"/>
  <c r="I42272"/>
  <c r="I42271"/>
  <c r="I42270"/>
  <c r="I42269"/>
  <c r="I42268"/>
  <c r="I42267"/>
  <c r="I42266"/>
  <c r="I42265"/>
  <c r="I42264"/>
  <c r="I42263"/>
  <c r="I42262"/>
  <c r="I42261"/>
  <c r="I42260"/>
  <c r="I42259"/>
  <c r="I42258"/>
  <c r="I42257"/>
  <c r="I42256"/>
  <c r="I42255"/>
  <c r="I42254"/>
  <c r="I42253"/>
  <c r="I42252"/>
  <c r="I42251"/>
  <c r="I42250"/>
  <c r="I42249"/>
  <c r="I42248"/>
  <c r="I42247"/>
  <c r="I42246"/>
  <c r="I42245"/>
  <c r="I42244"/>
  <c r="I42243"/>
  <c r="I42242"/>
  <c r="I42241"/>
  <c r="I42240"/>
  <c r="I42239"/>
  <c r="I42238"/>
  <c r="I42237"/>
  <c r="I42236"/>
  <c r="I42235"/>
  <c r="I42234"/>
  <c r="I42233"/>
  <c r="I42232"/>
  <c r="I42231"/>
  <c r="I42230"/>
  <c r="I42229"/>
  <c r="I42228"/>
  <c r="I42227"/>
  <c r="I42226"/>
  <c r="I42225"/>
  <c r="I42224"/>
  <c r="I42223"/>
  <c r="I42222"/>
  <c r="I42221"/>
  <c r="I42220"/>
  <c r="I42219"/>
  <c r="I42218"/>
  <c r="I42217"/>
  <c r="I42216"/>
  <c r="I42215"/>
  <c r="I42214"/>
  <c r="I42213"/>
  <c r="I42212"/>
  <c r="I42211"/>
  <c r="I42210"/>
  <c r="I42209"/>
  <c r="I42208"/>
  <c r="I42207"/>
  <c r="I42206"/>
  <c r="I42205"/>
  <c r="I42204"/>
  <c r="I42203"/>
  <c r="I42202"/>
  <c r="I42201"/>
  <c r="I42200"/>
  <c r="I42199"/>
  <c r="I42198"/>
  <c r="I42197"/>
  <c r="I42196"/>
  <c r="I42195"/>
  <c r="I42194"/>
  <c r="I42193"/>
  <c r="I42192"/>
  <c r="I42191"/>
  <c r="I42190"/>
  <c r="I42189"/>
  <c r="I42188"/>
  <c r="I42187"/>
  <c r="I42186"/>
  <c r="I42185"/>
  <c r="I42184"/>
  <c r="I42183"/>
  <c r="I42182"/>
  <c r="I42181"/>
  <c r="I42180"/>
  <c r="I42179"/>
  <c r="I42178"/>
  <c r="I42177"/>
  <c r="I42176"/>
  <c r="I42175"/>
  <c r="I42174"/>
  <c r="I42173"/>
  <c r="I42172"/>
  <c r="I42171"/>
  <c r="I42170"/>
  <c r="I42169"/>
  <c r="I42168"/>
  <c r="I42167"/>
  <c r="I42166"/>
  <c r="I42165"/>
  <c r="I42164"/>
  <c r="I42163"/>
  <c r="I42162"/>
  <c r="I42161"/>
  <c r="I42160"/>
  <c r="I42159"/>
  <c r="I42158"/>
  <c r="I42157"/>
  <c r="I42156"/>
  <c r="I42155"/>
  <c r="I42154"/>
  <c r="I42153"/>
  <c r="I42152"/>
  <c r="I42151"/>
  <c r="I42150"/>
  <c r="I42149"/>
  <c r="I42148"/>
  <c r="I42147"/>
  <c r="I42146"/>
  <c r="I42145"/>
  <c r="I42144"/>
  <c r="I42143"/>
  <c r="I42142"/>
  <c r="I42141"/>
  <c r="I42140"/>
  <c r="I42139"/>
  <c r="I42138"/>
  <c r="I42137"/>
  <c r="I42136"/>
  <c r="I42135"/>
  <c r="I42134"/>
  <c r="I42133"/>
  <c r="I42132"/>
  <c r="I42131"/>
  <c r="I42130"/>
  <c r="I42129"/>
  <c r="I42128"/>
  <c r="I42127"/>
  <c r="I42126"/>
  <c r="I42125"/>
  <c r="I42124"/>
  <c r="I42123"/>
  <c r="I42122"/>
  <c r="I42121"/>
  <c r="I42120"/>
  <c r="I42119"/>
  <c r="I42118"/>
  <c r="I42117"/>
  <c r="I42116"/>
  <c r="I42115"/>
  <c r="I42114"/>
  <c r="I42113"/>
  <c r="I42112"/>
  <c r="I42111"/>
  <c r="I42110"/>
  <c r="I42109"/>
  <c r="I42108"/>
  <c r="I42107"/>
  <c r="I42106"/>
  <c r="I42105"/>
  <c r="I42104"/>
  <c r="I42103"/>
  <c r="I42102"/>
  <c r="I42101"/>
  <c r="I42100"/>
  <c r="I42099"/>
  <c r="I42098"/>
  <c r="I42097"/>
  <c r="I42096"/>
  <c r="I42095"/>
  <c r="I42094"/>
  <c r="I42093"/>
  <c r="I42092"/>
  <c r="I42091"/>
  <c r="I42090"/>
  <c r="I42089"/>
  <c r="I42088"/>
  <c r="I42087"/>
  <c r="I42086"/>
  <c r="I42085"/>
  <c r="I42084"/>
  <c r="I42083"/>
  <c r="I42082"/>
  <c r="I42081"/>
  <c r="I42080"/>
  <c r="I42079"/>
  <c r="I42078"/>
  <c r="I42077"/>
  <c r="I42076"/>
  <c r="I42075"/>
  <c r="I42074"/>
  <c r="I42073"/>
  <c r="I42072"/>
  <c r="I42071"/>
  <c r="I42070"/>
  <c r="I42069"/>
  <c r="I42068"/>
  <c r="I42067"/>
  <c r="I42066"/>
  <c r="I42065"/>
  <c r="I42064"/>
  <c r="I42063"/>
  <c r="I42062"/>
  <c r="I42061"/>
  <c r="I42060"/>
  <c r="I42059"/>
  <c r="I42058"/>
  <c r="I42057"/>
  <c r="I42056"/>
  <c r="I42055"/>
  <c r="I42054"/>
  <c r="I42053"/>
  <c r="I42052"/>
  <c r="I42051"/>
  <c r="I42050"/>
  <c r="I42049"/>
  <c r="I42048"/>
  <c r="I42047"/>
  <c r="I42046"/>
  <c r="I42045"/>
  <c r="I42044"/>
  <c r="I42043"/>
  <c r="I42042"/>
  <c r="I42041"/>
  <c r="I42040"/>
  <c r="I42039"/>
  <c r="I42038"/>
  <c r="I42037"/>
  <c r="I42036"/>
  <c r="I42035"/>
  <c r="I42034"/>
  <c r="I42033"/>
  <c r="I42032"/>
  <c r="I42031"/>
  <c r="I42030"/>
  <c r="I42029"/>
  <c r="I42028"/>
  <c r="I42027"/>
  <c r="I42026"/>
  <c r="I42025"/>
  <c r="I42024"/>
  <c r="I42023"/>
  <c r="I42022"/>
  <c r="I42021"/>
  <c r="I42020"/>
  <c r="I42019"/>
  <c r="I42018"/>
  <c r="I42017"/>
  <c r="I42016"/>
  <c r="I42015"/>
  <c r="I42014"/>
  <c r="I42013"/>
  <c r="I42012"/>
  <c r="I42011"/>
  <c r="I42010"/>
  <c r="I42009"/>
  <c r="I42008"/>
  <c r="I42007"/>
  <c r="I42006"/>
  <c r="I42005"/>
  <c r="I42004"/>
  <c r="I42003"/>
  <c r="I42002"/>
  <c r="I42001"/>
  <c r="I42000"/>
  <c r="I41999"/>
  <c r="I41998"/>
  <c r="I41997"/>
  <c r="I41996"/>
  <c r="I41995"/>
  <c r="I41994"/>
  <c r="I41993"/>
  <c r="I41992"/>
  <c r="I41991"/>
  <c r="I41990"/>
  <c r="I41989"/>
  <c r="I41988"/>
  <c r="I41987"/>
  <c r="I41986"/>
  <c r="I41985"/>
  <c r="I41984"/>
  <c r="I41983"/>
  <c r="I41982"/>
  <c r="I41981"/>
  <c r="I41980"/>
  <c r="I41979"/>
  <c r="I41978"/>
  <c r="I41977"/>
  <c r="I41976"/>
  <c r="I41975"/>
  <c r="I41974"/>
  <c r="I41973"/>
  <c r="I41972"/>
  <c r="I41971"/>
  <c r="I41970"/>
  <c r="I41969"/>
  <c r="I41968"/>
  <c r="I41967"/>
  <c r="I41966"/>
  <c r="I41965"/>
  <c r="I41964"/>
  <c r="I41963"/>
  <c r="I41962"/>
  <c r="I41961"/>
  <c r="I41960"/>
  <c r="I41959"/>
  <c r="I41958"/>
  <c r="I41957"/>
  <c r="I41956"/>
  <c r="I41955"/>
  <c r="I41954"/>
  <c r="I41953"/>
  <c r="I41952"/>
  <c r="I41951"/>
  <c r="I41950"/>
  <c r="I41949"/>
  <c r="I41948"/>
  <c r="I41947"/>
  <c r="I41946"/>
  <c r="I41945"/>
  <c r="I41944"/>
  <c r="I41943"/>
  <c r="I41942"/>
  <c r="I41941"/>
  <c r="I41940"/>
  <c r="I41939"/>
  <c r="I41938"/>
  <c r="I41937"/>
  <c r="I41936"/>
  <c r="I41935"/>
  <c r="I41934"/>
  <c r="I41933"/>
  <c r="I41932"/>
  <c r="I41931"/>
  <c r="I41930"/>
  <c r="I41929"/>
  <c r="I41928"/>
  <c r="I41927"/>
  <c r="I41926"/>
  <c r="I41925"/>
  <c r="I41924"/>
  <c r="I41923"/>
  <c r="I41922"/>
  <c r="I41921"/>
  <c r="I41920"/>
  <c r="I41919"/>
  <c r="I41918"/>
  <c r="I41917"/>
  <c r="I41916"/>
  <c r="I41915"/>
  <c r="I41914"/>
  <c r="I41913"/>
  <c r="I41912"/>
  <c r="I41911"/>
  <c r="I41910"/>
  <c r="I41909"/>
  <c r="I41908"/>
  <c r="I41907"/>
  <c r="I41906"/>
  <c r="I41905"/>
  <c r="I41904"/>
  <c r="I41903"/>
  <c r="I41902"/>
  <c r="I41901"/>
  <c r="I41900"/>
  <c r="I41899"/>
  <c r="I41898"/>
  <c r="I41897"/>
  <c r="I41896"/>
  <c r="I41895"/>
  <c r="I41894"/>
  <c r="I41893"/>
  <c r="I41892"/>
  <c r="I41891"/>
  <c r="I41890"/>
  <c r="I41889"/>
  <c r="I41888"/>
  <c r="I41887"/>
  <c r="I41886"/>
  <c r="I41885"/>
  <c r="I41884"/>
  <c r="I41883"/>
  <c r="I41882"/>
  <c r="I41881"/>
  <c r="I41880"/>
  <c r="I41879"/>
  <c r="I41878"/>
  <c r="I41877"/>
  <c r="I41876"/>
  <c r="I41875"/>
  <c r="I41874"/>
  <c r="I41873"/>
  <c r="I41872"/>
  <c r="I41871"/>
  <c r="I41870"/>
  <c r="I41869"/>
  <c r="I41868"/>
  <c r="I41867"/>
  <c r="I41866"/>
  <c r="I41865"/>
  <c r="I41864"/>
  <c r="I41863"/>
  <c r="I41862"/>
  <c r="I41861"/>
  <c r="I41860"/>
  <c r="I41859"/>
  <c r="I41858"/>
  <c r="I41857"/>
  <c r="I41856"/>
  <c r="I41855"/>
  <c r="I41854"/>
  <c r="I41853"/>
  <c r="I41852"/>
  <c r="I41851"/>
  <c r="I41850"/>
  <c r="I41849"/>
  <c r="I41848"/>
  <c r="I41847"/>
  <c r="I41846"/>
  <c r="I41845"/>
  <c r="I41844"/>
  <c r="I41843"/>
  <c r="I41842"/>
  <c r="I41841"/>
  <c r="I41840"/>
  <c r="I41839"/>
  <c r="I41838"/>
  <c r="I41837"/>
  <c r="I41836"/>
  <c r="I41835"/>
  <c r="I41834"/>
  <c r="I41833"/>
  <c r="I41832"/>
  <c r="I41831"/>
  <c r="I41830"/>
  <c r="I41829"/>
  <c r="I41828"/>
  <c r="I41827"/>
  <c r="I41826"/>
  <c r="I41825"/>
  <c r="I41824"/>
  <c r="I41823"/>
  <c r="I41822"/>
  <c r="I41821"/>
  <c r="I41820"/>
  <c r="I41819"/>
  <c r="I41818"/>
  <c r="I41817"/>
  <c r="I41816"/>
  <c r="I41815"/>
  <c r="I41814"/>
  <c r="I41813"/>
  <c r="I41812"/>
  <c r="I41811"/>
  <c r="I41810"/>
  <c r="I41809"/>
  <c r="I41808"/>
  <c r="I41807"/>
  <c r="I41806"/>
  <c r="I41805"/>
  <c r="I41804"/>
  <c r="I41803"/>
  <c r="I41802"/>
  <c r="I41801"/>
  <c r="I41800"/>
  <c r="I41799"/>
  <c r="I41798"/>
  <c r="I41797"/>
  <c r="I41796"/>
  <c r="I41795"/>
  <c r="I41794"/>
  <c r="I41793"/>
  <c r="I41792"/>
  <c r="I41791"/>
  <c r="I41790"/>
  <c r="I41789"/>
  <c r="I41788"/>
  <c r="I41787"/>
  <c r="I41786"/>
  <c r="I41785"/>
  <c r="I41784"/>
  <c r="I41783"/>
  <c r="I41782"/>
  <c r="I41781"/>
  <c r="I41780"/>
  <c r="I41779"/>
  <c r="I41778"/>
  <c r="I41777"/>
  <c r="I41776"/>
  <c r="I41775"/>
  <c r="I41774"/>
  <c r="I41773"/>
  <c r="I41772"/>
  <c r="I41771"/>
  <c r="I41770"/>
  <c r="I41769"/>
  <c r="I41768"/>
  <c r="I41767"/>
  <c r="I41766"/>
  <c r="I41765"/>
  <c r="I41764"/>
  <c r="I41763"/>
  <c r="I41762"/>
  <c r="I41761"/>
  <c r="I41760"/>
  <c r="I41759"/>
  <c r="I41758"/>
  <c r="I41757"/>
  <c r="I41756"/>
  <c r="I41755"/>
  <c r="I41754"/>
  <c r="I41753"/>
  <c r="I41752"/>
  <c r="I41751"/>
  <c r="I41750"/>
  <c r="I41749"/>
  <c r="I41748"/>
  <c r="I41747"/>
  <c r="I41746"/>
  <c r="I41745"/>
  <c r="I41744"/>
  <c r="I41743"/>
  <c r="I41742"/>
  <c r="I41741"/>
  <c r="I41740"/>
  <c r="I41739"/>
  <c r="I41738"/>
  <c r="I41737"/>
  <c r="I41736"/>
  <c r="I41735"/>
  <c r="I41734"/>
  <c r="I41733"/>
  <c r="I41732"/>
  <c r="I41731"/>
  <c r="I41730"/>
  <c r="I41729"/>
  <c r="I41728"/>
  <c r="I41727"/>
  <c r="I41726"/>
  <c r="I41725"/>
  <c r="I41724"/>
  <c r="I41723"/>
  <c r="I41722"/>
  <c r="I41721"/>
  <c r="I41720"/>
  <c r="I41719"/>
  <c r="I41718"/>
  <c r="I41717"/>
  <c r="I41716"/>
  <c r="I41715"/>
  <c r="I41714"/>
  <c r="I41713"/>
  <c r="I41712"/>
  <c r="I41711"/>
  <c r="I41710"/>
  <c r="I41709"/>
  <c r="I41708"/>
  <c r="I41707"/>
  <c r="I41706"/>
  <c r="I41705"/>
  <c r="I41704"/>
  <c r="I41703"/>
  <c r="I41702"/>
  <c r="I41701"/>
  <c r="I41700"/>
  <c r="I41699"/>
  <c r="I41698"/>
  <c r="I41697"/>
  <c r="I41696"/>
  <c r="I41695"/>
  <c r="I41694"/>
  <c r="I41693"/>
  <c r="I41692"/>
  <c r="I41691"/>
  <c r="I41690"/>
  <c r="I41689"/>
  <c r="I41688"/>
  <c r="I41687"/>
  <c r="I41686"/>
  <c r="I41685"/>
  <c r="I41684"/>
  <c r="I41683"/>
  <c r="I41682"/>
  <c r="I41681"/>
  <c r="I41680"/>
  <c r="I41679"/>
  <c r="I41678"/>
  <c r="I41677"/>
  <c r="I41676"/>
  <c r="I41675"/>
  <c r="I41674"/>
  <c r="I41673"/>
  <c r="I41672"/>
  <c r="I41671"/>
  <c r="I41670"/>
  <c r="I41669"/>
  <c r="I41668"/>
  <c r="I41667"/>
  <c r="I41666"/>
  <c r="I41665"/>
  <c r="I41664"/>
  <c r="I41663"/>
  <c r="I41662"/>
  <c r="I41661"/>
  <c r="I41660"/>
  <c r="I41659"/>
  <c r="I41658"/>
  <c r="I41657"/>
  <c r="I41656"/>
  <c r="I41655"/>
  <c r="I41654"/>
  <c r="I41653"/>
  <c r="I41652"/>
  <c r="I41651"/>
  <c r="I41650"/>
  <c r="I41649"/>
  <c r="I41648"/>
  <c r="I41647"/>
  <c r="I41646"/>
  <c r="I41645"/>
  <c r="I41644"/>
  <c r="I41643"/>
  <c r="I41642"/>
  <c r="I41641"/>
  <c r="I41640"/>
  <c r="I41639"/>
  <c r="I41638"/>
  <c r="I41637"/>
  <c r="I41636"/>
  <c r="I41635"/>
  <c r="I41634"/>
  <c r="I41633"/>
  <c r="I41632"/>
  <c r="I41631"/>
  <c r="I41630"/>
  <c r="I41629"/>
  <c r="I41628"/>
  <c r="I41627"/>
  <c r="I41626"/>
  <c r="I41625"/>
  <c r="I41624"/>
  <c r="I41623"/>
  <c r="I41622"/>
  <c r="I41621"/>
  <c r="I41620"/>
  <c r="I41619"/>
  <c r="I41618"/>
  <c r="I41617"/>
  <c r="I41616"/>
  <c r="I41615"/>
  <c r="I41614"/>
  <c r="I41613"/>
  <c r="I41612"/>
  <c r="I41611"/>
  <c r="I41610"/>
  <c r="I41609"/>
  <c r="I41608"/>
  <c r="I41607"/>
  <c r="I41606"/>
  <c r="I41605"/>
  <c r="I41604"/>
  <c r="I41603"/>
  <c r="I41602"/>
  <c r="I41601"/>
  <c r="I41600"/>
  <c r="I41599"/>
  <c r="I41598"/>
  <c r="I41597"/>
  <c r="I41596"/>
  <c r="I41595"/>
  <c r="I41594"/>
  <c r="I41593"/>
  <c r="I41592"/>
  <c r="I41591"/>
  <c r="I41590"/>
  <c r="I41589"/>
  <c r="I41588"/>
  <c r="I41587"/>
  <c r="I41586"/>
  <c r="I41585"/>
  <c r="I41584"/>
  <c r="I41583"/>
  <c r="I41582"/>
  <c r="I41581"/>
  <c r="I41580"/>
  <c r="I41579"/>
  <c r="I41578"/>
  <c r="I41577"/>
  <c r="I41576"/>
  <c r="I41575"/>
  <c r="I41574"/>
  <c r="I41573"/>
  <c r="I41572"/>
  <c r="I41571"/>
  <c r="I41570"/>
  <c r="I41569"/>
  <c r="I41568"/>
  <c r="I41567"/>
  <c r="I41566"/>
  <c r="I41565"/>
  <c r="I41564"/>
  <c r="I41563"/>
  <c r="I41562"/>
  <c r="I41561"/>
  <c r="I41560"/>
  <c r="I41559"/>
  <c r="I41558"/>
  <c r="I41557"/>
  <c r="I41556"/>
  <c r="I41555"/>
  <c r="I41554"/>
  <c r="I41553"/>
  <c r="I41552"/>
  <c r="I41551"/>
  <c r="I41550"/>
  <c r="I41549"/>
  <c r="I41548"/>
  <c r="I41547"/>
  <c r="I41546"/>
  <c r="I41545"/>
  <c r="I41544"/>
  <c r="I41543"/>
  <c r="I41542"/>
  <c r="I41541"/>
  <c r="I41540"/>
  <c r="I41539"/>
  <c r="I41538"/>
  <c r="I41537"/>
  <c r="I41536"/>
  <c r="I41535"/>
  <c r="I41534"/>
  <c r="I41533"/>
  <c r="I41532"/>
  <c r="I41531"/>
  <c r="I41530"/>
  <c r="I41529"/>
  <c r="I41528"/>
  <c r="I41527"/>
  <c r="I41526"/>
  <c r="I41525"/>
  <c r="I41524"/>
  <c r="I41523"/>
  <c r="I41522"/>
  <c r="I41521"/>
  <c r="I41520"/>
  <c r="I41519"/>
  <c r="I41518"/>
  <c r="I41517"/>
  <c r="I41516"/>
  <c r="I41515"/>
  <c r="I41514"/>
  <c r="I41513"/>
  <c r="I41512"/>
  <c r="I41511"/>
  <c r="I41510"/>
  <c r="I41509"/>
  <c r="I41508"/>
  <c r="I41507"/>
  <c r="I41506"/>
  <c r="I41505"/>
  <c r="I41504"/>
  <c r="I41503"/>
  <c r="I41502"/>
  <c r="I41501"/>
  <c r="I41500"/>
  <c r="I41499"/>
  <c r="I41498"/>
  <c r="I41497"/>
  <c r="I41496"/>
  <c r="I41495"/>
  <c r="I41494"/>
  <c r="I41493"/>
  <c r="I41492"/>
  <c r="I41491"/>
  <c r="I41490"/>
  <c r="I41489"/>
  <c r="I41488"/>
  <c r="I41487"/>
  <c r="I41486"/>
  <c r="I41485"/>
  <c r="I41484"/>
  <c r="I41483"/>
  <c r="I41482"/>
  <c r="I41481"/>
  <c r="I41480"/>
  <c r="I41479"/>
  <c r="I41478"/>
  <c r="I41477"/>
  <c r="I41476"/>
  <c r="I41475"/>
  <c r="I41474"/>
  <c r="I41473"/>
  <c r="I41472"/>
  <c r="I41471"/>
  <c r="I41470"/>
  <c r="I41469"/>
  <c r="I41468"/>
  <c r="I41467"/>
  <c r="I41466"/>
  <c r="I41465"/>
  <c r="I41464"/>
  <c r="I41463"/>
  <c r="I41462"/>
  <c r="I41461"/>
  <c r="I41460"/>
  <c r="I41459"/>
  <c r="I41458"/>
  <c r="I41457"/>
  <c r="I41456"/>
  <c r="I41455"/>
  <c r="I41454"/>
  <c r="I41453"/>
  <c r="I41452"/>
  <c r="I41451"/>
  <c r="I41450"/>
  <c r="I41449"/>
  <c r="I41448"/>
  <c r="I41447"/>
  <c r="I41446"/>
  <c r="I41445"/>
  <c r="I41444"/>
  <c r="I41443"/>
  <c r="I41442"/>
  <c r="I41441"/>
  <c r="I41440"/>
  <c r="I41439"/>
  <c r="I41438"/>
  <c r="I41437"/>
  <c r="I41436"/>
  <c r="I41435"/>
  <c r="I41434"/>
  <c r="I41433"/>
  <c r="I41432"/>
  <c r="I41431"/>
  <c r="I41430"/>
  <c r="I41429"/>
  <c r="I41428"/>
  <c r="I41427"/>
  <c r="I41426"/>
  <c r="I41425"/>
  <c r="I41424"/>
  <c r="I41423"/>
  <c r="I41422"/>
  <c r="I41421"/>
  <c r="I41420"/>
  <c r="I41419"/>
  <c r="I41418"/>
  <c r="I41417"/>
  <c r="I41416"/>
  <c r="I41415"/>
  <c r="I41414"/>
  <c r="I41413"/>
  <c r="I41412"/>
  <c r="I41411"/>
  <c r="I41410"/>
  <c r="I41409"/>
  <c r="I41408"/>
  <c r="I41407"/>
  <c r="I41406"/>
  <c r="I41405"/>
  <c r="I41404"/>
  <c r="I41403"/>
  <c r="I41402"/>
  <c r="I41401"/>
  <c r="I41400"/>
  <c r="I41399"/>
  <c r="I41398"/>
  <c r="I41397"/>
  <c r="I41396"/>
  <c r="I41395"/>
  <c r="I41394"/>
  <c r="I41393"/>
  <c r="I41392"/>
  <c r="I41391"/>
  <c r="I41390"/>
  <c r="I41389"/>
  <c r="I41388"/>
  <c r="I41387"/>
  <c r="I41386"/>
  <c r="I41385"/>
  <c r="I41384"/>
  <c r="I41383"/>
  <c r="I41382"/>
  <c r="I41381"/>
  <c r="I41380"/>
  <c r="I41379"/>
  <c r="I41378"/>
  <c r="I41377"/>
  <c r="I41376"/>
  <c r="I41375"/>
  <c r="I41374"/>
  <c r="I41373"/>
  <c r="I41372"/>
  <c r="I41371"/>
  <c r="I41370"/>
  <c r="I41369"/>
  <c r="I41368"/>
  <c r="I41367"/>
  <c r="I41366"/>
  <c r="I41365"/>
  <c r="I41364"/>
  <c r="I41363"/>
  <c r="I41362"/>
  <c r="I41361"/>
  <c r="I41360"/>
  <c r="I41359"/>
  <c r="I41358"/>
  <c r="I41357"/>
  <c r="I41356"/>
  <c r="I41355"/>
  <c r="I41354"/>
  <c r="I41353"/>
  <c r="I41352"/>
  <c r="I41351"/>
  <c r="I41350"/>
  <c r="I41349"/>
  <c r="I41348"/>
  <c r="I41347"/>
  <c r="I41346"/>
  <c r="I41345"/>
  <c r="I41344"/>
  <c r="I41343"/>
  <c r="I41342"/>
  <c r="I41341"/>
  <c r="I41340"/>
  <c r="I41339"/>
  <c r="I41338"/>
  <c r="I41337"/>
  <c r="I41336"/>
  <c r="I41335"/>
  <c r="I41334"/>
  <c r="I41333"/>
  <c r="I41332"/>
  <c r="I41331"/>
  <c r="I41330"/>
  <c r="I41329"/>
  <c r="I41328"/>
  <c r="I41327"/>
  <c r="I41326"/>
  <c r="I41325"/>
  <c r="I41324"/>
  <c r="I41323"/>
  <c r="I41322"/>
  <c r="I41321"/>
  <c r="I41320"/>
  <c r="I41319"/>
  <c r="I41318"/>
  <c r="I41317"/>
  <c r="I41316"/>
  <c r="I41315"/>
  <c r="I41314"/>
  <c r="I41313"/>
  <c r="I41312"/>
  <c r="I41311"/>
  <c r="I41310"/>
  <c r="I41309"/>
  <c r="I41308"/>
  <c r="I41307"/>
  <c r="I41306"/>
  <c r="I41305"/>
  <c r="I41304"/>
  <c r="I41303"/>
  <c r="I41302"/>
  <c r="I41301"/>
  <c r="I41300"/>
  <c r="I41299"/>
  <c r="I41298"/>
  <c r="I41297"/>
  <c r="I41296"/>
  <c r="I41295"/>
  <c r="I41294"/>
  <c r="I41293"/>
  <c r="I41292"/>
  <c r="I41291"/>
  <c r="I41290"/>
  <c r="I41289"/>
  <c r="I41288"/>
  <c r="I41287"/>
  <c r="I41286"/>
  <c r="I41285"/>
  <c r="I41284"/>
  <c r="I41283"/>
  <c r="I41282"/>
  <c r="I41281"/>
  <c r="I41280"/>
  <c r="I41279"/>
  <c r="I41278"/>
  <c r="I41277"/>
  <c r="I41276"/>
  <c r="I41275"/>
  <c r="I41274"/>
  <c r="I41273"/>
  <c r="I41272"/>
  <c r="I41271"/>
  <c r="I41270"/>
  <c r="I41269"/>
  <c r="I41268"/>
  <c r="I41267"/>
  <c r="I41266"/>
  <c r="I41265"/>
  <c r="I41264"/>
  <c r="I41263"/>
  <c r="I41262"/>
  <c r="I41261"/>
  <c r="I41260"/>
  <c r="I41259"/>
  <c r="I41258"/>
  <c r="I41257"/>
  <c r="I41256"/>
  <c r="I41255"/>
  <c r="I41254"/>
  <c r="I41253"/>
  <c r="I41252"/>
  <c r="I41251"/>
  <c r="I41250"/>
  <c r="I41249"/>
  <c r="I41248"/>
  <c r="I41247"/>
  <c r="I41246"/>
  <c r="I41245"/>
  <c r="I41244"/>
  <c r="I41243"/>
  <c r="I41242"/>
  <c r="I41241"/>
  <c r="I41240"/>
  <c r="I41239"/>
  <c r="I41238"/>
  <c r="I41237"/>
  <c r="I41236"/>
  <c r="I41235"/>
  <c r="I41234"/>
  <c r="I41233"/>
  <c r="I41232"/>
  <c r="I41231"/>
  <c r="I41230"/>
  <c r="I41229"/>
  <c r="I41228"/>
  <c r="I41227"/>
  <c r="I41226"/>
  <c r="I41225"/>
  <c r="I41224"/>
  <c r="I41223"/>
  <c r="I41222"/>
  <c r="I41221"/>
  <c r="I41220"/>
  <c r="I41219"/>
  <c r="I41218"/>
  <c r="I41217"/>
  <c r="I41216"/>
  <c r="I41215"/>
  <c r="I41214"/>
  <c r="I41213"/>
  <c r="I41212"/>
  <c r="I41211"/>
  <c r="I41210"/>
  <c r="I41209"/>
  <c r="I41208"/>
  <c r="I41207"/>
  <c r="I41206"/>
  <c r="I41205"/>
  <c r="I41204"/>
  <c r="I41203"/>
  <c r="I41202"/>
  <c r="I41201"/>
  <c r="I41200"/>
  <c r="I41199"/>
  <c r="I41198"/>
  <c r="I41197"/>
  <c r="I41196"/>
  <c r="I41195"/>
  <c r="I41194"/>
  <c r="I41193"/>
  <c r="I41192"/>
  <c r="I41191"/>
  <c r="I41190"/>
  <c r="I41189"/>
  <c r="I41188"/>
  <c r="I41187"/>
  <c r="I41186"/>
  <c r="I41185"/>
  <c r="I41184"/>
  <c r="I41183"/>
  <c r="I41182"/>
  <c r="I41181"/>
  <c r="I41180"/>
  <c r="I41179"/>
  <c r="I41178"/>
  <c r="I41177"/>
  <c r="I41176"/>
  <c r="I41175"/>
  <c r="I41174"/>
  <c r="I41173"/>
  <c r="I41172"/>
  <c r="I41171"/>
  <c r="I41170"/>
  <c r="I41169"/>
  <c r="I41168"/>
  <c r="I41167"/>
  <c r="I41166"/>
  <c r="I41165"/>
  <c r="I41164"/>
  <c r="I41163"/>
  <c r="I41162"/>
  <c r="I41161"/>
  <c r="I41160"/>
  <c r="I41159"/>
  <c r="I41158"/>
  <c r="I41157"/>
  <c r="I41156"/>
  <c r="I41155"/>
  <c r="I41154"/>
  <c r="I41153"/>
  <c r="I41152"/>
  <c r="I41151"/>
  <c r="I41150"/>
  <c r="I41149"/>
  <c r="I41148"/>
  <c r="I41147"/>
  <c r="I41146"/>
  <c r="I41145"/>
  <c r="I41144"/>
  <c r="I41143"/>
  <c r="I41142"/>
  <c r="I41141"/>
  <c r="I41140"/>
  <c r="I41139"/>
  <c r="I41138"/>
  <c r="I41137"/>
  <c r="I41136"/>
  <c r="I41135"/>
  <c r="I41134"/>
  <c r="I41133"/>
  <c r="I41132"/>
  <c r="I41131"/>
  <c r="I41130"/>
  <c r="I41129"/>
  <c r="I41128"/>
  <c r="I41127"/>
  <c r="I41126"/>
  <c r="I41125"/>
  <c r="I41124"/>
  <c r="I41123"/>
  <c r="I41122"/>
  <c r="I41121"/>
  <c r="I41120"/>
  <c r="I41119"/>
  <c r="I41118"/>
  <c r="I41117"/>
  <c r="I41116"/>
  <c r="I41115"/>
  <c r="I41114"/>
  <c r="I41113"/>
  <c r="I41112"/>
  <c r="I41111"/>
  <c r="I41110"/>
  <c r="I41109"/>
  <c r="I41108"/>
  <c r="I41107"/>
  <c r="I41106"/>
  <c r="I41105"/>
  <c r="I41104"/>
  <c r="I41103"/>
  <c r="I41102"/>
  <c r="I41101"/>
  <c r="I41100"/>
  <c r="I41099"/>
  <c r="I41098"/>
  <c r="I41097"/>
  <c r="I41096"/>
  <c r="I41095"/>
  <c r="I41094"/>
  <c r="I41093"/>
  <c r="I41092"/>
  <c r="I41091"/>
  <c r="I41090"/>
  <c r="I41089"/>
  <c r="I41088"/>
  <c r="I41087"/>
  <c r="I41086"/>
  <c r="I41085"/>
  <c r="I41084"/>
  <c r="I41083"/>
  <c r="I41082"/>
  <c r="I41081"/>
  <c r="I41080"/>
  <c r="I41079"/>
  <c r="I41078"/>
  <c r="I41077"/>
  <c r="I41076"/>
  <c r="I41075"/>
  <c r="I41074"/>
  <c r="I41073"/>
  <c r="I41072"/>
  <c r="I41071"/>
  <c r="I41070"/>
  <c r="I41069"/>
  <c r="I41068"/>
  <c r="I41067"/>
  <c r="I41066"/>
  <c r="I41065"/>
  <c r="I41064"/>
  <c r="I41063"/>
  <c r="I41062"/>
  <c r="I41061"/>
  <c r="I41060"/>
  <c r="I41059"/>
  <c r="I41058"/>
  <c r="I41057"/>
  <c r="I41056"/>
  <c r="I41055"/>
  <c r="I41054"/>
  <c r="I41053"/>
  <c r="I41052"/>
  <c r="I41051"/>
  <c r="I41050"/>
  <c r="I41049"/>
  <c r="I41048"/>
  <c r="I41047"/>
  <c r="I41046"/>
  <c r="I41045"/>
  <c r="I41044"/>
  <c r="I41043"/>
  <c r="I41042"/>
  <c r="I41041"/>
  <c r="I41040"/>
  <c r="I41039"/>
  <c r="I41038"/>
  <c r="I41037"/>
  <c r="I41036"/>
  <c r="I41035"/>
  <c r="I41034"/>
  <c r="I41033"/>
  <c r="I41032"/>
  <c r="I41031"/>
  <c r="I41030"/>
  <c r="I41029"/>
  <c r="I41028"/>
  <c r="I41027"/>
  <c r="I41026"/>
  <c r="I41025"/>
  <c r="I41024"/>
  <c r="I41023"/>
  <c r="I41022"/>
  <c r="I41021"/>
  <c r="I41020"/>
  <c r="I41019"/>
  <c r="I41018"/>
  <c r="I41017"/>
  <c r="I41016"/>
  <c r="I41015"/>
  <c r="I41014"/>
  <c r="I41013"/>
  <c r="I41012"/>
  <c r="I41011"/>
  <c r="I41010"/>
  <c r="I41009"/>
  <c r="I41008"/>
  <c r="I41007"/>
  <c r="I41006"/>
  <c r="I41005"/>
  <c r="I41004"/>
  <c r="I41003"/>
  <c r="I41002"/>
  <c r="I41001"/>
  <c r="I41000"/>
  <c r="I40999"/>
  <c r="I40998"/>
  <c r="I40997"/>
  <c r="I40996"/>
  <c r="I40995"/>
  <c r="I40994"/>
  <c r="I40993"/>
  <c r="I40992"/>
  <c r="I40991"/>
  <c r="I40990"/>
  <c r="I40989"/>
  <c r="I40988"/>
  <c r="I40987"/>
  <c r="I40986"/>
  <c r="I40985"/>
  <c r="I40984"/>
  <c r="I40983"/>
  <c r="I40982"/>
  <c r="I40981"/>
  <c r="I40980"/>
  <c r="I40979"/>
  <c r="I40978"/>
  <c r="I40977"/>
  <c r="I40976"/>
  <c r="I40975"/>
  <c r="I40974"/>
  <c r="I40973"/>
  <c r="I40972"/>
  <c r="I40971"/>
  <c r="I40970"/>
  <c r="I40969"/>
  <c r="I40968"/>
  <c r="I40967"/>
  <c r="I40966"/>
  <c r="I40965"/>
  <c r="I40964"/>
  <c r="I40963"/>
  <c r="I40962"/>
  <c r="I40961"/>
  <c r="I40960"/>
  <c r="I40959"/>
  <c r="I40958"/>
  <c r="I40957"/>
  <c r="I40956"/>
  <c r="I40955"/>
  <c r="I40954"/>
  <c r="I40953"/>
  <c r="I40952"/>
  <c r="I40951"/>
  <c r="I40950"/>
  <c r="I40949"/>
  <c r="I40948"/>
  <c r="I40947"/>
  <c r="I40946"/>
  <c r="I40945"/>
  <c r="I40944"/>
  <c r="I40943"/>
  <c r="I40942"/>
  <c r="I40941"/>
  <c r="I40940"/>
  <c r="I40939"/>
  <c r="I40938"/>
  <c r="I40937"/>
  <c r="I40936"/>
  <c r="I40935"/>
  <c r="I40934"/>
  <c r="I40933"/>
  <c r="I40932"/>
  <c r="I40931"/>
  <c r="I40930"/>
  <c r="I40929"/>
  <c r="I40928"/>
  <c r="I40927"/>
  <c r="I40926"/>
  <c r="I40925"/>
  <c r="I40924"/>
  <c r="I40923"/>
  <c r="I40922"/>
  <c r="I40921"/>
  <c r="I40920"/>
  <c r="I40919"/>
  <c r="I40918"/>
  <c r="I40917"/>
  <c r="I40916"/>
  <c r="I40915"/>
  <c r="I40914"/>
  <c r="I40913"/>
  <c r="I40912"/>
  <c r="I40911"/>
  <c r="I40910"/>
  <c r="I40909"/>
  <c r="I40908"/>
  <c r="I40907"/>
  <c r="I40906"/>
  <c r="I40905"/>
  <c r="I40904"/>
  <c r="I40903"/>
  <c r="I40902"/>
  <c r="I40901"/>
  <c r="I40900"/>
  <c r="I40899"/>
  <c r="I40898"/>
  <c r="I40897"/>
  <c r="I40896"/>
  <c r="I40895"/>
  <c r="I40894"/>
  <c r="I40893"/>
  <c r="I40892"/>
  <c r="I40891"/>
  <c r="I40890"/>
  <c r="I40889"/>
  <c r="I40888"/>
  <c r="I40887"/>
  <c r="I40886"/>
  <c r="I40885"/>
  <c r="I40884"/>
  <c r="I40883"/>
  <c r="I40882"/>
  <c r="I40881"/>
  <c r="I40880"/>
  <c r="I40879"/>
  <c r="I40878"/>
  <c r="I40877"/>
  <c r="I40876"/>
  <c r="I40875"/>
  <c r="I40874"/>
  <c r="I40873"/>
  <c r="I40872"/>
  <c r="I40871"/>
  <c r="I40870"/>
  <c r="I40869"/>
  <c r="I40868"/>
  <c r="I40867"/>
  <c r="I40866"/>
  <c r="I40865"/>
  <c r="I40864"/>
  <c r="I40863"/>
  <c r="I40862"/>
  <c r="I40861"/>
  <c r="I40860"/>
  <c r="I40859"/>
  <c r="I40858"/>
  <c r="I40857"/>
  <c r="I40856"/>
  <c r="I40855"/>
  <c r="I40854"/>
  <c r="I40853"/>
  <c r="I40852"/>
  <c r="I40851"/>
  <c r="I40850"/>
  <c r="I40849"/>
  <c r="I40848"/>
  <c r="I40847"/>
  <c r="I40846"/>
  <c r="I40845"/>
  <c r="I40844"/>
  <c r="I40843"/>
  <c r="I40842"/>
  <c r="I40841"/>
  <c r="I40840"/>
  <c r="I40839"/>
  <c r="I40838"/>
  <c r="I40837"/>
  <c r="I40836"/>
  <c r="I40835"/>
  <c r="I40834"/>
  <c r="I40833"/>
  <c r="I40832"/>
  <c r="I40831"/>
  <c r="I40830"/>
  <c r="I40829"/>
  <c r="I40828"/>
  <c r="I40827"/>
  <c r="I40826"/>
  <c r="I40825"/>
  <c r="I40824"/>
  <c r="I40823"/>
  <c r="I40822"/>
  <c r="I40821"/>
  <c r="I40820"/>
  <c r="I40819"/>
  <c r="I40818"/>
  <c r="I40817"/>
  <c r="I40816"/>
  <c r="I40815"/>
  <c r="I40814"/>
  <c r="I40813"/>
  <c r="I40812"/>
  <c r="I40811"/>
  <c r="I40810"/>
  <c r="I40809"/>
  <c r="I40808"/>
  <c r="I40807"/>
  <c r="I40806"/>
  <c r="I40805"/>
  <c r="I40804"/>
  <c r="I40803"/>
  <c r="I40802"/>
  <c r="I40801"/>
  <c r="I40800"/>
  <c r="I40799"/>
  <c r="I40798"/>
  <c r="I40797"/>
  <c r="I40796"/>
  <c r="I40795"/>
  <c r="I40794"/>
  <c r="I40793"/>
  <c r="I40792"/>
  <c r="I40791"/>
  <c r="I40790"/>
  <c r="I40789"/>
  <c r="I40788"/>
  <c r="I40787"/>
  <c r="I40786"/>
  <c r="I40785"/>
  <c r="I40784"/>
  <c r="I40783"/>
  <c r="I40782"/>
  <c r="I40781"/>
  <c r="I40780"/>
  <c r="I40779"/>
  <c r="I40778"/>
  <c r="I40777"/>
  <c r="I40776"/>
  <c r="I40775"/>
  <c r="I40774"/>
  <c r="I40773"/>
  <c r="I40772"/>
  <c r="I40771"/>
  <c r="I40770"/>
  <c r="I40769"/>
  <c r="I40768"/>
  <c r="I40767"/>
  <c r="I40766"/>
  <c r="I40765"/>
  <c r="I40764"/>
  <c r="I40763"/>
  <c r="I40762"/>
  <c r="I40761"/>
  <c r="I40760"/>
  <c r="I40759"/>
  <c r="I40758"/>
  <c r="I40757"/>
  <c r="I40756"/>
  <c r="I40755"/>
  <c r="I40754"/>
  <c r="I40753"/>
  <c r="I40752"/>
  <c r="I40751"/>
  <c r="I40750"/>
  <c r="I40749"/>
  <c r="I40748"/>
  <c r="I40747"/>
  <c r="I40746"/>
  <c r="I40745"/>
  <c r="I40744"/>
  <c r="I40743"/>
  <c r="I40742"/>
  <c r="I40741"/>
  <c r="I40740"/>
  <c r="I40739"/>
  <c r="I40738"/>
  <c r="I40737"/>
  <c r="I40736"/>
  <c r="I40735"/>
  <c r="I40734"/>
  <c r="I40733"/>
  <c r="I40732"/>
  <c r="I40731"/>
  <c r="I40730"/>
  <c r="I40729"/>
  <c r="I40728"/>
  <c r="I40727"/>
  <c r="I40726"/>
  <c r="I40725"/>
  <c r="I40724"/>
  <c r="I40723"/>
  <c r="I40722"/>
  <c r="I40721"/>
  <c r="I40720"/>
  <c r="I40719"/>
  <c r="I40718"/>
  <c r="I40717"/>
  <c r="I40716"/>
  <c r="I40715"/>
  <c r="I40714"/>
  <c r="I40713"/>
  <c r="I40712"/>
  <c r="I40711"/>
  <c r="I40710"/>
  <c r="I40709"/>
  <c r="I40708"/>
  <c r="I40707"/>
  <c r="I40706"/>
  <c r="I40705"/>
  <c r="I40704"/>
  <c r="I40703"/>
  <c r="I40702"/>
  <c r="I40701"/>
  <c r="I40700"/>
  <c r="I40699"/>
  <c r="I40698"/>
  <c r="I40697"/>
  <c r="I40696"/>
  <c r="I40695"/>
  <c r="I40694"/>
  <c r="I40693"/>
  <c r="I40692"/>
  <c r="I40691"/>
  <c r="I40690"/>
  <c r="I40689"/>
  <c r="I40688"/>
  <c r="I40687"/>
  <c r="I40686"/>
  <c r="I40685"/>
  <c r="I40684"/>
  <c r="I40683"/>
  <c r="I40682"/>
  <c r="I40681"/>
  <c r="I40680"/>
  <c r="I40679"/>
  <c r="I40678"/>
  <c r="I40677"/>
  <c r="I40676"/>
  <c r="I40675"/>
  <c r="I40674"/>
  <c r="I40673"/>
  <c r="I40672"/>
  <c r="I40671"/>
  <c r="I40670"/>
  <c r="I40669"/>
  <c r="I40668"/>
  <c r="I40667"/>
  <c r="I40666"/>
  <c r="I40665"/>
  <c r="I40664"/>
  <c r="I40663"/>
  <c r="I40662"/>
  <c r="I40661"/>
  <c r="I40660"/>
  <c r="I40659"/>
  <c r="I40658"/>
  <c r="I40657"/>
  <c r="I40656"/>
  <c r="I40655"/>
  <c r="I40654"/>
  <c r="I40653"/>
  <c r="I40652"/>
  <c r="I40651"/>
  <c r="I40650"/>
  <c r="I40649"/>
  <c r="I40648"/>
  <c r="I40647"/>
  <c r="I40646"/>
  <c r="I40645"/>
  <c r="I40644"/>
  <c r="I40643"/>
  <c r="I40642"/>
  <c r="I40641"/>
  <c r="I40640"/>
  <c r="I40639"/>
  <c r="I40638"/>
  <c r="I40637"/>
  <c r="I40636"/>
  <c r="I40635"/>
  <c r="I40634"/>
  <c r="I40633"/>
  <c r="I40632"/>
  <c r="I40631"/>
  <c r="I40630"/>
  <c r="I40629"/>
  <c r="I40628"/>
  <c r="I40627"/>
  <c r="I40626"/>
  <c r="I40625"/>
  <c r="I40624"/>
  <c r="I40623"/>
  <c r="I40622"/>
  <c r="I40621"/>
  <c r="I40620"/>
  <c r="I40619"/>
  <c r="I40618"/>
  <c r="I40617"/>
  <c r="I40616"/>
  <c r="I40615"/>
  <c r="I40614"/>
  <c r="I40613"/>
  <c r="I40612"/>
  <c r="I40611"/>
  <c r="I40610"/>
  <c r="I40609"/>
  <c r="I40608"/>
  <c r="I40607"/>
  <c r="I40606"/>
  <c r="I40605"/>
  <c r="I40604"/>
  <c r="I40603"/>
  <c r="I40602"/>
  <c r="I40601"/>
  <c r="I40600"/>
  <c r="I40599"/>
  <c r="I40598"/>
  <c r="I40597"/>
  <c r="I40596"/>
  <c r="I40595"/>
  <c r="I40594"/>
  <c r="I40593"/>
  <c r="I40592"/>
  <c r="I40591"/>
  <c r="I40590"/>
  <c r="I40589"/>
  <c r="I40588"/>
  <c r="I40587"/>
  <c r="I40586"/>
  <c r="I40585"/>
  <c r="I40584"/>
  <c r="I40583"/>
  <c r="I40582"/>
  <c r="I40581"/>
  <c r="I40580"/>
  <c r="I40579"/>
  <c r="I40578"/>
  <c r="I40577"/>
  <c r="I40576"/>
  <c r="I40575"/>
  <c r="I40574"/>
  <c r="I40573"/>
  <c r="I40572"/>
  <c r="I40571"/>
  <c r="I40570"/>
  <c r="I40569"/>
  <c r="I40568"/>
  <c r="I40567"/>
  <c r="I40566"/>
  <c r="I40565"/>
  <c r="I40564"/>
  <c r="I40563"/>
  <c r="I40562"/>
  <c r="I40561"/>
  <c r="I40560"/>
  <c r="I40559"/>
  <c r="I40558"/>
  <c r="I40557"/>
  <c r="I40556"/>
  <c r="I40555"/>
  <c r="I40554"/>
  <c r="I40553"/>
  <c r="I40552"/>
  <c r="I40551"/>
  <c r="I40550"/>
  <c r="I40549"/>
  <c r="I40548"/>
  <c r="I40547"/>
  <c r="I40546"/>
  <c r="I40545"/>
  <c r="I40544"/>
  <c r="I40543"/>
  <c r="I40542"/>
  <c r="I40541"/>
  <c r="I40540"/>
  <c r="I40539"/>
  <c r="I40538"/>
  <c r="I40537"/>
  <c r="I40536"/>
  <c r="I40535"/>
  <c r="I40534"/>
  <c r="I40533"/>
  <c r="I40532"/>
  <c r="I40531"/>
  <c r="I40530"/>
  <c r="I40529"/>
  <c r="I40528"/>
  <c r="I40527"/>
  <c r="I40526"/>
  <c r="I40525"/>
  <c r="I40524"/>
  <c r="I40523"/>
  <c r="I40522"/>
  <c r="I40521"/>
  <c r="I40520"/>
  <c r="I40519"/>
  <c r="I40518"/>
  <c r="I40517"/>
  <c r="I40516"/>
  <c r="I40515"/>
  <c r="I40514"/>
  <c r="I40513"/>
  <c r="I40512"/>
  <c r="I40511"/>
  <c r="I40510"/>
  <c r="I40509"/>
  <c r="I40508"/>
  <c r="I40507"/>
  <c r="I40506"/>
  <c r="I40505"/>
  <c r="I40504"/>
  <c r="I40503"/>
  <c r="I40502"/>
  <c r="I40501"/>
  <c r="I40500"/>
  <c r="I40499"/>
  <c r="I40498"/>
  <c r="I40497"/>
  <c r="I40496"/>
  <c r="I40495"/>
  <c r="I40494"/>
  <c r="I40493"/>
  <c r="I40492"/>
  <c r="I40491"/>
  <c r="I40490"/>
  <c r="I40489"/>
  <c r="I40488"/>
  <c r="I40487"/>
  <c r="I40486"/>
  <c r="I40485"/>
  <c r="I40484"/>
  <c r="I40483"/>
  <c r="I40482"/>
  <c r="I40481"/>
  <c r="I40480"/>
  <c r="I40479"/>
  <c r="I40478"/>
  <c r="I40477"/>
  <c r="I40476"/>
  <c r="I40475"/>
  <c r="I40474"/>
  <c r="I40473"/>
  <c r="I40472"/>
  <c r="I40471"/>
  <c r="I40470"/>
  <c r="I40469"/>
  <c r="I40468"/>
  <c r="I40467"/>
  <c r="I40466"/>
  <c r="I40465"/>
  <c r="I40464"/>
  <c r="I40463"/>
  <c r="I40462"/>
  <c r="I40461"/>
  <c r="I40460"/>
  <c r="I40459"/>
  <c r="I40458"/>
  <c r="I40457"/>
  <c r="I40456"/>
  <c r="I40455"/>
  <c r="I40454"/>
  <c r="I40453"/>
  <c r="I40452"/>
  <c r="I40451"/>
  <c r="I40450"/>
  <c r="I40449"/>
  <c r="I40448"/>
  <c r="I40447"/>
  <c r="I40446"/>
  <c r="I40445"/>
  <c r="I40444"/>
  <c r="I40443"/>
  <c r="I40442"/>
  <c r="I40441"/>
  <c r="I40440"/>
  <c r="I40439"/>
  <c r="I40438"/>
  <c r="I40437"/>
  <c r="I40436"/>
  <c r="I40435"/>
  <c r="I40434"/>
  <c r="I40433"/>
  <c r="I40432"/>
  <c r="I40431"/>
  <c r="I40430"/>
  <c r="I40429"/>
  <c r="I40428"/>
  <c r="I40427"/>
  <c r="I40426"/>
  <c r="I40425"/>
  <c r="I40424"/>
  <c r="I40423"/>
  <c r="I40422"/>
  <c r="I40421"/>
  <c r="I40420"/>
  <c r="I40419"/>
  <c r="I40418"/>
  <c r="I40417"/>
  <c r="I40416"/>
  <c r="I40415"/>
  <c r="I40414"/>
  <c r="I40413"/>
  <c r="I40412"/>
  <c r="I40411"/>
  <c r="I40410"/>
  <c r="I40409"/>
  <c r="I40408"/>
  <c r="I40407"/>
  <c r="I40406"/>
  <c r="I40405"/>
  <c r="I40404"/>
  <c r="I40403"/>
  <c r="I40402"/>
  <c r="I40401"/>
  <c r="I40400"/>
  <c r="I40399"/>
  <c r="I40398"/>
  <c r="I40397"/>
  <c r="I40396"/>
  <c r="I40395"/>
  <c r="I40394"/>
  <c r="I40393"/>
  <c r="I40392"/>
  <c r="I40391"/>
  <c r="I40390"/>
  <c r="I40389"/>
  <c r="I40388"/>
  <c r="I40387"/>
  <c r="I40386"/>
  <c r="I40385"/>
  <c r="I40384"/>
  <c r="I40383"/>
  <c r="I40382"/>
  <c r="I40381"/>
  <c r="I40380"/>
  <c r="I40379"/>
  <c r="I40378"/>
  <c r="I40377"/>
  <c r="I40376"/>
  <c r="I40375"/>
  <c r="I40374"/>
  <c r="I40373"/>
  <c r="I40372"/>
  <c r="I40371"/>
  <c r="I40370"/>
  <c r="I40369"/>
  <c r="I40368"/>
  <c r="I40367"/>
  <c r="I40366"/>
  <c r="I40365"/>
  <c r="I40364"/>
  <c r="I40363"/>
  <c r="I40362"/>
  <c r="I40361"/>
  <c r="I40360"/>
  <c r="I40359"/>
  <c r="I40358"/>
  <c r="I40357"/>
  <c r="I40356"/>
  <c r="I40355"/>
  <c r="I40354"/>
  <c r="I40353"/>
  <c r="I40352"/>
  <c r="I40351"/>
  <c r="I40350"/>
  <c r="I40349"/>
  <c r="I40348"/>
  <c r="I40347"/>
  <c r="I40346"/>
  <c r="I40345"/>
  <c r="I40344"/>
  <c r="I40343"/>
  <c r="I40342"/>
  <c r="I40341"/>
  <c r="I40340"/>
  <c r="I40339"/>
  <c r="I40338"/>
  <c r="I40337"/>
  <c r="I40336"/>
  <c r="I40335"/>
  <c r="I40334"/>
  <c r="I40333"/>
  <c r="I40332"/>
  <c r="I40331"/>
  <c r="I40330"/>
  <c r="I40329"/>
  <c r="I40328"/>
  <c r="I40327"/>
  <c r="I40326"/>
  <c r="I40325"/>
  <c r="I40324"/>
  <c r="I40323"/>
  <c r="I40322"/>
  <c r="I40321"/>
  <c r="I40320"/>
  <c r="I40319"/>
  <c r="I40318"/>
  <c r="I40317"/>
  <c r="I40316"/>
  <c r="I40315"/>
  <c r="I40314"/>
  <c r="I40313"/>
  <c r="I40312"/>
  <c r="I40311"/>
  <c r="I40310"/>
  <c r="I40309"/>
  <c r="I40308"/>
  <c r="I40307"/>
  <c r="I40306"/>
  <c r="I40305"/>
  <c r="I40304"/>
  <c r="I40303"/>
  <c r="I40302"/>
  <c r="I40301"/>
  <c r="I40300"/>
  <c r="I40299"/>
  <c r="I40298"/>
  <c r="I40297"/>
  <c r="I40296"/>
  <c r="I40295"/>
  <c r="I40294"/>
  <c r="I40293"/>
  <c r="I40292"/>
  <c r="I40291"/>
  <c r="I40290"/>
  <c r="I40289"/>
  <c r="I40288"/>
  <c r="I40287"/>
  <c r="I40286"/>
  <c r="I40285"/>
  <c r="I40284"/>
  <c r="I40283"/>
  <c r="I40282"/>
  <c r="I40281"/>
  <c r="I40280"/>
  <c r="I40279"/>
  <c r="I40278"/>
  <c r="I40277"/>
  <c r="I40276"/>
  <c r="I40275"/>
  <c r="I40274"/>
  <c r="I40273"/>
  <c r="I40272"/>
  <c r="I40271"/>
  <c r="I40270"/>
  <c r="I40269"/>
  <c r="I40268"/>
  <c r="I40267"/>
  <c r="I40266"/>
  <c r="I40265"/>
  <c r="I40264"/>
  <c r="I40263"/>
  <c r="I40262"/>
  <c r="I40261"/>
  <c r="I40260"/>
  <c r="I40259"/>
  <c r="I40258"/>
  <c r="I40257"/>
  <c r="I40256"/>
  <c r="I40255"/>
  <c r="I40254"/>
  <c r="I40253"/>
  <c r="I40252"/>
  <c r="I40251"/>
  <c r="I40250"/>
  <c r="I40249"/>
  <c r="I40248"/>
  <c r="I40247"/>
  <c r="I40246"/>
  <c r="I40245"/>
  <c r="I40244"/>
  <c r="I40243"/>
  <c r="I40242"/>
  <c r="I40241"/>
  <c r="I40240"/>
  <c r="I40239"/>
  <c r="I40238"/>
  <c r="I40237"/>
  <c r="I40236"/>
  <c r="I40235"/>
  <c r="I40234"/>
  <c r="I40233"/>
  <c r="I40232"/>
  <c r="I40231"/>
  <c r="I40230"/>
  <c r="I40229"/>
  <c r="I40228"/>
  <c r="I40227"/>
  <c r="I40226"/>
  <c r="I40225"/>
  <c r="I40224"/>
  <c r="I40223"/>
  <c r="I40222"/>
  <c r="I40221"/>
  <c r="I40220"/>
  <c r="I40219"/>
  <c r="I40218"/>
  <c r="I40217"/>
  <c r="I40216"/>
  <c r="I40215"/>
  <c r="I40214"/>
  <c r="I40213"/>
  <c r="I40212"/>
  <c r="I40211"/>
  <c r="I40210"/>
  <c r="I40209"/>
  <c r="I40208"/>
  <c r="I40207"/>
  <c r="I40206"/>
  <c r="I40205"/>
  <c r="I40204"/>
  <c r="I40203"/>
  <c r="I40202"/>
  <c r="I40201"/>
  <c r="I40200"/>
  <c r="I40199"/>
  <c r="I40198"/>
  <c r="I40197"/>
  <c r="I40196"/>
  <c r="I40195"/>
  <c r="I40194"/>
  <c r="I40193"/>
  <c r="I40192"/>
  <c r="I40191"/>
  <c r="I40190"/>
  <c r="I40189"/>
  <c r="I40188"/>
  <c r="I40187"/>
  <c r="I40186"/>
  <c r="I40185"/>
  <c r="I40184"/>
  <c r="I40183"/>
  <c r="I40182"/>
  <c r="I40181"/>
  <c r="I40180"/>
  <c r="I40179"/>
  <c r="I40178"/>
  <c r="I40177"/>
  <c r="I40176"/>
  <c r="I40175"/>
  <c r="I40174"/>
  <c r="I40173"/>
  <c r="I40172"/>
  <c r="I40171"/>
  <c r="I40170"/>
  <c r="I40169"/>
  <c r="I40168"/>
  <c r="I40167"/>
  <c r="I40166"/>
  <c r="I40165"/>
  <c r="I40164"/>
  <c r="I40163"/>
  <c r="I40162"/>
  <c r="I40161"/>
  <c r="I40160"/>
  <c r="I40159"/>
  <c r="I40158"/>
  <c r="I40157"/>
  <c r="I40156"/>
  <c r="I40155"/>
  <c r="I40154"/>
  <c r="I40153"/>
  <c r="I40152"/>
  <c r="I40151"/>
  <c r="I40150"/>
  <c r="I40149"/>
  <c r="I40148"/>
  <c r="I40147"/>
  <c r="I40146"/>
  <c r="I40145"/>
  <c r="I40144"/>
  <c r="I40143"/>
  <c r="I40142"/>
  <c r="I40141"/>
  <c r="I40140"/>
  <c r="I40139"/>
  <c r="I40138"/>
  <c r="I40137"/>
  <c r="I40136"/>
  <c r="I40135"/>
  <c r="I40134"/>
  <c r="I40133"/>
  <c r="I40132"/>
  <c r="I40131"/>
  <c r="I40130"/>
  <c r="I40129"/>
  <c r="I40128"/>
  <c r="I40127"/>
  <c r="I40126"/>
  <c r="I40125"/>
  <c r="I40124"/>
  <c r="I40123"/>
  <c r="I40122"/>
  <c r="I40121"/>
  <c r="I40120"/>
  <c r="I40119"/>
  <c r="I40118"/>
  <c r="I40117"/>
  <c r="I40116"/>
  <c r="I40115"/>
  <c r="I40114"/>
  <c r="I40113"/>
  <c r="I40112"/>
  <c r="I40111"/>
  <c r="I40110"/>
  <c r="I40109"/>
  <c r="I40108"/>
  <c r="I40107"/>
  <c r="I40106"/>
  <c r="I40105"/>
  <c r="I40104"/>
  <c r="I40103"/>
  <c r="I40102"/>
  <c r="I40101"/>
  <c r="I40100"/>
  <c r="I40099"/>
  <c r="I40098"/>
  <c r="I40097"/>
  <c r="I40096"/>
  <c r="I40095"/>
  <c r="I40094"/>
  <c r="I40093"/>
  <c r="I40092"/>
  <c r="I40091"/>
  <c r="I40090"/>
  <c r="I40089"/>
  <c r="I40088"/>
  <c r="I40087"/>
  <c r="I40086"/>
  <c r="I40085"/>
  <c r="I40084"/>
  <c r="I40083"/>
  <c r="I40082"/>
  <c r="I40081"/>
  <c r="I40080"/>
  <c r="I40079"/>
  <c r="I40078"/>
  <c r="I40077"/>
  <c r="I40076"/>
  <c r="I40075"/>
  <c r="I40074"/>
  <c r="I40073"/>
  <c r="I40072"/>
  <c r="I40071"/>
  <c r="I40070"/>
  <c r="I40069"/>
  <c r="I40068"/>
  <c r="I40067"/>
  <c r="I40066"/>
  <c r="I40065"/>
  <c r="I40064"/>
  <c r="I40063"/>
  <c r="I40062"/>
  <c r="I40061"/>
  <c r="I40060"/>
  <c r="I40059"/>
  <c r="I40058"/>
  <c r="I40057"/>
  <c r="I40056"/>
  <c r="I40055"/>
  <c r="I40054"/>
  <c r="I40053"/>
  <c r="I40052"/>
  <c r="I40051"/>
  <c r="I40050"/>
  <c r="I40049"/>
  <c r="I40048"/>
  <c r="I40047"/>
  <c r="I40046"/>
  <c r="I40045"/>
  <c r="I40044"/>
  <c r="I40043"/>
  <c r="I40042"/>
  <c r="I40041"/>
  <c r="I40040"/>
  <c r="I40039"/>
  <c r="I40038"/>
  <c r="I40037"/>
  <c r="I40036"/>
  <c r="I40035"/>
  <c r="I40034"/>
  <c r="I40033"/>
  <c r="I40032"/>
  <c r="I40031"/>
  <c r="I40030"/>
  <c r="I40029"/>
  <c r="I40028"/>
  <c r="I40027"/>
  <c r="I40026"/>
  <c r="I40025"/>
  <c r="I40024"/>
  <c r="I40023"/>
  <c r="I40022"/>
  <c r="I40021"/>
  <c r="I40020"/>
  <c r="I40019"/>
  <c r="I40018"/>
  <c r="I40017"/>
  <c r="I40016"/>
  <c r="I40015"/>
  <c r="I40014"/>
  <c r="I40013"/>
  <c r="I40012"/>
  <c r="I40011"/>
  <c r="I40010"/>
  <c r="I40009"/>
  <c r="I40008"/>
  <c r="I40007"/>
  <c r="I40006"/>
  <c r="I40005"/>
  <c r="I40004"/>
  <c r="I40003"/>
  <c r="I40002"/>
  <c r="I40001"/>
  <c r="I40000"/>
  <c r="I39999"/>
  <c r="I39998"/>
  <c r="I39997"/>
  <c r="I39996"/>
  <c r="I39995"/>
  <c r="I39994"/>
  <c r="I39993"/>
  <c r="I39992"/>
  <c r="I39991"/>
  <c r="I39990"/>
  <c r="I39989"/>
  <c r="I39988"/>
  <c r="I39987"/>
  <c r="I39986"/>
  <c r="I39985"/>
  <c r="I39984"/>
  <c r="I39983"/>
  <c r="I39982"/>
  <c r="I39981"/>
  <c r="I39980"/>
  <c r="I39979"/>
  <c r="I39978"/>
  <c r="I39977"/>
  <c r="I39976"/>
  <c r="I39975"/>
  <c r="I39974"/>
  <c r="I39973"/>
  <c r="I39972"/>
  <c r="I39971"/>
  <c r="I39970"/>
  <c r="I39969"/>
  <c r="I39968"/>
  <c r="I39967"/>
  <c r="I39966"/>
  <c r="I39965"/>
  <c r="I39964"/>
  <c r="I39963"/>
  <c r="I39962"/>
  <c r="I39961"/>
  <c r="I39960"/>
  <c r="I39959"/>
  <c r="I39958"/>
  <c r="I39957"/>
  <c r="I39956"/>
  <c r="I39955"/>
  <c r="I39954"/>
  <c r="I39953"/>
  <c r="I39952"/>
  <c r="I39951"/>
  <c r="I39950"/>
  <c r="I39949"/>
  <c r="I39948"/>
  <c r="I39947"/>
  <c r="I39946"/>
  <c r="I39945"/>
  <c r="I39944"/>
  <c r="I39943"/>
  <c r="I39942"/>
  <c r="I39941"/>
  <c r="I39940"/>
  <c r="I39939"/>
  <c r="I39938"/>
  <c r="I39937"/>
  <c r="I39936"/>
  <c r="I39935"/>
  <c r="I39934"/>
  <c r="I39933"/>
  <c r="I39932"/>
  <c r="I39931"/>
  <c r="I39930"/>
  <c r="I39929"/>
  <c r="I39928"/>
  <c r="I39927"/>
  <c r="I39926"/>
  <c r="I39925"/>
  <c r="I39924"/>
  <c r="I39923"/>
  <c r="I39922"/>
  <c r="I39921"/>
  <c r="I39920"/>
  <c r="I39919"/>
  <c r="I39918"/>
  <c r="I39917"/>
  <c r="I39916"/>
  <c r="I39915"/>
  <c r="I39914"/>
  <c r="I39913"/>
  <c r="I39912"/>
  <c r="I39911"/>
  <c r="I39910"/>
  <c r="I39909"/>
  <c r="I39908"/>
  <c r="I39907"/>
  <c r="I39906"/>
  <c r="I39905"/>
  <c r="I39904"/>
  <c r="I39903"/>
  <c r="I39902"/>
  <c r="I39901"/>
  <c r="I39900"/>
  <c r="I39899"/>
  <c r="I39898"/>
  <c r="I39897"/>
  <c r="I39896"/>
  <c r="I39895"/>
  <c r="I39894"/>
  <c r="I39893"/>
  <c r="I39892"/>
  <c r="I39891"/>
  <c r="I39890"/>
  <c r="I39889"/>
  <c r="I39888"/>
  <c r="I39887"/>
  <c r="I39886"/>
  <c r="I39885"/>
  <c r="I39884"/>
  <c r="I39883"/>
  <c r="I39882"/>
  <c r="I39881"/>
  <c r="I39880"/>
  <c r="I39879"/>
  <c r="I39878"/>
  <c r="I39877"/>
  <c r="I39876"/>
  <c r="I39875"/>
  <c r="I39874"/>
  <c r="I39873"/>
  <c r="I39872"/>
  <c r="I39871"/>
  <c r="I39870"/>
  <c r="I39869"/>
  <c r="I39868"/>
  <c r="I39867"/>
  <c r="I39866"/>
  <c r="I39865"/>
  <c r="I39864"/>
  <c r="I39863"/>
  <c r="I39862"/>
  <c r="I39861"/>
  <c r="I39860"/>
  <c r="I39859"/>
  <c r="I39858"/>
  <c r="I39857"/>
  <c r="I39856"/>
  <c r="I39855"/>
  <c r="I39854"/>
  <c r="I39853"/>
  <c r="I39852"/>
  <c r="I39851"/>
  <c r="I39850"/>
  <c r="I39849"/>
  <c r="I39848"/>
  <c r="I39847"/>
  <c r="I39846"/>
  <c r="I39845"/>
  <c r="I39844"/>
  <c r="I39843"/>
  <c r="I39842"/>
  <c r="I39841"/>
  <c r="I39840"/>
  <c r="I39839"/>
  <c r="I39838"/>
  <c r="I39837"/>
  <c r="I39836"/>
  <c r="I39835"/>
  <c r="I39834"/>
  <c r="I39833"/>
  <c r="I39832"/>
  <c r="I39831"/>
  <c r="I39830"/>
  <c r="I39829"/>
  <c r="I39828"/>
  <c r="I39827"/>
  <c r="I39826"/>
  <c r="I39825"/>
  <c r="I39824"/>
  <c r="I39823"/>
  <c r="I39822"/>
  <c r="I39821"/>
  <c r="I39820"/>
  <c r="I39819"/>
  <c r="I39818"/>
  <c r="I39817"/>
  <c r="I39816"/>
  <c r="I39815"/>
  <c r="I39814"/>
  <c r="I39813"/>
  <c r="I39812"/>
  <c r="I39811"/>
  <c r="I39810"/>
  <c r="I39809"/>
  <c r="I39808"/>
  <c r="I39807"/>
  <c r="I39806"/>
  <c r="I39805"/>
  <c r="I39804"/>
  <c r="I39803"/>
  <c r="I39802"/>
  <c r="I39801"/>
  <c r="I39800"/>
  <c r="I39799"/>
  <c r="I39798"/>
  <c r="I39797"/>
  <c r="I39796"/>
  <c r="I39795"/>
  <c r="I39794"/>
  <c r="I39793"/>
  <c r="I39792"/>
  <c r="I39791"/>
  <c r="I39790"/>
  <c r="I39789"/>
  <c r="I39788"/>
  <c r="I39787"/>
  <c r="I39786"/>
  <c r="I39785"/>
  <c r="I39784"/>
  <c r="I39783"/>
  <c r="I39782"/>
  <c r="I39781"/>
  <c r="I39780"/>
  <c r="I39779"/>
  <c r="I39778"/>
  <c r="I39777"/>
  <c r="I39776"/>
  <c r="I39775"/>
  <c r="I39774"/>
  <c r="I39773"/>
  <c r="I39772"/>
  <c r="I39771"/>
  <c r="I39770"/>
  <c r="I39769"/>
  <c r="I39768"/>
  <c r="I39767"/>
  <c r="I39766"/>
  <c r="I39765"/>
  <c r="I39764"/>
  <c r="I39763"/>
  <c r="I39762"/>
  <c r="I39761"/>
  <c r="I39760"/>
  <c r="I39759"/>
  <c r="I39758"/>
  <c r="I39757"/>
  <c r="I39756"/>
  <c r="I39755"/>
  <c r="I39754"/>
  <c r="I39753"/>
  <c r="I39752"/>
  <c r="I39751"/>
  <c r="I39750"/>
  <c r="I39749"/>
  <c r="I39748"/>
  <c r="I39747"/>
  <c r="I39746"/>
  <c r="I39745"/>
  <c r="I39744"/>
  <c r="I39743"/>
  <c r="I39742"/>
  <c r="I39741"/>
  <c r="I39740"/>
  <c r="I39739"/>
  <c r="I39738"/>
  <c r="I39737"/>
  <c r="I39736"/>
  <c r="I39735"/>
  <c r="I39734"/>
  <c r="I39733"/>
  <c r="I39732"/>
  <c r="I39731"/>
  <c r="I39730"/>
  <c r="I39729"/>
  <c r="I39728"/>
  <c r="I39727"/>
  <c r="I39726"/>
  <c r="I39725"/>
  <c r="I39724"/>
  <c r="I39723"/>
  <c r="I39722"/>
  <c r="I39721"/>
  <c r="I39720"/>
  <c r="I39719"/>
  <c r="I39718"/>
  <c r="I39717"/>
  <c r="I39716"/>
  <c r="I39715"/>
  <c r="I39714"/>
  <c r="I39713"/>
  <c r="I39712"/>
  <c r="I39711"/>
  <c r="I39710"/>
  <c r="I39709"/>
  <c r="I39708"/>
  <c r="I39707"/>
  <c r="I39706"/>
  <c r="I39705"/>
  <c r="I39704"/>
  <c r="I39703"/>
  <c r="I39702"/>
  <c r="I39701"/>
  <c r="I39700"/>
  <c r="I39699"/>
  <c r="I39698"/>
  <c r="I39697"/>
  <c r="I39696"/>
  <c r="I39695"/>
  <c r="I39694"/>
  <c r="I39693"/>
  <c r="I39692"/>
  <c r="I39691"/>
  <c r="I39690"/>
  <c r="I39689"/>
  <c r="I39688"/>
  <c r="I39687"/>
  <c r="I39686"/>
  <c r="I39685"/>
  <c r="I39684"/>
  <c r="I39683"/>
  <c r="I39682"/>
  <c r="I39681"/>
  <c r="I39680"/>
  <c r="I39679"/>
  <c r="I39678"/>
  <c r="I39677"/>
  <c r="I39676"/>
  <c r="I39675"/>
  <c r="I39674"/>
  <c r="I39673"/>
  <c r="I39672"/>
  <c r="I39671"/>
  <c r="I39670"/>
  <c r="I39669"/>
  <c r="I39668"/>
  <c r="I39667"/>
  <c r="I39666"/>
  <c r="I39665"/>
  <c r="I39664"/>
  <c r="I39663"/>
  <c r="I39662"/>
  <c r="I39661"/>
  <c r="I39660"/>
  <c r="I39659"/>
  <c r="I39658"/>
  <c r="I39657"/>
  <c r="I39656"/>
  <c r="I39655"/>
  <c r="I39654"/>
  <c r="I39653"/>
  <c r="I39652"/>
  <c r="I39651"/>
  <c r="I39650"/>
  <c r="I39649"/>
  <c r="I39648"/>
  <c r="I39647"/>
  <c r="I39646"/>
  <c r="I39645"/>
  <c r="I39644"/>
  <c r="I39643"/>
  <c r="I39642"/>
  <c r="I39641"/>
  <c r="I39640"/>
  <c r="I39639"/>
  <c r="I39638"/>
  <c r="I39637"/>
  <c r="I39636"/>
  <c r="I39635"/>
  <c r="I39634"/>
  <c r="I39633"/>
  <c r="I39632"/>
  <c r="I39631"/>
  <c r="I39630"/>
  <c r="I39629"/>
  <c r="I39628"/>
  <c r="I39627"/>
  <c r="I39626"/>
  <c r="I39625"/>
  <c r="I39624"/>
  <c r="I39623"/>
  <c r="I39622"/>
  <c r="I39621"/>
  <c r="I39620"/>
  <c r="I39619"/>
  <c r="I39618"/>
  <c r="I39617"/>
  <c r="I39616"/>
  <c r="I39615"/>
  <c r="I39614"/>
  <c r="I39613"/>
  <c r="I39612"/>
  <c r="I39611"/>
  <c r="I39610"/>
  <c r="I39609"/>
  <c r="I39608"/>
  <c r="I39607"/>
  <c r="I39606"/>
  <c r="I39605"/>
  <c r="I39604"/>
  <c r="I39603"/>
  <c r="I39602"/>
  <c r="I39601"/>
  <c r="I39600"/>
  <c r="I39599"/>
  <c r="I39598"/>
  <c r="I39597"/>
  <c r="I39596"/>
  <c r="I39595"/>
  <c r="I39594"/>
  <c r="I39593"/>
  <c r="I39592"/>
  <c r="I39591"/>
  <c r="I39590"/>
  <c r="I39589"/>
  <c r="I39588"/>
  <c r="I39587"/>
  <c r="I39586"/>
  <c r="I39585"/>
  <c r="I39584"/>
  <c r="I39583"/>
  <c r="I39582"/>
  <c r="I39581"/>
  <c r="I39580"/>
  <c r="I39579"/>
  <c r="I39578"/>
  <c r="I39577"/>
  <c r="I39576"/>
  <c r="I39575"/>
  <c r="I39574"/>
  <c r="I39573"/>
  <c r="I39572"/>
  <c r="I39571"/>
  <c r="I39570"/>
  <c r="I39569"/>
  <c r="I39568"/>
  <c r="I39567"/>
  <c r="I39566"/>
  <c r="I39565"/>
  <c r="I39564"/>
  <c r="I39563"/>
  <c r="I39562"/>
  <c r="I39561"/>
  <c r="I39560"/>
  <c r="I39559"/>
  <c r="I39558"/>
  <c r="I39557"/>
  <c r="I39556"/>
  <c r="I39555"/>
  <c r="I39554"/>
  <c r="I39553"/>
  <c r="I39552"/>
  <c r="I39551"/>
  <c r="I39550"/>
  <c r="I39549"/>
  <c r="I39548"/>
  <c r="I39547"/>
  <c r="I39546"/>
  <c r="I39545"/>
  <c r="I39544"/>
  <c r="I39543"/>
  <c r="I39542"/>
  <c r="I39541"/>
  <c r="I39540"/>
  <c r="I39539"/>
  <c r="I39538"/>
  <c r="I39537"/>
  <c r="I39536"/>
  <c r="I39535"/>
  <c r="I39534"/>
  <c r="I39533"/>
  <c r="I39532"/>
  <c r="I39531"/>
  <c r="I39530"/>
  <c r="I39529"/>
  <c r="I39528"/>
  <c r="I39527"/>
  <c r="I39526"/>
  <c r="I39525"/>
  <c r="I39524"/>
  <c r="I39523"/>
  <c r="I39522"/>
  <c r="I39521"/>
  <c r="I39520"/>
  <c r="I39519"/>
  <c r="I39518"/>
  <c r="I39517"/>
  <c r="I39516"/>
  <c r="I39515"/>
  <c r="I39514"/>
  <c r="I39513"/>
  <c r="I39512"/>
  <c r="I39511"/>
  <c r="I39510"/>
  <c r="I39509"/>
  <c r="I39508"/>
  <c r="I39507"/>
  <c r="I39506"/>
  <c r="I39505"/>
  <c r="I39504"/>
  <c r="I39503"/>
  <c r="I39502"/>
  <c r="I39501"/>
  <c r="I39500"/>
  <c r="I39499"/>
  <c r="I39498"/>
  <c r="I39497"/>
  <c r="I39496"/>
  <c r="I39495"/>
  <c r="I39494"/>
  <c r="I39493"/>
  <c r="I39492"/>
  <c r="I39491"/>
  <c r="I39490"/>
  <c r="I39489"/>
  <c r="I39488"/>
  <c r="I39487"/>
  <c r="I39486"/>
  <c r="I39485"/>
  <c r="I39484"/>
  <c r="I39483"/>
  <c r="I39482"/>
  <c r="I39481"/>
  <c r="I39480"/>
  <c r="I39479"/>
  <c r="I39478"/>
  <c r="I39477"/>
  <c r="I39476"/>
  <c r="I39475"/>
  <c r="I39474"/>
  <c r="I39473"/>
  <c r="I39472"/>
  <c r="I39471"/>
  <c r="I39470"/>
  <c r="I39469"/>
  <c r="I39468"/>
  <c r="I39467"/>
  <c r="I39466"/>
  <c r="I39465"/>
  <c r="I39464"/>
  <c r="I39463"/>
  <c r="I39462"/>
  <c r="I39461"/>
  <c r="I39460"/>
  <c r="I39459"/>
  <c r="I39458"/>
  <c r="I39457"/>
  <c r="I39456"/>
  <c r="I39455"/>
  <c r="I39454"/>
  <c r="I39453"/>
  <c r="I39452"/>
  <c r="I39451"/>
  <c r="I39450"/>
  <c r="I39449"/>
  <c r="I39448"/>
  <c r="I39447"/>
  <c r="I39446"/>
  <c r="I39445"/>
  <c r="I39444"/>
  <c r="I39443"/>
  <c r="I39442"/>
  <c r="I39441"/>
  <c r="I39440"/>
  <c r="I39439"/>
  <c r="I39438"/>
  <c r="I39437"/>
  <c r="I39436"/>
  <c r="I39435"/>
  <c r="I39434"/>
  <c r="I39433"/>
  <c r="I39432"/>
  <c r="I39431"/>
  <c r="I39430"/>
  <c r="I39429"/>
  <c r="I39428"/>
  <c r="I39427"/>
  <c r="I39426"/>
  <c r="I39425"/>
  <c r="I39424"/>
  <c r="I39423"/>
  <c r="I39422"/>
  <c r="I39421"/>
  <c r="I39420"/>
  <c r="I39419"/>
  <c r="I39418"/>
  <c r="I39417"/>
  <c r="I39416"/>
  <c r="I39415"/>
  <c r="I39414"/>
  <c r="I39413"/>
  <c r="I39412"/>
  <c r="I39411"/>
  <c r="I39410"/>
  <c r="I39409"/>
  <c r="I39408"/>
  <c r="I39407"/>
  <c r="I39406"/>
  <c r="I39405"/>
  <c r="I39404"/>
  <c r="I39403"/>
  <c r="I39402"/>
  <c r="I39401"/>
  <c r="I39400"/>
  <c r="I39399"/>
  <c r="I39398"/>
  <c r="I39397"/>
  <c r="I39396"/>
  <c r="I39395"/>
  <c r="I39394"/>
  <c r="I39393"/>
  <c r="I39392"/>
  <c r="I39391"/>
  <c r="I39390"/>
  <c r="I39389"/>
  <c r="I39388"/>
  <c r="I39387"/>
  <c r="I39386"/>
  <c r="I39385"/>
  <c r="I39384"/>
  <c r="I39383"/>
  <c r="I39382"/>
  <c r="I39381"/>
  <c r="I39380"/>
  <c r="I39379"/>
  <c r="I39378"/>
  <c r="I39377"/>
  <c r="I39376"/>
  <c r="I39375"/>
  <c r="I39374"/>
  <c r="I39373"/>
  <c r="I39372"/>
  <c r="I39371"/>
  <c r="I39370"/>
  <c r="I39369"/>
  <c r="I39368"/>
  <c r="I39367"/>
  <c r="I39366"/>
  <c r="I39365"/>
  <c r="I39364"/>
  <c r="I39363"/>
  <c r="I39362"/>
  <c r="I39361"/>
  <c r="I39360"/>
  <c r="I39359"/>
  <c r="I39358"/>
  <c r="I39357"/>
  <c r="I39356"/>
  <c r="I39355"/>
  <c r="I39354"/>
  <c r="I39353"/>
  <c r="I39352"/>
  <c r="I39351"/>
  <c r="I39350"/>
  <c r="I39349"/>
  <c r="I39348"/>
  <c r="I39347"/>
  <c r="I39346"/>
  <c r="I39345"/>
  <c r="I39344"/>
  <c r="I39343"/>
  <c r="I39342"/>
  <c r="I39341"/>
  <c r="I39340"/>
  <c r="I39339"/>
  <c r="I39338"/>
  <c r="I39337"/>
  <c r="I39336"/>
  <c r="I39335"/>
  <c r="I39334"/>
  <c r="I39333"/>
  <c r="I39332"/>
  <c r="I39331"/>
  <c r="I39330"/>
  <c r="I39329"/>
  <c r="I39328"/>
  <c r="I39327"/>
  <c r="I39326"/>
  <c r="I39325"/>
  <c r="I39324"/>
  <c r="I39323"/>
  <c r="I39322"/>
  <c r="I39321"/>
  <c r="I39320"/>
  <c r="I39319"/>
  <c r="I39318"/>
  <c r="I39317"/>
  <c r="I39316"/>
  <c r="I39315"/>
  <c r="I39314"/>
  <c r="I39313"/>
  <c r="I39312"/>
  <c r="I39311"/>
  <c r="I39310"/>
  <c r="I39309"/>
  <c r="I39308"/>
  <c r="I39307"/>
  <c r="I39306"/>
  <c r="I39305"/>
  <c r="I39304"/>
  <c r="I39303"/>
  <c r="I39302"/>
  <c r="I39301"/>
  <c r="I39300"/>
  <c r="I39299"/>
  <c r="I39298"/>
  <c r="I39297"/>
  <c r="I39296"/>
  <c r="I39295"/>
  <c r="I39294"/>
  <c r="I39293"/>
  <c r="I39292"/>
  <c r="I39291"/>
  <c r="I39290"/>
  <c r="I39289"/>
  <c r="I39288"/>
  <c r="I39287"/>
  <c r="I39286"/>
  <c r="I39285"/>
  <c r="I39284"/>
  <c r="I39283"/>
  <c r="I39282"/>
  <c r="I39281"/>
  <c r="I39280"/>
  <c r="I39279"/>
  <c r="I39278"/>
  <c r="I39277"/>
  <c r="I39276"/>
  <c r="I39275"/>
  <c r="I39274"/>
  <c r="I39273"/>
  <c r="I39272"/>
  <c r="I39271"/>
  <c r="I39270"/>
  <c r="I39269"/>
  <c r="I39268"/>
  <c r="I39267"/>
  <c r="I39266"/>
  <c r="I39265"/>
  <c r="I39264"/>
  <c r="I39263"/>
  <c r="I39262"/>
  <c r="I39261"/>
  <c r="I39260"/>
  <c r="I39259"/>
  <c r="I39258"/>
  <c r="I39257"/>
  <c r="I39256"/>
  <c r="I39255"/>
  <c r="I39254"/>
  <c r="I39253"/>
  <c r="I39252"/>
  <c r="I39251"/>
  <c r="I39250"/>
  <c r="I39249"/>
  <c r="I39248"/>
  <c r="I39247"/>
  <c r="I39246"/>
  <c r="I39245"/>
  <c r="I39244"/>
  <c r="I39243"/>
  <c r="I39242"/>
  <c r="I39241"/>
  <c r="I39240"/>
  <c r="I39239"/>
  <c r="I39238"/>
  <c r="I39237"/>
  <c r="I39236"/>
  <c r="I39235"/>
  <c r="I39234"/>
  <c r="I39233"/>
  <c r="I39232"/>
  <c r="I39231"/>
  <c r="I39230"/>
  <c r="I39229"/>
  <c r="I39228"/>
  <c r="I39227"/>
  <c r="I39226"/>
  <c r="I39225"/>
  <c r="I39224"/>
  <c r="I39223"/>
  <c r="I39222"/>
  <c r="I39221"/>
  <c r="I39220"/>
  <c r="I39219"/>
  <c r="I39218"/>
  <c r="I39217"/>
  <c r="I39216"/>
  <c r="I39215"/>
  <c r="I39214"/>
  <c r="I39213"/>
  <c r="I39212"/>
  <c r="I39211"/>
  <c r="I39210"/>
  <c r="I39209"/>
  <c r="I39208"/>
  <c r="I39207"/>
  <c r="I39206"/>
  <c r="I39205"/>
  <c r="I39204"/>
  <c r="I39203"/>
  <c r="I39202"/>
  <c r="I39201"/>
  <c r="I39200"/>
  <c r="I39199"/>
  <c r="I39198"/>
  <c r="I39197"/>
  <c r="I39196"/>
  <c r="I39195"/>
  <c r="I39194"/>
  <c r="I39193"/>
  <c r="I39192"/>
  <c r="I39191"/>
  <c r="I39190"/>
  <c r="I39189"/>
  <c r="I39188"/>
  <c r="I39187"/>
  <c r="I39186"/>
  <c r="I39185"/>
  <c r="I39184"/>
  <c r="I39183"/>
  <c r="I39182"/>
  <c r="I39181"/>
  <c r="I39180"/>
  <c r="I39179"/>
  <c r="I39178"/>
  <c r="I39177"/>
  <c r="I39176"/>
  <c r="I39175"/>
  <c r="I39174"/>
  <c r="I39173"/>
  <c r="I39172"/>
  <c r="I39171"/>
  <c r="I39170"/>
  <c r="I39169"/>
  <c r="I39168"/>
  <c r="I39167"/>
  <c r="I39166"/>
  <c r="I39165"/>
  <c r="I39164"/>
  <c r="I39163"/>
  <c r="I39162"/>
  <c r="I39161"/>
  <c r="I39160"/>
  <c r="I39159"/>
  <c r="I39158"/>
  <c r="I39157"/>
  <c r="I39156"/>
  <c r="I39155"/>
  <c r="I39154"/>
  <c r="I39153"/>
  <c r="I39152"/>
  <c r="I39151"/>
  <c r="I39150"/>
  <c r="I39149"/>
  <c r="I39148"/>
  <c r="I39147"/>
  <c r="I39146"/>
  <c r="I39145"/>
  <c r="I39144"/>
  <c r="I39143"/>
  <c r="I39142"/>
  <c r="I39141"/>
  <c r="I39140"/>
  <c r="I39139"/>
  <c r="I39138"/>
  <c r="I39137"/>
  <c r="I39136"/>
  <c r="I39135"/>
  <c r="I39134"/>
  <c r="I39133"/>
  <c r="I39132"/>
  <c r="I39131"/>
  <c r="I39130"/>
  <c r="I39129"/>
  <c r="I39128"/>
  <c r="I39127"/>
  <c r="I39126"/>
  <c r="I39125"/>
  <c r="I39124"/>
  <c r="I39123"/>
  <c r="I39122"/>
  <c r="I39121"/>
  <c r="I39120"/>
  <c r="I39119"/>
  <c r="I39118"/>
  <c r="I39117"/>
  <c r="I39116"/>
  <c r="I39115"/>
  <c r="I39114"/>
  <c r="I39113"/>
  <c r="I39112"/>
  <c r="I39111"/>
  <c r="I39110"/>
  <c r="I39109"/>
  <c r="I39108"/>
  <c r="I39107"/>
  <c r="I39106"/>
  <c r="I39105"/>
  <c r="I39104"/>
  <c r="I39103"/>
  <c r="I39102"/>
  <c r="I39101"/>
  <c r="I39100"/>
  <c r="I39099"/>
  <c r="I39098"/>
  <c r="I39097"/>
  <c r="I39096"/>
  <c r="I39095"/>
  <c r="I39094"/>
  <c r="I39093"/>
  <c r="I39092"/>
  <c r="I39091"/>
  <c r="I39090"/>
  <c r="I39089"/>
  <c r="I39088"/>
  <c r="I39087"/>
  <c r="I39086"/>
  <c r="I39085"/>
  <c r="I39084"/>
  <c r="I39083"/>
  <c r="I39082"/>
  <c r="I39081"/>
  <c r="I39080"/>
  <c r="I39079"/>
  <c r="I39078"/>
  <c r="I39077"/>
  <c r="I39076"/>
  <c r="I39075"/>
  <c r="I39074"/>
  <c r="I39073"/>
  <c r="I39072"/>
  <c r="I39071"/>
  <c r="I39070"/>
  <c r="I39069"/>
  <c r="I39068"/>
  <c r="I39067"/>
  <c r="I39066"/>
  <c r="I39065"/>
  <c r="I39064"/>
  <c r="I39063"/>
  <c r="I39062"/>
  <c r="I39061"/>
  <c r="I39060"/>
  <c r="I39059"/>
  <c r="I39058"/>
  <c r="I39057"/>
  <c r="I39056"/>
  <c r="I39055"/>
  <c r="I39054"/>
  <c r="I39053"/>
  <c r="I39052"/>
  <c r="I39051"/>
  <c r="I39050"/>
  <c r="I39049"/>
  <c r="I39048"/>
  <c r="I39047"/>
  <c r="I39046"/>
  <c r="I39045"/>
  <c r="I39044"/>
  <c r="I39043"/>
  <c r="I39042"/>
  <c r="I39041"/>
  <c r="I39040"/>
  <c r="I39039"/>
  <c r="I39038"/>
  <c r="I39037"/>
  <c r="I39036"/>
  <c r="I39035"/>
  <c r="I39034"/>
  <c r="I39033"/>
  <c r="I39032"/>
  <c r="I39031"/>
  <c r="I39030"/>
  <c r="I39029"/>
  <c r="I39028"/>
  <c r="I39027"/>
  <c r="I39026"/>
  <c r="I39025"/>
  <c r="I39024"/>
  <c r="I39023"/>
  <c r="I39022"/>
  <c r="I39021"/>
  <c r="I39020"/>
  <c r="I39019"/>
  <c r="I39018"/>
  <c r="I39017"/>
  <c r="I39016"/>
  <c r="I39015"/>
  <c r="I39014"/>
  <c r="I39013"/>
  <c r="I39012"/>
  <c r="I39011"/>
  <c r="I39010"/>
  <c r="I39009"/>
  <c r="I39008"/>
  <c r="I39007"/>
  <c r="I39006"/>
  <c r="I39005"/>
  <c r="I39004"/>
  <c r="I39003"/>
  <c r="I39002"/>
  <c r="I39001"/>
  <c r="I39000"/>
  <c r="I38999"/>
  <c r="I38998"/>
  <c r="I38997"/>
  <c r="I38996"/>
  <c r="I38995"/>
  <c r="I38994"/>
  <c r="I38993"/>
  <c r="I38992"/>
  <c r="I38991"/>
  <c r="I38990"/>
  <c r="I38989"/>
  <c r="I38988"/>
  <c r="I38987"/>
  <c r="I38986"/>
  <c r="I38985"/>
  <c r="I38984"/>
  <c r="I38983"/>
  <c r="I38982"/>
  <c r="I38981"/>
  <c r="I38980"/>
  <c r="I38979"/>
  <c r="I38978"/>
  <c r="I38977"/>
  <c r="I38976"/>
  <c r="I38975"/>
  <c r="I38974"/>
  <c r="I38973"/>
  <c r="I38972"/>
  <c r="I38971"/>
  <c r="I38970"/>
  <c r="I38969"/>
  <c r="I38968"/>
  <c r="I38967"/>
  <c r="I38966"/>
  <c r="I38965"/>
  <c r="I38964"/>
  <c r="I38963"/>
  <c r="I38962"/>
  <c r="I38961"/>
  <c r="I38960"/>
  <c r="I38959"/>
  <c r="I38958"/>
  <c r="I38957"/>
  <c r="I38956"/>
  <c r="I38955"/>
  <c r="I38954"/>
  <c r="I38953"/>
  <c r="I38952"/>
  <c r="I38951"/>
  <c r="I38950"/>
  <c r="I38949"/>
  <c r="I38948"/>
  <c r="I38947"/>
  <c r="I38946"/>
  <c r="I38945"/>
  <c r="I38944"/>
  <c r="I38943"/>
  <c r="I38942"/>
  <c r="I38941"/>
  <c r="I38940"/>
  <c r="I38939"/>
  <c r="I38938"/>
  <c r="I38937"/>
  <c r="I38936"/>
  <c r="I38935"/>
  <c r="I38934"/>
  <c r="I38933"/>
  <c r="I38932"/>
  <c r="I38931"/>
  <c r="I38930"/>
  <c r="I38929"/>
  <c r="I38928"/>
  <c r="I38927"/>
  <c r="I38926"/>
  <c r="I38925"/>
  <c r="I38924"/>
  <c r="I38923"/>
  <c r="I38922"/>
  <c r="I38921"/>
  <c r="I38920"/>
  <c r="I38919"/>
  <c r="I38918"/>
  <c r="I38917"/>
  <c r="I38916"/>
  <c r="I38915"/>
  <c r="I38914"/>
  <c r="I38913"/>
  <c r="I38912"/>
  <c r="I38911"/>
  <c r="I38910"/>
  <c r="I38909"/>
  <c r="I38908"/>
  <c r="I38907"/>
  <c r="I38906"/>
  <c r="I38905"/>
  <c r="I38904"/>
  <c r="I38903"/>
  <c r="I38902"/>
  <c r="I38901"/>
  <c r="I38900"/>
  <c r="I38899"/>
  <c r="I38898"/>
  <c r="I38897"/>
  <c r="I38896"/>
  <c r="I38895"/>
  <c r="I38894"/>
  <c r="I38893"/>
  <c r="I38892"/>
  <c r="I38891"/>
  <c r="I38890"/>
  <c r="I38889"/>
  <c r="I38888"/>
  <c r="I38887"/>
  <c r="I38886"/>
  <c r="I38885"/>
  <c r="I38884"/>
  <c r="I38883"/>
  <c r="I38882"/>
  <c r="I38881"/>
  <c r="I38880"/>
  <c r="I38879"/>
  <c r="I38878"/>
  <c r="I38877"/>
  <c r="I38876"/>
  <c r="I38875"/>
  <c r="I38874"/>
  <c r="I38873"/>
  <c r="I38872"/>
  <c r="I38871"/>
  <c r="I38870"/>
  <c r="I38869"/>
  <c r="I38868"/>
  <c r="I38867"/>
  <c r="I38866"/>
  <c r="I38865"/>
  <c r="I38864"/>
  <c r="I38863"/>
  <c r="I38862"/>
  <c r="I38861"/>
  <c r="I38860"/>
  <c r="I38859"/>
  <c r="I38858"/>
  <c r="I38857"/>
  <c r="I38856"/>
  <c r="I38855"/>
  <c r="I38854"/>
  <c r="I38853"/>
  <c r="I38852"/>
  <c r="I38851"/>
  <c r="I38850"/>
  <c r="I38849"/>
  <c r="I38848"/>
  <c r="I38847"/>
  <c r="I38846"/>
  <c r="I38845"/>
  <c r="I38844"/>
  <c r="I38843"/>
  <c r="I38842"/>
  <c r="I38841"/>
  <c r="I38840"/>
  <c r="I38839"/>
  <c r="I38838"/>
  <c r="I38837"/>
  <c r="I38836"/>
  <c r="I38835"/>
  <c r="I38834"/>
  <c r="I38833"/>
  <c r="I38832"/>
  <c r="I38831"/>
  <c r="I38830"/>
  <c r="I38829"/>
  <c r="I38828"/>
  <c r="I38827"/>
  <c r="I38826"/>
  <c r="I38825"/>
  <c r="I38824"/>
  <c r="I38823"/>
  <c r="I38822"/>
  <c r="I38821"/>
  <c r="I38820"/>
  <c r="I38819"/>
  <c r="I38818"/>
  <c r="I38817"/>
  <c r="I38816"/>
  <c r="I38815"/>
  <c r="I38814"/>
  <c r="I38813"/>
  <c r="I38812"/>
  <c r="I38811"/>
  <c r="I38810"/>
  <c r="I38809"/>
  <c r="I38808"/>
  <c r="I38807"/>
  <c r="I38806"/>
  <c r="I38805"/>
  <c r="I38804"/>
  <c r="I38803"/>
  <c r="I38802"/>
  <c r="I38801"/>
  <c r="I38800"/>
  <c r="I38799"/>
  <c r="I38798"/>
  <c r="I38797"/>
  <c r="I38796"/>
  <c r="I38795"/>
  <c r="I38794"/>
  <c r="I38793"/>
  <c r="I38792"/>
  <c r="I38791"/>
  <c r="I38790"/>
  <c r="I38789"/>
  <c r="I38788"/>
  <c r="I38787"/>
  <c r="I38786"/>
  <c r="I38785"/>
  <c r="I38784"/>
  <c r="I38783"/>
  <c r="I38782"/>
  <c r="I38781"/>
  <c r="I38780"/>
  <c r="I38779"/>
  <c r="I38778"/>
  <c r="I38777"/>
  <c r="I38776"/>
  <c r="I38775"/>
  <c r="I38774"/>
  <c r="I38773"/>
  <c r="I38772"/>
  <c r="I38771"/>
  <c r="I38770"/>
  <c r="I38769"/>
  <c r="I38768"/>
  <c r="I38767"/>
  <c r="I38766"/>
  <c r="I38765"/>
  <c r="I38764"/>
  <c r="I38763"/>
  <c r="I38762"/>
  <c r="I38761"/>
  <c r="I38760"/>
  <c r="I38759"/>
  <c r="I38758"/>
  <c r="I38757"/>
  <c r="I38756"/>
  <c r="I38755"/>
  <c r="I38754"/>
  <c r="I38753"/>
  <c r="I38752"/>
  <c r="I38751"/>
  <c r="I38750"/>
  <c r="I38749"/>
  <c r="I38748"/>
  <c r="I38747"/>
  <c r="I38746"/>
  <c r="I38745"/>
  <c r="I38744"/>
  <c r="I38743"/>
  <c r="I38742"/>
  <c r="I38741"/>
  <c r="I38740"/>
  <c r="I38739"/>
  <c r="I38738"/>
  <c r="I38737"/>
  <c r="I38736"/>
  <c r="I38735"/>
  <c r="I38734"/>
  <c r="I38733"/>
  <c r="I38732"/>
  <c r="I38731"/>
  <c r="I38730"/>
  <c r="I38729"/>
  <c r="I38728"/>
  <c r="I38727"/>
  <c r="I38726"/>
  <c r="I38725"/>
  <c r="I38724"/>
  <c r="I38723"/>
  <c r="I38722"/>
  <c r="I38721"/>
  <c r="I38720"/>
  <c r="I38719"/>
  <c r="I38718"/>
  <c r="I38717"/>
  <c r="I38716"/>
  <c r="I38715"/>
  <c r="I38714"/>
  <c r="I38713"/>
  <c r="I38712"/>
  <c r="I38711"/>
  <c r="I38710"/>
  <c r="I38709"/>
  <c r="I38708"/>
  <c r="I38707"/>
  <c r="I38706"/>
  <c r="I38705"/>
  <c r="I38704"/>
  <c r="I38703"/>
  <c r="I38702"/>
  <c r="I38701"/>
  <c r="I38700"/>
  <c r="I38699"/>
  <c r="I38698"/>
  <c r="I38697"/>
  <c r="I38696"/>
  <c r="I38695"/>
  <c r="I38694"/>
  <c r="I38693"/>
  <c r="I38692"/>
  <c r="I38691"/>
  <c r="I38690"/>
  <c r="I38689"/>
  <c r="I38688"/>
  <c r="I38687"/>
  <c r="I38686"/>
  <c r="I38685"/>
  <c r="I38684"/>
  <c r="I38683"/>
  <c r="I38682"/>
  <c r="I38681"/>
  <c r="I38680"/>
  <c r="I38679"/>
  <c r="I38678"/>
  <c r="I38677"/>
  <c r="I38676"/>
  <c r="I38675"/>
  <c r="I38674"/>
  <c r="I38673"/>
  <c r="I38672"/>
  <c r="I38671"/>
  <c r="I38670"/>
  <c r="I38669"/>
  <c r="I38668"/>
  <c r="I38667"/>
  <c r="I38666"/>
  <c r="I38665"/>
  <c r="I38664"/>
  <c r="I38663"/>
  <c r="I38662"/>
  <c r="I38661"/>
  <c r="I38660"/>
  <c r="I38659"/>
  <c r="I38658"/>
  <c r="I38657"/>
  <c r="I38656"/>
  <c r="I38655"/>
  <c r="I38654"/>
  <c r="I38653"/>
  <c r="I38652"/>
  <c r="I38651"/>
  <c r="I38650"/>
  <c r="I38649"/>
  <c r="I38648"/>
  <c r="I38647"/>
  <c r="I38646"/>
  <c r="I38645"/>
  <c r="I38644"/>
  <c r="I38643"/>
  <c r="I38642"/>
  <c r="I38641"/>
  <c r="I38640"/>
  <c r="I38639"/>
  <c r="I38638"/>
  <c r="I38637"/>
  <c r="I38636"/>
  <c r="I38635"/>
  <c r="I38634"/>
  <c r="I38633"/>
  <c r="I38632"/>
  <c r="I38631"/>
  <c r="I38630"/>
  <c r="I38629"/>
  <c r="I38628"/>
  <c r="I38627"/>
  <c r="I38626"/>
  <c r="I38625"/>
  <c r="I38624"/>
  <c r="I38623"/>
  <c r="I38622"/>
  <c r="I38621"/>
  <c r="I38620"/>
  <c r="I38619"/>
  <c r="I38618"/>
  <c r="I38617"/>
  <c r="I38616"/>
  <c r="I38615"/>
  <c r="I38614"/>
  <c r="I38613"/>
  <c r="I38612"/>
  <c r="I38611"/>
  <c r="I38610"/>
  <c r="I38609"/>
  <c r="I38608"/>
  <c r="I38607"/>
  <c r="I38606"/>
  <c r="I38605"/>
  <c r="I38604"/>
  <c r="I38603"/>
  <c r="I38602"/>
  <c r="I38601"/>
  <c r="I38600"/>
  <c r="I38599"/>
  <c r="I38598"/>
  <c r="I38597"/>
  <c r="I38596"/>
  <c r="I38595"/>
  <c r="I38594"/>
  <c r="I38593"/>
  <c r="I38592"/>
  <c r="I38591"/>
  <c r="I38590"/>
  <c r="I38589"/>
  <c r="I38588"/>
  <c r="I38587"/>
  <c r="I38586"/>
  <c r="I38585"/>
  <c r="I38584"/>
  <c r="I38583"/>
  <c r="I38582"/>
  <c r="I38581"/>
  <c r="I38580"/>
  <c r="I38579"/>
  <c r="I38578"/>
  <c r="I38577"/>
  <c r="I38576"/>
  <c r="I38575"/>
  <c r="I38574"/>
  <c r="I38573"/>
  <c r="I38572"/>
  <c r="I38571"/>
  <c r="I38570"/>
  <c r="I38569"/>
  <c r="I38568"/>
  <c r="I38567"/>
  <c r="I38566"/>
  <c r="I38565"/>
  <c r="I38564"/>
  <c r="I38563"/>
  <c r="I38562"/>
  <c r="I38561"/>
  <c r="I38560"/>
  <c r="I38559"/>
  <c r="I38558"/>
  <c r="I38557"/>
  <c r="I38556"/>
  <c r="I38555"/>
  <c r="I38554"/>
  <c r="I38553"/>
  <c r="I38552"/>
  <c r="I38551"/>
  <c r="I38550"/>
  <c r="I38549"/>
  <c r="I38548"/>
  <c r="I38547"/>
  <c r="I38546"/>
  <c r="I38545"/>
  <c r="I38544"/>
  <c r="I38543"/>
  <c r="I38542"/>
  <c r="I38541"/>
  <c r="I38540"/>
  <c r="I38539"/>
  <c r="I38538"/>
  <c r="I38537"/>
  <c r="I38536"/>
  <c r="I38535"/>
  <c r="I38534"/>
  <c r="I38533"/>
  <c r="I38532"/>
  <c r="I38531"/>
  <c r="I38530"/>
  <c r="I38529"/>
  <c r="I38528"/>
  <c r="I38527"/>
  <c r="I38526"/>
  <c r="I38525"/>
  <c r="I38524"/>
  <c r="I38523"/>
  <c r="I38522"/>
  <c r="I38521"/>
  <c r="I38520"/>
  <c r="I38519"/>
  <c r="I38518"/>
  <c r="I38517"/>
  <c r="I38516"/>
  <c r="I38515"/>
  <c r="I38514"/>
  <c r="I38513"/>
  <c r="I38512"/>
  <c r="I38511"/>
  <c r="I38510"/>
  <c r="I38509"/>
  <c r="I38508"/>
  <c r="I38507"/>
  <c r="I38506"/>
  <c r="I38505"/>
  <c r="I38504"/>
  <c r="I38503"/>
  <c r="I38502"/>
  <c r="I38501"/>
  <c r="I38500"/>
  <c r="I38499"/>
  <c r="I38498"/>
  <c r="I38497"/>
  <c r="I38496"/>
  <c r="I38495"/>
  <c r="I38494"/>
  <c r="I38493"/>
  <c r="I38492"/>
  <c r="I38491"/>
  <c r="I38490"/>
  <c r="I38489"/>
  <c r="I38488"/>
  <c r="I38487"/>
  <c r="I38486"/>
  <c r="I38485"/>
  <c r="I38484"/>
  <c r="I38483"/>
  <c r="I38482"/>
  <c r="I38481"/>
  <c r="I38480"/>
  <c r="I38479"/>
  <c r="I38478"/>
  <c r="I38477"/>
  <c r="I38476"/>
  <c r="I38475"/>
  <c r="I38474"/>
  <c r="I38473"/>
  <c r="I38472"/>
  <c r="I38471"/>
  <c r="I38470"/>
  <c r="I38469"/>
  <c r="I38468"/>
  <c r="I38467"/>
  <c r="I38466"/>
  <c r="I38465"/>
  <c r="I38464"/>
  <c r="I38463"/>
  <c r="I38462"/>
  <c r="I38461"/>
  <c r="I38460"/>
  <c r="I38459"/>
  <c r="I38458"/>
  <c r="I38457"/>
  <c r="I38456"/>
  <c r="I38455"/>
  <c r="I38454"/>
  <c r="I38453"/>
  <c r="I38452"/>
  <c r="I38451"/>
  <c r="I38450"/>
  <c r="I38449"/>
  <c r="I38448"/>
  <c r="I38447"/>
  <c r="I38446"/>
  <c r="I38445"/>
  <c r="I38444"/>
  <c r="I38443"/>
  <c r="I38442"/>
  <c r="I38441"/>
  <c r="I38440"/>
  <c r="I38439"/>
  <c r="I38438"/>
  <c r="I38437"/>
  <c r="I38436"/>
  <c r="I38435"/>
  <c r="I38434"/>
  <c r="I38433"/>
  <c r="I38432"/>
  <c r="I38431"/>
  <c r="I38430"/>
  <c r="I38429"/>
  <c r="I38428"/>
  <c r="I38427"/>
  <c r="I38426"/>
  <c r="I38425"/>
  <c r="I38424"/>
  <c r="I38423"/>
  <c r="I38422"/>
  <c r="I38421"/>
  <c r="I38420"/>
  <c r="I38419"/>
  <c r="I38418"/>
  <c r="I38417"/>
  <c r="I38416"/>
  <c r="I38415"/>
  <c r="I38414"/>
  <c r="I38413"/>
  <c r="I38412"/>
  <c r="I38411"/>
  <c r="I38410"/>
  <c r="I38409"/>
  <c r="I38408"/>
  <c r="I38407"/>
  <c r="I38406"/>
  <c r="I38405"/>
  <c r="I38404"/>
  <c r="I38403"/>
  <c r="I38402"/>
  <c r="I38401"/>
  <c r="I38400"/>
  <c r="I38399"/>
  <c r="I38398"/>
  <c r="I38397"/>
  <c r="I38396"/>
  <c r="I38395"/>
  <c r="I38394"/>
  <c r="I38393"/>
  <c r="I38392"/>
  <c r="I38391"/>
  <c r="I38390"/>
  <c r="I38389"/>
  <c r="I38388"/>
  <c r="I38387"/>
  <c r="I38386"/>
  <c r="I38385"/>
  <c r="I38384"/>
  <c r="I38383"/>
  <c r="I38382"/>
  <c r="I38381"/>
  <c r="I38380"/>
  <c r="I38379"/>
  <c r="I38378"/>
  <c r="I38377"/>
  <c r="I38376"/>
  <c r="I38375"/>
  <c r="I38374"/>
  <c r="I38373"/>
  <c r="I38372"/>
  <c r="I38371"/>
  <c r="I38370"/>
  <c r="I38369"/>
  <c r="I38368"/>
  <c r="I38367"/>
  <c r="I38366"/>
  <c r="I38365"/>
  <c r="I38364"/>
  <c r="I38363"/>
  <c r="I38362"/>
  <c r="I38361"/>
  <c r="I38360"/>
  <c r="I38359"/>
  <c r="I38358"/>
  <c r="I38357"/>
  <c r="I38356"/>
  <c r="I38355"/>
  <c r="I38354"/>
  <c r="I38353"/>
  <c r="I38352"/>
  <c r="I38351"/>
  <c r="I38350"/>
  <c r="I38349"/>
  <c r="I38348"/>
  <c r="I38347"/>
  <c r="I38346"/>
  <c r="I38345"/>
  <c r="I38344"/>
  <c r="I38343"/>
  <c r="I38342"/>
  <c r="I38341"/>
  <c r="I38340"/>
  <c r="I38339"/>
  <c r="I38338"/>
  <c r="I38337"/>
  <c r="I38336"/>
  <c r="I38335"/>
  <c r="I38334"/>
  <c r="I38333"/>
  <c r="I38332"/>
  <c r="I38331"/>
  <c r="I38330"/>
  <c r="I38329"/>
  <c r="I38328"/>
  <c r="I38327"/>
  <c r="I38326"/>
  <c r="I38325"/>
  <c r="I38324"/>
  <c r="I38323"/>
  <c r="I38322"/>
  <c r="I38321"/>
  <c r="I38320"/>
  <c r="I38319"/>
  <c r="I38318"/>
  <c r="I38317"/>
  <c r="I38316"/>
  <c r="I38315"/>
  <c r="I38314"/>
  <c r="I38313"/>
  <c r="I38312"/>
  <c r="I38311"/>
  <c r="I38310"/>
  <c r="I38309"/>
  <c r="I38308"/>
  <c r="I38307"/>
  <c r="I38306"/>
  <c r="I38305"/>
  <c r="I38304"/>
  <c r="I38303"/>
  <c r="I38302"/>
  <c r="I38301"/>
  <c r="I38300"/>
  <c r="I38299"/>
  <c r="I38298"/>
  <c r="I38297"/>
  <c r="I38296"/>
  <c r="I38295"/>
  <c r="I38294"/>
  <c r="I38293"/>
  <c r="I38292"/>
  <c r="I38291"/>
  <c r="I38290"/>
  <c r="I38289"/>
  <c r="I38288"/>
  <c r="I38287"/>
  <c r="I38286"/>
  <c r="I38285"/>
  <c r="I38284"/>
  <c r="I38283"/>
  <c r="I38282"/>
  <c r="I38281"/>
  <c r="I38280"/>
  <c r="I38279"/>
  <c r="I38278"/>
  <c r="I38277"/>
  <c r="I38276"/>
  <c r="I38275"/>
  <c r="I38274"/>
  <c r="I38273"/>
  <c r="I38272"/>
  <c r="I38271"/>
  <c r="I38270"/>
  <c r="I38269"/>
  <c r="I38268"/>
  <c r="I38267"/>
  <c r="I38266"/>
  <c r="I38265"/>
  <c r="I38264"/>
  <c r="I38263"/>
  <c r="I38262"/>
  <c r="I38261"/>
  <c r="I38260"/>
  <c r="I38259"/>
  <c r="I38258"/>
  <c r="I38257"/>
  <c r="I38256"/>
  <c r="I38255"/>
  <c r="I38254"/>
  <c r="I38253"/>
  <c r="I38252"/>
  <c r="I38251"/>
  <c r="I38250"/>
  <c r="I38249"/>
  <c r="I38248"/>
  <c r="I38247"/>
  <c r="I38246"/>
  <c r="I38245"/>
  <c r="I38244"/>
  <c r="I38243"/>
  <c r="I38242"/>
  <c r="I38241"/>
  <c r="I38240"/>
  <c r="I38239"/>
  <c r="I38238"/>
  <c r="I38237"/>
  <c r="I38236"/>
  <c r="I38235"/>
  <c r="I38234"/>
  <c r="I38233"/>
  <c r="I38232"/>
  <c r="I38231"/>
  <c r="I38230"/>
  <c r="I38229"/>
  <c r="I38228"/>
  <c r="I38227"/>
  <c r="I38226"/>
  <c r="I38225"/>
  <c r="I38224"/>
  <c r="I38223"/>
  <c r="I38222"/>
  <c r="I38221"/>
  <c r="I38220"/>
  <c r="I38219"/>
  <c r="I38218"/>
  <c r="I38217"/>
  <c r="I38216"/>
  <c r="I38215"/>
  <c r="I38214"/>
  <c r="I38213"/>
  <c r="I38212"/>
  <c r="I38211"/>
  <c r="I38210"/>
  <c r="I38209"/>
  <c r="I38208"/>
  <c r="I38207"/>
  <c r="I38206"/>
  <c r="I38205"/>
  <c r="I38204"/>
  <c r="I38203"/>
  <c r="I38202"/>
  <c r="I38201"/>
  <c r="I38200"/>
  <c r="I38199"/>
  <c r="I38198"/>
  <c r="I38197"/>
  <c r="I38196"/>
  <c r="I38195"/>
  <c r="I38194"/>
  <c r="I38193"/>
  <c r="I38192"/>
  <c r="I38191"/>
  <c r="I38190"/>
  <c r="I38189"/>
  <c r="I38188"/>
  <c r="I38187"/>
  <c r="I38186"/>
  <c r="I38185"/>
  <c r="I38184"/>
  <c r="I38183"/>
  <c r="I38182"/>
  <c r="I38181"/>
  <c r="I38180"/>
  <c r="I38179"/>
  <c r="I38178"/>
  <c r="I38177"/>
  <c r="I38176"/>
  <c r="I38175"/>
  <c r="I38174"/>
  <c r="I38173"/>
  <c r="I38172"/>
  <c r="I38171"/>
  <c r="I38170"/>
  <c r="I38169"/>
  <c r="I38168"/>
  <c r="I38167"/>
  <c r="I38166"/>
  <c r="I38165"/>
  <c r="I38164"/>
  <c r="I38163"/>
  <c r="I38162"/>
  <c r="I38161"/>
  <c r="I38160"/>
  <c r="I38159"/>
  <c r="I38158"/>
  <c r="I38157"/>
  <c r="I38156"/>
  <c r="I38155"/>
  <c r="I38154"/>
  <c r="I38153"/>
  <c r="I38152"/>
  <c r="I38151"/>
  <c r="I38150"/>
  <c r="I38149"/>
  <c r="I38148"/>
  <c r="I38147"/>
  <c r="I38146"/>
  <c r="I38145"/>
  <c r="I38144"/>
  <c r="I38143"/>
  <c r="I38142"/>
  <c r="I38141"/>
  <c r="I38140"/>
  <c r="I38139"/>
  <c r="I38138"/>
  <c r="I38137"/>
  <c r="I38136"/>
  <c r="I38135"/>
  <c r="I38134"/>
  <c r="I38133"/>
  <c r="I38132"/>
  <c r="I38131"/>
  <c r="I38130"/>
  <c r="I38129"/>
  <c r="I38128"/>
  <c r="I38127"/>
  <c r="I38126"/>
  <c r="I38125"/>
  <c r="I38124"/>
  <c r="I38123"/>
  <c r="I38122"/>
  <c r="I38121"/>
  <c r="I38120"/>
  <c r="I38119"/>
  <c r="I38118"/>
  <c r="I38117"/>
  <c r="I38116"/>
  <c r="I38115"/>
  <c r="I38114"/>
  <c r="I38113"/>
  <c r="I38112"/>
  <c r="I38111"/>
  <c r="I38110"/>
  <c r="I38109"/>
  <c r="I38108"/>
  <c r="I38107"/>
  <c r="I38106"/>
  <c r="I38105"/>
  <c r="I38104"/>
  <c r="I38103"/>
  <c r="I38102"/>
  <c r="I38101"/>
  <c r="I38100"/>
  <c r="I38099"/>
  <c r="I38098"/>
  <c r="I38097"/>
  <c r="I38096"/>
  <c r="I38095"/>
  <c r="I38094"/>
  <c r="I38093"/>
  <c r="I38092"/>
  <c r="I38091"/>
  <c r="I38090"/>
  <c r="I38089"/>
  <c r="I38088"/>
  <c r="I38087"/>
  <c r="I38086"/>
  <c r="I38085"/>
  <c r="I38084"/>
  <c r="I38083"/>
  <c r="I38082"/>
  <c r="I38081"/>
  <c r="I38080"/>
  <c r="I38079"/>
  <c r="I38078"/>
  <c r="I38077"/>
  <c r="I38076"/>
  <c r="I38075"/>
  <c r="I38074"/>
  <c r="I38073"/>
  <c r="I38072"/>
  <c r="I38071"/>
  <c r="I38070"/>
  <c r="I38069"/>
  <c r="I38068"/>
  <c r="I38067"/>
  <c r="I38066"/>
  <c r="I38065"/>
  <c r="I38064"/>
  <c r="I38063"/>
  <c r="I38062"/>
  <c r="I38061"/>
  <c r="I38060"/>
  <c r="I38059"/>
  <c r="I38058"/>
  <c r="I38057"/>
  <c r="I38056"/>
  <c r="I38055"/>
  <c r="I38054"/>
  <c r="I38053"/>
  <c r="I38052"/>
  <c r="I38051"/>
  <c r="I38050"/>
  <c r="I38049"/>
  <c r="I38048"/>
  <c r="I38047"/>
  <c r="I38046"/>
  <c r="I38045"/>
  <c r="I38044"/>
  <c r="I38043"/>
  <c r="I38042"/>
  <c r="I38041"/>
  <c r="I38040"/>
  <c r="I38039"/>
  <c r="I38038"/>
  <c r="I38037"/>
  <c r="I38036"/>
  <c r="I38035"/>
  <c r="I38034"/>
  <c r="I38033"/>
  <c r="I38032"/>
  <c r="I38031"/>
  <c r="I38030"/>
  <c r="I38029"/>
  <c r="I38028"/>
  <c r="I38027"/>
  <c r="I38026"/>
  <c r="I38025"/>
  <c r="I38024"/>
  <c r="I38023"/>
  <c r="I38022"/>
  <c r="I38021"/>
  <c r="I38020"/>
  <c r="I38019"/>
  <c r="I38018"/>
  <c r="I38017"/>
  <c r="I38016"/>
  <c r="I38015"/>
  <c r="I38014"/>
  <c r="I38013"/>
  <c r="I38012"/>
  <c r="I38011"/>
  <c r="I38010"/>
  <c r="I38009"/>
  <c r="I38008"/>
  <c r="I38007"/>
  <c r="I38006"/>
  <c r="I38005"/>
  <c r="I38004"/>
  <c r="I38003"/>
  <c r="I38002"/>
  <c r="I38001"/>
  <c r="I38000"/>
  <c r="I37999"/>
  <c r="I37998"/>
  <c r="I37997"/>
  <c r="I37996"/>
  <c r="I37995"/>
  <c r="I37994"/>
  <c r="I37993"/>
  <c r="I37992"/>
  <c r="I37991"/>
  <c r="I37990"/>
  <c r="I37989"/>
  <c r="I37988"/>
  <c r="I37987"/>
  <c r="I37986"/>
  <c r="I37985"/>
  <c r="I37984"/>
  <c r="I37983"/>
  <c r="I37982"/>
  <c r="I37981"/>
  <c r="I37980"/>
  <c r="I37979"/>
  <c r="I37978"/>
  <c r="I37977"/>
  <c r="I37976"/>
  <c r="I37975"/>
  <c r="I37974"/>
  <c r="I37973"/>
  <c r="I37972"/>
  <c r="I37971"/>
  <c r="I37970"/>
  <c r="I37969"/>
  <c r="I37968"/>
  <c r="I37967"/>
  <c r="I37966"/>
  <c r="I37965"/>
  <c r="I37964"/>
  <c r="I37963"/>
  <c r="I37962"/>
  <c r="I37961"/>
  <c r="I37960"/>
  <c r="I37959"/>
  <c r="I37958"/>
  <c r="I37957"/>
  <c r="I37956"/>
  <c r="I37955"/>
  <c r="I37954"/>
  <c r="I37953"/>
  <c r="I37952"/>
  <c r="I37951"/>
  <c r="I37950"/>
  <c r="I37949"/>
  <c r="I37948"/>
  <c r="I37947"/>
  <c r="I37946"/>
  <c r="I37945"/>
  <c r="I37944"/>
  <c r="I37943"/>
  <c r="I37942"/>
  <c r="I37941"/>
  <c r="I37940"/>
  <c r="I37939"/>
  <c r="I37938"/>
  <c r="I37937"/>
  <c r="I37936"/>
  <c r="I37935"/>
  <c r="I37934"/>
  <c r="I37933"/>
  <c r="I37932"/>
  <c r="I37931"/>
  <c r="I37930"/>
  <c r="I37929"/>
  <c r="I37928"/>
  <c r="I37927"/>
  <c r="I37926"/>
  <c r="I37925"/>
  <c r="I37924"/>
  <c r="I37923"/>
  <c r="I37922"/>
  <c r="I37921"/>
  <c r="I37920"/>
  <c r="I37919"/>
  <c r="I37918"/>
  <c r="I37917"/>
  <c r="I37916"/>
  <c r="I37915"/>
  <c r="I37914"/>
  <c r="I37913"/>
  <c r="I37912"/>
  <c r="I37911"/>
  <c r="I37910"/>
  <c r="I37909"/>
  <c r="I37908"/>
  <c r="I37907"/>
  <c r="I37906"/>
  <c r="I37905"/>
  <c r="I37904"/>
  <c r="I37903"/>
  <c r="I37902"/>
  <c r="I37901"/>
  <c r="I37900"/>
  <c r="I37899"/>
  <c r="I37898"/>
  <c r="I37897"/>
  <c r="I37896"/>
  <c r="I37895"/>
  <c r="I37894"/>
  <c r="I37893"/>
  <c r="I37892"/>
  <c r="I37891"/>
  <c r="I37890"/>
  <c r="I37889"/>
  <c r="I37888"/>
  <c r="I37887"/>
  <c r="I37886"/>
  <c r="I37885"/>
  <c r="I37884"/>
  <c r="I37883"/>
  <c r="I37882"/>
  <c r="I37881"/>
  <c r="I37880"/>
  <c r="I37879"/>
  <c r="I37878"/>
  <c r="I37877"/>
  <c r="I37876"/>
  <c r="I37875"/>
  <c r="I37874"/>
  <c r="I37873"/>
  <c r="I37872"/>
  <c r="I37871"/>
  <c r="I37870"/>
  <c r="I37869"/>
  <c r="I37868"/>
  <c r="I37867"/>
  <c r="I37866"/>
  <c r="I37865"/>
  <c r="I37864"/>
  <c r="I37863"/>
  <c r="I37862"/>
  <c r="I37861"/>
  <c r="I37860"/>
  <c r="I37859"/>
  <c r="I37858"/>
  <c r="I37857"/>
  <c r="I37856"/>
  <c r="I37855"/>
  <c r="I37854"/>
  <c r="I37853"/>
  <c r="I37852"/>
  <c r="I37851"/>
  <c r="I37850"/>
  <c r="I37849"/>
  <c r="I37848"/>
  <c r="I37847"/>
  <c r="I37846"/>
  <c r="I37845"/>
  <c r="I37844"/>
  <c r="I37843"/>
  <c r="I37842"/>
  <c r="I37841"/>
  <c r="I37840"/>
  <c r="I37839"/>
  <c r="I37838"/>
  <c r="I37837"/>
  <c r="I37836"/>
  <c r="I37835"/>
  <c r="I37834"/>
  <c r="I37833"/>
  <c r="I37832"/>
  <c r="I37831"/>
  <c r="I37830"/>
  <c r="I37829"/>
  <c r="I37828"/>
  <c r="I37827"/>
  <c r="I37826"/>
  <c r="I37825"/>
  <c r="I37824"/>
  <c r="I37823"/>
  <c r="I37822"/>
  <c r="I37821"/>
  <c r="I37820"/>
  <c r="I37819"/>
  <c r="I37818"/>
  <c r="I37817"/>
  <c r="I37816"/>
  <c r="I37815"/>
  <c r="I37814"/>
  <c r="I37813"/>
  <c r="I37812"/>
  <c r="I37811"/>
  <c r="I37810"/>
  <c r="I37809"/>
  <c r="I37808"/>
  <c r="I37807"/>
  <c r="I37806"/>
  <c r="I37805"/>
  <c r="I37804"/>
  <c r="I37803"/>
  <c r="I37802"/>
  <c r="I37801"/>
  <c r="I37800"/>
  <c r="I37799"/>
  <c r="I37798"/>
  <c r="I37797"/>
  <c r="I37796"/>
  <c r="I37795"/>
  <c r="I37794"/>
  <c r="I37793"/>
  <c r="I37792"/>
  <c r="I37791"/>
  <c r="I37790"/>
  <c r="I37789"/>
  <c r="I37788"/>
  <c r="I37787"/>
  <c r="I37786"/>
  <c r="I37785"/>
  <c r="I37784"/>
  <c r="I37783"/>
  <c r="I37782"/>
  <c r="I37781"/>
  <c r="I37780"/>
  <c r="I37779"/>
  <c r="I37778"/>
  <c r="I37777"/>
  <c r="I37776"/>
  <c r="I37775"/>
  <c r="I37774"/>
  <c r="I37773"/>
  <c r="I37772"/>
  <c r="I37771"/>
  <c r="I37770"/>
  <c r="I37769"/>
  <c r="I37768"/>
  <c r="I37767"/>
  <c r="I37766"/>
  <c r="I37765"/>
  <c r="I37764"/>
  <c r="I37763"/>
  <c r="I37762"/>
  <c r="I37761"/>
  <c r="I37760"/>
  <c r="I37759"/>
  <c r="I37758"/>
  <c r="I37757"/>
  <c r="I37756"/>
  <c r="I37755"/>
  <c r="I37754"/>
  <c r="I37753"/>
  <c r="I37752"/>
  <c r="I37751"/>
  <c r="I37750"/>
  <c r="I37749"/>
  <c r="I37748"/>
  <c r="I37747"/>
  <c r="I37746"/>
  <c r="I37745"/>
  <c r="I37744"/>
  <c r="I37743"/>
  <c r="I37742"/>
  <c r="I37741"/>
  <c r="I37740"/>
  <c r="I37739"/>
  <c r="I37738"/>
  <c r="I37737"/>
  <c r="I37736"/>
  <c r="I37735"/>
  <c r="I37734"/>
  <c r="I37733"/>
  <c r="I37732"/>
  <c r="I37731"/>
  <c r="I37730"/>
  <c r="I37729"/>
  <c r="I37728"/>
  <c r="I37727"/>
  <c r="I37726"/>
  <c r="I37725"/>
  <c r="I37724"/>
  <c r="I37723"/>
  <c r="I37722"/>
  <c r="I37721"/>
  <c r="I37720"/>
  <c r="I37719"/>
  <c r="I37718"/>
  <c r="I37717"/>
  <c r="I37716"/>
  <c r="I37715"/>
  <c r="I37714"/>
  <c r="I37713"/>
  <c r="I37712"/>
  <c r="I37711"/>
  <c r="I37710"/>
  <c r="I37709"/>
  <c r="I37708"/>
  <c r="I37707"/>
  <c r="I37706"/>
  <c r="I37705"/>
  <c r="I37704"/>
  <c r="I37703"/>
  <c r="I37702"/>
  <c r="I37701"/>
  <c r="I37700"/>
  <c r="I37699"/>
  <c r="I37698"/>
  <c r="I37697"/>
  <c r="I37696"/>
  <c r="I37695"/>
  <c r="I37694"/>
  <c r="I37693"/>
  <c r="I37692"/>
  <c r="I37691"/>
  <c r="I37690"/>
  <c r="I37689"/>
  <c r="I37688"/>
  <c r="I37687"/>
  <c r="I37686"/>
  <c r="I37685"/>
  <c r="I37684"/>
  <c r="I37683"/>
  <c r="I37682"/>
  <c r="I37681"/>
  <c r="I37680"/>
  <c r="I37679"/>
  <c r="I37678"/>
  <c r="I37677"/>
  <c r="I37676"/>
  <c r="I37675"/>
  <c r="I37674"/>
  <c r="I37673"/>
  <c r="I37672"/>
  <c r="I37671"/>
  <c r="I37670"/>
  <c r="I37669"/>
  <c r="I37668"/>
  <c r="I37667"/>
  <c r="I37666"/>
  <c r="I37665"/>
  <c r="I37664"/>
  <c r="I37663"/>
  <c r="I37662"/>
  <c r="I37661"/>
  <c r="I37660"/>
  <c r="I37659"/>
  <c r="I37658"/>
  <c r="I37657"/>
  <c r="I37656"/>
  <c r="I37655"/>
  <c r="I37654"/>
  <c r="I37653"/>
  <c r="I37652"/>
  <c r="I37651"/>
  <c r="I37650"/>
  <c r="I37649"/>
  <c r="I37648"/>
  <c r="I37647"/>
  <c r="I37646"/>
  <c r="I37645"/>
  <c r="I37644"/>
  <c r="I37643"/>
  <c r="I37642"/>
  <c r="I37641"/>
  <c r="I37640"/>
  <c r="I37639"/>
  <c r="I37638"/>
  <c r="I37637"/>
  <c r="I37636"/>
  <c r="I37635"/>
  <c r="I37634"/>
  <c r="I37633"/>
  <c r="I37632"/>
  <c r="I37631"/>
  <c r="I37630"/>
  <c r="I37629"/>
  <c r="I37628"/>
  <c r="I37627"/>
  <c r="I37626"/>
  <c r="I37625"/>
  <c r="I37624"/>
  <c r="I37623"/>
  <c r="I37622"/>
  <c r="I37621"/>
  <c r="I37620"/>
  <c r="I37619"/>
  <c r="I37618"/>
  <c r="I37617"/>
  <c r="I37616"/>
  <c r="I37615"/>
  <c r="I37614"/>
  <c r="I37613"/>
  <c r="I37612"/>
  <c r="I37611"/>
  <c r="I37610"/>
  <c r="I37609"/>
  <c r="I37608"/>
  <c r="I37607"/>
  <c r="I37606"/>
  <c r="I37605"/>
  <c r="I37604"/>
  <c r="I37603"/>
  <c r="I37602"/>
  <c r="I37601"/>
  <c r="I37600"/>
  <c r="I37599"/>
  <c r="I37598"/>
  <c r="I37597"/>
  <c r="I37596"/>
  <c r="I37595"/>
  <c r="I37594"/>
  <c r="I37593"/>
  <c r="I37592"/>
  <c r="I37591"/>
  <c r="I37590"/>
  <c r="I37589"/>
  <c r="I37588"/>
  <c r="I37587"/>
  <c r="I37586"/>
  <c r="I37585"/>
  <c r="I37584"/>
  <c r="I37583"/>
  <c r="I37582"/>
  <c r="I37581"/>
  <c r="I37580"/>
  <c r="I37579"/>
  <c r="I37578"/>
  <c r="I37577"/>
  <c r="I37576"/>
  <c r="I37575"/>
  <c r="I37574"/>
  <c r="I37573"/>
  <c r="I37572"/>
  <c r="I37571"/>
  <c r="I37570"/>
  <c r="I37569"/>
  <c r="I37568"/>
  <c r="I37567"/>
  <c r="I37566"/>
  <c r="I37565"/>
  <c r="I37564"/>
  <c r="I37563"/>
  <c r="I37562"/>
  <c r="I37561"/>
  <c r="I37560"/>
  <c r="I37559"/>
  <c r="I37558"/>
  <c r="I37557"/>
  <c r="I37556"/>
  <c r="I37555"/>
  <c r="I37554"/>
  <c r="I37553"/>
  <c r="I37552"/>
  <c r="I37551"/>
  <c r="I37550"/>
  <c r="I37549"/>
  <c r="I37548"/>
  <c r="I37547"/>
  <c r="I37546"/>
  <c r="I37545"/>
  <c r="I37544"/>
  <c r="I37543"/>
  <c r="I37542"/>
  <c r="I37541"/>
  <c r="I37540"/>
  <c r="I37539"/>
  <c r="I37538"/>
  <c r="I37537"/>
  <c r="I37536"/>
  <c r="I37535"/>
  <c r="I37534"/>
  <c r="I37533"/>
  <c r="I37532"/>
  <c r="I37531"/>
  <c r="I37530"/>
  <c r="I37529"/>
  <c r="I37528"/>
  <c r="I37527"/>
  <c r="I37526"/>
  <c r="I37525"/>
  <c r="I37524"/>
  <c r="I37523"/>
  <c r="I37522"/>
  <c r="I37521"/>
  <c r="I37520"/>
  <c r="I37519"/>
  <c r="I37518"/>
  <c r="I37517"/>
  <c r="I37516"/>
  <c r="I37515"/>
  <c r="I37514"/>
  <c r="I37513"/>
  <c r="I37512"/>
  <c r="I37511"/>
  <c r="I37510"/>
  <c r="I37509"/>
  <c r="I37508"/>
  <c r="I37507"/>
  <c r="I37506"/>
  <c r="I37505"/>
  <c r="I37504"/>
  <c r="I37503"/>
  <c r="I37502"/>
  <c r="I37501"/>
  <c r="I37500"/>
  <c r="I37499"/>
  <c r="I37498"/>
  <c r="I37497"/>
  <c r="I37496"/>
  <c r="I37495"/>
  <c r="I37494"/>
  <c r="I37493"/>
  <c r="I37492"/>
  <c r="I37491"/>
  <c r="I37490"/>
  <c r="I37489"/>
  <c r="I37488"/>
  <c r="I37487"/>
  <c r="I37486"/>
  <c r="I37485"/>
  <c r="I37484"/>
  <c r="I37483"/>
  <c r="I37482"/>
  <c r="I37481"/>
  <c r="I37480"/>
  <c r="I37479"/>
  <c r="I37478"/>
  <c r="I37477"/>
  <c r="I37476"/>
  <c r="I37475"/>
  <c r="I37474"/>
  <c r="I37473"/>
  <c r="I37472"/>
  <c r="I37471"/>
  <c r="I37470"/>
  <c r="I37469"/>
  <c r="I37468"/>
  <c r="I37467"/>
  <c r="I37466"/>
  <c r="I37465"/>
  <c r="I37464"/>
  <c r="I37463"/>
  <c r="I37462"/>
  <c r="I37461"/>
  <c r="I37460"/>
  <c r="I37459"/>
  <c r="I37458"/>
  <c r="I37457"/>
  <c r="I37456"/>
  <c r="I37455"/>
  <c r="I37454"/>
  <c r="I37453"/>
  <c r="I37452"/>
  <c r="I37451"/>
  <c r="I37450"/>
  <c r="I37449"/>
  <c r="I37448"/>
  <c r="I37447"/>
  <c r="I37446"/>
  <c r="I37445"/>
  <c r="I37444"/>
  <c r="I37443"/>
  <c r="I37442"/>
  <c r="I37441"/>
  <c r="I37440"/>
  <c r="I37439"/>
  <c r="I37438"/>
  <c r="I37437"/>
  <c r="I37436"/>
  <c r="I37435"/>
  <c r="I37434"/>
  <c r="I37433"/>
  <c r="I37432"/>
  <c r="I37431"/>
  <c r="I37430"/>
  <c r="I37429"/>
  <c r="I37428"/>
  <c r="I37427"/>
  <c r="I37426"/>
  <c r="I37425"/>
  <c r="I37424"/>
  <c r="I37423"/>
  <c r="I37422"/>
  <c r="I37421"/>
  <c r="I37420"/>
  <c r="I37419"/>
  <c r="I37418"/>
  <c r="I37417"/>
  <c r="I37416"/>
  <c r="I37415"/>
  <c r="I37414"/>
  <c r="I37413"/>
  <c r="I37412"/>
  <c r="I37411"/>
  <c r="I37410"/>
  <c r="I37409"/>
  <c r="I37408"/>
  <c r="I37407"/>
  <c r="I37406"/>
  <c r="I37405"/>
  <c r="I37404"/>
  <c r="I37403"/>
  <c r="I37402"/>
  <c r="I37401"/>
  <c r="I37400"/>
  <c r="I37399"/>
  <c r="I37398"/>
  <c r="I37397"/>
  <c r="I37396"/>
  <c r="I37395"/>
  <c r="I37394"/>
  <c r="I37393"/>
  <c r="I37392"/>
  <c r="I37391"/>
  <c r="I37390"/>
  <c r="I37389"/>
  <c r="I37388"/>
  <c r="I37387"/>
  <c r="I37386"/>
  <c r="I37385"/>
  <c r="I37384"/>
  <c r="I37383"/>
  <c r="I37382"/>
  <c r="I37381"/>
  <c r="I37380"/>
  <c r="I37379"/>
  <c r="I37378"/>
  <c r="I37377"/>
  <c r="I37376"/>
  <c r="I37375"/>
  <c r="I37374"/>
  <c r="I37373"/>
  <c r="I37372"/>
  <c r="I37371"/>
  <c r="I37370"/>
  <c r="I37369"/>
  <c r="I37368"/>
  <c r="I37367"/>
  <c r="I37366"/>
  <c r="I37365"/>
  <c r="I37364"/>
  <c r="I37363"/>
  <c r="I37362"/>
  <c r="I37361"/>
  <c r="I37360"/>
  <c r="I37359"/>
  <c r="I37358"/>
  <c r="I37357"/>
  <c r="I37356"/>
  <c r="I37355"/>
  <c r="I37354"/>
  <c r="I37353"/>
  <c r="I37352"/>
  <c r="I37351"/>
  <c r="I37350"/>
  <c r="I37349"/>
  <c r="I37348"/>
  <c r="I37347"/>
  <c r="I37346"/>
  <c r="I37345"/>
  <c r="I37344"/>
  <c r="I37343"/>
  <c r="I37342"/>
  <c r="I37341"/>
  <c r="I37340"/>
  <c r="I37339"/>
  <c r="I37338"/>
  <c r="I37337"/>
  <c r="I37336"/>
  <c r="I37335"/>
  <c r="I37334"/>
  <c r="I37333"/>
  <c r="I37332"/>
  <c r="I37331"/>
  <c r="I37330"/>
  <c r="I37329"/>
  <c r="I37328"/>
  <c r="I37327"/>
  <c r="I37326"/>
  <c r="I37325"/>
  <c r="I37324"/>
  <c r="I37323"/>
  <c r="I37322"/>
  <c r="I37321"/>
  <c r="I37320"/>
  <c r="I37319"/>
  <c r="I37318"/>
  <c r="I37317"/>
  <c r="I37316"/>
  <c r="I37315"/>
  <c r="I37314"/>
  <c r="I37313"/>
  <c r="I37312"/>
  <c r="I37311"/>
  <c r="I37310"/>
  <c r="I37309"/>
  <c r="I37308"/>
  <c r="I37307"/>
  <c r="I37306"/>
  <c r="I37305"/>
  <c r="I37304"/>
  <c r="I37303"/>
  <c r="I37302"/>
  <c r="I37301"/>
  <c r="I37300"/>
  <c r="I37299"/>
  <c r="I37298"/>
  <c r="I37297"/>
  <c r="I37296"/>
  <c r="I37295"/>
  <c r="I37294"/>
  <c r="I37293"/>
  <c r="I37292"/>
  <c r="I37291"/>
  <c r="I37290"/>
  <c r="I37289"/>
  <c r="I37288"/>
  <c r="I37287"/>
  <c r="I37286"/>
  <c r="I37285"/>
  <c r="I37284"/>
  <c r="I37283"/>
  <c r="I37282"/>
  <c r="I37281"/>
  <c r="I37280"/>
  <c r="I37279"/>
  <c r="I37278"/>
  <c r="I37277"/>
  <c r="I37276"/>
  <c r="I37275"/>
  <c r="I37274"/>
  <c r="I37273"/>
  <c r="I37272"/>
  <c r="I37271"/>
  <c r="I37270"/>
  <c r="I37269"/>
  <c r="I37268"/>
  <c r="I37267"/>
  <c r="I37266"/>
  <c r="I37265"/>
  <c r="I37264"/>
  <c r="I37263"/>
  <c r="I37262"/>
  <c r="I37261"/>
  <c r="I37260"/>
  <c r="I37259"/>
  <c r="I37258"/>
  <c r="I37257"/>
  <c r="I37256"/>
  <c r="I37255"/>
  <c r="I37254"/>
  <c r="I37253"/>
  <c r="I37252"/>
  <c r="I37251"/>
  <c r="I37250"/>
  <c r="I37249"/>
  <c r="I37248"/>
  <c r="I37247"/>
  <c r="I37246"/>
  <c r="I37245"/>
  <c r="I37244"/>
  <c r="I37243"/>
  <c r="I37242"/>
  <c r="I37241"/>
  <c r="I37240"/>
  <c r="I37239"/>
  <c r="I37238"/>
  <c r="I37237"/>
  <c r="I37236"/>
  <c r="I37235"/>
  <c r="I37234"/>
  <c r="I37233"/>
  <c r="I37232"/>
  <c r="I37231"/>
  <c r="I37230"/>
  <c r="I37229"/>
  <c r="I37228"/>
  <c r="I37227"/>
  <c r="I37226"/>
  <c r="I37225"/>
  <c r="I37224"/>
  <c r="I37223"/>
  <c r="I37222"/>
  <c r="I37221"/>
  <c r="I37220"/>
  <c r="I37219"/>
  <c r="I37218"/>
  <c r="I37217"/>
  <c r="I37216"/>
  <c r="I37215"/>
  <c r="I37214"/>
  <c r="I37213"/>
  <c r="I37212"/>
  <c r="I37211"/>
  <c r="I37210"/>
  <c r="I37209"/>
  <c r="I37208"/>
  <c r="I37207"/>
  <c r="I37206"/>
  <c r="I37205"/>
  <c r="I37204"/>
  <c r="I37203"/>
  <c r="I37202"/>
  <c r="I37201"/>
  <c r="I37200"/>
  <c r="I37199"/>
  <c r="I37198"/>
  <c r="I37197"/>
  <c r="I37196"/>
  <c r="I37195"/>
  <c r="I37194"/>
  <c r="I37193"/>
  <c r="I37192"/>
  <c r="I37191"/>
  <c r="I37190"/>
  <c r="I37189"/>
  <c r="I37188"/>
  <c r="I37187"/>
  <c r="I37186"/>
  <c r="I37185"/>
  <c r="I37184"/>
  <c r="I37183"/>
  <c r="I37182"/>
  <c r="I37181"/>
  <c r="I37180"/>
  <c r="I37179"/>
  <c r="I37178"/>
  <c r="I37177"/>
  <c r="I37176"/>
  <c r="I37175"/>
  <c r="I37174"/>
  <c r="I37173"/>
  <c r="I37172"/>
  <c r="I37171"/>
  <c r="I37170"/>
  <c r="I37169"/>
  <c r="I37168"/>
  <c r="I37167"/>
  <c r="I37166"/>
  <c r="I37165"/>
  <c r="I37164"/>
  <c r="I37163"/>
  <c r="I37162"/>
  <c r="I37161"/>
  <c r="I37160"/>
  <c r="I37159"/>
  <c r="I37158"/>
  <c r="I37157"/>
  <c r="I37156"/>
  <c r="I37155"/>
  <c r="I37154"/>
  <c r="I37153"/>
  <c r="I37152"/>
  <c r="I37151"/>
  <c r="I37150"/>
  <c r="I37149"/>
  <c r="I37148"/>
  <c r="I37147"/>
  <c r="I37146"/>
  <c r="I37145"/>
  <c r="I37144"/>
  <c r="I37143"/>
  <c r="I37142"/>
  <c r="I37141"/>
  <c r="I37140"/>
  <c r="I37139"/>
  <c r="I37138"/>
  <c r="I37137"/>
  <c r="I37136"/>
  <c r="I37135"/>
  <c r="I37134"/>
  <c r="I37133"/>
  <c r="I37132"/>
  <c r="I37131"/>
  <c r="I37130"/>
  <c r="I37129"/>
  <c r="I37128"/>
  <c r="I37127"/>
  <c r="I37126"/>
  <c r="I37125"/>
  <c r="I37124"/>
  <c r="I37123"/>
  <c r="I37122"/>
  <c r="I37121"/>
  <c r="I37120"/>
  <c r="I37119"/>
  <c r="I37118"/>
  <c r="I37117"/>
  <c r="I37116"/>
  <c r="I37115"/>
  <c r="I37114"/>
  <c r="I37113"/>
  <c r="I37112"/>
  <c r="I37111"/>
  <c r="I37110"/>
  <c r="I37109"/>
  <c r="I37108"/>
  <c r="I37107"/>
  <c r="I37106"/>
  <c r="I37105"/>
  <c r="I37104"/>
  <c r="I37103"/>
  <c r="I37102"/>
  <c r="I37101"/>
  <c r="I37100"/>
  <c r="I37099"/>
  <c r="I37098"/>
  <c r="I37097"/>
  <c r="I37096"/>
  <c r="I37095"/>
  <c r="I37094"/>
  <c r="I37093"/>
  <c r="I37092"/>
  <c r="I37091"/>
  <c r="I37090"/>
  <c r="I37089"/>
  <c r="I37088"/>
  <c r="I37087"/>
  <c r="I37086"/>
  <c r="I37085"/>
  <c r="I37084"/>
  <c r="I37083"/>
  <c r="I37082"/>
  <c r="I37081"/>
  <c r="I37080"/>
  <c r="I37079"/>
  <c r="I37078"/>
  <c r="I37077"/>
  <c r="I37076"/>
  <c r="I37075"/>
  <c r="I37074"/>
  <c r="I37073"/>
  <c r="I37072"/>
  <c r="I37071"/>
  <c r="I37070"/>
  <c r="I37069"/>
  <c r="I37068"/>
  <c r="I37067"/>
  <c r="I37066"/>
  <c r="I37065"/>
  <c r="I37064"/>
  <c r="I37063"/>
  <c r="I37062"/>
  <c r="I37061"/>
  <c r="I37060"/>
  <c r="I37059"/>
  <c r="I37058"/>
  <c r="I37057"/>
  <c r="I37056"/>
  <c r="I37055"/>
  <c r="I37054"/>
  <c r="I37053"/>
  <c r="I37052"/>
  <c r="I37051"/>
  <c r="I37050"/>
  <c r="I37049"/>
  <c r="I37048"/>
  <c r="I37047"/>
  <c r="I37046"/>
  <c r="I37045"/>
  <c r="I37044"/>
  <c r="I37043"/>
  <c r="I37042"/>
  <c r="I37041"/>
  <c r="I37040"/>
  <c r="I37039"/>
  <c r="I37038"/>
  <c r="I37037"/>
  <c r="I37036"/>
  <c r="I37035"/>
  <c r="I37034"/>
  <c r="I37033"/>
  <c r="I37032"/>
  <c r="I37031"/>
  <c r="I37030"/>
  <c r="I37029"/>
  <c r="I37028"/>
  <c r="I37027"/>
  <c r="I37026"/>
  <c r="I37025"/>
  <c r="I37024"/>
  <c r="I37023"/>
  <c r="I37022"/>
  <c r="I37021"/>
  <c r="I37020"/>
  <c r="I37019"/>
  <c r="I37018"/>
  <c r="I37017"/>
  <c r="I37016"/>
  <c r="I37015"/>
  <c r="I37014"/>
  <c r="I37013"/>
  <c r="I37012"/>
  <c r="I37011"/>
  <c r="I37010"/>
  <c r="I37009"/>
  <c r="I37008"/>
  <c r="I37007"/>
  <c r="I37006"/>
  <c r="I37005"/>
  <c r="I37004"/>
  <c r="I37003"/>
  <c r="I37002"/>
  <c r="I37001"/>
  <c r="I37000"/>
  <c r="I36999"/>
  <c r="I36998"/>
  <c r="I36997"/>
  <c r="I36996"/>
  <c r="I36995"/>
  <c r="I36994"/>
  <c r="I36993"/>
  <c r="I36992"/>
  <c r="I36991"/>
  <c r="I36990"/>
  <c r="I36989"/>
  <c r="I36988"/>
  <c r="I36987"/>
  <c r="I36986"/>
  <c r="I36985"/>
  <c r="I36984"/>
  <c r="I36983"/>
  <c r="I36982"/>
  <c r="I36981"/>
  <c r="I36980"/>
  <c r="I36979"/>
  <c r="I36978"/>
  <c r="I36977"/>
  <c r="I36976"/>
  <c r="I36975"/>
  <c r="I36974"/>
  <c r="I36973"/>
  <c r="I36972"/>
  <c r="I36971"/>
  <c r="I36970"/>
  <c r="I36969"/>
  <c r="I36968"/>
  <c r="I36967"/>
  <c r="I36966"/>
  <c r="I36965"/>
  <c r="I36964"/>
  <c r="I36963"/>
  <c r="I36962"/>
  <c r="I36961"/>
  <c r="I36960"/>
  <c r="I36959"/>
  <c r="I36958"/>
  <c r="I36957"/>
  <c r="I36956"/>
  <c r="I36955"/>
  <c r="I36954"/>
  <c r="I36953"/>
  <c r="I36952"/>
  <c r="I36951"/>
  <c r="I36950"/>
  <c r="I36949"/>
  <c r="I36948"/>
  <c r="I36947"/>
  <c r="I36946"/>
  <c r="I36945"/>
  <c r="I36944"/>
  <c r="I36943"/>
  <c r="I36942"/>
  <c r="I36941"/>
  <c r="I36940"/>
  <c r="I36939"/>
  <c r="I36938"/>
  <c r="I36937"/>
  <c r="I36936"/>
  <c r="I36935"/>
  <c r="I36934"/>
  <c r="I36933"/>
  <c r="I36932"/>
  <c r="I36931"/>
  <c r="I36930"/>
  <c r="I36929"/>
  <c r="I36928"/>
  <c r="I36927"/>
  <c r="I36926"/>
  <c r="I36925"/>
  <c r="I36924"/>
  <c r="I36923"/>
  <c r="I36922"/>
  <c r="I36921"/>
  <c r="I36920"/>
  <c r="I36919"/>
  <c r="I36918"/>
  <c r="I36917"/>
  <c r="I36916"/>
  <c r="I36915"/>
  <c r="I36914"/>
  <c r="I36913"/>
  <c r="I36912"/>
  <c r="I36911"/>
  <c r="I36910"/>
  <c r="I36909"/>
  <c r="I36908"/>
  <c r="I36907"/>
  <c r="I36906"/>
  <c r="I36905"/>
  <c r="I36904"/>
  <c r="I36903"/>
  <c r="I36902"/>
  <c r="I36901"/>
  <c r="I36900"/>
  <c r="I36899"/>
  <c r="I36898"/>
  <c r="I36897"/>
  <c r="I36896"/>
  <c r="I36895"/>
  <c r="I36894"/>
  <c r="I36893"/>
  <c r="I36892"/>
  <c r="I36891"/>
  <c r="I36890"/>
  <c r="I36889"/>
  <c r="I36888"/>
  <c r="I36887"/>
  <c r="I36886"/>
  <c r="I36885"/>
  <c r="I36884"/>
  <c r="I36883"/>
  <c r="I36882"/>
  <c r="I36881"/>
  <c r="I36880"/>
  <c r="I36879"/>
  <c r="I36878"/>
  <c r="I36877"/>
  <c r="I36876"/>
  <c r="I36875"/>
  <c r="I36874"/>
  <c r="I36873"/>
  <c r="I36872"/>
  <c r="I36871"/>
  <c r="I36870"/>
  <c r="I36869"/>
  <c r="I36868"/>
  <c r="I36867"/>
  <c r="I36866"/>
  <c r="I36865"/>
  <c r="I36864"/>
  <c r="I36863"/>
  <c r="I36862"/>
  <c r="I36861"/>
  <c r="I36860"/>
  <c r="I36859"/>
  <c r="I36858"/>
  <c r="I36857"/>
  <c r="I36856"/>
  <c r="I36855"/>
  <c r="I36854"/>
  <c r="I36853"/>
  <c r="I36852"/>
  <c r="I36851"/>
  <c r="I36850"/>
  <c r="I36849"/>
  <c r="I36848"/>
  <c r="I36847"/>
  <c r="I36846"/>
  <c r="I36845"/>
  <c r="I36844"/>
  <c r="I36843"/>
  <c r="I36842"/>
  <c r="I36841"/>
  <c r="I36840"/>
  <c r="I36839"/>
  <c r="I36838"/>
  <c r="I36837"/>
  <c r="I36836"/>
  <c r="I36835"/>
  <c r="I36834"/>
  <c r="I36833"/>
  <c r="I36832"/>
  <c r="I36831"/>
  <c r="I36830"/>
  <c r="I36829"/>
  <c r="I36828"/>
  <c r="I36827"/>
  <c r="I36826"/>
  <c r="I36825"/>
  <c r="I36824"/>
  <c r="I36823"/>
  <c r="I36822"/>
  <c r="I36821"/>
  <c r="I36820"/>
  <c r="I36819"/>
  <c r="I36818"/>
  <c r="I36817"/>
  <c r="I36816"/>
  <c r="I36815"/>
  <c r="I36814"/>
  <c r="I36813"/>
  <c r="I36812"/>
  <c r="I36811"/>
  <c r="I36810"/>
  <c r="I36809"/>
  <c r="I36808"/>
  <c r="I36807"/>
  <c r="I36806"/>
  <c r="I36805"/>
  <c r="I36804"/>
  <c r="I36803"/>
  <c r="I36802"/>
  <c r="I36801"/>
  <c r="I36800"/>
  <c r="I36799"/>
  <c r="I36798"/>
  <c r="I36797"/>
  <c r="I36796"/>
  <c r="I36795"/>
  <c r="I36794"/>
  <c r="I36793"/>
  <c r="I36792"/>
  <c r="I36791"/>
  <c r="I36790"/>
  <c r="I36789"/>
  <c r="I36788"/>
  <c r="I36787"/>
  <c r="I36786"/>
  <c r="I36785"/>
  <c r="I36784"/>
  <c r="I36783"/>
  <c r="I36782"/>
  <c r="I36781"/>
  <c r="I36780"/>
  <c r="I36779"/>
  <c r="I36778"/>
  <c r="I36777"/>
  <c r="I36776"/>
  <c r="I36775"/>
  <c r="I36774"/>
  <c r="I36773"/>
  <c r="I36772"/>
  <c r="I36771"/>
  <c r="I36770"/>
  <c r="I36769"/>
  <c r="I36768"/>
  <c r="I36767"/>
  <c r="I36766"/>
  <c r="I36765"/>
  <c r="I36764"/>
  <c r="I36763"/>
  <c r="I36762"/>
  <c r="I36761"/>
  <c r="I36760"/>
  <c r="I36759"/>
  <c r="I36758"/>
  <c r="I36757"/>
  <c r="I36756"/>
  <c r="I36755"/>
  <c r="I36754"/>
  <c r="I36753"/>
  <c r="I36752"/>
  <c r="I36751"/>
  <c r="I36750"/>
  <c r="I36749"/>
  <c r="I36748"/>
  <c r="I36747"/>
  <c r="I36746"/>
  <c r="I36745"/>
  <c r="I36744"/>
  <c r="I36743"/>
  <c r="I36742"/>
  <c r="I36741"/>
  <c r="I36740"/>
  <c r="I36739"/>
  <c r="I36738"/>
  <c r="I36737"/>
  <c r="I36736"/>
  <c r="I36735"/>
  <c r="I36734"/>
  <c r="I36733"/>
  <c r="I36732"/>
  <c r="I36731"/>
  <c r="I36730"/>
  <c r="I36729"/>
  <c r="I36728"/>
  <c r="I36727"/>
  <c r="I36726"/>
  <c r="I36725"/>
  <c r="I36724"/>
  <c r="I36723"/>
  <c r="I36722"/>
  <c r="I36721"/>
  <c r="I36720"/>
  <c r="I36719"/>
  <c r="I36718"/>
  <c r="I36717"/>
  <c r="I36716"/>
  <c r="I36715"/>
  <c r="I36714"/>
  <c r="I36713"/>
  <c r="I36712"/>
  <c r="I36711"/>
  <c r="I36710"/>
  <c r="I36709"/>
  <c r="I36708"/>
  <c r="I36707"/>
  <c r="I36706"/>
  <c r="I36705"/>
  <c r="I36704"/>
  <c r="I36703"/>
  <c r="I36702"/>
  <c r="I36701"/>
  <c r="I36700"/>
  <c r="I36699"/>
  <c r="I36698"/>
  <c r="I36697"/>
  <c r="I36696"/>
  <c r="I36695"/>
  <c r="I36694"/>
  <c r="I36693"/>
  <c r="I36692"/>
  <c r="I36691"/>
  <c r="I36690"/>
  <c r="I36689"/>
  <c r="I36688"/>
  <c r="I36687"/>
  <c r="I36686"/>
  <c r="I36685"/>
  <c r="I36684"/>
  <c r="I36683"/>
  <c r="I36682"/>
  <c r="I36681"/>
  <c r="I36680"/>
  <c r="I36679"/>
  <c r="I36678"/>
  <c r="I36677"/>
  <c r="I36676"/>
  <c r="I36675"/>
  <c r="I36674"/>
  <c r="I36673"/>
  <c r="I36672"/>
  <c r="I36671"/>
  <c r="I36670"/>
  <c r="I36669"/>
  <c r="I36668"/>
  <c r="I36667"/>
  <c r="I36666"/>
  <c r="I36665"/>
  <c r="I36664"/>
  <c r="I36663"/>
  <c r="I36662"/>
  <c r="I36661"/>
  <c r="I36660"/>
  <c r="I36659"/>
  <c r="I36658"/>
  <c r="I36657"/>
  <c r="I36656"/>
  <c r="I36655"/>
  <c r="I36654"/>
  <c r="I36653"/>
  <c r="I36652"/>
  <c r="I36651"/>
  <c r="I36650"/>
  <c r="I36649"/>
  <c r="I36648"/>
  <c r="I36647"/>
  <c r="I36646"/>
  <c r="I36645"/>
  <c r="I36644"/>
  <c r="I36643"/>
  <c r="I36642"/>
  <c r="I36641"/>
  <c r="I36640"/>
  <c r="I36639"/>
  <c r="I36638"/>
  <c r="I36637"/>
  <c r="I36636"/>
  <c r="I36635"/>
  <c r="I36634"/>
  <c r="I36633"/>
  <c r="I36632"/>
  <c r="I36631"/>
  <c r="I36630"/>
  <c r="I36629"/>
  <c r="I36628"/>
  <c r="I36627"/>
  <c r="I36626"/>
  <c r="I36625"/>
  <c r="I36624"/>
  <c r="I36623"/>
  <c r="I36622"/>
  <c r="I36621"/>
  <c r="I36620"/>
  <c r="I36619"/>
  <c r="I36618"/>
  <c r="I36617"/>
  <c r="I36616"/>
  <c r="I36615"/>
  <c r="I36614"/>
  <c r="I36613"/>
  <c r="I36612"/>
  <c r="I36611"/>
  <c r="I36610"/>
  <c r="I36609"/>
  <c r="I36608"/>
  <c r="I36607"/>
  <c r="I36606"/>
  <c r="I36605"/>
  <c r="I36604"/>
  <c r="I36603"/>
  <c r="I36602"/>
  <c r="I36601"/>
  <c r="I36600"/>
  <c r="I36599"/>
  <c r="I36598"/>
  <c r="I36597"/>
  <c r="I36596"/>
  <c r="I36595"/>
  <c r="I36594"/>
  <c r="I36593"/>
  <c r="I36592"/>
  <c r="I36591"/>
  <c r="I36590"/>
  <c r="I36589"/>
  <c r="I36588"/>
  <c r="I36587"/>
  <c r="I36586"/>
  <c r="I36585"/>
  <c r="I36584"/>
  <c r="I36583"/>
  <c r="I36582"/>
  <c r="I36581"/>
  <c r="I36580"/>
  <c r="I36579"/>
  <c r="I36578"/>
  <c r="I36577"/>
  <c r="I36576"/>
  <c r="I36575"/>
  <c r="I36574"/>
  <c r="I36573"/>
  <c r="I36572"/>
  <c r="I36571"/>
  <c r="I36570"/>
  <c r="I36569"/>
  <c r="I36568"/>
  <c r="I36567"/>
  <c r="I36566"/>
  <c r="I36565"/>
  <c r="I36564"/>
  <c r="I36563"/>
  <c r="I36562"/>
  <c r="I36561"/>
  <c r="I36560"/>
  <c r="I36559"/>
  <c r="I36558"/>
  <c r="I36557"/>
  <c r="I36556"/>
  <c r="I36555"/>
  <c r="I36554"/>
  <c r="I36553"/>
  <c r="I36552"/>
  <c r="I36551"/>
  <c r="I36550"/>
  <c r="I36549"/>
  <c r="I36548"/>
  <c r="I36547"/>
  <c r="I36546"/>
  <c r="I36545"/>
  <c r="I36544"/>
  <c r="I36543"/>
  <c r="I36542"/>
  <c r="I36541"/>
  <c r="I36540"/>
  <c r="I36539"/>
  <c r="I36538"/>
  <c r="I36537"/>
  <c r="I36536"/>
  <c r="I36535"/>
  <c r="I36534"/>
  <c r="I36533"/>
  <c r="I36532"/>
  <c r="I36531"/>
  <c r="I36530"/>
  <c r="I36529"/>
  <c r="I36528"/>
  <c r="I36527"/>
  <c r="I36526"/>
  <c r="I36525"/>
  <c r="I36524"/>
  <c r="I36523"/>
  <c r="I36522"/>
  <c r="I36521"/>
  <c r="I36520"/>
  <c r="I36519"/>
  <c r="I36518"/>
  <c r="I36517"/>
  <c r="I36516"/>
  <c r="I36515"/>
  <c r="I36514"/>
  <c r="I36513"/>
  <c r="I36512"/>
  <c r="I36511"/>
  <c r="I36510"/>
  <c r="I36509"/>
  <c r="I36508"/>
  <c r="I36507"/>
  <c r="I36506"/>
  <c r="I36505"/>
  <c r="I36504"/>
  <c r="I36503"/>
  <c r="I36502"/>
  <c r="I36501"/>
  <c r="I36500"/>
  <c r="I36499"/>
  <c r="I36498"/>
  <c r="I36497"/>
  <c r="I36496"/>
  <c r="I36495"/>
  <c r="I36494"/>
  <c r="I36493"/>
  <c r="I36492"/>
  <c r="I36491"/>
  <c r="I36490"/>
  <c r="I36489"/>
  <c r="I36488"/>
  <c r="I36487"/>
  <c r="I36486"/>
  <c r="I36485"/>
  <c r="I36484"/>
  <c r="I36483"/>
  <c r="I36482"/>
  <c r="I36481"/>
  <c r="I36480"/>
  <c r="I36479"/>
  <c r="I36478"/>
  <c r="I36477"/>
  <c r="I36476"/>
  <c r="I36475"/>
  <c r="I36474"/>
  <c r="I36473"/>
  <c r="I36472"/>
  <c r="I36471"/>
  <c r="I36470"/>
  <c r="I36469"/>
  <c r="I36468"/>
  <c r="I36467"/>
  <c r="I36466"/>
  <c r="I36465"/>
  <c r="I36464"/>
  <c r="I36463"/>
  <c r="I36462"/>
  <c r="I36461"/>
  <c r="I36460"/>
  <c r="I36459"/>
  <c r="I36458"/>
  <c r="I36457"/>
  <c r="I36456"/>
  <c r="I36455"/>
  <c r="I36454"/>
  <c r="I36453"/>
  <c r="I36452"/>
  <c r="I36451"/>
  <c r="I36450"/>
  <c r="I36449"/>
  <c r="I36448"/>
  <c r="I36447"/>
  <c r="I36446"/>
  <c r="I36445"/>
  <c r="I36444"/>
  <c r="I36443"/>
  <c r="I36442"/>
  <c r="I36441"/>
  <c r="I36440"/>
  <c r="I36439"/>
  <c r="I36438"/>
  <c r="I36437"/>
  <c r="I36436"/>
  <c r="I36435"/>
  <c r="I36434"/>
  <c r="I36433"/>
  <c r="I36432"/>
  <c r="I36431"/>
  <c r="I36430"/>
  <c r="I36429"/>
  <c r="I36428"/>
  <c r="I36427"/>
  <c r="I36426"/>
  <c r="I36425"/>
  <c r="I36424"/>
  <c r="I36423"/>
  <c r="I36422"/>
  <c r="I36421"/>
  <c r="I36420"/>
  <c r="I36419"/>
  <c r="I36418"/>
  <c r="I36417"/>
  <c r="I36416"/>
  <c r="I36415"/>
  <c r="I36414"/>
  <c r="I36413"/>
  <c r="I36412"/>
  <c r="I36411"/>
  <c r="I36410"/>
  <c r="I36409"/>
  <c r="I36408"/>
  <c r="I36407"/>
  <c r="I36406"/>
  <c r="I36405"/>
  <c r="I36404"/>
  <c r="I36403"/>
  <c r="I36402"/>
  <c r="I36401"/>
  <c r="I36400"/>
  <c r="I36399"/>
  <c r="I36398"/>
  <c r="I36397"/>
  <c r="I36396"/>
  <c r="I36395"/>
  <c r="I36394"/>
  <c r="I36393"/>
  <c r="I36392"/>
  <c r="I36391"/>
  <c r="I36390"/>
  <c r="I36389"/>
  <c r="I36388"/>
  <c r="I36387"/>
  <c r="I36386"/>
  <c r="I36385"/>
  <c r="I36384"/>
  <c r="I36383"/>
  <c r="I36382"/>
  <c r="I36381"/>
  <c r="I36380"/>
  <c r="I36379"/>
  <c r="I36378"/>
  <c r="I36377"/>
  <c r="I36376"/>
  <c r="I36375"/>
  <c r="I36374"/>
  <c r="I36373"/>
  <c r="I36372"/>
  <c r="I36371"/>
  <c r="I36370"/>
  <c r="I36369"/>
  <c r="I36368"/>
  <c r="I36367"/>
  <c r="I36366"/>
  <c r="I36365"/>
  <c r="I36364"/>
  <c r="I36363"/>
  <c r="I36362"/>
  <c r="I36361"/>
  <c r="I36360"/>
  <c r="I36359"/>
  <c r="I36358"/>
  <c r="I36357"/>
  <c r="I36356"/>
  <c r="I36355"/>
  <c r="I36354"/>
  <c r="I36353"/>
  <c r="I36352"/>
  <c r="I36351"/>
  <c r="I36350"/>
  <c r="I36349"/>
  <c r="I36348"/>
  <c r="I36347"/>
  <c r="I36346"/>
  <c r="I36345"/>
  <c r="I36344"/>
  <c r="I36343"/>
  <c r="I36342"/>
  <c r="I36341"/>
  <c r="I36340"/>
  <c r="I36339"/>
  <c r="I36338"/>
  <c r="I36337"/>
  <c r="I36336"/>
  <c r="I36335"/>
  <c r="I36334"/>
  <c r="I36333"/>
  <c r="I36332"/>
  <c r="I36331"/>
  <c r="I36330"/>
  <c r="I36329"/>
  <c r="I36328"/>
  <c r="I36327"/>
  <c r="I36326"/>
  <c r="I36325"/>
  <c r="I36324"/>
  <c r="I36323"/>
  <c r="I36322"/>
  <c r="I36321"/>
  <c r="I36320"/>
  <c r="I36319"/>
  <c r="I36318"/>
  <c r="I36317"/>
  <c r="I36316"/>
  <c r="I36315"/>
  <c r="I36314"/>
  <c r="I36313"/>
  <c r="I36312"/>
  <c r="I36311"/>
  <c r="I36310"/>
  <c r="I36309"/>
  <c r="I36308"/>
  <c r="I36307"/>
  <c r="I36306"/>
  <c r="I36305"/>
  <c r="I36304"/>
  <c r="I36303"/>
  <c r="I36302"/>
  <c r="I36301"/>
  <c r="I36300"/>
  <c r="I36299"/>
  <c r="I36298"/>
  <c r="I36297"/>
  <c r="I36296"/>
  <c r="I36295"/>
  <c r="I36294"/>
  <c r="I36293"/>
  <c r="I36292"/>
  <c r="I36291"/>
  <c r="I36290"/>
  <c r="I36289"/>
  <c r="I36288"/>
  <c r="I36287"/>
  <c r="I36286"/>
  <c r="I36285"/>
  <c r="I36284"/>
  <c r="I36283"/>
  <c r="I36282"/>
  <c r="I36281"/>
  <c r="I36280"/>
  <c r="I36279"/>
  <c r="I36278"/>
  <c r="I36277"/>
  <c r="I36276"/>
  <c r="I36275"/>
  <c r="I36274"/>
  <c r="I36273"/>
  <c r="I36272"/>
  <c r="I36271"/>
  <c r="I36270"/>
  <c r="I36269"/>
  <c r="I36268"/>
  <c r="I36267"/>
  <c r="I36266"/>
  <c r="I36265"/>
  <c r="I36264"/>
  <c r="I36263"/>
  <c r="I36262"/>
  <c r="I36261"/>
  <c r="I36260"/>
  <c r="I36259"/>
  <c r="I36258"/>
  <c r="I36257"/>
  <c r="I36256"/>
  <c r="I36255"/>
  <c r="I36254"/>
  <c r="I36253"/>
  <c r="I36252"/>
  <c r="I36251"/>
  <c r="I36250"/>
  <c r="I36249"/>
  <c r="I36248"/>
  <c r="I36247"/>
  <c r="I36246"/>
  <c r="I36245"/>
  <c r="I36244"/>
  <c r="I36243"/>
  <c r="I36242"/>
  <c r="I36241"/>
  <c r="I36240"/>
  <c r="I36239"/>
  <c r="I36238"/>
  <c r="I36237"/>
  <c r="I36236"/>
  <c r="I36235"/>
  <c r="I36234"/>
  <c r="I36233"/>
  <c r="I36232"/>
  <c r="I36231"/>
  <c r="I36230"/>
  <c r="I36229"/>
  <c r="I36228"/>
  <c r="I36227"/>
  <c r="I36226"/>
  <c r="I36225"/>
  <c r="I36224"/>
  <c r="I36223"/>
  <c r="I36222"/>
  <c r="I36221"/>
  <c r="I36220"/>
  <c r="I36219"/>
  <c r="I36218"/>
  <c r="I36217"/>
  <c r="I36216"/>
  <c r="I36215"/>
  <c r="I36214"/>
  <c r="I36213"/>
  <c r="I36212"/>
  <c r="I36211"/>
  <c r="I36210"/>
  <c r="I36209"/>
  <c r="I36208"/>
  <c r="I36207"/>
  <c r="I36206"/>
  <c r="I36205"/>
  <c r="I36204"/>
  <c r="I36203"/>
  <c r="I36202"/>
  <c r="I36201"/>
  <c r="I36200"/>
  <c r="I36199"/>
  <c r="I36198"/>
  <c r="I36197"/>
  <c r="I36196"/>
  <c r="I36195"/>
  <c r="I36194"/>
  <c r="I36193"/>
  <c r="I36192"/>
  <c r="I36191"/>
  <c r="I36190"/>
  <c r="I36189"/>
  <c r="I36188"/>
  <c r="I36187"/>
  <c r="I36186"/>
  <c r="I36185"/>
  <c r="I36184"/>
  <c r="I36183"/>
  <c r="I36182"/>
  <c r="I36181"/>
  <c r="I36180"/>
  <c r="I36179"/>
  <c r="I36178"/>
  <c r="I36177"/>
  <c r="I36176"/>
  <c r="I36175"/>
  <c r="I36174"/>
  <c r="I36173"/>
  <c r="I36172"/>
  <c r="I36171"/>
  <c r="I36170"/>
  <c r="I36169"/>
  <c r="I36168"/>
  <c r="I36167"/>
  <c r="I36166"/>
  <c r="I36165"/>
  <c r="I36164"/>
  <c r="I36163"/>
  <c r="I36162"/>
  <c r="I36161"/>
  <c r="I36160"/>
  <c r="I36159"/>
  <c r="I36158"/>
  <c r="I36157"/>
  <c r="I36156"/>
  <c r="I36155"/>
  <c r="I36154"/>
  <c r="I36153"/>
  <c r="I36152"/>
  <c r="I36151"/>
  <c r="I36150"/>
  <c r="I36149"/>
  <c r="I36148"/>
  <c r="I36147"/>
  <c r="I36146"/>
  <c r="I36145"/>
  <c r="I36144"/>
  <c r="I36143"/>
  <c r="I36142"/>
  <c r="I36141"/>
  <c r="I36140"/>
  <c r="I36139"/>
  <c r="I36138"/>
  <c r="I36137"/>
  <c r="I36136"/>
  <c r="I36135"/>
  <c r="I36134"/>
  <c r="I36133"/>
  <c r="I36132"/>
  <c r="I36131"/>
  <c r="I36130"/>
  <c r="I36129"/>
  <c r="I36128"/>
  <c r="I36127"/>
  <c r="I36126"/>
  <c r="I36125"/>
  <c r="I36124"/>
  <c r="I36123"/>
  <c r="I36122"/>
  <c r="I36121"/>
  <c r="I36120"/>
  <c r="I36119"/>
  <c r="I36118"/>
  <c r="I36117"/>
  <c r="I36116"/>
  <c r="I36115"/>
  <c r="I36114"/>
  <c r="I36113"/>
  <c r="I36112"/>
  <c r="I36111"/>
  <c r="I36110"/>
  <c r="I36109"/>
  <c r="I36108"/>
  <c r="I36107"/>
  <c r="I36106"/>
  <c r="I36105"/>
  <c r="I36104"/>
  <c r="I36103"/>
  <c r="I36102"/>
  <c r="I36101"/>
  <c r="I36100"/>
  <c r="I36099"/>
  <c r="I36098"/>
  <c r="I36097"/>
  <c r="I36096"/>
  <c r="I36095"/>
  <c r="I36094"/>
  <c r="I36093"/>
  <c r="I36092"/>
  <c r="I36091"/>
  <c r="I36090"/>
  <c r="I36089"/>
  <c r="I36088"/>
  <c r="I36087"/>
  <c r="I36086"/>
  <c r="I36085"/>
  <c r="I36084"/>
  <c r="I36083"/>
  <c r="I36082"/>
  <c r="I36081"/>
  <c r="I36080"/>
  <c r="I36079"/>
  <c r="I36078"/>
  <c r="I36077"/>
  <c r="I36076"/>
  <c r="I36075"/>
  <c r="I36074"/>
  <c r="I36073"/>
  <c r="I36072"/>
  <c r="I36071"/>
  <c r="I36070"/>
  <c r="I36069"/>
  <c r="I36068"/>
  <c r="I36067"/>
  <c r="I36066"/>
  <c r="I36065"/>
  <c r="I36064"/>
  <c r="I36063"/>
  <c r="I36062"/>
  <c r="I36061"/>
  <c r="I36060"/>
  <c r="I36059"/>
  <c r="I36058"/>
  <c r="I36057"/>
  <c r="I36056"/>
  <c r="I36055"/>
  <c r="I36054"/>
  <c r="I36053"/>
  <c r="I36052"/>
  <c r="I36051"/>
  <c r="I36050"/>
  <c r="I36049"/>
  <c r="I36048"/>
  <c r="I36047"/>
  <c r="I36046"/>
  <c r="I36045"/>
  <c r="I36044"/>
  <c r="I36043"/>
  <c r="I36042"/>
  <c r="I36041"/>
  <c r="I36040"/>
  <c r="I36039"/>
  <c r="I36038"/>
  <c r="I36037"/>
  <c r="I36036"/>
  <c r="I36035"/>
  <c r="I36034"/>
  <c r="I36033"/>
  <c r="I36032"/>
  <c r="I36031"/>
  <c r="I36030"/>
  <c r="I36029"/>
  <c r="I36028"/>
  <c r="I36027"/>
  <c r="I36026"/>
  <c r="I36025"/>
  <c r="I36024"/>
  <c r="I36023"/>
  <c r="I36022"/>
  <c r="I36021"/>
  <c r="I36020"/>
  <c r="I36019"/>
  <c r="I36018"/>
  <c r="I36017"/>
  <c r="I36016"/>
  <c r="I36015"/>
  <c r="I36014"/>
  <c r="I36013"/>
  <c r="I36012"/>
  <c r="I36011"/>
  <c r="I36010"/>
  <c r="I36009"/>
  <c r="I36008"/>
  <c r="I36007"/>
  <c r="I36006"/>
  <c r="I36005"/>
  <c r="I36004"/>
  <c r="I36003"/>
  <c r="I36002"/>
  <c r="I36001"/>
  <c r="I36000"/>
  <c r="I35999"/>
  <c r="I35998"/>
  <c r="I35997"/>
  <c r="I35996"/>
  <c r="I35995"/>
  <c r="I35994"/>
  <c r="I35993"/>
  <c r="I35992"/>
  <c r="I35991"/>
  <c r="I35990"/>
  <c r="I35989"/>
  <c r="I35988"/>
  <c r="I35987"/>
  <c r="I35986"/>
  <c r="I35985"/>
  <c r="I35984"/>
  <c r="I35983"/>
  <c r="I35982"/>
  <c r="I35981"/>
  <c r="I35980"/>
  <c r="I35979"/>
  <c r="I35978"/>
  <c r="I35977"/>
  <c r="I35976"/>
  <c r="I35975"/>
  <c r="I35974"/>
  <c r="I35973"/>
  <c r="I35972"/>
  <c r="I35971"/>
  <c r="I35970"/>
  <c r="I35969"/>
  <c r="I35968"/>
  <c r="I35967"/>
  <c r="I35966"/>
  <c r="I35965"/>
  <c r="I35964"/>
  <c r="I35963"/>
  <c r="I35962"/>
  <c r="I35961"/>
  <c r="I35960"/>
  <c r="I35959"/>
  <c r="I35958"/>
  <c r="I35957"/>
  <c r="I35956"/>
  <c r="I35955"/>
  <c r="I35954"/>
  <c r="I35953"/>
  <c r="I35952"/>
  <c r="I35951"/>
  <c r="I35950"/>
  <c r="I35949"/>
  <c r="I35948"/>
  <c r="I35947"/>
  <c r="I35946"/>
  <c r="I35945"/>
  <c r="I35944"/>
  <c r="I35943"/>
  <c r="I35942"/>
  <c r="I35941"/>
  <c r="I35940"/>
  <c r="I35939"/>
  <c r="I35938"/>
  <c r="I35937"/>
  <c r="I35936"/>
  <c r="I35935"/>
  <c r="I35934"/>
  <c r="I35933"/>
  <c r="I35932"/>
  <c r="I35931"/>
  <c r="I35930"/>
  <c r="I35929"/>
  <c r="I35928"/>
  <c r="I35927"/>
  <c r="I35926"/>
  <c r="I35925"/>
  <c r="I35924"/>
  <c r="I35923"/>
  <c r="I35922"/>
  <c r="I35921"/>
  <c r="I35920"/>
  <c r="I35919"/>
  <c r="I35918"/>
  <c r="I35917"/>
  <c r="I35916"/>
  <c r="I35915"/>
  <c r="I35914"/>
  <c r="I35913"/>
  <c r="I35912"/>
  <c r="I35911"/>
  <c r="I35910"/>
  <c r="I35909"/>
  <c r="I35908"/>
  <c r="I35907"/>
  <c r="I35906"/>
  <c r="I35905"/>
  <c r="I35904"/>
  <c r="I35903"/>
  <c r="I35902"/>
  <c r="I35901"/>
  <c r="I35900"/>
  <c r="I35899"/>
  <c r="I35898"/>
  <c r="I35897"/>
  <c r="I35896"/>
  <c r="I35895"/>
  <c r="I35894"/>
  <c r="I35893"/>
  <c r="I35892"/>
  <c r="I35891"/>
  <c r="I35890"/>
  <c r="I35889"/>
  <c r="I35888"/>
  <c r="I35887"/>
  <c r="I35886"/>
  <c r="I35885"/>
  <c r="I35884"/>
  <c r="I35883"/>
  <c r="I35882"/>
  <c r="I35881"/>
  <c r="I35880"/>
  <c r="I35879"/>
  <c r="I35878"/>
  <c r="I35877"/>
  <c r="I35876"/>
  <c r="I35875"/>
  <c r="I35874"/>
  <c r="I35873"/>
  <c r="I35872"/>
  <c r="I35871"/>
  <c r="I35870"/>
  <c r="I35869"/>
  <c r="I35868"/>
  <c r="I35867"/>
  <c r="I35866"/>
  <c r="I35865"/>
  <c r="I35864"/>
  <c r="I35863"/>
  <c r="I35862"/>
  <c r="I35861"/>
  <c r="I35860"/>
  <c r="I35859"/>
  <c r="I35858"/>
  <c r="I35857"/>
  <c r="I35856"/>
  <c r="I35855"/>
  <c r="I35854"/>
  <c r="I35853"/>
  <c r="I35852"/>
  <c r="I35851"/>
  <c r="I35850"/>
  <c r="I35849"/>
  <c r="I35848"/>
  <c r="I35847"/>
  <c r="I35846"/>
  <c r="I35845"/>
  <c r="I35844"/>
  <c r="I35843"/>
  <c r="I35842"/>
  <c r="I35841"/>
  <c r="I35840"/>
  <c r="I35839"/>
  <c r="I35838"/>
  <c r="I35837"/>
  <c r="I35836"/>
  <c r="I35835"/>
  <c r="I35834"/>
  <c r="I35833"/>
  <c r="I35832"/>
  <c r="I35831"/>
  <c r="I35830"/>
  <c r="I35829"/>
  <c r="I35828"/>
  <c r="I35827"/>
  <c r="I35826"/>
  <c r="I35825"/>
  <c r="I35824"/>
  <c r="I35823"/>
  <c r="I35822"/>
  <c r="I35821"/>
  <c r="I35820"/>
  <c r="I35819"/>
  <c r="I35818"/>
  <c r="I35817"/>
  <c r="I35816"/>
  <c r="I35815"/>
  <c r="I35814"/>
  <c r="I35813"/>
  <c r="I35812"/>
  <c r="I35811"/>
  <c r="I35810"/>
  <c r="I35809"/>
  <c r="I35808"/>
  <c r="I35807"/>
  <c r="I35806"/>
  <c r="I35805"/>
  <c r="I35804"/>
  <c r="I35803"/>
  <c r="I35802"/>
  <c r="I35801"/>
  <c r="I35800"/>
  <c r="I35799"/>
  <c r="I35798"/>
  <c r="I35797"/>
  <c r="I35796"/>
  <c r="I35795"/>
  <c r="I35794"/>
  <c r="I35793"/>
  <c r="I35792"/>
  <c r="I35791"/>
  <c r="I35790"/>
  <c r="I35789"/>
  <c r="I35788"/>
  <c r="I35787"/>
  <c r="I35786"/>
  <c r="I35785"/>
  <c r="I35784"/>
  <c r="I35783"/>
  <c r="I35782"/>
  <c r="I35781"/>
  <c r="I35780"/>
  <c r="I35779"/>
  <c r="I35778"/>
  <c r="I35777"/>
  <c r="I35776"/>
  <c r="I35775"/>
  <c r="I35774"/>
  <c r="I35773"/>
  <c r="I35772"/>
  <c r="I35771"/>
  <c r="I35770"/>
  <c r="I35769"/>
  <c r="I35768"/>
  <c r="I35767"/>
  <c r="I35766"/>
  <c r="I35765"/>
  <c r="I35764"/>
  <c r="I35763"/>
  <c r="I35762"/>
  <c r="I35761"/>
  <c r="I35760"/>
  <c r="I35759"/>
  <c r="I35758"/>
  <c r="I35757"/>
  <c r="I35756"/>
  <c r="I35755"/>
  <c r="I35754"/>
  <c r="I35753"/>
  <c r="I35752"/>
  <c r="I35751"/>
  <c r="I35750"/>
  <c r="I35749"/>
  <c r="I35748"/>
  <c r="I35747"/>
  <c r="I35746"/>
  <c r="I35745"/>
  <c r="I35744"/>
  <c r="I35743"/>
  <c r="I35742"/>
  <c r="I35741"/>
  <c r="I35740"/>
  <c r="I35739"/>
  <c r="I35738"/>
  <c r="I35737"/>
  <c r="I35736"/>
  <c r="I35735"/>
  <c r="I35734"/>
  <c r="I35733"/>
  <c r="I35732"/>
  <c r="I35731"/>
  <c r="I35730"/>
  <c r="I35729"/>
  <c r="I35728"/>
  <c r="I35727"/>
  <c r="I35726"/>
  <c r="I35725"/>
  <c r="I35724"/>
  <c r="I35723"/>
  <c r="I35722"/>
  <c r="I35721"/>
  <c r="I35720"/>
  <c r="I35719"/>
  <c r="I35718"/>
  <c r="I35717"/>
  <c r="I35716"/>
  <c r="I35715"/>
  <c r="I35714"/>
  <c r="I35713"/>
  <c r="I35712"/>
  <c r="I35711"/>
  <c r="I35710"/>
  <c r="I35709"/>
  <c r="I35708"/>
  <c r="I35707"/>
  <c r="I35706"/>
  <c r="I35705"/>
  <c r="I35704"/>
  <c r="I35703"/>
  <c r="I35702"/>
  <c r="I35701"/>
  <c r="I35700"/>
  <c r="I35699"/>
  <c r="I35698"/>
  <c r="I35697"/>
  <c r="I35696"/>
  <c r="I35695"/>
  <c r="I35694"/>
  <c r="I35693"/>
  <c r="I35692"/>
  <c r="I35691"/>
  <c r="I35690"/>
  <c r="I35689"/>
  <c r="I35688"/>
  <c r="I35687"/>
  <c r="I35686"/>
  <c r="I35685"/>
  <c r="I35684"/>
  <c r="I35683"/>
  <c r="I35682"/>
  <c r="I35681"/>
  <c r="I35680"/>
  <c r="I35679"/>
  <c r="I35678"/>
  <c r="I35677"/>
  <c r="I35676"/>
  <c r="I35675"/>
  <c r="I35674"/>
  <c r="I35673"/>
  <c r="I35672"/>
  <c r="I35671"/>
  <c r="I35670"/>
  <c r="I35669"/>
  <c r="I35668"/>
  <c r="I35667"/>
  <c r="I35666"/>
  <c r="I35665"/>
  <c r="I35664"/>
  <c r="I35663"/>
  <c r="I35662"/>
  <c r="I35661"/>
  <c r="I35660"/>
  <c r="I35659"/>
  <c r="I35658"/>
  <c r="I35657"/>
  <c r="I35656"/>
  <c r="I35655"/>
  <c r="I35654"/>
  <c r="I35653"/>
  <c r="I35652"/>
  <c r="I35651"/>
  <c r="I35650"/>
  <c r="I35649"/>
  <c r="I35648"/>
  <c r="I35647"/>
  <c r="I35646"/>
  <c r="I35645"/>
  <c r="I35644"/>
  <c r="I35643"/>
  <c r="I35642"/>
  <c r="I35641"/>
  <c r="I35640"/>
  <c r="I35639"/>
  <c r="I35638"/>
  <c r="I35637"/>
  <c r="I35636"/>
  <c r="I35635"/>
  <c r="I35634"/>
  <c r="I35633"/>
  <c r="I35632"/>
  <c r="I35631"/>
  <c r="I35630"/>
  <c r="I35629"/>
  <c r="I35628"/>
  <c r="I35627"/>
  <c r="I35626"/>
  <c r="I35625"/>
  <c r="I35624"/>
  <c r="I35623"/>
  <c r="I35622"/>
  <c r="I35621"/>
  <c r="I35620"/>
  <c r="I35619"/>
  <c r="I35618"/>
  <c r="I35617"/>
  <c r="I35616"/>
  <c r="I35615"/>
  <c r="I35614"/>
  <c r="I35613"/>
  <c r="I35612"/>
  <c r="I35611"/>
  <c r="I35610"/>
  <c r="I35609"/>
  <c r="I35608"/>
  <c r="I35607"/>
  <c r="I35606"/>
  <c r="I35605"/>
  <c r="I35604"/>
  <c r="I35603"/>
  <c r="I35602"/>
  <c r="I35601"/>
  <c r="I35600"/>
  <c r="I35599"/>
  <c r="I35598"/>
  <c r="I35597"/>
  <c r="I35596"/>
  <c r="I35595"/>
  <c r="I35594"/>
  <c r="I35593"/>
  <c r="I35592"/>
  <c r="I35591"/>
  <c r="I35590"/>
  <c r="I35589"/>
  <c r="I35588"/>
  <c r="I35587"/>
  <c r="I35586"/>
  <c r="I35585"/>
  <c r="I35584"/>
  <c r="I35583"/>
  <c r="I35582"/>
  <c r="I35581"/>
  <c r="I35580"/>
  <c r="I35579"/>
  <c r="I35578"/>
  <c r="I35577"/>
  <c r="I35576"/>
  <c r="I35575"/>
  <c r="I35574"/>
  <c r="I35573"/>
  <c r="I35572"/>
  <c r="I35571"/>
  <c r="I35570"/>
  <c r="I35569"/>
  <c r="I35568"/>
  <c r="I35567"/>
  <c r="I35566"/>
  <c r="I35565"/>
  <c r="I35564"/>
  <c r="I35563"/>
  <c r="I35562"/>
  <c r="I35561"/>
  <c r="I35560"/>
  <c r="I35559"/>
  <c r="I35558"/>
  <c r="I35557"/>
  <c r="I35556"/>
  <c r="I35555"/>
  <c r="I35554"/>
  <c r="I35553"/>
  <c r="I35552"/>
  <c r="I35551"/>
  <c r="I35550"/>
  <c r="I35549"/>
  <c r="I35548"/>
  <c r="I35547"/>
  <c r="I35546"/>
  <c r="I35545"/>
  <c r="I35544"/>
  <c r="I35543"/>
  <c r="I35542"/>
  <c r="I35541"/>
  <c r="I35540"/>
  <c r="I35539"/>
  <c r="I35538"/>
  <c r="I35537"/>
  <c r="I35536"/>
  <c r="I35535"/>
  <c r="I35534"/>
  <c r="I35533"/>
  <c r="I35532"/>
  <c r="I35531"/>
  <c r="I35530"/>
  <c r="I35529"/>
  <c r="I35528"/>
  <c r="I35527"/>
  <c r="I35526"/>
  <c r="I35525"/>
  <c r="I35524"/>
  <c r="I35523"/>
  <c r="I35522"/>
  <c r="I35521"/>
  <c r="I35520"/>
  <c r="I35519"/>
  <c r="I35518"/>
  <c r="I35517"/>
  <c r="I35516"/>
  <c r="I35515"/>
  <c r="I35514"/>
  <c r="I35513"/>
  <c r="I35512"/>
  <c r="I35511"/>
  <c r="I35510"/>
  <c r="I35509"/>
  <c r="I35508"/>
  <c r="I35507"/>
  <c r="I35506"/>
  <c r="I35505"/>
  <c r="I35504"/>
  <c r="I35503"/>
  <c r="I35502"/>
  <c r="I35501"/>
  <c r="I35500"/>
  <c r="I35499"/>
  <c r="I35498"/>
  <c r="I35497"/>
  <c r="I35496"/>
  <c r="I35495"/>
  <c r="I35494"/>
  <c r="I35493"/>
  <c r="I35492"/>
  <c r="I35491"/>
  <c r="I35490"/>
  <c r="I35489"/>
  <c r="I35488"/>
  <c r="I35487"/>
  <c r="I35486"/>
  <c r="I35485"/>
  <c r="I35484"/>
  <c r="I35483"/>
  <c r="I35482"/>
  <c r="I35481"/>
  <c r="I35480"/>
  <c r="I35479"/>
  <c r="I35478"/>
  <c r="I35477"/>
  <c r="I35476"/>
  <c r="I35475"/>
  <c r="I35474"/>
  <c r="I35473"/>
  <c r="I35472"/>
  <c r="I35471"/>
  <c r="I35470"/>
  <c r="I35469"/>
  <c r="I35468"/>
  <c r="I35467"/>
  <c r="I35466"/>
  <c r="I35465"/>
  <c r="I35464"/>
  <c r="I35463"/>
  <c r="I35462"/>
  <c r="I35461"/>
  <c r="I35460"/>
  <c r="I35459"/>
  <c r="I35458"/>
  <c r="I35457"/>
  <c r="I35456"/>
  <c r="I35455"/>
  <c r="I35454"/>
  <c r="I35453"/>
  <c r="I35452"/>
  <c r="I35451"/>
  <c r="I35450"/>
  <c r="I35449"/>
  <c r="I35448"/>
  <c r="I35447"/>
  <c r="I35446"/>
  <c r="I35445"/>
  <c r="I35444"/>
  <c r="I35443"/>
  <c r="I35442"/>
  <c r="I35441"/>
  <c r="I35440"/>
  <c r="I35439"/>
  <c r="I35438"/>
  <c r="I35437"/>
  <c r="I35436"/>
  <c r="I35435"/>
  <c r="I35434"/>
  <c r="I35433"/>
  <c r="I35432"/>
  <c r="I35431"/>
  <c r="I35430"/>
  <c r="I35429"/>
  <c r="I35428"/>
  <c r="I35427"/>
  <c r="I35426"/>
  <c r="I35425"/>
  <c r="I35424"/>
  <c r="I35423"/>
  <c r="I35422"/>
  <c r="I35421"/>
  <c r="I35420"/>
  <c r="I35419"/>
  <c r="I35418"/>
  <c r="I35417"/>
  <c r="I35416"/>
  <c r="I35415"/>
  <c r="I35414"/>
  <c r="I35413"/>
  <c r="I35412"/>
  <c r="I35411"/>
  <c r="I35410"/>
  <c r="I35409"/>
  <c r="I35408"/>
  <c r="I35407"/>
  <c r="I35406"/>
  <c r="I35405"/>
  <c r="I35404"/>
  <c r="I35403"/>
  <c r="I35402"/>
  <c r="I35401"/>
  <c r="I35400"/>
  <c r="I35399"/>
  <c r="I35398"/>
  <c r="I35397"/>
  <c r="I35396"/>
  <c r="I35395"/>
  <c r="I35394"/>
  <c r="I35393"/>
  <c r="I35392"/>
  <c r="I35391"/>
  <c r="I35390"/>
  <c r="I35389"/>
  <c r="I35388"/>
  <c r="I35387"/>
  <c r="I35386"/>
  <c r="I35385"/>
  <c r="I35384"/>
  <c r="I35383"/>
  <c r="I35382"/>
  <c r="I35381"/>
  <c r="I35380"/>
  <c r="I35379"/>
  <c r="I35378"/>
  <c r="I35377"/>
  <c r="I35376"/>
  <c r="I35375"/>
  <c r="I35374"/>
  <c r="I35373"/>
  <c r="I35372"/>
  <c r="I35371"/>
  <c r="I35370"/>
  <c r="I35369"/>
  <c r="I35368"/>
  <c r="I35367"/>
  <c r="I35366"/>
  <c r="I35365"/>
  <c r="I35364"/>
  <c r="I35363"/>
  <c r="I35362"/>
  <c r="I35361"/>
  <c r="I35360"/>
  <c r="I35359"/>
  <c r="I35358"/>
  <c r="I35357"/>
  <c r="I35356"/>
  <c r="I35355"/>
  <c r="I35354"/>
  <c r="I35353"/>
  <c r="I35352"/>
  <c r="I35351"/>
  <c r="I35350"/>
  <c r="I35349"/>
  <c r="I35348"/>
  <c r="I35347"/>
  <c r="I35346"/>
  <c r="I35345"/>
  <c r="I35344"/>
  <c r="I35343"/>
  <c r="I35342"/>
  <c r="I35341"/>
  <c r="I35340"/>
  <c r="I35339"/>
  <c r="I35338"/>
  <c r="I35337"/>
  <c r="I35336"/>
  <c r="I35335"/>
  <c r="I35334"/>
  <c r="I35333"/>
  <c r="I35332"/>
  <c r="I35331"/>
  <c r="I35330"/>
  <c r="I35329"/>
  <c r="I35328"/>
  <c r="I35327"/>
  <c r="I35326"/>
  <c r="I35325"/>
  <c r="I35324"/>
  <c r="I35323"/>
  <c r="I35322"/>
  <c r="I35321"/>
  <c r="I35320"/>
  <c r="I35319"/>
  <c r="I35318"/>
  <c r="I35317"/>
  <c r="I35316"/>
  <c r="I35315"/>
  <c r="I35314"/>
  <c r="I35313"/>
  <c r="I35312"/>
  <c r="I35311"/>
  <c r="I35310"/>
  <c r="I35309"/>
  <c r="I35308"/>
  <c r="I35307"/>
  <c r="I35306"/>
  <c r="I35305"/>
  <c r="I35304"/>
  <c r="I35303"/>
  <c r="I35302"/>
  <c r="I35301"/>
  <c r="I35300"/>
  <c r="I35299"/>
  <c r="I35298"/>
  <c r="I35297"/>
  <c r="I35296"/>
  <c r="I35295"/>
  <c r="I35294"/>
  <c r="I35293"/>
  <c r="I35292"/>
  <c r="I35291"/>
  <c r="I35290"/>
  <c r="I35289"/>
  <c r="I35288"/>
  <c r="I35287"/>
  <c r="I35286"/>
  <c r="I35285"/>
  <c r="I35284"/>
  <c r="I35283"/>
  <c r="I35282"/>
  <c r="I35281"/>
  <c r="I35280"/>
  <c r="I35279"/>
  <c r="I35278"/>
  <c r="I35277"/>
  <c r="I35276"/>
  <c r="I35275"/>
  <c r="I35274"/>
  <c r="I35273"/>
  <c r="I35272"/>
  <c r="I35271"/>
  <c r="I35270"/>
  <c r="I35269"/>
  <c r="I35268"/>
  <c r="I35267"/>
  <c r="I35266"/>
  <c r="I35265"/>
  <c r="I35264"/>
  <c r="I35263"/>
  <c r="I35262"/>
  <c r="I35261"/>
  <c r="I35260"/>
  <c r="I35259"/>
  <c r="I35258"/>
  <c r="I35257"/>
  <c r="I35256"/>
  <c r="I35255"/>
  <c r="I35254"/>
  <c r="I35253"/>
  <c r="I35252"/>
  <c r="I35251"/>
  <c r="I35250"/>
  <c r="I35249"/>
  <c r="I35248"/>
  <c r="I35247"/>
  <c r="I35246"/>
  <c r="I35245"/>
  <c r="I35244"/>
  <c r="I35243"/>
  <c r="I35242"/>
  <c r="I35241"/>
  <c r="I35240"/>
  <c r="I35239"/>
  <c r="I35238"/>
  <c r="I35237"/>
  <c r="I35236"/>
  <c r="I35235"/>
  <c r="I35234"/>
  <c r="I35233"/>
  <c r="I35232"/>
  <c r="I35231"/>
  <c r="I35230"/>
  <c r="I35229"/>
  <c r="I35228"/>
  <c r="I35227"/>
  <c r="I35226"/>
  <c r="I35225"/>
  <c r="I35224"/>
  <c r="I35223"/>
  <c r="I35222"/>
  <c r="I35221"/>
  <c r="I35220"/>
  <c r="I35219"/>
  <c r="I35218"/>
  <c r="I35217"/>
  <c r="I35216"/>
  <c r="I35215"/>
  <c r="I35214"/>
  <c r="I35213"/>
  <c r="I35212"/>
  <c r="I35211"/>
  <c r="I35210"/>
  <c r="I35209"/>
  <c r="I35208"/>
  <c r="I35207"/>
  <c r="I35206"/>
  <c r="I35205"/>
  <c r="I35204"/>
  <c r="I35203"/>
  <c r="I35202"/>
  <c r="I35201"/>
  <c r="I35200"/>
  <c r="I35199"/>
  <c r="I35198"/>
  <c r="I35197"/>
  <c r="I35196"/>
  <c r="I35195"/>
  <c r="I35194"/>
  <c r="I35193"/>
  <c r="I35192"/>
  <c r="I35191"/>
  <c r="I35190"/>
  <c r="I35189"/>
  <c r="I35188"/>
  <c r="I35187"/>
  <c r="I35186"/>
  <c r="I35185"/>
  <c r="I35184"/>
  <c r="I35183"/>
  <c r="I35182"/>
  <c r="I35181"/>
  <c r="I35180"/>
  <c r="I35179"/>
  <c r="I35178"/>
  <c r="I35177"/>
  <c r="I35176"/>
  <c r="I35175"/>
  <c r="I35174"/>
  <c r="I35173"/>
  <c r="I35172"/>
  <c r="I35171"/>
  <c r="I35170"/>
  <c r="I35169"/>
  <c r="I35168"/>
  <c r="I35167"/>
  <c r="I35166"/>
  <c r="I35165"/>
  <c r="I35164"/>
  <c r="I35163"/>
  <c r="I35162"/>
  <c r="I35161"/>
  <c r="I35160"/>
  <c r="I35159"/>
  <c r="I35158"/>
  <c r="I35157"/>
  <c r="I35156"/>
  <c r="I35155"/>
  <c r="I35154"/>
  <c r="I35153"/>
  <c r="I35152"/>
  <c r="I35151"/>
  <c r="I35150"/>
  <c r="I35149"/>
  <c r="I35148"/>
  <c r="I35147"/>
  <c r="I35146"/>
  <c r="I35145"/>
  <c r="I35144"/>
  <c r="I35143"/>
  <c r="I35142"/>
  <c r="I35141"/>
  <c r="I35140"/>
  <c r="I35139"/>
  <c r="I35138"/>
  <c r="I35137"/>
  <c r="I35136"/>
  <c r="I35135"/>
  <c r="I35134"/>
  <c r="I35133"/>
  <c r="I35132"/>
  <c r="I35131"/>
  <c r="I35130"/>
  <c r="I35129"/>
  <c r="I35128"/>
  <c r="I35127"/>
  <c r="I35126"/>
  <c r="I35125"/>
  <c r="I35124"/>
  <c r="I35123"/>
  <c r="I35122"/>
  <c r="I35121"/>
  <c r="I35120"/>
  <c r="I35119"/>
  <c r="I35118"/>
  <c r="I35117"/>
  <c r="I35116"/>
  <c r="I35115"/>
  <c r="I35114"/>
  <c r="I35113"/>
  <c r="I35112"/>
  <c r="I35111"/>
  <c r="I35110"/>
  <c r="I35109"/>
  <c r="I35108"/>
  <c r="I35107"/>
  <c r="I35106"/>
  <c r="I35105"/>
  <c r="I35104"/>
  <c r="I35103"/>
  <c r="I35102"/>
  <c r="I35101"/>
  <c r="I35100"/>
  <c r="I35099"/>
  <c r="I35098"/>
  <c r="I35097"/>
  <c r="I35096"/>
  <c r="I35095"/>
  <c r="I35094"/>
  <c r="I35093"/>
  <c r="I35092"/>
  <c r="I35091"/>
  <c r="I35090"/>
  <c r="I35089"/>
  <c r="I35088"/>
  <c r="I35087"/>
  <c r="I35086"/>
  <c r="I35085"/>
  <c r="I35084"/>
  <c r="I35083"/>
  <c r="I35082"/>
  <c r="I35081"/>
  <c r="I35080"/>
  <c r="I35079"/>
  <c r="I35078"/>
  <c r="I35077"/>
  <c r="I35076"/>
  <c r="I35075"/>
  <c r="I35074"/>
  <c r="I35073"/>
  <c r="I35072"/>
  <c r="I35071"/>
  <c r="I35070"/>
  <c r="I35069"/>
  <c r="I35068"/>
  <c r="I35067"/>
  <c r="I35066"/>
  <c r="I35065"/>
  <c r="I35064"/>
  <c r="I35063"/>
  <c r="I35062"/>
  <c r="I35061"/>
  <c r="I35060"/>
  <c r="I35059"/>
  <c r="I35058"/>
  <c r="I35057"/>
  <c r="I35056"/>
  <c r="I35055"/>
  <c r="I35054"/>
  <c r="I35053"/>
  <c r="I35052"/>
  <c r="I35051"/>
  <c r="I35050"/>
  <c r="I35049"/>
  <c r="I35048"/>
  <c r="I35047"/>
  <c r="I35046"/>
  <c r="I35045"/>
  <c r="I35044"/>
  <c r="I35043"/>
  <c r="I35042"/>
  <c r="I35041"/>
  <c r="I35040"/>
  <c r="I35039"/>
  <c r="I35038"/>
  <c r="I35037"/>
  <c r="I35036"/>
  <c r="I35035"/>
  <c r="I35034"/>
  <c r="I35033"/>
  <c r="I35032"/>
  <c r="I35031"/>
  <c r="I35030"/>
  <c r="I35029"/>
  <c r="I35028"/>
  <c r="I35027"/>
  <c r="I35026"/>
  <c r="I35025"/>
  <c r="I35024"/>
  <c r="I35023"/>
  <c r="I35022"/>
  <c r="I35021"/>
  <c r="I35020"/>
  <c r="I35019"/>
  <c r="I35018"/>
  <c r="I35017"/>
  <c r="I35016"/>
  <c r="I35015"/>
  <c r="I35014"/>
  <c r="I35013"/>
  <c r="I35012"/>
  <c r="I35011"/>
  <c r="I35010"/>
  <c r="I35009"/>
  <c r="I35008"/>
  <c r="I35007"/>
  <c r="I35006"/>
  <c r="I35005"/>
  <c r="I35004"/>
  <c r="I35003"/>
  <c r="I35002"/>
  <c r="I35001"/>
  <c r="I35000"/>
  <c r="I34999"/>
  <c r="I34998"/>
  <c r="I34997"/>
  <c r="I34996"/>
  <c r="I34995"/>
  <c r="I34994"/>
  <c r="I34993"/>
  <c r="I34992"/>
  <c r="I34991"/>
  <c r="I34990"/>
  <c r="I34989"/>
  <c r="I34988"/>
  <c r="I34987"/>
  <c r="I34986"/>
  <c r="I34985"/>
  <c r="I34984"/>
  <c r="I34983"/>
  <c r="I34982"/>
  <c r="I34981"/>
  <c r="I34980"/>
  <c r="I34979"/>
  <c r="I34978"/>
  <c r="I34977"/>
  <c r="I34976"/>
  <c r="I34975"/>
  <c r="I34974"/>
  <c r="I34973"/>
  <c r="I34972"/>
  <c r="I34971"/>
  <c r="I34970"/>
  <c r="I34969"/>
  <c r="I34968"/>
  <c r="I34967"/>
  <c r="I34966"/>
  <c r="I34965"/>
  <c r="I34964"/>
  <c r="I34963"/>
  <c r="I34962"/>
  <c r="I34961"/>
  <c r="I34960"/>
  <c r="I34959"/>
  <c r="I34958"/>
  <c r="I34957"/>
  <c r="I34956"/>
  <c r="I34955"/>
  <c r="I34954"/>
  <c r="I34953"/>
  <c r="I34952"/>
  <c r="I34951"/>
  <c r="I34950"/>
  <c r="I34949"/>
  <c r="I34948"/>
  <c r="I34947"/>
  <c r="I34946"/>
  <c r="I34945"/>
  <c r="I34944"/>
  <c r="I34943"/>
  <c r="I34942"/>
  <c r="I34941"/>
  <c r="I34940"/>
  <c r="I34939"/>
  <c r="I34938"/>
  <c r="I34937"/>
  <c r="I34936"/>
  <c r="I34935"/>
  <c r="I34934"/>
  <c r="I34933"/>
  <c r="I34932"/>
  <c r="I34931"/>
  <c r="I34930"/>
  <c r="I34929"/>
  <c r="I34928"/>
  <c r="I34927"/>
  <c r="I34926"/>
  <c r="I34925"/>
  <c r="I34924"/>
  <c r="I34923"/>
  <c r="I34922"/>
  <c r="I34921"/>
  <c r="I34920"/>
  <c r="I34919"/>
  <c r="I34918"/>
  <c r="I34917"/>
  <c r="I34916"/>
  <c r="I34915"/>
  <c r="I34914"/>
  <c r="I34913"/>
  <c r="I34912"/>
  <c r="I34911"/>
  <c r="I34910"/>
  <c r="I34909"/>
  <c r="I34908"/>
  <c r="I34907"/>
  <c r="I34906"/>
  <c r="I34905"/>
  <c r="I34904"/>
  <c r="I34903"/>
  <c r="I34902"/>
  <c r="I34901"/>
  <c r="I34900"/>
  <c r="I34899"/>
  <c r="I34898"/>
  <c r="I34897"/>
  <c r="I34896"/>
  <c r="I34895"/>
  <c r="I34894"/>
  <c r="I34893"/>
  <c r="I34892"/>
  <c r="I34891"/>
  <c r="I34890"/>
  <c r="I34889"/>
  <c r="I34888"/>
  <c r="I34887"/>
  <c r="I34886"/>
  <c r="I34885"/>
  <c r="I34884"/>
  <c r="I34883"/>
  <c r="I34882"/>
  <c r="I34881"/>
  <c r="I34880"/>
  <c r="I34879"/>
  <c r="I34878"/>
  <c r="I34877"/>
  <c r="I34876"/>
  <c r="I34875"/>
  <c r="I34874"/>
  <c r="I34873"/>
  <c r="I34872"/>
  <c r="I34871"/>
  <c r="I34870"/>
  <c r="I34869"/>
  <c r="I34868"/>
  <c r="I34867"/>
  <c r="I34866"/>
  <c r="I34865"/>
  <c r="I34864"/>
  <c r="I34863"/>
  <c r="I34862"/>
  <c r="I34861"/>
  <c r="I34860"/>
  <c r="I34859"/>
  <c r="I34858"/>
  <c r="I34857"/>
  <c r="I34856"/>
  <c r="I34855"/>
  <c r="I34854"/>
  <c r="I34853"/>
  <c r="I34852"/>
  <c r="I34851"/>
  <c r="I34850"/>
  <c r="I34849"/>
  <c r="I34848"/>
  <c r="I34847"/>
  <c r="I34846"/>
  <c r="I34845"/>
  <c r="I34844"/>
  <c r="I34843"/>
  <c r="I34842"/>
  <c r="I34841"/>
  <c r="I34840"/>
  <c r="I34839"/>
  <c r="I34838"/>
  <c r="I34837"/>
  <c r="I34836"/>
  <c r="I34835"/>
  <c r="I34834"/>
  <c r="I34833"/>
  <c r="I34832"/>
  <c r="I34831"/>
  <c r="I34830"/>
  <c r="I34829"/>
  <c r="I34828"/>
  <c r="I34827"/>
  <c r="I34826"/>
  <c r="I34825"/>
  <c r="I34824"/>
  <c r="I34823"/>
  <c r="I34822"/>
  <c r="I34821"/>
  <c r="I34820"/>
  <c r="I34819"/>
  <c r="I34818"/>
  <c r="I34817"/>
  <c r="I34816"/>
  <c r="I34815"/>
  <c r="I34814"/>
  <c r="I34813"/>
  <c r="I34812"/>
  <c r="I34811"/>
  <c r="I34810"/>
  <c r="I34809"/>
  <c r="I34808"/>
  <c r="I34807"/>
  <c r="I34806"/>
  <c r="I34805"/>
  <c r="I34804"/>
  <c r="I34803"/>
  <c r="I34802"/>
  <c r="I34801"/>
  <c r="I34800"/>
  <c r="I34799"/>
  <c r="I34798"/>
  <c r="I34797"/>
  <c r="I34796"/>
  <c r="I34795"/>
  <c r="I34794"/>
  <c r="I34793"/>
  <c r="I34792"/>
  <c r="I34791"/>
  <c r="I34790"/>
  <c r="I34789"/>
  <c r="I34788"/>
  <c r="I34787"/>
  <c r="I34786"/>
  <c r="I34785"/>
  <c r="I34784"/>
  <c r="I34783"/>
  <c r="I34782"/>
  <c r="I34781"/>
  <c r="I34780"/>
  <c r="I34779"/>
  <c r="I34778"/>
  <c r="I34777"/>
  <c r="I34776"/>
  <c r="I34775"/>
  <c r="I34774"/>
  <c r="I34773"/>
  <c r="I34772"/>
  <c r="I34771"/>
  <c r="I34770"/>
  <c r="I34769"/>
  <c r="I34768"/>
  <c r="I34767"/>
  <c r="I34766"/>
  <c r="I34765"/>
  <c r="I34764"/>
  <c r="I34763"/>
  <c r="I34762"/>
  <c r="I34761"/>
  <c r="I34760"/>
  <c r="I34759"/>
  <c r="I34758"/>
  <c r="I34757"/>
  <c r="I34756"/>
  <c r="I34755"/>
  <c r="I34754"/>
  <c r="I34753"/>
  <c r="I34752"/>
  <c r="I34751"/>
  <c r="I34750"/>
  <c r="I34749"/>
  <c r="I34748"/>
  <c r="I34747"/>
  <c r="I34746"/>
  <c r="I34745"/>
  <c r="I34744"/>
  <c r="I34743"/>
  <c r="I34742"/>
  <c r="I34741"/>
  <c r="I34740"/>
  <c r="I34739"/>
  <c r="I34738"/>
  <c r="I34737"/>
  <c r="I34736"/>
  <c r="I34735"/>
  <c r="I34734"/>
  <c r="I34733"/>
  <c r="I34732"/>
  <c r="I34731"/>
  <c r="I34730"/>
  <c r="I34729"/>
  <c r="I34728"/>
  <c r="I34727"/>
  <c r="I34726"/>
  <c r="I34725"/>
  <c r="I34724"/>
  <c r="I34723"/>
  <c r="I34722"/>
  <c r="I34721"/>
  <c r="I34720"/>
  <c r="I34719"/>
  <c r="I34718"/>
  <c r="I34717"/>
  <c r="I34716"/>
  <c r="I34715"/>
  <c r="I34714"/>
  <c r="I34713"/>
  <c r="I34712"/>
  <c r="I34711"/>
  <c r="I34710"/>
  <c r="I34709"/>
  <c r="I34708"/>
  <c r="I34707"/>
  <c r="I34706"/>
  <c r="I34705"/>
  <c r="I34704"/>
  <c r="I34703"/>
  <c r="I34702"/>
  <c r="I34701"/>
  <c r="I34700"/>
  <c r="I34699"/>
  <c r="I34698"/>
  <c r="I34697"/>
  <c r="I34696"/>
  <c r="I34695"/>
  <c r="I34694"/>
  <c r="I34693"/>
  <c r="I34692"/>
  <c r="I34691"/>
  <c r="I34690"/>
  <c r="I34689"/>
  <c r="I34688"/>
  <c r="I34687"/>
  <c r="I34686"/>
  <c r="I34685"/>
  <c r="I34684"/>
  <c r="I34683"/>
  <c r="I34682"/>
  <c r="I34681"/>
  <c r="I34680"/>
  <c r="I34679"/>
  <c r="I34678"/>
  <c r="I34677"/>
  <c r="I34676"/>
  <c r="I34675"/>
  <c r="I34674"/>
  <c r="I34673"/>
  <c r="I34672"/>
  <c r="I34671"/>
  <c r="I34670"/>
  <c r="I34669"/>
  <c r="I34668"/>
  <c r="I34667"/>
  <c r="I34666"/>
  <c r="I34665"/>
  <c r="I34664"/>
  <c r="I34663"/>
  <c r="I34662"/>
  <c r="I34661"/>
  <c r="I34660"/>
  <c r="I34659"/>
  <c r="I34658"/>
  <c r="I34657"/>
  <c r="I34656"/>
  <c r="I34655"/>
  <c r="I34654"/>
  <c r="I34653"/>
  <c r="I34652"/>
  <c r="I34651"/>
  <c r="I34650"/>
  <c r="I34649"/>
  <c r="I34648"/>
  <c r="I34647"/>
  <c r="I34646"/>
  <c r="I34645"/>
  <c r="I34644"/>
  <c r="I34643"/>
  <c r="I34642"/>
  <c r="I34641"/>
  <c r="I34640"/>
  <c r="I34639"/>
  <c r="I34638"/>
  <c r="I34637"/>
  <c r="I34636"/>
  <c r="I34635"/>
  <c r="I34634"/>
  <c r="I34633"/>
  <c r="I34632"/>
  <c r="I34631"/>
  <c r="I34630"/>
  <c r="I34629"/>
  <c r="I34628"/>
  <c r="I34627"/>
  <c r="I34626"/>
  <c r="I34625"/>
  <c r="I34624"/>
  <c r="I34623"/>
  <c r="I34622"/>
  <c r="I34621"/>
  <c r="I34620"/>
  <c r="I34619"/>
  <c r="I34618"/>
  <c r="I34617"/>
  <c r="I34616"/>
  <c r="I34615"/>
  <c r="I34614"/>
  <c r="I34613"/>
  <c r="I34612"/>
  <c r="I34611"/>
  <c r="I34610"/>
  <c r="I34609"/>
  <c r="I34608"/>
  <c r="I34607"/>
  <c r="I34606"/>
  <c r="I34605"/>
  <c r="I34604"/>
  <c r="I34603"/>
  <c r="I34602"/>
  <c r="I34601"/>
  <c r="I34600"/>
  <c r="I34599"/>
  <c r="I34598"/>
  <c r="I34597"/>
  <c r="I34596"/>
  <c r="I34595"/>
  <c r="I34594"/>
  <c r="I34593"/>
  <c r="I34592"/>
  <c r="I34591"/>
  <c r="I34590"/>
  <c r="I34589"/>
  <c r="I34588"/>
  <c r="I34587"/>
  <c r="I34586"/>
  <c r="I34585"/>
  <c r="I34584"/>
  <c r="I34583"/>
  <c r="I34582"/>
  <c r="I34581"/>
  <c r="I34580"/>
  <c r="I34579"/>
  <c r="I34578"/>
  <c r="I34577"/>
  <c r="I34576"/>
  <c r="I34575"/>
  <c r="I34574"/>
  <c r="I34573"/>
  <c r="I34572"/>
  <c r="I34571"/>
  <c r="I34570"/>
  <c r="I34569"/>
  <c r="I34568"/>
  <c r="I34567"/>
  <c r="I34566"/>
  <c r="I34565"/>
  <c r="I34564"/>
  <c r="I34563"/>
  <c r="I34562"/>
  <c r="I34561"/>
  <c r="I34560"/>
  <c r="I34559"/>
  <c r="I34558"/>
  <c r="I34557"/>
  <c r="I34556"/>
  <c r="I34555"/>
  <c r="I34554"/>
  <c r="I34553"/>
  <c r="I34552"/>
  <c r="I34551"/>
  <c r="I34550"/>
  <c r="I34549"/>
  <c r="I34548"/>
  <c r="I34547"/>
  <c r="I34546"/>
  <c r="I34545"/>
  <c r="I34544"/>
  <c r="I34543"/>
  <c r="I34542"/>
  <c r="I34541"/>
  <c r="I34540"/>
  <c r="I34539"/>
  <c r="I34538"/>
  <c r="I34537"/>
  <c r="I34536"/>
  <c r="I34535"/>
  <c r="I34534"/>
  <c r="I34533"/>
  <c r="I34532"/>
  <c r="I34531"/>
  <c r="I34530"/>
  <c r="I34529"/>
  <c r="I34528"/>
  <c r="I34527"/>
  <c r="I34526"/>
  <c r="I34525"/>
  <c r="I34524"/>
  <c r="I34523"/>
  <c r="I34522"/>
  <c r="I34521"/>
  <c r="I34520"/>
  <c r="I34519"/>
  <c r="I34518"/>
  <c r="I34517"/>
  <c r="I34516"/>
  <c r="I34515"/>
  <c r="I34514"/>
  <c r="I34513"/>
  <c r="I34512"/>
  <c r="I34511"/>
  <c r="I34510"/>
  <c r="I34509"/>
  <c r="I34508"/>
  <c r="I34507"/>
  <c r="I34506"/>
  <c r="I34505"/>
  <c r="I34504"/>
  <c r="I34503"/>
  <c r="I34502"/>
  <c r="I34501"/>
  <c r="I34500"/>
  <c r="I34499"/>
  <c r="I34498"/>
  <c r="I34497"/>
  <c r="I34496"/>
  <c r="I34495"/>
  <c r="I34494"/>
  <c r="I34493"/>
  <c r="I34492"/>
  <c r="I34491"/>
  <c r="I34490"/>
  <c r="I34489"/>
  <c r="I34488"/>
  <c r="I34487"/>
  <c r="I34486"/>
  <c r="I34485"/>
  <c r="I34484"/>
  <c r="I34483"/>
  <c r="I34482"/>
  <c r="I34481"/>
  <c r="I34480"/>
  <c r="I34479"/>
  <c r="I34478"/>
  <c r="I34477"/>
  <c r="I34476"/>
  <c r="I34475"/>
  <c r="I34474"/>
  <c r="I34473"/>
  <c r="I34472"/>
  <c r="I34471"/>
  <c r="I34470"/>
  <c r="I34469"/>
  <c r="I34468"/>
  <c r="I34467"/>
  <c r="I34466"/>
  <c r="I34465"/>
  <c r="I34464"/>
  <c r="I34463"/>
  <c r="I34462"/>
  <c r="I34461"/>
  <c r="I34460"/>
  <c r="I34459"/>
  <c r="I34458"/>
  <c r="I34457"/>
  <c r="I34456"/>
  <c r="I34455"/>
  <c r="I34454"/>
  <c r="I34453"/>
  <c r="I34452"/>
  <c r="I34451"/>
  <c r="I34450"/>
  <c r="I34449"/>
  <c r="I34448"/>
  <c r="I34447"/>
  <c r="I34446"/>
  <c r="I34445"/>
  <c r="I34444"/>
  <c r="I34443"/>
  <c r="I34442"/>
  <c r="I34441"/>
  <c r="I34440"/>
  <c r="I34439"/>
  <c r="I34438"/>
  <c r="I34437"/>
  <c r="I34436"/>
  <c r="I34435"/>
  <c r="I34434"/>
  <c r="I34433"/>
  <c r="I34432"/>
  <c r="I34431"/>
  <c r="I34430"/>
  <c r="I34429"/>
  <c r="I34428"/>
  <c r="I34427"/>
  <c r="I34426"/>
  <c r="I34425"/>
  <c r="I34424"/>
  <c r="I34423"/>
  <c r="I34422"/>
  <c r="I34421"/>
  <c r="I34420"/>
  <c r="I34419"/>
  <c r="I34418"/>
  <c r="I34417"/>
  <c r="I34416"/>
  <c r="I34415"/>
  <c r="I34414"/>
  <c r="I34413"/>
  <c r="I34412"/>
  <c r="I34411"/>
  <c r="I34410"/>
  <c r="I34409"/>
  <c r="I34408"/>
  <c r="I34407"/>
  <c r="I34406"/>
  <c r="I34405"/>
  <c r="I34404"/>
  <c r="I34403"/>
  <c r="I34402"/>
  <c r="I34401"/>
  <c r="I34400"/>
  <c r="I34399"/>
  <c r="I34398"/>
  <c r="I34397"/>
  <c r="I34396"/>
  <c r="I34395"/>
  <c r="I34394"/>
  <c r="I34393"/>
  <c r="I34392"/>
  <c r="I34391"/>
  <c r="I34390"/>
  <c r="I34389"/>
  <c r="I34388"/>
  <c r="I34387"/>
  <c r="I34386"/>
  <c r="I34385"/>
  <c r="I34384"/>
  <c r="I34383"/>
  <c r="I34382"/>
  <c r="I34381"/>
  <c r="I34380"/>
  <c r="I34379"/>
  <c r="I34378"/>
  <c r="I34377"/>
  <c r="I34376"/>
  <c r="I34375"/>
  <c r="I34374"/>
  <c r="I34373"/>
  <c r="I34372"/>
  <c r="I34371"/>
  <c r="I34370"/>
  <c r="I34369"/>
  <c r="I34368"/>
  <c r="I34367"/>
  <c r="I34366"/>
  <c r="I34365"/>
  <c r="I34364"/>
  <c r="I34363"/>
  <c r="I34362"/>
  <c r="I34361"/>
  <c r="I34360"/>
  <c r="I34359"/>
  <c r="I34358"/>
  <c r="I34357"/>
  <c r="I34356"/>
  <c r="I34355"/>
  <c r="I34354"/>
  <c r="I34353"/>
  <c r="I34352"/>
  <c r="I34351"/>
  <c r="I34350"/>
  <c r="I34349"/>
  <c r="I34348"/>
  <c r="I34347"/>
  <c r="I34346"/>
  <c r="I34345"/>
  <c r="I34344"/>
  <c r="I34343"/>
  <c r="I34342"/>
  <c r="I34341"/>
  <c r="I34340"/>
  <c r="I34339"/>
  <c r="I34338"/>
  <c r="I34337"/>
  <c r="I34336"/>
  <c r="I34335"/>
  <c r="I34334"/>
  <c r="I34333"/>
  <c r="I34332"/>
  <c r="I34331"/>
  <c r="I34330"/>
  <c r="I34329"/>
  <c r="I34328"/>
  <c r="I34327"/>
  <c r="I34326"/>
  <c r="I34325"/>
  <c r="I34324"/>
  <c r="I34323"/>
  <c r="I34322"/>
  <c r="I34321"/>
  <c r="I34320"/>
  <c r="I34319"/>
  <c r="I34318"/>
  <c r="I34317"/>
  <c r="I34316"/>
  <c r="I34315"/>
  <c r="I34314"/>
  <c r="I34313"/>
  <c r="I34312"/>
  <c r="I34311"/>
  <c r="I34310"/>
  <c r="I34309"/>
  <c r="I34308"/>
  <c r="I34307"/>
  <c r="I34306"/>
  <c r="I34305"/>
  <c r="I34304"/>
  <c r="I34303"/>
  <c r="I34302"/>
  <c r="I34301"/>
  <c r="I34300"/>
  <c r="I34299"/>
  <c r="I34298"/>
  <c r="I34297"/>
  <c r="I34296"/>
  <c r="I34295"/>
  <c r="I34294"/>
  <c r="I34293"/>
  <c r="I34292"/>
  <c r="I34291"/>
  <c r="I34290"/>
  <c r="I34289"/>
  <c r="I34288"/>
  <c r="I34287"/>
  <c r="I34286"/>
  <c r="I34285"/>
  <c r="I34284"/>
  <c r="I34283"/>
  <c r="I34282"/>
  <c r="I34281"/>
  <c r="I34280"/>
  <c r="I34279"/>
  <c r="I34278"/>
  <c r="I34277"/>
  <c r="I34276"/>
  <c r="I34275"/>
  <c r="I34274"/>
  <c r="I34273"/>
  <c r="I34272"/>
  <c r="I34271"/>
  <c r="I34270"/>
  <c r="I34269"/>
  <c r="I34268"/>
  <c r="I34267"/>
  <c r="I34266"/>
  <c r="I34265"/>
  <c r="I34264"/>
  <c r="I34263"/>
  <c r="I34262"/>
  <c r="I34261"/>
  <c r="I34260"/>
  <c r="I34259"/>
  <c r="I34258"/>
  <c r="I34257"/>
  <c r="I34256"/>
  <c r="I34255"/>
  <c r="I34254"/>
  <c r="I34253"/>
  <c r="I34252"/>
  <c r="I34251"/>
  <c r="I34250"/>
  <c r="I34249"/>
  <c r="I34248"/>
  <c r="I34247"/>
  <c r="I34246"/>
  <c r="I34245"/>
  <c r="I34244"/>
  <c r="I34243"/>
  <c r="I34242"/>
  <c r="I34241"/>
  <c r="I34240"/>
  <c r="I34239"/>
  <c r="I34238"/>
  <c r="I34237"/>
  <c r="I34236"/>
  <c r="I34235"/>
  <c r="I34234"/>
  <c r="I34233"/>
  <c r="I34232"/>
  <c r="I34231"/>
  <c r="I34230"/>
  <c r="I34229"/>
  <c r="I34228"/>
  <c r="I34227"/>
  <c r="I34226"/>
  <c r="I34225"/>
  <c r="I34224"/>
  <c r="I34223"/>
  <c r="I34222"/>
  <c r="I34221"/>
  <c r="I34220"/>
  <c r="I34219"/>
  <c r="I34218"/>
  <c r="I34217"/>
  <c r="I34216"/>
  <c r="I34215"/>
  <c r="I34214"/>
  <c r="I34213"/>
  <c r="I34212"/>
  <c r="I34211"/>
  <c r="I34210"/>
  <c r="I34209"/>
  <c r="I34208"/>
  <c r="I34207"/>
  <c r="I34206"/>
  <c r="I34205"/>
  <c r="I34204"/>
  <c r="I34203"/>
  <c r="I34202"/>
  <c r="I34201"/>
  <c r="I34200"/>
  <c r="I34199"/>
  <c r="I34198"/>
  <c r="I34197"/>
  <c r="I34196"/>
  <c r="I34195"/>
  <c r="I34194"/>
  <c r="I34193"/>
  <c r="I34192"/>
  <c r="I34191"/>
  <c r="I34190"/>
  <c r="I34189"/>
  <c r="I34188"/>
  <c r="I34187"/>
  <c r="I34186"/>
  <c r="I34185"/>
  <c r="I34184"/>
  <c r="I34183"/>
  <c r="I34182"/>
  <c r="I34181"/>
  <c r="I34180"/>
  <c r="I34179"/>
  <c r="I34178"/>
  <c r="I34177"/>
  <c r="I34176"/>
  <c r="I34175"/>
  <c r="I34174"/>
  <c r="I34173"/>
  <c r="I34172"/>
  <c r="I34171"/>
  <c r="I34170"/>
  <c r="I34169"/>
  <c r="I34168"/>
  <c r="I34167"/>
  <c r="I34166"/>
  <c r="I34165"/>
  <c r="I34164"/>
  <c r="I34163"/>
  <c r="I34162"/>
  <c r="I34161"/>
  <c r="I34160"/>
  <c r="I34159"/>
  <c r="I34158"/>
  <c r="I34157"/>
  <c r="I34156"/>
  <c r="I34155"/>
  <c r="I34154"/>
  <c r="I34153"/>
  <c r="I34152"/>
  <c r="I34151"/>
  <c r="I34150"/>
  <c r="I34149"/>
  <c r="I34148"/>
  <c r="I34147"/>
  <c r="I34146"/>
  <c r="I34145"/>
  <c r="I34144"/>
  <c r="I34143"/>
  <c r="I34142"/>
  <c r="I34141"/>
  <c r="I34140"/>
  <c r="I34139"/>
  <c r="I34138"/>
  <c r="I34137"/>
  <c r="I34136"/>
  <c r="I34135"/>
  <c r="I34134"/>
  <c r="I34133"/>
  <c r="I34132"/>
  <c r="I34131"/>
  <c r="I34130"/>
  <c r="I34129"/>
  <c r="I34128"/>
  <c r="I34127"/>
  <c r="I34126"/>
  <c r="I34125"/>
  <c r="I34124"/>
  <c r="I34123"/>
  <c r="I34122"/>
  <c r="I34121"/>
  <c r="I34120"/>
  <c r="I34119"/>
  <c r="I34118"/>
  <c r="I34117"/>
  <c r="I34116"/>
  <c r="I34115"/>
  <c r="I34114"/>
  <c r="I34113"/>
  <c r="I34112"/>
  <c r="I34111"/>
  <c r="I34110"/>
  <c r="I34109"/>
  <c r="I34108"/>
  <c r="I34107"/>
  <c r="I34106"/>
  <c r="I34105"/>
  <c r="I34104"/>
  <c r="I34103"/>
  <c r="I34102"/>
  <c r="I34101"/>
  <c r="I34100"/>
  <c r="I34099"/>
  <c r="I34098"/>
  <c r="I34097"/>
  <c r="I34096"/>
  <c r="I34095"/>
  <c r="I34094"/>
  <c r="I34093"/>
  <c r="I34092"/>
  <c r="I34091"/>
  <c r="I34090"/>
  <c r="I34089"/>
  <c r="I34088"/>
  <c r="I34087"/>
  <c r="I34086"/>
  <c r="I34085"/>
  <c r="I34084"/>
  <c r="I34083"/>
  <c r="I34082"/>
  <c r="I34081"/>
  <c r="I34080"/>
  <c r="I34079"/>
  <c r="I34078"/>
  <c r="I34077"/>
  <c r="I34076"/>
  <c r="I34075"/>
  <c r="I34074"/>
  <c r="I34073"/>
  <c r="I34072"/>
  <c r="I34071"/>
  <c r="I34070"/>
  <c r="I34069"/>
  <c r="I34068"/>
  <c r="I34067"/>
  <c r="I34066"/>
  <c r="I34065"/>
  <c r="I34064"/>
  <c r="I34063"/>
  <c r="I34062"/>
  <c r="I34061"/>
  <c r="I34060"/>
  <c r="I34059"/>
  <c r="I34058"/>
  <c r="I34057"/>
  <c r="I34056"/>
  <c r="I34055"/>
  <c r="I34054"/>
  <c r="I34053"/>
  <c r="I34052"/>
  <c r="I34051"/>
  <c r="I34050"/>
  <c r="I34049"/>
  <c r="I34048"/>
  <c r="I34047"/>
  <c r="I34046"/>
  <c r="I34045"/>
  <c r="I34044"/>
  <c r="I34043"/>
  <c r="I34042"/>
  <c r="I34041"/>
  <c r="I34040"/>
  <c r="I34039"/>
  <c r="I34038"/>
  <c r="I34037"/>
  <c r="I34036"/>
  <c r="I34035"/>
  <c r="I34034"/>
  <c r="I34033"/>
  <c r="I34032"/>
  <c r="I34031"/>
  <c r="I34030"/>
  <c r="I34029"/>
  <c r="I34028"/>
  <c r="I34027"/>
  <c r="I34026"/>
  <c r="I34025"/>
  <c r="I34024"/>
  <c r="I34023"/>
  <c r="I34022"/>
  <c r="I34021"/>
  <c r="I34020"/>
  <c r="I34019"/>
  <c r="I34018"/>
  <c r="I34017"/>
  <c r="I34016"/>
  <c r="I34015"/>
  <c r="I34014"/>
  <c r="I34013"/>
  <c r="I34012"/>
  <c r="I34011"/>
  <c r="I34010"/>
  <c r="I34009"/>
  <c r="I34008"/>
  <c r="I34007"/>
  <c r="I34006"/>
  <c r="I34005"/>
  <c r="I34004"/>
  <c r="I34003"/>
  <c r="I34002"/>
  <c r="I34001"/>
  <c r="I34000"/>
  <c r="I33999"/>
  <c r="I33998"/>
  <c r="I33997"/>
  <c r="I33996"/>
  <c r="I33995"/>
  <c r="I33994"/>
  <c r="I33993"/>
  <c r="I33992"/>
  <c r="I33991"/>
  <c r="I33990"/>
  <c r="I33989"/>
  <c r="I33988"/>
  <c r="I33987"/>
  <c r="I33986"/>
  <c r="I33985"/>
  <c r="I33984"/>
  <c r="I33983"/>
  <c r="I33982"/>
  <c r="I33981"/>
  <c r="I33980"/>
  <c r="I33979"/>
  <c r="I33978"/>
  <c r="I33977"/>
  <c r="I33976"/>
  <c r="I33975"/>
  <c r="I33974"/>
  <c r="I33973"/>
  <c r="I33972"/>
  <c r="I33971"/>
  <c r="I33970"/>
  <c r="I33969"/>
  <c r="I33968"/>
  <c r="I33967"/>
  <c r="I33966"/>
  <c r="I33965"/>
  <c r="I33964"/>
  <c r="I33963"/>
  <c r="I33962"/>
  <c r="I33961"/>
  <c r="I33960"/>
  <c r="I33959"/>
  <c r="I33958"/>
  <c r="I33957"/>
  <c r="I33956"/>
  <c r="I33955"/>
  <c r="I33954"/>
  <c r="I33953"/>
  <c r="I33952"/>
  <c r="I33951"/>
  <c r="I33950"/>
  <c r="I33949"/>
  <c r="I33948"/>
  <c r="I33947"/>
  <c r="I33946"/>
  <c r="I33945"/>
  <c r="I33944"/>
  <c r="I33943"/>
  <c r="I33942"/>
  <c r="I33941"/>
  <c r="I33940"/>
  <c r="I33939"/>
  <c r="I33938"/>
  <c r="I33937"/>
  <c r="I33936"/>
  <c r="I33935"/>
  <c r="I33934"/>
  <c r="I33933"/>
  <c r="I33932"/>
  <c r="I33931"/>
  <c r="I33930"/>
  <c r="I33929"/>
  <c r="I33928"/>
  <c r="I33927"/>
  <c r="I33926"/>
  <c r="I33925"/>
  <c r="I33924"/>
  <c r="I33923"/>
  <c r="I33922"/>
  <c r="I33921"/>
  <c r="I33920"/>
  <c r="I33919"/>
  <c r="I33918"/>
  <c r="I33917"/>
  <c r="I33916"/>
  <c r="I33915"/>
  <c r="I33914"/>
  <c r="I33913"/>
  <c r="I33912"/>
  <c r="I33911"/>
  <c r="I33910"/>
  <c r="I33909"/>
  <c r="I33908"/>
  <c r="I33907"/>
  <c r="I33906"/>
  <c r="I33905"/>
  <c r="I33904"/>
  <c r="I33903"/>
  <c r="I33902"/>
  <c r="I33901"/>
  <c r="I33900"/>
  <c r="I33899"/>
  <c r="I33898"/>
  <c r="I33897"/>
  <c r="I33896"/>
  <c r="I33895"/>
  <c r="I33894"/>
  <c r="I33893"/>
  <c r="I33892"/>
  <c r="I33891"/>
  <c r="I33890"/>
  <c r="I33889"/>
  <c r="I33888"/>
  <c r="I33887"/>
  <c r="I33886"/>
  <c r="I33885"/>
  <c r="I33884"/>
  <c r="I33883"/>
  <c r="I33882"/>
  <c r="I33881"/>
  <c r="I33880"/>
  <c r="I33879"/>
  <c r="I33878"/>
  <c r="I33877"/>
  <c r="I33876"/>
  <c r="I33875"/>
  <c r="I33874"/>
  <c r="I33873"/>
  <c r="I33872"/>
  <c r="I33871"/>
  <c r="I33870"/>
  <c r="I33869"/>
  <c r="I33868"/>
  <c r="I33867"/>
  <c r="I33866"/>
  <c r="I33865"/>
  <c r="I33864"/>
  <c r="I33863"/>
  <c r="I33862"/>
  <c r="I33861"/>
  <c r="I33860"/>
  <c r="I33859"/>
  <c r="I33858"/>
  <c r="I33857"/>
  <c r="I33856"/>
  <c r="I33855"/>
  <c r="I33854"/>
  <c r="I33853"/>
  <c r="I33852"/>
  <c r="I33851"/>
  <c r="I33850"/>
  <c r="I33849"/>
  <c r="I33848"/>
  <c r="I33847"/>
  <c r="I33846"/>
  <c r="I33845"/>
  <c r="I33844"/>
  <c r="I33843"/>
  <c r="I33842"/>
  <c r="I33841"/>
  <c r="I33840"/>
  <c r="I33839"/>
  <c r="I33838"/>
  <c r="I33837"/>
  <c r="I33836"/>
  <c r="I33835"/>
  <c r="I33834"/>
  <c r="I33833"/>
  <c r="I33832"/>
  <c r="I33831"/>
  <c r="I33830"/>
  <c r="I33829"/>
  <c r="I33828"/>
  <c r="I33827"/>
  <c r="I33826"/>
  <c r="I33825"/>
  <c r="I33824"/>
  <c r="I33823"/>
  <c r="I33822"/>
  <c r="I33821"/>
  <c r="I33820"/>
  <c r="I33819"/>
  <c r="I33818"/>
  <c r="I33817"/>
  <c r="I33816"/>
  <c r="I33815"/>
  <c r="I33814"/>
  <c r="I33813"/>
  <c r="I33812"/>
  <c r="I33811"/>
  <c r="I33810"/>
  <c r="I33809"/>
  <c r="I33808"/>
  <c r="I33807"/>
  <c r="I33806"/>
  <c r="I33805"/>
  <c r="I33804"/>
  <c r="I33803"/>
  <c r="I33802"/>
  <c r="I33801"/>
  <c r="I33800"/>
  <c r="I33799"/>
  <c r="I33798"/>
  <c r="I33797"/>
  <c r="I33796"/>
  <c r="I33795"/>
  <c r="I33794"/>
  <c r="I33793"/>
  <c r="I33792"/>
  <c r="I33791"/>
  <c r="I33790"/>
  <c r="I33789"/>
  <c r="I33788"/>
  <c r="I33787"/>
  <c r="I33786"/>
  <c r="I33785"/>
  <c r="I33784"/>
  <c r="I33783"/>
  <c r="I33782"/>
  <c r="I33781"/>
  <c r="I33780"/>
  <c r="I33779"/>
  <c r="I33778"/>
  <c r="I33777"/>
  <c r="I33776"/>
  <c r="I33775"/>
  <c r="I33774"/>
  <c r="I33773"/>
  <c r="I33772"/>
  <c r="I33771"/>
  <c r="I33770"/>
  <c r="I33769"/>
  <c r="I33768"/>
  <c r="I33767"/>
  <c r="I33766"/>
  <c r="I33765"/>
  <c r="I33764"/>
  <c r="I33763"/>
  <c r="I33762"/>
  <c r="I33761"/>
  <c r="I33760"/>
  <c r="I33759"/>
  <c r="I33758"/>
  <c r="I33757"/>
  <c r="I33756"/>
  <c r="I33755"/>
  <c r="I33754"/>
  <c r="I33753"/>
  <c r="I33752"/>
  <c r="I33751"/>
  <c r="I33750"/>
  <c r="I33749"/>
  <c r="I33748"/>
  <c r="I33747"/>
  <c r="I33746"/>
  <c r="I33745"/>
  <c r="I33744"/>
  <c r="I33743"/>
  <c r="I33742"/>
  <c r="I33741"/>
  <c r="I33740"/>
  <c r="I33739"/>
  <c r="I33738"/>
  <c r="I33737"/>
  <c r="I33736"/>
  <c r="I33735"/>
  <c r="I33734"/>
  <c r="I33733"/>
  <c r="I33732"/>
  <c r="I33731"/>
  <c r="I33730"/>
  <c r="I33729"/>
  <c r="I33728"/>
  <c r="I33727"/>
  <c r="I33726"/>
  <c r="I33725"/>
  <c r="I33724"/>
  <c r="I33723"/>
  <c r="I33722"/>
  <c r="I33721"/>
  <c r="I33720"/>
  <c r="I33719"/>
  <c r="I33718"/>
  <c r="I33717"/>
  <c r="I33716"/>
  <c r="I33715"/>
  <c r="I33714"/>
  <c r="I33713"/>
  <c r="I33712"/>
  <c r="I33711"/>
  <c r="I33710"/>
  <c r="I33709"/>
  <c r="I33708"/>
  <c r="I33707"/>
  <c r="I33706"/>
  <c r="I33705"/>
  <c r="I33704"/>
  <c r="I33703"/>
  <c r="I33702"/>
  <c r="I33701"/>
  <c r="I33700"/>
  <c r="I33699"/>
  <c r="I33698"/>
  <c r="I33697"/>
  <c r="I33696"/>
  <c r="I33695"/>
  <c r="I33694"/>
  <c r="I33693"/>
  <c r="I33692"/>
  <c r="I33691"/>
  <c r="I33690"/>
  <c r="I33689"/>
  <c r="I33688"/>
  <c r="I33687"/>
  <c r="I33686"/>
  <c r="I33685"/>
  <c r="I33684"/>
  <c r="I33683"/>
  <c r="I33682"/>
  <c r="I33681"/>
  <c r="I33680"/>
  <c r="I33679"/>
  <c r="I33678"/>
  <c r="I33677"/>
  <c r="I33676"/>
  <c r="I33675"/>
  <c r="I33674"/>
  <c r="I33673"/>
  <c r="I33672"/>
  <c r="I33671"/>
  <c r="I33670"/>
  <c r="I33669"/>
  <c r="I33668"/>
  <c r="I33667"/>
  <c r="I33666"/>
  <c r="I33665"/>
  <c r="I33664"/>
  <c r="I33663"/>
  <c r="I33662"/>
  <c r="I33661"/>
  <c r="I33660"/>
  <c r="I33659"/>
  <c r="I33658"/>
  <c r="I33657"/>
  <c r="I33656"/>
  <c r="I33655"/>
  <c r="I33654"/>
  <c r="I33653"/>
  <c r="I33652"/>
  <c r="I33651"/>
  <c r="I33650"/>
  <c r="I33649"/>
  <c r="I33648"/>
  <c r="I33647"/>
  <c r="I33646"/>
  <c r="I33645"/>
  <c r="I33644"/>
  <c r="I33643"/>
  <c r="I33642"/>
  <c r="I33641"/>
  <c r="I33640"/>
  <c r="I33639"/>
  <c r="I33638"/>
  <c r="I33637"/>
  <c r="I33636"/>
  <c r="I33635"/>
  <c r="I33634"/>
  <c r="I33633"/>
  <c r="I33632"/>
  <c r="I33631"/>
  <c r="I33630"/>
  <c r="I33629"/>
  <c r="I33628"/>
  <c r="I33627"/>
  <c r="I33626"/>
  <c r="I33625"/>
  <c r="I33624"/>
  <c r="I33623"/>
  <c r="I33622"/>
  <c r="I33621"/>
  <c r="I33620"/>
  <c r="I33619"/>
  <c r="I33618"/>
  <c r="I33617"/>
  <c r="I33616"/>
  <c r="I33615"/>
  <c r="I33614"/>
  <c r="I33613"/>
  <c r="I33612"/>
  <c r="I33611"/>
  <c r="I33610"/>
  <c r="I33609"/>
  <c r="I33608"/>
  <c r="I33607"/>
  <c r="I33606"/>
  <c r="I33605"/>
  <c r="I33604"/>
  <c r="I33603"/>
  <c r="I33602"/>
  <c r="I33601"/>
  <c r="I33600"/>
  <c r="I33599"/>
  <c r="I33598"/>
  <c r="I33597"/>
  <c r="I33596"/>
  <c r="I33595"/>
  <c r="I33594"/>
  <c r="I33593"/>
  <c r="I33592"/>
  <c r="I33591"/>
  <c r="I33590"/>
  <c r="I33589"/>
  <c r="I33588"/>
  <c r="I33587"/>
  <c r="I33586"/>
  <c r="I33585"/>
  <c r="I33584"/>
  <c r="I33583"/>
  <c r="I33582"/>
  <c r="I33581"/>
  <c r="I33580"/>
  <c r="I33579"/>
  <c r="I33578"/>
  <c r="I33577"/>
  <c r="I33576"/>
  <c r="I33575"/>
  <c r="I33574"/>
  <c r="I33573"/>
  <c r="I33572"/>
  <c r="I33571"/>
  <c r="I33570"/>
  <c r="I33569"/>
  <c r="I33568"/>
  <c r="I33567"/>
  <c r="I33566"/>
  <c r="I33565"/>
  <c r="I33564"/>
  <c r="I33563"/>
  <c r="I33562"/>
  <c r="I33561"/>
  <c r="I33560"/>
  <c r="I33559"/>
  <c r="I33558"/>
  <c r="I33557"/>
  <c r="I33556"/>
  <c r="I33555"/>
  <c r="I33554"/>
  <c r="I33553"/>
  <c r="I33552"/>
  <c r="I33551"/>
  <c r="I33550"/>
  <c r="I33549"/>
  <c r="I33548"/>
  <c r="I33547"/>
  <c r="I33546"/>
  <c r="I33545"/>
  <c r="I33544"/>
  <c r="I33543"/>
  <c r="I33542"/>
  <c r="I33541"/>
  <c r="I33540"/>
  <c r="I33539"/>
  <c r="I33538"/>
  <c r="I33537"/>
  <c r="I33536"/>
  <c r="I33535"/>
  <c r="I33534"/>
  <c r="I33533"/>
  <c r="I33532"/>
  <c r="I33531"/>
  <c r="I33530"/>
  <c r="I33529"/>
  <c r="I33528"/>
  <c r="I33527"/>
  <c r="I33526"/>
  <c r="I33525"/>
  <c r="I33524"/>
  <c r="I33523"/>
  <c r="I33522"/>
  <c r="I33521"/>
  <c r="I33520"/>
  <c r="I33519"/>
  <c r="I33518"/>
  <c r="I33517"/>
  <c r="I33516"/>
  <c r="I33515"/>
  <c r="I33514"/>
  <c r="I33513"/>
  <c r="I33512"/>
  <c r="I33511"/>
  <c r="I33510"/>
  <c r="I33509"/>
  <c r="I33508"/>
  <c r="I33507"/>
  <c r="I33506"/>
  <c r="I33505"/>
  <c r="I33504"/>
  <c r="I33503"/>
  <c r="I33502"/>
  <c r="I33501"/>
  <c r="I33500"/>
  <c r="I33499"/>
  <c r="I33498"/>
  <c r="I33497"/>
  <c r="I33496"/>
  <c r="I33495"/>
  <c r="I33494"/>
  <c r="I33493"/>
  <c r="I33492"/>
  <c r="I33491"/>
  <c r="I33490"/>
  <c r="I33489"/>
  <c r="I33488"/>
  <c r="I33487"/>
  <c r="I33486"/>
  <c r="I33485"/>
  <c r="I33484"/>
  <c r="I33483"/>
  <c r="I33482"/>
  <c r="I33481"/>
  <c r="I33480"/>
  <c r="I33479"/>
  <c r="I33478"/>
  <c r="I33477"/>
  <c r="I33476"/>
  <c r="I33475"/>
  <c r="I33474"/>
  <c r="I33473"/>
  <c r="I33472"/>
  <c r="I33471"/>
  <c r="I33470"/>
  <c r="I33469"/>
  <c r="I33468"/>
  <c r="I33467"/>
  <c r="I33466"/>
  <c r="I33465"/>
  <c r="I33464"/>
  <c r="I33463"/>
  <c r="I33462"/>
  <c r="I33461"/>
  <c r="I33460"/>
  <c r="I33459"/>
  <c r="I33458"/>
  <c r="I33457"/>
  <c r="I33456"/>
  <c r="I33455"/>
  <c r="I33454"/>
  <c r="I33453"/>
  <c r="I33452"/>
  <c r="I33451"/>
  <c r="I33450"/>
  <c r="I33449"/>
  <c r="I33448"/>
  <c r="I33447"/>
  <c r="I33446"/>
  <c r="I33445"/>
  <c r="I33444"/>
  <c r="I33443"/>
  <c r="I33442"/>
  <c r="I33441"/>
  <c r="I33440"/>
  <c r="I33439"/>
  <c r="I33438"/>
  <c r="I33437"/>
  <c r="I33436"/>
  <c r="I33435"/>
  <c r="I33434"/>
  <c r="I33433"/>
  <c r="I33432"/>
  <c r="I33431"/>
  <c r="I33430"/>
  <c r="I33429"/>
  <c r="I33428"/>
  <c r="I33427"/>
  <c r="I33426"/>
  <c r="I33425"/>
  <c r="I33424"/>
  <c r="I33423"/>
  <c r="I33422"/>
  <c r="I33421"/>
  <c r="I33420"/>
  <c r="I33419"/>
  <c r="I33418"/>
  <c r="I33417"/>
  <c r="I33416"/>
  <c r="I33415"/>
  <c r="I33414"/>
  <c r="I33413"/>
  <c r="I33412"/>
  <c r="I33411"/>
  <c r="I33410"/>
  <c r="I33409"/>
  <c r="I33408"/>
  <c r="I33407"/>
  <c r="I33406"/>
  <c r="I33405"/>
  <c r="I33404"/>
  <c r="I33403"/>
  <c r="I33402"/>
  <c r="I33401"/>
  <c r="I33400"/>
  <c r="I33399"/>
  <c r="I33398"/>
  <c r="I33397"/>
  <c r="I33396"/>
  <c r="I33395"/>
  <c r="I33394"/>
  <c r="I33393"/>
  <c r="I33392"/>
  <c r="I33391"/>
  <c r="I33390"/>
  <c r="I33389"/>
  <c r="I33388"/>
  <c r="I33387"/>
  <c r="I33386"/>
  <c r="I33385"/>
  <c r="I33384"/>
  <c r="I33383"/>
  <c r="I33382"/>
  <c r="I33381"/>
  <c r="I33380"/>
  <c r="I33379"/>
  <c r="I33378"/>
  <c r="I33377"/>
  <c r="I33376"/>
  <c r="I33375"/>
  <c r="I33374"/>
  <c r="I33373"/>
  <c r="I33372"/>
  <c r="I33371"/>
  <c r="I33370"/>
  <c r="I33369"/>
  <c r="I33368"/>
  <c r="I33367"/>
  <c r="I33366"/>
  <c r="I33365"/>
  <c r="I33364"/>
  <c r="I33363"/>
  <c r="I33362"/>
  <c r="I33361"/>
  <c r="I33360"/>
  <c r="I33359"/>
  <c r="I33358"/>
  <c r="I33357"/>
  <c r="I33356"/>
  <c r="I33355"/>
  <c r="I33354"/>
  <c r="I33353"/>
  <c r="I33352"/>
  <c r="I33351"/>
  <c r="I33350"/>
  <c r="I33349"/>
  <c r="I33348"/>
  <c r="I33347"/>
  <c r="I33346"/>
  <c r="I33345"/>
  <c r="I33344"/>
  <c r="I33343"/>
  <c r="I33342"/>
  <c r="I33341"/>
  <c r="I33340"/>
  <c r="I33339"/>
  <c r="I33338"/>
  <c r="I33337"/>
  <c r="I33336"/>
  <c r="I33335"/>
  <c r="I33334"/>
  <c r="I33333"/>
  <c r="I33332"/>
  <c r="I33331"/>
  <c r="I33330"/>
  <c r="I33329"/>
  <c r="I33328"/>
  <c r="I33327"/>
  <c r="I33326"/>
  <c r="I33325"/>
  <c r="I33324"/>
  <c r="I33323"/>
  <c r="I33322"/>
  <c r="I33321"/>
  <c r="I33320"/>
  <c r="I33319"/>
  <c r="I33318"/>
  <c r="I33317"/>
  <c r="I33316"/>
  <c r="I33315"/>
  <c r="I33314"/>
  <c r="I33313"/>
  <c r="I33312"/>
  <c r="I33311"/>
  <c r="I33310"/>
  <c r="I33309"/>
  <c r="I33308"/>
  <c r="I33307"/>
  <c r="I33306"/>
  <c r="I33305"/>
  <c r="I33304"/>
  <c r="I33303"/>
  <c r="I33302"/>
  <c r="I33301"/>
  <c r="I33300"/>
  <c r="I33299"/>
  <c r="I33298"/>
  <c r="I33297"/>
  <c r="I33296"/>
  <c r="I33295"/>
  <c r="I33294"/>
  <c r="I33293"/>
  <c r="I33292"/>
  <c r="I33291"/>
  <c r="I33290"/>
  <c r="I33289"/>
  <c r="I33288"/>
  <c r="I33287"/>
  <c r="I33286"/>
  <c r="I33285"/>
  <c r="I33284"/>
  <c r="I33283"/>
  <c r="I33282"/>
  <c r="I33281"/>
  <c r="I33280"/>
  <c r="I33279"/>
  <c r="I33278"/>
  <c r="I33277"/>
  <c r="I33276"/>
  <c r="I33275"/>
  <c r="I33274"/>
  <c r="I33273"/>
  <c r="I33272"/>
  <c r="I33271"/>
  <c r="I33270"/>
  <c r="I33269"/>
  <c r="I33268"/>
  <c r="I33267"/>
  <c r="I33266"/>
  <c r="I33265"/>
  <c r="I33264"/>
  <c r="I33263"/>
  <c r="I33262"/>
  <c r="I33261"/>
  <c r="I33260"/>
  <c r="I33259"/>
  <c r="I33258"/>
  <c r="I33257"/>
  <c r="I33256"/>
  <c r="I33255"/>
  <c r="I33254"/>
  <c r="I33253"/>
  <c r="I33252"/>
  <c r="I33251"/>
  <c r="I33250"/>
  <c r="I33249"/>
  <c r="I33248"/>
  <c r="I33247"/>
  <c r="I33246"/>
  <c r="I33245"/>
  <c r="I33244"/>
  <c r="I33243"/>
  <c r="I33242"/>
  <c r="I33241"/>
  <c r="I33240"/>
  <c r="I33239"/>
  <c r="I33238"/>
  <c r="I33237"/>
  <c r="I33236"/>
  <c r="I33235"/>
  <c r="I33234"/>
  <c r="I33233"/>
  <c r="I33232"/>
  <c r="I33231"/>
  <c r="I33230"/>
  <c r="I33229"/>
  <c r="I33228"/>
  <c r="I33227"/>
  <c r="I33226"/>
  <c r="I33225"/>
  <c r="I33224"/>
  <c r="I33223"/>
  <c r="I33222"/>
  <c r="I33221"/>
  <c r="I33220"/>
  <c r="I33219"/>
  <c r="I33218"/>
  <c r="I33217"/>
  <c r="I33216"/>
  <c r="I33215"/>
  <c r="I33214"/>
  <c r="I33213"/>
  <c r="I33212"/>
  <c r="I33211"/>
  <c r="I33210"/>
  <c r="I33209"/>
  <c r="I33208"/>
  <c r="I33207"/>
  <c r="I33206"/>
  <c r="I33205"/>
  <c r="I33204"/>
  <c r="I33203"/>
  <c r="I33202"/>
  <c r="I33201"/>
  <c r="I33200"/>
  <c r="I33199"/>
  <c r="I33198"/>
  <c r="I33197"/>
  <c r="I33196"/>
  <c r="I33195"/>
  <c r="I33194"/>
  <c r="I33193"/>
  <c r="I33192"/>
  <c r="I33191"/>
  <c r="I33190"/>
  <c r="I33189"/>
  <c r="I33188"/>
  <c r="I33187"/>
  <c r="I33186"/>
  <c r="I33185"/>
  <c r="I33184"/>
  <c r="I33183"/>
  <c r="I33182"/>
  <c r="I33181"/>
  <c r="I33180"/>
  <c r="I33179"/>
  <c r="I33178"/>
  <c r="I33177"/>
  <c r="I33176"/>
  <c r="I33175"/>
  <c r="I33174"/>
  <c r="I33173"/>
  <c r="I33172"/>
  <c r="I33171"/>
  <c r="I33170"/>
  <c r="I33169"/>
  <c r="I33168"/>
  <c r="I33167"/>
  <c r="I33166"/>
  <c r="I33165"/>
  <c r="I33164"/>
  <c r="I33163"/>
  <c r="I33162"/>
  <c r="I33161"/>
  <c r="I33160"/>
  <c r="I33159"/>
  <c r="I33158"/>
  <c r="I33157"/>
  <c r="I33156"/>
  <c r="I33155"/>
  <c r="I33154"/>
  <c r="I33153"/>
  <c r="I33152"/>
  <c r="I33151"/>
  <c r="I33150"/>
  <c r="I33149"/>
  <c r="I33148"/>
  <c r="I33147"/>
  <c r="I33146"/>
  <c r="I33145"/>
  <c r="I33144"/>
  <c r="I33143"/>
  <c r="I33142"/>
  <c r="I33141"/>
  <c r="I33140"/>
  <c r="I33139"/>
  <c r="I33138"/>
  <c r="I33137"/>
  <c r="I33136"/>
  <c r="I33135"/>
  <c r="I33134"/>
  <c r="I33133"/>
  <c r="I33132"/>
  <c r="I33131"/>
  <c r="I33130"/>
  <c r="I33129"/>
  <c r="I33128"/>
  <c r="I33127"/>
  <c r="I33126"/>
  <c r="I33125"/>
  <c r="I33124"/>
  <c r="I33123"/>
  <c r="I33122"/>
  <c r="I33121"/>
  <c r="I33120"/>
  <c r="I33119"/>
  <c r="I33118"/>
  <c r="I33117"/>
  <c r="I33116"/>
  <c r="I33115"/>
  <c r="I33114"/>
  <c r="I33113"/>
  <c r="I33112"/>
  <c r="I33111"/>
  <c r="I33110"/>
  <c r="I33109"/>
  <c r="I33108"/>
  <c r="I33107"/>
  <c r="I33106"/>
  <c r="I33105"/>
  <c r="I33104"/>
  <c r="I33103"/>
  <c r="I33102"/>
  <c r="I33101"/>
  <c r="I33100"/>
  <c r="I33099"/>
  <c r="I33098"/>
  <c r="I33097"/>
  <c r="I33096"/>
  <c r="I33095"/>
  <c r="I33094"/>
  <c r="I33093"/>
  <c r="I33092"/>
  <c r="I33091"/>
  <c r="I33090"/>
  <c r="I33089"/>
  <c r="I33088"/>
  <c r="I33087"/>
  <c r="I33086"/>
  <c r="I33085"/>
  <c r="I33084"/>
  <c r="I33083"/>
  <c r="I33082"/>
  <c r="I33081"/>
  <c r="I33080"/>
  <c r="I33079"/>
  <c r="I33078"/>
  <c r="I33077"/>
  <c r="I33076"/>
  <c r="I33075"/>
  <c r="I33074"/>
  <c r="I33073"/>
  <c r="I33072"/>
  <c r="I33071"/>
  <c r="I33070"/>
  <c r="I33069"/>
  <c r="I33068"/>
  <c r="I33067"/>
  <c r="I33066"/>
  <c r="I33065"/>
  <c r="I33064"/>
  <c r="I33063"/>
  <c r="I33062"/>
  <c r="I33061"/>
  <c r="I33060"/>
  <c r="I33059"/>
  <c r="I33058"/>
  <c r="I33057"/>
  <c r="I33056"/>
  <c r="I33055"/>
  <c r="I33054"/>
  <c r="I33053"/>
  <c r="I33052"/>
  <c r="I33051"/>
  <c r="I33050"/>
  <c r="I33049"/>
  <c r="I33048"/>
  <c r="I33047"/>
  <c r="I33046"/>
  <c r="I33045"/>
  <c r="I33044"/>
  <c r="I33043"/>
  <c r="I33042"/>
  <c r="I33041"/>
  <c r="I33040"/>
  <c r="I33039"/>
  <c r="I33038"/>
  <c r="I33037"/>
  <c r="I33036"/>
  <c r="I33035"/>
  <c r="I33034"/>
  <c r="I33033"/>
  <c r="I33032"/>
  <c r="I33031"/>
  <c r="I33030"/>
  <c r="I33029"/>
  <c r="I33028"/>
  <c r="I33027"/>
  <c r="I33026"/>
  <c r="I33025"/>
  <c r="I33024"/>
  <c r="I33023"/>
  <c r="I33022"/>
  <c r="I33021"/>
  <c r="I33020"/>
  <c r="I33019"/>
  <c r="I33018"/>
  <c r="I33017"/>
  <c r="I33016"/>
  <c r="I33015"/>
  <c r="I33014"/>
  <c r="I33013"/>
  <c r="I33012"/>
  <c r="I33011"/>
  <c r="I33010"/>
  <c r="I33009"/>
  <c r="I33008"/>
  <c r="I33007"/>
  <c r="I33006"/>
  <c r="I33005"/>
  <c r="I33004"/>
  <c r="I33003"/>
  <c r="I33002"/>
  <c r="I33001"/>
  <c r="I33000"/>
  <c r="I32999"/>
  <c r="I32998"/>
  <c r="I32997"/>
  <c r="I32996"/>
  <c r="I32995"/>
  <c r="I32994"/>
  <c r="I32993"/>
  <c r="I32992"/>
  <c r="I32991"/>
  <c r="I32990"/>
  <c r="I32989"/>
  <c r="I32988"/>
  <c r="I32987"/>
  <c r="I32986"/>
  <c r="I32985"/>
  <c r="I32984"/>
  <c r="I32983"/>
  <c r="I32982"/>
  <c r="I32981"/>
  <c r="I32980"/>
  <c r="I32979"/>
  <c r="I32978"/>
  <c r="I32977"/>
  <c r="I32976"/>
  <c r="I32975"/>
  <c r="I32974"/>
  <c r="I32973"/>
  <c r="I32972"/>
  <c r="I32971"/>
  <c r="I32970"/>
  <c r="I32969"/>
  <c r="I32968"/>
  <c r="I32967"/>
  <c r="I32966"/>
  <c r="I32965"/>
  <c r="I32964"/>
  <c r="I32963"/>
  <c r="I32962"/>
  <c r="I32961"/>
  <c r="I32960"/>
  <c r="I32959"/>
  <c r="I32958"/>
  <c r="I32957"/>
  <c r="I32956"/>
  <c r="I32955"/>
  <c r="I32954"/>
  <c r="I32953"/>
  <c r="I32952"/>
  <c r="I32951"/>
  <c r="I32950"/>
  <c r="I32949"/>
  <c r="I32948"/>
  <c r="I32947"/>
  <c r="I32946"/>
  <c r="I32945"/>
  <c r="I32944"/>
  <c r="I32943"/>
  <c r="I32942"/>
  <c r="I32941"/>
  <c r="I32940"/>
  <c r="I32939"/>
  <c r="I32938"/>
  <c r="I32937"/>
  <c r="I32936"/>
  <c r="I32935"/>
  <c r="I32934"/>
  <c r="I32933"/>
  <c r="I32932"/>
  <c r="I32931"/>
  <c r="I32930"/>
  <c r="I32929"/>
  <c r="I32928"/>
  <c r="I32927"/>
  <c r="I32926"/>
  <c r="I32925"/>
  <c r="I32924"/>
  <c r="I32923"/>
  <c r="I32922"/>
  <c r="I32921"/>
  <c r="I32920"/>
  <c r="I32919"/>
  <c r="I32918"/>
  <c r="I32917"/>
  <c r="I32916"/>
  <c r="I32915"/>
  <c r="I32914"/>
  <c r="I32913"/>
  <c r="I32912"/>
  <c r="I32911"/>
  <c r="I32910"/>
  <c r="I32909"/>
  <c r="I32908"/>
  <c r="I32907"/>
  <c r="I32906"/>
  <c r="I32905"/>
  <c r="I32904"/>
  <c r="I32903"/>
  <c r="I32902"/>
  <c r="I32901"/>
  <c r="I32900"/>
  <c r="I32899"/>
  <c r="I32898"/>
  <c r="I32897"/>
  <c r="I32896"/>
  <c r="I32895"/>
  <c r="I32894"/>
  <c r="I32893"/>
  <c r="I32892"/>
  <c r="I32891"/>
  <c r="I32890"/>
  <c r="I32889"/>
  <c r="I32888"/>
  <c r="I32887"/>
  <c r="I32886"/>
  <c r="I32885"/>
  <c r="I32884"/>
  <c r="I32883"/>
  <c r="I32882"/>
  <c r="I32881"/>
  <c r="I32880"/>
  <c r="I32879"/>
  <c r="I32878"/>
  <c r="I32877"/>
  <c r="I32876"/>
  <c r="I32875"/>
  <c r="I32874"/>
  <c r="I32873"/>
  <c r="I32872"/>
  <c r="I32871"/>
  <c r="I32870"/>
  <c r="I32869"/>
  <c r="I32868"/>
  <c r="I32867"/>
  <c r="I32866"/>
  <c r="I32865"/>
  <c r="I32864"/>
  <c r="I32863"/>
  <c r="I32862"/>
  <c r="I32861"/>
  <c r="I32860"/>
  <c r="I32859"/>
  <c r="I32858"/>
  <c r="I32857"/>
  <c r="I32856"/>
  <c r="I32855"/>
  <c r="I32854"/>
  <c r="I32853"/>
  <c r="I32852"/>
  <c r="I32851"/>
  <c r="I32850"/>
  <c r="I32849"/>
  <c r="I32848"/>
  <c r="I32847"/>
  <c r="I32846"/>
  <c r="I32845"/>
  <c r="I32844"/>
  <c r="I32843"/>
  <c r="I32842"/>
  <c r="I32841"/>
  <c r="I32840"/>
  <c r="I32839"/>
  <c r="I32838"/>
  <c r="I32837"/>
  <c r="I32836"/>
  <c r="I32835"/>
  <c r="I32834"/>
  <c r="I32833"/>
  <c r="I32832"/>
  <c r="I32831"/>
  <c r="I32830"/>
  <c r="I32829"/>
  <c r="I32828"/>
  <c r="I32827"/>
  <c r="I32826"/>
  <c r="I32825"/>
  <c r="I32824"/>
  <c r="I32823"/>
  <c r="I32822"/>
  <c r="I32821"/>
  <c r="I32820"/>
  <c r="I32819"/>
  <c r="I32818"/>
  <c r="I32817"/>
  <c r="I32816"/>
  <c r="I32815"/>
  <c r="I32814"/>
  <c r="I32813"/>
  <c r="I32812"/>
  <c r="I32811"/>
  <c r="I32810"/>
  <c r="I32809"/>
  <c r="I32808"/>
  <c r="I32807"/>
  <c r="I32806"/>
  <c r="I32805"/>
  <c r="I32804"/>
  <c r="I32803"/>
  <c r="I32802"/>
  <c r="I32801"/>
  <c r="I32800"/>
  <c r="I32799"/>
  <c r="I32798"/>
  <c r="I32797"/>
  <c r="I32796"/>
  <c r="I32795"/>
  <c r="I32794"/>
  <c r="I32793"/>
  <c r="I32792"/>
  <c r="I32791"/>
  <c r="I32790"/>
  <c r="I32789"/>
  <c r="I32788"/>
  <c r="I32787"/>
  <c r="I32786"/>
  <c r="I32785"/>
  <c r="I32784"/>
  <c r="I32783"/>
  <c r="I32782"/>
  <c r="I32781"/>
  <c r="I32780"/>
  <c r="I32779"/>
  <c r="I32778"/>
  <c r="I32777"/>
  <c r="I32776"/>
  <c r="I32775"/>
  <c r="I32774"/>
  <c r="I32773"/>
  <c r="I32772"/>
  <c r="I32771"/>
  <c r="I32770"/>
  <c r="I32769"/>
  <c r="I32768"/>
  <c r="I32767"/>
  <c r="I32766"/>
  <c r="I32765"/>
  <c r="I32764"/>
  <c r="I32763"/>
  <c r="I32762"/>
  <c r="I32761"/>
  <c r="I32760"/>
  <c r="I32759"/>
  <c r="I32758"/>
  <c r="I32757"/>
  <c r="I32756"/>
  <c r="I32755"/>
  <c r="I32754"/>
  <c r="I32753"/>
  <c r="I32752"/>
  <c r="I32751"/>
  <c r="I32750"/>
  <c r="I32749"/>
  <c r="I32748"/>
  <c r="I32747"/>
  <c r="I32746"/>
  <c r="I32745"/>
  <c r="I32744"/>
  <c r="I32743"/>
  <c r="I32742"/>
  <c r="I32741"/>
  <c r="I32740"/>
  <c r="I32739"/>
  <c r="I32738"/>
  <c r="I32737"/>
  <c r="I32736"/>
  <c r="I32735"/>
  <c r="I32734"/>
  <c r="I32733"/>
  <c r="I32732"/>
  <c r="I32731"/>
  <c r="I32730"/>
  <c r="I32729"/>
  <c r="I32728"/>
  <c r="I32727"/>
  <c r="I32726"/>
  <c r="I32725"/>
  <c r="I32724"/>
  <c r="I32723"/>
  <c r="I32722"/>
  <c r="I32721"/>
  <c r="I32720"/>
  <c r="I32719"/>
  <c r="I32718"/>
  <c r="I32717"/>
  <c r="I32716"/>
  <c r="I32715"/>
  <c r="I32714"/>
  <c r="I32713"/>
  <c r="I32712"/>
  <c r="I32711"/>
  <c r="I32710"/>
  <c r="I32709"/>
  <c r="I32708"/>
  <c r="I32707"/>
  <c r="I32706"/>
  <c r="I32705"/>
  <c r="I32704"/>
  <c r="I32703"/>
  <c r="I32702"/>
  <c r="I32701"/>
  <c r="I32700"/>
  <c r="I32699"/>
  <c r="I32698"/>
  <c r="I32697"/>
  <c r="I32696"/>
  <c r="I32695"/>
  <c r="I32694"/>
  <c r="I32693"/>
  <c r="I32692"/>
  <c r="I32691"/>
  <c r="I32690"/>
  <c r="I32689"/>
  <c r="I32688"/>
  <c r="I32687"/>
  <c r="I32686"/>
  <c r="I32685"/>
  <c r="I32684"/>
  <c r="I32683"/>
  <c r="I32682"/>
  <c r="I32681"/>
  <c r="I32680"/>
  <c r="I32679"/>
  <c r="I32678"/>
  <c r="I32677"/>
  <c r="I32676"/>
  <c r="I32675"/>
  <c r="I32674"/>
  <c r="I32673"/>
  <c r="I32672"/>
  <c r="I32671"/>
  <c r="I32670"/>
  <c r="I32669"/>
  <c r="I32668"/>
  <c r="I32667"/>
  <c r="I32666"/>
  <c r="I32665"/>
  <c r="I32664"/>
  <c r="I32663"/>
  <c r="I32662"/>
  <c r="I32661"/>
  <c r="I32660"/>
  <c r="I32659"/>
  <c r="I32658"/>
  <c r="I32657"/>
  <c r="I32656"/>
  <c r="I32655"/>
  <c r="I32654"/>
  <c r="I32653"/>
  <c r="I32652"/>
  <c r="I32651"/>
  <c r="I32650"/>
  <c r="I32649"/>
  <c r="I32648"/>
  <c r="I32647"/>
  <c r="I32646"/>
  <c r="I32645"/>
  <c r="I32644"/>
  <c r="I32643"/>
  <c r="I32642"/>
  <c r="I32641"/>
  <c r="I32640"/>
  <c r="I32639"/>
  <c r="I32638"/>
  <c r="I32637"/>
  <c r="I32636"/>
  <c r="I32635"/>
  <c r="I32634"/>
  <c r="I32633"/>
  <c r="I32632"/>
  <c r="I32631"/>
  <c r="I32630"/>
  <c r="I32629"/>
  <c r="I32628"/>
  <c r="I32627"/>
  <c r="I32626"/>
  <c r="I32625"/>
  <c r="I32624"/>
  <c r="I32623"/>
  <c r="I32622"/>
  <c r="I32621"/>
  <c r="I32620"/>
  <c r="I32619"/>
  <c r="I32618"/>
  <c r="I32617"/>
  <c r="I32616"/>
  <c r="I32615"/>
  <c r="I32614"/>
  <c r="I32613"/>
  <c r="I32612"/>
  <c r="I32611"/>
  <c r="I32610"/>
  <c r="I32609"/>
  <c r="I32608"/>
  <c r="I32607"/>
  <c r="I32606"/>
  <c r="I32605"/>
  <c r="I32604"/>
  <c r="I32603"/>
  <c r="I32602"/>
  <c r="I32601"/>
  <c r="I32600"/>
  <c r="I32599"/>
  <c r="I32598"/>
  <c r="I32597"/>
  <c r="I32596"/>
  <c r="I32595"/>
  <c r="I32594"/>
  <c r="I32593"/>
  <c r="I32592"/>
  <c r="I32591"/>
  <c r="I32590"/>
  <c r="I32589"/>
  <c r="I32588"/>
  <c r="I32587"/>
  <c r="I32586"/>
  <c r="I32585"/>
  <c r="I32584"/>
  <c r="I32583"/>
  <c r="I32582"/>
  <c r="I32581"/>
  <c r="I32580"/>
  <c r="I32579"/>
  <c r="I32578"/>
  <c r="I32577"/>
  <c r="I32576"/>
  <c r="I32575"/>
  <c r="I32574"/>
  <c r="I32573"/>
  <c r="I32572"/>
  <c r="I32571"/>
  <c r="I32570"/>
  <c r="I32569"/>
  <c r="I32568"/>
  <c r="I32567"/>
  <c r="I32566"/>
  <c r="I32565"/>
  <c r="I32564"/>
  <c r="I32563"/>
  <c r="I32562"/>
  <c r="I32561"/>
  <c r="I32560"/>
  <c r="I32559"/>
  <c r="I32558"/>
  <c r="I32557"/>
  <c r="I32556"/>
  <c r="I32555"/>
  <c r="I32554"/>
  <c r="I32553"/>
  <c r="I32552"/>
  <c r="I32551"/>
  <c r="I32550"/>
  <c r="I32549"/>
  <c r="I32548"/>
  <c r="I32547"/>
  <c r="I32546"/>
  <c r="I32545"/>
  <c r="I32544"/>
  <c r="I32543"/>
  <c r="I32542"/>
  <c r="I32541"/>
  <c r="I32540"/>
  <c r="I32539"/>
  <c r="I32538"/>
  <c r="I32537"/>
  <c r="I32536"/>
  <c r="I32535"/>
  <c r="I32534"/>
  <c r="I32533"/>
  <c r="I32532"/>
  <c r="I32531"/>
  <c r="I32530"/>
  <c r="I32529"/>
  <c r="I32528"/>
  <c r="I32527"/>
  <c r="I32526"/>
  <c r="I32525"/>
  <c r="I32524"/>
  <c r="I32523"/>
  <c r="I32522"/>
  <c r="I32521"/>
  <c r="I32520"/>
  <c r="I32519"/>
  <c r="I32518"/>
  <c r="I32517"/>
  <c r="I32516"/>
  <c r="I32515"/>
  <c r="I32514"/>
  <c r="I32513"/>
  <c r="I32512"/>
  <c r="I32511"/>
  <c r="I32510"/>
  <c r="I32509"/>
  <c r="I32508"/>
  <c r="I32507"/>
  <c r="I32506"/>
  <c r="I32505"/>
  <c r="I32504"/>
  <c r="I32503"/>
  <c r="I32502"/>
  <c r="I32501"/>
  <c r="I32500"/>
  <c r="I32499"/>
  <c r="I32498"/>
  <c r="I32497"/>
  <c r="I32496"/>
  <c r="I32495"/>
  <c r="I32494"/>
  <c r="I32493"/>
  <c r="I32492"/>
  <c r="I32491"/>
  <c r="I32490"/>
  <c r="I32489"/>
  <c r="I32488"/>
  <c r="I32487"/>
  <c r="I32486"/>
  <c r="I32485"/>
  <c r="I32484"/>
  <c r="I32483"/>
  <c r="I32482"/>
  <c r="I32481"/>
  <c r="I32480"/>
  <c r="I32479"/>
  <c r="I32478"/>
  <c r="I32477"/>
  <c r="I32476"/>
  <c r="I32475"/>
  <c r="I32474"/>
  <c r="I32473"/>
  <c r="I32472"/>
  <c r="I32471"/>
  <c r="I32470"/>
  <c r="I32469"/>
  <c r="I32468"/>
  <c r="I32467"/>
  <c r="I32466"/>
  <c r="I32465"/>
  <c r="I32464"/>
  <c r="I32463"/>
  <c r="I32462"/>
  <c r="I32461"/>
  <c r="I32460"/>
  <c r="I32459"/>
  <c r="I32458"/>
  <c r="I32457"/>
  <c r="I32456"/>
  <c r="I32455"/>
  <c r="I32454"/>
  <c r="I32453"/>
  <c r="I32452"/>
  <c r="I32451"/>
  <c r="I32450"/>
  <c r="I32449"/>
  <c r="I32448"/>
  <c r="I32447"/>
  <c r="I32446"/>
  <c r="I32445"/>
  <c r="I32444"/>
  <c r="I32443"/>
  <c r="I32442"/>
  <c r="I32441"/>
  <c r="I32440"/>
  <c r="I32439"/>
  <c r="I32438"/>
  <c r="I32437"/>
  <c r="I32436"/>
  <c r="I32435"/>
  <c r="I32434"/>
  <c r="I32433"/>
  <c r="I32432"/>
  <c r="I32431"/>
  <c r="I32430"/>
  <c r="I32429"/>
  <c r="I32428"/>
  <c r="I32427"/>
  <c r="I32426"/>
  <c r="I32425"/>
  <c r="I32424"/>
  <c r="I32423"/>
  <c r="I32422"/>
  <c r="I32421"/>
  <c r="I32420"/>
  <c r="I32419"/>
  <c r="I32418"/>
  <c r="I32417"/>
  <c r="I32416"/>
  <c r="I32415"/>
  <c r="I32414"/>
  <c r="I32413"/>
  <c r="I32412"/>
  <c r="I32411"/>
  <c r="I32410"/>
  <c r="I32409"/>
  <c r="I32408"/>
  <c r="I32407"/>
  <c r="I32406"/>
  <c r="I32405"/>
  <c r="I32404"/>
  <c r="I32403"/>
  <c r="I32402"/>
  <c r="I32401"/>
  <c r="I32400"/>
  <c r="I32399"/>
  <c r="I32398"/>
  <c r="I32397"/>
  <c r="I32396"/>
  <c r="I32395"/>
  <c r="I32394"/>
  <c r="I32393"/>
  <c r="I32392"/>
  <c r="I32391"/>
  <c r="I32390"/>
  <c r="I32389"/>
  <c r="I32388"/>
  <c r="I32387"/>
  <c r="I32386"/>
  <c r="I32385"/>
  <c r="I32384"/>
  <c r="I32383"/>
  <c r="I32382"/>
  <c r="I32381"/>
  <c r="I32380"/>
  <c r="I32379"/>
  <c r="I32378"/>
  <c r="I32377"/>
  <c r="I32376"/>
  <c r="I32375"/>
  <c r="I32374"/>
  <c r="I32373"/>
  <c r="I32372"/>
  <c r="I32371"/>
  <c r="I32370"/>
  <c r="I32369"/>
  <c r="I32368"/>
  <c r="I32367"/>
  <c r="I32366"/>
  <c r="I32365"/>
  <c r="I32364"/>
  <c r="I32363"/>
  <c r="I32362"/>
  <c r="I32361"/>
  <c r="I32360"/>
  <c r="I32359"/>
  <c r="I32358"/>
  <c r="I32357"/>
  <c r="I32356"/>
  <c r="I32355"/>
  <c r="I32354"/>
  <c r="I32353"/>
  <c r="I32352"/>
  <c r="I32351"/>
  <c r="I32350"/>
  <c r="I32349"/>
  <c r="I32348"/>
  <c r="I32347"/>
  <c r="I32346"/>
  <c r="I32345"/>
  <c r="I32344"/>
  <c r="I32343"/>
  <c r="I32342"/>
  <c r="I32341"/>
  <c r="I32340"/>
  <c r="I32339"/>
  <c r="I32338"/>
  <c r="I32337"/>
  <c r="I32336"/>
  <c r="I32335"/>
  <c r="I32334"/>
  <c r="I32333"/>
  <c r="I32332"/>
  <c r="I32331"/>
  <c r="I32330"/>
  <c r="I32329"/>
  <c r="I32328"/>
  <c r="I32327"/>
  <c r="I32326"/>
  <c r="I32325"/>
  <c r="I32324"/>
  <c r="I32323"/>
  <c r="I32322"/>
  <c r="I32321"/>
  <c r="I32320"/>
  <c r="I32319"/>
  <c r="I32318"/>
  <c r="I32317"/>
  <c r="I32316"/>
  <c r="I32315"/>
  <c r="I32314"/>
  <c r="I32313"/>
  <c r="I32312"/>
  <c r="I32311"/>
  <c r="I32310"/>
  <c r="I32309"/>
  <c r="I32308"/>
  <c r="I32307"/>
  <c r="I32306"/>
  <c r="I32305"/>
  <c r="I32304"/>
  <c r="I32303"/>
  <c r="I32302"/>
  <c r="I32301"/>
  <c r="I32300"/>
  <c r="I32299"/>
  <c r="I32298"/>
  <c r="I32297"/>
  <c r="I32296"/>
  <c r="I32295"/>
  <c r="I32294"/>
  <c r="I32293"/>
  <c r="I32292"/>
  <c r="I32291"/>
  <c r="I32290"/>
  <c r="I32289"/>
  <c r="I32288"/>
  <c r="I32287"/>
  <c r="I32286"/>
  <c r="I32285"/>
  <c r="I32284"/>
  <c r="I32283"/>
  <c r="I32282"/>
  <c r="I32281"/>
  <c r="I32280"/>
  <c r="I32279"/>
  <c r="I32278"/>
  <c r="I32277"/>
  <c r="I32276"/>
  <c r="I32275"/>
  <c r="I32274"/>
  <c r="I32273"/>
  <c r="I32272"/>
  <c r="I32271"/>
  <c r="I32270"/>
  <c r="I32269"/>
  <c r="I32268"/>
  <c r="I32267"/>
  <c r="I32266"/>
  <c r="I32265"/>
  <c r="I32264"/>
  <c r="I32263"/>
  <c r="I32262"/>
  <c r="I32261"/>
  <c r="I32260"/>
  <c r="I32259"/>
  <c r="I32258"/>
  <c r="I32257"/>
  <c r="I32256"/>
  <c r="I32255"/>
  <c r="I32254"/>
  <c r="I32253"/>
  <c r="I32252"/>
  <c r="I32251"/>
  <c r="I32250"/>
  <c r="I32249"/>
  <c r="I32248"/>
  <c r="I32247"/>
  <c r="I32246"/>
  <c r="I32245"/>
  <c r="I32244"/>
  <c r="I32243"/>
  <c r="I32242"/>
  <c r="I32241"/>
  <c r="I32240"/>
  <c r="I32239"/>
  <c r="I32238"/>
  <c r="I32237"/>
  <c r="I32236"/>
  <c r="I32235"/>
  <c r="I32234"/>
  <c r="I32233"/>
  <c r="I32232"/>
  <c r="I32231"/>
  <c r="I32230"/>
  <c r="I32229"/>
  <c r="I32228"/>
  <c r="I32227"/>
  <c r="I32226"/>
  <c r="I32225"/>
  <c r="I32224"/>
  <c r="I32223"/>
  <c r="I32222"/>
  <c r="I32221"/>
  <c r="I32220"/>
  <c r="I32219"/>
  <c r="I32218"/>
  <c r="I32217"/>
  <c r="I32216"/>
  <c r="I32215"/>
  <c r="I32214"/>
  <c r="I32213"/>
  <c r="I32212"/>
  <c r="I32211"/>
  <c r="I32210"/>
  <c r="I32209"/>
  <c r="I32208"/>
  <c r="I32207"/>
  <c r="I32206"/>
  <c r="I32205"/>
  <c r="I32204"/>
  <c r="I32203"/>
  <c r="I32202"/>
  <c r="I32201"/>
  <c r="I32200"/>
  <c r="I32199"/>
  <c r="I32198"/>
  <c r="I32197"/>
  <c r="I32196"/>
  <c r="I32195"/>
  <c r="I32194"/>
  <c r="I32193"/>
  <c r="I32192"/>
  <c r="I32191"/>
  <c r="I32190"/>
  <c r="I32189"/>
  <c r="I32188"/>
  <c r="I32187"/>
  <c r="I32186"/>
  <c r="I32185"/>
  <c r="I32184"/>
  <c r="I32183"/>
  <c r="I32182"/>
  <c r="I32181"/>
  <c r="I32180"/>
  <c r="I32179"/>
  <c r="I32178"/>
  <c r="I32177"/>
  <c r="I32176"/>
  <c r="I32175"/>
  <c r="I32174"/>
  <c r="I32173"/>
  <c r="I32172"/>
  <c r="I32171"/>
  <c r="I32170"/>
  <c r="I32169"/>
  <c r="I32168"/>
  <c r="I32167"/>
  <c r="I32166"/>
  <c r="I32165"/>
  <c r="I32164"/>
  <c r="I32163"/>
  <c r="I32162"/>
  <c r="I32161"/>
  <c r="I32160"/>
  <c r="I32159"/>
  <c r="I32158"/>
  <c r="I32157"/>
  <c r="I32156"/>
  <c r="I32155"/>
  <c r="I32154"/>
  <c r="I32153"/>
  <c r="I32152"/>
  <c r="I32151"/>
  <c r="I32150"/>
  <c r="I32149"/>
  <c r="I32148"/>
  <c r="I32147"/>
  <c r="I32146"/>
  <c r="I32145"/>
  <c r="I32144"/>
  <c r="I32143"/>
  <c r="I32142"/>
  <c r="I32141"/>
  <c r="I32140"/>
  <c r="I32139"/>
  <c r="I32138"/>
  <c r="I32137"/>
  <c r="I32136"/>
  <c r="I32135"/>
  <c r="I32134"/>
  <c r="I32133"/>
  <c r="I32132"/>
  <c r="I32131"/>
  <c r="I32130"/>
  <c r="I32129"/>
  <c r="I32128"/>
  <c r="I32127"/>
  <c r="I32126"/>
  <c r="I32125"/>
  <c r="I32124"/>
  <c r="I32123"/>
  <c r="I32122"/>
  <c r="I32121"/>
  <c r="I32120"/>
  <c r="I32119"/>
  <c r="I32118"/>
  <c r="I32117"/>
  <c r="I32116"/>
  <c r="I32115"/>
  <c r="I32114"/>
  <c r="I32113"/>
  <c r="I32112"/>
  <c r="I32111"/>
  <c r="I32110"/>
  <c r="I32109"/>
  <c r="I32108"/>
  <c r="I32107"/>
  <c r="I32106"/>
  <c r="I32105"/>
  <c r="I32104"/>
  <c r="I32103"/>
  <c r="I32102"/>
  <c r="I32101"/>
  <c r="I32100"/>
  <c r="I32099"/>
  <c r="I32098"/>
  <c r="I32097"/>
  <c r="I32096"/>
  <c r="I32095"/>
  <c r="I32094"/>
  <c r="I32093"/>
  <c r="I32092"/>
  <c r="I32091"/>
  <c r="I32090"/>
  <c r="I32089"/>
  <c r="I32088"/>
  <c r="I32087"/>
  <c r="I32086"/>
  <c r="I32085"/>
  <c r="I32084"/>
  <c r="I32083"/>
  <c r="I32082"/>
  <c r="I32081"/>
  <c r="I32080"/>
  <c r="I32079"/>
  <c r="I32078"/>
  <c r="I32077"/>
  <c r="I32076"/>
  <c r="I32075"/>
  <c r="I32074"/>
  <c r="I32073"/>
  <c r="I32072"/>
  <c r="I32071"/>
  <c r="I32070"/>
  <c r="I32069"/>
  <c r="I32068"/>
  <c r="I32067"/>
  <c r="I32066"/>
  <c r="I32065"/>
  <c r="I32064"/>
  <c r="I32063"/>
  <c r="I32062"/>
  <c r="I32061"/>
  <c r="I32060"/>
  <c r="I32059"/>
  <c r="I32058"/>
  <c r="I32057"/>
  <c r="I32056"/>
  <c r="I32055"/>
  <c r="I32054"/>
  <c r="I32053"/>
  <c r="I32052"/>
  <c r="I32051"/>
  <c r="I32050"/>
  <c r="I32049"/>
  <c r="I32048"/>
  <c r="I32047"/>
  <c r="I32046"/>
  <c r="I32045"/>
  <c r="I32044"/>
  <c r="I32043"/>
  <c r="I32042"/>
  <c r="I32041"/>
  <c r="I32040"/>
  <c r="I32039"/>
  <c r="I32038"/>
  <c r="I32037"/>
  <c r="I32036"/>
  <c r="I32035"/>
  <c r="I32034"/>
  <c r="I32033"/>
  <c r="I32032"/>
  <c r="I32031"/>
  <c r="I32030"/>
  <c r="I32029"/>
  <c r="I32028"/>
  <c r="I32027"/>
  <c r="I32026"/>
  <c r="I32025"/>
  <c r="I32024"/>
  <c r="I32023"/>
  <c r="I32022"/>
  <c r="I32021"/>
  <c r="I32020"/>
  <c r="I32019"/>
  <c r="I32018"/>
  <c r="I32017"/>
  <c r="I32016"/>
  <c r="I32015"/>
  <c r="I32014"/>
  <c r="I32013"/>
  <c r="I32012"/>
  <c r="I32011"/>
  <c r="I32010"/>
  <c r="I32009"/>
  <c r="I32008"/>
  <c r="I32007"/>
  <c r="I32006"/>
  <c r="I32005"/>
  <c r="I32004"/>
  <c r="I32003"/>
  <c r="I32002"/>
  <c r="I32001"/>
  <c r="I32000"/>
  <c r="I31999"/>
  <c r="I31998"/>
  <c r="I31997"/>
  <c r="I31996"/>
  <c r="I31995"/>
  <c r="I31994"/>
  <c r="I31993"/>
  <c r="I31992"/>
  <c r="I31991"/>
  <c r="I31990"/>
  <c r="I31989"/>
  <c r="I31988"/>
  <c r="I31987"/>
  <c r="I31986"/>
  <c r="I31985"/>
  <c r="I31984"/>
  <c r="I31983"/>
  <c r="I31982"/>
  <c r="I31981"/>
  <c r="I31980"/>
  <c r="I31979"/>
  <c r="I31978"/>
  <c r="I31977"/>
  <c r="I31976"/>
  <c r="I31975"/>
  <c r="I31974"/>
  <c r="I31973"/>
  <c r="I31972"/>
  <c r="I31971"/>
  <c r="I31970"/>
  <c r="I31969"/>
  <c r="I31968"/>
  <c r="I31967"/>
  <c r="I31966"/>
  <c r="I31965"/>
  <c r="I31964"/>
  <c r="I31963"/>
  <c r="I31962"/>
  <c r="I31961"/>
  <c r="I31960"/>
  <c r="I31959"/>
  <c r="I31958"/>
  <c r="I31957"/>
  <c r="I31956"/>
  <c r="I31955"/>
  <c r="I31954"/>
  <c r="I31953"/>
  <c r="I31952"/>
  <c r="I31951"/>
  <c r="I31950"/>
  <c r="I31949"/>
  <c r="I31948"/>
  <c r="I31947"/>
  <c r="I31946"/>
  <c r="I31945"/>
  <c r="I31944"/>
  <c r="I31943"/>
  <c r="I31942"/>
  <c r="I31941"/>
  <c r="I31940"/>
  <c r="I31939"/>
  <c r="I31938"/>
  <c r="I31937"/>
  <c r="I31936"/>
  <c r="I31935"/>
  <c r="I31934"/>
  <c r="I31933"/>
  <c r="I31932"/>
  <c r="I31931"/>
  <c r="I31930"/>
  <c r="I31929"/>
  <c r="I31928"/>
  <c r="I31927"/>
  <c r="I31926"/>
  <c r="I31925"/>
  <c r="I31924"/>
  <c r="I31923"/>
  <c r="I31922"/>
  <c r="I31921"/>
  <c r="I31920"/>
  <c r="I31919"/>
  <c r="I31918"/>
  <c r="I31917"/>
  <c r="I31916"/>
  <c r="I31915"/>
  <c r="I31914"/>
  <c r="I31913"/>
  <c r="I31912"/>
  <c r="I31911"/>
  <c r="I31910"/>
  <c r="I31909"/>
  <c r="I31908"/>
  <c r="I31907"/>
  <c r="I31906"/>
  <c r="I31905"/>
  <c r="I31904"/>
  <c r="I31903"/>
  <c r="I31902"/>
  <c r="I31901"/>
  <c r="I31900"/>
  <c r="I31899"/>
  <c r="I31898"/>
  <c r="I31897"/>
  <c r="I31896"/>
  <c r="I31895"/>
  <c r="I31894"/>
  <c r="I31893"/>
  <c r="I31892"/>
  <c r="I31891"/>
  <c r="I31890"/>
  <c r="I31889"/>
  <c r="I31888"/>
  <c r="I31887"/>
  <c r="I31886"/>
  <c r="I31885"/>
  <c r="I31884"/>
  <c r="I31883"/>
  <c r="I31882"/>
  <c r="I31881"/>
  <c r="I31880"/>
  <c r="I31879"/>
  <c r="I31878"/>
  <c r="I31877"/>
  <c r="I31876"/>
  <c r="I31875"/>
  <c r="I31874"/>
  <c r="I31873"/>
  <c r="I31872"/>
  <c r="I31871"/>
  <c r="I31870"/>
  <c r="I31869"/>
  <c r="I31868"/>
  <c r="I31867"/>
  <c r="I31866"/>
  <c r="I31865"/>
  <c r="I31864"/>
  <c r="I31863"/>
  <c r="I31862"/>
  <c r="I31861"/>
  <c r="I31860"/>
  <c r="I31859"/>
  <c r="I31858"/>
  <c r="I31857"/>
  <c r="I31856"/>
  <c r="I31855"/>
  <c r="I31854"/>
  <c r="I31853"/>
  <c r="I31852"/>
  <c r="I31851"/>
  <c r="I31850"/>
  <c r="I31849"/>
  <c r="I31848"/>
  <c r="I31847"/>
  <c r="I31846"/>
  <c r="I31845"/>
  <c r="I31844"/>
  <c r="I31843"/>
  <c r="I31842"/>
  <c r="I31841"/>
  <c r="I31840"/>
  <c r="I31839"/>
  <c r="I31838"/>
  <c r="I31837"/>
  <c r="I31836"/>
  <c r="I31835"/>
  <c r="I31834"/>
  <c r="I31833"/>
  <c r="I31832"/>
  <c r="I31831"/>
  <c r="I31830"/>
  <c r="I31829"/>
  <c r="I31828"/>
  <c r="I31827"/>
  <c r="I31826"/>
  <c r="I31825"/>
  <c r="I31824"/>
  <c r="I31823"/>
  <c r="I31822"/>
  <c r="I31821"/>
  <c r="I31820"/>
  <c r="I31819"/>
  <c r="I31818"/>
  <c r="I31817"/>
  <c r="I31816"/>
  <c r="I31815"/>
  <c r="I31814"/>
  <c r="I31813"/>
  <c r="I31812"/>
  <c r="I31811"/>
  <c r="I31810"/>
  <c r="I31809"/>
  <c r="I31808"/>
  <c r="I31807"/>
  <c r="I31806"/>
  <c r="I31805"/>
  <c r="I31804"/>
  <c r="I31803"/>
  <c r="I31802"/>
  <c r="I31801"/>
  <c r="I31800"/>
  <c r="I31799"/>
  <c r="I31798"/>
  <c r="I31797"/>
  <c r="I31796"/>
  <c r="I31795"/>
  <c r="I31794"/>
  <c r="I31793"/>
  <c r="I31792"/>
  <c r="I31791"/>
  <c r="I31790"/>
  <c r="I31789"/>
  <c r="I31788"/>
  <c r="I31787"/>
  <c r="I31786"/>
  <c r="I31785"/>
  <c r="I31784"/>
  <c r="I31783"/>
  <c r="I31782"/>
  <c r="I31781"/>
  <c r="I31780"/>
  <c r="I31779"/>
  <c r="I31778"/>
  <c r="I31777"/>
  <c r="I31776"/>
  <c r="I31775"/>
  <c r="I31774"/>
  <c r="I31773"/>
  <c r="I31772"/>
  <c r="I31771"/>
  <c r="I31770"/>
  <c r="I31769"/>
  <c r="I31768"/>
  <c r="I31767"/>
  <c r="I31766"/>
  <c r="I31765"/>
  <c r="I31764"/>
  <c r="I31763"/>
  <c r="I31762"/>
  <c r="I31761"/>
  <c r="I31760"/>
  <c r="I31759"/>
  <c r="I31758"/>
  <c r="I31757"/>
  <c r="I31756"/>
  <c r="I31755"/>
  <c r="I31754"/>
  <c r="I31753"/>
  <c r="I31752"/>
  <c r="I31751"/>
  <c r="I31750"/>
  <c r="I31749"/>
  <c r="I31748"/>
  <c r="I31747"/>
  <c r="I31746"/>
  <c r="I31745"/>
  <c r="I31744"/>
  <c r="I31743"/>
  <c r="I31742"/>
  <c r="I31741"/>
  <c r="I31740"/>
  <c r="I31739"/>
  <c r="I31738"/>
  <c r="I31737"/>
  <c r="I31736"/>
  <c r="I31735"/>
  <c r="I31734"/>
  <c r="I31733"/>
  <c r="I31732"/>
  <c r="I31731"/>
  <c r="I31730"/>
  <c r="I31729"/>
  <c r="I31728"/>
  <c r="I31727"/>
  <c r="I31726"/>
  <c r="I31725"/>
  <c r="I31724"/>
  <c r="I31723"/>
  <c r="I31722"/>
  <c r="I31721"/>
  <c r="I31720"/>
  <c r="I31719"/>
  <c r="I31718"/>
  <c r="I31717"/>
  <c r="I31716"/>
  <c r="I31715"/>
  <c r="I31714"/>
  <c r="I31713"/>
  <c r="I31712"/>
  <c r="I31711"/>
  <c r="I31710"/>
  <c r="I31709"/>
  <c r="I31708"/>
  <c r="I31707"/>
  <c r="I31706"/>
  <c r="I31705"/>
  <c r="I31704"/>
  <c r="I31703"/>
  <c r="I31702"/>
  <c r="I31701"/>
  <c r="I31700"/>
  <c r="I31699"/>
  <c r="I31698"/>
  <c r="I31697"/>
  <c r="I31696"/>
  <c r="I31695"/>
  <c r="I31694"/>
  <c r="I31693"/>
  <c r="I31692"/>
  <c r="I31691"/>
  <c r="I31690"/>
  <c r="I31689"/>
  <c r="I31688"/>
  <c r="I31687"/>
  <c r="I31686"/>
  <c r="I31685"/>
  <c r="I31684"/>
  <c r="I31683"/>
  <c r="I31682"/>
  <c r="I31681"/>
  <c r="I31680"/>
  <c r="I31679"/>
  <c r="I31678"/>
  <c r="I31677"/>
  <c r="I31676"/>
  <c r="I31675"/>
  <c r="I31674"/>
  <c r="I31673"/>
  <c r="I31672"/>
  <c r="I31671"/>
  <c r="I31670"/>
  <c r="I31669"/>
  <c r="I31668"/>
  <c r="I31667"/>
  <c r="I31666"/>
  <c r="I31665"/>
  <c r="I31664"/>
  <c r="I31663"/>
  <c r="I31662"/>
  <c r="I31661"/>
  <c r="I31660"/>
  <c r="I31659"/>
  <c r="I31658"/>
  <c r="I31657"/>
  <c r="I31656"/>
  <c r="I31655"/>
  <c r="I31654"/>
  <c r="I31653"/>
  <c r="I31652"/>
  <c r="I31651"/>
  <c r="I31650"/>
  <c r="I31649"/>
  <c r="I31648"/>
  <c r="I31647"/>
  <c r="I31646"/>
  <c r="I31645"/>
  <c r="I31644"/>
  <c r="I31643"/>
  <c r="I31642"/>
  <c r="I31641"/>
  <c r="I31640"/>
  <c r="I31639"/>
  <c r="I31638"/>
  <c r="I31637"/>
  <c r="I31636"/>
  <c r="I31635"/>
  <c r="I31634"/>
  <c r="I31633"/>
  <c r="I31632"/>
  <c r="I31631"/>
  <c r="I31630"/>
  <c r="I31629"/>
  <c r="I31628"/>
  <c r="I31627"/>
  <c r="I31626"/>
  <c r="I31625"/>
  <c r="I31624"/>
  <c r="I31623"/>
  <c r="I31622"/>
  <c r="I31621"/>
  <c r="I31620"/>
  <c r="I31619"/>
  <c r="I31618"/>
  <c r="I31617"/>
  <c r="I31616"/>
  <c r="I31615"/>
  <c r="I31614"/>
  <c r="I31613"/>
  <c r="I31612"/>
  <c r="I31611"/>
  <c r="I31610"/>
  <c r="I31609"/>
  <c r="I31608"/>
  <c r="I31607"/>
  <c r="I31606"/>
  <c r="I31605"/>
  <c r="I31604"/>
  <c r="I31603"/>
  <c r="I31602"/>
  <c r="I31601"/>
  <c r="I31600"/>
  <c r="I31599"/>
  <c r="I31598"/>
  <c r="I31597"/>
  <c r="I31596"/>
  <c r="I31595"/>
  <c r="I31594"/>
  <c r="I31593"/>
  <c r="I31592"/>
  <c r="I31591"/>
  <c r="I31590"/>
  <c r="I31589"/>
  <c r="I31588"/>
  <c r="I31587"/>
  <c r="I31586"/>
  <c r="I31585"/>
  <c r="I31584"/>
  <c r="I31583"/>
  <c r="I31582"/>
  <c r="I31581"/>
  <c r="I31580"/>
  <c r="I31579"/>
  <c r="I31578"/>
  <c r="I31577"/>
  <c r="I31576"/>
  <c r="I31575"/>
  <c r="I31574"/>
  <c r="I31573"/>
  <c r="I31572"/>
  <c r="I31571"/>
  <c r="I31570"/>
  <c r="I31569"/>
  <c r="I31568"/>
  <c r="I31567"/>
  <c r="I31566"/>
  <c r="I31565"/>
  <c r="I31564"/>
  <c r="I31563"/>
  <c r="I31562"/>
  <c r="I31561"/>
  <c r="I31560"/>
  <c r="I31559"/>
  <c r="I31558"/>
  <c r="I31557"/>
  <c r="I31556"/>
  <c r="I31555"/>
  <c r="I31554"/>
  <c r="I31553"/>
  <c r="I31552"/>
  <c r="I31551"/>
  <c r="I31550"/>
  <c r="I31549"/>
  <c r="I31548"/>
  <c r="I31547"/>
  <c r="I31546"/>
  <c r="I31545"/>
  <c r="I31544"/>
  <c r="I31543"/>
  <c r="I31542"/>
  <c r="I31541"/>
  <c r="I31540"/>
  <c r="I31539"/>
  <c r="I31538"/>
  <c r="I31537"/>
  <c r="I31536"/>
  <c r="I31535"/>
  <c r="I31534"/>
  <c r="I31533"/>
  <c r="I31532"/>
  <c r="I31531"/>
  <c r="I31530"/>
  <c r="I31529"/>
  <c r="I31528"/>
  <c r="I31527"/>
  <c r="I31526"/>
  <c r="I31525"/>
  <c r="I31524"/>
  <c r="I31523"/>
  <c r="I31522"/>
  <c r="I31521"/>
  <c r="I31520"/>
  <c r="I31519"/>
  <c r="I31518"/>
  <c r="I31517"/>
  <c r="I31516"/>
  <c r="I31515"/>
  <c r="I31514"/>
  <c r="I31513"/>
  <c r="I31512"/>
  <c r="I31511"/>
  <c r="I31510"/>
  <c r="I31509"/>
  <c r="I31508"/>
  <c r="I31507"/>
  <c r="I31506"/>
  <c r="I31505"/>
  <c r="I31504"/>
  <c r="I31503"/>
  <c r="I31502"/>
  <c r="I31501"/>
  <c r="I31500"/>
  <c r="I31499"/>
  <c r="I31498"/>
  <c r="I31497"/>
  <c r="I31496"/>
  <c r="I31495"/>
  <c r="I31494"/>
  <c r="I31493"/>
  <c r="I31492"/>
  <c r="I31491"/>
  <c r="I31490"/>
  <c r="I31489"/>
  <c r="I31488"/>
  <c r="I31487"/>
  <c r="I31486"/>
  <c r="I31485"/>
  <c r="I31484"/>
  <c r="I31483"/>
  <c r="I31482"/>
  <c r="I31481"/>
  <c r="I31480"/>
  <c r="I31479"/>
  <c r="I31478"/>
  <c r="I31477"/>
  <c r="I31476"/>
  <c r="I31475"/>
  <c r="I31474"/>
  <c r="I31473"/>
  <c r="I31472"/>
  <c r="I31471"/>
  <c r="I31470"/>
  <c r="I31469"/>
  <c r="I31468"/>
  <c r="I31467"/>
  <c r="I31466"/>
  <c r="I31465"/>
  <c r="I31464"/>
  <c r="I31463"/>
  <c r="I31462"/>
  <c r="I31461"/>
  <c r="I31460"/>
  <c r="I31459"/>
  <c r="I31458"/>
  <c r="I31457"/>
  <c r="I31456"/>
  <c r="I31455"/>
  <c r="I31454"/>
  <c r="I31453"/>
  <c r="I31452"/>
  <c r="I31451"/>
  <c r="I31450"/>
  <c r="I31449"/>
  <c r="I31448"/>
  <c r="I31447"/>
  <c r="I31446"/>
  <c r="I31445"/>
  <c r="I31444"/>
  <c r="I31443"/>
  <c r="I31442"/>
  <c r="I31441"/>
  <c r="I31440"/>
  <c r="I31439"/>
  <c r="I31438"/>
  <c r="I31437"/>
  <c r="I31436"/>
  <c r="I31435"/>
  <c r="I31434"/>
  <c r="I31433"/>
  <c r="I31432"/>
  <c r="I31431"/>
  <c r="I31430"/>
  <c r="I31429"/>
  <c r="I31428"/>
  <c r="I31427"/>
  <c r="I31426"/>
  <c r="I31425"/>
  <c r="I31424"/>
  <c r="I31423"/>
  <c r="I31422"/>
  <c r="I31421"/>
  <c r="I31420"/>
  <c r="I31419"/>
  <c r="I31418"/>
  <c r="I31417"/>
  <c r="I31416"/>
  <c r="I31415"/>
  <c r="I31414"/>
  <c r="I31413"/>
  <c r="I31412"/>
  <c r="I31411"/>
  <c r="I31410"/>
  <c r="I31409"/>
  <c r="I31408"/>
  <c r="I31407"/>
  <c r="I31406"/>
  <c r="I31405"/>
  <c r="I31404"/>
  <c r="I31403"/>
  <c r="I31402"/>
  <c r="I31401"/>
  <c r="I31400"/>
  <c r="I31399"/>
  <c r="I31398"/>
  <c r="I31397"/>
  <c r="I31396"/>
  <c r="I31395"/>
  <c r="I31394"/>
  <c r="I31393"/>
  <c r="I31392"/>
  <c r="I31391"/>
  <c r="I31390"/>
  <c r="I31389"/>
  <c r="I31388"/>
  <c r="I31387"/>
  <c r="I31386"/>
  <c r="I31385"/>
  <c r="I31384"/>
  <c r="I31383"/>
  <c r="I31382"/>
  <c r="I31381"/>
  <c r="I31380"/>
  <c r="I31379"/>
  <c r="I31378"/>
  <c r="I31377"/>
  <c r="I31376"/>
  <c r="I31375"/>
  <c r="I31374"/>
  <c r="I31373"/>
  <c r="I31372"/>
  <c r="I31371"/>
  <c r="I31370"/>
  <c r="I31369"/>
  <c r="I31368"/>
  <c r="I31367"/>
  <c r="I31366"/>
  <c r="I31365"/>
  <c r="I31364"/>
  <c r="I31363"/>
  <c r="I31362"/>
  <c r="I31361"/>
  <c r="I31360"/>
  <c r="I31359"/>
  <c r="I31358"/>
  <c r="I31357"/>
  <c r="I31356"/>
  <c r="I31355"/>
  <c r="I31354"/>
  <c r="I31353"/>
  <c r="I31352"/>
  <c r="I31351"/>
  <c r="I31350"/>
  <c r="I31349"/>
  <c r="I31348"/>
  <c r="I31347"/>
  <c r="I31346"/>
  <c r="I31345"/>
  <c r="I31344"/>
  <c r="I31343"/>
  <c r="I31342"/>
  <c r="I31341"/>
  <c r="I31340"/>
  <c r="I31339"/>
  <c r="I31338"/>
  <c r="I31337"/>
  <c r="I31336"/>
  <c r="I31335"/>
  <c r="I31334"/>
  <c r="I31333"/>
  <c r="I31332"/>
  <c r="I31331"/>
  <c r="I31330"/>
  <c r="I31329"/>
  <c r="I31328"/>
  <c r="I31327"/>
  <c r="I31326"/>
  <c r="I31325"/>
  <c r="I31324"/>
  <c r="I31323"/>
  <c r="I31322"/>
  <c r="I31321"/>
  <c r="I31320"/>
  <c r="I31319"/>
  <c r="I31318"/>
  <c r="I31317"/>
  <c r="I31316"/>
  <c r="I31315"/>
  <c r="I31314"/>
  <c r="I31313"/>
  <c r="I31312"/>
  <c r="I31311"/>
  <c r="I31310"/>
  <c r="I31309"/>
  <c r="I31308"/>
  <c r="I31307"/>
  <c r="I31306"/>
  <c r="I31305"/>
  <c r="I31304"/>
  <c r="I31303"/>
  <c r="I31302"/>
  <c r="I31301"/>
  <c r="I31300"/>
  <c r="I31299"/>
  <c r="I31298"/>
  <c r="I31297"/>
  <c r="I31296"/>
  <c r="I31295"/>
  <c r="I31294"/>
  <c r="I31293"/>
  <c r="I31292"/>
  <c r="I31291"/>
  <c r="I31290"/>
  <c r="I31289"/>
  <c r="I31288"/>
  <c r="I31287"/>
  <c r="I31286"/>
  <c r="I31285"/>
  <c r="I31284"/>
  <c r="I31283"/>
  <c r="I31282"/>
  <c r="I31281"/>
  <c r="I31280"/>
  <c r="I31279"/>
  <c r="I31278"/>
  <c r="I31277"/>
  <c r="I31276"/>
  <c r="I31275"/>
  <c r="I31274"/>
  <c r="I31273"/>
  <c r="I31272"/>
  <c r="I31271"/>
  <c r="I31270"/>
  <c r="I31269"/>
  <c r="I31268"/>
  <c r="I31267"/>
  <c r="I31266"/>
  <c r="I31265"/>
  <c r="I31264"/>
  <c r="I31263"/>
  <c r="I31262"/>
  <c r="I31261"/>
  <c r="I31260"/>
  <c r="I31259"/>
  <c r="I31258"/>
  <c r="I31257"/>
  <c r="I31256"/>
  <c r="I31255"/>
  <c r="I31254"/>
  <c r="I31253"/>
  <c r="I31252"/>
  <c r="I31251"/>
  <c r="I31250"/>
  <c r="I31249"/>
  <c r="I31248"/>
  <c r="I31247"/>
  <c r="I31246"/>
  <c r="I31245"/>
  <c r="I31244"/>
  <c r="I31243"/>
  <c r="I31242"/>
  <c r="I31241"/>
  <c r="I31240"/>
  <c r="I31239"/>
  <c r="I31238"/>
  <c r="I31237"/>
  <c r="I31236"/>
  <c r="I31235"/>
  <c r="I31234"/>
  <c r="I31233"/>
  <c r="I31232"/>
  <c r="I31231"/>
  <c r="I31230"/>
  <c r="I31229"/>
  <c r="I31228"/>
  <c r="I31227"/>
  <c r="I31226"/>
  <c r="I31225"/>
  <c r="I31224"/>
  <c r="I31223"/>
  <c r="I31222"/>
  <c r="I31221"/>
  <c r="I31220"/>
  <c r="I31219"/>
  <c r="I31218"/>
  <c r="I31217"/>
  <c r="I31216"/>
  <c r="I31215"/>
  <c r="I31214"/>
  <c r="I31213"/>
  <c r="I31212"/>
  <c r="I31211"/>
  <c r="I31210"/>
  <c r="I31209"/>
  <c r="I31208"/>
  <c r="I31207"/>
  <c r="I31206"/>
  <c r="I31205"/>
  <c r="I31204"/>
  <c r="I31203"/>
  <c r="I31202"/>
  <c r="I31201"/>
  <c r="I31200"/>
  <c r="I31199"/>
  <c r="I31198"/>
  <c r="I31197"/>
  <c r="I31196"/>
  <c r="I31195"/>
  <c r="I31194"/>
  <c r="I31193"/>
  <c r="I31192"/>
  <c r="I31191"/>
  <c r="I31190"/>
  <c r="I31189"/>
  <c r="I31188"/>
  <c r="I31187"/>
  <c r="I31186"/>
  <c r="I31185"/>
  <c r="I31184"/>
  <c r="I31183"/>
  <c r="I31182"/>
  <c r="I31181"/>
  <c r="I31180"/>
  <c r="I31179"/>
  <c r="I31178"/>
  <c r="I31177"/>
  <c r="I31176"/>
  <c r="I31175"/>
  <c r="I31174"/>
  <c r="I31173"/>
  <c r="I31172"/>
  <c r="I31171"/>
  <c r="I31170"/>
  <c r="I31169"/>
  <c r="I31168"/>
  <c r="I31167"/>
  <c r="I31166"/>
  <c r="I31165"/>
  <c r="I31164"/>
  <c r="I31163"/>
  <c r="I31162"/>
  <c r="I31161"/>
  <c r="I31160"/>
  <c r="I31159"/>
  <c r="I31158"/>
  <c r="I31157"/>
  <c r="I31156"/>
  <c r="I31155"/>
  <c r="I31154"/>
  <c r="I31153"/>
  <c r="I31152"/>
  <c r="I31151"/>
  <c r="I31150"/>
  <c r="I31149"/>
  <c r="I31148"/>
  <c r="I31147"/>
  <c r="I31146"/>
  <c r="I31145"/>
  <c r="I31144"/>
  <c r="I31143"/>
  <c r="I31142"/>
  <c r="I31141"/>
  <c r="I31140"/>
  <c r="I31139"/>
  <c r="I31138"/>
  <c r="I31137"/>
  <c r="I31136"/>
  <c r="I31135"/>
  <c r="I31134"/>
  <c r="I31133"/>
  <c r="I31132"/>
  <c r="I31131"/>
  <c r="I31130"/>
  <c r="I31129"/>
  <c r="I31128"/>
  <c r="I31127"/>
  <c r="I31126"/>
  <c r="I31125"/>
  <c r="I31124"/>
  <c r="I31123"/>
  <c r="I31122"/>
  <c r="I31121"/>
  <c r="I31120"/>
  <c r="I31119"/>
  <c r="I31118"/>
  <c r="I31117"/>
  <c r="I31116"/>
  <c r="I31115"/>
  <c r="I31114"/>
  <c r="I31113"/>
  <c r="I31112"/>
  <c r="I31111"/>
  <c r="I31110"/>
  <c r="I31109"/>
  <c r="I31108"/>
  <c r="I31107"/>
  <c r="I31106"/>
  <c r="I31105"/>
  <c r="I31104"/>
  <c r="I31103"/>
  <c r="I31102"/>
  <c r="I31101"/>
  <c r="I31100"/>
  <c r="I31099"/>
  <c r="I31098"/>
  <c r="I31097"/>
  <c r="I31096"/>
  <c r="I31095"/>
  <c r="I31094"/>
  <c r="I31093"/>
  <c r="I31092"/>
  <c r="I31091"/>
  <c r="I31090"/>
  <c r="I31089"/>
  <c r="I31088"/>
  <c r="I31087"/>
  <c r="I31086"/>
  <c r="I31085"/>
  <c r="I31084"/>
  <c r="I31083"/>
  <c r="I31082"/>
  <c r="I31081"/>
  <c r="I31080"/>
  <c r="I31079"/>
  <c r="I31078"/>
  <c r="I31077"/>
  <c r="I31076"/>
  <c r="I31075"/>
  <c r="I31074"/>
  <c r="I31073"/>
  <c r="I31072"/>
  <c r="I31071"/>
  <c r="I31070"/>
  <c r="I31069"/>
  <c r="I31068"/>
  <c r="I31067"/>
  <c r="I31066"/>
  <c r="I31065"/>
  <c r="I31064"/>
  <c r="I31063"/>
  <c r="I31062"/>
  <c r="I31061"/>
  <c r="I31060"/>
  <c r="I31059"/>
  <c r="I31058"/>
  <c r="I31057"/>
  <c r="I31056"/>
  <c r="I31055"/>
  <c r="I31054"/>
  <c r="I31053"/>
  <c r="I31052"/>
  <c r="I31051"/>
  <c r="I31050"/>
  <c r="I31049"/>
  <c r="I31048"/>
  <c r="I31047"/>
  <c r="I31046"/>
  <c r="I31045"/>
  <c r="I31044"/>
  <c r="I31043"/>
  <c r="I31042"/>
  <c r="I31041"/>
  <c r="I31040"/>
  <c r="I31039"/>
  <c r="I31038"/>
  <c r="I31037"/>
  <c r="I31036"/>
  <c r="I31035"/>
  <c r="I31034"/>
  <c r="I31033"/>
  <c r="I31032"/>
  <c r="I31031"/>
  <c r="I31030"/>
  <c r="I31029"/>
  <c r="I31028"/>
  <c r="I31027"/>
  <c r="I31026"/>
  <c r="I31025"/>
  <c r="I31024"/>
  <c r="I31023"/>
  <c r="I31022"/>
  <c r="I31021"/>
  <c r="I31020"/>
  <c r="I31019"/>
  <c r="I31018"/>
  <c r="I31017"/>
  <c r="I31016"/>
  <c r="I31015"/>
  <c r="I31014"/>
  <c r="I31013"/>
  <c r="I31012"/>
  <c r="I31011"/>
  <c r="I31010"/>
  <c r="I31009"/>
  <c r="I31008"/>
  <c r="I31007"/>
  <c r="I31006"/>
  <c r="I31005"/>
  <c r="I31004"/>
  <c r="I31003"/>
  <c r="I31002"/>
  <c r="I31001"/>
  <c r="I31000"/>
  <c r="I30999"/>
  <c r="I30998"/>
  <c r="I30997"/>
  <c r="I30996"/>
  <c r="I30995"/>
  <c r="I30994"/>
  <c r="I30993"/>
  <c r="I30992"/>
  <c r="I30991"/>
  <c r="I30990"/>
  <c r="I30989"/>
  <c r="I30988"/>
  <c r="I30987"/>
  <c r="I30986"/>
  <c r="I30985"/>
  <c r="I30984"/>
  <c r="I30983"/>
  <c r="I30982"/>
  <c r="I30981"/>
  <c r="I30980"/>
  <c r="I30979"/>
  <c r="I30978"/>
  <c r="I30977"/>
  <c r="I30976"/>
  <c r="I30975"/>
  <c r="I30974"/>
  <c r="I30973"/>
  <c r="I30972"/>
  <c r="I30971"/>
  <c r="I30970"/>
  <c r="I30969"/>
  <c r="I30968"/>
  <c r="I30967"/>
  <c r="I30966"/>
  <c r="I30965"/>
  <c r="I30964"/>
  <c r="I30963"/>
  <c r="I30962"/>
  <c r="I30961"/>
  <c r="I30960"/>
  <c r="I30959"/>
  <c r="I30958"/>
  <c r="I30957"/>
  <c r="I30956"/>
  <c r="I30955"/>
  <c r="I30954"/>
  <c r="I30953"/>
  <c r="I30952"/>
  <c r="I30951"/>
  <c r="I30950"/>
  <c r="I30949"/>
  <c r="I30948"/>
  <c r="I30947"/>
  <c r="I30946"/>
  <c r="I30945"/>
  <c r="I30944"/>
  <c r="I30943"/>
  <c r="I30942"/>
  <c r="I30941"/>
  <c r="I30940"/>
  <c r="I30939"/>
  <c r="I30938"/>
  <c r="I30937"/>
  <c r="I30936"/>
  <c r="I30935"/>
  <c r="I30934"/>
  <c r="I30933"/>
  <c r="I30932"/>
  <c r="I30931"/>
  <c r="I30930"/>
  <c r="I30929"/>
  <c r="I30928"/>
  <c r="I30927"/>
  <c r="I30926"/>
  <c r="I30925"/>
  <c r="I30924"/>
  <c r="I30923"/>
  <c r="I30922"/>
  <c r="I30921"/>
  <c r="I30920"/>
  <c r="I30919"/>
  <c r="I30918"/>
  <c r="I30917"/>
  <c r="I30916"/>
  <c r="I30915"/>
  <c r="I30914"/>
  <c r="I30913"/>
  <c r="I30912"/>
  <c r="I30911"/>
  <c r="I30910"/>
  <c r="I30909"/>
  <c r="I30908"/>
  <c r="I30907"/>
  <c r="I30906"/>
  <c r="I30905"/>
  <c r="I30904"/>
  <c r="I30903"/>
  <c r="I30902"/>
  <c r="I30901"/>
  <c r="I30900"/>
  <c r="I30899"/>
  <c r="I30898"/>
  <c r="I30897"/>
  <c r="I30896"/>
  <c r="I30895"/>
  <c r="I30894"/>
  <c r="I30893"/>
  <c r="I30892"/>
  <c r="I30891"/>
  <c r="I30890"/>
  <c r="I30889"/>
  <c r="I30888"/>
  <c r="I30887"/>
  <c r="I30886"/>
  <c r="I30885"/>
  <c r="I30884"/>
  <c r="I30883"/>
  <c r="I30882"/>
  <c r="I30881"/>
  <c r="I30880"/>
  <c r="I30879"/>
  <c r="I30878"/>
  <c r="I30877"/>
  <c r="I30876"/>
  <c r="I30875"/>
  <c r="I30874"/>
  <c r="I30873"/>
  <c r="I30872"/>
  <c r="I30871"/>
  <c r="I30870"/>
  <c r="I30869"/>
  <c r="I30868"/>
  <c r="I30867"/>
  <c r="I30866"/>
  <c r="I30865"/>
  <c r="I30864"/>
  <c r="I30863"/>
  <c r="I30862"/>
  <c r="I30861"/>
  <c r="I30860"/>
  <c r="I30859"/>
  <c r="I30858"/>
  <c r="I30857"/>
  <c r="I30856"/>
  <c r="I30855"/>
  <c r="I30854"/>
  <c r="I30853"/>
  <c r="I30852"/>
  <c r="I30851"/>
  <c r="I30850"/>
  <c r="I30849"/>
  <c r="I30848"/>
  <c r="I30847"/>
  <c r="I30846"/>
  <c r="I30845"/>
  <c r="I30844"/>
  <c r="I30843"/>
  <c r="I30842"/>
  <c r="I30841"/>
  <c r="I30840"/>
  <c r="I30839"/>
  <c r="I30838"/>
  <c r="I30837"/>
  <c r="I30836"/>
  <c r="I30835"/>
  <c r="I30834"/>
  <c r="I30833"/>
  <c r="I30832"/>
  <c r="I30831"/>
  <c r="I30830"/>
  <c r="I30829"/>
  <c r="I30828"/>
  <c r="I30827"/>
  <c r="I30826"/>
  <c r="I30825"/>
  <c r="I30824"/>
  <c r="I30823"/>
  <c r="I30822"/>
  <c r="I30821"/>
  <c r="I30820"/>
  <c r="I30819"/>
  <c r="I30818"/>
  <c r="I30817"/>
  <c r="I30816"/>
  <c r="I30815"/>
  <c r="I30814"/>
  <c r="I30813"/>
  <c r="I30812"/>
  <c r="I30811"/>
  <c r="I30810"/>
  <c r="I30809"/>
  <c r="I30808"/>
  <c r="I30807"/>
  <c r="I30806"/>
  <c r="I30805"/>
  <c r="I30804"/>
  <c r="I30803"/>
  <c r="I30802"/>
  <c r="I30801"/>
  <c r="I30800"/>
  <c r="I30799"/>
  <c r="I30798"/>
  <c r="I30797"/>
  <c r="I30796"/>
  <c r="I30795"/>
  <c r="I30794"/>
  <c r="I30793"/>
  <c r="I30792"/>
  <c r="I30791"/>
  <c r="I30790"/>
  <c r="I30789"/>
  <c r="I30788"/>
  <c r="I30787"/>
  <c r="I30786"/>
  <c r="I30785"/>
  <c r="I30784"/>
  <c r="I30783"/>
  <c r="I30782"/>
  <c r="I30781"/>
  <c r="I30780"/>
  <c r="I30779"/>
  <c r="I30778"/>
  <c r="I30777"/>
  <c r="I30776"/>
  <c r="I30775"/>
  <c r="I30774"/>
  <c r="I30773"/>
  <c r="I30772"/>
  <c r="I30771"/>
  <c r="I30770"/>
  <c r="I30769"/>
  <c r="I30768"/>
  <c r="I30767"/>
  <c r="I30766"/>
  <c r="I30765"/>
  <c r="I30764"/>
  <c r="I30763"/>
  <c r="I30762"/>
  <c r="I30761"/>
  <c r="I30760"/>
  <c r="I30759"/>
  <c r="I30758"/>
  <c r="I30757"/>
  <c r="I30756"/>
  <c r="I30755"/>
  <c r="I30754"/>
  <c r="I30753"/>
  <c r="I30752"/>
  <c r="I30751"/>
  <c r="I30750"/>
  <c r="I30749"/>
  <c r="I30748"/>
  <c r="I30747"/>
  <c r="I30746"/>
  <c r="I30745"/>
  <c r="I30744"/>
  <c r="I30743"/>
  <c r="I30742"/>
  <c r="I30741"/>
  <c r="I30740"/>
  <c r="I30739"/>
  <c r="I30738"/>
  <c r="I30737"/>
  <c r="I30736"/>
  <c r="I30735"/>
  <c r="I30734"/>
  <c r="I30733"/>
  <c r="I30732"/>
  <c r="I30731"/>
  <c r="I30730"/>
  <c r="I30729"/>
  <c r="I30728"/>
  <c r="I30727"/>
  <c r="I30726"/>
  <c r="I30725"/>
  <c r="I30724"/>
  <c r="I30723"/>
  <c r="I30722"/>
  <c r="I30721"/>
  <c r="I30720"/>
  <c r="I30719"/>
  <c r="I30718"/>
  <c r="I30717"/>
  <c r="I30716"/>
  <c r="I30715"/>
  <c r="I30714"/>
  <c r="I30713"/>
  <c r="I30712"/>
  <c r="I30711"/>
  <c r="I30710"/>
  <c r="I30709"/>
  <c r="I30708"/>
  <c r="I30707"/>
  <c r="I30706"/>
  <c r="I30705"/>
  <c r="I30704"/>
  <c r="I30703"/>
  <c r="I30702"/>
  <c r="I30701"/>
  <c r="I30700"/>
  <c r="I30699"/>
  <c r="I30698"/>
  <c r="I30697"/>
  <c r="I30696"/>
  <c r="I30695"/>
  <c r="I30694"/>
  <c r="I30693"/>
  <c r="I30692"/>
  <c r="I30691"/>
  <c r="I30690"/>
  <c r="I30689"/>
  <c r="I30688"/>
  <c r="I30687"/>
  <c r="I30686"/>
  <c r="I30685"/>
  <c r="I30684"/>
  <c r="I30683"/>
  <c r="I30682"/>
  <c r="I30681"/>
  <c r="I30680"/>
  <c r="I30679"/>
  <c r="I30678"/>
  <c r="I30677"/>
  <c r="I30676"/>
  <c r="I30675"/>
  <c r="I30674"/>
  <c r="I30673"/>
  <c r="I30672"/>
  <c r="I30671"/>
  <c r="I30670"/>
  <c r="I30669"/>
  <c r="I30668"/>
  <c r="I30667"/>
  <c r="I30666"/>
  <c r="I30665"/>
  <c r="I30664"/>
  <c r="I30663"/>
  <c r="I30662"/>
  <c r="I30661"/>
  <c r="I30660"/>
  <c r="I30659"/>
  <c r="I30658"/>
  <c r="I30657"/>
  <c r="I30656"/>
  <c r="I30655"/>
  <c r="I30654"/>
  <c r="I30653"/>
  <c r="I30652"/>
  <c r="I30651"/>
  <c r="I30650"/>
  <c r="I30649"/>
  <c r="I30648"/>
  <c r="I30647"/>
  <c r="I30646"/>
  <c r="I30645"/>
  <c r="I30644"/>
  <c r="I30643"/>
  <c r="I30642"/>
  <c r="I30641"/>
  <c r="I30640"/>
  <c r="I30639"/>
  <c r="I30638"/>
  <c r="I30637"/>
  <c r="I30636"/>
  <c r="I30635"/>
  <c r="I30634"/>
  <c r="I30633"/>
  <c r="I30632"/>
  <c r="I30631"/>
  <c r="I30630"/>
  <c r="I30629"/>
  <c r="I30628"/>
  <c r="I30627"/>
  <c r="I30626"/>
  <c r="I30625"/>
  <c r="I30624"/>
  <c r="I30623"/>
  <c r="I30622"/>
  <c r="I30621"/>
  <c r="I30620"/>
  <c r="I30619"/>
  <c r="I30618"/>
  <c r="I30617"/>
  <c r="I30616"/>
  <c r="I30615"/>
  <c r="I30614"/>
  <c r="I30613"/>
  <c r="I30612"/>
  <c r="I30611"/>
  <c r="I30610"/>
  <c r="I30609"/>
  <c r="I30608"/>
  <c r="I30607"/>
  <c r="I30606"/>
  <c r="I30605"/>
  <c r="I30604"/>
  <c r="I30603"/>
  <c r="I30602"/>
  <c r="I30601"/>
  <c r="I30600"/>
  <c r="I30599"/>
  <c r="I30598"/>
  <c r="I30597"/>
  <c r="I30596"/>
  <c r="I30595"/>
  <c r="I30594"/>
  <c r="I30593"/>
  <c r="I30592"/>
  <c r="I30591"/>
  <c r="I30590"/>
  <c r="I30589"/>
  <c r="I30588"/>
  <c r="I30587"/>
  <c r="I30586"/>
  <c r="I30585"/>
  <c r="I30584"/>
  <c r="I30583"/>
  <c r="I30582"/>
  <c r="I30581"/>
  <c r="I30580"/>
  <c r="I30579"/>
  <c r="I30578"/>
  <c r="I30577"/>
  <c r="I30576"/>
  <c r="I30575"/>
  <c r="I30574"/>
  <c r="I30573"/>
  <c r="I30572"/>
  <c r="I30571"/>
  <c r="I30570"/>
  <c r="I30569"/>
  <c r="I30568"/>
  <c r="I30567"/>
  <c r="I30566"/>
  <c r="I30565"/>
  <c r="I30564"/>
  <c r="I30563"/>
  <c r="I30562"/>
  <c r="I30561"/>
  <c r="I30560"/>
  <c r="I30559"/>
  <c r="I30558"/>
  <c r="I30557"/>
  <c r="I30556"/>
  <c r="I30555"/>
  <c r="I30554"/>
  <c r="I30553"/>
  <c r="I30552"/>
  <c r="I30551"/>
  <c r="I30550"/>
  <c r="I30549"/>
  <c r="I30548"/>
  <c r="I30547"/>
  <c r="I30546"/>
  <c r="I30545"/>
  <c r="I30544"/>
  <c r="I30543"/>
  <c r="I30542"/>
  <c r="I30541"/>
  <c r="I30540"/>
  <c r="I30539"/>
  <c r="I30538"/>
  <c r="I30537"/>
  <c r="I30536"/>
  <c r="I30535"/>
  <c r="I30534"/>
  <c r="I30533"/>
  <c r="I30532"/>
  <c r="I30531"/>
  <c r="I30530"/>
  <c r="I30529"/>
  <c r="I30528"/>
  <c r="I30527"/>
  <c r="I30526"/>
  <c r="I30525"/>
  <c r="I30524"/>
  <c r="I30523"/>
  <c r="I30522"/>
  <c r="I30521"/>
  <c r="I30520"/>
  <c r="I30519"/>
  <c r="I30518"/>
  <c r="I30517"/>
  <c r="I30516"/>
  <c r="I30515"/>
  <c r="I30514"/>
  <c r="I30513"/>
  <c r="I30512"/>
  <c r="I30511"/>
  <c r="I30510"/>
  <c r="I30509"/>
  <c r="I30508"/>
  <c r="I30507"/>
  <c r="I30506"/>
  <c r="I30505"/>
  <c r="I30504"/>
  <c r="I30503"/>
  <c r="I30502"/>
  <c r="I30501"/>
  <c r="I30500"/>
  <c r="I30499"/>
  <c r="I30498"/>
  <c r="I30497"/>
  <c r="I30496"/>
  <c r="I30495"/>
  <c r="I30494"/>
  <c r="I30493"/>
  <c r="I30492"/>
  <c r="I30491"/>
  <c r="I30490"/>
  <c r="I30489"/>
  <c r="I30488"/>
  <c r="I30487"/>
  <c r="I30486"/>
  <c r="I30485"/>
  <c r="I30484"/>
  <c r="I30483"/>
  <c r="I30482"/>
  <c r="I30481"/>
  <c r="I30480"/>
  <c r="I30479"/>
  <c r="I30478"/>
  <c r="I30477"/>
  <c r="I30476"/>
  <c r="I30475"/>
  <c r="I30474"/>
  <c r="I30473"/>
  <c r="I30472"/>
  <c r="I30471"/>
  <c r="I30470"/>
  <c r="I30469"/>
  <c r="I30468"/>
  <c r="I30467"/>
  <c r="I30466"/>
  <c r="I30465"/>
  <c r="I30464"/>
  <c r="I30463"/>
  <c r="I30462"/>
  <c r="I30461"/>
  <c r="I30460"/>
  <c r="I30459"/>
  <c r="I30458"/>
  <c r="I30457"/>
  <c r="I30456"/>
  <c r="I30455"/>
  <c r="I30454"/>
  <c r="I30453"/>
  <c r="I30452"/>
  <c r="I30451"/>
  <c r="I30450"/>
  <c r="I30449"/>
  <c r="I30448"/>
  <c r="I30447"/>
  <c r="I30446"/>
  <c r="I30445"/>
  <c r="I30444"/>
  <c r="I30443"/>
  <c r="I30442"/>
  <c r="I30441"/>
  <c r="I30440"/>
  <c r="I30439"/>
  <c r="I30438"/>
  <c r="I30437"/>
  <c r="I30436"/>
  <c r="I30435"/>
  <c r="I30434"/>
  <c r="I30433"/>
  <c r="I30432"/>
  <c r="I30431"/>
  <c r="I30430"/>
  <c r="I30429"/>
  <c r="I30428"/>
  <c r="I30427"/>
  <c r="I30426"/>
  <c r="I30425"/>
  <c r="I30424"/>
  <c r="I30423"/>
  <c r="I30422"/>
  <c r="I30421"/>
  <c r="I30420"/>
  <c r="I30419"/>
  <c r="I30418"/>
  <c r="I30417"/>
  <c r="I30416"/>
  <c r="I30415"/>
  <c r="I30414"/>
  <c r="I30413"/>
  <c r="I30412"/>
  <c r="I30411"/>
  <c r="I30410"/>
  <c r="I30409"/>
  <c r="I30408"/>
  <c r="I30407"/>
  <c r="I30406"/>
  <c r="I30405"/>
  <c r="I30404"/>
  <c r="I30403"/>
  <c r="I30402"/>
  <c r="I30401"/>
  <c r="I30400"/>
  <c r="I30399"/>
  <c r="I30398"/>
  <c r="I30397"/>
  <c r="I30396"/>
  <c r="I30395"/>
  <c r="I30394"/>
  <c r="I30393"/>
  <c r="I30392"/>
  <c r="I30391"/>
  <c r="I30390"/>
  <c r="I30389"/>
  <c r="I30388"/>
  <c r="I30387"/>
  <c r="I30386"/>
  <c r="I30385"/>
  <c r="I30384"/>
  <c r="I30383"/>
  <c r="I30382"/>
  <c r="I30381"/>
  <c r="I30380"/>
  <c r="I30379"/>
  <c r="I30378"/>
  <c r="I30377"/>
  <c r="I30376"/>
  <c r="I30375"/>
  <c r="I30374"/>
  <c r="I30373"/>
  <c r="I30372"/>
  <c r="I30371"/>
  <c r="I30370"/>
  <c r="I30369"/>
  <c r="I30368"/>
  <c r="I30367"/>
  <c r="I30366"/>
  <c r="I30365"/>
  <c r="I30364"/>
  <c r="I30363"/>
  <c r="I30362"/>
  <c r="I30361"/>
  <c r="I30360"/>
  <c r="I30359"/>
  <c r="I30358"/>
  <c r="I30357"/>
  <c r="I30356"/>
  <c r="I30355"/>
  <c r="I30354"/>
  <c r="I30353"/>
  <c r="I30352"/>
  <c r="I30351"/>
  <c r="I30350"/>
  <c r="I30349"/>
  <c r="I30348"/>
  <c r="I30347"/>
  <c r="I30346"/>
  <c r="I30345"/>
  <c r="I30344"/>
  <c r="I30343"/>
  <c r="I30342"/>
  <c r="I30341"/>
  <c r="I30340"/>
  <c r="I30339"/>
  <c r="I30338"/>
  <c r="I30337"/>
  <c r="I30336"/>
  <c r="I30335"/>
  <c r="I30334"/>
  <c r="I30333"/>
  <c r="I30332"/>
  <c r="I30331"/>
  <c r="I30330"/>
  <c r="I30329"/>
  <c r="I30328"/>
  <c r="I30327"/>
  <c r="I30326"/>
  <c r="I30325"/>
  <c r="I30324"/>
  <c r="I30323"/>
  <c r="I30322"/>
  <c r="I30321"/>
  <c r="I30320"/>
  <c r="I30319"/>
  <c r="I30318"/>
  <c r="I30317"/>
  <c r="I30316"/>
  <c r="I30315"/>
  <c r="I30314"/>
  <c r="I30313"/>
  <c r="I30312"/>
  <c r="I30311"/>
  <c r="I30310"/>
  <c r="I30309"/>
  <c r="I30308"/>
  <c r="I30307"/>
  <c r="I30306"/>
  <c r="I30305"/>
  <c r="I30304"/>
  <c r="I30303"/>
  <c r="I30302"/>
  <c r="I30301"/>
  <c r="I30300"/>
  <c r="I30299"/>
  <c r="I30298"/>
  <c r="I30297"/>
  <c r="I30296"/>
  <c r="I30295"/>
  <c r="I30294"/>
  <c r="I30293"/>
  <c r="I30292"/>
  <c r="I30291"/>
  <c r="I30290"/>
  <c r="I30289"/>
  <c r="I30288"/>
  <c r="I30287"/>
  <c r="I30286"/>
  <c r="I30285"/>
  <c r="I30284"/>
  <c r="I30283"/>
  <c r="I30282"/>
  <c r="I30281"/>
  <c r="I30280"/>
  <c r="I30279"/>
  <c r="I30278"/>
  <c r="I30277"/>
  <c r="I30276"/>
  <c r="I30275"/>
  <c r="I30274"/>
  <c r="I30273"/>
  <c r="I30272"/>
  <c r="I30271"/>
  <c r="I30270"/>
  <c r="I30269"/>
  <c r="I30268"/>
  <c r="I30267"/>
  <c r="I30266"/>
  <c r="I30265"/>
  <c r="I30264"/>
  <c r="I30263"/>
  <c r="I30262"/>
  <c r="I30261"/>
  <c r="I30260"/>
  <c r="I30259"/>
  <c r="I30258"/>
  <c r="I30257"/>
  <c r="I30256"/>
  <c r="I30255"/>
  <c r="I30254"/>
  <c r="I30253"/>
  <c r="I30252"/>
  <c r="I30251"/>
  <c r="I30250"/>
  <c r="I30249"/>
  <c r="I30248"/>
  <c r="I30247"/>
  <c r="I30246"/>
  <c r="I30245"/>
  <c r="I30244"/>
  <c r="I30243"/>
  <c r="I30242"/>
  <c r="I30241"/>
  <c r="I30240"/>
  <c r="I30239"/>
  <c r="I30238"/>
  <c r="I30237"/>
  <c r="I30236"/>
  <c r="I30235"/>
  <c r="I30234"/>
  <c r="I30233"/>
  <c r="I30232"/>
  <c r="I30231"/>
  <c r="I30230"/>
  <c r="I30229"/>
  <c r="I30228"/>
  <c r="I30227"/>
  <c r="I30226"/>
  <c r="I30225"/>
  <c r="I30224"/>
  <c r="I30223"/>
  <c r="I30222"/>
  <c r="I30221"/>
  <c r="I30220"/>
  <c r="I30219"/>
  <c r="I30218"/>
  <c r="I30217"/>
  <c r="I30216"/>
  <c r="I30215"/>
  <c r="I30214"/>
  <c r="I30213"/>
  <c r="I30212"/>
  <c r="I30211"/>
  <c r="I30210"/>
  <c r="I30209"/>
  <c r="I30208"/>
  <c r="I30207"/>
  <c r="I30206"/>
  <c r="I30205"/>
  <c r="I30204"/>
  <c r="I30203"/>
  <c r="I30202"/>
  <c r="I30201"/>
  <c r="I30200"/>
  <c r="I30199"/>
  <c r="I30198"/>
  <c r="I30197"/>
  <c r="I30196"/>
  <c r="I30195"/>
  <c r="I30194"/>
  <c r="I30193"/>
  <c r="I30192"/>
  <c r="I30191"/>
  <c r="I30190"/>
  <c r="I30189"/>
  <c r="I30188"/>
  <c r="I30187"/>
  <c r="I30186"/>
  <c r="I30185"/>
  <c r="I30184"/>
  <c r="I30183"/>
  <c r="I30182"/>
  <c r="I30181"/>
  <c r="I30180"/>
  <c r="I30179"/>
  <c r="I30178"/>
  <c r="I30177"/>
  <c r="I30176"/>
  <c r="I30175"/>
  <c r="I30174"/>
  <c r="I30173"/>
  <c r="I30172"/>
  <c r="I30171"/>
  <c r="I30170"/>
  <c r="I30169"/>
  <c r="I30168"/>
  <c r="I30167"/>
  <c r="I30166"/>
  <c r="I30165"/>
  <c r="I30164"/>
  <c r="I30163"/>
  <c r="I30162"/>
  <c r="I30161"/>
  <c r="I30160"/>
  <c r="I30159"/>
  <c r="I30158"/>
  <c r="I30157"/>
  <c r="I30156"/>
  <c r="I30155"/>
  <c r="I30154"/>
  <c r="I30153"/>
  <c r="I30152"/>
  <c r="I30151"/>
  <c r="I30150"/>
  <c r="I30149"/>
  <c r="I30148"/>
  <c r="I30147"/>
  <c r="I30146"/>
  <c r="I30145"/>
  <c r="I30144"/>
  <c r="I30143"/>
  <c r="I30142"/>
  <c r="I30141"/>
  <c r="I30140"/>
  <c r="I30139"/>
  <c r="I30138"/>
  <c r="I30137"/>
  <c r="I30136"/>
  <c r="I30135"/>
  <c r="I30134"/>
  <c r="I30133"/>
  <c r="I30132"/>
  <c r="I30131"/>
  <c r="I30130"/>
  <c r="I30129"/>
  <c r="I30128"/>
  <c r="I30127"/>
  <c r="I30126"/>
  <c r="I30125"/>
  <c r="I30124"/>
  <c r="I30123"/>
  <c r="I30122"/>
  <c r="I30121"/>
  <c r="I30120"/>
  <c r="I30119"/>
  <c r="I30118"/>
  <c r="I30117"/>
  <c r="I30116"/>
  <c r="I30115"/>
  <c r="I30114"/>
  <c r="I30113"/>
  <c r="I30112"/>
  <c r="I30111"/>
  <c r="I30110"/>
  <c r="I30109"/>
  <c r="I30108"/>
  <c r="I30107"/>
  <c r="I30106"/>
  <c r="I30105"/>
  <c r="I30104"/>
  <c r="I30103"/>
  <c r="I30102"/>
  <c r="I30101"/>
  <c r="I30100"/>
  <c r="I30099"/>
  <c r="I30098"/>
  <c r="I30097"/>
  <c r="I30096"/>
  <c r="I30095"/>
  <c r="I30094"/>
  <c r="I30093"/>
  <c r="I30092"/>
  <c r="I30091"/>
  <c r="I30090"/>
  <c r="I30089"/>
  <c r="I30088"/>
  <c r="I30087"/>
  <c r="I30086"/>
  <c r="I30085"/>
  <c r="I30084"/>
  <c r="I30083"/>
  <c r="I30082"/>
  <c r="I30081"/>
  <c r="I30080"/>
  <c r="I30079"/>
  <c r="I30078"/>
  <c r="I30077"/>
  <c r="I30076"/>
  <c r="I30075"/>
  <c r="I30074"/>
  <c r="I30073"/>
  <c r="I30072"/>
  <c r="I30071"/>
  <c r="I30070"/>
  <c r="I30069"/>
  <c r="I30068"/>
  <c r="I30067"/>
  <c r="I30066"/>
  <c r="I30065"/>
  <c r="I30064"/>
  <c r="I30063"/>
  <c r="I30062"/>
  <c r="I30061"/>
  <c r="I30060"/>
  <c r="I30059"/>
  <c r="I30058"/>
  <c r="I30057"/>
  <c r="I30056"/>
  <c r="I30055"/>
  <c r="I30054"/>
  <c r="I30053"/>
  <c r="I30052"/>
  <c r="I30051"/>
  <c r="I30050"/>
  <c r="I30049"/>
  <c r="I30048"/>
  <c r="I30047"/>
  <c r="I30046"/>
  <c r="I30045"/>
  <c r="I30044"/>
  <c r="I30043"/>
  <c r="I30042"/>
  <c r="I30041"/>
  <c r="I30040"/>
  <c r="I30039"/>
  <c r="I30038"/>
  <c r="I30037"/>
  <c r="I30036"/>
  <c r="I30035"/>
  <c r="I30034"/>
  <c r="I30033"/>
  <c r="I30032"/>
  <c r="I30031"/>
  <c r="I30030"/>
  <c r="I30029"/>
  <c r="I30028"/>
  <c r="I30027"/>
  <c r="I30026"/>
  <c r="I30025"/>
  <c r="I30024"/>
  <c r="I30023"/>
  <c r="I30022"/>
  <c r="I30021"/>
  <c r="I30020"/>
  <c r="I30019"/>
  <c r="I30018"/>
  <c r="I30017"/>
  <c r="I30016"/>
  <c r="I30015"/>
  <c r="I30014"/>
  <c r="I30013"/>
  <c r="I30012"/>
  <c r="I30011"/>
  <c r="I30010"/>
  <c r="I30009"/>
  <c r="I30008"/>
  <c r="I30007"/>
  <c r="I30006"/>
  <c r="I30005"/>
  <c r="I30004"/>
  <c r="I30003"/>
  <c r="I30002"/>
  <c r="I30001"/>
  <c r="I30000"/>
  <c r="I29999"/>
  <c r="I29998"/>
  <c r="I29997"/>
  <c r="I29996"/>
  <c r="I29995"/>
  <c r="I29994"/>
  <c r="I29993"/>
  <c r="I29992"/>
  <c r="I29991"/>
  <c r="I29990"/>
  <c r="I29989"/>
  <c r="I29988"/>
  <c r="I29987"/>
  <c r="I29986"/>
  <c r="I29985"/>
  <c r="I29984"/>
  <c r="I29983"/>
  <c r="I29982"/>
  <c r="I29981"/>
  <c r="I29980"/>
  <c r="I29979"/>
  <c r="I29978"/>
  <c r="I29977"/>
  <c r="I29976"/>
  <c r="I29975"/>
  <c r="I29974"/>
  <c r="I29973"/>
  <c r="I29972"/>
  <c r="I29971"/>
  <c r="I29970"/>
  <c r="I29969"/>
  <c r="I29968"/>
  <c r="I29967"/>
  <c r="I29966"/>
  <c r="I29965"/>
  <c r="I29964"/>
  <c r="I29963"/>
  <c r="I29962"/>
  <c r="I29961"/>
  <c r="I29960"/>
  <c r="I29959"/>
  <c r="I29958"/>
  <c r="I29957"/>
  <c r="I29956"/>
  <c r="I29955"/>
  <c r="I29954"/>
  <c r="I29953"/>
  <c r="I29952"/>
  <c r="I29951"/>
  <c r="I29950"/>
  <c r="I29949"/>
  <c r="I29948"/>
  <c r="I29947"/>
  <c r="I29946"/>
  <c r="I29945"/>
  <c r="I29944"/>
  <c r="I29943"/>
  <c r="I29942"/>
  <c r="I29941"/>
  <c r="I29940"/>
  <c r="I29939"/>
  <c r="I29938"/>
  <c r="I29937"/>
  <c r="I29936"/>
  <c r="I29935"/>
  <c r="I29934"/>
  <c r="I29933"/>
  <c r="I29932"/>
  <c r="I29931"/>
  <c r="I29930"/>
  <c r="I29929"/>
  <c r="I29928"/>
  <c r="I29927"/>
  <c r="I29926"/>
  <c r="I29925"/>
  <c r="I29924"/>
  <c r="I29923"/>
  <c r="I29922"/>
  <c r="I29921"/>
  <c r="I29920"/>
  <c r="I29919"/>
  <c r="I29918"/>
  <c r="I29917"/>
  <c r="I29916"/>
  <c r="I29915"/>
  <c r="I29914"/>
  <c r="I29913"/>
  <c r="I29912"/>
  <c r="I29911"/>
  <c r="I29910"/>
  <c r="I29909"/>
  <c r="I29908"/>
  <c r="I29907"/>
  <c r="I29906"/>
  <c r="I29905"/>
  <c r="I29904"/>
  <c r="I29903"/>
  <c r="I29902"/>
  <c r="I29901"/>
  <c r="I29900"/>
  <c r="I29899"/>
  <c r="I29898"/>
  <c r="I29897"/>
  <c r="I29896"/>
  <c r="I29895"/>
  <c r="I29894"/>
  <c r="I29893"/>
  <c r="I29892"/>
  <c r="I29891"/>
  <c r="I29890"/>
  <c r="I29889"/>
  <c r="I29888"/>
  <c r="I29887"/>
  <c r="I29886"/>
  <c r="I29885"/>
  <c r="I29884"/>
  <c r="I29883"/>
  <c r="I29882"/>
  <c r="I29881"/>
  <c r="I29880"/>
  <c r="I29879"/>
  <c r="I29878"/>
  <c r="I29877"/>
  <c r="I29876"/>
  <c r="I29875"/>
  <c r="I29874"/>
  <c r="I29873"/>
  <c r="I29872"/>
  <c r="I29871"/>
  <c r="I29870"/>
  <c r="I29869"/>
  <c r="I29868"/>
  <c r="I29867"/>
  <c r="I29866"/>
  <c r="I29865"/>
  <c r="I29864"/>
  <c r="I29863"/>
  <c r="I29862"/>
  <c r="I29861"/>
  <c r="I29860"/>
  <c r="I29859"/>
  <c r="I29858"/>
  <c r="I29857"/>
  <c r="I29856"/>
  <c r="I29855"/>
  <c r="I29854"/>
  <c r="I29853"/>
  <c r="I29852"/>
  <c r="I29851"/>
  <c r="I29850"/>
  <c r="I29849"/>
  <c r="I29848"/>
  <c r="I29847"/>
  <c r="I29846"/>
  <c r="I29845"/>
  <c r="I29844"/>
  <c r="I29843"/>
  <c r="I29842"/>
  <c r="I29841"/>
  <c r="I29840"/>
  <c r="I29839"/>
  <c r="I29838"/>
  <c r="I29837"/>
  <c r="I29836"/>
  <c r="I29835"/>
  <c r="I29834"/>
  <c r="I29833"/>
  <c r="I29832"/>
  <c r="I29831"/>
  <c r="I29830"/>
  <c r="I29829"/>
  <c r="I29828"/>
  <c r="I29827"/>
  <c r="I29826"/>
  <c r="I29825"/>
  <c r="I29824"/>
  <c r="I29823"/>
  <c r="I29822"/>
  <c r="I29821"/>
  <c r="I29820"/>
  <c r="I29819"/>
  <c r="I29818"/>
  <c r="I29817"/>
  <c r="I29816"/>
  <c r="I29815"/>
  <c r="I29814"/>
  <c r="I29813"/>
  <c r="I29812"/>
  <c r="I29811"/>
  <c r="I29810"/>
  <c r="I29809"/>
  <c r="I29808"/>
  <c r="I29807"/>
  <c r="I29806"/>
  <c r="I29805"/>
  <c r="I29804"/>
  <c r="I29803"/>
  <c r="I29802"/>
  <c r="I29801"/>
  <c r="I29800"/>
  <c r="I29799"/>
  <c r="I29798"/>
  <c r="I29797"/>
  <c r="I29796"/>
  <c r="I29795"/>
  <c r="I29794"/>
  <c r="I29793"/>
  <c r="I29792"/>
  <c r="I29791"/>
  <c r="I29790"/>
  <c r="I29789"/>
  <c r="I29788"/>
  <c r="I29787"/>
  <c r="I29786"/>
  <c r="I29785"/>
  <c r="I29784"/>
  <c r="I29783"/>
  <c r="I29782"/>
  <c r="I29781"/>
  <c r="I29780"/>
  <c r="I29779"/>
  <c r="I29778"/>
  <c r="I29777"/>
  <c r="I29776"/>
  <c r="I29775"/>
  <c r="I29774"/>
  <c r="I29773"/>
  <c r="I29772"/>
  <c r="I29771"/>
  <c r="I29770"/>
  <c r="I29769"/>
  <c r="I29768"/>
  <c r="I29767"/>
  <c r="I29766"/>
  <c r="I29765"/>
  <c r="I29764"/>
  <c r="I29763"/>
  <c r="I29762"/>
  <c r="I29761"/>
  <c r="I29760"/>
  <c r="I29759"/>
  <c r="I29758"/>
  <c r="I29757"/>
  <c r="I29756"/>
  <c r="I29755"/>
  <c r="I29754"/>
  <c r="I29753"/>
  <c r="I29752"/>
  <c r="I29751"/>
  <c r="I29750"/>
  <c r="I29749"/>
  <c r="I29748"/>
  <c r="I29747"/>
  <c r="I29746"/>
  <c r="I29745"/>
  <c r="I29744"/>
  <c r="I29743"/>
  <c r="I29742"/>
  <c r="I29741"/>
  <c r="I29740"/>
  <c r="I29739"/>
  <c r="I29738"/>
  <c r="I29737"/>
  <c r="I29736"/>
  <c r="I29735"/>
  <c r="I29734"/>
  <c r="I29733"/>
  <c r="I29732"/>
  <c r="I29731"/>
  <c r="I29730"/>
  <c r="I29729"/>
  <c r="I29728"/>
  <c r="I29727"/>
  <c r="I29726"/>
  <c r="I29725"/>
  <c r="I29724"/>
  <c r="I29723"/>
  <c r="I29722"/>
  <c r="I29721"/>
  <c r="I29720"/>
  <c r="I29719"/>
  <c r="I29718"/>
  <c r="I29717"/>
  <c r="I29716"/>
  <c r="I29715"/>
  <c r="I29714"/>
  <c r="I29713"/>
  <c r="I29712"/>
  <c r="I29711"/>
  <c r="I29710"/>
  <c r="I29709"/>
  <c r="I29708"/>
  <c r="I29707"/>
  <c r="I29706"/>
  <c r="I29705"/>
  <c r="I29704"/>
  <c r="I29703"/>
  <c r="I29702"/>
  <c r="I29701"/>
  <c r="I29700"/>
  <c r="I29699"/>
  <c r="I29698"/>
  <c r="I29697"/>
  <c r="I29696"/>
  <c r="I29695"/>
  <c r="I29694"/>
  <c r="I29693"/>
  <c r="I29692"/>
  <c r="I29691"/>
  <c r="I29690"/>
  <c r="I29689"/>
  <c r="I29688"/>
  <c r="I29687"/>
  <c r="I29686"/>
  <c r="I29685"/>
  <c r="I29684"/>
  <c r="I29683"/>
  <c r="I29682"/>
  <c r="I29681"/>
  <c r="I29680"/>
  <c r="I29679"/>
  <c r="I29678"/>
  <c r="I29677"/>
  <c r="I29676"/>
  <c r="I29675"/>
  <c r="I29674"/>
  <c r="I29673"/>
  <c r="I29672"/>
  <c r="I29671"/>
  <c r="I29670"/>
  <c r="I29669"/>
  <c r="I29668"/>
  <c r="I29667"/>
  <c r="I29666"/>
  <c r="I29665"/>
  <c r="I29664"/>
  <c r="I29663"/>
  <c r="I29662"/>
  <c r="I29661"/>
  <c r="I29660"/>
  <c r="I29659"/>
  <c r="I29658"/>
  <c r="I29657"/>
  <c r="I29656"/>
  <c r="I29655"/>
  <c r="I29654"/>
  <c r="I29653"/>
  <c r="I29652"/>
  <c r="I29651"/>
  <c r="I29650"/>
  <c r="I29649"/>
  <c r="I29648"/>
  <c r="I29647"/>
  <c r="I29646"/>
  <c r="I29645"/>
  <c r="I29644"/>
  <c r="I29643"/>
  <c r="I29642"/>
  <c r="I29641"/>
  <c r="I29640"/>
  <c r="I29639"/>
  <c r="I29638"/>
  <c r="I29637"/>
  <c r="I29636"/>
  <c r="I29635"/>
  <c r="I29634"/>
  <c r="I29633"/>
  <c r="I29632"/>
  <c r="I29631"/>
  <c r="I29630"/>
  <c r="I29629"/>
  <c r="I29628"/>
  <c r="I29627"/>
  <c r="I29626"/>
  <c r="I29625"/>
  <c r="I29624"/>
  <c r="I29623"/>
  <c r="I29622"/>
  <c r="I29621"/>
  <c r="I29620"/>
  <c r="I29619"/>
  <c r="I29618"/>
  <c r="I29617"/>
  <c r="I29616"/>
  <c r="I29615"/>
  <c r="I29614"/>
  <c r="I29613"/>
  <c r="I29612"/>
  <c r="I29611"/>
  <c r="I29610"/>
  <c r="I29609"/>
  <c r="I29608"/>
  <c r="I29607"/>
  <c r="I29606"/>
  <c r="I29605"/>
  <c r="I29604"/>
  <c r="I29603"/>
  <c r="I29602"/>
  <c r="I29601"/>
  <c r="I29600"/>
  <c r="I29599"/>
  <c r="I29598"/>
  <c r="I29597"/>
  <c r="I29596"/>
  <c r="I29595"/>
  <c r="I29594"/>
  <c r="I29593"/>
  <c r="I29592"/>
  <c r="I29591"/>
  <c r="I29590"/>
  <c r="I29589"/>
  <c r="I29588"/>
  <c r="I29587"/>
  <c r="I29586"/>
  <c r="I29585"/>
  <c r="I29584"/>
  <c r="I29583"/>
  <c r="I29582"/>
  <c r="I29581"/>
  <c r="I29580"/>
  <c r="I29579"/>
  <c r="I29578"/>
  <c r="I29577"/>
  <c r="I29576"/>
  <c r="I29575"/>
  <c r="I29574"/>
  <c r="I29573"/>
  <c r="I29572"/>
  <c r="I29571"/>
  <c r="I29570"/>
  <c r="I29569"/>
  <c r="I29568"/>
  <c r="I29567"/>
  <c r="I29566"/>
  <c r="I29565"/>
  <c r="I29564"/>
  <c r="I29563"/>
  <c r="I29562"/>
  <c r="I29561"/>
  <c r="I29560"/>
  <c r="I29559"/>
  <c r="I29558"/>
  <c r="I29557"/>
  <c r="I29556"/>
  <c r="I29555"/>
  <c r="I29554"/>
  <c r="I29553"/>
  <c r="I29552"/>
  <c r="I29551"/>
  <c r="I29550"/>
  <c r="I29549"/>
  <c r="I29548"/>
  <c r="I29547"/>
  <c r="I29546"/>
  <c r="I29545"/>
  <c r="I29544"/>
  <c r="I29543"/>
  <c r="I29542"/>
  <c r="I29541"/>
  <c r="I29540"/>
  <c r="I29539"/>
  <c r="I29538"/>
  <c r="I29537"/>
  <c r="I29536"/>
  <c r="I29535"/>
  <c r="I29534"/>
  <c r="I29533"/>
  <c r="I29532"/>
  <c r="I29531"/>
  <c r="I29530"/>
  <c r="I29529"/>
  <c r="I29528"/>
  <c r="I29527"/>
  <c r="I29526"/>
  <c r="I29525"/>
  <c r="I29524"/>
  <c r="I29523"/>
  <c r="I29522"/>
  <c r="I29521"/>
  <c r="I29520"/>
  <c r="I29519"/>
  <c r="I29518"/>
  <c r="I29517"/>
  <c r="I29516"/>
  <c r="I29515"/>
  <c r="I29514"/>
  <c r="I29513"/>
  <c r="I29512"/>
  <c r="I29511"/>
  <c r="I29510"/>
  <c r="I29509"/>
  <c r="I29508"/>
  <c r="I29507"/>
  <c r="I29506"/>
  <c r="I29505"/>
  <c r="I29504"/>
  <c r="I29503"/>
  <c r="I29502"/>
  <c r="I29501"/>
  <c r="I29500"/>
  <c r="I29499"/>
  <c r="I29498"/>
  <c r="I29497"/>
  <c r="I29496"/>
  <c r="I29495"/>
  <c r="I29494"/>
  <c r="I29493"/>
  <c r="I29492"/>
  <c r="I29491"/>
  <c r="I29490"/>
  <c r="I29489"/>
  <c r="I29488"/>
  <c r="I29487"/>
  <c r="I29486"/>
  <c r="I29485"/>
  <c r="I29484"/>
  <c r="I29483"/>
  <c r="I29482"/>
  <c r="I29481"/>
  <c r="I29480"/>
  <c r="I29479"/>
  <c r="I29478"/>
  <c r="I29477"/>
  <c r="I29476"/>
  <c r="I29475"/>
  <c r="I29474"/>
  <c r="I29473"/>
  <c r="I29472"/>
  <c r="I29471"/>
  <c r="I29470"/>
  <c r="I29469"/>
  <c r="I29468"/>
  <c r="I29467"/>
  <c r="I29466"/>
  <c r="I29465"/>
  <c r="I29464"/>
  <c r="I29463"/>
  <c r="I29462"/>
  <c r="I29461"/>
  <c r="I29460"/>
  <c r="I29459"/>
  <c r="I29458"/>
  <c r="I29457"/>
  <c r="I29456"/>
  <c r="I29455"/>
  <c r="I29454"/>
  <c r="I29453"/>
  <c r="I29452"/>
  <c r="I29451"/>
  <c r="I29450"/>
  <c r="I29449"/>
  <c r="I29448"/>
  <c r="I29447"/>
  <c r="I29446"/>
  <c r="I29445"/>
  <c r="I29444"/>
  <c r="I29443"/>
  <c r="I29442"/>
  <c r="I29441"/>
  <c r="I29440"/>
  <c r="I29439"/>
  <c r="I29438"/>
  <c r="I29437"/>
  <c r="I29436"/>
  <c r="I29435"/>
  <c r="I29434"/>
  <c r="I29433"/>
  <c r="I29432"/>
  <c r="I29431"/>
  <c r="I29430"/>
  <c r="I29429"/>
  <c r="I29428"/>
  <c r="I29427"/>
  <c r="I29426"/>
  <c r="I29425"/>
  <c r="I29424"/>
  <c r="I29423"/>
  <c r="I29422"/>
  <c r="I29421"/>
  <c r="I29420"/>
  <c r="I29419"/>
  <c r="I29418"/>
  <c r="I29417"/>
  <c r="I29416"/>
  <c r="I29415"/>
  <c r="I29414"/>
  <c r="I29413"/>
  <c r="I29412"/>
  <c r="I29411"/>
  <c r="I29410"/>
  <c r="I29409"/>
  <c r="I29408"/>
  <c r="I29407"/>
  <c r="I29406"/>
  <c r="I29405"/>
  <c r="I29404"/>
  <c r="I29403"/>
  <c r="I29402"/>
  <c r="I29401"/>
  <c r="I29400"/>
  <c r="I29399"/>
  <c r="I29398"/>
  <c r="I29397"/>
  <c r="I29396"/>
  <c r="I29395"/>
  <c r="I29394"/>
  <c r="I29393"/>
  <c r="I29392"/>
  <c r="I29391"/>
  <c r="I29390"/>
  <c r="I29389"/>
  <c r="I29388"/>
  <c r="I29387"/>
  <c r="I29386"/>
  <c r="I29385"/>
  <c r="I29384"/>
  <c r="I29383"/>
  <c r="I29382"/>
  <c r="I29381"/>
  <c r="I29380"/>
  <c r="I29379"/>
  <c r="I29378"/>
  <c r="I29377"/>
  <c r="I29376"/>
  <c r="I29375"/>
  <c r="I29374"/>
  <c r="I29373"/>
  <c r="I29372"/>
  <c r="I29371"/>
  <c r="I29370"/>
  <c r="I29369"/>
  <c r="I29368"/>
  <c r="I29367"/>
  <c r="I29366"/>
  <c r="I29365"/>
  <c r="I29364"/>
  <c r="I29363"/>
  <c r="I29362"/>
  <c r="I29361"/>
  <c r="I29360"/>
  <c r="I29359"/>
  <c r="I29358"/>
  <c r="I29357"/>
  <c r="I29356"/>
  <c r="I29355"/>
  <c r="I29354"/>
  <c r="I29353"/>
  <c r="I29352"/>
  <c r="I29351"/>
  <c r="I29350"/>
  <c r="I29349"/>
  <c r="I29348"/>
  <c r="I29347"/>
  <c r="I29346"/>
  <c r="I29345"/>
  <c r="I29344"/>
  <c r="I29343"/>
  <c r="I29342"/>
  <c r="I29341"/>
  <c r="I29340"/>
  <c r="I29339"/>
  <c r="I29338"/>
  <c r="I29337"/>
  <c r="I29336"/>
  <c r="I29335"/>
  <c r="I29334"/>
  <c r="I29333"/>
  <c r="I29332"/>
  <c r="I29331"/>
  <c r="I29330"/>
  <c r="I29329"/>
  <c r="I29328"/>
  <c r="I29327"/>
  <c r="I29326"/>
  <c r="I29325"/>
  <c r="I29324"/>
  <c r="I29323"/>
  <c r="I29322"/>
  <c r="I29321"/>
  <c r="I29320"/>
  <c r="I29319"/>
  <c r="I29318"/>
  <c r="I29317"/>
  <c r="I29316"/>
  <c r="I29315"/>
  <c r="I29314"/>
  <c r="I29313"/>
  <c r="I29312"/>
  <c r="I29311"/>
  <c r="I29310"/>
  <c r="I29309"/>
  <c r="I29308"/>
  <c r="I29307"/>
  <c r="I29306"/>
  <c r="I29305"/>
  <c r="I29304"/>
  <c r="I29303"/>
  <c r="I29302"/>
  <c r="I29301"/>
  <c r="I29300"/>
  <c r="I29299"/>
  <c r="I29298"/>
  <c r="I29297"/>
  <c r="I29296"/>
  <c r="I29295"/>
  <c r="I29294"/>
  <c r="I29293"/>
  <c r="I29292"/>
  <c r="I29291"/>
  <c r="I29290"/>
  <c r="I29289"/>
  <c r="I29288"/>
  <c r="I29287"/>
  <c r="I29286"/>
  <c r="I29285"/>
  <c r="I29284"/>
  <c r="I29283"/>
  <c r="I29282"/>
  <c r="I29281"/>
  <c r="I29280"/>
  <c r="I29279"/>
  <c r="I29278"/>
  <c r="I29277"/>
  <c r="I29276"/>
  <c r="I29275"/>
  <c r="I29274"/>
  <c r="I29273"/>
  <c r="I29272"/>
  <c r="I29271"/>
  <c r="I29270"/>
  <c r="I29269"/>
  <c r="I29268"/>
  <c r="I29267"/>
  <c r="I29266"/>
  <c r="I29265"/>
  <c r="I29264"/>
  <c r="I29263"/>
  <c r="I29262"/>
  <c r="I29261"/>
  <c r="I29260"/>
  <c r="I29259"/>
  <c r="I29258"/>
  <c r="I29257"/>
  <c r="I29256"/>
  <c r="I29255"/>
  <c r="I29254"/>
  <c r="I29253"/>
  <c r="I29252"/>
  <c r="I29251"/>
  <c r="I29250"/>
  <c r="I29249"/>
  <c r="I29248"/>
  <c r="I29247"/>
  <c r="I29246"/>
  <c r="I29245"/>
  <c r="I29244"/>
  <c r="I29243"/>
  <c r="I29242"/>
  <c r="I29241"/>
  <c r="I29240"/>
  <c r="I29239"/>
  <c r="I29238"/>
  <c r="I29237"/>
  <c r="I29236"/>
  <c r="I29235"/>
  <c r="I29234"/>
  <c r="I29233"/>
  <c r="I29232"/>
  <c r="I29231"/>
  <c r="I29230"/>
  <c r="I29229"/>
  <c r="I29228"/>
  <c r="I29227"/>
  <c r="I29226"/>
  <c r="I29225"/>
  <c r="I29224"/>
  <c r="I29223"/>
  <c r="I29222"/>
  <c r="I29221"/>
  <c r="I29220"/>
  <c r="I29219"/>
  <c r="I29218"/>
  <c r="I29217"/>
  <c r="I29216"/>
  <c r="I29215"/>
  <c r="I29214"/>
  <c r="I29213"/>
  <c r="I29212"/>
  <c r="I29211"/>
  <c r="I29210"/>
  <c r="I29209"/>
  <c r="I29208"/>
  <c r="I29207"/>
  <c r="I29206"/>
  <c r="I29205"/>
  <c r="I29204"/>
  <c r="I29203"/>
  <c r="I29202"/>
  <c r="I29201"/>
  <c r="I29200"/>
  <c r="I29199"/>
  <c r="I29198"/>
  <c r="I29197"/>
  <c r="I29196"/>
  <c r="I29195"/>
  <c r="I29194"/>
  <c r="I29193"/>
  <c r="I29192"/>
  <c r="I29191"/>
  <c r="I29190"/>
  <c r="I29189"/>
  <c r="I29188"/>
  <c r="I29187"/>
  <c r="I29186"/>
  <c r="I29185"/>
  <c r="I29184"/>
  <c r="I29183"/>
  <c r="I29182"/>
  <c r="I29181"/>
  <c r="I29180"/>
  <c r="I29179"/>
  <c r="I29178"/>
  <c r="I29177"/>
  <c r="I29176"/>
  <c r="I29175"/>
  <c r="I29174"/>
  <c r="I29173"/>
  <c r="I29172"/>
  <c r="I29171"/>
  <c r="I29170"/>
  <c r="I29169"/>
  <c r="I29168"/>
  <c r="I29167"/>
  <c r="I29166"/>
  <c r="I29165"/>
  <c r="I29164"/>
  <c r="I29163"/>
  <c r="I29162"/>
  <c r="I29161"/>
  <c r="I29160"/>
  <c r="I29159"/>
  <c r="I29158"/>
  <c r="I29157"/>
  <c r="I29156"/>
  <c r="I29155"/>
  <c r="I29154"/>
  <c r="I29153"/>
  <c r="I29152"/>
  <c r="I29151"/>
  <c r="I29150"/>
  <c r="I29149"/>
  <c r="I29148"/>
  <c r="I29147"/>
  <c r="I29146"/>
  <c r="I29145"/>
  <c r="I29144"/>
  <c r="I29143"/>
  <c r="I29142"/>
  <c r="I29141"/>
  <c r="I29140"/>
  <c r="I29139"/>
  <c r="I29138"/>
  <c r="I29137"/>
  <c r="I29136"/>
  <c r="I29135"/>
  <c r="I29134"/>
  <c r="I29133"/>
  <c r="I29132"/>
  <c r="I29131"/>
  <c r="I29130"/>
  <c r="I29129"/>
  <c r="I29128"/>
  <c r="I29127"/>
  <c r="I29126"/>
  <c r="I29125"/>
  <c r="I29124"/>
  <c r="I29123"/>
  <c r="I29122"/>
  <c r="I29121"/>
  <c r="I29120"/>
  <c r="I29119"/>
  <c r="I29118"/>
  <c r="I29117"/>
  <c r="I29116"/>
  <c r="I29115"/>
  <c r="I29114"/>
  <c r="I29113"/>
  <c r="I29112"/>
  <c r="I29111"/>
  <c r="I29110"/>
  <c r="I29109"/>
  <c r="I29108"/>
  <c r="I29107"/>
  <c r="I29106"/>
  <c r="I29105"/>
  <c r="I29104"/>
  <c r="I29103"/>
  <c r="I29102"/>
  <c r="I29101"/>
  <c r="I29100"/>
  <c r="I29099"/>
  <c r="I29098"/>
  <c r="I29097"/>
  <c r="I29096"/>
  <c r="I29095"/>
  <c r="I29094"/>
  <c r="I29093"/>
  <c r="I29092"/>
  <c r="I29091"/>
  <c r="I29090"/>
  <c r="I29089"/>
  <c r="I29088"/>
  <c r="I29087"/>
  <c r="I29086"/>
  <c r="I29085"/>
  <c r="I29084"/>
  <c r="I29083"/>
  <c r="I29082"/>
  <c r="I29081"/>
  <c r="I29080"/>
  <c r="I29079"/>
  <c r="I29078"/>
  <c r="I29077"/>
  <c r="I29076"/>
  <c r="I29075"/>
  <c r="I29074"/>
  <c r="I29073"/>
  <c r="I29072"/>
  <c r="I29071"/>
  <c r="I29070"/>
  <c r="I29069"/>
  <c r="I29068"/>
  <c r="I29067"/>
  <c r="I29066"/>
  <c r="I29065"/>
  <c r="I29064"/>
  <c r="I29063"/>
  <c r="I29062"/>
  <c r="I29061"/>
  <c r="I29060"/>
  <c r="I29059"/>
  <c r="I29058"/>
  <c r="I29057"/>
  <c r="I29056"/>
  <c r="I29055"/>
  <c r="I29054"/>
  <c r="I29053"/>
  <c r="I29052"/>
  <c r="I29051"/>
  <c r="I29050"/>
  <c r="I29049"/>
  <c r="I29048"/>
  <c r="I29047"/>
  <c r="I29046"/>
  <c r="I29045"/>
  <c r="I29044"/>
  <c r="I29043"/>
  <c r="I29042"/>
  <c r="I29041"/>
  <c r="I29040"/>
  <c r="I29039"/>
  <c r="I29038"/>
  <c r="I29037"/>
  <c r="I29036"/>
  <c r="I29035"/>
  <c r="I29034"/>
  <c r="I29033"/>
  <c r="I29032"/>
  <c r="I29031"/>
  <c r="I29030"/>
  <c r="I29029"/>
  <c r="I29028"/>
  <c r="I29027"/>
  <c r="I29026"/>
  <c r="I29025"/>
  <c r="I29024"/>
  <c r="I29023"/>
  <c r="I29022"/>
  <c r="I29021"/>
  <c r="I29020"/>
  <c r="I29019"/>
  <c r="I29018"/>
  <c r="I29017"/>
  <c r="I29016"/>
  <c r="I29015"/>
  <c r="I29014"/>
  <c r="I29013"/>
  <c r="I29012"/>
  <c r="I29011"/>
  <c r="I29010"/>
  <c r="I29009"/>
  <c r="I29008"/>
  <c r="I29007"/>
  <c r="I29006"/>
  <c r="I29005"/>
  <c r="I29004"/>
  <c r="I29003"/>
  <c r="I29002"/>
  <c r="I29001"/>
  <c r="I29000"/>
  <c r="I28999"/>
  <c r="I28998"/>
  <c r="I28997"/>
  <c r="I28996"/>
  <c r="I28995"/>
  <c r="I28994"/>
  <c r="I28993"/>
  <c r="I28992"/>
  <c r="I28991"/>
  <c r="I28990"/>
  <c r="I28989"/>
  <c r="I28988"/>
  <c r="I28987"/>
  <c r="I28986"/>
  <c r="I28985"/>
  <c r="I28984"/>
  <c r="I28983"/>
  <c r="I28982"/>
  <c r="I28981"/>
  <c r="I28980"/>
  <c r="I28979"/>
  <c r="I28978"/>
  <c r="I28977"/>
  <c r="I28976"/>
  <c r="I28975"/>
  <c r="I28974"/>
  <c r="I28973"/>
  <c r="I28972"/>
  <c r="I28971"/>
  <c r="I28970"/>
  <c r="I28969"/>
  <c r="I28968"/>
  <c r="I28967"/>
  <c r="I28966"/>
  <c r="I28965"/>
  <c r="I28964"/>
  <c r="I28963"/>
  <c r="I28962"/>
  <c r="I28961"/>
  <c r="I28960"/>
  <c r="I28959"/>
  <c r="I28958"/>
  <c r="I28957"/>
  <c r="I28956"/>
  <c r="I28955"/>
  <c r="I28954"/>
  <c r="I28953"/>
  <c r="I28952"/>
  <c r="I28951"/>
  <c r="I28950"/>
  <c r="I28949"/>
  <c r="I28948"/>
  <c r="I28947"/>
  <c r="I28946"/>
  <c r="I28945"/>
  <c r="I28944"/>
  <c r="I28943"/>
  <c r="I28942"/>
  <c r="I28941"/>
  <c r="I28940"/>
  <c r="I28939"/>
  <c r="I28938"/>
  <c r="I28937"/>
  <c r="I28936"/>
  <c r="I28935"/>
  <c r="I28934"/>
  <c r="I28933"/>
  <c r="I28932"/>
  <c r="I28931"/>
  <c r="I28930"/>
  <c r="I28929"/>
  <c r="I28928"/>
  <c r="I28927"/>
  <c r="I28926"/>
  <c r="I28925"/>
  <c r="I28924"/>
  <c r="I28923"/>
  <c r="I28922"/>
  <c r="I28921"/>
  <c r="I28920"/>
  <c r="I28919"/>
  <c r="I28918"/>
  <c r="I28917"/>
  <c r="I28916"/>
  <c r="I28915"/>
  <c r="I28914"/>
  <c r="I28913"/>
  <c r="I28912"/>
  <c r="I28911"/>
  <c r="I28910"/>
  <c r="I28909"/>
  <c r="I28908"/>
  <c r="I28907"/>
  <c r="I28906"/>
  <c r="I28905"/>
  <c r="I28904"/>
  <c r="I28903"/>
  <c r="I28902"/>
  <c r="I28901"/>
  <c r="I28900"/>
  <c r="I28899"/>
  <c r="I28898"/>
  <c r="I28897"/>
  <c r="I28896"/>
  <c r="I28895"/>
  <c r="I28894"/>
  <c r="I28893"/>
  <c r="I28892"/>
  <c r="I28891"/>
  <c r="I28890"/>
  <c r="I28889"/>
  <c r="I28888"/>
  <c r="I28887"/>
  <c r="I28886"/>
  <c r="I28885"/>
  <c r="I28884"/>
  <c r="I28883"/>
  <c r="I28882"/>
  <c r="I28881"/>
  <c r="I28880"/>
  <c r="I28879"/>
  <c r="I28878"/>
  <c r="I28877"/>
  <c r="I28876"/>
  <c r="I28875"/>
  <c r="I28874"/>
  <c r="I28873"/>
  <c r="I28872"/>
  <c r="I28871"/>
  <c r="I28870"/>
  <c r="I28869"/>
  <c r="I28868"/>
  <c r="I28867"/>
  <c r="I28866"/>
  <c r="I28865"/>
  <c r="I28864"/>
  <c r="I28863"/>
  <c r="I28862"/>
  <c r="I28861"/>
  <c r="I28860"/>
  <c r="I28859"/>
  <c r="I28858"/>
  <c r="I28857"/>
  <c r="I28856"/>
  <c r="I28855"/>
  <c r="I28854"/>
  <c r="I28853"/>
  <c r="I28852"/>
  <c r="I28851"/>
  <c r="I28850"/>
  <c r="I28849"/>
  <c r="I28848"/>
  <c r="I28847"/>
  <c r="I28846"/>
  <c r="I28845"/>
  <c r="I28844"/>
  <c r="I28843"/>
  <c r="I28842"/>
  <c r="I28841"/>
  <c r="I28840"/>
  <c r="I28839"/>
  <c r="I28838"/>
  <c r="I28837"/>
  <c r="I28836"/>
  <c r="I28835"/>
  <c r="I28834"/>
  <c r="I28833"/>
  <c r="I28832"/>
  <c r="I28831"/>
  <c r="I28830"/>
  <c r="I28829"/>
  <c r="I28828"/>
  <c r="I28827"/>
  <c r="I28826"/>
  <c r="I28825"/>
  <c r="I28824"/>
  <c r="I28823"/>
  <c r="I28822"/>
  <c r="I28821"/>
  <c r="I28820"/>
  <c r="I28819"/>
  <c r="I28818"/>
  <c r="I28817"/>
  <c r="I28816"/>
  <c r="I28815"/>
  <c r="I28814"/>
  <c r="I28813"/>
  <c r="I28812"/>
  <c r="I28811"/>
  <c r="I28810"/>
  <c r="I28809"/>
  <c r="I28808"/>
  <c r="I28807"/>
  <c r="I28806"/>
  <c r="I28805"/>
  <c r="I28804"/>
  <c r="I28803"/>
  <c r="I28802"/>
  <c r="I28801"/>
  <c r="I28800"/>
  <c r="I28799"/>
  <c r="I28798"/>
  <c r="I28797"/>
  <c r="I28796"/>
  <c r="I28795"/>
  <c r="I28794"/>
  <c r="I28793"/>
  <c r="I28792"/>
  <c r="I28791"/>
  <c r="I28790"/>
  <c r="I28789"/>
  <c r="I28788"/>
  <c r="I28787"/>
  <c r="I28786"/>
  <c r="I28785"/>
  <c r="I28784"/>
  <c r="I28783"/>
  <c r="I28782"/>
  <c r="I28781"/>
  <c r="I28780"/>
  <c r="I28779"/>
  <c r="I28778"/>
  <c r="I28777"/>
  <c r="I28776"/>
  <c r="I28775"/>
  <c r="I28774"/>
  <c r="I28773"/>
  <c r="I28772"/>
  <c r="I28771"/>
  <c r="I28770"/>
  <c r="I28769"/>
  <c r="I28768"/>
  <c r="I28767"/>
  <c r="I28766"/>
  <c r="I28765"/>
  <c r="I28764"/>
  <c r="I28763"/>
  <c r="I28762"/>
  <c r="I28761"/>
  <c r="I28760"/>
  <c r="I28759"/>
  <c r="I28758"/>
  <c r="I28757"/>
  <c r="I28756"/>
  <c r="I28755"/>
  <c r="I28754"/>
  <c r="I28753"/>
  <c r="I28752"/>
  <c r="I28751"/>
  <c r="I28750"/>
  <c r="I28749"/>
  <c r="I28748"/>
  <c r="I28747"/>
  <c r="I28746"/>
  <c r="I28745"/>
  <c r="I28744"/>
  <c r="I28743"/>
  <c r="I28742"/>
  <c r="I28741"/>
  <c r="I28740"/>
  <c r="I28739"/>
  <c r="I28738"/>
  <c r="I28737"/>
  <c r="I28736"/>
  <c r="I28735"/>
  <c r="I28734"/>
  <c r="I28733"/>
  <c r="I28732"/>
  <c r="I28731"/>
  <c r="I28730"/>
  <c r="I28729"/>
  <c r="I28728"/>
  <c r="I28727"/>
  <c r="I28726"/>
  <c r="I28725"/>
  <c r="I28724"/>
  <c r="I28723"/>
  <c r="I28722"/>
  <c r="I28721"/>
  <c r="I28720"/>
  <c r="I28719"/>
  <c r="I28718"/>
  <c r="I28717"/>
  <c r="I28716"/>
  <c r="I28715"/>
  <c r="I28714"/>
  <c r="I28713"/>
  <c r="I28712"/>
  <c r="I28711"/>
  <c r="I28710"/>
  <c r="I28709"/>
  <c r="I28708"/>
  <c r="I28707"/>
  <c r="I28706"/>
  <c r="I28705"/>
  <c r="I28704"/>
  <c r="I28703"/>
  <c r="I28702"/>
  <c r="I28701"/>
  <c r="I28700"/>
  <c r="I28699"/>
  <c r="I28698"/>
  <c r="I28697"/>
  <c r="I28696"/>
  <c r="I28695"/>
  <c r="I28694"/>
  <c r="I28693"/>
  <c r="I28692"/>
  <c r="I28691"/>
  <c r="I28690"/>
  <c r="I28689"/>
  <c r="I28688"/>
  <c r="I28687"/>
  <c r="I28686"/>
  <c r="I28685"/>
  <c r="I28684"/>
  <c r="I28683"/>
  <c r="I28682"/>
  <c r="I28681"/>
  <c r="I28680"/>
  <c r="I28679"/>
  <c r="I28678"/>
  <c r="I28677"/>
  <c r="I28676"/>
  <c r="I28675"/>
  <c r="I28674"/>
  <c r="I28673"/>
  <c r="I28672"/>
  <c r="I28671"/>
  <c r="I28670"/>
  <c r="I28669"/>
  <c r="I28668"/>
  <c r="I28667"/>
  <c r="I28666"/>
  <c r="I28665"/>
  <c r="I28664"/>
  <c r="I28663"/>
  <c r="I28662"/>
  <c r="I28661"/>
  <c r="I28660"/>
  <c r="I28659"/>
  <c r="I28658"/>
  <c r="I28657"/>
  <c r="I28656"/>
  <c r="I28655"/>
  <c r="I28654"/>
  <c r="I28653"/>
  <c r="I28652"/>
  <c r="I28651"/>
  <c r="I28650"/>
  <c r="I28649"/>
  <c r="I28648"/>
  <c r="I28647"/>
  <c r="I28646"/>
  <c r="I28645"/>
  <c r="I28644"/>
  <c r="I28643"/>
  <c r="I28642"/>
  <c r="I28641"/>
  <c r="I28640"/>
  <c r="I28639"/>
  <c r="I28638"/>
  <c r="I28637"/>
  <c r="I28636"/>
  <c r="I28635"/>
  <c r="I28634"/>
  <c r="I28633"/>
  <c r="I28632"/>
  <c r="I28631"/>
  <c r="I28630"/>
  <c r="I28629"/>
  <c r="I28628"/>
  <c r="I28627"/>
  <c r="I28626"/>
  <c r="I28625"/>
  <c r="I28624"/>
  <c r="I28623"/>
  <c r="I28622"/>
  <c r="I28621"/>
  <c r="I28620"/>
  <c r="I28619"/>
  <c r="I28618"/>
  <c r="I28617"/>
  <c r="I28616"/>
  <c r="I28615"/>
  <c r="I28614"/>
  <c r="I28613"/>
  <c r="I28612"/>
  <c r="I28611"/>
  <c r="I28610"/>
  <c r="I28609"/>
  <c r="I28608"/>
  <c r="I28607"/>
  <c r="I28606"/>
  <c r="I28605"/>
  <c r="I28604"/>
  <c r="I28603"/>
  <c r="I28602"/>
  <c r="I28601"/>
  <c r="I28600"/>
  <c r="I28599"/>
  <c r="I28598"/>
  <c r="I28597"/>
  <c r="I28596"/>
  <c r="I28595"/>
  <c r="I28594"/>
  <c r="I28593"/>
  <c r="I28592"/>
  <c r="I28591"/>
  <c r="I28590"/>
  <c r="I28589"/>
  <c r="I28588"/>
  <c r="I28587"/>
  <c r="I28586"/>
  <c r="I28585"/>
  <c r="I28584"/>
  <c r="I28583"/>
  <c r="I28582"/>
  <c r="I28581"/>
  <c r="I28580"/>
  <c r="I28579"/>
  <c r="I28578"/>
  <c r="I28577"/>
  <c r="I28576"/>
  <c r="I28575"/>
  <c r="I28574"/>
  <c r="I28573"/>
  <c r="I28572"/>
  <c r="I28571"/>
  <c r="I28570"/>
  <c r="I28569"/>
  <c r="I28568"/>
  <c r="I28567"/>
  <c r="I28566"/>
  <c r="I28565"/>
  <c r="I28564"/>
  <c r="I28563"/>
  <c r="I28562"/>
  <c r="I28561"/>
  <c r="I28560"/>
  <c r="I28559"/>
  <c r="I28558"/>
  <c r="I28557"/>
  <c r="I28556"/>
  <c r="I28555"/>
  <c r="I28554"/>
  <c r="I28553"/>
  <c r="I28552"/>
  <c r="I28551"/>
  <c r="I28550"/>
  <c r="I28549"/>
  <c r="I28548"/>
  <c r="I28547"/>
  <c r="I28546"/>
  <c r="I28545"/>
  <c r="I28544"/>
  <c r="I28543"/>
  <c r="I28542"/>
  <c r="I28541"/>
  <c r="I28540"/>
  <c r="I28539"/>
  <c r="I28538"/>
  <c r="I28537"/>
  <c r="I28536"/>
  <c r="I28535"/>
  <c r="I28534"/>
  <c r="I28533"/>
  <c r="I28532"/>
  <c r="I28531"/>
  <c r="I28530"/>
  <c r="I28529"/>
  <c r="I28528"/>
  <c r="I28527"/>
  <c r="I28526"/>
  <c r="I28525"/>
  <c r="I28524"/>
  <c r="I28523"/>
  <c r="I28522"/>
  <c r="I28521"/>
  <c r="I28520"/>
  <c r="I28519"/>
  <c r="I28518"/>
  <c r="I28517"/>
  <c r="I28516"/>
  <c r="I28515"/>
  <c r="I28514"/>
  <c r="I28513"/>
  <c r="I28512"/>
  <c r="I28511"/>
  <c r="I28510"/>
  <c r="I28509"/>
  <c r="I28508"/>
  <c r="I28507"/>
  <c r="I28506"/>
  <c r="I28505"/>
  <c r="I28504"/>
  <c r="I28503"/>
  <c r="I28502"/>
  <c r="I28501"/>
  <c r="I28500"/>
  <c r="I28499"/>
  <c r="I28498"/>
  <c r="I28497"/>
  <c r="I28496"/>
  <c r="I28495"/>
  <c r="I28494"/>
  <c r="I28493"/>
  <c r="I28492"/>
  <c r="I28491"/>
  <c r="I28490"/>
  <c r="I28489"/>
  <c r="I28488"/>
  <c r="I28487"/>
  <c r="I28486"/>
  <c r="I28485"/>
  <c r="I28484"/>
  <c r="I28483"/>
  <c r="I28482"/>
  <c r="I28481"/>
  <c r="I28480"/>
  <c r="I28479"/>
  <c r="I28478"/>
  <c r="I28477"/>
  <c r="I28476"/>
  <c r="I28475"/>
  <c r="I28474"/>
  <c r="I28473"/>
  <c r="I28472"/>
  <c r="I28471"/>
  <c r="I28470"/>
  <c r="I28469"/>
  <c r="I28468"/>
  <c r="I28467"/>
  <c r="I28466"/>
  <c r="I28465"/>
  <c r="I28464"/>
  <c r="I28463"/>
  <c r="I28462"/>
  <c r="I28461"/>
  <c r="I28460"/>
  <c r="I28459"/>
  <c r="I28458"/>
  <c r="I28457"/>
  <c r="I28456"/>
  <c r="I28455"/>
  <c r="I28454"/>
  <c r="I28453"/>
  <c r="I28452"/>
  <c r="I28451"/>
  <c r="I28450"/>
  <c r="I28449"/>
  <c r="I28448"/>
  <c r="I28447"/>
  <c r="I28446"/>
  <c r="I28445"/>
  <c r="I28444"/>
  <c r="I28443"/>
  <c r="I28442"/>
  <c r="I28441"/>
  <c r="I28440"/>
  <c r="I28439"/>
  <c r="I28438"/>
  <c r="I28437"/>
  <c r="I28436"/>
  <c r="I28435"/>
  <c r="I28434"/>
  <c r="I28433"/>
  <c r="I28432"/>
  <c r="I28431"/>
  <c r="I28430"/>
  <c r="I28429"/>
  <c r="I28428"/>
  <c r="I28427"/>
  <c r="I28426"/>
  <c r="I28425"/>
  <c r="I28424"/>
  <c r="I28423"/>
  <c r="I28422"/>
  <c r="I28421"/>
  <c r="I28420"/>
  <c r="I28419"/>
  <c r="I28418"/>
  <c r="I28417"/>
  <c r="I28416"/>
  <c r="I28415"/>
  <c r="I28414"/>
  <c r="I28413"/>
  <c r="I28412"/>
  <c r="I28411"/>
  <c r="I28410"/>
  <c r="I28409"/>
  <c r="I28408"/>
  <c r="I28407"/>
  <c r="I28406"/>
  <c r="I28405"/>
  <c r="I28404"/>
  <c r="I28403"/>
  <c r="I28402"/>
  <c r="I28401"/>
  <c r="I28400"/>
  <c r="I28399"/>
  <c r="I28398"/>
  <c r="I28397"/>
  <c r="I28396"/>
  <c r="I28395"/>
  <c r="I28394"/>
  <c r="I28393"/>
  <c r="I28392"/>
  <c r="I28391"/>
  <c r="I28390"/>
  <c r="I28389"/>
  <c r="I28388"/>
  <c r="I28387"/>
  <c r="I28386"/>
  <c r="I28385"/>
  <c r="I28384"/>
  <c r="I28383"/>
  <c r="I28382"/>
  <c r="I28381"/>
  <c r="I28380"/>
  <c r="I28379"/>
  <c r="I28378"/>
  <c r="I28377"/>
  <c r="I28376"/>
  <c r="I28375"/>
  <c r="I28374"/>
  <c r="I28373"/>
  <c r="I28372"/>
  <c r="I28371"/>
  <c r="I28370"/>
  <c r="I28369"/>
  <c r="I28368"/>
  <c r="I28367"/>
  <c r="I28366"/>
  <c r="I28365"/>
  <c r="I28364"/>
  <c r="I28363"/>
  <c r="I28362"/>
  <c r="I28361"/>
  <c r="I28360"/>
  <c r="I28359"/>
  <c r="I28358"/>
  <c r="I28357"/>
  <c r="I28356"/>
  <c r="I28355"/>
  <c r="I28354"/>
  <c r="I28353"/>
  <c r="I28352"/>
  <c r="I28351"/>
  <c r="I28350"/>
  <c r="I28349"/>
  <c r="I28348"/>
  <c r="I28347"/>
  <c r="I28346"/>
  <c r="I28345"/>
  <c r="I28344"/>
  <c r="I28343"/>
  <c r="I28342"/>
  <c r="I28341"/>
  <c r="I28340"/>
  <c r="I28339"/>
  <c r="I28338"/>
  <c r="I28337"/>
  <c r="I28336"/>
  <c r="I28335"/>
  <c r="I28334"/>
  <c r="I28333"/>
  <c r="I28332"/>
  <c r="I28331"/>
  <c r="I28330"/>
  <c r="I28329"/>
  <c r="I28328"/>
  <c r="I28327"/>
  <c r="I28326"/>
  <c r="I28325"/>
  <c r="I28324"/>
  <c r="I28323"/>
  <c r="I28322"/>
  <c r="I28321"/>
  <c r="I28320"/>
  <c r="I28319"/>
  <c r="I28318"/>
  <c r="I28317"/>
  <c r="I28316"/>
  <c r="I28315"/>
  <c r="I28314"/>
  <c r="I28313"/>
  <c r="I28312"/>
  <c r="I28311"/>
  <c r="I28310"/>
  <c r="I28309"/>
  <c r="I28308"/>
  <c r="I28307"/>
  <c r="I28306"/>
  <c r="I28305"/>
  <c r="I28304"/>
  <c r="I28303"/>
  <c r="I28302"/>
  <c r="I28301"/>
  <c r="I28300"/>
  <c r="I28299"/>
  <c r="I28298"/>
  <c r="I28297"/>
  <c r="I28296"/>
  <c r="I28295"/>
  <c r="I28294"/>
  <c r="I28293"/>
  <c r="I28292"/>
  <c r="I28291"/>
  <c r="I28290"/>
  <c r="I28289"/>
  <c r="I28288"/>
  <c r="I28287"/>
  <c r="I28286"/>
  <c r="I28285"/>
  <c r="I28284"/>
  <c r="I28283"/>
  <c r="I28282"/>
  <c r="I28281"/>
  <c r="I28280"/>
  <c r="I28279"/>
  <c r="I28278"/>
  <c r="I28277"/>
  <c r="I28276"/>
  <c r="I28275"/>
  <c r="I28274"/>
  <c r="I28273"/>
  <c r="I28272"/>
  <c r="I28271"/>
  <c r="I28270"/>
  <c r="I28269"/>
  <c r="I28268"/>
  <c r="I28267"/>
  <c r="I28266"/>
  <c r="I28265"/>
  <c r="I28264"/>
  <c r="I28263"/>
  <c r="I28262"/>
  <c r="I28261"/>
  <c r="I28260"/>
  <c r="I28259"/>
  <c r="I28258"/>
  <c r="I28257"/>
  <c r="I28256"/>
  <c r="I28255"/>
  <c r="I28254"/>
  <c r="I28253"/>
  <c r="I28252"/>
  <c r="I28251"/>
  <c r="I28250"/>
  <c r="I28249"/>
  <c r="I28248"/>
  <c r="I28247"/>
  <c r="I28246"/>
  <c r="I28245"/>
  <c r="I28244"/>
  <c r="I28243"/>
  <c r="I28242"/>
  <c r="I28241"/>
  <c r="I28240"/>
  <c r="I28239"/>
  <c r="I28238"/>
  <c r="I28237"/>
  <c r="I28236"/>
  <c r="I28235"/>
  <c r="I28234"/>
  <c r="I28233"/>
  <c r="I28232"/>
  <c r="I28231"/>
  <c r="I28230"/>
  <c r="I28229"/>
  <c r="I28228"/>
  <c r="I28227"/>
  <c r="I28226"/>
  <c r="I28225"/>
  <c r="I28224"/>
  <c r="I28223"/>
  <c r="I28222"/>
  <c r="I28221"/>
  <c r="I28220"/>
  <c r="I28219"/>
  <c r="I28218"/>
  <c r="I28217"/>
  <c r="I28216"/>
  <c r="I28215"/>
  <c r="I28214"/>
  <c r="I28213"/>
  <c r="I28212"/>
  <c r="I28211"/>
  <c r="I28210"/>
  <c r="I28209"/>
  <c r="I28208"/>
  <c r="I28207"/>
  <c r="I28206"/>
  <c r="I28205"/>
  <c r="I28204"/>
  <c r="I28203"/>
  <c r="I28202"/>
  <c r="I28201"/>
  <c r="I28200"/>
  <c r="I28199"/>
  <c r="I28198"/>
  <c r="I28197"/>
  <c r="I28196"/>
  <c r="I28195"/>
  <c r="I28194"/>
  <c r="I28193"/>
  <c r="I28192"/>
  <c r="I28191"/>
  <c r="I28190"/>
  <c r="I28189"/>
  <c r="I28188"/>
  <c r="I28187"/>
  <c r="I28186"/>
  <c r="I28185"/>
  <c r="I28184"/>
  <c r="I28183"/>
  <c r="I28182"/>
  <c r="I28181"/>
  <c r="I28180"/>
  <c r="I28179"/>
  <c r="I28178"/>
  <c r="I28177"/>
  <c r="I28176"/>
  <c r="I28175"/>
  <c r="I28174"/>
  <c r="I28173"/>
  <c r="I28172"/>
  <c r="I28171"/>
  <c r="I28170"/>
  <c r="I28169"/>
  <c r="I28168"/>
  <c r="I28167"/>
  <c r="I28166"/>
  <c r="I28165"/>
  <c r="I28164"/>
  <c r="I28163"/>
  <c r="I28162"/>
  <c r="I28161"/>
  <c r="I28160"/>
  <c r="I28159"/>
  <c r="I28158"/>
  <c r="I28157"/>
  <c r="I28156"/>
  <c r="I28155"/>
  <c r="I28154"/>
  <c r="I28153"/>
  <c r="I28152"/>
  <c r="I28151"/>
  <c r="I28150"/>
  <c r="I28149"/>
  <c r="I28148"/>
  <c r="I28147"/>
  <c r="I28146"/>
  <c r="I28145"/>
  <c r="I28144"/>
  <c r="I28143"/>
  <c r="I28142"/>
  <c r="I28141"/>
  <c r="I28140"/>
  <c r="I28139"/>
  <c r="I28138"/>
  <c r="I28137"/>
  <c r="I28136"/>
  <c r="I28135"/>
  <c r="I28134"/>
  <c r="I28133"/>
  <c r="I28132"/>
  <c r="I28131"/>
  <c r="I28130"/>
  <c r="I28129"/>
  <c r="I28128"/>
  <c r="I28127"/>
  <c r="I28126"/>
  <c r="I28125"/>
  <c r="I28124"/>
  <c r="I28123"/>
  <c r="I28122"/>
  <c r="I28121"/>
  <c r="I28120"/>
  <c r="I28119"/>
  <c r="I28118"/>
  <c r="I28117"/>
  <c r="I28116"/>
  <c r="I28115"/>
  <c r="I28114"/>
  <c r="I28113"/>
  <c r="I28112"/>
  <c r="I28111"/>
  <c r="I28110"/>
  <c r="I28109"/>
  <c r="I28108"/>
  <c r="I28107"/>
  <c r="I28106"/>
  <c r="I28105"/>
  <c r="I28104"/>
  <c r="I28103"/>
  <c r="I28102"/>
  <c r="I28101"/>
  <c r="I28100"/>
  <c r="I28099"/>
  <c r="I28098"/>
  <c r="I28097"/>
  <c r="I28096"/>
  <c r="I28095"/>
  <c r="I28094"/>
  <c r="I28093"/>
  <c r="I28092"/>
  <c r="I28091"/>
  <c r="I28090"/>
  <c r="I28089"/>
  <c r="I28088"/>
  <c r="I28087"/>
  <c r="I28086"/>
  <c r="I28085"/>
  <c r="I28084"/>
  <c r="I28083"/>
  <c r="I28082"/>
  <c r="I28081"/>
  <c r="I28080"/>
  <c r="I28079"/>
  <c r="I28078"/>
  <c r="I28077"/>
  <c r="I28076"/>
  <c r="I28075"/>
  <c r="I28074"/>
  <c r="I28073"/>
  <c r="I28072"/>
  <c r="I28071"/>
  <c r="I28070"/>
  <c r="I28069"/>
  <c r="I28068"/>
  <c r="I28067"/>
  <c r="I28066"/>
  <c r="I28065"/>
  <c r="I28064"/>
  <c r="I28063"/>
  <c r="I28062"/>
  <c r="I28061"/>
  <c r="I28060"/>
  <c r="I28059"/>
  <c r="I28058"/>
  <c r="I28057"/>
  <c r="I28056"/>
  <c r="I28055"/>
  <c r="I28054"/>
  <c r="I28053"/>
  <c r="I28052"/>
  <c r="I28051"/>
  <c r="I28050"/>
  <c r="I28049"/>
  <c r="I28048"/>
  <c r="I28047"/>
  <c r="I28046"/>
  <c r="I28045"/>
  <c r="I28044"/>
  <c r="I28043"/>
  <c r="I28042"/>
  <c r="I28041"/>
  <c r="I28040"/>
  <c r="I28039"/>
  <c r="I28038"/>
  <c r="I28037"/>
  <c r="I28036"/>
  <c r="I28035"/>
  <c r="I28034"/>
  <c r="I28033"/>
  <c r="I28032"/>
  <c r="I28031"/>
  <c r="I28030"/>
  <c r="I28029"/>
  <c r="I28028"/>
  <c r="I28027"/>
  <c r="I28026"/>
  <c r="I28025"/>
  <c r="I28024"/>
  <c r="I28023"/>
  <c r="I28022"/>
  <c r="I28021"/>
  <c r="I28020"/>
  <c r="I28019"/>
  <c r="I28018"/>
  <c r="I28017"/>
  <c r="I28016"/>
  <c r="I28015"/>
  <c r="I28014"/>
  <c r="I28013"/>
  <c r="I28012"/>
  <c r="I28011"/>
  <c r="I28010"/>
  <c r="I28009"/>
  <c r="I28008"/>
  <c r="I28007"/>
  <c r="I28006"/>
  <c r="I28005"/>
  <c r="I28004"/>
  <c r="I28003"/>
  <c r="I28002"/>
  <c r="I28001"/>
  <c r="I28000"/>
  <c r="I27999"/>
  <c r="I27998"/>
  <c r="I27997"/>
  <c r="I27996"/>
  <c r="I27995"/>
  <c r="I27994"/>
  <c r="I27993"/>
  <c r="I27992"/>
  <c r="I27991"/>
  <c r="I27990"/>
  <c r="I27989"/>
  <c r="I27988"/>
  <c r="I27987"/>
  <c r="I27986"/>
  <c r="I27985"/>
  <c r="I27984"/>
  <c r="I27983"/>
  <c r="I27982"/>
  <c r="I27981"/>
  <c r="I27980"/>
  <c r="I27979"/>
  <c r="I27978"/>
  <c r="I27977"/>
  <c r="I27976"/>
  <c r="I27975"/>
  <c r="I27974"/>
  <c r="I27973"/>
  <c r="I27972"/>
  <c r="I27971"/>
  <c r="I27970"/>
  <c r="I27969"/>
  <c r="I27968"/>
  <c r="I27967"/>
  <c r="I27966"/>
  <c r="I27965"/>
  <c r="I27964"/>
  <c r="I27963"/>
  <c r="I27962"/>
  <c r="I27961"/>
  <c r="I27960"/>
  <c r="I27959"/>
  <c r="I27958"/>
  <c r="I27957"/>
  <c r="I27956"/>
  <c r="I27955"/>
  <c r="I27954"/>
  <c r="I27953"/>
  <c r="I27952"/>
  <c r="I27951"/>
  <c r="I27950"/>
  <c r="I27949"/>
  <c r="I27948"/>
  <c r="I27947"/>
  <c r="I27946"/>
  <c r="I27945"/>
  <c r="I27944"/>
  <c r="I27943"/>
  <c r="I27942"/>
  <c r="I27941"/>
  <c r="I27940"/>
  <c r="I27939"/>
  <c r="I27938"/>
  <c r="I27937"/>
  <c r="I27936"/>
  <c r="I27935"/>
  <c r="I27934"/>
  <c r="I27933"/>
  <c r="I27932"/>
  <c r="I27931"/>
  <c r="I27930"/>
  <c r="I27929"/>
  <c r="I27928"/>
  <c r="I27927"/>
  <c r="I27926"/>
  <c r="I27925"/>
  <c r="I27924"/>
  <c r="I27923"/>
  <c r="I27922"/>
  <c r="I27921"/>
  <c r="I27920"/>
  <c r="I27919"/>
  <c r="I27918"/>
  <c r="I27917"/>
  <c r="I27916"/>
  <c r="I27915"/>
  <c r="I27914"/>
  <c r="I27913"/>
  <c r="I27912"/>
  <c r="I27911"/>
  <c r="I27910"/>
  <c r="I27909"/>
  <c r="I27908"/>
  <c r="I27907"/>
  <c r="I27906"/>
  <c r="I27905"/>
  <c r="I27904"/>
  <c r="I27903"/>
  <c r="I27902"/>
  <c r="I27901"/>
  <c r="I27900"/>
  <c r="I27899"/>
  <c r="I27898"/>
  <c r="I27897"/>
  <c r="I27896"/>
  <c r="I27895"/>
  <c r="I27894"/>
  <c r="I27893"/>
  <c r="I27892"/>
  <c r="I27891"/>
  <c r="I27890"/>
  <c r="I27889"/>
  <c r="I27888"/>
  <c r="I27887"/>
  <c r="I27886"/>
  <c r="I27885"/>
  <c r="I27884"/>
  <c r="I27883"/>
  <c r="I27882"/>
  <c r="I27881"/>
  <c r="I27880"/>
  <c r="I27879"/>
  <c r="I27878"/>
  <c r="I27877"/>
  <c r="I27876"/>
  <c r="I27875"/>
  <c r="I27874"/>
  <c r="I27873"/>
  <c r="I27872"/>
  <c r="I27871"/>
  <c r="I27870"/>
  <c r="I27869"/>
  <c r="I27868"/>
  <c r="I27867"/>
  <c r="I27866"/>
  <c r="I27865"/>
  <c r="I27864"/>
  <c r="I27863"/>
  <c r="I27862"/>
  <c r="I27861"/>
  <c r="I27860"/>
  <c r="I27859"/>
  <c r="I27858"/>
  <c r="I27857"/>
  <c r="I27856"/>
  <c r="I27855"/>
  <c r="I27854"/>
  <c r="I27853"/>
  <c r="I27852"/>
  <c r="I27851"/>
  <c r="I27850"/>
  <c r="I27849"/>
  <c r="I27848"/>
  <c r="I27847"/>
  <c r="I27846"/>
  <c r="I27845"/>
  <c r="I27844"/>
  <c r="I27843"/>
  <c r="I27842"/>
  <c r="I27841"/>
  <c r="I27840"/>
  <c r="I27839"/>
  <c r="I27838"/>
  <c r="I27837"/>
  <c r="I27836"/>
  <c r="I27835"/>
  <c r="I27834"/>
  <c r="I27833"/>
  <c r="I27832"/>
  <c r="I27831"/>
  <c r="I27830"/>
  <c r="I27829"/>
  <c r="I27828"/>
  <c r="I27827"/>
  <c r="I27826"/>
  <c r="I27825"/>
  <c r="I27824"/>
  <c r="I27823"/>
  <c r="I27822"/>
  <c r="I27821"/>
  <c r="I27820"/>
  <c r="I27819"/>
  <c r="I27818"/>
  <c r="I27817"/>
  <c r="I27816"/>
  <c r="I27815"/>
  <c r="I27814"/>
  <c r="I27813"/>
  <c r="I27812"/>
  <c r="I27811"/>
  <c r="I27810"/>
  <c r="I27809"/>
  <c r="I27808"/>
  <c r="I27807"/>
  <c r="I27806"/>
  <c r="I27805"/>
  <c r="I27804"/>
  <c r="I27803"/>
  <c r="I27802"/>
  <c r="I27801"/>
  <c r="I27800"/>
  <c r="I27799"/>
  <c r="I27798"/>
  <c r="I27797"/>
  <c r="I27796"/>
  <c r="I27795"/>
  <c r="I27794"/>
  <c r="I27793"/>
  <c r="I27792"/>
  <c r="I27791"/>
  <c r="I27790"/>
  <c r="I27789"/>
  <c r="I27788"/>
  <c r="I27787"/>
  <c r="I27786"/>
  <c r="I27785"/>
  <c r="I27784"/>
  <c r="I27783"/>
  <c r="I27782"/>
  <c r="I27781"/>
  <c r="I27780"/>
  <c r="I27779"/>
  <c r="I27778"/>
  <c r="I27777"/>
  <c r="I27776"/>
  <c r="I27775"/>
  <c r="I27774"/>
  <c r="I27773"/>
  <c r="I27772"/>
  <c r="I27771"/>
  <c r="I27770"/>
  <c r="I27769"/>
  <c r="I27768"/>
  <c r="I27767"/>
  <c r="I27766"/>
  <c r="I27765"/>
  <c r="I27764"/>
  <c r="I27763"/>
  <c r="I27762"/>
  <c r="I27761"/>
  <c r="I27760"/>
  <c r="I27759"/>
  <c r="I27758"/>
  <c r="I27757"/>
  <c r="I27756"/>
  <c r="I27755"/>
  <c r="I27754"/>
  <c r="I27753"/>
  <c r="I27752"/>
  <c r="I27751"/>
  <c r="I27750"/>
  <c r="I27749"/>
  <c r="I27748"/>
  <c r="I27747"/>
  <c r="I27746"/>
  <c r="I27745"/>
  <c r="I27744"/>
  <c r="I27743"/>
  <c r="I27742"/>
  <c r="I27741"/>
  <c r="I27740"/>
  <c r="I27739"/>
  <c r="I27738"/>
  <c r="I27737"/>
  <c r="I27736"/>
  <c r="I27735"/>
  <c r="I27734"/>
  <c r="I27733"/>
  <c r="I27732"/>
  <c r="I27731"/>
  <c r="I27730"/>
  <c r="I27729"/>
  <c r="I27728"/>
  <c r="I27727"/>
  <c r="I27726"/>
  <c r="I27725"/>
  <c r="I27724"/>
  <c r="I27723"/>
  <c r="I27722"/>
  <c r="I27721"/>
  <c r="I27720"/>
  <c r="I27719"/>
  <c r="I27718"/>
  <c r="I27717"/>
  <c r="I27716"/>
  <c r="I27715"/>
  <c r="I27714"/>
  <c r="I27713"/>
  <c r="I27712"/>
  <c r="I27711"/>
  <c r="I27710"/>
  <c r="I27709"/>
  <c r="I27708"/>
  <c r="I27707"/>
  <c r="I27706"/>
  <c r="I27705"/>
  <c r="I27704"/>
  <c r="I27703"/>
  <c r="I27702"/>
  <c r="I27701"/>
  <c r="I27700"/>
  <c r="I27699"/>
  <c r="I27698"/>
  <c r="I27697"/>
  <c r="I27696"/>
  <c r="I27695"/>
  <c r="I27694"/>
  <c r="I27693"/>
  <c r="I27692"/>
  <c r="I27691"/>
  <c r="I27690"/>
  <c r="I27689"/>
  <c r="I27688"/>
  <c r="I27687"/>
  <c r="I27686"/>
  <c r="I27685"/>
  <c r="I27684"/>
  <c r="I27683"/>
  <c r="I27682"/>
  <c r="I27681"/>
  <c r="I27680"/>
  <c r="I27679"/>
  <c r="I27678"/>
  <c r="I27677"/>
  <c r="I27676"/>
  <c r="I27675"/>
  <c r="I27674"/>
  <c r="I27673"/>
  <c r="I27672"/>
  <c r="I27671"/>
  <c r="I27670"/>
  <c r="I27669"/>
  <c r="I27668"/>
  <c r="I27667"/>
  <c r="I27666"/>
  <c r="I27665"/>
  <c r="I27664"/>
  <c r="I27663"/>
  <c r="I27662"/>
  <c r="I27661"/>
  <c r="I27660"/>
  <c r="I27659"/>
  <c r="I27658"/>
  <c r="I27657"/>
  <c r="I27656"/>
  <c r="I27655"/>
  <c r="I27654"/>
  <c r="I27653"/>
  <c r="I27652"/>
  <c r="I27651"/>
  <c r="I27650"/>
  <c r="I27649"/>
  <c r="I27648"/>
  <c r="I27647"/>
  <c r="I27646"/>
  <c r="I27645"/>
  <c r="I27644"/>
  <c r="I27643"/>
  <c r="I27642"/>
  <c r="I27641"/>
  <c r="I27640"/>
  <c r="I27639"/>
  <c r="I27638"/>
  <c r="I27637"/>
  <c r="I27636"/>
  <c r="I27635"/>
  <c r="I27634"/>
  <c r="I27633"/>
  <c r="I27632"/>
  <c r="I27631"/>
  <c r="I27630"/>
  <c r="I27629"/>
  <c r="I27628"/>
  <c r="I27627"/>
  <c r="I27626"/>
  <c r="I27625"/>
  <c r="I27624"/>
  <c r="I27623"/>
  <c r="I27622"/>
  <c r="I27621"/>
  <c r="I27620"/>
  <c r="I27619"/>
  <c r="I27618"/>
  <c r="I27617"/>
  <c r="I27616"/>
  <c r="I27615"/>
  <c r="I27614"/>
  <c r="I27613"/>
  <c r="I27612"/>
  <c r="I27611"/>
  <c r="I27610"/>
  <c r="I27609"/>
  <c r="I27608"/>
  <c r="I27607"/>
  <c r="I27606"/>
  <c r="I27605"/>
  <c r="I27604"/>
  <c r="I27603"/>
  <c r="I27602"/>
  <c r="I27601"/>
  <c r="I27600"/>
  <c r="I27599"/>
  <c r="I27598"/>
  <c r="I27597"/>
  <c r="I27596"/>
  <c r="I27595"/>
  <c r="I27594"/>
  <c r="I27593"/>
  <c r="I27592"/>
  <c r="I27591"/>
  <c r="I27590"/>
  <c r="I27589"/>
  <c r="I27588"/>
  <c r="I27587"/>
  <c r="I27586"/>
  <c r="I27585"/>
  <c r="I27584"/>
  <c r="I27583"/>
  <c r="I27582"/>
  <c r="I27581"/>
  <c r="I27580"/>
  <c r="I27579"/>
  <c r="I27578"/>
  <c r="I27577"/>
  <c r="I27576"/>
  <c r="I27575"/>
  <c r="I27574"/>
  <c r="I27573"/>
  <c r="I27572"/>
  <c r="I27571"/>
  <c r="I27570"/>
  <c r="I27569"/>
  <c r="I27568"/>
  <c r="I27567"/>
  <c r="I27566"/>
  <c r="I27565"/>
  <c r="I27564"/>
  <c r="I27563"/>
  <c r="I27562"/>
  <c r="I27561"/>
  <c r="I27560"/>
  <c r="I27559"/>
  <c r="I27558"/>
  <c r="I27557"/>
  <c r="I27556"/>
  <c r="I27555"/>
  <c r="I27554"/>
  <c r="I27553"/>
  <c r="I27552"/>
  <c r="I27551"/>
  <c r="I27550"/>
  <c r="I27549"/>
  <c r="I27548"/>
  <c r="I27547"/>
  <c r="I27546"/>
  <c r="I27545"/>
  <c r="I27544"/>
  <c r="I27543"/>
  <c r="I27542"/>
  <c r="I27541"/>
  <c r="I27540"/>
  <c r="I27539"/>
  <c r="I27538"/>
  <c r="I27537"/>
  <c r="I27536"/>
  <c r="I27535"/>
  <c r="I27534"/>
  <c r="I27533"/>
  <c r="I27532"/>
  <c r="I27531"/>
  <c r="I27530"/>
  <c r="I27529"/>
  <c r="I27528"/>
  <c r="I27527"/>
  <c r="I27526"/>
  <c r="I27525"/>
  <c r="I27524"/>
  <c r="I27523"/>
  <c r="I27522"/>
  <c r="I27521"/>
  <c r="I27520"/>
  <c r="I27519"/>
  <c r="I27518"/>
  <c r="I27517"/>
  <c r="I27516"/>
  <c r="I27515"/>
  <c r="I27514"/>
  <c r="I27513"/>
  <c r="I27512"/>
  <c r="I27511"/>
  <c r="I27510"/>
  <c r="I27509"/>
  <c r="I27508"/>
  <c r="I27507"/>
  <c r="I27506"/>
  <c r="I27505"/>
  <c r="I27504"/>
  <c r="I27503"/>
  <c r="I27502"/>
  <c r="I27501"/>
  <c r="I27500"/>
  <c r="I27499"/>
  <c r="I27498"/>
  <c r="I27497"/>
  <c r="I27496"/>
  <c r="I27495"/>
  <c r="I27494"/>
  <c r="I27493"/>
  <c r="I27492"/>
  <c r="I27491"/>
  <c r="I27490"/>
  <c r="I27489"/>
  <c r="I27488"/>
  <c r="I27487"/>
  <c r="I27486"/>
  <c r="I27485"/>
  <c r="I27484"/>
  <c r="I27483"/>
  <c r="I27482"/>
  <c r="I27481"/>
  <c r="I27480"/>
  <c r="I27479"/>
  <c r="I27478"/>
  <c r="I27477"/>
  <c r="I27476"/>
  <c r="I27475"/>
  <c r="I27474"/>
  <c r="I27473"/>
  <c r="I27472"/>
  <c r="I27471"/>
  <c r="I27470"/>
  <c r="I27469"/>
  <c r="I27468"/>
  <c r="I27467"/>
  <c r="I27466"/>
  <c r="I27465"/>
  <c r="I27464"/>
  <c r="I27463"/>
  <c r="I27462"/>
  <c r="I27461"/>
  <c r="I27460"/>
  <c r="I27459"/>
  <c r="I27458"/>
  <c r="I27457"/>
  <c r="I27456"/>
  <c r="I27455"/>
  <c r="I27454"/>
  <c r="I27453"/>
  <c r="I27452"/>
  <c r="I27451"/>
  <c r="I27450"/>
  <c r="I27449"/>
  <c r="I27448"/>
  <c r="I27447"/>
  <c r="I27446"/>
  <c r="I27445"/>
  <c r="I27444"/>
  <c r="I27443"/>
  <c r="I27442"/>
  <c r="I27441"/>
  <c r="I27440"/>
  <c r="I27439"/>
  <c r="I27438"/>
  <c r="I27437"/>
  <c r="I27436"/>
  <c r="I27435"/>
  <c r="I27434"/>
  <c r="I27433"/>
  <c r="I27432"/>
  <c r="I27431"/>
  <c r="I27430"/>
  <c r="I27429"/>
  <c r="I27428"/>
  <c r="I27427"/>
  <c r="I27426"/>
  <c r="I27425"/>
  <c r="I27424"/>
  <c r="I27423"/>
  <c r="I27422"/>
  <c r="I27421"/>
  <c r="I27420"/>
  <c r="I27419"/>
  <c r="I27418"/>
  <c r="I27417"/>
  <c r="I27416"/>
  <c r="I27415"/>
  <c r="I27414"/>
  <c r="I27413"/>
  <c r="I27412"/>
  <c r="I27411"/>
  <c r="I27410"/>
  <c r="I27409"/>
  <c r="I27408"/>
  <c r="I27407"/>
  <c r="I27406"/>
  <c r="I27405"/>
  <c r="I27404"/>
  <c r="I27403"/>
  <c r="I27402"/>
  <c r="I27401"/>
  <c r="I27400"/>
  <c r="I27399"/>
  <c r="I27398"/>
  <c r="I27397"/>
  <c r="I27396"/>
  <c r="I27395"/>
  <c r="I27394"/>
  <c r="I27393"/>
  <c r="I27392"/>
  <c r="I27391"/>
  <c r="I27390"/>
  <c r="I27389"/>
  <c r="I27388"/>
  <c r="I27387"/>
  <c r="I27386"/>
  <c r="I27385"/>
  <c r="I27384"/>
  <c r="I27383"/>
  <c r="I27382"/>
  <c r="I27381"/>
  <c r="I27380"/>
  <c r="I27379"/>
  <c r="I27378"/>
  <c r="I27377"/>
  <c r="I27376"/>
  <c r="I27375"/>
  <c r="I27374"/>
  <c r="I27373"/>
  <c r="I27372"/>
  <c r="I27371"/>
  <c r="I27370"/>
  <c r="I27369"/>
  <c r="I27368"/>
  <c r="I27367"/>
  <c r="I27366"/>
  <c r="I27365"/>
  <c r="I27364"/>
  <c r="I27363"/>
  <c r="I27362"/>
  <c r="I27361"/>
  <c r="I27360"/>
  <c r="I27359"/>
  <c r="I27358"/>
  <c r="I27357"/>
  <c r="I27356"/>
  <c r="I27355"/>
  <c r="I27354"/>
  <c r="I27353"/>
  <c r="I27352"/>
  <c r="I27351"/>
  <c r="I27350"/>
  <c r="I27349"/>
  <c r="I27348"/>
  <c r="I27347"/>
  <c r="I27346"/>
  <c r="I27345"/>
  <c r="I27344"/>
  <c r="I27343"/>
  <c r="I27342"/>
  <c r="I27341"/>
  <c r="I27340"/>
  <c r="I27339"/>
  <c r="I27338"/>
  <c r="I27337"/>
  <c r="I27336"/>
  <c r="I27335"/>
  <c r="I27334"/>
  <c r="I27333"/>
  <c r="I27332"/>
  <c r="I27331"/>
  <c r="I27330"/>
  <c r="I27329"/>
  <c r="I27328"/>
  <c r="I27327"/>
  <c r="I27326"/>
  <c r="I27325"/>
  <c r="I27324"/>
  <c r="I27323"/>
  <c r="I27322"/>
  <c r="I27321"/>
  <c r="I27320"/>
  <c r="I27319"/>
  <c r="I27318"/>
  <c r="I27317"/>
  <c r="I27316"/>
  <c r="I27315"/>
  <c r="I27314"/>
  <c r="I27313"/>
  <c r="I27312"/>
  <c r="I27311"/>
  <c r="I27310"/>
  <c r="I27309"/>
  <c r="I27308"/>
  <c r="I27307"/>
  <c r="I27306"/>
  <c r="I27305"/>
  <c r="I27304"/>
  <c r="I27303"/>
  <c r="I27302"/>
  <c r="I27301"/>
  <c r="I27300"/>
  <c r="I27299"/>
  <c r="I27298"/>
  <c r="I27297"/>
  <c r="I27296"/>
  <c r="I27295"/>
  <c r="I27294"/>
  <c r="I27293"/>
  <c r="I27292"/>
  <c r="I27291"/>
  <c r="I27290"/>
  <c r="I27289"/>
  <c r="I27288"/>
  <c r="I27287"/>
  <c r="I27286"/>
  <c r="I27285"/>
  <c r="I27284"/>
  <c r="I27283"/>
  <c r="I27282"/>
  <c r="I27281"/>
  <c r="I27280"/>
  <c r="I27279"/>
  <c r="I27278"/>
  <c r="I27277"/>
  <c r="I27276"/>
  <c r="I27275"/>
  <c r="I27274"/>
  <c r="I27273"/>
  <c r="I27272"/>
  <c r="I27271"/>
  <c r="I27270"/>
  <c r="I27269"/>
  <c r="I27268"/>
  <c r="I27267"/>
  <c r="I27266"/>
  <c r="I27265"/>
  <c r="I27264"/>
  <c r="I27263"/>
  <c r="I27262"/>
  <c r="I27261"/>
  <c r="I27260"/>
  <c r="I27259"/>
  <c r="I27258"/>
  <c r="I27257"/>
  <c r="I27256"/>
  <c r="I27255"/>
  <c r="I27254"/>
  <c r="I27253"/>
  <c r="I27252"/>
  <c r="I27251"/>
  <c r="I27250"/>
  <c r="I27249"/>
  <c r="I27248"/>
  <c r="I27247"/>
  <c r="I27246"/>
  <c r="I27245"/>
  <c r="I27244"/>
  <c r="I27243"/>
  <c r="I27242"/>
  <c r="I27241"/>
  <c r="I27240"/>
  <c r="I27239"/>
  <c r="I27238"/>
  <c r="I27237"/>
  <c r="I27236"/>
  <c r="I27235"/>
  <c r="I27234"/>
  <c r="I27233"/>
  <c r="I27232"/>
  <c r="I27231"/>
  <c r="I27230"/>
  <c r="I27229"/>
  <c r="I27228"/>
  <c r="I27227"/>
  <c r="I27226"/>
  <c r="I27225"/>
  <c r="I27224"/>
  <c r="I27223"/>
  <c r="I27222"/>
  <c r="I27221"/>
  <c r="I27220"/>
  <c r="I27219"/>
  <c r="I27218"/>
  <c r="I27217"/>
  <c r="I27216"/>
  <c r="I27215"/>
  <c r="I27214"/>
  <c r="I27213"/>
  <c r="I27212"/>
  <c r="I27211"/>
  <c r="I27210"/>
  <c r="I27209"/>
  <c r="I27208"/>
  <c r="I27207"/>
  <c r="I27206"/>
  <c r="I27205"/>
  <c r="I27204"/>
  <c r="I27203"/>
  <c r="I27202"/>
  <c r="I27201"/>
  <c r="I27200"/>
  <c r="I27199"/>
  <c r="I27198"/>
  <c r="I27197"/>
  <c r="I27196"/>
  <c r="I27195"/>
  <c r="I27194"/>
  <c r="I27193"/>
  <c r="I27192"/>
  <c r="I27191"/>
  <c r="I27190"/>
  <c r="I27189"/>
  <c r="I27188"/>
  <c r="I27187"/>
  <c r="I27186"/>
  <c r="I27185"/>
  <c r="I27184"/>
  <c r="I27183"/>
  <c r="I27182"/>
  <c r="I27181"/>
  <c r="I27180"/>
  <c r="I27179"/>
  <c r="I27178"/>
  <c r="I27177"/>
  <c r="I27176"/>
  <c r="I27175"/>
  <c r="I27174"/>
  <c r="I27173"/>
  <c r="I27172"/>
  <c r="I27171"/>
  <c r="I27170"/>
  <c r="I27169"/>
  <c r="I27168"/>
  <c r="I27167"/>
  <c r="I27166"/>
  <c r="I27165"/>
  <c r="I27164"/>
  <c r="I27163"/>
  <c r="I27162"/>
  <c r="I27161"/>
  <c r="I27160"/>
  <c r="I27159"/>
  <c r="I27158"/>
  <c r="I27157"/>
  <c r="I27156"/>
  <c r="I27155"/>
  <c r="I27154"/>
  <c r="I27153"/>
  <c r="I27152"/>
  <c r="I27151"/>
  <c r="I27150"/>
  <c r="I27149"/>
  <c r="I27148"/>
  <c r="I27147"/>
  <c r="I27146"/>
  <c r="I27145"/>
  <c r="I27144"/>
  <c r="I27143"/>
  <c r="I27142"/>
  <c r="I27141"/>
  <c r="I27140"/>
  <c r="I27139"/>
  <c r="I27138"/>
  <c r="I27137"/>
  <c r="I27136"/>
  <c r="I27135"/>
  <c r="I27134"/>
  <c r="I27133"/>
  <c r="I27132"/>
  <c r="I27131"/>
  <c r="I27130"/>
  <c r="I27129"/>
  <c r="I27128"/>
  <c r="I27127"/>
  <c r="I27126"/>
  <c r="I27125"/>
  <c r="I27124"/>
  <c r="I27123"/>
  <c r="I27122"/>
  <c r="I27121"/>
  <c r="I27120"/>
  <c r="I27119"/>
  <c r="I27118"/>
  <c r="I27117"/>
  <c r="I27116"/>
  <c r="I27115"/>
  <c r="I27114"/>
  <c r="I27113"/>
  <c r="I27112"/>
  <c r="I27111"/>
  <c r="I27110"/>
  <c r="I27109"/>
  <c r="I27108"/>
  <c r="I27107"/>
  <c r="I27106"/>
  <c r="I27105"/>
  <c r="I27104"/>
  <c r="I27103"/>
  <c r="I27102"/>
  <c r="I27101"/>
  <c r="I27100"/>
  <c r="I27099"/>
  <c r="I27098"/>
  <c r="I27097"/>
  <c r="I27096"/>
  <c r="I27095"/>
  <c r="I27094"/>
  <c r="I27093"/>
  <c r="I27092"/>
  <c r="I27091"/>
  <c r="I27090"/>
  <c r="I27089"/>
  <c r="I27088"/>
  <c r="I27087"/>
  <c r="I27086"/>
  <c r="I27085"/>
  <c r="I27084"/>
  <c r="I27083"/>
  <c r="I27082"/>
  <c r="I27081"/>
  <c r="I27080"/>
  <c r="I27079"/>
  <c r="I27078"/>
  <c r="I27077"/>
  <c r="I27076"/>
  <c r="I27075"/>
  <c r="I27074"/>
  <c r="I27073"/>
  <c r="I27072"/>
  <c r="I27071"/>
  <c r="I27070"/>
  <c r="I27069"/>
  <c r="I27068"/>
  <c r="I27067"/>
  <c r="I27066"/>
  <c r="I27065"/>
  <c r="I27064"/>
  <c r="I27063"/>
  <c r="I27062"/>
  <c r="I27061"/>
  <c r="I27060"/>
  <c r="I27059"/>
  <c r="I27058"/>
  <c r="I27057"/>
  <c r="I27056"/>
  <c r="I27055"/>
  <c r="I27054"/>
  <c r="I27053"/>
  <c r="I27052"/>
  <c r="I27051"/>
  <c r="I27050"/>
  <c r="I27049"/>
  <c r="I27048"/>
  <c r="I27047"/>
  <c r="I27046"/>
  <c r="I27045"/>
  <c r="I27044"/>
  <c r="I27043"/>
  <c r="I27042"/>
  <c r="I27041"/>
  <c r="I27040"/>
  <c r="I27039"/>
  <c r="I27038"/>
  <c r="I27037"/>
  <c r="I27036"/>
  <c r="I27035"/>
  <c r="I27034"/>
  <c r="I27033"/>
  <c r="I27032"/>
  <c r="I27031"/>
  <c r="I27030"/>
  <c r="I27029"/>
  <c r="I27028"/>
  <c r="I27027"/>
  <c r="I27026"/>
  <c r="I27025"/>
  <c r="I27024"/>
  <c r="I27023"/>
  <c r="I27022"/>
  <c r="I27021"/>
  <c r="I27020"/>
  <c r="I27019"/>
  <c r="I27018"/>
  <c r="I27017"/>
  <c r="I27016"/>
  <c r="I27015"/>
  <c r="I27014"/>
  <c r="I27013"/>
  <c r="I27012"/>
  <c r="I27011"/>
  <c r="I27010"/>
  <c r="I27009"/>
  <c r="I27008"/>
  <c r="I27007"/>
  <c r="I27006"/>
  <c r="I27005"/>
  <c r="I27004"/>
  <c r="I27003"/>
  <c r="I27002"/>
  <c r="I27001"/>
  <c r="I27000"/>
  <c r="I26999"/>
  <c r="I26998"/>
  <c r="I26997"/>
  <c r="I26996"/>
  <c r="I26995"/>
  <c r="I26994"/>
  <c r="I26993"/>
  <c r="I26992"/>
  <c r="I26991"/>
  <c r="I26990"/>
  <c r="I26989"/>
  <c r="I26988"/>
  <c r="I26987"/>
  <c r="I26986"/>
  <c r="I26985"/>
  <c r="I26984"/>
  <c r="I26983"/>
  <c r="I26982"/>
  <c r="I26981"/>
  <c r="I26980"/>
  <c r="I26979"/>
  <c r="I26978"/>
  <c r="I26977"/>
  <c r="I26976"/>
  <c r="I26975"/>
  <c r="I26974"/>
  <c r="I26973"/>
  <c r="I26972"/>
  <c r="I26971"/>
  <c r="I26970"/>
  <c r="I26969"/>
  <c r="I26968"/>
  <c r="I26967"/>
  <c r="I26966"/>
  <c r="I26965"/>
  <c r="I26964"/>
  <c r="I26963"/>
  <c r="I26962"/>
  <c r="I26961"/>
  <c r="I26960"/>
  <c r="I26959"/>
  <c r="I26958"/>
  <c r="I26957"/>
  <c r="I26956"/>
  <c r="I26955"/>
  <c r="I26954"/>
  <c r="I26953"/>
  <c r="I26952"/>
  <c r="I26951"/>
  <c r="I26950"/>
  <c r="I26949"/>
  <c r="I26948"/>
  <c r="I26947"/>
  <c r="I26946"/>
  <c r="I26945"/>
  <c r="I26944"/>
  <c r="I26943"/>
  <c r="I26942"/>
  <c r="I26941"/>
  <c r="I26940"/>
  <c r="I26939"/>
  <c r="I26938"/>
  <c r="I26937"/>
  <c r="I26936"/>
  <c r="I26935"/>
  <c r="I26934"/>
  <c r="I26933"/>
  <c r="I26932"/>
  <c r="I26931"/>
  <c r="I26930"/>
  <c r="I26929"/>
  <c r="I26928"/>
  <c r="I26927"/>
  <c r="I26926"/>
  <c r="I26925"/>
  <c r="I26924"/>
  <c r="I26923"/>
  <c r="I26922"/>
  <c r="I26921"/>
  <c r="I26920"/>
  <c r="I26919"/>
  <c r="I26918"/>
  <c r="I26917"/>
  <c r="I26916"/>
  <c r="I26915"/>
  <c r="I26914"/>
  <c r="I26913"/>
  <c r="I26912"/>
  <c r="I26911"/>
  <c r="I26910"/>
  <c r="I26909"/>
  <c r="I26908"/>
  <c r="I26907"/>
  <c r="I26906"/>
  <c r="I26905"/>
  <c r="I26904"/>
  <c r="I26903"/>
  <c r="I26902"/>
  <c r="I26901"/>
  <c r="I26900"/>
  <c r="I26899"/>
  <c r="I26898"/>
  <c r="I26897"/>
  <c r="I26896"/>
  <c r="I26895"/>
  <c r="I26894"/>
  <c r="I26893"/>
  <c r="I26892"/>
  <c r="I26891"/>
  <c r="I26890"/>
  <c r="I26889"/>
  <c r="I26888"/>
  <c r="I26887"/>
  <c r="I26886"/>
  <c r="I26885"/>
  <c r="I26884"/>
  <c r="I26883"/>
  <c r="I26882"/>
  <c r="I26881"/>
  <c r="I26880"/>
  <c r="I26879"/>
  <c r="I26878"/>
  <c r="I26877"/>
  <c r="I26876"/>
  <c r="I26875"/>
  <c r="I26874"/>
  <c r="I26873"/>
  <c r="I26872"/>
  <c r="I26871"/>
  <c r="I26870"/>
  <c r="I26869"/>
  <c r="I26868"/>
  <c r="I26867"/>
  <c r="I26866"/>
  <c r="I26865"/>
  <c r="I26864"/>
  <c r="I26863"/>
  <c r="I26862"/>
  <c r="I26861"/>
  <c r="I26860"/>
  <c r="I26859"/>
  <c r="I26858"/>
  <c r="I26857"/>
  <c r="I26856"/>
  <c r="I26855"/>
  <c r="I26854"/>
  <c r="I26853"/>
  <c r="I26852"/>
  <c r="I26851"/>
  <c r="I26850"/>
  <c r="I26849"/>
  <c r="I26848"/>
  <c r="I26847"/>
  <c r="I26846"/>
  <c r="I26845"/>
  <c r="I26844"/>
  <c r="I26843"/>
  <c r="I26842"/>
  <c r="I26841"/>
  <c r="I26840"/>
  <c r="I26839"/>
  <c r="I26838"/>
  <c r="I26837"/>
  <c r="I26836"/>
  <c r="I26835"/>
  <c r="I26834"/>
  <c r="I26833"/>
  <c r="I26832"/>
  <c r="I26831"/>
  <c r="I26830"/>
  <c r="I26829"/>
  <c r="I26828"/>
  <c r="I26827"/>
  <c r="I26826"/>
  <c r="I26825"/>
  <c r="I26824"/>
  <c r="I26823"/>
  <c r="I26822"/>
  <c r="I26821"/>
  <c r="I26820"/>
  <c r="I26819"/>
  <c r="I26818"/>
  <c r="I26817"/>
  <c r="I26816"/>
  <c r="I26815"/>
  <c r="I26814"/>
  <c r="I26813"/>
  <c r="I26812"/>
  <c r="I26811"/>
  <c r="I26810"/>
  <c r="I26809"/>
  <c r="I26808"/>
  <c r="I26807"/>
  <c r="I26806"/>
  <c r="I26805"/>
  <c r="I26804"/>
  <c r="I26803"/>
  <c r="I26802"/>
  <c r="I26801"/>
  <c r="I26800"/>
  <c r="I26799"/>
  <c r="I26798"/>
  <c r="I26797"/>
  <c r="I26796"/>
  <c r="I26795"/>
  <c r="I26794"/>
  <c r="I26793"/>
  <c r="I26792"/>
  <c r="I26791"/>
  <c r="I26790"/>
  <c r="I26789"/>
  <c r="I26788"/>
  <c r="I26787"/>
  <c r="I26786"/>
  <c r="I26785"/>
  <c r="I26784"/>
  <c r="I26783"/>
  <c r="I26782"/>
  <c r="I26781"/>
  <c r="I26780"/>
  <c r="I26779"/>
  <c r="I26778"/>
  <c r="I26777"/>
  <c r="I26776"/>
  <c r="I26775"/>
  <c r="I26774"/>
  <c r="I26773"/>
  <c r="I26772"/>
  <c r="I26771"/>
  <c r="I26770"/>
  <c r="I26769"/>
  <c r="I26768"/>
  <c r="I26767"/>
  <c r="I26766"/>
  <c r="I26765"/>
  <c r="I26764"/>
  <c r="I26763"/>
  <c r="I26762"/>
  <c r="I26761"/>
  <c r="I26760"/>
  <c r="I26759"/>
  <c r="I26758"/>
  <c r="I26757"/>
  <c r="I26756"/>
  <c r="I26755"/>
  <c r="I26754"/>
  <c r="I26753"/>
  <c r="I26752"/>
  <c r="I26751"/>
  <c r="I26750"/>
  <c r="I26749"/>
  <c r="I26748"/>
  <c r="I26747"/>
  <c r="I26746"/>
  <c r="I26745"/>
  <c r="I26744"/>
  <c r="I26743"/>
  <c r="I26742"/>
  <c r="I26741"/>
  <c r="I26740"/>
  <c r="I26739"/>
  <c r="I26738"/>
  <c r="I26737"/>
  <c r="I26736"/>
  <c r="I26735"/>
  <c r="I26734"/>
  <c r="I26733"/>
  <c r="I26732"/>
  <c r="I26731"/>
  <c r="I26730"/>
  <c r="I26729"/>
  <c r="I26728"/>
  <c r="I26727"/>
  <c r="I26726"/>
  <c r="I26725"/>
  <c r="I26724"/>
  <c r="I26723"/>
  <c r="I26722"/>
  <c r="I26721"/>
  <c r="I26720"/>
  <c r="I26719"/>
  <c r="I26718"/>
  <c r="I26717"/>
  <c r="I26716"/>
  <c r="I26715"/>
  <c r="I26714"/>
  <c r="I26713"/>
  <c r="I26712"/>
  <c r="I26711"/>
  <c r="I26710"/>
  <c r="I26709"/>
  <c r="I26708"/>
  <c r="I26707"/>
  <c r="I26706"/>
  <c r="I26705"/>
  <c r="I26704"/>
  <c r="I26703"/>
  <c r="I26702"/>
  <c r="I26701"/>
  <c r="I26700"/>
  <c r="I26699"/>
  <c r="I26698"/>
  <c r="I26697"/>
  <c r="I26696"/>
  <c r="I26695"/>
  <c r="I26694"/>
  <c r="I26693"/>
  <c r="I26692"/>
  <c r="I26691"/>
  <c r="I26690"/>
  <c r="I26689"/>
  <c r="I26688"/>
  <c r="I26687"/>
  <c r="I26686"/>
  <c r="I26685"/>
  <c r="I26684"/>
  <c r="I26683"/>
  <c r="I26682"/>
  <c r="I26681"/>
  <c r="I26680"/>
  <c r="I26679"/>
  <c r="I26678"/>
  <c r="I26677"/>
  <c r="I26676"/>
  <c r="I26675"/>
  <c r="I26674"/>
  <c r="I26673"/>
  <c r="I26672"/>
  <c r="I26671"/>
  <c r="I26670"/>
  <c r="I26669"/>
  <c r="I26668"/>
  <c r="I26667"/>
  <c r="I26666"/>
  <c r="I26665"/>
  <c r="I26664"/>
  <c r="I26663"/>
  <c r="I26662"/>
  <c r="I26661"/>
  <c r="I26660"/>
  <c r="I26659"/>
  <c r="I26658"/>
  <c r="I26657"/>
  <c r="I26656"/>
  <c r="I26655"/>
  <c r="I26654"/>
  <c r="I26653"/>
  <c r="I26652"/>
  <c r="I26651"/>
  <c r="I26650"/>
  <c r="I26649"/>
  <c r="I26648"/>
  <c r="I26647"/>
  <c r="I26646"/>
  <c r="I26645"/>
  <c r="I26644"/>
  <c r="I26643"/>
  <c r="I26642"/>
  <c r="I26641"/>
  <c r="I26640"/>
  <c r="I26639"/>
  <c r="I26638"/>
  <c r="I26637"/>
  <c r="I26636"/>
  <c r="I26635"/>
  <c r="I26634"/>
  <c r="I26633"/>
  <c r="I26632"/>
  <c r="I26631"/>
  <c r="I26630"/>
  <c r="I26629"/>
  <c r="I26628"/>
  <c r="I26627"/>
  <c r="I26626"/>
  <c r="I26625"/>
  <c r="I26624"/>
  <c r="I26623"/>
  <c r="I26622"/>
  <c r="I26621"/>
  <c r="I26620"/>
  <c r="I26619"/>
  <c r="I26618"/>
  <c r="I26617"/>
  <c r="I26616"/>
  <c r="I26615"/>
  <c r="I26614"/>
  <c r="I26613"/>
  <c r="I26612"/>
  <c r="I26611"/>
  <c r="I26610"/>
  <c r="I26609"/>
  <c r="I26608"/>
  <c r="I26607"/>
  <c r="I26606"/>
  <c r="I26605"/>
  <c r="I26604"/>
  <c r="I26603"/>
  <c r="I26602"/>
  <c r="I26601"/>
  <c r="I26600"/>
  <c r="I26599"/>
  <c r="I26598"/>
  <c r="I26597"/>
  <c r="I26596"/>
  <c r="I26595"/>
  <c r="I26594"/>
  <c r="I26593"/>
  <c r="I26592"/>
  <c r="I26591"/>
  <c r="I26590"/>
  <c r="I26589"/>
  <c r="I26588"/>
  <c r="I26587"/>
  <c r="I26586"/>
  <c r="I26585"/>
  <c r="I26584"/>
  <c r="I26583"/>
  <c r="I26582"/>
  <c r="I26581"/>
  <c r="I26580"/>
  <c r="I26579"/>
  <c r="I26578"/>
  <c r="I26577"/>
  <c r="I26576"/>
  <c r="I26575"/>
  <c r="I26574"/>
  <c r="I26573"/>
  <c r="I26572"/>
  <c r="I26571"/>
  <c r="I26570"/>
  <c r="I26569"/>
  <c r="I26568"/>
  <c r="I26567"/>
  <c r="I26566"/>
  <c r="I26565"/>
  <c r="I26564"/>
  <c r="I26563"/>
  <c r="I26562"/>
  <c r="I26561"/>
  <c r="I26560"/>
  <c r="I26559"/>
  <c r="I26558"/>
  <c r="I26557"/>
  <c r="I26556"/>
  <c r="I26555"/>
  <c r="I26554"/>
  <c r="I26553"/>
  <c r="I26552"/>
  <c r="I26551"/>
  <c r="I26550"/>
  <c r="I26549"/>
  <c r="I26548"/>
  <c r="I26547"/>
  <c r="I26546"/>
  <c r="I26545"/>
  <c r="I26544"/>
  <c r="I26543"/>
  <c r="I26542"/>
  <c r="I26541"/>
  <c r="I26540"/>
  <c r="I26539"/>
  <c r="I26538"/>
  <c r="I26537"/>
  <c r="I26536"/>
  <c r="I26535"/>
  <c r="I26534"/>
  <c r="I26533"/>
  <c r="I26532"/>
  <c r="I26531"/>
  <c r="I26530"/>
  <c r="I26529"/>
  <c r="I26528"/>
  <c r="I26527"/>
  <c r="I26526"/>
  <c r="I26525"/>
  <c r="I26524"/>
  <c r="I26523"/>
  <c r="I26522"/>
  <c r="I26521"/>
  <c r="I26520"/>
  <c r="I26519"/>
  <c r="I26518"/>
  <c r="I26517"/>
  <c r="I26516"/>
  <c r="I26515"/>
  <c r="I26514"/>
  <c r="I26513"/>
  <c r="I26512"/>
  <c r="I26511"/>
  <c r="I26510"/>
  <c r="I26509"/>
  <c r="I26508"/>
  <c r="I26507"/>
  <c r="I26506"/>
  <c r="I26505"/>
  <c r="I26504"/>
  <c r="I26503"/>
  <c r="I26502"/>
  <c r="I26501"/>
  <c r="I26500"/>
  <c r="I26499"/>
  <c r="I26498"/>
  <c r="I26497"/>
  <c r="I26496"/>
  <c r="I26495"/>
  <c r="I26494"/>
  <c r="I26493"/>
  <c r="I26492"/>
  <c r="I26491"/>
  <c r="I26490"/>
  <c r="I26489"/>
  <c r="I26488"/>
  <c r="I26487"/>
  <c r="I26486"/>
  <c r="I26485"/>
  <c r="I26484"/>
  <c r="I26483"/>
  <c r="I26482"/>
  <c r="I26481"/>
  <c r="I26480"/>
  <c r="I26479"/>
  <c r="I26478"/>
  <c r="I26477"/>
  <c r="I26476"/>
  <c r="I26475"/>
  <c r="I26474"/>
  <c r="I26473"/>
  <c r="I26472"/>
  <c r="I26471"/>
  <c r="I26470"/>
  <c r="I26469"/>
  <c r="I26468"/>
  <c r="I26467"/>
  <c r="I26466"/>
  <c r="I26465"/>
  <c r="I26464"/>
  <c r="I26463"/>
  <c r="I26462"/>
  <c r="I26461"/>
  <c r="I26460"/>
  <c r="I26459"/>
  <c r="I26458"/>
  <c r="I26457"/>
  <c r="I26456"/>
  <c r="I26455"/>
  <c r="I26454"/>
  <c r="I26453"/>
  <c r="I26452"/>
  <c r="I26451"/>
  <c r="I26450"/>
  <c r="I26449"/>
  <c r="I26448"/>
  <c r="I26447"/>
  <c r="I26446"/>
  <c r="I26445"/>
  <c r="I26444"/>
  <c r="I26443"/>
  <c r="I26442"/>
  <c r="I26441"/>
  <c r="I26440"/>
  <c r="I26439"/>
  <c r="I26438"/>
  <c r="I26437"/>
  <c r="I26436"/>
  <c r="I26435"/>
  <c r="I26434"/>
  <c r="I26433"/>
  <c r="I26432"/>
  <c r="I26431"/>
  <c r="I26430"/>
  <c r="I26429"/>
  <c r="I26428"/>
  <c r="I26427"/>
  <c r="I26426"/>
  <c r="I26425"/>
  <c r="I26424"/>
  <c r="I26423"/>
  <c r="I26422"/>
  <c r="I26421"/>
  <c r="I26420"/>
  <c r="I26419"/>
  <c r="I26418"/>
  <c r="I26417"/>
  <c r="I26416"/>
  <c r="I26415"/>
  <c r="I26414"/>
  <c r="I26413"/>
  <c r="I26412"/>
  <c r="I26411"/>
  <c r="I26410"/>
  <c r="I26409"/>
  <c r="I26408"/>
  <c r="I26407"/>
  <c r="I26406"/>
  <c r="I26405"/>
  <c r="I26404"/>
  <c r="I26403"/>
  <c r="I26402"/>
  <c r="I26401"/>
  <c r="I26400"/>
  <c r="I26399"/>
  <c r="I26398"/>
  <c r="I26397"/>
  <c r="I26396"/>
  <c r="I26395"/>
  <c r="I26394"/>
  <c r="I26393"/>
  <c r="I26392"/>
  <c r="I26391"/>
  <c r="I26390"/>
  <c r="I26389"/>
  <c r="I26388"/>
  <c r="I26387"/>
  <c r="I26386"/>
  <c r="I26385"/>
  <c r="I26384"/>
  <c r="I26383"/>
  <c r="I26382"/>
  <c r="I26381"/>
  <c r="I26380"/>
  <c r="I26379"/>
  <c r="I26378"/>
  <c r="I26377"/>
  <c r="I26376"/>
  <c r="I26375"/>
  <c r="I26374"/>
  <c r="I26373"/>
  <c r="I26372"/>
  <c r="I26371"/>
  <c r="I26370"/>
  <c r="I26369"/>
  <c r="I26368"/>
  <c r="I26367"/>
  <c r="I26366"/>
  <c r="I26365"/>
  <c r="I26364"/>
  <c r="I26363"/>
  <c r="I26362"/>
  <c r="I26361"/>
  <c r="I26360"/>
  <c r="I26359"/>
  <c r="I26358"/>
  <c r="I26357"/>
  <c r="I26356"/>
  <c r="I26355"/>
  <c r="I26354"/>
  <c r="I26353"/>
  <c r="I26352"/>
  <c r="I26351"/>
  <c r="I26350"/>
  <c r="I26349"/>
  <c r="I26348"/>
  <c r="I26347"/>
  <c r="I26346"/>
  <c r="I26345"/>
  <c r="I26344"/>
  <c r="I26343"/>
  <c r="I26342"/>
  <c r="I26341"/>
  <c r="I26340"/>
  <c r="I26339"/>
  <c r="I26338"/>
  <c r="I26337"/>
  <c r="I26336"/>
  <c r="I26335"/>
  <c r="I26334"/>
  <c r="I26333"/>
  <c r="I26332"/>
  <c r="I26331"/>
  <c r="I26330"/>
  <c r="I26329"/>
  <c r="I26328"/>
  <c r="I26327"/>
  <c r="I26326"/>
  <c r="I26325"/>
  <c r="I26324"/>
  <c r="I26323"/>
  <c r="I26322"/>
  <c r="I26321"/>
  <c r="I26320"/>
  <c r="I26319"/>
  <c r="I26318"/>
  <c r="I26317"/>
  <c r="I26316"/>
  <c r="I26315"/>
  <c r="I26314"/>
  <c r="I26313"/>
  <c r="I26312"/>
  <c r="I26311"/>
  <c r="I26310"/>
  <c r="I26309"/>
  <c r="I26308"/>
  <c r="I26307"/>
  <c r="I26306"/>
  <c r="I26305"/>
  <c r="I26304"/>
  <c r="I26303"/>
  <c r="I26302"/>
  <c r="I26301"/>
  <c r="I26300"/>
  <c r="I26299"/>
  <c r="I26298"/>
  <c r="I26297"/>
  <c r="I26296"/>
  <c r="I26295"/>
  <c r="I26294"/>
  <c r="I26293"/>
  <c r="I26292"/>
  <c r="I26291"/>
  <c r="I26290"/>
  <c r="I26289"/>
  <c r="I26288"/>
  <c r="I26287"/>
  <c r="I26286"/>
  <c r="I26285"/>
  <c r="I26284"/>
  <c r="I26283"/>
  <c r="I26282"/>
  <c r="I26281"/>
  <c r="I26280"/>
  <c r="I26279"/>
  <c r="I26278"/>
  <c r="I26277"/>
  <c r="I26276"/>
  <c r="I26275"/>
  <c r="I26274"/>
  <c r="I26273"/>
  <c r="I26272"/>
  <c r="I26271"/>
  <c r="I26270"/>
  <c r="I26269"/>
  <c r="I26268"/>
  <c r="I26267"/>
  <c r="I26266"/>
  <c r="I26265"/>
  <c r="I26264"/>
  <c r="I26263"/>
  <c r="I26262"/>
  <c r="I26261"/>
  <c r="I26260"/>
  <c r="I26259"/>
  <c r="I26258"/>
  <c r="I26257"/>
  <c r="I26256"/>
  <c r="I26255"/>
  <c r="I26254"/>
  <c r="I26253"/>
  <c r="I26252"/>
  <c r="I26251"/>
  <c r="I26250"/>
  <c r="I26249"/>
  <c r="I26248"/>
  <c r="I26247"/>
  <c r="I26246"/>
  <c r="I26245"/>
  <c r="I26244"/>
  <c r="I26243"/>
  <c r="I26242"/>
  <c r="I26241"/>
  <c r="I26240"/>
  <c r="I26239"/>
  <c r="I26238"/>
  <c r="I26237"/>
  <c r="I26236"/>
  <c r="I26235"/>
  <c r="I26234"/>
  <c r="I26233"/>
  <c r="I26232"/>
  <c r="I26231"/>
  <c r="I26230"/>
  <c r="I26229"/>
  <c r="I26228"/>
  <c r="I26227"/>
  <c r="I26226"/>
  <c r="I26225"/>
  <c r="I26224"/>
  <c r="I26223"/>
  <c r="I26222"/>
  <c r="I26221"/>
  <c r="I26220"/>
  <c r="I26219"/>
  <c r="I26218"/>
  <c r="I26217"/>
  <c r="I26216"/>
  <c r="I26215"/>
  <c r="I26214"/>
  <c r="I26213"/>
  <c r="I26212"/>
  <c r="I26211"/>
  <c r="I26210"/>
  <c r="I26209"/>
  <c r="I26208"/>
  <c r="I26207"/>
  <c r="I26206"/>
  <c r="I26205"/>
  <c r="I26204"/>
  <c r="I26203"/>
  <c r="I26202"/>
  <c r="I26201"/>
  <c r="I26200"/>
  <c r="I26199"/>
  <c r="I26198"/>
  <c r="I26197"/>
  <c r="I26196"/>
  <c r="I26195"/>
  <c r="I26194"/>
  <c r="I26193"/>
  <c r="I26192"/>
  <c r="I26191"/>
  <c r="I26190"/>
  <c r="I26189"/>
  <c r="I26188"/>
  <c r="I26187"/>
  <c r="I26186"/>
  <c r="I26185"/>
  <c r="I26184"/>
  <c r="I26183"/>
  <c r="I26182"/>
  <c r="I26181"/>
  <c r="I26180"/>
  <c r="I26179"/>
  <c r="I26178"/>
  <c r="I26177"/>
  <c r="I26176"/>
  <c r="I26175"/>
  <c r="I26174"/>
  <c r="I26173"/>
  <c r="I26172"/>
  <c r="I26171"/>
  <c r="I26170"/>
  <c r="I26169"/>
  <c r="I26168"/>
  <c r="I26167"/>
  <c r="I26166"/>
  <c r="I26165"/>
  <c r="I26164"/>
  <c r="I26163"/>
  <c r="I26162"/>
  <c r="I26161"/>
  <c r="I26160"/>
  <c r="I26159"/>
  <c r="I26158"/>
  <c r="I26157"/>
  <c r="I26156"/>
  <c r="I26155"/>
  <c r="I26154"/>
  <c r="I26153"/>
  <c r="I26152"/>
  <c r="I26151"/>
  <c r="I26150"/>
  <c r="I26149"/>
  <c r="I26148"/>
  <c r="I26147"/>
  <c r="I26146"/>
  <c r="I26145"/>
  <c r="I26144"/>
  <c r="I26143"/>
  <c r="I26142"/>
  <c r="I26141"/>
  <c r="I26140"/>
  <c r="I26139"/>
  <c r="I26138"/>
  <c r="I26137"/>
  <c r="I26136"/>
  <c r="I26135"/>
  <c r="I26134"/>
  <c r="I26133"/>
  <c r="I26132"/>
  <c r="I26131"/>
  <c r="I26130"/>
  <c r="I26129"/>
  <c r="I26128"/>
  <c r="I26127"/>
  <c r="I26126"/>
  <c r="I26125"/>
  <c r="I26124"/>
  <c r="I26123"/>
  <c r="I26122"/>
  <c r="I26121"/>
  <c r="I26120"/>
  <c r="I26119"/>
  <c r="I26118"/>
  <c r="I26117"/>
  <c r="I26116"/>
  <c r="I26115"/>
  <c r="I26114"/>
  <c r="I26113"/>
  <c r="I26112"/>
  <c r="I26111"/>
  <c r="I26110"/>
  <c r="I26109"/>
  <c r="I26108"/>
  <c r="I26107"/>
  <c r="I26106"/>
  <c r="I26105"/>
  <c r="I26104"/>
  <c r="I26103"/>
  <c r="I26102"/>
  <c r="I26101"/>
  <c r="I26100"/>
  <c r="I26099"/>
  <c r="I26098"/>
  <c r="I26097"/>
  <c r="I26096"/>
  <c r="I26095"/>
  <c r="I26094"/>
  <c r="I26093"/>
  <c r="I26092"/>
  <c r="I26091"/>
  <c r="I26090"/>
  <c r="I26089"/>
  <c r="I26088"/>
  <c r="I26087"/>
  <c r="I26086"/>
  <c r="I26085"/>
  <c r="I26084"/>
  <c r="I26083"/>
  <c r="I26082"/>
  <c r="I26081"/>
  <c r="I26080"/>
  <c r="I26079"/>
  <c r="I26078"/>
  <c r="I26077"/>
  <c r="I26076"/>
  <c r="I26075"/>
  <c r="I26074"/>
  <c r="I26073"/>
  <c r="I26072"/>
  <c r="I26071"/>
  <c r="I26070"/>
  <c r="I26069"/>
  <c r="I26068"/>
  <c r="I26067"/>
  <c r="I26066"/>
  <c r="I26065"/>
  <c r="I26064"/>
  <c r="I26063"/>
  <c r="I26062"/>
  <c r="I26061"/>
  <c r="I26060"/>
  <c r="I26059"/>
  <c r="I26058"/>
  <c r="I26057"/>
  <c r="I26056"/>
  <c r="I26055"/>
  <c r="I26054"/>
  <c r="I26053"/>
  <c r="I26052"/>
  <c r="I26051"/>
  <c r="I26050"/>
  <c r="I26049"/>
  <c r="I26048"/>
  <c r="I26047"/>
  <c r="I26046"/>
  <c r="I26045"/>
  <c r="I26044"/>
  <c r="I26043"/>
  <c r="I26042"/>
  <c r="I26041"/>
  <c r="I26040"/>
  <c r="I26039"/>
  <c r="I26038"/>
  <c r="I26037"/>
  <c r="I26036"/>
  <c r="I26035"/>
  <c r="I26034"/>
  <c r="I26033"/>
  <c r="I26032"/>
  <c r="I26031"/>
  <c r="I26030"/>
  <c r="I26029"/>
  <c r="I26028"/>
  <c r="I26027"/>
  <c r="I26026"/>
  <c r="I26025"/>
  <c r="I26024"/>
  <c r="I26023"/>
  <c r="I26022"/>
  <c r="I26021"/>
  <c r="I26020"/>
  <c r="I26019"/>
  <c r="I26018"/>
  <c r="I26017"/>
  <c r="I26016"/>
  <c r="I26015"/>
  <c r="I26014"/>
  <c r="I26013"/>
  <c r="I26012"/>
  <c r="I26011"/>
  <c r="I26010"/>
  <c r="I26009"/>
  <c r="I26008"/>
  <c r="I26007"/>
  <c r="I26006"/>
  <c r="I26005"/>
  <c r="I26004"/>
  <c r="I26003"/>
  <c r="I26002"/>
  <c r="I26001"/>
  <c r="I26000"/>
  <c r="I25999"/>
  <c r="I25998"/>
  <c r="I25997"/>
  <c r="I25996"/>
  <c r="I25995"/>
  <c r="I25994"/>
  <c r="I25993"/>
  <c r="I25992"/>
  <c r="I25991"/>
  <c r="I25990"/>
  <c r="I25989"/>
  <c r="I25988"/>
  <c r="I25987"/>
  <c r="I25986"/>
  <c r="I25985"/>
  <c r="I25984"/>
  <c r="I25983"/>
  <c r="I25982"/>
  <c r="I25981"/>
  <c r="I25980"/>
  <c r="I25979"/>
  <c r="I25978"/>
  <c r="I25977"/>
  <c r="I25976"/>
  <c r="I25975"/>
  <c r="I25974"/>
  <c r="I25973"/>
  <c r="I25972"/>
  <c r="I25971"/>
  <c r="I25970"/>
  <c r="I25969"/>
  <c r="I25968"/>
  <c r="I25967"/>
  <c r="I25966"/>
  <c r="I25965"/>
  <c r="I25964"/>
  <c r="I25963"/>
  <c r="I25962"/>
  <c r="I25961"/>
  <c r="I25960"/>
  <c r="I25959"/>
  <c r="I25958"/>
  <c r="I25957"/>
  <c r="I25956"/>
  <c r="I25955"/>
  <c r="I25954"/>
  <c r="I25953"/>
  <c r="I25952"/>
  <c r="I25951"/>
  <c r="I25950"/>
  <c r="I25949"/>
  <c r="I25948"/>
  <c r="I25947"/>
  <c r="I25946"/>
  <c r="I25945"/>
  <c r="I25944"/>
  <c r="I25943"/>
  <c r="I25942"/>
  <c r="I25941"/>
  <c r="I25940"/>
  <c r="I25939"/>
  <c r="I25938"/>
  <c r="I25937"/>
  <c r="I25936"/>
  <c r="I25935"/>
  <c r="I25934"/>
  <c r="I25933"/>
  <c r="I25932"/>
  <c r="I25931"/>
  <c r="I25930"/>
  <c r="I25929"/>
  <c r="I25928"/>
  <c r="I25927"/>
  <c r="I25926"/>
  <c r="I25925"/>
  <c r="I25924"/>
  <c r="I25923"/>
  <c r="I25922"/>
  <c r="I25921"/>
  <c r="I25920"/>
  <c r="I25919"/>
  <c r="I25918"/>
  <c r="I25917"/>
  <c r="I25916"/>
  <c r="I25915"/>
  <c r="I25914"/>
  <c r="I25913"/>
  <c r="I25912"/>
  <c r="I25911"/>
  <c r="I25910"/>
  <c r="I25909"/>
  <c r="I25908"/>
  <c r="I25907"/>
  <c r="I25906"/>
  <c r="I25905"/>
  <c r="I25904"/>
  <c r="I25903"/>
  <c r="I25902"/>
  <c r="I25901"/>
  <c r="I25900"/>
  <c r="I25899"/>
  <c r="I25898"/>
  <c r="I25897"/>
  <c r="I25896"/>
  <c r="I25895"/>
  <c r="I25894"/>
  <c r="I25893"/>
  <c r="I25892"/>
  <c r="I25891"/>
  <c r="I25890"/>
  <c r="I25889"/>
  <c r="I25888"/>
  <c r="I25887"/>
  <c r="I25886"/>
  <c r="I25885"/>
  <c r="I25884"/>
  <c r="I25883"/>
  <c r="I25882"/>
  <c r="I25881"/>
  <c r="I25880"/>
  <c r="I25879"/>
  <c r="I25878"/>
  <c r="I25877"/>
  <c r="I25876"/>
  <c r="I25875"/>
  <c r="I25874"/>
  <c r="I25873"/>
  <c r="I25872"/>
  <c r="I25871"/>
  <c r="I25870"/>
  <c r="I25869"/>
  <c r="I25868"/>
  <c r="I25867"/>
  <c r="I25866"/>
  <c r="I25865"/>
  <c r="I25864"/>
  <c r="I25863"/>
  <c r="I25862"/>
  <c r="I25861"/>
  <c r="I25860"/>
  <c r="I25859"/>
  <c r="I25858"/>
  <c r="I25857"/>
  <c r="I25856"/>
  <c r="I25855"/>
  <c r="I25854"/>
  <c r="I25853"/>
  <c r="I25852"/>
  <c r="I25851"/>
  <c r="I25850"/>
  <c r="I25849"/>
  <c r="I25848"/>
  <c r="I25847"/>
  <c r="I25846"/>
  <c r="I25845"/>
  <c r="I25844"/>
  <c r="I25843"/>
  <c r="I25842"/>
  <c r="I25841"/>
  <c r="I25840"/>
  <c r="I25839"/>
  <c r="I25838"/>
  <c r="I25837"/>
  <c r="I25836"/>
  <c r="I25835"/>
  <c r="I25834"/>
  <c r="I25833"/>
  <c r="I25832"/>
  <c r="I25831"/>
  <c r="I25830"/>
  <c r="I25829"/>
  <c r="I25828"/>
  <c r="I25827"/>
  <c r="I25826"/>
  <c r="I25825"/>
  <c r="I25824"/>
  <c r="I25823"/>
  <c r="I25822"/>
  <c r="I25821"/>
  <c r="I25820"/>
  <c r="I25819"/>
  <c r="I25818"/>
  <c r="I25817"/>
  <c r="I25816"/>
  <c r="I25815"/>
  <c r="I25814"/>
  <c r="I25813"/>
  <c r="I25812"/>
  <c r="I25811"/>
  <c r="I25810"/>
  <c r="I25809"/>
  <c r="I25808"/>
  <c r="I25807"/>
  <c r="I25806"/>
  <c r="I25805"/>
  <c r="I25804"/>
  <c r="I25803"/>
  <c r="I25802"/>
  <c r="I25801"/>
  <c r="I25800"/>
  <c r="I25799"/>
  <c r="I25798"/>
  <c r="I25797"/>
  <c r="I25796"/>
  <c r="I25795"/>
  <c r="I25794"/>
  <c r="I25793"/>
  <c r="I25792"/>
  <c r="I25791"/>
  <c r="I25790"/>
  <c r="I25789"/>
  <c r="I25788"/>
  <c r="I25787"/>
  <c r="I25786"/>
  <c r="I25785"/>
  <c r="I25784"/>
  <c r="I25783"/>
  <c r="I25782"/>
  <c r="I25781"/>
  <c r="I25780"/>
  <c r="I25779"/>
  <c r="I25778"/>
  <c r="I25777"/>
  <c r="I25776"/>
  <c r="I25775"/>
  <c r="I25774"/>
  <c r="I25773"/>
  <c r="I25772"/>
  <c r="I25771"/>
  <c r="I25770"/>
  <c r="I25769"/>
  <c r="I25768"/>
  <c r="I25767"/>
  <c r="I25766"/>
  <c r="I25765"/>
  <c r="I25764"/>
  <c r="I25763"/>
  <c r="I25762"/>
  <c r="I25761"/>
  <c r="I25760"/>
  <c r="I25759"/>
  <c r="I25758"/>
  <c r="I25757"/>
  <c r="I25756"/>
  <c r="I25755"/>
  <c r="I25754"/>
  <c r="I25753"/>
  <c r="I25752"/>
  <c r="I25751"/>
  <c r="I25750"/>
  <c r="I25749"/>
  <c r="I25748"/>
  <c r="I25747"/>
  <c r="I25746"/>
  <c r="I25745"/>
  <c r="I25744"/>
  <c r="I25743"/>
  <c r="I25742"/>
  <c r="I25741"/>
  <c r="I25740"/>
  <c r="I25739"/>
  <c r="I25738"/>
  <c r="I25737"/>
  <c r="I25736"/>
  <c r="I25735"/>
  <c r="I25734"/>
  <c r="I25733"/>
  <c r="I25732"/>
  <c r="I25731"/>
  <c r="I25730"/>
  <c r="I25729"/>
  <c r="I25728"/>
  <c r="I25727"/>
  <c r="I25726"/>
  <c r="I25725"/>
  <c r="I25724"/>
  <c r="I25723"/>
  <c r="I25722"/>
  <c r="I25721"/>
  <c r="I25720"/>
  <c r="I25719"/>
  <c r="I25718"/>
  <c r="I25717"/>
  <c r="I25716"/>
  <c r="I25715"/>
  <c r="I25714"/>
  <c r="I25713"/>
  <c r="I25712"/>
  <c r="I25711"/>
  <c r="I25710"/>
  <c r="I25709"/>
  <c r="I25708"/>
  <c r="I25707"/>
  <c r="I25706"/>
  <c r="I25705"/>
  <c r="I25704"/>
  <c r="I25703"/>
  <c r="I25702"/>
  <c r="I25701"/>
  <c r="I25700"/>
  <c r="I25699"/>
  <c r="I25698"/>
  <c r="I25697"/>
  <c r="I25696"/>
  <c r="I25695"/>
  <c r="I25694"/>
  <c r="I25693"/>
  <c r="I25692"/>
  <c r="I25691"/>
  <c r="I25690"/>
  <c r="I25689"/>
  <c r="I25688"/>
  <c r="I25687"/>
  <c r="I25686"/>
  <c r="I25685"/>
  <c r="I25684"/>
  <c r="I25683"/>
  <c r="I25682"/>
  <c r="I25681"/>
  <c r="I25680"/>
  <c r="I25679"/>
  <c r="I25678"/>
  <c r="I25677"/>
  <c r="I25676"/>
  <c r="I25675"/>
  <c r="I25674"/>
  <c r="I25673"/>
  <c r="I25672"/>
  <c r="I25671"/>
  <c r="I25670"/>
  <c r="I25669"/>
  <c r="I25668"/>
  <c r="I25667"/>
  <c r="I25666"/>
  <c r="I25665"/>
  <c r="I25664"/>
  <c r="I25663"/>
  <c r="I25662"/>
  <c r="I25661"/>
  <c r="I25660"/>
  <c r="I25659"/>
  <c r="I25658"/>
  <c r="I25657"/>
  <c r="I25656"/>
  <c r="I25655"/>
  <c r="I25654"/>
  <c r="I25653"/>
  <c r="I25652"/>
  <c r="I25651"/>
  <c r="I25650"/>
  <c r="I25649"/>
  <c r="I25648"/>
  <c r="I25647"/>
  <c r="I25646"/>
  <c r="I25645"/>
  <c r="I25644"/>
  <c r="I25643"/>
  <c r="I25642"/>
  <c r="I25641"/>
  <c r="I25640"/>
  <c r="I25639"/>
  <c r="I25638"/>
  <c r="I25637"/>
  <c r="I25636"/>
  <c r="I25635"/>
  <c r="I25634"/>
  <c r="I25633"/>
  <c r="I25632"/>
  <c r="I25631"/>
  <c r="I25630"/>
  <c r="I25629"/>
  <c r="I25628"/>
  <c r="I25627"/>
  <c r="I25626"/>
  <c r="I25625"/>
  <c r="I25624"/>
  <c r="I25623"/>
  <c r="I25622"/>
  <c r="I25621"/>
  <c r="I25620"/>
  <c r="I25619"/>
  <c r="I25618"/>
  <c r="I25617"/>
  <c r="I25616"/>
  <c r="I25615"/>
  <c r="I25614"/>
  <c r="I25613"/>
  <c r="I25612"/>
  <c r="I25611"/>
  <c r="I25610"/>
  <c r="I25609"/>
  <c r="I25608"/>
  <c r="I25607"/>
  <c r="I25606"/>
  <c r="I25605"/>
  <c r="I25604"/>
  <c r="I25603"/>
  <c r="I25602"/>
  <c r="I25601"/>
  <c r="I25600"/>
  <c r="I25599"/>
  <c r="I25598"/>
  <c r="I25597"/>
  <c r="I25596"/>
  <c r="I25595"/>
  <c r="I25594"/>
  <c r="I25593"/>
  <c r="I25592"/>
  <c r="I25591"/>
  <c r="I25590"/>
  <c r="I25589"/>
  <c r="I25588"/>
  <c r="I25587"/>
  <c r="I25586"/>
  <c r="I25585"/>
  <c r="I25584"/>
  <c r="I25583"/>
  <c r="I25582"/>
  <c r="I25581"/>
  <c r="I25580"/>
  <c r="I25579"/>
  <c r="I25578"/>
  <c r="I25577"/>
  <c r="I25576"/>
  <c r="I25575"/>
  <c r="I25574"/>
  <c r="I25573"/>
  <c r="I25572"/>
  <c r="I25571"/>
  <c r="I25570"/>
  <c r="I25569"/>
  <c r="I25568"/>
  <c r="I25567"/>
  <c r="I25566"/>
  <c r="I25565"/>
  <c r="I25564"/>
  <c r="I25563"/>
  <c r="I25562"/>
  <c r="I25561"/>
  <c r="I25560"/>
  <c r="I25559"/>
  <c r="I25558"/>
  <c r="I25557"/>
  <c r="I25556"/>
  <c r="I25555"/>
  <c r="I25554"/>
  <c r="I25553"/>
  <c r="I25552"/>
  <c r="I25551"/>
  <c r="I25550"/>
  <c r="I25549"/>
  <c r="I25548"/>
  <c r="I25547"/>
  <c r="I25546"/>
  <c r="I25545"/>
  <c r="I25544"/>
  <c r="I25543"/>
  <c r="I25542"/>
  <c r="I25541"/>
  <c r="I25540"/>
  <c r="I25539"/>
  <c r="I25538"/>
  <c r="I25537"/>
  <c r="I25536"/>
  <c r="I25535"/>
  <c r="I25534"/>
  <c r="I25533"/>
  <c r="I25532"/>
  <c r="I25531"/>
  <c r="I25530"/>
  <c r="I25529"/>
  <c r="I25528"/>
  <c r="I25527"/>
  <c r="I25526"/>
  <c r="I25525"/>
  <c r="I25524"/>
  <c r="I25523"/>
  <c r="I25522"/>
  <c r="I25521"/>
  <c r="I25520"/>
  <c r="I25519"/>
  <c r="I25518"/>
  <c r="I25517"/>
  <c r="I25516"/>
  <c r="I25515"/>
  <c r="I25514"/>
  <c r="I25513"/>
  <c r="I25512"/>
  <c r="I25511"/>
  <c r="I25510"/>
  <c r="I25509"/>
  <c r="I25508"/>
  <c r="I25507"/>
  <c r="I25506"/>
  <c r="I25505"/>
  <c r="I25504"/>
  <c r="I25503"/>
  <c r="I25502"/>
  <c r="I25501"/>
  <c r="I25500"/>
  <c r="I25499"/>
  <c r="I25498"/>
  <c r="I25497"/>
  <c r="I25496"/>
  <c r="I25495"/>
  <c r="I25494"/>
  <c r="I25493"/>
  <c r="I25492"/>
  <c r="I25491"/>
  <c r="I25490"/>
  <c r="I25489"/>
  <c r="I25488"/>
  <c r="I25487"/>
  <c r="I25486"/>
  <c r="I25485"/>
  <c r="I25484"/>
  <c r="I25483"/>
  <c r="I25482"/>
  <c r="I25481"/>
  <c r="I25480"/>
  <c r="I25479"/>
  <c r="I25478"/>
  <c r="I25477"/>
  <c r="I25476"/>
  <c r="I25475"/>
  <c r="I25474"/>
  <c r="I25473"/>
  <c r="I25472"/>
  <c r="I25471"/>
  <c r="I25470"/>
  <c r="I25469"/>
  <c r="I25468"/>
  <c r="I25467"/>
  <c r="I25466"/>
  <c r="I25465"/>
  <c r="I25464"/>
  <c r="I25463"/>
  <c r="I25462"/>
  <c r="I25461"/>
  <c r="I25460"/>
  <c r="I25459"/>
  <c r="I25458"/>
  <c r="I25457"/>
  <c r="I25456"/>
  <c r="I25455"/>
  <c r="I25454"/>
  <c r="I25453"/>
  <c r="I25452"/>
  <c r="I25451"/>
  <c r="I25450"/>
  <c r="I25449"/>
  <c r="I25448"/>
  <c r="I25447"/>
  <c r="I25446"/>
  <c r="I25445"/>
  <c r="I25444"/>
  <c r="I25443"/>
  <c r="I25442"/>
  <c r="I25441"/>
  <c r="I25440"/>
  <c r="I25439"/>
  <c r="I25438"/>
  <c r="I25437"/>
  <c r="I25436"/>
  <c r="I25435"/>
  <c r="I25434"/>
  <c r="I25433"/>
  <c r="I25432"/>
  <c r="I25431"/>
  <c r="I25430"/>
  <c r="I25429"/>
  <c r="I25428"/>
  <c r="I25427"/>
  <c r="I25426"/>
  <c r="I25425"/>
  <c r="I25424"/>
  <c r="I25423"/>
  <c r="I25422"/>
  <c r="I25421"/>
  <c r="I25420"/>
  <c r="I25419"/>
  <c r="I25418"/>
  <c r="I25417"/>
  <c r="I25416"/>
  <c r="I25415"/>
  <c r="I25414"/>
  <c r="I25413"/>
  <c r="I25412"/>
  <c r="I25411"/>
  <c r="I25410"/>
  <c r="I25409"/>
  <c r="I25408"/>
  <c r="I25407"/>
  <c r="I25406"/>
  <c r="I25405"/>
  <c r="I25404"/>
  <c r="I25403"/>
  <c r="I25402"/>
  <c r="I25401"/>
  <c r="I25400"/>
  <c r="I25399"/>
  <c r="I25398"/>
  <c r="I25397"/>
  <c r="I25396"/>
  <c r="I25395"/>
  <c r="I25394"/>
  <c r="I25393"/>
  <c r="I25392"/>
  <c r="I25391"/>
  <c r="I25390"/>
  <c r="I25389"/>
  <c r="I25388"/>
  <c r="I25387"/>
  <c r="I25386"/>
  <c r="I25385"/>
  <c r="I25384"/>
  <c r="I25383"/>
  <c r="I25382"/>
  <c r="I25381"/>
  <c r="I25380"/>
  <c r="I25379"/>
  <c r="I25378"/>
  <c r="I25377"/>
  <c r="I25376"/>
  <c r="I25375"/>
  <c r="I25374"/>
  <c r="I25373"/>
  <c r="I25372"/>
  <c r="I25371"/>
  <c r="I25370"/>
  <c r="I25369"/>
  <c r="I25368"/>
  <c r="I25367"/>
  <c r="I25366"/>
  <c r="I25365"/>
  <c r="I25364"/>
  <c r="I25363"/>
  <c r="I25362"/>
  <c r="I25361"/>
  <c r="I25360"/>
  <c r="I25359"/>
  <c r="I25358"/>
  <c r="I25357"/>
  <c r="I25356"/>
  <c r="I25355"/>
  <c r="I25354"/>
  <c r="I25353"/>
  <c r="I25352"/>
  <c r="I25351"/>
  <c r="I25350"/>
  <c r="I25349"/>
  <c r="I25348"/>
  <c r="I25347"/>
  <c r="I25346"/>
  <c r="I25345"/>
  <c r="I25344"/>
  <c r="I25343"/>
  <c r="I25342"/>
  <c r="I25341"/>
  <c r="I25340"/>
  <c r="I25339"/>
  <c r="I25338"/>
  <c r="I25337"/>
  <c r="I25336"/>
  <c r="I25335"/>
  <c r="I25334"/>
  <c r="I25333"/>
  <c r="I25332"/>
  <c r="I25331"/>
  <c r="I25330"/>
  <c r="I25329"/>
  <c r="I25328"/>
  <c r="I25327"/>
  <c r="I25326"/>
  <c r="I25325"/>
  <c r="I25324"/>
  <c r="I25323"/>
  <c r="I25322"/>
  <c r="I25321"/>
  <c r="I25320"/>
  <c r="I25319"/>
  <c r="I25318"/>
  <c r="I25317"/>
  <c r="I25316"/>
  <c r="I25315"/>
  <c r="I25314"/>
  <c r="I25313"/>
  <c r="I25312"/>
  <c r="I25311"/>
  <c r="I25310"/>
  <c r="I25309"/>
  <c r="I25308"/>
  <c r="I25307"/>
  <c r="I25306"/>
  <c r="I25305"/>
  <c r="I25304"/>
  <c r="I25303"/>
  <c r="I25302"/>
  <c r="I25301"/>
  <c r="I25300"/>
  <c r="I25299"/>
  <c r="I25298"/>
  <c r="I25297"/>
  <c r="I25296"/>
  <c r="I25295"/>
  <c r="I25294"/>
  <c r="I25293"/>
  <c r="I25292"/>
  <c r="I25291"/>
  <c r="I25290"/>
  <c r="I25289"/>
  <c r="I25288"/>
  <c r="I25287"/>
  <c r="I25286"/>
  <c r="I25285"/>
  <c r="I25284"/>
  <c r="I25283"/>
  <c r="I25282"/>
  <c r="I25281"/>
  <c r="I25280"/>
  <c r="I25279"/>
  <c r="I25278"/>
  <c r="I25277"/>
  <c r="I25276"/>
  <c r="I25275"/>
  <c r="I25274"/>
  <c r="I25273"/>
  <c r="I25272"/>
  <c r="I25271"/>
  <c r="I25270"/>
  <c r="I25269"/>
  <c r="I25268"/>
  <c r="I25267"/>
  <c r="I25266"/>
  <c r="I25265"/>
  <c r="I25264"/>
  <c r="I25263"/>
  <c r="I25262"/>
  <c r="I25261"/>
  <c r="I25260"/>
  <c r="I25259"/>
  <c r="I25258"/>
  <c r="I25257"/>
  <c r="I25256"/>
  <c r="I25255"/>
  <c r="I25254"/>
  <c r="I25253"/>
  <c r="I25252"/>
  <c r="I25251"/>
  <c r="I25250"/>
  <c r="I25249"/>
  <c r="I25248"/>
  <c r="I25247"/>
  <c r="I25246"/>
  <c r="I25245"/>
  <c r="I25244"/>
  <c r="I25243"/>
  <c r="I25242"/>
  <c r="I25241"/>
  <c r="I25240"/>
  <c r="I25239"/>
  <c r="I25238"/>
  <c r="I25237"/>
  <c r="I25236"/>
  <c r="I25235"/>
  <c r="I25234"/>
  <c r="I25233"/>
  <c r="I25232"/>
  <c r="I25231"/>
  <c r="I25230"/>
  <c r="I25229"/>
  <c r="I25228"/>
  <c r="I25227"/>
  <c r="I25226"/>
  <c r="I25225"/>
  <c r="I25224"/>
  <c r="I25223"/>
  <c r="I25222"/>
  <c r="I25221"/>
  <c r="I25220"/>
  <c r="I25219"/>
  <c r="I25218"/>
  <c r="I25217"/>
  <c r="I25216"/>
  <c r="I25215"/>
  <c r="I25214"/>
  <c r="I25213"/>
  <c r="I25212"/>
  <c r="I25211"/>
  <c r="I25210"/>
  <c r="I25209"/>
  <c r="I25208"/>
  <c r="I25207"/>
  <c r="I25206"/>
  <c r="I25205"/>
  <c r="I25204"/>
  <c r="I25203"/>
  <c r="I25202"/>
  <c r="I25201"/>
  <c r="I25200"/>
  <c r="I25199"/>
  <c r="I25198"/>
  <c r="I25197"/>
  <c r="I25196"/>
  <c r="I25195"/>
  <c r="I25194"/>
  <c r="I25193"/>
  <c r="I25192"/>
  <c r="I25191"/>
  <c r="I25190"/>
  <c r="I25189"/>
  <c r="I25188"/>
  <c r="I25187"/>
  <c r="I25186"/>
  <c r="I25185"/>
  <c r="I25184"/>
  <c r="I25183"/>
  <c r="I25182"/>
  <c r="I25181"/>
  <c r="I25180"/>
  <c r="I25179"/>
  <c r="I25178"/>
  <c r="I25177"/>
  <c r="I25176"/>
  <c r="I25175"/>
  <c r="I25174"/>
  <c r="I25173"/>
  <c r="I25172"/>
  <c r="I25171"/>
  <c r="I25170"/>
  <c r="I25169"/>
  <c r="I25168"/>
  <c r="I25167"/>
  <c r="I25166"/>
  <c r="I25165"/>
  <c r="I25164"/>
  <c r="I25163"/>
  <c r="I25162"/>
  <c r="I25161"/>
  <c r="I25160"/>
  <c r="I25159"/>
  <c r="I25158"/>
  <c r="I25157"/>
  <c r="I25156"/>
  <c r="I25155"/>
  <c r="I25154"/>
  <c r="I25153"/>
  <c r="I25152"/>
  <c r="I25151"/>
  <c r="I25150"/>
  <c r="I25149"/>
  <c r="I25148"/>
  <c r="I25147"/>
  <c r="I25146"/>
  <c r="I25145"/>
  <c r="I25144"/>
  <c r="I25143"/>
  <c r="I25142"/>
  <c r="I25141"/>
  <c r="I25140"/>
  <c r="I25139"/>
  <c r="I25138"/>
  <c r="I25137"/>
  <c r="I25136"/>
  <c r="I25135"/>
  <c r="I25134"/>
  <c r="I25133"/>
  <c r="I25132"/>
  <c r="I25131"/>
  <c r="I25130"/>
  <c r="I25129"/>
  <c r="I25128"/>
  <c r="I25127"/>
  <c r="I25126"/>
  <c r="I25125"/>
  <c r="I25124"/>
  <c r="I25123"/>
  <c r="I25122"/>
  <c r="I25121"/>
  <c r="I25120"/>
  <c r="I25119"/>
  <c r="I25118"/>
  <c r="I25117"/>
  <c r="I25116"/>
  <c r="I25115"/>
  <c r="I25114"/>
  <c r="I25113"/>
  <c r="I25112"/>
  <c r="I25111"/>
  <c r="I25110"/>
  <c r="I25109"/>
  <c r="I25108"/>
  <c r="I25107"/>
  <c r="I25106"/>
  <c r="I25105"/>
  <c r="I25104"/>
  <c r="I25103"/>
  <c r="I25102"/>
  <c r="I25101"/>
  <c r="I25100"/>
  <c r="I25099"/>
  <c r="I25098"/>
  <c r="I25097"/>
  <c r="I25096"/>
  <c r="I25095"/>
  <c r="I25094"/>
  <c r="I25093"/>
  <c r="I25092"/>
  <c r="I25091"/>
  <c r="I25090"/>
  <c r="I25089"/>
  <c r="I25088"/>
  <c r="I25087"/>
  <c r="I25086"/>
  <c r="I25085"/>
  <c r="I25084"/>
  <c r="I25083"/>
  <c r="I25082"/>
  <c r="I25081"/>
  <c r="I25080"/>
  <c r="I25079"/>
  <c r="I25078"/>
  <c r="I25077"/>
  <c r="I25076"/>
  <c r="I25075"/>
  <c r="I25074"/>
  <c r="I25073"/>
  <c r="I25072"/>
  <c r="I25071"/>
  <c r="I25070"/>
  <c r="I25069"/>
  <c r="I25068"/>
  <c r="I25067"/>
  <c r="I25066"/>
  <c r="I25065"/>
  <c r="I25064"/>
  <c r="I25063"/>
  <c r="I25062"/>
  <c r="I25061"/>
  <c r="I25060"/>
  <c r="I25059"/>
  <c r="I25058"/>
  <c r="I25057"/>
  <c r="I25056"/>
  <c r="I25055"/>
  <c r="I25054"/>
  <c r="I25053"/>
  <c r="I25052"/>
  <c r="I25051"/>
  <c r="I25050"/>
  <c r="I25049"/>
  <c r="I25048"/>
  <c r="I25047"/>
  <c r="I25046"/>
  <c r="I25045"/>
  <c r="I25044"/>
  <c r="I25043"/>
  <c r="I25042"/>
  <c r="I25041"/>
  <c r="I25040"/>
  <c r="I25039"/>
  <c r="I25038"/>
  <c r="I25037"/>
  <c r="I25036"/>
  <c r="I25035"/>
  <c r="I25034"/>
  <c r="I25033"/>
  <c r="I25032"/>
  <c r="I25031"/>
  <c r="I25030"/>
  <c r="I25029"/>
  <c r="I25028"/>
  <c r="I25027"/>
  <c r="I25026"/>
  <c r="I25025"/>
  <c r="I25024"/>
  <c r="I25023"/>
  <c r="I25022"/>
  <c r="I25021"/>
  <c r="I25020"/>
  <c r="I25019"/>
  <c r="I25018"/>
  <c r="I25017"/>
  <c r="I25016"/>
  <c r="I25015"/>
  <c r="I25014"/>
  <c r="I25013"/>
  <c r="I25012"/>
  <c r="I25011"/>
  <c r="I25010"/>
  <c r="I25009"/>
  <c r="I25008"/>
  <c r="I25007"/>
  <c r="I25006"/>
  <c r="I25005"/>
  <c r="I25004"/>
  <c r="I25003"/>
  <c r="I25002"/>
  <c r="I25001"/>
  <c r="I25000"/>
  <c r="I24999"/>
  <c r="I24998"/>
  <c r="I24997"/>
  <c r="I24996"/>
  <c r="I24995"/>
  <c r="I24994"/>
  <c r="I24993"/>
  <c r="I24992"/>
  <c r="I24991"/>
  <c r="I24990"/>
  <c r="I24989"/>
  <c r="I24988"/>
  <c r="I24987"/>
  <c r="I24986"/>
  <c r="I24985"/>
  <c r="I24984"/>
  <c r="I24983"/>
  <c r="I24982"/>
  <c r="I24981"/>
  <c r="I24980"/>
  <c r="I24979"/>
  <c r="I24978"/>
  <c r="I24977"/>
  <c r="I24976"/>
  <c r="I24975"/>
  <c r="I24974"/>
  <c r="I24973"/>
  <c r="I24972"/>
  <c r="I24971"/>
  <c r="I24970"/>
  <c r="I24969"/>
  <c r="I24968"/>
  <c r="I24967"/>
  <c r="I24966"/>
  <c r="I24965"/>
  <c r="I24964"/>
  <c r="I24963"/>
  <c r="I24962"/>
  <c r="I24961"/>
  <c r="I24960"/>
  <c r="I24959"/>
  <c r="I24958"/>
  <c r="I24957"/>
  <c r="I24956"/>
  <c r="I24955"/>
  <c r="I24954"/>
  <c r="I24953"/>
  <c r="I24952"/>
  <c r="I24951"/>
  <c r="I24950"/>
  <c r="I24949"/>
  <c r="I24948"/>
  <c r="I24947"/>
  <c r="I24946"/>
  <c r="I24945"/>
  <c r="I24944"/>
  <c r="I24943"/>
  <c r="I24942"/>
  <c r="I24941"/>
  <c r="I24940"/>
  <c r="I24939"/>
  <c r="I24938"/>
  <c r="I24937"/>
  <c r="I24936"/>
  <c r="I24935"/>
  <c r="I24934"/>
  <c r="I24933"/>
  <c r="I24932"/>
  <c r="I24931"/>
  <c r="I24930"/>
  <c r="I24929"/>
  <c r="I24928"/>
  <c r="I24927"/>
  <c r="I24926"/>
  <c r="I24925"/>
  <c r="I24924"/>
  <c r="I24923"/>
  <c r="I24922"/>
  <c r="I24921"/>
  <c r="I24920"/>
  <c r="I24919"/>
  <c r="I24918"/>
  <c r="I24917"/>
  <c r="I24916"/>
  <c r="I24915"/>
  <c r="I24914"/>
  <c r="I24913"/>
  <c r="I24912"/>
  <c r="I24911"/>
  <c r="I24910"/>
  <c r="I24909"/>
  <c r="I24908"/>
  <c r="I24907"/>
  <c r="I24906"/>
  <c r="I24905"/>
  <c r="I24904"/>
  <c r="I24903"/>
  <c r="I24902"/>
  <c r="I24901"/>
  <c r="I24900"/>
  <c r="I24899"/>
  <c r="I24898"/>
  <c r="I24897"/>
  <c r="I24896"/>
  <c r="I24895"/>
  <c r="I24894"/>
  <c r="I24893"/>
  <c r="I24892"/>
  <c r="I24891"/>
  <c r="I24890"/>
  <c r="I24889"/>
  <c r="I24888"/>
  <c r="I24887"/>
  <c r="I24886"/>
  <c r="I24885"/>
  <c r="I24884"/>
  <c r="I24883"/>
  <c r="I24882"/>
  <c r="I24881"/>
  <c r="I24880"/>
  <c r="I24879"/>
  <c r="I24878"/>
  <c r="I24877"/>
  <c r="I24876"/>
  <c r="I24875"/>
  <c r="I24874"/>
  <c r="I24873"/>
  <c r="I24872"/>
  <c r="I24871"/>
  <c r="I24870"/>
  <c r="I24869"/>
  <c r="I24868"/>
  <c r="I24867"/>
  <c r="I24866"/>
  <c r="I24865"/>
  <c r="I24864"/>
  <c r="I24863"/>
  <c r="I24862"/>
  <c r="I24861"/>
  <c r="I24860"/>
  <c r="I24859"/>
  <c r="I24858"/>
  <c r="I24857"/>
  <c r="I24856"/>
  <c r="I24855"/>
  <c r="I24854"/>
  <c r="I24853"/>
  <c r="I24852"/>
  <c r="I24851"/>
  <c r="I24850"/>
  <c r="I24849"/>
  <c r="I24848"/>
  <c r="I24847"/>
  <c r="I24846"/>
  <c r="I24845"/>
  <c r="I24844"/>
  <c r="I24843"/>
  <c r="I24842"/>
  <c r="I24841"/>
  <c r="I24840"/>
  <c r="I24839"/>
  <c r="I24838"/>
  <c r="I24837"/>
  <c r="I24836"/>
  <c r="I24835"/>
  <c r="I24834"/>
  <c r="I24833"/>
  <c r="I24832"/>
  <c r="I24831"/>
  <c r="I24830"/>
  <c r="I24829"/>
  <c r="I24828"/>
  <c r="I24827"/>
  <c r="I24826"/>
  <c r="I24825"/>
  <c r="I24824"/>
  <c r="I24823"/>
  <c r="I24822"/>
  <c r="I24821"/>
  <c r="I24820"/>
  <c r="I24819"/>
  <c r="I24818"/>
  <c r="I24817"/>
  <c r="I24816"/>
  <c r="I24815"/>
  <c r="I24814"/>
  <c r="I24813"/>
  <c r="I24812"/>
  <c r="I24811"/>
  <c r="I24810"/>
  <c r="I24809"/>
  <c r="I24808"/>
  <c r="I24807"/>
  <c r="I24806"/>
  <c r="I24805"/>
  <c r="I24804"/>
  <c r="I24803"/>
  <c r="I24802"/>
  <c r="I24801"/>
  <c r="I24800"/>
  <c r="I24799"/>
  <c r="I24798"/>
  <c r="I24797"/>
  <c r="I24796"/>
  <c r="I24795"/>
  <c r="I24794"/>
  <c r="I24793"/>
  <c r="I24792"/>
  <c r="I24791"/>
  <c r="I24790"/>
  <c r="I24789"/>
  <c r="I24788"/>
  <c r="I24787"/>
  <c r="I24786"/>
  <c r="I24785"/>
  <c r="I24784"/>
  <c r="I24783"/>
  <c r="I24782"/>
  <c r="I24781"/>
  <c r="I24780"/>
  <c r="I24779"/>
  <c r="I24778"/>
  <c r="I24777"/>
  <c r="I24776"/>
  <c r="I24775"/>
  <c r="I24774"/>
  <c r="I24773"/>
  <c r="I24772"/>
  <c r="I24771"/>
  <c r="I24770"/>
  <c r="I24769"/>
  <c r="I24768"/>
  <c r="I24767"/>
  <c r="I24766"/>
  <c r="I24765"/>
  <c r="I24764"/>
  <c r="I24763"/>
  <c r="I24762"/>
  <c r="I24761"/>
  <c r="I24760"/>
  <c r="I24759"/>
  <c r="I24758"/>
  <c r="I24757"/>
  <c r="I24756"/>
  <c r="I24755"/>
  <c r="I24754"/>
  <c r="I24753"/>
  <c r="I24752"/>
  <c r="I24751"/>
  <c r="I24750"/>
  <c r="I24749"/>
  <c r="I24748"/>
  <c r="I24747"/>
  <c r="I24746"/>
  <c r="I24745"/>
  <c r="I24744"/>
  <c r="I24743"/>
  <c r="I24742"/>
  <c r="I24741"/>
  <c r="I24740"/>
  <c r="I24739"/>
  <c r="I24738"/>
  <c r="I24737"/>
  <c r="I24736"/>
  <c r="I24735"/>
  <c r="I24734"/>
  <c r="I24733"/>
  <c r="I24732"/>
  <c r="I24731"/>
  <c r="I24730"/>
  <c r="I24729"/>
  <c r="I24728"/>
  <c r="I24727"/>
  <c r="I24726"/>
  <c r="I24725"/>
  <c r="I24724"/>
  <c r="I24723"/>
  <c r="I24722"/>
  <c r="I24721"/>
  <c r="I24720"/>
  <c r="I24719"/>
  <c r="I24718"/>
  <c r="I24717"/>
  <c r="I24716"/>
  <c r="I24715"/>
  <c r="I24714"/>
  <c r="I24713"/>
  <c r="I24712"/>
  <c r="I24711"/>
  <c r="I24710"/>
  <c r="I24709"/>
  <c r="I24708"/>
  <c r="I24707"/>
  <c r="I24706"/>
  <c r="I24705"/>
  <c r="I24704"/>
  <c r="I24703"/>
  <c r="I24702"/>
  <c r="I24701"/>
  <c r="I24700"/>
  <c r="I24699"/>
  <c r="I24698"/>
  <c r="I24697"/>
  <c r="I24696"/>
  <c r="I24695"/>
  <c r="I24694"/>
  <c r="I24693"/>
  <c r="I24692"/>
  <c r="I24691"/>
  <c r="I24690"/>
  <c r="I24689"/>
  <c r="I24688"/>
  <c r="I24687"/>
  <c r="I24686"/>
  <c r="I24685"/>
  <c r="I24684"/>
  <c r="I24683"/>
  <c r="I24682"/>
  <c r="I24681"/>
  <c r="I24680"/>
  <c r="I24679"/>
  <c r="I24678"/>
  <c r="I24677"/>
  <c r="I24676"/>
  <c r="I24675"/>
  <c r="I24674"/>
  <c r="I24673"/>
  <c r="I24672"/>
  <c r="I24671"/>
  <c r="I24670"/>
  <c r="I24669"/>
  <c r="I24668"/>
  <c r="I24667"/>
  <c r="I24666"/>
  <c r="I24665"/>
  <c r="I24664"/>
  <c r="I24663"/>
  <c r="I24662"/>
  <c r="I24661"/>
  <c r="I24660"/>
  <c r="I24659"/>
  <c r="I24658"/>
  <c r="I24657"/>
  <c r="I24656"/>
  <c r="I24655"/>
  <c r="I24654"/>
  <c r="I24653"/>
  <c r="I24652"/>
  <c r="I24651"/>
  <c r="I24650"/>
  <c r="I24649"/>
  <c r="I24648"/>
  <c r="I24647"/>
  <c r="I24646"/>
  <c r="I24645"/>
  <c r="I24644"/>
  <c r="I24643"/>
  <c r="I24642"/>
  <c r="I24641"/>
  <c r="I24640"/>
  <c r="I24639"/>
  <c r="I24638"/>
  <c r="I24637"/>
  <c r="I24636"/>
  <c r="I24635"/>
  <c r="I24634"/>
  <c r="I24633"/>
  <c r="I24632"/>
  <c r="I24631"/>
  <c r="I24630"/>
  <c r="I24629"/>
  <c r="I24628"/>
  <c r="I24627"/>
  <c r="I24626"/>
  <c r="I24625"/>
  <c r="I24624"/>
  <c r="I24623"/>
  <c r="I24622"/>
  <c r="I24621"/>
  <c r="I24620"/>
  <c r="I24619"/>
  <c r="I24618"/>
  <c r="I24617"/>
  <c r="I24616"/>
  <c r="I24615"/>
  <c r="I24614"/>
  <c r="I24613"/>
  <c r="I24612"/>
  <c r="I24611"/>
  <c r="I24610"/>
  <c r="I24609"/>
  <c r="I24608"/>
  <c r="I24607"/>
  <c r="I24606"/>
  <c r="I24605"/>
  <c r="I24604"/>
  <c r="I24603"/>
  <c r="I24602"/>
  <c r="I24601"/>
  <c r="I24600"/>
  <c r="I24599"/>
  <c r="I24598"/>
  <c r="I24597"/>
  <c r="I24596"/>
  <c r="I24595"/>
  <c r="I24594"/>
  <c r="I24593"/>
  <c r="I24592"/>
  <c r="I24591"/>
  <c r="I24590"/>
  <c r="I24589"/>
  <c r="I24588"/>
  <c r="I24587"/>
  <c r="I24586"/>
  <c r="I24585"/>
  <c r="I24584"/>
  <c r="I24583"/>
  <c r="I24582"/>
  <c r="I24581"/>
  <c r="I24580"/>
  <c r="I24579"/>
  <c r="I24578"/>
  <c r="I24577"/>
  <c r="I24576"/>
  <c r="I24575"/>
  <c r="I24574"/>
  <c r="I24573"/>
  <c r="I24572"/>
  <c r="I24571"/>
  <c r="I24570"/>
  <c r="I24569"/>
  <c r="I24568"/>
  <c r="I24567"/>
  <c r="I24566"/>
  <c r="I24565"/>
  <c r="I24564"/>
  <c r="I24563"/>
  <c r="I24562"/>
  <c r="I24561"/>
  <c r="I24560"/>
  <c r="I24559"/>
  <c r="I24558"/>
  <c r="I24557"/>
  <c r="I24556"/>
  <c r="I24555"/>
  <c r="I24554"/>
  <c r="I24553"/>
  <c r="I24552"/>
  <c r="I24551"/>
  <c r="I24550"/>
  <c r="I24549"/>
  <c r="I24548"/>
  <c r="I24547"/>
  <c r="I24546"/>
  <c r="I24545"/>
  <c r="I24544"/>
  <c r="I24543"/>
  <c r="I24542"/>
  <c r="I24541"/>
  <c r="I24540"/>
  <c r="I24539"/>
  <c r="I24538"/>
  <c r="I24537"/>
  <c r="I24536"/>
  <c r="I24535"/>
  <c r="I24534"/>
  <c r="I24533"/>
  <c r="I24532"/>
  <c r="I24531"/>
  <c r="I24530"/>
  <c r="I24529"/>
  <c r="I24528"/>
  <c r="I24527"/>
  <c r="I24526"/>
  <c r="I24525"/>
  <c r="I24524"/>
  <c r="I24523"/>
  <c r="I24522"/>
  <c r="I24521"/>
  <c r="I24520"/>
  <c r="I24519"/>
  <c r="I24518"/>
  <c r="I24517"/>
  <c r="I24516"/>
  <c r="I24515"/>
  <c r="I24514"/>
  <c r="I24513"/>
  <c r="I24512"/>
  <c r="I24511"/>
  <c r="I24510"/>
  <c r="I24509"/>
  <c r="I24508"/>
  <c r="I24507"/>
  <c r="I24506"/>
  <c r="I24505"/>
  <c r="I24504"/>
  <c r="I24503"/>
  <c r="I24502"/>
  <c r="I24501"/>
  <c r="I24500"/>
  <c r="I24499"/>
  <c r="I24498"/>
  <c r="I24497"/>
  <c r="I24496"/>
  <c r="I24495"/>
  <c r="I24494"/>
  <c r="I24493"/>
  <c r="I24492"/>
  <c r="I24491"/>
  <c r="I24490"/>
  <c r="I24489"/>
  <c r="I24488"/>
  <c r="I24487"/>
  <c r="I24486"/>
  <c r="I24485"/>
  <c r="I24484"/>
  <c r="I24483"/>
  <c r="I24482"/>
  <c r="I24481"/>
  <c r="I24480"/>
  <c r="I24479"/>
  <c r="I24478"/>
  <c r="I24477"/>
  <c r="I24476"/>
  <c r="I24475"/>
  <c r="I24474"/>
  <c r="I24473"/>
  <c r="I24472"/>
  <c r="I24471"/>
  <c r="I24470"/>
  <c r="I24469"/>
  <c r="I24468"/>
  <c r="I24467"/>
  <c r="I24466"/>
  <c r="I24465"/>
  <c r="I24464"/>
  <c r="I24463"/>
  <c r="I24462"/>
  <c r="I24461"/>
  <c r="I24460"/>
  <c r="I24459"/>
  <c r="I24458"/>
  <c r="I24457"/>
  <c r="I24456"/>
  <c r="I24455"/>
  <c r="I24454"/>
  <c r="I24453"/>
  <c r="I24452"/>
  <c r="I24451"/>
  <c r="I24450"/>
  <c r="I24449"/>
  <c r="I24448"/>
  <c r="I24447"/>
  <c r="I24446"/>
  <c r="I24445"/>
  <c r="I24444"/>
  <c r="I24443"/>
  <c r="I24442"/>
  <c r="I24441"/>
  <c r="I24440"/>
  <c r="I24439"/>
  <c r="I24438"/>
  <c r="I24437"/>
  <c r="I24436"/>
  <c r="I24435"/>
  <c r="I24434"/>
  <c r="I24433"/>
  <c r="I24432"/>
  <c r="I24431"/>
  <c r="I24430"/>
  <c r="I24429"/>
  <c r="I24428"/>
  <c r="I24427"/>
  <c r="I24426"/>
  <c r="I24425"/>
  <c r="I24424"/>
  <c r="I24423"/>
  <c r="I24422"/>
  <c r="I24421"/>
  <c r="I24420"/>
  <c r="I24419"/>
  <c r="I24418"/>
  <c r="I24417"/>
  <c r="I24416"/>
  <c r="I24415"/>
  <c r="I24414"/>
  <c r="I24413"/>
  <c r="I24412"/>
  <c r="I24411"/>
  <c r="I24410"/>
  <c r="I24409"/>
  <c r="I24408"/>
  <c r="I24407"/>
  <c r="I24406"/>
  <c r="I24405"/>
  <c r="I24404"/>
  <c r="I24403"/>
  <c r="I24402"/>
  <c r="I24401"/>
  <c r="I24400"/>
  <c r="I24399"/>
  <c r="I24398"/>
  <c r="I24397"/>
  <c r="I24396"/>
  <c r="I24395"/>
  <c r="I24394"/>
  <c r="I24393"/>
  <c r="I24392"/>
  <c r="I24391"/>
  <c r="I24390"/>
  <c r="I24389"/>
  <c r="I24388"/>
  <c r="I24387"/>
  <c r="I24386"/>
  <c r="I24385"/>
  <c r="I24384"/>
  <c r="I24383"/>
  <c r="I24382"/>
  <c r="I24381"/>
  <c r="I24380"/>
  <c r="I24379"/>
  <c r="I24378"/>
  <c r="I24377"/>
  <c r="I24376"/>
  <c r="I24375"/>
  <c r="I24374"/>
  <c r="I24373"/>
  <c r="I24372"/>
  <c r="I24371"/>
  <c r="I24370"/>
  <c r="I24369"/>
  <c r="I24368"/>
  <c r="I24367"/>
  <c r="I24366"/>
  <c r="I24365"/>
  <c r="I24364"/>
  <c r="I24363"/>
  <c r="I24362"/>
  <c r="I24361"/>
  <c r="I24360"/>
  <c r="I24359"/>
  <c r="I24358"/>
  <c r="I24357"/>
  <c r="I24356"/>
  <c r="I24355"/>
  <c r="I24354"/>
  <c r="I24353"/>
  <c r="I24352"/>
  <c r="I24351"/>
  <c r="I24350"/>
  <c r="I24349"/>
  <c r="I24348"/>
  <c r="I24347"/>
  <c r="I24346"/>
  <c r="I24345"/>
  <c r="I24344"/>
  <c r="I24343"/>
  <c r="I24342"/>
  <c r="I24341"/>
  <c r="I24340"/>
  <c r="I24339"/>
  <c r="I24338"/>
  <c r="I24337"/>
  <c r="I24336"/>
  <c r="I24335"/>
  <c r="I24334"/>
  <c r="I24333"/>
  <c r="I24332"/>
  <c r="I24331"/>
  <c r="I24330"/>
  <c r="I24329"/>
  <c r="I24328"/>
  <c r="I24327"/>
  <c r="I24326"/>
  <c r="I24325"/>
  <c r="I24324"/>
  <c r="I24323"/>
  <c r="I24322"/>
  <c r="I24321"/>
  <c r="I24320"/>
  <c r="I24319"/>
  <c r="I24318"/>
  <c r="I24317"/>
  <c r="I24316"/>
  <c r="I24315"/>
  <c r="I24314"/>
  <c r="I24313"/>
  <c r="I24312"/>
  <c r="I24311"/>
  <c r="I24310"/>
  <c r="I24309"/>
  <c r="I24308"/>
  <c r="I24307"/>
  <c r="I24306"/>
  <c r="I24305"/>
  <c r="I24304"/>
  <c r="I24303"/>
  <c r="I24302"/>
  <c r="I24301"/>
  <c r="I24300"/>
  <c r="I24299"/>
  <c r="I24298"/>
  <c r="I24297"/>
  <c r="I24296"/>
  <c r="I24295"/>
  <c r="I24294"/>
  <c r="I24293"/>
  <c r="I24292"/>
  <c r="I24291"/>
  <c r="I24290"/>
  <c r="I24289"/>
  <c r="I24288"/>
  <c r="I24287"/>
  <c r="I24286"/>
  <c r="I24285"/>
  <c r="I24284"/>
  <c r="I24283"/>
  <c r="I24282"/>
  <c r="I24281"/>
  <c r="I24280"/>
  <c r="I24279"/>
  <c r="I24278"/>
  <c r="I24277"/>
  <c r="I24276"/>
  <c r="I24275"/>
  <c r="I24274"/>
  <c r="I24273"/>
  <c r="I24272"/>
  <c r="I24271"/>
  <c r="I24270"/>
  <c r="I24269"/>
  <c r="I24268"/>
  <c r="I24267"/>
  <c r="I24266"/>
  <c r="I24265"/>
  <c r="I24264"/>
  <c r="I24263"/>
  <c r="I24262"/>
  <c r="I24261"/>
  <c r="I24260"/>
  <c r="I24259"/>
  <c r="I24258"/>
  <c r="I24257"/>
  <c r="I24256"/>
  <c r="I24255"/>
  <c r="I24254"/>
  <c r="I24253"/>
  <c r="I24252"/>
  <c r="I24251"/>
  <c r="I24250"/>
  <c r="I24249"/>
  <c r="I24248"/>
  <c r="I24247"/>
  <c r="I24246"/>
  <c r="I24245"/>
  <c r="I24244"/>
  <c r="I24243"/>
  <c r="I24242"/>
  <c r="I24241"/>
  <c r="I24240"/>
  <c r="I24239"/>
  <c r="I24238"/>
  <c r="I24237"/>
  <c r="I24236"/>
  <c r="I24235"/>
  <c r="I24234"/>
  <c r="I24233"/>
  <c r="I24232"/>
  <c r="I24231"/>
  <c r="I24230"/>
  <c r="I24229"/>
  <c r="I24228"/>
  <c r="I24227"/>
  <c r="I24226"/>
  <c r="I24225"/>
  <c r="I24224"/>
  <c r="I24223"/>
  <c r="I24222"/>
  <c r="I24221"/>
  <c r="I24220"/>
  <c r="I24219"/>
  <c r="I24218"/>
  <c r="I24217"/>
  <c r="I24216"/>
  <c r="I24215"/>
  <c r="I24214"/>
  <c r="I24213"/>
  <c r="I24212"/>
  <c r="I24211"/>
  <c r="I24210"/>
  <c r="I24209"/>
  <c r="I24208"/>
  <c r="I24207"/>
  <c r="I24206"/>
  <c r="I24205"/>
  <c r="I24204"/>
  <c r="I24203"/>
  <c r="I24202"/>
  <c r="I24201"/>
  <c r="I24200"/>
  <c r="I24199"/>
  <c r="I24198"/>
  <c r="I24197"/>
  <c r="I24196"/>
  <c r="I24195"/>
  <c r="I24194"/>
  <c r="I24193"/>
  <c r="I24192"/>
  <c r="I24191"/>
  <c r="I24190"/>
  <c r="I24189"/>
  <c r="I24188"/>
  <c r="I24187"/>
  <c r="I24186"/>
  <c r="I24185"/>
  <c r="I24184"/>
  <c r="I24183"/>
  <c r="I24182"/>
  <c r="I24181"/>
  <c r="I24180"/>
  <c r="I24179"/>
  <c r="I24178"/>
  <c r="I24177"/>
  <c r="I24176"/>
  <c r="I24175"/>
  <c r="I24174"/>
  <c r="I24173"/>
  <c r="I24172"/>
  <c r="I24171"/>
  <c r="I24170"/>
  <c r="I24169"/>
  <c r="I24168"/>
  <c r="I24167"/>
  <c r="I24166"/>
  <c r="I24165"/>
  <c r="I24164"/>
  <c r="I24163"/>
  <c r="I24162"/>
  <c r="I24161"/>
  <c r="I24160"/>
  <c r="I24159"/>
  <c r="I24158"/>
  <c r="I24157"/>
  <c r="I24156"/>
  <c r="I24155"/>
  <c r="I24154"/>
  <c r="I24153"/>
  <c r="I24152"/>
  <c r="I24151"/>
  <c r="I24150"/>
  <c r="I24149"/>
  <c r="I24148"/>
  <c r="I24147"/>
  <c r="I24146"/>
  <c r="I24145"/>
  <c r="I24144"/>
  <c r="I24143"/>
  <c r="I24142"/>
  <c r="I24141"/>
  <c r="I24140"/>
  <c r="I24139"/>
  <c r="I24138"/>
  <c r="I24137"/>
  <c r="I24136"/>
  <c r="I24135"/>
  <c r="I24134"/>
  <c r="I24133"/>
  <c r="I24132"/>
  <c r="I24131"/>
  <c r="I24130"/>
  <c r="I24129"/>
  <c r="I24128"/>
  <c r="I24127"/>
  <c r="I24126"/>
  <c r="I24125"/>
  <c r="I24124"/>
  <c r="I24123"/>
  <c r="I24122"/>
  <c r="I24121"/>
  <c r="I24120"/>
  <c r="I24119"/>
  <c r="I24118"/>
  <c r="I24117"/>
  <c r="I24116"/>
  <c r="I24115"/>
  <c r="I24114"/>
  <c r="I24113"/>
  <c r="I24112"/>
  <c r="I24111"/>
  <c r="I24110"/>
  <c r="I24109"/>
  <c r="I24108"/>
  <c r="I24107"/>
  <c r="I24106"/>
  <c r="I24105"/>
  <c r="I24104"/>
  <c r="I24103"/>
  <c r="I24102"/>
  <c r="I24101"/>
  <c r="I24100"/>
  <c r="I24099"/>
  <c r="I24098"/>
  <c r="I24097"/>
  <c r="I24096"/>
  <c r="I24095"/>
  <c r="I24094"/>
  <c r="I24093"/>
  <c r="I24092"/>
  <c r="I24091"/>
  <c r="I24090"/>
  <c r="I24089"/>
  <c r="I24088"/>
  <c r="I24087"/>
  <c r="I24086"/>
  <c r="I24085"/>
  <c r="I24084"/>
  <c r="I24083"/>
  <c r="I24082"/>
  <c r="I24081"/>
  <c r="I24080"/>
  <c r="I24079"/>
  <c r="I24078"/>
  <c r="I24077"/>
  <c r="I24076"/>
  <c r="I24075"/>
  <c r="I24074"/>
  <c r="I24073"/>
  <c r="I24072"/>
  <c r="I24071"/>
  <c r="I24070"/>
  <c r="I24069"/>
  <c r="I24068"/>
  <c r="I24067"/>
  <c r="I24066"/>
  <c r="I24065"/>
  <c r="I24064"/>
  <c r="I24063"/>
  <c r="I24062"/>
  <c r="I24061"/>
  <c r="I24060"/>
  <c r="I24059"/>
  <c r="I24058"/>
  <c r="I24057"/>
  <c r="I24056"/>
  <c r="I24055"/>
  <c r="I24054"/>
  <c r="I24053"/>
  <c r="I24052"/>
  <c r="I24051"/>
  <c r="I24050"/>
  <c r="I24049"/>
  <c r="I24048"/>
  <c r="I24047"/>
  <c r="I24046"/>
  <c r="I24045"/>
  <c r="I24044"/>
  <c r="I24043"/>
  <c r="I24042"/>
  <c r="I24041"/>
  <c r="I24040"/>
  <c r="I24039"/>
  <c r="I24038"/>
  <c r="I24037"/>
  <c r="I24036"/>
  <c r="I24035"/>
  <c r="I24034"/>
  <c r="I24033"/>
  <c r="I24032"/>
  <c r="I24031"/>
  <c r="I24030"/>
  <c r="I24029"/>
  <c r="I24028"/>
  <c r="I24027"/>
  <c r="I24026"/>
  <c r="I24025"/>
  <c r="I24024"/>
  <c r="I24023"/>
  <c r="I24022"/>
  <c r="I24021"/>
  <c r="I24020"/>
  <c r="I24019"/>
  <c r="I24018"/>
  <c r="I24017"/>
  <c r="I24016"/>
  <c r="I24015"/>
  <c r="I24014"/>
  <c r="I24013"/>
  <c r="I24012"/>
  <c r="I24011"/>
  <c r="I24010"/>
  <c r="I24009"/>
  <c r="I24008"/>
  <c r="I24007"/>
  <c r="I24006"/>
  <c r="I24005"/>
  <c r="I24004"/>
  <c r="I24003"/>
  <c r="I24002"/>
  <c r="I24001"/>
  <c r="I24000"/>
  <c r="I23999"/>
  <c r="I23998"/>
  <c r="I23997"/>
  <c r="I23996"/>
  <c r="I23995"/>
  <c r="I23994"/>
  <c r="I23993"/>
  <c r="I23992"/>
  <c r="I23991"/>
  <c r="I23990"/>
  <c r="I23989"/>
  <c r="I23988"/>
  <c r="I23987"/>
  <c r="I23986"/>
  <c r="I23985"/>
  <c r="I23984"/>
  <c r="I23983"/>
  <c r="I23982"/>
  <c r="I23981"/>
  <c r="I23980"/>
  <c r="I23979"/>
  <c r="I23978"/>
  <c r="I23977"/>
  <c r="I23976"/>
  <c r="I23975"/>
  <c r="I23974"/>
  <c r="I23973"/>
  <c r="I23972"/>
  <c r="I23971"/>
  <c r="I23970"/>
  <c r="I23969"/>
  <c r="I23968"/>
  <c r="I23967"/>
  <c r="I23966"/>
  <c r="I23965"/>
  <c r="I23964"/>
  <c r="I23963"/>
  <c r="I23962"/>
  <c r="I23961"/>
  <c r="I23960"/>
  <c r="I23959"/>
  <c r="I23958"/>
  <c r="I23957"/>
  <c r="I23956"/>
  <c r="I23955"/>
  <c r="I23954"/>
  <c r="I23953"/>
  <c r="I23952"/>
  <c r="I23951"/>
  <c r="I23950"/>
  <c r="I23949"/>
  <c r="I23948"/>
  <c r="I23947"/>
  <c r="I23946"/>
  <c r="I23945"/>
  <c r="I23944"/>
  <c r="I23943"/>
  <c r="I23942"/>
  <c r="I23941"/>
  <c r="I23940"/>
  <c r="I23939"/>
  <c r="I23938"/>
  <c r="I23937"/>
  <c r="I23936"/>
  <c r="I23935"/>
  <c r="I23934"/>
  <c r="I23933"/>
  <c r="I23932"/>
  <c r="I23931"/>
  <c r="I23930"/>
  <c r="I23929"/>
  <c r="I23928"/>
  <c r="I23927"/>
  <c r="I23926"/>
  <c r="I23925"/>
  <c r="I23924"/>
  <c r="I23923"/>
  <c r="I23922"/>
  <c r="I23921"/>
  <c r="I23920"/>
  <c r="I23919"/>
  <c r="I23918"/>
  <c r="I23917"/>
  <c r="I23916"/>
  <c r="I23915"/>
  <c r="I23914"/>
  <c r="I23913"/>
  <c r="I23912"/>
  <c r="I23911"/>
  <c r="I23910"/>
  <c r="I23909"/>
  <c r="I23908"/>
  <c r="I23907"/>
  <c r="I23906"/>
  <c r="I23905"/>
  <c r="I23904"/>
  <c r="I23903"/>
  <c r="I23902"/>
  <c r="I23901"/>
  <c r="I23900"/>
  <c r="I23899"/>
  <c r="I23898"/>
  <c r="I23897"/>
  <c r="I23896"/>
  <c r="I23895"/>
  <c r="I23894"/>
  <c r="I23893"/>
  <c r="I23892"/>
  <c r="I23891"/>
  <c r="I23890"/>
  <c r="I23889"/>
  <c r="I23888"/>
  <c r="I23887"/>
  <c r="I23886"/>
  <c r="I23885"/>
  <c r="I23884"/>
  <c r="I23883"/>
  <c r="I23882"/>
  <c r="I23881"/>
  <c r="I23880"/>
  <c r="I23879"/>
  <c r="I23878"/>
  <c r="I23877"/>
  <c r="I23876"/>
  <c r="I23875"/>
  <c r="I23874"/>
  <c r="I23873"/>
  <c r="I23872"/>
  <c r="I23871"/>
  <c r="I23870"/>
  <c r="I23869"/>
  <c r="I23868"/>
  <c r="I23867"/>
  <c r="I23866"/>
  <c r="I23865"/>
  <c r="I23864"/>
  <c r="I23863"/>
  <c r="I23862"/>
  <c r="I23861"/>
  <c r="I23860"/>
  <c r="I23859"/>
  <c r="I23858"/>
  <c r="I23857"/>
  <c r="I23856"/>
  <c r="I23855"/>
  <c r="I23854"/>
  <c r="I23853"/>
  <c r="I23852"/>
  <c r="I23851"/>
  <c r="I23850"/>
  <c r="I23849"/>
  <c r="I23848"/>
  <c r="I23847"/>
  <c r="I23846"/>
  <c r="I23845"/>
  <c r="I23844"/>
  <c r="I23843"/>
  <c r="I23842"/>
  <c r="I23841"/>
  <c r="I23840"/>
  <c r="I23839"/>
  <c r="I23838"/>
  <c r="I23837"/>
  <c r="I23836"/>
  <c r="I23835"/>
  <c r="I23834"/>
  <c r="I23833"/>
  <c r="I23832"/>
  <c r="I23831"/>
  <c r="I23830"/>
  <c r="I23829"/>
  <c r="I23828"/>
  <c r="I23827"/>
  <c r="I23826"/>
  <c r="I23825"/>
  <c r="I23824"/>
  <c r="I23823"/>
  <c r="I23822"/>
  <c r="I23821"/>
  <c r="I23820"/>
  <c r="I23819"/>
  <c r="I23818"/>
  <c r="I23817"/>
  <c r="I23816"/>
  <c r="I23815"/>
  <c r="I23814"/>
  <c r="I23813"/>
  <c r="I23812"/>
  <c r="I23811"/>
  <c r="I23810"/>
  <c r="I23809"/>
  <c r="I23808"/>
  <c r="I23807"/>
  <c r="I23806"/>
  <c r="I23805"/>
  <c r="I23804"/>
  <c r="I23803"/>
  <c r="I23802"/>
  <c r="I23801"/>
  <c r="I23800"/>
  <c r="I23799"/>
  <c r="I23798"/>
  <c r="I23797"/>
  <c r="I23796"/>
  <c r="I23795"/>
  <c r="I23794"/>
  <c r="I23793"/>
  <c r="I23792"/>
  <c r="I23791"/>
  <c r="I23790"/>
  <c r="I23789"/>
  <c r="I23788"/>
  <c r="I23787"/>
  <c r="I23786"/>
  <c r="I23785"/>
  <c r="I23784"/>
  <c r="I23783"/>
  <c r="I23782"/>
  <c r="I23781"/>
  <c r="I23780"/>
  <c r="I23779"/>
  <c r="I23778"/>
  <c r="I23777"/>
  <c r="I23776"/>
  <c r="I23775"/>
  <c r="I23774"/>
  <c r="I23773"/>
  <c r="I23772"/>
  <c r="I23771"/>
  <c r="I23770"/>
  <c r="I23769"/>
  <c r="I23768"/>
  <c r="I23767"/>
  <c r="I23766"/>
  <c r="I23765"/>
  <c r="I23764"/>
  <c r="I23763"/>
  <c r="I23762"/>
  <c r="I23761"/>
  <c r="I23760"/>
  <c r="I23759"/>
  <c r="I23758"/>
  <c r="I23757"/>
  <c r="I23756"/>
  <c r="I23755"/>
  <c r="I23754"/>
  <c r="I23753"/>
  <c r="I23752"/>
  <c r="I23751"/>
  <c r="I23750"/>
  <c r="I23749"/>
  <c r="I23748"/>
  <c r="I23747"/>
  <c r="I23746"/>
  <c r="I23745"/>
  <c r="I23744"/>
  <c r="I23743"/>
  <c r="I23742"/>
  <c r="I23741"/>
  <c r="I23740"/>
  <c r="I23739"/>
  <c r="I23738"/>
  <c r="I23737"/>
  <c r="I23736"/>
  <c r="I23735"/>
  <c r="I23734"/>
  <c r="I23733"/>
  <c r="I23732"/>
  <c r="I23731"/>
  <c r="I23730"/>
  <c r="I23729"/>
  <c r="I23728"/>
  <c r="I23727"/>
  <c r="I23726"/>
  <c r="I23725"/>
  <c r="I23724"/>
  <c r="I23723"/>
  <c r="I23722"/>
  <c r="I23721"/>
  <c r="I23720"/>
  <c r="I23719"/>
  <c r="I23718"/>
  <c r="I23717"/>
  <c r="I23716"/>
  <c r="I23715"/>
  <c r="I23714"/>
  <c r="I23713"/>
  <c r="I23712"/>
  <c r="I23711"/>
  <c r="I23710"/>
  <c r="I23709"/>
  <c r="I23708"/>
  <c r="I23707"/>
  <c r="I23706"/>
  <c r="I23705"/>
  <c r="I23704"/>
  <c r="I23703"/>
  <c r="I23702"/>
  <c r="I23701"/>
  <c r="I23700"/>
  <c r="I23699"/>
  <c r="I23698"/>
  <c r="I23697"/>
  <c r="I23696"/>
  <c r="I23695"/>
  <c r="I23694"/>
  <c r="I23693"/>
  <c r="I23692"/>
  <c r="I23691"/>
  <c r="I23690"/>
  <c r="I23689"/>
  <c r="I23688"/>
  <c r="I23687"/>
  <c r="I23686"/>
  <c r="I23685"/>
  <c r="I23684"/>
  <c r="I23683"/>
  <c r="I23682"/>
  <c r="I23681"/>
  <c r="I23680"/>
  <c r="I23679"/>
  <c r="I23678"/>
  <c r="I23677"/>
  <c r="I23676"/>
  <c r="I23675"/>
  <c r="I23674"/>
  <c r="I23673"/>
  <c r="I23672"/>
  <c r="I23671"/>
  <c r="I23670"/>
  <c r="I23669"/>
  <c r="I23668"/>
  <c r="I23667"/>
  <c r="I23666"/>
  <c r="I23665"/>
  <c r="I23664"/>
  <c r="I23663"/>
  <c r="I23662"/>
  <c r="I23661"/>
  <c r="I23660"/>
  <c r="I23659"/>
  <c r="I23658"/>
  <c r="I23657"/>
  <c r="I23656"/>
  <c r="I23655"/>
  <c r="I23654"/>
  <c r="I23653"/>
  <c r="I23652"/>
  <c r="I23651"/>
  <c r="I23650"/>
  <c r="I23649"/>
  <c r="I23648"/>
  <c r="I23647"/>
  <c r="I23646"/>
  <c r="I23645"/>
  <c r="I23644"/>
  <c r="I23643"/>
  <c r="I23642"/>
  <c r="I23641"/>
  <c r="I23640"/>
  <c r="I23639"/>
  <c r="I23638"/>
  <c r="I23637"/>
  <c r="I23636"/>
  <c r="I23635"/>
  <c r="I23634"/>
  <c r="I23633"/>
  <c r="I23632"/>
  <c r="I23631"/>
  <c r="I23630"/>
  <c r="I23629"/>
  <c r="I23628"/>
  <c r="I23627"/>
  <c r="I23626"/>
  <c r="I23625"/>
  <c r="I23624"/>
  <c r="I23623"/>
  <c r="I23622"/>
  <c r="I23621"/>
  <c r="I23620"/>
  <c r="I23619"/>
  <c r="I23618"/>
  <c r="I23617"/>
  <c r="I23616"/>
  <c r="I23615"/>
  <c r="I23614"/>
  <c r="I23613"/>
  <c r="I23612"/>
  <c r="I23611"/>
  <c r="I23610"/>
  <c r="I23609"/>
  <c r="I23608"/>
  <c r="I23607"/>
  <c r="I23606"/>
  <c r="I23605"/>
  <c r="I23604"/>
  <c r="I23603"/>
  <c r="I23602"/>
  <c r="I23601"/>
  <c r="I23600"/>
  <c r="I23599"/>
  <c r="I23598"/>
  <c r="I23597"/>
  <c r="I23596"/>
  <c r="I23595"/>
  <c r="I23594"/>
  <c r="I23593"/>
  <c r="I23592"/>
  <c r="I23591"/>
  <c r="I23590"/>
  <c r="I23589"/>
  <c r="I23588"/>
  <c r="I23587"/>
  <c r="I23586"/>
  <c r="I23585"/>
  <c r="I23584"/>
  <c r="I23583"/>
  <c r="I23582"/>
  <c r="I23581"/>
  <c r="I23580"/>
  <c r="I23579"/>
  <c r="I23578"/>
  <c r="I23577"/>
  <c r="I23576"/>
  <c r="I23575"/>
  <c r="I23574"/>
  <c r="I23573"/>
  <c r="I23572"/>
  <c r="I23571"/>
  <c r="I23570"/>
  <c r="I23569"/>
  <c r="I23568"/>
  <c r="I23567"/>
  <c r="I23566"/>
  <c r="I23565"/>
  <c r="I23564"/>
  <c r="I23563"/>
  <c r="I23562"/>
  <c r="I23561"/>
  <c r="I23560"/>
  <c r="I23559"/>
  <c r="I23558"/>
  <c r="I23557"/>
  <c r="I23556"/>
  <c r="I23555"/>
  <c r="I23554"/>
  <c r="I23553"/>
  <c r="I23552"/>
  <c r="I23551"/>
  <c r="I23550"/>
  <c r="I23549"/>
  <c r="I23548"/>
  <c r="I23547"/>
  <c r="I23546"/>
  <c r="I23545"/>
  <c r="I23544"/>
  <c r="I23543"/>
  <c r="I23542"/>
  <c r="I23541"/>
  <c r="I23540"/>
  <c r="I23539"/>
  <c r="I23538"/>
  <c r="I23537"/>
  <c r="I23536"/>
  <c r="I23535"/>
  <c r="I23534"/>
  <c r="I23533"/>
  <c r="I23532"/>
  <c r="I23531"/>
  <c r="I23530"/>
  <c r="I23529"/>
  <c r="I23528"/>
  <c r="I23527"/>
  <c r="I23526"/>
  <c r="I23525"/>
  <c r="I23524"/>
  <c r="I23523"/>
  <c r="I23522"/>
  <c r="I23521"/>
  <c r="I23520"/>
  <c r="I23519"/>
  <c r="I23518"/>
  <c r="I23517"/>
  <c r="I23516"/>
  <c r="I23515"/>
  <c r="I23514"/>
  <c r="I23513"/>
  <c r="I23512"/>
  <c r="I23511"/>
  <c r="I23510"/>
  <c r="I23509"/>
  <c r="I23508"/>
  <c r="I23507"/>
  <c r="I23506"/>
  <c r="I23505"/>
  <c r="I23504"/>
  <c r="I23503"/>
  <c r="I23502"/>
  <c r="I23501"/>
  <c r="I23500"/>
  <c r="I23499"/>
  <c r="I23498"/>
  <c r="I23497"/>
  <c r="I23496"/>
  <c r="I23495"/>
  <c r="I23494"/>
  <c r="I23493"/>
  <c r="I23492"/>
  <c r="I23491"/>
  <c r="I23490"/>
  <c r="I23489"/>
  <c r="I23488"/>
  <c r="I23487"/>
  <c r="I23486"/>
  <c r="I23485"/>
  <c r="I23484"/>
  <c r="I23483"/>
  <c r="I23482"/>
  <c r="I23481"/>
  <c r="I23480"/>
  <c r="I23479"/>
  <c r="I23478"/>
  <c r="I23477"/>
  <c r="I23476"/>
  <c r="I23475"/>
  <c r="I23474"/>
  <c r="I23473"/>
  <c r="I23472"/>
  <c r="I23471"/>
  <c r="I23470"/>
  <c r="I23469"/>
  <c r="I23468"/>
  <c r="I23467"/>
  <c r="I23466"/>
  <c r="I23465"/>
  <c r="I23464"/>
  <c r="I23463"/>
  <c r="I23462"/>
  <c r="I23461"/>
  <c r="I23460"/>
  <c r="I23459"/>
  <c r="I23458"/>
  <c r="I23457"/>
  <c r="I23456"/>
  <c r="I23455"/>
  <c r="I23454"/>
  <c r="I23453"/>
  <c r="I23452"/>
  <c r="I23451"/>
  <c r="I23450"/>
  <c r="I23449"/>
  <c r="I23448"/>
  <c r="I23447"/>
  <c r="I23446"/>
  <c r="I23445"/>
  <c r="I23444"/>
  <c r="I23443"/>
  <c r="I23442"/>
  <c r="I23441"/>
  <c r="I23440"/>
  <c r="I23439"/>
  <c r="I23438"/>
  <c r="I23437"/>
  <c r="I23436"/>
  <c r="I23435"/>
  <c r="I23434"/>
  <c r="I23433"/>
  <c r="I23432"/>
  <c r="I23431"/>
  <c r="I23430"/>
  <c r="I23429"/>
  <c r="I23428"/>
  <c r="I23427"/>
  <c r="I23426"/>
  <c r="I23425"/>
  <c r="I23424"/>
  <c r="I23423"/>
  <c r="I23422"/>
  <c r="I23421"/>
  <c r="I23420"/>
  <c r="I23419"/>
  <c r="I23418"/>
  <c r="I23417"/>
  <c r="I23416"/>
  <c r="I23415"/>
  <c r="I23414"/>
  <c r="I23413"/>
  <c r="I23412"/>
  <c r="I23411"/>
  <c r="I23410"/>
  <c r="I23409"/>
  <c r="I23408"/>
  <c r="I23407"/>
  <c r="I23406"/>
  <c r="I23405"/>
  <c r="I23404"/>
  <c r="I23403"/>
  <c r="I23402"/>
  <c r="I23401"/>
  <c r="I23400"/>
  <c r="I23399"/>
  <c r="I23398"/>
  <c r="I23397"/>
  <c r="I23396"/>
  <c r="I23395"/>
  <c r="I23394"/>
  <c r="I23393"/>
  <c r="I23392"/>
  <c r="I23391"/>
  <c r="I23390"/>
  <c r="I23389"/>
  <c r="I23388"/>
  <c r="I23387"/>
  <c r="I23386"/>
  <c r="I23385"/>
  <c r="I23384"/>
  <c r="I23383"/>
  <c r="I23382"/>
  <c r="I23381"/>
  <c r="I23380"/>
  <c r="I23379"/>
  <c r="I23378"/>
  <c r="I23377"/>
  <c r="I23376"/>
  <c r="I23375"/>
  <c r="I23374"/>
  <c r="I23373"/>
  <c r="I23372"/>
  <c r="I23371"/>
  <c r="I23370"/>
  <c r="I23369"/>
  <c r="I23368"/>
  <c r="I23367"/>
  <c r="I23366"/>
  <c r="I23365"/>
  <c r="I23364"/>
  <c r="I23363"/>
  <c r="I23362"/>
  <c r="I23361"/>
  <c r="I23360"/>
  <c r="I23359"/>
  <c r="I23358"/>
  <c r="I23357"/>
  <c r="I23356"/>
  <c r="I23355"/>
  <c r="I23354"/>
  <c r="I23353"/>
  <c r="I23352"/>
  <c r="I23351"/>
  <c r="I23350"/>
  <c r="I23349"/>
  <c r="I23348"/>
  <c r="I23347"/>
  <c r="I23346"/>
  <c r="I23345"/>
  <c r="I23344"/>
  <c r="I23343"/>
  <c r="I23342"/>
  <c r="I23341"/>
  <c r="I23340"/>
  <c r="I23339"/>
  <c r="I23338"/>
  <c r="I23337"/>
  <c r="I23336"/>
  <c r="I23335"/>
  <c r="I23334"/>
  <c r="I23333"/>
  <c r="I23332"/>
  <c r="I23331"/>
  <c r="I23330"/>
  <c r="I23329"/>
  <c r="I23328"/>
  <c r="I23327"/>
  <c r="I23326"/>
  <c r="I23325"/>
  <c r="I23324"/>
  <c r="I23323"/>
  <c r="I23322"/>
  <c r="I23321"/>
  <c r="I23320"/>
  <c r="I23319"/>
  <c r="I23318"/>
  <c r="I23317"/>
  <c r="I23316"/>
  <c r="I23315"/>
  <c r="I23314"/>
  <c r="I23313"/>
  <c r="I23312"/>
  <c r="I23311"/>
  <c r="I23310"/>
  <c r="I23309"/>
  <c r="I23308"/>
  <c r="I23307"/>
  <c r="I23306"/>
  <c r="I23305"/>
  <c r="I23304"/>
  <c r="I23303"/>
  <c r="I23302"/>
  <c r="I23301"/>
  <c r="I23300"/>
  <c r="I23299"/>
  <c r="I23298"/>
  <c r="I23297"/>
  <c r="I23296"/>
  <c r="I23295"/>
  <c r="I23294"/>
  <c r="I23293"/>
  <c r="I23292"/>
  <c r="I23291"/>
  <c r="I23290"/>
  <c r="I23289"/>
  <c r="I23288"/>
  <c r="I23287"/>
  <c r="I23286"/>
  <c r="I23285"/>
  <c r="I23284"/>
  <c r="I23283"/>
  <c r="I23282"/>
  <c r="I23281"/>
  <c r="I23280"/>
  <c r="I23279"/>
  <c r="I23278"/>
  <c r="I23277"/>
  <c r="I23276"/>
  <c r="I23275"/>
  <c r="I23274"/>
  <c r="I23273"/>
  <c r="I23272"/>
  <c r="I23271"/>
  <c r="I23270"/>
  <c r="I23269"/>
  <c r="I23268"/>
  <c r="I23267"/>
  <c r="I23266"/>
  <c r="I23265"/>
  <c r="I23264"/>
  <c r="I23263"/>
  <c r="I23262"/>
  <c r="I23261"/>
  <c r="I23260"/>
  <c r="I23259"/>
  <c r="I23258"/>
  <c r="I23257"/>
  <c r="I23256"/>
  <c r="I23255"/>
  <c r="I23254"/>
  <c r="I23253"/>
  <c r="I23252"/>
  <c r="I23251"/>
  <c r="I23250"/>
  <c r="I23249"/>
  <c r="I23248"/>
  <c r="I23247"/>
  <c r="I23246"/>
  <c r="I23245"/>
  <c r="I23244"/>
  <c r="I23243"/>
  <c r="I23242"/>
  <c r="I23241"/>
  <c r="I23240"/>
  <c r="I23239"/>
  <c r="I23238"/>
  <c r="I23237"/>
  <c r="I23236"/>
  <c r="I23235"/>
  <c r="I23234"/>
  <c r="I23233"/>
  <c r="I23232"/>
  <c r="I23231"/>
  <c r="I23230"/>
  <c r="I23229"/>
  <c r="I23228"/>
  <c r="I23227"/>
  <c r="I23226"/>
  <c r="I23225"/>
  <c r="I23224"/>
  <c r="I23223"/>
  <c r="I23222"/>
  <c r="I23221"/>
  <c r="I23220"/>
  <c r="I23219"/>
  <c r="I23218"/>
  <c r="I23217"/>
  <c r="I23216"/>
  <c r="I23215"/>
  <c r="I23214"/>
  <c r="I23213"/>
  <c r="I23212"/>
  <c r="I23211"/>
  <c r="I23210"/>
  <c r="I23209"/>
  <c r="I23208"/>
  <c r="I23207"/>
  <c r="I23206"/>
  <c r="I23205"/>
  <c r="I23204"/>
  <c r="I23203"/>
  <c r="I23202"/>
  <c r="I23201"/>
  <c r="I23200"/>
  <c r="I23199"/>
  <c r="I23198"/>
  <c r="I23197"/>
  <c r="I23196"/>
  <c r="I23195"/>
  <c r="I23194"/>
  <c r="I23193"/>
  <c r="I23192"/>
  <c r="I23191"/>
  <c r="I23190"/>
  <c r="I23189"/>
  <c r="I23188"/>
  <c r="I23187"/>
  <c r="I23186"/>
  <c r="I23185"/>
  <c r="I23184"/>
  <c r="I23183"/>
  <c r="I23182"/>
  <c r="I23181"/>
  <c r="I23180"/>
  <c r="I23179"/>
  <c r="I23178"/>
  <c r="I23177"/>
  <c r="I23176"/>
  <c r="I23175"/>
  <c r="I23174"/>
  <c r="I23173"/>
  <c r="I23172"/>
  <c r="I23171"/>
  <c r="I23170"/>
  <c r="I23169"/>
  <c r="I23168"/>
  <c r="I23167"/>
  <c r="I23166"/>
  <c r="I23165"/>
  <c r="I23164"/>
  <c r="I23163"/>
  <c r="I23162"/>
  <c r="I23161"/>
  <c r="I23160"/>
  <c r="I23159"/>
  <c r="I23158"/>
  <c r="I23157"/>
  <c r="I23156"/>
  <c r="I23155"/>
  <c r="I23154"/>
  <c r="I23153"/>
  <c r="I23152"/>
  <c r="I23151"/>
  <c r="I23150"/>
  <c r="I23149"/>
  <c r="I23148"/>
  <c r="I23147"/>
  <c r="I23146"/>
  <c r="I23145"/>
  <c r="I23144"/>
  <c r="I23143"/>
  <c r="I23142"/>
  <c r="I23141"/>
  <c r="I23140"/>
  <c r="I23139"/>
  <c r="I23138"/>
  <c r="I23137"/>
  <c r="I23136"/>
  <c r="I23135"/>
  <c r="I23134"/>
  <c r="I23133"/>
  <c r="I23132"/>
  <c r="I23131"/>
  <c r="I23130"/>
  <c r="I23129"/>
  <c r="I23128"/>
  <c r="I23127"/>
  <c r="I23126"/>
  <c r="I23125"/>
  <c r="I23124"/>
  <c r="I23123"/>
  <c r="I23122"/>
  <c r="I23121"/>
  <c r="I23120"/>
  <c r="I23119"/>
  <c r="I23118"/>
  <c r="I23117"/>
  <c r="I23116"/>
  <c r="I23115"/>
  <c r="I23114"/>
  <c r="I23113"/>
  <c r="I23112"/>
  <c r="I23111"/>
  <c r="I23110"/>
  <c r="I23109"/>
  <c r="I23108"/>
  <c r="I23107"/>
  <c r="I23106"/>
  <c r="I23105"/>
  <c r="I23104"/>
  <c r="I23103"/>
  <c r="I23102"/>
  <c r="I23101"/>
  <c r="I23100"/>
  <c r="I23099"/>
  <c r="I23098"/>
  <c r="I23097"/>
  <c r="I23096"/>
  <c r="I23095"/>
  <c r="I23094"/>
  <c r="I23093"/>
  <c r="I23092"/>
  <c r="I23091"/>
  <c r="I23090"/>
  <c r="I23089"/>
  <c r="I23088"/>
  <c r="I23087"/>
  <c r="I23086"/>
  <c r="I23085"/>
  <c r="I23084"/>
  <c r="I23083"/>
  <c r="I23082"/>
  <c r="I23081"/>
  <c r="I23080"/>
  <c r="I23079"/>
  <c r="I23078"/>
  <c r="I23077"/>
  <c r="I23076"/>
  <c r="I23075"/>
  <c r="I23074"/>
  <c r="I23073"/>
  <c r="I23072"/>
  <c r="I23071"/>
  <c r="I23070"/>
  <c r="I23069"/>
  <c r="I23068"/>
  <c r="I23067"/>
  <c r="I23066"/>
  <c r="I23065"/>
  <c r="I23064"/>
  <c r="I23063"/>
  <c r="I23062"/>
  <c r="I23061"/>
  <c r="I23060"/>
  <c r="I23059"/>
  <c r="I23058"/>
  <c r="I23057"/>
  <c r="I23056"/>
  <c r="I23055"/>
  <c r="I23054"/>
  <c r="I23053"/>
  <c r="I23052"/>
  <c r="I23051"/>
  <c r="I23050"/>
  <c r="I23049"/>
  <c r="I23048"/>
  <c r="I23047"/>
  <c r="I23046"/>
  <c r="I23045"/>
  <c r="I23044"/>
  <c r="I23043"/>
  <c r="I23042"/>
  <c r="I23041"/>
  <c r="I23040"/>
  <c r="I23039"/>
  <c r="I23038"/>
  <c r="I23037"/>
  <c r="I23036"/>
  <c r="I23035"/>
  <c r="I23034"/>
  <c r="I23033"/>
  <c r="I23032"/>
  <c r="I23031"/>
  <c r="I23030"/>
  <c r="I23029"/>
  <c r="I23028"/>
  <c r="I23027"/>
  <c r="I23026"/>
  <c r="I23025"/>
  <c r="I23024"/>
  <c r="I23023"/>
  <c r="I23022"/>
  <c r="I23021"/>
  <c r="I23020"/>
  <c r="I23019"/>
  <c r="I23018"/>
  <c r="I23017"/>
  <c r="I23016"/>
  <c r="I23015"/>
  <c r="I23014"/>
  <c r="I23013"/>
  <c r="I23012"/>
  <c r="I23011"/>
  <c r="I23010"/>
  <c r="I23009"/>
  <c r="I23008"/>
  <c r="I23007"/>
  <c r="I23006"/>
  <c r="I23005"/>
  <c r="I23004"/>
  <c r="I23003"/>
  <c r="I23002"/>
  <c r="I23001"/>
  <c r="I23000"/>
  <c r="I22999"/>
  <c r="I22998"/>
  <c r="I22997"/>
  <c r="I22996"/>
  <c r="I22995"/>
  <c r="I22994"/>
  <c r="I22993"/>
  <c r="I22992"/>
  <c r="I22991"/>
  <c r="I22990"/>
  <c r="I22989"/>
  <c r="I22988"/>
  <c r="I22987"/>
  <c r="I22986"/>
  <c r="I22985"/>
  <c r="I22984"/>
  <c r="I22983"/>
  <c r="I22982"/>
  <c r="I22981"/>
  <c r="I22980"/>
  <c r="I22979"/>
  <c r="I22978"/>
  <c r="I22977"/>
  <c r="I22976"/>
  <c r="I22975"/>
  <c r="I22974"/>
  <c r="I22973"/>
  <c r="I22972"/>
  <c r="I22971"/>
  <c r="I22970"/>
  <c r="I22969"/>
  <c r="I22968"/>
  <c r="I22967"/>
  <c r="I22966"/>
  <c r="I22965"/>
  <c r="I22964"/>
  <c r="I22963"/>
  <c r="I22962"/>
  <c r="I22961"/>
  <c r="I22960"/>
  <c r="I22959"/>
  <c r="I22958"/>
  <c r="I22957"/>
  <c r="I22956"/>
  <c r="I22955"/>
  <c r="I22954"/>
  <c r="I22953"/>
  <c r="I22952"/>
  <c r="I22951"/>
  <c r="I22950"/>
  <c r="I22949"/>
  <c r="I22948"/>
  <c r="I22947"/>
  <c r="I22946"/>
  <c r="I22945"/>
  <c r="I22944"/>
  <c r="I22943"/>
  <c r="I22942"/>
  <c r="I22941"/>
  <c r="I22940"/>
  <c r="I22939"/>
  <c r="I22938"/>
  <c r="I22937"/>
  <c r="I22936"/>
  <c r="I22935"/>
  <c r="I22934"/>
  <c r="I22933"/>
  <c r="I22932"/>
  <c r="I22931"/>
  <c r="I22930"/>
  <c r="I22929"/>
  <c r="I22928"/>
  <c r="I22927"/>
  <c r="I22926"/>
  <c r="I22925"/>
  <c r="I22924"/>
  <c r="I22923"/>
  <c r="I22922"/>
  <c r="I22921"/>
  <c r="I22920"/>
  <c r="I22919"/>
  <c r="I22918"/>
  <c r="I22917"/>
  <c r="I22916"/>
  <c r="I22915"/>
  <c r="I22914"/>
  <c r="I22913"/>
  <c r="I22912"/>
  <c r="I22911"/>
  <c r="I22910"/>
  <c r="I22909"/>
  <c r="I22908"/>
  <c r="I22907"/>
  <c r="I22906"/>
  <c r="I22905"/>
  <c r="I22904"/>
  <c r="I22903"/>
  <c r="I22902"/>
  <c r="I22901"/>
  <c r="I22900"/>
  <c r="I22899"/>
  <c r="I22898"/>
  <c r="I22897"/>
  <c r="I22896"/>
  <c r="I22895"/>
  <c r="I22894"/>
  <c r="I22893"/>
  <c r="I22892"/>
  <c r="I22891"/>
  <c r="I22890"/>
  <c r="I22889"/>
  <c r="I22888"/>
  <c r="I22887"/>
  <c r="I22886"/>
  <c r="I22885"/>
  <c r="I22884"/>
  <c r="I22883"/>
  <c r="I22882"/>
  <c r="I22881"/>
  <c r="I22880"/>
  <c r="I22879"/>
  <c r="I22878"/>
  <c r="I22877"/>
  <c r="I22876"/>
  <c r="I22875"/>
  <c r="I22874"/>
  <c r="I22873"/>
  <c r="I22872"/>
  <c r="I22871"/>
  <c r="I22870"/>
  <c r="I22869"/>
  <c r="I22868"/>
  <c r="I22867"/>
  <c r="I22866"/>
  <c r="I22865"/>
  <c r="I22864"/>
  <c r="I22863"/>
  <c r="I22862"/>
  <c r="I22861"/>
  <c r="I22860"/>
  <c r="I22859"/>
  <c r="I22858"/>
  <c r="I22857"/>
  <c r="I22856"/>
  <c r="I22855"/>
  <c r="I22854"/>
  <c r="I22853"/>
  <c r="I22852"/>
  <c r="I22851"/>
  <c r="I22850"/>
  <c r="I22849"/>
  <c r="I22848"/>
  <c r="I22847"/>
  <c r="I22846"/>
  <c r="I22845"/>
  <c r="I22844"/>
  <c r="I22843"/>
  <c r="I22842"/>
  <c r="I22841"/>
  <c r="I22840"/>
  <c r="I22839"/>
  <c r="I22838"/>
  <c r="I22837"/>
  <c r="I22836"/>
  <c r="I22835"/>
  <c r="I22834"/>
  <c r="I22833"/>
  <c r="I22832"/>
  <c r="I22831"/>
  <c r="I22830"/>
  <c r="I22829"/>
  <c r="I22828"/>
  <c r="I22827"/>
  <c r="I22826"/>
  <c r="I22825"/>
  <c r="I22824"/>
  <c r="I22823"/>
  <c r="I22822"/>
  <c r="I22821"/>
  <c r="I22820"/>
  <c r="I22819"/>
  <c r="I22818"/>
  <c r="I22817"/>
  <c r="I22816"/>
  <c r="I22815"/>
  <c r="I22814"/>
  <c r="I22813"/>
  <c r="I22812"/>
  <c r="I22811"/>
  <c r="I22810"/>
  <c r="I22809"/>
  <c r="I22808"/>
  <c r="I22807"/>
  <c r="I22806"/>
  <c r="I22805"/>
  <c r="I22804"/>
  <c r="I22803"/>
  <c r="I22802"/>
  <c r="I22801"/>
  <c r="I22800"/>
  <c r="I22799"/>
  <c r="I22798"/>
  <c r="I22797"/>
  <c r="I22796"/>
  <c r="I22795"/>
  <c r="I22794"/>
  <c r="I22793"/>
  <c r="I22792"/>
  <c r="I22791"/>
  <c r="I22790"/>
  <c r="I22789"/>
  <c r="I22788"/>
  <c r="I22787"/>
  <c r="I22786"/>
  <c r="I22785"/>
  <c r="I22784"/>
  <c r="I22783"/>
  <c r="I22782"/>
  <c r="I22781"/>
  <c r="I22780"/>
  <c r="I22779"/>
  <c r="I22778"/>
  <c r="I22777"/>
  <c r="I22776"/>
  <c r="I22775"/>
  <c r="I22774"/>
  <c r="I22773"/>
  <c r="I22772"/>
  <c r="I22771"/>
  <c r="I22770"/>
  <c r="I22769"/>
  <c r="I22768"/>
  <c r="I22767"/>
  <c r="I22766"/>
  <c r="I22765"/>
  <c r="I22764"/>
  <c r="I22763"/>
  <c r="I22762"/>
  <c r="I22761"/>
  <c r="I22760"/>
  <c r="I22759"/>
  <c r="I22758"/>
  <c r="I22757"/>
  <c r="I22756"/>
  <c r="I22755"/>
  <c r="I22754"/>
  <c r="I22753"/>
  <c r="I22752"/>
  <c r="I22751"/>
  <c r="I22750"/>
  <c r="I22749"/>
  <c r="I22748"/>
  <c r="I22747"/>
  <c r="I22746"/>
  <c r="I22745"/>
  <c r="I22744"/>
  <c r="I22743"/>
  <c r="I22742"/>
  <c r="I22741"/>
  <c r="I22740"/>
  <c r="I22739"/>
  <c r="I22738"/>
  <c r="I22737"/>
  <c r="I22736"/>
  <c r="I22735"/>
  <c r="I22734"/>
  <c r="I22733"/>
  <c r="I22732"/>
  <c r="I22731"/>
  <c r="I22730"/>
  <c r="I22729"/>
  <c r="I22728"/>
  <c r="I22727"/>
  <c r="I22726"/>
  <c r="I22725"/>
  <c r="I22724"/>
  <c r="I22723"/>
  <c r="I22722"/>
  <c r="I22721"/>
  <c r="I22720"/>
  <c r="I22719"/>
  <c r="I22718"/>
  <c r="I22717"/>
  <c r="I22716"/>
  <c r="I22715"/>
  <c r="I22714"/>
  <c r="I22713"/>
  <c r="I22712"/>
  <c r="I22711"/>
  <c r="I22710"/>
  <c r="I22709"/>
  <c r="I22708"/>
  <c r="I22707"/>
  <c r="I22706"/>
  <c r="I22705"/>
  <c r="I22704"/>
  <c r="I22703"/>
  <c r="I22702"/>
  <c r="I22701"/>
  <c r="I22700"/>
  <c r="I22699"/>
  <c r="I22698"/>
  <c r="I22697"/>
  <c r="I22696"/>
  <c r="I22695"/>
  <c r="I22694"/>
  <c r="I22693"/>
  <c r="I22692"/>
  <c r="I22691"/>
  <c r="I22690"/>
  <c r="I22689"/>
  <c r="I22688"/>
  <c r="I22687"/>
  <c r="I22686"/>
  <c r="I22685"/>
  <c r="I22684"/>
  <c r="I22683"/>
  <c r="I22682"/>
  <c r="I22681"/>
  <c r="I22680"/>
  <c r="I22679"/>
  <c r="I22678"/>
  <c r="I22677"/>
  <c r="I22676"/>
  <c r="I22675"/>
  <c r="I22674"/>
  <c r="I22673"/>
  <c r="I22672"/>
  <c r="I22671"/>
  <c r="I22670"/>
  <c r="I22669"/>
  <c r="I22668"/>
  <c r="I22667"/>
  <c r="I22666"/>
  <c r="I22665"/>
  <c r="I22664"/>
  <c r="I22663"/>
  <c r="I22662"/>
  <c r="I22661"/>
  <c r="I22660"/>
  <c r="I22659"/>
  <c r="I22658"/>
  <c r="I22657"/>
  <c r="I22656"/>
  <c r="I22655"/>
  <c r="I22654"/>
  <c r="I22653"/>
  <c r="I22652"/>
  <c r="I22651"/>
  <c r="I22650"/>
  <c r="I22649"/>
  <c r="I22648"/>
  <c r="I22647"/>
  <c r="I22646"/>
  <c r="I22645"/>
  <c r="I22644"/>
  <c r="I22643"/>
  <c r="I22642"/>
  <c r="I22641"/>
  <c r="I22640"/>
  <c r="I22639"/>
  <c r="I22638"/>
  <c r="I22637"/>
  <c r="I22636"/>
  <c r="I22635"/>
  <c r="I22634"/>
  <c r="I22633"/>
  <c r="I22632"/>
  <c r="I22631"/>
  <c r="I22630"/>
  <c r="I22629"/>
  <c r="I22628"/>
  <c r="I22627"/>
  <c r="I22626"/>
  <c r="I22625"/>
  <c r="I22624"/>
  <c r="I22623"/>
  <c r="I22622"/>
  <c r="I22621"/>
  <c r="I22620"/>
  <c r="I22619"/>
  <c r="I22618"/>
  <c r="I22617"/>
  <c r="I22616"/>
  <c r="I22615"/>
  <c r="I22614"/>
  <c r="I22613"/>
  <c r="I22612"/>
  <c r="I22611"/>
  <c r="I22610"/>
  <c r="I22609"/>
  <c r="I22608"/>
  <c r="I22607"/>
  <c r="I22606"/>
  <c r="I22605"/>
  <c r="I22604"/>
  <c r="I22603"/>
  <c r="I22602"/>
  <c r="I22601"/>
  <c r="I22600"/>
  <c r="I22599"/>
  <c r="I22598"/>
  <c r="I22597"/>
  <c r="I22596"/>
  <c r="I22595"/>
  <c r="I22594"/>
  <c r="I22593"/>
  <c r="I22592"/>
  <c r="I22591"/>
  <c r="I22590"/>
  <c r="I22589"/>
  <c r="I22588"/>
  <c r="I22587"/>
  <c r="I22586"/>
  <c r="I22585"/>
  <c r="I22584"/>
  <c r="I22583"/>
  <c r="I22582"/>
  <c r="I22581"/>
  <c r="I22580"/>
  <c r="I22579"/>
  <c r="I22578"/>
  <c r="I22577"/>
  <c r="I22576"/>
  <c r="I22575"/>
  <c r="I22574"/>
  <c r="I22573"/>
  <c r="I22572"/>
  <c r="I22571"/>
  <c r="I22570"/>
  <c r="I22569"/>
  <c r="I22568"/>
  <c r="I22567"/>
  <c r="I22566"/>
  <c r="I22565"/>
  <c r="I22564"/>
  <c r="I22563"/>
  <c r="I22562"/>
  <c r="I22561"/>
  <c r="I22560"/>
  <c r="I22559"/>
  <c r="I22558"/>
  <c r="I22557"/>
  <c r="I22556"/>
  <c r="I22555"/>
  <c r="I22554"/>
  <c r="I22553"/>
  <c r="I22552"/>
  <c r="I22551"/>
  <c r="I22550"/>
  <c r="I22549"/>
  <c r="I22548"/>
  <c r="I22547"/>
  <c r="I22546"/>
  <c r="I22545"/>
  <c r="I22544"/>
  <c r="I22543"/>
  <c r="I22542"/>
  <c r="I22541"/>
  <c r="I22540"/>
  <c r="I22539"/>
  <c r="I22538"/>
  <c r="I22537"/>
  <c r="I22536"/>
  <c r="I22535"/>
  <c r="I22534"/>
  <c r="I22533"/>
  <c r="I22532"/>
  <c r="I22531"/>
  <c r="I22530"/>
  <c r="I22529"/>
  <c r="I22528"/>
  <c r="I22527"/>
  <c r="I22526"/>
  <c r="I22525"/>
  <c r="I22524"/>
  <c r="I22523"/>
  <c r="I22522"/>
  <c r="I22521"/>
  <c r="I22520"/>
  <c r="I22519"/>
  <c r="I22518"/>
  <c r="I22517"/>
  <c r="I22516"/>
  <c r="I22515"/>
  <c r="I22514"/>
  <c r="I22513"/>
  <c r="I22512"/>
  <c r="I22511"/>
  <c r="I22510"/>
  <c r="I22509"/>
  <c r="I22508"/>
  <c r="I22507"/>
  <c r="I22506"/>
  <c r="I22505"/>
  <c r="I22504"/>
  <c r="I22503"/>
  <c r="I22502"/>
  <c r="I22501"/>
  <c r="I22500"/>
  <c r="I22499"/>
  <c r="I22498"/>
  <c r="I22497"/>
  <c r="I22496"/>
  <c r="I22495"/>
  <c r="I22494"/>
  <c r="I22493"/>
  <c r="I22492"/>
  <c r="I22491"/>
  <c r="I22490"/>
  <c r="I22489"/>
  <c r="I22488"/>
  <c r="I22487"/>
  <c r="I22486"/>
  <c r="I22485"/>
  <c r="I22484"/>
  <c r="I22483"/>
  <c r="I22482"/>
  <c r="I22481"/>
  <c r="I22480"/>
  <c r="I22479"/>
  <c r="I22478"/>
  <c r="I22477"/>
  <c r="I22476"/>
  <c r="I22475"/>
  <c r="I22474"/>
  <c r="I22473"/>
  <c r="I22472"/>
  <c r="I22471"/>
  <c r="I22470"/>
  <c r="I22469"/>
  <c r="I22468"/>
  <c r="I22467"/>
  <c r="I22466"/>
  <c r="I22465"/>
  <c r="I22464"/>
  <c r="I22463"/>
  <c r="I22462"/>
  <c r="I22461"/>
  <c r="I22460"/>
  <c r="I22459"/>
  <c r="I22458"/>
  <c r="I22457"/>
  <c r="I22456"/>
  <c r="I22455"/>
  <c r="I22454"/>
  <c r="I22453"/>
  <c r="I22452"/>
  <c r="I22451"/>
  <c r="I22450"/>
  <c r="I22449"/>
  <c r="I22448"/>
  <c r="I22447"/>
  <c r="I22446"/>
  <c r="I22445"/>
  <c r="I22444"/>
  <c r="I22443"/>
  <c r="I22442"/>
  <c r="I22441"/>
  <c r="I22440"/>
  <c r="I22439"/>
  <c r="I22438"/>
  <c r="I22437"/>
  <c r="I22436"/>
  <c r="I22435"/>
  <c r="I22434"/>
  <c r="I22433"/>
  <c r="I22432"/>
  <c r="I22431"/>
  <c r="I22430"/>
  <c r="I22429"/>
  <c r="I22428"/>
  <c r="I22427"/>
  <c r="I22426"/>
  <c r="I22425"/>
  <c r="I22424"/>
  <c r="I22423"/>
  <c r="I22422"/>
  <c r="I22421"/>
  <c r="I22420"/>
  <c r="I22419"/>
  <c r="I22418"/>
  <c r="I22417"/>
  <c r="I22416"/>
  <c r="I22415"/>
  <c r="I22414"/>
  <c r="I22413"/>
  <c r="I22412"/>
  <c r="I22411"/>
  <c r="I22410"/>
  <c r="I22409"/>
  <c r="I22408"/>
  <c r="I22407"/>
  <c r="I22406"/>
  <c r="I22405"/>
  <c r="I22404"/>
  <c r="I22403"/>
  <c r="I22402"/>
  <c r="I22401"/>
  <c r="I22400"/>
  <c r="I22399"/>
  <c r="I22398"/>
  <c r="I22397"/>
  <c r="I22396"/>
  <c r="I22395"/>
  <c r="I22394"/>
  <c r="I22393"/>
  <c r="I22392"/>
  <c r="I22391"/>
  <c r="I22390"/>
  <c r="I22389"/>
  <c r="I22388"/>
  <c r="I22387"/>
  <c r="I22386"/>
  <c r="I22385"/>
  <c r="I22384"/>
  <c r="I22383"/>
  <c r="I22382"/>
  <c r="I22381"/>
  <c r="I22380"/>
  <c r="I22379"/>
  <c r="I22378"/>
  <c r="I22377"/>
  <c r="I22376"/>
  <c r="I22375"/>
  <c r="I22374"/>
  <c r="I22373"/>
  <c r="I22372"/>
  <c r="I22371"/>
  <c r="I22370"/>
  <c r="I22369"/>
  <c r="I22368"/>
  <c r="I22367"/>
  <c r="I22366"/>
  <c r="I22365"/>
  <c r="I22364"/>
  <c r="I22363"/>
  <c r="I22362"/>
  <c r="I22361"/>
  <c r="I22360"/>
  <c r="I22359"/>
  <c r="I22358"/>
  <c r="I22357"/>
  <c r="I22356"/>
  <c r="I22355"/>
  <c r="I22354"/>
  <c r="I22353"/>
  <c r="I22352"/>
  <c r="I22351"/>
  <c r="I22350"/>
  <c r="I22349"/>
  <c r="I22348"/>
  <c r="I22347"/>
  <c r="I22346"/>
  <c r="I22345"/>
  <c r="I22344"/>
  <c r="I22343"/>
  <c r="I22342"/>
  <c r="I22341"/>
  <c r="I22340"/>
  <c r="I22339"/>
  <c r="I22338"/>
  <c r="I22337"/>
  <c r="I22336"/>
  <c r="I22335"/>
  <c r="I22334"/>
  <c r="I22333"/>
  <c r="I22332"/>
  <c r="I22331"/>
  <c r="I22330"/>
  <c r="I22329"/>
  <c r="I22328"/>
  <c r="I22327"/>
  <c r="I22326"/>
  <c r="I22325"/>
  <c r="I22324"/>
  <c r="I22323"/>
  <c r="I22322"/>
  <c r="I22321"/>
  <c r="I22320"/>
  <c r="I22319"/>
  <c r="I22318"/>
  <c r="I22317"/>
  <c r="I22316"/>
  <c r="I22315"/>
  <c r="I22314"/>
  <c r="I22313"/>
  <c r="I22312"/>
  <c r="I22311"/>
  <c r="I22310"/>
  <c r="I22309"/>
  <c r="I22308"/>
  <c r="I22307"/>
  <c r="I22306"/>
  <c r="I22305"/>
  <c r="I22304"/>
  <c r="I22303"/>
  <c r="I22302"/>
  <c r="I22301"/>
  <c r="I22300"/>
  <c r="I22299"/>
  <c r="I22298"/>
  <c r="I22297"/>
  <c r="I22296"/>
  <c r="I22295"/>
  <c r="I22294"/>
  <c r="I22293"/>
  <c r="I22292"/>
  <c r="I22291"/>
  <c r="I22290"/>
  <c r="I22289"/>
  <c r="I22288"/>
  <c r="I22287"/>
  <c r="I22286"/>
  <c r="I22285"/>
  <c r="I22284"/>
  <c r="I22283"/>
  <c r="I22282"/>
  <c r="I22281"/>
  <c r="I22280"/>
  <c r="I22279"/>
  <c r="I22278"/>
  <c r="I22277"/>
  <c r="I22276"/>
  <c r="I22275"/>
  <c r="I22274"/>
  <c r="I22273"/>
  <c r="I22272"/>
  <c r="I22271"/>
  <c r="I22270"/>
  <c r="I22269"/>
  <c r="I22268"/>
  <c r="I22267"/>
  <c r="I22266"/>
  <c r="I22265"/>
  <c r="I22264"/>
  <c r="I22263"/>
  <c r="I22262"/>
  <c r="I22261"/>
  <c r="I22260"/>
  <c r="I22259"/>
  <c r="I22258"/>
  <c r="I22257"/>
  <c r="I22256"/>
  <c r="I22255"/>
  <c r="I22254"/>
  <c r="I22253"/>
  <c r="I22252"/>
  <c r="I22251"/>
  <c r="I22250"/>
  <c r="I22249"/>
  <c r="I22248"/>
  <c r="I22247"/>
  <c r="I22246"/>
  <c r="I22245"/>
  <c r="I22244"/>
  <c r="I22243"/>
  <c r="I22242"/>
  <c r="I22241"/>
  <c r="I22240"/>
  <c r="I22239"/>
  <c r="I22238"/>
  <c r="I22237"/>
  <c r="I22236"/>
  <c r="I22235"/>
  <c r="I22234"/>
  <c r="I22233"/>
  <c r="I22232"/>
  <c r="I22231"/>
  <c r="I22230"/>
  <c r="I22229"/>
  <c r="I22228"/>
  <c r="I22227"/>
  <c r="I22226"/>
  <c r="I22225"/>
  <c r="I22224"/>
  <c r="I22223"/>
  <c r="I22222"/>
  <c r="I22221"/>
  <c r="I22220"/>
  <c r="I22219"/>
  <c r="I22218"/>
  <c r="I22217"/>
  <c r="I22216"/>
  <c r="I22215"/>
  <c r="I22214"/>
  <c r="I22213"/>
  <c r="I22212"/>
  <c r="I22211"/>
  <c r="I22210"/>
  <c r="I22209"/>
  <c r="I22208"/>
  <c r="I22207"/>
  <c r="I22206"/>
  <c r="I22205"/>
  <c r="I22204"/>
  <c r="I22203"/>
  <c r="I22202"/>
  <c r="I22201"/>
  <c r="I22200"/>
  <c r="I22199"/>
  <c r="I22198"/>
  <c r="I22197"/>
  <c r="I22196"/>
  <c r="I22195"/>
  <c r="I22194"/>
  <c r="I22193"/>
  <c r="I22192"/>
  <c r="I22191"/>
  <c r="I22190"/>
  <c r="I22189"/>
  <c r="I22188"/>
  <c r="I22187"/>
  <c r="I22186"/>
  <c r="I22185"/>
  <c r="I22184"/>
  <c r="I22183"/>
  <c r="I22182"/>
  <c r="I22181"/>
  <c r="I22180"/>
  <c r="I22179"/>
  <c r="I22178"/>
  <c r="I22177"/>
  <c r="I22176"/>
  <c r="I22175"/>
  <c r="I22174"/>
  <c r="I22173"/>
  <c r="I22172"/>
  <c r="I22171"/>
  <c r="I22170"/>
  <c r="I22169"/>
  <c r="I22168"/>
  <c r="I22167"/>
  <c r="I22166"/>
  <c r="I22165"/>
  <c r="I22164"/>
  <c r="I22163"/>
  <c r="I22162"/>
  <c r="I22161"/>
  <c r="I22160"/>
  <c r="I22159"/>
  <c r="I22158"/>
  <c r="I22157"/>
  <c r="I22156"/>
  <c r="I22155"/>
  <c r="I22154"/>
  <c r="I22153"/>
  <c r="I22152"/>
  <c r="I22151"/>
  <c r="I22150"/>
  <c r="I22149"/>
  <c r="I22148"/>
  <c r="I22147"/>
  <c r="I22146"/>
  <c r="I22145"/>
  <c r="I22144"/>
  <c r="I22143"/>
  <c r="I22142"/>
  <c r="I22141"/>
  <c r="I22140"/>
  <c r="I22139"/>
  <c r="I22138"/>
  <c r="I22137"/>
  <c r="I22136"/>
  <c r="I22135"/>
  <c r="I22134"/>
  <c r="I22133"/>
  <c r="I22132"/>
  <c r="I22131"/>
  <c r="I22130"/>
  <c r="I22129"/>
  <c r="I22128"/>
  <c r="I22127"/>
  <c r="I22126"/>
  <c r="I22125"/>
  <c r="I22124"/>
  <c r="I22123"/>
  <c r="I22122"/>
  <c r="I22121"/>
  <c r="I22120"/>
  <c r="I22119"/>
  <c r="I22118"/>
  <c r="I22117"/>
  <c r="I22116"/>
  <c r="I22115"/>
  <c r="I22114"/>
  <c r="I22113"/>
  <c r="I22112"/>
  <c r="I22111"/>
  <c r="I22110"/>
  <c r="I22109"/>
  <c r="I22108"/>
  <c r="I22107"/>
  <c r="I22106"/>
  <c r="I22105"/>
  <c r="I22104"/>
  <c r="I22103"/>
  <c r="I22102"/>
  <c r="I22101"/>
  <c r="I22100"/>
  <c r="I22099"/>
  <c r="I22098"/>
  <c r="I22097"/>
  <c r="I22096"/>
  <c r="I22095"/>
  <c r="I22094"/>
  <c r="I22093"/>
  <c r="I22092"/>
  <c r="I22091"/>
  <c r="I22090"/>
  <c r="I22089"/>
  <c r="I22088"/>
  <c r="I22087"/>
  <c r="I22086"/>
  <c r="I22085"/>
  <c r="I22084"/>
  <c r="I22083"/>
  <c r="I22082"/>
  <c r="I22081"/>
  <c r="I22080"/>
  <c r="I22079"/>
  <c r="I22078"/>
  <c r="I22077"/>
  <c r="I22076"/>
  <c r="I22075"/>
  <c r="I22074"/>
  <c r="I22073"/>
  <c r="I22072"/>
  <c r="I22071"/>
  <c r="I22070"/>
  <c r="I22069"/>
  <c r="I22068"/>
  <c r="I22067"/>
  <c r="I22066"/>
  <c r="I22065"/>
  <c r="I22064"/>
  <c r="I22063"/>
  <c r="I22062"/>
  <c r="I22061"/>
  <c r="I22060"/>
  <c r="I22059"/>
  <c r="I22058"/>
  <c r="I22057"/>
  <c r="I22056"/>
  <c r="I22055"/>
  <c r="I22054"/>
  <c r="I22053"/>
  <c r="I22052"/>
  <c r="I22051"/>
  <c r="I22050"/>
  <c r="I22049"/>
  <c r="I22048"/>
  <c r="I22047"/>
  <c r="I22046"/>
  <c r="I22045"/>
  <c r="I22044"/>
  <c r="I22043"/>
  <c r="I22042"/>
  <c r="I22041"/>
  <c r="I22040"/>
  <c r="I22039"/>
  <c r="I22038"/>
  <c r="I22037"/>
  <c r="I22036"/>
  <c r="I22035"/>
  <c r="I22034"/>
  <c r="I22033"/>
  <c r="I22032"/>
  <c r="I22031"/>
  <c r="I22030"/>
  <c r="I22029"/>
  <c r="I22028"/>
  <c r="I22027"/>
  <c r="I22026"/>
  <c r="I22025"/>
  <c r="I22024"/>
  <c r="I22023"/>
  <c r="I22022"/>
  <c r="I22021"/>
  <c r="I22020"/>
  <c r="I22019"/>
  <c r="I22018"/>
  <c r="I22017"/>
  <c r="I22016"/>
  <c r="I22015"/>
  <c r="I22014"/>
  <c r="I22013"/>
  <c r="I22012"/>
  <c r="I22011"/>
  <c r="I22010"/>
  <c r="I22009"/>
  <c r="I22008"/>
  <c r="I22007"/>
  <c r="I22006"/>
  <c r="I22005"/>
  <c r="I22004"/>
  <c r="I22003"/>
  <c r="I22002"/>
  <c r="I22001"/>
  <c r="I22000"/>
  <c r="I21999"/>
  <c r="I21998"/>
  <c r="I21997"/>
  <c r="I21996"/>
  <c r="I21995"/>
  <c r="I21994"/>
  <c r="I21993"/>
  <c r="I21992"/>
  <c r="I21991"/>
  <c r="I21990"/>
  <c r="I21989"/>
  <c r="I21988"/>
  <c r="I21987"/>
  <c r="I21986"/>
  <c r="I21985"/>
  <c r="I21984"/>
  <c r="I21983"/>
  <c r="I21982"/>
  <c r="I21981"/>
  <c r="I21980"/>
  <c r="I21979"/>
  <c r="I21978"/>
  <c r="I21977"/>
  <c r="I21976"/>
  <c r="I21975"/>
  <c r="I21974"/>
  <c r="I21973"/>
  <c r="I21972"/>
  <c r="I21971"/>
  <c r="I21970"/>
  <c r="I21969"/>
  <c r="I21968"/>
  <c r="I21967"/>
  <c r="I21966"/>
  <c r="I21965"/>
  <c r="I21964"/>
  <c r="I21963"/>
  <c r="I21962"/>
  <c r="I21961"/>
  <c r="I21960"/>
  <c r="I21959"/>
  <c r="I21958"/>
  <c r="I21957"/>
  <c r="I21956"/>
  <c r="I21955"/>
  <c r="I21954"/>
  <c r="I21953"/>
  <c r="I21952"/>
  <c r="I21951"/>
  <c r="I21950"/>
  <c r="I21949"/>
  <c r="I21948"/>
  <c r="I21947"/>
  <c r="I21946"/>
  <c r="I21945"/>
  <c r="I21944"/>
  <c r="I21943"/>
  <c r="I21942"/>
  <c r="I21941"/>
  <c r="I21940"/>
  <c r="I21939"/>
  <c r="I21938"/>
  <c r="I21937"/>
  <c r="I21936"/>
  <c r="I21935"/>
  <c r="I21934"/>
  <c r="I21933"/>
  <c r="I21932"/>
  <c r="I21931"/>
  <c r="I21930"/>
  <c r="I21929"/>
  <c r="I21928"/>
  <c r="I21927"/>
  <c r="I21926"/>
  <c r="I21925"/>
  <c r="I21924"/>
  <c r="I21923"/>
  <c r="I21922"/>
  <c r="I21921"/>
  <c r="I21920"/>
  <c r="I21919"/>
  <c r="I21918"/>
  <c r="I21917"/>
  <c r="I21916"/>
  <c r="I21915"/>
  <c r="I21914"/>
  <c r="I21913"/>
  <c r="I21912"/>
  <c r="I21911"/>
  <c r="I21910"/>
  <c r="I21909"/>
  <c r="I21908"/>
  <c r="I21907"/>
  <c r="I21906"/>
  <c r="I21905"/>
  <c r="I21904"/>
  <c r="I21903"/>
  <c r="I21902"/>
  <c r="I21901"/>
  <c r="I21900"/>
  <c r="I21899"/>
  <c r="I21898"/>
  <c r="I21897"/>
  <c r="I21896"/>
  <c r="I21895"/>
  <c r="I21894"/>
  <c r="I21893"/>
  <c r="I21892"/>
  <c r="I21891"/>
  <c r="I21890"/>
  <c r="I21889"/>
  <c r="I21888"/>
  <c r="I21887"/>
  <c r="I21886"/>
  <c r="I21885"/>
  <c r="I21884"/>
  <c r="I21883"/>
  <c r="I21882"/>
  <c r="I21881"/>
  <c r="I21880"/>
  <c r="I21879"/>
  <c r="I21878"/>
  <c r="I21877"/>
  <c r="I21876"/>
  <c r="I21875"/>
  <c r="I21874"/>
  <c r="I21873"/>
  <c r="I21872"/>
  <c r="I21871"/>
  <c r="I21870"/>
  <c r="I21869"/>
  <c r="I21868"/>
  <c r="I21867"/>
  <c r="I21866"/>
  <c r="I21865"/>
  <c r="I21864"/>
  <c r="I21863"/>
  <c r="I21862"/>
  <c r="I21861"/>
  <c r="I21860"/>
  <c r="I21859"/>
  <c r="I21858"/>
  <c r="I21857"/>
  <c r="I21856"/>
  <c r="I21855"/>
  <c r="I21854"/>
  <c r="I21853"/>
  <c r="I21852"/>
  <c r="I21851"/>
  <c r="I21850"/>
  <c r="I21849"/>
  <c r="I21848"/>
  <c r="I21847"/>
  <c r="I21846"/>
  <c r="I21845"/>
  <c r="I21844"/>
  <c r="I21843"/>
  <c r="I21842"/>
  <c r="I21841"/>
  <c r="I21840"/>
  <c r="I21839"/>
  <c r="I21838"/>
  <c r="I21837"/>
  <c r="I21836"/>
  <c r="I21835"/>
  <c r="I21834"/>
  <c r="I21833"/>
  <c r="I21832"/>
  <c r="I21831"/>
  <c r="I21830"/>
  <c r="I21829"/>
  <c r="I21828"/>
  <c r="I21827"/>
  <c r="I21826"/>
  <c r="I21825"/>
  <c r="I21824"/>
  <c r="I21823"/>
  <c r="I21822"/>
  <c r="I21821"/>
  <c r="I21820"/>
  <c r="I21819"/>
  <c r="I21818"/>
  <c r="I21817"/>
  <c r="I21816"/>
  <c r="I21815"/>
  <c r="I21814"/>
  <c r="I21813"/>
  <c r="I21812"/>
  <c r="I21811"/>
  <c r="I21810"/>
  <c r="I21809"/>
  <c r="I21808"/>
  <c r="I21807"/>
  <c r="I21806"/>
  <c r="I21805"/>
  <c r="I21804"/>
  <c r="I21803"/>
  <c r="I21802"/>
  <c r="I21801"/>
  <c r="I21800"/>
  <c r="I21799"/>
  <c r="I21798"/>
  <c r="I21797"/>
  <c r="I21796"/>
  <c r="I21795"/>
  <c r="I21794"/>
  <c r="I21793"/>
  <c r="I21792"/>
  <c r="I21791"/>
  <c r="I21790"/>
  <c r="I21789"/>
  <c r="I21788"/>
  <c r="I21787"/>
  <c r="I21786"/>
  <c r="I21785"/>
  <c r="I21784"/>
  <c r="I21783"/>
  <c r="I21782"/>
  <c r="I21781"/>
  <c r="I21780"/>
  <c r="I21779"/>
  <c r="I21778"/>
  <c r="I21777"/>
  <c r="I21776"/>
  <c r="I21775"/>
  <c r="I21774"/>
  <c r="I21773"/>
  <c r="I21772"/>
  <c r="I21771"/>
  <c r="I21770"/>
  <c r="I21769"/>
  <c r="I21768"/>
  <c r="I21767"/>
  <c r="I21766"/>
  <c r="I21765"/>
  <c r="I21764"/>
  <c r="I21763"/>
  <c r="I21762"/>
  <c r="I21761"/>
  <c r="I21760"/>
  <c r="I21759"/>
  <c r="I21758"/>
  <c r="I21757"/>
  <c r="I21756"/>
  <c r="I21755"/>
  <c r="I21754"/>
  <c r="I21753"/>
  <c r="I21752"/>
  <c r="I21751"/>
  <c r="I21750"/>
  <c r="I21749"/>
  <c r="I21748"/>
  <c r="I21747"/>
  <c r="I21746"/>
  <c r="I21745"/>
  <c r="I21744"/>
  <c r="I21743"/>
  <c r="I21742"/>
  <c r="I21741"/>
  <c r="I21740"/>
  <c r="I21739"/>
  <c r="I21738"/>
  <c r="I21737"/>
  <c r="I21736"/>
  <c r="I21735"/>
  <c r="I21734"/>
  <c r="I21733"/>
  <c r="I21732"/>
  <c r="I21731"/>
  <c r="I21730"/>
  <c r="I21729"/>
  <c r="I21728"/>
  <c r="I21727"/>
  <c r="I21726"/>
  <c r="I21725"/>
  <c r="I21724"/>
  <c r="I21723"/>
  <c r="I21722"/>
  <c r="I21721"/>
  <c r="I21720"/>
  <c r="I21719"/>
  <c r="I21718"/>
  <c r="I21717"/>
  <c r="I21716"/>
  <c r="I21715"/>
  <c r="I21714"/>
  <c r="I21713"/>
  <c r="I21712"/>
  <c r="I21711"/>
  <c r="I21710"/>
  <c r="I21709"/>
  <c r="I21708"/>
  <c r="I21707"/>
  <c r="I21706"/>
  <c r="I21705"/>
  <c r="I21704"/>
  <c r="I21703"/>
  <c r="I21702"/>
  <c r="I21701"/>
  <c r="I21700"/>
  <c r="I21699"/>
  <c r="I21698"/>
  <c r="I21697"/>
  <c r="I21696"/>
  <c r="I21695"/>
  <c r="I21694"/>
  <c r="I21693"/>
  <c r="I21692"/>
  <c r="I21691"/>
  <c r="I21690"/>
  <c r="I21689"/>
  <c r="I21688"/>
  <c r="I21687"/>
  <c r="I21686"/>
  <c r="I21685"/>
  <c r="I21684"/>
  <c r="I21683"/>
  <c r="I21682"/>
  <c r="I21681"/>
  <c r="I21680"/>
  <c r="I21679"/>
  <c r="I21678"/>
  <c r="I21677"/>
  <c r="I21676"/>
  <c r="I21675"/>
  <c r="I21674"/>
  <c r="I21673"/>
  <c r="I21672"/>
  <c r="I21671"/>
  <c r="I21670"/>
  <c r="I21669"/>
  <c r="I21668"/>
  <c r="I21667"/>
  <c r="I21666"/>
  <c r="I21665"/>
  <c r="I21664"/>
  <c r="I21663"/>
  <c r="I21662"/>
  <c r="I21661"/>
  <c r="I21660"/>
  <c r="I21659"/>
  <c r="I21658"/>
  <c r="I21657"/>
  <c r="I21656"/>
  <c r="I21655"/>
  <c r="I21654"/>
  <c r="I21653"/>
  <c r="I21652"/>
  <c r="I21651"/>
  <c r="I21650"/>
  <c r="I21649"/>
  <c r="I21648"/>
  <c r="I21647"/>
  <c r="I21646"/>
  <c r="I21645"/>
  <c r="I21644"/>
  <c r="I21643"/>
  <c r="I21642"/>
  <c r="I21641"/>
  <c r="I21640"/>
  <c r="I21639"/>
  <c r="I21638"/>
  <c r="I21637"/>
  <c r="I21636"/>
  <c r="I21635"/>
  <c r="I21634"/>
  <c r="I21633"/>
  <c r="I21632"/>
  <c r="I21631"/>
  <c r="I21630"/>
  <c r="I21629"/>
  <c r="I21628"/>
  <c r="I21627"/>
  <c r="I21626"/>
  <c r="I21625"/>
  <c r="I21624"/>
  <c r="I21623"/>
  <c r="I21622"/>
  <c r="I21621"/>
  <c r="I21620"/>
  <c r="I21619"/>
  <c r="I21618"/>
  <c r="I21617"/>
  <c r="I21616"/>
  <c r="I21615"/>
  <c r="I21614"/>
  <c r="I21613"/>
  <c r="I21612"/>
  <c r="I21611"/>
  <c r="I21610"/>
  <c r="I21609"/>
  <c r="I21608"/>
  <c r="I21607"/>
  <c r="I21606"/>
  <c r="I21605"/>
  <c r="I21604"/>
  <c r="I21603"/>
  <c r="I21602"/>
  <c r="I21601"/>
  <c r="I21600"/>
  <c r="I21599"/>
  <c r="I21598"/>
  <c r="I21597"/>
  <c r="I21596"/>
  <c r="I21595"/>
  <c r="I21594"/>
  <c r="I21593"/>
  <c r="I21592"/>
  <c r="I21591"/>
  <c r="I21590"/>
  <c r="I21589"/>
  <c r="I21588"/>
  <c r="I21587"/>
  <c r="I21586"/>
  <c r="I21585"/>
  <c r="I21584"/>
  <c r="I21583"/>
  <c r="I21582"/>
  <c r="I21581"/>
  <c r="I21580"/>
  <c r="I21579"/>
  <c r="I21578"/>
  <c r="I21577"/>
  <c r="I21576"/>
  <c r="I21575"/>
  <c r="I21574"/>
  <c r="I21573"/>
  <c r="I21572"/>
  <c r="I21571"/>
  <c r="I21570"/>
  <c r="I21569"/>
  <c r="I21568"/>
  <c r="I21567"/>
  <c r="I21566"/>
  <c r="I21565"/>
  <c r="I21564"/>
  <c r="I21563"/>
  <c r="I21562"/>
  <c r="I21561"/>
  <c r="I21560"/>
  <c r="I21559"/>
  <c r="I21558"/>
  <c r="I21557"/>
  <c r="I21556"/>
  <c r="I21555"/>
  <c r="I21554"/>
  <c r="I21553"/>
  <c r="I21552"/>
  <c r="I21551"/>
  <c r="I21550"/>
  <c r="I21549"/>
  <c r="I21548"/>
  <c r="I21547"/>
  <c r="I21546"/>
  <c r="I21545"/>
  <c r="I21544"/>
  <c r="I21543"/>
  <c r="I21542"/>
  <c r="I21541"/>
  <c r="I21540"/>
  <c r="I21539"/>
  <c r="I21538"/>
  <c r="I21537"/>
  <c r="I21536"/>
  <c r="I21535"/>
  <c r="I21534"/>
  <c r="I21533"/>
  <c r="I21532"/>
  <c r="I21531"/>
  <c r="I21530"/>
  <c r="I21529"/>
  <c r="I21528"/>
  <c r="I21527"/>
  <c r="I21526"/>
  <c r="I21525"/>
  <c r="I21524"/>
  <c r="I21523"/>
  <c r="I21522"/>
  <c r="I21521"/>
  <c r="I21520"/>
  <c r="I21519"/>
  <c r="I21518"/>
  <c r="I21517"/>
  <c r="I21516"/>
  <c r="I21515"/>
  <c r="I21514"/>
  <c r="I21513"/>
  <c r="I21512"/>
  <c r="I21511"/>
  <c r="I21510"/>
  <c r="I21509"/>
  <c r="I21508"/>
  <c r="I21507"/>
  <c r="I21506"/>
  <c r="I21505"/>
  <c r="I21504"/>
  <c r="I21503"/>
  <c r="I21502"/>
  <c r="I21501"/>
  <c r="I21500"/>
  <c r="I21499"/>
  <c r="I21498"/>
  <c r="I21497"/>
  <c r="I21496"/>
  <c r="I21495"/>
  <c r="I21494"/>
  <c r="I21493"/>
  <c r="I21492"/>
  <c r="I21491"/>
  <c r="I21490"/>
  <c r="I21489"/>
  <c r="I21488"/>
  <c r="I21487"/>
  <c r="I21486"/>
  <c r="I21485"/>
  <c r="I21484"/>
  <c r="I21483"/>
  <c r="I21482"/>
  <c r="I21481"/>
  <c r="I21480"/>
  <c r="I21479"/>
  <c r="I21478"/>
  <c r="I21477"/>
  <c r="I21476"/>
  <c r="I21475"/>
  <c r="I21474"/>
  <c r="I21473"/>
  <c r="I21472"/>
  <c r="I21471"/>
  <c r="I21470"/>
  <c r="I21469"/>
  <c r="I21468"/>
  <c r="I21467"/>
  <c r="I21466"/>
  <c r="I21465"/>
  <c r="I21464"/>
  <c r="I21463"/>
  <c r="I21462"/>
  <c r="I21461"/>
  <c r="I21460"/>
  <c r="I21459"/>
  <c r="I21458"/>
  <c r="I21457"/>
  <c r="I21456"/>
  <c r="I21455"/>
  <c r="I21454"/>
  <c r="I21453"/>
  <c r="I21452"/>
  <c r="I21451"/>
  <c r="I21450"/>
  <c r="I21449"/>
  <c r="I21448"/>
  <c r="I21447"/>
  <c r="I21446"/>
  <c r="I21445"/>
  <c r="I21444"/>
  <c r="I21443"/>
  <c r="I21442"/>
  <c r="I21441"/>
  <c r="I21440"/>
  <c r="I21439"/>
  <c r="I21438"/>
  <c r="I21437"/>
  <c r="I21436"/>
  <c r="I21435"/>
  <c r="I21434"/>
  <c r="I21433"/>
  <c r="I21432"/>
  <c r="I21431"/>
  <c r="I21430"/>
  <c r="I21429"/>
  <c r="I21428"/>
  <c r="I21427"/>
  <c r="I21426"/>
  <c r="I21425"/>
  <c r="I21424"/>
  <c r="I21423"/>
  <c r="I21422"/>
  <c r="I21421"/>
  <c r="I21420"/>
  <c r="I21419"/>
  <c r="I21418"/>
  <c r="I21417"/>
  <c r="I21416"/>
  <c r="I21415"/>
  <c r="I21414"/>
  <c r="I21413"/>
  <c r="I21412"/>
  <c r="I21411"/>
  <c r="I21410"/>
  <c r="I21409"/>
  <c r="I21408"/>
  <c r="I21407"/>
  <c r="I21406"/>
  <c r="I21405"/>
  <c r="I21404"/>
  <c r="I21403"/>
  <c r="I21402"/>
  <c r="I21401"/>
  <c r="I21400"/>
  <c r="I21399"/>
  <c r="I21398"/>
  <c r="I21397"/>
  <c r="I21396"/>
  <c r="I21395"/>
  <c r="I21394"/>
  <c r="I21393"/>
  <c r="I21392"/>
  <c r="I21391"/>
  <c r="I21390"/>
  <c r="I21389"/>
  <c r="I21388"/>
  <c r="I21387"/>
  <c r="I21386"/>
  <c r="I21385"/>
  <c r="I21384"/>
  <c r="I21383"/>
  <c r="I21382"/>
  <c r="I21381"/>
  <c r="I21380"/>
  <c r="I21379"/>
  <c r="I21378"/>
  <c r="I21377"/>
  <c r="I21376"/>
  <c r="I21375"/>
  <c r="I21374"/>
  <c r="I21373"/>
  <c r="I21372"/>
  <c r="I21371"/>
  <c r="I21370"/>
  <c r="I21369"/>
  <c r="I21368"/>
  <c r="I21367"/>
  <c r="I21366"/>
  <c r="I21365"/>
  <c r="I21364"/>
  <c r="I21363"/>
  <c r="I21362"/>
  <c r="I21361"/>
  <c r="I21360"/>
  <c r="I21359"/>
  <c r="I21358"/>
  <c r="I21357"/>
  <c r="I21356"/>
  <c r="I21355"/>
  <c r="I21354"/>
  <c r="I21353"/>
  <c r="I21352"/>
  <c r="I21351"/>
  <c r="I21350"/>
  <c r="I21349"/>
  <c r="I21348"/>
  <c r="I21347"/>
  <c r="I21346"/>
  <c r="I21345"/>
  <c r="I21344"/>
  <c r="I21343"/>
  <c r="I21342"/>
  <c r="I21341"/>
  <c r="I21340"/>
  <c r="I21339"/>
  <c r="I21338"/>
  <c r="I21337"/>
  <c r="I21336"/>
  <c r="I21335"/>
  <c r="I21334"/>
  <c r="I21333"/>
  <c r="I21332"/>
  <c r="I21331"/>
  <c r="I21330"/>
  <c r="I21329"/>
  <c r="I21328"/>
  <c r="I21327"/>
  <c r="I21326"/>
  <c r="I21325"/>
  <c r="I21324"/>
  <c r="I21323"/>
  <c r="I21322"/>
  <c r="I21321"/>
  <c r="I21320"/>
  <c r="I21319"/>
  <c r="I21318"/>
  <c r="I21317"/>
  <c r="I21316"/>
  <c r="I21315"/>
  <c r="I21314"/>
  <c r="I21313"/>
  <c r="I21312"/>
  <c r="I21311"/>
  <c r="I21310"/>
  <c r="I21309"/>
  <c r="I21308"/>
  <c r="I21307"/>
  <c r="I21306"/>
  <c r="I21305"/>
  <c r="I21304"/>
  <c r="I21303"/>
  <c r="I21302"/>
  <c r="I21301"/>
  <c r="I21300"/>
  <c r="I21299"/>
  <c r="I21298"/>
  <c r="I21297"/>
  <c r="I21296"/>
  <c r="I21295"/>
  <c r="I21294"/>
  <c r="I21293"/>
  <c r="I21292"/>
  <c r="I21291"/>
  <c r="I21290"/>
  <c r="I21289"/>
  <c r="I21288"/>
  <c r="I21287"/>
  <c r="I21286"/>
  <c r="I21285"/>
  <c r="I21284"/>
  <c r="I21283"/>
  <c r="I21282"/>
  <c r="I21281"/>
  <c r="I21280"/>
  <c r="I21279"/>
  <c r="I21278"/>
  <c r="I21277"/>
  <c r="I21276"/>
  <c r="I21275"/>
  <c r="I21274"/>
  <c r="I21273"/>
  <c r="I21272"/>
  <c r="I21271"/>
  <c r="I21270"/>
  <c r="I21269"/>
  <c r="I21268"/>
  <c r="I21267"/>
  <c r="I21266"/>
  <c r="I21265"/>
  <c r="I21264"/>
  <c r="I21263"/>
  <c r="I21262"/>
  <c r="I21261"/>
  <c r="I21260"/>
  <c r="I21259"/>
  <c r="I21258"/>
  <c r="I21257"/>
  <c r="I21256"/>
  <c r="I21255"/>
  <c r="I21254"/>
  <c r="I21253"/>
  <c r="I21252"/>
  <c r="I21251"/>
  <c r="I21250"/>
  <c r="I21249"/>
  <c r="I21248"/>
  <c r="I21247"/>
  <c r="I21246"/>
  <c r="I21245"/>
  <c r="I21244"/>
  <c r="I21243"/>
  <c r="I21242"/>
  <c r="I21241"/>
  <c r="I21240"/>
  <c r="I21239"/>
  <c r="I21238"/>
  <c r="I21237"/>
  <c r="I21236"/>
  <c r="I21235"/>
  <c r="I21234"/>
  <c r="I21233"/>
  <c r="I21232"/>
  <c r="I21231"/>
  <c r="I21230"/>
  <c r="I21229"/>
  <c r="I21228"/>
  <c r="I21227"/>
  <c r="I21226"/>
  <c r="I21225"/>
  <c r="I21224"/>
  <c r="I21223"/>
  <c r="I21222"/>
  <c r="I21221"/>
  <c r="I21220"/>
  <c r="I21219"/>
  <c r="I21218"/>
  <c r="I21217"/>
  <c r="I21216"/>
  <c r="I21215"/>
  <c r="I21214"/>
  <c r="I21213"/>
  <c r="I21212"/>
  <c r="I21211"/>
  <c r="I21210"/>
  <c r="I21209"/>
  <c r="I21208"/>
  <c r="I21207"/>
  <c r="I21206"/>
  <c r="I21205"/>
  <c r="I21204"/>
  <c r="I21203"/>
  <c r="I21202"/>
  <c r="I21201"/>
  <c r="I21200"/>
  <c r="I21199"/>
  <c r="I21198"/>
  <c r="I21197"/>
  <c r="I21196"/>
  <c r="I21195"/>
  <c r="I21194"/>
  <c r="I21193"/>
  <c r="I21192"/>
  <c r="I21191"/>
  <c r="I21190"/>
  <c r="I21189"/>
  <c r="I21188"/>
  <c r="I21187"/>
  <c r="I21186"/>
  <c r="I21185"/>
  <c r="I21184"/>
  <c r="I21183"/>
  <c r="I21182"/>
  <c r="I21181"/>
  <c r="I21180"/>
  <c r="I21179"/>
  <c r="I21178"/>
  <c r="I21177"/>
  <c r="I21176"/>
  <c r="I21175"/>
  <c r="I21174"/>
  <c r="I21173"/>
  <c r="I21172"/>
  <c r="I21171"/>
  <c r="I21170"/>
  <c r="I21169"/>
  <c r="I21168"/>
  <c r="I21167"/>
  <c r="I21166"/>
  <c r="I21165"/>
  <c r="I21164"/>
  <c r="I21163"/>
  <c r="I21162"/>
  <c r="I21161"/>
  <c r="I21160"/>
  <c r="I21159"/>
  <c r="I21158"/>
  <c r="I21157"/>
  <c r="I21156"/>
  <c r="I21155"/>
  <c r="I21154"/>
  <c r="I21153"/>
  <c r="I21152"/>
  <c r="I21151"/>
  <c r="I21150"/>
  <c r="I21149"/>
  <c r="I21148"/>
  <c r="I21147"/>
  <c r="I21146"/>
  <c r="I21145"/>
  <c r="I21144"/>
  <c r="I21143"/>
  <c r="I21142"/>
  <c r="I21141"/>
  <c r="I21140"/>
  <c r="I21139"/>
  <c r="I21138"/>
  <c r="I21137"/>
  <c r="I21136"/>
  <c r="I21135"/>
  <c r="I21134"/>
  <c r="I21133"/>
  <c r="I21132"/>
  <c r="I21131"/>
  <c r="I21130"/>
  <c r="I21129"/>
  <c r="I21128"/>
  <c r="I21127"/>
  <c r="I21126"/>
  <c r="I21125"/>
  <c r="I21124"/>
  <c r="I21123"/>
  <c r="I21122"/>
  <c r="I21121"/>
  <c r="I21120"/>
  <c r="I21119"/>
  <c r="I21118"/>
  <c r="I21117"/>
  <c r="I21116"/>
  <c r="I21115"/>
  <c r="I21114"/>
  <c r="I21113"/>
  <c r="I21112"/>
  <c r="I21111"/>
  <c r="I21110"/>
  <c r="I21109"/>
  <c r="I21108"/>
  <c r="I21107"/>
  <c r="I21106"/>
  <c r="I21105"/>
  <c r="I21104"/>
  <c r="I21103"/>
  <c r="I21102"/>
  <c r="I21101"/>
  <c r="I21100"/>
  <c r="I21099"/>
  <c r="I21098"/>
  <c r="I21097"/>
  <c r="I21096"/>
  <c r="I21095"/>
  <c r="I21094"/>
  <c r="I21093"/>
  <c r="I21092"/>
  <c r="I21091"/>
  <c r="I21090"/>
  <c r="I21089"/>
  <c r="I21088"/>
  <c r="I21087"/>
  <c r="I21086"/>
  <c r="I21085"/>
  <c r="I21084"/>
  <c r="I21083"/>
  <c r="I21082"/>
  <c r="I21081"/>
  <c r="I21080"/>
  <c r="I21079"/>
  <c r="I21078"/>
  <c r="I21077"/>
  <c r="I21076"/>
  <c r="I21075"/>
  <c r="I21074"/>
  <c r="I21073"/>
  <c r="I21072"/>
  <c r="I21071"/>
  <c r="I21070"/>
  <c r="I21069"/>
  <c r="I21068"/>
  <c r="I21067"/>
  <c r="I21066"/>
  <c r="I21065"/>
  <c r="I21064"/>
  <c r="I21063"/>
  <c r="I21062"/>
  <c r="I21061"/>
  <c r="I21060"/>
  <c r="I21059"/>
  <c r="I21058"/>
  <c r="I21057"/>
  <c r="I21056"/>
  <c r="I21055"/>
  <c r="I21054"/>
  <c r="I21053"/>
  <c r="I21052"/>
  <c r="I21051"/>
  <c r="I21050"/>
  <c r="I21049"/>
  <c r="I21048"/>
  <c r="I21047"/>
  <c r="I21046"/>
  <c r="I21045"/>
  <c r="I21044"/>
  <c r="I21043"/>
  <c r="I21042"/>
  <c r="I21041"/>
  <c r="I21040"/>
  <c r="I21039"/>
  <c r="I21038"/>
  <c r="I21037"/>
  <c r="I21036"/>
  <c r="I21035"/>
  <c r="I21034"/>
  <c r="I21033"/>
  <c r="I21032"/>
  <c r="I21031"/>
  <c r="I21030"/>
  <c r="I21029"/>
  <c r="I21028"/>
  <c r="I21027"/>
  <c r="I21026"/>
  <c r="I21025"/>
  <c r="I21024"/>
  <c r="I21023"/>
  <c r="I21022"/>
  <c r="I21021"/>
  <c r="I21020"/>
  <c r="I21019"/>
  <c r="I21018"/>
  <c r="I21017"/>
  <c r="I21016"/>
  <c r="I21015"/>
  <c r="I21014"/>
  <c r="I21013"/>
  <c r="I21012"/>
  <c r="I21011"/>
  <c r="I21010"/>
  <c r="I21009"/>
  <c r="I21008"/>
  <c r="I21007"/>
  <c r="I21006"/>
  <c r="I21005"/>
  <c r="I21004"/>
  <c r="I21003"/>
  <c r="I21002"/>
  <c r="I21001"/>
  <c r="I21000"/>
  <c r="I20999"/>
  <c r="I20998"/>
  <c r="I20997"/>
  <c r="I20996"/>
  <c r="I20995"/>
  <c r="I20994"/>
  <c r="I20993"/>
  <c r="I20992"/>
  <c r="I20991"/>
  <c r="I20990"/>
  <c r="I20989"/>
  <c r="I20988"/>
  <c r="I20987"/>
  <c r="I20986"/>
  <c r="I20985"/>
  <c r="I20984"/>
  <c r="I20983"/>
  <c r="I20982"/>
  <c r="I20981"/>
  <c r="I20980"/>
  <c r="I20979"/>
  <c r="I20978"/>
  <c r="I20977"/>
  <c r="I20976"/>
  <c r="I20975"/>
  <c r="I20974"/>
  <c r="I20973"/>
  <c r="I20972"/>
  <c r="I20971"/>
  <c r="I20970"/>
  <c r="I20969"/>
  <c r="I20968"/>
  <c r="I20967"/>
  <c r="I20966"/>
  <c r="I20965"/>
  <c r="I20964"/>
  <c r="I20963"/>
  <c r="I20962"/>
  <c r="I20961"/>
  <c r="I20960"/>
  <c r="I20959"/>
  <c r="I20958"/>
  <c r="I20957"/>
  <c r="I20956"/>
  <c r="I20955"/>
  <c r="I20954"/>
  <c r="I20953"/>
  <c r="I20952"/>
  <c r="I20951"/>
  <c r="I20950"/>
  <c r="I20949"/>
  <c r="I20948"/>
  <c r="I20947"/>
  <c r="I20946"/>
  <c r="I20945"/>
  <c r="I20944"/>
  <c r="I20943"/>
  <c r="I20942"/>
  <c r="I20941"/>
  <c r="I20940"/>
  <c r="I20939"/>
  <c r="I20938"/>
  <c r="I20937"/>
  <c r="I20936"/>
  <c r="I20935"/>
  <c r="I20934"/>
  <c r="I20933"/>
  <c r="I20932"/>
  <c r="I20931"/>
  <c r="I20930"/>
  <c r="I20929"/>
  <c r="I20928"/>
  <c r="I20927"/>
  <c r="I20926"/>
  <c r="I20925"/>
  <c r="I20924"/>
  <c r="I20923"/>
  <c r="I20922"/>
  <c r="I20921"/>
  <c r="I20920"/>
  <c r="I20919"/>
  <c r="I20918"/>
  <c r="I20917"/>
  <c r="I20916"/>
  <c r="I20915"/>
  <c r="I20914"/>
  <c r="I20913"/>
  <c r="I20912"/>
  <c r="I20911"/>
  <c r="I20910"/>
  <c r="I20909"/>
  <c r="I20908"/>
  <c r="I20907"/>
  <c r="I20906"/>
  <c r="I20905"/>
  <c r="I20904"/>
  <c r="I20903"/>
  <c r="I20902"/>
  <c r="I20901"/>
  <c r="I20900"/>
  <c r="I20899"/>
  <c r="I20898"/>
  <c r="I20897"/>
  <c r="I20896"/>
  <c r="I20895"/>
  <c r="I20894"/>
  <c r="I20893"/>
  <c r="I20892"/>
  <c r="I20891"/>
  <c r="I20890"/>
  <c r="I20889"/>
  <c r="I20888"/>
  <c r="I20887"/>
  <c r="I20886"/>
  <c r="I20885"/>
  <c r="I20884"/>
  <c r="I20883"/>
  <c r="I20882"/>
  <c r="I20881"/>
  <c r="I20880"/>
  <c r="I20879"/>
  <c r="I20878"/>
  <c r="I20877"/>
  <c r="I20876"/>
  <c r="I20875"/>
  <c r="I20874"/>
  <c r="I20873"/>
  <c r="I20872"/>
  <c r="I20871"/>
  <c r="I20870"/>
  <c r="I20869"/>
  <c r="I20868"/>
  <c r="I20867"/>
  <c r="I20866"/>
  <c r="I20865"/>
  <c r="I20864"/>
  <c r="I20863"/>
  <c r="I20862"/>
  <c r="I20861"/>
  <c r="I20860"/>
  <c r="I20859"/>
  <c r="I20858"/>
  <c r="I20857"/>
  <c r="I20856"/>
  <c r="I20855"/>
  <c r="I20854"/>
  <c r="I20853"/>
  <c r="I20852"/>
  <c r="I20851"/>
  <c r="I20850"/>
  <c r="I20849"/>
  <c r="I20848"/>
  <c r="I20847"/>
  <c r="I20846"/>
  <c r="I20845"/>
  <c r="I20844"/>
  <c r="I20843"/>
  <c r="I20842"/>
  <c r="I20841"/>
  <c r="I20840"/>
  <c r="I20839"/>
  <c r="I20838"/>
  <c r="I20837"/>
  <c r="I20836"/>
  <c r="I20835"/>
  <c r="I20834"/>
  <c r="I20833"/>
  <c r="I20832"/>
  <c r="I20831"/>
  <c r="I20830"/>
  <c r="I20829"/>
  <c r="I20828"/>
  <c r="I20827"/>
  <c r="I20826"/>
  <c r="I20825"/>
  <c r="I20824"/>
  <c r="I20823"/>
  <c r="I20822"/>
  <c r="I20821"/>
  <c r="I20820"/>
  <c r="I20819"/>
  <c r="I20818"/>
  <c r="I20817"/>
  <c r="I20816"/>
  <c r="I20815"/>
  <c r="I20814"/>
  <c r="I20813"/>
  <c r="I20812"/>
  <c r="I20811"/>
  <c r="I20810"/>
  <c r="I20809"/>
  <c r="I20808"/>
  <c r="I20807"/>
  <c r="I20806"/>
  <c r="I20805"/>
  <c r="I20804"/>
  <c r="I20803"/>
  <c r="I20802"/>
  <c r="I20801"/>
  <c r="I20800"/>
  <c r="I20799"/>
  <c r="I20798"/>
  <c r="I20797"/>
  <c r="I20796"/>
  <c r="I20795"/>
  <c r="I20794"/>
  <c r="I20793"/>
  <c r="I20792"/>
  <c r="I20791"/>
  <c r="I20790"/>
  <c r="I20789"/>
  <c r="I20788"/>
  <c r="I20787"/>
  <c r="I20786"/>
  <c r="I20785"/>
  <c r="I20784"/>
  <c r="I20783"/>
  <c r="I20782"/>
  <c r="I20781"/>
  <c r="I20780"/>
  <c r="I20779"/>
  <c r="I20778"/>
  <c r="I20777"/>
  <c r="I20776"/>
  <c r="I20775"/>
  <c r="I20774"/>
  <c r="I20773"/>
  <c r="I20772"/>
  <c r="I20771"/>
  <c r="I20770"/>
  <c r="I20769"/>
  <c r="I20768"/>
  <c r="I20767"/>
  <c r="I20766"/>
  <c r="I20765"/>
  <c r="I20764"/>
  <c r="I20763"/>
  <c r="I20762"/>
  <c r="I20761"/>
  <c r="I20760"/>
  <c r="I20759"/>
  <c r="I20758"/>
  <c r="I20757"/>
  <c r="I20756"/>
  <c r="I20755"/>
  <c r="I20754"/>
  <c r="I20753"/>
  <c r="I20752"/>
  <c r="I20751"/>
  <c r="I20750"/>
  <c r="I20749"/>
  <c r="I20748"/>
  <c r="I20747"/>
  <c r="I20746"/>
  <c r="I20745"/>
  <c r="I20744"/>
  <c r="I20743"/>
  <c r="I20742"/>
  <c r="I20741"/>
  <c r="I20740"/>
  <c r="I20739"/>
  <c r="I20738"/>
  <c r="I20737"/>
  <c r="I20736"/>
  <c r="I20735"/>
  <c r="I20734"/>
  <c r="I20733"/>
  <c r="I20732"/>
  <c r="I20731"/>
  <c r="I20730"/>
  <c r="I20729"/>
  <c r="I20728"/>
  <c r="I20727"/>
  <c r="I20726"/>
  <c r="I20725"/>
  <c r="I20724"/>
  <c r="I20723"/>
  <c r="I20722"/>
  <c r="I20721"/>
  <c r="I20720"/>
  <c r="I20719"/>
  <c r="I20718"/>
  <c r="I20717"/>
  <c r="I20716"/>
  <c r="I20715"/>
  <c r="I20714"/>
  <c r="I20713"/>
  <c r="I20712"/>
  <c r="I20711"/>
  <c r="I20710"/>
  <c r="I20709"/>
  <c r="I20708"/>
  <c r="I20707"/>
  <c r="I20706"/>
  <c r="I20705"/>
  <c r="I20704"/>
  <c r="I20703"/>
  <c r="I20702"/>
  <c r="I20701"/>
  <c r="I20700"/>
  <c r="I20699"/>
  <c r="I20698"/>
  <c r="I20697"/>
  <c r="I20696"/>
  <c r="I20695"/>
  <c r="I20694"/>
  <c r="I20693"/>
  <c r="I20692"/>
  <c r="I20691"/>
  <c r="I20690"/>
  <c r="I20689"/>
  <c r="I20688"/>
  <c r="I20687"/>
  <c r="I20686"/>
  <c r="I20685"/>
  <c r="I20684"/>
  <c r="I20683"/>
  <c r="I20682"/>
  <c r="I20681"/>
  <c r="I20680"/>
  <c r="I20679"/>
  <c r="I20678"/>
  <c r="I20677"/>
  <c r="I20676"/>
  <c r="I20675"/>
  <c r="I20674"/>
  <c r="I20673"/>
  <c r="I20672"/>
  <c r="I20671"/>
  <c r="I20670"/>
  <c r="I20669"/>
  <c r="I20668"/>
  <c r="I20667"/>
  <c r="I20666"/>
  <c r="I20665"/>
  <c r="I20664"/>
  <c r="I20663"/>
  <c r="I20662"/>
  <c r="I20661"/>
  <c r="I20660"/>
  <c r="I20659"/>
  <c r="I20658"/>
  <c r="I20657"/>
  <c r="I20656"/>
  <c r="I20655"/>
  <c r="I20654"/>
  <c r="I20653"/>
  <c r="I20652"/>
  <c r="I20651"/>
  <c r="I20650"/>
  <c r="I20649"/>
  <c r="I20648"/>
  <c r="I20647"/>
  <c r="I20646"/>
  <c r="I20645"/>
  <c r="I20644"/>
  <c r="I20643"/>
  <c r="I20642"/>
  <c r="I20641"/>
  <c r="I20640"/>
  <c r="I20639"/>
  <c r="I20638"/>
  <c r="I20637"/>
  <c r="I20636"/>
  <c r="I20635"/>
  <c r="I20634"/>
  <c r="I20633"/>
  <c r="I20632"/>
  <c r="I20631"/>
  <c r="I20630"/>
  <c r="I20629"/>
  <c r="I20628"/>
  <c r="I20627"/>
  <c r="I20626"/>
  <c r="I20625"/>
  <c r="I20624"/>
  <c r="I20623"/>
  <c r="I20622"/>
  <c r="I20621"/>
  <c r="I20620"/>
  <c r="I20619"/>
  <c r="I20618"/>
  <c r="I20617"/>
  <c r="I20616"/>
  <c r="I20615"/>
  <c r="I20614"/>
  <c r="I20613"/>
  <c r="I20612"/>
  <c r="I20611"/>
  <c r="I20610"/>
  <c r="I20609"/>
  <c r="I20608"/>
  <c r="I20607"/>
  <c r="I20606"/>
  <c r="I20605"/>
  <c r="I20604"/>
  <c r="I20603"/>
  <c r="I20602"/>
  <c r="I20601"/>
  <c r="I20600"/>
  <c r="I20599"/>
  <c r="I20598"/>
  <c r="I20597"/>
  <c r="I20596"/>
  <c r="I20595"/>
  <c r="I20594"/>
  <c r="I20593"/>
  <c r="I20592"/>
  <c r="I20591"/>
  <c r="I20590"/>
  <c r="I20589"/>
  <c r="I20588"/>
  <c r="I20587"/>
  <c r="I20586"/>
  <c r="I20585"/>
  <c r="I20584"/>
  <c r="I20583"/>
  <c r="I20582"/>
  <c r="I20581"/>
  <c r="I20580"/>
  <c r="I20579"/>
  <c r="I20578"/>
  <c r="I20577"/>
  <c r="I20576"/>
  <c r="I20575"/>
  <c r="I20574"/>
  <c r="I20573"/>
  <c r="I20572"/>
  <c r="I20571"/>
  <c r="I20570"/>
  <c r="I20569"/>
  <c r="I20568"/>
  <c r="I20567"/>
  <c r="I20566"/>
  <c r="I20565"/>
  <c r="I20564"/>
  <c r="I20563"/>
  <c r="I20562"/>
  <c r="I20561"/>
  <c r="I20560"/>
  <c r="I20559"/>
  <c r="I20558"/>
  <c r="I20557"/>
  <c r="I20556"/>
  <c r="I20555"/>
  <c r="I20554"/>
  <c r="I20553"/>
  <c r="I20552"/>
  <c r="I20551"/>
  <c r="I20550"/>
  <c r="I20549"/>
  <c r="I20548"/>
  <c r="I20547"/>
  <c r="I20546"/>
  <c r="I20545"/>
  <c r="I20544"/>
  <c r="I20543"/>
  <c r="I20542"/>
  <c r="I20541"/>
  <c r="I20540"/>
  <c r="I20539"/>
  <c r="I20538"/>
  <c r="I20537"/>
  <c r="I20536"/>
  <c r="I20535"/>
  <c r="I20534"/>
  <c r="I20533"/>
  <c r="I20532"/>
  <c r="I20531"/>
  <c r="I20530"/>
  <c r="I20529"/>
  <c r="I20528"/>
  <c r="I20527"/>
  <c r="I20526"/>
  <c r="I20525"/>
  <c r="I20524"/>
  <c r="I20523"/>
  <c r="I20522"/>
  <c r="I20521"/>
  <c r="I20520"/>
  <c r="I20519"/>
  <c r="I20518"/>
  <c r="I20517"/>
  <c r="I20516"/>
  <c r="I20515"/>
  <c r="I20514"/>
  <c r="I20513"/>
  <c r="I20512"/>
  <c r="I20511"/>
  <c r="I20510"/>
  <c r="I20509"/>
  <c r="I20508"/>
  <c r="I20507"/>
  <c r="I20506"/>
  <c r="I20505"/>
  <c r="I20504"/>
  <c r="I20503"/>
  <c r="I20502"/>
  <c r="I20501"/>
  <c r="I20500"/>
  <c r="I20499"/>
  <c r="I20498"/>
  <c r="I20497"/>
  <c r="I20496"/>
  <c r="I20495"/>
  <c r="I20494"/>
  <c r="I20493"/>
  <c r="I20492"/>
  <c r="I20491"/>
  <c r="I20490"/>
  <c r="I20489"/>
  <c r="I20488"/>
  <c r="I20487"/>
  <c r="I20486"/>
  <c r="I20485"/>
  <c r="I20484"/>
  <c r="I20483"/>
  <c r="I20482"/>
  <c r="I20481"/>
  <c r="I20480"/>
  <c r="I20479"/>
  <c r="I20478"/>
  <c r="I20477"/>
  <c r="I20476"/>
  <c r="I20475"/>
  <c r="I20474"/>
  <c r="I20473"/>
  <c r="I20472"/>
  <c r="I20471"/>
  <c r="I20470"/>
  <c r="I20469"/>
  <c r="I20468"/>
  <c r="I20467"/>
  <c r="I20466"/>
  <c r="I20465"/>
  <c r="I20464"/>
  <c r="I20463"/>
  <c r="I20462"/>
  <c r="I20461"/>
  <c r="I20460"/>
  <c r="I20459"/>
  <c r="I20458"/>
  <c r="I20457"/>
  <c r="I20456"/>
  <c r="I20455"/>
  <c r="I20454"/>
  <c r="I20453"/>
  <c r="I20452"/>
  <c r="I20451"/>
  <c r="I20450"/>
  <c r="I20449"/>
  <c r="I20448"/>
  <c r="I20447"/>
  <c r="I20446"/>
  <c r="I20445"/>
  <c r="I20444"/>
  <c r="I20443"/>
  <c r="I20442"/>
  <c r="I20441"/>
  <c r="I20440"/>
  <c r="I20439"/>
  <c r="I20438"/>
  <c r="I20437"/>
  <c r="I20436"/>
  <c r="I20435"/>
  <c r="I20434"/>
  <c r="I20433"/>
  <c r="I20432"/>
  <c r="I20431"/>
  <c r="I20430"/>
  <c r="I20429"/>
  <c r="I20428"/>
  <c r="I20427"/>
  <c r="I20426"/>
  <c r="I20425"/>
  <c r="I20424"/>
  <c r="I20423"/>
  <c r="I20422"/>
  <c r="I20421"/>
  <c r="I20420"/>
  <c r="I20419"/>
  <c r="I20418"/>
  <c r="I20417"/>
  <c r="I20416"/>
  <c r="I20415"/>
  <c r="I20414"/>
  <c r="I20413"/>
  <c r="I20412"/>
  <c r="I20411"/>
  <c r="I20410"/>
  <c r="I20409"/>
  <c r="I20408"/>
  <c r="I20407"/>
  <c r="I20406"/>
  <c r="I20405"/>
  <c r="I20404"/>
  <c r="I20403"/>
  <c r="I20402"/>
  <c r="I20401"/>
  <c r="I20400"/>
  <c r="I20399"/>
  <c r="I20398"/>
  <c r="I20397"/>
  <c r="I20396"/>
  <c r="I20395"/>
  <c r="I20394"/>
  <c r="I20393"/>
  <c r="I20392"/>
  <c r="I20391"/>
  <c r="I20390"/>
  <c r="I20389"/>
  <c r="I20388"/>
  <c r="I20387"/>
  <c r="I20386"/>
  <c r="I20385"/>
  <c r="I20384"/>
  <c r="I20383"/>
  <c r="I20382"/>
  <c r="I20381"/>
  <c r="I20380"/>
  <c r="I20379"/>
  <c r="I20378"/>
  <c r="I20377"/>
  <c r="I20376"/>
  <c r="I20375"/>
  <c r="I20374"/>
  <c r="I20373"/>
  <c r="I20372"/>
  <c r="I20371"/>
  <c r="I20370"/>
  <c r="I20369"/>
  <c r="I20368"/>
  <c r="I20367"/>
  <c r="I20366"/>
  <c r="I20365"/>
  <c r="I20364"/>
  <c r="I20363"/>
  <c r="I20362"/>
  <c r="I20361"/>
  <c r="I20360"/>
  <c r="I20359"/>
  <c r="I20358"/>
  <c r="I20357"/>
  <c r="I20356"/>
  <c r="I20355"/>
  <c r="I20354"/>
  <c r="I20353"/>
  <c r="I20352"/>
  <c r="I20351"/>
  <c r="I20350"/>
  <c r="I20349"/>
  <c r="I20348"/>
  <c r="I20347"/>
  <c r="I20346"/>
  <c r="I20345"/>
  <c r="I20344"/>
  <c r="I20343"/>
  <c r="I20342"/>
  <c r="I20341"/>
  <c r="I20340"/>
  <c r="I20339"/>
  <c r="I20338"/>
  <c r="I20337"/>
  <c r="I20336"/>
  <c r="I20335"/>
  <c r="I20334"/>
  <c r="I20333"/>
  <c r="I20332"/>
  <c r="I20331"/>
  <c r="I20330"/>
  <c r="I20329"/>
  <c r="I20328"/>
  <c r="I20327"/>
  <c r="I20326"/>
  <c r="I20325"/>
  <c r="I20324"/>
  <c r="I20323"/>
  <c r="I20322"/>
  <c r="I20321"/>
  <c r="I20320"/>
  <c r="I20319"/>
  <c r="I20318"/>
  <c r="I20317"/>
  <c r="I20316"/>
  <c r="I20315"/>
  <c r="I20314"/>
  <c r="I20313"/>
  <c r="I20312"/>
  <c r="I20311"/>
  <c r="I20310"/>
  <c r="I20309"/>
  <c r="I20308"/>
  <c r="I20307"/>
  <c r="I20306"/>
  <c r="I20305"/>
  <c r="I20304"/>
  <c r="I20303"/>
  <c r="I20302"/>
  <c r="I20301"/>
  <c r="I20300"/>
  <c r="I20299"/>
  <c r="I20298"/>
  <c r="I20297"/>
  <c r="I20296"/>
  <c r="I20295"/>
  <c r="I20294"/>
  <c r="I20293"/>
  <c r="I20292"/>
  <c r="I20291"/>
  <c r="I20290"/>
  <c r="I20289"/>
  <c r="I20288"/>
  <c r="I20287"/>
  <c r="I20286"/>
  <c r="I20285"/>
  <c r="I20284"/>
  <c r="I20283"/>
  <c r="I20282"/>
  <c r="I20281"/>
  <c r="I20280"/>
  <c r="I20279"/>
  <c r="I20278"/>
  <c r="I20277"/>
  <c r="I20276"/>
  <c r="I20275"/>
  <c r="I20274"/>
  <c r="I20273"/>
  <c r="I20272"/>
  <c r="I20271"/>
  <c r="I20270"/>
  <c r="I20269"/>
  <c r="I20268"/>
  <c r="I20267"/>
  <c r="I20266"/>
  <c r="I20265"/>
  <c r="I20264"/>
  <c r="I20263"/>
  <c r="I20262"/>
  <c r="I20261"/>
  <c r="I20260"/>
  <c r="I20259"/>
  <c r="I20258"/>
  <c r="I20257"/>
  <c r="I20256"/>
  <c r="I20255"/>
  <c r="I20254"/>
  <c r="I20253"/>
  <c r="I20252"/>
  <c r="I20251"/>
  <c r="I20250"/>
  <c r="I20249"/>
  <c r="I20248"/>
  <c r="I20247"/>
  <c r="I20246"/>
  <c r="I20245"/>
  <c r="I20244"/>
  <c r="I20243"/>
  <c r="I20242"/>
  <c r="I20241"/>
  <c r="I20240"/>
  <c r="I20239"/>
  <c r="I20238"/>
  <c r="I20237"/>
  <c r="I20236"/>
  <c r="I20235"/>
  <c r="I20234"/>
  <c r="I20233"/>
  <c r="I20232"/>
  <c r="I20231"/>
  <c r="I20230"/>
  <c r="I20229"/>
  <c r="I20228"/>
  <c r="I20227"/>
  <c r="I20226"/>
  <c r="I20225"/>
  <c r="I20224"/>
  <c r="I20223"/>
  <c r="I20222"/>
  <c r="I20221"/>
  <c r="I20220"/>
  <c r="I20219"/>
  <c r="I20218"/>
  <c r="I20217"/>
  <c r="I20216"/>
  <c r="I20215"/>
  <c r="I20214"/>
  <c r="I20213"/>
  <c r="I20212"/>
  <c r="I20211"/>
  <c r="I20210"/>
  <c r="I20209"/>
  <c r="I20208"/>
  <c r="I20207"/>
  <c r="I20206"/>
  <c r="I20205"/>
  <c r="I20204"/>
  <c r="I20203"/>
  <c r="I20202"/>
  <c r="I20201"/>
  <c r="I20200"/>
  <c r="I20199"/>
  <c r="I20198"/>
  <c r="I20197"/>
  <c r="I20196"/>
  <c r="I20195"/>
  <c r="I20194"/>
  <c r="I20193"/>
  <c r="I20192"/>
  <c r="I20191"/>
  <c r="I20190"/>
  <c r="I20189"/>
  <c r="I20188"/>
  <c r="I20187"/>
  <c r="I20186"/>
  <c r="I20185"/>
  <c r="I20184"/>
  <c r="I20183"/>
  <c r="I20182"/>
  <c r="I20181"/>
  <c r="I20180"/>
  <c r="I20179"/>
  <c r="I20178"/>
  <c r="I20177"/>
  <c r="I20176"/>
  <c r="I20175"/>
  <c r="I20174"/>
  <c r="I20173"/>
  <c r="I20172"/>
  <c r="I20171"/>
  <c r="I20170"/>
  <c r="I20169"/>
  <c r="I20168"/>
  <c r="I20167"/>
  <c r="I20166"/>
  <c r="I20165"/>
  <c r="I20164"/>
  <c r="I20163"/>
  <c r="I20162"/>
  <c r="I20161"/>
  <c r="I20160"/>
  <c r="I20159"/>
  <c r="I20158"/>
  <c r="I20157"/>
  <c r="I20156"/>
  <c r="I20155"/>
  <c r="I20154"/>
  <c r="I20153"/>
  <c r="I20152"/>
  <c r="I20151"/>
  <c r="I20150"/>
  <c r="I20149"/>
  <c r="I20148"/>
  <c r="I20147"/>
  <c r="I20146"/>
  <c r="I20145"/>
  <c r="I20144"/>
  <c r="I20143"/>
  <c r="I20142"/>
  <c r="I20141"/>
  <c r="I20140"/>
  <c r="I20139"/>
  <c r="I20138"/>
  <c r="I20137"/>
  <c r="I20136"/>
  <c r="I20135"/>
  <c r="I20134"/>
  <c r="I20133"/>
  <c r="I20132"/>
  <c r="I20131"/>
  <c r="I20130"/>
  <c r="I20129"/>
  <c r="I20128"/>
  <c r="I20127"/>
  <c r="I20126"/>
  <c r="I20125"/>
  <c r="I20124"/>
  <c r="I20123"/>
  <c r="I20122"/>
  <c r="I20121"/>
  <c r="I20120"/>
  <c r="I20119"/>
  <c r="I20118"/>
  <c r="I20117"/>
  <c r="I20116"/>
  <c r="I20115"/>
  <c r="I20114"/>
  <c r="I20113"/>
  <c r="I20112"/>
  <c r="I20111"/>
  <c r="I20110"/>
  <c r="I20109"/>
  <c r="I20108"/>
  <c r="I20107"/>
  <c r="I20106"/>
  <c r="I20105"/>
  <c r="I20104"/>
  <c r="I20103"/>
  <c r="I20102"/>
  <c r="I20101"/>
  <c r="I20100"/>
  <c r="I20099"/>
  <c r="I20098"/>
  <c r="I20097"/>
  <c r="I20096"/>
  <c r="I20095"/>
  <c r="I20094"/>
  <c r="I20093"/>
  <c r="I20092"/>
  <c r="I20091"/>
  <c r="I20090"/>
  <c r="I20089"/>
  <c r="I20088"/>
  <c r="I20087"/>
  <c r="I20086"/>
  <c r="I20085"/>
  <c r="I20084"/>
  <c r="I20083"/>
  <c r="I20082"/>
  <c r="I20081"/>
  <c r="I20080"/>
  <c r="I20079"/>
  <c r="I20078"/>
  <c r="I20077"/>
  <c r="I20076"/>
  <c r="I20075"/>
  <c r="I20074"/>
  <c r="I20073"/>
  <c r="I20072"/>
  <c r="I20071"/>
  <c r="I20070"/>
  <c r="I20069"/>
  <c r="I20068"/>
  <c r="I20067"/>
  <c r="I20066"/>
  <c r="I20065"/>
  <c r="I20064"/>
  <c r="I20063"/>
  <c r="I20062"/>
  <c r="I20061"/>
  <c r="I20060"/>
  <c r="I20059"/>
  <c r="I20058"/>
  <c r="I20057"/>
  <c r="I20056"/>
  <c r="I20055"/>
  <c r="I20054"/>
  <c r="I20053"/>
  <c r="I20052"/>
  <c r="I20051"/>
  <c r="I20050"/>
  <c r="I20049"/>
  <c r="I20048"/>
  <c r="I20047"/>
  <c r="I20046"/>
  <c r="I20045"/>
  <c r="I20044"/>
  <c r="I20043"/>
  <c r="I20042"/>
  <c r="I20041"/>
  <c r="I20040"/>
  <c r="I20039"/>
  <c r="I20038"/>
  <c r="I20037"/>
  <c r="I20036"/>
  <c r="I20035"/>
  <c r="I20034"/>
  <c r="I20033"/>
  <c r="I20032"/>
  <c r="I20031"/>
  <c r="I20030"/>
  <c r="I20029"/>
  <c r="I20028"/>
  <c r="I20027"/>
  <c r="I20026"/>
  <c r="I20025"/>
  <c r="I20024"/>
  <c r="I20023"/>
  <c r="I20022"/>
  <c r="I20021"/>
  <c r="I20020"/>
  <c r="I20019"/>
  <c r="I20018"/>
  <c r="I20017"/>
  <c r="I20016"/>
  <c r="I20015"/>
  <c r="I20014"/>
  <c r="I20013"/>
  <c r="I20012"/>
  <c r="I20011"/>
  <c r="I20010"/>
  <c r="I20009"/>
  <c r="I20008"/>
  <c r="I20007"/>
  <c r="I20006"/>
  <c r="I20005"/>
  <c r="I20004"/>
  <c r="I20003"/>
  <c r="I20002"/>
  <c r="I20001"/>
  <c r="I20000"/>
  <c r="I19999"/>
  <c r="I19998"/>
  <c r="I19997"/>
  <c r="I19996"/>
  <c r="I19995"/>
  <c r="I19994"/>
  <c r="I19993"/>
  <c r="I19992"/>
  <c r="I19991"/>
  <c r="I19990"/>
  <c r="I19989"/>
  <c r="I19988"/>
  <c r="I19987"/>
  <c r="I19986"/>
  <c r="I19985"/>
  <c r="I19984"/>
  <c r="I19983"/>
  <c r="I19982"/>
  <c r="I19981"/>
  <c r="I19980"/>
  <c r="I19979"/>
  <c r="I19978"/>
  <c r="I19977"/>
  <c r="I19976"/>
  <c r="I19975"/>
  <c r="I19974"/>
  <c r="I19973"/>
  <c r="I19972"/>
  <c r="I19971"/>
  <c r="I19970"/>
  <c r="I19969"/>
  <c r="I19968"/>
  <c r="I19967"/>
  <c r="I19966"/>
  <c r="I19965"/>
  <c r="I19964"/>
  <c r="I19963"/>
  <c r="I19962"/>
  <c r="I19961"/>
  <c r="I19960"/>
  <c r="I19959"/>
  <c r="I19958"/>
  <c r="I19957"/>
  <c r="I19956"/>
  <c r="I19955"/>
  <c r="I19954"/>
  <c r="I19953"/>
  <c r="I19952"/>
  <c r="I19951"/>
  <c r="I19950"/>
  <c r="I19949"/>
  <c r="I19948"/>
  <c r="I19947"/>
  <c r="I19946"/>
  <c r="I19945"/>
  <c r="I19944"/>
  <c r="I19943"/>
  <c r="I19942"/>
  <c r="I19941"/>
  <c r="I19940"/>
  <c r="I19939"/>
  <c r="I19938"/>
  <c r="I19937"/>
  <c r="I19936"/>
  <c r="I19935"/>
  <c r="I19934"/>
  <c r="I19933"/>
  <c r="I19932"/>
  <c r="I19931"/>
  <c r="I19930"/>
  <c r="I19929"/>
  <c r="I19928"/>
  <c r="I19927"/>
  <c r="I19926"/>
  <c r="I19925"/>
  <c r="I19924"/>
  <c r="I19923"/>
  <c r="I19922"/>
  <c r="I19921"/>
  <c r="I19920"/>
  <c r="I19919"/>
  <c r="I19918"/>
  <c r="I19917"/>
  <c r="I19916"/>
  <c r="I19915"/>
  <c r="I19914"/>
  <c r="I19913"/>
  <c r="I19912"/>
  <c r="I19911"/>
  <c r="I19910"/>
  <c r="I19909"/>
  <c r="I19908"/>
  <c r="I19907"/>
  <c r="I19906"/>
  <c r="I19905"/>
  <c r="I19904"/>
  <c r="I19903"/>
  <c r="I19902"/>
  <c r="I19901"/>
  <c r="I19900"/>
  <c r="I19899"/>
  <c r="I19898"/>
  <c r="I19897"/>
  <c r="I19896"/>
  <c r="I19895"/>
  <c r="I19894"/>
  <c r="I19893"/>
  <c r="I19892"/>
  <c r="I19891"/>
  <c r="I19890"/>
  <c r="I19889"/>
  <c r="I19888"/>
  <c r="I19887"/>
  <c r="I19886"/>
  <c r="I19885"/>
  <c r="I19884"/>
  <c r="I19883"/>
  <c r="I19882"/>
  <c r="I19881"/>
  <c r="I19880"/>
  <c r="I19879"/>
  <c r="I19878"/>
  <c r="I19877"/>
  <c r="I19876"/>
  <c r="I19875"/>
  <c r="I19874"/>
  <c r="I19873"/>
  <c r="I19872"/>
  <c r="I19871"/>
  <c r="I19870"/>
  <c r="I19869"/>
  <c r="I19868"/>
  <c r="I19867"/>
  <c r="I19866"/>
  <c r="I19865"/>
  <c r="I19864"/>
  <c r="I19863"/>
  <c r="I19862"/>
  <c r="I19861"/>
  <c r="I19860"/>
  <c r="I19859"/>
  <c r="I19858"/>
  <c r="I19857"/>
  <c r="I19856"/>
  <c r="I19855"/>
  <c r="I19854"/>
  <c r="I19853"/>
  <c r="I19852"/>
  <c r="I19851"/>
  <c r="I19850"/>
  <c r="I19849"/>
  <c r="I19848"/>
  <c r="I19847"/>
  <c r="I19846"/>
  <c r="I19845"/>
  <c r="I19844"/>
  <c r="I19843"/>
  <c r="I19842"/>
  <c r="I19841"/>
  <c r="I19840"/>
  <c r="I19839"/>
  <c r="I19838"/>
  <c r="I19837"/>
  <c r="I19836"/>
  <c r="I19835"/>
  <c r="I19834"/>
  <c r="I19833"/>
  <c r="I19832"/>
  <c r="I19831"/>
  <c r="I19830"/>
  <c r="I19829"/>
  <c r="I19828"/>
  <c r="I19827"/>
  <c r="I19826"/>
  <c r="I19825"/>
  <c r="I19824"/>
  <c r="I19823"/>
  <c r="I19822"/>
  <c r="I19821"/>
  <c r="I19820"/>
  <c r="I19819"/>
  <c r="I19818"/>
  <c r="I19817"/>
  <c r="I19816"/>
  <c r="I19815"/>
  <c r="I19814"/>
  <c r="I19813"/>
  <c r="I19812"/>
  <c r="I19811"/>
  <c r="I19810"/>
  <c r="I19809"/>
  <c r="I19808"/>
  <c r="I19807"/>
  <c r="I19806"/>
  <c r="I19805"/>
  <c r="I19804"/>
  <c r="I19803"/>
  <c r="I19802"/>
  <c r="I19801"/>
  <c r="I19800"/>
  <c r="I19799"/>
  <c r="I19798"/>
  <c r="I19797"/>
  <c r="I19796"/>
  <c r="I19795"/>
  <c r="I19794"/>
  <c r="I19793"/>
  <c r="I19792"/>
  <c r="I19791"/>
  <c r="I19790"/>
  <c r="I19789"/>
  <c r="I19788"/>
  <c r="I19787"/>
  <c r="I19786"/>
  <c r="I19785"/>
  <c r="I19784"/>
  <c r="I19783"/>
  <c r="I19782"/>
  <c r="I19781"/>
  <c r="I19780"/>
  <c r="I19779"/>
  <c r="I19778"/>
  <c r="I19777"/>
  <c r="I19776"/>
  <c r="I19775"/>
  <c r="I19774"/>
  <c r="I19773"/>
  <c r="I19772"/>
  <c r="I19771"/>
  <c r="I19770"/>
  <c r="I19769"/>
  <c r="I19768"/>
  <c r="I19767"/>
  <c r="I19766"/>
  <c r="I19765"/>
  <c r="I19764"/>
  <c r="I19763"/>
  <c r="I19762"/>
  <c r="I19761"/>
  <c r="I19760"/>
  <c r="I19759"/>
  <c r="I19758"/>
  <c r="I19757"/>
  <c r="I19756"/>
  <c r="I19755"/>
  <c r="I19754"/>
  <c r="I19753"/>
  <c r="I19752"/>
  <c r="I19751"/>
  <c r="I19750"/>
  <c r="I19749"/>
  <c r="I19748"/>
  <c r="I19747"/>
  <c r="I19746"/>
  <c r="I19745"/>
  <c r="I19744"/>
  <c r="I19743"/>
  <c r="I19742"/>
  <c r="I19741"/>
  <c r="I19740"/>
  <c r="I19739"/>
  <c r="I19738"/>
  <c r="I19737"/>
  <c r="I19736"/>
  <c r="I19735"/>
  <c r="I19734"/>
  <c r="I19733"/>
  <c r="I19732"/>
  <c r="I19731"/>
  <c r="I19730"/>
  <c r="I19729"/>
  <c r="I19728"/>
  <c r="I19727"/>
  <c r="I19726"/>
  <c r="I19725"/>
  <c r="I19724"/>
  <c r="I19723"/>
  <c r="I19722"/>
  <c r="I19721"/>
  <c r="I19720"/>
  <c r="I19719"/>
  <c r="I19718"/>
  <c r="I19717"/>
  <c r="I19716"/>
  <c r="I19715"/>
  <c r="I19714"/>
  <c r="I19713"/>
  <c r="I19712"/>
  <c r="I19711"/>
  <c r="I19710"/>
  <c r="I19709"/>
  <c r="I19708"/>
  <c r="I19707"/>
  <c r="I19706"/>
  <c r="I19705"/>
  <c r="I19704"/>
  <c r="I19703"/>
  <c r="I19702"/>
  <c r="I19701"/>
  <c r="I19700"/>
  <c r="I19699"/>
  <c r="I19698"/>
  <c r="I19697"/>
  <c r="I19696"/>
  <c r="I19695"/>
  <c r="I19694"/>
  <c r="I19693"/>
  <c r="I19692"/>
  <c r="I19691"/>
  <c r="I19690"/>
  <c r="I19689"/>
  <c r="I19688"/>
  <c r="I19687"/>
  <c r="I19686"/>
  <c r="I19685"/>
  <c r="I19684"/>
  <c r="I19683"/>
  <c r="I19682"/>
  <c r="I19681"/>
  <c r="I19680"/>
  <c r="I19679"/>
  <c r="I19678"/>
  <c r="I19677"/>
  <c r="I19676"/>
  <c r="I19675"/>
  <c r="I19674"/>
  <c r="I19673"/>
  <c r="I19672"/>
  <c r="I19671"/>
  <c r="I19670"/>
  <c r="I19669"/>
  <c r="I19668"/>
  <c r="I19667"/>
  <c r="I19666"/>
  <c r="I19665"/>
  <c r="I19664"/>
  <c r="I19663"/>
  <c r="I19662"/>
  <c r="I19661"/>
  <c r="I19660"/>
  <c r="I19659"/>
  <c r="I19658"/>
  <c r="I19657"/>
  <c r="I19656"/>
  <c r="I19655"/>
  <c r="I19654"/>
  <c r="I19653"/>
  <c r="I19652"/>
  <c r="I19651"/>
  <c r="I19650"/>
  <c r="I19649"/>
  <c r="I19648"/>
  <c r="I19647"/>
  <c r="I19646"/>
  <c r="I19645"/>
  <c r="I19644"/>
  <c r="I19643"/>
  <c r="I19642"/>
  <c r="I19641"/>
  <c r="I19640"/>
  <c r="I19639"/>
  <c r="I19638"/>
  <c r="I19637"/>
  <c r="I19636"/>
  <c r="I19635"/>
  <c r="I19634"/>
  <c r="I19633"/>
  <c r="I19632"/>
  <c r="I19631"/>
  <c r="I19630"/>
  <c r="I19629"/>
  <c r="I19628"/>
  <c r="I19627"/>
  <c r="I19626"/>
  <c r="I19625"/>
  <c r="I19624"/>
  <c r="I19623"/>
  <c r="I19622"/>
  <c r="I19621"/>
  <c r="I19620"/>
  <c r="I19619"/>
  <c r="I19618"/>
  <c r="I19617"/>
  <c r="I19616"/>
  <c r="I19615"/>
  <c r="I19614"/>
  <c r="I19613"/>
  <c r="I19612"/>
  <c r="I19611"/>
  <c r="I19610"/>
  <c r="I19609"/>
  <c r="I19608"/>
  <c r="I19607"/>
  <c r="I19606"/>
  <c r="I19605"/>
  <c r="I19604"/>
  <c r="I19603"/>
  <c r="I19602"/>
  <c r="I19601"/>
  <c r="I19600"/>
  <c r="I19599"/>
  <c r="I19598"/>
  <c r="I19597"/>
  <c r="I19596"/>
  <c r="I19595"/>
  <c r="I19594"/>
  <c r="I19593"/>
  <c r="I19592"/>
  <c r="I19591"/>
  <c r="I19590"/>
  <c r="I19589"/>
  <c r="I19588"/>
  <c r="I19587"/>
  <c r="I19586"/>
  <c r="I19585"/>
  <c r="I19584"/>
  <c r="I19583"/>
  <c r="I19582"/>
  <c r="I19581"/>
  <c r="I19580"/>
  <c r="I19579"/>
  <c r="I19578"/>
  <c r="I19577"/>
  <c r="I19576"/>
  <c r="I19575"/>
  <c r="I19574"/>
  <c r="I19573"/>
  <c r="I19572"/>
  <c r="I19571"/>
  <c r="I19570"/>
  <c r="I19569"/>
  <c r="I19568"/>
  <c r="I19567"/>
  <c r="I19566"/>
  <c r="I19565"/>
  <c r="I19564"/>
  <c r="I19563"/>
  <c r="I19562"/>
  <c r="I19561"/>
  <c r="I19560"/>
  <c r="I19559"/>
  <c r="I19558"/>
  <c r="I19557"/>
  <c r="I19556"/>
  <c r="I19555"/>
  <c r="I19554"/>
  <c r="I19553"/>
  <c r="I19552"/>
  <c r="I19551"/>
  <c r="I19550"/>
  <c r="I19549"/>
  <c r="I19548"/>
  <c r="I19547"/>
  <c r="I19546"/>
  <c r="I19545"/>
  <c r="I19544"/>
  <c r="I19543"/>
  <c r="I19542"/>
  <c r="I19541"/>
  <c r="I19540"/>
  <c r="I19539"/>
  <c r="I19538"/>
  <c r="I19537"/>
  <c r="I19536"/>
  <c r="I19535"/>
  <c r="I19534"/>
  <c r="I19533"/>
  <c r="I19532"/>
  <c r="I19531"/>
  <c r="I19530"/>
  <c r="I19529"/>
  <c r="I19528"/>
  <c r="I19527"/>
  <c r="I19526"/>
  <c r="I19525"/>
  <c r="I19524"/>
  <c r="I19523"/>
  <c r="I19522"/>
  <c r="I19521"/>
  <c r="I19520"/>
  <c r="I19519"/>
  <c r="I19518"/>
  <c r="I19517"/>
  <c r="I19516"/>
  <c r="I19515"/>
  <c r="I19514"/>
  <c r="I19513"/>
  <c r="I19512"/>
  <c r="I19511"/>
  <c r="I19510"/>
  <c r="I19509"/>
  <c r="I19508"/>
  <c r="I19507"/>
  <c r="I19506"/>
  <c r="I19505"/>
  <c r="I19504"/>
  <c r="I19503"/>
  <c r="I19502"/>
  <c r="I19501"/>
  <c r="I19500"/>
  <c r="I19499"/>
  <c r="I19498"/>
  <c r="I19497"/>
  <c r="I19496"/>
  <c r="I19495"/>
  <c r="I19494"/>
  <c r="I19493"/>
  <c r="I19492"/>
  <c r="I19491"/>
  <c r="I19490"/>
  <c r="I19489"/>
  <c r="I19488"/>
  <c r="I19487"/>
  <c r="I19486"/>
  <c r="I19485"/>
  <c r="I19484"/>
  <c r="I19483"/>
  <c r="I19482"/>
  <c r="I19481"/>
  <c r="I19480"/>
  <c r="I19479"/>
  <c r="I19478"/>
  <c r="I19477"/>
  <c r="I19476"/>
  <c r="I19475"/>
  <c r="I19474"/>
  <c r="I19473"/>
  <c r="I19472"/>
  <c r="I19471"/>
  <c r="I19470"/>
  <c r="I19469"/>
  <c r="I19468"/>
  <c r="I19467"/>
  <c r="I19466"/>
  <c r="I19465"/>
  <c r="I19464"/>
  <c r="I19463"/>
  <c r="I19462"/>
  <c r="I19461"/>
  <c r="I19460"/>
  <c r="I19459"/>
  <c r="I19458"/>
  <c r="I19457"/>
  <c r="I19456"/>
  <c r="I19455"/>
  <c r="I19454"/>
  <c r="I19453"/>
  <c r="I19452"/>
  <c r="I19451"/>
  <c r="I19450"/>
  <c r="I19449"/>
  <c r="I19448"/>
  <c r="I19447"/>
  <c r="I19446"/>
  <c r="I19445"/>
  <c r="I19444"/>
  <c r="I19443"/>
  <c r="I19442"/>
  <c r="I19441"/>
  <c r="I19440"/>
  <c r="I19439"/>
  <c r="I19438"/>
  <c r="I19437"/>
  <c r="I19436"/>
  <c r="I19435"/>
  <c r="I19434"/>
  <c r="I19433"/>
  <c r="I19432"/>
  <c r="I19431"/>
  <c r="I19430"/>
  <c r="I19429"/>
  <c r="I19428"/>
  <c r="I19427"/>
  <c r="I19426"/>
  <c r="I19425"/>
  <c r="I19424"/>
  <c r="I19423"/>
  <c r="I19422"/>
  <c r="I19421"/>
  <c r="I19420"/>
  <c r="I19419"/>
  <c r="I19418"/>
  <c r="I19417"/>
  <c r="I19416"/>
  <c r="I19415"/>
  <c r="I19414"/>
  <c r="I19413"/>
  <c r="I19412"/>
  <c r="I19411"/>
  <c r="I19410"/>
  <c r="I19409"/>
  <c r="I19408"/>
  <c r="I19407"/>
  <c r="I19406"/>
  <c r="I19405"/>
  <c r="I19404"/>
  <c r="I19403"/>
  <c r="I19402"/>
  <c r="I19401"/>
  <c r="I19400"/>
  <c r="I19399"/>
  <c r="I19398"/>
  <c r="I19397"/>
  <c r="I19396"/>
  <c r="I19395"/>
  <c r="I19394"/>
  <c r="I19393"/>
  <c r="I19392"/>
  <c r="I19391"/>
  <c r="I19390"/>
  <c r="I19389"/>
  <c r="I19388"/>
  <c r="I19387"/>
  <c r="I19386"/>
  <c r="I19385"/>
  <c r="I19384"/>
  <c r="I19383"/>
  <c r="I19382"/>
  <c r="I19381"/>
  <c r="I19380"/>
  <c r="I19379"/>
  <c r="I19378"/>
  <c r="I19377"/>
  <c r="I19376"/>
  <c r="I19375"/>
  <c r="I19374"/>
  <c r="I19373"/>
  <c r="I19372"/>
  <c r="I19371"/>
  <c r="I19370"/>
  <c r="I19369"/>
  <c r="I19368"/>
  <c r="I19367"/>
  <c r="I19366"/>
  <c r="I19365"/>
  <c r="I19364"/>
  <c r="I19363"/>
  <c r="I19362"/>
  <c r="I19361"/>
  <c r="I19360"/>
  <c r="I19359"/>
  <c r="I19358"/>
  <c r="I19357"/>
  <c r="I19356"/>
  <c r="I19355"/>
  <c r="I19354"/>
  <c r="I19353"/>
  <c r="I19352"/>
  <c r="I19351"/>
  <c r="I19350"/>
  <c r="I19349"/>
  <c r="I19348"/>
  <c r="I19347"/>
  <c r="I19346"/>
  <c r="I19345"/>
  <c r="I19344"/>
  <c r="I19343"/>
  <c r="I19342"/>
  <c r="I19341"/>
  <c r="I19340"/>
  <c r="I19339"/>
  <c r="I19338"/>
  <c r="I19337"/>
  <c r="I19336"/>
  <c r="I19335"/>
  <c r="I19334"/>
  <c r="I19333"/>
  <c r="I19332"/>
  <c r="I19331"/>
  <c r="I19330"/>
  <c r="I19329"/>
  <c r="I19328"/>
  <c r="I19327"/>
  <c r="I19326"/>
  <c r="I19325"/>
  <c r="I19324"/>
  <c r="I19323"/>
  <c r="I19322"/>
  <c r="I19321"/>
  <c r="I19320"/>
  <c r="I19319"/>
  <c r="I19318"/>
  <c r="I19317"/>
  <c r="I19316"/>
  <c r="I19315"/>
  <c r="I19314"/>
  <c r="I19313"/>
  <c r="I19312"/>
  <c r="I19311"/>
  <c r="I19310"/>
  <c r="I19309"/>
  <c r="I19308"/>
  <c r="I19307"/>
  <c r="I19306"/>
  <c r="I19305"/>
  <c r="I19304"/>
  <c r="I19303"/>
  <c r="I19302"/>
  <c r="I19301"/>
  <c r="I19300"/>
  <c r="I19299"/>
  <c r="I19298"/>
  <c r="I19297"/>
  <c r="I19296"/>
  <c r="I19295"/>
  <c r="I19294"/>
  <c r="I19293"/>
  <c r="I19292"/>
  <c r="I19291"/>
  <c r="I19290"/>
  <c r="I19289"/>
  <c r="I19288"/>
  <c r="I19287"/>
  <c r="I19286"/>
  <c r="I19285"/>
  <c r="I19284"/>
  <c r="I19283"/>
  <c r="I19282"/>
  <c r="I19281"/>
  <c r="I19280"/>
  <c r="I19279"/>
  <c r="I19278"/>
  <c r="I19277"/>
  <c r="I19276"/>
  <c r="I19275"/>
  <c r="I19274"/>
  <c r="I19273"/>
  <c r="I19272"/>
  <c r="I19271"/>
  <c r="I19270"/>
  <c r="I19269"/>
  <c r="I19268"/>
  <c r="I19267"/>
  <c r="I19266"/>
  <c r="I19265"/>
  <c r="I19264"/>
  <c r="I19263"/>
  <c r="I19262"/>
  <c r="I19261"/>
  <c r="I19260"/>
  <c r="I19259"/>
  <c r="I19258"/>
  <c r="I19257"/>
  <c r="I19256"/>
  <c r="I19255"/>
  <c r="I19254"/>
  <c r="I19253"/>
  <c r="I19252"/>
  <c r="I19251"/>
  <c r="I19250"/>
  <c r="I19249"/>
  <c r="I19248"/>
  <c r="I19247"/>
  <c r="I19246"/>
  <c r="I19245"/>
  <c r="I19244"/>
  <c r="I19243"/>
  <c r="I19242"/>
  <c r="I19241"/>
  <c r="I19240"/>
  <c r="I19239"/>
  <c r="I19238"/>
  <c r="I19237"/>
  <c r="I19236"/>
  <c r="I19235"/>
  <c r="I19234"/>
  <c r="I19233"/>
  <c r="I19232"/>
  <c r="I19231"/>
  <c r="I19230"/>
  <c r="I19229"/>
  <c r="I19228"/>
  <c r="I19227"/>
  <c r="I19226"/>
  <c r="I19225"/>
  <c r="I19224"/>
  <c r="I19223"/>
  <c r="I19222"/>
  <c r="I19221"/>
  <c r="I19220"/>
  <c r="I19219"/>
  <c r="I19218"/>
  <c r="I19217"/>
  <c r="I19216"/>
  <c r="I19215"/>
  <c r="I19214"/>
  <c r="I19213"/>
  <c r="I19212"/>
  <c r="I19211"/>
  <c r="I19210"/>
  <c r="I19209"/>
  <c r="I19208"/>
  <c r="I19207"/>
  <c r="I19206"/>
  <c r="I19205"/>
  <c r="I19204"/>
  <c r="I19203"/>
  <c r="I19202"/>
  <c r="I19201"/>
  <c r="I19200"/>
  <c r="I19199"/>
  <c r="I19198"/>
  <c r="I19197"/>
  <c r="I19196"/>
  <c r="I19195"/>
  <c r="I19194"/>
  <c r="I19193"/>
  <c r="I19192"/>
  <c r="I19191"/>
  <c r="I19190"/>
  <c r="I19189"/>
  <c r="I19188"/>
  <c r="I19187"/>
  <c r="I19186"/>
  <c r="I19185"/>
  <c r="I19184"/>
  <c r="I19183"/>
  <c r="I19182"/>
  <c r="I19181"/>
  <c r="I19180"/>
  <c r="I19179"/>
  <c r="I19178"/>
  <c r="I19177"/>
  <c r="I19176"/>
  <c r="I19175"/>
  <c r="I19174"/>
  <c r="I19173"/>
  <c r="I19172"/>
  <c r="I19171"/>
  <c r="I19170"/>
  <c r="I19169"/>
  <c r="I19168"/>
  <c r="I19167"/>
  <c r="I19166"/>
  <c r="I19165"/>
  <c r="I19164"/>
  <c r="I19163"/>
  <c r="I19162"/>
  <c r="I19161"/>
  <c r="I19160"/>
  <c r="I19159"/>
  <c r="I19158"/>
  <c r="I19157"/>
  <c r="I19156"/>
  <c r="I19155"/>
  <c r="I19154"/>
  <c r="I19153"/>
  <c r="I19152"/>
  <c r="I19151"/>
  <c r="I19150"/>
  <c r="I19149"/>
  <c r="I19148"/>
  <c r="I19147"/>
  <c r="I19146"/>
  <c r="I19145"/>
  <c r="I19144"/>
  <c r="I19143"/>
  <c r="I19142"/>
  <c r="I19141"/>
  <c r="I19140"/>
  <c r="I19139"/>
  <c r="I19138"/>
  <c r="I19137"/>
  <c r="I19136"/>
  <c r="I19135"/>
  <c r="I19134"/>
  <c r="I19133"/>
  <c r="I19132"/>
  <c r="I19131"/>
  <c r="I19130"/>
  <c r="I19129"/>
  <c r="I19128"/>
  <c r="I19127"/>
  <c r="I19126"/>
  <c r="I19125"/>
  <c r="I19124"/>
  <c r="I19123"/>
  <c r="I19122"/>
  <c r="I19121"/>
  <c r="I19120"/>
  <c r="I19119"/>
  <c r="I19118"/>
  <c r="I19117"/>
  <c r="I19116"/>
  <c r="I19115"/>
  <c r="I19114"/>
  <c r="I19113"/>
  <c r="I19112"/>
  <c r="I19111"/>
  <c r="I19110"/>
  <c r="I19109"/>
  <c r="I19108"/>
  <c r="I19107"/>
  <c r="I19106"/>
  <c r="I19105"/>
  <c r="I19104"/>
  <c r="I19103"/>
  <c r="I19102"/>
  <c r="I19101"/>
  <c r="I19100"/>
  <c r="I19099"/>
  <c r="I19098"/>
  <c r="I19097"/>
  <c r="I19096"/>
  <c r="I19095"/>
  <c r="I19094"/>
  <c r="I19093"/>
  <c r="I19092"/>
  <c r="I19091"/>
  <c r="I19090"/>
  <c r="I19089"/>
  <c r="I19088"/>
  <c r="I19087"/>
  <c r="I19086"/>
  <c r="I19085"/>
  <c r="I19084"/>
  <c r="I19083"/>
  <c r="I19082"/>
  <c r="I19081"/>
  <c r="I19080"/>
  <c r="I19079"/>
  <c r="I19078"/>
  <c r="I19077"/>
  <c r="I19076"/>
  <c r="I19075"/>
  <c r="I19074"/>
  <c r="I19073"/>
  <c r="I19072"/>
  <c r="I19071"/>
  <c r="I19070"/>
  <c r="I19069"/>
  <c r="I19068"/>
  <c r="I19067"/>
  <c r="I19066"/>
  <c r="I19065"/>
  <c r="I19064"/>
  <c r="I19063"/>
  <c r="I19062"/>
  <c r="I19061"/>
  <c r="I19060"/>
  <c r="I19059"/>
  <c r="I19058"/>
  <c r="I19057"/>
  <c r="I19056"/>
  <c r="I19055"/>
  <c r="I19054"/>
  <c r="I19053"/>
  <c r="I19052"/>
  <c r="I19051"/>
  <c r="I19050"/>
  <c r="I19049"/>
  <c r="I19048"/>
  <c r="I19047"/>
  <c r="I19046"/>
  <c r="I19045"/>
  <c r="I19044"/>
  <c r="I19043"/>
  <c r="I19042"/>
  <c r="I19041"/>
  <c r="I19040"/>
  <c r="I19039"/>
  <c r="I19038"/>
  <c r="I19037"/>
  <c r="I19036"/>
  <c r="I19035"/>
  <c r="I19034"/>
  <c r="I19033"/>
  <c r="I19032"/>
  <c r="I19031"/>
  <c r="I19030"/>
  <c r="I19029"/>
  <c r="I19028"/>
  <c r="I19027"/>
  <c r="I19026"/>
  <c r="I19025"/>
  <c r="I19024"/>
  <c r="I19023"/>
  <c r="I19022"/>
  <c r="I19021"/>
  <c r="I19020"/>
  <c r="I19019"/>
  <c r="I19018"/>
  <c r="I19017"/>
  <c r="I19016"/>
  <c r="I19015"/>
  <c r="I19014"/>
  <c r="I19013"/>
  <c r="I19012"/>
  <c r="I19011"/>
  <c r="I19010"/>
  <c r="I19009"/>
  <c r="I19008"/>
  <c r="I19007"/>
  <c r="I19006"/>
  <c r="I19005"/>
  <c r="I19004"/>
  <c r="I19003"/>
  <c r="I19002"/>
  <c r="I19001"/>
  <c r="I19000"/>
  <c r="I18999"/>
  <c r="I18998"/>
  <c r="I18997"/>
  <c r="I18996"/>
  <c r="I18995"/>
  <c r="I18994"/>
  <c r="I18993"/>
  <c r="I18992"/>
  <c r="I18991"/>
  <c r="I18990"/>
  <c r="I18989"/>
  <c r="I18988"/>
  <c r="I18987"/>
  <c r="I18986"/>
  <c r="I18985"/>
  <c r="I18984"/>
  <c r="I18983"/>
  <c r="I18982"/>
  <c r="I18981"/>
  <c r="I18980"/>
  <c r="I18979"/>
  <c r="I18978"/>
  <c r="I18977"/>
  <c r="I18976"/>
  <c r="I18975"/>
  <c r="I18974"/>
  <c r="I18973"/>
  <c r="I18972"/>
  <c r="I18971"/>
  <c r="I18970"/>
  <c r="I18969"/>
  <c r="I18968"/>
  <c r="I18967"/>
  <c r="I18966"/>
  <c r="I18965"/>
  <c r="I18964"/>
  <c r="I18963"/>
  <c r="I18962"/>
  <c r="I18961"/>
  <c r="I18960"/>
  <c r="I18959"/>
  <c r="I18958"/>
  <c r="I18957"/>
  <c r="I18956"/>
  <c r="I18955"/>
  <c r="I18954"/>
  <c r="I18953"/>
  <c r="I18952"/>
  <c r="I18951"/>
  <c r="I18950"/>
  <c r="I18949"/>
  <c r="I18948"/>
  <c r="I18947"/>
  <c r="I18946"/>
  <c r="I18945"/>
  <c r="I18944"/>
  <c r="I18943"/>
  <c r="I18942"/>
  <c r="I18941"/>
  <c r="I18940"/>
  <c r="I18939"/>
  <c r="I18938"/>
  <c r="I18937"/>
  <c r="I18936"/>
  <c r="I18935"/>
  <c r="I18934"/>
  <c r="I18933"/>
  <c r="I18932"/>
  <c r="I18931"/>
  <c r="I18930"/>
  <c r="I18929"/>
  <c r="I18928"/>
  <c r="I18927"/>
  <c r="I18926"/>
  <c r="I18925"/>
  <c r="I18924"/>
  <c r="I18923"/>
  <c r="I18922"/>
  <c r="I18921"/>
  <c r="I18920"/>
  <c r="I18919"/>
  <c r="I18918"/>
  <c r="I18917"/>
  <c r="I18916"/>
  <c r="I18915"/>
  <c r="I18914"/>
  <c r="I18913"/>
  <c r="I18912"/>
  <c r="I18911"/>
  <c r="I18910"/>
  <c r="I18909"/>
  <c r="I18908"/>
  <c r="I18907"/>
  <c r="I18906"/>
  <c r="I18905"/>
  <c r="I18904"/>
  <c r="I18903"/>
  <c r="I18902"/>
  <c r="I18901"/>
  <c r="I18900"/>
  <c r="I18899"/>
  <c r="I18898"/>
  <c r="I18897"/>
  <c r="I18896"/>
  <c r="I18895"/>
  <c r="I18894"/>
  <c r="I18893"/>
  <c r="I18892"/>
  <c r="I18891"/>
  <c r="I18890"/>
  <c r="I18889"/>
  <c r="I18888"/>
  <c r="I18887"/>
  <c r="I18886"/>
  <c r="I18885"/>
  <c r="I18884"/>
  <c r="I18883"/>
  <c r="I18882"/>
  <c r="I18881"/>
  <c r="I18880"/>
  <c r="I18879"/>
  <c r="I18878"/>
  <c r="I18877"/>
  <c r="I18876"/>
  <c r="I18875"/>
  <c r="I18874"/>
  <c r="I18873"/>
  <c r="I18872"/>
  <c r="I18871"/>
  <c r="I18870"/>
  <c r="I18869"/>
  <c r="I18868"/>
  <c r="I18867"/>
  <c r="I18866"/>
  <c r="I18865"/>
  <c r="I18864"/>
  <c r="I18863"/>
  <c r="I18862"/>
  <c r="I18861"/>
  <c r="I18860"/>
  <c r="I18859"/>
  <c r="I18858"/>
  <c r="I18857"/>
  <c r="I18856"/>
  <c r="I18855"/>
  <c r="I18854"/>
  <c r="I18853"/>
  <c r="I18852"/>
  <c r="I18851"/>
  <c r="I18850"/>
  <c r="I18849"/>
  <c r="I18848"/>
  <c r="I18847"/>
  <c r="I18846"/>
  <c r="I18845"/>
  <c r="I18844"/>
  <c r="I18843"/>
  <c r="I18842"/>
  <c r="I18841"/>
  <c r="I18840"/>
  <c r="I18839"/>
  <c r="I18838"/>
  <c r="I18837"/>
  <c r="I18836"/>
  <c r="I18835"/>
  <c r="I18834"/>
  <c r="I18833"/>
  <c r="I18832"/>
  <c r="I18831"/>
  <c r="I18830"/>
  <c r="I18829"/>
  <c r="I18828"/>
  <c r="I18827"/>
  <c r="I18826"/>
  <c r="I18825"/>
  <c r="I18824"/>
  <c r="I18823"/>
  <c r="I18822"/>
  <c r="I18821"/>
  <c r="I18820"/>
  <c r="I18819"/>
  <c r="I18818"/>
  <c r="I18817"/>
  <c r="I18816"/>
  <c r="I18815"/>
  <c r="I18814"/>
  <c r="I18813"/>
  <c r="I18812"/>
  <c r="I18811"/>
  <c r="I18810"/>
  <c r="I18809"/>
  <c r="I18808"/>
  <c r="I18807"/>
  <c r="I18806"/>
  <c r="I18805"/>
  <c r="I18804"/>
  <c r="I18803"/>
  <c r="I18802"/>
  <c r="I18801"/>
  <c r="I18800"/>
  <c r="I18799"/>
  <c r="I18798"/>
  <c r="I18797"/>
  <c r="I18796"/>
  <c r="I18795"/>
  <c r="I18794"/>
  <c r="I18793"/>
  <c r="I18792"/>
  <c r="I18791"/>
  <c r="I18790"/>
  <c r="I18789"/>
  <c r="I18788"/>
  <c r="I18787"/>
  <c r="I18786"/>
  <c r="I18785"/>
  <c r="I18784"/>
  <c r="I18783"/>
  <c r="I18782"/>
  <c r="I18781"/>
  <c r="I18780"/>
  <c r="I18779"/>
  <c r="I18778"/>
  <c r="I18777"/>
  <c r="I18776"/>
  <c r="I18775"/>
  <c r="I18774"/>
  <c r="I18773"/>
  <c r="I18772"/>
  <c r="I18771"/>
  <c r="I18770"/>
  <c r="I18769"/>
  <c r="I18768"/>
  <c r="I18767"/>
  <c r="I18766"/>
  <c r="I18765"/>
  <c r="I18764"/>
  <c r="I18763"/>
  <c r="I18762"/>
  <c r="I18761"/>
  <c r="I18760"/>
  <c r="I18759"/>
  <c r="I18758"/>
  <c r="I18757"/>
  <c r="I18756"/>
  <c r="I18755"/>
  <c r="I18754"/>
  <c r="I18753"/>
  <c r="I18752"/>
  <c r="I18751"/>
  <c r="I18750"/>
  <c r="I18749"/>
  <c r="I18748"/>
  <c r="I18747"/>
  <c r="I18746"/>
  <c r="I18745"/>
  <c r="I18744"/>
  <c r="I18743"/>
  <c r="I18742"/>
  <c r="I18741"/>
  <c r="I18740"/>
  <c r="I18739"/>
  <c r="I18738"/>
  <c r="I18737"/>
  <c r="I18736"/>
  <c r="I18735"/>
  <c r="I18734"/>
  <c r="I18733"/>
  <c r="I18732"/>
  <c r="I18731"/>
  <c r="I18730"/>
  <c r="I18729"/>
  <c r="I18728"/>
  <c r="I18727"/>
  <c r="I18726"/>
  <c r="I18725"/>
  <c r="I18724"/>
  <c r="I18723"/>
  <c r="I18722"/>
  <c r="I18721"/>
  <c r="I18720"/>
  <c r="I18719"/>
  <c r="I18718"/>
  <c r="I18717"/>
  <c r="I18716"/>
  <c r="I18715"/>
  <c r="I18714"/>
  <c r="I18713"/>
  <c r="I18712"/>
  <c r="I18711"/>
  <c r="I18710"/>
  <c r="I18709"/>
  <c r="I18708"/>
  <c r="I18707"/>
  <c r="I18706"/>
  <c r="I18705"/>
  <c r="I18704"/>
  <c r="I18703"/>
  <c r="I18702"/>
  <c r="I18701"/>
  <c r="I18700"/>
  <c r="I18699"/>
  <c r="I18698"/>
  <c r="I18697"/>
  <c r="I18696"/>
  <c r="I18695"/>
  <c r="I18694"/>
  <c r="I18693"/>
  <c r="I18692"/>
  <c r="I18691"/>
  <c r="I18690"/>
  <c r="I18689"/>
  <c r="I18688"/>
  <c r="I18687"/>
  <c r="I18686"/>
  <c r="I18685"/>
  <c r="I18684"/>
  <c r="I18683"/>
  <c r="I18682"/>
  <c r="I18681"/>
  <c r="I18680"/>
  <c r="I18679"/>
  <c r="I18678"/>
  <c r="I18677"/>
  <c r="I18676"/>
  <c r="I18675"/>
  <c r="I18674"/>
  <c r="I18673"/>
  <c r="I18672"/>
  <c r="I18671"/>
  <c r="I18670"/>
  <c r="I18669"/>
  <c r="I18668"/>
  <c r="I18667"/>
  <c r="I18666"/>
  <c r="I18665"/>
  <c r="I18664"/>
  <c r="I18663"/>
  <c r="I18662"/>
  <c r="I18661"/>
  <c r="I18660"/>
  <c r="I18659"/>
  <c r="I18658"/>
  <c r="I18657"/>
  <c r="I18656"/>
  <c r="I18655"/>
  <c r="I18654"/>
  <c r="I18653"/>
  <c r="I18652"/>
  <c r="I18651"/>
  <c r="I18650"/>
  <c r="I18649"/>
  <c r="I18648"/>
  <c r="I18647"/>
  <c r="I18646"/>
  <c r="I18645"/>
  <c r="I18644"/>
  <c r="I18643"/>
  <c r="I18642"/>
  <c r="I18641"/>
  <c r="I18640"/>
  <c r="I18639"/>
  <c r="I18638"/>
  <c r="I18637"/>
  <c r="I18636"/>
  <c r="I18635"/>
  <c r="I18634"/>
  <c r="I18633"/>
  <c r="I18632"/>
  <c r="I18631"/>
  <c r="I18630"/>
  <c r="I18629"/>
  <c r="I18628"/>
  <c r="I18627"/>
  <c r="I18626"/>
  <c r="I18625"/>
  <c r="I18624"/>
  <c r="I18623"/>
  <c r="I18622"/>
  <c r="I18621"/>
  <c r="I18620"/>
  <c r="I18619"/>
  <c r="I18618"/>
  <c r="I18617"/>
  <c r="I18616"/>
  <c r="I18615"/>
  <c r="I18614"/>
  <c r="I18613"/>
  <c r="I18612"/>
  <c r="I18611"/>
  <c r="I18610"/>
  <c r="I18609"/>
  <c r="I18608"/>
  <c r="I18607"/>
  <c r="I18606"/>
  <c r="I18605"/>
  <c r="I18604"/>
  <c r="I18603"/>
  <c r="I18602"/>
  <c r="I18601"/>
  <c r="I18600"/>
  <c r="I18599"/>
  <c r="I18598"/>
  <c r="I18597"/>
  <c r="I18596"/>
  <c r="I18595"/>
  <c r="I18594"/>
  <c r="I18593"/>
  <c r="I18592"/>
  <c r="I18591"/>
  <c r="I18590"/>
  <c r="I18589"/>
  <c r="I18588"/>
  <c r="I18587"/>
  <c r="I18586"/>
  <c r="I18585"/>
  <c r="I18584"/>
  <c r="I18583"/>
  <c r="I18582"/>
  <c r="I18581"/>
  <c r="I18580"/>
  <c r="I18579"/>
  <c r="I18578"/>
  <c r="I18577"/>
  <c r="I18576"/>
  <c r="I18575"/>
  <c r="I18574"/>
  <c r="I18573"/>
  <c r="I18572"/>
  <c r="I18571"/>
  <c r="I18570"/>
  <c r="I18569"/>
  <c r="I18568"/>
  <c r="I18567"/>
  <c r="I18566"/>
  <c r="I18565"/>
  <c r="I18564"/>
  <c r="I18563"/>
  <c r="I18562"/>
  <c r="I18561"/>
  <c r="I18560"/>
  <c r="I18559"/>
  <c r="I18558"/>
  <c r="I18557"/>
  <c r="I18556"/>
  <c r="I18555"/>
  <c r="I18554"/>
  <c r="I18553"/>
  <c r="I18552"/>
  <c r="I18551"/>
  <c r="I18550"/>
  <c r="I18549"/>
  <c r="I18548"/>
  <c r="I18547"/>
  <c r="I18546"/>
  <c r="I18545"/>
  <c r="I18544"/>
  <c r="I18543"/>
  <c r="I18542"/>
  <c r="I18541"/>
  <c r="I18540"/>
  <c r="I18539"/>
  <c r="I18538"/>
  <c r="I18537"/>
  <c r="I18536"/>
  <c r="I18535"/>
  <c r="I18534"/>
  <c r="I18533"/>
  <c r="I18532"/>
  <c r="I18531"/>
  <c r="I18530"/>
  <c r="I18529"/>
  <c r="I18528"/>
  <c r="I18527"/>
  <c r="I18526"/>
  <c r="I18525"/>
  <c r="I18524"/>
  <c r="I18523"/>
  <c r="I18522"/>
  <c r="I18521"/>
  <c r="I18520"/>
  <c r="I18519"/>
  <c r="I18518"/>
  <c r="I18517"/>
  <c r="I18516"/>
  <c r="I18515"/>
  <c r="I18514"/>
  <c r="I18513"/>
  <c r="I18512"/>
  <c r="I18511"/>
  <c r="I18510"/>
  <c r="I18509"/>
  <c r="I18508"/>
  <c r="I18507"/>
  <c r="I18506"/>
  <c r="I18505"/>
  <c r="I18504"/>
  <c r="I18503"/>
  <c r="I18502"/>
  <c r="I18501"/>
  <c r="I18500"/>
  <c r="I18499"/>
  <c r="I18498"/>
  <c r="I18497"/>
  <c r="I18496"/>
  <c r="I18495"/>
  <c r="I18494"/>
  <c r="I18493"/>
  <c r="I18492"/>
  <c r="I18491"/>
  <c r="I18490"/>
  <c r="I18489"/>
  <c r="I18488"/>
  <c r="I18487"/>
  <c r="I18486"/>
  <c r="I18485"/>
  <c r="I18484"/>
  <c r="I18483"/>
  <c r="I18482"/>
  <c r="I18481"/>
  <c r="I18480"/>
  <c r="I18479"/>
  <c r="I18478"/>
  <c r="I18477"/>
  <c r="I18476"/>
  <c r="I18475"/>
  <c r="I18474"/>
  <c r="I18473"/>
  <c r="I18472"/>
  <c r="I18471"/>
  <c r="I18470"/>
  <c r="I18469"/>
  <c r="I18468"/>
  <c r="I18467"/>
  <c r="I18466"/>
  <c r="I18465"/>
  <c r="I18464"/>
  <c r="I18463"/>
  <c r="I18462"/>
  <c r="I18461"/>
  <c r="I18460"/>
  <c r="I18459"/>
  <c r="I18458"/>
  <c r="I18457"/>
  <c r="I18456"/>
  <c r="I18455"/>
  <c r="I18454"/>
  <c r="I18453"/>
  <c r="I18452"/>
  <c r="I18451"/>
  <c r="I18450"/>
  <c r="I18449"/>
  <c r="I18448"/>
  <c r="I18447"/>
  <c r="I18446"/>
  <c r="I18445"/>
  <c r="I18444"/>
  <c r="I18443"/>
  <c r="I18442"/>
  <c r="I18441"/>
  <c r="I18440"/>
  <c r="I18439"/>
  <c r="I18438"/>
  <c r="I18437"/>
  <c r="I18436"/>
  <c r="I18435"/>
  <c r="I18434"/>
  <c r="I18433"/>
  <c r="I18432"/>
  <c r="I18431"/>
  <c r="I18430"/>
  <c r="I18429"/>
  <c r="I18428"/>
  <c r="I18427"/>
  <c r="I18426"/>
  <c r="I18425"/>
  <c r="I18424"/>
  <c r="I18423"/>
  <c r="I18422"/>
  <c r="I18421"/>
  <c r="I18420"/>
  <c r="I18419"/>
  <c r="I18418"/>
  <c r="I18417"/>
  <c r="I18416"/>
  <c r="I18415"/>
  <c r="I18414"/>
  <c r="I18413"/>
  <c r="I18412"/>
  <c r="I18411"/>
  <c r="I18410"/>
  <c r="I18409"/>
  <c r="I18408"/>
  <c r="I18407"/>
  <c r="I18406"/>
  <c r="I18405"/>
  <c r="I18404"/>
  <c r="I18403"/>
  <c r="I18402"/>
  <c r="I18401"/>
  <c r="I18400"/>
  <c r="I18399"/>
  <c r="I18398"/>
  <c r="I18397"/>
  <c r="I18396"/>
  <c r="I18395"/>
  <c r="I18394"/>
  <c r="I18393"/>
  <c r="I18392"/>
  <c r="I18391"/>
  <c r="I18390"/>
  <c r="I18389"/>
  <c r="I18388"/>
  <c r="I18387"/>
  <c r="I18386"/>
  <c r="I18385"/>
  <c r="I18384"/>
  <c r="I18383"/>
  <c r="I18382"/>
  <c r="I18381"/>
  <c r="I18380"/>
  <c r="I18379"/>
  <c r="I18378"/>
  <c r="I18377"/>
  <c r="I18376"/>
  <c r="I18375"/>
  <c r="I18374"/>
  <c r="I18373"/>
  <c r="I18372"/>
  <c r="I18371"/>
  <c r="I18370"/>
  <c r="I18369"/>
  <c r="I18368"/>
  <c r="I18367"/>
  <c r="I18366"/>
  <c r="I18365"/>
  <c r="I18364"/>
  <c r="I18363"/>
  <c r="I18362"/>
  <c r="I18361"/>
  <c r="I18360"/>
  <c r="I18359"/>
  <c r="I18358"/>
  <c r="I18357"/>
  <c r="I18356"/>
  <c r="I18355"/>
  <c r="I18354"/>
  <c r="I18353"/>
  <c r="I18352"/>
  <c r="I18351"/>
  <c r="I18350"/>
  <c r="I18349"/>
  <c r="I18348"/>
  <c r="I18347"/>
  <c r="I18346"/>
  <c r="I18345"/>
  <c r="I18344"/>
  <c r="I18343"/>
  <c r="I18342"/>
  <c r="I18341"/>
  <c r="I18340"/>
  <c r="I18339"/>
  <c r="I18338"/>
  <c r="I18337"/>
  <c r="I18336"/>
  <c r="I18335"/>
  <c r="I18334"/>
  <c r="I18333"/>
  <c r="I18332"/>
  <c r="I18331"/>
  <c r="I18330"/>
  <c r="I18329"/>
  <c r="I18328"/>
  <c r="I18327"/>
  <c r="I18326"/>
  <c r="I18325"/>
  <c r="I18324"/>
  <c r="I18323"/>
  <c r="I18322"/>
  <c r="I18321"/>
  <c r="I18320"/>
  <c r="I18319"/>
  <c r="I18318"/>
  <c r="I18317"/>
  <c r="I18316"/>
  <c r="I18315"/>
  <c r="I18314"/>
  <c r="I18313"/>
  <c r="I18312"/>
  <c r="I18311"/>
  <c r="I18310"/>
  <c r="I18309"/>
  <c r="I18308"/>
  <c r="I18307"/>
  <c r="I18306"/>
  <c r="I18305"/>
  <c r="I18304"/>
  <c r="I18303"/>
  <c r="I18302"/>
  <c r="I18301"/>
  <c r="I18300"/>
  <c r="I18299"/>
  <c r="I18298"/>
  <c r="I18297"/>
  <c r="I18296"/>
  <c r="I18295"/>
  <c r="I18294"/>
  <c r="I18293"/>
  <c r="I18292"/>
  <c r="I18291"/>
  <c r="I18290"/>
  <c r="I18289"/>
  <c r="I18288"/>
  <c r="I18287"/>
  <c r="I18286"/>
  <c r="I18285"/>
  <c r="I18284"/>
  <c r="I18283"/>
  <c r="I18282"/>
  <c r="I18281"/>
  <c r="I18280"/>
  <c r="I18279"/>
  <c r="I18278"/>
  <c r="I18277"/>
  <c r="I18276"/>
  <c r="I18275"/>
  <c r="I18274"/>
  <c r="I18273"/>
  <c r="I18272"/>
  <c r="I18271"/>
  <c r="I18270"/>
  <c r="I18269"/>
  <c r="I18268"/>
  <c r="I18267"/>
  <c r="I18266"/>
  <c r="I18265"/>
  <c r="I18264"/>
  <c r="I18263"/>
  <c r="I18262"/>
  <c r="I18261"/>
  <c r="I18260"/>
  <c r="I18259"/>
  <c r="I18258"/>
  <c r="I18257"/>
  <c r="I18256"/>
  <c r="I18255"/>
  <c r="I18254"/>
  <c r="I18253"/>
  <c r="I18252"/>
  <c r="I18251"/>
  <c r="I18250"/>
  <c r="I18249"/>
  <c r="I18248"/>
  <c r="I18247"/>
  <c r="I18246"/>
  <c r="I18245"/>
  <c r="I18244"/>
  <c r="I18243"/>
  <c r="I18242"/>
  <c r="I18241"/>
  <c r="I18240"/>
  <c r="I18239"/>
  <c r="I18238"/>
  <c r="I18237"/>
  <c r="I18236"/>
  <c r="I18235"/>
  <c r="I18234"/>
  <c r="I18233"/>
  <c r="I18232"/>
  <c r="I18231"/>
  <c r="I18230"/>
  <c r="I18229"/>
  <c r="I18228"/>
  <c r="I18227"/>
  <c r="I18226"/>
  <c r="I18225"/>
  <c r="I18224"/>
  <c r="I18223"/>
  <c r="I18222"/>
  <c r="I18221"/>
  <c r="I18220"/>
  <c r="I18219"/>
  <c r="I18218"/>
  <c r="I18217"/>
  <c r="I18216"/>
  <c r="I18215"/>
  <c r="I18214"/>
  <c r="I18213"/>
  <c r="I18212"/>
  <c r="I18211"/>
  <c r="I18210"/>
  <c r="I18209"/>
  <c r="I18208"/>
  <c r="I18207"/>
  <c r="I18206"/>
  <c r="I18205"/>
  <c r="I18204"/>
  <c r="I18203"/>
  <c r="I18202"/>
  <c r="I18201"/>
  <c r="I18200"/>
  <c r="I18199"/>
  <c r="I18198"/>
  <c r="I18197"/>
  <c r="I18196"/>
  <c r="I18195"/>
  <c r="I18194"/>
  <c r="I18193"/>
  <c r="I18192"/>
  <c r="I18191"/>
  <c r="I18190"/>
  <c r="I18189"/>
  <c r="I18188"/>
  <c r="I18187"/>
  <c r="I18186"/>
  <c r="I18185"/>
  <c r="I18184"/>
  <c r="I18183"/>
  <c r="I18182"/>
  <c r="I18181"/>
  <c r="I18180"/>
  <c r="I18179"/>
  <c r="I18178"/>
  <c r="I18177"/>
  <c r="I18176"/>
  <c r="I18175"/>
  <c r="I18174"/>
  <c r="I18173"/>
  <c r="I18172"/>
  <c r="I18171"/>
  <c r="I18170"/>
  <c r="I18169"/>
  <c r="I18168"/>
  <c r="I18167"/>
  <c r="I18166"/>
  <c r="I18165"/>
  <c r="I18164"/>
  <c r="I18163"/>
  <c r="I18162"/>
  <c r="I18161"/>
  <c r="I18160"/>
  <c r="I18159"/>
  <c r="I18158"/>
  <c r="I18157"/>
  <c r="I18156"/>
  <c r="I18155"/>
  <c r="I18154"/>
  <c r="I18153"/>
  <c r="I18152"/>
  <c r="I18151"/>
  <c r="I18150"/>
  <c r="I18149"/>
  <c r="I18148"/>
  <c r="I18147"/>
  <c r="I18146"/>
  <c r="I18145"/>
  <c r="I18144"/>
  <c r="I18143"/>
  <c r="I18142"/>
  <c r="I18141"/>
  <c r="I18140"/>
  <c r="I18139"/>
  <c r="I18138"/>
  <c r="I18137"/>
  <c r="I18136"/>
  <c r="I18135"/>
  <c r="I18134"/>
  <c r="I18133"/>
  <c r="I18132"/>
  <c r="I18131"/>
  <c r="I18130"/>
  <c r="I18129"/>
  <c r="I18128"/>
  <c r="I18127"/>
  <c r="I18126"/>
  <c r="I18125"/>
  <c r="I18124"/>
  <c r="I18123"/>
  <c r="I18122"/>
  <c r="I18121"/>
  <c r="I18120"/>
  <c r="I18119"/>
  <c r="I18118"/>
  <c r="I18117"/>
  <c r="I18116"/>
  <c r="I18115"/>
  <c r="I18114"/>
  <c r="I18113"/>
  <c r="I18112"/>
  <c r="I18111"/>
  <c r="I18110"/>
  <c r="I18109"/>
  <c r="I18108"/>
  <c r="I18107"/>
  <c r="I18106"/>
  <c r="I18105"/>
  <c r="I18104"/>
  <c r="I18103"/>
  <c r="I18102"/>
  <c r="I18101"/>
  <c r="I18100"/>
  <c r="I18099"/>
  <c r="I18098"/>
  <c r="I18097"/>
  <c r="I18096"/>
  <c r="I18095"/>
  <c r="I18094"/>
  <c r="I18093"/>
  <c r="I18092"/>
  <c r="I18091"/>
  <c r="I18090"/>
  <c r="I18089"/>
  <c r="I18088"/>
  <c r="I18087"/>
  <c r="I18086"/>
  <c r="I18085"/>
  <c r="I18084"/>
  <c r="I18083"/>
  <c r="I18082"/>
  <c r="I18081"/>
  <c r="I18080"/>
  <c r="I18079"/>
  <c r="I18078"/>
  <c r="I18077"/>
  <c r="I18076"/>
  <c r="I18075"/>
  <c r="I18074"/>
  <c r="I18073"/>
  <c r="I18072"/>
  <c r="I18071"/>
  <c r="I18070"/>
  <c r="I18069"/>
  <c r="I18068"/>
  <c r="I18067"/>
  <c r="I18066"/>
  <c r="I18065"/>
  <c r="I18064"/>
  <c r="I18063"/>
  <c r="I18062"/>
  <c r="I18061"/>
  <c r="I18060"/>
  <c r="I18059"/>
  <c r="I18058"/>
  <c r="I18057"/>
  <c r="I18056"/>
  <c r="I18055"/>
  <c r="I18054"/>
  <c r="I18053"/>
  <c r="I18052"/>
  <c r="I18051"/>
  <c r="I18050"/>
  <c r="I18049"/>
  <c r="I18048"/>
  <c r="I18047"/>
  <c r="I18046"/>
  <c r="I18045"/>
  <c r="I18044"/>
  <c r="I18043"/>
  <c r="I18042"/>
  <c r="I18041"/>
  <c r="I18040"/>
  <c r="I18039"/>
  <c r="I18038"/>
  <c r="I18037"/>
  <c r="I18036"/>
  <c r="I18035"/>
  <c r="I18034"/>
  <c r="I18033"/>
  <c r="I18032"/>
  <c r="I18031"/>
  <c r="I18030"/>
  <c r="I18029"/>
  <c r="I18028"/>
  <c r="I18027"/>
  <c r="I18026"/>
  <c r="I18025"/>
  <c r="I18024"/>
  <c r="I18023"/>
  <c r="I18022"/>
  <c r="I18021"/>
  <c r="I18020"/>
  <c r="I18019"/>
  <c r="I18018"/>
  <c r="I18017"/>
  <c r="I18016"/>
  <c r="I18015"/>
  <c r="I18014"/>
  <c r="I18013"/>
  <c r="I18012"/>
  <c r="I18011"/>
  <c r="I18010"/>
  <c r="I18009"/>
  <c r="I18008"/>
  <c r="I18007"/>
  <c r="I18006"/>
  <c r="I18005"/>
  <c r="I18004"/>
  <c r="I18003"/>
  <c r="I18002"/>
  <c r="I18001"/>
  <c r="I18000"/>
  <c r="I17999"/>
  <c r="I17998"/>
  <c r="I17997"/>
  <c r="I17996"/>
  <c r="I17995"/>
  <c r="I17994"/>
  <c r="I17993"/>
  <c r="I17992"/>
  <c r="I17991"/>
  <c r="I17990"/>
  <c r="I17989"/>
  <c r="I17988"/>
  <c r="I17987"/>
  <c r="I17986"/>
  <c r="I17985"/>
  <c r="I17984"/>
  <c r="I17983"/>
  <c r="I17982"/>
  <c r="I17981"/>
  <c r="I17980"/>
  <c r="I17979"/>
  <c r="I17978"/>
  <c r="I17977"/>
  <c r="I17976"/>
  <c r="I17975"/>
  <c r="I17974"/>
  <c r="I17973"/>
  <c r="I17972"/>
  <c r="I17971"/>
  <c r="I17970"/>
  <c r="I17969"/>
  <c r="I17968"/>
  <c r="I17967"/>
  <c r="I17966"/>
  <c r="I17965"/>
  <c r="I17964"/>
  <c r="I17963"/>
  <c r="I17962"/>
  <c r="I17961"/>
  <c r="I17960"/>
  <c r="I17959"/>
  <c r="I17958"/>
  <c r="I17957"/>
  <c r="I17956"/>
  <c r="I17955"/>
  <c r="I17954"/>
  <c r="I17953"/>
  <c r="I17952"/>
  <c r="I17951"/>
  <c r="I17950"/>
  <c r="I17949"/>
  <c r="I17948"/>
  <c r="I17947"/>
  <c r="I17946"/>
  <c r="I17945"/>
  <c r="I17944"/>
  <c r="I17943"/>
  <c r="I17942"/>
  <c r="I17941"/>
  <c r="I17940"/>
  <c r="I17939"/>
  <c r="I17938"/>
  <c r="I17937"/>
  <c r="I17936"/>
  <c r="I17935"/>
  <c r="I17934"/>
  <c r="I17933"/>
  <c r="I17932"/>
  <c r="I17931"/>
  <c r="I17930"/>
  <c r="I17929"/>
  <c r="I17928"/>
  <c r="I17927"/>
  <c r="I17926"/>
  <c r="I17925"/>
  <c r="I17924"/>
  <c r="I17923"/>
  <c r="I17922"/>
  <c r="I17921"/>
  <c r="I17920"/>
  <c r="I17919"/>
  <c r="I17918"/>
  <c r="I17917"/>
  <c r="I17916"/>
  <c r="I17915"/>
  <c r="I17914"/>
  <c r="I17913"/>
  <c r="I17912"/>
  <c r="I17911"/>
  <c r="I17910"/>
  <c r="I17909"/>
  <c r="I17908"/>
  <c r="I17907"/>
  <c r="I17906"/>
  <c r="I17905"/>
  <c r="I17904"/>
  <c r="I17903"/>
  <c r="I17902"/>
  <c r="I17901"/>
  <c r="I17900"/>
  <c r="I17899"/>
  <c r="I17898"/>
  <c r="I17897"/>
  <c r="I17896"/>
  <c r="I17895"/>
  <c r="I17894"/>
  <c r="I17893"/>
  <c r="I17892"/>
  <c r="I17891"/>
  <c r="I17890"/>
  <c r="I17889"/>
  <c r="I17888"/>
  <c r="I17887"/>
  <c r="I17886"/>
  <c r="I17885"/>
  <c r="I17884"/>
  <c r="I17883"/>
  <c r="I17882"/>
  <c r="I17881"/>
  <c r="I17880"/>
  <c r="I17879"/>
  <c r="I17878"/>
  <c r="I17877"/>
  <c r="I17876"/>
  <c r="I17875"/>
  <c r="I17874"/>
  <c r="I17873"/>
  <c r="I17872"/>
  <c r="I17871"/>
  <c r="I17870"/>
  <c r="I17869"/>
  <c r="I17868"/>
  <c r="I17867"/>
  <c r="I17866"/>
  <c r="I17865"/>
  <c r="I17864"/>
  <c r="I17863"/>
  <c r="I17862"/>
  <c r="I17861"/>
  <c r="I17860"/>
  <c r="I17859"/>
  <c r="I17858"/>
  <c r="I17857"/>
  <c r="I17856"/>
  <c r="I17855"/>
  <c r="I17854"/>
  <c r="I17853"/>
  <c r="I17852"/>
  <c r="I17851"/>
  <c r="I17850"/>
  <c r="I17849"/>
  <c r="I17848"/>
  <c r="I17847"/>
  <c r="I17846"/>
  <c r="I17845"/>
  <c r="I17844"/>
  <c r="I17843"/>
  <c r="I17842"/>
  <c r="I17841"/>
  <c r="I17840"/>
  <c r="I17839"/>
  <c r="I17838"/>
  <c r="I17837"/>
  <c r="I17836"/>
  <c r="I17835"/>
  <c r="I17834"/>
  <c r="I17833"/>
  <c r="I17832"/>
  <c r="I17831"/>
  <c r="I17830"/>
  <c r="I17829"/>
  <c r="I17828"/>
  <c r="I17827"/>
  <c r="I17826"/>
  <c r="I17825"/>
  <c r="I17824"/>
  <c r="I17823"/>
  <c r="I17822"/>
  <c r="I17821"/>
  <c r="I17820"/>
  <c r="I17819"/>
  <c r="I17818"/>
  <c r="I17817"/>
  <c r="I17816"/>
  <c r="I17815"/>
  <c r="I17814"/>
  <c r="I17813"/>
  <c r="I17812"/>
  <c r="I17811"/>
  <c r="I17810"/>
  <c r="I17809"/>
  <c r="I17808"/>
  <c r="I17807"/>
  <c r="I17806"/>
  <c r="I17805"/>
  <c r="I17804"/>
  <c r="I17803"/>
  <c r="I17802"/>
  <c r="I17801"/>
  <c r="I17800"/>
  <c r="I17799"/>
  <c r="I17798"/>
  <c r="I17797"/>
  <c r="I17796"/>
  <c r="I17795"/>
  <c r="I17794"/>
  <c r="I17793"/>
  <c r="I17792"/>
  <c r="I17791"/>
  <c r="I17790"/>
  <c r="I17789"/>
  <c r="I17788"/>
  <c r="I17787"/>
  <c r="I17786"/>
  <c r="I17785"/>
  <c r="I17784"/>
  <c r="I17783"/>
  <c r="I17782"/>
  <c r="I17781"/>
  <c r="I17780"/>
  <c r="I17779"/>
  <c r="I17778"/>
  <c r="I17777"/>
  <c r="I17776"/>
  <c r="I17775"/>
  <c r="I17774"/>
  <c r="I17773"/>
  <c r="I17772"/>
  <c r="I17771"/>
  <c r="I17770"/>
  <c r="I17769"/>
  <c r="I17768"/>
  <c r="I17767"/>
  <c r="I17766"/>
  <c r="I17765"/>
  <c r="I17764"/>
  <c r="I17763"/>
  <c r="I17762"/>
  <c r="I17761"/>
  <c r="I17760"/>
  <c r="I17759"/>
  <c r="I17758"/>
  <c r="I17757"/>
  <c r="I17756"/>
  <c r="I17755"/>
  <c r="I17754"/>
  <c r="I17753"/>
  <c r="I17752"/>
  <c r="I17751"/>
  <c r="I17750"/>
  <c r="I17749"/>
  <c r="I17748"/>
  <c r="I17747"/>
  <c r="I17746"/>
  <c r="I17745"/>
  <c r="I17744"/>
  <c r="I17743"/>
  <c r="I17742"/>
  <c r="I17741"/>
  <c r="I17740"/>
  <c r="I17739"/>
  <c r="I17738"/>
  <c r="I17737"/>
  <c r="I17736"/>
  <c r="I17735"/>
  <c r="I17734"/>
  <c r="I17733"/>
  <c r="I17732"/>
  <c r="I17731"/>
  <c r="I17730"/>
  <c r="I17729"/>
  <c r="I17728"/>
  <c r="I17727"/>
  <c r="I17726"/>
  <c r="I17725"/>
  <c r="I17724"/>
  <c r="I17723"/>
  <c r="I17722"/>
  <c r="I17721"/>
  <c r="I17720"/>
  <c r="I17719"/>
  <c r="I17718"/>
  <c r="I17717"/>
  <c r="I17716"/>
  <c r="I17715"/>
  <c r="I17714"/>
  <c r="I17713"/>
  <c r="I17712"/>
  <c r="I17711"/>
  <c r="I17710"/>
  <c r="I17709"/>
  <c r="I17708"/>
  <c r="I17707"/>
  <c r="I17706"/>
  <c r="I17705"/>
  <c r="I17704"/>
  <c r="I17703"/>
  <c r="I17702"/>
  <c r="I17701"/>
  <c r="I17700"/>
  <c r="I17699"/>
  <c r="I17698"/>
  <c r="I17697"/>
  <c r="I17696"/>
  <c r="I17695"/>
  <c r="I17694"/>
  <c r="I17693"/>
  <c r="I17692"/>
  <c r="I17691"/>
  <c r="I17690"/>
  <c r="I17689"/>
  <c r="I17688"/>
  <c r="I17687"/>
  <c r="I17686"/>
  <c r="I17685"/>
  <c r="I17684"/>
  <c r="I17683"/>
  <c r="I17682"/>
  <c r="I17681"/>
  <c r="I17680"/>
  <c r="I17679"/>
  <c r="I17678"/>
  <c r="I17677"/>
  <c r="I17676"/>
  <c r="I17675"/>
  <c r="I17674"/>
  <c r="I17673"/>
  <c r="I17672"/>
  <c r="I17671"/>
  <c r="I17670"/>
  <c r="I17669"/>
  <c r="I17668"/>
  <c r="I17667"/>
  <c r="I17666"/>
  <c r="I17665"/>
  <c r="I17664"/>
  <c r="I17663"/>
  <c r="I17662"/>
  <c r="I17661"/>
  <c r="I17660"/>
  <c r="I17659"/>
  <c r="I17658"/>
  <c r="I17657"/>
  <c r="I17656"/>
  <c r="I17655"/>
  <c r="I17654"/>
  <c r="I17653"/>
  <c r="I17652"/>
  <c r="I17651"/>
  <c r="I17650"/>
  <c r="I17649"/>
  <c r="I17648"/>
  <c r="I17647"/>
  <c r="I17646"/>
  <c r="I17645"/>
  <c r="I17644"/>
  <c r="I17643"/>
  <c r="I17642"/>
  <c r="I17641"/>
  <c r="I17640"/>
  <c r="I17639"/>
  <c r="I17638"/>
  <c r="I17637"/>
  <c r="I17636"/>
  <c r="I17635"/>
  <c r="I17634"/>
  <c r="I17633"/>
  <c r="I17632"/>
  <c r="I17631"/>
  <c r="I17630"/>
  <c r="I17629"/>
  <c r="I17628"/>
  <c r="I17627"/>
  <c r="I17626"/>
  <c r="I17625"/>
  <c r="I17624"/>
  <c r="I17623"/>
  <c r="I17622"/>
  <c r="I17621"/>
  <c r="I17620"/>
  <c r="I17619"/>
  <c r="I17618"/>
  <c r="I17617"/>
  <c r="I17616"/>
  <c r="I17615"/>
  <c r="I17614"/>
  <c r="I17613"/>
  <c r="I17612"/>
  <c r="I17611"/>
  <c r="I17610"/>
  <c r="I17609"/>
  <c r="I17608"/>
  <c r="I17607"/>
  <c r="I17606"/>
  <c r="I17605"/>
  <c r="I17604"/>
  <c r="I17603"/>
  <c r="I17602"/>
  <c r="I17601"/>
  <c r="I17600"/>
  <c r="I17599"/>
  <c r="I17598"/>
  <c r="I17597"/>
  <c r="I17596"/>
  <c r="I17595"/>
  <c r="I17594"/>
  <c r="I17593"/>
  <c r="I17592"/>
  <c r="I17591"/>
  <c r="I17590"/>
  <c r="I17589"/>
  <c r="I17588"/>
  <c r="I17587"/>
  <c r="I17586"/>
  <c r="I17585"/>
  <c r="I17584"/>
  <c r="I17583"/>
  <c r="I17582"/>
  <c r="I17581"/>
  <c r="I17580"/>
  <c r="I17579"/>
  <c r="I17578"/>
  <c r="I17577"/>
  <c r="I17576"/>
  <c r="I17575"/>
  <c r="I17574"/>
  <c r="I17573"/>
  <c r="I17572"/>
  <c r="I17571"/>
  <c r="I17570"/>
  <c r="I17569"/>
  <c r="I17568"/>
  <c r="I17567"/>
  <c r="I17566"/>
  <c r="I17565"/>
  <c r="I17564"/>
  <c r="I17563"/>
  <c r="I17562"/>
  <c r="I17561"/>
  <c r="I17560"/>
  <c r="I17559"/>
  <c r="I17558"/>
  <c r="I17557"/>
  <c r="I17556"/>
  <c r="I17555"/>
  <c r="I17554"/>
  <c r="I17553"/>
  <c r="I17552"/>
  <c r="I17551"/>
  <c r="I17550"/>
  <c r="I17549"/>
  <c r="I17548"/>
  <c r="I17547"/>
  <c r="I17546"/>
  <c r="I17545"/>
  <c r="I17544"/>
  <c r="I17543"/>
  <c r="I17542"/>
  <c r="I17541"/>
  <c r="I17540"/>
  <c r="I17539"/>
  <c r="I17538"/>
  <c r="I17537"/>
  <c r="I17536"/>
  <c r="I17535"/>
  <c r="I17534"/>
  <c r="I17533"/>
  <c r="I17532"/>
  <c r="I17531"/>
  <c r="I17530"/>
  <c r="I17529"/>
  <c r="I17528"/>
  <c r="I17527"/>
  <c r="I17526"/>
  <c r="I17525"/>
  <c r="I17524"/>
  <c r="I17523"/>
  <c r="I17522"/>
  <c r="I17521"/>
  <c r="I17520"/>
  <c r="I17519"/>
  <c r="I17518"/>
  <c r="I17517"/>
  <c r="I17516"/>
  <c r="I17515"/>
  <c r="I17514"/>
  <c r="I17513"/>
  <c r="I17512"/>
  <c r="I17511"/>
  <c r="I17510"/>
  <c r="I17509"/>
  <c r="I17508"/>
  <c r="I17507"/>
  <c r="I17506"/>
  <c r="I17505"/>
  <c r="I17504"/>
  <c r="I17503"/>
  <c r="I17502"/>
  <c r="I17501"/>
  <c r="I17500"/>
  <c r="I17499"/>
  <c r="I17498"/>
  <c r="I17497"/>
  <c r="I17496"/>
  <c r="I17495"/>
  <c r="I17494"/>
  <c r="I17493"/>
  <c r="I17492"/>
  <c r="I17491"/>
  <c r="I17490"/>
  <c r="I17489"/>
  <c r="I17488"/>
  <c r="I17487"/>
  <c r="I17486"/>
  <c r="I17485"/>
  <c r="I17484"/>
  <c r="I17483"/>
  <c r="I17482"/>
  <c r="I17481"/>
  <c r="I17480"/>
  <c r="I17479"/>
  <c r="I17478"/>
  <c r="I17477"/>
  <c r="I17476"/>
  <c r="I17475"/>
  <c r="I17474"/>
  <c r="I17473"/>
  <c r="I17472"/>
  <c r="I17471"/>
  <c r="I17470"/>
  <c r="I17469"/>
  <c r="I17468"/>
  <c r="I17467"/>
  <c r="I17466"/>
  <c r="I17465"/>
  <c r="I17464"/>
  <c r="I17463"/>
  <c r="I17462"/>
  <c r="I17461"/>
  <c r="I17460"/>
  <c r="I17459"/>
  <c r="I17458"/>
  <c r="I17457"/>
  <c r="I17456"/>
  <c r="I17455"/>
  <c r="I17454"/>
  <c r="I17453"/>
  <c r="I17452"/>
  <c r="I17451"/>
  <c r="I17450"/>
  <c r="I17449"/>
  <c r="I17448"/>
  <c r="I17447"/>
  <c r="I17446"/>
  <c r="I17445"/>
  <c r="I17444"/>
  <c r="I17443"/>
  <c r="I17442"/>
  <c r="I17441"/>
  <c r="I17440"/>
  <c r="I17439"/>
  <c r="I17438"/>
  <c r="I17437"/>
  <c r="I17436"/>
  <c r="I17435"/>
  <c r="I17434"/>
  <c r="I17433"/>
  <c r="I17432"/>
  <c r="I17431"/>
  <c r="I17430"/>
  <c r="I17429"/>
  <c r="I17428"/>
  <c r="I17427"/>
  <c r="I17426"/>
  <c r="I17425"/>
  <c r="I17424"/>
  <c r="I17423"/>
  <c r="I17422"/>
  <c r="I17421"/>
  <c r="I17420"/>
  <c r="I17419"/>
  <c r="I17418"/>
  <c r="I17417"/>
  <c r="I17416"/>
  <c r="I17415"/>
  <c r="I17414"/>
  <c r="I17413"/>
  <c r="I17412"/>
  <c r="I17411"/>
  <c r="I17410"/>
  <c r="I17409"/>
  <c r="I17408"/>
  <c r="I17407"/>
  <c r="I17406"/>
  <c r="I17405"/>
  <c r="I17404"/>
  <c r="I17403"/>
  <c r="I17402"/>
  <c r="I17401"/>
  <c r="I17400"/>
  <c r="I17399"/>
  <c r="I17398"/>
  <c r="I17397"/>
  <c r="I17396"/>
  <c r="I17395"/>
  <c r="I17394"/>
  <c r="I17393"/>
  <c r="I17392"/>
  <c r="I17391"/>
  <c r="I17390"/>
  <c r="I17389"/>
  <c r="I17388"/>
  <c r="I17387"/>
  <c r="I17386"/>
  <c r="I17385"/>
  <c r="I17384"/>
  <c r="I17383"/>
  <c r="I17382"/>
  <c r="I17381"/>
  <c r="I17380"/>
  <c r="I17379"/>
  <c r="I17378"/>
  <c r="I17377"/>
  <c r="I17376"/>
  <c r="I17375"/>
  <c r="I17374"/>
  <c r="I17373"/>
  <c r="I17372"/>
  <c r="I17371"/>
  <c r="I17370"/>
  <c r="I17369"/>
  <c r="I17368"/>
  <c r="I17367"/>
  <c r="I17366"/>
  <c r="I17365"/>
  <c r="I17364"/>
  <c r="I17363"/>
  <c r="I17362"/>
  <c r="I17361"/>
  <c r="I17360"/>
  <c r="I17359"/>
  <c r="I17358"/>
  <c r="I17357"/>
  <c r="I17356"/>
  <c r="I17355"/>
  <c r="I17354"/>
  <c r="I17353"/>
  <c r="I17352"/>
  <c r="I17351"/>
  <c r="I17350"/>
  <c r="I17349"/>
  <c r="I17348"/>
  <c r="I17347"/>
  <c r="I17346"/>
  <c r="I17345"/>
  <c r="I17344"/>
  <c r="I17343"/>
  <c r="I17342"/>
  <c r="I17341"/>
  <c r="I17340"/>
  <c r="I17339"/>
  <c r="I17338"/>
  <c r="I17337"/>
  <c r="I17336"/>
  <c r="I17335"/>
  <c r="I17334"/>
  <c r="I17333"/>
  <c r="I17332"/>
  <c r="I17331"/>
  <c r="I17330"/>
  <c r="I17329"/>
  <c r="I17328"/>
  <c r="I17327"/>
  <c r="I17326"/>
  <c r="I17325"/>
  <c r="I17324"/>
  <c r="I17323"/>
  <c r="I17322"/>
  <c r="I17321"/>
  <c r="I17320"/>
  <c r="I17319"/>
  <c r="I17318"/>
  <c r="I17317"/>
  <c r="I17316"/>
  <c r="I17315"/>
  <c r="I17314"/>
  <c r="I17313"/>
  <c r="I17312"/>
  <c r="I17311"/>
  <c r="I17310"/>
  <c r="I17309"/>
  <c r="I17308"/>
  <c r="I17307"/>
  <c r="I17306"/>
  <c r="I17305"/>
  <c r="I17304"/>
  <c r="I17303"/>
  <c r="I17302"/>
  <c r="I17301"/>
  <c r="I17300"/>
  <c r="I17299"/>
  <c r="I17298"/>
  <c r="I17297"/>
  <c r="I17296"/>
  <c r="I17295"/>
  <c r="I17294"/>
  <c r="I17293"/>
  <c r="I17292"/>
  <c r="I17291"/>
  <c r="I17290"/>
  <c r="I17289"/>
  <c r="I17288"/>
  <c r="I17287"/>
  <c r="I17286"/>
  <c r="I17285"/>
  <c r="I17284"/>
  <c r="I17283"/>
  <c r="I17282"/>
  <c r="I17281"/>
  <c r="I17280"/>
  <c r="I17279"/>
  <c r="I17278"/>
  <c r="I17277"/>
  <c r="I17276"/>
  <c r="I17275"/>
  <c r="I17274"/>
  <c r="I17273"/>
  <c r="I17272"/>
  <c r="I17271"/>
  <c r="I17270"/>
  <c r="I17269"/>
  <c r="I17268"/>
  <c r="I17267"/>
  <c r="I17266"/>
  <c r="I17265"/>
  <c r="I17264"/>
  <c r="I17263"/>
  <c r="I17262"/>
  <c r="I17261"/>
  <c r="I17260"/>
  <c r="I17259"/>
  <c r="I17258"/>
  <c r="I17257"/>
  <c r="I17256"/>
  <c r="I17255"/>
  <c r="I17254"/>
  <c r="I17253"/>
  <c r="I17252"/>
  <c r="I17251"/>
  <c r="I17250"/>
  <c r="I17249"/>
  <c r="I17248"/>
  <c r="I17247"/>
  <c r="I17246"/>
  <c r="I17245"/>
  <c r="I17244"/>
  <c r="I17243"/>
  <c r="I17242"/>
  <c r="I17241"/>
  <c r="I17240"/>
  <c r="I17239"/>
  <c r="I17238"/>
  <c r="I17237"/>
  <c r="I17236"/>
  <c r="I17235"/>
  <c r="I17234"/>
  <c r="I17233"/>
  <c r="I17232"/>
  <c r="I17231"/>
  <c r="I17230"/>
  <c r="I17229"/>
  <c r="I17228"/>
  <c r="I17227"/>
  <c r="I17226"/>
  <c r="I17225"/>
  <c r="I17224"/>
  <c r="I17223"/>
  <c r="I17222"/>
  <c r="I17221"/>
  <c r="I17220"/>
  <c r="I17219"/>
  <c r="I17218"/>
  <c r="I17217"/>
  <c r="I17216"/>
  <c r="I17215"/>
  <c r="I17214"/>
  <c r="I17213"/>
  <c r="I17212"/>
  <c r="I17211"/>
  <c r="I17210"/>
  <c r="I17209"/>
  <c r="I17208"/>
  <c r="I17207"/>
  <c r="I17206"/>
  <c r="I17205"/>
  <c r="I17204"/>
  <c r="I17203"/>
  <c r="I17202"/>
  <c r="I17201"/>
  <c r="I17200"/>
  <c r="I17199"/>
  <c r="I17198"/>
  <c r="I17197"/>
  <c r="I17196"/>
  <c r="I17195"/>
  <c r="I17194"/>
  <c r="I17193"/>
  <c r="I17192"/>
  <c r="I17191"/>
  <c r="I17190"/>
  <c r="I17189"/>
  <c r="I17188"/>
  <c r="I17187"/>
  <c r="I17186"/>
  <c r="I17185"/>
  <c r="I17184"/>
  <c r="I17183"/>
  <c r="I17182"/>
  <c r="I17181"/>
  <c r="I17180"/>
  <c r="I17179"/>
  <c r="I17178"/>
  <c r="I17177"/>
  <c r="I17176"/>
  <c r="I17175"/>
  <c r="I17174"/>
  <c r="I17173"/>
  <c r="I17172"/>
  <c r="I17171"/>
  <c r="I17170"/>
  <c r="I17169"/>
  <c r="I17168"/>
  <c r="I17167"/>
  <c r="I17166"/>
  <c r="I17165"/>
  <c r="I17164"/>
  <c r="I17163"/>
  <c r="I17162"/>
  <c r="I17161"/>
  <c r="I17160"/>
  <c r="I17159"/>
  <c r="I17158"/>
  <c r="I17157"/>
  <c r="I17156"/>
  <c r="I17155"/>
  <c r="I17154"/>
  <c r="I17153"/>
  <c r="I17152"/>
  <c r="I17151"/>
  <c r="I17150"/>
  <c r="I17149"/>
  <c r="I17148"/>
  <c r="I17147"/>
  <c r="I17146"/>
  <c r="I17145"/>
  <c r="I17144"/>
  <c r="I17143"/>
  <c r="I17142"/>
  <c r="I17141"/>
  <c r="I17140"/>
  <c r="I17139"/>
  <c r="I17138"/>
  <c r="I17137"/>
  <c r="I17136"/>
  <c r="I17135"/>
  <c r="I17134"/>
  <c r="I17133"/>
  <c r="I17132"/>
  <c r="I17131"/>
  <c r="I17130"/>
  <c r="I17129"/>
  <c r="I17128"/>
  <c r="I17127"/>
  <c r="I17126"/>
  <c r="I17125"/>
  <c r="I17124"/>
  <c r="I17123"/>
  <c r="I17122"/>
  <c r="I17121"/>
  <c r="I17120"/>
  <c r="I17119"/>
  <c r="I17118"/>
  <c r="I17117"/>
  <c r="I17116"/>
  <c r="I17115"/>
  <c r="I17114"/>
  <c r="I17113"/>
  <c r="I17112"/>
  <c r="I17111"/>
  <c r="I17110"/>
  <c r="I17109"/>
  <c r="I17108"/>
  <c r="I17107"/>
  <c r="I17106"/>
  <c r="I17105"/>
  <c r="I17104"/>
  <c r="I17103"/>
  <c r="I17102"/>
  <c r="I17101"/>
  <c r="I17100"/>
  <c r="I17099"/>
  <c r="I17098"/>
  <c r="I17097"/>
  <c r="I17096"/>
  <c r="I17095"/>
  <c r="I17094"/>
  <c r="I17093"/>
  <c r="I17092"/>
  <c r="I17091"/>
  <c r="I17090"/>
  <c r="I17089"/>
  <c r="I17088"/>
  <c r="I17087"/>
  <c r="I17086"/>
  <c r="I17085"/>
  <c r="I17084"/>
  <c r="I17083"/>
  <c r="I17082"/>
  <c r="I17081"/>
  <c r="I17080"/>
  <c r="I17079"/>
  <c r="I17078"/>
  <c r="I17077"/>
  <c r="I17076"/>
  <c r="I17075"/>
  <c r="I17074"/>
  <c r="I17073"/>
  <c r="I17072"/>
  <c r="I17071"/>
  <c r="I17070"/>
  <c r="I17069"/>
  <c r="I17068"/>
  <c r="I17067"/>
  <c r="I17066"/>
  <c r="I17065"/>
  <c r="I17064"/>
  <c r="I17063"/>
  <c r="I17062"/>
  <c r="I17061"/>
  <c r="I17060"/>
  <c r="I17059"/>
  <c r="I17058"/>
  <c r="I17057"/>
  <c r="I17056"/>
  <c r="I17055"/>
  <c r="I17054"/>
  <c r="I17053"/>
  <c r="I17052"/>
  <c r="I17051"/>
  <c r="I17050"/>
  <c r="I17049"/>
  <c r="I17048"/>
  <c r="I17047"/>
  <c r="I17046"/>
  <c r="I17045"/>
  <c r="I17044"/>
  <c r="I17043"/>
  <c r="I17042"/>
  <c r="I17041"/>
  <c r="I17040"/>
  <c r="I17039"/>
  <c r="I17038"/>
  <c r="I17037"/>
  <c r="I17036"/>
  <c r="I17035"/>
  <c r="I17034"/>
  <c r="I17033"/>
  <c r="I17032"/>
  <c r="I17031"/>
  <c r="I17030"/>
  <c r="I17029"/>
  <c r="I17028"/>
  <c r="I17027"/>
  <c r="I17026"/>
  <c r="I17025"/>
  <c r="I17024"/>
  <c r="I17023"/>
  <c r="I17022"/>
  <c r="I17021"/>
  <c r="I17020"/>
  <c r="I17019"/>
  <c r="I17018"/>
  <c r="I17017"/>
  <c r="I17016"/>
  <c r="I17015"/>
  <c r="I17014"/>
  <c r="I17013"/>
  <c r="I17012"/>
  <c r="I17011"/>
  <c r="I17010"/>
  <c r="I17009"/>
  <c r="I17008"/>
  <c r="I17007"/>
  <c r="I17006"/>
  <c r="I17005"/>
  <c r="I17004"/>
  <c r="I17003"/>
  <c r="I17002"/>
  <c r="I17001"/>
  <c r="I17000"/>
  <c r="I16999"/>
  <c r="I16998"/>
  <c r="I16997"/>
  <c r="I16996"/>
  <c r="I16995"/>
  <c r="I16994"/>
  <c r="I16993"/>
  <c r="I16992"/>
  <c r="I16991"/>
  <c r="I16990"/>
  <c r="I16989"/>
  <c r="I16988"/>
  <c r="I16987"/>
  <c r="I16986"/>
  <c r="I16985"/>
  <c r="I16984"/>
  <c r="I16983"/>
  <c r="I16982"/>
  <c r="I16981"/>
  <c r="I16980"/>
  <c r="I16979"/>
  <c r="I16978"/>
  <c r="I16977"/>
  <c r="I16976"/>
  <c r="I16975"/>
  <c r="I16974"/>
  <c r="I16973"/>
  <c r="I16972"/>
  <c r="I16971"/>
  <c r="I16970"/>
  <c r="I16969"/>
  <c r="I16968"/>
  <c r="I16967"/>
  <c r="I16966"/>
  <c r="I16965"/>
  <c r="I16964"/>
  <c r="I16963"/>
  <c r="I16962"/>
  <c r="I16961"/>
  <c r="I16960"/>
  <c r="I16959"/>
  <c r="I16958"/>
  <c r="I16957"/>
  <c r="I16956"/>
  <c r="I16955"/>
  <c r="I16954"/>
  <c r="I16953"/>
  <c r="I16952"/>
  <c r="I16951"/>
  <c r="I16950"/>
  <c r="I16949"/>
  <c r="I16948"/>
  <c r="I16947"/>
  <c r="I16946"/>
  <c r="I16945"/>
  <c r="I16944"/>
  <c r="I16943"/>
  <c r="I16942"/>
  <c r="I16941"/>
  <c r="I16940"/>
  <c r="I16939"/>
  <c r="I16938"/>
  <c r="I16937"/>
  <c r="I16936"/>
  <c r="I16935"/>
  <c r="I16934"/>
  <c r="I16933"/>
  <c r="I16932"/>
  <c r="I16931"/>
  <c r="I16930"/>
  <c r="I16929"/>
  <c r="I16928"/>
  <c r="I16927"/>
  <c r="I16926"/>
  <c r="I16925"/>
  <c r="I16924"/>
  <c r="I16923"/>
  <c r="I16922"/>
  <c r="I16921"/>
  <c r="I16920"/>
  <c r="I16919"/>
  <c r="I16918"/>
  <c r="I16917"/>
  <c r="I16916"/>
  <c r="I16915"/>
  <c r="I16914"/>
  <c r="I16913"/>
  <c r="I16912"/>
  <c r="I16911"/>
  <c r="I16910"/>
  <c r="I16909"/>
  <c r="I16908"/>
  <c r="I16907"/>
  <c r="I16906"/>
  <c r="I16905"/>
  <c r="I16904"/>
  <c r="I16903"/>
  <c r="I16902"/>
  <c r="I16901"/>
  <c r="I16900"/>
  <c r="I16899"/>
  <c r="I16898"/>
  <c r="I16897"/>
  <c r="I16896"/>
  <c r="I16895"/>
  <c r="I16894"/>
  <c r="I16893"/>
  <c r="I16892"/>
  <c r="I16891"/>
  <c r="I16890"/>
  <c r="I16889"/>
  <c r="I16888"/>
  <c r="I16887"/>
  <c r="I16886"/>
  <c r="I16885"/>
  <c r="I16884"/>
  <c r="I16883"/>
  <c r="I16882"/>
  <c r="I16881"/>
  <c r="I16880"/>
  <c r="I16879"/>
  <c r="I16878"/>
  <c r="I16877"/>
  <c r="I16876"/>
  <c r="I16875"/>
  <c r="I16874"/>
  <c r="I16873"/>
  <c r="I16872"/>
  <c r="I16871"/>
  <c r="I16870"/>
  <c r="I16869"/>
  <c r="I16868"/>
  <c r="I16867"/>
  <c r="I16866"/>
  <c r="I16865"/>
  <c r="I16864"/>
  <c r="I16863"/>
  <c r="I16862"/>
  <c r="I16861"/>
  <c r="I16860"/>
  <c r="I16859"/>
  <c r="I16858"/>
  <c r="I16857"/>
  <c r="I16856"/>
  <c r="I16855"/>
  <c r="I16854"/>
  <c r="I16853"/>
  <c r="I16852"/>
  <c r="I16851"/>
  <c r="I16850"/>
  <c r="I16849"/>
  <c r="I16848"/>
  <c r="I16847"/>
  <c r="I16846"/>
  <c r="I16845"/>
  <c r="I16844"/>
  <c r="I16843"/>
  <c r="I16842"/>
  <c r="I16841"/>
  <c r="I16840"/>
  <c r="I16839"/>
  <c r="I16838"/>
  <c r="I16837"/>
  <c r="I16836"/>
  <c r="I16835"/>
  <c r="I16834"/>
  <c r="I16833"/>
  <c r="I16832"/>
  <c r="I16831"/>
  <c r="I16830"/>
  <c r="I16829"/>
  <c r="I16828"/>
  <c r="I16827"/>
  <c r="I16826"/>
  <c r="I16825"/>
  <c r="I16824"/>
  <c r="I16823"/>
  <c r="I16822"/>
  <c r="I16821"/>
  <c r="I16820"/>
  <c r="I16819"/>
  <c r="I16818"/>
  <c r="I16817"/>
  <c r="I16816"/>
  <c r="I16815"/>
  <c r="I16814"/>
  <c r="I16813"/>
  <c r="I16812"/>
  <c r="I16811"/>
  <c r="I16810"/>
  <c r="I16809"/>
  <c r="I16808"/>
  <c r="I16807"/>
  <c r="I16806"/>
  <c r="I16805"/>
  <c r="I16804"/>
  <c r="I16803"/>
  <c r="I16802"/>
  <c r="I16801"/>
  <c r="I16800"/>
  <c r="I16799"/>
  <c r="I16798"/>
  <c r="I16797"/>
  <c r="I16796"/>
  <c r="I16795"/>
  <c r="I16794"/>
  <c r="I16793"/>
  <c r="I16792"/>
  <c r="I16791"/>
  <c r="I16790"/>
  <c r="I16789"/>
  <c r="I16788"/>
  <c r="I16787"/>
  <c r="I16786"/>
  <c r="I16785"/>
  <c r="I16784"/>
  <c r="I16783"/>
  <c r="I16782"/>
  <c r="I16781"/>
  <c r="I16780"/>
  <c r="I16779"/>
  <c r="I16778"/>
  <c r="I16777"/>
  <c r="I16776"/>
  <c r="I16775"/>
  <c r="I16774"/>
  <c r="I16773"/>
  <c r="I16772"/>
  <c r="I16771"/>
  <c r="I16770"/>
  <c r="I16769"/>
  <c r="I16768"/>
  <c r="I16767"/>
  <c r="I16766"/>
  <c r="I16765"/>
  <c r="I16764"/>
  <c r="I16763"/>
  <c r="I16762"/>
  <c r="I16761"/>
  <c r="I16760"/>
  <c r="I16759"/>
  <c r="I16758"/>
  <c r="I16757"/>
  <c r="I16756"/>
  <c r="I16755"/>
  <c r="I16754"/>
  <c r="I16753"/>
  <c r="I16752"/>
  <c r="I16751"/>
  <c r="I16750"/>
  <c r="I16749"/>
  <c r="I16748"/>
  <c r="I16747"/>
  <c r="I16746"/>
  <c r="I16745"/>
  <c r="I16744"/>
  <c r="I16743"/>
  <c r="I16742"/>
  <c r="I16741"/>
  <c r="I16740"/>
  <c r="I16739"/>
  <c r="I16738"/>
  <c r="I16737"/>
  <c r="I16736"/>
  <c r="I16735"/>
  <c r="I16734"/>
  <c r="I16733"/>
  <c r="I16732"/>
  <c r="I16731"/>
  <c r="I16730"/>
  <c r="I16729"/>
  <c r="I16728"/>
  <c r="I16727"/>
  <c r="I16726"/>
  <c r="I16725"/>
  <c r="I16724"/>
  <c r="I16723"/>
  <c r="I16722"/>
  <c r="I16721"/>
  <c r="I16720"/>
  <c r="I16719"/>
  <c r="I16718"/>
  <c r="I16717"/>
  <c r="I16716"/>
  <c r="I16715"/>
  <c r="I16714"/>
  <c r="I16713"/>
  <c r="I16712"/>
  <c r="I16711"/>
  <c r="I16710"/>
  <c r="I16709"/>
  <c r="I16708"/>
  <c r="I16707"/>
  <c r="I16706"/>
  <c r="I16705"/>
  <c r="I16704"/>
  <c r="I16703"/>
  <c r="I16702"/>
  <c r="I16701"/>
  <c r="I16700"/>
  <c r="I16699"/>
  <c r="I16698"/>
  <c r="I16697"/>
  <c r="I16696"/>
  <c r="I16695"/>
  <c r="I16694"/>
  <c r="I16693"/>
  <c r="I16692"/>
  <c r="I16691"/>
  <c r="I16690"/>
  <c r="I16689"/>
  <c r="I16688"/>
  <c r="I16687"/>
  <c r="I16686"/>
  <c r="I16685"/>
  <c r="I16684"/>
  <c r="I16683"/>
  <c r="I16682"/>
  <c r="I16681"/>
  <c r="I16680"/>
  <c r="I16679"/>
  <c r="I16678"/>
  <c r="I16677"/>
  <c r="I16676"/>
  <c r="I16675"/>
  <c r="I16674"/>
  <c r="I16673"/>
  <c r="I16672"/>
  <c r="I16671"/>
  <c r="I16670"/>
  <c r="I16669"/>
  <c r="I16668"/>
  <c r="I16667"/>
  <c r="I16666"/>
  <c r="I16665"/>
  <c r="I16664"/>
  <c r="I16663"/>
  <c r="I16662"/>
  <c r="I16661"/>
  <c r="I16660"/>
  <c r="I16659"/>
  <c r="I16658"/>
  <c r="I16657"/>
  <c r="I16656"/>
  <c r="I16655"/>
  <c r="I16654"/>
  <c r="I16653"/>
  <c r="I16652"/>
  <c r="I16651"/>
  <c r="I16650"/>
  <c r="I16649"/>
  <c r="I16648"/>
  <c r="I16647"/>
  <c r="I16646"/>
  <c r="I16645"/>
  <c r="I16644"/>
  <c r="I16643"/>
  <c r="I16642"/>
  <c r="I16641"/>
  <c r="I16640"/>
  <c r="I16639"/>
  <c r="I16638"/>
  <c r="I16637"/>
  <c r="I16636"/>
  <c r="I16635"/>
  <c r="I16634"/>
  <c r="I16633"/>
  <c r="I16632"/>
  <c r="I16631"/>
  <c r="I16630"/>
  <c r="I16629"/>
  <c r="I16628"/>
  <c r="I16627"/>
  <c r="I16626"/>
  <c r="I16625"/>
  <c r="I16624"/>
  <c r="I16623"/>
  <c r="I16622"/>
  <c r="I16621"/>
  <c r="I16620"/>
  <c r="I16619"/>
  <c r="I16618"/>
  <c r="I16617"/>
  <c r="I16616"/>
  <c r="I16615"/>
  <c r="I16614"/>
  <c r="I16613"/>
  <c r="I16612"/>
  <c r="I16611"/>
  <c r="I16610"/>
  <c r="I16609"/>
  <c r="I16608"/>
  <c r="I16607"/>
  <c r="I16606"/>
  <c r="I16605"/>
  <c r="I16604"/>
  <c r="I16603"/>
  <c r="I16602"/>
  <c r="I16601"/>
  <c r="I16600"/>
  <c r="I16599"/>
  <c r="I16598"/>
  <c r="I16597"/>
  <c r="I16596"/>
  <c r="I16595"/>
  <c r="I16594"/>
  <c r="I16593"/>
  <c r="I16592"/>
  <c r="I16591"/>
  <c r="I16590"/>
  <c r="I16589"/>
  <c r="I16588"/>
  <c r="I16587"/>
  <c r="I16586"/>
  <c r="I16585"/>
  <c r="I16584"/>
  <c r="I16583"/>
  <c r="I16582"/>
  <c r="I16581"/>
  <c r="I16580"/>
  <c r="I16579"/>
  <c r="I16578"/>
  <c r="I16577"/>
  <c r="I16576"/>
  <c r="I16575"/>
  <c r="I16574"/>
  <c r="I16573"/>
  <c r="I16572"/>
  <c r="I16571"/>
  <c r="I16570"/>
  <c r="I16569"/>
  <c r="I16568"/>
  <c r="I16567"/>
  <c r="I16566"/>
  <c r="I16565"/>
  <c r="I16564"/>
  <c r="I16563"/>
  <c r="I16562"/>
  <c r="I16561"/>
  <c r="I16560"/>
  <c r="I16559"/>
  <c r="I16558"/>
  <c r="I16557"/>
  <c r="I16556"/>
  <c r="I16555"/>
  <c r="I16554"/>
  <c r="I16553"/>
  <c r="I16552"/>
  <c r="I16551"/>
  <c r="I16550"/>
  <c r="I16549"/>
  <c r="I16548"/>
  <c r="I16547"/>
  <c r="I16546"/>
  <c r="I16545"/>
  <c r="I16544"/>
  <c r="I16543"/>
  <c r="I16542"/>
  <c r="I16541"/>
  <c r="I16540"/>
  <c r="I16539"/>
  <c r="I16538"/>
  <c r="I16537"/>
  <c r="I16536"/>
  <c r="I16535"/>
  <c r="I16534"/>
  <c r="I16533"/>
  <c r="I16532"/>
  <c r="I16531"/>
  <c r="I16530"/>
  <c r="I16529"/>
  <c r="I16528"/>
  <c r="I16527"/>
  <c r="I16526"/>
  <c r="I16525"/>
  <c r="I16524"/>
  <c r="I16523"/>
  <c r="I16522"/>
  <c r="I16521"/>
  <c r="I16520"/>
  <c r="I16519"/>
  <c r="I16518"/>
  <c r="I16517"/>
  <c r="I16516"/>
  <c r="I16515"/>
  <c r="I16514"/>
  <c r="I16513"/>
  <c r="I16512"/>
  <c r="I16511"/>
  <c r="I16510"/>
  <c r="I16509"/>
  <c r="I16508"/>
  <c r="I16507"/>
  <c r="I16506"/>
  <c r="I16505"/>
  <c r="I16504"/>
  <c r="I16503"/>
  <c r="I16502"/>
  <c r="I16501"/>
  <c r="I16500"/>
  <c r="I16499"/>
  <c r="I16498"/>
  <c r="I16497"/>
  <c r="I16496"/>
  <c r="I16495"/>
  <c r="I16494"/>
  <c r="I16493"/>
  <c r="I16492"/>
  <c r="I16491"/>
  <c r="I16490"/>
  <c r="I16489"/>
  <c r="I16488"/>
  <c r="I16487"/>
  <c r="I16486"/>
  <c r="I16485"/>
  <c r="I16484"/>
  <c r="I16483"/>
  <c r="I16482"/>
  <c r="I16481"/>
  <c r="I16480"/>
  <c r="I16479"/>
  <c r="I16478"/>
  <c r="I16477"/>
  <c r="I16476"/>
  <c r="I16475"/>
  <c r="I16474"/>
  <c r="I16473"/>
  <c r="I16472"/>
  <c r="I16471"/>
  <c r="I16470"/>
  <c r="I16469"/>
  <c r="I16468"/>
  <c r="I16467"/>
  <c r="I16466"/>
  <c r="I16465"/>
  <c r="I16464"/>
  <c r="I16463"/>
  <c r="I16462"/>
  <c r="I16461"/>
  <c r="I16460"/>
  <c r="I16459"/>
  <c r="I16458"/>
  <c r="I16457"/>
  <c r="I16456"/>
  <c r="I16455"/>
  <c r="I16454"/>
  <c r="I16453"/>
  <c r="I16452"/>
  <c r="I16451"/>
  <c r="I16450"/>
  <c r="I16449"/>
  <c r="I16448"/>
  <c r="I16447"/>
  <c r="I16446"/>
  <c r="I16445"/>
  <c r="I16444"/>
  <c r="I16443"/>
  <c r="I16442"/>
  <c r="I16441"/>
  <c r="I16440"/>
  <c r="I16439"/>
  <c r="I16438"/>
  <c r="I16437"/>
  <c r="I16436"/>
  <c r="I16435"/>
  <c r="I16434"/>
  <c r="I16433"/>
  <c r="I16432"/>
  <c r="I16431"/>
  <c r="I16430"/>
  <c r="I16429"/>
  <c r="I16428"/>
  <c r="I16427"/>
  <c r="I16426"/>
  <c r="I16425"/>
  <c r="I16424"/>
  <c r="I16423"/>
  <c r="I16422"/>
  <c r="I16421"/>
  <c r="I16420"/>
  <c r="I16419"/>
  <c r="I16418"/>
  <c r="I16417"/>
  <c r="I16416"/>
  <c r="I16415"/>
  <c r="I16414"/>
  <c r="I16413"/>
  <c r="I16412"/>
  <c r="I16411"/>
  <c r="I16410"/>
  <c r="I16409"/>
  <c r="I16408"/>
  <c r="I16407"/>
  <c r="I16406"/>
  <c r="I16405"/>
  <c r="I16404"/>
  <c r="I16403"/>
  <c r="I16402"/>
  <c r="I16401"/>
  <c r="I16400"/>
  <c r="I16399"/>
  <c r="I16398"/>
  <c r="I16397"/>
  <c r="I16396"/>
  <c r="I16395"/>
  <c r="I16394"/>
  <c r="I16393"/>
  <c r="I16392"/>
  <c r="I16391"/>
  <c r="I16390"/>
  <c r="I16389"/>
  <c r="I16388"/>
  <c r="I16387"/>
  <c r="I16386"/>
  <c r="I16385"/>
  <c r="I16384"/>
  <c r="I16383"/>
  <c r="I16382"/>
  <c r="I16381"/>
  <c r="I16380"/>
  <c r="I16379"/>
  <c r="I16378"/>
  <c r="I16377"/>
  <c r="I16376"/>
  <c r="I16375"/>
  <c r="I16374"/>
  <c r="I16373"/>
  <c r="I16372"/>
  <c r="I16371"/>
  <c r="I16370"/>
  <c r="I16369"/>
  <c r="I16368"/>
  <c r="I16367"/>
  <c r="I16366"/>
  <c r="I16365"/>
  <c r="I16364"/>
  <c r="I16363"/>
  <c r="I16362"/>
  <c r="I16361"/>
  <c r="I16360"/>
  <c r="I16359"/>
  <c r="I16358"/>
  <c r="I16357"/>
  <c r="I16356"/>
  <c r="I16355"/>
  <c r="I16354"/>
  <c r="I16353"/>
  <c r="I16352"/>
  <c r="I16351"/>
  <c r="I16350"/>
  <c r="I16349"/>
  <c r="I16348"/>
  <c r="I16347"/>
  <c r="I16346"/>
  <c r="I16345"/>
  <c r="I16344"/>
  <c r="I16343"/>
  <c r="I16342"/>
  <c r="I16341"/>
  <c r="I16340"/>
  <c r="I16339"/>
  <c r="I16338"/>
  <c r="I16337"/>
  <c r="I16336"/>
  <c r="I16335"/>
  <c r="I16334"/>
  <c r="I16333"/>
  <c r="I16332"/>
  <c r="I16331"/>
  <c r="I16330"/>
  <c r="I16329"/>
  <c r="I16328"/>
  <c r="I16327"/>
  <c r="I16326"/>
  <c r="I16325"/>
  <c r="I16324"/>
  <c r="I16323"/>
  <c r="I16322"/>
  <c r="I16321"/>
  <c r="I16320"/>
  <c r="I16319"/>
  <c r="I16318"/>
  <c r="I16317"/>
  <c r="I16316"/>
  <c r="I16315"/>
  <c r="I16314"/>
  <c r="I16313"/>
  <c r="I16312"/>
  <c r="I16311"/>
  <c r="I16310"/>
  <c r="I16309"/>
  <c r="I16308"/>
  <c r="I16307"/>
  <c r="I16306"/>
  <c r="I16305"/>
  <c r="I16304"/>
  <c r="I16303"/>
  <c r="I16302"/>
  <c r="I16301"/>
  <c r="I16300"/>
  <c r="I16299"/>
  <c r="I16298"/>
  <c r="I16297"/>
  <c r="I16296"/>
  <c r="I16295"/>
  <c r="I16294"/>
  <c r="I16293"/>
  <c r="I16292"/>
  <c r="I16291"/>
  <c r="I16290"/>
  <c r="I16289"/>
  <c r="I16288"/>
  <c r="I16287"/>
  <c r="I16286"/>
  <c r="I16285"/>
  <c r="I16284"/>
  <c r="I16283"/>
  <c r="I16282"/>
  <c r="I16281"/>
  <c r="I16280"/>
  <c r="I16279"/>
  <c r="I16278"/>
  <c r="I16277"/>
  <c r="I16276"/>
  <c r="I16275"/>
  <c r="I16274"/>
  <c r="I16273"/>
  <c r="I16272"/>
  <c r="I16271"/>
  <c r="I16270"/>
  <c r="I16269"/>
  <c r="I16268"/>
  <c r="I16267"/>
  <c r="I16266"/>
  <c r="I16265"/>
  <c r="I16264"/>
  <c r="I16263"/>
  <c r="I16262"/>
  <c r="I16261"/>
  <c r="I16260"/>
  <c r="I16259"/>
  <c r="I16258"/>
  <c r="I16257"/>
  <c r="I16256"/>
  <c r="I16255"/>
  <c r="I16254"/>
  <c r="I16253"/>
  <c r="I16252"/>
  <c r="I16251"/>
  <c r="I16250"/>
  <c r="I16249"/>
  <c r="I16248"/>
  <c r="I16247"/>
  <c r="I16246"/>
  <c r="I16245"/>
  <c r="I16244"/>
  <c r="I16243"/>
  <c r="I16242"/>
  <c r="I16241"/>
  <c r="I16240"/>
  <c r="I16239"/>
  <c r="I16238"/>
  <c r="I16237"/>
  <c r="I16236"/>
  <c r="I16235"/>
  <c r="I16234"/>
  <c r="I16233"/>
  <c r="I16232"/>
  <c r="I16231"/>
  <c r="I16230"/>
  <c r="I16229"/>
  <c r="I16228"/>
  <c r="I16227"/>
  <c r="I16226"/>
  <c r="I16225"/>
  <c r="I16224"/>
  <c r="I16223"/>
  <c r="I16222"/>
  <c r="I16221"/>
  <c r="I16220"/>
  <c r="I16219"/>
  <c r="I16218"/>
  <c r="I16217"/>
  <c r="I16216"/>
  <c r="I16215"/>
  <c r="I16214"/>
  <c r="I16213"/>
  <c r="I16212"/>
  <c r="I16211"/>
  <c r="I16210"/>
  <c r="I16209"/>
  <c r="I16208"/>
  <c r="I16207"/>
  <c r="I16206"/>
  <c r="I16205"/>
  <c r="I16204"/>
  <c r="I16203"/>
  <c r="I16202"/>
  <c r="I16201"/>
  <c r="I16200"/>
  <c r="I16199"/>
  <c r="I16198"/>
  <c r="I16197"/>
  <c r="I16196"/>
  <c r="I16195"/>
  <c r="I16194"/>
  <c r="I16193"/>
  <c r="I16192"/>
  <c r="I16191"/>
  <c r="I16190"/>
  <c r="I16189"/>
  <c r="I16188"/>
  <c r="I16187"/>
  <c r="I16186"/>
  <c r="I16185"/>
  <c r="I16184"/>
  <c r="I16183"/>
  <c r="I16182"/>
  <c r="I16181"/>
  <c r="I16180"/>
  <c r="I16179"/>
  <c r="I16178"/>
  <c r="I16177"/>
  <c r="I16176"/>
  <c r="I16175"/>
  <c r="I16174"/>
  <c r="I16173"/>
  <c r="I16172"/>
  <c r="I16171"/>
  <c r="I16170"/>
  <c r="I16169"/>
  <c r="I16168"/>
  <c r="I16167"/>
  <c r="I16166"/>
  <c r="I16165"/>
  <c r="I16164"/>
  <c r="I16163"/>
  <c r="I16162"/>
  <c r="I16161"/>
  <c r="I16160"/>
  <c r="I16159"/>
  <c r="I16158"/>
  <c r="I16157"/>
  <c r="I16156"/>
  <c r="I16155"/>
  <c r="I16154"/>
  <c r="I16153"/>
  <c r="I16152"/>
  <c r="I16151"/>
  <c r="I16150"/>
  <c r="I16149"/>
  <c r="I16148"/>
  <c r="I16147"/>
  <c r="I16146"/>
  <c r="I16145"/>
  <c r="I16144"/>
  <c r="I16143"/>
  <c r="I16142"/>
  <c r="I16141"/>
  <c r="I16140"/>
  <c r="I16139"/>
  <c r="I16138"/>
  <c r="I16137"/>
  <c r="I16136"/>
  <c r="I16135"/>
  <c r="I16134"/>
  <c r="I16133"/>
  <c r="I16132"/>
  <c r="I16131"/>
  <c r="I16130"/>
  <c r="I16129"/>
  <c r="I16128"/>
  <c r="I16127"/>
  <c r="I16126"/>
  <c r="I16125"/>
  <c r="I16124"/>
  <c r="I16123"/>
  <c r="I16122"/>
  <c r="I16121"/>
  <c r="I16120"/>
  <c r="I16119"/>
  <c r="I16118"/>
  <c r="I16117"/>
  <c r="I16116"/>
  <c r="I16115"/>
  <c r="I16114"/>
  <c r="I16113"/>
  <c r="I16112"/>
  <c r="I16111"/>
  <c r="I16110"/>
  <c r="I16109"/>
  <c r="I16108"/>
  <c r="I16107"/>
  <c r="I16106"/>
  <c r="I16105"/>
  <c r="I16104"/>
  <c r="I16103"/>
  <c r="I16102"/>
  <c r="I16101"/>
  <c r="I16100"/>
  <c r="I16099"/>
  <c r="I16098"/>
  <c r="I16097"/>
  <c r="I16096"/>
  <c r="I16095"/>
  <c r="I16094"/>
  <c r="I16093"/>
  <c r="I16092"/>
  <c r="I16091"/>
  <c r="I16090"/>
  <c r="I16089"/>
  <c r="I16088"/>
  <c r="I16087"/>
  <c r="I16086"/>
  <c r="I16085"/>
  <c r="I16084"/>
  <c r="I16083"/>
  <c r="I16082"/>
  <c r="I16081"/>
  <c r="I16080"/>
  <c r="I16079"/>
  <c r="I16078"/>
  <c r="I16077"/>
  <c r="I16076"/>
  <c r="I16075"/>
  <c r="I16074"/>
  <c r="I16073"/>
  <c r="I16072"/>
  <c r="I16071"/>
  <c r="I16070"/>
  <c r="I16069"/>
  <c r="I16068"/>
  <c r="I16067"/>
  <c r="I16066"/>
  <c r="I16065"/>
  <c r="I16064"/>
  <c r="I16063"/>
  <c r="I16062"/>
  <c r="I16061"/>
  <c r="I16060"/>
  <c r="I16059"/>
  <c r="I16058"/>
  <c r="I16057"/>
  <c r="I16056"/>
  <c r="I16055"/>
  <c r="I16054"/>
  <c r="I16053"/>
  <c r="I16052"/>
  <c r="I16051"/>
  <c r="I16050"/>
  <c r="I16049"/>
  <c r="I16048"/>
  <c r="I16047"/>
  <c r="I16046"/>
  <c r="I16045"/>
  <c r="I16044"/>
  <c r="I16043"/>
  <c r="I16042"/>
  <c r="I16041"/>
  <c r="I16040"/>
  <c r="I16039"/>
  <c r="I16038"/>
  <c r="I16037"/>
  <c r="I16036"/>
  <c r="I16035"/>
  <c r="I16034"/>
  <c r="I16033"/>
  <c r="I16032"/>
  <c r="I16031"/>
  <c r="I16030"/>
  <c r="I16029"/>
  <c r="I16028"/>
  <c r="I16027"/>
  <c r="I16026"/>
  <c r="I16025"/>
  <c r="I16024"/>
  <c r="I16023"/>
  <c r="I16022"/>
  <c r="I16021"/>
  <c r="I16020"/>
  <c r="I16019"/>
  <c r="I16018"/>
  <c r="I16017"/>
  <c r="I16016"/>
  <c r="I16015"/>
  <c r="I16014"/>
  <c r="I16013"/>
  <c r="I16012"/>
  <c r="I16011"/>
  <c r="I16010"/>
  <c r="I16009"/>
  <c r="I16008"/>
  <c r="I16007"/>
  <c r="I16006"/>
  <c r="I16005"/>
  <c r="I16004"/>
  <c r="I16003"/>
  <c r="I16002"/>
  <c r="I16001"/>
  <c r="I16000"/>
  <c r="I15999"/>
  <c r="I15998"/>
  <c r="I15997"/>
  <c r="I15996"/>
  <c r="I15995"/>
  <c r="I15994"/>
  <c r="I15993"/>
  <c r="I15992"/>
  <c r="I15991"/>
  <c r="I15990"/>
  <c r="I15989"/>
  <c r="I15988"/>
  <c r="I15987"/>
  <c r="I15986"/>
  <c r="I15985"/>
  <c r="I15984"/>
  <c r="I15983"/>
  <c r="I15982"/>
  <c r="I15981"/>
  <c r="I15980"/>
  <c r="I15979"/>
  <c r="I15978"/>
  <c r="I15977"/>
  <c r="I15976"/>
  <c r="I15975"/>
  <c r="I15974"/>
  <c r="I15973"/>
  <c r="I15972"/>
  <c r="I15971"/>
  <c r="I15970"/>
  <c r="I15969"/>
  <c r="I15968"/>
  <c r="I15967"/>
  <c r="I15966"/>
  <c r="I15965"/>
  <c r="I15964"/>
  <c r="I15963"/>
  <c r="I15962"/>
  <c r="I15961"/>
  <c r="I15960"/>
  <c r="I15959"/>
  <c r="I15958"/>
  <c r="I15957"/>
  <c r="I15956"/>
  <c r="I15955"/>
  <c r="I15954"/>
  <c r="I15953"/>
  <c r="I15952"/>
  <c r="I15951"/>
  <c r="I15950"/>
  <c r="I15949"/>
  <c r="I15948"/>
  <c r="I15947"/>
  <c r="I15946"/>
  <c r="I15945"/>
  <c r="I15944"/>
  <c r="I15943"/>
  <c r="I15942"/>
  <c r="I15941"/>
  <c r="I15940"/>
  <c r="I15939"/>
  <c r="I15938"/>
  <c r="I15937"/>
  <c r="I15936"/>
  <c r="I15935"/>
  <c r="I15934"/>
  <c r="I15933"/>
  <c r="I15932"/>
  <c r="I15931"/>
  <c r="I15930"/>
  <c r="I15929"/>
  <c r="I15928"/>
  <c r="I15927"/>
  <c r="I15926"/>
  <c r="I15925"/>
  <c r="I15924"/>
  <c r="I15923"/>
  <c r="I15922"/>
  <c r="I15921"/>
  <c r="I15920"/>
  <c r="I15919"/>
  <c r="I15918"/>
  <c r="I15917"/>
  <c r="I15916"/>
  <c r="I15915"/>
  <c r="I15914"/>
  <c r="I15913"/>
  <c r="I15912"/>
  <c r="I15911"/>
  <c r="I15910"/>
  <c r="I15909"/>
  <c r="I15908"/>
  <c r="I15907"/>
  <c r="I15906"/>
  <c r="I15905"/>
  <c r="I15904"/>
  <c r="I15903"/>
  <c r="I15902"/>
  <c r="I15901"/>
  <c r="I15900"/>
  <c r="I15899"/>
  <c r="I15898"/>
  <c r="I15897"/>
  <c r="I15896"/>
  <c r="I15895"/>
  <c r="I15894"/>
  <c r="I15893"/>
  <c r="I15892"/>
  <c r="I15891"/>
  <c r="I15890"/>
  <c r="I15889"/>
  <c r="I15888"/>
  <c r="I15887"/>
  <c r="I15886"/>
  <c r="I15885"/>
  <c r="I15884"/>
  <c r="I15883"/>
  <c r="I15882"/>
  <c r="I15881"/>
  <c r="I15880"/>
  <c r="I15879"/>
  <c r="I15878"/>
  <c r="I15877"/>
  <c r="I15876"/>
  <c r="I15875"/>
  <c r="I15874"/>
  <c r="I15873"/>
  <c r="I15872"/>
  <c r="I15871"/>
  <c r="I15870"/>
  <c r="I15869"/>
  <c r="I15868"/>
  <c r="I15867"/>
  <c r="I15866"/>
  <c r="I15865"/>
  <c r="I15864"/>
  <c r="I15863"/>
  <c r="I15862"/>
  <c r="I15861"/>
  <c r="I15860"/>
  <c r="I15859"/>
  <c r="I15858"/>
  <c r="I15857"/>
  <c r="I15856"/>
  <c r="I15855"/>
  <c r="I15854"/>
  <c r="I15853"/>
  <c r="I15852"/>
  <c r="I15851"/>
  <c r="I15850"/>
  <c r="I15849"/>
  <c r="I15848"/>
  <c r="I15847"/>
  <c r="I15846"/>
  <c r="I15845"/>
  <c r="I15844"/>
  <c r="I15843"/>
  <c r="I15842"/>
  <c r="I15841"/>
  <c r="I15840"/>
  <c r="I15839"/>
  <c r="I15838"/>
  <c r="I15837"/>
  <c r="I15836"/>
  <c r="I15835"/>
  <c r="I15834"/>
  <c r="I15833"/>
  <c r="I15832"/>
  <c r="I15831"/>
  <c r="I15830"/>
  <c r="I15829"/>
  <c r="I15828"/>
  <c r="I15827"/>
  <c r="I15826"/>
  <c r="I15825"/>
  <c r="I15824"/>
  <c r="I15823"/>
  <c r="I15822"/>
  <c r="I15821"/>
  <c r="I15820"/>
  <c r="I15819"/>
  <c r="I15818"/>
  <c r="I15817"/>
  <c r="I15816"/>
  <c r="I15815"/>
  <c r="I15814"/>
  <c r="I15813"/>
  <c r="I15812"/>
  <c r="I15811"/>
  <c r="I15810"/>
  <c r="I15809"/>
  <c r="I15808"/>
  <c r="I15807"/>
  <c r="I15806"/>
  <c r="I15805"/>
  <c r="I15804"/>
  <c r="I15803"/>
  <c r="I15802"/>
  <c r="I15801"/>
  <c r="I15800"/>
  <c r="I15799"/>
  <c r="I15798"/>
  <c r="I15797"/>
  <c r="I15796"/>
  <c r="I15795"/>
  <c r="I15794"/>
  <c r="I15793"/>
  <c r="I15792"/>
  <c r="I15791"/>
  <c r="I15790"/>
  <c r="I15789"/>
  <c r="I15788"/>
  <c r="I15787"/>
  <c r="I15786"/>
  <c r="I15785"/>
  <c r="I15784"/>
  <c r="I15783"/>
  <c r="I15782"/>
  <c r="I15781"/>
  <c r="I15780"/>
  <c r="I15779"/>
  <c r="I15778"/>
  <c r="I15777"/>
  <c r="I15776"/>
  <c r="I15775"/>
  <c r="I15774"/>
  <c r="I15773"/>
  <c r="I15772"/>
  <c r="I15771"/>
  <c r="I15770"/>
  <c r="I15769"/>
  <c r="I15768"/>
  <c r="I15767"/>
  <c r="I15766"/>
  <c r="I15765"/>
  <c r="I15764"/>
  <c r="I15763"/>
  <c r="I15762"/>
  <c r="I15761"/>
  <c r="I15760"/>
  <c r="I15759"/>
  <c r="I15758"/>
  <c r="I15757"/>
  <c r="I15756"/>
  <c r="I15755"/>
  <c r="I15754"/>
  <c r="I15753"/>
  <c r="I15752"/>
  <c r="I15751"/>
  <c r="I15750"/>
  <c r="I15749"/>
  <c r="I15748"/>
  <c r="I15747"/>
  <c r="I15746"/>
  <c r="I15745"/>
  <c r="I15744"/>
  <c r="I15743"/>
  <c r="I15742"/>
  <c r="I15741"/>
  <c r="I15740"/>
  <c r="I15739"/>
  <c r="I15738"/>
  <c r="I15737"/>
  <c r="I15736"/>
  <c r="I15735"/>
  <c r="I15734"/>
  <c r="I15733"/>
  <c r="I15732"/>
  <c r="I15731"/>
  <c r="I15730"/>
  <c r="I15729"/>
  <c r="I15728"/>
  <c r="I15727"/>
  <c r="I15726"/>
  <c r="I15725"/>
  <c r="I15724"/>
  <c r="I15723"/>
  <c r="I15722"/>
  <c r="I15721"/>
  <c r="I15720"/>
  <c r="I15719"/>
  <c r="I15718"/>
  <c r="I15717"/>
  <c r="I15716"/>
  <c r="I15715"/>
  <c r="I15714"/>
  <c r="I15713"/>
  <c r="I15712"/>
  <c r="I15711"/>
  <c r="I15710"/>
  <c r="I15709"/>
  <c r="I15708"/>
  <c r="I15707"/>
  <c r="I15706"/>
  <c r="I15705"/>
  <c r="I15704"/>
  <c r="I15703"/>
  <c r="I15702"/>
  <c r="I15701"/>
  <c r="I15700"/>
  <c r="I15699"/>
  <c r="I15698"/>
  <c r="I15697"/>
  <c r="I15696"/>
  <c r="I15695"/>
  <c r="I15694"/>
  <c r="I15693"/>
  <c r="I15692"/>
  <c r="I15691"/>
  <c r="I15690"/>
  <c r="I15689"/>
  <c r="I15688"/>
  <c r="I15687"/>
  <c r="I15686"/>
  <c r="I15685"/>
  <c r="I15684"/>
  <c r="I15683"/>
  <c r="I15682"/>
  <c r="I15681"/>
  <c r="I15680"/>
  <c r="I15679"/>
  <c r="I15678"/>
  <c r="I15677"/>
  <c r="I15676"/>
  <c r="I15675"/>
  <c r="I15674"/>
  <c r="I15673"/>
  <c r="I15672"/>
  <c r="I15671"/>
  <c r="I15670"/>
  <c r="I15669"/>
  <c r="I15668"/>
  <c r="I15667"/>
  <c r="I15666"/>
  <c r="I15665"/>
  <c r="I15664"/>
  <c r="I15663"/>
  <c r="I15662"/>
  <c r="I15661"/>
  <c r="I15660"/>
  <c r="I15659"/>
  <c r="I15658"/>
  <c r="I15657"/>
  <c r="I15656"/>
  <c r="I15655"/>
  <c r="I15654"/>
  <c r="I15653"/>
  <c r="I15652"/>
  <c r="I15651"/>
  <c r="I15650"/>
  <c r="I15649"/>
  <c r="I15648"/>
  <c r="I15647"/>
  <c r="I15646"/>
  <c r="I15645"/>
  <c r="I15644"/>
  <c r="I15643"/>
  <c r="I15642"/>
  <c r="I15641"/>
  <c r="I15640"/>
  <c r="I15639"/>
  <c r="I15638"/>
  <c r="I15637"/>
  <c r="I15636"/>
  <c r="I15635"/>
  <c r="I15634"/>
  <c r="I15633"/>
  <c r="I15632"/>
  <c r="I15631"/>
  <c r="I15630"/>
  <c r="I15629"/>
  <c r="I15628"/>
  <c r="I15627"/>
  <c r="I15626"/>
  <c r="I15625"/>
  <c r="I15624"/>
  <c r="I15623"/>
  <c r="I15622"/>
  <c r="I15621"/>
  <c r="I15620"/>
  <c r="I15619"/>
  <c r="I15618"/>
  <c r="I15617"/>
  <c r="I15616"/>
  <c r="I15615"/>
  <c r="I15614"/>
  <c r="I15613"/>
  <c r="I15612"/>
  <c r="I15611"/>
  <c r="I15610"/>
  <c r="I15609"/>
  <c r="I15608"/>
  <c r="I15607"/>
  <c r="I15606"/>
  <c r="I15605"/>
  <c r="I15604"/>
  <c r="I15603"/>
  <c r="I15602"/>
  <c r="I15601"/>
  <c r="I15600"/>
  <c r="I15599"/>
  <c r="I15598"/>
  <c r="I15597"/>
  <c r="I15596"/>
  <c r="I15595"/>
  <c r="I15594"/>
  <c r="I15593"/>
  <c r="I15592"/>
  <c r="I15591"/>
  <c r="I15590"/>
  <c r="I15589"/>
  <c r="I15588"/>
  <c r="I15587"/>
  <c r="I15586"/>
  <c r="I15585"/>
  <c r="I15584"/>
  <c r="I15583"/>
  <c r="I15582"/>
  <c r="I15581"/>
  <c r="I15580"/>
  <c r="I15579"/>
  <c r="I15578"/>
  <c r="I15577"/>
  <c r="I15576"/>
  <c r="I15575"/>
  <c r="I15574"/>
  <c r="I15573"/>
  <c r="I15572"/>
  <c r="I15571"/>
  <c r="I15570"/>
  <c r="I15569"/>
  <c r="I15568"/>
  <c r="I15567"/>
  <c r="I15566"/>
  <c r="I15565"/>
  <c r="I15564"/>
  <c r="I15563"/>
  <c r="I15562"/>
  <c r="I15561"/>
  <c r="I15560"/>
  <c r="I15559"/>
  <c r="I15558"/>
  <c r="I15557"/>
  <c r="I15556"/>
  <c r="I15555"/>
  <c r="I15554"/>
  <c r="I15553"/>
  <c r="I15552"/>
  <c r="I15551"/>
  <c r="I15550"/>
  <c r="I15549"/>
  <c r="I15548"/>
  <c r="I15547"/>
  <c r="I15546"/>
  <c r="I15545"/>
  <c r="I15544"/>
  <c r="I15543"/>
  <c r="I15542"/>
  <c r="I15541"/>
  <c r="I15540"/>
  <c r="I15539"/>
  <c r="I15538"/>
  <c r="I15537"/>
  <c r="I15536"/>
  <c r="I15535"/>
  <c r="I15534"/>
  <c r="I15533"/>
  <c r="I15532"/>
  <c r="I15531"/>
  <c r="I15530"/>
  <c r="I15529"/>
  <c r="I15528"/>
  <c r="I15527"/>
  <c r="I15526"/>
  <c r="I15525"/>
  <c r="I15524"/>
  <c r="I15523"/>
  <c r="I15522"/>
  <c r="I15521"/>
  <c r="I15520"/>
  <c r="I15519"/>
  <c r="I15518"/>
  <c r="I15517"/>
  <c r="I15516"/>
  <c r="I15515"/>
  <c r="I15514"/>
  <c r="I15513"/>
  <c r="I15512"/>
  <c r="I15511"/>
  <c r="I15510"/>
  <c r="I15509"/>
  <c r="I15508"/>
  <c r="I15507"/>
  <c r="I15506"/>
  <c r="I15505"/>
  <c r="I15504"/>
  <c r="I15503"/>
  <c r="I15502"/>
  <c r="I15501"/>
  <c r="I15500"/>
  <c r="I15499"/>
  <c r="I15498"/>
  <c r="I15497"/>
  <c r="I15496"/>
  <c r="I15495"/>
  <c r="I15494"/>
  <c r="I15493"/>
  <c r="I15492"/>
  <c r="I15491"/>
  <c r="I15490"/>
  <c r="I15489"/>
  <c r="I15488"/>
  <c r="I15487"/>
  <c r="I15486"/>
  <c r="I15485"/>
  <c r="I15484"/>
  <c r="I15483"/>
  <c r="I15482"/>
  <c r="I15481"/>
  <c r="I15480"/>
  <c r="I15479"/>
  <c r="I15478"/>
  <c r="I15477"/>
  <c r="I15476"/>
  <c r="I15475"/>
  <c r="I15474"/>
  <c r="I15473"/>
  <c r="I15472"/>
  <c r="I15471"/>
  <c r="I15470"/>
  <c r="I15469"/>
  <c r="I15468"/>
  <c r="I15467"/>
  <c r="I15466"/>
  <c r="I15465"/>
  <c r="I15464"/>
  <c r="I15463"/>
  <c r="I15462"/>
  <c r="I15461"/>
  <c r="I15460"/>
  <c r="I15459"/>
  <c r="I15458"/>
  <c r="I15457"/>
  <c r="I15456"/>
  <c r="I15455"/>
  <c r="I15454"/>
  <c r="I15453"/>
  <c r="I15452"/>
  <c r="I15451"/>
  <c r="I15450"/>
  <c r="I15449"/>
  <c r="I15448"/>
  <c r="I15447"/>
  <c r="I15446"/>
  <c r="I15445"/>
  <c r="I15444"/>
  <c r="I15443"/>
  <c r="I15442"/>
  <c r="I15441"/>
  <c r="I15440"/>
  <c r="I15439"/>
  <c r="I15438"/>
  <c r="I15437"/>
  <c r="I15436"/>
  <c r="I15435"/>
  <c r="I15434"/>
  <c r="I15433"/>
  <c r="I15432"/>
  <c r="I15431"/>
  <c r="I15430"/>
  <c r="I15429"/>
  <c r="I15428"/>
  <c r="I15427"/>
  <c r="I15426"/>
  <c r="I15425"/>
  <c r="I15424"/>
  <c r="I15423"/>
  <c r="I15422"/>
  <c r="I15421"/>
  <c r="I15420"/>
  <c r="I15419"/>
  <c r="I15418"/>
  <c r="I15417"/>
  <c r="I15416"/>
  <c r="I15415"/>
  <c r="I15414"/>
  <c r="I15413"/>
  <c r="I15412"/>
  <c r="I15411"/>
  <c r="I15410"/>
  <c r="I15409"/>
  <c r="I15408"/>
  <c r="I15407"/>
  <c r="I15406"/>
  <c r="I15405"/>
  <c r="I15404"/>
  <c r="I15403"/>
  <c r="I15402"/>
  <c r="I15401"/>
  <c r="I15400"/>
  <c r="I15399"/>
  <c r="I15398"/>
  <c r="I15397"/>
  <c r="I15396"/>
  <c r="I15395"/>
  <c r="I15394"/>
  <c r="I15393"/>
  <c r="I15392"/>
  <c r="I15391"/>
  <c r="I15390"/>
  <c r="I15389"/>
  <c r="I15388"/>
  <c r="I15387"/>
  <c r="I15386"/>
  <c r="I15385"/>
  <c r="I15384"/>
  <c r="I15383"/>
  <c r="I15382"/>
  <c r="I15381"/>
  <c r="I15380"/>
  <c r="I15379"/>
  <c r="I15378"/>
  <c r="I15377"/>
  <c r="I15376"/>
  <c r="I15375"/>
  <c r="I15374"/>
  <c r="I15373"/>
  <c r="I15372"/>
  <c r="I15371"/>
  <c r="I15370"/>
  <c r="I15369"/>
  <c r="I15368"/>
  <c r="I15367"/>
  <c r="I15366"/>
  <c r="I15365"/>
  <c r="I15364"/>
  <c r="I15363"/>
  <c r="I15362"/>
  <c r="I15361"/>
  <c r="I15360"/>
  <c r="I15359"/>
  <c r="I15358"/>
  <c r="I15357"/>
  <c r="I15356"/>
  <c r="I15355"/>
  <c r="I15354"/>
  <c r="I15353"/>
  <c r="I15352"/>
  <c r="I15351"/>
  <c r="I15350"/>
  <c r="I15349"/>
  <c r="I15348"/>
  <c r="I15347"/>
  <c r="I15346"/>
  <c r="I15345"/>
  <c r="I15344"/>
  <c r="I15343"/>
  <c r="I15342"/>
  <c r="I15341"/>
  <c r="I15340"/>
  <c r="I15339"/>
  <c r="I15338"/>
  <c r="I15337"/>
  <c r="I15336"/>
  <c r="I15335"/>
  <c r="I15334"/>
  <c r="I15333"/>
  <c r="I15332"/>
  <c r="I15331"/>
  <c r="I15330"/>
  <c r="I15329"/>
  <c r="I15328"/>
  <c r="I15327"/>
  <c r="I15326"/>
  <c r="I15325"/>
  <c r="I15324"/>
  <c r="I15323"/>
  <c r="I15322"/>
  <c r="I15321"/>
  <c r="I15320"/>
  <c r="I15319"/>
  <c r="I15318"/>
  <c r="I15317"/>
  <c r="I15316"/>
  <c r="I15315"/>
  <c r="I15314"/>
  <c r="I15313"/>
  <c r="I15312"/>
  <c r="I15311"/>
  <c r="I15310"/>
  <c r="I15309"/>
  <c r="I15308"/>
  <c r="I15307"/>
  <c r="I15306"/>
  <c r="I15305"/>
  <c r="I15304"/>
  <c r="I15303"/>
  <c r="I15302"/>
  <c r="I15301"/>
  <c r="I15300"/>
  <c r="I15299"/>
  <c r="I15298"/>
  <c r="I15297"/>
  <c r="I15296"/>
  <c r="I15295"/>
  <c r="I15294"/>
  <c r="I15293"/>
  <c r="I15292"/>
  <c r="I15291"/>
  <c r="I15290"/>
  <c r="I15289"/>
  <c r="I15288"/>
  <c r="I15287"/>
  <c r="I15286"/>
  <c r="I15285"/>
  <c r="I15284"/>
  <c r="I15283"/>
  <c r="I15282"/>
  <c r="I15281"/>
  <c r="I15280"/>
  <c r="I15279"/>
  <c r="I15278"/>
  <c r="I15277"/>
  <c r="I15276"/>
  <c r="I15275"/>
  <c r="I15274"/>
  <c r="I15273"/>
  <c r="I15272"/>
  <c r="I15271"/>
  <c r="I15270"/>
  <c r="I15269"/>
  <c r="I15268"/>
  <c r="I15267"/>
  <c r="I15266"/>
  <c r="I15265"/>
  <c r="I15264"/>
  <c r="I15263"/>
  <c r="I15262"/>
  <c r="I15261"/>
  <c r="I15260"/>
  <c r="I15259"/>
  <c r="I15258"/>
  <c r="I15257"/>
  <c r="I15256"/>
  <c r="I15255"/>
  <c r="I15254"/>
  <c r="I15253"/>
  <c r="I15252"/>
  <c r="I15251"/>
  <c r="I15250"/>
  <c r="I15249"/>
  <c r="I15248"/>
  <c r="I15247"/>
  <c r="I15246"/>
  <c r="I15245"/>
  <c r="I15244"/>
  <c r="I15243"/>
  <c r="I15242"/>
  <c r="I15241"/>
  <c r="I15240"/>
  <c r="I15239"/>
  <c r="I15238"/>
  <c r="I15237"/>
  <c r="I15236"/>
  <c r="I15235"/>
  <c r="I15234"/>
  <c r="I15233"/>
  <c r="I15232"/>
  <c r="I15231"/>
  <c r="I15230"/>
  <c r="I15229"/>
  <c r="I15228"/>
  <c r="I15227"/>
  <c r="I15226"/>
  <c r="I15225"/>
  <c r="I15224"/>
  <c r="I15223"/>
  <c r="I15222"/>
  <c r="I15221"/>
  <c r="I15220"/>
  <c r="I15219"/>
  <c r="I15218"/>
  <c r="I15217"/>
  <c r="I15216"/>
  <c r="I15215"/>
  <c r="I15214"/>
  <c r="I15213"/>
  <c r="I15212"/>
  <c r="I15211"/>
  <c r="I15210"/>
  <c r="I15209"/>
  <c r="I15208"/>
  <c r="I15207"/>
  <c r="I15206"/>
  <c r="I15205"/>
  <c r="I15204"/>
  <c r="I15203"/>
  <c r="I15202"/>
  <c r="I15201"/>
  <c r="I15200"/>
  <c r="I15199"/>
  <c r="I15198"/>
  <c r="I15197"/>
  <c r="I15196"/>
  <c r="I15195"/>
  <c r="I15194"/>
  <c r="I15193"/>
  <c r="I15192"/>
  <c r="I15191"/>
  <c r="I15190"/>
  <c r="I15189"/>
  <c r="I15188"/>
  <c r="I15187"/>
  <c r="I15186"/>
  <c r="I15185"/>
  <c r="I15184"/>
  <c r="I15183"/>
  <c r="I15182"/>
  <c r="I15181"/>
  <c r="I15180"/>
  <c r="I15179"/>
  <c r="I15178"/>
  <c r="I15177"/>
  <c r="I15176"/>
  <c r="I15175"/>
  <c r="I15174"/>
  <c r="I15173"/>
  <c r="I15172"/>
  <c r="I15171"/>
  <c r="I15170"/>
  <c r="I15169"/>
  <c r="I15168"/>
  <c r="I15167"/>
  <c r="I15166"/>
  <c r="I15165"/>
  <c r="I15164"/>
  <c r="I15163"/>
  <c r="I15162"/>
  <c r="I15161"/>
  <c r="I15160"/>
  <c r="I15159"/>
  <c r="I15158"/>
  <c r="I15157"/>
  <c r="I15156"/>
  <c r="I15155"/>
  <c r="I15154"/>
  <c r="I15153"/>
  <c r="I15152"/>
  <c r="I15151"/>
  <c r="I15150"/>
  <c r="I15149"/>
  <c r="I15148"/>
  <c r="I15147"/>
  <c r="I15146"/>
  <c r="I15145"/>
  <c r="I15144"/>
  <c r="I15143"/>
  <c r="I15142"/>
  <c r="I15141"/>
  <c r="I15140"/>
  <c r="I15139"/>
  <c r="I15138"/>
  <c r="I15137"/>
  <c r="I15136"/>
  <c r="I15135"/>
  <c r="I15134"/>
  <c r="I15133"/>
  <c r="I15132"/>
  <c r="I15131"/>
  <c r="I15130"/>
  <c r="I15129"/>
  <c r="I15128"/>
  <c r="I15127"/>
  <c r="I15126"/>
  <c r="I15125"/>
  <c r="I15124"/>
  <c r="I15123"/>
  <c r="I15122"/>
  <c r="I15121"/>
  <c r="I15120"/>
  <c r="I15119"/>
  <c r="I15118"/>
  <c r="I15117"/>
  <c r="I15116"/>
  <c r="I15115"/>
  <c r="I15114"/>
  <c r="I15113"/>
  <c r="I15112"/>
  <c r="I15111"/>
  <c r="I15110"/>
  <c r="I15109"/>
  <c r="I15108"/>
  <c r="I15107"/>
  <c r="I15106"/>
  <c r="I15105"/>
  <c r="I15104"/>
  <c r="I15103"/>
  <c r="I15102"/>
  <c r="I15101"/>
  <c r="I15100"/>
  <c r="I15099"/>
  <c r="I15098"/>
  <c r="I15097"/>
  <c r="I15096"/>
  <c r="I15095"/>
  <c r="I15094"/>
  <c r="I15093"/>
  <c r="I15092"/>
  <c r="I15091"/>
  <c r="I15090"/>
  <c r="I15089"/>
  <c r="I15088"/>
  <c r="I15087"/>
  <c r="I15086"/>
  <c r="I15085"/>
  <c r="I15084"/>
  <c r="I15083"/>
  <c r="I15082"/>
  <c r="I15081"/>
  <c r="I15080"/>
  <c r="I15079"/>
  <c r="I15078"/>
  <c r="I15077"/>
  <c r="I15076"/>
  <c r="I15075"/>
  <c r="I15074"/>
  <c r="I15073"/>
  <c r="I15072"/>
  <c r="I15071"/>
  <c r="I15070"/>
  <c r="I15069"/>
  <c r="I15068"/>
  <c r="I15067"/>
  <c r="I15066"/>
  <c r="I15065"/>
  <c r="I15064"/>
  <c r="I15063"/>
  <c r="I15062"/>
  <c r="I15061"/>
  <c r="I15060"/>
  <c r="I15059"/>
  <c r="I15058"/>
  <c r="I15057"/>
  <c r="I15056"/>
  <c r="I15055"/>
  <c r="I15054"/>
  <c r="I15053"/>
  <c r="I15052"/>
  <c r="I15051"/>
  <c r="I15050"/>
  <c r="I15049"/>
  <c r="I15048"/>
  <c r="I15047"/>
  <c r="I15046"/>
  <c r="I15045"/>
  <c r="I15044"/>
  <c r="I15043"/>
  <c r="I15042"/>
  <c r="I15041"/>
  <c r="I15040"/>
  <c r="I15039"/>
  <c r="I15038"/>
  <c r="I15037"/>
  <c r="I15036"/>
  <c r="I15035"/>
  <c r="I15034"/>
  <c r="I15033"/>
  <c r="I15032"/>
  <c r="I15031"/>
  <c r="I15030"/>
  <c r="I15029"/>
  <c r="I15028"/>
  <c r="I15027"/>
  <c r="I15026"/>
  <c r="I15025"/>
  <c r="I15024"/>
  <c r="I15023"/>
  <c r="I15022"/>
  <c r="I15021"/>
  <c r="I15020"/>
  <c r="I15019"/>
  <c r="I15018"/>
  <c r="I15017"/>
  <c r="I15016"/>
  <c r="I15015"/>
  <c r="I15014"/>
  <c r="I15013"/>
  <c r="I15012"/>
  <c r="I15011"/>
  <c r="I15010"/>
  <c r="I15009"/>
  <c r="I15008"/>
  <c r="I15007"/>
  <c r="I15006"/>
  <c r="I15005"/>
  <c r="I15004"/>
  <c r="I15003"/>
  <c r="I15002"/>
  <c r="I15001"/>
  <c r="I15000"/>
  <c r="I14999"/>
  <c r="I14998"/>
  <c r="I14997"/>
  <c r="I14996"/>
  <c r="I14995"/>
  <c r="I14994"/>
  <c r="I14993"/>
  <c r="I14992"/>
  <c r="I14991"/>
  <c r="I14990"/>
  <c r="I14989"/>
  <c r="I14988"/>
  <c r="I14987"/>
  <c r="I14986"/>
  <c r="I14985"/>
  <c r="I14984"/>
  <c r="I14983"/>
  <c r="I14982"/>
  <c r="I14981"/>
  <c r="I14980"/>
  <c r="I14979"/>
  <c r="I14978"/>
  <c r="I14977"/>
  <c r="I14976"/>
  <c r="I14975"/>
  <c r="I14974"/>
  <c r="I14973"/>
  <c r="I14972"/>
  <c r="I14971"/>
  <c r="I14970"/>
  <c r="I14969"/>
  <c r="I14968"/>
  <c r="I14967"/>
  <c r="I14966"/>
  <c r="I14965"/>
  <c r="I14964"/>
  <c r="I14963"/>
  <c r="I14962"/>
  <c r="I14961"/>
  <c r="I14960"/>
  <c r="I14959"/>
  <c r="I14958"/>
  <c r="I14957"/>
  <c r="I14956"/>
  <c r="I14955"/>
  <c r="I14954"/>
  <c r="I14953"/>
  <c r="I14952"/>
  <c r="I14951"/>
  <c r="I14950"/>
  <c r="I14949"/>
  <c r="I14948"/>
  <c r="I14947"/>
  <c r="I14946"/>
  <c r="I14945"/>
  <c r="I14944"/>
  <c r="I14943"/>
  <c r="I14942"/>
  <c r="I14941"/>
  <c r="I14940"/>
  <c r="I14939"/>
  <c r="I14938"/>
  <c r="I14937"/>
  <c r="I14936"/>
  <c r="I14935"/>
  <c r="I14934"/>
  <c r="I14933"/>
  <c r="I14932"/>
  <c r="I14931"/>
  <c r="I14930"/>
  <c r="I14929"/>
  <c r="I14928"/>
  <c r="I14927"/>
  <c r="I14926"/>
  <c r="I14925"/>
  <c r="I14924"/>
  <c r="I14923"/>
  <c r="I14922"/>
  <c r="I14921"/>
  <c r="I14920"/>
  <c r="I14919"/>
  <c r="I14918"/>
  <c r="I14917"/>
  <c r="I14916"/>
  <c r="I14915"/>
  <c r="I14914"/>
  <c r="I14913"/>
  <c r="I14912"/>
  <c r="I14911"/>
  <c r="I14910"/>
  <c r="I14909"/>
  <c r="I14908"/>
  <c r="I14907"/>
  <c r="I14906"/>
  <c r="I14905"/>
  <c r="I14904"/>
  <c r="I14903"/>
  <c r="I14902"/>
  <c r="I14901"/>
  <c r="I14900"/>
  <c r="I14899"/>
  <c r="I14898"/>
  <c r="I14897"/>
  <c r="I14896"/>
  <c r="I14895"/>
  <c r="I14894"/>
  <c r="I14893"/>
  <c r="I14892"/>
  <c r="I14891"/>
  <c r="I14890"/>
  <c r="I14889"/>
  <c r="I14888"/>
  <c r="I14887"/>
  <c r="I14886"/>
  <c r="I14885"/>
  <c r="I14884"/>
  <c r="I14883"/>
  <c r="I14882"/>
  <c r="I14881"/>
  <c r="I14880"/>
  <c r="I14879"/>
  <c r="I14878"/>
  <c r="I14877"/>
  <c r="I14876"/>
  <c r="I14875"/>
  <c r="I14874"/>
  <c r="I14873"/>
  <c r="I14872"/>
  <c r="I14871"/>
  <c r="I14870"/>
  <c r="I14869"/>
  <c r="I14868"/>
  <c r="I14867"/>
  <c r="I14866"/>
  <c r="I14865"/>
  <c r="I14864"/>
  <c r="I14863"/>
  <c r="I14862"/>
  <c r="I14861"/>
  <c r="I14860"/>
  <c r="I14859"/>
  <c r="I14858"/>
  <c r="I14857"/>
  <c r="I14856"/>
  <c r="I14855"/>
  <c r="I14854"/>
  <c r="I14853"/>
  <c r="I14852"/>
  <c r="I14851"/>
  <c r="I14850"/>
  <c r="I14849"/>
  <c r="I14848"/>
  <c r="I14847"/>
  <c r="I14846"/>
  <c r="I14845"/>
  <c r="I14844"/>
  <c r="I14843"/>
  <c r="I14842"/>
  <c r="I14841"/>
  <c r="I14840"/>
  <c r="I14839"/>
  <c r="I14838"/>
  <c r="I14837"/>
  <c r="I14836"/>
  <c r="I14835"/>
  <c r="I14834"/>
  <c r="I14833"/>
  <c r="I14832"/>
  <c r="I14831"/>
  <c r="I14830"/>
  <c r="I14829"/>
  <c r="I14828"/>
  <c r="I14827"/>
  <c r="I14826"/>
  <c r="I14825"/>
  <c r="I14824"/>
  <c r="I14823"/>
  <c r="I14822"/>
  <c r="I14821"/>
  <c r="I14820"/>
  <c r="I14819"/>
  <c r="I14818"/>
  <c r="I14817"/>
  <c r="I14816"/>
  <c r="I14815"/>
  <c r="I14814"/>
  <c r="I14813"/>
  <c r="I14812"/>
  <c r="I14811"/>
  <c r="I14810"/>
  <c r="I14809"/>
  <c r="I14808"/>
  <c r="I14807"/>
  <c r="I14806"/>
  <c r="I14805"/>
  <c r="I14804"/>
  <c r="I14803"/>
  <c r="I14802"/>
  <c r="I14801"/>
  <c r="I14800"/>
  <c r="I14799"/>
  <c r="I14798"/>
  <c r="I14797"/>
  <c r="I14796"/>
  <c r="I14795"/>
  <c r="I14794"/>
  <c r="I14793"/>
  <c r="I14792"/>
  <c r="I14791"/>
  <c r="I14790"/>
  <c r="I14789"/>
  <c r="I14788"/>
  <c r="I14787"/>
  <c r="I14786"/>
  <c r="I14785"/>
  <c r="I14784"/>
  <c r="I14783"/>
  <c r="I14782"/>
  <c r="I14781"/>
  <c r="I14780"/>
  <c r="I14779"/>
  <c r="I14778"/>
  <c r="I14777"/>
  <c r="I14776"/>
  <c r="I14775"/>
  <c r="I14774"/>
  <c r="I14773"/>
  <c r="I14772"/>
  <c r="I14771"/>
  <c r="I14770"/>
  <c r="I14769"/>
  <c r="I14768"/>
  <c r="I14767"/>
  <c r="I14766"/>
  <c r="I14765"/>
  <c r="I14764"/>
  <c r="I14763"/>
  <c r="I14762"/>
  <c r="I14761"/>
  <c r="I14760"/>
  <c r="I14759"/>
  <c r="I14758"/>
  <c r="I14757"/>
  <c r="I14756"/>
  <c r="I14755"/>
  <c r="I14754"/>
  <c r="I14753"/>
  <c r="I14752"/>
  <c r="I14751"/>
  <c r="I14750"/>
  <c r="I14749"/>
  <c r="I14748"/>
  <c r="I14747"/>
  <c r="I14746"/>
  <c r="I14745"/>
  <c r="I14744"/>
  <c r="I14743"/>
  <c r="I14742"/>
  <c r="I14741"/>
  <c r="I14740"/>
  <c r="I14739"/>
  <c r="I14738"/>
  <c r="I14737"/>
  <c r="I14736"/>
  <c r="I14735"/>
  <c r="I14734"/>
  <c r="I14733"/>
  <c r="I14732"/>
  <c r="I14731"/>
  <c r="I14730"/>
  <c r="I14729"/>
  <c r="I14728"/>
  <c r="I14727"/>
  <c r="I14726"/>
  <c r="I14725"/>
  <c r="I14724"/>
  <c r="I14723"/>
  <c r="I14722"/>
  <c r="I14721"/>
  <c r="I14720"/>
  <c r="I14719"/>
  <c r="I14718"/>
  <c r="I14717"/>
  <c r="I14716"/>
  <c r="I14715"/>
  <c r="I14714"/>
  <c r="I14713"/>
  <c r="I14712"/>
  <c r="I14711"/>
  <c r="I14710"/>
  <c r="I14709"/>
  <c r="I14708"/>
  <c r="I14707"/>
  <c r="I14706"/>
  <c r="I14705"/>
  <c r="I14704"/>
  <c r="I14703"/>
  <c r="I14702"/>
  <c r="I14701"/>
  <c r="I14700"/>
  <c r="I14699"/>
  <c r="I14698"/>
  <c r="I14697"/>
  <c r="I14696"/>
  <c r="I14695"/>
  <c r="I14694"/>
  <c r="I14693"/>
  <c r="I14692"/>
  <c r="I14691"/>
  <c r="I14690"/>
  <c r="I14689"/>
  <c r="I14688"/>
  <c r="I14687"/>
  <c r="I14686"/>
  <c r="I14685"/>
  <c r="I14684"/>
  <c r="I14683"/>
  <c r="I14682"/>
  <c r="I14681"/>
  <c r="I14680"/>
  <c r="I14679"/>
  <c r="I14678"/>
  <c r="I14677"/>
  <c r="I14676"/>
  <c r="I14675"/>
  <c r="I14674"/>
  <c r="I14673"/>
  <c r="I14672"/>
  <c r="I14671"/>
  <c r="I14670"/>
  <c r="I14669"/>
  <c r="I14668"/>
  <c r="I14667"/>
  <c r="I14666"/>
  <c r="I14665"/>
  <c r="I14664"/>
  <c r="I14663"/>
  <c r="I14662"/>
  <c r="I14661"/>
  <c r="I14660"/>
  <c r="I14659"/>
  <c r="I14658"/>
  <c r="I14657"/>
  <c r="I14656"/>
  <c r="I14655"/>
  <c r="I14654"/>
  <c r="I14653"/>
  <c r="I14652"/>
  <c r="I14651"/>
  <c r="I14650"/>
  <c r="I14649"/>
  <c r="I14648"/>
  <c r="I14647"/>
  <c r="I14646"/>
  <c r="I14645"/>
  <c r="I14644"/>
  <c r="I14643"/>
  <c r="I14642"/>
  <c r="I14641"/>
  <c r="I14640"/>
  <c r="I14639"/>
  <c r="I14638"/>
  <c r="I14637"/>
  <c r="I14636"/>
  <c r="I14635"/>
  <c r="I14634"/>
  <c r="I14633"/>
  <c r="I14632"/>
  <c r="I14631"/>
  <c r="I14630"/>
  <c r="I14629"/>
  <c r="I14628"/>
  <c r="I14627"/>
  <c r="I14626"/>
  <c r="I14625"/>
  <c r="I14624"/>
  <c r="I14623"/>
  <c r="I14622"/>
  <c r="I14621"/>
  <c r="I14620"/>
  <c r="I14619"/>
  <c r="I14618"/>
  <c r="I14617"/>
  <c r="I14616"/>
  <c r="I14615"/>
  <c r="I14614"/>
  <c r="I14613"/>
  <c r="I14612"/>
  <c r="I14611"/>
  <c r="I14610"/>
  <c r="I14609"/>
  <c r="I14608"/>
  <c r="I14607"/>
  <c r="I14606"/>
  <c r="I14605"/>
  <c r="I14604"/>
  <c r="I14603"/>
  <c r="I14602"/>
  <c r="I14601"/>
  <c r="I14600"/>
  <c r="I14599"/>
  <c r="I14598"/>
  <c r="I14597"/>
  <c r="I14596"/>
  <c r="I14595"/>
  <c r="I14594"/>
  <c r="I14593"/>
  <c r="I14592"/>
  <c r="I14591"/>
  <c r="I14590"/>
  <c r="I14589"/>
  <c r="I14588"/>
  <c r="I14587"/>
  <c r="I14586"/>
  <c r="I14585"/>
  <c r="I14584"/>
  <c r="I14583"/>
  <c r="I14582"/>
  <c r="I14581"/>
  <c r="I14580"/>
  <c r="I14579"/>
  <c r="I14578"/>
  <c r="I14577"/>
  <c r="I14576"/>
  <c r="I14575"/>
  <c r="I14574"/>
  <c r="I14573"/>
  <c r="I14572"/>
  <c r="I14571"/>
  <c r="I14570"/>
  <c r="I14569"/>
  <c r="I14568"/>
  <c r="I14567"/>
  <c r="I14566"/>
  <c r="I14565"/>
  <c r="I14564"/>
  <c r="I14563"/>
  <c r="I14562"/>
  <c r="I14561"/>
  <c r="I14560"/>
  <c r="I14559"/>
  <c r="I14558"/>
  <c r="I14557"/>
  <c r="I14556"/>
  <c r="I14555"/>
  <c r="I14554"/>
  <c r="I14553"/>
  <c r="I14552"/>
  <c r="I14551"/>
  <c r="I14550"/>
  <c r="I14549"/>
  <c r="I14548"/>
  <c r="I14547"/>
  <c r="I14546"/>
  <c r="I14545"/>
  <c r="I14544"/>
  <c r="I14543"/>
  <c r="I14542"/>
  <c r="I14541"/>
  <c r="I14540"/>
  <c r="I14539"/>
  <c r="I14538"/>
  <c r="I14537"/>
  <c r="I14536"/>
  <c r="I14535"/>
  <c r="I14534"/>
  <c r="I14533"/>
  <c r="I14532"/>
  <c r="I14531"/>
  <c r="I14530"/>
  <c r="I14529"/>
  <c r="I14528"/>
  <c r="I14527"/>
  <c r="I14526"/>
  <c r="I14525"/>
  <c r="I14524"/>
  <c r="I14523"/>
  <c r="I14522"/>
  <c r="I14521"/>
  <c r="I14520"/>
  <c r="I14519"/>
  <c r="I14518"/>
  <c r="I14517"/>
  <c r="I14516"/>
  <c r="I14515"/>
  <c r="I14514"/>
  <c r="I14513"/>
  <c r="I14512"/>
  <c r="I14511"/>
  <c r="I14510"/>
  <c r="I14509"/>
  <c r="I14508"/>
  <c r="I14507"/>
  <c r="I14506"/>
  <c r="I14505"/>
  <c r="I14504"/>
  <c r="I14503"/>
  <c r="I14502"/>
  <c r="I14501"/>
  <c r="I14500"/>
  <c r="I14499"/>
  <c r="I14498"/>
  <c r="I14497"/>
  <c r="I14496"/>
  <c r="I14495"/>
  <c r="I14494"/>
  <c r="I14493"/>
  <c r="I14492"/>
  <c r="I14491"/>
  <c r="I14490"/>
  <c r="I14489"/>
  <c r="I14488"/>
  <c r="I14487"/>
  <c r="I14486"/>
  <c r="I14485"/>
  <c r="I14484"/>
  <c r="I14483"/>
  <c r="I14482"/>
  <c r="I14481"/>
  <c r="I14480"/>
  <c r="I14479"/>
  <c r="I14478"/>
  <c r="I14477"/>
  <c r="I14476"/>
  <c r="I14475"/>
  <c r="I14474"/>
  <c r="I14473"/>
  <c r="I14472"/>
  <c r="I14471"/>
  <c r="I14470"/>
  <c r="I14469"/>
  <c r="I14468"/>
  <c r="I14467"/>
  <c r="I14466"/>
  <c r="I14465"/>
  <c r="I14464"/>
  <c r="I14463"/>
  <c r="I14462"/>
  <c r="I14461"/>
  <c r="I14460"/>
  <c r="I14459"/>
  <c r="I14458"/>
  <c r="I14457"/>
  <c r="I14456"/>
  <c r="I14455"/>
  <c r="I14454"/>
  <c r="I14453"/>
  <c r="I14452"/>
  <c r="I14451"/>
  <c r="I14450"/>
  <c r="I14449"/>
  <c r="I14448"/>
  <c r="I14447"/>
  <c r="I14446"/>
  <c r="I14445"/>
  <c r="I14444"/>
  <c r="I14443"/>
  <c r="I14442"/>
  <c r="I14441"/>
  <c r="I14440"/>
  <c r="I14439"/>
  <c r="I14438"/>
  <c r="I14437"/>
  <c r="I14436"/>
  <c r="I14435"/>
  <c r="I14434"/>
  <c r="I14433"/>
  <c r="I14432"/>
  <c r="I14431"/>
  <c r="I14430"/>
  <c r="I14429"/>
  <c r="I14428"/>
  <c r="I14427"/>
  <c r="I14426"/>
  <c r="I14425"/>
  <c r="I14424"/>
  <c r="I14423"/>
  <c r="I14422"/>
  <c r="I14421"/>
  <c r="I14420"/>
  <c r="I14419"/>
  <c r="I14418"/>
  <c r="I14417"/>
  <c r="I14416"/>
  <c r="I14415"/>
  <c r="I14414"/>
  <c r="I14413"/>
  <c r="I14412"/>
  <c r="I14411"/>
  <c r="I14410"/>
  <c r="I14409"/>
  <c r="I14408"/>
  <c r="I14407"/>
  <c r="I14406"/>
  <c r="I14405"/>
  <c r="I14404"/>
  <c r="I14403"/>
  <c r="I14402"/>
  <c r="I14401"/>
  <c r="I14400"/>
  <c r="I14399"/>
  <c r="I14398"/>
  <c r="I14397"/>
  <c r="I14396"/>
  <c r="I14395"/>
  <c r="I14394"/>
  <c r="I14393"/>
  <c r="I14392"/>
  <c r="I14391"/>
  <c r="I14390"/>
  <c r="I14389"/>
  <c r="I14388"/>
  <c r="I14387"/>
  <c r="I14386"/>
  <c r="I14385"/>
  <c r="I14384"/>
  <c r="I14383"/>
  <c r="I14382"/>
  <c r="I14381"/>
  <c r="I14380"/>
  <c r="I14379"/>
  <c r="I14378"/>
  <c r="I14377"/>
  <c r="I14376"/>
  <c r="I14375"/>
  <c r="I14374"/>
  <c r="I14373"/>
  <c r="I14372"/>
  <c r="I14371"/>
  <c r="I14370"/>
  <c r="I14369"/>
  <c r="I14368"/>
  <c r="I14367"/>
  <c r="I14366"/>
  <c r="I14365"/>
  <c r="I14364"/>
  <c r="I14363"/>
  <c r="I14362"/>
  <c r="I14361"/>
  <c r="I14360"/>
  <c r="I14359"/>
  <c r="I14358"/>
  <c r="I14357"/>
  <c r="I14356"/>
  <c r="I14355"/>
  <c r="I14354"/>
  <c r="I14353"/>
  <c r="I14352"/>
  <c r="I14351"/>
  <c r="I14350"/>
  <c r="I14349"/>
  <c r="I14348"/>
  <c r="I14347"/>
  <c r="I14346"/>
  <c r="I14345"/>
  <c r="I14344"/>
  <c r="I14343"/>
  <c r="I14342"/>
  <c r="I14341"/>
  <c r="I14340"/>
  <c r="I14339"/>
  <c r="I14338"/>
  <c r="I14337"/>
  <c r="I14336"/>
  <c r="I14335"/>
  <c r="I14334"/>
  <c r="I14333"/>
  <c r="I14332"/>
  <c r="I14331"/>
  <c r="I14330"/>
  <c r="I14329"/>
  <c r="I14328"/>
  <c r="I14327"/>
  <c r="I14326"/>
  <c r="I14325"/>
  <c r="I14324"/>
  <c r="I14323"/>
  <c r="I14322"/>
  <c r="I14321"/>
  <c r="I14320"/>
  <c r="I14319"/>
  <c r="I14318"/>
  <c r="I14317"/>
  <c r="I14316"/>
  <c r="I14315"/>
  <c r="I14314"/>
  <c r="I14313"/>
  <c r="I14312"/>
  <c r="I14311"/>
  <c r="I14310"/>
  <c r="I14309"/>
  <c r="I14308"/>
  <c r="I14307"/>
  <c r="I14306"/>
  <c r="I14305"/>
  <c r="I14304"/>
  <c r="I14303"/>
  <c r="I14302"/>
  <c r="I14301"/>
  <c r="I14300"/>
  <c r="I14299"/>
  <c r="I14298"/>
  <c r="I14297"/>
  <c r="I14296"/>
  <c r="I14295"/>
  <c r="I14294"/>
  <c r="I14293"/>
  <c r="I14292"/>
  <c r="I14291"/>
  <c r="I14290"/>
  <c r="I14289"/>
  <c r="I14288"/>
  <c r="I14287"/>
  <c r="I14286"/>
  <c r="I14285"/>
  <c r="I14284"/>
  <c r="I14283"/>
  <c r="I14282"/>
  <c r="I14281"/>
  <c r="I14280"/>
  <c r="I14279"/>
  <c r="I14278"/>
  <c r="I14277"/>
  <c r="I14276"/>
  <c r="I14275"/>
  <c r="I14274"/>
  <c r="I14273"/>
  <c r="I14272"/>
  <c r="I14271"/>
  <c r="I14270"/>
  <c r="I14269"/>
  <c r="I14268"/>
  <c r="I14267"/>
  <c r="I14266"/>
  <c r="I14265"/>
  <c r="I14264"/>
  <c r="I14263"/>
  <c r="I14262"/>
  <c r="I14261"/>
  <c r="I14260"/>
  <c r="I14259"/>
  <c r="I14258"/>
  <c r="I14257"/>
  <c r="I14256"/>
  <c r="I14255"/>
  <c r="I14254"/>
  <c r="I14253"/>
  <c r="I14252"/>
  <c r="I14251"/>
  <c r="I14250"/>
  <c r="I14249"/>
  <c r="I14248"/>
  <c r="I14247"/>
  <c r="I14246"/>
  <c r="I14245"/>
  <c r="I14244"/>
  <c r="I14243"/>
  <c r="I14242"/>
  <c r="I14241"/>
  <c r="I14240"/>
  <c r="I14239"/>
  <c r="I14238"/>
  <c r="I14237"/>
  <c r="I14236"/>
  <c r="I14235"/>
  <c r="I14234"/>
  <c r="I14233"/>
  <c r="I14232"/>
  <c r="I14231"/>
  <c r="I14230"/>
  <c r="I14229"/>
  <c r="I14228"/>
  <c r="I14227"/>
  <c r="I14226"/>
  <c r="I14225"/>
  <c r="I14224"/>
  <c r="I14223"/>
  <c r="I14222"/>
  <c r="I14221"/>
  <c r="I14220"/>
  <c r="I14219"/>
  <c r="I14218"/>
  <c r="I14217"/>
  <c r="I14216"/>
  <c r="I14215"/>
  <c r="I14214"/>
  <c r="I14213"/>
  <c r="I14212"/>
  <c r="I14211"/>
  <c r="I14210"/>
  <c r="I14209"/>
  <c r="I14208"/>
  <c r="I14207"/>
  <c r="I14206"/>
  <c r="I14205"/>
  <c r="I14204"/>
  <c r="I14203"/>
  <c r="I14202"/>
  <c r="I14201"/>
  <c r="I14200"/>
  <c r="I14199"/>
  <c r="I14198"/>
  <c r="I14197"/>
  <c r="I14196"/>
  <c r="I14195"/>
  <c r="I14194"/>
  <c r="I14193"/>
  <c r="I14192"/>
  <c r="I14191"/>
  <c r="I14190"/>
  <c r="I14189"/>
  <c r="I14188"/>
  <c r="I14187"/>
  <c r="I14186"/>
  <c r="I14185"/>
  <c r="I14184"/>
  <c r="I14183"/>
  <c r="I14182"/>
  <c r="I14181"/>
  <c r="I14180"/>
  <c r="I14179"/>
  <c r="I14178"/>
  <c r="I14177"/>
  <c r="I14176"/>
  <c r="I14175"/>
  <c r="I14174"/>
  <c r="I14173"/>
  <c r="I14172"/>
  <c r="I14171"/>
  <c r="I14170"/>
  <c r="I14169"/>
  <c r="I14168"/>
  <c r="I14167"/>
  <c r="I14166"/>
  <c r="I14165"/>
  <c r="I14164"/>
  <c r="I14163"/>
  <c r="I14162"/>
  <c r="I14161"/>
  <c r="I14160"/>
  <c r="I14159"/>
  <c r="I14158"/>
  <c r="I14157"/>
  <c r="I14156"/>
  <c r="I14155"/>
  <c r="I14154"/>
  <c r="I14153"/>
  <c r="I14152"/>
  <c r="I14151"/>
  <c r="I14150"/>
  <c r="I14149"/>
  <c r="I14148"/>
  <c r="I14147"/>
  <c r="I14146"/>
  <c r="I14145"/>
  <c r="I14144"/>
  <c r="I14143"/>
  <c r="I14142"/>
  <c r="I14141"/>
  <c r="I14140"/>
  <c r="I14139"/>
  <c r="I14138"/>
  <c r="I14137"/>
  <c r="I14136"/>
  <c r="I14135"/>
  <c r="I14134"/>
  <c r="I14133"/>
  <c r="I14132"/>
  <c r="I14131"/>
  <c r="I14130"/>
  <c r="I14129"/>
  <c r="I14128"/>
  <c r="I14127"/>
  <c r="I14126"/>
  <c r="I14125"/>
  <c r="I14124"/>
  <c r="I14123"/>
  <c r="I14122"/>
  <c r="I14121"/>
  <c r="I14120"/>
  <c r="I14119"/>
  <c r="I14118"/>
  <c r="I14117"/>
  <c r="I14116"/>
  <c r="I14115"/>
  <c r="I14114"/>
  <c r="I14113"/>
  <c r="I14112"/>
  <c r="I14111"/>
  <c r="I14110"/>
  <c r="I14109"/>
  <c r="I14108"/>
  <c r="I14107"/>
  <c r="I14106"/>
  <c r="I14105"/>
  <c r="I14104"/>
  <c r="I14103"/>
  <c r="I14102"/>
  <c r="I14101"/>
  <c r="I14100"/>
  <c r="I14099"/>
  <c r="I14098"/>
  <c r="I14097"/>
  <c r="I14096"/>
  <c r="I14095"/>
  <c r="I14094"/>
  <c r="I14093"/>
  <c r="I14092"/>
  <c r="I14091"/>
  <c r="I14090"/>
  <c r="I14089"/>
  <c r="I14088"/>
  <c r="I14087"/>
  <c r="I14086"/>
  <c r="I14085"/>
  <c r="I14084"/>
  <c r="I14083"/>
  <c r="I14082"/>
  <c r="I14081"/>
  <c r="I14080"/>
  <c r="I14079"/>
  <c r="I14078"/>
  <c r="I14077"/>
  <c r="I14076"/>
  <c r="I14075"/>
  <c r="I14074"/>
  <c r="I14073"/>
  <c r="I14072"/>
  <c r="I14071"/>
  <c r="I14070"/>
  <c r="I14069"/>
  <c r="I14068"/>
  <c r="I14067"/>
  <c r="I14066"/>
  <c r="I14065"/>
  <c r="I14064"/>
  <c r="I14063"/>
  <c r="I14062"/>
  <c r="I14061"/>
  <c r="I14060"/>
  <c r="I14059"/>
  <c r="I14058"/>
  <c r="I14057"/>
  <c r="I14056"/>
  <c r="I14055"/>
  <c r="I14054"/>
  <c r="I14053"/>
  <c r="I14052"/>
  <c r="I14051"/>
  <c r="I14050"/>
  <c r="I14049"/>
  <c r="I14048"/>
  <c r="I14047"/>
  <c r="I14046"/>
  <c r="I14045"/>
  <c r="I14044"/>
  <c r="I14043"/>
  <c r="I14042"/>
  <c r="I14041"/>
  <c r="I14040"/>
  <c r="I14039"/>
  <c r="I14038"/>
  <c r="I14037"/>
  <c r="I14036"/>
  <c r="I14035"/>
  <c r="I14034"/>
  <c r="I14033"/>
  <c r="I14032"/>
  <c r="I14031"/>
  <c r="I14030"/>
  <c r="I14029"/>
  <c r="I14028"/>
  <c r="I14027"/>
  <c r="I14026"/>
  <c r="I14025"/>
  <c r="I14024"/>
  <c r="I14023"/>
  <c r="I14022"/>
  <c r="I14021"/>
  <c r="I14020"/>
  <c r="I14019"/>
  <c r="I14018"/>
  <c r="I14017"/>
  <c r="I14016"/>
  <c r="I14015"/>
  <c r="I14014"/>
  <c r="I14013"/>
  <c r="I14012"/>
  <c r="I14011"/>
  <c r="I14010"/>
  <c r="I14009"/>
  <c r="I14008"/>
  <c r="I14007"/>
  <c r="I14006"/>
  <c r="I14005"/>
  <c r="I14004"/>
  <c r="I14003"/>
  <c r="I14002"/>
  <c r="I14001"/>
  <c r="I14000"/>
  <c r="I13999"/>
  <c r="I13998"/>
  <c r="I13997"/>
  <c r="I13996"/>
  <c r="I13995"/>
  <c r="I13994"/>
  <c r="I13993"/>
  <c r="I13992"/>
  <c r="I13991"/>
  <c r="I13990"/>
  <c r="I13989"/>
  <c r="I13988"/>
  <c r="I13987"/>
  <c r="I13986"/>
  <c r="I13985"/>
  <c r="I13984"/>
  <c r="I13983"/>
  <c r="I13982"/>
  <c r="I13981"/>
  <c r="I13980"/>
  <c r="I13979"/>
  <c r="I13978"/>
  <c r="I13977"/>
  <c r="I13976"/>
  <c r="I13975"/>
  <c r="I13974"/>
  <c r="I13973"/>
  <c r="I13972"/>
  <c r="I13971"/>
  <c r="I13970"/>
  <c r="I13969"/>
  <c r="I13968"/>
  <c r="I13967"/>
  <c r="I13966"/>
  <c r="I13965"/>
  <c r="I13964"/>
  <c r="I13963"/>
  <c r="I13962"/>
  <c r="I13961"/>
  <c r="I13960"/>
  <c r="I13959"/>
  <c r="I13958"/>
  <c r="I13957"/>
  <c r="I13956"/>
  <c r="I13955"/>
  <c r="I13954"/>
  <c r="I13953"/>
  <c r="I13952"/>
  <c r="I13951"/>
  <c r="I13950"/>
  <c r="I13949"/>
  <c r="I13948"/>
  <c r="I13947"/>
  <c r="I13946"/>
  <c r="I13945"/>
  <c r="I13944"/>
  <c r="I13943"/>
  <c r="I13942"/>
  <c r="I13941"/>
  <c r="I13940"/>
  <c r="I13939"/>
  <c r="I13938"/>
  <c r="I13937"/>
  <c r="I13936"/>
  <c r="I13935"/>
  <c r="I13934"/>
  <c r="I13933"/>
  <c r="I13932"/>
  <c r="I13931"/>
  <c r="I13930"/>
  <c r="I13929"/>
  <c r="I13928"/>
  <c r="I13927"/>
  <c r="I13926"/>
  <c r="I13925"/>
  <c r="I13924"/>
  <c r="I13923"/>
  <c r="I13922"/>
  <c r="I13921"/>
  <c r="I13920"/>
  <c r="I13919"/>
  <c r="I13918"/>
  <c r="I13917"/>
  <c r="I13916"/>
  <c r="I13915"/>
  <c r="I13914"/>
  <c r="I13913"/>
  <c r="I13912"/>
  <c r="I13911"/>
  <c r="I13910"/>
  <c r="I13909"/>
  <c r="I13908"/>
  <c r="I13907"/>
  <c r="I13906"/>
  <c r="I13905"/>
  <c r="I13904"/>
  <c r="I13903"/>
  <c r="I13902"/>
  <c r="I13901"/>
  <c r="I13900"/>
  <c r="I13899"/>
  <c r="I13898"/>
  <c r="I13897"/>
  <c r="I13896"/>
  <c r="I13895"/>
  <c r="I13894"/>
  <c r="I13893"/>
  <c r="I13892"/>
  <c r="I13891"/>
  <c r="I13890"/>
  <c r="I13889"/>
  <c r="I13888"/>
  <c r="I13887"/>
  <c r="I13886"/>
  <c r="I13885"/>
  <c r="I13884"/>
  <c r="I13883"/>
  <c r="I13882"/>
  <c r="I13881"/>
  <c r="I13880"/>
  <c r="I13879"/>
  <c r="I13878"/>
  <c r="I13877"/>
  <c r="I13876"/>
  <c r="I13875"/>
  <c r="I13874"/>
  <c r="I13873"/>
  <c r="I13872"/>
  <c r="I13871"/>
  <c r="I13870"/>
  <c r="I13869"/>
  <c r="I13868"/>
  <c r="I13867"/>
  <c r="I13866"/>
  <c r="I13865"/>
  <c r="I13864"/>
  <c r="I13863"/>
  <c r="I13862"/>
  <c r="I13861"/>
  <c r="I13860"/>
  <c r="I13859"/>
  <c r="I13858"/>
  <c r="I13857"/>
  <c r="I13856"/>
  <c r="I13855"/>
  <c r="I13854"/>
  <c r="I13853"/>
  <c r="I13852"/>
  <c r="I13851"/>
  <c r="I13850"/>
  <c r="I13849"/>
  <c r="I13848"/>
  <c r="I13847"/>
  <c r="I13846"/>
  <c r="I13845"/>
  <c r="I13844"/>
  <c r="I13843"/>
  <c r="I13842"/>
  <c r="I13841"/>
  <c r="I13840"/>
  <c r="I13839"/>
  <c r="I13838"/>
  <c r="I13837"/>
  <c r="I13836"/>
  <c r="I13835"/>
  <c r="I13834"/>
  <c r="I13833"/>
  <c r="I13832"/>
  <c r="I13831"/>
  <c r="I13830"/>
  <c r="I13829"/>
  <c r="I13828"/>
  <c r="I13827"/>
  <c r="I13826"/>
  <c r="I13825"/>
  <c r="I13824"/>
  <c r="I13823"/>
  <c r="I13822"/>
  <c r="I13821"/>
  <c r="I13820"/>
  <c r="I13819"/>
  <c r="I13818"/>
  <c r="I13817"/>
  <c r="I13816"/>
  <c r="I13815"/>
  <c r="I13814"/>
  <c r="I13813"/>
  <c r="I13812"/>
  <c r="I13811"/>
  <c r="I13810"/>
  <c r="I13809"/>
  <c r="I13808"/>
  <c r="I13807"/>
  <c r="I13806"/>
  <c r="I13805"/>
  <c r="I13804"/>
  <c r="I13803"/>
  <c r="I13802"/>
  <c r="I13801"/>
  <c r="I13800"/>
  <c r="I13799"/>
  <c r="I13798"/>
  <c r="I13797"/>
  <c r="I13796"/>
  <c r="I13795"/>
  <c r="I13794"/>
  <c r="I13793"/>
  <c r="I13792"/>
  <c r="I13791"/>
  <c r="I13790"/>
  <c r="I13789"/>
  <c r="I13788"/>
  <c r="I13787"/>
  <c r="I13786"/>
  <c r="I13785"/>
  <c r="I13784"/>
  <c r="I13783"/>
  <c r="I13782"/>
  <c r="I13781"/>
  <c r="I13780"/>
  <c r="I13779"/>
  <c r="I13778"/>
  <c r="I13777"/>
  <c r="I13776"/>
  <c r="I13775"/>
  <c r="I13774"/>
  <c r="I13773"/>
  <c r="I13772"/>
  <c r="I13771"/>
  <c r="I13770"/>
  <c r="I13769"/>
  <c r="I13768"/>
  <c r="I13767"/>
  <c r="I13766"/>
  <c r="I13765"/>
  <c r="I13764"/>
  <c r="I13763"/>
  <c r="I13762"/>
  <c r="I13761"/>
  <c r="I13760"/>
  <c r="I13759"/>
  <c r="I13758"/>
  <c r="I13757"/>
  <c r="I13756"/>
  <c r="I13755"/>
  <c r="I13754"/>
  <c r="I13753"/>
  <c r="I13752"/>
  <c r="I13751"/>
  <c r="I13750"/>
  <c r="I13749"/>
  <c r="I13748"/>
  <c r="I13747"/>
  <c r="I13746"/>
  <c r="I13745"/>
  <c r="I13744"/>
  <c r="I13743"/>
  <c r="I13742"/>
  <c r="I13741"/>
  <c r="I13740"/>
  <c r="I13739"/>
  <c r="I13738"/>
  <c r="I13737"/>
  <c r="I13736"/>
  <c r="I13735"/>
  <c r="I13734"/>
  <c r="I13733"/>
  <c r="I13732"/>
  <c r="I13731"/>
  <c r="I13730"/>
  <c r="I13729"/>
  <c r="I13728"/>
  <c r="I13727"/>
  <c r="I13726"/>
  <c r="I13725"/>
  <c r="I13724"/>
  <c r="I13723"/>
  <c r="I13722"/>
  <c r="I13721"/>
  <c r="I13720"/>
  <c r="I13719"/>
  <c r="I13718"/>
  <c r="I13717"/>
  <c r="I13716"/>
  <c r="I13715"/>
  <c r="I13714"/>
  <c r="I13713"/>
  <c r="I13712"/>
  <c r="I13711"/>
  <c r="I13710"/>
  <c r="I13709"/>
  <c r="I13708"/>
  <c r="I13707"/>
  <c r="I13706"/>
  <c r="I13705"/>
  <c r="I13704"/>
  <c r="I13703"/>
  <c r="I13702"/>
  <c r="I13701"/>
  <c r="I13700"/>
  <c r="I13699"/>
  <c r="I13698"/>
  <c r="I13697"/>
  <c r="I13696"/>
  <c r="I13695"/>
  <c r="I13694"/>
  <c r="I13693"/>
  <c r="I13692"/>
  <c r="I13691"/>
  <c r="I13690"/>
  <c r="I13689"/>
  <c r="I13688"/>
  <c r="I13687"/>
  <c r="I13686"/>
  <c r="I13685"/>
  <c r="I13684"/>
  <c r="I13683"/>
  <c r="I13682"/>
  <c r="I13681"/>
  <c r="I13680"/>
  <c r="I13679"/>
  <c r="I13678"/>
  <c r="I13677"/>
  <c r="I13676"/>
  <c r="I13675"/>
  <c r="I13674"/>
  <c r="I13673"/>
  <c r="I13672"/>
  <c r="I13671"/>
  <c r="I13670"/>
  <c r="I13669"/>
  <c r="I13668"/>
  <c r="I13667"/>
  <c r="I13666"/>
  <c r="I13665"/>
  <c r="I13664"/>
  <c r="I13663"/>
  <c r="I13662"/>
  <c r="I13661"/>
  <c r="I13660"/>
  <c r="I13659"/>
  <c r="I13658"/>
  <c r="I13657"/>
  <c r="I13656"/>
  <c r="I13655"/>
  <c r="I13654"/>
  <c r="I13653"/>
  <c r="I13652"/>
  <c r="I13651"/>
  <c r="I13650"/>
  <c r="I13649"/>
  <c r="I13648"/>
  <c r="I13647"/>
  <c r="I13646"/>
  <c r="I13645"/>
  <c r="I13644"/>
  <c r="I13643"/>
  <c r="I13642"/>
  <c r="I13641"/>
  <c r="I13640"/>
  <c r="I13639"/>
  <c r="I13638"/>
  <c r="I13637"/>
  <c r="I13636"/>
  <c r="I13635"/>
  <c r="I13634"/>
  <c r="I13633"/>
  <c r="I13632"/>
  <c r="I13631"/>
  <c r="I13630"/>
  <c r="I13629"/>
  <c r="I13628"/>
  <c r="I13627"/>
  <c r="I13626"/>
  <c r="I13625"/>
  <c r="I13624"/>
  <c r="I13623"/>
  <c r="I13622"/>
  <c r="I13621"/>
  <c r="I13620"/>
  <c r="I13619"/>
  <c r="I13618"/>
  <c r="I13617"/>
  <c r="I13616"/>
  <c r="I13615"/>
  <c r="I13614"/>
  <c r="I13613"/>
  <c r="I13612"/>
  <c r="I13611"/>
  <c r="I13610"/>
  <c r="I13609"/>
  <c r="I13608"/>
  <c r="I13607"/>
  <c r="I13606"/>
  <c r="I13605"/>
  <c r="I13604"/>
  <c r="I13603"/>
  <c r="I13602"/>
  <c r="I13601"/>
  <c r="I13600"/>
  <c r="I13599"/>
  <c r="I13598"/>
  <c r="I13597"/>
  <c r="I13596"/>
  <c r="I13595"/>
  <c r="I13594"/>
  <c r="I13593"/>
  <c r="I13592"/>
  <c r="I13591"/>
  <c r="I13590"/>
  <c r="I13589"/>
  <c r="I13588"/>
  <c r="I13587"/>
  <c r="I13586"/>
  <c r="I13585"/>
  <c r="I13584"/>
  <c r="I13583"/>
  <c r="I13582"/>
  <c r="I13581"/>
  <c r="I13580"/>
  <c r="I13579"/>
  <c r="I13578"/>
  <c r="I13577"/>
  <c r="I13576"/>
  <c r="I13575"/>
  <c r="I13574"/>
  <c r="I13573"/>
  <c r="I13572"/>
  <c r="I13571"/>
  <c r="I13570"/>
  <c r="I13569"/>
  <c r="I13568"/>
  <c r="I13567"/>
  <c r="I13566"/>
  <c r="I13565"/>
  <c r="I13564"/>
  <c r="I13563"/>
  <c r="I13562"/>
  <c r="I13561"/>
  <c r="I13560"/>
  <c r="I13559"/>
  <c r="I13558"/>
  <c r="I13557"/>
  <c r="I13556"/>
  <c r="I13555"/>
  <c r="I13554"/>
  <c r="I13553"/>
  <c r="I13552"/>
  <c r="I13551"/>
  <c r="I13550"/>
  <c r="I13549"/>
  <c r="I13548"/>
  <c r="I13547"/>
  <c r="I13546"/>
  <c r="I13545"/>
  <c r="I13544"/>
  <c r="I13543"/>
  <c r="I13542"/>
  <c r="I13541"/>
  <c r="I13540"/>
  <c r="I13539"/>
  <c r="I13538"/>
  <c r="I13537"/>
  <c r="I13536"/>
  <c r="I13535"/>
  <c r="I13534"/>
  <c r="I13533"/>
  <c r="I13532"/>
  <c r="I13531"/>
  <c r="I13530"/>
  <c r="I13529"/>
  <c r="I13528"/>
  <c r="I13527"/>
  <c r="I13526"/>
  <c r="I13525"/>
  <c r="I13524"/>
  <c r="I13523"/>
  <c r="I13522"/>
  <c r="I13521"/>
  <c r="I13520"/>
  <c r="I13519"/>
  <c r="I13518"/>
  <c r="I13517"/>
  <c r="I13516"/>
  <c r="I13515"/>
  <c r="I13514"/>
  <c r="I13513"/>
  <c r="I13512"/>
  <c r="I13511"/>
  <c r="I13510"/>
  <c r="I13509"/>
  <c r="I13508"/>
  <c r="I13507"/>
  <c r="I13506"/>
  <c r="I13505"/>
  <c r="I13504"/>
  <c r="I13503"/>
  <c r="I13502"/>
  <c r="I13501"/>
  <c r="I13500"/>
  <c r="I13499"/>
  <c r="I13498"/>
  <c r="I13497"/>
  <c r="I13496"/>
  <c r="I13495"/>
  <c r="I13494"/>
  <c r="I13493"/>
  <c r="I13492"/>
  <c r="I13491"/>
  <c r="I13490"/>
  <c r="I13489"/>
  <c r="I13488"/>
  <c r="I13487"/>
  <c r="I13486"/>
  <c r="I13485"/>
  <c r="I13484"/>
  <c r="I13483"/>
  <c r="I13482"/>
  <c r="I13481"/>
  <c r="I13480"/>
  <c r="I13479"/>
  <c r="I13478"/>
  <c r="I13477"/>
  <c r="I13476"/>
  <c r="I13475"/>
  <c r="I13474"/>
  <c r="I13473"/>
  <c r="I13472"/>
  <c r="I13471"/>
  <c r="I13470"/>
  <c r="I13469"/>
  <c r="I13468"/>
  <c r="I13467"/>
  <c r="I13466"/>
  <c r="I13465"/>
  <c r="I13464"/>
  <c r="I13463"/>
  <c r="I13462"/>
  <c r="I13461"/>
  <c r="I13460"/>
  <c r="I13459"/>
  <c r="I13458"/>
  <c r="I13457"/>
  <c r="I13456"/>
  <c r="I13455"/>
  <c r="I13454"/>
  <c r="I13453"/>
  <c r="I13452"/>
  <c r="I13451"/>
  <c r="I13450"/>
  <c r="I13449"/>
  <c r="I13448"/>
  <c r="I13447"/>
  <c r="I13446"/>
  <c r="I13445"/>
  <c r="I13444"/>
  <c r="I13443"/>
  <c r="I13442"/>
  <c r="I13441"/>
  <c r="I13440"/>
  <c r="I13439"/>
  <c r="I13438"/>
  <c r="I13437"/>
  <c r="I13436"/>
  <c r="I13435"/>
  <c r="I13434"/>
  <c r="I13433"/>
  <c r="I13432"/>
  <c r="I13431"/>
  <c r="I13430"/>
  <c r="I13429"/>
  <c r="I13428"/>
  <c r="I13427"/>
  <c r="I13426"/>
  <c r="I13425"/>
  <c r="I13424"/>
  <c r="I13423"/>
  <c r="I13422"/>
  <c r="I13421"/>
  <c r="I13420"/>
  <c r="I13419"/>
  <c r="I13418"/>
  <c r="I13417"/>
  <c r="I13416"/>
  <c r="I13415"/>
  <c r="I13414"/>
  <c r="I13413"/>
  <c r="I13412"/>
  <c r="I13411"/>
  <c r="I13410"/>
  <c r="I13409"/>
  <c r="I13408"/>
  <c r="I13407"/>
  <c r="I13406"/>
  <c r="I13405"/>
  <c r="I13404"/>
  <c r="I13403"/>
  <c r="I13402"/>
  <c r="I13401"/>
  <c r="I13400"/>
  <c r="I13399"/>
  <c r="I13398"/>
  <c r="I13397"/>
  <c r="I13396"/>
  <c r="I13395"/>
  <c r="I13394"/>
  <c r="I13393"/>
  <c r="I13392"/>
  <c r="I13391"/>
  <c r="I13390"/>
  <c r="I13389"/>
  <c r="I13388"/>
  <c r="I13387"/>
  <c r="I13386"/>
  <c r="I13385"/>
  <c r="I13384"/>
  <c r="I13383"/>
  <c r="I13382"/>
  <c r="I13381"/>
  <c r="I13380"/>
  <c r="I13379"/>
  <c r="I13378"/>
  <c r="I13377"/>
  <c r="I13376"/>
  <c r="I13375"/>
  <c r="I13374"/>
  <c r="I13373"/>
  <c r="I13372"/>
  <c r="I13371"/>
  <c r="I13370"/>
  <c r="I13369"/>
  <c r="I13368"/>
  <c r="I13367"/>
  <c r="I13366"/>
  <c r="I13365"/>
  <c r="I13364"/>
  <c r="I13363"/>
  <c r="I13362"/>
  <c r="I13361"/>
  <c r="I13360"/>
  <c r="I13359"/>
  <c r="I13358"/>
  <c r="I13357"/>
  <c r="I13356"/>
  <c r="I13355"/>
  <c r="I13354"/>
  <c r="I13353"/>
  <c r="I13352"/>
  <c r="I13351"/>
  <c r="I13350"/>
  <c r="I13349"/>
  <c r="I13348"/>
  <c r="I13347"/>
  <c r="I13346"/>
  <c r="I13345"/>
  <c r="I13344"/>
  <c r="I13343"/>
  <c r="I13342"/>
  <c r="I13341"/>
  <c r="I13340"/>
  <c r="I13339"/>
  <c r="I13338"/>
  <c r="I13337"/>
  <c r="I13336"/>
  <c r="I13335"/>
  <c r="I13334"/>
  <c r="I13333"/>
  <c r="I13332"/>
  <c r="I13331"/>
  <c r="I13330"/>
  <c r="I13329"/>
  <c r="I13328"/>
  <c r="I13327"/>
  <c r="I13326"/>
  <c r="I13325"/>
  <c r="I13324"/>
  <c r="I13323"/>
  <c r="I13322"/>
  <c r="I13321"/>
  <c r="I13320"/>
  <c r="I13319"/>
  <c r="I13318"/>
  <c r="I13317"/>
  <c r="I13316"/>
  <c r="I13315"/>
  <c r="I13314"/>
  <c r="I13313"/>
  <c r="I13312"/>
  <c r="I13311"/>
  <c r="I13310"/>
  <c r="I13309"/>
  <c r="I13308"/>
  <c r="I13307"/>
  <c r="I13306"/>
  <c r="I13305"/>
  <c r="I13304"/>
  <c r="I13303"/>
  <c r="I13302"/>
  <c r="I13301"/>
  <c r="I13300"/>
  <c r="I13299"/>
  <c r="I13298"/>
  <c r="I13297"/>
  <c r="I13296"/>
  <c r="I13295"/>
  <c r="I13294"/>
  <c r="I13293"/>
  <c r="I13292"/>
  <c r="I13291"/>
  <c r="I13290"/>
  <c r="I13289"/>
  <c r="I13288"/>
  <c r="I13287"/>
  <c r="I13286"/>
  <c r="I13285"/>
  <c r="I13284"/>
  <c r="I13283"/>
  <c r="I13282"/>
  <c r="I13281"/>
  <c r="I13280"/>
  <c r="I13279"/>
  <c r="I13278"/>
  <c r="I13277"/>
  <c r="I13276"/>
  <c r="I13275"/>
  <c r="I13274"/>
  <c r="I13273"/>
  <c r="I13272"/>
  <c r="I13271"/>
  <c r="I13270"/>
  <c r="I13269"/>
  <c r="I13268"/>
  <c r="I13267"/>
  <c r="I13266"/>
  <c r="I13265"/>
  <c r="I13264"/>
  <c r="I13263"/>
  <c r="I13262"/>
  <c r="I13261"/>
  <c r="I13260"/>
  <c r="I13259"/>
  <c r="I13258"/>
  <c r="I13257"/>
  <c r="I13256"/>
  <c r="I13255"/>
  <c r="I13254"/>
  <c r="I13253"/>
  <c r="I13252"/>
  <c r="I13251"/>
  <c r="I13250"/>
  <c r="I13249"/>
  <c r="I13248"/>
  <c r="I13247"/>
  <c r="I13246"/>
  <c r="I13245"/>
  <c r="I13244"/>
  <c r="I13243"/>
  <c r="I13242"/>
  <c r="I13241"/>
  <c r="I13240"/>
  <c r="I13239"/>
  <c r="I13238"/>
  <c r="I13237"/>
  <c r="I13236"/>
  <c r="I13235"/>
  <c r="I13234"/>
  <c r="I13233"/>
  <c r="I13232"/>
  <c r="I13231"/>
  <c r="I13230"/>
  <c r="I13229"/>
  <c r="I13228"/>
  <c r="I13227"/>
  <c r="I13226"/>
  <c r="I13225"/>
  <c r="I13224"/>
  <c r="I13223"/>
  <c r="I13222"/>
  <c r="I13221"/>
  <c r="I13220"/>
  <c r="I13219"/>
  <c r="I13218"/>
  <c r="I13217"/>
  <c r="I13216"/>
  <c r="I13215"/>
  <c r="I13214"/>
  <c r="I13213"/>
  <c r="I13212"/>
  <c r="I13211"/>
  <c r="I13210"/>
  <c r="I13209"/>
  <c r="I13208"/>
  <c r="I13207"/>
  <c r="I13206"/>
  <c r="I13205"/>
  <c r="I13204"/>
  <c r="I13203"/>
  <c r="I13202"/>
  <c r="I13201"/>
  <c r="I13200"/>
  <c r="I13199"/>
  <c r="I13198"/>
  <c r="I13197"/>
  <c r="I13196"/>
  <c r="I13195"/>
  <c r="I13194"/>
  <c r="I13193"/>
  <c r="I13192"/>
  <c r="I13191"/>
  <c r="I13190"/>
  <c r="I13189"/>
  <c r="I13188"/>
  <c r="I13187"/>
  <c r="I13186"/>
  <c r="I13185"/>
  <c r="I13184"/>
  <c r="I13183"/>
  <c r="I13182"/>
  <c r="I13181"/>
  <c r="I13180"/>
  <c r="I13179"/>
  <c r="I13178"/>
  <c r="I13177"/>
  <c r="I13176"/>
  <c r="I13175"/>
  <c r="I13174"/>
  <c r="I13173"/>
  <c r="I13172"/>
  <c r="I13171"/>
  <c r="I13170"/>
  <c r="I13169"/>
  <c r="I13168"/>
  <c r="I13167"/>
  <c r="I13166"/>
  <c r="I13165"/>
  <c r="I13164"/>
  <c r="I13163"/>
  <c r="I13162"/>
  <c r="I13161"/>
  <c r="I13160"/>
  <c r="I13159"/>
  <c r="I13158"/>
  <c r="I13157"/>
  <c r="I13156"/>
  <c r="I13155"/>
  <c r="I13154"/>
  <c r="I13153"/>
  <c r="I13152"/>
  <c r="I13151"/>
  <c r="I13150"/>
  <c r="I13149"/>
  <c r="I13148"/>
  <c r="I13147"/>
  <c r="I13146"/>
  <c r="I13145"/>
  <c r="I13144"/>
  <c r="I13143"/>
  <c r="I13142"/>
  <c r="I13141"/>
  <c r="I13140"/>
  <c r="I13139"/>
  <c r="I13138"/>
  <c r="I13137"/>
  <c r="I13136"/>
  <c r="I13135"/>
  <c r="I13134"/>
  <c r="I13133"/>
  <c r="I13132"/>
  <c r="I13131"/>
  <c r="I13130"/>
  <c r="I13129"/>
  <c r="I13128"/>
  <c r="I13127"/>
  <c r="I13126"/>
  <c r="I13125"/>
  <c r="I13124"/>
  <c r="I13123"/>
  <c r="I13122"/>
  <c r="I13121"/>
  <c r="I13120"/>
  <c r="I13119"/>
  <c r="I13118"/>
  <c r="I13117"/>
  <c r="I13116"/>
  <c r="I13115"/>
  <c r="I13114"/>
  <c r="I13113"/>
  <c r="I13112"/>
  <c r="I13111"/>
  <c r="I13110"/>
  <c r="I13109"/>
  <c r="I13108"/>
  <c r="I13107"/>
  <c r="I13106"/>
  <c r="I13105"/>
  <c r="I13104"/>
  <c r="I13103"/>
  <c r="I13102"/>
  <c r="I13101"/>
  <c r="I13100"/>
  <c r="I13099"/>
  <c r="I13098"/>
  <c r="I13097"/>
  <c r="I13096"/>
  <c r="I13095"/>
  <c r="I13094"/>
  <c r="I13093"/>
  <c r="I13092"/>
  <c r="I13091"/>
  <c r="I13090"/>
  <c r="I13089"/>
  <c r="I13088"/>
  <c r="I13087"/>
  <c r="I13086"/>
  <c r="I13085"/>
  <c r="I13084"/>
  <c r="I13083"/>
  <c r="I13082"/>
  <c r="I13081"/>
  <c r="I13080"/>
  <c r="I13079"/>
  <c r="I13078"/>
  <c r="I13077"/>
  <c r="I13076"/>
  <c r="I13075"/>
  <c r="I13074"/>
  <c r="I13073"/>
  <c r="I13072"/>
  <c r="I13071"/>
  <c r="I13070"/>
  <c r="I13069"/>
  <c r="I13068"/>
  <c r="I13067"/>
  <c r="I13066"/>
  <c r="I13065"/>
  <c r="I13064"/>
  <c r="I13063"/>
  <c r="I13062"/>
  <c r="I13061"/>
  <c r="I13060"/>
  <c r="I13059"/>
  <c r="I13058"/>
  <c r="I13057"/>
  <c r="I13056"/>
  <c r="I13055"/>
  <c r="I13054"/>
  <c r="I13053"/>
  <c r="I13052"/>
  <c r="I13051"/>
  <c r="I13050"/>
  <c r="I13049"/>
  <c r="I13048"/>
  <c r="I13047"/>
  <c r="I13046"/>
  <c r="I13045"/>
  <c r="I13044"/>
  <c r="I13043"/>
  <c r="I13042"/>
  <c r="I13041"/>
  <c r="I13040"/>
  <c r="I13039"/>
  <c r="I13038"/>
  <c r="I13037"/>
  <c r="I13036"/>
  <c r="I13035"/>
  <c r="I13034"/>
  <c r="I13033"/>
  <c r="I13032"/>
  <c r="I13031"/>
  <c r="I13030"/>
  <c r="I13029"/>
  <c r="I13028"/>
  <c r="I13027"/>
  <c r="I13026"/>
  <c r="I13025"/>
  <c r="I13024"/>
  <c r="I13023"/>
  <c r="I13022"/>
  <c r="I13021"/>
  <c r="I13020"/>
  <c r="I13019"/>
  <c r="I13018"/>
  <c r="I13017"/>
  <c r="I13016"/>
  <c r="I13015"/>
  <c r="I13014"/>
  <c r="I13013"/>
  <c r="I13012"/>
  <c r="I13011"/>
  <c r="I13010"/>
  <c r="I13009"/>
  <c r="I13008"/>
  <c r="I13007"/>
  <c r="I13006"/>
  <c r="I13005"/>
  <c r="I13004"/>
  <c r="I13003"/>
  <c r="I13002"/>
  <c r="I13001"/>
  <c r="I13000"/>
  <c r="I12999"/>
  <c r="I12998"/>
  <c r="I12997"/>
  <c r="I12996"/>
  <c r="I12995"/>
  <c r="I12994"/>
  <c r="I12993"/>
  <c r="I12992"/>
  <c r="I12991"/>
  <c r="I12990"/>
  <c r="I12989"/>
  <c r="I12988"/>
  <c r="I12987"/>
  <c r="I12986"/>
  <c r="I12985"/>
  <c r="I12984"/>
  <c r="I12983"/>
  <c r="I12982"/>
  <c r="I12981"/>
  <c r="I12980"/>
  <c r="I12979"/>
  <c r="I12978"/>
  <c r="I12977"/>
  <c r="I12976"/>
  <c r="I12975"/>
  <c r="I12974"/>
  <c r="I12973"/>
  <c r="I12972"/>
  <c r="I12971"/>
  <c r="I12970"/>
  <c r="I12969"/>
  <c r="I12968"/>
  <c r="I12967"/>
  <c r="I12966"/>
  <c r="I12965"/>
  <c r="I12964"/>
  <c r="I12963"/>
  <c r="I12962"/>
  <c r="I12961"/>
  <c r="I12960"/>
  <c r="I12959"/>
  <c r="I12958"/>
  <c r="I12957"/>
  <c r="I12956"/>
  <c r="I12955"/>
  <c r="I12954"/>
  <c r="I12953"/>
  <c r="I12952"/>
  <c r="I12951"/>
  <c r="I12950"/>
  <c r="I12949"/>
  <c r="I12948"/>
  <c r="I12947"/>
  <c r="I12946"/>
  <c r="I12945"/>
  <c r="I12944"/>
  <c r="I12943"/>
  <c r="I12942"/>
  <c r="I12941"/>
  <c r="I12940"/>
  <c r="I12939"/>
  <c r="I12938"/>
  <c r="I12937"/>
  <c r="I12936"/>
  <c r="I12935"/>
  <c r="I12934"/>
  <c r="I12933"/>
  <c r="I12932"/>
  <c r="I12931"/>
  <c r="I12930"/>
  <c r="I12929"/>
  <c r="I12928"/>
  <c r="I12927"/>
  <c r="I12926"/>
  <c r="I12925"/>
  <c r="I12924"/>
  <c r="I12923"/>
  <c r="I12922"/>
  <c r="I12921"/>
  <c r="I12920"/>
  <c r="I12919"/>
  <c r="I12918"/>
  <c r="I12917"/>
  <c r="I12916"/>
  <c r="I12915"/>
  <c r="I12914"/>
  <c r="I12913"/>
  <c r="I12912"/>
  <c r="I12911"/>
  <c r="I12910"/>
  <c r="I12909"/>
  <c r="I12908"/>
  <c r="I12907"/>
  <c r="I12906"/>
  <c r="I12905"/>
  <c r="I12904"/>
  <c r="I12903"/>
  <c r="I12902"/>
  <c r="I12901"/>
  <c r="I12900"/>
  <c r="I12899"/>
  <c r="I12898"/>
  <c r="I12897"/>
  <c r="I12896"/>
  <c r="I12895"/>
  <c r="I12894"/>
  <c r="I12893"/>
  <c r="I12892"/>
  <c r="I12891"/>
  <c r="I12890"/>
  <c r="I12889"/>
  <c r="I12888"/>
  <c r="I12887"/>
  <c r="I12886"/>
  <c r="I12885"/>
  <c r="I12884"/>
  <c r="I12883"/>
  <c r="I12882"/>
  <c r="I12881"/>
  <c r="I12880"/>
  <c r="I12879"/>
  <c r="I12878"/>
  <c r="I12877"/>
  <c r="I12876"/>
  <c r="I12875"/>
  <c r="I12874"/>
  <c r="I12873"/>
  <c r="I12872"/>
  <c r="I12871"/>
  <c r="I12870"/>
  <c r="I12869"/>
  <c r="I12868"/>
  <c r="I12867"/>
  <c r="I12866"/>
  <c r="I12865"/>
  <c r="I12864"/>
  <c r="I12863"/>
  <c r="I12862"/>
  <c r="I12861"/>
  <c r="I12860"/>
  <c r="I12859"/>
  <c r="I12858"/>
  <c r="I12857"/>
  <c r="I12856"/>
  <c r="I12855"/>
  <c r="I12854"/>
  <c r="I12853"/>
  <c r="I12852"/>
  <c r="I12851"/>
  <c r="I12850"/>
  <c r="I12849"/>
  <c r="I12848"/>
  <c r="I12847"/>
  <c r="I12846"/>
  <c r="I12845"/>
  <c r="I12844"/>
  <c r="I12843"/>
  <c r="I12842"/>
  <c r="I12841"/>
  <c r="I12840"/>
  <c r="I12839"/>
  <c r="I12838"/>
  <c r="I12837"/>
  <c r="I12836"/>
  <c r="I12835"/>
  <c r="I12834"/>
  <c r="I12833"/>
  <c r="I12832"/>
  <c r="I12831"/>
  <c r="I12830"/>
  <c r="I12829"/>
  <c r="I12828"/>
  <c r="I12827"/>
  <c r="I12826"/>
  <c r="I12825"/>
  <c r="I12824"/>
  <c r="I12823"/>
  <c r="I12822"/>
  <c r="I12821"/>
  <c r="I12820"/>
  <c r="I12819"/>
  <c r="I12818"/>
  <c r="I12817"/>
  <c r="I12816"/>
  <c r="I12815"/>
  <c r="I12814"/>
  <c r="I12813"/>
  <c r="I12812"/>
  <c r="I12811"/>
  <c r="I12810"/>
  <c r="I12809"/>
  <c r="I12808"/>
  <c r="I12807"/>
  <c r="I12806"/>
  <c r="I12805"/>
  <c r="I12804"/>
  <c r="I12803"/>
  <c r="I12802"/>
  <c r="I12801"/>
  <c r="I12800"/>
  <c r="I12799"/>
  <c r="I12798"/>
  <c r="I12797"/>
  <c r="I12796"/>
  <c r="I12795"/>
  <c r="I12794"/>
  <c r="I12793"/>
  <c r="I12792"/>
  <c r="I12791"/>
  <c r="I12790"/>
  <c r="I12789"/>
  <c r="I12788"/>
  <c r="I12787"/>
  <c r="I12786"/>
  <c r="I12785"/>
  <c r="I12784"/>
  <c r="I12783"/>
  <c r="I12782"/>
  <c r="I12781"/>
  <c r="I12780"/>
  <c r="I12779"/>
  <c r="I12778"/>
  <c r="I12777"/>
  <c r="I12776"/>
  <c r="I12775"/>
  <c r="I12774"/>
  <c r="I12773"/>
  <c r="I12772"/>
  <c r="I12771"/>
  <c r="I12770"/>
  <c r="I12769"/>
  <c r="I12768"/>
  <c r="I12767"/>
  <c r="I12766"/>
  <c r="I12765"/>
  <c r="I12764"/>
  <c r="I12763"/>
  <c r="I12762"/>
  <c r="I12761"/>
  <c r="I12760"/>
  <c r="I12759"/>
  <c r="I12758"/>
  <c r="I12757"/>
  <c r="I12756"/>
  <c r="I12755"/>
  <c r="I12754"/>
  <c r="I12753"/>
  <c r="I12752"/>
  <c r="I12751"/>
  <c r="I12750"/>
  <c r="I12749"/>
  <c r="I12748"/>
  <c r="I12747"/>
  <c r="I12746"/>
  <c r="I12745"/>
  <c r="I12744"/>
  <c r="I12743"/>
  <c r="I12742"/>
  <c r="I12741"/>
  <c r="I12740"/>
  <c r="I12739"/>
  <c r="I12738"/>
  <c r="I12737"/>
  <c r="I12736"/>
  <c r="I12735"/>
  <c r="I12734"/>
  <c r="I12733"/>
  <c r="I12732"/>
  <c r="I12731"/>
  <c r="I12730"/>
  <c r="I12729"/>
  <c r="I12728"/>
  <c r="I12727"/>
  <c r="I12726"/>
  <c r="I12725"/>
  <c r="I12724"/>
  <c r="I12723"/>
  <c r="I12722"/>
  <c r="I12721"/>
  <c r="I12720"/>
  <c r="I12719"/>
  <c r="I12718"/>
  <c r="I12717"/>
  <c r="I12716"/>
  <c r="I12715"/>
  <c r="I12714"/>
  <c r="I12713"/>
  <c r="I12712"/>
  <c r="I12711"/>
  <c r="I12710"/>
  <c r="I12709"/>
  <c r="I12708"/>
  <c r="I12707"/>
  <c r="I12706"/>
  <c r="I12705"/>
  <c r="I12704"/>
  <c r="I12703"/>
  <c r="I12702"/>
  <c r="I12701"/>
  <c r="I12700"/>
  <c r="I12699"/>
  <c r="I12698"/>
  <c r="I12697"/>
  <c r="I12696"/>
  <c r="I12695"/>
  <c r="I12694"/>
  <c r="I12693"/>
  <c r="I12692"/>
  <c r="I12691"/>
  <c r="I12690"/>
  <c r="I12689"/>
  <c r="I12688"/>
  <c r="I12687"/>
  <c r="I12686"/>
  <c r="I12685"/>
  <c r="I12684"/>
  <c r="I12683"/>
  <c r="I12682"/>
  <c r="I12681"/>
  <c r="I12680"/>
  <c r="I12679"/>
  <c r="I12678"/>
  <c r="I12677"/>
  <c r="I12676"/>
  <c r="I12675"/>
  <c r="I12674"/>
  <c r="I12673"/>
  <c r="I12672"/>
  <c r="I12671"/>
  <c r="I12670"/>
  <c r="I12669"/>
  <c r="I12668"/>
  <c r="I12667"/>
  <c r="I12666"/>
  <c r="I12665"/>
  <c r="I12664"/>
  <c r="I12663"/>
  <c r="I12662"/>
  <c r="I12661"/>
  <c r="I12660"/>
  <c r="I12659"/>
  <c r="I12658"/>
  <c r="I12657"/>
  <c r="I12656"/>
  <c r="I12655"/>
  <c r="I12654"/>
  <c r="I12653"/>
  <c r="I12652"/>
  <c r="I12651"/>
  <c r="I12650"/>
  <c r="I12649"/>
  <c r="I12648"/>
  <c r="I12647"/>
  <c r="I12646"/>
  <c r="I12645"/>
  <c r="I12644"/>
  <c r="I12643"/>
  <c r="I12642"/>
  <c r="I12641"/>
  <c r="I12640"/>
  <c r="I12639"/>
  <c r="I12638"/>
  <c r="I12637"/>
  <c r="I12636"/>
  <c r="I12635"/>
  <c r="I12634"/>
  <c r="I12633"/>
  <c r="I12632"/>
  <c r="I12631"/>
  <c r="I12630"/>
  <c r="I12629"/>
  <c r="I12628"/>
  <c r="I12627"/>
  <c r="I12626"/>
  <c r="I12625"/>
  <c r="I12624"/>
  <c r="I12623"/>
  <c r="I12622"/>
  <c r="I12621"/>
  <c r="I12620"/>
  <c r="I12619"/>
  <c r="I12618"/>
  <c r="I12617"/>
  <c r="I12616"/>
  <c r="I12615"/>
  <c r="I12614"/>
  <c r="I12613"/>
  <c r="I12612"/>
  <c r="I12611"/>
  <c r="I12610"/>
  <c r="I12609"/>
  <c r="I12608"/>
  <c r="I12607"/>
  <c r="I12606"/>
  <c r="I12605"/>
  <c r="I12604"/>
  <c r="I12603"/>
  <c r="I12602"/>
  <c r="I12601"/>
  <c r="I12600"/>
  <c r="I12599"/>
  <c r="I12598"/>
  <c r="I12597"/>
  <c r="I12596"/>
  <c r="I12595"/>
  <c r="I12594"/>
  <c r="I12593"/>
  <c r="I12592"/>
  <c r="I12591"/>
  <c r="I12590"/>
  <c r="I12589"/>
  <c r="I12588"/>
  <c r="I12587"/>
  <c r="I12586"/>
  <c r="I12585"/>
  <c r="I12584"/>
  <c r="I12583"/>
  <c r="I12582"/>
  <c r="I12581"/>
  <c r="I12580"/>
  <c r="I12579"/>
  <c r="I12578"/>
  <c r="I12577"/>
  <c r="I12576"/>
  <c r="I12575"/>
  <c r="I12574"/>
  <c r="I12573"/>
  <c r="I12572"/>
  <c r="I12571"/>
  <c r="I12570"/>
  <c r="I12569"/>
  <c r="I12568"/>
  <c r="I12567"/>
  <c r="I12566"/>
  <c r="I12565"/>
  <c r="I12564"/>
  <c r="I12563"/>
  <c r="I12562"/>
  <c r="I12561"/>
  <c r="I12560"/>
  <c r="I12559"/>
  <c r="I12558"/>
  <c r="I12557"/>
  <c r="I12556"/>
  <c r="I12555"/>
  <c r="I12554"/>
  <c r="I12553"/>
  <c r="I12552"/>
  <c r="I12551"/>
  <c r="I12550"/>
  <c r="I12549"/>
  <c r="I12548"/>
  <c r="I12547"/>
  <c r="I12546"/>
  <c r="I12545"/>
  <c r="I12544"/>
  <c r="I12543"/>
  <c r="I12542"/>
  <c r="I12541"/>
  <c r="I12540"/>
  <c r="I12539"/>
  <c r="I12538"/>
  <c r="I12537"/>
  <c r="I12536"/>
  <c r="I12535"/>
  <c r="I12534"/>
  <c r="I12533"/>
  <c r="I12532"/>
  <c r="I12531"/>
  <c r="I12530"/>
  <c r="I12529"/>
  <c r="I12528"/>
  <c r="I12527"/>
  <c r="I12526"/>
  <c r="I12525"/>
  <c r="I12524"/>
  <c r="I12523"/>
  <c r="I12522"/>
  <c r="I12521"/>
  <c r="I12520"/>
  <c r="I12519"/>
  <c r="I12518"/>
  <c r="I12517"/>
  <c r="I12516"/>
  <c r="I12515"/>
  <c r="I12514"/>
  <c r="I12513"/>
  <c r="I12512"/>
  <c r="I12511"/>
  <c r="I12510"/>
  <c r="I12509"/>
  <c r="I12508"/>
  <c r="I12507"/>
  <c r="I12506"/>
  <c r="I12505"/>
  <c r="I12504"/>
  <c r="I12503"/>
  <c r="I12502"/>
  <c r="I12501"/>
  <c r="I12500"/>
  <c r="I12499"/>
  <c r="I12498"/>
  <c r="I12497"/>
  <c r="I12496"/>
  <c r="I12495"/>
  <c r="I12494"/>
  <c r="I12493"/>
  <c r="I12492"/>
  <c r="I12491"/>
  <c r="I12490"/>
  <c r="I12489"/>
  <c r="I12488"/>
  <c r="I12487"/>
  <c r="I12486"/>
  <c r="I12485"/>
  <c r="I12484"/>
  <c r="I12483"/>
  <c r="I12482"/>
  <c r="I12481"/>
  <c r="I12480"/>
  <c r="I12479"/>
  <c r="I12478"/>
  <c r="I12477"/>
  <c r="I12476"/>
  <c r="I12475"/>
  <c r="I12474"/>
  <c r="I12473"/>
  <c r="I12472"/>
  <c r="I12471"/>
  <c r="I12470"/>
  <c r="I12469"/>
  <c r="I12468"/>
  <c r="I12467"/>
  <c r="I12466"/>
  <c r="I12465"/>
  <c r="I12464"/>
  <c r="I12463"/>
  <c r="I12462"/>
  <c r="I12461"/>
  <c r="I12460"/>
  <c r="I12459"/>
  <c r="I12458"/>
  <c r="I12457"/>
  <c r="I12456"/>
  <c r="I12455"/>
  <c r="I12454"/>
  <c r="I12453"/>
  <c r="I12452"/>
  <c r="I12451"/>
  <c r="I12450"/>
  <c r="I12449"/>
  <c r="I12448"/>
  <c r="I12447"/>
  <c r="I12446"/>
  <c r="I12445"/>
  <c r="I12444"/>
  <c r="I12443"/>
  <c r="I12442"/>
  <c r="I12441"/>
  <c r="I12440"/>
  <c r="I12439"/>
  <c r="I12438"/>
  <c r="I12437"/>
  <c r="I12436"/>
  <c r="I12435"/>
  <c r="I12434"/>
  <c r="I12433"/>
  <c r="I12432"/>
  <c r="I12431"/>
  <c r="I12430"/>
  <c r="I12429"/>
  <c r="I12428"/>
  <c r="I12427"/>
  <c r="I12426"/>
  <c r="I12425"/>
  <c r="I12424"/>
  <c r="I12423"/>
  <c r="I12422"/>
  <c r="I12421"/>
  <c r="I12420"/>
  <c r="I12419"/>
  <c r="I12418"/>
  <c r="I12417"/>
  <c r="I12416"/>
  <c r="I12415"/>
  <c r="I12414"/>
  <c r="I12413"/>
  <c r="I12412"/>
  <c r="I12411"/>
  <c r="I12410"/>
  <c r="I12409"/>
  <c r="I12408"/>
  <c r="I12407"/>
  <c r="I12406"/>
  <c r="I12405"/>
  <c r="I12404"/>
  <c r="I12403"/>
  <c r="I12402"/>
  <c r="I12401"/>
  <c r="I12400"/>
  <c r="I12399"/>
  <c r="I12398"/>
  <c r="I12397"/>
  <c r="I12396"/>
  <c r="I12395"/>
  <c r="I12394"/>
  <c r="I12393"/>
  <c r="I12392"/>
  <c r="I12391"/>
  <c r="I12390"/>
  <c r="I12389"/>
  <c r="I12388"/>
  <c r="I12387"/>
  <c r="I12386"/>
  <c r="I12385"/>
  <c r="I12384"/>
  <c r="I12383"/>
  <c r="I12382"/>
  <c r="I12381"/>
  <c r="I12380"/>
  <c r="I12379"/>
  <c r="I12378"/>
  <c r="I12377"/>
  <c r="I12376"/>
  <c r="I12375"/>
  <c r="I12374"/>
  <c r="I12373"/>
  <c r="I12372"/>
  <c r="I12371"/>
  <c r="I12370"/>
  <c r="I12369"/>
  <c r="I12368"/>
  <c r="I12367"/>
  <c r="I12366"/>
  <c r="I12365"/>
  <c r="I12364"/>
  <c r="I12363"/>
  <c r="I12362"/>
  <c r="I12361"/>
  <c r="I12360"/>
  <c r="I12359"/>
  <c r="I12358"/>
  <c r="I12357"/>
  <c r="I12356"/>
  <c r="I12355"/>
  <c r="I12354"/>
  <c r="I12353"/>
  <c r="I12352"/>
  <c r="I12351"/>
  <c r="I12350"/>
  <c r="I12349"/>
  <c r="I12348"/>
  <c r="I12347"/>
  <c r="I12346"/>
  <c r="I12345"/>
  <c r="I12344"/>
  <c r="I12343"/>
  <c r="I12342"/>
  <c r="I12341"/>
  <c r="I12340"/>
  <c r="I12339"/>
  <c r="I12338"/>
  <c r="I12337"/>
  <c r="I12336"/>
  <c r="I12335"/>
  <c r="I12334"/>
  <c r="I12333"/>
  <c r="I12332"/>
  <c r="I12331"/>
  <c r="I12330"/>
  <c r="I12329"/>
  <c r="I12328"/>
  <c r="I12327"/>
  <c r="I12326"/>
  <c r="I12325"/>
  <c r="I12324"/>
  <c r="I12323"/>
  <c r="I12322"/>
  <c r="I12321"/>
  <c r="I12320"/>
  <c r="I12319"/>
  <c r="I12318"/>
  <c r="I12317"/>
  <c r="I12316"/>
  <c r="I12315"/>
  <c r="I12314"/>
  <c r="I12313"/>
  <c r="I12312"/>
  <c r="I12311"/>
  <c r="I12310"/>
  <c r="I12309"/>
  <c r="I12308"/>
  <c r="I12307"/>
  <c r="I12306"/>
  <c r="I12305"/>
  <c r="I12304"/>
  <c r="I12303"/>
  <c r="I12302"/>
  <c r="I12301"/>
  <c r="I12300"/>
  <c r="I12299"/>
  <c r="I12298"/>
  <c r="I12297"/>
  <c r="I12296"/>
  <c r="I12295"/>
  <c r="I12294"/>
  <c r="I12293"/>
  <c r="I12292"/>
  <c r="I12291"/>
  <c r="I12290"/>
  <c r="I12289"/>
  <c r="I12288"/>
  <c r="I12287"/>
  <c r="I12286"/>
  <c r="I12285"/>
  <c r="I12284"/>
  <c r="I12283"/>
  <c r="I12282"/>
  <c r="I12281"/>
  <c r="I12280"/>
  <c r="I12279"/>
  <c r="I12278"/>
  <c r="I12277"/>
  <c r="I12276"/>
  <c r="I12275"/>
  <c r="I12274"/>
  <c r="I12273"/>
  <c r="I12272"/>
  <c r="I12271"/>
  <c r="I12270"/>
  <c r="I12269"/>
  <c r="I12268"/>
  <c r="I12267"/>
  <c r="I12266"/>
  <c r="I12265"/>
  <c r="I12264"/>
  <c r="I12263"/>
  <c r="I12262"/>
  <c r="I12261"/>
  <c r="I12260"/>
  <c r="I12259"/>
  <c r="I12258"/>
  <c r="I12257"/>
  <c r="I12256"/>
  <c r="I12255"/>
  <c r="I12254"/>
  <c r="I12253"/>
  <c r="I12252"/>
  <c r="I12251"/>
  <c r="I12250"/>
  <c r="I12249"/>
  <c r="I12248"/>
  <c r="I12247"/>
  <c r="I12246"/>
  <c r="I12245"/>
  <c r="I12244"/>
  <c r="I12243"/>
  <c r="I12242"/>
  <c r="I12241"/>
  <c r="I12240"/>
  <c r="I12239"/>
  <c r="I12238"/>
  <c r="I12237"/>
  <c r="I12236"/>
  <c r="I12235"/>
  <c r="I12234"/>
  <c r="I12233"/>
  <c r="I12232"/>
  <c r="I12231"/>
  <c r="I12230"/>
  <c r="I12229"/>
  <c r="I12228"/>
  <c r="I12227"/>
  <c r="I12226"/>
  <c r="I12225"/>
  <c r="I12224"/>
  <c r="I12223"/>
  <c r="I12222"/>
  <c r="I12221"/>
  <c r="I12220"/>
  <c r="I12219"/>
  <c r="I12218"/>
  <c r="I12217"/>
  <c r="I12216"/>
  <c r="I12215"/>
  <c r="I12214"/>
  <c r="I12213"/>
  <c r="I12212"/>
  <c r="I12211"/>
  <c r="I12210"/>
  <c r="I12209"/>
  <c r="I12208"/>
  <c r="I12207"/>
  <c r="I12206"/>
  <c r="I12205"/>
  <c r="I12204"/>
  <c r="I12203"/>
  <c r="I12202"/>
  <c r="I12201"/>
  <c r="I12200"/>
  <c r="I12199"/>
  <c r="I12198"/>
  <c r="I12197"/>
  <c r="I12196"/>
  <c r="I12195"/>
  <c r="I12194"/>
  <c r="I12193"/>
  <c r="I12192"/>
  <c r="I12191"/>
  <c r="I12190"/>
  <c r="I12189"/>
  <c r="I12188"/>
  <c r="I12187"/>
  <c r="I12186"/>
  <c r="I12185"/>
  <c r="I12184"/>
  <c r="I12183"/>
  <c r="I12182"/>
  <c r="I12181"/>
  <c r="I12180"/>
  <c r="I12179"/>
  <c r="I12178"/>
  <c r="I12177"/>
  <c r="I12176"/>
  <c r="I12175"/>
  <c r="I12174"/>
  <c r="I12173"/>
  <c r="I12172"/>
  <c r="I12171"/>
  <c r="I12170"/>
  <c r="I12169"/>
  <c r="I12168"/>
  <c r="I12167"/>
  <c r="I12166"/>
  <c r="I12165"/>
  <c r="I12164"/>
  <c r="I12163"/>
  <c r="I12162"/>
  <c r="I12161"/>
  <c r="I12160"/>
  <c r="I12159"/>
  <c r="I12158"/>
  <c r="I12157"/>
  <c r="I12156"/>
  <c r="I12155"/>
  <c r="I12154"/>
  <c r="I12153"/>
  <c r="I12152"/>
  <c r="I12151"/>
  <c r="I12150"/>
  <c r="I12149"/>
  <c r="I12148"/>
  <c r="I12147"/>
  <c r="I12146"/>
  <c r="I12145"/>
  <c r="I12144"/>
  <c r="I12143"/>
  <c r="I12142"/>
  <c r="I12141"/>
  <c r="I12140"/>
  <c r="I12139"/>
  <c r="I12138"/>
  <c r="I12137"/>
  <c r="I12136"/>
  <c r="I12135"/>
  <c r="I12134"/>
  <c r="I12133"/>
  <c r="I12132"/>
  <c r="I12131"/>
  <c r="I12130"/>
  <c r="I12129"/>
  <c r="I12128"/>
  <c r="I12127"/>
  <c r="I12126"/>
  <c r="I12125"/>
  <c r="I12124"/>
  <c r="I12123"/>
  <c r="I12122"/>
  <c r="I12121"/>
  <c r="I12120"/>
  <c r="I12119"/>
  <c r="I12118"/>
  <c r="I12117"/>
  <c r="I12116"/>
  <c r="I12115"/>
  <c r="I12114"/>
  <c r="I12113"/>
  <c r="I12112"/>
  <c r="I12111"/>
  <c r="I12110"/>
  <c r="I12109"/>
  <c r="I12108"/>
  <c r="I12107"/>
  <c r="I12106"/>
  <c r="I12105"/>
  <c r="I12104"/>
  <c r="I12103"/>
  <c r="I12102"/>
  <c r="I12101"/>
  <c r="I12100"/>
  <c r="I12099"/>
  <c r="I12098"/>
  <c r="I12097"/>
  <c r="I12096"/>
  <c r="I12095"/>
  <c r="I12094"/>
  <c r="I12093"/>
  <c r="I12092"/>
  <c r="I12091"/>
  <c r="I12090"/>
  <c r="I12089"/>
  <c r="I12088"/>
  <c r="I12087"/>
  <c r="I12086"/>
  <c r="I12085"/>
  <c r="I12084"/>
  <c r="I12083"/>
  <c r="I12082"/>
  <c r="I12081"/>
  <c r="I12080"/>
  <c r="I12079"/>
  <c r="I12078"/>
  <c r="I12077"/>
  <c r="I12076"/>
  <c r="I12075"/>
  <c r="I12074"/>
  <c r="I12073"/>
  <c r="I12072"/>
  <c r="I12071"/>
  <c r="I12070"/>
  <c r="I12069"/>
  <c r="I12068"/>
  <c r="I12067"/>
  <c r="I12066"/>
  <c r="I12065"/>
  <c r="I12064"/>
  <c r="I12063"/>
  <c r="I12062"/>
  <c r="I12061"/>
  <c r="I12060"/>
  <c r="I12059"/>
  <c r="I12058"/>
  <c r="I12057"/>
  <c r="I12056"/>
  <c r="I12055"/>
  <c r="I12054"/>
  <c r="I12053"/>
  <c r="I12052"/>
  <c r="I12051"/>
  <c r="I12050"/>
  <c r="I12049"/>
  <c r="I12048"/>
  <c r="I12047"/>
  <c r="I12046"/>
  <c r="I12045"/>
  <c r="I12044"/>
  <c r="I12043"/>
  <c r="I12042"/>
  <c r="I12041"/>
  <c r="I12040"/>
  <c r="I12039"/>
  <c r="I12038"/>
  <c r="I12037"/>
  <c r="I12036"/>
  <c r="I12035"/>
  <c r="I12034"/>
  <c r="I12033"/>
  <c r="I12032"/>
  <c r="I12031"/>
  <c r="I12030"/>
  <c r="I12029"/>
  <c r="I12028"/>
  <c r="I12027"/>
  <c r="I12026"/>
  <c r="I12025"/>
  <c r="I12024"/>
  <c r="I12023"/>
  <c r="I12022"/>
  <c r="I12021"/>
  <c r="I12020"/>
  <c r="I12019"/>
  <c r="I12018"/>
  <c r="I12017"/>
  <c r="I12016"/>
  <c r="I12015"/>
  <c r="I12014"/>
  <c r="I12013"/>
  <c r="I12012"/>
  <c r="I12011"/>
  <c r="I12010"/>
  <c r="I12009"/>
  <c r="I12008"/>
  <c r="I12007"/>
  <c r="I12006"/>
  <c r="I12005"/>
  <c r="I12004"/>
  <c r="I12003"/>
  <c r="I12002"/>
  <c r="I12001"/>
  <c r="I12000"/>
  <c r="I11999"/>
  <c r="I11998"/>
  <c r="I11997"/>
  <c r="I11996"/>
  <c r="I11995"/>
  <c r="I11994"/>
  <c r="I11993"/>
  <c r="I11992"/>
  <c r="I11991"/>
  <c r="I11990"/>
  <c r="I11989"/>
  <c r="I11988"/>
  <c r="I11987"/>
  <c r="I11986"/>
  <c r="I11985"/>
  <c r="I11984"/>
  <c r="I11983"/>
  <c r="I11982"/>
  <c r="I11981"/>
  <c r="I11980"/>
  <c r="I11979"/>
  <c r="I11978"/>
  <c r="I11977"/>
  <c r="I11976"/>
  <c r="I11975"/>
  <c r="I11974"/>
  <c r="I11973"/>
  <c r="I11972"/>
  <c r="I11971"/>
  <c r="I11970"/>
  <c r="I11969"/>
  <c r="I11968"/>
  <c r="I11967"/>
  <c r="I11966"/>
  <c r="I11965"/>
  <c r="I11964"/>
  <c r="I11963"/>
  <c r="I11962"/>
  <c r="I11961"/>
  <c r="I11960"/>
  <c r="I11959"/>
  <c r="I11958"/>
  <c r="I11957"/>
  <c r="I11956"/>
  <c r="I11955"/>
  <c r="I11954"/>
  <c r="I11953"/>
  <c r="I11952"/>
  <c r="I11951"/>
  <c r="I11950"/>
  <c r="I11949"/>
  <c r="I11948"/>
  <c r="I11947"/>
  <c r="I11946"/>
  <c r="I11945"/>
  <c r="I11944"/>
  <c r="I11943"/>
  <c r="I11942"/>
  <c r="I11941"/>
  <c r="I11940"/>
  <c r="I11939"/>
  <c r="I11938"/>
  <c r="I11937"/>
  <c r="I11936"/>
  <c r="I11935"/>
  <c r="I11934"/>
  <c r="I11933"/>
  <c r="I11932"/>
  <c r="I11931"/>
  <c r="I11930"/>
  <c r="I11929"/>
  <c r="I11928"/>
  <c r="I11927"/>
  <c r="I11926"/>
  <c r="I11925"/>
  <c r="I11924"/>
  <c r="I11923"/>
  <c r="I11922"/>
  <c r="I11921"/>
  <c r="I11920"/>
  <c r="I11919"/>
  <c r="I11918"/>
  <c r="I11917"/>
  <c r="I11916"/>
  <c r="I11915"/>
  <c r="I11914"/>
  <c r="I11913"/>
  <c r="I11912"/>
  <c r="I11911"/>
  <c r="I11910"/>
  <c r="I11909"/>
  <c r="I11908"/>
  <c r="I11907"/>
  <c r="I11906"/>
  <c r="I11905"/>
  <c r="I11904"/>
  <c r="I11903"/>
  <c r="I11902"/>
  <c r="I11901"/>
  <c r="I11900"/>
  <c r="I11899"/>
  <c r="I11898"/>
  <c r="I11897"/>
  <c r="I11896"/>
  <c r="I11895"/>
  <c r="I11894"/>
  <c r="I11893"/>
  <c r="I11892"/>
  <c r="I11891"/>
  <c r="I11890"/>
  <c r="I11889"/>
  <c r="I11888"/>
  <c r="I11887"/>
  <c r="I11886"/>
  <c r="I11885"/>
  <c r="I11884"/>
  <c r="I11883"/>
  <c r="I11882"/>
  <c r="I11881"/>
  <c r="I11880"/>
  <c r="I11879"/>
  <c r="I11878"/>
  <c r="I11877"/>
  <c r="I11876"/>
  <c r="I11875"/>
  <c r="I11874"/>
  <c r="I11873"/>
  <c r="I11872"/>
  <c r="I11871"/>
  <c r="I11870"/>
  <c r="I11869"/>
  <c r="I11868"/>
  <c r="I11867"/>
  <c r="I11866"/>
  <c r="I11865"/>
  <c r="I11864"/>
  <c r="I11863"/>
  <c r="I11862"/>
  <c r="I11861"/>
  <c r="I11860"/>
  <c r="I11859"/>
  <c r="I11858"/>
  <c r="I11857"/>
  <c r="I11856"/>
  <c r="I11855"/>
  <c r="I11854"/>
  <c r="I11853"/>
  <c r="I11852"/>
  <c r="I11851"/>
  <c r="I11850"/>
  <c r="I11849"/>
  <c r="I11848"/>
  <c r="I11847"/>
  <c r="I11846"/>
  <c r="I11845"/>
  <c r="I11844"/>
  <c r="I11843"/>
  <c r="I11842"/>
  <c r="I11841"/>
  <c r="I11840"/>
  <c r="I11839"/>
  <c r="I11838"/>
  <c r="I11837"/>
  <c r="I11836"/>
  <c r="I11835"/>
  <c r="I11834"/>
  <c r="I11833"/>
  <c r="I11832"/>
  <c r="I11831"/>
  <c r="I11830"/>
  <c r="I11829"/>
  <c r="I11828"/>
  <c r="I11827"/>
  <c r="I11826"/>
  <c r="I11825"/>
  <c r="I11824"/>
  <c r="I11823"/>
  <c r="I11822"/>
  <c r="I11821"/>
  <c r="I11820"/>
  <c r="I11819"/>
  <c r="I11818"/>
  <c r="I11817"/>
  <c r="I11816"/>
  <c r="I11815"/>
  <c r="I11814"/>
  <c r="I11813"/>
  <c r="I11812"/>
  <c r="I11811"/>
  <c r="I11810"/>
  <c r="I11809"/>
  <c r="I11808"/>
  <c r="I11807"/>
  <c r="I11806"/>
  <c r="I11805"/>
  <c r="I11804"/>
  <c r="I11803"/>
  <c r="I11802"/>
  <c r="I11801"/>
  <c r="I11800"/>
  <c r="I11799"/>
  <c r="I11798"/>
  <c r="I11797"/>
  <c r="I11796"/>
  <c r="I11795"/>
  <c r="I11794"/>
  <c r="I11793"/>
  <c r="I11792"/>
  <c r="I11791"/>
  <c r="I11790"/>
  <c r="I11789"/>
  <c r="I11788"/>
  <c r="I11787"/>
  <c r="I11786"/>
  <c r="I11785"/>
  <c r="I11784"/>
  <c r="I11783"/>
  <c r="I11782"/>
  <c r="I11781"/>
  <c r="I11780"/>
  <c r="I11779"/>
  <c r="I11778"/>
  <c r="I11777"/>
  <c r="I11776"/>
  <c r="I11775"/>
  <c r="I11774"/>
  <c r="I11773"/>
  <c r="I11772"/>
  <c r="I11771"/>
  <c r="I11770"/>
  <c r="I11769"/>
  <c r="I11768"/>
  <c r="I11767"/>
  <c r="I11766"/>
  <c r="I11765"/>
  <c r="I11764"/>
  <c r="I11763"/>
  <c r="I11762"/>
  <c r="I11761"/>
  <c r="I11760"/>
  <c r="I11759"/>
  <c r="I11758"/>
  <c r="I11757"/>
  <c r="I11756"/>
  <c r="I11755"/>
  <c r="I11754"/>
  <c r="I11753"/>
  <c r="I11752"/>
  <c r="I11751"/>
  <c r="I11750"/>
  <c r="I11749"/>
  <c r="I11748"/>
  <c r="I11747"/>
  <c r="I11746"/>
  <c r="I11745"/>
  <c r="I11744"/>
  <c r="I11743"/>
  <c r="I11742"/>
  <c r="I11741"/>
  <c r="I11740"/>
  <c r="I11739"/>
  <c r="I11738"/>
  <c r="I11737"/>
  <c r="I11736"/>
  <c r="I11735"/>
  <c r="I11734"/>
  <c r="I11733"/>
  <c r="I11732"/>
  <c r="I11731"/>
  <c r="I11730"/>
  <c r="I11729"/>
  <c r="I11728"/>
  <c r="I11727"/>
  <c r="I11726"/>
  <c r="I11725"/>
  <c r="I11724"/>
  <c r="I11723"/>
  <c r="I11722"/>
  <c r="I11721"/>
  <c r="I11720"/>
  <c r="I11719"/>
  <c r="I11718"/>
  <c r="I11717"/>
  <c r="I11716"/>
  <c r="I11715"/>
  <c r="I11714"/>
  <c r="I11713"/>
  <c r="I11712"/>
  <c r="I11711"/>
  <c r="I11710"/>
  <c r="I11709"/>
  <c r="I11708"/>
  <c r="I11707"/>
  <c r="I11706"/>
  <c r="I11705"/>
  <c r="I11704"/>
  <c r="I11703"/>
  <c r="I11702"/>
  <c r="I11701"/>
  <c r="I11700"/>
  <c r="I11699"/>
  <c r="I11698"/>
  <c r="I11697"/>
  <c r="I11696"/>
  <c r="I11695"/>
  <c r="I11694"/>
  <c r="I11693"/>
  <c r="I11692"/>
  <c r="I11691"/>
  <c r="I11690"/>
  <c r="I11689"/>
  <c r="I11688"/>
  <c r="I11687"/>
  <c r="I11686"/>
  <c r="I11685"/>
  <c r="I11684"/>
  <c r="I11683"/>
  <c r="I11682"/>
  <c r="I11681"/>
  <c r="I11680"/>
  <c r="I11679"/>
  <c r="I11678"/>
  <c r="I11677"/>
  <c r="I11676"/>
  <c r="I11675"/>
  <c r="I11674"/>
  <c r="I11673"/>
  <c r="I11672"/>
  <c r="I11671"/>
  <c r="I11670"/>
  <c r="I11669"/>
  <c r="I11668"/>
  <c r="I11667"/>
  <c r="I11666"/>
  <c r="I11665"/>
  <c r="I11664"/>
  <c r="I11663"/>
  <c r="I11662"/>
  <c r="I11661"/>
  <c r="I11660"/>
  <c r="I11659"/>
  <c r="I11658"/>
  <c r="I11657"/>
  <c r="I11656"/>
  <c r="I11655"/>
  <c r="I11654"/>
  <c r="I11653"/>
  <c r="I11652"/>
  <c r="I11651"/>
  <c r="I11650"/>
  <c r="I11649"/>
  <c r="I11648"/>
  <c r="I11647"/>
  <c r="I11646"/>
  <c r="I11645"/>
  <c r="I11644"/>
  <c r="I11643"/>
  <c r="I11642"/>
  <c r="I11641"/>
  <c r="I11640"/>
  <c r="I11639"/>
  <c r="I11638"/>
  <c r="I11637"/>
  <c r="I11636"/>
  <c r="I11635"/>
  <c r="I11634"/>
  <c r="I11633"/>
  <c r="I11632"/>
  <c r="I11631"/>
  <c r="I11630"/>
  <c r="I11629"/>
  <c r="I11628"/>
  <c r="I11627"/>
  <c r="I11626"/>
  <c r="I11625"/>
  <c r="I11624"/>
  <c r="I11623"/>
  <c r="I11622"/>
  <c r="I11621"/>
  <c r="I11620"/>
  <c r="I11619"/>
  <c r="I11618"/>
  <c r="I11617"/>
  <c r="I11616"/>
  <c r="I11615"/>
  <c r="I11614"/>
  <c r="I11613"/>
  <c r="I11612"/>
  <c r="I11611"/>
  <c r="I11610"/>
  <c r="I11609"/>
  <c r="I11608"/>
  <c r="I11607"/>
  <c r="I11606"/>
  <c r="I11605"/>
  <c r="I11604"/>
  <c r="I11603"/>
  <c r="I11602"/>
  <c r="I11601"/>
  <c r="I11600"/>
  <c r="I11599"/>
  <c r="I11598"/>
  <c r="I11597"/>
  <c r="I11596"/>
  <c r="I11595"/>
  <c r="I11594"/>
  <c r="I11593"/>
  <c r="I11592"/>
  <c r="I11591"/>
  <c r="I11590"/>
  <c r="I11589"/>
  <c r="I11588"/>
  <c r="I11587"/>
  <c r="I11586"/>
  <c r="I11585"/>
  <c r="I11584"/>
  <c r="I11583"/>
  <c r="I11582"/>
  <c r="I11581"/>
  <c r="I11580"/>
  <c r="I11579"/>
  <c r="I11578"/>
  <c r="I11577"/>
  <c r="I11576"/>
  <c r="I11575"/>
  <c r="I11574"/>
  <c r="I11573"/>
  <c r="I11572"/>
  <c r="I11571"/>
  <c r="I11570"/>
  <c r="I11569"/>
  <c r="I11568"/>
  <c r="I11567"/>
  <c r="I11566"/>
  <c r="I11565"/>
  <c r="I11564"/>
  <c r="I11563"/>
  <c r="I11562"/>
  <c r="I11561"/>
  <c r="I11560"/>
  <c r="I11559"/>
  <c r="I11558"/>
  <c r="I11557"/>
  <c r="I11556"/>
  <c r="I11555"/>
  <c r="I11554"/>
  <c r="I11553"/>
  <c r="I11552"/>
  <c r="I11551"/>
  <c r="I11550"/>
  <c r="I11549"/>
  <c r="I11548"/>
  <c r="I11547"/>
  <c r="I11546"/>
  <c r="I11545"/>
  <c r="I11544"/>
  <c r="I11543"/>
  <c r="I11542"/>
  <c r="I11541"/>
  <c r="I11540"/>
  <c r="I11539"/>
  <c r="I11538"/>
  <c r="I11537"/>
  <c r="I11536"/>
  <c r="I11535"/>
  <c r="I11534"/>
  <c r="I11533"/>
  <c r="I11532"/>
  <c r="I11531"/>
  <c r="I11530"/>
  <c r="I11529"/>
  <c r="I11528"/>
  <c r="I11527"/>
  <c r="I11526"/>
  <c r="I11525"/>
  <c r="I11524"/>
  <c r="I11523"/>
  <c r="I11522"/>
  <c r="I11521"/>
  <c r="I11520"/>
  <c r="I11519"/>
  <c r="I11518"/>
  <c r="I11517"/>
  <c r="I11516"/>
  <c r="I11515"/>
  <c r="I11514"/>
  <c r="I11513"/>
  <c r="I11512"/>
  <c r="I11511"/>
  <c r="I11510"/>
  <c r="I11509"/>
  <c r="I11508"/>
  <c r="I11507"/>
  <c r="I11506"/>
  <c r="I11505"/>
  <c r="I11504"/>
  <c r="I11503"/>
  <c r="I11502"/>
  <c r="I11501"/>
  <c r="I11500"/>
  <c r="I11499"/>
  <c r="I11498"/>
  <c r="I11497"/>
  <c r="I11496"/>
  <c r="I11495"/>
  <c r="I11494"/>
  <c r="I11493"/>
  <c r="I11492"/>
  <c r="I11491"/>
  <c r="I11490"/>
  <c r="I11489"/>
  <c r="I11488"/>
  <c r="I11487"/>
  <c r="I11486"/>
  <c r="I11485"/>
  <c r="I11484"/>
  <c r="I11483"/>
  <c r="I11482"/>
  <c r="I11481"/>
  <c r="I11480"/>
  <c r="I11479"/>
  <c r="I11478"/>
  <c r="I11477"/>
  <c r="I11476"/>
  <c r="I11475"/>
  <c r="I11474"/>
  <c r="I11473"/>
  <c r="I11472"/>
  <c r="I11471"/>
  <c r="I11470"/>
  <c r="I11469"/>
  <c r="I11468"/>
  <c r="I11467"/>
  <c r="I11466"/>
  <c r="I11465"/>
  <c r="I11464"/>
  <c r="I11463"/>
  <c r="I11462"/>
  <c r="I11461"/>
  <c r="I11460"/>
  <c r="I11459"/>
  <c r="I11458"/>
  <c r="I11457"/>
  <c r="I11456"/>
  <c r="I11455"/>
  <c r="I11454"/>
  <c r="I11453"/>
  <c r="I11452"/>
  <c r="I11451"/>
  <c r="I11450"/>
  <c r="I11449"/>
  <c r="I11448"/>
  <c r="I11447"/>
  <c r="I11446"/>
  <c r="I11445"/>
  <c r="I11444"/>
  <c r="I11443"/>
  <c r="I11442"/>
  <c r="I11441"/>
  <c r="I11440"/>
  <c r="I11439"/>
  <c r="I11438"/>
  <c r="I11437"/>
  <c r="I11436"/>
  <c r="I11435"/>
  <c r="I11434"/>
  <c r="I11433"/>
  <c r="I11432"/>
  <c r="I11431"/>
  <c r="I11430"/>
  <c r="I11429"/>
  <c r="I11428"/>
  <c r="I11427"/>
  <c r="I11426"/>
  <c r="I11425"/>
  <c r="I11424"/>
  <c r="I11423"/>
  <c r="I11422"/>
  <c r="I11421"/>
  <c r="I11420"/>
  <c r="I11419"/>
  <c r="I11418"/>
  <c r="I11417"/>
  <c r="I11416"/>
  <c r="I11415"/>
  <c r="I11414"/>
  <c r="I11413"/>
  <c r="I11412"/>
  <c r="I11411"/>
  <c r="I11410"/>
  <c r="I11409"/>
  <c r="I11408"/>
  <c r="I11407"/>
  <c r="I11406"/>
  <c r="I11405"/>
  <c r="I11404"/>
  <c r="I11403"/>
  <c r="I11402"/>
  <c r="I11401"/>
  <c r="I11400"/>
  <c r="I11399"/>
  <c r="I11398"/>
  <c r="I11397"/>
  <c r="I11396"/>
  <c r="I11395"/>
  <c r="I11394"/>
  <c r="I11393"/>
  <c r="I11392"/>
  <c r="I11391"/>
  <c r="I11390"/>
  <c r="I11389"/>
  <c r="I11388"/>
  <c r="I11387"/>
  <c r="I11386"/>
  <c r="I11385"/>
  <c r="I11384"/>
  <c r="I11383"/>
  <c r="I11382"/>
  <c r="I11381"/>
  <c r="I11380"/>
  <c r="I11379"/>
  <c r="I11378"/>
  <c r="I11377"/>
  <c r="I11376"/>
  <c r="I11375"/>
  <c r="I11374"/>
  <c r="I11373"/>
  <c r="I11372"/>
  <c r="I11371"/>
  <c r="I11370"/>
  <c r="I11369"/>
  <c r="I11368"/>
  <c r="I11367"/>
  <c r="I11366"/>
  <c r="I11365"/>
  <c r="I11364"/>
  <c r="I11363"/>
  <c r="I11362"/>
  <c r="I11361"/>
  <c r="I11360"/>
  <c r="I11359"/>
  <c r="I11358"/>
  <c r="I11357"/>
  <c r="I11356"/>
  <c r="I11355"/>
  <c r="I11354"/>
  <c r="I11353"/>
  <c r="I11352"/>
  <c r="I11351"/>
  <c r="I11350"/>
  <c r="I11349"/>
  <c r="I11348"/>
  <c r="I11347"/>
  <c r="I11346"/>
  <c r="I11345"/>
  <c r="I11344"/>
  <c r="I11343"/>
  <c r="I11342"/>
  <c r="I11341"/>
  <c r="I11340"/>
  <c r="I11339"/>
  <c r="I11338"/>
  <c r="I11337"/>
  <c r="I11336"/>
  <c r="I11335"/>
  <c r="I11334"/>
  <c r="I11333"/>
  <c r="I11332"/>
  <c r="I11331"/>
  <c r="I11330"/>
  <c r="I11329"/>
  <c r="I11328"/>
  <c r="I11327"/>
  <c r="I11326"/>
  <c r="I11325"/>
  <c r="I11324"/>
  <c r="I11323"/>
  <c r="I11322"/>
  <c r="I11321"/>
  <c r="I11320"/>
  <c r="I11319"/>
  <c r="I11318"/>
  <c r="I11317"/>
  <c r="I11316"/>
  <c r="I11315"/>
  <c r="I11314"/>
  <c r="I11313"/>
  <c r="I11312"/>
  <c r="I11311"/>
  <c r="I11310"/>
  <c r="I11309"/>
  <c r="I11308"/>
  <c r="I11307"/>
  <c r="I11306"/>
  <c r="I11305"/>
  <c r="I11304"/>
  <c r="I11303"/>
  <c r="I11302"/>
  <c r="I11301"/>
  <c r="I11300"/>
  <c r="I11299"/>
  <c r="I11298"/>
  <c r="I11297"/>
  <c r="I11296"/>
  <c r="I11295"/>
  <c r="I11294"/>
  <c r="I11293"/>
  <c r="I11292"/>
  <c r="I11291"/>
  <c r="I11290"/>
  <c r="I11289"/>
  <c r="I11288"/>
  <c r="I11287"/>
  <c r="I11286"/>
  <c r="I11285"/>
  <c r="I11284"/>
  <c r="I11283"/>
  <c r="I11282"/>
  <c r="I11281"/>
  <c r="I11280"/>
  <c r="I11279"/>
  <c r="I11278"/>
  <c r="I11277"/>
  <c r="I11276"/>
  <c r="I11275"/>
  <c r="I11274"/>
  <c r="I11273"/>
  <c r="I11272"/>
  <c r="I11271"/>
  <c r="I11270"/>
  <c r="I11269"/>
  <c r="I11268"/>
  <c r="I11267"/>
  <c r="I11266"/>
  <c r="I11265"/>
  <c r="I11264"/>
  <c r="I11263"/>
  <c r="I11262"/>
  <c r="I11261"/>
  <c r="I11260"/>
  <c r="I11259"/>
  <c r="I11258"/>
  <c r="I11257"/>
  <c r="I11256"/>
  <c r="I11255"/>
  <c r="I11254"/>
  <c r="I11253"/>
  <c r="I11252"/>
  <c r="I11251"/>
  <c r="I11250"/>
  <c r="I11249"/>
  <c r="I11248"/>
  <c r="I11247"/>
  <c r="I11246"/>
  <c r="I11245"/>
  <c r="I11244"/>
  <c r="I11243"/>
  <c r="I11242"/>
  <c r="I11241"/>
  <c r="I11240"/>
  <c r="I11239"/>
  <c r="I11238"/>
  <c r="I11237"/>
  <c r="I11236"/>
  <c r="I11235"/>
  <c r="I11234"/>
  <c r="I11233"/>
  <c r="I11232"/>
  <c r="I11231"/>
  <c r="I11230"/>
  <c r="I11229"/>
  <c r="I11228"/>
  <c r="I11227"/>
  <c r="I11226"/>
  <c r="I11225"/>
  <c r="I11224"/>
  <c r="I11223"/>
  <c r="I11222"/>
  <c r="I11221"/>
  <c r="I11220"/>
  <c r="I11219"/>
  <c r="I11218"/>
  <c r="I11217"/>
  <c r="I11216"/>
  <c r="I11215"/>
  <c r="I11214"/>
  <c r="I11213"/>
  <c r="I11212"/>
  <c r="I11211"/>
  <c r="I11210"/>
  <c r="I11209"/>
  <c r="I11208"/>
  <c r="I11207"/>
  <c r="I11206"/>
  <c r="I11205"/>
  <c r="I11204"/>
  <c r="I11203"/>
  <c r="I11202"/>
  <c r="I11201"/>
  <c r="I11200"/>
  <c r="I11199"/>
  <c r="I11198"/>
  <c r="I11197"/>
  <c r="I11196"/>
  <c r="I11195"/>
  <c r="I11194"/>
  <c r="I11193"/>
  <c r="I11192"/>
  <c r="I11191"/>
  <c r="I11190"/>
  <c r="I11189"/>
  <c r="I11188"/>
  <c r="I11187"/>
  <c r="I11186"/>
  <c r="I11185"/>
  <c r="I11184"/>
  <c r="I11183"/>
  <c r="I11182"/>
  <c r="I11181"/>
  <c r="I11180"/>
  <c r="I11179"/>
  <c r="I11178"/>
  <c r="I11177"/>
  <c r="I11176"/>
  <c r="I11175"/>
  <c r="I11174"/>
  <c r="I11173"/>
  <c r="I11172"/>
  <c r="I11171"/>
  <c r="I11170"/>
  <c r="I11169"/>
  <c r="I11168"/>
  <c r="I11167"/>
  <c r="I11166"/>
  <c r="I11165"/>
  <c r="I11164"/>
  <c r="I11163"/>
  <c r="I11162"/>
  <c r="I11161"/>
  <c r="I11160"/>
  <c r="I11159"/>
  <c r="I11158"/>
  <c r="I11157"/>
  <c r="I11156"/>
  <c r="I11155"/>
  <c r="I11154"/>
  <c r="I11153"/>
  <c r="I11152"/>
  <c r="I11151"/>
  <c r="I11150"/>
  <c r="I11149"/>
  <c r="I11148"/>
  <c r="I11147"/>
  <c r="I11146"/>
  <c r="I11145"/>
  <c r="I11144"/>
  <c r="I11143"/>
  <c r="I11142"/>
  <c r="I11141"/>
  <c r="I11140"/>
  <c r="I11139"/>
  <c r="I11138"/>
  <c r="I11137"/>
  <c r="I11136"/>
  <c r="I11135"/>
  <c r="I11134"/>
  <c r="I11133"/>
  <c r="I11132"/>
  <c r="I11131"/>
  <c r="I11130"/>
  <c r="I11129"/>
  <c r="I11128"/>
  <c r="I11127"/>
  <c r="I11126"/>
  <c r="I11125"/>
  <c r="I11124"/>
  <c r="I11123"/>
  <c r="I11122"/>
  <c r="I11121"/>
  <c r="I11120"/>
  <c r="I11119"/>
  <c r="I11118"/>
  <c r="I11117"/>
  <c r="I11116"/>
  <c r="I11115"/>
  <c r="I11114"/>
  <c r="I11113"/>
  <c r="I11112"/>
  <c r="I11111"/>
  <c r="I11110"/>
  <c r="I11109"/>
  <c r="I11108"/>
  <c r="I11107"/>
  <c r="I11106"/>
  <c r="I11105"/>
  <c r="I11104"/>
  <c r="I11103"/>
  <c r="I11102"/>
  <c r="I11101"/>
  <c r="I11100"/>
  <c r="I11099"/>
  <c r="I11098"/>
  <c r="I11097"/>
  <c r="I11096"/>
  <c r="I11095"/>
  <c r="I11094"/>
  <c r="I11093"/>
  <c r="I11092"/>
  <c r="I11091"/>
  <c r="I11090"/>
  <c r="I11089"/>
  <c r="I11088"/>
  <c r="I11087"/>
  <c r="I11086"/>
  <c r="I11085"/>
  <c r="I11084"/>
  <c r="I11083"/>
  <c r="I11082"/>
  <c r="I11081"/>
  <c r="I11080"/>
  <c r="I11079"/>
  <c r="I11078"/>
  <c r="I11077"/>
  <c r="I11076"/>
  <c r="I11075"/>
  <c r="I11074"/>
  <c r="I11073"/>
  <c r="I11072"/>
  <c r="I11071"/>
  <c r="I11070"/>
  <c r="I11069"/>
  <c r="I11068"/>
  <c r="I11067"/>
  <c r="I11066"/>
  <c r="I11065"/>
  <c r="I11064"/>
  <c r="I11063"/>
  <c r="I11062"/>
  <c r="I11061"/>
  <c r="I11060"/>
  <c r="I11059"/>
  <c r="I11058"/>
  <c r="I11057"/>
  <c r="I11056"/>
  <c r="I11055"/>
  <c r="I11054"/>
  <c r="I11053"/>
  <c r="I11052"/>
  <c r="I11051"/>
  <c r="I11050"/>
  <c r="I11049"/>
  <c r="I11048"/>
  <c r="I11047"/>
  <c r="I11046"/>
  <c r="I11045"/>
  <c r="I11044"/>
  <c r="I11043"/>
  <c r="I11042"/>
  <c r="I11041"/>
  <c r="I11040"/>
  <c r="I11039"/>
  <c r="I11038"/>
  <c r="I11037"/>
  <c r="I11036"/>
  <c r="I11035"/>
  <c r="I11034"/>
  <c r="I11033"/>
  <c r="I11032"/>
  <c r="I11031"/>
  <c r="I11030"/>
  <c r="I11029"/>
  <c r="I11028"/>
  <c r="I11027"/>
  <c r="I11026"/>
  <c r="I11025"/>
  <c r="I11024"/>
  <c r="I11023"/>
  <c r="I11022"/>
  <c r="I11021"/>
  <c r="I11020"/>
  <c r="I11019"/>
  <c r="I11018"/>
  <c r="I11017"/>
  <c r="I11016"/>
  <c r="I11015"/>
  <c r="I11014"/>
  <c r="I11013"/>
  <c r="I11012"/>
  <c r="I11011"/>
  <c r="I11010"/>
  <c r="I11009"/>
  <c r="I11008"/>
  <c r="I11007"/>
  <c r="I11006"/>
  <c r="I11005"/>
  <c r="I11004"/>
  <c r="I11003"/>
  <c r="I11002"/>
  <c r="I11001"/>
  <c r="I11000"/>
  <c r="I10999"/>
  <c r="I10998"/>
  <c r="I10997"/>
  <c r="I10996"/>
  <c r="I10995"/>
  <c r="I10994"/>
  <c r="I10993"/>
  <c r="I10992"/>
  <c r="I10991"/>
  <c r="I10990"/>
  <c r="I10989"/>
  <c r="I10988"/>
  <c r="I10987"/>
  <c r="I10986"/>
  <c r="I10985"/>
  <c r="I10984"/>
  <c r="I10983"/>
  <c r="I10982"/>
  <c r="I10981"/>
  <c r="I10980"/>
  <c r="I10979"/>
  <c r="I10978"/>
  <c r="I10977"/>
  <c r="I10976"/>
  <c r="I10975"/>
  <c r="I10974"/>
  <c r="I10973"/>
  <c r="I10972"/>
  <c r="I10971"/>
  <c r="I10970"/>
  <c r="I10969"/>
  <c r="I10968"/>
  <c r="I10967"/>
  <c r="I10966"/>
  <c r="I10965"/>
  <c r="I10964"/>
  <c r="I10963"/>
  <c r="I10962"/>
  <c r="I10961"/>
  <c r="I10960"/>
  <c r="I10959"/>
  <c r="I10958"/>
  <c r="I10957"/>
  <c r="I10956"/>
  <c r="I10955"/>
  <c r="I10954"/>
  <c r="I10953"/>
  <c r="I10952"/>
  <c r="I10951"/>
  <c r="I10950"/>
  <c r="I10949"/>
  <c r="I10948"/>
  <c r="I10947"/>
  <c r="I10946"/>
  <c r="I10945"/>
  <c r="I10944"/>
  <c r="I10943"/>
  <c r="I10942"/>
  <c r="I10941"/>
  <c r="I10940"/>
  <c r="I10939"/>
  <c r="I10938"/>
  <c r="I10937"/>
  <c r="I10936"/>
  <c r="I10935"/>
  <c r="I10934"/>
  <c r="I10933"/>
  <c r="I10932"/>
  <c r="I10931"/>
  <c r="I10930"/>
  <c r="I10929"/>
  <c r="I10928"/>
  <c r="I10927"/>
  <c r="I10926"/>
  <c r="I10925"/>
  <c r="I10924"/>
  <c r="I10923"/>
  <c r="I10922"/>
  <c r="I10921"/>
  <c r="I10920"/>
  <c r="I10919"/>
  <c r="I10918"/>
  <c r="I10917"/>
  <c r="I10916"/>
  <c r="I10915"/>
  <c r="I10914"/>
  <c r="I10913"/>
  <c r="I10912"/>
  <c r="I10911"/>
  <c r="I10910"/>
  <c r="I10909"/>
  <c r="I10908"/>
  <c r="I10907"/>
  <c r="I10906"/>
  <c r="I10905"/>
  <c r="I10904"/>
  <c r="I10903"/>
  <c r="I10902"/>
  <c r="I10901"/>
  <c r="I10900"/>
  <c r="I10899"/>
  <c r="I10898"/>
  <c r="I10897"/>
  <c r="I10896"/>
  <c r="I10895"/>
  <c r="I10894"/>
  <c r="I10893"/>
  <c r="I10892"/>
  <c r="I10891"/>
  <c r="I10890"/>
  <c r="I10889"/>
  <c r="I10888"/>
  <c r="I10887"/>
  <c r="I10886"/>
  <c r="I10885"/>
  <c r="I10884"/>
  <c r="I10883"/>
  <c r="I10882"/>
  <c r="I10881"/>
  <c r="I10880"/>
  <c r="I10879"/>
  <c r="I10878"/>
  <c r="I10877"/>
  <c r="I10876"/>
  <c r="I10875"/>
  <c r="I10874"/>
  <c r="I10873"/>
  <c r="I10872"/>
  <c r="I10871"/>
  <c r="I10870"/>
  <c r="I10869"/>
  <c r="I10868"/>
  <c r="I10867"/>
  <c r="I10866"/>
  <c r="I10865"/>
  <c r="I10864"/>
  <c r="I10863"/>
  <c r="I10862"/>
  <c r="I10861"/>
  <c r="I10860"/>
  <c r="I10859"/>
  <c r="I10858"/>
  <c r="I10857"/>
  <c r="I10856"/>
  <c r="I10855"/>
  <c r="I10854"/>
  <c r="I10853"/>
  <c r="I10852"/>
  <c r="I10851"/>
  <c r="I10850"/>
  <c r="I10849"/>
  <c r="I10848"/>
  <c r="I10847"/>
  <c r="I10846"/>
  <c r="I10845"/>
  <c r="I10844"/>
  <c r="I10843"/>
  <c r="I10842"/>
  <c r="I10841"/>
  <c r="I10840"/>
  <c r="I10839"/>
  <c r="I10838"/>
  <c r="I10837"/>
  <c r="I10836"/>
  <c r="I10835"/>
  <c r="I10834"/>
  <c r="I10833"/>
  <c r="I10832"/>
  <c r="I10831"/>
  <c r="I10830"/>
  <c r="I10829"/>
  <c r="I10828"/>
  <c r="I10827"/>
  <c r="I10826"/>
  <c r="I10825"/>
  <c r="I10824"/>
  <c r="I10823"/>
  <c r="I10822"/>
  <c r="I10821"/>
  <c r="I10820"/>
  <c r="I10819"/>
  <c r="I10818"/>
  <c r="I10817"/>
  <c r="I10816"/>
  <c r="I10815"/>
  <c r="I10814"/>
  <c r="I10813"/>
  <c r="I10812"/>
  <c r="I10811"/>
  <c r="I10810"/>
  <c r="I10809"/>
  <c r="I10808"/>
  <c r="I10807"/>
  <c r="I10806"/>
  <c r="I10805"/>
  <c r="I10804"/>
  <c r="I10803"/>
  <c r="I10802"/>
  <c r="I10801"/>
  <c r="I10800"/>
  <c r="I10799"/>
  <c r="I10798"/>
  <c r="I10797"/>
  <c r="I10796"/>
  <c r="I10795"/>
  <c r="I10794"/>
  <c r="I10793"/>
  <c r="I10792"/>
  <c r="I10791"/>
  <c r="I10790"/>
  <c r="I10789"/>
  <c r="I10788"/>
  <c r="I10787"/>
  <c r="I10786"/>
  <c r="I10785"/>
  <c r="I10784"/>
  <c r="I10783"/>
  <c r="I10782"/>
  <c r="I10781"/>
  <c r="I10780"/>
  <c r="I10779"/>
  <c r="I10778"/>
  <c r="I10777"/>
  <c r="I10776"/>
  <c r="I10775"/>
  <c r="I10774"/>
  <c r="I10773"/>
  <c r="I10772"/>
  <c r="I10771"/>
  <c r="I10770"/>
  <c r="I10769"/>
  <c r="I10768"/>
  <c r="I10767"/>
  <c r="I10766"/>
  <c r="I10765"/>
  <c r="I10764"/>
  <c r="I10763"/>
  <c r="I10762"/>
  <c r="I10761"/>
  <c r="I10760"/>
  <c r="I10759"/>
  <c r="I10758"/>
  <c r="I10757"/>
  <c r="I10756"/>
  <c r="I10755"/>
  <c r="I10754"/>
  <c r="I10753"/>
  <c r="I10752"/>
  <c r="I10751"/>
  <c r="I10750"/>
  <c r="I10749"/>
  <c r="I10748"/>
  <c r="I10747"/>
  <c r="I10746"/>
  <c r="I10745"/>
  <c r="I10744"/>
  <c r="I10743"/>
  <c r="I10742"/>
  <c r="I10741"/>
  <c r="I10740"/>
  <c r="I10739"/>
  <c r="I10738"/>
  <c r="I10737"/>
  <c r="I10736"/>
  <c r="I10735"/>
  <c r="I10734"/>
  <c r="I10733"/>
  <c r="I10732"/>
  <c r="I10731"/>
  <c r="I10730"/>
  <c r="I10729"/>
  <c r="I10728"/>
  <c r="I10727"/>
  <c r="I10726"/>
  <c r="I10725"/>
  <c r="I10724"/>
  <c r="I10723"/>
  <c r="I10722"/>
  <c r="I10721"/>
  <c r="I10720"/>
  <c r="I10719"/>
  <c r="I10718"/>
  <c r="I10717"/>
  <c r="I10716"/>
  <c r="I10715"/>
  <c r="I10714"/>
  <c r="I10713"/>
  <c r="I10712"/>
  <c r="I10711"/>
  <c r="I10710"/>
  <c r="I10709"/>
  <c r="I10708"/>
  <c r="I10707"/>
  <c r="I10706"/>
  <c r="I10705"/>
  <c r="I10704"/>
  <c r="I10703"/>
  <c r="I10702"/>
  <c r="I10701"/>
  <c r="I10700"/>
  <c r="I10699"/>
  <c r="I10698"/>
  <c r="I10697"/>
  <c r="I10696"/>
  <c r="I10695"/>
  <c r="I10694"/>
  <c r="I10693"/>
  <c r="I10692"/>
  <c r="I10691"/>
  <c r="I10690"/>
  <c r="I10689"/>
  <c r="I10688"/>
  <c r="I10687"/>
  <c r="I10686"/>
  <c r="I10685"/>
  <c r="I10684"/>
  <c r="I10683"/>
  <c r="I10682"/>
  <c r="I10681"/>
  <c r="I10680"/>
  <c r="I10679"/>
  <c r="I10678"/>
  <c r="I10677"/>
  <c r="I10676"/>
  <c r="I10675"/>
  <c r="I10674"/>
  <c r="I10673"/>
  <c r="I10672"/>
  <c r="I10671"/>
  <c r="I10670"/>
  <c r="I10669"/>
  <c r="I10668"/>
  <c r="I10667"/>
  <c r="I10666"/>
  <c r="I10665"/>
  <c r="I10664"/>
  <c r="I10663"/>
  <c r="I10662"/>
  <c r="I10661"/>
  <c r="I10660"/>
  <c r="I10659"/>
  <c r="I10658"/>
  <c r="I10657"/>
  <c r="I10656"/>
  <c r="I10655"/>
  <c r="I10654"/>
  <c r="I10653"/>
  <c r="I10652"/>
  <c r="I10651"/>
  <c r="I10650"/>
  <c r="I10649"/>
  <c r="I10648"/>
  <c r="I10647"/>
  <c r="I10646"/>
  <c r="I10645"/>
  <c r="I10644"/>
  <c r="I10643"/>
  <c r="I10642"/>
  <c r="I10641"/>
  <c r="I10640"/>
  <c r="I10639"/>
  <c r="I10638"/>
  <c r="I10637"/>
  <c r="I10636"/>
  <c r="I10635"/>
  <c r="I10634"/>
  <c r="I10633"/>
  <c r="I10632"/>
  <c r="I10631"/>
  <c r="I10630"/>
  <c r="I10629"/>
  <c r="I10628"/>
  <c r="I10627"/>
  <c r="I10626"/>
  <c r="I10625"/>
  <c r="I10624"/>
  <c r="I10623"/>
  <c r="I10622"/>
  <c r="I10621"/>
  <c r="I10620"/>
  <c r="I10619"/>
  <c r="I10618"/>
  <c r="I10617"/>
  <c r="I10616"/>
  <c r="I10615"/>
  <c r="I10614"/>
  <c r="I10613"/>
  <c r="I10612"/>
  <c r="I10611"/>
  <c r="I10610"/>
  <c r="I10609"/>
  <c r="I10608"/>
  <c r="I10607"/>
  <c r="I10606"/>
  <c r="I10605"/>
  <c r="I10604"/>
  <c r="I10603"/>
  <c r="I10602"/>
  <c r="I10601"/>
  <c r="I10600"/>
  <c r="I10599"/>
  <c r="I10598"/>
  <c r="I10597"/>
  <c r="I10596"/>
  <c r="I10595"/>
  <c r="I10594"/>
  <c r="I10593"/>
  <c r="I10592"/>
  <c r="I10591"/>
  <c r="I10590"/>
  <c r="I10589"/>
  <c r="I10588"/>
  <c r="I10587"/>
  <c r="I10586"/>
  <c r="I10585"/>
  <c r="I10584"/>
  <c r="I10583"/>
  <c r="I10582"/>
  <c r="I10581"/>
  <c r="I10580"/>
  <c r="I10579"/>
  <c r="I10578"/>
  <c r="I10577"/>
  <c r="I10576"/>
  <c r="I10575"/>
  <c r="I10574"/>
  <c r="I10573"/>
  <c r="I10572"/>
  <c r="I10571"/>
  <c r="I10570"/>
  <c r="I10569"/>
  <c r="I10568"/>
  <c r="I10567"/>
  <c r="I10566"/>
  <c r="I10565"/>
  <c r="I10564"/>
  <c r="I10563"/>
  <c r="I10562"/>
  <c r="I10561"/>
  <c r="I10560"/>
  <c r="I10559"/>
  <c r="I10558"/>
  <c r="I10557"/>
  <c r="I10556"/>
  <c r="I10555"/>
  <c r="I10554"/>
  <c r="I10553"/>
  <c r="I10552"/>
  <c r="I10551"/>
  <c r="I10550"/>
  <c r="I10549"/>
  <c r="I10548"/>
  <c r="I10547"/>
  <c r="I10546"/>
  <c r="I10545"/>
  <c r="I10544"/>
  <c r="I10543"/>
  <c r="I10542"/>
  <c r="I10541"/>
  <c r="I10540"/>
  <c r="I10539"/>
  <c r="I10538"/>
  <c r="I10537"/>
  <c r="I10536"/>
  <c r="I10535"/>
  <c r="I10534"/>
  <c r="I10533"/>
  <c r="I10532"/>
  <c r="I10531"/>
  <c r="I10530"/>
  <c r="I10529"/>
  <c r="I10528"/>
  <c r="I10527"/>
  <c r="I10526"/>
  <c r="I10525"/>
  <c r="I10524"/>
  <c r="I10523"/>
  <c r="I10522"/>
  <c r="I10521"/>
  <c r="I10520"/>
  <c r="I10519"/>
  <c r="I10518"/>
  <c r="I10517"/>
  <c r="I10516"/>
  <c r="I10515"/>
  <c r="I10514"/>
  <c r="I10513"/>
  <c r="I10512"/>
  <c r="I10511"/>
  <c r="I10510"/>
  <c r="I10509"/>
  <c r="I10508"/>
  <c r="I10507"/>
  <c r="I10506"/>
  <c r="I10505"/>
  <c r="I10504"/>
  <c r="I10503"/>
  <c r="I10502"/>
  <c r="I10501"/>
  <c r="I10500"/>
  <c r="I10499"/>
  <c r="I10498"/>
  <c r="I10497"/>
  <c r="I10496"/>
  <c r="I10495"/>
  <c r="I10494"/>
  <c r="I10493"/>
  <c r="I10492"/>
  <c r="I10491"/>
  <c r="I10490"/>
  <c r="I10489"/>
  <c r="I10488"/>
  <c r="I10487"/>
  <c r="I10486"/>
  <c r="I10485"/>
  <c r="I10484"/>
  <c r="I10483"/>
  <c r="I10482"/>
  <c r="I10481"/>
  <c r="I10480"/>
  <c r="I10479"/>
  <c r="I10478"/>
  <c r="I10477"/>
  <c r="I10476"/>
  <c r="I10475"/>
  <c r="I10474"/>
  <c r="I10473"/>
  <c r="I10472"/>
  <c r="I10471"/>
  <c r="I10470"/>
  <c r="I10469"/>
  <c r="I10468"/>
  <c r="I10467"/>
  <c r="I10466"/>
  <c r="I10465"/>
  <c r="I10464"/>
  <c r="I10463"/>
  <c r="I10462"/>
  <c r="I10461"/>
  <c r="I10460"/>
  <c r="I10459"/>
  <c r="I10458"/>
  <c r="I10457"/>
  <c r="I10456"/>
  <c r="I10455"/>
  <c r="I10454"/>
  <c r="I10453"/>
  <c r="I10452"/>
  <c r="I10451"/>
  <c r="I10450"/>
  <c r="I10449"/>
  <c r="I10448"/>
  <c r="I10447"/>
  <c r="I10446"/>
  <c r="I10445"/>
  <c r="I10444"/>
  <c r="I10443"/>
  <c r="I10442"/>
  <c r="I10441"/>
  <c r="I10440"/>
  <c r="I10439"/>
  <c r="I10438"/>
  <c r="I10437"/>
  <c r="I10436"/>
  <c r="I10435"/>
  <c r="I10434"/>
  <c r="I10433"/>
  <c r="I10432"/>
  <c r="I10431"/>
  <c r="I10430"/>
  <c r="I10429"/>
  <c r="I10428"/>
  <c r="I10427"/>
  <c r="I10426"/>
  <c r="I10425"/>
  <c r="I10424"/>
  <c r="I10423"/>
  <c r="I10422"/>
  <c r="I10421"/>
  <c r="I10420"/>
  <c r="I10419"/>
  <c r="I10418"/>
  <c r="I10417"/>
  <c r="I10416"/>
  <c r="I10415"/>
  <c r="I10414"/>
  <c r="I10413"/>
  <c r="I10412"/>
  <c r="I10411"/>
  <c r="I10410"/>
  <c r="I10409"/>
  <c r="I10408"/>
  <c r="I10407"/>
  <c r="I10406"/>
  <c r="I10405"/>
  <c r="I10404"/>
  <c r="I10403"/>
  <c r="I10402"/>
  <c r="I10401"/>
  <c r="I10400"/>
  <c r="I10399"/>
  <c r="I10398"/>
  <c r="I10397"/>
  <c r="I10396"/>
  <c r="I10395"/>
  <c r="I10394"/>
  <c r="I10393"/>
  <c r="I10392"/>
  <c r="I10391"/>
  <c r="I10390"/>
  <c r="I10389"/>
  <c r="I10388"/>
  <c r="I10387"/>
  <c r="I10386"/>
  <c r="I10385"/>
  <c r="I10384"/>
  <c r="I10383"/>
  <c r="I10382"/>
  <c r="I10381"/>
  <c r="I10380"/>
  <c r="I10379"/>
  <c r="I10378"/>
  <c r="I10377"/>
  <c r="I10376"/>
  <c r="I10375"/>
  <c r="I10374"/>
  <c r="I10373"/>
  <c r="I10372"/>
  <c r="I10371"/>
  <c r="I10370"/>
  <c r="I10369"/>
  <c r="I10368"/>
  <c r="I10367"/>
  <c r="I10366"/>
  <c r="I10365"/>
  <c r="I10364"/>
  <c r="I10363"/>
  <c r="I10362"/>
  <c r="I10361"/>
  <c r="I10360"/>
  <c r="I10359"/>
  <c r="I10358"/>
  <c r="I10357"/>
  <c r="I10356"/>
  <c r="I10355"/>
  <c r="I10354"/>
  <c r="I10353"/>
  <c r="I10352"/>
  <c r="I10351"/>
  <c r="I10350"/>
  <c r="I10349"/>
  <c r="I10348"/>
  <c r="I10347"/>
  <c r="I10346"/>
  <c r="I10345"/>
  <c r="I10344"/>
  <c r="I10343"/>
  <c r="I10342"/>
  <c r="I10341"/>
  <c r="I10340"/>
  <c r="I10339"/>
  <c r="I10338"/>
  <c r="I10337"/>
  <c r="I10336"/>
  <c r="I10335"/>
  <c r="I10334"/>
  <c r="I10333"/>
  <c r="I10332"/>
  <c r="I10331"/>
  <c r="I10330"/>
  <c r="I10329"/>
  <c r="I10328"/>
  <c r="I10327"/>
  <c r="I10326"/>
  <c r="I10325"/>
  <c r="I10324"/>
  <c r="I10323"/>
  <c r="I10322"/>
  <c r="I10321"/>
  <c r="I10320"/>
  <c r="I10319"/>
  <c r="I10318"/>
  <c r="I10317"/>
  <c r="I10316"/>
  <c r="I10315"/>
  <c r="I10314"/>
  <c r="I10313"/>
  <c r="I10312"/>
  <c r="I10311"/>
  <c r="I10310"/>
  <c r="I10309"/>
  <c r="I10308"/>
  <c r="I10307"/>
  <c r="I10306"/>
  <c r="I10305"/>
  <c r="I10304"/>
  <c r="I10303"/>
  <c r="I10302"/>
  <c r="I10301"/>
  <c r="I10300"/>
  <c r="I10299"/>
  <c r="I10298"/>
  <c r="I10297"/>
  <c r="I10296"/>
  <c r="I10295"/>
  <c r="I10294"/>
  <c r="I10293"/>
  <c r="I10292"/>
  <c r="I10291"/>
  <c r="I10290"/>
  <c r="I10289"/>
  <c r="I10288"/>
  <c r="I10287"/>
  <c r="I10286"/>
  <c r="I10285"/>
  <c r="I10284"/>
  <c r="I10283"/>
  <c r="I10282"/>
  <c r="I10281"/>
  <c r="I10280"/>
  <c r="I10279"/>
  <c r="I10278"/>
  <c r="I10277"/>
  <c r="I10276"/>
  <c r="I10275"/>
  <c r="I10274"/>
  <c r="I10273"/>
  <c r="I10272"/>
  <c r="I10271"/>
  <c r="I10270"/>
  <c r="I10269"/>
  <c r="I10268"/>
  <c r="I10267"/>
  <c r="I10266"/>
  <c r="I10265"/>
  <c r="I10264"/>
  <c r="I10263"/>
  <c r="I10262"/>
  <c r="I10261"/>
  <c r="I10260"/>
  <c r="I10259"/>
  <c r="I10258"/>
  <c r="I10257"/>
  <c r="I10256"/>
  <c r="I10255"/>
  <c r="I10254"/>
  <c r="I10253"/>
  <c r="I10252"/>
  <c r="I10251"/>
  <c r="I10250"/>
  <c r="I10249"/>
  <c r="I10248"/>
  <c r="I10247"/>
  <c r="I10246"/>
  <c r="I10245"/>
  <c r="I10244"/>
  <c r="I10243"/>
  <c r="I10242"/>
  <c r="I10241"/>
  <c r="I10240"/>
  <c r="I10239"/>
  <c r="I10238"/>
  <c r="I10237"/>
  <c r="I10236"/>
  <c r="I10235"/>
  <c r="I10234"/>
  <c r="I10233"/>
  <c r="I10232"/>
  <c r="I10231"/>
  <c r="I10230"/>
  <c r="I10229"/>
  <c r="I10228"/>
  <c r="I10227"/>
  <c r="I10226"/>
  <c r="I10225"/>
  <c r="I10224"/>
  <c r="I10223"/>
  <c r="I10222"/>
  <c r="I10221"/>
  <c r="I10220"/>
  <c r="I10219"/>
  <c r="I10218"/>
  <c r="I10217"/>
  <c r="I10216"/>
  <c r="I10215"/>
  <c r="I10214"/>
  <c r="I10213"/>
  <c r="I10212"/>
  <c r="I10211"/>
  <c r="I10210"/>
  <c r="I10209"/>
  <c r="I10208"/>
  <c r="I10207"/>
  <c r="I10206"/>
  <c r="I10205"/>
  <c r="I10204"/>
  <c r="I10203"/>
  <c r="I10202"/>
  <c r="I10201"/>
  <c r="I10200"/>
  <c r="I10199"/>
  <c r="I10198"/>
  <c r="I10197"/>
  <c r="I10196"/>
  <c r="I10195"/>
  <c r="I10194"/>
  <c r="I10193"/>
  <c r="I10192"/>
  <c r="I10191"/>
  <c r="I10190"/>
  <c r="I10189"/>
  <c r="I10188"/>
  <c r="I10187"/>
  <c r="I10186"/>
  <c r="I10185"/>
  <c r="I10184"/>
  <c r="I10183"/>
  <c r="I10182"/>
  <c r="I10181"/>
  <c r="I10180"/>
  <c r="I10179"/>
  <c r="I10178"/>
  <c r="I10177"/>
  <c r="I10176"/>
  <c r="I10175"/>
  <c r="I10174"/>
  <c r="I10173"/>
  <c r="I10172"/>
  <c r="I10171"/>
  <c r="I10170"/>
  <c r="I10169"/>
  <c r="I10168"/>
  <c r="I10167"/>
  <c r="I10166"/>
  <c r="I10165"/>
  <c r="I10164"/>
  <c r="I10163"/>
  <c r="I10162"/>
  <c r="I10161"/>
  <c r="I10160"/>
  <c r="I10159"/>
  <c r="I10158"/>
  <c r="I10157"/>
  <c r="I10156"/>
  <c r="I10155"/>
  <c r="I10154"/>
  <c r="I10153"/>
  <c r="I10152"/>
  <c r="I10151"/>
  <c r="I10150"/>
  <c r="I10149"/>
  <c r="I10148"/>
  <c r="I10147"/>
  <c r="I10146"/>
  <c r="I10145"/>
  <c r="I10144"/>
  <c r="I10143"/>
  <c r="I10142"/>
  <c r="I10141"/>
  <c r="I10140"/>
  <c r="I10139"/>
  <c r="I10138"/>
  <c r="I10137"/>
  <c r="I10136"/>
  <c r="I10135"/>
  <c r="I10134"/>
  <c r="I10133"/>
  <c r="I10132"/>
  <c r="I10131"/>
  <c r="I10130"/>
  <c r="I10129"/>
  <c r="I10128"/>
  <c r="I10127"/>
  <c r="I10126"/>
  <c r="I10125"/>
  <c r="I10124"/>
  <c r="I10123"/>
  <c r="I10122"/>
  <c r="I10121"/>
  <c r="I10120"/>
  <c r="I10119"/>
  <c r="I10118"/>
  <c r="I10117"/>
  <c r="I10116"/>
  <c r="I10115"/>
  <c r="I10114"/>
  <c r="I10113"/>
  <c r="I10112"/>
  <c r="I10111"/>
  <c r="I10110"/>
  <c r="I10109"/>
  <c r="I10108"/>
  <c r="I10107"/>
  <c r="I10106"/>
  <c r="I10105"/>
  <c r="I10104"/>
  <c r="I10103"/>
  <c r="I10102"/>
  <c r="I10101"/>
  <c r="I10100"/>
  <c r="I10099"/>
  <c r="I10098"/>
  <c r="I10097"/>
  <c r="I10096"/>
  <c r="I10095"/>
  <c r="I10094"/>
  <c r="I10093"/>
  <c r="I10092"/>
  <c r="I10091"/>
  <c r="I10090"/>
  <c r="I10089"/>
  <c r="I10088"/>
  <c r="I10087"/>
  <c r="I10086"/>
  <c r="I10085"/>
  <c r="I10084"/>
  <c r="I10083"/>
  <c r="I10082"/>
  <c r="I10081"/>
  <c r="I10080"/>
  <c r="I10079"/>
  <c r="I10078"/>
  <c r="I10077"/>
  <c r="I10076"/>
  <c r="I10075"/>
  <c r="I10074"/>
  <c r="I10073"/>
  <c r="I10072"/>
  <c r="I10071"/>
  <c r="I10070"/>
  <c r="I10069"/>
  <c r="I10068"/>
  <c r="I10067"/>
  <c r="I10066"/>
  <c r="I10065"/>
  <c r="I10064"/>
  <c r="I10063"/>
  <c r="I10062"/>
  <c r="I10061"/>
  <c r="I10060"/>
  <c r="I10059"/>
  <c r="I10058"/>
  <c r="I10057"/>
  <c r="I10056"/>
  <c r="I10055"/>
  <c r="I10054"/>
  <c r="I10053"/>
  <c r="I10052"/>
  <c r="I10051"/>
  <c r="I10050"/>
  <c r="I10049"/>
  <c r="I10048"/>
  <c r="I10047"/>
  <c r="I10046"/>
  <c r="I10045"/>
  <c r="I10044"/>
  <c r="I10043"/>
  <c r="I10042"/>
  <c r="I10041"/>
  <c r="I10040"/>
  <c r="I10039"/>
  <c r="I10038"/>
  <c r="I10037"/>
  <c r="I10036"/>
  <c r="I10035"/>
  <c r="I10034"/>
  <c r="I10033"/>
  <c r="I10032"/>
  <c r="I10031"/>
  <c r="I10030"/>
  <c r="I10029"/>
  <c r="I10028"/>
  <c r="I10027"/>
  <c r="I10026"/>
  <c r="I10025"/>
  <c r="I10024"/>
  <c r="I10023"/>
  <c r="I10022"/>
  <c r="I10021"/>
  <c r="I10020"/>
  <c r="I10019"/>
  <c r="I10018"/>
  <c r="I10017"/>
  <c r="I10016"/>
  <c r="I10015"/>
  <c r="I10014"/>
  <c r="I10013"/>
  <c r="I10012"/>
  <c r="I10011"/>
  <c r="I10010"/>
  <c r="I10009"/>
  <c r="I10008"/>
  <c r="I10007"/>
  <c r="I10006"/>
  <c r="I10005"/>
  <c r="I10004"/>
  <c r="I10003"/>
  <c r="I10002"/>
  <c r="I10001"/>
  <c r="I10000"/>
  <c r="I9999"/>
  <c r="I9998"/>
  <c r="I9997"/>
  <c r="I9996"/>
  <c r="I9995"/>
  <c r="I9994"/>
  <c r="I9993"/>
  <c r="I9992"/>
  <c r="I9991"/>
  <c r="I9990"/>
  <c r="I9989"/>
  <c r="I9988"/>
  <c r="I9987"/>
  <c r="I9986"/>
  <c r="I9985"/>
  <c r="I9984"/>
  <c r="I9983"/>
  <c r="I9982"/>
  <c r="I9981"/>
  <c r="I9980"/>
  <c r="I9979"/>
  <c r="I9978"/>
  <c r="I9977"/>
  <c r="I9976"/>
  <c r="I9975"/>
  <c r="I9974"/>
  <c r="I9973"/>
  <c r="I9972"/>
  <c r="I9971"/>
  <c r="I9970"/>
  <c r="I9969"/>
  <c r="I9968"/>
  <c r="I9967"/>
  <c r="I9966"/>
  <c r="I9965"/>
  <c r="I9964"/>
  <c r="I9963"/>
  <c r="I9962"/>
  <c r="I9961"/>
  <c r="I9960"/>
  <c r="I9959"/>
  <c r="I9958"/>
  <c r="I9957"/>
  <c r="I9956"/>
  <c r="I9955"/>
  <c r="I9954"/>
  <c r="I9953"/>
  <c r="I9952"/>
  <c r="I9951"/>
  <c r="I9950"/>
  <c r="I9949"/>
  <c r="I9948"/>
  <c r="I9947"/>
  <c r="I9946"/>
  <c r="I9945"/>
  <c r="I9944"/>
  <c r="I9943"/>
  <c r="I9942"/>
  <c r="I9941"/>
  <c r="I9940"/>
  <c r="I9939"/>
  <c r="I9938"/>
  <c r="I9937"/>
  <c r="I9936"/>
  <c r="I9935"/>
  <c r="I9934"/>
  <c r="I9933"/>
  <c r="I9932"/>
  <c r="I9931"/>
  <c r="I9930"/>
  <c r="I9929"/>
  <c r="I9928"/>
  <c r="I9927"/>
  <c r="I9926"/>
  <c r="I9925"/>
  <c r="I9924"/>
  <c r="I9923"/>
  <c r="I9922"/>
  <c r="I9921"/>
  <c r="I9920"/>
  <c r="I9919"/>
  <c r="I9918"/>
  <c r="I9917"/>
  <c r="I9916"/>
  <c r="I9915"/>
  <c r="I9914"/>
  <c r="I9913"/>
  <c r="I9912"/>
  <c r="I9911"/>
  <c r="I9910"/>
  <c r="I9909"/>
  <c r="I9908"/>
  <c r="I9907"/>
  <c r="I9906"/>
  <c r="I9905"/>
  <c r="I9904"/>
  <c r="I9903"/>
  <c r="I9902"/>
  <c r="I9901"/>
  <c r="I9900"/>
  <c r="I9899"/>
  <c r="I9898"/>
  <c r="I9897"/>
  <c r="I9896"/>
  <c r="I9895"/>
  <c r="I9894"/>
  <c r="I9893"/>
  <c r="I9892"/>
  <c r="I9891"/>
  <c r="I9890"/>
  <c r="I9889"/>
  <c r="I9888"/>
  <c r="I9887"/>
  <c r="I9886"/>
  <c r="I9885"/>
  <c r="I9884"/>
  <c r="I9883"/>
  <c r="I9882"/>
  <c r="I9881"/>
  <c r="I9880"/>
  <c r="I9879"/>
  <c r="I9878"/>
  <c r="I9877"/>
  <c r="I9876"/>
  <c r="I9875"/>
  <c r="I9874"/>
  <c r="I9873"/>
  <c r="I9872"/>
  <c r="I9871"/>
  <c r="I9870"/>
  <c r="I9869"/>
  <c r="I9868"/>
  <c r="I9867"/>
  <c r="I9866"/>
  <c r="I9865"/>
  <c r="I9864"/>
  <c r="I9863"/>
  <c r="I9862"/>
  <c r="I9861"/>
  <c r="I9860"/>
  <c r="I9859"/>
  <c r="I9858"/>
  <c r="I9857"/>
  <c r="I9856"/>
  <c r="I9855"/>
  <c r="I9854"/>
  <c r="I9853"/>
  <c r="I9852"/>
  <c r="I9851"/>
  <c r="I9850"/>
  <c r="I9849"/>
  <c r="I9848"/>
  <c r="I9847"/>
  <c r="I9846"/>
  <c r="I9845"/>
  <c r="I9844"/>
  <c r="I9843"/>
  <c r="I9842"/>
  <c r="I9841"/>
  <c r="I9840"/>
  <c r="I9839"/>
  <c r="I9838"/>
  <c r="I9837"/>
  <c r="I9836"/>
  <c r="I9835"/>
  <c r="I9834"/>
  <c r="I9833"/>
  <c r="I9832"/>
  <c r="I9831"/>
  <c r="I9830"/>
  <c r="I9829"/>
  <c r="I9828"/>
  <c r="I9827"/>
  <c r="I9826"/>
  <c r="I9825"/>
  <c r="I9824"/>
  <c r="I9823"/>
  <c r="I9822"/>
  <c r="I9821"/>
  <c r="I9820"/>
  <c r="I9819"/>
  <c r="I9818"/>
  <c r="I9817"/>
  <c r="I9816"/>
  <c r="I9815"/>
  <c r="I9814"/>
  <c r="I9813"/>
  <c r="I9812"/>
  <c r="I9811"/>
  <c r="I9810"/>
  <c r="I9809"/>
  <c r="I9808"/>
  <c r="I9807"/>
  <c r="I9806"/>
  <c r="I9805"/>
  <c r="I9804"/>
  <c r="I9803"/>
  <c r="I9802"/>
  <c r="I9801"/>
  <c r="I9800"/>
  <c r="I9799"/>
  <c r="I9798"/>
  <c r="I9797"/>
  <c r="I9796"/>
  <c r="I9795"/>
  <c r="I9794"/>
  <c r="I9793"/>
  <c r="I9792"/>
  <c r="I9791"/>
  <c r="I9790"/>
  <c r="I9789"/>
  <c r="I9788"/>
  <c r="I9787"/>
  <c r="I9786"/>
  <c r="I9785"/>
  <c r="I9784"/>
  <c r="I9783"/>
  <c r="I9782"/>
  <c r="I9781"/>
  <c r="I9780"/>
  <c r="I9779"/>
  <c r="I9778"/>
  <c r="I9777"/>
  <c r="I9776"/>
  <c r="I9775"/>
  <c r="I9774"/>
  <c r="I9773"/>
  <c r="I9772"/>
  <c r="I9771"/>
  <c r="I9770"/>
  <c r="I9769"/>
  <c r="I9768"/>
  <c r="I9767"/>
  <c r="I9766"/>
  <c r="I9765"/>
  <c r="I9764"/>
  <c r="I9763"/>
  <c r="I9762"/>
  <c r="I9761"/>
  <c r="I9760"/>
  <c r="I9759"/>
  <c r="I9758"/>
  <c r="I9757"/>
  <c r="I9756"/>
  <c r="I9755"/>
  <c r="I9754"/>
  <c r="I9753"/>
  <c r="I9752"/>
  <c r="I9751"/>
  <c r="I9750"/>
  <c r="I9749"/>
  <c r="I9748"/>
  <c r="I9747"/>
  <c r="I9746"/>
  <c r="I9745"/>
  <c r="I9744"/>
  <c r="I9743"/>
  <c r="I9742"/>
  <c r="I9741"/>
  <c r="I9740"/>
  <c r="I9739"/>
  <c r="I9738"/>
  <c r="I9737"/>
  <c r="I9736"/>
  <c r="I9735"/>
  <c r="I9734"/>
  <c r="I9733"/>
  <c r="I9732"/>
  <c r="I9731"/>
  <c r="I9730"/>
  <c r="I9729"/>
  <c r="I9728"/>
  <c r="I9727"/>
  <c r="I9726"/>
  <c r="I9725"/>
  <c r="I9724"/>
  <c r="I9723"/>
  <c r="I9722"/>
  <c r="I9721"/>
  <c r="I9720"/>
  <c r="I9719"/>
  <c r="I9718"/>
  <c r="I9717"/>
  <c r="I9716"/>
  <c r="I9715"/>
  <c r="I9714"/>
  <c r="I9713"/>
  <c r="I9712"/>
  <c r="I9711"/>
  <c r="I9710"/>
  <c r="I9709"/>
  <c r="I9708"/>
  <c r="I9707"/>
  <c r="I9706"/>
  <c r="I9705"/>
  <c r="I9704"/>
  <c r="I9703"/>
  <c r="I9702"/>
  <c r="I9701"/>
  <c r="I9700"/>
  <c r="I9699"/>
  <c r="I9698"/>
  <c r="I9697"/>
  <c r="I9696"/>
  <c r="I9695"/>
  <c r="I9694"/>
  <c r="I9693"/>
  <c r="I9692"/>
  <c r="I9691"/>
  <c r="I9690"/>
  <c r="I9689"/>
  <c r="I9688"/>
  <c r="I9687"/>
  <c r="I9686"/>
  <c r="I9685"/>
  <c r="I9684"/>
  <c r="I9683"/>
  <c r="I9682"/>
  <c r="I9681"/>
  <c r="I9680"/>
  <c r="I9679"/>
  <c r="I9678"/>
  <c r="I9677"/>
  <c r="I9676"/>
  <c r="I9675"/>
  <c r="I9674"/>
  <c r="I9673"/>
  <c r="I9672"/>
  <c r="I9671"/>
  <c r="I9670"/>
  <c r="I9669"/>
  <c r="I9668"/>
  <c r="I9667"/>
  <c r="I9666"/>
  <c r="I9665"/>
  <c r="I9664"/>
  <c r="I9663"/>
  <c r="I9662"/>
  <c r="I9661"/>
  <c r="I9660"/>
  <c r="I9659"/>
  <c r="I9658"/>
  <c r="I9657"/>
  <c r="I9656"/>
  <c r="I9655"/>
  <c r="I9654"/>
  <c r="I9653"/>
  <c r="I9652"/>
  <c r="I9651"/>
  <c r="I9650"/>
  <c r="I9649"/>
  <c r="I9648"/>
  <c r="I9647"/>
  <c r="I9646"/>
  <c r="I9645"/>
  <c r="I9644"/>
  <c r="I9643"/>
  <c r="I9642"/>
  <c r="I9641"/>
  <c r="I9640"/>
  <c r="I9639"/>
  <c r="I9638"/>
  <c r="I9637"/>
  <c r="I9636"/>
  <c r="I9635"/>
  <c r="I9634"/>
  <c r="I9633"/>
  <c r="I9632"/>
  <c r="I9631"/>
  <c r="I9630"/>
  <c r="I9629"/>
  <c r="I9628"/>
  <c r="I9627"/>
  <c r="I9626"/>
  <c r="I9625"/>
  <c r="I9624"/>
  <c r="I9623"/>
  <c r="I9622"/>
  <c r="I9621"/>
  <c r="I9620"/>
  <c r="I9619"/>
  <c r="I9618"/>
  <c r="I9617"/>
  <c r="I9616"/>
  <c r="I9615"/>
  <c r="I9614"/>
  <c r="I9613"/>
  <c r="I9612"/>
  <c r="I9611"/>
  <c r="I9610"/>
  <c r="I9609"/>
  <c r="I9608"/>
  <c r="I9607"/>
  <c r="I9606"/>
  <c r="I9605"/>
  <c r="I9604"/>
  <c r="I9603"/>
  <c r="I9602"/>
  <c r="I9601"/>
  <c r="I9600"/>
  <c r="I9599"/>
  <c r="I9598"/>
  <c r="I9597"/>
  <c r="I9596"/>
  <c r="I9595"/>
  <c r="I9594"/>
  <c r="I9593"/>
  <c r="I9592"/>
  <c r="I9591"/>
  <c r="I9590"/>
  <c r="I9589"/>
  <c r="I9588"/>
  <c r="I9587"/>
  <c r="I9586"/>
  <c r="I9585"/>
  <c r="I9584"/>
  <c r="I9583"/>
  <c r="I9582"/>
  <c r="I9581"/>
  <c r="I9580"/>
  <c r="I9579"/>
  <c r="I9578"/>
  <c r="I9577"/>
  <c r="I9576"/>
  <c r="I9575"/>
  <c r="I9574"/>
  <c r="I9573"/>
  <c r="I9572"/>
  <c r="I9571"/>
  <c r="I9570"/>
  <c r="I9569"/>
  <c r="I9568"/>
  <c r="I9567"/>
  <c r="I9566"/>
  <c r="I9565"/>
  <c r="I9564"/>
  <c r="I9563"/>
  <c r="I9562"/>
  <c r="I9561"/>
  <c r="I9560"/>
  <c r="I9559"/>
  <c r="I9558"/>
  <c r="I9557"/>
  <c r="I9556"/>
  <c r="I9555"/>
  <c r="I9554"/>
  <c r="I9553"/>
  <c r="I9552"/>
  <c r="I9551"/>
  <c r="I9550"/>
  <c r="I9549"/>
  <c r="I9548"/>
  <c r="I9547"/>
  <c r="I9546"/>
  <c r="I9545"/>
  <c r="I9544"/>
  <c r="I9543"/>
  <c r="I9542"/>
  <c r="I9541"/>
  <c r="I9540"/>
  <c r="I9539"/>
  <c r="I9538"/>
  <c r="I9537"/>
  <c r="I9536"/>
  <c r="I9535"/>
  <c r="I9534"/>
  <c r="I9533"/>
  <c r="I9532"/>
  <c r="I9531"/>
  <c r="I9530"/>
  <c r="I9529"/>
  <c r="I9528"/>
  <c r="I9527"/>
  <c r="I9526"/>
  <c r="I9525"/>
  <c r="I9524"/>
  <c r="I9523"/>
  <c r="I9522"/>
  <c r="I9521"/>
  <c r="I9520"/>
  <c r="I9519"/>
  <c r="I9518"/>
  <c r="I9517"/>
  <c r="I9516"/>
  <c r="I9515"/>
  <c r="I9514"/>
  <c r="I9513"/>
  <c r="I9512"/>
  <c r="I9511"/>
  <c r="I9510"/>
  <c r="I9509"/>
  <c r="I9508"/>
  <c r="I9507"/>
  <c r="I9506"/>
  <c r="I9505"/>
  <c r="I9504"/>
  <c r="I9503"/>
  <c r="I9502"/>
  <c r="I9501"/>
  <c r="I9500"/>
  <c r="I9499"/>
  <c r="I9498"/>
  <c r="I9497"/>
  <c r="I9496"/>
  <c r="I9495"/>
  <c r="I9494"/>
  <c r="I9493"/>
  <c r="I9492"/>
  <c r="I9491"/>
  <c r="I9490"/>
  <c r="I9489"/>
  <c r="I9488"/>
  <c r="I9487"/>
  <c r="I9486"/>
  <c r="I9485"/>
  <c r="I9484"/>
  <c r="I9483"/>
  <c r="I9482"/>
  <c r="I9481"/>
  <c r="I9480"/>
  <c r="I9479"/>
  <c r="I9478"/>
  <c r="I9477"/>
  <c r="I9476"/>
  <c r="I9475"/>
  <c r="I9474"/>
  <c r="I9473"/>
  <c r="I9472"/>
  <c r="I9471"/>
  <c r="I9470"/>
  <c r="I9469"/>
  <c r="I9468"/>
  <c r="I9467"/>
  <c r="I9466"/>
  <c r="I9465"/>
  <c r="I9464"/>
  <c r="I9463"/>
  <c r="I9462"/>
  <c r="I9461"/>
  <c r="I9460"/>
  <c r="I9459"/>
  <c r="I9458"/>
  <c r="I9457"/>
  <c r="I9456"/>
  <c r="I9455"/>
  <c r="I9454"/>
  <c r="I9453"/>
  <c r="I9452"/>
  <c r="I9451"/>
  <c r="I9450"/>
  <c r="I9449"/>
  <c r="I9448"/>
  <c r="I9447"/>
  <c r="I9446"/>
  <c r="I9445"/>
  <c r="I9444"/>
  <c r="I9443"/>
  <c r="I9442"/>
  <c r="I9441"/>
  <c r="I9440"/>
  <c r="I9439"/>
  <c r="I9438"/>
  <c r="I9437"/>
  <c r="I9436"/>
  <c r="I9435"/>
  <c r="I9434"/>
  <c r="I9433"/>
  <c r="I9432"/>
  <c r="I9431"/>
  <c r="I9430"/>
  <c r="I9429"/>
  <c r="I9428"/>
  <c r="I9427"/>
  <c r="I9426"/>
  <c r="I9425"/>
  <c r="I9424"/>
  <c r="I9423"/>
  <c r="I9422"/>
  <c r="I9421"/>
  <c r="I9420"/>
  <c r="I9419"/>
  <c r="I9418"/>
  <c r="I9417"/>
  <c r="I9416"/>
  <c r="I9415"/>
  <c r="I9414"/>
  <c r="I9413"/>
  <c r="I9412"/>
  <c r="I9411"/>
  <c r="I9410"/>
  <c r="I9409"/>
  <c r="I9408"/>
  <c r="I9407"/>
  <c r="I9406"/>
  <c r="I9405"/>
  <c r="I9404"/>
  <c r="I9403"/>
  <c r="I9402"/>
  <c r="I9401"/>
  <c r="I9400"/>
  <c r="I9399"/>
  <c r="I9398"/>
  <c r="I9397"/>
  <c r="I9396"/>
  <c r="I9395"/>
  <c r="I9394"/>
  <c r="I9393"/>
  <c r="I9392"/>
  <c r="I9391"/>
  <c r="I9390"/>
  <c r="I9389"/>
  <c r="I9388"/>
  <c r="I9387"/>
  <c r="I9386"/>
  <c r="I9385"/>
  <c r="I9384"/>
  <c r="I9383"/>
  <c r="I9382"/>
  <c r="I9381"/>
  <c r="I9380"/>
  <c r="I9379"/>
  <c r="I9378"/>
  <c r="I9377"/>
  <c r="I9376"/>
  <c r="I9375"/>
  <c r="I9374"/>
  <c r="I9373"/>
  <c r="I9372"/>
  <c r="I9371"/>
  <c r="I9370"/>
  <c r="I9369"/>
  <c r="I9368"/>
  <c r="I9367"/>
  <c r="I9366"/>
  <c r="I9365"/>
  <c r="I9364"/>
  <c r="I9363"/>
  <c r="I9362"/>
  <c r="I9361"/>
  <c r="I9360"/>
  <c r="I9359"/>
  <c r="I9358"/>
  <c r="I9357"/>
  <c r="I9356"/>
  <c r="I9355"/>
  <c r="I9354"/>
  <c r="I9353"/>
  <c r="I9352"/>
  <c r="I9351"/>
  <c r="I9350"/>
  <c r="I9349"/>
  <c r="I9348"/>
  <c r="I9347"/>
  <c r="I9346"/>
  <c r="I9345"/>
  <c r="I9344"/>
  <c r="I9343"/>
  <c r="I9342"/>
  <c r="I9341"/>
  <c r="I9340"/>
  <c r="I9339"/>
  <c r="I9338"/>
  <c r="I9337"/>
  <c r="I9336"/>
  <c r="I9335"/>
  <c r="I9334"/>
  <c r="I9333"/>
  <c r="I9332"/>
  <c r="I9331"/>
  <c r="I9330"/>
  <c r="I9329"/>
  <c r="I9328"/>
  <c r="I9327"/>
  <c r="I9326"/>
  <c r="I9325"/>
  <c r="I9324"/>
  <c r="I9323"/>
  <c r="I9322"/>
  <c r="I9321"/>
  <c r="I9320"/>
  <c r="I9319"/>
  <c r="I9318"/>
  <c r="I9317"/>
  <c r="I9316"/>
  <c r="I9315"/>
  <c r="I9314"/>
  <c r="I9313"/>
  <c r="I9312"/>
  <c r="I9311"/>
  <c r="I9310"/>
  <c r="I9309"/>
  <c r="I9308"/>
  <c r="I9307"/>
  <c r="I9306"/>
  <c r="I9305"/>
  <c r="I9304"/>
  <c r="I9303"/>
  <c r="I9302"/>
  <c r="I9301"/>
  <c r="I9300"/>
  <c r="I9299"/>
  <c r="I9298"/>
  <c r="I9297"/>
  <c r="I9296"/>
  <c r="I9295"/>
  <c r="I9294"/>
  <c r="I9293"/>
  <c r="I9292"/>
  <c r="I9291"/>
  <c r="I9290"/>
  <c r="I9289"/>
  <c r="I9288"/>
  <c r="I9287"/>
  <c r="I9286"/>
  <c r="I9285"/>
  <c r="I9284"/>
  <c r="I9283"/>
  <c r="I9282"/>
  <c r="I9281"/>
  <c r="I9280"/>
  <c r="I9279"/>
  <c r="I9278"/>
  <c r="I9277"/>
  <c r="I9276"/>
  <c r="I9275"/>
  <c r="I9274"/>
  <c r="I9273"/>
  <c r="I9272"/>
  <c r="I9271"/>
  <c r="I9270"/>
  <c r="I9269"/>
  <c r="I9268"/>
  <c r="I9267"/>
  <c r="I9266"/>
  <c r="I9265"/>
  <c r="I9264"/>
  <c r="I9263"/>
  <c r="I9262"/>
  <c r="I9261"/>
  <c r="I9260"/>
  <c r="I9259"/>
  <c r="I9258"/>
  <c r="I9257"/>
  <c r="I9256"/>
  <c r="I9255"/>
  <c r="I9254"/>
  <c r="I9253"/>
  <c r="I9252"/>
  <c r="I9251"/>
  <c r="I9250"/>
  <c r="I9249"/>
  <c r="I9248"/>
  <c r="I9247"/>
  <c r="I9246"/>
  <c r="I9245"/>
  <c r="I9244"/>
  <c r="I9243"/>
  <c r="I9242"/>
  <c r="I9241"/>
  <c r="I9240"/>
  <c r="I9239"/>
  <c r="I9238"/>
  <c r="I9237"/>
  <c r="I9236"/>
  <c r="I9235"/>
  <c r="I9234"/>
  <c r="I9233"/>
  <c r="I9232"/>
  <c r="I9231"/>
  <c r="I9230"/>
  <c r="I9229"/>
  <c r="I9228"/>
  <c r="I9227"/>
  <c r="I9226"/>
  <c r="I9225"/>
  <c r="I9224"/>
  <c r="I9223"/>
  <c r="I9222"/>
  <c r="I9221"/>
  <c r="I9220"/>
  <c r="I9219"/>
  <c r="I9218"/>
  <c r="I9217"/>
  <c r="I9216"/>
  <c r="I9215"/>
  <c r="I9214"/>
  <c r="I9213"/>
  <c r="I9212"/>
  <c r="I9211"/>
  <c r="I9210"/>
  <c r="I9209"/>
  <c r="I9208"/>
  <c r="I9207"/>
  <c r="I9206"/>
  <c r="I9205"/>
  <c r="I9204"/>
  <c r="I9203"/>
  <c r="I9202"/>
  <c r="I9201"/>
  <c r="I9200"/>
  <c r="I9199"/>
  <c r="I9198"/>
  <c r="I9197"/>
  <c r="I9196"/>
  <c r="I9195"/>
  <c r="I9194"/>
  <c r="I9193"/>
  <c r="I9192"/>
  <c r="I9191"/>
  <c r="I9190"/>
  <c r="I9189"/>
  <c r="I9188"/>
  <c r="I9187"/>
  <c r="I9186"/>
  <c r="I9185"/>
  <c r="I9184"/>
  <c r="I9183"/>
  <c r="I9182"/>
  <c r="I9181"/>
  <c r="I9180"/>
  <c r="I9179"/>
  <c r="I9178"/>
  <c r="I9177"/>
  <c r="I9176"/>
  <c r="I9175"/>
  <c r="I9174"/>
  <c r="I9173"/>
  <c r="I9172"/>
  <c r="I9171"/>
  <c r="I9170"/>
  <c r="I9169"/>
  <c r="I9168"/>
  <c r="I9167"/>
  <c r="I9166"/>
  <c r="I9165"/>
  <c r="I9164"/>
  <c r="I9163"/>
  <c r="I9162"/>
  <c r="I9161"/>
  <c r="I9160"/>
  <c r="I9159"/>
  <c r="I9158"/>
  <c r="I9157"/>
  <c r="I9156"/>
  <c r="I9155"/>
  <c r="I9154"/>
  <c r="I9153"/>
  <c r="I9152"/>
  <c r="I9151"/>
  <c r="I9150"/>
  <c r="I9149"/>
  <c r="I9148"/>
  <c r="I9147"/>
  <c r="I9146"/>
  <c r="I9145"/>
  <c r="I9144"/>
  <c r="I9143"/>
  <c r="I9142"/>
  <c r="I9141"/>
  <c r="I9140"/>
  <c r="I9139"/>
  <c r="I9138"/>
  <c r="I9137"/>
  <c r="I9136"/>
  <c r="I9135"/>
  <c r="I9134"/>
  <c r="I9133"/>
  <c r="I9132"/>
  <c r="I9131"/>
  <c r="I9130"/>
  <c r="I9129"/>
  <c r="I9128"/>
  <c r="I9127"/>
  <c r="I9126"/>
  <c r="I9125"/>
  <c r="I9124"/>
  <c r="I9123"/>
  <c r="I9122"/>
  <c r="I9121"/>
  <c r="I9120"/>
  <c r="I9119"/>
  <c r="I9118"/>
  <c r="I9117"/>
  <c r="I9116"/>
  <c r="I9115"/>
  <c r="I9114"/>
  <c r="I9113"/>
  <c r="I9112"/>
  <c r="I9111"/>
  <c r="I9110"/>
  <c r="I9109"/>
  <c r="I9108"/>
  <c r="I9107"/>
  <c r="I9106"/>
  <c r="I9105"/>
  <c r="I9104"/>
  <c r="I9103"/>
  <c r="I9102"/>
  <c r="I9101"/>
  <c r="I9100"/>
  <c r="I9099"/>
  <c r="I9098"/>
  <c r="I9097"/>
  <c r="I9096"/>
  <c r="I9095"/>
  <c r="I9094"/>
  <c r="I9093"/>
  <c r="I9092"/>
  <c r="I9091"/>
  <c r="I9090"/>
  <c r="I9089"/>
  <c r="I9088"/>
  <c r="I9087"/>
  <c r="I9086"/>
  <c r="I9085"/>
  <c r="I9084"/>
  <c r="I9083"/>
  <c r="I9082"/>
  <c r="I9081"/>
  <c r="I9080"/>
  <c r="I9079"/>
  <c r="I9078"/>
  <c r="I9077"/>
  <c r="I9076"/>
  <c r="I9075"/>
  <c r="I9074"/>
  <c r="I9073"/>
  <c r="I9072"/>
  <c r="I9071"/>
  <c r="I9070"/>
  <c r="I9069"/>
  <c r="I9068"/>
  <c r="I9067"/>
  <c r="I9066"/>
  <c r="I9065"/>
  <c r="I9064"/>
  <c r="I9063"/>
  <c r="I9062"/>
  <c r="I9061"/>
  <c r="I9060"/>
  <c r="I9059"/>
  <c r="I9058"/>
  <c r="I9057"/>
  <c r="I9056"/>
  <c r="I9055"/>
  <c r="I9054"/>
  <c r="I9053"/>
  <c r="I9052"/>
  <c r="I9051"/>
  <c r="I9050"/>
  <c r="I9049"/>
  <c r="I9048"/>
  <c r="I9047"/>
  <c r="I9046"/>
  <c r="I9045"/>
  <c r="I9044"/>
  <c r="I9043"/>
  <c r="I9042"/>
  <c r="I9041"/>
  <c r="I9040"/>
  <c r="I9039"/>
  <c r="I9038"/>
  <c r="I9037"/>
  <c r="I9036"/>
  <c r="I9035"/>
  <c r="I9034"/>
  <c r="I9033"/>
  <c r="I9032"/>
  <c r="I9031"/>
  <c r="I9030"/>
  <c r="I9029"/>
  <c r="I9028"/>
  <c r="I9027"/>
  <c r="I9026"/>
  <c r="I9025"/>
  <c r="I9024"/>
  <c r="I9023"/>
  <c r="I9022"/>
  <c r="I9021"/>
  <c r="I9020"/>
  <c r="I9019"/>
  <c r="I9018"/>
  <c r="I9017"/>
  <c r="I9016"/>
  <c r="I9015"/>
  <c r="I9014"/>
  <c r="I9013"/>
  <c r="I9012"/>
  <c r="I9011"/>
  <c r="I9010"/>
  <c r="I9009"/>
  <c r="I9008"/>
  <c r="I9007"/>
  <c r="I9006"/>
  <c r="I9005"/>
  <c r="I9004"/>
  <c r="I9003"/>
  <c r="I9002"/>
  <c r="I9001"/>
  <c r="I9000"/>
  <c r="I8999"/>
  <c r="I8998"/>
  <c r="I8997"/>
  <c r="I8996"/>
  <c r="I8995"/>
  <c r="I8994"/>
  <c r="I8993"/>
  <c r="I8992"/>
  <c r="I8991"/>
  <c r="I8990"/>
  <c r="I8989"/>
  <c r="I8988"/>
  <c r="I8987"/>
  <c r="I8986"/>
  <c r="I8985"/>
  <c r="I8984"/>
  <c r="I8983"/>
  <c r="I8982"/>
  <c r="I8981"/>
  <c r="I8980"/>
  <c r="I8979"/>
  <c r="I8978"/>
  <c r="I8977"/>
  <c r="I8976"/>
  <c r="I8975"/>
  <c r="I8974"/>
  <c r="I8973"/>
  <c r="I8972"/>
  <c r="I8971"/>
  <c r="I8970"/>
  <c r="I8969"/>
  <c r="I8968"/>
  <c r="I8967"/>
  <c r="I8966"/>
  <c r="I8965"/>
  <c r="I8964"/>
  <c r="I8963"/>
  <c r="I8962"/>
  <c r="I8961"/>
  <c r="I8960"/>
  <c r="I8959"/>
  <c r="I8958"/>
  <c r="I8957"/>
  <c r="I8956"/>
  <c r="I8955"/>
  <c r="I8954"/>
  <c r="I8953"/>
  <c r="I8952"/>
  <c r="I8951"/>
  <c r="I8950"/>
  <c r="I8949"/>
  <c r="I8948"/>
  <c r="I8947"/>
  <c r="I8946"/>
  <c r="I8945"/>
  <c r="I8944"/>
  <c r="I8943"/>
  <c r="I8942"/>
  <c r="I8941"/>
  <c r="I8940"/>
  <c r="I8939"/>
  <c r="I8938"/>
  <c r="I8937"/>
  <c r="I8936"/>
  <c r="I8935"/>
  <c r="I8934"/>
  <c r="I8933"/>
  <c r="I8932"/>
  <c r="I8931"/>
  <c r="I8930"/>
  <c r="I8929"/>
  <c r="I8928"/>
  <c r="I8927"/>
  <c r="I8926"/>
  <c r="I8925"/>
  <c r="I8924"/>
  <c r="I8923"/>
  <c r="I8922"/>
  <c r="I8921"/>
  <c r="I8920"/>
  <c r="I8919"/>
  <c r="I8918"/>
  <c r="I8917"/>
  <c r="I8916"/>
  <c r="I8915"/>
  <c r="I8914"/>
  <c r="I8913"/>
  <c r="I8912"/>
  <c r="I8911"/>
  <c r="I8910"/>
  <c r="I8909"/>
  <c r="I8908"/>
  <c r="I8907"/>
  <c r="I8906"/>
  <c r="I8905"/>
  <c r="I8904"/>
  <c r="I8903"/>
  <c r="I8902"/>
  <c r="I8901"/>
  <c r="I8900"/>
  <c r="I8899"/>
  <c r="I8898"/>
  <c r="I8897"/>
  <c r="I8896"/>
  <c r="I8895"/>
  <c r="I8894"/>
  <c r="I8893"/>
  <c r="I8892"/>
  <c r="I8891"/>
  <c r="I8890"/>
  <c r="I8889"/>
  <c r="I8888"/>
  <c r="I8887"/>
  <c r="I8886"/>
  <c r="I8885"/>
  <c r="I8884"/>
  <c r="I8883"/>
  <c r="I8882"/>
  <c r="I8881"/>
  <c r="I8880"/>
  <c r="I8879"/>
  <c r="I8878"/>
  <c r="I8877"/>
  <c r="I8876"/>
  <c r="I8875"/>
  <c r="I8874"/>
  <c r="I8873"/>
  <c r="I8872"/>
  <c r="I8871"/>
  <c r="I8870"/>
  <c r="I8869"/>
  <c r="I8868"/>
  <c r="I8867"/>
  <c r="I8866"/>
  <c r="I8865"/>
  <c r="I8864"/>
  <c r="I8863"/>
  <c r="I8862"/>
  <c r="I8861"/>
  <c r="I8860"/>
  <c r="I8859"/>
  <c r="I8858"/>
  <c r="I8857"/>
  <c r="I8856"/>
  <c r="I8855"/>
  <c r="I8854"/>
  <c r="I8853"/>
  <c r="I8852"/>
  <c r="I8851"/>
  <c r="I8850"/>
  <c r="I8849"/>
  <c r="I8848"/>
  <c r="I8847"/>
  <c r="I8846"/>
  <c r="I8845"/>
  <c r="I8844"/>
  <c r="I8843"/>
  <c r="I8842"/>
  <c r="I8841"/>
  <c r="I8840"/>
  <c r="I8839"/>
  <c r="I8838"/>
  <c r="I8837"/>
  <c r="I8836"/>
  <c r="I8835"/>
  <c r="I8834"/>
  <c r="I8833"/>
  <c r="I8832"/>
  <c r="I8831"/>
  <c r="I8830"/>
  <c r="I8829"/>
  <c r="I8828"/>
  <c r="I8827"/>
  <c r="I8826"/>
  <c r="I8825"/>
  <c r="I8824"/>
  <c r="I8823"/>
  <c r="I8822"/>
  <c r="I8821"/>
  <c r="I8820"/>
  <c r="I8819"/>
  <c r="I8818"/>
  <c r="I8817"/>
  <c r="I8816"/>
  <c r="I8815"/>
  <c r="I8814"/>
  <c r="I8813"/>
  <c r="I8812"/>
  <c r="I8811"/>
  <c r="I8810"/>
  <c r="I8809"/>
  <c r="I8808"/>
  <c r="I8807"/>
  <c r="I8806"/>
  <c r="I8805"/>
  <c r="I8804"/>
  <c r="I8803"/>
  <c r="I8802"/>
  <c r="I8801"/>
  <c r="I8800"/>
  <c r="I8799"/>
  <c r="I8798"/>
  <c r="I8797"/>
  <c r="I8796"/>
  <c r="I8795"/>
  <c r="I8794"/>
  <c r="I8793"/>
  <c r="I8792"/>
  <c r="I8791"/>
  <c r="I8790"/>
  <c r="I8789"/>
  <c r="I8788"/>
  <c r="I8787"/>
  <c r="I8786"/>
  <c r="I8785"/>
  <c r="I8784"/>
  <c r="I8783"/>
  <c r="I8782"/>
  <c r="I8781"/>
  <c r="I8780"/>
  <c r="I8779"/>
  <c r="I8778"/>
  <c r="I8777"/>
  <c r="I8776"/>
  <c r="I8775"/>
  <c r="I8774"/>
  <c r="I8773"/>
  <c r="I8772"/>
  <c r="I8771"/>
  <c r="I8770"/>
  <c r="I8769"/>
  <c r="I8768"/>
  <c r="I8767"/>
  <c r="I8766"/>
  <c r="I8765"/>
  <c r="I8764"/>
  <c r="I8763"/>
  <c r="I8762"/>
  <c r="I8761"/>
  <c r="I8760"/>
  <c r="I8759"/>
  <c r="I8758"/>
  <c r="I8757"/>
  <c r="I8756"/>
  <c r="I8755"/>
  <c r="I8754"/>
  <c r="I8753"/>
  <c r="I8752"/>
  <c r="I8751"/>
  <c r="I8750"/>
  <c r="I8749"/>
  <c r="I8748"/>
  <c r="I8747"/>
  <c r="I8746"/>
  <c r="I8745"/>
  <c r="I8744"/>
  <c r="I8743"/>
  <c r="I8742"/>
  <c r="I8741"/>
  <c r="I8740"/>
  <c r="I8739"/>
  <c r="I8738"/>
  <c r="I8737"/>
  <c r="I8736"/>
  <c r="I8735"/>
  <c r="I8734"/>
  <c r="I8733"/>
  <c r="I8732"/>
  <c r="I8731"/>
  <c r="I8730"/>
  <c r="I8729"/>
  <c r="I8728"/>
  <c r="I8727"/>
  <c r="I8726"/>
  <c r="I8725"/>
  <c r="I8724"/>
  <c r="I8723"/>
  <c r="I8722"/>
  <c r="I8721"/>
  <c r="I8720"/>
  <c r="I8719"/>
  <c r="I8718"/>
  <c r="I8717"/>
  <c r="I8716"/>
  <c r="I8715"/>
  <c r="I8714"/>
  <c r="I8713"/>
  <c r="I8712"/>
  <c r="I8711"/>
  <c r="I8710"/>
  <c r="I8709"/>
  <c r="I8708"/>
  <c r="I8707"/>
  <c r="I8706"/>
  <c r="I8705"/>
  <c r="I8704"/>
  <c r="I8703"/>
  <c r="I8702"/>
  <c r="I8701"/>
  <c r="I8700"/>
  <c r="I8699"/>
  <c r="I8698"/>
  <c r="I8697"/>
  <c r="I8696"/>
  <c r="I8695"/>
  <c r="I8694"/>
  <c r="I8693"/>
  <c r="I8692"/>
  <c r="I8691"/>
  <c r="I8690"/>
  <c r="I8689"/>
  <c r="I8688"/>
  <c r="I8687"/>
  <c r="I8686"/>
  <c r="I8685"/>
  <c r="I8684"/>
  <c r="I8683"/>
  <c r="I8682"/>
  <c r="I8681"/>
  <c r="I8680"/>
  <c r="I8679"/>
  <c r="I8678"/>
  <c r="I8677"/>
  <c r="I8676"/>
  <c r="I8675"/>
  <c r="I8674"/>
  <c r="I8673"/>
  <c r="I8672"/>
  <c r="I8671"/>
  <c r="I8670"/>
  <c r="I8669"/>
  <c r="I8668"/>
  <c r="I8667"/>
  <c r="I8666"/>
  <c r="I8665"/>
  <c r="I8664"/>
  <c r="I8663"/>
  <c r="I8662"/>
  <c r="I8661"/>
  <c r="I8660"/>
  <c r="I8659"/>
  <c r="I8658"/>
  <c r="I8657"/>
  <c r="I8656"/>
  <c r="I8655"/>
  <c r="I8654"/>
  <c r="I8653"/>
  <c r="I8652"/>
  <c r="I8651"/>
  <c r="I8650"/>
  <c r="I8649"/>
  <c r="I8648"/>
  <c r="I8647"/>
  <c r="I8646"/>
  <c r="I8645"/>
  <c r="I8644"/>
  <c r="I8643"/>
  <c r="I8642"/>
  <c r="I8641"/>
  <c r="I8640"/>
  <c r="I8639"/>
  <c r="I8638"/>
  <c r="I8637"/>
  <c r="I8636"/>
  <c r="I8635"/>
  <c r="I8634"/>
  <c r="I8633"/>
  <c r="I8632"/>
  <c r="I8631"/>
  <c r="I8630"/>
  <c r="I8629"/>
  <c r="I8628"/>
  <c r="I8627"/>
  <c r="I8626"/>
  <c r="I8625"/>
  <c r="I8624"/>
  <c r="I8623"/>
  <c r="I8622"/>
  <c r="I8621"/>
  <c r="I8620"/>
  <c r="I8619"/>
  <c r="I8618"/>
  <c r="I8617"/>
  <c r="I8616"/>
  <c r="I8615"/>
  <c r="I8614"/>
  <c r="I8613"/>
  <c r="I8612"/>
  <c r="I8611"/>
  <c r="I8610"/>
  <c r="I8609"/>
  <c r="I8608"/>
  <c r="I8607"/>
  <c r="I8606"/>
  <c r="I8605"/>
  <c r="I8604"/>
  <c r="I8603"/>
  <c r="I8602"/>
  <c r="I8601"/>
  <c r="I8600"/>
  <c r="I8599"/>
  <c r="I8598"/>
  <c r="I8597"/>
  <c r="I8596"/>
  <c r="I8595"/>
  <c r="I8594"/>
  <c r="I8593"/>
  <c r="I8592"/>
  <c r="I8591"/>
  <c r="I8590"/>
  <c r="I8589"/>
  <c r="I8588"/>
  <c r="I8587"/>
  <c r="I8586"/>
  <c r="I8585"/>
  <c r="I8584"/>
  <c r="I8583"/>
  <c r="I8582"/>
  <c r="I8581"/>
  <c r="I8580"/>
  <c r="I8579"/>
  <c r="I8578"/>
  <c r="I8577"/>
  <c r="I8576"/>
  <c r="I8575"/>
  <c r="I8574"/>
  <c r="I8573"/>
  <c r="I8572"/>
  <c r="I8571"/>
  <c r="I8570"/>
  <c r="I8569"/>
  <c r="I8568"/>
  <c r="I8567"/>
  <c r="I8566"/>
  <c r="I8565"/>
  <c r="I8564"/>
  <c r="I8563"/>
  <c r="I8562"/>
  <c r="I8561"/>
  <c r="I8560"/>
  <c r="I8559"/>
  <c r="I8558"/>
  <c r="I8557"/>
  <c r="I8556"/>
  <c r="I8555"/>
  <c r="I8554"/>
  <c r="I8553"/>
  <c r="I8552"/>
  <c r="I8551"/>
  <c r="I8550"/>
  <c r="I8549"/>
  <c r="I8548"/>
  <c r="I8547"/>
  <c r="I8546"/>
  <c r="I8545"/>
  <c r="I8544"/>
  <c r="I8543"/>
  <c r="I8542"/>
  <c r="I8541"/>
  <c r="I8540"/>
  <c r="I8539"/>
  <c r="I8538"/>
  <c r="I8537"/>
  <c r="I8536"/>
  <c r="I8535"/>
  <c r="I8534"/>
  <c r="I8533"/>
  <c r="I8532"/>
  <c r="I8531"/>
  <c r="I8530"/>
  <c r="I8529"/>
  <c r="I8528"/>
  <c r="I8527"/>
  <c r="I8526"/>
  <c r="I8525"/>
  <c r="I8524"/>
  <c r="I8523"/>
  <c r="I8522"/>
  <c r="I8521"/>
  <c r="I8520"/>
  <c r="I8519"/>
  <c r="I8518"/>
  <c r="I8517"/>
  <c r="I8516"/>
  <c r="I8515"/>
  <c r="I8514"/>
  <c r="I8513"/>
  <c r="I8512"/>
  <c r="I8511"/>
  <c r="I8510"/>
  <c r="I8509"/>
  <c r="I8508"/>
  <c r="I8507"/>
  <c r="I8506"/>
  <c r="I8505"/>
  <c r="I8504"/>
  <c r="I8503"/>
  <c r="I8502"/>
  <c r="I8501"/>
  <c r="I8500"/>
  <c r="I8499"/>
  <c r="I8498"/>
  <c r="I8497"/>
  <c r="I8496"/>
  <c r="I8495"/>
  <c r="I8494"/>
  <c r="I8493"/>
  <c r="I8492"/>
  <c r="I8491"/>
  <c r="I8490"/>
  <c r="I8489"/>
  <c r="I8488"/>
  <c r="I8487"/>
  <c r="I8486"/>
  <c r="I8485"/>
  <c r="I8484"/>
  <c r="I8483"/>
  <c r="I8482"/>
  <c r="I8481"/>
  <c r="I8480"/>
  <c r="I8479"/>
  <c r="I8478"/>
  <c r="I8477"/>
  <c r="I8476"/>
  <c r="I8475"/>
  <c r="I8474"/>
  <c r="I8473"/>
  <c r="I8472"/>
  <c r="I8471"/>
  <c r="I8470"/>
  <c r="I8469"/>
  <c r="I8468"/>
  <c r="I8467"/>
  <c r="I8466"/>
  <c r="I8465"/>
  <c r="I8464"/>
  <c r="I8463"/>
  <c r="I8462"/>
  <c r="I8461"/>
  <c r="I8460"/>
  <c r="I8459"/>
  <c r="I8458"/>
  <c r="I8457"/>
  <c r="I8456"/>
  <c r="I8455"/>
  <c r="I8454"/>
  <c r="I8453"/>
  <c r="I8452"/>
  <c r="I8451"/>
  <c r="I8450"/>
  <c r="I8449"/>
  <c r="I8448"/>
  <c r="I8447"/>
  <c r="I8446"/>
  <c r="I8445"/>
  <c r="I8444"/>
  <c r="I8443"/>
  <c r="I8442"/>
  <c r="I8441"/>
  <c r="I8440"/>
  <c r="I8439"/>
  <c r="I8438"/>
  <c r="I8437"/>
  <c r="I8436"/>
  <c r="I8435"/>
  <c r="I8434"/>
  <c r="I8433"/>
  <c r="I8432"/>
  <c r="I8431"/>
  <c r="I8430"/>
  <c r="I8429"/>
  <c r="I8428"/>
  <c r="I8427"/>
  <c r="I8426"/>
  <c r="I8425"/>
  <c r="I8424"/>
  <c r="I8423"/>
  <c r="I8422"/>
  <c r="I8421"/>
  <c r="I8420"/>
  <c r="I8419"/>
  <c r="I8418"/>
  <c r="I8417"/>
  <c r="I8416"/>
  <c r="I8415"/>
  <c r="I8414"/>
  <c r="I8413"/>
  <c r="I8412"/>
  <c r="I8411"/>
  <c r="I8410"/>
  <c r="I8409"/>
  <c r="I8408"/>
  <c r="I8407"/>
  <c r="I8406"/>
  <c r="I8405"/>
  <c r="I8404"/>
  <c r="I8403"/>
  <c r="I8402"/>
  <c r="I8401"/>
  <c r="I8400"/>
  <c r="I8399"/>
  <c r="I8398"/>
  <c r="I8397"/>
  <c r="I8396"/>
  <c r="I8395"/>
  <c r="I8394"/>
  <c r="I8393"/>
  <c r="I8392"/>
  <c r="I8391"/>
  <c r="I8390"/>
  <c r="I8389"/>
  <c r="I8388"/>
  <c r="I8387"/>
  <c r="I8386"/>
  <c r="I8385"/>
  <c r="I8384"/>
  <c r="I8383"/>
  <c r="I8382"/>
  <c r="I8381"/>
  <c r="I8380"/>
  <c r="I8379"/>
  <c r="I8378"/>
  <c r="I8377"/>
  <c r="I8376"/>
  <c r="I8375"/>
  <c r="I8374"/>
  <c r="I8373"/>
  <c r="I8372"/>
  <c r="I8371"/>
  <c r="I8370"/>
  <c r="I8369"/>
  <c r="I8368"/>
  <c r="I8367"/>
  <c r="I8366"/>
  <c r="I8365"/>
  <c r="I8364"/>
  <c r="I8363"/>
  <c r="I8362"/>
  <c r="I8361"/>
  <c r="I8360"/>
  <c r="I8359"/>
  <c r="I8358"/>
  <c r="I8357"/>
  <c r="I8356"/>
  <c r="I8355"/>
  <c r="I8354"/>
  <c r="I8353"/>
  <c r="I8352"/>
  <c r="I8351"/>
  <c r="I8350"/>
  <c r="I8349"/>
  <c r="I8348"/>
  <c r="I8347"/>
  <c r="I8346"/>
  <c r="I8345"/>
  <c r="I8344"/>
  <c r="I8343"/>
  <c r="I8342"/>
  <c r="I8341"/>
  <c r="I8340"/>
  <c r="I8339"/>
  <c r="I8338"/>
  <c r="I8337"/>
  <c r="I8336"/>
  <c r="I8335"/>
  <c r="I8334"/>
  <c r="I8333"/>
  <c r="I8332"/>
  <c r="I8331"/>
  <c r="I8330"/>
  <c r="I8329"/>
  <c r="I8328"/>
  <c r="I8327"/>
  <c r="I8326"/>
  <c r="I8325"/>
  <c r="I8324"/>
  <c r="I8323"/>
  <c r="I8322"/>
  <c r="I8321"/>
  <c r="I8320"/>
  <c r="I8319"/>
  <c r="I8318"/>
  <c r="I8317"/>
  <c r="I8316"/>
  <c r="I8315"/>
  <c r="I8314"/>
  <c r="I8313"/>
  <c r="I8312"/>
  <c r="I8311"/>
  <c r="I8310"/>
  <c r="I8309"/>
  <c r="I8308"/>
  <c r="I8307"/>
  <c r="I8306"/>
  <c r="I8305"/>
  <c r="I8304"/>
  <c r="I8303"/>
  <c r="I8302"/>
  <c r="I8301"/>
  <c r="I8300"/>
  <c r="I8299"/>
  <c r="I8298"/>
  <c r="I8297"/>
  <c r="I8296"/>
  <c r="I8295"/>
  <c r="I8294"/>
  <c r="I8293"/>
  <c r="I8292"/>
  <c r="I8291"/>
  <c r="I8290"/>
  <c r="I8289"/>
  <c r="I8288"/>
  <c r="I8287"/>
  <c r="I8286"/>
  <c r="I8285"/>
  <c r="I8284"/>
  <c r="I8283"/>
  <c r="I8282"/>
  <c r="I8281"/>
  <c r="I8280"/>
  <c r="I8279"/>
  <c r="I8278"/>
  <c r="I8277"/>
  <c r="I8276"/>
  <c r="I8275"/>
  <c r="I8274"/>
  <c r="I8273"/>
  <c r="I8272"/>
  <c r="I8271"/>
  <c r="I8270"/>
  <c r="I8269"/>
  <c r="I8268"/>
  <c r="I8267"/>
  <c r="I8266"/>
  <c r="I8265"/>
  <c r="I8264"/>
  <c r="I8263"/>
  <c r="I8262"/>
  <c r="I8261"/>
  <c r="I8260"/>
  <c r="I8259"/>
  <c r="I8258"/>
  <c r="I8257"/>
  <c r="I8256"/>
  <c r="I8255"/>
  <c r="I8254"/>
  <c r="I8253"/>
  <c r="I8252"/>
  <c r="I8251"/>
  <c r="I8250"/>
  <c r="I8249"/>
  <c r="I8248"/>
  <c r="I8247"/>
  <c r="I8246"/>
  <c r="I8245"/>
  <c r="I8244"/>
  <c r="I8243"/>
  <c r="I8242"/>
  <c r="I8241"/>
  <c r="I8240"/>
  <c r="I8239"/>
  <c r="I8238"/>
  <c r="I8237"/>
  <c r="I8236"/>
  <c r="I8235"/>
  <c r="I8234"/>
  <c r="I8233"/>
  <c r="I8232"/>
  <c r="I8231"/>
  <c r="I8230"/>
  <c r="I8229"/>
  <c r="I8228"/>
  <c r="I8227"/>
  <c r="I8226"/>
  <c r="I8225"/>
  <c r="I8224"/>
  <c r="I8223"/>
  <c r="I8222"/>
  <c r="I8221"/>
  <c r="I8220"/>
  <c r="I8219"/>
  <c r="I8218"/>
  <c r="I8217"/>
  <c r="I8216"/>
  <c r="I8215"/>
  <c r="I8214"/>
  <c r="I8213"/>
  <c r="I8212"/>
  <c r="I8211"/>
  <c r="I8210"/>
  <c r="I8209"/>
  <c r="I8208"/>
  <c r="I8207"/>
  <c r="I8206"/>
  <c r="I8205"/>
  <c r="I8204"/>
  <c r="I8203"/>
  <c r="I8202"/>
  <c r="I8201"/>
  <c r="I8200"/>
  <c r="I8199"/>
  <c r="I8198"/>
  <c r="I8197"/>
  <c r="I8196"/>
  <c r="I8195"/>
  <c r="I8194"/>
  <c r="I8193"/>
  <c r="I8192"/>
  <c r="I8191"/>
  <c r="I8190"/>
  <c r="I8189"/>
  <c r="I8188"/>
  <c r="I8187"/>
  <c r="I8186"/>
  <c r="I8185"/>
  <c r="I8184"/>
  <c r="I8183"/>
  <c r="I8182"/>
  <c r="I8181"/>
  <c r="I8180"/>
  <c r="I8179"/>
  <c r="I8178"/>
  <c r="I8177"/>
  <c r="I8176"/>
  <c r="I8175"/>
  <c r="I8174"/>
  <c r="I8173"/>
  <c r="I8172"/>
  <c r="I8171"/>
  <c r="I8170"/>
  <c r="I8169"/>
  <c r="I8168"/>
  <c r="I8167"/>
  <c r="I8166"/>
  <c r="I8165"/>
  <c r="I8164"/>
  <c r="I8163"/>
  <c r="I8162"/>
  <c r="I8161"/>
  <c r="I8160"/>
  <c r="I8159"/>
  <c r="I8158"/>
  <c r="I8157"/>
  <c r="I8156"/>
  <c r="I8155"/>
  <c r="I8154"/>
  <c r="I8153"/>
  <c r="I8152"/>
  <c r="I8151"/>
  <c r="I8150"/>
  <c r="I8149"/>
  <c r="I8148"/>
  <c r="I8147"/>
  <c r="I8146"/>
  <c r="I8145"/>
  <c r="I8144"/>
  <c r="I8143"/>
  <c r="I8142"/>
  <c r="I8141"/>
  <c r="I8140"/>
  <c r="I8139"/>
  <c r="I8138"/>
  <c r="I8137"/>
  <c r="I8136"/>
  <c r="I8135"/>
  <c r="I8134"/>
  <c r="I8133"/>
  <c r="I8132"/>
  <c r="I8131"/>
  <c r="I8130"/>
  <c r="I8129"/>
  <c r="I8128"/>
  <c r="I8127"/>
  <c r="I8126"/>
  <c r="I8125"/>
  <c r="I8124"/>
  <c r="I8123"/>
  <c r="I8122"/>
  <c r="I8121"/>
  <c r="I8120"/>
  <c r="I8119"/>
  <c r="I8118"/>
  <c r="I8117"/>
  <c r="I8116"/>
  <c r="I8115"/>
  <c r="I8114"/>
  <c r="I8113"/>
  <c r="I8112"/>
  <c r="I8111"/>
  <c r="I8110"/>
  <c r="I8109"/>
  <c r="I8108"/>
  <c r="I8107"/>
  <c r="I8106"/>
  <c r="I8105"/>
  <c r="I8104"/>
  <c r="I8103"/>
  <c r="I8102"/>
  <c r="I8101"/>
  <c r="I8100"/>
  <c r="I8099"/>
  <c r="I8098"/>
  <c r="I8097"/>
  <c r="I8096"/>
  <c r="I8095"/>
  <c r="I8094"/>
  <c r="I8093"/>
  <c r="I8092"/>
  <c r="I8091"/>
  <c r="I8090"/>
  <c r="I8089"/>
  <c r="I8088"/>
  <c r="I8087"/>
  <c r="I8086"/>
  <c r="I8085"/>
  <c r="I8084"/>
  <c r="I8083"/>
  <c r="I8082"/>
  <c r="I8081"/>
  <c r="I8080"/>
  <c r="I8079"/>
  <c r="I8078"/>
  <c r="I8077"/>
  <c r="I8076"/>
  <c r="I8075"/>
  <c r="I8074"/>
  <c r="I8073"/>
  <c r="I8072"/>
  <c r="I8071"/>
  <c r="I8070"/>
  <c r="I8069"/>
  <c r="I8068"/>
  <c r="I8067"/>
  <c r="I8066"/>
  <c r="I8065"/>
  <c r="I8064"/>
  <c r="I8063"/>
  <c r="I8062"/>
  <c r="I8061"/>
  <c r="I8060"/>
  <c r="I8059"/>
  <c r="I8058"/>
  <c r="I8057"/>
  <c r="I8056"/>
  <c r="I8055"/>
  <c r="I8054"/>
  <c r="I8053"/>
  <c r="I8052"/>
  <c r="I8051"/>
  <c r="I8050"/>
  <c r="I8049"/>
  <c r="I8048"/>
  <c r="I8047"/>
  <c r="I8046"/>
  <c r="I8045"/>
  <c r="I8044"/>
  <c r="I8043"/>
  <c r="I8042"/>
  <c r="I8041"/>
  <c r="I8040"/>
  <c r="I8039"/>
  <c r="I8038"/>
  <c r="I8037"/>
  <c r="I8036"/>
  <c r="I8035"/>
  <c r="I8034"/>
  <c r="I8033"/>
  <c r="I8032"/>
  <c r="I8031"/>
  <c r="I8030"/>
  <c r="I8029"/>
  <c r="I8028"/>
  <c r="I8027"/>
  <c r="I8026"/>
  <c r="I8025"/>
  <c r="I8024"/>
  <c r="I8023"/>
  <c r="I8022"/>
  <c r="I8021"/>
  <c r="I8020"/>
  <c r="I8019"/>
  <c r="I8018"/>
  <c r="I8017"/>
  <c r="I8016"/>
  <c r="I8015"/>
  <c r="I8014"/>
  <c r="I8013"/>
  <c r="I8012"/>
  <c r="I8011"/>
  <c r="I8010"/>
  <c r="I8009"/>
  <c r="I8008"/>
  <c r="I8007"/>
  <c r="I8006"/>
  <c r="I8005"/>
  <c r="I8004"/>
  <c r="I8003"/>
  <c r="I8002"/>
  <c r="I8001"/>
  <c r="I8000"/>
  <c r="I7999"/>
  <c r="I7998"/>
  <c r="I7997"/>
  <c r="I7996"/>
  <c r="I7995"/>
  <c r="I7994"/>
  <c r="I7993"/>
  <c r="I7992"/>
  <c r="I7991"/>
  <c r="I7990"/>
  <c r="I7989"/>
  <c r="I7988"/>
  <c r="I7987"/>
  <c r="I7986"/>
  <c r="I7985"/>
  <c r="I7984"/>
  <c r="I7983"/>
  <c r="I7982"/>
  <c r="I7981"/>
  <c r="I7980"/>
  <c r="I7979"/>
  <c r="I7978"/>
  <c r="I7977"/>
  <c r="I7976"/>
  <c r="I7975"/>
  <c r="I7974"/>
  <c r="I7973"/>
  <c r="I7972"/>
  <c r="I7971"/>
  <c r="I7970"/>
  <c r="I7969"/>
  <c r="I7968"/>
  <c r="I7967"/>
  <c r="I7966"/>
  <c r="I7965"/>
  <c r="I7964"/>
  <c r="I7963"/>
  <c r="I7962"/>
  <c r="I7961"/>
  <c r="I7960"/>
  <c r="I7959"/>
  <c r="I7958"/>
  <c r="I7957"/>
  <c r="I7956"/>
  <c r="I7955"/>
  <c r="I7954"/>
  <c r="I7953"/>
  <c r="I7952"/>
  <c r="I7951"/>
  <c r="I7950"/>
  <c r="I7949"/>
  <c r="I7948"/>
  <c r="I7947"/>
  <c r="I7946"/>
  <c r="I7945"/>
  <c r="I7944"/>
  <c r="I7943"/>
  <c r="I7942"/>
  <c r="I7941"/>
  <c r="I7940"/>
  <c r="I7939"/>
  <c r="I7938"/>
  <c r="I7937"/>
  <c r="I7936"/>
  <c r="I7935"/>
  <c r="I7934"/>
  <c r="I7933"/>
  <c r="I7932"/>
  <c r="I7931"/>
  <c r="I7930"/>
  <c r="I7929"/>
  <c r="I7928"/>
  <c r="I7927"/>
  <c r="I7926"/>
  <c r="I7925"/>
  <c r="I7924"/>
  <c r="I7923"/>
  <c r="I7922"/>
  <c r="I7921"/>
  <c r="I7920"/>
  <c r="I7919"/>
  <c r="I7918"/>
  <c r="I7917"/>
  <c r="I7916"/>
  <c r="I7915"/>
  <c r="I7914"/>
  <c r="I7913"/>
  <c r="I7912"/>
  <c r="I7911"/>
  <c r="I7910"/>
  <c r="I7909"/>
  <c r="I7908"/>
  <c r="I7907"/>
  <c r="I7906"/>
  <c r="I7905"/>
  <c r="I7904"/>
  <c r="I7903"/>
  <c r="I7902"/>
  <c r="I7901"/>
  <c r="I7900"/>
  <c r="I7899"/>
  <c r="I7898"/>
  <c r="I7897"/>
  <c r="I7896"/>
  <c r="I7895"/>
  <c r="I7894"/>
  <c r="I7893"/>
  <c r="I7892"/>
  <c r="I7891"/>
  <c r="I7890"/>
  <c r="I7889"/>
  <c r="I7888"/>
  <c r="I7887"/>
  <c r="I7886"/>
  <c r="I7885"/>
  <c r="I7884"/>
  <c r="I7883"/>
  <c r="I7882"/>
  <c r="I7881"/>
  <c r="I7880"/>
  <c r="I7879"/>
  <c r="I7878"/>
  <c r="I7877"/>
  <c r="I7876"/>
  <c r="I7875"/>
  <c r="I7874"/>
  <c r="I7873"/>
  <c r="I7872"/>
  <c r="I7871"/>
  <c r="I7870"/>
  <c r="I7869"/>
  <c r="I7868"/>
  <c r="I7867"/>
  <c r="I7866"/>
  <c r="I7865"/>
  <c r="I7864"/>
  <c r="I7863"/>
  <c r="I7862"/>
  <c r="I7861"/>
  <c r="I7860"/>
  <c r="I7859"/>
  <c r="I7858"/>
  <c r="I7857"/>
  <c r="I7856"/>
  <c r="I7855"/>
  <c r="I7854"/>
  <c r="I7853"/>
  <c r="I7852"/>
  <c r="I7851"/>
  <c r="I7850"/>
  <c r="I7849"/>
  <c r="I7848"/>
  <c r="I7847"/>
  <c r="I7846"/>
  <c r="I7845"/>
  <c r="I7844"/>
  <c r="I7843"/>
  <c r="I7842"/>
  <c r="I7841"/>
  <c r="I7840"/>
  <c r="I7839"/>
  <c r="I7838"/>
  <c r="I7837"/>
  <c r="I7836"/>
  <c r="I7835"/>
  <c r="I7834"/>
  <c r="I7833"/>
  <c r="I7832"/>
  <c r="I7831"/>
  <c r="I7830"/>
  <c r="I7829"/>
  <c r="I7828"/>
  <c r="I7827"/>
  <c r="I7826"/>
  <c r="I7825"/>
  <c r="I7824"/>
  <c r="I7823"/>
  <c r="I7822"/>
  <c r="I7821"/>
  <c r="I7820"/>
  <c r="I7819"/>
  <c r="I7818"/>
  <c r="I7817"/>
  <c r="I7816"/>
  <c r="I7815"/>
  <c r="I7814"/>
  <c r="I7813"/>
  <c r="I7812"/>
  <c r="I7811"/>
  <c r="I7810"/>
  <c r="I7809"/>
  <c r="I7808"/>
  <c r="I7807"/>
  <c r="I7806"/>
  <c r="I7805"/>
  <c r="I7804"/>
  <c r="I7803"/>
  <c r="I7802"/>
  <c r="I7801"/>
  <c r="I7800"/>
  <c r="I7799"/>
  <c r="I7798"/>
  <c r="I7797"/>
  <c r="I7796"/>
  <c r="I7795"/>
  <c r="I7794"/>
  <c r="I7793"/>
  <c r="I7792"/>
  <c r="I7791"/>
  <c r="I7790"/>
  <c r="I7789"/>
  <c r="I7788"/>
  <c r="I7787"/>
  <c r="I7786"/>
  <c r="I7785"/>
  <c r="I7784"/>
  <c r="I7783"/>
  <c r="I7782"/>
  <c r="I7781"/>
  <c r="I7780"/>
  <c r="I7779"/>
  <c r="I7778"/>
  <c r="I7777"/>
  <c r="I7776"/>
  <c r="I7775"/>
  <c r="I7774"/>
  <c r="I7773"/>
  <c r="I7772"/>
  <c r="I7771"/>
  <c r="I7770"/>
  <c r="I7769"/>
  <c r="I7768"/>
  <c r="I7767"/>
  <c r="I7766"/>
  <c r="I7765"/>
  <c r="I7764"/>
  <c r="I7763"/>
  <c r="I7762"/>
  <c r="I7761"/>
  <c r="I7760"/>
  <c r="I7759"/>
  <c r="I7758"/>
  <c r="I7757"/>
  <c r="I7756"/>
  <c r="I7755"/>
  <c r="I7754"/>
  <c r="I7753"/>
  <c r="I7752"/>
  <c r="I7751"/>
  <c r="I7750"/>
  <c r="I7749"/>
  <c r="I7748"/>
  <c r="I7747"/>
  <c r="I7746"/>
  <c r="I7745"/>
  <c r="I7744"/>
  <c r="I7743"/>
  <c r="I7742"/>
  <c r="I7741"/>
  <c r="I7740"/>
  <c r="I7739"/>
  <c r="I7738"/>
  <c r="I7737"/>
  <c r="I7736"/>
  <c r="I7735"/>
  <c r="I7734"/>
  <c r="I7733"/>
  <c r="I7732"/>
  <c r="I7731"/>
  <c r="I7730"/>
  <c r="I7729"/>
  <c r="I7728"/>
  <c r="I7727"/>
  <c r="I7726"/>
  <c r="I7725"/>
  <c r="I7724"/>
  <c r="I7723"/>
  <c r="I7722"/>
  <c r="I7721"/>
  <c r="I7720"/>
  <c r="I7719"/>
  <c r="I7718"/>
  <c r="I7717"/>
  <c r="I7716"/>
  <c r="I7715"/>
  <c r="I7714"/>
  <c r="I7713"/>
  <c r="I7712"/>
  <c r="I7711"/>
  <c r="I7710"/>
  <c r="I7709"/>
  <c r="I7708"/>
  <c r="I7707"/>
  <c r="I7706"/>
  <c r="I7705"/>
  <c r="I7704"/>
  <c r="I7703"/>
  <c r="I7702"/>
  <c r="I7701"/>
  <c r="I7700"/>
  <c r="I7699"/>
  <c r="I7698"/>
  <c r="I7697"/>
  <c r="I7696"/>
  <c r="I7695"/>
  <c r="I7694"/>
  <c r="I7693"/>
  <c r="I7692"/>
  <c r="I7691"/>
  <c r="I7690"/>
  <c r="I7689"/>
  <c r="I7688"/>
  <c r="I7687"/>
  <c r="I7686"/>
  <c r="I7685"/>
  <c r="I7684"/>
  <c r="I7683"/>
  <c r="I7682"/>
  <c r="I7681"/>
  <c r="I7680"/>
  <c r="I7679"/>
  <c r="I7678"/>
  <c r="I7677"/>
  <c r="I7676"/>
  <c r="I7675"/>
  <c r="I7674"/>
  <c r="I7673"/>
  <c r="I7672"/>
  <c r="I7671"/>
  <c r="I7670"/>
  <c r="I7669"/>
  <c r="I7668"/>
  <c r="I7667"/>
  <c r="I7666"/>
  <c r="I7665"/>
  <c r="I7664"/>
  <c r="I7663"/>
  <c r="I7662"/>
  <c r="I7661"/>
  <c r="I7660"/>
  <c r="I7659"/>
  <c r="I7658"/>
  <c r="I7657"/>
  <c r="I7656"/>
  <c r="I7655"/>
  <c r="I7654"/>
  <c r="I7653"/>
  <c r="I7652"/>
  <c r="I7651"/>
  <c r="I7650"/>
  <c r="I7649"/>
  <c r="I7648"/>
  <c r="I7647"/>
  <c r="I7646"/>
  <c r="I7645"/>
  <c r="I7644"/>
  <c r="I7643"/>
  <c r="I7642"/>
  <c r="I7641"/>
  <c r="I7640"/>
  <c r="I7639"/>
  <c r="I7638"/>
  <c r="I7637"/>
  <c r="I7636"/>
  <c r="I7635"/>
  <c r="I7634"/>
  <c r="I7633"/>
  <c r="I7632"/>
  <c r="I7631"/>
  <c r="I7630"/>
  <c r="I7629"/>
  <c r="I7628"/>
  <c r="I7627"/>
  <c r="I7626"/>
  <c r="I7625"/>
  <c r="I7624"/>
  <c r="I7623"/>
  <c r="I7622"/>
  <c r="I7621"/>
  <c r="I7620"/>
  <c r="I7619"/>
  <c r="I7618"/>
  <c r="I7617"/>
  <c r="I7616"/>
  <c r="I7615"/>
  <c r="I7614"/>
  <c r="I7613"/>
  <c r="I7612"/>
  <c r="I7611"/>
  <c r="I7610"/>
  <c r="I7609"/>
  <c r="I7608"/>
  <c r="I7607"/>
  <c r="I7606"/>
  <c r="I7605"/>
  <c r="I7604"/>
  <c r="I7603"/>
  <c r="I7602"/>
  <c r="I7601"/>
  <c r="I7600"/>
  <c r="I7599"/>
  <c r="I7598"/>
  <c r="I7597"/>
  <c r="I7596"/>
  <c r="I7595"/>
  <c r="I7594"/>
  <c r="I7593"/>
  <c r="I7592"/>
  <c r="I7591"/>
  <c r="I7590"/>
  <c r="I7589"/>
  <c r="I7588"/>
  <c r="I7587"/>
  <c r="I7586"/>
  <c r="I7585"/>
  <c r="I7584"/>
  <c r="I7583"/>
  <c r="I7582"/>
  <c r="I7581"/>
  <c r="I7580"/>
  <c r="I7579"/>
  <c r="I7578"/>
  <c r="I7577"/>
  <c r="I7576"/>
  <c r="I7575"/>
  <c r="I7574"/>
  <c r="I7573"/>
  <c r="I7572"/>
  <c r="I7571"/>
  <c r="I7570"/>
  <c r="I7569"/>
  <c r="I7568"/>
  <c r="I7567"/>
  <c r="I7566"/>
  <c r="I7565"/>
  <c r="I7564"/>
  <c r="I7563"/>
  <c r="I7562"/>
  <c r="I7561"/>
  <c r="I7560"/>
  <c r="I7559"/>
  <c r="I7558"/>
  <c r="I7557"/>
  <c r="I7556"/>
  <c r="I7555"/>
  <c r="I7554"/>
  <c r="I7553"/>
  <c r="I7552"/>
  <c r="I7551"/>
  <c r="I7550"/>
  <c r="I7549"/>
  <c r="I7548"/>
  <c r="I7547"/>
  <c r="I7546"/>
  <c r="I7545"/>
  <c r="I7544"/>
  <c r="I7543"/>
  <c r="I7542"/>
  <c r="I7541"/>
  <c r="I7540"/>
  <c r="I7539"/>
  <c r="I7538"/>
  <c r="I7537"/>
  <c r="I7536"/>
  <c r="I7535"/>
  <c r="I7534"/>
  <c r="I7533"/>
  <c r="I7532"/>
  <c r="I7531"/>
  <c r="I7530"/>
  <c r="I7529"/>
  <c r="I7528"/>
  <c r="I7527"/>
  <c r="I7526"/>
  <c r="I7525"/>
  <c r="I7524"/>
  <c r="I7523"/>
  <c r="I7522"/>
  <c r="I7521"/>
  <c r="I7520"/>
  <c r="I7519"/>
  <c r="I7518"/>
  <c r="I7517"/>
  <c r="I7516"/>
  <c r="I7515"/>
  <c r="I7514"/>
  <c r="I7513"/>
  <c r="I7512"/>
  <c r="I7511"/>
  <c r="I7510"/>
  <c r="I7509"/>
  <c r="I7508"/>
  <c r="I7507"/>
  <c r="I7506"/>
  <c r="I7505"/>
  <c r="I7504"/>
  <c r="I7503"/>
  <c r="I7502"/>
  <c r="I7501"/>
  <c r="I7500"/>
  <c r="I7499"/>
  <c r="I7498"/>
  <c r="I7497"/>
  <c r="I7496"/>
  <c r="I7495"/>
  <c r="I7494"/>
  <c r="I7493"/>
  <c r="I7492"/>
  <c r="I7491"/>
  <c r="I7490"/>
  <c r="I7489"/>
  <c r="I7488"/>
  <c r="I7487"/>
  <c r="I7486"/>
  <c r="I7485"/>
  <c r="I7484"/>
  <c r="I7483"/>
  <c r="I7482"/>
  <c r="I7481"/>
  <c r="I7480"/>
  <c r="I7479"/>
  <c r="I7478"/>
  <c r="I7477"/>
  <c r="I7476"/>
  <c r="I7475"/>
  <c r="I7474"/>
  <c r="I7473"/>
  <c r="I7472"/>
  <c r="I7471"/>
  <c r="I7470"/>
  <c r="I7469"/>
  <c r="I7468"/>
  <c r="I7467"/>
  <c r="I7466"/>
  <c r="I7465"/>
  <c r="I7464"/>
  <c r="I7463"/>
  <c r="I7462"/>
  <c r="I7461"/>
  <c r="I7460"/>
  <c r="I7459"/>
  <c r="I7458"/>
  <c r="I7457"/>
  <c r="I7456"/>
  <c r="I7455"/>
  <c r="I7454"/>
  <c r="I7453"/>
  <c r="I7452"/>
  <c r="I7451"/>
  <c r="I7450"/>
  <c r="I7449"/>
  <c r="I7448"/>
  <c r="I7447"/>
  <c r="I7446"/>
  <c r="I7445"/>
  <c r="I7444"/>
  <c r="I7443"/>
  <c r="I7442"/>
  <c r="I7441"/>
  <c r="I7440"/>
  <c r="I7439"/>
  <c r="I7438"/>
  <c r="I7437"/>
  <c r="I7436"/>
  <c r="I7435"/>
  <c r="I7434"/>
  <c r="I7433"/>
  <c r="I7432"/>
  <c r="I7431"/>
  <c r="I7430"/>
  <c r="I7429"/>
  <c r="I7428"/>
  <c r="I7427"/>
  <c r="I7426"/>
  <c r="I7425"/>
  <c r="I7424"/>
  <c r="I7423"/>
  <c r="I7422"/>
  <c r="I7421"/>
  <c r="I7420"/>
  <c r="I7419"/>
  <c r="I7418"/>
  <c r="I7417"/>
  <c r="I7416"/>
  <c r="I7415"/>
  <c r="I7414"/>
  <c r="I7413"/>
  <c r="I7412"/>
  <c r="I7411"/>
  <c r="I7410"/>
  <c r="I7409"/>
  <c r="I7408"/>
  <c r="I7407"/>
  <c r="I7406"/>
  <c r="I7405"/>
  <c r="I7404"/>
  <c r="I7403"/>
  <c r="I7402"/>
  <c r="I7401"/>
  <c r="I7400"/>
  <c r="I7399"/>
  <c r="I7398"/>
  <c r="I7397"/>
  <c r="I7396"/>
  <c r="I7395"/>
  <c r="I7394"/>
  <c r="I7393"/>
  <c r="I7392"/>
  <c r="I7391"/>
  <c r="I7390"/>
  <c r="I7389"/>
  <c r="I7388"/>
  <c r="I7387"/>
  <c r="I7386"/>
  <c r="I7385"/>
  <c r="I7384"/>
  <c r="I7383"/>
  <c r="I7382"/>
  <c r="I7381"/>
  <c r="I7380"/>
  <c r="I7379"/>
  <c r="I7378"/>
  <c r="I7377"/>
  <c r="I7376"/>
  <c r="I7375"/>
  <c r="I7374"/>
  <c r="I7373"/>
  <c r="I7372"/>
  <c r="I7371"/>
  <c r="I7370"/>
  <c r="I7369"/>
  <c r="I7368"/>
  <c r="I7367"/>
  <c r="I7366"/>
  <c r="I7365"/>
  <c r="I7364"/>
  <c r="I7363"/>
  <c r="I7362"/>
  <c r="I7361"/>
  <c r="I7360"/>
  <c r="I7359"/>
  <c r="I7358"/>
  <c r="I7357"/>
  <c r="I7356"/>
  <c r="I7355"/>
  <c r="I7354"/>
  <c r="I7353"/>
  <c r="I7352"/>
  <c r="I7351"/>
  <c r="I7350"/>
  <c r="I7349"/>
  <c r="I7348"/>
  <c r="I7347"/>
  <c r="I7346"/>
  <c r="I7345"/>
  <c r="I7344"/>
  <c r="I7343"/>
  <c r="I7342"/>
  <c r="I7341"/>
  <c r="I7340"/>
  <c r="I7339"/>
  <c r="I7338"/>
  <c r="I7337"/>
  <c r="I7336"/>
  <c r="I7335"/>
  <c r="I7334"/>
  <c r="I7333"/>
  <c r="I7332"/>
  <c r="I7331"/>
  <c r="I7330"/>
  <c r="I7329"/>
  <c r="I7328"/>
  <c r="I7327"/>
  <c r="I7326"/>
  <c r="I7325"/>
  <c r="I7324"/>
  <c r="I7323"/>
  <c r="I7322"/>
  <c r="I7321"/>
  <c r="I7320"/>
  <c r="I7319"/>
  <c r="I7318"/>
  <c r="I7317"/>
  <c r="I7316"/>
  <c r="I7315"/>
  <c r="I7314"/>
  <c r="I7313"/>
  <c r="I7312"/>
  <c r="I7311"/>
  <c r="I7310"/>
  <c r="I7309"/>
  <c r="I7308"/>
  <c r="I7307"/>
  <c r="I7306"/>
  <c r="I7305"/>
  <c r="I7304"/>
  <c r="I7303"/>
  <c r="I7302"/>
  <c r="I7301"/>
  <c r="I7300"/>
  <c r="I7299"/>
  <c r="I7298"/>
  <c r="I7297"/>
  <c r="I7296"/>
  <c r="I7295"/>
  <c r="I7294"/>
  <c r="I7293"/>
  <c r="I7292"/>
  <c r="I7291"/>
  <c r="I7290"/>
  <c r="I7289"/>
  <c r="I7288"/>
  <c r="I7287"/>
  <c r="I7286"/>
  <c r="I7285"/>
  <c r="I7284"/>
  <c r="I7283"/>
  <c r="I7282"/>
  <c r="I7281"/>
  <c r="I7280"/>
  <c r="I7279"/>
  <c r="I7278"/>
  <c r="I7277"/>
  <c r="I7276"/>
  <c r="I7275"/>
  <c r="I7274"/>
  <c r="I7273"/>
  <c r="I7272"/>
  <c r="I7271"/>
  <c r="I7270"/>
  <c r="I7269"/>
  <c r="I7268"/>
  <c r="I7267"/>
  <c r="I7266"/>
  <c r="I7265"/>
  <c r="I7264"/>
  <c r="I7263"/>
  <c r="I7262"/>
  <c r="I7261"/>
  <c r="I7260"/>
  <c r="I7259"/>
  <c r="I7258"/>
  <c r="I7257"/>
  <c r="I7256"/>
  <c r="I7255"/>
  <c r="I7254"/>
  <c r="I7253"/>
  <c r="I7252"/>
  <c r="I7251"/>
  <c r="I7250"/>
  <c r="I7249"/>
  <c r="I7248"/>
  <c r="I7247"/>
  <c r="I7246"/>
  <c r="I7245"/>
  <c r="I7244"/>
  <c r="I7243"/>
  <c r="I7242"/>
  <c r="I7241"/>
  <c r="I7240"/>
  <c r="I7239"/>
  <c r="I7238"/>
  <c r="I7237"/>
  <c r="I7236"/>
  <c r="I7235"/>
  <c r="I7234"/>
  <c r="I7233"/>
  <c r="I7232"/>
  <c r="I7231"/>
  <c r="I7230"/>
  <c r="I7229"/>
  <c r="I7228"/>
  <c r="I7227"/>
  <c r="I7226"/>
  <c r="I7225"/>
  <c r="I7224"/>
  <c r="I7223"/>
  <c r="I7222"/>
  <c r="I7221"/>
  <c r="I7220"/>
  <c r="I7219"/>
  <c r="I7218"/>
  <c r="I7217"/>
  <c r="I7216"/>
  <c r="I7215"/>
  <c r="I7214"/>
  <c r="I7213"/>
  <c r="I7212"/>
  <c r="I7211"/>
  <c r="I7210"/>
  <c r="I7209"/>
  <c r="I7208"/>
  <c r="I7207"/>
  <c r="I7206"/>
  <c r="I7205"/>
  <c r="I7204"/>
  <c r="I7203"/>
  <c r="I7202"/>
  <c r="I7201"/>
  <c r="I7200"/>
  <c r="I7199"/>
  <c r="I7198"/>
  <c r="I7197"/>
  <c r="I7196"/>
  <c r="I7195"/>
  <c r="I7194"/>
  <c r="I7193"/>
  <c r="I7192"/>
  <c r="I7191"/>
  <c r="I7190"/>
  <c r="I7189"/>
  <c r="I7188"/>
  <c r="I7187"/>
  <c r="I7186"/>
  <c r="I7185"/>
  <c r="I7184"/>
  <c r="I7183"/>
  <c r="I7182"/>
  <c r="I7181"/>
  <c r="I7180"/>
  <c r="I7179"/>
  <c r="I7178"/>
  <c r="I7177"/>
  <c r="I7176"/>
  <c r="I7175"/>
  <c r="I7174"/>
  <c r="I7173"/>
  <c r="I7172"/>
  <c r="I7171"/>
  <c r="I7170"/>
  <c r="I7169"/>
  <c r="I7168"/>
  <c r="I7167"/>
  <c r="I7166"/>
  <c r="I7165"/>
  <c r="I7164"/>
  <c r="I7163"/>
  <c r="I7162"/>
  <c r="I7161"/>
  <c r="I7160"/>
  <c r="I7159"/>
  <c r="I7158"/>
  <c r="I7157"/>
  <c r="I7156"/>
  <c r="I7155"/>
  <c r="I7154"/>
  <c r="I7153"/>
  <c r="I7152"/>
  <c r="I7151"/>
  <c r="I7150"/>
  <c r="I7149"/>
  <c r="I7148"/>
  <c r="I7147"/>
  <c r="I7146"/>
  <c r="I7145"/>
  <c r="I7144"/>
  <c r="I7143"/>
  <c r="I7142"/>
  <c r="I7141"/>
  <c r="I7140"/>
  <c r="I7139"/>
  <c r="I7138"/>
  <c r="I7137"/>
  <c r="I7136"/>
  <c r="I7135"/>
  <c r="I7134"/>
  <c r="I7133"/>
  <c r="I7132"/>
  <c r="I7131"/>
  <c r="I7130"/>
  <c r="I7129"/>
  <c r="I7128"/>
  <c r="I7127"/>
  <c r="I7126"/>
  <c r="I7125"/>
  <c r="I7124"/>
  <c r="I7123"/>
  <c r="I7122"/>
  <c r="I7121"/>
  <c r="I7120"/>
  <c r="I7119"/>
  <c r="I7118"/>
  <c r="I7117"/>
  <c r="I7116"/>
  <c r="I7115"/>
  <c r="I7114"/>
  <c r="I7113"/>
  <c r="I7112"/>
  <c r="I7111"/>
  <c r="I7110"/>
  <c r="I7109"/>
  <c r="I7108"/>
  <c r="I7107"/>
  <c r="I7106"/>
  <c r="I7105"/>
  <c r="I7104"/>
  <c r="I7103"/>
  <c r="I7102"/>
  <c r="I7101"/>
  <c r="I7100"/>
  <c r="I7099"/>
  <c r="I7098"/>
  <c r="I7097"/>
  <c r="I7096"/>
  <c r="I7095"/>
  <c r="I7094"/>
  <c r="I7093"/>
  <c r="I7092"/>
  <c r="I7091"/>
  <c r="I7090"/>
  <c r="I7089"/>
  <c r="I7088"/>
  <c r="I7087"/>
  <c r="I7086"/>
  <c r="I7085"/>
  <c r="I7084"/>
  <c r="I7083"/>
  <c r="I7082"/>
  <c r="I7081"/>
  <c r="I7080"/>
  <c r="I7079"/>
  <c r="I7078"/>
  <c r="I7077"/>
  <c r="I7076"/>
  <c r="I7075"/>
  <c r="I7074"/>
  <c r="I7073"/>
  <c r="I7072"/>
  <c r="I7071"/>
  <c r="I7070"/>
  <c r="I7069"/>
  <c r="I7068"/>
  <c r="I7067"/>
  <c r="I7066"/>
  <c r="I7065"/>
  <c r="I7064"/>
  <c r="I7063"/>
  <c r="I7062"/>
  <c r="I7061"/>
  <c r="I7060"/>
  <c r="I7059"/>
  <c r="I7058"/>
  <c r="I7057"/>
  <c r="I7056"/>
  <c r="I7055"/>
  <c r="I7054"/>
  <c r="I7053"/>
  <c r="I7052"/>
  <c r="I7051"/>
  <c r="I7050"/>
  <c r="I7049"/>
  <c r="I7048"/>
  <c r="I7047"/>
  <c r="I7046"/>
  <c r="I7045"/>
  <c r="I7044"/>
  <c r="I7043"/>
  <c r="I7042"/>
  <c r="I7041"/>
  <c r="I7040"/>
  <c r="I7039"/>
  <c r="I7038"/>
  <c r="I7037"/>
  <c r="I7036"/>
  <c r="I7035"/>
  <c r="I7034"/>
  <c r="I7033"/>
  <c r="I7032"/>
  <c r="I7031"/>
  <c r="I7030"/>
  <c r="I7029"/>
  <c r="I7028"/>
  <c r="I7027"/>
  <c r="I7026"/>
  <c r="I7025"/>
  <c r="I7024"/>
  <c r="I7023"/>
  <c r="I7022"/>
  <c r="I7021"/>
  <c r="I7020"/>
  <c r="I7019"/>
  <c r="I7018"/>
  <c r="I7017"/>
  <c r="I7016"/>
  <c r="I7015"/>
  <c r="I7014"/>
  <c r="I7013"/>
  <c r="I7012"/>
  <c r="I7011"/>
  <c r="I7010"/>
  <c r="I7009"/>
  <c r="I7008"/>
  <c r="I7007"/>
  <c r="I7006"/>
  <c r="I7005"/>
  <c r="I7004"/>
  <c r="I7003"/>
  <c r="I7002"/>
  <c r="I7001"/>
  <c r="I7000"/>
  <c r="I6999"/>
  <c r="I6998"/>
  <c r="I6997"/>
  <c r="I6996"/>
  <c r="I6995"/>
  <c r="I6994"/>
  <c r="I6993"/>
  <c r="I6992"/>
  <c r="I6991"/>
  <c r="I6990"/>
  <c r="I6989"/>
  <c r="I6988"/>
  <c r="I6987"/>
  <c r="I6986"/>
  <c r="I6985"/>
  <c r="I6984"/>
  <c r="I6983"/>
  <c r="I6982"/>
  <c r="I6981"/>
  <c r="I6980"/>
  <c r="I6979"/>
  <c r="I6978"/>
  <c r="I6977"/>
  <c r="I6976"/>
  <c r="I6975"/>
  <c r="I6974"/>
  <c r="I6973"/>
  <c r="I6972"/>
  <c r="I6971"/>
  <c r="I6970"/>
  <c r="I6969"/>
  <c r="I6968"/>
  <c r="I6967"/>
  <c r="I6966"/>
  <c r="I6965"/>
  <c r="I6964"/>
  <c r="I6963"/>
  <c r="I6962"/>
  <c r="I6961"/>
  <c r="I6960"/>
  <c r="I6959"/>
  <c r="I6958"/>
  <c r="I6957"/>
  <c r="I6956"/>
  <c r="I6955"/>
  <c r="I6954"/>
  <c r="I6953"/>
  <c r="I6952"/>
  <c r="I6951"/>
  <c r="I6950"/>
  <c r="I6949"/>
  <c r="I6948"/>
  <c r="I6947"/>
  <c r="I6946"/>
  <c r="I6945"/>
  <c r="I6944"/>
  <c r="I6943"/>
  <c r="I6942"/>
  <c r="I6941"/>
  <c r="I6940"/>
  <c r="I6939"/>
  <c r="I6938"/>
  <c r="I6937"/>
  <c r="I6936"/>
  <c r="I6935"/>
  <c r="I6934"/>
  <c r="I6933"/>
  <c r="I6932"/>
  <c r="I6931"/>
  <c r="I6930"/>
  <c r="I6929"/>
  <c r="I6928"/>
  <c r="I6927"/>
  <c r="I6926"/>
  <c r="I6925"/>
  <c r="I6924"/>
  <c r="I6923"/>
  <c r="I6922"/>
  <c r="I6921"/>
  <c r="I6920"/>
  <c r="I6919"/>
  <c r="I6918"/>
  <c r="I6917"/>
  <c r="I6916"/>
  <c r="I6915"/>
  <c r="I6914"/>
  <c r="I6913"/>
  <c r="I6912"/>
  <c r="I6911"/>
  <c r="I6910"/>
  <c r="I6909"/>
  <c r="I6908"/>
  <c r="I6907"/>
  <c r="I6906"/>
  <c r="I6905"/>
  <c r="I6904"/>
  <c r="I6903"/>
  <c r="I6902"/>
  <c r="I6901"/>
  <c r="I6900"/>
  <c r="I6899"/>
  <c r="I6898"/>
  <c r="I6897"/>
  <c r="I6896"/>
  <c r="I6895"/>
  <c r="I6894"/>
  <c r="I6893"/>
  <c r="I6892"/>
  <c r="I6891"/>
  <c r="I6890"/>
  <c r="I6889"/>
  <c r="I6888"/>
  <c r="I6887"/>
  <c r="I6886"/>
  <c r="I6885"/>
  <c r="I6884"/>
  <c r="I6883"/>
  <c r="I6882"/>
  <c r="I6881"/>
  <c r="I6880"/>
  <c r="I6879"/>
  <c r="I6878"/>
  <c r="I6877"/>
  <c r="I6876"/>
  <c r="I6875"/>
  <c r="I6874"/>
  <c r="I6873"/>
  <c r="I6872"/>
  <c r="I6871"/>
  <c r="I6870"/>
  <c r="I6869"/>
  <c r="I6868"/>
  <c r="I6867"/>
  <c r="I6866"/>
  <c r="I6865"/>
  <c r="I6864"/>
  <c r="I6863"/>
  <c r="I6862"/>
  <c r="I6861"/>
  <c r="I6860"/>
  <c r="I6859"/>
  <c r="I6858"/>
  <c r="I6857"/>
  <c r="I6856"/>
  <c r="I6855"/>
  <c r="I6854"/>
  <c r="I6853"/>
  <c r="I6852"/>
  <c r="I6851"/>
  <c r="I6850"/>
  <c r="I6849"/>
  <c r="I6848"/>
  <c r="I6847"/>
  <c r="I6846"/>
  <c r="I6845"/>
  <c r="I6844"/>
  <c r="I6843"/>
  <c r="I6842"/>
  <c r="I6841"/>
  <c r="I6840"/>
  <c r="I6839"/>
  <c r="I6838"/>
  <c r="I6837"/>
  <c r="I6836"/>
  <c r="I6835"/>
  <c r="I6834"/>
  <c r="I6833"/>
  <c r="I6832"/>
  <c r="I6831"/>
  <c r="I6830"/>
  <c r="I6829"/>
  <c r="I6828"/>
  <c r="I6827"/>
  <c r="I6826"/>
  <c r="I6825"/>
  <c r="I6824"/>
  <c r="I6823"/>
  <c r="I6822"/>
  <c r="I6821"/>
  <c r="I6820"/>
  <c r="I6819"/>
  <c r="I6818"/>
  <c r="I6817"/>
  <c r="I6816"/>
  <c r="I6815"/>
  <c r="I6814"/>
  <c r="I6813"/>
  <c r="I6812"/>
  <c r="I6811"/>
  <c r="I6810"/>
  <c r="I6809"/>
  <c r="I6808"/>
  <c r="I6807"/>
  <c r="I6806"/>
  <c r="I6805"/>
  <c r="I6804"/>
  <c r="I6803"/>
  <c r="I6802"/>
  <c r="I6801"/>
  <c r="I6800"/>
  <c r="I6799"/>
  <c r="I6798"/>
  <c r="I6797"/>
  <c r="I6796"/>
  <c r="I6795"/>
  <c r="I6794"/>
  <c r="I6793"/>
  <c r="I6792"/>
  <c r="I6791"/>
  <c r="I6790"/>
  <c r="I6789"/>
  <c r="I6788"/>
  <c r="I6787"/>
  <c r="I6786"/>
  <c r="I6785"/>
  <c r="I6784"/>
  <c r="I6783"/>
  <c r="I6782"/>
  <c r="I6781"/>
  <c r="I6780"/>
  <c r="I6779"/>
  <c r="I6778"/>
  <c r="I6777"/>
  <c r="I6776"/>
  <c r="I6775"/>
  <c r="I6774"/>
  <c r="I6773"/>
  <c r="I6772"/>
  <c r="I6771"/>
  <c r="I6770"/>
  <c r="I6769"/>
  <c r="I6768"/>
  <c r="I6767"/>
  <c r="I6766"/>
  <c r="I6765"/>
  <c r="I6764"/>
  <c r="I6763"/>
  <c r="I6762"/>
  <c r="I6761"/>
  <c r="I6760"/>
  <c r="I6759"/>
  <c r="I6758"/>
  <c r="I6757"/>
  <c r="I6756"/>
  <c r="I6755"/>
  <c r="I6754"/>
  <c r="I6753"/>
  <c r="I6752"/>
  <c r="I6751"/>
  <c r="I6750"/>
  <c r="I6749"/>
  <c r="I6748"/>
  <c r="I6747"/>
  <c r="I6746"/>
  <c r="I6745"/>
  <c r="I6744"/>
  <c r="I6743"/>
  <c r="I6742"/>
  <c r="I6741"/>
  <c r="I6740"/>
  <c r="I6739"/>
  <c r="I6738"/>
  <c r="I6737"/>
  <c r="I6736"/>
  <c r="I6735"/>
  <c r="I6734"/>
  <c r="I6733"/>
  <c r="I6732"/>
  <c r="I6731"/>
  <c r="I6730"/>
  <c r="I6729"/>
  <c r="I6728"/>
  <c r="I6727"/>
  <c r="I6726"/>
  <c r="I6725"/>
  <c r="I6724"/>
  <c r="I6723"/>
  <c r="I6722"/>
  <c r="I6721"/>
  <c r="I6720"/>
  <c r="I6719"/>
  <c r="I6718"/>
  <c r="I6717"/>
  <c r="I6716"/>
  <c r="I6715"/>
  <c r="I6714"/>
  <c r="I6713"/>
  <c r="I6712"/>
  <c r="I6711"/>
  <c r="I6710"/>
  <c r="I6709"/>
  <c r="I6708"/>
  <c r="I6707"/>
  <c r="I6706"/>
  <c r="I6705"/>
  <c r="I6704"/>
  <c r="I6703"/>
  <c r="I6702"/>
  <c r="I6701"/>
  <c r="I6700"/>
  <c r="I6699"/>
  <c r="I6698"/>
  <c r="I6697"/>
  <c r="I6696"/>
  <c r="I6695"/>
  <c r="I6694"/>
  <c r="I6693"/>
  <c r="I6692"/>
  <c r="I6691"/>
  <c r="I6690"/>
  <c r="I6689"/>
  <c r="I6688"/>
  <c r="I6687"/>
  <c r="I6686"/>
  <c r="I6685"/>
  <c r="I6684"/>
  <c r="I6683"/>
  <c r="I6682"/>
  <c r="I6681"/>
  <c r="I6680"/>
  <c r="I6679"/>
  <c r="I6678"/>
  <c r="I6677"/>
  <c r="I6676"/>
  <c r="I6675"/>
  <c r="I6674"/>
  <c r="I6673"/>
  <c r="I6672"/>
  <c r="I6671"/>
  <c r="I6670"/>
  <c r="I6669"/>
  <c r="I6668"/>
  <c r="I6667"/>
  <c r="I6666"/>
  <c r="I6665"/>
  <c r="I6664"/>
  <c r="I6663"/>
  <c r="I6662"/>
  <c r="I6661"/>
  <c r="I6660"/>
  <c r="I6659"/>
  <c r="I6658"/>
  <c r="I6657"/>
  <c r="I6656"/>
  <c r="I6655"/>
  <c r="I6654"/>
  <c r="I6653"/>
  <c r="I6652"/>
  <c r="I6651"/>
  <c r="I6650"/>
  <c r="I6649"/>
  <c r="I6648"/>
  <c r="I6647"/>
  <c r="I6646"/>
  <c r="I6645"/>
  <c r="I6644"/>
  <c r="I6643"/>
  <c r="I6642"/>
  <c r="I6641"/>
  <c r="I6640"/>
  <c r="I6639"/>
  <c r="I6638"/>
  <c r="I6637"/>
  <c r="I6636"/>
  <c r="I6635"/>
  <c r="I6634"/>
  <c r="I6633"/>
  <c r="I6632"/>
  <c r="I6631"/>
  <c r="I6630"/>
  <c r="I6629"/>
  <c r="I6628"/>
  <c r="I6627"/>
  <c r="I6626"/>
  <c r="I6625"/>
  <c r="I6624"/>
  <c r="I6623"/>
  <c r="I6622"/>
  <c r="I6621"/>
  <c r="I6620"/>
  <c r="I6619"/>
  <c r="I6618"/>
  <c r="I6617"/>
  <c r="I6616"/>
  <c r="I6615"/>
  <c r="I6614"/>
  <c r="I6613"/>
  <c r="I6612"/>
  <c r="I6611"/>
  <c r="I6610"/>
  <c r="I6609"/>
  <c r="I6608"/>
  <c r="I6607"/>
  <c r="I6606"/>
  <c r="I6605"/>
  <c r="I6604"/>
  <c r="I6603"/>
  <c r="I6602"/>
  <c r="I6601"/>
  <c r="I6600"/>
  <c r="I6599"/>
  <c r="I6598"/>
  <c r="I6597"/>
  <c r="I6596"/>
  <c r="I6595"/>
  <c r="I6594"/>
  <c r="I6593"/>
  <c r="I6592"/>
  <c r="I6591"/>
  <c r="I6590"/>
  <c r="I6589"/>
  <c r="I6588"/>
  <c r="I6587"/>
  <c r="I6586"/>
  <c r="I6585"/>
  <c r="I6584"/>
  <c r="I6583"/>
  <c r="I6582"/>
  <c r="I6581"/>
  <c r="I6580"/>
  <c r="I6579"/>
  <c r="I6578"/>
  <c r="I6577"/>
  <c r="I6576"/>
  <c r="I6575"/>
  <c r="I6574"/>
  <c r="I6573"/>
  <c r="I6572"/>
  <c r="I6571"/>
  <c r="I6570"/>
  <c r="I6569"/>
  <c r="I6568"/>
  <c r="I6567"/>
  <c r="I6566"/>
  <c r="I6565"/>
  <c r="I6564"/>
  <c r="I6563"/>
  <c r="I6562"/>
  <c r="I6561"/>
  <c r="I6560"/>
  <c r="I6559"/>
  <c r="I6558"/>
  <c r="I6557"/>
  <c r="I6556"/>
  <c r="I6555"/>
  <c r="I6554"/>
  <c r="I6553"/>
  <c r="I6552"/>
  <c r="I6551"/>
  <c r="I6550"/>
  <c r="I6549"/>
  <c r="I6548"/>
  <c r="I6547"/>
  <c r="I6546"/>
  <c r="I6545"/>
  <c r="I6544"/>
  <c r="I6543"/>
  <c r="I6542"/>
  <c r="I6541"/>
  <c r="I6540"/>
  <c r="I6539"/>
  <c r="I6538"/>
  <c r="I6537"/>
  <c r="I6536"/>
  <c r="I6535"/>
  <c r="I6534"/>
  <c r="I6533"/>
  <c r="I6532"/>
  <c r="I6531"/>
  <c r="I6530"/>
  <c r="I6529"/>
  <c r="I6528"/>
  <c r="I6527"/>
  <c r="I6526"/>
  <c r="I6525"/>
  <c r="I6524"/>
  <c r="I6523"/>
  <c r="I6522"/>
  <c r="I6521"/>
  <c r="I6520"/>
  <c r="I6519"/>
  <c r="I6518"/>
  <c r="I6517"/>
  <c r="I6516"/>
  <c r="I6515"/>
  <c r="I6514"/>
  <c r="I6513"/>
  <c r="I6512"/>
  <c r="I6511"/>
  <c r="I6510"/>
  <c r="I6509"/>
  <c r="I6508"/>
  <c r="I6507"/>
  <c r="I6506"/>
  <c r="I6505"/>
  <c r="I6504"/>
  <c r="I6503"/>
  <c r="I6502"/>
  <c r="I6501"/>
  <c r="I6500"/>
  <c r="I6499"/>
  <c r="I6498"/>
  <c r="I6497"/>
  <c r="I6496"/>
  <c r="I6495"/>
  <c r="I6494"/>
  <c r="I6493"/>
  <c r="I6492"/>
  <c r="I6491"/>
  <c r="I6490"/>
  <c r="I6489"/>
  <c r="I6488"/>
  <c r="I6487"/>
  <c r="I6486"/>
  <c r="I6485"/>
  <c r="I6484"/>
  <c r="I6483"/>
  <c r="I6482"/>
  <c r="I6481"/>
  <c r="I6480"/>
  <c r="I6479"/>
  <c r="I6478"/>
  <c r="I6477"/>
  <c r="I6476"/>
  <c r="I6475"/>
  <c r="I6474"/>
  <c r="I6473"/>
  <c r="I6472"/>
  <c r="I6471"/>
  <c r="I6470"/>
  <c r="I6469"/>
  <c r="I6468"/>
  <c r="I6467"/>
  <c r="I6466"/>
  <c r="I6465"/>
  <c r="I6464"/>
  <c r="I6463"/>
  <c r="I6462"/>
  <c r="I6461"/>
  <c r="I6460"/>
  <c r="I6459"/>
  <c r="I6458"/>
  <c r="I6457"/>
  <c r="I6456"/>
  <c r="I6455"/>
  <c r="I6454"/>
  <c r="I6453"/>
  <c r="I6452"/>
  <c r="I6451"/>
  <c r="I6450"/>
  <c r="I6449"/>
  <c r="I6448"/>
  <c r="I6447"/>
  <c r="I6446"/>
  <c r="I6445"/>
  <c r="I6444"/>
  <c r="I6443"/>
  <c r="I6442"/>
  <c r="I6441"/>
  <c r="I6440"/>
  <c r="I6439"/>
  <c r="I6438"/>
  <c r="I6437"/>
  <c r="I6436"/>
  <c r="I6435"/>
  <c r="I6434"/>
  <c r="I6433"/>
  <c r="I6432"/>
  <c r="I6431"/>
  <c r="I6430"/>
  <c r="I6429"/>
  <c r="I6428"/>
  <c r="I6427"/>
  <c r="I6426"/>
  <c r="I6425"/>
  <c r="I6424"/>
  <c r="I6423"/>
  <c r="I6422"/>
  <c r="I6421"/>
  <c r="I6420"/>
  <c r="I6419"/>
  <c r="I6418"/>
  <c r="I6417"/>
  <c r="I6416"/>
  <c r="I6415"/>
  <c r="I6414"/>
  <c r="I6413"/>
  <c r="I6412"/>
  <c r="I6411"/>
  <c r="I6410"/>
  <c r="I6409"/>
  <c r="I6408"/>
  <c r="I6407"/>
  <c r="I6406"/>
  <c r="I6405"/>
  <c r="I6404"/>
  <c r="I6403"/>
  <c r="I6402"/>
  <c r="I6401"/>
  <c r="I6400"/>
  <c r="I6399"/>
  <c r="I6398"/>
  <c r="I6397"/>
  <c r="I6396"/>
  <c r="I6395"/>
  <c r="I6394"/>
  <c r="I6393"/>
  <c r="I6392"/>
  <c r="I6391"/>
  <c r="I6390"/>
  <c r="I6389"/>
  <c r="I6388"/>
  <c r="I6387"/>
  <c r="I6386"/>
  <c r="I6385"/>
  <c r="I6384"/>
  <c r="I6383"/>
  <c r="I6382"/>
  <c r="I6381"/>
  <c r="I6380"/>
  <c r="I6379"/>
  <c r="I6378"/>
  <c r="I6377"/>
  <c r="I6376"/>
  <c r="I6375"/>
  <c r="I6374"/>
  <c r="I6373"/>
  <c r="I6372"/>
  <c r="I6371"/>
  <c r="I6370"/>
  <c r="I6369"/>
  <c r="I6368"/>
  <c r="I6367"/>
  <c r="I6366"/>
  <c r="I6365"/>
  <c r="I6364"/>
  <c r="I6363"/>
  <c r="I6362"/>
  <c r="I6361"/>
  <c r="I6360"/>
  <c r="I6359"/>
  <c r="I6358"/>
  <c r="I6357"/>
  <c r="I6356"/>
  <c r="I6355"/>
  <c r="I6354"/>
  <c r="I6353"/>
  <c r="I6352"/>
  <c r="I6351"/>
  <c r="I6350"/>
  <c r="I6349"/>
  <c r="I6348"/>
  <c r="I6347"/>
  <c r="I6346"/>
  <c r="I6345"/>
  <c r="I6344"/>
  <c r="I6343"/>
  <c r="I6342"/>
  <c r="I6341"/>
  <c r="I6340"/>
  <c r="I6339"/>
  <c r="I6338"/>
  <c r="I6337"/>
  <c r="I6336"/>
  <c r="I6335"/>
  <c r="I6334"/>
  <c r="I6333"/>
  <c r="I6332"/>
  <c r="I6331"/>
  <c r="I6330"/>
  <c r="I6329"/>
  <c r="I6328"/>
  <c r="I6327"/>
  <c r="I6326"/>
  <c r="I6325"/>
  <c r="I6324"/>
  <c r="I6323"/>
  <c r="I6322"/>
  <c r="I6321"/>
  <c r="I6320"/>
  <c r="I6319"/>
  <c r="I6318"/>
  <c r="I6317"/>
  <c r="I6316"/>
  <c r="I6315"/>
  <c r="I6314"/>
  <c r="I6313"/>
  <c r="I6312"/>
  <c r="I6311"/>
  <c r="I6310"/>
  <c r="I6309"/>
  <c r="I6308"/>
  <c r="I6307"/>
  <c r="I6306"/>
  <c r="I6305"/>
  <c r="I6304"/>
  <c r="I6303"/>
  <c r="I6302"/>
  <c r="I6301"/>
  <c r="I6300"/>
  <c r="I6299"/>
  <c r="I6298"/>
  <c r="I6297"/>
  <c r="I6296"/>
  <c r="I6295"/>
  <c r="I6294"/>
  <c r="I6293"/>
  <c r="I6292"/>
  <c r="I6291"/>
  <c r="I6290"/>
  <c r="I6289"/>
  <c r="I6288"/>
  <c r="I6287"/>
  <c r="I6286"/>
  <c r="I6285"/>
  <c r="I6284"/>
  <c r="I6283"/>
  <c r="I6282"/>
  <c r="I6281"/>
  <c r="I6280"/>
  <c r="I6279"/>
  <c r="I6278"/>
  <c r="I6277"/>
  <c r="I6276"/>
  <c r="I6275"/>
  <c r="I6274"/>
  <c r="I6273"/>
  <c r="I6272"/>
  <c r="I6271"/>
  <c r="I6270"/>
  <c r="I6269"/>
  <c r="I6268"/>
  <c r="I6267"/>
  <c r="I6266"/>
  <c r="I6265"/>
  <c r="I6264"/>
  <c r="I6263"/>
  <c r="I6262"/>
  <c r="I6261"/>
  <c r="I6260"/>
  <c r="I6259"/>
  <c r="I6258"/>
  <c r="I6257"/>
  <c r="I6256"/>
  <c r="I6255"/>
  <c r="I6254"/>
  <c r="I6253"/>
  <c r="I6252"/>
  <c r="I6251"/>
  <c r="I6250"/>
  <c r="I6249"/>
  <c r="I6248"/>
  <c r="I6247"/>
  <c r="I6246"/>
  <c r="I6245"/>
  <c r="I6244"/>
  <c r="I6243"/>
  <c r="I6242"/>
  <c r="I6241"/>
  <c r="I6240"/>
  <c r="I6239"/>
  <c r="I6238"/>
  <c r="I6237"/>
  <c r="I6236"/>
  <c r="I6235"/>
  <c r="I6234"/>
  <c r="I6233"/>
  <c r="I6232"/>
  <c r="I6231"/>
  <c r="I6230"/>
  <c r="I6229"/>
  <c r="I6228"/>
  <c r="I6227"/>
  <c r="I6226"/>
  <c r="I6225"/>
  <c r="I6224"/>
  <c r="I6223"/>
  <c r="I6222"/>
  <c r="I6221"/>
  <c r="I6220"/>
  <c r="I6219"/>
  <c r="I6218"/>
  <c r="I6217"/>
  <c r="I6216"/>
  <c r="I6215"/>
  <c r="I6214"/>
  <c r="I6213"/>
  <c r="I6212"/>
  <c r="I6211"/>
  <c r="I6210"/>
  <c r="I6209"/>
  <c r="I6208"/>
  <c r="I6207"/>
  <c r="I6206"/>
  <c r="I6205"/>
  <c r="I6204"/>
  <c r="I6203"/>
  <c r="I6202"/>
  <c r="I6201"/>
  <c r="I6200"/>
  <c r="I6199"/>
  <c r="I6198"/>
  <c r="I6197"/>
  <c r="I6196"/>
  <c r="I6195"/>
  <c r="I6194"/>
  <c r="I6193"/>
  <c r="I6192"/>
  <c r="I6191"/>
  <c r="I6190"/>
  <c r="I6189"/>
  <c r="I6188"/>
  <c r="I6187"/>
  <c r="I6186"/>
  <c r="I6185"/>
  <c r="I6184"/>
  <c r="I6183"/>
  <c r="I6182"/>
  <c r="I6181"/>
  <c r="I6180"/>
  <c r="I6179"/>
  <c r="I6178"/>
  <c r="I6177"/>
  <c r="I6176"/>
  <c r="I6175"/>
  <c r="I6174"/>
  <c r="I6173"/>
  <c r="I6172"/>
  <c r="I6171"/>
  <c r="I6170"/>
  <c r="I6169"/>
  <c r="I6168"/>
  <c r="I6167"/>
  <c r="I6166"/>
  <c r="I6165"/>
  <c r="I6164"/>
  <c r="I6163"/>
  <c r="I6162"/>
  <c r="I6161"/>
  <c r="I6160"/>
  <c r="I6159"/>
  <c r="I6158"/>
  <c r="I6157"/>
  <c r="I6156"/>
  <c r="I6155"/>
  <c r="I6154"/>
  <c r="I6153"/>
  <c r="I6152"/>
  <c r="I6151"/>
  <c r="I6150"/>
  <c r="I6149"/>
  <c r="I6148"/>
  <c r="I6147"/>
  <c r="I6146"/>
  <c r="I6145"/>
  <c r="I6144"/>
  <c r="I6143"/>
  <c r="I6142"/>
  <c r="I6141"/>
  <c r="I6140"/>
  <c r="I6139"/>
  <c r="I6138"/>
  <c r="I6137"/>
  <c r="I6136"/>
  <c r="I6135"/>
  <c r="I6134"/>
  <c r="I6133"/>
  <c r="I6132"/>
  <c r="I6131"/>
  <c r="I6130"/>
  <c r="I6129"/>
  <c r="I6128"/>
  <c r="I6127"/>
  <c r="I6126"/>
  <c r="I6125"/>
  <c r="I6124"/>
  <c r="I6123"/>
  <c r="I6122"/>
  <c r="I6121"/>
  <c r="I6120"/>
  <c r="I6119"/>
  <c r="I6118"/>
  <c r="I6117"/>
  <c r="I6116"/>
  <c r="I6115"/>
  <c r="I6114"/>
  <c r="I6113"/>
  <c r="I6112"/>
  <c r="I6111"/>
  <c r="I6110"/>
  <c r="I6109"/>
  <c r="I6108"/>
  <c r="I6107"/>
  <c r="I6106"/>
  <c r="I6105"/>
  <c r="I6104"/>
  <c r="I6103"/>
  <c r="I6102"/>
  <c r="I6101"/>
  <c r="I6100"/>
  <c r="I6099"/>
  <c r="I6098"/>
  <c r="I6097"/>
  <c r="I6096"/>
  <c r="I6095"/>
  <c r="I6094"/>
  <c r="I6093"/>
  <c r="I6092"/>
  <c r="I6091"/>
  <c r="I6090"/>
  <c r="I6089"/>
  <c r="I6088"/>
  <c r="I6087"/>
  <c r="I6086"/>
  <c r="I6085"/>
  <c r="I6084"/>
  <c r="I6083"/>
  <c r="I6082"/>
  <c r="I6081"/>
  <c r="I6080"/>
  <c r="I6079"/>
  <c r="I6078"/>
  <c r="I6077"/>
  <c r="I6076"/>
  <c r="I6075"/>
  <c r="I6074"/>
  <c r="I6073"/>
  <c r="I6072"/>
  <c r="I6071"/>
  <c r="I6070"/>
  <c r="I6069"/>
  <c r="I6068"/>
  <c r="I6067"/>
  <c r="I6066"/>
  <c r="I6065"/>
  <c r="I6064"/>
  <c r="I6063"/>
  <c r="I6062"/>
  <c r="I6061"/>
  <c r="I6060"/>
  <c r="I6059"/>
  <c r="I6058"/>
  <c r="I6057"/>
  <c r="I6056"/>
  <c r="I6055"/>
  <c r="I6054"/>
  <c r="I6053"/>
  <c r="I6052"/>
  <c r="I6051"/>
  <c r="I6050"/>
  <c r="I6049"/>
  <c r="I6048"/>
  <c r="I6047"/>
  <c r="I6046"/>
  <c r="I6045"/>
  <c r="I6044"/>
  <c r="I6043"/>
  <c r="I6042"/>
  <c r="I6041"/>
  <c r="I6040"/>
  <c r="I6039"/>
  <c r="I6038"/>
  <c r="I6037"/>
  <c r="I6036"/>
  <c r="I6035"/>
  <c r="I6034"/>
  <c r="I6033"/>
  <c r="I6032"/>
  <c r="I6031"/>
  <c r="I6030"/>
  <c r="I6029"/>
  <c r="I6028"/>
  <c r="I6027"/>
  <c r="I6026"/>
  <c r="I6025"/>
  <c r="I6024"/>
  <c r="I6023"/>
  <c r="I6022"/>
  <c r="I6021"/>
  <c r="I6020"/>
  <c r="I6019"/>
  <c r="I6018"/>
  <c r="I6017"/>
  <c r="I6016"/>
  <c r="I6015"/>
  <c r="I6014"/>
  <c r="I6013"/>
  <c r="I6012"/>
  <c r="I6011"/>
  <c r="I6010"/>
  <c r="I6009"/>
  <c r="I6008"/>
  <c r="I6007"/>
  <c r="I6006"/>
  <c r="I6005"/>
  <c r="I6004"/>
  <c r="I6003"/>
  <c r="I6002"/>
  <c r="I6001"/>
  <c r="I6000"/>
  <c r="I5999"/>
  <c r="I5998"/>
  <c r="I5997"/>
  <c r="I5996"/>
  <c r="I5995"/>
  <c r="I5994"/>
  <c r="I5993"/>
  <c r="I5992"/>
  <c r="I5991"/>
  <c r="I5990"/>
  <c r="I5989"/>
  <c r="I5988"/>
  <c r="I5987"/>
  <c r="I5986"/>
  <c r="I5985"/>
  <c r="I5984"/>
  <c r="I5983"/>
  <c r="I5982"/>
  <c r="I5981"/>
  <c r="I5980"/>
  <c r="I5979"/>
  <c r="I5978"/>
  <c r="I5977"/>
  <c r="I5976"/>
  <c r="I5975"/>
  <c r="I5974"/>
  <c r="I5973"/>
  <c r="I5972"/>
  <c r="I5971"/>
  <c r="I5970"/>
  <c r="I5969"/>
  <c r="I5968"/>
  <c r="I5967"/>
  <c r="I5966"/>
  <c r="I5965"/>
  <c r="I5964"/>
  <c r="I5963"/>
  <c r="I5962"/>
  <c r="I5961"/>
  <c r="I5960"/>
  <c r="I5959"/>
  <c r="I5958"/>
  <c r="I5957"/>
  <c r="I5956"/>
  <c r="I5955"/>
  <c r="I5954"/>
  <c r="I5953"/>
  <c r="I5952"/>
  <c r="I5951"/>
  <c r="I5950"/>
  <c r="I5949"/>
  <c r="I5948"/>
  <c r="I5947"/>
  <c r="I5946"/>
  <c r="I5945"/>
  <c r="I5944"/>
  <c r="I5943"/>
  <c r="I5942"/>
  <c r="I5941"/>
  <c r="I5940"/>
  <c r="I5939"/>
  <c r="I5938"/>
  <c r="I5937"/>
  <c r="I5936"/>
  <c r="I5935"/>
  <c r="I5934"/>
  <c r="I5933"/>
  <c r="I5932"/>
  <c r="I5931"/>
  <c r="I5930"/>
  <c r="I5929"/>
  <c r="I5928"/>
  <c r="I5927"/>
  <c r="I5926"/>
  <c r="I5925"/>
  <c r="I5924"/>
  <c r="I5923"/>
  <c r="I5922"/>
  <c r="I5921"/>
  <c r="I5920"/>
  <c r="I5919"/>
  <c r="I5918"/>
  <c r="I5917"/>
  <c r="I5916"/>
  <c r="I5915"/>
  <c r="I5914"/>
  <c r="I5913"/>
  <c r="I5912"/>
  <c r="I5911"/>
  <c r="I5910"/>
  <c r="I5909"/>
  <c r="I5908"/>
  <c r="I5907"/>
  <c r="I5906"/>
  <c r="I5905"/>
  <c r="I5904"/>
  <c r="I5903"/>
  <c r="I5902"/>
  <c r="I5901"/>
  <c r="I5900"/>
  <c r="I5899"/>
  <c r="I5898"/>
  <c r="I5897"/>
  <c r="I5896"/>
  <c r="I5895"/>
  <c r="I5894"/>
  <c r="I5893"/>
  <c r="I5892"/>
  <c r="I5891"/>
  <c r="I5890"/>
  <c r="I5889"/>
  <c r="I5888"/>
  <c r="I5887"/>
  <c r="I5886"/>
  <c r="I5885"/>
  <c r="I5884"/>
  <c r="I5883"/>
  <c r="I5882"/>
  <c r="I5881"/>
  <c r="I5880"/>
  <c r="I5879"/>
  <c r="I5878"/>
  <c r="I5877"/>
  <c r="I5876"/>
  <c r="I5875"/>
  <c r="I5874"/>
  <c r="I5873"/>
  <c r="I5872"/>
  <c r="I5871"/>
  <c r="I5870"/>
  <c r="I5869"/>
  <c r="I5868"/>
  <c r="I5867"/>
  <c r="I5866"/>
  <c r="I5865"/>
  <c r="I5864"/>
  <c r="I5863"/>
  <c r="I5862"/>
  <c r="I5861"/>
  <c r="I5860"/>
  <c r="I5859"/>
  <c r="I5858"/>
  <c r="I5857"/>
  <c r="I5856"/>
  <c r="I5855"/>
  <c r="I5854"/>
  <c r="I5853"/>
  <c r="I5852"/>
  <c r="I5851"/>
  <c r="I5850"/>
  <c r="I5849"/>
  <c r="I5848"/>
  <c r="I5847"/>
  <c r="I5846"/>
  <c r="I5845"/>
  <c r="I5844"/>
  <c r="I5843"/>
  <c r="I5842"/>
  <c r="I5841"/>
  <c r="I5840"/>
  <c r="I5839"/>
  <c r="I5838"/>
  <c r="I5837"/>
  <c r="I5836"/>
  <c r="I5835"/>
  <c r="I5834"/>
  <c r="I5833"/>
  <c r="I5832"/>
  <c r="I5831"/>
  <c r="I5830"/>
  <c r="I5829"/>
  <c r="I5828"/>
  <c r="I5827"/>
  <c r="I5826"/>
  <c r="I5825"/>
  <c r="I5824"/>
  <c r="I5823"/>
  <c r="I5822"/>
  <c r="I5821"/>
  <c r="I5820"/>
  <c r="I5819"/>
  <c r="I5818"/>
  <c r="I5817"/>
  <c r="I5816"/>
  <c r="I5815"/>
  <c r="I5814"/>
  <c r="I5813"/>
  <c r="I5812"/>
  <c r="I5811"/>
  <c r="I5810"/>
  <c r="I5809"/>
  <c r="I5808"/>
  <c r="I5807"/>
  <c r="I5806"/>
  <c r="I5805"/>
  <c r="I5804"/>
  <c r="I5803"/>
  <c r="I5802"/>
  <c r="I5801"/>
  <c r="I5800"/>
  <c r="I5799"/>
  <c r="I5798"/>
  <c r="I5797"/>
  <c r="I5796"/>
  <c r="I5795"/>
  <c r="I5794"/>
  <c r="I5793"/>
  <c r="I5792"/>
  <c r="I5791"/>
  <c r="I5790"/>
  <c r="I5789"/>
  <c r="I5788"/>
  <c r="I5787"/>
  <c r="I5786"/>
  <c r="I5785"/>
  <c r="I5784"/>
  <c r="I5783"/>
  <c r="I5782"/>
  <c r="I5781"/>
  <c r="I5780"/>
  <c r="I5779"/>
  <c r="I5778"/>
  <c r="I5777"/>
  <c r="I5776"/>
  <c r="I5775"/>
  <c r="I5774"/>
  <c r="I5773"/>
  <c r="I5772"/>
  <c r="I5771"/>
  <c r="I5770"/>
  <c r="I5769"/>
  <c r="I5768"/>
  <c r="I5767"/>
  <c r="I5766"/>
  <c r="I5765"/>
  <c r="I5764"/>
  <c r="I5763"/>
  <c r="I5762"/>
  <c r="I5761"/>
  <c r="I5760"/>
  <c r="I5759"/>
  <c r="I5758"/>
  <c r="I5757"/>
  <c r="I5756"/>
  <c r="I5755"/>
  <c r="I5754"/>
  <c r="I5753"/>
  <c r="I5752"/>
  <c r="I5751"/>
  <c r="I5750"/>
  <c r="I5749"/>
  <c r="I5748"/>
  <c r="I5747"/>
  <c r="I5746"/>
  <c r="I5745"/>
  <c r="I5744"/>
  <c r="I5743"/>
  <c r="I5742"/>
  <c r="I5741"/>
  <c r="I5740"/>
  <c r="I5739"/>
  <c r="I5738"/>
  <c r="I5737"/>
  <c r="I5736"/>
  <c r="I5735"/>
  <c r="I5734"/>
  <c r="I5733"/>
  <c r="I5732"/>
  <c r="I5731"/>
  <c r="I5730"/>
  <c r="I5729"/>
  <c r="I5728"/>
  <c r="I5727"/>
  <c r="I5726"/>
  <c r="I5725"/>
  <c r="I5724"/>
  <c r="I5723"/>
  <c r="I5722"/>
  <c r="I5721"/>
  <c r="I5720"/>
  <c r="I5719"/>
  <c r="I5718"/>
  <c r="I5717"/>
  <c r="I5716"/>
  <c r="I5715"/>
  <c r="I5714"/>
  <c r="I5713"/>
  <c r="I5712"/>
  <c r="I5711"/>
  <c r="I5710"/>
  <c r="I5709"/>
  <c r="I5708"/>
  <c r="I5707"/>
  <c r="I5706"/>
  <c r="I5705"/>
  <c r="I5704"/>
  <c r="I5703"/>
  <c r="I5702"/>
  <c r="I5701"/>
  <c r="I5700"/>
  <c r="I5699"/>
  <c r="I5698"/>
  <c r="I5697"/>
  <c r="I5696"/>
  <c r="I5695"/>
  <c r="I5694"/>
  <c r="I5693"/>
  <c r="I5692"/>
  <c r="I5691"/>
  <c r="I5690"/>
  <c r="I5689"/>
  <c r="I5688"/>
  <c r="I5687"/>
  <c r="I5686"/>
  <c r="I5685"/>
  <c r="I5684"/>
  <c r="I5683"/>
  <c r="I5682"/>
  <c r="I5681"/>
  <c r="I5680"/>
  <c r="I5679"/>
  <c r="I5678"/>
  <c r="I5677"/>
  <c r="I5676"/>
  <c r="I5675"/>
  <c r="I5674"/>
  <c r="I5673"/>
  <c r="I5672"/>
  <c r="I5671"/>
  <c r="I5670"/>
  <c r="I5669"/>
  <c r="I5668"/>
  <c r="I5667"/>
  <c r="I5666"/>
  <c r="I5665"/>
  <c r="I5664"/>
  <c r="I5663"/>
  <c r="I5662"/>
  <c r="I5661"/>
  <c r="I5660"/>
  <c r="I5659"/>
  <c r="I5658"/>
  <c r="I5657"/>
  <c r="I5656"/>
  <c r="I5655"/>
  <c r="I5654"/>
  <c r="I5653"/>
  <c r="I5652"/>
  <c r="I5651"/>
  <c r="I5650"/>
  <c r="I5649"/>
  <c r="I5648"/>
  <c r="I5647"/>
  <c r="I5646"/>
  <c r="I5645"/>
  <c r="I5644"/>
  <c r="I5643"/>
  <c r="I5642"/>
  <c r="I5641"/>
  <c r="I5640"/>
  <c r="I5639"/>
  <c r="I5638"/>
  <c r="I5637"/>
  <c r="I5636"/>
  <c r="I5635"/>
  <c r="I5634"/>
  <c r="I5633"/>
  <c r="I5632"/>
  <c r="I5631"/>
  <c r="I5630"/>
  <c r="I5629"/>
  <c r="I5628"/>
  <c r="I5627"/>
  <c r="I5626"/>
  <c r="I5625"/>
  <c r="I5624"/>
  <c r="I5623"/>
  <c r="I5622"/>
  <c r="I5621"/>
  <c r="I5620"/>
  <c r="I5619"/>
  <c r="I5618"/>
  <c r="I5617"/>
  <c r="I5616"/>
  <c r="I5615"/>
  <c r="I5614"/>
  <c r="I5613"/>
  <c r="I5612"/>
  <c r="I5611"/>
  <c r="I5610"/>
  <c r="I5609"/>
  <c r="I5608"/>
  <c r="I5607"/>
  <c r="I5606"/>
  <c r="I5605"/>
  <c r="I5604"/>
  <c r="I5603"/>
  <c r="I5602"/>
  <c r="I5601"/>
  <c r="I5600"/>
  <c r="I5599"/>
  <c r="I5598"/>
  <c r="I5597"/>
  <c r="I5596"/>
  <c r="I5595"/>
  <c r="I5594"/>
  <c r="I5593"/>
  <c r="I5592"/>
  <c r="I5591"/>
  <c r="I5590"/>
  <c r="I5589"/>
  <c r="I5588"/>
  <c r="I5587"/>
  <c r="I5586"/>
  <c r="I5585"/>
  <c r="I5584"/>
  <c r="I5583"/>
  <c r="I5582"/>
  <c r="I5581"/>
  <c r="I5580"/>
  <c r="I5579"/>
  <c r="I5578"/>
  <c r="I5577"/>
  <c r="I5576"/>
  <c r="I5575"/>
  <c r="I5574"/>
  <c r="I5573"/>
  <c r="I5572"/>
  <c r="I5571"/>
  <c r="I5570"/>
  <c r="I5569"/>
  <c r="I5568"/>
  <c r="I5567"/>
  <c r="I5566"/>
  <c r="I5565"/>
  <c r="I5564"/>
  <c r="I5563"/>
  <c r="I5562"/>
  <c r="I5561"/>
  <c r="I5560"/>
  <c r="I5559"/>
  <c r="I5558"/>
  <c r="I5557"/>
  <c r="I5556"/>
  <c r="I5555"/>
  <c r="I5554"/>
  <c r="I5553"/>
  <c r="I5552"/>
  <c r="I5551"/>
  <c r="I5550"/>
  <c r="I5549"/>
  <c r="I5548"/>
  <c r="I5547"/>
  <c r="I5546"/>
  <c r="I5545"/>
  <c r="I5544"/>
  <c r="I5543"/>
  <c r="I5542"/>
  <c r="I5541"/>
  <c r="I5540"/>
  <c r="I5539"/>
  <c r="I5538"/>
  <c r="I5537"/>
  <c r="I5536"/>
  <c r="I5535"/>
  <c r="I5534"/>
  <c r="I5533"/>
  <c r="I5532"/>
  <c r="I5531"/>
  <c r="I5530"/>
  <c r="I5529"/>
  <c r="I5528"/>
  <c r="I5527"/>
  <c r="I5526"/>
  <c r="I5525"/>
  <c r="I5524"/>
  <c r="I5523"/>
  <c r="I5522"/>
  <c r="I5521"/>
  <c r="I5520"/>
  <c r="I5519"/>
  <c r="I5518"/>
  <c r="I5517"/>
  <c r="I5516"/>
  <c r="I5515"/>
  <c r="I5514"/>
  <c r="I5513"/>
  <c r="I5512"/>
  <c r="I5511"/>
  <c r="I5510"/>
  <c r="I5509"/>
  <c r="I5508"/>
  <c r="I5507"/>
  <c r="I5506"/>
  <c r="I5505"/>
  <c r="I5504"/>
  <c r="I5503"/>
  <c r="I5502"/>
  <c r="I5501"/>
  <c r="I5500"/>
  <c r="I5499"/>
  <c r="I5498"/>
  <c r="I5497"/>
  <c r="I5496"/>
  <c r="I5495"/>
  <c r="I5494"/>
  <c r="I5493"/>
  <c r="I5492"/>
  <c r="I5491"/>
  <c r="I5490"/>
  <c r="I5489"/>
  <c r="I5488"/>
  <c r="I5487"/>
  <c r="I5486"/>
  <c r="I5485"/>
  <c r="I5484"/>
  <c r="I5483"/>
  <c r="I5482"/>
  <c r="I5481"/>
  <c r="I5480"/>
  <c r="I5479"/>
  <c r="I5478"/>
  <c r="I5477"/>
  <c r="I5476"/>
  <c r="I5475"/>
  <c r="I5474"/>
  <c r="I5473"/>
  <c r="I5472"/>
  <c r="I5471"/>
  <c r="I5470"/>
  <c r="I5469"/>
  <c r="I5468"/>
  <c r="I5467"/>
  <c r="I5466"/>
  <c r="I5465"/>
  <c r="I5464"/>
  <c r="I5463"/>
  <c r="I5462"/>
  <c r="I5461"/>
  <c r="I5460"/>
  <c r="I5459"/>
  <c r="I5458"/>
  <c r="I5457"/>
  <c r="I5456"/>
  <c r="I5455"/>
  <c r="I5454"/>
  <c r="I5453"/>
  <c r="I5452"/>
  <c r="I5451"/>
  <c r="I5450"/>
  <c r="I5449"/>
  <c r="I5448"/>
  <c r="I5447"/>
  <c r="I5446"/>
  <c r="I5445"/>
  <c r="I5444"/>
  <c r="I5443"/>
  <c r="I5442"/>
  <c r="I5441"/>
  <c r="I5440"/>
  <c r="I5439"/>
  <c r="I5438"/>
  <c r="I5437"/>
  <c r="I5436"/>
  <c r="I5435"/>
  <c r="I5434"/>
  <c r="I5433"/>
  <c r="I5432"/>
  <c r="I5431"/>
  <c r="I5430"/>
  <c r="I5429"/>
  <c r="I5428"/>
  <c r="I5427"/>
  <c r="I5426"/>
  <c r="I5425"/>
  <c r="I5424"/>
  <c r="I5423"/>
  <c r="I5422"/>
  <c r="I5421"/>
  <c r="I5420"/>
  <c r="I5419"/>
  <c r="I5418"/>
  <c r="I5417"/>
  <c r="I5416"/>
  <c r="I5415"/>
  <c r="I5414"/>
  <c r="I5413"/>
  <c r="I5412"/>
  <c r="I5411"/>
  <c r="I5410"/>
  <c r="I5409"/>
  <c r="I5408"/>
  <c r="I5407"/>
  <c r="I5406"/>
  <c r="I5405"/>
  <c r="I5404"/>
  <c r="I5403"/>
  <c r="I5402"/>
  <c r="I5401"/>
  <c r="I5400"/>
  <c r="I5399"/>
  <c r="I5398"/>
  <c r="I5397"/>
  <c r="I5396"/>
  <c r="I5395"/>
  <c r="I5394"/>
  <c r="I5393"/>
  <c r="I5392"/>
  <c r="I5391"/>
  <c r="I5390"/>
  <c r="I5389"/>
  <c r="I5388"/>
  <c r="I5387"/>
  <c r="I5386"/>
  <c r="I5385"/>
  <c r="I5384"/>
  <c r="I5383"/>
  <c r="I5382"/>
  <c r="I5381"/>
  <c r="I5380"/>
  <c r="I5379"/>
  <c r="I5378"/>
  <c r="I5377"/>
  <c r="I5376"/>
  <c r="I5375"/>
  <c r="I5374"/>
  <c r="I5373"/>
  <c r="I5372"/>
  <c r="I5371"/>
  <c r="I5370"/>
  <c r="I5369"/>
  <c r="I5368"/>
  <c r="I5367"/>
  <c r="I5366"/>
  <c r="I5365"/>
  <c r="I5364"/>
  <c r="I5363"/>
  <c r="I5362"/>
  <c r="I5361"/>
  <c r="I5360"/>
  <c r="I5359"/>
  <c r="I5358"/>
  <c r="I5357"/>
  <c r="I5356"/>
  <c r="I5355"/>
  <c r="I5354"/>
  <c r="I5353"/>
  <c r="I5352"/>
  <c r="I5351"/>
  <c r="I5350"/>
  <c r="I5349"/>
  <c r="I5348"/>
  <c r="I5347"/>
  <c r="I5346"/>
  <c r="I5345"/>
  <c r="I5344"/>
  <c r="I5343"/>
  <c r="I5342"/>
  <c r="I5341"/>
  <c r="I5340"/>
  <c r="I5339"/>
  <c r="I5338"/>
  <c r="I5337"/>
  <c r="I5336"/>
  <c r="I5335"/>
  <c r="I5334"/>
  <c r="I5333"/>
  <c r="I5332"/>
  <c r="I5331"/>
  <c r="I5330"/>
  <c r="I5329"/>
  <c r="I5328"/>
  <c r="I5327"/>
  <c r="I5326"/>
  <c r="I5325"/>
  <c r="I5324"/>
  <c r="I5323"/>
  <c r="I5322"/>
  <c r="I5321"/>
  <c r="I5320"/>
  <c r="I5319"/>
  <c r="I5318"/>
  <c r="I5317"/>
  <c r="I5316"/>
  <c r="I5315"/>
  <c r="I5314"/>
  <c r="I5313"/>
  <c r="I5312"/>
  <c r="I5311"/>
  <c r="I5310"/>
  <c r="I5309"/>
  <c r="I5308"/>
  <c r="I5307"/>
  <c r="I5306"/>
  <c r="I5305"/>
  <c r="I5304"/>
  <c r="I5303"/>
  <c r="I5302"/>
  <c r="I5301"/>
  <c r="I5300"/>
  <c r="I5299"/>
  <c r="I5298"/>
  <c r="I5297"/>
  <c r="I5296"/>
  <c r="I5295"/>
  <c r="I5294"/>
  <c r="I5293"/>
  <c r="I5292"/>
  <c r="I5291"/>
  <c r="I5290"/>
  <c r="I5289"/>
  <c r="I5288"/>
  <c r="I5287"/>
  <c r="I5286"/>
  <c r="I5285"/>
  <c r="I5284"/>
  <c r="I5283"/>
  <c r="I5282"/>
  <c r="I5281"/>
  <c r="I5280"/>
  <c r="I5279"/>
  <c r="I5278"/>
  <c r="I5277"/>
  <c r="I5276"/>
  <c r="I5275"/>
  <c r="I5274"/>
  <c r="I5273"/>
  <c r="I5272"/>
  <c r="I5271"/>
  <c r="I5270"/>
  <c r="I5269"/>
  <c r="I5268"/>
  <c r="I5267"/>
  <c r="I5266"/>
  <c r="I5265"/>
  <c r="I5264"/>
  <c r="I5263"/>
  <c r="I5262"/>
  <c r="I5261"/>
  <c r="I5260"/>
  <c r="I5259"/>
  <c r="I5258"/>
  <c r="I5257"/>
  <c r="I5256"/>
  <c r="I5255"/>
  <c r="I5254"/>
  <c r="I5253"/>
  <c r="I5252"/>
  <c r="I5251"/>
  <c r="I5250"/>
  <c r="I5249"/>
  <c r="I5248"/>
  <c r="I5247"/>
  <c r="I5246"/>
  <c r="I5245"/>
  <c r="I5244"/>
  <c r="I5243"/>
  <c r="I5242"/>
  <c r="I5241"/>
  <c r="I5240"/>
  <c r="I5239"/>
  <c r="I5238"/>
  <c r="I5237"/>
  <c r="I5236"/>
  <c r="I5235"/>
  <c r="I5234"/>
  <c r="I5233"/>
  <c r="I5232"/>
  <c r="I5231"/>
  <c r="I5230"/>
  <c r="I5229"/>
  <c r="I5228"/>
  <c r="I5227"/>
  <c r="I5226"/>
  <c r="I5225"/>
  <c r="I5224"/>
  <c r="I5223"/>
  <c r="I5222"/>
  <c r="I5221"/>
  <c r="I5220"/>
  <c r="I5219"/>
  <c r="I5218"/>
  <c r="I5217"/>
  <c r="I5216"/>
  <c r="I5215"/>
  <c r="I5214"/>
  <c r="I5213"/>
  <c r="I5212"/>
  <c r="I5211"/>
  <c r="I5210"/>
  <c r="I5209"/>
  <c r="I5208"/>
  <c r="I5207"/>
  <c r="I5206"/>
  <c r="I5205"/>
  <c r="I5204"/>
  <c r="I5203"/>
  <c r="I5202"/>
  <c r="I5201"/>
  <c r="I5200"/>
  <c r="I5199"/>
  <c r="I5198"/>
  <c r="I5197"/>
  <c r="I5196"/>
  <c r="I5195"/>
  <c r="I5194"/>
  <c r="I5193"/>
  <c r="I5192"/>
  <c r="I5191"/>
  <c r="I5190"/>
  <c r="I5189"/>
  <c r="I5188"/>
  <c r="I5187"/>
  <c r="I5186"/>
  <c r="I5185"/>
  <c r="I5184"/>
  <c r="I5183"/>
  <c r="I5182"/>
  <c r="I5181"/>
  <c r="I5180"/>
  <c r="I5179"/>
  <c r="I5178"/>
  <c r="I5177"/>
  <c r="I5176"/>
  <c r="I5175"/>
  <c r="I5174"/>
  <c r="I5173"/>
  <c r="I5172"/>
  <c r="I5171"/>
  <c r="I5170"/>
  <c r="I5169"/>
  <c r="I5168"/>
  <c r="I5167"/>
  <c r="I5166"/>
  <c r="I5165"/>
  <c r="I5164"/>
  <c r="I5163"/>
  <c r="I5162"/>
  <c r="I5161"/>
  <c r="I5160"/>
  <c r="I5159"/>
  <c r="I5158"/>
  <c r="I5157"/>
  <c r="I5156"/>
  <c r="I5155"/>
  <c r="I5154"/>
  <c r="I5153"/>
  <c r="I5152"/>
  <c r="I5151"/>
  <c r="I5150"/>
  <c r="I5149"/>
  <c r="I5148"/>
  <c r="I5147"/>
  <c r="I5146"/>
  <c r="I5145"/>
  <c r="I5144"/>
  <c r="I5143"/>
  <c r="I5142"/>
  <c r="I5141"/>
  <c r="I5140"/>
  <c r="I5139"/>
  <c r="I5138"/>
  <c r="I5137"/>
  <c r="I5136"/>
  <c r="I5135"/>
  <c r="I5134"/>
  <c r="I5133"/>
  <c r="I5132"/>
  <c r="I5131"/>
  <c r="I5130"/>
  <c r="I5129"/>
  <c r="I5128"/>
  <c r="I5127"/>
  <c r="I5126"/>
  <c r="I5125"/>
  <c r="I5124"/>
  <c r="I5123"/>
  <c r="I5122"/>
  <c r="I5121"/>
  <c r="I5120"/>
  <c r="I5119"/>
  <c r="I5118"/>
  <c r="I5117"/>
  <c r="I5116"/>
  <c r="I5115"/>
  <c r="I5114"/>
  <c r="I5113"/>
  <c r="I5112"/>
  <c r="I5111"/>
  <c r="I5110"/>
  <c r="I5109"/>
  <c r="I5108"/>
  <c r="I5107"/>
  <c r="I5106"/>
  <c r="I5105"/>
  <c r="I5104"/>
  <c r="I5103"/>
  <c r="I5102"/>
  <c r="I5101"/>
  <c r="I5100"/>
  <c r="I5099"/>
  <c r="I5098"/>
  <c r="I5097"/>
  <c r="I5096"/>
  <c r="I5095"/>
  <c r="I5094"/>
  <c r="I5093"/>
  <c r="I5092"/>
  <c r="I5091"/>
  <c r="I5090"/>
  <c r="I5089"/>
  <c r="I5088"/>
  <c r="I5087"/>
  <c r="I5086"/>
  <c r="I5085"/>
  <c r="I5084"/>
  <c r="I5083"/>
  <c r="I5082"/>
  <c r="I5081"/>
  <c r="I5080"/>
  <c r="I5079"/>
  <c r="I5078"/>
  <c r="I5077"/>
  <c r="I5076"/>
  <c r="I5075"/>
  <c r="I5074"/>
  <c r="I5073"/>
  <c r="I5072"/>
  <c r="I5071"/>
  <c r="I5070"/>
  <c r="I5069"/>
  <c r="I5068"/>
  <c r="I5067"/>
  <c r="I5066"/>
  <c r="I5065"/>
  <c r="I5064"/>
  <c r="I5063"/>
  <c r="I5062"/>
  <c r="I5061"/>
  <c r="I5060"/>
  <c r="I5059"/>
  <c r="I5058"/>
  <c r="I5057"/>
  <c r="I5056"/>
  <c r="I5055"/>
  <c r="I5054"/>
  <c r="I5053"/>
  <c r="I5052"/>
  <c r="I5051"/>
  <c r="I5050"/>
  <c r="I5049"/>
  <c r="I5048"/>
  <c r="I5047"/>
  <c r="I5046"/>
  <c r="I5045"/>
  <c r="I5044"/>
  <c r="I5043"/>
  <c r="I5042"/>
  <c r="I5041"/>
  <c r="I5040"/>
  <c r="I5039"/>
  <c r="I5038"/>
  <c r="I5037"/>
  <c r="I5036"/>
  <c r="I5035"/>
  <c r="I5034"/>
  <c r="I5033"/>
  <c r="I5032"/>
  <c r="I5031"/>
  <c r="I5030"/>
  <c r="I5029"/>
  <c r="I5028"/>
  <c r="I5027"/>
  <c r="I5026"/>
  <c r="I5025"/>
  <c r="I5024"/>
  <c r="I5023"/>
  <c r="I5022"/>
  <c r="I5021"/>
  <c r="I5020"/>
  <c r="I5019"/>
  <c r="I5018"/>
  <c r="I5017"/>
  <c r="I5016"/>
  <c r="I5015"/>
  <c r="I5014"/>
  <c r="I5013"/>
  <c r="I5012"/>
  <c r="I5011"/>
  <c r="I5010"/>
  <c r="I5009"/>
  <c r="I5008"/>
  <c r="I5007"/>
  <c r="I5006"/>
  <c r="I5005"/>
  <c r="I5004"/>
  <c r="I5003"/>
  <c r="I5002"/>
  <c r="I5001"/>
  <c r="I5000"/>
  <c r="I4999"/>
  <c r="I4998"/>
  <c r="I4997"/>
  <c r="I4996"/>
  <c r="I4995"/>
  <c r="I4994"/>
  <c r="I4993"/>
  <c r="I4992"/>
  <c r="I4991"/>
  <c r="I4990"/>
  <c r="I4989"/>
  <c r="I4988"/>
  <c r="I4987"/>
  <c r="I4986"/>
  <c r="I4985"/>
  <c r="I4984"/>
  <c r="I4983"/>
  <c r="I4982"/>
  <c r="I4981"/>
  <c r="I4980"/>
  <c r="I4979"/>
  <c r="I4978"/>
  <c r="I4977"/>
  <c r="I4976"/>
  <c r="I4975"/>
  <c r="I4974"/>
  <c r="I4973"/>
  <c r="I4972"/>
  <c r="I4971"/>
  <c r="I4970"/>
  <c r="I4969"/>
  <c r="I4968"/>
  <c r="I4967"/>
  <c r="I4966"/>
  <c r="I4965"/>
  <c r="I4964"/>
  <c r="I4963"/>
  <c r="I4962"/>
  <c r="I4961"/>
  <c r="I4960"/>
  <c r="I4959"/>
  <c r="I4958"/>
  <c r="I4957"/>
  <c r="I4956"/>
  <c r="I4955"/>
  <c r="I4954"/>
  <c r="I4953"/>
  <c r="I4952"/>
  <c r="I4951"/>
  <c r="I4950"/>
  <c r="I4949"/>
  <c r="I4948"/>
  <c r="I4947"/>
  <c r="I4946"/>
  <c r="I4945"/>
  <c r="I4944"/>
  <c r="I4943"/>
  <c r="I4942"/>
  <c r="I4941"/>
  <c r="I4940"/>
  <c r="I4939"/>
  <c r="I4938"/>
  <c r="I4937"/>
  <c r="I4936"/>
  <c r="I4935"/>
  <c r="I4934"/>
  <c r="I4933"/>
  <c r="I4932"/>
  <c r="I4931"/>
  <c r="I4930"/>
  <c r="I4929"/>
  <c r="I4928"/>
  <c r="I4927"/>
  <c r="I4926"/>
  <c r="I4925"/>
  <c r="I4924"/>
  <c r="I4923"/>
  <c r="I4922"/>
  <c r="I4921"/>
  <c r="I4920"/>
  <c r="I4919"/>
  <c r="I4918"/>
  <c r="I4917"/>
  <c r="I4916"/>
  <c r="I4915"/>
  <c r="I4914"/>
  <c r="I4913"/>
  <c r="I4912"/>
  <c r="I4911"/>
  <c r="I4910"/>
  <c r="I4909"/>
  <c r="I4908"/>
  <c r="I4907"/>
  <c r="I4906"/>
  <c r="I4905"/>
  <c r="I4904"/>
  <c r="I4903"/>
  <c r="I4902"/>
  <c r="I4901"/>
  <c r="I4900"/>
  <c r="I4899"/>
  <c r="I4898"/>
  <c r="I4897"/>
  <c r="I4896"/>
  <c r="I4895"/>
  <c r="I4894"/>
  <c r="I4893"/>
  <c r="I4892"/>
  <c r="I4891"/>
  <c r="I4890"/>
  <c r="I4889"/>
  <c r="I4888"/>
  <c r="I4887"/>
  <c r="I4886"/>
  <c r="I4885"/>
  <c r="I4884"/>
  <c r="I4883"/>
  <c r="I4882"/>
  <c r="I4881"/>
  <c r="I4880"/>
  <c r="I4879"/>
  <c r="I4878"/>
  <c r="I4877"/>
  <c r="I4876"/>
  <c r="I4875"/>
  <c r="I4874"/>
  <c r="I4873"/>
  <c r="I4872"/>
  <c r="I4871"/>
  <c r="I4870"/>
  <c r="I4869"/>
  <c r="I4868"/>
  <c r="I4867"/>
  <c r="I4866"/>
  <c r="I4865"/>
  <c r="I4864"/>
  <c r="I4863"/>
  <c r="I4862"/>
  <c r="I4861"/>
  <c r="I4860"/>
  <c r="I4859"/>
  <c r="I4858"/>
  <c r="I4857"/>
  <c r="I4856"/>
  <c r="I4855"/>
  <c r="I4854"/>
  <c r="I4853"/>
  <c r="I4852"/>
  <c r="I4851"/>
  <c r="I4850"/>
  <c r="I4849"/>
  <c r="I4848"/>
  <c r="I4847"/>
  <c r="I4846"/>
  <c r="I4845"/>
  <c r="I4844"/>
  <c r="I4843"/>
  <c r="I4842"/>
  <c r="I4841"/>
  <c r="I4840"/>
  <c r="I4839"/>
  <c r="I4838"/>
  <c r="I4837"/>
  <c r="I4836"/>
  <c r="I4835"/>
  <c r="I4834"/>
  <c r="I4833"/>
  <c r="I4832"/>
  <c r="I4831"/>
  <c r="I4830"/>
  <c r="I4829"/>
  <c r="I4828"/>
  <c r="I4827"/>
  <c r="I4826"/>
  <c r="I4825"/>
  <c r="I4824"/>
  <c r="I4823"/>
  <c r="I4822"/>
  <c r="I4821"/>
  <c r="I4820"/>
  <c r="I4819"/>
  <c r="I4818"/>
  <c r="I4817"/>
  <c r="I4816"/>
  <c r="I4815"/>
  <c r="I4814"/>
  <c r="I4813"/>
  <c r="I4812"/>
  <c r="I4811"/>
  <c r="I4810"/>
  <c r="I4809"/>
  <c r="I4808"/>
  <c r="I4807"/>
  <c r="I4806"/>
  <c r="I4805"/>
  <c r="I4804"/>
  <c r="I4803"/>
  <c r="I4802"/>
  <c r="I4801"/>
  <c r="I4800"/>
  <c r="I4799"/>
  <c r="I4798"/>
  <c r="I4797"/>
  <c r="I4796"/>
  <c r="I4795"/>
  <c r="I4794"/>
  <c r="I4793"/>
  <c r="I4792"/>
  <c r="I4791"/>
  <c r="I4790"/>
  <c r="I4789"/>
  <c r="I4788"/>
  <c r="I4787"/>
  <c r="I4786"/>
  <c r="I4785"/>
  <c r="I4784"/>
  <c r="I4783"/>
  <c r="I4782"/>
  <c r="I4781"/>
  <c r="I4780"/>
  <c r="I4779"/>
  <c r="I4778"/>
  <c r="I4777"/>
  <c r="I4776"/>
  <c r="I4775"/>
  <c r="I4774"/>
  <c r="I4773"/>
  <c r="I4772"/>
  <c r="I4771"/>
  <c r="I4770"/>
  <c r="I4769"/>
  <c r="I4768"/>
  <c r="I4767"/>
  <c r="I4766"/>
  <c r="I4765"/>
  <c r="I4764"/>
  <c r="I4763"/>
  <c r="I4762"/>
  <c r="I4761"/>
  <c r="I4760"/>
  <c r="I4759"/>
  <c r="I4758"/>
  <c r="I4757"/>
  <c r="I4756"/>
  <c r="I4755"/>
  <c r="I4754"/>
  <c r="I4753"/>
  <c r="I4752"/>
  <c r="I4751"/>
  <c r="I4750"/>
  <c r="I4749"/>
  <c r="I4748"/>
  <c r="I4747"/>
  <c r="I4746"/>
  <c r="I4745"/>
  <c r="I4744"/>
  <c r="I4743"/>
  <c r="I4742"/>
  <c r="I4741"/>
  <c r="I4740"/>
  <c r="I4739"/>
  <c r="I4738"/>
  <c r="I4737"/>
  <c r="I4736"/>
  <c r="I4735"/>
  <c r="I4734"/>
  <c r="I4733"/>
  <c r="I4732"/>
  <c r="I4731"/>
  <c r="I4730"/>
  <c r="I4729"/>
  <c r="I4728"/>
  <c r="I4727"/>
  <c r="I4726"/>
  <c r="I4725"/>
  <c r="I4724"/>
  <c r="I4723"/>
  <c r="I4722"/>
  <c r="I4721"/>
  <c r="I4720"/>
  <c r="I4719"/>
  <c r="I4718"/>
  <c r="I4717"/>
  <c r="I4716"/>
  <c r="I4715"/>
  <c r="I4714"/>
  <c r="I4713"/>
  <c r="I4712"/>
  <c r="I4711"/>
  <c r="I4710"/>
  <c r="I4709"/>
  <c r="I4708"/>
  <c r="I4707"/>
  <c r="I4706"/>
  <c r="I4705"/>
  <c r="I4704"/>
  <c r="I4703"/>
  <c r="I4702"/>
  <c r="I4701"/>
  <c r="I4700"/>
  <c r="I4699"/>
  <c r="I4698"/>
  <c r="I4697"/>
  <c r="I4696"/>
  <c r="I4695"/>
  <c r="I4694"/>
  <c r="I4693"/>
  <c r="I4692"/>
  <c r="I4691"/>
  <c r="I4690"/>
  <c r="I4689"/>
  <c r="I4688"/>
  <c r="I4687"/>
  <c r="I4686"/>
  <c r="I4685"/>
  <c r="I4684"/>
  <c r="I4683"/>
  <c r="I4682"/>
  <c r="I4681"/>
  <c r="I4680"/>
  <c r="I4679"/>
  <c r="I4678"/>
  <c r="I4677"/>
  <c r="I4676"/>
  <c r="I4675"/>
  <c r="I4674"/>
  <c r="I4673"/>
  <c r="I4672"/>
  <c r="I4671"/>
  <c r="I4670"/>
  <c r="I4669"/>
  <c r="I4668"/>
  <c r="I4667"/>
  <c r="I4666"/>
  <c r="I4665"/>
  <c r="I4664"/>
  <c r="I4663"/>
  <c r="I4662"/>
  <c r="I4661"/>
  <c r="I4660"/>
  <c r="I4659"/>
  <c r="I4658"/>
  <c r="I4657"/>
  <c r="I4656"/>
  <c r="I4655"/>
  <c r="I4654"/>
  <c r="I4653"/>
  <c r="I4652"/>
  <c r="I4651"/>
  <c r="I4650"/>
  <c r="I4649"/>
  <c r="I4648"/>
  <c r="I4647"/>
  <c r="I4646"/>
  <c r="I4645"/>
  <c r="I4644"/>
  <c r="I4643"/>
  <c r="I4642"/>
  <c r="I4641"/>
  <c r="I4640"/>
  <c r="I4639"/>
  <c r="I4638"/>
  <c r="I4637"/>
  <c r="I4636"/>
  <c r="I4635"/>
  <c r="I4634"/>
  <c r="I4633"/>
  <c r="I4632"/>
  <c r="I4631"/>
  <c r="I4630"/>
  <c r="I4629"/>
  <c r="I4628"/>
  <c r="I4627"/>
  <c r="I4626"/>
  <c r="I4625"/>
  <c r="I4624"/>
  <c r="I4623"/>
  <c r="I4622"/>
  <c r="I4621"/>
  <c r="I4620"/>
  <c r="I4619"/>
  <c r="I4618"/>
  <c r="I4617"/>
  <c r="I4616"/>
  <c r="I4615"/>
  <c r="I4614"/>
  <c r="I4613"/>
  <c r="I4612"/>
  <c r="I4611"/>
  <c r="I4610"/>
  <c r="I4609"/>
  <c r="I4608"/>
  <c r="I4607"/>
  <c r="I4606"/>
  <c r="I4605"/>
  <c r="I4604"/>
  <c r="I4603"/>
  <c r="I4602"/>
  <c r="I4601"/>
  <c r="I4600"/>
  <c r="I4599"/>
  <c r="I4598"/>
  <c r="I4597"/>
  <c r="I4596"/>
  <c r="I4595"/>
  <c r="I4594"/>
  <c r="I4593"/>
  <c r="I4592"/>
  <c r="I4591"/>
  <c r="I4590"/>
  <c r="I4589"/>
  <c r="I4588"/>
  <c r="I4587"/>
  <c r="I4586"/>
  <c r="I4585"/>
  <c r="I4584"/>
  <c r="I4583"/>
  <c r="I4582"/>
  <c r="I4581"/>
  <c r="I4580"/>
  <c r="I4579"/>
  <c r="I4578"/>
  <c r="I4577"/>
  <c r="I4576"/>
  <c r="I4575"/>
  <c r="I4574"/>
  <c r="I4573"/>
  <c r="I4572"/>
  <c r="I4571"/>
  <c r="I4570"/>
  <c r="I4569"/>
  <c r="I4568"/>
  <c r="I4567"/>
  <c r="I4566"/>
  <c r="I4565"/>
  <c r="I4564"/>
  <c r="I4563"/>
  <c r="I4562"/>
  <c r="I4561"/>
  <c r="I4560"/>
  <c r="I4559"/>
  <c r="I4558"/>
  <c r="I4557"/>
  <c r="I4556"/>
  <c r="I4555"/>
  <c r="I4554"/>
  <c r="I4553"/>
  <c r="I4552"/>
  <c r="I4551"/>
  <c r="I4550"/>
  <c r="I4549"/>
  <c r="I4548"/>
  <c r="I4547"/>
  <c r="I4546"/>
  <c r="I4545"/>
  <c r="I4544"/>
  <c r="I4543"/>
  <c r="I4542"/>
  <c r="I4541"/>
  <c r="I4540"/>
  <c r="I4539"/>
  <c r="I4538"/>
  <c r="I4537"/>
  <c r="I4536"/>
  <c r="I4535"/>
  <c r="I4534"/>
  <c r="I4533"/>
  <c r="I4532"/>
  <c r="I4531"/>
  <c r="I4530"/>
  <c r="I4529"/>
  <c r="I4528"/>
  <c r="I4527"/>
  <c r="I4526"/>
  <c r="I4525"/>
  <c r="I4524"/>
  <c r="I4523"/>
  <c r="I4522"/>
  <c r="I4521"/>
  <c r="I4520"/>
  <c r="I4519"/>
  <c r="I4518"/>
  <c r="I4517"/>
  <c r="I4516"/>
  <c r="I4515"/>
  <c r="I4514"/>
  <c r="I4513"/>
  <c r="I4512"/>
  <c r="I4511"/>
  <c r="I4510"/>
  <c r="I4509"/>
  <c r="I4508"/>
  <c r="I4507"/>
  <c r="I4506"/>
  <c r="I4505"/>
  <c r="I4504"/>
  <c r="I4503"/>
  <c r="I4502"/>
  <c r="I4501"/>
  <c r="I4500"/>
  <c r="I4499"/>
  <c r="I4498"/>
  <c r="I4497"/>
  <c r="I4496"/>
  <c r="I4495"/>
  <c r="I4494"/>
  <c r="I4493"/>
  <c r="I4492"/>
  <c r="I4491"/>
  <c r="I4490"/>
  <c r="I4489"/>
  <c r="I4488"/>
  <c r="I4487"/>
  <c r="I4486"/>
  <c r="I4485"/>
  <c r="I4484"/>
  <c r="I4483"/>
  <c r="I4482"/>
  <c r="I4481"/>
  <c r="I4480"/>
  <c r="I4479"/>
  <c r="I4478"/>
  <c r="I4477"/>
  <c r="I4476"/>
  <c r="I4475"/>
  <c r="I4474"/>
  <c r="I4473"/>
  <c r="I4472"/>
  <c r="I4471"/>
  <c r="I4470"/>
  <c r="I4469"/>
  <c r="I4468"/>
  <c r="I4467"/>
  <c r="I4466"/>
  <c r="I4465"/>
  <c r="I4464"/>
  <c r="I4463"/>
  <c r="I4462"/>
  <c r="I4461"/>
  <c r="I4460"/>
  <c r="I4459"/>
  <c r="I4458"/>
  <c r="I4457"/>
  <c r="I4456"/>
  <c r="I4455"/>
  <c r="I4454"/>
  <c r="I4453"/>
  <c r="I4452"/>
  <c r="I4451"/>
  <c r="I4450"/>
  <c r="I4449"/>
  <c r="I4448"/>
  <c r="I4447"/>
  <c r="I4446"/>
  <c r="I4445"/>
  <c r="I4444"/>
  <c r="I4443"/>
  <c r="I4442"/>
  <c r="I4441"/>
  <c r="I4440"/>
  <c r="I4439"/>
  <c r="I4438"/>
  <c r="I4437"/>
  <c r="I4436"/>
  <c r="I4435"/>
  <c r="I4434"/>
  <c r="I4433"/>
  <c r="I4432"/>
  <c r="I4431"/>
  <c r="I4430"/>
  <c r="I4429"/>
  <c r="I4428"/>
  <c r="I4427"/>
  <c r="I4426"/>
  <c r="I4425"/>
  <c r="I4424"/>
  <c r="I4423"/>
  <c r="I4422"/>
  <c r="I4421"/>
  <c r="I4420"/>
  <c r="I4419"/>
  <c r="I4418"/>
  <c r="I4417"/>
  <c r="I4416"/>
  <c r="I4415"/>
  <c r="I4414"/>
  <c r="I4413"/>
  <c r="I4412"/>
  <c r="I4411"/>
  <c r="I4410"/>
  <c r="I4409"/>
  <c r="I4408"/>
  <c r="I4407"/>
  <c r="I4406"/>
  <c r="I4405"/>
  <c r="I4404"/>
  <c r="I4403"/>
  <c r="I4402"/>
  <c r="I4401"/>
  <c r="I4400"/>
  <c r="I4399"/>
  <c r="I4398"/>
  <c r="I4397"/>
  <c r="I4396"/>
  <c r="I4395"/>
  <c r="I4394"/>
  <c r="I4393"/>
  <c r="I4392"/>
  <c r="I4391"/>
  <c r="I4390"/>
  <c r="I4389"/>
  <c r="I4388"/>
  <c r="I4387"/>
  <c r="I4386"/>
  <c r="I4385"/>
  <c r="I4384"/>
  <c r="I4383"/>
  <c r="I4382"/>
  <c r="I4381"/>
  <c r="I4380"/>
  <c r="I4379"/>
  <c r="I4378"/>
  <c r="I4377"/>
  <c r="I4376"/>
  <c r="I4375"/>
  <c r="I4374"/>
  <c r="I4373"/>
  <c r="I4372"/>
  <c r="I4371"/>
  <c r="I4370"/>
  <c r="I4369"/>
  <c r="I4368"/>
  <c r="I4367"/>
  <c r="I4366"/>
  <c r="I4365"/>
  <c r="I4364"/>
  <c r="I4363"/>
  <c r="I4362"/>
  <c r="I4361"/>
  <c r="I4360"/>
  <c r="I4359"/>
  <c r="I4358"/>
  <c r="I4357"/>
  <c r="I4356"/>
  <c r="I4355"/>
  <c r="I4354"/>
  <c r="I4353"/>
  <c r="I4352"/>
  <c r="I4351"/>
  <c r="I4350"/>
  <c r="I4349"/>
  <c r="I4348"/>
  <c r="I4347"/>
  <c r="I4346"/>
  <c r="I4345"/>
  <c r="I4344"/>
  <c r="I4343"/>
  <c r="I4342"/>
  <c r="I4341"/>
  <c r="I4340"/>
  <c r="I4339"/>
  <c r="I4338"/>
  <c r="I4337"/>
  <c r="I4336"/>
  <c r="I4335"/>
  <c r="I4334"/>
  <c r="I4333"/>
  <c r="I4332"/>
  <c r="I4331"/>
  <c r="I4330"/>
  <c r="I4329"/>
  <c r="I4328"/>
  <c r="I4327"/>
  <c r="I4326"/>
  <c r="I4325"/>
  <c r="I4324"/>
  <c r="I4323"/>
  <c r="I4322"/>
  <c r="I4321"/>
  <c r="I4320"/>
  <c r="I4319"/>
  <c r="I4318"/>
  <c r="I4317"/>
  <c r="I4316"/>
  <c r="I4315"/>
  <c r="I4314"/>
  <c r="I4313"/>
  <c r="I4312"/>
  <c r="I4311"/>
  <c r="I4310"/>
  <c r="I4309"/>
  <c r="I4308"/>
  <c r="I4307"/>
  <c r="I4306"/>
  <c r="I4305"/>
  <c r="I4304"/>
  <c r="I4303"/>
  <c r="I4302"/>
  <c r="I4301"/>
  <c r="I4300"/>
  <c r="I4299"/>
  <c r="I4298"/>
  <c r="I4297"/>
  <c r="I4296"/>
  <c r="I4295"/>
  <c r="I4294"/>
  <c r="I4293"/>
  <c r="I4292"/>
  <c r="I4291"/>
  <c r="I4290"/>
  <c r="I4289"/>
  <c r="I4288"/>
  <c r="I4287"/>
  <c r="I4286"/>
  <c r="I4285"/>
  <c r="I4284"/>
  <c r="I4283"/>
  <c r="I4282"/>
  <c r="I4281"/>
  <c r="I4280"/>
  <c r="I4279"/>
  <c r="I4278"/>
  <c r="I4277"/>
  <c r="I4276"/>
  <c r="I4275"/>
  <c r="I4274"/>
  <c r="I4273"/>
  <c r="I4272"/>
  <c r="I4271"/>
  <c r="I4270"/>
  <c r="I4269"/>
  <c r="I4268"/>
  <c r="I4267"/>
  <c r="I4266"/>
  <c r="I4265"/>
  <c r="I4264"/>
  <c r="I4263"/>
  <c r="I4262"/>
  <c r="I4261"/>
  <c r="I4260"/>
  <c r="I4259"/>
  <c r="I4258"/>
  <c r="I4257"/>
  <c r="I4256"/>
  <c r="I4255"/>
  <c r="I4254"/>
  <c r="I4253"/>
  <c r="I4252"/>
  <c r="I4251"/>
  <c r="I4250"/>
  <c r="I4249"/>
  <c r="I4248"/>
  <c r="I4247"/>
  <c r="I4246"/>
  <c r="I4245"/>
  <c r="I4244"/>
  <c r="I4243"/>
  <c r="I4242"/>
  <c r="I4241"/>
  <c r="I4240"/>
  <c r="I4239"/>
  <c r="I4238"/>
  <c r="I4237"/>
  <c r="I4236"/>
  <c r="I4235"/>
  <c r="I4234"/>
  <c r="I4233"/>
  <c r="I4232"/>
  <c r="I4231"/>
  <c r="I4230"/>
  <c r="I4229"/>
  <c r="I4228"/>
  <c r="I4227"/>
  <c r="I4226"/>
  <c r="I4225"/>
  <c r="I4224"/>
  <c r="I4223"/>
  <c r="I4222"/>
  <c r="I4221"/>
  <c r="I4220"/>
  <c r="I4219"/>
  <c r="I4218"/>
  <c r="I4217"/>
  <c r="I4216"/>
  <c r="I4215"/>
  <c r="I4214"/>
  <c r="I4213"/>
  <c r="I4212"/>
  <c r="I4211"/>
  <c r="I4210"/>
  <c r="I4209"/>
  <c r="I4208"/>
  <c r="I4207"/>
  <c r="I4206"/>
  <c r="I4205"/>
  <c r="I4204"/>
  <c r="I4203"/>
  <c r="I4202"/>
  <c r="I4201"/>
  <c r="I4200"/>
  <c r="I4199"/>
  <c r="I4198"/>
  <c r="I4197"/>
  <c r="I4196"/>
  <c r="I4195"/>
  <c r="I4194"/>
  <c r="I4193"/>
  <c r="I4192"/>
  <c r="I4191"/>
  <c r="I4190"/>
  <c r="I4189"/>
  <c r="I4188"/>
  <c r="I4187"/>
  <c r="I4186"/>
  <c r="I4185"/>
  <c r="I4184"/>
  <c r="I4183"/>
  <c r="I4182"/>
  <c r="I4181"/>
  <c r="I4180"/>
  <c r="I4179"/>
  <c r="I4178"/>
  <c r="I4177"/>
  <c r="I4176"/>
  <c r="I4175"/>
  <c r="I4174"/>
  <c r="I4173"/>
  <c r="I4172"/>
  <c r="I4171"/>
  <c r="I4170"/>
  <c r="I4169"/>
  <c r="I4168"/>
  <c r="I4167"/>
  <c r="I4166"/>
  <c r="I4165"/>
  <c r="I4164"/>
  <c r="I4163"/>
  <c r="I4162"/>
  <c r="I4161"/>
  <c r="I4160"/>
  <c r="I4159"/>
  <c r="I4158"/>
  <c r="I4157"/>
  <c r="I4156"/>
  <c r="I4155"/>
  <c r="I4154"/>
  <c r="I4153"/>
  <c r="I4152"/>
  <c r="I4151"/>
  <c r="I4150"/>
  <c r="I4149"/>
  <c r="I4148"/>
  <c r="I4147"/>
  <c r="I4146"/>
  <c r="I4145"/>
  <c r="I4144"/>
  <c r="I4143"/>
  <c r="I4142"/>
  <c r="I4141"/>
  <c r="I4140"/>
  <c r="I4139"/>
  <c r="I4138"/>
  <c r="I4137"/>
  <c r="I4136"/>
  <c r="I4135"/>
  <c r="I4134"/>
  <c r="I4133"/>
  <c r="I4132"/>
  <c r="I4131"/>
  <c r="I4130"/>
  <c r="I4129"/>
  <c r="I4128"/>
  <c r="I4127"/>
  <c r="I4126"/>
  <c r="I4125"/>
  <c r="I4124"/>
  <c r="I4123"/>
  <c r="I4122"/>
  <c r="I4121"/>
  <c r="I4120"/>
  <c r="I4119"/>
  <c r="I4118"/>
  <c r="I4117"/>
  <c r="I4116"/>
  <c r="I4115"/>
  <c r="I4114"/>
  <c r="I4113"/>
  <c r="I4112"/>
  <c r="I4111"/>
  <c r="I4110"/>
  <c r="I4109"/>
  <c r="I4108"/>
  <c r="I4107"/>
  <c r="I4106"/>
  <c r="I4105"/>
  <c r="I4104"/>
  <c r="I4103"/>
  <c r="I4102"/>
  <c r="I4101"/>
  <c r="I4100"/>
  <c r="I4099"/>
  <c r="I4098"/>
  <c r="I4097"/>
  <c r="I4096"/>
  <c r="I4095"/>
  <c r="I4094"/>
  <c r="I4093"/>
  <c r="I4092"/>
  <c r="I4091"/>
  <c r="I4090"/>
  <c r="I4089"/>
  <c r="I4088"/>
  <c r="I4087"/>
  <c r="I4086"/>
  <c r="I4085"/>
  <c r="I4084"/>
  <c r="I4083"/>
  <c r="I4082"/>
  <c r="I4081"/>
  <c r="I4080"/>
  <c r="I4079"/>
  <c r="I4078"/>
  <c r="I4077"/>
  <c r="I4076"/>
  <c r="I4075"/>
  <c r="I4074"/>
  <c r="I4073"/>
  <c r="I4072"/>
  <c r="I4071"/>
  <c r="I4070"/>
  <c r="I4069"/>
  <c r="I4068"/>
  <c r="I4067"/>
  <c r="I4066"/>
  <c r="I4065"/>
  <c r="I4064"/>
  <c r="I4063"/>
  <c r="I4062"/>
  <c r="I4061"/>
  <c r="I4060"/>
  <c r="I4059"/>
  <c r="I4058"/>
  <c r="I4057"/>
  <c r="I4056"/>
  <c r="I4055"/>
  <c r="I4054"/>
  <c r="I4053"/>
  <c r="I4052"/>
  <c r="I4051"/>
  <c r="I4050"/>
  <c r="I4049"/>
  <c r="I4048"/>
  <c r="I4047"/>
  <c r="I4046"/>
  <c r="I4045"/>
  <c r="I4044"/>
  <c r="I4043"/>
  <c r="I4042"/>
  <c r="I4041"/>
  <c r="I4040"/>
  <c r="I4039"/>
  <c r="I4038"/>
  <c r="I4037"/>
  <c r="I4036"/>
  <c r="I4035"/>
  <c r="I4034"/>
  <c r="I4033"/>
  <c r="I4032"/>
  <c r="I4031"/>
  <c r="I4030"/>
  <c r="I4029"/>
  <c r="I4028"/>
  <c r="I4027"/>
  <c r="I4026"/>
  <c r="I4025"/>
  <c r="I4024"/>
  <c r="I4023"/>
  <c r="I4022"/>
  <c r="I4021"/>
  <c r="I4020"/>
  <c r="I4019"/>
  <c r="I4018"/>
  <c r="I4017"/>
  <c r="I4016"/>
  <c r="I4015"/>
  <c r="I4014"/>
  <c r="I4013"/>
  <c r="I4012"/>
  <c r="I4011"/>
  <c r="I4010"/>
  <c r="I4009"/>
  <c r="I4008"/>
  <c r="I4007"/>
  <c r="I4006"/>
  <c r="I4005"/>
  <c r="I4004"/>
  <c r="I4003"/>
  <c r="I4002"/>
  <c r="I4001"/>
  <c r="I4000"/>
  <c r="I3999"/>
  <c r="I3998"/>
  <c r="I3997"/>
  <c r="I3996"/>
  <c r="I3995"/>
  <c r="I3994"/>
  <c r="I3993"/>
  <c r="I3992"/>
  <c r="I3991"/>
  <c r="I3990"/>
  <c r="I3989"/>
  <c r="I3988"/>
  <c r="I3987"/>
  <c r="I3986"/>
  <c r="I3985"/>
  <c r="I3984"/>
  <c r="I3983"/>
  <c r="I3982"/>
  <c r="I3981"/>
  <c r="I3980"/>
  <c r="I3979"/>
  <c r="I3978"/>
  <c r="I3977"/>
  <c r="I3976"/>
  <c r="I3975"/>
  <c r="I3974"/>
  <c r="I3973"/>
  <c r="I3972"/>
  <c r="I3971"/>
  <c r="I3970"/>
  <c r="I3969"/>
  <c r="I3968"/>
  <c r="I3967"/>
  <c r="I3966"/>
  <c r="I3965"/>
  <c r="I3964"/>
  <c r="I3963"/>
  <c r="I3962"/>
  <c r="I3961"/>
  <c r="I3960"/>
  <c r="I3959"/>
  <c r="I3958"/>
  <c r="I3957"/>
  <c r="I3956"/>
  <c r="I3955"/>
  <c r="I3954"/>
  <c r="I3953"/>
  <c r="I3952"/>
  <c r="I3951"/>
  <c r="I3950"/>
  <c r="I3949"/>
  <c r="I3948"/>
  <c r="I3947"/>
  <c r="I3946"/>
  <c r="I3945"/>
  <c r="I3944"/>
  <c r="I3943"/>
  <c r="I3942"/>
  <c r="I3941"/>
  <c r="I3940"/>
  <c r="I3939"/>
  <c r="I3938"/>
  <c r="I3937"/>
  <c r="I3936"/>
  <c r="I3935"/>
  <c r="I3934"/>
  <c r="I3933"/>
  <c r="I3932"/>
  <c r="I3931"/>
  <c r="I3930"/>
  <c r="I3929"/>
  <c r="I3928"/>
  <c r="I3927"/>
  <c r="I3926"/>
  <c r="I3925"/>
  <c r="I3924"/>
  <c r="I3923"/>
  <c r="I3922"/>
  <c r="I3921"/>
  <c r="I3920"/>
  <c r="I3919"/>
  <c r="I3918"/>
  <c r="I3917"/>
  <c r="I3916"/>
  <c r="I3915"/>
  <c r="I3914"/>
  <c r="I3913"/>
  <c r="I3912"/>
  <c r="I3911"/>
  <c r="I3910"/>
  <c r="I3909"/>
  <c r="I3908"/>
  <c r="I3907"/>
  <c r="I3906"/>
  <c r="I3905"/>
  <c r="I3904"/>
  <c r="I3903"/>
  <c r="I3902"/>
  <c r="I3901"/>
  <c r="I3900"/>
  <c r="I3899"/>
  <c r="I3898"/>
  <c r="I3897"/>
  <c r="I3896"/>
  <c r="I3895"/>
  <c r="I3894"/>
  <c r="I3893"/>
  <c r="I3892"/>
  <c r="I3891"/>
  <c r="I3890"/>
  <c r="I3889"/>
  <c r="I3888"/>
  <c r="I3887"/>
  <c r="I3886"/>
  <c r="I3885"/>
  <c r="I3884"/>
  <c r="I3883"/>
  <c r="I3882"/>
  <c r="I3881"/>
  <c r="I3880"/>
  <c r="I3879"/>
  <c r="I3878"/>
  <c r="I3877"/>
  <c r="I3876"/>
  <c r="I3875"/>
  <c r="I3874"/>
  <c r="I3873"/>
  <c r="I3872"/>
  <c r="I3871"/>
  <c r="I3870"/>
  <c r="I3869"/>
  <c r="I3868"/>
  <c r="I3867"/>
  <c r="I3866"/>
  <c r="I3865"/>
  <c r="I3864"/>
  <c r="I3863"/>
  <c r="I3862"/>
  <c r="I3861"/>
  <c r="I3860"/>
  <c r="I3859"/>
  <c r="I3858"/>
  <c r="I3857"/>
  <c r="I3856"/>
  <c r="I3855"/>
  <c r="I3854"/>
  <c r="I3853"/>
  <c r="I3852"/>
  <c r="I3851"/>
  <c r="I3850"/>
  <c r="I3849"/>
  <c r="I3848"/>
  <c r="I3847"/>
  <c r="I3846"/>
  <c r="I3845"/>
  <c r="I3844"/>
  <c r="I3843"/>
  <c r="I3842"/>
  <c r="I3841"/>
  <c r="I3840"/>
  <c r="I3839"/>
  <c r="I3838"/>
  <c r="I3837"/>
  <c r="I3836"/>
  <c r="I3835"/>
  <c r="I3834"/>
  <c r="I3833"/>
  <c r="I3832"/>
  <c r="I3831"/>
  <c r="I3830"/>
  <c r="I3829"/>
  <c r="I3828"/>
  <c r="I3827"/>
  <c r="I3826"/>
  <c r="I3825"/>
  <c r="I3824"/>
  <c r="I3823"/>
  <c r="I3822"/>
  <c r="I3821"/>
  <c r="I3820"/>
  <c r="I3819"/>
  <c r="I3818"/>
  <c r="I3817"/>
  <c r="I3816"/>
  <c r="I3815"/>
  <c r="I3814"/>
  <c r="I3813"/>
  <c r="I3812"/>
  <c r="I3811"/>
  <c r="I3810"/>
  <c r="I3809"/>
  <c r="I3808"/>
  <c r="I3807"/>
  <c r="I3806"/>
  <c r="I3805"/>
  <c r="I3804"/>
  <c r="I3803"/>
  <c r="I3802"/>
  <c r="I3801"/>
  <c r="I3800"/>
  <c r="I3799"/>
  <c r="I3798"/>
  <c r="I3797"/>
  <c r="I3796"/>
  <c r="I3795"/>
  <c r="I3794"/>
  <c r="I3793"/>
  <c r="I3792"/>
  <c r="I3791"/>
  <c r="I3790"/>
  <c r="I3789"/>
  <c r="I3788"/>
  <c r="I3787"/>
  <c r="I3786"/>
  <c r="I3785"/>
  <c r="I3784"/>
  <c r="I3783"/>
  <c r="I3782"/>
  <c r="I3781"/>
  <c r="I3780"/>
  <c r="I3779"/>
  <c r="I3778"/>
  <c r="I3777"/>
  <c r="I3776"/>
  <c r="I3775"/>
  <c r="I3774"/>
  <c r="I3773"/>
  <c r="I3772"/>
  <c r="I3771"/>
  <c r="I3770"/>
  <c r="I3769"/>
  <c r="I3768"/>
  <c r="I3767"/>
  <c r="I3766"/>
  <c r="I3765"/>
  <c r="I3764"/>
  <c r="I3763"/>
  <c r="I3762"/>
  <c r="I3761"/>
  <c r="I3760"/>
  <c r="I3759"/>
  <c r="I3758"/>
  <c r="I3757"/>
  <c r="I3756"/>
  <c r="I3755"/>
  <c r="I3754"/>
  <c r="I3753"/>
  <c r="I3752"/>
  <c r="I3751"/>
  <c r="I3750"/>
  <c r="I3749"/>
  <c r="I3748"/>
  <c r="I3747"/>
  <c r="I3746"/>
  <c r="I3745"/>
  <c r="I3744"/>
  <c r="I3743"/>
  <c r="I3742"/>
  <c r="I3741"/>
  <c r="I3740"/>
  <c r="I3739"/>
  <c r="I3738"/>
  <c r="I3737"/>
  <c r="I3736"/>
  <c r="I3735"/>
  <c r="I3734"/>
  <c r="I3733"/>
  <c r="I3732"/>
  <c r="I3731"/>
  <c r="I3730"/>
  <c r="I3729"/>
  <c r="I3728"/>
  <c r="I3727"/>
  <c r="I3726"/>
  <c r="I3725"/>
  <c r="I3724"/>
  <c r="I3723"/>
  <c r="I3722"/>
  <c r="I3721"/>
  <c r="I3720"/>
  <c r="I3719"/>
  <c r="I3718"/>
  <c r="I3717"/>
  <c r="I3716"/>
  <c r="I3715"/>
  <c r="I3714"/>
  <c r="I3713"/>
  <c r="I3712"/>
  <c r="I3711"/>
  <c r="I3710"/>
  <c r="I3709"/>
  <c r="I3708"/>
  <c r="I3707"/>
  <c r="I3706"/>
  <c r="I3705"/>
  <c r="I3704"/>
  <c r="I3703"/>
  <c r="I3702"/>
  <c r="I3701"/>
  <c r="I3700"/>
  <c r="I3699"/>
  <c r="I3698"/>
  <c r="I3697"/>
  <c r="I3696"/>
  <c r="I3695"/>
  <c r="I3694"/>
  <c r="I3693"/>
  <c r="I3692"/>
  <c r="I3691"/>
  <c r="I3690"/>
  <c r="I3689"/>
  <c r="I3688"/>
  <c r="I3687"/>
  <c r="I3686"/>
  <c r="I3685"/>
  <c r="I3684"/>
  <c r="I3683"/>
  <c r="I3682"/>
  <c r="I3681"/>
  <c r="I3680"/>
  <c r="I3679"/>
  <c r="I3678"/>
  <c r="I3677"/>
  <c r="I3676"/>
  <c r="I3675"/>
  <c r="I3674"/>
  <c r="I3673"/>
  <c r="I3672"/>
  <c r="I3671"/>
  <c r="I3670"/>
  <c r="I3669"/>
  <c r="I3668"/>
  <c r="I3667"/>
  <c r="I3666"/>
  <c r="I3665"/>
  <c r="I3664"/>
  <c r="I3663"/>
  <c r="I3662"/>
  <c r="I3661"/>
  <c r="I3660"/>
  <c r="I3659"/>
  <c r="I3658"/>
  <c r="I3657"/>
  <c r="I3656"/>
  <c r="I3655"/>
  <c r="I3654"/>
  <c r="I3653"/>
  <c r="I3652"/>
  <c r="I3651"/>
  <c r="I3650"/>
  <c r="I3649"/>
  <c r="I3648"/>
  <c r="I3647"/>
  <c r="I3646"/>
  <c r="I3645"/>
  <c r="I3644"/>
  <c r="I3643"/>
  <c r="I3642"/>
  <c r="I3641"/>
  <c r="I3640"/>
  <c r="I3639"/>
  <c r="I3638"/>
  <c r="I3637"/>
  <c r="I3636"/>
  <c r="I3635"/>
  <c r="I3634"/>
  <c r="I3633"/>
  <c r="I3632"/>
  <c r="I3631"/>
  <c r="I3630"/>
  <c r="I3629"/>
  <c r="I3628"/>
  <c r="I3627"/>
  <c r="I3626"/>
  <c r="I3625"/>
  <c r="I3624"/>
  <c r="I3623"/>
  <c r="I3622"/>
  <c r="I3621"/>
  <c r="I3620"/>
  <c r="I3619"/>
  <c r="I3618"/>
  <c r="I3617"/>
  <c r="I3616"/>
  <c r="I3615"/>
  <c r="I3614"/>
  <c r="I3613"/>
  <c r="I3612"/>
  <c r="I3611"/>
  <c r="I3610"/>
  <c r="I3609"/>
  <c r="I3608"/>
  <c r="I3607"/>
  <c r="I3606"/>
  <c r="I3605"/>
  <c r="I3604"/>
  <c r="I3603"/>
  <c r="I3602"/>
  <c r="I3601"/>
  <c r="I3600"/>
  <c r="I3599"/>
  <c r="I3598"/>
  <c r="I3597"/>
  <c r="I3596"/>
  <c r="I3595"/>
  <c r="I3594"/>
  <c r="I3593"/>
  <c r="I3592"/>
  <c r="I3591"/>
  <c r="I3590"/>
  <c r="I3589"/>
  <c r="I3588"/>
  <c r="I3587"/>
  <c r="I3586"/>
  <c r="I3585"/>
  <c r="I3584"/>
  <c r="I3583"/>
  <c r="I3582"/>
  <c r="I3581"/>
  <c r="I3580"/>
  <c r="I3579"/>
  <c r="I3578"/>
  <c r="I3577"/>
  <c r="I3576"/>
  <c r="I3575"/>
  <c r="I3574"/>
  <c r="I3573"/>
  <c r="I3572"/>
  <c r="I3571"/>
  <c r="I3570"/>
  <c r="I3569"/>
  <c r="I3568"/>
  <c r="I3567"/>
  <c r="I3566"/>
  <c r="I3565"/>
  <c r="I3564"/>
  <c r="I3563"/>
  <c r="I3562"/>
  <c r="I3561"/>
  <c r="I3560"/>
  <c r="I3559"/>
  <c r="I3558"/>
  <c r="I3557"/>
  <c r="I3556"/>
  <c r="I3555"/>
  <c r="I3554"/>
  <c r="I3553"/>
  <c r="I3552"/>
  <c r="I3551"/>
  <c r="I3550"/>
  <c r="I3549"/>
  <c r="I3548"/>
  <c r="I3547"/>
  <c r="I3546"/>
  <c r="I3545"/>
  <c r="I3544"/>
  <c r="I3543"/>
  <c r="I3542"/>
  <c r="I3541"/>
  <c r="I3540"/>
  <c r="I3539"/>
  <c r="I3538"/>
  <c r="I3537"/>
  <c r="I3536"/>
  <c r="I3535"/>
  <c r="I3534"/>
  <c r="I3533"/>
  <c r="I3532"/>
  <c r="I3531"/>
  <c r="I3530"/>
  <c r="I3529"/>
  <c r="I3528"/>
  <c r="I3527"/>
  <c r="I3526"/>
  <c r="I3525"/>
  <c r="I3524"/>
  <c r="I3523"/>
  <c r="I3522"/>
  <c r="I3521"/>
  <c r="I3520"/>
  <c r="I3519"/>
  <c r="I3518"/>
  <c r="I3517"/>
  <c r="I3516"/>
  <c r="I3515"/>
  <c r="I3514"/>
  <c r="I3513"/>
  <c r="I3512"/>
  <c r="I3511"/>
  <c r="I3510"/>
  <c r="I3509"/>
  <c r="I3508"/>
  <c r="I3507"/>
  <c r="I3506"/>
  <c r="I3505"/>
  <c r="I3504"/>
  <c r="I3503"/>
  <c r="I3502"/>
  <c r="I3501"/>
  <c r="I3500"/>
  <c r="I3499"/>
  <c r="I3498"/>
  <c r="I3497"/>
  <c r="I3496"/>
  <c r="I3495"/>
  <c r="I3494"/>
  <c r="I3493"/>
  <c r="I3492"/>
  <c r="I3491"/>
  <c r="I3490"/>
  <c r="I3489"/>
  <c r="I3488"/>
  <c r="I3487"/>
  <c r="I3486"/>
  <c r="I3485"/>
  <c r="I3484"/>
  <c r="I3483"/>
  <c r="I3482"/>
  <c r="I3481"/>
  <c r="I3480"/>
  <c r="I3479"/>
  <c r="I3478"/>
  <c r="I3477"/>
  <c r="I3476"/>
  <c r="I3475"/>
  <c r="I3474"/>
  <c r="I3473"/>
  <c r="I3472"/>
  <c r="I3471"/>
  <c r="I3470"/>
  <c r="I3469"/>
  <c r="I3468"/>
  <c r="I3467"/>
  <c r="I3466"/>
  <c r="I3465"/>
  <c r="I3464"/>
  <c r="I3463"/>
  <c r="I3462"/>
  <c r="I3461"/>
  <c r="I3460"/>
  <c r="I3459"/>
  <c r="I3458"/>
  <c r="I3457"/>
  <c r="I3456"/>
  <c r="I3455"/>
  <c r="I3454"/>
  <c r="I3453"/>
  <c r="I3452"/>
  <c r="I3451"/>
  <c r="I3450"/>
  <c r="I3449"/>
  <c r="I3448"/>
  <c r="I3447"/>
  <c r="I3446"/>
  <c r="I3445"/>
  <c r="I3444"/>
  <c r="I3443"/>
  <c r="I3442"/>
  <c r="I3441"/>
  <c r="I3440"/>
  <c r="I3439"/>
  <c r="I3438"/>
  <c r="I3437"/>
  <c r="I3436"/>
  <c r="I3435"/>
  <c r="I3434"/>
  <c r="I3433"/>
  <c r="I3432"/>
  <c r="I3431"/>
  <c r="I3430"/>
  <c r="I3429"/>
  <c r="I3428"/>
  <c r="I3427"/>
  <c r="I3426"/>
  <c r="I3425"/>
  <c r="I3424"/>
  <c r="I3423"/>
  <c r="I3422"/>
  <c r="I3421"/>
  <c r="I3420"/>
  <c r="I3419"/>
  <c r="I3418"/>
  <c r="I3417"/>
  <c r="I3416"/>
  <c r="I3415"/>
  <c r="I3414"/>
  <c r="I3413"/>
  <c r="I3412"/>
  <c r="I3411"/>
  <c r="I3410"/>
  <c r="I3409"/>
  <c r="I3408"/>
  <c r="I3407"/>
  <c r="I3406"/>
  <c r="I3405"/>
  <c r="I3404"/>
  <c r="I3403"/>
  <c r="I3402"/>
  <c r="I3401"/>
  <c r="I3400"/>
  <c r="I3399"/>
  <c r="I3398"/>
  <c r="I3397"/>
  <c r="I3396"/>
  <c r="I3395"/>
  <c r="I3394"/>
  <c r="I3393"/>
  <c r="I3392"/>
  <c r="I3391"/>
  <c r="I3390"/>
  <c r="I3389"/>
  <c r="I3388"/>
  <c r="I3387"/>
  <c r="I3386"/>
  <c r="I3385"/>
  <c r="I3384"/>
  <c r="I3383"/>
  <c r="I3382"/>
  <c r="I3381"/>
  <c r="I3380"/>
  <c r="I3379"/>
  <c r="I3378"/>
  <c r="I3377"/>
  <c r="I3376"/>
  <c r="I3375"/>
  <c r="I3374"/>
  <c r="I3373"/>
  <c r="I3372"/>
  <c r="I3371"/>
  <c r="I3370"/>
  <c r="I3369"/>
  <c r="I3368"/>
  <c r="I3367"/>
  <c r="I3366"/>
  <c r="I3365"/>
  <c r="I3364"/>
  <c r="I3363"/>
  <c r="I3362"/>
  <c r="I3361"/>
  <c r="I3360"/>
  <c r="I3359"/>
  <c r="I3358"/>
  <c r="I3357"/>
  <c r="I3356"/>
  <c r="I3355"/>
  <c r="I3354"/>
  <c r="I3353"/>
  <c r="I3352"/>
  <c r="I3351"/>
  <c r="I3350"/>
  <c r="I3349"/>
  <c r="I3348"/>
  <c r="I3347"/>
  <c r="I3346"/>
  <c r="I3345"/>
  <c r="I3344"/>
  <c r="I3343"/>
  <c r="I3342"/>
  <c r="I3341"/>
  <c r="I3340"/>
  <c r="I3339"/>
  <c r="I3338"/>
  <c r="I3337"/>
  <c r="I3336"/>
  <c r="I3335"/>
  <c r="I3334"/>
  <c r="I3333"/>
  <c r="I3332"/>
  <c r="I3331"/>
  <c r="I3330"/>
  <c r="I3329"/>
  <c r="I3328"/>
  <c r="I3327"/>
  <c r="I3326"/>
  <c r="I3325"/>
  <c r="I3324"/>
  <c r="I3323"/>
  <c r="I3322"/>
  <c r="I3321"/>
  <c r="I3320"/>
  <c r="I3319"/>
  <c r="I3318"/>
  <c r="I3317"/>
  <c r="I3316"/>
  <c r="I3315"/>
  <c r="I3314"/>
  <c r="I3313"/>
  <c r="I3312"/>
  <c r="I3311"/>
  <c r="I3310"/>
  <c r="I3309"/>
  <c r="I3308"/>
  <c r="I3307"/>
  <c r="I3306"/>
  <c r="I3305"/>
  <c r="I3304"/>
  <c r="I3303"/>
  <c r="I3302"/>
  <c r="I3301"/>
  <c r="I3300"/>
  <c r="I3299"/>
  <c r="I3298"/>
  <c r="I3297"/>
  <c r="I3296"/>
  <c r="I3295"/>
  <c r="I3294"/>
  <c r="I3293"/>
  <c r="I3292"/>
  <c r="I3291"/>
  <c r="I3290"/>
  <c r="I3289"/>
  <c r="I3288"/>
  <c r="I3287"/>
  <c r="I3286"/>
  <c r="I3285"/>
  <c r="I3284"/>
  <c r="I3283"/>
  <c r="I3282"/>
  <c r="I3281"/>
  <c r="I3280"/>
  <c r="I3279"/>
  <c r="I3278"/>
  <c r="I3277"/>
  <c r="I3276"/>
  <c r="I3275"/>
  <c r="I3274"/>
  <c r="I3273"/>
  <c r="I3272"/>
  <c r="I3271"/>
  <c r="I3270"/>
  <c r="I3269"/>
  <c r="I3268"/>
  <c r="I3267"/>
  <c r="I3266"/>
  <c r="I3265"/>
  <c r="I3264"/>
  <c r="I3263"/>
  <c r="I3262"/>
  <c r="I3261"/>
  <c r="I3260"/>
  <c r="I3259"/>
  <c r="I3258"/>
  <c r="I3257"/>
  <c r="I3256"/>
  <c r="I3255"/>
  <c r="I3254"/>
  <c r="I3253"/>
  <c r="I3252"/>
  <c r="I3251"/>
  <c r="I3250"/>
  <c r="I3249"/>
  <c r="I3248"/>
  <c r="I3247"/>
  <c r="I3246"/>
  <c r="I3245"/>
  <c r="I3244"/>
  <c r="I3243"/>
  <c r="I3242"/>
  <c r="I3241"/>
  <c r="I3240"/>
  <c r="I3239"/>
  <c r="I3238"/>
  <c r="I3237"/>
  <c r="I3236"/>
  <c r="I3235"/>
  <c r="I3234"/>
  <c r="I3233"/>
  <c r="I3232"/>
  <c r="I3231"/>
  <c r="I3230"/>
  <c r="I3229"/>
  <c r="I3228"/>
  <c r="I3227"/>
  <c r="I3226"/>
  <c r="I3225"/>
  <c r="I3224"/>
  <c r="I3223"/>
  <c r="I3222"/>
  <c r="I3221"/>
  <c r="I3220"/>
  <c r="I3219"/>
  <c r="I3218"/>
  <c r="I3217"/>
  <c r="I3216"/>
  <c r="I3215"/>
  <c r="I3214"/>
  <c r="I3213"/>
  <c r="I3212"/>
  <c r="I3211"/>
  <c r="I3210"/>
  <c r="I3209"/>
  <c r="I3208"/>
  <c r="I3207"/>
  <c r="I3206"/>
  <c r="I3205"/>
  <c r="I3204"/>
  <c r="I3203"/>
  <c r="I3202"/>
  <c r="I3201"/>
  <c r="I3200"/>
  <c r="I3199"/>
  <c r="I3198"/>
  <c r="I3197"/>
  <c r="I3196"/>
  <c r="I3195"/>
  <c r="I3194"/>
  <c r="I3193"/>
  <c r="I3192"/>
  <c r="I3191"/>
  <c r="I3190"/>
  <c r="I3189"/>
  <c r="I3188"/>
  <c r="I3187"/>
  <c r="I3186"/>
  <c r="I3185"/>
  <c r="I3184"/>
  <c r="I3183"/>
  <c r="I3182"/>
  <c r="I3181"/>
  <c r="I3180"/>
  <c r="I3179"/>
  <c r="I3178"/>
  <c r="I3177"/>
  <c r="I3176"/>
  <c r="I3175"/>
  <c r="I3174"/>
  <c r="I3173"/>
  <c r="I3172"/>
  <c r="I3171"/>
  <c r="I3170"/>
  <c r="I3169"/>
  <c r="I3168"/>
  <c r="I3167"/>
  <c r="I3166"/>
  <c r="I3165"/>
  <c r="I3164"/>
  <c r="I3163"/>
  <c r="I3162"/>
  <c r="I3161"/>
  <c r="I3160"/>
  <c r="I3159"/>
  <c r="I3158"/>
  <c r="I3157"/>
  <c r="I3156"/>
  <c r="I3155"/>
  <c r="I3154"/>
  <c r="I3153"/>
  <c r="I3152"/>
  <c r="I3151"/>
  <c r="I3150"/>
  <c r="I3149"/>
  <c r="I3148"/>
  <c r="I3147"/>
  <c r="I3146"/>
  <c r="I3145"/>
  <c r="I3144"/>
  <c r="I3143"/>
  <c r="I3142"/>
  <c r="I3141"/>
  <c r="I3140"/>
  <c r="I3139"/>
  <c r="I3138"/>
  <c r="I3137"/>
  <c r="I3136"/>
  <c r="I3135"/>
  <c r="I3134"/>
  <c r="I3133"/>
  <c r="I3132"/>
  <c r="I3131"/>
  <c r="I3130"/>
  <c r="I3129"/>
  <c r="I3128"/>
  <c r="I3127"/>
  <c r="I3126"/>
  <c r="I3125"/>
  <c r="I3124"/>
  <c r="I3123"/>
  <c r="I3122"/>
  <c r="I3121"/>
  <c r="I3120"/>
  <c r="I3119"/>
  <c r="I3118"/>
  <c r="I3117"/>
  <c r="I3116"/>
  <c r="I3115"/>
  <c r="I3114"/>
  <c r="I3113"/>
  <c r="I3112"/>
  <c r="I3111"/>
  <c r="I3110"/>
  <c r="I3109"/>
  <c r="I3108"/>
  <c r="I3107"/>
  <c r="I3106"/>
  <c r="I3105"/>
  <c r="I3104"/>
  <c r="I3103"/>
  <c r="I3102"/>
  <c r="I3101"/>
  <c r="I3100"/>
  <c r="I3099"/>
  <c r="I3098"/>
  <c r="I3097"/>
  <c r="I3096"/>
  <c r="I3095"/>
  <c r="I3094"/>
  <c r="I3093"/>
  <c r="I3092"/>
  <c r="I3091"/>
  <c r="I3090"/>
  <c r="I3089"/>
  <c r="I3088"/>
  <c r="I3087"/>
  <c r="I3086"/>
  <c r="I3085"/>
  <c r="I3084"/>
  <c r="I3083"/>
  <c r="I3082"/>
  <c r="I3081"/>
  <c r="I3080"/>
  <c r="I3079"/>
  <c r="I3078"/>
  <c r="I3077"/>
  <c r="I3076"/>
  <c r="I3075"/>
  <c r="I3074"/>
  <c r="I3073"/>
  <c r="I3072"/>
  <c r="I3071"/>
  <c r="I3070"/>
  <c r="I3069"/>
  <c r="I3068"/>
  <c r="I3067"/>
  <c r="I3066"/>
  <c r="I3065"/>
  <c r="I3064"/>
  <c r="I3063"/>
  <c r="I3062"/>
  <c r="I3061"/>
  <c r="I3060"/>
  <c r="I3059"/>
  <c r="I3058"/>
  <c r="I3057"/>
  <c r="I3056"/>
  <c r="I3055"/>
  <c r="I3054"/>
  <c r="I3053"/>
  <c r="I3052"/>
  <c r="I3051"/>
  <c r="I3050"/>
  <c r="I3049"/>
  <c r="I3048"/>
  <c r="I3047"/>
  <c r="I3046"/>
  <c r="I3045"/>
  <c r="I3044"/>
  <c r="I3043"/>
  <c r="I3042"/>
  <c r="I3041"/>
  <c r="I3040"/>
  <c r="I3039"/>
  <c r="I3038"/>
  <c r="I3037"/>
  <c r="I3036"/>
  <c r="I3035"/>
  <c r="I3034"/>
  <c r="I3033"/>
  <c r="I3032"/>
  <c r="I3031"/>
  <c r="I3030"/>
  <c r="I3029"/>
  <c r="I3028"/>
  <c r="I3027"/>
  <c r="I3026"/>
  <c r="I3025"/>
  <c r="I3024"/>
  <c r="I3023"/>
  <c r="I3022"/>
  <c r="I3021"/>
  <c r="I3020"/>
  <c r="I3019"/>
  <c r="I3018"/>
  <c r="I3017"/>
  <c r="I3016"/>
  <c r="I3015"/>
  <c r="I3014"/>
  <c r="I3013"/>
  <c r="I3012"/>
  <c r="I3011"/>
  <c r="I3010"/>
  <c r="I3009"/>
  <c r="I3008"/>
  <c r="I3007"/>
  <c r="I3006"/>
  <c r="I3005"/>
  <c r="I3004"/>
  <c r="I3003"/>
  <c r="I3002"/>
  <c r="I3001"/>
  <c r="I3000"/>
  <c r="I2999"/>
  <c r="I2998"/>
  <c r="I2997"/>
  <c r="I2996"/>
  <c r="I2995"/>
  <c r="I2994"/>
  <c r="I2993"/>
  <c r="I2992"/>
  <c r="I2991"/>
  <c r="I2990"/>
  <c r="I2989"/>
  <c r="I2988"/>
  <c r="I2987"/>
  <c r="I2986"/>
  <c r="I2985"/>
  <c r="I2984"/>
  <c r="I2983"/>
  <c r="I2982"/>
  <c r="I2981"/>
  <c r="I2980"/>
  <c r="I2979"/>
  <c r="I2978"/>
  <c r="I2977"/>
  <c r="I2976"/>
  <c r="I2975"/>
  <c r="I2974"/>
  <c r="I2973"/>
  <c r="I2972"/>
  <c r="I2971"/>
  <c r="I2970"/>
  <c r="I2969"/>
  <c r="I2968"/>
  <c r="I2967"/>
  <c r="I2966"/>
  <c r="I2965"/>
  <c r="I2964"/>
  <c r="I2963"/>
  <c r="I2962"/>
  <c r="I2961"/>
  <c r="I2960"/>
  <c r="I2959"/>
  <c r="I2958"/>
  <c r="I2957"/>
  <c r="I2956"/>
  <c r="I2955"/>
  <c r="I2954"/>
  <c r="I2953"/>
  <c r="I2952"/>
  <c r="I2951"/>
  <c r="I2950"/>
  <c r="I2949"/>
  <c r="I2948"/>
  <c r="I2947"/>
  <c r="I2946"/>
  <c r="I2945"/>
  <c r="I2944"/>
  <c r="I2943"/>
  <c r="I2942"/>
  <c r="I2941"/>
  <c r="I2940"/>
  <c r="I2939"/>
  <c r="I2938"/>
  <c r="I2937"/>
  <c r="I2936"/>
  <c r="I2935"/>
  <c r="I2934"/>
  <c r="I2933"/>
  <c r="I2932"/>
  <c r="I2931"/>
  <c r="I2930"/>
  <c r="I2929"/>
  <c r="I2928"/>
  <c r="I2927"/>
  <c r="I2926"/>
  <c r="I2925"/>
  <c r="I2924"/>
  <c r="I2923"/>
  <c r="I2922"/>
  <c r="I2921"/>
  <c r="I2920"/>
  <c r="I2919"/>
  <c r="I2918"/>
  <c r="I2917"/>
  <c r="I2916"/>
  <c r="I2915"/>
  <c r="I2914"/>
  <c r="I2913"/>
  <c r="I2912"/>
  <c r="I2911"/>
  <c r="I2910"/>
  <c r="I2909"/>
  <c r="I2908"/>
  <c r="I2907"/>
  <c r="I2906"/>
  <c r="I2905"/>
  <c r="I2904"/>
  <c r="I2903"/>
  <c r="I2902"/>
  <c r="I2901"/>
  <c r="I2900"/>
  <c r="I2899"/>
  <c r="I2898"/>
  <c r="I2897"/>
  <c r="I2896"/>
  <c r="I2895"/>
  <c r="I2894"/>
  <c r="I2893"/>
  <c r="I2892"/>
  <c r="I2891"/>
  <c r="I2890"/>
  <c r="I2889"/>
  <c r="I2888"/>
  <c r="I2887"/>
  <c r="I2886"/>
  <c r="I2885"/>
  <c r="I2884"/>
  <c r="I2883"/>
  <c r="I2882"/>
  <c r="I2881"/>
  <c r="I2880"/>
  <c r="I2879"/>
  <c r="I2878"/>
  <c r="I2877"/>
  <c r="I2876"/>
  <c r="I2875"/>
  <c r="I2874"/>
  <c r="I2873"/>
  <c r="I2872"/>
  <c r="I2871"/>
  <c r="I2870"/>
  <c r="I2869"/>
  <c r="I2868"/>
  <c r="I2867"/>
  <c r="I2866"/>
  <c r="I2865"/>
  <c r="I2864"/>
  <c r="I2863"/>
  <c r="I2862"/>
  <c r="I2861"/>
  <c r="I2860"/>
  <c r="I2859"/>
  <c r="I2858"/>
  <c r="I2857"/>
  <c r="I2856"/>
  <c r="I2855"/>
  <c r="I2854"/>
  <c r="I2853"/>
  <c r="I2852"/>
  <c r="I2851"/>
  <c r="I2850"/>
  <c r="I2849"/>
  <c r="I2848"/>
  <c r="I2847"/>
  <c r="I2846"/>
  <c r="I2845"/>
  <c r="I2844"/>
  <c r="I2843"/>
  <c r="I2842"/>
  <c r="I2841"/>
  <c r="I2840"/>
  <c r="I2839"/>
  <c r="I2838"/>
  <c r="I2837"/>
  <c r="I2836"/>
  <c r="I2835"/>
  <c r="I2834"/>
  <c r="I2833"/>
  <c r="I2832"/>
  <c r="I2831"/>
  <c r="I2830"/>
  <c r="I2829"/>
  <c r="I2828"/>
  <c r="I2827"/>
  <c r="I2826"/>
  <c r="I2825"/>
  <c r="I2824"/>
  <c r="I2823"/>
  <c r="I2822"/>
  <c r="I2821"/>
  <c r="I2820"/>
  <c r="I2819"/>
  <c r="I2818"/>
  <c r="I2817"/>
  <c r="I2816"/>
  <c r="I2815"/>
  <c r="I2814"/>
  <c r="I2813"/>
  <c r="I2812"/>
  <c r="I2811"/>
  <c r="I2810"/>
  <c r="I2809"/>
  <c r="I2808"/>
  <c r="I2807"/>
  <c r="I2806"/>
  <c r="I2805"/>
  <c r="I2804"/>
  <c r="I2803"/>
  <c r="I2802"/>
  <c r="I2801"/>
  <c r="I2800"/>
  <c r="I2799"/>
  <c r="I2798"/>
  <c r="I2797"/>
  <c r="I2796"/>
  <c r="I2795"/>
  <c r="I2794"/>
  <c r="I2793"/>
  <c r="I2792"/>
  <c r="I2791"/>
  <c r="I2790"/>
  <c r="I2789"/>
  <c r="I2788"/>
  <c r="I2787"/>
  <c r="I2786"/>
  <c r="I2785"/>
  <c r="I2784"/>
  <c r="I2783"/>
  <c r="I2782"/>
  <c r="I2781"/>
  <c r="I2780"/>
  <c r="I2779"/>
  <c r="I2778"/>
  <c r="I2777"/>
  <c r="I2776"/>
  <c r="I2775"/>
  <c r="I2774"/>
  <c r="I2773"/>
  <c r="I2772"/>
  <c r="I2771"/>
  <c r="I2770"/>
  <c r="I2769"/>
  <c r="I2768"/>
  <c r="I2767"/>
  <c r="I2766"/>
  <c r="I2765"/>
  <c r="I2764"/>
  <c r="I2763"/>
  <c r="I2762"/>
  <c r="I2761"/>
  <c r="I2760"/>
  <c r="I2759"/>
  <c r="I2758"/>
  <c r="I2757"/>
  <c r="I2756"/>
  <c r="I2755"/>
  <c r="I2754"/>
  <c r="I2753"/>
  <c r="I2752"/>
  <c r="I2751"/>
  <c r="I2750"/>
  <c r="I2749"/>
  <c r="I2748"/>
  <c r="I2747"/>
  <c r="I2746"/>
  <c r="I2745"/>
  <c r="I2744"/>
  <c r="I2743"/>
  <c r="I2742"/>
  <c r="I2741"/>
  <c r="I2740"/>
  <c r="I2739"/>
  <c r="I2738"/>
  <c r="I2737"/>
  <c r="I2736"/>
  <c r="I2735"/>
  <c r="I2734"/>
  <c r="I2733"/>
  <c r="I2732"/>
  <c r="I2731"/>
  <c r="I2730"/>
  <c r="I2729"/>
  <c r="I2728"/>
  <c r="I2727"/>
  <c r="I2726"/>
  <c r="I2725"/>
  <c r="I2724"/>
  <c r="I2723"/>
  <c r="I2722"/>
  <c r="I2721"/>
  <c r="I2720"/>
  <c r="I2719"/>
  <c r="I2718"/>
  <c r="I2717"/>
  <c r="I2716"/>
  <c r="I2715"/>
  <c r="I2714"/>
  <c r="I2713"/>
  <c r="I2712"/>
  <c r="I2711"/>
  <c r="I2710"/>
  <c r="I2709"/>
  <c r="I2708"/>
  <c r="I2707"/>
  <c r="I2706"/>
  <c r="I2705"/>
  <c r="I2704"/>
  <c r="I2703"/>
  <c r="I2702"/>
  <c r="I2701"/>
  <c r="I2700"/>
  <c r="I2699"/>
  <c r="I2698"/>
  <c r="I2697"/>
  <c r="I2696"/>
  <c r="I2695"/>
  <c r="I2694"/>
  <c r="I2693"/>
  <c r="I2692"/>
  <c r="I2691"/>
  <c r="I2690"/>
  <c r="I2689"/>
  <c r="I2688"/>
  <c r="I2687"/>
  <c r="I2686"/>
  <c r="I2685"/>
  <c r="I2684"/>
  <c r="I2683"/>
  <c r="I2682"/>
  <c r="I2681"/>
  <c r="I2680"/>
  <c r="I2679"/>
  <c r="I2678"/>
  <c r="I2677"/>
  <c r="I2676"/>
  <c r="I2675"/>
  <c r="I2674"/>
  <c r="I2673"/>
  <c r="I2672"/>
  <c r="I2671"/>
  <c r="I2670"/>
  <c r="I2669"/>
  <c r="I2668"/>
  <c r="I2667"/>
  <c r="I2666"/>
  <c r="I2665"/>
  <c r="I2664"/>
  <c r="I2663"/>
  <c r="I2662"/>
  <c r="I2661"/>
  <c r="I2660"/>
  <c r="I2659"/>
  <c r="I2658"/>
  <c r="I2657"/>
  <c r="I2656"/>
  <c r="I2655"/>
  <c r="I2654"/>
  <c r="I2653"/>
  <c r="I2652"/>
  <c r="I2651"/>
  <c r="I2650"/>
  <c r="I2649"/>
  <c r="I2648"/>
  <c r="I2647"/>
  <c r="I2646"/>
  <c r="I2645"/>
  <c r="I2644"/>
  <c r="I2643"/>
  <c r="I2642"/>
  <c r="I2641"/>
  <c r="I2640"/>
  <c r="I2639"/>
  <c r="I2638"/>
  <c r="I2637"/>
  <c r="I2636"/>
  <c r="I2635"/>
  <c r="I2634"/>
  <c r="I2633"/>
  <c r="I2632"/>
  <c r="I2631"/>
  <c r="I2630"/>
  <c r="I2629"/>
  <c r="I2628"/>
  <c r="I2627"/>
  <c r="I2626"/>
  <c r="I2625"/>
  <c r="I2624"/>
  <c r="I2623"/>
  <c r="I2622"/>
  <c r="I2621"/>
  <c r="I2620"/>
  <c r="I2619"/>
  <c r="I2618"/>
  <c r="I2617"/>
  <c r="I2616"/>
  <c r="I2615"/>
  <c r="I2614"/>
  <c r="I2613"/>
  <c r="I2612"/>
  <c r="I2611"/>
  <c r="I2610"/>
  <c r="I2609"/>
  <c r="I2608"/>
  <c r="I2607"/>
  <c r="I2606"/>
  <c r="I2605"/>
  <c r="I2604"/>
  <c r="I2603"/>
  <c r="I2602"/>
  <c r="I2601"/>
  <c r="I2600"/>
  <c r="I2599"/>
  <c r="I2598"/>
  <c r="I2597"/>
  <c r="I2596"/>
  <c r="I2595"/>
  <c r="I2594"/>
  <c r="I2593"/>
  <c r="I2592"/>
  <c r="I2591"/>
  <c r="I2590"/>
  <c r="I2589"/>
  <c r="I2588"/>
  <c r="I2587"/>
  <c r="I2586"/>
  <c r="I2585"/>
  <c r="I2584"/>
  <c r="I2583"/>
  <c r="I2582"/>
  <c r="I2581"/>
  <c r="I2580"/>
  <c r="I2579"/>
  <c r="I2578"/>
  <c r="I2577"/>
  <c r="I2576"/>
  <c r="I2575"/>
  <c r="I2574"/>
  <c r="I2573"/>
  <c r="I2572"/>
  <c r="I2571"/>
  <c r="I2570"/>
  <c r="I2569"/>
  <c r="I2568"/>
  <c r="I2567"/>
  <c r="I2566"/>
  <c r="I2565"/>
  <c r="I2564"/>
  <c r="I2563"/>
  <c r="I2562"/>
  <c r="I2561"/>
  <c r="I2560"/>
  <c r="I2559"/>
  <c r="I2558"/>
  <c r="I2557"/>
  <c r="I2556"/>
  <c r="I2555"/>
  <c r="I2554"/>
  <c r="I2553"/>
  <c r="I2552"/>
  <c r="I2551"/>
  <c r="I2550"/>
  <c r="I2549"/>
  <c r="I2548"/>
  <c r="I2547"/>
  <c r="I2546"/>
  <c r="I2545"/>
  <c r="I2544"/>
  <c r="I2543"/>
  <c r="I2542"/>
  <c r="I2541"/>
  <c r="I2540"/>
  <c r="I2539"/>
  <c r="I2538"/>
  <c r="I2537"/>
  <c r="I2536"/>
  <c r="I2535"/>
  <c r="I2534"/>
  <c r="I2533"/>
  <c r="I2532"/>
  <c r="I2531"/>
  <c r="I2530"/>
  <c r="I2529"/>
  <c r="I2528"/>
  <c r="I2527"/>
  <c r="I2526"/>
  <c r="I2525"/>
  <c r="I2524"/>
  <c r="I2523"/>
  <c r="I2522"/>
  <c r="I2521"/>
  <c r="I2520"/>
  <c r="I2519"/>
  <c r="I2518"/>
  <c r="I2517"/>
  <c r="I2516"/>
  <c r="I2515"/>
  <c r="I2514"/>
  <c r="I2513"/>
  <c r="I2512"/>
  <c r="I2511"/>
  <c r="I2510"/>
  <c r="I2509"/>
  <c r="I2508"/>
  <c r="I2507"/>
  <c r="I2506"/>
  <c r="I2505"/>
  <c r="I2504"/>
  <c r="I2503"/>
  <c r="I2502"/>
  <c r="I2501"/>
  <c r="I2500"/>
  <c r="I2499"/>
  <c r="I2498"/>
  <c r="I2497"/>
  <c r="I2496"/>
  <c r="I2495"/>
  <c r="I2494"/>
  <c r="I2493"/>
  <c r="I2492"/>
  <c r="I2491"/>
  <c r="I2490"/>
  <c r="I2489"/>
  <c r="I2488"/>
  <c r="I2487"/>
  <c r="I2486"/>
  <c r="I2485"/>
  <c r="I2484"/>
  <c r="I2483"/>
  <c r="I2482"/>
  <c r="I2481"/>
  <c r="I2480"/>
  <c r="I2479"/>
  <c r="I2478"/>
  <c r="I2477"/>
  <c r="I2476"/>
  <c r="I2475"/>
  <c r="I2474"/>
  <c r="I2473"/>
  <c r="I2472"/>
  <c r="I2471"/>
  <c r="I2470"/>
  <c r="I2469"/>
  <c r="I2468"/>
  <c r="I2467"/>
  <c r="I2466"/>
  <c r="I2465"/>
  <c r="I2464"/>
  <c r="I2463"/>
  <c r="I2462"/>
  <c r="I2461"/>
  <c r="I2460"/>
  <c r="I2459"/>
  <c r="I2458"/>
  <c r="I2457"/>
  <c r="I2456"/>
  <c r="I2455"/>
  <c r="I2454"/>
  <c r="I2453"/>
  <c r="I2452"/>
  <c r="I2451"/>
  <c r="I2450"/>
  <c r="I2449"/>
  <c r="I2448"/>
  <c r="I2447"/>
  <c r="I2446"/>
  <c r="I2445"/>
  <c r="I2444"/>
  <c r="I2443"/>
  <c r="I2442"/>
  <c r="I2441"/>
  <c r="I2440"/>
  <c r="I2439"/>
  <c r="I2438"/>
  <c r="I2437"/>
  <c r="I2436"/>
  <c r="I2435"/>
  <c r="I2434"/>
  <c r="I2433"/>
  <c r="I2432"/>
  <c r="I2431"/>
  <c r="I2430"/>
  <c r="I2429"/>
  <c r="I2428"/>
  <c r="I2427"/>
  <c r="I2426"/>
  <c r="I2425"/>
  <c r="I2424"/>
  <c r="I2423"/>
  <c r="I2422"/>
  <c r="I2421"/>
  <c r="I2420"/>
  <c r="I2419"/>
  <c r="I2418"/>
  <c r="I2417"/>
  <c r="I2416"/>
  <c r="I2415"/>
  <c r="I2414"/>
  <c r="I2413"/>
  <c r="I2412"/>
  <c r="I2411"/>
  <c r="I2410"/>
  <c r="I2409"/>
  <c r="I2408"/>
  <c r="I2407"/>
  <c r="I2406"/>
  <c r="I2405"/>
  <c r="I2404"/>
  <c r="I2403"/>
  <c r="I2402"/>
  <c r="I2401"/>
  <c r="I2400"/>
  <c r="I2399"/>
  <c r="I2398"/>
  <c r="I2397"/>
  <c r="I2396"/>
  <c r="I2395"/>
  <c r="I2394"/>
  <c r="I2393"/>
  <c r="I2392"/>
  <c r="I2391"/>
  <c r="I2390"/>
  <c r="I2389"/>
  <c r="I2388"/>
  <c r="I2387"/>
  <c r="I2386"/>
  <c r="I2385"/>
  <c r="I2384"/>
  <c r="I2383"/>
  <c r="I2382"/>
  <c r="I2381"/>
  <c r="I2380"/>
  <c r="I2379"/>
  <c r="I2378"/>
  <c r="I2377"/>
  <c r="I2376"/>
  <c r="I2375"/>
  <c r="I2374"/>
  <c r="I2373"/>
  <c r="I2372"/>
  <c r="I2371"/>
  <c r="I2370"/>
  <c r="I2369"/>
  <c r="I2368"/>
  <c r="I2367"/>
  <c r="I2366"/>
  <c r="I2365"/>
  <c r="I2364"/>
  <c r="I2363"/>
  <c r="I2362"/>
  <c r="I2361"/>
  <c r="I2360"/>
  <c r="I2359"/>
  <c r="I2358"/>
  <c r="I2357"/>
  <c r="I2356"/>
  <c r="I2355"/>
  <c r="I2354"/>
  <c r="I2353"/>
  <c r="I2352"/>
  <c r="I2351"/>
  <c r="I2350"/>
  <c r="I2349"/>
  <c r="I2348"/>
  <c r="I2347"/>
  <c r="I2346"/>
  <c r="I2345"/>
  <c r="I2344"/>
  <c r="I2343"/>
  <c r="I2342"/>
  <c r="I2341"/>
  <c r="I2340"/>
  <c r="I2339"/>
  <c r="I2338"/>
  <c r="I2337"/>
  <c r="I2336"/>
  <c r="I2335"/>
  <c r="I2334"/>
  <c r="I2333"/>
  <c r="I2332"/>
  <c r="I2331"/>
  <c r="I2330"/>
  <c r="I2329"/>
  <c r="I2328"/>
  <c r="I2327"/>
  <c r="I2326"/>
  <c r="I2325"/>
  <c r="I2324"/>
  <c r="I2323"/>
  <c r="I2322"/>
  <c r="I2321"/>
  <c r="I2320"/>
  <c r="I2319"/>
  <c r="I2318"/>
  <c r="I2317"/>
  <c r="I2316"/>
  <c r="I2315"/>
  <c r="I2314"/>
  <c r="I2313"/>
  <c r="I2312"/>
  <c r="I2311"/>
  <c r="I2310"/>
  <c r="I2309"/>
  <c r="I2308"/>
  <c r="I2307"/>
  <c r="I2306"/>
  <c r="I2305"/>
  <c r="I2304"/>
  <c r="I2303"/>
  <c r="I2302"/>
  <c r="I2301"/>
  <c r="I2300"/>
  <c r="I2299"/>
  <c r="I2298"/>
  <c r="I2297"/>
  <c r="I2296"/>
  <c r="I2295"/>
  <c r="I2294"/>
  <c r="I2293"/>
  <c r="I2292"/>
  <c r="I2291"/>
  <c r="I2290"/>
  <c r="I2289"/>
  <c r="I2288"/>
  <c r="I2287"/>
  <c r="I2286"/>
  <c r="I2285"/>
  <c r="I2284"/>
  <c r="I2283"/>
  <c r="I2282"/>
  <c r="I2281"/>
  <c r="I2280"/>
  <c r="I2279"/>
  <c r="I2278"/>
  <c r="I2277"/>
  <c r="I2276"/>
  <c r="I2275"/>
  <c r="I2274"/>
  <c r="I2273"/>
  <c r="I2272"/>
  <c r="I2271"/>
  <c r="I2270"/>
  <c r="I2269"/>
  <c r="I2268"/>
  <c r="I2267"/>
  <c r="I2266"/>
  <c r="I2265"/>
  <c r="I2264"/>
  <c r="I2263"/>
  <c r="I2262"/>
  <c r="I2261"/>
  <c r="I2260"/>
  <c r="I2259"/>
  <c r="I2258"/>
  <c r="I2257"/>
  <c r="I2256"/>
  <c r="I2255"/>
  <c r="I2254"/>
  <c r="I2253"/>
  <c r="I2252"/>
  <c r="I2251"/>
  <c r="I2250"/>
  <c r="I2249"/>
  <c r="I2248"/>
  <c r="I2247"/>
  <c r="I2246"/>
  <c r="I2245"/>
  <c r="I2244"/>
  <c r="I2243"/>
  <c r="I2242"/>
  <c r="I2241"/>
  <c r="I2240"/>
  <c r="I2239"/>
  <c r="I2238"/>
  <c r="I2237"/>
  <c r="I2236"/>
  <c r="I2235"/>
  <c r="I2234"/>
  <c r="I2233"/>
  <c r="I2232"/>
  <c r="I2231"/>
  <c r="I2230"/>
  <c r="I2229"/>
  <c r="I2228"/>
  <c r="I2227"/>
  <c r="I2226"/>
  <c r="I2225"/>
  <c r="I2224"/>
  <c r="I2223"/>
  <c r="I2222"/>
  <c r="I2221"/>
  <c r="I2220"/>
  <c r="I2219"/>
  <c r="I2218"/>
  <c r="I2217"/>
  <c r="I2216"/>
  <c r="I2215"/>
  <c r="I2214"/>
  <c r="I2213"/>
  <c r="I2212"/>
  <c r="I2211"/>
  <c r="I2210"/>
  <c r="I2209"/>
  <c r="I2208"/>
  <c r="I2207"/>
  <c r="I2206"/>
  <c r="I2205"/>
  <c r="I2204"/>
  <c r="I2203"/>
  <c r="I2202"/>
  <c r="I2201"/>
  <c r="I2200"/>
  <c r="I2199"/>
  <c r="I2198"/>
  <c r="I2197"/>
  <c r="I2196"/>
  <c r="I2195"/>
  <c r="I2194"/>
  <c r="I2193"/>
  <c r="I2192"/>
  <c r="I2191"/>
  <c r="I2190"/>
  <c r="I2189"/>
  <c r="I2188"/>
  <c r="I2187"/>
  <c r="I2186"/>
  <c r="I2185"/>
  <c r="I2184"/>
  <c r="I2183"/>
  <c r="I2182"/>
  <c r="I2181"/>
  <c r="I2180"/>
  <c r="I2179"/>
  <c r="I2178"/>
  <c r="I2177"/>
  <c r="I2176"/>
  <c r="I2175"/>
  <c r="I2174"/>
  <c r="I2173"/>
  <c r="I2172"/>
  <c r="I2171"/>
  <c r="I2170"/>
  <c r="I2169"/>
  <c r="I2168"/>
  <c r="I2167"/>
  <c r="I2166"/>
  <c r="I2165"/>
  <c r="I2164"/>
  <c r="I2163"/>
  <c r="I2162"/>
  <c r="I2161"/>
  <c r="I2160"/>
  <c r="I2159"/>
  <c r="I2158"/>
  <c r="I2157"/>
  <c r="I2156"/>
  <c r="I2155"/>
  <c r="I2154"/>
  <c r="I2153"/>
  <c r="I2152"/>
  <c r="I2151"/>
  <c r="I2150"/>
  <c r="I2149"/>
  <c r="I2148"/>
  <c r="I2147"/>
  <c r="I2146"/>
  <c r="I2145"/>
  <c r="I2144"/>
  <c r="I2143"/>
  <c r="I2142"/>
  <c r="I2141"/>
  <c r="I2140"/>
  <c r="I2139"/>
  <c r="I2138"/>
  <c r="I2137"/>
  <c r="I2136"/>
  <c r="I2135"/>
  <c r="I2134"/>
  <c r="I2133"/>
  <c r="I2132"/>
  <c r="I2131"/>
  <c r="I2130"/>
  <c r="I2129"/>
  <c r="I2128"/>
  <c r="I2127"/>
  <c r="I2126"/>
  <c r="I2125"/>
  <c r="I2124"/>
  <c r="I2123"/>
  <c r="I2122"/>
  <c r="I2121"/>
  <c r="I2120"/>
  <c r="I2119"/>
  <c r="I2118"/>
  <c r="I2117"/>
  <c r="I2116"/>
  <c r="I2115"/>
  <c r="I2114"/>
  <c r="I2113"/>
  <c r="I2112"/>
  <c r="I2111"/>
  <c r="I2110"/>
  <c r="I2109"/>
  <c r="I2108"/>
  <c r="I2107"/>
  <c r="I2106"/>
  <c r="I2105"/>
  <c r="I2104"/>
  <c r="I2103"/>
  <c r="I2102"/>
  <c r="I2101"/>
  <c r="I2100"/>
  <c r="I2099"/>
  <c r="I2098"/>
  <c r="I2097"/>
  <c r="I2096"/>
  <c r="I2095"/>
  <c r="I2094"/>
  <c r="I2093"/>
  <c r="I2092"/>
  <c r="I2091"/>
  <c r="I2090"/>
  <c r="I2089"/>
  <c r="I2088"/>
  <c r="I2087"/>
  <c r="I2086"/>
  <c r="I2085"/>
  <c r="I2084"/>
  <c r="I2083"/>
  <c r="I2082"/>
  <c r="I2081"/>
  <c r="I2080"/>
  <c r="I2079"/>
  <c r="I2078"/>
  <c r="I2077"/>
  <c r="I2076"/>
  <c r="I2075"/>
  <c r="I2074"/>
  <c r="I2073"/>
  <c r="I2072"/>
  <c r="I2071"/>
  <c r="I2070"/>
  <c r="I2069"/>
  <c r="I2068"/>
  <c r="I2067"/>
  <c r="I2066"/>
  <c r="I2065"/>
  <c r="I2064"/>
  <c r="I2063"/>
  <c r="I2062"/>
  <c r="I2061"/>
  <c r="I2060"/>
  <c r="I2059"/>
  <c r="I2058"/>
  <c r="I2057"/>
  <c r="I2056"/>
  <c r="I2055"/>
  <c r="I2054"/>
  <c r="I2053"/>
  <c r="I2052"/>
  <c r="I2051"/>
  <c r="I2050"/>
  <c r="I2049"/>
  <c r="I2048"/>
  <c r="I2047"/>
  <c r="I2046"/>
  <c r="I2045"/>
  <c r="I2044"/>
  <c r="I2043"/>
  <c r="I2042"/>
  <c r="I2041"/>
  <c r="I2040"/>
  <c r="I2039"/>
  <c r="I2038"/>
  <c r="I2037"/>
  <c r="I2036"/>
  <c r="I2035"/>
  <c r="I2034"/>
  <c r="I2033"/>
  <c r="I2032"/>
  <c r="I2031"/>
  <c r="I2030"/>
  <c r="I2029"/>
  <c r="I2028"/>
  <c r="I2027"/>
  <c r="I2026"/>
  <c r="I2025"/>
  <c r="I2024"/>
  <c r="I2023"/>
  <c r="I2022"/>
  <c r="I2021"/>
  <c r="I2020"/>
  <c r="I2019"/>
  <c r="I2018"/>
  <c r="I2017"/>
  <c r="I2016"/>
  <c r="I2015"/>
  <c r="I2014"/>
  <c r="I2013"/>
  <c r="I2012"/>
  <c r="I2011"/>
  <c r="I2010"/>
  <c r="I2009"/>
  <c r="I2008"/>
  <c r="I2007"/>
  <c r="I2006"/>
  <c r="I2005"/>
  <c r="I2004"/>
  <c r="I2003"/>
  <c r="I2002"/>
  <c r="I2001"/>
  <c r="I2000"/>
  <c r="I1999"/>
  <c r="I1998"/>
  <c r="I1997"/>
  <c r="I1996"/>
  <c r="I1995"/>
  <c r="I1994"/>
  <c r="I1993"/>
  <c r="I1992"/>
  <c r="I1991"/>
  <c r="I1990"/>
  <c r="I1989"/>
  <c r="I1988"/>
  <c r="I1987"/>
  <c r="I1986"/>
  <c r="I1985"/>
  <c r="I1984"/>
  <c r="I1983"/>
  <c r="I1982"/>
  <c r="I1981"/>
  <c r="I1980"/>
  <c r="I1979"/>
  <c r="I1978"/>
  <c r="I1977"/>
  <c r="I1976"/>
  <c r="I1975"/>
  <c r="I1974"/>
  <c r="I1973"/>
  <c r="I1972"/>
  <c r="I1971"/>
  <c r="I1970"/>
  <c r="I1969"/>
  <c r="I1968"/>
  <c r="I1967"/>
  <c r="I1966"/>
  <c r="I1965"/>
  <c r="I1964"/>
  <c r="I1963"/>
  <c r="I1962"/>
  <c r="I1961"/>
  <c r="I1960"/>
  <c r="I1959"/>
  <c r="I1958"/>
  <c r="I1957"/>
  <c r="I1956"/>
  <c r="I1955"/>
  <c r="I1954"/>
  <c r="I1953"/>
  <c r="I1952"/>
  <c r="I1951"/>
  <c r="I1950"/>
  <c r="I1949"/>
  <c r="I1948"/>
  <c r="I1947"/>
  <c r="I1946"/>
  <c r="I1945"/>
  <c r="I1944"/>
  <c r="I1943"/>
  <c r="I1942"/>
  <c r="I1941"/>
  <c r="I1940"/>
  <c r="I1939"/>
  <c r="I1938"/>
  <c r="I1937"/>
  <c r="I1936"/>
  <c r="I1935"/>
  <c r="I1934"/>
  <c r="I1933"/>
  <c r="I1932"/>
  <c r="I1931"/>
  <c r="I1930"/>
  <c r="I1929"/>
  <c r="I1928"/>
  <c r="I1927"/>
  <c r="I1926"/>
  <c r="I1925"/>
  <c r="I1924"/>
  <c r="I1923"/>
  <c r="I1922"/>
  <c r="I1921"/>
  <c r="I1920"/>
  <c r="I1919"/>
  <c r="I1918"/>
  <c r="I1917"/>
  <c r="I1916"/>
  <c r="I1915"/>
  <c r="I1914"/>
  <c r="I1913"/>
  <c r="I1912"/>
  <c r="I1911"/>
  <c r="I1910"/>
  <c r="I1909"/>
  <c r="I1908"/>
  <c r="I1907"/>
  <c r="I1906"/>
  <c r="I1905"/>
  <c r="I1904"/>
  <c r="I1903"/>
  <c r="I1902"/>
  <c r="I1901"/>
  <c r="I1900"/>
  <c r="I1899"/>
  <c r="I1898"/>
  <c r="I1897"/>
  <c r="I1896"/>
  <c r="I1895"/>
  <c r="I1894"/>
  <c r="I1893"/>
  <c r="I1892"/>
  <c r="I1891"/>
  <c r="I1890"/>
  <c r="I1889"/>
  <c r="I1888"/>
  <c r="I1887"/>
  <c r="I1886"/>
  <c r="I1885"/>
  <c r="I1884"/>
  <c r="I1883"/>
  <c r="I1882"/>
  <c r="I1881"/>
  <c r="I1880"/>
  <c r="I1879"/>
  <c r="I1878"/>
  <c r="I1877"/>
  <c r="I1876"/>
  <c r="I1875"/>
  <c r="I1874"/>
  <c r="I1873"/>
  <c r="I1872"/>
  <c r="I1871"/>
  <c r="I1870"/>
  <c r="I1869"/>
  <c r="I1868"/>
  <c r="I1867"/>
  <c r="I1866"/>
  <c r="I1865"/>
  <c r="I1864"/>
  <c r="I1863"/>
  <c r="I1862"/>
  <c r="I1861"/>
  <c r="I1860"/>
  <c r="I1859"/>
  <c r="I1858"/>
  <c r="I1857"/>
  <c r="I1856"/>
  <c r="I1855"/>
  <c r="I1854"/>
  <c r="I1853"/>
  <c r="I1852"/>
  <c r="I1851"/>
  <c r="I1850"/>
  <c r="I1849"/>
  <c r="I1848"/>
  <c r="I1847"/>
  <c r="I1846"/>
  <c r="I1845"/>
  <c r="I1844"/>
  <c r="I1843"/>
  <c r="I1842"/>
  <c r="I1841"/>
  <c r="I1840"/>
  <c r="I1839"/>
  <c r="I1838"/>
  <c r="I1837"/>
  <c r="I1836"/>
  <c r="I1835"/>
  <c r="I1834"/>
  <c r="I1833"/>
  <c r="I1832"/>
  <c r="I1831"/>
  <c r="I1830"/>
  <c r="I1829"/>
  <c r="I1828"/>
  <c r="I1827"/>
  <c r="I1826"/>
  <c r="I1825"/>
  <c r="I1824"/>
  <c r="I1823"/>
  <c r="I1822"/>
  <c r="I1821"/>
  <c r="I1820"/>
  <c r="I1819"/>
  <c r="I1818"/>
  <c r="I1817"/>
  <c r="I1816"/>
  <c r="I1815"/>
  <c r="I1814"/>
  <c r="I1813"/>
  <c r="I1812"/>
  <c r="I1811"/>
  <c r="I1810"/>
  <c r="I1809"/>
  <c r="I1808"/>
  <c r="I1807"/>
  <c r="I1806"/>
  <c r="I1805"/>
  <c r="I1804"/>
  <c r="I1803"/>
  <c r="I1802"/>
  <c r="I1801"/>
  <c r="I1800"/>
  <c r="I1799"/>
  <c r="I1798"/>
  <c r="I1797"/>
  <c r="I1796"/>
  <c r="I1795"/>
  <c r="I1794"/>
  <c r="I1793"/>
  <c r="I1792"/>
  <c r="I1791"/>
  <c r="I1790"/>
  <c r="I1789"/>
  <c r="I1788"/>
  <c r="I1787"/>
  <c r="I1786"/>
  <c r="I1785"/>
  <c r="I1784"/>
  <c r="I1783"/>
  <c r="I1782"/>
  <c r="I1781"/>
  <c r="I1780"/>
  <c r="I1779"/>
  <c r="I1778"/>
  <c r="I1777"/>
  <c r="I1776"/>
  <c r="I1775"/>
  <c r="I1774"/>
  <c r="I1773"/>
  <c r="I1772"/>
  <c r="I1771"/>
  <c r="I1770"/>
  <c r="I1769"/>
  <c r="I1768"/>
  <c r="I1767"/>
  <c r="I1766"/>
  <c r="I1765"/>
  <c r="I1764"/>
  <c r="I1763"/>
  <c r="I1762"/>
  <c r="I1761"/>
  <c r="I1760"/>
  <c r="I1759"/>
  <c r="I1758"/>
  <c r="I1757"/>
  <c r="I1756"/>
  <c r="I1755"/>
  <c r="I1754"/>
  <c r="I1753"/>
  <c r="I1752"/>
  <c r="I1751"/>
  <c r="I1750"/>
  <c r="I1749"/>
  <c r="I1748"/>
  <c r="I1747"/>
  <c r="I1746"/>
  <c r="I1745"/>
  <c r="I1744"/>
  <c r="I1743"/>
  <c r="I1742"/>
  <c r="I1741"/>
  <c r="I1740"/>
  <c r="I1739"/>
  <c r="I1738"/>
  <c r="I1737"/>
  <c r="I1736"/>
  <c r="I1735"/>
  <c r="I1734"/>
  <c r="I1733"/>
  <c r="I1732"/>
  <c r="I1731"/>
  <c r="I1730"/>
  <c r="I1729"/>
  <c r="I1728"/>
  <c r="I1727"/>
  <c r="I1726"/>
  <c r="I1725"/>
  <c r="I1724"/>
  <c r="I1723"/>
  <c r="I1722"/>
  <c r="I1721"/>
  <c r="I1720"/>
  <c r="I1719"/>
  <c r="I1718"/>
  <c r="I1717"/>
  <c r="I1716"/>
  <c r="I1715"/>
  <c r="I1714"/>
  <c r="I1713"/>
  <c r="I1712"/>
  <c r="I1711"/>
  <c r="I1710"/>
  <c r="I1709"/>
  <c r="I1708"/>
  <c r="I1707"/>
  <c r="I1706"/>
  <c r="I1705"/>
  <c r="I1704"/>
  <c r="I1703"/>
  <c r="I1702"/>
  <c r="I1701"/>
  <c r="I1700"/>
  <c r="I1699"/>
  <c r="I1698"/>
  <c r="I1697"/>
  <c r="I1696"/>
  <c r="I1695"/>
  <c r="I1694"/>
  <c r="I1693"/>
  <c r="I1692"/>
  <c r="I1691"/>
  <c r="I1690"/>
  <c r="I1689"/>
  <c r="I1688"/>
  <c r="I1687"/>
  <c r="I1686"/>
  <c r="I1685"/>
  <c r="I1684"/>
  <c r="I1683"/>
  <c r="I1682"/>
  <c r="I1681"/>
  <c r="I1680"/>
  <c r="I1679"/>
  <c r="I1678"/>
  <c r="I1677"/>
  <c r="I1676"/>
  <c r="I1675"/>
  <c r="I1674"/>
  <c r="I1673"/>
  <c r="I1672"/>
  <c r="I1671"/>
  <c r="I1670"/>
  <c r="I1669"/>
  <c r="I1668"/>
  <c r="I1667"/>
  <c r="I1666"/>
  <c r="I1665"/>
  <c r="I1664"/>
  <c r="I1663"/>
  <c r="I1662"/>
  <c r="I1661"/>
  <c r="I1660"/>
  <c r="I1659"/>
  <c r="I1658"/>
  <c r="I1657"/>
  <c r="I1656"/>
  <c r="I1655"/>
  <c r="I1654"/>
  <c r="I1653"/>
  <c r="I1652"/>
  <c r="I1651"/>
  <c r="I1650"/>
  <c r="I1649"/>
  <c r="I1648"/>
  <c r="I1647"/>
  <c r="I1646"/>
  <c r="I1645"/>
  <c r="I1644"/>
  <c r="I1643"/>
  <c r="I1642"/>
  <c r="I1641"/>
  <c r="I1640"/>
  <c r="I1639"/>
  <c r="I1638"/>
  <c r="I1637"/>
  <c r="I1636"/>
  <c r="I1635"/>
  <c r="I1634"/>
  <c r="I1633"/>
  <c r="I1632"/>
  <c r="I1631"/>
  <c r="I1630"/>
  <c r="I1629"/>
  <c r="I1628"/>
  <c r="I1627"/>
  <c r="I1626"/>
  <c r="I1625"/>
  <c r="I1624"/>
  <c r="I1623"/>
  <c r="I1622"/>
  <c r="I1621"/>
  <c r="I1620"/>
  <c r="I1619"/>
  <c r="I1618"/>
  <c r="I1617"/>
  <c r="I1616"/>
  <c r="I1615"/>
  <c r="I1614"/>
  <c r="I1613"/>
  <c r="I1612"/>
  <c r="I1611"/>
  <c r="I1610"/>
  <c r="I1609"/>
  <c r="I1608"/>
  <c r="I1607"/>
  <c r="I1606"/>
  <c r="I1605"/>
  <c r="I1604"/>
  <c r="I1603"/>
  <c r="I1602"/>
  <c r="I1601"/>
  <c r="I1600"/>
  <c r="I1599"/>
  <c r="I1598"/>
  <c r="I1597"/>
  <c r="I1596"/>
  <c r="I1595"/>
  <c r="I1594"/>
  <c r="I1593"/>
  <c r="I1592"/>
  <c r="I1591"/>
  <c r="I1590"/>
  <c r="I1589"/>
  <c r="I1588"/>
  <c r="I1587"/>
  <c r="I1586"/>
  <c r="I1585"/>
  <c r="I1584"/>
  <c r="I1583"/>
  <c r="I1582"/>
  <c r="I1581"/>
  <c r="I1580"/>
  <c r="I1579"/>
  <c r="I1578"/>
  <c r="I1577"/>
  <c r="I1576"/>
  <c r="I1575"/>
  <c r="I1574"/>
  <c r="I1573"/>
  <c r="I1572"/>
  <c r="I1571"/>
  <c r="I1570"/>
  <c r="I1569"/>
  <c r="I1568"/>
  <c r="I1567"/>
  <c r="I1566"/>
  <c r="I1565"/>
  <c r="I1564"/>
  <c r="I1563"/>
  <c r="I1562"/>
  <c r="I1561"/>
  <c r="I1560"/>
  <c r="I1559"/>
  <c r="I1558"/>
  <c r="I1557"/>
  <c r="I1556"/>
  <c r="I1555"/>
  <c r="I1554"/>
  <c r="I1553"/>
  <c r="I1552"/>
  <c r="I1551"/>
  <c r="I1550"/>
  <c r="I1549"/>
  <c r="I1548"/>
  <c r="I1547"/>
  <c r="I1546"/>
  <c r="I1545"/>
  <c r="I1544"/>
  <c r="I1543"/>
  <c r="I1542"/>
  <c r="I1541"/>
  <c r="I1540"/>
  <c r="I1539"/>
  <c r="I1538"/>
  <c r="I1537"/>
  <c r="I1536"/>
  <c r="I1535"/>
  <c r="I1534"/>
  <c r="I1533"/>
  <c r="I1532"/>
  <c r="I1531"/>
  <c r="I1530"/>
  <c r="I1529"/>
  <c r="I1528"/>
  <c r="I1527"/>
  <c r="I1526"/>
  <c r="I1525"/>
  <c r="I1524"/>
  <c r="I1523"/>
  <c r="I1522"/>
  <c r="I1521"/>
  <c r="I1520"/>
  <c r="I1519"/>
  <c r="I1518"/>
  <c r="I1517"/>
  <c r="I1516"/>
  <c r="I1515"/>
  <c r="I1514"/>
  <c r="I1513"/>
  <c r="I1512"/>
  <c r="I1511"/>
  <c r="I1510"/>
  <c r="I1509"/>
  <c r="I1508"/>
  <c r="I1507"/>
  <c r="I1506"/>
  <c r="I1505"/>
  <c r="I1504"/>
  <c r="I1503"/>
  <c r="I1502"/>
  <c r="I1501"/>
  <c r="I1500"/>
  <c r="I1499"/>
  <c r="I1498"/>
  <c r="I1497"/>
  <c r="I1496"/>
  <c r="I1495"/>
  <c r="I1494"/>
  <c r="I1493"/>
  <c r="I1492"/>
  <c r="I1491"/>
  <c r="I1490"/>
  <c r="I1489"/>
  <c r="I1488"/>
  <c r="I1487"/>
  <c r="I1486"/>
  <c r="I1485"/>
  <c r="I1484"/>
  <c r="I1483"/>
  <c r="I1482"/>
  <c r="I1481"/>
  <c r="I1480"/>
  <c r="I1479"/>
  <c r="I1478"/>
  <c r="I1477"/>
  <c r="I1476"/>
  <c r="I1475"/>
  <c r="I1474"/>
  <c r="I1473"/>
  <c r="I1472"/>
  <c r="I1471"/>
  <c r="I1470"/>
  <c r="I1469"/>
  <c r="I1468"/>
  <c r="I1467"/>
  <c r="I1466"/>
  <c r="I1465"/>
  <c r="I1464"/>
  <c r="I1463"/>
  <c r="I1462"/>
  <c r="I1461"/>
  <c r="I1460"/>
  <c r="I1459"/>
  <c r="I1458"/>
  <c r="I1457"/>
  <c r="I1456"/>
  <c r="I1455"/>
  <c r="I1454"/>
  <c r="I1453"/>
  <c r="I1452"/>
  <c r="I1451"/>
  <c r="I1450"/>
  <c r="I1449"/>
  <c r="I1448"/>
  <c r="I1447"/>
  <c r="I1446"/>
  <c r="I1445"/>
  <c r="I1444"/>
  <c r="I1443"/>
  <c r="I1442"/>
  <c r="I1441"/>
  <c r="I1440"/>
  <c r="I1439"/>
  <c r="I1438"/>
  <c r="I1437"/>
  <c r="I1436"/>
  <c r="I1435"/>
  <c r="I1434"/>
  <c r="I1433"/>
  <c r="I1432"/>
  <c r="I1431"/>
  <c r="I1430"/>
  <c r="I1429"/>
  <c r="I1428"/>
  <c r="I1427"/>
  <c r="I1426"/>
  <c r="I1425"/>
  <c r="I1424"/>
  <c r="I1423"/>
  <c r="I1422"/>
  <c r="I1421"/>
  <c r="I1420"/>
  <c r="I1419"/>
  <c r="I1418"/>
  <c r="I1417"/>
  <c r="I1416"/>
  <c r="I1415"/>
  <c r="I1414"/>
  <c r="I1413"/>
  <c r="I1412"/>
  <c r="I1411"/>
  <c r="I1410"/>
  <c r="I1409"/>
  <c r="I1408"/>
  <c r="I1407"/>
  <c r="I1406"/>
  <c r="I1405"/>
  <c r="I1404"/>
  <c r="I1403"/>
  <c r="I1402"/>
  <c r="I1401"/>
  <c r="I1400"/>
  <c r="I1399"/>
  <c r="I1398"/>
  <c r="I1397"/>
  <c r="I1396"/>
  <c r="I1395"/>
  <c r="I1394"/>
  <c r="I1393"/>
  <c r="I1392"/>
  <c r="I1391"/>
  <c r="I1390"/>
  <c r="I1389"/>
  <c r="I1388"/>
  <c r="I1387"/>
  <c r="I1386"/>
  <c r="I1385"/>
  <c r="I1384"/>
  <c r="I1383"/>
  <c r="I1382"/>
  <c r="I1381"/>
  <c r="I1380"/>
  <c r="I1379"/>
  <c r="I1378"/>
  <c r="I1377"/>
  <c r="I1376"/>
  <c r="I1375"/>
  <c r="I1374"/>
  <c r="I1373"/>
  <c r="I1372"/>
  <c r="I1371"/>
  <c r="I1370"/>
  <c r="I1369"/>
  <c r="I1368"/>
  <c r="I1367"/>
  <c r="I1366"/>
  <c r="I1365"/>
  <c r="I1364"/>
  <c r="I1363"/>
  <c r="I1362"/>
  <c r="I1361"/>
  <c r="I1360"/>
  <c r="I1359"/>
  <c r="I1358"/>
  <c r="I1357"/>
  <c r="I1356"/>
  <c r="I1355"/>
  <c r="I1354"/>
  <c r="I1353"/>
  <c r="I1352"/>
  <c r="I1351"/>
  <c r="I1350"/>
  <c r="I1349"/>
  <c r="I1348"/>
  <c r="I1347"/>
  <c r="I1346"/>
  <c r="I1345"/>
  <c r="I1344"/>
  <c r="I1343"/>
  <c r="I1342"/>
  <c r="I1341"/>
  <c r="I1340"/>
  <c r="I1339"/>
  <c r="I1338"/>
  <c r="I1337"/>
  <c r="I1336"/>
  <c r="I1335"/>
  <c r="I1334"/>
  <c r="I1333"/>
  <c r="I1332"/>
  <c r="I1331"/>
  <c r="I1330"/>
  <c r="I1329"/>
  <c r="I1328"/>
  <c r="I1327"/>
  <c r="I1326"/>
  <c r="I1325"/>
  <c r="I1324"/>
  <c r="I1323"/>
  <c r="I1322"/>
  <c r="I1321"/>
  <c r="I1320"/>
  <c r="I1319"/>
  <c r="I1318"/>
  <c r="I1317"/>
  <c r="I1316"/>
  <c r="I1315"/>
  <c r="I1314"/>
  <c r="I1313"/>
  <c r="I1312"/>
  <c r="I1311"/>
  <c r="I1310"/>
  <c r="I1309"/>
  <c r="I1308"/>
  <c r="I1307"/>
  <c r="I1306"/>
  <c r="I1305"/>
  <c r="I1304"/>
  <c r="I1303"/>
  <c r="I1302"/>
  <c r="I1301"/>
  <c r="I1300"/>
  <c r="I1299"/>
  <c r="I1298"/>
  <c r="I1297"/>
  <c r="I1296"/>
  <c r="I1295"/>
  <c r="I1294"/>
  <c r="I1293"/>
  <c r="I1292"/>
  <c r="I1291"/>
  <c r="I1290"/>
  <c r="I1289"/>
  <c r="I1288"/>
  <c r="I1287"/>
  <c r="I1286"/>
  <c r="I1285"/>
  <c r="I1284"/>
  <c r="I1283"/>
  <c r="I1282"/>
  <c r="I1281"/>
  <c r="I1280"/>
  <c r="I1279"/>
  <c r="I1278"/>
  <c r="I1277"/>
  <c r="I1276"/>
  <c r="I1275"/>
  <c r="I1274"/>
  <c r="I1273"/>
  <c r="I1272"/>
  <c r="I1271"/>
  <c r="I1270"/>
  <c r="I1269"/>
  <c r="I1268"/>
  <c r="I1267"/>
  <c r="I1266"/>
  <c r="I1265"/>
  <c r="I1264"/>
  <c r="I1263"/>
  <c r="I1262"/>
  <c r="I1261"/>
  <c r="I1260"/>
  <c r="I1259"/>
  <c r="I1258"/>
  <c r="I1257"/>
  <c r="I1256"/>
  <c r="I1255"/>
  <c r="I1254"/>
  <c r="I1253"/>
  <c r="I1252"/>
  <c r="I1251"/>
  <c r="I1250"/>
  <c r="I1249"/>
  <c r="I1248"/>
  <c r="I1247"/>
  <c r="I1246"/>
  <c r="I1245"/>
  <c r="I1244"/>
  <c r="I1243"/>
  <c r="I1242"/>
  <c r="I1241"/>
  <c r="I1240"/>
  <c r="I1239"/>
  <c r="I1238"/>
  <c r="I1237"/>
  <c r="I1236"/>
  <c r="I1235"/>
  <c r="I1234"/>
  <c r="I1233"/>
  <c r="I1232"/>
  <c r="I1231"/>
  <c r="I1230"/>
  <c r="I1229"/>
  <c r="I1228"/>
  <c r="I1227"/>
  <c r="I1226"/>
  <c r="I1225"/>
  <c r="I1224"/>
  <c r="I1223"/>
  <c r="I1222"/>
  <c r="I1221"/>
  <c r="I1220"/>
  <c r="I1219"/>
  <c r="I1218"/>
  <c r="I1217"/>
  <c r="I1216"/>
  <c r="I1215"/>
  <c r="I1214"/>
  <c r="I1213"/>
  <c r="I1212"/>
  <c r="I1211"/>
  <c r="I1210"/>
  <c r="I1209"/>
  <c r="I1208"/>
  <c r="I1207"/>
  <c r="I1206"/>
  <c r="I1205"/>
  <c r="I1204"/>
  <c r="I1203"/>
  <c r="I1202"/>
  <c r="I1201"/>
  <c r="I1200"/>
  <c r="I1199"/>
  <c r="I1198"/>
  <c r="I1197"/>
  <c r="I1196"/>
  <c r="I1195"/>
  <c r="I1194"/>
  <c r="I1193"/>
  <c r="I1192"/>
  <c r="I1191"/>
  <c r="I1190"/>
  <c r="I1189"/>
  <c r="I1188"/>
  <c r="I1187"/>
  <c r="I1186"/>
  <c r="I1185"/>
  <c r="I1184"/>
  <c r="I1183"/>
  <c r="I1182"/>
  <c r="I1181"/>
  <c r="I1180"/>
  <c r="I1179"/>
  <c r="I1178"/>
  <c r="I1177"/>
  <c r="I1176"/>
  <c r="I1175"/>
  <c r="I1174"/>
  <c r="I1173"/>
  <c r="I1172"/>
  <c r="I1171"/>
  <c r="I1170"/>
  <c r="I1169"/>
  <c r="I1168"/>
  <c r="I1167"/>
  <c r="I1166"/>
  <c r="I1165"/>
  <c r="I1164"/>
  <c r="I1163"/>
  <c r="I1162"/>
  <c r="I1161"/>
  <c r="I1160"/>
  <c r="I1159"/>
  <c r="I1158"/>
  <c r="I1157"/>
  <c r="I1156"/>
  <c r="I1155"/>
  <c r="I1154"/>
  <c r="I1153"/>
  <c r="I1152"/>
  <c r="I1151"/>
  <c r="I1150"/>
  <c r="I1149"/>
  <c r="I1148"/>
  <c r="I1147"/>
  <c r="I1146"/>
  <c r="I1145"/>
  <c r="I1144"/>
  <c r="I1143"/>
  <c r="I1142"/>
  <c r="I1141"/>
  <c r="I1140"/>
  <c r="I1139"/>
  <c r="I1138"/>
  <c r="I1137"/>
  <c r="I1136"/>
  <c r="I1135"/>
  <c r="I1134"/>
  <c r="I1133"/>
  <c r="I1132"/>
  <c r="I1131"/>
  <c r="I1130"/>
  <c r="I1129"/>
  <c r="I1128"/>
  <c r="I1127"/>
  <c r="I1126"/>
  <c r="I1125"/>
  <c r="I1124"/>
  <c r="I1123"/>
  <c r="I1122"/>
  <c r="I1121"/>
  <c r="I1120"/>
  <c r="I1119"/>
  <c r="I1118"/>
  <c r="I1117"/>
  <c r="I1116"/>
  <c r="I1115"/>
  <c r="I1114"/>
  <c r="I1113"/>
  <c r="I1112"/>
  <c r="I1111"/>
  <c r="I1110"/>
  <c r="I1109"/>
  <c r="I1108"/>
  <c r="I1107"/>
  <c r="I1106"/>
  <c r="I1105"/>
  <c r="I1104"/>
  <c r="I1103"/>
  <c r="I1102"/>
  <c r="I1101"/>
  <c r="I1100"/>
  <c r="I1099"/>
  <c r="I1098"/>
  <c r="I1097"/>
  <c r="I1096"/>
  <c r="I1095"/>
  <c r="I1094"/>
  <c r="I1093"/>
  <c r="I1092"/>
  <c r="I1091"/>
  <c r="I1090"/>
  <c r="I1089"/>
  <c r="I1088"/>
  <c r="I1087"/>
  <c r="I1086"/>
  <c r="I1085"/>
  <c r="I1084"/>
  <c r="I1083"/>
  <c r="I1082"/>
  <c r="I1081"/>
  <c r="I1080"/>
  <c r="I1079"/>
  <c r="I1078"/>
  <c r="I1077"/>
  <c r="I1076"/>
  <c r="I1075"/>
  <c r="I1074"/>
  <c r="I1073"/>
  <c r="I1072"/>
  <c r="I1071"/>
  <c r="I1070"/>
  <c r="I1069"/>
  <c r="I1068"/>
  <c r="I1067"/>
  <c r="I1066"/>
  <c r="I1065"/>
  <c r="I1064"/>
  <c r="I1063"/>
  <c r="I1062"/>
  <c r="I1061"/>
  <c r="I1060"/>
  <c r="I1059"/>
  <c r="I1058"/>
  <c r="I1057"/>
  <c r="I1056"/>
  <c r="I1055"/>
  <c r="I1054"/>
  <c r="I1053"/>
  <c r="I1052"/>
  <c r="I1051"/>
  <c r="I1050"/>
  <c r="I1049"/>
  <c r="I1048"/>
  <c r="I1047"/>
  <c r="I1046"/>
  <c r="I1045"/>
  <c r="I1044"/>
  <c r="I1043"/>
  <c r="I1042"/>
  <c r="I1041"/>
  <c r="I1040"/>
  <c r="I1039"/>
  <c r="I1038"/>
  <c r="I1037"/>
  <c r="I1036"/>
  <c r="I1035"/>
  <c r="I1034"/>
  <c r="I1033"/>
  <c r="I1032"/>
  <c r="I1031"/>
  <c r="I1030"/>
  <c r="I1029"/>
  <c r="I1028"/>
  <c r="I1027"/>
  <c r="I1026"/>
  <c r="I1025"/>
  <c r="I1024"/>
  <c r="I1023"/>
  <c r="I1022"/>
  <c r="I1021"/>
  <c r="I1020"/>
  <c r="I1019"/>
  <c r="I1018"/>
  <c r="I1017"/>
  <c r="I1016"/>
  <c r="I1015"/>
  <c r="I1014"/>
  <c r="I1013"/>
  <c r="I1012"/>
  <c r="I1011"/>
  <c r="I1010"/>
  <c r="I1009"/>
  <c r="I1008"/>
  <c r="I1007"/>
  <c r="I1006"/>
  <c r="I1005"/>
  <c r="I1004"/>
  <c r="I1003"/>
  <c r="I1002"/>
  <c r="I1001"/>
  <c r="I1000"/>
  <c r="I999"/>
  <c r="I998"/>
  <c r="I997"/>
  <c r="I996"/>
  <c r="I995"/>
  <c r="I994"/>
  <c r="I993"/>
  <c r="I992"/>
  <c r="I991"/>
  <c r="I990"/>
  <c r="I989"/>
  <c r="I988"/>
  <c r="I987"/>
  <c r="I986"/>
  <c r="I985"/>
  <c r="I984"/>
  <c r="I983"/>
  <c r="I982"/>
  <c r="I981"/>
  <c r="I980"/>
  <c r="I979"/>
  <c r="I978"/>
  <c r="I977"/>
  <c r="I976"/>
  <c r="I975"/>
  <c r="I974"/>
  <c r="I973"/>
  <c r="I972"/>
  <c r="I971"/>
  <c r="I970"/>
  <c r="I969"/>
  <c r="I968"/>
  <c r="I967"/>
  <c r="I966"/>
  <c r="I965"/>
  <c r="I964"/>
  <c r="I963"/>
  <c r="I962"/>
  <c r="I961"/>
  <c r="I960"/>
  <c r="I959"/>
  <c r="I958"/>
  <c r="I957"/>
  <c r="I956"/>
  <c r="I955"/>
  <c r="I954"/>
  <c r="I953"/>
  <c r="I952"/>
  <c r="I951"/>
  <c r="I950"/>
  <c r="I949"/>
  <c r="I948"/>
  <c r="I947"/>
  <c r="I946"/>
  <c r="I945"/>
  <c r="I944"/>
  <c r="I943"/>
  <c r="I942"/>
  <c r="I941"/>
  <c r="I940"/>
  <c r="I939"/>
  <c r="I938"/>
  <c r="I937"/>
  <c r="I936"/>
  <c r="I935"/>
  <c r="I934"/>
  <c r="I933"/>
  <c r="I932"/>
  <c r="I931"/>
  <c r="I930"/>
  <c r="I929"/>
  <c r="I928"/>
  <c r="I927"/>
  <c r="I926"/>
  <c r="I925"/>
  <c r="I924"/>
  <c r="I923"/>
  <c r="I922"/>
  <c r="I921"/>
  <c r="I920"/>
  <c r="I919"/>
  <c r="I918"/>
  <c r="I917"/>
  <c r="I916"/>
  <c r="I915"/>
  <c r="I914"/>
  <c r="I913"/>
  <c r="I912"/>
  <c r="I911"/>
  <c r="I910"/>
  <c r="I909"/>
  <c r="I908"/>
  <c r="I907"/>
  <c r="I906"/>
  <c r="I905"/>
  <c r="I904"/>
  <c r="I903"/>
  <c r="I902"/>
  <c r="I901"/>
  <c r="I900"/>
  <c r="I899"/>
  <c r="I898"/>
  <c r="I897"/>
  <c r="I896"/>
  <c r="I895"/>
  <c r="I894"/>
  <c r="I893"/>
  <c r="I892"/>
  <c r="I891"/>
  <c r="I890"/>
  <c r="I889"/>
  <c r="I888"/>
  <c r="I887"/>
  <c r="I886"/>
  <c r="I885"/>
  <c r="I884"/>
  <c r="I883"/>
  <c r="I882"/>
  <c r="I881"/>
  <c r="I880"/>
  <c r="I879"/>
  <c r="I878"/>
  <c r="I877"/>
  <c r="I876"/>
  <c r="I875"/>
  <c r="I874"/>
  <c r="I873"/>
  <c r="I872"/>
  <c r="I871"/>
  <c r="I870"/>
  <c r="I869"/>
  <c r="I868"/>
  <c r="I867"/>
  <c r="I866"/>
  <c r="I865"/>
  <c r="I864"/>
  <c r="I863"/>
  <c r="I862"/>
  <c r="I861"/>
  <c r="I860"/>
  <c r="I859"/>
  <c r="I858"/>
  <c r="I857"/>
  <c r="I856"/>
  <c r="I855"/>
  <c r="I854"/>
  <c r="I853"/>
  <c r="I852"/>
  <c r="I851"/>
  <c r="I850"/>
  <c r="I849"/>
  <c r="I848"/>
  <c r="I847"/>
  <c r="I846"/>
  <c r="I845"/>
  <c r="I844"/>
  <c r="I843"/>
  <c r="I842"/>
  <c r="I841"/>
  <c r="I840"/>
  <c r="I839"/>
  <c r="I838"/>
  <c r="I837"/>
  <c r="I836"/>
  <c r="I835"/>
  <c r="I834"/>
  <c r="I833"/>
  <c r="I832"/>
  <c r="I831"/>
  <c r="I830"/>
  <c r="I829"/>
  <c r="I828"/>
  <c r="I827"/>
  <c r="I826"/>
  <c r="I825"/>
  <c r="I824"/>
  <c r="I823"/>
  <c r="I822"/>
  <c r="I821"/>
  <c r="I820"/>
  <c r="I819"/>
  <c r="I818"/>
  <c r="I817"/>
  <c r="I816"/>
  <c r="I815"/>
  <c r="I814"/>
  <c r="I813"/>
  <c r="I812"/>
  <c r="I811"/>
  <c r="I810"/>
  <c r="I809"/>
  <c r="I808"/>
  <c r="I807"/>
  <c r="I806"/>
  <c r="I805"/>
  <c r="I804"/>
  <c r="I803"/>
  <c r="I802"/>
  <c r="I801"/>
  <c r="I800"/>
  <c r="I799"/>
  <c r="I798"/>
  <c r="I797"/>
  <c r="I796"/>
  <c r="I795"/>
  <c r="I794"/>
  <c r="I793"/>
  <c r="I792"/>
  <c r="I791"/>
  <c r="I790"/>
  <c r="I789"/>
  <c r="I788"/>
  <c r="I787"/>
  <c r="I786"/>
  <c r="I785"/>
  <c r="I784"/>
  <c r="I783"/>
  <c r="I782"/>
  <c r="I781"/>
  <c r="I780"/>
  <c r="I779"/>
  <c r="I778"/>
  <c r="I777"/>
  <c r="I776"/>
  <c r="I775"/>
  <c r="I774"/>
  <c r="I773"/>
  <c r="I772"/>
  <c r="I771"/>
  <c r="I770"/>
  <c r="I769"/>
  <c r="I768"/>
  <c r="I767"/>
  <c r="I766"/>
  <c r="I765"/>
  <c r="I764"/>
  <c r="I763"/>
  <c r="I762"/>
  <c r="I761"/>
  <c r="I760"/>
  <c r="I759"/>
  <c r="I758"/>
  <c r="I757"/>
  <c r="I756"/>
  <c r="I755"/>
  <c r="I754"/>
  <c r="I753"/>
  <c r="I752"/>
  <c r="I751"/>
  <c r="I750"/>
  <c r="I749"/>
  <c r="I748"/>
  <c r="I747"/>
  <c r="I746"/>
  <c r="I745"/>
  <c r="I744"/>
  <c r="I743"/>
  <c r="I742"/>
  <c r="I741"/>
  <c r="I740"/>
  <c r="I739"/>
  <c r="I738"/>
  <c r="I737"/>
  <c r="I736"/>
  <c r="I735"/>
  <c r="I734"/>
  <c r="I733"/>
  <c r="I732"/>
  <c r="I731"/>
  <c r="I730"/>
  <c r="I729"/>
  <c r="I728"/>
  <c r="I727"/>
  <c r="I726"/>
  <c r="I725"/>
  <c r="I724"/>
  <c r="I723"/>
  <c r="I722"/>
  <c r="I721"/>
  <c r="I720"/>
  <c r="I719"/>
  <c r="I718"/>
  <c r="I717"/>
  <c r="I716"/>
  <c r="I715"/>
  <c r="I714"/>
  <c r="I713"/>
  <c r="I712"/>
  <c r="I711"/>
  <c r="I710"/>
  <c r="I709"/>
  <c r="I708"/>
  <c r="I707"/>
  <c r="I706"/>
  <c r="I705"/>
  <c r="I704"/>
  <c r="I703"/>
  <c r="I702"/>
  <c r="I701"/>
  <c r="I700"/>
  <c r="I699"/>
  <c r="I698"/>
  <c r="I697"/>
  <c r="I696"/>
  <c r="I695"/>
  <c r="I694"/>
  <c r="I693"/>
  <c r="I692"/>
  <c r="I691"/>
  <c r="I690"/>
  <c r="I689"/>
  <c r="I688"/>
  <c r="I687"/>
  <c r="I686"/>
  <c r="I685"/>
  <c r="I684"/>
  <c r="I683"/>
  <c r="I682"/>
  <c r="I681"/>
  <c r="I680"/>
  <c r="I679"/>
  <c r="I678"/>
  <c r="I677"/>
  <c r="I676"/>
  <c r="I675"/>
  <c r="I674"/>
  <c r="I673"/>
  <c r="I672"/>
  <c r="I671"/>
  <c r="I670"/>
  <c r="I669"/>
  <c r="I668"/>
  <c r="I667"/>
  <c r="I666"/>
  <c r="I665"/>
  <c r="I664"/>
  <c r="I663"/>
  <c r="I662"/>
  <c r="I661"/>
  <c r="I660"/>
  <c r="I659"/>
  <c r="I658"/>
  <c r="I657"/>
  <c r="I656"/>
  <c r="I655"/>
  <c r="I654"/>
  <c r="I653"/>
  <c r="I652"/>
  <c r="I651"/>
  <c r="I650"/>
  <c r="I649"/>
  <c r="I648"/>
  <c r="I647"/>
  <c r="I646"/>
  <c r="I645"/>
  <c r="I644"/>
  <c r="I643"/>
  <c r="I642"/>
  <c r="I641"/>
  <c r="I640"/>
  <c r="I639"/>
  <c r="I638"/>
  <c r="I637"/>
  <c r="I636"/>
  <c r="I635"/>
  <c r="I634"/>
  <c r="I633"/>
  <c r="I632"/>
  <c r="I631"/>
  <c r="I630"/>
  <c r="I629"/>
  <c r="I628"/>
  <c r="I627"/>
  <c r="I626"/>
  <c r="I625"/>
  <c r="I624"/>
  <c r="I623"/>
  <c r="I622"/>
  <c r="I621"/>
  <c r="I620"/>
  <c r="I619"/>
  <c r="I618"/>
  <c r="I617"/>
  <c r="I616"/>
  <c r="I615"/>
  <c r="I614"/>
  <c r="I613"/>
  <c r="I612"/>
  <c r="I611"/>
  <c r="I610"/>
  <c r="I609"/>
  <c r="I608"/>
  <c r="I607"/>
  <c r="I606"/>
  <c r="I605"/>
  <c r="I604"/>
  <c r="I603"/>
  <c r="I602"/>
  <c r="I601"/>
  <c r="I600"/>
  <c r="I599"/>
  <c r="I598"/>
  <c r="I597"/>
  <c r="I596"/>
  <c r="I595"/>
  <c r="I594"/>
  <c r="I593"/>
  <c r="I592"/>
  <c r="I591"/>
  <c r="I590"/>
  <c r="I589"/>
  <c r="I588"/>
  <c r="I587"/>
  <c r="I586"/>
  <c r="I585"/>
  <c r="I584"/>
  <c r="I583"/>
  <c r="I582"/>
  <c r="I581"/>
  <c r="I580"/>
  <c r="I579"/>
  <c r="I578"/>
  <c r="I577"/>
  <c r="I576"/>
  <c r="I575"/>
  <c r="I574"/>
  <c r="I573"/>
  <c r="I572"/>
  <c r="I571"/>
  <c r="I570"/>
  <c r="I569"/>
  <c r="I568"/>
  <c r="I567"/>
  <c r="I566"/>
  <c r="I565"/>
  <c r="I564"/>
  <c r="I563"/>
  <c r="I562"/>
  <c r="I561"/>
  <c r="I560"/>
  <c r="I559"/>
  <c r="I558"/>
  <c r="I557"/>
  <c r="I556"/>
  <c r="I555"/>
  <c r="I554"/>
  <c r="I553"/>
  <c r="I552"/>
  <c r="I551"/>
  <c r="I550"/>
  <c r="I549"/>
  <c r="I548"/>
  <c r="I547"/>
  <c r="I546"/>
  <c r="I545"/>
  <c r="I544"/>
  <c r="I543"/>
  <c r="I542"/>
  <c r="I541"/>
  <c r="I540"/>
  <c r="I539"/>
  <c r="I538"/>
  <c r="I537"/>
  <c r="I536"/>
  <c r="I535"/>
  <c r="I534"/>
  <c r="I533"/>
  <c r="I532"/>
  <c r="I531"/>
  <c r="I530"/>
  <c r="I529"/>
  <c r="I528"/>
  <c r="I527"/>
  <c r="I526"/>
  <c r="I525"/>
  <c r="I524"/>
  <c r="I523"/>
  <c r="I522"/>
  <c r="I521"/>
  <c r="I520"/>
  <c r="I519"/>
  <c r="I518"/>
  <c r="I517"/>
  <c r="I516"/>
  <c r="I515"/>
  <c r="I514"/>
  <c r="I513"/>
  <c r="I512"/>
  <c r="I511"/>
  <c r="I510"/>
  <c r="I509"/>
  <c r="I508"/>
  <c r="I507"/>
  <c r="I506"/>
  <c r="I505"/>
  <c r="I504"/>
  <c r="I503"/>
  <c r="I502"/>
  <c r="I501"/>
  <c r="I500"/>
  <c r="I499"/>
  <c r="I498"/>
  <c r="I497"/>
  <c r="I496"/>
  <c r="I495"/>
  <c r="I494"/>
  <c r="I493"/>
  <c r="I492"/>
  <c r="I491"/>
  <c r="I490"/>
  <c r="I489"/>
  <c r="I488"/>
  <c r="I487"/>
  <c r="I486"/>
  <c r="I485"/>
  <c r="I484"/>
  <c r="I483"/>
  <c r="I482"/>
  <c r="I481"/>
  <c r="I480"/>
  <c r="I479"/>
  <c r="I478"/>
  <c r="I477"/>
  <c r="I476"/>
  <c r="I475"/>
  <c r="I474"/>
  <c r="I473"/>
  <c r="I472"/>
  <c r="I471"/>
  <c r="I470"/>
  <c r="I469"/>
  <c r="I468"/>
  <c r="I467"/>
  <c r="I466"/>
  <c r="I465"/>
  <c r="I464"/>
  <c r="I463"/>
  <c r="I462"/>
  <c r="I461"/>
  <c r="I460"/>
  <c r="I459"/>
  <c r="I458"/>
  <c r="I457"/>
  <c r="I456"/>
  <c r="I455"/>
  <c r="I454"/>
  <c r="I453"/>
  <c r="I452"/>
  <c r="I451"/>
  <c r="I450"/>
  <c r="I449"/>
  <c r="I448"/>
  <c r="I447"/>
  <c r="I446"/>
  <c r="I445"/>
  <c r="I444"/>
  <c r="I443"/>
  <c r="I442"/>
  <c r="I441"/>
  <c r="I440"/>
  <c r="I439"/>
  <c r="I438"/>
  <c r="I437"/>
  <c r="I436"/>
  <c r="I435"/>
  <c r="I434"/>
  <c r="I433"/>
  <c r="I432"/>
  <c r="I431"/>
  <c r="I430"/>
  <c r="I429"/>
  <c r="I428"/>
  <c r="I427"/>
  <c r="I426"/>
  <c r="I425"/>
  <c r="I424"/>
  <c r="I423"/>
  <c r="I422"/>
  <c r="I421"/>
  <c r="I420"/>
  <c r="I419"/>
  <c r="I418"/>
  <c r="I417"/>
  <c r="I416"/>
  <c r="I415"/>
  <c r="I414"/>
  <c r="I413"/>
  <c r="I412"/>
  <c r="I411"/>
  <c r="I410"/>
  <c r="I409"/>
  <c r="I408"/>
  <c r="I407"/>
  <c r="I406"/>
  <c r="I405"/>
  <c r="I404"/>
  <c r="I403"/>
  <c r="I402"/>
  <c r="I401"/>
  <c r="I400"/>
  <c r="I399"/>
  <c r="I398"/>
  <c r="I397"/>
  <c r="I396"/>
  <c r="I395"/>
  <c r="I394"/>
  <c r="I393"/>
  <c r="I392"/>
  <c r="I391"/>
  <c r="I390"/>
  <c r="I389"/>
  <c r="I388"/>
  <c r="I387"/>
  <c r="I386"/>
  <c r="I385"/>
  <c r="I384"/>
  <c r="I383"/>
  <c r="I382"/>
  <c r="I381"/>
  <c r="I380"/>
  <c r="I379"/>
  <c r="I378"/>
  <c r="I377"/>
  <c r="I376"/>
  <c r="I375"/>
  <c r="I374"/>
  <c r="I373"/>
  <c r="I372"/>
  <c r="I371"/>
  <c r="I370"/>
  <c r="I369"/>
  <c r="I368"/>
  <c r="I367"/>
  <c r="I366"/>
  <c r="I365"/>
  <c r="I364"/>
  <c r="I363"/>
  <c r="I362"/>
  <c r="I361"/>
  <c r="I360"/>
  <c r="I359"/>
  <c r="I358"/>
  <c r="I357"/>
  <c r="I356"/>
  <c r="I355"/>
  <c r="I354"/>
  <c r="I353"/>
  <c r="I352"/>
  <c r="I351"/>
  <c r="I350"/>
  <c r="I349"/>
  <c r="I348"/>
  <c r="I347"/>
  <c r="I346"/>
  <c r="I345"/>
  <c r="I344"/>
  <c r="I343"/>
  <c r="I342"/>
  <c r="I341"/>
  <c r="I340"/>
  <c r="I339"/>
  <c r="I338"/>
  <c r="I337"/>
  <c r="I336"/>
  <c r="I335"/>
  <c r="I334"/>
  <c r="I333"/>
  <c r="I332"/>
  <c r="I331"/>
  <c r="I330"/>
  <c r="I329"/>
  <c r="I328"/>
  <c r="I327"/>
  <c r="I326"/>
  <c r="I325"/>
  <c r="I324"/>
  <c r="I323"/>
  <c r="I322"/>
  <c r="I321"/>
  <c r="I320"/>
  <c r="I319"/>
  <c r="I318"/>
  <c r="I317"/>
  <c r="I316"/>
  <c r="I315"/>
  <c r="I314"/>
  <c r="I313"/>
  <c r="I312"/>
  <c r="I311"/>
  <c r="I310"/>
  <c r="I309"/>
  <c r="I308"/>
  <c r="I307"/>
  <c r="I306"/>
  <c r="I305"/>
  <c r="I304"/>
  <c r="I303"/>
  <c r="I302"/>
  <c r="I301"/>
  <c r="I300"/>
  <c r="I299"/>
  <c r="I298"/>
  <c r="I297"/>
  <c r="I296"/>
  <c r="I295"/>
  <c r="I294"/>
  <c r="I293"/>
  <c r="I292"/>
  <c r="I291"/>
  <c r="I290"/>
  <c r="I289"/>
  <c r="I288"/>
  <c r="I287"/>
  <c r="I286"/>
  <c r="I285"/>
  <c r="I284"/>
  <c r="I283"/>
  <c r="I282"/>
  <c r="I281"/>
  <c r="I280"/>
  <c r="I279"/>
  <c r="I278"/>
  <c r="I277"/>
  <c r="I276"/>
  <c r="I275"/>
  <c r="I274"/>
  <c r="I273"/>
  <c r="I272"/>
  <c r="I271"/>
  <c r="I270"/>
  <c r="I269"/>
  <c r="I268"/>
  <c r="I267"/>
  <c r="I266"/>
  <c r="I265"/>
  <c r="I264"/>
  <c r="I263"/>
  <c r="I262"/>
  <c r="I261"/>
  <c r="I260"/>
  <c r="I259"/>
  <c r="I258"/>
  <c r="I257"/>
  <c r="I256"/>
  <c r="I255"/>
  <c r="I254"/>
  <c r="I253"/>
  <c r="I252"/>
  <c r="I251"/>
  <c r="I250"/>
  <c r="I249"/>
  <c r="I248"/>
  <c r="I247"/>
  <c r="I246"/>
  <c r="I245"/>
  <c r="I244"/>
  <c r="I243"/>
  <c r="I242"/>
  <c r="I241"/>
  <c r="I240"/>
  <c r="I239"/>
  <c r="I238"/>
  <c r="I237"/>
  <c r="I236"/>
  <c r="I235"/>
  <c r="I234"/>
  <c r="I233"/>
  <c r="I232"/>
  <c r="I231"/>
  <c r="I230"/>
  <c r="I229"/>
  <c r="I228"/>
  <c r="I227"/>
  <c r="I226"/>
  <c r="I225"/>
  <c r="I224"/>
  <c r="I223"/>
  <c r="I222"/>
  <c r="I221"/>
  <c r="I220"/>
  <c r="I219"/>
  <c r="I218"/>
  <c r="I217"/>
  <c r="I216"/>
  <c r="I215"/>
  <c r="I214"/>
  <c r="I213"/>
  <c r="I212"/>
  <c r="I211"/>
  <c r="I210"/>
  <c r="I209"/>
  <c r="I208"/>
  <c r="I207"/>
  <c r="I206"/>
  <c r="I205"/>
  <c r="I204"/>
  <c r="I203"/>
  <c r="I202"/>
  <c r="I201"/>
  <c r="I200"/>
  <c r="I199"/>
  <c r="I198"/>
  <c r="I197"/>
  <c r="I196"/>
  <c r="I195"/>
  <c r="I194"/>
  <c r="I193"/>
  <c r="I192"/>
  <c r="I191"/>
  <c r="I190"/>
  <c r="I189"/>
  <c r="I188"/>
  <c r="I187"/>
  <c r="I186"/>
  <c r="I185"/>
  <c r="I184"/>
  <c r="I183"/>
  <c r="I182"/>
  <c r="I181"/>
  <c r="I180"/>
  <c r="I179"/>
  <c r="I178"/>
  <c r="I177"/>
  <c r="I176"/>
  <c r="I175"/>
  <c r="I174"/>
  <c r="I173"/>
  <c r="I172"/>
  <c r="I171"/>
  <c r="I170"/>
  <c r="I169"/>
  <c r="I168"/>
  <c r="I167"/>
  <c r="I166"/>
  <c r="I165"/>
  <c r="I164"/>
  <c r="I163"/>
  <c r="I162"/>
  <c r="I161"/>
  <c r="I160"/>
  <c r="I159"/>
  <c r="I158"/>
  <c r="I157"/>
  <c r="I156"/>
  <c r="I155"/>
  <c r="I154"/>
  <c r="I153"/>
  <c r="I152"/>
  <c r="I151"/>
  <c r="I150"/>
  <c r="I149"/>
  <c r="I148"/>
  <c r="I147"/>
  <c r="I146"/>
  <c r="I145"/>
  <c r="I144"/>
  <c r="I143"/>
  <c r="I142"/>
  <c r="I141"/>
  <c r="I140"/>
  <c r="I139"/>
  <c r="I138"/>
  <c r="I137"/>
  <c r="I136"/>
  <c r="I135"/>
  <c r="I134"/>
  <c r="I133"/>
  <c r="I132"/>
  <c r="I131"/>
  <c r="I130"/>
  <c r="I129"/>
  <c r="I128"/>
  <c r="I127"/>
  <c r="I126"/>
  <c r="I125"/>
  <c r="I124"/>
  <c r="I123"/>
  <c r="I122"/>
  <c r="I121"/>
  <c r="I120"/>
  <c r="I119"/>
  <c r="I118"/>
  <c r="I117"/>
  <c r="I116"/>
  <c r="I115"/>
  <c r="I114"/>
  <c r="I113"/>
  <c r="I112"/>
  <c r="I111"/>
  <c r="I110"/>
  <c r="I109"/>
  <c r="I108"/>
  <c r="I107"/>
  <c r="I106"/>
  <c r="I105"/>
  <c r="I104"/>
  <c r="I103"/>
  <c r="I102"/>
  <c r="I101"/>
  <c r="I100"/>
  <c r="I99"/>
  <c r="I98"/>
  <c r="I97"/>
  <c r="I96"/>
  <c r="I95"/>
  <c r="I94"/>
  <c r="I93"/>
  <c r="I92"/>
  <c r="I91"/>
  <c r="I90"/>
  <c r="I89"/>
  <c r="I88"/>
  <c r="I87"/>
  <c r="I86"/>
  <c r="I85"/>
  <c r="I84"/>
  <c r="I83"/>
  <c r="I82"/>
  <c r="I81"/>
  <c r="I80"/>
  <c r="I79"/>
  <c r="I78"/>
  <c r="I77"/>
  <c r="I76"/>
  <c r="I75"/>
  <c r="I74"/>
  <c r="I73"/>
  <c r="I72"/>
  <c r="I71"/>
  <c r="I70"/>
  <c r="I69"/>
  <c r="I68"/>
  <c r="I67"/>
  <c r="I66"/>
  <c r="I65"/>
  <c r="I64"/>
  <c r="I63"/>
  <c r="I62"/>
  <c r="I61"/>
  <c r="I60"/>
  <c r="I59"/>
  <c r="I58"/>
  <c r="I57"/>
  <c r="I56"/>
  <c r="I55"/>
  <c r="I54"/>
  <c r="I53"/>
  <c r="I52"/>
  <c r="I51"/>
  <c r="I50"/>
  <c r="I49"/>
  <c r="I48"/>
  <c r="I47"/>
  <c r="I46"/>
  <c r="I45"/>
  <c r="I44"/>
  <c r="I43"/>
  <c r="I42"/>
  <c r="I41"/>
  <c r="I40"/>
  <c r="I39"/>
  <c r="I38"/>
  <c r="I37"/>
  <c r="I36"/>
  <c r="I35"/>
  <c r="I34"/>
  <c r="I33"/>
  <c r="I32"/>
  <c r="I31"/>
  <c r="I30"/>
  <c r="I29"/>
  <c r="I28"/>
  <c r="I27"/>
  <c r="I26"/>
  <c r="I25"/>
  <c r="I24"/>
  <c r="I23"/>
  <c r="I22"/>
  <c r="I21"/>
  <c r="I20"/>
  <c r="I19"/>
  <c r="I18"/>
  <c r="I17"/>
  <c r="I16"/>
  <c r="I15"/>
  <c r="I14"/>
  <c r="I13"/>
  <c r="I12"/>
  <c r="I11"/>
  <c r="I10"/>
  <c r="I9"/>
  <c r="I8"/>
  <c r="I7"/>
  <c r="I6"/>
  <c r="I5"/>
  <c r="C70000"/>
  <c r="C69999"/>
  <c r="C69998"/>
  <c r="C69997"/>
  <c r="C69996"/>
  <c r="C69995"/>
  <c r="C69994"/>
  <c r="C69993"/>
  <c r="C69992"/>
  <c r="C69991"/>
  <c r="C69990"/>
  <c r="C69989"/>
  <c r="C69988"/>
  <c r="C69987"/>
  <c r="C69986"/>
  <c r="C69985"/>
  <c r="C69984"/>
  <c r="C69983"/>
  <c r="C69982"/>
  <c r="C69981"/>
  <c r="C69980"/>
  <c r="C69979"/>
  <c r="C69978"/>
  <c r="C69977"/>
  <c r="C69976"/>
  <c r="C69975"/>
  <c r="C69974"/>
  <c r="C69973"/>
  <c r="C69972"/>
  <c r="C69971"/>
  <c r="C69970"/>
  <c r="C69969"/>
  <c r="C69968"/>
  <c r="C69967"/>
  <c r="C69966"/>
  <c r="C69965"/>
  <c r="C69964"/>
  <c r="C69963"/>
  <c r="C69962"/>
  <c r="C69961"/>
  <c r="C69960"/>
  <c r="C69959"/>
  <c r="C69958"/>
  <c r="C69957"/>
  <c r="C69956"/>
  <c r="C69955"/>
  <c r="C69954"/>
  <c r="C69953"/>
  <c r="C69952"/>
  <c r="C69951"/>
  <c r="C69950"/>
  <c r="C69949"/>
  <c r="C69948"/>
  <c r="C69947"/>
  <c r="C69946"/>
  <c r="C69945"/>
  <c r="C69944"/>
  <c r="C69943"/>
  <c r="C69942"/>
  <c r="C69941"/>
  <c r="C69940"/>
  <c r="C69939"/>
  <c r="C69938"/>
  <c r="C69937"/>
  <c r="C69936"/>
  <c r="C69935"/>
  <c r="C69934"/>
  <c r="C69933"/>
  <c r="C69932"/>
  <c r="C69931"/>
  <c r="C69930"/>
  <c r="C69929"/>
  <c r="C69928"/>
  <c r="C69927"/>
  <c r="C69926"/>
  <c r="C69925"/>
  <c r="C69924"/>
  <c r="C69923"/>
  <c r="C69922"/>
  <c r="C69921"/>
  <c r="C69920"/>
  <c r="C69919"/>
  <c r="C69918"/>
  <c r="C69917"/>
  <c r="C69916"/>
  <c r="C69915"/>
  <c r="C69914"/>
  <c r="C69913"/>
  <c r="C69912"/>
  <c r="C69911"/>
  <c r="C69910"/>
  <c r="C69909"/>
  <c r="C69908"/>
  <c r="C69907"/>
  <c r="C69906"/>
  <c r="C69905"/>
  <c r="C69904"/>
  <c r="C69903"/>
  <c r="C69902"/>
  <c r="C69901"/>
  <c r="C69900"/>
  <c r="C69899"/>
  <c r="C69898"/>
  <c r="C69897"/>
  <c r="C69896"/>
  <c r="C69895"/>
  <c r="C69894"/>
  <c r="C69893"/>
  <c r="C69892"/>
  <c r="C69891"/>
  <c r="C69890"/>
  <c r="C69889"/>
  <c r="C69888"/>
  <c r="C69887"/>
  <c r="C69886"/>
  <c r="C69885"/>
  <c r="C69884"/>
  <c r="C69883"/>
  <c r="C69882"/>
  <c r="C69881"/>
  <c r="C69880"/>
  <c r="C69879"/>
  <c r="C69878"/>
  <c r="C69877"/>
  <c r="C69876"/>
  <c r="C69875"/>
  <c r="C69874"/>
  <c r="C69873"/>
  <c r="C69872"/>
  <c r="C69871"/>
  <c r="C69870"/>
  <c r="C69869"/>
  <c r="C69868"/>
  <c r="C69867"/>
  <c r="C69866"/>
  <c r="C69865"/>
  <c r="C69864"/>
  <c r="C69863"/>
  <c r="C69862"/>
  <c r="C69861"/>
  <c r="C69860"/>
  <c r="C69859"/>
  <c r="C69858"/>
  <c r="C69857"/>
  <c r="C69856"/>
  <c r="C69855"/>
  <c r="C69854"/>
  <c r="C69853"/>
  <c r="C69852"/>
  <c r="C69851"/>
  <c r="C69850"/>
  <c r="C69849"/>
  <c r="C69848"/>
  <c r="C69847"/>
  <c r="C69846"/>
  <c r="C69845"/>
  <c r="C69844"/>
  <c r="C69843"/>
  <c r="C69842"/>
  <c r="C69841"/>
  <c r="C69840"/>
  <c r="C69839"/>
  <c r="C69838"/>
  <c r="C69837"/>
  <c r="C69836"/>
  <c r="C69835"/>
  <c r="C69834"/>
  <c r="C69833"/>
  <c r="C69832"/>
  <c r="C69831"/>
  <c r="C69830"/>
  <c r="C69829"/>
  <c r="C69828"/>
  <c r="C69827"/>
  <c r="C69826"/>
  <c r="C69825"/>
  <c r="C69824"/>
  <c r="C69823"/>
  <c r="C69822"/>
  <c r="C69821"/>
  <c r="C69820"/>
  <c r="C69819"/>
  <c r="C69818"/>
  <c r="C69817"/>
  <c r="C69816"/>
  <c r="C69815"/>
  <c r="C69814"/>
  <c r="C69813"/>
  <c r="C69812"/>
  <c r="C69811"/>
  <c r="C69810"/>
  <c r="C69809"/>
  <c r="C69808"/>
  <c r="C69807"/>
  <c r="C69806"/>
  <c r="C69805"/>
  <c r="C69804"/>
  <c r="C69803"/>
  <c r="C69802"/>
  <c r="C69801"/>
  <c r="C69800"/>
  <c r="C69799"/>
  <c r="C69798"/>
  <c r="C69797"/>
  <c r="C69796"/>
  <c r="C69795"/>
  <c r="C69794"/>
  <c r="C69793"/>
  <c r="C69792"/>
  <c r="C69791"/>
  <c r="C69790"/>
  <c r="C69789"/>
  <c r="C69788"/>
  <c r="C69787"/>
  <c r="C69786"/>
  <c r="C69785"/>
  <c r="C69784"/>
  <c r="C69783"/>
  <c r="C69782"/>
  <c r="C69781"/>
  <c r="C69780"/>
  <c r="C69779"/>
  <c r="C69778"/>
  <c r="C69777"/>
  <c r="C69776"/>
  <c r="C69775"/>
  <c r="C69774"/>
  <c r="C69773"/>
  <c r="C69772"/>
  <c r="C69771"/>
  <c r="C69770"/>
  <c r="C69769"/>
  <c r="C69768"/>
  <c r="C69767"/>
  <c r="C69766"/>
  <c r="C69765"/>
  <c r="C69764"/>
  <c r="C69763"/>
  <c r="C69762"/>
  <c r="C69761"/>
  <c r="C69760"/>
  <c r="C69759"/>
  <c r="C69758"/>
  <c r="C69757"/>
  <c r="C69756"/>
  <c r="C69755"/>
  <c r="C69754"/>
  <c r="C69753"/>
  <c r="C69752"/>
  <c r="C69751"/>
  <c r="C69750"/>
  <c r="C69749"/>
  <c r="C69748"/>
  <c r="C69747"/>
  <c r="C69746"/>
  <c r="C69745"/>
  <c r="C69744"/>
  <c r="C69743"/>
  <c r="C69742"/>
  <c r="C69741"/>
  <c r="C69740"/>
  <c r="C69739"/>
  <c r="C69738"/>
  <c r="C69737"/>
  <c r="C69736"/>
  <c r="C69735"/>
  <c r="C69734"/>
  <c r="C69733"/>
  <c r="C69732"/>
  <c r="C69731"/>
  <c r="C69730"/>
  <c r="C69729"/>
  <c r="C69728"/>
  <c r="C69727"/>
  <c r="C69726"/>
  <c r="C69725"/>
  <c r="C69724"/>
  <c r="C69723"/>
  <c r="C69722"/>
  <c r="C69721"/>
  <c r="C69720"/>
  <c r="C69719"/>
  <c r="C69718"/>
  <c r="C69717"/>
  <c r="C69716"/>
  <c r="C69715"/>
  <c r="C69714"/>
  <c r="C69713"/>
  <c r="C69712"/>
  <c r="C69711"/>
  <c r="C69710"/>
  <c r="C69709"/>
  <c r="C69708"/>
  <c r="C69707"/>
  <c r="C69706"/>
  <c r="C69705"/>
  <c r="C69704"/>
  <c r="C69703"/>
  <c r="C69702"/>
  <c r="C69701"/>
  <c r="C69700"/>
  <c r="C69699"/>
  <c r="C69698"/>
  <c r="C69697"/>
  <c r="C69696"/>
  <c r="C69695"/>
  <c r="C69694"/>
  <c r="C69693"/>
  <c r="C69692"/>
  <c r="C69691"/>
  <c r="C69690"/>
  <c r="C69689"/>
  <c r="C69688"/>
  <c r="C69687"/>
  <c r="C69686"/>
  <c r="C69685"/>
  <c r="C69684"/>
  <c r="C69683"/>
  <c r="C69682"/>
  <c r="C69681"/>
  <c r="C69680"/>
  <c r="C69679"/>
  <c r="C69678"/>
  <c r="C69677"/>
  <c r="C69676"/>
  <c r="C69675"/>
  <c r="C69674"/>
  <c r="C69673"/>
  <c r="C69672"/>
  <c r="C69671"/>
  <c r="C69670"/>
  <c r="C69669"/>
  <c r="C69668"/>
  <c r="C69667"/>
  <c r="C69666"/>
  <c r="C69665"/>
  <c r="C69664"/>
  <c r="C69663"/>
  <c r="C69662"/>
  <c r="C69661"/>
  <c r="C69660"/>
  <c r="C69659"/>
  <c r="C69658"/>
  <c r="C69657"/>
  <c r="C69656"/>
  <c r="C69655"/>
  <c r="C69654"/>
  <c r="C69653"/>
  <c r="C69652"/>
  <c r="C69651"/>
  <c r="C69650"/>
  <c r="C69649"/>
  <c r="C69648"/>
  <c r="C69647"/>
  <c r="C69646"/>
  <c r="C69645"/>
  <c r="C69644"/>
  <c r="C69643"/>
  <c r="C69642"/>
  <c r="C69641"/>
  <c r="C69640"/>
  <c r="C69639"/>
  <c r="C69638"/>
  <c r="C69637"/>
  <c r="C69636"/>
  <c r="C69635"/>
  <c r="C69634"/>
  <c r="C69633"/>
  <c r="C69632"/>
  <c r="C69631"/>
  <c r="C69630"/>
  <c r="C69629"/>
  <c r="C69628"/>
  <c r="C69627"/>
  <c r="C69626"/>
  <c r="C69625"/>
  <c r="C69624"/>
  <c r="C69623"/>
  <c r="C69622"/>
  <c r="C69621"/>
  <c r="C69620"/>
  <c r="C69619"/>
  <c r="C69618"/>
  <c r="C69617"/>
  <c r="C69616"/>
  <c r="C69615"/>
  <c r="C69614"/>
  <c r="C69613"/>
  <c r="C69612"/>
  <c r="C69611"/>
  <c r="C69610"/>
  <c r="C69609"/>
  <c r="C69608"/>
  <c r="C69607"/>
  <c r="C69606"/>
  <c r="C69605"/>
  <c r="C69604"/>
  <c r="C69603"/>
  <c r="C69602"/>
  <c r="C69601"/>
  <c r="C69600"/>
  <c r="C69599"/>
  <c r="C69598"/>
  <c r="C69597"/>
  <c r="C69596"/>
  <c r="C69595"/>
  <c r="C69594"/>
  <c r="C69593"/>
  <c r="C69592"/>
  <c r="C69591"/>
  <c r="C69590"/>
  <c r="C69589"/>
  <c r="C69588"/>
  <c r="C69587"/>
  <c r="C69586"/>
  <c r="C69585"/>
  <c r="C69584"/>
  <c r="C69583"/>
  <c r="C69582"/>
  <c r="C69581"/>
  <c r="C69580"/>
  <c r="C69579"/>
  <c r="C69578"/>
  <c r="C69577"/>
  <c r="C69576"/>
  <c r="C69575"/>
  <c r="C69574"/>
  <c r="C69573"/>
  <c r="C69572"/>
  <c r="C69571"/>
  <c r="C69570"/>
  <c r="C69569"/>
  <c r="C69568"/>
  <c r="C69567"/>
  <c r="C69566"/>
  <c r="C69565"/>
  <c r="C69564"/>
  <c r="C69563"/>
  <c r="C69562"/>
  <c r="C69561"/>
  <c r="C69560"/>
  <c r="C69559"/>
  <c r="C69558"/>
  <c r="C69557"/>
  <c r="C69556"/>
  <c r="C69555"/>
  <c r="C69554"/>
  <c r="C69553"/>
  <c r="C69552"/>
  <c r="C69551"/>
  <c r="C69550"/>
  <c r="C69549"/>
  <c r="C69548"/>
  <c r="C69547"/>
  <c r="C69546"/>
  <c r="C69545"/>
  <c r="C69544"/>
  <c r="C69543"/>
  <c r="C69542"/>
  <c r="C69541"/>
  <c r="C69540"/>
  <c r="C69539"/>
  <c r="C69538"/>
  <c r="C69537"/>
  <c r="C69536"/>
  <c r="C69535"/>
  <c r="C69534"/>
  <c r="C69533"/>
  <c r="C69532"/>
  <c r="C69531"/>
  <c r="C69530"/>
  <c r="C69529"/>
  <c r="C69528"/>
  <c r="C69527"/>
  <c r="C69526"/>
  <c r="C69525"/>
  <c r="C69524"/>
  <c r="C69523"/>
  <c r="C69522"/>
  <c r="C69521"/>
  <c r="C69520"/>
  <c r="C69519"/>
  <c r="C69518"/>
  <c r="C69517"/>
  <c r="C69516"/>
  <c r="C69515"/>
  <c r="C69514"/>
  <c r="C69513"/>
  <c r="C69512"/>
  <c r="C69511"/>
  <c r="C69510"/>
  <c r="C69509"/>
  <c r="C69508"/>
  <c r="C69507"/>
  <c r="C69506"/>
  <c r="C69505"/>
  <c r="C69504"/>
  <c r="C69503"/>
  <c r="C69502"/>
  <c r="C69501"/>
  <c r="C69500"/>
  <c r="C69499"/>
  <c r="C69498"/>
  <c r="C69497"/>
  <c r="C69496"/>
  <c r="C69495"/>
  <c r="C69494"/>
  <c r="C69493"/>
  <c r="C69492"/>
  <c r="C69491"/>
  <c r="C69490"/>
  <c r="C69489"/>
  <c r="C69488"/>
  <c r="C69487"/>
  <c r="C69486"/>
  <c r="C69485"/>
  <c r="C69484"/>
  <c r="C69483"/>
  <c r="C69482"/>
  <c r="C69481"/>
  <c r="C69480"/>
  <c r="C69479"/>
  <c r="C69478"/>
  <c r="C69477"/>
  <c r="C69476"/>
  <c r="C69475"/>
  <c r="C69474"/>
  <c r="C69473"/>
  <c r="C69472"/>
  <c r="C69471"/>
  <c r="C69470"/>
  <c r="C69469"/>
  <c r="C69468"/>
  <c r="C69467"/>
  <c r="C69466"/>
  <c r="C69465"/>
  <c r="C69464"/>
  <c r="C69463"/>
  <c r="C69462"/>
  <c r="C69461"/>
  <c r="C69460"/>
  <c r="C69459"/>
  <c r="C69458"/>
  <c r="C69457"/>
  <c r="C69456"/>
  <c r="C69455"/>
  <c r="C69454"/>
  <c r="C69453"/>
  <c r="C69452"/>
  <c r="C69451"/>
  <c r="C69450"/>
  <c r="C69449"/>
  <c r="C69448"/>
  <c r="C69447"/>
  <c r="C69446"/>
  <c r="C69445"/>
  <c r="C69444"/>
  <c r="C69443"/>
  <c r="C69442"/>
  <c r="C69441"/>
  <c r="C69440"/>
  <c r="C69439"/>
  <c r="C69438"/>
  <c r="C69437"/>
  <c r="C69436"/>
  <c r="C69435"/>
  <c r="C69434"/>
  <c r="C69433"/>
  <c r="C69432"/>
  <c r="C69431"/>
  <c r="C69430"/>
  <c r="C69429"/>
  <c r="C69428"/>
  <c r="C69427"/>
  <c r="C69426"/>
  <c r="C69425"/>
  <c r="C69424"/>
  <c r="C69423"/>
  <c r="C69422"/>
  <c r="C69421"/>
  <c r="C69420"/>
  <c r="C69419"/>
  <c r="C69418"/>
  <c r="C69417"/>
  <c r="C69416"/>
  <c r="C69415"/>
  <c r="C69414"/>
  <c r="C69413"/>
  <c r="C69412"/>
  <c r="C69411"/>
  <c r="C69410"/>
  <c r="C69409"/>
  <c r="C69408"/>
  <c r="C69407"/>
  <c r="C69406"/>
  <c r="C69405"/>
  <c r="C69404"/>
  <c r="C69403"/>
  <c r="C69402"/>
  <c r="C69401"/>
  <c r="C69400"/>
  <c r="C69399"/>
  <c r="C69398"/>
  <c r="C69397"/>
  <c r="C69396"/>
  <c r="C69395"/>
  <c r="C69394"/>
  <c r="C69393"/>
  <c r="C69392"/>
  <c r="C69391"/>
  <c r="C69390"/>
  <c r="C69389"/>
  <c r="C69388"/>
  <c r="C69387"/>
  <c r="C69386"/>
  <c r="C69385"/>
  <c r="C69384"/>
  <c r="C69383"/>
  <c r="C69382"/>
  <c r="C69381"/>
  <c r="C69380"/>
  <c r="C69379"/>
  <c r="C69378"/>
  <c r="C69377"/>
  <c r="C69376"/>
  <c r="C69375"/>
  <c r="C69374"/>
  <c r="C69373"/>
  <c r="C69372"/>
  <c r="C69371"/>
  <c r="C69370"/>
  <c r="C69369"/>
  <c r="C69368"/>
  <c r="C69367"/>
  <c r="C69366"/>
  <c r="C69365"/>
  <c r="C69364"/>
  <c r="C69363"/>
  <c r="C69362"/>
  <c r="C69361"/>
  <c r="C69360"/>
  <c r="C69359"/>
  <c r="C69358"/>
  <c r="C69357"/>
  <c r="C69356"/>
  <c r="C69355"/>
  <c r="C69354"/>
  <c r="C69353"/>
  <c r="C69352"/>
  <c r="C69351"/>
  <c r="C69350"/>
  <c r="C69349"/>
  <c r="C69348"/>
  <c r="C69347"/>
  <c r="C69346"/>
  <c r="C69345"/>
  <c r="C69344"/>
  <c r="C69343"/>
  <c r="C69342"/>
  <c r="C69341"/>
  <c r="C69340"/>
  <c r="C69339"/>
  <c r="C69338"/>
  <c r="C69337"/>
  <c r="C69336"/>
  <c r="C69335"/>
  <c r="C69334"/>
  <c r="C69333"/>
  <c r="C69332"/>
  <c r="C69331"/>
  <c r="C69330"/>
  <c r="C69329"/>
  <c r="C69328"/>
  <c r="C69327"/>
  <c r="C69326"/>
  <c r="C69325"/>
  <c r="C69324"/>
  <c r="C69323"/>
  <c r="C69322"/>
  <c r="C69321"/>
  <c r="C69320"/>
  <c r="C69319"/>
  <c r="C69318"/>
  <c r="C69317"/>
  <c r="C69316"/>
  <c r="C69315"/>
  <c r="C69314"/>
  <c r="C69313"/>
  <c r="C69312"/>
  <c r="C69311"/>
  <c r="C69310"/>
  <c r="C69309"/>
  <c r="C69308"/>
  <c r="C69307"/>
  <c r="C69306"/>
  <c r="C69305"/>
  <c r="C69304"/>
  <c r="C69303"/>
  <c r="C69302"/>
  <c r="C69301"/>
  <c r="C69300"/>
  <c r="C69299"/>
  <c r="C69298"/>
  <c r="C69297"/>
  <c r="C69296"/>
  <c r="C69295"/>
  <c r="C69294"/>
  <c r="C69293"/>
  <c r="C69292"/>
  <c r="C69291"/>
  <c r="C69290"/>
  <c r="C69289"/>
  <c r="C69288"/>
  <c r="C69287"/>
  <c r="C69286"/>
  <c r="C69285"/>
  <c r="C69284"/>
  <c r="C69283"/>
  <c r="C69282"/>
  <c r="C69281"/>
  <c r="C69280"/>
  <c r="C69279"/>
  <c r="C69278"/>
  <c r="C69277"/>
  <c r="C69276"/>
  <c r="C69275"/>
  <c r="C69274"/>
  <c r="C69273"/>
  <c r="C69272"/>
  <c r="C69271"/>
  <c r="C69270"/>
  <c r="C69269"/>
  <c r="C69268"/>
  <c r="C69267"/>
  <c r="C69266"/>
  <c r="C69265"/>
  <c r="C69264"/>
  <c r="C69263"/>
  <c r="C69262"/>
  <c r="C69261"/>
  <c r="C69260"/>
  <c r="C69259"/>
  <c r="C69258"/>
  <c r="C69257"/>
  <c r="C69256"/>
  <c r="C69255"/>
  <c r="C69254"/>
  <c r="C69253"/>
  <c r="C69252"/>
  <c r="C69251"/>
  <c r="C69250"/>
  <c r="C69249"/>
  <c r="C69248"/>
  <c r="C69247"/>
  <c r="C69246"/>
  <c r="C69245"/>
  <c r="C69244"/>
  <c r="C69243"/>
  <c r="C69242"/>
  <c r="C69241"/>
  <c r="C69240"/>
  <c r="C69239"/>
  <c r="C69238"/>
  <c r="C69237"/>
  <c r="C69236"/>
  <c r="C69235"/>
  <c r="C69234"/>
  <c r="C69233"/>
  <c r="C69232"/>
  <c r="C69231"/>
  <c r="C69230"/>
  <c r="C69229"/>
  <c r="C69228"/>
  <c r="C69227"/>
  <c r="C69226"/>
  <c r="C69225"/>
  <c r="C69224"/>
  <c r="C69223"/>
  <c r="C69222"/>
  <c r="C69221"/>
  <c r="C69220"/>
  <c r="C69219"/>
  <c r="C69218"/>
  <c r="C69217"/>
  <c r="C69216"/>
  <c r="C69215"/>
  <c r="C69214"/>
  <c r="C69213"/>
  <c r="C69212"/>
  <c r="C69211"/>
  <c r="C69210"/>
  <c r="C69209"/>
  <c r="C69208"/>
  <c r="C69207"/>
  <c r="C69206"/>
  <c r="C69205"/>
  <c r="C69204"/>
  <c r="C69203"/>
  <c r="C69202"/>
  <c r="C69201"/>
  <c r="C69200"/>
  <c r="C69199"/>
  <c r="C69198"/>
  <c r="C69197"/>
  <c r="C69196"/>
  <c r="C69195"/>
  <c r="C69194"/>
  <c r="C69193"/>
  <c r="C69192"/>
  <c r="C69191"/>
  <c r="C69190"/>
  <c r="C69189"/>
  <c r="C69188"/>
  <c r="C69187"/>
  <c r="C69186"/>
  <c r="C69185"/>
  <c r="C69184"/>
  <c r="C69183"/>
  <c r="C69182"/>
  <c r="C69181"/>
  <c r="C69180"/>
  <c r="C69179"/>
  <c r="C69178"/>
  <c r="C69177"/>
  <c r="C69176"/>
  <c r="C69175"/>
  <c r="C69174"/>
  <c r="C69173"/>
  <c r="C69172"/>
  <c r="C69171"/>
  <c r="C69170"/>
  <c r="C69169"/>
  <c r="C69168"/>
  <c r="C69167"/>
  <c r="C69166"/>
  <c r="C69165"/>
  <c r="C69164"/>
  <c r="C69163"/>
  <c r="C69162"/>
  <c r="C69161"/>
  <c r="C69160"/>
  <c r="C69159"/>
  <c r="C69158"/>
  <c r="C69157"/>
  <c r="C69156"/>
  <c r="C69155"/>
  <c r="C69154"/>
  <c r="C69153"/>
  <c r="C69152"/>
  <c r="C69151"/>
  <c r="C69150"/>
  <c r="C69149"/>
  <c r="C69148"/>
  <c r="C69147"/>
  <c r="C69146"/>
  <c r="C69145"/>
  <c r="C69144"/>
  <c r="C69143"/>
  <c r="C69142"/>
  <c r="C69141"/>
  <c r="C69140"/>
  <c r="C69139"/>
  <c r="C69138"/>
  <c r="C69137"/>
  <c r="C69136"/>
  <c r="C69135"/>
  <c r="C69134"/>
  <c r="C69133"/>
  <c r="C69132"/>
  <c r="C69131"/>
  <c r="C69130"/>
  <c r="C69129"/>
  <c r="C69128"/>
  <c r="C69127"/>
  <c r="C69126"/>
  <c r="C69125"/>
  <c r="C69124"/>
  <c r="C69123"/>
  <c r="C69122"/>
  <c r="C69121"/>
  <c r="C69120"/>
  <c r="C69119"/>
  <c r="C69118"/>
  <c r="C69117"/>
  <c r="C69116"/>
  <c r="C69115"/>
  <c r="C69114"/>
  <c r="C69113"/>
  <c r="C69112"/>
  <c r="C69111"/>
  <c r="C69110"/>
  <c r="C69109"/>
  <c r="C69108"/>
  <c r="C69107"/>
  <c r="C69106"/>
  <c r="C69105"/>
  <c r="C69104"/>
  <c r="C69103"/>
  <c r="C69102"/>
  <c r="C69101"/>
  <c r="C69100"/>
  <c r="C69099"/>
  <c r="C69098"/>
  <c r="C69097"/>
  <c r="C69096"/>
  <c r="C69095"/>
  <c r="C69094"/>
  <c r="C69093"/>
  <c r="C69092"/>
  <c r="C69091"/>
  <c r="C69090"/>
  <c r="C69089"/>
  <c r="C69088"/>
  <c r="C69087"/>
  <c r="C69086"/>
  <c r="C69085"/>
  <c r="C69084"/>
  <c r="C69083"/>
  <c r="C69082"/>
  <c r="C69081"/>
  <c r="C69080"/>
  <c r="C69079"/>
  <c r="C69078"/>
  <c r="C69077"/>
  <c r="C69076"/>
  <c r="C69075"/>
  <c r="C69074"/>
  <c r="C69073"/>
  <c r="C69072"/>
  <c r="C69071"/>
  <c r="C69070"/>
  <c r="C69069"/>
  <c r="C69068"/>
  <c r="C69067"/>
  <c r="C69066"/>
  <c r="C69065"/>
  <c r="C69064"/>
  <c r="C69063"/>
  <c r="C69062"/>
  <c r="C69061"/>
  <c r="C69060"/>
  <c r="C69059"/>
  <c r="C69058"/>
  <c r="C69057"/>
  <c r="C69056"/>
  <c r="C69055"/>
  <c r="C69054"/>
  <c r="C69053"/>
  <c r="C69052"/>
  <c r="C69051"/>
  <c r="C69050"/>
  <c r="C69049"/>
  <c r="C69048"/>
  <c r="C69047"/>
  <c r="C69046"/>
  <c r="C69045"/>
  <c r="C69044"/>
  <c r="C69043"/>
  <c r="C69042"/>
  <c r="C69041"/>
  <c r="C69040"/>
  <c r="C69039"/>
  <c r="C69038"/>
  <c r="C69037"/>
  <c r="C69036"/>
  <c r="C69035"/>
  <c r="C69034"/>
  <c r="C69033"/>
  <c r="C69032"/>
  <c r="C69031"/>
  <c r="C69030"/>
  <c r="C69029"/>
  <c r="C69028"/>
  <c r="C69027"/>
  <c r="C69026"/>
  <c r="C69025"/>
  <c r="C69024"/>
  <c r="C69023"/>
  <c r="C69022"/>
  <c r="C69021"/>
  <c r="C69020"/>
  <c r="C69019"/>
  <c r="C69018"/>
  <c r="C69017"/>
  <c r="C69016"/>
  <c r="C69015"/>
  <c r="C69014"/>
  <c r="C69013"/>
  <c r="C69012"/>
  <c r="C69011"/>
  <c r="C69010"/>
  <c r="C69009"/>
  <c r="C69008"/>
  <c r="C69007"/>
  <c r="C69006"/>
  <c r="C69005"/>
  <c r="C69004"/>
  <c r="C69003"/>
  <c r="C69002"/>
  <c r="C69001"/>
  <c r="C69000"/>
  <c r="C68999"/>
  <c r="C68998"/>
  <c r="C68997"/>
  <c r="C68996"/>
  <c r="C68995"/>
  <c r="C68994"/>
  <c r="C68993"/>
  <c r="C68992"/>
  <c r="C68991"/>
  <c r="C68990"/>
  <c r="C68989"/>
  <c r="C68988"/>
  <c r="C68987"/>
  <c r="C68986"/>
  <c r="C68985"/>
  <c r="C68984"/>
  <c r="C68983"/>
  <c r="C68982"/>
  <c r="C68981"/>
  <c r="C68980"/>
  <c r="C68979"/>
  <c r="C68978"/>
  <c r="C68977"/>
  <c r="C68976"/>
  <c r="C68975"/>
  <c r="C68974"/>
  <c r="C68973"/>
  <c r="C68972"/>
  <c r="C68971"/>
  <c r="C68970"/>
  <c r="C68969"/>
  <c r="C68968"/>
  <c r="C68967"/>
  <c r="C68966"/>
  <c r="C68965"/>
  <c r="C68964"/>
  <c r="C68963"/>
  <c r="C68962"/>
  <c r="C68961"/>
  <c r="C68960"/>
  <c r="C68959"/>
  <c r="C68958"/>
  <c r="C68957"/>
  <c r="C68956"/>
  <c r="C68955"/>
  <c r="C68954"/>
  <c r="C68953"/>
  <c r="C68952"/>
  <c r="C68951"/>
  <c r="C68950"/>
  <c r="C68949"/>
  <c r="C68948"/>
  <c r="C68947"/>
  <c r="C68946"/>
  <c r="C68945"/>
  <c r="C68944"/>
  <c r="C68943"/>
  <c r="C68942"/>
  <c r="C68941"/>
  <c r="C68940"/>
  <c r="C68939"/>
  <c r="C68938"/>
  <c r="C68937"/>
  <c r="C68936"/>
  <c r="C68935"/>
  <c r="C68934"/>
  <c r="C68933"/>
  <c r="C68932"/>
  <c r="C68931"/>
  <c r="C68930"/>
  <c r="C68929"/>
  <c r="C68928"/>
  <c r="C68927"/>
  <c r="C68926"/>
  <c r="C68925"/>
  <c r="C68924"/>
  <c r="C68923"/>
  <c r="C68922"/>
  <c r="C68921"/>
  <c r="C68920"/>
  <c r="C68919"/>
  <c r="C68918"/>
  <c r="C68917"/>
  <c r="C68916"/>
  <c r="C68915"/>
  <c r="C68914"/>
  <c r="C68913"/>
  <c r="C68912"/>
  <c r="C68911"/>
  <c r="C68910"/>
  <c r="C68909"/>
  <c r="C68908"/>
  <c r="C68907"/>
  <c r="C68906"/>
  <c r="C68905"/>
  <c r="C68904"/>
  <c r="C68903"/>
  <c r="C68902"/>
  <c r="C68901"/>
  <c r="C68900"/>
  <c r="C68899"/>
  <c r="C68898"/>
  <c r="C68897"/>
  <c r="C68896"/>
  <c r="C68895"/>
  <c r="C68894"/>
  <c r="C68893"/>
  <c r="C68892"/>
  <c r="C68891"/>
  <c r="C68890"/>
  <c r="C68889"/>
  <c r="C68888"/>
  <c r="C68887"/>
  <c r="C68886"/>
  <c r="C68885"/>
  <c r="C68884"/>
  <c r="C68883"/>
  <c r="C68882"/>
  <c r="C68881"/>
  <c r="C68880"/>
  <c r="C68879"/>
  <c r="C68878"/>
  <c r="C68877"/>
  <c r="C68876"/>
  <c r="C68875"/>
  <c r="C68874"/>
  <c r="C68873"/>
  <c r="C68872"/>
  <c r="C68871"/>
  <c r="C68870"/>
  <c r="C68869"/>
  <c r="C68868"/>
  <c r="C68867"/>
  <c r="C68866"/>
  <c r="C68865"/>
  <c r="C68864"/>
  <c r="C68863"/>
  <c r="C68862"/>
  <c r="C68861"/>
  <c r="C68860"/>
  <c r="C68859"/>
  <c r="C68858"/>
  <c r="C68857"/>
  <c r="C68856"/>
  <c r="C68855"/>
  <c r="C68854"/>
  <c r="C68853"/>
  <c r="C68852"/>
  <c r="C68851"/>
  <c r="C68850"/>
  <c r="C68849"/>
  <c r="C68848"/>
  <c r="C68847"/>
  <c r="C68846"/>
  <c r="C68845"/>
  <c r="C68844"/>
  <c r="C68843"/>
  <c r="C68842"/>
  <c r="C68841"/>
  <c r="C68840"/>
  <c r="C68839"/>
  <c r="C68838"/>
  <c r="C68837"/>
  <c r="C68836"/>
  <c r="C68835"/>
  <c r="C68834"/>
  <c r="C68833"/>
  <c r="C68832"/>
  <c r="C68831"/>
  <c r="C68830"/>
  <c r="C68829"/>
  <c r="C68828"/>
  <c r="C68827"/>
  <c r="C68826"/>
  <c r="C68825"/>
  <c r="C68824"/>
  <c r="C68823"/>
  <c r="C68822"/>
  <c r="C68821"/>
  <c r="C68820"/>
  <c r="C68819"/>
  <c r="C68818"/>
  <c r="C68817"/>
  <c r="C68816"/>
  <c r="C68815"/>
  <c r="C68814"/>
  <c r="C68813"/>
  <c r="C68812"/>
  <c r="C68811"/>
  <c r="C68810"/>
  <c r="C68809"/>
  <c r="C68808"/>
  <c r="C68807"/>
  <c r="C68806"/>
  <c r="C68805"/>
  <c r="C68804"/>
  <c r="C68803"/>
  <c r="C68802"/>
  <c r="C68801"/>
  <c r="C68800"/>
  <c r="C68799"/>
  <c r="C68798"/>
  <c r="C68797"/>
  <c r="C68796"/>
  <c r="C68795"/>
  <c r="C68794"/>
  <c r="C68793"/>
  <c r="C68792"/>
  <c r="C68791"/>
  <c r="C68790"/>
  <c r="C68789"/>
  <c r="C68788"/>
  <c r="C68787"/>
  <c r="C68786"/>
  <c r="C68785"/>
  <c r="C68784"/>
  <c r="C68783"/>
  <c r="C68782"/>
  <c r="C68781"/>
  <c r="C68780"/>
  <c r="C68779"/>
  <c r="C68778"/>
  <c r="C68777"/>
  <c r="C68776"/>
  <c r="C68775"/>
  <c r="C68774"/>
  <c r="C68773"/>
  <c r="C68772"/>
  <c r="C68771"/>
  <c r="C68770"/>
  <c r="C68769"/>
  <c r="C68768"/>
  <c r="C68767"/>
  <c r="C68766"/>
  <c r="C68765"/>
  <c r="C68764"/>
  <c r="C68763"/>
  <c r="C68762"/>
  <c r="C68761"/>
  <c r="C68760"/>
  <c r="C68759"/>
  <c r="C68758"/>
  <c r="C68757"/>
  <c r="C68756"/>
  <c r="C68755"/>
  <c r="C68754"/>
  <c r="C68753"/>
  <c r="C68752"/>
  <c r="C68751"/>
  <c r="C68750"/>
  <c r="C68749"/>
  <c r="C68748"/>
  <c r="C68747"/>
  <c r="C68746"/>
  <c r="C68745"/>
  <c r="C68744"/>
  <c r="C68743"/>
  <c r="C68742"/>
  <c r="C68741"/>
  <c r="C68740"/>
  <c r="C68739"/>
  <c r="C68738"/>
  <c r="C68737"/>
  <c r="C68736"/>
  <c r="C68735"/>
  <c r="C68734"/>
  <c r="C68733"/>
  <c r="C68732"/>
  <c r="C68731"/>
  <c r="C68730"/>
  <c r="C68729"/>
  <c r="C68728"/>
  <c r="C68727"/>
  <c r="C68726"/>
  <c r="C68725"/>
  <c r="C68724"/>
  <c r="C68723"/>
  <c r="C68722"/>
  <c r="C68721"/>
  <c r="C68720"/>
  <c r="C68719"/>
  <c r="C68718"/>
  <c r="C68717"/>
  <c r="C68716"/>
  <c r="C68715"/>
  <c r="C68714"/>
  <c r="C68713"/>
  <c r="C68712"/>
  <c r="C68711"/>
  <c r="C68710"/>
  <c r="C68709"/>
  <c r="C68708"/>
  <c r="C68707"/>
  <c r="C68706"/>
  <c r="C68705"/>
  <c r="C68704"/>
  <c r="C68703"/>
  <c r="C68702"/>
  <c r="C68701"/>
  <c r="C68700"/>
  <c r="C68699"/>
  <c r="C68698"/>
  <c r="C68697"/>
  <c r="C68696"/>
  <c r="C68695"/>
  <c r="C68694"/>
  <c r="C68693"/>
  <c r="C68692"/>
  <c r="C68691"/>
  <c r="C68690"/>
  <c r="C68689"/>
  <c r="C68688"/>
  <c r="C68687"/>
  <c r="C68686"/>
  <c r="C68685"/>
  <c r="C68684"/>
  <c r="C68683"/>
  <c r="C68682"/>
  <c r="C68681"/>
  <c r="C68680"/>
  <c r="C68679"/>
  <c r="C68678"/>
  <c r="C68677"/>
  <c r="C68676"/>
  <c r="C68675"/>
  <c r="C68674"/>
  <c r="C68673"/>
  <c r="C68672"/>
  <c r="C68671"/>
  <c r="C68670"/>
  <c r="C68669"/>
  <c r="C68668"/>
  <c r="C68667"/>
  <c r="C68666"/>
  <c r="C68665"/>
  <c r="C68664"/>
  <c r="C68663"/>
  <c r="C68662"/>
  <c r="C68661"/>
  <c r="C68660"/>
  <c r="C68659"/>
  <c r="C68658"/>
  <c r="C68657"/>
  <c r="C68656"/>
  <c r="C68655"/>
  <c r="C68654"/>
  <c r="C68653"/>
  <c r="C68652"/>
  <c r="C68651"/>
  <c r="C68650"/>
  <c r="C68649"/>
  <c r="C68648"/>
  <c r="C68647"/>
  <c r="C68646"/>
  <c r="C68645"/>
  <c r="C68644"/>
  <c r="C68643"/>
  <c r="C68642"/>
  <c r="C68641"/>
  <c r="C68640"/>
  <c r="C68639"/>
  <c r="C68638"/>
  <c r="C68637"/>
  <c r="C68636"/>
  <c r="C68635"/>
  <c r="C68634"/>
  <c r="C68633"/>
  <c r="C68632"/>
  <c r="C68631"/>
  <c r="C68630"/>
  <c r="C68629"/>
  <c r="C68628"/>
  <c r="C68627"/>
  <c r="C68626"/>
  <c r="C68625"/>
  <c r="C68624"/>
  <c r="C68623"/>
  <c r="C68622"/>
  <c r="C68621"/>
  <c r="C68620"/>
  <c r="C68619"/>
  <c r="C68618"/>
  <c r="C68617"/>
  <c r="C68616"/>
  <c r="C68615"/>
  <c r="C68614"/>
  <c r="C68613"/>
  <c r="C68612"/>
  <c r="C68611"/>
  <c r="C68610"/>
  <c r="C68609"/>
  <c r="C68608"/>
  <c r="C68607"/>
  <c r="C68606"/>
  <c r="C68605"/>
  <c r="C68604"/>
  <c r="C68603"/>
  <c r="C68602"/>
  <c r="C68601"/>
  <c r="C68600"/>
  <c r="C68599"/>
  <c r="C68598"/>
  <c r="C68597"/>
  <c r="C68596"/>
  <c r="C68595"/>
  <c r="C68594"/>
  <c r="C68593"/>
  <c r="C68592"/>
  <c r="C68591"/>
  <c r="C68590"/>
  <c r="C68589"/>
  <c r="C68588"/>
  <c r="C68587"/>
  <c r="C68586"/>
  <c r="C68585"/>
  <c r="C68584"/>
  <c r="C68583"/>
  <c r="C68582"/>
  <c r="C68581"/>
  <c r="C68580"/>
  <c r="C68579"/>
  <c r="C68578"/>
  <c r="C68577"/>
  <c r="C68576"/>
  <c r="C68575"/>
  <c r="C68574"/>
  <c r="C68573"/>
  <c r="C68572"/>
  <c r="C68571"/>
  <c r="C68570"/>
  <c r="C68569"/>
  <c r="C68568"/>
  <c r="C68567"/>
  <c r="C68566"/>
  <c r="C68565"/>
  <c r="C68564"/>
  <c r="C68563"/>
  <c r="C68562"/>
  <c r="C68561"/>
  <c r="C68560"/>
  <c r="C68559"/>
  <c r="C68558"/>
  <c r="C68557"/>
  <c r="C68556"/>
  <c r="C68555"/>
  <c r="C68554"/>
  <c r="C68553"/>
  <c r="C68552"/>
  <c r="C68551"/>
  <c r="C68550"/>
  <c r="C68549"/>
  <c r="C68548"/>
  <c r="C68547"/>
  <c r="C68546"/>
  <c r="C68545"/>
  <c r="C68544"/>
  <c r="C68543"/>
  <c r="C68542"/>
  <c r="C68541"/>
  <c r="C68540"/>
  <c r="C68539"/>
  <c r="C68538"/>
  <c r="C68537"/>
  <c r="C68536"/>
  <c r="C68535"/>
  <c r="C68534"/>
  <c r="C68533"/>
  <c r="C68532"/>
  <c r="C68531"/>
  <c r="C68530"/>
  <c r="C68529"/>
  <c r="C68528"/>
  <c r="C68527"/>
  <c r="C68526"/>
  <c r="C68525"/>
  <c r="C68524"/>
  <c r="C68523"/>
  <c r="C68522"/>
  <c r="C68521"/>
  <c r="C68520"/>
  <c r="C68519"/>
  <c r="C68518"/>
  <c r="C68517"/>
  <c r="C68516"/>
  <c r="C68515"/>
  <c r="C68514"/>
  <c r="C68513"/>
  <c r="C68512"/>
  <c r="C68511"/>
  <c r="C68510"/>
  <c r="C68509"/>
  <c r="C68508"/>
  <c r="C68507"/>
  <c r="C68506"/>
  <c r="C68505"/>
  <c r="C68504"/>
  <c r="C68503"/>
  <c r="C68502"/>
  <c r="C68501"/>
  <c r="C68500"/>
  <c r="C68499"/>
  <c r="C68498"/>
  <c r="C68497"/>
  <c r="C68496"/>
  <c r="C68495"/>
  <c r="C68494"/>
  <c r="C68493"/>
  <c r="C68492"/>
  <c r="C68491"/>
  <c r="C68490"/>
  <c r="C68489"/>
  <c r="C68488"/>
  <c r="C68487"/>
  <c r="C68486"/>
  <c r="C68485"/>
  <c r="C68484"/>
  <c r="C68483"/>
  <c r="C68482"/>
  <c r="C68481"/>
  <c r="C68480"/>
  <c r="C68479"/>
  <c r="C68478"/>
  <c r="C68477"/>
  <c r="C68476"/>
  <c r="C68475"/>
  <c r="C68474"/>
  <c r="C68473"/>
  <c r="C68472"/>
  <c r="C68471"/>
  <c r="C68470"/>
  <c r="C68469"/>
  <c r="C68468"/>
  <c r="C68467"/>
  <c r="C68466"/>
  <c r="C68465"/>
  <c r="C68464"/>
  <c r="C68463"/>
  <c r="C68462"/>
  <c r="C68461"/>
  <c r="C68460"/>
  <c r="C68459"/>
  <c r="C68458"/>
  <c r="C68457"/>
  <c r="C68456"/>
  <c r="C68455"/>
  <c r="C68454"/>
  <c r="C68453"/>
  <c r="C68452"/>
  <c r="C68451"/>
  <c r="C68450"/>
  <c r="C68449"/>
  <c r="C68448"/>
  <c r="C68447"/>
  <c r="C68446"/>
  <c r="C68445"/>
  <c r="C68444"/>
  <c r="C68443"/>
  <c r="C68442"/>
  <c r="C68441"/>
  <c r="C68440"/>
  <c r="C68439"/>
  <c r="C68438"/>
  <c r="C68437"/>
  <c r="C68436"/>
  <c r="C68435"/>
  <c r="C68434"/>
  <c r="C68433"/>
  <c r="C68432"/>
  <c r="C68431"/>
  <c r="C68430"/>
  <c r="C68429"/>
  <c r="C68428"/>
  <c r="C68427"/>
  <c r="C68426"/>
  <c r="C68425"/>
  <c r="C68424"/>
  <c r="C68423"/>
  <c r="C68422"/>
  <c r="C68421"/>
  <c r="C68420"/>
  <c r="C68419"/>
  <c r="C68418"/>
  <c r="C68417"/>
  <c r="C68416"/>
  <c r="C68415"/>
  <c r="C68414"/>
  <c r="C68413"/>
  <c r="C68412"/>
  <c r="C68411"/>
  <c r="C68410"/>
  <c r="C68409"/>
  <c r="C68408"/>
  <c r="C68407"/>
  <c r="C68406"/>
  <c r="C68405"/>
  <c r="C68404"/>
  <c r="C68403"/>
  <c r="C68402"/>
  <c r="C68401"/>
  <c r="C68400"/>
  <c r="C68399"/>
  <c r="C68398"/>
  <c r="C68397"/>
  <c r="C68396"/>
  <c r="C68395"/>
  <c r="C68394"/>
  <c r="C68393"/>
  <c r="C68392"/>
  <c r="C68391"/>
  <c r="C68390"/>
  <c r="C68389"/>
  <c r="C68388"/>
  <c r="C68387"/>
  <c r="C68386"/>
  <c r="C68385"/>
  <c r="C68384"/>
  <c r="C68383"/>
  <c r="C68382"/>
  <c r="C68381"/>
  <c r="C68380"/>
  <c r="C68379"/>
  <c r="C68378"/>
  <c r="C68377"/>
  <c r="C68376"/>
  <c r="C68375"/>
  <c r="C68374"/>
  <c r="C68373"/>
  <c r="C68372"/>
  <c r="C68371"/>
  <c r="C68370"/>
  <c r="C68369"/>
  <c r="C68368"/>
  <c r="C68367"/>
  <c r="C68366"/>
  <c r="C68365"/>
  <c r="C68364"/>
  <c r="C68363"/>
  <c r="C68362"/>
  <c r="C68361"/>
  <c r="C68360"/>
  <c r="C68359"/>
  <c r="C68358"/>
  <c r="C68357"/>
  <c r="C68356"/>
  <c r="C68355"/>
  <c r="C68354"/>
  <c r="C68353"/>
  <c r="C68352"/>
  <c r="C68351"/>
  <c r="C68350"/>
  <c r="C68349"/>
  <c r="C68348"/>
  <c r="C68347"/>
  <c r="C68346"/>
  <c r="C68345"/>
  <c r="C68344"/>
  <c r="C68343"/>
  <c r="C68342"/>
  <c r="C68341"/>
  <c r="C68340"/>
  <c r="C68339"/>
  <c r="C68338"/>
  <c r="C68337"/>
  <c r="C68336"/>
  <c r="C68335"/>
  <c r="C68334"/>
  <c r="C68333"/>
  <c r="C68332"/>
  <c r="C68331"/>
  <c r="C68330"/>
  <c r="C68329"/>
  <c r="C68328"/>
  <c r="C68327"/>
  <c r="C68326"/>
  <c r="C68325"/>
  <c r="C68324"/>
  <c r="C68323"/>
  <c r="C68322"/>
  <c r="C68321"/>
  <c r="C68320"/>
  <c r="C68319"/>
  <c r="C68318"/>
  <c r="C68317"/>
  <c r="C68316"/>
  <c r="C68315"/>
  <c r="C68314"/>
  <c r="C68313"/>
  <c r="C68312"/>
  <c r="C68311"/>
  <c r="C68310"/>
  <c r="C68309"/>
  <c r="C68308"/>
  <c r="C68307"/>
  <c r="C68306"/>
  <c r="C68305"/>
  <c r="C68304"/>
  <c r="C68303"/>
  <c r="C68302"/>
  <c r="C68301"/>
  <c r="C68300"/>
  <c r="C68299"/>
  <c r="C68298"/>
  <c r="C68297"/>
  <c r="C68296"/>
  <c r="C68295"/>
  <c r="C68294"/>
  <c r="C68293"/>
  <c r="C68292"/>
  <c r="C68291"/>
  <c r="C68290"/>
  <c r="C68289"/>
  <c r="C68288"/>
  <c r="C68287"/>
  <c r="C68286"/>
  <c r="C68285"/>
  <c r="C68284"/>
  <c r="C68283"/>
  <c r="C68282"/>
  <c r="C68281"/>
  <c r="C68280"/>
  <c r="C68279"/>
  <c r="C68278"/>
  <c r="C68277"/>
  <c r="C68276"/>
  <c r="C68275"/>
  <c r="C68274"/>
  <c r="C68273"/>
  <c r="C68272"/>
  <c r="C68271"/>
  <c r="C68270"/>
  <c r="C68269"/>
  <c r="C68268"/>
  <c r="C68267"/>
  <c r="C68266"/>
  <c r="C68265"/>
  <c r="C68264"/>
  <c r="C68263"/>
  <c r="C68262"/>
  <c r="C68261"/>
  <c r="C68260"/>
  <c r="C68259"/>
  <c r="C68258"/>
  <c r="C68257"/>
  <c r="C68256"/>
  <c r="C68255"/>
  <c r="C68254"/>
  <c r="C68253"/>
  <c r="C68252"/>
  <c r="C68251"/>
  <c r="C68250"/>
  <c r="C68249"/>
  <c r="C68248"/>
  <c r="C68247"/>
  <c r="C68246"/>
  <c r="C68245"/>
  <c r="C68244"/>
  <c r="C68243"/>
  <c r="C68242"/>
  <c r="C68241"/>
  <c r="C68240"/>
  <c r="C68239"/>
  <c r="C68238"/>
  <c r="C68237"/>
  <c r="C68236"/>
  <c r="C68235"/>
  <c r="C68234"/>
  <c r="C68233"/>
  <c r="C68232"/>
  <c r="C68231"/>
  <c r="C68230"/>
  <c r="C68229"/>
  <c r="C68228"/>
  <c r="C68227"/>
  <c r="C68226"/>
  <c r="C68225"/>
  <c r="C68224"/>
  <c r="C68223"/>
  <c r="C68222"/>
  <c r="C68221"/>
  <c r="C68220"/>
  <c r="C68219"/>
  <c r="C68218"/>
  <c r="C68217"/>
  <c r="C68216"/>
  <c r="C68215"/>
  <c r="C68214"/>
  <c r="C68213"/>
  <c r="C68212"/>
  <c r="C68211"/>
  <c r="C68210"/>
  <c r="C68209"/>
  <c r="C68208"/>
  <c r="C68207"/>
  <c r="C68206"/>
  <c r="C68205"/>
  <c r="C68204"/>
  <c r="C68203"/>
  <c r="C68202"/>
  <c r="C68201"/>
  <c r="C68200"/>
  <c r="C68199"/>
  <c r="C68198"/>
  <c r="C68197"/>
  <c r="C68196"/>
  <c r="C68195"/>
  <c r="C68194"/>
  <c r="C68193"/>
  <c r="C68192"/>
  <c r="C68191"/>
  <c r="C68190"/>
  <c r="C68189"/>
  <c r="C68188"/>
  <c r="C68187"/>
  <c r="C68186"/>
  <c r="C68185"/>
  <c r="C68184"/>
  <c r="C68183"/>
  <c r="C68182"/>
  <c r="C68181"/>
  <c r="C68180"/>
  <c r="C68179"/>
  <c r="C68178"/>
  <c r="C68177"/>
  <c r="C68176"/>
  <c r="C68175"/>
  <c r="C68174"/>
  <c r="C68173"/>
  <c r="C68172"/>
  <c r="C68171"/>
  <c r="C68170"/>
  <c r="C68169"/>
  <c r="C68168"/>
  <c r="C68167"/>
  <c r="C68166"/>
  <c r="C68165"/>
  <c r="C68164"/>
  <c r="C68163"/>
  <c r="C68162"/>
  <c r="C68161"/>
  <c r="C68160"/>
  <c r="C68159"/>
  <c r="C68158"/>
  <c r="C68157"/>
  <c r="C68156"/>
  <c r="C68155"/>
  <c r="C68154"/>
  <c r="C68153"/>
  <c r="C68152"/>
  <c r="C68151"/>
  <c r="C68150"/>
  <c r="C68149"/>
  <c r="C68148"/>
  <c r="C68147"/>
  <c r="C68146"/>
  <c r="C68145"/>
  <c r="C68144"/>
  <c r="C68143"/>
  <c r="C68142"/>
  <c r="C68141"/>
  <c r="C68140"/>
  <c r="C68139"/>
  <c r="C68138"/>
  <c r="C68137"/>
  <c r="C68136"/>
  <c r="C68135"/>
  <c r="C68134"/>
  <c r="C68133"/>
  <c r="C68132"/>
  <c r="C68131"/>
  <c r="C68130"/>
  <c r="C68129"/>
  <c r="C68128"/>
  <c r="C68127"/>
  <c r="C68126"/>
  <c r="C68125"/>
  <c r="C68124"/>
  <c r="C68123"/>
  <c r="C68122"/>
  <c r="C68121"/>
  <c r="C68120"/>
  <c r="C68119"/>
  <c r="C68118"/>
  <c r="C68117"/>
  <c r="C68116"/>
  <c r="C68115"/>
  <c r="C68114"/>
  <c r="C68113"/>
  <c r="C68112"/>
  <c r="C68111"/>
  <c r="C68110"/>
  <c r="C68109"/>
  <c r="C68108"/>
  <c r="C68107"/>
  <c r="C68106"/>
  <c r="C68105"/>
  <c r="C68104"/>
  <c r="C68103"/>
  <c r="C68102"/>
  <c r="C68101"/>
  <c r="C68100"/>
  <c r="C68099"/>
  <c r="C68098"/>
  <c r="C68097"/>
  <c r="C68096"/>
  <c r="C68095"/>
  <c r="C68094"/>
  <c r="C68093"/>
  <c r="C68092"/>
  <c r="C68091"/>
  <c r="C68090"/>
  <c r="C68089"/>
  <c r="C68088"/>
  <c r="C68087"/>
  <c r="C68086"/>
  <c r="C68085"/>
  <c r="C68084"/>
  <c r="C68083"/>
  <c r="C68082"/>
  <c r="C68081"/>
  <c r="C68080"/>
  <c r="C68079"/>
  <c r="C68078"/>
  <c r="C68077"/>
  <c r="C68076"/>
  <c r="C68075"/>
  <c r="C68074"/>
  <c r="C68073"/>
  <c r="C68072"/>
  <c r="C68071"/>
  <c r="C68070"/>
  <c r="C68069"/>
  <c r="C68068"/>
  <c r="C68067"/>
  <c r="C68066"/>
  <c r="C68065"/>
  <c r="C68064"/>
  <c r="C68063"/>
  <c r="C68062"/>
  <c r="C68061"/>
  <c r="C68060"/>
  <c r="C68059"/>
  <c r="C68058"/>
  <c r="C68057"/>
  <c r="C68056"/>
  <c r="C68055"/>
  <c r="C68054"/>
  <c r="C68053"/>
  <c r="C68052"/>
  <c r="C68051"/>
  <c r="C68050"/>
  <c r="C68049"/>
  <c r="C68048"/>
  <c r="C68047"/>
  <c r="C68046"/>
  <c r="C68045"/>
  <c r="C68044"/>
  <c r="C68043"/>
  <c r="C68042"/>
  <c r="C68041"/>
  <c r="C68040"/>
  <c r="C68039"/>
  <c r="C68038"/>
  <c r="C68037"/>
  <c r="C68036"/>
  <c r="C68035"/>
  <c r="C68034"/>
  <c r="C68033"/>
  <c r="C68032"/>
  <c r="C68031"/>
  <c r="C68030"/>
  <c r="C68029"/>
  <c r="C68028"/>
  <c r="C68027"/>
  <c r="C68026"/>
  <c r="C68025"/>
  <c r="C68024"/>
  <c r="C68023"/>
  <c r="C68022"/>
  <c r="C68021"/>
  <c r="C68020"/>
  <c r="C68019"/>
  <c r="C68018"/>
  <c r="C68017"/>
  <c r="C68016"/>
  <c r="C68015"/>
  <c r="C68014"/>
  <c r="C68013"/>
  <c r="C68012"/>
  <c r="C68011"/>
  <c r="C68010"/>
  <c r="C68009"/>
  <c r="C68008"/>
  <c r="C68007"/>
  <c r="C68006"/>
  <c r="C68005"/>
  <c r="C68004"/>
  <c r="C68003"/>
  <c r="C68002"/>
  <c r="C68001"/>
  <c r="C68000"/>
  <c r="C67999"/>
  <c r="C67998"/>
  <c r="C67997"/>
  <c r="C67996"/>
  <c r="C67995"/>
  <c r="C67994"/>
  <c r="C67993"/>
  <c r="C67992"/>
  <c r="C67991"/>
  <c r="C67990"/>
  <c r="C67989"/>
  <c r="C67988"/>
  <c r="C67987"/>
  <c r="C67986"/>
  <c r="C67985"/>
  <c r="C67984"/>
  <c r="C67983"/>
  <c r="C67982"/>
  <c r="C67981"/>
  <c r="C67980"/>
  <c r="C67979"/>
  <c r="C67978"/>
  <c r="C67977"/>
  <c r="C67976"/>
  <c r="C67975"/>
  <c r="C67974"/>
  <c r="C67973"/>
  <c r="C67972"/>
  <c r="C67971"/>
  <c r="C67970"/>
  <c r="C67969"/>
  <c r="C67968"/>
  <c r="C67967"/>
  <c r="C67966"/>
  <c r="C67965"/>
  <c r="C67964"/>
  <c r="C67963"/>
  <c r="C67962"/>
  <c r="C67961"/>
  <c r="C67960"/>
  <c r="C67959"/>
  <c r="C67958"/>
  <c r="C67957"/>
  <c r="C67956"/>
  <c r="C67955"/>
  <c r="C67954"/>
  <c r="C67953"/>
  <c r="C67952"/>
  <c r="C67951"/>
  <c r="C67950"/>
  <c r="C67949"/>
  <c r="C67948"/>
  <c r="C67947"/>
  <c r="C67946"/>
  <c r="C67945"/>
  <c r="C67944"/>
  <c r="C67943"/>
  <c r="C67942"/>
  <c r="C67941"/>
  <c r="C67940"/>
  <c r="C67939"/>
  <c r="C67938"/>
  <c r="C67937"/>
  <c r="C67936"/>
  <c r="C67935"/>
  <c r="C67934"/>
  <c r="C67933"/>
  <c r="C67932"/>
  <c r="C67931"/>
  <c r="C67930"/>
  <c r="C67929"/>
  <c r="C67928"/>
  <c r="C67927"/>
  <c r="C67926"/>
  <c r="C67925"/>
  <c r="C67924"/>
  <c r="C67923"/>
  <c r="C67922"/>
  <c r="C67921"/>
  <c r="C67920"/>
  <c r="C67919"/>
  <c r="C67918"/>
  <c r="C67917"/>
  <c r="C67916"/>
  <c r="C67915"/>
  <c r="C67914"/>
  <c r="C67913"/>
  <c r="C67912"/>
  <c r="C67911"/>
  <c r="C67910"/>
  <c r="C67909"/>
  <c r="C67908"/>
  <c r="C67907"/>
  <c r="C67906"/>
  <c r="C67905"/>
  <c r="C67904"/>
  <c r="C67903"/>
  <c r="C67902"/>
  <c r="C67901"/>
  <c r="C67900"/>
  <c r="C67899"/>
  <c r="C67898"/>
  <c r="C67897"/>
  <c r="C67896"/>
  <c r="C67895"/>
  <c r="C67894"/>
  <c r="C67893"/>
  <c r="C67892"/>
  <c r="C67891"/>
  <c r="C67890"/>
  <c r="C67889"/>
  <c r="C67888"/>
  <c r="C67887"/>
  <c r="C67886"/>
  <c r="C67885"/>
  <c r="C67884"/>
  <c r="C67883"/>
  <c r="C67882"/>
  <c r="C67881"/>
  <c r="C67880"/>
  <c r="C67879"/>
  <c r="C67878"/>
  <c r="C67877"/>
  <c r="C67876"/>
  <c r="C67875"/>
  <c r="C67874"/>
  <c r="C67873"/>
  <c r="C67872"/>
  <c r="C67871"/>
  <c r="C67870"/>
  <c r="C67869"/>
  <c r="C67868"/>
  <c r="C67867"/>
  <c r="C67866"/>
  <c r="C67865"/>
  <c r="C67864"/>
  <c r="C67863"/>
  <c r="C67862"/>
  <c r="C67861"/>
  <c r="C67860"/>
  <c r="C67859"/>
  <c r="C67858"/>
  <c r="C67857"/>
  <c r="C67856"/>
  <c r="C67855"/>
  <c r="C67854"/>
  <c r="C67853"/>
  <c r="C67852"/>
  <c r="C67851"/>
  <c r="C67850"/>
  <c r="C67849"/>
  <c r="C67848"/>
  <c r="C67847"/>
  <c r="C67846"/>
  <c r="C67845"/>
  <c r="C67844"/>
  <c r="C67843"/>
  <c r="C67842"/>
  <c r="C67841"/>
  <c r="C67840"/>
  <c r="C67839"/>
  <c r="C67838"/>
  <c r="C67837"/>
  <c r="C67836"/>
  <c r="C67835"/>
  <c r="C67834"/>
  <c r="C67833"/>
  <c r="C67832"/>
  <c r="C67831"/>
  <c r="C67830"/>
  <c r="C67829"/>
  <c r="C67828"/>
  <c r="C67827"/>
  <c r="C67826"/>
  <c r="C67825"/>
  <c r="C67824"/>
  <c r="C67823"/>
  <c r="C67822"/>
  <c r="C67821"/>
  <c r="C67820"/>
  <c r="C67819"/>
  <c r="C67818"/>
  <c r="C67817"/>
  <c r="C67816"/>
  <c r="C67815"/>
  <c r="C67814"/>
  <c r="C67813"/>
  <c r="C67812"/>
  <c r="C67811"/>
  <c r="C67810"/>
  <c r="C67809"/>
  <c r="C67808"/>
  <c r="C67807"/>
  <c r="C67806"/>
  <c r="C67805"/>
  <c r="C67804"/>
  <c r="C67803"/>
  <c r="C67802"/>
  <c r="C67801"/>
  <c r="C67800"/>
  <c r="C67799"/>
  <c r="C67798"/>
  <c r="C67797"/>
  <c r="C67796"/>
  <c r="C67795"/>
  <c r="C67794"/>
  <c r="C67793"/>
  <c r="C67792"/>
  <c r="C67791"/>
  <c r="C67790"/>
  <c r="C67789"/>
  <c r="C67788"/>
  <c r="C67787"/>
  <c r="C67786"/>
  <c r="C67785"/>
  <c r="C67784"/>
  <c r="C67783"/>
  <c r="C67782"/>
  <c r="C67781"/>
  <c r="C67780"/>
  <c r="C67779"/>
  <c r="C67778"/>
  <c r="C67777"/>
  <c r="C67776"/>
  <c r="C67775"/>
  <c r="C67774"/>
  <c r="C67773"/>
  <c r="C67772"/>
  <c r="C67771"/>
  <c r="C67770"/>
  <c r="C67769"/>
  <c r="C67768"/>
  <c r="C67767"/>
  <c r="C67766"/>
  <c r="C67765"/>
  <c r="C67764"/>
  <c r="C67763"/>
  <c r="C67762"/>
  <c r="C67761"/>
  <c r="C67760"/>
  <c r="C67759"/>
  <c r="C67758"/>
  <c r="C67757"/>
  <c r="C67756"/>
  <c r="C67755"/>
  <c r="C67754"/>
  <c r="C67753"/>
  <c r="C67752"/>
  <c r="C67751"/>
  <c r="C67750"/>
  <c r="C67749"/>
  <c r="C67748"/>
  <c r="C67747"/>
  <c r="C67746"/>
  <c r="C67745"/>
  <c r="C67744"/>
  <c r="C67743"/>
  <c r="C67742"/>
  <c r="C67741"/>
  <c r="C67740"/>
  <c r="C67739"/>
  <c r="C67738"/>
  <c r="C67737"/>
  <c r="C67736"/>
  <c r="C67735"/>
  <c r="C67734"/>
  <c r="C67733"/>
  <c r="C67732"/>
  <c r="C67731"/>
  <c r="C67730"/>
  <c r="C67729"/>
  <c r="C67728"/>
  <c r="C67727"/>
  <c r="C67726"/>
  <c r="C67725"/>
  <c r="C67724"/>
  <c r="C67723"/>
  <c r="C67722"/>
  <c r="C67721"/>
  <c r="C67720"/>
  <c r="C67719"/>
  <c r="C67718"/>
  <c r="C67717"/>
  <c r="C67716"/>
  <c r="C67715"/>
  <c r="C67714"/>
  <c r="C67713"/>
  <c r="C67712"/>
  <c r="C67711"/>
  <c r="C67710"/>
  <c r="C67709"/>
  <c r="C67708"/>
  <c r="C67707"/>
  <c r="C67706"/>
  <c r="C67705"/>
  <c r="C67704"/>
  <c r="C67703"/>
  <c r="C67702"/>
  <c r="C67701"/>
  <c r="C67700"/>
  <c r="C67699"/>
  <c r="C67698"/>
  <c r="C67697"/>
  <c r="C67696"/>
  <c r="C67695"/>
  <c r="C67694"/>
  <c r="C67693"/>
  <c r="C67692"/>
  <c r="C67691"/>
  <c r="C67690"/>
  <c r="C67689"/>
  <c r="C67688"/>
  <c r="C67687"/>
  <c r="C67686"/>
  <c r="C67685"/>
  <c r="C67684"/>
  <c r="C67683"/>
  <c r="C67682"/>
  <c r="C67681"/>
  <c r="C67680"/>
  <c r="C67679"/>
  <c r="C67678"/>
  <c r="C67677"/>
  <c r="C67676"/>
  <c r="C67675"/>
  <c r="C67674"/>
  <c r="C67673"/>
  <c r="C67672"/>
  <c r="C67671"/>
  <c r="C67670"/>
  <c r="C67669"/>
  <c r="C67668"/>
  <c r="C67667"/>
  <c r="C67666"/>
  <c r="C67665"/>
  <c r="C67664"/>
  <c r="C67663"/>
  <c r="C67662"/>
  <c r="C67661"/>
  <c r="C67660"/>
  <c r="C67659"/>
  <c r="C67658"/>
  <c r="C67657"/>
  <c r="C67656"/>
  <c r="C67655"/>
  <c r="C67654"/>
  <c r="C67653"/>
  <c r="C67652"/>
  <c r="C67651"/>
  <c r="C67650"/>
  <c r="C67649"/>
  <c r="C67648"/>
  <c r="C67647"/>
  <c r="C67646"/>
  <c r="C67645"/>
  <c r="C67644"/>
  <c r="C67643"/>
  <c r="C67642"/>
  <c r="C67641"/>
  <c r="C67640"/>
  <c r="C67639"/>
  <c r="C67638"/>
  <c r="C67637"/>
  <c r="C67636"/>
  <c r="C67635"/>
  <c r="C67634"/>
  <c r="C67633"/>
  <c r="C67632"/>
  <c r="C67631"/>
  <c r="C67630"/>
  <c r="C67629"/>
  <c r="C67628"/>
  <c r="C67627"/>
  <c r="C67626"/>
  <c r="C67625"/>
  <c r="C67624"/>
  <c r="C67623"/>
  <c r="C67622"/>
  <c r="C67621"/>
  <c r="C67620"/>
  <c r="C67619"/>
  <c r="C67618"/>
  <c r="C67617"/>
  <c r="C67616"/>
  <c r="C67615"/>
  <c r="C67614"/>
  <c r="C67613"/>
  <c r="C67612"/>
  <c r="C67611"/>
  <c r="C67610"/>
  <c r="C67609"/>
  <c r="C67608"/>
  <c r="C67607"/>
  <c r="C67606"/>
  <c r="C67605"/>
  <c r="C67604"/>
  <c r="C67603"/>
  <c r="C67602"/>
  <c r="C67601"/>
  <c r="C67600"/>
  <c r="C67599"/>
  <c r="C67598"/>
  <c r="C67597"/>
  <c r="C67596"/>
  <c r="C67595"/>
  <c r="C67594"/>
  <c r="C67593"/>
  <c r="C67592"/>
  <c r="C67591"/>
  <c r="C67590"/>
  <c r="C67589"/>
  <c r="C67588"/>
  <c r="C67587"/>
  <c r="C67586"/>
  <c r="C67585"/>
  <c r="C67584"/>
  <c r="C67583"/>
  <c r="C67582"/>
  <c r="C67581"/>
  <c r="C67580"/>
  <c r="C67579"/>
  <c r="C67578"/>
  <c r="C67577"/>
  <c r="C67576"/>
  <c r="C67575"/>
  <c r="C67574"/>
  <c r="C67573"/>
  <c r="C67572"/>
  <c r="C67571"/>
  <c r="C67570"/>
  <c r="C67569"/>
  <c r="C67568"/>
  <c r="C67567"/>
  <c r="C67566"/>
  <c r="C67565"/>
  <c r="C67564"/>
  <c r="C67563"/>
  <c r="C67562"/>
  <c r="C67561"/>
  <c r="C67560"/>
  <c r="C67559"/>
  <c r="C67558"/>
  <c r="C67557"/>
  <c r="C67556"/>
  <c r="C67555"/>
  <c r="C67554"/>
  <c r="C67553"/>
  <c r="C67552"/>
  <c r="C67551"/>
  <c r="C67550"/>
  <c r="C67549"/>
  <c r="C67548"/>
  <c r="C67547"/>
  <c r="C67546"/>
  <c r="C67545"/>
  <c r="C67544"/>
  <c r="C67543"/>
  <c r="C67542"/>
  <c r="C67541"/>
  <c r="C67540"/>
  <c r="C67539"/>
  <c r="C67538"/>
  <c r="C67537"/>
  <c r="C67536"/>
  <c r="C67535"/>
  <c r="C67534"/>
  <c r="C67533"/>
  <c r="C67532"/>
  <c r="C67531"/>
  <c r="C67530"/>
  <c r="C67529"/>
  <c r="C67528"/>
  <c r="C67527"/>
  <c r="C67526"/>
  <c r="C67525"/>
  <c r="C67524"/>
  <c r="C67523"/>
  <c r="C67522"/>
  <c r="C67521"/>
  <c r="C67520"/>
  <c r="C67519"/>
  <c r="C67518"/>
  <c r="C67517"/>
  <c r="C67516"/>
  <c r="C67515"/>
  <c r="C67514"/>
  <c r="C67513"/>
  <c r="C67512"/>
  <c r="C67511"/>
  <c r="C67510"/>
  <c r="C67509"/>
  <c r="C67508"/>
  <c r="C67507"/>
  <c r="C67506"/>
  <c r="C67505"/>
  <c r="C67504"/>
  <c r="C67503"/>
  <c r="C67502"/>
  <c r="C67501"/>
  <c r="C67500"/>
  <c r="C67499"/>
  <c r="C67498"/>
  <c r="C67497"/>
  <c r="C67496"/>
  <c r="C67495"/>
  <c r="C67494"/>
  <c r="C67493"/>
  <c r="C67492"/>
  <c r="C67491"/>
  <c r="C67490"/>
  <c r="C67489"/>
  <c r="C67488"/>
  <c r="C67487"/>
  <c r="C67486"/>
  <c r="C67485"/>
  <c r="C67484"/>
  <c r="C67483"/>
  <c r="C67482"/>
  <c r="C67481"/>
  <c r="C67480"/>
  <c r="C67479"/>
  <c r="C67478"/>
  <c r="C67477"/>
  <c r="C67476"/>
  <c r="C67475"/>
  <c r="C67474"/>
  <c r="C67473"/>
  <c r="C67472"/>
  <c r="C67471"/>
  <c r="C67470"/>
  <c r="C67469"/>
  <c r="C67468"/>
  <c r="C67467"/>
  <c r="C67466"/>
  <c r="C67465"/>
  <c r="C67464"/>
  <c r="C67463"/>
  <c r="C67462"/>
  <c r="C67461"/>
  <c r="C67460"/>
  <c r="C67459"/>
  <c r="C67458"/>
  <c r="C67457"/>
  <c r="C67456"/>
  <c r="C67455"/>
  <c r="C67454"/>
  <c r="C67453"/>
  <c r="C67452"/>
  <c r="C67451"/>
  <c r="C67450"/>
  <c r="C67449"/>
  <c r="C67448"/>
  <c r="C67447"/>
  <c r="C67446"/>
  <c r="C67445"/>
  <c r="C67444"/>
  <c r="C67443"/>
  <c r="C67442"/>
  <c r="C67441"/>
  <c r="C67440"/>
  <c r="C67439"/>
  <c r="C67438"/>
  <c r="C67437"/>
  <c r="C67436"/>
  <c r="C67435"/>
  <c r="C67434"/>
  <c r="C67433"/>
  <c r="C67432"/>
  <c r="C67431"/>
  <c r="C67430"/>
  <c r="C67429"/>
  <c r="C67428"/>
  <c r="C67427"/>
  <c r="C67426"/>
  <c r="C67425"/>
  <c r="C67424"/>
  <c r="C67423"/>
  <c r="C67422"/>
  <c r="C67421"/>
  <c r="C67420"/>
  <c r="C67419"/>
  <c r="C67418"/>
  <c r="C67417"/>
  <c r="C67416"/>
  <c r="C67415"/>
  <c r="C67414"/>
  <c r="C67413"/>
  <c r="C67412"/>
  <c r="C67411"/>
  <c r="C67410"/>
  <c r="C67409"/>
  <c r="C67408"/>
  <c r="C67407"/>
  <c r="C67406"/>
  <c r="C67405"/>
  <c r="C67404"/>
  <c r="C67403"/>
  <c r="C67402"/>
  <c r="C67401"/>
  <c r="C67400"/>
  <c r="C67399"/>
  <c r="C67398"/>
  <c r="C67397"/>
  <c r="C67396"/>
  <c r="C67395"/>
  <c r="C67394"/>
  <c r="C67393"/>
  <c r="C67392"/>
  <c r="C67391"/>
  <c r="C67390"/>
  <c r="C67389"/>
  <c r="C67388"/>
  <c r="C67387"/>
  <c r="C67386"/>
  <c r="C67385"/>
  <c r="C67384"/>
  <c r="C67383"/>
  <c r="C67382"/>
  <c r="C67381"/>
  <c r="C67380"/>
  <c r="C67379"/>
  <c r="C67378"/>
  <c r="C67377"/>
  <c r="C67376"/>
  <c r="C67375"/>
  <c r="C67374"/>
  <c r="C67373"/>
  <c r="C67372"/>
  <c r="C67371"/>
  <c r="C67370"/>
  <c r="C67369"/>
  <c r="C67368"/>
  <c r="C67367"/>
  <c r="C67366"/>
  <c r="C67365"/>
  <c r="C67364"/>
  <c r="C67363"/>
  <c r="C67362"/>
  <c r="C67361"/>
  <c r="C67360"/>
  <c r="C67359"/>
  <c r="C67358"/>
  <c r="C67357"/>
  <c r="C67356"/>
  <c r="C67355"/>
  <c r="C67354"/>
  <c r="C67353"/>
  <c r="C67352"/>
  <c r="C67351"/>
  <c r="C67350"/>
  <c r="C67349"/>
  <c r="C67348"/>
  <c r="C67347"/>
  <c r="C67346"/>
  <c r="C67345"/>
  <c r="C67344"/>
  <c r="C67343"/>
  <c r="C67342"/>
  <c r="C67341"/>
  <c r="C67340"/>
  <c r="C67339"/>
  <c r="C67338"/>
  <c r="C67337"/>
  <c r="C67336"/>
  <c r="C67335"/>
  <c r="C67334"/>
  <c r="C67333"/>
  <c r="C67332"/>
  <c r="C67331"/>
  <c r="C67330"/>
  <c r="C67329"/>
  <c r="C67328"/>
  <c r="C67327"/>
  <c r="C67326"/>
  <c r="C67325"/>
  <c r="C67324"/>
  <c r="C67323"/>
  <c r="C67322"/>
  <c r="C67321"/>
  <c r="C67320"/>
  <c r="C67319"/>
  <c r="C67318"/>
  <c r="C67317"/>
  <c r="C67316"/>
  <c r="C67315"/>
  <c r="C67314"/>
  <c r="C67313"/>
  <c r="C67312"/>
  <c r="C67311"/>
  <c r="C67310"/>
  <c r="C67309"/>
  <c r="C67308"/>
  <c r="C67307"/>
  <c r="C67306"/>
  <c r="C67305"/>
  <c r="C67304"/>
  <c r="C67303"/>
  <c r="C67302"/>
  <c r="C67301"/>
  <c r="C67300"/>
  <c r="C67299"/>
  <c r="C67298"/>
  <c r="C67297"/>
  <c r="C67296"/>
  <c r="C67295"/>
  <c r="C67294"/>
  <c r="C67293"/>
  <c r="C67292"/>
  <c r="C67291"/>
  <c r="C67290"/>
  <c r="C67289"/>
  <c r="C67288"/>
  <c r="C67287"/>
  <c r="C67286"/>
  <c r="C67285"/>
  <c r="C67284"/>
  <c r="C67283"/>
  <c r="C67282"/>
  <c r="C67281"/>
  <c r="C67280"/>
  <c r="C67279"/>
  <c r="C67278"/>
  <c r="C67277"/>
  <c r="C67276"/>
  <c r="C67275"/>
  <c r="C67274"/>
  <c r="C67273"/>
  <c r="C67272"/>
  <c r="C67271"/>
  <c r="C67270"/>
  <c r="C67269"/>
  <c r="C67268"/>
  <c r="C67267"/>
  <c r="C67266"/>
  <c r="C67265"/>
  <c r="C67264"/>
  <c r="C67263"/>
  <c r="C67262"/>
  <c r="C67261"/>
  <c r="C67260"/>
  <c r="C67259"/>
  <c r="C67258"/>
  <c r="C67257"/>
  <c r="C67256"/>
  <c r="C67255"/>
  <c r="C67254"/>
  <c r="C67253"/>
  <c r="C67252"/>
  <c r="C67251"/>
  <c r="C67250"/>
  <c r="C67249"/>
  <c r="C67248"/>
  <c r="C67247"/>
  <c r="C67246"/>
  <c r="C67245"/>
  <c r="C67244"/>
  <c r="C67243"/>
  <c r="C67242"/>
  <c r="C67241"/>
  <c r="C67240"/>
  <c r="C67239"/>
  <c r="C67238"/>
  <c r="C67237"/>
  <c r="C67236"/>
  <c r="C67235"/>
  <c r="C67234"/>
  <c r="C67233"/>
  <c r="C67232"/>
  <c r="C67231"/>
  <c r="C67230"/>
  <c r="C67229"/>
  <c r="C67228"/>
  <c r="C67227"/>
  <c r="C67226"/>
  <c r="C67225"/>
  <c r="C67224"/>
  <c r="C67223"/>
  <c r="C67222"/>
  <c r="C67221"/>
  <c r="C67220"/>
  <c r="C67219"/>
  <c r="C67218"/>
  <c r="C67217"/>
  <c r="C67216"/>
  <c r="C67215"/>
  <c r="C67214"/>
  <c r="C67213"/>
  <c r="C67212"/>
  <c r="C67211"/>
  <c r="C67210"/>
  <c r="C67209"/>
  <c r="C67208"/>
  <c r="C67207"/>
  <c r="C67206"/>
  <c r="C67205"/>
  <c r="C67204"/>
  <c r="C67203"/>
  <c r="C67202"/>
  <c r="C67201"/>
  <c r="C67200"/>
  <c r="C67199"/>
  <c r="C67198"/>
  <c r="C67197"/>
  <c r="C67196"/>
  <c r="C67195"/>
  <c r="C67194"/>
  <c r="C67193"/>
  <c r="C67192"/>
  <c r="C67191"/>
  <c r="C67190"/>
  <c r="C67189"/>
  <c r="C67188"/>
  <c r="C67187"/>
  <c r="C67186"/>
  <c r="C67185"/>
  <c r="C67184"/>
  <c r="C67183"/>
  <c r="C67182"/>
  <c r="C67181"/>
  <c r="C67180"/>
  <c r="C67179"/>
  <c r="C67178"/>
  <c r="C67177"/>
  <c r="C67176"/>
  <c r="C67175"/>
  <c r="C67174"/>
  <c r="C67173"/>
  <c r="C67172"/>
  <c r="C67171"/>
  <c r="C67170"/>
  <c r="C67169"/>
  <c r="C67168"/>
  <c r="C67167"/>
  <c r="C67166"/>
  <c r="C67165"/>
  <c r="C67164"/>
  <c r="C67163"/>
  <c r="C67162"/>
  <c r="C67161"/>
  <c r="C67160"/>
  <c r="C67159"/>
  <c r="C67158"/>
  <c r="C67157"/>
  <c r="C67156"/>
  <c r="C67155"/>
  <c r="C67154"/>
  <c r="C67153"/>
  <c r="C67152"/>
  <c r="C67151"/>
  <c r="C67150"/>
  <c r="C67149"/>
  <c r="C67148"/>
  <c r="C67147"/>
  <c r="C67146"/>
  <c r="C67145"/>
  <c r="C67144"/>
  <c r="C67143"/>
  <c r="C67142"/>
  <c r="C67141"/>
  <c r="C67140"/>
  <c r="C67139"/>
  <c r="C67138"/>
  <c r="C67137"/>
  <c r="C67136"/>
  <c r="C67135"/>
  <c r="C67134"/>
  <c r="C67133"/>
  <c r="C67132"/>
  <c r="C67131"/>
  <c r="C67130"/>
  <c r="C67129"/>
  <c r="C67128"/>
  <c r="C67127"/>
  <c r="C67126"/>
  <c r="C67125"/>
  <c r="C67124"/>
  <c r="C67123"/>
  <c r="C67122"/>
  <c r="C67121"/>
  <c r="C67120"/>
  <c r="C67119"/>
  <c r="C67118"/>
  <c r="C67117"/>
  <c r="C67116"/>
  <c r="C67115"/>
  <c r="C67114"/>
  <c r="C67113"/>
  <c r="C67112"/>
  <c r="C67111"/>
  <c r="C67110"/>
  <c r="C67109"/>
  <c r="C67108"/>
  <c r="C67107"/>
  <c r="C67106"/>
  <c r="C67105"/>
  <c r="C67104"/>
  <c r="C67103"/>
  <c r="C67102"/>
  <c r="C67101"/>
  <c r="C67100"/>
  <c r="C67099"/>
  <c r="C67098"/>
  <c r="C67097"/>
  <c r="C67096"/>
  <c r="C67095"/>
  <c r="C67094"/>
  <c r="C67093"/>
  <c r="C67092"/>
  <c r="C67091"/>
  <c r="C67090"/>
  <c r="C67089"/>
  <c r="C67088"/>
  <c r="C67087"/>
  <c r="C67086"/>
  <c r="C67085"/>
  <c r="C67084"/>
  <c r="C67083"/>
  <c r="C67082"/>
  <c r="C67081"/>
  <c r="C67080"/>
  <c r="C67079"/>
  <c r="C67078"/>
  <c r="C67077"/>
  <c r="C67076"/>
  <c r="C67075"/>
  <c r="C67074"/>
  <c r="C67073"/>
  <c r="C67072"/>
  <c r="C67071"/>
  <c r="C67070"/>
  <c r="C67069"/>
  <c r="C67068"/>
  <c r="C67067"/>
  <c r="C67066"/>
  <c r="C67065"/>
  <c r="C67064"/>
  <c r="C67063"/>
  <c r="C67062"/>
  <c r="C67061"/>
  <c r="C67060"/>
  <c r="C67059"/>
  <c r="C67058"/>
  <c r="C67057"/>
  <c r="C67056"/>
  <c r="C67055"/>
  <c r="C67054"/>
  <c r="C67053"/>
  <c r="C67052"/>
  <c r="C67051"/>
  <c r="C67050"/>
  <c r="C67049"/>
  <c r="C67048"/>
  <c r="C67047"/>
  <c r="C67046"/>
  <c r="C67045"/>
  <c r="C67044"/>
  <c r="C67043"/>
  <c r="C67042"/>
  <c r="C67041"/>
  <c r="C67040"/>
  <c r="C67039"/>
  <c r="C67038"/>
  <c r="C67037"/>
  <c r="C67036"/>
  <c r="C67035"/>
  <c r="C67034"/>
  <c r="C67033"/>
  <c r="C67032"/>
  <c r="C67031"/>
  <c r="C67030"/>
  <c r="C67029"/>
  <c r="C67028"/>
  <c r="C67027"/>
  <c r="C67026"/>
  <c r="C67025"/>
  <c r="C67024"/>
  <c r="C67023"/>
  <c r="C67022"/>
  <c r="C67021"/>
  <c r="C67020"/>
  <c r="C67019"/>
  <c r="C67018"/>
  <c r="C67017"/>
  <c r="C67016"/>
  <c r="C67015"/>
  <c r="C67014"/>
  <c r="C67013"/>
  <c r="C67012"/>
  <c r="C67011"/>
  <c r="C67010"/>
  <c r="C67009"/>
  <c r="C67008"/>
  <c r="C67007"/>
  <c r="C67006"/>
  <c r="C67005"/>
  <c r="C67004"/>
  <c r="C67003"/>
  <c r="C67002"/>
  <c r="C67001"/>
  <c r="C67000"/>
  <c r="C66999"/>
  <c r="C66998"/>
  <c r="C66997"/>
  <c r="C66996"/>
  <c r="C66995"/>
  <c r="C66994"/>
  <c r="C66993"/>
  <c r="C66992"/>
  <c r="C66991"/>
  <c r="C66990"/>
  <c r="C66989"/>
  <c r="C66988"/>
  <c r="C66987"/>
  <c r="C66986"/>
  <c r="C66985"/>
  <c r="C66984"/>
  <c r="C66983"/>
  <c r="C66982"/>
  <c r="C66981"/>
  <c r="C66980"/>
  <c r="C66979"/>
  <c r="C66978"/>
  <c r="C66977"/>
  <c r="C66976"/>
  <c r="C66975"/>
  <c r="C66974"/>
  <c r="C66973"/>
  <c r="C66972"/>
  <c r="C66971"/>
  <c r="C66970"/>
  <c r="C66969"/>
  <c r="C66968"/>
  <c r="C66967"/>
  <c r="C66966"/>
  <c r="C66965"/>
  <c r="C66964"/>
  <c r="C66963"/>
  <c r="C66962"/>
  <c r="C66961"/>
  <c r="C66960"/>
  <c r="C66959"/>
  <c r="C66958"/>
  <c r="C66957"/>
  <c r="C66956"/>
  <c r="C66955"/>
  <c r="C66954"/>
  <c r="C66953"/>
  <c r="C66952"/>
  <c r="C66951"/>
  <c r="C66950"/>
  <c r="C66949"/>
  <c r="C66948"/>
  <c r="C66947"/>
  <c r="C66946"/>
  <c r="C66945"/>
  <c r="C66944"/>
  <c r="C66943"/>
  <c r="C66942"/>
  <c r="C66941"/>
  <c r="C66940"/>
  <c r="C66939"/>
  <c r="C66938"/>
  <c r="C66937"/>
  <c r="C66936"/>
  <c r="C66935"/>
  <c r="C66934"/>
  <c r="C66933"/>
  <c r="C66932"/>
  <c r="C66931"/>
  <c r="C66930"/>
  <c r="C66929"/>
  <c r="C66928"/>
  <c r="C66927"/>
  <c r="C66926"/>
  <c r="C66925"/>
  <c r="C66924"/>
  <c r="C66923"/>
  <c r="C66922"/>
  <c r="C66921"/>
  <c r="C66920"/>
  <c r="C66919"/>
  <c r="C66918"/>
  <c r="C66917"/>
  <c r="C66916"/>
  <c r="C66915"/>
  <c r="C66914"/>
  <c r="C66913"/>
  <c r="C66912"/>
  <c r="C66911"/>
  <c r="C66910"/>
  <c r="C66909"/>
  <c r="C66908"/>
  <c r="C66907"/>
  <c r="C66906"/>
  <c r="C66905"/>
  <c r="C66904"/>
  <c r="C66903"/>
  <c r="C66902"/>
  <c r="C66901"/>
  <c r="C66900"/>
  <c r="C66899"/>
  <c r="C66898"/>
  <c r="C66897"/>
  <c r="C66896"/>
  <c r="C66895"/>
  <c r="C66894"/>
  <c r="C66893"/>
  <c r="C66892"/>
  <c r="C66891"/>
  <c r="C66890"/>
  <c r="C66889"/>
  <c r="C66888"/>
  <c r="C66887"/>
  <c r="C66886"/>
  <c r="C66885"/>
  <c r="C66884"/>
  <c r="C66883"/>
  <c r="C66882"/>
  <c r="C66881"/>
  <c r="C66880"/>
  <c r="C66879"/>
  <c r="C66878"/>
  <c r="C66877"/>
  <c r="C66876"/>
  <c r="C66875"/>
  <c r="C66874"/>
  <c r="C66873"/>
  <c r="C66872"/>
  <c r="C66871"/>
  <c r="C66870"/>
  <c r="C66869"/>
  <c r="C66868"/>
  <c r="C66867"/>
  <c r="C66866"/>
  <c r="C66865"/>
  <c r="C66864"/>
  <c r="C66863"/>
  <c r="C66862"/>
  <c r="C66861"/>
  <c r="C66860"/>
  <c r="C66859"/>
  <c r="C66858"/>
  <c r="C66857"/>
  <c r="C66856"/>
  <c r="C66855"/>
  <c r="C66854"/>
  <c r="C66853"/>
  <c r="C66852"/>
  <c r="C66851"/>
  <c r="C66850"/>
  <c r="C66849"/>
  <c r="C66848"/>
  <c r="C66847"/>
  <c r="C66846"/>
  <c r="C66845"/>
  <c r="C66844"/>
  <c r="C66843"/>
  <c r="C66842"/>
  <c r="C66841"/>
  <c r="C66840"/>
  <c r="C66839"/>
  <c r="C66838"/>
  <c r="C66837"/>
  <c r="C66836"/>
  <c r="C66835"/>
  <c r="C66834"/>
  <c r="C66833"/>
  <c r="C66832"/>
  <c r="C66831"/>
  <c r="C66830"/>
  <c r="C66829"/>
  <c r="C66828"/>
  <c r="C66827"/>
  <c r="C66826"/>
  <c r="C66825"/>
  <c r="C66824"/>
  <c r="C66823"/>
  <c r="C66822"/>
  <c r="C66821"/>
  <c r="C66820"/>
  <c r="C66819"/>
  <c r="C66818"/>
  <c r="C66817"/>
  <c r="C66816"/>
  <c r="C66815"/>
  <c r="C66814"/>
  <c r="C66813"/>
  <c r="C66812"/>
  <c r="C66811"/>
  <c r="C66810"/>
  <c r="C66809"/>
  <c r="C66808"/>
  <c r="C66807"/>
  <c r="C66806"/>
  <c r="C66805"/>
  <c r="C66804"/>
  <c r="C66803"/>
  <c r="C66802"/>
  <c r="C66801"/>
  <c r="C66800"/>
  <c r="C66799"/>
  <c r="C66798"/>
  <c r="C66797"/>
  <c r="C66796"/>
  <c r="C66795"/>
  <c r="C66794"/>
  <c r="C66793"/>
  <c r="C66792"/>
  <c r="C66791"/>
  <c r="C66790"/>
  <c r="C66789"/>
  <c r="C66788"/>
  <c r="C66787"/>
  <c r="C66786"/>
  <c r="C66785"/>
  <c r="C66784"/>
  <c r="C66783"/>
  <c r="C66782"/>
  <c r="C66781"/>
  <c r="C66780"/>
  <c r="C66779"/>
  <c r="C66778"/>
  <c r="C66777"/>
  <c r="C66776"/>
  <c r="C66775"/>
  <c r="C66774"/>
  <c r="C66773"/>
  <c r="C66772"/>
  <c r="C66771"/>
  <c r="C66770"/>
  <c r="C66769"/>
  <c r="C66768"/>
  <c r="C66767"/>
  <c r="C66766"/>
  <c r="C66765"/>
  <c r="C66764"/>
  <c r="C66763"/>
  <c r="C66762"/>
  <c r="C66761"/>
  <c r="C66760"/>
  <c r="C66759"/>
  <c r="C66758"/>
  <c r="C66757"/>
  <c r="C66756"/>
  <c r="C66755"/>
  <c r="C66754"/>
  <c r="C66753"/>
  <c r="C66752"/>
  <c r="C66751"/>
  <c r="C66750"/>
  <c r="C66749"/>
  <c r="C66748"/>
  <c r="C66747"/>
  <c r="C66746"/>
  <c r="C66745"/>
  <c r="C66744"/>
  <c r="C66743"/>
  <c r="C66742"/>
  <c r="C66741"/>
  <c r="C66740"/>
  <c r="C66739"/>
  <c r="C66738"/>
  <c r="C66737"/>
  <c r="C66736"/>
  <c r="C66735"/>
  <c r="C66734"/>
  <c r="C66733"/>
  <c r="C66732"/>
  <c r="C66731"/>
  <c r="C66730"/>
  <c r="C66729"/>
  <c r="C66728"/>
  <c r="C66727"/>
  <c r="C66726"/>
  <c r="C66725"/>
  <c r="C66724"/>
  <c r="C66723"/>
  <c r="C66722"/>
  <c r="C66721"/>
  <c r="C66720"/>
  <c r="C66719"/>
  <c r="C66718"/>
  <c r="C66717"/>
  <c r="C66716"/>
  <c r="C66715"/>
  <c r="C66714"/>
  <c r="C66713"/>
  <c r="C66712"/>
  <c r="C66711"/>
  <c r="C66710"/>
  <c r="C66709"/>
  <c r="C66708"/>
  <c r="C66707"/>
  <c r="C66706"/>
  <c r="C66705"/>
  <c r="C66704"/>
  <c r="C66703"/>
  <c r="C66702"/>
  <c r="C66701"/>
  <c r="C66700"/>
  <c r="C66699"/>
  <c r="C66698"/>
  <c r="C66697"/>
  <c r="C66696"/>
  <c r="C66695"/>
  <c r="C66694"/>
  <c r="C66693"/>
  <c r="C66692"/>
  <c r="C66691"/>
  <c r="C66690"/>
  <c r="C66689"/>
  <c r="C66688"/>
  <c r="C66687"/>
  <c r="C66686"/>
  <c r="C66685"/>
  <c r="C66684"/>
  <c r="C66683"/>
  <c r="C66682"/>
  <c r="C66681"/>
  <c r="C66680"/>
  <c r="C66679"/>
  <c r="C66678"/>
  <c r="C66677"/>
  <c r="C66676"/>
  <c r="C66675"/>
  <c r="C66674"/>
  <c r="C66673"/>
  <c r="C66672"/>
  <c r="C66671"/>
  <c r="C66670"/>
  <c r="C66669"/>
  <c r="C66668"/>
  <c r="C66667"/>
  <c r="C66666"/>
  <c r="C66665"/>
  <c r="C66664"/>
  <c r="C66663"/>
  <c r="C66662"/>
  <c r="C66661"/>
  <c r="C66660"/>
  <c r="C66659"/>
  <c r="C66658"/>
  <c r="C66657"/>
  <c r="C66656"/>
  <c r="C66655"/>
  <c r="C66654"/>
  <c r="C66653"/>
  <c r="C66652"/>
  <c r="C66651"/>
  <c r="C66650"/>
  <c r="C66649"/>
  <c r="C66648"/>
  <c r="C66647"/>
  <c r="C66646"/>
  <c r="C66645"/>
  <c r="C66644"/>
  <c r="C66643"/>
  <c r="C66642"/>
  <c r="C66641"/>
  <c r="C66640"/>
  <c r="C66639"/>
  <c r="C66638"/>
  <c r="C66637"/>
  <c r="C66636"/>
  <c r="C66635"/>
  <c r="C66634"/>
  <c r="C66633"/>
  <c r="C66632"/>
  <c r="C66631"/>
  <c r="C66630"/>
  <c r="C66629"/>
  <c r="C66628"/>
  <c r="C66627"/>
  <c r="C66626"/>
  <c r="C66625"/>
  <c r="C66624"/>
  <c r="C66623"/>
  <c r="C66622"/>
  <c r="C66621"/>
  <c r="C66620"/>
  <c r="C66619"/>
  <c r="C66618"/>
  <c r="C66617"/>
  <c r="C66616"/>
  <c r="C66615"/>
  <c r="C66614"/>
  <c r="C66613"/>
  <c r="C66612"/>
  <c r="C66611"/>
  <c r="C66610"/>
  <c r="C66609"/>
  <c r="C66608"/>
  <c r="C66607"/>
  <c r="C66606"/>
  <c r="C66605"/>
  <c r="C66604"/>
  <c r="C66603"/>
  <c r="C66602"/>
  <c r="C66601"/>
  <c r="C66600"/>
  <c r="C66599"/>
  <c r="C66598"/>
  <c r="C66597"/>
  <c r="C66596"/>
  <c r="C66595"/>
  <c r="C66594"/>
  <c r="C66593"/>
  <c r="C66592"/>
  <c r="C66591"/>
  <c r="C66590"/>
  <c r="C66589"/>
  <c r="C66588"/>
  <c r="C66587"/>
  <c r="C66586"/>
  <c r="C66585"/>
  <c r="C66584"/>
  <c r="C66583"/>
  <c r="C66582"/>
  <c r="C66581"/>
  <c r="C66580"/>
  <c r="C66579"/>
  <c r="C66578"/>
  <c r="C66577"/>
  <c r="C66576"/>
  <c r="C66575"/>
  <c r="C66574"/>
  <c r="C66573"/>
  <c r="C66572"/>
  <c r="C66571"/>
  <c r="C66570"/>
  <c r="C66569"/>
  <c r="C66568"/>
  <c r="C66567"/>
  <c r="C66566"/>
  <c r="C66565"/>
  <c r="C66564"/>
  <c r="C66563"/>
  <c r="C66562"/>
  <c r="C66561"/>
  <c r="C66560"/>
  <c r="C66559"/>
  <c r="C66558"/>
  <c r="C66557"/>
  <c r="C66556"/>
  <c r="C66555"/>
  <c r="C66554"/>
  <c r="C66553"/>
  <c r="C66552"/>
  <c r="C66551"/>
  <c r="C66550"/>
  <c r="C66549"/>
  <c r="C66548"/>
  <c r="C66547"/>
  <c r="C66546"/>
  <c r="C66545"/>
  <c r="C66544"/>
  <c r="C66543"/>
  <c r="C66542"/>
  <c r="C66541"/>
  <c r="C66540"/>
  <c r="C66539"/>
  <c r="C66538"/>
  <c r="C66537"/>
  <c r="C66536"/>
  <c r="C66535"/>
  <c r="C66534"/>
  <c r="C66533"/>
  <c r="C66532"/>
  <c r="C66531"/>
  <c r="C66530"/>
  <c r="C66529"/>
  <c r="C66528"/>
  <c r="C66527"/>
  <c r="C66526"/>
  <c r="C66525"/>
  <c r="C66524"/>
  <c r="C66523"/>
  <c r="C66522"/>
  <c r="C66521"/>
  <c r="C66520"/>
  <c r="C66519"/>
  <c r="C66518"/>
  <c r="C66517"/>
  <c r="C66516"/>
  <c r="C66515"/>
  <c r="C66514"/>
  <c r="C66513"/>
  <c r="C66512"/>
  <c r="C66511"/>
  <c r="C66510"/>
  <c r="C66509"/>
  <c r="C66508"/>
  <c r="C66507"/>
  <c r="C66506"/>
  <c r="C66505"/>
  <c r="C66504"/>
  <c r="C66503"/>
  <c r="C66502"/>
  <c r="C66501"/>
  <c r="C66500"/>
  <c r="C66499"/>
  <c r="C66498"/>
  <c r="C66497"/>
  <c r="C66496"/>
  <c r="C66495"/>
  <c r="C66494"/>
  <c r="C66493"/>
  <c r="C66492"/>
  <c r="C66491"/>
  <c r="C66490"/>
  <c r="C66489"/>
  <c r="C66488"/>
  <c r="C66487"/>
  <c r="C66486"/>
  <c r="C66485"/>
  <c r="C66484"/>
  <c r="C66483"/>
  <c r="C66482"/>
  <c r="C66481"/>
  <c r="C66480"/>
  <c r="C66479"/>
  <c r="C66478"/>
  <c r="C66477"/>
  <c r="C66476"/>
  <c r="C66475"/>
  <c r="C66474"/>
  <c r="C66473"/>
  <c r="C66472"/>
  <c r="C66471"/>
  <c r="C66470"/>
  <c r="C66469"/>
  <c r="C66468"/>
  <c r="C66467"/>
  <c r="C66466"/>
  <c r="C66465"/>
  <c r="C66464"/>
  <c r="C66463"/>
  <c r="C66462"/>
  <c r="C66461"/>
  <c r="C66460"/>
  <c r="C66459"/>
  <c r="C66458"/>
  <c r="C66457"/>
  <c r="C66456"/>
  <c r="C66455"/>
  <c r="C66454"/>
  <c r="C66453"/>
  <c r="C66452"/>
  <c r="C66451"/>
  <c r="C66450"/>
  <c r="C66449"/>
  <c r="C66448"/>
  <c r="C66447"/>
  <c r="C66446"/>
  <c r="C66445"/>
  <c r="C66444"/>
  <c r="C66443"/>
  <c r="C66442"/>
  <c r="C66441"/>
  <c r="C66440"/>
  <c r="C66439"/>
  <c r="C66438"/>
  <c r="C66437"/>
  <c r="C66436"/>
  <c r="C66435"/>
  <c r="C66434"/>
  <c r="C66433"/>
  <c r="C66432"/>
  <c r="C66431"/>
  <c r="C66430"/>
  <c r="C66429"/>
  <c r="C66428"/>
  <c r="C66427"/>
  <c r="C66426"/>
  <c r="C66425"/>
  <c r="C66424"/>
  <c r="C66423"/>
  <c r="C66422"/>
  <c r="C66421"/>
  <c r="C66420"/>
  <c r="C66419"/>
  <c r="C66418"/>
  <c r="C66417"/>
  <c r="C66416"/>
  <c r="C66415"/>
  <c r="C66414"/>
  <c r="C66413"/>
  <c r="C66412"/>
  <c r="C66411"/>
  <c r="C66410"/>
  <c r="C66409"/>
  <c r="C66408"/>
  <c r="C66407"/>
  <c r="C66406"/>
  <c r="C66405"/>
  <c r="C66404"/>
  <c r="C66403"/>
  <c r="C66402"/>
  <c r="C66401"/>
  <c r="C66400"/>
  <c r="C66399"/>
  <c r="C66398"/>
  <c r="C66397"/>
  <c r="C66396"/>
  <c r="C66395"/>
  <c r="C66394"/>
  <c r="C66393"/>
  <c r="C66392"/>
  <c r="C66391"/>
  <c r="C66390"/>
  <c r="C66389"/>
  <c r="C66388"/>
  <c r="C66387"/>
  <c r="C66386"/>
  <c r="C66385"/>
  <c r="C66384"/>
  <c r="C66383"/>
  <c r="C66382"/>
  <c r="C66381"/>
  <c r="C66380"/>
  <c r="C66379"/>
  <c r="C66378"/>
  <c r="C66377"/>
  <c r="C66376"/>
  <c r="C66375"/>
  <c r="C66374"/>
  <c r="C66373"/>
  <c r="C66372"/>
  <c r="C66371"/>
  <c r="C66370"/>
  <c r="C66369"/>
  <c r="C66368"/>
  <c r="C66367"/>
  <c r="C66366"/>
  <c r="C66365"/>
  <c r="C66364"/>
  <c r="C66363"/>
  <c r="C66362"/>
  <c r="C66361"/>
  <c r="C66360"/>
  <c r="C66359"/>
  <c r="C66358"/>
  <c r="C66357"/>
  <c r="C66356"/>
  <c r="C66355"/>
  <c r="C66354"/>
  <c r="C66353"/>
  <c r="C66352"/>
  <c r="C66351"/>
  <c r="C66350"/>
  <c r="C66349"/>
  <c r="C66348"/>
  <c r="C66347"/>
  <c r="C66346"/>
  <c r="C66345"/>
  <c r="C66344"/>
  <c r="C66343"/>
  <c r="C66342"/>
  <c r="C66341"/>
  <c r="C66340"/>
  <c r="C66339"/>
  <c r="C66338"/>
  <c r="C66337"/>
  <c r="C66336"/>
  <c r="C66335"/>
  <c r="C66334"/>
  <c r="C66333"/>
  <c r="C66332"/>
  <c r="C66331"/>
  <c r="C66330"/>
  <c r="C66329"/>
  <c r="C66328"/>
  <c r="C66327"/>
  <c r="C66326"/>
  <c r="C66325"/>
  <c r="C66324"/>
  <c r="C66323"/>
  <c r="C66322"/>
  <c r="C66321"/>
  <c r="C66320"/>
  <c r="C66319"/>
  <c r="C66318"/>
  <c r="C66317"/>
  <c r="C66316"/>
  <c r="C66315"/>
  <c r="C66314"/>
  <c r="C66313"/>
  <c r="C66312"/>
  <c r="C66311"/>
  <c r="C66310"/>
  <c r="C66309"/>
  <c r="C66308"/>
  <c r="C66307"/>
  <c r="C66306"/>
  <c r="C66305"/>
  <c r="C66304"/>
  <c r="C66303"/>
  <c r="C66302"/>
  <c r="C66301"/>
  <c r="C66300"/>
  <c r="C66299"/>
  <c r="C66298"/>
  <c r="C66297"/>
  <c r="C66296"/>
  <c r="C66295"/>
  <c r="C66294"/>
  <c r="C66293"/>
  <c r="C66292"/>
  <c r="C66291"/>
  <c r="C66290"/>
  <c r="C66289"/>
  <c r="C66288"/>
  <c r="C66287"/>
  <c r="C66286"/>
  <c r="C66285"/>
  <c r="C66284"/>
  <c r="C66283"/>
  <c r="C66282"/>
  <c r="C66281"/>
  <c r="C66280"/>
  <c r="C66279"/>
  <c r="C66278"/>
  <c r="C66277"/>
  <c r="C66276"/>
  <c r="C66275"/>
  <c r="C66274"/>
  <c r="C66273"/>
  <c r="C66272"/>
  <c r="C66271"/>
  <c r="C66270"/>
  <c r="C66269"/>
  <c r="C66268"/>
  <c r="C66267"/>
  <c r="C66266"/>
  <c r="C66265"/>
  <c r="C66264"/>
  <c r="C66263"/>
  <c r="C66262"/>
  <c r="C66261"/>
  <c r="C66260"/>
  <c r="C66259"/>
  <c r="C66258"/>
  <c r="C66257"/>
  <c r="C66256"/>
  <c r="C66255"/>
  <c r="C66254"/>
  <c r="C66253"/>
  <c r="C66252"/>
  <c r="C66251"/>
  <c r="C66250"/>
  <c r="C66249"/>
  <c r="C66248"/>
  <c r="C66247"/>
  <c r="C66246"/>
  <c r="C66245"/>
  <c r="C66244"/>
  <c r="C66243"/>
  <c r="C66242"/>
  <c r="C66241"/>
  <c r="C66240"/>
  <c r="C66239"/>
  <c r="C66238"/>
  <c r="C66237"/>
  <c r="C66236"/>
  <c r="C66235"/>
  <c r="C66234"/>
  <c r="C66233"/>
  <c r="C66232"/>
  <c r="C66231"/>
  <c r="C66230"/>
  <c r="C66229"/>
  <c r="C66228"/>
  <c r="C66227"/>
  <c r="C66226"/>
  <c r="C66225"/>
  <c r="C66224"/>
  <c r="C66223"/>
  <c r="C66222"/>
  <c r="C66221"/>
  <c r="C66220"/>
  <c r="C66219"/>
  <c r="C66218"/>
  <c r="C66217"/>
  <c r="C66216"/>
  <c r="C66215"/>
  <c r="C66214"/>
  <c r="C66213"/>
  <c r="C66212"/>
  <c r="C66211"/>
  <c r="C66210"/>
  <c r="C66209"/>
  <c r="C66208"/>
  <c r="C66207"/>
  <c r="C66206"/>
  <c r="C66205"/>
  <c r="C66204"/>
  <c r="C66203"/>
  <c r="C66202"/>
  <c r="C66201"/>
  <c r="C66200"/>
  <c r="C66199"/>
  <c r="C66198"/>
  <c r="C66197"/>
  <c r="C66196"/>
  <c r="C66195"/>
  <c r="C66194"/>
  <c r="C66193"/>
  <c r="C66192"/>
  <c r="C66191"/>
  <c r="C66190"/>
  <c r="C66189"/>
  <c r="C66188"/>
  <c r="C66187"/>
  <c r="C66186"/>
  <c r="C66185"/>
  <c r="C66184"/>
  <c r="C66183"/>
  <c r="C66182"/>
  <c r="C66181"/>
  <c r="C66180"/>
  <c r="C66179"/>
  <c r="C66178"/>
  <c r="C66177"/>
  <c r="C66176"/>
  <c r="C66175"/>
  <c r="C66174"/>
  <c r="C66173"/>
  <c r="C66172"/>
  <c r="C66171"/>
  <c r="C66170"/>
  <c r="C66169"/>
  <c r="C66168"/>
  <c r="C66167"/>
  <c r="C66166"/>
  <c r="C66165"/>
  <c r="C66164"/>
  <c r="C66163"/>
  <c r="C66162"/>
  <c r="C66161"/>
  <c r="C66160"/>
  <c r="C66159"/>
  <c r="C66158"/>
  <c r="C66157"/>
  <c r="C66156"/>
  <c r="C66155"/>
  <c r="C66154"/>
  <c r="C66153"/>
  <c r="C66152"/>
  <c r="C66151"/>
  <c r="C66150"/>
  <c r="C66149"/>
  <c r="C66148"/>
  <c r="C66147"/>
  <c r="C66146"/>
  <c r="C66145"/>
  <c r="C66144"/>
  <c r="C66143"/>
  <c r="C66142"/>
  <c r="C66141"/>
  <c r="C66140"/>
  <c r="C66139"/>
  <c r="C66138"/>
  <c r="C66137"/>
  <c r="C66136"/>
  <c r="C66135"/>
  <c r="C66134"/>
  <c r="C66133"/>
  <c r="C66132"/>
  <c r="C66131"/>
  <c r="C66130"/>
  <c r="C66129"/>
  <c r="C66128"/>
  <c r="C66127"/>
  <c r="C66126"/>
  <c r="C66125"/>
  <c r="C66124"/>
  <c r="C66123"/>
  <c r="C66122"/>
  <c r="C66121"/>
  <c r="C66120"/>
  <c r="C66119"/>
  <c r="C66118"/>
  <c r="C66117"/>
  <c r="C66116"/>
  <c r="C66115"/>
  <c r="C66114"/>
  <c r="C66113"/>
  <c r="C66112"/>
  <c r="C66111"/>
  <c r="C66110"/>
  <c r="C66109"/>
  <c r="C66108"/>
  <c r="C66107"/>
  <c r="C66106"/>
  <c r="C66105"/>
  <c r="C66104"/>
  <c r="C66103"/>
  <c r="C66102"/>
  <c r="C66101"/>
  <c r="C66100"/>
  <c r="C66099"/>
  <c r="C66098"/>
  <c r="C66097"/>
  <c r="C66096"/>
  <c r="C66095"/>
  <c r="C66094"/>
  <c r="C66093"/>
  <c r="C66092"/>
  <c r="C66091"/>
  <c r="C66090"/>
  <c r="C66089"/>
  <c r="C66088"/>
  <c r="C66087"/>
  <c r="C66086"/>
  <c r="C66085"/>
  <c r="C66084"/>
  <c r="C66083"/>
  <c r="C66082"/>
  <c r="C66081"/>
  <c r="C66080"/>
  <c r="C66079"/>
  <c r="C66078"/>
  <c r="C66077"/>
  <c r="C66076"/>
  <c r="C66075"/>
  <c r="C66074"/>
  <c r="C66073"/>
  <c r="C66072"/>
  <c r="C66071"/>
  <c r="C66070"/>
  <c r="C66069"/>
  <c r="C66068"/>
  <c r="C66067"/>
  <c r="C66066"/>
  <c r="C66065"/>
  <c r="C66064"/>
  <c r="C66063"/>
  <c r="C66062"/>
  <c r="C66061"/>
  <c r="C66060"/>
  <c r="C66059"/>
  <c r="C66058"/>
  <c r="C66057"/>
  <c r="C66056"/>
  <c r="C66055"/>
  <c r="C66054"/>
  <c r="C66053"/>
  <c r="C66052"/>
  <c r="C66051"/>
  <c r="C66050"/>
  <c r="C66049"/>
  <c r="C66048"/>
  <c r="C66047"/>
  <c r="C66046"/>
  <c r="C66045"/>
  <c r="C66044"/>
  <c r="C66043"/>
  <c r="C66042"/>
  <c r="C66041"/>
  <c r="C66040"/>
  <c r="C66039"/>
  <c r="C66038"/>
  <c r="C66037"/>
  <c r="C66036"/>
  <c r="C66035"/>
  <c r="C66034"/>
  <c r="C66033"/>
  <c r="C66032"/>
  <c r="C66031"/>
  <c r="C66030"/>
  <c r="C66029"/>
  <c r="C66028"/>
  <c r="C66027"/>
  <c r="C66026"/>
  <c r="C66025"/>
  <c r="C66024"/>
  <c r="C66023"/>
  <c r="C66022"/>
  <c r="C66021"/>
  <c r="C66020"/>
  <c r="C66019"/>
  <c r="C66018"/>
  <c r="C66017"/>
  <c r="C66016"/>
  <c r="C66015"/>
  <c r="C66014"/>
  <c r="C66013"/>
  <c r="C66012"/>
  <c r="C66011"/>
  <c r="C66010"/>
  <c r="C66009"/>
  <c r="C66008"/>
  <c r="C66007"/>
  <c r="C66006"/>
  <c r="C66005"/>
  <c r="C66004"/>
  <c r="C66003"/>
  <c r="C66002"/>
  <c r="C66001"/>
  <c r="C66000"/>
  <c r="C65999"/>
  <c r="C65998"/>
  <c r="C65997"/>
  <c r="C65996"/>
  <c r="C65995"/>
  <c r="C65994"/>
  <c r="C65993"/>
  <c r="C65992"/>
  <c r="C65991"/>
  <c r="C65990"/>
  <c r="C65989"/>
  <c r="C65988"/>
  <c r="C65987"/>
  <c r="C65986"/>
  <c r="C65985"/>
  <c r="C65984"/>
  <c r="C65983"/>
  <c r="C65982"/>
  <c r="C65981"/>
  <c r="C65980"/>
  <c r="C65979"/>
  <c r="C65978"/>
  <c r="C65977"/>
  <c r="C65976"/>
  <c r="C65975"/>
  <c r="C65974"/>
  <c r="C65973"/>
  <c r="C65972"/>
  <c r="C65971"/>
  <c r="C65970"/>
  <c r="C65969"/>
  <c r="C65968"/>
  <c r="C65967"/>
  <c r="C65966"/>
  <c r="C65965"/>
  <c r="C65964"/>
  <c r="C65963"/>
  <c r="C65962"/>
  <c r="C65961"/>
  <c r="C65960"/>
  <c r="C65959"/>
  <c r="C65958"/>
  <c r="C65957"/>
  <c r="C65956"/>
  <c r="C65955"/>
  <c r="C65954"/>
  <c r="C65953"/>
  <c r="C65952"/>
  <c r="C65951"/>
  <c r="C65950"/>
  <c r="C65949"/>
  <c r="C65948"/>
  <c r="C65947"/>
  <c r="C65946"/>
  <c r="C65945"/>
  <c r="C65944"/>
  <c r="C65943"/>
  <c r="C65942"/>
  <c r="C65941"/>
  <c r="C65940"/>
  <c r="C65939"/>
  <c r="C65938"/>
  <c r="C65937"/>
  <c r="C65936"/>
  <c r="C65935"/>
  <c r="C65934"/>
  <c r="C65933"/>
  <c r="C65932"/>
  <c r="C65931"/>
  <c r="C65930"/>
  <c r="C65929"/>
  <c r="C65928"/>
  <c r="C65927"/>
  <c r="C65926"/>
  <c r="C65925"/>
  <c r="C65924"/>
  <c r="C65923"/>
  <c r="C65922"/>
  <c r="C65921"/>
  <c r="C65920"/>
  <c r="C65919"/>
  <c r="C65918"/>
  <c r="C65917"/>
  <c r="C65916"/>
  <c r="C65915"/>
  <c r="C65914"/>
  <c r="C65913"/>
  <c r="C65912"/>
  <c r="C65911"/>
  <c r="C65910"/>
  <c r="C65909"/>
  <c r="C65908"/>
  <c r="C65907"/>
  <c r="C65906"/>
  <c r="C65905"/>
  <c r="C65904"/>
  <c r="C65903"/>
  <c r="C65902"/>
  <c r="C65901"/>
  <c r="C65900"/>
  <c r="C65899"/>
  <c r="C65898"/>
  <c r="C65897"/>
  <c r="C65896"/>
  <c r="C65895"/>
  <c r="C65894"/>
  <c r="C65893"/>
  <c r="C65892"/>
  <c r="C65891"/>
  <c r="C65890"/>
  <c r="C65889"/>
  <c r="C65888"/>
  <c r="C65887"/>
  <c r="C65886"/>
  <c r="C65885"/>
  <c r="C65884"/>
  <c r="C65883"/>
  <c r="C65882"/>
  <c r="C65881"/>
  <c r="C65880"/>
  <c r="C65879"/>
  <c r="C65878"/>
  <c r="C65877"/>
  <c r="C65876"/>
  <c r="C65875"/>
  <c r="C65874"/>
  <c r="C65873"/>
  <c r="C65872"/>
  <c r="C65871"/>
  <c r="C65870"/>
  <c r="C65869"/>
  <c r="C65868"/>
  <c r="C65867"/>
  <c r="C65866"/>
  <c r="C65865"/>
  <c r="C65864"/>
  <c r="C65863"/>
  <c r="C65862"/>
  <c r="C65861"/>
  <c r="C65860"/>
  <c r="C65859"/>
  <c r="C65858"/>
  <c r="C65857"/>
  <c r="C65856"/>
  <c r="C65855"/>
  <c r="C65854"/>
  <c r="C65853"/>
  <c r="C65852"/>
  <c r="C65851"/>
  <c r="C65850"/>
  <c r="C65849"/>
  <c r="C65848"/>
  <c r="C65847"/>
  <c r="C65846"/>
  <c r="C65845"/>
  <c r="C65844"/>
  <c r="C65843"/>
  <c r="C65842"/>
  <c r="C65841"/>
  <c r="C65840"/>
  <c r="C65839"/>
  <c r="C65838"/>
  <c r="C65837"/>
  <c r="C65836"/>
  <c r="C65835"/>
  <c r="C65834"/>
  <c r="C65833"/>
  <c r="C65832"/>
  <c r="C65831"/>
  <c r="C65830"/>
  <c r="C65829"/>
  <c r="C65828"/>
  <c r="C65827"/>
  <c r="C65826"/>
  <c r="C65825"/>
  <c r="C65824"/>
  <c r="C65823"/>
  <c r="C65822"/>
  <c r="C65821"/>
  <c r="C65820"/>
  <c r="C65819"/>
  <c r="C65818"/>
  <c r="C65817"/>
  <c r="C65816"/>
  <c r="C65815"/>
  <c r="C65814"/>
  <c r="C65813"/>
  <c r="C65812"/>
  <c r="C65811"/>
  <c r="C65810"/>
  <c r="C65809"/>
  <c r="C65808"/>
  <c r="C65807"/>
  <c r="C65806"/>
  <c r="C65805"/>
  <c r="C65804"/>
  <c r="C65803"/>
  <c r="C65802"/>
  <c r="C65801"/>
  <c r="C65800"/>
  <c r="C65799"/>
  <c r="C65798"/>
  <c r="C65797"/>
  <c r="C65796"/>
  <c r="C65795"/>
  <c r="C65794"/>
  <c r="C65793"/>
  <c r="C65792"/>
  <c r="C65791"/>
  <c r="C65790"/>
  <c r="C65789"/>
  <c r="C65788"/>
  <c r="C65787"/>
  <c r="C65786"/>
  <c r="C65785"/>
  <c r="C65784"/>
  <c r="C65783"/>
  <c r="C65782"/>
  <c r="C65781"/>
  <c r="C65780"/>
  <c r="C65779"/>
  <c r="C65778"/>
  <c r="C65777"/>
  <c r="C65776"/>
  <c r="C65775"/>
  <c r="C65774"/>
  <c r="C65773"/>
  <c r="C65772"/>
  <c r="C65771"/>
  <c r="C65770"/>
  <c r="C65769"/>
  <c r="C65768"/>
  <c r="C65767"/>
  <c r="C65766"/>
  <c r="C65765"/>
  <c r="C65764"/>
  <c r="C65763"/>
  <c r="C65762"/>
  <c r="C65761"/>
  <c r="C65760"/>
  <c r="C65759"/>
  <c r="C65758"/>
  <c r="C65757"/>
  <c r="C65756"/>
  <c r="C65755"/>
  <c r="C65754"/>
  <c r="C65753"/>
  <c r="C65752"/>
  <c r="C65751"/>
  <c r="C65750"/>
  <c r="C65749"/>
  <c r="C65748"/>
  <c r="C65747"/>
  <c r="C65746"/>
  <c r="C65745"/>
  <c r="C65744"/>
  <c r="C65743"/>
  <c r="C65742"/>
  <c r="C65741"/>
  <c r="C65740"/>
  <c r="C65739"/>
  <c r="C65738"/>
  <c r="C65737"/>
  <c r="C65736"/>
  <c r="C65735"/>
  <c r="C65734"/>
  <c r="C65733"/>
  <c r="C65732"/>
  <c r="C65731"/>
  <c r="C65730"/>
  <c r="C65729"/>
  <c r="C65728"/>
  <c r="C65727"/>
  <c r="C65726"/>
  <c r="C65725"/>
  <c r="C65724"/>
  <c r="C65723"/>
  <c r="C65722"/>
  <c r="C65721"/>
  <c r="C65720"/>
  <c r="C65719"/>
  <c r="C65718"/>
  <c r="C65717"/>
  <c r="C65716"/>
  <c r="C65715"/>
  <c r="C65714"/>
  <c r="C65713"/>
  <c r="C65712"/>
  <c r="C65711"/>
  <c r="C65710"/>
  <c r="C65709"/>
  <c r="C65708"/>
  <c r="C65707"/>
  <c r="C65706"/>
  <c r="C65705"/>
  <c r="C65704"/>
  <c r="C65703"/>
  <c r="C65702"/>
  <c r="C65701"/>
  <c r="C65700"/>
  <c r="C65699"/>
  <c r="C65698"/>
  <c r="C65697"/>
  <c r="C65696"/>
  <c r="C65695"/>
  <c r="C65694"/>
  <c r="C65693"/>
  <c r="C65692"/>
  <c r="C65691"/>
  <c r="C65690"/>
  <c r="C65689"/>
  <c r="C65688"/>
  <c r="C65687"/>
  <c r="C65686"/>
  <c r="C65685"/>
  <c r="C65684"/>
  <c r="C65683"/>
  <c r="C65682"/>
  <c r="C65681"/>
  <c r="C65680"/>
  <c r="C65679"/>
  <c r="C65678"/>
  <c r="C65677"/>
  <c r="C65676"/>
  <c r="C65675"/>
  <c r="C65674"/>
  <c r="C65673"/>
  <c r="C65672"/>
  <c r="C65671"/>
  <c r="C65670"/>
  <c r="C65669"/>
  <c r="C65668"/>
  <c r="C65667"/>
  <c r="C65666"/>
  <c r="C65665"/>
  <c r="C65664"/>
  <c r="C65663"/>
  <c r="C65662"/>
  <c r="C65661"/>
  <c r="C65660"/>
  <c r="C65659"/>
  <c r="C65658"/>
  <c r="C65657"/>
  <c r="C65656"/>
  <c r="C65655"/>
  <c r="C65654"/>
  <c r="C65653"/>
  <c r="C65652"/>
  <c r="C65651"/>
  <c r="C65650"/>
  <c r="C65649"/>
  <c r="C65648"/>
  <c r="C65647"/>
  <c r="C65646"/>
  <c r="C65645"/>
  <c r="C65644"/>
  <c r="C65643"/>
  <c r="C65642"/>
  <c r="C65641"/>
  <c r="C65640"/>
  <c r="C65639"/>
  <c r="C65638"/>
  <c r="C65637"/>
  <c r="C65636"/>
  <c r="C65635"/>
  <c r="C65634"/>
  <c r="C65633"/>
  <c r="C65632"/>
  <c r="C65631"/>
  <c r="C65630"/>
  <c r="C65629"/>
  <c r="C65628"/>
  <c r="C65627"/>
  <c r="C65626"/>
  <c r="C65625"/>
  <c r="C65624"/>
  <c r="C65623"/>
  <c r="C65622"/>
  <c r="C65621"/>
  <c r="C65620"/>
  <c r="C65619"/>
  <c r="C65618"/>
  <c r="C65617"/>
  <c r="C65616"/>
  <c r="C65615"/>
  <c r="C65614"/>
  <c r="C65613"/>
  <c r="C65612"/>
  <c r="C65611"/>
  <c r="C65610"/>
  <c r="C65609"/>
  <c r="C65608"/>
  <c r="C65607"/>
  <c r="C65606"/>
  <c r="C65605"/>
  <c r="C65604"/>
  <c r="C65603"/>
  <c r="C65602"/>
  <c r="C65601"/>
  <c r="C65600"/>
  <c r="C65599"/>
  <c r="C65598"/>
  <c r="C65597"/>
  <c r="C65596"/>
  <c r="C65595"/>
  <c r="C65594"/>
  <c r="C65593"/>
  <c r="C65592"/>
  <c r="C65591"/>
  <c r="C65590"/>
  <c r="C65589"/>
  <c r="C65588"/>
  <c r="C65587"/>
  <c r="C65586"/>
  <c r="C65585"/>
  <c r="C65584"/>
  <c r="C65583"/>
  <c r="C65582"/>
  <c r="C65581"/>
  <c r="C65580"/>
  <c r="C65579"/>
  <c r="C65578"/>
  <c r="C65577"/>
  <c r="C65576"/>
  <c r="C65575"/>
  <c r="C65574"/>
  <c r="C65573"/>
  <c r="C65572"/>
  <c r="C65571"/>
  <c r="C65570"/>
  <c r="C65569"/>
  <c r="C65568"/>
  <c r="C65567"/>
  <c r="C65566"/>
  <c r="C65565"/>
  <c r="C65564"/>
  <c r="C65563"/>
  <c r="C65562"/>
  <c r="C65561"/>
  <c r="C65560"/>
  <c r="C65559"/>
  <c r="C65558"/>
  <c r="C65557"/>
  <c r="C65556"/>
  <c r="C65555"/>
  <c r="C65554"/>
  <c r="C65553"/>
  <c r="C65552"/>
  <c r="C65551"/>
  <c r="C65550"/>
  <c r="C65549"/>
  <c r="C65548"/>
  <c r="C65547"/>
  <c r="C65546"/>
  <c r="C65545"/>
  <c r="C65544"/>
  <c r="C65543"/>
  <c r="C65542"/>
  <c r="C65541"/>
  <c r="C65540"/>
  <c r="C65539"/>
  <c r="C65538"/>
  <c r="C65537"/>
  <c r="C65536"/>
  <c r="C65535"/>
  <c r="C65534"/>
  <c r="C65533"/>
  <c r="C65532"/>
  <c r="C65531"/>
  <c r="C65530"/>
  <c r="C65529"/>
  <c r="C65528"/>
  <c r="C65527"/>
  <c r="C65526"/>
  <c r="C65525"/>
  <c r="C65524"/>
  <c r="C65523"/>
  <c r="C65522"/>
  <c r="C65521"/>
  <c r="C65520"/>
  <c r="C65519"/>
  <c r="C65518"/>
  <c r="C65517"/>
  <c r="C65516"/>
  <c r="C65515"/>
  <c r="C65514"/>
  <c r="C65513"/>
  <c r="C65512"/>
  <c r="C65511"/>
  <c r="C65510"/>
  <c r="C65509"/>
  <c r="C65508"/>
  <c r="C65507"/>
  <c r="C65506"/>
  <c r="C65505"/>
  <c r="C65504"/>
  <c r="C65503"/>
  <c r="C65502"/>
  <c r="C65501"/>
  <c r="C65500"/>
  <c r="C65499"/>
  <c r="C65498"/>
  <c r="C65497"/>
  <c r="C65496"/>
  <c r="C65495"/>
  <c r="C65494"/>
  <c r="C65493"/>
  <c r="C65492"/>
  <c r="C65491"/>
  <c r="C65490"/>
  <c r="C65489"/>
  <c r="C65488"/>
  <c r="C65487"/>
  <c r="C65486"/>
  <c r="C65485"/>
  <c r="C65484"/>
  <c r="C65483"/>
  <c r="C65482"/>
  <c r="C65481"/>
  <c r="C65480"/>
  <c r="C65479"/>
  <c r="C65478"/>
  <c r="C65477"/>
  <c r="C65476"/>
  <c r="C65475"/>
  <c r="C65474"/>
  <c r="C65473"/>
  <c r="C65472"/>
  <c r="C65471"/>
  <c r="C65470"/>
  <c r="C65469"/>
  <c r="C65468"/>
  <c r="C65467"/>
  <c r="C65466"/>
  <c r="C65465"/>
  <c r="C65464"/>
  <c r="C65463"/>
  <c r="C65462"/>
  <c r="C65461"/>
  <c r="C65460"/>
  <c r="C65459"/>
  <c r="C65458"/>
  <c r="C65457"/>
  <c r="C65456"/>
  <c r="C65455"/>
  <c r="C65454"/>
  <c r="C65453"/>
  <c r="C65452"/>
  <c r="C65451"/>
  <c r="C65450"/>
  <c r="C65449"/>
  <c r="C65448"/>
  <c r="C65447"/>
  <c r="C65446"/>
  <c r="C65445"/>
  <c r="C65444"/>
  <c r="C65443"/>
  <c r="C65442"/>
  <c r="C65441"/>
  <c r="C65440"/>
  <c r="C65439"/>
  <c r="C65438"/>
  <c r="C65437"/>
  <c r="C65436"/>
  <c r="C65435"/>
  <c r="C65434"/>
  <c r="C65433"/>
  <c r="C65432"/>
  <c r="C65431"/>
  <c r="C65430"/>
  <c r="C65429"/>
  <c r="C65428"/>
  <c r="C65427"/>
  <c r="C65426"/>
  <c r="C65425"/>
  <c r="C65424"/>
  <c r="C65423"/>
  <c r="C65422"/>
  <c r="C65421"/>
  <c r="C65420"/>
  <c r="C65419"/>
  <c r="C65418"/>
  <c r="C65417"/>
  <c r="C65416"/>
  <c r="C65415"/>
  <c r="C65414"/>
  <c r="C65413"/>
  <c r="C65412"/>
  <c r="C65411"/>
  <c r="C65410"/>
  <c r="C65409"/>
  <c r="C65408"/>
  <c r="C65407"/>
  <c r="C65406"/>
  <c r="C65405"/>
  <c r="C65404"/>
  <c r="C65403"/>
  <c r="C65402"/>
  <c r="C65401"/>
  <c r="C65400"/>
  <c r="C65399"/>
  <c r="C65398"/>
  <c r="C65397"/>
  <c r="C65396"/>
  <c r="C65395"/>
  <c r="C65394"/>
  <c r="C65393"/>
  <c r="C65392"/>
  <c r="C65391"/>
  <c r="C65390"/>
  <c r="C65389"/>
  <c r="C65388"/>
  <c r="C65387"/>
  <c r="C65386"/>
  <c r="C65385"/>
  <c r="C65384"/>
  <c r="C65383"/>
  <c r="C65382"/>
  <c r="C65381"/>
  <c r="C65380"/>
  <c r="C65379"/>
  <c r="C65378"/>
  <c r="C65377"/>
  <c r="C65376"/>
  <c r="C65375"/>
  <c r="C65374"/>
  <c r="C65373"/>
  <c r="C65372"/>
  <c r="C65371"/>
  <c r="C65370"/>
  <c r="C65369"/>
  <c r="C65368"/>
  <c r="C65367"/>
  <c r="C65366"/>
  <c r="C65365"/>
  <c r="C65364"/>
  <c r="C65363"/>
  <c r="C65362"/>
  <c r="C65361"/>
  <c r="C65360"/>
  <c r="C65359"/>
  <c r="C65358"/>
  <c r="C65357"/>
  <c r="C65356"/>
  <c r="C65355"/>
  <c r="C65354"/>
  <c r="C65353"/>
  <c r="C65352"/>
  <c r="C65351"/>
  <c r="C65350"/>
  <c r="C65349"/>
  <c r="C65348"/>
  <c r="C65347"/>
  <c r="C65346"/>
  <c r="C65345"/>
  <c r="C65344"/>
  <c r="C65343"/>
  <c r="C65342"/>
  <c r="C65341"/>
  <c r="C65340"/>
  <c r="C65339"/>
  <c r="C65338"/>
  <c r="C65337"/>
  <c r="C65336"/>
  <c r="C65335"/>
  <c r="C65334"/>
  <c r="C65333"/>
  <c r="C65332"/>
  <c r="C65331"/>
  <c r="C65330"/>
  <c r="C65329"/>
  <c r="C65328"/>
  <c r="C65327"/>
  <c r="C65326"/>
  <c r="C65325"/>
  <c r="C65324"/>
  <c r="C65323"/>
  <c r="C65322"/>
  <c r="C65321"/>
  <c r="C65320"/>
  <c r="C65319"/>
  <c r="C65318"/>
  <c r="C65317"/>
  <c r="C65316"/>
  <c r="C65315"/>
  <c r="C65314"/>
  <c r="C65313"/>
  <c r="C65312"/>
  <c r="C65311"/>
  <c r="C65310"/>
  <c r="C65309"/>
  <c r="C65308"/>
  <c r="C65307"/>
  <c r="C65306"/>
  <c r="C65305"/>
  <c r="C65304"/>
  <c r="C65303"/>
  <c r="C65302"/>
  <c r="C65301"/>
  <c r="C65300"/>
  <c r="C65299"/>
  <c r="C65298"/>
  <c r="C65297"/>
  <c r="C65296"/>
  <c r="C65295"/>
  <c r="C65294"/>
  <c r="C65293"/>
  <c r="C65292"/>
  <c r="C65291"/>
  <c r="C65290"/>
  <c r="C65289"/>
  <c r="C65288"/>
  <c r="C65287"/>
  <c r="C65286"/>
  <c r="C65285"/>
  <c r="C65284"/>
  <c r="C65283"/>
  <c r="C65282"/>
  <c r="C65281"/>
  <c r="C65280"/>
  <c r="C65279"/>
  <c r="C65278"/>
  <c r="C65277"/>
  <c r="C65276"/>
  <c r="C65275"/>
  <c r="C65274"/>
  <c r="C65273"/>
  <c r="C65272"/>
  <c r="C65271"/>
  <c r="C65270"/>
  <c r="C65269"/>
  <c r="C65268"/>
  <c r="C65267"/>
  <c r="C65266"/>
  <c r="C65265"/>
  <c r="C65264"/>
  <c r="C65263"/>
  <c r="C65262"/>
  <c r="C65261"/>
  <c r="C65260"/>
  <c r="C65259"/>
  <c r="C65258"/>
  <c r="C65257"/>
  <c r="C65256"/>
  <c r="C65255"/>
  <c r="C65254"/>
  <c r="C65253"/>
  <c r="C65252"/>
  <c r="C65251"/>
  <c r="C65250"/>
  <c r="C65249"/>
  <c r="C65248"/>
  <c r="C65247"/>
  <c r="C65246"/>
  <c r="C65245"/>
  <c r="C65244"/>
  <c r="C65243"/>
  <c r="C65242"/>
  <c r="C65241"/>
  <c r="C65240"/>
  <c r="C65239"/>
  <c r="C65238"/>
  <c r="C65237"/>
  <c r="C65236"/>
  <c r="C65235"/>
  <c r="C65234"/>
  <c r="C65233"/>
  <c r="C65232"/>
  <c r="C65231"/>
  <c r="C65230"/>
  <c r="C65229"/>
  <c r="C65228"/>
  <c r="C65227"/>
  <c r="C65226"/>
  <c r="C65225"/>
  <c r="C65224"/>
  <c r="C65223"/>
  <c r="C65222"/>
  <c r="C65221"/>
  <c r="C65220"/>
  <c r="C65219"/>
  <c r="C65218"/>
  <c r="C65217"/>
  <c r="C65216"/>
  <c r="C65215"/>
  <c r="C65214"/>
  <c r="C65213"/>
  <c r="C65212"/>
  <c r="C65211"/>
  <c r="C65210"/>
  <c r="C65209"/>
  <c r="C65208"/>
  <c r="C65207"/>
  <c r="C65206"/>
  <c r="C65205"/>
  <c r="C65204"/>
  <c r="C65203"/>
  <c r="C65202"/>
  <c r="C65201"/>
  <c r="C65200"/>
  <c r="C65199"/>
  <c r="C65198"/>
  <c r="C65197"/>
  <c r="C65196"/>
  <c r="C65195"/>
  <c r="C65194"/>
  <c r="C65193"/>
  <c r="C65192"/>
  <c r="C65191"/>
  <c r="C65190"/>
  <c r="C65189"/>
  <c r="C65188"/>
  <c r="C65187"/>
  <c r="C65186"/>
  <c r="C65185"/>
  <c r="C65184"/>
  <c r="C65183"/>
  <c r="C65182"/>
  <c r="C65181"/>
  <c r="C65180"/>
  <c r="C65179"/>
  <c r="C65178"/>
  <c r="C65177"/>
  <c r="C65176"/>
  <c r="C65175"/>
  <c r="C65174"/>
  <c r="C65173"/>
  <c r="C65172"/>
  <c r="C65171"/>
  <c r="C65170"/>
  <c r="C65169"/>
  <c r="C65168"/>
  <c r="C65167"/>
  <c r="C65166"/>
  <c r="C65165"/>
  <c r="C65164"/>
  <c r="C65163"/>
  <c r="C65162"/>
  <c r="C65161"/>
  <c r="C65160"/>
  <c r="C65159"/>
  <c r="C65158"/>
  <c r="C65157"/>
  <c r="C65156"/>
  <c r="C65155"/>
  <c r="C65154"/>
  <c r="C65153"/>
  <c r="C65152"/>
  <c r="C65151"/>
  <c r="C65150"/>
  <c r="C65149"/>
  <c r="C65148"/>
  <c r="C65147"/>
  <c r="C65146"/>
  <c r="C65145"/>
  <c r="C65144"/>
  <c r="C65143"/>
  <c r="C65142"/>
  <c r="C65141"/>
  <c r="C65140"/>
  <c r="C65139"/>
  <c r="C65138"/>
  <c r="C65137"/>
  <c r="C65136"/>
  <c r="C65135"/>
  <c r="C65134"/>
  <c r="C65133"/>
  <c r="C65132"/>
  <c r="C65131"/>
  <c r="C65130"/>
  <c r="C65129"/>
  <c r="C65128"/>
  <c r="C65127"/>
  <c r="C65126"/>
  <c r="C65125"/>
  <c r="C65124"/>
  <c r="C65123"/>
  <c r="C65122"/>
  <c r="C65121"/>
  <c r="C65120"/>
  <c r="C65119"/>
  <c r="C65118"/>
  <c r="C65117"/>
  <c r="C65116"/>
  <c r="C65115"/>
  <c r="C65114"/>
  <c r="C65113"/>
  <c r="C65112"/>
  <c r="C65111"/>
  <c r="C65110"/>
  <c r="C65109"/>
  <c r="C65108"/>
  <c r="C65107"/>
  <c r="C65106"/>
  <c r="C65105"/>
  <c r="C65104"/>
  <c r="C65103"/>
  <c r="C65102"/>
  <c r="C65101"/>
  <c r="C65100"/>
  <c r="C65099"/>
  <c r="C65098"/>
  <c r="C65097"/>
  <c r="C65096"/>
  <c r="C65095"/>
  <c r="C65094"/>
  <c r="C65093"/>
  <c r="C65092"/>
  <c r="C65091"/>
  <c r="C65090"/>
  <c r="C65089"/>
  <c r="C65088"/>
  <c r="C65087"/>
  <c r="C65086"/>
  <c r="C65085"/>
  <c r="C65084"/>
  <c r="C65083"/>
  <c r="C65082"/>
  <c r="C65081"/>
  <c r="C65080"/>
  <c r="C65079"/>
  <c r="C65078"/>
  <c r="C65077"/>
  <c r="C65076"/>
  <c r="C65075"/>
  <c r="C65074"/>
  <c r="C65073"/>
  <c r="C65072"/>
  <c r="C65071"/>
  <c r="C65070"/>
  <c r="C65069"/>
  <c r="C65068"/>
  <c r="C65067"/>
  <c r="C65066"/>
  <c r="C65065"/>
  <c r="C65064"/>
  <c r="C65063"/>
  <c r="C65062"/>
  <c r="C65061"/>
  <c r="C65060"/>
  <c r="C65059"/>
  <c r="C65058"/>
  <c r="C65057"/>
  <c r="C65056"/>
  <c r="C65055"/>
  <c r="C65054"/>
  <c r="C65053"/>
  <c r="C65052"/>
  <c r="C65051"/>
  <c r="C65050"/>
  <c r="C65049"/>
  <c r="C65048"/>
  <c r="C65047"/>
  <c r="C65046"/>
  <c r="C65045"/>
  <c r="C65044"/>
  <c r="C65043"/>
  <c r="C65042"/>
  <c r="C65041"/>
  <c r="C65040"/>
  <c r="C65039"/>
  <c r="C65038"/>
  <c r="C65037"/>
  <c r="C65036"/>
  <c r="C65035"/>
  <c r="C65034"/>
  <c r="C65033"/>
  <c r="C65032"/>
  <c r="C65031"/>
  <c r="C65030"/>
  <c r="C65029"/>
  <c r="C65028"/>
  <c r="C65027"/>
  <c r="C65026"/>
  <c r="C65025"/>
  <c r="C65024"/>
  <c r="C65023"/>
  <c r="C65022"/>
  <c r="C65021"/>
  <c r="C65020"/>
  <c r="C65019"/>
  <c r="C65018"/>
  <c r="C65017"/>
  <c r="C65016"/>
  <c r="C65015"/>
  <c r="C65014"/>
  <c r="C65013"/>
  <c r="C65012"/>
  <c r="C65011"/>
  <c r="C65010"/>
  <c r="C65009"/>
  <c r="C65008"/>
  <c r="C65007"/>
  <c r="C65006"/>
  <c r="C65005"/>
  <c r="C65004"/>
  <c r="C65003"/>
  <c r="C65002"/>
  <c r="C65001"/>
  <c r="C65000"/>
  <c r="C64999"/>
  <c r="C64998"/>
  <c r="C64997"/>
  <c r="C64996"/>
  <c r="C64995"/>
  <c r="C64994"/>
  <c r="C64993"/>
  <c r="C64992"/>
  <c r="C64991"/>
  <c r="C64990"/>
  <c r="C64989"/>
  <c r="C64988"/>
  <c r="C64987"/>
  <c r="C64986"/>
  <c r="C64985"/>
  <c r="C64984"/>
  <c r="C64983"/>
  <c r="C64982"/>
  <c r="C64981"/>
  <c r="C64980"/>
  <c r="C64979"/>
  <c r="C64978"/>
  <c r="C64977"/>
  <c r="C64976"/>
  <c r="C64975"/>
  <c r="C64974"/>
  <c r="C64973"/>
  <c r="C64972"/>
  <c r="C64971"/>
  <c r="C64970"/>
  <c r="C64969"/>
  <c r="C64968"/>
  <c r="C64967"/>
  <c r="C64966"/>
  <c r="C64965"/>
  <c r="C64964"/>
  <c r="C64963"/>
  <c r="C64962"/>
  <c r="C64961"/>
  <c r="C64960"/>
  <c r="C64959"/>
  <c r="C64958"/>
  <c r="C64957"/>
  <c r="C64956"/>
  <c r="C64955"/>
  <c r="C64954"/>
  <c r="C64953"/>
  <c r="C64952"/>
  <c r="C64951"/>
  <c r="C64950"/>
  <c r="C64949"/>
  <c r="C64948"/>
  <c r="C64947"/>
  <c r="C64946"/>
  <c r="C64945"/>
  <c r="C64944"/>
  <c r="C64943"/>
  <c r="C64942"/>
  <c r="C64941"/>
  <c r="C64940"/>
  <c r="C64939"/>
  <c r="C64938"/>
  <c r="C64937"/>
  <c r="C64936"/>
  <c r="C64935"/>
  <c r="C64934"/>
  <c r="C64933"/>
  <c r="C64932"/>
  <c r="C64931"/>
  <c r="C64930"/>
  <c r="C64929"/>
  <c r="C64928"/>
  <c r="C64927"/>
  <c r="C64926"/>
  <c r="C64925"/>
  <c r="C64924"/>
  <c r="C64923"/>
  <c r="C64922"/>
  <c r="C64921"/>
  <c r="C64920"/>
  <c r="C64919"/>
  <c r="C64918"/>
  <c r="C64917"/>
  <c r="C64916"/>
  <c r="C64915"/>
  <c r="C64914"/>
  <c r="C64913"/>
  <c r="C64912"/>
  <c r="C64911"/>
  <c r="C64910"/>
  <c r="C64909"/>
  <c r="C64908"/>
  <c r="C64907"/>
  <c r="C64906"/>
  <c r="C64905"/>
  <c r="C64904"/>
  <c r="C64903"/>
  <c r="C64902"/>
  <c r="C64901"/>
  <c r="C64900"/>
  <c r="C64899"/>
  <c r="C64898"/>
  <c r="C64897"/>
  <c r="C64896"/>
  <c r="C64895"/>
  <c r="C64894"/>
  <c r="C64893"/>
  <c r="C64892"/>
  <c r="C64891"/>
  <c r="C64890"/>
  <c r="C64889"/>
  <c r="C64888"/>
  <c r="C64887"/>
  <c r="C64886"/>
  <c r="C64885"/>
  <c r="C64884"/>
  <c r="C64883"/>
  <c r="C64882"/>
  <c r="C64881"/>
  <c r="C64880"/>
  <c r="C64879"/>
  <c r="C64878"/>
  <c r="C64877"/>
  <c r="C64876"/>
  <c r="C64875"/>
  <c r="C64874"/>
  <c r="C64873"/>
  <c r="C64872"/>
  <c r="C64871"/>
  <c r="C64870"/>
  <c r="C64869"/>
  <c r="C64868"/>
  <c r="C64867"/>
  <c r="C64866"/>
  <c r="C64865"/>
  <c r="C64864"/>
  <c r="C64863"/>
  <c r="C64862"/>
  <c r="C64861"/>
  <c r="C64860"/>
  <c r="C64859"/>
  <c r="C64858"/>
  <c r="C64857"/>
  <c r="C64856"/>
  <c r="C64855"/>
  <c r="C64854"/>
  <c r="C64853"/>
  <c r="C64852"/>
  <c r="C64851"/>
  <c r="C64850"/>
  <c r="C64849"/>
  <c r="C64848"/>
  <c r="C64847"/>
  <c r="C64846"/>
  <c r="C64845"/>
  <c r="C64844"/>
  <c r="C64843"/>
  <c r="C64842"/>
  <c r="C64841"/>
  <c r="C64840"/>
  <c r="C64839"/>
  <c r="C64838"/>
  <c r="C64837"/>
  <c r="C64836"/>
  <c r="C64835"/>
  <c r="C64834"/>
  <c r="C64833"/>
  <c r="C64832"/>
  <c r="C64831"/>
  <c r="C64830"/>
  <c r="C64829"/>
  <c r="C64828"/>
  <c r="C64827"/>
  <c r="C64826"/>
  <c r="C64825"/>
  <c r="C64824"/>
  <c r="C64823"/>
  <c r="C64822"/>
  <c r="C64821"/>
  <c r="C64820"/>
  <c r="C64819"/>
  <c r="C64818"/>
  <c r="C64817"/>
  <c r="C64816"/>
  <c r="C64815"/>
  <c r="C64814"/>
  <c r="C64813"/>
  <c r="C64812"/>
  <c r="C64811"/>
  <c r="C64810"/>
  <c r="C64809"/>
  <c r="C64808"/>
  <c r="C64807"/>
  <c r="C64806"/>
  <c r="C64805"/>
  <c r="C64804"/>
  <c r="C64803"/>
  <c r="C64802"/>
  <c r="C64801"/>
  <c r="C64800"/>
  <c r="C64799"/>
  <c r="C64798"/>
  <c r="C64797"/>
  <c r="C64796"/>
  <c r="C64795"/>
  <c r="C64794"/>
  <c r="C64793"/>
  <c r="C64792"/>
  <c r="C64791"/>
  <c r="C64790"/>
  <c r="C64789"/>
  <c r="C64788"/>
  <c r="C64787"/>
  <c r="C64786"/>
  <c r="C64785"/>
  <c r="C64784"/>
  <c r="C64783"/>
  <c r="C64782"/>
  <c r="C64781"/>
  <c r="C64780"/>
  <c r="C64779"/>
  <c r="C64778"/>
  <c r="C64777"/>
  <c r="C64776"/>
  <c r="C64775"/>
  <c r="C64774"/>
  <c r="C64773"/>
  <c r="C64772"/>
  <c r="C64771"/>
  <c r="C64770"/>
  <c r="C64769"/>
  <c r="C64768"/>
  <c r="C64767"/>
  <c r="C64766"/>
  <c r="C64765"/>
  <c r="C64764"/>
  <c r="C64763"/>
  <c r="C64762"/>
  <c r="C64761"/>
  <c r="C64760"/>
  <c r="C64759"/>
  <c r="C64758"/>
  <c r="C64757"/>
  <c r="C64756"/>
  <c r="C64755"/>
  <c r="C64754"/>
  <c r="C64753"/>
  <c r="C64752"/>
  <c r="C64751"/>
  <c r="C64750"/>
  <c r="C64749"/>
  <c r="C64748"/>
  <c r="C64747"/>
  <c r="C64746"/>
  <c r="C64745"/>
  <c r="C64744"/>
  <c r="C64743"/>
  <c r="C64742"/>
  <c r="C64741"/>
  <c r="C64740"/>
  <c r="C64739"/>
  <c r="C64738"/>
  <c r="C64737"/>
  <c r="C64736"/>
  <c r="C64735"/>
  <c r="C64734"/>
  <c r="C64733"/>
  <c r="C64732"/>
  <c r="C64731"/>
  <c r="C64730"/>
  <c r="C64729"/>
  <c r="C64728"/>
  <c r="C64727"/>
  <c r="C64726"/>
  <c r="C64725"/>
  <c r="C64724"/>
  <c r="C64723"/>
  <c r="C64722"/>
  <c r="C64721"/>
  <c r="C64720"/>
  <c r="C64719"/>
  <c r="C64718"/>
  <c r="C64717"/>
  <c r="C64716"/>
  <c r="C64715"/>
  <c r="C64714"/>
  <c r="C64713"/>
  <c r="C64712"/>
  <c r="C64711"/>
  <c r="C64710"/>
  <c r="C64709"/>
  <c r="C64708"/>
  <c r="C64707"/>
  <c r="C64706"/>
  <c r="C64705"/>
  <c r="C64704"/>
  <c r="C64703"/>
  <c r="C64702"/>
  <c r="C64701"/>
  <c r="C64700"/>
  <c r="C64699"/>
  <c r="C64698"/>
  <c r="C64697"/>
  <c r="C64696"/>
  <c r="C64695"/>
  <c r="C64694"/>
  <c r="C64693"/>
  <c r="C64692"/>
  <c r="C64691"/>
  <c r="C64690"/>
  <c r="C64689"/>
  <c r="C64688"/>
  <c r="C64687"/>
  <c r="C64686"/>
  <c r="C64685"/>
  <c r="C64684"/>
  <c r="C64683"/>
  <c r="C64682"/>
  <c r="C64681"/>
  <c r="C64680"/>
  <c r="C64679"/>
  <c r="C64678"/>
  <c r="C64677"/>
  <c r="C64676"/>
  <c r="C64675"/>
  <c r="C64674"/>
  <c r="C64673"/>
  <c r="C64672"/>
  <c r="C64671"/>
  <c r="C64670"/>
  <c r="C64669"/>
  <c r="C64668"/>
  <c r="C64667"/>
  <c r="C64666"/>
  <c r="C64665"/>
  <c r="C64664"/>
  <c r="C64663"/>
  <c r="C64662"/>
  <c r="C64661"/>
  <c r="C64660"/>
  <c r="C64659"/>
  <c r="C64658"/>
  <c r="C64657"/>
  <c r="C64656"/>
  <c r="C64655"/>
  <c r="C64654"/>
  <c r="C64653"/>
  <c r="C64652"/>
  <c r="C64651"/>
  <c r="C64650"/>
  <c r="C64649"/>
  <c r="C64648"/>
  <c r="C64647"/>
  <c r="C64646"/>
  <c r="C64645"/>
  <c r="C64644"/>
  <c r="C64643"/>
  <c r="C64642"/>
  <c r="C64641"/>
  <c r="C64640"/>
  <c r="C64639"/>
  <c r="C64638"/>
  <c r="C64637"/>
  <c r="C64636"/>
  <c r="C64635"/>
  <c r="C64634"/>
  <c r="C64633"/>
  <c r="C64632"/>
  <c r="C64631"/>
  <c r="C64630"/>
  <c r="C64629"/>
  <c r="C64628"/>
  <c r="C64627"/>
  <c r="C64626"/>
  <c r="C64625"/>
  <c r="C64624"/>
  <c r="C64623"/>
  <c r="C64622"/>
  <c r="C64621"/>
  <c r="C64620"/>
  <c r="C64619"/>
  <c r="C64618"/>
  <c r="C64617"/>
  <c r="C64616"/>
  <c r="C64615"/>
  <c r="C64614"/>
  <c r="C64613"/>
  <c r="C64612"/>
  <c r="C64611"/>
  <c r="C64610"/>
  <c r="C64609"/>
  <c r="C64608"/>
  <c r="C64607"/>
  <c r="C64606"/>
  <c r="C64605"/>
  <c r="C64604"/>
  <c r="C64603"/>
  <c r="C64602"/>
  <c r="C64601"/>
  <c r="C64600"/>
  <c r="C64599"/>
  <c r="C64598"/>
  <c r="C64597"/>
  <c r="C64596"/>
  <c r="C64595"/>
  <c r="C64594"/>
  <c r="C64593"/>
  <c r="C64592"/>
  <c r="C64591"/>
  <c r="C64590"/>
  <c r="C64589"/>
  <c r="C64588"/>
  <c r="C64587"/>
  <c r="C64586"/>
  <c r="C64585"/>
  <c r="C64584"/>
  <c r="C64583"/>
  <c r="C64582"/>
  <c r="C64581"/>
  <c r="C64580"/>
  <c r="C64579"/>
  <c r="C64578"/>
  <c r="C64577"/>
  <c r="C64576"/>
  <c r="C64575"/>
  <c r="C64574"/>
  <c r="C64573"/>
  <c r="C64572"/>
  <c r="C64571"/>
  <c r="C64570"/>
  <c r="C64569"/>
  <c r="C64568"/>
  <c r="C64567"/>
  <c r="C64566"/>
  <c r="C64565"/>
  <c r="C64564"/>
  <c r="C64563"/>
  <c r="C64562"/>
  <c r="C64561"/>
  <c r="C64560"/>
  <c r="C64559"/>
  <c r="C64558"/>
  <c r="C64557"/>
  <c r="C64556"/>
  <c r="C64555"/>
  <c r="C64554"/>
  <c r="C64553"/>
  <c r="C64552"/>
  <c r="C64551"/>
  <c r="C64550"/>
  <c r="C64549"/>
  <c r="C64548"/>
  <c r="C64547"/>
  <c r="C64546"/>
  <c r="C64545"/>
  <c r="C64544"/>
  <c r="C64543"/>
  <c r="C64542"/>
  <c r="C64541"/>
  <c r="C64540"/>
  <c r="C64539"/>
  <c r="C64538"/>
  <c r="C64537"/>
  <c r="C64536"/>
  <c r="C64535"/>
  <c r="C64534"/>
  <c r="C64533"/>
  <c r="C64532"/>
  <c r="C64531"/>
  <c r="C64530"/>
  <c r="C64529"/>
  <c r="C64528"/>
  <c r="C64527"/>
  <c r="C64526"/>
  <c r="C64525"/>
  <c r="C64524"/>
  <c r="C64523"/>
  <c r="C64522"/>
  <c r="C64521"/>
  <c r="C64520"/>
  <c r="C64519"/>
  <c r="C64518"/>
  <c r="C64517"/>
  <c r="C64516"/>
  <c r="C64515"/>
  <c r="C64514"/>
  <c r="C64513"/>
  <c r="C64512"/>
  <c r="C64511"/>
  <c r="C64510"/>
  <c r="C64509"/>
  <c r="C64508"/>
  <c r="C64507"/>
  <c r="C64506"/>
  <c r="C64505"/>
  <c r="C64504"/>
  <c r="C64503"/>
  <c r="C64502"/>
  <c r="C64501"/>
  <c r="C64500"/>
  <c r="C64499"/>
  <c r="C64498"/>
  <c r="C64497"/>
  <c r="C64496"/>
  <c r="C64495"/>
  <c r="C64494"/>
  <c r="C64493"/>
  <c r="C64492"/>
  <c r="C64491"/>
  <c r="C64490"/>
  <c r="C64489"/>
  <c r="C64488"/>
  <c r="C64487"/>
  <c r="C64486"/>
  <c r="C64485"/>
  <c r="C64484"/>
  <c r="C64483"/>
  <c r="C64482"/>
  <c r="C64481"/>
  <c r="C64480"/>
  <c r="C64479"/>
  <c r="C64478"/>
  <c r="C64477"/>
  <c r="C64476"/>
  <c r="C64475"/>
  <c r="C64474"/>
  <c r="C64473"/>
  <c r="C64472"/>
  <c r="C64471"/>
  <c r="C64470"/>
  <c r="C64469"/>
  <c r="C64468"/>
  <c r="C64467"/>
  <c r="C64466"/>
  <c r="C64465"/>
  <c r="C64464"/>
  <c r="C64463"/>
  <c r="C64462"/>
  <c r="C64461"/>
  <c r="C64460"/>
  <c r="C64459"/>
  <c r="C64458"/>
  <c r="C64457"/>
  <c r="C64456"/>
  <c r="C64455"/>
  <c r="C64454"/>
  <c r="C64453"/>
  <c r="C64452"/>
  <c r="C64451"/>
  <c r="C64450"/>
  <c r="C64449"/>
  <c r="C64448"/>
  <c r="C64447"/>
  <c r="C64446"/>
  <c r="C64445"/>
  <c r="C64444"/>
  <c r="C64443"/>
  <c r="C64442"/>
  <c r="C64441"/>
  <c r="C64440"/>
  <c r="C64439"/>
  <c r="C64438"/>
  <c r="C64437"/>
  <c r="C64436"/>
  <c r="C64435"/>
  <c r="C64434"/>
  <c r="C64433"/>
  <c r="C64432"/>
  <c r="C64431"/>
  <c r="C64430"/>
  <c r="C64429"/>
  <c r="C64428"/>
  <c r="C64427"/>
  <c r="C64426"/>
  <c r="C64425"/>
  <c r="C64424"/>
  <c r="C64423"/>
  <c r="C64422"/>
  <c r="C64421"/>
  <c r="C64420"/>
  <c r="C64419"/>
  <c r="C64418"/>
  <c r="C64417"/>
  <c r="C64416"/>
  <c r="C64415"/>
  <c r="C64414"/>
  <c r="C64413"/>
  <c r="C64412"/>
  <c r="C64411"/>
  <c r="C64410"/>
  <c r="C64409"/>
  <c r="C64408"/>
  <c r="C64407"/>
  <c r="C64406"/>
  <c r="C64405"/>
  <c r="C64404"/>
  <c r="C64403"/>
  <c r="C64402"/>
  <c r="C64401"/>
  <c r="C64400"/>
  <c r="C64399"/>
  <c r="C64398"/>
  <c r="C64397"/>
  <c r="C64396"/>
  <c r="C64395"/>
  <c r="C64394"/>
  <c r="C64393"/>
  <c r="C64392"/>
  <c r="C64391"/>
  <c r="C64390"/>
  <c r="C64389"/>
  <c r="C64388"/>
  <c r="C64387"/>
  <c r="C64386"/>
  <c r="C64385"/>
  <c r="C64384"/>
  <c r="C64383"/>
  <c r="C64382"/>
  <c r="C64381"/>
  <c r="C64380"/>
  <c r="C64379"/>
  <c r="C64378"/>
  <c r="C64377"/>
  <c r="C64376"/>
  <c r="C64375"/>
  <c r="C64374"/>
  <c r="C64373"/>
  <c r="C64372"/>
  <c r="C64371"/>
  <c r="C64370"/>
  <c r="C64369"/>
  <c r="C64368"/>
  <c r="C64367"/>
  <c r="C64366"/>
  <c r="C64365"/>
  <c r="C64364"/>
  <c r="C64363"/>
  <c r="C64362"/>
  <c r="C64361"/>
  <c r="C64360"/>
  <c r="C64359"/>
  <c r="C64358"/>
  <c r="C64357"/>
  <c r="C64356"/>
  <c r="C64355"/>
  <c r="C64354"/>
  <c r="C64353"/>
  <c r="C64352"/>
  <c r="C64351"/>
  <c r="C64350"/>
  <c r="C64349"/>
  <c r="C64348"/>
  <c r="C64347"/>
  <c r="C64346"/>
  <c r="C64345"/>
  <c r="C64344"/>
  <c r="C64343"/>
  <c r="C64342"/>
  <c r="C64341"/>
  <c r="C64340"/>
  <c r="C64339"/>
  <c r="C64338"/>
  <c r="C64337"/>
  <c r="C64336"/>
  <c r="C64335"/>
  <c r="C64334"/>
  <c r="C64333"/>
  <c r="C64332"/>
  <c r="C64331"/>
  <c r="C64330"/>
  <c r="C64329"/>
  <c r="C64328"/>
  <c r="C64327"/>
  <c r="C64326"/>
  <c r="C64325"/>
  <c r="C64324"/>
  <c r="C64323"/>
  <c r="C64322"/>
  <c r="C64321"/>
  <c r="C64320"/>
  <c r="C64319"/>
  <c r="C64318"/>
  <c r="C64317"/>
  <c r="C64316"/>
  <c r="C64315"/>
  <c r="C64314"/>
  <c r="C64313"/>
  <c r="C64312"/>
  <c r="C64311"/>
  <c r="C64310"/>
  <c r="C64309"/>
  <c r="C64308"/>
  <c r="C64307"/>
  <c r="C64306"/>
  <c r="C64305"/>
  <c r="C64304"/>
  <c r="C64303"/>
  <c r="C64302"/>
  <c r="C64301"/>
  <c r="C64300"/>
  <c r="C64299"/>
  <c r="C64298"/>
  <c r="C64297"/>
  <c r="C64296"/>
  <c r="C64295"/>
  <c r="C64294"/>
  <c r="C64293"/>
  <c r="C64292"/>
  <c r="C64291"/>
  <c r="C64290"/>
  <c r="C64289"/>
  <c r="C64288"/>
  <c r="C64287"/>
  <c r="C64286"/>
  <c r="C64285"/>
  <c r="C64284"/>
  <c r="C64283"/>
  <c r="C64282"/>
  <c r="C64281"/>
  <c r="C64280"/>
  <c r="C64279"/>
  <c r="C64278"/>
  <c r="C64277"/>
  <c r="C64276"/>
  <c r="C64275"/>
  <c r="C64274"/>
  <c r="C64273"/>
  <c r="C64272"/>
  <c r="C64271"/>
  <c r="C64270"/>
  <c r="C64269"/>
  <c r="C64268"/>
  <c r="C64267"/>
  <c r="C64266"/>
  <c r="C64265"/>
  <c r="C64264"/>
  <c r="C64263"/>
  <c r="C64262"/>
  <c r="C64261"/>
  <c r="C64260"/>
  <c r="C64259"/>
  <c r="C64258"/>
  <c r="C64257"/>
  <c r="C64256"/>
  <c r="C64255"/>
  <c r="C64254"/>
  <c r="C64253"/>
  <c r="C64252"/>
  <c r="C64251"/>
  <c r="C64250"/>
  <c r="C64249"/>
  <c r="C64248"/>
  <c r="C64247"/>
  <c r="C64246"/>
  <c r="C64245"/>
  <c r="C64244"/>
  <c r="C64243"/>
  <c r="C64242"/>
  <c r="C64241"/>
  <c r="C64240"/>
  <c r="C64239"/>
  <c r="C64238"/>
  <c r="C64237"/>
  <c r="C64236"/>
  <c r="C64235"/>
  <c r="C64234"/>
  <c r="C64233"/>
  <c r="C64232"/>
  <c r="C64231"/>
  <c r="C64230"/>
  <c r="C64229"/>
  <c r="C64228"/>
  <c r="C64227"/>
  <c r="C64226"/>
  <c r="C64225"/>
  <c r="C64224"/>
  <c r="C64223"/>
  <c r="C64222"/>
  <c r="C64221"/>
  <c r="C64220"/>
  <c r="C64219"/>
  <c r="C64218"/>
  <c r="C64217"/>
  <c r="C64216"/>
  <c r="C64215"/>
  <c r="C64214"/>
  <c r="C64213"/>
  <c r="C64212"/>
  <c r="C64211"/>
  <c r="C64210"/>
  <c r="C64209"/>
  <c r="C64208"/>
  <c r="C64207"/>
  <c r="C64206"/>
  <c r="C64205"/>
  <c r="C64204"/>
  <c r="C64203"/>
  <c r="C64202"/>
  <c r="C64201"/>
  <c r="C64200"/>
  <c r="C64199"/>
  <c r="C64198"/>
  <c r="C64197"/>
  <c r="C64196"/>
  <c r="C64195"/>
  <c r="C64194"/>
  <c r="C64193"/>
  <c r="C64192"/>
  <c r="C64191"/>
  <c r="C64190"/>
  <c r="C64189"/>
  <c r="C64188"/>
  <c r="C64187"/>
  <c r="C64186"/>
  <c r="C64185"/>
  <c r="C64184"/>
  <c r="C64183"/>
  <c r="C64182"/>
  <c r="C64181"/>
  <c r="C64180"/>
  <c r="C64179"/>
  <c r="C64178"/>
  <c r="C64177"/>
  <c r="C64176"/>
  <c r="C64175"/>
  <c r="C64174"/>
  <c r="C64173"/>
  <c r="C64172"/>
  <c r="C64171"/>
  <c r="C64170"/>
  <c r="C64169"/>
  <c r="C64168"/>
  <c r="C64167"/>
  <c r="C64166"/>
  <c r="C64165"/>
  <c r="C64164"/>
  <c r="C64163"/>
  <c r="C64162"/>
  <c r="C64161"/>
  <c r="C64160"/>
  <c r="C64159"/>
  <c r="C64158"/>
  <c r="C64157"/>
  <c r="C64156"/>
  <c r="C64155"/>
  <c r="C64154"/>
  <c r="C64153"/>
  <c r="C64152"/>
  <c r="C64151"/>
  <c r="C64150"/>
  <c r="C64149"/>
  <c r="C64148"/>
  <c r="C64147"/>
  <c r="C64146"/>
  <c r="C64145"/>
  <c r="C64144"/>
  <c r="C64143"/>
  <c r="C64142"/>
  <c r="C64141"/>
  <c r="C64140"/>
  <c r="C64139"/>
  <c r="C64138"/>
  <c r="C64137"/>
  <c r="C64136"/>
  <c r="C64135"/>
  <c r="C64134"/>
  <c r="C64133"/>
  <c r="C64132"/>
  <c r="C64131"/>
  <c r="C64130"/>
  <c r="C64129"/>
  <c r="C64128"/>
  <c r="C64127"/>
  <c r="C64126"/>
  <c r="C64125"/>
  <c r="C64124"/>
  <c r="C64123"/>
  <c r="C64122"/>
  <c r="C64121"/>
  <c r="C64120"/>
  <c r="C64119"/>
  <c r="C64118"/>
  <c r="C64117"/>
  <c r="C64116"/>
  <c r="C64115"/>
  <c r="C64114"/>
  <c r="C64113"/>
  <c r="C64112"/>
  <c r="C64111"/>
  <c r="C64110"/>
  <c r="C64109"/>
  <c r="C64108"/>
  <c r="C64107"/>
  <c r="C64106"/>
  <c r="C64105"/>
  <c r="C64104"/>
  <c r="C64103"/>
  <c r="C64102"/>
  <c r="C64101"/>
  <c r="C64100"/>
  <c r="C64099"/>
  <c r="C64098"/>
  <c r="C64097"/>
  <c r="C64096"/>
  <c r="C64095"/>
  <c r="C64094"/>
  <c r="C64093"/>
  <c r="C64092"/>
  <c r="C64091"/>
  <c r="C64090"/>
  <c r="C64089"/>
  <c r="C64088"/>
  <c r="C64087"/>
  <c r="C64086"/>
  <c r="C64085"/>
  <c r="C64084"/>
  <c r="C64083"/>
  <c r="C64082"/>
  <c r="C64081"/>
  <c r="C64080"/>
  <c r="C64079"/>
  <c r="C64078"/>
  <c r="C64077"/>
  <c r="C64076"/>
  <c r="C64075"/>
  <c r="C64074"/>
  <c r="C64073"/>
  <c r="C64072"/>
  <c r="C64071"/>
  <c r="C64070"/>
  <c r="C64069"/>
  <c r="C64068"/>
  <c r="C64067"/>
  <c r="C64066"/>
  <c r="C64065"/>
  <c r="C64064"/>
  <c r="C64063"/>
  <c r="C64062"/>
  <c r="C64061"/>
  <c r="C64060"/>
  <c r="C64059"/>
  <c r="C64058"/>
  <c r="C64057"/>
  <c r="C64056"/>
  <c r="C64055"/>
  <c r="C64054"/>
  <c r="C64053"/>
  <c r="C64052"/>
  <c r="C64051"/>
  <c r="C64050"/>
  <c r="C64049"/>
  <c r="C64048"/>
  <c r="C64047"/>
  <c r="C64046"/>
  <c r="C64045"/>
  <c r="C64044"/>
  <c r="C64043"/>
  <c r="C64042"/>
  <c r="C64041"/>
  <c r="C64040"/>
  <c r="C64039"/>
  <c r="C64038"/>
  <c r="C64037"/>
  <c r="C64036"/>
  <c r="C64035"/>
  <c r="C64034"/>
  <c r="C64033"/>
  <c r="C64032"/>
  <c r="C64031"/>
  <c r="C64030"/>
  <c r="C64029"/>
  <c r="C64028"/>
  <c r="C64027"/>
  <c r="C64026"/>
  <c r="C64025"/>
  <c r="C64024"/>
  <c r="C64023"/>
  <c r="C64022"/>
  <c r="C64021"/>
  <c r="C64020"/>
  <c r="C64019"/>
  <c r="C64018"/>
  <c r="C64017"/>
  <c r="C64016"/>
  <c r="C64015"/>
  <c r="C64014"/>
  <c r="C64013"/>
  <c r="C64012"/>
  <c r="C64011"/>
  <c r="C64010"/>
  <c r="C64009"/>
  <c r="C64008"/>
  <c r="C64007"/>
  <c r="C64006"/>
  <c r="C64005"/>
  <c r="C64004"/>
  <c r="C64003"/>
  <c r="C64002"/>
  <c r="C64001"/>
  <c r="C64000"/>
  <c r="C63999"/>
  <c r="C63998"/>
  <c r="C63997"/>
  <c r="C63996"/>
  <c r="C63995"/>
  <c r="C63994"/>
  <c r="C63993"/>
  <c r="C63992"/>
  <c r="C63991"/>
  <c r="C63990"/>
  <c r="C63989"/>
  <c r="C63988"/>
  <c r="C63987"/>
  <c r="C63986"/>
  <c r="C63985"/>
  <c r="C63984"/>
  <c r="C63983"/>
  <c r="C63982"/>
  <c r="C63981"/>
  <c r="C63980"/>
  <c r="C63979"/>
  <c r="C63978"/>
  <c r="C63977"/>
  <c r="C63976"/>
  <c r="C63975"/>
  <c r="C63974"/>
  <c r="C63973"/>
  <c r="C63972"/>
  <c r="C63971"/>
  <c r="C63970"/>
  <c r="C63969"/>
  <c r="C63968"/>
  <c r="C63967"/>
  <c r="C63966"/>
  <c r="C63965"/>
  <c r="C63964"/>
  <c r="C63963"/>
  <c r="C63962"/>
  <c r="C63961"/>
  <c r="C63960"/>
  <c r="C63959"/>
  <c r="C63958"/>
  <c r="C63957"/>
  <c r="C63956"/>
  <c r="C63955"/>
  <c r="C63954"/>
  <c r="C63953"/>
  <c r="C63952"/>
  <c r="C63951"/>
  <c r="C63950"/>
  <c r="C63949"/>
  <c r="C63948"/>
  <c r="C63947"/>
  <c r="C63946"/>
  <c r="C63945"/>
  <c r="C63944"/>
  <c r="C63943"/>
  <c r="C63942"/>
  <c r="C63941"/>
  <c r="C63940"/>
  <c r="C63939"/>
  <c r="C63938"/>
  <c r="C63937"/>
  <c r="C63936"/>
  <c r="C63935"/>
  <c r="C63934"/>
  <c r="C63933"/>
  <c r="C63932"/>
  <c r="C63931"/>
  <c r="C63930"/>
  <c r="C63929"/>
  <c r="C63928"/>
  <c r="C63927"/>
  <c r="C63926"/>
  <c r="C63925"/>
  <c r="C63924"/>
  <c r="C63923"/>
  <c r="C63922"/>
  <c r="C63921"/>
  <c r="C63920"/>
  <c r="C63919"/>
  <c r="C63918"/>
  <c r="C63917"/>
  <c r="C63916"/>
  <c r="C63915"/>
  <c r="C63914"/>
  <c r="C63913"/>
  <c r="C63912"/>
  <c r="C63911"/>
  <c r="C63910"/>
  <c r="C63909"/>
  <c r="C63908"/>
  <c r="C63907"/>
  <c r="C63906"/>
  <c r="C63905"/>
  <c r="C63904"/>
  <c r="C63903"/>
  <c r="C63902"/>
  <c r="C63901"/>
  <c r="C63900"/>
  <c r="C63899"/>
  <c r="C63898"/>
  <c r="C63897"/>
  <c r="C63896"/>
  <c r="C63895"/>
  <c r="C63894"/>
  <c r="C63893"/>
  <c r="C63892"/>
  <c r="C63891"/>
  <c r="C63890"/>
  <c r="C63889"/>
  <c r="C63888"/>
  <c r="C63887"/>
  <c r="C63886"/>
  <c r="C63885"/>
  <c r="C63884"/>
  <c r="C63883"/>
  <c r="C63882"/>
  <c r="C63881"/>
  <c r="C63880"/>
  <c r="C63879"/>
  <c r="C63878"/>
  <c r="C63877"/>
  <c r="C63876"/>
  <c r="C63875"/>
  <c r="C63874"/>
  <c r="C63873"/>
  <c r="C63872"/>
  <c r="C63871"/>
  <c r="C63870"/>
  <c r="C63869"/>
  <c r="C63868"/>
  <c r="C63867"/>
  <c r="C63866"/>
  <c r="C63865"/>
  <c r="C63864"/>
  <c r="C63863"/>
  <c r="C63862"/>
  <c r="C63861"/>
  <c r="C63860"/>
  <c r="C63859"/>
  <c r="C63858"/>
  <c r="C63857"/>
  <c r="C63856"/>
  <c r="C63855"/>
  <c r="C63854"/>
  <c r="C63853"/>
  <c r="C63852"/>
  <c r="C63851"/>
  <c r="C63850"/>
  <c r="C63849"/>
  <c r="C63848"/>
  <c r="C63847"/>
  <c r="C63846"/>
  <c r="C63845"/>
  <c r="C63844"/>
  <c r="C63843"/>
  <c r="C63842"/>
  <c r="C63841"/>
  <c r="C63840"/>
  <c r="C63839"/>
  <c r="C63838"/>
  <c r="C63837"/>
  <c r="C63836"/>
  <c r="C63835"/>
  <c r="C63834"/>
  <c r="C63833"/>
  <c r="C63832"/>
  <c r="C63831"/>
  <c r="C63830"/>
  <c r="C63829"/>
  <c r="C63828"/>
  <c r="C63827"/>
  <c r="C63826"/>
  <c r="C63825"/>
  <c r="C63824"/>
  <c r="C63823"/>
  <c r="C63822"/>
  <c r="C63821"/>
  <c r="C63820"/>
  <c r="C63819"/>
  <c r="C63818"/>
  <c r="C63817"/>
  <c r="C63816"/>
  <c r="C63815"/>
  <c r="C63814"/>
  <c r="C63813"/>
  <c r="C63812"/>
  <c r="C63811"/>
  <c r="C63810"/>
  <c r="C63809"/>
  <c r="C63808"/>
  <c r="C63807"/>
  <c r="C63806"/>
  <c r="C63805"/>
  <c r="C63804"/>
  <c r="C63803"/>
  <c r="C63802"/>
  <c r="C63801"/>
  <c r="C63800"/>
  <c r="C63799"/>
  <c r="C63798"/>
  <c r="C63797"/>
  <c r="C63796"/>
  <c r="C63795"/>
  <c r="C63794"/>
  <c r="C63793"/>
  <c r="C63792"/>
  <c r="C63791"/>
  <c r="C63790"/>
  <c r="C63789"/>
  <c r="C63788"/>
  <c r="C63787"/>
  <c r="C63786"/>
  <c r="C63785"/>
  <c r="C63784"/>
  <c r="C63783"/>
  <c r="C63782"/>
  <c r="C63781"/>
  <c r="C63780"/>
  <c r="C63779"/>
  <c r="C63778"/>
  <c r="C63777"/>
  <c r="C63776"/>
  <c r="C63775"/>
  <c r="C63774"/>
  <c r="C63773"/>
  <c r="C63772"/>
  <c r="C63771"/>
  <c r="C63770"/>
  <c r="C63769"/>
  <c r="C63768"/>
  <c r="C63767"/>
  <c r="C63766"/>
  <c r="C63765"/>
  <c r="C63764"/>
  <c r="C63763"/>
  <c r="C63762"/>
  <c r="C63761"/>
  <c r="C63760"/>
  <c r="C63759"/>
  <c r="C63758"/>
  <c r="C63757"/>
  <c r="C63756"/>
  <c r="C63755"/>
  <c r="C63754"/>
  <c r="C63753"/>
  <c r="C63752"/>
  <c r="C63751"/>
  <c r="C63750"/>
  <c r="C63749"/>
  <c r="C63748"/>
  <c r="C63747"/>
  <c r="C63746"/>
  <c r="C63745"/>
  <c r="C63744"/>
  <c r="C63743"/>
  <c r="C63742"/>
  <c r="C63741"/>
  <c r="C63740"/>
  <c r="C63739"/>
  <c r="C63738"/>
  <c r="C63737"/>
  <c r="C63736"/>
  <c r="C63735"/>
  <c r="C63734"/>
  <c r="C63733"/>
  <c r="C63732"/>
  <c r="C63731"/>
  <c r="C63730"/>
  <c r="C63729"/>
  <c r="C63728"/>
  <c r="C63727"/>
  <c r="C63726"/>
  <c r="C63725"/>
  <c r="C63724"/>
  <c r="C63723"/>
  <c r="C63722"/>
  <c r="C63721"/>
  <c r="C63720"/>
  <c r="C63719"/>
  <c r="C63718"/>
  <c r="C63717"/>
  <c r="C63716"/>
  <c r="C63715"/>
  <c r="C63714"/>
  <c r="C63713"/>
  <c r="C63712"/>
  <c r="C63711"/>
  <c r="C63710"/>
  <c r="C63709"/>
  <c r="C63708"/>
  <c r="C63707"/>
  <c r="C63706"/>
  <c r="C63705"/>
  <c r="C63704"/>
  <c r="C63703"/>
  <c r="C63702"/>
  <c r="C63701"/>
  <c r="C63700"/>
  <c r="C63699"/>
  <c r="C63698"/>
  <c r="C63697"/>
  <c r="C63696"/>
  <c r="C63695"/>
  <c r="C63694"/>
  <c r="C63693"/>
  <c r="C63692"/>
  <c r="C63691"/>
  <c r="C63690"/>
  <c r="C63689"/>
  <c r="C63688"/>
  <c r="C63687"/>
  <c r="C63686"/>
  <c r="C63685"/>
  <c r="C63684"/>
  <c r="C63683"/>
  <c r="C63682"/>
  <c r="C63681"/>
  <c r="C63680"/>
  <c r="C63679"/>
  <c r="C63678"/>
  <c r="C63677"/>
  <c r="C63676"/>
  <c r="C63675"/>
  <c r="C63674"/>
  <c r="C63673"/>
  <c r="C63672"/>
  <c r="C63671"/>
  <c r="C63670"/>
  <c r="C63669"/>
  <c r="C63668"/>
  <c r="C63667"/>
  <c r="C63666"/>
  <c r="C63665"/>
  <c r="C63664"/>
  <c r="C63663"/>
  <c r="C63662"/>
  <c r="C63661"/>
  <c r="C63660"/>
  <c r="C63659"/>
  <c r="C63658"/>
  <c r="C63657"/>
  <c r="C63656"/>
  <c r="C63655"/>
  <c r="C63654"/>
  <c r="C63653"/>
  <c r="C63652"/>
  <c r="C63651"/>
  <c r="C63650"/>
  <c r="C63649"/>
  <c r="C63648"/>
  <c r="C63647"/>
  <c r="C63646"/>
  <c r="C63645"/>
  <c r="C63644"/>
  <c r="C63643"/>
  <c r="C63642"/>
  <c r="C63641"/>
  <c r="C63640"/>
  <c r="C63639"/>
  <c r="C63638"/>
  <c r="C63637"/>
  <c r="C63636"/>
  <c r="C63635"/>
  <c r="C63634"/>
  <c r="C63633"/>
  <c r="C63632"/>
  <c r="C63631"/>
  <c r="C63630"/>
  <c r="C63629"/>
  <c r="C63628"/>
  <c r="C63627"/>
  <c r="C63626"/>
  <c r="C63625"/>
  <c r="C63624"/>
  <c r="C63623"/>
  <c r="C63622"/>
  <c r="C63621"/>
  <c r="C63620"/>
  <c r="C63619"/>
  <c r="C63618"/>
  <c r="C63617"/>
  <c r="C63616"/>
  <c r="C63615"/>
  <c r="C63614"/>
  <c r="C63613"/>
  <c r="C63612"/>
  <c r="C63611"/>
  <c r="C63610"/>
  <c r="C63609"/>
  <c r="C63608"/>
  <c r="C63607"/>
  <c r="C63606"/>
  <c r="C63605"/>
  <c r="C63604"/>
  <c r="C63603"/>
  <c r="C63602"/>
  <c r="C63601"/>
  <c r="C63600"/>
  <c r="C63599"/>
  <c r="C63598"/>
  <c r="C63597"/>
  <c r="C63596"/>
  <c r="C63595"/>
  <c r="C63594"/>
  <c r="C63593"/>
  <c r="C63592"/>
  <c r="C63591"/>
  <c r="C63590"/>
  <c r="C63589"/>
  <c r="C63588"/>
  <c r="C63587"/>
  <c r="C63586"/>
  <c r="C63585"/>
  <c r="C63584"/>
  <c r="C63583"/>
  <c r="C63582"/>
  <c r="C63581"/>
  <c r="C63580"/>
  <c r="C63579"/>
  <c r="C63578"/>
  <c r="C63577"/>
  <c r="C63576"/>
  <c r="C63575"/>
  <c r="C63574"/>
  <c r="C63573"/>
  <c r="C63572"/>
  <c r="C63571"/>
  <c r="C63570"/>
  <c r="C63569"/>
  <c r="C63568"/>
  <c r="C63567"/>
  <c r="C63566"/>
  <c r="C63565"/>
  <c r="C63564"/>
  <c r="C63563"/>
  <c r="C63562"/>
  <c r="C63561"/>
  <c r="C63560"/>
  <c r="C63559"/>
  <c r="C63558"/>
  <c r="C63557"/>
  <c r="C63556"/>
  <c r="C63555"/>
  <c r="C63554"/>
  <c r="C63553"/>
  <c r="C63552"/>
  <c r="C63551"/>
  <c r="C63550"/>
  <c r="C63549"/>
  <c r="C63548"/>
  <c r="C63547"/>
  <c r="C63546"/>
  <c r="C63545"/>
  <c r="C63544"/>
  <c r="C63543"/>
  <c r="C63542"/>
  <c r="C63541"/>
  <c r="C63540"/>
  <c r="C63539"/>
  <c r="C63538"/>
  <c r="C63537"/>
  <c r="C63536"/>
  <c r="C63535"/>
  <c r="C63534"/>
  <c r="C63533"/>
  <c r="C63532"/>
  <c r="C63531"/>
  <c r="C63530"/>
  <c r="C63529"/>
  <c r="C63528"/>
  <c r="C63527"/>
  <c r="C63526"/>
  <c r="C63525"/>
  <c r="C63524"/>
  <c r="C63523"/>
  <c r="C63522"/>
  <c r="C63521"/>
  <c r="C63520"/>
  <c r="C63519"/>
  <c r="C63518"/>
  <c r="C63517"/>
  <c r="C63516"/>
  <c r="C63515"/>
  <c r="C63514"/>
  <c r="C63513"/>
  <c r="C63512"/>
  <c r="C63511"/>
  <c r="C63510"/>
  <c r="C63509"/>
  <c r="C63508"/>
  <c r="C63507"/>
  <c r="C63506"/>
  <c r="C63505"/>
  <c r="C63504"/>
  <c r="C63503"/>
  <c r="C63502"/>
  <c r="C63501"/>
  <c r="C63500"/>
  <c r="C63499"/>
  <c r="C63498"/>
  <c r="C63497"/>
  <c r="C63496"/>
  <c r="C63495"/>
  <c r="C63494"/>
  <c r="C63493"/>
  <c r="C63492"/>
  <c r="C63491"/>
  <c r="C63490"/>
  <c r="C63489"/>
  <c r="C63488"/>
  <c r="C63487"/>
  <c r="C63486"/>
  <c r="C63485"/>
  <c r="C63484"/>
  <c r="C63483"/>
  <c r="C63482"/>
  <c r="C63481"/>
  <c r="C63480"/>
  <c r="C63479"/>
  <c r="C63478"/>
  <c r="C63477"/>
  <c r="C63476"/>
  <c r="C63475"/>
  <c r="C63474"/>
  <c r="C63473"/>
  <c r="C63472"/>
  <c r="C63471"/>
  <c r="C63470"/>
  <c r="C63469"/>
  <c r="C63468"/>
  <c r="C63467"/>
  <c r="C63466"/>
  <c r="C63465"/>
  <c r="C63464"/>
  <c r="C63463"/>
  <c r="C63462"/>
  <c r="C63461"/>
  <c r="C63460"/>
  <c r="C63459"/>
  <c r="C63458"/>
  <c r="C63457"/>
  <c r="C63456"/>
  <c r="C63455"/>
  <c r="C63454"/>
  <c r="C63453"/>
  <c r="C63452"/>
  <c r="C63451"/>
  <c r="C63450"/>
  <c r="C63449"/>
  <c r="C63448"/>
  <c r="C63447"/>
  <c r="C63446"/>
  <c r="C63445"/>
  <c r="C63444"/>
  <c r="C63443"/>
  <c r="C63442"/>
  <c r="C63441"/>
  <c r="C63440"/>
  <c r="C63439"/>
  <c r="C63438"/>
  <c r="C63437"/>
  <c r="C63436"/>
  <c r="C63435"/>
  <c r="C63434"/>
  <c r="C63433"/>
  <c r="C63432"/>
  <c r="C63431"/>
  <c r="C63430"/>
  <c r="C63429"/>
  <c r="C63428"/>
  <c r="C63427"/>
  <c r="C63426"/>
  <c r="C63425"/>
  <c r="C63424"/>
  <c r="C63423"/>
  <c r="C63422"/>
  <c r="C63421"/>
  <c r="C63420"/>
  <c r="C63419"/>
  <c r="C63418"/>
  <c r="C63417"/>
  <c r="C63416"/>
  <c r="C63415"/>
  <c r="C63414"/>
  <c r="C63413"/>
  <c r="C63412"/>
  <c r="C63411"/>
  <c r="C63410"/>
  <c r="C63409"/>
  <c r="C63408"/>
  <c r="C63407"/>
  <c r="C63406"/>
  <c r="C63405"/>
  <c r="C63404"/>
  <c r="C63403"/>
  <c r="C63402"/>
  <c r="C63401"/>
  <c r="C63400"/>
  <c r="C63399"/>
  <c r="C63398"/>
  <c r="C63397"/>
  <c r="C63396"/>
  <c r="C63395"/>
  <c r="C63394"/>
  <c r="C63393"/>
  <c r="C63392"/>
  <c r="C63391"/>
  <c r="C63390"/>
  <c r="C63389"/>
  <c r="C63388"/>
  <c r="C63387"/>
  <c r="C63386"/>
  <c r="C63385"/>
  <c r="C63384"/>
  <c r="C63383"/>
  <c r="C63382"/>
  <c r="C63381"/>
  <c r="C63380"/>
  <c r="C63379"/>
  <c r="C63378"/>
  <c r="C63377"/>
  <c r="C63376"/>
  <c r="C63375"/>
  <c r="C63374"/>
  <c r="C63373"/>
  <c r="C63372"/>
  <c r="C63371"/>
  <c r="C63370"/>
  <c r="C63369"/>
  <c r="C63368"/>
  <c r="C63367"/>
  <c r="C63366"/>
  <c r="C63365"/>
  <c r="C63364"/>
  <c r="C63363"/>
  <c r="C63362"/>
  <c r="C63361"/>
  <c r="C63360"/>
  <c r="C63359"/>
  <c r="C63358"/>
  <c r="C63357"/>
  <c r="C63356"/>
  <c r="C63355"/>
  <c r="C63354"/>
  <c r="C63353"/>
  <c r="C63352"/>
  <c r="C63351"/>
  <c r="C63350"/>
  <c r="C63349"/>
  <c r="C63348"/>
  <c r="C63347"/>
  <c r="C63346"/>
  <c r="C63345"/>
  <c r="C63344"/>
  <c r="C63343"/>
  <c r="C63342"/>
  <c r="C63341"/>
  <c r="C63340"/>
  <c r="C63339"/>
  <c r="C63338"/>
  <c r="C63337"/>
  <c r="C63336"/>
  <c r="C63335"/>
  <c r="C63334"/>
  <c r="C63333"/>
  <c r="C63332"/>
  <c r="C63331"/>
  <c r="C63330"/>
  <c r="C63329"/>
  <c r="C63328"/>
  <c r="C63327"/>
  <c r="C63326"/>
  <c r="C63325"/>
  <c r="C63324"/>
  <c r="C63323"/>
  <c r="C63322"/>
  <c r="C63321"/>
  <c r="C63320"/>
  <c r="C63319"/>
  <c r="C63318"/>
  <c r="C63317"/>
  <c r="C63316"/>
  <c r="C63315"/>
  <c r="C63314"/>
  <c r="C63313"/>
  <c r="C63312"/>
  <c r="C63311"/>
  <c r="C63310"/>
  <c r="C63309"/>
  <c r="C63308"/>
  <c r="C63307"/>
  <c r="C63306"/>
  <c r="C63305"/>
  <c r="C63304"/>
  <c r="C63303"/>
  <c r="C63302"/>
  <c r="C63301"/>
  <c r="C63300"/>
  <c r="C63299"/>
  <c r="C63298"/>
  <c r="C63297"/>
  <c r="C63296"/>
  <c r="C63295"/>
  <c r="C63294"/>
  <c r="C63293"/>
  <c r="C63292"/>
  <c r="C63291"/>
  <c r="C63290"/>
  <c r="C63289"/>
  <c r="C63288"/>
  <c r="C63287"/>
  <c r="C63286"/>
  <c r="C63285"/>
  <c r="C63284"/>
  <c r="C63283"/>
  <c r="C63282"/>
  <c r="C63281"/>
  <c r="C63280"/>
  <c r="C63279"/>
  <c r="C63278"/>
  <c r="C63277"/>
  <c r="C63276"/>
  <c r="C63275"/>
  <c r="C63274"/>
  <c r="C63273"/>
  <c r="C63272"/>
  <c r="C63271"/>
  <c r="C63270"/>
  <c r="C63269"/>
  <c r="C63268"/>
  <c r="C63267"/>
  <c r="C63266"/>
  <c r="C63265"/>
  <c r="C63264"/>
  <c r="C63263"/>
  <c r="C63262"/>
  <c r="C63261"/>
  <c r="C63260"/>
  <c r="C63259"/>
  <c r="C63258"/>
  <c r="C63257"/>
  <c r="C63256"/>
  <c r="C63255"/>
  <c r="C63254"/>
  <c r="C63253"/>
  <c r="C63252"/>
  <c r="C63251"/>
  <c r="C63250"/>
  <c r="C63249"/>
  <c r="C63248"/>
  <c r="C63247"/>
  <c r="C63246"/>
  <c r="C63245"/>
  <c r="C63244"/>
  <c r="C63243"/>
  <c r="C63242"/>
  <c r="C63241"/>
  <c r="C63240"/>
  <c r="C63239"/>
  <c r="C63238"/>
  <c r="C63237"/>
  <c r="C63236"/>
  <c r="C63235"/>
  <c r="C63234"/>
  <c r="C63233"/>
  <c r="C63232"/>
  <c r="C63231"/>
  <c r="C63230"/>
  <c r="C63229"/>
  <c r="C63228"/>
  <c r="C63227"/>
  <c r="C63226"/>
  <c r="C63225"/>
  <c r="C63224"/>
  <c r="C63223"/>
  <c r="C63222"/>
  <c r="C63221"/>
  <c r="C63220"/>
  <c r="C63219"/>
  <c r="C63218"/>
  <c r="C63217"/>
  <c r="C63216"/>
  <c r="C63215"/>
  <c r="C63214"/>
  <c r="C63213"/>
  <c r="C63212"/>
  <c r="C63211"/>
  <c r="C63210"/>
  <c r="C63209"/>
  <c r="C63208"/>
  <c r="C63207"/>
  <c r="C63206"/>
  <c r="C63205"/>
  <c r="C63204"/>
  <c r="C63203"/>
  <c r="C63202"/>
  <c r="C63201"/>
  <c r="C63200"/>
  <c r="C63199"/>
  <c r="C63198"/>
  <c r="C63197"/>
  <c r="C63196"/>
  <c r="C63195"/>
  <c r="C63194"/>
  <c r="C63193"/>
  <c r="C63192"/>
  <c r="C63191"/>
  <c r="C63190"/>
  <c r="C63189"/>
  <c r="C63188"/>
  <c r="C63187"/>
  <c r="C63186"/>
  <c r="C63185"/>
  <c r="C63184"/>
  <c r="C63183"/>
  <c r="C63182"/>
  <c r="C63181"/>
  <c r="C63180"/>
  <c r="C63179"/>
  <c r="C63178"/>
  <c r="C63177"/>
  <c r="C63176"/>
  <c r="C63175"/>
  <c r="C63174"/>
  <c r="C63173"/>
  <c r="C63172"/>
  <c r="C63171"/>
  <c r="C63170"/>
  <c r="C63169"/>
  <c r="C63168"/>
  <c r="C63167"/>
  <c r="C63166"/>
  <c r="C63165"/>
  <c r="C63164"/>
  <c r="C63163"/>
  <c r="C63162"/>
  <c r="C63161"/>
  <c r="C63160"/>
  <c r="C63159"/>
  <c r="C63158"/>
  <c r="C63157"/>
  <c r="C63156"/>
  <c r="C63155"/>
  <c r="C63154"/>
  <c r="C63153"/>
  <c r="C63152"/>
  <c r="C63151"/>
  <c r="C63150"/>
  <c r="C63149"/>
  <c r="C63148"/>
  <c r="C63147"/>
  <c r="C63146"/>
  <c r="C63145"/>
  <c r="C63144"/>
  <c r="C63143"/>
  <c r="C63142"/>
  <c r="C63141"/>
  <c r="C63140"/>
  <c r="C63139"/>
  <c r="C63138"/>
  <c r="C63137"/>
  <c r="C63136"/>
  <c r="C63135"/>
  <c r="C63134"/>
  <c r="C63133"/>
  <c r="C63132"/>
  <c r="C63131"/>
  <c r="C63130"/>
  <c r="C63129"/>
  <c r="C63128"/>
  <c r="C63127"/>
  <c r="C63126"/>
  <c r="C63125"/>
  <c r="C63124"/>
  <c r="C63123"/>
  <c r="C63122"/>
  <c r="C63121"/>
  <c r="C63120"/>
  <c r="C63119"/>
  <c r="C63118"/>
  <c r="C63117"/>
  <c r="C63116"/>
  <c r="C63115"/>
  <c r="C63114"/>
  <c r="C63113"/>
  <c r="C63112"/>
  <c r="C63111"/>
  <c r="C63110"/>
  <c r="C63109"/>
  <c r="C63108"/>
  <c r="C63107"/>
  <c r="C63106"/>
  <c r="C63105"/>
  <c r="C63104"/>
  <c r="C63103"/>
  <c r="C63102"/>
  <c r="C63101"/>
  <c r="C63100"/>
  <c r="C63099"/>
  <c r="C63098"/>
  <c r="C63097"/>
  <c r="C63096"/>
  <c r="C63095"/>
  <c r="C63094"/>
  <c r="C63093"/>
  <c r="C63092"/>
  <c r="C63091"/>
  <c r="C63090"/>
  <c r="C63089"/>
  <c r="C63088"/>
  <c r="C63087"/>
  <c r="C63086"/>
  <c r="C63085"/>
  <c r="C63084"/>
  <c r="C63083"/>
  <c r="C63082"/>
  <c r="C63081"/>
  <c r="C63080"/>
  <c r="C63079"/>
  <c r="C63078"/>
  <c r="C63077"/>
  <c r="C63076"/>
  <c r="C63075"/>
  <c r="C63074"/>
  <c r="C63073"/>
  <c r="C63072"/>
  <c r="C63071"/>
  <c r="C63070"/>
  <c r="C63069"/>
  <c r="C63068"/>
  <c r="C63067"/>
  <c r="C63066"/>
  <c r="C63065"/>
  <c r="C63064"/>
  <c r="C63063"/>
  <c r="C63062"/>
  <c r="C63061"/>
  <c r="C63060"/>
  <c r="C63059"/>
  <c r="C63058"/>
  <c r="C63057"/>
  <c r="C63056"/>
  <c r="C63055"/>
  <c r="C63054"/>
  <c r="C63053"/>
  <c r="C63052"/>
  <c r="C63051"/>
  <c r="C63050"/>
  <c r="C63049"/>
  <c r="C63048"/>
  <c r="C63047"/>
  <c r="C63046"/>
  <c r="C63045"/>
  <c r="C63044"/>
  <c r="C63043"/>
  <c r="C63042"/>
  <c r="C63041"/>
  <c r="C63040"/>
  <c r="C63039"/>
  <c r="C63038"/>
  <c r="C63037"/>
  <c r="C63036"/>
  <c r="C63035"/>
  <c r="C63034"/>
  <c r="C63033"/>
  <c r="C63032"/>
  <c r="C63031"/>
  <c r="C63030"/>
  <c r="C63029"/>
  <c r="C63028"/>
  <c r="C63027"/>
  <c r="C63026"/>
  <c r="C63025"/>
  <c r="C63024"/>
  <c r="C63023"/>
  <c r="C63022"/>
  <c r="C63021"/>
  <c r="C63020"/>
  <c r="C63019"/>
  <c r="C63018"/>
  <c r="C63017"/>
  <c r="C63016"/>
  <c r="C63015"/>
  <c r="C63014"/>
  <c r="C63013"/>
  <c r="C63012"/>
  <c r="C63011"/>
  <c r="C63010"/>
  <c r="C63009"/>
  <c r="C63008"/>
  <c r="C63007"/>
  <c r="C63006"/>
  <c r="C63005"/>
  <c r="C63004"/>
  <c r="C63003"/>
  <c r="C63002"/>
  <c r="C63001"/>
  <c r="C63000"/>
  <c r="C62999"/>
  <c r="C62998"/>
  <c r="C62997"/>
  <c r="C62996"/>
  <c r="C62995"/>
  <c r="C62994"/>
  <c r="C62993"/>
  <c r="C62992"/>
  <c r="C62991"/>
  <c r="C62990"/>
  <c r="C62989"/>
  <c r="C62988"/>
  <c r="C62987"/>
  <c r="C62986"/>
  <c r="C62985"/>
  <c r="C62984"/>
  <c r="C62983"/>
  <c r="C62982"/>
  <c r="C62981"/>
  <c r="C62980"/>
  <c r="C62979"/>
  <c r="C62978"/>
  <c r="C62977"/>
  <c r="C62976"/>
  <c r="C62975"/>
  <c r="C62974"/>
  <c r="C62973"/>
  <c r="C62972"/>
  <c r="C62971"/>
  <c r="C62970"/>
  <c r="C62969"/>
  <c r="C62968"/>
  <c r="C62967"/>
  <c r="C62966"/>
  <c r="C62965"/>
  <c r="C62964"/>
  <c r="C62963"/>
  <c r="C62962"/>
  <c r="C62961"/>
  <c r="C62960"/>
  <c r="C62959"/>
  <c r="C62958"/>
  <c r="C62957"/>
  <c r="C62956"/>
  <c r="C62955"/>
  <c r="C62954"/>
  <c r="C62953"/>
  <c r="C62952"/>
  <c r="C62951"/>
  <c r="C62950"/>
  <c r="C62949"/>
  <c r="C62948"/>
  <c r="C62947"/>
  <c r="C62946"/>
  <c r="C62945"/>
  <c r="C62944"/>
  <c r="C62943"/>
  <c r="C62942"/>
  <c r="C62941"/>
  <c r="C62940"/>
  <c r="C62939"/>
  <c r="C62938"/>
  <c r="C62937"/>
  <c r="C62936"/>
  <c r="C62935"/>
  <c r="C62934"/>
  <c r="C62933"/>
  <c r="C62932"/>
  <c r="C62931"/>
  <c r="C62930"/>
  <c r="C62929"/>
  <c r="C62928"/>
  <c r="C62927"/>
  <c r="C62926"/>
  <c r="C62925"/>
  <c r="C62924"/>
  <c r="C62923"/>
  <c r="C62922"/>
  <c r="C62921"/>
  <c r="C62920"/>
  <c r="C62919"/>
  <c r="C62918"/>
  <c r="C62917"/>
  <c r="C62916"/>
  <c r="C62915"/>
  <c r="C62914"/>
  <c r="C62913"/>
  <c r="C62912"/>
  <c r="C62911"/>
  <c r="C62910"/>
  <c r="C62909"/>
  <c r="C62908"/>
  <c r="C62907"/>
  <c r="C62906"/>
  <c r="C62905"/>
  <c r="C62904"/>
  <c r="C62903"/>
  <c r="C62902"/>
  <c r="C62901"/>
  <c r="C62900"/>
  <c r="C62899"/>
  <c r="C62898"/>
  <c r="C62897"/>
  <c r="C62896"/>
  <c r="C62895"/>
  <c r="C62894"/>
  <c r="C62893"/>
  <c r="C62892"/>
  <c r="C62891"/>
  <c r="C62890"/>
  <c r="C62889"/>
  <c r="C62888"/>
  <c r="C62887"/>
  <c r="C62886"/>
  <c r="C62885"/>
  <c r="C62884"/>
  <c r="C62883"/>
  <c r="C62882"/>
  <c r="C62881"/>
  <c r="C62880"/>
  <c r="C62879"/>
  <c r="C62878"/>
  <c r="C62877"/>
  <c r="C62876"/>
  <c r="C62875"/>
  <c r="C62874"/>
  <c r="C62873"/>
  <c r="C62872"/>
  <c r="C62871"/>
  <c r="C62870"/>
  <c r="C62869"/>
  <c r="C62868"/>
  <c r="C62867"/>
  <c r="C62866"/>
  <c r="C62865"/>
  <c r="C62864"/>
  <c r="C62863"/>
  <c r="C62862"/>
  <c r="C62861"/>
  <c r="C62860"/>
  <c r="C62859"/>
  <c r="C62858"/>
  <c r="C62857"/>
  <c r="C62856"/>
  <c r="C62855"/>
  <c r="C62854"/>
  <c r="C62853"/>
  <c r="C62852"/>
  <c r="C62851"/>
  <c r="C62850"/>
  <c r="C62849"/>
  <c r="C62848"/>
  <c r="C62847"/>
  <c r="C62846"/>
  <c r="C62845"/>
  <c r="C62844"/>
  <c r="C62843"/>
  <c r="C62842"/>
  <c r="C62841"/>
  <c r="C62840"/>
  <c r="C62839"/>
  <c r="C62838"/>
  <c r="C62837"/>
  <c r="C62836"/>
  <c r="C62835"/>
  <c r="C62834"/>
  <c r="C62833"/>
  <c r="C62832"/>
  <c r="C62831"/>
  <c r="C62830"/>
  <c r="C62829"/>
  <c r="C62828"/>
  <c r="C62827"/>
  <c r="C62826"/>
  <c r="C62825"/>
  <c r="C62824"/>
  <c r="C62823"/>
  <c r="C62822"/>
  <c r="C62821"/>
  <c r="C62820"/>
  <c r="C62819"/>
  <c r="C62818"/>
  <c r="C62817"/>
  <c r="C62816"/>
  <c r="C62815"/>
  <c r="C62814"/>
  <c r="C62813"/>
  <c r="C62812"/>
  <c r="C62811"/>
  <c r="C62810"/>
  <c r="C62809"/>
  <c r="C62808"/>
  <c r="C62807"/>
  <c r="C62806"/>
  <c r="C62805"/>
  <c r="C62804"/>
  <c r="C62803"/>
  <c r="C62802"/>
  <c r="C62801"/>
  <c r="C62800"/>
  <c r="C62799"/>
  <c r="C62798"/>
  <c r="C62797"/>
  <c r="C62796"/>
  <c r="C62795"/>
  <c r="C62794"/>
  <c r="C62793"/>
  <c r="C62792"/>
  <c r="C62791"/>
  <c r="C62790"/>
  <c r="C62789"/>
  <c r="C62788"/>
  <c r="C62787"/>
  <c r="C62786"/>
  <c r="C62785"/>
  <c r="C62784"/>
  <c r="C62783"/>
  <c r="C62782"/>
  <c r="C62781"/>
  <c r="C62780"/>
  <c r="C62779"/>
  <c r="C62778"/>
  <c r="C62777"/>
  <c r="C62776"/>
  <c r="C62775"/>
  <c r="C62774"/>
  <c r="C62773"/>
  <c r="C62772"/>
  <c r="C62771"/>
  <c r="C62770"/>
  <c r="C62769"/>
  <c r="C62768"/>
  <c r="C62767"/>
  <c r="C62766"/>
  <c r="C62765"/>
  <c r="C62764"/>
  <c r="C62763"/>
  <c r="C62762"/>
  <c r="C62761"/>
  <c r="C62760"/>
  <c r="C62759"/>
  <c r="C62758"/>
  <c r="C62757"/>
  <c r="C62756"/>
  <c r="C62755"/>
  <c r="C62754"/>
  <c r="C62753"/>
  <c r="C62752"/>
  <c r="C62751"/>
  <c r="C62750"/>
  <c r="C62749"/>
  <c r="C62748"/>
  <c r="C62747"/>
  <c r="C62746"/>
  <c r="C62745"/>
  <c r="C62744"/>
  <c r="C62743"/>
  <c r="C62742"/>
  <c r="C62741"/>
  <c r="C62740"/>
  <c r="C62739"/>
  <c r="C62738"/>
  <c r="C62737"/>
  <c r="C62736"/>
  <c r="C62735"/>
  <c r="C62734"/>
  <c r="C62733"/>
  <c r="C62732"/>
  <c r="C62731"/>
  <c r="C62730"/>
  <c r="C62729"/>
  <c r="C62728"/>
  <c r="C62727"/>
  <c r="C62726"/>
  <c r="C62725"/>
  <c r="C62724"/>
  <c r="C62723"/>
  <c r="C62722"/>
  <c r="C62721"/>
  <c r="C62720"/>
  <c r="C62719"/>
  <c r="C62718"/>
  <c r="C62717"/>
  <c r="C62716"/>
  <c r="C62715"/>
  <c r="C62714"/>
  <c r="C62713"/>
  <c r="C62712"/>
  <c r="C62711"/>
  <c r="C62710"/>
  <c r="C62709"/>
  <c r="C62708"/>
  <c r="C62707"/>
  <c r="C62706"/>
  <c r="C62705"/>
  <c r="C62704"/>
  <c r="C62703"/>
  <c r="C62702"/>
  <c r="C62701"/>
  <c r="C62700"/>
  <c r="C62699"/>
  <c r="C62698"/>
  <c r="C62697"/>
  <c r="C62696"/>
  <c r="C62695"/>
  <c r="C62694"/>
  <c r="C62693"/>
  <c r="C62692"/>
  <c r="C62691"/>
  <c r="C62690"/>
  <c r="C62689"/>
  <c r="C62688"/>
  <c r="C62687"/>
  <c r="C62686"/>
  <c r="C62685"/>
  <c r="C62684"/>
  <c r="C62683"/>
  <c r="C62682"/>
  <c r="C62681"/>
  <c r="C62680"/>
  <c r="C62679"/>
  <c r="C62678"/>
  <c r="C62677"/>
  <c r="C62676"/>
  <c r="C62675"/>
  <c r="C62674"/>
  <c r="C62673"/>
  <c r="C62672"/>
  <c r="C62671"/>
  <c r="C62670"/>
  <c r="C62669"/>
  <c r="C62668"/>
  <c r="C62667"/>
  <c r="C62666"/>
  <c r="C62665"/>
  <c r="C62664"/>
  <c r="C62663"/>
  <c r="C62662"/>
  <c r="C62661"/>
  <c r="C62660"/>
  <c r="C62659"/>
  <c r="C62658"/>
  <c r="C62657"/>
  <c r="C62656"/>
  <c r="C62655"/>
  <c r="C62654"/>
  <c r="C62653"/>
  <c r="C62652"/>
  <c r="C62651"/>
  <c r="C62650"/>
  <c r="C62649"/>
  <c r="C62648"/>
  <c r="C62647"/>
  <c r="C62646"/>
  <c r="C62645"/>
  <c r="C62644"/>
  <c r="C62643"/>
  <c r="C62642"/>
  <c r="C62641"/>
  <c r="C62640"/>
  <c r="C62639"/>
  <c r="C62638"/>
  <c r="C62637"/>
  <c r="C62636"/>
  <c r="C62635"/>
  <c r="C62634"/>
  <c r="C62633"/>
  <c r="C62632"/>
  <c r="C62631"/>
  <c r="C62630"/>
  <c r="C62629"/>
  <c r="C62628"/>
  <c r="C62627"/>
  <c r="C62626"/>
  <c r="C62625"/>
  <c r="C62624"/>
  <c r="C62623"/>
  <c r="C62622"/>
  <c r="C62621"/>
  <c r="C62620"/>
  <c r="C62619"/>
  <c r="C62618"/>
  <c r="C62617"/>
  <c r="C62616"/>
  <c r="C62615"/>
  <c r="C62614"/>
  <c r="C62613"/>
  <c r="C62612"/>
  <c r="C62611"/>
  <c r="C62610"/>
  <c r="C62609"/>
  <c r="C62608"/>
  <c r="C62607"/>
  <c r="C62606"/>
  <c r="C62605"/>
  <c r="C62604"/>
  <c r="C62603"/>
  <c r="C62602"/>
  <c r="C62601"/>
  <c r="C62600"/>
  <c r="C62599"/>
  <c r="C62598"/>
  <c r="C62597"/>
  <c r="C62596"/>
  <c r="C62595"/>
  <c r="C62594"/>
  <c r="C62593"/>
  <c r="C62592"/>
  <c r="C62591"/>
  <c r="C62590"/>
  <c r="C62589"/>
  <c r="C62588"/>
  <c r="C62587"/>
  <c r="C62586"/>
  <c r="C62585"/>
  <c r="C62584"/>
  <c r="C62583"/>
  <c r="C62582"/>
  <c r="C62581"/>
  <c r="C62580"/>
  <c r="C62579"/>
  <c r="C62578"/>
  <c r="C62577"/>
  <c r="C62576"/>
  <c r="C62575"/>
  <c r="C62574"/>
  <c r="C62573"/>
  <c r="C62572"/>
  <c r="C62571"/>
  <c r="C62570"/>
  <c r="C62569"/>
  <c r="C62568"/>
  <c r="C62567"/>
  <c r="C62566"/>
  <c r="C62565"/>
  <c r="C62564"/>
  <c r="C62563"/>
  <c r="C62562"/>
  <c r="C62561"/>
  <c r="C62560"/>
  <c r="C62559"/>
  <c r="C62558"/>
  <c r="C62557"/>
  <c r="C62556"/>
  <c r="C62555"/>
  <c r="C62554"/>
  <c r="C62553"/>
  <c r="C62552"/>
  <c r="C62551"/>
  <c r="C62550"/>
  <c r="C62549"/>
  <c r="C62548"/>
  <c r="C62547"/>
  <c r="C62546"/>
  <c r="C62545"/>
  <c r="C62544"/>
  <c r="C62543"/>
  <c r="C62542"/>
  <c r="C62541"/>
  <c r="C62540"/>
  <c r="C62539"/>
  <c r="C62538"/>
  <c r="C62537"/>
  <c r="C62536"/>
  <c r="C62535"/>
  <c r="C62534"/>
  <c r="C62533"/>
  <c r="C62532"/>
  <c r="C62531"/>
  <c r="C62530"/>
  <c r="C62529"/>
  <c r="C62528"/>
  <c r="C62527"/>
  <c r="C62526"/>
  <c r="C62525"/>
  <c r="C62524"/>
  <c r="C62523"/>
  <c r="C62522"/>
  <c r="C62521"/>
  <c r="C62520"/>
  <c r="C62519"/>
  <c r="C62518"/>
  <c r="C62517"/>
  <c r="C62516"/>
  <c r="C62515"/>
  <c r="C62514"/>
  <c r="C62513"/>
  <c r="C62512"/>
  <c r="C62511"/>
  <c r="C62510"/>
  <c r="C62509"/>
  <c r="C62508"/>
  <c r="C62507"/>
  <c r="C62506"/>
  <c r="C62505"/>
  <c r="C62504"/>
  <c r="C62503"/>
  <c r="C62502"/>
  <c r="C62501"/>
  <c r="C62500"/>
  <c r="C62499"/>
  <c r="C62498"/>
  <c r="C62497"/>
  <c r="C62496"/>
  <c r="C62495"/>
  <c r="C62494"/>
  <c r="C62493"/>
  <c r="C62492"/>
  <c r="C62491"/>
  <c r="C62490"/>
  <c r="C62489"/>
  <c r="C62488"/>
  <c r="C62487"/>
  <c r="C62486"/>
  <c r="C62485"/>
  <c r="C62484"/>
  <c r="C62483"/>
  <c r="C62482"/>
  <c r="C62481"/>
  <c r="C62480"/>
  <c r="C62479"/>
  <c r="C62478"/>
  <c r="C62477"/>
  <c r="C62476"/>
  <c r="C62475"/>
  <c r="C62474"/>
  <c r="C62473"/>
  <c r="C62472"/>
  <c r="C62471"/>
  <c r="C62470"/>
  <c r="C62469"/>
  <c r="C62468"/>
  <c r="C62467"/>
  <c r="C62466"/>
  <c r="C62465"/>
  <c r="C62464"/>
  <c r="C62463"/>
  <c r="C62462"/>
  <c r="C62461"/>
  <c r="C62460"/>
  <c r="C62459"/>
  <c r="C62458"/>
  <c r="C62457"/>
  <c r="C62456"/>
  <c r="C62455"/>
  <c r="C62454"/>
  <c r="C62453"/>
  <c r="C62452"/>
  <c r="C62451"/>
  <c r="C62450"/>
  <c r="C62449"/>
  <c r="C62448"/>
  <c r="C62447"/>
  <c r="C62446"/>
  <c r="C62445"/>
  <c r="C62444"/>
  <c r="C62443"/>
  <c r="C62442"/>
  <c r="C62441"/>
  <c r="C62440"/>
  <c r="C62439"/>
  <c r="C62438"/>
  <c r="C62437"/>
  <c r="C62436"/>
  <c r="C62435"/>
  <c r="C62434"/>
  <c r="C62433"/>
  <c r="C62432"/>
  <c r="C62431"/>
  <c r="C62430"/>
  <c r="C62429"/>
  <c r="C62428"/>
  <c r="C62427"/>
  <c r="C62426"/>
  <c r="C62425"/>
  <c r="C62424"/>
  <c r="C62423"/>
  <c r="C62422"/>
  <c r="C62421"/>
  <c r="C62420"/>
  <c r="C62419"/>
  <c r="C62418"/>
  <c r="C62417"/>
  <c r="C62416"/>
  <c r="C62415"/>
  <c r="C62414"/>
  <c r="C62413"/>
  <c r="C62412"/>
  <c r="C62411"/>
  <c r="C62410"/>
  <c r="C62409"/>
  <c r="C62408"/>
  <c r="C62407"/>
  <c r="C62406"/>
  <c r="C62405"/>
  <c r="C62404"/>
  <c r="C62403"/>
  <c r="C62402"/>
  <c r="C62401"/>
  <c r="C62400"/>
  <c r="C62399"/>
  <c r="C62398"/>
  <c r="C62397"/>
  <c r="C62396"/>
  <c r="C62395"/>
  <c r="C62394"/>
  <c r="C62393"/>
  <c r="C62392"/>
  <c r="C62391"/>
  <c r="C62390"/>
  <c r="C62389"/>
  <c r="C62388"/>
  <c r="C62387"/>
  <c r="C62386"/>
  <c r="C62385"/>
  <c r="C62384"/>
  <c r="C62383"/>
  <c r="C62382"/>
  <c r="C62381"/>
  <c r="C62380"/>
  <c r="C62379"/>
  <c r="C62378"/>
  <c r="C62377"/>
  <c r="C62376"/>
  <c r="C62375"/>
  <c r="C62374"/>
  <c r="C62373"/>
  <c r="C62372"/>
  <c r="C62371"/>
  <c r="C62370"/>
  <c r="C62369"/>
  <c r="C62368"/>
  <c r="C62367"/>
  <c r="C62366"/>
  <c r="C62365"/>
  <c r="C62364"/>
  <c r="C62363"/>
  <c r="C62362"/>
  <c r="C62361"/>
  <c r="C62360"/>
  <c r="C62359"/>
  <c r="C62358"/>
  <c r="C62357"/>
  <c r="C62356"/>
  <c r="C62355"/>
  <c r="C62354"/>
  <c r="C62353"/>
  <c r="C62352"/>
  <c r="C62351"/>
  <c r="C62350"/>
  <c r="C62349"/>
  <c r="C62348"/>
  <c r="C62347"/>
  <c r="C62346"/>
  <c r="C62345"/>
  <c r="C62344"/>
  <c r="C62343"/>
  <c r="C62342"/>
  <c r="C62341"/>
  <c r="C62340"/>
  <c r="C62339"/>
  <c r="C62338"/>
  <c r="C62337"/>
  <c r="C62336"/>
  <c r="C62335"/>
  <c r="C62334"/>
  <c r="C62333"/>
  <c r="C62332"/>
  <c r="C62331"/>
  <c r="C62330"/>
  <c r="C62329"/>
  <c r="C62328"/>
  <c r="C62327"/>
  <c r="C62326"/>
  <c r="C62325"/>
  <c r="C62324"/>
  <c r="C62323"/>
  <c r="C62322"/>
  <c r="C62321"/>
  <c r="C62320"/>
  <c r="C62319"/>
  <c r="C62318"/>
  <c r="C62317"/>
  <c r="C62316"/>
  <c r="C62315"/>
  <c r="C62314"/>
  <c r="C62313"/>
  <c r="C62312"/>
  <c r="C62311"/>
  <c r="C62310"/>
  <c r="C62309"/>
  <c r="C62308"/>
  <c r="C62307"/>
  <c r="C62306"/>
  <c r="C62305"/>
  <c r="C62304"/>
  <c r="C62303"/>
  <c r="C62302"/>
  <c r="C62301"/>
  <c r="C62300"/>
  <c r="C62299"/>
  <c r="C62298"/>
  <c r="C62297"/>
  <c r="C62296"/>
  <c r="C62295"/>
  <c r="C62294"/>
  <c r="C62293"/>
  <c r="C62292"/>
  <c r="C62291"/>
  <c r="C62290"/>
  <c r="C62289"/>
  <c r="C62288"/>
  <c r="C62287"/>
  <c r="C62286"/>
  <c r="C62285"/>
  <c r="C62284"/>
  <c r="C62283"/>
  <c r="C62282"/>
  <c r="C62281"/>
  <c r="C62280"/>
  <c r="C62279"/>
  <c r="C62278"/>
  <c r="C62277"/>
  <c r="C62276"/>
  <c r="C62275"/>
  <c r="C62274"/>
  <c r="C62273"/>
  <c r="C62272"/>
  <c r="C62271"/>
  <c r="C62270"/>
  <c r="C62269"/>
  <c r="C62268"/>
  <c r="C62267"/>
  <c r="C62266"/>
  <c r="C62265"/>
  <c r="C62264"/>
  <c r="C62263"/>
  <c r="C62262"/>
  <c r="C62261"/>
  <c r="C62260"/>
  <c r="C62259"/>
  <c r="C62258"/>
  <c r="C62257"/>
  <c r="C62256"/>
  <c r="C62255"/>
  <c r="C62254"/>
  <c r="C62253"/>
  <c r="C62252"/>
  <c r="C62251"/>
  <c r="C62250"/>
  <c r="C62249"/>
  <c r="C62248"/>
  <c r="C62247"/>
  <c r="C62246"/>
  <c r="C62245"/>
  <c r="C62244"/>
  <c r="C62243"/>
  <c r="C62242"/>
  <c r="C62241"/>
  <c r="C62240"/>
  <c r="C62239"/>
  <c r="C62238"/>
  <c r="C62237"/>
  <c r="C62236"/>
  <c r="C62235"/>
  <c r="C62234"/>
  <c r="C62233"/>
  <c r="C62232"/>
  <c r="C62231"/>
  <c r="C62230"/>
  <c r="C62229"/>
  <c r="C62228"/>
  <c r="C62227"/>
  <c r="C62226"/>
  <c r="C62225"/>
  <c r="C62224"/>
  <c r="C62223"/>
  <c r="C62222"/>
  <c r="C62221"/>
  <c r="C62220"/>
  <c r="C62219"/>
  <c r="C62218"/>
  <c r="C62217"/>
  <c r="C62216"/>
  <c r="C62215"/>
  <c r="C62214"/>
  <c r="C62213"/>
  <c r="C62212"/>
  <c r="C62211"/>
  <c r="C62210"/>
  <c r="C62209"/>
  <c r="C62208"/>
  <c r="C62207"/>
  <c r="C62206"/>
  <c r="C62205"/>
  <c r="C62204"/>
  <c r="C62203"/>
  <c r="C62202"/>
  <c r="C62201"/>
  <c r="C62200"/>
  <c r="C62199"/>
  <c r="C62198"/>
  <c r="C62197"/>
  <c r="C62196"/>
  <c r="C62195"/>
  <c r="C62194"/>
  <c r="C62193"/>
  <c r="C62192"/>
  <c r="C62191"/>
  <c r="C62190"/>
  <c r="C62189"/>
  <c r="C62188"/>
  <c r="C62187"/>
  <c r="C62186"/>
  <c r="C62185"/>
  <c r="C62184"/>
  <c r="C62183"/>
  <c r="C62182"/>
  <c r="C62181"/>
  <c r="C62180"/>
  <c r="C62179"/>
  <c r="C62178"/>
  <c r="C62177"/>
  <c r="C62176"/>
  <c r="C62175"/>
  <c r="C62174"/>
  <c r="C62173"/>
  <c r="C62172"/>
  <c r="C62171"/>
  <c r="C62170"/>
  <c r="C62169"/>
  <c r="C62168"/>
  <c r="C62167"/>
  <c r="C62166"/>
  <c r="C62165"/>
  <c r="C62164"/>
  <c r="C62163"/>
  <c r="C62162"/>
  <c r="C62161"/>
  <c r="C62160"/>
  <c r="C62159"/>
  <c r="C62158"/>
  <c r="C62157"/>
  <c r="C62156"/>
  <c r="C62155"/>
  <c r="C62154"/>
  <c r="C62153"/>
  <c r="C62152"/>
  <c r="C62151"/>
  <c r="C62150"/>
  <c r="C62149"/>
  <c r="C62148"/>
  <c r="C62147"/>
  <c r="C62146"/>
  <c r="C62145"/>
  <c r="C62144"/>
  <c r="C62143"/>
  <c r="C62142"/>
  <c r="C62141"/>
  <c r="C62140"/>
  <c r="C62139"/>
  <c r="C62138"/>
  <c r="C62137"/>
  <c r="C62136"/>
  <c r="C62135"/>
  <c r="C62134"/>
  <c r="C62133"/>
  <c r="C62132"/>
  <c r="C62131"/>
  <c r="C62130"/>
  <c r="C62129"/>
  <c r="C62128"/>
  <c r="C62127"/>
  <c r="C62126"/>
  <c r="C62125"/>
  <c r="C62124"/>
  <c r="C62123"/>
  <c r="C62122"/>
  <c r="C62121"/>
  <c r="C62120"/>
  <c r="C62119"/>
  <c r="C62118"/>
  <c r="C62117"/>
  <c r="C62116"/>
  <c r="C62115"/>
  <c r="C62114"/>
  <c r="C62113"/>
  <c r="C62112"/>
  <c r="C62111"/>
  <c r="C62110"/>
  <c r="C62109"/>
  <c r="C62108"/>
  <c r="C62107"/>
  <c r="C62106"/>
  <c r="C62105"/>
  <c r="C62104"/>
  <c r="C62103"/>
  <c r="C62102"/>
  <c r="C62101"/>
  <c r="C62100"/>
  <c r="C62099"/>
  <c r="C62098"/>
  <c r="C62097"/>
  <c r="C62096"/>
  <c r="C62095"/>
  <c r="C62094"/>
  <c r="C62093"/>
  <c r="C62092"/>
  <c r="C62091"/>
  <c r="C62090"/>
  <c r="C62089"/>
  <c r="C62088"/>
  <c r="C62087"/>
  <c r="C62086"/>
  <c r="C62085"/>
  <c r="C62084"/>
  <c r="C62083"/>
  <c r="C62082"/>
  <c r="C62081"/>
  <c r="C62080"/>
  <c r="C62079"/>
  <c r="C62078"/>
  <c r="C62077"/>
  <c r="C62076"/>
  <c r="C62075"/>
  <c r="C62074"/>
  <c r="C62073"/>
  <c r="C62072"/>
  <c r="C62071"/>
  <c r="C62070"/>
  <c r="C62069"/>
  <c r="C62068"/>
  <c r="C62067"/>
  <c r="C62066"/>
  <c r="C62065"/>
  <c r="C62064"/>
  <c r="C62063"/>
  <c r="C62062"/>
  <c r="C62061"/>
  <c r="C62060"/>
  <c r="C62059"/>
  <c r="C62058"/>
  <c r="C62057"/>
  <c r="C62056"/>
  <c r="C62055"/>
  <c r="C62054"/>
  <c r="C62053"/>
  <c r="C62052"/>
  <c r="C62051"/>
  <c r="C62050"/>
  <c r="C62049"/>
  <c r="C62048"/>
  <c r="C62047"/>
  <c r="C62046"/>
  <c r="C62045"/>
  <c r="C62044"/>
  <c r="C62043"/>
  <c r="C62042"/>
  <c r="C62041"/>
  <c r="C62040"/>
  <c r="C62039"/>
  <c r="C62038"/>
  <c r="C62037"/>
  <c r="C62036"/>
  <c r="C62035"/>
  <c r="C62034"/>
  <c r="C62033"/>
  <c r="C62032"/>
  <c r="C62031"/>
  <c r="C62030"/>
  <c r="C62029"/>
  <c r="C62028"/>
  <c r="C62027"/>
  <c r="C62026"/>
  <c r="C62025"/>
  <c r="C62024"/>
  <c r="C62023"/>
  <c r="C62022"/>
  <c r="C62021"/>
  <c r="C62020"/>
  <c r="C62019"/>
  <c r="C62018"/>
  <c r="C62017"/>
  <c r="C62016"/>
  <c r="C62015"/>
  <c r="C62014"/>
  <c r="C62013"/>
  <c r="C62012"/>
  <c r="C62011"/>
  <c r="C62010"/>
  <c r="C62009"/>
  <c r="C62008"/>
  <c r="C62007"/>
  <c r="C62006"/>
  <c r="C62005"/>
  <c r="C62004"/>
  <c r="C62003"/>
  <c r="C62002"/>
  <c r="C62001"/>
  <c r="C62000"/>
  <c r="C61999"/>
  <c r="C61998"/>
  <c r="C61997"/>
  <c r="C61996"/>
  <c r="C61995"/>
  <c r="C61994"/>
  <c r="C61993"/>
  <c r="C61992"/>
  <c r="C61991"/>
  <c r="C61990"/>
  <c r="C61989"/>
  <c r="C61988"/>
  <c r="C61987"/>
  <c r="C61986"/>
  <c r="C61985"/>
  <c r="C61984"/>
  <c r="C61983"/>
  <c r="C61982"/>
  <c r="C61981"/>
  <c r="C61980"/>
  <c r="C61979"/>
  <c r="C61978"/>
  <c r="C61977"/>
  <c r="C61976"/>
  <c r="C61975"/>
  <c r="C61974"/>
  <c r="C61973"/>
  <c r="C61972"/>
  <c r="C61971"/>
  <c r="C61970"/>
  <c r="C61969"/>
  <c r="C61968"/>
  <c r="C61967"/>
  <c r="C61966"/>
  <c r="C61965"/>
  <c r="C61964"/>
  <c r="C61963"/>
  <c r="C61962"/>
  <c r="C61961"/>
  <c r="C61960"/>
  <c r="C61959"/>
  <c r="C61958"/>
  <c r="C61957"/>
  <c r="C61956"/>
  <c r="C61955"/>
  <c r="C61954"/>
  <c r="C61953"/>
  <c r="C61952"/>
  <c r="C61951"/>
  <c r="C61950"/>
  <c r="C61949"/>
  <c r="C61948"/>
  <c r="C61947"/>
  <c r="C61946"/>
  <c r="C61945"/>
  <c r="C61944"/>
  <c r="C61943"/>
  <c r="C61942"/>
  <c r="C61941"/>
  <c r="C61940"/>
  <c r="C61939"/>
  <c r="C61938"/>
  <c r="C61937"/>
  <c r="C61936"/>
  <c r="C61935"/>
  <c r="C61934"/>
  <c r="C61933"/>
  <c r="C61932"/>
  <c r="C61931"/>
  <c r="C61930"/>
  <c r="C61929"/>
  <c r="C61928"/>
  <c r="C61927"/>
  <c r="C61926"/>
  <c r="C61925"/>
  <c r="C61924"/>
  <c r="C61923"/>
  <c r="C61922"/>
  <c r="C61921"/>
  <c r="C61920"/>
  <c r="C61919"/>
  <c r="C61918"/>
  <c r="C61917"/>
  <c r="C61916"/>
  <c r="C61915"/>
  <c r="C61914"/>
  <c r="C61913"/>
  <c r="C61912"/>
  <c r="C61911"/>
  <c r="C61910"/>
  <c r="C61909"/>
  <c r="C61908"/>
  <c r="C61907"/>
  <c r="C61906"/>
  <c r="C61905"/>
  <c r="C61904"/>
  <c r="C61903"/>
  <c r="C61902"/>
  <c r="C61901"/>
  <c r="C61900"/>
  <c r="C61899"/>
  <c r="C61898"/>
  <c r="C61897"/>
  <c r="C61896"/>
  <c r="C61895"/>
  <c r="C61894"/>
  <c r="C61893"/>
  <c r="C61892"/>
  <c r="C61891"/>
  <c r="C61890"/>
  <c r="C61889"/>
  <c r="C61888"/>
  <c r="C61887"/>
  <c r="C61886"/>
  <c r="C61885"/>
  <c r="C61884"/>
  <c r="C61883"/>
  <c r="C61882"/>
  <c r="C61881"/>
  <c r="C61880"/>
  <c r="C61879"/>
  <c r="C61878"/>
  <c r="C61877"/>
  <c r="C61876"/>
  <c r="C61875"/>
  <c r="C61874"/>
  <c r="C61873"/>
  <c r="C61872"/>
  <c r="C61871"/>
  <c r="C61870"/>
  <c r="C61869"/>
  <c r="C61868"/>
  <c r="C61867"/>
  <c r="C61866"/>
  <c r="C61865"/>
  <c r="C61864"/>
  <c r="C61863"/>
  <c r="C61862"/>
  <c r="C61861"/>
  <c r="C61860"/>
  <c r="C61859"/>
  <c r="C61858"/>
  <c r="C61857"/>
  <c r="C61856"/>
  <c r="C61855"/>
  <c r="C61854"/>
  <c r="C61853"/>
  <c r="C61852"/>
  <c r="C61851"/>
  <c r="C61850"/>
  <c r="C61849"/>
  <c r="C61848"/>
  <c r="C61847"/>
  <c r="C61846"/>
  <c r="C61845"/>
  <c r="C61844"/>
  <c r="C61843"/>
  <c r="C61842"/>
  <c r="C61841"/>
  <c r="C61840"/>
  <c r="C61839"/>
  <c r="C61838"/>
  <c r="C61837"/>
  <c r="C61836"/>
  <c r="C61835"/>
  <c r="C61834"/>
  <c r="C61833"/>
  <c r="C61832"/>
  <c r="C61831"/>
  <c r="C61830"/>
  <c r="C61829"/>
  <c r="C61828"/>
  <c r="C61827"/>
  <c r="C61826"/>
  <c r="C61825"/>
  <c r="C61824"/>
  <c r="C61823"/>
  <c r="C61822"/>
  <c r="C61821"/>
  <c r="C61820"/>
  <c r="C61819"/>
  <c r="C61818"/>
  <c r="C61817"/>
  <c r="C61816"/>
  <c r="C61815"/>
  <c r="C61814"/>
  <c r="C61813"/>
  <c r="C61812"/>
  <c r="C61811"/>
  <c r="C61810"/>
  <c r="C61809"/>
  <c r="C61808"/>
  <c r="C61807"/>
  <c r="C61806"/>
  <c r="C61805"/>
  <c r="C61804"/>
  <c r="C61803"/>
  <c r="C61802"/>
  <c r="C61801"/>
  <c r="C61800"/>
  <c r="C61799"/>
  <c r="C61798"/>
  <c r="C61797"/>
  <c r="C61796"/>
  <c r="C61795"/>
  <c r="C61794"/>
  <c r="C61793"/>
  <c r="C61792"/>
  <c r="C61791"/>
  <c r="C61790"/>
  <c r="C61789"/>
  <c r="C61788"/>
  <c r="C61787"/>
  <c r="C61786"/>
  <c r="C61785"/>
  <c r="C61784"/>
  <c r="C61783"/>
  <c r="C61782"/>
  <c r="C61781"/>
  <c r="C61780"/>
  <c r="C61779"/>
  <c r="C61778"/>
  <c r="C61777"/>
  <c r="C61776"/>
  <c r="C61775"/>
  <c r="C61774"/>
  <c r="C61773"/>
  <c r="C61772"/>
  <c r="C61771"/>
  <c r="C61770"/>
  <c r="C61769"/>
  <c r="C61768"/>
  <c r="C61767"/>
  <c r="C61766"/>
  <c r="C61765"/>
  <c r="C61764"/>
  <c r="C61763"/>
  <c r="C61762"/>
  <c r="C61761"/>
  <c r="C61760"/>
  <c r="C61759"/>
  <c r="C61758"/>
  <c r="C61757"/>
  <c r="C61756"/>
  <c r="C61755"/>
  <c r="C61754"/>
  <c r="C61753"/>
  <c r="C61752"/>
  <c r="C61751"/>
  <c r="C61750"/>
  <c r="C61749"/>
  <c r="C61748"/>
  <c r="C61747"/>
  <c r="C61746"/>
  <c r="C61745"/>
  <c r="C61744"/>
  <c r="C61743"/>
  <c r="C61742"/>
  <c r="C61741"/>
  <c r="C61740"/>
  <c r="C61739"/>
  <c r="C61738"/>
  <c r="C61737"/>
  <c r="C61736"/>
  <c r="C61735"/>
  <c r="C61734"/>
  <c r="C61733"/>
  <c r="C61732"/>
  <c r="C61731"/>
  <c r="C61730"/>
  <c r="C61729"/>
  <c r="C61728"/>
  <c r="C61727"/>
  <c r="C61726"/>
  <c r="C61725"/>
  <c r="C61724"/>
  <c r="C61723"/>
  <c r="C61722"/>
  <c r="C61721"/>
  <c r="C61720"/>
  <c r="C61719"/>
  <c r="C61718"/>
  <c r="C61717"/>
  <c r="C61716"/>
  <c r="C61715"/>
  <c r="C61714"/>
  <c r="C61713"/>
  <c r="C61712"/>
  <c r="C61711"/>
  <c r="C61710"/>
  <c r="C61709"/>
  <c r="C61708"/>
  <c r="C61707"/>
  <c r="C61706"/>
  <c r="C61705"/>
  <c r="C61704"/>
  <c r="C61703"/>
  <c r="C61702"/>
  <c r="C61701"/>
  <c r="C61700"/>
  <c r="C61699"/>
  <c r="C61698"/>
  <c r="C61697"/>
  <c r="C61696"/>
  <c r="C61695"/>
  <c r="C61694"/>
  <c r="C61693"/>
  <c r="C61692"/>
  <c r="C61691"/>
  <c r="C61690"/>
  <c r="C61689"/>
  <c r="C61688"/>
  <c r="C61687"/>
  <c r="C61686"/>
  <c r="C61685"/>
  <c r="C61684"/>
  <c r="C61683"/>
  <c r="C61682"/>
  <c r="C61681"/>
  <c r="C61680"/>
  <c r="C61679"/>
  <c r="C61678"/>
  <c r="C61677"/>
  <c r="C61676"/>
  <c r="C61675"/>
  <c r="C61674"/>
  <c r="C61673"/>
  <c r="C61672"/>
  <c r="C61671"/>
  <c r="C61670"/>
  <c r="C61669"/>
  <c r="C61668"/>
  <c r="C61667"/>
  <c r="C61666"/>
  <c r="C61665"/>
  <c r="C61664"/>
  <c r="C61663"/>
  <c r="C61662"/>
  <c r="C61661"/>
  <c r="C61660"/>
  <c r="C61659"/>
  <c r="C61658"/>
  <c r="C61657"/>
  <c r="C61656"/>
  <c r="C61655"/>
  <c r="C61654"/>
  <c r="C61653"/>
  <c r="C61652"/>
  <c r="C61651"/>
  <c r="C61650"/>
  <c r="C61649"/>
  <c r="C61648"/>
  <c r="C61647"/>
  <c r="C61646"/>
  <c r="C61645"/>
  <c r="C61644"/>
  <c r="C61643"/>
  <c r="C61642"/>
  <c r="C61641"/>
  <c r="C61640"/>
  <c r="C61639"/>
  <c r="C61638"/>
  <c r="C61637"/>
  <c r="C61636"/>
  <c r="C61635"/>
  <c r="C61634"/>
  <c r="C61633"/>
  <c r="C61632"/>
  <c r="C61631"/>
  <c r="C61630"/>
  <c r="C61629"/>
  <c r="C61628"/>
  <c r="C61627"/>
  <c r="C61626"/>
  <c r="C61625"/>
  <c r="C61624"/>
  <c r="C61623"/>
  <c r="C61622"/>
  <c r="C61621"/>
  <c r="C61620"/>
  <c r="C61619"/>
  <c r="C61618"/>
  <c r="C61617"/>
  <c r="C61616"/>
  <c r="C61615"/>
  <c r="C61614"/>
  <c r="C61613"/>
  <c r="C61612"/>
  <c r="C61611"/>
  <c r="C61610"/>
  <c r="C61609"/>
  <c r="C61608"/>
  <c r="C61607"/>
  <c r="C61606"/>
  <c r="C61605"/>
  <c r="C61604"/>
  <c r="C61603"/>
  <c r="C61602"/>
  <c r="C61601"/>
  <c r="C61600"/>
  <c r="C61599"/>
  <c r="C61598"/>
  <c r="C61597"/>
  <c r="C61596"/>
  <c r="C61595"/>
  <c r="C61594"/>
  <c r="C61593"/>
  <c r="C61592"/>
  <c r="C61591"/>
  <c r="C61590"/>
  <c r="C61589"/>
  <c r="C61588"/>
  <c r="C61587"/>
  <c r="C61586"/>
  <c r="C61585"/>
  <c r="C61584"/>
  <c r="C61583"/>
  <c r="C61582"/>
  <c r="C61581"/>
  <c r="C61580"/>
  <c r="C61579"/>
  <c r="C61578"/>
  <c r="C61577"/>
  <c r="C61576"/>
  <c r="C61575"/>
  <c r="C61574"/>
  <c r="C61573"/>
  <c r="C61572"/>
  <c r="C61571"/>
  <c r="C61570"/>
  <c r="C61569"/>
  <c r="C61568"/>
  <c r="C61567"/>
  <c r="C61566"/>
  <c r="C61565"/>
  <c r="C61564"/>
  <c r="C61563"/>
  <c r="C61562"/>
  <c r="C61561"/>
  <c r="C61560"/>
  <c r="C61559"/>
  <c r="C61558"/>
  <c r="C61557"/>
  <c r="C61556"/>
  <c r="C61555"/>
  <c r="C61554"/>
  <c r="C61553"/>
  <c r="C61552"/>
  <c r="C61551"/>
  <c r="C61550"/>
  <c r="C61549"/>
  <c r="C61548"/>
  <c r="C61547"/>
  <c r="C61546"/>
  <c r="C61545"/>
  <c r="C61544"/>
  <c r="C61543"/>
  <c r="C61542"/>
  <c r="C61541"/>
  <c r="C61540"/>
  <c r="C61539"/>
  <c r="C61538"/>
  <c r="C61537"/>
  <c r="C61536"/>
  <c r="C61535"/>
  <c r="C61534"/>
  <c r="C61533"/>
  <c r="C61532"/>
  <c r="C61531"/>
  <c r="C61530"/>
  <c r="C61529"/>
  <c r="C61528"/>
  <c r="C61527"/>
  <c r="C61526"/>
  <c r="C61525"/>
  <c r="C61524"/>
  <c r="C61523"/>
  <c r="C61522"/>
  <c r="C61521"/>
  <c r="C61520"/>
  <c r="C61519"/>
  <c r="C61518"/>
  <c r="C61517"/>
  <c r="C61516"/>
  <c r="C61515"/>
  <c r="C61514"/>
  <c r="C61513"/>
  <c r="C61512"/>
  <c r="C61511"/>
  <c r="C61510"/>
  <c r="C61509"/>
  <c r="C61508"/>
  <c r="C61507"/>
  <c r="C61506"/>
  <c r="C61505"/>
  <c r="C61504"/>
  <c r="C61503"/>
  <c r="C61502"/>
  <c r="C61501"/>
  <c r="C61500"/>
  <c r="C61499"/>
  <c r="C61498"/>
  <c r="C61497"/>
  <c r="C61496"/>
  <c r="C61495"/>
  <c r="C61494"/>
  <c r="C61493"/>
  <c r="C61492"/>
  <c r="C61491"/>
  <c r="C61490"/>
  <c r="C61489"/>
  <c r="C61488"/>
  <c r="C61487"/>
  <c r="C61486"/>
  <c r="C61485"/>
  <c r="C61484"/>
  <c r="C61483"/>
  <c r="C61482"/>
  <c r="C61481"/>
  <c r="C61480"/>
  <c r="C61479"/>
  <c r="C61478"/>
  <c r="C61477"/>
  <c r="C61476"/>
  <c r="C61475"/>
  <c r="C61474"/>
  <c r="C61473"/>
  <c r="C61472"/>
  <c r="C61471"/>
  <c r="C61470"/>
  <c r="C61469"/>
  <c r="C61468"/>
  <c r="C61467"/>
  <c r="C61466"/>
  <c r="C61465"/>
  <c r="C61464"/>
  <c r="C61463"/>
  <c r="C61462"/>
  <c r="C61461"/>
  <c r="C61460"/>
  <c r="C61459"/>
  <c r="C61458"/>
  <c r="C61457"/>
  <c r="C61456"/>
  <c r="C61455"/>
  <c r="C61454"/>
  <c r="C61453"/>
  <c r="C61452"/>
  <c r="C61451"/>
  <c r="C61450"/>
  <c r="C61449"/>
  <c r="C61448"/>
  <c r="C61447"/>
  <c r="C61446"/>
  <c r="C61445"/>
  <c r="C61444"/>
  <c r="C61443"/>
  <c r="C61442"/>
  <c r="C61441"/>
  <c r="C61440"/>
  <c r="C61439"/>
  <c r="C61438"/>
  <c r="C61437"/>
  <c r="C61436"/>
  <c r="C61435"/>
  <c r="C61434"/>
  <c r="C61433"/>
  <c r="C61432"/>
  <c r="C61431"/>
  <c r="C61430"/>
  <c r="C61429"/>
  <c r="C61428"/>
  <c r="C61427"/>
  <c r="C61426"/>
  <c r="C61425"/>
  <c r="C61424"/>
  <c r="C61423"/>
  <c r="C61422"/>
  <c r="C61421"/>
  <c r="C61420"/>
  <c r="C61419"/>
  <c r="C61418"/>
  <c r="C61417"/>
  <c r="C61416"/>
  <c r="C61415"/>
  <c r="C61414"/>
  <c r="C61413"/>
  <c r="C61412"/>
  <c r="C61411"/>
  <c r="C61410"/>
  <c r="C61409"/>
  <c r="C61408"/>
  <c r="C61407"/>
  <c r="C61406"/>
  <c r="C61405"/>
  <c r="C61404"/>
  <c r="C61403"/>
  <c r="C61402"/>
  <c r="C61401"/>
  <c r="C61400"/>
  <c r="C61399"/>
  <c r="C61398"/>
  <c r="C61397"/>
  <c r="C61396"/>
  <c r="C61395"/>
  <c r="C61394"/>
  <c r="C61393"/>
  <c r="C61392"/>
  <c r="C61391"/>
  <c r="C61390"/>
  <c r="C61389"/>
  <c r="C61388"/>
  <c r="C61387"/>
  <c r="C61386"/>
  <c r="C61385"/>
  <c r="C61384"/>
  <c r="C61383"/>
  <c r="C61382"/>
  <c r="C61381"/>
  <c r="C61380"/>
  <c r="C61379"/>
  <c r="C61378"/>
  <c r="C61377"/>
  <c r="C61376"/>
  <c r="C61375"/>
  <c r="C61374"/>
  <c r="C61373"/>
  <c r="C61372"/>
  <c r="C61371"/>
  <c r="C61370"/>
  <c r="C61369"/>
  <c r="C61368"/>
  <c r="C61367"/>
  <c r="C61366"/>
  <c r="C61365"/>
  <c r="C61364"/>
  <c r="C61363"/>
  <c r="C61362"/>
  <c r="C61361"/>
  <c r="C61360"/>
  <c r="C61359"/>
  <c r="C61358"/>
  <c r="C61357"/>
  <c r="C61356"/>
  <c r="C61355"/>
  <c r="C61354"/>
  <c r="C61353"/>
  <c r="C61352"/>
  <c r="C61351"/>
  <c r="C61350"/>
  <c r="C61349"/>
  <c r="C61348"/>
  <c r="C61347"/>
  <c r="C61346"/>
  <c r="C61345"/>
  <c r="C61344"/>
  <c r="C61343"/>
  <c r="C61342"/>
  <c r="C61341"/>
  <c r="C61340"/>
  <c r="C61339"/>
  <c r="C61338"/>
  <c r="C61337"/>
  <c r="C61336"/>
  <c r="C61335"/>
  <c r="C61334"/>
  <c r="C61333"/>
  <c r="C61332"/>
  <c r="C61331"/>
  <c r="C61330"/>
  <c r="C61329"/>
  <c r="C61328"/>
  <c r="C61327"/>
  <c r="C61326"/>
  <c r="C61325"/>
  <c r="C61324"/>
  <c r="C61323"/>
  <c r="C61322"/>
  <c r="C61321"/>
  <c r="C61320"/>
  <c r="C61319"/>
  <c r="C61318"/>
  <c r="C61317"/>
  <c r="C61316"/>
  <c r="C61315"/>
  <c r="C61314"/>
  <c r="C61313"/>
  <c r="C61312"/>
  <c r="C61311"/>
  <c r="C61310"/>
  <c r="C61309"/>
  <c r="C61308"/>
  <c r="C61307"/>
  <c r="C61306"/>
  <c r="C61305"/>
  <c r="C61304"/>
  <c r="C61303"/>
  <c r="C61302"/>
  <c r="C61301"/>
  <c r="C61300"/>
  <c r="C61299"/>
  <c r="C61298"/>
  <c r="C61297"/>
  <c r="C61296"/>
  <c r="C61295"/>
  <c r="C61294"/>
  <c r="C61293"/>
  <c r="C61292"/>
  <c r="C61291"/>
  <c r="C61290"/>
  <c r="C61289"/>
  <c r="C61288"/>
  <c r="C61287"/>
  <c r="C61286"/>
  <c r="C61285"/>
  <c r="C61284"/>
  <c r="C61283"/>
  <c r="C61282"/>
  <c r="C61281"/>
  <c r="C61280"/>
  <c r="C61279"/>
  <c r="C61278"/>
  <c r="C61277"/>
  <c r="C61276"/>
  <c r="C61275"/>
  <c r="C61274"/>
  <c r="C61273"/>
  <c r="C61272"/>
  <c r="C61271"/>
  <c r="C61270"/>
  <c r="C61269"/>
  <c r="C61268"/>
  <c r="C61267"/>
  <c r="C61266"/>
  <c r="C61265"/>
  <c r="C61264"/>
  <c r="C61263"/>
  <c r="C61262"/>
  <c r="C61261"/>
  <c r="C61260"/>
  <c r="C61259"/>
  <c r="C61258"/>
  <c r="C61257"/>
  <c r="C61256"/>
  <c r="C61255"/>
  <c r="C61254"/>
  <c r="C61253"/>
  <c r="C61252"/>
  <c r="C61251"/>
  <c r="C61250"/>
  <c r="C61249"/>
  <c r="C61248"/>
  <c r="C61247"/>
  <c r="C61246"/>
  <c r="C61245"/>
  <c r="C61244"/>
  <c r="C61243"/>
  <c r="C61242"/>
  <c r="C61241"/>
  <c r="C61240"/>
  <c r="C61239"/>
  <c r="C61238"/>
  <c r="C61237"/>
  <c r="C61236"/>
  <c r="C61235"/>
  <c r="C61234"/>
  <c r="C61233"/>
  <c r="C61232"/>
  <c r="C61231"/>
  <c r="C61230"/>
  <c r="C61229"/>
  <c r="C61228"/>
  <c r="C61227"/>
  <c r="C61226"/>
  <c r="C61225"/>
  <c r="C61224"/>
  <c r="C61223"/>
  <c r="C61222"/>
  <c r="C61221"/>
  <c r="C61220"/>
  <c r="C61219"/>
  <c r="C61218"/>
  <c r="C61217"/>
  <c r="C61216"/>
  <c r="C61215"/>
  <c r="C61214"/>
  <c r="C61213"/>
  <c r="C61212"/>
  <c r="C61211"/>
  <c r="C61210"/>
  <c r="C61209"/>
  <c r="C61208"/>
  <c r="C61207"/>
  <c r="C61206"/>
  <c r="C61205"/>
  <c r="C61204"/>
  <c r="C61203"/>
  <c r="C61202"/>
  <c r="C61201"/>
  <c r="C61200"/>
  <c r="C61199"/>
  <c r="C61198"/>
  <c r="C61197"/>
  <c r="C61196"/>
  <c r="C61195"/>
  <c r="C61194"/>
  <c r="C61193"/>
  <c r="C61192"/>
  <c r="C61191"/>
  <c r="C61190"/>
  <c r="C61189"/>
  <c r="C61188"/>
  <c r="C61187"/>
  <c r="C61186"/>
  <c r="C61185"/>
  <c r="C61184"/>
  <c r="C61183"/>
  <c r="C61182"/>
  <c r="C61181"/>
  <c r="C61180"/>
  <c r="C61179"/>
  <c r="C61178"/>
  <c r="C61177"/>
  <c r="C61176"/>
  <c r="C61175"/>
  <c r="C61174"/>
  <c r="C61173"/>
  <c r="C61172"/>
  <c r="C61171"/>
  <c r="C61170"/>
  <c r="C61169"/>
  <c r="C61168"/>
  <c r="C61167"/>
  <c r="C61166"/>
  <c r="C61165"/>
  <c r="C61164"/>
  <c r="C61163"/>
  <c r="C61162"/>
  <c r="C61161"/>
  <c r="C61160"/>
  <c r="C61159"/>
  <c r="C61158"/>
  <c r="C61157"/>
  <c r="C61156"/>
  <c r="C61155"/>
  <c r="C61154"/>
  <c r="C61153"/>
  <c r="C61152"/>
  <c r="C61151"/>
  <c r="C61150"/>
  <c r="C61149"/>
  <c r="C61148"/>
  <c r="C61147"/>
  <c r="C61146"/>
  <c r="C61145"/>
  <c r="C61144"/>
  <c r="C61143"/>
  <c r="C61142"/>
  <c r="C61141"/>
  <c r="C61140"/>
  <c r="C61139"/>
  <c r="C61138"/>
  <c r="C61137"/>
  <c r="C61136"/>
  <c r="C61135"/>
  <c r="C61134"/>
  <c r="C61133"/>
  <c r="C61132"/>
  <c r="C61131"/>
  <c r="C61130"/>
  <c r="C61129"/>
  <c r="C61128"/>
  <c r="C61127"/>
  <c r="C61126"/>
  <c r="C61125"/>
  <c r="C61124"/>
  <c r="C61123"/>
  <c r="C61122"/>
  <c r="C61121"/>
  <c r="C61120"/>
  <c r="C61119"/>
  <c r="C61118"/>
  <c r="C61117"/>
  <c r="C61116"/>
  <c r="C61115"/>
  <c r="C61114"/>
  <c r="C61113"/>
  <c r="C61112"/>
  <c r="C61111"/>
  <c r="C61110"/>
  <c r="C61109"/>
  <c r="C61108"/>
  <c r="C61107"/>
  <c r="C61106"/>
  <c r="C61105"/>
  <c r="C61104"/>
  <c r="C61103"/>
  <c r="C61102"/>
  <c r="C61101"/>
  <c r="C61100"/>
  <c r="C61099"/>
  <c r="C61098"/>
  <c r="C61097"/>
  <c r="C61096"/>
  <c r="C61095"/>
  <c r="C61094"/>
  <c r="C61093"/>
  <c r="C61092"/>
  <c r="C61091"/>
  <c r="C61090"/>
  <c r="C61089"/>
  <c r="C61088"/>
  <c r="C61087"/>
  <c r="C61086"/>
  <c r="C61085"/>
  <c r="C61084"/>
  <c r="C61083"/>
  <c r="C61082"/>
  <c r="C61081"/>
  <c r="C61080"/>
  <c r="C61079"/>
  <c r="C61078"/>
  <c r="C61077"/>
  <c r="C61076"/>
  <c r="C61075"/>
  <c r="C61074"/>
  <c r="C61073"/>
  <c r="C61072"/>
  <c r="C61071"/>
  <c r="C61070"/>
  <c r="C61069"/>
  <c r="C61068"/>
  <c r="C61067"/>
  <c r="C61066"/>
  <c r="C61065"/>
  <c r="C61064"/>
  <c r="C61063"/>
  <c r="C61062"/>
  <c r="C61061"/>
  <c r="C61060"/>
  <c r="C61059"/>
  <c r="C61058"/>
  <c r="C61057"/>
  <c r="C61056"/>
  <c r="C61055"/>
  <c r="C61054"/>
  <c r="C61053"/>
  <c r="C61052"/>
  <c r="C61051"/>
  <c r="C61050"/>
  <c r="C61049"/>
  <c r="C61048"/>
  <c r="C61047"/>
  <c r="C61046"/>
  <c r="C61045"/>
  <c r="C61044"/>
  <c r="C61043"/>
  <c r="C61042"/>
  <c r="C61041"/>
  <c r="C61040"/>
  <c r="C61039"/>
  <c r="C61038"/>
  <c r="C61037"/>
  <c r="C61036"/>
  <c r="C61035"/>
  <c r="C61034"/>
  <c r="C61033"/>
  <c r="C61032"/>
  <c r="C61031"/>
  <c r="C61030"/>
  <c r="C61029"/>
  <c r="C61028"/>
  <c r="C61027"/>
  <c r="C61026"/>
  <c r="C61025"/>
  <c r="C61024"/>
  <c r="C61023"/>
  <c r="C61022"/>
  <c r="C61021"/>
  <c r="C61020"/>
  <c r="C61019"/>
  <c r="C61018"/>
  <c r="C61017"/>
  <c r="C61016"/>
  <c r="C61015"/>
  <c r="C61014"/>
  <c r="C61013"/>
  <c r="C61012"/>
  <c r="C61011"/>
  <c r="C61010"/>
  <c r="C61009"/>
  <c r="C61008"/>
  <c r="C61007"/>
  <c r="C61006"/>
  <c r="C61005"/>
  <c r="C61004"/>
  <c r="C61003"/>
  <c r="C61002"/>
  <c r="C61001"/>
  <c r="C61000"/>
  <c r="C60999"/>
  <c r="C60998"/>
  <c r="C60997"/>
  <c r="C60996"/>
  <c r="C60995"/>
  <c r="C60994"/>
  <c r="C60993"/>
  <c r="C60992"/>
  <c r="C60991"/>
  <c r="C60990"/>
  <c r="C60989"/>
  <c r="C60988"/>
  <c r="C60987"/>
  <c r="C60986"/>
  <c r="C60985"/>
  <c r="C60984"/>
  <c r="C60983"/>
  <c r="C60982"/>
  <c r="C60981"/>
  <c r="C60980"/>
  <c r="C60979"/>
  <c r="C60978"/>
  <c r="C60977"/>
  <c r="C60976"/>
  <c r="C60975"/>
  <c r="C60974"/>
  <c r="C60973"/>
  <c r="C60972"/>
  <c r="C60971"/>
  <c r="C60970"/>
  <c r="C60969"/>
  <c r="C60968"/>
  <c r="C60967"/>
  <c r="C60966"/>
  <c r="C60965"/>
  <c r="C60964"/>
  <c r="C60963"/>
  <c r="C60962"/>
  <c r="C60961"/>
  <c r="C60960"/>
  <c r="C60959"/>
  <c r="C60958"/>
  <c r="C60957"/>
  <c r="C60956"/>
  <c r="C60955"/>
  <c r="C60954"/>
  <c r="C60953"/>
  <c r="C60952"/>
  <c r="C60951"/>
  <c r="C60950"/>
  <c r="C60949"/>
  <c r="C60948"/>
  <c r="C60947"/>
  <c r="C60946"/>
  <c r="C60945"/>
  <c r="C60944"/>
  <c r="C60943"/>
  <c r="C60942"/>
  <c r="C60941"/>
  <c r="C60940"/>
  <c r="C60939"/>
  <c r="C60938"/>
  <c r="C60937"/>
  <c r="C60936"/>
  <c r="C60935"/>
  <c r="C60934"/>
  <c r="C60933"/>
  <c r="C60932"/>
  <c r="C60931"/>
  <c r="C60930"/>
  <c r="C60929"/>
  <c r="C60928"/>
  <c r="C60927"/>
  <c r="C60926"/>
  <c r="C60925"/>
  <c r="C60924"/>
  <c r="C60923"/>
  <c r="C60922"/>
  <c r="C60921"/>
  <c r="C60920"/>
  <c r="C60919"/>
  <c r="C60918"/>
  <c r="C60917"/>
  <c r="C60916"/>
  <c r="C60915"/>
  <c r="C60914"/>
  <c r="C60913"/>
  <c r="C60912"/>
  <c r="C60911"/>
  <c r="C60910"/>
  <c r="C60909"/>
  <c r="C60908"/>
  <c r="C60907"/>
  <c r="C60906"/>
  <c r="C60905"/>
  <c r="C60904"/>
  <c r="C60903"/>
  <c r="C60902"/>
  <c r="C60901"/>
  <c r="C60900"/>
  <c r="C60899"/>
  <c r="C60898"/>
  <c r="C60897"/>
  <c r="C60896"/>
  <c r="C60895"/>
  <c r="C60894"/>
  <c r="C60893"/>
  <c r="C60892"/>
  <c r="C60891"/>
  <c r="C60890"/>
  <c r="C60889"/>
  <c r="C60888"/>
  <c r="C60887"/>
  <c r="C60886"/>
  <c r="C60885"/>
  <c r="C60884"/>
  <c r="C60883"/>
  <c r="C60882"/>
  <c r="C60881"/>
  <c r="C60880"/>
  <c r="C60879"/>
  <c r="C60878"/>
  <c r="C60877"/>
  <c r="C60876"/>
  <c r="C60875"/>
  <c r="C60874"/>
  <c r="C60873"/>
  <c r="C60872"/>
  <c r="C60871"/>
  <c r="C60870"/>
  <c r="C60869"/>
  <c r="C60868"/>
  <c r="C60867"/>
  <c r="C60866"/>
  <c r="C60865"/>
  <c r="C60864"/>
  <c r="C60863"/>
  <c r="C60862"/>
  <c r="C60861"/>
  <c r="C60860"/>
  <c r="C60859"/>
  <c r="C60858"/>
  <c r="C60857"/>
  <c r="C60856"/>
  <c r="C60855"/>
  <c r="C60854"/>
  <c r="C60853"/>
  <c r="C60852"/>
  <c r="C60851"/>
  <c r="C60850"/>
  <c r="C60849"/>
  <c r="C60848"/>
  <c r="C60847"/>
  <c r="C60846"/>
  <c r="C60845"/>
  <c r="C60844"/>
  <c r="C60843"/>
  <c r="C60842"/>
  <c r="C60841"/>
  <c r="C60840"/>
  <c r="C60839"/>
  <c r="C60838"/>
  <c r="C60837"/>
  <c r="C60836"/>
  <c r="C60835"/>
  <c r="C60834"/>
  <c r="C60833"/>
  <c r="C60832"/>
  <c r="C60831"/>
  <c r="C60830"/>
  <c r="C60829"/>
  <c r="C60828"/>
  <c r="C60827"/>
  <c r="C60826"/>
  <c r="C60825"/>
  <c r="C60824"/>
  <c r="C60823"/>
  <c r="C60822"/>
  <c r="C60821"/>
  <c r="C60820"/>
  <c r="C60819"/>
  <c r="C60818"/>
  <c r="C60817"/>
  <c r="C60816"/>
  <c r="C60815"/>
  <c r="C60814"/>
  <c r="C60813"/>
  <c r="C60812"/>
  <c r="C60811"/>
  <c r="C60810"/>
  <c r="C60809"/>
  <c r="C60808"/>
  <c r="C60807"/>
  <c r="C60806"/>
  <c r="C60805"/>
  <c r="C60804"/>
  <c r="C60803"/>
  <c r="C60802"/>
  <c r="C60801"/>
  <c r="C60800"/>
  <c r="C60799"/>
  <c r="C60798"/>
  <c r="C60797"/>
  <c r="C60796"/>
  <c r="C60795"/>
  <c r="C60794"/>
  <c r="C60793"/>
  <c r="C60792"/>
  <c r="C60791"/>
  <c r="C60790"/>
  <c r="C60789"/>
  <c r="C60788"/>
  <c r="C60787"/>
  <c r="C60786"/>
  <c r="C60785"/>
  <c r="C60784"/>
  <c r="C60783"/>
  <c r="C60782"/>
  <c r="C60781"/>
  <c r="C60780"/>
  <c r="C60779"/>
  <c r="C60778"/>
  <c r="C60777"/>
  <c r="C60776"/>
  <c r="C60775"/>
  <c r="C60774"/>
  <c r="C60773"/>
  <c r="C60772"/>
  <c r="C60771"/>
  <c r="C60770"/>
  <c r="C60769"/>
  <c r="C60768"/>
  <c r="C60767"/>
  <c r="C60766"/>
  <c r="C60765"/>
  <c r="C60764"/>
  <c r="C60763"/>
  <c r="C60762"/>
  <c r="C60761"/>
  <c r="C60760"/>
  <c r="C60759"/>
  <c r="C60758"/>
  <c r="C60757"/>
  <c r="C60756"/>
  <c r="C60755"/>
  <c r="C60754"/>
  <c r="C60753"/>
  <c r="C60752"/>
  <c r="C60751"/>
  <c r="C60750"/>
  <c r="C60749"/>
  <c r="C60748"/>
  <c r="C60747"/>
  <c r="C60746"/>
  <c r="C60745"/>
  <c r="C60744"/>
  <c r="C60743"/>
  <c r="C60742"/>
  <c r="C60741"/>
  <c r="C60740"/>
  <c r="C60739"/>
  <c r="C60738"/>
  <c r="C60737"/>
  <c r="C60736"/>
  <c r="C60735"/>
  <c r="C60734"/>
  <c r="C60733"/>
  <c r="C60732"/>
  <c r="C60731"/>
  <c r="C60730"/>
  <c r="C60729"/>
  <c r="C60728"/>
  <c r="C60727"/>
  <c r="C60726"/>
  <c r="C60725"/>
  <c r="C60724"/>
  <c r="C60723"/>
  <c r="C60722"/>
  <c r="C60721"/>
  <c r="C60720"/>
  <c r="C60719"/>
  <c r="C60718"/>
  <c r="C60717"/>
  <c r="C60716"/>
  <c r="C60715"/>
  <c r="C60714"/>
  <c r="C60713"/>
  <c r="C60712"/>
  <c r="C60711"/>
  <c r="C60710"/>
  <c r="C60709"/>
  <c r="C60708"/>
  <c r="C60707"/>
  <c r="C60706"/>
  <c r="C60705"/>
  <c r="C60704"/>
  <c r="C60703"/>
  <c r="C60702"/>
  <c r="C60701"/>
  <c r="C60700"/>
  <c r="C60699"/>
  <c r="C60698"/>
  <c r="C60697"/>
  <c r="C60696"/>
  <c r="C60695"/>
  <c r="C60694"/>
  <c r="C60693"/>
  <c r="C60692"/>
  <c r="C60691"/>
  <c r="C60690"/>
  <c r="C60689"/>
  <c r="C60688"/>
  <c r="C60687"/>
  <c r="C60686"/>
  <c r="C60685"/>
  <c r="C60684"/>
  <c r="C60683"/>
  <c r="C60682"/>
  <c r="C60681"/>
  <c r="C60680"/>
  <c r="C60679"/>
  <c r="C60678"/>
  <c r="C60677"/>
  <c r="C60676"/>
  <c r="C60675"/>
  <c r="C60674"/>
  <c r="C60673"/>
  <c r="C60672"/>
  <c r="C60671"/>
  <c r="C60670"/>
  <c r="C60669"/>
  <c r="C60668"/>
  <c r="C60667"/>
  <c r="C60666"/>
  <c r="C60665"/>
  <c r="C60664"/>
  <c r="C60663"/>
  <c r="C60662"/>
  <c r="C60661"/>
  <c r="C60660"/>
  <c r="C60659"/>
  <c r="C60658"/>
  <c r="C60657"/>
  <c r="C60656"/>
  <c r="C60655"/>
  <c r="C60654"/>
  <c r="C60653"/>
  <c r="C60652"/>
  <c r="C60651"/>
  <c r="C60650"/>
  <c r="C60649"/>
  <c r="C60648"/>
  <c r="C60647"/>
  <c r="C60646"/>
  <c r="C60645"/>
  <c r="C60644"/>
  <c r="C60643"/>
  <c r="C60642"/>
  <c r="C60641"/>
  <c r="C60640"/>
  <c r="C60639"/>
  <c r="C60638"/>
  <c r="C60637"/>
  <c r="C60636"/>
  <c r="C60635"/>
  <c r="C60634"/>
  <c r="C60633"/>
  <c r="C60632"/>
  <c r="C60631"/>
  <c r="C60630"/>
  <c r="C60629"/>
  <c r="C60628"/>
  <c r="C60627"/>
  <c r="C60626"/>
  <c r="C60625"/>
  <c r="C60624"/>
  <c r="C60623"/>
  <c r="C60622"/>
  <c r="C60621"/>
  <c r="C60620"/>
  <c r="C60619"/>
  <c r="C60618"/>
  <c r="C60617"/>
  <c r="C60616"/>
  <c r="C60615"/>
  <c r="C60614"/>
  <c r="C60613"/>
  <c r="C60612"/>
  <c r="C60611"/>
  <c r="C60610"/>
  <c r="C60609"/>
  <c r="C60608"/>
  <c r="C60607"/>
  <c r="C60606"/>
  <c r="C60605"/>
  <c r="C60604"/>
  <c r="C60603"/>
  <c r="C60602"/>
  <c r="C60601"/>
  <c r="C60600"/>
  <c r="C60599"/>
  <c r="C60598"/>
  <c r="C60597"/>
  <c r="C60596"/>
  <c r="C60595"/>
  <c r="C60594"/>
  <c r="C60593"/>
  <c r="C60592"/>
  <c r="C60591"/>
  <c r="C60590"/>
  <c r="C60589"/>
  <c r="C60588"/>
  <c r="C60587"/>
  <c r="C60586"/>
  <c r="C60585"/>
  <c r="C60584"/>
  <c r="C60583"/>
  <c r="C60582"/>
  <c r="C60581"/>
  <c r="C60580"/>
  <c r="C60579"/>
  <c r="C60578"/>
  <c r="C60577"/>
  <c r="C60576"/>
  <c r="C60575"/>
  <c r="C60574"/>
  <c r="C60573"/>
  <c r="C60572"/>
  <c r="C60571"/>
  <c r="C60570"/>
  <c r="C60569"/>
  <c r="C60568"/>
  <c r="C60567"/>
  <c r="C60566"/>
  <c r="C60565"/>
  <c r="C60564"/>
  <c r="C60563"/>
  <c r="C60562"/>
  <c r="C60561"/>
  <c r="C60560"/>
  <c r="C60559"/>
  <c r="C60558"/>
  <c r="C60557"/>
  <c r="C60556"/>
  <c r="C60555"/>
  <c r="C60554"/>
  <c r="C60553"/>
  <c r="C60552"/>
  <c r="C60551"/>
  <c r="C60550"/>
  <c r="C60549"/>
  <c r="C60548"/>
  <c r="C60547"/>
  <c r="C60546"/>
  <c r="C60545"/>
  <c r="C60544"/>
  <c r="C60543"/>
  <c r="C60542"/>
  <c r="C60541"/>
  <c r="C60540"/>
  <c r="C60539"/>
  <c r="C60538"/>
  <c r="C60537"/>
  <c r="C60536"/>
  <c r="C60535"/>
  <c r="C60534"/>
  <c r="C60533"/>
  <c r="C60532"/>
  <c r="C60531"/>
  <c r="C60530"/>
  <c r="C60529"/>
  <c r="C60528"/>
  <c r="C60527"/>
  <c r="C60526"/>
  <c r="C60525"/>
  <c r="C60524"/>
  <c r="C60523"/>
  <c r="C60522"/>
  <c r="C60521"/>
  <c r="C60520"/>
  <c r="C60519"/>
  <c r="C60518"/>
  <c r="C60517"/>
  <c r="C60516"/>
  <c r="C60515"/>
  <c r="C60514"/>
  <c r="C60513"/>
  <c r="C60512"/>
  <c r="C60511"/>
  <c r="C60510"/>
  <c r="C60509"/>
  <c r="C60508"/>
  <c r="C60507"/>
  <c r="C60506"/>
  <c r="C60505"/>
  <c r="C60504"/>
  <c r="C60503"/>
  <c r="C60502"/>
  <c r="C60501"/>
  <c r="C60500"/>
  <c r="C60499"/>
  <c r="C60498"/>
  <c r="C60497"/>
  <c r="C60496"/>
  <c r="C60495"/>
  <c r="C60494"/>
  <c r="C60493"/>
  <c r="C60492"/>
  <c r="C60491"/>
  <c r="C60490"/>
  <c r="C60489"/>
  <c r="C60488"/>
  <c r="C60487"/>
  <c r="C60486"/>
  <c r="C60485"/>
  <c r="C60484"/>
  <c r="C60483"/>
  <c r="C60482"/>
  <c r="C60481"/>
  <c r="C60480"/>
  <c r="C60479"/>
  <c r="C60478"/>
  <c r="C60477"/>
  <c r="C60476"/>
  <c r="C60475"/>
  <c r="C60474"/>
  <c r="C60473"/>
  <c r="C60472"/>
  <c r="C60471"/>
  <c r="C60470"/>
  <c r="C60469"/>
  <c r="C60468"/>
  <c r="C60467"/>
  <c r="C60466"/>
  <c r="C60465"/>
  <c r="C60464"/>
  <c r="C60463"/>
  <c r="C60462"/>
  <c r="C60461"/>
  <c r="C60460"/>
  <c r="C60459"/>
  <c r="C60458"/>
  <c r="C60457"/>
  <c r="C60456"/>
  <c r="C60455"/>
  <c r="C60454"/>
  <c r="C60453"/>
  <c r="C60452"/>
  <c r="C60451"/>
  <c r="C60450"/>
  <c r="C60449"/>
  <c r="C60448"/>
  <c r="C60447"/>
  <c r="C60446"/>
  <c r="C60445"/>
  <c r="C60444"/>
  <c r="C60443"/>
  <c r="C60442"/>
  <c r="C60441"/>
  <c r="C60440"/>
  <c r="C60439"/>
  <c r="C60438"/>
  <c r="C60437"/>
  <c r="C60436"/>
  <c r="C60435"/>
  <c r="C60434"/>
  <c r="C60433"/>
  <c r="C60432"/>
  <c r="C60431"/>
  <c r="C60430"/>
  <c r="C60429"/>
  <c r="C60428"/>
  <c r="C60427"/>
  <c r="C60426"/>
  <c r="C60425"/>
  <c r="C60424"/>
  <c r="C60423"/>
  <c r="C60422"/>
  <c r="C60421"/>
  <c r="C60420"/>
  <c r="C60419"/>
  <c r="C60418"/>
  <c r="C60417"/>
  <c r="C60416"/>
  <c r="C60415"/>
  <c r="C60414"/>
  <c r="C60413"/>
  <c r="C60412"/>
  <c r="C60411"/>
  <c r="C60410"/>
  <c r="C60409"/>
  <c r="C60408"/>
  <c r="C60407"/>
  <c r="C60406"/>
  <c r="C60405"/>
  <c r="C60404"/>
  <c r="C60403"/>
  <c r="C60402"/>
  <c r="C60401"/>
  <c r="C60400"/>
  <c r="C60399"/>
  <c r="C60398"/>
  <c r="C60397"/>
  <c r="C60396"/>
  <c r="C60395"/>
  <c r="C60394"/>
  <c r="C60393"/>
  <c r="C60392"/>
  <c r="C60391"/>
  <c r="C60390"/>
  <c r="C60389"/>
  <c r="C60388"/>
  <c r="C60387"/>
  <c r="C60386"/>
  <c r="C60385"/>
  <c r="C60384"/>
  <c r="C60383"/>
  <c r="C60382"/>
  <c r="C60381"/>
  <c r="C60380"/>
  <c r="C60379"/>
  <c r="C60378"/>
  <c r="C60377"/>
  <c r="C60376"/>
  <c r="C60375"/>
  <c r="C60374"/>
  <c r="C60373"/>
  <c r="C60372"/>
  <c r="C60371"/>
  <c r="C60370"/>
  <c r="C60369"/>
  <c r="C60368"/>
  <c r="C60367"/>
  <c r="C60366"/>
  <c r="C60365"/>
  <c r="C60364"/>
  <c r="C60363"/>
  <c r="C60362"/>
  <c r="C60361"/>
  <c r="C60360"/>
  <c r="C60359"/>
  <c r="C60358"/>
  <c r="C60357"/>
  <c r="C60356"/>
  <c r="C60355"/>
  <c r="C60354"/>
  <c r="C60353"/>
  <c r="C60352"/>
  <c r="C60351"/>
  <c r="C60350"/>
  <c r="C60349"/>
  <c r="C60348"/>
  <c r="C60347"/>
  <c r="C60346"/>
  <c r="C60345"/>
  <c r="C60344"/>
  <c r="C60343"/>
  <c r="C60342"/>
  <c r="C60341"/>
  <c r="C60340"/>
  <c r="C60339"/>
  <c r="C60338"/>
  <c r="C60337"/>
  <c r="C60336"/>
  <c r="C60335"/>
  <c r="C60334"/>
  <c r="C60333"/>
  <c r="C60332"/>
  <c r="C60331"/>
  <c r="C60330"/>
  <c r="C60329"/>
  <c r="C60328"/>
  <c r="C60327"/>
  <c r="C60326"/>
  <c r="C60325"/>
  <c r="C60324"/>
  <c r="C60323"/>
  <c r="C60322"/>
  <c r="C60321"/>
  <c r="C60320"/>
  <c r="C60319"/>
  <c r="C60318"/>
  <c r="C60317"/>
  <c r="C60316"/>
  <c r="C60315"/>
  <c r="C60314"/>
  <c r="C60313"/>
  <c r="C60312"/>
  <c r="C60311"/>
  <c r="C60310"/>
  <c r="C60309"/>
  <c r="C60308"/>
  <c r="C60307"/>
  <c r="C60306"/>
  <c r="C60305"/>
  <c r="C60304"/>
  <c r="C60303"/>
  <c r="C60302"/>
  <c r="C60301"/>
  <c r="C60300"/>
  <c r="C60299"/>
  <c r="C60298"/>
  <c r="C60297"/>
  <c r="C60296"/>
  <c r="C60295"/>
  <c r="C60294"/>
  <c r="C60293"/>
  <c r="C60292"/>
  <c r="C60291"/>
  <c r="C60290"/>
  <c r="C60289"/>
  <c r="C60288"/>
  <c r="C60287"/>
  <c r="C60286"/>
  <c r="C60285"/>
  <c r="C60284"/>
  <c r="C60283"/>
  <c r="C60282"/>
  <c r="C60281"/>
  <c r="C60280"/>
  <c r="C60279"/>
  <c r="C60278"/>
  <c r="C60277"/>
  <c r="C60276"/>
  <c r="C60275"/>
  <c r="C60274"/>
  <c r="C60273"/>
  <c r="C60272"/>
  <c r="C60271"/>
  <c r="C60270"/>
  <c r="C60269"/>
  <c r="C60268"/>
  <c r="C60267"/>
  <c r="C60266"/>
  <c r="C60265"/>
  <c r="C60264"/>
  <c r="C60263"/>
  <c r="C60262"/>
  <c r="C60261"/>
  <c r="C60260"/>
  <c r="C60259"/>
  <c r="C60258"/>
  <c r="C60257"/>
  <c r="C60256"/>
  <c r="C60255"/>
  <c r="C60254"/>
  <c r="C60253"/>
  <c r="C60252"/>
  <c r="C60251"/>
  <c r="C60250"/>
  <c r="C60249"/>
  <c r="C60248"/>
  <c r="C60247"/>
  <c r="C60246"/>
  <c r="C60245"/>
  <c r="C60244"/>
  <c r="C60243"/>
  <c r="C60242"/>
  <c r="C60241"/>
  <c r="C60240"/>
  <c r="C60239"/>
  <c r="C60238"/>
  <c r="C60237"/>
  <c r="C60236"/>
  <c r="C60235"/>
  <c r="C60234"/>
  <c r="C60233"/>
  <c r="C60232"/>
  <c r="C60231"/>
  <c r="C60230"/>
  <c r="C60229"/>
  <c r="C60228"/>
  <c r="C60227"/>
  <c r="C60226"/>
  <c r="C60225"/>
  <c r="C60224"/>
  <c r="C60223"/>
  <c r="C60222"/>
  <c r="C60221"/>
  <c r="C60220"/>
  <c r="C60219"/>
  <c r="C60218"/>
  <c r="C60217"/>
  <c r="C60216"/>
  <c r="C60215"/>
  <c r="C60214"/>
  <c r="C60213"/>
  <c r="C60212"/>
  <c r="C60211"/>
  <c r="C60210"/>
  <c r="C60209"/>
  <c r="C60208"/>
  <c r="C60207"/>
  <c r="C60206"/>
  <c r="C60205"/>
  <c r="C60204"/>
  <c r="C60203"/>
  <c r="C60202"/>
  <c r="C60201"/>
  <c r="C60200"/>
  <c r="C60199"/>
  <c r="C60198"/>
  <c r="C60197"/>
  <c r="C60196"/>
  <c r="C60195"/>
  <c r="C60194"/>
  <c r="C60193"/>
  <c r="C60192"/>
  <c r="C60191"/>
  <c r="C60190"/>
  <c r="C60189"/>
  <c r="C60188"/>
  <c r="C60187"/>
  <c r="C60186"/>
  <c r="C60185"/>
  <c r="C60184"/>
  <c r="C60183"/>
  <c r="C60182"/>
  <c r="C60181"/>
  <c r="C60180"/>
  <c r="C60179"/>
  <c r="C60178"/>
  <c r="C60177"/>
  <c r="C60176"/>
  <c r="C60175"/>
  <c r="C60174"/>
  <c r="C60173"/>
  <c r="C60172"/>
  <c r="C60171"/>
  <c r="C60170"/>
  <c r="C60169"/>
  <c r="C60168"/>
  <c r="C60167"/>
  <c r="C60166"/>
  <c r="C60165"/>
  <c r="C60164"/>
  <c r="C60163"/>
  <c r="C60162"/>
  <c r="C60161"/>
  <c r="C60160"/>
  <c r="C60159"/>
  <c r="C60158"/>
  <c r="C60157"/>
  <c r="C60156"/>
  <c r="C60155"/>
  <c r="C60154"/>
  <c r="C60153"/>
  <c r="C60152"/>
  <c r="C60151"/>
  <c r="C60150"/>
  <c r="C60149"/>
  <c r="C60148"/>
  <c r="C60147"/>
  <c r="C60146"/>
  <c r="C60145"/>
  <c r="C60144"/>
  <c r="C60143"/>
  <c r="C60142"/>
  <c r="C60141"/>
  <c r="C60140"/>
  <c r="C60139"/>
  <c r="C60138"/>
  <c r="C60137"/>
  <c r="C60136"/>
  <c r="C60135"/>
  <c r="C60134"/>
  <c r="C60133"/>
  <c r="C60132"/>
  <c r="C60131"/>
  <c r="C60130"/>
  <c r="C60129"/>
  <c r="C60128"/>
  <c r="C60127"/>
  <c r="C60126"/>
  <c r="C60125"/>
  <c r="C60124"/>
  <c r="C60123"/>
  <c r="C60122"/>
  <c r="C60121"/>
  <c r="C60120"/>
  <c r="C60119"/>
  <c r="C60118"/>
  <c r="C60117"/>
  <c r="C60116"/>
  <c r="C60115"/>
  <c r="C60114"/>
  <c r="C60113"/>
  <c r="C60112"/>
  <c r="C60111"/>
  <c r="C60110"/>
  <c r="C60109"/>
  <c r="C60108"/>
  <c r="C60107"/>
  <c r="C60106"/>
  <c r="C60105"/>
  <c r="C60104"/>
  <c r="C60103"/>
  <c r="C60102"/>
  <c r="C60101"/>
  <c r="C60100"/>
  <c r="C60099"/>
  <c r="C60098"/>
  <c r="C60097"/>
  <c r="C60096"/>
  <c r="C60095"/>
  <c r="C60094"/>
  <c r="C60093"/>
  <c r="C60092"/>
  <c r="C60091"/>
  <c r="C60090"/>
  <c r="C60089"/>
  <c r="C60088"/>
  <c r="C60087"/>
  <c r="C60086"/>
  <c r="C60085"/>
  <c r="C60084"/>
  <c r="C60083"/>
  <c r="C60082"/>
  <c r="C60081"/>
  <c r="C60080"/>
  <c r="C60079"/>
  <c r="C60078"/>
  <c r="C60077"/>
  <c r="C60076"/>
  <c r="C60075"/>
  <c r="C60074"/>
  <c r="C60073"/>
  <c r="C60072"/>
  <c r="C60071"/>
  <c r="C60070"/>
  <c r="C60069"/>
  <c r="C60068"/>
  <c r="C60067"/>
  <c r="C60066"/>
  <c r="C60065"/>
  <c r="C60064"/>
  <c r="C60063"/>
  <c r="C60062"/>
  <c r="C60061"/>
  <c r="C60060"/>
  <c r="C60059"/>
  <c r="C60058"/>
  <c r="C60057"/>
  <c r="C60056"/>
  <c r="C60055"/>
  <c r="C60054"/>
  <c r="C60053"/>
  <c r="C60052"/>
  <c r="C60051"/>
  <c r="C60050"/>
  <c r="C60049"/>
  <c r="C60048"/>
  <c r="C60047"/>
  <c r="C60046"/>
  <c r="C60045"/>
  <c r="C60044"/>
  <c r="C60043"/>
  <c r="C60042"/>
  <c r="C60041"/>
  <c r="C60040"/>
  <c r="C60039"/>
  <c r="C60038"/>
  <c r="C60037"/>
  <c r="C60036"/>
  <c r="C60035"/>
  <c r="C60034"/>
  <c r="C60033"/>
  <c r="C60032"/>
  <c r="C60031"/>
  <c r="C60030"/>
  <c r="C60029"/>
  <c r="C60028"/>
  <c r="C60027"/>
  <c r="C60026"/>
  <c r="C60025"/>
  <c r="C60024"/>
  <c r="C60023"/>
  <c r="C60022"/>
  <c r="C60021"/>
  <c r="C60020"/>
  <c r="C60019"/>
  <c r="C60018"/>
  <c r="C60017"/>
  <c r="C60016"/>
  <c r="C60015"/>
  <c r="C60014"/>
  <c r="C60013"/>
  <c r="C60012"/>
  <c r="C60011"/>
  <c r="C60010"/>
  <c r="C60009"/>
  <c r="C60008"/>
  <c r="C60007"/>
  <c r="C60006"/>
  <c r="C60005"/>
  <c r="C60004"/>
  <c r="C60003"/>
  <c r="C60002"/>
  <c r="C60001"/>
  <c r="C60000"/>
  <c r="C59999"/>
  <c r="C59998"/>
  <c r="C59997"/>
  <c r="C59996"/>
  <c r="C59995"/>
  <c r="C59994"/>
  <c r="C59993"/>
  <c r="C59992"/>
  <c r="C59991"/>
  <c r="C59990"/>
  <c r="C59989"/>
  <c r="C59988"/>
  <c r="C59987"/>
  <c r="C59986"/>
  <c r="C59985"/>
  <c r="C59984"/>
  <c r="C59983"/>
  <c r="C59982"/>
  <c r="C59981"/>
  <c r="C59980"/>
  <c r="C59979"/>
  <c r="C59978"/>
  <c r="C59977"/>
  <c r="C59976"/>
  <c r="C59975"/>
  <c r="C59974"/>
  <c r="C59973"/>
  <c r="C59972"/>
  <c r="C59971"/>
  <c r="C59970"/>
  <c r="C59969"/>
  <c r="C59968"/>
  <c r="C59967"/>
  <c r="C59966"/>
  <c r="C59965"/>
  <c r="C59964"/>
  <c r="C59963"/>
  <c r="C59962"/>
  <c r="C59961"/>
  <c r="C59960"/>
  <c r="C59959"/>
  <c r="C59958"/>
  <c r="C59957"/>
  <c r="C59956"/>
  <c r="C59955"/>
  <c r="C59954"/>
  <c r="C59953"/>
  <c r="C59952"/>
  <c r="C59951"/>
  <c r="C59950"/>
  <c r="C59949"/>
  <c r="C59948"/>
  <c r="C59947"/>
  <c r="C59946"/>
  <c r="C59945"/>
  <c r="C59944"/>
  <c r="C59943"/>
  <c r="C59942"/>
  <c r="C59941"/>
  <c r="C59940"/>
  <c r="C59939"/>
  <c r="C59938"/>
  <c r="C59937"/>
  <c r="C59936"/>
  <c r="C59935"/>
  <c r="C59934"/>
  <c r="C59933"/>
  <c r="C59932"/>
  <c r="C59931"/>
  <c r="C59930"/>
  <c r="C59929"/>
  <c r="C59928"/>
  <c r="C59927"/>
  <c r="C59926"/>
  <c r="C59925"/>
  <c r="C59924"/>
  <c r="C59923"/>
  <c r="C59922"/>
  <c r="C59921"/>
  <c r="C59920"/>
  <c r="C59919"/>
  <c r="C59918"/>
  <c r="C59917"/>
  <c r="C59916"/>
  <c r="C59915"/>
  <c r="C59914"/>
  <c r="C59913"/>
  <c r="C59912"/>
  <c r="C59911"/>
  <c r="C59910"/>
  <c r="C59909"/>
  <c r="C59908"/>
  <c r="C59907"/>
  <c r="C59906"/>
  <c r="C59905"/>
  <c r="C59904"/>
  <c r="C59903"/>
  <c r="C59902"/>
  <c r="C59901"/>
  <c r="C59900"/>
  <c r="C59899"/>
  <c r="C59898"/>
  <c r="C59897"/>
  <c r="C59896"/>
  <c r="C59895"/>
  <c r="C59894"/>
  <c r="C59893"/>
  <c r="C59892"/>
  <c r="C59891"/>
  <c r="C59890"/>
  <c r="C59889"/>
  <c r="C59888"/>
  <c r="C59887"/>
  <c r="C59886"/>
  <c r="C59885"/>
  <c r="C59884"/>
  <c r="C59883"/>
  <c r="C59882"/>
  <c r="C59881"/>
  <c r="C59880"/>
  <c r="C59879"/>
  <c r="C59878"/>
  <c r="C59877"/>
  <c r="C59876"/>
  <c r="C59875"/>
  <c r="C59874"/>
  <c r="C59873"/>
  <c r="C59872"/>
  <c r="C59871"/>
  <c r="C59870"/>
  <c r="C59869"/>
  <c r="C59868"/>
  <c r="C59867"/>
  <c r="C59866"/>
  <c r="C59865"/>
  <c r="C59864"/>
  <c r="C59863"/>
  <c r="C59862"/>
  <c r="C59861"/>
  <c r="C59860"/>
  <c r="C59859"/>
  <c r="C59858"/>
  <c r="C59857"/>
  <c r="C59856"/>
  <c r="C59855"/>
  <c r="C59854"/>
  <c r="C59853"/>
  <c r="C59852"/>
  <c r="C59851"/>
  <c r="C59850"/>
  <c r="C59849"/>
  <c r="C59848"/>
  <c r="C59847"/>
  <c r="C59846"/>
  <c r="C59845"/>
  <c r="C59844"/>
  <c r="C59843"/>
  <c r="C59842"/>
  <c r="C59841"/>
  <c r="C59840"/>
  <c r="C59839"/>
  <c r="C59838"/>
  <c r="C59837"/>
  <c r="C59836"/>
  <c r="C59835"/>
  <c r="C59834"/>
  <c r="C59833"/>
  <c r="C59832"/>
  <c r="C59831"/>
  <c r="C59830"/>
  <c r="C59829"/>
  <c r="C59828"/>
  <c r="C59827"/>
  <c r="C59826"/>
  <c r="C59825"/>
  <c r="C59824"/>
  <c r="C59823"/>
  <c r="C59822"/>
  <c r="C59821"/>
  <c r="C59820"/>
  <c r="C59819"/>
  <c r="C59818"/>
  <c r="C59817"/>
  <c r="C59816"/>
  <c r="C59815"/>
  <c r="C59814"/>
  <c r="C59813"/>
  <c r="C59812"/>
  <c r="C59811"/>
  <c r="C59810"/>
  <c r="C59809"/>
  <c r="C59808"/>
  <c r="C59807"/>
  <c r="C59806"/>
  <c r="C59805"/>
  <c r="C59804"/>
  <c r="C59803"/>
  <c r="C59802"/>
  <c r="C59801"/>
  <c r="C59800"/>
  <c r="C59799"/>
  <c r="C59798"/>
  <c r="C59797"/>
  <c r="C59796"/>
  <c r="C59795"/>
  <c r="C59794"/>
  <c r="C59793"/>
  <c r="C59792"/>
  <c r="C59791"/>
  <c r="C59790"/>
  <c r="C59789"/>
  <c r="C59788"/>
  <c r="C59787"/>
  <c r="C59786"/>
  <c r="C59785"/>
  <c r="C59784"/>
  <c r="C59783"/>
  <c r="C59782"/>
  <c r="C59781"/>
  <c r="C59780"/>
  <c r="C59779"/>
  <c r="C59778"/>
  <c r="C59777"/>
  <c r="C59776"/>
  <c r="C59775"/>
  <c r="C59774"/>
  <c r="C59773"/>
  <c r="C59772"/>
  <c r="C59771"/>
  <c r="C59770"/>
  <c r="C59769"/>
  <c r="C59768"/>
  <c r="C59767"/>
  <c r="C59766"/>
  <c r="C59765"/>
  <c r="C59764"/>
  <c r="C59763"/>
  <c r="C59762"/>
  <c r="C59761"/>
  <c r="C59760"/>
  <c r="C59759"/>
  <c r="C59758"/>
  <c r="C59757"/>
  <c r="C59756"/>
  <c r="C59755"/>
  <c r="C59754"/>
  <c r="C59753"/>
  <c r="C59752"/>
  <c r="C59751"/>
  <c r="C59750"/>
  <c r="C59749"/>
  <c r="C59748"/>
  <c r="C59747"/>
  <c r="C59746"/>
  <c r="C59745"/>
  <c r="C59744"/>
  <c r="C59743"/>
  <c r="C59742"/>
  <c r="C59741"/>
  <c r="C59740"/>
  <c r="C59739"/>
  <c r="C59738"/>
  <c r="C59737"/>
  <c r="C59736"/>
  <c r="C59735"/>
  <c r="C59734"/>
  <c r="C59733"/>
  <c r="C59732"/>
  <c r="C59731"/>
  <c r="C59730"/>
  <c r="C59729"/>
  <c r="C59728"/>
  <c r="C59727"/>
  <c r="C59726"/>
  <c r="C59725"/>
  <c r="C59724"/>
  <c r="C59723"/>
  <c r="C59722"/>
  <c r="C59721"/>
  <c r="C59720"/>
  <c r="C59719"/>
  <c r="C59718"/>
  <c r="C59717"/>
  <c r="C59716"/>
  <c r="C59715"/>
  <c r="C59714"/>
  <c r="C59713"/>
  <c r="C59712"/>
  <c r="C59711"/>
  <c r="C59710"/>
  <c r="C59709"/>
  <c r="C59708"/>
  <c r="C59707"/>
  <c r="C59706"/>
  <c r="C59705"/>
  <c r="C59704"/>
  <c r="C59703"/>
  <c r="C59702"/>
  <c r="C59701"/>
  <c r="C59700"/>
  <c r="C59699"/>
  <c r="C59698"/>
  <c r="C59697"/>
  <c r="C59696"/>
  <c r="C59695"/>
  <c r="C59694"/>
  <c r="C59693"/>
  <c r="C59692"/>
  <c r="C59691"/>
  <c r="C59690"/>
  <c r="C59689"/>
  <c r="C59688"/>
  <c r="C59687"/>
  <c r="C59686"/>
  <c r="C59685"/>
  <c r="C59684"/>
  <c r="C59683"/>
  <c r="C59682"/>
  <c r="C59681"/>
  <c r="C59680"/>
  <c r="C59679"/>
  <c r="C59678"/>
  <c r="C59677"/>
  <c r="C59676"/>
  <c r="C59675"/>
  <c r="C59674"/>
  <c r="C59673"/>
  <c r="C59672"/>
  <c r="C59671"/>
  <c r="C59670"/>
  <c r="C59669"/>
  <c r="C59668"/>
  <c r="C59667"/>
  <c r="C59666"/>
  <c r="C59665"/>
  <c r="C59664"/>
  <c r="C59663"/>
  <c r="C59662"/>
  <c r="C59661"/>
  <c r="C59660"/>
  <c r="C59659"/>
  <c r="C59658"/>
  <c r="C59657"/>
  <c r="C59656"/>
  <c r="C59655"/>
  <c r="C59654"/>
  <c r="C59653"/>
  <c r="C59652"/>
  <c r="C59651"/>
  <c r="C59650"/>
  <c r="C59649"/>
  <c r="C59648"/>
  <c r="C59647"/>
  <c r="C59646"/>
  <c r="C59645"/>
  <c r="C59644"/>
  <c r="C59643"/>
  <c r="C59642"/>
  <c r="C59641"/>
  <c r="C59640"/>
  <c r="C59639"/>
  <c r="C59638"/>
  <c r="C59637"/>
  <c r="C59636"/>
  <c r="C59635"/>
  <c r="C59634"/>
  <c r="C59633"/>
  <c r="C59632"/>
  <c r="C59631"/>
  <c r="C59630"/>
  <c r="C59629"/>
  <c r="C59628"/>
  <c r="C59627"/>
  <c r="C59626"/>
  <c r="C59625"/>
  <c r="C59624"/>
  <c r="C59623"/>
  <c r="C59622"/>
  <c r="C59621"/>
  <c r="C59620"/>
  <c r="C59619"/>
  <c r="C59618"/>
  <c r="C59617"/>
  <c r="C59616"/>
  <c r="C59615"/>
  <c r="C59614"/>
  <c r="C59613"/>
  <c r="C59612"/>
  <c r="C59611"/>
  <c r="C59610"/>
  <c r="C59609"/>
  <c r="C59608"/>
  <c r="C59607"/>
  <c r="C59606"/>
  <c r="C59605"/>
  <c r="C59604"/>
  <c r="C59603"/>
  <c r="C59602"/>
  <c r="C59601"/>
  <c r="C59600"/>
  <c r="C59599"/>
  <c r="C59598"/>
  <c r="C59597"/>
  <c r="C59596"/>
  <c r="C59595"/>
  <c r="C59594"/>
  <c r="C59593"/>
  <c r="C59592"/>
  <c r="C59591"/>
  <c r="C59590"/>
  <c r="C59589"/>
  <c r="C59588"/>
  <c r="C59587"/>
  <c r="C59586"/>
  <c r="C59585"/>
  <c r="C59584"/>
  <c r="C59583"/>
  <c r="C59582"/>
  <c r="C59581"/>
  <c r="C59580"/>
  <c r="C59579"/>
  <c r="C59578"/>
  <c r="C59577"/>
  <c r="C59576"/>
  <c r="C59575"/>
  <c r="C59574"/>
  <c r="C59573"/>
  <c r="C59572"/>
  <c r="C59571"/>
  <c r="C59570"/>
  <c r="C59569"/>
  <c r="C59568"/>
  <c r="C59567"/>
  <c r="C59566"/>
  <c r="C59565"/>
  <c r="C59564"/>
  <c r="C59563"/>
  <c r="C59562"/>
  <c r="C59561"/>
  <c r="C59560"/>
  <c r="C59559"/>
  <c r="C59558"/>
  <c r="C59557"/>
  <c r="C59556"/>
  <c r="C59555"/>
  <c r="C59554"/>
  <c r="C59553"/>
  <c r="C59552"/>
  <c r="C59551"/>
  <c r="C59550"/>
  <c r="C59549"/>
  <c r="C59548"/>
  <c r="C59547"/>
  <c r="C59546"/>
  <c r="C59545"/>
  <c r="C59544"/>
  <c r="C59543"/>
  <c r="C59542"/>
  <c r="C59541"/>
  <c r="C59540"/>
  <c r="C59539"/>
  <c r="C59538"/>
  <c r="C59537"/>
  <c r="C59536"/>
  <c r="C59535"/>
  <c r="C59534"/>
  <c r="C59533"/>
  <c r="C59532"/>
  <c r="C59531"/>
  <c r="C59530"/>
  <c r="C59529"/>
  <c r="C59528"/>
  <c r="C59527"/>
  <c r="C59526"/>
  <c r="C59525"/>
  <c r="C59524"/>
  <c r="C59523"/>
  <c r="C59522"/>
  <c r="C59521"/>
  <c r="C59520"/>
  <c r="C59519"/>
  <c r="C59518"/>
  <c r="C59517"/>
  <c r="C59516"/>
  <c r="C59515"/>
  <c r="C59514"/>
  <c r="C59513"/>
  <c r="C59512"/>
  <c r="C59511"/>
  <c r="C59510"/>
  <c r="C59509"/>
  <c r="C59508"/>
  <c r="C59507"/>
  <c r="C59506"/>
  <c r="C59505"/>
  <c r="C59504"/>
  <c r="C59503"/>
  <c r="C59502"/>
  <c r="C59501"/>
  <c r="C59500"/>
  <c r="C59499"/>
  <c r="C59498"/>
  <c r="C59497"/>
  <c r="C59496"/>
  <c r="C59495"/>
  <c r="C59494"/>
  <c r="C59493"/>
  <c r="C59492"/>
  <c r="C59491"/>
  <c r="C59490"/>
  <c r="C59489"/>
  <c r="C59488"/>
  <c r="C59487"/>
  <c r="C59486"/>
  <c r="C59485"/>
  <c r="C59484"/>
  <c r="C59483"/>
  <c r="C59482"/>
  <c r="C59481"/>
  <c r="C59480"/>
  <c r="C59479"/>
  <c r="C59478"/>
  <c r="C59477"/>
  <c r="C59476"/>
  <c r="C59475"/>
  <c r="C59474"/>
  <c r="C59473"/>
  <c r="C59472"/>
  <c r="C59471"/>
  <c r="C59470"/>
  <c r="C59469"/>
  <c r="C59468"/>
  <c r="C59467"/>
  <c r="C59466"/>
  <c r="C59465"/>
  <c r="C59464"/>
  <c r="C59463"/>
  <c r="C59462"/>
  <c r="C59461"/>
  <c r="C59460"/>
  <c r="C59459"/>
  <c r="C59458"/>
  <c r="C59457"/>
  <c r="C59456"/>
  <c r="C59455"/>
  <c r="C59454"/>
  <c r="C59453"/>
  <c r="C59452"/>
  <c r="C59451"/>
  <c r="C59450"/>
  <c r="C59449"/>
  <c r="C59448"/>
  <c r="C59447"/>
  <c r="C59446"/>
  <c r="C59445"/>
  <c r="C59444"/>
  <c r="C59443"/>
  <c r="C59442"/>
  <c r="C59441"/>
  <c r="C59440"/>
  <c r="C59439"/>
  <c r="C59438"/>
  <c r="C59437"/>
  <c r="C59436"/>
  <c r="C59435"/>
  <c r="C59434"/>
  <c r="C59433"/>
  <c r="C59432"/>
  <c r="C59431"/>
  <c r="C59430"/>
  <c r="C59429"/>
  <c r="C59428"/>
  <c r="C59427"/>
  <c r="C59426"/>
  <c r="C59425"/>
  <c r="C59424"/>
  <c r="C59423"/>
  <c r="C59422"/>
  <c r="C59421"/>
  <c r="C59420"/>
  <c r="C59419"/>
  <c r="C59418"/>
  <c r="C59417"/>
  <c r="C59416"/>
  <c r="C59415"/>
  <c r="C59414"/>
  <c r="C59413"/>
  <c r="C59412"/>
  <c r="C59411"/>
  <c r="C59410"/>
  <c r="C59409"/>
  <c r="C59408"/>
  <c r="C59407"/>
  <c r="C59406"/>
  <c r="C59405"/>
  <c r="C59404"/>
  <c r="C59403"/>
  <c r="C59402"/>
  <c r="C59401"/>
  <c r="C59400"/>
  <c r="C59399"/>
  <c r="C59398"/>
  <c r="C59397"/>
  <c r="C59396"/>
  <c r="C59395"/>
  <c r="C59394"/>
  <c r="C59393"/>
  <c r="C59392"/>
  <c r="C59391"/>
  <c r="C59390"/>
  <c r="C59389"/>
  <c r="C59388"/>
  <c r="C59387"/>
  <c r="C59386"/>
  <c r="C59385"/>
  <c r="C59384"/>
  <c r="C59383"/>
  <c r="C59382"/>
  <c r="C59381"/>
  <c r="C59380"/>
  <c r="C59379"/>
  <c r="C59378"/>
  <c r="C59377"/>
  <c r="C59376"/>
  <c r="C59375"/>
  <c r="C59374"/>
  <c r="C59373"/>
  <c r="C59372"/>
  <c r="C59371"/>
  <c r="C59370"/>
  <c r="C59369"/>
  <c r="C59368"/>
  <c r="C59367"/>
  <c r="C59366"/>
  <c r="C59365"/>
  <c r="C59364"/>
  <c r="C59363"/>
  <c r="C59362"/>
  <c r="C59361"/>
  <c r="C59360"/>
  <c r="C59359"/>
  <c r="C59358"/>
  <c r="C59357"/>
  <c r="C59356"/>
  <c r="C59355"/>
  <c r="C59354"/>
  <c r="C59353"/>
  <c r="C59352"/>
  <c r="C59351"/>
  <c r="C59350"/>
  <c r="C59349"/>
  <c r="C59348"/>
  <c r="C59347"/>
  <c r="C59346"/>
  <c r="C59345"/>
  <c r="C59344"/>
  <c r="C59343"/>
  <c r="C59342"/>
  <c r="C59341"/>
  <c r="C59340"/>
  <c r="C59339"/>
  <c r="C59338"/>
  <c r="C59337"/>
  <c r="C59336"/>
  <c r="C59335"/>
  <c r="C59334"/>
  <c r="C59333"/>
  <c r="C59332"/>
  <c r="C59331"/>
  <c r="C59330"/>
  <c r="C59329"/>
  <c r="C59328"/>
  <c r="C59327"/>
  <c r="C59326"/>
  <c r="C59325"/>
  <c r="C59324"/>
  <c r="C59323"/>
  <c r="C59322"/>
  <c r="C59321"/>
  <c r="C59320"/>
  <c r="C59319"/>
  <c r="C59318"/>
  <c r="C59317"/>
  <c r="C59316"/>
  <c r="C59315"/>
  <c r="C59314"/>
  <c r="C59313"/>
  <c r="C59312"/>
  <c r="C59311"/>
  <c r="C59310"/>
  <c r="C59309"/>
  <c r="C59308"/>
  <c r="C59307"/>
  <c r="C59306"/>
  <c r="C59305"/>
  <c r="C59304"/>
  <c r="C59303"/>
  <c r="C59302"/>
  <c r="C59301"/>
  <c r="C59300"/>
  <c r="C59299"/>
  <c r="C59298"/>
  <c r="C59297"/>
  <c r="C59296"/>
  <c r="C59295"/>
  <c r="C59294"/>
  <c r="C59293"/>
  <c r="C59292"/>
  <c r="C59291"/>
  <c r="C59290"/>
  <c r="C59289"/>
  <c r="C59288"/>
  <c r="C59287"/>
  <c r="C59286"/>
  <c r="C59285"/>
  <c r="C59284"/>
  <c r="C59283"/>
  <c r="C59282"/>
  <c r="C59281"/>
  <c r="C59280"/>
  <c r="C59279"/>
  <c r="C59278"/>
  <c r="C59277"/>
  <c r="C59276"/>
  <c r="C59275"/>
  <c r="C59274"/>
  <c r="C59273"/>
  <c r="C59272"/>
  <c r="C59271"/>
  <c r="C59270"/>
  <c r="C59269"/>
  <c r="C59268"/>
  <c r="C59267"/>
  <c r="C59266"/>
  <c r="C59265"/>
  <c r="C59264"/>
  <c r="C59263"/>
  <c r="C59262"/>
  <c r="C59261"/>
  <c r="C59260"/>
  <c r="C59259"/>
  <c r="C59258"/>
  <c r="C59257"/>
  <c r="C59256"/>
  <c r="C59255"/>
  <c r="C59254"/>
  <c r="C59253"/>
  <c r="C59252"/>
  <c r="C59251"/>
  <c r="C59250"/>
  <c r="C59249"/>
  <c r="C59248"/>
  <c r="C59247"/>
  <c r="C59246"/>
  <c r="C59245"/>
  <c r="C59244"/>
  <c r="C59243"/>
  <c r="C59242"/>
  <c r="C59241"/>
  <c r="C59240"/>
  <c r="C59239"/>
  <c r="C59238"/>
  <c r="C59237"/>
  <c r="C59236"/>
  <c r="C59235"/>
  <c r="C59234"/>
  <c r="C59233"/>
  <c r="C59232"/>
  <c r="C59231"/>
  <c r="C59230"/>
  <c r="C59229"/>
  <c r="C59228"/>
  <c r="C59227"/>
  <c r="C59226"/>
  <c r="C59225"/>
  <c r="C59224"/>
  <c r="C59223"/>
  <c r="C59222"/>
  <c r="C59221"/>
  <c r="C59220"/>
  <c r="C59219"/>
  <c r="C59218"/>
  <c r="C59217"/>
  <c r="C59216"/>
  <c r="C59215"/>
  <c r="C59214"/>
  <c r="C59213"/>
  <c r="C59212"/>
  <c r="C59211"/>
  <c r="C59210"/>
  <c r="C59209"/>
  <c r="C59208"/>
  <c r="C59207"/>
  <c r="C59206"/>
  <c r="C59205"/>
  <c r="C59204"/>
  <c r="C59203"/>
  <c r="C59202"/>
  <c r="C59201"/>
  <c r="C59200"/>
  <c r="C59199"/>
  <c r="C59198"/>
  <c r="C59197"/>
  <c r="C59196"/>
  <c r="C59195"/>
  <c r="C59194"/>
  <c r="C59193"/>
  <c r="C59192"/>
  <c r="C59191"/>
  <c r="C59190"/>
  <c r="C59189"/>
  <c r="C59188"/>
  <c r="C59187"/>
  <c r="C59186"/>
  <c r="C59185"/>
  <c r="C59184"/>
  <c r="C59183"/>
  <c r="C59182"/>
  <c r="C59181"/>
  <c r="C59180"/>
  <c r="C59179"/>
  <c r="C59178"/>
  <c r="C59177"/>
  <c r="C59176"/>
  <c r="C59175"/>
  <c r="C59174"/>
  <c r="C59173"/>
  <c r="C59172"/>
  <c r="C59171"/>
  <c r="C59170"/>
  <c r="C59169"/>
  <c r="C59168"/>
  <c r="C59167"/>
  <c r="C59166"/>
  <c r="C59165"/>
  <c r="C59164"/>
  <c r="C59163"/>
  <c r="C59162"/>
  <c r="C59161"/>
  <c r="C59160"/>
  <c r="C59159"/>
  <c r="C59158"/>
  <c r="C59157"/>
  <c r="C59156"/>
  <c r="C59155"/>
  <c r="C59154"/>
  <c r="C59153"/>
  <c r="C59152"/>
  <c r="C59151"/>
  <c r="C59150"/>
  <c r="C59149"/>
  <c r="C59148"/>
  <c r="C59147"/>
  <c r="C59146"/>
  <c r="C59145"/>
  <c r="C59144"/>
  <c r="C59143"/>
  <c r="C59142"/>
  <c r="C59141"/>
  <c r="C59140"/>
  <c r="C59139"/>
  <c r="C59138"/>
  <c r="C59137"/>
  <c r="C59136"/>
  <c r="C59135"/>
  <c r="C59134"/>
  <c r="C59133"/>
  <c r="C59132"/>
  <c r="C59131"/>
  <c r="C59130"/>
  <c r="C59129"/>
  <c r="C59128"/>
  <c r="C59127"/>
  <c r="C59126"/>
  <c r="C59125"/>
  <c r="C59124"/>
  <c r="C59123"/>
  <c r="C59122"/>
  <c r="C59121"/>
  <c r="C59120"/>
  <c r="C59119"/>
  <c r="C59118"/>
  <c r="C59117"/>
  <c r="C59116"/>
  <c r="C59115"/>
  <c r="C59114"/>
  <c r="C59113"/>
  <c r="C59112"/>
  <c r="C59111"/>
  <c r="C59110"/>
  <c r="C59109"/>
  <c r="C59108"/>
  <c r="C59107"/>
  <c r="C59106"/>
  <c r="C59105"/>
  <c r="C59104"/>
  <c r="C59103"/>
  <c r="C59102"/>
  <c r="C59101"/>
  <c r="C59100"/>
  <c r="C59099"/>
  <c r="C59098"/>
  <c r="C59097"/>
  <c r="C59096"/>
  <c r="C59095"/>
  <c r="C59094"/>
  <c r="C59093"/>
  <c r="C59092"/>
  <c r="C59091"/>
  <c r="C59090"/>
  <c r="C59089"/>
  <c r="C59088"/>
  <c r="C59087"/>
  <c r="C59086"/>
  <c r="C59085"/>
  <c r="C59084"/>
  <c r="C59083"/>
  <c r="C59082"/>
  <c r="C59081"/>
  <c r="C59080"/>
  <c r="C59079"/>
  <c r="C59078"/>
  <c r="C59077"/>
  <c r="C59076"/>
  <c r="C59075"/>
  <c r="C59074"/>
  <c r="C59073"/>
  <c r="C59072"/>
  <c r="C59071"/>
  <c r="C59070"/>
  <c r="C59069"/>
  <c r="C59068"/>
  <c r="C59067"/>
  <c r="C59066"/>
  <c r="C59065"/>
  <c r="C59064"/>
  <c r="C59063"/>
  <c r="C59062"/>
  <c r="C59061"/>
  <c r="C59060"/>
  <c r="C59059"/>
  <c r="C59058"/>
  <c r="C59057"/>
  <c r="C59056"/>
  <c r="C59055"/>
  <c r="C59054"/>
  <c r="C59053"/>
  <c r="C59052"/>
  <c r="C59051"/>
  <c r="C59050"/>
  <c r="C59049"/>
  <c r="C59048"/>
  <c r="C59047"/>
  <c r="C59046"/>
  <c r="C59045"/>
  <c r="C59044"/>
  <c r="C59043"/>
  <c r="C59042"/>
  <c r="C59041"/>
  <c r="C59040"/>
  <c r="C59039"/>
  <c r="C59038"/>
  <c r="C59037"/>
  <c r="C59036"/>
  <c r="C59035"/>
  <c r="C59034"/>
  <c r="C59033"/>
  <c r="C59032"/>
  <c r="C59031"/>
  <c r="C59030"/>
  <c r="C59029"/>
  <c r="C59028"/>
  <c r="C59027"/>
  <c r="C59026"/>
  <c r="C59025"/>
  <c r="C59024"/>
  <c r="C59023"/>
  <c r="C59022"/>
  <c r="C59021"/>
  <c r="C59020"/>
  <c r="C59019"/>
  <c r="C59018"/>
  <c r="C59017"/>
  <c r="C59016"/>
  <c r="C59015"/>
  <c r="C59014"/>
  <c r="C59013"/>
  <c r="C59012"/>
  <c r="C59011"/>
  <c r="C59010"/>
  <c r="C59009"/>
  <c r="C59008"/>
  <c r="C59007"/>
  <c r="C59006"/>
  <c r="C59005"/>
  <c r="C59004"/>
  <c r="C59003"/>
  <c r="C59002"/>
  <c r="C59001"/>
  <c r="C59000"/>
  <c r="C58999"/>
  <c r="C58998"/>
  <c r="C58997"/>
  <c r="C58996"/>
  <c r="C58995"/>
  <c r="C58994"/>
  <c r="C58993"/>
  <c r="C58992"/>
  <c r="C58991"/>
  <c r="C58990"/>
  <c r="C58989"/>
  <c r="C58988"/>
  <c r="C58987"/>
  <c r="C58986"/>
  <c r="C58985"/>
  <c r="C58984"/>
  <c r="C58983"/>
  <c r="C58982"/>
  <c r="C58981"/>
  <c r="C58980"/>
  <c r="C58979"/>
  <c r="C58978"/>
  <c r="C58977"/>
  <c r="C58976"/>
  <c r="C58975"/>
  <c r="C58974"/>
  <c r="C58973"/>
  <c r="C58972"/>
  <c r="C58971"/>
  <c r="C58970"/>
  <c r="C58969"/>
  <c r="C58968"/>
  <c r="C58967"/>
  <c r="C58966"/>
  <c r="C58965"/>
  <c r="C58964"/>
  <c r="C58963"/>
  <c r="C58962"/>
  <c r="C58961"/>
  <c r="C58960"/>
  <c r="C58959"/>
  <c r="C58958"/>
  <c r="C58957"/>
  <c r="C58956"/>
  <c r="C58955"/>
  <c r="C58954"/>
  <c r="C58953"/>
  <c r="C58952"/>
  <c r="C58951"/>
  <c r="C58950"/>
  <c r="C58949"/>
  <c r="C58948"/>
  <c r="C58947"/>
  <c r="C58946"/>
  <c r="C58945"/>
  <c r="C58944"/>
  <c r="C58943"/>
  <c r="C58942"/>
  <c r="C58941"/>
  <c r="C58940"/>
  <c r="C58939"/>
  <c r="C58938"/>
  <c r="C58937"/>
  <c r="C58936"/>
  <c r="C58935"/>
  <c r="C58934"/>
  <c r="C58933"/>
  <c r="C58932"/>
  <c r="C58931"/>
  <c r="C58930"/>
  <c r="C58929"/>
  <c r="C58928"/>
  <c r="C58927"/>
  <c r="C58926"/>
  <c r="C58925"/>
  <c r="C58924"/>
  <c r="C58923"/>
  <c r="C58922"/>
  <c r="C58921"/>
  <c r="C58920"/>
  <c r="C58919"/>
  <c r="C58918"/>
  <c r="C58917"/>
  <c r="C58916"/>
  <c r="C58915"/>
  <c r="C58914"/>
  <c r="C58913"/>
  <c r="C58912"/>
  <c r="C58911"/>
  <c r="C58910"/>
  <c r="C58909"/>
  <c r="C58908"/>
  <c r="C58907"/>
  <c r="C58906"/>
  <c r="C58905"/>
  <c r="C58904"/>
  <c r="C58903"/>
  <c r="C58902"/>
  <c r="C58901"/>
  <c r="C58900"/>
  <c r="C58899"/>
  <c r="C58898"/>
  <c r="C58897"/>
  <c r="C58896"/>
  <c r="C58895"/>
  <c r="C58894"/>
  <c r="C58893"/>
  <c r="C58892"/>
  <c r="C58891"/>
  <c r="C58890"/>
  <c r="C58889"/>
  <c r="C58888"/>
  <c r="C58887"/>
  <c r="C58886"/>
  <c r="C58885"/>
  <c r="C58884"/>
  <c r="C58883"/>
  <c r="C58882"/>
  <c r="C58881"/>
  <c r="C58880"/>
  <c r="C58879"/>
  <c r="C58878"/>
  <c r="C58877"/>
  <c r="C58876"/>
  <c r="C58875"/>
  <c r="C58874"/>
  <c r="C58873"/>
  <c r="C58872"/>
  <c r="C58871"/>
  <c r="C58870"/>
  <c r="C58869"/>
  <c r="C58868"/>
  <c r="C58867"/>
  <c r="C58866"/>
  <c r="C58865"/>
  <c r="C58864"/>
  <c r="C58863"/>
  <c r="C58862"/>
  <c r="C58861"/>
  <c r="C58860"/>
  <c r="C58859"/>
  <c r="C58858"/>
  <c r="C58857"/>
  <c r="C58856"/>
  <c r="C58855"/>
  <c r="C58854"/>
  <c r="C58853"/>
  <c r="C58852"/>
  <c r="C58851"/>
  <c r="C58850"/>
  <c r="C58849"/>
  <c r="C58848"/>
  <c r="C58847"/>
  <c r="C58846"/>
  <c r="C58845"/>
  <c r="C58844"/>
  <c r="C58843"/>
  <c r="C58842"/>
  <c r="C58841"/>
  <c r="C58840"/>
  <c r="C58839"/>
  <c r="C58838"/>
  <c r="C58837"/>
  <c r="C58836"/>
  <c r="C58835"/>
  <c r="C58834"/>
  <c r="C58833"/>
  <c r="C58832"/>
  <c r="C58831"/>
  <c r="C58830"/>
  <c r="C58829"/>
  <c r="C58828"/>
  <c r="C58827"/>
  <c r="C58826"/>
  <c r="C58825"/>
  <c r="C58824"/>
  <c r="C58823"/>
  <c r="C58822"/>
  <c r="C58821"/>
  <c r="C58820"/>
  <c r="C58819"/>
  <c r="C58818"/>
  <c r="C58817"/>
  <c r="C58816"/>
  <c r="C58815"/>
  <c r="C58814"/>
  <c r="C58813"/>
  <c r="C58812"/>
  <c r="C58811"/>
  <c r="C58810"/>
  <c r="C58809"/>
  <c r="C58808"/>
  <c r="C58807"/>
  <c r="C58806"/>
  <c r="C58805"/>
  <c r="C58804"/>
  <c r="C58803"/>
  <c r="C58802"/>
  <c r="C58801"/>
  <c r="C58800"/>
  <c r="C58799"/>
  <c r="C58798"/>
  <c r="C58797"/>
  <c r="C58796"/>
  <c r="C58795"/>
  <c r="C58794"/>
  <c r="C58793"/>
  <c r="C58792"/>
  <c r="C58791"/>
  <c r="C58790"/>
  <c r="C58789"/>
  <c r="C58788"/>
  <c r="C58787"/>
  <c r="C58786"/>
  <c r="C58785"/>
  <c r="C58784"/>
  <c r="C58783"/>
  <c r="C58782"/>
  <c r="C58781"/>
  <c r="C58780"/>
  <c r="C58779"/>
  <c r="C58778"/>
  <c r="C58777"/>
  <c r="C58776"/>
  <c r="C58775"/>
  <c r="C58774"/>
  <c r="C58773"/>
  <c r="C58772"/>
  <c r="C58771"/>
  <c r="C58770"/>
  <c r="C58769"/>
  <c r="C58768"/>
  <c r="C58767"/>
  <c r="C58766"/>
  <c r="C58765"/>
  <c r="C58764"/>
  <c r="C58763"/>
  <c r="C58762"/>
  <c r="C58761"/>
  <c r="C58760"/>
  <c r="C58759"/>
  <c r="C58758"/>
  <c r="C58757"/>
  <c r="C58756"/>
  <c r="C58755"/>
  <c r="C58754"/>
  <c r="C58753"/>
  <c r="C58752"/>
  <c r="C58751"/>
  <c r="C58750"/>
  <c r="C58749"/>
  <c r="C58748"/>
  <c r="C58747"/>
  <c r="C58746"/>
  <c r="C58745"/>
  <c r="C58744"/>
  <c r="C58743"/>
  <c r="C58742"/>
  <c r="C58741"/>
  <c r="C58740"/>
  <c r="C58739"/>
  <c r="C58738"/>
  <c r="C58737"/>
  <c r="C58736"/>
  <c r="C58735"/>
  <c r="C58734"/>
  <c r="C58733"/>
  <c r="C58732"/>
  <c r="C58731"/>
  <c r="C58730"/>
  <c r="C58729"/>
  <c r="C58728"/>
  <c r="C58727"/>
  <c r="C58726"/>
  <c r="C58725"/>
  <c r="C58724"/>
  <c r="C58723"/>
  <c r="C58722"/>
  <c r="C58721"/>
  <c r="C58720"/>
  <c r="C58719"/>
  <c r="C58718"/>
  <c r="C58717"/>
  <c r="C58716"/>
  <c r="C58715"/>
  <c r="C58714"/>
  <c r="C58713"/>
  <c r="C58712"/>
  <c r="C58711"/>
  <c r="C58710"/>
  <c r="C58709"/>
  <c r="C58708"/>
  <c r="C58707"/>
  <c r="C58706"/>
  <c r="C58705"/>
  <c r="C58704"/>
  <c r="C58703"/>
  <c r="C58702"/>
  <c r="C58701"/>
  <c r="C58700"/>
  <c r="C58699"/>
  <c r="C58698"/>
  <c r="C58697"/>
  <c r="C58696"/>
  <c r="C58695"/>
  <c r="C58694"/>
  <c r="C58693"/>
  <c r="C58692"/>
  <c r="C58691"/>
  <c r="C58690"/>
  <c r="C58689"/>
  <c r="C58688"/>
  <c r="C58687"/>
  <c r="C58686"/>
  <c r="C58685"/>
  <c r="C58684"/>
  <c r="C58683"/>
  <c r="C58682"/>
  <c r="C58681"/>
  <c r="C58680"/>
  <c r="C58679"/>
  <c r="C58678"/>
  <c r="C58677"/>
  <c r="C58676"/>
  <c r="C58675"/>
  <c r="C58674"/>
  <c r="C58673"/>
  <c r="C58672"/>
  <c r="C58671"/>
  <c r="C58670"/>
  <c r="C58669"/>
  <c r="C58668"/>
  <c r="C58667"/>
  <c r="C58666"/>
  <c r="C58665"/>
  <c r="C58664"/>
  <c r="C58663"/>
  <c r="C58662"/>
  <c r="C58661"/>
  <c r="C58660"/>
  <c r="C58659"/>
  <c r="C58658"/>
  <c r="C58657"/>
  <c r="C58656"/>
  <c r="C58655"/>
  <c r="C58654"/>
  <c r="C58653"/>
  <c r="C58652"/>
  <c r="C58651"/>
  <c r="C58650"/>
  <c r="C58649"/>
  <c r="C58648"/>
  <c r="C58647"/>
  <c r="C58646"/>
  <c r="C58645"/>
  <c r="C58644"/>
  <c r="C58643"/>
  <c r="C58642"/>
  <c r="C58641"/>
  <c r="C58640"/>
  <c r="C58639"/>
  <c r="C58638"/>
  <c r="C58637"/>
  <c r="C58636"/>
  <c r="C58635"/>
  <c r="C58634"/>
  <c r="C58633"/>
  <c r="C58632"/>
  <c r="C58631"/>
  <c r="C58630"/>
  <c r="C58629"/>
  <c r="C58628"/>
  <c r="C58627"/>
  <c r="C58626"/>
  <c r="C58625"/>
  <c r="C58624"/>
  <c r="C58623"/>
  <c r="C58622"/>
  <c r="C58621"/>
  <c r="C58620"/>
  <c r="C58619"/>
  <c r="C58618"/>
  <c r="C58617"/>
  <c r="C58616"/>
  <c r="C58615"/>
  <c r="C58614"/>
  <c r="C58613"/>
  <c r="C58612"/>
  <c r="C58611"/>
  <c r="C58610"/>
  <c r="C58609"/>
  <c r="C58608"/>
  <c r="C58607"/>
  <c r="C58606"/>
  <c r="C58605"/>
  <c r="C58604"/>
  <c r="C58603"/>
  <c r="C58602"/>
  <c r="C58601"/>
  <c r="C58600"/>
  <c r="C58599"/>
  <c r="C58598"/>
  <c r="C58597"/>
  <c r="C58596"/>
  <c r="C58595"/>
  <c r="C58594"/>
  <c r="C58593"/>
  <c r="C58592"/>
  <c r="C58591"/>
  <c r="C58590"/>
  <c r="C58589"/>
  <c r="C58588"/>
  <c r="C58587"/>
  <c r="C58586"/>
  <c r="C58585"/>
  <c r="C58584"/>
  <c r="C58583"/>
  <c r="C58582"/>
  <c r="C58581"/>
  <c r="C58580"/>
  <c r="C58579"/>
  <c r="C58578"/>
  <c r="C58577"/>
  <c r="C58576"/>
  <c r="C58575"/>
  <c r="C58574"/>
  <c r="C58573"/>
  <c r="C58572"/>
  <c r="C58571"/>
  <c r="C58570"/>
  <c r="C58569"/>
  <c r="C58568"/>
  <c r="C58567"/>
  <c r="C58566"/>
  <c r="C58565"/>
  <c r="C58564"/>
  <c r="C58563"/>
  <c r="C58562"/>
  <c r="C58561"/>
  <c r="C58560"/>
  <c r="C58559"/>
  <c r="C58558"/>
  <c r="C58557"/>
  <c r="C58556"/>
  <c r="C58555"/>
  <c r="C58554"/>
  <c r="C58553"/>
  <c r="C58552"/>
  <c r="C58551"/>
  <c r="C58550"/>
  <c r="C58549"/>
  <c r="C58548"/>
  <c r="C58547"/>
  <c r="C58546"/>
  <c r="C58545"/>
  <c r="C58544"/>
  <c r="C58543"/>
  <c r="C58542"/>
  <c r="C58541"/>
  <c r="C58540"/>
  <c r="C58539"/>
  <c r="C58538"/>
  <c r="C58537"/>
  <c r="C58536"/>
  <c r="C58535"/>
  <c r="C58534"/>
  <c r="C58533"/>
  <c r="C58532"/>
  <c r="C58531"/>
  <c r="C58530"/>
  <c r="C58529"/>
  <c r="C58528"/>
  <c r="C58527"/>
  <c r="C58526"/>
  <c r="C58525"/>
  <c r="C58524"/>
  <c r="C58523"/>
  <c r="C58522"/>
  <c r="C58521"/>
  <c r="C58520"/>
  <c r="C58519"/>
  <c r="C58518"/>
  <c r="C58517"/>
  <c r="C58516"/>
  <c r="C58515"/>
  <c r="C58514"/>
  <c r="C58513"/>
  <c r="C58512"/>
  <c r="C58511"/>
  <c r="C58510"/>
  <c r="C58509"/>
  <c r="C58508"/>
  <c r="C58507"/>
  <c r="C58506"/>
  <c r="C58505"/>
  <c r="C58504"/>
  <c r="C58503"/>
  <c r="C58502"/>
  <c r="C58501"/>
  <c r="C58500"/>
  <c r="C58499"/>
  <c r="C58498"/>
  <c r="C58497"/>
  <c r="C58496"/>
  <c r="C58495"/>
  <c r="C58494"/>
  <c r="C58493"/>
  <c r="C58492"/>
  <c r="C58491"/>
  <c r="C58490"/>
  <c r="C58489"/>
  <c r="C58488"/>
  <c r="C58487"/>
  <c r="C58486"/>
  <c r="C58485"/>
  <c r="C58484"/>
  <c r="C58483"/>
  <c r="C58482"/>
  <c r="C58481"/>
  <c r="C58480"/>
  <c r="C58479"/>
  <c r="C58478"/>
  <c r="C58477"/>
  <c r="C58476"/>
  <c r="C58475"/>
  <c r="C58474"/>
  <c r="C58473"/>
  <c r="C58472"/>
  <c r="C58471"/>
  <c r="C58470"/>
  <c r="C58469"/>
  <c r="C58468"/>
  <c r="C58467"/>
  <c r="C58466"/>
  <c r="C58465"/>
  <c r="C58464"/>
  <c r="C58463"/>
  <c r="C58462"/>
  <c r="C58461"/>
  <c r="C58460"/>
  <c r="C58459"/>
  <c r="C58458"/>
  <c r="C58457"/>
  <c r="C58456"/>
  <c r="C58455"/>
  <c r="C58454"/>
  <c r="C58453"/>
  <c r="C58452"/>
  <c r="C58451"/>
  <c r="C58450"/>
  <c r="C58449"/>
  <c r="C58448"/>
  <c r="C58447"/>
  <c r="C58446"/>
  <c r="C58445"/>
  <c r="C58444"/>
  <c r="C58443"/>
  <c r="C58442"/>
  <c r="C58441"/>
  <c r="C58440"/>
  <c r="C58439"/>
  <c r="C58438"/>
  <c r="C58437"/>
  <c r="C58436"/>
  <c r="C58435"/>
  <c r="C58434"/>
  <c r="C58433"/>
  <c r="C58432"/>
  <c r="C58431"/>
  <c r="C58430"/>
  <c r="C58429"/>
  <c r="C58428"/>
  <c r="C58427"/>
  <c r="C58426"/>
  <c r="C58425"/>
  <c r="C58424"/>
  <c r="C58423"/>
  <c r="C58422"/>
  <c r="C58421"/>
  <c r="C58420"/>
  <c r="C58419"/>
  <c r="C58418"/>
  <c r="C58417"/>
  <c r="C58416"/>
  <c r="C58415"/>
  <c r="C58414"/>
  <c r="C58413"/>
  <c r="C58412"/>
  <c r="C58411"/>
  <c r="C58410"/>
  <c r="C58409"/>
  <c r="C58408"/>
  <c r="C58407"/>
  <c r="C58406"/>
  <c r="C58405"/>
  <c r="C58404"/>
  <c r="C58403"/>
  <c r="C58402"/>
  <c r="C58401"/>
  <c r="C58400"/>
  <c r="C58399"/>
  <c r="C58398"/>
  <c r="C58397"/>
  <c r="C58396"/>
  <c r="C58395"/>
  <c r="C58394"/>
  <c r="C58393"/>
  <c r="C58392"/>
  <c r="C58391"/>
  <c r="C58390"/>
  <c r="C58389"/>
  <c r="C58388"/>
  <c r="C58387"/>
  <c r="C58386"/>
  <c r="C58385"/>
  <c r="C58384"/>
  <c r="C58383"/>
  <c r="C58382"/>
  <c r="C58381"/>
  <c r="C58380"/>
  <c r="C58379"/>
  <c r="C58378"/>
  <c r="C58377"/>
  <c r="C58376"/>
  <c r="C58375"/>
  <c r="C58374"/>
  <c r="C58373"/>
  <c r="C58372"/>
  <c r="C58371"/>
  <c r="C58370"/>
  <c r="C58369"/>
  <c r="C58368"/>
  <c r="C58367"/>
  <c r="C58366"/>
  <c r="C58365"/>
  <c r="C58364"/>
  <c r="C58363"/>
  <c r="C58362"/>
  <c r="C58361"/>
  <c r="C58360"/>
  <c r="C58359"/>
  <c r="C58358"/>
  <c r="C58357"/>
  <c r="C58356"/>
  <c r="C58355"/>
  <c r="C58354"/>
  <c r="C58353"/>
  <c r="C58352"/>
  <c r="C58351"/>
  <c r="C58350"/>
  <c r="C58349"/>
  <c r="C58348"/>
  <c r="C58347"/>
  <c r="C58346"/>
  <c r="C58345"/>
  <c r="C58344"/>
  <c r="C58343"/>
  <c r="C58342"/>
  <c r="C58341"/>
  <c r="C58340"/>
  <c r="C58339"/>
  <c r="C58338"/>
  <c r="C58337"/>
  <c r="C58336"/>
  <c r="C58335"/>
  <c r="C58334"/>
  <c r="C58333"/>
  <c r="C58332"/>
  <c r="C58331"/>
  <c r="C58330"/>
  <c r="C58329"/>
  <c r="C58328"/>
  <c r="C58327"/>
  <c r="C58326"/>
  <c r="C58325"/>
  <c r="C58324"/>
  <c r="C58323"/>
  <c r="C58322"/>
  <c r="C58321"/>
  <c r="C58320"/>
  <c r="C58319"/>
  <c r="C58318"/>
  <c r="C58317"/>
  <c r="C58316"/>
  <c r="C58315"/>
  <c r="C58314"/>
  <c r="C58313"/>
  <c r="C58312"/>
  <c r="C58311"/>
  <c r="C58310"/>
  <c r="C58309"/>
  <c r="C58308"/>
  <c r="C58307"/>
  <c r="C58306"/>
  <c r="C58305"/>
  <c r="C58304"/>
  <c r="C58303"/>
  <c r="C58302"/>
  <c r="C58301"/>
  <c r="C58300"/>
  <c r="C58299"/>
  <c r="C58298"/>
  <c r="C58297"/>
  <c r="C58296"/>
  <c r="C58295"/>
  <c r="C58294"/>
  <c r="C58293"/>
  <c r="C58292"/>
  <c r="C58291"/>
  <c r="C58290"/>
  <c r="C58289"/>
  <c r="C58288"/>
  <c r="C58287"/>
  <c r="C58286"/>
  <c r="C58285"/>
  <c r="C58284"/>
  <c r="C58283"/>
  <c r="C58282"/>
  <c r="C58281"/>
  <c r="C58280"/>
  <c r="C58279"/>
  <c r="C58278"/>
  <c r="C58277"/>
  <c r="C58276"/>
  <c r="C58275"/>
  <c r="C58274"/>
  <c r="C58273"/>
  <c r="C58272"/>
  <c r="C58271"/>
  <c r="C58270"/>
  <c r="C58269"/>
  <c r="C58268"/>
  <c r="C58267"/>
  <c r="C58266"/>
  <c r="C58265"/>
  <c r="C58264"/>
  <c r="C58263"/>
  <c r="C58262"/>
  <c r="C58261"/>
  <c r="C58260"/>
  <c r="C58259"/>
  <c r="C58258"/>
  <c r="C58257"/>
  <c r="C58256"/>
  <c r="C58255"/>
  <c r="C58254"/>
  <c r="C58253"/>
  <c r="C58252"/>
  <c r="C58251"/>
  <c r="C58250"/>
  <c r="C58249"/>
  <c r="C58248"/>
  <c r="C58247"/>
  <c r="C58246"/>
  <c r="C58245"/>
  <c r="C58244"/>
  <c r="C58243"/>
  <c r="C58242"/>
  <c r="C58241"/>
  <c r="C58240"/>
  <c r="C58239"/>
  <c r="C58238"/>
  <c r="C58237"/>
  <c r="C58236"/>
  <c r="C58235"/>
  <c r="C58234"/>
  <c r="C58233"/>
  <c r="C58232"/>
  <c r="C58231"/>
  <c r="C58230"/>
  <c r="C58229"/>
  <c r="C58228"/>
  <c r="C58227"/>
  <c r="C58226"/>
  <c r="C58225"/>
  <c r="C58224"/>
  <c r="C58223"/>
  <c r="C58222"/>
  <c r="C58221"/>
  <c r="C58220"/>
  <c r="C58219"/>
  <c r="C58218"/>
  <c r="C58217"/>
  <c r="C58216"/>
  <c r="C58215"/>
  <c r="C58214"/>
  <c r="C58213"/>
  <c r="C58212"/>
  <c r="C58211"/>
  <c r="C58210"/>
  <c r="C58209"/>
  <c r="C58208"/>
  <c r="C58207"/>
  <c r="C58206"/>
  <c r="C58205"/>
  <c r="C58204"/>
  <c r="C58203"/>
  <c r="C58202"/>
  <c r="C58201"/>
  <c r="C58200"/>
  <c r="C58199"/>
  <c r="C58198"/>
  <c r="C58197"/>
  <c r="C58196"/>
  <c r="C58195"/>
  <c r="C58194"/>
  <c r="C58193"/>
  <c r="C58192"/>
  <c r="C58191"/>
  <c r="C58190"/>
  <c r="C58189"/>
  <c r="C58188"/>
  <c r="C58187"/>
  <c r="C58186"/>
  <c r="C58185"/>
  <c r="C58184"/>
  <c r="C58183"/>
  <c r="C58182"/>
  <c r="C58181"/>
  <c r="C58180"/>
  <c r="C58179"/>
  <c r="C58178"/>
  <c r="C58177"/>
  <c r="C58176"/>
  <c r="C58175"/>
  <c r="C58174"/>
  <c r="C58173"/>
  <c r="C58172"/>
  <c r="C58171"/>
  <c r="C58170"/>
  <c r="C58169"/>
  <c r="C58168"/>
  <c r="C58167"/>
  <c r="C58166"/>
  <c r="C58165"/>
  <c r="C58164"/>
  <c r="C58163"/>
  <c r="C58162"/>
  <c r="C58161"/>
  <c r="C58160"/>
  <c r="C58159"/>
  <c r="C58158"/>
  <c r="C58157"/>
  <c r="C58156"/>
  <c r="C58155"/>
  <c r="C58154"/>
  <c r="C58153"/>
  <c r="C58152"/>
  <c r="C58151"/>
  <c r="C58150"/>
  <c r="C58149"/>
  <c r="C58148"/>
  <c r="C58147"/>
  <c r="C58146"/>
  <c r="C58145"/>
  <c r="C58144"/>
  <c r="C58143"/>
  <c r="C58142"/>
  <c r="C58141"/>
  <c r="C58140"/>
  <c r="C58139"/>
  <c r="C58138"/>
  <c r="C58137"/>
  <c r="C58136"/>
  <c r="C58135"/>
  <c r="C58134"/>
  <c r="C58133"/>
  <c r="C58132"/>
  <c r="C58131"/>
  <c r="C58130"/>
  <c r="C58129"/>
  <c r="C58128"/>
  <c r="C58127"/>
  <c r="C58126"/>
  <c r="C58125"/>
  <c r="C58124"/>
  <c r="C58123"/>
  <c r="C58122"/>
  <c r="C58121"/>
  <c r="C58120"/>
  <c r="C58119"/>
  <c r="C58118"/>
  <c r="C58117"/>
  <c r="C58116"/>
  <c r="C58115"/>
  <c r="C58114"/>
  <c r="C58113"/>
  <c r="C58112"/>
  <c r="C58111"/>
  <c r="C58110"/>
  <c r="C58109"/>
  <c r="C58108"/>
  <c r="C58107"/>
  <c r="C58106"/>
  <c r="C58105"/>
  <c r="C58104"/>
  <c r="C58103"/>
  <c r="C58102"/>
  <c r="C58101"/>
  <c r="C58100"/>
  <c r="C58099"/>
  <c r="C58098"/>
  <c r="C58097"/>
  <c r="C58096"/>
  <c r="C58095"/>
  <c r="C58094"/>
  <c r="C58093"/>
  <c r="C58092"/>
  <c r="C58091"/>
  <c r="C58090"/>
  <c r="C58089"/>
  <c r="C58088"/>
  <c r="C58087"/>
  <c r="C58086"/>
  <c r="C58085"/>
  <c r="C58084"/>
  <c r="C58083"/>
  <c r="C58082"/>
  <c r="C58081"/>
  <c r="C58080"/>
  <c r="C58079"/>
  <c r="C58078"/>
  <c r="C58077"/>
  <c r="C58076"/>
  <c r="C58075"/>
  <c r="C58074"/>
  <c r="C58073"/>
  <c r="C58072"/>
  <c r="C58071"/>
  <c r="C58070"/>
  <c r="C58069"/>
  <c r="C58068"/>
  <c r="C58067"/>
  <c r="C58066"/>
  <c r="C58065"/>
  <c r="C58064"/>
  <c r="C58063"/>
  <c r="C58062"/>
  <c r="C58061"/>
  <c r="C58060"/>
  <c r="C58059"/>
  <c r="C58058"/>
  <c r="C58057"/>
  <c r="C58056"/>
  <c r="C58055"/>
  <c r="C58054"/>
  <c r="C58053"/>
  <c r="C58052"/>
  <c r="C58051"/>
  <c r="C58050"/>
  <c r="C58049"/>
  <c r="C58048"/>
  <c r="C58047"/>
  <c r="C58046"/>
  <c r="C58045"/>
  <c r="C58044"/>
  <c r="C58043"/>
  <c r="C58042"/>
  <c r="C58041"/>
  <c r="C58040"/>
  <c r="C58039"/>
  <c r="C58038"/>
  <c r="C58037"/>
  <c r="C58036"/>
  <c r="C58035"/>
  <c r="C58034"/>
  <c r="C58033"/>
  <c r="C58032"/>
  <c r="C58031"/>
  <c r="C58030"/>
  <c r="C58029"/>
  <c r="C58028"/>
  <c r="C58027"/>
  <c r="C58026"/>
  <c r="C58025"/>
  <c r="C58024"/>
  <c r="C58023"/>
  <c r="C58022"/>
  <c r="C58021"/>
  <c r="C58020"/>
  <c r="C58019"/>
  <c r="C58018"/>
  <c r="C58017"/>
  <c r="C58016"/>
  <c r="C58015"/>
  <c r="C58014"/>
  <c r="C58013"/>
  <c r="C58012"/>
  <c r="C58011"/>
  <c r="C58010"/>
  <c r="C58009"/>
  <c r="C58008"/>
  <c r="C58007"/>
  <c r="C58006"/>
  <c r="C58005"/>
  <c r="C58004"/>
  <c r="C58003"/>
  <c r="C58002"/>
  <c r="C58001"/>
  <c r="C58000"/>
  <c r="C57999"/>
  <c r="C57998"/>
  <c r="C57997"/>
  <c r="C57996"/>
  <c r="C57995"/>
  <c r="C57994"/>
  <c r="C57993"/>
  <c r="C57992"/>
  <c r="C57991"/>
  <c r="C57990"/>
  <c r="C57989"/>
  <c r="C57988"/>
  <c r="C57987"/>
  <c r="C57986"/>
  <c r="C57985"/>
  <c r="C57984"/>
  <c r="C57983"/>
  <c r="C57982"/>
  <c r="C57981"/>
  <c r="C57980"/>
  <c r="C57979"/>
  <c r="C57978"/>
  <c r="C57977"/>
  <c r="C57976"/>
  <c r="C57975"/>
  <c r="C57974"/>
  <c r="C57973"/>
  <c r="C57972"/>
  <c r="C57971"/>
  <c r="C57970"/>
  <c r="C57969"/>
  <c r="C57968"/>
  <c r="C57967"/>
  <c r="C57966"/>
  <c r="C57965"/>
  <c r="C57964"/>
  <c r="C57963"/>
  <c r="C57962"/>
  <c r="C57961"/>
  <c r="C57960"/>
  <c r="C57959"/>
  <c r="C57958"/>
  <c r="C57957"/>
  <c r="C57956"/>
  <c r="C57955"/>
  <c r="C57954"/>
  <c r="C57953"/>
  <c r="C57952"/>
  <c r="C57951"/>
  <c r="C57950"/>
  <c r="C57949"/>
  <c r="C57948"/>
  <c r="C57947"/>
  <c r="C57946"/>
  <c r="C57945"/>
  <c r="C57944"/>
  <c r="C57943"/>
  <c r="C57942"/>
  <c r="C57941"/>
  <c r="C57940"/>
  <c r="C57939"/>
  <c r="C57938"/>
  <c r="C57937"/>
  <c r="C57936"/>
  <c r="C57935"/>
  <c r="C57934"/>
  <c r="C57933"/>
  <c r="C57932"/>
  <c r="C57931"/>
  <c r="C57930"/>
  <c r="C57929"/>
  <c r="C57928"/>
  <c r="C57927"/>
  <c r="C57926"/>
  <c r="C57925"/>
  <c r="C57924"/>
  <c r="C57923"/>
  <c r="C57922"/>
  <c r="C57921"/>
  <c r="C57920"/>
  <c r="C57919"/>
  <c r="C57918"/>
  <c r="C57917"/>
  <c r="C57916"/>
  <c r="C57915"/>
  <c r="C57914"/>
  <c r="C57913"/>
  <c r="C57912"/>
  <c r="C57911"/>
  <c r="C57910"/>
  <c r="C57909"/>
  <c r="C57908"/>
  <c r="C57907"/>
  <c r="C57906"/>
  <c r="C57905"/>
  <c r="C57904"/>
  <c r="C57903"/>
  <c r="C57902"/>
  <c r="C57901"/>
  <c r="C57900"/>
  <c r="C57899"/>
  <c r="C57898"/>
  <c r="C57897"/>
  <c r="C57896"/>
  <c r="C57895"/>
  <c r="C57894"/>
  <c r="C57893"/>
  <c r="C57892"/>
  <c r="C57891"/>
  <c r="C57890"/>
  <c r="C57889"/>
  <c r="C57888"/>
  <c r="C57887"/>
  <c r="C57886"/>
  <c r="C57885"/>
  <c r="C57884"/>
  <c r="C57883"/>
  <c r="C57882"/>
  <c r="C57881"/>
  <c r="C57880"/>
  <c r="C57879"/>
  <c r="C57878"/>
  <c r="C57877"/>
  <c r="C57876"/>
  <c r="C57875"/>
  <c r="C57874"/>
  <c r="C57873"/>
  <c r="C57872"/>
  <c r="C57871"/>
  <c r="C57870"/>
  <c r="C57869"/>
  <c r="C57868"/>
  <c r="C57867"/>
  <c r="C57866"/>
  <c r="C57865"/>
  <c r="C57864"/>
  <c r="C57863"/>
  <c r="C57862"/>
  <c r="C57861"/>
  <c r="C57860"/>
  <c r="C57859"/>
  <c r="C57858"/>
  <c r="C57857"/>
  <c r="C57856"/>
  <c r="C57855"/>
  <c r="C57854"/>
  <c r="C57853"/>
  <c r="C57852"/>
  <c r="C57851"/>
  <c r="C57850"/>
  <c r="C57849"/>
  <c r="C57848"/>
  <c r="C57847"/>
  <c r="C57846"/>
  <c r="C57845"/>
  <c r="C57844"/>
  <c r="C57843"/>
  <c r="C57842"/>
  <c r="C57841"/>
  <c r="C57840"/>
  <c r="C57839"/>
  <c r="C57838"/>
  <c r="C57837"/>
  <c r="C57836"/>
  <c r="C57835"/>
  <c r="C57834"/>
  <c r="C57833"/>
  <c r="C57832"/>
  <c r="C57831"/>
  <c r="C57830"/>
  <c r="C57829"/>
  <c r="C57828"/>
  <c r="C57827"/>
  <c r="C57826"/>
  <c r="C57825"/>
  <c r="C57824"/>
  <c r="C57823"/>
  <c r="C57822"/>
  <c r="C57821"/>
  <c r="C57820"/>
  <c r="C57819"/>
  <c r="C57818"/>
  <c r="C57817"/>
  <c r="C57816"/>
  <c r="C57815"/>
  <c r="C57814"/>
  <c r="C57813"/>
  <c r="C57812"/>
  <c r="C57811"/>
  <c r="C57810"/>
  <c r="C57809"/>
  <c r="C57808"/>
  <c r="C57807"/>
  <c r="C57806"/>
  <c r="C57805"/>
  <c r="C57804"/>
  <c r="C57803"/>
  <c r="C57802"/>
  <c r="C57801"/>
  <c r="C57800"/>
  <c r="C57799"/>
  <c r="C57798"/>
  <c r="C57797"/>
  <c r="C57796"/>
  <c r="C57795"/>
  <c r="C57794"/>
  <c r="C57793"/>
  <c r="C57792"/>
  <c r="C57791"/>
  <c r="C57790"/>
  <c r="C57789"/>
  <c r="C57788"/>
  <c r="C57787"/>
  <c r="C57786"/>
  <c r="C57785"/>
  <c r="C57784"/>
  <c r="C57783"/>
  <c r="C57782"/>
  <c r="C57781"/>
  <c r="C57780"/>
  <c r="C57779"/>
  <c r="C57778"/>
  <c r="C57777"/>
  <c r="C57776"/>
  <c r="C57775"/>
  <c r="C57774"/>
  <c r="C57773"/>
  <c r="C57772"/>
  <c r="C57771"/>
  <c r="C57770"/>
  <c r="C57769"/>
  <c r="C57768"/>
  <c r="C57767"/>
  <c r="C57766"/>
  <c r="C57765"/>
  <c r="C57764"/>
  <c r="C57763"/>
  <c r="C57762"/>
  <c r="C57761"/>
  <c r="C57760"/>
  <c r="C57759"/>
  <c r="C57758"/>
  <c r="C57757"/>
  <c r="C57756"/>
  <c r="C57755"/>
  <c r="C57754"/>
  <c r="C57753"/>
  <c r="C57752"/>
  <c r="C57751"/>
  <c r="C57750"/>
  <c r="C57749"/>
  <c r="C57748"/>
  <c r="C57747"/>
  <c r="C57746"/>
  <c r="C57745"/>
  <c r="C57744"/>
  <c r="C57743"/>
  <c r="C57742"/>
  <c r="C57741"/>
  <c r="C57740"/>
  <c r="C57739"/>
  <c r="C57738"/>
  <c r="C57737"/>
  <c r="C57736"/>
  <c r="C57735"/>
  <c r="C57734"/>
  <c r="C57733"/>
  <c r="C57732"/>
  <c r="C57731"/>
  <c r="C57730"/>
  <c r="C57729"/>
  <c r="C57728"/>
  <c r="C57727"/>
  <c r="C57726"/>
  <c r="C57725"/>
  <c r="C57724"/>
  <c r="C57723"/>
  <c r="C57722"/>
  <c r="C57721"/>
  <c r="C57720"/>
  <c r="C57719"/>
  <c r="C57718"/>
  <c r="C57717"/>
  <c r="C57716"/>
  <c r="C57715"/>
  <c r="C57714"/>
  <c r="C57713"/>
  <c r="C57712"/>
  <c r="C57711"/>
  <c r="C57710"/>
  <c r="C57709"/>
  <c r="C57708"/>
  <c r="C57707"/>
  <c r="C57706"/>
  <c r="C57705"/>
  <c r="C57704"/>
  <c r="C57703"/>
  <c r="C57702"/>
  <c r="C57701"/>
  <c r="C57700"/>
  <c r="C57699"/>
  <c r="C57698"/>
  <c r="C57697"/>
  <c r="C57696"/>
  <c r="C57695"/>
  <c r="C57694"/>
  <c r="C57693"/>
  <c r="C57692"/>
  <c r="C57691"/>
  <c r="C57690"/>
  <c r="C57689"/>
  <c r="C57688"/>
  <c r="C57687"/>
  <c r="C57686"/>
  <c r="C57685"/>
  <c r="C57684"/>
  <c r="C57683"/>
  <c r="C57682"/>
  <c r="C57681"/>
  <c r="C57680"/>
  <c r="C57679"/>
  <c r="C57678"/>
  <c r="C57677"/>
  <c r="C57676"/>
  <c r="C57675"/>
  <c r="C57674"/>
  <c r="C57673"/>
  <c r="C57672"/>
  <c r="C57671"/>
  <c r="C57670"/>
  <c r="C57669"/>
  <c r="C57668"/>
  <c r="C57667"/>
  <c r="C57666"/>
  <c r="C57665"/>
  <c r="C57664"/>
  <c r="C57663"/>
  <c r="C57662"/>
  <c r="C57661"/>
  <c r="C57660"/>
  <c r="C57659"/>
  <c r="C57658"/>
  <c r="C57657"/>
  <c r="C57656"/>
  <c r="C57655"/>
  <c r="C57654"/>
  <c r="C57653"/>
  <c r="C57652"/>
  <c r="C57651"/>
  <c r="C57650"/>
  <c r="C57649"/>
  <c r="C57648"/>
  <c r="C57647"/>
  <c r="C57646"/>
  <c r="C57645"/>
  <c r="C57644"/>
  <c r="C57643"/>
  <c r="C57642"/>
  <c r="C57641"/>
  <c r="C57640"/>
  <c r="C57639"/>
  <c r="C57638"/>
  <c r="C57637"/>
  <c r="C57636"/>
  <c r="C57635"/>
  <c r="C57634"/>
  <c r="C57633"/>
  <c r="C57632"/>
  <c r="C57631"/>
  <c r="C57630"/>
  <c r="C57629"/>
  <c r="C57628"/>
  <c r="C57627"/>
  <c r="C57626"/>
  <c r="C57625"/>
  <c r="C57624"/>
  <c r="C57623"/>
  <c r="C57622"/>
  <c r="C57621"/>
  <c r="C57620"/>
  <c r="C57619"/>
  <c r="C57618"/>
  <c r="C57617"/>
  <c r="C57616"/>
  <c r="C57615"/>
  <c r="C57614"/>
  <c r="C57613"/>
  <c r="C57612"/>
  <c r="C57611"/>
  <c r="C57610"/>
  <c r="C57609"/>
  <c r="C57608"/>
  <c r="C57607"/>
  <c r="C57606"/>
  <c r="C57605"/>
  <c r="C57604"/>
  <c r="C57603"/>
  <c r="C57602"/>
  <c r="C57601"/>
  <c r="C57600"/>
  <c r="C57599"/>
  <c r="C57598"/>
  <c r="C57597"/>
  <c r="C57596"/>
  <c r="C57595"/>
  <c r="C57594"/>
  <c r="C57593"/>
  <c r="C57592"/>
  <c r="C57591"/>
  <c r="C57590"/>
  <c r="C57589"/>
  <c r="C57588"/>
  <c r="C57587"/>
  <c r="C57586"/>
  <c r="C57585"/>
  <c r="C57584"/>
  <c r="C57583"/>
  <c r="C57582"/>
  <c r="C57581"/>
  <c r="C57580"/>
  <c r="C57579"/>
  <c r="C57578"/>
  <c r="C57577"/>
  <c r="C57576"/>
  <c r="C57575"/>
  <c r="C57574"/>
  <c r="C57573"/>
  <c r="C57572"/>
  <c r="C57571"/>
  <c r="C57570"/>
  <c r="C57569"/>
  <c r="C57568"/>
  <c r="C57567"/>
  <c r="C57566"/>
  <c r="C57565"/>
  <c r="C57564"/>
  <c r="C57563"/>
  <c r="C57562"/>
  <c r="C57561"/>
  <c r="C57560"/>
  <c r="C57559"/>
  <c r="C57558"/>
  <c r="C57557"/>
  <c r="C57556"/>
  <c r="C57555"/>
  <c r="C57554"/>
  <c r="C57553"/>
  <c r="C57552"/>
  <c r="C57551"/>
  <c r="C57550"/>
  <c r="C57549"/>
  <c r="C57548"/>
  <c r="C57547"/>
  <c r="C57546"/>
  <c r="C57545"/>
  <c r="C57544"/>
  <c r="C57543"/>
  <c r="C57542"/>
  <c r="C57541"/>
  <c r="C57540"/>
  <c r="C57539"/>
  <c r="C57538"/>
  <c r="C57537"/>
  <c r="C57536"/>
  <c r="C57535"/>
  <c r="C57534"/>
  <c r="C57533"/>
  <c r="C57532"/>
  <c r="C57531"/>
  <c r="C57530"/>
  <c r="C57529"/>
  <c r="C57528"/>
  <c r="C57527"/>
  <c r="C57526"/>
  <c r="C57525"/>
  <c r="C57524"/>
  <c r="C57523"/>
  <c r="C57522"/>
  <c r="C57521"/>
  <c r="C57520"/>
  <c r="C57519"/>
  <c r="C57518"/>
  <c r="C57517"/>
  <c r="C57516"/>
  <c r="C57515"/>
  <c r="C57514"/>
  <c r="C57513"/>
  <c r="C57512"/>
  <c r="C57511"/>
  <c r="C57510"/>
  <c r="C57509"/>
  <c r="C57508"/>
  <c r="C57507"/>
  <c r="C57506"/>
  <c r="C57505"/>
  <c r="C57504"/>
  <c r="C57503"/>
  <c r="C57502"/>
  <c r="C57501"/>
  <c r="C57500"/>
  <c r="C57499"/>
  <c r="C57498"/>
  <c r="C57497"/>
  <c r="C57496"/>
  <c r="C57495"/>
  <c r="C57494"/>
  <c r="C57493"/>
  <c r="C57492"/>
  <c r="C57491"/>
  <c r="C57490"/>
  <c r="C57489"/>
  <c r="C57488"/>
  <c r="C57487"/>
  <c r="C57486"/>
  <c r="C57485"/>
  <c r="C57484"/>
  <c r="C57483"/>
  <c r="C57482"/>
  <c r="C57481"/>
  <c r="C57480"/>
  <c r="C57479"/>
  <c r="C57478"/>
  <c r="C57477"/>
  <c r="C57476"/>
  <c r="C57475"/>
  <c r="C57474"/>
  <c r="C57473"/>
  <c r="C57472"/>
  <c r="C57471"/>
  <c r="C57470"/>
  <c r="C57469"/>
  <c r="C57468"/>
  <c r="C57467"/>
  <c r="C57466"/>
  <c r="C57465"/>
  <c r="C57464"/>
  <c r="C57463"/>
  <c r="C57462"/>
  <c r="C57461"/>
  <c r="C57460"/>
  <c r="C57459"/>
  <c r="C57458"/>
  <c r="C57457"/>
  <c r="C57456"/>
  <c r="C57455"/>
  <c r="C57454"/>
  <c r="C57453"/>
  <c r="C57452"/>
  <c r="C57451"/>
  <c r="C57450"/>
  <c r="C57449"/>
  <c r="C57448"/>
  <c r="C57447"/>
  <c r="C57446"/>
  <c r="C57445"/>
  <c r="C57444"/>
  <c r="C57443"/>
  <c r="C57442"/>
  <c r="C57441"/>
  <c r="C57440"/>
  <c r="C57439"/>
  <c r="C57438"/>
  <c r="C57437"/>
  <c r="C57436"/>
  <c r="C57435"/>
  <c r="C57434"/>
  <c r="C57433"/>
  <c r="C57432"/>
  <c r="C57431"/>
  <c r="C57430"/>
  <c r="C57429"/>
  <c r="C57428"/>
  <c r="C57427"/>
  <c r="C57426"/>
  <c r="C57425"/>
  <c r="C57424"/>
  <c r="C57423"/>
  <c r="C57422"/>
  <c r="C57421"/>
  <c r="C57420"/>
  <c r="C57419"/>
  <c r="C57418"/>
  <c r="C57417"/>
  <c r="C57416"/>
  <c r="C57415"/>
  <c r="C57414"/>
  <c r="C57413"/>
  <c r="C57412"/>
  <c r="C57411"/>
  <c r="C57410"/>
  <c r="C57409"/>
  <c r="C57408"/>
  <c r="C57407"/>
  <c r="C57406"/>
  <c r="C57405"/>
  <c r="C57404"/>
  <c r="C57403"/>
  <c r="C57402"/>
  <c r="C57401"/>
  <c r="C57400"/>
  <c r="C57399"/>
  <c r="C57398"/>
  <c r="C57397"/>
  <c r="C57396"/>
  <c r="C57395"/>
  <c r="C57394"/>
  <c r="C57393"/>
  <c r="C57392"/>
  <c r="C57391"/>
  <c r="C57390"/>
  <c r="C57389"/>
  <c r="C57388"/>
  <c r="C57387"/>
  <c r="C57386"/>
  <c r="C57385"/>
  <c r="C57384"/>
  <c r="C57383"/>
  <c r="C57382"/>
  <c r="C57381"/>
  <c r="C57380"/>
  <c r="C57379"/>
  <c r="C57378"/>
  <c r="C57377"/>
  <c r="C57376"/>
  <c r="C57375"/>
  <c r="C57374"/>
  <c r="C57373"/>
  <c r="C57372"/>
  <c r="C57371"/>
  <c r="C57370"/>
  <c r="C57369"/>
  <c r="C57368"/>
  <c r="C57367"/>
  <c r="C57366"/>
  <c r="C57365"/>
  <c r="C57364"/>
  <c r="C57363"/>
  <c r="C57362"/>
  <c r="C57361"/>
  <c r="C57360"/>
  <c r="C57359"/>
  <c r="C57358"/>
  <c r="C57357"/>
  <c r="C57356"/>
  <c r="C57355"/>
  <c r="C57354"/>
  <c r="C57353"/>
  <c r="C57352"/>
  <c r="C57351"/>
  <c r="C57350"/>
  <c r="C57349"/>
  <c r="C57348"/>
  <c r="C57347"/>
  <c r="C57346"/>
  <c r="C57345"/>
  <c r="C57344"/>
  <c r="C57343"/>
  <c r="C57342"/>
  <c r="C57341"/>
  <c r="C57340"/>
  <c r="C57339"/>
  <c r="C57338"/>
  <c r="C57337"/>
  <c r="C57336"/>
  <c r="C57335"/>
  <c r="C57334"/>
  <c r="C57333"/>
  <c r="C57332"/>
  <c r="C57331"/>
  <c r="C57330"/>
  <c r="C57329"/>
  <c r="C57328"/>
  <c r="C57327"/>
  <c r="C57326"/>
  <c r="C57325"/>
  <c r="C57324"/>
  <c r="C57323"/>
  <c r="C57322"/>
  <c r="C57321"/>
  <c r="C57320"/>
  <c r="C57319"/>
  <c r="C57318"/>
  <c r="C57317"/>
  <c r="C57316"/>
  <c r="C57315"/>
  <c r="C57314"/>
  <c r="C57313"/>
  <c r="C57312"/>
  <c r="C57311"/>
  <c r="C57310"/>
  <c r="C57309"/>
  <c r="C57308"/>
  <c r="C57307"/>
  <c r="C57306"/>
  <c r="C57305"/>
  <c r="C57304"/>
  <c r="C57303"/>
  <c r="C57302"/>
  <c r="C57301"/>
  <c r="C57300"/>
  <c r="C57299"/>
  <c r="C57298"/>
  <c r="C57297"/>
  <c r="C57296"/>
  <c r="C57295"/>
  <c r="C57294"/>
  <c r="C57293"/>
  <c r="C57292"/>
  <c r="C57291"/>
  <c r="C57290"/>
  <c r="C57289"/>
  <c r="C57288"/>
  <c r="C57287"/>
  <c r="C57286"/>
  <c r="C57285"/>
  <c r="C57284"/>
  <c r="C57283"/>
  <c r="C57282"/>
  <c r="C57281"/>
  <c r="C57280"/>
  <c r="C57279"/>
  <c r="C57278"/>
  <c r="C57277"/>
  <c r="C57276"/>
  <c r="C57275"/>
  <c r="C57274"/>
  <c r="C57273"/>
  <c r="C57272"/>
  <c r="C57271"/>
  <c r="C57270"/>
  <c r="C57269"/>
  <c r="C57268"/>
  <c r="C57267"/>
  <c r="C57266"/>
  <c r="C57265"/>
  <c r="C57264"/>
  <c r="C57263"/>
  <c r="C57262"/>
  <c r="C57261"/>
  <c r="C57260"/>
  <c r="C57259"/>
  <c r="C57258"/>
  <c r="C57257"/>
  <c r="C57256"/>
  <c r="C57255"/>
  <c r="C57254"/>
  <c r="C57253"/>
  <c r="C57252"/>
  <c r="C57251"/>
  <c r="C57250"/>
  <c r="C57249"/>
  <c r="C57248"/>
  <c r="C57247"/>
  <c r="C57246"/>
  <c r="C57245"/>
  <c r="C57244"/>
  <c r="C57243"/>
  <c r="C57242"/>
  <c r="C57241"/>
  <c r="C57240"/>
  <c r="C57239"/>
  <c r="C57238"/>
  <c r="C57237"/>
  <c r="C57236"/>
  <c r="C57235"/>
  <c r="C57234"/>
  <c r="C57233"/>
  <c r="C57232"/>
  <c r="C57231"/>
  <c r="C57230"/>
  <c r="C57229"/>
  <c r="C57228"/>
  <c r="C57227"/>
  <c r="C57226"/>
  <c r="C57225"/>
  <c r="C57224"/>
  <c r="C57223"/>
  <c r="C57222"/>
  <c r="C57221"/>
  <c r="C57220"/>
  <c r="C57219"/>
  <c r="C57218"/>
  <c r="C57217"/>
  <c r="C57216"/>
  <c r="C57215"/>
  <c r="C57214"/>
  <c r="C57213"/>
  <c r="C57212"/>
  <c r="C57211"/>
  <c r="C57210"/>
  <c r="C57209"/>
  <c r="C57208"/>
  <c r="C57207"/>
  <c r="C57206"/>
  <c r="C57205"/>
  <c r="C57204"/>
  <c r="C57203"/>
  <c r="C57202"/>
  <c r="C57201"/>
  <c r="C57200"/>
  <c r="C57199"/>
  <c r="C57198"/>
  <c r="C57197"/>
  <c r="C57196"/>
  <c r="C57195"/>
  <c r="C57194"/>
  <c r="C57193"/>
  <c r="C57192"/>
  <c r="C57191"/>
  <c r="C57190"/>
  <c r="C57189"/>
  <c r="C57188"/>
  <c r="C57187"/>
  <c r="C57186"/>
  <c r="C57185"/>
  <c r="C57184"/>
  <c r="C57183"/>
  <c r="C57182"/>
  <c r="C57181"/>
  <c r="C57180"/>
  <c r="C57179"/>
  <c r="C57178"/>
  <c r="C57177"/>
  <c r="C57176"/>
  <c r="C57175"/>
  <c r="C57174"/>
  <c r="C57173"/>
  <c r="C57172"/>
  <c r="C57171"/>
  <c r="C57170"/>
  <c r="C57169"/>
  <c r="C57168"/>
  <c r="C57167"/>
  <c r="C57166"/>
  <c r="C57165"/>
  <c r="C57164"/>
  <c r="C57163"/>
  <c r="C57162"/>
  <c r="C57161"/>
  <c r="C57160"/>
  <c r="C57159"/>
  <c r="C57158"/>
  <c r="C57157"/>
  <c r="C57156"/>
  <c r="C57155"/>
  <c r="C57154"/>
  <c r="C57153"/>
  <c r="C57152"/>
  <c r="C57151"/>
  <c r="C57150"/>
  <c r="C57149"/>
  <c r="C57148"/>
  <c r="C57147"/>
  <c r="C57146"/>
  <c r="C57145"/>
  <c r="C57144"/>
  <c r="C57143"/>
  <c r="C57142"/>
  <c r="C57141"/>
  <c r="C57140"/>
  <c r="C57139"/>
  <c r="C57138"/>
  <c r="C57137"/>
  <c r="C57136"/>
  <c r="C57135"/>
  <c r="C57134"/>
  <c r="C57133"/>
  <c r="C57132"/>
  <c r="C57131"/>
  <c r="C57130"/>
  <c r="C57129"/>
  <c r="C57128"/>
  <c r="C57127"/>
  <c r="C57126"/>
  <c r="C57125"/>
  <c r="C57124"/>
  <c r="C57123"/>
  <c r="C57122"/>
  <c r="C57121"/>
  <c r="C57120"/>
  <c r="C57119"/>
  <c r="C57118"/>
  <c r="C57117"/>
  <c r="C57116"/>
  <c r="C57115"/>
  <c r="C57114"/>
  <c r="C57113"/>
  <c r="C57112"/>
  <c r="C57111"/>
  <c r="C57110"/>
  <c r="C57109"/>
  <c r="C57108"/>
  <c r="C57107"/>
  <c r="C57106"/>
  <c r="C57105"/>
  <c r="C57104"/>
  <c r="C57103"/>
  <c r="C57102"/>
  <c r="C57101"/>
  <c r="C57100"/>
  <c r="C57099"/>
  <c r="C57098"/>
  <c r="C57097"/>
  <c r="C57096"/>
  <c r="C57095"/>
  <c r="C57094"/>
  <c r="C57093"/>
  <c r="C57092"/>
  <c r="C57091"/>
  <c r="C57090"/>
  <c r="C57089"/>
  <c r="C57088"/>
  <c r="C57087"/>
  <c r="C57086"/>
  <c r="C57085"/>
  <c r="C57084"/>
  <c r="C57083"/>
  <c r="C57082"/>
  <c r="C57081"/>
  <c r="C57080"/>
  <c r="C57079"/>
  <c r="C57078"/>
  <c r="C57077"/>
  <c r="C57076"/>
  <c r="C57075"/>
  <c r="C57074"/>
  <c r="C57073"/>
  <c r="C57072"/>
  <c r="C57071"/>
  <c r="C57070"/>
  <c r="C57069"/>
  <c r="C57068"/>
  <c r="C57067"/>
  <c r="C57066"/>
  <c r="C57065"/>
  <c r="C57064"/>
  <c r="C57063"/>
  <c r="C57062"/>
  <c r="C57061"/>
  <c r="C57060"/>
  <c r="C57059"/>
  <c r="C57058"/>
  <c r="C57057"/>
  <c r="C57056"/>
  <c r="C57055"/>
  <c r="C57054"/>
  <c r="C57053"/>
  <c r="C57052"/>
  <c r="C57051"/>
  <c r="C57050"/>
  <c r="C57049"/>
  <c r="C57048"/>
  <c r="C57047"/>
  <c r="C57046"/>
  <c r="C57045"/>
  <c r="C57044"/>
  <c r="C57043"/>
  <c r="C57042"/>
  <c r="C57041"/>
  <c r="C57040"/>
  <c r="C57039"/>
  <c r="C57038"/>
  <c r="C57037"/>
  <c r="C57036"/>
  <c r="C57035"/>
  <c r="C57034"/>
  <c r="C57033"/>
  <c r="C57032"/>
  <c r="C57031"/>
  <c r="C57030"/>
  <c r="C57029"/>
  <c r="C57028"/>
  <c r="C57027"/>
  <c r="C57026"/>
  <c r="C57025"/>
  <c r="C57024"/>
  <c r="C57023"/>
  <c r="C57022"/>
  <c r="C57021"/>
  <c r="C57020"/>
  <c r="C57019"/>
  <c r="C57018"/>
  <c r="C57017"/>
  <c r="C57016"/>
  <c r="C57015"/>
  <c r="C57014"/>
  <c r="C57013"/>
  <c r="C57012"/>
  <c r="C57011"/>
  <c r="C57010"/>
  <c r="C57009"/>
  <c r="C57008"/>
  <c r="C57007"/>
  <c r="C57006"/>
  <c r="C57005"/>
  <c r="C57004"/>
  <c r="C57003"/>
  <c r="C57002"/>
  <c r="C57001"/>
  <c r="C57000"/>
  <c r="C56999"/>
  <c r="C56998"/>
  <c r="C56997"/>
  <c r="C56996"/>
  <c r="C56995"/>
  <c r="C56994"/>
  <c r="C56993"/>
  <c r="C56992"/>
  <c r="C56991"/>
  <c r="C56990"/>
  <c r="C56989"/>
  <c r="C56988"/>
  <c r="C56987"/>
  <c r="C56986"/>
  <c r="C56985"/>
  <c r="C56984"/>
  <c r="C56983"/>
  <c r="C56982"/>
  <c r="C56981"/>
  <c r="C56980"/>
  <c r="C56979"/>
  <c r="C56978"/>
  <c r="C56977"/>
  <c r="C56976"/>
  <c r="C56975"/>
  <c r="C56974"/>
  <c r="C56973"/>
  <c r="C56972"/>
  <c r="C56971"/>
  <c r="C56970"/>
  <c r="C56969"/>
  <c r="C56968"/>
  <c r="C56967"/>
  <c r="C56966"/>
  <c r="C56965"/>
  <c r="C56964"/>
  <c r="C56963"/>
  <c r="C56962"/>
  <c r="C56961"/>
  <c r="C56960"/>
  <c r="C56959"/>
  <c r="C56958"/>
  <c r="C56957"/>
  <c r="C56956"/>
  <c r="C56955"/>
  <c r="C56954"/>
  <c r="C56953"/>
  <c r="C56952"/>
  <c r="C56951"/>
  <c r="C56950"/>
  <c r="C56949"/>
  <c r="C56948"/>
  <c r="C56947"/>
  <c r="C56946"/>
  <c r="C56945"/>
  <c r="C56944"/>
  <c r="C56943"/>
  <c r="C56942"/>
  <c r="C56941"/>
  <c r="C56940"/>
  <c r="C56939"/>
  <c r="C56938"/>
  <c r="C56937"/>
  <c r="C56936"/>
  <c r="C56935"/>
  <c r="C56934"/>
  <c r="C56933"/>
  <c r="C56932"/>
  <c r="C56931"/>
  <c r="C56930"/>
  <c r="C56929"/>
  <c r="C56928"/>
  <c r="C56927"/>
  <c r="C56926"/>
  <c r="C56925"/>
  <c r="C56924"/>
  <c r="C56923"/>
  <c r="C56922"/>
  <c r="C56921"/>
  <c r="C56920"/>
  <c r="C56919"/>
  <c r="C56918"/>
  <c r="C56917"/>
  <c r="C56916"/>
  <c r="C56915"/>
  <c r="C56914"/>
  <c r="C56913"/>
  <c r="C56912"/>
  <c r="C56911"/>
  <c r="C56910"/>
  <c r="C56909"/>
  <c r="C56908"/>
  <c r="C56907"/>
  <c r="C56906"/>
  <c r="C56905"/>
  <c r="C56904"/>
  <c r="C56903"/>
  <c r="C56902"/>
  <c r="C56901"/>
  <c r="C56900"/>
  <c r="C56899"/>
  <c r="C56898"/>
  <c r="C56897"/>
  <c r="C56896"/>
  <c r="C56895"/>
  <c r="C56894"/>
  <c r="C56893"/>
  <c r="C56892"/>
  <c r="C56891"/>
  <c r="C56890"/>
  <c r="C56889"/>
  <c r="C56888"/>
  <c r="C56887"/>
  <c r="C56886"/>
  <c r="C56885"/>
  <c r="C56884"/>
  <c r="C56883"/>
  <c r="C56882"/>
  <c r="C56881"/>
  <c r="C56880"/>
  <c r="C56879"/>
  <c r="C56878"/>
  <c r="C56877"/>
  <c r="C56876"/>
  <c r="C56875"/>
  <c r="C56874"/>
  <c r="C56873"/>
  <c r="C56872"/>
  <c r="C56871"/>
  <c r="C56870"/>
  <c r="C56869"/>
  <c r="C56868"/>
  <c r="C56867"/>
  <c r="C56866"/>
  <c r="C56865"/>
  <c r="C56864"/>
  <c r="C56863"/>
  <c r="C56862"/>
  <c r="C56861"/>
  <c r="C56860"/>
  <c r="C56859"/>
  <c r="C56858"/>
  <c r="C56857"/>
  <c r="C56856"/>
  <c r="C56855"/>
  <c r="C56854"/>
  <c r="C56853"/>
  <c r="C56852"/>
  <c r="C56851"/>
  <c r="C56850"/>
  <c r="C56849"/>
  <c r="C56848"/>
  <c r="C56847"/>
  <c r="C56846"/>
  <c r="C56845"/>
  <c r="C56844"/>
  <c r="C56843"/>
  <c r="C56842"/>
  <c r="C56841"/>
  <c r="C56840"/>
  <c r="C56839"/>
  <c r="C56838"/>
  <c r="C56837"/>
  <c r="C56836"/>
  <c r="C56835"/>
  <c r="C56834"/>
  <c r="C56833"/>
  <c r="C56832"/>
  <c r="C56831"/>
  <c r="C56830"/>
  <c r="C56829"/>
  <c r="C56828"/>
  <c r="C56827"/>
  <c r="C56826"/>
  <c r="C56825"/>
  <c r="C56824"/>
  <c r="C56823"/>
  <c r="C56822"/>
  <c r="C56821"/>
  <c r="C56820"/>
  <c r="C56819"/>
  <c r="C56818"/>
  <c r="C56817"/>
  <c r="C56816"/>
  <c r="C56815"/>
  <c r="C56814"/>
  <c r="C56813"/>
  <c r="C56812"/>
  <c r="C56811"/>
  <c r="C56810"/>
  <c r="C56809"/>
  <c r="C56808"/>
  <c r="C56807"/>
  <c r="C56806"/>
  <c r="C56805"/>
  <c r="C56804"/>
  <c r="C56803"/>
  <c r="C56802"/>
  <c r="C56801"/>
  <c r="C56800"/>
  <c r="C56799"/>
  <c r="C56798"/>
  <c r="C56797"/>
  <c r="C56796"/>
  <c r="C56795"/>
  <c r="C56794"/>
  <c r="C56793"/>
  <c r="C56792"/>
  <c r="C56791"/>
  <c r="C56790"/>
  <c r="C56789"/>
  <c r="C56788"/>
  <c r="C56787"/>
  <c r="C56786"/>
  <c r="C56785"/>
  <c r="C56784"/>
  <c r="C56783"/>
  <c r="C56782"/>
  <c r="C56781"/>
  <c r="C56780"/>
  <c r="C56779"/>
  <c r="C56778"/>
  <c r="C56777"/>
  <c r="C56776"/>
  <c r="C56775"/>
  <c r="C56774"/>
  <c r="C56773"/>
  <c r="C56772"/>
  <c r="C56771"/>
  <c r="C56770"/>
  <c r="C56769"/>
  <c r="C56768"/>
  <c r="C56767"/>
  <c r="C56766"/>
  <c r="C56765"/>
  <c r="C56764"/>
  <c r="C56763"/>
  <c r="C56762"/>
  <c r="C56761"/>
  <c r="C56760"/>
  <c r="C56759"/>
  <c r="C56758"/>
  <c r="C56757"/>
  <c r="C56756"/>
  <c r="C56755"/>
  <c r="C56754"/>
  <c r="C56753"/>
  <c r="C56752"/>
  <c r="C56751"/>
  <c r="C56750"/>
  <c r="C56749"/>
  <c r="C56748"/>
  <c r="C56747"/>
  <c r="C56746"/>
  <c r="C56745"/>
  <c r="C56744"/>
  <c r="C56743"/>
  <c r="C56742"/>
  <c r="C56741"/>
  <c r="C56740"/>
  <c r="C56739"/>
  <c r="C56738"/>
  <c r="C56737"/>
  <c r="C56736"/>
  <c r="C56735"/>
  <c r="C56734"/>
  <c r="C56733"/>
  <c r="C56732"/>
  <c r="C56731"/>
  <c r="C56730"/>
  <c r="C56729"/>
  <c r="C56728"/>
  <c r="C56727"/>
  <c r="C56726"/>
  <c r="C56725"/>
  <c r="C56724"/>
  <c r="C56723"/>
  <c r="C56722"/>
  <c r="C56721"/>
  <c r="C56720"/>
  <c r="C56719"/>
  <c r="C56718"/>
  <c r="C56717"/>
  <c r="C56716"/>
  <c r="C56715"/>
  <c r="C56714"/>
  <c r="C56713"/>
  <c r="C56712"/>
  <c r="C56711"/>
  <c r="C56710"/>
  <c r="C56709"/>
  <c r="C56708"/>
  <c r="C56707"/>
  <c r="C56706"/>
  <c r="C56705"/>
  <c r="C56704"/>
  <c r="C56703"/>
  <c r="C56702"/>
  <c r="C56701"/>
  <c r="C56700"/>
  <c r="C56699"/>
  <c r="C56698"/>
  <c r="C56697"/>
  <c r="C56696"/>
  <c r="C56695"/>
  <c r="C56694"/>
  <c r="C56693"/>
  <c r="C56692"/>
  <c r="C56691"/>
  <c r="C56690"/>
  <c r="C56689"/>
  <c r="C56688"/>
  <c r="C56687"/>
  <c r="C56686"/>
  <c r="C56685"/>
  <c r="C56684"/>
  <c r="C56683"/>
  <c r="C56682"/>
  <c r="C56681"/>
  <c r="C56680"/>
  <c r="C56679"/>
  <c r="C56678"/>
  <c r="C56677"/>
  <c r="C56676"/>
  <c r="C56675"/>
  <c r="C56674"/>
  <c r="C56673"/>
  <c r="C56672"/>
  <c r="C56671"/>
  <c r="C56670"/>
  <c r="C56669"/>
  <c r="C56668"/>
  <c r="C56667"/>
  <c r="C56666"/>
  <c r="C56665"/>
  <c r="C56664"/>
  <c r="C56663"/>
  <c r="C56662"/>
  <c r="C56661"/>
  <c r="C56660"/>
  <c r="C56659"/>
  <c r="C56658"/>
  <c r="C56657"/>
  <c r="C56656"/>
  <c r="C56655"/>
  <c r="C56654"/>
  <c r="C56653"/>
  <c r="C56652"/>
  <c r="C56651"/>
  <c r="C56650"/>
  <c r="C56649"/>
  <c r="C56648"/>
  <c r="C56647"/>
  <c r="C56646"/>
  <c r="C56645"/>
  <c r="C56644"/>
  <c r="C56643"/>
  <c r="C56642"/>
  <c r="C56641"/>
  <c r="C56640"/>
  <c r="C56639"/>
  <c r="C56638"/>
  <c r="C56637"/>
  <c r="C56636"/>
  <c r="C56635"/>
  <c r="C56634"/>
  <c r="C56633"/>
  <c r="C56632"/>
  <c r="C56631"/>
  <c r="C56630"/>
  <c r="C56629"/>
  <c r="C56628"/>
  <c r="C56627"/>
  <c r="C56626"/>
  <c r="C56625"/>
  <c r="C56624"/>
  <c r="C56623"/>
  <c r="C56622"/>
  <c r="C56621"/>
  <c r="C56620"/>
  <c r="C56619"/>
  <c r="C56618"/>
  <c r="C56617"/>
  <c r="C56616"/>
  <c r="C56615"/>
  <c r="C56614"/>
  <c r="C56613"/>
  <c r="C56612"/>
  <c r="C56611"/>
  <c r="C56610"/>
  <c r="C56609"/>
  <c r="C56608"/>
  <c r="C56607"/>
  <c r="C56606"/>
  <c r="C56605"/>
  <c r="C56604"/>
  <c r="C56603"/>
  <c r="C56602"/>
  <c r="C56601"/>
  <c r="C56600"/>
  <c r="C56599"/>
  <c r="C56598"/>
  <c r="C56597"/>
  <c r="C56596"/>
  <c r="C56595"/>
  <c r="C56594"/>
  <c r="C56593"/>
  <c r="C56592"/>
  <c r="C56591"/>
  <c r="C56590"/>
  <c r="C56589"/>
  <c r="C56588"/>
  <c r="C56587"/>
  <c r="C56586"/>
  <c r="C56585"/>
  <c r="C56584"/>
  <c r="C56583"/>
  <c r="C56582"/>
  <c r="C56581"/>
  <c r="C56580"/>
  <c r="C56579"/>
  <c r="C56578"/>
  <c r="C56577"/>
  <c r="C56576"/>
  <c r="C56575"/>
  <c r="C56574"/>
  <c r="C56573"/>
  <c r="C56572"/>
  <c r="C56571"/>
  <c r="C56570"/>
  <c r="C56569"/>
  <c r="C56568"/>
  <c r="C56567"/>
  <c r="C56566"/>
  <c r="C56565"/>
  <c r="C56564"/>
  <c r="C56563"/>
  <c r="C56562"/>
  <c r="C56561"/>
  <c r="C56560"/>
  <c r="C56559"/>
  <c r="C56558"/>
  <c r="C56557"/>
  <c r="C56556"/>
  <c r="C56555"/>
  <c r="C56554"/>
  <c r="C56553"/>
  <c r="C56552"/>
  <c r="C56551"/>
  <c r="C56550"/>
  <c r="C56549"/>
  <c r="C56548"/>
  <c r="C56547"/>
  <c r="C56546"/>
  <c r="C56545"/>
  <c r="C56544"/>
  <c r="C56543"/>
  <c r="C56542"/>
  <c r="C56541"/>
  <c r="C56540"/>
  <c r="C56539"/>
  <c r="C56538"/>
  <c r="C56537"/>
  <c r="C56536"/>
  <c r="C56535"/>
  <c r="C56534"/>
  <c r="C56533"/>
  <c r="C56532"/>
  <c r="C56531"/>
  <c r="C56530"/>
  <c r="C56529"/>
  <c r="C56528"/>
  <c r="C56527"/>
  <c r="C56526"/>
  <c r="C56525"/>
  <c r="C56524"/>
  <c r="C56523"/>
  <c r="C56522"/>
  <c r="C56521"/>
  <c r="C56520"/>
  <c r="C56519"/>
  <c r="C56518"/>
  <c r="C56517"/>
  <c r="C56516"/>
  <c r="C56515"/>
  <c r="C56514"/>
  <c r="C56513"/>
  <c r="C56512"/>
  <c r="C56511"/>
  <c r="C56510"/>
  <c r="C56509"/>
  <c r="C56508"/>
  <c r="C56507"/>
  <c r="C56506"/>
  <c r="C56505"/>
  <c r="C56504"/>
  <c r="C56503"/>
  <c r="C56502"/>
  <c r="C56501"/>
  <c r="C56500"/>
  <c r="C56499"/>
  <c r="C56498"/>
  <c r="C56497"/>
  <c r="C56496"/>
  <c r="C56495"/>
  <c r="C56494"/>
  <c r="C56493"/>
  <c r="C56492"/>
  <c r="C56491"/>
  <c r="C56490"/>
  <c r="C56489"/>
  <c r="C56488"/>
  <c r="C56487"/>
  <c r="C56486"/>
  <c r="C56485"/>
  <c r="C56484"/>
  <c r="C56483"/>
  <c r="C56482"/>
  <c r="C56481"/>
  <c r="C56480"/>
  <c r="C56479"/>
  <c r="C56478"/>
  <c r="C56477"/>
  <c r="C56476"/>
  <c r="C56475"/>
  <c r="C56474"/>
  <c r="C56473"/>
  <c r="C56472"/>
  <c r="C56471"/>
  <c r="C56470"/>
  <c r="C56469"/>
  <c r="C56468"/>
  <c r="C56467"/>
  <c r="C56466"/>
  <c r="C56465"/>
  <c r="C56464"/>
  <c r="C56463"/>
  <c r="C56462"/>
  <c r="C56461"/>
  <c r="C56460"/>
  <c r="C56459"/>
  <c r="C56458"/>
  <c r="C56457"/>
  <c r="C56456"/>
  <c r="C56455"/>
  <c r="C56454"/>
  <c r="C56453"/>
  <c r="C56452"/>
  <c r="C56451"/>
  <c r="C56450"/>
  <c r="C56449"/>
  <c r="C56448"/>
  <c r="C56447"/>
  <c r="C56446"/>
  <c r="C56445"/>
  <c r="C56444"/>
  <c r="C56443"/>
  <c r="C56442"/>
  <c r="C56441"/>
  <c r="C56440"/>
  <c r="C56439"/>
  <c r="C56438"/>
  <c r="C56437"/>
  <c r="C56436"/>
  <c r="C56435"/>
  <c r="C56434"/>
  <c r="C56433"/>
  <c r="C56432"/>
  <c r="C56431"/>
  <c r="C56430"/>
  <c r="C56429"/>
  <c r="C56428"/>
  <c r="C56427"/>
  <c r="C56426"/>
  <c r="C56425"/>
  <c r="C56424"/>
  <c r="C56423"/>
  <c r="C56422"/>
  <c r="C56421"/>
  <c r="C56420"/>
  <c r="C56419"/>
  <c r="C56418"/>
  <c r="C56417"/>
  <c r="C56416"/>
  <c r="C56415"/>
  <c r="C56414"/>
  <c r="C56413"/>
  <c r="C56412"/>
  <c r="C56411"/>
  <c r="C56410"/>
  <c r="C56409"/>
  <c r="C56408"/>
  <c r="C56407"/>
  <c r="C56406"/>
  <c r="C56405"/>
  <c r="C56404"/>
  <c r="C56403"/>
  <c r="C56402"/>
  <c r="C56401"/>
  <c r="C56400"/>
  <c r="C56399"/>
  <c r="C56398"/>
  <c r="C56397"/>
  <c r="C56396"/>
  <c r="C56395"/>
  <c r="C56394"/>
  <c r="C56393"/>
  <c r="C56392"/>
  <c r="C56391"/>
  <c r="C56390"/>
  <c r="C56389"/>
  <c r="C56388"/>
  <c r="C56387"/>
  <c r="C56386"/>
  <c r="C56385"/>
  <c r="C56384"/>
  <c r="C56383"/>
  <c r="C56382"/>
  <c r="C56381"/>
  <c r="C56380"/>
  <c r="C56379"/>
  <c r="C56378"/>
  <c r="C56377"/>
  <c r="C56376"/>
  <c r="C56375"/>
  <c r="C56374"/>
  <c r="C56373"/>
  <c r="C56372"/>
  <c r="C56371"/>
  <c r="C56370"/>
  <c r="C56369"/>
  <c r="C56368"/>
  <c r="C56367"/>
  <c r="C56366"/>
  <c r="C56365"/>
  <c r="C56364"/>
  <c r="C56363"/>
  <c r="C56362"/>
  <c r="C56361"/>
  <c r="C56360"/>
  <c r="C56359"/>
  <c r="C56358"/>
  <c r="C56357"/>
  <c r="C56356"/>
  <c r="C56355"/>
  <c r="C56354"/>
  <c r="C56353"/>
  <c r="C56352"/>
  <c r="C56351"/>
  <c r="C56350"/>
  <c r="C56349"/>
  <c r="C56348"/>
  <c r="C56347"/>
  <c r="C56346"/>
  <c r="C56345"/>
  <c r="C56344"/>
  <c r="C56343"/>
  <c r="C56342"/>
  <c r="C56341"/>
  <c r="C56340"/>
  <c r="C56339"/>
  <c r="C56338"/>
  <c r="C56337"/>
  <c r="C56336"/>
  <c r="C56335"/>
  <c r="C56334"/>
  <c r="C56333"/>
  <c r="C56332"/>
  <c r="C56331"/>
  <c r="C56330"/>
  <c r="C56329"/>
  <c r="C56328"/>
  <c r="C56327"/>
  <c r="C56326"/>
  <c r="C56325"/>
  <c r="C56324"/>
  <c r="C56323"/>
  <c r="C56322"/>
  <c r="C56321"/>
  <c r="C56320"/>
  <c r="C56319"/>
  <c r="C56318"/>
  <c r="C56317"/>
  <c r="C56316"/>
  <c r="C56315"/>
  <c r="C56314"/>
  <c r="C56313"/>
  <c r="C56312"/>
  <c r="C56311"/>
  <c r="C56310"/>
  <c r="C56309"/>
  <c r="C56308"/>
  <c r="C56307"/>
  <c r="C56306"/>
  <c r="C56305"/>
  <c r="C56304"/>
  <c r="C56303"/>
  <c r="C56302"/>
  <c r="C56301"/>
  <c r="C56300"/>
  <c r="C56299"/>
  <c r="C56298"/>
  <c r="C56297"/>
  <c r="C56296"/>
  <c r="C56295"/>
  <c r="C56294"/>
  <c r="C56293"/>
  <c r="C56292"/>
  <c r="C56291"/>
  <c r="C56290"/>
  <c r="C56289"/>
  <c r="C56288"/>
  <c r="C56287"/>
  <c r="C56286"/>
  <c r="C56285"/>
  <c r="C56284"/>
  <c r="C56283"/>
  <c r="C56282"/>
  <c r="C56281"/>
  <c r="C56280"/>
  <c r="C56279"/>
  <c r="C56278"/>
  <c r="C56277"/>
  <c r="C56276"/>
  <c r="C56275"/>
  <c r="C56274"/>
  <c r="C56273"/>
  <c r="C56272"/>
  <c r="C56271"/>
  <c r="C56270"/>
  <c r="C56269"/>
  <c r="C56268"/>
  <c r="C56267"/>
  <c r="C56266"/>
  <c r="C56265"/>
  <c r="C56264"/>
  <c r="C56263"/>
  <c r="C56262"/>
  <c r="C56261"/>
  <c r="C56260"/>
  <c r="C56259"/>
  <c r="C56258"/>
  <c r="C56257"/>
  <c r="C56256"/>
  <c r="C56255"/>
  <c r="C56254"/>
  <c r="C56253"/>
  <c r="C56252"/>
  <c r="C56251"/>
  <c r="C56250"/>
  <c r="C56249"/>
  <c r="C56248"/>
  <c r="C56247"/>
  <c r="C56246"/>
  <c r="C56245"/>
  <c r="C56244"/>
  <c r="C56243"/>
  <c r="C56242"/>
  <c r="C56241"/>
  <c r="C56240"/>
  <c r="C56239"/>
  <c r="C56238"/>
  <c r="C56237"/>
  <c r="C56236"/>
  <c r="C56235"/>
  <c r="C56234"/>
  <c r="C56233"/>
  <c r="C56232"/>
  <c r="C56231"/>
  <c r="C56230"/>
  <c r="C56229"/>
  <c r="C56228"/>
  <c r="C56227"/>
  <c r="C56226"/>
  <c r="C56225"/>
  <c r="C56224"/>
  <c r="C56223"/>
  <c r="C56222"/>
  <c r="C56221"/>
  <c r="C56220"/>
  <c r="C56219"/>
  <c r="C56218"/>
  <c r="C56217"/>
  <c r="C56216"/>
  <c r="C56215"/>
  <c r="C56214"/>
  <c r="C56213"/>
  <c r="C56212"/>
  <c r="C56211"/>
  <c r="C56210"/>
  <c r="C56209"/>
  <c r="C56208"/>
  <c r="C56207"/>
  <c r="C56206"/>
  <c r="C56205"/>
  <c r="C56204"/>
  <c r="C56203"/>
  <c r="C56202"/>
  <c r="C56201"/>
  <c r="C56200"/>
  <c r="C56199"/>
  <c r="C56198"/>
  <c r="C56197"/>
  <c r="C56196"/>
  <c r="C56195"/>
  <c r="C56194"/>
  <c r="C56193"/>
  <c r="C56192"/>
  <c r="C56191"/>
  <c r="C56190"/>
  <c r="C56189"/>
  <c r="C56188"/>
  <c r="C56187"/>
  <c r="C56186"/>
  <c r="C56185"/>
  <c r="C56184"/>
  <c r="C56183"/>
  <c r="C56182"/>
  <c r="C56181"/>
  <c r="C56180"/>
  <c r="C56179"/>
  <c r="C56178"/>
  <c r="C56177"/>
  <c r="C56176"/>
  <c r="C56175"/>
  <c r="C56174"/>
  <c r="C56173"/>
  <c r="C56172"/>
  <c r="C56171"/>
  <c r="C56170"/>
  <c r="C56169"/>
  <c r="C56168"/>
  <c r="C56167"/>
  <c r="C56166"/>
  <c r="C56165"/>
  <c r="C56164"/>
  <c r="C56163"/>
  <c r="C56162"/>
  <c r="C56161"/>
  <c r="C56160"/>
  <c r="C56159"/>
  <c r="C56158"/>
  <c r="C56157"/>
  <c r="C56156"/>
  <c r="C56155"/>
  <c r="C56154"/>
  <c r="C56153"/>
  <c r="C56152"/>
  <c r="C56151"/>
  <c r="C56150"/>
  <c r="C56149"/>
  <c r="C56148"/>
  <c r="C56147"/>
  <c r="C56146"/>
  <c r="C56145"/>
  <c r="C56144"/>
  <c r="C56143"/>
  <c r="C56142"/>
  <c r="C56141"/>
  <c r="C56140"/>
  <c r="C56139"/>
  <c r="C56138"/>
  <c r="C56137"/>
  <c r="C56136"/>
  <c r="C56135"/>
  <c r="C56134"/>
  <c r="C56133"/>
  <c r="C56132"/>
  <c r="C56131"/>
  <c r="C56130"/>
  <c r="C56129"/>
  <c r="C56128"/>
  <c r="C56127"/>
  <c r="C56126"/>
  <c r="C56125"/>
  <c r="C56124"/>
  <c r="C56123"/>
  <c r="C56122"/>
  <c r="C56121"/>
  <c r="C56120"/>
  <c r="C56119"/>
  <c r="C56118"/>
  <c r="C56117"/>
  <c r="C56116"/>
  <c r="C56115"/>
  <c r="C56114"/>
  <c r="C56113"/>
  <c r="C56112"/>
  <c r="C56111"/>
  <c r="C56110"/>
  <c r="C56109"/>
  <c r="C56108"/>
  <c r="C56107"/>
  <c r="C56106"/>
  <c r="C56105"/>
  <c r="C56104"/>
  <c r="C56103"/>
  <c r="C56102"/>
  <c r="C56101"/>
  <c r="C56100"/>
  <c r="C56099"/>
  <c r="C56098"/>
  <c r="C56097"/>
  <c r="C56096"/>
  <c r="C56095"/>
  <c r="C56094"/>
  <c r="C56093"/>
  <c r="C56092"/>
  <c r="C56091"/>
  <c r="C56090"/>
  <c r="C56089"/>
  <c r="C56088"/>
  <c r="C56087"/>
  <c r="C56086"/>
  <c r="C56085"/>
  <c r="C56084"/>
  <c r="C56083"/>
  <c r="C56082"/>
  <c r="C56081"/>
  <c r="C56080"/>
  <c r="C56079"/>
  <c r="C56078"/>
  <c r="C56077"/>
  <c r="C56076"/>
  <c r="C56075"/>
  <c r="C56074"/>
  <c r="C56073"/>
  <c r="C56072"/>
  <c r="C56071"/>
  <c r="C56070"/>
  <c r="C56069"/>
  <c r="C56068"/>
  <c r="C56067"/>
  <c r="C56066"/>
  <c r="C56065"/>
  <c r="C56064"/>
  <c r="C56063"/>
  <c r="C56062"/>
  <c r="C56061"/>
  <c r="C56060"/>
  <c r="C56059"/>
  <c r="C56058"/>
  <c r="C56057"/>
  <c r="C56056"/>
  <c r="C56055"/>
  <c r="C56054"/>
  <c r="C56053"/>
  <c r="C56052"/>
  <c r="C56051"/>
  <c r="C56050"/>
  <c r="C56049"/>
  <c r="C56048"/>
  <c r="C56047"/>
  <c r="C56046"/>
  <c r="C56045"/>
  <c r="C56044"/>
  <c r="C56043"/>
  <c r="C56042"/>
  <c r="C56041"/>
  <c r="C56040"/>
  <c r="C56039"/>
  <c r="C56038"/>
  <c r="C56037"/>
  <c r="C56036"/>
  <c r="C56035"/>
  <c r="C56034"/>
  <c r="C56033"/>
  <c r="C56032"/>
  <c r="C56031"/>
  <c r="C56030"/>
  <c r="C56029"/>
  <c r="C56028"/>
  <c r="C56027"/>
  <c r="C56026"/>
  <c r="C56025"/>
  <c r="C56024"/>
  <c r="C56023"/>
  <c r="C56022"/>
  <c r="C56021"/>
  <c r="C56020"/>
  <c r="C56019"/>
  <c r="C56018"/>
  <c r="C56017"/>
  <c r="C56016"/>
  <c r="C56015"/>
  <c r="C56014"/>
  <c r="C56013"/>
  <c r="C56012"/>
  <c r="C56011"/>
  <c r="C56010"/>
  <c r="C56009"/>
  <c r="C56008"/>
  <c r="C56007"/>
  <c r="C56006"/>
  <c r="C56005"/>
  <c r="C56004"/>
  <c r="C56003"/>
  <c r="C56002"/>
  <c r="C56001"/>
  <c r="C56000"/>
  <c r="C55999"/>
  <c r="C55998"/>
  <c r="C55997"/>
  <c r="C55996"/>
  <c r="C55995"/>
  <c r="C55994"/>
  <c r="C55993"/>
  <c r="C55992"/>
  <c r="C55991"/>
  <c r="C55990"/>
  <c r="C55989"/>
  <c r="C55988"/>
  <c r="C55987"/>
  <c r="C55986"/>
  <c r="C55985"/>
  <c r="C55984"/>
  <c r="C55983"/>
  <c r="C55982"/>
  <c r="C55981"/>
  <c r="C55980"/>
  <c r="C55979"/>
  <c r="C55978"/>
  <c r="C55977"/>
  <c r="C55976"/>
  <c r="C55975"/>
  <c r="C55974"/>
  <c r="C55973"/>
  <c r="C55972"/>
  <c r="C55971"/>
  <c r="C55970"/>
  <c r="C55969"/>
  <c r="C55968"/>
  <c r="C55967"/>
  <c r="C55966"/>
  <c r="C55965"/>
  <c r="C55964"/>
  <c r="C55963"/>
  <c r="C55962"/>
  <c r="C55961"/>
  <c r="C55960"/>
  <c r="C55959"/>
  <c r="C55958"/>
  <c r="C55957"/>
  <c r="C55956"/>
  <c r="C55955"/>
  <c r="C55954"/>
  <c r="C55953"/>
  <c r="C55952"/>
  <c r="C55951"/>
  <c r="C55950"/>
  <c r="C55949"/>
  <c r="C55948"/>
  <c r="C55947"/>
  <c r="C55946"/>
  <c r="C55945"/>
  <c r="C55944"/>
  <c r="C55943"/>
  <c r="C55942"/>
  <c r="C55941"/>
  <c r="C55940"/>
  <c r="C55939"/>
  <c r="C55938"/>
  <c r="C55937"/>
  <c r="C55936"/>
  <c r="C55935"/>
  <c r="C55934"/>
  <c r="C55933"/>
  <c r="C55932"/>
  <c r="C55931"/>
  <c r="C55930"/>
  <c r="C55929"/>
  <c r="C55928"/>
  <c r="C55927"/>
  <c r="C55926"/>
  <c r="C55925"/>
  <c r="C55924"/>
  <c r="C55923"/>
  <c r="C55922"/>
  <c r="C55921"/>
  <c r="C55920"/>
  <c r="C55919"/>
  <c r="C55918"/>
  <c r="C55917"/>
  <c r="C55916"/>
  <c r="C55915"/>
  <c r="C55914"/>
  <c r="C55913"/>
  <c r="C55912"/>
  <c r="C55911"/>
  <c r="C55910"/>
  <c r="C55909"/>
  <c r="C55908"/>
  <c r="C55907"/>
  <c r="C55906"/>
  <c r="C55905"/>
  <c r="C55904"/>
  <c r="C55903"/>
  <c r="C55902"/>
  <c r="C55901"/>
  <c r="C55900"/>
  <c r="C55899"/>
  <c r="C55898"/>
  <c r="C55897"/>
  <c r="C55896"/>
  <c r="C55895"/>
  <c r="C55894"/>
  <c r="C55893"/>
  <c r="C55892"/>
  <c r="C55891"/>
  <c r="C55890"/>
  <c r="C55889"/>
  <c r="C55888"/>
  <c r="C55887"/>
  <c r="C55886"/>
  <c r="C55885"/>
  <c r="C55884"/>
  <c r="C55883"/>
  <c r="C55882"/>
  <c r="C55881"/>
  <c r="C55880"/>
  <c r="C55879"/>
  <c r="C55878"/>
  <c r="C55877"/>
  <c r="C55876"/>
  <c r="C55875"/>
  <c r="C55874"/>
  <c r="C55873"/>
  <c r="C55872"/>
  <c r="C55871"/>
  <c r="C55870"/>
  <c r="C55869"/>
  <c r="C55868"/>
  <c r="C55867"/>
  <c r="C55866"/>
  <c r="C55865"/>
  <c r="C55864"/>
  <c r="C55863"/>
  <c r="C55862"/>
  <c r="C55861"/>
  <c r="C55860"/>
  <c r="C55859"/>
  <c r="C55858"/>
  <c r="C55857"/>
  <c r="C55856"/>
  <c r="C55855"/>
  <c r="C55854"/>
  <c r="C55853"/>
  <c r="C55852"/>
  <c r="C55851"/>
  <c r="C55850"/>
  <c r="C55849"/>
  <c r="C55848"/>
  <c r="C55847"/>
  <c r="C55846"/>
  <c r="C55845"/>
  <c r="C55844"/>
  <c r="C55843"/>
  <c r="C55842"/>
  <c r="C55841"/>
  <c r="C55840"/>
  <c r="C55839"/>
  <c r="C55838"/>
  <c r="C55837"/>
  <c r="C55836"/>
  <c r="C55835"/>
  <c r="C55834"/>
  <c r="C55833"/>
  <c r="C55832"/>
  <c r="C55831"/>
  <c r="C55830"/>
  <c r="C55829"/>
  <c r="C55828"/>
  <c r="C55827"/>
  <c r="C55826"/>
  <c r="C55825"/>
  <c r="C55824"/>
  <c r="C55823"/>
  <c r="C55822"/>
  <c r="C55821"/>
  <c r="C55820"/>
  <c r="C55819"/>
  <c r="C55818"/>
  <c r="C55817"/>
  <c r="C55816"/>
  <c r="C55815"/>
  <c r="C55814"/>
  <c r="C55813"/>
  <c r="C55812"/>
  <c r="C55811"/>
  <c r="C55810"/>
  <c r="C55809"/>
  <c r="C55808"/>
  <c r="C55807"/>
  <c r="C55806"/>
  <c r="C55805"/>
  <c r="C55804"/>
  <c r="C55803"/>
  <c r="C55802"/>
  <c r="C55801"/>
  <c r="C55800"/>
  <c r="C55799"/>
  <c r="C55798"/>
  <c r="C55797"/>
  <c r="C55796"/>
  <c r="C55795"/>
  <c r="C55794"/>
  <c r="C55793"/>
  <c r="C55792"/>
  <c r="C55791"/>
  <c r="C55790"/>
  <c r="C55789"/>
  <c r="C55788"/>
  <c r="C55787"/>
  <c r="C55786"/>
  <c r="C55785"/>
  <c r="C55784"/>
  <c r="C55783"/>
  <c r="C55782"/>
  <c r="C55781"/>
  <c r="C55780"/>
  <c r="C55779"/>
  <c r="C55778"/>
  <c r="C55777"/>
  <c r="C55776"/>
  <c r="C55775"/>
  <c r="C55774"/>
  <c r="C55773"/>
  <c r="C55772"/>
  <c r="C55771"/>
  <c r="C55770"/>
  <c r="C55769"/>
  <c r="C55768"/>
  <c r="C55767"/>
  <c r="C55766"/>
  <c r="C55765"/>
  <c r="C55764"/>
  <c r="C55763"/>
  <c r="C55762"/>
  <c r="C55761"/>
  <c r="C55760"/>
  <c r="C55759"/>
  <c r="C55758"/>
  <c r="C55757"/>
  <c r="C55756"/>
  <c r="C55755"/>
  <c r="C55754"/>
  <c r="C55753"/>
  <c r="C55752"/>
  <c r="C55751"/>
  <c r="C55750"/>
  <c r="C55749"/>
  <c r="C55748"/>
  <c r="C55747"/>
  <c r="C55746"/>
  <c r="C55745"/>
  <c r="C55744"/>
  <c r="C55743"/>
  <c r="C55742"/>
  <c r="C55741"/>
  <c r="C55740"/>
  <c r="C55739"/>
  <c r="C55738"/>
  <c r="C55737"/>
  <c r="C55736"/>
  <c r="C55735"/>
  <c r="C55734"/>
  <c r="C55733"/>
  <c r="C55732"/>
  <c r="C55731"/>
  <c r="C55730"/>
  <c r="C55729"/>
  <c r="C55728"/>
  <c r="C55727"/>
  <c r="C55726"/>
  <c r="C55725"/>
  <c r="C55724"/>
  <c r="C55723"/>
  <c r="C55722"/>
  <c r="C55721"/>
  <c r="C55720"/>
  <c r="C55719"/>
  <c r="C55718"/>
  <c r="C55717"/>
  <c r="C55716"/>
  <c r="C55715"/>
  <c r="C55714"/>
  <c r="C55713"/>
  <c r="C55712"/>
  <c r="C55711"/>
  <c r="C55710"/>
  <c r="C55709"/>
  <c r="C55708"/>
  <c r="C55707"/>
  <c r="C55706"/>
  <c r="C55705"/>
  <c r="C55704"/>
  <c r="C55703"/>
  <c r="C55702"/>
  <c r="C55701"/>
  <c r="C55700"/>
  <c r="C55699"/>
  <c r="C55698"/>
  <c r="C55697"/>
  <c r="C55696"/>
  <c r="C55695"/>
  <c r="C55694"/>
  <c r="C55693"/>
  <c r="C55692"/>
  <c r="C55691"/>
  <c r="C55690"/>
  <c r="C55689"/>
  <c r="C55688"/>
  <c r="C55687"/>
  <c r="C55686"/>
  <c r="C55685"/>
  <c r="C55684"/>
  <c r="C55683"/>
  <c r="C55682"/>
  <c r="C55681"/>
  <c r="C55680"/>
  <c r="C55679"/>
  <c r="C55678"/>
  <c r="C55677"/>
  <c r="C55676"/>
  <c r="C55675"/>
  <c r="C55674"/>
  <c r="C55673"/>
  <c r="C55672"/>
  <c r="C55671"/>
  <c r="C55670"/>
  <c r="C55669"/>
  <c r="C55668"/>
  <c r="C55667"/>
  <c r="C55666"/>
  <c r="C55665"/>
  <c r="C55664"/>
  <c r="C55663"/>
  <c r="C55662"/>
  <c r="C55661"/>
  <c r="C55660"/>
  <c r="C55659"/>
  <c r="C55658"/>
  <c r="C55657"/>
  <c r="C55656"/>
  <c r="C55655"/>
  <c r="C55654"/>
  <c r="C55653"/>
  <c r="C55652"/>
  <c r="C55651"/>
  <c r="C55650"/>
  <c r="C55649"/>
  <c r="C55648"/>
  <c r="C55647"/>
  <c r="C55646"/>
  <c r="C55645"/>
  <c r="C55644"/>
  <c r="C55643"/>
  <c r="C55642"/>
  <c r="C55641"/>
  <c r="C55640"/>
  <c r="C55639"/>
  <c r="C55638"/>
  <c r="C55637"/>
  <c r="C55636"/>
  <c r="C55635"/>
  <c r="C55634"/>
  <c r="C55633"/>
  <c r="C55632"/>
  <c r="C55631"/>
  <c r="C55630"/>
  <c r="C55629"/>
  <c r="C55628"/>
  <c r="C55627"/>
  <c r="C55626"/>
  <c r="C55625"/>
  <c r="C55624"/>
  <c r="C55623"/>
  <c r="C55622"/>
  <c r="C55621"/>
  <c r="C55620"/>
  <c r="C55619"/>
  <c r="C55618"/>
  <c r="C55617"/>
  <c r="C55616"/>
  <c r="C55615"/>
  <c r="C55614"/>
  <c r="C55613"/>
  <c r="C55612"/>
  <c r="C55611"/>
  <c r="C55610"/>
  <c r="C55609"/>
  <c r="C55608"/>
  <c r="C55607"/>
  <c r="C55606"/>
  <c r="C55605"/>
  <c r="C55604"/>
  <c r="C55603"/>
  <c r="C55602"/>
  <c r="C55601"/>
  <c r="C55600"/>
  <c r="C55599"/>
  <c r="C55598"/>
  <c r="C55597"/>
  <c r="C55596"/>
  <c r="C55595"/>
  <c r="C55594"/>
  <c r="C55593"/>
  <c r="C55592"/>
  <c r="C55591"/>
  <c r="C55590"/>
  <c r="C55589"/>
  <c r="C55588"/>
  <c r="C55587"/>
  <c r="C55586"/>
  <c r="C55585"/>
  <c r="C55584"/>
  <c r="C55583"/>
  <c r="C55582"/>
  <c r="C55581"/>
  <c r="C55580"/>
  <c r="C55579"/>
  <c r="C55578"/>
  <c r="C55577"/>
  <c r="C55576"/>
  <c r="C55575"/>
  <c r="C55574"/>
  <c r="C55573"/>
  <c r="C55572"/>
  <c r="C55571"/>
  <c r="C55570"/>
  <c r="C55569"/>
  <c r="C55568"/>
  <c r="C55567"/>
  <c r="C55566"/>
  <c r="C55565"/>
  <c r="C55564"/>
  <c r="C55563"/>
  <c r="C55562"/>
  <c r="C55561"/>
  <c r="C55560"/>
  <c r="C55559"/>
  <c r="C55558"/>
  <c r="C55557"/>
  <c r="C55556"/>
  <c r="C55555"/>
  <c r="C55554"/>
  <c r="C55553"/>
  <c r="C55552"/>
  <c r="C55551"/>
  <c r="C55550"/>
  <c r="C55549"/>
  <c r="C55548"/>
  <c r="C55547"/>
  <c r="C55546"/>
  <c r="C55545"/>
  <c r="C55544"/>
  <c r="C55543"/>
  <c r="C55542"/>
  <c r="C55541"/>
  <c r="C55540"/>
  <c r="C55539"/>
  <c r="C55538"/>
  <c r="C55537"/>
  <c r="C55536"/>
  <c r="C55535"/>
  <c r="C55534"/>
  <c r="C55533"/>
  <c r="C55532"/>
  <c r="C55531"/>
  <c r="C55530"/>
  <c r="C55529"/>
  <c r="C55528"/>
  <c r="C55527"/>
  <c r="C55526"/>
  <c r="C55525"/>
  <c r="C55524"/>
  <c r="C55523"/>
  <c r="C55522"/>
  <c r="C55521"/>
  <c r="C55520"/>
  <c r="C55519"/>
  <c r="C55518"/>
  <c r="C55517"/>
  <c r="C55516"/>
  <c r="C55515"/>
  <c r="C55514"/>
  <c r="C55513"/>
  <c r="C55512"/>
  <c r="C55511"/>
  <c r="C55510"/>
  <c r="C55509"/>
  <c r="C55508"/>
  <c r="C55507"/>
  <c r="C55506"/>
  <c r="C55505"/>
  <c r="C55504"/>
  <c r="C55503"/>
  <c r="C55502"/>
  <c r="C55501"/>
  <c r="C55500"/>
  <c r="C55499"/>
  <c r="C55498"/>
  <c r="C55497"/>
  <c r="C55496"/>
  <c r="C55495"/>
  <c r="C55494"/>
  <c r="C55493"/>
  <c r="C55492"/>
  <c r="C55491"/>
  <c r="C55490"/>
  <c r="C55489"/>
  <c r="C55488"/>
  <c r="C55487"/>
  <c r="C55486"/>
  <c r="C55485"/>
  <c r="C55484"/>
  <c r="C55483"/>
  <c r="C55482"/>
  <c r="C55481"/>
  <c r="C55480"/>
  <c r="C55479"/>
  <c r="C55478"/>
  <c r="C55477"/>
  <c r="C55476"/>
  <c r="C55475"/>
  <c r="C55474"/>
  <c r="C55473"/>
  <c r="C55472"/>
  <c r="C55471"/>
  <c r="C55470"/>
  <c r="C55469"/>
  <c r="C55468"/>
  <c r="C55467"/>
  <c r="C55466"/>
  <c r="C55465"/>
  <c r="C55464"/>
  <c r="C55463"/>
  <c r="C55462"/>
  <c r="C55461"/>
  <c r="C55460"/>
  <c r="C55459"/>
  <c r="C55458"/>
  <c r="C55457"/>
  <c r="C55456"/>
  <c r="C55455"/>
  <c r="C55454"/>
  <c r="C55453"/>
  <c r="C55452"/>
  <c r="C55451"/>
  <c r="C55450"/>
  <c r="C55449"/>
  <c r="C55448"/>
  <c r="C55447"/>
  <c r="C55446"/>
  <c r="C55445"/>
  <c r="C55444"/>
  <c r="C55443"/>
  <c r="C55442"/>
  <c r="C55441"/>
  <c r="C55440"/>
  <c r="C55439"/>
  <c r="C55438"/>
  <c r="C55437"/>
  <c r="C55436"/>
  <c r="C55435"/>
  <c r="C55434"/>
  <c r="C55433"/>
  <c r="C55432"/>
  <c r="C55431"/>
  <c r="C55430"/>
  <c r="C55429"/>
  <c r="C55428"/>
  <c r="C55427"/>
  <c r="C55426"/>
  <c r="C55425"/>
  <c r="C55424"/>
  <c r="C55423"/>
  <c r="C55422"/>
  <c r="C55421"/>
  <c r="C55420"/>
  <c r="C55419"/>
  <c r="C55418"/>
  <c r="C55417"/>
  <c r="C55416"/>
  <c r="C55415"/>
  <c r="C55414"/>
  <c r="C55413"/>
  <c r="C55412"/>
  <c r="C55411"/>
  <c r="C55410"/>
  <c r="C55409"/>
  <c r="C55408"/>
  <c r="C55407"/>
  <c r="C55406"/>
  <c r="C55405"/>
  <c r="C55404"/>
  <c r="C55403"/>
  <c r="C55402"/>
  <c r="C55401"/>
  <c r="C55400"/>
  <c r="C55399"/>
  <c r="C55398"/>
  <c r="C55397"/>
  <c r="C55396"/>
  <c r="C55395"/>
  <c r="C55394"/>
  <c r="C55393"/>
  <c r="C55392"/>
  <c r="C55391"/>
  <c r="C55390"/>
  <c r="C55389"/>
  <c r="C55388"/>
  <c r="C55387"/>
  <c r="C55386"/>
  <c r="C55385"/>
  <c r="C55384"/>
  <c r="C55383"/>
  <c r="C55382"/>
  <c r="C55381"/>
  <c r="C55380"/>
  <c r="C55379"/>
  <c r="C55378"/>
  <c r="C55377"/>
  <c r="C55376"/>
  <c r="C55375"/>
  <c r="C55374"/>
  <c r="C55373"/>
  <c r="C55372"/>
  <c r="C55371"/>
  <c r="C55370"/>
  <c r="C55369"/>
  <c r="C55368"/>
  <c r="C55367"/>
  <c r="C55366"/>
  <c r="C55365"/>
  <c r="C55364"/>
  <c r="C55363"/>
  <c r="C55362"/>
  <c r="C55361"/>
  <c r="C55360"/>
  <c r="C55359"/>
  <c r="C55358"/>
  <c r="C55357"/>
  <c r="C55356"/>
  <c r="C55355"/>
  <c r="C55354"/>
  <c r="C55353"/>
  <c r="C55352"/>
  <c r="C55351"/>
  <c r="C55350"/>
  <c r="C55349"/>
  <c r="C55348"/>
  <c r="C55347"/>
  <c r="C55346"/>
  <c r="C55345"/>
  <c r="C55344"/>
  <c r="C55343"/>
  <c r="C55342"/>
  <c r="C55341"/>
  <c r="C55340"/>
  <c r="C55339"/>
  <c r="C55338"/>
  <c r="C55337"/>
  <c r="C55336"/>
  <c r="C55335"/>
  <c r="C55334"/>
  <c r="C55333"/>
  <c r="C55332"/>
  <c r="C55331"/>
  <c r="C55330"/>
  <c r="C55329"/>
  <c r="C55328"/>
  <c r="C55327"/>
  <c r="C55326"/>
  <c r="C55325"/>
  <c r="C55324"/>
  <c r="C55323"/>
  <c r="C55322"/>
  <c r="C55321"/>
  <c r="C55320"/>
  <c r="C55319"/>
  <c r="C55318"/>
  <c r="C55317"/>
  <c r="C55316"/>
  <c r="C55315"/>
  <c r="C55314"/>
  <c r="C55313"/>
  <c r="C55312"/>
  <c r="C55311"/>
  <c r="C55310"/>
  <c r="C55309"/>
  <c r="C55308"/>
  <c r="C55307"/>
  <c r="C55306"/>
  <c r="C55305"/>
  <c r="C55304"/>
  <c r="C55303"/>
  <c r="C55302"/>
  <c r="C55301"/>
  <c r="C55300"/>
  <c r="C55299"/>
  <c r="C55298"/>
  <c r="C55297"/>
  <c r="C55296"/>
  <c r="C55295"/>
  <c r="C55294"/>
  <c r="C55293"/>
  <c r="C55292"/>
  <c r="C55291"/>
  <c r="C55290"/>
  <c r="C55289"/>
  <c r="C55288"/>
  <c r="C55287"/>
  <c r="C55286"/>
  <c r="C55285"/>
  <c r="C55284"/>
  <c r="C55283"/>
  <c r="C55282"/>
  <c r="C55281"/>
  <c r="C55280"/>
  <c r="C55279"/>
  <c r="C55278"/>
  <c r="C55277"/>
  <c r="C55276"/>
  <c r="C55275"/>
  <c r="C55274"/>
  <c r="C55273"/>
  <c r="C55272"/>
  <c r="C55271"/>
  <c r="C55270"/>
  <c r="C55269"/>
  <c r="C55268"/>
  <c r="C55267"/>
  <c r="C55266"/>
  <c r="C55265"/>
  <c r="C55264"/>
  <c r="C55263"/>
  <c r="C55262"/>
  <c r="C55261"/>
  <c r="C55260"/>
  <c r="C55259"/>
  <c r="C55258"/>
  <c r="C55257"/>
  <c r="C55256"/>
  <c r="C55255"/>
  <c r="C55254"/>
  <c r="C55253"/>
  <c r="C55252"/>
  <c r="C55251"/>
  <c r="C55250"/>
  <c r="C55249"/>
  <c r="C55248"/>
  <c r="C55247"/>
  <c r="C55246"/>
  <c r="C55245"/>
  <c r="C55244"/>
  <c r="C55243"/>
  <c r="C55242"/>
  <c r="C55241"/>
  <c r="C55240"/>
  <c r="C55239"/>
  <c r="C55238"/>
  <c r="C55237"/>
  <c r="C55236"/>
  <c r="C55235"/>
  <c r="C55234"/>
  <c r="C55233"/>
  <c r="C55232"/>
  <c r="C55231"/>
  <c r="C55230"/>
  <c r="C55229"/>
  <c r="C55228"/>
  <c r="C55227"/>
  <c r="C55226"/>
  <c r="C55225"/>
  <c r="C55224"/>
  <c r="C55223"/>
  <c r="C55222"/>
  <c r="C55221"/>
  <c r="C55220"/>
  <c r="C55219"/>
  <c r="C55218"/>
  <c r="C55217"/>
  <c r="C55216"/>
  <c r="C55215"/>
  <c r="C55214"/>
  <c r="C55213"/>
  <c r="C55212"/>
  <c r="C55211"/>
  <c r="C55210"/>
  <c r="C55209"/>
  <c r="C55208"/>
  <c r="C55207"/>
  <c r="C55206"/>
  <c r="C55205"/>
  <c r="C55204"/>
  <c r="C55203"/>
  <c r="C55202"/>
  <c r="C55201"/>
  <c r="C55200"/>
  <c r="C55199"/>
  <c r="C55198"/>
  <c r="C55197"/>
  <c r="C55196"/>
  <c r="C55195"/>
  <c r="C55194"/>
  <c r="C55193"/>
  <c r="C55192"/>
  <c r="C55191"/>
  <c r="C55190"/>
  <c r="C55189"/>
  <c r="C55188"/>
  <c r="C55187"/>
  <c r="C55186"/>
  <c r="C55185"/>
  <c r="C55184"/>
  <c r="C55183"/>
  <c r="C55182"/>
  <c r="C55181"/>
  <c r="C55180"/>
  <c r="C55179"/>
  <c r="C55178"/>
  <c r="C55177"/>
  <c r="C55176"/>
  <c r="C55175"/>
  <c r="C55174"/>
  <c r="C55173"/>
  <c r="C55172"/>
  <c r="C55171"/>
  <c r="C55170"/>
  <c r="C55169"/>
  <c r="C55168"/>
  <c r="C55167"/>
  <c r="C55166"/>
  <c r="C55165"/>
  <c r="C55164"/>
  <c r="C55163"/>
  <c r="C55162"/>
  <c r="C55161"/>
  <c r="C55160"/>
  <c r="C55159"/>
  <c r="C55158"/>
  <c r="C55157"/>
  <c r="C55156"/>
  <c r="C55155"/>
  <c r="C55154"/>
  <c r="C55153"/>
  <c r="C55152"/>
  <c r="C55151"/>
  <c r="C55150"/>
  <c r="C55149"/>
  <c r="C55148"/>
  <c r="C55147"/>
  <c r="C55146"/>
  <c r="C55145"/>
  <c r="C55144"/>
  <c r="C55143"/>
  <c r="C55142"/>
  <c r="C55141"/>
  <c r="C55140"/>
  <c r="C55139"/>
  <c r="C55138"/>
  <c r="C55137"/>
  <c r="C55136"/>
  <c r="C55135"/>
  <c r="C55134"/>
  <c r="C55133"/>
  <c r="C55132"/>
  <c r="C55131"/>
  <c r="C55130"/>
  <c r="C55129"/>
  <c r="C55128"/>
  <c r="C55127"/>
  <c r="C55126"/>
  <c r="C55125"/>
  <c r="C55124"/>
  <c r="C55123"/>
  <c r="C55122"/>
  <c r="C55121"/>
  <c r="C55120"/>
  <c r="C55119"/>
  <c r="C55118"/>
  <c r="C55117"/>
  <c r="C55116"/>
  <c r="C55115"/>
  <c r="C55114"/>
  <c r="C55113"/>
  <c r="C55112"/>
  <c r="C55111"/>
  <c r="C55110"/>
  <c r="C55109"/>
  <c r="C55108"/>
  <c r="C55107"/>
  <c r="C55106"/>
  <c r="C55105"/>
  <c r="C55104"/>
  <c r="C55103"/>
  <c r="C55102"/>
  <c r="C55101"/>
  <c r="C55100"/>
  <c r="C55099"/>
  <c r="C55098"/>
  <c r="C55097"/>
  <c r="C55096"/>
  <c r="C55095"/>
  <c r="C55094"/>
  <c r="C55093"/>
  <c r="C55092"/>
  <c r="C55091"/>
  <c r="C55090"/>
  <c r="C55089"/>
  <c r="C55088"/>
  <c r="C55087"/>
  <c r="C55086"/>
  <c r="C55085"/>
  <c r="C55084"/>
  <c r="C55083"/>
  <c r="C55082"/>
  <c r="C55081"/>
  <c r="C55080"/>
  <c r="C55079"/>
  <c r="C55078"/>
  <c r="C55077"/>
  <c r="C55076"/>
  <c r="C55075"/>
  <c r="C55074"/>
  <c r="C55073"/>
  <c r="C55072"/>
  <c r="C55071"/>
  <c r="C55070"/>
  <c r="C55069"/>
  <c r="C55068"/>
  <c r="C55067"/>
  <c r="C55066"/>
  <c r="C55065"/>
  <c r="C55064"/>
  <c r="C55063"/>
  <c r="C55062"/>
  <c r="C55061"/>
  <c r="C55060"/>
  <c r="C55059"/>
  <c r="C55058"/>
  <c r="C55057"/>
  <c r="C55056"/>
  <c r="C55055"/>
  <c r="C55054"/>
  <c r="C55053"/>
  <c r="C55052"/>
  <c r="C55051"/>
  <c r="C55050"/>
  <c r="C55049"/>
  <c r="C55048"/>
  <c r="C55047"/>
  <c r="C55046"/>
  <c r="C55045"/>
  <c r="C55044"/>
  <c r="C55043"/>
  <c r="C55042"/>
  <c r="C55041"/>
  <c r="C55040"/>
  <c r="C55039"/>
  <c r="C55038"/>
  <c r="C55037"/>
  <c r="C55036"/>
  <c r="C55035"/>
  <c r="C55034"/>
  <c r="C55033"/>
  <c r="C55032"/>
  <c r="C55031"/>
  <c r="C55030"/>
  <c r="C55029"/>
  <c r="C55028"/>
  <c r="C55027"/>
  <c r="C55026"/>
  <c r="C55025"/>
  <c r="C55024"/>
  <c r="C55023"/>
  <c r="C55022"/>
  <c r="C55021"/>
  <c r="C55020"/>
  <c r="C55019"/>
  <c r="C55018"/>
  <c r="C55017"/>
  <c r="C55016"/>
  <c r="C55015"/>
  <c r="C55014"/>
  <c r="C55013"/>
  <c r="C55012"/>
  <c r="C55011"/>
  <c r="C55010"/>
  <c r="C55009"/>
  <c r="C55008"/>
  <c r="C55007"/>
  <c r="C55006"/>
  <c r="C55005"/>
  <c r="C55004"/>
  <c r="C55003"/>
  <c r="C55002"/>
  <c r="C55001"/>
  <c r="C55000"/>
  <c r="C54999"/>
  <c r="C54998"/>
  <c r="C54997"/>
  <c r="C54996"/>
  <c r="C54995"/>
  <c r="C54994"/>
  <c r="C54993"/>
  <c r="C54992"/>
  <c r="C54991"/>
  <c r="C54990"/>
  <c r="C54989"/>
  <c r="C54988"/>
  <c r="C54987"/>
  <c r="C54986"/>
  <c r="C54985"/>
  <c r="C54984"/>
  <c r="C54983"/>
  <c r="C54982"/>
  <c r="C54981"/>
  <c r="C54980"/>
  <c r="C54979"/>
  <c r="C54978"/>
  <c r="C54977"/>
  <c r="C54976"/>
  <c r="C54975"/>
  <c r="C54974"/>
  <c r="C54973"/>
  <c r="C54972"/>
  <c r="C54971"/>
  <c r="C54970"/>
  <c r="C54969"/>
  <c r="C54968"/>
  <c r="C54967"/>
  <c r="C54966"/>
  <c r="C54965"/>
  <c r="C54964"/>
  <c r="C54963"/>
  <c r="C54962"/>
  <c r="C54961"/>
  <c r="C54960"/>
  <c r="C54959"/>
  <c r="C54958"/>
  <c r="C54957"/>
  <c r="C54956"/>
  <c r="C54955"/>
  <c r="C54954"/>
  <c r="C54953"/>
  <c r="C54952"/>
  <c r="C54951"/>
  <c r="C54950"/>
  <c r="C54949"/>
  <c r="C54948"/>
  <c r="C54947"/>
  <c r="C54946"/>
  <c r="C54945"/>
  <c r="C54944"/>
  <c r="C54943"/>
  <c r="C54942"/>
  <c r="C54941"/>
  <c r="C54940"/>
  <c r="C54939"/>
  <c r="C54938"/>
  <c r="C54937"/>
  <c r="C54936"/>
  <c r="C54935"/>
  <c r="C54934"/>
  <c r="C54933"/>
  <c r="C54932"/>
  <c r="C54931"/>
  <c r="C54930"/>
  <c r="C54929"/>
  <c r="C54928"/>
  <c r="C54927"/>
  <c r="C54926"/>
  <c r="C54925"/>
  <c r="C54924"/>
  <c r="C54923"/>
  <c r="C54922"/>
  <c r="C54921"/>
  <c r="C54920"/>
  <c r="C54919"/>
  <c r="C54918"/>
  <c r="C54917"/>
  <c r="C54916"/>
  <c r="C54915"/>
  <c r="C54914"/>
  <c r="C54913"/>
  <c r="C54912"/>
  <c r="C54911"/>
  <c r="C54910"/>
  <c r="C54909"/>
  <c r="C54908"/>
  <c r="C54907"/>
  <c r="C54906"/>
  <c r="C54905"/>
  <c r="C54904"/>
  <c r="C54903"/>
  <c r="C54902"/>
  <c r="C54901"/>
  <c r="C54900"/>
  <c r="C54899"/>
  <c r="C54898"/>
  <c r="C54897"/>
  <c r="C54896"/>
  <c r="C54895"/>
  <c r="C54894"/>
  <c r="C54893"/>
  <c r="C54892"/>
  <c r="C54891"/>
  <c r="C54890"/>
  <c r="C54889"/>
  <c r="C54888"/>
  <c r="C54887"/>
  <c r="C54886"/>
  <c r="C54885"/>
  <c r="C54884"/>
  <c r="C54883"/>
  <c r="C54882"/>
  <c r="C54881"/>
  <c r="C54880"/>
  <c r="C54879"/>
  <c r="C54878"/>
  <c r="C54877"/>
  <c r="C54876"/>
  <c r="C54875"/>
  <c r="C54874"/>
  <c r="C54873"/>
  <c r="C54872"/>
  <c r="C54871"/>
  <c r="C54870"/>
  <c r="C54869"/>
  <c r="C54868"/>
  <c r="C54867"/>
  <c r="C54866"/>
  <c r="C54865"/>
  <c r="C54864"/>
  <c r="C54863"/>
  <c r="C54862"/>
  <c r="C54861"/>
  <c r="C54860"/>
  <c r="C54859"/>
  <c r="C54858"/>
  <c r="C54857"/>
  <c r="C54856"/>
  <c r="C54855"/>
  <c r="C54854"/>
  <c r="C54853"/>
  <c r="C54852"/>
  <c r="C54851"/>
  <c r="C54850"/>
  <c r="C54849"/>
  <c r="C54848"/>
  <c r="C54847"/>
  <c r="C54846"/>
  <c r="C54845"/>
  <c r="C54844"/>
  <c r="C54843"/>
  <c r="C54842"/>
  <c r="C54841"/>
  <c r="C54840"/>
  <c r="C54839"/>
  <c r="C54838"/>
  <c r="C54837"/>
  <c r="C54836"/>
  <c r="C54835"/>
  <c r="C54834"/>
  <c r="C54833"/>
  <c r="C54832"/>
  <c r="C54831"/>
  <c r="C54830"/>
  <c r="C54829"/>
  <c r="C54828"/>
  <c r="C54827"/>
  <c r="C54826"/>
  <c r="C54825"/>
  <c r="C54824"/>
  <c r="C54823"/>
  <c r="C54822"/>
  <c r="C54821"/>
  <c r="C54820"/>
  <c r="C54819"/>
  <c r="C54818"/>
  <c r="C54817"/>
  <c r="C54816"/>
  <c r="C54815"/>
  <c r="C54814"/>
  <c r="C54813"/>
  <c r="C54812"/>
  <c r="C54811"/>
  <c r="C54810"/>
  <c r="C54809"/>
  <c r="C54808"/>
  <c r="C54807"/>
  <c r="C54806"/>
  <c r="C54805"/>
  <c r="C54804"/>
  <c r="C54803"/>
  <c r="C54802"/>
  <c r="C54801"/>
  <c r="C54800"/>
  <c r="C54799"/>
  <c r="C54798"/>
  <c r="C54797"/>
  <c r="C54796"/>
  <c r="C54795"/>
  <c r="C54794"/>
  <c r="C54793"/>
  <c r="C54792"/>
  <c r="C54791"/>
  <c r="C54790"/>
  <c r="C54789"/>
  <c r="C54788"/>
  <c r="C54787"/>
  <c r="C54786"/>
  <c r="C54785"/>
  <c r="C54784"/>
  <c r="C54783"/>
  <c r="C54782"/>
  <c r="C54781"/>
  <c r="C54780"/>
  <c r="C54779"/>
  <c r="C54778"/>
  <c r="C54777"/>
  <c r="C54776"/>
  <c r="C54775"/>
  <c r="C54774"/>
  <c r="C54773"/>
  <c r="C54772"/>
  <c r="C54771"/>
  <c r="C54770"/>
  <c r="C54769"/>
  <c r="C54768"/>
  <c r="C54767"/>
  <c r="C54766"/>
  <c r="C54765"/>
  <c r="C54764"/>
  <c r="C54763"/>
  <c r="C54762"/>
  <c r="C54761"/>
  <c r="C54760"/>
  <c r="C54759"/>
  <c r="C54758"/>
  <c r="C54757"/>
  <c r="C54756"/>
  <c r="C54755"/>
  <c r="C54754"/>
  <c r="C54753"/>
  <c r="C54752"/>
  <c r="C54751"/>
  <c r="C54750"/>
  <c r="C54749"/>
  <c r="C54748"/>
  <c r="C54747"/>
  <c r="C54746"/>
  <c r="C54745"/>
  <c r="C54744"/>
  <c r="C54743"/>
  <c r="C54742"/>
  <c r="C54741"/>
  <c r="C54740"/>
  <c r="C54739"/>
  <c r="C54738"/>
  <c r="C54737"/>
  <c r="C54736"/>
  <c r="C54735"/>
  <c r="C54734"/>
  <c r="C54733"/>
  <c r="C54732"/>
  <c r="C54731"/>
  <c r="C54730"/>
  <c r="C54729"/>
  <c r="C54728"/>
  <c r="C54727"/>
  <c r="C54726"/>
  <c r="C54725"/>
  <c r="C54724"/>
  <c r="C54723"/>
  <c r="C54722"/>
  <c r="C54721"/>
  <c r="C54720"/>
  <c r="C54719"/>
  <c r="C54718"/>
  <c r="C54717"/>
  <c r="C54716"/>
  <c r="C54715"/>
  <c r="C54714"/>
  <c r="C54713"/>
  <c r="C54712"/>
  <c r="C54711"/>
  <c r="C54710"/>
  <c r="C54709"/>
  <c r="C54708"/>
  <c r="C54707"/>
  <c r="C54706"/>
  <c r="C54705"/>
  <c r="C54704"/>
  <c r="C54703"/>
  <c r="C54702"/>
  <c r="C54701"/>
  <c r="C54700"/>
  <c r="C54699"/>
  <c r="C54698"/>
  <c r="C54697"/>
  <c r="C54696"/>
  <c r="C54695"/>
  <c r="C54694"/>
  <c r="C54693"/>
  <c r="C54692"/>
  <c r="C54691"/>
  <c r="C54690"/>
  <c r="C54689"/>
  <c r="C54688"/>
  <c r="C54687"/>
  <c r="C54686"/>
  <c r="C54685"/>
  <c r="C54684"/>
  <c r="C54683"/>
  <c r="C54682"/>
  <c r="C54681"/>
  <c r="C54680"/>
  <c r="C54679"/>
  <c r="C54678"/>
  <c r="C54677"/>
  <c r="C54676"/>
  <c r="C54675"/>
  <c r="C54674"/>
  <c r="C54673"/>
  <c r="C54672"/>
  <c r="C54671"/>
  <c r="C54670"/>
  <c r="C54669"/>
  <c r="C54668"/>
  <c r="C54667"/>
  <c r="C54666"/>
  <c r="C54665"/>
  <c r="C54664"/>
  <c r="C54663"/>
  <c r="C54662"/>
  <c r="C54661"/>
  <c r="C54660"/>
  <c r="C54659"/>
  <c r="C54658"/>
  <c r="C54657"/>
  <c r="C54656"/>
  <c r="C54655"/>
  <c r="C54654"/>
  <c r="C54653"/>
  <c r="C54652"/>
  <c r="C54651"/>
  <c r="C54650"/>
  <c r="C54649"/>
  <c r="C54648"/>
  <c r="C54647"/>
  <c r="C54646"/>
  <c r="C54645"/>
  <c r="C54644"/>
  <c r="C54643"/>
  <c r="C54642"/>
  <c r="C54641"/>
  <c r="C54640"/>
  <c r="C54639"/>
  <c r="C54638"/>
  <c r="C54637"/>
  <c r="C54636"/>
  <c r="C54635"/>
  <c r="C54634"/>
  <c r="C54633"/>
  <c r="C54632"/>
  <c r="C54631"/>
  <c r="C54630"/>
  <c r="C54629"/>
  <c r="C54628"/>
  <c r="C54627"/>
  <c r="C54626"/>
  <c r="C54625"/>
  <c r="C54624"/>
  <c r="C54623"/>
  <c r="C54622"/>
  <c r="C54621"/>
  <c r="C54620"/>
  <c r="C54619"/>
  <c r="C54618"/>
  <c r="C54617"/>
  <c r="C54616"/>
  <c r="C54615"/>
  <c r="C54614"/>
  <c r="C54613"/>
  <c r="C54612"/>
  <c r="C54611"/>
  <c r="C54610"/>
  <c r="C54609"/>
  <c r="C54608"/>
  <c r="C54607"/>
  <c r="C54606"/>
  <c r="C54605"/>
  <c r="C54604"/>
  <c r="C54603"/>
  <c r="C54602"/>
  <c r="C54601"/>
  <c r="C54600"/>
  <c r="C54599"/>
  <c r="C54598"/>
  <c r="C54597"/>
  <c r="C54596"/>
  <c r="C54595"/>
  <c r="C54594"/>
  <c r="C54593"/>
  <c r="C54592"/>
  <c r="C54591"/>
  <c r="C54590"/>
  <c r="C54589"/>
  <c r="C54588"/>
  <c r="C54587"/>
  <c r="C54586"/>
  <c r="C54585"/>
  <c r="C54584"/>
  <c r="C54583"/>
  <c r="C54582"/>
  <c r="C54581"/>
  <c r="C54580"/>
  <c r="C54579"/>
  <c r="C54578"/>
  <c r="C54577"/>
  <c r="C54576"/>
  <c r="C54575"/>
  <c r="C54574"/>
  <c r="C54573"/>
  <c r="C54572"/>
  <c r="C54571"/>
  <c r="C54570"/>
  <c r="C54569"/>
  <c r="C54568"/>
  <c r="C54567"/>
  <c r="C54566"/>
  <c r="C54565"/>
  <c r="C54564"/>
  <c r="C54563"/>
  <c r="C54562"/>
  <c r="C54561"/>
  <c r="C54560"/>
  <c r="C54559"/>
  <c r="C54558"/>
  <c r="C54557"/>
  <c r="C54556"/>
  <c r="C54555"/>
  <c r="C54554"/>
  <c r="C54553"/>
  <c r="C54552"/>
  <c r="C54551"/>
  <c r="C54550"/>
  <c r="C54549"/>
  <c r="C54548"/>
  <c r="C54547"/>
  <c r="C54546"/>
  <c r="C54545"/>
  <c r="C54544"/>
  <c r="C54543"/>
  <c r="C54542"/>
  <c r="C54541"/>
  <c r="C54540"/>
  <c r="C54539"/>
  <c r="C54538"/>
  <c r="C54537"/>
  <c r="C54536"/>
  <c r="C54535"/>
  <c r="C54534"/>
  <c r="C54533"/>
  <c r="C54532"/>
  <c r="C54531"/>
  <c r="C54530"/>
  <c r="C54529"/>
  <c r="C54528"/>
  <c r="C54527"/>
  <c r="C54526"/>
  <c r="C54525"/>
  <c r="C54524"/>
  <c r="C54523"/>
  <c r="C54522"/>
  <c r="C54521"/>
  <c r="C54520"/>
  <c r="C54519"/>
  <c r="C54518"/>
  <c r="C54517"/>
  <c r="C54516"/>
  <c r="C54515"/>
  <c r="C54514"/>
  <c r="C54513"/>
  <c r="C54512"/>
  <c r="C54511"/>
  <c r="C54510"/>
  <c r="C54509"/>
  <c r="C54508"/>
  <c r="C54507"/>
  <c r="C54506"/>
  <c r="C54505"/>
  <c r="C54504"/>
  <c r="C54503"/>
  <c r="C54502"/>
  <c r="C54501"/>
  <c r="C54500"/>
  <c r="C54499"/>
  <c r="C54498"/>
  <c r="C54497"/>
  <c r="C54496"/>
  <c r="C54495"/>
  <c r="C54494"/>
  <c r="C54493"/>
  <c r="C54492"/>
  <c r="C54491"/>
  <c r="C54490"/>
  <c r="C54489"/>
  <c r="C54488"/>
  <c r="C54487"/>
  <c r="C54486"/>
  <c r="C54485"/>
  <c r="C54484"/>
  <c r="C54483"/>
  <c r="C54482"/>
  <c r="C54481"/>
  <c r="C54480"/>
  <c r="C54479"/>
  <c r="C54478"/>
  <c r="C54477"/>
  <c r="C54476"/>
  <c r="C54475"/>
  <c r="C54474"/>
  <c r="C54473"/>
  <c r="C54472"/>
  <c r="C54471"/>
  <c r="C54470"/>
  <c r="C54469"/>
  <c r="C54468"/>
  <c r="C54467"/>
  <c r="C54466"/>
  <c r="C54465"/>
  <c r="C54464"/>
  <c r="C54463"/>
  <c r="C54462"/>
  <c r="C54461"/>
  <c r="C54460"/>
  <c r="C54459"/>
  <c r="C54458"/>
  <c r="C54457"/>
  <c r="C54456"/>
  <c r="C54455"/>
  <c r="C54454"/>
  <c r="C54453"/>
  <c r="C54452"/>
  <c r="C54451"/>
  <c r="C54450"/>
  <c r="C54449"/>
  <c r="C54448"/>
  <c r="C54447"/>
  <c r="C54446"/>
  <c r="C54445"/>
  <c r="C54444"/>
  <c r="C54443"/>
  <c r="C54442"/>
  <c r="C54441"/>
  <c r="C54440"/>
  <c r="C54439"/>
  <c r="C54438"/>
  <c r="C54437"/>
  <c r="C54436"/>
  <c r="C54435"/>
  <c r="C54434"/>
  <c r="C54433"/>
  <c r="C54432"/>
  <c r="C54431"/>
  <c r="C54430"/>
  <c r="C54429"/>
  <c r="C54428"/>
  <c r="C54427"/>
  <c r="C54426"/>
  <c r="C54425"/>
  <c r="C54424"/>
  <c r="C54423"/>
  <c r="C54422"/>
  <c r="C54421"/>
  <c r="C54420"/>
  <c r="C54419"/>
  <c r="C54418"/>
  <c r="C54417"/>
  <c r="C54416"/>
  <c r="C54415"/>
  <c r="C54414"/>
  <c r="C54413"/>
  <c r="C54412"/>
  <c r="C54411"/>
  <c r="C54410"/>
  <c r="C54409"/>
  <c r="C54408"/>
  <c r="C54407"/>
  <c r="C54406"/>
  <c r="C54405"/>
  <c r="C54404"/>
  <c r="C54403"/>
  <c r="C54402"/>
  <c r="C54401"/>
  <c r="C54400"/>
  <c r="C54399"/>
  <c r="C54398"/>
  <c r="C54397"/>
  <c r="C54396"/>
  <c r="C54395"/>
  <c r="C54394"/>
  <c r="C54393"/>
  <c r="C54392"/>
  <c r="C54391"/>
  <c r="C54390"/>
  <c r="C54389"/>
  <c r="C54388"/>
  <c r="C54387"/>
  <c r="C54386"/>
  <c r="C54385"/>
  <c r="C54384"/>
  <c r="C54383"/>
  <c r="C54382"/>
  <c r="C54381"/>
  <c r="C54380"/>
  <c r="C54379"/>
  <c r="C54378"/>
  <c r="C54377"/>
  <c r="C54376"/>
  <c r="C54375"/>
  <c r="C54374"/>
  <c r="C54373"/>
  <c r="C54372"/>
  <c r="C54371"/>
  <c r="C54370"/>
  <c r="C54369"/>
  <c r="C54368"/>
  <c r="C54367"/>
  <c r="C54366"/>
  <c r="C54365"/>
  <c r="C54364"/>
  <c r="C54363"/>
  <c r="C54362"/>
  <c r="C54361"/>
  <c r="C54360"/>
  <c r="C54359"/>
  <c r="C54358"/>
  <c r="C54357"/>
  <c r="C54356"/>
  <c r="C54355"/>
  <c r="C54354"/>
  <c r="C54353"/>
  <c r="C54352"/>
  <c r="C54351"/>
  <c r="C54350"/>
  <c r="C54349"/>
  <c r="C54348"/>
  <c r="C54347"/>
  <c r="C54346"/>
  <c r="C54345"/>
  <c r="C54344"/>
  <c r="C54343"/>
  <c r="C54342"/>
  <c r="C54341"/>
  <c r="C54340"/>
  <c r="C54339"/>
  <c r="C54338"/>
  <c r="C54337"/>
  <c r="C54336"/>
  <c r="C54335"/>
  <c r="C54334"/>
  <c r="C54333"/>
  <c r="C54332"/>
  <c r="C54331"/>
  <c r="C54330"/>
  <c r="C54329"/>
  <c r="C54328"/>
  <c r="C54327"/>
  <c r="C54326"/>
  <c r="C54325"/>
  <c r="C54324"/>
  <c r="C54323"/>
  <c r="C54322"/>
  <c r="C54321"/>
  <c r="C54320"/>
  <c r="C54319"/>
  <c r="C54318"/>
  <c r="C54317"/>
  <c r="C54316"/>
  <c r="C54315"/>
  <c r="C54314"/>
  <c r="C54313"/>
  <c r="C54312"/>
  <c r="C54311"/>
  <c r="C54310"/>
  <c r="C54309"/>
  <c r="C54308"/>
  <c r="C54307"/>
  <c r="C54306"/>
  <c r="C54305"/>
  <c r="C54304"/>
  <c r="C54303"/>
  <c r="C54302"/>
  <c r="C54301"/>
  <c r="C54300"/>
  <c r="C54299"/>
  <c r="C54298"/>
  <c r="C54297"/>
  <c r="C54296"/>
  <c r="C54295"/>
  <c r="C54294"/>
  <c r="C54293"/>
  <c r="C54292"/>
  <c r="C54291"/>
  <c r="C54290"/>
  <c r="C54289"/>
  <c r="C54288"/>
  <c r="C54287"/>
  <c r="C54286"/>
  <c r="C54285"/>
  <c r="C54284"/>
  <c r="C54283"/>
  <c r="C54282"/>
  <c r="C54281"/>
  <c r="C54280"/>
  <c r="C54279"/>
  <c r="C54278"/>
  <c r="C54277"/>
  <c r="C54276"/>
  <c r="C54275"/>
  <c r="C54274"/>
  <c r="C54273"/>
  <c r="C54272"/>
  <c r="C54271"/>
  <c r="C54270"/>
  <c r="C54269"/>
  <c r="C54268"/>
  <c r="C54267"/>
  <c r="C54266"/>
  <c r="C54265"/>
  <c r="C54264"/>
  <c r="C54263"/>
  <c r="C54262"/>
  <c r="C54261"/>
  <c r="C54260"/>
  <c r="C54259"/>
  <c r="C54258"/>
  <c r="C54257"/>
  <c r="C54256"/>
  <c r="C54255"/>
  <c r="C54254"/>
  <c r="C54253"/>
  <c r="C54252"/>
  <c r="C54251"/>
  <c r="C54250"/>
  <c r="C54249"/>
  <c r="C54248"/>
  <c r="C54247"/>
  <c r="C54246"/>
  <c r="C54245"/>
  <c r="C54244"/>
  <c r="C54243"/>
  <c r="C54242"/>
  <c r="C54241"/>
  <c r="C54240"/>
  <c r="C54239"/>
  <c r="C54238"/>
  <c r="C54237"/>
  <c r="C54236"/>
  <c r="C54235"/>
  <c r="C54234"/>
  <c r="C54233"/>
  <c r="C54232"/>
  <c r="C54231"/>
  <c r="C54230"/>
  <c r="C54229"/>
  <c r="C54228"/>
  <c r="C54227"/>
  <c r="C54226"/>
  <c r="C54225"/>
  <c r="C54224"/>
  <c r="C54223"/>
  <c r="C54222"/>
  <c r="C54221"/>
  <c r="C54220"/>
  <c r="C54219"/>
  <c r="C54218"/>
  <c r="C54217"/>
  <c r="C54216"/>
  <c r="C54215"/>
  <c r="C54214"/>
  <c r="C54213"/>
  <c r="C54212"/>
  <c r="C54211"/>
  <c r="C54210"/>
  <c r="C54209"/>
  <c r="C54208"/>
  <c r="C54207"/>
  <c r="C54206"/>
  <c r="C54205"/>
  <c r="C54204"/>
  <c r="C54203"/>
  <c r="C54202"/>
  <c r="C54201"/>
  <c r="C54200"/>
  <c r="C54199"/>
  <c r="C54198"/>
  <c r="C54197"/>
  <c r="C54196"/>
  <c r="C54195"/>
  <c r="C54194"/>
  <c r="C54193"/>
  <c r="C54192"/>
  <c r="C54191"/>
  <c r="C54190"/>
  <c r="C54189"/>
  <c r="C54188"/>
  <c r="C54187"/>
  <c r="C54186"/>
  <c r="C54185"/>
  <c r="C54184"/>
  <c r="C54183"/>
  <c r="C54182"/>
  <c r="C54181"/>
  <c r="C54180"/>
  <c r="C54179"/>
  <c r="C54178"/>
  <c r="C54177"/>
  <c r="C54176"/>
  <c r="C54175"/>
  <c r="C54174"/>
  <c r="C54173"/>
  <c r="C54172"/>
  <c r="C54171"/>
  <c r="C54170"/>
  <c r="C54169"/>
  <c r="C54168"/>
  <c r="C54167"/>
  <c r="C54166"/>
  <c r="C54165"/>
  <c r="C54164"/>
  <c r="C54163"/>
  <c r="C54162"/>
  <c r="C54161"/>
  <c r="C54160"/>
  <c r="C54159"/>
  <c r="C54158"/>
  <c r="C54157"/>
  <c r="C54156"/>
  <c r="C54155"/>
  <c r="C54154"/>
  <c r="C54153"/>
  <c r="C54152"/>
  <c r="C54151"/>
  <c r="C54150"/>
  <c r="C54149"/>
  <c r="C54148"/>
  <c r="C54147"/>
  <c r="C54146"/>
  <c r="C54145"/>
  <c r="C54144"/>
  <c r="C54143"/>
  <c r="C54142"/>
  <c r="C54141"/>
  <c r="C54140"/>
  <c r="C54139"/>
  <c r="C54138"/>
  <c r="C54137"/>
  <c r="C54136"/>
  <c r="C54135"/>
  <c r="C54134"/>
  <c r="C54133"/>
  <c r="C54132"/>
  <c r="C54131"/>
  <c r="C54130"/>
  <c r="C54129"/>
  <c r="C54128"/>
  <c r="C54127"/>
  <c r="C54126"/>
  <c r="C54125"/>
  <c r="C54124"/>
  <c r="C54123"/>
  <c r="C54122"/>
  <c r="C54121"/>
  <c r="C54120"/>
  <c r="C54119"/>
  <c r="C54118"/>
  <c r="C54117"/>
  <c r="C54116"/>
  <c r="C54115"/>
  <c r="C54114"/>
  <c r="C54113"/>
  <c r="C54112"/>
  <c r="C54111"/>
  <c r="C54110"/>
  <c r="C54109"/>
  <c r="C54108"/>
  <c r="C54107"/>
  <c r="C54106"/>
  <c r="C54105"/>
  <c r="C54104"/>
  <c r="C54103"/>
  <c r="C54102"/>
  <c r="C54101"/>
  <c r="C54100"/>
  <c r="C54099"/>
  <c r="C54098"/>
  <c r="C54097"/>
  <c r="C54096"/>
  <c r="C54095"/>
  <c r="C54094"/>
  <c r="C54093"/>
  <c r="C54092"/>
  <c r="C54091"/>
  <c r="C54090"/>
  <c r="C54089"/>
  <c r="C54088"/>
  <c r="C54087"/>
  <c r="C54086"/>
  <c r="C54085"/>
  <c r="C54084"/>
  <c r="C54083"/>
  <c r="C54082"/>
  <c r="C54081"/>
  <c r="C54080"/>
  <c r="C54079"/>
  <c r="C54078"/>
  <c r="C54077"/>
  <c r="C54076"/>
  <c r="C54075"/>
  <c r="C54074"/>
  <c r="C54073"/>
  <c r="C54072"/>
  <c r="C54071"/>
  <c r="C54070"/>
  <c r="C54069"/>
  <c r="C54068"/>
  <c r="C54067"/>
  <c r="C54066"/>
  <c r="C54065"/>
  <c r="C54064"/>
  <c r="C54063"/>
  <c r="C54062"/>
  <c r="C54061"/>
  <c r="C54060"/>
  <c r="C54059"/>
  <c r="C54058"/>
  <c r="C54057"/>
  <c r="C54056"/>
  <c r="C54055"/>
  <c r="C54054"/>
  <c r="C54053"/>
  <c r="C54052"/>
  <c r="C54051"/>
  <c r="C54050"/>
  <c r="C54049"/>
  <c r="C54048"/>
  <c r="C54047"/>
  <c r="C54046"/>
  <c r="C54045"/>
  <c r="C54044"/>
  <c r="C54043"/>
  <c r="C54042"/>
  <c r="C54041"/>
  <c r="C54040"/>
  <c r="C54039"/>
  <c r="C54038"/>
  <c r="C54037"/>
  <c r="C54036"/>
  <c r="C54035"/>
  <c r="C54034"/>
  <c r="C54033"/>
  <c r="C54032"/>
  <c r="C54031"/>
  <c r="C54030"/>
  <c r="C54029"/>
  <c r="C54028"/>
  <c r="C54027"/>
  <c r="C54026"/>
  <c r="C54025"/>
  <c r="C54024"/>
  <c r="C54023"/>
  <c r="C54022"/>
  <c r="C54021"/>
  <c r="C54020"/>
  <c r="C54019"/>
  <c r="C54018"/>
  <c r="C54017"/>
  <c r="C54016"/>
  <c r="C54015"/>
  <c r="C54014"/>
  <c r="C54013"/>
  <c r="C54012"/>
  <c r="C54011"/>
  <c r="C54010"/>
  <c r="C54009"/>
  <c r="C54008"/>
  <c r="C54007"/>
  <c r="C54006"/>
  <c r="C54005"/>
  <c r="C54004"/>
  <c r="C54003"/>
  <c r="C54002"/>
  <c r="C54001"/>
  <c r="C54000"/>
  <c r="C53999"/>
  <c r="C53998"/>
  <c r="C53997"/>
  <c r="C53996"/>
  <c r="C53995"/>
  <c r="C53994"/>
  <c r="C53993"/>
  <c r="C53992"/>
  <c r="C53991"/>
  <c r="C53990"/>
  <c r="C53989"/>
  <c r="C53988"/>
  <c r="C53987"/>
  <c r="C53986"/>
  <c r="C53985"/>
  <c r="C53984"/>
  <c r="C53983"/>
  <c r="C53982"/>
  <c r="C53981"/>
  <c r="C53980"/>
  <c r="C53979"/>
  <c r="C53978"/>
  <c r="C53977"/>
  <c r="C53976"/>
  <c r="C53975"/>
  <c r="C53974"/>
  <c r="C53973"/>
  <c r="C53972"/>
  <c r="C53971"/>
  <c r="C53970"/>
  <c r="C53969"/>
  <c r="C53968"/>
  <c r="C53967"/>
  <c r="C53966"/>
  <c r="C53965"/>
  <c r="C53964"/>
  <c r="C53963"/>
  <c r="C53962"/>
  <c r="C53961"/>
  <c r="C53960"/>
  <c r="C53959"/>
  <c r="C53958"/>
  <c r="C53957"/>
  <c r="C53956"/>
  <c r="C53955"/>
  <c r="C53954"/>
  <c r="C53953"/>
  <c r="C53952"/>
  <c r="C53951"/>
  <c r="C53950"/>
  <c r="C53949"/>
  <c r="C53948"/>
  <c r="C53947"/>
  <c r="C53946"/>
  <c r="C53945"/>
  <c r="C53944"/>
  <c r="C53943"/>
  <c r="C53942"/>
  <c r="C53941"/>
  <c r="C53940"/>
  <c r="C53939"/>
  <c r="C53938"/>
  <c r="C53937"/>
  <c r="C53936"/>
  <c r="C53935"/>
  <c r="C53934"/>
  <c r="C53933"/>
  <c r="C53932"/>
  <c r="C53931"/>
  <c r="C53930"/>
  <c r="C53929"/>
  <c r="C53928"/>
  <c r="C53927"/>
  <c r="C53926"/>
  <c r="C53925"/>
  <c r="C53924"/>
  <c r="C53923"/>
  <c r="C53922"/>
  <c r="C53921"/>
  <c r="C53920"/>
  <c r="C53919"/>
  <c r="C53918"/>
  <c r="C53917"/>
  <c r="C53916"/>
  <c r="C53915"/>
  <c r="C53914"/>
  <c r="C53913"/>
  <c r="C53912"/>
  <c r="C53911"/>
  <c r="C53910"/>
  <c r="C53909"/>
  <c r="C53908"/>
  <c r="C53907"/>
  <c r="C53906"/>
  <c r="C53905"/>
  <c r="C53904"/>
  <c r="C53903"/>
  <c r="C53902"/>
  <c r="C53901"/>
  <c r="C53900"/>
  <c r="C53899"/>
  <c r="C53898"/>
  <c r="C53897"/>
  <c r="C53896"/>
  <c r="C53895"/>
  <c r="C53894"/>
  <c r="C53893"/>
  <c r="C53892"/>
  <c r="C53891"/>
  <c r="C53890"/>
  <c r="C53889"/>
  <c r="C53888"/>
  <c r="C53887"/>
  <c r="C53886"/>
  <c r="C53885"/>
  <c r="C53884"/>
  <c r="C53883"/>
  <c r="C53882"/>
  <c r="C53881"/>
  <c r="C53880"/>
  <c r="C53879"/>
  <c r="C53878"/>
  <c r="C53877"/>
  <c r="C53876"/>
  <c r="C53875"/>
  <c r="C53874"/>
  <c r="C53873"/>
  <c r="C53872"/>
  <c r="C53871"/>
  <c r="C53870"/>
  <c r="C53869"/>
  <c r="C53868"/>
  <c r="C53867"/>
  <c r="C53866"/>
  <c r="C53865"/>
  <c r="C53864"/>
  <c r="C53863"/>
  <c r="C53862"/>
  <c r="C53861"/>
  <c r="C53860"/>
  <c r="C53859"/>
  <c r="C53858"/>
  <c r="C53857"/>
  <c r="C53856"/>
  <c r="C53855"/>
  <c r="C53854"/>
  <c r="C53853"/>
  <c r="C53852"/>
  <c r="C53851"/>
  <c r="C53850"/>
  <c r="C53849"/>
  <c r="C53848"/>
  <c r="C53847"/>
  <c r="C53846"/>
  <c r="C53845"/>
  <c r="C53844"/>
  <c r="C53843"/>
  <c r="C53842"/>
  <c r="C53841"/>
  <c r="C53840"/>
  <c r="C53839"/>
  <c r="C53838"/>
  <c r="C53837"/>
  <c r="C53836"/>
  <c r="C53835"/>
  <c r="C53834"/>
  <c r="C53833"/>
  <c r="C53832"/>
  <c r="C53831"/>
  <c r="C53830"/>
  <c r="C53829"/>
  <c r="C53828"/>
  <c r="C53827"/>
  <c r="C53826"/>
  <c r="C53825"/>
  <c r="C53824"/>
  <c r="C53823"/>
  <c r="C53822"/>
  <c r="C53821"/>
  <c r="C53820"/>
  <c r="C53819"/>
  <c r="C53818"/>
  <c r="C53817"/>
  <c r="C53816"/>
  <c r="C53815"/>
  <c r="C53814"/>
  <c r="C53813"/>
  <c r="C53812"/>
  <c r="C53811"/>
  <c r="C53810"/>
  <c r="C53809"/>
  <c r="C53808"/>
  <c r="C53807"/>
  <c r="C53806"/>
  <c r="C53805"/>
  <c r="C53804"/>
  <c r="C53803"/>
  <c r="C53802"/>
  <c r="C53801"/>
  <c r="C53800"/>
  <c r="C53799"/>
  <c r="C53798"/>
  <c r="C53797"/>
  <c r="C53796"/>
  <c r="C53795"/>
  <c r="C53794"/>
  <c r="C53793"/>
  <c r="C53792"/>
  <c r="C53791"/>
  <c r="C53790"/>
  <c r="C53789"/>
  <c r="C53788"/>
  <c r="C53787"/>
  <c r="C53786"/>
  <c r="C53785"/>
  <c r="C53784"/>
  <c r="C53783"/>
  <c r="C53782"/>
  <c r="C53781"/>
  <c r="C53780"/>
  <c r="C53779"/>
  <c r="C53778"/>
  <c r="C53777"/>
  <c r="C53776"/>
  <c r="C53775"/>
  <c r="C53774"/>
  <c r="C53773"/>
  <c r="C53772"/>
  <c r="C53771"/>
  <c r="C53770"/>
  <c r="C53769"/>
  <c r="C53768"/>
  <c r="C53767"/>
  <c r="C53766"/>
  <c r="C53765"/>
  <c r="C53764"/>
  <c r="C53763"/>
  <c r="C53762"/>
  <c r="C53761"/>
  <c r="C53760"/>
  <c r="C53759"/>
  <c r="C53758"/>
  <c r="C53757"/>
  <c r="C53756"/>
  <c r="C53755"/>
  <c r="C53754"/>
  <c r="C53753"/>
  <c r="C53752"/>
  <c r="C53751"/>
  <c r="C53750"/>
  <c r="C53749"/>
  <c r="C53748"/>
  <c r="C53747"/>
  <c r="C53746"/>
  <c r="C53745"/>
  <c r="C53744"/>
  <c r="C53743"/>
  <c r="C53742"/>
  <c r="C53741"/>
  <c r="C53740"/>
  <c r="C53739"/>
  <c r="C53738"/>
  <c r="C53737"/>
  <c r="C53736"/>
  <c r="C53735"/>
  <c r="C53734"/>
  <c r="C53733"/>
  <c r="C53732"/>
  <c r="C53731"/>
  <c r="C53730"/>
  <c r="C53729"/>
  <c r="C53728"/>
  <c r="C53727"/>
  <c r="C53726"/>
  <c r="C53725"/>
  <c r="C53724"/>
  <c r="C53723"/>
  <c r="C53722"/>
  <c r="C53721"/>
  <c r="C53720"/>
  <c r="C53719"/>
  <c r="C53718"/>
  <c r="C53717"/>
  <c r="C53716"/>
  <c r="C53715"/>
  <c r="C53714"/>
  <c r="C53713"/>
  <c r="C53712"/>
  <c r="C53711"/>
  <c r="C53710"/>
  <c r="C53709"/>
  <c r="C53708"/>
  <c r="C53707"/>
  <c r="C53706"/>
  <c r="C53705"/>
  <c r="C53704"/>
  <c r="C53703"/>
  <c r="C53702"/>
  <c r="C53701"/>
  <c r="C53700"/>
  <c r="C53699"/>
  <c r="C53698"/>
  <c r="C53697"/>
  <c r="C53696"/>
  <c r="C53695"/>
  <c r="C53694"/>
  <c r="C53693"/>
  <c r="C53692"/>
  <c r="C53691"/>
  <c r="C53690"/>
  <c r="C53689"/>
  <c r="C53688"/>
  <c r="C53687"/>
  <c r="C53686"/>
  <c r="C53685"/>
  <c r="C53684"/>
  <c r="C53683"/>
  <c r="C53682"/>
  <c r="C53681"/>
  <c r="C53680"/>
  <c r="C53679"/>
  <c r="C53678"/>
  <c r="C53677"/>
  <c r="C53676"/>
  <c r="C53675"/>
  <c r="C53674"/>
  <c r="C53673"/>
  <c r="C53672"/>
  <c r="C53671"/>
  <c r="C53670"/>
  <c r="C53669"/>
  <c r="C53668"/>
  <c r="C53667"/>
  <c r="C53666"/>
  <c r="C53665"/>
  <c r="C53664"/>
  <c r="C53663"/>
  <c r="C53662"/>
  <c r="C53661"/>
  <c r="C53660"/>
  <c r="C53659"/>
  <c r="C53658"/>
  <c r="C53657"/>
  <c r="C53656"/>
  <c r="C53655"/>
  <c r="C53654"/>
  <c r="C53653"/>
  <c r="C53652"/>
  <c r="C53651"/>
  <c r="C53650"/>
  <c r="C53649"/>
  <c r="C53648"/>
  <c r="C53647"/>
  <c r="C53646"/>
  <c r="C53645"/>
  <c r="C53644"/>
  <c r="C53643"/>
  <c r="C53642"/>
  <c r="C53641"/>
  <c r="C53640"/>
  <c r="C53639"/>
  <c r="C53638"/>
  <c r="C53637"/>
  <c r="C53636"/>
  <c r="C53635"/>
  <c r="C53634"/>
  <c r="C53633"/>
  <c r="C53632"/>
  <c r="C53631"/>
  <c r="C53630"/>
  <c r="C53629"/>
  <c r="C53628"/>
  <c r="C53627"/>
  <c r="C53626"/>
  <c r="C53625"/>
  <c r="C53624"/>
  <c r="C53623"/>
  <c r="C53622"/>
  <c r="C53621"/>
  <c r="C53620"/>
  <c r="C53619"/>
  <c r="C53618"/>
  <c r="C53617"/>
  <c r="C53616"/>
  <c r="C53615"/>
  <c r="C53614"/>
  <c r="C53613"/>
  <c r="C53612"/>
  <c r="C53611"/>
  <c r="C53610"/>
  <c r="C53609"/>
  <c r="C53608"/>
  <c r="C53607"/>
  <c r="C53606"/>
  <c r="C53605"/>
  <c r="C53604"/>
  <c r="C53603"/>
  <c r="C53602"/>
  <c r="C53601"/>
  <c r="C53600"/>
  <c r="C53599"/>
  <c r="C53598"/>
  <c r="C53597"/>
  <c r="C53596"/>
  <c r="C53595"/>
  <c r="C53594"/>
  <c r="C53593"/>
  <c r="C53592"/>
  <c r="C53591"/>
  <c r="C53590"/>
  <c r="C53589"/>
  <c r="C53588"/>
  <c r="C53587"/>
  <c r="C53586"/>
  <c r="C53585"/>
  <c r="C53584"/>
  <c r="C53583"/>
  <c r="C53582"/>
  <c r="C53581"/>
  <c r="C53580"/>
  <c r="C53579"/>
  <c r="C53578"/>
  <c r="C53577"/>
  <c r="C53576"/>
  <c r="C53575"/>
  <c r="C53574"/>
  <c r="C53573"/>
  <c r="C53572"/>
  <c r="C53571"/>
  <c r="C53570"/>
  <c r="C53569"/>
  <c r="C53568"/>
  <c r="C53567"/>
  <c r="C53566"/>
  <c r="C53565"/>
  <c r="C53564"/>
  <c r="C53563"/>
  <c r="C53562"/>
  <c r="C53561"/>
  <c r="C53560"/>
  <c r="C53559"/>
  <c r="C53558"/>
  <c r="C53557"/>
  <c r="C53556"/>
  <c r="C53555"/>
  <c r="C53554"/>
  <c r="C53553"/>
  <c r="C53552"/>
  <c r="C53551"/>
  <c r="C53550"/>
  <c r="C53549"/>
  <c r="C53548"/>
  <c r="C53547"/>
  <c r="C53546"/>
  <c r="C53545"/>
  <c r="C53544"/>
  <c r="C53543"/>
  <c r="C53542"/>
  <c r="C53541"/>
  <c r="C53540"/>
  <c r="C53539"/>
  <c r="C53538"/>
  <c r="C53537"/>
  <c r="C53536"/>
  <c r="C53535"/>
  <c r="C53534"/>
  <c r="C53533"/>
  <c r="C53532"/>
  <c r="C53531"/>
  <c r="C53530"/>
  <c r="C53529"/>
  <c r="C53528"/>
  <c r="C53527"/>
  <c r="C53526"/>
  <c r="C53525"/>
  <c r="C53524"/>
  <c r="C53523"/>
  <c r="C53522"/>
  <c r="C53521"/>
  <c r="C53520"/>
  <c r="C53519"/>
  <c r="C53518"/>
  <c r="C53517"/>
  <c r="C53516"/>
  <c r="C53515"/>
  <c r="C53514"/>
  <c r="C53513"/>
  <c r="C53512"/>
  <c r="C53511"/>
  <c r="C53510"/>
  <c r="C53509"/>
  <c r="C53508"/>
  <c r="C53507"/>
  <c r="C53506"/>
  <c r="C53505"/>
  <c r="C53504"/>
  <c r="C53503"/>
  <c r="C53502"/>
  <c r="C53501"/>
  <c r="C53500"/>
  <c r="C53499"/>
  <c r="C53498"/>
  <c r="C53497"/>
  <c r="C53496"/>
  <c r="C53495"/>
  <c r="C53494"/>
  <c r="C53493"/>
  <c r="C53492"/>
  <c r="C53491"/>
  <c r="C53490"/>
  <c r="C53489"/>
  <c r="C53488"/>
  <c r="C53487"/>
  <c r="C53486"/>
  <c r="C53485"/>
  <c r="C53484"/>
  <c r="C53483"/>
  <c r="C53482"/>
  <c r="C53481"/>
  <c r="C53480"/>
  <c r="C53479"/>
  <c r="C53478"/>
  <c r="C53477"/>
  <c r="C53476"/>
  <c r="C53475"/>
  <c r="C53474"/>
  <c r="C53473"/>
  <c r="C53472"/>
  <c r="C53471"/>
  <c r="C53470"/>
  <c r="C53469"/>
  <c r="C53468"/>
  <c r="C53467"/>
  <c r="C53466"/>
  <c r="C53465"/>
  <c r="C53464"/>
  <c r="C53463"/>
  <c r="C53462"/>
  <c r="C53461"/>
  <c r="C53460"/>
  <c r="C53459"/>
  <c r="C53458"/>
  <c r="C53457"/>
  <c r="C53456"/>
  <c r="C53455"/>
  <c r="C53454"/>
  <c r="C53453"/>
  <c r="C53452"/>
  <c r="C53451"/>
  <c r="C53450"/>
  <c r="C53449"/>
  <c r="C53448"/>
  <c r="C53447"/>
  <c r="C53446"/>
  <c r="C53445"/>
  <c r="C53444"/>
  <c r="C53443"/>
  <c r="C53442"/>
  <c r="C53441"/>
  <c r="C53440"/>
  <c r="C53439"/>
  <c r="C53438"/>
  <c r="C53437"/>
  <c r="C53436"/>
  <c r="C53435"/>
  <c r="C53434"/>
  <c r="C53433"/>
  <c r="C53432"/>
  <c r="C53431"/>
  <c r="C53430"/>
  <c r="C53429"/>
  <c r="C53428"/>
  <c r="C53427"/>
  <c r="C53426"/>
  <c r="C53425"/>
  <c r="C53424"/>
  <c r="C53423"/>
  <c r="C53422"/>
  <c r="C53421"/>
  <c r="C53420"/>
  <c r="C53419"/>
  <c r="C53418"/>
  <c r="C53417"/>
  <c r="C53416"/>
  <c r="C53415"/>
  <c r="C53414"/>
  <c r="C53413"/>
  <c r="C53412"/>
  <c r="C53411"/>
  <c r="C53410"/>
  <c r="C53409"/>
  <c r="C53408"/>
  <c r="C53407"/>
  <c r="C53406"/>
  <c r="C53405"/>
  <c r="C53404"/>
  <c r="C53403"/>
  <c r="C53402"/>
  <c r="C53401"/>
  <c r="C53400"/>
  <c r="C53399"/>
  <c r="C53398"/>
  <c r="C53397"/>
  <c r="C53396"/>
  <c r="C53395"/>
  <c r="C53394"/>
  <c r="C53393"/>
  <c r="C53392"/>
  <c r="C53391"/>
  <c r="C53390"/>
  <c r="C53389"/>
  <c r="C53388"/>
  <c r="C53387"/>
  <c r="C53386"/>
  <c r="C53385"/>
  <c r="C53384"/>
  <c r="C53383"/>
  <c r="C53382"/>
  <c r="C53381"/>
  <c r="C53380"/>
  <c r="C53379"/>
  <c r="C53378"/>
  <c r="C53377"/>
  <c r="C53376"/>
  <c r="C53375"/>
  <c r="C53374"/>
  <c r="C53373"/>
  <c r="C53372"/>
  <c r="C53371"/>
  <c r="C53370"/>
  <c r="C53369"/>
  <c r="C53368"/>
  <c r="C53367"/>
  <c r="C53366"/>
  <c r="C53365"/>
  <c r="C53364"/>
  <c r="C53363"/>
  <c r="C53362"/>
  <c r="C53361"/>
  <c r="C53360"/>
  <c r="C53359"/>
  <c r="C53358"/>
  <c r="C53357"/>
  <c r="C53356"/>
  <c r="C53355"/>
  <c r="C53354"/>
  <c r="C53353"/>
  <c r="C53352"/>
  <c r="C53351"/>
  <c r="C53350"/>
  <c r="C53349"/>
  <c r="C53348"/>
  <c r="C53347"/>
  <c r="C53346"/>
  <c r="C53345"/>
  <c r="C53344"/>
  <c r="C53343"/>
  <c r="C53342"/>
  <c r="C53341"/>
  <c r="C53340"/>
  <c r="C53339"/>
  <c r="C53338"/>
  <c r="C53337"/>
  <c r="C53336"/>
  <c r="C53335"/>
  <c r="C53334"/>
  <c r="C53333"/>
  <c r="C53332"/>
  <c r="C53331"/>
  <c r="C53330"/>
  <c r="C53329"/>
  <c r="C53328"/>
  <c r="C53327"/>
  <c r="C53326"/>
  <c r="C53325"/>
  <c r="C53324"/>
  <c r="C53323"/>
  <c r="C53322"/>
  <c r="C53321"/>
  <c r="C53320"/>
  <c r="C53319"/>
  <c r="C53318"/>
  <c r="C53317"/>
  <c r="C53316"/>
  <c r="C53315"/>
  <c r="C53314"/>
  <c r="C53313"/>
  <c r="C53312"/>
  <c r="C53311"/>
  <c r="C53310"/>
  <c r="C53309"/>
  <c r="C53308"/>
  <c r="C53307"/>
  <c r="C53306"/>
  <c r="C53305"/>
  <c r="C53304"/>
  <c r="C53303"/>
  <c r="C53302"/>
  <c r="C53301"/>
  <c r="C53300"/>
  <c r="C53299"/>
  <c r="C53298"/>
  <c r="C53297"/>
  <c r="C53296"/>
  <c r="C53295"/>
  <c r="C53294"/>
  <c r="C53293"/>
  <c r="C53292"/>
  <c r="C53291"/>
  <c r="C53290"/>
  <c r="C53289"/>
  <c r="C53288"/>
  <c r="C53287"/>
  <c r="C53286"/>
  <c r="C53285"/>
  <c r="C53284"/>
  <c r="C53283"/>
  <c r="C53282"/>
  <c r="C53281"/>
  <c r="C53280"/>
  <c r="C53279"/>
  <c r="C53278"/>
  <c r="C53277"/>
  <c r="C53276"/>
  <c r="C53275"/>
  <c r="C53274"/>
  <c r="C53273"/>
  <c r="C53272"/>
  <c r="C53271"/>
  <c r="C53270"/>
  <c r="C53269"/>
  <c r="C53268"/>
  <c r="C53267"/>
  <c r="C53266"/>
  <c r="C53265"/>
  <c r="C53264"/>
  <c r="C53263"/>
  <c r="C53262"/>
  <c r="C53261"/>
  <c r="C53260"/>
  <c r="C53259"/>
  <c r="C53258"/>
  <c r="C53257"/>
  <c r="C53256"/>
  <c r="C53255"/>
  <c r="C53254"/>
  <c r="C53253"/>
  <c r="C53252"/>
  <c r="C53251"/>
  <c r="C53250"/>
  <c r="C53249"/>
  <c r="C53248"/>
  <c r="C53247"/>
  <c r="C53246"/>
  <c r="C53245"/>
  <c r="C53244"/>
  <c r="C53243"/>
  <c r="C53242"/>
  <c r="C53241"/>
  <c r="C53240"/>
  <c r="C53239"/>
  <c r="C53238"/>
  <c r="C53237"/>
  <c r="C53236"/>
  <c r="C53235"/>
  <c r="C53234"/>
  <c r="C53233"/>
  <c r="C53232"/>
  <c r="C53231"/>
  <c r="C53230"/>
  <c r="C53229"/>
  <c r="C53228"/>
  <c r="C53227"/>
  <c r="C53226"/>
  <c r="C53225"/>
  <c r="C53224"/>
  <c r="C53223"/>
  <c r="C53222"/>
  <c r="C53221"/>
  <c r="C53220"/>
  <c r="C53219"/>
  <c r="C53218"/>
  <c r="C53217"/>
  <c r="C53216"/>
  <c r="C53215"/>
  <c r="C53214"/>
  <c r="C53213"/>
  <c r="C53212"/>
  <c r="C53211"/>
  <c r="C53210"/>
  <c r="C53209"/>
  <c r="C53208"/>
  <c r="C53207"/>
  <c r="C53206"/>
  <c r="C53205"/>
  <c r="C53204"/>
  <c r="C53203"/>
  <c r="C53202"/>
  <c r="C53201"/>
  <c r="C53200"/>
  <c r="C53199"/>
  <c r="C53198"/>
  <c r="C53197"/>
  <c r="C53196"/>
  <c r="C53195"/>
  <c r="C53194"/>
  <c r="C53193"/>
  <c r="C53192"/>
  <c r="C53191"/>
  <c r="C53190"/>
  <c r="C53189"/>
  <c r="C53188"/>
  <c r="C53187"/>
  <c r="C53186"/>
  <c r="C53185"/>
  <c r="C53184"/>
  <c r="C53183"/>
  <c r="C53182"/>
  <c r="C53181"/>
  <c r="C53180"/>
  <c r="C53179"/>
  <c r="C53178"/>
  <c r="C53177"/>
  <c r="C53176"/>
  <c r="C53175"/>
  <c r="C53174"/>
  <c r="C53173"/>
  <c r="C53172"/>
  <c r="C53171"/>
  <c r="C53170"/>
  <c r="C53169"/>
  <c r="C53168"/>
  <c r="C53167"/>
  <c r="C53166"/>
  <c r="C53165"/>
  <c r="C53164"/>
  <c r="C53163"/>
  <c r="C53162"/>
  <c r="C53161"/>
  <c r="C53160"/>
  <c r="C53159"/>
  <c r="C53158"/>
  <c r="C53157"/>
  <c r="C53156"/>
  <c r="C53155"/>
  <c r="C53154"/>
  <c r="C53153"/>
  <c r="C53152"/>
  <c r="C53151"/>
  <c r="C53150"/>
  <c r="C53149"/>
  <c r="C53148"/>
  <c r="C53147"/>
  <c r="C53146"/>
  <c r="C53145"/>
  <c r="C53144"/>
  <c r="C53143"/>
  <c r="C53142"/>
  <c r="C53141"/>
  <c r="C53140"/>
  <c r="C53139"/>
  <c r="C53138"/>
  <c r="C53137"/>
  <c r="C53136"/>
  <c r="C53135"/>
  <c r="C53134"/>
  <c r="C53133"/>
  <c r="C53132"/>
  <c r="C53131"/>
  <c r="C53130"/>
  <c r="C53129"/>
  <c r="C53128"/>
  <c r="C53127"/>
  <c r="C53126"/>
  <c r="C53125"/>
  <c r="C53124"/>
  <c r="C53123"/>
  <c r="C53122"/>
  <c r="C53121"/>
  <c r="C53120"/>
  <c r="C53119"/>
  <c r="C53118"/>
  <c r="C53117"/>
  <c r="C53116"/>
  <c r="C53115"/>
  <c r="C53114"/>
  <c r="C53113"/>
  <c r="C53112"/>
  <c r="C53111"/>
  <c r="C53110"/>
  <c r="C53109"/>
  <c r="C53108"/>
  <c r="C53107"/>
  <c r="C53106"/>
  <c r="C53105"/>
  <c r="C53104"/>
  <c r="C53103"/>
  <c r="C53102"/>
  <c r="C53101"/>
  <c r="C53100"/>
  <c r="C53099"/>
  <c r="C53098"/>
  <c r="C53097"/>
  <c r="C53096"/>
  <c r="C53095"/>
  <c r="C53094"/>
  <c r="C53093"/>
  <c r="C53092"/>
  <c r="C53091"/>
  <c r="C53090"/>
  <c r="C53089"/>
  <c r="C53088"/>
  <c r="C53087"/>
  <c r="C53086"/>
  <c r="C53085"/>
  <c r="C53084"/>
  <c r="C53083"/>
  <c r="C53082"/>
  <c r="C53081"/>
  <c r="C53080"/>
  <c r="C53079"/>
  <c r="C53078"/>
  <c r="C53077"/>
  <c r="C53076"/>
  <c r="C53075"/>
  <c r="C53074"/>
  <c r="C53073"/>
  <c r="C53072"/>
  <c r="C53071"/>
  <c r="C53070"/>
  <c r="C53069"/>
  <c r="C53068"/>
  <c r="C53067"/>
  <c r="C53066"/>
  <c r="C53065"/>
  <c r="C53064"/>
  <c r="C53063"/>
  <c r="C53062"/>
  <c r="C53061"/>
  <c r="C53060"/>
  <c r="C53059"/>
  <c r="C53058"/>
  <c r="C53057"/>
  <c r="C53056"/>
  <c r="C53055"/>
  <c r="C53054"/>
  <c r="C53053"/>
  <c r="C53052"/>
  <c r="C53051"/>
  <c r="C53050"/>
  <c r="C53049"/>
  <c r="C53048"/>
  <c r="C53047"/>
  <c r="C53046"/>
  <c r="C53045"/>
  <c r="C53044"/>
  <c r="C53043"/>
  <c r="C53042"/>
  <c r="C53041"/>
  <c r="C53040"/>
  <c r="C53039"/>
  <c r="C53038"/>
  <c r="C53037"/>
  <c r="C53036"/>
  <c r="C53035"/>
  <c r="C53034"/>
  <c r="C53033"/>
  <c r="C53032"/>
  <c r="C53031"/>
  <c r="C53030"/>
  <c r="C53029"/>
  <c r="C53028"/>
  <c r="C53027"/>
  <c r="C53026"/>
  <c r="C53025"/>
  <c r="C53024"/>
  <c r="C53023"/>
  <c r="C53022"/>
  <c r="C53021"/>
  <c r="C53020"/>
  <c r="C53019"/>
  <c r="C53018"/>
  <c r="C53017"/>
  <c r="C53016"/>
  <c r="C53015"/>
  <c r="C53014"/>
  <c r="C53013"/>
  <c r="C53012"/>
  <c r="C53011"/>
  <c r="C53010"/>
  <c r="C53009"/>
  <c r="C53008"/>
  <c r="C53007"/>
  <c r="C53006"/>
  <c r="C53005"/>
  <c r="C53004"/>
  <c r="C53003"/>
  <c r="C53002"/>
  <c r="C53001"/>
  <c r="C53000"/>
  <c r="C52999"/>
  <c r="C52998"/>
  <c r="C52997"/>
  <c r="C52996"/>
  <c r="C52995"/>
  <c r="C52994"/>
  <c r="C52993"/>
  <c r="C52992"/>
  <c r="C52991"/>
  <c r="C52990"/>
  <c r="C52989"/>
  <c r="C52988"/>
  <c r="C52987"/>
  <c r="C52986"/>
  <c r="C52985"/>
  <c r="C52984"/>
  <c r="C52983"/>
  <c r="C52982"/>
  <c r="C52981"/>
  <c r="C52980"/>
  <c r="C52979"/>
  <c r="C52978"/>
  <c r="C52977"/>
  <c r="C52976"/>
  <c r="C52975"/>
  <c r="C52974"/>
  <c r="C52973"/>
  <c r="C52972"/>
  <c r="C52971"/>
  <c r="C52970"/>
  <c r="C52969"/>
  <c r="C52968"/>
  <c r="C52967"/>
  <c r="C52966"/>
  <c r="C52965"/>
  <c r="C52964"/>
  <c r="C52963"/>
  <c r="C52962"/>
  <c r="C52961"/>
  <c r="C52960"/>
  <c r="C52959"/>
  <c r="C52958"/>
  <c r="C52957"/>
  <c r="C52956"/>
  <c r="C52955"/>
  <c r="C52954"/>
  <c r="C52953"/>
  <c r="C52952"/>
  <c r="C52951"/>
  <c r="C52950"/>
  <c r="C52949"/>
  <c r="C52948"/>
  <c r="C52947"/>
  <c r="C52946"/>
  <c r="C52945"/>
  <c r="C52944"/>
  <c r="C52943"/>
  <c r="C52942"/>
  <c r="C52941"/>
  <c r="C52940"/>
  <c r="C52939"/>
  <c r="C52938"/>
  <c r="C52937"/>
  <c r="C52936"/>
  <c r="C52935"/>
  <c r="C52934"/>
  <c r="C52933"/>
  <c r="C52932"/>
  <c r="C52931"/>
  <c r="C52930"/>
  <c r="C52929"/>
  <c r="C52928"/>
  <c r="C52927"/>
  <c r="C52926"/>
  <c r="C52925"/>
  <c r="C52924"/>
  <c r="C52923"/>
  <c r="C52922"/>
  <c r="C52921"/>
  <c r="C52920"/>
  <c r="C52919"/>
  <c r="C52918"/>
  <c r="C52917"/>
  <c r="C52916"/>
  <c r="C52915"/>
  <c r="C52914"/>
  <c r="C52913"/>
  <c r="C52912"/>
  <c r="C52911"/>
  <c r="C52910"/>
  <c r="C52909"/>
  <c r="C52908"/>
  <c r="C52907"/>
  <c r="C52906"/>
  <c r="C52905"/>
  <c r="C52904"/>
  <c r="C52903"/>
  <c r="C52902"/>
  <c r="C52901"/>
  <c r="C52900"/>
  <c r="C52899"/>
  <c r="C52898"/>
  <c r="C52897"/>
  <c r="C52896"/>
  <c r="C52895"/>
  <c r="C52894"/>
  <c r="C52893"/>
  <c r="C52892"/>
  <c r="C52891"/>
  <c r="C52890"/>
  <c r="C52889"/>
  <c r="C52888"/>
  <c r="C52887"/>
  <c r="C52886"/>
  <c r="C52885"/>
  <c r="C52884"/>
  <c r="C52883"/>
  <c r="C52882"/>
  <c r="C52881"/>
  <c r="C52880"/>
  <c r="C52879"/>
  <c r="C52878"/>
  <c r="C52877"/>
  <c r="C52876"/>
  <c r="C52875"/>
  <c r="C52874"/>
  <c r="C52873"/>
  <c r="C52872"/>
  <c r="C52871"/>
  <c r="C52870"/>
  <c r="C52869"/>
  <c r="C52868"/>
  <c r="C52867"/>
  <c r="C52866"/>
  <c r="C52865"/>
  <c r="C52864"/>
  <c r="C52863"/>
  <c r="C52862"/>
  <c r="C52861"/>
  <c r="C52860"/>
  <c r="C52859"/>
  <c r="C52858"/>
  <c r="C52857"/>
  <c r="C52856"/>
  <c r="C52855"/>
  <c r="C52854"/>
  <c r="C52853"/>
  <c r="C52852"/>
  <c r="C52851"/>
  <c r="C52850"/>
  <c r="C52849"/>
  <c r="C52848"/>
  <c r="C52847"/>
  <c r="C52846"/>
  <c r="C52845"/>
  <c r="C52844"/>
  <c r="C52843"/>
  <c r="C52842"/>
  <c r="C52841"/>
  <c r="C52840"/>
  <c r="C52839"/>
  <c r="C52838"/>
  <c r="C52837"/>
  <c r="C52836"/>
  <c r="C52835"/>
  <c r="C52834"/>
  <c r="C52833"/>
  <c r="C52832"/>
  <c r="C52831"/>
  <c r="C52830"/>
  <c r="C52829"/>
  <c r="C52828"/>
  <c r="C52827"/>
  <c r="C52826"/>
  <c r="C52825"/>
  <c r="C52824"/>
  <c r="C52823"/>
  <c r="C52822"/>
  <c r="C52821"/>
  <c r="C52820"/>
  <c r="C52819"/>
  <c r="C52818"/>
  <c r="C52817"/>
  <c r="C52816"/>
  <c r="C52815"/>
  <c r="C52814"/>
  <c r="C52813"/>
  <c r="C52812"/>
  <c r="C52811"/>
  <c r="C52810"/>
  <c r="C52809"/>
  <c r="C52808"/>
  <c r="C52807"/>
  <c r="C52806"/>
  <c r="C52805"/>
  <c r="C52804"/>
  <c r="C52803"/>
  <c r="C52802"/>
  <c r="C52801"/>
  <c r="C52800"/>
  <c r="C52799"/>
  <c r="C52798"/>
  <c r="C52797"/>
  <c r="C52796"/>
  <c r="C52795"/>
  <c r="C52794"/>
  <c r="C52793"/>
  <c r="C52792"/>
  <c r="C52791"/>
  <c r="C52790"/>
  <c r="C52789"/>
  <c r="C52788"/>
  <c r="C52787"/>
  <c r="C52786"/>
  <c r="C52785"/>
  <c r="C52784"/>
  <c r="C52783"/>
  <c r="C52782"/>
  <c r="C52781"/>
  <c r="C52780"/>
  <c r="C52779"/>
  <c r="C52778"/>
  <c r="C52777"/>
  <c r="C52776"/>
  <c r="C52775"/>
  <c r="C52774"/>
  <c r="C52773"/>
  <c r="C52772"/>
  <c r="C52771"/>
  <c r="C52770"/>
  <c r="C52769"/>
  <c r="C52768"/>
  <c r="C52767"/>
  <c r="C52766"/>
  <c r="C52765"/>
  <c r="C52764"/>
  <c r="C52763"/>
  <c r="C52762"/>
  <c r="C52761"/>
  <c r="C52760"/>
  <c r="C52759"/>
  <c r="C52758"/>
  <c r="C52757"/>
  <c r="C52756"/>
  <c r="C52755"/>
  <c r="C52754"/>
  <c r="C52753"/>
  <c r="C52752"/>
  <c r="C52751"/>
  <c r="C52750"/>
  <c r="C52749"/>
  <c r="C52748"/>
  <c r="C52747"/>
  <c r="C52746"/>
  <c r="C52745"/>
  <c r="C52744"/>
  <c r="C52743"/>
  <c r="C52742"/>
  <c r="C52741"/>
  <c r="C52740"/>
  <c r="C52739"/>
  <c r="C52738"/>
  <c r="C52737"/>
  <c r="C52736"/>
  <c r="C52735"/>
  <c r="C52734"/>
  <c r="C52733"/>
  <c r="C52732"/>
  <c r="C52731"/>
  <c r="C52730"/>
  <c r="C52729"/>
  <c r="C52728"/>
  <c r="C52727"/>
  <c r="C52726"/>
  <c r="C52725"/>
  <c r="C52724"/>
  <c r="C52723"/>
  <c r="C52722"/>
  <c r="C52721"/>
  <c r="C52720"/>
  <c r="C52719"/>
  <c r="C52718"/>
  <c r="C52717"/>
  <c r="C52716"/>
  <c r="C52715"/>
  <c r="C52714"/>
  <c r="C52713"/>
  <c r="C52712"/>
  <c r="C52711"/>
  <c r="C52710"/>
  <c r="C52709"/>
  <c r="C52708"/>
  <c r="C52707"/>
  <c r="C52706"/>
  <c r="C52705"/>
  <c r="C52704"/>
  <c r="C52703"/>
  <c r="C52702"/>
  <c r="C52701"/>
  <c r="C52700"/>
  <c r="C52699"/>
  <c r="C52698"/>
  <c r="C52697"/>
  <c r="C52696"/>
  <c r="C52695"/>
  <c r="C52694"/>
  <c r="C52693"/>
  <c r="C52692"/>
  <c r="C52691"/>
  <c r="C52690"/>
  <c r="C52689"/>
  <c r="C52688"/>
  <c r="C52687"/>
  <c r="C52686"/>
  <c r="C52685"/>
  <c r="C52684"/>
  <c r="C52683"/>
  <c r="C52682"/>
  <c r="C52681"/>
  <c r="C52680"/>
  <c r="C52679"/>
  <c r="C52678"/>
  <c r="C52677"/>
  <c r="C52676"/>
  <c r="C52675"/>
  <c r="C52674"/>
  <c r="C52673"/>
  <c r="C52672"/>
  <c r="C52671"/>
  <c r="C52670"/>
  <c r="C52669"/>
  <c r="C52668"/>
  <c r="C52667"/>
  <c r="C52666"/>
  <c r="C52665"/>
  <c r="C52664"/>
  <c r="C52663"/>
  <c r="C52662"/>
  <c r="C52661"/>
  <c r="C52660"/>
  <c r="C52659"/>
  <c r="C52658"/>
  <c r="C52657"/>
  <c r="C52656"/>
  <c r="C52655"/>
  <c r="C52654"/>
  <c r="C52653"/>
  <c r="C52652"/>
  <c r="C52651"/>
  <c r="C52650"/>
  <c r="C52649"/>
  <c r="C52648"/>
  <c r="C52647"/>
  <c r="C52646"/>
  <c r="C52645"/>
  <c r="C52644"/>
  <c r="C52643"/>
  <c r="C52642"/>
  <c r="C52641"/>
  <c r="C52640"/>
  <c r="C52639"/>
  <c r="C52638"/>
  <c r="C52637"/>
  <c r="C52636"/>
  <c r="C52635"/>
  <c r="C52634"/>
  <c r="C52633"/>
  <c r="C52632"/>
  <c r="C52631"/>
  <c r="C52630"/>
  <c r="C52629"/>
  <c r="C52628"/>
  <c r="C52627"/>
  <c r="C52626"/>
  <c r="C52625"/>
  <c r="C52624"/>
  <c r="C52623"/>
  <c r="C52622"/>
  <c r="C52621"/>
  <c r="C52620"/>
  <c r="C52619"/>
  <c r="C52618"/>
  <c r="C52617"/>
  <c r="C52616"/>
  <c r="C52615"/>
  <c r="C52614"/>
  <c r="C52613"/>
  <c r="C52612"/>
  <c r="C52611"/>
  <c r="C52610"/>
  <c r="C52609"/>
  <c r="C52608"/>
  <c r="C52607"/>
  <c r="C52606"/>
  <c r="C52605"/>
  <c r="C52604"/>
  <c r="C52603"/>
  <c r="C52602"/>
  <c r="C52601"/>
  <c r="C52600"/>
  <c r="C52599"/>
  <c r="C52598"/>
  <c r="C52597"/>
  <c r="C52596"/>
  <c r="C52595"/>
  <c r="C52594"/>
  <c r="C52593"/>
  <c r="C52592"/>
  <c r="C52591"/>
  <c r="C52590"/>
  <c r="C52589"/>
  <c r="C52588"/>
  <c r="C52587"/>
  <c r="C52586"/>
  <c r="C52585"/>
  <c r="C52584"/>
  <c r="C52583"/>
  <c r="C52582"/>
  <c r="C52581"/>
  <c r="C52580"/>
  <c r="C52579"/>
  <c r="C52578"/>
  <c r="C52577"/>
  <c r="C52576"/>
  <c r="C52575"/>
  <c r="C52574"/>
  <c r="C52573"/>
  <c r="C52572"/>
  <c r="C52571"/>
  <c r="C52570"/>
  <c r="C52569"/>
  <c r="C52568"/>
  <c r="C52567"/>
  <c r="C52566"/>
  <c r="C52565"/>
  <c r="C52564"/>
  <c r="C52563"/>
  <c r="C52562"/>
  <c r="C52561"/>
  <c r="C52560"/>
  <c r="C52559"/>
  <c r="C52558"/>
  <c r="C52557"/>
  <c r="C52556"/>
  <c r="C52555"/>
  <c r="C52554"/>
  <c r="C52553"/>
  <c r="C52552"/>
  <c r="C52551"/>
  <c r="C52550"/>
  <c r="C52549"/>
  <c r="C52548"/>
  <c r="C52547"/>
  <c r="C52546"/>
  <c r="C52545"/>
  <c r="C52544"/>
  <c r="C52543"/>
  <c r="C52542"/>
  <c r="C52541"/>
  <c r="C52540"/>
  <c r="C52539"/>
  <c r="C52538"/>
  <c r="C52537"/>
  <c r="C52536"/>
  <c r="C52535"/>
  <c r="C52534"/>
  <c r="C52533"/>
  <c r="C52532"/>
  <c r="C52531"/>
  <c r="C52530"/>
  <c r="C52529"/>
  <c r="C52528"/>
  <c r="C52527"/>
  <c r="C52526"/>
  <c r="C52525"/>
  <c r="C52524"/>
  <c r="C52523"/>
  <c r="C52522"/>
  <c r="C52521"/>
  <c r="C52520"/>
  <c r="C52519"/>
  <c r="C52518"/>
  <c r="C52517"/>
  <c r="C52516"/>
  <c r="C52515"/>
  <c r="C52514"/>
  <c r="C52513"/>
  <c r="C52512"/>
  <c r="C52511"/>
  <c r="C52510"/>
  <c r="C52509"/>
  <c r="C52508"/>
  <c r="C52507"/>
  <c r="C52506"/>
  <c r="C52505"/>
  <c r="C52504"/>
  <c r="C52503"/>
  <c r="C52502"/>
  <c r="C52501"/>
  <c r="C52500"/>
  <c r="C52499"/>
  <c r="C52498"/>
  <c r="C52497"/>
  <c r="C52496"/>
  <c r="C52495"/>
  <c r="C52494"/>
  <c r="C52493"/>
  <c r="C52492"/>
  <c r="C52491"/>
  <c r="C52490"/>
  <c r="C52489"/>
  <c r="C52488"/>
  <c r="C52487"/>
  <c r="C52486"/>
  <c r="C52485"/>
  <c r="C52484"/>
  <c r="C52483"/>
  <c r="C52482"/>
  <c r="C52481"/>
  <c r="C52480"/>
  <c r="C52479"/>
  <c r="C52478"/>
  <c r="C52477"/>
  <c r="C52476"/>
  <c r="C52475"/>
  <c r="C52474"/>
  <c r="C52473"/>
  <c r="C52472"/>
  <c r="C52471"/>
  <c r="C52470"/>
  <c r="C52469"/>
  <c r="C52468"/>
  <c r="C52467"/>
  <c r="C52466"/>
  <c r="C52465"/>
  <c r="C52464"/>
  <c r="C52463"/>
  <c r="C52462"/>
  <c r="C52461"/>
  <c r="C52460"/>
  <c r="C52459"/>
  <c r="C52458"/>
  <c r="C52457"/>
  <c r="C52456"/>
  <c r="C52455"/>
  <c r="C52454"/>
  <c r="C52453"/>
  <c r="C52452"/>
  <c r="C52451"/>
  <c r="C52450"/>
  <c r="C52449"/>
  <c r="C52448"/>
  <c r="C52447"/>
  <c r="C52446"/>
  <c r="C52445"/>
  <c r="C52444"/>
  <c r="C52443"/>
  <c r="C52442"/>
  <c r="C52441"/>
  <c r="C52440"/>
  <c r="C52439"/>
  <c r="C52438"/>
  <c r="C52437"/>
  <c r="C52436"/>
  <c r="C52435"/>
  <c r="C52434"/>
  <c r="C52433"/>
  <c r="C52432"/>
  <c r="C52431"/>
  <c r="C52430"/>
  <c r="C52429"/>
  <c r="C52428"/>
  <c r="C52427"/>
  <c r="C52426"/>
  <c r="C52425"/>
  <c r="C52424"/>
  <c r="C52423"/>
  <c r="C52422"/>
  <c r="C52421"/>
  <c r="C52420"/>
  <c r="C52419"/>
  <c r="C52418"/>
  <c r="C52417"/>
  <c r="C52416"/>
  <c r="C52415"/>
  <c r="C52414"/>
  <c r="C52413"/>
  <c r="C52412"/>
  <c r="C52411"/>
  <c r="C52410"/>
  <c r="C52409"/>
  <c r="C52408"/>
  <c r="C52407"/>
  <c r="C52406"/>
  <c r="C52405"/>
  <c r="C52404"/>
  <c r="C52403"/>
  <c r="C52402"/>
  <c r="C52401"/>
  <c r="C52400"/>
  <c r="C52399"/>
  <c r="C52398"/>
  <c r="C52397"/>
  <c r="C52396"/>
  <c r="C52395"/>
  <c r="C52394"/>
  <c r="C52393"/>
  <c r="C52392"/>
  <c r="C52391"/>
  <c r="C52390"/>
  <c r="C52389"/>
  <c r="C52388"/>
  <c r="C52387"/>
  <c r="C52386"/>
  <c r="C52385"/>
  <c r="C52384"/>
  <c r="C52383"/>
  <c r="C52382"/>
  <c r="C52381"/>
  <c r="C52380"/>
  <c r="C52379"/>
  <c r="C52378"/>
  <c r="C52377"/>
  <c r="C52376"/>
  <c r="C52375"/>
  <c r="C52374"/>
  <c r="C52373"/>
  <c r="C52372"/>
  <c r="C52371"/>
  <c r="C52370"/>
  <c r="C52369"/>
  <c r="C52368"/>
  <c r="C52367"/>
  <c r="C52366"/>
  <c r="C52365"/>
  <c r="C52364"/>
  <c r="C52363"/>
  <c r="C52362"/>
  <c r="C52361"/>
  <c r="C52360"/>
  <c r="C52359"/>
  <c r="C52358"/>
  <c r="C52357"/>
  <c r="C52356"/>
  <c r="C52355"/>
  <c r="C52354"/>
  <c r="C52353"/>
  <c r="C52352"/>
  <c r="C52351"/>
  <c r="C52350"/>
  <c r="C52349"/>
  <c r="C52348"/>
  <c r="C52347"/>
  <c r="C52346"/>
  <c r="C52345"/>
  <c r="C52344"/>
  <c r="C52343"/>
  <c r="C52342"/>
  <c r="C52341"/>
  <c r="C52340"/>
  <c r="C52339"/>
  <c r="C52338"/>
  <c r="C52337"/>
  <c r="C52336"/>
  <c r="C52335"/>
  <c r="C52334"/>
  <c r="C52333"/>
  <c r="C52332"/>
  <c r="C52331"/>
  <c r="C52330"/>
  <c r="C52329"/>
  <c r="C52328"/>
  <c r="C52327"/>
  <c r="C52326"/>
  <c r="C52325"/>
  <c r="C52324"/>
  <c r="C52323"/>
  <c r="C52322"/>
  <c r="C52321"/>
  <c r="C52320"/>
  <c r="C52319"/>
  <c r="C52318"/>
  <c r="C52317"/>
  <c r="C52316"/>
  <c r="C52315"/>
  <c r="C52314"/>
  <c r="C52313"/>
  <c r="C52312"/>
  <c r="C52311"/>
  <c r="C52310"/>
  <c r="C52309"/>
  <c r="C52308"/>
  <c r="C52307"/>
  <c r="C52306"/>
  <c r="C52305"/>
  <c r="C52304"/>
  <c r="C52303"/>
  <c r="C52302"/>
  <c r="C52301"/>
  <c r="C52300"/>
  <c r="C52299"/>
  <c r="C52298"/>
  <c r="C52297"/>
  <c r="C52296"/>
  <c r="C52295"/>
  <c r="C52294"/>
  <c r="C52293"/>
  <c r="C52292"/>
  <c r="C52291"/>
  <c r="C52290"/>
  <c r="C52289"/>
  <c r="C52288"/>
  <c r="C52287"/>
  <c r="C52286"/>
  <c r="C52285"/>
  <c r="C52284"/>
  <c r="C52283"/>
  <c r="C52282"/>
  <c r="C52281"/>
  <c r="C52280"/>
  <c r="C52279"/>
  <c r="C52278"/>
  <c r="C52277"/>
  <c r="C52276"/>
  <c r="C52275"/>
  <c r="C52274"/>
  <c r="C52273"/>
  <c r="C52272"/>
  <c r="C52271"/>
  <c r="C52270"/>
  <c r="C52269"/>
  <c r="C52268"/>
  <c r="C52267"/>
  <c r="C52266"/>
  <c r="C52265"/>
  <c r="C52264"/>
  <c r="C52263"/>
  <c r="C52262"/>
  <c r="C52261"/>
  <c r="C52260"/>
  <c r="C52259"/>
  <c r="C52258"/>
  <c r="C52257"/>
  <c r="C52256"/>
  <c r="C52255"/>
  <c r="C52254"/>
  <c r="C52253"/>
  <c r="C52252"/>
  <c r="C52251"/>
  <c r="C52250"/>
  <c r="C52249"/>
  <c r="C52248"/>
  <c r="C52247"/>
  <c r="C52246"/>
  <c r="C52245"/>
  <c r="C52244"/>
  <c r="C52243"/>
  <c r="C52242"/>
  <c r="C52241"/>
  <c r="C52240"/>
  <c r="C52239"/>
  <c r="C52238"/>
  <c r="C52237"/>
  <c r="C52236"/>
  <c r="C52235"/>
  <c r="C52234"/>
  <c r="C52233"/>
  <c r="C52232"/>
  <c r="C52231"/>
  <c r="C52230"/>
  <c r="C52229"/>
  <c r="C52228"/>
  <c r="C52227"/>
  <c r="C52226"/>
  <c r="C52225"/>
  <c r="C52224"/>
  <c r="C52223"/>
  <c r="C52222"/>
  <c r="C52221"/>
  <c r="C52220"/>
  <c r="C52219"/>
  <c r="C52218"/>
  <c r="C52217"/>
  <c r="C52216"/>
  <c r="C52215"/>
  <c r="C52214"/>
  <c r="C52213"/>
  <c r="C52212"/>
  <c r="C52211"/>
  <c r="C52210"/>
  <c r="C52209"/>
  <c r="C52208"/>
  <c r="C52207"/>
  <c r="C52206"/>
  <c r="C52205"/>
  <c r="C52204"/>
  <c r="C52203"/>
  <c r="C52202"/>
  <c r="C52201"/>
  <c r="C52200"/>
  <c r="C52199"/>
  <c r="C52198"/>
  <c r="C52197"/>
  <c r="C52196"/>
  <c r="C52195"/>
  <c r="C52194"/>
  <c r="C52193"/>
  <c r="C52192"/>
  <c r="C52191"/>
  <c r="C52190"/>
  <c r="C52189"/>
  <c r="C52188"/>
  <c r="C52187"/>
  <c r="C52186"/>
  <c r="C52185"/>
  <c r="C52184"/>
  <c r="C52183"/>
  <c r="C52182"/>
  <c r="C52181"/>
  <c r="C52180"/>
  <c r="C52179"/>
  <c r="C52178"/>
  <c r="C52177"/>
  <c r="C52176"/>
  <c r="C52175"/>
  <c r="C52174"/>
  <c r="C52173"/>
  <c r="C52172"/>
  <c r="C52171"/>
  <c r="C52170"/>
  <c r="C52169"/>
  <c r="C52168"/>
  <c r="C52167"/>
  <c r="C52166"/>
  <c r="C52165"/>
  <c r="C52164"/>
  <c r="C52163"/>
  <c r="C52162"/>
  <c r="C52161"/>
  <c r="C52160"/>
  <c r="C52159"/>
  <c r="C52158"/>
  <c r="C52157"/>
  <c r="C52156"/>
  <c r="C52155"/>
  <c r="C52154"/>
  <c r="C52153"/>
  <c r="C52152"/>
  <c r="C52151"/>
  <c r="C52150"/>
  <c r="C52149"/>
  <c r="C52148"/>
  <c r="C52147"/>
  <c r="C52146"/>
  <c r="C52145"/>
  <c r="C52144"/>
  <c r="C52143"/>
  <c r="C52142"/>
  <c r="C52141"/>
  <c r="C52140"/>
  <c r="C52139"/>
  <c r="C52138"/>
  <c r="C52137"/>
  <c r="C52136"/>
  <c r="C52135"/>
  <c r="C52134"/>
  <c r="C52133"/>
  <c r="C52132"/>
  <c r="C52131"/>
  <c r="C52130"/>
  <c r="C52129"/>
  <c r="C52128"/>
  <c r="C52127"/>
  <c r="C52126"/>
  <c r="C52125"/>
  <c r="C52124"/>
  <c r="C52123"/>
  <c r="C52122"/>
  <c r="C52121"/>
  <c r="C52120"/>
  <c r="C52119"/>
  <c r="C52118"/>
  <c r="C52117"/>
  <c r="C52116"/>
  <c r="C52115"/>
  <c r="C52114"/>
  <c r="C52113"/>
  <c r="C52112"/>
  <c r="C52111"/>
  <c r="C52110"/>
  <c r="C52109"/>
  <c r="C52108"/>
  <c r="C52107"/>
  <c r="C52106"/>
  <c r="C52105"/>
  <c r="C52104"/>
  <c r="C52103"/>
  <c r="C52102"/>
  <c r="C52101"/>
  <c r="C52100"/>
  <c r="C52099"/>
  <c r="C52098"/>
  <c r="C52097"/>
  <c r="C52096"/>
  <c r="C52095"/>
  <c r="C52094"/>
  <c r="C52093"/>
  <c r="C52092"/>
  <c r="C52091"/>
  <c r="C52090"/>
  <c r="C52089"/>
  <c r="C52088"/>
  <c r="C52087"/>
  <c r="C52086"/>
  <c r="C52085"/>
  <c r="C52084"/>
  <c r="C52083"/>
  <c r="C52082"/>
  <c r="C52081"/>
  <c r="C52080"/>
  <c r="C52079"/>
  <c r="C52078"/>
  <c r="C52077"/>
  <c r="C52076"/>
  <c r="C52075"/>
  <c r="C52074"/>
  <c r="C52073"/>
  <c r="C52072"/>
  <c r="C52071"/>
  <c r="C52070"/>
  <c r="C52069"/>
  <c r="C52068"/>
  <c r="C52067"/>
  <c r="C52066"/>
  <c r="C52065"/>
  <c r="C52064"/>
  <c r="C52063"/>
  <c r="C52062"/>
  <c r="C52061"/>
  <c r="C52060"/>
  <c r="C52059"/>
  <c r="C52058"/>
  <c r="C52057"/>
  <c r="C52056"/>
  <c r="C52055"/>
  <c r="C52054"/>
  <c r="C52053"/>
  <c r="C52052"/>
  <c r="C52051"/>
  <c r="C52050"/>
  <c r="C52049"/>
  <c r="C52048"/>
  <c r="C52047"/>
  <c r="C52046"/>
  <c r="C52045"/>
  <c r="C52044"/>
  <c r="C52043"/>
  <c r="C52042"/>
  <c r="C52041"/>
  <c r="C52040"/>
  <c r="C52039"/>
  <c r="C52038"/>
  <c r="C52037"/>
  <c r="C52036"/>
  <c r="C52035"/>
  <c r="C52034"/>
  <c r="C52033"/>
  <c r="C52032"/>
  <c r="C52031"/>
  <c r="C52030"/>
  <c r="C52029"/>
  <c r="C52028"/>
  <c r="C52027"/>
  <c r="C52026"/>
  <c r="C52025"/>
  <c r="C52024"/>
  <c r="C52023"/>
  <c r="C52022"/>
  <c r="C52021"/>
  <c r="C52020"/>
  <c r="C52019"/>
  <c r="C52018"/>
  <c r="C52017"/>
  <c r="C52016"/>
  <c r="C52015"/>
  <c r="C52014"/>
  <c r="C52013"/>
  <c r="C52012"/>
  <c r="C52011"/>
  <c r="C52010"/>
  <c r="C52009"/>
  <c r="C52008"/>
  <c r="C52007"/>
  <c r="C52006"/>
  <c r="C52005"/>
  <c r="C52004"/>
  <c r="C52003"/>
  <c r="C52002"/>
  <c r="C52001"/>
  <c r="C52000"/>
  <c r="C51999"/>
  <c r="C51998"/>
  <c r="C51997"/>
  <c r="C51996"/>
  <c r="C51995"/>
  <c r="C51994"/>
  <c r="C51993"/>
  <c r="C51992"/>
  <c r="C51991"/>
  <c r="C51990"/>
  <c r="C51989"/>
  <c r="C51988"/>
  <c r="C51987"/>
  <c r="C51986"/>
  <c r="C51985"/>
  <c r="C51984"/>
  <c r="C51983"/>
  <c r="C51982"/>
  <c r="C51981"/>
  <c r="C51980"/>
  <c r="C51979"/>
  <c r="C51978"/>
  <c r="C51977"/>
  <c r="C51976"/>
  <c r="C51975"/>
  <c r="C51974"/>
  <c r="C51973"/>
  <c r="C51972"/>
  <c r="C51971"/>
  <c r="C51970"/>
  <c r="C51969"/>
  <c r="C51968"/>
  <c r="C51967"/>
  <c r="C51966"/>
  <c r="C51965"/>
  <c r="C51964"/>
  <c r="C51963"/>
  <c r="C51962"/>
  <c r="C51961"/>
  <c r="C51960"/>
  <c r="C51959"/>
  <c r="C51958"/>
  <c r="C51957"/>
  <c r="C51956"/>
  <c r="C51955"/>
  <c r="C51954"/>
  <c r="C51953"/>
  <c r="C51952"/>
  <c r="C51951"/>
  <c r="C51950"/>
  <c r="C51949"/>
  <c r="C51948"/>
  <c r="C51947"/>
  <c r="C51946"/>
  <c r="C51945"/>
  <c r="C51944"/>
  <c r="C51943"/>
  <c r="C51942"/>
  <c r="C51941"/>
  <c r="C51940"/>
  <c r="C51939"/>
  <c r="C51938"/>
  <c r="C51937"/>
  <c r="C51936"/>
  <c r="C51935"/>
  <c r="C51934"/>
  <c r="C51933"/>
  <c r="C51932"/>
  <c r="C51931"/>
  <c r="C51930"/>
  <c r="C51929"/>
  <c r="C51928"/>
  <c r="C51927"/>
  <c r="C51926"/>
  <c r="C51925"/>
  <c r="C51924"/>
  <c r="C51923"/>
  <c r="C51922"/>
  <c r="C51921"/>
  <c r="C51920"/>
  <c r="C51919"/>
  <c r="C51918"/>
  <c r="C51917"/>
  <c r="C51916"/>
  <c r="C51915"/>
  <c r="C51914"/>
  <c r="C51913"/>
  <c r="C51912"/>
  <c r="C51911"/>
  <c r="C51910"/>
  <c r="C51909"/>
  <c r="C51908"/>
  <c r="C51907"/>
  <c r="C51906"/>
  <c r="C51905"/>
  <c r="C51904"/>
  <c r="C51903"/>
  <c r="C51902"/>
  <c r="C51901"/>
  <c r="C51900"/>
  <c r="C51899"/>
  <c r="C51898"/>
  <c r="C51897"/>
  <c r="C51896"/>
  <c r="C51895"/>
  <c r="C51894"/>
  <c r="C51893"/>
  <c r="C51892"/>
  <c r="C51891"/>
  <c r="C51890"/>
  <c r="C51889"/>
  <c r="C51888"/>
  <c r="C51887"/>
  <c r="C51886"/>
  <c r="C51885"/>
  <c r="C51884"/>
  <c r="C51883"/>
  <c r="C51882"/>
  <c r="C51881"/>
  <c r="C51880"/>
  <c r="C51879"/>
  <c r="C51878"/>
  <c r="C51877"/>
  <c r="C51876"/>
  <c r="C51875"/>
  <c r="C51874"/>
  <c r="C51873"/>
  <c r="C51872"/>
  <c r="C51871"/>
  <c r="C51870"/>
  <c r="C51869"/>
  <c r="C51868"/>
  <c r="C51867"/>
  <c r="C51866"/>
  <c r="C51865"/>
  <c r="C51864"/>
  <c r="C51863"/>
  <c r="C51862"/>
  <c r="C51861"/>
  <c r="C51860"/>
  <c r="C51859"/>
  <c r="C51858"/>
  <c r="C51857"/>
  <c r="C51856"/>
  <c r="C51855"/>
  <c r="C51854"/>
  <c r="C51853"/>
  <c r="C51852"/>
  <c r="C51851"/>
  <c r="C51850"/>
  <c r="C51849"/>
  <c r="C51848"/>
  <c r="C51847"/>
  <c r="C51846"/>
  <c r="C51845"/>
  <c r="C51844"/>
  <c r="C51843"/>
  <c r="C51842"/>
  <c r="C51841"/>
  <c r="C51840"/>
  <c r="C51839"/>
  <c r="C51838"/>
  <c r="C51837"/>
  <c r="C51836"/>
  <c r="C51835"/>
  <c r="C51834"/>
  <c r="C51833"/>
  <c r="C51832"/>
  <c r="C51831"/>
  <c r="C51830"/>
  <c r="C51829"/>
  <c r="C51828"/>
  <c r="C51827"/>
  <c r="C51826"/>
  <c r="C51825"/>
  <c r="C51824"/>
  <c r="C51823"/>
  <c r="C51822"/>
  <c r="C51821"/>
  <c r="C51820"/>
  <c r="C51819"/>
  <c r="C51818"/>
  <c r="C51817"/>
  <c r="C51816"/>
  <c r="C51815"/>
  <c r="C51814"/>
  <c r="C51813"/>
  <c r="C51812"/>
  <c r="C51811"/>
  <c r="C51810"/>
  <c r="C51809"/>
  <c r="C51808"/>
  <c r="C51807"/>
  <c r="C51806"/>
  <c r="C51805"/>
  <c r="C51804"/>
  <c r="C51803"/>
  <c r="C51802"/>
  <c r="C51801"/>
  <c r="C51800"/>
  <c r="C51799"/>
  <c r="C51798"/>
  <c r="C51797"/>
  <c r="C51796"/>
  <c r="C51795"/>
  <c r="C51794"/>
  <c r="C51793"/>
  <c r="C51792"/>
  <c r="C51791"/>
  <c r="C51790"/>
  <c r="C51789"/>
  <c r="C51788"/>
  <c r="C51787"/>
  <c r="C51786"/>
  <c r="C51785"/>
  <c r="C51784"/>
  <c r="C51783"/>
  <c r="C51782"/>
  <c r="C51781"/>
  <c r="C51780"/>
  <c r="C51779"/>
  <c r="C51778"/>
  <c r="C51777"/>
  <c r="C51776"/>
  <c r="C51775"/>
  <c r="C51774"/>
  <c r="C51773"/>
  <c r="C51772"/>
  <c r="C51771"/>
  <c r="C51770"/>
  <c r="C51769"/>
  <c r="C51768"/>
  <c r="C51767"/>
  <c r="C51766"/>
  <c r="C51765"/>
  <c r="C51764"/>
  <c r="C51763"/>
  <c r="C51762"/>
  <c r="C51761"/>
  <c r="C51760"/>
  <c r="C51759"/>
  <c r="C51758"/>
  <c r="C51757"/>
  <c r="C51756"/>
  <c r="C51755"/>
  <c r="C51754"/>
  <c r="C51753"/>
  <c r="C51752"/>
  <c r="C51751"/>
  <c r="C51750"/>
  <c r="C51749"/>
  <c r="C51748"/>
  <c r="C51747"/>
  <c r="C51746"/>
  <c r="C51745"/>
  <c r="C51744"/>
  <c r="C51743"/>
  <c r="C51742"/>
  <c r="C51741"/>
  <c r="C51740"/>
  <c r="C51739"/>
  <c r="C51738"/>
  <c r="C51737"/>
  <c r="C51736"/>
  <c r="C51735"/>
  <c r="C51734"/>
  <c r="C51733"/>
  <c r="C51732"/>
  <c r="C51731"/>
  <c r="C51730"/>
  <c r="C51729"/>
  <c r="C51728"/>
  <c r="C51727"/>
  <c r="C51726"/>
  <c r="C51725"/>
  <c r="C51724"/>
  <c r="C51723"/>
  <c r="C51722"/>
  <c r="C51721"/>
  <c r="C51720"/>
  <c r="C51719"/>
  <c r="C51718"/>
  <c r="C51717"/>
  <c r="C51716"/>
  <c r="C51715"/>
  <c r="C51714"/>
  <c r="C51713"/>
  <c r="C51712"/>
  <c r="C51711"/>
  <c r="C51710"/>
  <c r="C51709"/>
  <c r="C51708"/>
  <c r="C51707"/>
  <c r="C51706"/>
  <c r="C51705"/>
  <c r="C51704"/>
  <c r="C51703"/>
  <c r="C51702"/>
  <c r="C51701"/>
  <c r="C51700"/>
  <c r="C51699"/>
  <c r="C51698"/>
  <c r="C51697"/>
  <c r="C51696"/>
  <c r="C51695"/>
  <c r="C51694"/>
  <c r="C51693"/>
  <c r="C51692"/>
  <c r="C51691"/>
  <c r="C51690"/>
  <c r="C51689"/>
  <c r="C51688"/>
  <c r="C51687"/>
  <c r="C51686"/>
  <c r="C51685"/>
  <c r="C51684"/>
  <c r="C51683"/>
  <c r="C51682"/>
  <c r="C51681"/>
  <c r="C51680"/>
  <c r="C51679"/>
  <c r="C51678"/>
  <c r="C51677"/>
  <c r="C51676"/>
  <c r="C51675"/>
  <c r="C51674"/>
  <c r="C51673"/>
  <c r="C51672"/>
  <c r="C51671"/>
  <c r="C51670"/>
  <c r="C51669"/>
  <c r="C51668"/>
  <c r="C51667"/>
  <c r="C51666"/>
  <c r="C51665"/>
  <c r="C51664"/>
  <c r="C51663"/>
  <c r="C51662"/>
  <c r="C51661"/>
  <c r="C51660"/>
  <c r="C51659"/>
  <c r="C51658"/>
  <c r="C51657"/>
  <c r="C51656"/>
  <c r="C51655"/>
  <c r="C51654"/>
  <c r="C51653"/>
  <c r="C51652"/>
  <c r="C51651"/>
  <c r="C51650"/>
  <c r="C51649"/>
  <c r="C51648"/>
  <c r="C51647"/>
  <c r="C51646"/>
  <c r="C51645"/>
  <c r="C51644"/>
  <c r="C51643"/>
  <c r="C51642"/>
  <c r="C51641"/>
  <c r="C51640"/>
  <c r="C51639"/>
  <c r="C51638"/>
  <c r="C51637"/>
  <c r="C51636"/>
  <c r="C51635"/>
  <c r="C51634"/>
  <c r="C51633"/>
  <c r="C51632"/>
  <c r="C51631"/>
  <c r="C51630"/>
  <c r="C51629"/>
  <c r="C51628"/>
  <c r="C51627"/>
  <c r="C51626"/>
  <c r="C51625"/>
  <c r="C51624"/>
  <c r="C51623"/>
  <c r="C51622"/>
  <c r="C51621"/>
  <c r="C51620"/>
  <c r="C51619"/>
  <c r="C51618"/>
  <c r="C51617"/>
  <c r="C51616"/>
  <c r="C51615"/>
  <c r="C51614"/>
  <c r="C51613"/>
  <c r="C51612"/>
  <c r="C51611"/>
  <c r="C51610"/>
  <c r="C51609"/>
  <c r="C51608"/>
  <c r="C51607"/>
  <c r="C51606"/>
  <c r="C51605"/>
  <c r="C51604"/>
  <c r="C51603"/>
  <c r="C51602"/>
  <c r="C51601"/>
  <c r="C51600"/>
  <c r="C51599"/>
  <c r="C51598"/>
  <c r="C51597"/>
  <c r="C51596"/>
  <c r="C51595"/>
  <c r="C51594"/>
  <c r="C51593"/>
  <c r="C51592"/>
  <c r="C51591"/>
  <c r="C51590"/>
  <c r="C51589"/>
  <c r="C51588"/>
  <c r="C51587"/>
  <c r="C51586"/>
  <c r="C51585"/>
  <c r="C51584"/>
  <c r="C51583"/>
  <c r="C51582"/>
  <c r="C51581"/>
  <c r="C51580"/>
  <c r="C51579"/>
  <c r="C51578"/>
  <c r="C51577"/>
  <c r="C51576"/>
  <c r="C51575"/>
  <c r="C51574"/>
  <c r="C51573"/>
  <c r="C51572"/>
  <c r="C51571"/>
  <c r="C51570"/>
  <c r="C51569"/>
  <c r="C51568"/>
  <c r="C51567"/>
  <c r="C51566"/>
  <c r="C51565"/>
  <c r="C51564"/>
  <c r="C51563"/>
  <c r="C51562"/>
  <c r="C51561"/>
  <c r="C51560"/>
  <c r="C51559"/>
  <c r="C51558"/>
  <c r="C51557"/>
  <c r="C51556"/>
  <c r="C51555"/>
  <c r="C51554"/>
  <c r="C51553"/>
  <c r="C51552"/>
  <c r="C51551"/>
  <c r="C51550"/>
  <c r="C51549"/>
  <c r="C51548"/>
  <c r="C51547"/>
  <c r="C51546"/>
  <c r="C51545"/>
  <c r="C51544"/>
  <c r="C51543"/>
  <c r="C51542"/>
  <c r="C51541"/>
  <c r="C51540"/>
  <c r="C51539"/>
  <c r="C51538"/>
  <c r="C51537"/>
  <c r="C51536"/>
  <c r="C51535"/>
  <c r="C51534"/>
  <c r="C51533"/>
  <c r="C51532"/>
  <c r="C51531"/>
  <c r="C51530"/>
  <c r="C51529"/>
  <c r="C51528"/>
  <c r="C51527"/>
  <c r="C51526"/>
  <c r="C51525"/>
  <c r="C51524"/>
  <c r="C51523"/>
  <c r="C51522"/>
  <c r="C51521"/>
  <c r="C51520"/>
  <c r="C51519"/>
  <c r="C51518"/>
  <c r="C51517"/>
  <c r="C51516"/>
  <c r="C51515"/>
  <c r="C51514"/>
  <c r="C51513"/>
  <c r="C51512"/>
  <c r="C51511"/>
  <c r="C51510"/>
  <c r="C51509"/>
  <c r="C51508"/>
  <c r="C51507"/>
  <c r="C51506"/>
  <c r="C51505"/>
  <c r="C51504"/>
  <c r="C51503"/>
  <c r="C51502"/>
  <c r="C51501"/>
  <c r="C51500"/>
  <c r="C51499"/>
  <c r="C51498"/>
  <c r="C51497"/>
  <c r="C51496"/>
  <c r="C51495"/>
  <c r="C51494"/>
  <c r="C51493"/>
  <c r="C51492"/>
  <c r="C51491"/>
  <c r="C51490"/>
  <c r="C51489"/>
  <c r="C51488"/>
  <c r="C51487"/>
  <c r="C51486"/>
  <c r="C51485"/>
  <c r="C51484"/>
  <c r="C51483"/>
  <c r="C51482"/>
  <c r="C51481"/>
  <c r="C51480"/>
  <c r="C51479"/>
  <c r="C51478"/>
  <c r="C51477"/>
  <c r="C51476"/>
  <c r="C51475"/>
  <c r="C51474"/>
  <c r="C51473"/>
  <c r="C51472"/>
  <c r="C51471"/>
  <c r="C51470"/>
  <c r="C51469"/>
  <c r="C51468"/>
  <c r="C51467"/>
  <c r="C51466"/>
  <c r="C51465"/>
  <c r="C51464"/>
  <c r="C51463"/>
  <c r="C51462"/>
  <c r="C51461"/>
  <c r="C51460"/>
  <c r="C51459"/>
  <c r="C51458"/>
  <c r="C51457"/>
  <c r="C51456"/>
  <c r="C51455"/>
  <c r="C51454"/>
  <c r="C51453"/>
  <c r="C51452"/>
  <c r="C51451"/>
  <c r="C51450"/>
  <c r="C51449"/>
  <c r="C51448"/>
  <c r="C51447"/>
  <c r="C51446"/>
  <c r="C51445"/>
  <c r="C51444"/>
  <c r="C51443"/>
  <c r="C51442"/>
  <c r="C51441"/>
  <c r="C51440"/>
  <c r="C51439"/>
  <c r="C51438"/>
  <c r="C51437"/>
  <c r="C51436"/>
  <c r="C51435"/>
  <c r="C51434"/>
  <c r="C51433"/>
  <c r="C51432"/>
  <c r="C51431"/>
  <c r="C51430"/>
  <c r="C51429"/>
  <c r="C51428"/>
  <c r="C51427"/>
  <c r="C51426"/>
  <c r="C51425"/>
  <c r="C51424"/>
  <c r="C51423"/>
  <c r="C51422"/>
  <c r="C51421"/>
  <c r="C51420"/>
  <c r="C51419"/>
  <c r="C51418"/>
  <c r="C51417"/>
  <c r="C51416"/>
  <c r="C51415"/>
  <c r="C51414"/>
  <c r="C51413"/>
  <c r="C51412"/>
  <c r="C51411"/>
  <c r="C51410"/>
  <c r="C51409"/>
  <c r="C51408"/>
  <c r="C51407"/>
  <c r="C51406"/>
  <c r="C51405"/>
  <c r="C51404"/>
  <c r="C51403"/>
  <c r="C51402"/>
  <c r="C51401"/>
  <c r="C51400"/>
  <c r="C51399"/>
  <c r="C51398"/>
  <c r="C51397"/>
  <c r="C51396"/>
  <c r="C51395"/>
  <c r="C51394"/>
  <c r="C51393"/>
  <c r="C51392"/>
  <c r="C51391"/>
  <c r="C51390"/>
  <c r="C51389"/>
  <c r="C51388"/>
  <c r="C51387"/>
  <c r="C51386"/>
  <c r="C51385"/>
  <c r="C51384"/>
  <c r="C51383"/>
  <c r="C51382"/>
  <c r="C51381"/>
  <c r="C51380"/>
  <c r="C51379"/>
  <c r="C51378"/>
  <c r="C51377"/>
  <c r="C51376"/>
  <c r="C51375"/>
  <c r="C51374"/>
  <c r="C51373"/>
  <c r="C51372"/>
  <c r="C51371"/>
  <c r="C51370"/>
  <c r="C51369"/>
  <c r="C51368"/>
  <c r="C51367"/>
  <c r="C51366"/>
  <c r="C51365"/>
  <c r="C51364"/>
  <c r="C51363"/>
  <c r="C51362"/>
  <c r="C51361"/>
  <c r="C51360"/>
  <c r="C51359"/>
  <c r="C51358"/>
  <c r="C51357"/>
  <c r="C51356"/>
  <c r="C51355"/>
  <c r="C51354"/>
  <c r="C51353"/>
  <c r="C51352"/>
  <c r="C51351"/>
  <c r="C51350"/>
  <c r="C51349"/>
  <c r="C51348"/>
  <c r="C51347"/>
  <c r="C51346"/>
  <c r="C51345"/>
  <c r="C51344"/>
  <c r="C51343"/>
  <c r="C51342"/>
  <c r="C51341"/>
  <c r="C51340"/>
  <c r="C51339"/>
  <c r="C51338"/>
  <c r="C51337"/>
  <c r="C51336"/>
  <c r="C51335"/>
  <c r="C51334"/>
  <c r="C51333"/>
  <c r="C51332"/>
  <c r="C51331"/>
  <c r="C51330"/>
  <c r="C51329"/>
  <c r="C51328"/>
  <c r="C51327"/>
  <c r="C51326"/>
  <c r="C51325"/>
  <c r="C51324"/>
  <c r="C51323"/>
  <c r="C51322"/>
  <c r="C51321"/>
  <c r="C51320"/>
  <c r="C51319"/>
  <c r="C51318"/>
  <c r="C51317"/>
  <c r="C51316"/>
  <c r="C51315"/>
  <c r="C51314"/>
  <c r="C51313"/>
  <c r="C51312"/>
  <c r="C51311"/>
  <c r="C51310"/>
  <c r="C51309"/>
  <c r="C51308"/>
  <c r="C51307"/>
  <c r="C51306"/>
  <c r="C51305"/>
  <c r="C51304"/>
  <c r="C51303"/>
  <c r="C51302"/>
  <c r="C51301"/>
  <c r="C51300"/>
  <c r="C51299"/>
  <c r="C51298"/>
  <c r="C51297"/>
  <c r="C51296"/>
  <c r="C51295"/>
  <c r="C51294"/>
  <c r="C51293"/>
  <c r="C51292"/>
  <c r="C51291"/>
  <c r="C51290"/>
  <c r="C51289"/>
  <c r="C51288"/>
  <c r="C51287"/>
  <c r="C51286"/>
  <c r="C51285"/>
  <c r="C51284"/>
  <c r="C51283"/>
  <c r="C51282"/>
  <c r="C51281"/>
  <c r="C51280"/>
  <c r="C51279"/>
  <c r="C51278"/>
  <c r="C51277"/>
  <c r="C51276"/>
  <c r="C51275"/>
  <c r="C51274"/>
  <c r="C51273"/>
  <c r="C51272"/>
  <c r="C51271"/>
  <c r="C51270"/>
  <c r="C51269"/>
  <c r="C51268"/>
  <c r="C51267"/>
  <c r="C51266"/>
  <c r="C51265"/>
  <c r="C51264"/>
  <c r="C51263"/>
  <c r="C51262"/>
  <c r="C51261"/>
  <c r="C51260"/>
  <c r="C51259"/>
  <c r="C51258"/>
  <c r="C51257"/>
  <c r="C51256"/>
  <c r="C51255"/>
  <c r="C51254"/>
  <c r="C51253"/>
  <c r="C51252"/>
  <c r="C51251"/>
  <c r="C51250"/>
  <c r="C51249"/>
  <c r="C51248"/>
  <c r="C51247"/>
  <c r="C51246"/>
  <c r="C51245"/>
  <c r="C51244"/>
  <c r="C51243"/>
  <c r="C51242"/>
  <c r="C51241"/>
  <c r="C51240"/>
  <c r="C51239"/>
  <c r="C51238"/>
  <c r="C51237"/>
  <c r="C51236"/>
  <c r="C51235"/>
  <c r="C51234"/>
  <c r="C51233"/>
  <c r="C51232"/>
  <c r="C51231"/>
  <c r="C51230"/>
  <c r="C51229"/>
  <c r="C51228"/>
  <c r="C51227"/>
  <c r="C51226"/>
  <c r="C51225"/>
  <c r="C51224"/>
  <c r="C51223"/>
  <c r="C51222"/>
  <c r="C51221"/>
  <c r="C51220"/>
  <c r="C51219"/>
  <c r="C51218"/>
  <c r="C51217"/>
  <c r="C51216"/>
  <c r="C51215"/>
  <c r="C51214"/>
  <c r="C51213"/>
  <c r="C51212"/>
  <c r="C51211"/>
  <c r="C51210"/>
  <c r="C51209"/>
  <c r="C51208"/>
  <c r="C51207"/>
  <c r="C51206"/>
  <c r="C51205"/>
  <c r="C51204"/>
  <c r="C51203"/>
  <c r="C51202"/>
  <c r="C51201"/>
  <c r="C51200"/>
  <c r="C51199"/>
  <c r="C51198"/>
  <c r="C51197"/>
  <c r="C51196"/>
  <c r="C51195"/>
  <c r="C51194"/>
  <c r="C51193"/>
  <c r="C51192"/>
  <c r="C51191"/>
  <c r="C51190"/>
  <c r="C51189"/>
  <c r="C51188"/>
  <c r="C51187"/>
  <c r="C51186"/>
  <c r="C51185"/>
  <c r="C51184"/>
  <c r="C51183"/>
  <c r="C51182"/>
  <c r="C51181"/>
  <c r="C51180"/>
  <c r="C51179"/>
  <c r="C51178"/>
  <c r="C51177"/>
  <c r="C51176"/>
  <c r="C51175"/>
  <c r="C51174"/>
  <c r="C51173"/>
  <c r="C51172"/>
  <c r="C51171"/>
  <c r="C51170"/>
  <c r="C51169"/>
  <c r="C51168"/>
  <c r="C51167"/>
  <c r="C51166"/>
  <c r="C51165"/>
  <c r="C51164"/>
  <c r="C51163"/>
  <c r="C51162"/>
  <c r="C51161"/>
  <c r="C51160"/>
  <c r="C51159"/>
  <c r="C51158"/>
  <c r="C51157"/>
  <c r="C51156"/>
  <c r="C51155"/>
  <c r="C51154"/>
  <c r="C51153"/>
  <c r="C51152"/>
  <c r="C51151"/>
  <c r="C51150"/>
  <c r="C51149"/>
  <c r="C51148"/>
  <c r="C51147"/>
  <c r="C51146"/>
  <c r="C51145"/>
  <c r="C51144"/>
  <c r="C51143"/>
  <c r="C51142"/>
  <c r="C51141"/>
  <c r="C51140"/>
  <c r="C51139"/>
  <c r="C51138"/>
  <c r="C51137"/>
  <c r="C51136"/>
  <c r="C51135"/>
  <c r="C51134"/>
  <c r="C51133"/>
  <c r="C51132"/>
  <c r="C51131"/>
  <c r="C51130"/>
  <c r="C51129"/>
  <c r="C51128"/>
  <c r="C51127"/>
  <c r="C51126"/>
  <c r="C51125"/>
  <c r="C51124"/>
  <c r="C51123"/>
  <c r="C51122"/>
  <c r="C51121"/>
  <c r="C51120"/>
  <c r="C51119"/>
  <c r="C51118"/>
  <c r="C51117"/>
  <c r="C51116"/>
  <c r="C51115"/>
  <c r="C51114"/>
  <c r="C51113"/>
  <c r="C51112"/>
  <c r="C51111"/>
  <c r="C51110"/>
  <c r="C51109"/>
  <c r="C51108"/>
  <c r="C51107"/>
  <c r="C51106"/>
  <c r="C51105"/>
  <c r="C51104"/>
  <c r="C51103"/>
  <c r="C51102"/>
  <c r="C51101"/>
  <c r="C51100"/>
  <c r="C51099"/>
  <c r="C51098"/>
  <c r="C51097"/>
  <c r="C51096"/>
  <c r="C51095"/>
  <c r="C51094"/>
  <c r="C51093"/>
  <c r="C51092"/>
  <c r="C51091"/>
  <c r="C51090"/>
  <c r="C51089"/>
  <c r="C51088"/>
  <c r="C51087"/>
  <c r="C51086"/>
  <c r="C51085"/>
  <c r="C51084"/>
  <c r="C51083"/>
  <c r="C51082"/>
  <c r="C51081"/>
  <c r="C51080"/>
  <c r="C51079"/>
  <c r="C51078"/>
  <c r="C51077"/>
  <c r="C51076"/>
  <c r="C51075"/>
  <c r="C51074"/>
  <c r="C51073"/>
  <c r="C51072"/>
  <c r="C51071"/>
  <c r="C51070"/>
  <c r="C51069"/>
  <c r="C51068"/>
  <c r="C51067"/>
  <c r="C51066"/>
  <c r="C51065"/>
  <c r="C51064"/>
  <c r="C51063"/>
  <c r="C51062"/>
  <c r="C51061"/>
  <c r="C51060"/>
  <c r="C51059"/>
  <c r="C51058"/>
  <c r="C51057"/>
  <c r="C51056"/>
  <c r="C51055"/>
  <c r="C51054"/>
  <c r="C51053"/>
  <c r="C51052"/>
  <c r="C51051"/>
  <c r="C51050"/>
  <c r="C51049"/>
  <c r="C51048"/>
  <c r="C51047"/>
  <c r="C51046"/>
  <c r="C51045"/>
  <c r="C51044"/>
  <c r="C51043"/>
  <c r="C51042"/>
  <c r="C51041"/>
  <c r="C51040"/>
  <c r="C51039"/>
  <c r="C51038"/>
  <c r="C51037"/>
  <c r="C51036"/>
  <c r="C51035"/>
  <c r="C51034"/>
  <c r="C51033"/>
  <c r="C51032"/>
  <c r="C51031"/>
  <c r="C51030"/>
  <c r="C51029"/>
  <c r="C51028"/>
  <c r="C51027"/>
  <c r="C51026"/>
  <c r="C51025"/>
  <c r="C51024"/>
  <c r="C51023"/>
  <c r="C51022"/>
  <c r="C51021"/>
  <c r="C51020"/>
  <c r="C51019"/>
  <c r="C51018"/>
  <c r="C51017"/>
  <c r="C51016"/>
  <c r="C51015"/>
  <c r="C51014"/>
  <c r="C51013"/>
  <c r="C51012"/>
  <c r="C51011"/>
  <c r="C51010"/>
  <c r="C51009"/>
  <c r="C51008"/>
  <c r="C51007"/>
  <c r="C51006"/>
  <c r="C51005"/>
  <c r="C51004"/>
  <c r="C51003"/>
  <c r="C51002"/>
  <c r="C51001"/>
  <c r="C51000"/>
  <c r="C50999"/>
  <c r="C50998"/>
  <c r="C50997"/>
  <c r="C50996"/>
  <c r="C50995"/>
  <c r="C50994"/>
  <c r="C50993"/>
  <c r="C50992"/>
  <c r="C50991"/>
  <c r="C50990"/>
  <c r="C50989"/>
  <c r="C50988"/>
  <c r="C50987"/>
  <c r="C50986"/>
  <c r="C50985"/>
  <c r="C50984"/>
  <c r="C50983"/>
  <c r="C50982"/>
  <c r="C50981"/>
  <c r="C50980"/>
  <c r="C50979"/>
  <c r="C50978"/>
  <c r="C50977"/>
  <c r="C50976"/>
  <c r="C50975"/>
  <c r="C50974"/>
  <c r="C50973"/>
  <c r="C50972"/>
  <c r="C50971"/>
  <c r="C50970"/>
  <c r="C50969"/>
  <c r="C50968"/>
  <c r="C50967"/>
  <c r="C50966"/>
  <c r="C50965"/>
  <c r="C50964"/>
  <c r="C50963"/>
  <c r="C50962"/>
  <c r="C50961"/>
  <c r="C50960"/>
  <c r="C50959"/>
  <c r="C50958"/>
  <c r="C50957"/>
  <c r="C50956"/>
  <c r="C50955"/>
  <c r="C50954"/>
  <c r="C50953"/>
  <c r="C50952"/>
  <c r="C50951"/>
  <c r="C50950"/>
  <c r="C50949"/>
  <c r="C50948"/>
  <c r="C50947"/>
  <c r="C50946"/>
  <c r="C50945"/>
  <c r="C50944"/>
  <c r="C50943"/>
  <c r="C50942"/>
  <c r="C50941"/>
  <c r="C50940"/>
  <c r="C50939"/>
  <c r="C50938"/>
  <c r="C50937"/>
  <c r="C50936"/>
  <c r="C50935"/>
  <c r="C50934"/>
  <c r="C50933"/>
  <c r="C50932"/>
  <c r="C50931"/>
  <c r="C50930"/>
  <c r="C50929"/>
  <c r="C50928"/>
  <c r="C50927"/>
  <c r="C50926"/>
  <c r="C50925"/>
  <c r="C50924"/>
  <c r="C50923"/>
  <c r="C50922"/>
  <c r="C50921"/>
  <c r="C50920"/>
  <c r="C50919"/>
  <c r="C50918"/>
  <c r="C50917"/>
  <c r="C50916"/>
  <c r="C50915"/>
  <c r="C50914"/>
  <c r="C50913"/>
  <c r="C50912"/>
  <c r="C50911"/>
  <c r="C50910"/>
  <c r="C50909"/>
  <c r="C50908"/>
  <c r="C50907"/>
  <c r="C50906"/>
  <c r="C50905"/>
  <c r="C50904"/>
  <c r="C50903"/>
  <c r="C50902"/>
  <c r="C50901"/>
  <c r="C50900"/>
  <c r="C50899"/>
  <c r="C50898"/>
  <c r="C50897"/>
  <c r="C50896"/>
  <c r="C50895"/>
  <c r="C50894"/>
  <c r="C50893"/>
  <c r="C50892"/>
  <c r="C50891"/>
  <c r="C50890"/>
  <c r="C50889"/>
  <c r="C50888"/>
  <c r="C50887"/>
  <c r="C50886"/>
  <c r="C50885"/>
  <c r="C50884"/>
  <c r="C50883"/>
  <c r="C50882"/>
  <c r="C50881"/>
  <c r="C50880"/>
  <c r="C50879"/>
  <c r="C50878"/>
  <c r="C50877"/>
  <c r="C50876"/>
  <c r="C50875"/>
  <c r="C50874"/>
  <c r="C50873"/>
  <c r="C50872"/>
  <c r="C50871"/>
  <c r="C50870"/>
  <c r="C50869"/>
  <c r="C50868"/>
  <c r="C50867"/>
  <c r="C50866"/>
  <c r="C50865"/>
  <c r="C50864"/>
  <c r="C50863"/>
  <c r="C50862"/>
  <c r="C50861"/>
  <c r="C50860"/>
  <c r="C50859"/>
  <c r="C50858"/>
  <c r="C50857"/>
  <c r="C50856"/>
  <c r="C50855"/>
  <c r="C50854"/>
  <c r="C50853"/>
  <c r="C50852"/>
  <c r="C50851"/>
  <c r="C50850"/>
  <c r="C50849"/>
  <c r="C50848"/>
  <c r="C50847"/>
  <c r="C50846"/>
  <c r="C50845"/>
  <c r="C50844"/>
  <c r="C50843"/>
  <c r="C50842"/>
  <c r="C50841"/>
  <c r="C50840"/>
  <c r="C50839"/>
  <c r="C50838"/>
  <c r="C50837"/>
  <c r="C50836"/>
  <c r="C50835"/>
  <c r="C50834"/>
  <c r="C50833"/>
  <c r="C50832"/>
  <c r="C50831"/>
  <c r="C50830"/>
  <c r="C50829"/>
  <c r="C50828"/>
  <c r="C50827"/>
  <c r="C50826"/>
  <c r="C50825"/>
  <c r="C50824"/>
  <c r="C50823"/>
  <c r="C50822"/>
  <c r="C50821"/>
  <c r="C50820"/>
  <c r="C50819"/>
  <c r="C50818"/>
  <c r="C50817"/>
  <c r="C50816"/>
  <c r="C50815"/>
  <c r="C50814"/>
  <c r="C50813"/>
  <c r="C50812"/>
  <c r="C50811"/>
  <c r="C50810"/>
  <c r="C50809"/>
  <c r="C50808"/>
  <c r="C50807"/>
  <c r="C50806"/>
  <c r="C50805"/>
  <c r="C50804"/>
  <c r="C50803"/>
  <c r="C50802"/>
  <c r="C50801"/>
  <c r="C50800"/>
  <c r="C50799"/>
  <c r="C50798"/>
  <c r="C50797"/>
  <c r="C50796"/>
  <c r="C50795"/>
  <c r="C50794"/>
  <c r="C50793"/>
  <c r="C50792"/>
  <c r="C50791"/>
  <c r="C50790"/>
  <c r="C50789"/>
  <c r="C50788"/>
  <c r="C50787"/>
  <c r="C50786"/>
  <c r="C50785"/>
  <c r="C50784"/>
  <c r="C50783"/>
  <c r="C50782"/>
  <c r="C50781"/>
  <c r="C50780"/>
  <c r="C50779"/>
  <c r="C50778"/>
  <c r="C50777"/>
  <c r="C50776"/>
  <c r="C50775"/>
  <c r="C50774"/>
  <c r="C50773"/>
  <c r="C50772"/>
  <c r="C50771"/>
  <c r="C50770"/>
  <c r="C50769"/>
  <c r="C50768"/>
  <c r="C50767"/>
  <c r="C50766"/>
  <c r="C50765"/>
  <c r="C50764"/>
  <c r="C50763"/>
  <c r="C50762"/>
  <c r="C50761"/>
  <c r="C50760"/>
  <c r="C50759"/>
  <c r="C50758"/>
  <c r="C50757"/>
  <c r="C50756"/>
  <c r="C50755"/>
  <c r="C50754"/>
  <c r="C50753"/>
  <c r="C50752"/>
  <c r="C50751"/>
  <c r="C50750"/>
  <c r="C50749"/>
  <c r="C50748"/>
  <c r="C50747"/>
  <c r="C50746"/>
  <c r="C50745"/>
  <c r="C50744"/>
  <c r="C50743"/>
  <c r="C50742"/>
  <c r="C50741"/>
  <c r="C50740"/>
  <c r="C50739"/>
  <c r="C50738"/>
  <c r="C50737"/>
  <c r="C50736"/>
  <c r="C50735"/>
  <c r="C50734"/>
  <c r="C50733"/>
  <c r="C50732"/>
  <c r="C50731"/>
  <c r="C50730"/>
  <c r="C50729"/>
  <c r="C50728"/>
  <c r="C50727"/>
  <c r="C50726"/>
  <c r="C50725"/>
  <c r="C50724"/>
  <c r="C50723"/>
  <c r="C50722"/>
  <c r="C50721"/>
  <c r="C50720"/>
  <c r="C50719"/>
  <c r="C50718"/>
  <c r="C50717"/>
  <c r="C50716"/>
  <c r="C50715"/>
  <c r="C50714"/>
  <c r="C50713"/>
  <c r="C50712"/>
  <c r="C50711"/>
  <c r="C50710"/>
  <c r="C50709"/>
  <c r="C50708"/>
  <c r="C50707"/>
  <c r="C50706"/>
  <c r="C50705"/>
  <c r="C50704"/>
  <c r="C50703"/>
  <c r="C50702"/>
  <c r="C50701"/>
  <c r="C50700"/>
  <c r="C50699"/>
  <c r="C50698"/>
  <c r="C50697"/>
  <c r="C50696"/>
  <c r="C50695"/>
  <c r="C50694"/>
  <c r="C50693"/>
  <c r="C50692"/>
  <c r="C50691"/>
  <c r="C50690"/>
  <c r="C50689"/>
  <c r="C50688"/>
  <c r="C50687"/>
  <c r="C50686"/>
  <c r="C50685"/>
  <c r="C50684"/>
  <c r="C50683"/>
  <c r="C50682"/>
  <c r="C50681"/>
  <c r="C50680"/>
  <c r="C50679"/>
  <c r="C50678"/>
  <c r="C50677"/>
  <c r="C50676"/>
  <c r="C50675"/>
  <c r="C50674"/>
  <c r="C50673"/>
  <c r="C50672"/>
  <c r="C50671"/>
  <c r="C50670"/>
  <c r="C50669"/>
  <c r="C50668"/>
  <c r="C50667"/>
  <c r="C50666"/>
  <c r="C50665"/>
  <c r="C50664"/>
  <c r="C50663"/>
  <c r="C50662"/>
  <c r="C50661"/>
  <c r="C50660"/>
  <c r="C50659"/>
  <c r="C50658"/>
  <c r="C50657"/>
  <c r="C50656"/>
  <c r="C50655"/>
  <c r="C50654"/>
  <c r="C50653"/>
  <c r="C50652"/>
  <c r="C50651"/>
  <c r="C50650"/>
  <c r="C50649"/>
  <c r="C50648"/>
  <c r="C50647"/>
  <c r="C50646"/>
  <c r="C50645"/>
  <c r="C50644"/>
  <c r="C50643"/>
  <c r="C50642"/>
  <c r="C50641"/>
  <c r="C50640"/>
  <c r="C50639"/>
  <c r="C50638"/>
  <c r="C50637"/>
  <c r="C50636"/>
  <c r="C50635"/>
  <c r="C50634"/>
  <c r="C50633"/>
  <c r="C50632"/>
  <c r="C50631"/>
  <c r="C50630"/>
  <c r="C50629"/>
  <c r="C50628"/>
  <c r="C50627"/>
  <c r="C50626"/>
  <c r="C50625"/>
  <c r="C50624"/>
  <c r="C50623"/>
  <c r="C50622"/>
  <c r="C50621"/>
  <c r="C50620"/>
  <c r="C50619"/>
  <c r="C50618"/>
  <c r="C50617"/>
  <c r="C50616"/>
  <c r="C50615"/>
  <c r="C50614"/>
  <c r="C50613"/>
  <c r="C50612"/>
  <c r="C50611"/>
  <c r="C50610"/>
  <c r="C50609"/>
  <c r="C50608"/>
  <c r="C50607"/>
  <c r="C50606"/>
  <c r="C50605"/>
  <c r="C50604"/>
  <c r="C50603"/>
  <c r="C50602"/>
  <c r="C50601"/>
  <c r="C50600"/>
  <c r="C50599"/>
  <c r="C50598"/>
  <c r="C50597"/>
  <c r="C50596"/>
  <c r="C50595"/>
  <c r="C50594"/>
  <c r="C50593"/>
  <c r="C50592"/>
  <c r="C50591"/>
  <c r="C50590"/>
  <c r="C50589"/>
  <c r="C50588"/>
  <c r="C50587"/>
  <c r="C50586"/>
  <c r="C50585"/>
  <c r="C50584"/>
  <c r="C50583"/>
  <c r="C50582"/>
  <c r="C50581"/>
  <c r="C50580"/>
  <c r="C50579"/>
  <c r="C50578"/>
  <c r="C50577"/>
  <c r="C50576"/>
  <c r="C50575"/>
  <c r="C50574"/>
  <c r="C50573"/>
  <c r="C50572"/>
  <c r="C50571"/>
  <c r="C50570"/>
  <c r="C50569"/>
  <c r="C50568"/>
  <c r="C50567"/>
  <c r="C50566"/>
  <c r="C50565"/>
  <c r="C50564"/>
  <c r="C50563"/>
  <c r="C50562"/>
  <c r="C50561"/>
  <c r="C50560"/>
  <c r="C50559"/>
  <c r="C50558"/>
  <c r="C50557"/>
  <c r="C50556"/>
  <c r="C50555"/>
  <c r="C50554"/>
  <c r="C50553"/>
  <c r="C50552"/>
  <c r="C50551"/>
  <c r="C50550"/>
  <c r="C50549"/>
  <c r="C50548"/>
  <c r="C50547"/>
  <c r="C50546"/>
  <c r="C50545"/>
  <c r="C50544"/>
  <c r="C50543"/>
  <c r="C50542"/>
  <c r="C50541"/>
  <c r="C50540"/>
  <c r="C50539"/>
  <c r="C50538"/>
  <c r="C50537"/>
  <c r="C50536"/>
  <c r="C50535"/>
  <c r="C50534"/>
  <c r="C50533"/>
  <c r="C50532"/>
  <c r="C50531"/>
  <c r="C50530"/>
  <c r="C50529"/>
  <c r="C50528"/>
  <c r="C50527"/>
  <c r="C50526"/>
  <c r="C50525"/>
  <c r="C50524"/>
  <c r="C50523"/>
  <c r="C50522"/>
  <c r="C50521"/>
  <c r="C50520"/>
  <c r="C50519"/>
  <c r="C50518"/>
  <c r="C50517"/>
  <c r="C50516"/>
  <c r="C50515"/>
  <c r="C50514"/>
  <c r="C50513"/>
  <c r="C50512"/>
  <c r="C50511"/>
  <c r="C50510"/>
  <c r="C50509"/>
  <c r="C50508"/>
  <c r="C50507"/>
  <c r="C50506"/>
  <c r="C50505"/>
  <c r="C50504"/>
  <c r="C50503"/>
  <c r="C50502"/>
  <c r="C50501"/>
  <c r="C50500"/>
  <c r="C50499"/>
  <c r="C50498"/>
  <c r="C50497"/>
  <c r="C50496"/>
  <c r="C50495"/>
  <c r="C50494"/>
  <c r="C50493"/>
  <c r="C50492"/>
  <c r="C50491"/>
  <c r="C50490"/>
  <c r="C50489"/>
  <c r="C50488"/>
  <c r="C50487"/>
  <c r="C50486"/>
  <c r="C50485"/>
  <c r="C50484"/>
  <c r="C50483"/>
  <c r="C50482"/>
  <c r="C50481"/>
  <c r="C50480"/>
  <c r="C50479"/>
  <c r="C50478"/>
  <c r="C50477"/>
  <c r="C50476"/>
  <c r="C50475"/>
  <c r="C50474"/>
  <c r="C50473"/>
  <c r="C50472"/>
  <c r="C50471"/>
  <c r="C50470"/>
  <c r="C50469"/>
  <c r="C50468"/>
  <c r="C50467"/>
  <c r="C50466"/>
  <c r="C50465"/>
  <c r="C50464"/>
  <c r="C50463"/>
  <c r="C50462"/>
  <c r="C50461"/>
  <c r="C50460"/>
  <c r="C50459"/>
  <c r="C50458"/>
  <c r="C50457"/>
  <c r="C50456"/>
  <c r="C50455"/>
  <c r="C50454"/>
  <c r="C50453"/>
  <c r="C50452"/>
  <c r="C50451"/>
  <c r="C50450"/>
  <c r="C50449"/>
  <c r="C50448"/>
  <c r="C50447"/>
  <c r="C50446"/>
  <c r="C50445"/>
  <c r="C50444"/>
  <c r="C50443"/>
  <c r="C50442"/>
  <c r="C50441"/>
  <c r="C50440"/>
  <c r="C50439"/>
  <c r="C50438"/>
  <c r="C50437"/>
  <c r="C50436"/>
  <c r="C50435"/>
  <c r="C50434"/>
  <c r="C50433"/>
  <c r="C50432"/>
  <c r="C50431"/>
  <c r="C50430"/>
  <c r="C50429"/>
  <c r="C50428"/>
  <c r="C50427"/>
  <c r="C50426"/>
  <c r="C50425"/>
  <c r="C50424"/>
  <c r="C50423"/>
  <c r="C50422"/>
  <c r="C50421"/>
  <c r="C50420"/>
  <c r="C50419"/>
  <c r="C50418"/>
  <c r="C50417"/>
  <c r="C50416"/>
  <c r="C50415"/>
  <c r="C50414"/>
  <c r="C50413"/>
  <c r="C50412"/>
  <c r="C50411"/>
  <c r="C50410"/>
  <c r="C50409"/>
  <c r="C50408"/>
  <c r="C50407"/>
  <c r="C50406"/>
  <c r="C50405"/>
  <c r="C50404"/>
  <c r="C50403"/>
  <c r="C50402"/>
  <c r="C50401"/>
  <c r="C50400"/>
  <c r="C50399"/>
  <c r="C50398"/>
  <c r="C50397"/>
  <c r="C50396"/>
  <c r="C50395"/>
  <c r="C50394"/>
  <c r="C50393"/>
  <c r="C50392"/>
  <c r="C50391"/>
  <c r="C50390"/>
  <c r="C50389"/>
  <c r="C50388"/>
  <c r="C50387"/>
  <c r="C50386"/>
  <c r="C50385"/>
  <c r="C50384"/>
  <c r="C50383"/>
  <c r="C50382"/>
  <c r="C50381"/>
  <c r="C50380"/>
  <c r="C50379"/>
  <c r="C50378"/>
  <c r="C50377"/>
  <c r="C50376"/>
  <c r="C50375"/>
  <c r="C50374"/>
  <c r="C50373"/>
  <c r="C50372"/>
  <c r="C50371"/>
  <c r="C50370"/>
  <c r="C50369"/>
  <c r="C50368"/>
  <c r="C50367"/>
  <c r="C50366"/>
  <c r="C50365"/>
  <c r="C50364"/>
  <c r="C50363"/>
  <c r="C50362"/>
  <c r="C50361"/>
  <c r="C50360"/>
  <c r="C50359"/>
  <c r="C50358"/>
  <c r="C50357"/>
  <c r="C50356"/>
  <c r="C50355"/>
  <c r="C50354"/>
  <c r="C50353"/>
  <c r="C50352"/>
  <c r="C50351"/>
  <c r="C50350"/>
  <c r="C50349"/>
  <c r="C50348"/>
  <c r="C50347"/>
  <c r="C50346"/>
  <c r="C50345"/>
  <c r="C50344"/>
  <c r="C50343"/>
  <c r="C50342"/>
  <c r="C50341"/>
  <c r="C50340"/>
  <c r="C50339"/>
  <c r="C50338"/>
  <c r="C50337"/>
  <c r="C50336"/>
  <c r="C50335"/>
  <c r="C50334"/>
  <c r="C50333"/>
  <c r="C50332"/>
  <c r="C50331"/>
  <c r="C50330"/>
  <c r="C50329"/>
  <c r="C50328"/>
  <c r="C50327"/>
  <c r="C50326"/>
  <c r="C50325"/>
  <c r="C50324"/>
  <c r="C50323"/>
  <c r="C50322"/>
  <c r="C50321"/>
  <c r="C50320"/>
  <c r="C50319"/>
  <c r="C50318"/>
  <c r="C50317"/>
  <c r="C50316"/>
  <c r="C50315"/>
  <c r="C50314"/>
  <c r="C50313"/>
  <c r="C50312"/>
  <c r="C50311"/>
  <c r="C50310"/>
  <c r="C50309"/>
  <c r="C50308"/>
  <c r="C50307"/>
  <c r="C50306"/>
  <c r="C50305"/>
  <c r="C50304"/>
  <c r="C50303"/>
  <c r="C50302"/>
  <c r="C50301"/>
  <c r="C50300"/>
  <c r="C50299"/>
  <c r="C50298"/>
  <c r="C50297"/>
  <c r="C50296"/>
  <c r="C50295"/>
  <c r="C50294"/>
  <c r="C50293"/>
  <c r="C50292"/>
  <c r="C50291"/>
  <c r="C50290"/>
  <c r="C50289"/>
  <c r="C50288"/>
  <c r="C50287"/>
  <c r="C50286"/>
  <c r="C50285"/>
  <c r="C50284"/>
  <c r="C50283"/>
  <c r="C50282"/>
  <c r="C50281"/>
  <c r="C50280"/>
  <c r="C50279"/>
  <c r="C50278"/>
  <c r="C50277"/>
  <c r="C50276"/>
  <c r="C50275"/>
  <c r="C50274"/>
  <c r="C50273"/>
  <c r="C50272"/>
  <c r="C50271"/>
  <c r="C50270"/>
  <c r="C50269"/>
  <c r="C50268"/>
  <c r="C50267"/>
  <c r="C50266"/>
  <c r="C50265"/>
  <c r="C50264"/>
  <c r="C50263"/>
  <c r="C50262"/>
  <c r="C50261"/>
  <c r="C50260"/>
  <c r="C50259"/>
  <c r="C50258"/>
  <c r="C50257"/>
  <c r="C50256"/>
  <c r="C50255"/>
  <c r="C50254"/>
  <c r="C50253"/>
  <c r="C50252"/>
  <c r="C50251"/>
  <c r="C50250"/>
  <c r="C50249"/>
  <c r="C50248"/>
  <c r="C50247"/>
  <c r="C50246"/>
  <c r="C50245"/>
  <c r="C50244"/>
  <c r="C50243"/>
  <c r="C50242"/>
  <c r="C50241"/>
  <c r="C50240"/>
  <c r="C50239"/>
  <c r="C50238"/>
  <c r="C50237"/>
  <c r="C50236"/>
  <c r="C50235"/>
  <c r="C50234"/>
  <c r="C50233"/>
  <c r="C50232"/>
  <c r="C50231"/>
  <c r="C50230"/>
  <c r="C50229"/>
  <c r="C50228"/>
  <c r="C50227"/>
  <c r="C50226"/>
  <c r="C50225"/>
  <c r="C50224"/>
  <c r="C50223"/>
  <c r="C50222"/>
  <c r="C50221"/>
  <c r="C50220"/>
  <c r="C50219"/>
  <c r="C50218"/>
  <c r="C50217"/>
  <c r="C50216"/>
  <c r="C50215"/>
  <c r="C50214"/>
  <c r="C50213"/>
  <c r="C50212"/>
  <c r="C50211"/>
  <c r="C50210"/>
  <c r="C50209"/>
  <c r="C50208"/>
  <c r="C50207"/>
  <c r="C50206"/>
  <c r="C50205"/>
  <c r="C50204"/>
  <c r="C50203"/>
  <c r="C50202"/>
  <c r="C50201"/>
  <c r="C50200"/>
  <c r="C50199"/>
  <c r="C50198"/>
  <c r="C50197"/>
  <c r="C50196"/>
  <c r="C50195"/>
  <c r="C50194"/>
  <c r="C50193"/>
  <c r="C50192"/>
  <c r="C50191"/>
  <c r="C50190"/>
  <c r="C50189"/>
  <c r="C50188"/>
  <c r="C50187"/>
  <c r="C50186"/>
  <c r="C50185"/>
  <c r="C50184"/>
  <c r="C50183"/>
  <c r="C50182"/>
  <c r="C50181"/>
  <c r="C50180"/>
  <c r="C50179"/>
  <c r="C50178"/>
  <c r="C50177"/>
  <c r="C50176"/>
  <c r="C50175"/>
  <c r="C50174"/>
  <c r="C50173"/>
  <c r="C50172"/>
  <c r="C50171"/>
  <c r="C50170"/>
  <c r="C50169"/>
  <c r="C50168"/>
  <c r="C50167"/>
  <c r="C50166"/>
  <c r="C50165"/>
  <c r="C50164"/>
  <c r="C50163"/>
  <c r="C50162"/>
  <c r="C50161"/>
  <c r="C50160"/>
  <c r="C50159"/>
  <c r="C50158"/>
  <c r="C50157"/>
  <c r="C50156"/>
  <c r="C50155"/>
  <c r="C50154"/>
  <c r="C50153"/>
  <c r="C50152"/>
  <c r="C50151"/>
  <c r="C50150"/>
  <c r="C50149"/>
  <c r="C50148"/>
  <c r="C50147"/>
  <c r="C50146"/>
  <c r="C50145"/>
  <c r="C50144"/>
  <c r="C50143"/>
  <c r="C50142"/>
  <c r="C50141"/>
  <c r="C50140"/>
  <c r="C50139"/>
  <c r="C50138"/>
  <c r="C50137"/>
  <c r="C50136"/>
  <c r="C50135"/>
  <c r="C50134"/>
  <c r="C50133"/>
  <c r="C50132"/>
  <c r="C50131"/>
  <c r="C50130"/>
  <c r="C50129"/>
  <c r="C50128"/>
  <c r="C50127"/>
  <c r="C50126"/>
  <c r="C50125"/>
  <c r="C50124"/>
  <c r="C50123"/>
  <c r="C50122"/>
  <c r="C50121"/>
  <c r="C50120"/>
  <c r="C50119"/>
  <c r="C50118"/>
  <c r="C50117"/>
  <c r="C50116"/>
  <c r="C50115"/>
  <c r="C50114"/>
  <c r="C50113"/>
  <c r="C50112"/>
  <c r="C50111"/>
  <c r="C50110"/>
  <c r="C50109"/>
  <c r="C50108"/>
  <c r="C50107"/>
  <c r="C50106"/>
  <c r="C50105"/>
  <c r="C50104"/>
  <c r="C50103"/>
  <c r="C50102"/>
  <c r="C50101"/>
  <c r="C50100"/>
  <c r="C50099"/>
  <c r="C50098"/>
  <c r="C50097"/>
  <c r="C50096"/>
  <c r="C50095"/>
  <c r="C50094"/>
  <c r="C50093"/>
  <c r="C50092"/>
  <c r="C50091"/>
  <c r="C50090"/>
  <c r="C50089"/>
  <c r="C50088"/>
  <c r="C50087"/>
  <c r="C50086"/>
  <c r="C50085"/>
  <c r="C50084"/>
  <c r="C50083"/>
  <c r="C50082"/>
  <c r="C50081"/>
  <c r="C50080"/>
  <c r="C50079"/>
  <c r="C50078"/>
  <c r="C50077"/>
  <c r="C50076"/>
  <c r="C50075"/>
  <c r="C50074"/>
  <c r="C50073"/>
  <c r="C50072"/>
  <c r="C50071"/>
  <c r="C50070"/>
  <c r="C50069"/>
  <c r="C50068"/>
  <c r="C50067"/>
  <c r="C50066"/>
  <c r="C50065"/>
  <c r="C50064"/>
  <c r="C50063"/>
  <c r="C50062"/>
  <c r="C50061"/>
  <c r="C50060"/>
  <c r="C50059"/>
  <c r="C50058"/>
  <c r="C50057"/>
  <c r="C50056"/>
  <c r="C50055"/>
  <c r="C50054"/>
  <c r="C50053"/>
  <c r="C50052"/>
  <c r="C50051"/>
  <c r="C50050"/>
  <c r="C50049"/>
  <c r="C50048"/>
  <c r="C50047"/>
  <c r="C50046"/>
  <c r="C50045"/>
  <c r="C50044"/>
  <c r="C50043"/>
  <c r="C50042"/>
  <c r="C50041"/>
  <c r="C50040"/>
  <c r="C50039"/>
  <c r="C50038"/>
  <c r="C50037"/>
  <c r="C50036"/>
  <c r="C50035"/>
  <c r="C50034"/>
  <c r="C50033"/>
  <c r="C50032"/>
  <c r="C50031"/>
  <c r="C50030"/>
  <c r="C50029"/>
  <c r="C50028"/>
  <c r="C50027"/>
  <c r="C50026"/>
  <c r="C50025"/>
  <c r="C50024"/>
  <c r="C50023"/>
  <c r="C50022"/>
  <c r="C50021"/>
  <c r="C50020"/>
  <c r="C50019"/>
  <c r="C50018"/>
  <c r="C50017"/>
  <c r="C50016"/>
  <c r="C50015"/>
  <c r="C50014"/>
  <c r="C50013"/>
  <c r="C50012"/>
  <c r="C50011"/>
  <c r="C50010"/>
  <c r="C50009"/>
  <c r="C50008"/>
  <c r="C50007"/>
  <c r="C50006"/>
  <c r="C50005"/>
  <c r="C50004"/>
  <c r="C50003"/>
  <c r="C50002"/>
  <c r="C50001"/>
  <c r="C50000"/>
  <c r="C49999"/>
  <c r="C49998"/>
  <c r="C49997"/>
  <c r="C49996"/>
  <c r="C49995"/>
  <c r="C49994"/>
  <c r="C49993"/>
  <c r="C49992"/>
  <c r="C49991"/>
  <c r="C49990"/>
  <c r="C49989"/>
  <c r="C49988"/>
  <c r="C49987"/>
  <c r="C49986"/>
  <c r="C49985"/>
  <c r="C49984"/>
  <c r="C49983"/>
  <c r="C49982"/>
  <c r="C49981"/>
  <c r="C49980"/>
  <c r="C49979"/>
  <c r="C49978"/>
  <c r="C49977"/>
  <c r="C49976"/>
  <c r="C49975"/>
  <c r="C49974"/>
  <c r="C49973"/>
  <c r="C49972"/>
  <c r="C49971"/>
  <c r="C49970"/>
  <c r="C49969"/>
  <c r="C49968"/>
  <c r="C49967"/>
  <c r="C49966"/>
  <c r="C49965"/>
  <c r="C49964"/>
  <c r="C49963"/>
  <c r="C49962"/>
  <c r="C49961"/>
  <c r="C49960"/>
  <c r="C49959"/>
  <c r="C49958"/>
  <c r="C49957"/>
  <c r="C49956"/>
  <c r="C49955"/>
  <c r="C49954"/>
  <c r="C49953"/>
  <c r="C49952"/>
  <c r="C49951"/>
  <c r="C49950"/>
  <c r="C49949"/>
  <c r="C49948"/>
  <c r="C49947"/>
  <c r="C49946"/>
  <c r="C49945"/>
  <c r="C49944"/>
  <c r="C49943"/>
  <c r="C49942"/>
  <c r="C49941"/>
  <c r="C49940"/>
  <c r="C49939"/>
  <c r="C49938"/>
  <c r="C49937"/>
  <c r="C49936"/>
  <c r="C49935"/>
  <c r="C49934"/>
  <c r="C49933"/>
  <c r="C49932"/>
  <c r="C49931"/>
  <c r="C49930"/>
  <c r="C49929"/>
  <c r="C49928"/>
  <c r="C49927"/>
  <c r="C49926"/>
  <c r="C49925"/>
  <c r="C49924"/>
  <c r="C49923"/>
  <c r="C49922"/>
  <c r="C49921"/>
  <c r="C49920"/>
  <c r="C49919"/>
  <c r="C49918"/>
  <c r="C49917"/>
  <c r="C49916"/>
  <c r="C49915"/>
  <c r="C49914"/>
  <c r="C49913"/>
  <c r="C49912"/>
  <c r="C49911"/>
  <c r="C49910"/>
  <c r="C49909"/>
  <c r="C49908"/>
  <c r="C49907"/>
  <c r="C49906"/>
  <c r="C49905"/>
  <c r="C49904"/>
  <c r="C49903"/>
  <c r="C49902"/>
  <c r="C49901"/>
  <c r="C49900"/>
  <c r="C49899"/>
  <c r="C49898"/>
  <c r="C49897"/>
  <c r="C49896"/>
  <c r="C49895"/>
  <c r="C49894"/>
  <c r="C49893"/>
  <c r="C49892"/>
  <c r="C49891"/>
  <c r="C49890"/>
  <c r="C49889"/>
  <c r="C49888"/>
  <c r="C49887"/>
  <c r="C49886"/>
  <c r="C49885"/>
  <c r="C49884"/>
  <c r="C49883"/>
  <c r="C49882"/>
  <c r="C49881"/>
  <c r="C49880"/>
  <c r="C49879"/>
  <c r="C49878"/>
  <c r="C49877"/>
  <c r="C49876"/>
  <c r="C49875"/>
  <c r="C49874"/>
  <c r="C49873"/>
  <c r="C49872"/>
  <c r="C49871"/>
  <c r="C49870"/>
  <c r="C49869"/>
  <c r="C49868"/>
  <c r="C49867"/>
  <c r="C49866"/>
  <c r="C49865"/>
  <c r="C49864"/>
  <c r="C49863"/>
  <c r="C49862"/>
  <c r="C49861"/>
  <c r="C49860"/>
  <c r="C49859"/>
  <c r="C49858"/>
  <c r="C49857"/>
  <c r="C49856"/>
  <c r="C49855"/>
  <c r="C49854"/>
  <c r="C49853"/>
  <c r="C49852"/>
  <c r="C49851"/>
  <c r="C49850"/>
  <c r="C49849"/>
  <c r="C49848"/>
  <c r="C49847"/>
  <c r="C49846"/>
  <c r="C49845"/>
  <c r="C49844"/>
  <c r="C49843"/>
  <c r="C49842"/>
  <c r="C49841"/>
  <c r="C49840"/>
  <c r="C49839"/>
  <c r="C49838"/>
  <c r="C49837"/>
  <c r="C49836"/>
  <c r="C49835"/>
  <c r="C49834"/>
  <c r="C49833"/>
  <c r="C49832"/>
  <c r="C49831"/>
  <c r="C49830"/>
  <c r="C49829"/>
  <c r="C49828"/>
  <c r="C49827"/>
  <c r="C49826"/>
  <c r="C49825"/>
  <c r="C49824"/>
  <c r="C49823"/>
  <c r="C49822"/>
  <c r="C49821"/>
  <c r="C49820"/>
  <c r="C49819"/>
  <c r="C49818"/>
  <c r="C49817"/>
  <c r="C49816"/>
  <c r="C49815"/>
  <c r="C49814"/>
  <c r="C49813"/>
  <c r="C49812"/>
  <c r="C49811"/>
  <c r="C49810"/>
  <c r="C49809"/>
  <c r="C49808"/>
  <c r="C49807"/>
  <c r="C49806"/>
  <c r="C49805"/>
  <c r="C49804"/>
  <c r="C49803"/>
  <c r="C49802"/>
  <c r="C49801"/>
  <c r="C49800"/>
  <c r="C49799"/>
  <c r="C49798"/>
  <c r="C49797"/>
  <c r="C49796"/>
  <c r="C49795"/>
  <c r="C49794"/>
  <c r="C49793"/>
  <c r="C49792"/>
  <c r="C49791"/>
  <c r="C49790"/>
  <c r="C49789"/>
  <c r="C49788"/>
  <c r="C49787"/>
  <c r="C49786"/>
  <c r="C49785"/>
  <c r="C49784"/>
  <c r="C49783"/>
  <c r="C49782"/>
  <c r="C49781"/>
  <c r="C49780"/>
  <c r="C49779"/>
  <c r="C49778"/>
  <c r="C49777"/>
  <c r="C49776"/>
  <c r="C49775"/>
  <c r="C49774"/>
  <c r="C49773"/>
  <c r="C49772"/>
  <c r="C49771"/>
  <c r="C49770"/>
  <c r="C49769"/>
  <c r="C49768"/>
  <c r="C49767"/>
  <c r="C49766"/>
  <c r="C49765"/>
  <c r="C49764"/>
  <c r="C49763"/>
  <c r="C49762"/>
  <c r="C49761"/>
  <c r="C49760"/>
  <c r="C49759"/>
  <c r="C49758"/>
  <c r="C49757"/>
  <c r="C49756"/>
  <c r="C49755"/>
  <c r="C49754"/>
  <c r="C49753"/>
  <c r="C49752"/>
  <c r="C49751"/>
  <c r="C49750"/>
  <c r="C49749"/>
  <c r="C49748"/>
  <c r="C49747"/>
  <c r="C49746"/>
  <c r="C49745"/>
  <c r="C49744"/>
  <c r="C49743"/>
  <c r="C49742"/>
  <c r="C49741"/>
  <c r="C49740"/>
  <c r="C49739"/>
  <c r="C49738"/>
  <c r="C49737"/>
  <c r="C49736"/>
  <c r="C49735"/>
  <c r="C49734"/>
  <c r="C49733"/>
  <c r="C49732"/>
  <c r="C49731"/>
  <c r="C49730"/>
  <c r="C49729"/>
  <c r="C49728"/>
  <c r="C49727"/>
  <c r="C49726"/>
  <c r="C49725"/>
  <c r="C49724"/>
  <c r="C49723"/>
  <c r="C49722"/>
  <c r="C49721"/>
  <c r="C49720"/>
  <c r="C49719"/>
  <c r="C49718"/>
  <c r="C49717"/>
  <c r="C49716"/>
  <c r="C49715"/>
  <c r="C49714"/>
  <c r="C49713"/>
  <c r="C49712"/>
  <c r="C49711"/>
  <c r="C49710"/>
  <c r="C49709"/>
  <c r="C49708"/>
  <c r="C49707"/>
  <c r="C49706"/>
  <c r="C49705"/>
  <c r="C49704"/>
  <c r="C49703"/>
  <c r="C49702"/>
  <c r="C49701"/>
  <c r="C49700"/>
  <c r="C49699"/>
  <c r="C49698"/>
  <c r="C49697"/>
  <c r="C49696"/>
  <c r="C49695"/>
  <c r="C49694"/>
  <c r="C49693"/>
  <c r="C49692"/>
  <c r="C49691"/>
  <c r="C49690"/>
  <c r="C49689"/>
  <c r="C49688"/>
  <c r="C49687"/>
  <c r="C49686"/>
  <c r="C49685"/>
  <c r="C49684"/>
  <c r="C49683"/>
  <c r="C49682"/>
  <c r="C49681"/>
  <c r="C49680"/>
  <c r="C49679"/>
  <c r="C49678"/>
  <c r="C49677"/>
  <c r="C49676"/>
  <c r="C49675"/>
  <c r="C49674"/>
  <c r="C49673"/>
  <c r="C49672"/>
  <c r="C49671"/>
  <c r="C49670"/>
  <c r="C49669"/>
  <c r="C49668"/>
  <c r="C49667"/>
  <c r="C49666"/>
  <c r="C49665"/>
  <c r="C49664"/>
  <c r="C49663"/>
  <c r="C49662"/>
  <c r="C49661"/>
  <c r="C49660"/>
  <c r="C49659"/>
  <c r="C49658"/>
  <c r="C49657"/>
  <c r="C49656"/>
  <c r="C49655"/>
  <c r="C49654"/>
  <c r="C49653"/>
  <c r="C49652"/>
  <c r="C49651"/>
  <c r="C49650"/>
  <c r="C49649"/>
  <c r="C49648"/>
  <c r="C49647"/>
  <c r="C49646"/>
  <c r="C49645"/>
  <c r="C49644"/>
  <c r="C49643"/>
  <c r="C49642"/>
  <c r="C49641"/>
  <c r="C49640"/>
  <c r="C49639"/>
  <c r="C49638"/>
  <c r="C49637"/>
  <c r="C49636"/>
  <c r="C49635"/>
  <c r="C49634"/>
  <c r="C49633"/>
  <c r="C49632"/>
  <c r="C49631"/>
  <c r="C49630"/>
  <c r="C49629"/>
  <c r="C49628"/>
  <c r="C49627"/>
  <c r="C49626"/>
  <c r="C49625"/>
  <c r="C49624"/>
  <c r="C49623"/>
  <c r="C49622"/>
  <c r="C49621"/>
  <c r="C49620"/>
  <c r="C49619"/>
  <c r="C49618"/>
  <c r="C49617"/>
  <c r="C49616"/>
  <c r="C49615"/>
  <c r="C49614"/>
  <c r="C49613"/>
  <c r="C49612"/>
  <c r="C49611"/>
  <c r="C49610"/>
  <c r="C49609"/>
  <c r="C49608"/>
  <c r="C49607"/>
  <c r="C49606"/>
  <c r="C49605"/>
  <c r="C49604"/>
  <c r="C49603"/>
  <c r="C49602"/>
  <c r="C49601"/>
  <c r="C49600"/>
  <c r="C49599"/>
  <c r="C49598"/>
  <c r="C49597"/>
  <c r="C49596"/>
  <c r="C49595"/>
  <c r="C49594"/>
  <c r="C49593"/>
  <c r="C49592"/>
  <c r="C49591"/>
  <c r="C49590"/>
  <c r="C49589"/>
  <c r="C49588"/>
  <c r="C49587"/>
  <c r="C49586"/>
  <c r="C49585"/>
  <c r="C49584"/>
  <c r="C49583"/>
  <c r="C49582"/>
  <c r="C49581"/>
  <c r="C49580"/>
  <c r="C49579"/>
  <c r="C49578"/>
  <c r="C49577"/>
  <c r="C49576"/>
  <c r="C49575"/>
  <c r="C49574"/>
  <c r="C49573"/>
  <c r="C49572"/>
  <c r="C49571"/>
  <c r="C49570"/>
  <c r="C49569"/>
  <c r="C49568"/>
  <c r="C49567"/>
  <c r="C49566"/>
  <c r="C49565"/>
  <c r="C49564"/>
  <c r="C49563"/>
  <c r="C49562"/>
  <c r="C49561"/>
  <c r="C49560"/>
  <c r="C49559"/>
  <c r="C49558"/>
  <c r="C49557"/>
  <c r="C49556"/>
  <c r="C49555"/>
  <c r="C49554"/>
  <c r="C49553"/>
  <c r="C49552"/>
  <c r="C49551"/>
  <c r="C49550"/>
  <c r="C49549"/>
  <c r="C49548"/>
  <c r="C49547"/>
  <c r="C49546"/>
  <c r="C49545"/>
  <c r="C49544"/>
  <c r="C49543"/>
  <c r="C49542"/>
  <c r="C49541"/>
  <c r="C49540"/>
  <c r="C49539"/>
  <c r="C49538"/>
  <c r="C49537"/>
  <c r="C49536"/>
  <c r="C49535"/>
  <c r="C49534"/>
  <c r="C49533"/>
  <c r="C49532"/>
  <c r="C49531"/>
  <c r="C49530"/>
  <c r="C49529"/>
  <c r="C49528"/>
  <c r="C49527"/>
  <c r="C49526"/>
  <c r="C49525"/>
  <c r="C49524"/>
  <c r="C49523"/>
  <c r="C49522"/>
  <c r="C49521"/>
  <c r="C49520"/>
  <c r="C49519"/>
  <c r="C49518"/>
  <c r="C49517"/>
  <c r="C49516"/>
  <c r="C49515"/>
  <c r="C49514"/>
  <c r="C49513"/>
  <c r="C49512"/>
  <c r="C49511"/>
  <c r="C49510"/>
  <c r="C49509"/>
  <c r="C49508"/>
  <c r="C49507"/>
  <c r="C49506"/>
  <c r="C49505"/>
  <c r="C49504"/>
  <c r="C49503"/>
  <c r="C49502"/>
  <c r="C49501"/>
  <c r="C49500"/>
  <c r="C49499"/>
  <c r="C49498"/>
  <c r="C49497"/>
  <c r="C49496"/>
  <c r="C49495"/>
  <c r="C49494"/>
  <c r="C49493"/>
  <c r="C49492"/>
  <c r="C49491"/>
  <c r="C49490"/>
  <c r="C49489"/>
  <c r="C49488"/>
  <c r="C49487"/>
  <c r="C49486"/>
  <c r="C49485"/>
  <c r="C49484"/>
  <c r="C49483"/>
  <c r="C49482"/>
  <c r="C49481"/>
  <c r="C49480"/>
  <c r="C49479"/>
  <c r="C49478"/>
  <c r="C49477"/>
  <c r="C49476"/>
  <c r="C49475"/>
  <c r="C49474"/>
  <c r="C49473"/>
  <c r="C49472"/>
  <c r="C49471"/>
  <c r="C49470"/>
  <c r="C49469"/>
  <c r="C49468"/>
  <c r="C49467"/>
  <c r="C49466"/>
  <c r="C49465"/>
  <c r="C49464"/>
  <c r="C49463"/>
  <c r="C49462"/>
  <c r="C49461"/>
  <c r="C49460"/>
  <c r="C49459"/>
  <c r="C49458"/>
  <c r="C49457"/>
  <c r="C49456"/>
  <c r="C49455"/>
  <c r="C49454"/>
  <c r="C49453"/>
  <c r="C49452"/>
  <c r="C49451"/>
  <c r="C49450"/>
  <c r="C49449"/>
  <c r="C49448"/>
  <c r="C49447"/>
  <c r="C49446"/>
  <c r="C49445"/>
  <c r="C49444"/>
  <c r="C49443"/>
  <c r="C49442"/>
  <c r="C49441"/>
  <c r="C49440"/>
  <c r="C49439"/>
  <c r="C49438"/>
  <c r="C49437"/>
  <c r="C49436"/>
  <c r="C49435"/>
  <c r="C49434"/>
  <c r="C49433"/>
  <c r="C49432"/>
  <c r="C49431"/>
  <c r="C49430"/>
  <c r="C49429"/>
  <c r="C49428"/>
  <c r="C49427"/>
  <c r="C49426"/>
  <c r="C49425"/>
  <c r="C49424"/>
  <c r="C49423"/>
  <c r="C49422"/>
  <c r="C49421"/>
  <c r="C49420"/>
  <c r="C49419"/>
  <c r="C49418"/>
  <c r="C49417"/>
  <c r="C49416"/>
  <c r="C49415"/>
  <c r="C49414"/>
  <c r="C49413"/>
  <c r="C49412"/>
  <c r="C49411"/>
  <c r="C49410"/>
  <c r="C49409"/>
  <c r="C49408"/>
  <c r="C49407"/>
  <c r="C49406"/>
  <c r="C49405"/>
  <c r="C49404"/>
  <c r="C49403"/>
  <c r="C49402"/>
  <c r="C49401"/>
  <c r="C49400"/>
  <c r="C49399"/>
  <c r="C49398"/>
  <c r="C49397"/>
  <c r="C49396"/>
  <c r="C49395"/>
  <c r="C49394"/>
  <c r="C49393"/>
  <c r="C49392"/>
  <c r="C49391"/>
  <c r="C49390"/>
  <c r="C49389"/>
  <c r="C49388"/>
  <c r="C49387"/>
  <c r="C49386"/>
  <c r="C49385"/>
  <c r="C49384"/>
  <c r="C49383"/>
  <c r="C49382"/>
  <c r="C49381"/>
  <c r="C49380"/>
  <c r="C49379"/>
  <c r="C49378"/>
  <c r="C49377"/>
  <c r="C49376"/>
  <c r="C49375"/>
  <c r="C49374"/>
  <c r="C49373"/>
  <c r="C49372"/>
  <c r="C49371"/>
  <c r="C49370"/>
  <c r="C49369"/>
  <c r="C49368"/>
  <c r="C49367"/>
  <c r="C49366"/>
  <c r="C49365"/>
  <c r="C49364"/>
  <c r="C49363"/>
  <c r="C49362"/>
  <c r="C49361"/>
  <c r="C49360"/>
  <c r="C49359"/>
  <c r="C49358"/>
  <c r="C49357"/>
  <c r="C49356"/>
  <c r="C49355"/>
  <c r="C49354"/>
  <c r="C49353"/>
  <c r="C49352"/>
  <c r="C49351"/>
  <c r="C49350"/>
  <c r="C49349"/>
  <c r="C49348"/>
  <c r="C49347"/>
  <c r="C49346"/>
  <c r="C49345"/>
  <c r="C49344"/>
  <c r="C49343"/>
  <c r="C49342"/>
  <c r="C49341"/>
  <c r="C49340"/>
  <c r="C49339"/>
  <c r="C49338"/>
  <c r="C49337"/>
  <c r="C49336"/>
  <c r="C49335"/>
  <c r="C49334"/>
  <c r="C49333"/>
  <c r="C49332"/>
  <c r="C49331"/>
  <c r="C49330"/>
  <c r="C49329"/>
  <c r="C49328"/>
  <c r="C49327"/>
  <c r="C49326"/>
  <c r="C49325"/>
  <c r="C49324"/>
  <c r="C49323"/>
  <c r="C49322"/>
  <c r="C49321"/>
  <c r="C49320"/>
  <c r="C49319"/>
  <c r="C49318"/>
  <c r="C49317"/>
  <c r="C49316"/>
  <c r="C49315"/>
  <c r="C49314"/>
  <c r="C49313"/>
  <c r="C49312"/>
  <c r="C49311"/>
  <c r="C49310"/>
  <c r="C49309"/>
  <c r="C49308"/>
  <c r="C49307"/>
  <c r="C49306"/>
  <c r="C49305"/>
  <c r="C49304"/>
  <c r="C49303"/>
  <c r="C49302"/>
  <c r="C49301"/>
  <c r="C49300"/>
  <c r="C49299"/>
  <c r="C49298"/>
  <c r="C49297"/>
  <c r="C49296"/>
  <c r="C49295"/>
  <c r="C49294"/>
  <c r="C49293"/>
  <c r="C49292"/>
  <c r="C49291"/>
  <c r="C49290"/>
  <c r="C49289"/>
  <c r="C49288"/>
  <c r="C49287"/>
  <c r="C49286"/>
  <c r="C49285"/>
  <c r="C49284"/>
  <c r="C49283"/>
  <c r="C49282"/>
  <c r="C49281"/>
  <c r="C49280"/>
  <c r="C49279"/>
  <c r="C49278"/>
  <c r="C49277"/>
  <c r="C49276"/>
  <c r="C49275"/>
  <c r="C49274"/>
  <c r="C49273"/>
  <c r="C49272"/>
  <c r="C49271"/>
  <c r="C49270"/>
  <c r="C49269"/>
  <c r="C49268"/>
  <c r="C49267"/>
  <c r="C49266"/>
  <c r="C49265"/>
  <c r="C49264"/>
  <c r="C49263"/>
  <c r="C49262"/>
  <c r="C49261"/>
  <c r="C49260"/>
  <c r="C49259"/>
  <c r="C49258"/>
  <c r="C49257"/>
  <c r="C49256"/>
  <c r="C49255"/>
  <c r="C49254"/>
  <c r="C49253"/>
  <c r="C49252"/>
  <c r="C49251"/>
  <c r="C49250"/>
  <c r="C49249"/>
  <c r="C49248"/>
  <c r="C49247"/>
  <c r="C49246"/>
  <c r="C49245"/>
  <c r="C49244"/>
  <c r="C49243"/>
  <c r="C49242"/>
  <c r="C49241"/>
  <c r="C49240"/>
  <c r="C49239"/>
  <c r="C49238"/>
  <c r="C49237"/>
  <c r="C49236"/>
  <c r="C49235"/>
  <c r="C49234"/>
  <c r="C49233"/>
  <c r="C49232"/>
  <c r="C49231"/>
  <c r="C49230"/>
  <c r="C49229"/>
  <c r="C49228"/>
  <c r="C49227"/>
  <c r="C49226"/>
  <c r="C49225"/>
  <c r="C49224"/>
  <c r="C49223"/>
  <c r="C49222"/>
  <c r="C49221"/>
  <c r="C49220"/>
  <c r="C49219"/>
  <c r="C49218"/>
  <c r="C49217"/>
  <c r="C49216"/>
  <c r="C49215"/>
  <c r="C49214"/>
  <c r="C49213"/>
  <c r="C49212"/>
  <c r="C49211"/>
  <c r="C49210"/>
  <c r="C49209"/>
  <c r="C49208"/>
  <c r="C49207"/>
  <c r="C49206"/>
  <c r="C49205"/>
  <c r="C49204"/>
  <c r="C49203"/>
  <c r="C49202"/>
  <c r="C49201"/>
  <c r="C49200"/>
  <c r="C49199"/>
  <c r="C49198"/>
  <c r="C49197"/>
  <c r="C49196"/>
  <c r="C49195"/>
  <c r="C49194"/>
  <c r="C49193"/>
  <c r="C49192"/>
  <c r="C49191"/>
  <c r="C49190"/>
  <c r="C49189"/>
  <c r="C49188"/>
  <c r="C49187"/>
  <c r="C49186"/>
  <c r="C49185"/>
  <c r="C49184"/>
  <c r="C49183"/>
  <c r="C49182"/>
  <c r="C49181"/>
  <c r="C49180"/>
  <c r="C49179"/>
  <c r="C49178"/>
  <c r="C49177"/>
  <c r="C49176"/>
  <c r="C49175"/>
  <c r="C49174"/>
  <c r="C49173"/>
  <c r="C49172"/>
  <c r="C49171"/>
  <c r="C49170"/>
  <c r="C49169"/>
  <c r="C49168"/>
  <c r="C49167"/>
  <c r="C49166"/>
  <c r="C49165"/>
  <c r="C49164"/>
  <c r="C49163"/>
  <c r="C49162"/>
  <c r="C49161"/>
  <c r="C49160"/>
  <c r="C49159"/>
  <c r="C49158"/>
  <c r="C49157"/>
  <c r="C49156"/>
  <c r="C49155"/>
  <c r="C49154"/>
  <c r="C49153"/>
  <c r="C49152"/>
  <c r="C49151"/>
  <c r="C49150"/>
  <c r="C49149"/>
  <c r="C49148"/>
  <c r="C49147"/>
  <c r="C49146"/>
  <c r="C49145"/>
  <c r="C49144"/>
  <c r="C49143"/>
  <c r="C49142"/>
  <c r="C49141"/>
  <c r="C49140"/>
  <c r="C49139"/>
  <c r="C49138"/>
  <c r="C49137"/>
  <c r="C49136"/>
  <c r="C49135"/>
  <c r="C49134"/>
  <c r="C49133"/>
  <c r="C49132"/>
  <c r="C49131"/>
  <c r="C49130"/>
  <c r="C49129"/>
  <c r="C49128"/>
  <c r="C49127"/>
  <c r="C49126"/>
  <c r="C49125"/>
  <c r="C49124"/>
  <c r="C49123"/>
  <c r="C49122"/>
  <c r="C49121"/>
  <c r="C49120"/>
  <c r="C49119"/>
  <c r="C49118"/>
  <c r="C49117"/>
  <c r="C49116"/>
  <c r="C49115"/>
  <c r="C49114"/>
  <c r="C49113"/>
  <c r="C49112"/>
  <c r="C49111"/>
  <c r="C49110"/>
  <c r="C49109"/>
  <c r="C49108"/>
  <c r="C49107"/>
  <c r="C49106"/>
  <c r="C49105"/>
  <c r="C49104"/>
  <c r="C49103"/>
  <c r="C49102"/>
  <c r="C49101"/>
  <c r="C49100"/>
  <c r="C49099"/>
  <c r="C49098"/>
  <c r="C49097"/>
  <c r="C49096"/>
  <c r="C49095"/>
  <c r="C49094"/>
  <c r="C49093"/>
  <c r="C49092"/>
  <c r="C49091"/>
  <c r="C49090"/>
  <c r="C49089"/>
  <c r="C49088"/>
  <c r="C49087"/>
  <c r="C49086"/>
  <c r="C49085"/>
  <c r="C49084"/>
  <c r="C49083"/>
  <c r="C49082"/>
  <c r="C49081"/>
  <c r="C49080"/>
  <c r="C49079"/>
  <c r="C49078"/>
  <c r="C49077"/>
  <c r="C49076"/>
  <c r="C49075"/>
  <c r="C49074"/>
  <c r="C49073"/>
  <c r="C49072"/>
  <c r="C49071"/>
  <c r="C49070"/>
  <c r="C49069"/>
  <c r="C49068"/>
  <c r="C49067"/>
  <c r="C49066"/>
  <c r="C49065"/>
  <c r="C49064"/>
  <c r="C49063"/>
  <c r="C49062"/>
  <c r="C49061"/>
  <c r="C49060"/>
  <c r="C49059"/>
  <c r="C49058"/>
  <c r="C49057"/>
  <c r="C49056"/>
  <c r="C49055"/>
  <c r="C49054"/>
  <c r="C49053"/>
  <c r="C49052"/>
  <c r="C49051"/>
  <c r="C49050"/>
  <c r="C49049"/>
  <c r="C49048"/>
  <c r="C49047"/>
  <c r="C49046"/>
  <c r="C49045"/>
  <c r="C49044"/>
  <c r="C49043"/>
  <c r="C49042"/>
  <c r="C49041"/>
  <c r="C49040"/>
  <c r="C49039"/>
  <c r="C49038"/>
  <c r="C49037"/>
  <c r="C49036"/>
  <c r="C49035"/>
  <c r="C49034"/>
  <c r="C49033"/>
  <c r="C49032"/>
  <c r="C49031"/>
  <c r="C49030"/>
  <c r="C49029"/>
  <c r="C49028"/>
  <c r="C49027"/>
  <c r="C49026"/>
  <c r="C49025"/>
  <c r="C49024"/>
  <c r="C49023"/>
  <c r="C49022"/>
  <c r="C49021"/>
  <c r="C49020"/>
  <c r="C49019"/>
  <c r="C49018"/>
  <c r="C49017"/>
  <c r="C49016"/>
  <c r="C49015"/>
  <c r="C49014"/>
  <c r="C49013"/>
  <c r="C49012"/>
  <c r="C49011"/>
  <c r="C49010"/>
  <c r="C49009"/>
  <c r="C49008"/>
  <c r="C49007"/>
  <c r="C49006"/>
  <c r="C49005"/>
  <c r="C49004"/>
  <c r="C49003"/>
  <c r="C49002"/>
  <c r="C49001"/>
  <c r="C49000"/>
  <c r="C48999"/>
  <c r="C48998"/>
  <c r="C48997"/>
  <c r="C48996"/>
  <c r="C48995"/>
  <c r="C48994"/>
  <c r="C48993"/>
  <c r="C48992"/>
  <c r="C48991"/>
  <c r="C48990"/>
  <c r="C48989"/>
  <c r="C48988"/>
  <c r="C48987"/>
  <c r="C48986"/>
  <c r="C48985"/>
  <c r="C48984"/>
  <c r="C48983"/>
  <c r="C48982"/>
  <c r="C48981"/>
  <c r="C48980"/>
  <c r="C48979"/>
  <c r="C48978"/>
  <c r="C48977"/>
  <c r="C48976"/>
  <c r="C48975"/>
  <c r="C48974"/>
  <c r="C48973"/>
  <c r="C48972"/>
  <c r="C48971"/>
  <c r="C48970"/>
  <c r="C48969"/>
  <c r="C48968"/>
  <c r="C48967"/>
  <c r="C48966"/>
  <c r="C48965"/>
  <c r="C48964"/>
  <c r="C48963"/>
  <c r="C48962"/>
  <c r="C48961"/>
  <c r="C48960"/>
  <c r="C48959"/>
  <c r="C48958"/>
  <c r="C48957"/>
  <c r="C48956"/>
  <c r="C48955"/>
  <c r="C48954"/>
  <c r="C48953"/>
  <c r="C48952"/>
  <c r="C48951"/>
  <c r="C48950"/>
  <c r="C48949"/>
  <c r="C48948"/>
  <c r="C48947"/>
  <c r="C48946"/>
  <c r="C48945"/>
  <c r="C48944"/>
  <c r="C48943"/>
  <c r="C48942"/>
  <c r="C48941"/>
  <c r="C48940"/>
  <c r="C48939"/>
  <c r="C48938"/>
  <c r="C48937"/>
  <c r="C48936"/>
  <c r="C48935"/>
  <c r="C48934"/>
  <c r="C48933"/>
  <c r="C48932"/>
  <c r="C48931"/>
  <c r="C48930"/>
  <c r="C48929"/>
  <c r="C48928"/>
  <c r="C48927"/>
  <c r="C48926"/>
  <c r="C48925"/>
  <c r="C48924"/>
  <c r="C48923"/>
  <c r="C48922"/>
  <c r="C48921"/>
  <c r="C48920"/>
  <c r="C48919"/>
  <c r="C48918"/>
  <c r="C48917"/>
  <c r="C48916"/>
  <c r="C48915"/>
  <c r="C48914"/>
  <c r="C48913"/>
  <c r="C48912"/>
  <c r="C48911"/>
  <c r="C48910"/>
  <c r="C48909"/>
  <c r="C48908"/>
  <c r="C48907"/>
  <c r="C48906"/>
  <c r="C48905"/>
  <c r="C48904"/>
  <c r="C48903"/>
  <c r="C48902"/>
  <c r="C48901"/>
  <c r="C48900"/>
  <c r="C48899"/>
  <c r="C48898"/>
  <c r="C48897"/>
  <c r="C48896"/>
  <c r="C48895"/>
  <c r="C48894"/>
  <c r="C48893"/>
  <c r="C48892"/>
  <c r="C48891"/>
  <c r="C48890"/>
  <c r="C48889"/>
  <c r="C48888"/>
  <c r="C48887"/>
  <c r="C48886"/>
  <c r="C48885"/>
  <c r="C48884"/>
  <c r="C48883"/>
  <c r="C48882"/>
  <c r="C48881"/>
  <c r="C48880"/>
  <c r="C48879"/>
  <c r="C48878"/>
  <c r="C48877"/>
  <c r="C48876"/>
  <c r="C48875"/>
  <c r="C48874"/>
  <c r="C48873"/>
  <c r="C48872"/>
  <c r="C48871"/>
  <c r="C48870"/>
  <c r="C48869"/>
  <c r="C48868"/>
  <c r="C48867"/>
  <c r="C48866"/>
  <c r="C48865"/>
  <c r="C48864"/>
  <c r="C48863"/>
  <c r="C48862"/>
  <c r="C48861"/>
  <c r="C48860"/>
  <c r="C48859"/>
  <c r="C48858"/>
  <c r="C48857"/>
  <c r="C48856"/>
  <c r="C48855"/>
  <c r="C48854"/>
  <c r="C48853"/>
  <c r="C48852"/>
  <c r="C48851"/>
  <c r="C48850"/>
  <c r="C48849"/>
  <c r="C48848"/>
  <c r="C48847"/>
  <c r="C48846"/>
  <c r="C48845"/>
  <c r="C48844"/>
  <c r="C48843"/>
  <c r="C48842"/>
  <c r="C48841"/>
  <c r="C48840"/>
  <c r="C48839"/>
  <c r="C48838"/>
  <c r="C48837"/>
  <c r="C48836"/>
  <c r="C48835"/>
  <c r="C48834"/>
  <c r="C48833"/>
  <c r="C48832"/>
  <c r="C48831"/>
  <c r="C48830"/>
  <c r="C48829"/>
  <c r="C48828"/>
  <c r="C48827"/>
  <c r="C48826"/>
  <c r="C48825"/>
  <c r="C48824"/>
  <c r="C48823"/>
  <c r="C48822"/>
  <c r="C48821"/>
  <c r="C48820"/>
  <c r="C48819"/>
  <c r="C48818"/>
  <c r="C48817"/>
  <c r="C48816"/>
  <c r="C48815"/>
  <c r="C48814"/>
  <c r="C48813"/>
  <c r="C48812"/>
  <c r="C48811"/>
  <c r="C48810"/>
  <c r="C48809"/>
  <c r="C48808"/>
  <c r="C48807"/>
  <c r="C48806"/>
  <c r="C48805"/>
  <c r="C48804"/>
  <c r="C48803"/>
  <c r="C48802"/>
  <c r="C48801"/>
  <c r="C48800"/>
  <c r="C48799"/>
  <c r="C48798"/>
  <c r="C48797"/>
  <c r="C48796"/>
  <c r="C48795"/>
  <c r="C48794"/>
  <c r="C48793"/>
  <c r="C48792"/>
  <c r="C48791"/>
  <c r="C48790"/>
  <c r="C48789"/>
  <c r="C48788"/>
  <c r="C48787"/>
  <c r="C48786"/>
  <c r="C48785"/>
  <c r="C48784"/>
  <c r="C48783"/>
  <c r="C48782"/>
  <c r="C48781"/>
  <c r="C48780"/>
  <c r="C48779"/>
  <c r="C48778"/>
  <c r="C48777"/>
  <c r="C48776"/>
  <c r="C48775"/>
  <c r="C48774"/>
  <c r="C48773"/>
  <c r="C48772"/>
  <c r="C48771"/>
  <c r="C48770"/>
  <c r="C48769"/>
  <c r="C48768"/>
  <c r="C48767"/>
  <c r="C48766"/>
  <c r="C48765"/>
  <c r="C48764"/>
  <c r="C48763"/>
  <c r="C48762"/>
  <c r="C48761"/>
  <c r="C48760"/>
  <c r="C48759"/>
  <c r="C48758"/>
  <c r="C48757"/>
  <c r="C48756"/>
  <c r="C48755"/>
  <c r="C48754"/>
  <c r="C48753"/>
  <c r="C48752"/>
  <c r="C48751"/>
  <c r="C48750"/>
  <c r="C48749"/>
  <c r="C48748"/>
  <c r="C48747"/>
  <c r="C48746"/>
  <c r="C48745"/>
  <c r="C48744"/>
  <c r="C48743"/>
  <c r="C48742"/>
  <c r="C48741"/>
  <c r="C48740"/>
  <c r="C48739"/>
  <c r="C48738"/>
  <c r="C48737"/>
  <c r="C48736"/>
  <c r="C48735"/>
  <c r="C48734"/>
  <c r="C48733"/>
  <c r="C48732"/>
  <c r="C48731"/>
  <c r="C48730"/>
  <c r="C48729"/>
  <c r="C48728"/>
  <c r="C48727"/>
  <c r="C48726"/>
  <c r="C48725"/>
  <c r="C48724"/>
  <c r="C48723"/>
  <c r="C48722"/>
  <c r="C48721"/>
  <c r="C48720"/>
  <c r="C48719"/>
  <c r="C48718"/>
  <c r="C48717"/>
  <c r="C48716"/>
  <c r="C48715"/>
  <c r="C48714"/>
  <c r="C48713"/>
  <c r="C48712"/>
  <c r="C48711"/>
  <c r="C48710"/>
  <c r="C48709"/>
  <c r="C48708"/>
  <c r="C48707"/>
  <c r="C48706"/>
  <c r="C48705"/>
  <c r="C48704"/>
  <c r="C48703"/>
  <c r="C48702"/>
  <c r="C48701"/>
  <c r="C48700"/>
  <c r="C48699"/>
  <c r="C48698"/>
  <c r="C48697"/>
  <c r="C48696"/>
  <c r="C48695"/>
  <c r="C48694"/>
  <c r="C48693"/>
  <c r="C48692"/>
  <c r="C48691"/>
  <c r="C48690"/>
  <c r="C48689"/>
  <c r="C48688"/>
  <c r="C48687"/>
  <c r="C48686"/>
  <c r="C48685"/>
  <c r="C48684"/>
  <c r="C48683"/>
  <c r="C48682"/>
  <c r="C48681"/>
  <c r="C48680"/>
  <c r="C48679"/>
  <c r="C48678"/>
  <c r="C48677"/>
  <c r="C48676"/>
  <c r="C48675"/>
  <c r="C48674"/>
  <c r="C48673"/>
  <c r="C48672"/>
  <c r="C48671"/>
  <c r="C48670"/>
  <c r="C48669"/>
  <c r="C48668"/>
  <c r="C48667"/>
  <c r="C48666"/>
  <c r="C48665"/>
  <c r="C48664"/>
  <c r="C48663"/>
  <c r="C48662"/>
  <c r="C48661"/>
  <c r="C48660"/>
  <c r="C48659"/>
  <c r="C48658"/>
  <c r="C48657"/>
  <c r="C48656"/>
  <c r="C48655"/>
  <c r="C48654"/>
  <c r="C48653"/>
  <c r="C48652"/>
  <c r="C48651"/>
  <c r="C48650"/>
  <c r="C48649"/>
  <c r="C48648"/>
  <c r="C48647"/>
  <c r="C48646"/>
  <c r="C48645"/>
  <c r="C48644"/>
  <c r="C48643"/>
  <c r="C48642"/>
  <c r="C48641"/>
  <c r="C48640"/>
  <c r="C48639"/>
  <c r="C48638"/>
  <c r="C48637"/>
  <c r="C48636"/>
  <c r="C48635"/>
  <c r="C48634"/>
  <c r="C48633"/>
  <c r="C48632"/>
  <c r="C48631"/>
  <c r="C48630"/>
  <c r="C48629"/>
  <c r="C48628"/>
  <c r="C48627"/>
  <c r="C48626"/>
  <c r="C48625"/>
  <c r="C48624"/>
  <c r="C48623"/>
  <c r="C48622"/>
  <c r="C48621"/>
  <c r="C48620"/>
  <c r="C48619"/>
  <c r="C48618"/>
  <c r="C48617"/>
  <c r="C48616"/>
  <c r="C48615"/>
  <c r="C48614"/>
  <c r="C48613"/>
  <c r="C48612"/>
  <c r="C48611"/>
  <c r="C48610"/>
  <c r="C48609"/>
  <c r="C48608"/>
  <c r="C48607"/>
  <c r="C48606"/>
  <c r="C48605"/>
  <c r="C48604"/>
  <c r="C48603"/>
  <c r="C48602"/>
  <c r="C48601"/>
  <c r="C48600"/>
  <c r="C48599"/>
  <c r="C48598"/>
  <c r="C48597"/>
  <c r="C48596"/>
  <c r="C48595"/>
  <c r="C48594"/>
  <c r="C48593"/>
  <c r="C48592"/>
  <c r="C48591"/>
  <c r="C48590"/>
  <c r="C48589"/>
  <c r="C48588"/>
  <c r="C48587"/>
  <c r="C48586"/>
  <c r="C48585"/>
  <c r="C48584"/>
  <c r="C48583"/>
  <c r="C48582"/>
  <c r="C48581"/>
  <c r="C48580"/>
  <c r="C48579"/>
  <c r="C48578"/>
  <c r="C48577"/>
  <c r="C48576"/>
  <c r="C48575"/>
  <c r="C48574"/>
  <c r="C48573"/>
  <c r="C48572"/>
  <c r="C48571"/>
  <c r="C48570"/>
  <c r="C48569"/>
  <c r="C48568"/>
  <c r="C48567"/>
  <c r="C48566"/>
  <c r="C48565"/>
  <c r="C48564"/>
  <c r="C48563"/>
  <c r="C48562"/>
  <c r="C48561"/>
  <c r="C48560"/>
  <c r="C48559"/>
  <c r="C48558"/>
  <c r="C48557"/>
  <c r="C48556"/>
  <c r="C48555"/>
  <c r="C48554"/>
  <c r="C48553"/>
  <c r="C48552"/>
  <c r="C48551"/>
  <c r="C48550"/>
  <c r="C48549"/>
  <c r="C48548"/>
  <c r="C48547"/>
  <c r="C48546"/>
  <c r="C48545"/>
  <c r="C48544"/>
  <c r="C48543"/>
  <c r="C48542"/>
  <c r="C48541"/>
  <c r="C48540"/>
  <c r="C48539"/>
  <c r="C48538"/>
  <c r="C48537"/>
  <c r="C48536"/>
  <c r="C48535"/>
  <c r="C48534"/>
  <c r="C48533"/>
  <c r="C48532"/>
  <c r="C48531"/>
  <c r="C48530"/>
  <c r="C48529"/>
  <c r="C48528"/>
  <c r="C48527"/>
  <c r="C48526"/>
  <c r="C48525"/>
  <c r="C48524"/>
  <c r="C48523"/>
  <c r="C48522"/>
  <c r="C48521"/>
  <c r="C48520"/>
  <c r="C48519"/>
  <c r="C48518"/>
  <c r="C48517"/>
  <c r="C48516"/>
  <c r="C48515"/>
  <c r="C48514"/>
  <c r="C48513"/>
  <c r="C48512"/>
  <c r="C48511"/>
  <c r="C48510"/>
  <c r="C48509"/>
  <c r="C48508"/>
  <c r="C48507"/>
  <c r="C48506"/>
  <c r="C48505"/>
  <c r="C48504"/>
  <c r="C48503"/>
  <c r="C48502"/>
  <c r="C48501"/>
  <c r="C48500"/>
  <c r="C48499"/>
  <c r="C48498"/>
  <c r="C48497"/>
  <c r="C48496"/>
  <c r="C48495"/>
  <c r="C48494"/>
  <c r="C48493"/>
  <c r="C48492"/>
  <c r="C48491"/>
  <c r="C48490"/>
  <c r="C48489"/>
  <c r="C48488"/>
  <c r="C48487"/>
  <c r="C48486"/>
  <c r="C48485"/>
  <c r="C48484"/>
  <c r="C48483"/>
  <c r="C48482"/>
  <c r="C48481"/>
  <c r="C48480"/>
  <c r="C48479"/>
  <c r="C48478"/>
  <c r="C48477"/>
  <c r="C48476"/>
  <c r="C48475"/>
  <c r="C48474"/>
  <c r="C48473"/>
  <c r="C48472"/>
  <c r="C48471"/>
  <c r="C48470"/>
  <c r="C48469"/>
  <c r="C48468"/>
  <c r="C48467"/>
  <c r="C48466"/>
  <c r="C48465"/>
  <c r="C48464"/>
  <c r="C48463"/>
  <c r="C48462"/>
  <c r="C48461"/>
  <c r="C48460"/>
  <c r="C48459"/>
  <c r="C48458"/>
  <c r="C48457"/>
  <c r="C48456"/>
  <c r="C48455"/>
  <c r="C48454"/>
  <c r="C48453"/>
  <c r="C48452"/>
  <c r="C48451"/>
  <c r="C48450"/>
  <c r="C48449"/>
  <c r="C48448"/>
  <c r="C48447"/>
  <c r="C48446"/>
  <c r="C48445"/>
  <c r="C48444"/>
  <c r="C48443"/>
  <c r="C48442"/>
  <c r="C48441"/>
  <c r="C48440"/>
  <c r="C48439"/>
  <c r="C48438"/>
  <c r="C48437"/>
  <c r="C48436"/>
  <c r="C48435"/>
  <c r="C48434"/>
  <c r="C48433"/>
  <c r="C48432"/>
  <c r="C48431"/>
  <c r="C48430"/>
  <c r="C48429"/>
  <c r="C48428"/>
  <c r="C48427"/>
  <c r="C48426"/>
  <c r="C48425"/>
  <c r="C48424"/>
  <c r="C48423"/>
  <c r="C48422"/>
  <c r="C48421"/>
  <c r="C48420"/>
  <c r="C48419"/>
  <c r="C48418"/>
  <c r="C48417"/>
  <c r="C48416"/>
  <c r="C48415"/>
  <c r="C48414"/>
  <c r="C48413"/>
  <c r="C48412"/>
  <c r="C48411"/>
  <c r="C48410"/>
  <c r="C48409"/>
  <c r="C48408"/>
  <c r="C48407"/>
  <c r="C48406"/>
  <c r="C48405"/>
  <c r="C48404"/>
  <c r="C48403"/>
  <c r="C48402"/>
  <c r="C48401"/>
  <c r="C48400"/>
  <c r="C48399"/>
  <c r="C48398"/>
  <c r="C48397"/>
  <c r="C48396"/>
  <c r="C48395"/>
  <c r="C48394"/>
  <c r="C48393"/>
  <c r="C48392"/>
  <c r="C48391"/>
  <c r="C48390"/>
  <c r="C48389"/>
  <c r="C48388"/>
  <c r="C48387"/>
  <c r="C48386"/>
  <c r="C48385"/>
  <c r="C48384"/>
  <c r="C48383"/>
  <c r="C48382"/>
  <c r="C48381"/>
  <c r="C48380"/>
  <c r="C48379"/>
  <c r="C48378"/>
  <c r="C48377"/>
  <c r="C48376"/>
  <c r="C48375"/>
  <c r="C48374"/>
  <c r="C48373"/>
  <c r="C48372"/>
  <c r="C48371"/>
  <c r="C48370"/>
  <c r="C48369"/>
  <c r="C48368"/>
  <c r="C48367"/>
  <c r="C48366"/>
  <c r="C48365"/>
  <c r="C48364"/>
  <c r="C48363"/>
  <c r="C48362"/>
  <c r="C48361"/>
  <c r="C48360"/>
  <c r="C48359"/>
  <c r="C48358"/>
  <c r="C48357"/>
  <c r="C48356"/>
  <c r="C48355"/>
  <c r="C48354"/>
  <c r="C48353"/>
  <c r="C48352"/>
  <c r="C48351"/>
  <c r="C48350"/>
  <c r="C48349"/>
  <c r="C48348"/>
  <c r="C48347"/>
  <c r="C48346"/>
  <c r="C48345"/>
  <c r="C48344"/>
  <c r="C48343"/>
  <c r="C48342"/>
  <c r="C48341"/>
  <c r="C48340"/>
  <c r="C48339"/>
  <c r="C48338"/>
  <c r="C48337"/>
  <c r="C48336"/>
  <c r="C48335"/>
  <c r="C48334"/>
  <c r="C48333"/>
  <c r="C48332"/>
  <c r="C48331"/>
  <c r="C48330"/>
  <c r="C48329"/>
  <c r="C48328"/>
  <c r="C48327"/>
  <c r="C48326"/>
  <c r="C48325"/>
  <c r="C48324"/>
  <c r="C48323"/>
  <c r="C48322"/>
  <c r="C48321"/>
  <c r="C48320"/>
  <c r="C48319"/>
  <c r="C48318"/>
  <c r="C48317"/>
  <c r="C48316"/>
  <c r="C48315"/>
  <c r="C48314"/>
  <c r="C48313"/>
  <c r="C48312"/>
  <c r="C48311"/>
  <c r="C48310"/>
  <c r="C48309"/>
  <c r="C48308"/>
  <c r="C48307"/>
  <c r="C48306"/>
  <c r="C48305"/>
  <c r="C48304"/>
  <c r="C48303"/>
  <c r="C48302"/>
  <c r="C48301"/>
  <c r="C48300"/>
  <c r="C48299"/>
  <c r="C48298"/>
  <c r="C48297"/>
  <c r="C48296"/>
  <c r="C48295"/>
  <c r="C48294"/>
  <c r="C48293"/>
  <c r="C48292"/>
  <c r="C48291"/>
  <c r="C48290"/>
  <c r="C48289"/>
  <c r="C48288"/>
  <c r="C48287"/>
  <c r="C48286"/>
  <c r="C48285"/>
  <c r="C48284"/>
  <c r="C48283"/>
  <c r="C48282"/>
  <c r="C48281"/>
  <c r="C48280"/>
  <c r="C48279"/>
  <c r="C48278"/>
  <c r="C48277"/>
  <c r="C48276"/>
  <c r="C48275"/>
  <c r="C48274"/>
  <c r="C48273"/>
  <c r="C48272"/>
  <c r="C48271"/>
  <c r="C48270"/>
  <c r="C48269"/>
  <c r="C48268"/>
  <c r="C48267"/>
  <c r="C48266"/>
  <c r="C48265"/>
  <c r="C48264"/>
  <c r="C48263"/>
  <c r="C48262"/>
  <c r="C48261"/>
  <c r="C48260"/>
  <c r="C48259"/>
  <c r="C48258"/>
  <c r="C48257"/>
  <c r="C48256"/>
  <c r="C48255"/>
  <c r="C48254"/>
  <c r="C48253"/>
  <c r="C48252"/>
  <c r="C48251"/>
  <c r="C48250"/>
  <c r="C48249"/>
  <c r="C48248"/>
  <c r="C48247"/>
  <c r="C48246"/>
  <c r="C48245"/>
  <c r="C48244"/>
  <c r="C48243"/>
  <c r="C48242"/>
  <c r="C48241"/>
  <c r="C48240"/>
  <c r="C48239"/>
  <c r="C48238"/>
  <c r="C48237"/>
  <c r="C48236"/>
  <c r="C48235"/>
  <c r="C48234"/>
  <c r="C48233"/>
  <c r="C48232"/>
  <c r="C48231"/>
  <c r="C48230"/>
  <c r="C48229"/>
  <c r="C48228"/>
  <c r="C48227"/>
  <c r="C48226"/>
  <c r="C48225"/>
  <c r="C48224"/>
  <c r="C48223"/>
  <c r="C48222"/>
  <c r="C48221"/>
  <c r="C48220"/>
  <c r="C48219"/>
  <c r="C48218"/>
  <c r="C48217"/>
  <c r="C48216"/>
  <c r="C48215"/>
  <c r="C48214"/>
  <c r="C48213"/>
  <c r="C48212"/>
  <c r="C48211"/>
  <c r="C48210"/>
  <c r="C48209"/>
  <c r="C48208"/>
  <c r="C48207"/>
  <c r="C48206"/>
  <c r="C48205"/>
  <c r="C48204"/>
  <c r="C48203"/>
  <c r="C48202"/>
  <c r="C48201"/>
  <c r="C48200"/>
  <c r="C48199"/>
  <c r="C48198"/>
  <c r="C48197"/>
  <c r="C48196"/>
  <c r="C48195"/>
  <c r="C48194"/>
  <c r="C48193"/>
  <c r="C48192"/>
  <c r="C48191"/>
  <c r="C48190"/>
  <c r="C48189"/>
  <c r="C48188"/>
  <c r="C48187"/>
  <c r="C48186"/>
  <c r="C48185"/>
  <c r="C48184"/>
  <c r="C48183"/>
  <c r="C48182"/>
  <c r="C48181"/>
  <c r="C48180"/>
  <c r="C48179"/>
  <c r="C48178"/>
  <c r="C48177"/>
  <c r="C48176"/>
  <c r="C48175"/>
  <c r="C48174"/>
  <c r="C48173"/>
  <c r="C48172"/>
  <c r="C48171"/>
  <c r="C48170"/>
  <c r="C48169"/>
  <c r="C48168"/>
  <c r="C48167"/>
  <c r="C48166"/>
  <c r="C48165"/>
  <c r="C48164"/>
  <c r="C48163"/>
  <c r="C48162"/>
  <c r="C48161"/>
  <c r="C48160"/>
  <c r="C48159"/>
  <c r="C48158"/>
  <c r="C48157"/>
  <c r="C48156"/>
  <c r="C48155"/>
  <c r="C48154"/>
  <c r="C48153"/>
  <c r="C48152"/>
  <c r="C48151"/>
  <c r="C48150"/>
  <c r="C48149"/>
  <c r="C48148"/>
  <c r="C48147"/>
  <c r="C48146"/>
  <c r="C48145"/>
  <c r="C48144"/>
  <c r="C48143"/>
  <c r="C48142"/>
  <c r="C48141"/>
  <c r="C48140"/>
  <c r="C48139"/>
  <c r="C48138"/>
  <c r="C48137"/>
  <c r="C48136"/>
  <c r="C48135"/>
  <c r="C48134"/>
  <c r="C48133"/>
  <c r="C48132"/>
  <c r="C48131"/>
  <c r="C48130"/>
  <c r="C48129"/>
  <c r="C48128"/>
  <c r="C48127"/>
  <c r="C48126"/>
  <c r="C48125"/>
  <c r="C48124"/>
  <c r="C48123"/>
  <c r="C48122"/>
  <c r="C48121"/>
  <c r="C48120"/>
  <c r="C48119"/>
  <c r="C48118"/>
  <c r="C48117"/>
  <c r="C48116"/>
  <c r="C48115"/>
  <c r="C48114"/>
  <c r="C48113"/>
  <c r="C48112"/>
  <c r="C48111"/>
  <c r="C48110"/>
  <c r="C48109"/>
  <c r="C48108"/>
  <c r="C48107"/>
  <c r="C48106"/>
  <c r="C48105"/>
  <c r="C48104"/>
  <c r="C48103"/>
  <c r="C48102"/>
  <c r="C48101"/>
  <c r="C48100"/>
  <c r="C48099"/>
  <c r="C48098"/>
  <c r="C48097"/>
  <c r="C48096"/>
  <c r="C48095"/>
  <c r="C48094"/>
  <c r="C48093"/>
  <c r="C48092"/>
  <c r="C48091"/>
  <c r="C48090"/>
  <c r="C48089"/>
  <c r="C48088"/>
  <c r="C48087"/>
  <c r="C48086"/>
  <c r="C48085"/>
  <c r="C48084"/>
  <c r="C48083"/>
  <c r="C48082"/>
  <c r="C48081"/>
  <c r="C48080"/>
  <c r="C48079"/>
  <c r="C48078"/>
  <c r="C48077"/>
  <c r="C48076"/>
  <c r="C48075"/>
  <c r="C48074"/>
  <c r="C48073"/>
  <c r="C48072"/>
  <c r="C48071"/>
  <c r="C48070"/>
  <c r="C48069"/>
  <c r="C48068"/>
  <c r="C48067"/>
  <c r="C48066"/>
  <c r="C48065"/>
  <c r="C48064"/>
  <c r="C48063"/>
  <c r="C48062"/>
  <c r="C48061"/>
  <c r="C48060"/>
  <c r="C48059"/>
  <c r="C48058"/>
  <c r="C48057"/>
  <c r="C48056"/>
  <c r="C48055"/>
  <c r="C48054"/>
  <c r="C48053"/>
  <c r="C48052"/>
  <c r="C48051"/>
  <c r="C48050"/>
  <c r="C48049"/>
  <c r="C48048"/>
  <c r="C48047"/>
  <c r="C48046"/>
  <c r="C48045"/>
  <c r="C48044"/>
  <c r="C48043"/>
  <c r="C48042"/>
  <c r="C48041"/>
  <c r="C48040"/>
  <c r="C48039"/>
  <c r="C48038"/>
  <c r="C48037"/>
  <c r="C48036"/>
  <c r="C48035"/>
  <c r="C48034"/>
  <c r="C48033"/>
  <c r="C48032"/>
  <c r="C48031"/>
  <c r="C48030"/>
  <c r="C48029"/>
  <c r="C48028"/>
  <c r="C48027"/>
  <c r="C48026"/>
  <c r="C48025"/>
  <c r="C48024"/>
  <c r="C48023"/>
  <c r="C48022"/>
  <c r="C48021"/>
  <c r="C48020"/>
  <c r="C48019"/>
  <c r="C48018"/>
  <c r="C48017"/>
  <c r="C48016"/>
  <c r="C48015"/>
  <c r="C48014"/>
  <c r="C48013"/>
  <c r="C48012"/>
  <c r="C48011"/>
  <c r="C48010"/>
  <c r="C48009"/>
  <c r="C48008"/>
  <c r="C48007"/>
  <c r="C48006"/>
  <c r="C48005"/>
  <c r="C48004"/>
  <c r="C48003"/>
  <c r="C48002"/>
  <c r="C48001"/>
  <c r="C48000"/>
  <c r="C47999"/>
  <c r="C47998"/>
  <c r="C47997"/>
  <c r="C47996"/>
  <c r="C47995"/>
  <c r="C47994"/>
  <c r="C47993"/>
  <c r="C47992"/>
  <c r="C47991"/>
  <c r="C47990"/>
  <c r="C47989"/>
  <c r="C47988"/>
  <c r="C47987"/>
  <c r="C47986"/>
  <c r="C47985"/>
  <c r="C47984"/>
  <c r="C47983"/>
  <c r="C47982"/>
  <c r="C47981"/>
  <c r="C47980"/>
  <c r="C47979"/>
  <c r="C47978"/>
  <c r="C47977"/>
  <c r="C47976"/>
  <c r="C47975"/>
  <c r="C47974"/>
  <c r="C47973"/>
  <c r="C47972"/>
  <c r="C47971"/>
  <c r="C47970"/>
  <c r="C47969"/>
  <c r="C47968"/>
  <c r="C47967"/>
  <c r="C47966"/>
  <c r="C47965"/>
  <c r="C47964"/>
  <c r="C47963"/>
  <c r="C47962"/>
  <c r="C47961"/>
  <c r="C47960"/>
  <c r="C47959"/>
  <c r="C47958"/>
  <c r="C47957"/>
  <c r="C47956"/>
  <c r="C47955"/>
  <c r="C47954"/>
  <c r="C47953"/>
  <c r="C47952"/>
  <c r="C47951"/>
  <c r="C47950"/>
  <c r="C47949"/>
  <c r="C47948"/>
  <c r="C47947"/>
  <c r="C47946"/>
  <c r="C47945"/>
  <c r="C47944"/>
  <c r="C47943"/>
  <c r="C47942"/>
  <c r="C47941"/>
  <c r="C47940"/>
  <c r="C47939"/>
  <c r="C47938"/>
  <c r="C47937"/>
  <c r="C47936"/>
  <c r="C47935"/>
  <c r="C47934"/>
  <c r="C47933"/>
  <c r="C47932"/>
  <c r="C47931"/>
  <c r="C47930"/>
  <c r="C47929"/>
  <c r="C47928"/>
  <c r="C47927"/>
  <c r="C47926"/>
  <c r="C47925"/>
  <c r="C47924"/>
  <c r="C47923"/>
  <c r="C47922"/>
  <c r="C47921"/>
  <c r="C47920"/>
  <c r="C47919"/>
  <c r="C47918"/>
  <c r="C47917"/>
  <c r="C47916"/>
  <c r="C47915"/>
  <c r="C47914"/>
  <c r="C47913"/>
  <c r="C47912"/>
  <c r="C47911"/>
  <c r="C47910"/>
  <c r="C47909"/>
  <c r="C47908"/>
  <c r="C47907"/>
  <c r="C47906"/>
  <c r="C47905"/>
  <c r="C47904"/>
  <c r="C47903"/>
  <c r="C47902"/>
  <c r="C47901"/>
  <c r="C47900"/>
  <c r="C47899"/>
  <c r="C47898"/>
  <c r="C47897"/>
  <c r="C47896"/>
  <c r="C47895"/>
  <c r="C47894"/>
  <c r="C47893"/>
  <c r="C47892"/>
  <c r="C47891"/>
  <c r="C47890"/>
  <c r="C47889"/>
  <c r="C47888"/>
  <c r="C47887"/>
  <c r="C47886"/>
  <c r="C47885"/>
  <c r="C47884"/>
  <c r="C47883"/>
  <c r="C47882"/>
  <c r="C47881"/>
  <c r="C47880"/>
  <c r="C47879"/>
  <c r="C47878"/>
  <c r="C47877"/>
  <c r="C47876"/>
  <c r="C47875"/>
  <c r="C47874"/>
  <c r="C47873"/>
  <c r="C47872"/>
  <c r="C47871"/>
  <c r="C47870"/>
  <c r="C47869"/>
  <c r="C47868"/>
  <c r="C47867"/>
  <c r="C47866"/>
  <c r="C47865"/>
  <c r="C47864"/>
  <c r="C47863"/>
  <c r="C47862"/>
  <c r="C47861"/>
  <c r="C47860"/>
  <c r="C47859"/>
  <c r="C47858"/>
  <c r="C47857"/>
  <c r="C47856"/>
  <c r="C47855"/>
  <c r="C47854"/>
  <c r="C47853"/>
  <c r="C47852"/>
  <c r="C47851"/>
  <c r="C47850"/>
  <c r="C47849"/>
  <c r="C47848"/>
  <c r="C47847"/>
  <c r="C47846"/>
  <c r="C47845"/>
  <c r="C47844"/>
  <c r="C47843"/>
  <c r="C47842"/>
  <c r="C47841"/>
  <c r="C47840"/>
  <c r="C47839"/>
  <c r="C47838"/>
  <c r="C47837"/>
  <c r="C47836"/>
  <c r="C47835"/>
  <c r="C47834"/>
  <c r="C47833"/>
  <c r="C47832"/>
  <c r="C47831"/>
  <c r="C47830"/>
  <c r="C47829"/>
  <c r="C47828"/>
  <c r="C47827"/>
  <c r="C47826"/>
  <c r="C47825"/>
  <c r="C47824"/>
  <c r="C47823"/>
  <c r="C47822"/>
  <c r="C47821"/>
  <c r="C47820"/>
  <c r="C47819"/>
  <c r="C47818"/>
  <c r="C47817"/>
  <c r="C47816"/>
  <c r="C47815"/>
  <c r="C47814"/>
  <c r="C47813"/>
  <c r="C47812"/>
  <c r="C47811"/>
  <c r="C47810"/>
  <c r="C47809"/>
  <c r="C47808"/>
  <c r="C47807"/>
  <c r="C47806"/>
  <c r="C47805"/>
  <c r="C47804"/>
  <c r="C47803"/>
  <c r="C47802"/>
  <c r="C47801"/>
  <c r="C47800"/>
  <c r="C47799"/>
  <c r="C47798"/>
  <c r="C47797"/>
  <c r="C47796"/>
  <c r="C47795"/>
  <c r="C47794"/>
  <c r="C47793"/>
  <c r="C47792"/>
  <c r="C47791"/>
  <c r="C47790"/>
  <c r="C47789"/>
  <c r="C47788"/>
  <c r="C47787"/>
  <c r="C47786"/>
  <c r="C47785"/>
  <c r="C47784"/>
  <c r="C47783"/>
  <c r="C47782"/>
  <c r="C47781"/>
  <c r="C47780"/>
  <c r="C47779"/>
  <c r="C47778"/>
  <c r="C47777"/>
  <c r="C47776"/>
  <c r="C47775"/>
  <c r="C47774"/>
  <c r="C47773"/>
  <c r="C47772"/>
  <c r="C47771"/>
  <c r="C47770"/>
  <c r="C47769"/>
  <c r="C47768"/>
  <c r="C47767"/>
  <c r="C47766"/>
  <c r="C47765"/>
  <c r="C47764"/>
  <c r="C47763"/>
  <c r="C47762"/>
  <c r="C47761"/>
  <c r="C47760"/>
  <c r="C47759"/>
  <c r="C47758"/>
  <c r="C47757"/>
  <c r="C47756"/>
  <c r="C47755"/>
  <c r="C47754"/>
  <c r="C47753"/>
  <c r="C47752"/>
  <c r="C47751"/>
  <c r="C47750"/>
  <c r="C47749"/>
  <c r="C47748"/>
  <c r="C47747"/>
  <c r="C47746"/>
  <c r="C47745"/>
  <c r="C47744"/>
  <c r="C47743"/>
  <c r="C47742"/>
  <c r="C47741"/>
  <c r="C47740"/>
  <c r="C47739"/>
  <c r="C47738"/>
  <c r="C47737"/>
  <c r="C47736"/>
  <c r="C47735"/>
  <c r="C47734"/>
  <c r="C47733"/>
  <c r="C47732"/>
  <c r="C47731"/>
  <c r="C47730"/>
  <c r="C47729"/>
  <c r="C47728"/>
  <c r="C47727"/>
  <c r="C47726"/>
  <c r="C47725"/>
  <c r="C47724"/>
  <c r="C47723"/>
  <c r="C47722"/>
  <c r="C47721"/>
  <c r="C47720"/>
  <c r="C47719"/>
  <c r="C47718"/>
  <c r="C47717"/>
  <c r="C47716"/>
  <c r="C47715"/>
  <c r="C47714"/>
  <c r="C47713"/>
  <c r="C47712"/>
  <c r="C47711"/>
  <c r="C47710"/>
  <c r="C47709"/>
  <c r="C47708"/>
  <c r="C47707"/>
  <c r="C47706"/>
  <c r="C47705"/>
  <c r="C47704"/>
  <c r="C47703"/>
  <c r="C47702"/>
  <c r="C47701"/>
  <c r="C47700"/>
  <c r="C47699"/>
  <c r="C47698"/>
  <c r="C47697"/>
  <c r="C47696"/>
  <c r="C47695"/>
  <c r="C47694"/>
  <c r="C47693"/>
  <c r="C47692"/>
  <c r="C47691"/>
  <c r="C47690"/>
  <c r="C47689"/>
  <c r="C47688"/>
  <c r="C47687"/>
  <c r="C47686"/>
  <c r="C47685"/>
  <c r="C47684"/>
  <c r="C47683"/>
  <c r="C47682"/>
  <c r="C47681"/>
  <c r="C47680"/>
  <c r="C47679"/>
  <c r="C47678"/>
  <c r="C47677"/>
  <c r="C47676"/>
  <c r="C47675"/>
  <c r="C47674"/>
  <c r="C47673"/>
  <c r="C47672"/>
  <c r="C47671"/>
  <c r="C47670"/>
  <c r="C47669"/>
  <c r="C47668"/>
  <c r="C47667"/>
  <c r="C47666"/>
  <c r="C47665"/>
  <c r="C47664"/>
  <c r="C47663"/>
  <c r="C47662"/>
  <c r="C47661"/>
  <c r="C47660"/>
  <c r="C47659"/>
  <c r="C47658"/>
  <c r="C47657"/>
  <c r="C47656"/>
  <c r="C47655"/>
  <c r="C47654"/>
  <c r="C47653"/>
  <c r="C47652"/>
  <c r="C47651"/>
  <c r="C47650"/>
  <c r="C47649"/>
  <c r="C47648"/>
  <c r="C47647"/>
  <c r="C47646"/>
  <c r="C47645"/>
  <c r="C47644"/>
  <c r="C47643"/>
  <c r="C47642"/>
  <c r="C47641"/>
  <c r="C47640"/>
  <c r="C47639"/>
  <c r="C47638"/>
  <c r="C47637"/>
  <c r="C47636"/>
  <c r="C47635"/>
  <c r="C47634"/>
  <c r="C47633"/>
  <c r="C47632"/>
  <c r="C47631"/>
  <c r="C47630"/>
  <c r="C47629"/>
  <c r="C47628"/>
  <c r="C47627"/>
  <c r="C47626"/>
  <c r="C47625"/>
  <c r="C47624"/>
  <c r="C47623"/>
  <c r="C47622"/>
  <c r="C47621"/>
  <c r="C47620"/>
  <c r="C47619"/>
  <c r="C47618"/>
  <c r="C47617"/>
  <c r="C47616"/>
  <c r="C47615"/>
  <c r="C47614"/>
  <c r="C47613"/>
  <c r="C47612"/>
  <c r="C47611"/>
  <c r="C47610"/>
  <c r="C47609"/>
  <c r="C47608"/>
  <c r="C47607"/>
  <c r="C47606"/>
  <c r="C47605"/>
  <c r="C47604"/>
  <c r="C47603"/>
  <c r="C47602"/>
  <c r="C47601"/>
  <c r="C47600"/>
  <c r="C47599"/>
  <c r="C47598"/>
  <c r="C47597"/>
  <c r="C47596"/>
  <c r="C47595"/>
  <c r="C47594"/>
  <c r="C47593"/>
  <c r="C47592"/>
  <c r="C47591"/>
  <c r="C47590"/>
  <c r="C47589"/>
  <c r="C47588"/>
  <c r="C47587"/>
  <c r="C47586"/>
  <c r="C47585"/>
  <c r="C47584"/>
  <c r="C47583"/>
  <c r="C47582"/>
  <c r="C47581"/>
  <c r="C47580"/>
  <c r="C47579"/>
  <c r="C47578"/>
  <c r="C47577"/>
  <c r="C47576"/>
  <c r="C47575"/>
  <c r="C47574"/>
  <c r="C47573"/>
  <c r="C47572"/>
  <c r="C47571"/>
  <c r="C47570"/>
  <c r="C47569"/>
  <c r="C47568"/>
  <c r="C47567"/>
  <c r="C47566"/>
  <c r="C47565"/>
  <c r="C47564"/>
  <c r="C47563"/>
  <c r="C47562"/>
  <c r="C47561"/>
  <c r="C47560"/>
  <c r="C47559"/>
  <c r="C47558"/>
  <c r="C47557"/>
  <c r="C47556"/>
  <c r="C47555"/>
  <c r="C47554"/>
  <c r="C47553"/>
  <c r="C47552"/>
  <c r="C47551"/>
  <c r="C47550"/>
  <c r="C47549"/>
  <c r="C47548"/>
  <c r="C47547"/>
  <c r="C47546"/>
  <c r="C47545"/>
  <c r="C47544"/>
  <c r="C47543"/>
  <c r="C47542"/>
  <c r="C47541"/>
  <c r="C47540"/>
  <c r="C47539"/>
  <c r="C47538"/>
  <c r="C47537"/>
  <c r="C47536"/>
  <c r="C47535"/>
  <c r="C47534"/>
  <c r="C47533"/>
  <c r="C47532"/>
  <c r="C47531"/>
  <c r="C47530"/>
  <c r="C47529"/>
  <c r="C47528"/>
  <c r="C47527"/>
  <c r="C47526"/>
  <c r="C47525"/>
  <c r="C47524"/>
  <c r="C47523"/>
  <c r="C47522"/>
  <c r="C47521"/>
  <c r="C47520"/>
  <c r="C47519"/>
  <c r="C47518"/>
  <c r="C47517"/>
  <c r="C47516"/>
  <c r="C47515"/>
  <c r="C47514"/>
  <c r="C47513"/>
  <c r="C47512"/>
  <c r="C47511"/>
  <c r="C47510"/>
  <c r="C47509"/>
  <c r="C47508"/>
  <c r="C47507"/>
  <c r="C47506"/>
  <c r="C47505"/>
  <c r="C47504"/>
  <c r="C47503"/>
  <c r="C47502"/>
  <c r="C47501"/>
  <c r="C47500"/>
  <c r="C47499"/>
  <c r="C47498"/>
  <c r="C47497"/>
  <c r="C47496"/>
  <c r="C47495"/>
  <c r="C47494"/>
  <c r="C47493"/>
  <c r="C47492"/>
  <c r="C47491"/>
  <c r="C47490"/>
  <c r="C47489"/>
  <c r="C47488"/>
  <c r="C47487"/>
  <c r="C47486"/>
  <c r="C47485"/>
  <c r="C47484"/>
  <c r="C47483"/>
  <c r="C47482"/>
  <c r="C47481"/>
  <c r="C47480"/>
  <c r="C47479"/>
  <c r="C47478"/>
  <c r="C47477"/>
  <c r="C47476"/>
  <c r="C47475"/>
  <c r="C47474"/>
  <c r="C47473"/>
  <c r="C47472"/>
  <c r="C47471"/>
  <c r="C47470"/>
  <c r="C47469"/>
  <c r="C47468"/>
  <c r="C47467"/>
  <c r="C47466"/>
  <c r="C47465"/>
  <c r="C47464"/>
  <c r="C47463"/>
  <c r="C47462"/>
  <c r="C47461"/>
  <c r="C47460"/>
  <c r="C47459"/>
  <c r="C47458"/>
  <c r="C47457"/>
  <c r="C47456"/>
  <c r="C47455"/>
  <c r="C47454"/>
  <c r="C47453"/>
  <c r="C47452"/>
  <c r="C47451"/>
  <c r="C47450"/>
  <c r="C47449"/>
  <c r="C47448"/>
  <c r="C47447"/>
  <c r="C47446"/>
  <c r="C47445"/>
  <c r="C47444"/>
  <c r="C47443"/>
  <c r="C47442"/>
  <c r="C47441"/>
  <c r="C47440"/>
  <c r="C47439"/>
  <c r="C47438"/>
  <c r="C47437"/>
  <c r="C47436"/>
  <c r="C47435"/>
  <c r="C47434"/>
  <c r="C47433"/>
  <c r="C47432"/>
  <c r="C47431"/>
  <c r="C47430"/>
  <c r="C47429"/>
  <c r="C47428"/>
  <c r="C47427"/>
  <c r="C47426"/>
  <c r="C47425"/>
  <c r="C47424"/>
  <c r="C47423"/>
  <c r="C47422"/>
  <c r="C47421"/>
  <c r="C47420"/>
  <c r="C47419"/>
  <c r="C47418"/>
  <c r="C47417"/>
  <c r="C47416"/>
  <c r="C47415"/>
  <c r="C47414"/>
  <c r="C47413"/>
  <c r="C47412"/>
  <c r="C47411"/>
  <c r="C47410"/>
  <c r="C47409"/>
  <c r="C47408"/>
  <c r="C47407"/>
  <c r="C47406"/>
  <c r="C47405"/>
  <c r="C47404"/>
  <c r="C47403"/>
  <c r="C47402"/>
  <c r="C47401"/>
  <c r="C47400"/>
  <c r="C47399"/>
  <c r="C47398"/>
  <c r="C47397"/>
  <c r="C47396"/>
  <c r="C47395"/>
  <c r="C47394"/>
  <c r="C47393"/>
  <c r="C47392"/>
  <c r="C47391"/>
  <c r="C47390"/>
  <c r="C47389"/>
  <c r="C47388"/>
  <c r="C47387"/>
  <c r="C47386"/>
  <c r="C47385"/>
  <c r="C47384"/>
  <c r="C47383"/>
  <c r="C47382"/>
  <c r="C47381"/>
  <c r="C47380"/>
  <c r="C47379"/>
  <c r="C47378"/>
  <c r="C47377"/>
  <c r="C47376"/>
  <c r="C47375"/>
  <c r="C47374"/>
  <c r="C47373"/>
  <c r="C47372"/>
  <c r="C47371"/>
  <c r="C47370"/>
  <c r="C47369"/>
  <c r="C47368"/>
  <c r="C47367"/>
  <c r="C47366"/>
  <c r="C47365"/>
  <c r="C47364"/>
  <c r="C47363"/>
  <c r="C47362"/>
  <c r="C47361"/>
  <c r="C47360"/>
  <c r="C47359"/>
  <c r="C47358"/>
  <c r="C47357"/>
  <c r="C47356"/>
  <c r="C47355"/>
  <c r="C47354"/>
  <c r="C47353"/>
  <c r="C47352"/>
  <c r="C47351"/>
  <c r="C47350"/>
  <c r="C47349"/>
  <c r="C47348"/>
  <c r="C47347"/>
  <c r="C47346"/>
  <c r="C47345"/>
  <c r="C47344"/>
  <c r="C47343"/>
  <c r="C47342"/>
  <c r="C47341"/>
  <c r="C47340"/>
  <c r="C47339"/>
  <c r="C47338"/>
  <c r="C47337"/>
  <c r="C47336"/>
  <c r="C47335"/>
  <c r="C47334"/>
  <c r="C47333"/>
  <c r="C47332"/>
  <c r="C47331"/>
  <c r="C47330"/>
  <c r="C47329"/>
  <c r="C47328"/>
  <c r="C47327"/>
  <c r="C47326"/>
  <c r="C47325"/>
  <c r="C47324"/>
  <c r="C47323"/>
  <c r="C47322"/>
  <c r="C47321"/>
  <c r="C47320"/>
  <c r="C47319"/>
  <c r="C47318"/>
  <c r="C47317"/>
  <c r="C47316"/>
  <c r="C47315"/>
  <c r="C47314"/>
  <c r="C47313"/>
  <c r="C47312"/>
  <c r="C47311"/>
  <c r="C47310"/>
  <c r="C47309"/>
  <c r="C47308"/>
  <c r="C47307"/>
  <c r="C47306"/>
  <c r="C47305"/>
  <c r="C47304"/>
  <c r="C47303"/>
  <c r="C47302"/>
  <c r="C47301"/>
  <c r="C47300"/>
  <c r="C47299"/>
  <c r="C47298"/>
  <c r="C47297"/>
  <c r="C47296"/>
  <c r="C47295"/>
  <c r="C47294"/>
  <c r="C47293"/>
  <c r="C47292"/>
  <c r="C47291"/>
  <c r="C47290"/>
  <c r="C47289"/>
  <c r="C47288"/>
  <c r="C47287"/>
  <c r="C47286"/>
  <c r="C47285"/>
  <c r="C47284"/>
  <c r="C47283"/>
  <c r="C47282"/>
  <c r="C47281"/>
  <c r="C47280"/>
  <c r="C47279"/>
  <c r="C47278"/>
  <c r="C47277"/>
  <c r="C47276"/>
  <c r="C47275"/>
  <c r="C47274"/>
  <c r="C47273"/>
  <c r="C47272"/>
  <c r="C47271"/>
  <c r="C47270"/>
  <c r="C47269"/>
  <c r="C47268"/>
  <c r="C47267"/>
  <c r="C47266"/>
  <c r="C47265"/>
  <c r="C47264"/>
  <c r="C47263"/>
  <c r="C47262"/>
  <c r="C47261"/>
  <c r="C47260"/>
  <c r="C47259"/>
  <c r="C47258"/>
  <c r="C47257"/>
  <c r="C47256"/>
  <c r="C47255"/>
  <c r="C47254"/>
  <c r="C47253"/>
  <c r="C47252"/>
  <c r="C47251"/>
  <c r="C47250"/>
  <c r="C47249"/>
  <c r="C47248"/>
  <c r="C47247"/>
  <c r="C47246"/>
  <c r="C47245"/>
  <c r="C47244"/>
  <c r="C47243"/>
  <c r="C47242"/>
  <c r="C47241"/>
  <c r="C47240"/>
  <c r="C47239"/>
  <c r="C47238"/>
  <c r="C47237"/>
  <c r="C47236"/>
  <c r="C47235"/>
  <c r="C47234"/>
  <c r="C47233"/>
  <c r="C47232"/>
  <c r="C47231"/>
  <c r="C47230"/>
  <c r="C47229"/>
  <c r="C47228"/>
  <c r="C47227"/>
  <c r="C47226"/>
  <c r="C47225"/>
  <c r="C47224"/>
  <c r="C47223"/>
  <c r="C47222"/>
  <c r="C47221"/>
  <c r="C47220"/>
  <c r="C47219"/>
  <c r="C47218"/>
  <c r="C47217"/>
  <c r="C47216"/>
  <c r="C47215"/>
  <c r="C47214"/>
  <c r="C47213"/>
  <c r="C47212"/>
  <c r="C47211"/>
  <c r="C47210"/>
  <c r="C47209"/>
  <c r="C47208"/>
  <c r="C47207"/>
  <c r="C47206"/>
  <c r="C47205"/>
  <c r="C47204"/>
  <c r="C47203"/>
  <c r="C47202"/>
  <c r="C47201"/>
  <c r="C47200"/>
  <c r="C47199"/>
  <c r="C47198"/>
  <c r="C47197"/>
  <c r="C47196"/>
  <c r="C47195"/>
  <c r="C47194"/>
  <c r="C47193"/>
  <c r="C47192"/>
  <c r="C47191"/>
  <c r="C47190"/>
  <c r="C47189"/>
  <c r="C47188"/>
  <c r="C47187"/>
  <c r="C47186"/>
  <c r="C47185"/>
  <c r="C47184"/>
  <c r="C47183"/>
  <c r="C47182"/>
  <c r="C47181"/>
  <c r="C47180"/>
  <c r="C47179"/>
  <c r="C47178"/>
  <c r="C47177"/>
  <c r="C47176"/>
  <c r="C47175"/>
  <c r="C47174"/>
  <c r="C47173"/>
  <c r="C47172"/>
  <c r="C47171"/>
  <c r="C47170"/>
  <c r="C47169"/>
  <c r="C47168"/>
  <c r="C47167"/>
  <c r="C47166"/>
  <c r="C47165"/>
  <c r="C47164"/>
  <c r="C47163"/>
  <c r="C47162"/>
  <c r="C47161"/>
  <c r="C47160"/>
  <c r="C47159"/>
  <c r="C47158"/>
  <c r="C47157"/>
  <c r="C47156"/>
  <c r="C47155"/>
  <c r="C47154"/>
  <c r="C47153"/>
  <c r="C47152"/>
  <c r="C47151"/>
  <c r="C47150"/>
  <c r="C47149"/>
  <c r="C47148"/>
  <c r="C47147"/>
  <c r="C47146"/>
  <c r="C47145"/>
  <c r="C47144"/>
  <c r="C47143"/>
  <c r="C47142"/>
  <c r="C47141"/>
  <c r="C47140"/>
  <c r="C47139"/>
  <c r="C47138"/>
  <c r="C47137"/>
  <c r="C47136"/>
  <c r="C47135"/>
  <c r="C47134"/>
  <c r="C47133"/>
  <c r="C47132"/>
  <c r="C47131"/>
  <c r="C47130"/>
  <c r="C47129"/>
  <c r="C47128"/>
  <c r="C47127"/>
  <c r="C47126"/>
  <c r="C47125"/>
  <c r="C47124"/>
  <c r="C47123"/>
  <c r="C47122"/>
  <c r="C47121"/>
  <c r="C47120"/>
  <c r="C47119"/>
  <c r="C47118"/>
  <c r="C47117"/>
  <c r="C47116"/>
  <c r="C47115"/>
  <c r="C47114"/>
  <c r="C47113"/>
  <c r="C47112"/>
  <c r="C47111"/>
  <c r="C47110"/>
  <c r="C47109"/>
  <c r="C47108"/>
  <c r="C47107"/>
  <c r="C47106"/>
  <c r="C47105"/>
  <c r="C47104"/>
  <c r="C47103"/>
  <c r="C47102"/>
  <c r="C47101"/>
  <c r="C47100"/>
  <c r="C47099"/>
  <c r="C47098"/>
  <c r="C47097"/>
  <c r="C47096"/>
  <c r="C47095"/>
  <c r="C47094"/>
  <c r="C47093"/>
  <c r="C47092"/>
  <c r="C47091"/>
  <c r="C47090"/>
  <c r="C47089"/>
  <c r="C47088"/>
  <c r="C47087"/>
  <c r="C47086"/>
  <c r="C47085"/>
  <c r="C47084"/>
  <c r="C47083"/>
  <c r="C47082"/>
  <c r="C47081"/>
  <c r="C47080"/>
  <c r="C47079"/>
  <c r="C47078"/>
  <c r="C47077"/>
  <c r="C47076"/>
  <c r="C47075"/>
  <c r="C47074"/>
  <c r="C47073"/>
  <c r="C47072"/>
  <c r="C47071"/>
  <c r="C47070"/>
  <c r="C47069"/>
  <c r="C47068"/>
  <c r="C47067"/>
  <c r="C47066"/>
  <c r="C47065"/>
  <c r="C47064"/>
  <c r="C47063"/>
  <c r="C47062"/>
  <c r="C47061"/>
  <c r="C47060"/>
  <c r="C47059"/>
  <c r="C47058"/>
  <c r="C47057"/>
  <c r="C47056"/>
  <c r="C47055"/>
  <c r="C47054"/>
  <c r="C47053"/>
  <c r="C47052"/>
  <c r="C47051"/>
  <c r="C47050"/>
  <c r="C47049"/>
  <c r="C47048"/>
  <c r="C47047"/>
  <c r="C47046"/>
  <c r="C47045"/>
  <c r="C47044"/>
  <c r="C47043"/>
  <c r="C47042"/>
  <c r="C47041"/>
  <c r="C47040"/>
  <c r="C47039"/>
  <c r="C47038"/>
  <c r="C47037"/>
  <c r="C47036"/>
  <c r="C47035"/>
  <c r="C47034"/>
  <c r="C47033"/>
  <c r="C47032"/>
  <c r="C47031"/>
  <c r="C47030"/>
  <c r="C47029"/>
  <c r="C47028"/>
  <c r="C47027"/>
  <c r="C47026"/>
  <c r="C47025"/>
  <c r="C47024"/>
  <c r="C47023"/>
  <c r="C47022"/>
  <c r="C47021"/>
  <c r="C47020"/>
  <c r="C47019"/>
  <c r="C47018"/>
  <c r="C47017"/>
  <c r="C47016"/>
  <c r="C47015"/>
  <c r="C47014"/>
  <c r="C47013"/>
  <c r="C47012"/>
  <c r="C47011"/>
  <c r="C47010"/>
  <c r="C47009"/>
  <c r="C47008"/>
  <c r="C47007"/>
  <c r="C47006"/>
  <c r="C47005"/>
  <c r="C47004"/>
  <c r="C47003"/>
  <c r="C47002"/>
  <c r="C47001"/>
  <c r="C47000"/>
  <c r="C46999"/>
  <c r="C46998"/>
  <c r="C46997"/>
  <c r="C46996"/>
  <c r="C46995"/>
  <c r="C46994"/>
  <c r="C46993"/>
  <c r="C46992"/>
  <c r="C46991"/>
  <c r="C46990"/>
  <c r="C46989"/>
  <c r="C46988"/>
  <c r="C46987"/>
  <c r="C46986"/>
  <c r="C46985"/>
  <c r="C46984"/>
  <c r="C46983"/>
  <c r="C46982"/>
  <c r="C46981"/>
  <c r="C46980"/>
  <c r="C46979"/>
  <c r="C46978"/>
  <c r="C46977"/>
  <c r="C46976"/>
  <c r="C46975"/>
  <c r="C46974"/>
  <c r="C46973"/>
  <c r="C46972"/>
  <c r="C46971"/>
  <c r="C46970"/>
  <c r="C46969"/>
  <c r="C46968"/>
  <c r="C46967"/>
  <c r="C46966"/>
  <c r="C46965"/>
  <c r="C46964"/>
  <c r="C46963"/>
  <c r="C46962"/>
  <c r="C46961"/>
  <c r="C46960"/>
  <c r="C46959"/>
  <c r="C46958"/>
  <c r="C46957"/>
  <c r="C46956"/>
  <c r="C46955"/>
  <c r="C46954"/>
  <c r="C46953"/>
  <c r="C46952"/>
  <c r="C46951"/>
  <c r="C46950"/>
  <c r="C46949"/>
  <c r="C46948"/>
  <c r="C46947"/>
  <c r="C46946"/>
  <c r="C46945"/>
  <c r="C46944"/>
  <c r="C46943"/>
  <c r="C46942"/>
  <c r="C46941"/>
  <c r="C46940"/>
  <c r="C46939"/>
  <c r="C46938"/>
  <c r="C46937"/>
  <c r="C46936"/>
  <c r="C46935"/>
  <c r="C46934"/>
  <c r="C46933"/>
  <c r="C46932"/>
  <c r="C46931"/>
  <c r="C46930"/>
  <c r="C46929"/>
  <c r="C46928"/>
  <c r="C46927"/>
  <c r="C46926"/>
  <c r="C46925"/>
  <c r="C46924"/>
  <c r="C46923"/>
  <c r="C46922"/>
  <c r="C46921"/>
  <c r="C46920"/>
  <c r="C46919"/>
  <c r="C46918"/>
  <c r="C46917"/>
  <c r="C46916"/>
  <c r="C46915"/>
  <c r="C46914"/>
  <c r="C46913"/>
  <c r="C46912"/>
  <c r="C46911"/>
  <c r="C46910"/>
  <c r="C46909"/>
  <c r="C46908"/>
  <c r="C46907"/>
  <c r="C46906"/>
  <c r="C46905"/>
  <c r="C46904"/>
  <c r="C46903"/>
  <c r="C46902"/>
  <c r="C46901"/>
  <c r="C46900"/>
  <c r="C46899"/>
  <c r="C46898"/>
  <c r="C46897"/>
  <c r="C46896"/>
  <c r="C46895"/>
  <c r="C46894"/>
  <c r="C46893"/>
  <c r="C46892"/>
  <c r="C46891"/>
  <c r="C46890"/>
  <c r="C46889"/>
  <c r="C46888"/>
  <c r="C46887"/>
  <c r="C46886"/>
  <c r="C46885"/>
  <c r="C46884"/>
  <c r="C46883"/>
  <c r="C46882"/>
  <c r="C46881"/>
  <c r="C46880"/>
  <c r="C46879"/>
  <c r="C46878"/>
  <c r="C46877"/>
  <c r="C46876"/>
  <c r="C46875"/>
  <c r="C46874"/>
  <c r="C46873"/>
  <c r="C46872"/>
  <c r="C46871"/>
  <c r="C46870"/>
  <c r="C46869"/>
  <c r="C46868"/>
  <c r="C46867"/>
  <c r="C46866"/>
  <c r="C46865"/>
  <c r="C46864"/>
  <c r="C46863"/>
  <c r="C46862"/>
  <c r="C46861"/>
  <c r="C46860"/>
  <c r="C46859"/>
  <c r="C46858"/>
  <c r="C46857"/>
  <c r="C46856"/>
  <c r="C46855"/>
  <c r="C46854"/>
  <c r="C46853"/>
  <c r="C46852"/>
  <c r="C46851"/>
  <c r="C46850"/>
  <c r="C46849"/>
  <c r="C46848"/>
  <c r="C46847"/>
  <c r="C46846"/>
  <c r="C46845"/>
  <c r="C46844"/>
  <c r="C46843"/>
  <c r="C46842"/>
  <c r="C46841"/>
  <c r="C46840"/>
  <c r="C46839"/>
  <c r="C46838"/>
  <c r="C46837"/>
  <c r="C46836"/>
  <c r="C46835"/>
  <c r="C46834"/>
  <c r="C46833"/>
  <c r="C46832"/>
  <c r="C46831"/>
  <c r="C46830"/>
  <c r="C46829"/>
  <c r="C46828"/>
  <c r="C46827"/>
  <c r="C46826"/>
  <c r="C46825"/>
  <c r="C46824"/>
  <c r="C46823"/>
  <c r="C46822"/>
  <c r="C46821"/>
  <c r="C46820"/>
  <c r="C46819"/>
  <c r="C46818"/>
  <c r="C46817"/>
  <c r="C46816"/>
  <c r="C46815"/>
  <c r="C46814"/>
  <c r="C46813"/>
  <c r="C46812"/>
  <c r="C46811"/>
  <c r="C46810"/>
  <c r="C46809"/>
  <c r="C46808"/>
  <c r="C46807"/>
  <c r="C46806"/>
  <c r="C46805"/>
  <c r="C46804"/>
  <c r="C46803"/>
  <c r="C46802"/>
  <c r="C46801"/>
  <c r="C46800"/>
  <c r="C46799"/>
  <c r="C46798"/>
  <c r="C46797"/>
  <c r="C46796"/>
  <c r="C46795"/>
  <c r="C46794"/>
  <c r="C46793"/>
  <c r="C46792"/>
  <c r="C46791"/>
  <c r="C46790"/>
  <c r="C46789"/>
  <c r="C46788"/>
  <c r="C46787"/>
  <c r="C46786"/>
  <c r="C46785"/>
  <c r="C46784"/>
  <c r="C46783"/>
  <c r="C46782"/>
  <c r="C46781"/>
  <c r="C46780"/>
  <c r="C46779"/>
  <c r="C46778"/>
  <c r="C46777"/>
  <c r="C46776"/>
  <c r="C46775"/>
  <c r="C46774"/>
  <c r="C46773"/>
  <c r="C46772"/>
  <c r="C46771"/>
  <c r="C46770"/>
  <c r="C46769"/>
  <c r="C46768"/>
  <c r="C46767"/>
  <c r="C46766"/>
  <c r="C46765"/>
  <c r="C46764"/>
  <c r="C46763"/>
  <c r="C46762"/>
  <c r="C46761"/>
  <c r="C46760"/>
  <c r="C46759"/>
  <c r="C46758"/>
  <c r="C46757"/>
  <c r="C46756"/>
  <c r="C46755"/>
  <c r="C46754"/>
  <c r="C46753"/>
  <c r="C46752"/>
  <c r="C46751"/>
  <c r="C46750"/>
  <c r="C46749"/>
  <c r="C46748"/>
  <c r="C46747"/>
  <c r="C46746"/>
  <c r="C46745"/>
  <c r="C46744"/>
  <c r="C46743"/>
  <c r="C46742"/>
  <c r="C46741"/>
  <c r="C46740"/>
  <c r="C46739"/>
  <c r="C46738"/>
  <c r="C46737"/>
  <c r="C46736"/>
  <c r="C46735"/>
  <c r="C46734"/>
  <c r="C46733"/>
  <c r="C46732"/>
  <c r="C46731"/>
  <c r="C46730"/>
  <c r="C46729"/>
  <c r="C46728"/>
  <c r="C46727"/>
  <c r="C46726"/>
  <c r="C46725"/>
  <c r="C46724"/>
  <c r="C46723"/>
  <c r="C46722"/>
  <c r="C46721"/>
  <c r="C46720"/>
  <c r="C46719"/>
  <c r="C46718"/>
  <c r="C46717"/>
  <c r="C46716"/>
  <c r="C46715"/>
  <c r="C46714"/>
  <c r="C46713"/>
  <c r="C46712"/>
  <c r="C46711"/>
  <c r="C46710"/>
  <c r="C46709"/>
  <c r="C46708"/>
  <c r="C46707"/>
  <c r="C46706"/>
  <c r="C46705"/>
  <c r="C46704"/>
  <c r="C46703"/>
  <c r="C46702"/>
  <c r="C46701"/>
  <c r="C46700"/>
  <c r="C46699"/>
  <c r="C46698"/>
  <c r="C46697"/>
  <c r="C46696"/>
  <c r="C46695"/>
  <c r="C46694"/>
  <c r="C46693"/>
  <c r="C46692"/>
  <c r="C46691"/>
  <c r="C46690"/>
  <c r="C46689"/>
  <c r="C46688"/>
  <c r="C46687"/>
  <c r="C46686"/>
  <c r="C46685"/>
  <c r="C46684"/>
  <c r="C46683"/>
  <c r="C46682"/>
  <c r="C46681"/>
  <c r="C46680"/>
  <c r="C46679"/>
  <c r="C46678"/>
  <c r="C46677"/>
  <c r="C46676"/>
  <c r="C46675"/>
  <c r="C46674"/>
  <c r="C46673"/>
  <c r="C46672"/>
  <c r="C46671"/>
  <c r="C46670"/>
  <c r="C46669"/>
  <c r="C46668"/>
  <c r="C46667"/>
  <c r="C46666"/>
  <c r="C46665"/>
  <c r="C46664"/>
  <c r="C46663"/>
  <c r="C46662"/>
  <c r="C46661"/>
  <c r="C46660"/>
  <c r="C46659"/>
  <c r="C46658"/>
  <c r="C46657"/>
  <c r="C46656"/>
  <c r="C46655"/>
  <c r="C46654"/>
  <c r="C46653"/>
  <c r="C46652"/>
  <c r="C46651"/>
  <c r="C46650"/>
  <c r="C46649"/>
  <c r="C46648"/>
  <c r="C46647"/>
  <c r="C46646"/>
  <c r="C46645"/>
  <c r="C46644"/>
  <c r="C46643"/>
  <c r="C46642"/>
  <c r="C46641"/>
  <c r="C46640"/>
  <c r="C46639"/>
  <c r="C46638"/>
  <c r="C46637"/>
  <c r="C46636"/>
  <c r="C46635"/>
  <c r="C46634"/>
  <c r="C46633"/>
  <c r="C46632"/>
  <c r="C46631"/>
  <c r="C46630"/>
  <c r="C46629"/>
  <c r="C46628"/>
  <c r="C46627"/>
  <c r="C46626"/>
  <c r="C46625"/>
  <c r="C46624"/>
  <c r="C46623"/>
  <c r="C46622"/>
  <c r="C46621"/>
  <c r="C46620"/>
  <c r="C46619"/>
  <c r="C46618"/>
  <c r="C46617"/>
  <c r="C46616"/>
  <c r="C46615"/>
  <c r="C46614"/>
  <c r="C46613"/>
  <c r="C46612"/>
  <c r="C46611"/>
  <c r="C46610"/>
  <c r="C46609"/>
  <c r="C46608"/>
  <c r="C46607"/>
  <c r="C46606"/>
  <c r="C46605"/>
  <c r="C46604"/>
  <c r="C46603"/>
  <c r="C46602"/>
  <c r="C46601"/>
  <c r="C46600"/>
  <c r="C46599"/>
  <c r="C46598"/>
  <c r="C46597"/>
  <c r="C46596"/>
  <c r="C46595"/>
  <c r="C46594"/>
  <c r="C46593"/>
  <c r="C46592"/>
  <c r="C46591"/>
  <c r="C46590"/>
  <c r="C46589"/>
  <c r="C46588"/>
  <c r="C46587"/>
  <c r="C46586"/>
  <c r="C46585"/>
  <c r="C46584"/>
  <c r="C46583"/>
  <c r="C46582"/>
  <c r="C46581"/>
  <c r="C46580"/>
  <c r="C46579"/>
  <c r="C46578"/>
  <c r="C46577"/>
  <c r="C46576"/>
  <c r="C46575"/>
  <c r="C46574"/>
  <c r="C46573"/>
  <c r="C46572"/>
  <c r="C46571"/>
  <c r="C46570"/>
  <c r="C46569"/>
  <c r="C46568"/>
  <c r="C46567"/>
  <c r="C46566"/>
  <c r="C46565"/>
  <c r="C46564"/>
  <c r="C46563"/>
  <c r="C46562"/>
  <c r="C46561"/>
  <c r="C46560"/>
  <c r="C46559"/>
  <c r="C46558"/>
  <c r="C46557"/>
  <c r="C46556"/>
  <c r="C46555"/>
  <c r="C46554"/>
  <c r="C46553"/>
  <c r="C46552"/>
  <c r="C46551"/>
  <c r="C46550"/>
  <c r="C46549"/>
  <c r="C46548"/>
  <c r="C46547"/>
  <c r="C46546"/>
  <c r="C46545"/>
  <c r="C46544"/>
  <c r="C46543"/>
  <c r="C46542"/>
  <c r="C46541"/>
  <c r="C46540"/>
  <c r="C46539"/>
  <c r="C46538"/>
  <c r="C46537"/>
  <c r="C46536"/>
  <c r="C46535"/>
  <c r="C46534"/>
  <c r="C46533"/>
  <c r="C46532"/>
  <c r="C46531"/>
  <c r="C46530"/>
  <c r="C46529"/>
  <c r="C46528"/>
  <c r="C46527"/>
  <c r="C46526"/>
  <c r="C46525"/>
  <c r="C46524"/>
  <c r="C46523"/>
  <c r="C46522"/>
  <c r="C46521"/>
  <c r="C46520"/>
  <c r="C46519"/>
  <c r="C46518"/>
  <c r="C46517"/>
  <c r="C46516"/>
  <c r="C46515"/>
  <c r="C46514"/>
  <c r="C46513"/>
  <c r="C46512"/>
  <c r="C46511"/>
  <c r="C46510"/>
  <c r="C46509"/>
  <c r="C46508"/>
  <c r="C46507"/>
  <c r="C46506"/>
  <c r="C46505"/>
  <c r="C46504"/>
  <c r="C46503"/>
  <c r="C46502"/>
  <c r="C46501"/>
  <c r="C46500"/>
  <c r="C46499"/>
  <c r="C46498"/>
  <c r="C46497"/>
  <c r="C46496"/>
  <c r="C46495"/>
  <c r="C46494"/>
  <c r="C46493"/>
  <c r="C46492"/>
  <c r="C46491"/>
  <c r="C46490"/>
  <c r="C46489"/>
  <c r="C46488"/>
  <c r="C46487"/>
  <c r="C46486"/>
  <c r="C46485"/>
  <c r="C46484"/>
  <c r="C46483"/>
  <c r="C46482"/>
  <c r="C46481"/>
  <c r="C46480"/>
  <c r="C46479"/>
  <c r="C46478"/>
  <c r="C46477"/>
  <c r="C46476"/>
  <c r="C46475"/>
  <c r="C46474"/>
  <c r="C46473"/>
  <c r="C46472"/>
  <c r="C46471"/>
  <c r="C46470"/>
  <c r="C46469"/>
  <c r="C46468"/>
  <c r="C46467"/>
  <c r="C46466"/>
  <c r="C46465"/>
  <c r="C46464"/>
  <c r="C46463"/>
  <c r="C46462"/>
  <c r="C46461"/>
  <c r="C46460"/>
  <c r="C46459"/>
  <c r="C46458"/>
  <c r="C46457"/>
  <c r="C46456"/>
  <c r="C46455"/>
  <c r="C46454"/>
  <c r="C46453"/>
  <c r="C46452"/>
  <c r="C46451"/>
  <c r="C46450"/>
  <c r="C46449"/>
  <c r="C46448"/>
  <c r="C46447"/>
  <c r="C46446"/>
  <c r="C46445"/>
  <c r="C46444"/>
  <c r="C46443"/>
  <c r="C46442"/>
  <c r="C46441"/>
  <c r="C46440"/>
  <c r="C46439"/>
  <c r="C46438"/>
  <c r="C46437"/>
  <c r="C46436"/>
  <c r="C46435"/>
  <c r="C46434"/>
  <c r="C46433"/>
  <c r="C46432"/>
  <c r="C46431"/>
  <c r="C46430"/>
  <c r="C46429"/>
  <c r="C46428"/>
  <c r="C46427"/>
  <c r="C46426"/>
  <c r="C46425"/>
  <c r="C46424"/>
  <c r="C46423"/>
  <c r="C46422"/>
  <c r="C46421"/>
  <c r="C46420"/>
  <c r="C46419"/>
  <c r="C46418"/>
  <c r="C46417"/>
  <c r="C46416"/>
  <c r="C46415"/>
  <c r="C46414"/>
  <c r="C46413"/>
  <c r="C46412"/>
  <c r="C46411"/>
  <c r="C46410"/>
  <c r="C46409"/>
  <c r="C46408"/>
  <c r="C46407"/>
  <c r="C46406"/>
  <c r="C46405"/>
  <c r="C46404"/>
  <c r="C46403"/>
  <c r="C46402"/>
  <c r="C46401"/>
  <c r="C46400"/>
  <c r="C46399"/>
  <c r="C46398"/>
  <c r="C46397"/>
  <c r="C46396"/>
  <c r="C46395"/>
  <c r="C46394"/>
  <c r="C46393"/>
  <c r="C46392"/>
  <c r="C46391"/>
  <c r="C46390"/>
  <c r="C46389"/>
  <c r="C46388"/>
  <c r="C46387"/>
  <c r="C46386"/>
  <c r="C46385"/>
  <c r="C46384"/>
  <c r="C46383"/>
  <c r="C46382"/>
  <c r="C46381"/>
  <c r="C46380"/>
  <c r="C46379"/>
  <c r="C46378"/>
  <c r="C46377"/>
  <c r="C46376"/>
  <c r="C46375"/>
  <c r="C46374"/>
  <c r="C46373"/>
  <c r="C46372"/>
  <c r="C46371"/>
  <c r="C46370"/>
  <c r="C46369"/>
  <c r="C46368"/>
  <c r="C46367"/>
  <c r="C46366"/>
  <c r="C46365"/>
  <c r="C46364"/>
  <c r="C46363"/>
  <c r="C46362"/>
  <c r="C46361"/>
  <c r="C46360"/>
  <c r="C46359"/>
  <c r="C46358"/>
  <c r="C46357"/>
  <c r="C46356"/>
  <c r="C46355"/>
  <c r="C46354"/>
  <c r="C46353"/>
  <c r="C46352"/>
  <c r="C46351"/>
  <c r="C46350"/>
  <c r="C46349"/>
  <c r="C46348"/>
  <c r="C46347"/>
  <c r="C46346"/>
  <c r="C46345"/>
  <c r="C46344"/>
  <c r="C46343"/>
  <c r="C46342"/>
  <c r="C46341"/>
  <c r="C46340"/>
  <c r="C46339"/>
  <c r="C46338"/>
  <c r="C46337"/>
  <c r="C46336"/>
  <c r="C46335"/>
  <c r="C46334"/>
  <c r="C46333"/>
  <c r="C46332"/>
  <c r="C46331"/>
  <c r="C46330"/>
  <c r="C46329"/>
  <c r="C46328"/>
  <c r="C46327"/>
  <c r="C46326"/>
  <c r="C46325"/>
  <c r="C46324"/>
  <c r="C46323"/>
  <c r="C46322"/>
  <c r="C46321"/>
  <c r="C46320"/>
  <c r="C46319"/>
  <c r="C46318"/>
  <c r="C46317"/>
  <c r="C46316"/>
  <c r="C46315"/>
  <c r="C46314"/>
  <c r="C46313"/>
  <c r="C46312"/>
  <c r="C46311"/>
  <c r="C46310"/>
  <c r="C46309"/>
  <c r="C46308"/>
  <c r="C46307"/>
  <c r="C46306"/>
  <c r="C46305"/>
  <c r="C46304"/>
  <c r="C46303"/>
  <c r="C46302"/>
  <c r="C46301"/>
  <c r="C46300"/>
  <c r="C46299"/>
  <c r="C46298"/>
  <c r="C46297"/>
  <c r="C46296"/>
  <c r="C46295"/>
  <c r="C46294"/>
  <c r="C46293"/>
  <c r="C46292"/>
  <c r="C46291"/>
  <c r="C46290"/>
  <c r="C46289"/>
  <c r="C46288"/>
  <c r="C46287"/>
  <c r="C46286"/>
  <c r="C46285"/>
  <c r="C46284"/>
  <c r="C46283"/>
  <c r="C46282"/>
  <c r="C46281"/>
  <c r="C46280"/>
  <c r="C46279"/>
  <c r="C46278"/>
  <c r="C46277"/>
  <c r="C46276"/>
  <c r="C46275"/>
  <c r="C46274"/>
  <c r="C46273"/>
  <c r="C46272"/>
  <c r="C46271"/>
  <c r="C46270"/>
  <c r="C46269"/>
  <c r="C46268"/>
  <c r="C46267"/>
  <c r="C46266"/>
  <c r="C46265"/>
  <c r="C46264"/>
  <c r="C46263"/>
  <c r="C46262"/>
  <c r="C46261"/>
  <c r="C46260"/>
  <c r="C46259"/>
  <c r="C46258"/>
  <c r="C46257"/>
  <c r="C46256"/>
  <c r="C46255"/>
  <c r="C46254"/>
  <c r="C46253"/>
  <c r="C46252"/>
  <c r="C46251"/>
  <c r="C46250"/>
  <c r="C46249"/>
  <c r="C46248"/>
  <c r="C46247"/>
  <c r="C46246"/>
  <c r="C46245"/>
  <c r="C46244"/>
  <c r="C46243"/>
  <c r="C46242"/>
  <c r="C46241"/>
  <c r="C46240"/>
  <c r="C46239"/>
  <c r="C46238"/>
  <c r="C46237"/>
  <c r="C46236"/>
  <c r="C46235"/>
  <c r="C46234"/>
  <c r="C46233"/>
  <c r="C46232"/>
  <c r="C46231"/>
  <c r="C46230"/>
  <c r="C46229"/>
  <c r="C46228"/>
  <c r="C46227"/>
  <c r="C46226"/>
  <c r="C46225"/>
  <c r="C46224"/>
  <c r="C46223"/>
  <c r="C46222"/>
  <c r="C46221"/>
  <c r="C46220"/>
  <c r="C46219"/>
  <c r="C46218"/>
  <c r="C46217"/>
  <c r="C46216"/>
  <c r="C46215"/>
  <c r="C46214"/>
  <c r="C46213"/>
  <c r="C46212"/>
  <c r="C46211"/>
  <c r="C46210"/>
  <c r="C46209"/>
  <c r="C46208"/>
  <c r="C46207"/>
  <c r="C46206"/>
  <c r="C46205"/>
  <c r="C46204"/>
  <c r="C46203"/>
  <c r="C46202"/>
  <c r="C46201"/>
  <c r="C46200"/>
  <c r="C46199"/>
  <c r="C46198"/>
  <c r="C46197"/>
  <c r="C46196"/>
  <c r="C46195"/>
  <c r="C46194"/>
  <c r="C46193"/>
  <c r="C46192"/>
  <c r="C46191"/>
  <c r="C46190"/>
  <c r="C46189"/>
  <c r="C46188"/>
  <c r="C46187"/>
  <c r="C46186"/>
  <c r="C46185"/>
  <c r="C46184"/>
  <c r="C46183"/>
  <c r="C46182"/>
  <c r="C46181"/>
  <c r="C46180"/>
  <c r="C46179"/>
  <c r="C46178"/>
  <c r="C46177"/>
  <c r="C46176"/>
  <c r="C46175"/>
  <c r="C46174"/>
  <c r="C46173"/>
  <c r="C46172"/>
  <c r="C46171"/>
  <c r="C46170"/>
  <c r="C46169"/>
  <c r="C46168"/>
  <c r="C46167"/>
  <c r="C46166"/>
  <c r="C46165"/>
  <c r="C46164"/>
  <c r="C46163"/>
  <c r="C46162"/>
  <c r="C46161"/>
  <c r="C46160"/>
  <c r="C46159"/>
  <c r="C46158"/>
  <c r="C46157"/>
  <c r="C46156"/>
  <c r="C46155"/>
  <c r="C46154"/>
  <c r="C46153"/>
  <c r="C46152"/>
  <c r="C46151"/>
  <c r="C46150"/>
  <c r="C46149"/>
  <c r="C46148"/>
  <c r="C46147"/>
  <c r="C46146"/>
  <c r="C46145"/>
  <c r="C46144"/>
  <c r="C46143"/>
  <c r="C46142"/>
  <c r="C46141"/>
  <c r="C46140"/>
  <c r="C46139"/>
  <c r="C46138"/>
  <c r="C46137"/>
  <c r="C46136"/>
  <c r="C46135"/>
  <c r="C46134"/>
  <c r="C46133"/>
  <c r="C46132"/>
  <c r="C46131"/>
  <c r="C46130"/>
  <c r="C46129"/>
  <c r="C46128"/>
  <c r="C46127"/>
  <c r="C46126"/>
  <c r="C46125"/>
  <c r="C46124"/>
  <c r="C46123"/>
  <c r="C46122"/>
  <c r="C46121"/>
  <c r="C46120"/>
  <c r="C46119"/>
  <c r="C46118"/>
  <c r="C46117"/>
  <c r="C46116"/>
  <c r="C46115"/>
  <c r="C46114"/>
  <c r="C46113"/>
  <c r="C46112"/>
  <c r="C46111"/>
  <c r="C46110"/>
  <c r="C46109"/>
  <c r="C46108"/>
  <c r="C46107"/>
  <c r="C46106"/>
  <c r="C46105"/>
  <c r="C46104"/>
  <c r="C46103"/>
  <c r="C46102"/>
  <c r="C46101"/>
  <c r="C46100"/>
  <c r="C46099"/>
  <c r="C46098"/>
  <c r="C46097"/>
  <c r="C46096"/>
  <c r="C46095"/>
  <c r="C46094"/>
  <c r="C46093"/>
  <c r="C46092"/>
  <c r="C46091"/>
  <c r="C46090"/>
  <c r="C46089"/>
  <c r="C46088"/>
  <c r="C46087"/>
  <c r="C46086"/>
  <c r="C46085"/>
  <c r="C46084"/>
  <c r="C46083"/>
  <c r="C46082"/>
  <c r="C46081"/>
  <c r="C46080"/>
  <c r="C46079"/>
  <c r="C46078"/>
  <c r="C46077"/>
  <c r="C46076"/>
  <c r="C46075"/>
  <c r="C46074"/>
  <c r="C46073"/>
  <c r="C46072"/>
  <c r="C46071"/>
  <c r="C46070"/>
  <c r="C46069"/>
  <c r="C46068"/>
  <c r="C46067"/>
  <c r="C46066"/>
  <c r="C46065"/>
  <c r="C46064"/>
  <c r="C46063"/>
  <c r="C46062"/>
  <c r="C46061"/>
  <c r="C46060"/>
  <c r="C46059"/>
  <c r="C46058"/>
  <c r="C46057"/>
  <c r="C46056"/>
  <c r="C46055"/>
  <c r="C46054"/>
  <c r="C46053"/>
  <c r="C46052"/>
  <c r="C46051"/>
  <c r="C46050"/>
  <c r="C46049"/>
  <c r="C46048"/>
  <c r="C46047"/>
  <c r="C46046"/>
  <c r="C46045"/>
  <c r="C46044"/>
  <c r="C46043"/>
  <c r="C46042"/>
  <c r="C46041"/>
  <c r="C46040"/>
  <c r="C46039"/>
  <c r="C46038"/>
  <c r="C46037"/>
  <c r="C46036"/>
  <c r="C46035"/>
  <c r="C46034"/>
  <c r="C46033"/>
  <c r="C46032"/>
  <c r="C46031"/>
  <c r="C46030"/>
  <c r="C46029"/>
  <c r="C46028"/>
  <c r="C46027"/>
  <c r="C46026"/>
  <c r="C46025"/>
  <c r="C46024"/>
  <c r="C46023"/>
  <c r="C46022"/>
  <c r="C46021"/>
  <c r="C46020"/>
  <c r="C46019"/>
  <c r="C46018"/>
  <c r="C46017"/>
  <c r="C46016"/>
  <c r="C46015"/>
  <c r="C46014"/>
  <c r="C46013"/>
  <c r="C46012"/>
  <c r="C46011"/>
  <c r="C46010"/>
  <c r="C46009"/>
  <c r="C46008"/>
  <c r="C46007"/>
  <c r="C46006"/>
  <c r="C46005"/>
  <c r="C46004"/>
  <c r="C46003"/>
  <c r="C46002"/>
  <c r="C46001"/>
  <c r="C46000"/>
  <c r="C45999"/>
  <c r="C45998"/>
  <c r="C45997"/>
  <c r="C45996"/>
  <c r="C45995"/>
  <c r="C45994"/>
  <c r="C45993"/>
  <c r="C45992"/>
  <c r="C45991"/>
  <c r="C45990"/>
  <c r="C45989"/>
  <c r="C45988"/>
  <c r="C45987"/>
  <c r="C45986"/>
  <c r="C45985"/>
  <c r="C45984"/>
  <c r="C45983"/>
  <c r="C45982"/>
  <c r="C45981"/>
  <c r="C45980"/>
  <c r="C45979"/>
  <c r="C45978"/>
  <c r="C45977"/>
  <c r="C45976"/>
  <c r="C45975"/>
  <c r="C45974"/>
  <c r="C45973"/>
  <c r="C45972"/>
  <c r="C45971"/>
  <c r="C45970"/>
  <c r="C45969"/>
  <c r="C45968"/>
  <c r="C45967"/>
  <c r="C45966"/>
  <c r="C45965"/>
  <c r="C45964"/>
  <c r="C45963"/>
  <c r="C45962"/>
  <c r="C45961"/>
  <c r="C45960"/>
  <c r="C45959"/>
  <c r="C45958"/>
  <c r="C45957"/>
  <c r="C45956"/>
  <c r="C45955"/>
  <c r="C45954"/>
  <c r="C45953"/>
  <c r="C45952"/>
  <c r="C45951"/>
  <c r="C45950"/>
  <c r="C45949"/>
  <c r="C45948"/>
  <c r="C45947"/>
  <c r="C45946"/>
  <c r="C45945"/>
  <c r="C45944"/>
  <c r="C45943"/>
  <c r="C45942"/>
  <c r="C45941"/>
  <c r="C45940"/>
  <c r="C45939"/>
  <c r="C45938"/>
  <c r="C45937"/>
  <c r="C45936"/>
  <c r="C45935"/>
  <c r="C45934"/>
  <c r="C45933"/>
  <c r="C45932"/>
  <c r="C45931"/>
  <c r="C45930"/>
  <c r="C45929"/>
  <c r="C45928"/>
  <c r="C45927"/>
  <c r="C45926"/>
  <c r="C45925"/>
  <c r="C45924"/>
  <c r="C45923"/>
  <c r="C45922"/>
  <c r="C45921"/>
  <c r="C45920"/>
  <c r="C45919"/>
  <c r="C45918"/>
  <c r="C45917"/>
  <c r="C45916"/>
  <c r="C45915"/>
  <c r="C45914"/>
  <c r="C45913"/>
  <c r="C45912"/>
  <c r="C45911"/>
  <c r="C45910"/>
  <c r="C45909"/>
  <c r="C45908"/>
  <c r="C45907"/>
  <c r="C45906"/>
  <c r="C45905"/>
  <c r="C45904"/>
  <c r="C45903"/>
  <c r="C45902"/>
  <c r="C45901"/>
  <c r="C45900"/>
  <c r="C45899"/>
  <c r="C45898"/>
  <c r="C45897"/>
  <c r="C45896"/>
  <c r="C45895"/>
  <c r="C45894"/>
  <c r="C45893"/>
  <c r="C45892"/>
  <c r="C45891"/>
  <c r="C45890"/>
  <c r="C45889"/>
  <c r="C45888"/>
  <c r="C45887"/>
  <c r="C45886"/>
  <c r="C45885"/>
  <c r="C45884"/>
  <c r="C45883"/>
  <c r="C45882"/>
  <c r="C45881"/>
  <c r="C45880"/>
  <c r="C45879"/>
  <c r="C45878"/>
  <c r="C45877"/>
  <c r="C45876"/>
  <c r="C45875"/>
  <c r="C45874"/>
  <c r="C45873"/>
  <c r="C45872"/>
  <c r="C45871"/>
  <c r="C45870"/>
  <c r="C45869"/>
  <c r="C45868"/>
  <c r="C45867"/>
  <c r="C45866"/>
  <c r="C45865"/>
  <c r="C45864"/>
  <c r="C45863"/>
  <c r="C45862"/>
  <c r="C45861"/>
  <c r="C45860"/>
  <c r="C45859"/>
  <c r="C45858"/>
  <c r="C45857"/>
  <c r="C45856"/>
  <c r="C45855"/>
  <c r="C45854"/>
  <c r="C45853"/>
  <c r="C45852"/>
  <c r="C45851"/>
  <c r="C45850"/>
  <c r="C45849"/>
  <c r="C45848"/>
  <c r="C45847"/>
  <c r="C45846"/>
  <c r="C45845"/>
  <c r="C45844"/>
  <c r="C45843"/>
  <c r="C45842"/>
  <c r="C45841"/>
  <c r="C45840"/>
  <c r="C45839"/>
  <c r="C45838"/>
  <c r="C45837"/>
  <c r="C45836"/>
  <c r="C45835"/>
  <c r="C45834"/>
  <c r="C45833"/>
  <c r="C45832"/>
  <c r="C45831"/>
  <c r="C45830"/>
  <c r="C45829"/>
  <c r="C45828"/>
  <c r="C45827"/>
  <c r="C45826"/>
  <c r="C45825"/>
  <c r="C45824"/>
  <c r="C45823"/>
  <c r="C45822"/>
  <c r="C45821"/>
  <c r="C45820"/>
  <c r="C45819"/>
  <c r="C45818"/>
  <c r="C45817"/>
  <c r="C45816"/>
  <c r="C45815"/>
  <c r="C45814"/>
  <c r="C45813"/>
  <c r="C45812"/>
  <c r="C45811"/>
  <c r="C45810"/>
  <c r="C45809"/>
  <c r="C45808"/>
  <c r="C45807"/>
  <c r="C45806"/>
  <c r="C45805"/>
  <c r="C45804"/>
  <c r="C45803"/>
  <c r="C45802"/>
  <c r="C45801"/>
  <c r="C45800"/>
  <c r="C45799"/>
  <c r="C45798"/>
  <c r="C45797"/>
  <c r="C45796"/>
  <c r="C45795"/>
  <c r="C45794"/>
  <c r="C45793"/>
  <c r="C45792"/>
  <c r="C45791"/>
  <c r="C45790"/>
  <c r="C45789"/>
  <c r="C45788"/>
  <c r="C45787"/>
  <c r="C45786"/>
  <c r="C45785"/>
  <c r="C45784"/>
  <c r="C45783"/>
  <c r="C45782"/>
  <c r="C45781"/>
  <c r="C45780"/>
  <c r="C45779"/>
  <c r="C45778"/>
  <c r="C45777"/>
  <c r="C45776"/>
  <c r="C45775"/>
  <c r="C45774"/>
  <c r="C45773"/>
  <c r="C45772"/>
  <c r="C45771"/>
  <c r="C45770"/>
  <c r="C45769"/>
  <c r="C45768"/>
  <c r="C45767"/>
  <c r="C45766"/>
  <c r="C45765"/>
  <c r="C45764"/>
  <c r="C45763"/>
  <c r="C45762"/>
  <c r="C45761"/>
  <c r="C45760"/>
  <c r="C45759"/>
  <c r="C45758"/>
  <c r="C45757"/>
  <c r="C45756"/>
  <c r="C45755"/>
  <c r="C45754"/>
  <c r="C45753"/>
  <c r="C45752"/>
  <c r="C45751"/>
  <c r="C45750"/>
  <c r="C45749"/>
  <c r="C45748"/>
  <c r="C45747"/>
  <c r="C45746"/>
  <c r="C45745"/>
  <c r="C45744"/>
  <c r="C45743"/>
  <c r="C45742"/>
  <c r="C45741"/>
  <c r="C45740"/>
  <c r="C45739"/>
  <c r="C45738"/>
  <c r="C45737"/>
  <c r="C45736"/>
  <c r="C45735"/>
  <c r="C45734"/>
  <c r="C45733"/>
  <c r="C45732"/>
  <c r="C45731"/>
  <c r="C45730"/>
  <c r="C45729"/>
  <c r="C45728"/>
  <c r="C45727"/>
  <c r="C45726"/>
  <c r="C45725"/>
  <c r="C45724"/>
  <c r="C45723"/>
  <c r="C45722"/>
  <c r="C45721"/>
  <c r="C45720"/>
  <c r="C45719"/>
  <c r="C45718"/>
  <c r="C45717"/>
  <c r="C45716"/>
  <c r="C45715"/>
  <c r="C45714"/>
  <c r="C45713"/>
  <c r="C45712"/>
  <c r="C45711"/>
  <c r="C45710"/>
  <c r="C45709"/>
  <c r="C45708"/>
  <c r="C45707"/>
  <c r="C45706"/>
  <c r="C45705"/>
  <c r="C45704"/>
  <c r="C45703"/>
  <c r="C45702"/>
  <c r="C45701"/>
  <c r="C45700"/>
  <c r="C45699"/>
  <c r="C45698"/>
  <c r="C45697"/>
  <c r="C45696"/>
  <c r="C45695"/>
  <c r="C45694"/>
  <c r="C45693"/>
  <c r="C45692"/>
  <c r="C45691"/>
  <c r="C45690"/>
  <c r="C45689"/>
  <c r="C45688"/>
  <c r="C45687"/>
  <c r="C45686"/>
  <c r="C45685"/>
  <c r="C45684"/>
  <c r="C45683"/>
  <c r="C45682"/>
  <c r="C45681"/>
  <c r="C45680"/>
  <c r="C45679"/>
  <c r="C45678"/>
  <c r="C45677"/>
  <c r="C45676"/>
  <c r="C45675"/>
  <c r="C45674"/>
  <c r="C45673"/>
  <c r="C45672"/>
  <c r="C45671"/>
  <c r="C45670"/>
  <c r="C45669"/>
  <c r="C45668"/>
  <c r="C45667"/>
  <c r="C45666"/>
  <c r="C45665"/>
  <c r="C45664"/>
  <c r="C45663"/>
  <c r="C45662"/>
  <c r="C45661"/>
  <c r="C45660"/>
  <c r="C45659"/>
  <c r="C45658"/>
  <c r="C45657"/>
  <c r="C45656"/>
  <c r="C45655"/>
  <c r="C45654"/>
  <c r="C45653"/>
  <c r="C45652"/>
  <c r="C45651"/>
  <c r="C45650"/>
  <c r="C45649"/>
  <c r="C45648"/>
  <c r="C45647"/>
  <c r="C45646"/>
  <c r="C45645"/>
  <c r="C45644"/>
  <c r="C45643"/>
  <c r="C45642"/>
  <c r="C45641"/>
  <c r="C45640"/>
  <c r="C45639"/>
  <c r="C45638"/>
  <c r="C45637"/>
  <c r="C45636"/>
  <c r="C45635"/>
  <c r="C45634"/>
  <c r="C45633"/>
  <c r="C45632"/>
  <c r="C45631"/>
  <c r="C45630"/>
  <c r="C45629"/>
  <c r="C45628"/>
  <c r="C45627"/>
  <c r="C45626"/>
  <c r="C45625"/>
  <c r="C45624"/>
  <c r="C45623"/>
  <c r="C45622"/>
  <c r="C45621"/>
  <c r="C45620"/>
  <c r="C45619"/>
  <c r="C45618"/>
  <c r="C45617"/>
  <c r="C45616"/>
  <c r="C45615"/>
  <c r="C45614"/>
  <c r="C45613"/>
  <c r="C45612"/>
  <c r="C45611"/>
  <c r="C45610"/>
  <c r="C45609"/>
  <c r="C45608"/>
  <c r="C45607"/>
  <c r="C45606"/>
  <c r="C45605"/>
  <c r="C45604"/>
  <c r="C45603"/>
  <c r="C45602"/>
  <c r="C45601"/>
  <c r="C45600"/>
  <c r="C45599"/>
  <c r="C45598"/>
  <c r="C45597"/>
  <c r="C45596"/>
  <c r="C45595"/>
  <c r="C45594"/>
  <c r="C45593"/>
  <c r="C45592"/>
  <c r="C45591"/>
  <c r="C45590"/>
  <c r="C45589"/>
  <c r="C45588"/>
  <c r="C45587"/>
  <c r="C45586"/>
  <c r="C45585"/>
  <c r="C45584"/>
  <c r="C45583"/>
  <c r="C45582"/>
  <c r="C45581"/>
  <c r="C45580"/>
  <c r="C45579"/>
  <c r="C45578"/>
  <c r="C45577"/>
  <c r="C45576"/>
  <c r="C45575"/>
  <c r="C45574"/>
  <c r="C45573"/>
  <c r="C45572"/>
  <c r="C45571"/>
  <c r="C45570"/>
  <c r="C45569"/>
  <c r="C45568"/>
  <c r="C45567"/>
  <c r="C45566"/>
  <c r="C45565"/>
  <c r="C45564"/>
  <c r="C45563"/>
  <c r="C45562"/>
  <c r="C45561"/>
  <c r="C45560"/>
  <c r="C45559"/>
  <c r="C45558"/>
  <c r="C45557"/>
  <c r="C45556"/>
  <c r="C45555"/>
  <c r="C45554"/>
  <c r="C45553"/>
  <c r="C45552"/>
  <c r="C45551"/>
  <c r="C45550"/>
  <c r="C45549"/>
  <c r="C45548"/>
  <c r="C45547"/>
  <c r="C45546"/>
  <c r="C45545"/>
  <c r="C45544"/>
  <c r="C45543"/>
  <c r="C45542"/>
  <c r="C45541"/>
  <c r="C45540"/>
  <c r="C45539"/>
  <c r="C45538"/>
  <c r="C45537"/>
  <c r="C45536"/>
  <c r="C45535"/>
  <c r="C45534"/>
  <c r="C45533"/>
  <c r="C45532"/>
  <c r="C45531"/>
  <c r="C45530"/>
  <c r="C45529"/>
  <c r="C45528"/>
  <c r="C45527"/>
  <c r="C45526"/>
  <c r="C45525"/>
  <c r="C45524"/>
  <c r="C45523"/>
  <c r="C45522"/>
  <c r="C45521"/>
  <c r="C45520"/>
  <c r="C45519"/>
  <c r="C45518"/>
  <c r="C45517"/>
  <c r="C45516"/>
  <c r="C45515"/>
  <c r="C45514"/>
  <c r="C45513"/>
  <c r="C45512"/>
  <c r="C45511"/>
  <c r="C45510"/>
  <c r="C45509"/>
  <c r="C45508"/>
  <c r="C45507"/>
  <c r="C45506"/>
  <c r="C45505"/>
  <c r="C45504"/>
  <c r="C45503"/>
  <c r="C45502"/>
  <c r="C45501"/>
  <c r="C45500"/>
  <c r="C45499"/>
  <c r="C45498"/>
  <c r="C45497"/>
  <c r="C45496"/>
  <c r="C45495"/>
  <c r="C45494"/>
  <c r="C45493"/>
  <c r="C45492"/>
  <c r="C45491"/>
  <c r="C45490"/>
  <c r="C45489"/>
  <c r="C45488"/>
  <c r="C45487"/>
  <c r="C45486"/>
  <c r="C45485"/>
  <c r="C45484"/>
  <c r="C45483"/>
  <c r="C45482"/>
  <c r="C45481"/>
  <c r="C45480"/>
  <c r="C45479"/>
  <c r="C45478"/>
  <c r="C45477"/>
  <c r="C45476"/>
  <c r="C45475"/>
  <c r="C45474"/>
  <c r="C45473"/>
  <c r="C45472"/>
  <c r="C45471"/>
  <c r="C45470"/>
  <c r="C45469"/>
  <c r="C45468"/>
  <c r="C45467"/>
  <c r="C45466"/>
  <c r="C45465"/>
  <c r="C45464"/>
  <c r="C45463"/>
  <c r="C45462"/>
  <c r="C45461"/>
  <c r="C45460"/>
  <c r="C45459"/>
  <c r="C45458"/>
  <c r="C45457"/>
  <c r="C45456"/>
  <c r="C45455"/>
  <c r="C45454"/>
  <c r="C45453"/>
  <c r="C45452"/>
  <c r="C45451"/>
  <c r="C45450"/>
  <c r="C45449"/>
  <c r="C45448"/>
  <c r="C45447"/>
  <c r="C45446"/>
  <c r="C45445"/>
  <c r="C45444"/>
  <c r="C45443"/>
  <c r="C45442"/>
  <c r="C45441"/>
  <c r="C45440"/>
  <c r="C45439"/>
  <c r="C45438"/>
  <c r="C45437"/>
  <c r="C45436"/>
  <c r="C45435"/>
  <c r="C45434"/>
  <c r="C45433"/>
  <c r="C45432"/>
  <c r="C45431"/>
  <c r="C45430"/>
  <c r="C45429"/>
  <c r="C45428"/>
  <c r="C45427"/>
  <c r="C45426"/>
  <c r="C45425"/>
  <c r="C45424"/>
  <c r="C45423"/>
  <c r="C45422"/>
  <c r="C45421"/>
  <c r="C45420"/>
  <c r="C45419"/>
  <c r="C45418"/>
  <c r="C45417"/>
  <c r="C45416"/>
  <c r="C45415"/>
  <c r="C45414"/>
  <c r="C45413"/>
  <c r="C45412"/>
  <c r="C45411"/>
  <c r="C45410"/>
  <c r="C45409"/>
  <c r="C45408"/>
  <c r="C45407"/>
  <c r="C45406"/>
  <c r="C45405"/>
  <c r="C45404"/>
  <c r="C45403"/>
  <c r="C45402"/>
  <c r="C45401"/>
  <c r="C45400"/>
  <c r="C45399"/>
  <c r="C45398"/>
  <c r="C45397"/>
  <c r="C45396"/>
  <c r="C45395"/>
  <c r="C45394"/>
  <c r="C45393"/>
  <c r="C45392"/>
  <c r="C45391"/>
  <c r="C45390"/>
  <c r="C45389"/>
  <c r="C45388"/>
  <c r="C45387"/>
  <c r="C45386"/>
  <c r="C45385"/>
  <c r="C45384"/>
  <c r="C45383"/>
  <c r="C45382"/>
  <c r="C45381"/>
  <c r="C45380"/>
  <c r="C45379"/>
  <c r="C45378"/>
  <c r="C45377"/>
  <c r="C45376"/>
  <c r="C45375"/>
  <c r="C45374"/>
  <c r="C45373"/>
  <c r="C45372"/>
  <c r="C45371"/>
  <c r="C45370"/>
  <c r="C45369"/>
  <c r="C45368"/>
  <c r="C45367"/>
  <c r="C45366"/>
  <c r="C45365"/>
  <c r="C45364"/>
  <c r="C45363"/>
  <c r="C45362"/>
  <c r="C45361"/>
  <c r="C45360"/>
  <c r="C45359"/>
  <c r="C45358"/>
  <c r="C45357"/>
  <c r="C45356"/>
  <c r="C45355"/>
  <c r="C45354"/>
  <c r="C45353"/>
  <c r="C45352"/>
  <c r="C45351"/>
  <c r="C45350"/>
  <c r="C45349"/>
  <c r="C45348"/>
  <c r="C45347"/>
  <c r="C45346"/>
  <c r="C45345"/>
  <c r="C45344"/>
  <c r="C45343"/>
  <c r="C45342"/>
  <c r="C45341"/>
  <c r="C45340"/>
  <c r="C45339"/>
  <c r="C45338"/>
  <c r="C45337"/>
  <c r="C45336"/>
  <c r="C45335"/>
  <c r="C45334"/>
  <c r="C45333"/>
  <c r="C45332"/>
  <c r="C45331"/>
  <c r="C45330"/>
  <c r="C45329"/>
  <c r="C45328"/>
  <c r="C45327"/>
  <c r="C45326"/>
  <c r="C45325"/>
  <c r="C45324"/>
  <c r="C45323"/>
  <c r="C45322"/>
  <c r="C45321"/>
  <c r="C45320"/>
  <c r="C45319"/>
  <c r="C45318"/>
  <c r="C45317"/>
  <c r="C45316"/>
  <c r="C45315"/>
  <c r="C45314"/>
  <c r="C45313"/>
  <c r="C45312"/>
  <c r="C45311"/>
  <c r="C45310"/>
  <c r="C45309"/>
  <c r="C45308"/>
  <c r="C45307"/>
  <c r="C45306"/>
  <c r="C45305"/>
  <c r="C45304"/>
  <c r="C45303"/>
  <c r="C45302"/>
  <c r="C45301"/>
  <c r="C45300"/>
  <c r="C45299"/>
  <c r="C45298"/>
  <c r="C45297"/>
  <c r="C45296"/>
  <c r="C45295"/>
  <c r="C45294"/>
  <c r="C45293"/>
  <c r="C45292"/>
  <c r="C45291"/>
  <c r="C45290"/>
  <c r="C45289"/>
  <c r="C45288"/>
  <c r="C45287"/>
  <c r="C45286"/>
  <c r="C45285"/>
  <c r="C45284"/>
  <c r="C45283"/>
  <c r="C45282"/>
  <c r="C45281"/>
  <c r="C45280"/>
  <c r="C45279"/>
  <c r="C45278"/>
  <c r="C45277"/>
  <c r="C45276"/>
  <c r="C45275"/>
  <c r="C45274"/>
  <c r="C45273"/>
  <c r="C45272"/>
  <c r="C45271"/>
  <c r="C45270"/>
  <c r="C45269"/>
  <c r="C45268"/>
  <c r="C45267"/>
  <c r="C45266"/>
  <c r="C45265"/>
  <c r="C45264"/>
  <c r="C45263"/>
  <c r="C45262"/>
  <c r="C45261"/>
  <c r="C45260"/>
  <c r="C45259"/>
  <c r="C45258"/>
  <c r="C45257"/>
  <c r="C45256"/>
  <c r="C45255"/>
  <c r="C45254"/>
  <c r="C45253"/>
  <c r="C45252"/>
  <c r="C45251"/>
  <c r="C45250"/>
  <c r="C45249"/>
  <c r="C45248"/>
  <c r="C45247"/>
  <c r="C45246"/>
  <c r="C45245"/>
  <c r="C45244"/>
  <c r="C45243"/>
  <c r="C45242"/>
  <c r="C45241"/>
  <c r="C45240"/>
  <c r="C45239"/>
  <c r="C45238"/>
  <c r="C45237"/>
  <c r="C45236"/>
  <c r="C45235"/>
  <c r="C45234"/>
  <c r="C45233"/>
  <c r="C45232"/>
  <c r="C45231"/>
  <c r="C45230"/>
  <c r="C45229"/>
  <c r="C45228"/>
  <c r="C45227"/>
  <c r="C45226"/>
  <c r="C45225"/>
  <c r="C45224"/>
  <c r="C45223"/>
  <c r="C45222"/>
  <c r="C45221"/>
  <c r="C45220"/>
  <c r="C45219"/>
  <c r="C45218"/>
  <c r="C45217"/>
  <c r="C45216"/>
  <c r="C45215"/>
  <c r="C45214"/>
  <c r="C45213"/>
  <c r="C45212"/>
  <c r="C45211"/>
  <c r="C45210"/>
  <c r="C45209"/>
  <c r="C45208"/>
  <c r="C45207"/>
  <c r="C45206"/>
  <c r="C45205"/>
  <c r="C45204"/>
  <c r="C45203"/>
  <c r="C45202"/>
  <c r="C45201"/>
  <c r="C45200"/>
  <c r="C45199"/>
  <c r="C45198"/>
  <c r="C45197"/>
  <c r="C45196"/>
  <c r="C45195"/>
  <c r="C45194"/>
  <c r="C45193"/>
  <c r="C45192"/>
  <c r="C45191"/>
  <c r="C45190"/>
  <c r="C45189"/>
  <c r="C45188"/>
  <c r="C45187"/>
  <c r="C45186"/>
  <c r="C45185"/>
  <c r="C45184"/>
  <c r="C45183"/>
  <c r="C45182"/>
  <c r="C45181"/>
  <c r="C45180"/>
  <c r="C45179"/>
  <c r="C45178"/>
  <c r="C45177"/>
  <c r="C45176"/>
  <c r="C45175"/>
  <c r="C45174"/>
  <c r="C45173"/>
  <c r="C45172"/>
  <c r="C45171"/>
  <c r="C45170"/>
  <c r="C45169"/>
  <c r="C45168"/>
  <c r="C45167"/>
  <c r="C45166"/>
  <c r="C45165"/>
  <c r="C45164"/>
  <c r="C45163"/>
  <c r="C45162"/>
  <c r="C45161"/>
  <c r="C45160"/>
  <c r="C45159"/>
  <c r="C45158"/>
  <c r="C45157"/>
  <c r="C45156"/>
  <c r="C45155"/>
  <c r="C45154"/>
  <c r="C45153"/>
  <c r="C45152"/>
  <c r="C45151"/>
  <c r="C45150"/>
  <c r="C45149"/>
  <c r="C45148"/>
  <c r="C45147"/>
  <c r="C45146"/>
  <c r="C45145"/>
  <c r="C45144"/>
  <c r="C45143"/>
  <c r="C45142"/>
  <c r="C45141"/>
  <c r="C45140"/>
  <c r="C45139"/>
  <c r="C45138"/>
  <c r="C45137"/>
  <c r="C45136"/>
  <c r="C45135"/>
  <c r="C45134"/>
  <c r="C45133"/>
  <c r="C45132"/>
  <c r="C45131"/>
  <c r="C45130"/>
  <c r="C45129"/>
  <c r="C45128"/>
  <c r="C45127"/>
  <c r="C45126"/>
  <c r="C45125"/>
  <c r="C45124"/>
  <c r="C45123"/>
  <c r="C45122"/>
  <c r="C45121"/>
  <c r="C45120"/>
  <c r="C45119"/>
  <c r="C45118"/>
  <c r="C45117"/>
  <c r="C45116"/>
  <c r="C45115"/>
  <c r="C45114"/>
  <c r="C45113"/>
  <c r="C45112"/>
  <c r="C45111"/>
  <c r="C45110"/>
  <c r="C45109"/>
  <c r="C45108"/>
  <c r="C45107"/>
  <c r="C45106"/>
  <c r="C45105"/>
  <c r="C45104"/>
  <c r="C45103"/>
  <c r="C45102"/>
  <c r="C45101"/>
  <c r="C45100"/>
  <c r="C45099"/>
  <c r="C45098"/>
  <c r="C45097"/>
  <c r="C45096"/>
  <c r="C45095"/>
  <c r="C45094"/>
  <c r="C45093"/>
  <c r="C45092"/>
  <c r="C45091"/>
  <c r="C45090"/>
  <c r="C45089"/>
  <c r="C45088"/>
  <c r="C45087"/>
  <c r="C45086"/>
  <c r="C45085"/>
  <c r="C45084"/>
  <c r="C45083"/>
  <c r="C45082"/>
  <c r="C45081"/>
  <c r="C45080"/>
  <c r="C45079"/>
  <c r="C45078"/>
  <c r="C45077"/>
  <c r="C45076"/>
  <c r="C45075"/>
  <c r="C45074"/>
  <c r="C45073"/>
  <c r="C45072"/>
  <c r="C45071"/>
  <c r="C45070"/>
  <c r="C45069"/>
  <c r="C45068"/>
  <c r="C45067"/>
  <c r="C45066"/>
  <c r="C45065"/>
  <c r="C45064"/>
  <c r="C45063"/>
  <c r="C45062"/>
  <c r="C45061"/>
  <c r="C45060"/>
  <c r="C45059"/>
  <c r="C45058"/>
  <c r="C45057"/>
  <c r="C45056"/>
  <c r="C45055"/>
  <c r="C45054"/>
  <c r="C45053"/>
  <c r="C45052"/>
  <c r="C45051"/>
  <c r="C45050"/>
  <c r="C45049"/>
  <c r="C45048"/>
  <c r="C45047"/>
  <c r="C45046"/>
  <c r="C45045"/>
  <c r="C45044"/>
  <c r="C45043"/>
  <c r="C45042"/>
  <c r="C45041"/>
  <c r="C45040"/>
  <c r="C45039"/>
  <c r="C45038"/>
  <c r="C45037"/>
  <c r="C45036"/>
  <c r="C45035"/>
  <c r="C45034"/>
  <c r="C45033"/>
  <c r="C45032"/>
  <c r="C45031"/>
  <c r="C45030"/>
  <c r="C45029"/>
  <c r="C45028"/>
  <c r="C45027"/>
  <c r="C45026"/>
  <c r="C45025"/>
  <c r="C45024"/>
  <c r="C45023"/>
  <c r="C45022"/>
  <c r="C45021"/>
  <c r="C45020"/>
  <c r="C45019"/>
  <c r="C45018"/>
  <c r="C45017"/>
  <c r="C45016"/>
  <c r="C45015"/>
  <c r="C45014"/>
  <c r="C45013"/>
  <c r="C45012"/>
  <c r="C45011"/>
  <c r="C45010"/>
  <c r="C45009"/>
  <c r="C45008"/>
  <c r="C45007"/>
  <c r="C45006"/>
  <c r="C45005"/>
  <c r="C45004"/>
  <c r="C45003"/>
  <c r="C45002"/>
  <c r="C45001"/>
  <c r="C45000"/>
  <c r="C44999"/>
  <c r="C44998"/>
  <c r="C44997"/>
  <c r="C44996"/>
  <c r="C44995"/>
  <c r="C44994"/>
  <c r="C44993"/>
  <c r="C44992"/>
  <c r="C44991"/>
  <c r="C44990"/>
  <c r="C44989"/>
  <c r="C44988"/>
  <c r="C44987"/>
  <c r="C44986"/>
  <c r="C44985"/>
  <c r="C44984"/>
  <c r="C44983"/>
  <c r="C44982"/>
  <c r="C44981"/>
  <c r="C44980"/>
  <c r="C44979"/>
  <c r="C44978"/>
  <c r="C44977"/>
  <c r="C44976"/>
  <c r="C44975"/>
  <c r="C44974"/>
  <c r="C44973"/>
  <c r="C44972"/>
  <c r="C44971"/>
  <c r="C44970"/>
  <c r="C44969"/>
  <c r="C44968"/>
  <c r="C44967"/>
  <c r="C44966"/>
  <c r="C44965"/>
  <c r="C44964"/>
  <c r="C44963"/>
  <c r="C44962"/>
  <c r="C44961"/>
  <c r="C44960"/>
  <c r="C44959"/>
  <c r="C44958"/>
  <c r="C44957"/>
  <c r="C44956"/>
  <c r="C44955"/>
  <c r="C44954"/>
  <c r="C44953"/>
  <c r="C44952"/>
  <c r="C44951"/>
  <c r="C44950"/>
  <c r="C44949"/>
  <c r="C44948"/>
  <c r="C44947"/>
  <c r="C44946"/>
  <c r="C44945"/>
  <c r="C44944"/>
  <c r="C44943"/>
  <c r="C44942"/>
  <c r="C44941"/>
  <c r="C44940"/>
  <c r="C44939"/>
  <c r="C44938"/>
  <c r="C44937"/>
  <c r="C44936"/>
  <c r="C44935"/>
  <c r="C44934"/>
  <c r="C44933"/>
  <c r="C44932"/>
  <c r="C44931"/>
  <c r="C44930"/>
  <c r="C44929"/>
  <c r="C44928"/>
  <c r="C44927"/>
  <c r="C44926"/>
  <c r="C44925"/>
  <c r="C44924"/>
  <c r="C44923"/>
  <c r="C44922"/>
  <c r="C44921"/>
  <c r="C44920"/>
  <c r="C44919"/>
  <c r="C44918"/>
  <c r="C44917"/>
  <c r="C44916"/>
  <c r="C44915"/>
  <c r="C44914"/>
  <c r="C44913"/>
  <c r="C44912"/>
  <c r="C44911"/>
  <c r="C44910"/>
  <c r="C44909"/>
  <c r="C44908"/>
  <c r="C44907"/>
  <c r="C44906"/>
  <c r="C44905"/>
  <c r="C44904"/>
  <c r="C44903"/>
  <c r="C44902"/>
  <c r="C44901"/>
  <c r="C44900"/>
  <c r="C44899"/>
  <c r="C44898"/>
  <c r="C44897"/>
  <c r="C44896"/>
  <c r="C44895"/>
  <c r="C44894"/>
  <c r="C44893"/>
  <c r="C44892"/>
  <c r="C44891"/>
  <c r="C44890"/>
  <c r="C44889"/>
  <c r="C44888"/>
  <c r="C44887"/>
  <c r="C44886"/>
  <c r="C44885"/>
  <c r="C44884"/>
  <c r="C44883"/>
  <c r="C44882"/>
  <c r="C44881"/>
  <c r="C44880"/>
  <c r="C44879"/>
  <c r="C44878"/>
  <c r="C44877"/>
  <c r="C44876"/>
  <c r="C44875"/>
  <c r="C44874"/>
  <c r="C44873"/>
  <c r="C44872"/>
  <c r="C44871"/>
  <c r="C44870"/>
  <c r="C44869"/>
  <c r="C44868"/>
  <c r="C44867"/>
  <c r="C44866"/>
  <c r="C44865"/>
  <c r="C44864"/>
  <c r="C44863"/>
  <c r="C44862"/>
  <c r="C44861"/>
  <c r="C44860"/>
  <c r="C44859"/>
  <c r="C44858"/>
  <c r="C44857"/>
  <c r="C44856"/>
  <c r="C44855"/>
  <c r="C44854"/>
  <c r="C44853"/>
  <c r="C44852"/>
  <c r="C44851"/>
  <c r="C44850"/>
  <c r="C44849"/>
  <c r="C44848"/>
  <c r="C44847"/>
  <c r="C44846"/>
  <c r="C44845"/>
  <c r="C44844"/>
  <c r="C44843"/>
  <c r="C44842"/>
  <c r="C44841"/>
  <c r="C44840"/>
  <c r="C44839"/>
  <c r="C44838"/>
  <c r="C44837"/>
  <c r="C44836"/>
  <c r="C44835"/>
  <c r="C44834"/>
  <c r="C44833"/>
  <c r="C44832"/>
  <c r="C44831"/>
  <c r="C44830"/>
  <c r="C44829"/>
  <c r="C44828"/>
  <c r="C44827"/>
  <c r="C44826"/>
  <c r="C44825"/>
  <c r="C44824"/>
  <c r="C44823"/>
  <c r="C44822"/>
  <c r="C44821"/>
  <c r="C44820"/>
  <c r="C44819"/>
  <c r="C44818"/>
  <c r="C44817"/>
  <c r="C44816"/>
  <c r="C44815"/>
  <c r="C44814"/>
  <c r="C44813"/>
  <c r="C44812"/>
  <c r="C44811"/>
  <c r="C44810"/>
  <c r="C44809"/>
  <c r="C44808"/>
  <c r="C44807"/>
  <c r="C44806"/>
  <c r="C44805"/>
  <c r="C44804"/>
  <c r="C44803"/>
  <c r="C44802"/>
  <c r="C44801"/>
  <c r="C44800"/>
  <c r="C44799"/>
  <c r="C44798"/>
  <c r="C44797"/>
  <c r="C44796"/>
  <c r="C44795"/>
  <c r="C44794"/>
  <c r="C44793"/>
  <c r="C44792"/>
  <c r="C44791"/>
  <c r="C44790"/>
  <c r="C44789"/>
  <c r="C44788"/>
  <c r="C44787"/>
  <c r="C44786"/>
  <c r="C44785"/>
  <c r="C44784"/>
  <c r="C44783"/>
  <c r="C44782"/>
  <c r="C44781"/>
  <c r="C44780"/>
  <c r="C44779"/>
  <c r="C44778"/>
  <c r="C44777"/>
  <c r="C44776"/>
  <c r="C44775"/>
  <c r="C44774"/>
  <c r="C44773"/>
  <c r="C44772"/>
  <c r="C44771"/>
  <c r="C44770"/>
  <c r="C44769"/>
  <c r="C44768"/>
  <c r="C44767"/>
  <c r="C44766"/>
  <c r="C44765"/>
  <c r="C44764"/>
  <c r="C44763"/>
  <c r="C44762"/>
  <c r="C44761"/>
  <c r="C44760"/>
  <c r="C44759"/>
  <c r="C44758"/>
  <c r="C44757"/>
  <c r="C44756"/>
  <c r="C44755"/>
  <c r="C44754"/>
  <c r="C44753"/>
  <c r="C44752"/>
  <c r="C44751"/>
  <c r="C44750"/>
  <c r="C44749"/>
  <c r="C44748"/>
  <c r="C44747"/>
  <c r="C44746"/>
  <c r="C44745"/>
  <c r="C44744"/>
  <c r="C44743"/>
  <c r="C44742"/>
  <c r="C44741"/>
  <c r="C44740"/>
  <c r="C44739"/>
  <c r="C44738"/>
  <c r="C44737"/>
  <c r="C44736"/>
  <c r="C44735"/>
  <c r="C44734"/>
  <c r="C44733"/>
  <c r="C44732"/>
  <c r="C44731"/>
  <c r="C44730"/>
  <c r="C44729"/>
  <c r="C44728"/>
  <c r="C44727"/>
  <c r="C44726"/>
  <c r="C44725"/>
  <c r="C44724"/>
  <c r="C44723"/>
  <c r="C44722"/>
  <c r="C44721"/>
  <c r="C44720"/>
  <c r="C44719"/>
  <c r="C44718"/>
  <c r="C44717"/>
  <c r="C44716"/>
  <c r="C44715"/>
  <c r="C44714"/>
  <c r="C44713"/>
  <c r="C44712"/>
  <c r="C44711"/>
  <c r="C44710"/>
  <c r="C44709"/>
  <c r="C44708"/>
  <c r="C44707"/>
  <c r="C44706"/>
  <c r="C44705"/>
  <c r="C44704"/>
  <c r="C44703"/>
  <c r="C44702"/>
  <c r="C44701"/>
  <c r="C44700"/>
  <c r="C44699"/>
  <c r="C44698"/>
  <c r="C44697"/>
  <c r="C44696"/>
  <c r="C44695"/>
  <c r="C44694"/>
  <c r="C44693"/>
  <c r="C44692"/>
  <c r="C44691"/>
  <c r="C44690"/>
  <c r="C44689"/>
  <c r="C44688"/>
  <c r="C44687"/>
  <c r="C44686"/>
  <c r="C44685"/>
  <c r="C44684"/>
  <c r="C44683"/>
  <c r="C44682"/>
  <c r="C44681"/>
  <c r="C44680"/>
  <c r="C44679"/>
  <c r="C44678"/>
  <c r="C44677"/>
  <c r="C44676"/>
  <c r="C44675"/>
  <c r="C44674"/>
  <c r="C44673"/>
  <c r="C44672"/>
  <c r="C44671"/>
  <c r="C44670"/>
  <c r="C44669"/>
  <c r="C44668"/>
  <c r="C44667"/>
  <c r="C44666"/>
  <c r="C44665"/>
  <c r="C44664"/>
  <c r="C44663"/>
  <c r="C44662"/>
  <c r="C44661"/>
  <c r="C44660"/>
  <c r="C44659"/>
  <c r="C44658"/>
  <c r="C44657"/>
  <c r="C44656"/>
  <c r="C44655"/>
  <c r="C44654"/>
  <c r="C44653"/>
  <c r="C44652"/>
  <c r="C44651"/>
  <c r="C44650"/>
  <c r="C44649"/>
  <c r="C44648"/>
  <c r="C44647"/>
  <c r="C44646"/>
  <c r="C44645"/>
  <c r="C44644"/>
  <c r="C44643"/>
  <c r="C44642"/>
  <c r="C44641"/>
  <c r="C44640"/>
  <c r="C44639"/>
  <c r="C44638"/>
  <c r="C44637"/>
  <c r="C44636"/>
  <c r="C44635"/>
  <c r="C44634"/>
  <c r="C44633"/>
  <c r="C44632"/>
  <c r="C44631"/>
  <c r="C44630"/>
  <c r="C44629"/>
  <c r="C44628"/>
  <c r="C44627"/>
  <c r="C44626"/>
  <c r="C44625"/>
  <c r="C44624"/>
  <c r="C44623"/>
  <c r="C44622"/>
  <c r="C44621"/>
  <c r="C44620"/>
  <c r="C44619"/>
  <c r="C44618"/>
  <c r="C44617"/>
  <c r="C44616"/>
  <c r="C44615"/>
  <c r="C44614"/>
  <c r="C44613"/>
  <c r="C44612"/>
  <c r="C44611"/>
  <c r="C44610"/>
  <c r="C44609"/>
  <c r="C44608"/>
  <c r="C44607"/>
  <c r="C44606"/>
  <c r="C44605"/>
  <c r="C44604"/>
  <c r="C44603"/>
  <c r="C44602"/>
  <c r="C44601"/>
  <c r="C44600"/>
  <c r="C44599"/>
  <c r="C44598"/>
  <c r="C44597"/>
  <c r="C44596"/>
  <c r="C44595"/>
  <c r="C44594"/>
  <c r="C44593"/>
  <c r="C44592"/>
  <c r="C44591"/>
  <c r="C44590"/>
  <c r="C44589"/>
  <c r="C44588"/>
  <c r="C44587"/>
  <c r="C44586"/>
  <c r="C44585"/>
  <c r="C44584"/>
  <c r="C44583"/>
  <c r="C44582"/>
  <c r="C44581"/>
  <c r="C44580"/>
  <c r="C44579"/>
  <c r="C44578"/>
  <c r="C44577"/>
  <c r="C44576"/>
  <c r="C44575"/>
  <c r="C44574"/>
  <c r="C44573"/>
  <c r="C44572"/>
  <c r="C44571"/>
  <c r="C44570"/>
  <c r="C44569"/>
  <c r="C44568"/>
  <c r="C44567"/>
  <c r="C44566"/>
  <c r="C44565"/>
  <c r="C44564"/>
  <c r="C44563"/>
  <c r="C44562"/>
  <c r="C44561"/>
  <c r="C44560"/>
  <c r="C44559"/>
  <c r="C44558"/>
  <c r="C44557"/>
  <c r="C44556"/>
  <c r="C44555"/>
  <c r="C44554"/>
  <c r="C44553"/>
  <c r="C44552"/>
  <c r="C44551"/>
  <c r="C44550"/>
  <c r="C44549"/>
  <c r="C44548"/>
  <c r="C44547"/>
  <c r="C44546"/>
  <c r="C44545"/>
  <c r="C44544"/>
  <c r="C44543"/>
  <c r="C44542"/>
  <c r="C44541"/>
  <c r="C44540"/>
  <c r="C44539"/>
  <c r="C44538"/>
  <c r="C44537"/>
  <c r="C44536"/>
  <c r="C44535"/>
  <c r="C44534"/>
  <c r="C44533"/>
  <c r="C44532"/>
  <c r="C44531"/>
  <c r="C44530"/>
  <c r="C44529"/>
  <c r="C44528"/>
  <c r="C44527"/>
  <c r="C44526"/>
  <c r="C44525"/>
  <c r="C44524"/>
  <c r="C44523"/>
  <c r="C44522"/>
  <c r="C44521"/>
  <c r="C44520"/>
  <c r="C44519"/>
  <c r="C44518"/>
  <c r="C44517"/>
  <c r="C44516"/>
  <c r="C44515"/>
  <c r="C44514"/>
  <c r="C44513"/>
  <c r="C44512"/>
  <c r="C44511"/>
  <c r="C44510"/>
  <c r="C44509"/>
  <c r="C44508"/>
  <c r="C44507"/>
  <c r="C44506"/>
  <c r="C44505"/>
  <c r="C44504"/>
  <c r="C44503"/>
  <c r="C44502"/>
  <c r="C44501"/>
  <c r="C44500"/>
  <c r="C44499"/>
  <c r="C44498"/>
  <c r="C44497"/>
  <c r="C44496"/>
  <c r="C44495"/>
  <c r="C44494"/>
  <c r="C44493"/>
  <c r="C44492"/>
  <c r="C44491"/>
  <c r="C44490"/>
  <c r="C44489"/>
  <c r="C44488"/>
  <c r="C44487"/>
  <c r="C44486"/>
  <c r="C44485"/>
  <c r="C44484"/>
  <c r="C44483"/>
  <c r="C44482"/>
  <c r="C44481"/>
  <c r="C44480"/>
  <c r="C44479"/>
  <c r="C44478"/>
  <c r="C44477"/>
  <c r="C44476"/>
  <c r="C44475"/>
  <c r="C44474"/>
  <c r="C44473"/>
  <c r="C44472"/>
  <c r="C44471"/>
  <c r="C44470"/>
  <c r="C44469"/>
  <c r="C44468"/>
  <c r="C44467"/>
  <c r="C44466"/>
  <c r="C44465"/>
  <c r="C44464"/>
  <c r="C44463"/>
  <c r="C44462"/>
  <c r="C44461"/>
  <c r="C44460"/>
  <c r="C44459"/>
  <c r="C44458"/>
  <c r="C44457"/>
  <c r="C44456"/>
  <c r="C44455"/>
  <c r="C44454"/>
  <c r="C44453"/>
  <c r="C44452"/>
  <c r="C44451"/>
  <c r="C44450"/>
  <c r="C44449"/>
  <c r="C44448"/>
  <c r="C44447"/>
  <c r="C44446"/>
  <c r="C44445"/>
  <c r="C44444"/>
  <c r="C44443"/>
  <c r="C44442"/>
  <c r="C44441"/>
  <c r="C44440"/>
  <c r="C44439"/>
  <c r="C44438"/>
  <c r="C44437"/>
  <c r="C44436"/>
  <c r="C44435"/>
  <c r="C44434"/>
  <c r="C44433"/>
  <c r="C44432"/>
  <c r="C44431"/>
  <c r="C44430"/>
  <c r="C44429"/>
  <c r="C44428"/>
  <c r="C44427"/>
  <c r="C44426"/>
  <c r="C44425"/>
  <c r="C44424"/>
  <c r="C44423"/>
  <c r="C44422"/>
  <c r="C44421"/>
  <c r="C44420"/>
  <c r="C44419"/>
  <c r="C44418"/>
  <c r="C44417"/>
  <c r="C44416"/>
  <c r="C44415"/>
  <c r="C44414"/>
  <c r="C44413"/>
  <c r="C44412"/>
  <c r="C44411"/>
  <c r="C44410"/>
  <c r="C44409"/>
  <c r="C44408"/>
  <c r="C44407"/>
  <c r="C44406"/>
  <c r="C44405"/>
  <c r="C44404"/>
  <c r="C44403"/>
  <c r="C44402"/>
  <c r="C44401"/>
  <c r="C44400"/>
  <c r="C44399"/>
  <c r="C44398"/>
  <c r="C44397"/>
  <c r="C44396"/>
  <c r="C44395"/>
  <c r="C44394"/>
  <c r="C44393"/>
  <c r="C44392"/>
  <c r="C44391"/>
  <c r="C44390"/>
  <c r="C44389"/>
  <c r="C44388"/>
  <c r="C44387"/>
  <c r="C44386"/>
  <c r="C44385"/>
  <c r="C44384"/>
  <c r="C44383"/>
  <c r="C44382"/>
  <c r="C44381"/>
  <c r="C44380"/>
  <c r="C44379"/>
  <c r="C44378"/>
  <c r="C44377"/>
  <c r="C44376"/>
  <c r="C44375"/>
  <c r="C44374"/>
  <c r="C44373"/>
  <c r="C44372"/>
  <c r="C44371"/>
  <c r="C44370"/>
  <c r="C44369"/>
  <c r="C44368"/>
  <c r="C44367"/>
  <c r="C44366"/>
  <c r="C44365"/>
  <c r="C44364"/>
  <c r="C44363"/>
  <c r="C44362"/>
  <c r="C44361"/>
  <c r="C44360"/>
  <c r="C44359"/>
  <c r="C44358"/>
  <c r="C44357"/>
  <c r="C44356"/>
  <c r="C44355"/>
  <c r="C44354"/>
  <c r="C44353"/>
  <c r="C44352"/>
  <c r="C44351"/>
  <c r="C44350"/>
  <c r="C44349"/>
  <c r="C44348"/>
  <c r="C44347"/>
  <c r="C44346"/>
  <c r="C44345"/>
  <c r="C44344"/>
  <c r="C44343"/>
  <c r="C44342"/>
  <c r="C44341"/>
  <c r="C44340"/>
  <c r="C44339"/>
  <c r="C44338"/>
  <c r="C44337"/>
  <c r="C44336"/>
  <c r="C44335"/>
  <c r="C44334"/>
  <c r="C44333"/>
  <c r="C44332"/>
  <c r="C44331"/>
  <c r="C44330"/>
  <c r="C44329"/>
  <c r="C44328"/>
  <c r="C44327"/>
  <c r="C44326"/>
  <c r="C44325"/>
  <c r="C44324"/>
  <c r="C44323"/>
  <c r="C44322"/>
  <c r="C44321"/>
  <c r="C44320"/>
  <c r="C44319"/>
  <c r="C44318"/>
  <c r="C44317"/>
  <c r="C44316"/>
  <c r="C44315"/>
  <c r="C44314"/>
  <c r="C44313"/>
  <c r="C44312"/>
  <c r="C44311"/>
  <c r="C44310"/>
  <c r="C44309"/>
  <c r="C44308"/>
  <c r="C44307"/>
  <c r="C44306"/>
  <c r="C44305"/>
  <c r="C44304"/>
  <c r="C44303"/>
  <c r="C44302"/>
  <c r="C44301"/>
  <c r="C44300"/>
  <c r="C44299"/>
  <c r="C44298"/>
  <c r="C44297"/>
  <c r="C44296"/>
  <c r="C44295"/>
  <c r="C44294"/>
  <c r="C44293"/>
  <c r="C44292"/>
  <c r="C44291"/>
  <c r="C44290"/>
  <c r="C44289"/>
  <c r="C44288"/>
  <c r="C44287"/>
  <c r="C44286"/>
  <c r="C44285"/>
  <c r="C44284"/>
  <c r="C44283"/>
  <c r="C44282"/>
  <c r="C44281"/>
  <c r="C44280"/>
  <c r="C44279"/>
  <c r="C44278"/>
  <c r="C44277"/>
  <c r="C44276"/>
  <c r="C44275"/>
  <c r="C44274"/>
  <c r="C44273"/>
  <c r="C44272"/>
  <c r="C44271"/>
  <c r="C44270"/>
  <c r="C44269"/>
  <c r="C44268"/>
  <c r="C44267"/>
  <c r="C44266"/>
  <c r="C44265"/>
  <c r="C44264"/>
  <c r="C44263"/>
  <c r="C44262"/>
  <c r="C44261"/>
  <c r="C44260"/>
  <c r="C44259"/>
  <c r="C44258"/>
  <c r="C44257"/>
  <c r="C44256"/>
  <c r="C44255"/>
  <c r="C44254"/>
  <c r="C44253"/>
  <c r="C44252"/>
  <c r="C44251"/>
  <c r="C44250"/>
  <c r="C44249"/>
  <c r="C44248"/>
  <c r="C44247"/>
  <c r="C44246"/>
  <c r="C44245"/>
  <c r="C44244"/>
  <c r="C44243"/>
  <c r="C44242"/>
  <c r="C44241"/>
  <c r="C44240"/>
  <c r="C44239"/>
  <c r="C44238"/>
  <c r="C44237"/>
  <c r="C44236"/>
  <c r="C44235"/>
  <c r="C44234"/>
  <c r="C44233"/>
  <c r="C44232"/>
  <c r="C44231"/>
  <c r="C44230"/>
  <c r="C44229"/>
  <c r="C44228"/>
  <c r="C44227"/>
  <c r="C44226"/>
  <c r="C44225"/>
  <c r="C44224"/>
  <c r="C44223"/>
  <c r="C44222"/>
  <c r="C44221"/>
  <c r="C44220"/>
  <c r="C44219"/>
  <c r="C44218"/>
  <c r="C44217"/>
  <c r="C44216"/>
  <c r="C44215"/>
  <c r="C44214"/>
  <c r="C44213"/>
  <c r="C44212"/>
  <c r="C44211"/>
  <c r="C44210"/>
  <c r="C44209"/>
  <c r="C44208"/>
  <c r="C44207"/>
  <c r="C44206"/>
  <c r="C44205"/>
  <c r="C44204"/>
  <c r="C44203"/>
  <c r="C44202"/>
  <c r="C44201"/>
  <c r="C44200"/>
  <c r="C44199"/>
  <c r="C44198"/>
  <c r="C44197"/>
  <c r="C44196"/>
  <c r="C44195"/>
  <c r="C44194"/>
  <c r="C44193"/>
  <c r="C44192"/>
  <c r="C44191"/>
  <c r="C44190"/>
  <c r="C44189"/>
  <c r="C44188"/>
  <c r="C44187"/>
  <c r="C44186"/>
  <c r="C44185"/>
  <c r="C44184"/>
  <c r="C44183"/>
  <c r="C44182"/>
  <c r="C44181"/>
  <c r="C44180"/>
  <c r="C44179"/>
  <c r="C44178"/>
  <c r="C44177"/>
  <c r="C44176"/>
  <c r="C44175"/>
  <c r="C44174"/>
  <c r="C44173"/>
  <c r="C44172"/>
  <c r="C44171"/>
  <c r="C44170"/>
  <c r="C44169"/>
  <c r="C44168"/>
  <c r="C44167"/>
  <c r="C44166"/>
  <c r="C44165"/>
  <c r="C44164"/>
  <c r="C44163"/>
  <c r="C44162"/>
  <c r="C44161"/>
  <c r="C44160"/>
  <c r="C44159"/>
  <c r="C44158"/>
  <c r="C44157"/>
  <c r="C44156"/>
  <c r="C44155"/>
  <c r="C44154"/>
  <c r="C44153"/>
  <c r="C44152"/>
  <c r="C44151"/>
  <c r="C44150"/>
  <c r="C44149"/>
  <c r="C44148"/>
  <c r="C44147"/>
  <c r="C44146"/>
  <c r="C44145"/>
  <c r="C44144"/>
  <c r="C44143"/>
  <c r="C44142"/>
  <c r="C44141"/>
  <c r="C44140"/>
  <c r="C44139"/>
  <c r="C44138"/>
  <c r="C44137"/>
  <c r="C44136"/>
  <c r="C44135"/>
  <c r="C44134"/>
  <c r="C44133"/>
  <c r="C44132"/>
  <c r="C44131"/>
  <c r="C44130"/>
  <c r="C44129"/>
  <c r="C44128"/>
  <c r="C44127"/>
  <c r="C44126"/>
  <c r="C44125"/>
  <c r="C44124"/>
  <c r="C44123"/>
  <c r="C44122"/>
  <c r="C44121"/>
  <c r="C44120"/>
  <c r="C44119"/>
  <c r="C44118"/>
  <c r="C44117"/>
  <c r="C44116"/>
  <c r="C44115"/>
  <c r="C44114"/>
  <c r="C44113"/>
  <c r="C44112"/>
  <c r="C44111"/>
  <c r="C44110"/>
  <c r="C44109"/>
  <c r="C44108"/>
  <c r="C44107"/>
  <c r="C44106"/>
  <c r="C44105"/>
  <c r="C44104"/>
  <c r="C44103"/>
  <c r="C44102"/>
  <c r="C44101"/>
  <c r="C44100"/>
  <c r="C44099"/>
  <c r="C44098"/>
  <c r="C44097"/>
  <c r="C44096"/>
  <c r="C44095"/>
  <c r="C44094"/>
  <c r="C44093"/>
  <c r="C44092"/>
  <c r="C44091"/>
  <c r="C44090"/>
  <c r="C44089"/>
  <c r="C44088"/>
  <c r="C44087"/>
  <c r="C44086"/>
  <c r="C44085"/>
  <c r="C44084"/>
  <c r="C44083"/>
  <c r="C44082"/>
  <c r="C44081"/>
  <c r="C44080"/>
  <c r="C44079"/>
  <c r="C44078"/>
  <c r="C44077"/>
  <c r="C44076"/>
  <c r="C44075"/>
  <c r="C44074"/>
  <c r="C44073"/>
  <c r="C44072"/>
  <c r="C44071"/>
  <c r="C44070"/>
  <c r="C44069"/>
  <c r="C44068"/>
  <c r="C44067"/>
  <c r="C44066"/>
  <c r="C44065"/>
  <c r="C44064"/>
  <c r="C44063"/>
  <c r="C44062"/>
  <c r="C44061"/>
  <c r="C44060"/>
  <c r="C44059"/>
  <c r="C44058"/>
  <c r="C44057"/>
  <c r="C44056"/>
  <c r="C44055"/>
  <c r="C44054"/>
  <c r="C44053"/>
  <c r="C44052"/>
  <c r="C44051"/>
  <c r="C44050"/>
  <c r="C44049"/>
  <c r="C44048"/>
  <c r="C44047"/>
  <c r="C44046"/>
  <c r="C44045"/>
  <c r="C44044"/>
  <c r="C44043"/>
  <c r="C44042"/>
  <c r="C44041"/>
  <c r="C44040"/>
  <c r="C44039"/>
  <c r="C44038"/>
  <c r="C44037"/>
  <c r="C44036"/>
  <c r="C44035"/>
  <c r="C44034"/>
  <c r="C44033"/>
  <c r="C44032"/>
  <c r="C44031"/>
  <c r="C44030"/>
  <c r="C44029"/>
  <c r="C44028"/>
  <c r="C44027"/>
  <c r="C44026"/>
  <c r="C44025"/>
  <c r="C44024"/>
  <c r="C44023"/>
  <c r="C44022"/>
  <c r="C44021"/>
  <c r="C44020"/>
  <c r="C44019"/>
  <c r="C44018"/>
  <c r="C44017"/>
  <c r="C44016"/>
  <c r="C44015"/>
  <c r="C44014"/>
  <c r="C44013"/>
  <c r="C44012"/>
  <c r="C44011"/>
  <c r="C44010"/>
  <c r="C44009"/>
  <c r="C44008"/>
  <c r="C44007"/>
  <c r="C44006"/>
  <c r="C44005"/>
  <c r="C44004"/>
  <c r="C44003"/>
  <c r="C44002"/>
  <c r="C44001"/>
  <c r="C44000"/>
  <c r="C43999"/>
  <c r="C43998"/>
  <c r="C43997"/>
  <c r="C43996"/>
  <c r="C43995"/>
  <c r="C43994"/>
  <c r="C43993"/>
  <c r="C43992"/>
  <c r="C43991"/>
  <c r="C43990"/>
  <c r="C43989"/>
  <c r="C43988"/>
  <c r="C43987"/>
  <c r="C43986"/>
  <c r="C43985"/>
  <c r="C43984"/>
  <c r="C43983"/>
  <c r="C43982"/>
  <c r="C43981"/>
  <c r="C43980"/>
  <c r="C43979"/>
  <c r="C43978"/>
  <c r="C43977"/>
  <c r="C43976"/>
  <c r="C43975"/>
  <c r="C43974"/>
  <c r="C43973"/>
  <c r="C43972"/>
  <c r="C43971"/>
  <c r="C43970"/>
  <c r="C43969"/>
  <c r="C43968"/>
  <c r="C43967"/>
  <c r="C43966"/>
  <c r="C43965"/>
  <c r="C43964"/>
  <c r="C43963"/>
  <c r="C43962"/>
  <c r="C43961"/>
  <c r="C43960"/>
  <c r="C43959"/>
  <c r="C43958"/>
  <c r="C43957"/>
  <c r="C43956"/>
  <c r="C43955"/>
  <c r="C43954"/>
  <c r="C43953"/>
  <c r="C43952"/>
  <c r="C43951"/>
  <c r="C43950"/>
  <c r="C43949"/>
  <c r="C43948"/>
  <c r="C43947"/>
  <c r="C43946"/>
  <c r="C43945"/>
  <c r="C43944"/>
  <c r="C43943"/>
  <c r="C43942"/>
  <c r="C43941"/>
  <c r="C43940"/>
  <c r="C43939"/>
  <c r="C43938"/>
  <c r="C43937"/>
  <c r="C43936"/>
  <c r="C43935"/>
  <c r="C43934"/>
  <c r="C43933"/>
  <c r="C43932"/>
  <c r="C43931"/>
  <c r="C43930"/>
  <c r="C43929"/>
  <c r="C43928"/>
  <c r="C43927"/>
  <c r="C43926"/>
  <c r="C43925"/>
  <c r="C43924"/>
  <c r="C43923"/>
  <c r="C43922"/>
  <c r="C43921"/>
  <c r="C43920"/>
  <c r="C43919"/>
  <c r="C43918"/>
  <c r="C43917"/>
  <c r="C43916"/>
  <c r="C43915"/>
  <c r="C43914"/>
  <c r="C43913"/>
  <c r="C43912"/>
  <c r="C43911"/>
  <c r="C43910"/>
  <c r="C43909"/>
  <c r="C43908"/>
  <c r="C43907"/>
  <c r="C43906"/>
  <c r="C43905"/>
  <c r="C43904"/>
  <c r="C43903"/>
  <c r="C43902"/>
  <c r="C43901"/>
  <c r="C43900"/>
  <c r="C43899"/>
  <c r="C43898"/>
  <c r="C43897"/>
  <c r="C43896"/>
  <c r="C43895"/>
  <c r="C43894"/>
  <c r="C43893"/>
  <c r="C43892"/>
  <c r="C43891"/>
  <c r="C43890"/>
  <c r="C43889"/>
  <c r="C43888"/>
  <c r="C43887"/>
  <c r="C43886"/>
  <c r="C43885"/>
  <c r="C43884"/>
  <c r="C43883"/>
  <c r="C43882"/>
  <c r="C43881"/>
  <c r="C43880"/>
  <c r="C43879"/>
  <c r="C43878"/>
  <c r="C43877"/>
  <c r="C43876"/>
  <c r="C43875"/>
  <c r="C43874"/>
  <c r="C43873"/>
  <c r="C43872"/>
  <c r="C43871"/>
  <c r="C43870"/>
  <c r="C43869"/>
  <c r="C43868"/>
  <c r="C43867"/>
  <c r="C43866"/>
  <c r="C43865"/>
  <c r="C43864"/>
  <c r="C43863"/>
  <c r="C43862"/>
  <c r="C43861"/>
  <c r="C43860"/>
  <c r="C43859"/>
  <c r="C43858"/>
  <c r="C43857"/>
  <c r="C43856"/>
  <c r="C43855"/>
  <c r="C43854"/>
  <c r="C43853"/>
  <c r="C43852"/>
  <c r="C43851"/>
  <c r="C43850"/>
  <c r="C43849"/>
  <c r="C43848"/>
  <c r="C43847"/>
  <c r="C43846"/>
  <c r="C43845"/>
  <c r="C43844"/>
  <c r="C43843"/>
  <c r="C43842"/>
  <c r="C43841"/>
  <c r="C43840"/>
  <c r="C43839"/>
  <c r="C43838"/>
  <c r="C43837"/>
  <c r="C43836"/>
  <c r="C43835"/>
  <c r="C43834"/>
  <c r="C43833"/>
  <c r="C43832"/>
  <c r="C43831"/>
  <c r="C43830"/>
  <c r="C43829"/>
  <c r="C43828"/>
  <c r="C43827"/>
  <c r="C43826"/>
  <c r="C43825"/>
  <c r="C43824"/>
  <c r="C43823"/>
  <c r="C43822"/>
  <c r="C43821"/>
  <c r="C43820"/>
  <c r="C43819"/>
  <c r="C43818"/>
  <c r="C43817"/>
  <c r="C43816"/>
  <c r="C43815"/>
  <c r="C43814"/>
  <c r="C43813"/>
  <c r="C43812"/>
  <c r="C43811"/>
  <c r="C43810"/>
  <c r="C43809"/>
  <c r="C43808"/>
  <c r="C43807"/>
  <c r="C43806"/>
  <c r="C43805"/>
  <c r="C43804"/>
  <c r="C43803"/>
  <c r="C43802"/>
  <c r="C43801"/>
  <c r="C43800"/>
  <c r="C43799"/>
  <c r="C43798"/>
  <c r="C43797"/>
  <c r="C43796"/>
  <c r="C43795"/>
  <c r="C43794"/>
  <c r="C43793"/>
  <c r="C43792"/>
  <c r="C43791"/>
  <c r="C43790"/>
  <c r="C43789"/>
  <c r="C43788"/>
  <c r="C43787"/>
  <c r="C43786"/>
  <c r="C43785"/>
  <c r="C43784"/>
  <c r="C43783"/>
  <c r="C43782"/>
  <c r="C43781"/>
  <c r="C43780"/>
  <c r="C43779"/>
  <c r="C43778"/>
  <c r="C43777"/>
  <c r="C43776"/>
  <c r="C43775"/>
  <c r="C43774"/>
  <c r="C43773"/>
  <c r="C43772"/>
  <c r="C43771"/>
  <c r="C43770"/>
  <c r="C43769"/>
  <c r="C43768"/>
  <c r="C43767"/>
  <c r="C43766"/>
  <c r="C43765"/>
  <c r="C43764"/>
  <c r="C43763"/>
  <c r="C43762"/>
  <c r="C43761"/>
  <c r="C43760"/>
  <c r="C43759"/>
  <c r="C43758"/>
  <c r="C43757"/>
  <c r="C43756"/>
  <c r="C43755"/>
  <c r="C43754"/>
  <c r="C43753"/>
  <c r="C43752"/>
  <c r="C43751"/>
  <c r="C43750"/>
  <c r="C43749"/>
  <c r="C43748"/>
  <c r="C43747"/>
  <c r="C43746"/>
  <c r="C43745"/>
  <c r="C43744"/>
  <c r="C43743"/>
  <c r="C43742"/>
  <c r="C43741"/>
  <c r="C43740"/>
  <c r="C43739"/>
  <c r="C43738"/>
  <c r="C43737"/>
  <c r="C43736"/>
  <c r="C43735"/>
  <c r="C43734"/>
  <c r="C43733"/>
  <c r="C43732"/>
  <c r="C43731"/>
  <c r="C43730"/>
  <c r="C43729"/>
  <c r="C43728"/>
  <c r="C43727"/>
  <c r="C43726"/>
  <c r="C43725"/>
  <c r="C43724"/>
  <c r="C43723"/>
  <c r="C43722"/>
  <c r="C43721"/>
  <c r="C43720"/>
  <c r="C43719"/>
  <c r="C43718"/>
  <c r="C43717"/>
  <c r="C43716"/>
  <c r="C43715"/>
  <c r="C43714"/>
  <c r="C43713"/>
  <c r="C43712"/>
  <c r="C43711"/>
  <c r="C43710"/>
  <c r="C43709"/>
  <c r="C43708"/>
  <c r="C43707"/>
  <c r="C43706"/>
  <c r="C43705"/>
  <c r="C43704"/>
  <c r="C43703"/>
  <c r="C43702"/>
  <c r="C43701"/>
  <c r="C43700"/>
  <c r="C43699"/>
  <c r="C43698"/>
  <c r="C43697"/>
  <c r="C43696"/>
  <c r="C43695"/>
  <c r="C43694"/>
  <c r="C43693"/>
  <c r="C43692"/>
  <c r="C43691"/>
  <c r="C43690"/>
  <c r="C43689"/>
  <c r="C43688"/>
  <c r="C43687"/>
  <c r="C43686"/>
  <c r="C43685"/>
  <c r="C43684"/>
  <c r="C43683"/>
  <c r="C43682"/>
  <c r="C43681"/>
  <c r="C43680"/>
  <c r="C43679"/>
  <c r="C43678"/>
  <c r="C43677"/>
  <c r="C43676"/>
  <c r="C43675"/>
  <c r="C43674"/>
  <c r="C43673"/>
  <c r="C43672"/>
  <c r="C43671"/>
  <c r="C43670"/>
  <c r="C43669"/>
  <c r="C43668"/>
  <c r="C43667"/>
  <c r="C43666"/>
  <c r="C43665"/>
  <c r="C43664"/>
  <c r="C43663"/>
  <c r="C43662"/>
  <c r="C43661"/>
  <c r="C43660"/>
  <c r="C43659"/>
  <c r="C43658"/>
  <c r="C43657"/>
  <c r="C43656"/>
  <c r="C43655"/>
  <c r="C43654"/>
  <c r="C43653"/>
  <c r="C43652"/>
  <c r="C43651"/>
  <c r="C43650"/>
  <c r="C43649"/>
  <c r="C43648"/>
  <c r="C43647"/>
  <c r="C43646"/>
  <c r="C43645"/>
  <c r="C43644"/>
  <c r="C43643"/>
  <c r="C43642"/>
  <c r="C43641"/>
  <c r="C43640"/>
  <c r="C43639"/>
  <c r="C43638"/>
  <c r="C43637"/>
  <c r="C43636"/>
  <c r="C43635"/>
  <c r="C43634"/>
  <c r="C43633"/>
  <c r="C43632"/>
  <c r="C43631"/>
  <c r="C43630"/>
  <c r="C43629"/>
  <c r="C43628"/>
  <c r="C43627"/>
  <c r="C43626"/>
  <c r="C43625"/>
  <c r="C43624"/>
  <c r="C43623"/>
  <c r="C43622"/>
  <c r="C43621"/>
  <c r="C43620"/>
  <c r="C43619"/>
  <c r="C43618"/>
  <c r="C43617"/>
  <c r="C43616"/>
  <c r="C43615"/>
  <c r="C43614"/>
  <c r="C43613"/>
  <c r="C43612"/>
  <c r="C43611"/>
  <c r="C43610"/>
  <c r="C43609"/>
  <c r="C43608"/>
  <c r="C43607"/>
  <c r="C43606"/>
  <c r="C43605"/>
  <c r="C43604"/>
  <c r="C43603"/>
  <c r="C43602"/>
  <c r="C43601"/>
  <c r="C43600"/>
  <c r="C43599"/>
  <c r="C43598"/>
  <c r="C43597"/>
  <c r="C43596"/>
  <c r="C43595"/>
  <c r="C43594"/>
  <c r="C43593"/>
  <c r="C43592"/>
  <c r="C43591"/>
  <c r="C43590"/>
  <c r="C43589"/>
  <c r="C43588"/>
  <c r="C43587"/>
  <c r="C43586"/>
  <c r="C43585"/>
  <c r="C43584"/>
  <c r="C43583"/>
  <c r="C43582"/>
  <c r="C43581"/>
  <c r="C43580"/>
  <c r="C43579"/>
  <c r="C43578"/>
  <c r="C43577"/>
  <c r="C43576"/>
  <c r="C43575"/>
  <c r="C43574"/>
  <c r="C43573"/>
  <c r="C43572"/>
  <c r="C43571"/>
  <c r="C43570"/>
  <c r="C43569"/>
  <c r="C43568"/>
  <c r="C43567"/>
  <c r="C43566"/>
  <c r="C43565"/>
  <c r="C43564"/>
  <c r="C43563"/>
  <c r="C43562"/>
  <c r="C43561"/>
  <c r="C43560"/>
  <c r="C43559"/>
  <c r="C43558"/>
  <c r="C43557"/>
  <c r="C43556"/>
  <c r="C43555"/>
  <c r="C43554"/>
  <c r="C43553"/>
  <c r="C43552"/>
  <c r="C43551"/>
  <c r="C43550"/>
  <c r="C43549"/>
  <c r="C43548"/>
  <c r="C43547"/>
  <c r="C43546"/>
  <c r="C43545"/>
  <c r="C43544"/>
  <c r="C43543"/>
  <c r="C43542"/>
  <c r="C43541"/>
  <c r="C43540"/>
  <c r="C43539"/>
  <c r="C43538"/>
  <c r="C43537"/>
  <c r="C43536"/>
  <c r="C43535"/>
  <c r="C43534"/>
  <c r="C43533"/>
  <c r="C43532"/>
  <c r="C43531"/>
  <c r="C43530"/>
  <c r="C43529"/>
  <c r="C43528"/>
  <c r="C43527"/>
  <c r="C43526"/>
  <c r="C43525"/>
  <c r="C43524"/>
  <c r="C43523"/>
  <c r="C43522"/>
  <c r="C43521"/>
  <c r="C43520"/>
  <c r="C43519"/>
  <c r="C43518"/>
  <c r="C43517"/>
  <c r="C43516"/>
  <c r="C43515"/>
  <c r="C43514"/>
  <c r="C43513"/>
  <c r="C43512"/>
  <c r="C43511"/>
  <c r="C43510"/>
  <c r="C43509"/>
  <c r="C43508"/>
  <c r="C43507"/>
  <c r="C43506"/>
  <c r="C43505"/>
  <c r="C43504"/>
  <c r="C43503"/>
  <c r="C43502"/>
  <c r="C43501"/>
  <c r="C43500"/>
  <c r="C43499"/>
  <c r="C43498"/>
  <c r="C43497"/>
  <c r="C43496"/>
  <c r="C43495"/>
  <c r="C43494"/>
  <c r="C43493"/>
  <c r="C43492"/>
  <c r="C43491"/>
  <c r="C43490"/>
  <c r="C43489"/>
  <c r="C43488"/>
  <c r="C43487"/>
  <c r="C43486"/>
  <c r="C43485"/>
  <c r="C43484"/>
  <c r="C43483"/>
  <c r="C43482"/>
  <c r="C43481"/>
  <c r="C43480"/>
  <c r="C43479"/>
  <c r="C43478"/>
  <c r="C43477"/>
  <c r="C43476"/>
  <c r="C43475"/>
  <c r="C43474"/>
  <c r="C43473"/>
  <c r="C43472"/>
  <c r="C43471"/>
  <c r="C43470"/>
  <c r="C43469"/>
  <c r="C43468"/>
  <c r="C43467"/>
  <c r="C43466"/>
  <c r="C43465"/>
  <c r="C43464"/>
  <c r="C43463"/>
  <c r="C43462"/>
  <c r="C43461"/>
  <c r="C43460"/>
  <c r="C43459"/>
  <c r="C43458"/>
  <c r="C43457"/>
  <c r="C43456"/>
  <c r="C43455"/>
  <c r="C43454"/>
  <c r="C43453"/>
  <c r="C43452"/>
  <c r="C43451"/>
  <c r="C43450"/>
  <c r="C43449"/>
  <c r="C43448"/>
  <c r="C43447"/>
  <c r="C43446"/>
  <c r="C43445"/>
  <c r="C43444"/>
  <c r="C43443"/>
  <c r="C43442"/>
  <c r="C43441"/>
  <c r="C43440"/>
  <c r="C43439"/>
  <c r="C43438"/>
  <c r="C43437"/>
  <c r="C43436"/>
  <c r="C43435"/>
  <c r="C43434"/>
  <c r="C43433"/>
  <c r="C43432"/>
  <c r="C43431"/>
  <c r="C43430"/>
  <c r="C43429"/>
  <c r="C43428"/>
  <c r="C43427"/>
  <c r="C43426"/>
  <c r="C43425"/>
  <c r="C43424"/>
  <c r="C43423"/>
  <c r="C43422"/>
  <c r="C43421"/>
  <c r="C43420"/>
  <c r="C43419"/>
  <c r="C43418"/>
  <c r="C43417"/>
  <c r="C43416"/>
  <c r="C43415"/>
  <c r="C43414"/>
  <c r="C43413"/>
  <c r="C43412"/>
  <c r="C43411"/>
  <c r="C43410"/>
  <c r="C43409"/>
  <c r="C43408"/>
  <c r="C43407"/>
  <c r="C43406"/>
  <c r="C43405"/>
  <c r="C43404"/>
  <c r="C43403"/>
  <c r="C43402"/>
  <c r="C43401"/>
  <c r="C43400"/>
  <c r="C43399"/>
  <c r="C43398"/>
  <c r="C43397"/>
  <c r="C43396"/>
  <c r="C43395"/>
  <c r="C43394"/>
  <c r="C43393"/>
  <c r="C43392"/>
  <c r="C43391"/>
  <c r="C43390"/>
  <c r="C43389"/>
  <c r="C43388"/>
  <c r="C43387"/>
  <c r="C43386"/>
  <c r="C43385"/>
  <c r="C43384"/>
  <c r="C43383"/>
  <c r="C43382"/>
  <c r="C43381"/>
  <c r="C43380"/>
  <c r="C43379"/>
  <c r="C43378"/>
  <c r="C43377"/>
  <c r="C43376"/>
  <c r="C43375"/>
  <c r="C43374"/>
  <c r="C43373"/>
  <c r="C43372"/>
  <c r="C43371"/>
  <c r="C43370"/>
  <c r="C43369"/>
  <c r="C43368"/>
  <c r="C43367"/>
  <c r="C43366"/>
  <c r="C43365"/>
  <c r="C43364"/>
  <c r="C43363"/>
  <c r="C43362"/>
  <c r="C43361"/>
  <c r="C43360"/>
  <c r="C43359"/>
  <c r="C43358"/>
  <c r="C43357"/>
  <c r="C43356"/>
  <c r="C43355"/>
  <c r="C43354"/>
  <c r="C43353"/>
  <c r="C43352"/>
  <c r="C43351"/>
  <c r="C43350"/>
  <c r="C43349"/>
  <c r="C43348"/>
  <c r="C43347"/>
  <c r="C43346"/>
  <c r="C43345"/>
  <c r="C43344"/>
  <c r="C43343"/>
  <c r="C43342"/>
  <c r="C43341"/>
  <c r="C43340"/>
  <c r="C43339"/>
  <c r="C43338"/>
  <c r="C43337"/>
  <c r="C43336"/>
  <c r="C43335"/>
  <c r="C43334"/>
  <c r="C43333"/>
  <c r="C43332"/>
  <c r="C43331"/>
  <c r="C43330"/>
  <c r="C43329"/>
  <c r="C43328"/>
  <c r="C43327"/>
  <c r="C43326"/>
  <c r="C43325"/>
  <c r="C43324"/>
  <c r="C43323"/>
  <c r="C43322"/>
  <c r="C43321"/>
  <c r="C43320"/>
  <c r="C43319"/>
  <c r="C43318"/>
  <c r="C43317"/>
  <c r="C43316"/>
  <c r="C43315"/>
  <c r="C43314"/>
  <c r="C43313"/>
  <c r="C43312"/>
  <c r="C43311"/>
  <c r="C43310"/>
  <c r="C43309"/>
  <c r="C43308"/>
  <c r="C43307"/>
  <c r="C43306"/>
  <c r="C43305"/>
  <c r="C43304"/>
  <c r="C43303"/>
  <c r="C43302"/>
  <c r="C43301"/>
  <c r="C43300"/>
  <c r="C43299"/>
  <c r="C43298"/>
  <c r="C43297"/>
  <c r="C43296"/>
  <c r="C43295"/>
  <c r="C43294"/>
  <c r="C43293"/>
  <c r="C43292"/>
  <c r="C43291"/>
  <c r="C43290"/>
  <c r="C43289"/>
  <c r="C43288"/>
  <c r="C43287"/>
  <c r="C43286"/>
  <c r="C43285"/>
  <c r="C43284"/>
  <c r="C43283"/>
  <c r="C43282"/>
  <c r="C43281"/>
  <c r="C43280"/>
  <c r="C43279"/>
  <c r="C43278"/>
  <c r="C43277"/>
  <c r="C43276"/>
  <c r="C43275"/>
  <c r="C43274"/>
  <c r="C43273"/>
  <c r="C43272"/>
  <c r="C43271"/>
  <c r="C43270"/>
  <c r="C43269"/>
  <c r="C43268"/>
  <c r="C43267"/>
  <c r="C43266"/>
  <c r="C43265"/>
  <c r="C43264"/>
  <c r="C43263"/>
  <c r="C43262"/>
  <c r="C43261"/>
  <c r="C43260"/>
  <c r="C43259"/>
  <c r="C43258"/>
  <c r="C43257"/>
  <c r="C43256"/>
  <c r="C43255"/>
  <c r="C43254"/>
  <c r="C43253"/>
  <c r="C43252"/>
  <c r="C43251"/>
  <c r="C43250"/>
  <c r="C43249"/>
  <c r="C43248"/>
  <c r="C43247"/>
  <c r="C43246"/>
  <c r="C43245"/>
  <c r="C43244"/>
  <c r="C43243"/>
  <c r="C43242"/>
  <c r="C43241"/>
  <c r="C43240"/>
  <c r="C43239"/>
  <c r="C43238"/>
  <c r="C43237"/>
  <c r="C43236"/>
  <c r="C43235"/>
  <c r="C43234"/>
  <c r="C43233"/>
  <c r="C43232"/>
  <c r="C43231"/>
  <c r="C43230"/>
  <c r="C43229"/>
  <c r="C43228"/>
  <c r="C43227"/>
  <c r="C43226"/>
  <c r="C43225"/>
  <c r="C43224"/>
  <c r="C43223"/>
  <c r="C43222"/>
  <c r="C43221"/>
  <c r="C43220"/>
  <c r="C43219"/>
  <c r="C43218"/>
  <c r="C43217"/>
  <c r="C43216"/>
  <c r="C43215"/>
  <c r="C43214"/>
  <c r="C43213"/>
  <c r="C43212"/>
  <c r="C43211"/>
  <c r="C43210"/>
  <c r="C43209"/>
  <c r="C43208"/>
  <c r="C43207"/>
  <c r="C43206"/>
  <c r="C43205"/>
  <c r="C43204"/>
  <c r="C43203"/>
  <c r="C43202"/>
  <c r="C43201"/>
  <c r="C43200"/>
  <c r="C43199"/>
  <c r="C43198"/>
  <c r="C43197"/>
  <c r="C43196"/>
  <c r="C43195"/>
  <c r="C43194"/>
  <c r="C43193"/>
  <c r="C43192"/>
  <c r="C43191"/>
  <c r="C43190"/>
  <c r="C43189"/>
  <c r="C43188"/>
  <c r="C43187"/>
  <c r="C43186"/>
  <c r="C43185"/>
  <c r="C43184"/>
  <c r="C43183"/>
  <c r="C43182"/>
  <c r="C43181"/>
  <c r="C43180"/>
  <c r="C43179"/>
  <c r="C43178"/>
  <c r="C43177"/>
  <c r="C43176"/>
  <c r="C43175"/>
  <c r="C43174"/>
  <c r="C43173"/>
  <c r="C43172"/>
  <c r="C43171"/>
  <c r="C43170"/>
  <c r="C43169"/>
  <c r="C43168"/>
  <c r="C43167"/>
  <c r="C43166"/>
  <c r="C43165"/>
  <c r="C43164"/>
  <c r="C43163"/>
  <c r="C43162"/>
  <c r="C43161"/>
  <c r="C43160"/>
  <c r="C43159"/>
  <c r="C43158"/>
  <c r="C43157"/>
  <c r="C43156"/>
  <c r="C43155"/>
  <c r="C43154"/>
  <c r="C43153"/>
  <c r="C43152"/>
  <c r="C43151"/>
  <c r="C43150"/>
  <c r="C43149"/>
  <c r="C43148"/>
  <c r="C43147"/>
  <c r="C43146"/>
  <c r="C43145"/>
  <c r="C43144"/>
  <c r="C43143"/>
  <c r="C43142"/>
  <c r="C43141"/>
  <c r="C43140"/>
  <c r="C43139"/>
  <c r="C43138"/>
  <c r="C43137"/>
  <c r="C43136"/>
  <c r="C43135"/>
  <c r="C43134"/>
  <c r="C43133"/>
  <c r="C43132"/>
  <c r="C43131"/>
  <c r="C43130"/>
  <c r="C43129"/>
  <c r="C43128"/>
  <c r="C43127"/>
  <c r="C43126"/>
  <c r="C43125"/>
  <c r="C43124"/>
  <c r="C43123"/>
  <c r="C43122"/>
  <c r="C43121"/>
  <c r="C43120"/>
  <c r="C43119"/>
  <c r="C43118"/>
  <c r="C43117"/>
  <c r="C43116"/>
  <c r="C43115"/>
  <c r="C43114"/>
  <c r="C43113"/>
  <c r="C43112"/>
  <c r="C43111"/>
  <c r="C43110"/>
  <c r="C43109"/>
  <c r="C43108"/>
  <c r="C43107"/>
  <c r="C43106"/>
  <c r="C43105"/>
  <c r="C43104"/>
  <c r="C43103"/>
  <c r="C43102"/>
  <c r="C43101"/>
  <c r="C43100"/>
  <c r="C43099"/>
  <c r="C43098"/>
  <c r="C43097"/>
  <c r="C43096"/>
  <c r="C43095"/>
  <c r="C43094"/>
  <c r="C43093"/>
  <c r="C43092"/>
  <c r="C43091"/>
  <c r="C43090"/>
  <c r="C43089"/>
  <c r="C43088"/>
  <c r="C43087"/>
  <c r="C43086"/>
  <c r="C43085"/>
  <c r="C43084"/>
  <c r="C43083"/>
  <c r="C43082"/>
  <c r="C43081"/>
  <c r="C43080"/>
  <c r="C43079"/>
  <c r="C43078"/>
  <c r="C43077"/>
  <c r="C43076"/>
  <c r="C43075"/>
  <c r="C43074"/>
  <c r="C43073"/>
  <c r="C43072"/>
  <c r="C43071"/>
  <c r="C43070"/>
  <c r="C43069"/>
  <c r="C43068"/>
  <c r="C43067"/>
  <c r="C43066"/>
  <c r="C43065"/>
  <c r="C43064"/>
  <c r="C43063"/>
  <c r="C43062"/>
  <c r="C43061"/>
  <c r="C43060"/>
  <c r="C43059"/>
  <c r="C43058"/>
  <c r="C43057"/>
  <c r="C43056"/>
  <c r="C43055"/>
  <c r="C43054"/>
  <c r="C43053"/>
  <c r="C43052"/>
  <c r="C43051"/>
  <c r="C43050"/>
  <c r="C43049"/>
  <c r="C43048"/>
  <c r="C43047"/>
  <c r="C43046"/>
  <c r="C43045"/>
  <c r="C43044"/>
  <c r="C43043"/>
  <c r="C43042"/>
  <c r="C43041"/>
  <c r="C43040"/>
  <c r="C43039"/>
  <c r="C43038"/>
  <c r="C43037"/>
  <c r="C43036"/>
  <c r="C43035"/>
  <c r="C43034"/>
  <c r="C43033"/>
  <c r="C43032"/>
  <c r="C43031"/>
  <c r="C43030"/>
  <c r="C43029"/>
  <c r="C43028"/>
  <c r="C43027"/>
  <c r="C43026"/>
  <c r="C43025"/>
  <c r="C43024"/>
  <c r="C43023"/>
  <c r="C43022"/>
  <c r="C43021"/>
  <c r="C43020"/>
  <c r="C43019"/>
  <c r="C43018"/>
  <c r="C43017"/>
  <c r="C43016"/>
  <c r="C43015"/>
  <c r="C43014"/>
  <c r="C43013"/>
  <c r="C43012"/>
  <c r="C43011"/>
  <c r="C43010"/>
  <c r="C43009"/>
  <c r="C43008"/>
  <c r="C43007"/>
  <c r="C43006"/>
  <c r="C43005"/>
  <c r="C43004"/>
  <c r="C43003"/>
  <c r="C43002"/>
  <c r="C43001"/>
  <c r="C43000"/>
  <c r="C42999"/>
  <c r="C42998"/>
  <c r="C42997"/>
  <c r="C42996"/>
  <c r="C42995"/>
  <c r="C42994"/>
  <c r="C42993"/>
  <c r="C42992"/>
  <c r="C42991"/>
  <c r="C42990"/>
  <c r="C42989"/>
  <c r="C42988"/>
  <c r="C42987"/>
  <c r="C42986"/>
  <c r="C42985"/>
  <c r="C42984"/>
  <c r="C42983"/>
  <c r="C42982"/>
  <c r="C42981"/>
  <c r="C42980"/>
  <c r="C42979"/>
  <c r="C42978"/>
  <c r="C42977"/>
  <c r="C42976"/>
  <c r="C42975"/>
  <c r="C42974"/>
  <c r="C42973"/>
  <c r="C42972"/>
  <c r="C42971"/>
  <c r="C42970"/>
  <c r="C42969"/>
  <c r="C42968"/>
  <c r="C42967"/>
  <c r="C42966"/>
  <c r="C42965"/>
  <c r="C42964"/>
  <c r="C42963"/>
  <c r="C42962"/>
  <c r="C42961"/>
  <c r="C42960"/>
  <c r="C42959"/>
  <c r="C42958"/>
  <c r="C42957"/>
  <c r="C42956"/>
  <c r="C42955"/>
  <c r="C42954"/>
  <c r="C42953"/>
  <c r="C42952"/>
  <c r="C42951"/>
  <c r="C42950"/>
  <c r="C42949"/>
  <c r="C42948"/>
  <c r="C42947"/>
  <c r="C42946"/>
  <c r="C42945"/>
  <c r="C42944"/>
  <c r="C42943"/>
  <c r="C42942"/>
  <c r="C42941"/>
  <c r="C42940"/>
  <c r="C42939"/>
  <c r="C42938"/>
  <c r="C42937"/>
  <c r="C42936"/>
  <c r="C42935"/>
  <c r="C42934"/>
  <c r="C42933"/>
  <c r="C42932"/>
  <c r="C42931"/>
  <c r="C42930"/>
  <c r="C42929"/>
  <c r="C42928"/>
  <c r="C42927"/>
  <c r="C42926"/>
  <c r="C42925"/>
  <c r="C42924"/>
  <c r="C42923"/>
  <c r="C42922"/>
  <c r="C42921"/>
  <c r="C42920"/>
  <c r="C42919"/>
  <c r="C42918"/>
  <c r="C42917"/>
  <c r="C42916"/>
  <c r="C42915"/>
  <c r="C42914"/>
  <c r="C42913"/>
  <c r="C42912"/>
  <c r="C42911"/>
  <c r="C42910"/>
  <c r="C42909"/>
  <c r="C42908"/>
  <c r="C42907"/>
  <c r="C42906"/>
  <c r="C42905"/>
  <c r="C42904"/>
  <c r="C42903"/>
  <c r="C42902"/>
  <c r="C42901"/>
  <c r="C42900"/>
  <c r="C42899"/>
  <c r="C42898"/>
  <c r="C42897"/>
  <c r="C42896"/>
  <c r="C42895"/>
  <c r="C42894"/>
  <c r="C42893"/>
  <c r="C42892"/>
  <c r="C42891"/>
  <c r="C42890"/>
  <c r="C42889"/>
  <c r="C42888"/>
  <c r="C42887"/>
  <c r="C42886"/>
  <c r="C42885"/>
  <c r="C42884"/>
  <c r="C42883"/>
  <c r="C42882"/>
  <c r="C42881"/>
  <c r="C42880"/>
  <c r="C42879"/>
  <c r="C42878"/>
  <c r="C42877"/>
  <c r="C42876"/>
  <c r="C42875"/>
  <c r="C42874"/>
  <c r="C42873"/>
  <c r="C42872"/>
  <c r="C42871"/>
  <c r="C42870"/>
  <c r="C42869"/>
  <c r="C42868"/>
  <c r="C42867"/>
  <c r="C42866"/>
  <c r="C42865"/>
  <c r="C42864"/>
  <c r="C42863"/>
  <c r="C42862"/>
  <c r="C42861"/>
  <c r="C42860"/>
  <c r="C42859"/>
  <c r="C42858"/>
  <c r="C42857"/>
  <c r="C42856"/>
  <c r="C42855"/>
  <c r="C42854"/>
  <c r="C42853"/>
  <c r="C42852"/>
  <c r="C42851"/>
  <c r="C42850"/>
  <c r="C42849"/>
  <c r="C42848"/>
  <c r="C42847"/>
  <c r="C42846"/>
  <c r="C42845"/>
  <c r="C42844"/>
  <c r="C42843"/>
  <c r="C42842"/>
  <c r="C42841"/>
  <c r="C42840"/>
  <c r="C42839"/>
  <c r="C42838"/>
  <c r="C42837"/>
  <c r="C42836"/>
  <c r="C42835"/>
  <c r="C42834"/>
  <c r="C42833"/>
  <c r="C42832"/>
  <c r="C42831"/>
  <c r="C42830"/>
  <c r="C42829"/>
  <c r="C42828"/>
  <c r="C42827"/>
  <c r="C42826"/>
  <c r="C42825"/>
  <c r="C42824"/>
  <c r="C42823"/>
  <c r="C42822"/>
  <c r="C42821"/>
  <c r="C42820"/>
  <c r="C42819"/>
  <c r="C42818"/>
  <c r="C42817"/>
  <c r="C42816"/>
  <c r="C42815"/>
  <c r="C42814"/>
  <c r="C42813"/>
  <c r="C42812"/>
  <c r="C42811"/>
  <c r="C42810"/>
  <c r="C42809"/>
  <c r="C42808"/>
  <c r="C42807"/>
  <c r="C42806"/>
  <c r="C42805"/>
  <c r="C42804"/>
  <c r="C42803"/>
  <c r="C42802"/>
  <c r="C42801"/>
  <c r="C42800"/>
  <c r="C42799"/>
  <c r="C42798"/>
  <c r="C42797"/>
  <c r="C42796"/>
  <c r="C42795"/>
  <c r="C42794"/>
  <c r="C42793"/>
  <c r="C42792"/>
  <c r="C42791"/>
  <c r="C42790"/>
  <c r="C42789"/>
  <c r="C42788"/>
  <c r="C42787"/>
  <c r="C42786"/>
  <c r="C42785"/>
  <c r="C42784"/>
  <c r="C42783"/>
  <c r="C42782"/>
  <c r="C42781"/>
  <c r="C42780"/>
  <c r="C42779"/>
  <c r="C42778"/>
  <c r="C42777"/>
  <c r="C42776"/>
  <c r="C42775"/>
  <c r="C42774"/>
  <c r="C42773"/>
  <c r="C42772"/>
  <c r="C42771"/>
  <c r="C42770"/>
  <c r="C42769"/>
  <c r="C42768"/>
  <c r="C42767"/>
  <c r="C42766"/>
  <c r="C42765"/>
  <c r="C42764"/>
  <c r="C42763"/>
  <c r="C42762"/>
  <c r="C42761"/>
  <c r="C42760"/>
  <c r="C42759"/>
  <c r="C42758"/>
  <c r="C42757"/>
  <c r="C42756"/>
  <c r="C42755"/>
  <c r="C42754"/>
  <c r="C42753"/>
  <c r="C42752"/>
  <c r="C42751"/>
  <c r="C42750"/>
  <c r="C42749"/>
  <c r="C42748"/>
  <c r="C42747"/>
  <c r="C42746"/>
  <c r="C42745"/>
  <c r="C42744"/>
  <c r="C42743"/>
  <c r="C42742"/>
  <c r="C42741"/>
  <c r="C42740"/>
  <c r="C42739"/>
  <c r="C42738"/>
  <c r="C42737"/>
  <c r="C42736"/>
  <c r="C42735"/>
  <c r="C42734"/>
  <c r="C42733"/>
  <c r="C42732"/>
  <c r="C42731"/>
  <c r="C42730"/>
  <c r="C42729"/>
  <c r="C42728"/>
  <c r="C42727"/>
  <c r="C42726"/>
  <c r="C42725"/>
  <c r="C42724"/>
  <c r="C42723"/>
  <c r="C42722"/>
  <c r="C42721"/>
  <c r="C42720"/>
  <c r="C42719"/>
  <c r="C42718"/>
  <c r="C42717"/>
  <c r="C42716"/>
  <c r="C42715"/>
  <c r="C42714"/>
  <c r="C42713"/>
  <c r="C42712"/>
  <c r="C42711"/>
  <c r="C42710"/>
  <c r="C42709"/>
  <c r="C42708"/>
  <c r="C42707"/>
  <c r="C42706"/>
  <c r="C42705"/>
  <c r="C42704"/>
  <c r="C42703"/>
  <c r="C42702"/>
  <c r="C42701"/>
  <c r="C42700"/>
  <c r="C42699"/>
  <c r="C42698"/>
  <c r="C42697"/>
  <c r="C42696"/>
  <c r="C42695"/>
  <c r="C42694"/>
  <c r="C42693"/>
  <c r="C42692"/>
  <c r="C42691"/>
  <c r="C42690"/>
  <c r="C42689"/>
  <c r="C42688"/>
  <c r="C42687"/>
  <c r="C42686"/>
  <c r="C42685"/>
  <c r="C42684"/>
  <c r="C42683"/>
  <c r="C42682"/>
  <c r="C42681"/>
  <c r="C42680"/>
  <c r="C42679"/>
  <c r="C42678"/>
  <c r="C42677"/>
  <c r="C42676"/>
  <c r="C42675"/>
  <c r="C42674"/>
  <c r="C42673"/>
  <c r="C42672"/>
  <c r="C42671"/>
  <c r="C42670"/>
  <c r="C42669"/>
  <c r="C42668"/>
  <c r="C42667"/>
  <c r="C42666"/>
  <c r="C42665"/>
  <c r="C42664"/>
  <c r="C42663"/>
  <c r="C42662"/>
  <c r="C42661"/>
  <c r="C42660"/>
  <c r="C42659"/>
  <c r="C42658"/>
  <c r="C42657"/>
  <c r="C42656"/>
  <c r="C42655"/>
  <c r="C42654"/>
  <c r="C42653"/>
  <c r="C42652"/>
  <c r="C42651"/>
  <c r="C42650"/>
  <c r="C42649"/>
  <c r="C42648"/>
  <c r="C42647"/>
  <c r="C42646"/>
  <c r="C42645"/>
  <c r="C42644"/>
  <c r="C42643"/>
  <c r="C42642"/>
  <c r="C42641"/>
  <c r="C42640"/>
  <c r="C42639"/>
  <c r="C42638"/>
  <c r="C42637"/>
  <c r="C42636"/>
  <c r="C42635"/>
  <c r="C42634"/>
  <c r="C42633"/>
  <c r="C42632"/>
  <c r="C42631"/>
  <c r="C42630"/>
  <c r="C42629"/>
  <c r="C42628"/>
  <c r="C42627"/>
  <c r="C42626"/>
  <c r="C42625"/>
  <c r="C42624"/>
  <c r="C42623"/>
  <c r="C42622"/>
  <c r="C42621"/>
  <c r="C42620"/>
  <c r="C42619"/>
  <c r="C42618"/>
  <c r="C42617"/>
  <c r="C42616"/>
  <c r="C42615"/>
  <c r="C42614"/>
  <c r="C42613"/>
  <c r="C42612"/>
  <c r="C42611"/>
  <c r="C42610"/>
  <c r="C42609"/>
  <c r="C42608"/>
  <c r="C42607"/>
  <c r="C42606"/>
  <c r="C42605"/>
  <c r="C42604"/>
  <c r="C42603"/>
  <c r="C42602"/>
  <c r="C42601"/>
  <c r="C42600"/>
  <c r="C42599"/>
  <c r="C42598"/>
  <c r="C42597"/>
  <c r="C42596"/>
  <c r="C42595"/>
  <c r="C42594"/>
  <c r="C42593"/>
  <c r="C42592"/>
  <c r="C42591"/>
  <c r="C42590"/>
  <c r="C42589"/>
  <c r="C42588"/>
  <c r="C42587"/>
  <c r="C42586"/>
  <c r="C42585"/>
  <c r="C42584"/>
  <c r="C42583"/>
  <c r="C42582"/>
  <c r="C42581"/>
  <c r="C42580"/>
  <c r="C42579"/>
  <c r="C42578"/>
  <c r="C42577"/>
  <c r="C42576"/>
  <c r="C42575"/>
  <c r="C42574"/>
  <c r="C42573"/>
  <c r="C42572"/>
  <c r="C42571"/>
  <c r="C42570"/>
  <c r="C42569"/>
  <c r="C42568"/>
  <c r="C42567"/>
  <c r="C42566"/>
  <c r="C42565"/>
  <c r="C42564"/>
  <c r="C42563"/>
  <c r="C42562"/>
  <c r="C42561"/>
  <c r="C42560"/>
  <c r="C42559"/>
  <c r="C42558"/>
  <c r="C42557"/>
  <c r="C42556"/>
  <c r="C42555"/>
  <c r="C42554"/>
  <c r="C42553"/>
  <c r="C42552"/>
  <c r="C42551"/>
  <c r="C42550"/>
  <c r="C42549"/>
  <c r="C42548"/>
  <c r="C42547"/>
  <c r="C42546"/>
  <c r="C42545"/>
  <c r="C42544"/>
  <c r="C42543"/>
  <c r="C42542"/>
  <c r="C42541"/>
  <c r="C42540"/>
  <c r="C42539"/>
  <c r="C42538"/>
  <c r="C42537"/>
  <c r="C42536"/>
  <c r="C42535"/>
  <c r="C42534"/>
  <c r="C42533"/>
  <c r="C42532"/>
  <c r="C42531"/>
  <c r="C42530"/>
  <c r="C42529"/>
  <c r="C42528"/>
  <c r="C42527"/>
  <c r="C42526"/>
  <c r="C42525"/>
  <c r="C42524"/>
  <c r="C42523"/>
  <c r="C42522"/>
  <c r="C42521"/>
  <c r="C42520"/>
  <c r="C42519"/>
  <c r="C42518"/>
  <c r="C42517"/>
  <c r="C42516"/>
  <c r="C42515"/>
  <c r="C42514"/>
  <c r="C42513"/>
  <c r="C42512"/>
  <c r="C42511"/>
  <c r="C42510"/>
  <c r="C42509"/>
  <c r="C42508"/>
  <c r="C42507"/>
  <c r="C42506"/>
  <c r="C42505"/>
  <c r="C42504"/>
  <c r="C42503"/>
  <c r="C42502"/>
  <c r="C42501"/>
  <c r="C42500"/>
  <c r="C42499"/>
  <c r="C42498"/>
  <c r="C42497"/>
  <c r="C42496"/>
  <c r="C42495"/>
  <c r="C42494"/>
  <c r="C42493"/>
  <c r="C42492"/>
  <c r="C42491"/>
  <c r="C42490"/>
  <c r="C42489"/>
  <c r="C42488"/>
  <c r="C42487"/>
  <c r="C42486"/>
  <c r="C42485"/>
  <c r="C42484"/>
  <c r="C42483"/>
  <c r="C42482"/>
  <c r="C42481"/>
  <c r="C42480"/>
  <c r="C42479"/>
  <c r="C42478"/>
  <c r="C42477"/>
  <c r="C42476"/>
  <c r="C42475"/>
  <c r="C42474"/>
  <c r="C42473"/>
  <c r="C42472"/>
  <c r="C42471"/>
  <c r="C42470"/>
  <c r="C42469"/>
  <c r="C42468"/>
  <c r="C42467"/>
  <c r="C42466"/>
  <c r="C42465"/>
  <c r="C42464"/>
  <c r="C42463"/>
  <c r="C42462"/>
  <c r="C42461"/>
  <c r="C42460"/>
  <c r="C42459"/>
  <c r="C42458"/>
  <c r="C42457"/>
  <c r="C42456"/>
  <c r="C42455"/>
  <c r="C42454"/>
  <c r="C42453"/>
  <c r="C42452"/>
  <c r="C42451"/>
  <c r="C42450"/>
  <c r="C42449"/>
  <c r="C42448"/>
  <c r="C42447"/>
  <c r="C42446"/>
  <c r="C42445"/>
  <c r="C42444"/>
  <c r="C42443"/>
  <c r="C42442"/>
  <c r="C42441"/>
  <c r="C42440"/>
  <c r="C42439"/>
  <c r="C42438"/>
  <c r="C42437"/>
  <c r="C42436"/>
  <c r="C42435"/>
  <c r="C42434"/>
  <c r="C42433"/>
  <c r="C42432"/>
  <c r="C42431"/>
  <c r="C42430"/>
  <c r="C42429"/>
  <c r="C42428"/>
  <c r="C42427"/>
  <c r="C42426"/>
  <c r="C42425"/>
  <c r="C42424"/>
  <c r="C42423"/>
  <c r="C42422"/>
  <c r="C42421"/>
  <c r="C42420"/>
  <c r="C42419"/>
  <c r="C42418"/>
  <c r="C42417"/>
  <c r="C42416"/>
  <c r="C42415"/>
  <c r="C42414"/>
  <c r="C42413"/>
  <c r="C42412"/>
  <c r="C42411"/>
  <c r="C42410"/>
  <c r="C42409"/>
  <c r="C42408"/>
  <c r="C42407"/>
  <c r="C42406"/>
  <c r="C42405"/>
  <c r="C42404"/>
  <c r="C42403"/>
  <c r="C42402"/>
  <c r="C42401"/>
  <c r="C42400"/>
  <c r="C42399"/>
  <c r="C42398"/>
  <c r="C42397"/>
  <c r="C42396"/>
  <c r="C42395"/>
  <c r="C42394"/>
  <c r="C42393"/>
  <c r="C42392"/>
  <c r="C42391"/>
  <c r="C42390"/>
  <c r="C42389"/>
  <c r="C42388"/>
  <c r="C42387"/>
  <c r="C42386"/>
  <c r="C42385"/>
  <c r="C42384"/>
  <c r="C42383"/>
  <c r="C42382"/>
  <c r="C42381"/>
  <c r="C42380"/>
  <c r="C42379"/>
  <c r="C42378"/>
  <c r="C42377"/>
  <c r="C42376"/>
  <c r="C42375"/>
  <c r="C42374"/>
  <c r="C42373"/>
  <c r="C42372"/>
  <c r="C42371"/>
  <c r="C42370"/>
  <c r="C42369"/>
  <c r="C42368"/>
  <c r="C42367"/>
  <c r="C42366"/>
  <c r="C42365"/>
  <c r="C42364"/>
  <c r="C42363"/>
  <c r="C42362"/>
  <c r="C42361"/>
  <c r="C42360"/>
  <c r="C42359"/>
  <c r="C42358"/>
  <c r="C42357"/>
  <c r="C42356"/>
  <c r="C42355"/>
  <c r="C42354"/>
  <c r="C42353"/>
  <c r="C42352"/>
  <c r="C42351"/>
  <c r="C42350"/>
  <c r="C42349"/>
  <c r="C42348"/>
  <c r="C42347"/>
  <c r="C42346"/>
  <c r="C42345"/>
  <c r="C42344"/>
  <c r="C42343"/>
  <c r="C42342"/>
  <c r="C42341"/>
  <c r="C42340"/>
  <c r="C42339"/>
  <c r="C42338"/>
  <c r="C42337"/>
  <c r="C42336"/>
  <c r="C42335"/>
  <c r="C42334"/>
  <c r="C42333"/>
  <c r="C42332"/>
  <c r="C42331"/>
  <c r="C42330"/>
  <c r="C42329"/>
  <c r="C42328"/>
  <c r="C42327"/>
  <c r="C42326"/>
  <c r="C42325"/>
  <c r="C42324"/>
  <c r="C42323"/>
  <c r="C42322"/>
  <c r="C42321"/>
  <c r="C42320"/>
  <c r="C42319"/>
  <c r="C42318"/>
  <c r="C42317"/>
  <c r="C42316"/>
  <c r="C42315"/>
  <c r="C42314"/>
  <c r="C42313"/>
  <c r="C42312"/>
  <c r="C42311"/>
  <c r="C42310"/>
  <c r="C42309"/>
  <c r="C42308"/>
  <c r="C42307"/>
  <c r="C42306"/>
  <c r="C42305"/>
  <c r="C42304"/>
  <c r="C42303"/>
  <c r="C42302"/>
  <c r="C42301"/>
  <c r="C42300"/>
  <c r="C42299"/>
  <c r="C42298"/>
  <c r="C42297"/>
  <c r="C42296"/>
  <c r="C42295"/>
  <c r="C42294"/>
  <c r="C42293"/>
  <c r="C42292"/>
  <c r="C42291"/>
  <c r="C42290"/>
  <c r="C42289"/>
  <c r="C42288"/>
  <c r="C42287"/>
  <c r="C42286"/>
  <c r="C42285"/>
  <c r="C42284"/>
  <c r="C42283"/>
  <c r="C42282"/>
  <c r="C42281"/>
  <c r="C42280"/>
  <c r="C42279"/>
  <c r="C42278"/>
  <c r="C42277"/>
  <c r="C42276"/>
  <c r="C42275"/>
  <c r="C42274"/>
  <c r="C42273"/>
  <c r="C42272"/>
  <c r="C42271"/>
  <c r="C42270"/>
  <c r="C42269"/>
  <c r="C42268"/>
  <c r="C42267"/>
  <c r="C42266"/>
  <c r="C42265"/>
  <c r="C42264"/>
  <c r="C42263"/>
  <c r="C42262"/>
  <c r="C42261"/>
  <c r="C42260"/>
  <c r="C42259"/>
  <c r="C42258"/>
  <c r="C42257"/>
  <c r="C42256"/>
  <c r="C42255"/>
  <c r="C42254"/>
  <c r="C42253"/>
  <c r="C42252"/>
  <c r="C42251"/>
  <c r="C42250"/>
  <c r="C42249"/>
  <c r="C42248"/>
  <c r="C42247"/>
  <c r="C42246"/>
  <c r="C42245"/>
  <c r="C42244"/>
  <c r="C42243"/>
  <c r="C42242"/>
  <c r="C42241"/>
  <c r="C42240"/>
  <c r="C42239"/>
  <c r="C42238"/>
  <c r="C42237"/>
  <c r="C42236"/>
  <c r="C42235"/>
  <c r="C42234"/>
  <c r="C42233"/>
  <c r="C42232"/>
  <c r="C42231"/>
  <c r="C42230"/>
  <c r="C42229"/>
  <c r="C42228"/>
  <c r="C42227"/>
  <c r="C42226"/>
  <c r="C42225"/>
  <c r="C42224"/>
  <c r="C42223"/>
  <c r="C42222"/>
  <c r="C42221"/>
  <c r="C42220"/>
  <c r="C42219"/>
  <c r="C42218"/>
  <c r="C42217"/>
  <c r="C42216"/>
  <c r="C42215"/>
  <c r="C42214"/>
  <c r="C42213"/>
  <c r="C42212"/>
  <c r="C42211"/>
  <c r="C42210"/>
  <c r="C42209"/>
  <c r="C42208"/>
  <c r="C42207"/>
  <c r="C42206"/>
  <c r="C42205"/>
  <c r="C42204"/>
  <c r="C42203"/>
  <c r="C42202"/>
  <c r="C42201"/>
  <c r="C42200"/>
  <c r="C42199"/>
  <c r="C42198"/>
  <c r="C42197"/>
  <c r="C42196"/>
  <c r="C42195"/>
  <c r="C42194"/>
  <c r="C42193"/>
  <c r="C42192"/>
  <c r="C42191"/>
  <c r="C42190"/>
  <c r="C42189"/>
  <c r="C42188"/>
  <c r="C42187"/>
  <c r="C42186"/>
  <c r="C42185"/>
  <c r="C42184"/>
  <c r="C42183"/>
  <c r="C42182"/>
  <c r="C42181"/>
  <c r="C42180"/>
  <c r="C42179"/>
  <c r="C42178"/>
  <c r="C42177"/>
  <c r="C42176"/>
  <c r="C42175"/>
  <c r="C42174"/>
  <c r="C42173"/>
  <c r="C42172"/>
  <c r="C42171"/>
  <c r="C42170"/>
  <c r="C42169"/>
  <c r="C42168"/>
  <c r="C42167"/>
  <c r="C42166"/>
  <c r="C42165"/>
  <c r="C42164"/>
  <c r="C42163"/>
  <c r="C42162"/>
  <c r="C42161"/>
  <c r="C42160"/>
  <c r="C42159"/>
  <c r="C42158"/>
  <c r="C42157"/>
  <c r="C42156"/>
  <c r="C42155"/>
  <c r="C42154"/>
  <c r="C42153"/>
  <c r="C42152"/>
  <c r="C42151"/>
  <c r="C42150"/>
  <c r="C42149"/>
  <c r="C42148"/>
  <c r="C42147"/>
  <c r="C42146"/>
  <c r="C42145"/>
  <c r="C42144"/>
  <c r="C42143"/>
  <c r="C42142"/>
  <c r="C42141"/>
  <c r="C42140"/>
  <c r="C42139"/>
  <c r="C42138"/>
  <c r="C42137"/>
  <c r="C42136"/>
  <c r="C42135"/>
  <c r="C42134"/>
  <c r="C42133"/>
  <c r="C42132"/>
  <c r="C42131"/>
  <c r="C42130"/>
  <c r="C42129"/>
  <c r="C42128"/>
  <c r="C42127"/>
  <c r="C42126"/>
  <c r="C42125"/>
  <c r="C42124"/>
  <c r="C42123"/>
  <c r="C42122"/>
  <c r="C42121"/>
  <c r="C42120"/>
  <c r="C42119"/>
  <c r="C42118"/>
  <c r="C42117"/>
  <c r="C42116"/>
  <c r="C42115"/>
  <c r="C42114"/>
  <c r="C42113"/>
  <c r="C42112"/>
  <c r="C42111"/>
  <c r="C42110"/>
  <c r="C42109"/>
  <c r="C42108"/>
  <c r="C42107"/>
  <c r="C42106"/>
  <c r="C42105"/>
  <c r="C42104"/>
  <c r="C42103"/>
  <c r="C42102"/>
  <c r="C42101"/>
  <c r="C42100"/>
  <c r="C42099"/>
  <c r="C42098"/>
  <c r="C42097"/>
  <c r="C42096"/>
  <c r="C42095"/>
  <c r="C42094"/>
  <c r="C42093"/>
  <c r="C42092"/>
  <c r="C42091"/>
  <c r="C42090"/>
  <c r="C42089"/>
  <c r="C42088"/>
  <c r="C42087"/>
  <c r="C42086"/>
  <c r="C42085"/>
  <c r="C42084"/>
  <c r="C42083"/>
  <c r="C42082"/>
  <c r="C42081"/>
  <c r="C42080"/>
  <c r="C42079"/>
  <c r="C42078"/>
  <c r="C42077"/>
  <c r="C42076"/>
  <c r="C42075"/>
  <c r="C42074"/>
  <c r="C42073"/>
  <c r="C42072"/>
  <c r="C42071"/>
  <c r="C42070"/>
  <c r="C42069"/>
  <c r="C42068"/>
  <c r="C42067"/>
  <c r="C42066"/>
  <c r="C42065"/>
  <c r="C42064"/>
  <c r="C42063"/>
  <c r="C42062"/>
  <c r="C42061"/>
  <c r="C42060"/>
  <c r="C42059"/>
  <c r="C42058"/>
  <c r="C42057"/>
  <c r="C42056"/>
  <c r="C42055"/>
  <c r="C42054"/>
  <c r="C42053"/>
  <c r="C42052"/>
  <c r="C42051"/>
  <c r="C42050"/>
  <c r="C42049"/>
  <c r="C42048"/>
  <c r="C42047"/>
  <c r="C42046"/>
  <c r="C42045"/>
  <c r="C42044"/>
  <c r="C42043"/>
  <c r="C42042"/>
  <c r="C42041"/>
  <c r="C42040"/>
  <c r="C42039"/>
  <c r="C42038"/>
  <c r="C42037"/>
  <c r="C42036"/>
  <c r="C42035"/>
  <c r="C42034"/>
  <c r="C42033"/>
  <c r="C42032"/>
  <c r="C42031"/>
  <c r="C42030"/>
  <c r="C42029"/>
  <c r="C42028"/>
  <c r="C42027"/>
  <c r="C42026"/>
  <c r="C42025"/>
  <c r="C42024"/>
  <c r="C42023"/>
  <c r="C42022"/>
  <c r="C42021"/>
  <c r="C42020"/>
  <c r="C42019"/>
  <c r="C42018"/>
  <c r="C42017"/>
  <c r="C42016"/>
  <c r="C42015"/>
  <c r="C42014"/>
  <c r="C42013"/>
  <c r="C42012"/>
  <c r="C42011"/>
  <c r="C42010"/>
  <c r="C42009"/>
  <c r="C42008"/>
  <c r="C42007"/>
  <c r="C42006"/>
  <c r="C42005"/>
  <c r="C42004"/>
  <c r="C42003"/>
  <c r="C42002"/>
  <c r="C42001"/>
  <c r="C42000"/>
  <c r="C41999"/>
  <c r="C41998"/>
  <c r="C41997"/>
  <c r="C41996"/>
  <c r="C41995"/>
  <c r="C41994"/>
  <c r="C41993"/>
  <c r="C41992"/>
  <c r="C41991"/>
  <c r="C41990"/>
  <c r="C41989"/>
  <c r="C41988"/>
  <c r="C41987"/>
  <c r="C41986"/>
  <c r="C41985"/>
  <c r="C41984"/>
  <c r="C41983"/>
  <c r="C41982"/>
  <c r="C41981"/>
  <c r="C41980"/>
  <c r="C41979"/>
  <c r="C41978"/>
  <c r="C41977"/>
  <c r="C41976"/>
  <c r="C41975"/>
  <c r="C41974"/>
  <c r="C41973"/>
  <c r="C41972"/>
  <c r="C41971"/>
  <c r="C41970"/>
  <c r="C41969"/>
  <c r="C41968"/>
  <c r="C41967"/>
  <c r="C41966"/>
  <c r="C41965"/>
  <c r="C41964"/>
  <c r="C41963"/>
  <c r="C41962"/>
  <c r="C41961"/>
  <c r="C41960"/>
  <c r="C41959"/>
  <c r="C41958"/>
  <c r="C41957"/>
  <c r="C41956"/>
  <c r="C41955"/>
  <c r="C41954"/>
  <c r="C41953"/>
  <c r="C41952"/>
  <c r="C41951"/>
  <c r="C41950"/>
  <c r="C41949"/>
  <c r="C41948"/>
  <c r="C41947"/>
  <c r="C41946"/>
  <c r="C41945"/>
  <c r="C41944"/>
  <c r="C41943"/>
  <c r="C41942"/>
  <c r="C41941"/>
  <c r="C41940"/>
  <c r="C41939"/>
  <c r="C41938"/>
  <c r="C41937"/>
  <c r="C41936"/>
  <c r="C41935"/>
  <c r="C41934"/>
  <c r="C41933"/>
  <c r="C41932"/>
  <c r="C41931"/>
  <c r="C41930"/>
  <c r="C41929"/>
  <c r="C41928"/>
  <c r="C41927"/>
  <c r="C41926"/>
  <c r="C41925"/>
  <c r="C41924"/>
  <c r="C41923"/>
  <c r="C41922"/>
  <c r="C41921"/>
  <c r="C41920"/>
  <c r="C41919"/>
  <c r="C41918"/>
  <c r="C41917"/>
  <c r="C41916"/>
  <c r="C41915"/>
  <c r="C41914"/>
  <c r="C41913"/>
  <c r="C41912"/>
  <c r="C41911"/>
  <c r="C41910"/>
  <c r="C41909"/>
  <c r="C41908"/>
  <c r="C41907"/>
  <c r="C41906"/>
  <c r="C41905"/>
  <c r="C41904"/>
  <c r="C41903"/>
  <c r="C41902"/>
  <c r="C41901"/>
  <c r="C41900"/>
  <c r="C41899"/>
  <c r="C41898"/>
  <c r="C41897"/>
  <c r="C41896"/>
  <c r="C41895"/>
  <c r="C41894"/>
  <c r="C41893"/>
  <c r="C41892"/>
  <c r="C41891"/>
  <c r="C41890"/>
  <c r="C41889"/>
  <c r="C41888"/>
  <c r="C41887"/>
  <c r="C41886"/>
  <c r="C41885"/>
  <c r="C41884"/>
  <c r="C41883"/>
  <c r="C41882"/>
  <c r="C41881"/>
  <c r="C41880"/>
  <c r="C41879"/>
  <c r="C41878"/>
  <c r="C41877"/>
  <c r="C41876"/>
  <c r="C41875"/>
  <c r="C41874"/>
  <c r="C41873"/>
  <c r="C41872"/>
  <c r="C41871"/>
  <c r="C41870"/>
  <c r="C41869"/>
  <c r="C41868"/>
  <c r="C41867"/>
  <c r="C41866"/>
  <c r="C41865"/>
  <c r="C41864"/>
  <c r="C41863"/>
  <c r="C41862"/>
  <c r="C41861"/>
  <c r="C41860"/>
  <c r="C41859"/>
  <c r="C41858"/>
  <c r="C41857"/>
  <c r="C41856"/>
  <c r="C41855"/>
  <c r="C41854"/>
  <c r="C41853"/>
  <c r="C41852"/>
  <c r="C41851"/>
  <c r="C41850"/>
  <c r="C41849"/>
  <c r="C41848"/>
  <c r="C41847"/>
  <c r="C41846"/>
  <c r="C41845"/>
  <c r="C41844"/>
  <c r="C41843"/>
  <c r="C41842"/>
  <c r="C41841"/>
  <c r="C41840"/>
  <c r="C41839"/>
  <c r="C41838"/>
  <c r="C41837"/>
  <c r="C41836"/>
  <c r="C41835"/>
  <c r="C41834"/>
  <c r="C41833"/>
  <c r="C41832"/>
  <c r="C41831"/>
  <c r="C41830"/>
  <c r="C41829"/>
  <c r="C41828"/>
  <c r="C41827"/>
  <c r="C41826"/>
  <c r="C41825"/>
  <c r="C41824"/>
  <c r="C41823"/>
  <c r="C41822"/>
  <c r="C41821"/>
  <c r="C41820"/>
  <c r="C41819"/>
  <c r="C41818"/>
  <c r="C41817"/>
  <c r="C41816"/>
  <c r="C41815"/>
  <c r="C41814"/>
  <c r="C41813"/>
  <c r="C41812"/>
  <c r="C41811"/>
  <c r="C41810"/>
  <c r="C41809"/>
  <c r="C41808"/>
  <c r="C41807"/>
  <c r="C41806"/>
  <c r="C41805"/>
  <c r="C41804"/>
  <c r="C41803"/>
  <c r="C41802"/>
  <c r="C41801"/>
  <c r="C41800"/>
  <c r="C41799"/>
  <c r="C41798"/>
  <c r="C41797"/>
  <c r="C41796"/>
  <c r="C41795"/>
  <c r="C41794"/>
  <c r="C41793"/>
  <c r="C41792"/>
  <c r="C41791"/>
  <c r="C41790"/>
  <c r="C41789"/>
  <c r="C41788"/>
  <c r="C41787"/>
  <c r="C41786"/>
  <c r="C41785"/>
  <c r="C41784"/>
  <c r="C41783"/>
  <c r="C41782"/>
  <c r="C41781"/>
  <c r="C41780"/>
  <c r="C41779"/>
  <c r="C41778"/>
  <c r="C41777"/>
  <c r="C41776"/>
  <c r="C41775"/>
  <c r="C41774"/>
  <c r="C41773"/>
  <c r="C41772"/>
  <c r="C41771"/>
  <c r="C41770"/>
  <c r="C41769"/>
  <c r="C41768"/>
  <c r="C41767"/>
  <c r="C41766"/>
  <c r="C41765"/>
  <c r="C41764"/>
  <c r="C41763"/>
  <c r="C41762"/>
  <c r="C41761"/>
  <c r="C41760"/>
  <c r="C41759"/>
  <c r="C41758"/>
  <c r="C41757"/>
  <c r="C41756"/>
  <c r="C41755"/>
  <c r="C41754"/>
  <c r="C41753"/>
  <c r="C41752"/>
  <c r="C41751"/>
  <c r="C41750"/>
  <c r="C41749"/>
  <c r="C41748"/>
  <c r="C41747"/>
  <c r="C41746"/>
  <c r="C41745"/>
  <c r="C41744"/>
  <c r="C41743"/>
  <c r="C41742"/>
  <c r="C41741"/>
  <c r="C41740"/>
  <c r="C41739"/>
  <c r="C41738"/>
  <c r="C41737"/>
  <c r="C41736"/>
  <c r="C41735"/>
  <c r="C41734"/>
  <c r="C41733"/>
  <c r="C41732"/>
  <c r="C41731"/>
  <c r="C41730"/>
  <c r="C41729"/>
  <c r="C41728"/>
  <c r="C41727"/>
  <c r="C41726"/>
  <c r="C41725"/>
  <c r="C41724"/>
  <c r="C41723"/>
  <c r="C41722"/>
  <c r="C41721"/>
  <c r="C41720"/>
  <c r="C41719"/>
  <c r="C41718"/>
  <c r="C41717"/>
  <c r="C41716"/>
  <c r="C41715"/>
  <c r="C41714"/>
  <c r="C41713"/>
  <c r="C41712"/>
  <c r="C41711"/>
  <c r="C41710"/>
  <c r="C41709"/>
  <c r="C41708"/>
  <c r="C41707"/>
  <c r="C41706"/>
  <c r="C41705"/>
  <c r="C41704"/>
  <c r="C41703"/>
  <c r="C41702"/>
  <c r="C41701"/>
  <c r="C41700"/>
  <c r="C41699"/>
  <c r="C41698"/>
  <c r="C41697"/>
  <c r="C41696"/>
  <c r="C41695"/>
  <c r="C41694"/>
  <c r="C41693"/>
  <c r="C41692"/>
  <c r="C41691"/>
  <c r="C41690"/>
  <c r="C41689"/>
  <c r="C41688"/>
  <c r="C41687"/>
  <c r="C41686"/>
  <c r="C41685"/>
  <c r="C41684"/>
  <c r="C41683"/>
  <c r="C41682"/>
  <c r="C41681"/>
  <c r="C41680"/>
  <c r="C41679"/>
  <c r="C41678"/>
  <c r="C41677"/>
  <c r="C41676"/>
  <c r="C41675"/>
  <c r="C41674"/>
  <c r="C41673"/>
  <c r="C41672"/>
  <c r="C41671"/>
  <c r="C41670"/>
  <c r="C41669"/>
  <c r="C41668"/>
  <c r="C41667"/>
  <c r="C41666"/>
  <c r="C41665"/>
  <c r="C41664"/>
  <c r="C41663"/>
  <c r="C41662"/>
  <c r="C41661"/>
  <c r="C41660"/>
  <c r="C41659"/>
  <c r="C41658"/>
  <c r="C41657"/>
  <c r="C41656"/>
  <c r="C41655"/>
  <c r="C41654"/>
  <c r="C41653"/>
  <c r="C41652"/>
  <c r="C41651"/>
  <c r="C41650"/>
  <c r="C41649"/>
  <c r="C41648"/>
  <c r="C41647"/>
  <c r="C41646"/>
  <c r="C41645"/>
  <c r="C41644"/>
  <c r="C41643"/>
  <c r="C41642"/>
  <c r="C41641"/>
  <c r="C41640"/>
  <c r="C41639"/>
  <c r="C41638"/>
  <c r="C41637"/>
  <c r="C41636"/>
  <c r="C41635"/>
  <c r="C41634"/>
  <c r="C41633"/>
  <c r="C41632"/>
  <c r="C41631"/>
  <c r="C41630"/>
  <c r="C41629"/>
  <c r="C41628"/>
  <c r="C41627"/>
  <c r="C41626"/>
  <c r="C41625"/>
  <c r="C41624"/>
  <c r="C41623"/>
  <c r="C41622"/>
  <c r="C41621"/>
  <c r="C41620"/>
  <c r="C41619"/>
  <c r="C41618"/>
  <c r="C41617"/>
  <c r="C41616"/>
  <c r="C41615"/>
  <c r="C41614"/>
  <c r="C41613"/>
  <c r="C41612"/>
  <c r="C41611"/>
  <c r="C41610"/>
  <c r="C41609"/>
  <c r="C41608"/>
  <c r="C41607"/>
  <c r="C41606"/>
  <c r="C41605"/>
  <c r="C41604"/>
  <c r="C41603"/>
  <c r="C41602"/>
  <c r="C41601"/>
  <c r="C41600"/>
  <c r="C41599"/>
  <c r="C41598"/>
  <c r="C41597"/>
  <c r="C41596"/>
  <c r="C41595"/>
  <c r="C41594"/>
  <c r="C41593"/>
  <c r="C41592"/>
  <c r="C41591"/>
  <c r="C41590"/>
  <c r="C41589"/>
  <c r="C41588"/>
  <c r="C41587"/>
  <c r="C41586"/>
  <c r="C41585"/>
  <c r="C41584"/>
  <c r="C41583"/>
  <c r="C41582"/>
  <c r="C41581"/>
  <c r="C41580"/>
  <c r="C41579"/>
  <c r="C41578"/>
  <c r="C41577"/>
  <c r="C41576"/>
  <c r="C41575"/>
  <c r="C41574"/>
  <c r="C41573"/>
  <c r="C41572"/>
  <c r="C41571"/>
  <c r="C41570"/>
  <c r="C41569"/>
  <c r="C41568"/>
  <c r="C41567"/>
  <c r="C41566"/>
  <c r="C41565"/>
  <c r="C41564"/>
  <c r="C41563"/>
  <c r="C41562"/>
  <c r="C41561"/>
  <c r="C41560"/>
  <c r="C41559"/>
  <c r="C41558"/>
  <c r="C41557"/>
  <c r="C41556"/>
  <c r="C41555"/>
  <c r="C41554"/>
  <c r="C41553"/>
  <c r="C41552"/>
  <c r="C41551"/>
  <c r="C41550"/>
  <c r="C41549"/>
  <c r="C41548"/>
  <c r="C41547"/>
  <c r="C41546"/>
  <c r="C41545"/>
  <c r="C41544"/>
  <c r="C41543"/>
  <c r="C41542"/>
  <c r="C41541"/>
  <c r="C41540"/>
  <c r="C41539"/>
  <c r="C41538"/>
  <c r="C41537"/>
  <c r="C41536"/>
  <c r="C41535"/>
  <c r="C41534"/>
  <c r="C41533"/>
  <c r="C41532"/>
  <c r="C41531"/>
  <c r="C41530"/>
  <c r="C41529"/>
  <c r="C41528"/>
  <c r="C41527"/>
  <c r="C41526"/>
  <c r="C41525"/>
  <c r="C41524"/>
  <c r="C41523"/>
  <c r="C41522"/>
  <c r="C41521"/>
  <c r="C41520"/>
  <c r="C41519"/>
  <c r="C41518"/>
  <c r="C41517"/>
  <c r="C41516"/>
  <c r="C41515"/>
  <c r="C41514"/>
  <c r="C41513"/>
  <c r="C41512"/>
  <c r="C41511"/>
  <c r="C41510"/>
  <c r="C41509"/>
  <c r="C41508"/>
  <c r="C41507"/>
  <c r="C41506"/>
  <c r="C41505"/>
  <c r="C41504"/>
  <c r="C41503"/>
  <c r="C41502"/>
  <c r="C41501"/>
  <c r="C41500"/>
  <c r="C41499"/>
  <c r="C41498"/>
  <c r="C41497"/>
  <c r="C41496"/>
  <c r="C41495"/>
  <c r="C41494"/>
  <c r="C41493"/>
  <c r="C41492"/>
  <c r="C41491"/>
  <c r="C41490"/>
  <c r="C41489"/>
  <c r="C41488"/>
  <c r="C41487"/>
  <c r="C41486"/>
  <c r="C41485"/>
  <c r="C41484"/>
  <c r="C41483"/>
  <c r="C41482"/>
  <c r="C41481"/>
  <c r="C41480"/>
  <c r="C41479"/>
  <c r="C41478"/>
  <c r="C41477"/>
  <c r="C41476"/>
  <c r="C41475"/>
  <c r="C41474"/>
  <c r="C41473"/>
  <c r="C41472"/>
  <c r="C41471"/>
  <c r="C41470"/>
  <c r="C41469"/>
  <c r="C41468"/>
  <c r="C41467"/>
  <c r="C41466"/>
  <c r="C41465"/>
  <c r="C41464"/>
  <c r="C41463"/>
  <c r="C41462"/>
  <c r="C41461"/>
  <c r="C41460"/>
  <c r="C41459"/>
  <c r="C41458"/>
  <c r="C41457"/>
  <c r="C41456"/>
  <c r="C41455"/>
  <c r="C41454"/>
  <c r="C41453"/>
  <c r="C41452"/>
  <c r="C41451"/>
  <c r="C41450"/>
  <c r="C41449"/>
  <c r="C41448"/>
  <c r="C41447"/>
  <c r="C41446"/>
  <c r="C41445"/>
  <c r="C41444"/>
  <c r="C41443"/>
  <c r="C41442"/>
  <c r="C41441"/>
  <c r="C41440"/>
  <c r="C41439"/>
  <c r="C41438"/>
  <c r="C41437"/>
  <c r="C41436"/>
  <c r="C41435"/>
  <c r="C41434"/>
  <c r="C41433"/>
  <c r="C41432"/>
  <c r="C41431"/>
  <c r="C41430"/>
  <c r="C41429"/>
  <c r="C41428"/>
  <c r="C41427"/>
  <c r="C41426"/>
  <c r="C41425"/>
  <c r="C41424"/>
  <c r="C41423"/>
  <c r="C41422"/>
  <c r="C41421"/>
  <c r="C41420"/>
  <c r="C41419"/>
  <c r="C41418"/>
  <c r="C41417"/>
  <c r="C41416"/>
  <c r="C41415"/>
  <c r="C41414"/>
  <c r="C41413"/>
  <c r="C41412"/>
  <c r="C41411"/>
  <c r="C41410"/>
  <c r="C41409"/>
  <c r="C41408"/>
  <c r="C41407"/>
  <c r="C41406"/>
  <c r="C41405"/>
  <c r="C41404"/>
  <c r="C41403"/>
  <c r="C41402"/>
  <c r="C41401"/>
  <c r="C41400"/>
  <c r="C41399"/>
  <c r="C41398"/>
  <c r="C41397"/>
  <c r="C41396"/>
  <c r="C41395"/>
  <c r="C41394"/>
  <c r="C41393"/>
  <c r="C41392"/>
  <c r="C41391"/>
  <c r="C41390"/>
  <c r="C41389"/>
  <c r="C41388"/>
  <c r="C41387"/>
  <c r="C41386"/>
  <c r="C41385"/>
  <c r="C41384"/>
  <c r="C41383"/>
  <c r="C41382"/>
  <c r="C41381"/>
  <c r="C41380"/>
  <c r="C41379"/>
  <c r="C41378"/>
  <c r="C41377"/>
  <c r="C41376"/>
  <c r="C41375"/>
  <c r="C41374"/>
  <c r="C41373"/>
  <c r="C41372"/>
  <c r="C41371"/>
  <c r="C41370"/>
  <c r="C41369"/>
  <c r="C41368"/>
  <c r="C41367"/>
  <c r="C41366"/>
  <c r="C41365"/>
  <c r="C41364"/>
  <c r="C41363"/>
  <c r="C41362"/>
  <c r="C41361"/>
  <c r="C41360"/>
  <c r="C41359"/>
  <c r="C41358"/>
  <c r="C41357"/>
  <c r="C41356"/>
  <c r="C41355"/>
  <c r="C41354"/>
  <c r="C41353"/>
  <c r="C41352"/>
  <c r="C41351"/>
  <c r="C41350"/>
  <c r="C41349"/>
  <c r="C41348"/>
  <c r="C41347"/>
  <c r="C41346"/>
  <c r="C41345"/>
  <c r="C41344"/>
  <c r="C41343"/>
  <c r="C41342"/>
  <c r="C41341"/>
  <c r="C41340"/>
  <c r="C41339"/>
  <c r="C41338"/>
  <c r="C41337"/>
  <c r="C41336"/>
  <c r="C41335"/>
  <c r="C41334"/>
  <c r="C41333"/>
  <c r="C41332"/>
  <c r="C41331"/>
  <c r="C41330"/>
  <c r="C41329"/>
  <c r="C41328"/>
  <c r="C41327"/>
  <c r="C41326"/>
  <c r="C41325"/>
  <c r="C41324"/>
  <c r="C41323"/>
  <c r="C41322"/>
  <c r="C41321"/>
  <c r="C41320"/>
  <c r="C41319"/>
  <c r="C41318"/>
  <c r="C41317"/>
  <c r="C41316"/>
  <c r="C41315"/>
  <c r="C41314"/>
  <c r="C41313"/>
  <c r="C41312"/>
  <c r="C41311"/>
  <c r="C41310"/>
  <c r="C41309"/>
  <c r="C41308"/>
  <c r="C41307"/>
  <c r="C41306"/>
  <c r="C41305"/>
  <c r="C41304"/>
  <c r="C41303"/>
  <c r="C41302"/>
  <c r="C41301"/>
  <c r="C41300"/>
  <c r="C41299"/>
  <c r="C41298"/>
  <c r="C41297"/>
  <c r="C41296"/>
  <c r="C41295"/>
  <c r="C41294"/>
  <c r="C41293"/>
  <c r="C41292"/>
  <c r="C41291"/>
  <c r="C41290"/>
  <c r="C41289"/>
  <c r="C41288"/>
  <c r="C41287"/>
  <c r="C41286"/>
  <c r="C41285"/>
  <c r="C41284"/>
  <c r="C41283"/>
  <c r="C41282"/>
  <c r="C41281"/>
  <c r="C41280"/>
  <c r="C41279"/>
  <c r="C41278"/>
  <c r="C41277"/>
  <c r="C41276"/>
  <c r="C41275"/>
  <c r="C41274"/>
  <c r="C41273"/>
  <c r="C41272"/>
  <c r="C41271"/>
  <c r="C41270"/>
  <c r="C41269"/>
  <c r="C41268"/>
  <c r="C41267"/>
  <c r="C41266"/>
  <c r="C41265"/>
  <c r="C41264"/>
  <c r="C41263"/>
  <c r="C41262"/>
  <c r="C41261"/>
  <c r="C41260"/>
  <c r="C41259"/>
  <c r="C41258"/>
  <c r="C41257"/>
  <c r="C41256"/>
  <c r="C41255"/>
  <c r="C41254"/>
  <c r="C41253"/>
  <c r="C41252"/>
  <c r="C41251"/>
  <c r="C41250"/>
  <c r="C41249"/>
  <c r="C41248"/>
  <c r="C41247"/>
  <c r="C41246"/>
  <c r="C41245"/>
  <c r="C41244"/>
  <c r="C41243"/>
  <c r="C41242"/>
  <c r="C41241"/>
  <c r="C41240"/>
  <c r="C41239"/>
  <c r="C41238"/>
  <c r="C41237"/>
  <c r="C41236"/>
  <c r="C41235"/>
  <c r="C41234"/>
  <c r="C41233"/>
  <c r="C41232"/>
  <c r="C41231"/>
  <c r="C41230"/>
  <c r="C41229"/>
  <c r="C41228"/>
  <c r="C41227"/>
  <c r="C41226"/>
  <c r="C41225"/>
  <c r="C41224"/>
  <c r="C41223"/>
  <c r="C41222"/>
  <c r="C41221"/>
  <c r="C41220"/>
  <c r="C41219"/>
  <c r="C41218"/>
  <c r="C41217"/>
  <c r="C41216"/>
  <c r="C41215"/>
  <c r="C41214"/>
  <c r="C41213"/>
  <c r="C41212"/>
  <c r="C41211"/>
  <c r="C41210"/>
  <c r="C41209"/>
  <c r="C41208"/>
  <c r="C41207"/>
  <c r="C41206"/>
  <c r="C41205"/>
  <c r="C41204"/>
  <c r="C41203"/>
  <c r="C41202"/>
  <c r="C41201"/>
  <c r="C41200"/>
  <c r="C41199"/>
  <c r="C41198"/>
  <c r="C41197"/>
  <c r="C41196"/>
  <c r="C41195"/>
  <c r="C41194"/>
  <c r="C41193"/>
  <c r="C41192"/>
  <c r="C41191"/>
  <c r="C41190"/>
  <c r="C41189"/>
  <c r="C41188"/>
  <c r="C41187"/>
  <c r="C41186"/>
  <c r="C41185"/>
  <c r="C41184"/>
  <c r="C41183"/>
  <c r="C41182"/>
  <c r="C41181"/>
  <c r="C41180"/>
  <c r="C41179"/>
  <c r="C41178"/>
  <c r="C41177"/>
  <c r="C41176"/>
  <c r="C41175"/>
  <c r="C41174"/>
  <c r="C41173"/>
  <c r="C41172"/>
  <c r="C41171"/>
  <c r="C41170"/>
  <c r="C41169"/>
  <c r="C41168"/>
  <c r="C41167"/>
  <c r="C41166"/>
  <c r="C41165"/>
  <c r="C41164"/>
  <c r="C41163"/>
  <c r="C41162"/>
  <c r="C41161"/>
  <c r="C41160"/>
  <c r="C41159"/>
  <c r="C41158"/>
  <c r="C41157"/>
  <c r="C41156"/>
  <c r="C41155"/>
  <c r="C41154"/>
  <c r="C41153"/>
  <c r="C41152"/>
  <c r="C41151"/>
  <c r="C41150"/>
  <c r="C41149"/>
  <c r="C41148"/>
  <c r="C41147"/>
  <c r="C41146"/>
  <c r="C41145"/>
  <c r="C41144"/>
  <c r="C41143"/>
  <c r="C41142"/>
  <c r="C41141"/>
  <c r="C41140"/>
  <c r="C41139"/>
  <c r="C41138"/>
  <c r="C41137"/>
  <c r="C41136"/>
  <c r="C41135"/>
  <c r="C41134"/>
  <c r="C41133"/>
  <c r="C41132"/>
  <c r="C41131"/>
  <c r="C41130"/>
  <c r="C41129"/>
  <c r="C41128"/>
  <c r="C41127"/>
  <c r="C41126"/>
  <c r="C41125"/>
  <c r="C41124"/>
  <c r="C41123"/>
  <c r="C41122"/>
  <c r="C41121"/>
  <c r="C41120"/>
  <c r="C41119"/>
  <c r="C41118"/>
  <c r="C41117"/>
  <c r="C41116"/>
  <c r="C41115"/>
  <c r="C41114"/>
  <c r="C41113"/>
  <c r="C41112"/>
  <c r="C41111"/>
  <c r="C41110"/>
  <c r="C41109"/>
  <c r="C41108"/>
  <c r="C41107"/>
  <c r="C41106"/>
  <c r="C41105"/>
  <c r="C41104"/>
  <c r="C41103"/>
  <c r="C41102"/>
  <c r="C41101"/>
  <c r="C41100"/>
  <c r="C41099"/>
  <c r="C41098"/>
  <c r="C41097"/>
  <c r="C41096"/>
  <c r="C41095"/>
  <c r="C41094"/>
  <c r="C41093"/>
  <c r="C41092"/>
  <c r="C41091"/>
  <c r="C41090"/>
  <c r="C41089"/>
  <c r="C41088"/>
  <c r="C41087"/>
  <c r="C41086"/>
  <c r="C41085"/>
  <c r="C41084"/>
  <c r="C41083"/>
  <c r="C41082"/>
  <c r="C41081"/>
  <c r="C41080"/>
  <c r="C41079"/>
  <c r="C41078"/>
  <c r="C41077"/>
  <c r="C41076"/>
  <c r="C41075"/>
  <c r="C41074"/>
  <c r="C41073"/>
  <c r="C41072"/>
  <c r="C41071"/>
  <c r="C41070"/>
  <c r="C41069"/>
  <c r="C41068"/>
  <c r="C41067"/>
  <c r="C41066"/>
  <c r="C41065"/>
  <c r="C41064"/>
  <c r="C41063"/>
  <c r="C41062"/>
  <c r="C41061"/>
  <c r="C41060"/>
  <c r="C41059"/>
  <c r="C41058"/>
  <c r="C41057"/>
  <c r="C41056"/>
  <c r="C41055"/>
  <c r="C41054"/>
  <c r="C41053"/>
  <c r="C41052"/>
  <c r="C41051"/>
  <c r="C41050"/>
  <c r="C41049"/>
  <c r="C41048"/>
  <c r="C41047"/>
  <c r="C41046"/>
  <c r="C41045"/>
  <c r="C41044"/>
  <c r="C41043"/>
  <c r="C41042"/>
  <c r="C41041"/>
  <c r="C41040"/>
  <c r="C41039"/>
  <c r="C41038"/>
  <c r="C41037"/>
  <c r="C41036"/>
  <c r="C41035"/>
  <c r="C41034"/>
  <c r="C41033"/>
  <c r="C41032"/>
  <c r="C41031"/>
  <c r="C41030"/>
  <c r="C41029"/>
  <c r="C41028"/>
  <c r="C41027"/>
  <c r="C41026"/>
  <c r="C41025"/>
  <c r="C41024"/>
  <c r="C41023"/>
  <c r="C41022"/>
  <c r="C41021"/>
  <c r="C41020"/>
  <c r="C41019"/>
  <c r="C41018"/>
  <c r="C41017"/>
  <c r="C41016"/>
  <c r="C41015"/>
  <c r="C41014"/>
  <c r="C41013"/>
  <c r="C41012"/>
  <c r="C41011"/>
  <c r="C41010"/>
  <c r="C41009"/>
  <c r="C41008"/>
  <c r="C41007"/>
  <c r="C41006"/>
  <c r="C41005"/>
  <c r="C41004"/>
  <c r="C41003"/>
  <c r="C41002"/>
  <c r="C41001"/>
  <c r="C41000"/>
  <c r="C40999"/>
  <c r="C40998"/>
  <c r="C40997"/>
  <c r="C40996"/>
  <c r="C40995"/>
  <c r="C40994"/>
  <c r="C40993"/>
  <c r="C40992"/>
  <c r="C40991"/>
  <c r="C40990"/>
  <c r="C40989"/>
  <c r="C40988"/>
  <c r="C40987"/>
  <c r="C40986"/>
  <c r="C40985"/>
  <c r="C40984"/>
  <c r="C40983"/>
  <c r="C40982"/>
  <c r="C40981"/>
  <c r="C40980"/>
  <c r="C40979"/>
  <c r="C40978"/>
  <c r="C40977"/>
  <c r="C40976"/>
  <c r="C40975"/>
  <c r="C40974"/>
  <c r="C40973"/>
  <c r="C40972"/>
  <c r="C40971"/>
  <c r="C40970"/>
  <c r="C40969"/>
  <c r="C40968"/>
  <c r="C40967"/>
  <c r="C40966"/>
  <c r="C40965"/>
  <c r="C40964"/>
  <c r="C40963"/>
  <c r="C40962"/>
  <c r="C40961"/>
  <c r="C40960"/>
  <c r="C40959"/>
  <c r="C40958"/>
  <c r="C40957"/>
  <c r="C40956"/>
  <c r="C40955"/>
  <c r="C40954"/>
  <c r="C40953"/>
  <c r="C40952"/>
  <c r="C40951"/>
  <c r="C40950"/>
  <c r="C40949"/>
  <c r="C40948"/>
  <c r="C40947"/>
  <c r="C40946"/>
  <c r="C40945"/>
  <c r="C40944"/>
  <c r="C40943"/>
  <c r="C40942"/>
  <c r="C40941"/>
  <c r="C40940"/>
  <c r="C40939"/>
  <c r="C40938"/>
  <c r="C40937"/>
  <c r="C40936"/>
  <c r="C40935"/>
  <c r="C40934"/>
  <c r="C40933"/>
  <c r="C40932"/>
  <c r="C40931"/>
  <c r="C40930"/>
  <c r="C40929"/>
  <c r="C40928"/>
  <c r="C40927"/>
  <c r="C40926"/>
  <c r="C40925"/>
  <c r="C40924"/>
  <c r="C40923"/>
  <c r="C40922"/>
  <c r="C40921"/>
  <c r="C40920"/>
  <c r="C40919"/>
  <c r="C40918"/>
  <c r="C40917"/>
  <c r="C40916"/>
  <c r="C40915"/>
  <c r="C40914"/>
  <c r="C40913"/>
  <c r="C40912"/>
  <c r="C40911"/>
  <c r="C40910"/>
  <c r="C40909"/>
  <c r="C40908"/>
  <c r="C40907"/>
  <c r="C40906"/>
  <c r="C40905"/>
  <c r="C40904"/>
  <c r="C40903"/>
  <c r="C40902"/>
  <c r="C40901"/>
  <c r="C40900"/>
  <c r="C40899"/>
  <c r="C40898"/>
  <c r="C40897"/>
  <c r="C40896"/>
  <c r="C40895"/>
  <c r="C40894"/>
  <c r="C40893"/>
  <c r="C40892"/>
  <c r="C40891"/>
  <c r="C40890"/>
  <c r="C40889"/>
  <c r="C40888"/>
  <c r="C40887"/>
  <c r="C40886"/>
  <c r="C40885"/>
  <c r="C40884"/>
  <c r="C40883"/>
  <c r="C40882"/>
  <c r="C40881"/>
  <c r="C40880"/>
  <c r="C40879"/>
  <c r="C40878"/>
  <c r="C40877"/>
  <c r="C40876"/>
  <c r="C40875"/>
  <c r="C40874"/>
  <c r="C40873"/>
  <c r="C40872"/>
  <c r="C40871"/>
  <c r="C40870"/>
  <c r="C40869"/>
  <c r="C40868"/>
  <c r="C40867"/>
  <c r="C40866"/>
  <c r="C40865"/>
  <c r="C40864"/>
  <c r="C40863"/>
  <c r="C40862"/>
  <c r="C40861"/>
  <c r="C40860"/>
  <c r="C40859"/>
  <c r="C40858"/>
  <c r="C40857"/>
  <c r="C40856"/>
  <c r="C40855"/>
  <c r="C40854"/>
  <c r="C40853"/>
  <c r="C40852"/>
  <c r="C40851"/>
  <c r="C40850"/>
  <c r="C40849"/>
  <c r="C40848"/>
  <c r="C40847"/>
  <c r="C40846"/>
  <c r="C40845"/>
  <c r="C40844"/>
  <c r="C40843"/>
  <c r="C40842"/>
  <c r="C40841"/>
  <c r="C40840"/>
  <c r="C40839"/>
  <c r="C40838"/>
  <c r="C40837"/>
  <c r="C40836"/>
  <c r="C40835"/>
  <c r="C40834"/>
  <c r="C40833"/>
  <c r="C40832"/>
  <c r="C40831"/>
  <c r="C40830"/>
  <c r="C40829"/>
  <c r="C40828"/>
  <c r="C40827"/>
  <c r="C40826"/>
  <c r="C40825"/>
  <c r="C40824"/>
  <c r="C40823"/>
  <c r="C40822"/>
  <c r="C40821"/>
  <c r="C40820"/>
  <c r="C40819"/>
  <c r="C40818"/>
  <c r="C40817"/>
  <c r="C40816"/>
  <c r="C40815"/>
  <c r="C40814"/>
  <c r="C40813"/>
  <c r="C40812"/>
  <c r="C40811"/>
  <c r="C40810"/>
  <c r="C40809"/>
  <c r="C40808"/>
  <c r="C40807"/>
  <c r="C40806"/>
  <c r="C40805"/>
  <c r="C40804"/>
  <c r="C40803"/>
  <c r="C40802"/>
  <c r="C40801"/>
  <c r="C40800"/>
  <c r="C40799"/>
  <c r="C40798"/>
  <c r="C40797"/>
  <c r="C40796"/>
  <c r="C40795"/>
  <c r="C40794"/>
  <c r="C40793"/>
  <c r="C40792"/>
  <c r="C40791"/>
  <c r="C40790"/>
  <c r="C40789"/>
  <c r="C40788"/>
  <c r="C40787"/>
  <c r="C40786"/>
  <c r="C40785"/>
  <c r="C40784"/>
  <c r="C40783"/>
  <c r="C40782"/>
  <c r="C40781"/>
  <c r="C40780"/>
  <c r="C40779"/>
  <c r="C40778"/>
  <c r="C40777"/>
  <c r="C40776"/>
  <c r="C40775"/>
  <c r="C40774"/>
  <c r="C40773"/>
  <c r="C40772"/>
  <c r="C40771"/>
  <c r="C40770"/>
  <c r="C40769"/>
  <c r="C40768"/>
  <c r="C40767"/>
  <c r="C40766"/>
  <c r="C40765"/>
  <c r="C40764"/>
  <c r="C40763"/>
  <c r="C40762"/>
  <c r="C40761"/>
  <c r="C40760"/>
  <c r="C40759"/>
  <c r="C40758"/>
  <c r="C40757"/>
  <c r="C40756"/>
  <c r="C40755"/>
  <c r="C40754"/>
  <c r="C40753"/>
  <c r="C40752"/>
  <c r="C40751"/>
  <c r="C40750"/>
  <c r="C40749"/>
  <c r="C40748"/>
  <c r="C40747"/>
  <c r="C40746"/>
  <c r="C40745"/>
  <c r="C40744"/>
  <c r="C40743"/>
  <c r="C40742"/>
  <c r="C40741"/>
  <c r="C40740"/>
  <c r="C40739"/>
  <c r="C40738"/>
  <c r="C40737"/>
  <c r="C40736"/>
  <c r="C40735"/>
  <c r="C40734"/>
  <c r="C40733"/>
  <c r="C40732"/>
  <c r="C40731"/>
  <c r="C40730"/>
  <c r="C40729"/>
  <c r="C40728"/>
  <c r="C40727"/>
  <c r="C40726"/>
  <c r="C40725"/>
  <c r="C40724"/>
  <c r="C40723"/>
  <c r="C40722"/>
  <c r="C40721"/>
  <c r="C40720"/>
  <c r="C40719"/>
  <c r="C40718"/>
  <c r="C40717"/>
  <c r="C40716"/>
  <c r="C40715"/>
  <c r="C40714"/>
  <c r="C40713"/>
  <c r="C40712"/>
  <c r="C40711"/>
  <c r="C40710"/>
  <c r="C40709"/>
  <c r="C40708"/>
  <c r="C40707"/>
  <c r="C40706"/>
  <c r="C40705"/>
  <c r="C40704"/>
  <c r="C40703"/>
  <c r="C40702"/>
  <c r="C40701"/>
  <c r="C40700"/>
  <c r="C40699"/>
  <c r="C40698"/>
  <c r="C40697"/>
  <c r="C40696"/>
  <c r="C40695"/>
  <c r="C40694"/>
  <c r="C40693"/>
  <c r="C40692"/>
  <c r="C40691"/>
  <c r="C40690"/>
  <c r="C40689"/>
  <c r="C40688"/>
  <c r="C40687"/>
  <c r="C40686"/>
  <c r="C40685"/>
  <c r="C40684"/>
  <c r="C40683"/>
  <c r="C40682"/>
  <c r="C40681"/>
  <c r="C40680"/>
  <c r="C40679"/>
  <c r="C40678"/>
  <c r="C40677"/>
  <c r="C40676"/>
  <c r="C40675"/>
  <c r="C40674"/>
  <c r="C40673"/>
  <c r="C40672"/>
  <c r="C40671"/>
  <c r="C40670"/>
  <c r="C40669"/>
  <c r="C40668"/>
  <c r="C40667"/>
  <c r="C40666"/>
  <c r="C40665"/>
  <c r="C40664"/>
  <c r="C40663"/>
  <c r="C40662"/>
  <c r="C40661"/>
  <c r="C40660"/>
  <c r="C40659"/>
  <c r="C40658"/>
  <c r="C40657"/>
  <c r="C40656"/>
  <c r="C40655"/>
  <c r="C40654"/>
  <c r="C40653"/>
  <c r="C40652"/>
  <c r="C40651"/>
  <c r="C40650"/>
  <c r="C40649"/>
  <c r="C40648"/>
  <c r="C40647"/>
  <c r="C40646"/>
  <c r="C40645"/>
  <c r="C40644"/>
  <c r="C40643"/>
  <c r="C40642"/>
  <c r="C40641"/>
  <c r="C40640"/>
  <c r="C40639"/>
  <c r="C40638"/>
  <c r="C40637"/>
  <c r="C40636"/>
  <c r="C40635"/>
  <c r="C40634"/>
  <c r="C40633"/>
  <c r="C40632"/>
  <c r="C40631"/>
  <c r="C40630"/>
  <c r="C40629"/>
  <c r="C40628"/>
  <c r="C40627"/>
  <c r="C40626"/>
  <c r="C40625"/>
  <c r="C40624"/>
  <c r="C40623"/>
  <c r="C40622"/>
  <c r="C40621"/>
  <c r="C40620"/>
  <c r="C40619"/>
  <c r="C40618"/>
  <c r="C40617"/>
  <c r="C40616"/>
  <c r="C40615"/>
  <c r="C40614"/>
  <c r="C40613"/>
  <c r="C40612"/>
  <c r="C40611"/>
  <c r="C40610"/>
  <c r="C40609"/>
  <c r="C40608"/>
  <c r="C40607"/>
  <c r="C40606"/>
  <c r="C40605"/>
  <c r="C40604"/>
  <c r="C40603"/>
  <c r="C40602"/>
  <c r="C40601"/>
  <c r="C40600"/>
  <c r="C40599"/>
  <c r="C40598"/>
  <c r="C40597"/>
  <c r="C40596"/>
  <c r="C40595"/>
  <c r="C40594"/>
  <c r="C40593"/>
  <c r="C40592"/>
  <c r="C40591"/>
  <c r="C40590"/>
  <c r="C40589"/>
  <c r="C40588"/>
  <c r="C40587"/>
  <c r="C40586"/>
  <c r="C40585"/>
  <c r="C40584"/>
  <c r="C40583"/>
  <c r="C40582"/>
  <c r="C40581"/>
  <c r="C40580"/>
  <c r="C40579"/>
  <c r="C40578"/>
  <c r="C40577"/>
  <c r="C40576"/>
  <c r="C40575"/>
  <c r="C40574"/>
  <c r="C40573"/>
  <c r="C40572"/>
  <c r="C40571"/>
  <c r="C40570"/>
  <c r="C40569"/>
  <c r="C40568"/>
  <c r="C40567"/>
  <c r="C40566"/>
  <c r="C40565"/>
  <c r="C40564"/>
  <c r="C40563"/>
  <c r="C40562"/>
  <c r="C40561"/>
  <c r="C40560"/>
  <c r="C40559"/>
  <c r="C40558"/>
  <c r="C40557"/>
  <c r="C40556"/>
  <c r="C40555"/>
  <c r="C40554"/>
  <c r="C40553"/>
  <c r="C40552"/>
  <c r="C40551"/>
  <c r="C40550"/>
  <c r="C40549"/>
  <c r="C40548"/>
  <c r="C40547"/>
  <c r="C40546"/>
  <c r="C40545"/>
  <c r="C40544"/>
  <c r="C40543"/>
  <c r="C40542"/>
  <c r="C40541"/>
  <c r="C40540"/>
  <c r="C40539"/>
  <c r="C40538"/>
  <c r="C40537"/>
  <c r="C40536"/>
  <c r="C40535"/>
  <c r="C40534"/>
  <c r="C40533"/>
  <c r="C40532"/>
  <c r="C40531"/>
  <c r="C40530"/>
  <c r="C40529"/>
  <c r="C40528"/>
  <c r="C40527"/>
  <c r="C40526"/>
  <c r="C40525"/>
  <c r="C40524"/>
  <c r="C40523"/>
  <c r="C40522"/>
  <c r="C40521"/>
  <c r="C40520"/>
  <c r="C40519"/>
  <c r="C40518"/>
  <c r="C40517"/>
  <c r="C40516"/>
  <c r="C40515"/>
  <c r="C40514"/>
  <c r="C40513"/>
  <c r="C40512"/>
  <c r="C40511"/>
  <c r="C40510"/>
  <c r="C40509"/>
  <c r="C40508"/>
  <c r="C40507"/>
  <c r="C40506"/>
  <c r="C40505"/>
  <c r="C40504"/>
  <c r="C40503"/>
  <c r="C40502"/>
  <c r="C40501"/>
  <c r="C40500"/>
  <c r="C40499"/>
  <c r="C40498"/>
  <c r="C40497"/>
  <c r="C40496"/>
  <c r="C40495"/>
  <c r="C40494"/>
  <c r="C40493"/>
  <c r="C40492"/>
  <c r="C40491"/>
  <c r="C40490"/>
  <c r="C40489"/>
  <c r="C40488"/>
  <c r="C40487"/>
  <c r="C40486"/>
  <c r="C40485"/>
  <c r="C40484"/>
  <c r="C40483"/>
  <c r="C40482"/>
  <c r="C40481"/>
  <c r="C40480"/>
  <c r="C40479"/>
  <c r="C40478"/>
  <c r="C40477"/>
  <c r="C40476"/>
  <c r="C40475"/>
  <c r="C40474"/>
  <c r="C40473"/>
  <c r="C40472"/>
  <c r="C40471"/>
  <c r="C40470"/>
  <c r="C40469"/>
  <c r="C40468"/>
  <c r="C40467"/>
  <c r="C40466"/>
  <c r="C40465"/>
  <c r="C40464"/>
  <c r="C40463"/>
  <c r="C40462"/>
  <c r="C40461"/>
  <c r="C40460"/>
  <c r="C40459"/>
  <c r="C40458"/>
  <c r="C40457"/>
  <c r="C40456"/>
  <c r="C40455"/>
  <c r="C40454"/>
  <c r="C40453"/>
  <c r="C40452"/>
  <c r="C40451"/>
  <c r="C40450"/>
  <c r="C40449"/>
  <c r="C40448"/>
  <c r="C40447"/>
  <c r="C40446"/>
  <c r="C40445"/>
  <c r="C40444"/>
  <c r="C40443"/>
  <c r="C40442"/>
  <c r="C40441"/>
  <c r="C40440"/>
  <c r="C40439"/>
  <c r="C40438"/>
  <c r="C40437"/>
  <c r="C40436"/>
  <c r="C40435"/>
  <c r="C40434"/>
  <c r="C40433"/>
  <c r="C40432"/>
  <c r="C40431"/>
  <c r="C40430"/>
  <c r="C40429"/>
  <c r="C40428"/>
  <c r="C40427"/>
  <c r="C40426"/>
  <c r="C40425"/>
  <c r="C40424"/>
  <c r="C40423"/>
  <c r="C40422"/>
  <c r="C40421"/>
  <c r="C40420"/>
  <c r="C40419"/>
  <c r="C40418"/>
  <c r="C40417"/>
  <c r="C40416"/>
  <c r="C40415"/>
  <c r="C40414"/>
  <c r="C40413"/>
  <c r="C40412"/>
  <c r="C40411"/>
  <c r="C40410"/>
  <c r="C40409"/>
  <c r="C40408"/>
  <c r="C40407"/>
  <c r="C40406"/>
  <c r="C40405"/>
  <c r="C40404"/>
  <c r="C40403"/>
  <c r="C40402"/>
  <c r="C40401"/>
  <c r="C40400"/>
  <c r="C40399"/>
  <c r="C40398"/>
  <c r="C40397"/>
  <c r="C40396"/>
  <c r="C40395"/>
  <c r="C40394"/>
  <c r="C40393"/>
  <c r="C40392"/>
  <c r="C40391"/>
  <c r="C40390"/>
  <c r="C40389"/>
  <c r="C40388"/>
  <c r="C40387"/>
  <c r="C40386"/>
  <c r="C40385"/>
  <c r="C40384"/>
  <c r="C40383"/>
  <c r="C40382"/>
  <c r="C40381"/>
  <c r="C40380"/>
  <c r="C40379"/>
  <c r="C40378"/>
  <c r="C40377"/>
  <c r="C40376"/>
  <c r="C40375"/>
  <c r="C40374"/>
  <c r="C40373"/>
  <c r="C40372"/>
  <c r="C40371"/>
  <c r="C40370"/>
  <c r="C40369"/>
  <c r="C40368"/>
  <c r="C40367"/>
  <c r="C40366"/>
  <c r="C40365"/>
  <c r="C40364"/>
  <c r="C40363"/>
  <c r="C40362"/>
  <c r="C40361"/>
  <c r="C40360"/>
  <c r="C40359"/>
  <c r="C40358"/>
  <c r="C40357"/>
  <c r="C40356"/>
  <c r="C40355"/>
  <c r="C40354"/>
  <c r="C40353"/>
  <c r="C40352"/>
  <c r="C40351"/>
  <c r="C40350"/>
  <c r="C40349"/>
  <c r="C40348"/>
  <c r="C40347"/>
  <c r="C40346"/>
  <c r="C40345"/>
  <c r="C40344"/>
  <c r="C40343"/>
  <c r="C40342"/>
  <c r="C40341"/>
  <c r="C40340"/>
  <c r="C40339"/>
  <c r="C40338"/>
  <c r="C40337"/>
  <c r="C40336"/>
  <c r="C40335"/>
  <c r="C40334"/>
  <c r="C40333"/>
  <c r="C40332"/>
  <c r="C40331"/>
  <c r="C40330"/>
  <c r="C40329"/>
  <c r="C40328"/>
  <c r="C40327"/>
  <c r="C40326"/>
  <c r="C40325"/>
  <c r="C40324"/>
  <c r="C40323"/>
  <c r="C40322"/>
  <c r="C40321"/>
  <c r="C40320"/>
  <c r="C40319"/>
  <c r="C40318"/>
  <c r="C40317"/>
  <c r="C40316"/>
  <c r="C40315"/>
  <c r="C40314"/>
  <c r="C40313"/>
  <c r="C40312"/>
  <c r="C40311"/>
  <c r="C40310"/>
  <c r="C40309"/>
  <c r="C40308"/>
  <c r="C40307"/>
  <c r="C40306"/>
  <c r="C40305"/>
  <c r="C40304"/>
  <c r="C40303"/>
  <c r="C40302"/>
  <c r="C40301"/>
  <c r="C40300"/>
  <c r="C40299"/>
  <c r="C40298"/>
  <c r="C40297"/>
  <c r="C40296"/>
  <c r="C40295"/>
  <c r="C40294"/>
  <c r="C40293"/>
  <c r="C40292"/>
  <c r="C40291"/>
  <c r="C40290"/>
  <c r="C40289"/>
  <c r="C40288"/>
  <c r="C40287"/>
  <c r="C40286"/>
  <c r="C40285"/>
  <c r="C40284"/>
  <c r="C40283"/>
  <c r="C40282"/>
  <c r="C40281"/>
  <c r="C40280"/>
  <c r="C40279"/>
  <c r="C40278"/>
  <c r="C40277"/>
  <c r="C40276"/>
  <c r="C40275"/>
  <c r="C40274"/>
  <c r="C40273"/>
  <c r="C40272"/>
  <c r="C40271"/>
  <c r="C40270"/>
  <c r="C40269"/>
  <c r="C40268"/>
  <c r="C40267"/>
  <c r="C40266"/>
  <c r="C40265"/>
  <c r="C40264"/>
  <c r="C40263"/>
  <c r="C40262"/>
  <c r="C40261"/>
  <c r="C40260"/>
  <c r="C40259"/>
  <c r="C40258"/>
  <c r="C40257"/>
  <c r="C40256"/>
  <c r="C40255"/>
  <c r="C40254"/>
  <c r="C40253"/>
  <c r="C40252"/>
  <c r="C40251"/>
  <c r="C40250"/>
  <c r="C40249"/>
  <c r="C40248"/>
  <c r="C40247"/>
  <c r="C40246"/>
  <c r="C40245"/>
  <c r="C40244"/>
  <c r="C40243"/>
  <c r="C40242"/>
  <c r="C40241"/>
  <c r="C40240"/>
  <c r="C40239"/>
  <c r="C40238"/>
  <c r="C40237"/>
  <c r="C40236"/>
  <c r="C40235"/>
  <c r="C40234"/>
  <c r="C40233"/>
  <c r="C40232"/>
  <c r="C40231"/>
  <c r="C40230"/>
  <c r="C40229"/>
  <c r="C40228"/>
  <c r="C40227"/>
  <c r="C40226"/>
  <c r="C40225"/>
  <c r="C40224"/>
  <c r="C40223"/>
  <c r="C40222"/>
  <c r="C40221"/>
  <c r="C40220"/>
  <c r="C40219"/>
  <c r="C40218"/>
  <c r="C40217"/>
  <c r="C40216"/>
  <c r="C40215"/>
  <c r="C40214"/>
  <c r="C40213"/>
  <c r="C40212"/>
  <c r="C40211"/>
  <c r="C40210"/>
  <c r="C40209"/>
  <c r="C40208"/>
  <c r="C40207"/>
  <c r="C40206"/>
  <c r="C40205"/>
  <c r="C40204"/>
  <c r="C40203"/>
  <c r="C40202"/>
  <c r="C40201"/>
  <c r="C40200"/>
  <c r="C40199"/>
  <c r="C40198"/>
  <c r="C40197"/>
  <c r="C40196"/>
  <c r="C40195"/>
  <c r="C40194"/>
  <c r="C40193"/>
  <c r="C40192"/>
  <c r="C40191"/>
  <c r="C40190"/>
  <c r="C40189"/>
  <c r="C40188"/>
  <c r="C40187"/>
  <c r="C40186"/>
  <c r="C40185"/>
  <c r="C40184"/>
  <c r="C40183"/>
  <c r="C40182"/>
  <c r="C40181"/>
  <c r="C40180"/>
  <c r="C40179"/>
  <c r="C40178"/>
  <c r="C40177"/>
  <c r="C40176"/>
  <c r="C40175"/>
  <c r="C40174"/>
  <c r="C40173"/>
  <c r="C40172"/>
  <c r="C40171"/>
  <c r="C40170"/>
  <c r="C40169"/>
  <c r="C40168"/>
  <c r="C40167"/>
  <c r="C40166"/>
  <c r="C40165"/>
  <c r="C40164"/>
  <c r="C40163"/>
  <c r="C40162"/>
  <c r="C40161"/>
  <c r="C40160"/>
  <c r="C40159"/>
  <c r="C40158"/>
  <c r="C40157"/>
  <c r="C40156"/>
  <c r="C40155"/>
  <c r="C40154"/>
  <c r="C40153"/>
  <c r="C40152"/>
  <c r="C40151"/>
  <c r="C40150"/>
  <c r="C40149"/>
  <c r="C40148"/>
  <c r="C40147"/>
  <c r="C40146"/>
  <c r="C40145"/>
  <c r="C40144"/>
  <c r="C40143"/>
  <c r="C40142"/>
  <c r="C40141"/>
  <c r="C40140"/>
  <c r="C40139"/>
  <c r="C40138"/>
  <c r="C40137"/>
  <c r="C40136"/>
  <c r="C40135"/>
  <c r="C40134"/>
  <c r="C40133"/>
  <c r="C40132"/>
  <c r="C40131"/>
  <c r="C40130"/>
  <c r="C40129"/>
  <c r="C40128"/>
  <c r="C40127"/>
  <c r="C40126"/>
  <c r="C40125"/>
  <c r="C40124"/>
  <c r="C40123"/>
  <c r="C40122"/>
  <c r="C40121"/>
  <c r="C40120"/>
  <c r="C40119"/>
  <c r="C40118"/>
  <c r="C40117"/>
  <c r="C40116"/>
  <c r="C40115"/>
  <c r="C40114"/>
  <c r="C40113"/>
  <c r="C40112"/>
  <c r="C40111"/>
  <c r="C40110"/>
  <c r="C40109"/>
  <c r="C40108"/>
  <c r="C40107"/>
  <c r="C40106"/>
  <c r="C40105"/>
  <c r="C40104"/>
  <c r="C40103"/>
  <c r="C40102"/>
  <c r="C40101"/>
  <c r="C40100"/>
  <c r="C40099"/>
  <c r="C40098"/>
  <c r="C40097"/>
  <c r="C40096"/>
  <c r="C40095"/>
  <c r="C40094"/>
  <c r="C40093"/>
  <c r="C40092"/>
  <c r="C40091"/>
  <c r="C40090"/>
  <c r="C40089"/>
  <c r="C40088"/>
  <c r="C40087"/>
  <c r="C40086"/>
  <c r="C40085"/>
  <c r="C40084"/>
  <c r="C40083"/>
  <c r="C40082"/>
  <c r="C40081"/>
  <c r="C40080"/>
  <c r="C40079"/>
  <c r="C40078"/>
  <c r="C40077"/>
  <c r="C40076"/>
  <c r="C40075"/>
  <c r="C40074"/>
  <c r="C40073"/>
  <c r="C40072"/>
  <c r="C40071"/>
  <c r="C40070"/>
  <c r="C40069"/>
  <c r="C40068"/>
  <c r="C40067"/>
  <c r="C40066"/>
  <c r="C40065"/>
  <c r="C40064"/>
  <c r="C40063"/>
  <c r="C40062"/>
  <c r="C40061"/>
  <c r="C40060"/>
  <c r="C40059"/>
  <c r="C40058"/>
  <c r="C40057"/>
  <c r="C40056"/>
  <c r="C40055"/>
  <c r="C40054"/>
  <c r="C40053"/>
  <c r="C40052"/>
  <c r="C40051"/>
  <c r="C40050"/>
  <c r="C40049"/>
  <c r="C40048"/>
  <c r="C40047"/>
  <c r="C40046"/>
  <c r="C40045"/>
  <c r="C40044"/>
  <c r="C40043"/>
  <c r="C40042"/>
  <c r="C40041"/>
  <c r="C40040"/>
  <c r="C40039"/>
  <c r="C40038"/>
  <c r="C40037"/>
  <c r="C40036"/>
  <c r="C40035"/>
  <c r="C40034"/>
  <c r="C40033"/>
  <c r="C40032"/>
  <c r="C40031"/>
  <c r="C40030"/>
  <c r="C40029"/>
  <c r="C40028"/>
  <c r="C40027"/>
  <c r="C40026"/>
  <c r="C40025"/>
  <c r="C40024"/>
  <c r="C40023"/>
  <c r="C40022"/>
  <c r="C40021"/>
  <c r="C40020"/>
  <c r="C40019"/>
  <c r="C40018"/>
  <c r="C40017"/>
  <c r="C40016"/>
  <c r="C40015"/>
  <c r="C40014"/>
  <c r="C40013"/>
  <c r="C40012"/>
  <c r="C40011"/>
  <c r="C40010"/>
  <c r="C40009"/>
  <c r="C40008"/>
  <c r="C40007"/>
  <c r="C40006"/>
  <c r="C40005"/>
  <c r="C40004"/>
  <c r="C40003"/>
  <c r="C40002"/>
  <c r="C40001"/>
  <c r="C40000"/>
  <c r="C39999"/>
  <c r="C39998"/>
  <c r="C39997"/>
  <c r="C39996"/>
  <c r="C39995"/>
  <c r="C39994"/>
  <c r="C39993"/>
  <c r="C39992"/>
  <c r="C39991"/>
  <c r="C39990"/>
  <c r="C39989"/>
  <c r="C39988"/>
  <c r="C39987"/>
  <c r="C39986"/>
  <c r="C39985"/>
  <c r="C39984"/>
  <c r="C39983"/>
  <c r="C39982"/>
  <c r="C39981"/>
  <c r="C39980"/>
  <c r="C39979"/>
  <c r="C39978"/>
  <c r="C39977"/>
  <c r="C39976"/>
  <c r="C39975"/>
  <c r="C39974"/>
  <c r="C39973"/>
  <c r="C39972"/>
  <c r="C39971"/>
  <c r="C39970"/>
  <c r="C39969"/>
  <c r="C39968"/>
  <c r="C39967"/>
  <c r="C39966"/>
  <c r="C39965"/>
  <c r="C39964"/>
  <c r="C39963"/>
  <c r="C39962"/>
  <c r="C39961"/>
  <c r="C39960"/>
  <c r="C39959"/>
  <c r="C39958"/>
  <c r="C39957"/>
  <c r="C39956"/>
  <c r="C39955"/>
  <c r="C39954"/>
  <c r="C39953"/>
  <c r="C39952"/>
  <c r="C39951"/>
  <c r="C39950"/>
  <c r="C39949"/>
  <c r="C39948"/>
  <c r="C39947"/>
  <c r="C39946"/>
  <c r="C39945"/>
  <c r="C39944"/>
  <c r="C39943"/>
  <c r="C39942"/>
  <c r="C39941"/>
  <c r="C39940"/>
  <c r="C39939"/>
  <c r="C39938"/>
  <c r="C39937"/>
  <c r="C39936"/>
  <c r="C39935"/>
  <c r="C39934"/>
  <c r="C39933"/>
  <c r="C39932"/>
  <c r="C39931"/>
  <c r="C39930"/>
  <c r="C39929"/>
  <c r="C39928"/>
  <c r="C39927"/>
  <c r="C39926"/>
  <c r="C39925"/>
  <c r="C39924"/>
  <c r="C39923"/>
  <c r="C39922"/>
  <c r="C39921"/>
  <c r="C39920"/>
  <c r="C39919"/>
  <c r="C39918"/>
  <c r="C39917"/>
  <c r="C39916"/>
  <c r="C39915"/>
  <c r="C39914"/>
  <c r="C39913"/>
  <c r="C39912"/>
  <c r="C39911"/>
  <c r="C39910"/>
  <c r="C39909"/>
  <c r="C39908"/>
  <c r="C39907"/>
  <c r="C39906"/>
  <c r="C39905"/>
  <c r="C39904"/>
  <c r="C39903"/>
  <c r="C39902"/>
  <c r="C39901"/>
  <c r="C39900"/>
  <c r="C39899"/>
  <c r="C39898"/>
  <c r="C39897"/>
  <c r="C39896"/>
  <c r="C39895"/>
  <c r="C39894"/>
  <c r="C39893"/>
  <c r="C39892"/>
  <c r="C39891"/>
  <c r="C39890"/>
  <c r="C39889"/>
  <c r="C39888"/>
  <c r="C39887"/>
  <c r="C39886"/>
  <c r="C39885"/>
  <c r="C39884"/>
  <c r="C39883"/>
  <c r="C39882"/>
  <c r="C39881"/>
  <c r="C39880"/>
  <c r="C39879"/>
  <c r="C39878"/>
  <c r="C39877"/>
  <c r="C39876"/>
  <c r="C39875"/>
  <c r="C39874"/>
  <c r="C39873"/>
  <c r="C39872"/>
  <c r="C39871"/>
  <c r="C39870"/>
  <c r="C39869"/>
  <c r="C39868"/>
  <c r="C39867"/>
  <c r="C39866"/>
  <c r="C39865"/>
  <c r="C39864"/>
  <c r="C39863"/>
  <c r="C39862"/>
  <c r="C39861"/>
  <c r="C39860"/>
  <c r="C39859"/>
  <c r="C39858"/>
  <c r="C39857"/>
  <c r="C39856"/>
  <c r="C39855"/>
  <c r="C39854"/>
  <c r="C39853"/>
  <c r="C39852"/>
  <c r="C39851"/>
  <c r="C39850"/>
  <c r="C39849"/>
  <c r="C39848"/>
  <c r="C39847"/>
  <c r="C39846"/>
  <c r="C39845"/>
  <c r="C39844"/>
  <c r="C39843"/>
  <c r="C39842"/>
  <c r="C39841"/>
  <c r="C39840"/>
  <c r="C39839"/>
  <c r="C39838"/>
  <c r="C39837"/>
  <c r="C39836"/>
  <c r="C39835"/>
  <c r="C39834"/>
  <c r="C39833"/>
  <c r="C39832"/>
  <c r="C39831"/>
  <c r="C39830"/>
  <c r="C39829"/>
  <c r="C39828"/>
  <c r="C39827"/>
  <c r="C39826"/>
  <c r="C39825"/>
  <c r="C39824"/>
  <c r="C39823"/>
  <c r="C39822"/>
  <c r="C39821"/>
  <c r="C39820"/>
  <c r="C39819"/>
  <c r="C39818"/>
  <c r="C39817"/>
  <c r="C39816"/>
  <c r="C39815"/>
  <c r="C39814"/>
  <c r="C39813"/>
  <c r="C39812"/>
  <c r="C39811"/>
  <c r="C39810"/>
  <c r="C39809"/>
  <c r="C39808"/>
  <c r="C39807"/>
  <c r="C39806"/>
  <c r="C39805"/>
  <c r="C39804"/>
  <c r="C39803"/>
  <c r="C39802"/>
  <c r="C39801"/>
  <c r="C39800"/>
  <c r="C39799"/>
  <c r="C39798"/>
  <c r="C39797"/>
  <c r="C39796"/>
  <c r="C39795"/>
  <c r="C39794"/>
  <c r="C39793"/>
  <c r="C39792"/>
  <c r="C39791"/>
  <c r="C39790"/>
  <c r="C39789"/>
  <c r="C39788"/>
  <c r="C39787"/>
  <c r="C39786"/>
  <c r="C39785"/>
  <c r="C39784"/>
  <c r="C39783"/>
  <c r="C39782"/>
  <c r="C39781"/>
  <c r="C39780"/>
  <c r="C39779"/>
  <c r="C39778"/>
  <c r="C39777"/>
  <c r="C39776"/>
  <c r="C39775"/>
  <c r="C39774"/>
  <c r="C39773"/>
  <c r="C39772"/>
  <c r="C39771"/>
  <c r="C39770"/>
  <c r="C39769"/>
  <c r="C39768"/>
  <c r="C39767"/>
  <c r="C39766"/>
  <c r="C39765"/>
  <c r="C39764"/>
  <c r="C39763"/>
  <c r="C39762"/>
  <c r="C39761"/>
  <c r="C39760"/>
  <c r="C39759"/>
  <c r="C39758"/>
  <c r="C39757"/>
  <c r="C39756"/>
  <c r="C39755"/>
  <c r="C39754"/>
  <c r="C39753"/>
  <c r="C39752"/>
  <c r="C39751"/>
  <c r="C39750"/>
  <c r="C39749"/>
  <c r="C39748"/>
  <c r="C39747"/>
  <c r="C39746"/>
  <c r="C39745"/>
  <c r="C39744"/>
  <c r="C39743"/>
  <c r="C39742"/>
  <c r="C39741"/>
  <c r="C39740"/>
  <c r="C39739"/>
  <c r="C39738"/>
  <c r="C39737"/>
  <c r="C39736"/>
  <c r="C39735"/>
  <c r="C39734"/>
  <c r="C39733"/>
  <c r="C39732"/>
  <c r="C39731"/>
  <c r="C39730"/>
  <c r="C39729"/>
  <c r="C39728"/>
  <c r="C39727"/>
  <c r="C39726"/>
  <c r="C39725"/>
  <c r="C39724"/>
  <c r="C39723"/>
  <c r="C39722"/>
  <c r="C39721"/>
  <c r="C39720"/>
  <c r="C39719"/>
  <c r="C39718"/>
  <c r="C39717"/>
  <c r="C39716"/>
  <c r="C39715"/>
  <c r="C39714"/>
  <c r="C39713"/>
  <c r="C39712"/>
  <c r="C39711"/>
  <c r="C39710"/>
  <c r="C39709"/>
  <c r="C39708"/>
  <c r="C39707"/>
  <c r="C39706"/>
  <c r="C39705"/>
  <c r="C39704"/>
  <c r="C39703"/>
  <c r="C39702"/>
  <c r="C39701"/>
  <c r="C39700"/>
  <c r="C39699"/>
  <c r="C39698"/>
  <c r="C39697"/>
  <c r="C39696"/>
  <c r="C39695"/>
  <c r="C39694"/>
  <c r="C39693"/>
  <c r="C39692"/>
  <c r="C39691"/>
  <c r="C39690"/>
  <c r="C39689"/>
  <c r="C39688"/>
  <c r="C39687"/>
  <c r="C39686"/>
  <c r="C39685"/>
  <c r="C39684"/>
  <c r="C39683"/>
  <c r="C39682"/>
  <c r="C39681"/>
  <c r="C39680"/>
  <c r="C39679"/>
  <c r="C39678"/>
  <c r="C39677"/>
  <c r="C39676"/>
  <c r="C39675"/>
  <c r="C39674"/>
  <c r="C39673"/>
  <c r="C39672"/>
  <c r="C39671"/>
  <c r="C39670"/>
  <c r="C39669"/>
  <c r="C39668"/>
  <c r="C39667"/>
  <c r="C39666"/>
  <c r="C39665"/>
  <c r="C39664"/>
  <c r="C39663"/>
  <c r="C39662"/>
  <c r="C39661"/>
  <c r="C39660"/>
  <c r="C39659"/>
  <c r="C39658"/>
  <c r="C39657"/>
  <c r="C39656"/>
  <c r="C39655"/>
  <c r="C39654"/>
  <c r="C39653"/>
  <c r="C39652"/>
  <c r="C39651"/>
  <c r="C39650"/>
  <c r="C39649"/>
  <c r="C39648"/>
  <c r="C39647"/>
  <c r="C39646"/>
  <c r="C39645"/>
  <c r="C39644"/>
  <c r="C39643"/>
  <c r="C39642"/>
  <c r="C39641"/>
  <c r="C39640"/>
  <c r="C39639"/>
  <c r="C39638"/>
  <c r="C39637"/>
  <c r="C39636"/>
  <c r="C39635"/>
  <c r="C39634"/>
  <c r="C39633"/>
  <c r="C39632"/>
  <c r="C39631"/>
  <c r="C39630"/>
  <c r="C39629"/>
  <c r="C39628"/>
  <c r="C39627"/>
  <c r="C39626"/>
  <c r="C39625"/>
  <c r="C39624"/>
  <c r="C39623"/>
  <c r="C39622"/>
  <c r="C39621"/>
  <c r="C39620"/>
  <c r="C39619"/>
  <c r="C39618"/>
  <c r="C39617"/>
  <c r="C39616"/>
  <c r="C39615"/>
  <c r="C39614"/>
  <c r="C39613"/>
  <c r="C39612"/>
  <c r="C39611"/>
  <c r="C39610"/>
  <c r="C39609"/>
  <c r="C39608"/>
  <c r="C39607"/>
  <c r="C39606"/>
  <c r="C39605"/>
  <c r="C39604"/>
  <c r="C39603"/>
  <c r="C39602"/>
  <c r="C39601"/>
  <c r="C39600"/>
  <c r="C39599"/>
  <c r="C39598"/>
  <c r="C39597"/>
  <c r="C39596"/>
  <c r="C39595"/>
  <c r="C39594"/>
  <c r="C39593"/>
  <c r="C39592"/>
  <c r="C39591"/>
  <c r="C39590"/>
  <c r="C39589"/>
  <c r="C39588"/>
  <c r="C39587"/>
  <c r="C39586"/>
  <c r="C39585"/>
  <c r="C39584"/>
  <c r="C39583"/>
  <c r="C39582"/>
  <c r="C39581"/>
  <c r="C39580"/>
  <c r="C39579"/>
  <c r="C39578"/>
  <c r="C39577"/>
  <c r="C39576"/>
  <c r="C39575"/>
  <c r="C39574"/>
  <c r="C39573"/>
  <c r="C39572"/>
  <c r="C39571"/>
  <c r="C39570"/>
  <c r="C39569"/>
  <c r="C39568"/>
  <c r="C39567"/>
  <c r="C39566"/>
  <c r="C39565"/>
  <c r="C39564"/>
  <c r="C39563"/>
  <c r="C39562"/>
  <c r="C39561"/>
  <c r="C39560"/>
  <c r="C39559"/>
  <c r="C39558"/>
  <c r="C39557"/>
  <c r="C39556"/>
  <c r="C39555"/>
  <c r="C39554"/>
  <c r="C39553"/>
  <c r="C39552"/>
  <c r="C39551"/>
  <c r="C39550"/>
  <c r="C39549"/>
  <c r="C39548"/>
  <c r="C39547"/>
  <c r="C39546"/>
  <c r="C39545"/>
  <c r="C39544"/>
  <c r="C39543"/>
  <c r="C39542"/>
  <c r="C39541"/>
  <c r="C39540"/>
  <c r="C39539"/>
  <c r="C39538"/>
  <c r="C39537"/>
  <c r="C39536"/>
  <c r="C39535"/>
  <c r="C39534"/>
  <c r="C39533"/>
  <c r="C39532"/>
  <c r="C39531"/>
  <c r="C39530"/>
  <c r="C39529"/>
  <c r="C39528"/>
  <c r="C39527"/>
  <c r="C39526"/>
  <c r="C39525"/>
  <c r="C39524"/>
  <c r="C39523"/>
  <c r="C39522"/>
  <c r="C39521"/>
  <c r="C39520"/>
  <c r="C39519"/>
  <c r="C39518"/>
  <c r="C39517"/>
  <c r="C39516"/>
  <c r="C39515"/>
  <c r="C39514"/>
  <c r="C39513"/>
  <c r="C39512"/>
  <c r="C39511"/>
  <c r="C39510"/>
  <c r="C39509"/>
  <c r="C39508"/>
  <c r="C39507"/>
  <c r="C39506"/>
  <c r="C39505"/>
  <c r="C39504"/>
  <c r="C39503"/>
  <c r="C39502"/>
  <c r="C39501"/>
  <c r="C39500"/>
  <c r="C39499"/>
  <c r="C39498"/>
  <c r="C39497"/>
  <c r="C39496"/>
  <c r="C39495"/>
  <c r="C39494"/>
  <c r="C39493"/>
  <c r="C39492"/>
  <c r="C39491"/>
  <c r="C39490"/>
  <c r="C39489"/>
  <c r="C39488"/>
  <c r="C39487"/>
  <c r="C39486"/>
  <c r="C39485"/>
  <c r="C39484"/>
  <c r="C39483"/>
  <c r="C39482"/>
  <c r="C39481"/>
  <c r="C39480"/>
  <c r="C39479"/>
  <c r="C39478"/>
  <c r="C39477"/>
  <c r="C39476"/>
  <c r="C39475"/>
  <c r="C39474"/>
  <c r="C39473"/>
  <c r="C39472"/>
  <c r="C39471"/>
  <c r="C39470"/>
  <c r="C39469"/>
  <c r="C39468"/>
  <c r="C39467"/>
  <c r="C39466"/>
  <c r="C39465"/>
  <c r="C39464"/>
  <c r="C39463"/>
  <c r="C39462"/>
  <c r="C39461"/>
  <c r="C39460"/>
  <c r="C39459"/>
  <c r="C39458"/>
  <c r="C39457"/>
  <c r="C39456"/>
  <c r="C39455"/>
  <c r="C39454"/>
  <c r="C39453"/>
  <c r="C39452"/>
  <c r="C39451"/>
  <c r="C39450"/>
  <c r="C39449"/>
  <c r="C39448"/>
  <c r="C39447"/>
  <c r="C39446"/>
  <c r="C39445"/>
  <c r="C39444"/>
  <c r="C39443"/>
  <c r="C39442"/>
  <c r="C39441"/>
  <c r="C39440"/>
  <c r="C39439"/>
  <c r="C39438"/>
  <c r="C39437"/>
  <c r="C39436"/>
  <c r="C39435"/>
  <c r="C39434"/>
  <c r="C39433"/>
  <c r="C39432"/>
  <c r="C39431"/>
  <c r="C39430"/>
  <c r="C39429"/>
  <c r="C39428"/>
  <c r="C39427"/>
  <c r="C39426"/>
  <c r="C39425"/>
  <c r="C39424"/>
  <c r="C39423"/>
  <c r="C39422"/>
  <c r="C39421"/>
  <c r="C39420"/>
  <c r="C39419"/>
  <c r="C39418"/>
  <c r="C39417"/>
  <c r="C39416"/>
  <c r="C39415"/>
  <c r="C39414"/>
  <c r="C39413"/>
  <c r="C39412"/>
  <c r="C39411"/>
  <c r="C39410"/>
  <c r="C39409"/>
  <c r="C39408"/>
  <c r="C39407"/>
  <c r="C39406"/>
  <c r="C39405"/>
  <c r="C39404"/>
  <c r="C39403"/>
  <c r="C39402"/>
  <c r="C39401"/>
  <c r="C39400"/>
  <c r="C39399"/>
  <c r="C39398"/>
  <c r="C39397"/>
  <c r="C39396"/>
  <c r="C39395"/>
  <c r="C39394"/>
  <c r="C39393"/>
  <c r="C39392"/>
  <c r="C39391"/>
  <c r="C39390"/>
  <c r="C39389"/>
  <c r="C39388"/>
  <c r="C39387"/>
  <c r="C39386"/>
  <c r="C39385"/>
  <c r="C39384"/>
  <c r="C39383"/>
  <c r="C39382"/>
  <c r="C39381"/>
  <c r="C39380"/>
  <c r="C39379"/>
  <c r="C39378"/>
  <c r="C39377"/>
  <c r="C39376"/>
  <c r="C39375"/>
  <c r="C39374"/>
  <c r="C39373"/>
  <c r="C39372"/>
  <c r="C39371"/>
  <c r="C39370"/>
  <c r="C39369"/>
  <c r="C39368"/>
  <c r="C39367"/>
  <c r="C39366"/>
  <c r="C39365"/>
  <c r="C39364"/>
  <c r="C39363"/>
  <c r="C39362"/>
  <c r="C39361"/>
  <c r="C39360"/>
  <c r="C39359"/>
  <c r="C39358"/>
  <c r="C39357"/>
  <c r="C39356"/>
  <c r="C39355"/>
  <c r="C39354"/>
  <c r="C39353"/>
  <c r="C39352"/>
  <c r="C39351"/>
  <c r="C39350"/>
  <c r="C39349"/>
  <c r="C39348"/>
  <c r="C39347"/>
  <c r="C39346"/>
  <c r="C39345"/>
  <c r="C39344"/>
  <c r="C39343"/>
  <c r="C39342"/>
  <c r="C39341"/>
  <c r="C39340"/>
  <c r="C39339"/>
  <c r="C39338"/>
  <c r="C39337"/>
  <c r="C39336"/>
  <c r="C39335"/>
  <c r="C39334"/>
  <c r="C39333"/>
  <c r="C39332"/>
  <c r="C39331"/>
  <c r="C39330"/>
  <c r="C39329"/>
  <c r="C39328"/>
  <c r="C39327"/>
  <c r="C39326"/>
  <c r="C39325"/>
  <c r="C39324"/>
  <c r="C39323"/>
  <c r="C39322"/>
  <c r="C39321"/>
  <c r="C39320"/>
  <c r="C39319"/>
  <c r="C39318"/>
  <c r="C39317"/>
  <c r="C39316"/>
  <c r="C39315"/>
  <c r="C39314"/>
  <c r="C39313"/>
  <c r="C39312"/>
  <c r="C39311"/>
  <c r="C39310"/>
  <c r="C39309"/>
  <c r="C39308"/>
  <c r="C39307"/>
  <c r="C39306"/>
  <c r="C39305"/>
  <c r="C39304"/>
  <c r="C39303"/>
  <c r="C39302"/>
  <c r="C39301"/>
  <c r="C39300"/>
  <c r="C39299"/>
  <c r="C39298"/>
  <c r="C39297"/>
  <c r="C39296"/>
  <c r="C39295"/>
  <c r="C39294"/>
  <c r="C39293"/>
  <c r="C39292"/>
  <c r="C39291"/>
  <c r="C39290"/>
  <c r="C39289"/>
  <c r="C39288"/>
  <c r="C39287"/>
  <c r="C39286"/>
  <c r="C39285"/>
  <c r="C39284"/>
  <c r="C39283"/>
  <c r="C39282"/>
  <c r="C39281"/>
  <c r="C39280"/>
  <c r="C39279"/>
  <c r="C39278"/>
  <c r="C39277"/>
  <c r="C39276"/>
  <c r="C39275"/>
  <c r="C39274"/>
  <c r="C39273"/>
  <c r="C39272"/>
  <c r="C39271"/>
  <c r="C39270"/>
  <c r="C39269"/>
  <c r="C39268"/>
  <c r="C39267"/>
  <c r="C39266"/>
  <c r="C39265"/>
  <c r="C39264"/>
  <c r="C39263"/>
  <c r="C39262"/>
  <c r="C39261"/>
  <c r="C39260"/>
  <c r="C39259"/>
  <c r="C39258"/>
  <c r="C39257"/>
  <c r="C39256"/>
  <c r="C39255"/>
  <c r="C39254"/>
  <c r="C39253"/>
  <c r="C39252"/>
  <c r="C39251"/>
  <c r="C39250"/>
  <c r="C39249"/>
  <c r="C39248"/>
  <c r="C39247"/>
  <c r="C39246"/>
  <c r="C39245"/>
  <c r="C39244"/>
  <c r="C39243"/>
  <c r="C39242"/>
  <c r="C39241"/>
  <c r="C39240"/>
  <c r="C39239"/>
  <c r="C39238"/>
  <c r="C39237"/>
  <c r="C39236"/>
  <c r="C39235"/>
  <c r="C39234"/>
  <c r="C39233"/>
  <c r="C39232"/>
  <c r="C39231"/>
  <c r="C39230"/>
  <c r="C39229"/>
  <c r="C39228"/>
  <c r="C39227"/>
  <c r="C39226"/>
  <c r="C39225"/>
  <c r="C39224"/>
  <c r="C39223"/>
  <c r="C39222"/>
  <c r="C39221"/>
  <c r="C39220"/>
  <c r="C39219"/>
  <c r="C39218"/>
  <c r="C39217"/>
  <c r="C39216"/>
  <c r="C39215"/>
  <c r="C39214"/>
  <c r="C39213"/>
  <c r="C39212"/>
  <c r="C39211"/>
  <c r="C39210"/>
  <c r="C39209"/>
  <c r="C39208"/>
  <c r="C39207"/>
  <c r="C39206"/>
  <c r="C39205"/>
  <c r="C39204"/>
  <c r="C39203"/>
  <c r="C39202"/>
  <c r="C39201"/>
  <c r="C39200"/>
  <c r="C39199"/>
  <c r="C39198"/>
  <c r="C39197"/>
  <c r="C39196"/>
  <c r="C39195"/>
  <c r="C39194"/>
  <c r="C39193"/>
  <c r="C39192"/>
  <c r="C39191"/>
  <c r="C39190"/>
  <c r="C39189"/>
  <c r="C39188"/>
  <c r="C39187"/>
  <c r="C39186"/>
  <c r="C39185"/>
  <c r="C39184"/>
  <c r="C39183"/>
  <c r="C39182"/>
  <c r="C39181"/>
  <c r="C39180"/>
  <c r="C39179"/>
  <c r="C39178"/>
  <c r="C39177"/>
  <c r="C39176"/>
  <c r="C39175"/>
  <c r="C39174"/>
  <c r="C39173"/>
  <c r="C39172"/>
  <c r="C39171"/>
  <c r="C39170"/>
  <c r="C39169"/>
  <c r="C39168"/>
  <c r="C39167"/>
  <c r="C39166"/>
  <c r="C39165"/>
  <c r="C39164"/>
  <c r="C39163"/>
  <c r="C39162"/>
  <c r="C39161"/>
  <c r="C39160"/>
  <c r="C39159"/>
  <c r="C39158"/>
  <c r="C39157"/>
  <c r="C39156"/>
  <c r="C39155"/>
  <c r="C39154"/>
  <c r="C39153"/>
  <c r="C39152"/>
  <c r="C39151"/>
  <c r="C39150"/>
  <c r="C39149"/>
  <c r="C39148"/>
  <c r="C39147"/>
  <c r="C39146"/>
  <c r="C39145"/>
  <c r="C39144"/>
  <c r="C39143"/>
  <c r="C39142"/>
  <c r="C39141"/>
  <c r="C39140"/>
  <c r="C39139"/>
  <c r="C39138"/>
  <c r="C39137"/>
  <c r="C39136"/>
  <c r="C39135"/>
  <c r="C39134"/>
  <c r="C39133"/>
  <c r="C39132"/>
  <c r="C39131"/>
  <c r="C39130"/>
  <c r="C39129"/>
  <c r="C39128"/>
  <c r="C39127"/>
  <c r="C39126"/>
  <c r="C39125"/>
  <c r="C39124"/>
  <c r="C39123"/>
  <c r="C39122"/>
  <c r="C39121"/>
  <c r="C39120"/>
  <c r="C39119"/>
  <c r="C39118"/>
  <c r="C39117"/>
  <c r="C39116"/>
  <c r="C39115"/>
  <c r="C39114"/>
  <c r="C39113"/>
  <c r="C39112"/>
  <c r="C39111"/>
  <c r="C39110"/>
  <c r="C39109"/>
  <c r="C39108"/>
  <c r="C39107"/>
  <c r="C39106"/>
  <c r="C39105"/>
  <c r="C39104"/>
  <c r="C39103"/>
  <c r="C39102"/>
  <c r="C39101"/>
  <c r="C39100"/>
  <c r="C39099"/>
  <c r="C39098"/>
  <c r="C39097"/>
  <c r="C39096"/>
  <c r="C39095"/>
  <c r="C39094"/>
  <c r="C39093"/>
  <c r="C39092"/>
  <c r="C39091"/>
  <c r="C39090"/>
  <c r="C39089"/>
  <c r="C39088"/>
  <c r="C39087"/>
  <c r="C39086"/>
  <c r="C39085"/>
  <c r="C39084"/>
  <c r="C39083"/>
  <c r="C39082"/>
  <c r="C39081"/>
  <c r="C39080"/>
  <c r="C39079"/>
  <c r="C39078"/>
  <c r="C39077"/>
  <c r="C39076"/>
  <c r="C39075"/>
  <c r="C39074"/>
  <c r="C39073"/>
  <c r="C39072"/>
  <c r="C39071"/>
  <c r="C39070"/>
  <c r="C39069"/>
  <c r="C39068"/>
  <c r="C39067"/>
  <c r="C39066"/>
  <c r="C39065"/>
  <c r="C39064"/>
  <c r="C39063"/>
  <c r="C39062"/>
  <c r="C39061"/>
  <c r="C39060"/>
  <c r="C39059"/>
  <c r="C39058"/>
  <c r="C39057"/>
  <c r="C39056"/>
  <c r="C39055"/>
  <c r="C39054"/>
  <c r="C39053"/>
  <c r="C39052"/>
  <c r="C39051"/>
  <c r="C39050"/>
  <c r="C39049"/>
  <c r="C39048"/>
  <c r="C39047"/>
  <c r="C39046"/>
  <c r="C39045"/>
  <c r="C39044"/>
  <c r="C39043"/>
  <c r="C39042"/>
  <c r="C39041"/>
  <c r="C39040"/>
  <c r="C39039"/>
  <c r="C39038"/>
  <c r="C39037"/>
  <c r="C39036"/>
  <c r="C39035"/>
  <c r="C39034"/>
  <c r="C39033"/>
  <c r="C39032"/>
  <c r="C39031"/>
  <c r="C39030"/>
  <c r="C39029"/>
  <c r="C39028"/>
  <c r="C39027"/>
  <c r="C39026"/>
  <c r="C39025"/>
  <c r="C39024"/>
  <c r="C39023"/>
  <c r="C39022"/>
  <c r="C39021"/>
  <c r="C39020"/>
  <c r="C39019"/>
  <c r="C39018"/>
  <c r="C39017"/>
  <c r="C39016"/>
  <c r="C39015"/>
  <c r="C39014"/>
  <c r="C39013"/>
  <c r="C39012"/>
  <c r="C39011"/>
  <c r="C39010"/>
  <c r="C39009"/>
  <c r="C39008"/>
  <c r="C39007"/>
  <c r="C39006"/>
  <c r="C39005"/>
  <c r="C39004"/>
  <c r="C39003"/>
  <c r="C39002"/>
  <c r="C39001"/>
  <c r="C39000"/>
  <c r="C38999"/>
  <c r="C38998"/>
  <c r="C38997"/>
  <c r="C38996"/>
  <c r="C38995"/>
  <c r="C38994"/>
  <c r="C38993"/>
  <c r="C38992"/>
  <c r="C38991"/>
  <c r="C38990"/>
  <c r="C38989"/>
  <c r="C38988"/>
  <c r="C38987"/>
  <c r="C38986"/>
  <c r="C38985"/>
  <c r="C38984"/>
  <c r="C38983"/>
  <c r="C38982"/>
  <c r="C38981"/>
  <c r="C38980"/>
  <c r="C38979"/>
  <c r="C38978"/>
  <c r="C38977"/>
  <c r="C38976"/>
  <c r="C38975"/>
  <c r="C38974"/>
  <c r="C38973"/>
  <c r="C38972"/>
  <c r="C38971"/>
  <c r="C38970"/>
  <c r="C38969"/>
  <c r="C38968"/>
  <c r="C38967"/>
  <c r="C38966"/>
  <c r="C38965"/>
  <c r="C38964"/>
  <c r="C38963"/>
  <c r="C38962"/>
  <c r="C38961"/>
  <c r="C38960"/>
  <c r="C38959"/>
  <c r="C38958"/>
  <c r="C38957"/>
  <c r="C38956"/>
  <c r="C38955"/>
  <c r="C38954"/>
  <c r="C38953"/>
  <c r="C38952"/>
  <c r="C38951"/>
  <c r="C38950"/>
  <c r="C38949"/>
  <c r="C38948"/>
  <c r="C38947"/>
  <c r="C38946"/>
  <c r="C38945"/>
  <c r="C38944"/>
  <c r="C38943"/>
  <c r="C38942"/>
  <c r="C38941"/>
  <c r="C38940"/>
  <c r="C38939"/>
  <c r="C38938"/>
  <c r="C38937"/>
  <c r="C38936"/>
  <c r="C38935"/>
  <c r="C38934"/>
  <c r="C38933"/>
  <c r="C38932"/>
  <c r="C38931"/>
  <c r="C38930"/>
  <c r="C38929"/>
  <c r="C38928"/>
  <c r="C38927"/>
  <c r="C38926"/>
  <c r="C38925"/>
  <c r="C38924"/>
  <c r="C38923"/>
  <c r="C38922"/>
  <c r="C38921"/>
  <c r="C38920"/>
  <c r="C38919"/>
  <c r="C38918"/>
  <c r="C38917"/>
  <c r="C38916"/>
  <c r="C38915"/>
  <c r="C38914"/>
  <c r="C38913"/>
  <c r="C38912"/>
  <c r="C38911"/>
  <c r="C38910"/>
  <c r="C38909"/>
  <c r="C38908"/>
  <c r="C38907"/>
  <c r="C38906"/>
  <c r="C38905"/>
  <c r="C38904"/>
  <c r="C38903"/>
  <c r="C38902"/>
  <c r="C38901"/>
  <c r="C38900"/>
  <c r="C38899"/>
  <c r="C38898"/>
  <c r="C38897"/>
  <c r="C38896"/>
  <c r="C38895"/>
  <c r="C38894"/>
  <c r="C38893"/>
  <c r="C38892"/>
  <c r="C38891"/>
  <c r="C38890"/>
  <c r="C38889"/>
  <c r="C38888"/>
  <c r="C38887"/>
  <c r="C38886"/>
  <c r="C38885"/>
  <c r="C38884"/>
  <c r="C38883"/>
  <c r="C38882"/>
  <c r="C38881"/>
  <c r="C38880"/>
  <c r="C38879"/>
  <c r="C38878"/>
  <c r="C38877"/>
  <c r="C38876"/>
  <c r="C38875"/>
  <c r="C38874"/>
  <c r="C38873"/>
  <c r="C38872"/>
  <c r="C38871"/>
  <c r="C38870"/>
  <c r="C38869"/>
  <c r="C38868"/>
  <c r="C38867"/>
  <c r="C38866"/>
  <c r="C38865"/>
  <c r="C38864"/>
  <c r="C38863"/>
  <c r="C38862"/>
  <c r="C38861"/>
  <c r="C38860"/>
  <c r="C38859"/>
  <c r="C38858"/>
  <c r="C38857"/>
  <c r="C38856"/>
  <c r="C38855"/>
  <c r="C38854"/>
  <c r="C38853"/>
  <c r="C38852"/>
  <c r="C38851"/>
  <c r="C38850"/>
  <c r="C38849"/>
  <c r="C38848"/>
  <c r="C38847"/>
  <c r="C38846"/>
  <c r="C38845"/>
  <c r="C38844"/>
  <c r="C38843"/>
  <c r="C38842"/>
  <c r="C38841"/>
  <c r="C38840"/>
  <c r="C38839"/>
  <c r="C38838"/>
  <c r="C38837"/>
  <c r="C38836"/>
  <c r="C38835"/>
  <c r="C38834"/>
  <c r="C38833"/>
  <c r="C38832"/>
  <c r="C38831"/>
  <c r="C38830"/>
  <c r="C38829"/>
  <c r="C38828"/>
  <c r="C38827"/>
  <c r="C38826"/>
  <c r="C38825"/>
  <c r="C38824"/>
  <c r="C38823"/>
  <c r="C38822"/>
  <c r="C38821"/>
  <c r="C38820"/>
  <c r="C38819"/>
  <c r="C38818"/>
  <c r="C38817"/>
  <c r="C38816"/>
  <c r="C38815"/>
  <c r="C38814"/>
  <c r="C38813"/>
  <c r="C38812"/>
  <c r="C38811"/>
  <c r="C38810"/>
  <c r="C38809"/>
  <c r="C38808"/>
  <c r="C38807"/>
  <c r="C38806"/>
  <c r="C38805"/>
  <c r="C38804"/>
  <c r="C38803"/>
  <c r="C38802"/>
  <c r="C38801"/>
  <c r="C38800"/>
  <c r="C38799"/>
  <c r="C38798"/>
  <c r="C38797"/>
  <c r="C38796"/>
  <c r="C38795"/>
  <c r="C38794"/>
  <c r="C38793"/>
  <c r="C38792"/>
  <c r="C38791"/>
  <c r="C38790"/>
  <c r="C38789"/>
  <c r="C38788"/>
  <c r="C38787"/>
  <c r="C38786"/>
  <c r="C38785"/>
  <c r="C38784"/>
  <c r="C38783"/>
  <c r="C38782"/>
  <c r="C38781"/>
  <c r="C38780"/>
  <c r="C38779"/>
  <c r="C38778"/>
  <c r="C38777"/>
  <c r="C38776"/>
  <c r="C38775"/>
  <c r="C38774"/>
  <c r="C38773"/>
  <c r="C38772"/>
  <c r="C38771"/>
  <c r="C38770"/>
  <c r="C38769"/>
  <c r="C38768"/>
  <c r="C38767"/>
  <c r="C38766"/>
  <c r="C38765"/>
  <c r="C38764"/>
  <c r="C38763"/>
  <c r="C38762"/>
  <c r="C38761"/>
  <c r="C38760"/>
  <c r="C38759"/>
  <c r="C38758"/>
  <c r="C38757"/>
  <c r="C38756"/>
  <c r="C38755"/>
  <c r="C38754"/>
  <c r="C38753"/>
  <c r="C38752"/>
  <c r="C38751"/>
  <c r="C38750"/>
  <c r="C38749"/>
  <c r="C38748"/>
  <c r="C38747"/>
  <c r="C38746"/>
  <c r="C38745"/>
  <c r="C38744"/>
  <c r="C38743"/>
  <c r="C38742"/>
  <c r="C38741"/>
  <c r="C38740"/>
  <c r="C38739"/>
  <c r="C38738"/>
  <c r="C38737"/>
  <c r="C38736"/>
  <c r="C38735"/>
  <c r="C38734"/>
  <c r="C38733"/>
  <c r="C38732"/>
  <c r="C38731"/>
  <c r="C38730"/>
  <c r="C38729"/>
  <c r="C38728"/>
  <c r="C38727"/>
  <c r="C38726"/>
  <c r="C38725"/>
  <c r="C38724"/>
  <c r="C38723"/>
  <c r="C38722"/>
  <c r="C38721"/>
  <c r="C38720"/>
  <c r="C38719"/>
  <c r="C38718"/>
  <c r="C38717"/>
  <c r="C38716"/>
  <c r="C38715"/>
  <c r="C38714"/>
  <c r="C38713"/>
  <c r="C38712"/>
  <c r="C38711"/>
  <c r="C38710"/>
  <c r="C38709"/>
  <c r="C38708"/>
  <c r="C38707"/>
  <c r="C38706"/>
  <c r="C38705"/>
  <c r="C38704"/>
  <c r="C38703"/>
  <c r="C38702"/>
  <c r="C38701"/>
  <c r="C38700"/>
  <c r="C38699"/>
  <c r="C38698"/>
  <c r="C38697"/>
  <c r="C38696"/>
  <c r="C38695"/>
  <c r="C38694"/>
  <c r="C38693"/>
  <c r="C38692"/>
  <c r="C38691"/>
  <c r="C38690"/>
  <c r="C38689"/>
  <c r="C38688"/>
  <c r="C38687"/>
  <c r="C38686"/>
  <c r="C38685"/>
  <c r="C38684"/>
  <c r="C38683"/>
  <c r="C38682"/>
  <c r="C38681"/>
  <c r="C38680"/>
  <c r="C38679"/>
  <c r="C38678"/>
  <c r="C38677"/>
  <c r="C38676"/>
  <c r="C38675"/>
  <c r="C38674"/>
  <c r="C38673"/>
  <c r="C38672"/>
  <c r="C38671"/>
  <c r="C38670"/>
  <c r="C38669"/>
  <c r="C38668"/>
  <c r="C38667"/>
  <c r="C38666"/>
  <c r="C38665"/>
  <c r="C38664"/>
  <c r="C38663"/>
  <c r="C38662"/>
  <c r="C38661"/>
  <c r="C38660"/>
  <c r="C38659"/>
  <c r="C38658"/>
  <c r="C38657"/>
  <c r="C38656"/>
  <c r="C38655"/>
  <c r="C38654"/>
  <c r="C38653"/>
  <c r="C38652"/>
  <c r="C38651"/>
  <c r="C38650"/>
  <c r="C38649"/>
  <c r="C38648"/>
  <c r="C38647"/>
  <c r="C38646"/>
  <c r="C38645"/>
  <c r="C38644"/>
  <c r="C38643"/>
  <c r="C38642"/>
  <c r="C38641"/>
  <c r="C38640"/>
  <c r="C38639"/>
  <c r="C38638"/>
  <c r="C38637"/>
  <c r="C38636"/>
  <c r="C38635"/>
  <c r="C38634"/>
  <c r="C38633"/>
  <c r="C38632"/>
  <c r="C38631"/>
  <c r="C38630"/>
  <c r="C38629"/>
  <c r="C38628"/>
  <c r="C38627"/>
  <c r="C38626"/>
  <c r="C38625"/>
  <c r="C38624"/>
  <c r="C38623"/>
  <c r="C38622"/>
  <c r="C38621"/>
  <c r="C38620"/>
  <c r="C38619"/>
  <c r="C38618"/>
  <c r="C38617"/>
  <c r="C38616"/>
  <c r="C38615"/>
  <c r="C38614"/>
  <c r="C38613"/>
  <c r="C38612"/>
  <c r="C38611"/>
  <c r="C38610"/>
  <c r="C38609"/>
  <c r="C38608"/>
  <c r="C38607"/>
  <c r="C38606"/>
  <c r="C38605"/>
  <c r="C38604"/>
  <c r="C38603"/>
  <c r="C38602"/>
  <c r="C38601"/>
  <c r="C38600"/>
  <c r="C38599"/>
  <c r="C38598"/>
  <c r="C38597"/>
  <c r="C38596"/>
  <c r="C38595"/>
  <c r="C38594"/>
  <c r="C38593"/>
  <c r="C38592"/>
  <c r="C38591"/>
  <c r="C38590"/>
  <c r="C38589"/>
  <c r="C38588"/>
  <c r="C38587"/>
  <c r="C38586"/>
  <c r="C38585"/>
  <c r="C38584"/>
  <c r="C38583"/>
  <c r="C38582"/>
  <c r="C38581"/>
  <c r="C38580"/>
  <c r="C38579"/>
  <c r="C38578"/>
  <c r="C38577"/>
  <c r="C38576"/>
  <c r="C38575"/>
  <c r="C38574"/>
  <c r="C38573"/>
  <c r="C38572"/>
  <c r="C38571"/>
  <c r="C38570"/>
  <c r="C38569"/>
  <c r="C38568"/>
  <c r="C38567"/>
  <c r="C38566"/>
  <c r="C38565"/>
  <c r="C38564"/>
  <c r="C38563"/>
  <c r="C38562"/>
  <c r="C38561"/>
  <c r="C38560"/>
  <c r="C38559"/>
  <c r="C38558"/>
  <c r="C38557"/>
  <c r="C38556"/>
  <c r="C38555"/>
  <c r="C38554"/>
  <c r="C38553"/>
  <c r="C38552"/>
  <c r="C38551"/>
  <c r="C38550"/>
  <c r="C38549"/>
  <c r="C38548"/>
  <c r="C38547"/>
  <c r="C38546"/>
  <c r="C38545"/>
  <c r="C38544"/>
  <c r="C38543"/>
  <c r="C38542"/>
  <c r="C38541"/>
  <c r="C38540"/>
  <c r="C38539"/>
  <c r="C38538"/>
  <c r="C38537"/>
  <c r="C38536"/>
  <c r="C38535"/>
  <c r="C38534"/>
  <c r="C38533"/>
  <c r="C38532"/>
  <c r="C38531"/>
  <c r="C38530"/>
  <c r="C38529"/>
  <c r="C38528"/>
  <c r="C38527"/>
  <c r="C38526"/>
  <c r="C38525"/>
  <c r="C38524"/>
  <c r="C38523"/>
  <c r="C38522"/>
  <c r="C38521"/>
  <c r="C38520"/>
  <c r="C38519"/>
  <c r="C38518"/>
  <c r="C38517"/>
  <c r="C38516"/>
  <c r="C38515"/>
  <c r="C38514"/>
  <c r="C38513"/>
  <c r="C38512"/>
  <c r="C38511"/>
  <c r="C38510"/>
  <c r="C38509"/>
  <c r="C38508"/>
  <c r="C38507"/>
  <c r="C38506"/>
  <c r="C38505"/>
  <c r="C38504"/>
  <c r="C38503"/>
  <c r="C38502"/>
  <c r="C38501"/>
  <c r="C38500"/>
  <c r="C38499"/>
  <c r="C38498"/>
  <c r="C38497"/>
  <c r="C38496"/>
  <c r="C38495"/>
  <c r="C38494"/>
  <c r="C38493"/>
  <c r="C38492"/>
  <c r="C38491"/>
  <c r="C38490"/>
  <c r="C38489"/>
  <c r="C38488"/>
  <c r="C38487"/>
  <c r="C38486"/>
  <c r="C38485"/>
  <c r="C38484"/>
  <c r="C38483"/>
  <c r="C38482"/>
  <c r="C38481"/>
  <c r="C38480"/>
  <c r="C38479"/>
  <c r="C38478"/>
  <c r="C38477"/>
  <c r="C38476"/>
  <c r="C38475"/>
  <c r="C38474"/>
  <c r="C38473"/>
  <c r="C38472"/>
  <c r="C38471"/>
  <c r="C38470"/>
  <c r="C38469"/>
  <c r="C38468"/>
  <c r="C38467"/>
  <c r="C38466"/>
  <c r="C38465"/>
  <c r="C38464"/>
  <c r="C38463"/>
  <c r="C38462"/>
  <c r="C38461"/>
  <c r="C38460"/>
  <c r="C38459"/>
  <c r="C38458"/>
  <c r="C38457"/>
  <c r="C38456"/>
  <c r="C38455"/>
  <c r="C38454"/>
  <c r="C38453"/>
  <c r="C38452"/>
  <c r="C38451"/>
  <c r="C38450"/>
  <c r="C38449"/>
  <c r="C38448"/>
  <c r="C38447"/>
  <c r="C38446"/>
  <c r="C38445"/>
  <c r="C38444"/>
  <c r="C38443"/>
  <c r="C38442"/>
  <c r="C38441"/>
  <c r="C38440"/>
  <c r="C38439"/>
  <c r="C38438"/>
  <c r="C38437"/>
  <c r="C38436"/>
  <c r="C38435"/>
  <c r="C38434"/>
  <c r="C38433"/>
  <c r="C38432"/>
  <c r="C38431"/>
  <c r="C38430"/>
  <c r="C38429"/>
  <c r="C38428"/>
  <c r="C38427"/>
  <c r="C38426"/>
  <c r="C38425"/>
  <c r="C38424"/>
  <c r="C38423"/>
  <c r="C38422"/>
  <c r="C38421"/>
  <c r="C38420"/>
  <c r="C38419"/>
  <c r="C38418"/>
  <c r="C38417"/>
  <c r="C38416"/>
  <c r="C38415"/>
  <c r="C38414"/>
  <c r="C38413"/>
  <c r="C38412"/>
  <c r="C38411"/>
  <c r="C38410"/>
  <c r="C38409"/>
  <c r="C38408"/>
  <c r="C38407"/>
  <c r="C38406"/>
  <c r="C38405"/>
  <c r="C38404"/>
  <c r="C38403"/>
  <c r="C38402"/>
  <c r="C38401"/>
  <c r="C38400"/>
  <c r="C38399"/>
  <c r="C38398"/>
  <c r="C38397"/>
  <c r="C38396"/>
  <c r="C38395"/>
  <c r="C38394"/>
  <c r="C38393"/>
  <c r="C38392"/>
  <c r="C38391"/>
  <c r="C38390"/>
  <c r="C38389"/>
  <c r="C38388"/>
  <c r="C38387"/>
  <c r="C38386"/>
  <c r="C38385"/>
  <c r="C38384"/>
  <c r="C38383"/>
  <c r="C38382"/>
  <c r="C38381"/>
  <c r="C38380"/>
  <c r="C38379"/>
  <c r="C38378"/>
  <c r="C38377"/>
  <c r="C38376"/>
  <c r="C38375"/>
  <c r="C38374"/>
  <c r="C38373"/>
  <c r="C38372"/>
  <c r="C38371"/>
  <c r="C38370"/>
  <c r="C38369"/>
  <c r="C38368"/>
  <c r="C38367"/>
  <c r="C38366"/>
  <c r="C38365"/>
  <c r="C38364"/>
  <c r="C38363"/>
  <c r="C38362"/>
  <c r="C38361"/>
  <c r="C38360"/>
  <c r="C38359"/>
  <c r="C38358"/>
  <c r="C38357"/>
  <c r="C38356"/>
  <c r="C38355"/>
  <c r="C38354"/>
  <c r="C38353"/>
  <c r="C38352"/>
  <c r="C38351"/>
  <c r="C38350"/>
  <c r="C38349"/>
  <c r="C38348"/>
  <c r="C38347"/>
  <c r="C38346"/>
  <c r="C38345"/>
  <c r="C38344"/>
  <c r="C38343"/>
  <c r="C38342"/>
  <c r="C38341"/>
  <c r="C38340"/>
  <c r="C38339"/>
  <c r="C38338"/>
  <c r="C38337"/>
  <c r="C38336"/>
  <c r="C38335"/>
  <c r="C38334"/>
  <c r="C38333"/>
  <c r="C38332"/>
  <c r="C38331"/>
  <c r="C38330"/>
  <c r="C38329"/>
  <c r="C38328"/>
  <c r="C38327"/>
  <c r="C38326"/>
  <c r="C38325"/>
  <c r="C38324"/>
  <c r="C38323"/>
  <c r="C38322"/>
  <c r="C38321"/>
  <c r="C38320"/>
  <c r="C38319"/>
  <c r="C38318"/>
  <c r="C38317"/>
  <c r="C38316"/>
  <c r="C38315"/>
  <c r="C38314"/>
  <c r="C38313"/>
  <c r="C38312"/>
  <c r="C38311"/>
  <c r="C38310"/>
  <c r="C38309"/>
  <c r="C38308"/>
  <c r="C38307"/>
  <c r="C38306"/>
  <c r="C38305"/>
  <c r="C38304"/>
  <c r="C38303"/>
  <c r="C38302"/>
  <c r="C38301"/>
  <c r="C38300"/>
  <c r="C38299"/>
  <c r="C38298"/>
  <c r="C38297"/>
  <c r="C38296"/>
  <c r="C38295"/>
  <c r="C38294"/>
  <c r="C38293"/>
  <c r="C38292"/>
  <c r="C38291"/>
  <c r="C38290"/>
  <c r="C38289"/>
  <c r="C38288"/>
  <c r="C38287"/>
  <c r="C38286"/>
  <c r="C38285"/>
  <c r="C38284"/>
  <c r="C38283"/>
  <c r="C38282"/>
  <c r="C38281"/>
  <c r="C38280"/>
  <c r="C38279"/>
  <c r="C38278"/>
  <c r="C38277"/>
  <c r="C38276"/>
  <c r="C38275"/>
  <c r="C38274"/>
  <c r="C38273"/>
  <c r="C38272"/>
  <c r="C38271"/>
  <c r="C38270"/>
  <c r="C38269"/>
  <c r="C38268"/>
  <c r="C38267"/>
  <c r="C38266"/>
  <c r="C38265"/>
  <c r="C38264"/>
  <c r="C38263"/>
  <c r="C38262"/>
  <c r="C38261"/>
  <c r="C38260"/>
  <c r="C38259"/>
  <c r="C38258"/>
  <c r="C38257"/>
  <c r="C38256"/>
  <c r="C38255"/>
  <c r="C38254"/>
  <c r="C38253"/>
  <c r="C38252"/>
  <c r="C38251"/>
  <c r="C38250"/>
  <c r="C38249"/>
  <c r="C38248"/>
  <c r="C38247"/>
  <c r="C38246"/>
  <c r="C38245"/>
  <c r="C38244"/>
  <c r="C38243"/>
  <c r="C38242"/>
  <c r="C38241"/>
  <c r="C38240"/>
  <c r="C38239"/>
  <c r="C38238"/>
  <c r="C38237"/>
  <c r="C38236"/>
  <c r="C38235"/>
  <c r="C38234"/>
  <c r="C38233"/>
  <c r="C38232"/>
  <c r="C38231"/>
  <c r="C38230"/>
  <c r="C38229"/>
  <c r="C38228"/>
  <c r="C38227"/>
  <c r="C38226"/>
  <c r="C38225"/>
  <c r="C38224"/>
  <c r="C38223"/>
  <c r="C38222"/>
  <c r="C38221"/>
  <c r="C38220"/>
  <c r="C38219"/>
  <c r="C38218"/>
  <c r="C38217"/>
  <c r="C38216"/>
  <c r="C38215"/>
  <c r="C38214"/>
  <c r="C38213"/>
  <c r="C38212"/>
  <c r="C38211"/>
  <c r="C38210"/>
  <c r="C38209"/>
  <c r="C38208"/>
  <c r="C38207"/>
  <c r="C38206"/>
  <c r="C38205"/>
  <c r="C38204"/>
  <c r="C38203"/>
  <c r="C38202"/>
  <c r="C38201"/>
  <c r="C38200"/>
  <c r="C38199"/>
  <c r="C38198"/>
  <c r="C38197"/>
  <c r="C38196"/>
  <c r="C38195"/>
  <c r="C38194"/>
  <c r="C38193"/>
  <c r="C38192"/>
  <c r="C38191"/>
  <c r="C38190"/>
  <c r="C38189"/>
  <c r="C38188"/>
  <c r="C38187"/>
  <c r="C38186"/>
  <c r="C38185"/>
  <c r="C38184"/>
  <c r="C38183"/>
  <c r="C38182"/>
  <c r="C38181"/>
  <c r="C38180"/>
  <c r="C38179"/>
  <c r="C38178"/>
  <c r="C38177"/>
  <c r="C38176"/>
  <c r="C38175"/>
  <c r="C38174"/>
  <c r="C38173"/>
  <c r="C38172"/>
  <c r="C38171"/>
  <c r="C38170"/>
  <c r="C38169"/>
  <c r="C38168"/>
  <c r="C38167"/>
  <c r="C38166"/>
  <c r="C38165"/>
  <c r="C38164"/>
  <c r="C38163"/>
  <c r="C38162"/>
  <c r="C38161"/>
  <c r="C38160"/>
  <c r="C38159"/>
  <c r="C38158"/>
  <c r="C38157"/>
  <c r="C38156"/>
  <c r="C38155"/>
  <c r="C38154"/>
  <c r="C38153"/>
  <c r="C38152"/>
  <c r="C38151"/>
  <c r="C38150"/>
  <c r="C38149"/>
  <c r="C38148"/>
  <c r="C38147"/>
  <c r="C38146"/>
  <c r="C38145"/>
  <c r="C38144"/>
  <c r="C38143"/>
  <c r="C38142"/>
  <c r="C38141"/>
  <c r="C38140"/>
  <c r="C38139"/>
  <c r="C38138"/>
  <c r="C38137"/>
  <c r="C38136"/>
  <c r="C38135"/>
  <c r="C38134"/>
  <c r="C38133"/>
  <c r="C38132"/>
  <c r="C38131"/>
  <c r="C38130"/>
  <c r="C38129"/>
  <c r="C38128"/>
  <c r="C38127"/>
  <c r="C38126"/>
  <c r="C38125"/>
  <c r="C38124"/>
  <c r="C38123"/>
  <c r="C38122"/>
  <c r="C38121"/>
  <c r="C38120"/>
  <c r="C38119"/>
  <c r="C38118"/>
  <c r="C38117"/>
  <c r="C38116"/>
  <c r="C38115"/>
  <c r="C38114"/>
  <c r="C38113"/>
  <c r="C38112"/>
  <c r="C38111"/>
  <c r="C38110"/>
  <c r="C38109"/>
  <c r="C38108"/>
  <c r="C38107"/>
  <c r="C38106"/>
  <c r="C38105"/>
  <c r="C38104"/>
  <c r="C38103"/>
  <c r="C38102"/>
  <c r="C38101"/>
  <c r="C38100"/>
  <c r="C38099"/>
  <c r="C38098"/>
  <c r="C38097"/>
  <c r="C38096"/>
  <c r="C38095"/>
  <c r="C38094"/>
  <c r="C38093"/>
  <c r="C38092"/>
  <c r="C38091"/>
  <c r="C38090"/>
  <c r="C38089"/>
  <c r="C38088"/>
  <c r="C38087"/>
  <c r="C38086"/>
  <c r="C38085"/>
  <c r="C38084"/>
  <c r="C38083"/>
  <c r="C38082"/>
  <c r="C38081"/>
  <c r="C38080"/>
  <c r="C38079"/>
  <c r="C38078"/>
  <c r="C38077"/>
  <c r="C38076"/>
  <c r="C38075"/>
  <c r="C38074"/>
  <c r="C38073"/>
  <c r="C38072"/>
  <c r="C38071"/>
  <c r="C38070"/>
  <c r="C38069"/>
  <c r="C38068"/>
  <c r="C38067"/>
  <c r="C38066"/>
  <c r="C38065"/>
  <c r="C38064"/>
  <c r="C38063"/>
  <c r="C38062"/>
  <c r="C38061"/>
  <c r="C38060"/>
  <c r="C38059"/>
  <c r="C38058"/>
  <c r="C38057"/>
  <c r="C38056"/>
  <c r="C38055"/>
  <c r="C38054"/>
  <c r="C38053"/>
  <c r="C38052"/>
  <c r="C38051"/>
  <c r="C38050"/>
  <c r="C38049"/>
  <c r="C38048"/>
  <c r="C38047"/>
  <c r="C38046"/>
  <c r="C38045"/>
  <c r="C38044"/>
  <c r="C38043"/>
  <c r="C38042"/>
  <c r="C38041"/>
  <c r="C38040"/>
  <c r="C38039"/>
  <c r="C38038"/>
  <c r="C38037"/>
  <c r="C38036"/>
  <c r="C38035"/>
  <c r="C38034"/>
  <c r="C38033"/>
  <c r="C38032"/>
  <c r="C38031"/>
  <c r="C38030"/>
  <c r="C38029"/>
  <c r="C38028"/>
  <c r="C38027"/>
  <c r="C38026"/>
  <c r="C38025"/>
  <c r="C38024"/>
  <c r="C38023"/>
  <c r="C38022"/>
  <c r="C38021"/>
  <c r="C38020"/>
  <c r="C38019"/>
  <c r="C38018"/>
  <c r="C38017"/>
  <c r="C38016"/>
  <c r="C38015"/>
  <c r="C38014"/>
  <c r="C38013"/>
  <c r="C38012"/>
  <c r="C38011"/>
  <c r="C38010"/>
  <c r="C38009"/>
  <c r="C38008"/>
  <c r="C38007"/>
  <c r="C38006"/>
  <c r="C38005"/>
  <c r="C38004"/>
  <c r="C38003"/>
  <c r="C38002"/>
  <c r="C38001"/>
  <c r="C38000"/>
  <c r="C37999"/>
  <c r="C37998"/>
  <c r="C37997"/>
  <c r="C37996"/>
  <c r="C37995"/>
  <c r="C37994"/>
  <c r="C37993"/>
  <c r="C37992"/>
  <c r="C37991"/>
  <c r="C37990"/>
  <c r="C37989"/>
  <c r="C37988"/>
  <c r="C37987"/>
  <c r="C37986"/>
  <c r="C37985"/>
  <c r="C37984"/>
  <c r="C37983"/>
  <c r="C37982"/>
  <c r="C37981"/>
  <c r="C37980"/>
  <c r="C37979"/>
  <c r="C37978"/>
  <c r="C37977"/>
  <c r="C37976"/>
  <c r="C37975"/>
  <c r="C37974"/>
  <c r="C37973"/>
  <c r="C37972"/>
  <c r="C37971"/>
  <c r="C37970"/>
  <c r="C37969"/>
  <c r="C37968"/>
  <c r="C37967"/>
  <c r="C37966"/>
  <c r="C37965"/>
  <c r="C37964"/>
  <c r="C37963"/>
  <c r="C37962"/>
  <c r="C37961"/>
  <c r="C37960"/>
  <c r="C37959"/>
  <c r="C37958"/>
  <c r="C37957"/>
  <c r="C37956"/>
  <c r="C37955"/>
  <c r="C37954"/>
  <c r="C37953"/>
  <c r="C37952"/>
  <c r="C37951"/>
  <c r="C37950"/>
  <c r="C37949"/>
  <c r="C37948"/>
  <c r="C37947"/>
  <c r="C37946"/>
  <c r="C37945"/>
  <c r="C37944"/>
  <c r="C37943"/>
  <c r="C37942"/>
  <c r="C37941"/>
  <c r="C37940"/>
  <c r="C37939"/>
  <c r="C37938"/>
  <c r="C37937"/>
  <c r="C37936"/>
  <c r="C37935"/>
  <c r="C37934"/>
  <c r="C37933"/>
  <c r="C37932"/>
  <c r="C37931"/>
  <c r="C37930"/>
  <c r="C37929"/>
  <c r="C37928"/>
  <c r="C37927"/>
  <c r="C37926"/>
  <c r="C37925"/>
  <c r="C37924"/>
  <c r="C37923"/>
  <c r="C37922"/>
  <c r="C37921"/>
  <c r="C37920"/>
  <c r="C37919"/>
  <c r="C37918"/>
  <c r="C37917"/>
  <c r="C37916"/>
  <c r="C37915"/>
  <c r="C37914"/>
  <c r="C37913"/>
  <c r="C37912"/>
  <c r="C37911"/>
  <c r="C37910"/>
  <c r="C37909"/>
  <c r="C37908"/>
  <c r="C37907"/>
  <c r="C37906"/>
  <c r="C37905"/>
  <c r="C37904"/>
  <c r="C37903"/>
  <c r="C37902"/>
  <c r="C37901"/>
  <c r="C37900"/>
  <c r="C37899"/>
  <c r="C37898"/>
  <c r="C37897"/>
  <c r="C37896"/>
  <c r="C37895"/>
  <c r="C37894"/>
  <c r="C37893"/>
  <c r="C37892"/>
  <c r="C37891"/>
  <c r="C37890"/>
  <c r="C37889"/>
  <c r="C37888"/>
  <c r="C37887"/>
  <c r="C37886"/>
  <c r="C37885"/>
  <c r="C37884"/>
  <c r="C37883"/>
  <c r="C37882"/>
  <c r="C37881"/>
  <c r="C37880"/>
  <c r="C37879"/>
  <c r="C37878"/>
  <c r="C37877"/>
  <c r="C37876"/>
  <c r="C37875"/>
  <c r="C37874"/>
  <c r="C37873"/>
  <c r="C37872"/>
  <c r="C37871"/>
  <c r="C37870"/>
  <c r="C37869"/>
  <c r="C37868"/>
  <c r="C37867"/>
  <c r="C37866"/>
  <c r="C37865"/>
  <c r="C37864"/>
  <c r="C37863"/>
  <c r="C37862"/>
  <c r="C37861"/>
  <c r="C37860"/>
  <c r="C37859"/>
  <c r="C37858"/>
  <c r="C37857"/>
  <c r="C37856"/>
  <c r="C37855"/>
  <c r="C37854"/>
  <c r="C37853"/>
  <c r="C37852"/>
  <c r="C37851"/>
  <c r="C37850"/>
  <c r="C37849"/>
  <c r="C37848"/>
  <c r="C37847"/>
  <c r="C37846"/>
  <c r="C37845"/>
  <c r="C37844"/>
  <c r="C37843"/>
  <c r="C37842"/>
  <c r="C37841"/>
  <c r="C37840"/>
  <c r="C37839"/>
  <c r="C37838"/>
  <c r="C37837"/>
  <c r="C37836"/>
  <c r="C37835"/>
  <c r="C37834"/>
  <c r="C37833"/>
  <c r="C37832"/>
  <c r="C37831"/>
  <c r="C37830"/>
  <c r="C37829"/>
  <c r="C37828"/>
  <c r="C37827"/>
  <c r="C37826"/>
  <c r="C37825"/>
  <c r="C37824"/>
  <c r="C37823"/>
  <c r="C37822"/>
  <c r="C37821"/>
  <c r="C37820"/>
  <c r="C37819"/>
  <c r="C37818"/>
  <c r="C37817"/>
  <c r="C37816"/>
  <c r="C37815"/>
  <c r="C37814"/>
  <c r="C37813"/>
  <c r="C37812"/>
  <c r="C37811"/>
  <c r="C37810"/>
  <c r="C37809"/>
  <c r="C37808"/>
  <c r="C37807"/>
  <c r="C37806"/>
  <c r="C37805"/>
  <c r="C37804"/>
  <c r="C37803"/>
  <c r="C37802"/>
  <c r="C37801"/>
  <c r="C37800"/>
  <c r="C37799"/>
  <c r="C37798"/>
  <c r="C37797"/>
  <c r="C37796"/>
  <c r="C37795"/>
  <c r="C37794"/>
  <c r="C37793"/>
  <c r="C37792"/>
  <c r="C37791"/>
  <c r="C37790"/>
  <c r="C37789"/>
  <c r="C37788"/>
  <c r="C37787"/>
  <c r="C37786"/>
  <c r="C37785"/>
  <c r="C37784"/>
  <c r="C37783"/>
  <c r="C37782"/>
  <c r="C37781"/>
  <c r="C37780"/>
  <c r="C37779"/>
  <c r="C37778"/>
  <c r="C37777"/>
  <c r="C37776"/>
  <c r="C37775"/>
  <c r="C37774"/>
  <c r="C37773"/>
  <c r="C37772"/>
  <c r="C37771"/>
  <c r="C37770"/>
  <c r="C37769"/>
  <c r="C37768"/>
  <c r="C37767"/>
  <c r="C37766"/>
  <c r="C37765"/>
  <c r="C37764"/>
  <c r="C37763"/>
  <c r="C37762"/>
  <c r="C37761"/>
  <c r="C37760"/>
  <c r="C37759"/>
  <c r="C37758"/>
  <c r="C37757"/>
  <c r="C37756"/>
  <c r="C37755"/>
  <c r="C37754"/>
  <c r="C37753"/>
  <c r="C37752"/>
  <c r="C37751"/>
  <c r="C37750"/>
  <c r="C37749"/>
  <c r="C37748"/>
  <c r="C37747"/>
  <c r="C37746"/>
  <c r="C37745"/>
  <c r="C37744"/>
  <c r="C37743"/>
  <c r="C37742"/>
  <c r="C37741"/>
  <c r="C37740"/>
  <c r="C37739"/>
  <c r="C37738"/>
  <c r="C37737"/>
  <c r="C37736"/>
  <c r="C37735"/>
  <c r="C37734"/>
  <c r="C37733"/>
  <c r="C37732"/>
  <c r="C37731"/>
  <c r="C37730"/>
  <c r="C37729"/>
  <c r="C37728"/>
  <c r="C37727"/>
  <c r="C37726"/>
  <c r="C37725"/>
  <c r="C37724"/>
  <c r="C37723"/>
  <c r="C37722"/>
  <c r="C37721"/>
  <c r="C37720"/>
  <c r="C37719"/>
  <c r="C37718"/>
  <c r="C37717"/>
  <c r="C37716"/>
  <c r="C37715"/>
  <c r="C37714"/>
  <c r="C37713"/>
  <c r="C37712"/>
  <c r="C37711"/>
  <c r="C37710"/>
  <c r="C37709"/>
  <c r="C37708"/>
  <c r="C37707"/>
  <c r="C37706"/>
  <c r="C37705"/>
  <c r="C37704"/>
  <c r="C37703"/>
  <c r="C37702"/>
  <c r="C37701"/>
  <c r="C37700"/>
  <c r="C37699"/>
  <c r="C37698"/>
  <c r="C37697"/>
  <c r="C37696"/>
  <c r="C37695"/>
  <c r="C37694"/>
  <c r="C37693"/>
  <c r="C37692"/>
  <c r="C37691"/>
  <c r="C37690"/>
  <c r="C37689"/>
  <c r="C37688"/>
  <c r="C37687"/>
  <c r="C37686"/>
  <c r="C37685"/>
  <c r="C37684"/>
  <c r="C37683"/>
  <c r="C37682"/>
  <c r="C37681"/>
  <c r="C37680"/>
  <c r="C37679"/>
  <c r="C37678"/>
  <c r="C37677"/>
  <c r="C37676"/>
  <c r="C37675"/>
  <c r="C37674"/>
  <c r="C37673"/>
  <c r="C37672"/>
  <c r="C37671"/>
  <c r="C37670"/>
  <c r="C37669"/>
  <c r="C37668"/>
  <c r="C37667"/>
  <c r="C37666"/>
  <c r="C37665"/>
  <c r="C37664"/>
  <c r="C37663"/>
  <c r="C37662"/>
  <c r="C37661"/>
  <c r="C37660"/>
  <c r="C37659"/>
  <c r="C37658"/>
  <c r="C37657"/>
  <c r="C37656"/>
  <c r="C37655"/>
  <c r="C37654"/>
  <c r="C37653"/>
  <c r="C37652"/>
  <c r="C37651"/>
  <c r="C37650"/>
  <c r="C37649"/>
  <c r="C37648"/>
  <c r="C37647"/>
  <c r="C37646"/>
  <c r="C37645"/>
  <c r="C37644"/>
  <c r="C37643"/>
  <c r="C37642"/>
  <c r="C37641"/>
  <c r="C37640"/>
  <c r="C37639"/>
  <c r="C37638"/>
  <c r="C37637"/>
  <c r="C37636"/>
  <c r="C37635"/>
  <c r="C37634"/>
  <c r="C37633"/>
  <c r="C37632"/>
  <c r="C37631"/>
  <c r="C37630"/>
  <c r="C37629"/>
  <c r="C37628"/>
  <c r="C37627"/>
  <c r="C37626"/>
  <c r="C37625"/>
  <c r="C37624"/>
  <c r="C37623"/>
  <c r="C37622"/>
  <c r="C37621"/>
  <c r="C37620"/>
  <c r="C37619"/>
  <c r="C37618"/>
  <c r="C37617"/>
  <c r="C37616"/>
  <c r="C37615"/>
  <c r="C37614"/>
  <c r="C37613"/>
  <c r="C37612"/>
  <c r="C37611"/>
  <c r="C37610"/>
  <c r="C37609"/>
  <c r="C37608"/>
  <c r="C37607"/>
  <c r="C37606"/>
  <c r="C37605"/>
  <c r="C37604"/>
  <c r="C37603"/>
  <c r="C37602"/>
  <c r="C37601"/>
  <c r="C37600"/>
  <c r="C37599"/>
  <c r="C37598"/>
  <c r="C37597"/>
  <c r="C37596"/>
  <c r="C37595"/>
  <c r="C37594"/>
  <c r="C37593"/>
  <c r="C37592"/>
  <c r="C37591"/>
  <c r="C37590"/>
  <c r="C37589"/>
  <c r="C37588"/>
  <c r="C37587"/>
  <c r="C37586"/>
  <c r="C37585"/>
  <c r="C37584"/>
  <c r="C37583"/>
  <c r="C37582"/>
  <c r="C37581"/>
  <c r="C37580"/>
  <c r="C37579"/>
  <c r="C37578"/>
  <c r="C37577"/>
  <c r="C37576"/>
  <c r="C37575"/>
  <c r="C37574"/>
  <c r="C37573"/>
  <c r="C37572"/>
  <c r="C37571"/>
  <c r="C37570"/>
  <c r="C37569"/>
  <c r="C37568"/>
  <c r="C37567"/>
  <c r="C37566"/>
  <c r="C37565"/>
  <c r="C37564"/>
  <c r="C37563"/>
  <c r="C37562"/>
  <c r="C37561"/>
  <c r="C37560"/>
  <c r="C37559"/>
  <c r="C37558"/>
  <c r="C37557"/>
  <c r="C37556"/>
  <c r="C37555"/>
  <c r="C37554"/>
  <c r="C37553"/>
  <c r="C37552"/>
  <c r="C37551"/>
  <c r="C37550"/>
  <c r="C37549"/>
  <c r="C37548"/>
  <c r="C37547"/>
  <c r="C37546"/>
  <c r="C37545"/>
  <c r="C37544"/>
  <c r="C37543"/>
  <c r="C37542"/>
  <c r="C37541"/>
  <c r="C37540"/>
  <c r="C37539"/>
  <c r="C37538"/>
  <c r="C37537"/>
  <c r="C37536"/>
  <c r="C37535"/>
  <c r="C37534"/>
  <c r="C37533"/>
  <c r="C37532"/>
  <c r="C37531"/>
  <c r="C37530"/>
  <c r="C37529"/>
  <c r="C37528"/>
  <c r="C37527"/>
  <c r="C37526"/>
  <c r="C37525"/>
  <c r="C37524"/>
  <c r="C37523"/>
  <c r="C37522"/>
  <c r="C37521"/>
  <c r="C37520"/>
  <c r="C37519"/>
  <c r="C37518"/>
  <c r="C37517"/>
  <c r="C37516"/>
  <c r="C37515"/>
  <c r="C37514"/>
  <c r="C37513"/>
  <c r="C37512"/>
  <c r="C37511"/>
  <c r="C37510"/>
  <c r="C37509"/>
  <c r="C37508"/>
  <c r="C37507"/>
  <c r="C37506"/>
  <c r="C37505"/>
  <c r="C37504"/>
  <c r="C37503"/>
  <c r="C37502"/>
  <c r="C37501"/>
  <c r="C37500"/>
  <c r="C37499"/>
  <c r="C37498"/>
  <c r="C37497"/>
  <c r="C37496"/>
  <c r="C37495"/>
  <c r="C37494"/>
  <c r="C37493"/>
  <c r="C37492"/>
  <c r="C37491"/>
  <c r="C37490"/>
  <c r="C37489"/>
  <c r="C37488"/>
  <c r="C37487"/>
  <c r="C37486"/>
  <c r="C37485"/>
  <c r="C37484"/>
  <c r="C37483"/>
  <c r="C37482"/>
  <c r="C37481"/>
  <c r="C37480"/>
  <c r="C37479"/>
  <c r="C37478"/>
  <c r="C37477"/>
  <c r="C37476"/>
  <c r="C37475"/>
  <c r="C37474"/>
  <c r="C37473"/>
  <c r="C37472"/>
  <c r="C37471"/>
  <c r="C37470"/>
  <c r="C37469"/>
  <c r="C37468"/>
  <c r="C37467"/>
  <c r="C37466"/>
  <c r="C37465"/>
  <c r="C37464"/>
  <c r="C37463"/>
  <c r="C37462"/>
  <c r="C37461"/>
  <c r="C37460"/>
  <c r="C37459"/>
  <c r="C37458"/>
  <c r="C37457"/>
  <c r="C37456"/>
  <c r="C37455"/>
  <c r="C37454"/>
  <c r="C37453"/>
  <c r="C37452"/>
  <c r="C37451"/>
  <c r="C37450"/>
  <c r="C37449"/>
  <c r="C37448"/>
  <c r="C37447"/>
  <c r="C37446"/>
  <c r="C37445"/>
  <c r="C37444"/>
  <c r="C37443"/>
  <c r="C37442"/>
  <c r="C37441"/>
  <c r="C37440"/>
  <c r="C37439"/>
  <c r="C37438"/>
  <c r="C37437"/>
  <c r="C37436"/>
  <c r="C37435"/>
  <c r="C37434"/>
  <c r="C37433"/>
  <c r="C37432"/>
  <c r="C37431"/>
  <c r="C37430"/>
  <c r="C37429"/>
  <c r="C37428"/>
  <c r="C37427"/>
  <c r="C37426"/>
  <c r="C37425"/>
  <c r="C37424"/>
  <c r="C37423"/>
  <c r="C37422"/>
  <c r="C37421"/>
  <c r="C37420"/>
  <c r="C37419"/>
  <c r="C37418"/>
  <c r="C37417"/>
  <c r="C37416"/>
  <c r="C37415"/>
  <c r="C37414"/>
  <c r="C37413"/>
  <c r="C37412"/>
  <c r="C37411"/>
  <c r="C37410"/>
  <c r="C37409"/>
  <c r="C37408"/>
  <c r="C37407"/>
  <c r="C37406"/>
  <c r="C37405"/>
  <c r="C37404"/>
  <c r="C37403"/>
  <c r="C37402"/>
  <c r="C37401"/>
  <c r="C37400"/>
  <c r="C37399"/>
  <c r="C37398"/>
  <c r="C37397"/>
  <c r="C37396"/>
  <c r="C37395"/>
  <c r="C37394"/>
  <c r="C37393"/>
  <c r="C37392"/>
  <c r="C37391"/>
  <c r="C37390"/>
  <c r="C37389"/>
  <c r="C37388"/>
  <c r="C37387"/>
  <c r="C37386"/>
  <c r="C37385"/>
  <c r="C37384"/>
  <c r="C37383"/>
  <c r="C37382"/>
  <c r="C37381"/>
  <c r="C37380"/>
  <c r="C37379"/>
  <c r="C37378"/>
  <c r="C37377"/>
  <c r="C37376"/>
  <c r="C37375"/>
  <c r="C37374"/>
  <c r="C37373"/>
  <c r="C37372"/>
  <c r="C37371"/>
  <c r="C37370"/>
  <c r="C37369"/>
  <c r="C37368"/>
  <c r="C37367"/>
  <c r="C37366"/>
  <c r="C37365"/>
  <c r="C37364"/>
  <c r="C37363"/>
  <c r="C37362"/>
  <c r="C37361"/>
  <c r="C37360"/>
  <c r="C37359"/>
  <c r="C37358"/>
  <c r="C37357"/>
  <c r="C37356"/>
  <c r="C37355"/>
  <c r="C37354"/>
  <c r="C37353"/>
  <c r="C37352"/>
  <c r="C37351"/>
  <c r="C37350"/>
  <c r="C37349"/>
  <c r="C37348"/>
  <c r="C37347"/>
  <c r="C37346"/>
  <c r="C37345"/>
  <c r="C37344"/>
  <c r="C37343"/>
  <c r="C37342"/>
  <c r="C37341"/>
  <c r="C37340"/>
  <c r="C37339"/>
  <c r="C37338"/>
  <c r="C37337"/>
  <c r="C37336"/>
  <c r="C37335"/>
  <c r="C37334"/>
  <c r="C37333"/>
  <c r="C37332"/>
  <c r="C37331"/>
  <c r="C37330"/>
  <c r="C37329"/>
  <c r="C37328"/>
  <c r="C37327"/>
  <c r="C37326"/>
  <c r="C37325"/>
  <c r="C37324"/>
  <c r="C37323"/>
  <c r="C37322"/>
  <c r="C37321"/>
  <c r="C37320"/>
  <c r="C37319"/>
  <c r="C37318"/>
  <c r="C37317"/>
  <c r="C37316"/>
  <c r="C37315"/>
  <c r="C37314"/>
  <c r="C37313"/>
  <c r="C37312"/>
  <c r="C37311"/>
  <c r="C37310"/>
  <c r="C37309"/>
  <c r="C37308"/>
  <c r="C37307"/>
  <c r="C37306"/>
  <c r="C37305"/>
  <c r="C37304"/>
  <c r="C37303"/>
  <c r="C37302"/>
  <c r="C37301"/>
  <c r="C37300"/>
  <c r="C37299"/>
  <c r="C37298"/>
  <c r="C37297"/>
  <c r="C37296"/>
  <c r="C37295"/>
  <c r="C37294"/>
  <c r="C37293"/>
  <c r="C37292"/>
  <c r="C37291"/>
  <c r="C37290"/>
  <c r="C37289"/>
  <c r="C37288"/>
  <c r="C37287"/>
  <c r="C37286"/>
  <c r="C37285"/>
  <c r="C37284"/>
  <c r="C37283"/>
  <c r="C37282"/>
  <c r="C37281"/>
  <c r="C37280"/>
  <c r="C37279"/>
  <c r="C37278"/>
  <c r="C37277"/>
  <c r="C37276"/>
  <c r="C37275"/>
  <c r="C37274"/>
  <c r="C37273"/>
  <c r="C37272"/>
  <c r="C37271"/>
  <c r="C37270"/>
  <c r="C37269"/>
  <c r="C37268"/>
  <c r="C37267"/>
  <c r="C37266"/>
  <c r="C37265"/>
  <c r="C37264"/>
  <c r="C37263"/>
  <c r="C37262"/>
  <c r="C37261"/>
  <c r="C37260"/>
  <c r="C37259"/>
  <c r="C37258"/>
  <c r="C37257"/>
  <c r="C37256"/>
  <c r="C37255"/>
  <c r="C37254"/>
  <c r="C37253"/>
  <c r="C37252"/>
  <c r="C37251"/>
  <c r="C37250"/>
  <c r="C37249"/>
  <c r="C37248"/>
  <c r="C37247"/>
  <c r="C37246"/>
  <c r="C37245"/>
  <c r="C37244"/>
  <c r="C37243"/>
  <c r="C37242"/>
  <c r="C37241"/>
  <c r="C37240"/>
  <c r="C37239"/>
  <c r="C37238"/>
  <c r="C37237"/>
  <c r="C37236"/>
  <c r="C37235"/>
  <c r="C37234"/>
  <c r="C37233"/>
  <c r="C37232"/>
  <c r="C37231"/>
  <c r="C37230"/>
  <c r="C37229"/>
  <c r="C37228"/>
  <c r="C37227"/>
  <c r="C37226"/>
  <c r="C37225"/>
  <c r="C37224"/>
  <c r="C37223"/>
  <c r="C37222"/>
  <c r="C37221"/>
  <c r="C37220"/>
  <c r="C37219"/>
  <c r="C37218"/>
  <c r="C37217"/>
  <c r="C37216"/>
  <c r="C37215"/>
  <c r="C37214"/>
  <c r="C37213"/>
  <c r="C37212"/>
  <c r="C37211"/>
  <c r="C37210"/>
  <c r="C37209"/>
  <c r="C37208"/>
  <c r="C37207"/>
  <c r="C37206"/>
  <c r="C37205"/>
  <c r="C37204"/>
  <c r="C37203"/>
  <c r="C37202"/>
  <c r="C37201"/>
  <c r="C37200"/>
  <c r="C37199"/>
  <c r="C37198"/>
  <c r="C37197"/>
  <c r="C37196"/>
  <c r="C37195"/>
  <c r="C37194"/>
  <c r="C37193"/>
  <c r="C37192"/>
  <c r="C37191"/>
  <c r="C37190"/>
  <c r="C37189"/>
  <c r="C37188"/>
  <c r="C37187"/>
  <c r="C37186"/>
  <c r="C37185"/>
  <c r="C37184"/>
  <c r="C37183"/>
  <c r="C37182"/>
  <c r="C37181"/>
  <c r="C37180"/>
  <c r="C37179"/>
  <c r="C37178"/>
  <c r="C37177"/>
  <c r="C37176"/>
  <c r="C37175"/>
  <c r="C37174"/>
  <c r="C37173"/>
  <c r="C37172"/>
  <c r="C37171"/>
  <c r="C37170"/>
  <c r="C37169"/>
  <c r="C37168"/>
  <c r="C37167"/>
  <c r="C37166"/>
  <c r="C37165"/>
  <c r="C37164"/>
  <c r="C37163"/>
  <c r="C37162"/>
  <c r="C37161"/>
  <c r="C37160"/>
  <c r="C37159"/>
  <c r="C37158"/>
  <c r="C37157"/>
  <c r="C37156"/>
  <c r="C37155"/>
  <c r="C37154"/>
  <c r="C37153"/>
  <c r="C37152"/>
  <c r="C37151"/>
  <c r="C37150"/>
  <c r="C37149"/>
  <c r="C37148"/>
  <c r="C37147"/>
  <c r="C37146"/>
  <c r="C37145"/>
  <c r="C37144"/>
  <c r="C37143"/>
  <c r="C37142"/>
  <c r="C37141"/>
  <c r="C37140"/>
  <c r="C37139"/>
  <c r="C37138"/>
  <c r="C37137"/>
  <c r="C37136"/>
  <c r="C37135"/>
  <c r="C37134"/>
  <c r="C37133"/>
  <c r="C37132"/>
  <c r="C37131"/>
  <c r="C37130"/>
  <c r="C37129"/>
  <c r="C37128"/>
  <c r="C37127"/>
  <c r="C37126"/>
  <c r="C37125"/>
  <c r="C37124"/>
  <c r="C37123"/>
  <c r="C37122"/>
  <c r="C37121"/>
  <c r="C37120"/>
  <c r="C37119"/>
  <c r="C37118"/>
  <c r="C37117"/>
  <c r="C37116"/>
  <c r="C37115"/>
  <c r="C37114"/>
  <c r="C37113"/>
  <c r="C37112"/>
  <c r="C37111"/>
  <c r="C37110"/>
  <c r="C37109"/>
  <c r="C37108"/>
  <c r="C37107"/>
  <c r="C37106"/>
  <c r="C37105"/>
  <c r="C37104"/>
  <c r="C37103"/>
  <c r="C37102"/>
  <c r="C37101"/>
  <c r="C37100"/>
  <c r="C37099"/>
  <c r="C37098"/>
  <c r="C37097"/>
  <c r="C37096"/>
  <c r="C37095"/>
  <c r="C37094"/>
  <c r="C37093"/>
  <c r="C37092"/>
  <c r="C37091"/>
  <c r="C37090"/>
  <c r="C37089"/>
  <c r="C37088"/>
  <c r="C37087"/>
  <c r="C37086"/>
  <c r="C37085"/>
  <c r="C37084"/>
  <c r="C37083"/>
  <c r="C37082"/>
  <c r="C37081"/>
  <c r="C37080"/>
  <c r="C37079"/>
  <c r="C37078"/>
  <c r="C37077"/>
  <c r="C37076"/>
  <c r="C37075"/>
  <c r="C37074"/>
  <c r="C37073"/>
  <c r="C37072"/>
  <c r="C37071"/>
  <c r="C37070"/>
  <c r="C37069"/>
  <c r="C37068"/>
  <c r="C37067"/>
  <c r="C37066"/>
  <c r="C37065"/>
  <c r="C37064"/>
  <c r="C37063"/>
  <c r="C37062"/>
  <c r="C37061"/>
  <c r="C37060"/>
  <c r="C37059"/>
  <c r="C37058"/>
  <c r="C37057"/>
  <c r="C37056"/>
  <c r="C37055"/>
  <c r="C37054"/>
  <c r="C37053"/>
  <c r="C37052"/>
  <c r="C37051"/>
  <c r="C37050"/>
  <c r="C37049"/>
  <c r="C37048"/>
  <c r="C37047"/>
  <c r="C37046"/>
  <c r="C37045"/>
  <c r="C37044"/>
  <c r="C37043"/>
  <c r="C37042"/>
  <c r="C37041"/>
  <c r="C37040"/>
  <c r="C37039"/>
  <c r="C37038"/>
  <c r="C37037"/>
  <c r="C37036"/>
  <c r="C37035"/>
  <c r="C37034"/>
  <c r="C37033"/>
  <c r="C37032"/>
  <c r="C37031"/>
  <c r="C37030"/>
  <c r="C37029"/>
  <c r="C37028"/>
  <c r="C37027"/>
  <c r="C37026"/>
  <c r="C37025"/>
  <c r="C37024"/>
  <c r="C37023"/>
  <c r="C37022"/>
  <c r="C37021"/>
  <c r="C37020"/>
  <c r="C37019"/>
  <c r="C37018"/>
  <c r="C37017"/>
  <c r="C37016"/>
  <c r="C37015"/>
  <c r="C37014"/>
  <c r="C37013"/>
  <c r="C37012"/>
  <c r="C37011"/>
  <c r="C37010"/>
  <c r="C37009"/>
  <c r="C37008"/>
  <c r="C37007"/>
  <c r="C37006"/>
  <c r="C37005"/>
  <c r="C37004"/>
  <c r="C37003"/>
  <c r="C37002"/>
  <c r="C37001"/>
  <c r="C37000"/>
  <c r="C36999"/>
  <c r="C36998"/>
  <c r="C36997"/>
  <c r="C36996"/>
  <c r="C36995"/>
  <c r="C36994"/>
  <c r="C36993"/>
  <c r="C36992"/>
  <c r="C36991"/>
  <c r="C36990"/>
  <c r="C36989"/>
  <c r="C36988"/>
  <c r="C36987"/>
  <c r="C36986"/>
  <c r="C36985"/>
  <c r="C36984"/>
  <c r="C36983"/>
  <c r="C36982"/>
  <c r="C36981"/>
  <c r="C36980"/>
  <c r="C36979"/>
  <c r="C36978"/>
  <c r="C36977"/>
  <c r="C36976"/>
  <c r="C36975"/>
  <c r="C36974"/>
  <c r="C36973"/>
  <c r="C36972"/>
  <c r="C36971"/>
  <c r="C36970"/>
  <c r="C36969"/>
  <c r="C36968"/>
  <c r="C36967"/>
  <c r="C36966"/>
  <c r="C36965"/>
  <c r="C36964"/>
  <c r="C36963"/>
  <c r="C36962"/>
  <c r="C36961"/>
  <c r="C36960"/>
  <c r="C36959"/>
  <c r="C36958"/>
  <c r="C36957"/>
  <c r="C36956"/>
  <c r="C36955"/>
  <c r="C36954"/>
  <c r="C36953"/>
  <c r="C36952"/>
  <c r="C36951"/>
  <c r="C36950"/>
  <c r="C36949"/>
  <c r="C36948"/>
  <c r="C36947"/>
  <c r="C36946"/>
  <c r="C36945"/>
  <c r="C36944"/>
  <c r="C36943"/>
  <c r="C36942"/>
  <c r="C36941"/>
  <c r="C36940"/>
  <c r="C36939"/>
  <c r="C36938"/>
  <c r="C36937"/>
  <c r="C36936"/>
  <c r="C36935"/>
  <c r="C36934"/>
  <c r="C36933"/>
  <c r="C36932"/>
  <c r="C36931"/>
  <c r="C36930"/>
  <c r="C36929"/>
  <c r="C36928"/>
  <c r="C36927"/>
  <c r="C36926"/>
  <c r="C36925"/>
  <c r="C36924"/>
  <c r="C36923"/>
  <c r="C36922"/>
  <c r="C36921"/>
  <c r="C36920"/>
  <c r="C36919"/>
  <c r="C36918"/>
  <c r="C36917"/>
  <c r="C36916"/>
  <c r="C36915"/>
  <c r="C36914"/>
  <c r="C36913"/>
  <c r="C36912"/>
  <c r="C36911"/>
  <c r="C36910"/>
  <c r="C36909"/>
  <c r="C36908"/>
  <c r="C36907"/>
  <c r="C36906"/>
  <c r="C36905"/>
  <c r="C36904"/>
  <c r="C36903"/>
  <c r="C36902"/>
  <c r="C36901"/>
  <c r="C36900"/>
  <c r="C36899"/>
  <c r="C36898"/>
  <c r="C36897"/>
  <c r="C36896"/>
  <c r="C36895"/>
  <c r="C36894"/>
  <c r="C36893"/>
  <c r="C36892"/>
  <c r="C36891"/>
  <c r="C36890"/>
  <c r="C36889"/>
  <c r="C36888"/>
  <c r="C36887"/>
  <c r="C36886"/>
  <c r="C36885"/>
  <c r="C36884"/>
  <c r="C36883"/>
  <c r="C36882"/>
  <c r="C36881"/>
  <c r="C36880"/>
  <c r="C36879"/>
  <c r="C36878"/>
  <c r="C36877"/>
  <c r="C36876"/>
  <c r="C36875"/>
  <c r="C36874"/>
  <c r="C36873"/>
  <c r="C36872"/>
  <c r="C36871"/>
  <c r="C36870"/>
  <c r="C36869"/>
  <c r="C36868"/>
  <c r="C36867"/>
  <c r="C36866"/>
  <c r="C36865"/>
  <c r="C36864"/>
  <c r="C36863"/>
  <c r="C36862"/>
  <c r="C36861"/>
  <c r="C36860"/>
  <c r="C36859"/>
  <c r="C36858"/>
  <c r="C36857"/>
  <c r="C36856"/>
  <c r="C36855"/>
  <c r="C36854"/>
  <c r="C36853"/>
  <c r="C36852"/>
  <c r="C36851"/>
  <c r="C36850"/>
  <c r="C36849"/>
  <c r="C36848"/>
  <c r="C36847"/>
  <c r="C36846"/>
  <c r="C36845"/>
  <c r="C36844"/>
  <c r="C36843"/>
  <c r="C36842"/>
  <c r="C36841"/>
  <c r="C36840"/>
  <c r="C36839"/>
  <c r="C36838"/>
  <c r="C36837"/>
  <c r="C36836"/>
  <c r="C36835"/>
  <c r="C36834"/>
  <c r="C36833"/>
  <c r="C36832"/>
  <c r="C36831"/>
  <c r="C36830"/>
  <c r="C36829"/>
  <c r="C36828"/>
  <c r="C36827"/>
  <c r="C36826"/>
  <c r="C36825"/>
  <c r="C36824"/>
  <c r="C36823"/>
  <c r="C36822"/>
  <c r="C36821"/>
  <c r="C36820"/>
  <c r="C36819"/>
  <c r="C36818"/>
  <c r="C36817"/>
  <c r="C36816"/>
  <c r="C36815"/>
  <c r="C36814"/>
  <c r="C36813"/>
  <c r="C36812"/>
  <c r="C36811"/>
  <c r="C36810"/>
  <c r="C36809"/>
  <c r="C36808"/>
  <c r="C36807"/>
  <c r="C36806"/>
  <c r="C36805"/>
  <c r="C36804"/>
  <c r="C36803"/>
  <c r="C36802"/>
  <c r="C36801"/>
  <c r="C36800"/>
  <c r="C36799"/>
  <c r="C36798"/>
  <c r="C36797"/>
  <c r="C36796"/>
  <c r="C36795"/>
  <c r="C36794"/>
  <c r="C36793"/>
  <c r="C36792"/>
  <c r="C36791"/>
  <c r="C36790"/>
  <c r="C36789"/>
  <c r="C36788"/>
  <c r="C36787"/>
  <c r="C36786"/>
  <c r="C36785"/>
  <c r="C36784"/>
  <c r="C36783"/>
  <c r="C36782"/>
  <c r="C36781"/>
  <c r="C36780"/>
  <c r="C36779"/>
  <c r="C36778"/>
  <c r="C36777"/>
  <c r="C36776"/>
  <c r="C36775"/>
  <c r="C36774"/>
  <c r="C36773"/>
  <c r="C36772"/>
  <c r="C36771"/>
  <c r="C36770"/>
  <c r="C36769"/>
  <c r="C36768"/>
  <c r="C36767"/>
  <c r="C36766"/>
  <c r="C36765"/>
  <c r="C36764"/>
  <c r="C36763"/>
  <c r="C36762"/>
  <c r="C36761"/>
  <c r="C36760"/>
  <c r="C36759"/>
  <c r="C36758"/>
  <c r="C36757"/>
  <c r="C36756"/>
  <c r="C36755"/>
  <c r="C36754"/>
  <c r="C36753"/>
  <c r="C36752"/>
  <c r="C36751"/>
  <c r="C36750"/>
  <c r="C36749"/>
  <c r="C36748"/>
  <c r="C36747"/>
  <c r="C36746"/>
  <c r="C36745"/>
  <c r="C36744"/>
  <c r="C36743"/>
  <c r="C36742"/>
  <c r="C36741"/>
  <c r="C36740"/>
  <c r="C36739"/>
  <c r="C36738"/>
  <c r="C36737"/>
  <c r="C36736"/>
  <c r="C36735"/>
  <c r="C36734"/>
  <c r="C36733"/>
  <c r="C36732"/>
  <c r="C36731"/>
  <c r="C36730"/>
  <c r="C36729"/>
  <c r="C36728"/>
  <c r="C36727"/>
  <c r="C36726"/>
  <c r="C36725"/>
  <c r="C36724"/>
  <c r="C36723"/>
  <c r="C36722"/>
  <c r="C36721"/>
  <c r="C36720"/>
  <c r="C36719"/>
  <c r="C36718"/>
  <c r="C36717"/>
  <c r="C36716"/>
  <c r="C36715"/>
  <c r="C36714"/>
  <c r="C36713"/>
  <c r="C36712"/>
  <c r="C36711"/>
  <c r="C36710"/>
  <c r="C36709"/>
  <c r="C36708"/>
  <c r="C36707"/>
  <c r="C36706"/>
  <c r="C36705"/>
  <c r="C36704"/>
  <c r="C36703"/>
  <c r="C36702"/>
  <c r="C36701"/>
  <c r="C36700"/>
  <c r="C36699"/>
  <c r="C36698"/>
  <c r="C36697"/>
  <c r="C36696"/>
  <c r="C36695"/>
  <c r="C36694"/>
  <c r="C36693"/>
  <c r="C36692"/>
  <c r="C36691"/>
  <c r="C36690"/>
  <c r="C36689"/>
  <c r="C36688"/>
  <c r="C36687"/>
  <c r="C36686"/>
  <c r="C36685"/>
  <c r="C36684"/>
  <c r="C36683"/>
  <c r="C36682"/>
  <c r="C36681"/>
  <c r="C36680"/>
  <c r="C36679"/>
  <c r="C36678"/>
  <c r="C36677"/>
  <c r="C36676"/>
  <c r="C36675"/>
  <c r="C36674"/>
  <c r="C36673"/>
  <c r="C36672"/>
  <c r="C36671"/>
  <c r="C36670"/>
  <c r="C36669"/>
  <c r="C36668"/>
  <c r="C36667"/>
  <c r="C36666"/>
  <c r="C36665"/>
  <c r="C36664"/>
  <c r="C36663"/>
  <c r="C36662"/>
  <c r="C36661"/>
  <c r="C36660"/>
  <c r="C36659"/>
  <c r="C36658"/>
  <c r="C36657"/>
  <c r="C36656"/>
  <c r="C36655"/>
  <c r="C36654"/>
  <c r="C36653"/>
  <c r="C36652"/>
  <c r="C36651"/>
  <c r="C36650"/>
  <c r="C36649"/>
  <c r="C36648"/>
  <c r="C36647"/>
  <c r="C36646"/>
  <c r="C36645"/>
  <c r="C36644"/>
  <c r="C36643"/>
  <c r="C36642"/>
  <c r="C36641"/>
  <c r="C36640"/>
  <c r="C36639"/>
  <c r="C36638"/>
  <c r="C36637"/>
  <c r="C36636"/>
  <c r="C36635"/>
  <c r="C36634"/>
  <c r="C36633"/>
  <c r="C36632"/>
  <c r="C36631"/>
  <c r="C36630"/>
  <c r="C36629"/>
  <c r="C36628"/>
  <c r="C36627"/>
  <c r="C36626"/>
  <c r="C36625"/>
  <c r="C36624"/>
  <c r="C36623"/>
  <c r="C36622"/>
  <c r="C36621"/>
  <c r="C36620"/>
  <c r="C36619"/>
  <c r="C36618"/>
  <c r="C36617"/>
  <c r="C36616"/>
  <c r="C36615"/>
  <c r="C36614"/>
  <c r="C36613"/>
  <c r="C36612"/>
  <c r="C36611"/>
  <c r="C36610"/>
  <c r="C36609"/>
  <c r="C36608"/>
  <c r="C36607"/>
  <c r="C36606"/>
  <c r="C36605"/>
  <c r="C36604"/>
  <c r="C36603"/>
  <c r="C36602"/>
  <c r="C36601"/>
  <c r="C36600"/>
  <c r="C36599"/>
  <c r="C36598"/>
  <c r="C36597"/>
  <c r="C36596"/>
  <c r="C36595"/>
  <c r="C36594"/>
  <c r="C36593"/>
  <c r="C36592"/>
  <c r="C36591"/>
  <c r="C36590"/>
  <c r="C36589"/>
  <c r="C36588"/>
  <c r="C36587"/>
  <c r="C36586"/>
  <c r="C36585"/>
  <c r="C36584"/>
  <c r="C36583"/>
  <c r="C36582"/>
  <c r="C36581"/>
  <c r="C36580"/>
  <c r="C36579"/>
  <c r="C36578"/>
  <c r="C36577"/>
  <c r="C36576"/>
  <c r="C36575"/>
  <c r="C36574"/>
  <c r="C36573"/>
  <c r="C36572"/>
  <c r="C36571"/>
  <c r="C36570"/>
  <c r="C36569"/>
  <c r="C36568"/>
  <c r="C36567"/>
  <c r="C36566"/>
  <c r="C36565"/>
  <c r="C36564"/>
  <c r="C36563"/>
  <c r="C36562"/>
  <c r="C36561"/>
  <c r="C36560"/>
  <c r="C36559"/>
  <c r="C36558"/>
  <c r="C36557"/>
  <c r="C36556"/>
  <c r="C36555"/>
  <c r="C36554"/>
  <c r="C36553"/>
  <c r="C36552"/>
  <c r="C36551"/>
  <c r="C36550"/>
  <c r="C36549"/>
  <c r="C36548"/>
  <c r="C36547"/>
  <c r="C36546"/>
  <c r="C36545"/>
  <c r="C36544"/>
  <c r="C36543"/>
  <c r="C36542"/>
  <c r="C36541"/>
  <c r="C36540"/>
  <c r="C36539"/>
  <c r="C36538"/>
  <c r="C36537"/>
  <c r="C36536"/>
  <c r="C36535"/>
  <c r="C36534"/>
  <c r="C36533"/>
  <c r="C36532"/>
  <c r="C36531"/>
  <c r="C36530"/>
  <c r="C36529"/>
  <c r="C36528"/>
  <c r="C36527"/>
  <c r="C36526"/>
  <c r="C36525"/>
  <c r="C36524"/>
  <c r="C36523"/>
  <c r="C36522"/>
  <c r="C36521"/>
  <c r="C36520"/>
  <c r="C36519"/>
  <c r="C36518"/>
  <c r="C36517"/>
  <c r="C36516"/>
  <c r="C36515"/>
  <c r="C36514"/>
  <c r="C36513"/>
  <c r="C36512"/>
  <c r="C36511"/>
  <c r="C36510"/>
  <c r="C36509"/>
  <c r="C36508"/>
  <c r="C36507"/>
  <c r="C36506"/>
  <c r="C36505"/>
  <c r="C36504"/>
  <c r="C36503"/>
  <c r="C36502"/>
  <c r="C36501"/>
  <c r="C36500"/>
  <c r="C36499"/>
  <c r="C36498"/>
  <c r="C36497"/>
  <c r="C36496"/>
  <c r="C36495"/>
  <c r="C36494"/>
  <c r="C36493"/>
  <c r="C36492"/>
  <c r="C36491"/>
  <c r="C36490"/>
  <c r="C36489"/>
  <c r="C36488"/>
  <c r="C36487"/>
  <c r="C36486"/>
  <c r="C36485"/>
  <c r="C36484"/>
  <c r="C36483"/>
  <c r="C36482"/>
  <c r="C36481"/>
  <c r="C36480"/>
  <c r="C36479"/>
  <c r="C36478"/>
  <c r="C36477"/>
  <c r="C36476"/>
  <c r="C36475"/>
  <c r="C36474"/>
  <c r="C36473"/>
  <c r="C36472"/>
  <c r="C36471"/>
  <c r="C36470"/>
  <c r="C36469"/>
  <c r="C36468"/>
  <c r="C36467"/>
  <c r="C36466"/>
  <c r="C36465"/>
  <c r="C36464"/>
  <c r="C36463"/>
  <c r="C36462"/>
  <c r="C36461"/>
  <c r="C36460"/>
  <c r="C36459"/>
  <c r="C36458"/>
  <c r="C36457"/>
  <c r="C36456"/>
  <c r="C36455"/>
  <c r="C36454"/>
  <c r="C36453"/>
  <c r="C36452"/>
  <c r="C36451"/>
  <c r="C36450"/>
  <c r="C36449"/>
  <c r="C36448"/>
  <c r="C36447"/>
  <c r="C36446"/>
  <c r="C36445"/>
  <c r="C36444"/>
  <c r="C36443"/>
  <c r="C36442"/>
  <c r="C36441"/>
  <c r="C36440"/>
  <c r="C36439"/>
  <c r="C36438"/>
  <c r="C36437"/>
  <c r="C36436"/>
  <c r="C36435"/>
  <c r="C36434"/>
  <c r="C36433"/>
  <c r="C36432"/>
  <c r="C36431"/>
  <c r="C36430"/>
  <c r="C36429"/>
  <c r="C36428"/>
  <c r="C36427"/>
  <c r="C36426"/>
  <c r="C36425"/>
  <c r="C36424"/>
  <c r="C36423"/>
  <c r="C36422"/>
  <c r="C36421"/>
  <c r="C36420"/>
  <c r="C36419"/>
  <c r="C36418"/>
  <c r="C36417"/>
  <c r="C36416"/>
  <c r="C36415"/>
  <c r="C36414"/>
  <c r="C36413"/>
  <c r="C36412"/>
  <c r="C36411"/>
  <c r="C36410"/>
  <c r="C36409"/>
  <c r="C36408"/>
  <c r="C36407"/>
  <c r="C36406"/>
  <c r="C36405"/>
  <c r="C36404"/>
  <c r="C36403"/>
  <c r="C36402"/>
  <c r="C36401"/>
  <c r="C36400"/>
  <c r="C36399"/>
  <c r="C36398"/>
  <c r="C36397"/>
  <c r="C36396"/>
  <c r="C36395"/>
  <c r="C36394"/>
  <c r="C36393"/>
  <c r="C36392"/>
  <c r="C36391"/>
  <c r="C36390"/>
  <c r="C36389"/>
  <c r="C36388"/>
  <c r="C36387"/>
  <c r="C36386"/>
  <c r="C36385"/>
  <c r="C36384"/>
  <c r="C36383"/>
  <c r="C36382"/>
  <c r="C36381"/>
  <c r="C36380"/>
  <c r="C36379"/>
  <c r="C36378"/>
  <c r="C36377"/>
  <c r="C36376"/>
  <c r="C36375"/>
  <c r="C36374"/>
  <c r="C36373"/>
  <c r="C36372"/>
  <c r="C36371"/>
  <c r="C36370"/>
  <c r="C36369"/>
  <c r="C36368"/>
  <c r="C36367"/>
  <c r="C36366"/>
  <c r="C36365"/>
  <c r="C36364"/>
  <c r="C36363"/>
  <c r="C36362"/>
  <c r="C36361"/>
  <c r="C36360"/>
  <c r="C36359"/>
  <c r="C36358"/>
  <c r="C36357"/>
  <c r="C36356"/>
  <c r="C36355"/>
  <c r="C36354"/>
  <c r="C36353"/>
  <c r="C36352"/>
  <c r="C36351"/>
  <c r="C36350"/>
  <c r="C36349"/>
  <c r="C36348"/>
  <c r="C36347"/>
  <c r="C36346"/>
  <c r="C36345"/>
  <c r="C36344"/>
  <c r="C36343"/>
  <c r="C36342"/>
  <c r="C36341"/>
  <c r="C36340"/>
  <c r="C36339"/>
  <c r="C36338"/>
  <c r="C36337"/>
  <c r="C36336"/>
  <c r="C36335"/>
  <c r="C36334"/>
  <c r="C36333"/>
  <c r="C36332"/>
  <c r="C36331"/>
  <c r="C36330"/>
  <c r="C36329"/>
  <c r="C36328"/>
  <c r="C36327"/>
  <c r="C36326"/>
  <c r="C36325"/>
  <c r="C36324"/>
  <c r="C36323"/>
  <c r="C36322"/>
  <c r="C36321"/>
  <c r="C36320"/>
  <c r="C36319"/>
  <c r="C36318"/>
  <c r="C36317"/>
  <c r="C36316"/>
  <c r="C36315"/>
  <c r="C36314"/>
  <c r="C36313"/>
  <c r="C36312"/>
  <c r="C36311"/>
  <c r="C36310"/>
  <c r="C36309"/>
  <c r="C36308"/>
  <c r="C36307"/>
  <c r="C36306"/>
  <c r="C36305"/>
  <c r="C36304"/>
  <c r="C36303"/>
  <c r="C36302"/>
  <c r="C36301"/>
  <c r="C36300"/>
  <c r="C36299"/>
  <c r="C36298"/>
  <c r="C36297"/>
  <c r="C36296"/>
  <c r="C36295"/>
  <c r="C36294"/>
  <c r="C36293"/>
  <c r="C36292"/>
  <c r="C36291"/>
  <c r="C36290"/>
  <c r="C36289"/>
  <c r="C36288"/>
  <c r="C36287"/>
  <c r="C36286"/>
  <c r="C36285"/>
  <c r="C36284"/>
  <c r="C36283"/>
  <c r="C36282"/>
  <c r="C36281"/>
  <c r="C36280"/>
  <c r="C36279"/>
  <c r="C36278"/>
  <c r="C36277"/>
  <c r="C36276"/>
  <c r="C36275"/>
  <c r="C36274"/>
  <c r="C36273"/>
  <c r="C36272"/>
  <c r="C36271"/>
  <c r="C36270"/>
  <c r="C36269"/>
  <c r="C36268"/>
  <c r="C36267"/>
  <c r="C36266"/>
  <c r="C36265"/>
  <c r="C36264"/>
  <c r="C36263"/>
  <c r="C36262"/>
  <c r="C36261"/>
  <c r="C36260"/>
  <c r="C36259"/>
  <c r="C36258"/>
  <c r="C36257"/>
  <c r="C36256"/>
  <c r="C36255"/>
  <c r="C36254"/>
  <c r="C36253"/>
  <c r="C36252"/>
  <c r="C36251"/>
  <c r="C36250"/>
  <c r="C36249"/>
  <c r="C36248"/>
  <c r="C36247"/>
  <c r="C36246"/>
  <c r="C36245"/>
  <c r="C36244"/>
  <c r="C36243"/>
  <c r="C36242"/>
  <c r="C36241"/>
  <c r="C36240"/>
  <c r="C36239"/>
  <c r="C36238"/>
  <c r="C36237"/>
  <c r="C36236"/>
  <c r="C36235"/>
  <c r="C36234"/>
  <c r="C36233"/>
  <c r="C36232"/>
  <c r="C36231"/>
  <c r="C36230"/>
  <c r="C36229"/>
  <c r="C36228"/>
  <c r="C36227"/>
  <c r="C36226"/>
  <c r="C36225"/>
  <c r="C36224"/>
  <c r="C36223"/>
  <c r="C36222"/>
  <c r="C36221"/>
  <c r="C36220"/>
  <c r="C36219"/>
  <c r="C36218"/>
  <c r="C36217"/>
  <c r="C36216"/>
  <c r="C36215"/>
  <c r="C36214"/>
  <c r="C36213"/>
  <c r="C36212"/>
  <c r="C36211"/>
  <c r="C36210"/>
  <c r="C36209"/>
  <c r="C36208"/>
  <c r="C36207"/>
  <c r="C36206"/>
  <c r="C36205"/>
  <c r="C36204"/>
  <c r="C36203"/>
  <c r="C36202"/>
  <c r="C36201"/>
  <c r="C36200"/>
  <c r="C36199"/>
  <c r="C36198"/>
  <c r="C36197"/>
  <c r="C36196"/>
  <c r="C36195"/>
  <c r="C36194"/>
  <c r="C36193"/>
  <c r="C36192"/>
  <c r="C36191"/>
  <c r="C36190"/>
  <c r="C36189"/>
  <c r="C36188"/>
  <c r="C36187"/>
  <c r="C36186"/>
  <c r="C36185"/>
  <c r="C36184"/>
  <c r="C36183"/>
  <c r="C36182"/>
  <c r="C36181"/>
  <c r="C36180"/>
  <c r="C36179"/>
  <c r="C36178"/>
  <c r="C36177"/>
  <c r="C36176"/>
  <c r="C36175"/>
  <c r="C36174"/>
  <c r="C36173"/>
  <c r="C36172"/>
  <c r="C36171"/>
  <c r="C36170"/>
  <c r="C36169"/>
  <c r="C36168"/>
  <c r="C36167"/>
  <c r="C36166"/>
  <c r="C36165"/>
  <c r="C36164"/>
  <c r="C36163"/>
  <c r="C36162"/>
  <c r="C36161"/>
  <c r="C36160"/>
  <c r="C36159"/>
  <c r="C36158"/>
  <c r="C36157"/>
  <c r="C36156"/>
  <c r="C36155"/>
  <c r="C36154"/>
  <c r="C36153"/>
  <c r="C36152"/>
  <c r="C36151"/>
  <c r="C36150"/>
  <c r="C36149"/>
  <c r="C36148"/>
  <c r="C36147"/>
  <c r="C36146"/>
  <c r="C36145"/>
  <c r="C36144"/>
  <c r="C36143"/>
  <c r="C36142"/>
  <c r="C36141"/>
  <c r="C36140"/>
  <c r="C36139"/>
  <c r="C36138"/>
  <c r="C36137"/>
  <c r="C36136"/>
  <c r="C36135"/>
  <c r="C36134"/>
  <c r="C36133"/>
  <c r="C36132"/>
  <c r="C36131"/>
  <c r="C36130"/>
  <c r="C36129"/>
  <c r="C36128"/>
  <c r="C36127"/>
  <c r="C36126"/>
  <c r="C36125"/>
  <c r="C36124"/>
  <c r="C36123"/>
  <c r="C36122"/>
  <c r="C36121"/>
  <c r="C36120"/>
  <c r="C36119"/>
  <c r="C36118"/>
  <c r="C36117"/>
  <c r="C36116"/>
  <c r="C36115"/>
  <c r="C36114"/>
  <c r="C36113"/>
  <c r="C36112"/>
  <c r="C36111"/>
  <c r="C36110"/>
  <c r="C36109"/>
  <c r="C36108"/>
  <c r="C36107"/>
  <c r="C36106"/>
  <c r="C36105"/>
  <c r="C36104"/>
  <c r="C36103"/>
  <c r="C36102"/>
  <c r="C36101"/>
  <c r="C36100"/>
  <c r="C36099"/>
  <c r="C36098"/>
  <c r="C36097"/>
  <c r="C36096"/>
  <c r="C36095"/>
  <c r="C36094"/>
  <c r="C36093"/>
  <c r="C36092"/>
  <c r="C36091"/>
  <c r="C36090"/>
  <c r="C36089"/>
  <c r="C36088"/>
  <c r="C36087"/>
  <c r="C36086"/>
  <c r="C36085"/>
  <c r="C36084"/>
  <c r="C36083"/>
  <c r="C36082"/>
  <c r="C36081"/>
  <c r="C36080"/>
  <c r="C36079"/>
  <c r="C36078"/>
  <c r="C36077"/>
  <c r="C36076"/>
  <c r="C36075"/>
  <c r="C36074"/>
  <c r="C36073"/>
  <c r="C36072"/>
  <c r="C36071"/>
  <c r="C36070"/>
  <c r="C36069"/>
  <c r="C36068"/>
  <c r="C36067"/>
  <c r="C36066"/>
  <c r="C36065"/>
  <c r="C36064"/>
  <c r="C36063"/>
  <c r="C36062"/>
  <c r="C36061"/>
  <c r="C36060"/>
  <c r="C36059"/>
  <c r="C36058"/>
  <c r="C36057"/>
  <c r="C36056"/>
  <c r="C36055"/>
  <c r="C36054"/>
  <c r="C36053"/>
  <c r="C36052"/>
  <c r="C36051"/>
  <c r="C36050"/>
  <c r="C36049"/>
  <c r="C36048"/>
  <c r="C36047"/>
  <c r="C36046"/>
  <c r="C36045"/>
  <c r="C36044"/>
  <c r="C36043"/>
  <c r="C36042"/>
  <c r="C36041"/>
  <c r="C36040"/>
  <c r="C36039"/>
  <c r="C36038"/>
  <c r="C36037"/>
  <c r="C36036"/>
  <c r="C36035"/>
  <c r="C36034"/>
  <c r="C36033"/>
  <c r="C36032"/>
  <c r="C36031"/>
  <c r="C36030"/>
  <c r="C36029"/>
  <c r="C36028"/>
  <c r="C36027"/>
  <c r="C36026"/>
  <c r="C36025"/>
  <c r="C36024"/>
  <c r="C36023"/>
  <c r="C36022"/>
  <c r="C36021"/>
  <c r="C36020"/>
  <c r="C36019"/>
  <c r="C36018"/>
  <c r="C36017"/>
  <c r="C36016"/>
  <c r="C36015"/>
  <c r="C36014"/>
  <c r="C36013"/>
  <c r="C36012"/>
  <c r="C36011"/>
  <c r="C36010"/>
  <c r="C36009"/>
  <c r="C36008"/>
  <c r="C36007"/>
  <c r="C36006"/>
  <c r="C36005"/>
  <c r="C36004"/>
  <c r="C36003"/>
  <c r="C36002"/>
  <c r="C36001"/>
  <c r="C36000"/>
  <c r="C35999"/>
  <c r="C35998"/>
  <c r="C35997"/>
  <c r="C35996"/>
  <c r="C35995"/>
  <c r="C35994"/>
  <c r="C35993"/>
  <c r="C35992"/>
  <c r="C35991"/>
  <c r="C35990"/>
  <c r="C35989"/>
  <c r="C35988"/>
  <c r="C35987"/>
  <c r="C35986"/>
  <c r="C35985"/>
  <c r="C35984"/>
  <c r="C35983"/>
  <c r="C35982"/>
  <c r="C35981"/>
  <c r="C35980"/>
  <c r="C35979"/>
  <c r="C35978"/>
  <c r="C35977"/>
  <c r="C35976"/>
  <c r="C35975"/>
  <c r="C35974"/>
  <c r="C35973"/>
  <c r="C35972"/>
  <c r="C35971"/>
  <c r="C35970"/>
  <c r="C35969"/>
  <c r="C35968"/>
  <c r="C35967"/>
  <c r="C35966"/>
  <c r="C35965"/>
  <c r="C35964"/>
  <c r="C35963"/>
  <c r="C35962"/>
  <c r="C35961"/>
  <c r="C35960"/>
  <c r="C35959"/>
  <c r="C35958"/>
  <c r="C35957"/>
  <c r="C35956"/>
  <c r="C35955"/>
  <c r="C35954"/>
  <c r="C35953"/>
  <c r="C35952"/>
  <c r="C35951"/>
  <c r="C35950"/>
  <c r="C35949"/>
  <c r="C35948"/>
  <c r="C35947"/>
  <c r="C35946"/>
  <c r="C35945"/>
  <c r="C35944"/>
  <c r="C35943"/>
  <c r="C35942"/>
  <c r="C35941"/>
  <c r="C35940"/>
  <c r="C35939"/>
  <c r="C35938"/>
  <c r="C35937"/>
  <c r="C35936"/>
  <c r="C35935"/>
  <c r="C35934"/>
  <c r="C35933"/>
  <c r="C35932"/>
  <c r="C35931"/>
  <c r="C35930"/>
  <c r="C35929"/>
  <c r="C35928"/>
  <c r="C35927"/>
  <c r="C35926"/>
  <c r="C35925"/>
  <c r="C35924"/>
  <c r="C35923"/>
  <c r="C35922"/>
  <c r="C35921"/>
  <c r="C35920"/>
  <c r="C35919"/>
  <c r="C35918"/>
  <c r="C35917"/>
  <c r="C35916"/>
  <c r="C35915"/>
  <c r="C35914"/>
  <c r="C35913"/>
  <c r="C35912"/>
  <c r="C35911"/>
  <c r="C35910"/>
  <c r="C35909"/>
  <c r="C35908"/>
  <c r="C35907"/>
  <c r="C35906"/>
  <c r="C35905"/>
  <c r="C35904"/>
  <c r="C35903"/>
  <c r="C35902"/>
  <c r="C35901"/>
  <c r="C35900"/>
  <c r="C35899"/>
  <c r="C35898"/>
  <c r="C35897"/>
  <c r="C35896"/>
  <c r="C35895"/>
  <c r="C35894"/>
  <c r="C35893"/>
  <c r="C35892"/>
  <c r="C35891"/>
  <c r="C35890"/>
  <c r="C35889"/>
  <c r="C35888"/>
  <c r="C35887"/>
  <c r="C35886"/>
  <c r="C35885"/>
  <c r="C35884"/>
  <c r="C35883"/>
  <c r="C35882"/>
  <c r="C35881"/>
  <c r="C35880"/>
  <c r="C35879"/>
  <c r="C35878"/>
  <c r="C35877"/>
  <c r="C35876"/>
  <c r="C35875"/>
  <c r="C35874"/>
  <c r="C35873"/>
  <c r="C35872"/>
  <c r="C35871"/>
  <c r="C35870"/>
  <c r="C35869"/>
  <c r="C35868"/>
  <c r="C35867"/>
  <c r="C35866"/>
  <c r="C35865"/>
  <c r="C35864"/>
  <c r="C35863"/>
  <c r="C35862"/>
  <c r="C35861"/>
  <c r="C35860"/>
  <c r="C35859"/>
  <c r="C35858"/>
  <c r="C35857"/>
  <c r="C35856"/>
  <c r="C35855"/>
  <c r="C35854"/>
  <c r="C35853"/>
  <c r="C35852"/>
  <c r="C35851"/>
  <c r="C35850"/>
  <c r="C35849"/>
  <c r="C35848"/>
  <c r="C35847"/>
  <c r="C35846"/>
  <c r="C35845"/>
  <c r="C35844"/>
  <c r="C35843"/>
  <c r="C35842"/>
  <c r="C35841"/>
  <c r="C35840"/>
  <c r="C35839"/>
  <c r="C35838"/>
  <c r="C35837"/>
  <c r="C35836"/>
  <c r="C35835"/>
  <c r="C35834"/>
  <c r="C35833"/>
  <c r="C35832"/>
  <c r="C35831"/>
  <c r="C35830"/>
  <c r="C35829"/>
  <c r="C35828"/>
  <c r="C35827"/>
  <c r="C35826"/>
  <c r="C35825"/>
  <c r="C35824"/>
  <c r="C35823"/>
  <c r="C35822"/>
  <c r="C35821"/>
  <c r="C35820"/>
  <c r="C35819"/>
  <c r="C35818"/>
  <c r="C35817"/>
  <c r="C35816"/>
  <c r="C35815"/>
  <c r="C35814"/>
  <c r="C35813"/>
  <c r="C35812"/>
  <c r="C35811"/>
  <c r="C35810"/>
  <c r="C35809"/>
  <c r="C35808"/>
  <c r="C35807"/>
  <c r="C35806"/>
  <c r="C35805"/>
  <c r="C35804"/>
  <c r="C35803"/>
  <c r="C35802"/>
  <c r="C35801"/>
  <c r="C35800"/>
  <c r="C35799"/>
  <c r="C35798"/>
  <c r="C35797"/>
  <c r="C35796"/>
  <c r="C35795"/>
  <c r="C35794"/>
  <c r="C35793"/>
  <c r="C35792"/>
  <c r="C35791"/>
  <c r="C35790"/>
  <c r="C35789"/>
  <c r="C35788"/>
  <c r="C35787"/>
  <c r="C35786"/>
  <c r="C35785"/>
  <c r="C35784"/>
  <c r="C35783"/>
  <c r="C35782"/>
  <c r="C35781"/>
  <c r="C35780"/>
  <c r="C35779"/>
  <c r="C35778"/>
  <c r="C35777"/>
  <c r="C35776"/>
  <c r="C35775"/>
  <c r="C35774"/>
  <c r="C35773"/>
  <c r="C35772"/>
  <c r="C35771"/>
  <c r="C35770"/>
  <c r="C35769"/>
  <c r="C35768"/>
  <c r="C35767"/>
  <c r="C35766"/>
  <c r="C35765"/>
  <c r="C35764"/>
  <c r="C35763"/>
  <c r="C35762"/>
  <c r="C35761"/>
  <c r="C35760"/>
  <c r="C35759"/>
  <c r="C35758"/>
  <c r="C35757"/>
  <c r="C35756"/>
  <c r="C35755"/>
  <c r="C35754"/>
  <c r="C35753"/>
  <c r="C35752"/>
  <c r="C35751"/>
  <c r="C35750"/>
  <c r="C35749"/>
  <c r="C35748"/>
  <c r="C35747"/>
  <c r="C35746"/>
  <c r="C35745"/>
  <c r="C35744"/>
  <c r="C35743"/>
  <c r="C35742"/>
  <c r="C35741"/>
  <c r="C35740"/>
  <c r="C35739"/>
  <c r="C35738"/>
  <c r="C35737"/>
  <c r="C35736"/>
  <c r="C35735"/>
  <c r="C35734"/>
  <c r="C35733"/>
  <c r="C35732"/>
  <c r="C35731"/>
  <c r="C35730"/>
  <c r="C35729"/>
  <c r="C35728"/>
  <c r="C35727"/>
  <c r="C35726"/>
  <c r="C35725"/>
  <c r="C35724"/>
  <c r="C35723"/>
  <c r="C35722"/>
  <c r="C35721"/>
  <c r="C35720"/>
  <c r="C35719"/>
  <c r="C35718"/>
  <c r="C35717"/>
  <c r="C35716"/>
  <c r="C35715"/>
  <c r="C35714"/>
  <c r="C35713"/>
  <c r="C35712"/>
  <c r="C35711"/>
  <c r="C35710"/>
  <c r="C35709"/>
  <c r="C35708"/>
  <c r="C35707"/>
  <c r="C35706"/>
  <c r="C35705"/>
  <c r="C35704"/>
  <c r="C35703"/>
  <c r="C35702"/>
  <c r="C35701"/>
  <c r="C35700"/>
  <c r="C35699"/>
  <c r="C35698"/>
  <c r="C35697"/>
  <c r="C35696"/>
  <c r="C35695"/>
  <c r="C35694"/>
  <c r="C35693"/>
  <c r="C35692"/>
  <c r="C35691"/>
  <c r="C35690"/>
  <c r="C35689"/>
  <c r="C35688"/>
  <c r="C35687"/>
  <c r="C35686"/>
  <c r="C35685"/>
  <c r="C35684"/>
  <c r="C35683"/>
  <c r="C35682"/>
  <c r="C35681"/>
  <c r="C35680"/>
  <c r="C35679"/>
  <c r="C35678"/>
  <c r="C35677"/>
  <c r="C35676"/>
  <c r="C35675"/>
  <c r="C35674"/>
  <c r="C35673"/>
  <c r="C35672"/>
  <c r="C35671"/>
  <c r="C35670"/>
  <c r="C35669"/>
  <c r="C35668"/>
  <c r="C35667"/>
  <c r="C35666"/>
  <c r="C35665"/>
  <c r="C35664"/>
  <c r="C35663"/>
  <c r="C35662"/>
  <c r="C35661"/>
  <c r="C35660"/>
  <c r="C35659"/>
  <c r="C35658"/>
  <c r="C35657"/>
  <c r="C35656"/>
  <c r="C35655"/>
  <c r="C35654"/>
  <c r="C35653"/>
  <c r="C35652"/>
  <c r="C35651"/>
  <c r="C35650"/>
  <c r="C35649"/>
  <c r="C35648"/>
  <c r="C35647"/>
  <c r="C35646"/>
  <c r="C35645"/>
  <c r="C35644"/>
  <c r="C35643"/>
  <c r="C35642"/>
  <c r="C35641"/>
  <c r="C35640"/>
  <c r="C35639"/>
  <c r="C35638"/>
  <c r="C35637"/>
  <c r="C35636"/>
  <c r="C35635"/>
  <c r="C35634"/>
  <c r="C35633"/>
  <c r="C35632"/>
  <c r="C35631"/>
  <c r="C35630"/>
  <c r="C35629"/>
  <c r="C35628"/>
  <c r="C35627"/>
  <c r="C35626"/>
  <c r="C35625"/>
  <c r="C35624"/>
  <c r="C35623"/>
  <c r="C35622"/>
  <c r="C35621"/>
  <c r="C35620"/>
  <c r="C35619"/>
  <c r="C35618"/>
  <c r="C35617"/>
  <c r="C35616"/>
  <c r="C35615"/>
  <c r="C35614"/>
  <c r="C35613"/>
  <c r="C35612"/>
  <c r="C35611"/>
  <c r="C35610"/>
  <c r="C35609"/>
  <c r="C35608"/>
  <c r="C35607"/>
  <c r="C35606"/>
  <c r="C35605"/>
  <c r="C35604"/>
  <c r="C35603"/>
  <c r="C35602"/>
  <c r="C35601"/>
  <c r="C35600"/>
  <c r="C35599"/>
  <c r="C35598"/>
  <c r="C35597"/>
  <c r="C35596"/>
  <c r="C35595"/>
  <c r="C35594"/>
  <c r="C35593"/>
  <c r="C35592"/>
  <c r="C35591"/>
  <c r="C35590"/>
  <c r="C35589"/>
  <c r="C35588"/>
  <c r="C35587"/>
  <c r="C35586"/>
  <c r="C35585"/>
  <c r="C35584"/>
  <c r="C35583"/>
  <c r="C35582"/>
  <c r="C35581"/>
  <c r="C35580"/>
  <c r="C35579"/>
  <c r="C35578"/>
  <c r="C35577"/>
  <c r="C35576"/>
  <c r="C35575"/>
  <c r="C35574"/>
  <c r="C35573"/>
  <c r="C35572"/>
  <c r="C35571"/>
  <c r="C35570"/>
  <c r="C35569"/>
  <c r="C35568"/>
  <c r="C35567"/>
  <c r="C35566"/>
  <c r="C35565"/>
  <c r="C35564"/>
  <c r="C35563"/>
  <c r="C35562"/>
  <c r="C35561"/>
  <c r="C35560"/>
  <c r="C35559"/>
  <c r="C35558"/>
  <c r="C35557"/>
  <c r="C35556"/>
  <c r="C35555"/>
  <c r="C35554"/>
  <c r="C35553"/>
  <c r="C35552"/>
  <c r="C35551"/>
  <c r="C35550"/>
  <c r="C35549"/>
  <c r="C35548"/>
  <c r="C35547"/>
  <c r="C35546"/>
  <c r="C35545"/>
  <c r="C35544"/>
  <c r="C35543"/>
  <c r="C35542"/>
  <c r="C35541"/>
  <c r="C35540"/>
  <c r="C35539"/>
  <c r="C35538"/>
  <c r="C35537"/>
  <c r="C35536"/>
  <c r="C35535"/>
  <c r="C35534"/>
  <c r="C35533"/>
  <c r="C35532"/>
  <c r="C35531"/>
  <c r="C35530"/>
  <c r="C35529"/>
  <c r="C35528"/>
  <c r="C35527"/>
  <c r="C35526"/>
  <c r="C35525"/>
  <c r="C35524"/>
  <c r="C35523"/>
  <c r="C35522"/>
  <c r="C35521"/>
  <c r="C35520"/>
  <c r="C35519"/>
  <c r="C35518"/>
  <c r="C35517"/>
  <c r="C35516"/>
  <c r="C35515"/>
  <c r="C35514"/>
  <c r="C35513"/>
  <c r="C35512"/>
  <c r="C35511"/>
  <c r="C35510"/>
  <c r="C35509"/>
  <c r="C35508"/>
  <c r="C35507"/>
  <c r="C35506"/>
  <c r="C35505"/>
  <c r="C35504"/>
  <c r="C35503"/>
  <c r="C35502"/>
  <c r="C35501"/>
  <c r="C35500"/>
  <c r="C35499"/>
  <c r="C35498"/>
  <c r="C35497"/>
  <c r="C35496"/>
  <c r="C35495"/>
  <c r="C35494"/>
  <c r="C35493"/>
  <c r="C35492"/>
  <c r="C35491"/>
  <c r="C35490"/>
  <c r="C35489"/>
  <c r="C35488"/>
  <c r="C35487"/>
  <c r="C35486"/>
  <c r="C35485"/>
  <c r="C35484"/>
  <c r="C35483"/>
  <c r="C35482"/>
  <c r="C35481"/>
  <c r="C35480"/>
  <c r="C35479"/>
  <c r="C35478"/>
  <c r="C35477"/>
  <c r="C35476"/>
  <c r="C35475"/>
  <c r="C35474"/>
  <c r="C35473"/>
  <c r="C35472"/>
  <c r="C35471"/>
  <c r="C35470"/>
  <c r="C35469"/>
  <c r="C35468"/>
  <c r="C35467"/>
  <c r="C35466"/>
  <c r="C35465"/>
  <c r="C35464"/>
  <c r="C35463"/>
  <c r="C35462"/>
  <c r="C35461"/>
  <c r="C35460"/>
  <c r="C35459"/>
  <c r="C35458"/>
  <c r="C35457"/>
  <c r="C35456"/>
  <c r="C35455"/>
  <c r="C35454"/>
  <c r="C35453"/>
  <c r="C35452"/>
  <c r="C35451"/>
  <c r="C35450"/>
  <c r="C35449"/>
  <c r="C35448"/>
  <c r="C35447"/>
  <c r="C35446"/>
  <c r="C35445"/>
  <c r="C35444"/>
  <c r="C35443"/>
  <c r="C35442"/>
  <c r="C35441"/>
  <c r="C35440"/>
  <c r="C35439"/>
  <c r="C35438"/>
  <c r="C35437"/>
  <c r="C35436"/>
  <c r="C35435"/>
  <c r="C35434"/>
  <c r="C35433"/>
  <c r="C35432"/>
  <c r="C35431"/>
  <c r="C35430"/>
  <c r="C35429"/>
  <c r="C35428"/>
  <c r="C35427"/>
  <c r="C35426"/>
  <c r="C35425"/>
  <c r="C35424"/>
  <c r="C35423"/>
  <c r="C35422"/>
  <c r="C35421"/>
  <c r="C35420"/>
  <c r="C35419"/>
  <c r="C35418"/>
  <c r="C35417"/>
  <c r="C35416"/>
  <c r="C35415"/>
  <c r="C35414"/>
  <c r="C35413"/>
  <c r="C35412"/>
  <c r="C35411"/>
  <c r="C35410"/>
  <c r="C35409"/>
  <c r="C35408"/>
  <c r="C35407"/>
  <c r="C35406"/>
  <c r="C35405"/>
  <c r="C35404"/>
  <c r="C35403"/>
  <c r="C35402"/>
  <c r="C35401"/>
  <c r="C35400"/>
  <c r="C35399"/>
  <c r="C35398"/>
  <c r="C35397"/>
  <c r="C35396"/>
  <c r="C35395"/>
  <c r="C35394"/>
  <c r="C35393"/>
  <c r="C35392"/>
  <c r="C35391"/>
  <c r="C35390"/>
  <c r="C35389"/>
  <c r="C35388"/>
  <c r="C35387"/>
  <c r="C35386"/>
  <c r="C35385"/>
  <c r="C35384"/>
  <c r="C35383"/>
  <c r="C35382"/>
  <c r="C35381"/>
  <c r="C35380"/>
  <c r="C35379"/>
  <c r="C35378"/>
  <c r="C35377"/>
  <c r="C35376"/>
  <c r="C35375"/>
  <c r="C35374"/>
  <c r="C35373"/>
  <c r="C35372"/>
  <c r="C35371"/>
  <c r="C35370"/>
  <c r="C35369"/>
  <c r="C35368"/>
  <c r="C35367"/>
  <c r="C35366"/>
  <c r="C35365"/>
  <c r="C35364"/>
  <c r="C35363"/>
  <c r="C35362"/>
  <c r="C35361"/>
  <c r="C35360"/>
  <c r="C35359"/>
  <c r="C35358"/>
  <c r="C35357"/>
  <c r="C35356"/>
  <c r="C35355"/>
  <c r="C35354"/>
  <c r="C35353"/>
  <c r="C35352"/>
  <c r="C35351"/>
  <c r="C35350"/>
  <c r="C35349"/>
  <c r="C35348"/>
  <c r="C35347"/>
  <c r="C35346"/>
  <c r="C35345"/>
  <c r="C35344"/>
  <c r="C35343"/>
  <c r="C35342"/>
  <c r="C35341"/>
  <c r="C35340"/>
  <c r="C35339"/>
  <c r="C35338"/>
  <c r="C35337"/>
  <c r="C35336"/>
  <c r="C35335"/>
  <c r="C35334"/>
  <c r="C35333"/>
  <c r="C35332"/>
  <c r="C35331"/>
  <c r="C35330"/>
  <c r="C35329"/>
  <c r="C35328"/>
  <c r="C35327"/>
  <c r="C35326"/>
  <c r="C35325"/>
  <c r="C35324"/>
  <c r="C35323"/>
  <c r="C35322"/>
  <c r="C35321"/>
  <c r="C35320"/>
  <c r="C35319"/>
  <c r="C35318"/>
  <c r="C35317"/>
  <c r="C35316"/>
  <c r="C35315"/>
  <c r="C35314"/>
  <c r="C35313"/>
  <c r="C35312"/>
  <c r="C35311"/>
  <c r="C35310"/>
  <c r="C35309"/>
  <c r="C35308"/>
  <c r="C35307"/>
  <c r="C35306"/>
  <c r="C35305"/>
  <c r="C35304"/>
  <c r="C35303"/>
  <c r="C35302"/>
  <c r="C35301"/>
  <c r="C35300"/>
  <c r="C35299"/>
  <c r="C35298"/>
  <c r="C35297"/>
  <c r="C35296"/>
  <c r="C35295"/>
  <c r="C35294"/>
  <c r="C35293"/>
  <c r="C35292"/>
  <c r="C35291"/>
  <c r="C35290"/>
  <c r="C35289"/>
  <c r="C35288"/>
  <c r="C35287"/>
  <c r="C35286"/>
  <c r="C35285"/>
  <c r="C35284"/>
  <c r="C35283"/>
  <c r="C35282"/>
  <c r="C35281"/>
  <c r="C35280"/>
  <c r="C35279"/>
  <c r="C35278"/>
  <c r="C35277"/>
  <c r="C35276"/>
  <c r="C35275"/>
  <c r="C35274"/>
  <c r="C35273"/>
  <c r="C35272"/>
  <c r="C35271"/>
  <c r="C35270"/>
  <c r="C35269"/>
  <c r="C35268"/>
  <c r="C35267"/>
  <c r="C35266"/>
  <c r="C35265"/>
  <c r="C35264"/>
  <c r="C35263"/>
  <c r="C35262"/>
  <c r="C35261"/>
  <c r="C35260"/>
  <c r="C35259"/>
  <c r="C35258"/>
  <c r="C35257"/>
  <c r="C35256"/>
  <c r="C35255"/>
  <c r="C35254"/>
  <c r="C35253"/>
  <c r="C35252"/>
  <c r="C35251"/>
  <c r="C35250"/>
  <c r="C35249"/>
  <c r="C35248"/>
  <c r="C35247"/>
  <c r="C35246"/>
  <c r="C35245"/>
  <c r="C35244"/>
  <c r="C35243"/>
  <c r="C35242"/>
  <c r="C35241"/>
  <c r="C35240"/>
  <c r="C35239"/>
  <c r="C35238"/>
  <c r="C35237"/>
  <c r="C35236"/>
  <c r="C35235"/>
  <c r="C35234"/>
  <c r="C35233"/>
  <c r="C35232"/>
  <c r="C35231"/>
  <c r="C35230"/>
  <c r="C35229"/>
  <c r="C35228"/>
  <c r="C35227"/>
  <c r="C35226"/>
  <c r="C35225"/>
  <c r="C35224"/>
  <c r="C35223"/>
  <c r="C35222"/>
  <c r="C35221"/>
  <c r="C35220"/>
  <c r="C35219"/>
  <c r="C35218"/>
  <c r="C35217"/>
  <c r="C35216"/>
  <c r="C35215"/>
  <c r="C35214"/>
  <c r="C35213"/>
  <c r="C35212"/>
  <c r="C35211"/>
  <c r="C35210"/>
  <c r="C35209"/>
  <c r="C35208"/>
  <c r="C35207"/>
  <c r="C35206"/>
  <c r="C35205"/>
  <c r="C35204"/>
  <c r="C35203"/>
  <c r="C35202"/>
  <c r="C35201"/>
  <c r="C35200"/>
  <c r="C35199"/>
  <c r="C35198"/>
  <c r="C35197"/>
  <c r="C35196"/>
  <c r="C35195"/>
  <c r="C35194"/>
  <c r="C35193"/>
  <c r="C35192"/>
  <c r="C35191"/>
  <c r="C35190"/>
  <c r="C35189"/>
  <c r="C35188"/>
  <c r="C35187"/>
  <c r="C35186"/>
  <c r="C35185"/>
  <c r="C35184"/>
  <c r="C35183"/>
  <c r="C35182"/>
  <c r="C35181"/>
  <c r="C35180"/>
  <c r="C35179"/>
  <c r="C35178"/>
  <c r="C35177"/>
  <c r="C35176"/>
  <c r="C35175"/>
  <c r="C35174"/>
  <c r="C35173"/>
  <c r="C35172"/>
  <c r="C35171"/>
  <c r="C35170"/>
  <c r="C35169"/>
  <c r="C35168"/>
  <c r="C35167"/>
  <c r="C35166"/>
  <c r="C35165"/>
  <c r="C35164"/>
  <c r="C35163"/>
  <c r="C35162"/>
  <c r="C35161"/>
  <c r="C35160"/>
  <c r="C35159"/>
  <c r="C35158"/>
  <c r="C35157"/>
  <c r="C35156"/>
  <c r="C35155"/>
  <c r="C35154"/>
  <c r="C35153"/>
  <c r="C35152"/>
  <c r="C35151"/>
  <c r="C35150"/>
  <c r="C35149"/>
  <c r="C35148"/>
  <c r="C35147"/>
  <c r="C35146"/>
  <c r="C35145"/>
  <c r="C35144"/>
  <c r="C35143"/>
  <c r="C35142"/>
  <c r="C35141"/>
  <c r="C35140"/>
  <c r="C35139"/>
  <c r="C35138"/>
  <c r="C35137"/>
  <c r="C35136"/>
  <c r="C35135"/>
  <c r="C35134"/>
  <c r="C35133"/>
  <c r="C35132"/>
  <c r="C35131"/>
  <c r="C35130"/>
  <c r="C35129"/>
  <c r="C35128"/>
  <c r="C35127"/>
  <c r="C35126"/>
  <c r="C35125"/>
  <c r="C35124"/>
  <c r="C35123"/>
  <c r="C35122"/>
  <c r="C35121"/>
  <c r="C35120"/>
  <c r="C35119"/>
  <c r="C35118"/>
  <c r="C35117"/>
  <c r="C35116"/>
  <c r="C35115"/>
  <c r="C35114"/>
  <c r="C35113"/>
  <c r="C35112"/>
  <c r="C35111"/>
  <c r="C35110"/>
  <c r="C35109"/>
  <c r="C35108"/>
  <c r="C35107"/>
  <c r="C35106"/>
  <c r="C35105"/>
  <c r="C35104"/>
  <c r="C35103"/>
  <c r="C35102"/>
  <c r="C35101"/>
  <c r="C35100"/>
  <c r="C35099"/>
  <c r="C35098"/>
  <c r="C35097"/>
  <c r="C35096"/>
  <c r="C35095"/>
  <c r="C35094"/>
  <c r="C35093"/>
  <c r="C35092"/>
  <c r="C35091"/>
  <c r="C35090"/>
  <c r="C35089"/>
  <c r="C35088"/>
  <c r="C35087"/>
  <c r="C35086"/>
  <c r="C35085"/>
  <c r="C35084"/>
  <c r="C35083"/>
  <c r="C35082"/>
  <c r="C35081"/>
  <c r="C35080"/>
  <c r="C35079"/>
  <c r="C35078"/>
  <c r="C35077"/>
  <c r="C35076"/>
  <c r="C35075"/>
  <c r="C35074"/>
  <c r="C35073"/>
  <c r="C35072"/>
  <c r="C35071"/>
  <c r="C35070"/>
  <c r="C35069"/>
  <c r="C35068"/>
  <c r="C35067"/>
  <c r="C35066"/>
  <c r="C35065"/>
  <c r="C35064"/>
  <c r="C35063"/>
  <c r="C35062"/>
  <c r="C35061"/>
  <c r="C35060"/>
  <c r="C35059"/>
  <c r="C35058"/>
  <c r="C35057"/>
  <c r="C35056"/>
  <c r="C35055"/>
  <c r="C35054"/>
  <c r="C35053"/>
  <c r="C35052"/>
  <c r="C35051"/>
  <c r="C35050"/>
  <c r="C35049"/>
  <c r="C35048"/>
  <c r="C35047"/>
  <c r="C35046"/>
  <c r="C35045"/>
  <c r="C35044"/>
  <c r="C35043"/>
  <c r="C35042"/>
  <c r="C35041"/>
  <c r="C35040"/>
  <c r="C35039"/>
  <c r="C35038"/>
  <c r="C35037"/>
  <c r="C35036"/>
  <c r="C35035"/>
  <c r="C35034"/>
  <c r="C35033"/>
  <c r="C35032"/>
  <c r="C35031"/>
  <c r="C35030"/>
  <c r="C35029"/>
  <c r="C35028"/>
  <c r="C35027"/>
  <c r="C35026"/>
  <c r="C35025"/>
  <c r="C35024"/>
  <c r="C35023"/>
  <c r="C35022"/>
  <c r="C35021"/>
  <c r="C35020"/>
  <c r="C35019"/>
  <c r="C35018"/>
  <c r="C35017"/>
  <c r="C35016"/>
  <c r="C35015"/>
  <c r="C35014"/>
  <c r="C35013"/>
  <c r="C35012"/>
  <c r="C35011"/>
  <c r="C35010"/>
  <c r="C35009"/>
  <c r="C35008"/>
  <c r="C35007"/>
  <c r="C35006"/>
  <c r="C35005"/>
  <c r="C35004"/>
  <c r="C35003"/>
  <c r="C35002"/>
  <c r="C35001"/>
  <c r="C35000"/>
  <c r="C34999"/>
  <c r="C34998"/>
  <c r="C34997"/>
  <c r="C34996"/>
  <c r="C34995"/>
  <c r="C34994"/>
  <c r="C34993"/>
  <c r="C34992"/>
  <c r="C34991"/>
  <c r="C34990"/>
  <c r="C34989"/>
  <c r="C34988"/>
  <c r="C34987"/>
  <c r="C34986"/>
  <c r="C34985"/>
  <c r="C34984"/>
  <c r="C34983"/>
  <c r="C34982"/>
  <c r="C34981"/>
  <c r="C34980"/>
  <c r="C34979"/>
  <c r="C34978"/>
  <c r="C34977"/>
  <c r="C34976"/>
  <c r="C34975"/>
  <c r="C34974"/>
  <c r="C34973"/>
  <c r="C34972"/>
  <c r="C34971"/>
  <c r="C34970"/>
  <c r="C34969"/>
  <c r="C34968"/>
  <c r="C34967"/>
  <c r="C34966"/>
  <c r="C34965"/>
  <c r="C34964"/>
  <c r="C34963"/>
  <c r="C34962"/>
  <c r="C34961"/>
  <c r="C34960"/>
  <c r="C34959"/>
  <c r="C34958"/>
  <c r="C34957"/>
  <c r="C34956"/>
  <c r="C34955"/>
  <c r="C34954"/>
  <c r="C34953"/>
  <c r="C34952"/>
  <c r="C34951"/>
  <c r="C34950"/>
  <c r="C34949"/>
  <c r="C34948"/>
  <c r="C34947"/>
  <c r="C34946"/>
  <c r="C34945"/>
  <c r="C34944"/>
  <c r="C34943"/>
  <c r="C34942"/>
  <c r="C34941"/>
  <c r="C34940"/>
  <c r="C34939"/>
  <c r="C34938"/>
  <c r="C34937"/>
  <c r="C34936"/>
  <c r="C34935"/>
  <c r="C34934"/>
  <c r="C34933"/>
  <c r="C34932"/>
  <c r="C34931"/>
  <c r="C34930"/>
  <c r="C34929"/>
  <c r="C34928"/>
  <c r="C34927"/>
  <c r="C34926"/>
  <c r="C34925"/>
  <c r="C34924"/>
  <c r="C34923"/>
  <c r="C34922"/>
  <c r="C34921"/>
  <c r="C34920"/>
  <c r="C34919"/>
  <c r="C34918"/>
  <c r="C34917"/>
  <c r="C34916"/>
  <c r="C34915"/>
  <c r="C34914"/>
  <c r="C34913"/>
  <c r="C34912"/>
  <c r="C34911"/>
  <c r="C34910"/>
  <c r="C34909"/>
  <c r="C34908"/>
  <c r="C34907"/>
  <c r="C34906"/>
  <c r="C34905"/>
  <c r="C34904"/>
  <c r="C34903"/>
  <c r="C34902"/>
  <c r="C34901"/>
  <c r="C34900"/>
  <c r="C34899"/>
  <c r="C34898"/>
  <c r="C34897"/>
  <c r="C34896"/>
  <c r="C34895"/>
  <c r="C34894"/>
  <c r="C34893"/>
  <c r="C34892"/>
  <c r="C34891"/>
  <c r="C34890"/>
  <c r="C34889"/>
  <c r="C34888"/>
  <c r="C34887"/>
  <c r="C34886"/>
  <c r="C34885"/>
  <c r="C34884"/>
  <c r="C34883"/>
  <c r="C34882"/>
  <c r="C34881"/>
  <c r="C34880"/>
  <c r="C34879"/>
  <c r="C34878"/>
  <c r="C34877"/>
  <c r="C34876"/>
  <c r="C34875"/>
  <c r="C34874"/>
  <c r="C34873"/>
  <c r="C34872"/>
  <c r="C34871"/>
  <c r="C34870"/>
  <c r="C34869"/>
  <c r="C34868"/>
  <c r="C34867"/>
  <c r="C34866"/>
  <c r="C34865"/>
  <c r="C34864"/>
  <c r="C34863"/>
  <c r="C34862"/>
  <c r="C34861"/>
  <c r="C34860"/>
  <c r="C34859"/>
  <c r="C34858"/>
  <c r="C34857"/>
  <c r="C34856"/>
  <c r="C34855"/>
  <c r="C34854"/>
  <c r="C34853"/>
  <c r="C34852"/>
  <c r="C34851"/>
  <c r="C34850"/>
  <c r="C34849"/>
  <c r="C34848"/>
  <c r="C34847"/>
  <c r="C34846"/>
  <c r="C34845"/>
  <c r="C34844"/>
  <c r="C34843"/>
  <c r="C34842"/>
  <c r="C34841"/>
  <c r="C34840"/>
  <c r="C34839"/>
  <c r="C34838"/>
  <c r="C34837"/>
  <c r="C34836"/>
  <c r="C34835"/>
  <c r="C34834"/>
  <c r="C34833"/>
  <c r="C34832"/>
  <c r="C34831"/>
  <c r="C34830"/>
  <c r="C34829"/>
  <c r="C34828"/>
  <c r="C34827"/>
  <c r="C34826"/>
  <c r="C34825"/>
  <c r="C34824"/>
  <c r="C34823"/>
  <c r="C34822"/>
  <c r="C34821"/>
  <c r="C34820"/>
  <c r="C34819"/>
  <c r="C34818"/>
  <c r="C34817"/>
  <c r="C34816"/>
  <c r="C34815"/>
  <c r="C34814"/>
  <c r="C34813"/>
  <c r="C34812"/>
  <c r="C34811"/>
  <c r="C34810"/>
  <c r="C34809"/>
  <c r="C34808"/>
  <c r="C34807"/>
  <c r="C34806"/>
  <c r="C34805"/>
  <c r="C34804"/>
  <c r="C34803"/>
  <c r="C34802"/>
  <c r="C34801"/>
  <c r="C34800"/>
  <c r="C34799"/>
  <c r="C34798"/>
  <c r="C34797"/>
  <c r="C34796"/>
  <c r="C34795"/>
  <c r="C34794"/>
  <c r="C34793"/>
  <c r="C34792"/>
  <c r="C34791"/>
  <c r="C34790"/>
  <c r="C34789"/>
  <c r="C34788"/>
  <c r="C34787"/>
  <c r="C34786"/>
  <c r="C34785"/>
  <c r="C34784"/>
  <c r="C34783"/>
  <c r="C34782"/>
  <c r="C34781"/>
  <c r="C34780"/>
  <c r="C34779"/>
  <c r="C34778"/>
  <c r="C34777"/>
  <c r="C34776"/>
  <c r="C34775"/>
  <c r="C34774"/>
  <c r="C34773"/>
  <c r="C34772"/>
  <c r="C34771"/>
  <c r="C34770"/>
  <c r="C34769"/>
  <c r="C34768"/>
  <c r="C34767"/>
  <c r="C34766"/>
  <c r="C34765"/>
  <c r="C34764"/>
  <c r="C34763"/>
  <c r="C34762"/>
  <c r="C34761"/>
  <c r="C34760"/>
  <c r="C34759"/>
  <c r="C34758"/>
  <c r="C34757"/>
  <c r="C34756"/>
  <c r="C34755"/>
  <c r="C34754"/>
  <c r="C34753"/>
  <c r="C34752"/>
  <c r="C34751"/>
  <c r="C34750"/>
  <c r="C34749"/>
  <c r="C34748"/>
  <c r="C34747"/>
  <c r="C34746"/>
  <c r="C34745"/>
  <c r="C34744"/>
  <c r="C34743"/>
  <c r="C34742"/>
  <c r="C34741"/>
  <c r="C34740"/>
  <c r="C34739"/>
  <c r="C34738"/>
  <c r="C34737"/>
  <c r="C34736"/>
  <c r="C34735"/>
  <c r="C34734"/>
  <c r="C34733"/>
  <c r="C34732"/>
  <c r="C34731"/>
  <c r="C34730"/>
  <c r="C34729"/>
  <c r="C34728"/>
  <c r="C34727"/>
  <c r="C34726"/>
  <c r="C34725"/>
  <c r="C34724"/>
  <c r="C34723"/>
  <c r="C34722"/>
  <c r="C34721"/>
  <c r="C34720"/>
  <c r="C34719"/>
  <c r="C34718"/>
  <c r="C34717"/>
  <c r="C34716"/>
  <c r="C34715"/>
  <c r="C34714"/>
  <c r="C34713"/>
  <c r="C34712"/>
  <c r="C34711"/>
  <c r="C34710"/>
  <c r="C34709"/>
  <c r="C34708"/>
  <c r="C34707"/>
  <c r="C34706"/>
  <c r="C34705"/>
  <c r="C34704"/>
  <c r="C34703"/>
  <c r="C34702"/>
  <c r="C34701"/>
  <c r="C34700"/>
  <c r="C34699"/>
  <c r="C34698"/>
  <c r="C34697"/>
  <c r="C34696"/>
  <c r="C34695"/>
  <c r="C34694"/>
  <c r="C34693"/>
  <c r="C34692"/>
  <c r="C34691"/>
  <c r="C34690"/>
  <c r="C34689"/>
  <c r="C34688"/>
  <c r="C34687"/>
  <c r="C34686"/>
  <c r="C34685"/>
  <c r="C34684"/>
  <c r="C34683"/>
  <c r="C34682"/>
  <c r="C34681"/>
  <c r="C34680"/>
  <c r="C34679"/>
  <c r="C34678"/>
  <c r="C34677"/>
  <c r="C34676"/>
  <c r="C34675"/>
  <c r="C34674"/>
  <c r="C34673"/>
  <c r="C34672"/>
  <c r="C34671"/>
  <c r="C34670"/>
  <c r="C34669"/>
  <c r="C34668"/>
  <c r="C34667"/>
  <c r="C34666"/>
  <c r="C34665"/>
  <c r="C34664"/>
  <c r="C34663"/>
  <c r="C34662"/>
  <c r="C34661"/>
  <c r="C34660"/>
  <c r="C34659"/>
  <c r="C34658"/>
  <c r="C34657"/>
  <c r="C34656"/>
  <c r="C34655"/>
  <c r="C34654"/>
  <c r="C34653"/>
  <c r="C34652"/>
  <c r="C34651"/>
  <c r="C34650"/>
  <c r="C34649"/>
  <c r="C34648"/>
  <c r="C34647"/>
  <c r="C34646"/>
  <c r="C34645"/>
  <c r="C34644"/>
  <c r="C34643"/>
  <c r="C34642"/>
  <c r="C34641"/>
  <c r="C34640"/>
  <c r="C34639"/>
  <c r="C34638"/>
  <c r="C34637"/>
  <c r="C34636"/>
  <c r="C34635"/>
  <c r="C34634"/>
  <c r="C34633"/>
  <c r="C34632"/>
  <c r="C34631"/>
  <c r="C34630"/>
  <c r="C34629"/>
  <c r="C34628"/>
  <c r="C34627"/>
  <c r="C34626"/>
  <c r="C34625"/>
  <c r="C34624"/>
  <c r="C34623"/>
  <c r="C34622"/>
  <c r="C34621"/>
  <c r="C34620"/>
  <c r="C34619"/>
  <c r="C34618"/>
  <c r="C34617"/>
  <c r="C34616"/>
  <c r="C34615"/>
  <c r="C34614"/>
  <c r="C34613"/>
  <c r="C34612"/>
  <c r="C34611"/>
  <c r="C34610"/>
  <c r="C34609"/>
  <c r="C34608"/>
  <c r="C34607"/>
  <c r="C34606"/>
  <c r="C34605"/>
  <c r="C34604"/>
  <c r="C34603"/>
  <c r="C34602"/>
  <c r="C34601"/>
  <c r="C34600"/>
  <c r="C34599"/>
  <c r="C34598"/>
  <c r="C34597"/>
  <c r="C34596"/>
  <c r="C34595"/>
  <c r="C34594"/>
  <c r="C34593"/>
  <c r="C34592"/>
  <c r="C34591"/>
  <c r="C34590"/>
  <c r="C34589"/>
  <c r="C34588"/>
  <c r="C34587"/>
  <c r="C34586"/>
  <c r="C34585"/>
  <c r="C34584"/>
  <c r="C34583"/>
  <c r="C34582"/>
  <c r="C34581"/>
  <c r="C34580"/>
  <c r="C34579"/>
  <c r="C34578"/>
  <c r="C34577"/>
  <c r="C34576"/>
  <c r="C34575"/>
  <c r="C34574"/>
  <c r="C34573"/>
  <c r="C34572"/>
  <c r="C34571"/>
  <c r="C34570"/>
  <c r="C34569"/>
  <c r="C34568"/>
  <c r="C34567"/>
  <c r="C34566"/>
  <c r="C34565"/>
  <c r="C34564"/>
  <c r="C34563"/>
  <c r="C34562"/>
  <c r="C34561"/>
  <c r="C34560"/>
  <c r="C34559"/>
  <c r="C34558"/>
  <c r="C34557"/>
  <c r="C34556"/>
  <c r="C34555"/>
  <c r="C34554"/>
  <c r="C34553"/>
  <c r="C34552"/>
  <c r="C34551"/>
  <c r="C34550"/>
  <c r="C34549"/>
  <c r="C34548"/>
  <c r="C34547"/>
  <c r="C34546"/>
  <c r="C34545"/>
  <c r="C34544"/>
  <c r="C34543"/>
  <c r="C34542"/>
  <c r="C34541"/>
  <c r="C34540"/>
  <c r="C34539"/>
  <c r="C34538"/>
  <c r="C34537"/>
  <c r="C34536"/>
  <c r="C34535"/>
  <c r="C34534"/>
  <c r="C34533"/>
  <c r="C34532"/>
  <c r="C34531"/>
  <c r="C34530"/>
  <c r="C34529"/>
  <c r="C34528"/>
  <c r="C34527"/>
  <c r="C34526"/>
  <c r="C34525"/>
  <c r="C34524"/>
  <c r="C34523"/>
  <c r="C34522"/>
  <c r="C34521"/>
  <c r="C34520"/>
  <c r="C34519"/>
  <c r="C34518"/>
  <c r="C34517"/>
  <c r="C34516"/>
  <c r="C34515"/>
  <c r="C34514"/>
  <c r="C34513"/>
  <c r="C34512"/>
  <c r="C34511"/>
  <c r="C34510"/>
  <c r="C34509"/>
  <c r="C34508"/>
  <c r="C34507"/>
  <c r="C34506"/>
  <c r="C34505"/>
  <c r="C34504"/>
  <c r="C34503"/>
  <c r="C34502"/>
  <c r="C34501"/>
  <c r="C34500"/>
  <c r="C34499"/>
  <c r="C34498"/>
  <c r="C34497"/>
  <c r="C34496"/>
  <c r="C34495"/>
  <c r="C34494"/>
  <c r="C34493"/>
  <c r="C34492"/>
  <c r="C34491"/>
  <c r="C34490"/>
  <c r="C34489"/>
  <c r="C34488"/>
  <c r="C34487"/>
  <c r="C34486"/>
  <c r="C34485"/>
  <c r="C34484"/>
  <c r="C34483"/>
  <c r="C34482"/>
  <c r="C34481"/>
  <c r="C34480"/>
  <c r="C34479"/>
  <c r="C34478"/>
  <c r="C34477"/>
  <c r="C34476"/>
  <c r="C34475"/>
  <c r="C34474"/>
  <c r="C34473"/>
  <c r="C34472"/>
  <c r="C34471"/>
  <c r="C34470"/>
  <c r="C34469"/>
  <c r="C34468"/>
  <c r="C34467"/>
  <c r="C34466"/>
  <c r="C34465"/>
  <c r="C34464"/>
  <c r="C34463"/>
  <c r="C34462"/>
  <c r="C34461"/>
  <c r="C34460"/>
  <c r="C34459"/>
  <c r="C34458"/>
  <c r="C34457"/>
  <c r="C34456"/>
  <c r="C34455"/>
  <c r="C34454"/>
  <c r="C34453"/>
  <c r="C34452"/>
  <c r="C34451"/>
  <c r="C34450"/>
  <c r="C34449"/>
  <c r="C34448"/>
  <c r="C34447"/>
  <c r="C34446"/>
  <c r="C34445"/>
  <c r="C34444"/>
  <c r="C34443"/>
  <c r="C34442"/>
  <c r="C34441"/>
  <c r="C34440"/>
  <c r="C34439"/>
  <c r="C34438"/>
  <c r="C34437"/>
  <c r="C34436"/>
  <c r="C34435"/>
  <c r="C34434"/>
  <c r="C34433"/>
  <c r="C34432"/>
  <c r="C34431"/>
  <c r="C34430"/>
  <c r="C34429"/>
  <c r="C34428"/>
  <c r="C34427"/>
  <c r="C34426"/>
  <c r="C34425"/>
  <c r="C34424"/>
  <c r="C34423"/>
  <c r="C34422"/>
  <c r="C34421"/>
  <c r="C34420"/>
  <c r="C34419"/>
  <c r="C34418"/>
  <c r="C34417"/>
  <c r="C34416"/>
  <c r="C34415"/>
  <c r="C34414"/>
  <c r="C34413"/>
  <c r="C34412"/>
  <c r="C34411"/>
  <c r="C34410"/>
  <c r="C34409"/>
  <c r="C34408"/>
  <c r="C34407"/>
  <c r="C34406"/>
  <c r="C34405"/>
  <c r="C34404"/>
  <c r="C34403"/>
  <c r="C34402"/>
  <c r="C34401"/>
  <c r="C34400"/>
  <c r="C34399"/>
  <c r="C34398"/>
  <c r="C34397"/>
  <c r="C34396"/>
  <c r="C34395"/>
  <c r="C34394"/>
  <c r="C34393"/>
  <c r="C34392"/>
  <c r="C34391"/>
  <c r="C34390"/>
  <c r="C34389"/>
  <c r="C34388"/>
  <c r="C34387"/>
  <c r="C34386"/>
  <c r="C34385"/>
  <c r="C34384"/>
  <c r="C34383"/>
  <c r="C34382"/>
  <c r="C34381"/>
  <c r="C34380"/>
  <c r="C34379"/>
  <c r="C34378"/>
  <c r="C34377"/>
  <c r="C34376"/>
  <c r="C34375"/>
  <c r="C34374"/>
  <c r="C34373"/>
  <c r="C34372"/>
  <c r="C34371"/>
  <c r="C34370"/>
  <c r="C34369"/>
  <c r="C34368"/>
  <c r="C34367"/>
  <c r="C34366"/>
  <c r="C34365"/>
  <c r="C34364"/>
  <c r="C34363"/>
  <c r="C34362"/>
  <c r="C34361"/>
  <c r="C34360"/>
  <c r="C34359"/>
  <c r="C34358"/>
  <c r="C34357"/>
  <c r="C34356"/>
  <c r="C34355"/>
  <c r="C34354"/>
  <c r="C34353"/>
  <c r="C34352"/>
  <c r="C34351"/>
  <c r="C34350"/>
  <c r="C34349"/>
  <c r="C34348"/>
  <c r="C34347"/>
  <c r="C34346"/>
  <c r="C34345"/>
  <c r="C34344"/>
  <c r="C34343"/>
  <c r="C34342"/>
  <c r="C34341"/>
  <c r="C34340"/>
  <c r="C34339"/>
  <c r="C34338"/>
  <c r="C34337"/>
  <c r="C34336"/>
  <c r="C34335"/>
  <c r="C34334"/>
  <c r="C34333"/>
  <c r="C34332"/>
  <c r="C34331"/>
  <c r="C34330"/>
  <c r="C34329"/>
  <c r="C34328"/>
  <c r="C34327"/>
  <c r="C34326"/>
  <c r="C34325"/>
  <c r="C34324"/>
  <c r="C34323"/>
  <c r="C34322"/>
  <c r="C34321"/>
  <c r="C34320"/>
  <c r="C34319"/>
  <c r="C34318"/>
  <c r="C34317"/>
  <c r="C34316"/>
  <c r="C34315"/>
  <c r="C34314"/>
  <c r="C34313"/>
  <c r="C34312"/>
  <c r="C34311"/>
  <c r="C34310"/>
  <c r="C34309"/>
  <c r="C34308"/>
  <c r="C34307"/>
  <c r="C34306"/>
  <c r="C34305"/>
  <c r="C34304"/>
  <c r="C34303"/>
  <c r="C34302"/>
  <c r="C34301"/>
  <c r="C34300"/>
  <c r="C34299"/>
  <c r="C34298"/>
  <c r="C34297"/>
  <c r="C34296"/>
  <c r="C34295"/>
  <c r="C34294"/>
  <c r="C34293"/>
  <c r="C34292"/>
  <c r="C34291"/>
  <c r="C34290"/>
  <c r="C34289"/>
  <c r="C34288"/>
  <c r="C34287"/>
  <c r="C34286"/>
  <c r="C34285"/>
  <c r="C34284"/>
  <c r="C34283"/>
  <c r="C34282"/>
  <c r="C34281"/>
  <c r="C34280"/>
  <c r="C34279"/>
  <c r="C34278"/>
  <c r="C34277"/>
  <c r="C34276"/>
  <c r="C34275"/>
  <c r="C34274"/>
  <c r="C34273"/>
  <c r="C34272"/>
  <c r="C34271"/>
  <c r="C34270"/>
  <c r="C34269"/>
  <c r="C34268"/>
  <c r="C34267"/>
  <c r="C34266"/>
  <c r="C34265"/>
  <c r="C34264"/>
  <c r="C34263"/>
  <c r="C34262"/>
  <c r="C34261"/>
  <c r="C34260"/>
  <c r="C34259"/>
  <c r="C34258"/>
  <c r="C34257"/>
  <c r="C34256"/>
  <c r="C34255"/>
  <c r="C34254"/>
  <c r="C34253"/>
  <c r="C34252"/>
  <c r="C34251"/>
  <c r="C34250"/>
  <c r="C34249"/>
  <c r="C34248"/>
  <c r="C34247"/>
  <c r="C34246"/>
  <c r="C34245"/>
  <c r="C34244"/>
  <c r="C34243"/>
  <c r="C34242"/>
  <c r="C34241"/>
  <c r="C34240"/>
  <c r="C34239"/>
  <c r="C34238"/>
  <c r="C34237"/>
  <c r="C34236"/>
  <c r="C34235"/>
  <c r="C34234"/>
  <c r="C34233"/>
  <c r="C34232"/>
  <c r="C34231"/>
  <c r="C34230"/>
  <c r="C34229"/>
  <c r="C34228"/>
  <c r="C34227"/>
  <c r="C34226"/>
  <c r="C34225"/>
  <c r="C34224"/>
  <c r="C34223"/>
  <c r="C34222"/>
  <c r="C34221"/>
  <c r="C34220"/>
  <c r="C34219"/>
  <c r="C34218"/>
  <c r="C34217"/>
  <c r="C34216"/>
  <c r="C34215"/>
  <c r="C34214"/>
  <c r="C34213"/>
  <c r="C34212"/>
  <c r="C34211"/>
  <c r="C34210"/>
  <c r="C34209"/>
  <c r="C34208"/>
  <c r="C34207"/>
  <c r="C34206"/>
  <c r="C34205"/>
  <c r="C34204"/>
  <c r="C34203"/>
  <c r="C34202"/>
  <c r="C34201"/>
  <c r="C34200"/>
  <c r="C34199"/>
  <c r="C34198"/>
  <c r="C34197"/>
  <c r="C34196"/>
  <c r="C34195"/>
  <c r="C34194"/>
  <c r="C34193"/>
  <c r="C34192"/>
  <c r="C34191"/>
  <c r="C34190"/>
  <c r="C34189"/>
  <c r="C34188"/>
  <c r="C34187"/>
  <c r="C34186"/>
  <c r="C34185"/>
  <c r="C34184"/>
  <c r="C34183"/>
  <c r="C34182"/>
  <c r="C34181"/>
  <c r="C34180"/>
  <c r="C34179"/>
  <c r="C34178"/>
  <c r="C34177"/>
  <c r="C34176"/>
  <c r="C34175"/>
  <c r="C34174"/>
  <c r="C34173"/>
  <c r="C34172"/>
  <c r="C34171"/>
  <c r="C34170"/>
  <c r="C34169"/>
  <c r="C34168"/>
  <c r="C34167"/>
  <c r="C34166"/>
  <c r="C34165"/>
  <c r="C34164"/>
  <c r="C34163"/>
  <c r="C34162"/>
  <c r="C34161"/>
  <c r="C34160"/>
  <c r="C34159"/>
  <c r="C34158"/>
  <c r="C34157"/>
  <c r="C34156"/>
  <c r="C34155"/>
  <c r="C34154"/>
  <c r="C34153"/>
  <c r="C34152"/>
  <c r="C34151"/>
  <c r="C34150"/>
  <c r="C34149"/>
  <c r="C34148"/>
  <c r="C34147"/>
  <c r="C34146"/>
  <c r="C34145"/>
  <c r="C34144"/>
  <c r="C34143"/>
  <c r="C34142"/>
  <c r="C34141"/>
  <c r="C34140"/>
  <c r="C34139"/>
  <c r="C34138"/>
  <c r="C34137"/>
  <c r="C34136"/>
  <c r="C34135"/>
  <c r="C34134"/>
  <c r="C34133"/>
  <c r="C34132"/>
  <c r="C34131"/>
  <c r="C34130"/>
  <c r="C34129"/>
  <c r="C34128"/>
  <c r="C34127"/>
  <c r="C34126"/>
  <c r="C34125"/>
  <c r="C34124"/>
  <c r="C34123"/>
  <c r="C34122"/>
  <c r="C34121"/>
  <c r="C34120"/>
  <c r="C34119"/>
  <c r="C34118"/>
  <c r="C34117"/>
  <c r="C34116"/>
  <c r="C34115"/>
  <c r="C34114"/>
  <c r="C34113"/>
  <c r="C34112"/>
  <c r="C34111"/>
  <c r="C34110"/>
  <c r="C34109"/>
  <c r="C34108"/>
  <c r="C34107"/>
  <c r="C34106"/>
  <c r="C34105"/>
  <c r="C34104"/>
  <c r="C34103"/>
  <c r="C34102"/>
  <c r="C34101"/>
  <c r="C34100"/>
  <c r="C34099"/>
  <c r="C34098"/>
  <c r="C34097"/>
  <c r="C34096"/>
  <c r="C34095"/>
  <c r="C34094"/>
  <c r="C34093"/>
  <c r="C34092"/>
  <c r="C34091"/>
  <c r="C34090"/>
  <c r="C34089"/>
  <c r="C34088"/>
  <c r="C34087"/>
  <c r="C34086"/>
  <c r="C34085"/>
  <c r="C34084"/>
  <c r="C34083"/>
  <c r="C34082"/>
  <c r="C34081"/>
  <c r="C34080"/>
  <c r="C34079"/>
  <c r="C34078"/>
  <c r="C34077"/>
  <c r="C34076"/>
  <c r="C34075"/>
  <c r="C34074"/>
  <c r="C34073"/>
  <c r="C34072"/>
  <c r="C34071"/>
  <c r="C34070"/>
  <c r="C34069"/>
  <c r="C34068"/>
  <c r="C34067"/>
  <c r="C34066"/>
  <c r="C34065"/>
  <c r="C34064"/>
  <c r="C34063"/>
  <c r="C34062"/>
  <c r="C34061"/>
  <c r="C34060"/>
  <c r="C34059"/>
  <c r="C34058"/>
  <c r="C34057"/>
  <c r="C34056"/>
  <c r="C34055"/>
  <c r="C34054"/>
  <c r="C34053"/>
  <c r="C34052"/>
  <c r="C34051"/>
  <c r="C34050"/>
  <c r="C34049"/>
  <c r="C34048"/>
  <c r="C34047"/>
  <c r="C34046"/>
  <c r="C34045"/>
  <c r="C34044"/>
  <c r="C34043"/>
  <c r="C34042"/>
  <c r="C34041"/>
  <c r="C34040"/>
  <c r="C34039"/>
  <c r="C34038"/>
  <c r="C34037"/>
  <c r="C34036"/>
  <c r="C34035"/>
  <c r="C34034"/>
  <c r="C34033"/>
  <c r="C34032"/>
  <c r="C34031"/>
  <c r="C34030"/>
  <c r="C34029"/>
  <c r="C34028"/>
  <c r="C34027"/>
  <c r="C34026"/>
  <c r="C34025"/>
  <c r="C34024"/>
  <c r="C34023"/>
  <c r="C34022"/>
  <c r="C34021"/>
  <c r="C34020"/>
  <c r="C34019"/>
  <c r="C34018"/>
  <c r="C34017"/>
  <c r="C34016"/>
  <c r="C34015"/>
  <c r="C34014"/>
  <c r="C34013"/>
  <c r="C34012"/>
  <c r="C34011"/>
  <c r="C34010"/>
  <c r="C34009"/>
  <c r="C34008"/>
  <c r="C34007"/>
  <c r="C34006"/>
  <c r="C34005"/>
  <c r="C34004"/>
  <c r="C34003"/>
  <c r="C34002"/>
  <c r="C34001"/>
  <c r="C34000"/>
  <c r="C33999"/>
  <c r="C33998"/>
  <c r="C33997"/>
  <c r="C33996"/>
  <c r="C33995"/>
  <c r="C33994"/>
  <c r="C33993"/>
  <c r="C33992"/>
  <c r="C33991"/>
  <c r="C33990"/>
  <c r="C33989"/>
  <c r="C33988"/>
  <c r="C33987"/>
  <c r="C33986"/>
  <c r="C33985"/>
  <c r="C33984"/>
  <c r="C33983"/>
  <c r="C33982"/>
  <c r="C33981"/>
  <c r="C33980"/>
  <c r="C33979"/>
  <c r="C33978"/>
  <c r="C33977"/>
  <c r="C33976"/>
  <c r="C33975"/>
  <c r="C33974"/>
  <c r="C33973"/>
  <c r="C33972"/>
  <c r="C33971"/>
  <c r="C33970"/>
  <c r="C33969"/>
  <c r="C33968"/>
  <c r="C33967"/>
  <c r="C33966"/>
  <c r="C33965"/>
  <c r="C33964"/>
  <c r="C33963"/>
  <c r="C33962"/>
  <c r="C33961"/>
  <c r="C33960"/>
  <c r="C33959"/>
  <c r="C33958"/>
  <c r="C33957"/>
  <c r="C33956"/>
  <c r="C33955"/>
  <c r="C33954"/>
  <c r="C33953"/>
  <c r="C33952"/>
  <c r="C33951"/>
  <c r="C33950"/>
  <c r="C33949"/>
  <c r="C33948"/>
  <c r="C33947"/>
  <c r="C33946"/>
  <c r="C33945"/>
  <c r="C33944"/>
  <c r="C33943"/>
  <c r="C33942"/>
  <c r="C33941"/>
  <c r="C33940"/>
  <c r="C33939"/>
  <c r="C33938"/>
  <c r="C33937"/>
  <c r="C33936"/>
  <c r="C33935"/>
  <c r="C33934"/>
  <c r="C33933"/>
  <c r="C33932"/>
  <c r="C33931"/>
  <c r="C33930"/>
  <c r="C33929"/>
  <c r="C33928"/>
  <c r="C33927"/>
  <c r="C33926"/>
  <c r="C33925"/>
  <c r="C33924"/>
  <c r="C33923"/>
  <c r="C33922"/>
  <c r="C33921"/>
  <c r="C33920"/>
  <c r="C33919"/>
  <c r="C33918"/>
  <c r="C33917"/>
  <c r="C33916"/>
  <c r="C33915"/>
  <c r="C33914"/>
  <c r="C33913"/>
  <c r="C33912"/>
  <c r="C33911"/>
  <c r="C33910"/>
  <c r="C33909"/>
  <c r="C33908"/>
  <c r="C33907"/>
  <c r="C33906"/>
  <c r="C33905"/>
  <c r="C33904"/>
  <c r="C33903"/>
  <c r="C33902"/>
  <c r="C33901"/>
  <c r="C33900"/>
  <c r="C33899"/>
  <c r="C33898"/>
  <c r="C33897"/>
  <c r="C33896"/>
  <c r="C33895"/>
  <c r="C33894"/>
  <c r="C33893"/>
  <c r="C33892"/>
  <c r="C33891"/>
  <c r="C33890"/>
  <c r="C33889"/>
  <c r="C33888"/>
  <c r="C33887"/>
  <c r="C33886"/>
  <c r="C33885"/>
  <c r="C33884"/>
  <c r="C33883"/>
  <c r="C33882"/>
  <c r="C33881"/>
  <c r="C33880"/>
  <c r="C33879"/>
  <c r="C33878"/>
  <c r="C33877"/>
  <c r="C33876"/>
  <c r="C33875"/>
  <c r="C33874"/>
  <c r="C33873"/>
  <c r="C33872"/>
  <c r="C33871"/>
  <c r="C33870"/>
  <c r="C33869"/>
  <c r="C33868"/>
  <c r="C33867"/>
  <c r="C33866"/>
  <c r="C33865"/>
  <c r="C33864"/>
  <c r="C33863"/>
  <c r="C33862"/>
  <c r="C33861"/>
  <c r="C33860"/>
  <c r="C33859"/>
  <c r="C33858"/>
  <c r="C33857"/>
  <c r="C33856"/>
  <c r="C33855"/>
  <c r="C33854"/>
  <c r="C33853"/>
  <c r="C33852"/>
  <c r="C33851"/>
  <c r="C33850"/>
  <c r="C33849"/>
  <c r="C33848"/>
  <c r="C33847"/>
  <c r="C33846"/>
  <c r="C33845"/>
  <c r="C33844"/>
  <c r="C33843"/>
  <c r="C33842"/>
  <c r="C33841"/>
  <c r="C33840"/>
  <c r="C33839"/>
  <c r="C33838"/>
  <c r="C33837"/>
  <c r="C33836"/>
  <c r="C33835"/>
  <c r="C33834"/>
  <c r="C33833"/>
  <c r="C33832"/>
  <c r="C33831"/>
  <c r="C33830"/>
  <c r="C33829"/>
  <c r="C33828"/>
  <c r="C33827"/>
  <c r="C33826"/>
  <c r="C33825"/>
  <c r="C33824"/>
  <c r="C33823"/>
  <c r="C33822"/>
  <c r="C33821"/>
  <c r="C33820"/>
  <c r="C33819"/>
  <c r="C33818"/>
  <c r="C33817"/>
  <c r="C33816"/>
  <c r="C33815"/>
  <c r="C33814"/>
  <c r="C33813"/>
  <c r="C33812"/>
  <c r="C33811"/>
  <c r="C33810"/>
  <c r="C33809"/>
  <c r="C33808"/>
  <c r="C33807"/>
  <c r="C33806"/>
  <c r="C33805"/>
  <c r="C33804"/>
  <c r="C33803"/>
  <c r="C33802"/>
  <c r="C33801"/>
  <c r="C33800"/>
  <c r="C33799"/>
  <c r="C33798"/>
  <c r="C33797"/>
  <c r="C33796"/>
  <c r="C33795"/>
  <c r="C33794"/>
  <c r="C33793"/>
  <c r="C33792"/>
  <c r="C33791"/>
  <c r="C33790"/>
  <c r="C33789"/>
  <c r="C33788"/>
  <c r="C33787"/>
  <c r="C33786"/>
  <c r="C33785"/>
  <c r="C33784"/>
  <c r="C33783"/>
  <c r="C33782"/>
  <c r="C33781"/>
  <c r="C33780"/>
  <c r="C33779"/>
  <c r="C33778"/>
  <c r="C33777"/>
  <c r="C33776"/>
  <c r="C33775"/>
  <c r="C33774"/>
  <c r="C33773"/>
  <c r="C33772"/>
  <c r="C33771"/>
  <c r="C33770"/>
  <c r="C33769"/>
  <c r="C33768"/>
  <c r="C33767"/>
  <c r="C33766"/>
  <c r="C33765"/>
  <c r="C33764"/>
  <c r="C33763"/>
  <c r="C33762"/>
  <c r="C33761"/>
  <c r="C33760"/>
  <c r="C33759"/>
  <c r="C33758"/>
  <c r="C33757"/>
  <c r="C33756"/>
  <c r="C33755"/>
  <c r="C33754"/>
  <c r="C33753"/>
  <c r="C33752"/>
  <c r="C33751"/>
  <c r="C33750"/>
  <c r="C33749"/>
  <c r="C33748"/>
  <c r="C33747"/>
  <c r="C33746"/>
  <c r="C33745"/>
  <c r="C33744"/>
  <c r="C33743"/>
  <c r="C33742"/>
  <c r="C33741"/>
  <c r="C33740"/>
  <c r="C33739"/>
  <c r="C33738"/>
  <c r="C33737"/>
  <c r="C33736"/>
  <c r="C33735"/>
  <c r="C33734"/>
  <c r="C33733"/>
  <c r="C33732"/>
  <c r="C33731"/>
  <c r="C33730"/>
  <c r="C33729"/>
  <c r="C33728"/>
  <c r="C33727"/>
  <c r="C33726"/>
  <c r="C33725"/>
  <c r="C33724"/>
  <c r="C33723"/>
  <c r="C33722"/>
  <c r="C33721"/>
  <c r="C33720"/>
  <c r="C33719"/>
  <c r="C33718"/>
  <c r="C33717"/>
  <c r="C33716"/>
  <c r="C33715"/>
  <c r="C33714"/>
  <c r="C33713"/>
  <c r="C33712"/>
  <c r="C33711"/>
  <c r="C33710"/>
  <c r="C33709"/>
  <c r="C33708"/>
  <c r="C33707"/>
  <c r="C33706"/>
  <c r="C33705"/>
  <c r="C33704"/>
  <c r="C33703"/>
  <c r="C33702"/>
  <c r="C33701"/>
  <c r="C33700"/>
  <c r="C33699"/>
  <c r="C33698"/>
  <c r="C33697"/>
  <c r="C33696"/>
  <c r="C33695"/>
  <c r="C33694"/>
  <c r="C33693"/>
  <c r="C33692"/>
  <c r="C33691"/>
  <c r="C33690"/>
  <c r="C33689"/>
  <c r="C33688"/>
  <c r="C33687"/>
  <c r="C33686"/>
  <c r="C33685"/>
  <c r="C33684"/>
  <c r="C33683"/>
  <c r="C33682"/>
  <c r="C33681"/>
  <c r="C33680"/>
  <c r="C33679"/>
  <c r="C33678"/>
  <c r="C33677"/>
  <c r="C33676"/>
  <c r="C33675"/>
  <c r="C33674"/>
  <c r="C33673"/>
  <c r="C33672"/>
  <c r="C33671"/>
  <c r="C33670"/>
  <c r="C33669"/>
  <c r="C33668"/>
  <c r="C33667"/>
  <c r="C33666"/>
  <c r="C33665"/>
  <c r="C33664"/>
  <c r="C33663"/>
  <c r="C33662"/>
  <c r="C33661"/>
  <c r="C33660"/>
  <c r="C33659"/>
  <c r="C33658"/>
  <c r="C33657"/>
  <c r="C33656"/>
  <c r="C33655"/>
  <c r="C33654"/>
  <c r="C33653"/>
  <c r="C33652"/>
  <c r="C33651"/>
  <c r="C33650"/>
  <c r="C33649"/>
  <c r="C33648"/>
  <c r="C33647"/>
  <c r="C33646"/>
  <c r="C33645"/>
  <c r="C33644"/>
  <c r="C33643"/>
  <c r="C33642"/>
  <c r="C33641"/>
  <c r="C33640"/>
  <c r="C33639"/>
  <c r="C33638"/>
  <c r="C33637"/>
  <c r="C33636"/>
  <c r="C33635"/>
  <c r="C33634"/>
  <c r="C33633"/>
  <c r="C33632"/>
  <c r="C33631"/>
  <c r="C33630"/>
  <c r="C33629"/>
  <c r="C33628"/>
  <c r="C33627"/>
  <c r="C33626"/>
  <c r="C33625"/>
  <c r="C33624"/>
  <c r="C33623"/>
  <c r="C33622"/>
  <c r="C33621"/>
  <c r="C33620"/>
  <c r="C33619"/>
  <c r="C33618"/>
  <c r="C33617"/>
  <c r="C33616"/>
  <c r="C33615"/>
  <c r="C33614"/>
  <c r="C33613"/>
  <c r="C33612"/>
  <c r="C33611"/>
  <c r="C33610"/>
  <c r="C33609"/>
  <c r="C33608"/>
  <c r="C33607"/>
  <c r="C33606"/>
  <c r="C33605"/>
  <c r="C33604"/>
  <c r="C33603"/>
  <c r="C33602"/>
  <c r="C33601"/>
  <c r="C33600"/>
  <c r="C33599"/>
  <c r="C33598"/>
  <c r="C33597"/>
  <c r="C33596"/>
  <c r="C33595"/>
  <c r="C33594"/>
  <c r="C33593"/>
  <c r="C33592"/>
  <c r="C33591"/>
  <c r="C33590"/>
  <c r="C33589"/>
  <c r="C33588"/>
  <c r="C33587"/>
  <c r="C33586"/>
  <c r="C33585"/>
  <c r="C33584"/>
  <c r="C33583"/>
  <c r="C33582"/>
  <c r="C33581"/>
  <c r="C33580"/>
  <c r="C33579"/>
  <c r="C33578"/>
  <c r="C33577"/>
  <c r="C33576"/>
  <c r="C33575"/>
  <c r="C33574"/>
  <c r="C33573"/>
  <c r="C33572"/>
  <c r="C33571"/>
  <c r="C33570"/>
  <c r="C33569"/>
  <c r="C33568"/>
  <c r="C33567"/>
  <c r="C33566"/>
  <c r="C33565"/>
  <c r="C33564"/>
  <c r="C33563"/>
  <c r="C33562"/>
  <c r="C33561"/>
  <c r="C33560"/>
  <c r="C33559"/>
  <c r="C33558"/>
  <c r="C33557"/>
  <c r="C33556"/>
  <c r="C33555"/>
  <c r="C33554"/>
  <c r="C33553"/>
  <c r="C33552"/>
  <c r="C33551"/>
  <c r="C33550"/>
  <c r="C33549"/>
  <c r="C33548"/>
  <c r="C33547"/>
  <c r="C33546"/>
  <c r="C33545"/>
  <c r="C33544"/>
  <c r="C33543"/>
  <c r="C33542"/>
  <c r="C33541"/>
  <c r="C33540"/>
  <c r="C33539"/>
  <c r="C33538"/>
  <c r="C33537"/>
  <c r="C33536"/>
  <c r="C33535"/>
  <c r="C33534"/>
  <c r="C33533"/>
  <c r="C33532"/>
  <c r="C33531"/>
  <c r="C33530"/>
  <c r="C33529"/>
  <c r="C33528"/>
  <c r="C33527"/>
  <c r="C33526"/>
  <c r="C33525"/>
  <c r="C33524"/>
  <c r="C33523"/>
  <c r="C33522"/>
  <c r="C33521"/>
  <c r="C33520"/>
  <c r="C33519"/>
  <c r="C33518"/>
  <c r="C33517"/>
  <c r="C33516"/>
  <c r="C33515"/>
  <c r="C33514"/>
  <c r="C33513"/>
  <c r="C33512"/>
  <c r="C33511"/>
  <c r="C33510"/>
  <c r="C33509"/>
  <c r="C33508"/>
  <c r="C33507"/>
  <c r="C33506"/>
  <c r="C33505"/>
  <c r="C33504"/>
  <c r="C33503"/>
  <c r="C33502"/>
  <c r="C33501"/>
  <c r="C33500"/>
  <c r="C33499"/>
  <c r="C33498"/>
  <c r="C33497"/>
  <c r="C33496"/>
  <c r="C33495"/>
  <c r="C33494"/>
  <c r="C33493"/>
  <c r="C33492"/>
  <c r="C33491"/>
  <c r="C33490"/>
  <c r="C33489"/>
  <c r="C33488"/>
  <c r="C33487"/>
  <c r="C33486"/>
  <c r="C33485"/>
  <c r="C33484"/>
  <c r="C33483"/>
  <c r="C33482"/>
  <c r="C33481"/>
  <c r="C33480"/>
  <c r="C33479"/>
  <c r="C33478"/>
  <c r="C33477"/>
  <c r="C33476"/>
  <c r="C33475"/>
  <c r="C33474"/>
  <c r="C33473"/>
  <c r="C33472"/>
  <c r="C33471"/>
  <c r="C33470"/>
  <c r="C33469"/>
  <c r="C33468"/>
  <c r="C33467"/>
  <c r="C33466"/>
  <c r="C33465"/>
  <c r="C33464"/>
  <c r="C33463"/>
  <c r="C33462"/>
  <c r="C33461"/>
  <c r="C33460"/>
  <c r="C33459"/>
  <c r="C33458"/>
  <c r="C33457"/>
  <c r="C33456"/>
  <c r="C33455"/>
  <c r="C33454"/>
  <c r="C33453"/>
  <c r="C33452"/>
  <c r="C33451"/>
  <c r="C33450"/>
  <c r="C33449"/>
  <c r="C33448"/>
  <c r="C33447"/>
  <c r="C33446"/>
  <c r="C33445"/>
  <c r="C33444"/>
  <c r="C33443"/>
  <c r="C33442"/>
  <c r="C33441"/>
  <c r="C33440"/>
  <c r="C33439"/>
  <c r="C33438"/>
  <c r="C33437"/>
  <c r="C33436"/>
  <c r="C33435"/>
  <c r="C33434"/>
  <c r="C33433"/>
  <c r="C33432"/>
  <c r="C33431"/>
  <c r="C33430"/>
  <c r="C33429"/>
  <c r="C33428"/>
  <c r="C33427"/>
  <c r="C33426"/>
  <c r="C33425"/>
  <c r="C33424"/>
  <c r="C33423"/>
  <c r="C33422"/>
  <c r="C33421"/>
  <c r="C33420"/>
  <c r="C33419"/>
  <c r="C33418"/>
  <c r="C33417"/>
  <c r="C33416"/>
  <c r="C33415"/>
  <c r="C33414"/>
  <c r="C33413"/>
  <c r="C33412"/>
  <c r="C33411"/>
  <c r="C33410"/>
  <c r="C33409"/>
  <c r="C33408"/>
  <c r="C33407"/>
  <c r="C33406"/>
  <c r="C33405"/>
  <c r="C33404"/>
  <c r="C33403"/>
  <c r="C33402"/>
  <c r="C33401"/>
  <c r="C33400"/>
  <c r="C33399"/>
  <c r="C33398"/>
  <c r="C33397"/>
  <c r="C33396"/>
  <c r="C33395"/>
  <c r="C33394"/>
  <c r="C33393"/>
  <c r="C33392"/>
  <c r="C33391"/>
  <c r="C33390"/>
  <c r="C33389"/>
  <c r="C33388"/>
  <c r="C33387"/>
  <c r="C33386"/>
  <c r="C33385"/>
  <c r="C33384"/>
  <c r="C33383"/>
  <c r="C33382"/>
  <c r="C33381"/>
  <c r="C33380"/>
  <c r="C33379"/>
  <c r="C33378"/>
  <c r="C33377"/>
  <c r="C33376"/>
  <c r="C33375"/>
  <c r="C33374"/>
  <c r="C33373"/>
  <c r="C33372"/>
  <c r="C33371"/>
  <c r="C33370"/>
  <c r="C33369"/>
  <c r="C33368"/>
  <c r="C33367"/>
  <c r="C33366"/>
  <c r="C33365"/>
  <c r="C33364"/>
  <c r="C33363"/>
  <c r="C33362"/>
  <c r="C33361"/>
  <c r="C33360"/>
  <c r="C33359"/>
  <c r="C33358"/>
  <c r="C33357"/>
  <c r="C33356"/>
  <c r="C33355"/>
  <c r="C33354"/>
  <c r="C33353"/>
  <c r="C33352"/>
  <c r="C33351"/>
  <c r="C33350"/>
  <c r="C33349"/>
  <c r="C33348"/>
  <c r="C33347"/>
  <c r="C33346"/>
  <c r="C33345"/>
  <c r="C33344"/>
  <c r="C33343"/>
  <c r="C33342"/>
  <c r="C33341"/>
  <c r="C33340"/>
  <c r="C33339"/>
  <c r="C33338"/>
  <c r="C33337"/>
  <c r="C33336"/>
  <c r="C33335"/>
  <c r="C33334"/>
  <c r="C33333"/>
  <c r="C33332"/>
  <c r="C33331"/>
  <c r="C33330"/>
  <c r="C33329"/>
  <c r="C33328"/>
  <c r="C33327"/>
  <c r="C33326"/>
  <c r="C33325"/>
  <c r="C33324"/>
  <c r="C33323"/>
  <c r="C33322"/>
  <c r="C33321"/>
  <c r="C33320"/>
  <c r="C33319"/>
  <c r="C33318"/>
  <c r="C33317"/>
  <c r="C33316"/>
  <c r="C33315"/>
  <c r="C33314"/>
  <c r="C33313"/>
  <c r="C33312"/>
  <c r="C33311"/>
  <c r="C33310"/>
  <c r="C33309"/>
  <c r="C33308"/>
  <c r="C33307"/>
  <c r="C33306"/>
  <c r="C33305"/>
  <c r="C33304"/>
  <c r="C33303"/>
  <c r="C33302"/>
  <c r="C33301"/>
  <c r="C33300"/>
  <c r="C33299"/>
  <c r="C33298"/>
  <c r="C33297"/>
  <c r="C33296"/>
  <c r="C33295"/>
  <c r="C33294"/>
  <c r="C33293"/>
  <c r="C33292"/>
  <c r="C33291"/>
  <c r="C33290"/>
  <c r="C33289"/>
  <c r="C33288"/>
  <c r="C33287"/>
  <c r="C33286"/>
  <c r="C33285"/>
  <c r="C33284"/>
  <c r="C33283"/>
  <c r="C33282"/>
  <c r="C33281"/>
  <c r="C33280"/>
  <c r="C33279"/>
  <c r="C33278"/>
  <c r="C33277"/>
  <c r="C33276"/>
  <c r="C33275"/>
  <c r="C33274"/>
  <c r="C33273"/>
  <c r="C33272"/>
  <c r="C33271"/>
  <c r="C33270"/>
  <c r="C33269"/>
  <c r="C33268"/>
  <c r="C33267"/>
  <c r="C33266"/>
  <c r="C33265"/>
  <c r="C33264"/>
  <c r="C33263"/>
  <c r="C33262"/>
  <c r="C33261"/>
  <c r="C33260"/>
  <c r="C33259"/>
  <c r="C33258"/>
  <c r="C33257"/>
  <c r="C33256"/>
  <c r="C33255"/>
  <c r="C33254"/>
  <c r="C33253"/>
  <c r="C33252"/>
  <c r="C33251"/>
  <c r="C33250"/>
  <c r="C33249"/>
  <c r="C33248"/>
  <c r="C33247"/>
  <c r="C33246"/>
  <c r="C33245"/>
  <c r="C33244"/>
  <c r="C33243"/>
  <c r="C33242"/>
  <c r="C33241"/>
  <c r="C33240"/>
  <c r="C33239"/>
  <c r="C33238"/>
  <c r="C33237"/>
  <c r="C33236"/>
  <c r="C33235"/>
  <c r="C33234"/>
  <c r="C33233"/>
  <c r="C33232"/>
  <c r="C33231"/>
  <c r="C33230"/>
  <c r="C33229"/>
  <c r="C33228"/>
  <c r="C33227"/>
  <c r="C33226"/>
  <c r="C33225"/>
  <c r="C33224"/>
  <c r="C33223"/>
  <c r="C33222"/>
  <c r="C33221"/>
  <c r="C33220"/>
  <c r="C33219"/>
  <c r="C33218"/>
  <c r="C33217"/>
  <c r="C33216"/>
  <c r="C33215"/>
  <c r="C33214"/>
  <c r="C33213"/>
  <c r="C33212"/>
  <c r="C33211"/>
  <c r="C33210"/>
  <c r="C33209"/>
  <c r="C33208"/>
  <c r="C33207"/>
  <c r="C33206"/>
  <c r="C33205"/>
  <c r="C33204"/>
  <c r="C33203"/>
  <c r="C33202"/>
  <c r="C33201"/>
  <c r="C33200"/>
  <c r="C33199"/>
  <c r="C33198"/>
  <c r="C33197"/>
  <c r="C33196"/>
  <c r="C33195"/>
  <c r="C33194"/>
  <c r="C33193"/>
  <c r="C33192"/>
  <c r="C33191"/>
  <c r="C33190"/>
  <c r="C33189"/>
  <c r="C33188"/>
  <c r="C33187"/>
  <c r="C33186"/>
  <c r="C33185"/>
  <c r="C33184"/>
  <c r="C33183"/>
  <c r="C33182"/>
  <c r="C33181"/>
  <c r="C33180"/>
  <c r="C33179"/>
  <c r="C33178"/>
  <c r="C33177"/>
  <c r="C33176"/>
  <c r="C33175"/>
  <c r="C33174"/>
  <c r="C33173"/>
  <c r="C33172"/>
  <c r="C33171"/>
  <c r="C33170"/>
  <c r="C33169"/>
  <c r="C33168"/>
  <c r="C33167"/>
  <c r="C33166"/>
  <c r="C33165"/>
  <c r="C33164"/>
  <c r="C33163"/>
  <c r="C33162"/>
  <c r="C33161"/>
  <c r="C33160"/>
  <c r="C33159"/>
  <c r="C33158"/>
  <c r="C33157"/>
  <c r="C33156"/>
  <c r="C33155"/>
  <c r="C33154"/>
  <c r="C33153"/>
  <c r="C33152"/>
  <c r="C33151"/>
  <c r="C33150"/>
  <c r="C33149"/>
  <c r="C33148"/>
  <c r="C33147"/>
  <c r="C33146"/>
  <c r="C33145"/>
  <c r="C33144"/>
  <c r="C33143"/>
  <c r="C33142"/>
  <c r="C33141"/>
  <c r="C33140"/>
  <c r="C33139"/>
  <c r="C33138"/>
  <c r="C33137"/>
  <c r="C33136"/>
  <c r="C33135"/>
  <c r="C33134"/>
  <c r="C33133"/>
  <c r="C33132"/>
  <c r="C33131"/>
  <c r="C33130"/>
  <c r="C33129"/>
  <c r="C33128"/>
  <c r="C33127"/>
  <c r="C33126"/>
  <c r="C33125"/>
  <c r="C33124"/>
  <c r="C33123"/>
  <c r="C33122"/>
  <c r="C33121"/>
  <c r="C33120"/>
  <c r="C33119"/>
  <c r="C33118"/>
  <c r="C33117"/>
  <c r="C33116"/>
  <c r="C33115"/>
  <c r="C33114"/>
  <c r="C33113"/>
  <c r="C33112"/>
  <c r="C33111"/>
  <c r="C33110"/>
  <c r="C33109"/>
  <c r="C33108"/>
  <c r="C33107"/>
  <c r="C33106"/>
  <c r="C33105"/>
  <c r="C33104"/>
  <c r="C33103"/>
  <c r="C33102"/>
  <c r="C33101"/>
  <c r="C33100"/>
  <c r="C33099"/>
  <c r="C33098"/>
  <c r="C33097"/>
  <c r="C33096"/>
  <c r="C33095"/>
  <c r="C33094"/>
  <c r="C33093"/>
  <c r="C33092"/>
  <c r="C33091"/>
  <c r="C33090"/>
  <c r="C33089"/>
  <c r="C33088"/>
  <c r="C33087"/>
  <c r="C33086"/>
  <c r="C33085"/>
  <c r="C33084"/>
  <c r="C33083"/>
  <c r="C33082"/>
  <c r="C33081"/>
  <c r="C33080"/>
  <c r="C33079"/>
  <c r="C33078"/>
  <c r="C33077"/>
  <c r="C33076"/>
  <c r="C33075"/>
  <c r="C33074"/>
  <c r="C33073"/>
  <c r="C33072"/>
  <c r="C33071"/>
  <c r="C33070"/>
  <c r="C33069"/>
  <c r="C33068"/>
  <c r="C33067"/>
  <c r="C33066"/>
  <c r="C33065"/>
  <c r="C33064"/>
  <c r="C33063"/>
  <c r="C33062"/>
  <c r="C33061"/>
  <c r="C33060"/>
  <c r="C33059"/>
  <c r="C33058"/>
  <c r="C33057"/>
  <c r="C33056"/>
  <c r="C33055"/>
  <c r="C33054"/>
  <c r="C33053"/>
  <c r="C33052"/>
  <c r="C33051"/>
  <c r="C33050"/>
  <c r="C33049"/>
  <c r="C33048"/>
  <c r="C33047"/>
  <c r="C33046"/>
  <c r="C33045"/>
  <c r="C33044"/>
  <c r="C33043"/>
  <c r="C33042"/>
  <c r="C33041"/>
  <c r="C33040"/>
  <c r="C33039"/>
  <c r="C33038"/>
  <c r="C33037"/>
  <c r="C33036"/>
  <c r="C33035"/>
  <c r="C33034"/>
  <c r="C33033"/>
  <c r="C33032"/>
  <c r="C33031"/>
  <c r="C33030"/>
  <c r="C33029"/>
  <c r="C33028"/>
  <c r="C33027"/>
  <c r="C33026"/>
  <c r="C33025"/>
  <c r="C33024"/>
  <c r="C33023"/>
  <c r="C33022"/>
  <c r="C33021"/>
  <c r="C33020"/>
  <c r="C33019"/>
  <c r="C33018"/>
  <c r="C33017"/>
  <c r="C33016"/>
  <c r="C33015"/>
  <c r="C33014"/>
  <c r="C33013"/>
  <c r="C33012"/>
  <c r="C33011"/>
  <c r="C33010"/>
  <c r="C33009"/>
  <c r="C33008"/>
  <c r="C33007"/>
  <c r="C33006"/>
  <c r="C33005"/>
  <c r="C33004"/>
  <c r="C33003"/>
  <c r="C33002"/>
  <c r="C33001"/>
  <c r="C33000"/>
  <c r="C32999"/>
  <c r="C32998"/>
  <c r="C32997"/>
  <c r="C32996"/>
  <c r="C32995"/>
  <c r="C32994"/>
  <c r="C32993"/>
  <c r="C32992"/>
  <c r="C32991"/>
  <c r="C32990"/>
  <c r="C32989"/>
  <c r="C32988"/>
  <c r="C32987"/>
  <c r="C32986"/>
  <c r="C32985"/>
  <c r="C32984"/>
  <c r="C32983"/>
  <c r="C32982"/>
  <c r="C32981"/>
  <c r="C32980"/>
  <c r="C32979"/>
  <c r="C32978"/>
  <c r="C32977"/>
  <c r="C32976"/>
  <c r="C32975"/>
  <c r="C32974"/>
  <c r="C32973"/>
  <c r="C32972"/>
  <c r="C32971"/>
  <c r="C32970"/>
  <c r="C32969"/>
  <c r="C32968"/>
  <c r="C32967"/>
  <c r="C32966"/>
  <c r="C32965"/>
  <c r="C32964"/>
  <c r="C32963"/>
  <c r="C32962"/>
  <c r="C32961"/>
  <c r="C32960"/>
  <c r="C32959"/>
  <c r="C32958"/>
  <c r="C32957"/>
  <c r="C32956"/>
  <c r="C32955"/>
  <c r="C32954"/>
  <c r="C32953"/>
  <c r="C32952"/>
  <c r="C32951"/>
  <c r="C32950"/>
  <c r="C32949"/>
  <c r="C32948"/>
  <c r="C32947"/>
  <c r="C32946"/>
  <c r="C32945"/>
  <c r="C32944"/>
  <c r="C32943"/>
  <c r="C32942"/>
  <c r="C32941"/>
  <c r="C32940"/>
  <c r="C32939"/>
  <c r="C32938"/>
  <c r="C32937"/>
  <c r="C32936"/>
  <c r="C32935"/>
  <c r="C32934"/>
  <c r="C32933"/>
  <c r="C32932"/>
  <c r="C32931"/>
  <c r="C32930"/>
  <c r="C32929"/>
  <c r="C32928"/>
  <c r="C32927"/>
  <c r="C32926"/>
  <c r="C32925"/>
  <c r="C32924"/>
  <c r="C32923"/>
  <c r="C32922"/>
  <c r="C32921"/>
  <c r="C32920"/>
  <c r="C32919"/>
  <c r="C32918"/>
  <c r="C32917"/>
  <c r="C32916"/>
  <c r="C32915"/>
  <c r="C32914"/>
  <c r="C32913"/>
  <c r="C32912"/>
  <c r="C32911"/>
  <c r="C32910"/>
  <c r="C32909"/>
  <c r="C32908"/>
  <c r="C32907"/>
  <c r="C32906"/>
  <c r="C32905"/>
  <c r="C32904"/>
  <c r="C32903"/>
  <c r="C32902"/>
  <c r="C32901"/>
  <c r="C32900"/>
  <c r="C32899"/>
  <c r="C32898"/>
  <c r="C32897"/>
  <c r="C32896"/>
  <c r="C32895"/>
  <c r="C32894"/>
  <c r="C32893"/>
  <c r="C32892"/>
  <c r="C32891"/>
  <c r="C32890"/>
  <c r="C32889"/>
  <c r="C32888"/>
  <c r="C32887"/>
  <c r="C32886"/>
  <c r="C32885"/>
  <c r="C32884"/>
  <c r="C32883"/>
  <c r="C32882"/>
  <c r="C32881"/>
  <c r="C32880"/>
  <c r="C32879"/>
  <c r="C32878"/>
  <c r="C32877"/>
  <c r="C32876"/>
  <c r="C32875"/>
  <c r="C32874"/>
  <c r="C32873"/>
  <c r="C32872"/>
  <c r="C32871"/>
  <c r="C32870"/>
  <c r="C32869"/>
  <c r="C32868"/>
  <c r="C32867"/>
  <c r="C32866"/>
  <c r="C32865"/>
  <c r="C32864"/>
  <c r="C32863"/>
  <c r="C32862"/>
  <c r="C32861"/>
  <c r="C32860"/>
  <c r="C32859"/>
  <c r="C32858"/>
  <c r="C32857"/>
  <c r="C32856"/>
  <c r="C32855"/>
  <c r="C32854"/>
  <c r="C32853"/>
  <c r="C32852"/>
  <c r="C32851"/>
  <c r="C32850"/>
  <c r="C32849"/>
  <c r="C32848"/>
  <c r="C32847"/>
  <c r="C32846"/>
  <c r="C32845"/>
  <c r="C32844"/>
  <c r="C32843"/>
  <c r="C32842"/>
  <c r="C32841"/>
  <c r="C32840"/>
  <c r="C32839"/>
  <c r="C32838"/>
  <c r="C32837"/>
  <c r="C32836"/>
  <c r="C32835"/>
  <c r="C32834"/>
  <c r="C32833"/>
  <c r="C32832"/>
  <c r="C32831"/>
  <c r="C32830"/>
  <c r="C32829"/>
  <c r="C32828"/>
  <c r="C32827"/>
  <c r="C32826"/>
  <c r="C32825"/>
  <c r="C32824"/>
  <c r="C32823"/>
  <c r="C32822"/>
  <c r="C32821"/>
  <c r="C32820"/>
  <c r="C32819"/>
  <c r="C32818"/>
  <c r="C32817"/>
  <c r="C32816"/>
  <c r="C32815"/>
  <c r="C32814"/>
  <c r="C32813"/>
  <c r="C32812"/>
  <c r="C32811"/>
  <c r="C32810"/>
  <c r="C32809"/>
  <c r="C32808"/>
  <c r="C32807"/>
  <c r="C32806"/>
  <c r="C32805"/>
  <c r="C32804"/>
  <c r="C32803"/>
  <c r="C32802"/>
  <c r="C32801"/>
  <c r="C32800"/>
  <c r="C32799"/>
  <c r="C32798"/>
  <c r="C32797"/>
  <c r="C32796"/>
  <c r="C32795"/>
  <c r="C32794"/>
  <c r="C32793"/>
  <c r="C32792"/>
  <c r="C32791"/>
  <c r="C32790"/>
  <c r="C32789"/>
  <c r="C32788"/>
  <c r="C32787"/>
  <c r="C32786"/>
  <c r="C32785"/>
  <c r="C32784"/>
  <c r="C32783"/>
  <c r="C32782"/>
  <c r="C32781"/>
  <c r="C32780"/>
  <c r="C32779"/>
  <c r="C32778"/>
  <c r="C32777"/>
  <c r="C32776"/>
  <c r="C32775"/>
  <c r="C32774"/>
  <c r="C32773"/>
  <c r="C32772"/>
  <c r="C32771"/>
  <c r="C32770"/>
  <c r="C32769"/>
  <c r="C32768"/>
  <c r="C32767"/>
  <c r="C32766"/>
  <c r="C32765"/>
  <c r="C32764"/>
  <c r="C32763"/>
  <c r="C32762"/>
  <c r="C32761"/>
  <c r="C32760"/>
  <c r="C32759"/>
  <c r="C32758"/>
  <c r="C32757"/>
  <c r="C32756"/>
  <c r="C32755"/>
  <c r="C32754"/>
  <c r="C32753"/>
  <c r="C32752"/>
  <c r="C32751"/>
  <c r="C32750"/>
  <c r="C32749"/>
  <c r="C32748"/>
  <c r="C32747"/>
  <c r="C32746"/>
  <c r="C32745"/>
  <c r="C32744"/>
  <c r="C32743"/>
  <c r="C32742"/>
  <c r="C32741"/>
  <c r="C32740"/>
  <c r="C32739"/>
  <c r="C32738"/>
  <c r="C32737"/>
  <c r="C32736"/>
  <c r="C32735"/>
  <c r="C32734"/>
  <c r="C32733"/>
  <c r="C32732"/>
  <c r="C32731"/>
  <c r="C32730"/>
  <c r="C32729"/>
  <c r="C32728"/>
  <c r="C32727"/>
  <c r="C32726"/>
  <c r="C32725"/>
  <c r="C32724"/>
  <c r="C32723"/>
  <c r="C32722"/>
  <c r="C32721"/>
  <c r="C32720"/>
  <c r="C32719"/>
  <c r="C32718"/>
  <c r="C32717"/>
  <c r="C32716"/>
  <c r="C32715"/>
  <c r="C32714"/>
  <c r="C32713"/>
  <c r="C32712"/>
  <c r="C32711"/>
  <c r="C32710"/>
  <c r="C32709"/>
  <c r="C32708"/>
  <c r="C32707"/>
  <c r="C32706"/>
  <c r="C32705"/>
  <c r="C32704"/>
  <c r="C32703"/>
  <c r="C32702"/>
  <c r="C32701"/>
  <c r="C32700"/>
  <c r="C32699"/>
  <c r="C32698"/>
  <c r="C32697"/>
  <c r="C32696"/>
  <c r="C32695"/>
  <c r="C32694"/>
  <c r="C32693"/>
  <c r="C32692"/>
  <c r="C32691"/>
  <c r="C32690"/>
  <c r="C32689"/>
  <c r="C32688"/>
  <c r="C32687"/>
  <c r="C32686"/>
  <c r="C32685"/>
  <c r="C32684"/>
  <c r="C32683"/>
  <c r="C32682"/>
  <c r="C32681"/>
  <c r="C32680"/>
  <c r="C32679"/>
  <c r="C32678"/>
  <c r="C32677"/>
  <c r="C32676"/>
  <c r="C32675"/>
  <c r="C32674"/>
  <c r="C32673"/>
  <c r="C32672"/>
  <c r="C32671"/>
  <c r="C32670"/>
  <c r="C32669"/>
  <c r="C32668"/>
  <c r="C32667"/>
  <c r="C32666"/>
  <c r="C32665"/>
  <c r="C32664"/>
  <c r="C32663"/>
  <c r="C32662"/>
  <c r="C32661"/>
  <c r="C32660"/>
  <c r="C32659"/>
  <c r="C32658"/>
  <c r="C32657"/>
  <c r="C32656"/>
  <c r="C32655"/>
  <c r="C32654"/>
  <c r="C32653"/>
  <c r="C32652"/>
  <c r="C32651"/>
  <c r="C32650"/>
  <c r="C32649"/>
  <c r="C32648"/>
  <c r="C32647"/>
  <c r="C32646"/>
  <c r="C32645"/>
  <c r="C32644"/>
  <c r="C32643"/>
  <c r="C32642"/>
  <c r="C32641"/>
  <c r="C32640"/>
  <c r="C32639"/>
  <c r="C32638"/>
  <c r="C32637"/>
  <c r="C32636"/>
  <c r="C32635"/>
  <c r="C32634"/>
  <c r="C32633"/>
  <c r="C32632"/>
  <c r="C32631"/>
  <c r="C32630"/>
  <c r="C32629"/>
  <c r="C32628"/>
  <c r="C32627"/>
  <c r="C32626"/>
  <c r="C32625"/>
  <c r="C32624"/>
  <c r="C32623"/>
  <c r="C32622"/>
  <c r="C32621"/>
  <c r="C32620"/>
  <c r="C32619"/>
  <c r="C32618"/>
  <c r="C32617"/>
  <c r="C32616"/>
  <c r="C32615"/>
  <c r="C32614"/>
  <c r="C32613"/>
  <c r="C32612"/>
  <c r="C32611"/>
  <c r="C32610"/>
  <c r="C32609"/>
  <c r="C32608"/>
  <c r="C32607"/>
  <c r="C32606"/>
  <c r="C32605"/>
  <c r="C32604"/>
  <c r="C32603"/>
  <c r="C32602"/>
  <c r="C32601"/>
  <c r="C32600"/>
  <c r="C32599"/>
  <c r="C32598"/>
  <c r="C32597"/>
  <c r="C32596"/>
  <c r="C32595"/>
  <c r="C32594"/>
  <c r="C32593"/>
  <c r="C32592"/>
  <c r="C32591"/>
  <c r="C32590"/>
  <c r="C32589"/>
  <c r="C32588"/>
  <c r="C32587"/>
  <c r="C32586"/>
  <c r="C32585"/>
  <c r="C32584"/>
  <c r="C32583"/>
  <c r="C32582"/>
  <c r="C32581"/>
  <c r="C32580"/>
  <c r="C32579"/>
  <c r="C32578"/>
  <c r="C32577"/>
  <c r="C32576"/>
  <c r="C32575"/>
  <c r="C32574"/>
  <c r="C32573"/>
  <c r="C32572"/>
  <c r="C32571"/>
  <c r="C32570"/>
  <c r="C32569"/>
  <c r="C32568"/>
  <c r="C32567"/>
  <c r="C32566"/>
  <c r="C32565"/>
  <c r="C32564"/>
  <c r="C32563"/>
  <c r="C32562"/>
  <c r="C32561"/>
  <c r="C32560"/>
  <c r="C32559"/>
  <c r="C32558"/>
  <c r="C32557"/>
  <c r="C32556"/>
  <c r="C32555"/>
  <c r="C32554"/>
  <c r="C32553"/>
  <c r="C32552"/>
  <c r="C32551"/>
  <c r="C32550"/>
  <c r="C32549"/>
  <c r="C32548"/>
  <c r="C32547"/>
  <c r="C32546"/>
  <c r="C32545"/>
  <c r="C32544"/>
  <c r="C32543"/>
  <c r="C32542"/>
  <c r="C32541"/>
  <c r="C32540"/>
  <c r="C32539"/>
  <c r="C32538"/>
  <c r="C32537"/>
  <c r="C32536"/>
  <c r="C32535"/>
  <c r="C32534"/>
  <c r="C32533"/>
  <c r="C32532"/>
  <c r="C32531"/>
  <c r="C32530"/>
  <c r="C32529"/>
  <c r="C32528"/>
  <c r="C32527"/>
  <c r="C32526"/>
  <c r="C32525"/>
  <c r="C32524"/>
  <c r="C32523"/>
  <c r="C32522"/>
  <c r="C32521"/>
  <c r="C32520"/>
  <c r="C32519"/>
  <c r="C32518"/>
  <c r="C32517"/>
  <c r="C32516"/>
  <c r="C32515"/>
  <c r="C32514"/>
  <c r="C32513"/>
  <c r="C32512"/>
  <c r="C32511"/>
  <c r="C32510"/>
  <c r="C32509"/>
  <c r="C32508"/>
  <c r="C32507"/>
  <c r="C32506"/>
  <c r="C32505"/>
  <c r="C32504"/>
  <c r="C32503"/>
  <c r="C32502"/>
  <c r="C32501"/>
  <c r="C32500"/>
  <c r="C32499"/>
  <c r="C32498"/>
  <c r="C32497"/>
  <c r="C32496"/>
  <c r="C32495"/>
  <c r="C32494"/>
  <c r="C32493"/>
  <c r="C32492"/>
  <c r="C32491"/>
  <c r="C32490"/>
  <c r="C32489"/>
  <c r="C32488"/>
  <c r="C32487"/>
  <c r="C32486"/>
  <c r="C32485"/>
  <c r="C32484"/>
  <c r="C32483"/>
  <c r="C32482"/>
  <c r="C32481"/>
  <c r="C32480"/>
  <c r="C32479"/>
  <c r="C32478"/>
  <c r="C32477"/>
  <c r="C32476"/>
  <c r="C32475"/>
  <c r="C32474"/>
  <c r="C32473"/>
  <c r="C32472"/>
  <c r="C32471"/>
  <c r="C32470"/>
  <c r="C32469"/>
  <c r="C32468"/>
  <c r="C32467"/>
  <c r="C32466"/>
  <c r="C32465"/>
  <c r="C32464"/>
  <c r="C32463"/>
  <c r="C32462"/>
  <c r="C32461"/>
  <c r="C32460"/>
  <c r="C32459"/>
  <c r="C32458"/>
  <c r="C32457"/>
  <c r="C32456"/>
  <c r="C32455"/>
  <c r="C32454"/>
  <c r="C32453"/>
  <c r="C32452"/>
  <c r="C32451"/>
  <c r="C32450"/>
  <c r="C32449"/>
  <c r="C32448"/>
  <c r="C32447"/>
  <c r="C32446"/>
  <c r="C32445"/>
  <c r="C32444"/>
  <c r="C32443"/>
  <c r="C32442"/>
  <c r="C32441"/>
  <c r="C32440"/>
  <c r="C32439"/>
  <c r="C32438"/>
  <c r="C32437"/>
  <c r="C32436"/>
  <c r="C32435"/>
  <c r="C32434"/>
  <c r="C32433"/>
  <c r="C32432"/>
  <c r="C32431"/>
  <c r="C32430"/>
  <c r="C32429"/>
  <c r="C32428"/>
  <c r="C32427"/>
  <c r="C32426"/>
  <c r="C32425"/>
  <c r="C32424"/>
  <c r="C32423"/>
  <c r="C32422"/>
  <c r="C32421"/>
  <c r="C32420"/>
  <c r="C32419"/>
  <c r="C32418"/>
  <c r="C32417"/>
  <c r="C32416"/>
  <c r="C32415"/>
  <c r="C32414"/>
  <c r="C32413"/>
  <c r="C32412"/>
  <c r="C32411"/>
  <c r="C32410"/>
  <c r="C32409"/>
  <c r="C32408"/>
  <c r="C32407"/>
  <c r="C32406"/>
  <c r="C32405"/>
  <c r="C32404"/>
  <c r="C32403"/>
  <c r="C32402"/>
  <c r="C32401"/>
  <c r="C32400"/>
  <c r="C32399"/>
  <c r="C32398"/>
  <c r="C32397"/>
  <c r="C32396"/>
  <c r="C32395"/>
  <c r="C32394"/>
  <c r="C32393"/>
  <c r="C32392"/>
  <c r="C32391"/>
  <c r="C32390"/>
  <c r="C32389"/>
  <c r="C32388"/>
  <c r="C32387"/>
  <c r="C32386"/>
  <c r="C32385"/>
  <c r="C32384"/>
  <c r="C32383"/>
  <c r="C32382"/>
  <c r="C32381"/>
  <c r="C32380"/>
  <c r="C32379"/>
  <c r="C32378"/>
  <c r="C32377"/>
  <c r="C32376"/>
  <c r="C32375"/>
  <c r="C32374"/>
  <c r="C32373"/>
  <c r="C32372"/>
  <c r="C32371"/>
  <c r="C32370"/>
  <c r="C32369"/>
  <c r="C32368"/>
  <c r="C32367"/>
  <c r="C32366"/>
  <c r="C32365"/>
  <c r="C32364"/>
  <c r="C32363"/>
  <c r="C32362"/>
  <c r="C32361"/>
  <c r="C32360"/>
  <c r="C32359"/>
  <c r="C32358"/>
  <c r="C32357"/>
  <c r="C32356"/>
  <c r="C32355"/>
  <c r="C32354"/>
  <c r="C32353"/>
  <c r="C32352"/>
  <c r="C32351"/>
  <c r="C32350"/>
  <c r="C32349"/>
  <c r="C32348"/>
  <c r="C32347"/>
  <c r="C32346"/>
  <c r="C32345"/>
  <c r="C32344"/>
  <c r="C32343"/>
  <c r="C32342"/>
  <c r="C32341"/>
  <c r="C32340"/>
  <c r="C32339"/>
  <c r="C32338"/>
  <c r="C32337"/>
  <c r="C32336"/>
  <c r="C32335"/>
  <c r="C32334"/>
  <c r="C32333"/>
  <c r="C32332"/>
  <c r="C32331"/>
  <c r="C32330"/>
  <c r="C32329"/>
  <c r="C32328"/>
  <c r="C32327"/>
  <c r="C32326"/>
  <c r="C32325"/>
  <c r="C32324"/>
  <c r="C32323"/>
  <c r="C32322"/>
  <c r="C32321"/>
  <c r="C32320"/>
  <c r="C32319"/>
  <c r="C32318"/>
  <c r="C32317"/>
  <c r="C32316"/>
  <c r="C32315"/>
  <c r="C32314"/>
  <c r="C32313"/>
  <c r="C32312"/>
  <c r="C32311"/>
  <c r="C32310"/>
  <c r="C32309"/>
  <c r="C32308"/>
  <c r="C32307"/>
  <c r="C32306"/>
  <c r="C32305"/>
  <c r="C32304"/>
  <c r="C32303"/>
  <c r="C32302"/>
  <c r="C32301"/>
  <c r="C32300"/>
  <c r="C32299"/>
  <c r="C32298"/>
  <c r="C32297"/>
  <c r="C32296"/>
  <c r="C32295"/>
  <c r="C32294"/>
  <c r="C32293"/>
  <c r="C32292"/>
  <c r="C32291"/>
  <c r="C32290"/>
  <c r="C32289"/>
  <c r="C32288"/>
  <c r="C32287"/>
  <c r="C32286"/>
  <c r="C32285"/>
  <c r="C32284"/>
  <c r="C32283"/>
  <c r="C32282"/>
  <c r="C32281"/>
  <c r="C32280"/>
  <c r="C32279"/>
  <c r="C32278"/>
  <c r="C32277"/>
  <c r="C32276"/>
  <c r="C32275"/>
  <c r="C32274"/>
  <c r="C32273"/>
  <c r="C32272"/>
  <c r="C32271"/>
  <c r="C32270"/>
  <c r="C32269"/>
  <c r="C32268"/>
  <c r="C32267"/>
  <c r="C32266"/>
  <c r="C32265"/>
  <c r="C32264"/>
  <c r="C32263"/>
  <c r="C32262"/>
  <c r="C32261"/>
  <c r="C32260"/>
  <c r="C32259"/>
  <c r="C32258"/>
  <c r="C32257"/>
  <c r="C32256"/>
  <c r="C32255"/>
  <c r="C32254"/>
  <c r="C32253"/>
  <c r="C32252"/>
  <c r="C32251"/>
  <c r="C32250"/>
  <c r="C32249"/>
  <c r="C32248"/>
  <c r="C32247"/>
  <c r="C32246"/>
  <c r="C32245"/>
  <c r="C32244"/>
  <c r="C32243"/>
  <c r="C32242"/>
  <c r="C32241"/>
  <c r="C32240"/>
  <c r="C32239"/>
  <c r="C32238"/>
  <c r="C32237"/>
  <c r="C32236"/>
  <c r="C32235"/>
  <c r="C32234"/>
  <c r="C32233"/>
  <c r="C32232"/>
  <c r="C32231"/>
  <c r="C32230"/>
  <c r="C32229"/>
  <c r="C32228"/>
  <c r="C32227"/>
  <c r="C32226"/>
  <c r="C32225"/>
  <c r="C32224"/>
  <c r="C32223"/>
  <c r="C32222"/>
  <c r="C32221"/>
  <c r="C32220"/>
  <c r="C32219"/>
  <c r="C32218"/>
  <c r="C32217"/>
  <c r="C32216"/>
  <c r="C32215"/>
  <c r="C32214"/>
  <c r="C32213"/>
  <c r="C32212"/>
  <c r="C32211"/>
  <c r="C32210"/>
  <c r="C32209"/>
  <c r="C32208"/>
  <c r="C32207"/>
  <c r="C32206"/>
  <c r="C32205"/>
  <c r="C32204"/>
  <c r="C32203"/>
  <c r="C32202"/>
  <c r="C32201"/>
  <c r="C32200"/>
  <c r="C32199"/>
  <c r="C32198"/>
  <c r="C32197"/>
  <c r="C32196"/>
  <c r="C32195"/>
  <c r="C32194"/>
  <c r="C32193"/>
  <c r="C32192"/>
  <c r="C32191"/>
  <c r="C32190"/>
  <c r="C32189"/>
  <c r="C32188"/>
  <c r="C32187"/>
  <c r="C32186"/>
  <c r="C32185"/>
  <c r="C32184"/>
  <c r="C32183"/>
  <c r="C32182"/>
  <c r="C32181"/>
  <c r="C32180"/>
  <c r="C32179"/>
  <c r="C32178"/>
  <c r="C32177"/>
  <c r="C32176"/>
  <c r="C32175"/>
  <c r="C32174"/>
  <c r="C32173"/>
  <c r="C32172"/>
  <c r="C32171"/>
  <c r="C32170"/>
  <c r="C32169"/>
  <c r="C32168"/>
  <c r="C32167"/>
  <c r="C32166"/>
  <c r="C32165"/>
  <c r="C32164"/>
  <c r="C32163"/>
  <c r="C32162"/>
  <c r="C32161"/>
  <c r="C32160"/>
  <c r="C32159"/>
  <c r="C32158"/>
  <c r="C32157"/>
  <c r="C32156"/>
  <c r="C32155"/>
  <c r="C32154"/>
  <c r="C32153"/>
  <c r="C32152"/>
  <c r="C32151"/>
  <c r="C32150"/>
  <c r="C32149"/>
  <c r="C32148"/>
  <c r="C32147"/>
  <c r="C32146"/>
  <c r="C32145"/>
  <c r="C32144"/>
  <c r="C32143"/>
  <c r="C32142"/>
  <c r="C32141"/>
  <c r="C32140"/>
  <c r="C32139"/>
  <c r="C32138"/>
  <c r="C32137"/>
  <c r="C32136"/>
  <c r="C32135"/>
  <c r="C32134"/>
  <c r="C32133"/>
  <c r="C32132"/>
  <c r="C32131"/>
  <c r="C32130"/>
  <c r="C32129"/>
  <c r="C32128"/>
  <c r="C32127"/>
  <c r="C32126"/>
  <c r="C32125"/>
  <c r="C32124"/>
  <c r="C32123"/>
  <c r="C32122"/>
  <c r="C32121"/>
  <c r="C32120"/>
  <c r="C32119"/>
  <c r="C32118"/>
  <c r="C32117"/>
  <c r="C32116"/>
  <c r="C32115"/>
  <c r="C32114"/>
  <c r="C32113"/>
  <c r="C32112"/>
  <c r="C32111"/>
  <c r="C32110"/>
  <c r="C32109"/>
  <c r="C32108"/>
  <c r="C32107"/>
  <c r="C32106"/>
  <c r="C32105"/>
  <c r="C32104"/>
  <c r="C32103"/>
  <c r="C32102"/>
  <c r="C32101"/>
  <c r="C32100"/>
  <c r="C32099"/>
  <c r="C32098"/>
  <c r="C32097"/>
  <c r="C32096"/>
  <c r="C32095"/>
  <c r="C32094"/>
  <c r="C32093"/>
  <c r="C32092"/>
  <c r="C32091"/>
  <c r="C32090"/>
  <c r="C32089"/>
  <c r="C32088"/>
  <c r="C32087"/>
  <c r="C32086"/>
  <c r="C32085"/>
  <c r="C32084"/>
  <c r="C32083"/>
  <c r="C32082"/>
  <c r="C32081"/>
  <c r="C32080"/>
  <c r="C32079"/>
  <c r="C32078"/>
  <c r="C32077"/>
  <c r="C32076"/>
  <c r="C32075"/>
  <c r="C32074"/>
  <c r="C32073"/>
  <c r="C32072"/>
  <c r="C32071"/>
  <c r="C32070"/>
  <c r="C32069"/>
  <c r="C32068"/>
  <c r="C32067"/>
  <c r="C32066"/>
  <c r="C32065"/>
  <c r="C32064"/>
  <c r="C32063"/>
  <c r="C32062"/>
  <c r="C32061"/>
  <c r="C32060"/>
  <c r="C32059"/>
  <c r="C32058"/>
  <c r="C32057"/>
  <c r="C32056"/>
  <c r="C32055"/>
  <c r="C32054"/>
  <c r="C32053"/>
  <c r="C32052"/>
  <c r="C32051"/>
  <c r="C32050"/>
  <c r="C32049"/>
  <c r="C32048"/>
  <c r="C32047"/>
  <c r="C32046"/>
  <c r="C32045"/>
  <c r="C32044"/>
  <c r="C32043"/>
  <c r="C32042"/>
  <c r="C32041"/>
  <c r="C32040"/>
  <c r="C32039"/>
  <c r="C32038"/>
  <c r="C32037"/>
  <c r="C32036"/>
  <c r="C32035"/>
  <c r="C32034"/>
  <c r="C32033"/>
  <c r="C32032"/>
  <c r="C32031"/>
  <c r="C32030"/>
  <c r="C32029"/>
  <c r="C32028"/>
  <c r="C32027"/>
  <c r="C32026"/>
  <c r="C32025"/>
  <c r="C32024"/>
  <c r="C32023"/>
  <c r="C32022"/>
  <c r="C32021"/>
  <c r="C32020"/>
  <c r="C32019"/>
  <c r="C32018"/>
  <c r="C32017"/>
  <c r="C32016"/>
  <c r="C32015"/>
  <c r="C32014"/>
  <c r="C32013"/>
  <c r="C32012"/>
  <c r="C32011"/>
  <c r="C32010"/>
  <c r="C32009"/>
  <c r="C32008"/>
  <c r="C32007"/>
  <c r="C32006"/>
  <c r="C32005"/>
  <c r="C32004"/>
  <c r="C32003"/>
  <c r="C32002"/>
  <c r="C32001"/>
  <c r="C32000"/>
  <c r="C31999"/>
  <c r="C31998"/>
  <c r="C31997"/>
  <c r="C31996"/>
  <c r="C31995"/>
  <c r="C31994"/>
  <c r="C31993"/>
  <c r="C31992"/>
  <c r="C31991"/>
  <c r="C31990"/>
  <c r="C31989"/>
  <c r="C31988"/>
  <c r="C31987"/>
  <c r="C31986"/>
  <c r="C31985"/>
  <c r="C31984"/>
  <c r="C31983"/>
  <c r="C31982"/>
  <c r="C31981"/>
  <c r="C31980"/>
  <c r="C31979"/>
  <c r="C31978"/>
  <c r="C31977"/>
  <c r="C31976"/>
  <c r="C31975"/>
  <c r="C31974"/>
  <c r="C31973"/>
  <c r="C31972"/>
  <c r="C31971"/>
  <c r="C31970"/>
  <c r="C31969"/>
  <c r="C31968"/>
  <c r="C31967"/>
  <c r="C31966"/>
  <c r="C31965"/>
  <c r="C31964"/>
  <c r="C31963"/>
  <c r="C31962"/>
  <c r="C31961"/>
  <c r="C31960"/>
  <c r="C31959"/>
  <c r="C31958"/>
  <c r="C31957"/>
  <c r="C31956"/>
  <c r="C31955"/>
  <c r="C31954"/>
  <c r="C31953"/>
  <c r="C31952"/>
  <c r="C31951"/>
  <c r="C31950"/>
  <c r="C31949"/>
  <c r="C31948"/>
  <c r="C31947"/>
  <c r="C31946"/>
  <c r="C31945"/>
  <c r="C31944"/>
  <c r="C31943"/>
  <c r="C31942"/>
  <c r="C31941"/>
  <c r="C31940"/>
  <c r="C31939"/>
  <c r="C31938"/>
  <c r="C31937"/>
  <c r="C31936"/>
  <c r="C31935"/>
  <c r="C31934"/>
  <c r="C31933"/>
  <c r="C31932"/>
  <c r="C31931"/>
  <c r="C31930"/>
  <c r="C31929"/>
  <c r="C31928"/>
  <c r="C31927"/>
  <c r="C31926"/>
  <c r="C31925"/>
  <c r="C31924"/>
  <c r="C31923"/>
  <c r="C31922"/>
  <c r="C31921"/>
  <c r="C31920"/>
  <c r="C31919"/>
  <c r="C31918"/>
  <c r="C31917"/>
  <c r="C31916"/>
  <c r="C31915"/>
  <c r="C31914"/>
  <c r="C31913"/>
  <c r="C31912"/>
  <c r="C31911"/>
  <c r="C31910"/>
  <c r="C31909"/>
  <c r="C31908"/>
  <c r="C31907"/>
  <c r="C31906"/>
  <c r="C31905"/>
  <c r="C31904"/>
  <c r="C31903"/>
  <c r="C31902"/>
  <c r="C31901"/>
  <c r="C31900"/>
  <c r="C31899"/>
  <c r="C31898"/>
  <c r="C31897"/>
  <c r="C31896"/>
  <c r="C31895"/>
  <c r="C31894"/>
  <c r="C31893"/>
  <c r="C31892"/>
  <c r="C31891"/>
  <c r="C31890"/>
  <c r="C31889"/>
  <c r="C31888"/>
  <c r="C31887"/>
  <c r="C31886"/>
  <c r="C31885"/>
  <c r="C31884"/>
  <c r="C31883"/>
  <c r="C31882"/>
  <c r="C31881"/>
  <c r="C31880"/>
  <c r="C31879"/>
  <c r="C31878"/>
  <c r="C31877"/>
  <c r="C31876"/>
  <c r="C31875"/>
  <c r="C31874"/>
  <c r="C31873"/>
  <c r="C31872"/>
  <c r="C31871"/>
  <c r="C31870"/>
  <c r="C31869"/>
  <c r="C31868"/>
  <c r="C31867"/>
  <c r="C31866"/>
  <c r="C31865"/>
  <c r="C31864"/>
  <c r="C31863"/>
  <c r="C31862"/>
  <c r="C31861"/>
  <c r="C31860"/>
  <c r="C31859"/>
  <c r="C31858"/>
  <c r="C31857"/>
  <c r="C31856"/>
  <c r="C31855"/>
  <c r="C31854"/>
  <c r="C31853"/>
  <c r="C31852"/>
  <c r="C31851"/>
  <c r="C31850"/>
  <c r="C31849"/>
  <c r="C31848"/>
  <c r="C31847"/>
  <c r="C31846"/>
  <c r="C31845"/>
  <c r="C31844"/>
  <c r="C31843"/>
  <c r="C31842"/>
  <c r="C31841"/>
  <c r="C31840"/>
  <c r="C31839"/>
  <c r="C31838"/>
  <c r="C31837"/>
  <c r="C31836"/>
  <c r="C31835"/>
  <c r="C31834"/>
  <c r="C31833"/>
  <c r="C31832"/>
  <c r="C31831"/>
  <c r="C31830"/>
  <c r="C31829"/>
  <c r="C31828"/>
  <c r="C31827"/>
  <c r="C31826"/>
  <c r="C31825"/>
  <c r="C31824"/>
  <c r="C31823"/>
  <c r="C31822"/>
  <c r="C31821"/>
  <c r="C31820"/>
  <c r="C31819"/>
  <c r="C31818"/>
  <c r="C31817"/>
  <c r="C31816"/>
  <c r="C31815"/>
  <c r="C31814"/>
  <c r="C31813"/>
  <c r="C31812"/>
  <c r="C31811"/>
  <c r="C31810"/>
  <c r="C31809"/>
  <c r="C31808"/>
  <c r="C31807"/>
  <c r="C31806"/>
  <c r="C31805"/>
  <c r="C31804"/>
  <c r="C31803"/>
  <c r="C31802"/>
  <c r="C31801"/>
  <c r="C31800"/>
  <c r="C31799"/>
  <c r="C31798"/>
  <c r="C31797"/>
  <c r="C31796"/>
  <c r="C31795"/>
  <c r="C31794"/>
  <c r="C31793"/>
  <c r="C31792"/>
  <c r="C31791"/>
  <c r="C31790"/>
  <c r="C31789"/>
  <c r="C31788"/>
  <c r="C31787"/>
  <c r="C31786"/>
  <c r="C31785"/>
  <c r="C31784"/>
  <c r="C31783"/>
  <c r="C31782"/>
  <c r="C31781"/>
  <c r="C31780"/>
  <c r="C31779"/>
  <c r="C31778"/>
  <c r="C31777"/>
  <c r="C31776"/>
  <c r="C31775"/>
  <c r="C31774"/>
  <c r="C31773"/>
  <c r="C31772"/>
  <c r="C31771"/>
  <c r="C31770"/>
  <c r="C31769"/>
  <c r="C31768"/>
  <c r="C31767"/>
  <c r="C31766"/>
  <c r="C31765"/>
  <c r="C31764"/>
  <c r="C31763"/>
  <c r="C31762"/>
  <c r="C31761"/>
  <c r="C31760"/>
  <c r="C31759"/>
  <c r="C31758"/>
  <c r="C31757"/>
  <c r="C31756"/>
  <c r="C31755"/>
  <c r="C31754"/>
  <c r="C31753"/>
  <c r="C31752"/>
  <c r="C31751"/>
  <c r="C31750"/>
  <c r="C31749"/>
  <c r="C31748"/>
  <c r="C31747"/>
  <c r="C31746"/>
  <c r="C31745"/>
  <c r="C31744"/>
  <c r="C31743"/>
  <c r="C31742"/>
  <c r="C31741"/>
  <c r="C31740"/>
  <c r="C31739"/>
  <c r="C31738"/>
  <c r="C31737"/>
  <c r="C31736"/>
  <c r="C31735"/>
  <c r="C31734"/>
  <c r="C31733"/>
  <c r="C31732"/>
  <c r="C31731"/>
  <c r="C31730"/>
  <c r="C31729"/>
  <c r="C31728"/>
  <c r="C31727"/>
  <c r="C31726"/>
  <c r="C31725"/>
  <c r="C31724"/>
  <c r="C31723"/>
  <c r="C31722"/>
  <c r="C31721"/>
  <c r="C31720"/>
  <c r="C31719"/>
  <c r="C31718"/>
  <c r="C31717"/>
  <c r="C31716"/>
  <c r="C31715"/>
  <c r="C31714"/>
  <c r="C31713"/>
  <c r="C31712"/>
  <c r="C31711"/>
  <c r="C31710"/>
  <c r="C31709"/>
  <c r="C31708"/>
  <c r="C31707"/>
  <c r="C31706"/>
  <c r="C31705"/>
  <c r="C31704"/>
  <c r="C31703"/>
  <c r="C31702"/>
  <c r="C31701"/>
  <c r="C31700"/>
  <c r="C31699"/>
  <c r="C31698"/>
  <c r="C31697"/>
  <c r="C31696"/>
  <c r="C31695"/>
  <c r="C31694"/>
  <c r="C31693"/>
  <c r="C31692"/>
  <c r="C31691"/>
  <c r="C31690"/>
  <c r="C31689"/>
  <c r="C31688"/>
  <c r="C31687"/>
  <c r="C31686"/>
  <c r="C31685"/>
  <c r="C31684"/>
  <c r="C31683"/>
  <c r="C31682"/>
  <c r="C31681"/>
  <c r="C31680"/>
  <c r="C31679"/>
  <c r="C31678"/>
  <c r="C31677"/>
  <c r="C31676"/>
  <c r="C31675"/>
  <c r="C31674"/>
  <c r="C31673"/>
  <c r="C31672"/>
  <c r="C31671"/>
  <c r="C31670"/>
  <c r="C31669"/>
  <c r="C31668"/>
  <c r="C31667"/>
  <c r="C31666"/>
  <c r="C31665"/>
  <c r="C31664"/>
  <c r="C31663"/>
  <c r="C31662"/>
  <c r="C31661"/>
  <c r="C31660"/>
  <c r="C31659"/>
  <c r="C31658"/>
  <c r="C31657"/>
  <c r="C31656"/>
  <c r="C31655"/>
  <c r="C31654"/>
  <c r="C31653"/>
  <c r="C31652"/>
  <c r="C31651"/>
  <c r="C31650"/>
  <c r="C31649"/>
  <c r="C31648"/>
  <c r="C31647"/>
  <c r="C31646"/>
  <c r="C31645"/>
  <c r="C31644"/>
  <c r="C31643"/>
  <c r="C31642"/>
  <c r="C31641"/>
  <c r="C31640"/>
  <c r="C31639"/>
  <c r="C31638"/>
  <c r="C31637"/>
  <c r="C31636"/>
  <c r="C31635"/>
  <c r="C31634"/>
  <c r="C31633"/>
  <c r="C31632"/>
  <c r="C31631"/>
  <c r="C31630"/>
  <c r="C31629"/>
  <c r="C31628"/>
  <c r="C31627"/>
  <c r="C31626"/>
  <c r="C31625"/>
  <c r="C31624"/>
  <c r="C31623"/>
  <c r="C31622"/>
  <c r="C31621"/>
  <c r="C31620"/>
  <c r="C31619"/>
  <c r="C31618"/>
  <c r="C31617"/>
  <c r="C31616"/>
  <c r="C31615"/>
  <c r="C31614"/>
  <c r="C31613"/>
  <c r="C31612"/>
  <c r="C31611"/>
  <c r="C31610"/>
  <c r="C31609"/>
  <c r="C31608"/>
  <c r="C31607"/>
  <c r="C31606"/>
  <c r="C31605"/>
  <c r="C31604"/>
  <c r="C31603"/>
  <c r="C31602"/>
  <c r="C31601"/>
  <c r="C31600"/>
  <c r="C31599"/>
  <c r="C31598"/>
  <c r="C31597"/>
  <c r="C31596"/>
  <c r="C31595"/>
  <c r="C31594"/>
  <c r="C31593"/>
  <c r="C31592"/>
  <c r="C31591"/>
  <c r="C31590"/>
  <c r="C31589"/>
  <c r="C31588"/>
  <c r="C31587"/>
  <c r="C31586"/>
  <c r="C31585"/>
  <c r="C31584"/>
  <c r="C31583"/>
  <c r="C31582"/>
  <c r="C31581"/>
  <c r="C31580"/>
  <c r="C31579"/>
  <c r="C31578"/>
  <c r="C31577"/>
  <c r="C31576"/>
  <c r="C31575"/>
  <c r="C31574"/>
  <c r="C31573"/>
  <c r="C31572"/>
  <c r="C31571"/>
  <c r="C31570"/>
  <c r="C31569"/>
  <c r="C31568"/>
  <c r="C31567"/>
  <c r="C31566"/>
  <c r="C31565"/>
  <c r="C31564"/>
  <c r="C31563"/>
  <c r="C31562"/>
  <c r="C31561"/>
  <c r="C31560"/>
  <c r="C31559"/>
  <c r="C31558"/>
  <c r="C31557"/>
  <c r="C31556"/>
  <c r="C31555"/>
  <c r="C31554"/>
  <c r="C31553"/>
  <c r="C31552"/>
  <c r="C31551"/>
  <c r="C31550"/>
  <c r="C31549"/>
  <c r="C31548"/>
  <c r="C31547"/>
  <c r="C31546"/>
  <c r="C31545"/>
  <c r="C31544"/>
  <c r="C31543"/>
  <c r="C31542"/>
  <c r="C31541"/>
  <c r="C31540"/>
  <c r="C31539"/>
  <c r="C31538"/>
  <c r="C31537"/>
  <c r="C31536"/>
  <c r="C31535"/>
  <c r="C31534"/>
  <c r="C31533"/>
  <c r="C31532"/>
  <c r="C31531"/>
  <c r="C31530"/>
  <c r="C31529"/>
  <c r="C31528"/>
  <c r="C31527"/>
  <c r="C31526"/>
  <c r="C31525"/>
  <c r="C31524"/>
  <c r="C31523"/>
  <c r="C31522"/>
  <c r="C31521"/>
  <c r="C31520"/>
  <c r="C31519"/>
  <c r="C31518"/>
  <c r="C31517"/>
  <c r="C31516"/>
  <c r="C31515"/>
  <c r="C31514"/>
  <c r="C31513"/>
  <c r="C31512"/>
  <c r="C31511"/>
  <c r="C31510"/>
  <c r="C31509"/>
  <c r="C31508"/>
  <c r="C31507"/>
  <c r="C31506"/>
  <c r="C31505"/>
  <c r="C31504"/>
  <c r="C31503"/>
  <c r="C31502"/>
  <c r="C31501"/>
  <c r="C31500"/>
  <c r="C31499"/>
  <c r="C31498"/>
  <c r="C31497"/>
  <c r="C31496"/>
  <c r="C31495"/>
  <c r="C31494"/>
  <c r="C31493"/>
  <c r="C31492"/>
  <c r="C31491"/>
  <c r="C31490"/>
  <c r="C31489"/>
  <c r="C31488"/>
  <c r="C31487"/>
  <c r="C31486"/>
  <c r="C31485"/>
  <c r="C31484"/>
  <c r="C31483"/>
  <c r="C31482"/>
  <c r="C31481"/>
  <c r="C31480"/>
  <c r="C31479"/>
  <c r="C31478"/>
  <c r="C31477"/>
  <c r="C31476"/>
  <c r="C31475"/>
  <c r="C31474"/>
  <c r="C31473"/>
  <c r="C31472"/>
  <c r="C31471"/>
  <c r="C31470"/>
  <c r="C31469"/>
  <c r="C31468"/>
  <c r="C31467"/>
  <c r="C31466"/>
  <c r="C31465"/>
  <c r="C31464"/>
  <c r="C31463"/>
  <c r="C31462"/>
  <c r="C31461"/>
  <c r="C31460"/>
  <c r="C31459"/>
  <c r="C31458"/>
  <c r="C31457"/>
  <c r="C31456"/>
  <c r="C31455"/>
  <c r="C31454"/>
  <c r="C31453"/>
  <c r="C31452"/>
  <c r="C31451"/>
  <c r="C31450"/>
  <c r="C31449"/>
  <c r="C31448"/>
  <c r="C31447"/>
  <c r="C31446"/>
  <c r="C31445"/>
  <c r="C31444"/>
  <c r="C31443"/>
  <c r="C31442"/>
  <c r="C31441"/>
  <c r="C31440"/>
  <c r="C31439"/>
  <c r="C31438"/>
  <c r="C31437"/>
  <c r="C31436"/>
  <c r="C31435"/>
  <c r="C31434"/>
  <c r="C31433"/>
  <c r="C31432"/>
  <c r="C31431"/>
  <c r="C31430"/>
  <c r="C31429"/>
  <c r="C31428"/>
  <c r="C31427"/>
  <c r="C31426"/>
  <c r="C31425"/>
  <c r="C31424"/>
  <c r="C31423"/>
  <c r="C31422"/>
  <c r="C31421"/>
  <c r="C31420"/>
  <c r="C31419"/>
  <c r="C31418"/>
  <c r="C31417"/>
  <c r="C31416"/>
  <c r="C31415"/>
  <c r="C31414"/>
  <c r="C31413"/>
  <c r="C31412"/>
  <c r="C31411"/>
  <c r="C31410"/>
  <c r="C31409"/>
  <c r="C31408"/>
  <c r="C31407"/>
  <c r="C31406"/>
  <c r="C31405"/>
  <c r="C31404"/>
  <c r="C31403"/>
  <c r="C31402"/>
  <c r="C31401"/>
  <c r="C31400"/>
  <c r="C31399"/>
  <c r="C31398"/>
  <c r="C31397"/>
  <c r="C31396"/>
  <c r="C31395"/>
  <c r="C31394"/>
  <c r="C31393"/>
  <c r="C31392"/>
  <c r="C31391"/>
  <c r="C31390"/>
  <c r="C31389"/>
  <c r="C31388"/>
  <c r="C31387"/>
  <c r="C31386"/>
  <c r="C31385"/>
  <c r="C31384"/>
  <c r="C31383"/>
  <c r="C31382"/>
  <c r="C31381"/>
  <c r="C31380"/>
  <c r="C31379"/>
  <c r="C31378"/>
  <c r="C31377"/>
  <c r="C31376"/>
  <c r="C31375"/>
  <c r="C31374"/>
  <c r="C31373"/>
  <c r="C31372"/>
  <c r="C31371"/>
  <c r="C31370"/>
  <c r="C31369"/>
  <c r="C31368"/>
  <c r="C31367"/>
  <c r="C31366"/>
  <c r="C31365"/>
  <c r="C31364"/>
  <c r="C31363"/>
  <c r="C31362"/>
  <c r="C31361"/>
  <c r="C31360"/>
  <c r="C31359"/>
  <c r="C31358"/>
  <c r="C31357"/>
  <c r="C31356"/>
  <c r="C31355"/>
  <c r="C31354"/>
  <c r="C31353"/>
  <c r="C31352"/>
  <c r="C31351"/>
  <c r="C31350"/>
  <c r="C31349"/>
  <c r="C31348"/>
  <c r="C31347"/>
  <c r="C31346"/>
  <c r="C31345"/>
  <c r="C31344"/>
  <c r="C31343"/>
  <c r="C31342"/>
  <c r="C31341"/>
  <c r="C31340"/>
  <c r="C31339"/>
  <c r="C31338"/>
  <c r="C31337"/>
  <c r="C31336"/>
  <c r="C31335"/>
  <c r="C31334"/>
  <c r="C31333"/>
  <c r="C31332"/>
  <c r="C31331"/>
  <c r="C31330"/>
  <c r="C31329"/>
  <c r="C31328"/>
  <c r="C31327"/>
  <c r="C31326"/>
  <c r="C31325"/>
  <c r="C31324"/>
  <c r="C31323"/>
  <c r="C31322"/>
  <c r="C31321"/>
  <c r="C31320"/>
  <c r="C31319"/>
  <c r="C31318"/>
  <c r="C31317"/>
  <c r="C31316"/>
  <c r="C31315"/>
  <c r="C31314"/>
  <c r="C31313"/>
  <c r="C31312"/>
  <c r="C31311"/>
  <c r="C31310"/>
  <c r="C31309"/>
  <c r="C31308"/>
  <c r="C31307"/>
  <c r="C31306"/>
  <c r="C31305"/>
  <c r="C31304"/>
  <c r="C31303"/>
  <c r="C31302"/>
  <c r="C31301"/>
  <c r="C31300"/>
  <c r="C31299"/>
  <c r="C31298"/>
  <c r="C31297"/>
  <c r="C31296"/>
  <c r="C31295"/>
  <c r="C31294"/>
  <c r="C31293"/>
  <c r="C31292"/>
  <c r="C31291"/>
  <c r="C31290"/>
  <c r="C31289"/>
  <c r="C31288"/>
  <c r="C31287"/>
  <c r="C31286"/>
  <c r="C31285"/>
  <c r="C31284"/>
  <c r="C31283"/>
  <c r="C31282"/>
  <c r="C31281"/>
  <c r="C31280"/>
  <c r="C31279"/>
  <c r="C31278"/>
  <c r="C31277"/>
  <c r="C31276"/>
  <c r="C31275"/>
  <c r="C31274"/>
  <c r="C31273"/>
  <c r="C31272"/>
  <c r="C31271"/>
  <c r="C31270"/>
  <c r="C31269"/>
  <c r="C31268"/>
  <c r="C31267"/>
  <c r="C31266"/>
  <c r="C31265"/>
  <c r="C31264"/>
  <c r="C31263"/>
  <c r="C31262"/>
  <c r="C31261"/>
  <c r="C31260"/>
  <c r="C31259"/>
  <c r="C31258"/>
  <c r="C31257"/>
  <c r="C31256"/>
  <c r="C31255"/>
  <c r="C31254"/>
  <c r="C31253"/>
  <c r="C31252"/>
  <c r="C31251"/>
  <c r="C31250"/>
  <c r="C31249"/>
  <c r="C31248"/>
  <c r="C31247"/>
  <c r="C31246"/>
  <c r="C31245"/>
  <c r="C31244"/>
  <c r="C31243"/>
  <c r="C31242"/>
  <c r="C31241"/>
  <c r="C31240"/>
  <c r="C31239"/>
  <c r="C31238"/>
  <c r="C31237"/>
  <c r="C31236"/>
  <c r="C31235"/>
  <c r="C31234"/>
  <c r="C31233"/>
  <c r="C31232"/>
  <c r="C31231"/>
  <c r="C31230"/>
  <c r="C31229"/>
  <c r="C31228"/>
  <c r="C31227"/>
  <c r="C31226"/>
  <c r="C31225"/>
  <c r="C31224"/>
  <c r="C31223"/>
  <c r="C31222"/>
  <c r="C31221"/>
  <c r="C31220"/>
  <c r="C31219"/>
  <c r="C31218"/>
  <c r="C31217"/>
  <c r="C31216"/>
  <c r="C31215"/>
  <c r="C31214"/>
  <c r="C31213"/>
  <c r="C31212"/>
  <c r="C31211"/>
  <c r="C31210"/>
  <c r="C31209"/>
  <c r="C31208"/>
  <c r="C31207"/>
  <c r="C31206"/>
  <c r="C31205"/>
  <c r="C31204"/>
  <c r="C31203"/>
  <c r="C31202"/>
  <c r="C31201"/>
  <c r="C31200"/>
  <c r="C31199"/>
  <c r="C31198"/>
  <c r="C31197"/>
  <c r="C31196"/>
  <c r="C31195"/>
  <c r="C31194"/>
  <c r="C31193"/>
  <c r="C31192"/>
  <c r="C31191"/>
  <c r="C31190"/>
  <c r="C31189"/>
  <c r="C31188"/>
  <c r="C31187"/>
  <c r="C31186"/>
  <c r="C31185"/>
  <c r="C31184"/>
  <c r="C31183"/>
  <c r="C31182"/>
  <c r="C31181"/>
  <c r="C31180"/>
  <c r="C31179"/>
  <c r="C31178"/>
  <c r="C31177"/>
  <c r="C31176"/>
  <c r="C31175"/>
  <c r="C31174"/>
  <c r="C31173"/>
  <c r="C31172"/>
  <c r="C31171"/>
  <c r="C31170"/>
  <c r="C31169"/>
  <c r="C31168"/>
  <c r="C31167"/>
  <c r="C31166"/>
  <c r="C31165"/>
  <c r="C31164"/>
  <c r="C31163"/>
  <c r="C31162"/>
  <c r="C31161"/>
  <c r="C31160"/>
  <c r="C31159"/>
  <c r="C31158"/>
  <c r="C31157"/>
  <c r="C31156"/>
  <c r="C31155"/>
  <c r="C31154"/>
  <c r="C31153"/>
  <c r="C31152"/>
  <c r="C31151"/>
  <c r="C31150"/>
  <c r="C31149"/>
  <c r="C31148"/>
  <c r="C31147"/>
  <c r="C31146"/>
  <c r="C31145"/>
  <c r="C31144"/>
  <c r="C31143"/>
  <c r="C31142"/>
  <c r="C31141"/>
  <c r="C31140"/>
  <c r="C31139"/>
  <c r="C31138"/>
  <c r="C31137"/>
  <c r="C31136"/>
  <c r="C31135"/>
  <c r="C31134"/>
  <c r="C31133"/>
  <c r="C31132"/>
  <c r="C31131"/>
  <c r="C31130"/>
  <c r="C31129"/>
  <c r="C31128"/>
  <c r="C31127"/>
  <c r="C31126"/>
  <c r="C31125"/>
  <c r="C31124"/>
  <c r="C31123"/>
  <c r="C31122"/>
  <c r="C31121"/>
  <c r="C31120"/>
  <c r="C31119"/>
  <c r="C31118"/>
  <c r="C31117"/>
  <c r="C31116"/>
  <c r="C31115"/>
  <c r="C31114"/>
  <c r="C31113"/>
  <c r="C31112"/>
  <c r="C31111"/>
  <c r="C31110"/>
  <c r="C31109"/>
  <c r="C31108"/>
  <c r="C31107"/>
  <c r="C31106"/>
  <c r="C31105"/>
  <c r="C31104"/>
  <c r="C31103"/>
  <c r="C31102"/>
  <c r="C31101"/>
  <c r="C31100"/>
  <c r="C31099"/>
  <c r="C31098"/>
  <c r="C31097"/>
  <c r="C31096"/>
  <c r="C31095"/>
  <c r="C31094"/>
  <c r="C31093"/>
  <c r="C31092"/>
  <c r="C31091"/>
  <c r="C31090"/>
  <c r="C31089"/>
  <c r="C31088"/>
  <c r="C31087"/>
  <c r="C31086"/>
  <c r="C31085"/>
  <c r="C31084"/>
  <c r="C31083"/>
  <c r="C31082"/>
  <c r="C31081"/>
  <c r="C31080"/>
  <c r="C31079"/>
  <c r="C31078"/>
  <c r="C31077"/>
  <c r="C31076"/>
  <c r="C31075"/>
  <c r="C31074"/>
  <c r="C31073"/>
  <c r="C31072"/>
  <c r="C31071"/>
  <c r="C31070"/>
  <c r="C31069"/>
  <c r="C31068"/>
  <c r="C31067"/>
  <c r="C31066"/>
  <c r="C31065"/>
  <c r="C31064"/>
  <c r="C31063"/>
  <c r="C31062"/>
  <c r="C31061"/>
  <c r="C31060"/>
  <c r="C31059"/>
  <c r="C31058"/>
  <c r="C31057"/>
  <c r="C31056"/>
  <c r="C31055"/>
  <c r="C31054"/>
  <c r="C31053"/>
  <c r="C31052"/>
  <c r="C31051"/>
  <c r="C31050"/>
  <c r="C31049"/>
  <c r="C31048"/>
  <c r="C31047"/>
  <c r="C31046"/>
  <c r="C31045"/>
  <c r="C31044"/>
  <c r="C31043"/>
  <c r="C31042"/>
  <c r="C31041"/>
  <c r="C31040"/>
  <c r="C31039"/>
  <c r="C31038"/>
  <c r="C31037"/>
  <c r="C31036"/>
  <c r="C31035"/>
  <c r="C31034"/>
  <c r="C31033"/>
  <c r="C31032"/>
  <c r="C31031"/>
  <c r="C31030"/>
  <c r="C31029"/>
  <c r="C31028"/>
  <c r="C31027"/>
  <c r="C31026"/>
  <c r="C31025"/>
  <c r="C31024"/>
  <c r="C31023"/>
  <c r="C31022"/>
  <c r="C31021"/>
  <c r="C31020"/>
  <c r="C31019"/>
  <c r="C31018"/>
  <c r="C31017"/>
  <c r="C31016"/>
  <c r="C31015"/>
  <c r="C31014"/>
  <c r="C31013"/>
  <c r="C31012"/>
  <c r="C31011"/>
  <c r="C31010"/>
  <c r="C31009"/>
  <c r="C31008"/>
  <c r="C31007"/>
  <c r="C31006"/>
  <c r="C31005"/>
  <c r="C31004"/>
  <c r="C31003"/>
  <c r="C31002"/>
  <c r="C31001"/>
  <c r="C31000"/>
  <c r="C30999"/>
  <c r="C30998"/>
  <c r="C30997"/>
  <c r="C30996"/>
  <c r="C30995"/>
  <c r="C30994"/>
  <c r="C30993"/>
  <c r="C30992"/>
  <c r="C30991"/>
  <c r="C30990"/>
  <c r="C30989"/>
  <c r="C30988"/>
  <c r="C30987"/>
  <c r="C30986"/>
  <c r="C30985"/>
  <c r="C30984"/>
  <c r="C30983"/>
  <c r="C30982"/>
  <c r="C30981"/>
  <c r="C30980"/>
  <c r="C30979"/>
  <c r="C30978"/>
  <c r="C30977"/>
  <c r="C30976"/>
  <c r="C30975"/>
  <c r="C30974"/>
  <c r="C30973"/>
  <c r="C30972"/>
  <c r="C30971"/>
  <c r="C30970"/>
  <c r="C30969"/>
  <c r="C30968"/>
  <c r="C30967"/>
  <c r="C30966"/>
  <c r="C30965"/>
  <c r="C30964"/>
  <c r="C30963"/>
  <c r="C30962"/>
  <c r="C30961"/>
  <c r="C30960"/>
  <c r="C30959"/>
  <c r="C30958"/>
  <c r="C30957"/>
  <c r="C30956"/>
  <c r="C30955"/>
  <c r="C30954"/>
  <c r="C30953"/>
  <c r="C30952"/>
  <c r="C30951"/>
  <c r="C30950"/>
  <c r="C30949"/>
  <c r="C30948"/>
  <c r="C30947"/>
  <c r="C30946"/>
  <c r="C30945"/>
  <c r="C30944"/>
  <c r="C30943"/>
  <c r="C30942"/>
  <c r="C30941"/>
  <c r="C30940"/>
  <c r="C30939"/>
  <c r="C30938"/>
  <c r="C30937"/>
  <c r="C30936"/>
  <c r="C30935"/>
  <c r="C30934"/>
  <c r="C30933"/>
  <c r="C30932"/>
  <c r="C30931"/>
  <c r="C30930"/>
  <c r="C30929"/>
  <c r="C30928"/>
  <c r="C30927"/>
  <c r="C30926"/>
  <c r="C30925"/>
  <c r="C30924"/>
  <c r="C30923"/>
  <c r="C30922"/>
  <c r="C30921"/>
  <c r="C30920"/>
  <c r="C30919"/>
  <c r="C30918"/>
  <c r="C30917"/>
  <c r="C30916"/>
  <c r="C30915"/>
  <c r="C30914"/>
  <c r="C30913"/>
  <c r="C30912"/>
  <c r="C30911"/>
  <c r="C30910"/>
  <c r="C30909"/>
  <c r="C30908"/>
  <c r="C30907"/>
  <c r="C30906"/>
  <c r="C30905"/>
  <c r="C30904"/>
  <c r="C30903"/>
  <c r="C30902"/>
  <c r="C30901"/>
  <c r="C30900"/>
  <c r="C30899"/>
  <c r="C30898"/>
  <c r="C30897"/>
  <c r="C30896"/>
  <c r="C30895"/>
  <c r="C30894"/>
  <c r="C30893"/>
  <c r="C30892"/>
  <c r="C30891"/>
  <c r="C30890"/>
  <c r="C30889"/>
  <c r="C30888"/>
  <c r="C30887"/>
  <c r="C30886"/>
  <c r="C30885"/>
  <c r="C30884"/>
  <c r="C30883"/>
  <c r="C30882"/>
  <c r="C30881"/>
  <c r="C30880"/>
  <c r="C30879"/>
  <c r="C30878"/>
  <c r="C30877"/>
  <c r="C30876"/>
  <c r="C30875"/>
  <c r="C30874"/>
  <c r="C30873"/>
  <c r="C30872"/>
  <c r="C30871"/>
  <c r="C30870"/>
  <c r="C30869"/>
  <c r="C30868"/>
  <c r="C30867"/>
  <c r="C30866"/>
  <c r="C30865"/>
  <c r="C30864"/>
  <c r="C30863"/>
  <c r="C30862"/>
  <c r="C30861"/>
  <c r="C30860"/>
  <c r="C30859"/>
  <c r="C30858"/>
  <c r="C30857"/>
  <c r="C30856"/>
  <c r="C30855"/>
  <c r="C30854"/>
  <c r="C30853"/>
  <c r="C30852"/>
  <c r="C30851"/>
  <c r="C30850"/>
  <c r="C30849"/>
  <c r="C30848"/>
  <c r="C30847"/>
  <c r="C30846"/>
  <c r="C30845"/>
  <c r="C30844"/>
  <c r="C30843"/>
  <c r="C30842"/>
  <c r="C30841"/>
  <c r="C30840"/>
  <c r="C30839"/>
  <c r="C30838"/>
  <c r="C30837"/>
  <c r="C30836"/>
  <c r="C30835"/>
  <c r="C30834"/>
  <c r="C30833"/>
  <c r="C30832"/>
  <c r="C30831"/>
  <c r="C30830"/>
  <c r="C30829"/>
  <c r="C30828"/>
  <c r="C30827"/>
  <c r="C30826"/>
  <c r="C30825"/>
  <c r="C30824"/>
  <c r="C30823"/>
  <c r="C30822"/>
  <c r="C30821"/>
  <c r="C30820"/>
  <c r="C30819"/>
  <c r="C30818"/>
  <c r="C30817"/>
  <c r="C30816"/>
  <c r="C30815"/>
  <c r="C30814"/>
  <c r="C30813"/>
  <c r="C30812"/>
  <c r="C30811"/>
  <c r="C30810"/>
  <c r="C30809"/>
  <c r="C30808"/>
  <c r="C30807"/>
  <c r="C30806"/>
  <c r="C30805"/>
  <c r="C30804"/>
  <c r="C30803"/>
  <c r="C30802"/>
  <c r="C30801"/>
  <c r="C30800"/>
  <c r="C30799"/>
  <c r="C30798"/>
  <c r="C30797"/>
  <c r="C30796"/>
  <c r="C30795"/>
  <c r="C30794"/>
  <c r="C30793"/>
  <c r="C30792"/>
  <c r="C30791"/>
  <c r="C30790"/>
  <c r="C30789"/>
  <c r="C30788"/>
  <c r="C30787"/>
  <c r="C30786"/>
  <c r="C30785"/>
  <c r="C30784"/>
  <c r="C30783"/>
  <c r="C30782"/>
  <c r="C30781"/>
  <c r="C30780"/>
  <c r="C30779"/>
  <c r="C30778"/>
  <c r="C30777"/>
  <c r="C30776"/>
  <c r="C30775"/>
  <c r="C30774"/>
  <c r="C30773"/>
  <c r="C30772"/>
  <c r="C30771"/>
  <c r="C30770"/>
  <c r="C30769"/>
  <c r="C30768"/>
  <c r="C30767"/>
  <c r="C30766"/>
  <c r="C30765"/>
  <c r="C30764"/>
  <c r="C30763"/>
  <c r="C30762"/>
  <c r="C30761"/>
  <c r="C30760"/>
  <c r="C30759"/>
  <c r="C30758"/>
  <c r="C30757"/>
  <c r="C30756"/>
  <c r="C30755"/>
  <c r="C30754"/>
  <c r="C30753"/>
  <c r="C30752"/>
  <c r="C30751"/>
  <c r="C30750"/>
  <c r="C30749"/>
  <c r="C30748"/>
  <c r="C30747"/>
  <c r="C30746"/>
  <c r="C30745"/>
  <c r="C30744"/>
  <c r="C30743"/>
  <c r="C30742"/>
  <c r="C30741"/>
  <c r="C30740"/>
  <c r="C30739"/>
  <c r="C30738"/>
  <c r="C30737"/>
  <c r="C30736"/>
  <c r="C30735"/>
  <c r="C30734"/>
  <c r="C30733"/>
  <c r="C30732"/>
  <c r="C30731"/>
  <c r="C30730"/>
  <c r="C30729"/>
  <c r="C30728"/>
  <c r="C30727"/>
  <c r="C30726"/>
  <c r="C30725"/>
  <c r="C30724"/>
  <c r="C30723"/>
  <c r="C30722"/>
  <c r="C30721"/>
  <c r="C30720"/>
  <c r="C30719"/>
  <c r="C30718"/>
  <c r="C30717"/>
  <c r="C30716"/>
  <c r="C30715"/>
  <c r="C30714"/>
  <c r="C30713"/>
  <c r="C30712"/>
  <c r="C30711"/>
  <c r="C30710"/>
  <c r="C30709"/>
  <c r="C30708"/>
  <c r="C30707"/>
  <c r="C30706"/>
  <c r="C30705"/>
  <c r="C30704"/>
  <c r="C30703"/>
  <c r="C30702"/>
  <c r="C30701"/>
  <c r="C30700"/>
  <c r="C30699"/>
  <c r="C30698"/>
  <c r="C30697"/>
  <c r="C30696"/>
  <c r="C30695"/>
  <c r="C30694"/>
  <c r="C30693"/>
  <c r="C30692"/>
  <c r="C30691"/>
  <c r="C30690"/>
  <c r="C30689"/>
  <c r="C30688"/>
  <c r="C30687"/>
  <c r="C30686"/>
  <c r="C30685"/>
  <c r="C30684"/>
  <c r="C30683"/>
  <c r="C30682"/>
  <c r="C30681"/>
  <c r="C30680"/>
  <c r="C30679"/>
  <c r="C30678"/>
  <c r="C30677"/>
  <c r="C30676"/>
  <c r="C30675"/>
  <c r="C30674"/>
  <c r="C30673"/>
  <c r="C30672"/>
  <c r="C30671"/>
  <c r="C30670"/>
  <c r="C30669"/>
  <c r="C30668"/>
  <c r="C30667"/>
  <c r="C30666"/>
  <c r="C30665"/>
  <c r="C30664"/>
  <c r="C30663"/>
  <c r="C30662"/>
  <c r="C30661"/>
  <c r="C30660"/>
  <c r="C30659"/>
  <c r="C30658"/>
  <c r="C30657"/>
  <c r="C30656"/>
  <c r="C30655"/>
  <c r="C30654"/>
  <c r="C30653"/>
  <c r="C30652"/>
  <c r="C30651"/>
  <c r="C30650"/>
  <c r="C30649"/>
  <c r="C30648"/>
  <c r="C30647"/>
  <c r="C30646"/>
  <c r="C30645"/>
  <c r="C30644"/>
  <c r="C30643"/>
  <c r="C30642"/>
  <c r="C30641"/>
  <c r="C30640"/>
  <c r="C30639"/>
  <c r="C30638"/>
  <c r="C30637"/>
  <c r="C30636"/>
  <c r="C30635"/>
  <c r="C30634"/>
  <c r="C30633"/>
  <c r="C30632"/>
  <c r="C30631"/>
  <c r="C30630"/>
  <c r="C30629"/>
  <c r="C30628"/>
  <c r="C30627"/>
  <c r="C30626"/>
  <c r="C30625"/>
  <c r="C30624"/>
  <c r="C30623"/>
  <c r="C30622"/>
  <c r="C30621"/>
  <c r="C30620"/>
  <c r="C30619"/>
  <c r="C30618"/>
  <c r="C30617"/>
  <c r="C30616"/>
  <c r="C30615"/>
  <c r="C30614"/>
  <c r="C30613"/>
  <c r="C30612"/>
  <c r="C30611"/>
  <c r="C30610"/>
  <c r="C30609"/>
  <c r="C30608"/>
  <c r="C30607"/>
  <c r="C30606"/>
  <c r="C30605"/>
  <c r="C30604"/>
  <c r="C30603"/>
  <c r="C30602"/>
  <c r="C30601"/>
  <c r="C30600"/>
  <c r="C30599"/>
  <c r="C30598"/>
  <c r="C30597"/>
  <c r="C30596"/>
  <c r="C30595"/>
  <c r="C30594"/>
  <c r="C30593"/>
  <c r="C30592"/>
  <c r="C30591"/>
  <c r="C30590"/>
  <c r="C30589"/>
  <c r="C30588"/>
  <c r="C30587"/>
  <c r="C30586"/>
  <c r="C30585"/>
  <c r="C30584"/>
  <c r="C30583"/>
  <c r="C30582"/>
  <c r="C30581"/>
  <c r="C30580"/>
  <c r="C30579"/>
  <c r="C30578"/>
  <c r="C30577"/>
  <c r="C30576"/>
  <c r="C30575"/>
  <c r="C30574"/>
  <c r="C30573"/>
  <c r="C30572"/>
  <c r="C30571"/>
  <c r="C30570"/>
  <c r="C30569"/>
  <c r="C30568"/>
  <c r="C30567"/>
  <c r="C30566"/>
  <c r="C30565"/>
  <c r="C30564"/>
  <c r="C30563"/>
  <c r="C30562"/>
  <c r="C30561"/>
  <c r="C30560"/>
  <c r="C30559"/>
  <c r="C30558"/>
  <c r="C30557"/>
  <c r="C30556"/>
  <c r="C30555"/>
  <c r="C30554"/>
  <c r="C30553"/>
  <c r="C30552"/>
  <c r="C30551"/>
  <c r="C30550"/>
  <c r="C30549"/>
  <c r="C30548"/>
  <c r="C30547"/>
  <c r="C30546"/>
  <c r="C30545"/>
  <c r="C30544"/>
  <c r="C30543"/>
  <c r="C30542"/>
  <c r="C30541"/>
  <c r="C30540"/>
  <c r="C30539"/>
  <c r="C30538"/>
  <c r="C30537"/>
  <c r="C30536"/>
  <c r="C30535"/>
  <c r="C30534"/>
  <c r="C30533"/>
  <c r="C30532"/>
  <c r="C30531"/>
  <c r="C30530"/>
  <c r="C30529"/>
  <c r="C30528"/>
  <c r="C30527"/>
  <c r="C30526"/>
  <c r="C30525"/>
  <c r="C30524"/>
  <c r="C30523"/>
  <c r="C30522"/>
  <c r="C30521"/>
  <c r="C30520"/>
  <c r="C30519"/>
  <c r="C30518"/>
  <c r="C30517"/>
  <c r="C30516"/>
  <c r="C30515"/>
  <c r="C30514"/>
  <c r="C30513"/>
  <c r="C30512"/>
  <c r="C30511"/>
  <c r="C30510"/>
  <c r="C30509"/>
  <c r="C30508"/>
  <c r="C30507"/>
  <c r="C30506"/>
  <c r="C30505"/>
  <c r="C30504"/>
  <c r="C30503"/>
  <c r="C30502"/>
  <c r="C30501"/>
  <c r="C30500"/>
  <c r="C30499"/>
  <c r="C30498"/>
  <c r="C30497"/>
  <c r="C30496"/>
  <c r="C30495"/>
  <c r="C30494"/>
  <c r="C30493"/>
  <c r="C30492"/>
  <c r="C30491"/>
  <c r="C30490"/>
  <c r="C30489"/>
  <c r="C30488"/>
  <c r="C30487"/>
  <c r="C30486"/>
  <c r="C30485"/>
  <c r="C30484"/>
  <c r="C30483"/>
  <c r="C30482"/>
  <c r="C30481"/>
  <c r="C30480"/>
  <c r="C30479"/>
  <c r="C30478"/>
  <c r="C30477"/>
  <c r="C30476"/>
  <c r="C30475"/>
  <c r="C30474"/>
  <c r="C30473"/>
  <c r="C30472"/>
  <c r="C30471"/>
  <c r="C30470"/>
  <c r="C30469"/>
  <c r="C30468"/>
  <c r="C30467"/>
  <c r="C30466"/>
  <c r="C30465"/>
  <c r="C30464"/>
  <c r="C30463"/>
  <c r="C30462"/>
  <c r="C30461"/>
  <c r="C30460"/>
  <c r="C30459"/>
  <c r="C30458"/>
  <c r="C30457"/>
  <c r="C30456"/>
  <c r="C30455"/>
  <c r="C30454"/>
  <c r="C30453"/>
  <c r="C30452"/>
  <c r="C30451"/>
  <c r="C30450"/>
  <c r="C30449"/>
  <c r="C30448"/>
  <c r="C30447"/>
  <c r="C30446"/>
  <c r="C30445"/>
  <c r="C30444"/>
  <c r="C30443"/>
  <c r="C30442"/>
  <c r="C30441"/>
  <c r="C30440"/>
  <c r="C30439"/>
  <c r="C30438"/>
  <c r="C30437"/>
  <c r="C30436"/>
  <c r="C30435"/>
  <c r="C30434"/>
  <c r="C30433"/>
  <c r="C30432"/>
  <c r="C30431"/>
  <c r="C30430"/>
  <c r="C30429"/>
  <c r="C30428"/>
  <c r="C30427"/>
  <c r="C30426"/>
  <c r="C30425"/>
  <c r="C30424"/>
  <c r="C30423"/>
  <c r="C30422"/>
  <c r="C30421"/>
  <c r="C30420"/>
  <c r="C30419"/>
  <c r="C30418"/>
  <c r="C30417"/>
  <c r="C30416"/>
  <c r="C30415"/>
  <c r="C30414"/>
  <c r="C30413"/>
  <c r="C30412"/>
  <c r="C30411"/>
  <c r="C30410"/>
  <c r="C30409"/>
  <c r="C30408"/>
  <c r="C30407"/>
  <c r="C30406"/>
  <c r="C30405"/>
  <c r="C30404"/>
  <c r="C30403"/>
  <c r="C30402"/>
  <c r="C30401"/>
  <c r="C30400"/>
  <c r="C30399"/>
  <c r="C30398"/>
  <c r="C30397"/>
  <c r="C30396"/>
  <c r="C30395"/>
  <c r="C30394"/>
  <c r="C30393"/>
  <c r="C30392"/>
  <c r="C30391"/>
  <c r="C30390"/>
  <c r="C30389"/>
  <c r="C30388"/>
  <c r="C30387"/>
  <c r="C30386"/>
  <c r="C30385"/>
  <c r="C30384"/>
  <c r="C30383"/>
  <c r="C30382"/>
  <c r="C30381"/>
  <c r="C30380"/>
  <c r="C30379"/>
  <c r="C30378"/>
  <c r="C30377"/>
  <c r="C30376"/>
  <c r="C30375"/>
  <c r="C30374"/>
  <c r="C30373"/>
  <c r="C30372"/>
  <c r="C30371"/>
  <c r="C30370"/>
  <c r="C30369"/>
  <c r="C30368"/>
  <c r="C30367"/>
  <c r="C30366"/>
  <c r="C30365"/>
  <c r="C30364"/>
  <c r="C30363"/>
  <c r="C30362"/>
  <c r="C30361"/>
  <c r="C30360"/>
  <c r="C30359"/>
  <c r="C30358"/>
  <c r="C30357"/>
  <c r="C30356"/>
  <c r="C30355"/>
  <c r="C30354"/>
  <c r="C30353"/>
  <c r="C30352"/>
  <c r="C30351"/>
  <c r="C30350"/>
  <c r="C30349"/>
  <c r="C30348"/>
  <c r="C30347"/>
  <c r="C30346"/>
  <c r="C30345"/>
  <c r="C30344"/>
  <c r="C30343"/>
  <c r="C30342"/>
  <c r="C30341"/>
  <c r="C30340"/>
  <c r="C30339"/>
  <c r="C30338"/>
  <c r="C30337"/>
  <c r="C30336"/>
  <c r="C30335"/>
  <c r="C30334"/>
  <c r="C30333"/>
  <c r="C30332"/>
  <c r="C30331"/>
  <c r="C30330"/>
  <c r="C30329"/>
  <c r="C30328"/>
  <c r="C30327"/>
  <c r="C30326"/>
  <c r="C30325"/>
  <c r="C30324"/>
  <c r="C30323"/>
  <c r="C30322"/>
  <c r="C30321"/>
  <c r="C30320"/>
  <c r="C30319"/>
  <c r="C30318"/>
  <c r="C30317"/>
  <c r="C30316"/>
  <c r="C30315"/>
  <c r="C30314"/>
  <c r="C30313"/>
  <c r="C30312"/>
  <c r="C30311"/>
  <c r="C30310"/>
  <c r="C30309"/>
  <c r="C30308"/>
  <c r="C30307"/>
  <c r="C30306"/>
  <c r="C30305"/>
  <c r="C30304"/>
  <c r="C30303"/>
  <c r="C30302"/>
  <c r="C30301"/>
  <c r="C30300"/>
  <c r="C30299"/>
  <c r="C30298"/>
  <c r="C30297"/>
  <c r="C30296"/>
  <c r="C30295"/>
  <c r="C30294"/>
  <c r="C30293"/>
  <c r="C30292"/>
  <c r="C30291"/>
  <c r="C30290"/>
  <c r="C30289"/>
  <c r="C30288"/>
  <c r="C30287"/>
  <c r="C30286"/>
  <c r="C30285"/>
  <c r="C30284"/>
  <c r="C30283"/>
  <c r="C30282"/>
  <c r="C30281"/>
  <c r="C30280"/>
  <c r="C30279"/>
  <c r="C30278"/>
  <c r="C30277"/>
  <c r="C30276"/>
  <c r="C30275"/>
  <c r="C30274"/>
  <c r="C30273"/>
  <c r="C30272"/>
  <c r="C30271"/>
  <c r="C30270"/>
  <c r="C30269"/>
  <c r="C30268"/>
  <c r="C30267"/>
  <c r="C30266"/>
  <c r="C30265"/>
  <c r="C30264"/>
  <c r="C30263"/>
  <c r="C30262"/>
  <c r="C30261"/>
  <c r="C30260"/>
  <c r="C30259"/>
  <c r="C30258"/>
  <c r="C30257"/>
  <c r="C30256"/>
  <c r="C30255"/>
  <c r="C30254"/>
  <c r="C30253"/>
  <c r="C30252"/>
  <c r="C30251"/>
  <c r="C30250"/>
  <c r="C30249"/>
  <c r="C30248"/>
  <c r="C30247"/>
  <c r="C30246"/>
  <c r="C30245"/>
  <c r="C30244"/>
  <c r="C30243"/>
  <c r="C30242"/>
  <c r="C30241"/>
  <c r="C30240"/>
  <c r="C30239"/>
  <c r="C30238"/>
  <c r="C30237"/>
  <c r="C30236"/>
  <c r="C30235"/>
  <c r="C30234"/>
  <c r="C30233"/>
  <c r="C30232"/>
  <c r="C30231"/>
  <c r="C30230"/>
  <c r="C30229"/>
  <c r="C30228"/>
  <c r="C30227"/>
  <c r="C30226"/>
  <c r="C30225"/>
  <c r="C30224"/>
  <c r="C30223"/>
  <c r="C30222"/>
  <c r="C30221"/>
  <c r="C30220"/>
  <c r="C30219"/>
  <c r="C30218"/>
  <c r="C30217"/>
  <c r="C30216"/>
  <c r="C30215"/>
  <c r="C30214"/>
  <c r="C30213"/>
  <c r="C30212"/>
  <c r="C30211"/>
  <c r="C30210"/>
  <c r="C30209"/>
  <c r="C30208"/>
  <c r="C30207"/>
  <c r="C30206"/>
  <c r="C30205"/>
  <c r="C30204"/>
  <c r="C30203"/>
  <c r="C30202"/>
  <c r="C30201"/>
  <c r="C30200"/>
  <c r="C30199"/>
  <c r="C30198"/>
  <c r="C30197"/>
  <c r="C30196"/>
  <c r="C30195"/>
  <c r="C30194"/>
  <c r="C30193"/>
  <c r="C30192"/>
  <c r="C30191"/>
  <c r="C30190"/>
  <c r="C30189"/>
  <c r="C30188"/>
  <c r="C30187"/>
  <c r="C30186"/>
  <c r="C30185"/>
  <c r="C30184"/>
  <c r="C30183"/>
  <c r="C30182"/>
  <c r="C30181"/>
  <c r="C30180"/>
  <c r="C30179"/>
  <c r="C30178"/>
  <c r="C30177"/>
  <c r="C30176"/>
  <c r="C30175"/>
  <c r="C30174"/>
  <c r="C30173"/>
  <c r="C30172"/>
  <c r="C30171"/>
  <c r="C30170"/>
  <c r="C30169"/>
  <c r="C30168"/>
  <c r="C30167"/>
  <c r="C30166"/>
  <c r="C30165"/>
  <c r="C30164"/>
  <c r="C30163"/>
  <c r="C30162"/>
  <c r="C30161"/>
  <c r="C30160"/>
  <c r="C30159"/>
  <c r="C30158"/>
  <c r="C30157"/>
  <c r="C30156"/>
  <c r="C30155"/>
  <c r="C30154"/>
  <c r="C30153"/>
  <c r="C30152"/>
  <c r="C30151"/>
  <c r="C30150"/>
  <c r="C30149"/>
  <c r="C30148"/>
  <c r="C30147"/>
  <c r="C30146"/>
  <c r="C30145"/>
  <c r="C30144"/>
  <c r="C30143"/>
  <c r="C30142"/>
  <c r="C30141"/>
  <c r="C30140"/>
  <c r="C30139"/>
  <c r="C30138"/>
  <c r="C30137"/>
  <c r="C30136"/>
  <c r="C30135"/>
  <c r="C30134"/>
  <c r="C30133"/>
  <c r="C30132"/>
  <c r="C30131"/>
  <c r="C30130"/>
  <c r="C30129"/>
  <c r="C30128"/>
  <c r="C30127"/>
  <c r="C30126"/>
  <c r="C30125"/>
  <c r="C30124"/>
  <c r="C30123"/>
  <c r="C30122"/>
  <c r="C30121"/>
  <c r="C30120"/>
  <c r="C30119"/>
  <c r="C30118"/>
  <c r="C30117"/>
  <c r="C30116"/>
  <c r="C30115"/>
  <c r="C30114"/>
  <c r="C30113"/>
  <c r="C30112"/>
  <c r="C30111"/>
  <c r="C30110"/>
  <c r="C30109"/>
  <c r="C30108"/>
  <c r="C30107"/>
  <c r="C30106"/>
  <c r="C30105"/>
  <c r="C30104"/>
  <c r="C30103"/>
  <c r="C30102"/>
  <c r="C30101"/>
  <c r="C30100"/>
  <c r="C30099"/>
  <c r="C30098"/>
  <c r="C30097"/>
  <c r="C30096"/>
  <c r="C30095"/>
  <c r="C30094"/>
  <c r="C30093"/>
  <c r="C30092"/>
  <c r="C30091"/>
  <c r="C30090"/>
  <c r="C30089"/>
  <c r="C30088"/>
  <c r="C30087"/>
  <c r="C30086"/>
  <c r="C30085"/>
  <c r="C30084"/>
  <c r="C30083"/>
  <c r="C30082"/>
  <c r="C30081"/>
  <c r="C30080"/>
  <c r="C30079"/>
  <c r="C30078"/>
  <c r="C30077"/>
  <c r="C30076"/>
  <c r="C30075"/>
  <c r="C30074"/>
  <c r="C30073"/>
  <c r="C30072"/>
  <c r="C30071"/>
  <c r="C30070"/>
  <c r="C30069"/>
  <c r="C30068"/>
  <c r="C30067"/>
  <c r="C30066"/>
  <c r="C30065"/>
  <c r="C30064"/>
  <c r="C30063"/>
  <c r="C30062"/>
  <c r="C30061"/>
  <c r="C30060"/>
  <c r="C30059"/>
  <c r="C30058"/>
  <c r="C30057"/>
  <c r="C30056"/>
  <c r="C30055"/>
  <c r="C30054"/>
  <c r="C30053"/>
  <c r="C30052"/>
  <c r="C30051"/>
  <c r="C30050"/>
  <c r="C30049"/>
  <c r="C30048"/>
  <c r="C30047"/>
  <c r="C30046"/>
  <c r="C30045"/>
  <c r="C30044"/>
  <c r="C30043"/>
  <c r="C30042"/>
  <c r="C30041"/>
  <c r="C30040"/>
  <c r="C30039"/>
  <c r="C30038"/>
  <c r="C30037"/>
  <c r="C30036"/>
  <c r="C30035"/>
  <c r="C30034"/>
  <c r="C30033"/>
  <c r="C30032"/>
  <c r="C30031"/>
  <c r="C30030"/>
  <c r="C30029"/>
  <c r="C30028"/>
  <c r="C30027"/>
  <c r="C30026"/>
  <c r="C30025"/>
  <c r="C30024"/>
  <c r="C30023"/>
  <c r="C30022"/>
  <c r="C30021"/>
  <c r="C30020"/>
  <c r="C30019"/>
  <c r="C30018"/>
  <c r="C30017"/>
  <c r="C30016"/>
  <c r="C30015"/>
  <c r="C30014"/>
  <c r="C30013"/>
  <c r="C30012"/>
  <c r="C30011"/>
  <c r="C30010"/>
  <c r="C30009"/>
  <c r="C30008"/>
  <c r="C30007"/>
  <c r="C30006"/>
  <c r="C30005"/>
  <c r="C30004"/>
  <c r="C30003"/>
  <c r="C30002"/>
  <c r="C30001"/>
  <c r="C30000"/>
  <c r="C29999"/>
  <c r="C29998"/>
  <c r="C29997"/>
  <c r="C29996"/>
  <c r="C29995"/>
  <c r="C29994"/>
  <c r="C29993"/>
  <c r="C29992"/>
  <c r="C29991"/>
  <c r="C29990"/>
  <c r="C29989"/>
  <c r="C29988"/>
  <c r="C29987"/>
  <c r="C29986"/>
  <c r="C29985"/>
  <c r="C29984"/>
  <c r="C29983"/>
  <c r="C29982"/>
  <c r="C29981"/>
  <c r="C29980"/>
  <c r="C29979"/>
  <c r="C29978"/>
  <c r="C29977"/>
  <c r="C29976"/>
  <c r="C29975"/>
  <c r="C29974"/>
  <c r="C29973"/>
  <c r="C29972"/>
  <c r="C29971"/>
  <c r="C29970"/>
  <c r="C29969"/>
  <c r="C29968"/>
  <c r="C29967"/>
  <c r="C29966"/>
  <c r="C29965"/>
  <c r="C29964"/>
  <c r="C29963"/>
  <c r="C29962"/>
  <c r="C29961"/>
  <c r="C29960"/>
  <c r="C29959"/>
  <c r="C29958"/>
  <c r="C29957"/>
  <c r="C29956"/>
  <c r="C29955"/>
  <c r="C29954"/>
  <c r="C29953"/>
  <c r="C29952"/>
  <c r="C29951"/>
  <c r="C29950"/>
  <c r="C29949"/>
  <c r="C29948"/>
  <c r="C29947"/>
  <c r="C29946"/>
  <c r="C29945"/>
  <c r="C29944"/>
  <c r="C29943"/>
  <c r="C29942"/>
  <c r="C29941"/>
  <c r="C29940"/>
  <c r="C29939"/>
  <c r="C29938"/>
  <c r="C29937"/>
  <c r="C29936"/>
  <c r="C29935"/>
  <c r="C29934"/>
  <c r="C29933"/>
  <c r="C29932"/>
  <c r="C29931"/>
  <c r="C29930"/>
  <c r="C29929"/>
  <c r="C29928"/>
  <c r="C29927"/>
  <c r="C29926"/>
  <c r="C29925"/>
  <c r="C29924"/>
  <c r="C29923"/>
  <c r="C29922"/>
  <c r="C29921"/>
  <c r="C29920"/>
  <c r="C29919"/>
  <c r="C29918"/>
  <c r="C29917"/>
  <c r="C29916"/>
  <c r="C29915"/>
  <c r="C29914"/>
  <c r="C29913"/>
  <c r="C29912"/>
  <c r="C29911"/>
  <c r="C29910"/>
  <c r="C29909"/>
  <c r="C29908"/>
  <c r="C29907"/>
  <c r="C29906"/>
  <c r="C29905"/>
  <c r="C29904"/>
  <c r="C29903"/>
  <c r="C29902"/>
  <c r="C29901"/>
  <c r="C29900"/>
  <c r="C29899"/>
  <c r="C29898"/>
  <c r="C29897"/>
  <c r="C29896"/>
  <c r="C29895"/>
  <c r="C29894"/>
  <c r="C29893"/>
  <c r="C29892"/>
  <c r="C29891"/>
  <c r="C29890"/>
  <c r="C29889"/>
  <c r="C29888"/>
  <c r="C29887"/>
  <c r="C29886"/>
  <c r="C29885"/>
  <c r="C29884"/>
  <c r="C29883"/>
  <c r="C29882"/>
  <c r="C29881"/>
  <c r="C29880"/>
  <c r="C29879"/>
  <c r="C29878"/>
  <c r="C29877"/>
  <c r="C29876"/>
  <c r="C29875"/>
  <c r="C29874"/>
  <c r="C29873"/>
  <c r="C29872"/>
  <c r="C29871"/>
  <c r="C29870"/>
  <c r="C29869"/>
  <c r="C29868"/>
  <c r="C29867"/>
  <c r="C29866"/>
  <c r="C29865"/>
  <c r="C29864"/>
  <c r="C29863"/>
  <c r="C29862"/>
  <c r="C29861"/>
  <c r="C29860"/>
  <c r="C29859"/>
  <c r="C29858"/>
  <c r="C29857"/>
  <c r="C29856"/>
  <c r="C29855"/>
  <c r="C29854"/>
  <c r="C29853"/>
  <c r="C29852"/>
  <c r="C29851"/>
  <c r="C29850"/>
  <c r="C29849"/>
  <c r="C29848"/>
  <c r="C29847"/>
  <c r="C29846"/>
  <c r="C29845"/>
  <c r="C29844"/>
  <c r="C29843"/>
  <c r="C29842"/>
  <c r="C29841"/>
  <c r="C29840"/>
  <c r="C29839"/>
  <c r="C29838"/>
  <c r="C29837"/>
  <c r="C29836"/>
  <c r="C29835"/>
  <c r="C29834"/>
  <c r="C29833"/>
  <c r="C29832"/>
  <c r="C29831"/>
  <c r="C29830"/>
  <c r="C29829"/>
  <c r="C29828"/>
  <c r="C29827"/>
  <c r="C29826"/>
  <c r="C29825"/>
  <c r="C29824"/>
  <c r="C29823"/>
  <c r="C29822"/>
  <c r="C29821"/>
  <c r="C29820"/>
  <c r="C29819"/>
  <c r="C29818"/>
  <c r="C29817"/>
  <c r="C29816"/>
  <c r="C29815"/>
  <c r="C29814"/>
  <c r="C29813"/>
  <c r="C29812"/>
  <c r="C29811"/>
  <c r="C29810"/>
  <c r="C29809"/>
  <c r="C29808"/>
  <c r="C29807"/>
  <c r="C29806"/>
  <c r="C29805"/>
  <c r="C29804"/>
  <c r="C29803"/>
  <c r="C29802"/>
  <c r="C29801"/>
  <c r="C29800"/>
  <c r="C29799"/>
  <c r="C29798"/>
  <c r="C29797"/>
  <c r="C29796"/>
  <c r="C29795"/>
  <c r="C29794"/>
  <c r="C29793"/>
  <c r="C29792"/>
  <c r="C29791"/>
  <c r="C29790"/>
  <c r="C29789"/>
  <c r="C29788"/>
  <c r="C29787"/>
  <c r="C29786"/>
  <c r="C29785"/>
  <c r="C29784"/>
  <c r="C29783"/>
  <c r="C29782"/>
  <c r="C29781"/>
  <c r="C29780"/>
  <c r="C29779"/>
  <c r="C29778"/>
  <c r="C29777"/>
  <c r="C29776"/>
  <c r="C29775"/>
  <c r="C29774"/>
  <c r="C29773"/>
  <c r="C29772"/>
  <c r="C29771"/>
  <c r="C29770"/>
  <c r="C29769"/>
  <c r="C29768"/>
  <c r="C29767"/>
  <c r="C29766"/>
  <c r="C29765"/>
  <c r="C29764"/>
  <c r="C29763"/>
  <c r="C29762"/>
  <c r="C29761"/>
  <c r="C29760"/>
  <c r="C29759"/>
  <c r="C29758"/>
  <c r="C29757"/>
  <c r="C29756"/>
  <c r="C29755"/>
  <c r="C29754"/>
  <c r="C29753"/>
  <c r="C29752"/>
  <c r="C29751"/>
  <c r="C29750"/>
  <c r="C29749"/>
  <c r="C29748"/>
  <c r="C29747"/>
  <c r="C29746"/>
  <c r="C29745"/>
  <c r="C29744"/>
  <c r="C29743"/>
  <c r="C29742"/>
  <c r="C29741"/>
  <c r="C29740"/>
  <c r="C29739"/>
  <c r="C29738"/>
  <c r="C29737"/>
  <c r="C29736"/>
  <c r="C29735"/>
  <c r="C29734"/>
  <c r="C29733"/>
  <c r="C29732"/>
  <c r="C29731"/>
  <c r="C29730"/>
  <c r="C29729"/>
  <c r="C29728"/>
  <c r="C29727"/>
  <c r="C29726"/>
  <c r="C29725"/>
  <c r="C29724"/>
  <c r="C29723"/>
  <c r="C29722"/>
  <c r="C29721"/>
  <c r="C29720"/>
  <c r="C29719"/>
  <c r="C29718"/>
  <c r="C29717"/>
  <c r="C29716"/>
  <c r="C29715"/>
  <c r="C29714"/>
  <c r="C29713"/>
  <c r="C29712"/>
  <c r="C29711"/>
  <c r="C29710"/>
  <c r="C29709"/>
  <c r="C29708"/>
  <c r="C29707"/>
  <c r="C29706"/>
  <c r="C29705"/>
  <c r="C29704"/>
  <c r="C29703"/>
  <c r="C29702"/>
  <c r="C29701"/>
  <c r="C29700"/>
  <c r="C29699"/>
  <c r="C29698"/>
  <c r="C29697"/>
  <c r="C29696"/>
  <c r="C29695"/>
  <c r="C29694"/>
  <c r="C29693"/>
  <c r="C29692"/>
  <c r="C29691"/>
  <c r="C29690"/>
  <c r="C29689"/>
  <c r="C29688"/>
  <c r="C29687"/>
  <c r="C29686"/>
  <c r="C29685"/>
  <c r="C29684"/>
  <c r="C29683"/>
  <c r="C29682"/>
  <c r="C29681"/>
  <c r="C29680"/>
  <c r="C29679"/>
  <c r="C29678"/>
  <c r="C29677"/>
  <c r="C29676"/>
  <c r="C29675"/>
  <c r="C29674"/>
  <c r="C29673"/>
  <c r="C29672"/>
  <c r="C29671"/>
  <c r="C29670"/>
  <c r="C29669"/>
  <c r="C29668"/>
  <c r="C29667"/>
  <c r="C29666"/>
  <c r="C29665"/>
  <c r="C29664"/>
  <c r="C29663"/>
  <c r="C29662"/>
  <c r="C29661"/>
  <c r="C29660"/>
  <c r="C29659"/>
  <c r="C29658"/>
  <c r="C29657"/>
  <c r="C29656"/>
  <c r="C29655"/>
  <c r="C29654"/>
  <c r="C29653"/>
  <c r="C29652"/>
  <c r="C29651"/>
  <c r="C29650"/>
  <c r="C29649"/>
  <c r="C29648"/>
  <c r="C29647"/>
  <c r="C29646"/>
  <c r="C29645"/>
  <c r="C29644"/>
  <c r="C29643"/>
  <c r="C29642"/>
  <c r="C29641"/>
  <c r="C29640"/>
  <c r="C29639"/>
  <c r="C29638"/>
  <c r="C29637"/>
  <c r="C29636"/>
  <c r="C29635"/>
  <c r="C29634"/>
  <c r="C29633"/>
  <c r="C29632"/>
  <c r="C29631"/>
  <c r="C29630"/>
  <c r="C29629"/>
  <c r="C29628"/>
  <c r="C29627"/>
  <c r="C29626"/>
  <c r="C29625"/>
  <c r="C29624"/>
  <c r="C29623"/>
  <c r="C29622"/>
  <c r="C29621"/>
  <c r="C29620"/>
  <c r="C29619"/>
  <c r="C29618"/>
  <c r="C29617"/>
  <c r="C29616"/>
  <c r="C29615"/>
  <c r="C29614"/>
  <c r="C29613"/>
  <c r="C29612"/>
  <c r="C29611"/>
  <c r="C29610"/>
  <c r="C29609"/>
  <c r="C29608"/>
  <c r="C29607"/>
  <c r="C29606"/>
  <c r="C29605"/>
  <c r="C29604"/>
  <c r="C29603"/>
  <c r="C29602"/>
  <c r="C29601"/>
  <c r="C29600"/>
  <c r="C29599"/>
  <c r="C29598"/>
  <c r="C29597"/>
  <c r="C29596"/>
  <c r="C29595"/>
  <c r="C29594"/>
  <c r="C29593"/>
  <c r="C29592"/>
  <c r="C29591"/>
  <c r="C29590"/>
  <c r="C29589"/>
  <c r="C29588"/>
  <c r="C29587"/>
  <c r="C29586"/>
  <c r="C29585"/>
  <c r="C29584"/>
  <c r="C29583"/>
  <c r="C29582"/>
  <c r="C29581"/>
  <c r="C29580"/>
  <c r="C29579"/>
  <c r="C29578"/>
  <c r="C29577"/>
  <c r="C29576"/>
  <c r="C29575"/>
  <c r="C29574"/>
  <c r="C29573"/>
  <c r="C29572"/>
  <c r="C29571"/>
  <c r="C29570"/>
  <c r="C29569"/>
  <c r="C29568"/>
  <c r="C29567"/>
  <c r="C29566"/>
  <c r="C29565"/>
  <c r="C29564"/>
  <c r="C29563"/>
  <c r="C29562"/>
  <c r="C29561"/>
  <c r="C29560"/>
  <c r="C29559"/>
  <c r="C29558"/>
  <c r="C29557"/>
  <c r="C29556"/>
  <c r="C29555"/>
  <c r="C29554"/>
  <c r="C29553"/>
  <c r="C29552"/>
  <c r="C29551"/>
  <c r="C29550"/>
  <c r="C29549"/>
  <c r="C29548"/>
  <c r="C29547"/>
  <c r="C29546"/>
  <c r="C29545"/>
  <c r="C29544"/>
  <c r="C29543"/>
  <c r="C29542"/>
  <c r="C29541"/>
  <c r="C29540"/>
  <c r="C29539"/>
  <c r="C29538"/>
  <c r="C29537"/>
  <c r="C29536"/>
  <c r="C29535"/>
  <c r="C29534"/>
  <c r="C29533"/>
  <c r="C29532"/>
  <c r="C29531"/>
  <c r="C29530"/>
  <c r="C29529"/>
  <c r="C29528"/>
  <c r="C29527"/>
  <c r="C29526"/>
  <c r="C29525"/>
  <c r="C29524"/>
  <c r="C29523"/>
  <c r="C29522"/>
  <c r="C29521"/>
  <c r="C29520"/>
  <c r="C29519"/>
  <c r="C29518"/>
  <c r="C29517"/>
  <c r="C29516"/>
  <c r="C29515"/>
  <c r="C29514"/>
  <c r="C29513"/>
  <c r="C29512"/>
  <c r="C29511"/>
  <c r="C29510"/>
  <c r="C29509"/>
  <c r="C29508"/>
  <c r="C29507"/>
  <c r="C29506"/>
  <c r="C29505"/>
  <c r="C29504"/>
  <c r="C29503"/>
  <c r="C29502"/>
  <c r="C29501"/>
  <c r="C29500"/>
  <c r="C29499"/>
  <c r="C29498"/>
  <c r="C29497"/>
  <c r="C29496"/>
  <c r="C29495"/>
  <c r="C29494"/>
  <c r="C29493"/>
  <c r="C29492"/>
  <c r="C29491"/>
  <c r="C29490"/>
  <c r="C29489"/>
  <c r="C29488"/>
  <c r="C29487"/>
  <c r="C29486"/>
  <c r="C29485"/>
  <c r="C29484"/>
  <c r="C29483"/>
  <c r="C29482"/>
  <c r="C29481"/>
  <c r="C29480"/>
  <c r="C29479"/>
  <c r="C29478"/>
  <c r="C29477"/>
  <c r="C29476"/>
  <c r="C29475"/>
  <c r="C29474"/>
  <c r="C29473"/>
  <c r="C29472"/>
  <c r="C29471"/>
  <c r="C29470"/>
  <c r="C29469"/>
  <c r="C29468"/>
  <c r="C29467"/>
  <c r="C29466"/>
  <c r="C29465"/>
  <c r="C29464"/>
  <c r="C29463"/>
  <c r="C29462"/>
  <c r="C29461"/>
  <c r="C29460"/>
  <c r="C29459"/>
  <c r="C29458"/>
  <c r="C29457"/>
  <c r="C29456"/>
  <c r="C29455"/>
  <c r="C29454"/>
  <c r="C29453"/>
  <c r="C29452"/>
  <c r="C29451"/>
  <c r="C29450"/>
  <c r="C29449"/>
  <c r="C29448"/>
  <c r="C29447"/>
  <c r="C29446"/>
  <c r="C29445"/>
  <c r="C29444"/>
  <c r="C29443"/>
  <c r="C29442"/>
  <c r="C29441"/>
  <c r="C29440"/>
  <c r="C29439"/>
  <c r="C29438"/>
  <c r="C29437"/>
  <c r="C29436"/>
  <c r="C29435"/>
  <c r="C29434"/>
  <c r="C29433"/>
  <c r="C29432"/>
  <c r="C29431"/>
  <c r="C29430"/>
  <c r="C29429"/>
  <c r="C29428"/>
  <c r="C29427"/>
  <c r="C29426"/>
  <c r="C29425"/>
  <c r="C29424"/>
  <c r="C29423"/>
  <c r="C29422"/>
  <c r="C29421"/>
  <c r="C29420"/>
  <c r="C29419"/>
  <c r="C29418"/>
  <c r="C29417"/>
  <c r="C29416"/>
  <c r="C29415"/>
  <c r="C29414"/>
  <c r="C29413"/>
  <c r="C29412"/>
  <c r="C29411"/>
  <c r="C29410"/>
  <c r="C29409"/>
  <c r="C29408"/>
  <c r="C29407"/>
  <c r="C29406"/>
  <c r="C29405"/>
  <c r="C29404"/>
  <c r="C29403"/>
  <c r="C29402"/>
  <c r="C29401"/>
  <c r="C29400"/>
  <c r="C29399"/>
  <c r="C29398"/>
  <c r="C29397"/>
  <c r="C29396"/>
  <c r="C29395"/>
  <c r="C29394"/>
  <c r="C29393"/>
  <c r="C29392"/>
  <c r="C29391"/>
  <c r="C29390"/>
  <c r="C29389"/>
  <c r="C29388"/>
  <c r="C29387"/>
  <c r="C29386"/>
  <c r="C29385"/>
  <c r="C29384"/>
  <c r="C29383"/>
  <c r="C29382"/>
  <c r="C29381"/>
  <c r="C29380"/>
  <c r="C29379"/>
  <c r="C29378"/>
  <c r="C29377"/>
  <c r="C29376"/>
  <c r="C29375"/>
  <c r="C29374"/>
  <c r="C29373"/>
  <c r="C29372"/>
  <c r="C29371"/>
  <c r="C29370"/>
  <c r="C29369"/>
  <c r="C29368"/>
  <c r="C29367"/>
  <c r="C29366"/>
  <c r="C29365"/>
  <c r="C29364"/>
  <c r="C29363"/>
  <c r="C29362"/>
  <c r="C29361"/>
  <c r="C29360"/>
  <c r="C29359"/>
  <c r="C29358"/>
  <c r="C29357"/>
  <c r="C29356"/>
  <c r="C29355"/>
  <c r="C29354"/>
  <c r="C29353"/>
  <c r="C29352"/>
  <c r="C29351"/>
  <c r="C29350"/>
  <c r="C29349"/>
  <c r="C29348"/>
  <c r="C29347"/>
  <c r="C29346"/>
  <c r="C29345"/>
  <c r="C29344"/>
  <c r="C29343"/>
  <c r="C29342"/>
  <c r="C29341"/>
  <c r="C29340"/>
  <c r="C29339"/>
  <c r="C29338"/>
  <c r="C29337"/>
  <c r="C29336"/>
  <c r="C29335"/>
  <c r="C29334"/>
  <c r="C29333"/>
  <c r="C29332"/>
  <c r="C29331"/>
  <c r="C29330"/>
  <c r="C29329"/>
  <c r="C29328"/>
  <c r="C29327"/>
  <c r="C29326"/>
  <c r="C29325"/>
  <c r="C29324"/>
  <c r="C29323"/>
  <c r="C29322"/>
  <c r="C29321"/>
  <c r="C29320"/>
  <c r="C29319"/>
  <c r="C29318"/>
  <c r="C29317"/>
  <c r="C29316"/>
  <c r="C29315"/>
  <c r="C29314"/>
  <c r="C29313"/>
  <c r="C29312"/>
  <c r="C29311"/>
  <c r="C29310"/>
  <c r="C29309"/>
  <c r="C29308"/>
  <c r="C29307"/>
  <c r="C29306"/>
  <c r="C29305"/>
  <c r="C29304"/>
  <c r="C29303"/>
  <c r="C29302"/>
  <c r="C29301"/>
  <c r="C29300"/>
  <c r="C29299"/>
  <c r="C29298"/>
  <c r="C29297"/>
  <c r="C29296"/>
  <c r="C29295"/>
  <c r="C29294"/>
  <c r="C29293"/>
  <c r="C29292"/>
  <c r="C29291"/>
  <c r="C29290"/>
  <c r="C29289"/>
  <c r="C29288"/>
  <c r="C29287"/>
  <c r="C29286"/>
  <c r="C29285"/>
  <c r="C29284"/>
  <c r="C29283"/>
  <c r="C29282"/>
  <c r="C29281"/>
  <c r="C29280"/>
  <c r="C29279"/>
  <c r="C29278"/>
  <c r="C29277"/>
  <c r="C29276"/>
  <c r="C29275"/>
  <c r="C29274"/>
  <c r="C29273"/>
  <c r="C29272"/>
  <c r="C29271"/>
  <c r="C29270"/>
  <c r="C29269"/>
  <c r="C29268"/>
  <c r="C29267"/>
  <c r="C29266"/>
  <c r="C29265"/>
  <c r="C29264"/>
  <c r="C29263"/>
  <c r="C29262"/>
  <c r="C29261"/>
  <c r="C29260"/>
  <c r="C29259"/>
  <c r="C29258"/>
  <c r="C29257"/>
  <c r="C29256"/>
  <c r="C29255"/>
  <c r="C29254"/>
  <c r="C29253"/>
  <c r="C29252"/>
  <c r="C29251"/>
  <c r="C29250"/>
  <c r="C29249"/>
  <c r="C29248"/>
  <c r="C29247"/>
  <c r="C29246"/>
  <c r="C29245"/>
  <c r="C29244"/>
  <c r="C29243"/>
  <c r="C29242"/>
  <c r="C29241"/>
  <c r="C29240"/>
  <c r="C29239"/>
  <c r="C29238"/>
  <c r="C29237"/>
  <c r="C29236"/>
  <c r="C29235"/>
  <c r="C29234"/>
  <c r="C29233"/>
  <c r="C29232"/>
  <c r="C29231"/>
  <c r="C29230"/>
  <c r="C29229"/>
  <c r="C29228"/>
  <c r="C29227"/>
  <c r="C29226"/>
  <c r="C29225"/>
  <c r="C29224"/>
  <c r="C29223"/>
  <c r="C29222"/>
  <c r="C29221"/>
  <c r="C29220"/>
  <c r="C29219"/>
  <c r="C29218"/>
  <c r="C29217"/>
  <c r="C29216"/>
  <c r="C29215"/>
  <c r="C29214"/>
  <c r="C29213"/>
  <c r="C29212"/>
  <c r="C29211"/>
  <c r="C29210"/>
  <c r="C29209"/>
  <c r="C29208"/>
  <c r="C29207"/>
  <c r="C29206"/>
  <c r="C29205"/>
  <c r="C29204"/>
  <c r="C29203"/>
  <c r="C29202"/>
  <c r="C29201"/>
  <c r="C29200"/>
  <c r="C29199"/>
  <c r="C29198"/>
  <c r="C29197"/>
  <c r="C29196"/>
  <c r="C29195"/>
  <c r="C29194"/>
  <c r="C29193"/>
  <c r="C29192"/>
  <c r="C29191"/>
  <c r="C29190"/>
  <c r="C29189"/>
  <c r="C29188"/>
  <c r="C29187"/>
  <c r="C29186"/>
  <c r="C29185"/>
  <c r="C29184"/>
  <c r="C29183"/>
  <c r="C29182"/>
  <c r="C29181"/>
  <c r="C29180"/>
  <c r="C29179"/>
  <c r="C29178"/>
  <c r="C29177"/>
  <c r="C29176"/>
  <c r="C29175"/>
  <c r="C29174"/>
  <c r="C29173"/>
  <c r="C29172"/>
  <c r="C29171"/>
  <c r="C29170"/>
  <c r="C29169"/>
  <c r="C29168"/>
  <c r="C29167"/>
  <c r="C29166"/>
  <c r="C29165"/>
  <c r="C29164"/>
  <c r="C29163"/>
  <c r="C29162"/>
  <c r="C29161"/>
  <c r="C29160"/>
  <c r="C29159"/>
  <c r="C29158"/>
  <c r="C29157"/>
  <c r="C29156"/>
  <c r="C29155"/>
  <c r="C29154"/>
  <c r="C29153"/>
  <c r="C29152"/>
  <c r="C29151"/>
  <c r="C29150"/>
  <c r="C29149"/>
  <c r="C29148"/>
  <c r="C29147"/>
  <c r="C29146"/>
  <c r="C29145"/>
  <c r="C29144"/>
  <c r="C29143"/>
  <c r="C29142"/>
  <c r="C29141"/>
  <c r="C29140"/>
  <c r="C29139"/>
  <c r="C29138"/>
  <c r="C29137"/>
  <c r="C29136"/>
  <c r="C29135"/>
  <c r="C29134"/>
  <c r="C29133"/>
  <c r="C29132"/>
  <c r="C29131"/>
  <c r="C29130"/>
  <c r="C29129"/>
  <c r="C29128"/>
  <c r="C29127"/>
  <c r="C29126"/>
  <c r="C29125"/>
  <c r="C29124"/>
  <c r="C29123"/>
  <c r="C29122"/>
  <c r="C29121"/>
  <c r="C29120"/>
  <c r="C29119"/>
  <c r="C29118"/>
  <c r="C29117"/>
  <c r="C29116"/>
  <c r="C29115"/>
  <c r="C29114"/>
  <c r="C29113"/>
  <c r="C29112"/>
  <c r="C29111"/>
  <c r="C29110"/>
  <c r="C29109"/>
  <c r="C29108"/>
  <c r="C29107"/>
  <c r="C29106"/>
  <c r="C29105"/>
  <c r="C29104"/>
  <c r="C29103"/>
  <c r="C29102"/>
  <c r="C29101"/>
  <c r="C29100"/>
  <c r="C29099"/>
  <c r="C29098"/>
  <c r="C29097"/>
  <c r="C29096"/>
  <c r="C29095"/>
  <c r="C29094"/>
  <c r="C29093"/>
  <c r="C29092"/>
  <c r="C29091"/>
  <c r="C29090"/>
  <c r="C29089"/>
  <c r="C29088"/>
  <c r="C29087"/>
  <c r="C29086"/>
  <c r="C29085"/>
  <c r="C29084"/>
  <c r="C29083"/>
  <c r="C29082"/>
  <c r="C29081"/>
  <c r="C29080"/>
  <c r="C29079"/>
  <c r="C29078"/>
  <c r="C29077"/>
  <c r="C29076"/>
  <c r="C29075"/>
  <c r="C29074"/>
  <c r="C29073"/>
  <c r="C29072"/>
  <c r="C29071"/>
  <c r="C29070"/>
  <c r="C29069"/>
  <c r="C29068"/>
  <c r="C29067"/>
  <c r="C29066"/>
  <c r="C29065"/>
  <c r="C29064"/>
  <c r="C29063"/>
  <c r="C29062"/>
  <c r="C29061"/>
  <c r="C29060"/>
  <c r="C29059"/>
  <c r="C29058"/>
  <c r="C29057"/>
  <c r="C29056"/>
  <c r="C29055"/>
  <c r="C29054"/>
  <c r="C29053"/>
  <c r="C29052"/>
  <c r="C29051"/>
  <c r="C29050"/>
  <c r="C29049"/>
  <c r="C29048"/>
  <c r="C29047"/>
  <c r="C29046"/>
  <c r="C29045"/>
  <c r="C29044"/>
  <c r="C29043"/>
  <c r="C29042"/>
  <c r="C29041"/>
  <c r="C29040"/>
  <c r="C29039"/>
  <c r="C29038"/>
  <c r="C29037"/>
  <c r="C29036"/>
  <c r="C29035"/>
  <c r="C29034"/>
  <c r="C29033"/>
  <c r="C29032"/>
  <c r="C29031"/>
  <c r="C29030"/>
  <c r="C29029"/>
  <c r="C29028"/>
  <c r="C29027"/>
  <c r="C29026"/>
  <c r="C29025"/>
  <c r="C29024"/>
  <c r="C29023"/>
  <c r="C29022"/>
  <c r="C29021"/>
  <c r="C29020"/>
  <c r="C29019"/>
  <c r="C29018"/>
  <c r="C29017"/>
  <c r="C29016"/>
  <c r="C29015"/>
  <c r="C29014"/>
  <c r="C29013"/>
  <c r="C29012"/>
  <c r="C29011"/>
  <c r="C29010"/>
  <c r="C29009"/>
  <c r="C29008"/>
  <c r="C29007"/>
  <c r="C29006"/>
  <c r="C29005"/>
  <c r="C29004"/>
  <c r="C29003"/>
  <c r="C29002"/>
  <c r="C29001"/>
  <c r="C29000"/>
  <c r="C28999"/>
  <c r="C28998"/>
  <c r="C28997"/>
  <c r="C28996"/>
  <c r="C28995"/>
  <c r="C28994"/>
  <c r="C28993"/>
  <c r="C28992"/>
  <c r="C28991"/>
  <c r="C28990"/>
  <c r="C28989"/>
  <c r="C28988"/>
  <c r="C28987"/>
  <c r="C28986"/>
  <c r="C28985"/>
  <c r="C28984"/>
  <c r="C28983"/>
  <c r="C28982"/>
  <c r="C28981"/>
  <c r="C28980"/>
  <c r="C28979"/>
  <c r="C28978"/>
  <c r="C28977"/>
  <c r="C28976"/>
  <c r="C28975"/>
  <c r="C28974"/>
  <c r="C28973"/>
  <c r="C28972"/>
  <c r="C28971"/>
  <c r="C28970"/>
  <c r="C28969"/>
  <c r="C28968"/>
  <c r="C28967"/>
  <c r="C28966"/>
  <c r="C28965"/>
  <c r="C28964"/>
  <c r="C28963"/>
  <c r="C28962"/>
  <c r="C28961"/>
  <c r="C28960"/>
  <c r="C28959"/>
  <c r="C28958"/>
  <c r="C28957"/>
  <c r="C28956"/>
  <c r="C28955"/>
  <c r="C28954"/>
  <c r="C28953"/>
  <c r="C28952"/>
  <c r="C28951"/>
  <c r="C28950"/>
  <c r="C28949"/>
  <c r="C28948"/>
  <c r="C28947"/>
  <c r="C28946"/>
  <c r="C28945"/>
  <c r="C28944"/>
  <c r="C28943"/>
  <c r="C28942"/>
  <c r="C28941"/>
  <c r="C28940"/>
  <c r="C28939"/>
  <c r="C28938"/>
  <c r="C28937"/>
  <c r="C28936"/>
  <c r="C28935"/>
  <c r="C28934"/>
  <c r="C28933"/>
  <c r="C28932"/>
  <c r="C28931"/>
  <c r="C28930"/>
  <c r="C28929"/>
  <c r="C28928"/>
  <c r="C28927"/>
  <c r="C28926"/>
  <c r="C28925"/>
  <c r="C28924"/>
  <c r="C28923"/>
  <c r="C28922"/>
  <c r="C28921"/>
  <c r="C28920"/>
  <c r="C28919"/>
  <c r="C28918"/>
  <c r="C28917"/>
  <c r="C28916"/>
  <c r="C28915"/>
  <c r="C28914"/>
  <c r="C28913"/>
  <c r="C28912"/>
  <c r="C28911"/>
  <c r="C28910"/>
  <c r="C28909"/>
  <c r="C28908"/>
  <c r="C28907"/>
  <c r="C28906"/>
  <c r="C28905"/>
  <c r="C28904"/>
  <c r="C28903"/>
  <c r="C28902"/>
  <c r="C28901"/>
  <c r="C28900"/>
  <c r="C28899"/>
  <c r="C28898"/>
  <c r="C28897"/>
  <c r="C28896"/>
  <c r="C28895"/>
  <c r="C28894"/>
  <c r="C28893"/>
  <c r="C28892"/>
  <c r="C28891"/>
  <c r="C28890"/>
  <c r="C28889"/>
  <c r="C28888"/>
  <c r="C28887"/>
  <c r="C28886"/>
  <c r="C28885"/>
  <c r="C28884"/>
  <c r="C28883"/>
  <c r="C28882"/>
  <c r="C28881"/>
  <c r="C28880"/>
  <c r="C28879"/>
  <c r="C28878"/>
  <c r="C28877"/>
  <c r="C28876"/>
  <c r="C28875"/>
  <c r="C28874"/>
  <c r="C28873"/>
  <c r="C28872"/>
  <c r="C28871"/>
  <c r="C28870"/>
  <c r="C28869"/>
  <c r="C28868"/>
  <c r="C28867"/>
  <c r="C28866"/>
  <c r="C28865"/>
  <c r="C28864"/>
  <c r="C28863"/>
  <c r="C28862"/>
  <c r="C28861"/>
  <c r="C28860"/>
  <c r="C28859"/>
  <c r="C28858"/>
  <c r="C28857"/>
  <c r="C28856"/>
  <c r="C28855"/>
  <c r="C28854"/>
  <c r="C28853"/>
  <c r="C28852"/>
  <c r="C28851"/>
  <c r="C28850"/>
  <c r="C28849"/>
  <c r="C28848"/>
  <c r="C28847"/>
  <c r="C28846"/>
  <c r="C28845"/>
  <c r="C28844"/>
  <c r="C28843"/>
  <c r="C28842"/>
  <c r="C28841"/>
  <c r="C28840"/>
  <c r="C28839"/>
  <c r="C28838"/>
  <c r="C28837"/>
  <c r="C28836"/>
  <c r="C28835"/>
  <c r="C28834"/>
  <c r="C28833"/>
  <c r="C28832"/>
  <c r="C28831"/>
  <c r="C28830"/>
  <c r="C28829"/>
  <c r="C28828"/>
  <c r="C28827"/>
  <c r="C28826"/>
  <c r="C28825"/>
  <c r="C28824"/>
  <c r="C28823"/>
  <c r="C28822"/>
  <c r="C28821"/>
  <c r="C28820"/>
  <c r="C28819"/>
  <c r="C28818"/>
  <c r="C28817"/>
  <c r="C28816"/>
  <c r="C28815"/>
  <c r="C28814"/>
  <c r="C28813"/>
  <c r="C28812"/>
  <c r="C28811"/>
  <c r="C28810"/>
  <c r="C28809"/>
  <c r="C28808"/>
  <c r="C28807"/>
  <c r="C28806"/>
  <c r="C28805"/>
  <c r="C28804"/>
  <c r="C28803"/>
  <c r="C28802"/>
  <c r="C28801"/>
  <c r="C28800"/>
  <c r="C28799"/>
  <c r="C28798"/>
  <c r="C28797"/>
  <c r="C28796"/>
  <c r="C28795"/>
  <c r="C28794"/>
  <c r="C28793"/>
  <c r="C28792"/>
  <c r="C28791"/>
  <c r="C28790"/>
  <c r="C28789"/>
  <c r="C28788"/>
  <c r="C28787"/>
  <c r="C28786"/>
  <c r="C28785"/>
  <c r="C28784"/>
  <c r="C28783"/>
  <c r="C28782"/>
  <c r="C28781"/>
  <c r="C28780"/>
  <c r="C28779"/>
  <c r="C28778"/>
  <c r="C28777"/>
  <c r="C28776"/>
  <c r="C28775"/>
  <c r="C28774"/>
  <c r="C28773"/>
  <c r="C28772"/>
  <c r="C28771"/>
  <c r="C28770"/>
  <c r="C28769"/>
  <c r="C28768"/>
  <c r="C28767"/>
  <c r="C28766"/>
  <c r="C28765"/>
  <c r="C28764"/>
  <c r="C28763"/>
  <c r="C28762"/>
  <c r="C28761"/>
  <c r="C28760"/>
  <c r="C28759"/>
  <c r="C28758"/>
  <c r="C28757"/>
  <c r="C28756"/>
  <c r="C28755"/>
  <c r="C28754"/>
  <c r="C28753"/>
  <c r="C28752"/>
  <c r="C28751"/>
  <c r="C28750"/>
  <c r="C28749"/>
  <c r="C28748"/>
  <c r="C28747"/>
  <c r="C28746"/>
  <c r="C28745"/>
  <c r="C28744"/>
  <c r="C28743"/>
  <c r="C28742"/>
  <c r="C28741"/>
  <c r="C28740"/>
  <c r="C28739"/>
  <c r="C28738"/>
  <c r="C28737"/>
  <c r="C28736"/>
  <c r="C28735"/>
  <c r="C28734"/>
  <c r="C28733"/>
  <c r="C28732"/>
  <c r="C28731"/>
  <c r="C28730"/>
  <c r="C28729"/>
  <c r="C28728"/>
  <c r="C28727"/>
  <c r="C28726"/>
  <c r="C28725"/>
  <c r="C28724"/>
  <c r="C28723"/>
  <c r="C28722"/>
  <c r="C28721"/>
  <c r="C28720"/>
  <c r="C28719"/>
  <c r="C28718"/>
  <c r="C28717"/>
  <c r="C28716"/>
  <c r="C28715"/>
  <c r="C28714"/>
  <c r="C28713"/>
  <c r="C28712"/>
  <c r="C28711"/>
  <c r="C28710"/>
  <c r="C28709"/>
  <c r="C28708"/>
  <c r="C28707"/>
  <c r="C28706"/>
  <c r="C28705"/>
  <c r="C28704"/>
  <c r="C28703"/>
  <c r="C28702"/>
  <c r="C28701"/>
  <c r="C28700"/>
  <c r="C28699"/>
  <c r="C28698"/>
  <c r="C28697"/>
  <c r="C28696"/>
  <c r="C28695"/>
  <c r="C28694"/>
  <c r="C28693"/>
  <c r="C28692"/>
  <c r="C28691"/>
  <c r="C28690"/>
  <c r="C28689"/>
  <c r="C28688"/>
  <c r="C28687"/>
  <c r="C28686"/>
  <c r="C28685"/>
  <c r="C28684"/>
  <c r="C28683"/>
  <c r="C28682"/>
  <c r="C28681"/>
  <c r="C28680"/>
  <c r="C28679"/>
  <c r="C28678"/>
  <c r="C28677"/>
  <c r="C28676"/>
  <c r="C28675"/>
  <c r="C28674"/>
  <c r="C28673"/>
  <c r="C28672"/>
  <c r="C28671"/>
  <c r="C28670"/>
  <c r="C28669"/>
  <c r="C28668"/>
  <c r="C28667"/>
  <c r="C28666"/>
  <c r="C28665"/>
  <c r="C28664"/>
  <c r="C28663"/>
  <c r="C28662"/>
  <c r="C28661"/>
  <c r="C28660"/>
  <c r="C28659"/>
  <c r="C28658"/>
  <c r="C28657"/>
  <c r="C28656"/>
  <c r="C28655"/>
  <c r="C28654"/>
  <c r="C28653"/>
  <c r="C28652"/>
  <c r="C28651"/>
  <c r="C28650"/>
  <c r="C28649"/>
  <c r="C28648"/>
  <c r="C28647"/>
  <c r="C28646"/>
  <c r="C28645"/>
  <c r="C28644"/>
  <c r="C28643"/>
  <c r="C28642"/>
  <c r="C28641"/>
  <c r="C28640"/>
  <c r="C28639"/>
  <c r="C28638"/>
  <c r="C28637"/>
  <c r="C28636"/>
  <c r="C28635"/>
  <c r="C28634"/>
  <c r="C28633"/>
  <c r="C28632"/>
  <c r="C28631"/>
  <c r="C28630"/>
  <c r="C28629"/>
  <c r="C28628"/>
  <c r="C28627"/>
  <c r="C28626"/>
  <c r="C28625"/>
  <c r="C28624"/>
  <c r="C28623"/>
  <c r="C28622"/>
  <c r="C28621"/>
  <c r="C28620"/>
  <c r="C28619"/>
  <c r="C28618"/>
  <c r="C28617"/>
  <c r="C28616"/>
  <c r="C28615"/>
  <c r="C28614"/>
  <c r="C28613"/>
  <c r="C28612"/>
  <c r="C28611"/>
  <c r="C28610"/>
  <c r="C28609"/>
  <c r="C28608"/>
  <c r="C28607"/>
  <c r="C28606"/>
  <c r="C28605"/>
  <c r="C28604"/>
  <c r="C28603"/>
  <c r="C28602"/>
  <c r="C28601"/>
  <c r="C28600"/>
  <c r="C28599"/>
  <c r="C28598"/>
  <c r="C28597"/>
  <c r="C28596"/>
  <c r="C28595"/>
  <c r="C28594"/>
  <c r="C28593"/>
  <c r="C28592"/>
  <c r="C28591"/>
  <c r="C28590"/>
  <c r="C28589"/>
  <c r="C28588"/>
  <c r="C28587"/>
  <c r="C28586"/>
  <c r="C28585"/>
  <c r="C28584"/>
  <c r="C28583"/>
  <c r="C28582"/>
  <c r="C28581"/>
  <c r="C28580"/>
  <c r="C28579"/>
  <c r="C28578"/>
  <c r="C28577"/>
  <c r="C28576"/>
  <c r="C28575"/>
  <c r="C28574"/>
  <c r="C28573"/>
  <c r="C28572"/>
  <c r="C28571"/>
  <c r="C28570"/>
  <c r="C28569"/>
  <c r="C28568"/>
  <c r="C28567"/>
  <c r="C28566"/>
  <c r="C28565"/>
  <c r="C28564"/>
  <c r="C28563"/>
  <c r="C28562"/>
  <c r="C28561"/>
  <c r="C28560"/>
  <c r="C28559"/>
  <c r="C28558"/>
  <c r="C28557"/>
  <c r="C28556"/>
  <c r="C28555"/>
  <c r="C28554"/>
  <c r="C28553"/>
  <c r="C28552"/>
  <c r="C28551"/>
  <c r="C28550"/>
  <c r="C28549"/>
  <c r="C28548"/>
  <c r="C28547"/>
  <c r="C28546"/>
  <c r="C28545"/>
  <c r="C28544"/>
  <c r="C28543"/>
  <c r="C28542"/>
  <c r="C28541"/>
  <c r="C28540"/>
  <c r="C28539"/>
  <c r="C28538"/>
  <c r="C28537"/>
  <c r="C28536"/>
  <c r="C28535"/>
  <c r="C28534"/>
  <c r="C28533"/>
  <c r="C28532"/>
  <c r="C28531"/>
  <c r="C28530"/>
  <c r="C28529"/>
  <c r="C28528"/>
  <c r="C28527"/>
  <c r="C28526"/>
  <c r="C28525"/>
  <c r="C28524"/>
  <c r="C28523"/>
  <c r="C28522"/>
  <c r="C28521"/>
  <c r="C28520"/>
  <c r="C28519"/>
  <c r="C28518"/>
  <c r="C28517"/>
  <c r="C28516"/>
  <c r="C28515"/>
  <c r="C28514"/>
  <c r="C28513"/>
  <c r="C28512"/>
  <c r="C28511"/>
  <c r="C28510"/>
  <c r="C28509"/>
  <c r="C28508"/>
  <c r="C28507"/>
  <c r="C28506"/>
  <c r="C28505"/>
  <c r="C28504"/>
  <c r="C28503"/>
  <c r="C28502"/>
  <c r="C28501"/>
  <c r="C28500"/>
  <c r="C28499"/>
  <c r="C28498"/>
  <c r="C28497"/>
  <c r="C28496"/>
  <c r="C28495"/>
  <c r="C28494"/>
  <c r="C28493"/>
  <c r="C28492"/>
  <c r="C28491"/>
  <c r="C28490"/>
  <c r="C28489"/>
  <c r="C28488"/>
  <c r="C28487"/>
  <c r="C28486"/>
  <c r="C28485"/>
  <c r="C28484"/>
  <c r="C28483"/>
  <c r="C28482"/>
  <c r="C28481"/>
  <c r="C28480"/>
  <c r="C28479"/>
  <c r="C28478"/>
  <c r="C28477"/>
  <c r="C28476"/>
  <c r="C28475"/>
  <c r="C28474"/>
  <c r="C28473"/>
  <c r="C28472"/>
  <c r="C28471"/>
  <c r="C28470"/>
  <c r="C28469"/>
  <c r="C28468"/>
  <c r="C28467"/>
  <c r="C28466"/>
  <c r="C28465"/>
  <c r="C28464"/>
  <c r="C28463"/>
  <c r="C28462"/>
  <c r="C28461"/>
  <c r="C28460"/>
  <c r="C28459"/>
  <c r="C28458"/>
  <c r="C28457"/>
  <c r="C28456"/>
  <c r="C28455"/>
  <c r="C28454"/>
  <c r="C28453"/>
  <c r="C28452"/>
  <c r="C28451"/>
  <c r="C28450"/>
  <c r="C28449"/>
  <c r="C28448"/>
  <c r="C28447"/>
  <c r="C28446"/>
  <c r="C28445"/>
  <c r="C28444"/>
  <c r="C28443"/>
  <c r="C28442"/>
  <c r="C28441"/>
  <c r="C28440"/>
  <c r="C28439"/>
  <c r="C28438"/>
  <c r="C28437"/>
  <c r="C28436"/>
  <c r="C28435"/>
  <c r="C28434"/>
  <c r="C28433"/>
  <c r="C28432"/>
  <c r="C28431"/>
  <c r="C28430"/>
  <c r="C28429"/>
  <c r="C28428"/>
  <c r="C28427"/>
  <c r="C28426"/>
  <c r="C28425"/>
  <c r="C28424"/>
  <c r="C28423"/>
  <c r="C28422"/>
  <c r="C28421"/>
  <c r="C28420"/>
  <c r="C28419"/>
  <c r="C28418"/>
  <c r="C28417"/>
  <c r="C28416"/>
  <c r="C28415"/>
  <c r="C28414"/>
  <c r="C28413"/>
  <c r="C28412"/>
  <c r="C28411"/>
  <c r="C28410"/>
  <c r="C28409"/>
  <c r="C28408"/>
  <c r="C28407"/>
  <c r="C28406"/>
  <c r="C28405"/>
  <c r="C28404"/>
  <c r="C28403"/>
  <c r="C28402"/>
  <c r="C28401"/>
  <c r="C28400"/>
  <c r="C28399"/>
  <c r="C28398"/>
  <c r="C28397"/>
  <c r="C28396"/>
  <c r="C28395"/>
  <c r="C28394"/>
  <c r="C28393"/>
  <c r="C28392"/>
  <c r="C28391"/>
  <c r="C28390"/>
  <c r="C28389"/>
  <c r="C28388"/>
  <c r="C28387"/>
  <c r="C28386"/>
  <c r="C28385"/>
  <c r="C28384"/>
  <c r="C28383"/>
  <c r="C28382"/>
  <c r="C28381"/>
  <c r="C28380"/>
  <c r="C28379"/>
  <c r="C28378"/>
  <c r="C28377"/>
  <c r="C28376"/>
  <c r="C28375"/>
  <c r="C28374"/>
  <c r="C28373"/>
  <c r="C28372"/>
  <c r="C28371"/>
  <c r="C28370"/>
  <c r="C28369"/>
  <c r="C28368"/>
  <c r="C28367"/>
  <c r="C28366"/>
  <c r="C28365"/>
  <c r="C28364"/>
  <c r="C28363"/>
  <c r="C28362"/>
  <c r="C28361"/>
  <c r="C28360"/>
  <c r="C28359"/>
  <c r="C28358"/>
  <c r="C28357"/>
  <c r="C28356"/>
  <c r="C28355"/>
  <c r="C28354"/>
  <c r="C28353"/>
  <c r="C28352"/>
  <c r="C28351"/>
  <c r="C28350"/>
  <c r="C28349"/>
  <c r="C28348"/>
  <c r="C28347"/>
  <c r="C28346"/>
  <c r="C28345"/>
  <c r="C28344"/>
  <c r="C28343"/>
  <c r="C28342"/>
  <c r="C28341"/>
  <c r="C28340"/>
  <c r="C28339"/>
  <c r="C28338"/>
  <c r="C28337"/>
  <c r="C28336"/>
  <c r="C28335"/>
  <c r="C28334"/>
  <c r="C28333"/>
  <c r="C28332"/>
  <c r="C28331"/>
  <c r="C28330"/>
  <c r="C28329"/>
  <c r="C28328"/>
  <c r="C28327"/>
  <c r="C28326"/>
  <c r="C28325"/>
  <c r="C28324"/>
  <c r="C28323"/>
  <c r="C28322"/>
  <c r="C28321"/>
  <c r="C28320"/>
  <c r="C28319"/>
  <c r="C28318"/>
  <c r="C28317"/>
  <c r="C28316"/>
  <c r="C28315"/>
  <c r="C28314"/>
  <c r="C28313"/>
  <c r="C28312"/>
  <c r="C28311"/>
  <c r="C28310"/>
  <c r="C28309"/>
  <c r="C28308"/>
  <c r="C28307"/>
  <c r="C28306"/>
  <c r="C28305"/>
  <c r="C28304"/>
  <c r="C28303"/>
  <c r="C28302"/>
  <c r="C28301"/>
  <c r="C28300"/>
  <c r="C28299"/>
  <c r="C28298"/>
  <c r="C28297"/>
  <c r="C28296"/>
  <c r="C28295"/>
  <c r="C28294"/>
  <c r="C28293"/>
  <c r="C28292"/>
  <c r="C28291"/>
  <c r="C28290"/>
  <c r="C28289"/>
  <c r="C28288"/>
  <c r="C28287"/>
  <c r="C28286"/>
  <c r="C28285"/>
  <c r="C28284"/>
  <c r="C28283"/>
  <c r="C28282"/>
  <c r="C28281"/>
  <c r="C28280"/>
  <c r="C28279"/>
  <c r="C28278"/>
  <c r="C28277"/>
  <c r="C28276"/>
  <c r="C28275"/>
  <c r="C28274"/>
  <c r="C28273"/>
  <c r="C28272"/>
  <c r="C28271"/>
  <c r="C28270"/>
  <c r="C28269"/>
  <c r="C28268"/>
  <c r="C28267"/>
  <c r="C28266"/>
  <c r="C28265"/>
  <c r="C28264"/>
  <c r="C28263"/>
  <c r="C28262"/>
  <c r="C28261"/>
  <c r="C28260"/>
  <c r="C28259"/>
  <c r="C28258"/>
  <c r="C28257"/>
  <c r="C28256"/>
  <c r="C28255"/>
  <c r="C28254"/>
  <c r="C28253"/>
  <c r="C28252"/>
  <c r="C28251"/>
  <c r="C28250"/>
  <c r="C28249"/>
  <c r="C28248"/>
  <c r="C28247"/>
  <c r="C28246"/>
  <c r="C28245"/>
  <c r="C28244"/>
  <c r="C28243"/>
  <c r="C28242"/>
  <c r="C28241"/>
  <c r="C28240"/>
  <c r="C28239"/>
  <c r="C28238"/>
  <c r="C28237"/>
  <c r="C28236"/>
  <c r="C28235"/>
  <c r="C28234"/>
  <c r="C28233"/>
  <c r="C28232"/>
  <c r="C28231"/>
  <c r="C28230"/>
  <c r="C28229"/>
  <c r="C28228"/>
  <c r="C28227"/>
  <c r="C28226"/>
  <c r="C28225"/>
  <c r="C28224"/>
  <c r="C28223"/>
  <c r="C28222"/>
  <c r="C28221"/>
  <c r="C28220"/>
  <c r="C28219"/>
  <c r="C28218"/>
  <c r="C28217"/>
  <c r="C28216"/>
  <c r="C28215"/>
  <c r="C28214"/>
  <c r="C28213"/>
  <c r="C28212"/>
  <c r="C28211"/>
  <c r="C28210"/>
  <c r="C28209"/>
  <c r="C28208"/>
  <c r="C28207"/>
  <c r="C28206"/>
  <c r="C28205"/>
  <c r="C28204"/>
  <c r="C28203"/>
  <c r="C28202"/>
  <c r="C28201"/>
  <c r="C28200"/>
  <c r="C28199"/>
  <c r="C28198"/>
  <c r="C28197"/>
  <c r="C28196"/>
  <c r="C28195"/>
  <c r="C28194"/>
  <c r="C28193"/>
  <c r="C28192"/>
  <c r="C28191"/>
  <c r="C28190"/>
  <c r="C28189"/>
  <c r="C28188"/>
  <c r="C28187"/>
  <c r="C28186"/>
  <c r="C28185"/>
  <c r="C28184"/>
  <c r="C28183"/>
  <c r="C28182"/>
  <c r="C28181"/>
  <c r="C28180"/>
  <c r="C28179"/>
  <c r="C28178"/>
  <c r="C28177"/>
  <c r="C28176"/>
  <c r="C28175"/>
  <c r="C28174"/>
  <c r="C28173"/>
  <c r="C28172"/>
  <c r="C28171"/>
  <c r="C28170"/>
  <c r="C28169"/>
  <c r="C28168"/>
  <c r="C28167"/>
  <c r="C28166"/>
  <c r="C28165"/>
  <c r="C28164"/>
  <c r="C28163"/>
  <c r="C28162"/>
  <c r="C28161"/>
  <c r="C28160"/>
  <c r="C28159"/>
  <c r="C28158"/>
  <c r="C28157"/>
  <c r="C28156"/>
  <c r="C28155"/>
  <c r="C28154"/>
  <c r="C28153"/>
  <c r="C28152"/>
  <c r="C28151"/>
  <c r="C28150"/>
  <c r="C28149"/>
  <c r="C28148"/>
  <c r="C28147"/>
  <c r="C28146"/>
  <c r="C28145"/>
  <c r="C28144"/>
  <c r="C28143"/>
  <c r="C28142"/>
  <c r="C28141"/>
  <c r="C28140"/>
  <c r="C28139"/>
  <c r="C28138"/>
  <c r="C28137"/>
  <c r="C28136"/>
  <c r="C28135"/>
  <c r="C28134"/>
  <c r="C28133"/>
  <c r="C28132"/>
  <c r="C28131"/>
  <c r="C28130"/>
  <c r="C28129"/>
  <c r="C28128"/>
  <c r="C28127"/>
  <c r="C28126"/>
  <c r="C28125"/>
  <c r="C28124"/>
  <c r="C28123"/>
  <c r="C28122"/>
  <c r="C28121"/>
  <c r="C28120"/>
  <c r="C28119"/>
  <c r="C28118"/>
  <c r="C28117"/>
  <c r="C28116"/>
  <c r="C28115"/>
  <c r="C28114"/>
  <c r="C28113"/>
  <c r="C28112"/>
  <c r="C28111"/>
  <c r="C28110"/>
  <c r="C28109"/>
  <c r="C28108"/>
  <c r="C28107"/>
  <c r="C28106"/>
  <c r="C28105"/>
  <c r="C28104"/>
  <c r="C28103"/>
  <c r="C28102"/>
  <c r="C28101"/>
  <c r="C28100"/>
  <c r="C28099"/>
  <c r="C28098"/>
  <c r="C28097"/>
  <c r="C28096"/>
  <c r="C28095"/>
  <c r="C28094"/>
  <c r="C28093"/>
  <c r="C28092"/>
  <c r="C28091"/>
  <c r="C28090"/>
  <c r="C28089"/>
  <c r="C28088"/>
  <c r="C28087"/>
  <c r="C28086"/>
  <c r="C28085"/>
  <c r="C28084"/>
  <c r="C28083"/>
  <c r="C28082"/>
  <c r="C28081"/>
  <c r="C28080"/>
  <c r="C28079"/>
  <c r="C28078"/>
  <c r="C28077"/>
  <c r="C28076"/>
  <c r="C28075"/>
  <c r="C28074"/>
  <c r="C28073"/>
  <c r="C28072"/>
  <c r="C28071"/>
  <c r="C28070"/>
  <c r="C28069"/>
  <c r="C28068"/>
  <c r="C28067"/>
  <c r="C28066"/>
  <c r="C28065"/>
  <c r="C28064"/>
  <c r="C28063"/>
  <c r="C28062"/>
  <c r="C28061"/>
  <c r="C28060"/>
  <c r="C28059"/>
  <c r="C28058"/>
  <c r="C28057"/>
  <c r="C28056"/>
  <c r="C28055"/>
  <c r="C28054"/>
  <c r="C28053"/>
  <c r="C28052"/>
  <c r="C28051"/>
  <c r="C28050"/>
  <c r="C28049"/>
  <c r="C28048"/>
  <c r="C28047"/>
  <c r="C28046"/>
  <c r="C28045"/>
  <c r="C28044"/>
  <c r="C28043"/>
  <c r="C28042"/>
  <c r="C28041"/>
  <c r="C28040"/>
  <c r="C28039"/>
  <c r="C28038"/>
  <c r="C28037"/>
  <c r="C28036"/>
  <c r="C28035"/>
  <c r="C28034"/>
  <c r="C28033"/>
  <c r="C28032"/>
  <c r="C28031"/>
  <c r="C28030"/>
  <c r="C28029"/>
  <c r="C28028"/>
  <c r="C28027"/>
  <c r="C28026"/>
  <c r="C28025"/>
  <c r="C28024"/>
  <c r="C28023"/>
  <c r="C28022"/>
  <c r="C28021"/>
  <c r="C28020"/>
  <c r="C28019"/>
  <c r="C28018"/>
  <c r="C28017"/>
  <c r="C28016"/>
  <c r="C28015"/>
  <c r="C28014"/>
  <c r="C28013"/>
  <c r="C28012"/>
  <c r="C28011"/>
  <c r="C28010"/>
  <c r="C28009"/>
  <c r="C28008"/>
  <c r="C28007"/>
  <c r="C28006"/>
  <c r="C28005"/>
  <c r="C28004"/>
  <c r="C28003"/>
  <c r="C28002"/>
  <c r="C28001"/>
  <c r="C28000"/>
  <c r="C27999"/>
  <c r="C27998"/>
  <c r="C27997"/>
  <c r="C27996"/>
  <c r="C27995"/>
  <c r="C27994"/>
  <c r="C27993"/>
  <c r="C27992"/>
  <c r="C27991"/>
  <c r="C27990"/>
  <c r="C27989"/>
  <c r="C27988"/>
  <c r="C27987"/>
  <c r="C27986"/>
  <c r="C27985"/>
  <c r="C27984"/>
  <c r="C27983"/>
  <c r="C27982"/>
  <c r="C27981"/>
  <c r="C27980"/>
  <c r="C27979"/>
  <c r="C27978"/>
  <c r="C27977"/>
  <c r="C27976"/>
  <c r="C27975"/>
  <c r="C27974"/>
  <c r="C27973"/>
  <c r="C27972"/>
  <c r="C27971"/>
  <c r="C27970"/>
  <c r="C27969"/>
  <c r="C27968"/>
  <c r="C27967"/>
  <c r="C27966"/>
  <c r="C27965"/>
  <c r="C27964"/>
  <c r="C27963"/>
  <c r="C27962"/>
  <c r="C27961"/>
  <c r="C27960"/>
  <c r="C27959"/>
  <c r="C27958"/>
  <c r="C27957"/>
  <c r="C27956"/>
  <c r="C27955"/>
  <c r="C27954"/>
  <c r="C27953"/>
  <c r="C27952"/>
  <c r="C27951"/>
  <c r="C27950"/>
  <c r="C27949"/>
  <c r="C27948"/>
  <c r="C27947"/>
  <c r="C27946"/>
  <c r="C27945"/>
  <c r="C27944"/>
  <c r="C27943"/>
  <c r="C27942"/>
  <c r="C27941"/>
  <c r="C27940"/>
  <c r="C27939"/>
  <c r="C27938"/>
  <c r="C27937"/>
  <c r="C27936"/>
  <c r="C27935"/>
  <c r="C27934"/>
  <c r="C27933"/>
  <c r="C27932"/>
  <c r="C27931"/>
  <c r="C27930"/>
  <c r="C27929"/>
  <c r="C27928"/>
  <c r="C27927"/>
  <c r="C27926"/>
  <c r="C27925"/>
  <c r="C27924"/>
  <c r="C27923"/>
  <c r="C27922"/>
  <c r="C27921"/>
  <c r="C27920"/>
  <c r="C27919"/>
  <c r="C27918"/>
  <c r="C27917"/>
  <c r="C27916"/>
  <c r="C27915"/>
  <c r="C27914"/>
  <c r="C27913"/>
  <c r="C27912"/>
  <c r="C27911"/>
  <c r="C27910"/>
  <c r="C27909"/>
  <c r="C27908"/>
  <c r="C27907"/>
  <c r="C27906"/>
  <c r="C27905"/>
  <c r="C27904"/>
  <c r="C27903"/>
  <c r="C27902"/>
  <c r="C27901"/>
  <c r="C27900"/>
  <c r="C27899"/>
  <c r="C27898"/>
  <c r="C27897"/>
  <c r="C27896"/>
  <c r="C27895"/>
  <c r="C27894"/>
  <c r="C27893"/>
  <c r="C27892"/>
  <c r="C27891"/>
  <c r="C27890"/>
  <c r="C27889"/>
  <c r="C27888"/>
  <c r="C27887"/>
  <c r="C27886"/>
  <c r="C27885"/>
  <c r="C27884"/>
  <c r="C27883"/>
  <c r="C27882"/>
  <c r="C27881"/>
  <c r="C27880"/>
  <c r="C27879"/>
  <c r="C27878"/>
  <c r="C27877"/>
  <c r="C27876"/>
  <c r="C27875"/>
  <c r="C27874"/>
  <c r="C27873"/>
  <c r="C27872"/>
  <c r="C27871"/>
  <c r="C27870"/>
  <c r="C27869"/>
  <c r="C27868"/>
  <c r="C27867"/>
  <c r="C27866"/>
  <c r="C27865"/>
  <c r="C27864"/>
  <c r="C27863"/>
  <c r="C27862"/>
  <c r="C27861"/>
  <c r="C27860"/>
  <c r="C27859"/>
  <c r="C27858"/>
  <c r="C27857"/>
  <c r="C27856"/>
  <c r="C27855"/>
  <c r="C27854"/>
  <c r="C27853"/>
  <c r="C27852"/>
  <c r="C27851"/>
  <c r="C27850"/>
  <c r="C27849"/>
  <c r="C27848"/>
  <c r="C27847"/>
  <c r="C27846"/>
  <c r="C27845"/>
  <c r="C27844"/>
  <c r="C27843"/>
  <c r="C27842"/>
  <c r="C27841"/>
  <c r="C27840"/>
  <c r="C27839"/>
  <c r="C27838"/>
  <c r="C27837"/>
  <c r="C27836"/>
  <c r="C27835"/>
  <c r="C27834"/>
  <c r="C27833"/>
  <c r="C27832"/>
  <c r="C27831"/>
  <c r="C27830"/>
  <c r="C27829"/>
  <c r="C27828"/>
  <c r="C27827"/>
  <c r="C27826"/>
  <c r="C27825"/>
  <c r="C27824"/>
  <c r="C27823"/>
  <c r="C27822"/>
  <c r="C27821"/>
  <c r="C27820"/>
  <c r="C27819"/>
  <c r="C27818"/>
  <c r="C27817"/>
  <c r="C27816"/>
  <c r="C27815"/>
  <c r="C27814"/>
  <c r="C27813"/>
  <c r="C27812"/>
  <c r="C27811"/>
  <c r="C27810"/>
  <c r="C27809"/>
  <c r="C27808"/>
  <c r="C27807"/>
  <c r="C27806"/>
  <c r="C27805"/>
  <c r="C27804"/>
  <c r="C27803"/>
  <c r="C27802"/>
  <c r="C27801"/>
  <c r="C27800"/>
  <c r="C27799"/>
  <c r="C27798"/>
  <c r="C27797"/>
  <c r="C27796"/>
  <c r="C27795"/>
  <c r="C27794"/>
  <c r="C27793"/>
  <c r="C27792"/>
  <c r="C27791"/>
  <c r="C27790"/>
  <c r="C27789"/>
  <c r="C27788"/>
  <c r="C27787"/>
  <c r="C27786"/>
  <c r="C27785"/>
  <c r="C27784"/>
  <c r="C27783"/>
  <c r="C27782"/>
  <c r="C27781"/>
  <c r="C27780"/>
  <c r="C27779"/>
  <c r="C27778"/>
  <c r="C27777"/>
  <c r="C27776"/>
  <c r="C27775"/>
  <c r="C27774"/>
  <c r="C27773"/>
  <c r="C27772"/>
  <c r="C27771"/>
  <c r="C27770"/>
  <c r="C27769"/>
  <c r="C27768"/>
  <c r="C27767"/>
  <c r="C27766"/>
  <c r="C27765"/>
  <c r="C27764"/>
  <c r="C27763"/>
  <c r="C27762"/>
  <c r="C27761"/>
  <c r="C27760"/>
  <c r="C27759"/>
  <c r="C27758"/>
  <c r="C27757"/>
  <c r="C27756"/>
  <c r="C27755"/>
  <c r="C27754"/>
  <c r="C27753"/>
  <c r="C27752"/>
  <c r="C27751"/>
  <c r="C27750"/>
  <c r="C27749"/>
  <c r="C27748"/>
  <c r="C27747"/>
  <c r="C27746"/>
  <c r="C27745"/>
  <c r="C27744"/>
  <c r="C27743"/>
  <c r="C27742"/>
  <c r="C27741"/>
  <c r="C27740"/>
  <c r="C27739"/>
  <c r="C27738"/>
  <c r="C27737"/>
  <c r="C27736"/>
  <c r="C27735"/>
  <c r="C27734"/>
  <c r="C27733"/>
  <c r="C27732"/>
  <c r="C27731"/>
  <c r="C27730"/>
  <c r="C27729"/>
  <c r="C27728"/>
  <c r="C27727"/>
  <c r="C27726"/>
  <c r="C27725"/>
  <c r="C27724"/>
  <c r="C27723"/>
  <c r="C27722"/>
  <c r="C27721"/>
  <c r="C27720"/>
  <c r="C27719"/>
  <c r="C27718"/>
  <c r="C27717"/>
  <c r="C27716"/>
  <c r="C27715"/>
  <c r="C27714"/>
  <c r="C27713"/>
  <c r="C27712"/>
  <c r="C27711"/>
  <c r="C27710"/>
  <c r="C27709"/>
  <c r="C27708"/>
  <c r="C27707"/>
  <c r="C27706"/>
  <c r="C27705"/>
  <c r="C27704"/>
  <c r="C27703"/>
  <c r="C27702"/>
  <c r="C27701"/>
  <c r="C27700"/>
  <c r="C27699"/>
  <c r="C27698"/>
  <c r="C27697"/>
  <c r="C27696"/>
  <c r="C27695"/>
  <c r="C27694"/>
  <c r="C27693"/>
  <c r="C27692"/>
  <c r="C27691"/>
  <c r="C27690"/>
  <c r="C27689"/>
  <c r="C27688"/>
  <c r="C27687"/>
  <c r="C27686"/>
  <c r="C27685"/>
  <c r="C27684"/>
  <c r="C27683"/>
  <c r="C27682"/>
  <c r="C27681"/>
  <c r="C27680"/>
  <c r="C27679"/>
  <c r="C27678"/>
  <c r="C27677"/>
  <c r="C27676"/>
  <c r="C27675"/>
  <c r="C27674"/>
  <c r="C27673"/>
  <c r="C27672"/>
  <c r="C27671"/>
  <c r="C27670"/>
  <c r="C27669"/>
  <c r="C27668"/>
  <c r="C27667"/>
  <c r="C27666"/>
  <c r="C27665"/>
  <c r="C27664"/>
  <c r="C27663"/>
  <c r="C27662"/>
  <c r="C27661"/>
  <c r="C27660"/>
  <c r="C27659"/>
  <c r="C27658"/>
  <c r="C27657"/>
  <c r="C27656"/>
  <c r="C27655"/>
  <c r="C27654"/>
  <c r="C27653"/>
  <c r="C27652"/>
  <c r="C27651"/>
  <c r="C27650"/>
  <c r="C27649"/>
  <c r="C27648"/>
  <c r="C27647"/>
  <c r="C27646"/>
  <c r="C27645"/>
  <c r="C27644"/>
  <c r="C27643"/>
  <c r="C27642"/>
  <c r="C27641"/>
  <c r="C27640"/>
  <c r="C27639"/>
  <c r="C27638"/>
  <c r="C27637"/>
  <c r="C27636"/>
  <c r="C27635"/>
  <c r="C27634"/>
  <c r="C27633"/>
  <c r="C27632"/>
  <c r="C27631"/>
  <c r="C27630"/>
  <c r="C27629"/>
  <c r="C27628"/>
  <c r="C27627"/>
  <c r="C27626"/>
  <c r="C27625"/>
  <c r="C27624"/>
  <c r="C27623"/>
  <c r="C27622"/>
  <c r="C27621"/>
  <c r="C27620"/>
  <c r="C27619"/>
  <c r="C27618"/>
  <c r="C27617"/>
  <c r="C27616"/>
  <c r="C27615"/>
  <c r="C27614"/>
  <c r="C27613"/>
  <c r="C27612"/>
  <c r="C27611"/>
  <c r="C27610"/>
  <c r="C27609"/>
  <c r="C27608"/>
  <c r="C27607"/>
  <c r="C27606"/>
  <c r="C27605"/>
  <c r="C27604"/>
  <c r="C27603"/>
  <c r="C27602"/>
  <c r="C27601"/>
  <c r="C27600"/>
  <c r="C27599"/>
  <c r="C27598"/>
  <c r="C27597"/>
  <c r="C27596"/>
  <c r="C27595"/>
  <c r="C27594"/>
  <c r="C27593"/>
  <c r="C27592"/>
  <c r="C27591"/>
  <c r="C27590"/>
  <c r="C27589"/>
  <c r="C27588"/>
  <c r="C27587"/>
  <c r="C27586"/>
  <c r="C27585"/>
  <c r="C27584"/>
  <c r="C27583"/>
  <c r="C27582"/>
  <c r="C27581"/>
  <c r="C27580"/>
  <c r="C27579"/>
  <c r="C27578"/>
  <c r="C27577"/>
  <c r="C27576"/>
  <c r="C27575"/>
  <c r="C27574"/>
  <c r="C27573"/>
  <c r="C27572"/>
  <c r="C27571"/>
  <c r="C27570"/>
  <c r="C27569"/>
  <c r="C27568"/>
  <c r="C27567"/>
  <c r="C27566"/>
  <c r="C27565"/>
  <c r="C27564"/>
  <c r="C27563"/>
  <c r="C27562"/>
  <c r="C27561"/>
  <c r="C27560"/>
  <c r="C27559"/>
  <c r="C27558"/>
  <c r="C27557"/>
  <c r="C27556"/>
  <c r="C27555"/>
  <c r="C27554"/>
  <c r="C27553"/>
  <c r="C27552"/>
  <c r="C27551"/>
  <c r="C27550"/>
  <c r="C27549"/>
  <c r="C27548"/>
  <c r="C27547"/>
  <c r="C27546"/>
  <c r="C27545"/>
  <c r="C27544"/>
  <c r="C27543"/>
  <c r="C27542"/>
  <c r="C27541"/>
  <c r="C27540"/>
  <c r="C27539"/>
  <c r="C27538"/>
  <c r="C27537"/>
  <c r="C27536"/>
  <c r="C27535"/>
  <c r="C27534"/>
  <c r="C27533"/>
  <c r="C27532"/>
  <c r="C27531"/>
  <c r="C27530"/>
  <c r="C27529"/>
  <c r="C27528"/>
  <c r="C27527"/>
  <c r="C27526"/>
  <c r="C27525"/>
  <c r="C27524"/>
  <c r="C27523"/>
  <c r="C27522"/>
  <c r="C27521"/>
  <c r="C27520"/>
  <c r="C27519"/>
  <c r="C27518"/>
  <c r="C27517"/>
  <c r="C27516"/>
  <c r="C27515"/>
  <c r="C27514"/>
  <c r="C27513"/>
  <c r="C27512"/>
  <c r="C27511"/>
  <c r="C27510"/>
  <c r="C27509"/>
  <c r="C27508"/>
  <c r="C27507"/>
  <c r="C27506"/>
  <c r="C27505"/>
  <c r="C27504"/>
  <c r="C27503"/>
  <c r="C27502"/>
  <c r="C27501"/>
  <c r="C27500"/>
  <c r="C27499"/>
  <c r="C27498"/>
  <c r="C27497"/>
  <c r="C27496"/>
  <c r="C27495"/>
  <c r="C27494"/>
  <c r="C27493"/>
  <c r="C27492"/>
  <c r="C27491"/>
  <c r="C27490"/>
  <c r="C27489"/>
  <c r="C27488"/>
  <c r="C27487"/>
  <c r="C27486"/>
  <c r="C27485"/>
  <c r="C27484"/>
  <c r="C27483"/>
  <c r="C27482"/>
  <c r="C27481"/>
  <c r="C27480"/>
  <c r="C27479"/>
  <c r="C27478"/>
  <c r="C27477"/>
  <c r="C27476"/>
  <c r="C27475"/>
  <c r="C27474"/>
  <c r="C27473"/>
  <c r="C27472"/>
  <c r="C27471"/>
  <c r="C27470"/>
  <c r="C27469"/>
  <c r="C27468"/>
  <c r="C27467"/>
  <c r="C27466"/>
  <c r="C27465"/>
  <c r="C27464"/>
  <c r="C27463"/>
  <c r="C27462"/>
  <c r="C27461"/>
  <c r="C27460"/>
  <c r="C27459"/>
  <c r="C27458"/>
  <c r="C27457"/>
  <c r="C27456"/>
  <c r="C27455"/>
  <c r="C27454"/>
  <c r="C27453"/>
  <c r="C27452"/>
  <c r="C27451"/>
  <c r="C27450"/>
  <c r="C27449"/>
  <c r="C27448"/>
  <c r="C27447"/>
  <c r="C27446"/>
  <c r="C27445"/>
  <c r="C27444"/>
  <c r="C27443"/>
  <c r="C27442"/>
  <c r="C27441"/>
  <c r="C27440"/>
  <c r="C27439"/>
  <c r="C27438"/>
  <c r="C27437"/>
  <c r="C27436"/>
  <c r="C27435"/>
  <c r="C27434"/>
  <c r="C27433"/>
  <c r="C27432"/>
  <c r="C27431"/>
  <c r="C27430"/>
  <c r="C27429"/>
  <c r="C27428"/>
  <c r="C27427"/>
  <c r="C27426"/>
  <c r="C27425"/>
  <c r="C27424"/>
  <c r="C27423"/>
  <c r="C27422"/>
  <c r="C27421"/>
  <c r="C27420"/>
  <c r="C27419"/>
  <c r="C27418"/>
  <c r="C27417"/>
  <c r="C27416"/>
  <c r="C27415"/>
  <c r="C27414"/>
  <c r="C27413"/>
  <c r="C27412"/>
  <c r="C27411"/>
  <c r="C27410"/>
  <c r="C27409"/>
  <c r="C27408"/>
  <c r="C27407"/>
  <c r="C27406"/>
  <c r="C27405"/>
  <c r="C27404"/>
  <c r="C27403"/>
  <c r="C27402"/>
  <c r="C27401"/>
  <c r="C27400"/>
  <c r="C27399"/>
  <c r="C27398"/>
  <c r="C27397"/>
  <c r="C27396"/>
  <c r="C27395"/>
  <c r="C27394"/>
  <c r="C27393"/>
  <c r="C27392"/>
  <c r="C27391"/>
  <c r="C27390"/>
  <c r="C27389"/>
  <c r="C27388"/>
  <c r="C27387"/>
  <c r="C27386"/>
  <c r="C27385"/>
  <c r="C27384"/>
  <c r="C27383"/>
  <c r="C27382"/>
  <c r="C27381"/>
  <c r="C27380"/>
  <c r="C27379"/>
  <c r="C27378"/>
  <c r="C27377"/>
  <c r="C27376"/>
  <c r="C27375"/>
  <c r="C27374"/>
  <c r="C27373"/>
  <c r="C27372"/>
  <c r="C27371"/>
  <c r="C27370"/>
  <c r="C27369"/>
  <c r="C27368"/>
  <c r="C27367"/>
  <c r="C27366"/>
  <c r="C27365"/>
  <c r="C27364"/>
  <c r="C27363"/>
  <c r="C27362"/>
  <c r="C27361"/>
  <c r="C27360"/>
  <c r="C27359"/>
  <c r="C27358"/>
  <c r="C27357"/>
  <c r="C27356"/>
  <c r="C27355"/>
  <c r="C27354"/>
  <c r="C27353"/>
  <c r="C27352"/>
  <c r="C27351"/>
  <c r="C27350"/>
  <c r="C27349"/>
  <c r="C27348"/>
  <c r="C27347"/>
  <c r="C27346"/>
  <c r="C27345"/>
  <c r="C27344"/>
  <c r="C27343"/>
  <c r="C27342"/>
  <c r="C27341"/>
  <c r="C27340"/>
  <c r="C27339"/>
  <c r="C27338"/>
  <c r="C27337"/>
  <c r="C27336"/>
  <c r="C27335"/>
  <c r="C27334"/>
  <c r="C27333"/>
  <c r="C27332"/>
  <c r="C27331"/>
  <c r="C27330"/>
  <c r="C27329"/>
  <c r="C27328"/>
  <c r="C27327"/>
  <c r="C27326"/>
  <c r="C27325"/>
  <c r="C27324"/>
  <c r="C27323"/>
  <c r="C27322"/>
  <c r="C27321"/>
  <c r="C27320"/>
  <c r="C27319"/>
  <c r="C27318"/>
  <c r="C27317"/>
  <c r="C27316"/>
  <c r="C27315"/>
  <c r="C27314"/>
  <c r="C27313"/>
  <c r="C27312"/>
  <c r="C27311"/>
  <c r="C27310"/>
  <c r="C27309"/>
  <c r="C27308"/>
  <c r="C27307"/>
  <c r="C27306"/>
  <c r="C27305"/>
  <c r="C27304"/>
  <c r="C27303"/>
  <c r="C27302"/>
  <c r="C27301"/>
  <c r="C27300"/>
  <c r="C27299"/>
  <c r="C27298"/>
  <c r="C27297"/>
  <c r="C27296"/>
  <c r="C27295"/>
  <c r="C27294"/>
  <c r="C27293"/>
  <c r="C27292"/>
  <c r="C27291"/>
  <c r="C27290"/>
  <c r="C27289"/>
  <c r="C27288"/>
  <c r="C27287"/>
  <c r="C27286"/>
  <c r="C27285"/>
  <c r="C27284"/>
  <c r="C27283"/>
  <c r="C27282"/>
  <c r="C27281"/>
  <c r="C27280"/>
  <c r="C27279"/>
  <c r="C27278"/>
  <c r="C27277"/>
  <c r="C27276"/>
  <c r="C27275"/>
  <c r="C27274"/>
  <c r="C27273"/>
  <c r="C27272"/>
  <c r="C27271"/>
  <c r="C27270"/>
  <c r="C27269"/>
  <c r="C27268"/>
  <c r="C27267"/>
  <c r="C27266"/>
  <c r="C27265"/>
  <c r="C27264"/>
  <c r="C27263"/>
  <c r="C27262"/>
  <c r="C27261"/>
  <c r="C27260"/>
  <c r="C27259"/>
  <c r="C27258"/>
  <c r="C27257"/>
  <c r="C27256"/>
  <c r="C27255"/>
  <c r="C27254"/>
  <c r="C27253"/>
  <c r="C27252"/>
  <c r="C27251"/>
  <c r="C27250"/>
  <c r="C27249"/>
  <c r="C27248"/>
  <c r="C27247"/>
  <c r="C27246"/>
  <c r="C27245"/>
  <c r="C27244"/>
  <c r="C27243"/>
  <c r="C27242"/>
  <c r="C27241"/>
  <c r="C27240"/>
  <c r="C27239"/>
  <c r="C27238"/>
  <c r="C27237"/>
  <c r="C27236"/>
  <c r="C27235"/>
  <c r="C27234"/>
  <c r="C27233"/>
  <c r="C27232"/>
  <c r="C27231"/>
  <c r="C27230"/>
  <c r="C27229"/>
  <c r="C27228"/>
  <c r="C27227"/>
  <c r="C27226"/>
  <c r="C27225"/>
  <c r="C27224"/>
  <c r="C27223"/>
  <c r="C27222"/>
  <c r="C27221"/>
  <c r="C27220"/>
  <c r="C27219"/>
  <c r="C27218"/>
  <c r="C27217"/>
  <c r="C27216"/>
  <c r="C27215"/>
  <c r="C27214"/>
  <c r="C27213"/>
  <c r="C27212"/>
  <c r="C27211"/>
  <c r="C27210"/>
  <c r="C27209"/>
  <c r="C27208"/>
  <c r="C27207"/>
  <c r="C27206"/>
  <c r="C27205"/>
  <c r="C27204"/>
  <c r="C27203"/>
  <c r="C27202"/>
  <c r="C27201"/>
  <c r="C27200"/>
  <c r="C27199"/>
  <c r="C27198"/>
  <c r="C27197"/>
  <c r="C27196"/>
  <c r="C27195"/>
  <c r="C27194"/>
  <c r="C27193"/>
  <c r="C27192"/>
  <c r="C27191"/>
  <c r="C27190"/>
  <c r="C27189"/>
  <c r="C27188"/>
  <c r="C27187"/>
  <c r="C27186"/>
  <c r="C27185"/>
  <c r="C27184"/>
  <c r="C27183"/>
  <c r="C27182"/>
  <c r="C27181"/>
  <c r="C27180"/>
  <c r="C27179"/>
  <c r="C27178"/>
  <c r="C27177"/>
  <c r="C27176"/>
  <c r="C27175"/>
  <c r="C27174"/>
  <c r="C27173"/>
  <c r="C27172"/>
  <c r="C27171"/>
  <c r="C27170"/>
  <c r="C27169"/>
  <c r="C27168"/>
  <c r="C27167"/>
  <c r="C27166"/>
  <c r="C27165"/>
  <c r="C27164"/>
  <c r="C27163"/>
  <c r="C27162"/>
  <c r="C27161"/>
  <c r="C27160"/>
  <c r="C27159"/>
  <c r="C27158"/>
  <c r="C27157"/>
  <c r="C27156"/>
  <c r="C27155"/>
  <c r="C27154"/>
  <c r="C27153"/>
  <c r="C27152"/>
  <c r="C27151"/>
  <c r="C27150"/>
  <c r="C27149"/>
  <c r="C27148"/>
  <c r="C27147"/>
  <c r="C27146"/>
  <c r="C27145"/>
  <c r="C27144"/>
  <c r="C27143"/>
  <c r="C27142"/>
  <c r="C27141"/>
  <c r="C27140"/>
  <c r="C27139"/>
  <c r="C27138"/>
  <c r="C27137"/>
  <c r="C27136"/>
  <c r="C27135"/>
  <c r="C27134"/>
  <c r="C27133"/>
  <c r="C27132"/>
  <c r="C27131"/>
  <c r="C27130"/>
  <c r="C27129"/>
  <c r="C27128"/>
  <c r="C27127"/>
  <c r="C27126"/>
  <c r="C27125"/>
  <c r="C27124"/>
  <c r="C27123"/>
  <c r="C27122"/>
  <c r="C27121"/>
  <c r="C27120"/>
  <c r="C27119"/>
  <c r="C27118"/>
  <c r="C27117"/>
  <c r="C27116"/>
  <c r="C27115"/>
  <c r="C27114"/>
  <c r="C27113"/>
  <c r="C27112"/>
  <c r="C27111"/>
  <c r="C27110"/>
  <c r="C27109"/>
  <c r="C27108"/>
  <c r="C27107"/>
  <c r="C27106"/>
  <c r="C27105"/>
  <c r="C27104"/>
  <c r="C27103"/>
  <c r="C27102"/>
  <c r="C27101"/>
  <c r="C27100"/>
  <c r="C27099"/>
  <c r="C27098"/>
  <c r="C27097"/>
  <c r="C27096"/>
  <c r="C27095"/>
  <c r="C27094"/>
  <c r="C27093"/>
  <c r="C27092"/>
  <c r="C27091"/>
  <c r="C27090"/>
  <c r="C27089"/>
  <c r="C27088"/>
  <c r="C27087"/>
  <c r="C27086"/>
  <c r="C27085"/>
  <c r="C27084"/>
  <c r="C27083"/>
  <c r="C27082"/>
  <c r="C27081"/>
  <c r="C27080"/>
  <c r="C27079"/>
  <c r="C27078"/>
  <c r="C27077"/>
  <c r="C27076"/>
  <c r="C27075"/>
  <c r="C27074"/>
  <c r="C27073"/>
  <c r="C27072"/>
  <c r="C27071"/>
  <c r="C27070"/>
  <c r="C27069"/>
  <c r="C27068"/>
  <c r="C27067"/>
  <c r="C27066"/>
  <c r="C27065"/>
  <c r="C27064"/>
  <c r="C27063"/>
  <c r="C27062"/>
  <c r="C27061"/>
  <c r="C27060"/>
  <c r="C27059"/>
  <c r="C27058"/>
  <c r="C27057"/>
  <c r="C27056"/>
  <c r="C27055"/>
  <c r="C27054"/>
  <c r="C27053"/>
  <c r="C27052"/>
  <c r="C27051"/>
  <c r="C27050"/>
  <c r="C27049"/>
  <c r="C27048"/>
  <c r="C27047"/>
  <c r="C27046"/>
  <c r="C27045"/>
  <c r="C27044"/>
  <c r="C27043"/>
  <c r="C27042"/>
  <c r="C27041"/>
  <c r="C27040"/>
  <c r="C27039"/>
  <c r="C27038"/>
  <c r="C27037"/>
  <c r="C27036"/>
  <c r="C27035"/>
  <c r="C27034"/>
  <c r="C27033"/>
  <c r="C27032"/>
  <c r="C27031"/>
  <c r="C27030"/>
  <c r="C27029"/>
  <c r="C27028"/>
  <c r="C27027"/>
  <c r="C27026"/>
  <c r="C27025"/>
  <c r="C27024"/>
  <c r="C27023"/>
  <c r="C27022"/>
  <c r="C27021"/>
  <c r="C27020"/>
  <c r="C27019"/>
  <c r="C27018"/>
  <c r="C27017"/>
  <c r="C27016"/>
  <c r="C27015"/>
  <c r="C27014"/>
  <c r="C27013"/>
  <c r="C27012"/>
  <c r="C27011"/>
  <c r="C27010"/>
  <c r="C27009"/>
  <c r="C27008"/>
  <c r="C27007"/>
  <c r="C27006"/>
  <c r="C27005"/>
  <c r="C27004"/>
  <c r="C27003"/>
  <c r="C27002"/>
  <c r="C27001"/>
  <c r="C27000"/>
  <c r="C26999"/>
  <c r="C26998"/>
  <c r="C26997"/>
  <c r="C26996"/>
  <c r="C26995"/>
  <c r="C26994"/>
  <c r="C26993"/>
  <c r="C26992"/>
  <c r="C26991"/>
  <c r="C26990"/>
  <c r="C26989"/>
  <c r="C26988"/>
  <c r="C26987"/>
  <c r="C26986"/>
  <c r="C26985"/>
  <c r="C26984"/>
  <c r="C26983"/>
  <c r="C26982"/>
  <c r="C26981"/>
  <c r="C26980"/>
  <c r="C26979"/>
  <c r="C26978"/>
  <c r="C26977"/>
  <c r="C26976"/>
  <c r="C26975"/>
  <c r="C26974"/>
  <c r="C26973"/>
  <c r="C26972"/>
  <c r="C26971"/>
  <c r="C26970"/>
  <c r="C26969"/>
  <c r="C26968"/>
  <c r="C26967"/>
  <c r="C26966"/>
  <c r="C26965"/>
  <c r="C26964"/>
  <c r="C26963"/>
  <c r="C26962"/>
  <c r="C26961"/>
  <c r="C26960"/>
  <c r="C26959"/>
  <c r="C26958"/>
  <c r="C26957"/>
  <c r="C26956"/>
  <c r="C26955"/>
  <c r="C26954"/>
  <c r="C26953"/>
  <c r="C26952"/>
  <c r="C26951"/>
  <c r="C26950"/>
  <c r="C26949"/>
  <c r="C26948"/>
  <c r="C26947"/>
  <c r="C26946"/>
  <c r="C26945"/>
  <c r="C26944"/>
  <c r="C26943"/>
  <c r="C26942"/>
  <c r="C26941"/>
  <c r="C26940"/>
  <c r="C26939"/>
  <c r="C26938"/>
  <c r="C26937"/>
  <c r="C26936"/>
  <c r="C26935"/>
  <c r="C26934"/>
  <c r="C26933"/>
  <c r="C26932"/>
  <c r="C26931"/>
  <c r="C26930"/>
  <c r="C26929"/>
  <c r="C26928"/>
  <c r="C26927"/>
  <c r="C26926"/>
  <c r="C26925"/>
  <c r="C26924"/>
  <c r="C26923"/>
  <c r="C26922"/>
  <c r="C26921"/>
  <c r="C26920"/>
  <c r="C26919"/>
  <c r="C26918"/>
  <c r="C26917"/>
  <c r="C26916"/>
  <c r="C26915"/>
  <c r="C26914"/>
  <c r="C26913"/>
  <c r="C26912"/>
  <c r="C26911"/>
  <c r="C26910"/>
  <c r="C26909"/>
  <c r="C26908"/>
  <c r="C26907"/>
  <c r="C26906"/>
  <c r="C26905"/>
  <c r="C26904"/>
  <c r="C26903"/>
  <c r="C26902"/>
  <c r="C26901"/>
  <c r="C26900"/>
  <c r="C26899"/>
  <c r="C26898"/>
  <c r="C26897"/>
  <c r="C26896"/>
  <c r="C26895"/>
  <c r="C26894"/>
  <c r="C26893"/>
  <c r="C26892"/>
  <c r="C26891"/>
  <c r="C26890"/>
  <c r="C26889"/>
  <c r="C26888"/>
  <c r="C26887"/>
  <c r="C26886"/>
  <c r="C26885"/>
  <c r="C26884"/>
  <c r="C26883"/>
  <c r="C26882"/>
  <c r="C26881"/>
  <c r="C26880"/>
  <c r="C26879"/>
  <c r="C26878"/>
  <c r="C26877"/>
  <c r="C26876"/>
  <c r="C26875"/>
  <c r="C26874"/>
  <c r="C26873"/>
  <c r="C26872"/>
  <c r="C26871"/>
  <c r="C26870"/>
  <c r="C26869"/>
  <c r="C26868"/>
  <c r="C26867"/>
  <c r="C26866"/>
  <c r="C26865"/>
  <c r="C26864"/>
  <c r="C26863"/>
  <c r="C26862"/>
  <c r="C26861"/>
  <c r="C26860"/>
  <c r="C26859"/>
  <c r="C26858"/>
  <c r="C26857"/>
  <c r="C26856"/>
  <c r="C26855"/>
  <c r="C26854"/>
  <c r="C26853"/>
  <c r="C26852"/>
  <c r="C26851"/>
  <c r="C26850"/>
  <c r="C26849"/>
  <c r="C26848"/>
  <c r="C26847"/>
  <c r="C26846"/>
  <c r="C26845"/>
  <c r="C26844"/>
  <c r="C26843"/>
  <c r="C26842"/>
  <c r="C26841"/>
  <c r="C26840"/>
  <c r="C26839"/>
  <c r="C26838"/>
  <c r="C26837"/>
  <c r="C26836"/>
  <c r="C26835"/>
  <c r="C26834"/>
  <c r="C26833"/>
  <c r="C26832"/>
  <c r="C26831"/>
  <c r="C26830"/>
  <c r="C26829"/>
  <c r="C26828"/>
  <c r="C26827"/>
  <c r="C26826"/>
  <c r="C26825"/>
  <c r="C26824"/>
  <c r="C26823"/>
  <c r="C26822"/>
  <c r="C26821"/>
  <c r="C26820"/>
  <c r="C26819"/>
  <c r="C26818"/>
  <c r="C26817"/>
  <c r="C26816"/>
  <c r="C26815"/>
  <c r="C26814"/>
  <c r="C26813"/>
  <c r="C26812"/>
  <c r="C26811"/>
  <c r="C26810"/>
  <c r="C26809"/>
  <c r="C26808"/>
  <c r="C26807"/>
  <c r="C26806"/>
  <c r="C26805"/>
  <c r="C26804"/>
  <c r="C26803"/>
  <c r="C26802"/>
  <c r="C26801"/>
  <c r="C26800"/>
  <c r="C26799"/>
  <c r="C26798"/>
  <c r="C26797"/>
  <c r="C26796"/>
  <c r="C26795"/>
  <c r="C26794"/>
  <c r="C26793"/>
  <c r="C26792"/>
  <c r="C26791"/>
  <c r="C26790"/>
  <c r="C26789"/>
  <c r="C26788"/>
  <c r="C26787"/>
  <c r="C26786"/>
  <c r="C26785"/>
  <c r="C26784"/>
  <c r="C26783"/>
  <c r="C26782"/>
  <c r="C26781"/>
  <c r="C26780"/>
  <c r="C26779"/>
  <c r="C26778"/>
  <c r="C26777"/>
  <c r="C26776"/>
  <c r="C26775"/>
  <c r="C26774"/>
  <c r="C26773"/>
  <c r="C26772"/>
  <c r="C26771"/>
  <c r="C26770"/>
  <c r="C26769"/>
  <c r="C26768"/>
  <c r="C26767"/>
  <c r="C26766"/>
  <c r="C26765"/>
  <c r="C26764"/>
  <c r="C26763"/>
  <c r="C26762"/>
  <c r="C26761"/>
  <c r="C26760"/>
  <c r="C26759"/>
  <c r="C26758"/>
  <c r="C26757"/>
  <c r="C26756"/>
  <c r="C26755"/>
  <c r="C26754"/>
  <c r="C26753"/>
  <c r="C26752"/>
  <c r="C26751"/>
  <c r="C26750"/>
  <c r="C26749"/>
  <c r="C26748"/>
  <c r="C26747"/>
  <c r="C26746"/>
  <c r="C26745"/>
  <c r="C26744"/>
  <c r="C26743"/>
  <c r="C26742"/>
  <c r="C26741"/>
  <c r="C26740"/>
  <c r="C26739"/>
  <c r="C26738"/>
  <c r="C26737"/>
  <c r="C26736"/>
  <c r="C26735"/>
  <c r="C26734"/>
  <c r="C26733"/>
  <c r="C26732"/>
  <c r="C26731"/>
  <c r="C26730"/>
  <c r="C26729"/>
  <c r="C26728"/>
  <c r="C26727"/>
  <c r="C26726"/>
  <c r="C26725"/>
  <c r="C26724"/>
  <c r="C26723"/>
  <c r="C26722"/>
  <c r="C26721"/>
  <c r="C26720"/>
  <c r="C26719"/>
  <c r="C26718"/>
  <c r="C26717"/>
  <c r="C26716"/>
  <c r="C26715"/>
  <c r="C26714"/>
  <c r="C26713"/>
  <c r="C26712"/>
  <c r="C26711"/>
  <c r="C26710"/>
  <c r="C26709"/>
  <c r="C26708"/>
  <c r="C26707"/>
  <c r="C26706"/>
  <c r="C26705"/>
  <c r="C26704"/>
  <c r="C26703"/>
  <c r="C26702"/>
  <c r="C26701"/>
  <c r="C26700"/>
  <c r="C26699"/>
  <c r="C26698"/>
  <c r="C26697"/>
  <c r="C26696"/>
  <c r="C26695"/>
  <c r="C26694"/>
  <c r="C26693"/>
  <c r="C26692"/>
  <c r="C26691"/>
  <c r="C26690"/>
  <c r="C26689"/>
  <c r="C26688"/>
  <c r="C26687"/>
  <c r="C26686"/>
  <c r="C26685"/>
  <c r="C26684"/>
  <c r="C26683"/>
  <c r="C26682"/>
  <c r="C26681"/>
  <c r="C26680"/>
  <c r="C26679"/>
  <c r="C26678"/>
  <c r="C26677"/>
  <c r="C26676"/>
  <c r="C26675"/>
  <c r="C26674"/>
  <c r="C26673"/>
  <c r="C26672"/>
  <c r="C26671"/>
  <c r="C26670"/>
  <c r="C26669"/>
  <c r="C26668"/>
  <c r="C26667"/>
  <c r="C26666"/>
  <c r="C26665"/>
  <c r="C26664"/>
  <c r="C26663"/>
  <c r="C26662"/>
  <c r="C26661"/>
  <c r="C26660"/>
  <c r="C26659"/>
  <c r="C26658"/>
  <c r="C26657"/>
  <c r="C26656"/>
  <c r="C26655"/>
  <c r="C26654"/>
  <c r="C26653"/>
  <c r="C26652"/>
  <c r="C26651"/>
  <c r="C26650"/>
  <c r="C26649"/>
  <c r="C26648"/>
  <c r="C26647"/>
  <c r="C26646"/>
  <c r="C26645"/>
  <c r="C26644"/>
  <c r="C26643"/>
  <c r="C26642"/>
  <c r="C26641"/>
  <c r="C26640"/>
  <c r="C26639"/>
  <c r="C26638"/>
  <c r="C26637"/>
  <c r="C26636"/>
  <c r="C26635"/>
  <c r="C26634"/>
  <c r="C26633"/>
  <c r="C26632"/>
  <c r="C26631"/>
  <c r="C26630"/>
  <c r="C26629"/>
  <c r="C26628"/>
  <c r="C26627"/>
  <c r="C26626"/>
  <c r="C26625"/>
  <c r="C26624"/>
  <c r="C26623"/>
  <c r="C26622"/>
  <c r="C26621"/>
  <c r="C26620"/>
  <c r="C26619"/>
  <c r="C26618"/>
  <c r="C26617"/>
  <c r="C26616"/>
  <c r="C26615"/>
  <c r="C26614"/>
  <c r="C26613"/>
  <c r="C26612"/>
  <c r="C26611"/>
  <c r="C26610"/>
  <c r="C26609"/>
  <c r="C26608"/>
  <c r="C26607"/>
  <c r="C26606"/>
  <c r="C26605"/>
  <c r="C26604"/>
  <c r="C26603"/>
  <c r="C26602"/>
  <c r="C26601"/>
  <c r="C26600"/>
  <c r="C26599"/>
  <c r="C26598"/>
  <c r="C26597"/>
  <c r="C26596"/>
  <c r="C26595"/>
  <c r="C26594"/>
  <c r="C26593"/>
  <c r="C26592"/>
  <c r="C26591"/>
  <c r="C26590"/>
  <c r="C26589"/>
  <c r="C26588"/>
  <c r="C26587"/>
  <c r="C26586"/>
  <c r="C26585"/>
  <c r="C26584"/>
  <c r="C26583"/>
  <c r="C26582"/>
  <c r="C26581"/>
  <c r="C26580"/>
  <c r="C26579"/>
  <c r="C26578"/>
  <c r="C26577"/>
  <c r="C26576"/>
  <c r="C26575"/>
  <c r="C26574"/>
  <c r="C26573"/>
  <c r="C26572"/>
  <c r="C26571"/>
  <c r="C26570"/>
  <c r="C26569"/>
  <c r="C26568"/>
  <c r="C26567"/>
  <c r="C26566"/>
  <c r="C26565"/>
  <c r="C26564"/>
  <c r="C26563"/>
  <c r="C26562"/>
  <c r="C26561"/>
  <c r="C26560"/>
  <c r="C26559"/>
  <c r="C26558"/>
  <c r="C26557"/>
  <c r="C26556"/>
  <c r="C26555"/>
  <c r="C26554"/>
  <c r="C26553"/>
  <c r="C26552"/>
  <c r="C26551"/>
  <c r="C26550"/>
  <c r="C26549"/>
  <c r="C26548"/>
  <c r="C26547"/>
  <c r="C26546"/>
  <c r="C26545"/>
  <c r="C26544"/>
  <c r="C26543"/>
  <c r="C26542"/>
  <c r="C26541"/>
  <c r="C26540"/>
  <c r="C26539"/>
  <c r="C26538"/>
  <c r="C26537"/>
  <c r="C26536"/>
  <c r="C26535"/>
  <c r="C26534"/>
  <c r="C26533"/>
  <c r="C26532"/>
  <c r="C26531"/>
  <c r="C26530"/>
  <c r="C26529"/>
  <c r="C26528"/>
  <c r="C26527"/>
  <c r="C26526"/>
  <c r="C26525"/>
  <c r="C26524"/>
  <c r="C26523"/>
  <c r="C26522"/>
  <c r="C26521"/>
  <c r="C26520"/>
  <c r="C26519"/>
  <c r="C26518"/>
  <c r="C26517"/>
  <c r="C26516"/>
  <c r="C26515"/>
  <c r="C26514"/>
  <c r="C26513"/>
  <c r="C26512"/>
  <c r="C26511"/>
  <c r="C26510"/>
  <c r="C26509"/>
  <c r="C26508"/>
  <c r="C26507"/>
  <c r="C26506"/>
  <c r="C26505"/>
  <c r="C26504"/>
  <c r="C26503"/>
  <c r="C26502"/>
  <c r="C26501"/>
  <c r="C26500"/>
  <c r="C26499"/>
  <c r="C26498"/>
  <c r="C26497"/>
  <c r="C26496"/>
  <c r="C26495"/>
  <c r="C26494"/>
  <c r="C26493"/>
  <c r="C26492"/>
  <c r="C26491"/>
  <c r="C26490"/>
  <c r="C26489"/>
  <c r="C26488"/>
  <c r="C26487"/>
  <c r="C26486"/>
  <c r="C26485"/>
  <c r="C26484"/>
  <c r="C26483"/>
  <c r="C26482"/>
  <c r="C26481"/>
  <c r="C26480"/>
  <c r="C26479"/>
  <c r="C26478"/>
  <c r="C26477"/>
  <c r="C26476"/>
  <c r="C26475"/>
  <c r="C26474"/>
  <c r="C26473"/>
  <c r="C26472"/>
  <c r="C26471"/>
  <c r="C26470"/>
  <c r="C26469"/>
  <c r="C26468"/>
  <c r="C26467"/>
  <c r="C26466"/>
  <c r="C26465"/>
  <c r="C26464"/>
  <c r="C26463"/>
  <c r="C26462"/>
  <c r="C26461"/>
  <c r="C26460"/>
  <c r="C26459"/>
  <c r="C26458"/>
  <c r="C26457"/>
  <c r="C26456"/>
  <c r="C26455"/>
  <c r="C26454"/>
  <c r="C26453"/>
  <c r="C26452"/>
  <c r="C26451"/>
  <c r="C26450"/>
  <c r="C26449"/>
  <c r="C26448"/>
  <c r="C26447"/>
  <c r="C26446"/>
  <c r="C26445"/>
  <c r="C26444"/>
  <c r="C26443"/>
  <c r="C26442"/>
  <c r="C26441"/>
  <c r="C26440"/>
  <c r="C26439"/>
  <c r="C26438"/>
  <c r="C26437"/>
  <c r="C26436"/>
  <c r="C26435"/>
  <c r="C26434"/>
  <c r="C26433"/>
  <c r="C26432"/>
  <c r="C26431"/>
  <c r="C26430"/>
  <c r="C26429"/>
  <c r="C26428"/>
  <c r="C26427"/>
  <c r="C26426"/>
  <c r="C26425"/>
  <c r="C26424"/>
  <c r="C26423"/>
  <c r="C26422"/>
  <c r="C26421"/>
  <c r="C26420"/>
  <c r="C26419"/>
  <c r="C26418"/>
  <c r="C26417"/>
  <c r="C26416"/>
  <c r="C26415"/>
  <c r="C26414"/>
  <c r="C26413"/>
  <c r="C26412"/>
  <c r="C26411"/>
  <c r="C26410"/>
  <c r="C26409"/>
  <c r="C26408"/>
  <c r="C26407"/>
  <c r="C26406"/>
  <c r="C26405"/>
  <c r="C26404"/>
  <c r="C26403"/>
  <c r="C26402"/>
  <c r="C26401"/>
  <c r="C26400"/>
  <c r="C26399"/>
  <c r="C26398"/>
  <c r="C26397"/>
  <c r="C26396"/>
  <c r="C26395"/>
  <c r="C26394"/>
  <c r="C26393"/>
  <c r="C26392"/>
  <c r="C26391"/>
  <c r="C26390"/>
  <c r="C26389"/>
  <c r="C26388"/>
  <c r="C26387"/>
  <c r="C26386"/>
  <c r="C26385"/>
  <c r="C26384"/>
  <c r="C26383"/>
  <c r="C26382"/>
  <c r="C26381"/>
  <c r="C26380"/>
  <c r="C26379"/>
  <c r="C26378"/>
  <c r="C26377"/>
  <c r="C26376"/>
  <c r="C26375"/>
  <c r="C26374"/>
  <c r="C26373"/>
  <c r="C26372"/>
  <c r="C26371"/>
  <c r="C26370"/>
  <c r="C26369"/>
  <c r="C26368"/>
  <c r="C26367"/>
  <c r="C26366"/>
  <c r="C26365"/>
  <c r="C26364"/>
  <c r="C26363"/>
  <c r="C26362"/>
  <c r="C26361"/>
  <c r="C26360"/>
  <c r="C26359"/>
  <c r="C26358"/>
  <c r="C26357"/>
  <c r="C26356"/>
  <c r="C26355"/>
  <c r="C26354"/>
  <c r="C26353"/>
  <c r="C26352"/>
  <c r="C26351"/>
  <c r="C26350"/>
  <c r="C26349"/>
  <c r="C26348"/>
  <c r="C26347"/>
  <c r="C26346"/>
  <c r="C26345"/>
  <c r="C26344"/>
  <c r="C26343"/>
  <c r="C26342"/>
  <c r="C26341"/>
  <c r="C26340"/>
  <c r="C26339"/>
  <c r="C26338"/>
  <c r="C26337"/>
  <c r="C26336"/>
  <c r="C26335"/>
  <c r="C26334"/>
  <c r="C26333"/>
  <c r="C26332"/>
  <c r="C26331"/>
  <c r="C26330"/>
  <c r="C26329"/>
  <c r="C26328"/>
  <c r="C26327"/>
  <c r="C26326"/>
  <c r="C26325"/>
  <c r="C26324"/>
  <c r="C26323"/>
  <c r="C26322"/>
  <c r="C26321"/>
  <c r="C26320"/>
  <c r="C26319"/>
  <c r="C26318"/>
  <c r="C26317"/>
  <c r="C26316"/>
  <c r="C26315"/>
  <c r="C26314"/>
  <c r="C26313"/>
  <c r="C26312"/>
  <c r="C26311"/>
  <c r="C26310"/>
  <c r="C26309"/>
  <c r="C26308"/>
  <c r="C26307"/>
  <c r="C26306"/>
  <c r="C26305"/>
  <c r="C26304"/>
  <c r="C26303"/>
  <c r="C26302"/>
  <c r="C26301"/>
  <c r="C26300"/>
  <c r="C26299"/>
  <c r="C26298"/>
  <c r="C26297"/>
  <c r="C26296"/>
  <c r="C26295"/>
  <c r="C26294"/>
  <c r="C26293"/>
  <c r="C26292"/>
  <c r="C26291"/>
  <c r="C26290"/>
  <c r="C26289"/>
  <c r="C26288"/>
  <c r="C26287"/>
  <c r="C26286"/>
  <c r="C26285"/>
  <c r="C26284"/>
  <c r="C26283"/>
  <c r="C26282"/>
  <c r="C26281"/>
  <c r="C26280"/>
  <c r="C26279"/>
  <c r="C26278"/>
  <c r="C26277"/>
  <c r="C26276"/>
  <c r="C26275"/>
  <c r="C26274"/>
  <c r="C26273"/>
  <c r="C26272"/>
  <c r="C26271"/>
  <c r="C26270"/>
  <c r="C26269"/>
  <c r="C26268"/>
  <c r="C26267"/>
  <c r="C26266"/>
  <c r="C26265"/>
  <c r="C26264"/>
  <c r="C26263"/>
  <c r="C26262"/>
  <c r="C26261"/>
  <c r="C26260"/>
  <c r="C26259"/>
  <c r="C26258"/>
  <c r="C26257"/>
  <c r="C26256"/>
  <c r="C26255"/>
  <c r="C26254"/>
  <c r="C26253"/>
  <c r="C26252"/>
  <c r="C26251"/>
  <c r="C26250"/>
  <c r="C26249"/>
  <c r="C26248"/>
  <c r="C26247"/>
  <c r="C26246"/>
  <c r="C26245"/>
  <c r="C26244"/>
  <c r="C26243"/>
  <c r="C26242"/>
  <c r="C26241"/>
  <c r="C26240"/>
  <c r="C26239"/>
  <c r="C26238"/>
  <c r="C26237"/>
  <c r="C26236"/>
  <c r="C26235"/>
  <c r="C26234"/>
  <c r="C26233"/>
  <c r="C26232"/>
  <c r="C26231"/>
  <c r="C26230"/>
  <c r="C26229"/>
  <c r="C26228"/>
  <c r="C26227"/>
  <c r="C26226"/>
  <c r="C26225"/>
  <c r="C26224"/>
  <c r="C26223"/>
  <c r="C26222"/>
  <c r="C26221"/>
  <c r="C26220"/>
  <c r="C26219"/>
  <c r="C26218"/>
  <c r="C26217"/>
  <c r="C26216"/>
  <c r="C26215"/>
  <c r="C26214"/>
  <c r="C26213"/>
  <c r="C26212"/>
  <c r="C26211"/>
  <c r="C26210"/>
  <c r="C26209"/>
  <c r="C26208"/>
  <c r="C26207"/>
  <c r="C26206"/>
  <c r="C26205"/>
  <c r="C26204"/>
  <c r="C26203"/>
  <c r="C26202"/>
  <c r="C26201"/>
  <c r="C26200"/>
  <c r="C26199"/>
  <c r="C26198"/>
  <c r="C26197"/>
  <c r="C26196"/>
  <c r="C26195"/>
  <c r="C26194"/>
  <c r="C26193"/>
  <c r="C26192"/>
  <c r="C26191"/>
  <c r="C26190"/>
  <c r="C26189"/>
  <c r="C26188"/>
  <c r="C26187"/>
  <c r="C26186"/>
  <c r="C26185"/>
  <c r="C26184"/>
  <c r="C26183"/>
  <c r="C26182"/>
  <c r="C26181"/>
  <c r="C26180"/>
  <c r="C26179"/>
  <c r="C26178"/>
  <c r="C26177"/>
  <c r="C26176"/>
  <c r="C26175"/>
  <c r="C26174"/>
  <c r="C26173"/>
  <c r="C26172"/>
  <c r="C26171"/>
  <c r="C26170"/>
  <c r="C26169"/>
  <c r="C26168"/>
  <c r="C26167"/>
  <c r="C26166"/>
  <c r="C26165"/>
  <c r="C26164"/>
  <c r="C26163"/>
  <c r="C26162"/>
  <c r="C26161"/>
  <c r="C26160"/>
  <c r="C26159"/>
  <c r="C26158"/>
  <c r="C26157"/>
  <c r="C26156"/>
  <c r="C26155"/>
  <c r="C26154"/>
  <c r="C26153"/>
  <c r="C26152"/>
  <c r="C26151"/>
  <c r="C26150"/>
  <c r="C26149"/>
  <c r="C26148"/>
  <c r="C26147"/>
  <c r="C26146"/>
  <c r="C26145"/>
  <c r="C26144"/>
  <c r="C26143"/>
  <c r="C26142"/>
  <c r="C26141"/>
  <c r="C26140"/>
  <c r="C26139"/>
  <c r="C26138"/>
  <c r="C26137"/>
  <c r="C26136"/>
  <c r="C26135"/>
  <c r="C26134"/>
  <c r="C26133"/>
  <c r="C26132"/>
  <c r="C26131"/>
  <c r="C26130"/>
  <c r="C26129"/>
  <c r="C26128"/>
  <c r="C26127"/>
  <c r="C26126"/>
  <c r="C26125"/>
  <c r="C26124"/>
  <c r="C26123"/>
  <c r="C26122"/>
  <c r="C26121"/>
  <c r="C26120"/>
  <c r="C26119"/>
  <c r="C26118"/>
  <c r="C26117"/>
  <c r="C26116"/>
  <c r="C26115"/>
  <c r="C26114"/>
  <c r="C26113"/>
  <c r="C26112"/>
  <c r="C26111"/>
  <c r="C26110"/>
  <c r="C26109"/>
  <c r="C26108"/>
  <c r="C26107"/>
  <c r="C26106"/>
  <c r="C26105"/>
  <c r="C26104"/>
  <c r="C26103"/>
  <c r="C26102"/>
  <c r="C26101"/>
  <c r="C26100"/>
  <c r="C26099"/>
  <c r="C26098"/>
  <c r="C26097"/>
  <c r="C26096"/>
  <c r="C26095"/>
  <c r="C26094"/>
  <c r="C26093"/>
  <c r="C26092"/>
  <c r="C26091"/>
  <c r="C26090"/>
  <c r="C26089"/>
  <c r="C26088"/>
  <c r="C26087"/>
  <c r="C26086"/>
  <c r="C26085"/>
  <c r="C26084"/>
  <c r="C26083"/>
  <c r="C26082"/>
  <c r="C26081"/>
  <c r="C26080"/>
  <c r="C26079"/>
  <c r="C26078"/>
  <c r="C26077"/>
  <c r="C26076"/>
  <c r="C26075"/>
  <c r="C26074"/>
  <c r="C26073"/>
  <c r="C26072"/>
  <c r="C26071"/>
  <c r="C26070"/>
  <c r="C26069"/>
  <c r="C26068"/>
  <c r="C26067"/>
  <c r="C26066"/>
  <c r="C26065"/>
  <c r="C26064"/>
  <c r="C26063"/>
  <c r="C26062"/>
  <c r="C26061"/>
  <c r="C26060"/>
  <c r="C26059"/>
  <c r="C26058"/>
  <c r="C26057"/>
  <c r="C26056"/>
  <c r="C26055"/>
  <c r="C26054"/>
  <c r="C26053"/>
  <c r="C26052"/>
  <c r="C26051"/>
  <c r="C26050"/>
  <c r="C26049"/>
  <c r="C26048"/>
  <c r="C26047"/>
  <c r="C26046"/>
  <c r="C26045"/>
  <c r="C26044"/>
  <c r="C26043"/>
  <c r="C26042"/>
  <c r="C26041"/>
  <c r="C26040"/>
  <c r="C26039"/>
  <c r="C26038"/>
  <c r="C26037"/>
  <c r="C26036"/>
  <c r="C26035"/>
  <c r="C26034"/>
  <c r="C26033"/>
  <c r="C26032"/>
  <c r="C26031"/>
  <c r="C26030"/>
  <c r="C26029"/>
  <c r="C26028"/>
  <c r="C26027"/>
  <c r="C26026"/>
  <c r="C26025"/>
  <c r="C26024"/>
  <c r="C26023"/>
  <c r="C26022"/>
  <c r="C26021"/>
  <c r="C26020"/>
  <c r="C26019"/>
  <c r="C26018"/>
  <c r="C26017"/>
  <c r="C26016"/>
  <c r="C26015"/>
  <c r="C26014"/>
  <c r="C26013"/>
  <c r="C26012"/>
  <c r="C26011"/>
  <c r="C26010"/>
  <c r="C26009"/>
  <c r="C26008"/>
  <c r="C26007"/>
  <c r="C26006"/>
  <c r="C26005"/>
  <c r="C26004"/>
  <c r="C26003"/>
  <c r="C26002"/>
  <c r="C26001"/>
  <c r="C26000"/>
  <c r="C25999"/>
  <c r="C25998"/>
  <c r="C25997"/>
  <c r="C25996"/>
  <c r="C25995"/>
  <c r="C25994"/>
  <c r="C25993"/>
  <c r="C25992"/>
  <c r="C25991"/>
  <c r="C25990"/>
  <c r="C25989"/>
  <c r="C25988"/>
  <c r="C25987"/>
  <c r="C25986"/>
  <c r="C25985"/>
  <c r="C25984"/>
  <c r="C25983"/>
  <c r="C25982"/>
  <c r="C25981"/>
  <c r="C25980"/>
  <c r="C25979"/>
  <c r="C25978"/>
  <c r="C25977"/>
  <c r="C25976"/>
  <c r="C25975"/>
  <c r="C25974"/>
  <c r="C25973"/>
  <c r="C25972"/>
  <c r="C25971"/>
  <c r="C25970"/>
  <c r="C25969"/>
  <c r="C25968"/>
  <c r="C25967"/>
  <c r="C25966"/>
  <c r="C25965"/>
  <c r="C25964"/>
  <c r="C25963"/>
  <c r="C25962"/>
  <c r="C25961"/>
  <c r="C25960"/>
  <c r="C25959"/>
  <c r="C25958"/>
  <c r="C25957"/>
  <c r="C25956"/>
  <c r="C25955"/>
  <c r="C25954"/>
  <c r="C25953"/>
  <c r="C25952"/>
  <c r="C25951"/>
  <c r="C25950"/>
  <c r="C25949"/>
  <c r="C25948"/>
  <c r="C25947"/>
  <c r="C25946"/>
  <c r="C25945"/>
  <c r="C25944"/>
  <c r="C25943"/>
  <c r="C25942"/>
  <c r="C25941"/>
  <c r="C25940"/>
  <c r="C25939"/>
  <c r="C25938"/>
  <c r="C25937"/>
  <c r="C25936"/>
  <c r="C25935"/>
  <c r="C25934"/>
  <c r="C25933"/>
  <c r="C25932"/>
  <c r="C25931"/>
  <c r="C25930"/>
  <c r="C25929"/>
  <c r="C25928"/>
  <c r="C25927"/>
  <c r="C25926"/>
  <c r="C25925"/>
  <c r="C25924"/>
  <c r="C25923"/>
  <c r="C25922"/>
  <c r="C25921"/>
  <c r="C25920"/>
  <c r="C25919"/>
  <c r="C25918"/>
  <c r="C25917"/>
  <c r="C25916"/>
  <c r="C25915"/>
  <c r="C25914"/>
  <c r="C25913"/>
  <c r="C25912"/>
  <c r="C25911"/>
  <c r="C25910"/>
  <c r="C25909"/>
  <c r="C25908"/>
  <c r="C25907"/>
  <c r="C25906"/>
  <c r="C25905"/>
  <c r="C25904"/>
  <c r="C25903"/>
  <c r="C25902"/>
  <c r="C25901"/>
  <c r="C25900"/>
  <c r="C25899"/>
  <c r="C25898"/>
  <c r="C25897"/>
  <c r="C25896"/>
  <c r="C25895"/>
  <c r="C25894"/>
  <c r="C25893"/>
  <c r="C25892"/>
  <c r="C25891"/>
  <c r="C25890"/>
  <c r="C25889"/>
  <c r="C25888"/>
  <c r="C25887"/>
  <c r="C25886"/>
  <c r="C25885"/>
  <c r="C25884"/>
  <c r="C25883"/>
  <c r="C25882"/>
  <c r="C25881"/>
  <c r="C25880"/>
  <c r="C25879"/>
  <c r="C25878"/>
  <c r="C25877"/>
  <c r="C25876"/>
  <c r="C25875"/>
  <c r="C25874"/>
  <c r="C25873"/>
  <c r="C25872"/>
  <c r="C25871"/>
  <c r="C25870"/>
  <c r="C25869"/>
  <c r="C25868"/>
  <c r="C25867"/>
  <c r="C25866"/>
  <c r="C25865"/>
  <c r="C25864"/>
  <c r="C25863"/>
  <c r="C25862"/>
  <c r="C25861"/>
  <c r="C25860"/>
  <c r="C25859"/>
  <c r="C25858"/>
  <c r="C25857"/>
  <c r="C25856"/>
  <c r="C25855"/>
  <c r="C25854"/>
  <c r="C25853"/>
  <c r="C25852"/>
  <c r="C25851"/>
  <c r="C25850"/>
  <c r="C25849"/>
  <c r="C25848"/>
  <c r="C25847"/>
  <c r="C25846"/>
  <c r="C25845"/>
  <c r="C25844"/>
  <c r="C25843"/>
  <c r="C25842"/>
  <c r="C25841"/>
  <c r="C25840"/>
  <c r="C25839"/>
  <c r="C25838"/>
  <c r="C25837"/>
  <c r="C25836"/>
  <c r="C25835"/>
  <c r="C25834"/>
  <c r="C25833"/>
  <c r="C25832"/>
  <c r="C25831"/>
  <c r="C25830"/>
  <c r="C25829"/>
  <c r="C25828"/>
  <c r="C25827"/>
  <c r="C25826"/>
  <c r="C25825"/>
  <c r="C25824"/>
  <c r="C25823"/>
  <c r="C25822"/>
  <c r="C25821"/>
  <c r="C25820"/>
  <c r="C25819"/>
  <c r="C25818"/>
  <c r="C25817"/>
  <c r="C25816"/>
  <c r="C25815"/>
  <c r="C25814"/>
  <c r="C25813"/>
  <c r="C25812"/>
  <c r="C25811"/>
  <c r="C25810"/>
  <c r="C25809"/>
  <c r="C25808"/>
  <c r="C25807"/>
  <c r="C25806"/>
  <c r="C25805"/>
  <c r="C25804"/>
  <c r="C25803"/>
  <c r="C25802"/>
  <c r="C25801"/>
  <c r="C25800"/>
  <c r="C25799"/>
  <c r="C25798"/>
  <c r="C25797"/>
  <c r="C25796"/>
  <c r="C25795"/>
  <c r="C25794"/>
  <c r="C25793"/>
  <c r="C25792"/>
  <c r="C25791"/>
  <c r="C25790"/>
  <c r="C25789"/>
  <c r="C25788"/>
  <c r="C25787"/>
  <c r="C25786"/>
  <c r="C25785"/>
  <c r="C25784"/>
  <c r="C25783"/>
  <c r="C25782"/>
  <c r="C25781"/>
  <c r="C25780"/>
  <c r="C25779"/>
  <c r="C25778"/>
  <c r="C25777"/>
  <c r="C25776"/>
  <c r="C25775"/>
  <c r="C25774"/>
  <c r="C25773"/>
  <c r="C25772"/>
  <c r="C25771"/>
  <c r="C25770"/>
  <c r="C25769"/>
  <c r="C25768"/>
  <c r="C25767"/>
  <c r="C25766"/>
  <c r="C25765"/>
  <c r="C25764"/>
  <c r="C25763"/>
  <c r="C25762"/>
  <c r="C25761"/>
  <c r="C25760"/>
  <c r="C25759"/>
  <c r="C25758"/>
  <c r="C25757"/>
  <c r="C25756"/>
  <c r="C25755"/>
  <c r="C25754"/>
  <c r="C25753"/>
  <c r="C25752"/>
  <c r="C25751"/>
  <c r="C25750"/>
  <c r="C25749"/>
  <c r="C25748"/>
  <c r="C25747"/>
  <c r="C25746"/>
  <c r="C25745"/>
  <c r="C25744"/>
  <c r="C25743"/>
  <c r="C25742"/>
  <c r="C25741"/>
  <c r="C25740"/>
  <c r="C25739"/>
  <c r="C25738"/>
  <c r="C25737"/>
  <c r="C25736"/>
  <c r="C25735"/>
  <c r="C25734"/>
  <c r="C25733"/>
  <c r="C25732"/>
  <c r="C25731"/>
  <c r="C25730"/>
  <c r="C25729"/>
  <c r="C25728"/>
  <c r="C25727"/>
  <c r="C25726"/>
  <c r="C25725"/>
  <c r="C25724"/>
  <c r="C25723"/>
  <c r="C25722"/>
  <c r="C25721"/>
  <c r="C25720"/>
  <c r="C25719"/>
  <c r="C25718"/>
  <c r="C25717"/>
  <c r="C25716"/>
  <c r="C25715"/>
  <c r="C25714"/>
  <c r="C25713"/>
  <c r="C25712"/>
  <c r="C25711"/>
  <c r="C25710"/>
  <c r="C25709"/>
  <c r="C25708"/>
  <c r="C25707"/>
  <c r="C25706"/>
  <c r="C25705"/>
  <c r="C25704"/>
  <c r="C25703"/>
  <c r="C25702"/>
  <c r="C25701"/>
  <c r="C25700"/>
  <c r="C25699"/>
  <c r="C25698"/>
  <c r="C25697"/>
  <c r="C25696"/>
  <c r="C25695"/>
  <c r="C25694"/>
  <c r="C25693"/>
  <c r="C25692"/>
  <c r="C25691"/>
  <c r="C25690"/>
  <c r="C25689"/>
  <c r="C25688"/>
  <c r="C25687"/>
  <c r="C25686"/>
  <c r="C25685"/>
  <c r="C25684"/>
  <c r="C25683"/>
  <c r="C25682"/>
  <c r="C25681"/>
  <c r="C25680"/>
  <c r="C25679"/>
  <c r="C25678"/>
  <c r="C25677"/>
  <c r="C25676"/>
  <c r="C25675"/>
  <c r="C25674"/>
  <c r="C25673"/>
  <c r="C25672"/>
  <c r="C25671"/>
  <c r="C25670"/>
  <c r="C25669"/>
  <c r="C25668"/>
  <c r="C25667"/>
  <c r="C25666"/>
  <c r="C25665"/>
  <c r="C25664"/>
  <c r="C25663"/>
  <c r="C25662"/>
  <c r="C25661"/>
  <c r="C25660"/>
  <c r="C25659"/>
  <c r="C25658"/>
  <c r="C25657"/>
  <c r="C25656"/>
  <c r="C25655"/>
  <c r="C25654"/>
  <c r="C25653"/>
  <c r="C25652"/>
  <c r="C25651"/>
  <c r="C25650"/>
  <c r="C25649"/>
  <c r="C25648"/>
  <c r="C25647"/>
  <c r="C25646"/>
  <c r="C25645"/>
  <c r="C25644"/>
  <c r="C25643"/>
  <c r="C25642"/>
  <c r="C25641"/>
  <c r="C25640"/>
  <c r="C25639"/>
  <c r="C25638"/>
  <c r="C25637"/>
  <c r="C25636"/>
  <c r="C25635"/>
  <c r="C25634"/>
  <c r="C25633"/>
  <c r="C25632"/>
  <c r="C25631"/>
  <c r="C25630"/>
  <c r="C25629"/>
  <c r="C25628"/>
  <c r="C25627"/>
  <c r="C25626"/>
  <c r="C25625"/>
  <c r="C25624"/>
  <c r="C25623"/>
  <c r="C25622"/>
  <c r="C25621"/>
  <c r="C25620"/>
  <c r="C25619"/>
  <c r="C25618"/>
  <c r="C25617"/>
  <c r="C25616"/>
  <c r="C25615"/>
  <c r="C25614"/>
  <c r="C25613"/>
  <c r="C25612"/>
  <c r="C25611"/>
  <c r="C25610"/>
  <c r="C25609"/>
  <c r="C25608"/>
  <c r="C25607"/>
  <c r="C25606"/>
  <c r="C25605"/>
  <c r="C25604"/>
  <c r="C25603"/>
  <c r="C25602"/>
  <c r="C25601"/>
  <c r="C25600"/>
  <c r="C25599"/>
  <c r="C25598"/>
  <c r="C25597"/>
  <c r="C25596"/>
  <c r="C25595"/>
  <c r="C25594"/>
  <c r="C25593"/>
  <c r="C25592"/>
  <c r="C25591"/>
  <c r="C25590"/>
  <c r="C25589"/>
  <c r="C25588"/>
  <c r="C25587"/>
  <c r="C25586"/>
  <c r="C25585"/>
  <c r="C25584"/>
  <c r="C25583"/>
  <c r="C25582"/>
  <c r="C25581"/>
  <c r="C25580"/>
  <c r="C25579"/>
  <c r="C25578"/>
  <c r="C25577"/>
  <c r="C25576"/>
  <c r="C25575"/>
  <c r="C25574"/>
  <c r="C25573"/>
  <c r="C25572"/>
  <c r="C25571"/>
  <c r="C25570"/>
  <c r="C25569"/>
  <c r="C25568"/>
  <c r="C25567"/>
  <c r="C25566"/>
  <c r="C25565"/>
  <c r="C25564"/>
  <c r="C25563"/>
  <c r="C25562"/>
  <c r="C25561"/>
  <c r="C25560"/>
  <c r="C25559"/>
  <c r="C25558"/>
  <c r="C25557"/>
  <c r="C25556"/>
  <c r="C25555"/>
  <c r="C25554"/>
  <c r="C25553"/>
  <c r="C25552"/>
  <c r="C25551"/>
  <c r="C25550"/>
  <c r="C25549"/>
  <c r="C25548"/>
  <c r="C25547"/>
  <c r="C25546"/>
  <c r="C25545"/>
  <c r="C25544"/>
  <c r="C25543"/>
  <c r="C25542"/>
  <c r="C25541"/>
  <c r="C25540"/>
  <c r="C25539"/>
  <c r="C25538"/>
  <c r="C25537"/>
  <c r="C25536"/>
  <c r="C25535"/>
  <c r="C25534"/>
  <c r="C25533"/>
  <c r="C25532"/>
  <c r="C25531"/>
  <c r="C25530"/>
  <c r="C25529"/>
  <c r="C25528"/>
  <c r="C25527"/>
  <c r="C25526"/>
  <c r="C25525"/>
  <c r="C25524"/>
  <c r="C25523"/>
  <c r="C25522"/>
  <c r="C25521"/>
  <c r="C25520"/>
  <c r="C25519"/>
  <c r="C25518"/>
  <c r="C25517"/>
  <c r="C25516"/>
  <c r="C25515"/>
  <c r="C25514"/>
  <c r="C25513"/>
  <c r="C25512"/>
  <c r="C25511"/>
  <c r="C25510"/>
  <c r="C25509"/>
  <c r="C25508"/>
  <c r="C25507"/>
  <c r="C25506"/>
  <c r="C25505"/>
  <c r="C25504"/>
  <c r="C25503"/>
  <c r="C25502"/>
  <c r="C25501"/>
  <c r="C25500"/>
  <c r="C25499"/>
  <c r="C25498"/>
  <c r="C25497"/>
  <c r="C25496"/>
  <c r="C25495"/>
  <c r="C25494"/>
  <c r="C25493"/>
  <c r="C25492"/>
  <c r="C25491"/>
  <c r="C25490"/>
  <c r="C25489"/>
  <c r="C25488"/>
  <c r="C25487"/>
  <c r="C25486"/>
  <c r="C25485"/>
  <c r="C25484"/>
  <c r="C25483"/>
  <c r="C25482"/>
  <c r="C25481"/>
  <c r="C25480"/>
  <c r="C25479"/>
  <c r="C25478"/>
  <c r="C25477"/>
  <c r="C25476"/>
  <c r="C25475"/>
  <c r="C25474"/>
  <c r="C25473"/>
  <c r="C25472"/>
  <c r="C25471"/>
  <c r="C25470"/>
  <c r="C25469"/>
  <c r="C25468"/>
  <c r="C25467"/>
  <c r="C25466"/>
  <c r="C25465"/>
  <c r="C25464"/>
  <c r="C25463"/>
  <c r="C25462"/>
  <c r="C25461"/>
  <c r="C25460"/>
  <c r="C25459"/>
  <c r="C25458"/>
  <c r="C25457"/>
  <c r="C25456"/>
  <c r="C25455"/>
  <c r="C25454"/>
  <c r="C25453"/>
  <c r="C25452"/>
  <c r="C25451"/>
  <c r="C25450"/>
  <c r="C25449"/>
  <c r="C25448"/>
  <c r="C25447"/>
  <c r="C25446"/>
  <c r="C25445"/>
  <c r="C25444"/>
  <c r="C25443"/>
  <c r="C25442"/>
  <c r="C25441"/>
  <c r="C25440"/>
  <c r="C25439"/>
  <c r="C25438"/>
  <c r="C25437"/>
  <c r="C25436"/>
  <c r="C25435"/>
  <c r="C25434"/>
  <c r="C25433"/>
  <c r="C25432"/>
  <c r="C25431"/>
  <c r="C25430"/>
  <c r="C25429"/>
  <c r="C25428"/>
  <c r="C25427"/>
  <c r="C25426"/>
  <c r="C25425"/>
  <c r="C25424"/>
  <c r="C25423"/>
  <c r="C25422"/>
  <c r="C25421"/>
  <c r="C25420"/>
  <c r="C25419"/>
  <c r="C25418"/>
  <c r="C25417"/>
  <c r="C25416"/>
  <c r="C25415"/>
  <c r="C25414"/>
  <c r="C25413"/>
  <c r="C25412"/>
  <c r="C25411"/>
  <c r="C25410"/>
  <c r="C25409"/>
  <c r="C25408"/>
  <c r="C25407"/>
  <c r="C25406"/>
  <c r="C25405"/>
  <c r="C25404"/>
  <c r="C25403"/>
  <c r="C25402"/>
  <c r="C25401"/>
  <c r="C25400"/>
  <c r="C25399"/>
  <c r="C25398"/>
  <c r="C25397"/>
  <c r="C25396"/>
  <c r="C25395"/>
  <c r="C25394"/>
  <c r="C25393"/>
  <c r="C25392"/>
  <c r="C25391"/>
  <c r="C25390"/>
  <c r="C25389"/>
  <c r="C25388"/>
  <c r="C25387"/>
  <c r="C25386"/>
  <c r="C25385"/>
  <c r="C25384"/>
  <c r="C25383"/>
  <c r="C25382"/>
  <c r="C25381"/>
  <c r="C25380"/>
  <c r="C25379"/>
  <c r="C25378"/>
  <c r="C25377"/>
  <c r="C25376"/>
  <c r="C25375"/>
  <c r="C25374"/>
  <c r="C25373"/>
  <c r="C25372"/>
  <c r="C25371"/>
  <c r="C25370"/>
  <c r="C25369"/>
  <c r="C25368"/>
  <c r="C25367"/>
  <c r="C25366"/>
  <c r="C25365"/>
  <c r="C25364"/>
  <c r="C25363"/>
  <c r="C25362"/>
  <c r="C25361"/>
  <c r="C25360"/>
  <c r="C25359"/>
  <c r="C25358"/>
  <c r="C25357"/>
  <c r="C25356"/>
  <c r="C25355"/>
  <c r="C25354"/>
  <c r="C25353"/>
  <c r="C25352"/>
  <c r="C25351"/>
  <c r="C25350"/>
  <c r="C25349"/>
  <c r="C25348"/>
  <c r="C25347"/>
  <c r="C25346"/>
  <c r="C25345"/>
  <c r="C25344"/>
  <c r="C25343"/>
  <c r="C25342"/>
  <c r="C25341"/>
  <c r="C25340"/>
  <c r="C25339"/>
  <c r="C25338"/>
  <c r="C25337"/>
  <c r="C25336"/>
  <c r="C25335"/>
  <c r="C25334"/>
  <c r="C25333"/>
  <c r="C25332"/>
  <c r="C25331"/>
  <c r="C25330"/>
  <c r="C25329"/>
  <c r="C25328"/>
  <c r="C25327"/>
  <c r="C25326"/>
  <c r="C25325"/>
  <c r="C25324"/>
  <c r="C25323"/>
  <c r="C25322"/>
  <c r="C25321"/>
  <c r="C25320"/>
  <c r="C25319"/>
  <c r="C25318"/>
  <c r="C25317"/>
  <c r="C25316"/>
  <c r="C25315"/>
  <c r="C25314"/>
  <c r="C25313"/>
  <c r="C25312"/>
  <c r="C25311"/>
  <c r="C25310"/>
  <c r="C25309"/>
  <c r="C25308"/>
  <c r="C25307"/>
  <c r="C25306"/>
  <c r="C25305"/>
  <c r="C25304"/>
  <c r="C25303"/>
  <c r="C25302"/>
  <c r="C25301"/>
  <c r="C25300"/>
  <c r="C25299"/>
  <c r="C25298"/>
  <c r="C25297"/>
  <c r="C25296"/>
  <c r="C25295"/>
  <c r="C25294"/>
  <c r="C25293"/>
  <c r="C25292"/>
  <c r="C25291"/>
  <c r="C25290"/>
  <c r="C25289"/>
  <c r="C25288"/>
  <c r="C25287"/>
  <c r="C25286"/>
  <c r="C25285"/>
  <c r="C25284"/>
  <c r="C25283"/>
  <c r="C25282"/>
  <c r="C25281"/>
  <c r="C25280"/>
  <c r="C25279"/>
  <c r="C25278"/>
  <c r="C25277"/>
  <c r="C25276"/>
  <c r="C25275"/>
  <c r="C25274"/>
  <c r="C25273"/>
  <c r="C25272"/>
  <c r="C25271"/>
  <c r="C25270"/>
  <c r="C25269"/>
  <c r="C25268"/>
  <c r="C25267"/>
  <c r="C25266"/>
  <c r="C25265"/>
  <c r="C25264"/>
  <c r="C25263"/>
  <c r="C25262"/>
  <c r="C25261"/>
  <c r="C25260"/>
  <c r="C25259"/>
  <c r="C25258"/>
  <c r="C25257"/>
  <c r="C25256"/>
  <c r="C25255"/>
  <c r="C25254"/>
  <c r="C25253"/>
  <c r="C25252"/>
  <c r="C25251"/>
  <c r="C25250"/>
  <c r="C25249"/>
  <c r="C25248"/>
  <c r="C25247"/>
  <c r="C25246"/>
  <c r="C25245"/>
  <c r="C25244"/>
  <c r="C25243"/>
  <c r="C25242"/>
  <c r="C25241"/>
  <c r="C25240"/>
  <c r="C25239"/>
  <c r="C25238"/>
  <c r="C25237"/>
  <c r="C25236"/>
  <c r="C25235"/>
  <c r="C25234"/>
  <c r="C25233"/>
  <c r="C25232"/>
  <c r="C25231"/>
  <c r="C25230"/>
  <c r="C25229"/>
  <c r="C25228"/>
  <c r="C25227"/>
  <c r="C25226"/>
  <c r="C25225"/>
  <c r="C25224"/>
  <c r="C25223"/>
  <c r="C25222"/>
  <c r="C25221"/>
  <c r="C25220"/>
  <c r="C25219"/>
  <c r="C25218"/>
  <c r="C25217"/>
  <c r="C25216"/>
  <c r="C25215"/>
  <c r="C25214"/>
  <c r="C25213"/>
  <c r="C25212"/>
  <c r="C25211"/>
  <c r="C25210"/>
  <c r="C25209"/>
  <c r="C25208"/>
  <c r="C25207"/>
  <c r="C25206"/>
  <c r="C25205"/>
  <c r="C25204"/>
  <c r="C25203"/>
  <c r="C25202"/>
  <c r="C25201"/>
  <c r="C25200"/>
  <c r="C25199"/>
  <c r="C25198"/>
  <c r="C25197"/>
  <c r="C25196"/>
  <c r="C25195"/>
  <c r="C25194"/>
  <c r="C25193"/>
  <c r="C25192"/>
  <c r="C25191"/>
  <c r="C25190"/>
  <c r="C25189"/>
  <c r="C25188"/>
  <c r="C25187"/>
  <c r="C25186"/>
  <c r="C25185"/>
  <c r="C25184"/>
  <c r="C25183"/>
  <c r="C25182"/>
  <c r="C25181"/>
  <c r="C25180"/>
  <c r="C25179"/>
  <c r="C25178"/>
  <c r="C25177"/>
  <c r="C25176"/>
  <c r="C25175"/>
  <c r="C25174"/>
  <c r="C25173"/>
  <c r="C25172"/>
  <c r="C25171"/>
  <c r="C25170"/>
  <c r="C25169"/>
  <c r="C25168"/>
  <c r="C25167"/>
  <c r="C25166"/>
  <c r="C25165"/>
  <c r="C25164"/>
  <c r="C25163"/>
  <c r="C25162"/>
  <c r="C25161"/>
  <c r="C25160"/>
  <c r="C25159"/>
  <c r="C25158"/>
  <c r="C25157"/>
  <c r="C25156"/>
  <c r="C25155"/>
  <c r="C25154"/>
  <c r="C25153"/>
  <c r="C25152"/>
  <c r="C25151"/>
  <c r="C25150"/>
  <c r="C25149"/>
  <c r="C25148"/>
  <c r="C25147"/>
  <c r="C25146"/>
  <c r="C25145"/>
  <c r="C25144"/>
  <c r="C25143"/>
  <c r="C25142"/>
  <c r="C25141"/>
  <c r="C25140"/>
  <c r="C25139"/>
  <c r="C25138"/>
  <c r="C25137"/>
  <c r="C25136"/>
  <c r="C25135"/>
  <c r="C25134"/>
  <c r="C25133"/>
  <c r="C25132"/>
  <c r="C25131"/>
  <c r="C25130"/>
  <c r="C25129"/>
  <c r="C25128"/>
  <c r="C25127"/>
  <c r="C25126"/>
  <c r="C25125"/>
  <c r="C25124"/>
  <c r="C25123"/>
  <c r="C25122"/>
  <c r="C25121"/>
  <c r="C25120"/>
  <c r="C25119"/>
  <c r="C25118"/>
  <c r="C25117"/>
  <c r="C25116"/>
  <c r="C25115"/>
  <c r="C25114"/>
  <c r="C25113"/>
  <c r="C25112"/>
  <c r="C25111"/>
  <c r="C25110"/>
  <c r="C25109"/>
  <c r="C25108"/>
  <c r="C25107"/>
  <c r="C25106"/>
  <c r="C25105"/>
  <c r="C25104"/>
  <c r="C25103"/>
  <c r="C25102"/>
  <c r="C25101"/>
  <c r="C25100"/>
  <c r="C25099"/>
  <c r="C25098"/>
  <c r="C25097"/>
  <c r="C25096"/>
  <c r="C25095"/>
  <c r="C25094"/>
  <c r="C25093"/>
  <c r="C25092"/>
  <c r="C25091"/>
  <c r="C25090"/>
  <c r="C25089"/>
  <c r="C25088"/>
  <c r="C25087"/>
  <c r="C25086"/>
  <c r="C25085"/>
  <c r="C25084"/>
  <c r="C25083"/>
  <c r="C25082"/>
  <c r="C25081"/>
  <c r="C25080"/>
  <c r="C25079"/>
  <c r="C25078"/>
  <c r="C25077"/>
  <c r="C25076"/>
  <c r="C25075"/>
  <c r="C25074"/>
  <c r="C25073"/>
  <c r="C25072"/>
  <c r="C25071"/>
  <c r="C25070"/>
  <c r="C25069"/>
  <c r="C25068"/>
  <c r="C25067"/>
  <c r="C25066"/>
  <c r="C25065"/>
  <c r="C25064"/>
  <c r="C25063"/>
  <c r="C25062"/>
  <c r="C25061"/>
  <c r="C25060"/>
  <c r="C25059"/>
  <c r="C25058"/>
  <c r="C25057"/>
  <c r="C25056"/>
  <c r="C25055"/>
  <c r="C25054"/>
  <c r="C25053"/>
  <c r="C25052"/>
  <c r="C25051"/>
  <c r="C25050"/>
  <c r="C25049"/>
  <c r="C25048"/>
  <c r="C25047"/>
  <c r="C25046"/>
  <c r="C25045"/>
  <c r="C25044"/>
  <c r="C25043"/>
  <c r="C25042"/>
  <c r="C25041"/>
  <c r="C25040"/>
  <c r="C25039"/>
  <c r="C25038"/>
  <c r="C25037"/>
  <c r="C25036"/>
  <c r="C25035"/>
  <c r="C25034"/>
  <c r="C25033"/>
  <c r="C25032"/>
  <c r="C25031"/>
  <c r="C25030"/>
  <c r="C25029"/>
  <c r="C25028"/>
  <c r="C25027"/>
  <c r="C25026"/>
  <c r="C25025"/>
  <c r="C25024"/>
  <c r="C25023"/>
  <c r="C25022"/>
  <c r="C25021"/>
  <c r="C25020"/>
  <c r="C25019"/>
  <c r="C25018"/>
  <c r="C25017"/>
  <c r="C25016"/>
  <c r="C25015"/>
  <c r="C25014"/>
  <c r="C25013"/>
  <c r="C25012"/>
  <c r="C25011"/>
  <c r="C25010"/>
  <c r="C25009"/>
  <c r="C25008"/>
  <c r="C25007"/>
  <c r="C25006"/>
  <c r="C25005"/>
  <c r="C25004"/>
  <c r="C25003"/>
  <c r="C25002"/>
  <c r="C25001"/>
  <c r="C25000"/>
  <c r="C24999"/>
  <c r="C24998"/>
  <c r="C24997"/>
  <c r="C24996"/>
  <c r="C24995"/>
  <c r="C24994"/>
  <c r="C24993"/>
  <c r="C24992"/>
  <c r="C24991"/>
  <c r="C24990"/>
  <c r="C24989"/>
  <c r="C24988"/>
  <c r="C24987"/>
  <c r="C24986"/>
  <c r="C24985"/>
  <c r="C24984"/>
  <c r="C24983"/>
  <c r="C24982"/>
  <c r="C24981"/>
  <c r="C24980"/>
  <c r="C24979"/>
  <c r="C24978"/>
  <c r="C24977"/>
  <c r="C24976"/>
  <c r="C24975"/>
  <c r="C24974"/>
  <c r="C24973"/>
  <c r="C24972"/>
  <c r="C24971"/>
  <c r="C24970"/>
  <c r="C24969"/>
  <c r="C24968"/>
  <c r="C24967"/>
  <c r="C24966"/>
  <c r="C24965"/>
  <c r="C24964"/>
  <c r="C24963"/>
  <c r="C24962"/>
  <c r="C24961"/>
  <c r="C24960"/>
  <c r="C24959"/>
  <c r="C24958"/>
  <c r="C24957"/>
  <c r="C24956"/>
  <c r="C24955"/>
  <c r="C24954"/>
  <c r="C24953"/>
  <c r="C24952"/>
  <c r="C24951"/>
  <c r="C24950"/>
  <c r="C24949"/>
  <c r="C24948"/>
  <c r="C24947"/>
  <c r="C24946"/>
  <c r="C24945"/>
  <c r="C24944"/>
  <c r="C24943"/>
  <c r="C24942"/>
  <c r="C24941"/>
  <c r="C24940"/>
  <c r="C24939"/>
  <c r="C24938"/>
  <c r="C24937"/>
  <c r="C24936"/>
  <c r="C24935"/>
  <c r="C24934"/>
  <c r="C24933"/>
  <c r="C24932"/>
  <c r="C24931"/>
  <c r="C24930"/>
  <c r="C24929"/>
  <c r="C24928"/>
  <c r="C24927"/>
  <c r="C24926"/>
  <c r="C24925"/>
  <c r="C24924"/>
  <c r="C24923"/>
  <c r="C24922"/>
  <c r="C24921"/>
  <c r="C24920"/>
  <c r="C24919"/>
  <c r="C24918"/>
  <c r="C24917"/>
  <c r="C24916"/>
  <c r="C24915"/>
  <c r="C24914"/>
  <c r="C24913"/>
  <c r="C24912"/>
  <c r="C24911"/>
  <c r="C24910"/>
  <c r="C24909"/>
  <c r="C24908"/>
  <c r="C24907"/>
  <c r="C24906"/>
  <c r="C24905"/>
  <c r="C24904"/>
  <c r="C24903"/>
  <c r="C24902"/>
  <c r="C24901"/>
  <c r="C24900"/>
  <c r="C24899"/>
  <c r="C24898"/>
  <c r="C24897"/>
  <c r="C24896"/>
  <c r="C24895"/>
  <c r="C24894"/>
  <c r="C24893"/>
  <c r="C24892"/>
  <c r="C24891"/>
  <c r="C24890"/>
  <c r="C24889"/>
  <c r="C24888"/>
  <c r="C24887"/>
  <c r="C24886"/>
  <c r="C24885"/>
  <c r="C24884"/>
  <c r="C24883"/>
  <c r="C24882"/>
  <c r="C24881"/>
  <c r="C24880"/>
  <c r="C24879"/>
  <c r="C24878"/>
  <c r="C24877"/>
  <c r="C24876"/>
  <c r="C24875"/>
  <c r="C24874"/>
  <c r="C24873"/>
  <c r="C24872"/>
  <c r="C24871"/>
  <c r="C24870"/>
  <c r="C24869"/>
  <c r="C24868"/>
  <c r="C24867"/>
  <c r="C24866"/>
  <c r="C24865"/>
  <c r="C24864"/>
  <c r="C24863"/>
  <c r="C24862"/>
  <c r="C24861"/>
  <c r="C24860"/>
  <c r="C24859"/>
  <c r="C24858"/>
  <c r="C24857"/>
  <c r="C24856"/>
  <c r="C24855"/>
  <c r="C24854"/>
  <c r="C24853"/>
  <c r="C24852"/>
  <c r="C24851"/>
  <c r="C24850"/>
  <c r="C24849"/>
  <c r="C24848"/>
  <c r="C24847"/>
  <c r="C24846"/>
  <c r="C24845"/>
  <c r="C24844"/>
  <c r="C24843"/>
  <c r="C24842"/>
  <c r="C24841"/>
  <c r="C24840"/>
  <c r="C24839"/>
  <c r="C24838"/>
  <c r="C24837"/>
  <c r="C24836"/>
  <c r="C24835"/>
  <c r="C24834"/>
  <c r="C24833"/>
  <c r="C24832"/>
  <c r="C24831"/>
  <c r="C24830"/>
  <c r="C24829"/>
  <c r="C24828"/>
  <c r="C24827"/>
  <c r="C24826"/>
  <c r="C24825"/>
  <c r="C24824"/>
  <c r="C24823"/>
  <c r="C24822"/>
  <c r="C24821"/>
  <c r="C24820"/>
  <c r="C24819"/>
  <c r="C24818"/>
  <c r="C24817"/>
  <c r="C24816"/>
  <c r="C24815"/>
  <c r="C24814"/>
  <c r="C24813"/>
  <c r="C24812"/>
  <c r="C24811"/>
  <c r="C24810"/>
  <c r="C24809"/>
  <c r="C24808"/>
  <c r="C24807"/>
  <c r="C24806"/>
  <c r="C24805"/>
  <c r="C24804"/>
  <c r="C24803"/>
  <c r="C24802"/>
  <c r="C24801"/>
  <c r="C24800"/>
  <c r="C24799"/>
  <c r="C24798"/>
  <c r="C24797"/>
  <c r="C24796"/>
  <c r="C24795"/>
  <c r="C24794"/>
  <c r="C24793"/>
  <c r="C24792"/>
  <c r="C24791"/>
  <c r="C24790"/>
  <c r="C24789"/>
  <c r="C24788"/>
  <c r="C24787"/>
  <c r="C24786"/>
  <c r="C24785"/>
  <c r="C24784"/>
  <c r="C24783"/>
  <c r="C24782"/>
  <c r="C24781"/>
  <c r="C24780"/>
  <c r="C24779"/>
  <c r="C24778"/>
  <c r="C24777"/>
  <c r="C24776"/>
  <c r="C24775"/>
  <c r="C24774"/>
  <c r="C24773"/>
  <c r="C24772"/>
  <c r="C24771"/>
  <c r="C24770"/>
  <c r="C24769"/>
  <c r="C24768"/>
  <c r="C24767"/>
  <c r="C24766"/>
  <c r="C24765"/>
  <c r="C24764"/>
  <c r="C24763"/>
  <c r="C24762"/>
  <c r="C24761"/>
  <c r="C24760"/>
  <c r="C24759"/>
  <c r="C24758"/>
  <c r="C24757"/>
  <c r="C24756"/>
  <c r="C24755"/>
  <c r="C24754"/>
  <c r="C24753"/>
  <c r="C24752"/>
  <c r="C24751"/>
  <c r="C24750"/>
  <c r="C24749"/>
  <c r="C24748"/>
  <c r="C24747"/>
  <c r="C24746"/>
  <c r="C24745"/>
  <c r="C24744"/>
  <c r="C24743"/>
  <c r="C24742"/>
  <c r="C24741"/>
  <c r="C24740"/>
  <c r="C24739"/>
  <c r="C24738"/>
  <c r="C24737"/>
  <c r="C24736"/>
  <c r="C24735"/>
  <c r="C24734"/>
  <c r="C24733"/>
  <c r="C24732"/>
  <c r="C24731"/>
  <c r="C24730"/>
  <c r="C24729"/>
  <c r="C24728"/>
  <c r="C24727"/>
  <c r="C24726"/>
  <c r="C24725"/>
  <c r="C24724"/>
  <c r="C24723"/>
  <c r="C24722"/>
  <c r="C24721"/>
  <c r="C24720"/>
  <c r="C24719"/>
  <c r="C24718"/>
  <c r="C24717"/>
  <c r="C24716"/>
  <c r="C24715"/>
  <c r="C24714"/>
  <c r="C24713"/>
  <c r="C24712"/>
  <c r="C24711"/>
  <c r="C24710"/>
  <c r="C24709"/>
  <c r="C24708"/>
  <c r="C24707"/>
  <c r="C24706"/>
  <c r="C24705"/>
  <c r="C24704"/>
  <c r="C24703"/>
  <c r="C24702"/>
  <c r="C24701"/>
  <c r="C24700"/>
  <c r="C24699"/>
  <c r="C24698"/>
  <c r="C24697"/>
  <c r="C24696"/>
  <c r="C24695"/>
  <c r="C24694"/>
  <c r="C24693"/>
  <c r="C24692"/>
  <c r="C24691"/>
  <c r="C24690"/>
  <c r="C24689"/>
  <c r="C24688"/>
  <c r="C24687"/>
  <c r="C24686"/>
  <c r="C24685"/>
  <c r="C24684"/>
  <c r="C24683"/>
  <c r="C24682"/>
  <c r="C24681"/>
  <c r="C24680"/>
  <c r="C24679"/>
  <c r="C24678"/>
  <c r="C24677"/>
  <c r="C24676"/>
  <c r="C24675"/>
  <c r="C24674"/>
  <c r="C24673"/>
  <c r="C24672"/>
  <c r="C24671"/>
  <c r="C24670"/>
  <c r="C24669"/>
  <c r="C24668"/>
  <c r="C24667"/>
  <c r="C24666"/>
  <c r="C24665"/>
  <c r="C24664"/>
  <c r="C24663"/>
  <c r="C24662"/>
  <c r="C24661"/>
  <c r="C24660"/>
  <c r="C24659"/>
  <c r="C24658"/>
  <c r="C24657"/>
  <c r="C24656"/>
  <c r="C24655"/>
  <c r="C24654"/>
  <c r="C24653"/>
  <c r="C24652"/>
  <c r="C24651"/>
  <c r="C24650"/>
  <c r="C24649"/>
  <c r="C24648"/>
  <c r="C24647"/>
  <c r="C24646"/>
  <c r="C24645"/>
  <c r="C24644"/>
  <c r="C24643"/>
  <c r="C24642"/>
  <c r="C24641"/>
  <c r="C24640"/>
  <c r="C24639"/>
  <c r="C24638"/>
  <c r="C24637"/>
  <c r="C24636"/>
  <c r="C24635"/>
  <c r="C24634"/>
  <c r="C24633"/>
  <c r="C24632"/>
  <c r="C24631"/>
  <c r="C24630"/>
  <c r="C24629"/>
  <c r="C24628"/>
  <c r="C24627"/>
  <c r="C24626"/>
  <c r="C24625"/>
  <c r="C24624"/>
  <c r="C24623"/>
  <c r="C24622"/>
  <c r="C24621"/>
  <c r="C24620"/>
  <c r="C24619"/>
  <c r="C24618"/>
  <c r="C24617"/>
  <c r="C24616"/>
  <c r="C24615"/>
  <c r="C24614"/>
  <c r="C24613"/>
  <c r="C24612"/>
  <c r="C24611"/>
  <c r="C24610"/>
  <c r="C24609"/>
  <c r="C24608"/>
  <c r="C24607"/>
  <c r="C24606"/>
  <c r="C24605"/>
  <c r="C24604"/>
  <c r="C24603"/>
  <c r="C24602"/>
  <c r="C24601"/>
  <c r="C24600"/>
  <c r="C24599"/>
  <c r="C24598"/>
  <c r="C24597"/>
  <c r="C24596"/>
  <c r="C24595"/>
  <c r="C24594"/>
  <c r="C24593"/>
  <c r="C24592"/>
  <c r="C24591"/>
  <c r="C24590"/>
  <c r="C24589"/>
  <c r="C24588"/>
  <c r="C24587"/>
  <c r="C24586"/>
  <c r="C24585"/>
  <c r="C24584"/>
  <c r="C24583"/>
  <c r="C24582"/>
  <c r="C24581"/>
  <c r="C24580"/>
  <c r="C24579"/>
  <c r="C24578"/>
  <c r="C24577"/>
  <c r="C24576"/>
  <c r="C24575"/>
  <c r="C24574"/>
  <c r="C24573"/>
  <c r="C24572"/>
  <c r="C24571"/>
  <c r="C24570"/>
  <c r="C24569"/>
  <c r="C24568"/>
  <c r="C24567"/>
  <c r="C24566"/>
  <c r="C24565"/>
  <c r="C24564"/>
  <c r="C24563"/>
  <c r="C24562"/>
  <c r="C24561"/>
  <c r="C24560"/>
  <c r="C24559"/>
  <c r="C24558"/>
  <c r="C24557"/>
  <c r="C24556"/>
  <c r="C24555"/>
  <c r="C24554"/>
  <c r="C24553"/>
  <c r="C24552"/>
  <c r="C24551"/>
  <c r="C24550"/>
  <c r="C24549"/>
  <c r="C24548"/>
  <c r="C24547"/>
  <c r="C24546"/>
  <c r="C24545"/>
  <c r="C24544"/>
  <c r="C24543"/>
  <c r="C24542"/>
  <c r="C24541"/>
  <c r="C24540"/>
  <c r="C24539"/>
  <c r="C24538"/>
  <c r="C24537"/>
  <c r="C24536"/>
  <c r="C24535"/>
  <c r="C24534"/>
  <c r="C24533"/>
  <c r="C24532"/>
  <c r="C24531"/>
  <c r="C24530"/>
  <c r="C24529"/>
  <c r="C24528"/>
  <c r="C24527"/>
  <c r="C24526"/>
  <c r="C24525"/>
  <c r="C24524"/>
  <c r="C24523"/>
  <c r="C24522"/>
  <c r="C24521"/>
  <c r="C24520"/>
  <c r="C24519"/>
  <c r="C24518"/>
  <c r="C24517"/>
  <c r="C24516"/>
  <c r="C24515"/>
  <c r="C24514"/>
  <c r="C24513"/>
  <c r="C24512"/>
  <c r="C24511"/>
  <c r="C24510"/>
  <c r="C24509"/>
  <c r="C24508"/>
  <c r="C24507"/>
  <c r="C24506"/>
  <c r="C24505"/>
  <c r="C24504"/>
  <c r="C24503"/>
  <c r="C24502"/>
  <c r="C24501"/>
  <c r="C24500"/>
  <c r="C24499"/>
  <c r="C24498"/>
  <c r="C24497"/>
  <c r="C24496"/>
  <c r="C24495"/>
  <c r="C24494"/>
  <c r="C24493"/>
  <c r="C24492"/>
  <c r="C24491"/>
  <c r="C24490"/>
  <c r="C24489"/>
  <c r="C24488"/>
  <c r="C24487"/>
  <c r="C24486"/>
  <c r="C24485"/>
  <c r="C24484"/>
  <c r="C24483"/>
  <c r="C24482"/>
  <c r="C24481"/>
  <c r="C24480"/>
  <c r="C24479"/>
  <c r="C24478"/>
  <c r="C24477"/>
  <c r="C24476"/>
  <c r="C24475"/>
  <c r="C24474"/>
  <c r="C24473"/>
  <c r="C24472"/>
  <c r="C24471"/>
  <c r="C24470"/>
  <c r="C24469"/>
  <c r="C24468"/>
  <c r="C24467"/>
  <c r="C24466"/>
  <c r="C24465"/>
  <c r="C24464"/>
  <c r="C24463"/>
  <c r="C24462"/>
  <c r="C24461"/>
  <c r="C24460"/>
  <c r="C24459"/>
  <c r="C24458"/>
  <c r="C24457"/>
  <c r="C24456"/>
  <c r="C24455"/>
  <c r="C24454"/>
  <c r="C24453"/>
  <c r="C24452"/>
  <c r="C24451"/>
  <c r="C24450"/>
  <c r="C24449"/>
  <c r="C24448"/>
  <c r="C24447"/>
  <c r="C24446"/>
  <c r="C24445"/>
  <c r="C24444"/>
  <c r="C24443"/>
  <c r="C24442"/>
  <c r="C24441"/>
  <c r="C24440"/>
  <c r="C24439"/>
  <c r="C24438"/>
  <c r="C24437"/>
  <c r="C24436"/>
  <c r="C24435"/>
  <c r="C24434"/>
  <c r="C24433"/>
  <c r="C24432"/>
  <c r="C24431"/>
  <c r="C24430"/>
  <c r="C24429"/>
  <c r="C24428"/>
  <c r="C24427"/>
  <c r="C24426"/>
  <c r="C24425"/>
  <c r="C24424"/>
  <c r="C24423"/>
  <c r="C24422"/>
  <c r="C24421"/>
  <c r="C24420"/>
  <c r="C24419"/>
  <c r="C24418"/>
  <c r="C24417"/>
  <c r="C24416"/>
  <c r="C24415"/>
  <c r="C24414"/>
  <c r="C24413"/>
  <c r="C24412"/>
  <c r="C24411"/>
  <c r="C24410"/>
  <c r="C24409"/>
  <c r="C24408"/>
  <c r="C24407"/>
  <c r="C24406"/>
  <c r="C24405"/>
  <c r="C24404"/>
  <c r="C24403"/>
  <c r="C24402"/>
  <c r="C24401"/>
  <c r="C24400"/>
  <c r="C24399"/>
  <c r="C24398"/>
  <c r="C24397"/>
  <c r="C24396"/>
  <c r="C24395"/>
  <c r="C24394"/>
  <c r="C24393"/>
  <c r="C24392"/>
  <c r="C24391"/>
  <c r="C24390"/>
  <c r="C24389"/>
  <c r="C24388"/>
  <c r="C24387"/>
  <c r="C24386"/>
  <c r="C24385"/>
  <c r="C24384"/>
  <c r="C24383"/>
  <c r="C24382"/>
  <c r="C24381"/>
  <c r="C24380"/>
  <c r="C24379"/>
  <c r="C24378"/>
  <c r="C24377"/>
  <c r="C24376"/>
  <c r="C24375"/>
  <c r="C24374"/>
  <c r="C24373"/>
  <c r="C24372"/>
  <c r="C24371"/>
  <c r="C24370"/>
  <c r="C24369"/>
  <c r="C24368"/>
  <c r="C24367"/>
  <c r="C24366"/>
  <c r="C24365"/>
  <c r="C24364"/>
  <c r="C24363"/>
  <c r="C24362"/>
  <c r="C24361"/>
  <c r="C24360"/>
  <c r="C24359"/>
  <c r="C24358"/>
  <c r="C24357"/>
  <c r="C24356"/>
  <c r="C24355"/>
  <c r="C24354"/>
  <c r="C24353"/>
  <c r="C24352"/>
  <c r="C24351"/>
  <c r="C24350"/>
  <c r="C24349"/>
  <c r="C24348"/>
  <c r="C24347"/>
  <c r="C24346"/>
  <c r="C24345"/>
  <c r="C24344"/>
  <c r="C24343"/>
  <c r="C24342"/>
  <c r="C24341"/>
  <c r="C24340"/>
  <c r="C24339"/>
  <c r="C24338"/>
  <c r="C24337"/>
  <c r="C24336"/>
  <c r="C24335"/>
  <c r="C24334"/>
  <c r="C24333"/>
  <c r="C24332"/>
  <c r="C24331"/>
  <c r="C24330"/>
  <c r="C24329"/>
  <c r="C24328"/>
  <c r="C24327"/>
  <c r="C24326"/>
  <c r="C24325"/>
  <c r="C24324"/>
  <c r="C24323"/>
  <c r="C24322"/>
  <c r="C24321"/>
  <c r="C24320"/>
  <c r="C24319"/>
  <c r="C24318"/>
  <c r="C24317"/>
  <c r="C24316"/>
  <c r="C24315"/>
  <c r="C24314"/>
  <c r="C24313"/>
  <c r="C24312"/>
  <c r="C24311"/>
  <c r="C24310"/>
  <c r="C24309"/>
  <c r="C24308"/>
  <c r="C24307"/>
  <c r="C24306"/>
  <c r="C24305"/>
  <c r="C24304"/>
  <c r="C24303"/>
  <c r="C24302"/>
  <c r="C24301"/>
  <c r="C24300"/>
  <c r="C24299"/>
  <c r="C24298"/>
  <c r="C24297"/>
  <c r="C24296"/>
  <c r="C24295"/>
  <c r="C24294"/>
  <c r="C24293"/>
  <c r="C24292"/>
  <c r="C24291"/>
  <c r="C24290"/>
  <c r="C24289"/>
  <c r="C24288"/>
  <c r="C24287"/>
  <c r="C24286"/>
  <c r="C24285"/>
  <c r="C24284"/>
  <c r="C24283"/>
  <c r="C24282"/>
  <c r="C24281"/>
  <c r="C24280"/>
  <c r="C24279"/>
  <c r="C24278"/>
  <c r="C24277"/>
  <c r="C24276"/>
  <c r="C24275"/>
  <c r="C24274"/>
  <c r="C24273"/>
  <c r="C24272"/>
  <c r="C24271"/>
  <c r="C24270"/>
  <c r="C24269"/>
  <c r="C24268"/>
  <c r="C24267"/>
  <c r="C24266"/>
  <c r="C24265"/>
  <c r="C24264"/>
  <c r="C24263"/>
  <c r="C24262"/>
  <c r="C24261"/>
  <c r="C24260"/>
  <c r="C24259"/>
  <c r="C24258"/>
  <c r="C24257"/>
  <c r="C24256"/>
  <c r="C24255"/>
  <c r="C24254"/>
  <c r="C24253"/>
  <c r="C24252"/>
  <c r="C24251"/>
  <c r="C24250"/>
  <c r="C24249"/>
  <c r="C24248"/>
  <c r="C24247"/>
  <c r="C24246"/>
  <c r="C24245"/>
  <c r="C24244"/>
  <c r="C24243"/>
  <c r="C24242"/>
  <c r="C24241"/>
  <c r="C24240"/>
  <c r="C24239"/>
  <c r="C24238"/>
  <c r="C24237"/>
  <c r="C24236"/>
  <c r="C24235"/>
  <c r="C24234"/>
  <c r="C24233"/>
  <c r="C24232"/>
  <c r="C24231"/>
  <c r="C24230"/>
  <c r="C24229"/>
  <c r="C24228"/>
  <c r="C24227"/>
  <c r="C24226"/>
  <c r="C24225"/>
  <c r="C24224"/>
  <c r="C24223"/>
  <c r="C24222"/>
  <c r="C24221"/>
  <c r="C24220"/>
  <c r="C24219"/>
  <c r="C24218"/>
  <c r="C24217"/>
  <c r="C24216"/>
  <c r="C24215"/>
  <c r="C24214"/>
  <c r="C24213"/>
  <c r="C24212"/>
  <c r="C24211"/>
  <c r="C24210"/>
  <c r="C24209"/>
  <c r="C24208"/>
  <c r="C24207"/>
  <c r="C24206"/>
  <c r="C24205"/>
  <c r="C24204"/>
  <c r="C24203"/>
  <c r="C24202"/>
  <c r="C24201"/>
  <c r="C24200"/>
  <c r="C24199"/>
  <c r="C24198"/>
  <c r="C24197"/>
  <c r="C24196"/>
  <c r="C24195"/>
  <c r="C24194"/>
  <c r="C24193"/>
  <c r="C24192"/>
  <c r="C24191"/>
  <c r="C24190"/>
  <c r="C24189"/>
  <c r="C24188"/>
  <c r="C24187"/>
  <c r="C24186"/>
  <c r="C24185"/>
  <c r="C24184"/>
  <c r="C24183"/>
  <c r="C24182"/>
  <c r="C24181"/>
  <c r="C24180"/>
  <c r="C24179"/>
  <c r="C24178"/>
  <c r="C24177"/>
  <c r="C24176"/>
  <c r="C24175"/>
  <c r="C24174"/>
  <c r="C24173"/>
  <c r="C24172"/>
  <c r="C24171"/>
  <c r="C24170"/>
  <c r="C24169"/>
  <c r="C24168"/>
  <c r="C24167"/>
  <c r="C24166"/>
  <c r="C24165"/>
  <c r="C24164"/>
  <c r="C24163"/>
  <c r="C24162"/>
  <c r="C24161"/>
  <c r="C24160"/>
  <c r="C24159"/>
  <c r="C24158"/>
  <c r="C24157"/>
  <c r="C24156"/>
  <c r="C24155"/>
  <c r="C24154"/>
  <c r="C24153"/>
  <c r="C24152"/>
  <c r="C24151"/>
  <c r="C24150"/>
  <c r="C24149"/>
  <c r="C24148"/>
  <c r="C24147"/>
  <c r="C24146"/>
  <c r="C24145"/>
  <c r="C24144"/>
  <c r="C24143"/>
  <c r="C24142"/>
  <c r="C24141"/>
  <c r="C24140"/>
  <c r="C24139"/>
  <c r="C24138"/>
  <c r="C24137"/>
  <c r="C24136"/>
  <c r="C24135"/>
  <c r="C24134"/>
  <c r="C24133"/>
  <c r="C24132"/>
  <c r="C24131"/>
  <c r="C24130"/>
  <c r="C24129"/>
  <c r="C24128"/>
  <c r="C24127"/>
  <c r="C24126"/>
  <c r="C24125"/>
  <c r="C24124"/>
  <c r="C24123"/>
  <c r="C24122"/>
  <c r="C24121"/>
  <c r="C24120"/>
  <c r="C24119"/>
  <c r="C24118"/>
  <c r="C24117"/>
  <c r="C24116"/>
  <c r="C24115"/>
  <c r="C24114"/>
  <c r="C24113"/>
  <c r="C24112"/>
  <c r="C24111"/>
  <c r="C24110"/>
  <c r="C24109"/>
  <c r="C24108"/>
  <c r="C24107"/>
  <c r="C24106"/>
  <c r="C24105"/>
  <c r="C24104"/>
  <c r="C24103"/>
  <c r="C24102"/>
  <c r="C24101"/>
  <c r="C24100"/>
  <c r="C24099"/>
  <c r="C24098"/>
  <c r="C24097"/>
  <c r="C24096"/>
  <c r="C24095"/>
  <c r="C24094"/>
  <c r="C24093"/>
  <c r="C24092"/>
  <c r="C24091"/>
  <c r="C24090"/>
  <c r="C24089"/>
  <c r="C24088"/>
  <c r="C24087"/>
  <c r="C24086"/>
  <c r="C24085"/>
  <c r="C24084"/>
  <c r="C24083"/>
  <c r="C24082"/>
  <c r="C24081"/>
  <c r="C24080"/>
  <c r="C24079"/>
  <c r="C24078"/>
  <c r="C24077"/>
  <c r="C24076"/>
  <c r="C24075"/>
  <c r="C24074"/>
  <c r="C24073"/>
  <c r="C24072"/>
  <c r="C24071"/>
  <c r="C24070"/>
  <c r="C24069"/>
  <c r="C24068"/>
  <c r="C24067"/>
  <c r="C24066"/>
  <c r="C24065"/>
  <c r="C24064"/>
  <c r="C24063"/>
  <c r="C24062"/>
  <c r="C24061"/>
  <c r="C24060"/>
  <c r="C24059"/>
  <c r="C24058"/>
  <c r="C24057"/>
  <c r="C24056"/>
  <c r="C24055"/>
  <c r="C24054"/>
  <c r="C24053"/>
  <c r="C24052"/>
  <c r="C24051"/>
  <c r="C24050"/>
  <c r="C24049"/>
  <c r="C24048"/>
  <c r="C24047"/>
  <c r="C24046"/>
  <c r="C24045"/>
  <c r="C24044"/>
  <c r="C24043"/>
  <c r="C24042"/>
  <c r="C24041"/>
  <c r="C24040"/>
  <c r="C24039"/>
  <c r="C24038"/>
  <c r="C24037"/>
  <c r="C24036"/>
  <c r="C24035"/>
  <c r="C24034"/>
  <c r="C24033"/>
  <c r="C24032"/>
  <c r="C24031"/>
  <c r="C24030"/>
  <c r="C24029"/>
  <c r="C24028"/>
  <c r="C24027"/>
  <c r="C24026"/>
  <c r="C24025"/>
  <c r="C24024"/>
  <c r="C24023"/>
  <c r="C24022"/>
  <c r="C24021"/>
  <c r="C24020"/>
  <c r="C24019"/>
  <c r="C24018"/>
  <c r="C24017"/>
  <c r="C24016"/>
  <c r="C24015"/>
  <c r="C24014"/>
  <c r="C24013"/>
  <c r="C24012"/>
  <c r="C24011"/>
  <c r="C24010"/>
  <c r="C24009"/>
  <c r="C24008"/>
  <c r="C24007"/>
  <c r="C24006"/>
  <c r="C24005"/>
  <c r="C24004"/>
  <c r="C24003"/>
  <c r="C24002"/>
  <c r="C24001"/>
  <c r="C24000"/>
  <c r="C23999"/>
  <c r="C23998"/>
  <c r="C23997"/>
  <c r="C23996"/>
  <c r="C23995"/>
  <c r="C23994"/>
  <c r="C23993"/>
  <c r="C23992"/>
  <c r="C23991"/>
  <c r="C23990"/>
  <c r="C23989"/>
  <c r="C23988"/>
  <c r="C23987"/>
  <c r="C23986"/>
  <c r="C23985"/>
  <c r="C23984"/>
  <c r="C23983"/>
  <c r="C23982"/>
  <c r="C23981"/>
  <c r="C23980"/>
  <c r="C23979"/>
  <c r="C23978"/>
  <c r="C23977"/>
  <c r="C23976"/>
  <c r="C23975"/>
  <c r="C23974"/>
  <c r="C23973"/>
  <c r="C23972"/>
  <c r="C23971"/>
  <c r="C23970"/>
  <c r="C23969"/>
  <c r="C23968"/>
  <c r="C23967"/>
  <c r="C23966"/>
  <c r="C23965"/>
  <c r="C23964"/>
  <c r="C23963"/>
  <c r="C23962"/>
  <c r="C23961"/>
  <c r="C23960"/>
  <c r="C23959"/>
  <c r="C23958"/>
  <c r="C23957"/>
  <c r="C23956"/>
  <c r="C23955"/>
  <c r="C23954"/>
  <c r="C23953"/>
  <c r="C23952"/>
  <c r="C23951"/>
  <c r="C23950"/>
  <c r="C23949"/>
  <c r="C23948"/>
  <c r="C23947"/>
  <c r="C23946"/>
  <c r="C23945"/>
  <c r="C23944"/>
  <c r="C23943"/>
  <c r="C23942"/>
  <c r="C23941"/>
  <c r="C23940"/>
  <c r="C23939"/>
  <c r="C23938"/>
  <c r="C23937"/>
  <c r="C23936"/>
  <c r="C23935"/>
  <c r="C23934"/>
  <c r="C23933"/>
  <c r="C23932"/>
  <c r="C23931"/>
  <c r="C23930"/>
  <c r="C23929"/>
  <c r="C23928"/>
  <c r="C23927"/>
  <c r="C23926"/>
  <c r="C23925"/>
  <c r="C23924"/>
  <c r="C23923"/>
  <c r="C23922"/>
  <c r="C23921"/>
  <c r="C23920"/>
  <c r="C23919"/>
  <c r="C23918"/>
  <c r="C23917"/>
  <c r="C23916"/>
  <c r="C23915"/>
  <c r="C23914"/>
  <c r="C23913"/>
  <c r="C23912"/>
  <c r="C23911"/>
  <c r="C23910"/>
  <c r="C23909"/>
  <c r="C23908"/>
  <c r="C23907"/>
  <c r="C23906"/>
  <c r="C23905"/>
  <c r="C23904"/>
  <c r="C23903"/>
  <c r="C23902"/>
  <c r="C23901"/>
  <c r="C23900"/>
  <c r="C23899"/>
  <c r="C23898"/>
  <c r="C23897"/>
  <c r="C23896"/>
  <c r="C23895"/>
  <c r="C23894"/>
  <c r="C23893"/>
  <c r="C23892"/>
  <c r="C23891"/>
  <c r="C23890"/>
  <c r="C23889"/>
  <c r="C23888"/>
  <c r="C23887"/>
  <c r="C23886"/>
  <c r="C23885"/>
  <c r="C23884"/>
  <c r="C23883"/>
  <c r="C23882"/>
  <c r="C23881"/>
  <c r="C23880"/>
  <c r="C23879"/>
  <c r="C23878"/>
  <c r="C23877"/>
  <c r="C23876"/>
  <c r="C23875"/>
  <c r="C23874"/>
  <c r="C23873"/>
  <c r="C23872"/>
  <c r="C23871"/>
  <c r="C23870"/>
  <c r="C23869"/>
  <c r="C23868"/>
  <c r="C23867"/>
  <c r="C23866"/>
  <c r="C23865"/>
  <c r="C23864"/>
  <c r="C23863"/>
  <c r="C23862"/>
  <c r="C23861"/>
  <c r="C23860"/>
  <c r="C23859"/>
  <c r="C23858"/>
  <c r="C23857"/>
  <c r="C23856"/>
  <c r="C23855"/>
  <c r="C23854"/>
  <c r="C23853"/>
  <c r="C23852"/>
  <c r="C23851"/>
  <c r="C23850"/>
  <c r="C23849"/>
  <c r="C23848"/>
  <c r="C23847"/>
  <c r="C23846"/>
  <c r="C23845"/>
  <c r="C23844"/>
  <c r="C23843"/>
  <c r="C23842"/>
  <c r="C23841"/>
  <c r="C23840"/>
  <c r="C23839"/>
  <c r="C23838"/>
  <c r="C23837"/>
  <c r="C23836"/>
  <c r="C23835"/>
  <c r="C23834"/>
  <c r="C23833"/>
  <c r="C23832"/>
  <c r="C23831"/>
  <c r="C23830"/>
  <c r="C23829"/>
  <c r="C23828"/>
  <c r="C23827"/>
  <c r="C23826"/>
  <c r="C23825"/>
  <c r="C23824"/>
  <c r="C23823"/>
  <c r="C23822"/>
  <c r="C23821"/>
  <c r="C23820"/>
  <c r="C23819"/>
  <c r="C23818"/>
  <c r="C23817"/>
  <c r="C23816"/>
  <c r="C23815"/>
  <c r="C23814"/>
  <c r="C23813"/>
  <c r="C23812"/>
  <c r="C23811"/>
  <c r="C23810"/>
  <c r="C23809"/>
  <c r="C23808"/>
  <c r="C23807"/>
  <c r="C23806"/>
  <c r="C23805"/>
  <c r="C23804"/>
  <c r="C23803"/>
  <c r="C23802"/>
  <c r="C23801"/>
  <c r="C23800"/>
  <c r="C23799"/>
  <c r="C23798"/>
  <c r="C23797"/>
  <c r="C23796"/>
  <c r="C23795"/>
  <c r="C23794"/>
  <c r="C23793"/>
  <c r="C23792"/>
  <c r="C23791"/>
  <c r="C23790"/>
  <c r="C23789"/>
  <c r="C23788"/>
  <c r="C23787"/>
  <c r="C23786"/>
  <c r="C23785"/>
  <c r="C23784"/>
  <c r="C23783"/>
  <c r="C23782"/>
  <c r="C23781"/>
  <c r="C23780"/>
  <c r="C23779"/>
  <c r="C23778"/>
  <c r="C23777"/>
  <c r="C23776"/>
  <c r="C23775"/>
  <c r="C23774"/>
  <c r="C23773"/>
  <c r="C23772"/>
  <c r="C23771"/>
  <c r="C23770"/>
  <c r="C23769"/>
  <c r="C23768"/>
  <c r="C23767"/>
  <c r="C23766"/>
  <c r="C23765"/>
  <c r="C23764"/>
  <c r="C23763"/>
  <c r="C23762"/>
  <c r="C23761"/>
  <c r="C23760"/>
  <c r="C23759"/>
  <c r="C23758"/>
  <c r="C23757"/>
  <c r="C23756"/>
  <c r="C23755"/>
  <c r="C23754"/>
  <c r="C23753"/>
  <c r="C23752"/>
  <c r="C23751"/>
  <c r="C23750"/>
  <c r="C23749"/>
  <c r="C23748"/>
  <c r="C23747"/>
  <c r="C23746"/>
  <c r="C23745"/>
  <c r="C23744"/>
  <c r="C23743"/>
  <c r="C23742"/>
  <c r="C23741"/>
  <c r="C23740"/>
  <c r="C23739"/>
  <c r="C23738"/>
  <c r="C23737"/>
  <c r="C23736"/>
  <c r="C23735"/>
  <c r="C23734"/>
  <c r="C23733"/>
  <c r="C23732"/>
  <c r="C23731"/>
  <c r="C23730"/>
  <c r="C23729"/>
  <c r="C23728"/>
  <c r="C23727"/>
  <c r="C23726"/>
  <c r="C23725"/>
  <c r="C23724"/>
  <c r="C23723"/>
  <c r="C23722"/>
  <c r="C23721"/>
  <c r="C23720"/>
  <c r="C23719"/>
  <c r="C23718"/>
  <c r="C23717"/>
  <c r="C23716"/>
  <c r="C23715"/>
  <c r="C23714"/>
  <c r="C23713"/>
  <c r="C23712"/>
  <c r="C23711"/>
  <c r="C23710"/>
  <c r="C23709"/>
  <c r="C23708"/>
  <c r="C23707"/>
  <c r="C23706"/>
  <c r="C23705"/>
  <c r="C23704"/>
  <c r="C23703"/>
  <c r="C23702"/>
  <c r="C23701"/>
  <c r="C23700"/>
  <c r="C23699"/>
  <c r="C23698"/>
  <c r="C23697"/>
  <c r="C23696"/>
  <c r="C23695"/>
  <c r="C23694"/>
  <c r="C23693"/>
  <c r="C23692"/>
  <c r="C23691"/>
  <c r="C23690"/>
  <c r="C23689"/>
  <c r="C23688"/>
  <c r="C23687"/>
  <c r="C23686"/>
  <c r="C23685"/>
  <c r="C23684"/>
  <c r="C23683"/>
  <c r="C23682"/>
  <c r="C23681"/>
  <c r="C23680"/>
  <c r="C23679"/>
  <c r="C23678"/>
  <c r="C23677"/>
  <c r="C23676"/>
  <c r="C23675"/>
  <c r="C23674"/>
  <c r="C23673"/>
  <c r="C23672"/>
  <c r="C23671"/>
  <c r="C23670"/>
  <c r="C23669"/>
  <c r="C23668"/>
  <c r="C23667"/>
  <c r="C23666"/>
  <c r="C23665"/>
  <c r="C23664"/>
  <c r="C23663"/>
  <c r="C23662"/>
  <c r="C23661"/>
  <c r="C23660"/>
  <c r="C23659"/>
  <c r="C23658"/>
  <c r="C23657"/>
  <c r="C23656"/>
  <c r="C23655"/>
  <c r="C23654"/>
  <c r="C23653"/>
  <c r="C23652"/>
  <c r="C23651"/>
  <c r="C23650"/>
  <c r="C23649"/>
  <c r="C23648"/>
  <c r="C23647"/>
  <c r="C23646"/>
  <c r="C23645"/>
  <c r="C23644"/>
  <c r="C23643"/>
  <c r="C23642"/>
  <c r="C23641"/>
  <c r="C23640"/>
  <c r="C23639"/>
  <c r="C23638"/>
  <c r="C23637"/>
  <c r="C23636"/>
  <c r="C23635"/>
  <c r="C23634"/>
  <c r="C23633"/>
  <c r="C23632"/>
  <c r="C23631"/>
  <c r="C23630"/>
  <c r="C23629"/>
  <c r="C23628"/>
  <c r="C23627"/>
  <c r="C23626"/>
  <c r="C23625"/>
  <c r="C23624"/>
  <c r="C23623"/>
  <c r="C23622"/>
  <c r="C23621"/>
  <c r="C23620"/>
  <c r="C23619"/>
  <c r="C23618"/>
  <c r="C23617"/>
  <c r="C23616"/>
  <c r="C23615"/>
  <c r="C23614"/>
  <c r="C23613"/>
  <c r="C23612"/>
  <c r="C23611"/>
  <c r="C23610"/>
  <c r="C23609"/>
  <c r="C23608"/>
  <c r="C23607"/>
  <c r="C23606"/>
  <c r="C23605"/>
  <c r="C23604"/>
  <c r="C23603"/>
  <c r="C23602"/>
  <c r="C23601"/>
  <c r="C23600"/>
  <c r="C23599"/>
  <c r="C23598"/>
  <c r="C23597"/>
  <c r="C23596"/>
  <c r="C23595"/>
  <c r="C23594"/>
  <c r="C23593"/>
  <c r="C23592"/>
  <c r="C23591"/>
  <c r="C23590"/>
  <c r="C23589"/>
  <c r="C23588"/>
  <c r="C23587"/>
  <c r="C23586"/>
  <c r="C23585"/>
  <c r="C23584"/>
  <c r="C23583"/>
  <c r="C23582"/>
  <c r="C23581"/>
  <c r="C23580"/>
  <c r="C23579"/>
  <c r="C23578"/>
  <c r="C23577"/>
  <c r="C23576"/>
  <c r="C23575"/>
  <c r="C23574"/>
  <c r="C23573"/>
  <c r="C23572"/>
  <c r="C23571"/>
  <c r="C23570"/>
  <c r="C23569"/>
  <c r="C23568"/>
  <c r="C23567"/>
  <c r="C23566"/>
  <c r="C23565"/>
  <c r="C23564"/>
  <c r="C23563"/>
  <c r="C23562"/>
  <c r="C23561"/>
  <c r="C23560"/>
  <c r="C23559"/>
  <c r="C23558"/>
  <c r="C23557"/>
  <c r="C23556"/>
  <c r="C23555"/>
  <c r="C23554"/>
  <c r="C23553"/>
  <c r="C23552"/>
  <c r="C23551"/>
  <c r="C23550"/>
  <c r="C23549"/>
  <c r="C23548"/>
  <c r="C23547"/>
  <c r="C23546"/>
  <c r="C23545"/>
  <c r="C23544"/>
  <c r="C23543"/>
  <c r="C23542"/>
  <c r="C23541"/>
  <c r="C23540"/>
  <c r="C23539"/>
  <c r="C23538"/>
  <c r="C23537"/>
  <c r="C23536"/>
  <c r="C23535"/>
  <c r="C23534"/>
  <c r="C23533"/>
  <c r="C23532"/>
  <c r="C23531"/>
  <c r="C23530"/>
  <c r="C23529"/>
  <c r="C23528"/>
  <c r="C23527"/>
  <c r="C23526"/>
  <c r="C23525"/>
  <c r="C23524"/>
  <c r="C23523"/>
  <c r="C23522"/>
  <c r="C23521"/>
  <c r="C23520"/>
  <c r="C23519"/>
  <c r="C23518"/>
  <c r="C23517"/>
  <c r="C23516"/>
  <c r="C23515"/>
  <c r="C23514"/>
  <c r="C23513"/>
  <c r="C23512"/>
  <c r="C23511"/>
  <c r="C23510"/>
  <c r="C23509"/>
  <c r="C23508"/>
  <c r="C23507"/>
  <c r="C23506"/>
  <c r="C23505"/>
  <c r="C23504"/>
  <c r="C23503"/>
  <c r="C23502"/>
  <c r="C23501"/>
  <c r="C23500"/>
  <c r="C23499"/>
  <c r="C23498"/>
  <c r="C23497"/>
  <c r="C23496"/>
  <c r="C23495"/>
  <c r="C23494"/>
  <c r="C23493"/>
  <c r="C23492"/>
  <c r="C23491"/>
  <c r="C23490"/>
  <c r="C23489"/>
  <c r="C23488"/>
  <c r="C23487"/>
  <c r="C23486"/>
  <c r="C23485"/>
  <c r="C23484"/>
  <c r="C23483"/>
  <c r="C23482"/>
  <c r="C23481"/>
  <c r="C23480"/>
  <c r="C23479"/>
  <c r="C23478"/>
  <c r="C23477"/>
  <c r="C23476"/>
  <c r="C23475"/>
  <c r="C23474"/>
  <c r="C23473"/>
  <c r="C23472"/>
  <c r="C23471"/>
  <c r="C23470"/>
  <c r="C23469"/>
  <c r="C23468"/>
  <c r="C23467"/>
  <c r="C23466"/>
  <c r="C23465"/>
  <c r="C23464"/>
  <c r="C23463"/>
  <c r="C23462"/>
  <c r="C23461"/>
  <c r="C23460"/>
  <c r="C23459"/>
  <c r="C23458"/>
  <c r="C23457"/>
  <c r="C23456"/>
  <c r="C23455"/>
  <c r="C23454"/>
  <c r="C23453"/>
  <c r="C23452"/>
  <c r="C23451"/>
  <c r="C23450"/>
  <c r="C23449"/>
  <c r="C23448"/>
  <c r="C23447"/>
  <c r="C23446"/>
  <c r="C23445"/>
  <c r="C23444"/>
  <c r="C23443"/>
  <c r="C23442"/>
  <c r="C23441"/>
  <c r="C23440"/>
  <c r="C23439"/>
  <c r="C23438"/>
  <c r="C23437"/>
  <c r="C23436"/>
  <c r="C23435"/>
  <c r="C23434"/>
  <c r="C23433"/>
  <c r="C23432"/>
  <c r="C23431"/>
  <c r="C23430"/>
  <c r="C23429"/>
  <c r="C23428"/>
  <c r="C23427"/>
  <c r="C23426"/>
  <c r="C23425"/>
  <c r="C23424"/>
  <c r="C23423"/>
  <c r="C23422"/>
  <c r="C23421"/>
  <c r="C23420"/>
  <c r="C23419"/>
  <c r="C23418"/>
  <c r="C23417"/>
  <c r="C23416"/>
  <c r="C23415"/>
  <c r="C23414"/>
  <c r="C23413"/>
  <c r="C23412"/>
  <c r="C23411"/>
  <c r="C23410"/>
  <c r="C23409"/>
  <c r="C23408"/>
  <c r="C23407"/>
  <c r="C23406"/>
  <c r="C23405"/>
  <c r="C23404"/>
  <c r="C23403"/>
  <c r="C23402"/>
  <c r="C23401"/>
  <c r="C23400"/>
  <c r="C23399"/>
  <c r="C23398"/>
  <c r="C23397"/>
  <c r="C23396"/>
  <c r="C23395"/>
  <c r="C23394"/>
  <c r="C23393"/>
  <c r="C23392"/>
  <c r="C23391"/>
  <c r="C23390"/>
  <c r="C23389"/>
  <c r="C23388"/>
  <c r="C23387"/>
  <c r="C23386"/>
  <c r="C23385"/>
  <c r="C23384"/>
  <c r="C23383"/>
  <c r="C23382"/>
  <c r="C23381"/>
  <c r="C23380"/>
  <c r="C23379"/>
  <c r="C23378"/>
  <c r="C23377"/>
  <c r="C23376"/>
  <c r="C23375"/>
  <c r="C23374"/>
  <c r="C23373"/>
  <c r="C23372"/>
  <c r="C23371"/>
  <c r="C23370"/>
  <c r="C23369"/>
  <c r="C23368"/>
  <c r="C23367"/>
  <c r="C23366"/>
  <c r="C23365"/>
  <c r="C23364"/>
  <c r="C23363"/>
  <c r="C23362"/>
  <c r="C23361"/>
  <c r="C23360"/>
  <c r="C23359"/>
  <c r="C23358"/>
  <c r="C23357"/>
  <c r="C23356"/>
  <c r="C23355"/>
  <c r="C23354"/>
  <c r="C23353"/>
  <c r="C23352"/>
  <c r="C23351"/>
  <c r="C23350"/>
  <c r="C23349"/>
  <c r="C23348"/>
  <c r="C23347"/>
  <c r="C23346"/>
  <c r="C23345"/>
  <c r="C23344"/>
  <c r="C23343"/>
  <c r="C23342"/>
  <c r="C23341"/>
  <c r="C23340"/>
  <c r="C23339"/>
  <c r="C23338"/>
  <c r="C23337"/>
  <c r="C23336"/>
  <c r="C23335"/>
  <c r="C23334"/>
  <c r="C23333"/>
  <c r="C23332"/>
  <c r="C23331"/>
  <c r="C23330"/>
  <c r="C23329"/>
  <c r="C23328"/>
  <c r="C23327"/>
  <c r="C23326"/>
  <c r="C23325"/>
  <c r="C23324"/>
  <c r="C23323"/>
  <c r="C23322"/>
  <c r="C23321"/>
  <c r="C23320"/>
  <c r="C23319"/>
  <c r="C23318"/>
  <c r="C23317"/>
  <c r="C23316"/>
  <c r="C23315"/>
  <c r="C23314"/>
  <c r="C23313"/>
  <c r="C23312"/>
  <c r="C23311"/>
  <c r="C23310"/>
  <c r="C23309"/>
  <c r="C23308"/>
  <c r="C23307"/>
  <c r="C23306"/>
  <c r="C23305"/>
  <c r="C23304"/>
  <c r="C23303"/>
  <c r="C23302"/>
  <c r="C23301"/>
  <c r="C23300"/>
  <c r="C23299"/>
  <c r="C23298"/>
  <c r="C23297"/>
  <c r="C23296"/>
  <c r="C23295"/>
  <c r="C23294"/>
  <c r="C23293"/>
  <c r="C23292"/>
  <c r="C23291"/>
  <c r="C23290"/>
  <c r="C23289"/>
  <c r="C23288"/>
  <c r="C23287"/>
  <c r="C23286"/>
  <c r="C23285"/>
  <c r="C23284"/>
  <c r="C23283"/>
  <c r="C23282"/>
  <c r="C23281"/>
  <c r="C23280"/>
  <c r="C23279"/>
  <c r="C23278"/>
  <c r="C23277"/>
  <c r="C23276"/>
  <c r="C23275"/>
  <c r="C23274"/>
  <c r="C23273"/>
  <c r="C23272"/>
  <c r="C23271"/>
  <c r="C23270"/>
  <c r="C23269"/>
  <c r="C23268"/>
  <c r="C23267"/>
  <c r="C23266"/>
  <c r="C23265"/>
  <c r="C23264"/>
  <c r="C23263"/>
  <c r="C23262"/>
  <c r="C23261"/>
  <c r="C23260"/>
  <c r="C23259"/>
  <c r="C23258"/>
  <c r="C23257"/>
  <c r="C23256"/>
  <c r="C23255"/>
  <c r="C23254"/>
  <c r="C23253"/>
  <c r="C23252"/>
  <c r="C23251"/>
  <c r="C23250"/>
  <c r="C23249"/>
  <c r="C23248"/>
  <c r="C23247"/>
  <c r="C23246"/>
  <c r="C23245"/>
  <c r="C23244"/>
  <c r="C23243"/>
  <c r="C23242"/>
  <c r="C23241"/>
  <c r="C23240"/>
  <c r="C23239"/>
  <c r="C23238"/>
  <c r="C23237"/>
  <c r="C23236"/>
  <c r="C23235"/>
  <c r="C23234"/>
  <c r="C23233"/>
  <c r="C23232"/>
  <c r="C23231"/>
  <c r="C23230"/>
  <c r="C23229"/>
  <c r="C23228"/>
  <c r="C23227"/>
  <c r="C23226"/>
  <c r="C23225"/>
  <c r="C23224"/>
  <c r="C23223"/>
  <c r="C23222"/>
  <c r="C23221"/>
  <c r="C23220"/>
  <c r="C23219"/>
  <c r="C23218"/>
  <c r="C23217"/>
  <c r="C23216"/>
  <c r="C23215"/>
  <c r="C23214"/>
  <c r="C23213"/>
  <c r="C23212"/>
  <c r="C23211"/>
  <c r="C23210"/>
  <c r="C23209"/>
  <c r="C23208"/>
  <c r="C23207"/>
  <c r="C23206"/>
  <c r="C23205"/>
  <c r="C23204"/>
  <c r="C23203"/>
  <c r="C23202"/>
  <c r="C23201"/>
  <c r="C23200"/>
  <c r="C23199"/>
  <c r="C23198"/>
  <c r="C23197"/>
  <c r="C23196"/>
  <c r="C23195"/>
  <c r="C23194"/>
  <c r="C23193"/>
  <c r="C23192"/>
  <c r="C23191"/>
  <c r="C23190"/>
  <c r="C23189"/>
  <c r="C23188"/>
  <c r="C23187"/>
  <c r="C23186"/>
  <c r="C23185"/>
  <c r="C23184"/>
  <c r="C23183"/>
  <c r="C23182"/>
  <c r="C23181"/>
  <c r="C23180"/>
  <c r="C23179"/>
  <c r="C23178"/>
  <c r="C23177"/>
  <c r="C23176"/>
  <c r="C23175"/>
  <c r="C23174"/>
  <c r="C23173"/>
  <c r="C23172"/>
  <c r="C23171"/>
  <c r="C23170"/>
  <c r="C23169"/>
  <c r="C23168"/>
  <c r="C23167"/>
  <c r="C23166"/>
  <c r="C23165"/>
  <c r="C23164"/>
  <c r="C23163"/>
  <c r="C23162"/>
  <c r="C23161"/>
  <c r="C23160"/>
  <c r="C23159"/>
  <c r="C23158"/>
  <c r="C23157"/>
  <c r="C23156"/>
  <c r="C23155"/>
  <c r="C23154"/>
  <c r="C23153"/>
  <c r="C23152"/>
  <c r="C23151"/>
  <c r="C23150"/>
  <c r="C23149"/>
  <c r="C23148"/>
  <c r="C23147"/>
  <c r="C23146"/>
  <c r="C23145"/>
  <c r="C23144"/>
  <c r="C23143"/>
  <c r="C23142"/>
  <c r="C23141"/>
  <c r="C23140"/>
  <c r="C23139"/>
  <c r="C23138"/>
  <c r="C23137"/>
  <c r="C23136"/>
  <c r="C23135"/>
  <c r="C23134"/>
  <c r="C23133"/>
  <c r="C23132"/>
  <c r="C23131"/>
  <c r="C23130"/>
  <c r="C23129"/>
  <c r="C23128"/>
  <c r="C23127"/>
  <c r="C23126"/>
  <c r="C23125"/>
  <c r="C23124"/>
  <c r="C23123"/>
  <c r="C23122"/>
  <c r="C23121"/>
  <c r="C23120"/>
  <c r="C23119"/>
  <c r="C23118"/>
  <c r="C23117"/>
  <c r="C23116"/>
  <c r="C23115"/>
  <c r="C23114"/>
  <c r="C23113"/>
  <c r="C23112"/>
  <c r="C23111"/>
  <c r="C23110"/>
  <c r="C23109"/>
  <c r="C23108"/>
  <c r="C23107"/>
  <c r="C23106"/>
  <c r="C23105"/>
  <c r="C23104"/>
  <c r="C23103"/>
  <c r="C23102"/>
  <c r="C23101"/>
  <c r="C23100"/>
  <c r="C23099"/>
  <c r="C23098"/>
  <c r="C23097"/>
  <c r="C23096"/>
  <c r="C23095"/>
  <c r="C23094"/>
  <c r="C23093"/>
  <c r="C23092"/>
  <c r="C23091"/>
  <c r="C23090"/>
  <c r="C23089"/>
  <c r="C23088"/>
  <c r="C23087"/>
  <c r="C23086"/>
  <c r="C23085"/>
  <c r="C23084"/>
  <c r="C23083"/>
  <c r="C23082"/>
  <c r="C23081"/>
  <c r="C23080"/>
  <c r="C23079"/>
  <c r="C23078"/>
  <c r="C23077"/>
  <c r="C23076"/>
  <c r="C23075"/>
  <c r="C23074"/>
  <c r="C23073"/>
  <c r="C23072"/>
  <c r="C23071"/>
  <c r="C23070"/>
  <c r="C23069"/>
  <c r="C23068"/>
  <c r="C23067"/>
  <c r="C23066"/>
  <c r="C23065"/>
  <c r="C23064"/>
  <c r="C23063"/>
  <c r="C23062"/>
  <c r="C23061"/>
  <c r="C23060"/>
  <c r="C23059"/>
  <c r="C23058"/>
  <c r="C23057"/>
  <c r="C23056"/>
  <c r="C23055"/>
  <c r="C23054"/>
  <c r="C23053"/>
  <c r="C23052"/>
  <c r="C23051"/>
  <c r="C23050"/>
  <c r="C23049"/>
  <c r="C23048"/>
  <c r="C23047"/>
  <c r="C23046"/>
  <c r="C23045"/>
  <c r="C23044"/>
  <c r="C23043"/>
  <c r="C23042"/>
  <c r="C23041"/>
  <c r="C23040"/>
  <c r="C23039"/>
  <c r="C23038"/>
  <c r="C23037"/>
  <c r="C23036"/>
  <c r="C23035"/>
  <c r="C23034"/>
  <c r="C23033"/>
  <c r="C23032"/>
  <c r="C23031"/>
  <c r="C23030"/>
  <c r="C23029"/>
  <c r="C23028"/>
  <c r="C23027"/>
  <c r="C23026"/>
  <c r="C23025"/>
  <c r="C23024"/>
  <c r="C23023"/>
  <c r="C23022"/>
  <c r="C23021"/>
  <c r="C23020"/>
  <c r="C23019"/>
  <c r="C23018"/>
  <c r="C23017"/>
  <c r="C23016"/>
  <c r="C23015"/>
  <c r="C23014"/>
  <c r="C23013"/>
  <c r="C23012"/>
  <c r="C23011"/>
  <c r="C23010"/>
  <c r="C23009"/>
  <c r="C23008"/>
  <c r="C23007"/>
  <c r="C23006"/>
  <c r="C23005"/>
  <c r="C23004"/>
  <c r="C23003"/>
  <c r="C23002"/>
  <c r="C23001"/>
  <c r="C23000"/>
  <c r="C22999"/>
  <c r="C22998"/>
  <c r="C22997"/>
  <c r="C22996"/>
  <c r="C22995"/>
  <c r="C22994"/>
  <c r="C22993"/>
  <c r="C22992"/>
  <c r="C22991"/>
  <c r="C22990"/>
  <c r="C22989"/>
  <c r="C22988"/>
  <c r="C22987"/>
  <c r="C22986"/>
  <c r="C22985"/>
  <c r="C22984"/>
  <c r="C22983"/>
  <c r="C22982"/>
  <c r="C22981"/>
  <c r="C22980"/>
  <c r="C22979"/>
  <c r="C22978"/>
  <c r="C22977"/>
  <c r="C22976"/>
  <c r="C22975"/>
  <c r="C22974"/>
  <c r="C22973"/>
  <c r="C22972"/>
  <c r="C22971"/>
  <c r="C22970"/>
  <c r="C22969"/>
  <c r="C22968"/>
  <c r="C22967"/>
  <c r="C22966"/>
  <c r="C22965"/>
  <c r="C22964"/>
  <c r="C22963"/>
  <c r="C22962"/>
  <c r="C22961"/>
  <c r="C22960"/>
  <c r="C22959"/>
  <c r="C22958"/>
  <c r="C22957"/>
  <c r="C22956"/>
  <c r="C22955"/>
  <c r="C22954"/>
  <c r="C22953"/>
  <c r="C22952"/>
  <c r="C22951"/>
  <c r="C22950"/>
  <c r="C22949"/>
  <c r="C22948"/>
  <c r="C22947"/>
  <c r="C22946"/>
  <c r="C22945"/>
  <c r="C22944"/>
  <c r="C22943"/>
  <c r="C22942"/>
  <c r="C22941"/>
  <c r="C22940"/>
  <c r="C22939"/>
  <c r="C22938"/>
  <c r="C22937"/>
  <c r="C22936"/>
  <c r="C22935"/>
  <c r="C22934"/>
  <c r="C22933"/>
  <c r="C22932"/>
  <c r="C22931"/>
  <c r="C22930"/>
  <c r="C22929"/>
  <c r="C22928"/>
  <c r="C22927"/>
  <c r="C22926"/>
  <c r="C22925"/>
  <c r="C22924"/>
  <c r="C22923"/>
  <c r="C22922"/>
  <c r="C22921"/>
  <c r="C22920"/>
  <c r="C22919"/>
  <c r="C22918"/>
  <c r="C22917"/>
  <c r="C22916"/>
  <c r="C22915"/>
  <c r="C22914"/>
  <c r="C22913"/>
  <c r="C22912"/>
  <c r="C22911"/>
  <c r="C22910"/>
  <c r="C22909"/>
  <c r="C22908"/>
  <c r="C22907"/>
  <c r="C22906"/>
  <c r="C22905"/>
  <c r="C22904"/>
  <c r="C22903"/>
  <c r="C22902"/>
  <c r="C22901"/>
  <c r="C22900"/>
  <c r="C22899"/>
  <c r="C22898"/>
  <c r="C22897"/>
  <c r="C22896"/>
  <c r="C22895"/>
  <c r="C22894"/>
  <c r="C22893"/>
  <c r="C22892"/>
  <c r="C22891"/>
  <c r="C22890"/>
  <c r="C22889"/>
  <c r="C22888"/>
  <c r="C22887"/>
  <c r="C22886"/>
  <c r="C22885"/>
  <c r="C22884"/>
  <c r="C22883"/>
  <c r="C22882"/>
  <c r="C22881"/>
  <c r="C22880"/>
  <c r="C22879"/>
  <c r="C22878"/>
  <c r="C22877"/>
  <c r="C22876"/>
  <c r="C22875"/>
  <c r="C22874"/>
  <c r="C22873"/>
  <c r="C22872"/>
  <c r="C22871"/>
  <c r="C22870"/>
  <c r="C22869"/>
  <c r="C22868"/>
  <c r="C22867"/>
  <c r="C22866"/>
  <c r="C22865"/>
  <c r="C22864"/>
  <c r="C22863"/>
  <c r="C22862"/>
  <c r="C22861"/>
  <c r="C22860"/>
  <c r="C22859"/>
  <c r="C22858"/>
  <c r="C22857"/>
  <c r="C22856"/>
  <c r="C22855"/>
  <c r="C22854"/>
  <c r="C22853"/>
  <c r="C22852"/>
  <c r="C22851"/>
  <c r="C22850"/>
  <c r="C22849"/>
  <c r="C22848"/>
  <c r="C22847"/>
  <c r="C22846"/>
  <c r="C22845"/>
  <c r="C22844"/>
  <c r="C22843"/>
  <c r="C22842"/>
  <c r="C22841"/>
  <c r="C22840"/>
  <c r="C22839"/>
  <c r="C22838"/>
  <c r="C22837"/>
  <c r="C22836"/>
  <c r="C22835"/>
  <c r="C22834"/>
  <c r="C22833"/>
  <c r="C22832"/>
  <c r="C22831"/>
  <c r="C22830"/>
  <c r="C22829"/>
  <c r="C22828"/>
  <c r="C22827"/>
  <c r="C22826"/>
  <c r="C22825"/>
  <c r="C22824"/>
  <c r="C22823"/>
  <c r="C22822"/>
  <c r="C22821"/>
  <c r="C22820"/>
  <c r="C22819"/>
  <c r="C22818"/>
  <c r="C22817"/>
  <c r="C22816"/>
  <c r="C22815"/>
  <c r="C22814"/>
  <c r="C22813"/>
  <c r="C22812"/>
  <c r="C22811"/>
  <c r="C22810"/>
  <c r="C22809"/>
  <c r="C22808"/>
  <c r="C22807"/>
  <c r="C22806"/>
  <c r="C22805"/>
  <c r="C22804"/>
  <c r="C22803"/>
  <c r="C22802"/>
  <c r="C22801"/>
  <c r="C22800"/>
  <c r="C22799"/>
  <c r="C22798"/>
  <c r="C22797"/>
  <c r="C22796"/>
  <c r="C22795"/>
  <c r="C22794"/>
  <c r="C22793"/>
  <c r="C22792"/>
  <c r="C22791"/>
  <c r="C22790"/>
  <c r="C22789"/>
  <c r="C22788"/>
  <c r="C22787"/>
  <c r="C22786"/>
  <c r="C22785"/>
  <c r="C22784"/>
  <c r="C22783"/>
  <c r="C22782"/>
  <c r="C22781"/>
  <c r="C22780"/>
  <c r="C22779"/>
  <c r="C22778"/>
  <c r="C22777"/>
  <c r="C22776"/>
  <c r="C22775"/>
  <c r="C22774"/>
  <c r="C22773"/>
  <c r="C22772"/>
  <c r="C22771"/>
  <c r="C22770"/>
  <c r="C22769"/>
  <c r="C22768"/>
  <c r="C22767"/>
  <c r="C22766"/>
  <c r="C22765"/>
  <c r="C22764"/>
  <c r="C22763"/>
  <c r="C22762"/>
  <c r="C22761"/>
  <c r="C22760"/>
  <c r="C22759"/>
  <c r="C22758"/>
  <c r="C22757"/>
  <c r="C22756"/>
  <c r="C22755"/>
  <c r="C22754"/>
  <c r="C22753"/>
  <c r="C22752"/>
  <c r="C22751"/>
  <c r="C22750"/>
  <c r="C22749"/>
  <c r="C22748"/>
  <c r="C22747"/>
  <c r="C22746"/>
  <c r="C22745"/>
  <c r="C22744"/>
  <c r="C22743"/>
  <c r="C22742"/>
  <c r="C22741"/>
  <c r="C22740"/>
  <c r="C22739"/>
  <c r="C22738"/>
  <c r="C22737"/>
  <c r="C22736"/>
  <c r="C22735"/>
  <c r="C22734"/>
  <c r="C22733"/>
  <c r="C22732"/>
  <c r="C22731"/>
  <c r="C22730"/>
  <c r="C22729"/>
  <c r="C22728"/>
  <c r="C22727"/>
  <c r="C22726"/>
  <c r="C22725"/>
  <c r="C22724"/>
  <c r="C22723"/>
  <c r="C22722"/>
  <c r="C22721"/>
  <c r="C22720"/>
  <c r="C22719"/>
  <c r="C22718"/>
  <c r="C22717"/>
  <c r="C22716"/>
  <c r="C22715"/>
  <c r="C22714"/>
  <c r="C22713"/>
  <c r="C22712"/>
  <c r="C22711"/>
  <c r="C22710"/>
  <c r="C22709"/>
  <c r="C22708"/>
  <c r="C22707"/>
  <c r="C22706"/>
  <c r="C22705"/>
  <c r="C22704"/>
  <c r="C22703"/>
  <c r="C22702"/>
  <c r="C22701"/>
  <c r="C22700"/>
  <c r="C22699"/>
  <c r="C22698"/>
  <c r="C22697"/>
  <c r="C22696"/>
  <c r="C22695"/>
  <c r="C22694"/>
  <c r="C22693"/>
  <c r="C22692"/>
  <c r="C22691"/>
  <c r="C22690"/>
  <c r="C22689"/>
  <c r="C22688"/>
  <c r="C22687"/>
  <c r="C22686"/>
  <c r="C22685"/>
  <c r="C22684"/>
  <c r="C22683"/>
  <c r="C22682"/>
  <c r="C22681"/>
  <c r="C22680"/>
  <c r="C22679"/>
  <c r="C22678"/>
  <c r="C22677"/>
  <c r="C22676"/>
  <c r="C22675"/>
  <c r="C22674"/>
  <c r="C22673"/>
  <c r="C22672"/>
  <c r="C22671"/>
  <c r="C22670"/>
  <c r="C22669"/>
  <c r="C22668"/>
  <c r="C22667"/>
  <c r="C22666"/>
  <c r="C22665"/>
  <c r="C22664"/>
  <c r="C22663"/>
  <c r="C22662"/>
  <c r="C22661"/>
  <c r="C22660"/>
  <c r="C22659"/>
  <c r="C22658"/>
  <c r="C22657"/>
  <c r="C22656"/>
  <c r="C22655"/>
  <c r="C22654"/>
  <c r="C22653"/>
  <c r="C22652"/>
  <c r="C22651"/>
  <c r="C22650"/>
  <c r="C22649"/>
  <c r="C22648"/>
  <c r="C22647"/>
  <c r="C22646"/>
  <c r="C22645"/>
  <c r="C22644"/>
  <c r="C22643"/>
  <c r="C22642"/>
  <c r="C22641"/>
  <c r="C22640"/>
  <c r="C22639"/>
  <c r="C22638"/>
  <c r="C22637"/>
  <c r="C22636"/>
  <c r="C22635"/>
  <c r="C22634"/>
  <c r="C22633"/>
  <c r="C22632"/>
  <c r="C22631"/>
  <c r="C22630"/>
  <c r="C22629"/>
  <c r="C22628"/>
  <c r="C22627"/>
  <c r="C22626"/>
  <c r="C22625"/>
  <c r="C22624"/>
  <c r="C22623"/>
  <c r="C22622"/>
  <c r="C22621"/>
  <c r="C22620"/>
  <c r="C22619"/>
  <c r="C22618"/>
  <c r="C22617"/>
  <c r="C22616"/>
  <c r="C22615"/>
  <c r="C22614"/>
  <c r="C22613"/>
  <c r="C22612"/>
  <c r="C22611"/>
  <c r="C22610"/>
  <c r="C22609"/>
  <c r="C22608"/>
  <c r="C22607"/>
  <c r="C22606"/>
  <c r="C22605"/>
  <c r="C22604"/>
  <c r="C22603"/>
  <c r="C22602"/>
  <c r="C22601"/>
  <c r="C22600"/>
  <c r="C22599"/>
  <c r="C22598"/>
  <c r="C22597"/>
  <c r="C22596"/>
  <c r="C22595"/>
  <c r="C22594"/>
  <c r="C22593"/>
  <c r="C22592"/>
  <c r="C22591"/>
  <c r="C22590"/>
  <c r="C22589"/>
  <c r="C22588"/>
  <c r="C22587"/>
  <c r="C22586"/>
  <c r="C22585"/>
  <c r="C22584"/>
  <c r="C22583"/>
  <c r="C22582"/>
  <c r="C22581"/>
  <c r="C22580"/>
  <c r="C22579"/>
  <c r="C22578"/>
  <c r="C22577"/>
  <c r="C22576"/>
  <c r="C22575"/>
  <c r="C22574"/>
  <c r="C22573"/>
  <c r="C22572"/>
  <c r="C22571"/>
  <c r="C22570"/>
  <c r="C22569"/>
  <c r="C22568"/>
  <c r="C22567"/>
  <c r="C22566"/>
  <c r="C22565"/>
  <c r="C22564"/>
  <c r="C22563"/>
  <c r="C22562"/>
  <c r="C22561"/>
  <c r="C22560"/>
  <c r="C22559"/>
  <c r="C22558"/>
  <c r="C22557"/>
  <c r="C22556"/>
  <c r="C22555"/>
  <c r="C22554"/>
  <c r="C22553"/>
  <c r="C22552"/>
  <c r="C22551"/>
  <c r="C22550"/>
  <c r="C22549"/>
  <c r="C22548"/>
  <c r="C22547"/>
  <c r="C22546"/>
  <c r="C22545"/>
  <c r="C22544"/>
  <c r="C22543"/>
  <c r="C22542"/>
  <c r="C22541"/>
  <c r="C22540"/>
  <c r="C22539"/>
  <c r="C22538"/>
  <c r="C22537"/>
  <c r="C22536"/>
  <c r="C22535"/>
  <c r="C22534"/>
  <c r="C22533"/>
  <c r="C22532"/>
  <c r="C22531"/>
  <c r="C22530"/>
  <c r="C22529"/>
  <c r="C22528"/>
  <c r="C22527"/>
  <c r="C22526"/>
  <c r="C22525"/>
  <c r="C22524"/>
  <c r="C22523"/>
  <c r="C22522"/>
  <c r="C22521"/>
  <c r="C22520"/>
  <c r="C22519"/>
  <c r="C22518"/>
  <c r="C22517"/>
  <c r="C22516"/>
  <c r="C22515"/>
  <c r="C22514"/>
  <c r="C22513"/>
  <c r="C22512"/>
  <c r="C22511"/>
  <c r="C22510"/>
  <c r="C22509"/>
  <c r="C22508"/>
  <c r="C22507"/>
  <c r="C22506"/>
  <c r="C22505"/>
  <c r="C22504"/>
  <c r="C22503"/>
  <c r="C22502"/>
  <c r="C22501"/>
  <c r="C22500"/>
  <c r="C22499"/>
  <c r="C22498"/>
  <c r="C22497"/>
  <c r="C22496"/>
  <c r="C22495"/>
  <c r="C22494"/>
  <c r="C22493"/>
  <c r="C22492"/>
  <c r="C22491"/>
  <c r="C22490"/>
  <c r="C22489"/>
  <c r="C22488"/>
  <c r="C22487"/>
  <c r="C22486"/>
  <c r="C22485"/>
  <c r="C22484"/>
  <c r="C22483"/>
  <c r="C22482"/>
  <c r="C22481"/>
  <c r="C22480"/>
  <c r="C22479"/>
  <c r="C22478"/>
  <c r="C22477"/>
  <c r="C22476"/>
  <c r="C22475"/>
  <c r="C22474"/>
  <c r="C22473"/>
  <c r="C22472"/>
  <c r="C22471"/>
  <c r="C22470"/>
  <c r="C22469"/>
  <c r="C22468"/>
  <c r="C22467"/>
  <c r="C22466"/>
  <c r="C22465"/>
  <c r="C22464"/>
  <c r="C22463"/>
  <c r="C22462"/>
  <c r="C22461"/>
  <c r="C22460"/>
  <c r="C22459"/>
  <c r="C22458"/>
  <c r="C22457"/>
  <c r="C22456"/>
  <c r="C22455"/>
  <c r="C22454"/>
  <c r="C22453"/>
  <c r="C22452"/>
  <c r="C22451"/>
  <c r="C22450"/>
  <c r="C22449"/>
  <c r="C22448"/>
  <c r="C22447"/>
  <c r="C22446"/>
  <c r="C22445"/>
  <c r="C22444"/>
  <c r="C22443"/>
  <c r="C22442"/>
  <c r="C22441"/>
  <c r="C22440"/>
  <c r="C22439"/>
  <c r="C22438"/>
  <c r="C22437"/>
  <c r="C22436"/>
  <c r="C22435"/>
  <c r="C22434"/>
  <c r="C22433"/>
  <c r="C22432"/>
  <c r="C22431"/>
  <c r="C22430"/>
  <c r="C22429"/>
  <c r="C22428"/>
  <c r="C22427"/>
  <c r="C22426"/>
  <c r="C22425"/>
  <c r="C22424"/>
  <c r="C22423"/>
  <c r="C22422"/>
  <c r="C22421"/>
  <c r="C22420"/>
  <c r="C22419"/>
  <c r="C22418"/>
  <c r="C22417"/>
  <c r="C22416"/>
  <c r="C22415"/>
  <c r="C22414"/>
  <c r="C22413"/>
  <c r="C22412"/>
  <c r="C22411"/>
  <c r="C22410"/>
  <c r="C22409"/>
  <c r="C22408"/>
  <c r="C22407"/>
  <c r="C22406"/>
  <c r="C22405"/>
  <c r="C22404"/>
  <c r="C22403"/>
  <c r="C22402"/>
  <c r="C22401"/>
  <c r="C22400"/>
  <c r="C22399"/>
  <c r="C22398"/>
  <c r="C22397"/>
  <c r="C22396"/>
  <c r="C22395"/>
  <c r="C22394"/>
  <c r="C22393"/>
  <c r="C22392"/>
  <c r="C22391"/>
  <c r="C22390"/>
  <c r="C22389"/>
  <c r="C22388"/>
  <c r="C22387"/>
  <c r="C22386"/>
  <c r="C22385"/>
  <c r="C22384"/>
  <c r="C22383"/>
  <c r="C22382"/>
  <c r="C22381"/>
  <c r="C22380"/>
  <c r="C22379"/>
  <c r="C22378"/>
  <c r="C22377"/>
  <c r="C22376"/>
  <c r="C22375"/>
  <c r="C22374"/>
  <c r="C22373"/>
  <c r="C22372"/>
  <c r="C22371"/>
  <c r="C22370"/>
  <c r="C22369"/>
  <c r="C22368"/>
  <c r="C22367"/>
  <c r="C22366"/>
  <c r="C22365"/>
  <c r="C22364"/>
  <c r="C22363"/>
  <c r="C22362"/>
  <c r="C22361"/>
  <c r="C22360"/>
  <c r="C22359"/>
  <c r="C22358"/>
  <c r="C22357"/>
  <c r="C22356"/>
  <c r="C22355"/>
  <c r="C22354"/>
  <c r="C22353"/>
  <c r="C22352"/>
  <c r="C22351"/>
  <c r="C22350"/>
  <c r="C22349"/>
  <c r="C22348"/>
  <c r="C22347"/>
  <c r="C22346"/>
  <c r="C22345"/>
  <c r="C22344"/>
  <c r="C22343"/>
  <c r="C22342"/>
  <c r="C22341"/>
  <c r="C22340"/>
  <c r="C22339"/>
  <c r="C22338"/>
  <c r="C22337"/>
  <c r="C22336"/>
  <c r="C22335"/>
  <c r="C22334"/>
  <c r="C22333"/>
  <c r="C22332"/>
  <c r="C22331"/>
  <c r="C22330"/>
  <c r="C22329"/>
  <c r="C22328"/>
  <c r="C22327"/>
  <c r="C22326"/>
  <c r="C22325"/>
  <c r="C22324"/>
  <c r="C22323"/>
  <c r="C22322"/>
  <c r="C22321"/>
  <c r="C22320"/>
  <c r="C22319"/>
  <c r="C22318"/>
  <c r="C22317"/>
  <c r="C22316"/>
  <c r="C22315"/>
  <c r="C22314"/>
  <c r="C22313"/>
  <c r="C22312"/>
  <c r="C22311"/>
  <c r="C22310"/>
  <c r="C22309"/>
  <c r="C22308"/>
  <c r="C22307"/>
  <c r="C22306"/>
  <c r="C22305"/>
  <c r="C22304"/>
  <c r="C22303"/>
  <c r="C22302"/>
  <c r="C22301"/>
  <c r="C22300"/>
  <c r="C22299"/>
  <c r="C22298"/>
  <c r="C22297"/>
  <c r="C22296"/>
  <c r="C22295"/>
  <c r="C22294"/>
  <c r="C22293"/>
  <c r="C22292"/>
  <c r="C22291"/>
  <c r="C22290"/>
  <c r="C22289"/>
  <c r="C22288"/>
  <c r="C22287"/>
  <c r="C22286"/>
  <c r="C22285"/>
  <c r="C22284"/>
  <c r="C22283"/>
  <c r="C22282"/>
  <c r="C22281"/>
  <c r="C22280"/>
  <c r="C22279"/>
  <c r="C22278"/>
  <c r="C22277"/>
  <c r="C22276"/>
  <c r="C22275"/>
  <c r="C22274"/>
  <c r="C22273"/>
  <c r="C22272"/>
  <c r="C22271"/>
  <c r="C22270"/>
  <c r="C22269"/>
  <c r="C22268"/>
  <c r="C22267"/>
  <c r="C22266"/>
  <c r="C22265"/>
  <c r="C22264"/>
  <c r="C22263"/>
  <c r="C22262"/>
  <c r="C22261"/>
  <c r="C22260"/>
  <c r="C22259"/>
  <c r="C22258"/>
  <c r="C22257"/>
  <c r="C22256"/>
  <c r="C22255"/>
  <c r="C22254"/>
  <c r="C22253"/>
  <c r="C22252"/>
  <c r="C22251"/>
  <c r="C22250"/>
  <c r="C22249"/>
  <c r="C22248"/>
  <c r="C22247"/>
  <c r="C22246"/>
  <c r="C22245"/>
  <c r="C22244"/>
  <c r="C22243"/>
  <c r="C22242"/>
  <c r="C22241"/>
  <c r="C22240"/>
  <c r="C22239"/>
  <c r="C22238"/>
  <c r="C22237"/>
  <c r="C22236"/>
  <c r="C22235"/>
  <c r="C22234"/>
  <c r="C22233"/>
  <c r="C22232"/>
  <c r="C22231"/>
  <c r="C22230"/>
  <c r="C22229"/>
  <c r="C22228"/>
  <c r="C22227"/>
  <c r="C22226"/>
  <c r="C22225"/>
  <c r="C22224"/>
  <c r="C22223"/>
  <c r="C22222"/>
  <c r="C22221"/>
  <c r="C22220"/>
  <c r="C22219"/>
  <c r="C22218"/>
  <c r="C22217"/>
  <c r="C22216"/>
  <c r="C22215"/>
  <c r="C22214"/>
  <c r="C22213"/>
  <c r="C22212"/>
  <c r="C22211"/>
  <c r="C22210"/>
  <c r="C22209"/>
  <c r="C22208"/>
  <c r="C22207"/>
  <c r="C22206"/>
  <c r="C22205"/>
  <c r="C22204"/>
  <c r="C22203"/>
  <c r="C22202"/>
  <c r="C22201"/>
  <c r="C22200"/>
  <c r="C22199"/>
  <c r="C22198"/>
  <c r="C22197"/>
  <c r="C22196"/>
  <c r="C22195"/>
  <c r="C22194"/>
  <c r="C22193"/>
  <c r="C22192"/>
  <c r="C22191"/>
  <c r="C22190"/>
  <c r="C22189"/>
  <c r="C22188"/>
  <c r="C22187"/>
  <c r="C22186"/>
  <c r="C22185"/>
  <c r="C22184"/>
  <c r="C22183"/>
  <c r="C22182"/>
  <c r="C22181"/>
  <c r="C22180"/>
  <c r="C22179"/>
  <c r="C22178"/>
  <c r="C22177"/>
  <c r="C22176"/>
  <c r="C22175"/>
  <c r="C22174"/>
  <c r="C22173"/>
  <c r="C22172"/>
  <c r="C22171"/>
  <c r="C22170"/>
  <c r="C22169"/>
  <c r="C22168"/>
  <c r="C22167"/>
  <c r="C22166"/>
  <c r="C22165"/>
  <c r="C22164"/>
  <c r="C22163"/>
  <c r="C22162"/>
  <c r="C22161"/>
  <c r="C22160"/>
  <c r="C22159"/>
  <c r="C22158"/>
  <c r="C22157"/>
  <c r="C22156"/>
  <c r="C22155"/>
  <c r="C22154"/>
  <c r="C22153"/>
  <c r="C22152"/>
  <c r="C22151"/>
  <c r="C22150"/>
  <c r="C22149"/>
  <c r="C22148"/>
  <c r="C22147"/>
  <c r="C22146"/>
  <c r="C22145"/>
  <c r="C22144"/>
  <c r="C22143"/>
  <c r="C22142"/>
  <c r="C22141"/>
  <c r="C22140"/>
  <c r="C22139"/>
  <c r="C22138"/>
  <c r="C22137"/>
  <c r="C22136"/>
  <c r="C22135"/>
  <c r="C22134"/>
  <c r="C22133"/>
  <c r="C22132"/>
  <c r="C22131"/>
  <c r="C22130"/>
  <c r="C22129"/>
  <c r="C22128"/>
  <c r="C22127"/>
  <c r="C22126"/>
  <c r="C22125"/>
  <c r="C22124"/>
  <c r="C22123"/>
  <c r="C22122"/>
  <c r="C22121"/>
  <c r="C22120"/>
  <c r="C22119"/>
  <c r="C22118"/>
  <c r="C22117"/>
  <c r="C22116"/>
  <c r="C22115"/>
  <c r="C22114"/>
  <c r="C22113"/>
  <c r="C22112"/>
  <c r="C22111"/>
  <c r="C22110"/>
  <c r="C22109"/>
  <c r="C22108"/>
  <c r="C22107"/>
  <c r="C22106"/>
  <c r="C22105"/>
  <c r="C22104"/>
  <c r="C22103"/>
  <c r="C22102"/>
  <c r="C22101"/>
  <c r="C22100"/>
  <c r="C22099"/>
  <c r="C22098"/>
  <c r="C22097"/>
  <c r="C22096"/>
  <c r="C22095"/>
  <c r="C22094"/>
  <c r="C22093"/>
  <c r="C22092"/>
  <c r="C22091"/>
  <c r="C22090"/>
  <c r="C22089"/>
  <c r="C22088"/>
  <c r="C22087"/>
  <c r="C22086"/>
  <c r="C22085"/>
  <c r="C22084"/>
  <c r="C22083"/>
  <c r="C22082"/>
  <c r="C22081"/>
  <c r="C22080"/>
  <c r="C22079"/>
  <c r="C22078"/>
  <c r="C22077"/>
  <c r="C22076"/>
  <c r="C22075"/>
  <c r="C22074"/>
  <c r="C22073"/>
  <c r="C22072"/>
  <c r="C22071"/>
  <c r="C22070"/>
  <c r="C22069"/>
  <c r="C22068"/>
  <c r="C22067"/>
  <c r="C22066"/>
  <c r="C22065"/>
  <c r="C22064"/>
  <c r="C22063"/>
  <c r="C22062"/>
  <c r="C22061"/>
  <c r="C22060"/>
  <c r="C22059"/>
  <c r="C22058"/>
  <c r="C22057"/>
  <c r="C22056"/>
  <c r="C22055"/>
  <c r="C22054"/>
  <c r="C22053"/>
  <c r="C22052"/>
  <c r="C22051"/>
  <c r="C22050"/>
  <c r="C22049"/>
  <c r="C22048"/>
  <c r="C22047"/>
  <c r="C22046"/>
  <c r="C22045"/>
  <c r="C22044"/>
  <c r="C22043"/>
  <c r="C22042"/>
  <c r="C22041"/>
  <c r="C22040"/>
  <c r="C22039"/>
  <c r="C22038"/>
  <c r="C22037"/>
  <c r="C22036"/>
  <c r="C22035"/>
  <c r="C22034"/>
  <c r="C22033"/>
  <c r="C22032"/>
  <c r="C22031"/>
  <c r="C22030"/>
  <c r="C22029"/>
  <c r="C22028"/>
  <c r="C22027"/>
  <c r="C22026"/>
  <c r="C22025"/>
  <c r="C22024"/>
  <c r="C22023"/>
  <c r="C22022"/>
  <c r="C22021"/>
  <c r="C22020"/>
  <c r="C22019"/>
  <c r="C22018"/>
  <c r="C22017"/>
  <c r="C22016"/>
  <c r="C22015"/>
  <c r="C22014"/>
  <c r="C22013"/>
  <c r="C22012"/>
  <c r="C22011"/>
  <c r="C22010"/>
  <c r="C22009"/>
  <c r="C22008"/>
  <c r="C22007"/>
  <c r="C22006"/>
  <c r="C22005"/>
  <c r="C22004"/>
  <c r="C22003"/>
  <c r="C22002"/>
  <c r="C22001"/>
  <c r="C22000"/>
  <c r="C21999"/>
  <c r="C21998"/>
  <c r="C21997"/>
  <c r="C21996"/>
  <c r="C21995"/>
  <c r="C21994"/>
  <c r="C21993"/>
  <c r="C21992"/>
  <c r="C21991"/>
  <c r="C21990"/>
  <c r="C21989"/>
  <c r="C21988"/>
  <c r="C21987"/>
  <c r="C21986"/>
  <c r="C21985"/>
  <c r="C21984"/>
  <c r="C21983"/>
  <c r="C21982"/>
  <c r="C21981"/>
  <c r="C21980"/>
  <c r="C21979"/>
  <c r="C21978"/>
  <c r="C21977"/>
  <c r="C21976"/>
  <c r="C21975"/>
  <c r="C21974"/>
  <c r="C21973"/>
  <c r="C21972"/>
  <c r="C21971"/>
  <c r="C21970"/>
  <c r="C21969"/>
  <c r="C21968"/>
  <c r="C21967"/>
  <c r="C21966"/>
  <c r="C21965"/>
  <c r="C21964"/>
  <c r="C21963"/>
  <c r="C21962"/>
  <c r="C21961"/>
  <c r="C21960"/>
  <c r="C21959"/>
  <c r="C21958"/>
  <c r="C21957"/>
  <c r="C21956"/>
  <c r="C21955"/>
  <c r="C21954"/>
  <c r="C21953"/>
  <c r="C21952"/>
  <c r="C21951"/>
  <c r="C21950"/>
  <c r="C21949"/>
  <c r="C21948"/>
  <c r="C21947"/>
  <c r="C21946"/>
  <c r="C21945"/>
  <c r="C21944"/>
  <c r="C21943"/>
  <c r="C21942"/>
  <c r="C21941"/>
  <c r="C21940"/>
  <c r="C21939"/>
  <c r="C21938"/>
  <c r="C21937"/>
  <c r="C21936"/>
  <c r="C21935"/>
  <c r="C21934"/>
  <c r="C21933"/>
  <c r="C21932"/>
  <c r="C21931"/>
  <c r="C21930"/>
  <c r="C21929"/>
  <c r="C21928"/>
  <c r="C21927"/>
  <c r="C21926"/>
  <c r="C21925"/>
  <c r="C21924"/>
  <c r="C21923"/>
  <c r="C21922"/>
  <c r="C21921"/>
  <c r="C21920"/>
  <c r="C21919"/>
  <c r="C21918"/>
  <c r="C21917"/>
  <c r="C21916"/>
  <c r="C21915"/>
  <c r="C21914"/>
  <c r="C21913"/>
  <c r="C21912"/>
  <c r="C21911"/>
  <c r="C21910"/>
  <c r="C21909"/>
  <c r="C21908"/>
  <c r="C21907"/>
  <c r="C21906"/>
  <c r="C21905"/>
  <c r="C21904"/>
  <c r="C21903"/>
  <c r="C21902"/>
  <c r="C21901"/>
  <c r="C21900"/>
  <c r="C21899"/>
  <c r="C21898"/>
  <c r="C21897"/>
  <c r="C21896"/>
  <c r="C21895"/>
  <c r="C21894"/>
  <c r="C21893"/>
  <c r="C21892"/>
  <c r="C21891"/>
  <c r="C21890"/>
  <c r="C21889"/>
  <c r="C21888"/>
  <c r="C21887"/>
  <c r="C21886"/>
  <c r="C21885"/>
  <c r="C21884"/>
  <c r="C21883"/>
  <c r="C21882"/>
  <c r="C21881"/>
  <c r="C21880"/>
  <c r="C21879"/>
  <c r="C21878"/>
  <c r="C21877"/>
  <c r="C21876"/>
  <c r="C21875"/>
  <c r="C21874"/>
  <c r="C21873"/>
  <c r="C21872"/>
  <c r="C21871"/>
  <c r="C21870"/>
  <c r="C21869"/>
  <c r="C21868"/>
  <c r="C21867"/>
  <c r="C21866"/>
  <c r="C21865"/>
  <c r="C21864"/>
  <c r="C21863"/>
  <c r="C21862"/>
  <c r="C21861"/>
  <c r="C21860"/>
  <c r="C21859"/>
  <c r="C21858"/>
  <c r="C21857"/>
  <c r="C21856"/>
  <c r="C21855"/>
  <c r="C21854"/>
  <c r="C21853"/>
  <c r="C21852"/>
  <c r="C21851"/>
  <c r="C21850"/>
  <c r="C21849"/>
  <c r="C21848"/>
  <c r="C21847"/>
  <c r="C21846"/>
  <c r="C21845"/>
  <c r="C21844"/>
  <c r="C21843"/>
  <c r="C21842"/>
  <c r="C21841"/>
  <c r="C21840"/>
  <c r="C21839"/>
  <c r="C21838"/>
  <c r="C21837"/>
  <c r="C21836"/>
  <c r="C21835"/>
  <c r="C21834"/>
  <c r="C21833"/>
  <c r="C21832"/>
  <c r="C21831"/>
  <c r="C21830"/>
  <c r="C21829"/>
  <c r="C21828"/>
  <c r="C21827"/>
  <c r="C21826"/>
  <c r="C21825"/>
  <c r="C21824"/>
  <c r="C21823"/>
  <c r="C21822"/>
  <c r="C21821"/>
  <c r="C21820"/>
  <c r="C21819"/>
  <c r="C21818"/>
  <c r="C21817"/>
  <c r="C21816"/>
  <c r="C21815"/>
  <c r="C21814"/>
  <c r="C21813"/>
  <c r="C21812"/>
  <c r="C21811"/>
  <c r="C21810"/>
  <c r="C21809"/>
  <c r="C21808"/>
  <c r="C21807"/>
  <c r="C21806"/>
  <c r="C21805"/>
  <c r="C21804"/>
  <c r="C21803"/>
  <c r="C21802"/>
  <c r="C21801"/>
  <c r="C21800"/>
  <c r="C21799"/>
  <c r="C21798"/>
  <c r="C21797"/>
  <c r="C21796"/>
  <c r="C21795"/>
  <c r="C21794"/>
  <c r="C21793"/>
  <c r="C21792"/>
  <c r="C21791"/>
  <c r="C21790"/>
  <c r="C21789"/>
  <c r="C21788"/>
  <c r="C21787"/>
  <c r="C21786"/>
  <c r="C21785"/>
  <c r="C21784"/>
  <c r="C21783"/>
  <c r="C21782"/>
  <c r="C21781"/>
  <c r="C21780"/>
  <c r="C21779"/>
  <c r="C21778"/>
  <c r="C21777"/>
  <c r="C21776"/>
  <c r="C21775"/>
  <c r="C21774"/>
  <c r="C21773"/>
  <c r="C21772"/>
  <c r="C21771"/>
  <c r="C21770"/>
  <c r="C21769"/>
  <c r="C21768"/>
  <c r="C21767"/>
  <c r="C21766"/>
  <c r="C21765"/>
  <c r="C21764"/>
  <c r="C21763"/>
  <c r="C21762"/>
  <c r="C21761"/>
  <c r="C21760"/>
  <c r="C21759"/>
  <c r="C21758"/>
  <c r="C21757"/>
  <c r="C21756"/>
  <c r="C21755"/>
  <c r="C21754"/>
  <c r="C21753"/>
  <c r="C21752"/>
  <c r="C21751"/>
  <c r="C21750"/>
  <c r="C21749"/>
  <c r="C21748"/>
  <c r="C21747"/>
  <c r="C21746"/>
  <c r="C21745"/>
  <c r="C21744"/>
  <c r="C21743"/>
  <c r="C21742"/>
  <c r="C21741"/>
  <c r="C21740"/>
  <c r="C21739"/>
  <c r="C21738"/>
  <c r="C21737"/>
  <c r="C21736"/>
  <c r="C21735"/>
  <c r="C21734"/>
  <c r="C21733"/>
  <c r="C21732"/>
  <c r="C21731"/>
  <c r="C21730"/>
  <c r="C21729"/>
  <c r="C21728"/>
  <c r="C21727"/>
  <c r="C21726"/>
  <c r="C21725"/>
  <c r="C21724"/>
  <c r="C21723"/>
  <c r="C21722"/>
  <c r="C21721"/>
  <c r="C21720"/>
  <c r="C21719"/>
  <c r="C21718"/>
  <c r="C21717"/>
  <c r="C21716"/>
  <c r="C21715"/>
  <c r="C21714"/>
  <c r="C21713"/>
  <c r="C21712"/>
  <c r="C21711"/>
  <c r="C21710"/>
  <c r="C21709"/>
  <c r="C21708"/>
  <c r="C21707"/>
  <c r="C21706"/>
  <c r="C21705"/>
  <c r="C21704"/>
  <c r="C21703"/>
  <c r="C21702"/>
  <c r="C21701"/>
  <c r="C21700"/>
  <c r="C21699"/>
  <c r="C21698"/>
  <c r="C21697"/>
  <c r="C21696"/>
  <c r="C21695"/>
  <c r="C21694"/>
  <c r="C21693"/>
  <c r="C21692"/>
  <c r="C21691"/>
  <c r="C21690"/>
  <c r="C21689"/>
  <c r="C21688"/>
  <c r="C21687"/>
  <c r="C21686"/>
  <c r="C21685"/>
  <c r="C21684"/>
  <c r="C21683"/>
  <c r="C21682"/>
  <c r="C21681"/>
  <c r="C21680"/>
  <c r="C21679"/>
  <c r="C21678"/>
  <c r="C21677"/>
  <c r="C21676"/>
  <c r="C21675"/>
  <c r="C21674"/>
  <c r="C21673"/>
  <c r="C21672"/>
  <c r="C21671"/>
  <c r="C21670"/>
  <c r="C21669"/>
  <c r="C21668"/>
  <c r="C21667"/>
  <c r="C21666"/>
  <c r="C21665"/>
  <c r="C21664"/>
  <c r="C21663"/>
  <c r="C21662"/>
  <c r="C21661"/>
  <c r="C21660"/>
  <c r="C21659"/>
  <c r="C21658"/>
  <c r="C21657"/>
  <c r="C21656"/>
  <c r="C21655"/>
  <c r="C21654"/>
  <c r="C21653"/>
  <c r="C21652"/>
  <c r="C21651"/>
  <c r="C21650"/>
  <c r="C21649"/>
  <c r="C21648"/>
  <c r="C21647"/>
  <c r="C21646"/>
  <c r="C21645"/>
  <c r="C21644"/>
  <c r="C21643"/>
  <c r="C21642"/>
  <c r="C21641"/>
  <c r="C21640"/>
  <c r="C21639"/>
  <c r="C21638"/>
  <c r="C21637"/>
  <c r="C21636"/>
  <c r="C21635"/>
  <c r="C21634"/>
  <c r="C21633"/>
  <c r="C21632"/>
  <c r="C21631"/>
  <c r="C21630"/>
  <c r="C21629"/>
  <c r="C21628"/>
  <c r="C21627"/>
  <c r="C21626"/>
  <c r="C21625"/>
  <c r="C21624"/>
  <c r="C21623"/>
  <c r="C21622"/>
  <c r="C21621"/>
  <c r="C21620"/>
  <c r="C21619"/>
  <c r="C21618"/>
  <c r="C21617"/>
  <c r="C21616"/>
  <c r="C21615"/>
  <c r="C21614"/>
  <c r="C21613"/>
  <c r="C21612"/>
  <c r="C21611"/>
  <c r="C21610"/>
  <c r="C21609"/>
  <c r="C21608"/>
  <c r="C21607"/>
  <c r="C21606"/>
  <c r="C21605"/>
  <c r="C21604"/>
  <c r="C21603"/>
  <c r="C21602"/>
  <c r="C21601"/>
  <c r="C21600"/>
  <c r="C21599"/>
  <c r="C21598"/>
  <c r="C21597"/>
  <c r="C21596"/>
  <c r="C21595"/>
  <c r="C21594"/>
  <c r="C21593"/>
  <c r="C21592"/>
  <c r="C21591"/>
  <c r="C21590"/>
  <c r="C21589"/>
  <c r="C21588"/>
  <c r="C21587"/>
  <c r="C21586"/>
  <c r="C21585"/>
  <c r="C21584"/>
  <c r="C21583"/>
  <c r="C21582"/>
  <c r="C21581"/>
  <c r="C21580"/>
  <c r="C21579"/>
  <c r="C21578"/>
  <c r="C21577"/>
  <c r="C21576"/>
  <c r="C21575"/>
  <c r="C21574"/>
  <c r="C21573"/>
  <c r="C21572"/>
  <c r="C21571"/>
  <c r="C21570"/>
  <c r="C21569"/>
  <c r="C21568"/>
  <c r="C21567"/>
  <c r="C21566"/>
  <c r="C21565"/>
  <c r="C21564"/>
  <c r="C21563"/>
  <c r="C21562"/>
  <c r="C21561"/>
  <c r="C21560"/>
  <c r="C21559"/>
  <c r="C21558"/>
  <c r="C21557"/>
  <c r="C21556"/>
  <c r="C21555"/>
  <c r="C21554"/>
  <c r="C21553"/>
  <c r="C21552"/>
  <c r="C21551"/>
  <c r="C21550"/>
  <c r="C21549"/>
  <c r="C21548"/>
  <c r="C21547"/>
  <c r="C21546"/>
  <c r="C21545"/>
  <c r="C21544"/>
  <c r="C21543"/>
  <c r="C21542"/>
  <c r="C21541"/>
  <c r="C21540"/>
  <c r="C21539"/>
  <c r="C21538"/>
  <c r="C21537"/>
  <c r="C21536"/>
  <c r="C21535"/>
  <c r="C21534"/>
  <c r="C21533"/>
  <c r="C21532"/>
  <c r="C21531"/>
  <c r="C21530"/>
  <c r="C21529"/>
  <c r="C21528"/>
  <c r="C21527"/>
  <c r="C21526"/>
  <c r="C21525"/>
  <c r="C21524"/>
  <c r="C21523"/>
  <c r="C21522"/>
  <c r="C21521"/>
  <c r="C21520"/>
  <c r="C21519"/>
  <c r="C21518"/>
  <c r="C21517"/>
  <c r="C21516"/>
  <c r="C21515"/>
  <c r="C21514"/>
  <c r="C21513"/>
  <c r="C21512"/>
  <c r="C21511"/>
  <c r="C21510"/>
  <c r="C21509"/>
  <c r="C21508"/>
  <c r="C21507"/>
  <c r="C21506"/>
  <c r="C21505"/>
  <c r="C21504"/>
  <c r="C21503"/>
  <c r="C21502"/>
  <c r="C21501"/>
  <c r="C21500"/>
  <c r="C21499"/>
  <c r="C21498"/>
  <c r="C21497"/>
  <c r="C21496"/>
  <c r="C21495"/>
  <c r="C21494"/>
  <c r="C21493"/>
  <c r="C21492"/>
  <c r="C21491"/>
  <c r="C21490"/>
  <c r="C21489"/>
  <c r="C21488"/>
  <c r="C21487"/>
  <c r="C21486"/>
  <c r="C21485"/>
  <c r="C21484"/>
  <c r="C21483"/>
  <c r="C21482"/>
  <c r="C21481"/>
  <c r="C21480"/>
  <c r="C21479"/>
  <c r="C21478"/>
  <c r="C21477"/>
  <c r="C21476"/>
  <c r="C21475"/>
  <c r="C21474"/>
  <c r="C21473"/>
  <c r="C21472"/>
  <c r="C21471"/>
  <c r="C21470"/>
  <c r="C21469"/>
  <c r="C21468"/>
  <c r="C21467"/>
  <c r="C21466"/>
  <c r="C21465"/>
  <c r="C21464"/>
  <c r="C21463"/>
  <c r="C21462"/>
  <c r="C21461"/>
  <c r="C21460"/>
  <c r="C21459"/>
  <c r="C21458"/>
  <c r="C21457"/>
  <c r="C21456"/>
  <c r="C21455"/>
  <c r="C21454"/>
  <c r="C21453"/>
  <c r="C21452"/>
  <c r="C21451"/>
  <c r="C21450"/>
  <c r="C21449"/>
  <c r="C21448"/>
  <c r="C21447"/>
  <c r="C21446"/>
  <c r="C21445"/>
  <c r="C21444"/>
  <c r="C21443"/>
  <c r="C21442"/>
  <c r="C21441"/>
  <c r="C21440"/>
  <c r="C21439"/>
  <c r="C21438"/>
  <c r="C21437"/>
  <c r="C21436"/>
  <c r="C21435"/>
  <c r="C21434"/>
  <c r="C21433"/>
  <c r="C21432"/>
  <c r="C21431"/>
  <c r="C21430"/>
  <c r="C21429"/>
  <c r="C21428"/>
  <c r="C21427"/>
  <c r="C21426"/>
  <c r="C21425"/>
  <c r="C21424"/>
  <c r="C21423"/>
  <c r="C21422"/>
  <c r="C21421"/>
  <c r="C21420"/>
  <c r="C21419"/>
  <c r="C21418"/>
  <c r="C21417"/>
  <c r="C21416"/>
  <c r="C21415"/>
  <c r="C21414"/>
  <c r="C21413"/>
  <c r="C21412"/>
  <c r="C21411"/>
  <c r="C21410"/>
  <c r="C21409"/>
  <c r="C21408"/>
  <c r="C21407"/>
  <c r="C21406"/>
  <c r="C21405"/>
  <c r="C21404"/>
  <c r="C21403"/>
  <c r="C21402"/>
  <c r="C21401"/>
  <c r="C21400"/>
  <c r="C21399"/>
  <c r="C21398"/>
  <c r="C21397"/>
  <c r="C21396"/>
  <c r="C21395"/>
  <c r="C21394"/>
  <c r="C21393"/>
  <c r="C21392"/>
  <c r="C21391"/>
  <c r="C21390"/>
  <c r="C21389"/>
  <c r="C21388"/>
  <c r="C21387"/>
  <c r="C21386"/>
  <c r="C21385"/>
  <c r="C21384"/>
  <c r="C21383"/>
  <c r="C21382"/>
  <c r="C21381"/>
  <c r="C21380"/>
  <c r="C21379"/>
  <c r="C21378"/>
  <c r="C21377"/>
  <c r="C21376"/>
  <c r="C21375"/>
  <c r="C21374"/>
  <c r="C21373"/>
  <c r="C21372"/>
  <c r="C21371"/>
  <c r="C21370"/>
  <c r="C21369"/>
  <c r="C21368"/>
  <c r="C21367"/>
  <c r="C21366"/>
  <c r="C21365"/>
  <c r="C21364"/>
  <c r="C21363"/>
  <c r="C21362"/>
  <c r="C21361"/>
  <c r="C21360"/>
  <c r="C21359"/>
  <c r="C21358"/>
  <c r="C21357"/>
  <c r="C21356"/>
  <c r="C21355"/>
  <c r="C21354"/>
  <c r="C21353"/>
  <c r="C21352"/>
  <c r="C21351"/>
  <c r="C21350"/>
  <c r="C21349"/>
  <c r="C21348"/>
  <c r="C21347"/>
  <c r="C21346"/>
  <c r="C21345"/>
  <c r="C21344"/>
  <c r="C21343"/>
  <c r="C21342"/>
  <c r="C21341"/>
  <c r="C21340"/>
  <c r="C21339"/>
  <c r="C21338"/>
  <c r="C21337"/>
  <c r="C21336"/>
  <c r="C21335"/>
  <c r="C21334"/>
  <c r="C21333"/>
  <c r="C21332"/>
  <c r="C21331"/>
  <c r="C21330"/>
  <c r="C21329"/>
  <c r="C21328"/>
  <c r="C21327"/>
  <c r="C21326"/>
  <c r="C21325"/>
  <c r="C21324"/>
  <c r="C21323"/>
  <c r="C21322"/>
  <c r="C21321"/>
  <c r="C21320"/>
  <c r="C21319"/>
  <c r="C21318"/>
  <c r="C21317"/>
  <c r="C21316"/>
  <c r="C21315"/>
  <c r="C21314"/>
  <c r="C21313"/>
  <c r="C21312"/>
  <c r="C21311"/>
  <c r="C21310"/>
  <c r="C21309"/>
  <c r="C21308"/>
  <c r="C21307"/>
  <c r="C21306"/>
  <c r="C21305"/>
  <c r="C21304"/>
  <c r="C21303"/>
  <c r="C21302"/>
  <c r="C21301"/>
  <c r="C21300"/>
  <c r="C21299"/>
  <c r="C21298"/>
  <c r="C21297"/>
  <c r="C21296"/>
  <c r="C21295"/>
  <c r="C21294"/>
  <c r="C21293"/>
  <c r="C21292"/>
  <c r="C21291"/>
  <c r="C21290"/>
  <c r="C21289"/>
  <c r="C21288"/>
  <c r="C21287"/>
  <c r="C21286"/>
  <c r="C21285"/>
  <c r="C21284"/>
  <c r="C21283"/>
  <c r="C21282"/>
  <c r="C21281"/>
  <c r="C21280"/>
  <c r="C21279"/>
  <c r="C21278"/>
  <c r="C21277"/>
  <c r="C21276"/>
  <c r="C21275"/>
  <c r="C21274"/>
  <c r="C21273"/>
  <c r="C21272"/>
  <c r="C21271"/>
  <c r="C21270"/>
  <c r="C21269"/>
  <c r="C21268"/>
  <c r="C21267"/>
  <c r="C21266"/>
  <c r="C21265"/>
  <c r="C21264"/>
  <c r="C21263"/>
  <c r="C21262"/>
  <c r="C21261"/>
  <c r="C21260"/>
  <c r="C21259"/>
  <c r="C21258"/>
  <c r="C21257"/>
  <c r="C21256"/>
  <c r="C21255"/>
  <c r="C21254"/>
  <c r="C21253"/>
  <c r="C21252"/>
  <c r="C21251"/>
  <c r="C21250"/>
  <c r="C21249"/>
  <c r="C21248"/>
  <c r="C21247"/>
  <c r="C21246"/>
  <c r="C21245"/>
  <c r="C21244"/>
  <c r="C21243"/>
  <c r="C21242"/>
  <c r="C21241"/>
  <c r="C21240"/>
  <c r="C21239"/>
  <c r="C21238"/>
  <c r="C21237"/>
  <c r="C21236"/>
  <c r="C21235"/>
  <c r="C21234"/>
  <c r="C21233"/>
  <c r="C21232"/>
  <c r="C21231"/>
  <c r="C21230"/>
  <c r="C21229"/>
  <c r="C21228"/>
  <c r="C21227"/>
  <c r="C21226"/>
  <c r="C21225"/>
  <c r="C21224"/>
  <c r="C21223"/>
  <c r="C21222"/>
  <c r="C21221"/>
  <c r="C21220"/>
  <c r="C21219"/>
  <c r="C21218"/>
  <c r="C21217"/>
  <c r="C21216"/>
  <c r="C21215"/>
  <c r="C21214"/>
  <c r="C21213"/>
  <c r="C21212"/>
  <c r="C21211"/>
  <c r="C21210"/>
  <c r="C21209"/>
  <c r="C21208"/>
  <c r="C21207"/>
  <c r="C21206"/>
  <c r="C21205"/>
  <c r="C21204"/>
  <c r="C21203"/>
  <c r="C21202"/>
  <c r="C21201"/>
  <c r="C21200"/>
  <c r="C21199"/>
  <c r="C21198"/>
  <c r="C21197"/>
  <c r="C21196"/>
  <c r="C21195"/>
  <c r="C21194"/>
  <c r="C21193"/>
  <c r="C21192"/>
  <c r="C21191"/>
  <c r="C21190"/>
  <c r="C21189"/>
  <c r="C21188"/>
  <c r="C21187"/>
  <c r="C21186"/>
  <c r="C21185"/>
  <c r="C21184"/>
  <c r="C21183"/>
  <c r="C21182"/>
  <c r="C21181"/>
  <c r="C21180"/>
  <c r="C21179"/>
  <c r="C21178"/>
  <c r="C21177"/>
  <c r="C21176"/>
  <c r="C21175"/>
  <c r="C21174"/>
  <c r="C21173"/>
  <c r="C21172"/>
  <c r="C21171"/>
  <c r="C21170"/>
  <c r="C21169"/>
  <c r="C21168"/>
  <c r="C21167"/>
  <c r="C21166"/>
  <c r="C21165"/>
  <c r="C21164"/>
  <c r="C21163"/>
  <c r="C21162"/>
  <c r="C21161"/>
  <c r="C21160"/>
  <c r="C21159"/>
  <c r="C21158"/>
  <c r="C21157"/>
  <c r="C21156"/>
  <c r="C21155"/>
  <c r="C21154"/>
  <c r="C21153"/>
  <c r="C21152"/>
  <c r="C21151"/>
  <c r="C21150"/>
  <c r="C21149"/>
  <c r="C21148"/>
  <c r="C21147"/>
  <c r="C21146"/>
  <c r="C21145"/>
  <c r="C21144"/>
  <c r="C21143"/>
  <c r="C21142"/>
  <c r="C21141"/>
  <c r="C21140"/>
  <c r="C21139"/>
  <c r="C21138"/>
  <c r="C21137"/>
  <c r="C21136"/>
  <c r="C21135"/>
  <c r="C21134"/>
  <c r="C21133"/>
  <c r="C21132"/>
  <c r="C21131"/>
  <c r="C21130"/>
  <c r="C21129"/>
  <c r="C21128"/>
  <c r="C21127"/>
  <c r="C21126"/>
  <c r="C21125"/>
  <c r="C21124"/>
  <c r="C21123"/>
  <c r="C21122"/>
  <c r="C21121"/>
  <c r="C21120"/>
  <c r="C21119"/>
  <c r="C21118"/>
  <c r="C21117"/>
  <c r="C21116"/>
  <c r="C21115"/>
  <c r="C21114"/>
  <c r="C21113"/>
  <c r="C21112"/>
  <c r="C21111"/>
  <c r="C21110"/>
  <c r="C21109"/>
  <c r="C21108"/>
  <c r="C21107"/>
  <c r="C21106"/>
  <c r="C21105"/>
  <c r="C21104"/>
  <c r="C21103"/>
  <c r="C21102"/>
  <c r="C21101"/>
  <c r="C21100"/>
  <c r="C21099"/>
  <c r="C21098"/>
  <c r="C21097"/>
  <c r="C21096"/>
  <c r="C21095"/>
  <c r="C21094"/>
  <c r="C21093"/>
  <c r="C21092"/>
  <c r="C21091"/>
  <c r="C21090"/>
  <c r="C21089"/>
  <c r="C21088"/>
  <c r="C21087"/>
  <c r="C21086"/>
  <c r="C21085"/>
  <c r="C21084"/>
  <c r="C21083"/>
  <c r="C21082"/>
  <c r="C21081"/>
  <c r="C21080"/>
  <c r="C21079"/>
  <c r="C21078"/>
  <c r="C21077"/>
  <c r="C21076"/>
  <c r="C21075"/>
  <c r="C21074"/>
  <c r="C21073"/>
  <c r="C21072"/>
  <c r="C21071"/>
  <c r="C21070"/>
  <c r="C21069"/>
  <c r="C21068"/>
  <c r="C21067"/>
  <c r="C21066"/>
  <c r="C21065"/>
  <c r="C21064"/>
  <c r="C21063"/>
  <c r="C21062"/>
  <c r="C21061"/>
  <c r="C21060"/>
  <c r="C21059"/>
  <c r="C21058"/>
  <c r="C21057"/>
  <c r="C21056"/>
  <c r="C21055"/>
  <c r="C21054"/>
  <c r="C21053"/>
  <c r="C21052"/>
  <c r="C21051"/>
  <c r="C21050"/>
  <c r="C21049"/>
  <c r="C21048"/>
  <c r="C21047"/>
  <c r="C21046"/>
  <c r="C21045"/>
  <c r="C21044"/>
  <c r="C21043"/>
  <c r="C21042"/>
  <c r="C21041"/>
  <c r="C21040"/>
  <c r="C21039"/>
  <c r="C21038"/>
  <c r="C21037"/>
  <c r="C21036"/>
  <c r="C21035"/>
  <c r="C21034"/>
  <c r="C21033"/>
  <c r="C21032"/>
  <c r="C21031"/>
  <c r="C21030"/>
  <c r="C21029"/>
  <c r="C21028"/>
  <c r="C21027"/>
  <c r="C21026"/>
  <c r="C21025"/>
  <c r="C21024"/>
  <c r="C21023"/>
  <c r="C21022"/>
  <c r="C21021"/>
  <c r="C21020"/>
  <c r="C21019"/>
  <c r="C21018"/>
  <c r="C21017"/>
  <c r="C21016"/>
  <c r="C21015"/>
  <c r="C21014"/>
  <c r="C21013"/>
  <c r="C21012"/>
  <c r="C21011"/>
  <c r="C21010"/>
  <c r="C21009"/>
  <c r="C21008"/>
  <c r="C21007"/>
  <c r="C21006"/>
  <c r="C21005"/>
  <c r="C21004"/>
  <c r="C21003"/>
  <c r="C21002"/>
  <c r="C21001"/>
  <c r="C21000"/>
  <c r="C20999"/>
  <c r="C20998"/>
  <c r="C20997"/>
  <c r="C20996"/>
  <c r="C20995"/>
  <c r="C20994"/>
  <c r="C20993"/>
  <c r="C20992"/>
  <c r="C20991"/>
  <c r="C20990"/>
  <c r="C20989"/>
  <c r="C20988"/>
  <c r="C20987"/>
  <c r="C20986"/>
  <c r="C20985"/>
  <c r="C20984"/>
  <c r="C20983"/>
  <c r="C20982"/>
  <c r="C20981"/>
  <c r="C20980"/>
  <c r="C20979"/>
  <c r="C20978"/>
  <c r="C20977"/>
  <c r="C20976"/>
  <c r="C20975"/>
  <c r="C20974"/>
  <c r="C20973"/>
  <c r="C20972"/>
  <c r="C20971"/>
  <c r="C20970"/>
  <c r="C20969"/>
  <c r="C20968"/>
  <c r="C20967"/>
  <c r="C20966"/>
  <c r="C20965"/>
  <c r="C20964"/>
  <c r="C20963"/>
  <c r="C20962"/>
  <c r="C20961"/>
  <c r="C20960"/>
  <c r="C20959"/>
  <c r="C20958"/>
  <c r="C20957"/>
  <c r="C20956"/>
  <c r="C20955"/>
  <c r="C20954"/>
  <c r="C20953"/>
  <c r="C20952"/>
  <c r="C20951"/>
  <c r="C20950"/>
  <c r="C20949"/>
  <c r="C20948"/>
  <c r="C20947"/>
  <c r="C20946"/>
  <c r="C20945"/>
  <c r="C20944"/>
  <c r="C20943"/>
  <c r="C20942"/>
  <c r="C20941"/>
  <c r="C20940"/>
  <c r="C20939"/>
  <c r="C20938"/>
  <c r="C20937"/>
  <c r="C20936"/>
  <c r="C20935"/>
  <c r="C20934"/>
  <c r="C20933"/>
  <c r="C20932"/>
  <c r="C20931"/>
  <c r="C20930"/>
  <c r="C20929"/>
  <c r="C20928"/>
  <c r="C20927"/>
  <c r="C20926"/>
  <c r="C20925"/>
  <c r="C20924"/>
  <c r="C20923"/>
  <c r="C20922"/>
  <c r="C20921"/>
  <c r="C20920"/>
  <c r="C20919"/>
  <c r="C20918"/>
  <c r="C20917"/>
  <c r="C20916"/>
  <c r="C20915"/>
  <c r="C20914"/>
  <c r="C20913"/>
  <c r="C20912"/>
  <c r="C20911"/>
  <c r="C20910"/>
  <c r="C20909"/>
  <c r="C20908"/>
  <c r="C20907"/>
  <c r="C20906"/>
  <c r="C20905"/>
  <c r="C20904"/>
  <c r="C20903"/>
  <c r="C20902"/>
  <c r="C20901"/>
  <c r="C20900"/>
  <c r="C20899"/>
  <c r="C20898"/>
  <c r="C20897"/>
  <c r="C20896"/>
  <c r="C20895"/>
  <c r="C20894"/>
  <c r="C20893"/>
  <c r="C20892"/>
  <c r="C20891"/>
  <c r="C20890"/>
  <c r="C20889"/>
  <c r="C20888"/>
  <c r="C20887"/>
  <c r="C20886"/>
  <c r="C20885"/>
  <c r="C20884"/>
  <c r="C20883"/>
  <c r="C20882"/>
  <c r="C20881"/>
  <c r="C20880"/>
  <c r="C20879"/>
  <c r="C20878"/>
  <c r="C20877"/>
  <c r="C20876"/>
  <c r="C20875"/>
  <c r="C20874"/>
  <c r="C20873"/>
  <c r="C20872"/>
  <c r="C20871"/>
  <c r="C20870"/>
  <c r="C20869"/>
  <c r="C20868"/>
  <c r="C20867"/>
  <c r="C20866"/>
  <c r="C20865"/>
  <c r="C20864"/>
  <c r="C20863"/>
  <c r="C20862"/>
  <c r="C20861"/>
  <c r="C20860"/>
  <c r="C20859"/>
  <c r="C20858"/>
  <c r="C20857"/>
  <c r="C20856"/>
  <c r="C20855"/>
  <c r="C20854"/>
  <c r="C20853"/>
  <c r="C20852"/>
  <c r="C20851"/>
  <c r="C20850"/>
  <c r="C20849"/>
  <c r="C20848"/>
  <c r="C20847"/>
  <c r="C20846"/>
  <c r="C20845"/>
  <c r="C20844"/>
  <c r="C20843"/>
  <c r="C20842"/>
  <c r="C20841"/>
  <c r="C20840"/>
  <c r="C20839"/>
  <c r="C20838"/>
  <c r="C20837"/>
  <c r="C20836"/>
  <c r="C20835"/>
  <c r="C20834"/>
  <c r="C20833"/>
  <c r="C20832"/>
  <c r="C20831"/>
  <c r="C20830"/>
  <c r="C20829"/>
  <c r="C20828"/>
  <c r="C20827"/>
  <c r="C20826"/>
  <c r="C20825"/>
  <c r="C20824"/>
  <c r="C20823"/>
  <c r="C20822"/>
  <c r="C20821"/>
  <c r="C20820"/>
  <c r="C20819"/>
  <c r="C20818"/>
  <c r="C20817"/>
  <c r="C20816"/>
  <c r="C20815"/>
  <c r="C20814"/>
  <c r="C20813"/>
  <c r="C20812"/>
  <c r="C20811"/>
  <c r="C20810"/>
  <c r="C20809"/>
  <c r="C20808"/>
  <c r="C20807"/>
  <c r="C20806"/>
  <c r="C20805"/>
  <c r="C20804"/>
  <c r="C20803"/>
  <c r="C20802"/>
  <c r="C20801"/>
  <c r="C20800"/>
  <c r="C20799"/>
  <c r="C20798"/>
  <c r="C20797"/>
  <c r="C20796"/>
  <c r="C20795"/>
  <c r="C20794"/>
  <c r="C20793"/>
  <c r="C20792"/>
  <c r="C20791"/>
  <c r="C20790"/>
  <c r="C20789"/>
  <c r="C20788"/>
  <c r="C20787"/>
  <c r="C20786"/>
  <c r="C20785"/>
  <c r="C20784"/>
  <c r="C20783"/>
  <c r="C20782"/>
  <c r="C20781"/>
  <c r="C20780"/>
  <c r="C20779"/>
  <c r="C20778"/>
  <c r="C20777"/>
  <c r="C20776"/>
  <c r="C20775"/>
  <c r="C20774"/>
  <c r="C20773"/>
  <c r="C20772"/>
  <c r="C20771"/>
  <c r="C20770"/>
  <c r="C20769"/>
  <c r="C20768"/>
  <c r="C20767"/>
  <c r="C20766"/>
  <c r="C20765"/>
  <c r="C20764"/>
  <c r="C20763"/>
  <c r="C20762"/>
  <c r="C20761"/>
  <c r="C20760"/>
  <c r="C20759"/>
  <c r="C20758"/>
  <c r="C20757"/>
  <c r="C20756"/>
  <c r="C20755"/>
  <c r="C20754"/>
  <c r="C20753"/>
  <c r="C20752"/>
  <c r="C20751"/>
  <c r="C20750"/>
  <c r="C20749"/>
  <c r="C20748"/>
  <c r="C20747"/>
  <c r="C20746"/>
  <c r="C20745"/>
  <c r="C20744"/>
  <c r="C20743"/>
  <c r="C20742"/>
  <c r="C20741"/>
  <c r="C20740"/>
  <c r="C20739"/>
  <c r="C20738"/>
  <c r="C20737"/>
  <c r="C20736"/>
  <c r="C20735"/>
  <c r="C20734"/>
  <c r="C20733"/>
  <c r="C20732"/>
  <c r="C20731"/>
  <c r="C20730"/>
  <c r="C20729"/>
  <c r="C20728"/>
  <c r="C20727"/>
  <c r="C20726"/>
  <c r="C20725"/>
  <c r="C20724"/>
  <c r="C20723"/>
  <c r="C20722"/>
  <c r="C20721"/>
  <c r="C20720"/>
  <c r="C20719"/>
  <c r="C20718"/>
  <c r="C20717"/>
  <c r="C20716"/>
  <c r="C20715"/>
  <c r="C20714"/>
  <c r="C20713"/>
  <c r="C20712"/>
  <c r="C20711"/>
  <c r="C20710"/>
  <c r="C20709"/>
  <c r="C20708"/>
  <c r="C20707"/>
  <c r="C20706"/>
  <c r="C20705"/>
  <c r="C20704"/>
  <c r="C20703"/>
  <c r="C20702"/>
  <c r="C20701"/>
  <c r="C20700"/>
  <c r="C20699"/>
  <c r="C20698"/>
  <c r="C20697"/>
  <c r="C20696"/>
  <c r="C20695"/>
  <c r="C20694"/>
  <c r="C20693"/>
  <c r="C20692"/>
  <c r="C20691"/>
  <c r="C20690"/>
  <c r="C20689"/>
  <c r="C20688"/>
  <c r="C20687"/>
  <c r="C20686"/>
  <c r="C20685"/>
  <c r="C20684"/>
  <c r="C20683"/>
  <c r="C20682"/>
  <c r="C20681"/>
  <c r="C20680"/>
  <c r="C20679"/>
  <c r="C20678"/>
  <c r="C20677"/>
  <c r="C20676"/>
  <c r="C20675"/>
  <c r="C20674"/>
  <c r="C20673"/>
  <c r="C20672"/>
  <c r="C20671"/>
  <c r="C20670"/>
  <c r="C20669"/>
  <c r="C20668"/>
  <c r="C20667"/>
  <c r="C20666"/>
  <c r="C20665"/>
  <c r="C20664"/>
  <c r="C20663"/>
  <c r="C20662"/>
  <c r="C20661"/>
  <c r="C20660"/>
  <c r="C20659"/>
  <c r="C20658"/>
  <c r="C20657"/>
  <c r="C20656"/>
  <c r="C20655"/>
  <c r="C20654"/>
  <c r="C20653"/>
  <c r="C20652"/>
  <c r="C20651"/>
  <c r="C20650"/>
  <c r="C20649"/>
  <c r="C20648"/>
  <c r="C20647"/>
  <c r="C20646"/>
  <c r="C20645"/>
  <c r="C20644"/>
  <c r="C20643"/>
  <c r="C20642"/>
  <c r="C20641"/>
  <c r="C20640"/>
  <c r="C20639"/>
  <c r="C20638"/>
  <c r="C20637"/>
  <c r="C20636"/>
  <c r="C20635"/>
  <c r="C20634"/>
  <c r="C20633"/>
  <c r="C20632"/>
  <c r="C20631"/>
  <c r="C20630"/>
  <c r="C20629"/>
  <c r="C20628"/>
  <c r="C20627"/>
  <c r="C20626"/>
  <c r="C20625"/>
  <c r="C20624"/>
  <c r="C20623"/>
  <c r="C20622"/>
  <c r="C20621"/>
  <c r="C20620"/>
  <c r="C20619"/>
  <c r="C20618"/>
  <c r="C20617"/>
  <c r="C20616"/>
  <c r="C20615"/>
  <c r="C20614"/>
  <c r="C20613"/>
  <c r="C20612"/>
  <c r="C20611"/>
  <c r="C20610"/>
  <c r="C20609"/>
  <c r="C20608"/>
  <c r="C20607"/>
  <c r="C20606"/>
  <c r="C20605"/>
  <c r="C20604"/>
  <c r="C20603"/>
  <c r="C20602"/>
  <c r="C20601"/>
  <c r="C20600"/>
  <c r="C20599"/>
  <c r="C20598"/>
  <c r="C20597"/>
  <c r="C20596"/>
  <c r="C20595"/>
  <c r="C20594"/>
  <c r="C20593"/>
  <c r="C20592"/>
  <c r="C20591"/>
  <c r="C20590"/>
  <c r="C20589"/>
  <c r="C20588"/>
  <c r="C20587"/>
  <c r="C20586"/>
  <c r="C20585"/>
  <c r="C20584"/>
  <c r="C20583"/>
  <c r="C20582"/>
  <c r="C20581"/>
  <c r="C20580"/>
  <c r="C20579"/>
  <c r="C20578"/>
  <c r="C20577"/>
  <c r="C20576"/>
  <c r="C20575"/>
  <c r="C20574"/>
  <c r="C20573"/>
  <c r="C20572"/>
  <c r="C20571"/>
  <c r="C20570"/>
  <c r="C20569"/>
  <c r="C20568"/>
  <c r="C20567"/>
  <c r="C20566"/>
  <c r="C20565"/>
  <c r="C20564"/>
  <c r="C20563"/>
  <c r="C20562"/>
  <c r="C20561"/>
  <c r="C20560"/>
  <c r="C20559"/>
  <c r="C20558"/>
  <c r="C20557"/>
  <c r="C20556"/>
  <c r="C20555"/>
  <c r="C20554"/>
  <c r="C20553"/>
  <c r="C20552"/>
  <c r="C20551"/>
  <c r="C20550"/>
  <c r="C20549"/>
  <c r="C20548"/>
  <c r="C20547"/>
  <c r="C20546"/>
  <c r="C20545"/>
  <c r="C20544"/>
  <c r="C20543"/>
  <c r="C20542"/>
  <c r="C20541"/>
  <c r="C20540"/>
  <c r="C20539"/>
  <c r="C20538"/>
  <c r="C20537"/>
  <c r="C20536"/>
  <c r="C20535"/>
  <c r="C20534"/>
  <c r="C20533"/>
  <c r="C20532"/>
  <c r="C20531"/>
  <c r="C20530"/>
  <c r="C20529"/>
  <c r="C20528"/>
  <c r="C20527"/>
  <c r="C20526"/>
  <c r="C20525"/>
  <c r="C20524"/>
  <c r="C20523"/>
  <c r="C20522"/>
  <c r="C20521"/>
  <c r="C20520"/>
  <c r="C20519"/>
  <c r="C20518"/>
  <c r="C20517"/>
  <c r="C20516"/>
  <c r="C20515"/>
  <c r="C20514"/>
  <c r="C20513"/>
  <c r="C20512"/>
  <c r="C20511"/>
  <c r="C20510"/>
  <c r="C20509"/>
  <c r="C20508"/>
  <c r="C20507"/>
  <c r="C20506"/>
  <c r="C20505"/>
  <c r="C20504"/>
  <c r="C20503"/>
  <c r="C20502"/>
  <c r="C20501"/>
  <c r="C20500"/>
  <c r="C20499"/>
  <c r="C20498"/>
  <c r="C20497"/>
  <c r="C20496"/>
  <c r="C20495"/>
  <c r="C20494"/>
  <c r="C20493"/>
  <c r="C20492"/>
  <c r="C20491"/>
  <c r="C20490"/>
  <c r="C20489"/>
  <c r="C20488"/>
  <c r="C20487"/>
  <c r="C20486"/>
  <c r="C20485"/>
  <c r="C20484"/>
  <c r="C20483"/>
  <c r="C20482"/>
  <c r="C20481"/>
  <c r="C20480"/>
  <c r="C20479"/>
  <c r="C20478"/>
  <c r="C20477"/>
  <c r="C20476"/>
  <c r="C20475"/>
  <c r="C20474"/>
  <c r="C20473"/>
  <c r="C20472"/>
  <c r="C20471"/>
  <c r="C20470"/>
  <c r="C20469"/>
  <c r="C20468"/>
  <c r="C20467"/>
  <c r="C20466"/>
  <c r="C20465"/>
  <c r="C20464"/>
  <c r="C20463"/>
  <c r="C20462"/>
  <c r="C20461"/>
  <c r="C20460"/>
  <c r="C20459"/>
  <c r="C20458"/>
  <c r="C20457"/>
  <c r="C20456"/>
  <c r="C20455"/>
  <c r="C20454"/>
  <c r="C20453"/>
  <c r="C20452"/>
  <c r="C20451"/>
  <c r="C20450"/>
  <c r="C20449"/>
  <c r="C20448"/>
  <c r="C20447"/>
  <c r="C20446"/>
  <c r="C20445"/>
  <c r="C20444"/>
  <c r="C20443"/>
  <c r="C20442"/>
  <c r="C20441"/>
  <c r="C20440"/>
  <c r="C20439"/>
  <c r="C20438"/>
  <c r="C20437"/>
  <c r="C20436"/>
  <c r="C20435"/>
  <c r="C20434"/>
  <c r="C20433"/>
  <c r="C20432"/>
  <c r="C20431"/>
  <c r="C20430"/>
  <c r="C20429"/>
  <c r="C20428"/>
  <c r="C20427"/>
  <c r="C20426"/>
  <c r="C20425"/>
  <c r="C20424"/>
  <c r="C20423"/>
  <c r="C20422"/>
  <c r="C20421"/>
  <c r="C20420"/>
  <c r="C20419"/>
  <c r="C20418"/>
  <c r="C20417"/>
  <c r="C20416"/>
  <c r="C20415"/>
  <c r="C20414"/>
  <c r="C20413"/>
  <c r="C20412"/>
  <c r="C20411"/>
  <c r="C20410"/>
  <c r="C20409"/>
  <c r="C20408"/>
  <c r="C20407"/>
  <c r="C20406"/>
  <c r="C20405"/>
  <c r="C20404"/>
  <c r="C20403"/>
  <c r="C20402"/>
  <c r="C20401"/>
  <c r="C20400"/>
  <c r="C20399"/>
  <c r="C20398"/>
  <c r="C20397"/>
  <c r="C20396"/>
  <c r="C20395"/>
  <c r="C20394"/>
  <c r="C20393"/>
  <c r="C20392"/>
  <c r="C20391"/>
  <c r="C20390"/>
  <c r="C20389"/>
  <c r="C20388"/>
  <c r="C20387"/>
  <c r="C20386"/>
  <c r="C20385"/>
  <c r="C20384"/>
  <c r="C20383"/>
  <c r="C20382"/>
  <c r="C20381"/>
  <c r="C20380"/>
  <c r="C20379"/>
  <c r="C20378"/>
  <c r="C20377"/>
  <c r="C20376"/>
  <c r="C20375"/>
  <c r="C20374"/>
  <c r="C20373"/>
  <c r="C20372"/>
  <c r="C20371"/>
  <c r="C20370"/>
  <c r="C20369"/>
  <c r="C20368"/>
  <c r="C20367"/>
  <c r="C20366"/>
  <c r="C20365"/>
  <c r="C20364"/>
  <c r="C20363"/>
  <c r="C20362"/>
  <c r="C20361"/>
  <c r="C20360"/>
  <c r="C20359"/>
  <c r="C20358"/>
  <c r="C20357"/>
  <c r="C20356"/>
  <c r="C20355"/>
  <c r="C20354"/>
  <c r="C20353"/>
  <c r="C20352"/>
  <c r="C20351"/>
  <c r="C20350"/>
  <c r="C20349"/>
  <c r="C20348"/>
  <c r="C20347"/>
  <c r="C20346"/>
  <c r="C20345"/>
  <c r="C20344"/>
  <c r="C20343"/>
  <c r="C20342"/>
  <c r="C20341"/>
  <c r="C20340"/>
  <c r="C20339"/>
  <c r="C20338"/>
  <c r="C20337"/>
  <c r="C20336"/>
  <c r="C20335"/>
  <c r="C20334"/>
  <c r="C20333"/>
  <c r="C20332"/>
  <c r="C20331"/>
  <c r="C20330"/>
  <c r="C20329"/>
  <c r="C20328"/>
  <c r="C20327"/>
  <c r="C20326"/>
  <c r="C20325"/>
  <c r="C20324"/>
  <c r="C20323"/>
  <c r="C20322"/>
  <c r="C20321"/>
  <c r="C20320"/>
  <c r="C20319"/>
  <c r="C20318"/>
  <c r="C20317"/>
  <c r="C20316"/>
  <c r="C20315"/>
  <c r="C20314"/>
  <c r="C20313"/>
  <c r="C20312"/>
  <c r="C20311"/>
  <c r="C20310"/>
  <c r="C20309"/>
  <c r="C20308"/>
  <c r="C20307"/>
  <c r="C20306"/>
  <c r="C20305"/>
  <c r="C20304"/>
  <c r="C20303"/>
  <c r="C20302"/>
  <c r="C20301"/>
  <c r="C20300"/>
  <c r="C20299"/>
  <c r="C20298"/>
  <c r="C20297"/>
  <c r="C20296"/>
  <c r="C20295"/>
  <c r="C20294"/>
  <c r="C20293"/>
  <c r="C20292"/>
  <c r="C20291"/>
  <c r="C20290"/>
  <c r="C20289"/>
  <c r="C20288"/>
  <c r="C20287"/>
  <c r="C20286"/>
  <c r="C20285"/>
  <c r="C20284"/>
  <c r="C20283"/>
  <c r="C20282"/>
  <c r="C20281"/>
  <c r="C20280"/>
  <c r="C20279"/>
  <c r="C20278"/>
  <c r="C20277"/>
  <c r="C20276"/>
  <c r="C20275"/>
  <c r="C20274"/>
  <c r="C20273"/>
  <c r="C20272"/>
  <c r="C20271"/>
  <c r="C20270"/>
  <c r="C20269"/>
  <c r="C20268"/>
  <c r="C20267"/>
  <c r="C20266"/>
  <c r="C20265"/>
  <c r="C20264"/>
  <c r="C20263"/>
  <c r="C20262"/>
  <c r="C20261"/>
  <c r="C20260"/>
  <c r="C20259"/>
  <c r="C20258"/>
  <c r="C20257"/>
  <c r="C20256"/>
  <c r="C20255"/>
  <c r="C20254"/>
  <c r="C20253"/>
  <c r="C20252"/>
  <c r="C20251"/>
  <c r="C20250"/>
  <c r="C20249"/>
  <c r="C20248"/>
  <c r="C20247"/>
  <c r="C20246"/>
  <c r="C20245"/>
  <c r="C20244"/>
  <c r="C20243"/>
  <c r="C20242"/>
  <c r="C20241"/>
  <c r="C20240"/>
  <c r="C20239"/>
  <c r="C20238"/>
  <c r="C20237"/>
  <c r="C20236"/>
  <c r="C20235"/>
  <c r="C20234"/>
  <c r="C20233"/>
  <c r="C20232"/>
  <c r="C20231"/>
  <c r="C20230"/>
  <c r="C20229"/>
  <c r="C20228"/>
  <c r="C20227"/>
  <c r="C20226"/>
  <c r="C20225"/>
  <c r="C20224"/>
  <c r="C20223"/>
  <c r="C20222"/>
  <c r="C20221"/>
  <c r="C20220"/>
  <c r="C20219"/>
  <c r="C20218"/>
  <c r="C20217"/>
  <c r="C20216"/>
  <c r="C20215"/>
  <c r="C20214"/>
  <c r="C20213"/>
  <c r="C20212"/>
  <c r="C20211"/>
  <c r="C20210"/>
  <c r="C20209"/>
  <c r="C20208"/>
  <c r="C20207"/>
  <c r="C20206"/>
  <c r="C20205"/>
  <c r="C20204"/>
  <c r="C20203"/>
  <c r="C20202"/>
  <c r="C20201"/>
  <c r="C20200"/>
  <c r="C20199"/>
  <c r="C20198"/>
  <c r="C20197"/>
  <c r="C20196"/>
  <c r="C20195"/>
  <c r="C20194"/>
  <c r="C20193"/>
  <c r="C20192"/>
  <c r="C20191"/>
  <c r="C20190"/>
  <c r="C20189"/>
  <c r="C20188"/>
  <c r="C20187"/>
  <c r="C20186"/>
  <c r="C20185"/>
  <c r="C20184"/>
  <c r="C20183"/>
  <c r="C20182"/>
  <c r="C20181"/>
  <c r="C20180"/>
  <c r="C20179"/>
  <c r="C20178"/>
  <c r="C20177"/>
  <c r="C20176"/>
  <c r="C20175"/>
  <c r="C20174"/>
  <c r="C20173"/>
  <c r="C20172"/>
  <c r="C20171"/>
  <c r="C20170"/>
  <c r="C20169"/>
  <c r="C20168"/>
  <c r="C20167"/>
  <c r="C20166"/>
  <c r="C20165"/>
  <c r="C20164"/>
  <c r="C20163"/>
  <c r="C20162"/>
  <c r="C20161"/>
  <c r="C20160"/>
  <c r="C20159"/>
  <c r="C20158"/>
  <c r="C20157"/>
  <c r="C20156"/>
  <c r="C20155"/>
  <c r="C20154"/>
  <c r="C20153"/>
  <c r="C20152"/>
  <c r="C20151"/>
  <c r="C20150"/>
  <c r="C20149"/>
  <c r="C20148"/>
  <c r="C20147"/>
  <c r="C20146"/>
  <c r="C20145"/>
  <c r="C20144"/>
  <c r="C20143"/>
  <c r="C20142"/>
  <c r="C20141"/>
  <c r="C20140"/>
  <c r="C20139"/>
  <c r="C20138"/>
  <c r="C20137"/>
  <c r="C20136"/>
  <c r="C20135"/>
  <c r="C20134"/>
  <c r="C20133"/>
  <c r="C20132"/>
  <c r="C20131"/>
  <c r="C20130"/>
  <c r="C20129"/>
  <c r="C20128"/>
  <c r="C20127"/>
  <c r="C20126"/>
  <c r="C20125"/>
  <c r="C20124"/>
  <c r="C20123"/>
  <c r="C20122"/>
  <c r="C20121"/>
  <c r="C20120"/>
  <c r="C20119"/>
  <c r="C20118"/>
  <c r="C20117"/>
  <c r="C20116"/>
  <c r="C20115"/>
  <c r="C20114"/>
  <c r="C20113"/>
  <c r="C20112"/>
  <c r="C20111"/>
  <c r="C20110"/>
  <c r="C20109"/>
  <c r="C20108"/>
  <c r="C20107"/>
  <c r="C20106"/>
  <c r="C20105"/>
  <c r="C20104"/>
  <c r="C20103"/>
  <c r="C20102"/>
  <c r="C20101"/>
  <c r="C20100"/>
  <c r="C20099"/>
  <c r="C20098"/>
  <c r="C20097"/>
  <c r="C20096"/>
  <c r="C20095"/>
  <c r="C20094"/>
  <c r="C20093"/>
  <c r="C20092"/>
  <c r="C20091"/>
  <c r="C20090"/>
  <c r="C20089"/>
  <c r="C20088"/>
  <c r="C20087"/>
  <c r="C20086"/>
  <c r="C20085"/>
  <c r="C20084"/>
  <c r="C20083"/>
  <c r="C20082"/>
  <c r="C20081"/>
  <c r="C20080"/>
  <c r="C20079"/>
  <c r="C20078"/>
  <c r="C20077"/>
  <c r="C20076"/>
  <c r="C20075"/>
  <c r="C20074"/>
  <c r="C20073"/>
  <c r="C20072"/>
  <c r="C20071"/>
  <c r="C20070"/>
  <c r="C20069"/>
  <c r="C20068"/>
  <c r="C20067"/>
  <c r="C20066"/>
  <c r="C20065"/>
  <c r="C20064"/>
  <c r="C20063"/>
  <c r="C20062"/>
  <c r="C20061"/>
  <c r="C20060"/>
  <c r="C20059"/>
  <c r="C20058"/>
  <c r="C20057"/>
  <c r="C20056"/>
  <c r="C20055"/>
  <c r="C20054"/>
  <c r="C20053"/>
  <c r="C20052"/>
  <c r="C20051"/>
  <c r="C20050"/>
  <c r="C20049"/>
  <c r="C20048"/>
  <c r="C20047"/>
  <c r="C20046"/>
  <c r="C20045"/>
  <c r="C20044"/>
  <c r="C20043"/>
  <c r="C20042"/>
  <c r="C20041"/>
  <c r="C20040"/>
  <c r="C20039"/>
  <c r="C20038"/>
  <c r="C20037"/>
  <c r="C20036"/>
  <c r="C20035"/>
  <c r="C20034"/>
  <c r="C20033"/>
  <c r="C20032"/>
  <c r="C20031"/>
  <c r="C20030"/>
  <c r="C20029"/>
  <c r="C20028"/>
  <c r="C20027"/>
  <c r="C20026"/>
  <c r="C20025"/>
  <c r="C20024"/>
  <c r="C20023"/>
  <c r="C20022"/>
  <c r="C20021"/>
  <c r="C20020"/>
  <c r="C20019"/>
  <c r="C20018"/>
  <c r="C20017"/>
  <c r="C20016"/>
  <c r="C20015"/>
  <c r="C20014"/>
  <c r="C20013"/>
  <c r="C20012"/>
  <c r="C20011"/>
  <c r="C20010"/>
  <c r="C20009"/>
  <c r="C20008"/>
  <c r="C20007"/>
  <c r="C20006"/>
  <c r="C20005"/>
  <c r="C20004"/>
  <c r="C20003"/>
  <c r="C20002"/>
  <c r="C20001"/>
  <c r="C20000"/>
  <c r="C19999"/>
  <c r="C19998"/>
  <c r="C19997"/>
  <c r="C19996"/>
  <c r="C19995"/>
  <c r="C19994"/>
  <c r="C19993"/>
  <c r="C19992"/>
  <c r="C19991"/>
  <c r="C19990"/>
  <c r="C19989"/>
  <c r="C19988"/>
  <c r="C19987"/>
  <c r="C19986"/>
  <c r="C19985"/>
  <c r="C19984"/>
  <c r="C19983"/>
  <c r="C19982"/>
  <c r="C19981"/>
  <c r="C19980"/>
  <c r="C19979"/>
  <c r="C19978"/>
  <c r="C19977"/>
  <c r="C19976"/>
  <c r="C19975"/>
  <c r="C19974"/>
  <c r="C19973"/>
  <c r="C19972"/>
  <c r="C19971"/>
  <c r="C19970"/>
  <c r="C19969"/>
  <c r="C19968"/>
  <c r="C19967"/>
  <c r="C19966"/>
  <c r="C19965"/>
  <c r="C19964"/>
  <c r="C19963"/>
  <c r="C19962"/>
  <c r="C19961"/>
  <c r="C19960"/>
  <c r="C19959"/>
  <c r="C19958"/>
  <c r="C19957"/>
  <c r="C19956"/>
  <c r="C19955"/>
  <c r="C19954"/>
  <c r="C19953"/>
  <c r="C19952"/>
  <c r="C19951"/>
  <c r="C19950"/>
  <c r="C19949"/>
  <c r="C19948"/>
  <c r="C19947"/>
  <c r="C19946"/>
  <c r="C19945"/>
  <c r="C19944"/>
  <c r="C19943"/>
  <c r="C19942"/>
  <c r="C19941"/>
  <c r="C19940"/>
  <c r="C19939"/>
  <c r="C19938"/>
  <c r="C19937"/>
  <c r="C19936"/>
  <c r="C19935"/>
  <c r="C19934"/>
  <c r="C19933"/>
  <c r="C19932"/>
  <c r="C19931"/>
  <c r="C19930"/>
  <c r="C19929"/>
  <c r="C19928"/>
  <c r="C19927"/>
  <c r="C19926"/>
  <c r="C19925"/>
  <c r="C19924"/>
  <c r="C19923"/>
  <c r="C19922"/>
  <c r="C19921"/>
  <c r="C19920"/>
  <c r="C19919"/>
  <c r="C19918"/>
  <c r="C19917"/>
  <c r="C19916"/>
  <c r="C19915"/>
  <c r="C19914"/>
  <c r="C19913"/>
  <c r="C19912"/>
  <c r="C19911"/>
  <c r="C19910"/>
  <c r="C19909"/>
  <c r="C19908"/>
  <c r="C19907"/>
  <c r="C19906"/>
  <c r="C19905"/>
  <c r="C19904"/>
  <c r="C19903"/>
  <c r="C19902"/>
  <c r="C19901"/>
  <c r="C19900"/>
  <c r="C19899"/>
  <c r="C19898"/>
  <c r="C19897"/>
  <c r="C19896"/>
  <c r="C19895"/>
  <c r="C19894"/>
  <c r="C19893"/>
  <c r="C19892"/>
  <c r="C19891"/>
  <c r="C19890"/>
  <c r="C19889"/>
  <c r="C19888"/>
  <c r="C19887"/>
  <c r="C19886"/>
  <c r="C19885"/>
  <c r="C19884"/>
  <c r="C19883"/>
  <c r="C19882"/>
  <c r="C19881"/>
  <c r="C19880"/>
  <c r="C19879"/>
  <c r="C19878"/>
  <c r="C19877"/>
  <c r="C19876"/>
  <c r="C19875"/>
  <c r="C19874"/>
  <c r="C19873"/>
  <c r="C19872"/>
  <c r="C19871"/>
  <c r="C19870"/>
  <c r="C19869"/>
  <c r="C19868"/>
  <c r="C19867"/>
  <c r="C19866"/>
  <c r="C19865"/>
  <c r="C19864"/>
  <c r="C19863"/>
  <c r="C19862"/>
  <c r="C19861"/>
  <c r="C19860"/>
  <c r="C19859"/>
  <c r="C19858"/>
  <c r="C19857"/>
  <c r="C19856"/>
  <c r="C19855"/>
  <c r="C19854"/>
  <c r="C19853"/>
  <c r="C19852"/>
  <c r="C19851"/>
  <c r="C19850"/>
  <c r="C19849"/>
  <c r="C19848"/>
  <c r="C19847"/>
  <c r="C19846"/>
  <c r="C19845"/>
  <c r="C19844"/>
  <c r="C19843"/>
  <c r="C19842"/>
  <c r="C19841"/>
  <c r="C19840"/>
  <c r="C19839"/>
  <c r="C19838"/>
  <c r="C19837"/>
  <c r="C19836"/>
  <c r="C19835"/>
  <c r="C19834"/>
  <c r="C19833"/>
  <c r="C19832"/>
  <c r="C19831"/>
  <c r="C19830"/>
  <c r="C19829"/>
  <c r="C19828"/>
  <c r="C19827"/>
  <c r="C19826"/>
  <c r="C19825"/>
  <c r="C19824"/>
  <c r="C19823"/>
  <c r="C19822"/>
  <c r="C19821"/>
  <c r="C19820"/>
  <c r="C19819"/>
  <c r="C19818"/>
  <c r="C19817"/>
  <c r="C19816"/>
  <c r="C19815"/>
  <c r="C19814"/>
  <c r="C19813"/>
  <c r="C19812"/>
  <c r="C19811"/>
  <c r="C19810"/>
  <c r="C19809"/>
  <c r="C19808"/>
  <c r="C19807"/>
  <c r="C19806"/>
  <c r="C19805"/>
  <c r="C19804"/>
  <c r="C19803"/>
  <c r="C19802"/>
  <c r="C19801"/>
  <c r="C19800"/>
  <c r="C19799"/>
  <c r="C19798"/>
  <c r="C19797"/>
  <c r="C19796"/>
  <c r="C19795"/>
  <c r="C19794"/>
  <c r="C19793"/>
  <c r="C19792"/>
  <c r="C19791"/>
  <c r="C19790"/>
  <c r="C19789"/>
  <c r="C19788"/>
  <c r="C19787"/>
  <c r="C19786"/>
  <c r="C19785"/>
  <c r="C19784"/>
  <c r="C19783"/>
  <c r="C19782"/>
  <c r="C19781"/>
  <c r="C19780"/>
  <c r="C19779"/>
  <c r="C19778"/>
  <c r="C19777"/>
  <c r="C19776"/>
  <c r="C19775"/>
  <c r="C19774"/>
  <c r="C19773"/>
  <c r="C19772"/>
  <c r="C19771"/>
  <c r="C19770"/>
  <c r="C19769"/>
  <c r="C19768"/>
  <c r="C19767"/>
  <c r="C19766"/>
  <c r="C19765"/>
  <c r="C19764"/>
  <c r="C19763"/>
  <c r="C19762"/>
  <c r="C19761"/>
  <c r="C19760"/>
  <c r="C19759"/>
  <c r="C19758"/>
  <c r="C19757"/>
  <c r="C19756"/>
  <c r="C19755"/>
  <c r="C19754"/>
  <c r="C19753"/>
  <c r="C19752"/>
  <c r="C19751"/>
  <c r="C19750"/>
  <c r="C19749"/>
  <c r="C19748"/>
  <c r="C19747"/>
  <c r="C19746"/>
  <c r="C19745"/>
  <c r="C19744"/>
  <c r="C19743"/>
  <c r="C19742"/>
  <c r="C19741"/>
  <c r="C19740"/>
  <c r="C19739"/>
  <c r="C19738"/>
  <c r="C19737"/>
  <c r="C19736"/>
  <c r="C19735"/>
  <c r="C19734"/>
  <c r="C19733"/>
  <c r="C19732"/>
  <c r="C19731"/>
  <c r="C19730"/>
  <c r="C19729"/>
  <c r="C19728"/>
  <c r="C19727"/>
  <c r="C19726"/>
  <c r="C19725"/>
  <c r="C19724"/>
  <c r="C19723"/>
  <c r="C19722"/>
  <c r="C19721"/>
  <c r="C19720"/>
  <c r="C19719"/>
  <c r="C19718"/>
  <c r="C19717"/>
  <c r="C19716"/>
  <c r="C19715"/>
  <c r="C19714"/>
  <c r="C19713"/>
  <c r="C19712"/>
  <c r="C19711"/>
  <c r="C19710"/>
  <c r="C19709"/>
  <c r="C19708"/>
  <c r="C19707"/>
  <c r="C19706"/>
  <c r="C19705"/>
  <c r="C19704"/>
  <c r="C19703"/>
  <c r="C19702"/>
  <c r="C19701"/>
  <c r="C19700"/>
  <c r="C19699"/>
  <c r="C19698"/>
  <c r="C19697"/>
  <c r="C19696"/>
  <c r="C19695"/>
  <c r="C19694"/>
  <c r="C19693"/>
  <c r="C19692"/>
  <c r="C19691"/>
  <c r="C19690"/>
  <c r="C19689"/>
  <c r="C19688"/>
  <c r="C19687"/>
  <c r="C19686"/>
  <c r="C19685"/>
  <c r="C19684"/>
  <c r="C19683"/>
  <c r="C19682"/>
  <c r="C19681"/>
  <c r="C19680"/>
  <c r="C19679"/>
  <c r="C19678"/>
  <c r="C19677"/>
  <c r="C19676"/>
  <c r="C19675"/>
  <c r="C19674"/>
  <c r="C19673"/>
  <c r="C19672"/>
  <c r="C19671"/>
  <c r="C19670"/>
  <c r="C19669"/>
  <c r="C19668"/>
  <c r="C19667"/>
  <c r="C19666"/>
  <c r="C19665"/>
  <c r="C19664"/>
  <c r="C19663"/>
  <c r="C19662"/>
  <c r="C19661"/>
  <c r="C19660"/>
  <c r="C19659"/>
  <c r="C19658"/>
  <c r="C19657"/>
  <c r="C19656"/>
  <c r="C19655"/>
  <c r="C19654"/>
  <c r="C19653"/>
  <c r="C19652"/>
  <c r="C19651"/>
  <c r="C19650"/>
  <c r="C19649"/>
  <c r="C19648"/>
  <c r="C19647"/>
  <c r="C19646"/>
  <c r="C19645"/>
  <c r="C19644"/>
  <c r="C19643"/>
  <c r="C19642"/>
  <c r="C19641"/>
  <c r="C19640"/>
  <c r="C19639"/>
  <c r="C19638"/>
  <c r="C19637"/>
  <c r="C19636"/>
  <c r="C19635"/>
  <c r="C19634"/>
  <c r="C19633"/>
  <c r="C19632"/>
  <c r="C19631"/>
  <c r="C19630"/>
  <c r="C19629"/>
  <c r="C19628"/>
  <c r="C19627"/>
  <c r="C19626"/>
  <c r="C19625"/>
  <c r="C19624"/>
  <c r="C19623"/>
  <c r="C19622"/>
  <c r="C19621"/>
  <c r="C19620"/>
  <c r="C19619"/>
  <c r="C19618"/>
  <c r="C19617"/>
  <c r="C19616"/>
  <c r="C19615"/>
  <c r="C19614"/>
  <c r="C19613"/>
  <c r="C19612"/>
  <c r="C19611"/>
  <c r="C19610"/>
  <c r="C19609"/>
  <c r="C19608"/>
  <c r="C19607"/>
  <c r="C19606"/>
  <c r="C19605"/>
  <c r="C19604"/>
  <c r="C19603"/>
  <c r="C19602"/>
  <c r="C19601"/>
  <c r="C19600"/>
  <c r="C19599"/>
  <c r="C19598"/>
  <c r="C19597"/>
  <c r="C19596"/>
  <c r="C19595"/>
  <c r="C19594"/>
  <c r="C19593"/>
  <c r="C19592"/>
  <c r="C19591"/>
  <c r="C19590"/>
  <c r="C19589"/>
  <c r="C19588"/>
  <c r="C19587"/>
  <c r="C19586"/>
  <c r="C19585"/>
  <c r="C19584"/>
  <c r="C19583"/>
  <c r="C19582"/>
  <c r="C19581"/>
  <c r="C19580"/>
  <c r="C19579"/>
  <c r="C19578"/>
  <c r="C19577"/>
  <c r="C19576"/>
  <c r="C19575"/>
  <c r="C19574"/>
  <c r="C19573"/>
  <c r="C19572"/>
  <c r="C19571"/>
  <c r="C19570"/>
  <c r="C19569"/>
  <c r="C19568"/>
  <c r="C19567"/>
  <c r="C19566"/>
  <c r="C19565"/>
  <c r="C19564"/>
  <c r="C19563"/>
  <c r="C19562"/>
  <c r="C19561"/>
  <c r="C19560"/>
  <c r="C19559"/>
  <c r="C19558"/>
  <c r="C19557"/>
  <c r="C19556"/>
  <c r="C19555"/>
  <c r="C19554"/>
  <c r="C19553"/>
  <c r="C19552"/>
  <c r="C19551"/>
  <c r="C19550"/>
  <c r="C19549"/>
  <c r="C19548"/>
  <c r="C19547"/>
  <c r="C19546"/>
  <c r="C19545"/>
  <c r="C19544"/>
  <c r="C19543"/>
  <c r="C19542"/>
  <c r="C19541"/>
  <c r="C19540"/>
  <c r="C19539"/>
  <c r="C19538"/>
  <c r="C19537"/>
  <c r="C19536"/>
  <c r="C19535"/>
  <c r="C19534"/>
  <c r="C19533"/>
  <c r="C19532"/>
  <c r="C19531"/>
  <c r="C19530"/>
  <c r="C19529"/>
  <c r="C19528"/>
  <c r="C19527"/>
  <c r="C19526"/>
  <c r="C19525"/>
  <c r="C19524"/>
  <c r="C19523"/>
  <c r="C19522"/>
  <c r="C19521"/>
  <c r="C19520"/>
  <c r="C19519"/>
  <c r="C19518"/>
  <c r="C19517"/>
  <c r="C19516"/>
  <c r="C19515"/>
  <c r="C19514"/>
  <c r="C19513"/>
  <c r="C19512"/>
  <c r="C19511"/>
  <c r="C19510"/>
  <c r="C19509"/>
  <c r="C19508"/>
  <c r="C19507"/>
  <c r="C19506"/>
  <c r="C19505"/>
  <c r="C19504"/>
  <c r="C19503"/>
  <c r="C19502"/>
  <c r="C19501"/>
  <c r="C19500"/>
  <c r="C19499"/>
  <c r="C19498"/>
  <c r="C19497"/>
  <c r="C19496"/>
  <c r="C19495"/>
  <c r="C19494"/>
  <c r="C19493"/>
  <c r="C19492"/>
  <c r="C19491"/>
  <c r="C19490"/>
  <c r="C19489"/>
  <c r="C19488"/>
  <c r="C19487"/>
  <c r="C19486"/>
  <c r="C19485"/>
  <c r="C19484"/>
  <c r="C19483"/>
  <c r="C19482"/>
  <c r="C19481"/>
  <c r="C19480"/>
  <c r="C19479"/>
  <c r="C19478"/>
  <c r="C19477"/>
  <c r="C19476"/>
  <c r="C19475"/>
  <c r="C19474"/>
  <c r="C19473"/>
  <c r="C19472"/>
  <c r="C19471"/>
  <c r="C19470"/>
  <c r="C19469"/>
  <c r="C19468"/>
  <c r="C19467"/>
  <c r="C19466"/>
  <c r="C19465"/>
  <c r="C19464"/>
  <c r="C19463"/>
  <c r="C19462"/>
  <c r="C19461"/>
  <c r="C19460"/>
  <c r="C19459"/>
  <c r="C19458"/>
  <c r="C19457"/>
  <c r="C19456"/>
  <c r="C19455"/>
  <c r="C19454"/>
  <c r="C19453"/>
  <c r="C19452"/>
  <c r="C19451"/>
  <c r="C19450"/>
  <c r="C19449"/>
  <c r="C19448"/>
  <c r="C19447"/>
  <c r="C19446"/>
  <c r="C19445"/>
  <c r="C19444"/>
  <c r="C19443"/>
  <c r="C19442"/>
  <c r="C19441"/>
  <c r="C19440"/>
  <c r="C19439"/>
  <c r="C19438"/>
  <c r="C19437"/>
  <c r="C19436"/>
  <c r="C19435"/>
  <c r="C19434"/>
  <c r="C19433"/>
  <c r="C19432"/>
  <c r="C19431"/>
  <c r="C19430"/>
  <c r="C19429"/>
  <c r="C19428"/>
  <c r="C19427"/>
  <c r="C19426"/>
  <c r="C19425"/>
  <c r="C19424"/>
  <c r="C19423"/>
  <c r="C19422"/>
  <c r="C19421"/>
  <c r="C19420"/>
  <c r="C19419"/>
  <c r="C19418"/>
  <c r="C19417"/>
  <c r="C19416"/>
  <c r="C19415"/>
  <c r="C19414"/>
  <c r="C19413"/>
  <c r="C19412"/>
  <c r="C19411"/>
  <c r="C19410"/>
  <c r="C19409"/>
  <c r="C19408"/>
  <c r="C19407"/>
  <c r="C19406"/>
  <c r="C19405"/>
  <c r="C19404"/>
  <c r="C19403"/>
  <c r="C19402"/>
  <c r="C19401"/>
  <c r="C19400"/>
  <c r="C19399"/>
  <c r="C19398"/>
  <c r="C19397"/>
  <c r="C19396"/>
  <c r="C19395"/>
  <c r="C19394"/>
  <c r="C19393"/>
  <c r="C19392"/>
  <c r="C19391"/>
  <c r="C19390"/>
  <c r="C19389"/>
  <c r="C19388"/>
  <c r="C19387"/>
  <c r="C19386"/>
  <c r="C19385"/>
  <c r="C19384"/>
  <c r="C19383"/>
  <c r="C19382"/>
  <c r="C19381"/>
  <c r="C19380"/>
  <c r="C19379"/>
  <c r="C19378"/>
  <c r="C19377"/>
  <c r="C19376"/>
  <c r="C19375"/>
  <c r="C19374"/>
  <c r="C19373"/>
  <c r="C19372"/>
  <c r="C19371"/>
  <c r="C19370"/>
  <c r="C19369"/>
  <c r="C19368"/>
  <c r="C19367"/>
  <c r="C19366"/>
  <c r="C19365"/>
  <c r="C19364"/>
  <c r="C19363"/>
  <c r="C19362"/>
  <c r="C19361"/>
  <c r="C19360"/>
  <c r="C19359"/>
  <c r="C19358"/>
  <c r="C19357"/>
  <c r="C19356"/>
  <c r="C19355"/>
  <c r="C19354"/>
  <c r="C19353"/>
  <c r="C19352"/>
  <c r="C19351"/>
  <c r="C19350"/>
  <c r="C19349"/>
  <c r="C19348"/>
  <c r="C19347"/>
  <c r="C19346"/>
  <c r="C19345"/>
  <c r="C19344"/>
  <c r="C19343"/>
  <c r="C19342"/>
  <c r="C19341"/>
  <c r="C19340"/>
  <c r="C19339"/>
  <c r="C19338"/>
  <c r="C19337"/>
  <c r="C19336"/>
  <c r="C19335"/>
  <c r="C19334"/>
  <c r="C19333"/>
  <c r="C19332"/>
  <c r="C19331"/>
  <c r="C19330"/>
  <c r="C19329"/>
  <c r="C19328"/>
  <c r="C19327"/>
  <c r="C19326"/>
  <c r="C19325"/>
  <c r="C19324"/>
  <c r="C19323"/>
  <c r="C19322"/>
  <c r="C19321"/>
  <c r="C19320"/>
  <c r="C19319"/>
  <c r="C19318"/>
  <c r="C19317"/>
  <c r="C19316"/>
  <c r="C19315"/>
  <c r="C19314"/>
  <c r="C19313"/>
  <c r="C19312"/>
  <c r="C19311"/>
  <c r="C19310"/>
  <c r="C19309"/>
  <c r="C19308"/>
  <c r="C19307"/>
  <c r="C19306"/>
  <c r="C19305"/>
  <c r="C19304"/>
  <c r="C19303"/>
  <c r="C19302"/>
  <c r="C19301"/>
  <c r="C19300"/>
  <c r="C19299"/>
  <c r="C19298"/>
  <c r="C19297"/>
  <c r="C19296"/>
  <c r="C19295"/>
  <c r="C19294"/>
  <c r="C19293"/>
  <c r="C19292"/>
  <c r="C19291"/>
  <c r="C19290"/>
  <c r="C19289"/>
  <c r="C19288"/>
  <c r="C19287"/>
  <c r="C19286"/>
  <c r="C19285"/>
  <c r="C19284"/>
  <c r="C19283"/>
  <c r="C19282"/>
  <c r="C19281"/>
  <c r="C19280"/>
  <c r="C19279"/>
  <c r="C19278"/>
  <c r="C19277"/>
  <c r="C19276"/>
  <c r="C19275"/>
  <c r="C19274"/>
  <c r="C19273"/>
  <c r="C19272"/>
  <c r="C19271"/>
  <c r="C19270"/>
  <c r="C19269"/>
  <c r="C19268"/>
  <c r="C19267"/>
  <c r="C19266"/>
  <c r="C19265"/>
  <c r="C19264"/>
  <c r="C19263"/>
  <c r="C19262"/>
  <c r="C19261"/>
  <c r="C19260"/>
  <c r="C19259"/>
  <c r="C19258"/>
  <c r="C19257"/>
  <c r="C19256"/>
  <c r="C19255"/>
  <c r="C19254"/>
  <c r="C19253"/>
  <c r="C19252"/>
  <c r="C19251"/>
  <c r="C19250"/>
  <c r="C19249"/>
  <c r="C19248"/>
  <c r="C19247"/>
  <c r="C19246"/>
  <c r="C19245"/>
  <c r="C19244"/>
  <c r="C19243"/>
  <c r="C19242"/>
  <c r="C19241"/>
  <c r="C19240"/>
  <c r="C19239"/>
  <c r="C19238"/>
  <c r="C19237"/>
  <c r="C19236"/>
  <c r="C19235"/>
  <c r="C19234"/>
  <c r="C19233"/>
  <c r="C19232"/>
  <c r="C19231"/>
  <c r="C19230"/>
  <c r="C19229"/>
  <c r="C19228"/>
  <c r="C19227"/>
  <c r="C19226"/>
  <c r="C19225"/>
  <c r="C19224"/>
  <c r="C19223"/>
  <c r="C19222"/>
  <c r="C19221"/>
  <c r="C19220"/>
  <c r="C19219"/>
  <c r="C19218"/>
  <c r="C19217"/>
  <c r="C19216"/>
  <c r="C19215"/>
  <c r="C19214"/>
  <c r="C19213"/>
  <c r="C19212"/>
  <c r="C19211"/>
  <c r="C19210"/>
  <c r="C19209"/>
  <c r="C19208"/>
  <c r="C19207"/>
  <c r="C19206"/>
  <c r="C19205"/>
  <c r="C19204"/>
  <c r="C19203"/>
  <c r="C19202"/>
  <c r="C19201"/>
  <c r="C19200"/>
  <c r="C19199"/>
  <c r="C19198"/>
  <c r="C19197"/>
  <c r="C19196"/>
  <c r="C19195"/>
  <c r="C19194"/>
  <c r="C19193"/>
  <c r="C19192"/>
  <c r="C19191"/>
  <c r="C19190"/>
  <c r="C19189"/>
  <c r="C19188"/>
  <c r="C19187"/>
  <c r="C19186"/>
  <c r="C19185"/>
  <c r="C19184"/>
  <c r="C19183"/>
  <c r="C19182"/>
  <c r="C19181"/>
  <c r="C19180"/>
  <c r="C19179"/>
  <c r="C19178"/>
  <c r="C19177"/>
  <c r="C19176"/>
  <c r="C19175"/>
  <c r="C19174"/>
  <c r="C19173"/>
  <c r="C19172"/>
  <c r="C19171"/>
  <c r="C19170"/>
  <c r="C19169"/>
  <c r="C19168"/>
  <c r="C19167"/>
  <c r="C19166"/>
  <c r="C19165"/>
  <c r="C19164"/>
  <c r="C19163"/>
  <c r="C19162"/>
  <c r="C19161"/>
  <c r="C19160"/>
  <c r="C19159"/>
  <c r="C19158"/>
  <c r="C19157"/>
  <c r="C19156"/>
  <c r="C19155"/>
  <c r="C19154"/>
  <c r="C19153"/>
  <c r="C19152"/>
  <c r="C19151"/>
  <c r="C19150"/>
  <c r="C19149"/>
  <c r="C19148"/>
  <c r="C19147"/>
  <c r="C19146"/>
  <c r="C19145"/>
  <c r="C19144"/>
  <c r="C19143"/>
  <c r="C19142"/>
  <c r="C19141"/>
  <c r="C19140"/>
  <c r="C19139"/>
  <c r="C19138"/>
  <c r="C19137"/>
  <c r="C19136"/>
  <c r="C19135"/>
  <c r="C19134"/>
  <c r="C19133"/>
  <c r="C19132"/>
  <c r="C19131"/>
  <c r="C19130"/>
  <c r="C19129"/>
  <c r="C19128"/>
  <c r="C19127"/>
  <c r="C19126"/>
  <c r="C19125"/>
  <c r="C19124"/>
  <c r="C19123"/>
  <c r="C19122"/>
  <c r="C19121"/>
  <c r="C19120"/>
  <c r="C19119"/>
  <c r="C19118"/>
  <c r="C19117"/>
  <c r="C19116"/>
  <c r="C19115"/>
  <c r="C19114"/>
  <c r="C19113"/>
  <c r="C19112"/>
  <c r="C19111"/>
  <c r="C19110"/>
  <c r="C19109"/>
  <c r="C19108"/>
  <c r="C19107"/>
  <c r="C19106"/>
  <c r="C19105"/>
  <c r="C19104"/>
  <c r="C19103"/>
  <c r="C19102"/>
  <c r="C19101"/>
  <c r="C19100"/>
  <c r="C19099"/>
  <c r="C19098"/>
  <c r="C19097"/>
  <c r="C19096"/>
  <c r="C19095"/>
  <c r="C19094"/>
  <c r="C19093"/>
  <c r="C19092"/>
  <c r="C19091"/>
  <c r="C19090"/>
  <c r="C19089"/>
  <c r="C19088"/>
  <c r="C19087"/>
  <c r="C19086"/>
  <c r="C19085"/>
  <c r="C19084"/>
  <c r="C19083"/>
  <c r="C19082"/>
  <c r="C19081"/>
  <c r="C19080"/>
  <c r="C19079"/>
  <c r="C19078"/>
  <c r="C19077"/>
  <c r="C19076"/>
  <c r="C19075"/>
  <c r="C19074"/>
  <c r="C19073"/>
  <c r="C19072"/>
  <c r="C19071"/>
  <c r="C19070"/>
  <c r="C19069"/>
  <c r="C19068"/>
  <c r="C19067"/>
  <c r="C19066"/>
  <c r="C19065"/>
  <c r="C19064"/>
  <c r="C19063"/>
  <c r="C19062"/>
  <c r="C19061"/>
  <c r="C19060"/>
  <c r="C19059"/>
  <c r="C19058"/>
  <c r="C19057"/>
  <c r="C19056"/>
  <c r="C19055"/>
  <c r="C19054"/>
  <c r="C19053"/>
  <c r="C19052"/>
  <c r="C19051"/>
  <c r="C19050"/>
  <c r="C19049"/>
  <c r="C19048"/>
  <c r="C19047"/>
  <c r="C19046"/>
  <c r="C19045"/>
  <c r="C19044"/>
  <c r="C19043"/>
  <c r="C19042"/>
  <c r="C19041"/>
  <c r="C19040"/>
  <c r="C19039"/>
  <c r="C19038"/>
  <c r="C19037"/>
  <c r="C19036"/>
  <c r="C19035"/>
  <c r="C19034"/>
  <c r="C19033"/>
  <c r="C19032"/>
  <c r="C19031"/>
  <c r="C19030"/>
  <c r="C19029"/>
  <c r="C19028"/>
  <c r="C19027"/>
  <c r="C19026"/>
  <c r="C19025"/>
  <c r="C19024"/>
  <c r="C19023"/>
  <c r="C19022"/>
  <c r="C19021"/>
  <c r="C19020"/>
  <c r="C19019"/>
  <c r="C19018"/>
  <c r="C19017"/>
  <c r="C19016"/>
  <c r="C19015"/>
  <c r="C19014"/>
  <c r="C19013"/>
  <c r="C19012"/>
  <c r="C19011"/>
  <c r="C19010"/>
  <c r="C19009"/>
  <c r="C19008"/>
  <c r="C19007"/>
  <c r="C19006"/>
  <c r="C19005"/>
  <c r="C19004"/>
  <c r="C19003"/>
  <c r="C19002"/>
  <c r="C19001"/>
  <c r="C19000"/>
  <c r="C18999"/>
  <c r="C18998"/>
  <c r="C18997"/>
  <c r="C18996"/>
  <c r="C18995"/>
  <c r="C18994"/>
  <c r="C18993"/>
  <c r="C18992"/>
  <c r="C18991"/>
  <c r="C18990"/>
  <c r="C18989"/>
  <c r="C18988"/>
  <c r="C18987"/>
  <c r="C18986"/>
  <c r="C18985"/>
  <c r="C18984"/>
  <c r="C18983"/>
  <c r="C18982"/>
  <c r="C18981"/>
  <c r="C18980"/>
  <c r="C18979"/>
  <c r="C18978"/>
  <c r="C18977"/>
  <c r="C18976"/>
  <c r="C18975"/>
  <c r="C18974"/>
  <c r="C18973"/>
  <c r="C18972"/>
  <c r="C18971"/>
  <c r="C18970"/>
  <c r="C18969"/>
  <c r="C18968"/>
  <c r="C18967"/>
  <c r="C18966"/>
  <c r="C18965"/>
  <c r="C18964"/>
  <c r="C18963"/>
  <c r="C18962"/>
  <c r="C18961"/>
  <c r="C18960"/>
  <c r="C18959"/>
  <c r="C18958"/>
  <c r="C18957"/>
  <c r="C18956"/>
  <c r="C18955"/>
  <c r="C18954"/>
  <c r="C18953"/>
  <c r="C18952"/>
  <c r="C18951"/>
  <c r="C18950"/>
  <c r="C18949"/>
  <c r="C18948"/>
  <c r="C18947"/>
  <c r="C18946"/>
  <c r="C18945"/>
  <c r="C18944"/>
  <c r="C18943"/>
  <c r="C18942"/>
  <c r="C18941"/>
  <c r="C18940"/>
  <c r="C18939"/>
  <c r="C18938"/>
  <c r="C18937"/>
  <c r="C18936"/>
  <c r="C18935"/>
  <c r="C18934"/>
  <c r="C18933"/>
  <c r="C18932"/>
  <c r="C18931"/>
  <c r="C18930"/>
  <c r="C18929"/>
  <c r="C18928"/>
  <c r="C18927"/>
  <c r="C18926"/>
  <c r="C18925"/>
  <c r="C18924"/>
  <c r="C18923"/>
  <c r="C18922"/>
  <c r="C18921"/>
  <c r="C18920"/>
  <c r="C18919"/>
  <c r="C18918"/>
  <c r="C18917"/>
  <c r="C18916"/>
  <c r="C18915"/>
  <c r="C18914"/>
  <c r="C18913"/>
  <c r="C18912"/>
  <c r="C18911"/>
  <c r="C18910"/>
  <c r="C18909"/>
  <c r="C18908"/>
  <c r="C18907"/>
  <c r="C18906"/>
  <c r="C18905"/>
  <c r="C18904"/>
  <c r="C18903"/>
  <c r="C18902"/>
  <c r="C18901"/>
  <c r="C18900"/>
  <c r="C18899"/>
  <c r="C18898"/>
  <c r="C18897"/>
  <c r="C18896"/>
  <c r="C18895"/>
  <c r="C18894"/>
  <c r="C18893"/>
  <c r="C18892"/>
  <c r="C18891"/>
  <c r="C18890"/>
  <c r="C18889"/>
  <c r="C18888"/>
  <c r="C18887"/>
  <c r="C18886"/>
  <c r="C18885"/>
  <c r="C18884"/>
  <c r="C18883"/>
  <c r="C18882"/>
  <c r="C18881"/>
  <c r="C18880"/>
  <c r="C18879"/>
  <c r="C18878"/>
  <c r="C18877"/>
  <c r="C18876"/>
  <c r="C18875"/>
  <c r="C18874"/>
  <c r="C18873"/>
  <c r="C18872"/>
  <c r="C18871"/>
  <c r="C18870"/>
  <c r="C18869"/>
  <c r="C18868"/>
  <c r="C18867"/>
  <c r="C18866"/>
  <c r="C18865"/>
  <c r="C18864"/>
  <c r="C18863"/>
  <c r="C18862"/>
  <c r="C18861"/>
  <c r="C18860"/>
  <c r="C18859"/>
  <c r="C18858"/>
  <c r="C18857"/>
  <c r="C18856"/>
  <c r="C18855"/>
  <c r="C18854"/>
  <c r="C18853"/>
  <c r="C18852"/>
  <c r="C18851"/>
  <c r="C18850"/>
  <c r="C18849"/>
  <c r="C18848"/>
  <c r="C18847"/>
  <c r="C18846"/>
  <c r="C18845"/>
  <c r="C18844"/>
  <c r="C18843"/>
  <c r="C18842"/>
  <c r="C18841"/>
  <c r="C18840"/>
  <c r="C18839"/>
  <c r="C18838"/>
  <c r="C18837"/>
  <c r="C18836"/>
  <c r="C18835"/>
  <c r="C18834"/>
  <c r="C18833"/>
  <c r="C18832"/>
  <c r="C18831"/>
  <c r="C18830"/>
  <c r="C18829"/>
  <c r="C18828"/>
  <c r="C18827"/>
  <c r="C18826"/>
  <c r="C18825"/>
  <c r="C18824"/>
  <c r="C18823"/>
  <c r="C18822"/>
  <c r="C18821"/>
  <c r="C18820"/>
  <c r="C18819"/>
  <c r="C18818"/>
  <c r="C18817"/>
  <c r="C18816"/>
  <c r="C18815"/>
  <c r="C18814"/>
  <c r="C18813"/>
  <c r="C18812"/>
  <c r="C18811"/>
  <c r="C18810"/>
  <c r="C18809"/>
  <c r="C18808"/>
  <c r="C18807"/>
  <c r="C18806"/>
  <c r="C18805"/>
  <c r="C18804"/>
  <c r="C18803"/>
  <c r="C18802"/>
  <c r="C18801"/>
  <c r="C18800"/>
  <c r="C18799"/>
  <c r="C18798"/>
  <c r="C18797"/>
  <c r="C18796"/>
  <c r="C18795"/>
  <c r="C18794"/>
  <c r="C18793"/>
  <c r="C18792"/>
  <c r="C18791"/>
  <c r="C18790"/>
  <c r="C18789"/>
  <c r="C18788"/>
  <c r="C18787"/>
  <c r="C18786"/>
  <c r="C18785"/>
  <c r="C18784"/>
  <c r="C18783"/>
  <c r="C18782"/>
  <c r="C18781"/>
  <c r="C18780"/>
  <c r="C18779"/>
  <c r="C18778"/>
  <c r="C18777"/>
  <c r="C18776"/>
  <c r="C18775"/>
  <c r="C18774"/>
  <c r="C18773"/>
  <c r="C18772"/>
  <c r="C18771"/>
  <c r="C18770"/>
  <c r="C18769"/>
  <c r="C18768"/>
  <c r="C18767"/>
  <c r="C18766"/>
  <c r="C18765"/>
  <c r="C18764"/>
  <c r="C18763"/>
  <c r="C18762"/>
  <c r="C18761"/>
  <c r="C18760"/>
  <c r="C18759"/>
  <c r="C18758"/>
  <c r="C18757"/>
  <c r="C18756"/>
  <c r="C18755"/>
  <c r="C18754"/>
  <c r="C18753"/>
  <c r="C18752"/>
  <c r="C18751"/>
  <c r="C18750"/>
  <c r="C18749"/>
  <c r="C18748"/>
  <c r="C18747"/>
  <c r="C18746"/>
  <c r="C18745"/>
  <c r="C18744"/>
  <c r="C18743"/>
  <c r="C18742"/>
  <c r="C18741"/>
  <c r="C18740"/>
  <c r="C18739"/>
  <c r="C18738"/>
  <c r="C18737"/>
  <c r="C18736"/>
  <c r="C18735"/>
  <c r="C18734"/>
  <c r="C18733"/>
  <c r="C18732"/>
  <c r="C18731"/>
  <c r="C18730"/>
  <c r="C18729"/>
  <c r="C18728"/>
  <c r="C18727"/>
  <c r="C18726"/>
  <c r="C18725"/>
  <c r="C18724"/>
  <c r="C18723"/>
  <c r="C18722"/>
  <c r="C18721"/>
  <c r="C18720"/>
  <c r="C18719"/>
  <c r="C18718"/>
  <c r="C18717"/>
  <c r="C18716"/>
  <c r="C18715"/>
  <c r="C18714"/>
  <c r="C18713"/>
  <c r="C18712"/>
  <c r="C18711"/>
  <c r="C18710"/>
  <c r="C18709"/>
  <c r="C18708"/>
  <c r="C18707"/>
  <c r="C18706"/>
  <c r="C18705"/>
  <c r="C18704"/>
  <c r="C18703"/>
  <c r="C18702"/>
  <c r="C18701"/>
  <c r="C18700"/>
  <c r="C18699"/>
  <c r="C18698"/>
  <c r="C18697"/>
  <c r="C18696"/>
  <c r="C18695"/>
  <c r="C18694"/>
  <c r="C18693"/>
  <c r="C18692"/>
  <c r="C18691"/>
  <c r="C18690"/>
  <c r="C18689"/>
  <c r="C18688"/>
  <c r="C18687"/>
  <c r="C18686"/>
  <c r="C18685"/>
  <c r="C18684"/>
  <c r="C18683"/>
  <c r="C18682"/>
  <c r="C18681"/>
  <c r="C18680"/>
  <c r="C18679"/>
  <c r="C18678"/>
  <c r="C18677"/>
  <c r="C18676"/>
  <c r="C18675"/>
  <c r="C18674"/>
  <c r="C18673"/>
  <c r="C18672"/>
  <c r="C18671"/>
  <c r="C18670"/>
  <c r="C18669"/>
  <c r="C18668"/>
  <c r="C18667"/>
  <c r="C18666"/>
  <c r="C18665"/>
  <c r="C18664"/>
  <c r="C18663"/>
  <c r="C18662"/>
  <c r="C18661"/>
  <c r="C18660"/>
  <c r="C18659"/>
  <c r="C18658"/>
  <c r="C18657"/>
  <c r="C18656"/>
  <c r="C18655"/>
  <c r="C18654"/>
  <c r="C18653"/>
  <c r="C18652"/>
  <c r="C18651"/>
  <c r="C18650"/>
  <c r="C18649"/>
  <c r="C18648"/>
  <c r="C18647"/>
  <c r="C18646"/>
  <c r="C18645"/>
  <c r="C18644"/>
  <c r="C18643"/>
  <c r="C18642"/>
  <c r="C18641"/>
  <c r="C18640"/>
  <c r="C18639"/>
  <c r="C18638"/>
  <c r="C18637"/>
  <c r="C18636"/>
  <c r="C18635"/>
  <c r="C18634"/>
  <c r="C18633"/>
  <c r="C18632"/>
  <c r="C18631"/>
  <c r="C18630"/>
  <c r="C18629"/>
  <c r="C18628"/>
  <c r="C18627"/>
  <c r="C18626"/>
  <c r="C18625"/>
  <c r="C18624"/>
  <c r="C18623"/>
  <c r="C18622"/>
  <c r="C18621"/>
  <c r="C18620"/>
  <c r="C18619"/>
  <c r="C18618"/>
  <c r="C18617"/>
  <c r="C18616"/>
  <c r="C18615"/>
  <c r="C18614"/>
  <c r="C18613"/>
  <c r="C18612"/>
  <c r="C18611"/>
  <c r="C18610"/>
  <c r="C18609"/>
  <c r="C18608"/>
  <c r="C18607"/>
  <c r="C18606"/>
  <c r="C18605"/>
  <c r="C18604"/>
  <c r="C18603"/>
  <c r="C18602"/>
  <c r="C18601"/>
  <c r="C18600"/>
  <c r="C18599"/>
  <c r="C18598"/>
  <c r="C18597"/>
  <c r="C18596"/>
  <c r="C18595"/>
  <c r="C18594"/>
  <c r="C18593"/>
  <c r="C18592"/>
  <c r="C18591"/>
  <c r="C18590"/>
  <c r="C18589"/>
  <c r="C18588"/>
  <c r="C18587"/>
  <c r="C18586"/>
  <c r="C18585"/>
  <c r="C18584"/>
  <c r="C18583"/>
  <c r="C18582"/>
  <c r="C18581"/>
  <c r="C18580"/>
  <c r="C18579"/>
  <c r="C18578"/>
  <c r="C18577"/>
  <c r="C18576"/>
  <c r="C18575"/>
  <c r="C18574"/>
  <c r="C18573"/>
  <c r="C18572"/>
  <c r="C18571"/>
  <c r="C18570"/>
  <c r="C18569"/>
  <c r="C18568"/>
  <c r="C18567"/>
  <c r="C18566"/>
  <c r="C18565"/>
  <c r="C18564"/>
  <c r="C18563"/>
  <c r="C18562"/>
  <c r="C18561"/>
  <c r="C18560"/>
  <c r="C18559"/>
  <c r="C18558"/>
  <c r="C18557"/>
  <c r="C18556"/>
  <c r="C18555"/>
  <c r="C18554"/>
  <c r="C18553"/>
  <c r="C18552"/>
  <c r="C18551"/>
  <c r="C18550"/>
  <c r="C18549"/>
  <c r="C18548"/>
  <c r="C18547"/>
  <c r="C18546"/>
  <c r="C18545"/>
  <c r="C18544"/>
  <c r="C18543"/>
  <c r="C18542"/>
  <c r="C18541"/>
  <c r="C18540"/>
  <c r="C18539"/>
  <c r="C18538"/>
  <c r="C18537"/>
  <c r="C18536"/>
  <c r="C18535"/>
  <c r="C18534"/>
  <c r="C18533"/>
  <c r="C18532"/>
  <c r="C18531"/>
  <c r="C18530"/>
  <c r="C18529"/>
  <c r="C18528"/>
  <c r="C18527"/>
  <c r="C18526"/>
  <c r="C18525"/>
  <c r="C18524"/>
  <c r="C18523"/>
  <c r="C18522"/>
  <c r="C18521"/>
  <c r="C18520"/>
  <c r="C18519"/>
  <c r="C18518"/>
  <c r="C18517"/>
  <c r="C18516"/>
  <c r="C18515"/>
  <c r="C18514"/>
  <c r="C18513"/>
  <c r="C18512"/>
  <c r="C18511"/>
  <c r="C18510"/>
  <c r="C18509"/>
  <c r="C18508"/>
  <c r="C18507"/>
  <c r="C18506"/>
  <c r="C18505"/>
  <c r="C18504"/>
  <c r="C18503"/>
  <c r="C18502"/>
  <c r="C18501"/>
  <c r="C18500"/>
  <c r="C18499"/>
  <c r="C18498"/>
  <c r="C18497"/>
  <c r="C18496"/>
  <c r="C18495"/>
  <c r="C18494"/>
  <c r="C18493"/>
  <c r="C18492"/>
  <c r="C18491"/>
  <c r="C18490"/>
  <c r="C18489"/>
  <c r="C18488"/>
  <c r="C18487"/>
  <c r="C18486"/>
  <c r="C18485"/>
  <c r="C18484"/>
  <c r="C18483"/>
  <c r="C18482"/>
  <c r="C18481"/>
  <c r="C18480"/>
  <c r="C18479"/>
  <c r="C18478"/>
  <c r="C18477"/>
  <c r="C18476"/>
  <c r="C18475"/>
  <c r="C18474"/>
  <c r="C18473"/>
  <c r="C18472"/>
  <c r="C18471"/>
  <c r="C18470"/>
  <c r="C18469"/>
  <c r="C18468"/>
  <c r="C18467"/>
  <c r="C18466"/>
  <c r="C18465"/>
  <c r="C18464"/>
  <c r="C18463"/>
  <c r="C18462"/>
  <c r="C18461"/>
  <c r="C18460"/>
  <c r="C18459"/>
  <c r="C18458"/>
  <c r="C18457"/>
  <c r="C18456"/>
  <c r="C18455"/>
  <c r="C18454"/>
  <c r="C18453"/>
  <c r="C18452"/>
  <c r="C18451"/>
  <c r="C18450"/>
  <c r="C18449"/>
  <c r="C18448"/>
  <c r="C18447"/>
  <c r="C18446"/>
  <c r="C18445"/>
  <c r="C18444"/>
  <c r="C18443"/>
  <c r="C18442"/>
  <c r="C18441"/>
  <c r="C18440"/>
  <c r="C18439"/>
  <c r="C18438"/>
  <c r="C18437"/>
  <c r="C18436"/>
  <c r="C18435"/>
  <c r="C18434"/>
  <c r="C18433"/>
  <c r="C18432"/>
  <c r="C18431"/>
  <c r="C18430"/>
  <c r="C18429"/>
  <c r="C18428"/>
  <c r="C18427"/>
  <c r="C18426"/>
  <c r="C18425"/>
  <c r="C18424"/>
  <c r="C18423"/>
  <c r="C18422"/>
  <c r="C18421"/>
  <c r="C18420"/>
  <c r="C18419"/>
  <c r="C18418"/>
  <c r="C18417"/>
  <c r="C18416"/>
  <c r="C18415"/>
  <c r="C18414"/>
  <c r="C18413"/>
  <c r="C18412"/>
  <c r="C18411"/>
  <c r="C18410"/>
  <c r="C18409"/>
  <c r="C18408"/>
  <c r="C18407"/>
  <c r="C18406"/>
  <c r="C18405"/>
  <c r="C18404"/>
  <c r="C18403"/>
  <c r="C18402"/>
  <c r="C18401"/>
  <c r="C18400"/>
  <c r="C18399"/>
  <c r="C18398"/>
  <c r="C18397"/>
  <c r="C18396"/>
  <c r="C18395"/>
  <c r="C18394"/>
  <c r="C18393"/>
  <c r="C18392"/>
  <c r="C18391"/>
  <c r="C18390"/>
  <c r="C18389"/>
  <c r="C18388"/>
  <c r="C18387"/>
  <c r="C18386"/>
  <c r="C18385"/>
  <c r="C18384"/>
  <c r="C18383"/>
  <c r="C18382"/>
  <c r="C18381"/>
  <c r="C18380"/>
  <c r="C18379"/>
  <c r="C18378"/>
  <c r="C18377"/>
  <c r="C18376"/>
  <c r="C18375"/>
  <c r="C18374"/>
  <c r="C18373"/>
  <c r="C18372"/>
  <c r="C18371"/>
  <c r="C18370"/>
  <c r="C18369"/>
  <c r="C18368"/>
  <c r="C18367"/>
  <c r="C18366"/>
  <c r="C18365"/>
  <c r="C18364"/>
  <c r="C18363"/>
  <c r="C18362"/>
  <c r="C18361"/>
  <c r="C18360"/>
  <c r="C18359"/>
  <c r="C18358"/>
  <c r="C18357"/>
  <c r="C18356"/>
  <c r="C18355"/>
  <c r="C18354"/>
  <c r="C18353"/>
  <c r="C18352"/>
  <c r="C18351"/>
  <c r="C18350"/>
  <c r="C18349"/>
  <c r="C18348"/>
  <c r="C18347"/>
  <c r="C18346"/>
  <c r="C18345"/>
  <c r="C18344"/>
  <c r="C18343"/>
  <c r="C18342"/>
  <c r="C18341"/>
  <c r="C18340"/>
  <c r="C18339"/>
  <c r="C18338"/>
  <c r="C18337"/>
  <c r="C18336"/>
  <c r="C18335"/>
  <c r="C18334"/>
  <c r="C18333"/>
  <c r="C18332"/>
  <c r="C18331"/>
  <c r="C18330"/>
  <c r="C18329"/>
  <c r="C18328"/>
  <c r="C18327"/>
  <c r="C18326"/>
  <c r="C18325"/>
  <c r="C18324"/>
  <c r="C18323"/>
  <c r="C18322"/>
  <c r="C18321"/>
  <c r="C18320"/>
  <c r="C18319"/>
  <c r="C18318"/>
  <c r="C18317"/>
  <c r="C18316"/>
  <c r="C18315"/>
  <c r="C18314"/>
  <c r="C18313"/>
  <c r="C18312"/>
  <c r="C18311"/>
  <c r="C18310"/>
  <c r="C18309"/>
  <c r="C18308"/>
  <c r="C18307"/>
  <c r="C18306"/>
  <c r="C18305"/>
  <c r="C18304"/>
  <c r="C18303"/>
  <c r="C18302"/>
  <c r="C18301"/>
  <c r="C18300"/>
  <c r="C18299"/>
  <c r="C18298"/>
  <c r="C18297"/>
  <c r="C18296"/>
  <c r="C18295"/>
  <c r="C18294"/>
  <c r="C18293"/>
  <c r="C18292"/>
  <c r="C18291"/>
  <c r="C18290"/>
  <c r="C18289"/>
  <c r="C18288"/>
  <c r="C18287"/>
  <c r="C18286"/>
  <c r="C18285"/>
  <c r="C18284"/>
  <c r="C18283"/>
  <c r="C18282"/>
  <c r="C18281"/>
  <c r="C18280"/>
  <c r="C18279"/>
  <c r="C18278"/>
  <c r="C18277"/>
  <c r="C18276"/>
  <c r="C18275"/>
  <c r="C18274"/>
  <c r="C18273"/>
  <c r="C18272"/>
  <c r="C18271"/>
  <c r="C18270"/>
  <c r="C18269"/>
  <c r="C18268"/>
  <c r="C18267"/>
  <c r="C18266"/>
  <c r="C18265"/>
  <c r="C18264"/>
  <c r="C18263"/>
  <c r="C18262"/>
  <c r="C18261"/>
  <c r="C18260"/>
  <c r="C18259"/>
  <c r="C18258"/>
  <c r="C18257"/>
  <c r="C18256"/>
  <c r="C18255"/>
  <c r="C18254"/>
  <c r="C18253"/>
  <c r="C18252"/>
  <c r="C18251"/>
  <c r="C18250"/>
  <c r="C18249"/>
  <c r="C18248"/>
  <c r="C18247"/>
  <c r="C18246"/>
  <c r="C18245"/>
  <c r="C18244"/>
  <c r="C18243"/>
  <c r="C18242"/>
  <c r="C18241"/>
  <c r="C18240"/>
  <c r="C18239"/>
  <c r="C18238"/>
  <c r="C18237"/>
  <c r="C18236"/>
  <c r="C18235"/>
  <c r="C18234"/>
  <c r="C18233"/>
  <c r="C18232"/>
  <c r="C18231"/>
  <c r="C18230"/>
  <c r="C18229"/>
  <c r="C18228"/>
  <c r="C18227"/>
  <c r="C18226"/>
  <c r="C18225"/>
  <c r="C18224"/>
  <c r="C18223"/>
  <c r="C18222"/>
  <c r="C18221"/>
  <c r="C18220"/>
  <c r="C18219"/>
  <c r="C18218"/>
  <c r="C18217"/>
  <c r="C18216"/>
  <c r="C18215"/>
  <c r="C18214"/>
  <c r="C18213"/>
  <c r="C18212"/>
  <c r="C18211"/>
  <c r="C18210"/>
  <c r="C18209"/>
  <c r="C18208"/>
  <c r="C18207"/>
  <c r="C18206"/>
  <c r="C18205"/>
  <c r="C18204"/>
  <c r="C18203"/>
  <c r="C18202"/>
  <c r="C18201"/>
  <c r="C18200"/>
  <c r="C18199"/>
  <c r="C18198"/>
  <c r="C18197"/>
  <c r="C18196"/>
  <c r="C18195"/>
  <c r="C18194"/>
  <c r="C18193"/>
  <c r="C18192"/>
  <c r="C18191"/>
  <c r="C18190"/>
  <c r="C18189"/>
  <c r="C18188"/>
  <c r="C18187"/>
  <c r="C18186"/>
  <c r="C18185"/>
  <c r="C18184"/>
  <c r="C18183"/>
  <c r="C18182"/>
  <c r="C18181"/>
  <c r="C18180"/>
  <c r="C18179"/>
  <c r="C18178"/>
  <c r="C18177"/>
  <c r="C18176"/>
  <c r="C18175"/>
  <c r="C18174"/>
  <c r="C18173"/>
  <c r="C18172"/>
  <c r="C18171"/>
  <c r="C18170"/>
  <c r="C18169"/>
  <c r="C18168"/>
  <c r="C18167"/>
  <c r="C18166"/>
  <c r="C18165"/>
  <c r="C18164"/>
  <c r="C18163"/>
  <c r="C18162"/>
  <c r="C18161"/>
  <c r="C18160"/>
  <c r="C18159"/>
  <c r="C18158"/>
  <c r="C18157"/>
  <c r="C18156"/>
  <c r="C18155"/>
  <c r="C18154"/>
  <c r="C18153"/>
  <c r="C18152"/>
  <c r="C18151"/>
  <c r="C18150"/>
  <c r="C18149"/>
  <c r="C18148"/>
  <c r="C18147"/>
  <c r="C18146"/>
  <c r="C18145"/>
  <c r="C18144"/>
  <c r="C18143"/>
  <c r="C18142"/>
  <c r="C18141"/>
  <c r="C18140"/>
  <c r="C18139"/>
  <c r="C18138"/>
  <c r="C18137"/>
  <c r="C18136"/>
  <c r="C18135"/>
  <c r="C18134"/>
  <c r="C18133"/>
  <c r="C18132"/>
  <c r="C18131"/>
  <c r="C18130"/>
  <c r="C18129"/>
  <c r="C18128"/>
  <c r="C18127"/>
  <c r="C18126"/>
  <c r="C18125"/>
  <c r="C18124"/>
  <c r="C18123"/>
  <c r="C18122"/>
  <c r="C18121"/>
  <c r="C18120"/>
  <c r="C18119"/>
  <c r="C18118"/>
  <c r="C18117"/>
  <c r="C18116"/>
  <c r="C18115"/>
  <c r="C18114"/>
  <c r="C18113"/>
  <c r="C18112"/>
  <c r="C18111"/>
  <c r="C18110"/>
  <c r="C18109"/>
  <c r="C18108"/>
  <c r="C18107"/>
  <c r="C18106"/>
  <c r="C18105"/>
  <c r="C18104"/>
  <c r="C18103"/>
  <c r="C18102"/>
  <c r="C18101"/>
  <c r="C18100"/>
  <c r="C18099"/>
  <c r="C18098"/>
  <c r="C18097"/>
  <c r="C18096"/>
  <c r="C18095"/>
  <c r="C18094"/>
  <c r="C18093"/>
  <c r="C18092"/>
  <c r="C18091"/>
  <c r="C18090"/>
  <c r="C18089"/>
  <c r="C18088"/>
  <c r="C18087"/>
  <c r="C18086"/>
  <c r="C18085"/>
  <c r="C18084"/>
  <c r="C18083"/>
  <c r="C18082"/>
  <c r="C18081"/>
  <c r="C18080"/>
  <c r="C18079"/>
  <c r="C18078"/>
  <c r="C18077"/>
  <c r="C18076"/>
  <c r="C18075"/>
  <c r="C18074"/>
  <c r="C18073"/>
  <c r="C18072"/>
  <c r="C18071"/>
  <c r="C18070"/>
  <c r="C18069"/>
  <c r="C18068"/>
  <c r="C18067"/>
  <c r="C18066"/>
  <c r="C18065"/>
  <c r="C18064"/>
  <c r="C18063"/>
  <c r="C18062"/>
  <c r="C18061"/>
  <c r="C18060"/>
  <c r="C18059"/>
  <c r="C18058"/>
  <c r="C18057"/>
  <c r="C18056"/>
  <c r="C18055"/>
  <c r="C18054"/>
  <c r="C18053"/>
  <c r="C18052"/>
  <c r="C18051"/>
  <c r="C18050"/>
  <c r="C18049"/>
  <c r="C18048"/>
  <c r="C18047"/>
  <c r="C18046"/>
  <c r="C18045"/>
  <c r="C18044"/>
  <c r="C18043"/>
  <c r="C18042"/>
  <c r="C18041"/>
  <c r="C18040"/>
  <c r="C18039"/>
  <c r="C18038"/>
  <c r="C18037"/>
  <c r="C18036"/>
  <c r="C18035"/>
  <c r="C18034"/>
  <c r="C18033"/>
  <c r="C18032"/>
  <c r="C18031"/>
  <c r="C18030"/>
  <c r="C18029"/>
  <c r="C18028"/>
  <c r="C18027"/>
  <c r="C18026"/>
  <c r="C18025"/>
  <c r="C18024"/>
  <c r="C18023"/>
  <c r="C18022"/>
  <c r="C18021"/>
  <c r="C18020"/>
  <c r="C18019"/>
  <c r="C18018"/>
  <c r="C18017"/>
  <c r="C18016"/>
  <c r="C18015"/>
  <c r="C18014"/>
  <c r="C18013"/>
  <c r="C18012"/>
  <c r="C18011"/>
  <c r="C18010"/>
  <c r="C18009"/>
  <c r="C18008"/>
  <c r="C18007"/>
  <c r="C18006"/>
  <c r="C18005"/>
  <c r="C18004"/>
  <c r="C18003"/>
  <c r="C18002"/>
  <c r="C18001"/>
  <c r="C18000"/>
  <c r="C17999"/>
  <c r="C17998"/>
  <c r="C17997"/>
  <c r="C17996"/>
  <c r="C17995"/>
  <c r="C17994"/>
  <c r="C17993"/>
  <c r="C17992"/>
  <c r="C17991"/>
  <c r="C17990"/>
  <c r="C17989"/>
  <c r="C17988"/>
  <c r="C17987"/>
  <c r="C17986"/>
  <c r="C17985"/>
  <c r="C17984"/>
  <c r="C17983"/>
  <c r="C17982"/>
  <c r="C17981"/>
  <c r="C17980"/>
  <c r="C17979"/>
  <c r="C17978"/>
  <c r="C17977"/>
  <c r="C17976"/>
  <c r="C17975"/>
  <c r="C17974"/>
  <c r="C17973"/>
  <c r="C17972"/>
  <c r="C17971"/>
  <c r="C17970"/>
  <c r="C17969"/>
  <c r="C17968"/>
  <c r="C17967"/>
  <c r="C17966"/>
  <c r="C17965"/>
  <c r="C17964"/>
  <c r="C17963"/>
  <c r="C17962"/>
  <c r="C17961"/>
  <c r="C17960"/>
  <c r="C17959"/>
  <c r="C17958"/>
  <c r="C17957"/>
  <c r="C17956"/>
  <c r="C17955"/>
  <c r="C17954"/>
  <c r="C17953"/>
  <c r="C17952"/>
  <c r="C17951"/>
  <c r="C17950"/>
  <c r="C17949"/>
  <c r="C17948"/>
  <c r="C17947"/>
  <c r="C17946"/>
  <c r="C17945"/>
  <c r="C17944"/>
  <c r="C17943"/>
  <c r="C17942"/>
  <c r="C17941"/>
  <c r="C17940"/>
  <c r="C17939"/>
  <c r="C17938"/>
  <c r="C17937"/>
  <c r="C17936"/>
  <c r="C17935"/>
  <c r="C17934"/>
  <c r="C17933"/>
  <c r="C17932"/>
  <c r="C17931"/>
  <c r="C17930"/>
  <c r="C17929"/>
  <c r="C17928"/>
  <c r="C17927"/>
  <c r="C17926"/>
  <c r="C17925"/>
  <c r="C17924"/>
  <c r="C17923"/>
  <c r="C17922"/>
  <c r="C17921"/>
  <c r="C17920"/>
  <c r="C17919"/>
  <c r="C17918"/>
  <c r="C17917"/>
  <c r="C17916"/>
  <c r="C17915"/>
  <c r="C17914"/>
  <c r="C17913"/>
  <c r="C17912"/>
  <c r="C17911"/>
  <c r="C17910"/>
  <c r="C17909"/>
  <c r="C17908"/>
  <c r="C17907"/>
  <c r="C17906"/>
  <c r="C17905"/>
  <c r="C17904"/>
  <c r="C17903"/>
  <c r="C17902"/>
  <c r="C17901"/>
  <c r="C17900"/>
  <c r="C17899"/>
  <c r="C17898"/>
  <c r="C17897"/>
  <c r="C17896"/>
  <c r="C17895"/>
  <c r="C17894"/>
  <c r="C17893"/>
  <c r="C17892"/>
  <c r="C17891"/>
  <c r="C17890"/>
  <c r="C17889"/>
  <c r="C17888"/>
  <c r="C17887"/>
  <c r="C17886"/>
  <c r="C17885"/>
  <c r="C17884"/>
  <c r="C17883"/>
  <c r="C17882"/>
  <c r="C17881"/>
  <c r="C17880"/>
  <c r="C17879"/>
  <c r="C17878"/>
  <c r="C17877"/>
  <c r="C17876"/>
  <c r="C17875"/>
  <c r="C17874"/>
  <c r="C17873"/>
  <c r="C17872"/>
  <c r="C17871"/>
  <c r="C17870"/>
  <c r="C17869"/>
  <c r="C17868"/>
  <c r="C17867"/>
  <c r="C17866"/>
  <c r="C17865"/>
  <c r="C17864"/>
  <c r="C17863"/>
  <c r="C17862"/>
  <c r="C17861"/>
  <c r="C17860"/>
  <c r="C17859"/>
  <c r="C17858"/>
  <c r="C17857"/>
  <c r="C17856"/>
  <c r="C17855"/>
  <c r="C17854"/>
  <c r="C17853"/>
  <c r="C17852"/>
  <c r="C17851"/>
  <c r="C17850"/>
  <c r="C17849"/>
  <c r="C17848"/>
  <c r="C17847"/>
  <c r="C17846"/>
  <c r="C17845"/>
  <c r="C17844"/>
  <c r="C17843"/>
  <c r="C17842"/>
  <c r="C17841"/>
  <c r="C17840"/>
  <c r="C17839"/>
  <c r="C17838"/>
  <c r="C17837"/>
  <c r="C17836"/>
  <c r="C17835"/>
  <c r="C17834"/>
  <c r="C17833"/>
  <c r="C17832"/>
  <c r="C17831"/>
  <c r="C17830"/>
  <c r="C17829"/>
  <c r="C17828"/>
  <c r="C17827"/>
  <c r="C17826"/>
  <c r="C17825"/>
  <c r="C17824"/>
  <c r="C17823"/>
  <c r="C17822"/>
  <c r="C17821"/>
  <c r="C17820"/>
  <c r="C17819"/>
  <c r="C17818"/>
  <c r="C17817"/>
  <c r="C17816"/>
  <c r="C17815"/>
  <c r="C17814"/>
  <c r="C17813"/>
  <c r="C17812"/>
  <c r="C17811"/>
  <c r="C17810"/>
  <c r="C17809"/>
  <c r="C17808"/>
  <c r="C17807"/>
  <c r="C17806"/>
  <c r="C17805"/>
  <c r="C17804"/>
  <c r="C17803"/>
  <c r="C17802"/>
  <c r="C17801"/>
  <c r="C17800"/>
  <c r="C17799"/>
  <c r="C17798"/>
  <c r="C17797"/>
  <c r="C17796"/>
  <c r="C17795"/>
  <c r="C17794"/>
  <c r="C17793"/>
  <c r="C17792"/>
  <c r="C17791"/>
  <c r="C17790"/>
  <c r="C17789"/>
  <c r="C17788"/>
  <c r="C17787"/>
  <c r="C17786"/>
  <c r="C17785"/>
  <c r="C17784"/>
  <c r="C17783"/>
  <c r="C17782"/>
  <c r="C17781"/>
  <c r="C17780"/>
  <c r="C17779"/>
  <c r="C17778"/>
  <c r="C17777"/>
  <c r="C17776"/>
  <c r="C17775"/>
  <c r="C17774"/>
  <c r="C17773"/>
  <c r="C17772"/>
  <c r="C17771"/>
  <c r="C17770"/>
  <c r="C17769"/>
  <c r="C17768"/>
  <c r="C17767"/>
  <c r="C17766"/>
  <c r="C17765"/>
  <c r="C17764"/>
  <c r="C17763"/>
  <c r="C17762"/>
  <c r="C17761"/>
  <c r="C17760"/>
  <c r="C17759"/>
  <c r="C17758"/>
  <c r="C17757"/>
  <c r="C17756"/>
  <c r="C17755"/>
  <c r="C17754"/>
  <c r="C17753"/>
  <c r="C17752"/>
  <c r="C17751"/>
  <c r="C17750"/>
  <c r="C17749"/>
  <c r="C17748"/>
  <c r="C17747"/>
  <c r="C17746"/>
  <c r="C17745"/>
  <c r="C17744"/>
  <c r="C17743"/>
  <c r="C17742"/>
  <c r="C17741"/>
  <c r="C17740"/>
  <c r="C17739"/>
  <c r="C17738"/>
  <c r="C17737"/>
  <c r="C17736"/>
  <c r="C17735"/>
  <c r="C17734"/>
  <c r="C17733"/>
  <c r="C17732"/>
  <c r="C17731"/>
  <c r="C17730"/>
  <c r="C17729"/>
  <c r="C17728"/>
  <c r="C17727"/>
  <c r="C17726"/>
  <c r="C17725"/>
  <c r="C17724"/>
  <c r="C17723"/>
  <c r="C17722"/>
  <c r="C17721"/>
  <c r="C17720"/>
  <c r="C17719"/>
  <c r="C17718"/>
  <c r="C17717"/>
  <c r="C17716"/>
  <c r="C17715"/>
  <c r="C17714"/>
  <c r="C17713"/>
  <c r="C17712"/>
  <c r="C17711"/>
  <c r="C17710"/>
  <c r="C17709"/>
  <c r="C17708"/>
  <c r="C17707"/>
  <c r="C17706"/>
  <c r="C17705"/>
  <c r="C17704"/>
  <c r="C17703"/>
  <c r="C17702"/>
  <c r="C17701"/>
  <c r="C17700"/>
  <c r="C17699"/>
  <c r="C17698"/>
  <c r="C17697"/>
  <c r="C17696"/>
  <c r="C17695"/>
  <c r="C17694"/>
  <c r="C17693"/>
  <c r="C17692"/>
  <c r="C17691"/>
  <c r="C17690"/>
  <c r="C17689"/>
  <c r="C17688"/>
  <c r="C17687"/>
  <c r="C17686"/>
  <c r="C17685"/>
  <c r="C17684"/>
  <c r="C17683"/>
  <c r="C17682"/>
  <c r="C17681"/>
  <c r="C17680"/>
  <c r="C17679"/>
  <c r="C17678"/>
  <c r="C17677"/>
  <c r="C17676"/>
  <c r="C17675"/>
  <c r="C17674"/>
  <c r="C17673"/>
  <c r="C17672"/>
  <c r="C17671"/>
  <c r="C17670"/>
  <c r="C17669"/>
  <c r="C17668"/>
  <c r="C17667"/>
  <c r="C17666"/>
  <c r="C17665"/>
  <c r="C17664"/>
  <c r="C17663"/>
  <c r="C17662"/>
  <c r="C17661"/>
  <c r="C17660"/>
  <c r="C17659"/>
  <c r="C17658"/>
  <c r="C17657"/>
  <c r="C17656"/>
  <c r="C17655"/>
  <c r="C17654"/>
  <c r="C17653"/>
  <c r="C17652"/>
  <c r="C17651"/>
  <c r="C17650"/>
  <c r="C17649"/>
  <c r="C17648"/>
  <c r="C17647"/>
  <c r="C17646"/>
  <c r="C17645"/>
  <c r="C17644"/>
  <c r="C17643"/>
  <c r="C17642"/>
  <c r="C17641"/>
  <c r="C17640"/>
  <c r="C17639"/>
  <c r="C17638"/>
  <c r="C17637"/>
  <c r="C17636"/>
  <c r="C17635"/>
  <c r="C17634"/>
  <c r="C17633"/>
  <c r="C17632"/>
  <c r="C17631"/>
  <c r="C17630"/>
  <c r="C17629"/>
  <c r="C17628"/>
  <c r="C17627"/>
  <c r="C17626"/>
  <c r="C17625"/>
  <c r="C17624"/>
  <c r="C17623"/>
  <c r="C17622"/>
  <c r="C17621"/>
  <c r="C17620"/>
  <c r="C17619"/>
  <c r="C17618"/>
  <c r="C17617"/>
  <c r="C17616"/>
  <c r="C17615"/>
  <c r="C17614"/>
  <c r="C17613"/>
  <c r="C17612"/>
  <c r="C17611"/>
  <c r="C17610"/>
  <c r="C17609"/>
  <c r="C17608"/>
  <c r="C17607"/>
  <c r="C17606"/>
  <c r="C17605"/>
  <c r="C17604"/>
  <c r="C17603"/>
  <c r="C17602"/>
  <c r="C17601"/>
  <c r="C17600"/>
  <c r="C17599"/>
  <c r="C17598"/>
  <c r="C17597"/>
  <c r="C17596"/>
  <c r="C17595"/>
  <c r="C17594"/>
  <c r="C17593"/>
  <c r="C17592"/>
  <c r="C17591"/>
  <c r="C17590"/>
  <c r="C17589"/>
  <c r="C17588"/>
  <c r="C17587"/>
  <c r="C17586"/>
  <c r="C17585"/>
  <c r="C17584"/>
  <c r="C17583"/>
  <c r="C17582"/>
  <c r="C17581"/>
  <c r="C17580"/>
  <c r="C17579"/>
  <c r="C17578"/>
  <c r="C17577"/>
  <c r="C17576"/>
  <c r="C17575"/>
  <c r="C17574"/>
  <c r="C17573"/>
  <c r="C17572"/>
  <c r="C17571"/>
  <c r="C17570"/>
  <c r="C17569"/>
  <c r="C17568"/>
  <c r="C17567"/>
  <c r="C17566"/>
  <c r="C17565"/>
  <c r="C17564"/>
  <c r="C17563"/>
  <c r="C17562"/>
  <c r="C17561"/>
  <c r="C17560"/>
  <c r="C17559"/>
  <c r="C17558"/>
  <c r="C17557"/>
  <c r="C17556"/>
  <c r="C17555"/>
  <c r="C17554"/>
  <c r="C17553"/>
  <c r="C17552"/>
  <c r="C17551"/>
  <c r="C17550"/>
  <c r="C17549"/>
  <c r="C17548"/>
  <c r="C17547"/>
  <c r="C17546"/>
  <c r="C17545"/>
  <c r="C17544"/>
  <c r="C17543"/>
  <c r="C17542"/>
  <c r="C17541"/>
  <c r="C17540"/>
  <c r="C17539"/>
  <c r="C17538"/>
  <c r="C17537"/>
  <c r="C17536"/>
  <c r="C17535"/>
  <c r="C17534"/>
  <c r="C17533"/>
  <c r="C17532"/>
  <c r="C17531"/>
  <c r="C17530"/>
  <c r="C17529"/>
  <c r="C17528"/>
  <c r="C17527"/>
  <c r="C17526"/>
  <c r="C17525"/>
  <c r="C17524"/>
  <c r="C17523"/>
  <c r="C17522"/>
  <c r="C17521"/>
  <c r="C17520"/>
  <c r="C17519"/>
  <c r="C17518"/>
  <c r="C17517"/>
  <c r="C17516"/>
  <c r="C17515"/>
  <c r="C17514"/>
  <c r="C17513"/>
  <c r="C17512"/>
  <c r="C17511"/>
  <c r="C17510"/>
  <c r="C17509"/>
  <c r="C17508"/>
  <c r="C17507"/>
  <c r="C17506"/>
  <c r="C17505"/>
  <c r="C17504"/>
  <c r="C17503"/>
  <c r="C17502"/>
  <c r="C17501"/>
  <c r="C17500"/>
  <c r="C17499"/>
  <c r="C17498"/>
  <c r="C17497"/>
  <c r="C17496"/>
  <c r="C17495"/>
  <c r="C17494"/>
  <c r="C17493"/>
  <c r="C17492"/>
  <c r="C17491"/>
  <c r="C17490"/>
  <c r="C17489"/>
  <c r="C17488"/>
  <c r="C17487"/>
  <c r="C17486"/>
  <c r="C17485"/>
  <c r="C17484"/>
  <c r="C17483"/>
  <c r="C17482"/>
  <c r="C17481"/>
  <c r="C17480"/>
  <c r="C17479"/>
  <c r="C17478"/>
  <c r="C17477"/>
  <c r="C17476"/>
  <c r="C17475"/>
  <c r="C17474"/>
  <c r="C17473"/>
  <c r="C17472"/>
  <c r="C17471"/>
  <c r="C17470"/>
  <c r="C17469"/>
  <c r="C17468"/>
  <c r="C17467"/>
  <c r="C17466"/>
  <c r="C17465"/>
  <c r="C17464"/>
  <c r="C17463"/>
  <c r="C17462"/>
  <c r="C17461"/>
  <c r="C17460"/>
  <c r="C17459"/>
  <c r="C17458"/>
  <c r="C17457"/>
  <c r="C17456"/>
  <c r="C17455"/>
  <c r="C17454"/>
  <c r="C17453"/>
  <c r="C17452"/>
  <c r="C17451"/>
  <c r="C17450"/>
  <c r="C17449"/>
  <c r="C17448"/>
  <c r="C17447"/>
  <c r="C17446"/>
  <c r="C17445"/>
  <c r="C17444"/>
  <c r="C17443"/>
  <c r="C17442"/>
  <c r="C17441"/>
  <c r="C17440"/>
  <c r="C17439"/>
  <c r="C17438"/>
  <c r="C17437"/>
  <c r="C17436"/>
  <c r="C17435"/>
  <c r="C17434"/>
  <c r="C17433"/>
  <c r="C17432"/>
  <c r="C17431"/>
  <c r="C17430"/>
  <c r="C17429"/>
  <c r="C17428"/>
  <c r="C17427"/>
  <c r="C17426"/>
  <c r="C17425"/>
  <c r="C17424"/>
  <c r="C17423"/>
  <c r="C17422"/>
  <c r="C17421"/>
  <c r="C17420"/>
  <c r="C17419"/>
  <c r="C17418"/>
  <c r="C17417"/>
  <c r="C17416"/>
  <c r="C17415"/>
  <c r="C17414"/>
  <c r="C17413"/>
  <c r="C17412"/>
  <c r="C17411"/>
  <c r="C17410"/>
  <c r="C17409"/>
  <c r="C17408"/>
  <c r="C17407"/>
  <c r="C17406"/>
  <c r="C17405"/>
  <c r="C17404"/>
  <c r="C17403"/>
  <c r="C17402"/>
  <c r="C17401"/>
  <c r="C17400"/>
  <c r="C17399"/>
  <c r="C17398"/>
  <c r="C17397"/>
  <c r="C17396"/>
  <c r="C17395"/>
  <c r="C17394"/>
  <c r="C17393"/>
  <c r="C17392"/>
  <c r="C17391"/>
  <c r="C17390"/>
  <c r="C17389"/>
  <c r="C17388"/>
  <c r="C17387"/>
  <c r="C17386"/>
  <c r="C17385"/>
  <c r="C17384"/>
  <c r="C17383"/>
  <c r="C17382"/>
  <c r="C17381"/>
  <c r="C17380"/>
  <c r="C17379"/>
  <c r="C17378"/>
  <c r="C17377"/>
  <c r="C17376"/>
  <c r="C17375"/>
  <c r="C17374"/>
  <c r="C17373"/>
  <c r="C17372"/>
  <c r="C17371"/>
  <c r="C17370"/>
  <c r="C17369"/>
  <c r="C17368"/>
  <c r="C17367"/>
  <c r="C17366"/>
  <c r="C17365"/>
  <c r="C17364"/>
  <c r="C17363"/>
  <c r="C17362"/>
  <c r="C17361"/>
  <c r="C17360"/>
  <c r="C17359"/>
  <c r="C17358"/>
  <c r="C17357"/>
  <c r="C17356"/>
  <c r="C17355"/>
  <c r="C17354"/>
  <c r="C17353"/>
  <c r="C17352"/>
  <c r="C17351"/>
  <c r="C17350"/>
  <c r="C17349"/>
  <c r="C17348"/>
  <c r="C17347"/>
  <c r="C17346"/>
  <c r="C17345"/>
  <c r="C17344"/>
  <c r="C17343"/>
  <c r="C17342"/>
  <c r="C17341"/>
  <c r="C17340"/>
  <c r="C17339"/>
  <c r="C17338"/>
  <c r="C17337"/>
  <c r="C17336"/>
  <c r="C17335"/>
  <c r="C17334"/>
  <c r="C17333"/>
  <c r="C17332"/>
  <c r="C17331"/>
  <c r="C17330"/>
  <c r="C17329"/>
  <c r="C17328"/>
  <c r="C17327"/>
  <c r="C17326"/>
  <c r="C17325"/>
  <c r="C17324"/>
  <c r="C17323"/>
  <c r="C17322"/>
  <c r="C17321"/>
  <c r="C17320"/>
  <c r="C17319"/>
  <c r="C17318"/>
  <c r="C17317"/>
  <c r="C17316"/>
  <c r="C17315"/>
  <c r="C17314"/>
  <c r="C17313"/>
  <c r="C17312"/>
  <c r="C17311"/>
  <c r="C17310"/>
  <c r="C17309"/>
  <c r="C17308"/>
  <c r="C17307"/>
  <c r="C17306"/>
  <c r="C17305"/>
  <c r="C17304"/>
  <c r="C17303"/>
  <c r="C17302"/>
  <c r="C17301"/>
  <c r="C17300"/>
  <c r="C17299"/>
  <c r="C17298"/>
  <c r="C17297"/>
  <c r="C17296"/>
  <c r="C17295"/>
  <c r="C17294"/>
  <c r="C17293"/>
  <c r="C17292"/>
  <c r="C17291"/>
  <c r="C17290"/>
  <c r="C17289"/>
  <c r="C17288"/>
  <c r="C17287"/>
  <c r="C17286"/>
  <c r="C17285"/>
  <c r="C17284"/>
  <c r="C17283"/>
  <c r="C17282"/>
  <c r="C17281"/>
  <c r="C17280"/>
  <c r="C17279"/>
  <c r="C17278"/>
  <c r="C17277"/>
  <c r="C17276"/>
  <c r="C17275"/>
  <c r="C17274"/>
  <c r="C17273"/>
  <c r="C17272"/>
  <c r="C17271"/>
  <c r="C17270"/>
  <c r="C17269"/>
  <c r="C17268"/>
  <c r="C17267"/>
  <c r="C17266"/>
  <c r="C17265"/>
  <c r="C17264"/>
  <c r="C17263"/>
  <c r="C17262"/>
  <c r="C17261"/>
  <c r="C17260"/>
  <c r="C17259"/>
  <c r="C17258"/>
  <c r="C17257"/>
  <c r="C17256"/>
  <c r="C17255"/>
  <c r="C17254"/>
  <c r="C17253"/>
  <c r="C17252"/>
  <c r="C17251"/>
  <c r="C17250"/>
  <c r="C17249"/>
  <c r="C17248"/>
  <c r="C17247"/>
  <c r="C17246"/>
  <c r="C17245"/>
  <c r="C17244"/>
  <c r="C17243"/>
  <c r="C17242"/>
  <c r="C17241"/>
  <c r="C17240"/>
  <c r="C17239"/>
  <c r="C17238"/>
  <c r="C17237"/>
  <c r="C17236"/>
  <c r="C17235"/>
  <c r="C17234"/>
  <c r="C17233"/>
  <c r="C17232"/>
  <c r="C17231"/>
  <c r="C17230"/>
  <c r="C17229"/>
  <c r="C17228"/>
  <c r="C17227"/>
  <c r="C17226"/>
  <c r="C17225"/>
  <c r="C17224"/>
  <c r="C17223"/>
  <c r="C17222"/>
  <c r="C17221"/>
  <c r="C17220"/>
  <c r="C17219"/>
  <c r="C17218"/>
  <c r="C17217"/>
  <c r="C17216"/>
  <c r="C17215"/>
  <c r="C17214"/>
  <c r="C17213"/>
  <c r="C17212"/>
  <c r="C17211"/>
  <c r="C17210"/>
  <c r="C17209"/>
  <c r="C17208"/>
  <c r="C17207"/>
  <c r="C17206"/>
  <c r="C17205"/>
  <c r="C17204"/>
  <c r="C17203"/>
  <c r="C17202"/>
  <c r="C17201"/>
  <c r="C17200"/>
  <c r="C17199"/>
  <c r="C17198"/>
  <c r="C17197"/>
  <c r="C17196"/>
  <c r="C17195"/>
  <c r="C17194"/>
  <c r="C17193"/>
  <c r="C17192"/>
  <c r="C17191"/>
  <c r="C17190"/>
  <c r="C17189"/>
  <c r="C17188"/>
  <c r="C17187"/>
  <c r="C17186"/>
  <c r="C17185"/>
  <c r="C17184"/>
  <c r="C17183"/>
  <c r="C17182"/>
  <c r="C17181"/>
  <c r="C17180"/>
  <c r="C17179"/>
  <c r="C17178"/>
  <c r="C17177"/>
  <c r="C17176"/>
  <c r="C17175"/>
  <c r="C17174"/>
  <c r="C17173"/>
  <c r="C17172"/>
  <c r="C17171"/>
  <c r="C17170"/>
  <c r="C17169"/>
  <c r="C17168"/>
  <c r="C17167"/>
  <c r="C17166"/>
  <c r="C17165"/>
  <c r="C17164"/>
  <c r="C17163"/>
  <c r="C17162"/>
  <c r="C17161"/>
  <c r="C17160"/>
  <c r="C17159"/>
  <c r="C17158"/>
  <c r="C17157"/>
  <c r="C17156"/>
  <c r="C17155"/>
  <c r="C17154"/>
  <c r="C17153"/>
  <c r="C17152"/>
  <c r="C17151"/>
  <c r="C17150"/>
  <c r="C17149"/>
  <c r="C17148"/>
  <c r="C17147"/>
  <c r="C17146"/>
  <c r="C17145"/>
  <c r="C17144"/>
  <c r="C17143"/>
  <c r="C17142"/>
  <c r="C17141"/>
  <c r="C17140"/>
  <c r="C17139"/>
  <c r="C17138"/>
  <c r="C17137"/>
  <c r="C17136"/>
  <c r="C17135"/>
  <c r="C17134"/>
  <c r="C17133"/>
  <c r="C17132"/>
  <c r="C17131"/>
  <c r="C17130"/>
  <c r="C17129"/>
  <c r="C17128"/>
  <c r="C17127"/>
  <c r="C17126"/>
  <c r="C17125"/>
  <c r="C17124"/>
  <c r="C17123"/>
  <c r="C17122"/>
  <c r="C17121"/>
  <c r="C17120"/>
  <c r="C17119"/>
  <c r="C17118"/>
  <c r="C17117"/>
  <c r="C17116"/>
  <c r="C17115"/>
  <c r="C17114"/>
  <c r="C17113"/>
  <c r="C17112"/>
  <c r="C17111"/>
  <c r="C17110"/>
  <c r="C17109"/>
  <c r="C17108"/>
  <c r="C17107"/>
  <c r="C17106"/>
  <c r="C17105"/>
  <c r="C17104"/>
  <c r="C17103"/>
  <c r="C17102"/>
  <c r="C17101"/>
  <c r="C17100"/>
  <c r="C17099"/>
  <c r="C17098"/>
  <c r="C17097"/>
  <c r="C17096"/>
  <c r="C17095"/>
  <c r="C17094"/>
  <c r="C17093"/>
  <c r="C17092"/>
  <c r="C17091"/>
  <c r="C17090"/>
  <c r="C17089"/>
  <c r="C17088"/>
  <c r="C17087"/>
  <c r="C17086"/>
  <c r="C17085"/>
  <c r="C17084"/>
  <c r="C17083"/>
  <c r="C17082"/>
  <c r="C17081"/>
  <c r="C17080"/>
  <c r="C17079"/>
  <c r="C17078"/>
  <c r="C17077"/>
  <c r="C17076"/>
  <c r="C17075"/>
  <c r="C17074"/>
  <c r="C17073"/>
  <c r="C17072"/>
  <c r="C17071"/>
  <c r="C17070"/>
  <c r="C17069"/>
  <c r="C17068"/>
  <c r="C17067"/>
  <c r="C17066"/>
  <c r="C17065"/>
  <c r="C17064"/>
  <c r="C17063"/>
  <c r="C17062"/>
  <c r="C17061"/>
  <c r="C17060"/>
  <c r="C17059"/>
  <c r="C17058"/>
  <c r="C17057"/>
  <c r="C17056"/>
  <c r="C17055"/>
  <c r="C17054"/>
  <c r="C17053"/>
  <c r="C17052"/>
  <c r="C17051"/>
  <c r="C17050"/>
  <c r="C17049"/>
  <c r="C17048"/>
  <c r="C17047"/>
  <c r="C17046"/>
  <c r="C17045"/>
  <c r="C17044"/>
  <c r="C17043"/>
  <c r="C17042"/>
  <c r="C17041"/>
  <c r="C17040"/>
  <c r="C17039"/>
  <c r="C17038"/>
  <c r="C17037"/>
  <c r="C17036"/>
  <c r="C17035"/>
  <c r="C17034"/>
  <c r="C17033"/>
  <c r="C17032"/>
  <c r="C17031"/>
  <c r="C17030"/>
  <c r="C17029"/>
  <c r="C17028"/>
  <c r="C17027"/>
  <c r="C17026"/>
  <c r="C17025"/>
  <c r="C17024"/>
  <c r="C17023"/>
  <c r="C17022"/>
  <c r="C17021"/>
  <c r="C17020"/>
  <c r="C17019"/>
  <c r="C17018"/>
  <c r="C17017"/>
  <c r="C17016"/>
  <c r="C17015"/>
  <c r="C17014"/>
  <c r="C17013"/>
  <c r="C17012"/>
  <c r="C17011"/>
  <c r="C17010"/>
  <c r="C17009"/>
  <c r="C17008"/>
  <c r="C17007"/>
  <c r="C17006"/>
  <c r="C17005"/>
  <c r="C17004"/>
  <c r="C17003"/>
  <c r="C17002"/>
  <c r="C17001"/>
  <c r="C17000"/>
  <c r="C16999"/>
  <c r="C16998"/>
  <c r="C16997"/>
  <c r="C16996"/>
  <c r="C16995"/>
  <c r="C16994"/>
  <c r="C16993"/>
  <c r="C16992"/>
  <c r="C16991"/>
  <c r="C16990"/>
  <c r="C16989"/>
  <c r="C16988"/>
  <c r="C16987"/>
  <c r="C16986"/>
  <c r="C16985"/>
  <c r="C16984"/>
  <c r="C16983"/>
  <c r="C16982"/>
  <c r="C16981"/>
  <c r="C16980"/>
  <c r="C16979"/>
  <c r="C16978"/>
  <c r="C16977"/>
  <c r="C16976"/>
  <c r="C16975"/>
  <c r="C16974"/>
  <c r="C16973"/>
  <c r="C16972"/>
  <c r="C16971"/>
  <c r="C16970"/>
  <c r="C16969"/>
  <c r="C16968"/>
  <c r="C16967"/>
  <c r="C16966"/>
  <c r="C16965"/>
  <c r="C16964"/>
  <c r="C16963"/>
  <c r="C16962"/>
  <c r="C16961"/>
  <c r="C16960"/>
  <c r="C16959"/>
  <c r="C16958"/>
  <c r="C16957"/>
  <c r="C16956"/>
  <c r="C16955"/>
  <c r="C16954"/>
  <c r="C16953"/>
  <c r="C16952"/>
  <c r="C16951"/>
  <c r="C16950"/>
  <c r="C16949"/>
  <c r="C16948"/>
  <c r="C16947"/>
  <c r="C16946"/>
  <c r="C16945"/>
  <c r="C16944"/>
  <c r="C16943"/>
  <c r="C16942"/>
  <c r="C16941"/>
  <c r="C16940"/>
  <c r="C16939"/>
  <c r="C16938"/>
  <c r="C16937"/>
  <c r="C16936"/>
  <c r="C16935"/>
  <c r="C16934"/>
  <c r="C16933"/>
  <c r="C16932"/>
  <c r="C16931"/>
  <c r="C16930"/>
  <c r="C16929"/>
  <c r="C16928"/>
  <c r="C16927"/>
  <c r="C16926"/>
  <c r="C16925"/>
  <c r="C16924"/>
  <c r="C16923"/>
  <c r="C16922"/>
  <c r="C16921"/>
  <c r="C16920"/>
  <c r="C16919"/>
  <c r="C16918"/>
  <c r="C16917"/>
  <c r="C16916"/>
  <c r="C16915"/>
  <c r="C16914"/>
  <c r="C16913"/>
  <c r="C16912"/>
  <c r="C16911"/>
  <c r="C16910"/>
  <c r="C16909"/>
  <c r="C16908"/>
  <c r="C16907"/>
  <c r="C16906"/>
  <c r="C16905"/>
  <c r="C16904"/>
  <c r="C16903"/>
  <c r="C16902"/>
  <c r="C16901"/>
  <c r="C16900"/>
  <c r="C16899"/>
  <c r="C16898"/>
  <c r="C16897"/>
  <c r="C16896"/>
  <c r="C16895"/>
  <c r="C16894"/>
  <c r="C16893"/>
  <c r="C16892"/>
  <c r="C16891"/>
  <c r="C16890"/>
  <c r="C16889"/>
  <c r="C16888"/>
  <c r="C16887"/>
  <c r="C16886"/>
  <c r="C16885"/>
  <c r="C16884"/>
  <c r="C16883"/>
  <c r="C16882"/>
  <c r="C16881"/>
  <c r="C16880"/>
  <c r="C16879"/>
  <c r="C16878"/>
  <c r="C16877"/>
  <c r="C16876"/>
  <c r="C16875"/>
  <c r="C16874"/>
  <c r="C16873"/>
  <c r="C16872"/>
  <c r="C16871"/>
  <c r="C16870"/>
  <c r="C16869"/>
  <c r="C16868"/>
  <c r="C16867"/>
  <c r="C16866"/>
  <c r="C16865"/>
  <c r="C16864"/>
  <c r="C16863"/>
  <c r="C16862"/>
  <c r="C16861"/>
  <c r="C16860"/>
  <c r="C16859"/>
  <c r="C16858"/>
  <c r="C16857"/>
  <c r="C16856"/>
  <c r="C16855"/>
  <c r="C16854"/>
  <c r="C16853"/>
  <c r="C16852"/>
  <c r="C16851"/>
  <c r="C16850"/>
  <c r="C16849"/>
  <c r="C16848"/>
  <c r="C16847"/>
  <c r="C16846"/>
  <c r="C16845"/>
  <c r="C16844"/>
  <c r="C16843"/>
  <c r="C16842"/>
  <c r="C16841"/>
  <c r="C16840"/>
  <c r="C16839"/>
  <c r="C16838"/>
  <c r="C16837"/>
  <c r="C16836"/>
  <c r="C16835"/>
  <c r="C16834"/>
  <c r="C16833"/>
  <c r="C16832"/>
  <c r="C16831"/>
  <c r="C16830"/>
  <c r="C16829"/>
  <c r="C16828"/>
  <c r="C16827"/>
  <c r="C16826"/>
  <c r="C16825"/>
  <c r="C16824"/>
  <c r="C16823"/>
  <c r="C16822"/>
  <c r="C16821"/>
  <c r="C16820"/>
  <c r="C16819"/>
  <c r="C16818"/>
  <c r="C16817"/>
  <c r="C16816"/>
  <c r="C16815"/>
  <c r="C16814"/>
  <c r="C16813"/>
  <c r="C16812"/>
  <c r="C16811"/>
  <c r="C16810"/>
  <c r="C16809"/>
  <c r="C16808"/>
  <c r="C16807"/>
  <c r="C16806"/>
  <c r="C16805"/>
  <c r="C16804"/>
  <c r="C16803"/>
  <c r="C16802"/>
  <c r="C16801"/>
  <c r="C16800"/>
  <c r="C16799"/>
  <c r="C16798"/>
  <c r="C16797"/>
  <c r="C16796"/>
  <c r="C16795"/>
  <c r="C16794"/>
  <c r="C16793"/>
  <c r="C16792"/>
  <c r="C16791"/>
  <c r="C16790"/>
  <c r="C16789"/>
  <c r="C16788"/>
  <c r="C16787"/>
  <c r="C16786"/>
  <c r="C16785"/>
  <c r="C16784"/>
  <c r="C16783"/>
  <c r="C16782"/>
  <c r="C16781"/>
  <c r="C16780"/>
  <c r="C16779"/>
  <c r="C16778"/>
  <c r="C16777"/>
  <c r="C16776"/>
  <c r="C16775"/>
  <c r="C16774"/>
  <c r="C16773"/>
  <c r="C16772"/>
  <c r="C16771"/>
  <c r="C16770"/>
  <c r="C16769"/>
  <c r="C16768"/>
  <c r="C16767"/>
  <c r="C16766"/>
  <c r="C16765"/>
  <c r="C16764"/>
  <c r="C16763"/>
  <c r="C16762"/>
  <c r="C16761"/>
  <c r="C16760"/>
  <c r="C16759"/>
  <c r="C16758"/>
  <c r="C16757"/>
  <c r="C16756"/>
  <c r="C16755"/>
  <c r="C16754"/>
  <c r="C16753"/>
  <c r="C16752"/>
  <c r="C16751"/>
  <c r="C16750"/>
  <c r="C16749"/>
  <c r="C16748"/>
  <c r="C16747"/>
  <c r="C16746"/>
  <c r="C16745"/>
  <c r="C16744"/>
  <c r="C16743"/>
  <c r="C16742"/>
  <c r="C16741"/>
  <c r="C16740"/>
  <c r="C16739"/>
  <c r="C16738"/>
  <c r="C16737"/>
  <c r="C16736"/>
  <c r="C16735"/>
  <c r="C16734"/>
  <c r="C16733"/>
  <c r="C16732"/>
  <c r="C16731"/>
  <c r="C16730"/>
  <c r="C16729"/>
  <c r="C16728"/>
  <c r="C16727"/>
  <c r="C16726"/>
  <c r="C16725"/>
  <c r="C16724"/>
  <c r="C16723"/>
  <c r="C16722"/>
  <c r="C16721"/>
  <c r="C16720"/>
  <c r="C16719"/>
  <c r="C16718"/>
  <c r="C16717"/>
  <c r="C16716"/>
  <c r="C16715"/>
  <c r="C16714"/>
  <c r="C16713"/>
  <c r="C16712"/>
  <c r="C16711"/>
  <c r="C16710"/>
  <c r="C16709"/>
  <c r="C16708"/>
  <c r="C16707"/>
  <c r="C16706"/>
  <c r="C16705"/>
  <c r="C16704"/>
  <c r="C16703"/>
  <c r="C16702"/>
  <c r="C16701"/>
  <c r="C16700"/>
  <c r="C16699"/>
  <c r="C16698"/>
  <c r="C16697"/>
  <c r="C16696"/>
  <c r="C16695"/>
  <c r="C16694"/>
  <c r="C16693"/>
  <c r="C16692"/>
  <c r="C16691"/>
  <c r="C16690"/>
  <c r="C16689"/>
  <c r="C16688"/>
  <c r="C16687"/>
  <c r="C16686"/>
  <c r="C16685"/>
  <c r="C16684"/>
  <c r="C16683"/>
  <c r="C16682"/>
  <c r="C16681"/>
  <c r="C16680"/>
  <c r="C16679"/>
  <c r="C16678"/>
  <c r="C16677"/>
  <c r="C16676"/>
  <c r="C16675"/>
  <c r="C16674"/>
  <c r="C16673"/>
  <c r="C16672"/>
  <c r="C16671"/>
  <c r="C16670"/>
  <c r="C16669"/>
  <c r="C16668"/>
  <c r="C16667"/>
  <c r="C16666"/>
  <c r="C16665"/>
  <c r="C16664"/>
  <c r="C16663"/>
  <c r="C16662"/>
  <c r="C16661"/>
  <c r="C16660"/>
  <c r="C16659"/>
  <c r="C16658"/>
  <c r="C16657"/>
  <c r="C16656"/>
  <c r="C16655"/>
  <c r="C16654"/>
  <c r="C16653"/>
  <c r="C16652"/>
  <c r="C16651"/>
  <c r="C16650"/>
  <c r="C16649"/>
  <c r="C16648"/>
  <c r="C16647"/>
  <c r="C16646"/>
  <c r="C16645"/>
  <c r="C16644"/>
  <c r="C16643"/>
  <c r="C16642"/>
  <c r="C16641"/>
  <c r="C16640"/>
  <c r="C16639"/>
  <c r="C16638"/>
  <c r="C16637"/>
  <c r="C16636"/>
  <c r="C16635"/>
  <c r="C16634"/>
  <c r="C16633"/>
  <c r="C16632"/>
  <c r="C16631"/>
  <c r="C16630"/>
  <c r="C16629"/>
  <c r="C16628"/>
  <c r="C16627"/>
  <c r="C16626"/>
  <c r="C16625"/>
  <c r="C16624"/>
  <c r="C16623"/>
  <c r="C16622"/>
  <c r="C16621"/>
  <c r="C16620"/>
  <c r="C16619"/>
  <c r="C16618"/>
  <c r="C16617"/>
  <c r="C16616"/>
  <c r="C16615"/>
  <c r="C16614"/>
  <c r="C16613"/>
  <c r="C16612"/>
  <c r="C16611"/>
  <c r="C16610"/>
  <c r="C16609"/>
  <c r="C16608"/>
  <c r="C16607"/>
  <c r="C16606"/>
  <c r="C16605"/>
  <c r="C16604"/>
  <c r="C16603"/>
  <c r="C16602"/>
  <c r="C16601"/>
  <c r="C16600"/>
  <c r="C16599"/>
  <c r="C16598"/>
  <c r="C16597"/>
  <c r="C16596"/>
  <c r="C16595"/>
  <c r="C16594"/>
  <c r="C16593"/>
  <c r="C16592"/>
  <c r="C16591"/>
  <c r="C16590"/>
  <c r="C16589"/>
  <c r="C16588"/>
  <c r="C16587"/>
  <c r="C16586"/>
  <c r="C16585"/>
  <c r="C16584"/>
  <c r="C16583"/>
  <c r="C16582"/>
  <c r="C16581"/>
  <c r="C16580"/>
  <c r="C16579"/>
  <c r="C16578"/>
  <c r="C16577"/>
  <c r="C16576"/>
  <c r="C16575"/>
  <c r="C16574"/>
  <c r="C16573"/>
  <c r="C16572"/>
  <c r="C16571"/>
  <c r="C16570"/>
  <c r="C16569"/>
  <c r="C16568"/>
  <c r="C16567"/>
  <c r="C16566"/>
  <c r="C16565"/>
  <c r="C16564"/>
  <c r="C16563"/>
  <c r="C16562"/>
  <c r="C16561"/>
  <c r="C16560"/>
  <c r="C16559"/>
  <c r="C16558"/>
  <c r="C16557"/>
  <c r="C16556"/>
  <c r="C16555"/>
  <c r="C16554"/>
  <c r="C16553"/>
  <c r="C16552"/>
  <c r="C16551"/>
  <c r="C16550"/>
  <c r="C16549"/>
  <c r="C16548"/>
  <c r="C16547"/>
  <c r="C16546"/>
  <c r="C16545"/>
  <c r="C16544"/>
  <c r="C16543"/>
  <c r="C16542"/>
  <c r="C16541"/>
  <c r="C16540"/>
  <c r="C16539"/>
  <c r="C16538"/>
  <c r="C16537"/>
  <c r="C16536"/>
  <c r="C16535"/>
  <c r="C16534"/>
  <c r="C16533"/>
  <c r="C16532"/>
  <c r="C16531"/>
  <c r="C16530"/>
  <c r="C16529"/>
  <c r="C16528"/>
  <c r="C16527"/>
  <c r="C16526"/>
  <c r="C16525"/>
  <c r="C16524"/>
  <c r="C16523"/>
  <c r="C16522"/>
  <c r="C16521"/>
  <c r="C16520"/>
  <c r="C16519"/>
  <c r="C16518"/>
  <c r="C16517"/>
  <c r="C16516"/>
  <c r="C16515"/>
  <c r="C16514"/>
  <c r="C16513"/>
  <c r="C16512"/>
  <c r="C16511"/>
  <c r="C16510"/>
  <c r="C16509"/>
  <c r="C16508"/>
  <c r="C16507"/>
  <c r="C16506"/>
  <c r="C16505"/>
  <c r="C16504"/>
  <c r="C16503"/>
  <c r="C16502"/>
  <c r="C16501"/>
  <c r="C16500"/>
  <c r="C16499"/>
  <c r="C16498"/>
  <c r="C16497"/>
  <c r="C16496"/>
  <c r="C16495"/>
  <c r="C16494"/>
  <c r="C16493"/>
  <c r="C16492"/>
  <c r="C16491"/>
  <c r="C16490"/>
  <c r="C16489"/>
  <c r="C16488"/>
  <c r="C16487"/>
  <c r="C16486"/>
  <c r="C16485"/>
  <c r="C16484"/>
  <c r="C16483"/>
  <c r="C16482"/>
  <c r="C16481"/>
  <c r="C16480"/>
  <c r="C16479"/>
  <c r="C16478"/>
  <c r="C16477"/>
  <c r="C16476"/>
  <c r="C16475"/>
  <c r="C16474"/>
  <c r="C16473"/>
  <c r="C16472"/>
  <c r="C16471"/>
  <c r="C16470"/>
  <c r="C16469"/>
  <c r="C16468"/>
  <c r="C16467"/>
  <c r="C16466"/>
  <c r="C16465"/>
  <c r="C16464"/>
  <c r="C16463"/>
  <c r="C16462"/>
  <c r="C16461"/>
  <c r="C16460"/>
  <c r="C16459"/>
  <c r="C16458"/>
  <c r="C16457"/>
  <c r="C16456"/>
  <c r="C16455"/>
  <c r="C16454"/>
  <c r="C16453"/>
  <c r="C16452"/>
  <c r="C16451"/>
  <c r="C16450"/>
  <c r="C16449"/>
  <c r="C16448"/>
  <c r="C16447"/>
  <c r="C16446"/>
  <c r="C16445"/>
  <c r="C16444"/>
  <c r="C16443"/>
  <c r="C16442"/>
  <c r="C16441"/>
  <c r="C16440"/>
  <c r="C16439"/>
  <c r="C16438"/>
  <c r="C16437"/>
  <c r="C16436"/>
  <c r="C16435"/>
  <c r="C16434"/>
  <c r="C16433"/>
  <c r="C16432"/>
  <c r="C16431"/>
  <c r="C16430"/>
  <c r="C16429"/>
  <c r="C16428"/>
  <c r="C16427"/>
  <c r="C16426"/>
  <c r="C16425"/>
  <c r="C16424"/>
  <c r="C16423"/>
  <c r="C16422"/>
  <c r="C16421"/>
  <c r="C16420"/>
  <c r="C16419"/>
  <c r="C16418"/>
  <c r="C16417"/>
  <c r="C16416"/>
  <c r="C16415"/>
  <c r="C16414"/>
  <c r="C16413"/>
  <c r="C16412"/>
  <c r="C16411"/>
  <c r="C16410"/>
  <c r="C16409"/>
  <c r="C16408"/>
  <c r="C16407"/>
  <c r="C16406"/>
  <c r="C16405"/>
  <c r="C16404"/>
  <c r="C16403"/>
  <c r="C16402"/>
  <c r="C16401"/>
  <c r="C16400"/>
  <c r="C16399"/>
  <c r="C16398"/>
  <c r="C16397"/>
  <c r="C16396"/>
  <c r="C16395"/>
  <c r="C16394"/>
  <c r="C16393"/>
  <c r="C16392"/>
  <c r="C16391"/>
  <c r="C16390"/>
  <c r="C16389"/>
  <c r="C16388"/>
  <c r="C16387"/>
  <c r="C16386"/>
  <c r="C16385"/>
  <c r="C16384"/>
  <c r="C16383"/>
  <c r="C16382"/>
  <c r="C16381"/>
  <c r="C16380"/>
  <c r="C16379"/>
  <c r="C16378"/>
  <c r="C16377"/>
  <c r="C16376"/>
  <c r="C16375"/>
  <c r="C16374"/>
  <c r="C16373"/>
  <c r="C16372"/>
  <c r="C16371"/>
  <c r="C16370"/>
  <c r="C16369"/>
  <c r="C16368"/>
  <c r="C16367"/>
  <c r="C16366"/>
  <c r="C16365"/>
  <c r="C16364"/>
  <c r="C16363"/>
  <c r="C16362"/>
  <c r="C16361"/>
  <c r="C16360"/>
  <c r="C16359"/>
  <c r="C16358"/>
  <c r="C16357"/>
  <c r="C16356"/>
  <c r="C16355"/>
  <c r="C16354"/>
  <c r="C16353"/>
  <c r="C16352"/>
  <c r="C16351"/>
  <c r="C16350"/>
  <c r="C16349"/>
  <c r="C16348"/>
  <c r="C16347"/>
  <c r="C16346"/>
  <c r="C16345"/>
  <c r="C16344"/>
  <c r="C16343"/>
  <c r="C16342"/>
  <c r="C16341"/>
  <c r="C16340"/>
  <c r="C16339"/>
  <c r="C16338"/>
  <c r="C16337"/>
  <c r="C16336"/>
  <c r="C16335"/>
  <c r="C16334"/>
  <c r="C16333"/>
  <c r="C16332"/>
  <c r="C16331"/>
  <c r="C16330"/>
  <c r="C16329"/>
  <c r="C16328"/>
  <c r="C16327"/>
  <c r="C16326"/>
  <c r="C16325"/>
  <c r="C16324"/>
  <c r="C16323"/>
  <c r="C16322"/>
  <c r="C16321"/>
  <c r="C16320"/>
  <c r="C16319"/>
  <c r="C16318"/>
  <c r="C16317"/>
  <c r="C16316"/>
  <c r="C16315"/>
  <c r="C16314"/>
  <c r="C16313"/>
  <c r="C16312"/>
  <c r="C16311"/>
  <c r="C16310"/>
  <c r="C16309"/>
  <c r="C16308"/>
  <c r="C16307"/>
  <c r="C16306"/>
  <c r="C16305"/>
  <c r="C16304"/>
  <c r="C16303"/>
  <c r="C16302"/>
  <c r="C16301"/>
  <c r="C16300"/>
  <c r="C16299"/>
  <c r="C16298"/>
  <c r="C16297"/>
  <c r="C16296"/>
  <c r="C16295"/>
  <c r="C16294"/>
  <c r="C16293"/>
  <c r="C16292"/>
  <c r="C16291"/>
  <c r="C16290"/>
  <c r="C16289"/>
  <c r="C16288"/>
  <c r="C16287"/>
  <c r="C16286"/>
  <c r="C16285"/>
  <c r="C16284"/>
  <c r="C16283"/>
  <c r="C16282"/>
  <c r="C16281"/>
  <c r="C16280"/>
  <c r="C16279"/>
  <c r="C16278"/>
  <c r="C16277"/>
  <c r="C16276"/>
  <c r="C16275"/>
  <c r="C16274"/>
  <c r="C16273"/>
  <c r="C16272"/>
  <c r="C16271"/>
  <c r="C16270"/>
  <c r="C16269"/>
  <c r="C16268"/>
  <c r="C16267"/>
  <c r="C16266"/>
  <c r="C16265"/>
  <c r="C16264"/>
  <c r="C16263"/>
  <c r="C16262"/>
  <c r="C16261"/>
  <c r="C16260"/>
  <c r="C16259"/>
  <c r="C16258"/>
  <c r="C16257"/>
  <c r="C16256"/>
  <c r="C16255"/>
  <c r="C16254"/>
  <c r="C16253"/>
  <c r="C16252"/>
  <c r="C16251"/>
  <c r="C16250"/>
  <c r="C16249"/>
  <c r="C16248"/>
  <c r="C16247"/>
  <c r="C16246"/>
  <c r="C16245"/>
  <c r="C16244"/>
  <c r="C16243"/>
  <c r="C16242"/>
  <c r="C16241"/>
  <c r="C16240"/>
  <c r="C16239"/>
  <c r="C16238"/>
  <c r="C16237"/>
  <c r="C16236"/>
  <c r="C16235"/>
  <c r="C16234"/>
  <c r="C16233"/>
  <c r="C16232"/>
  <c r="C16231"/>
  <c r="C16230"/>
  <c r="C16229"/>
  <c r="C16228"/>
  <c r="C16227"/>
  <c r="C16226"/>
  <c r="C16225"/>
  <c r="C16224"/>
  <c r="C16223"/>
  <c r="C16222"/>
  <c r="C16221"/>
  <c r="C16220"/>
  <c r="C16219"/>
  <c r="C16218"/>
  <c r="C16217"/>
  <c r="C16216"/>
  <c r="C16215"/>
  <c r="C16214"/>
  <c r="C16213"/>
  <c r="C16212"/>
  <c r="C16211"/>
  <c r="C16210"/>
  <c r="C16209"/>
  <c r="C16208"/>
  <c r="C16207"/>
  <c r="C16206"/>
  <c r="C16205"/>
  <c r="C16204"/>
  <c r="C16203"/>
  <c r="C16202"/>
  <c r="C16201"/>
  <c r="C16200"/>
  <c r="C16199"/>
  <c r="C16198"/>
  <c r="C16197"/>
  <c r="C16196"/>
  <c r="C16195"/>
  <c r="C16194"/>
  <c r="C16193"/>
  <c r="C16192"/>
  <c r="C16191"/>
  <c r="C16190"/>
  <c r="C16189"/>
  <c r="C16188"/>
  <c r="C16187"/>
  <c r="C16186"/>
  <c r="C16185"/>
  <c r="C16184"/>
  <c r="C16183"/>
  <c r="C16182"/>
  <c r="C16181"/>
  <c r="C16180"/>
  <c r="C16179"/>
  <c r="C16178"/>
  <c r="C16177"/>
  <c r="C16176"/>
  <c r="C16175"/>
  <c r="C16174"/>
  <c r="C16173"/>
  <c r="C16172"/>
  <c r="C16171"/>
  <c r="C16170"/>
  <c r="C16169"/>
  <c r="C16168"/>
  <c r="C16167"/>
  <c r="C16166"/>
  <c r="C16165"/>
  <c r="C16164"/>
  <c r="C16163"/>
  <c r="C16162"/>
  <c r="C16161"/>
  <c r="C16160"/>
  <c r="C16159"/>
  <c r="C16158"/>
  <c r="C16157"/>
  <c r="C16156"/>
  <c r="C16155"/>
  <c r="C16154"/>
  <c r="C16153"/>
  <c r="C16152"/>
  <c r="C16151"/>
  <c r="C16150"/>
  <c r="C16149"/>
  <c r="C16148"/>
  <c r="C16147"/>
  <c r="C16146"/>
  <c r="C16145"/>
  <c r="C16144"/>
  <c r="C16143"/>
  <c r="C16142"/>
  <c r="C16141"/>
  <c r="C16140"/>
  <c r="C16139"/>
  <c r="C16138"/>
  <c r="C16137"/>
  <c r="C16136"/>
  <c r="C16135"/>
  <c r="C16134"/>
  <c r="C16133"/>
  <c r="C16132"/>
  <c r="C16131"/>
  <c r="C16130"/>
  <c r="C16129"/>
  <c r="C16128"/>
  <c r="C16127"/>
  <c r="C16126"/>
  <c r="C16125"/>
  <c r="C16124"/>
  <c r="C16123"/>
  <c r="C16122"/>
  <c r="C16121"/>
  <c r="C16120"/>
  <c r="C16119"/>
  <c r="C16118"/>
  <c r="C16117"/>
  <c r="C16116"/>
  <c r="C16115"/>
  <c r="C16114"/>
  <c r="C16113"/>
  <c r="C16112"/>
  <c r="C16111"/>
  <c r="C16110"/>
  <c r="C16109"/>
  <c r="C16108"/>
  <c r="C16107"/>
  <c r="C16106"/>
  <c r="C16105"/>
  <c r="C16104"/>
  <c r="C16103"/>
  <c r="C16102"/>
  <c r="C16101"/>
  <c r="C16100"/>
  <c r="C16099"/>
  <c r="C16098"/>
  <c r="C16097"/>
  <c r="C16096"/>
  <c r="C16095"/>
  <c r="C16094"/>
  <c r="C16093"/>
  <c r="C16092"/>
  <c r="C16091"/>
  <c r="C16090"/>
  <c r="C16089"/>
  <c r="C16088"/>
  <c r="C16087"/>
  <c r="C16086"/>
  <c r="C16085"/>
  <c r="C16084"/>
  <c r="C16083"/>
  <c r="C16082"/>
  <c r="C16081"/>
  <c r="C16080"/>
  <c r="C16079"/>
  <c r="C16078"/>
  <c r="C16077"/>
  <c r="C16076"/>
  <c r="C16075"/>
  <c r="C16074"/>
  <c r="C16073"/>
  <c r="C16072"/>
  <c r="C16071"/>
  <c r="C16070"/>
  <c r="C16069"/>
  <c r="C16068"/>
  <c r="C16067"/>
  <c r="C16066"/>
  <c r="C16065"/>
  <c r="C16064"/>
  <c r="C16063"/>
  <c r="C16062"/>
  <c r="C16061"/>
  <c r="C16060"/>
  <c r="C16059"/>
  <c r="C16058"/>
  <c r="C16057"/>
  <c r="C16056"/>
  <c r="C16055"/>
  <c r="C16054"/>
  <c r="C16053"/>
  <c r="C16052"/>
  <c r="C16051"/>
  <c r="C16050"/>
  <c r="C16049"/>
  <c r="C16048"/>
  <c r="C16047"/>
  <c r="C16046"/>
  <c r="C16045"/>
  <c r="C16044"/>
  <c r="C16043"/>
  <c r="C16042"/>
  <c r="C16041"/>
  <c r="C16040"/>
  <c r="C16039"/>
  <c r="C16038"/>
  <c r="C16037"/>
  <c r="C16036"/>
  <c r="C16035"/>
  <c r="C16034"/>
  <c r="C16033"/>
  <c r="C16032"/>
  <c r="C16031"/>
  <c r="C16030"/>
  <c r="C16029"/>
  <c r="C16028"/>
  <c r="C16027"/>
  <c r="C16026"/>
  <c r="C16025"/>
  <c r="C16024"/>
  <c r="C16023"/>
  <c r="C16022"/>
  <c r="C16021"/>
  <c r="C16020"/>
  <c r="C16019"/>
  <c r="C16018"/>
  <c r="C16017"/>
  <c r="C16016"/>
  <c r="C16015"/>
  <c r="C16014"/>
  <c r="C16013"/>
  <c r="C16012"/>
  <c r="C16011"/>
  <c r="C16010"/>
  <c r="C16009"/>
  <c r="C16008"/>
  <c r="C16007"/>
  <c r="C16006"/>
  <c r="C16005"/>
  <c r="C16004"/>
  <c r="C16003"/>
  <c r="C16002"/>
  <c r="C16001"/>
  <c r="C16000"/>
  <c r="C15999"/>
  <c r="C15998"/>
  <c r="C15997"/>
  <c r="C15996"/>
  <c r="C15995"/>
  <c r="C15994"/>
  <c r="C15993"/>
  <c r="C15992"/>
  <c r="C15991"/>
  <c r="C15990"/>
  <c r="C15989"/>
  <c r="C15988"/>
  <c r="C15987"/>
  <c r="C15986"/>
  <c r="C15985"/>
  <c r="C15984"/>
  <c r="C15983"/>
  <c r="C15982"/>
  <c r="C15981"/>
  <c r="C15980"/>
  <c r="C15979"/>
  <c r="C15978"/>
  <c r="C15977"/>
  <c r="C15976"/>
  <c r="C15975"/>
  <c r="C15974"/>
  <c r="C15973"/>
  <c r="C15972"/>
  <c r="C15971"/>
  <c r="C15970"/>
  <c r="C15969"/>
  <c r="C15968"/>
  <c r="C15967"/>
  <c r="C15966"/>
  <c r="C15965"/>
  <c r="C15964"/>
  <c r="C15963"/>
  <c r="C15962"/>
  <c r="C15961"/>
  <c r="C15960"/>
  <c r="C15959"/>
  <c r="C15958"/>
  <c r="C15957"/>
  <c r="C15956"/>
  <c r="C15955"/>
  <c r="C15954"/>
  <c r="C15953"/>
  <c r="C15952"/>
  <c r="C15951"/>
  <c r="C15950"/>
  <c r="C15949"/>
  <c r="C15948"/>
  <c r="C15947"/>
  <c r="C15946"/>
  <c r="C15945"/>
  <c r="C15944"/>
  <c r="C15943"/>
  <c r="C15942"/>
  <c r="C15941"/>
  <c r="C15940"/>
  <c r="C15939"/>
  <c r="C15938"/>
  <c r="C15937"/>
  <c r="C15936"/>
  <c r="C15935"/>
  <c r="C15934"/>
  <c r="C15933"/>
  <c r="C15932"/>
  <c r="C15931"/>
  <c r="C15930"/>
  <c r="C15929"/>
  <c r="C15928"/>
  <c r="C15927"/>
  <c r="C15926"/>
  <c r="C15925"/>
  <c r="C15924"/>
  <c r="C15923"/>
  <c r="C15922"/>
  <c r="C15921"/>
  <c r="C15920"/>
  <c r="C15919"/>
  <c r="C15918"/>
  <c r="C15917"/>
  <c r="C15916"/>
  <c r="C15915"/>
  <c r="C15914"/>
  <c r="C15913"/>
  <c r="C15912"/>
  <c r="C15911"/>
  <c r="C15910"/>
  <c r="C15909"/>
  <c r="C15908"/>
  <c r="C15907"/>
  <c r="C15906"/>
  <c r="C15905"/>
  <c r="C15904"/>
  <c r="C15903"/>
  <c r="C15902"/>
  <c r="C15901"/>
  <c r="C15900"/>
  <c r="C15899"/>
  <c r="C15898"/>
  <c r="C15897"/>
  <c r="C15896"/>
  <c r="C15895"/>
  <c r="C15894"/>
  <c r="C15893"/>
  <c r="C15892"/>
  <c r="C15891"/>
  <c r="C15890"/>
  <c r="C15889"/>
  <c r="C15888"/>
  <c r="C15887"/>
  <c r="C15886"/>
  <c r="C15885"/>
  <c r="C15884"/>
  <c r="C15883"/>
  <c r="C15882"/>
  <c r="C15881"/>
  <c r="C15880"/>
  <c r="C15879"/>
  <c r="C15878"/>
  <c r="C15877"/>
  <c r="C15876"/>
  <c r="C15875"/>
  <c r="C15874"/>
  <c r="C15873"/>
  <c r="C15872"/>
  <c r="C15871"/>
  <c r="C15870"/>
  <c r="C15869"/>
  <c r="C15868"/>
  <c r="C15867"/>
  <c r="C15866"/>
  <c r="C15865"/>
  <c r="C15864"/>
  <c r="C15863"/>
  <c r="C15862"/>
  <c r="C15861"/>
  <c r="C15860"/>
  <c r="C15859"/>
  <c r="C15858"/>
  <c r="C15857"/>
  <c r="C15856"/>
  <c r="C15855"/>
  <c r="C15854"/>
  <c r="C15853"/>
  <c r="C15852"/>
  <c r="C15851"/>
  <c r="C15850"/>
  <c r="C15849"/>
  <c r="C15848"/>
  <c r="C15847"/>
  <c r="C15846"/>
  <c r="C15845"/>
  <c r="C15844"/>
  <c r="C15843"/>
  <c r="C15842"/>
  <c r="C15841"/>
  <c r="C15840"/>
  <c r="C15839"/>
  <c r="C15838"/>
  <c r="C15837"/>
  <c r="C15836"/>
  <c r="C15835"/>
  <c r="C15834"/>
  <c r="C15833"/>
  <c r="C15832"/>
  <c r="C15831"/>
  <c r="C15830"/>
  <c r="C15829"/>
  <c r="C15828"/>
  <c r="C15827"/>
  <c r="C15826"/>
  <c r="C15825"/>
  <c r="C15824"/>
  <c r="C15823"/>
  <c r="C15822"/>
  <c r="C15821"/>
  <c r="C15820"/>
  <c r="C15819"/>
  <c r="C15818"/>
  <c r="C15817"/>
  <c r="C15816"/>
  <c r="C15815"/>
  <c r="C15814"/>
  <c r="C15813"/>
  <c r="C15812"/>
  <c r="C15811"/>
  <c r="C15810"/>
  <c r="C15809"/>
  <c r="C15808"/>
  <c r="C15807"/>
  <c r="C15806"/>
  <c r="C15805"/>
  <c r="C15804"/>
  <c r="C15803"/>
  <c r="C15802"/>
  <c r="C15801"/>
  <c r="C15800"/>
  <c r="C15799"/>
  <c r="C15798"/>
  <c r="C15797"/>
  <c r="C15796"/>
  <c r="C15795"/>
  <c r="C15794"/>
  <c r="C15793"/>
  <c r="C15792"/>
  <c r="C15791"/>
  <c r="C15790"/>
  <c r="C15789"/>
  <c r="C15788"/>
  <c r="C15787"/>
  <c r="C15786"/>
  <c r="C15785"/>
  <c r="C15784"/>
  <c r="C15783"/>
  <c r="C15782"/>
  <c r="C15781"/>
  <c r="C15780"/>
  <c r="C15779"/>
  <c r="C15778"/>
  <c r="C15777"/>
  <c r="C15776"/>
  <c r="C15775"/>
  <c r="C15774"/>
  <c r="C15773"/>
  <c r="C15772"/>
  <c r="C15771"/>
  <c r="C15770"/>
  <c r="C15769"/>
  <c r="C15768"/>
  <c r="C15767"/>
  <c r="C15766"/>
  <c r="C15765"/>
  <c r="C15764"/>
  <c r="C15763"/>
  <c r="C15762"/>
  <c r="C15761"/>
  <c r="C15760"/>
  <c r="C15759"/>
  <c r="C15758"/>
  <c r="C15757"/>
  <c r="C15756"/>
  <c r="C15755"/>
  <c r="C15754"/>
  <c r="C15753"/>
  <c r="C15752"/>
  <c r="C15751"/>
  <c r="C15750"/>
  <c r="C15749"/>
  <c r="C15748"/>
  <c r="C15747"/>
  <c r="C15746"/>
  <c r="C15745"/>
  <c r="C15744"/>
  <c r="C15743"/>
  <c r="C15742"/>
  <c r="C15741"/>
  <c r="C15740"/>
  <c r="C15739"/>
  <c r="C15738"/>
  <c r="C15737"/>
  <c r="C15736"/>
  <c r="C15735"/>
  <c r="C15734"/>
  <c r="C15733"/>
  <c r="C15732"/>
  <c r="C15731"/>
  <c r="C15730"/>
  <c r="C15729"/>
  <c r="C15728"/>
  <c r="C15727"/>
  <c r="C15726"/>
  <c r="C15725"/>
  <c r="C15724"/>
  <c r="C15723"/>
  <c r="C15722"/>
  <c r="C15721"/>
  <c r="C15720"/>
  <c r="C15719"/>
  <c r="C15718"/>
  <c r="C15717"/>
  <c r="C15716"/>
  <c r="C15715"/>
  <c r="C15714"/>
  <c r="C15713"/>
  <c r="C15712"/>
  <c r="C15711"/>
  <c r="C15710"/>
  <c r="C15709"/>
  <c r="C15708"/>
  <c r="C15707"/>
  <c r="C15706"/>
  <c r="C15705"/>
  <c r="C15704"/>
  <c r="C15703"/>
  <c r="C15702"/>
  <c r="C15701"/>
  <c r="C15700"/>
  <c r="C15699"/>
  <c r="C15698"/>
  <c r="C15697"/>
  <c r="C15696"/>
  <c r="C15695"/>
  <c r="C15694"/>
  <c r="C15693"/>
  <c r="C15692"/>
  <c r="C15691"/>
  <c r="C15690"/>
  <c r="C15689"/>
  <c r="C15688"/>
  <c r="C15687"/>
  <c r="C15686"/>
  <c r="C15685"/>
  <c r="C15684"/>
  <c r="C15683"/>
  <c r="C15682"/>
  <c r="C15681"/>
  <c r="C15680"/>
  <c r="C15679"/>
  <c r="C15678"/>
  <c r="C15677"/>
  <c r="C15676"/>
  <c r="C15675"/>
  <c r="C15674"/>
  <c r="C15673"/>
  <c r="C15672"/>
  <c r="C15671"/>
  <c r="C15670"/>
  <c r="C15669"/>
  <c r="C15668"/>
  <c r="C15667"/>
  <c r="C15666"/>
  <c r="C15665"/>
  <c r="C15664"/>
  <c r="C15663"/>
  <c r="C15662"/>
  <c r="C15661"/>
  <c r="C15660"/>
  <c r="C15659"/>
  <c r="C15658"/>
  <c r="C15657"/>
  <c r="C15656"/>
  <c r="C15655"/>
  <c r="C15654"/>
  <c r="C15653"/>
  <c r="C15652"/>
  <c r="C15651"/>
  <c r="C15650"/>
  <c r="C15649"/>
  <c r="C15648"/>
  <c r="C15647"/>
  <c r="C15646"/>
  <c r="C15645"/>
  <c r="C15644"/>
  <c r="C15643"/>
  <c r="C15642"/>
  <c r="C15641"/>
  <c r="C15640"/>
  <c r="C15639"/>
  <c r="C15638"/>
  <c r="C15637"/>
  <c r="C15636"/>
  <c r="C15635"/>
  <c r="C15634"/>
  <c r="C15633"/>
  <c r="C15632"/>
  <c r="C15631"/>
  <c r="C15630"/>
  <c r="C15629"/>
  <c r="C15628"/>
  <c r="C15627"/>
  <c r="C15626"/>
  <c r="C15625"/>
  <c r="C15624"/>
  <c r="C15623"/>
  <c r="C15622"/>
  <c r="C15621"/>
  <c r="C15620"/>
  <c r="C15619"/>
  <c r="C15618"/>
  <c r="C15617"/>
  <c r="C15616"/>
  <c r="C15615"/>
  <c r="C15614"/>
  <c r="C15613"/>
  <c r="C15612"/>
  <c r="C15611"/>
  <c r="C15610"/>
  <c r="C15609"/>
  <c r="C15608"/>
  <c r="C15607"/>
  <c r="C15606"/>
  <c r="C15605"/>
  <c r="C15604"/>
  <c r="C15603"/>
  <c r="C15602"/>
  <c r="C15601"/>
  <c r="C15600"/>
  <c r="C15599"/>
  <c r="C15598"/>
  <c r="C15597"/>
  <c r="C15596"/>
  <c r="C15595"/>
  <c r="C15594"/>
  <c r="C15593"/>
  <c r="C15592"/>
  <c r="C15591"/>
  <c r="C15590"/>
  <c r="C15589"/>
  <c r="C15588"/>
  <c r="C15587"/>
  <c r="C15586"/>
  <c r="C15585"/>
  <c r="C15584"/>
  <c r="C15583"/>
  <c r="C15582"/>
  <c r="C15581"/>
  <c r="C15580"/>
  <c r="C15579"/>
  <c r="C15578"/>
  <c r="C15577"/>
  <c r="C15576"/>
  <c r="C15575"/>
  <c r="C15574"/>
  <c r="C15573"/>
  <c r="C15572"/>
  <c r="C15571"/>
  <c r="C15570"/>
  <c r="C15569"/>
  <c r="C15568"/>
  <c r="C15567"/>
  <c r="C15566"/>
  <c r="C15565"/>
  <c r="C15564"/>
  <c r="C15563"/>
  <c r="C15562"/>
  <c r="C15561"/>
  <c r="C15560"/>
  <c r="C15559"/>
  <c r="C15558"/>
  <c r="C15557"/>
  <c r="C15556"/>
  <c r="C15555"/>
  <c r="C15554"/>
  <c r="C15553"/>
  <c r="C15552"/>
  <c r="C15551"/>
  <c r="C15550"/>
  <c r="C15549"/>
  <c r="C15548"/>
  <c r="C15547"/>
  <c r="C15546"/>
  <c r="C15545"/>
  <c r="C15544"/>
  <c r="C15543"/>
  <c r="C15542"/>
  <c r="C15541"/>
  <c r="C15540"/>
  <c r="C15539"/>
  <c r="C15538"/>
  <c r="C15537"/>
  <c r="C15536"/>
  <c r="C15535"/>
  <c r="C15534"/>
  <c r="C15533"/>
  <c r="C15532"/>
  <c r="C15531"/>
  <c r="C15530"/>
  <c r="C15529"/>
  <c r="C15528"/>
  <c r="C15527"/>
  <c r="C15526"/>
  <c r="C15525"/>
  <c r="C15524"/>
  <c r="C15523"/>
  <c r="C15522"/>
  <c r="C15521"/>
  <c r="C15520"/>
  <c r="C15519"/>
  <c r="C15518"/>
  <c r="C15517"/>
  <c r="C15516"/>
  <c r="C15515"/>
  <c r="C15514"/>
  <c r="C15513"/>
  <c r="C15512"/>
  <c r="C15511"/>
  <c r="C15510"/>
  <c r="C15509"/>
  <c r="C15508"/>
  <c r="C15507"/>
  <c r="C15506"/>
  <c r="C15505"/>
  <c r="C15504"/>
  <c r="C15503"/>
  <c r="C15502"/>
  <c r="C15501"/>
  <c r="C15500"/>
  <c r="C15499"/>
  <c r="C15498"/>
  <c r="C15497"/>
  <c r="C15496"/>
  <c r="C15495"/>
  <c r="C15494"/>
  <c r="C15493"/>
  <c r="C15492"/>
  <c r="C15491"/>
  <c r="C15490"/>
  <c r="C15489"/>
  <c r="C15488"/>
  <c r="C15487"/>
  <c r="C15486"/>
  <c r="C15485"/>
  <c r="C15484"/>
  <c r="C15483"/>
  <c r="C15482"/>
  <c r="C15481"/>
  <c r="C15480"/>
  <c r="C15479"/>
  <c r="C15478"/>
  <c r="C15477"/>
  <c r="C15476"/>
  <c r="C15475"/>
  <c r="C15474"/>
  <c r="C15473"/>
  <c r="C15472"/>
  <c r="C15471"/>
  <c r="C15470"/>
  <c r="C15469"/>
  <c r="C15468"/>
  <c r="C15467"/>
  <c r="C15466"/>
  <c r="C15465"/>
  <c r="C15464"/>
  <c r="C15463"/>
  <c r="C15462"/>
  <c r="C15461"/>
  <c r="C15460"/>
  <c r="C15459"/>
  <c r="C15458"/>
  <c r="C15457"/>
  <c r="C15456"/>
  <c r="C15455"/>
  <c r="C15454"/>
  <c r="C15453"/>
  <c r="C15452"/>
  <c r="C15451"/>
  <c r="C15450"/>
  <c r="C15449"/>
  <c r="C15448"/>
  <c r="C15447"/>
  <c r="C15446"/>
  <c r="C15445"/>
  <c r="C15444"/>
  <c r="C15443"/>
  <c r="C15442"/>
  <c r="C15441"/>
  <c r="C15440"/>
  <c r="C15439"/>
  <c r="C15438"/>
  <c r="C15437"/>
  <c r="C15436"/>
  <c r="C15435"/>
  <c r="C15434"/>
  <c r="C15433"/>
  <c r="C15432"/>
  <c r="C15431"/>
  <c r="C15430"/>
  <c r="C15429"/>
  <c r="C15428"/>
  <c r="C15427"/>
  <c r="C15426"/>
  <c r="C15425"/>
  <c r="C15424"/>
  <c r="C15423"/>
  <c r="C15422"/>
  <c r="C15421"/>
  <c r="C15420"/>
  <c r="C15419"/>
  <c r="C15418"/>
  <c r="C15417"/>
  <c r="C15416"/>
  <c r="C15415"/>
  <c r="C15414"/>
  <c r="C15413"/>
  <c r="C15412"/>
  <c r="C15411"/>
  <c r="C15410"/>
  <c r="C15409"/>
  <c r="C15408"/>
  <c r="C15407"/>
  <c r="C15406"/>
  <c r="C15405"/>
  <c r="C15404"/>
  <c r="C15403"/>
  <c r="C15402"/>
  <c r="C15401"/>
  <c r="C15400"/>
  <c r="C15399"/>
  <c r="C15398"/>
  <c r="C15397"/>
  <c r="C15396"/>
  <c r="C15395"/>
  <c r="C15394"/>
  <c r="C15393"/>
  <c r="C15392"/>
  <c r="C15391"/>
  <c r="C15390"/>
  <c r="C15389"/>
  <c r="C15388"/>
  <c r="C15387"/>
  <c r="C15386"/>
  <c r="C15385"/>
  <c r="C15384"/>
  <c r="C15383"/>
  <c r="C15382"/>
  <c r="C15381"/>
  <c r="C15380"/>
  <c r="C15379"/>
  <c r="C15378"/>
  <c r="C15377"/>
  <c r="C15376"/>
  <c r="C15375"/>
  <c r="C15374"/>
  <c r="C15373"/>
  <c r="C15372"/>
  <c r="C15371"/>
  <c r="C15370"/>
  <c r="C15369"/>
  <c r="C15368"/>
  <c r="C15367"/>
  <c r="C15366"/>
  <c r="C15365"/>
  <c r="C15364"/>
  <c r="C15363"/>
  <c r="C15362"/>
  <c r="C15361"/>
  <c r="C15360"/>
  <c r="C15359"/>
  <c r="C15358"/>
  <c r="C15357"/>
  <c r="C15356"/>
  <c r="C15355"/>
  <c r="C15354"/>
  <c r="C15353"/>
  <c r="C15352"/>
  <c r="C15351"/>
  <c r="C15350"/>
  <c r="C15349"/>
  <c r="C15348"/>
  <c r="C15347"/>
  <c r="C15346"/>
  <c r="C15345"/>
  <c r="C15344"/>
  <c r="C15343"/>
  <c r="C15342"/>
  <c r="C15341"/>
  <c r="C15340"/>
  <c r="C15339"/>
  <c r="C15338"/>
  <c r="C15337"/>
  <c r="C15336"/>
  <c r="C15335"/>
  <c r="C15334"/>
  <c r="C15333"/>
  <c r="C15332"/>
  <c r="C15331"/>
  <c r="C15330"/>
  <c r="C15329"/>
  <c r="C15328"/>
  <c r="C15327"/>
  <c r="C15326"/>
  <c r="C15325"/>
  <c r="C15324"/>
  <c r="C15323"/>
  <c r="C15322"/>
  <c r="C15321"/>
  <c r="C15320"/>
  <c r="C15319"/>
  <c r="C15318"/>
  <c r="C15317"/>
  <c r="C15316"/>
  <c r="C15315"/>
  <c r="C15314"/>
  <c r="C15313"/>
  <c r="C15312"/>
  <c r="C15311"/>
  <c r="C15310"/>
  <c r="C15309"/>
  <c r="C15308"/>
  <c r="C15307"/>
  <c r="C15306"/>
  <c r="C15305"/>
  <c r="C15304"/>
  <c r="C15303"/>
  <c r="C15302"/>
  <c r="C15301"/>
  <c r="C15300"/>
  <c r="C15299"/>
  <c r="C15298"/>
  <c r="C15297"/>
  <c r="C15296"/>
  <c r="C15295"/>
  <c r="C15294"/>
  <c r="C15293"/>
  <c r="C15292"/>
  <c r="C15291"/>
  <c r="C15290"/>
  <c r="C15289"/>
  <c r="C15288"/>
  <c r="C15287"/>
  <c r="C15286"/>
  <c r="C15285"/>
  <c r="C15284"/>
  <c r="C15283"/>
  <c r="C15282"/>
  <c r="C15281"/>
  <c r="C15280"/>
  <c r="C15279"/>
  <c r="C15278"/>
  <c r="C15277"/>
  <c r="C15276"/>
  <c r="C15275"/>
  <c r="C15274"/>
  <c r="C15273"/>
  <c r="C15272"/>
  <c r="C15271"/>
  <c r="C15270"/>
  <c r="C15269"/>
  <c r="C15268"/>
  <c r="C15267"/>
  <c r="C15266"/>
  <c r="C15265"/>
  <c r="C15264"/>
  <c r="C15263"/>
  <c r="C15262"/>
  <c r="C15261"/>
  <c r="C15260"/>
  <c r="C15259"/>
  <c r="C15258"/>
  <c r="C15257"/>
  <c r="C15256"/>
  <c r="C15255"/>
  <c r="C15254"/>
  <c r="C15253"/>
  <c r="C15252"/>
  <c r="C15251"/>
  <c r="C15250"/>
  <c r="C15249"/>
  <c r="C15248"/>
  <c r="C15247"/>
  <c r="C15246"/>
  <c r="C15245"/>
  <c r="C15244"/>
  <c r="C15243"/>
  <c r="C15242"/>
  <c r="C15241"/>
  <c r="C15240"/>
  <c r="C15239"/>
  <c r="C15238"/>
  <c r="C15237"/>
  <c r="C15236"/>
  <c r="C15235"/>
  <c r="C15234"/>
  <c r="C15233"/>
  <c r="C15232"/>
  <c r="C15231"/>
  <c r="C15230"/>
  <c r="C15229"/>
  <c r="C15228"/>
  <c r="C15227"/>
  <c r="C15226"/>
  <c r="C15225"/>
  <c r="C15224"/>
  <c r="C15223"/>
  <c r="C15222"/>
  <c r="C15221"/>
  <c r="C15220"/>
  <c r="C15219"/>
  <c r="C15218"/>
  <c r="C15217"/>
  <c r="C15216"/>
  <c r="C15215"/>
  <c r="C15214"/>
  <c r="C15213"/>
  <c r="C15212"/>
  <c r="C15211"/>
  <c r="C15210"/>
  <c r="C15209"/>
  <c r="C15208"/>
  <c r="C15207"/>
  <c r="C15206"/>
  <c r="C15205"/>
  <c r="C15204"/>
  <c r="C15203"/>
  <c r="C15202"/>
  <c r="C15201"/>
  <c r="C15200"/>
  <c r="C15199"/>
  <c r="C15198"/>
  <c r="C15197"/>
  <c r="C15196"/>
  <c r="C15195"/>
  <c r="C15194"/>
  <c r="C15193"/>
  <c r="C15192"/>
  <c r="C15191"/>
  <c r="C15190"/>
  <c r="C15189"/>
  <c r="C15188"/>
  <c r="C15187"/>
  <c r="C15186"/>
  <c r="C15185"/>
  <c r="C15184"/>
  <c r="C15183"/>
  <c r="C15182"/>
  <c r="C15181"/>
  <c r="C15180"/>
  <c r="C15179"/>
  <c r="C15178"/>
  <c r="C15177"/>
  <c r="C15176"/>
  <c r="C15175"/>
  <c r="C15174"/>
  <c r="C15173"/>
  <c r="C15172"/>
  <c r="C15171"/>
  <c r="C15170"/>
  <c r="C15169"/>
  <c r="C15168"/>
  <c r="C15167"/>
  <c r="C15166"/>
  <c r="C15165"/>
  <c r="C15164"/>
  <c r="C15163"/>
  <c r="C15162"/>
  <c r="C15161"/>
  <c r="C15160"/>
  <c r="C15159"/>
  <c r="C15158"/>
  <c r="C15157"/>
  <c r="C15156"/>
  <c r="C15155"/>
  <c r="C15154"/>
  <c r="C15153"/>
  <c r="C15152"/>
  <c r="C15151"/>
  <c r="C15150"/>
  <c r="C15149"/>
  <c r="C15148"/>
  <c r="C15147"/>
  <c r="C15146"/>
  <c r="C15145"/>
  <c r="C15144"/>
  <c r="C15143"/>
  <c r="C15142"/>
  <c r="C15141"/>
  <c r="C15140"/>
  <c r="C15139"/>
  <c r="C15138"/>
  <c r="C15137"/>
  <c r="C15136"/>
  <c r="C15135"/>
  <c r="C15134"/>
  <c r="C15133"/>
  <c r="C15132"/>
  <c r="C15131"/>
  <c r="C15130"/>
  <c r="C15129"/>
  <c r="C15128"/>
  <c r="C15127"/>
  <c r="C15126"/>
  <c r="C15125"/>
  <c r="C15124"/>
  <c r="C15123"/>
  <c r="C15122"/>
  <c r="C15121"/>
  <c r="C15120"/>
  <c r="C15119"/>
  <c r="C15118"/>
  <c r="C15117"/>
  <c r="C15116"/>
  <c r="C15115"/>
  <c r="C15114"/>
  <c r="C15113"/>
  <c r="C15112"/>
  <c r="C15111"/>
  <c r="C15110"/>
  <c r="C15109"/>
  <c r="C15108"/>
  <c r="C15107"/>
  <c r="C15106"/>
  <c r="C15105"/>
  <c r="C15104"/>
  <c r="C15103"/>
  <c r="C15102"/>
  <c r="C15101"/>
  <c r="C15100"/>
  <c r="C15099"/>
  <c r="C15098"/>
  <c r="C15097"/>
  <c r="C15096"/>
  <c r="C15095"/>
  <c r="C15094"/>
  <c r="C15093"/>
  <c r="C15092"/>
  <c r="C15091"/>
  <c r="C15090"/>
  <c r="C15089"/>
  <c r="C15088"/>
  <c r="C15087"/>
  <c r="C15086"/>
  <c r="C15085"/>
  <c r="C15084"/>
  <c r="C15083"/>
  <c r="C15082"/>
  <c r="C15081"/>
  <c r="C15080"/>
  <c r="C15079"/>
  <c r="C15078"/>
  <c r="C15077"/>
  <c r="C15076"/>
  <c r="C15075"/>
  <c r="C15074"/>
  <c r="C15073"/>
  <c r="C15072"/>
  <c r="C15071"/>
  <c r="C15070"/>
  <c r="C15069"/>
  <c r="C15068"/>
  <c r="C15067"/>
  <c r="C15066"/>
  <c r="C15065"/>
  <c r="C15064"/>
  <c r="C15063"/>
  <c r="C15062"/>
  <c r="C15061"/>
  <c r="C15060"/>
  <c r="C15059"/>
  <c r="C15058"/>
  <c r="C15057"/>
  <c r="C15056"/>
  <c r="C15055"/>
  <c r="C15054"/>
  <c r="C15053"/>
  <c r="C15052"/>
  <c r="C15051"/>
  <c r="C15050"/>
  <c r="C15049"/>
  <c r="C15048"/>
  <c r="C15047"/>
  <c r="C15046"/>
  <c r="C15045"/>
  <c r="C15044"/>
  <c r="C15043"/>
  <c r="C15042"/>
  <c r="C15041"/>
  <c r="C15040"/>
  <c r="C15039"/>
  <c r="C15038"/>
  <c r="C15037"/>
  <c r="C15036"/>
  <c r="C15035"/>
  <c r="C15034"/>
  <c r="C15033"/>
  <c r="C15032"/>
  <c r="C15031"/>
  <c r="C15030"/>
  <c r="C15029"/>
  <c r="C15028"/>
  <c r="C15027"/>
  <c r="C15026"/>
  <c r="C15025"/>
  <c r="C15024"/>
  <c r="C15023"/>
  <c r="C15022"/>
  <c r="C15021"/>
  <c r="C15020"/>
  <c r="C15019"/>
  <c r="C15018"/>
  <c r="C15017"/>
  <c r="C15016"/>
  <c r="C15015"/>
  <c r="C15014"/>
  <c r="C15013"/>
  <c r="C15012"/>
  <c r="C15011"/>
  <c r="C15010"/>
  <c r="C15009"/>
  <c r="C15008"/>
  <c r="C15007"/>
  <c r="C15006"/>
  <c r="C15005"/>
  <c r="C15004"/>
  <c r="C15003"/>
  <c r="C15002"/>
  <c r="C15001"/>
  <c r="C15000"/>
  <c r="C14999"/>
  <c r="C14998"/>
  <c r="C14997"/>
  <c r="C14996"/>
  <c r="C14995"/>
  <c r="C14994"/>
  <c r="C14993"/>
  <c r="C14992"/>
  <c r="C14991"/>
  <c r="C14990"/>
  <c r="C14989"/>
  <c r="C14988"/>
  <c r="C14987"/>
  <c r="C14986"/>
  <c r="C14985"/>
  <c r="C14984"/>
  <c r="C14983"/>
  <c r="C14982"/>
  <c r="C14981"/>
  <c r="C14980"/>
  <c r="C14979"/>
  <c r="C14978"/>
  <c r="C14977"/>
  <c r="C14976"/>
  <c r="C14975"/>
  <c r="C14974"/>
  <c r="C14973"/>
  <c r="C14972"/>
  <c r="C14971"/>
  <c r="C14970"/>
  <c r="C14969"/>
  <c r="C14968"/>
  <c r="C14967"/>
  <c r="C14966"/>
  <c r="C14965"/>
  <c r="C14964"/>
  <c r="C14963"/>
  <c r="C14962"/>
  <c r="C14961"/>
  <c r="C14960"/>
  <c r="C14959"/>
  <c r="C14958"/>
  <c r="C14957"/>
  <c r="C14956"/>
  <c r="C14955"/>
  <c r="C14954"/>
  <c r="C14953"/>
  <c r="C14952"/>
  <c r="C14951"/>
  <c r="C14950"/>
  <c r="C14949"/>
  <c r="C14948"/>
  <c r="C14947"/>
  <c r="C14946"/>
  <c r="C14945"/>
  <c r="C14944"/>
  <c r="C14943"/>
  <c r="C14942"/>
  <c r="C14941"/>
  <c r="C14940"/>
  <c r="C14939"/>
  <c r="C14938"/>
  <c r="C14937"/>
  <c r="C14936"/>
  <c r="C14935"/>
  <c r="C14934"/>
  <c r="C14933"/>
  <c r="C14932"/>
  <c r="C14931"/>
  <c r="C14930"/>
  <c r="C14929"/>
  <c r="C14928"/>
  <c r="C14927"/>
  <c r="C14926"/>
  <c r="C14925"/>
  <c r="C14924"/>
  <c r="C14923"/>
  <c r="C14922"/>
  <c r="C14921"/>
  <c r="C14920"/>
  <c r="C14919"/>
  <c r="C14918"/>
  <c r="C14917"/>
  <c r="C14916"/>
  <c r="C14915"/>
  <c r="C14914"/>
  <c r="C14913"/>
  <c r="C14912"/>
  <c r="C14911"/>
  <c r="C14910"/>
  <c r="C14909"/>
  <c r="C14908"/>
  <c r="C14907"/>
  <c r="C14906"/>
  <c r="C14905"/>
  <c r="C14904"/>
  <c r="C14903"/>
  <c r="C14902"/>
  <c r="C14901"/>
  <c r="C14900"/>
  <c r="C14899"/>
  <c r="C14898"/>
  <c r="C14897"/>
  <c r="C14896"/>
  <c r="C14895"/>
  <c r="C14894"/>
  <c r="C14893"/>
  <c r="C14892"/>
  <c r="C14891"/>
  <c r="C14890"/>
  <c r="C14889"/>
  <c r="C14888"/>
  <c r="C14887"/>
  <c r="C14886"/>
  <c r="C14885"/>
  <c r="C14884"/>
  <c r="C14883"/>
  <c r="C14882"/>
  <c r="C14881"/>
  <c r="C14880"/>
  <c r="C14879"/>
  <c r="C14878"/>
  <c r="C14877"/>
  <c r="C14876"/>
  <c r="C14875"/>
  <c r="C14874"/>
  <c r="C14873"/>
  <c r="C14872"/>
  <c r="C14871"/>
  <c r="C14870"/>
  <c r="C14869"/>
  <c r="C14868"/>
  <c r="C14867"/>
  <c r="C14866"/>
  <c r="C14865"/>
  <c r="C14864"/>
  <c r="C14863"/>
  <c r="C14862"/>
  <c r="C14861"/>
  <c r="C14860"/>
  <c r="C14859"/>
  <c r="C14858"/>
  <c r="C14857"/>
  <c r="C14856"/>
  <c r="C14855"/>
  <c r="C14854"/>
  <c r="C14853"/>
  <c r="C14852"/>
  <c r="C14851"/>
  <c r="C14850"/>
  <c r="C14849"/>
  <c r="C14848"/>
  <c r="C14847"/>
  <c r="C14846"/>
  <c r="C14845"/>
  <c r="C14844"/>
  <c r="C14843"/>
  <c r="C14842"/>
  <c r="C14841"/>
  <c r="C14840"/>
  <c r="C14839"/>
  <c r="C14838"/>
  <c r="C14837"/>
  <c r="C14836"/>
  <c r="C14835"/>
  <c r="C14834"/>
  <c r="C14833"/>
  <c r="C14832"/>
  <c r="C14831"/>
  <c r="C14830"/>
  <c r="C14829"/>
  <c r="C14828"/>
  <c r="C14827"/>
  <c r="C14826"/>
  <c r="C14825"/>
  <c r="C14824"/>
  <c r="C14823"/>
  <c r="C14822"/>
  <c r="C14821"/>
  <c r="C14820"/>
  <c r="C14819"/>
  <c r="C14818"/>
  <c r="C14817"/>
  <c r="C14816"/>
  <c r="C14815"/>
  <c r="C14814"/>
  <c r="C14813"/>
  <c r="C14812"/>
  <c r="C14811"/>
  <c r="C14810"/>
  <c r="C14809"/>
  <c r="C14808"/>
  <c r="C14807"/>
  <c r="C14806"/>
  <c r="C14805"/>
  <c r="C14804"/>
  <c r="C14803"/>
  <c r="C14802"/>
  <c r="C14801"/>
  <c r="C14800"/>
  <c r="C14799"/>
  <c r="C14798"/>
  <c r="C14797"/>
  <c r="C14796"/>
  <c r="C14795"/>
  <c r="C14794"/>
  <c r="C14793"/>
  <c r="C14792"/>
  <c r="C14791"/>
  <c r="C14790"/>
  <c r="C14789"/>
  <c r="C14788"/>
  <c r="C14787"/>
  <c r="C14786"/>
  <c r="C14785"/>
  <c r="C14784"/>
  <c r="C14783"/>
  <c r="C14782"/>
  <c r="C14781"/>
  <c r="C14780"/>
  <c r="C14779"/>
  <c r="C14778"/>
  <c r="C14777"/>
  <c r="C14776"/>
  <c r="C14775"/>
  <c r="C14774"/>
  <c r="C14773"/>
  <c r="C14772"/>
  <c r="C14771"/>
  <c r="C14770"/>
  <c r="C14769"/>
  <c r="C14768"/>
  <c r="C14767"/>
  <c r="C14766"/>
  <c r="C14765"/>
  <c r="C14764"/>
  <c r="C14763"/>
  <c r="C14762"/>
  <c r="C14761"/>
  <c r="C14760"/>
  <c r="C14759"/>
  <c r="C14758"/>
  <c r="C14757"/>
  <c r="C14756"/>
  <c r="C14755"/>
  <c r="C14754"/>
  <c r="C14753"/>
  <c r="C14752"/>
  <c r="C14751"/>
  <c r="C14750"/>
  <c r="C14749"/>
  <c r="C14748"/>
  <c r="C14747"/>
  <c r="C14746"/>
  <c r="C14745"/>
  <c r="C14744"/>
  <c r="C14743"/>
  <c r="C14742"/>
  <c r="C14741"/>
  <c r="C14740"/>
  <c r="C14739"/>
  <c r="C14738"/>
  <c r="C14737"/>
  <c r="C14736"/>
  <c r="C14735"/>
  <c r="C14734"/>
  <c r="C14733"/>
  <c r="C14732"/>
  <c r="C14731"/>
  <c r="C14730"/>
  <c r="C14729"/>
  <c r="C14728"/>
  <c r="C14727"/>
  <c r="C14726"/>
  <c r="C14725"/>
  <c r="C14724"/>
  <c r="C14723"/>
  <c r="C14722"/>
  <c r="C14721"/>
  <c r="C14720"/>
  <c r="C14719"/>
  <c r="C14718"/>
  <c r="C14717"/>
  <c r="C14716"/>
  <c r="C14715"/>
  <c r="C14714"/>
  <c r="C14713"/>
  <c r="C14712"/>
  <c r="C14711"/>
  <c r="C14710"/>
  <c r="C14709"/>
  <c r="C14708"/>
  <c r="C14707"/>
  <c r="C14706"/>
  <c r="C14705"/>
  <c r="C14704"/>
  <c r="C14703"/>
  <c r="C14702"/>
  <c r="C14701"/>
  <c r="C14700"/>
  <c r="C14699"/>
  <c r="C14698"/>
  <c r="C14697"/>
  <c r="C14696"/>
  <c r="C14695"/>
  <c r="C14694"/>
  <c r="C14693"/>
  <c r="C14692"/>
  <c r="C14691"/>
  <c r="C14690"/>
  <c r="C14689"/>
  <c r="C14688"/>
  <c r="C14687"/>
  <c r="C14686"/>
  <c r="C14685"/>
  <c r="C14684"/>
  <c r="C14683"/>
  <c r="C14682"/>
  <c r="C14681"/>
  <c r="C14680"/>
  <c r="C14679"/>
  <c r="C14678"/>
  <c r="C14677"/>
  <c r="C14676"/>
  <c r="C14675"/>
  <c r="C14674"/>
  <c r="C14673"/>
  <c r="C14672"/>
  <c r="C14671"/>
  <c r="C14670"/>
  <c r="C14669"/>
  <c r="C14668"/>
  <c r="C14667"/>
  <c r="C14666"/>
  <c r="C14665"/>
  <c r="C14664"/>
  <c r="C14663"/>
  <c r="C14662"/>
  <c r="C14661"/>
  <c r="C14660"/>
  <c r="C14659"/>
  <c r="C14658"/>
  <c r="C14657"/>
  <c r="C14656"/>
  <c r="C14655"/>
  <c r="C14654"/>
  <c r="C14653"/>
  <c r="C14652"/>
  <c r="C14651"/>
  <c r="C14650"/>
  <c r="C14649"/>
  <c r="C14648"/>
  <c r="C14647"/>
  <c r="C14646"/>
  <c r="C14645"/>
  <c r="C14644"/>
  <c r="C14643"/>
  <c r="C14642"/>
  <c r="C14641"/>
  <c r="C14640"/>
  <c r="C14639"/>
  <c r="C14638"/>
  <c r="C14637"/>
  <c r="C14636"/>
  <c r="C14635"/>
  <c r="C14634"/>
  <c r="C14633"/>
  <c r="C14632"/>
  <c r="C14631"/>
  <c r="C14630"/>
  <c r="C14629"/>
  <c r="C14628"/>
  <c r="C14627"/>
  <c r="C14626"/>
  <c r="C14625"/>
  <c r="C14624"/>
  <c r="C14623"/>
  <c r="C14622"/>
  <c r="C14621"/>
  <c r="C14620"/>
  <c r="C14619"/>
  <c r="C14618"/>
  <c r="C14617"/>
  <c r="C14616"/>
  <c r="C14615"/>
  <c r="C14614"/>
  <c r="C14613"/>
  <c r="C14612"/>
  <c r="C14611"/>
  <c r="C14610"/>
  <c r="C14609"/>
  <c r="C14608"/>
  <c r="C14607"/>
  <c r="C14606"/>
  <c r="C14605"/>
  <c r="C14604"/>
  <c r="C14603"/>
  <c r="C14602"/>
  <c r="C14601"/>
  <c r="C14600"/>
  <c r="C14599"/>
  <c r="C14598"/>
  <c r="C14597"/>
  <c r="C14596"/>
  <c r="C14595"/>
  <c r="C14594"/>
  <c r="C14593"/>
  <c r="C14592"/>
  <c r="C14591"/>
  <c r="C14590"/>
  <c r="C14589"/>
  <c r="C14588"/>
  <c r="C14587"/>
  <c r="C14586"/>
  <c r="C14585"/>
  <c r="C14584"/>
  <c r="C14583"/>
  <c r="C14582"/>
  <c r="C14581"/>
  <c r="C14580"/>
  <c r="C14579"/>
  <c r="C14578"/>
  <c r="C14577"/>
  <c r="C14576"/>
  <c r="C14575"/>
  <c r="C14574"/>
  <c r="C14573"/>
  <c r="C14572"/>
  <c r="C14571"/>
  <c r="C14570"/>
  <c r="C14569"/>
  <c r="C14568"/>
  <c r="C14567"/>
  <c r="C14566"/>
  <c r="C14565"/>
  <c r="C14564"/>
  <c r="C14563"/>
  <c r="C14562"/>
  <c r="C14561"/>
  <c r="C14560"/>
  <c r="C14559"/>
  <c r="C14558"/>
  <c r="C14557"/>
  <c r="C14556"/>
  <c r="C14555"/>
  <c r="C14554"/>
  <c r="C14553"/>
  <c r="C14552"/>
  <c r="C14551"/>
  <c r="C14550"/>
  <c r="C14549"/>
  <c r="C14548"/>
  <c r="C14547"/>
  <c r="C14546"/>
  <c r="C14545"/>
  <c r="C14544"/>
  <c r="C14543"/>
  <c r="C14542"/>
  <c r="C14541"/>
  <c r="C14540"/>
  <c r="C14539"/>
  <c r="C14538"/>
  <c r="C14537"/>
  <c r="C14536"/>
  <c r="C14535"/>
  <c r="C14534"/>
  <c r="C14533"/>
  <c r="C14532"/>
  <c r="C14531"/>
  <c r="C14530"/>
  <c r="C14529"/>
  <c r="C14528"/>
  <c r="C14527"/>
  <c r="C14526"/>
  <c r="C14525"/>
  <c r="C14524"/>
  <c r="C14523"/>
  <c r="C14522"/>
  <c r="C14521"/>
  <c r="C14520"/>
  <c r="C14519"/>
  <c r="C14518"/>
  <c r="C14517"/>
  <c r="C14516"/>
  <c r="C14515"/>
  <c r="C14514"/>
  <c r="C14513"/>
  <c r="C14512"/>
  <c r="C14511"/>
  <c r="C14510"/>
  <c r="C14509"/>
  <c r="C14508"/>
  <c r="C14507"/>
  <c r="C14506"/>
  <c r="C14505"/>
  <c r="C14504"/>
  <c r="C14503"/>
  <c r="C14502"/>
  <c r="C14501"/>
  <c r="C14500"/>
  <c r="C14499"/>
  <c r="C14498"/>
  <c r="C14497"/>
  <c r="C14496"/>
  <c r="C14495"/>
  <c r="C14494"/>
  <c r="C14493"/>
  <c r="C14492"/>
  <c r="C14491"/>
  <c r="C14490"/>
  <c r="C14489"/>
  <c r="C14488"/>
  <c r="C14487"/>
  <c r="C14486"/>
  <c r="C14485"/>
  <c r="C14484"/>
  <c r="C14483"/>
  <c r="C14482"/>
  <c r="C14481"/>
  <c r="C14480"/>
  <c r="C14479"/>
  <c r="C14478"/>
  <c r="C14477"/>
  <c r="C14476"/>
  <c r="C14475"/>
  <c r="C14474"/>
  <c r="C14473"/>
  <c r="C14472"/>
  <c r="C14471"/>
  <c r="C14470"/>
  <c r="C14469"/>
  <c r="C14468"/>
  <c r="C14467"/>
  <c r="C14466"/>
  <c r="C14465"/>
  <c r="C14464"/>
  <c r="C14463"/>
  <c r="C14462"/>
  <c r="C14461"/>
  <c r="C14460"/>
  <c r="C14459"/>
  <c r="C14458"/>
  <c r="C14457"/>
  <c r="C14456"/>
  <c r="C14455"/>
  <c r="C14454"/>
  <c r="C14453"/>
  <c r="C14452"/>
  <c r="C14451"/>
  <c r="C14450"/>
  <c r="C14449"/>
  <c r="C14448"/>
  <c r="C14447"/>
  <c r="C14446"/>
  <c r="C14445"/>
  <c r="C14444"/>
  <c r="C14443"/>
  <c r="C14442"/>
  <c r="C14441"/>
  <c r="C14440"/>
  <c r="C14439"/>
  <c r="C14438"/>
  <c r="C14437"/>
  <c r="C14436"/>
  <c r="C14435"/>
  <c r="C14434"/>
  <c r="C14433"/>
  <c r="C14432"/>
  <c r="C14431"/>
  <c r="C14430"/>
  <c r="C14429"/>
  <c r="C14428"/>
  <c r="C14427"/>
  <c r="C14426"/>
  <c r="C14425"/>
  <c r="C14424"/>
  <c r="C14423"/>
  <c r="C14422"/>
  <c r="C14421"/>
  <c r="C14420"/>
  <c r="C14419"/>
  <c r="C14418"/>
  <c r="C14417"/>
  <c r="C14416"/>
  <c r="C14415"/>
  <c r="C14414"/>
  <c r="C14413"/>
  <c r="C14412"/>
  <c r="C14411"/>
  <c r="C14410"/>
  <c r="C14409"/>
  <c r="C14408"/>
  <c r="C14407"/>
  <c r="C14406"/>
  <c r="C14405"/>
  <c r="C14404"/>
  <c r="C14403"/>
  <c r="C14402"/>
  <c r="C14401"/>
  <c r="C14400"/>
  <c r="C14399"/>
  <c r="C14398"/>
  <c r="C14397"/>
  <c r="C14396"/>
  <c r="C14395"/>
  <c r="C14394"/>
  <c r="C14393"/>
  <c r="C14392"/>
  <c r="C14391"/>
  <c r="C14390"/>
  <c r="C14389"/>
  <c r="C14388"/>
  <c r="C14387"/>
  <c r="C14386"/>
  <c r="C14385"/>
  <c r="C14384"/>
  <c r="C14383"/>
  <c r="C14382"/>
  <c r="C14381"/>
  <c r="C14380"/>
  <c r="C14379"/>
  <c r="C14378"/>
  <c r="C14377"/>
  <c r="C14376"/>
  <c r="C14375"/>
  <c r="C14374"/>
  <c r="C14373"/>
  <c r="C14372"/>
  <c r="C14371"/>
  <c r="C14370"/>
  <c r="C14369"/>
  <c r="C14368"/>
  <c r="C14367"/>
  <c r="C14366"/>
  <c r="C14365"/>
  <c r="C14364"/>
  <c r="C14363"/>
  <c r="C14362"/>
  <c r="C14361"/>
  <c r="C14360"/>
  <c r="C14359"/>
  <c r="C14358"/>
  <c r="C14357"/>
  <c r="C14356"/>
  <c r="C14355"/>
  <c r="C14354"/>
  <c r="C14353"/>
  <c r="C14352"/>
  <c r="C14351"/>
  <c r="C14350"/>
  <c r="C14349"/>
  <c r="C14348"/>
  <c r="C14347"/>
  <c r="C14346"/>
  <c r="C14345"/>
  <c r="C14344"/>
  <c r="C14343"/>
  <c r="C14342"/>
  <c r="C14341"/>
  <c r="C14340"/>
  <c r="C14339"/>
  <c r="C14338"/>
  <c r="C14337"/>
  <c r="C14336"/>
  <c r="C14335"/>
  <c r="C14334"/>
  <c r="C14333"/>
  <c r="C14332"/>
  <c r="C14331"/>
  <c r="C14330"/>
  <c r="C14329"/>
  <c r="C14328"/>
  <c r="C14327"/>
  <c r="C14326"/>
  <c r="C14325"/>
  <c r="C14324"/>
  <c r="C14323"/>
  <c r="C14322"/>
  <c r="C14321"/>
  <c r="C14320"/>
  <c r="C14319"/>
  <c r="C14318"/>
  <c r="C14317"/>
  <c r="C14316"/>
  <c r="C14315"/>
  <c r="C14314"/>
  <c r="C14313"/>
  <c r="C14312"/>
  <c r="C14311"/>
  <c r="C14310"/>
  <c r="C14309"/>
  <c r="C14308"/>
  <c r="C14307"/>
  <c r="C14306"/>
  <c r="C14305"/>
  <c r="C14304"/>
  <c r="C14303"/>
  <c r="C14302"/>
  <c r="C14301"/>
  <c r="C14300"/>
  <c r="C14299"/>
  <c r="C14298"/>
  <c r="C14297"/>
  <c r="C14296"/>
  <c r="C14295"/>
  <c r="C14294"/>
  <c r="C14293"/>
  <c r="C14292"/>
  <c r="C14291"/>
  <c r="C14290"/>
  <c r="C14289"/>
  <c r="C14288"/>
  <c r="C14287"/>
  <c r="C14286"/>
  <c r="C14285"/>
  <c r="C14284"/>
  <c r="C14283"/>
  <c r="C14282"/>
  <c r="C14281"/>
  <c r="C14280"/>
  <c r="C14279"/>
  <c r="C14278"/>
  <c r="C14277"/>
  <c r="C14276"/>
  <c r="C14275"/>
  <c r="C14274"/>
  <c r="C14273"/>
  <c r="C14272"/>
  <c r="C14271"/>
  <c r="C14270"/>
  <c r="C14269"/>
  <c r="C14268"/>
  <c r="C14267"/>
  <c r="C14266"/>
  <c r="C14265"/>
  <c r="C14264"/>
  <c r="C14263"/>
  <c r="C14262"/>
  <c r="C14261"/>
  <c r="C14260"/>
  <c r="C14259"/>
  <c r="C14258"/>
  <c r="C14257"/>
  <c r="C14256"/>
  <c r="C14255"/>
  <c r="C14254"/>
  <c r="C14253"/>
  <c r="C14252"/>
  <c r="C14251"/>
  <c r="C14250"/>
  <c r="C14249"/>
  <c r="C14248"/>
  <c r="C14247"/>
  <c r="C14246"/>
  <c r="C14245"/>
  <c r="C14244"/>
  <c r="C14243"/>
  <c r="C14242"/>
  <c r="C14241"/>
  <c r="C14240"/>
  <c r="C14239"/>
  <c r="C14238"/>
  <c r="C14237"/>
  <c r="C14236"/>
  <c r="C14235"/>
  <c r="C14234"/>
  <c r="C14233"/>
  <c r="C14232"/>
  <c r="C14231"/>
  <c r="C14230"/>
  <c r="C14229"/>
  <c r="C14228"/>
  <c r="C14227"/>
  <c r="C14226"/>
  <c r="C14225"/>
  <c r="C14224"/>
  <c r="C14223"/>
  <c r="C14222"/>
  <c r="C14221"/>
  <c r="C14220"/>
  <c r="C14219"/>
  <c r="C14218"/>
  <c r="C14217"/>
  <c r="C14216"/>
  <c r="C14215"/>
  <c r="C14214"/>
  <c r="C14213"/>
  <c r="C14212"/>
  <c r="C14211"/>
  <c r="C14210"/>
  <c r="C14209"/>
  <c r="C14208"/>
  <c r="C14207"/>
  <c r="C14206"/>
  <c r="C14205"/>
  <c r="C14204"/>
  <c r="C14203"/>
  <c r="C14202"/>
  <c r="C14201"/>
  <c r="C14200"/>
  <c r="C14199"/>
  <c r="C14198"/>
  <c r="C14197"/>
  <c r="C14196"/>
  <c r="C14195"/>
  <c r="C14194"/>
  <c r="C14193"/>
  <c r="C14192"/>
  <c r="C14191"/>
  <c r="C14190"/>
  <c r="C14189"/>
  <c r="C14188"/>
  <c r="C14187"/>
  <c r="C14186"/>
  <c r="C14185"/>
  <c r="C14184"/>
  <c r="C14183"/>
  <c r="C14182"/>
  <c r="C14181"/>
  <c r="C14180"/>
  <c r="C14179"/>
  <c r="C14178"/>
  <c r="C14177"/>
  <c r="C14176"/>
  <c r="C14175"/>
  <c r="C14174"/>
  <c r="C14173"/>
  <c r="C14172"/>
  <c r="C14171"/>
  <c r="C14170"/>
  <c r="C14169"/>
  <c r="C14168"/>
  <c r="C14167"/>
  <c r="C14166"/>
  <c r="C14165"/>
  <c r="C14164"/>
  <c r="C14163"/>
  <c r="C14162"/>
  <c r="C14161"/>
  <c r="C14160"/>
  <c r="C14159"/>
  <c r="C14158"/>
  <c r="C14157"/>
  <c r="C14156"/>
  <c r="C14155"/>
  <c r="C14154"/>
  <c r="C14153"/>
  <c r="C14152"/>
  <c r="C14151"/>
  <c r="C14150"/>
  <c r="C14149"/>
  <c r="C14148"/>
  <c r="C14147"/>
  <c r="C14146"/>
  <c r="C14145"/>
  <c r="C14144"/>
  <c r="C14143"/>
  <c r="C14142"/>
  <c r="C14141"/>
  <c r="C14140"/>
  <c r="C14139"/>
  <c r="C14138"/>
  <c r="C14137"/>
  <c r="C14136"/>
  <c r="C14135"/>
  <c r="C14134"/>
  <c r="C14133"/>
  <c r="C14132"/>
  <c r="C14131"/>
  <c r="C14130"/>
  <c r="C14129"/>
  <c r="C14128"/>
  <c r="C14127"/>
  <c r="C14126"/>
  <c r="C14125"/>
  <c r="C14124"/>
  <c r="C14123"/>
  <c r="C14122"/>
  <c r="C14121"/>
  <c r="C14120"/>
  <c r="C14119"/>
  <c r="C14118"/>
  <c r="C14117"/>
  <c r="C14116"/>
  <c r="C14115"/>
  <c r="C14114"/>
  <c r="C14113"/>
  <c r="C14112"/>
  <c r="C14111"/>
  <c r="C14110"/>
  <c r="C14109"/>
  <c r="C14108"/>
  <c r="C14107"/>
  <c r="C14106"/>
  <c r="C14105"/>
  <c r="C14104"/>
  <c r="C14103"/>
  <c r="C14102"/>
  <c r="C14101"/>
  <c r="C14100"/>
  <c r="C14099"/>
  <c r="C14098"/>
  <c r="C14097"/>
  <c r="C14096"/>
  <c r="C14095"/>
  <c r="C14094"/>
  <c r="C14093"/>
  <c r="C14092"/>
  <c r="C14091"/>
  <c r="C14090"/>
  <c r="C14089"/>
  <c r="C14088"/>
  <c r="C14087"/>
  <c r="C14086"/>
  <c r="C14085"/>
  <c r="C14084"/>
  <c r="C14083"/>
  <c r="C14082"/>
  <c r="C14081"/>
  <c r="C14080"/>
  <c r="C14079"/>
  <c r="C14078"/>
  <c r="C14077"/>
  <c r="C14076"/>
  <c r="C14075"/>
  <c r="C14074"/>
  <c r="C14073"/>
  <c r="C14072"/>
  <c r="C14071"/>
  <c r="C14070"/>
  <c r="C14069"/>
  <c r="C14068"/>
  <c r="C14067"/>
  <c r="C14066"/>
  <c r="C14065"/>
  <c r="C14064"/>
  <c r="C14063"/>
  <c r="C14062"/>
  <c r="C14061"/>
  <c r="C14060"/>
  <c r="C14059"/>
  <c r="C14058"/>
  <c r="C14057"/>
  <c r="C14056"/>
  <c r="C14055"/>
  <c r="C14054"/>
  <c r="C14053"/>
  <c r="C14052"/>
  <c r="C14051"/>
  <c r="C14050"/>
  <c r="C14049"/>
  <c r="C14048"/>
  <c r="C14047"/>
  <c r="C14046"/>
  <c r="C14045"/>
  <c r="C14044"/>
  <c r="C14043"/>
  <c r="C14042"/>
  <c r="C14041"/>
  <c r="C14040"/>
  <c r="C14039"/>
  <c r="C14038"/>
  <c r="C14037"/>
  <c r="C14036"/>
  <c r="C14035"/>
  <c r="C14034"/>
  <c r="C14033"/>
  <c r="C14032"/>
  <c r="C14031"/>
  <c r="C14030"/>
  <c r="C14029"/>
  <c r="C14028"/>
  <c r="C14027"/>
  <c r="C14026"/>
  <c r="C14025"/>
  <c r="C14024"/>
  <c r="C14023"/>
  <c r="C14022"/>
  <c r="C14021"/>
  <c r="C14020"/>
  <c r="C14019"/>
  <c r="C14018"/>
  <c r="C14017"/>
  <c r="C14016"/>
  <c r="C14015"/>
  <c r="C14014"/>
  <c r="C14013"/>
  <c r="C14012"/>
  <c r="C14011"/>
  <c r="C14010"/>
  <c r="C14009"/>
  <c r="C14008"/>
  <c r="C14007"/>
  <c r="C14006"/>
  <c r="C14005"/>
  <c r="C14004"/>
  <c r="C14003"/>
  <c r="C14002"/>
  <c r="C14001"/>
  <c r="C14000"/>
  <c r="C13999"/>
  <c r="C13998"/>
  <c r="C13997"/>
  <c r="C13996"/>
  <c r="C13995"/>
  <c r="C13994"/>
  <c r="C13993"/>
  <c r="C13992"/>
  <c r="C13991"/>
  <c r="C13990"/>
  <c r="C13989"/>
  <c r="C13988"/>
  <c r="C13987"/>
  <c r="C13986"/>
  <c r="C13985"/>
  <c r="C13984"/>
  <c r="C13983"/>
  <c r="C13982"/>
  <c r="C13981"/>
  <c r="C13980"/>
  <c r="C13979"/>
  <c r="C13978"/>
  <c r="C13977"/>
  <c r="C13976"/>
  <c r="C13975"/>
  <c r="C13974"/>
  <c r="C13973"/>
  <c r="C13972"/>
  <c r="C13971"/>
  <c r="C13970"/>
  <c r="C13969"/>
  <c r="C13968"/>
  <c r="C13967"/>
  <c r="C13966"/>
  <c r="C13965"/>
  <c r="C13964"/>
  <c r="C13963"/>
  <c r="C13962"/>
  <c r="C13961"/>
  <c r="C13960"/>
  <c r="C13959"/>
  <c r="C13958"/>
  <c r="C13957"/>
  <c r="C13956"/>
  <c r="C13955"/>
  <c r="C13954"/>
  <c r="C13953"/>
  <c r="C13952"/>
  <c r="C13951"/>
  <c r="C13950"/>
  <c r="C13949"/>
  <c r="C13948"/>
  <c r="C13947"/>
  <c r="C13946"/>
  <c r="C13945"/>
  <c r="C13944"/>
  <c r="C13943"/>
  <c r="C13942"/>
  <c r="C13941"/>
  <c r="C13940"/>
  <c r="C13939"/>
  <c r="C13938"/>
  <c r="C13937"/>
  <c r="C13936"/>
  <c r="C13935"/>
  <c r="C13934"/>
  <c r="C13933"/>
  <c r="C13932"/>
  <c r="C13931"/>
  <c r="C13930"/>
  <c r="C13929"/>
  <c r="C13928"/>
  <c r="C13927"/>
  <c r="C13926"/>
  <c r="C13925"/>
  <c r="C13924"/>
  <c r="C13923"/>
  <c r="C13922"/>
  <c r="C13921"/>
  <c r="C13920"/>
  <c r="C13919"/>
  <c r="C13918"/>
  <c r="C13917"/>
  <c r="C13916"/>
  <c r="C13915"/>
  <c r="C13914"/>
  <c r="C13913"/>
  <c r="C13912"/>
  <c r="C13911"/>
  <c r="C13910"/>
  <c r="C13909"/>
  <c r="C13908"/>
  <c r="C13907"/>
  <c r="C13906"/>
  <c r="C13905"/>
  <c r="C13904"/>
  <c r="C13903"/>
  <c r="C13902"/>
  <c r="C13901"/>
  <c r="C13900"/>
  <c r="C13899"/>
  <c r="C13898"/>
  <c r="C13897"/>
  <c r="C13896"/>
  <c r="C13895"/>
  <c r="C13894"/>
  <c r="C13893"/>
  <c r="C13892"/>
  <c r="C13891"/>
  <c r="C13890"/>
  <c r="C13889"/>
  <c r="C13888"/>
  <c r="C13887"/>
  <c r="C13886"/>
  <c r="C13885"/>
  <c r="C13884"/>
  <c r="C13883"/>
  <c r="C13882"/>
  <c r="C13881"/>
  <c r="C13880"/>
  <c r="C13879"/>
  <c r="C13878"/>
  <c r="C13877"/>
  <c r="C13876"/>
  <c r="C13875"/>
  <c r="C13874"/>
  <c r="C13873"/>
  <c r="C13872"/>
  <c r="C13871"/>
  <c r="C13870"/>
  <c r="C13869"/>
  <c r="C13868"/>
  <c r="C13867"/>
  <c r="C13866"/>
  <c r="C13865"/>
  <c r="C13864"/>
  <c r="C13863"/>
  <c r="C13862"/>
  <c r="C13861"/>
  <c r="C13860"/>
  <c r="C13859"/>
  <c r="C13858"/>
  <c r="C13857"/>
  <c r="C13856"/>
  <c r="C13855"/>
  <c r="C13854"/>
  <c r="C13853"/>
  <c r="C13852"/>
  <c r="C13851"/>
  <c r="C13850"/>
  <c r="C13849"/>
  <c r="C13848"/>
  <c r="C13847"/>
  <c r="C13846"/>
  <c r="C13845"/>
  <c r="C13844"/>
  <c r="C13843"/>
  <c r="C13842"/>
  <c r="C13841"/>
  <c r="C13840"/>
  <c r="C13839"/>
  <c r="C13838"/>
  <c r="C13837"/>
  <c r="C13836"/>
  <c r="C13835"/>
  <c r="C13834"/>
  <c r="C13833"/>
  <c r="C13832"/>
  <c r="C13831"/>
  <c r="C13830"/>
  <c r="C13829"/>
  <c r="C13828"/>
  <c r="C13827"/>
  <c r="C13826"/>
  <c r="C13825"/>
  <c r="C13824"/>
  <c r="C13823"/>
  <c r="C13822"/>
  <c r="C13821"/>
  <c r="C13820"/>
  <c r="C13819"/>
  <c r="C13818"/>
  <c r="C13817"/>
  <c r="C13816"/>
  <c r="C13815"/>
  <c r="C13814"/>
  <c r="C13813"/>
  <c r="C13812"/>
  <c r="C13811"/>
  <c r="C13810"/>
  <c r="C13809"/>
  <c r="C13808"/>
  <c r="C13807"/>
  <c r="C13806"/>
  <c r="C13805"/>
  <c r="C13804"/>
  <c r="C13803"/>
  <c r="C13802"/>
  <c r="C13801"/>
  <c r="C13800"/>
  <c r="C13799"/>
  <c r="C13798"/>
  <c r="C13797"/>
  <c r="C13796"/>
  <c r="C13795"/>
  <c r="C13794"/>
  <c r="C13793"/>
  <c r="C13792"/>
  <c r="C13791"/>
  <c r="C13790"/>
  <c r="C13789"/>
  <c r="C13788"/>
  <c r="C13787"/>
  <c r="C13786"/>
  <c r="C13785"/>
  <c r="C13784"/>
  <c r="C13783"/>
  <c r="C13782"/>
  <c r="C13781"/>
  <c r="C13780"/>
  <c r="C13779"/>
  <c r="C13778"/>
  <c r="C13777"/>
  <c r="C13776"/>
  <c r="C13775"/>
  <c r="C13774"/>
  <c r="C13773"/>
  <c r="C13772"/>
  <c r="C13771"/>
  <c r="C13770"/>
  <c r="C13769"/>
  <c r="C13768"/>
  <c r="C13767"/>
  <c r="C13766"/>
  <c r="C13765"/>
  <c r="C13764"/>
  <c r="C13763"/>
  <c r="C13762"/>
  <c r="C13761"/>
  <c r="C13760"/>
  <c r="C13759"/>
  <c r="C13758"/>
  <c r="C13757"/>
  <c r="C13756"/>
  <c r="C13755"/>
  <c r="C13754"/>
  <c r="C13753"/>
  <c r="C13752"/>
  <c r="C13751"/>
  <c r="C13750"/>
  <c r="C13749"/>
  <c r="C13748"/>
  <c r="C13747"/>
  <c r="C13746"/>
  <c r="C13745"/>
  <c r="C13744"/>
  <c r="C13743"/>
  <c r="C13742"/>
  <c r="C13741"/>
  <c r="C13740"/>
  <c r="C13739"/>
  <c r="C13738"/>
  <c r="C13737"/>
  <c r="C13736"/>
  <c r="C13735"/>
  <c r="C13734"/>
  <c r="C13733"/>
  <c r="C13732"/>
  <c r="C13731"/>
  <c r="C13730"/>
  <c r="C13729"/>
  <c r="C13728"/>
  <c r="C13727"/>
  <c r="C13726"/>
  <c r="C13725"/>
  <c r="C13724"/>
  <c r="C13723"/>
  <c r="C13722"/>
  <c r="C13721"/>
  <c r="C13720"/>
  <c r="C13719"/>
  <c r="C13718"/>
  <c r="C13717"/>
  <c r="C13716"/>
  <c r="C13715"/>
  <c r="C13714"/>
  <c r="C13713"/>
  <c r="C13712"/>
  <c r="C13711"/>
  <c r="C13710"/>
  <c r="C13709"/>
  <c r="C13708"/>
  <c r="C13707"/>
  <c r="C13706"/>
  <c r="C13705"/>
  <c r="C13704"/>
  <c r="C13703"/>
  <c r="C13702"/>
  <c r="C13701"/>
  <c r="C13700"/>
  <c r="C13699"/>
  <c r="C13698"/>
  <c r="C13697"/>
  <c r="C13696"/>
  <c r="C13695"/>
  <c r="C13694"/>
  <c r="C13693"/>
  <c r="C13692"/>
  <c r="C13691"/>
  <c r="C13690"/>
  <c r="C13689"/>
  <c r="C13688"/>
  <c r="C13687"/>
  <c r="C13686"/>
  <c r="C13685"/>
  <c r="C13684"/>
  <c r="C13683"/>
  <c r="C13682"/>
  <c r="C13681"/>
  <c r="C13680"/>
  <c r="C13679"/>
  <c r="C13678"/>
  <c r="C13677"/>
  <c r="C13676"/>
  <c r="C13675"/>
  <c r="C13674"/>
  <c r="C13673"/>
  <c r="C13672"/>
  <c r="C13671"/>
  <c r="C13670"/>
  <c r="C13669"/>
  <c r="C13668"/>
  <c r="C13667"/>
  <c r="C13666"/>
  <c r="C13665"/>
  <c r="C13664"/>
  <c r="C13663"/>
  <c r="C13662"/>
  <c r="C13661"/>
  <c r="C13660"/>
  <c r="C13659"/>
  <c r="C13658"/>
  <c r="C13657"/>
  <c r="C13656"/>
  <c r="C13655"/>
  <c r="C13654"/>
  <c r="C13653"/>
  <c r="C13652"/>
  <c r="C13651"/>
  <c r="C13650"/>
  <c r="C13649"/>
  <c r="C13648"/>
  <c r="C13647"/>
  <c r="C13646"/>
  <c r="C13645"/>
  <c r="C13644"/>
  <c r="C13643"/>
  <c r="C13642"/>
  <c r="C13641"/>
  <c r="C13640"/>
  <c r="C13639"/>
  <c r="C13638"/>
  <c r="C13637"/>
  <c r="C13636"/>
  <c r="C13635"/>
  <c r="C13634"/>
  <c r="C13633"/>
  <c r="C13632"/>
  <c r="C13631"/>
  <c r="C13630"/>
  <c r="C13629"/>
  <c r="C13628"/>
  <c r="C13627"/>
  <c r="C13626"/>
  <c r="C13625"/>
  <c r="C13624"/>
  <c r="C13623"/>
  <c r="C13622"/>
  <c r="C13621"/>
  <c r="C13620"/>
  <c r="C13619"/>
  <c r="C13618"/>
  <c r="C13617"/>
  <c r="C13616"/>
  <c r="C13615"/>
  <c r="C13614"/>
  <c r="C13613"/>
  <c r="C13612"/>
  <c r="C13611"/>
  <c r="C13610"/>
  <c r="C13609"/>
  <c r="C13608"/>
  <c r="C13607"/>
  <c r="C13606"/>
  <c r="C13605"/>
  <c r="C13604"/>
  <c r="C13603"/>
  <c r="C13602"/>
  <c r="C13601"/>
  <c r="C13600"/>
  <c r="C13599"/>
  <c r="C13598"/>
  <c r="C13597"/>
  <c r="C13596"/>
  <c r="C13595"/>
  <c r="C13594"/>
  <c r="C13593"/>
  <c r="C13592"/>
  <c r="C13591"/>
  <c r="C13590"/>
  <c r="C13589"/>
  <c r="C13588"/>
  <c r="C13587"/>
  <c r="C13586"/>
  <c r="C13585"/>
  <c r="C13584"/>
  <c r="C13583"/>
  <c r="C13582"/>
  <c r="C13581"/>
  <c r="C13580"/>
  <c r="C13579"/>
  <c r="C13578"/>
  <c r="C13577"/>
  <c r="C13576"/>
  <c r="C13575"/>
  <c r="C13574"/>
  <c r="C13573"/>
  <c r="C13572"/>
  <c r="C13571"/>
  <c r="C13570"/>
  <c r="C13569"/>
  <c r="C13568"/>
  <c r="C13567"/>
  <c r="C13566"/>
  <c r="C13565"/>
  <c r="C13564"/>
  <c r="C13563"/>
  <c r="C13562"/>
  <c r="C13561"/>
  <c r="C13560"/>
  <c r="C13559"/>
  <c r="C13558"/>
  <c r="C13557"/>
  <c r="C13556"/>
  <c r="C13555"/>
  <c r="C13554"/>
  <c r="C13553"/>
  <c r="C13552"/>
  <c r="C13551"/>
  <c r="C13550"/>
  <c r="C13549"/>
  <c r="C13548"/>
  <c r="C13547"/>
  <c r="C13546"/>
  <c r="C13545"/>
  <c r="C13544"/>
  <c r="C13543"/>
  <c r="C13542"/>
  <c r="C13541"/>
  <c r="C13540"/>
  <c r="C13539"/>
  <c r="C13538"/>
  <c r="C13537"/>
  <c r="C13536"/>
  <c r="C13535"/>
  <c r="C13534"/>
  <c r="C13533"/>
  <c r="C13532"/>
  <c r="C13531"/>
  <c r="C13530"/>
  <c r="C13529"/>
  <c r="C13528"/>
  <c r="C13527"/>
  <c r="C13526"/>
  <c r="C13525"/>
  <c r="C13524"/>
  <c r="C13523"/>
  <c r="C13522"/>
  <c r="C13521"/>
  <c r="C13520"/>
  <c r="C13519"/>
  <c r="C13518"/>
  <c r="C13517"/>
  <c r="C13516"/>
  <c r="C13515"/>
  <c r="C13514"/>
  <c r="C13513"/>
  <c r="C13512"/>
  <c r="C13511"/>
  <c r="C13510"/>
  <c r="C13509"/>
  <c r="C13508"/>
  <c r="C13507"/>
  <c r="C13506"/>
  <c r="C13505"/>
  <c r="C13504"/>
  <c r="C13503"/>
  <c r="C13502"/>
  <c r="C13501"/>
  <c r="C13500"/>
  <c r="C13499"/>
  <c r="C13498"/>
  <c r="C13497"/>
  <c r="C13496"/>
  <c r="C13495"/>
  <c r="C13494"/>
  <c r="C13493"/>
  <c r="C13492"/>
  <c r="C13491"/>
  <c r="C13490"/>
  <c r="C13489"/>
  <c r="C13488"/>
  <c r="C13487"/>
  <c r="C13486"/>
  <c r="C13485"/>
  <c r="C13484"/>
  <c r="C13483"/>
  <c r="C13482"/>
  <c r="C13481"/>
  <c r="C13480"/>
  <c r="C13479"/>
  <c r="C13478"/>
  <c r="C13477"/>
  <c r="C13476"/>
  <c r="C13475"/>
  <c r="C13474"/>
  <c r="C13473"/>
  <c r="C13472"/>
  <c r="C13471"/>
  <c r="C13470"/>
  <c r="C13469"/>
  <c r="C13468"/>
  <c r="C13467"/>
  <c r="C13466"/>
  <c r="C13465"/>
  <c r="C13464"/>
  <c r="C13463"/>
  <c r="C13462"/>
  <c r="C13461"/>
  <c r="C13460"/>
  <c r="C13459"/>
  <c r="C13458"/>
  <c r="C13457"/>
  <c r="C13456"/>
  <c r="C13455"/>
  <c r="C13454"/>
  <c r="C13453"/>
  <c r="C13452"/>
  <c r="C13451"/>
  <c r="C13450"/>
  <c r="C13449"/>
  <c r="C13448"/>
  <c r="C13447"/>
  <c r="C13446"/>
  <c r="C13445"/>
  <c r="C13444"/>
  <c r="C13443"/>
  <c r="C13442"/>
  <c r="C13441"/>
  <c r="C13440"/>
  <c r="C13439"/>
  <c r="C13438"/>
  <c r="C13437"/>
  <c r="C13436"/>
  <c r="C13435"/>
  <c r="C13434"/>
  <c r="C13433"/>
  <c r="C13432"/>
  <c r="C13431"/>
  <c r="C13430"/>
  <c r="C13429"/>
  <c r="C13428"/>
  <c r="C13427"/>
  <c r="C13426"/>
  <c r="C13425"/>
  <c r="C13424"/>
  <c r="C13423"/>
  <c r="C13422"/>
  <c r="C13421"/>
  <c r="C13420"/>
  <c r="C13419"/>
  <c r="C13418"/>
  <c r="C13417"/>
  <c r="C13416"/>
  <c r="C13415"/>
  <c r="C13414"/>
  <c r="C13413"/>
  <c r="C13412"/>
  <c r="C13411"/>
  <c r="C13410"/>
  <c r="C13409"/>
  <c r="C13408"/>
  <c r="C13407"/>
  <c r="C13406"/>
  <c r="C13405"/>
  <c r="C13404"/>
  <c r="C13403"/>
  <c r="C13402"/>
  <c r="C13401"/>
  <c r="C13400"/>
  <c r="C13399"/>
  <c r="C13398"/>
  <c r="C13397"/>
  <c r="C13396"/>
  <c r="C13395"/>
  <c r="C13394"/>
  <c r="C13393"/>
  <c r="C13392"/>
  <c r="C13391"/>
  <c r="C13390"/>
  <c r="C13389"/>
  <c r="C13388"/>
  <c r="C13387"/>
  <c r="C13386"/>
  <c r="C13385"/>
  <c r="C13384"/>
  <c r="C13383"/>
  <c r="C13382"/>
  <c r="C13381"/>
  <c r="C13380"/>
  <c r="C13379"/>
  <c r="C13378"/>
  <c r="C13377"/>
  <c r="C13376"/>
  <c r="C13375"/>
  <c r="C13374"/>
  <c r="C13373"/>
  <c r="C13372"/>
  <c r="C13371"/>
  <c r="C13370"/>
  <c r="C13369"/>
  <c r="C13368"/>
  <c r="C13367"/>
  <c r="C13366"/>
  <c r="C13365"/>
  <c r="C13364"/>
  <c r="C13363"/>
  <c r="C13362"/>
  <c r="C13361"/>
  <c r="C13360"/>
  <c r="C13359"/>
  <c r="C13358"/>
  <c r="C13357"/>
  <c r="C13356"/>
  <c r="C13355"/>
  <c r="C13354"/>
  <c r="C13353"/>
  <c r="C13352"/>
  <c r="C13351"/>
  <c r="C13350"/>
  <c r="C13349"/>
  <c r="C13348"/>
  <c r="C13347"/>
  <c r="C13346"/>
  <c r="C13345"/>
  <c r="C13344"/>
  <c r="C13343"/>
  <c r="C13342"/>
  <c r="C13341"/>
  <c r="C13340"/>
  <c r="C13339"/>
  <c r="C13338"/>
  <c r="C13337"/>
  <c r="C13336"/>
  <c r="C13335"/>
  <c r="C13334"/>
  <c r="C13333"/>
  <c r="C13332"/>
  <c r="C13331"/>
  <c r="C13330"/>
  <c r="C13329"/>
  <c r="C13328"/>
  <c r="C13327"/>
  <c r="C13326"/>
  <c r="C13325"/>
  <c r="C13324"/>
  <c r="C13323"/>
  <c r="C13322"/>
  <c r="C13321"/>
  <c r="C13320"/>
  <c r="C13319"/>
  <c r="C13318"/>
  <c r="C13317"/>
  <c r="C13316"/>
  <c r="C13315"/>
  <c r="C13314"/>
  <c r="C13313"/>
  <c r="C13312"/>
  <c r="C13311"/>
  <c r="C13310"/>
  <c r="C13309"/>
  <c r="C13308"/>
  <c r="C13307"/>
  <c r="C13306"/>
  <c r="C13305"/>
  <c r="C13304"/>
  <c r="C13303"/>
  <c r="C13302"/>
  <c r="C13301"/>
  <c r="C13300"/>
  <c r="C13299"/>
  <c r="C13298"/>
  <c r="C13297"/>
  <c r="C13296"/>
  <c r="C13295"/>
  <c r="C13294"/>
  <c r="C13293"/>
  <c r="C13292"/>
  <c r="C13291"/>
  <c r="C13290"/>
  <c r="C13289"/>
  <c r="C13288"/>
  <c r="C13287"/>
  <c r="C13286"/>
  <c r="C13285"/>
  <c r="C13284"/>
  <c r="C13283"/>
  <c r="C13282"/>
  <c r="C13281"/>
  <c r="C13280"/>
  <c r="C13279"/>
  <c r="C13278"/>
  <c r="C13277"/>
  <c r="C13276"/>
  <c r="C13275"/>
  <c r="C13274"/>
  <c r="C13273"/>
  <c r="C13272"/>
  <c r="C13271"/>
  <c r="C13270"/>
  <c r="C13269"/>
  <c r="C13268"/>
  <c r="C13267"/>
  <c r="C13266"/>
  <c r="C13265"/>
  <c r="C13264"/>
  <c r="C13263"/>
  <c r="C13262"/>
  <c r="C13261"/>
  <c r="C13260"/>
  <c r="C13259"/>
  <c r="C13258"/>
  <c r="C13257"/>
  <c r="C13256"/>
  <c r="C13255"/>
  <c r="C13254"/>
  <c r="C13253"/>
  <c r="C13252"/>
  <c r="C13251"/>
  <c r="C13250"/>
  <c r="C13249"/>
  <c r="C13248"/>
  <c r="C13247"/>
  <c r="C13246"/>
  <c r="C13245"/>
  <c r="C13244"/>
  <c r="C13243"/>
  <c r="C13242"/>
  <c r="C13241"/>
  <c r="C13240"/>
  <c r="C13239"/>
  <c r="C13238"/>
  <c r="C13237"/>
  <c r="C13236"/>
  <c r="C13235"/>
  <c r="C13234"/>
  <c r="C13233"/>
  <c r="C13232"/>
  <c r="C13231"/>
  <c r="C13230"/>
  <c r="C13229"/>
  <c r="C13228"/>
  <c r="C13227"/>
  <c r="C13226"/>
  <c r="C13225"/>
  <c r="C13224"/>
  <c r="C13223"/>
  <c r="C13222"/>
  <c r="C13221"/>
  <c r="C13220"/>
  <c r="C13219"/>
  <c r="C13218"/>
  <c r="C13217"/>
  <c r="C13216"/>
  <c r="C13215"/>
  <c r="C13214"/>
  <c r="C13213"/>
  <c r="C13212"/>
  <c r="C13211"/>
  <c r="C13210"/>
  <c r="C13209"/>
  <c r="C13208"/>
  <c r="C13207"/>
  <c r="C13206"/>
  <c r="C13205"/>
  <c r="C13204"/>
  <c r="C13203"/>
  <c r="C13202"/>
  <c r="C13201"/>
  <c r="C13200"/>
  <c r="C13199"/>
  <c r="C13198"/>
  <c r="C13197"/>
  <c r="C13196"/>
  <c r="C13195"/>
  <c r="C13194"/>
  <c r="C13193"/>
  <c r="C13192"/>
  <c r="C13191"/>
  <c r="C13190"/>
  <c r="C13189"/>
  <c r="C13188"/>
  <c r="C13187"/>
  <c r="C13186"/>
  <c r="C13185"/>
  <c r="C13184"/>
  <c r="C13183"/>
  <c r="C13182"/>
  <c r="C13181"/>
  <c r="C13180"/>
  <c r="C13179"/>
  <c r="C13178"/>
  <c r="C13177"/>
  <c r="C13176"/>
  <c r="C13175"/>
  <c r="C13174"/>
  <c r="C13173"/>
  <c r="C13172"/>
  <c r="C13171"/>
  <c r="C13170"/>
  <c r="C13169"/>
  <c r="C13168"/>
  <c r="C13167"/>
  <c r="C13166"/>
  <c r="C13165"/>
  <c r="C13164"/>
  <c r="C13163"/>
  <c r="C13162"/>
  <c r="C13161"/>
  <c r="C13160"/>
  <c r="C13159"/>
  <c r="C13158"/>
  <c r="C13157"/>
  <c r="C13156"/>
  <c r="C13155"/>
  <c r="C13154"/>
  <c r="C13153"/>
  <c r="C13152"/>
  <c r="C13151"/>
  <c r="C13150"/>
  <c r="C13149"/>
  <c r="C13148"/>
  <c r="C13147"/>
  <c r="C13146"/>
  <c r="C13145"/>
  <c r="C13144"/>
  <c r="C13143"/>
  <c r="C13142"/>
  <c r="C13141"/>
  <c r="C13140"/>
  <c r="C13139"/>
  <c r="C13138"/>
  <c r="C13137"/>
  <c r="C13136"/>
  <c r="C13135"/>
  <c r="C13134"/>
  <c r="C13133"/>
  <c r="C13132"/>
  <c r="C13131"/>
  <c r="C13130"/>
  <c r="C13129"/>
  <c r="C13128"/>
  <c r="C13127"/>
  <c r="C13126"/>
  <c r="C13125"/>
  <c r="C13124"/>
  <c r="C13123"/>
  <c r="C13122"/>
  <c r="C13121"/>
  <c r="C13120"/>
  <c r="C13119"/>
  <c r="C13118"/>
  <c r="C13117"/>
  <c r="C13116"/>
  <c r="C13115"/>
  <c r="C13114"/>
  <c r="C13113"/>
  <c r="C13112"/>
  <c r="C13111"/>
  <c r="C13110"/>
  <c r="C13109"/>
  <c r="C13108"/>
  <c r="C13107"/>
  <c r="C13106"/>
  <c r="C13105"/>
  <c r="C13104"/>
  <c r="C13103"/>
  <c r="C13102"/>
  <c r="C13101"/>
  <c r="C13100"/>
  <c r="C13099"/>
  <c r="C13098"/>
  <c r="C13097"/>
  <c r="C13096"/>
  <c r="C13095"/>
  <c r="C13094"/>
  <c r="C13093"/>
  <c r="C13092"/>
  <c r="C13091"/>
  <c r="C13090"/>
  <c r="C13089"/>
  <c r="C13088"/>
  <c r="C13087"/>
  <c r="C13086"/>
  <c r="C13085"/>
  <c r="C13084"/>
  <c r="C13083"/>
  <c r="C13082"/>
  <c r="C13081"/>
  <c r="C13080"/>
  <c r="C13079"/>
  <c r="C13078"/>
  <c r="C13077"/>
  <c r="C13076"/>
  <c r="C13075"/>
  <c r="C13074"/>
  <c r="C13073"/>
  <c r="C13072"/>
  <c r="C13071"/>
  <c r="C13070"/>
  <c r="C13069"/>
  <c r="C13068"/>
  <c r="C13067"/>
  <c r="C13066"/>
  <c r="C13065"/>
  <c r="C13064"/>
  <c r="C13063"/>
  <c r="C13062"/>
  <c r="C13061"/>
  <c r="C13060"/>
  <c r="C13059"/>
  <c r="C13058"/>
  <c r="C13057"/>
  <c r="C13056"/>
  <c r="C13055"/>
  <c r="C13054"/>
  <c r="C13053"/>
  <c r="C13052"/>
  <c r="C13051"/>
  <c r="C13050"/>
  <c r="C13049"/>
  <c r="C13048"/>
  <c r="C13047"/>
  <c r="C13046"/>
  <c r="C13045"/>
  <c r="C13044"/>
  <c r="C13043"/>
  <c r="C13042"/>
  <c r="C13041"/>
  <c r="C13040"/>
  <c r="C13039"/>
  <c r="C13038"/>
  <c r="C13037"/>
  <c r="C13036"/>
  <c r="C13035"/>
  <c r="C13034"/>
  <c r="C13033"/>
  <c r="C13032"/>
  <c r="C13031"/>
  <c r="C13030"/>
  <c r="C13029"/>
  <c r="C13028"/>
  <c r="C13027"/>
  <c r="C13026"/>
  <c r="C13025"/>
  <c r="C13024"/>
  <c r="C13023"/>
  <c r="C13022"/>
  <c r="C13021"/>
  <c r="C13020"/>
  <c r="C13019"/>
  <c r="C13018"/>
  <c r="C13017"/>
  <c r="C13016"/>
  <c r="C13015"/>
  <c r="C13014"/>
  <c r="C13013"/>
  <c r="C13012"/>
  <c r="C13011"/>
  <c r="C13010"/>
  <c r="C13009"/>
  <c r="C13008"/>
  <c r="C13007"/>
  <c r="C13006"/>
  <c r="C13005"/>
  <c r="C13004"/>
  <c r="C13003"/>
  <c r="C13002"/>
  <c r="C13001"/>
  <c r="C13000"/>
  <c r="C12999"/>
  <c r="C12998"/>
  <c r="C12997"/>
  <c r="C12996"/>
  <c r="C12995"/>
  <c r="C12994"/>
  <c r="C12993"/>
  <c r="C12992"/>
  <c r="C12991"/>
  <c r="C12990"/>
  <c r="C12989"/>
  <c r="C12988"/>
  <c r="C12987"/>
  <c r="C12986"/>
  <c r="C12985"/>
  <c r="C12984"/>
  <c r="C12983"/>
  <c r="C12982"/>
  <c r="C12981"/>
  <c r="C12980"/>
  <c r="C12979"/>
  <c r="C12978"/>
  <c r="C12977"/>
  <c r="C12976"/>
  <c r="C12975"/>
  <c r="C12974"/>
  <c r="C12973"/>
  <c r="C12972"/>
  <c r="C12971"/>
  <c r="C12970"/>
  <c r="C12969"/>
  <c r="C12968"/>
  <c r="C12967"/>
  <c r="C12966"/>
  <c r="C12965"/>
  <c r="C12964"/>
  <c r="C12963"/>
  <c r="C12962"/>
  <c r="C12961"/>
  <c r="C12960"/>
  <c r="C12959"/>
  <c r="C12958"/>
  <c r="C12957"/>
  <c r="C12956"/>
  <c r="C12955"/>
  <c r="C12954"/>
  <c r="C12953"/>
  <c r="C12952"/>
  <c r="C12951"/>
  <c r="C12950"/>
  <c r="C12949"/>
  <c r="C12948"/>
  <c r="C12947"/>
  <c r="C12946"/>
  <c r="C12945"/>
  <c r="C12944"/>
  <c r="C12943"/>
  <c r="C12942"/>
  <c r="C12941"/>
  <c r="C12940"/>
  <c r="C12939"/>
  <c r="C12938"/>
  <c r="C12937"/>
  <c r="C12936"/>
  <c r="C12935"/>
  <c r="C12934"/>
  <c r="C12933"/>
  <c r="C12932"/>
  <c r="C12931"/>
  <c r="C12930"/>
  <c r="C12929"/>
  <c r="C12928"/>
  <c r="C12927"/>
  <c r="C12926"/>
  <c r="C12925"/>
  <c r="C12924"/>
  <c r="C12923"/>
  <c r="C12922"/>
  <c r="C12921"/>
  <c r="C12920"/>
  <c r="C12919"/>
  <c r="C12918"/>
  <c r="C12917"/>
  <c r="C12916"/>
  <c r="C12915"/>
  <c r="C12914"/>
  <c r="C12913"/>
  <c r="C12912"/>
  <c r="C12911"/>
  <c r="C12910"/>
  <c r="C12909"/>
  <c r="C12908"/>
  <c r="C12907"/>
  <c r="C12906"/>
  <c r="C12905"/>
  <c r="C12904"/>
  <c r="C12903"/>
  <c r="C12902"/>
  <c r="C12901"/>
  <c r="C12900"/>
  <c r="C12899"/>
  <c r="C12898"/>
  <c r="C12897"/>
  <c r="C12896"/>
  <c r="C12895"/>
  <c r="C12894"/>
  <c r="C12893"/>
  <c r="C12892"/>
  <c r="C12891"/>
  <c r="C12890"/>
  <c r="C12889"/>
  <c r="C12888"/>
  <c r="C12887"/>
  <c r="C12886"/>
  <c r="C12885"/>
  <c r="C12884"/>
  <c r="C12883"/>
  <c r="C12882"/>
  <c r="C12881"/>
  <c r="C12880"/>
  <c r="C12879"/>
  <c r="C12878"/>
  <c r="C12877"/>
  <c r="C12876"/>
  <c r="C12875"/>
  <c r="C12874"/>
  <c r="C12873"/>
  <c r="C12872"/>
  <c r="C12871"/>
  <c r="C12870"/>
  <c r="C12869"/>
  <c r="C12868"/>
  <c r="C12867"/>
  <c r="C12866"/>
  <c r="C12865"/>
  <c r="C12864"/>
  <c r="C12863"/>
  <c r="C12862"/>
  <c r="C12861"/>
  <c r="C12860"/>
  <c r="C12859"/>
  <c r="C12858"/>
  <c r="C12857"/>
  <c r="C12856"/>
  <c r="C12855"/>
  <c r="C12854"/>
  <c r="C12853"/>
  <c r="C12852"/>
  <c r="C12851"/>
  <c r="C12850"/>
  <c r="C12849"/>
  <c r="C12848"/>
  <c r="C12847"/>
  <c r="C12846"/>
  <c r="C12845"/>
  <c r="C12844"/>
  <c r="C12843"/>
  <c r="C12842"/>
  <c r="C12841"/>
  <c r="C12840"/>
  <c r="C12839"/>
  <c r="C12838"/>
  <c r="C12837"/>
  <c r="C12836"/>
  <c r="C12835"/>
  <c r="C12834"/>
  <c r="C12833"/>
  <c r="C12832"/>
  <c r="C12831"/>
  <c r="C12830"/>
  <c r="C12829"/>
  <c r="C12828"/>
  <c r="C12827"/>
  <c r="C12826"/>
  <c r="C12825"/>
  <c r="C12824"/>
  <c r="C12823"/>
  <c r="C12822"/>
  <c r="C12821"/>
  <c r="C12820"/>
  <c r="C12819"/>
  <c r="C12818"/>
  <c r="C12817"/>
  <c r="C12816"/>
  <c r="C12815"/>
  <c r="C12814"/>
  <c r="C12813"/>
  <c r="C12812"/>
  <c r="C12811"/>
  <c r="C12810"/>
  <c r="C12809"/>
  <c r="C12808"/>
  <c r="C12807"/>
  <c r="C12806"/>
  <c r="C12805"/>
  <c r="C12804"/>
  <c r="C12803"/>
  <c r="C12802"/>
  <c r="C12801"/>
  <c r="C12800"/>
  <c r="C12799"/>
  <c r="C12798"/>
  <c r="C12797"/>
  <c r="C12796"/>
  <c r="C12795"/>
  <c r="C12794"/>
  <c r="C12793"/>
  <c r="C12792"/>
  <c r="C12791"/>
  <c r="C12790"/>
  <c r="C12789"/>
  <c r="C12788"/>
  <c r="C12787"/>
  <c r="C12786"/>
  <c r="C12785"/>
  <c r="C12784"/>
  <c r="C12783"/>
  <c r="C12782"/>
  <c r="C12781"/>
  <c r="C12780"/>
  <c r="C12779"/>
  <c r="C12778"/>
  <c r="C12777"/>
  <c r="C12776"/>
  <c r="C12775"/>
  <c r="C12774"/>
  <c r="C12773"/>
  <c r="C12772"/>
  <c r="C12771"/>
  <c r="C12770"/>
  <c r="C12769"/>
  <c r="C12768"/>
  <c r="C12767"/>
  <c r="C12766"/>
  <c r="C12765"/>
  <c r="C12764"/>
  <c r="C12763"/>
  <c r="C12762"/>
  <c r="C12761"/>
  <c r="C12760"/>
  <c r="C12759"/>
  <c r="C12758"/>
  <c r="C12757"/>
  <c r="C12756"/>
  <c r="C12755"/>
  <c r="C12754"/>
  <c r="C12753"/>
  <c r="C12752"/>
  <c r="C12751"/>
  <c r="C12750"/>
  <c r="C12749"/>
  <c r="C12748"/>
  <c r="C12747"/>
  <c r="C12746"/>
  <c r="C12745"/>
  <c r="C12744"/>
  <c r="C12743"/>
  <c r="C12742"/>
  <c r="C12741"/>
  <c r="C12740"/>
  <c r="C12739"/>
  <c r="C12738"/>
  <c r="C12737"/>
  <c r="C12736"/>
  <c r="C12735"/>
  <c r="C12734"/>
  <c r="C12733"/>
  <c r="C12732"/>
  <c r="C12731"/>
  <c r="C12730"/>
  <c r="C12729"/>
  <c r="C12728"/>
  <c r="C12727"/>
  <c r="C12726"/>
  <c r="C12725"/>
  <c r="C12724"/>
  <c r="C12723"/>
  <c r="C12722"/>
  <c r="C12721"/>
  <c r="C12720"/>
  <c r="C12719"/>
  <c r="C12718"/>
  <c r="C12717"/>
  <c r="C12716"/>
  <c r="C12715"/>
  <c r="C12714"/>
  <c r="C12713"/>
  <c r="C12712"/>
  <c r="C12711"/>
  <c r="C12710"/>
  <c r="C12709"/>
  <c r="C12708"/>
  <c r="C12707"/>
  <c r="C12706"/>
  <c r="C12705"/>
  <c r="C12704"/>
  <c r="C12703"/>
  <c r="C12702"/>
  <c r="C12701"/>
  <c r="C12700"/>
  <c r="C12699"/>
  <c r="C12698"/>
  <c r="C12697"/>
  <c r="C12696"/>
  <c r="C12695"/>
  <c r="C12694"/>
  <c r="C12693"/>
  <c r="C12692"/>
  <c r="C12691"/>
  <c r="C12690"/>
  <c r="C12689"/>
  <c r="C12688"/>
  <c r="C12687"/>
  <c r="C12686"/>
  <c r="C12685"/>
  <c r="C12684"/>
  <c r="C12683"/>
  <c r="C12682"/>
  <c r="C12681"/>
  <c r="C12680"/>
  <c r="C12679"/>
  <c r="C12678"/>
  <c r="C12677"/>
  <c r="C12676"/>
  <c r="C12675"/>
  <c r="C12674"/>
  <c r="C12673"/>
  <c r="C12672"/>
  <c r="C12671"/>
  <c r="C12670"/>
  <c r="C12669"/>
  <c r="C12668"/>
  <c r="C12667"/>
  <c r="C12666"/>
  <c r="C12665"/>
  <c r="C12664"/>
  <c r="C12663"/>
  <c r="C12662"/>
  <c r="C12661"/>
  <c r="C12660"/>
  <c r="C12659"/>
  <c r="C12658"/>
  <c r="C12657"/>
  <c r="C12656"/>
  <c r="C12655"/>
  <c r="C12654"/>
  <c r="C12653"/>
  <c r="C12652"/>
  <c r="C12651"/>
  <c r="C12650"/>
  <c r="C12649"/>
  <c r="C12648"/>
  <c r="C12647"/>
  <c r="C12646"/>
  <c r="C12645"/>
  <c r="C12644"/>
  <c r="C12643"/>
  <c r="C12642"/>
  <c r="C12641"/>
  <c r="C12640"/>
  <c r="C12639"/>
  <c r="C12638"/>
  <c r="C12637"/>
  <c r="C12636"/>
  <c r="C12635"/>
  <c r="C12634"/>
  <c r="C12633"/>
  <c r="C12632"/>
  <c r="C12631"/>
  <c r="C12630"/>
  <c r="C12629"/>
  <c r="C12628"/>
  <c r="C12627"/>
  <c r="C12626"/>
  <c r="C12625"/>
  <c r="C12624"/>
  <c r="C12623"/>
  <c r="C12622"/>
  <c r="C12621"/>
  <c r="C12620"/>
  <c r="C12619"/>
  <c r="C12618"/>
  <c r="C12617"/>
  <c r="C12616"/>
  <c r="C12615"/>
  <c r="C12614"/>
  <c r="C12613"/>
  <c r="C12612"/>
  <c r="C12611"/>
  <c r="C12610"/>
  <c r="C12609"/>
  <c r="C12608"/>
  <c r="C12607"/>
  <c r="C12606"/>
  <c r="C12605"/>
  <c r="C12604"/>
  <c r="C12603"/>
  <c r="C12602"/>
  <c r="C12601"/>
  <c r="C12600"/>
  <c r="C12599"/>
  <c r="C12598"/>
  <c r="C12597"/>
  <c r="C12596"/>
  <c r="C12595"/>
  <c r="C12594"/>
  <c r="C12593"/>
  <c r="C12592"/>
  <c r="C12591"/>
  <c r="C12590"/>
  <c r="C12589"/>
  <c r="C12588"/>
  <c r="C12587"/>
  <c r="C12586"/>
  <c r="C12585"/>
  <c r="C12584"/>
  <c r="C12583"/>
  <c r="C12582"/>
  <c r="C12581"/>
  <c r="C12580"/>
  <c r="C12579"/>
  <c r="C12578"/>
  <c r="C12577"/>
  <c r="C12576"/>
  <c r="C12575"/>
  <c r="C12574"/>
  <c r="C12573"/>
  <c r="C12572"/>
  <c r="C12571"/>
  <c r="C12570"/>
  <c r="C12569"/>
  <c r="C12568"/>
  <c r="C12567"/>
  <c r="C12566"/>
  <c r="C12565"/>
  <c r="C12564"/>
  <c r="C12563"/>
  <c r="C12562"/>
  <c r="C12561"/>
  <c r="C12560"/>
  <c r="C12559"/>
  <c r="C12558"/>
  <c r="C12557"/>
  <c r="C12556"/>
  <c r="C12555"/>
  <c r="C12554"/>
  <c r="C12553"/>
  <c r="C12552"/>
  <c r="C12551"/>
  <c r="C12550"/>
  <c r="C12549"/>
  <c r="C12548"/>
  <c r="C12547"/>
  <c r="C12546"/>
  <c r="C12545"/>
  <c r="C12544"/>
  <c r="C12543"/>
  <c r="C12542"/>
  <c r="C12541"/>
  <c r="C12540"/>
  <c r="C12539"/>
  <c r="C12538"/>
  <c r="C12537"/>
  <c r="C12536"/>
  <c r="C12535"/>
  <c r="C12534"/>
  <c r="C12533"/>
  <c r="C12532"/>
  <c r="C12531"/>
  <c r="C12530"/>
  <c r="C12529"/>
  <c r="C12528"/>
  <c r="C12527"/>
  <c r="C12526"/>
  <c r="C12525"/>
  <c r="C12524"/>
  <c r="C12523"/>
  <c r="C12522"/>
  <c r="C12521"/>
  <c r="C12520"/>
  <c r="C12519"/>
  <c r="C12518"/>
  <c r="C12517"/>
  <c r="C12516"/>
  <c r="C12515"/>
  <c r="C12514"/>
  <c r="C12513"/>
  <c r="C12512"/>
  <c r="C12511"/>
  <c r="C12510"/>
  <c r="C12509"/>
  <c r="C12508"/>
  <c r="C12507"/>
  <c r="C12506"/>
  <c r="C12505"/>
  <c r="C12504"/>
  <c r="C12503"/>
  <c r="C12502"/>
  <c r="C12501"/>
  <c r="C12500"/>
  <c r="C12499"/>
  <c r="C12498"/>
  <c r="C12497"/>
  <c r="C12496"/>
  <c r="C12495"/>
  <c r="C12494"/>
  <c r="C12493"/>
  <c r="C12492"/>
  <c r="C12491"/>
  <c r="C12490"/>
  <c r="C12489"/>
  <c r="C12488"/>
  <c r="C12487"/>
  <c r="C12486"/>
  <c r="C12485"/>
  <c r="C12484"/>
  <c r="C12483"/>
  <c r="C12482"/>
  <c r="C12481"/>
  <c r="C12480"/>
  <c r="C12479"/>
  <c r="C12478"/>
  <c r="C12477"/>
  <c r="C12476"/>
  <c r="C12475"/>
  <c r="C12474"/>
  <c r="C12473"/>
  <c r="C12472"/>
  <c r="C12471"/>
  <c r="C12470"/>
  <c r="C12469"/>
  <c r="C12468"/>
  <c r="C12467"/>
  <c r="C12466"/>
  <c r="C12465"/>
  <c r="C12464"/>
  <c r="C12463"/>
  <c r="C12462"/>
  <c r="C12461"/>
  <c r="C12460"/>
  <c r="C12459"/>
  <c r="C12458"/>
  <c r="C12457"/>
  <c r="C12456"/>
  <c r="C12455"/>
  <c r="C12454"/>
  <c r="C12453"/>
  <c r="C12452"/>
  <c r="C12451"/>
  <c r="C12450"/>
  <c r="C12449"/>
  <c r="C12448"/>
  <c r="C12447"/>
  <c r="C12446"/>
  <c r="C12445"/>
  <c r="C12444"/>
  <c r="C12443"/>
  <c r="C12442"/>
  <c r="C12441"/>
  <c r="C12440"/>
  <c r="C12439"/>
  <c r="C12438"/>
  <c r="C12437"/>
  <c r="C12436"/>
  <c r="C12435"/>
  <c r="C12434"/>
  <c r="C12433"/>
  <c r="C12432"/>
  <c r="C12431"/>
  <c r="C12430"/>
  <c r="C12429"/>
  <c r="C12428"/>
  <c r="C12427"/>
  <c r="C12426"/>
  <c r="C12425"/>
  <c r="C12424"/>
  <c r="C12423"/>
  <c r="C12422"/>
  <c r="C12421"/>
  <c r="C12420"/>
  <c r="C12419"/>
  <c r="C12418"/>
  <c r="C12417"/>
  <c r="C12416"/>
  <c r="C12415"/>
  <c r="C12414"/>
  <c r="C12413"/>
  <c r="C12412"/>
  <c r="C12411"/>
  <c r="C12410"/>
  <c r="C12409"/>
  <c r="C12408"/>
  <c r="C12407"/>
  <c r="C12406"/>
  <c r="C12405"/>
  <c r="C12404"/>
  <c r="C12403"/>
  <c r="C12402"/>
  <c r="C12401"/>
  <c r="C12400"/>
  <c r="C12399"/>
  <c r="C12398"/>
  <c r="C12397"/>
  <c r="C12396"/>
  <c r="C12395"/>
  <c r="C12394"/>
  <c r="C12393"/>
  <c r="C12392"/>
  <c r="C12391"/>
  <c r="C12390"/>
  <c r="C12389"/>
  <c r="C12388"/>
  <c r="C12387"/>
  <c r="C12386"/>
  <c r="C12385"/>
  <c r="C12384"/>
  <c r="C12383"/>
  <c r="C12382"/>
  <c r="C12381"/>
  <c r="C12380"/>
  <c r="C12379"/>
  <c r="C12378"/>
  <c r="C12377"/>
  <c r="C12376"/>
  <c r="C12375"/>
  <c r="C12374"/>
  <c r="C12373"/>
  <c r="C12372"/>
  <c r="C12371"/>
  <c r="C12370"/>
  <c r="C12369"/>
  <c r="C12368"/>
  <c r="C12367"/>
  <c r="C12366"/>
  <c r="C12365"/>
  <c r="C12364"/>
  <c r="C12363"/>
  <c r="C12362"/>
  <c r="C12361"/>
  <c r="C12360"/>
  <c r="C12359"/>
  <c r="C12358"/>
  <c r="C12357"/>
  <c r="C12356"/>
  <c r="C12355"/>
  <c r="C12354"/>
  <c r="C12353"/>
  <c r="C12352"/>
  <c r="C12351"/>
  <c r="C12350"/>
  <c r="C12349"/>
  <c r="C12348"/>
  <c r="C12347"/>
  <c r="C12346"/>
  <c r="C12345"/>
  <c r="C12344"/>
  <c r="C12343"/>
  <c r="C12342"/>
  <c r="C12341"/>
  <c r="C12340"/>
  <c r="C12339"/>
  <c r="C12338"/>
  <c r="C12337"/>
  <c r="C12336"/>
  <c r="C12335"/>
  <c r="C12334"/>
  <c r="C12333"/>
  <c r="C12332"/>
  <c r="C12331"/>
  <c r="C12330"/>
  <c r="C12329"/>
  <c r="C12328"/>
  <c r="C12327"/>
  <c r="C12326"/>
  <c r="C12325"/>
  <c r="C12324"/>
  <c r="C12323"/>
  <c r="C12322"/>
  <c r="C12321"/>
  <c r="C12320"/>
  <c r="C12319"/>
  <c r="C12318"/>
  <c r="C12317"/>
  <c r="C12316"/>
  <c r="C12315"/>
  <c r="C12314"/>
  <c r="C12313"/>
  <c r="C12312"/>
  <c r="C12311"/>
  <c r="C12310"/>
  <c r="C12309"/>
  <c r="C12308"/>
  <c r="C12307"/>
  <c r="C12306"/>
  <c r="C12305"/>
  <c r="C12304"/>
  <c r="C12303"/>
  <c r="C12302"/>
  <c r="C12301"/>
  <c r="C12300"/>
  <c r="C12299"/>
  <c r="C12298"/>
  <c r="C12297"/>
  <c r="C12296"/>
  <c r="C12295"/>
  <c r="C12294"/>
  <c r="C12293"/>
  <c r="C12292"/>
  <c r="C12291"/>
  <c r="C12290"/>
  <c r="C12289"/>
  <c r="C12288"/>
  <c r="C12287"/>
  <c r="C12286"/>
  <c r="C12285"/>
  <c r="C12284"/>
  <c r="C12283"/>
  <c r="C12282"/>
  <c r="C12281"/>
  <c r="C12280"/>
  <c r="C12279"/>
  <c r="C12278"/>
  <c r="C12277"/>
  <c r="C12276"/>
  <c r="C12275"/>
  <c r="C12274"/>
  <c r="C12273"/>
  <c r="C12272"/>
  <c r="C12271"/>
  <c r="C12270"/>
  <c r="C12269"/>
  <c r="C12268"/>
  <c r="C12267"/>
  <c r="C12266"/>
  <c r="C12265"/>
  <c r="C12264"/>
  <c r="C12263"/>
  <c r="C12262"/>
  <c r="C12261"/>
  <c r="C12260"/>
  <c r="C12259"/>
  <c r="C12258"/>
  <c r="C12257"/>
  <c r="C12256"/>
  <c r="C12255"/>
  <c r="C12254"/>
  <c r="C12253"/>
  <c r="C12252"/>
  <c r="C12251"/>
  <c r="C12250"/>
  <c r="C12249"/>
  <c r="C12248"/>
  <c r="C12247"/>
  <c r="C12246"/>
  <c r="C12245"/>
  <c r="C12244"/>
  <c r="C12243"/>
  <c r="C12242"/>
  <c r="C12241"/>
  <c r="C12240"/>
  <c r="C12239"/>
  <c r="C12238"/>
  <c r="C12237"/>
  <c r="C12236"/>
  <c r="C12235"/>
  <c r="C12234"/>
  <c r="C12233"/>
  <c r="C12232"/>
  <c r="C12231"/>
  <c r="C12230"/>
  <c r="C12229"/>
  <c r="C12228"/>
  <c r="C12227"/>
  <c r="C12226"/>
  <c r="C12225"/>
  <c r="C12224"/>
  <c r="C12223"/>
  <c r="C12222"/>
  <c r="C12221"/>
  <c r="C12220"/>
  <c r="C12219"/>
  <c r="C12218"/>
  <c r="C12217"/>
  <c r="C12216"/>
  <c r="C12215"/>
  <c r="C12214"/>
  <c r="C12213"/>
  <c r="C12212"/>
  <c r="C12211"/>
  <c r="C12210"/>
  <c r="C12209"/>
  <c r="C12208"/>
  <c r="C12207"/>
  <c r="C12206"/>
  <c r="C12205"/>
  <c r="C12204"/>
  <c r="C12203"/>
  <c r="C12202"/>
  <c r="C12201"/>
  <c r="C12200"/>
  <c r="C12199"/>
  <c r="C12198"/>
  <c r="C12197"/>
  <c r="C12196"/>
  <c r="C12195"/>
  <c r="C12194"/>
  <c r="C12193"/>
  <c r="C12192"/>
  <c r="C12191"/>
  <c r="C12190"/>
  <c r="C12189"/>
  <c r="C12188"/>
  <c r="C12187"/>
  <c r="C12186"/>
  <c r="C12185"/>
  <c r="C12184"/>
  <c r="C12183"/>
  <c r="C12182"/>
  <c r="C12181"/>
  <c r="C12180"/>
  <c r="C12179"/>
  <c r="C12178"/>
  <c r="C12177"/>
  <c r="C12176"/>
  <c r="C12175"/>
  <c r="C12174"/>
  <c r="C12173"/>
  <c r="C12172"/>
  <c r="C12171"/>
  <c r="C12170"/>
  <c r="C12169"/>
  <c r="C12168"/>
  <c r="C12167"/>
  <c r="C12166"/>
  <c r="C12165"/>
  <c r="C12164"/>
  <c r="C12163"/>
  <c r="C12162"/>
  <c r="C12161"/>
  <c r="C12160"/>
  <c r="C12159"/>
  <c r="C12158"/>
  <c r="C12157"/>
  <c r="C12156"/>
  <c r="C12155"/>
  <c r="C12154"/>
  <c r="C12153"/>
  <c r="C12152"/>
  <c r="C12151"/>
  <c r="C12150"/>
  <c r="C12149"/>
  <c r="C12148"/>
  <c r="C12147"/>
  <c r="C12146"/>
  <c r="C12145"/>
  <c r="C12144"/>
  <c r="C12143"/>
  <c r="C12142"/>
  <c r="C12141"/>
  <c r="C12140"/>
  <c r="C12139"/>
  <c r="C12138"/>
  <c r="C12137"/>
  <c r="C12136"/>
  <c r="C12135"/>
  <c r="C12134"/>
  <c r="C12133"/>
  <c r="C12132"/>
  <c r="C12131"/>
  <c r="C12130"/>
  <c r="C12129"/>
  <c r="C12128"/>
  <c r="C12127"/>
  <c r="C12126"/>
  <c r="C12125"/>
  <c r="C12124"/>
  <c r="C12123"/>
  <c r="C12122"/>
  <c r="C12121"/>
  <c r="C12120"/>
  <c r="C12119"/>
  <c r="C12118"/>
  <c r="C12117"/>
  <c r="C12116"/>
  <c r="C12115"/>
  <c r="C12114"/>
  <c r="C12113"/>
  <c r="C12112"/>
  <c r="C12111"/>
  <c r="C12110"/>
  <c r="C12109"/>
  <c r="C12108"/>
  <c r="C12107"/>
  <c r="C12106"/>
  <c r="C12105"/>
  <c r="C12104"/>
  <c r="C12103"/>
  <c r="C12102"/>
  <c r="C12101"/>
  <c r="C12100"/>
  <c r="C12099"/>
  <c r="C12098"/>
  <c r="C12097"/>
  <c r="C12096"/>
  <c r="C12095"/>
  <c r="C12094"/>
  <c r="C12093"/>
  <c r="C12092"/>
  <c r="C12091"/>
  <c r="C12090"/>
  <c r="C12089"/>
  <c r="C12088"/>
  <c r="C12087"/>
  <c r="C12086"/>
  <c r="C12085"/>
  <c r="C12084"/>
  <c r="C12083"/>
  <c r="C12082"/>
  <c r="C12081"/>
  <c r="C12080"/>
  <c r="C12079"/>
  <c r="C12078"/>
  <c r="C12077"/>
  <c r="C12076"/>
  <c r="C12075"/>
  <c r="C12074"/>
  <c r="C12073"/>
  <c r="C12072"/>
  <c r="C12071"/>
  <c r="C12070"/>
  <c r="C12069"/>
  <c r="C12068"/>
  <c r="C12067"/>
  <c r="C12066"/>
  <c r="C12065"/>
  <c r="C12064"/>
  <c r="C12063"/>
  <c r="C12062"/>
  <c r="C12061"/>
  <c r="C12060"/>
  <c r="C12059"/>
  <c r="C12058"/>
  <c r="C12057"/>
  <c r="C12056"/>
  <c r="C12055"/>
  <c r="C12054"/>
  <c r="C12053"/>
  <c r="C12052"/>
  <c r="C12051"/>
  <c r="C12050"/>
  <c r="C12049"/>
  <c r="C12048"/>
  <c r="C12047"/>
  <c r="C12046"/>
  <c r="C12045"/>
  <c r="C12044"/>
  <c r="C12043"/>
  <c r="C12042"/>
  <c r="C12041"/>
  <c r="C12040"/>
  <c r="C12039"/>
  <c r="C12038"/>
  <c r="C12037"/>
  <c r="C12036"/>
  <c r="C12035"/>
  <c r="C12034"/>
  <c r="C12033"/>
  <c r="C12032"/>
  <c r="C12031"/>
  <c r="C12030"/>
  <c r="C12029"/>
  <c r="C12028"/>
  <c r="C12027"/>
  <c r="C12026"/>
  <c r="C12025"/>
  <c r="C12024"/>
  <c r="C12023"/>
  <c r="C12022"/>
  <c r="C12021"/>
  <c r="C12020"/>
  <c r="C12019"/>
  <c r="C12018"/>
  <c r="C12017"/>
  <c r="C12016"/>
  <c r="C12015"/>
  <c r="C12014"/>
  <c r="C12013"/>
  <c r="C12012"/>
  <c r="C12011"/>
  <c r="C12010"/>
  <c r="C12009"/>
  <c r="C12008"/>
  <c r="C12007"/>
  <c r="C12006"/>
  <c r="C12005"/>
  <c r="C12004"/>
  <c r="C12003"/>
  <c r="C12002"/>
  <c r="C12001"/>
  <c r="C12000"/>
  <c r="C11999"/>
  <c r="C11998"/>
  <c r="C11997"/>
  <c r="C11996"/>
  <c r="C11995"/>
  <c r="C11994"/>
  <c r="C11993"/>
  <c r="C11992"/>
  <c r="C11991"/>
  <c r="C11990"/>
  <c r="C11989"/>
  <c r="C11988"/>
  <c r="C11987"/>
  <c r="C11986"/>
  <c r="C11985"/>
  <c r="C11984"/>
  <c r="C11983"/>
  <c r="C11982"/>
  <c r="C11981"/>
  <c r="C11980"/>
  <c r="C11979"/>
  <c r="C11978"/>
  <c r="C11977"/>
  <c r="C11976"/>
  <c r="C11975"/>
  <c r="C11974"/>
  <c r="C11973"/>
  <c r="C11972"/>
  <c r="C11971"/>
  <c r="C11970"/>
  <c r="C11969"/>
  <c r="C11968"/>
  <c r="C11967"/>
  <c r="C11966"/>
  <c r="C11965"/>
  <c r="C11964"/>
  <c r="C11963"/>
  <c r="C11962"/>
  <c r="C11961"/>
  <c r="C11960"/>
  <c r="C11959"/>
  <c r="C11958"/>
  <c r="C11957"/>
  <c r="C11956"/>
  <c r="C11955"/>
  <c r="C11954"/>
  <c r="C11953"/>
  <c r="C11952"/>
  <c r="C11951"/>
  <c r="C11950"/>
  <c r="C11949"/>
  <c r="C11948"/>
  <c r="C11947"/>
  <c r="C11946"/>
  <c r="C11945"/>
  <c r="C11944"/>
  <c r="C11943"/>
  <c r="C11942"/>
  <c r="C11941"/>
  <c r="C11940"/>
  <c r="C11939"/>
  <c r="C11938"/>
  <c r="C11937"/>
  <c r="C11936"/>
  <c r="C11935"/>
  <c r="C11934"/>
  <c r="C11933"/>
  <c r="C11932"/>
  <c r="C11931"/>
  <c r="C11930"/>
  <c r="C11929"/>
  <c r="C11928"/>
  <c r="C11927"/>
  <c r="C11926"/>
  <c r="C11925"/>
  <c r="C11924"/>
  <c r="C11923"/>
  <c r="C11922"/>
  <c r="C11921"/>
  <c r="C11920"/>
  <c r="C11919"/>
  <c r="C11918"/>
  <c r="C11917"/>
  <c r="C11916"/>
  <c r="C11915"/>
  <c r="C11914"/>
  <c r="C11913"/>
  <c r="C11912"/>
  <c r="C11911"/>
  <c r="C11910"/>
  <c r="C11909"/>
  <c r="C11908"/>
  <c r="C11907"/>
  <c r="C11906"/>
  <c r="C11905"/>
  <c r="C11904"/>
  <c r="C11903"/>
  <c r="C11902"/>
  <c r="C11901"/>
  <c r="C11900"/>
  <c r="C11899"/>
  <c r="C11898"/>
  <c r="C11897"/>
  <c r="C11896"/>
  <c r="C11895"/>
  <c r="C11894"/>
  <c r="C11893"/>
  <c r="C11892"/>
  <c r="C11891"/>
  <c r="C11890"/>
  <c r="C11889"/>
  <c r="C11888"/>
  <c r="C11887"/>
  <c r="C11886"/>
  <c r="C11885"/>
  <c r="C11884"/>
  <c r="C11883"/>
  <c r="C11882"/>
  <c r="C11881"/>
  <c r="C11880"/>
  <c r="C11879"/>
  <c r="C11878"/>
  <c r="C11877"/>
  <c r="C11876"/>
  <c r="C11875"/>
  <c r="C11874"/>
  <c r="C11873"/>
  <c r="C11872"/>
  <c r="C11871"/>
  <c r="C11870"/>
  <c r="C11869"/>
  <c r="C11868"/>
  <c r="C11867"/>
  <c r="C11866"/>
  <c r="C11865"/>
  <c r="C11864"/>
  <c r="C11863"/>
  <c r="C11862"/>
  <c r="C11861"/>
  <c r="C11860"/>
  <c r="C11859"/>
  <c r="C11858"/>
  <c r="C11857"/>
  <c r="C11856"/>
  <c r="C11855"/>
  <c r="C11854"/>
  <c r="C11853"/>
  <c r="C11852"/>
  <c r="C11851"/>
  <c r="C11850"/>
  <c r="C11849"/>
  <c r="C11848"/>
  <c r="C11847"/>
  <c r="C11846"/>
  <c r="C11845"/>
  <c r="C11844"/>
  <c r="C11843"/>
  <c r="C11842"/>
  <c r="C11841"/>
  <c r="C11840"/>
  <c r="C11839"/>
  <c r="C11838"/>
  <c r="C11837"/>
  <c r="C11836"/>
  <c r="C11835"/>
  <c r="C11834"/>
  <c r="C11833"/>
  <c r="C11832"/>
  <c r="C11831"/>
  <c r="C11830"/>
  <c r="C11829"/>
  <c r="C11828"/>
  <c r="C11827"/>
  <c r="C11826"/>
  <c r="C11825"/>
  <c r="C11824"/>
  <c r="C11823"/>
  <c r="C11822"/>
  <c r="C11821"/>
  <c r="C11820"/>
  <c r="C11819"/>
  <c r="C11818"/>
  <c r="C11817"/>
  <c r="C11816"/>
  <c r="C11815"/>
  <c r="C11814"/>
  <c r="C11813"/>
  <c r="C11812"/>
  <c r="C11811"/>
  <c r="C11810"/>
  <c r="C11809"/>
  <c r="C11808"/>
  <c r="C11807"/>
  <c r="C11806"/>
  <c r="C11805"/>
  <c r="C11804"/>
  <c r="C11803"/>
  <c r="C11802"/>
  <c r="C11801"/>
  <c r="C11800"/>
  <c r="C11799"/>
  <c r="C11798"/>
  <c r="C11797"/>
  <c r="C11796"/>
  <c r="C11795"/>
  <c r="C11794"/>
  <c r="C11793"/>
  <c r="C11792"/>
  <c r="C11791"/>
  <c r="C11790"/>
  <c r="C11789"/>
  <c r="C11788"/>
  <c r="C11787"/>
  <c r="C11786"/>
  <c r="C11785"/>
  <c r="C11784"/>
  <c r="C11783"/>
  <c r="C11782"/>
  <c r="C11781"/>
  <c r="C11780"/>
  <c r="C11779"/>
  <c r="C11778"/>
  <c r="C11777"/>
  <c r="C11776"/>
  <c r="C11775"/>
  <c r="C11774"/>
  <c r="C11773"/>
  <c r="C11772"/>
  <c r="C11771"/>
  <c r="C11770"/>
  <c r="C11769"/>
  <c r="C11768"/>
  <c r="C11767"/>
  <c r="C11766"/>
  <c r="C11765"/>
  <c r="C11764"/>
  <c r="C11763"/>
  <c r="C11762"/>
  <c r="C11761"/>
  <c r="C11760"/>
  <c r="C11759"/>
  <c r="C11758"/>
  <c r="C11757"/>
  <c r="C11756"/>
  <c r="C11755"/>
  <c r="C11754"/>
  <c r="C11753"/>
  <c r="C11752"/>
  <c r="C11751"/>
  <c r="C11750"/>
  <c r="C11749"/>
  <c r="C11748"/>
  <c r="C11747"/>
  <c r="C11746"/>
  <c r="C11745"/>
  <c r="C11744"/>
  <c r="C11743"/>
  <c r="C11742"/>
  <c r="C11741"/>
  <c r="C11740"/>
  <c r="C11739"/>
  <c r="C11738"/>
  <c r="C11737"/>
  <c r="C11736"/>
  <c r="C11735"/>
  <c r="C11734"/>
  <c r="C11733"/>
  <c r="C11732"/>
  <c r="C11731"/>
  <c r="C11730"/>
  <c r="C11729"/>
  <c r="C11728"/>
  <c r="C11727"/>
  <c r="C11726"/>
  <c r="C11725"/>
  <c r="C11724"/>
  <c r="C11723"/>
  <c r="C11722"/>
  <c r="C11721"/>
  <c r="C11720"/>
  <c r="C11719"/>
  <c r="C11718"/>
  <c r="C11717"/>
  <c r="C11716"/>
  <c r="C11715"/>
  <c r="C11714"/>
  <c r="C11713"/>
  <c r="C11712"/>
  <c r="C11711"/>
  <c r="C11710"/>
  <c r="C11709"/>
  <c r="C11708"/>
  <c r="C11707"/>
  <c r="C11706"/>
  <c r="C11705"/>
  <c r="C11704"/>
  <c r="C11703"/>
  <c r="C11702"/>
  <c r="C11701"/>
  <c r="C11700"/>
  <c r="C11699"/>
  <c r="C11698"/>
  <c r="C11697"/>
  <c r="C11696"/>
  <c r="C11695"/>
  <c r="C11694"/>
  <c r="C11693"/>
  <c r="C11692"/>
  <c r="C11691"/>
  <c r="C11690"/>
  <c r="C11689"/>
  <c r="C11688"/>
  <c r="C11687"/>
  <c r="C11686"/>
  <c r="C11685"/>
  <c r="C11684"/>
  <c r="C11683"/>
  <c r="C11682"/>
  <c r="C11681"/>
  <c r="C11680"/>
  <c r="C11679"/>
  <c r="C11678"/>
  <c r="C11677"/>
  <c r="C11676"/>
  <c r="C11675"/>
  <c r="C11674"/>
  <c r="C11673"/>
  <c r="C11672"/>
  <c r="C11671"/>
  <c r="C11670"/>
  <c r="C11669"/>
  <c r="C11668"/>
  <c r="C11667"/>
  <c r="C11666"/>
  <c r="C11665"/>
  <c r="C11664"/>
  <c r="C11663"/>
  <c r="C11662"/>
  <c r="C11661"/>
  <c r="C11660"/>
  <c r="C11659"/>
  <c r="C11658"/>
  <c r="C11657"/>
  <c r="C11656"/>
  <c r="C11655"/>
  <c r="C11654"/>
  <c r="C11653"/>
  <c r="C11652"/>
  <c r="C11651"/>
  <c r="C11650"/>
  <c r="C11649"/>
  <c r="C11648"/>
  <c r="C11647"/>
  <c r="C11646"/>
  <c r="C11645"/>
  <c r="C11644"/>
  <c r="C11643"/>
  <c r="C11642"/>
  <c r="C11641"/>
  <c r="C11640"/>
  <c r="C11639"/>
  <c r="C11638"/>
  <c r="C11637"/>
  <c r="C11636"/>
  <c r="C11635"/>
  <c r="C11634"/>
  <c r="C11633"/>
  <c r="C11632"/>
  <c r="C11631"/>
  <c r="C11630"/>
  <c r="C11629"/>
  <c r="C11628"/>
  <c r="C11627"/>
  <c r="C11626"/>
  <c r="C11625"/>
  <c r="C11624"/>
  <c r="C11623"/>
  <c r="C11622"/>
  <c r="C11621"/>
  <c r="C11620"/>
  <c r="C11619"/>
  <c r="C11618"/>
  <c r="C11617"/>
  <c r="C11616"/>
  <c r="C11615"/>
  <c r="C11614"/>
  <c r="C11613"/>
  <c r="C11612"/>
  <c r="C11611"/>
  <c r="C11610"/>
  <c r="C11609"/>
  <c r="C11608"/>
  <c r="C11607"/>
  <c r="C11606"/>
  <c r="C11605"/>
  <c r="C11604"/>
  <c r="C11603"/>
  <c r="C11602"/>
  <c r="C11601"/>
  <c r="C11600"/>
  <c r="C11599"/>
  <c r="C11598"/>
  <c r="C11597"/>
  <c r="C11596"/>
  <c r="C11595"/>
  <c r="C11594"/>
  <c r="C11593"/>
  <c r="C11592"/>
  <c r="C11591"/>
  <c r="C11590"/>
  <c r="C11589"/>
  <c r="C11588"/>
  <c r="C11587"/>
  <c r="C11586"/>
  <c r="C11585"/>
  <c r="C11584"/>
  <c r="C11583"/>
  <c r="C11582"/>
  <c r="C11581"/>
  <c r="C11580"/>
  <c r="C11579"/>
  <c r="C11578"/>
  <c r="C11577"/>
  <c r="C11576"/>
  <c r="C11575"/>
  <c r="C11574"/>
  <c r="C11573"/>
  <c r="C11572"/>
  <c r="C11571"/>
  <c r="C11570"/>
  <c r="C11569"/>
  <c r="C11568"/>
  <c r="C11567"/>
  <c r="C11566"/>
  <c r="C11565"/>
  <c r="C11564"/>
  <c r="C11563"/>
  <c r="C11562"/>
  <c r="C11561"/>
  <c r="C11560"/>
  <c r="C11559"/>
  <c r="C11558"/>
  <c r="C11557"/>
  <c r="C11556"/>
  <c r="C11555"/>
  <c r="C11554"/>
  <c r="C11553"/>
  <c r="C11552"/>
  <c r="C11551"/>
  <c r="C11550"/>
  <c r="C11549"/>
  <c r="C11548"/>
  <c r="C11547"/>
  <c r="C11546"/>
  <c r="C11545"/>
  <c r="C11544"/>
  <c r="C11543"/>
  <c r="C11542"/>
  <c r="C11541"/>
  <c r="C11540"/>
  <c r="C11539"/>
  <c r="C11538"/>
  <c r="C11537"/>
  <c r="C11536"/>
  <c r="C11535"/>
  <c r="C11534"/>
  <c r="C11533"/>
  <c r="C11532"/>
  <c r="C11531"/>
  <c r="C11530"/>
  <c r="C11529"/>
  <c r="C11528"/>
  <c r="C11527"/>
  <c r="C11526"/>
  <c r="C11525"/>
  <c r="C11524"/>
  <c r="C11523"/>
  <c r="C11522"/>
  <c r="C11521"/>
  <c r="C11520"/>
  <c r="C11519"/>
  <c r="C11518"/>
  <c r="C11517"/>
  <c r="C11516"/>
  <c r="C11515"/>
  <c r="C11514"/>
  <c r="C11513"/>
  <c r="C11512"/>
  <c r="C11511"/>
  <c r="C11510"/>
  <c r="C11509"/>
  <c r="C11508"/>
  <c r="C11507"/>
  <c r="C11506"/>
  <c r="C11505"/>
  <c r="C11504"/>
  <c r="C11503"/>
  <c r="C11502"/>
  <c r="C11501"/>
  <c r="C11500"/>
  <c r="C11499"/>
  <c r="C11498"/>
  <c r="C11497"/>
  <c r="C11496"/>
  <c r="C11495"/>
  <c r="C11494"/>
  <c r="C11493"/>
  <c r="C11492"/>
  <c r="C11491"/>
  <c r="C11490"/>
  <c r="C11489"/>
  <c r="C11488"/>
  <c r="C11487"/>
  <c r="C11486"/>
  <c r="C11485"/>
  <c r="C11484"/>
  <c r="C11483"/>
  <c r="C11482"/>
  <c r="C11481"/>
  <c r="C11480"/>
  <c r="C11479"/>
  <c r="C11478"/>
  <c r="C11477"/>
  <c r="C11476"/>
  <c r="C11475"/>
  <c r="C11474"/>
  <c r="C11473"/>
  <c r="C11472"/>
  <c r="C11471"/>
  <c r="C11470"/>
  <c r="C11469"/>
  <c r="C11468"/>
  <c r="C11467"/>
  <c r="C11466"/>
  <c r="C11465"/>
  <c r="C11464"/>
  <c r="C11463"/>
  <c r="C11462"/>
  <c r="C11461"/>
  <c r="C11460"/>
  <c r="C11459"/>
  <c r="C11458"/>
  <c r="C11457"/>
  <c r="C11456"/>
  <c r="C11455"/>
  <c r="C11454"/>
  <c r="C11453"/>
  <c r="C11452"/>
  <c r="C11451"/>
  <c r="C11450"/>
  <c r="C11449"/>
  <c r="C11448"/>
  <c r="C11447"/>
  <c r="C11446"/>
  <c r="C11445"/>
  <c r="C11444"/>
  <c r="C11443"/>
  <c r="C11442"/>
  <c r="C11441"/>
  <c r="C11440"/>
  <c r="C11439"/>
  <c r="C11438"/>
  <c r="C11437"/>
  <c r="C11436"/>
  <c r="C11435"/>
  <c r="C11434"/>
  <c r="C11433"/>
  <c r="C11432"/>
  <c r="C11431"/>
  <c r="C11430"/>
  <c r="C11429"/>
  <c r="C11428"/>
  <c r="C11427"/>
  <c r="C11426"/>
  <c r="C11425"/>
  <c r="C11424"/>
  <c r="C11423"/>
  <c r="C11422"/>
  <c r="C11421"/>
  <c r="C11420"/>
  <c r="C11419"/>
  <c r="C11418"/>
  <c r="C11417"/>
  <c r="C11416"/>
  <c r="C11415"/>
  <c r="C11414"/>
  <c r="C11413"/>
  <c r="C11412"/>
  <c r="C11411"/>
  <c r="C11410"/>
  <c r="C11409"/>
  <c r="C11408"/>
  <c r="C11407"/>
  <c r="C11406"/>
  <c r="C11405"/>
  <c r="C11404"/>
  <c r="C11403"/>
  <c r="C11402"/>
  <c r="C11401"/>
  <c r="C11400"/>
  <c r="C11399"/>
  <c r="C11398"/>
  <c r="C11397"/>
  <c r="C11396"/>
  <c r="C11395"/>
  <c r="C11394"/>
  <c r="C11393"/>
  <c r="C11392"/>
  <c r="C11391"/>
  <c r="C11390"/>
  <c r="C11389"/>
  <c r="C11388"/>
  <c r="C11387"/>
  <c r="C11386"/>
  <c r="C11385"/>
  <c r="C11384"/>
  <c r="C11383"/>
  <c r="C11382"/>
  <c r="C11381"/>
  <c r="C11380"/>
  <c r="C11379"/>
  <c r="C11378"/>
  <c r="C11377"/>
  <c r="C11376"/>
  <c r="C11375"/>
  <c r="C11374"/>
  <c r="C11373"/>
  <c r="C11372"/>
  <c r="C11371"/>
  <c r="C11370"/>
  <c r="C11369"/>
  <c r="C11368"/>
  <c r="C11367"/>
  <c r="C11366"/>
  <c r="C11365"/>
  <c r="C11364"/>
  <c r="C11363"/>
  <c r="C11362"/>
  <c r="C11361"/>
  <c r="C11360"/>
  <c r="C11359"/>
  <c r="C11358"/>
  <c r="C11357"/>
  <c r="C11356"/>
  <c r="C11355"/>
  <c r="C11354"/>
  <c r="C11353"/>
  <c r="C11352"/>
  <c r="C11351"/>
  <c r="C11350"/>
  <c r="C11349"/>
  <c r="C11348"/>
  <c r="C11347"/>
  <c r="C11346"/>
  <c r="C11345"/>
  <c r="C11344"/>
  <c r="C11343"/>
  <c r="C11342"/>
  <c r="C11341"/>
  <c r="C11340"/>
  <c r="C11339"/>
  <c r="C11338"/>
  <c r="C11337"/>
  <c r="C11336"/>
  <c r="C11335"/>
  <c r="C11334"/>
  <c r="C11333"/>
  <c r="C11332"/>
  <c r="C11331"/>
  <c r="C11330"/>
  <c r="C11329"/>
  <c r="C11328"/>
  <c r="C11327"/>
  <c r="C11326"/>
  <c r="C11325"/>
  <c r="C11324"/>
  <c r="C11323"/>
  <c r="C11322"/>
  <c r="C11321"/>
  <c r="C11320"/>
  <c r="C11319"/>
  <c r="C11318"/>
  <c r="C11317"/>
  <c r="C11316"/>
  <c r="C11315"/>
  <c r="C11314"/>
  <c r="C11313"/>
  <c r="C11312"/>
  <c r="C11311"/>
  <c r="C11310"/>
  <c r="C11309"/>
  <c r="C11308"/>
  <c r="C11307"/>
  <c r="C11306"/>
  <c r="C11305"/>
  <c r="C11304"/>
  <c r="C11303"/>
  <c r="C11302"/>
  <c r="C11301"/>
  <c r="C11300"/>
  <c r="C11299"/>
  <c r="C11298"/>
  <c r="C11297"/>
  <c r="C11296"/>
  <c r="C11295"/>
  <c r="C11294"/>
  <c r="C11293"/>
  <c r="C11292"/>
  <c r="C11291"/>
  <c r="C11290"/>
  <c r="C11289"/>
  <c r="C11288"/>
  <c r="C11287"/>
  <c r="C11286"/>
  <c r="C11285"/>
  <c r="C11284"/>
  <c r="C11283"/>
  <c r="C11282"/>
  <c r="C11281"/>
  <c r="C11280"/>
  <c r="C11279"/>
  <c r="C11278"/>
  <c r="C11277"/>
  <c r="C11276"/>
  <c r="C11275"/>
  <c r="C11274"/>
  <c r="C11273"/>
  <c r="C11272"/>
  <c r="C11271"/>
  <c r="C11270"/>
  <c r="C11269"/>
  <c r="C11268"/>
  <c r="C11267"/>
  <c r="C11266"/>
  <c r="C11265"/>
  <c r="C11264"/>
  <c r="C11263"/>
  <c r="C11262"/>
  <c r="C11261"/>
  <c r="C11260"/>
  <c r="C11259"/>
  <c r="C11258"/>
  <c r="C11257"/>
  <c r="C11256"/>
  <c r="C11255"/>
  <c r="C11254"/>
  <c r="C11253"/>
  <c r="C11252"/>
  <c r="C11251"/>
  <c r="C11250"/>
  <c r="C11249"/>
  <c r="C11248"/>
  <c r="C11247"/>
  <c r="C11246"/>
  <c r="C11245"/>
  <c r="C11244"/>
  <c r="C11243"/>
  <c r="C11242"/>
  <c r="C11241"/>
  <c r="C11240"/>
  <c r="C11239"/>
  <c r="C11238"/>
  <c r="C11237"/>
  <c r="C11236"/>
  <c r="C11235"/>
  <c r="C11234"/>
  <c r="C11233"/>
  <c r="C11232"/>
  <c r="C11231"/>
  <c r="C11230"/>
  <c r="C11229"/>
  <c r="C11228"/>
  <c r="C11227"/>
  <c r="C11226"/>
  <c r="C11225"/>
  <c r="C11224"/>
  <c r="C11223"/>
  <c r="C11222"/>
  <c r="C11221"/>
  <c r="C11220"/>
  <c r="C11219"/>
  <c r="C11218"/>
  <c r="C11217"/>
  <c r="C11216"/>
  <c r="C11215"/>
  <c r="C11214"/>
  <c r="C11213"/>
  <c r="C11212"/>
  <c r="C11211"/>
  <c r="C11210"/>
  <c r="C11209"/>
  <c r="C11208"/>
  <c r="C11207"/>
  <c r="C11206"/>
  <c r="C11205"/>
  <c r="C11204"/>
  <c r="C11203"/>
  <c r="C11202"/>
  <c r="C11201"/>
  <c r="C11200"/>
  <c r="C11199"/>
  <c r="C11198"/>
  <c r="C11197"/>
  <c r="C11196"/>
  <c r="C11195"/>
  <c r="C11194"/>
  <c r="C11193"/>
  <c r="C11192"/>
  <c r="C11191"/>
  <c r="C11190"/>
  <c r="C11189"/>
  <c r="C11188"/>
  <c r="C11187"/>
  <c r="C11186"/>
  <c r="C11185"/>
  <c r="C11184"/>
  <c r="C11183"/>
  <c r="C11182"/>
  <c r="C11181"/>
  <c r="C11180"/>
  <c r="C11179"/>
  <c r="C11178"/>
  <c r="C11177"/>
  <c r="C11176"/>
  <c r="C11175"/>
  <c r="C11174"/>
  <c r="C11173"/>
  <c r="C11172"/>
  <c r="C11171"/>
  <c r="C11170"/>
  <c r="C11169"/>
  <c r="C11168"/>
  <c r="C11167"/>
  <c r="C11166"/>
  <c r="C11165"/>
  <c r="C11164"/>
  <c r="C11163"/>
  <c r="C11162"/>
  <c r="C11161"/>
  <c r="C11160"/>
  <c r="C11159"/>
  <c r="C11158"/>
  <c r="C11157"/>
  <c r="C11156"/>
  <c r="C11155"/>
  <c r="C11154"/>
  <c r="C11153"/>
  <c r="C11152"/>
  <c r="C11151"/>
  <c r="C11150"/>
  <c r="C11149"/>
  <c r="C11148"/>
  <c r="C11147"/>
  <c r="C11146"/>
  <c r="C11145"/>
  <c r="C11144"/>
  <c r="C11143"/>
  <c r="C11142"/>
  <c r="C11141"/>
  <c r="C11140"/>
  <c r="C11139"/>
  <c r="C11138"/>
  <c r="C11137"/>
  <c r="C11136"/>
  <c r="C11135"/>
  <c r="C11134"/>
  <c r="C11133"/>
  <c r="C11132"/>
  <c r="C11131"/>
  <c r="C11130"/>
  <c r="C11129"/>
  <c r="C11128"/>
  <c r="C11127"/>
  <c r="C11126"/>
  <c r="C11125"/>
  <c r="C11124"/>
  <c r="C11123"/>
  <c r="C11122"/>
  <c r="C11121"/>
  <c r="C11120"/>
  <c r="C11119"/>
  <c r="C11118"/>
  <c r="C11117"/>
  <c r="C11116"/>
  <c r="C11115"/>
  <c r="C11114"/>
  <c r="C11113"/>
  <c r="C11112"/>
  <c r="C11111"/>
  <c r="C11110"/>
  <c r="C11109"/>
  <c r="C11108"/>
  <c r="C11107"/>
  <c r="C11106"/>
  <c r="C11105"/>
  <c r="C11104"/>
  <c r="C11103"/>
  <c r="C11102"/>
  <c r="C11101"/>
  <c r="C11100"/>
  <c r="C11099"/>
  <c r="C11098"/>
  <c r="C11097"/>
  <c r="C11096"/>
  <c r="C11095"/>
  <c r="C11094"/>
  <c r="C11093"/>
  <c r="C11092"/>
  <c r="C11091"/>
  <c r="C11090"/>
  <c r="C11089"/>
  <c r="C11088"/>
  <c r="C11087"/>
  <c r="C11086"/>
  <c r="C11085"/>
  <c r="C11084"/>
  <c r="C11083"/>
  <c r="C11082"/>
  <c r="C11081"/>
  <c r="C11080"/>
  <c r="C11079"/>
  <c r="C11078"/>
  <c r="C11077"/>
  <c r="C11076"/>
  <c r="C11075"/>
  <c r="C11074"/>
  <c r="C11073"/>
  <c r="C11072"/>
  <c r="C11071"/>
  <c r="C11070"/>
  <c r="C11069"/>
  <c r="C11068"/>
  <c r="C11067"/>
  <c r="C11066"/>
  <c r="C11065"/>
  <c r="C11064"/>
  <c r="C11063"/>
  <c r="C11062"/>
  <c r="C11061"/>
  <c r="C11060"/>
  <c r="C11059"/>
  <c r="C11058"/>
  <c r="C11057"/>
  <c r="C11056"/>
  <c r="C11055"/>
  <c r="C11054"/>
  <c r="C11053"/>
  <c r="C11052"/>
  <c r="C11051"/>
  <c r="C11050"/>
  <c r="C11049"/>
  <c r="C11048"/>
  <c r="C11047"/>
  <c r="C11046"/>
  <c r="C11045"/>
  <c r="C11044"/>
  <c r="C11043"/>
  <c r="C11042"/>
  <c r="C11041"/>
  <c r="C11040"/>
  <c r="C11039"/>
  <c r="C11038"/>
  <c r="C11037"/>
  <c r="C11036"/>
  <c r="C11035"/>
  <c r="C11034"/>
  <c r="C11033"/>
  <c r="C11032"/>
  <c r="C11031"/>
  <c r="C11030"/>
  <c r="C11029"/>
  <c r="C11028"/>
  <c r="C11027"/>
  <c r="C11026"/>
  <c r="C11025"/>
  <c r="C11024"/>
  <c r="C11023"/>
  <c r="C11022"/>
  <c r="C11021"/>
  <c r="C11020"/>
  <c r="C11019"/>
  <c r="C11018"/>
  <c r="C11017"/>
  <c r="C11016"/>
  <c r="C11015"/>
  <c r="C11014"/>
  <c r="C11013"/>
  <c r="C11012"/>
  <c r="C11011"/>
  <c r="C11010"/>
  <c r="C11009"/>
  <c r="C11008"/>
  <c r="C11007"/>
  <c r="C11006"/>
  <c r="C11005"/>
  <c r="C11004"/>
  <c r="C11003"/>
  <c r="C11002"/>
  <c r="C11001"/>
  <c r="C11000"/>
  <c r="C10999"/>
  <c r="C10998"/>
  <c r="C10997"/>
  <c r="C10996"/>
  <c r="C10995"/>
  <c r="C10994"/>
  <c r="C10993"/>
  <c r="C10992"/>
  <c r="C10991"/>
  <c r="C10990"/>
  <c r="C10989"/>
  <c r="C10988"/>
  <c r="C10987"/>
  <c r="C10986"/>
  <c r="C10985"/>
  <c r="C10984"/>
  <c r="C10983"/>
  <c r="C10982"/>
  <c r="C10981"/>
  <c r="C10980"/>
  <c r="C10979"/>
  <c r="C10978"/>
  <c r="C10977"/>
  <c r="C10976"/>
  <c r="C10975"/>
  <c r="C10974"/>
  <c r="C10973"/>
  <c r="C10972"/>
  <c r="C10971"/>
  <c r="C10970"/>
  <c r="C10969"/>
  <c r="C10968"/>
  <c r="C10967"/>
  <c r="C10966"/>
  <c r="C10965"/>
  <c r="C10964"/>
  <c r="C10963"/>
  <c r="C10962"/>
  <c r="C10961"/>
  <c r="C10960"/>
  <c r="C10959"/>
  <c r="C10958"/>
  <c r="C10957"/>
  <c r="C10956"/>
  <c r="C10955"/>
  <c r="C10954"/>
  <c r="C10953"/>
  <c r="C10952"/>
  <c r="C10951"/>
  <c r="C10950"/>
  <c r="C10949"/>
  <c r="C10948"/>
  <c r="C10947"/>
  <c r="C10946"/>
  <c r="C10945"/>
  <c r="C10944"/>
  <c r="C10943"/>
  <c r="C10942"/>
  <c r="C10941"/>
  <c r="C10940"/>
  <c r="C10939"/>
  <c r="C10938"/>
  <c r="C10937"/>
  <c r="C10936"/>
  <c r="C10935"/>
  <c r="C10934"/>
  <c r="C10933"/>
  <c r="C10932"/>
  <c r="C10931"/>
  <c r="C10930"/>
  <c r="C10929"/>
  <c r="C10928"/>
  <c r="C10927"/>
  <c r="C10926"/>
  <c r="C10925"/>
  <c r="C10924"/>
  <c r="C10923"/>
  <c r="C10922"/>
  <c r="C10921"/>
  <c r="C10920"/>
  <c r="C10919"/>
  <c r="C10918"/>
  <c r="C10917"/>
  <c r="C10916"/>
  <c r="C10915"/>
  <c r="C10914"/>
  <c r="C10913"/>
  <c r="C10912"/>
  <c r="C10911"/>
  <c r="C10910"/>
  <c r="C10909"/>
  <c r="C10908"/>
  <c r="C10907"/>
  <c r="C10906"/>
  <c r="C10905"/>
  <c r="C10904"/>
  <c r="C10903"/>
  <c r="C10902"/>
  <c r="C10901"/>
  <c r="C10900"/>
  <c r="C10899"/>
  <c r="C10898"/>
  <c r="C10897"/>
  <c r="C10896"/>
  <c r="C10895"/>
  <c r="C10894"/>
  <c r="C10893"/>
  <c r="C10892"/>
  <c r="C10891"/>
  <c r="C10890"/>
  <c r="C10889"/>
  <c r="C10888"/>
  <c r="C10887"/>
  <c r="C10886"/>
  <c r="C10885"/>
  <c r="C10884"/>
  <c r="C10883"/>
  <c r="C10882"/>
  <c r="C10881"/>
  <c r="C10880"/>
  <c r="C10879"/>
  <c r="C10878"/>
  <c r="C10877"/>
  <c r="C10876"/>
  <c r="C10875"/>
  <c r="C10874"/>
  <c r="C10873"/>
  <c r="C10872"/>
  <c r="C10871"/>
  <c r="C10870"/>
  <c r="C10869"/>
  <c r="C10868"/>
  <c r="C10867"/>
  <c r="C10866"/>
  <c r="C10865"/>
  <c r="C10864"/>
  <c r="C10863"/>
  <c r="C10862"/>
  <c r="C10861"/>
  <c r="C10860"/>
  <c r="C10859"/>
  <c r="C10858"/>
  <c r="C10857"/>
  <c r="C10856"/>
  <c r="C10855"/>
  <c r="C10854"/>
  <c r="C10853"/>
  <c r="C10852"/>
  <c r="C10851"/>
  <c r="C10850"/>
  <c r="C10849"/>
  <c r="C10848"/>
  <c r="C10847"/>
  <c r="C10846"/>
  <c r="C10845"/>
  <c r="C10844"/>
  <c r="C10843"/>
  <c r="C10842"/>
  <c r="C10841"/>
  <c r="C10840"/>
  <c r="C10839"/>
  <c r="C10838"/>
  <c r="C10837"/>
  <c r="C10836"/>
  <c r="C10835"/>
  <c r="C10834"/>
  <c r="C10833"/>
  <c r="C10832"/>
  <c r="C10831"/>
  <c r="C10830"/>
  <c r="C10829"/>
  <c r="C10828"/>
  <c r="C10827"/>
  <c r="C10826"/>
  <c r="C10825"/>
  <c r="C10824"/>
  <c r="C10823"/>
  <c r="C10822"/>
  <c r="C10821"/>
  <c r="C10820"/>
  <c r="C10819"/>
  <c r="C10818"/>
  <c r="C10817"/>
  <c r="C10816"/>
  <c r="C10815"/>
  <c r="C10814"/>
  <c r="C10813"/>
  <c r="C10812"/>
  <c r="C10811"/>
  <c r="C10810"/>
  <c r="C10809"/>
  <c r="C10808"/>
  <c r="C10807"/>
  <c r="C10806"/>
  <c r="C10805"/>
  <c r="C10804"/>
  <c r="C10803"/>
  <c r="C10802"/>
  <c r="C10801"/>
  <c r="C10800"/>
  <c r="C10799"/>
  <c r="C10798"/>
  <c r="C10797"/>
  <c r="C10796"/>
  <c r="C10795"/>
  <c r="C10794"/>
  <c r="C10793"/>
  <c r="C10792"/>
  <c r="C10791"/>
  <c r="C10790"/>
  <c r="C10789"/>
  <c r="C10788"/>
  <c r="C10787"/>
  <c r="C10786"/>
  <c r="C10785"/>
  <c r="C10784"/>
  <c r="C10783"/>
  <c r="C10782"/>
  <c r="C10781"/>
  <c r="C10780"/>
  <c r="C10779"/>
  <c r="C10778"/>
  <c r="C10777"/>
  <c r="C10776"/>
  <c r="C10775"/>
  <c r="C10774"/>
  <c r="C10773"/>
  <c r="C10772"/>
  <c r="C10771"/>
  <c r="C10770"/>
  <c r="C10769"/>
  <c r="C10768"/>
  <c r="C10767"/>
  <c r="C10766"/>
  <c r="C10765"/>
  <c r="C10764"/>
  <c r="C10763"/>
  <c r="C10762"/>
  <c r="C10761"/>
  <c r="C10760"/>
  <c r="C10759"/>
  <c r="C10758"/>
  <c r="C10757"/>
  <c r="C10756"/>
  <c r="C10755"/>
  <c r="C10754"/>
  <c r="C10753"/>
  <c r="C10752"/>
  <c r="C10751"/>
  <c r="C10750"/>
  <c r="C10749"/>
  <c r="C10748"/>
  <c r="C10747"/>
  <c r="C10746"/>
  <c r="C10745"/>
  <c r="C10744"/>
  <c r="C10743"/>
  <c r="C10742"/>
  <c r="C10741"/>
  <c r="C10740"/>
  <c r="C10739"/>
  <c r="C10738"/>
  <c r="C10737"/>
  <c r="C10736"/>
  <c r="C10735"/>
  <c r="C10734"/>
  <c r="C10733"/>
  <c r="C10732"/>
  <c r="C10731"/>
  <c r="C10730"/>
  <c r="C10729"/>
  <c r="C10728"/>
  <c r="C10727"/>
  <c r="C10726"/>
  <c r="C10725"/>
  <c r="C10724"/>
  <c r="C10723"/>
  <c r="C10722"/>
  <c r="C10721"/>
  <c r="C10720"/>
  <c r="C10719"/>
  <c r="C10718"/>
  <c r="C10717"/>
  <c r="C10716"/>
  <c r="C10715"/>
  <c r="C10714"/>
  <c r="C10713"/>
  <c r="C10712"/>
  <c r="C10711"/>
  <c r="C10710"/>
  <c r="C10709"/>
  <c r="C10708"/>
  <c r="C10707"/>
  <c r="C10706"/>
  <c r="C10705"/>
  <c r="C10704"/>
  <c r="C10703"/>
  <c r="C10702"/>
  <c r="C10701"/>
  <c r="C10700"/>
  <c r="C10699"/>
  <c r="C10698"/>
  <c r="C10697"/>
  <c r="C10696"/>
  <c r="C10695"/>
  <c r="C10694"/>
  <c r="C10693"/>
  <c r="C10692"/>
  <c r="C10691"/>
  <c r="C10690"/>
  <c r="C10689"/>
  <c r="C10688"/>
  <c r="C10687"/>
  <c r="C10686"/>
  <c r="C10685"/>
  <c r="C10684"/>
  <c r="C10683"/>
  <c r="C10682"/>
  <c r="C10681"/>
  <c r="C10680"/>
  <c r="C10679"/>
  <c r="C10678"/>
  <c r="C10677"/>
  <c r="C10676"/>
  <c r="C10675"/>
  <c r="C10674"/>
  <c r="C10673"/>
  <c r="C10672"/>
  <c r="C10671"/>
  <c r="C10670"/>
  <c r="C10669"/>
  <c r="C10668"/>
  <c r="C10667"/>
  <c r="C10666"/>
  <c r="C10665"/>
  <c r="C10664"/>
  <c r="C10663"/>
  <c r="C10662"/>
  <c r="C10661"/>
  <c r="C10660"/>
  <c r="C10659"/>
  <c r="C10658"/>
  <c r="C10657"/>
  <c r="C10656"/>
  <c r="C10655"/>
  <c r="C10654"/>
  <c r="C10653"/>
  <c r="C10652"/>
  <c r="C10651"/>
  <c r="C10650"/>
  <c r="C10649"/>
  <c r="C10648"/>
  <c r="C10647"/>
  <c r="C10646"/>
  <c r="C10645"/>
  <c r="C10644"/>
  <c r="C10643"/>
  <c r="C10642"/>
  <c r="C10641"/>
  <c r="C10640"/>
  <c r="C10639"/>
  <c r="C10638"/>
  <c r="C10637"/>
  <c r="C10636"/>
  <c r="C10635"/>
  <c r="C10634"/>
  <c r="C10633"/>
  <c r="C10632"/>
  <c r="C10631"/>
  <c r="C10630"/>
  <c r="C10629"/>
  <c r="C10628"/>
  <c r="C10627"/>
  <c r="C10626"/>
  <c r="C10625"/>
  <c r="C10624"/>
  <c r="C10623"/>
  <c r="C10622"/>
  <c r="C10621"/>
  <c r="C10620"/>
  <c r="C10619"/>
  <c r="C10618"/>
  <c r="C10617"/>
  <c r="C10616"/>
  <c r="C10615"/>
  <c r="C10614"/>
  <c r="C10613"/>
  <c r="C10612"/>
  <c r="C10611"/>
  <c r="C10610"/>
  <c r="C10609"/>
  <c r="C10608"/>
  <c r="C10607"/>
  <c r="C10606"/>
  <c r="C10605"/>
  <c r="C10604"/>
  <c r="C10603"/>
  <c r="C10602"/>
  <c r="C10601"/>
  <c r="C10600"/>
  <c r="C10599"/>
  <c r="C10598"/>
  <c r="C10597"/>
  <c r="C10596"/>
  <c r="C10595"/>
  <c r="C10594"/>
  <c r="C10593"/>
  <c r="C10592"/>
  <c r="C10591"/>
  <c r="C10590"/>
  <c r="C10589"/>
  <c r="C10588"/>
  <c r="C10587"/>
  <c r="C10586"/>
  <c r="C10585"/>
  <c r="C10584"/>
  <c r="C10583"/>
  <c r="C10582"/>
  <c r="C10581"/>
  <c r="C10580"/>
  <c r="C10579"/>
  <c r="C10578"/>
  <c r="C10577"/>
  <c r="C10576"/>
  <c r="C10575"/>
  <c r="C10574"/>
  <c r="C10573"/>
  <c r="C10572"/>
  <c r="C10571"/>
  <c r="C10570"/>
  <c r="C10569"/>
  <c r="C10568"/>
  <c r="C10567"/>
  <c r="C10566"/>
  <c r="C10565"/>
  <c r="C10564"/>
  <c r="C10563"/>
  <c r="C10562"/>
  <c r="C10561"/>
  <c r="C10560"/>
  <c r="C10559"/>
  <c r="C10558"/>
  <c r="C10557"/>
  <c r="C10556"/>
  <c r="C10555"/>
  <c r="C10554"/>
  <c r="C10553"/>
  <c r="C10552"/>
  <c r="C10551"/>
  <c r="C10550"/>
  <c r="C10549"/>
  <c r="C10548"/>
  <c r="C10547"/>
  <c r="C10546"/>
  <c r="C10545"/>
  <c r="C10544"/>
  <c r="C10543"/>
  <c r="C10542"/>
  <c r="C10541"/>
  <c r="C10540"/>
  <c r="C10539"/>
  <c r="C10538"/>
  <c r="C10537"/>
  <c r="C10536"/>
  <c r="C10535"/>
  <c r="C10534"/>
  <c r="C10533"/>
  <c r="C10532"/>
  <c r="C10531"/>
  <c r="C10530"/>
  <c r="C10529"/>
  <c r="C10528"/>
  <c r="C10527"/>
  <c r="C10526"/>
  <c r="C10525"/>
  <c r="C10524"/>
  <c r="C10523"/>
  <c r="C10522"/>
  <c r="C10521"/>
  <c r="C10520"/>
  <c r="C10519"/>
  <c r="C10518"/>
  <c r="C10517"/>
  <c r="C10516"/>
  <c r="C10515"/>
  <c r="C10514"/>
  <c r="C10513"/>
  <c r="C10512"/>
  <c r="C10511"/>
  <c r="C10510"/>
  <c r="C10509"/>
  <c r="C10508"/>
  <c r="C10507"/>
  <c r="C10506"/>
  <c r="C10505"/>
  <c r="C10504"/>
  <c r="C10503"/>
  <c r="C10502"/>
  <c r="C10501"/>
  <c r="C10500"/>
  <c r="C10499"/>
  <c r="C10498"/>
  <c r="C10497"/>
  <c r="C10496"/>
  <c r="C10495"/>
  <c r="C10494"/>
  <c r="C10493"/>
  <c r="C10492"/>
  <c r="C10491"/>
  <c r="C10490"/>
  <c r="C10489"/>
  <c r="C10488"/>
  <c r="C10487"/>
  <c r="C10486"/>
  <c r="C10485"/>
  <c r="C10484"/>
  <c r="C10483"/>
  <c r="C10482"/>
  <c r="C10481"/>
  <c r="C10480"/>
  <c r="C10479"/>
  <c r="C10478"/>
  <c r="C10477"/>
  <c r="C10476"/>
  <c r="C10475"/>
  <c r="C10474"/>
  <c r="C10473"/>
  <c r="C10472"/>
  <c r="C10471"/>
  <c r="C10470"/>
  <c r="C10469"/>
  <c r="C10468"/>
  <c r="C10467"/>
  <c r="C10466"/>
  <c r="C10465"/>
  <c r="C10464"/>
  <c r="C10463"/>
  <c r="C10462"/>
  <c r="C10461"/>
  <c r="C10460"/>
  <c r="C10459"/>
  <c r="C10458"/>
  <c r="C10457"/>
  <c r="C10456"/>
  <c r="C10455"/>
  <c r="C10454"/>
  <c r="C10453"/>
  <c r="C10452"/>
  <c r="C10451"/>
  <c r="C10450"/>
  <c r="C10449"/>
  <c r="C10448"/>
  <c r="C10447"/>
  <c r="C10446"/>
  <c r="C10445"/>
  <c r="C10444"/>
  <c r="C10443"/>
  <c r="C10442"/>
  <c r="C10441"/>
  <c r="C10440"/>
  <c r="C10439"/>
  <c r="C10438"/>
  <c r="C10437"/>
  <c r="C10436"/>
  <c r="C10435"/>
  <c r="C10434"/>
  <c r="C10433"/>
  <c r="C10432"/>
  <c r="C10431"/>
  <c r="C10430"/>
  <c r="C10429"/>
  <c r="C10428"/>
  <c r="C10427"/>
  <c r="C10426"/>
  <c r="C10425"/>
  <c r="C10424"/>
  <c r="C10423"/>
  <c r="C10422"/>
  <c r="C10421"/>
  <c r="C10420"/>
  <c r="C10419"/>
  <c r="C10418"/>
  <c r="C10417"/>
  <c r="C10416"/>
  <c r="C10415"/>
  <c r="C10414"/>
  <c r="C10413"/>
  <c r="C10412"/>
  <c r="C10411"/>
  <c r="C10410"/>
  <c r="C10409"/>
  <c r="C10408"/>
  <c r="C10407"/>
  <c r="C10406"/>
  <c r="C10405"/>
  <c r="C10404"/>
  <c r="C10403"/>
  <c r="C10402"/>
  <c r="C10401"/>
  <c r="C10400"/>
  <c r="C10399"/>
  <c r="C10398"/>
  <c r="C10397"/>
  <c r="C10396"/>
  <c r="C10395"/>
  <c r="C10394"/>
  <c r="C10393"/>
  <c r="C10392"/>
  <c r="C10391"/>
  <c r="C10390"/>
  <c r="C10389"/>
  <c r="C10388"/>
  <c r="C10387"/>
  <c r="C10386"/>
  <c r="C10385"/>
  <c r="C10384"/>
  <c r="C10383"/>
  <c r="C10382"/>
  <c r="C10381"/>
  <c r="C10380"/>
  <c r="C10379"/>
  <c r="C10378"/>
  <c r="C10377"/>
  <c r="C10376"/>
  <c r="C10375"/>
  <c r="C10374"/>
  <c r="C10373"/>
  <c r="C10372"/>
  <c r="C10371"/>
  <c r="C10370"/>
  <c r="C10369"/>
  <c r="C10368"/>
  <c r="C10367"/>
  <c r="C10366"/>
  <c r="C10365"/>
  <c r="C10364"/>
  <c r="C10363"/>
  <c r="C10362"/>
  <c r="C10361"/>
  <c r="C10360"/>
  <c r="C10359"/>
  <c r="C10358"/>
  <c r="C10357"/>
  <c r="C10356"/>
  <c r="C10355"/>
  <c r="C10354"/>
  <c r="C10353"/>
  <c r="C10352"/>
  <c r="C10351"/>
  <c r="C10350"/>
  <c r="C10349"/>
  <c r="C10348"/>
  <c r="C10347"/>
  <c r="C10346"/>
  <c r="C10345"/>
  <c r="C10344"/>
  <c r="C10343"/>
  <c r="C10342"/>
  <c r="C10341"/>
  <c r="C10340"/>
  <c r="C10339"/>
  <c r="C10338"/>
  <c r="C10337"/>
  <c r="C10336"/>
  <c r="C10335"/>
  <c r="C10334"/>
  <c r="C10333"/>
  <c r="C10332"/>
  <c r="C10331"/>
  <c r="C10330"/>
  <c r="C10329"/>
  <c r="C10328"/>
  <c r="C10327"/>
  <c r="C10326"/>
  <c r="C10325"/>
  <c r="C10324"/>
  <c r="C10323"/>
  <c r="C10322"/>
  <c r="C10321"/>
  <c r="C10320"/>
  <c r="C10319"/>
  <c r="C10318"/>
  <c r="C10317"/>
  <c r="C10316"/>
  <c r="C10315"/>
  <c r="C10314"/>
  <c r="C10313"/>
  <c r="C10312"/>
  <c r="C10311"/>
  <c r="C10310"/>
  <c r="C10309"/>
  <c r="C10308"/>
  <c r="C10307"/>
  <c r="C10306"/>
  <c r="C10305"/>
  <c r="C10304"/>
  <c r="C10303"/>
  <c r="C10302"/>
  <c r="C10301"/>
  <c r="C10300"/>
  <c r="C10299"/>
  <c r="C10298"/>
  <c r="C10297"/>
  <c r="C10296"/>
  <c r="C10295"/>
  <c r="C10294"/>
  <c r="C10293"/>
  <c r="C10292"/>
  <c r="C10291"/>
  <c r="C10290"/>
  <c r="C10289"/>
  <c r="C10288"/>
  <c r="C10287"/>
  <c r="C10286"/>
  <c r="C10285"/>
  <c r="C10284"/>
  <c r="C10283"/>
  <c r="C10282"/>
  <c r="C10281"/>
  <c r="C10280"/>
  <c r="C10279"/>
  <c r="C10278"/>
  <c r="C10277"/>
  <c r="C10276"/>
  <c r="C10275"/>
  <c r="C10274"/>
  <c r="C10273"/>
  <c r="C10272"/>
  <c r="C10271"/>
  <c r="C10270"/>
  <c r="C10269"/>
  <c r="C10268"/>
  <c r="C10267"/>
  <c r="C10266"/>
  <c r="C10265"/>
  <c r="C10264"/>
  <c r="C10263"/>
  <c r="C10262"/>
  <c r="C10261"/>
  <c r="C10260"/>
  <c r="C10259"/>
  <c r="C10258"/>
  <c r="C10257"/>
  <c r="C10256"/>
  <c r="C10255"/>
  <c r="C10254"/>
  <c r="C10253"/>
  <c r="C10252"/>
  <c r="C10251"/>
  <c r="C10250"/>
  <c r="C10249"/>
  <c r="C10248"/>
  <c r="C10247"/>
  <c r="C10246"/>
  <c r="C10245"/>
  <c r="C10244"/>
  <c r="C10243"/>
  <c r="C10242"/>
  <c r="C10241"/>
  <c r="C10240"/>
  <c r="C10239"/>
  <c r="C10238"/>
  <c r="C10237"/>
  <c r="C10236"/>
  <c r="C10235"/>
  <c r="C10234"/>
  <c r="C10233"/>
  <c r="C10232"/>
  <c r="C10231"/>
  <c r="C10230"/>
  <c r="C10229"/>
  <c r="C10228"/>
  <c r="C10227"/>
  <c r="C10226"/>
  <c r="C10225"/>
  <c r="C10224"/>
  <c r="C10223"/>
  <c r="C10222"/>
  <c r="C10221"/>
  <c r="C10220"/>
  <c r="C10219"/>
  <c r="C10218"/>
  <c r="C10217"/>
  <c r="C10216"/>
  <c r="C10215"/>
  <c r="C10214"/>
  <c r="C10213"/>
  <c r="C10212"/>
  <c r="C10211"/>
  <c r="C10210"/>
  <c r="C10209"/>
  <c r="C10208"/>
  <c r="C10207"/>
  <c r="C10206"/>
  <c r="C10205"/>
  <c r="C10204"/>
  <c r="C10203"/>
  <c r="C10202"/>
  <c r="C10201"/>
  <c r="C10200"/>
  <c r="C10199"/>
  <c r="C10198"/>
  <c r="C10197"/>
  <c r="C10196"/>
  <c r="C10195"/>
  <c r="C10194"/>
  <c r="C10193"/>
  <c r="C10192"/>
  <c r="C10191"/>
  <c r="C10190"/>
  <c r="C10189"/>
  <c r="C10188"/>
  <c r="C10187"/>
  <c r="C10186"/>
  <c r="C10185"/>
  <c r="C10184"/>
  <c r="C10183"/>
  <c r="C10182"/>
  <c r="C10181"/>
  <c r="C10180"/>
  <c r="C10179"/>
  <c r="C10178"/>
  <c r="C10177"/>
  <c r="C10176"/>
  <c r="C10175"/>
  <c r="C10174"/>
  <c r="C10173"/>
  <c r="C10172"/>
  <c r="C10171"/>
  <c r="C10170"/>
  <c r="C10169"/>
  <c r="C10168"/>
  <c r="C10167"/>
  <c r="C10166"/>
  <c r="C10165"/>
  <c r="C10164"/>
  <c r="C10163"/>
  <c r="C10162"/>
  <c r="C10161"/>
  <c r="C10160"/>
  <c r="C10159"/>
  <c r="C10158"/>
  <c r="C10157"/>
  <c r="C10156"/>
  <c r="C10155"/>
  <c r="C10154"/>
  <c r="C10153"/>
  <c r="C10152"/>
  <c r="C10151"/>
  <c r="C10150"/>
  <c r="C10149"/>
  <c r="C10148"/>
  <c r="C10147"/>
  <c r="C10146"/>
  <c r="C10145"/>
  <c r="C10144"/>
  <c r="C10143"/>
  <c r="C10142"/>
  <c r="C10141"/>
  <c r="C10140"/>
  <c r="C10139"/>
  <c r="C10138"/>
  <c r="C10137"/>
  <c r="C10136"/>
  <c r="C10135"/>
  <c r="C10134"/>
  <c r="C10133"/>
  <c r="C10132"/>
  <c r="C10131"/>
  <c r="C10130"/>
  <c r="C10129"/>
  <c r="C10128"/>
  <c r="C10127"/>
  <c r="C10126"/>
  <c r="C10125"/>
  <c r="C10124"/>
  <c r="C10123"/>
  <c r="C10122"/>
  <c r="C10121"/>
  <c r="C10120"/>
  <c r="C10119"/>
  <c r="C10118"/>
  <c r="C10117"/>
  <c r="C10116"/>
  <c r="C10115"/>
  <c r="C10114"/>
  <c r="C10113"/>
  <c r="C10112"/>
  <c r="C10111"/>
  <c r="C10110"/>
  <c r="C10109"/>
  <c r="C10108"/>
  <c r="C10107"/>
  <c r="C10106"/>
  <c r="C10105"/>
  <c r="C10104"/>
  <c r="C10103"/>
  <c r="C10102"/>
  <c r="C10101"/>
  <c r="C10100"/>
  <c r="C10099"/>
  <c r="C10098"/>
  <c r="C10097"/>
  <c r="C10096"/>
  <c r="C10095"/>
  <c r="C10094"/>
  <c r="C10093"/>
  <c r="C10092"/>
  <c r="C10091"/>
  <c r="C10090"/>
  <c r="C10089"/>
  <c r="C10088"/>
  <c r="C10087"/>
  <c r="C10086"/>
  <c r="C10085"/>
  <c r="C10084"/>
  <c r="C10083"/>
  <c r="C10082"/>
  <c r="C10081"/>
  <c r="C10080"/>
  <c r="C10079"/>
  <c r="C10078"/>
  <c r="C10077"/>
  <c r="C10076"/>
  <c r="C10075"/>
  <c r="C10074"/>
  <c r="C10073"/>
  <c r="C10072"/>
  <c r="C10071"/>
  <c r="C10070"/>
  <c r="C10069"/>
  <c r="C10068"/>
  <c r="C10067"/>
  <c r="C10066"/>
  <c r="C10065"/>
  <c r="C10064"/>
  <c r="C10063"/>
  <c r="C10062"/>
  <c r="C10061"/>
  <c r="C10060"/>
  <c r="C10059"/>
  <c r="C10058"/>
  <c r="C10057"/>
  <c r="C10056"/>
  <c r="C10055"/>
  <c r="C10054"/>
  <c r="C10053"/>
  <c r="C10052"/>
  <c r="C10051"/>
  <c r="C10050"/>
  <c r="C10049"/>
  <c r="C10048"/>
  <c r="C10047"/>
  <c r="C10046"/>
  <c r="C10045"/>
  <c r="C10044"/>
  <c r="C10043"/>
  <c r="C10042"/>
  <c r="C10041"/>
  <c r="C10040"/>
  <c r="C10039"/>
  <c r="C10038"/>
  <c r="C10037"/>
  <c r="C10036"/>
  <c r="C10035"/>
  <c r="C10034"/>
  <c r="C10033"/>
  <c r="C10032"/>
  <c r="C10031"/>
  <c r="C10030"/>
  <c r="C10029"/>
  <c r="C10028"/>
  <c r="C10027"/>
  <c r="C10026"/>
  <c r="C10025"/>
  <c r="C10024"/>
  <c r="C10023"/>
  <c r="C10022"/>
  <c r="C10021"/>
  <c r="C10020"/>
  <c r="C10019"/>
  <c r="C10018"/>
  <c r="C10017"/>
  <c r="C10016"/>
  <c r="C10015"/>
  <c r="C10014"/>
  <c r="C10013"/>
  <c r="C10012"/>
  <c r="C10011"/>
  <c r="C10010"/>
  <c r="C10009"/>
  <c r="C10008"/>
  <c r="C10007"/>
  <c r="C10006"/>
  <c r="C10005"/>
  <c r="C10004"/>
  <c r="C10003"/>
  <c r="C10002"/>
  <c r="C10001"/>
  <c r="C10000"/>
  <c r="C9999"/>
  <c r="C9998"/>
  <c r="C9997"/>
  <c r="C9996"/>
  <c r="C9995"/>
  <c r="C9994"/>
  <c r="C9993"/>
  <c r="C9992"/>
  <c r="C9991"/>
  <c r="C9990"/>
  <c r="C9989"/>
  <c r="C9988"/>
  <c r="C9987"/>
  <c r="C9986"/>
  <c r="C9985"/>
  <c r="C9984"/>
  <c r="C9983"/>
  <c r="C9982"/>
  <c r="C9981"/>
  <c r="C9980"/>
  <c r="C9979"/>
  <c r="C9978"/>
  <c r="C9977"/>
  <c r="C9976"/>
  <c r="C9975"/>
  <c r="C9974"/>
  <c r="C9973"/>
  <c r="C9972"/>
  <c r="C9971"/>
  <c r="C9970"/>
  <c r="C9969"/>
  <c r="C9968"/>
  <c r="C9967"/>
  <c r="C9966"/>
  <c r="C9965"/>
  <c r="C9964"/>
  <c r="C9963"/>
  <c r="C9962"/>
  <c r="C9961"/>
  <c r="C9960"/>
  <c r="C9959"/>
  <c r="C9958"/>
  <c r="C9957"/>
  <c r="C9956"/>
  <c r="C9955"/>
  <c r="C9954"/>
  <c r="C9953"/>
  <c r="C9952"/>
  <c r="C9951"/>
  <c r="C9950"/>
  <c r="C9949"/>
  <c r="C9948"/>
  <c r="C9947"/>
  <c r="C9946"/>
  <c r="C9945"/>
  <c r="C9944"/>
  <c r="C9943"/>
  <c r="C9942"/>
  <c r="C9941"/>
  <c r="C9940"/>
  <c r="C9939"/>
  <c r="C9938"/>
  <c r="C9937"/>
  <c r="C9936"/>
  <c r="C9935"/>
  <c r="C9934"/>
  <c r="C9933"/>
  <c r="C9932"/>
  <c r="C9931"/>
  <c r="C9930"/>
  <c r="C9929"/>
  <c r="C9928"/>
  <c r="C9927"/>
  <c r="C9926"/>
  <c r="C9925"/>
  <c r="C9924"/>
  <c r="C9923"/>
  <c r="C9922"/>
  <c r="C9921"/>
  <c r="C9920"/>
  <c r="C9919"/>
  <c r="C9918"/>
  <c r="C9917"/>
  <c r="C9916"/>
  <c r="C9915"/>
  <c r="C9914"/>
  <c r="C9913"/>
  <c r="C9912"/>
  <c r="C9911"/>
  <c r="C9910"/>
  <c r="C9909"/>
  <c r="C9908"/>
  <c r="C9907"/>
  <c r="C9906"/>
  <c r="C9905"/>
  <c r="C9904"/>
  <c r="C9903"/>
  <c r="C9902"/>
  <c r="C9901"/>
  <c r="C9900"/>
  <c r="C9899"/>
  <c r="C9898"/>
  <c r="C9897"/>
  <c r="C9896"/>
  <c r="C9895"/>
  <c r="C9894"/>
  <c r="C9893"/>
  <c r="C9892"/>
  <c r="C9891"/>
  <c r="C9890"/>
  <c r="C9889"/>
  <c r="C9888"/>
  <c r="C9887"/>
  <c r="C9886"/>
  <c r="C9885"/>
  <c r="C9884"/>
  <c r="C9883"/>
  <c r="C9882"/>
  <c r="C9881"/>
  <c r="C9880"/>
  <c r="C9879"/>
  <c r="C9878"/>
  <c r="C9877"/>
  <c r="C9876"/>
  <c r="C9875"/>
  <c r="C9874"/>
  <c r="C9873"/>
  <c r="C9872"/>
  <c r="C9871"/>
  <c r="C9870"/>
  <c r="C9869"/>
  <c r="C9868"/>
  <c r="C9867"/>
  <c r="C9866"/>
  <c r="C9865"/>
  <c r="C9864"/>
  <c r="C9863"/>
  <c r="C9862"/>
  <c r="C9861"/>
  <c r="C9860"/>
  <c r="C9859"/>
  <c r="C9858"/>
  <c r="C9857"/>
  <c r="C9856"/>
  <c r="C9855"/>
  <c r="C9854"/>
  <c r="C9853"/>
  <c r="C9852"/>
  <c r="C9851"/>
  <c r="C9850"/>
  <c r="C9849"/>
  <c r="C9848"/>
  <c r="C9847"/>
  <c r="C9846"/>
  <c r="C9845"/>
  <c r="C9844"/>
  <c r="C9843"/>
  <c r="C9842"/>
  <c r="C9841"/>
  <c r="C9840"/>
  <c r="C9839"/>
  <c r="C9838"/>
  <c r="C9837"/>
  <c r="C9836"/>
  <c r="C9835"/>
  <c r="C9834"/>
  <c r="C9833"/>
  <c r="C9832"/>
  <c r="C9831"/>
  <c r="C9830"/>
  <c r="C9829"/>
  <c r="C9828"/>
  <c r="C9827"/>
  <c r="C9826"/>
  <c r="C9825"/>
  <c r="C9824"/>
  <c r="C9823"/>
  <c r="C9822"/>
  <c r="C9821"/>
  <c r="C9820"/>
  <c r="C9819"/>
  <c r="C9818"/>
  <c r="C9817"/>
  <c r="C9816"/>
  <c r="C9815"/>
  <c r="C9814"/>
  <c r="C9813"/>
  <c r="C9812"/>
  <c r="C9811"/>
  <c r="C9810"/>
  <c r="C9809"/>
  <c r="C9808"/>
  <c r="C9807"/>
  <c r="C9806"/>
  <c r="C9805"/>
  <c r="C9804"/>
  <c r="C9803"/>
  <c r="C9802"/>
  <c r="C9801"/>
  <c r="C9800"/>
  <c r="C9799"/>
  <c r="C9798"/>
  <c r="C9797"/>
  <c r="C9796"/>
  <c r="C9795"/>
  <c r="C9794"/>
  <c r="C9793"/>
  <c r="C9792"/>
  <c r="C9791"/>
  <c r="C9790"/>
  <c r="C9789"/>
  <c r="C9788"/>
  <c r="C9787"/>
  <c r="C9786"/>
  <c r="C9785"/>
  <c r="C9784"/>
  <c r="C9783"/>
  <c r="C9782"/>
  <c r="C9781"/>
  <c r="C9780"/>
  <c r="C9779"/>
  <c r="C9778"/>
  <c r="C9777"/>
  <c r="C9776"/>
  <c r="C9775"/>
  <c r="C9774"/>
  <c r="C9773"/>
  <c r="C9772"/>
  <c r="C9771"/>
  <c r="C9770"/>
  <c r="C9769"/>
  <c r="C9768"/>
  <c r="C9767"/>
  <c r="C9766"/>
  <c r="C9765"/>
  <c r="C9764"/>
  <c r="C9763"/>
  <c r="C9762"/>
  <c r="C9761"/>
  <c r="C9760"/>
  <c r="C9759"/>
  <c r="C9758"/>
  <c r="C9757"/>
  <c r="C9756"/>
  <c r="C9755"/>
  <c r="C9754"/>
  <c r="C9753"/>
  <c r="C9752"/>
  <c r="C9751"/>
  <c r="C9750"/>
  <c r="C9749"/>
  <c r="C9748"/>
  <c r="C9747"/>
  <c r="C9746"/>
  <c r="C9745"/>
  <c r="C9744"/>
  <c r="C9743"/>
  <c r="C9742"/>
  <c r="C9741"/>
  <c r="C9740"/>
  <c r="C9739"/>
  <c r="C9738"/>
  <c r="C9737"/>
  <c r="C9736"/>
  <c r="C9735"/>
  <c r="C9734"/>
  <c r="C9733"/>
  <c r="C9732"/>
  <c r="C9731"/>
  <c r="C9730"/>
  <c r="C9729"/>
  <c r="C9728"/>
  <c r="C9727"/>
  <c r="C9726"/>
  <c r="C9725"/>
  <c r="C9724"/>
  <c r="C9723"/>
  <c r="C9722"/>
  <c r="C9721"/>
  <c r="C9720"/>
  <c r="C9719"/>
  <c r="C9718"/>
  <c r="C9717"/>
  <c r="C9716"/>
  <c r="C9715"/>
  <c r="C9714"/>
  <c r="C9713"/>
  <c r="C9712"/>
  <c r="C9711"/>
  <c r="C9710"/>
  <c r="C9709"/>
  <c r="C9708"/>
  <c r="C9707"/>
  <c r="C9706"/>
  <c r="C9705"/>
  <c r="C9704"/>
  <c r="C9703"/>
  <c r="C9702"/>
  <c r="C9701"/>
  <c r="C9700"/>
  <c r="C9699"/>
  <c r="C9698"/>
  <c r="C9697"/>
  <c r="C9696"/>
  <c r="C9695"/>
  <c r="C9694"/>
  <c r="C9693"/>
  <c r="C9692"/>
  <c r="C9691"/>
  <c r="C9690"/>
  <c r="C9689"/>
  <c r="C9688"/>
  <c r="C9687"/>
  <c r="C9686"/>
  <c r="C9685"/>
  <c r="C9684"/>
  <c r="C9683"/>
  <c r="C9682"/>
  <c r="C9681"/>
  <c r="C9680"/>
  <c r="C9679"/>
  <c r="C9678"/>
  <c r="C9677"/>
  <c r="C9676"/>
  <c r="C9675"/>
  <c r="C9674"/>
  <c r="C9673"/>
  <c r="C9672"/>
  <c r="C9671"/>
  <c r="C9670"/>
  <c r="C9669"/>
  <c r="C9668"/>
  <c r="C9667"/>
  <c r="C9666"/>
  <c r="C9665"/>
  <c r="C9664"/>
  <c r="C9663"/>
  <c r="C9662"/>
  <c r="C9661"/>
  <c r="C9660"/>
  <c r="C9659"/>
  <c r="C9658"/>
  <c r="C9657"/>
  <c r="C9656"/>
  <c r="C9655"/>
  <c r="C9654"/>
  <c r="C9653"/>
  <c r="C9652"/>
  <c r="C9651"/>
  <c r="C9650"/>
  <c r="C9649"/>
  <c r="C9648"/>
  <c r="C9647"/>
  <c r="C9646"/>
  <c r="C9645"/>
  <c r="C9644"/>
  <c r="C9643"/>
  <c r="C9642"/>
  <c r="C9641"/>
  <c r="C9640"/>
  <c r="C9639"/>
  <c r="C9638"/>
  <c r="C9637"/>
  <c r="C9636"/>
  <c r="C9635"/>
  <c r="C9634"/>
  <c r="C9633"/>
  <c r="C9632"/>
  <c r="C9631"/>
  <c r="C9630"/>
  <c r="C9629"/>
  <c r="C9628"/>
  <c r="C9627"/>
  <c r="C9626"/>
  <c r="C9625"/>
  <c r="C9624"/>
  <c r="C9623"/>
  <c r="C9622"/>
  <c r="C9621"/>
  <c r="C9620"/>
  <c r="C9619"/>
  <c r="C9618"/>
  <c r="C9617"/>
  <c r="C9616"/>
  <c r="C9615"/>
  <c r="C9614"/>
  <c r="C9613"/>
  <c r="C9612"/>
  <c r="C9611"/>
  <c r="C9610"/>
  <c r="C9609"/>
  <c r="C9608"/>
  <c r="C9607"/>
  <c r="C9606"/>
  <c r="C9605"/>
  <c r="C9604"/>
  <c r="C9603"/>
  <c r="C9602"/>
  <c r="C9601"/>
  <c r="C9600"/>
  <c r="C9599"/>
  <c r="C9598"/>
  <c r="C9597"/>
  <c r="C9596"/>
  <c r="C9595"/>
  <c r="C9594"/>
  <c r="C9593"/>
  <c r="C9592"/>
  <c r="C9591"/>
  <c r="C9590"/>
  <c r="C9589"/>
  <c r="C9588"/>
  <c r="C9587"/>
  <c r="C9586"/>
  <c r="C9585"/>
  <c r="C9584"/>
  <c r="C9583"/>
  <c r="C9582"/>
  <c r="C9581"/>
  <c r="C9580"/>
  <c r="C9579"/>
  <c r="C9578"/>
  <c r="C9577"/>
  <c r="C9576"/>
  <c r="C9575"/>
  <c r="C9574"/>
  <c r="C9573"/>
  <c r="C9572"/>
  <c r="C9571"/>
  <c r="C9570"/>
  <c r="C9569"/>
  <c r="C9568"/>
  <c r="C9567"/>
  <c r="C9566"/>
  <c r="C9565"/>
  <c r="C9564"/>
  <c r="C9563"/>
  <c r="C9562"/>
  <c r="C9561"/>
  <c r="C9560"/>
  <c r="C9559"/>
  <c r="C9558"/>
  <c r="C9557"/>
  <c r="C9556"/>
  <c r="C9555"/>
  <c r="C9554"/>
  <c r="C9553"/>
  <c r="C9552"/>
  <c r="C9551"/>
  <c r="C9550"/>
  <c r="C9549"/>
  <c r="C9548"/>
  <c r="C9547"/>
  <c r="C9546"/>
  <c r="C9545"/>
  <c r="C9544"/>
  <c r="C9543"/>
  <c r="C9542"/>
  <c r="C9541"/>
  <c r="C9540"/>
  <c r="C9539"/>
  <c r="C9538"/>
  <c r="C9537"/>
  <c r="C9536"/>
  <c r="C9535"/>
  <c r="C9534"/>
  <c r="C9533"/>
  <c r="C9532"/>
  <c r="C9531"/>
  <c r="C9530"/>
  <c r="C9529"/>
  <c r="C9528"/>
  <c r="C9527"/>
  <c r="C9526"/>
  <c r="C9525"/>
  <c r="C9524"/>
  <c r="C9523"/>
  <c r="C9522"/>
  <c r="C9521"/>
  <c r="C9520"/>
  <c r="C9519"/>
  <c r="C9518"/>
  <c r="C9517"/>
  <c r="C9516"/>
  <c r="C9515"/>
  <c r="C9514"/>
  <c r="C9513"/>
  <c r="C9512"/>
  <c r="C9511"/>
  <c r="C9510"/>
  <c r="C9509"/>
  <c r="C9508"/>
  <c r="C9507"/>
  <c r="C9506"/>
  <c r="C9505"/>
  <c r="C9504"/>
  <c r="C9503"/>
  <c r="C9502"/>
  <c r="C9501"/>
  <c r="C9500"/>
  <c r="C9499"/>
  <c r="C9498"/>
  <c r="C9497"/>
  <c r="C9496"/>
  <c r="C9495"/>
  <c r="C9494"/>
  <c r="C9493"/>
  <c r="C9492"/>
  <c r="C9491"/>
  <c r="C9490"/>
  <c r="C9489"/>
  <c r="C9488"/>
  <c r="C9487"/>
  <c r="C9486"/>
  <c r="C9485"/>
  <c r="C9484"/>
  <c r="C9483"/>
  <c r="C9482"/>
  <c r="C9481"/>
  <c r="C9480"/>
  <c r="C9479"/>
  <c r="C9478"/>
  <c r="C9477"/>
  <c r="C9476"/>
  <c r="C9475"/>
  <c r="C9474"/>
  <c r="C9473"/>
  <c r="C9472"/>
  <c r="C9471"/>
  <c r="C9470"/>
  <c r="C9469"/>
  <c r="C9468"/>
  <c r="C9467"/>
  <c r="C9466"/>
  <c r="C9465"/>
  <c r="C9464"/>
  <c r="C9463"/>
  <c r="C9462"/>
  <c r="C9461"/>
  <c r="C9460"/>
  <c r="C9459"/>
  <c r="C9458"/>
  <c r="C9457"/>
  <c r="C9456"/>
  <c r="C9455"/>
  <c r="C9454"/>
  <c r="C9453"/>
  <c r="C9452"/>
  <c r="C9451"/>
  <c r="C9450"/>
  <c r="C9449"/>
  <c r="C9448"/>
  <c r="C9447"/>
  <c r="C9446"/>
  <c r="C9445"/>
  <c r="C9444"/>
  <c r="C9443"/>
  <c r="C9442"/>
  <c r="C9441"/>
  <c r="C9440"/>
  <c r="C9439"/>
  <c r="C9438"/>
  <c r="C9437"/>
  <c r="C9436"/>
  <c r="C9435"/>
  <c r="C9434"/>
  <c r="C9433"/>
  <c r="C9432"/>
  <c r="C9431"/>
  <c r="C9430"/>
  <c r="C9429"/>
  <c r="C9428"/>
  <c r="C9427"/>
  <c r="C9426"/>
  <c r="C9425"/>
  <c r="C9424"/>
  <c r="C9423"/>
  <c r="C9422"/>
  <c r="C9421"/>
  <c r="C9420"/>
  <c r="C9419"/>
  <c r="C9418"/>
  <c r="C9417"/>
  <c r="C9416"/>
  <c r="C9415"/>
  <c r="C9414"/>
  <c r="C9413"/>
  <c r="C9412"/>
  <c r="C9411"/>
  <c r="C9410"/>
  <c r="C9409"/>
  <c r="C9408"/>
  <c r="C9407"/>
  <c r="C9406"/>
  <c r="C9405"/>
  <c r="C9404"/>
  <c r="C9403"/>
  <c r="C9402"/>
  <c r="C9401"/>
  <c r="C9400"/>
  <c r="C9399"/>
  <c r="C9398"/>
  <c r="C9397"/>
  <c r="C9396"/>
  <c r="C9395"/>
  <c r="C9394"/>
  <c r="C9393"/>
  <c r="C9392"/>
  <c r="C9391"/>
  <c r="C9390"/>
  <c r="C9389"/>
  <c r="C9388"/>
  <c r="C9387"/>
  <c r="C9386"/>
  <c r="C9385"/>
  <c r="C9384"/>
  <c r="C9383"/>
  <c r="C9382"/>
  <c r="C9381"/>
  <c r="C9380"/>
  <c r="C9379"/>
  <c r="C9378"/>
  <c r="C9377"/>
  <c r="C9376"/>
  <c r="C9375"/>
  <c r="C9374"/>
  <c r="C9373"/>
  <c r="C9372"/>
  <c r="C9371"/>
  <c r="C9370"/>
  <c r="C9369"/>
  <c r="C9368"/>
  <c r="C9367"/>
  <c r="C9366"/>
  <c r="C9365"/>
  <c r="C9364"/>
  <c r="C9363"/>
  <c r="C9362"/>
  <c r="C9361"/>
  <c r="C9360"/>
  <c r="C9359"/>
  <c r="C9358"/>
  <c r="C9357"/>
  <c r="C9356"/>
  <c r="C9355"/>
  <c r="C9354"/>
  <c r="C9353"/>
  <c r="C9352"/>
  <c r="C9351"/>
  <c r="C9350"/>
  <c r="C9349"/>
  <c r="C9348"/>
  <c r="C9347"/>
  <c r="C9346"/>
  <c r="C9345"/>
  <c r="C9344"/>
  <c r="C9343"/>
  <c r="C9342"/>
  <c r="C9341"/>
  <c r="C9340"/>
  <c r="C9339"/>
  <c r="C9338"/>
  <c r="C9337"/>
  <c r="C9336"/>
  <c r="C9335"/>
  <c r="C9334"/>
  <c r="C9333"/>
  <c r="C9332"/>
  <c r="C9331"/>
  <c r="C9330"/>
  <c r="C9329"/>
  <c r="C9328"/>
  <c r="C9327"/>
  <c r="C9326"/>
  <c r="C9325"/>
  <c r="C9324"/>
  <c r="C9323"/>
  <c r="C9322"/>
  <c r="C9321"/>
  <c r="C9320"/>
  <c r="C9319"/>
  <c r="C9318"/>
  <c r="C9317"/>
  <c r="C9316"/>
  <c r="C9315"/>
  <c r="C9314"/>
  <c r="C9313"/>
  <c r="C9312"/>
  <c r="C9311"/>
  <c r="C9310"/>
  <c r="C9309"/>
  <c r="C9308"/>
  <c r="C9307"/>
  <c r="C9306"/>
  <c r="C9305"/>
  <c r="C9304"/>
  <c r="C9303"/>
  <c r="C9302"/>
  <c r="C9301"/>
  <c r="C9300"/>
  <c r="C9299"/>
  <c r="C9298"/>
  <c r="C9297"/>
  <c r="C9296"/>
  <c r="C9295"/>
  <c r="C9294"/>
  <c r="C9293"/>
  <c r="C9292"/>
  <c r="C9291"/>
  <c r="C9290"/>
  <c r="C9289"/>
  <c r="C9288"/>
  <c r="C9287"/>
  <c r="C9286"/>
  <c r="C9285"/>
  <c r="C9284"/>
  <c r="C9283"/>
  <c r="C9282"/>
  <c r="C9281"/>
  <c r="C9280"/>
  <c r="C9279"/>
  <c r="C9278"/>
  <c r="C9277"/>
  <c r="C9276"/>
  <c r="C9275"/>
  <c r="C9274"/>
  <c r="C9273"/>
  <c r="C9272"/>
  <c r="C9271"/>
  <c r="C9270"/>
  <c r="C9269"/>
  <c r="C9268"/>
  <c r="C9267"/>
  <c r="C9266"/>
  <c r="C9265"/>
  <c r="C9264"/>
  <c r="C9263"/>
  <c r="C9262"/>
  <c r="C9261"/>
  <c r="C9260"/>
  <c r="C9259"/>
  <c r="C9258"/>
  <c r="C9257"/>
  <c r="C9256"/>
  <c r="C9255"/>
  <c r="C9254"/>
  <c r="C9253"/>
  <c r="C9252"/>
  <c r="C9251"/>
  <c r="C9250"/>
  <c r="C9249"/>
  <c r="C9248"/>
  <c r="C9247"/>
  <c r="C9246"/>
  <c r="C9245"/>
  <c r="C9244"/>
  <c r="C9243"/>
  <c r="C9242"/>
  <c r="C9241"/>
  <c r="C9240"/>
  <c r="C9239"/>
  <c r="C9238"/>
  <c r="C9237"/>
  <c r="C9236"/>
  <c r="C9235"/>
  <c r="C9234"/>
  <c r="C9233"/>
  <c r="C9232"/>
  <c r="C9231"/>
  <c r="C9230"/>
  <c r="C9229"/>
  <c r="C9228"/>
  <c r="C9227"/>
  <c r="C9226"/>
  <c r="C9225"/>
  <c r="C9224"/>
  <c r="C9223"/>
  <c r="C9222"/>
  <c r="C9221"/>
  <c r="C9220"/>
  <c r="C9219"/>
  <c r="C9218"/>
  <c r="C9217"/>
  <c r="C9216"/>
  <c r="C9215"/>
  <c r="C9214"/>
  <c r="C9213"/>
  <c r="C9212"/>
  <c r="C9211"/>
  <c r="C9210"/>
  <c r="C9209"/>
  <c r="C9208"/>
  <c r="C9207"/>
  <c r="C9206"/>
  <c r="C9205"/>
  <c r="C9204"/>
  <c r="C9203"/>
  <c r="C9202"/>
  <c r="C9201"/>
  <c r="C9200"/>
  <c r="C9199"/>
  <c r="C9198"/>
  <c r="C9197"/>
  <c r="C9196"/>
  <c r="C9195"/>
  <c r="C9194"/>
  <c r="C9193"/>
  <c r="C9192"/>
  <c r="C9191"/>
  <c r="C9190"/>
  <c r="C9189"/>
  <c r="C9188"/>
  <c r="C9187"/>
  <c r="C9186"/>
  <c r="C9185"/>
  <c r="C9184"/>
  <c r="C9183"/>
  <c r="C9182"/>
  <c r="C9181"/>
  <c r="C9180"/>
  <c r="C9179"/>
  <c r="C9178"/>
  <c r="C9177"/>
  <c r="C9176"/>
  <c r="C9175"/>
  <c r="C9174"/>
  <c r="C9173"/>
  <c r="C9172"/>
  <c r="C9171"/>
  <c r="C9170"/>
  <c r="C9169"/>
  <c r="C9168"/>
  <c r="C9167"/>
  <c r="C9166"/>
  <c r="C9165"/>
  <c r="C9164"/>
  <c r="C9163"/>
  <c r="C9162"/>
  <c r="C9161"/>
  <c r="C9160"/>
  <c r="C9159"/>
  <c r="C9158"/>
  <c r="C9157"/>
  <c r="C9156"/>
  <c r="C9155"/>
  <c r="C9154"/>
  <c r="C9153"/>
  <c r="C9152"/>
  <c r="C9151"/>
  <c r="C9150"/>
  <c r="C9149"/>
  <c r="C9148"/>
  <c r="C9147"/>
  <c r="C9146"/>
  <c r="C9145"/>
  <c r="C9144"/>
  <c r="C9143"/>
  <c r="C9142"/>
  <c r="C9141"/>
  <c r="C9140"/>
  <c r="C9139"/>
  <c r="C9138"/>
  <c r="C9137"/>
  <c r="C9136"/>
  <c r="C9135"/>
  <c r="C9134"/>
  <c r="C9133"/>
  <c r="C9132"/>
  <c r="C9131"/>
  <c r="C9130"/>
  <c r="C9129"/>
  <c r="C9128"/>
  <c r="C9127"/>
  <c r="C9126"/>
  <c r="C9125"/>
  <c r="C9124"/>
  <c r="C9123"/>
  <c r="C9122"/>
  <c r="C9121"/>
  <c r="C9120"/>
  <c r="C9119"/>
  <c r="C9118"/>
  <c r="C9117"/>
  <c r="C9116"/>
  <c r="C9115"/>
  <c r="C9114"/>
  <c r="C9113"/>
  <c r="C9112"/>
  <c r="C9111"/>
  <c r="C9110"/>
  <c r="C9109"/>
  <c r="C9108"/>
  <c r="C9107"/>
  <c r="C9106"/>
  <c r="C9105"/>
  <c r="C9104"/>
  <c r="C9103"/>
  <c r="C9102"/>
  <c r="C9101"/>
  <c r="C9100"/>
  <c r="C9099"/>
  <c r="C9098"/>
  <c r="C9097"/>
  <c r="C9096"/>
  <c r="C9095"/>
  <c r="C9094"/>
  <c r="C9093"/>
  <c r="C9092"/>
  <c r="C9091"/>
  <c r="C9090"/>
  <c r="C9089"/>
  <c r="C9088"/>
  <c r="C9087"/>
  <c r="C9086"/>
  <c r="C9085"/>
  <c r="C9084"/>
  <c r="C9083"/>
  <c r="C9082"/>
  <c r="C9081"/>
  <c r="C9080"/>
  <c r="C9079"/>
  <c r="C9078"/>
  <c r="C9077"/>
  <c r="C9076"/>
  <c r="C9075"/>
  <c r="C9074"/>
  <c r="C9073"/>
  <c r="C9072"/>
  <c r="C9071"/>
  <c r="C9070"/>
  <c r="C9069"/>
  <c r="C9068"/>
  <c r="C9067"/>
  <c r="C9066"/>
  <c r="C9065"/>
  <c r="C9064"/>
  <c r="C9063"/>
  <c r="C9062"/>
  <c r="C9061"/>
  <c r="C9060"/>
  <c r="C9059"/>
  <c r="C9058"/>
  <c r="C9057"/>
  <c r="C9056"/>
  <c r="C9055"/>
  <c r="C9054"/>
  <c r="C9053"/>
  <c r="C9052"/>
  <c r="C9051"/>
  <c r="C9050"/>
  <c r="C9049"/>
  <c r="C9048"/>
  <c r="C9047"/>
  <c r="C9046"/>
  <c r="C9045"/>
  <c r="C9044"/>
  <c r="C9043"/>
  <c r="C9042"/>
  <c r="C9041"/>
  <c r="C9040"/>
  <c r="C9039"/>
  <c r="C9038"/>
  <c r="C9037"/>
  <c r="C9036"/>
  <c r="C9035"/>
  <c r="C9034"/>
  <c r="C9033"/>
  <c r="C9032"/>
  <c r="C9031"/>
  <c r="C9030"/>
  <c r="C9029"/>
  <c r="C9028"/>
  <c r="C9027"/>
  <c r="C9026"/>
  <c r="C9025"/>
  <c r="C9024"/>
  <c r="C9023"/>
  <c r="C9022"/>
  <c r="C9021"/>
  <c r="C9020"/>
  <c r="C9019"/>
  <c r="C9018"/>
  <c r="C9017"/>
  <c r="C9016"/>
  <c r="C9015"/>
  <c r="C9014"/>
  <c r="C9013"/>
  <c r="C9012"/>
  <c r="C9011"/>
  <c r="C9010"/>
  <c r="C9009"/>
  <c r="C9008"/>
  <c r="C9007"/>
  <c r="C9006"/>
  <c r="C9005"/>
  <c r="C9004"/>
  <c r="C9003"/>
  <c r="C9002"/>
  <c r="C9001"/>
  <c r="C9000"/>
  <c r="C8999"/>
  <c r="C8998"/>
  <c r="C8997"/>
  <c r="C8996"/>
  <c r="C8995"/>
  <c r="C8994"/>
  <c r="C8993"/>
  <c r="C8992"/>
  <c r="C8991"/>
  <c r="C8990"/>
  <c r="C8989"/>
  <c r="C8988"/>
  <c r="C8987"/>
  <c r="C8986"/>
  <c r="C8985"/>
  <c r="C8984"/>
  <c r="C8983"/>
  <c r="C8982"/>
  <c r="C8981"/>
  <c r="C8980"/>
  <c r="C8979"/>
  <c r="C8978"/>
  <c r="C8977"/>
  <c r="C8976"/>
  <c r="C8975"/>
  <c r="C8974"/>
  <c r="C8973"/>
  <c r="C8972"/>
  <c r="C8971"/>
  <c r="C8970"/>
  <c r="C8969"/>
  <c r="C8968"/>
  <c r="C8967"/>
  <c r="C8966"/>
  <c r="C8965"/>
  <c r="C8964"/>
  <c r="C8963"/>
  <c r="C8962"/>
  <c r="C8961"/>
  <c r="C8960"/>
  <c r="C8959"/>
  <c r="C8958"/>
  <c r="C8957"/>
  <c r="C8956"/>
  <c r="C8955"/>
  <c r="C8954"/>
  <c r="C8953"/>
  <c r="C8952"/>
  <c r="C8951"/>
  <c r="C8950"/>
  <c r="C8949"/>
  <c r="C8948"/>
  <c r="C8947"/>
  <c r="C8946"/>
  <c r="C8945"/>
  <c r="C8944"/>
  <c r="C8943"/>
  <c r="C8942"/>
  <c r="C8941"/>
  <c r="C8940"/>
  <c r="C8939"/>
  <c r="C8938"/>
  <c r="C8937"/>
  <c r="C8936"/>
  <c r="C8935"/>
  <c r="C8934"/>
  <c r="C8933"/>
  <c r="C8932"/>
  <c r="C8931"/>
  <c r="C8930"/>
  <c r="C8929"/>
  <c r="C8928"/>
  <c r="C8927"/>
  <c r="C8926"/>
  <c r="C8925"/>
  <c r="C8924"/>
  <c r="C8923"/>
  <c r="C8922"/>
  <c r="C8921"/>
  <c r="C8920"/>
  <c r="C8919"/>
  <c r="C8918"/>
  <c r="C8917"/>
  <c r="C8916"/>
  <c r="C8915"/>
  <c r="C8914"/>
  <c r="C8913"/>
  <c r="C8912"/>
  <c r="C8911"/>
  <c r="C8910"/>
  <c r="C8909"/>
  <c r="C8908"/>
  <c r="C8907"/>
  <c r="C8906"/>
  <c r="C8905"/>
  <c r="C8904"/>
  <c r="C8903"/>
  <c r="C8902"/>
  <c r="C8901"/>
  <c r="C8900"/>
  <c r="C8899"/>
  <c r="C8898"/>
  <c r="C8897"/>
  <c r="C8896"/>
  <c r="C8895"/>
  <c r="C8894"/>
  <c r="C8893"/>
  <c r="C8892"/>
  <c r="C8891"/>
  <c r="C8890"/>
  <c r="C8889"/>
  <c r="C8888"/>
  <c r="C8887"/>
  <c r="C8886"/>
  <c r="C8885"/>
  <c r="C8884"/>
  <c r="C8883"/>
  <c r="C8882"/>
  <c r="C8881"/>
  <c r="C8880"/>
  <c r="C8879"/>
  <c r="C8878"/>
  <c r="C8877"/>
  <c r="C8876"/>
  <c r="C8875"/>
  <c r="C8874"/>
  <c r="C8873"/>
  <c r="C8872"/>
  <c r="C8871"/>
  <c r="C8870"/>
  <c r="C8869"/>
  <c r="C8868"/>
  <c r="C8867"/>
  <c r="C8866"/>
  <c r="C8865"/>
  <c r="C8864"/>
  <c r="C8863"/>
  <c r="C8862"/>
  <c r="C8861"/>
  <c r="C8860"/>
  <c r="C8859"/>
  <c r="C8858"/>
  <c r="C8857"/>
  <c r="C8856"/>
  <c r="C8855"/>
  <c r="C8854"/>
  <c r="C8853"/>
  <c r="C8852"/>
  <c r="C8851"/>
  <c r="C8850"/>
  <c r="C8849"/>
  <c r="C8848"/>
  <c r="C8847"/>
  <c r="C8846"/>
  <c r="C8845"/>
  <c r="C8844"/>
  <c r="C8843"/>
  <c r="C8842"/>
  <c r="C8841"/>
  <c r="C8840"/>
  <c r="C8839"/>
  <c r="C8838"/>
  <c r="C8837"/>
  <c r="C8836"/>
  <c r="C8835"/>
  <c r="C8834"/>
  <c r="C8833"/>
  <c r="C8832"/>
  <c r="C8831"/>
  <c r="C8830"/>
  <c r="C8829"/>
  <c r="C8828"/>
  <c r="C8827"/>
  <c r="C8826"/>
  <c r="C8825"/>
  <c r="C8824"/>
  <c r="C8823"/>
  <c r="C8822"/>
  <c r="C8821"/>
  <c r="C8820"/>
  <c r="C8819"/>
  <c r="C8818"/>
  <c r="C8817"/>
  <c r="C8816"/>
  <c r="C8815"/>
  <c r="C8814"/>
  <c r="C8813"/>
  <c r="C8812"/>
  <c r="C8811"/>
  <c r="C8810"/>
  <c r="C8809"/>
  <c r="C8808"/>
  <c r="C8807"/>
  <c r="C8806"/>
  <c r="C8805"/>
  <c r="C8804"/>
  <c r="C8803"/>
  <c r="C8802"/>
  <c r="C8801"/>
  <c r="C8800"/>
  <c r="C8799"/>
  <c r="C8798"/>
  <c r="C8797"/>
  <c r="C8796"/>
  <c r="C8795"/>
  <c r="C8794"/>
  <c r="C8793"/>
  <c r="C8792"/>
  <c r="C8791"/>
  <c r="C8790"/>
  <c r="C8789"/>
  <c r="C8788"/>
  <c r="C8787"/>
  <c r="C8786"/>
  <c r="C8785"/>
  <c r="C8784"/>
  <c r="C8783"/>
  <c r="C8782"/>
  <c r="C8781"/>
  <c r="C8780"/>
  <c r="C8779"/>
  <c r="C8778"/>
  <c r="C8777"/>
  <c r="C8776"/>
  <c r="C8775"/>
  <c r="C8774"/>
  <c r="C8773"/>
  <c r="C8772"/>
  <c r="C8771"/>
  <c r="C8770"/>
  <c r="C8769"/>
  <c r="C8768"/>
  <c r="C8767"/>
  <c r="C8766"/>
  <c r="C8765"/>
  <c r="C8764"/>
  <c r="C8763"/>
  <c r="C8762"/>
  <c r="C8761"/>
  <c r="C8760"/>
  <c r="C8759"/>
  <c r="C8758"/>
  <c r="C8757"/>
  <c r="C8756"/>
  <c r="C8755"/>
  <c r="C8754"/>
  <c r="C8753"/>
  <c r="C8752"/>
  <c r="C8751"/>
  <c r="C8750"/>
  <c r="C8749"/>
  <c r="C8748"/>
  <c r="C8747"/>
  <c r="C8746"/>
  <c r="C8745"/>
  <c r="C8744"/>
  <c r="C8743"/>
  <c r="C8742"/>
  <c r="C8741"/>
  <c r="C8740"/>
  <c r="C8739"/>
  <c r="C8738"/>
  <c r="C8737"/>
  <c r="C8736"/>
  <c r="C8735"/>
  <c r="C8734"/>
  <c r="C8733"/>
  <c r="C8732"/>
  <c r="C8731"/>
  <c r="C8730"/>
  <c r="C8729"/>
  <c r="C8728"/>
  <c r="C8727"/>
  <c r="C8726"/>
  <c r="C8725"/>
  <c r="C8724"/>
  <c r="C8723"/>
  <c r="C8722"/>
  <c r="C8721"/>
  <c r="C8720"/>
  <c r="C8719"/>
  <c r="C8718"/>
  <c r="C8717"/>
  <c r="C8716"/>
  <c r="C8715"/>
  <c r="C8714"/>
  <c r="C8713"/>
  <c r="C8712"/>
  <c r="C8711"/>
  <c r="C8710"/>
  <c r="C8709"/>
  <c r="C8708"/>
  <c r="C8707"/>
  <c r="C8706"/>
  <c r="C8705"/>
  <c r="C8704"/>
  <c r="C8703"/>
  <c r="C8702"/>
  <c r="C8701"/>
  <c r="C8700"/>
  <c r="C8699"/>
  <c r="C8698"/>
  <c r="C8697"/>
  <c r="C8696"/>
  <c r="C8695"/>
  <c r="C8694"/>
  <c r="C8693"/>
  <c r="C8692"/>
  <c r="C8691"/>
  <c r="C8690"/>
  <c r="C8689"/>
  <c r="C8688"/>
  <c r="C8687"/>
  <c r="C8686"/>
  <c r="C8685"/>
  <c r="C8684"/>
  <c r="C8683"/>
  <c r="C8682"/>
  <c r="C8681"/>
  <c r="C8680"/>
  <c r="C8679"/>
  <c r="C8678"/>
  <c r="C8677"/>
  <c r="C8676"/>
  <c r="C8675"/>
  <c r="C8674"/>
  <c r="C8673"/>
  <c r="C8672"/>
  <c r="C8671"/>
  <c r="C8670"/>
  <c r="C8669"/>
  <c r="C8668"/>
  <c r="C8667"/>
  <c r="C8666"/>
  <c r="C8665"/>
  <c r="C8664"/>
  <c r="C8663"/>
  <c r="C8662"/>
  <c r="C8661"/>
  <c r="C8660"/>
  <c r="C8659"/>
  <c r="C8658"/>
  <c r="C8657"/>
  <c r="C8656"/>
  <c r="C8655"/>
  <c r="C8654"/>
  <c r="C8653"/>
  <c r="C8652"/>
  <c r="C8651"/>
  <c r="C8650"/>
  <c r="C8649"/>
  <c r="C8648"/>
  <c r="C8647"/>
  <c r="C8646"/>
  <c r="C8645"/>
  <c r="C8644"/>
  <c r="C8643"/>
  <c r="C8642"/>
  <c r="C8641"/>
  <c r="C8640"/>
  <c r="C8639"/>
  <c r="C8638"/>
  <c r="C8637"/>
  <c r="C8636"/>
  <c r="C8635"/>
  <c r="C8634"/>
  <c r="C8633"/>
  <c r="C8632"/>
  <c r="C8631"/>
  <c r="C8630"/>
  <c r="C8629"/>
  <c r="C8628"/>
  <c r="C8627"/>
  <c r="C8626"/>
  <c r="C8625"/>
  <c r="C8624"/>
  <c r="C8623"/>
  <c r="C8622"/>
  <c r="C8621"/>
  <c r="C8620"/>
  <c r="C8619"/>
  <c r="C8618"/>
  <c r="C8617"/>
  <c r="C8616"/>
  <c r="C8615"/>
  <c r="C8614"/>
  <c r="C8613"/>
  <c r="C8612"/>
  <c r="C8611"/>
  <c r="C8610"/>
  <c r="C8609"/>
  <c r="C8608"/>
  <c r="C8607"/>
  <c r="C8606"/>
  <c r="C8605"/>
  <c r="C8604"/>
  <c r="C8603"/>
  <c r="C8602"/>
  <c r="C8601"/>
  <c r="C8600"/>
  <c r="C8599"/>
  <c r="C8598"/>
  <c r="C8597"/>
  <c r="C8596"/>
  <c r="C8595"/>
  <c r="C8594"/>
  <c r="C8593"/>
  <c r="C8592"/>
  <c r="C8591"/>
  <c r="C8590"/>
  <c r="C8589"/>
  <c r="C8588"/>
  <c r="C8587"/>
  <c r="C8586"/>
  <c r="C8585"/>
  <c r="C8584"/>
  <c r="C8583"/>
  <c r="C8582"/>
  <c r="C8581"/>
  <c r="C8580"/>
  <c r="C8579"/>
  <c r="C8578"/>
  <c r="C8577"/>
  <c r="C8576"/>
  <c r="C8575"/>
  <c r="C8574"/>
  <c r="C8573"/>
  <c r="C8572"/>
  <c r="C8571"/>
  <c r="C8570"/>
  <c r="C8569"/>
  <c r="C8568"/>
  <c r="C8567"/>
  <c r="C8566"/>
  <c r="C8565"/>
  <c r="C8564"/>
  <c r="C8563"/>
  <c r="C8562"/>
  <c r="C8561"/>
  <c r="C8560"/>
  <c r="C8559"/>
  <c r="C8558"/>
  <c r="C8557"/>
  <c r="C8556"/>
  <c r="C8555"/>
  <c r="C8554"/>
  <c r="C8553"/>
  <c r="C8552"/>
  <c r="C8551"/>
  <c r="C8550"/>
  <c r="C8549"/>
  <c r="C8548"/>
  <c r="C8547"/>
  <c r="C8546"/>
  <c r="C8545"/>
  <c r="C8544"/>
  <c r="C8543"/>
  <c r="C8542"/>
  <c r="C8541"/>
  <c r="C8540"/>
  <c r="C8539"/>
  <c r="C8538"/>
  <c r="C8537"/>
  <c r="C8536"/>
  <c r="C8535"/>
  <c r="C8534"/>
  <c r="C8533"/>
  <c r="C8532"/>
  <c r="C8531"/>
  <c r="C8530"/>
  <c r="C8529"/>
  <c r="C8528"/>
  <c r="C8527"/>
  <c r="C8526"/>
  <c r="C8525"/>
  <c r="C8524"/>
  <c r="C8523"/>
  <c r="C8522"/>
  <c r="C8521"/>
  <c r="C8520"/>
  <c r="C8519"/>
  <c r="C8518"/>
  <c r="C8517"/>
  <c r="C8516"/>
  <c r="C8515"/>
  <c r="C8514"/>
  <c r="C8513"/>
  <c r="C8512"/>
  <c r="C8511"/>
  <c r="C8510"/>
  <c r="C8509"/>
  <c r="C8508"/>
  <c r="C8507"/>
  <c r="C8506"/>
  <c r="C8505"/>
  <c r="C8504"/>
  <c r="C8503"/>
  <c r="C8502"/>
  <c r="C8501"/>
  <c r="C8500"/>
  <c r="C8499"/>
  <c r="C8498"/>
  <c r="C8497"/>
  <c r="C8496"/>
  <c r="C8495"/>
  <c r="C8494"/>
  <c r="C8493"/>
  <c r="C8492"/>
  <c r="C8491"/>
  <c r="C8490"/>
  <c r="C8489"/>
  <c r="C8488"/>
  <c r="C8487"/>
  <c r="C8486"/>
  <c r="C8485"/>
  <c r="C8484"/>
  <c r="C8483"/>
  <c r="C8482"/>
  <c r="C8481"/>
  <c r="C8480"/>
  <c r="C8479"/>
  <c r="C8478"/>
  <c r="C8477"/>
  <c r="C8476"/>
  <c r="C8475"/>
  <c r="C8474"/>
  <c r="C8473"/>
  <c r="C8472"/>
  <c r="C8471"/>
  <c r="C8470"/>
  <c r="C8469"/>
  <c r="C8468"/>
  <c r="C8467"/>
  <c r="C8466"/>
  <c r="C8465"/>
  <c r="C8464"/>
  <c r="C8463"/>
  <c r="C8462"/>
  <c r="C8461"/>
  <c r="C8460"/>
  <c r="C8459"/>
  <c r="C8458"/>
  <c r="C8457"/>
  <c r="C8456"/>
  <c r="C8455"/>
  <c r="C8454"/>
  <c r="C8453"/>
  <c r="C8452"/>
  <c r="C8451"/>
  <c r="C8450"/>
  <c r="C8449"/>
  <c r="C8448"/>
  <c r="C8447"/>
  <c r="C8446"/>
  <c r="C8445"/>
  <c r="C8444"/>
  <c r="C8443"/>
  <c r="C8442"/>
  <c r="C8441"/>
  <c r="C8440"/>
  <c r="C8439"/>
  <c r="C8438"/>
  <c r="C8437"/>
  <c r="C8436"/>
  <c r="C8435"/>
  <c r="C8434"/>
  <c r="C8433"/>
  <c r="C8432"/>
  <c r="C8431"/>
  <c r="C8430"/>
  <c r="C8429"/>
  <c r="C8428"/>
  <c r="C8427"/>
  <c r="C8426"/>
  <c r="C8425"/>
  <c r="C8424"/>
  <c r="C8423"/>
  <c r="C8422"/>
  <c r="C8421"/>
  <c r="C8420"/>
  <c r="C8419"/>
  <c r="C8418"/>
  <c r="C8417"/>
  <c r="C8416"/>
  <c r="C8415"/>
  <c r="C8414"/>
  <c r="C8413"/>
  <c r="C8412"/>
  <c r="C8411"/>
  <c r="C8410"/>
  <c r="C8409"/>
  <c r="C8408"/>
  <c r="C8407"/>
  <c r="C8406"/>
  <c r="C8405"/>
  <c r="C8404"/>
  <c r="C8403"/>
  <c r="C8402"/>
  <c r="C8401"/>
  <c r="C8400"/>
  <c r="C8399"/>
  <c r="C8398"/>
  <c r="C8397"/>
  <c r="C8396"/>
  <c r="C8395"/>
  <c r="C8394"/>
  <c r="C8393"/>
  <c r="C8392"/>
  <c r="C8391"/>
  <c r="C8390"/>
  <c r="C8389"/>
  <c r="C8388"/>
  <c r="C8387"/>
  <c r="C8386"/>
  <c r="C8385"/>
  <c r="C8384"/>
  <c r="C8383"/>
  <c r="C8382"/>
  <c r="C8381"/>
  <c r="C8380"/>
  <c r="C8379"/>
  <c r="C8378"/>
  <c r="C8377"/>
  <c r="C8376"/>
  <c r="C8375"/>
  <c r="C8374"/>
  <c r="C8373"/>
  <c r="C8372"/>
  <c r="C8371"/>
  <c r="C8370"/>
  <c r="C8369"/>
  <c r="C8368"/>
  <c r="C8367"/>
  <c r="C8366"/>
  <c r="C8365"/>
  <c r="C8364"/>
  <c r="C8363"/>
  <c r="C8362"/>
  <c r="C8361"/>
  <c r="C8360"/>
  <c r="C8359"/>
  <c r="C8358"/>
  <c r="C8357"/>
  <c r="C8356"/>
  <c r="C8355"/>
  <c r="C8354"/>
  <c r="C8353"/>
  <c r="C8352"/>
  <c r="C8351"/>
  <c r="C8350"/>
  <c r="C8349"/>
  <c r="C8348"/>
  <c r="C8347"/>
  <c r="C8346"/>
  <c r="C8345"/>
  <c r="C8344"/>
  <c r="C8343"/>
  <c r="C8342"/>
  <c r="C8341"/>
  <c r="C8340"/>
  <c r="C8339"/>
  <c r="C8338"/>
  <c r="C8337"/>
  <c r="C8336"/>
  <c r="C8335"/>
  <c r="C8334"/>
  <c r="C8333"/>
  <c r="C8332"/>
  <c r="C8331"/>
  <c r="C8330"/>
  <c r="C8329"/>
  <c r="C8328"/>
  <c r="C8327"/>
  <c r="C8326"/>
  <c r="C8325"/>
  <c r="C8324"/>
  <c r="C8323"/>
  <c r="C8322"/>
  <c r="C8321"/>
  <c r="C8320"/>
  <c r="C8319"/>
  <c r="C8318"/>
  <c r="C8317"/>
  <c r="C8316"/>
  <c r="C8315"/>
  <c r="C8314"/>
  <c r="C8313"/>
  <c r="C8312"/>
  <c r="C8311"/>
  <c r="C8310"/>
  <c r="C8309"/>
  <c r="C8308"/>
  <c r="C8307"/>
  <c r="C8306"/>
  <c r="C8305"/>
  <c r="C8304"/>
  <c r="C8303"/>
  <c r="C8302"/>
  <c r="C8301"/>
  <c r="C8300"/>
  <c r="C8299"/>
  <c r="C8298"/>
  <c r="C8297"/>
  <c r="C8296"/>
  <c r="C8295"/>
  <c r="C8294"/>
  <c r="C8293"/>
  <c r="C8292"/>
  <c r="C8291"/>
  <c r="C8290"/>
  <c r="C8289"/>
  <c r="C8288"/>
  <c r="C8287"/>
  <c r="C8286"/>
  <c r="C8285"/>
  <c r="C8284"/>
  <c r="C8283"/>
  <c r="C8282"/>
  <c r="C8281"/>
  <c r="C8280"/>
  <c r="C8279"/>
  <c r="C8278"/>
  <c r="C8277"/>
  <c r="C8276"/>
  <c r="C8275"/>
  <c r="C8274"/>
  <c r="C8273"/>
  <c r="C8272"/>
  <c r="C8271"/>
  <c r="C8270"/>
  <c r="C8269"/>
  <c r="C8268"/>
  <c r="C8267"/>
  <c r="C8266"/>
  <c r="C8265"/>
  <c r="C8264"/>
  <c r="C8263"/>
  <c r="C8262"/>
  <c r="C8261"/>
  <c r="C8260"/>
  <c r="C8259"/>
  <c r="C8258"/>
  <c r="C8257"/>
  <c r="C8256"/>
  <c r="C8255"/>
  <c r="C8254"/>
  <c r="C8253"/>
  <c r="C8252"/>
  <c r="C8251"/>
  <c r="C8250"/>
  <c r="C8249"/>
  <c r="C8248"/>
  <c r="C8247"/>
  <c r="C8246"/>
  <c r="C8245"/>
  <c r="C8244"/>
  <c r="C8243"/>
  <c r="C8242"/>
  <c r="C8241"/>
  <c r="C8240"/>
  <c r="C8239"/>
  <c r="C8238"/>
  <c r="C8237"/>
  <c r="C8236"/>
  <c r="C8235"/>
  <c r="C8234"/>
  <c r="C8233"/>
  <c r="C8232"/>
  <c r="C8231"/>
  <c r="C8230"/>
  <c r="C8229"/>
  <c r="C8228"/>
  <c r="C8227"/>
  <c r="C8226"/>
  <c r="C8225"/>
  <c r="C8224"/>
  <c r="C8223"/>
  <c r="C8222"/>
  <c r="C8221"/>
  <c r="C8220"/>
  <c r="C8219"/>
  <c r="C8218"/>
  <c r="C8217"/>
  <c r="C8216"/>
  <c r="C8215"/>
  <c r="C8214"/>
  <c r="C8213"/>
  <c r="C8212"/>
  <c r="C8211"/>
  <c r="C8210"/>
  <c r="C8209"/>
  <c r="C8208"/>
  <c r="C8207"/>
  <c r="C8206"/>
  <c r="C8205"/>
  <c r="C8204"/>
  <c r="C8203"/>
  <c r="C8202"/>
  <c r="C8201"/>
  <c r="C8200"/>
  <c r="C8199"/>
  <c r="C8198"/>
  <c r="C8197"/>
  <c r="C8196"/>
  <c r="C8195"/>
  <c r="C8194"/>
  <c r="C8193"/>
  <c r="C8192"/>
  <c r="C8191"/>
  <c r="C8190"/>
  <c r="C8189"/>
  <c r="C8188"/>
  <c r="C8187"/>
  <c r="C8186"/>
  <c r="C8185"/>
  <c r="C8184"/>
  <c r="C8183"/>
  <c r="C8182"/>
  <c r="C8181"/>
  <c r="C8180"/>
  <c r="C8179"/>
  <c r="C8178"/>
  <c r="C8177"/>
  <c r="C8176"/>
  <c r="C8175"/>
  <c r="C8174"/>
  <c r="C8173"/>
  <c r="C8172"/>
  <c r="C8171"/>
  <c r="C8170"/>
  <c r="C8169"/>
  <c r="C8168"/>
  <c r="C8167"/>
  <c r="C8166"/>
  <c r="C8165"/>
  <c r="C8164"/>
  <c r="C8163"/>
  <c r="C8162"/>
  <c r="C8161"/>
  <c r="C8160"/>
  <c r="C8159"/>
  <c r="C8158"/>
  <c r="C8157"/>
  <c r="C8156"/>
  <c r="C8155"/>
  <c r="C8154"/>
  <c r="C8153"/>
  <c r="C8152"/>
  <c r="C8151"/>
  <c r="C8150"/>
  <c r="C8149"/>
  <c r="C8148"/>
  <c r="C8147"/>
  <c r="C8146"/>
  <c r="C8145"/>
  <c r="C8144"/>
  <c r="C8143"/>
  <c r="C8142"/>
  <c r="C8141"/>
  <c r="C8140"/>
  <c r="C8139"/>
  <c r="C8138"/>
  <c r="C8137"/>
  <c r="C8136"/>
  <c r="C8135"/>
  <c r="C8134"/>
  <c r="C8133"/>
  <c r="C8132"/>
  <c r="C8131"/>
  <c r="C8130"/>
  <c r="C8129"/>
  <c r="C8128"/>
  <c r="C8127"/>
  <c r="C8126"/>
  <c r="C8125"/>
  <c r="C8124"/>
  <c r="C8123"/>
  <c r="C8122"/>
  <c r="C8121"/>
  <c r="C8120"/>
  <c r="C8119"/>
  <c r="C8118"/>
  <c r="C8117"/>
  <c r="C8116"/>
  <c r="C8115"/>
  <c r="C8114"/>
  <c r="C8113"/>
  <c r="C8112"/>
  <c r="C8111"/>
  <c r="C8110"/>
  <c r="C8109"/>
  <c r="C8108"/>
  <c r="C8107"/>
  <c r="C8106"/>
  <c r="C8105"/>
  <c r="C8104"/>
  <c r="C8103"/>
  <c r="C8102"/>
  <c r="C8101"/>
  <c r="C8100"/>
  <c r="C8099"/>
  <c r="C8098"/>
  <c r="C8097"/>
  <c r="C8096"/>
  <c r="C8095"/>
  <c r="C8094"/>
  <c r="C8093"/>
  <c r="C8092"/>
  <c r="C8091"/>
  <c r="C8090"/>
  <c r="C8089"/>
  <c r="C8088"/>
  <c r="C8087"/>
  <c r="C8086"/>
  <c r="C8085"/>
  <c r="C8084"/>
  <c r="C8083"/>
  <c r="C8082"/>
  <c r="C8081"/>
  <c r="C8080"/>
  <c r="C8079"/>
  <c r="C8078"/>
  <c r="C8077"/>
  <c r="C8076"/>
  <c r="C8075"/>
  <c r="C8074"/>
  <c r="C8073"/>
  <c r="C8072"/>
  <c r="C8071"/>
  <c r="C8070"/>
  <c r="C8069"/>
  <c r="C8068"/>
  <c r="C8067"/>
  <c r="C8066"/>
  <c r="C8065"/>
  <c r="C8064"/>
  <c r="C8063"/>
  <c r="C8062"/>
  <c r="C8061"/>
  <c r="C8060"/>
  <c r="C8059"/>
  <c r="C8058"/>
  <c r="C8057"/>
  <c r="C8056"/>
  <c r="C8055"/>
  <c r="C8054"/>
  <c r="C8053"/>
  <c r="C8052"/>
  <c r="C8051"/>
  <c r="C8050"/>
  <c r="C8049"/>
  <c r="C8048"/>
  <c r="C8047"/>
  <c r="C8046"/>
  <c r="C8045"/>
  <c r="C8044"/>
  <c r="C8043"/>
  <c r="C8042"/>
  <c r="C8041"/>
  <c r="C8040"/>
  <c r="C8039"/>
  <c r="C8038"/>
  <c r="C8037"/>
  <c r="C8036"/>
  <c r="C8035"/>
  <c r="C8034"/>
  <c r="C8033"/>
  <c r="C8032"/>
  <c r="C8031"/>
  <c r="C8030"/>
  <c r="C8029"/>
  <c r="C8028"/>
  <c r="C8027"/>
  <c r="C8026"/>
  <c r="C8025"/>
  <c r="C8024"/>
  <c r="C8023"/>
  <c r="C8022"/>
  <c r="C8021"/>
  <c r="C8020"/>
  <c r="C8019"/>
  <c r="C8018"/>
  <c r="C8017"/>
  <c r="C8016"/>
  <c r="C8015"/>
  <c r="C8014"/>
  <c r="C8013"/>
  <c r="C8012"/>
  <c r="C8011"/>
  <c r="C8010"/>
  <c r="C8009"/>
  <c r="C8008"/>
  <c r="C8007"/>
  <c r="C8006"/>
  <c r="C8005"/>
  <c r="C8004"/>
  <c r="C8003"/>
  <c r="C8002"/>
  <c r="C8001"/>
  <c r="C8000"/>
  <c r="C7999"/>
  <c r="C7998"/>
  <c r="C7997"/>
  <c r="C7996"/>
  <c r="C7995"/>
  <c r="C7994"/>
  <c r="C7993"/>
  <c r="C7992"/>
  <c r="C7991"/>
  <c r="C7990"/>
  <c r="C7989"/>
  <c r="C7988"/>
  <c r="C7987"/>
  <c r="C7986"/>
  <c r="C7985"/>
  <c r="C7984"/>
  <c r="C7983"/>
  <c r="C7982"/>
  <c r="C7981"/>
  <c r="C7980"/>
  <c r="C7979"/>
  <c r="C7978"/>
  <c r="C7977"/>
  <c r="C7976"/>
  <c r="C7975"/>
  <c r="C7974"/>
  <c r="C7973"/>
  <c r="C7972"/>
  <c r="C7971"/>
  <c r="C7970"/>
  <c r="C7969"/>
  <c r="C7968"/>
  <c r="C7967"/>
  <c r="C7966"/>
  <c r="C7965"/>
  <c r="C7964"/>
  <c r="C7963"/>
  <c r="C7962"/>
  <c r="C7961"/>
  <c r="C7960"/>
  <c r="C7959"/>
  <c r="C7958"/>
  <c r="C7957"/>
  <c r="C7956"/>
  <c r="C7955"/>
  <c r="C7954"/>
  <c r="C7953"/>
  <c r="C7952"/>
  <c r="C7951"/>
  <c r="C7950"/>
  <c r="C7949"/>
  <c r="C7948"/>
  <c r="C7947"/>
  <c r="C7946"/>
  <c r="C7945"/>
  <c r="C7944"/>
  <c r="C7943"/>
  <c r="C7942"/>
  <c r="C7941"/>
  <c r="C7940"/>
  <c r="C7939"/>
  <c r="C7938"/>
  <c r="C7937"/>
  <c r="C7936"/>
  <c r="C7935"/>
  <c r="C7934"/>
  <c r="C7933"/>
  <c r="C7932"/>
  <c r="C7931"/>
  <c r="C7930"/>
  <c r="C7929"/>
  <c r="C7928"/>
  <c r="C7927"/>
  <c r="C7926"/>
  <c r="C7925"/>
  <c r="C7924"/>
  <c r="C7923"/>
  <c r="C7922"/>
  <c r="C7921"/>
  <c r="C7920"/>
  <c r="C7919"/>
  <c r="C7918"/>
  <c r="C7917"/>
  <c r="C7916"/>
  <c r="C7915"/>
  <c r="C7914"/>
  <c r="C7913"/>
  <c r="C7912"/>
  <c r="C7911"/>
  <c r="C7910"/>
  <c r="C7909"/>
  <c r="C7908"/>
  <c r="C7907"/>
  <c r="C7906"/>
  <c r="C7905"/>
  <c r="C7904"/>
  <c r="C7903"/>
  <c r="C7902"/>
  <c r="C7901"/>
  <c r="C7900"/>
  <c r="C7899"/>
  <c r="C7898"/>
  <c r="C7897"/>
  <c r="C7896"/>
  <c r="C7895"/>
  <c r="C7894"/>
  <c r="C7893"/>
  <c r="C7892"/>
  <c r="C7891"/>
  <c r="C7890"/>
  <c r="C7889"/>
  <c r="C7888"/>
  <c r="C7887"/>
  <c r="C7886"/>
  <c r="C7885"/>
  <c r="C7884"/>
  <c r="C7883"/>
  <c r="C7882"/>
  <c r="C7881"/>
  <c r="C7880"/>
  <c r="C7879"/>
  <c r="C7878"/>
  <c r="C7877"/>
  <c r="C7876"/>
  <c r="C7875"/>
  <c r="C7874"/>
  <c r="C7873"/>
  <c r="C7872"/>
  <c r="C7871"/>
  <c r="C7870"/>
  <c r="C7869"/>
  <c r="C7868"/>
  <c r="C7867"/>
  <c r="C7866"/>
  <c r="C7865"/>
  <c r="C7864"/>
  <c r="C7863"/>
  <c r="C7862"/>
  <c r="C7861"/>
  <c r="C7860"/>
  <c r="C7859"/>
  <c r="C7858"/>
  <c r="C7857"/>
  <c r="C7856"/>
  <c r="C7855"/>
  <c r="C7854"/>
  <c r="C7853"/>
  <c r="C7852"/>
  <c r="C7851"/>
  <c r="C7850"/>
  <c r="C7849"/>
  <c r="C7848"/>
  <c r="C7847"/>
  <c r="C7846"/>
  <c r="C7845"/>
  <c r="C7844"/>
  <c r="C7843"/>
  <c r="C7842"/>
  <c r="C7841"/>
  <c r="C7840"/>
  <c r="C7839"/>
  <c r="C7838"/>
  <c r="C7837"/>
  <c r="C7836"/>
  <c r="C7835"/>
  <c r="C7834"/>
  <c r="C7833"/>
  <c r="C7832"/>
  <c r="C7831"/>
  <c r="C7830"/>
  <c r="C7829"/>
  <c r="C7828"/>
  <c r="C7827"/>
  <c r="C7826"/>
  <c r="C7825"/>
  <c r="C7824"/>
  <c r="C7823"/>
  <c r="C7822"/>
  <c r="C7821"/>
  <c r="C7820"/>
  <c r="C7819"/>
  <c r="C7818"/>
  <c r="C7817"/>
  <c r="C7816"/>
  <c r="C7815"/>
  <c r="C7814"/>
  <c r="C7813"/>
  <c r="C7812"/>
  <c r="C7811"/>
  <c r="C7810"/>
  <c r="C7809"/>
  <c r="C7808"/>
  <c r="C7807"/>
  <c r="C7806"/>
  <c r="C7805"/>
  <c r="C7804"/>
  <c r="C7803"/>
  <c r="C7802"/>
  <c r="C7801"/>
  <c r="C7800"/>
  <c r="C7799"/>
  <c r="C7798"/>
  <c r="C7797"/>
  <c r="C7796"/>
  <c r="C7795"/>
  <c r="C7794"/>
  <c r="C7793"/>
  <c r="C7792"/>
  <c r="C7791"/>
  <c r="C7790"/>
  <c r="C7789"/>
  <c r="C7788"/>
  <c r="C7787"/>
  <c r="C7786"/>
  <c r="C7785"/>
  <c r="C7784"/>
  <c r="C7783"/>
  <c r="C7782"/>
  <c r="C7781"/>
  <c r="C7780"/>
  <c r="C7779"/>
  <c r="C7778"/>
  <c r="C7777"/>
  <c r="C7776"/>
  <c r="C7775"/>
  <c r="C7774"/>
  <c r="C7773"/>
  <c r="C7772"/>
  <c r="C7771"/>
  <c r="C7770"/>
  <c r="C7769"/>
  <c r="C7768"/>
  <c r="C7767"/>
  <c r="C7766"/>
  <c r="C7765"/>
  <c r="C7764"/>
  <c r="C7763"/>
  <c r="C7762"/>
  <c r="C7761"/>
  <c r="C7760"/>
  <c r="C7759"/>
  <c r="C7758"/>
  <c r="C7757"/>
  <c r="C7756"/>
  <c r="C7755"/>
  <c r="C7754"/>
  <c r="C7753"/>
  <c r="C7752"/>
  <c r="C7751"/>
  <c r="C7750"/>
  <c r="C7749"/>
  <c r="C7748"/>
  <c r="C7747"/>
  <c r="C7746"/>
  <c r="C7745"/>
  <c r="C7744"/>
  <c r="C7743"/>
  <c r="C7742"/>
  <c r="C7741"/>
  <c r="C7740"/>
  <c r="C7739"/>
  <c r="C7738"/>
  <c r="C7737"/>
  <c r="C7736"/>
  <c r="C7735"/>
  <c r="C7734"/>
  <c r="C7733"/>
  <c r="C7732"/>
  <c r="C7731"/>
  <c r="C7730"/>
  <c r="C7729"/>
  <c r="C7728"/>
  <c r="C7727"/>
  <c r="C7726"/>
  <c r="C7725"/>
  <c r="C7724"/>
  <c r="C7723"/>
  <c r="C7722"/>
  <c r="C7721"/>
  <c r="C7720"/>
  <c r="C7719"/>
  <c r="C7718"/>
  <c r="C7717"/>
  <c r="C7716"/>
  <c r="C7715"/>
  <c r="C7714"/>
  <c r="C7713"/>
  <c r="C7712"/>
  <c r="C7711"/>
  <c r="C7710"/>
  <c r="C7709"/>
  <c r="C7708"/>
  <c r="C7707"/>
  <c r="C7706"/>
  <c r="C7705"/>
  <c r="C7704"/>
  <c r="C7703"/>
  <c r="C7702"/>
  <c r="C7701"/>
  <c r="C7700"/>
  <c r="C7699"/>
  <c r="C7698"/>
  <c r="C7697"/>
  <c r="C7696"/>
  <c r="C7695"/>
  <c r="C7694"/>
  <c r="C7693"/>
  <c r="C7692"/>
  <c r="C7691"/>
  <c r="C7690"/>
  <c r="C7689"/>
  <c r="C7688"/>
  <c r="C7687"/>
  <c r="C7686"/>
  <c r="C7685"/>
  <c r="C7684"/>
  <c r="C7683"/>
  <c r="C7682"/>
  <c r="C7681"/>
  <c r="C7680"/>
  <c r="C7679"/>
  <c r="C7678"/>
  <c r="C7677"/>
  <c r="C7676"/>
  <c r="C7675"/>
  <c r="C7674"/>
  <c r="C7673"/>
  <c r="C7672"/>
  <c r="C7671"/>
  <c r="C7670"/>
  <c r="C7669"/>
  <c r="C7668"/>
  <c r="C7667"/>
  <c r="C7666"/>
  <c r="C7665"/>
  <c r="C7664"/>
  <c r="C7663"/>
  <c r="C7662"/>
  <c r="C7661"/>
  <c r="C7660"/>
  <c r="C7659"/>
  <c r="C7658"/>
  <c r="C7657"/>
  <c r="C7656"/>
  <c r="C7655"/>
  <c r="C7654"/>
  <c r="C7653"/>
  <c r="C7652"/>
  <c r="C7651"/>
  <c r="C7650"/>
  <c r="C7649"/>
  <c r="C7648"/>
  <c r="C7647"/>
  <c r="C7646"/>
  <c r="C7645"/>
  <c r="C7644"/>
  <c r="C7643"/>
  <c r="C7642"/>
  <c r="C7641"/>
  <c r="C7640"/>
  <c r="C7639"/>
  <c r="C7638"/>
  <c r="C7637"/>
  <c r="C7636"/>
  <c r="C7635"/>
  <c r="C7634"/>
  <c r="C7633"/>
  <c r="C7632"/>
  <c r="C7631"/>
  <c r="C7630"/>
  <c r="C7629"/>
  <c r="C7628"/>
  <c r="C7627"/>
  <c r="C7626"/>
  <c r="C7625"/>
  <c r="C7624"/>
  <c r="C7623"/>
  <c r="C7622"/>
  <c r="C7621"/>
  <c r="C7620"/>
  <c r="C7619"/>
  <c r="C7618"/>
  <c r="C7617"/>
  <c r="C7616"/>
  <c r="C7615"/>
  <c r="C7614"/>
  <c r="C7613"/>
  <c r="C7612"/>
  <c r="C7611"/>
  <c r="C7610"/>
  <c r="C7609"/>
  <c r="C7608"/>
  <c r="C7607"/>
  <c r="C7606"/>
  <c r="C7605"/>
  <c r="C7604"/>
  <c r="C7603"/>
  <c r="C7602"/>
  <c r="C7601"/>
  <c r="C7600"/>
  <c r="C7599"/>
  <c r="C7598"/>
  <c r="C7597"/>
  <c r="C7596"/>
  <c r="C7595"/>
  <c r="C7594"/>
  <c r="C7593"/>
  <c r="C7592"/>
  <c r="C7591"/>
  <c r="C7590"/>
  <c r="C7589"/>
  <c r="C7588"/>
  <c r="C7587"/>
  <c r="C7586"/>
  <c r="C7585"/>
  <c r="C7584"/>
  <c r="C7583"/>
  <c r="C7582"/>
  <c r="C7581"/>
  <c r="C7580"/>
  <c r="C7579"/>
  <c r="C7578"/>
  <c r="C7577"/>
  <c r="C7576"/>
  <c r="C7575"/>
  <c r="C7574"/>
  <c r="C7573"/>
  <c r="C7572"/>
  <c r="C7571"/>
  <c r="C7570"/>
  <c r="C7569"/>
  <c r="C7568"/>
  <c r="C7567"/>
  <c r="C7566"/>
  <c r="C7565"/>
  <c r="C7564"/>
  <c r="C7563"/>
  <c r="C7562"/>
  <c r="C7561"/>
  <c r="C7560"/>
  <c r="C7559"/>
  <c r="C7558"/>
  <c r="C7557"/>
  <c r="C7556"/>
  <c r="C7555"/>
  <c r="C7554"/>
  <c r="C7553"/>
  <c r="C7552"/>
  <c r="C7551"/>
  <c r="C7550"/>
  <c r="C7549"/>
  <c r="C7548"/>
  <c r="C7547"/>
  <c r="C7546"/>
  <c r="C7545"/>
  <c r="C7544"/>
  <c r="C7543"/>
  <c r="C7542"/>
  <c r="C7541"/>
  <c r="C7540"/>
  <c r="C7539"/>
  <c r="C7538"/>
  <c r="C7537"/>
  <c r="C7536"/>
  <c r="C7535"/>
  <c r="C7534"/>
  <c r="C7533"/>
  <c r="C7532"/>
  <c r="C7531"/>
  <c r="C7530"/>
  <c r="C7529"/>
  <c r="C7528"/>
  <c r="C7527"/>
  <c r="C7526"/>
  <c r="C7525"/>
  <c r="C7524"/>
  <c r="C7523"/>
  <c r="C7522"/>
  <c r="C7521"/>
  <c r="C7520"/>
  <c r="C7519"/>
  <c r="C7518"/>
  <c r="C7517"/>
  <c r="C7516"/>
  <c r="C7515"/>
  <c r="C7514"/>
  <c r="C7513"/>
  <c r="C7512"/>
  <c r="C7511"/>
  <c r="C7510"/>
  <c r="C7509"/>
  <c r="C7508"/>
  <c r="C7507"/>
  <c r="C7506"/>
  <c r="C7505"/>
  <c r="C7504"/>
  <c r="C7503"/>
  <c r="C7502"/>
  <c r="C7501"/>
  <c r="C7500"/>
  <c r="C7499"/>
  <c r="C7498"/>
  <c r="C7497"/>
  <c r="C7496"/>
  <c r="C7495"/>
  <c r="C7494"/>
  <c r="C7493"/>
  <c r="C7492"/>
  <c r="C7491"/>
  <c r="C7490"/>
  <c r="C7489"/>
  <c r="C7488"/>
  <c r="C7487"/>
  <c r="C7486"/>
  <c r="C7485"/>
  <c r="C7484"/>
  <c r="C7483"/>
  <c r="C7482"/>
  <c r="C7481"/>
  <c r="C7480"/>
  <c r="C7479"/>
  <c r="C7478"/>
  <c r="C7477"/>
  <c r="C7476"/>
  <c r="C7475"/>
  <c r="C7474"/>
  <c r="C7473"/>
  <c r="C7472"/>
  <c r="C7471"/>
  <c r="C7470"/>
  <c r="C7469"/>
  <c r="C7468"/>
  <c r="C7467"/>
  <c r="C7466"/>
  <c r="C7465"/>
  <c r="C7464"/>
  <c r="C7463"/>
  <c r="C7462"/>
  <c r="C7461"/>
  <c r="C7460"/>
  <c r="C7459"/>
  <c r="C7458"/>
  <c r="C7457"/>
  <c r="C7456"/>
  <c r="C7455"/>
  <c r="C7454"/>
  <c r="C7453"/>
  <c r="C7452"/>
  <c r="C7451"/>
  <c r="C7450"/>
  <c r="C7449"/>
  <c r="C7448"/>
  <c r="C7447"/>
  <c r="C7446"/>
  <c r="C7445"/>
  <c r="C7444"/>
  <c r="C7443"/>
  <c r="C7442"/>
  <c r="C7441"/>
  <c r="C7440"/>
  <c r="C7439"/>
  <c r="C7438"/>
  <c r="C7437"/>
  <c r="C7436"/>
  <c r="C7435"/>
  <c r="C7434"/>
  <c r="C7433"/>
  <c r="C7432"/>
  <c r="C7431"/>
  <c r="C7430"/>
  <c r="C7429"/>
  <c r="C7428"/>
  <c r="C7427"/>
  <c r="C7426"/>
  <c r="C7425"/>
  <c r="C7424"/>
  <c r="C7423"/>
  <c r="C7422"/>
  <c r="C7421"/>
  <c r="C7420"/>
  <c r="C7419"/>
  <c r="C7418"/>
  <c r="C7417"/>
  <c r="C7416"/>
  <c r="C7415"/>
  <c r="C7414"/>
  <c r="C7413"/>
  <c r="C7412"/>
  <c r="C7411"/>
  <c r="C7410"/>
  <c r="C7409"/>
  <c r="C7408"/>
  <c r="C7407"/>
  <c r="C7406"/>
  <c r="C7405"/>
  <c r="C7404"/>
  <c r="C7403"/>
  <c r="C7402"/>
  <c r="C7401"/>
  <c r="C7400"/>
  <c r="C7399"/>
  <c r="C7398"/>
  <c r="C7397"/>
  <c r="C7396"/>
  <c r="C7395"/>
  <c r="C7394"/>
  <c r="C7393"/>
  <c r="C7392"/>
  <c r="C7391"/>
  <c r="C7390"/>
  <c r="C7389"/>
  <c r="C7388"/>
  <c r="C7387"/>
  <c r="C7386"/>
  <c r="C7385"/>
  <c r="C7384"/>
  <c r="C7383"/>
  <c r="C7382"/>
  <c r="C7381"/>
  <c r="C7380"/>
  <c r="C7379"/>
  <c r="C7378"/>
  <c r="C7377"/>
  <c r="C7376"/>
  <c r="C7375"/>
  <c r="C7374"/>
  <c r="C7373"/>
  <c r="C7372"/>
  <c r="C7371"/>
  <c r="C7370"/>
  <c r="C7369"/>
  <c r="C7368"/>
  <c r="C7367"/>
  <c r="C7366"/>
  <c r="C7365"/>
  <c r="C7364"/>
  <c r="C7363"/>
  <c r="C7362"/>
  <c r="C7361"/>
  <c r="C7360"/>
  <c r="C7359"/>
  <c r="C7358"/>
  <c r="C7357"/>
  <c r="C7356"/>
  <c r="C7355"/>
  <c r="C7354"/>
  <c r="C7353"/>
  <c r="C7352"/>
  <c r="C7351"/>
  <c r="C7350"/>
  <c r="C7349"/>
  <c r="C7348"/>
  <c r="C7347"/>
  <c r="C7346"/>
  <c r="C7345"/>
  <c r="C7344"/>
  <c r="C7343"/>
  <c r="C7342"/>
  <c r="C7341"/>
  <c r="C7340"/>
  <c r="C7339"/>
  <c r="C7338"/>
  <c r="C7337"/>
  <c r="C7336"/>
  <c r="C7335"/>
  <c r="C7334"/>
  <c r="C7333"/>
  <c r="C7332"/>
  <c r="C7331"/>
  <c r="C7330"/>
  <c r="C7329"/>
  <c r="C7328"/>
  <c r="C7327"/>
  <c r="C7326"/>
  <c r="C7325"/>
  <c r="C7324"/>
  <c r="C7323"/>
  <c r="C7322"/>
  <c r="C7321"/>
  <c r="C7320"/>
  <c r="C7319"/>
  <c r="C7318"/>
  <c r="C7317"/>
  <c r="C7316"/>
  <c r="C7315"/>
  <c r="C7314"/>
  <c r="C7313"/>
  <c r="C7312"/>
  <c r="C7311"/>
  <c r="C7310"/>
  <c r="C7309"/>
  <c r="C7308"/>
  <c r="C7307"/>
  <c r="C7306"/>
  <c r="C7305"/>
  <c r="C7304"/>
  <c r="C7303"/>
  <c r="C7302"/>
  <c r="C7301"/>
  <c r="C7300"/>
  <c r="C7299"/>
  <c r="C7298"/>
  <c r="C7297"/>
  <c r="C7296"/>
  <c r="C7295"/>
  <c r="C7294"/>
  <c r="C7293"/>
  <c r="C7292"/>
  <c r="C7291"/>
  <c r="C7290"/>
  <c r="C7289"/>
  <c r="C7288"/>
  <c r="C7287"/>
  <c r="C7286"/>
  <c r="C7285"/>
  <c r="C7284"/>
  <c r="C7283"/>
  <c r="C7282"/>
  <c r="C7281"/>
  <c r="C7280"/>
  <c r="C7279"/>
  <c r="C7278"/>
  <c r="C7277"/>
  <c r="C7276"/>
  <c r="C7275"/>
  <c r="C7274"/>
  <c r="C7273"/>
  <c r="C7272"/>
  <c r="C7271"/>
  <c r="C7270"/>
  <c r="C7269"/>
  <c r="C7268"/>
  <c r="C7267"/>
  <c r="C7266"/>
  <c r="C7265"/>
  <c r="C7264"/>
  <c r="C7263"/>
  <c r="C7262"/>
  <c r="C7261"/>
  <c r="C7260"/>
  <c r="C7259"/>
  <c r="C7258"/>
  <c r="C7257"/>
  <c r="C7256"/>
  <c r="C7255"/>
  <c r="C7254"/>
  <c r="C7253"/>
  <c r="C7252"/>
  <c r="C7251"/>
  <c r="C7250"/>
  <c r="C7249"/>
  <c r="C7248"/>
  <c r="C7247"/>
  <c r="C7246"/>
  <c r="C7245"/>
  <c r="C7244"/>
  <c r="C7243"/>
  <c r="C7242"/>
  <c r="C7241"/>
  <c r="C7240"/>
  <c r="C7239"/>
  <c r="C7238"/>
  <c r="C7237"/>
  <c r="C7236"/>
  <c r="C7235"/>
  <c r="C7234"/>
  <c r="C7233"/>
  <c r="C7232"/>
  <c r="C7231"/>
  <c r="C7230"/>
  <c r="C7229"/>
  <c r="C7228"/>
  <c r="C7227"/>
  <c r="C7226"/>
  <c r="C7225"/>
  <c r="C7224"/>
  <c r="C7223"/>
  <c r="C7222"/>
  <c r="C7221"/>
  <c r="C7220"/>
  <c r="C7219"/>
  <c r="C7218"/>
  <c r="C7217"/>
  <c r="C7216"/>
  <c r="C7215"/>
  <c r="C7214"/>
  <c r="C7213"/>
  <c r="C7212"/>
  <c r="C7211"/>
  <c r="C7210"/>
  <c r="C7209"/>
  <c r="C7208"/>
  <c r="C7207"/>
  <c r="C7206"/>
  <c r="C7205"/>
  <c r="C7204"/>
  <c r="C7203"/>
  <c r="C7202"/>
  <c r="C7201"/>
  <c r="C7200"/>
  <c r="C7199"/>
  <c r="C7198"/>
  <c r="C7197"/>
  <c r="C7196"/>
  <c r="C7195"/>
  <c r="C7194"/>
  <c r="C7193"/>
  <c r="C7192"/>
  <c r="C7191"/>
  <c r="C7190"/>
  <c r="C7189"/>
  <c r="C7188"/>
  <c r="C7187"/>
  <c r="C7186"/>
  <c r="C7185"/>
  <c r="C7184"/>
  <c r="C7183"/>
  <c r="C7182"/>
  <c r="C7181"/>
  <c r="C7180"/>
  <c r="C7179"/>
  <c r="C7178"/>
  <c r="C7177"/>
  <c r="C7176"/>
  <c r="C7175"/>
  <c r="C7174"/>
  <c r="C7173"/>
  <c r="C7172"/>
  <c r="C7171"/>
  <c r="C7170"/>
  <c r="C7169"/>
  <c r="C7168"/>
  <c r="C7167"/>
  <c r="C7166"/>
  <c r="C7165"/>
  <c r="C7164"/>
  <c r="C7163"/>
  <c r="C7162"/>
  <c r="C7161"/>
  <c r="C7160"/>
  <c r="C7159"/>
  <c r="C7158"/>
  <c r="C7157"/>
  <c r="C7156"/>
  <c r="C7155"/>
  <c r="C7154"/>
  <c r="C7153"/>
  <c r="C7152"/>
  <c r="C7151"/>
  <c r="C7150"/>
  <c r="C7149"/>
  <c r="C7148"/>
  <c r="C7147"/>
  <c r="C7146"/>
  <c r="C7145"/>
  <c r="C7144"/>
  <c r="C7143"/>
  <c r="C7142"/>
  <c r="C7141"/>
  <c r="C7140"/>
  <c r="C7139"/>
  <c r="C7138"/>
  <c r="C7137"/>
  <c r="C7136"/>
  <c r="C7135"/>
  <c r="C7134"/>
  <c r="C7133"/>
  <c r="C7132"/>
  <c r="C7131"/>
  <c r="C7130"/>
  <c r="C7129"/>
  <c r="C7128"/>
  <c r="C7127"/>
  <c r="C7126"/>
  <c r="C7125"/>
  <c r="C7124"/>
  <c r="C7123"/>
  <c r="C7122"/>
  <c r="C7121"/>
  <c r="C7120"/>
  <c r="C7119"/>
  <c r="C7118"/>
  <c r="C7117"/>
  <c r="C7116"/>
  <c r="C7115"/>
  <c r="C7114"/>
  <c r="C7113"/>
  <c r="C7112"/>
  <c r="C7111"/>
  <c r="C7110"/>
  <c r="C7109"/>
  <c r="C7108"/>
  <c r="C7107"/>
  <c r="C7106"/>
  <c r="C7105"/>
  <c r="C7104"/>
  <c r="C7103"/>
  <c r="C7102"/>
  <c r="C7101"/>
  <c r="C7100"/>
  <c r="C7099"/>
  <c r="C7098"/>
  <c r="C7097"/>
  <c r="C7096"/>
  <c r="C7095"/>
  <c r="C7094"/>
  <c r="C7093"/>
  <c r="C7092"/>
  <c r="C7091"/>
  <c r="C7090"/>
  <c r="C7089"/>
  <c r="C7088"/>
  <c r="C7087"/>
  <c r="C7086"/>
  <c r="C7085"/>
  <c r="C7084"/>
  <c r="C7083"/>
  <c r="C7082"/>
  <c r="C7081"/>
  <c r="C7080"/>
  <c r="C7079"/>
  <c r="C7078"/>
  <c r="C7077"/>
  <c r="C7076"/>
  <c r="C7075"/>
  <c r="C7074"/>
  <c r="C7073"/>
  <c r="C7072"/>
  <c r="C7071"/>
  <c r="C7070"/>
  <c r="C7069"/>
  <c r="C7068"/>
  <c r="C7067"/>
  <c r="C7066"/>
  <c r="C7065"/>
  <c r="C7064"/>
  <c r="C7063"/>
  <c r="C7062"/>
  <c r="C7061"/>
  <c r="C7060"/>
  <c r="C7059"/>
  <c r="C7058"/>
  <c r="C7057"/>
  <c r="C7056"/>
  <c r="C7055"/>
  <c r="C7054"/>
  <c r="C7053"/>
  <c r="C7052"/>
  <c r="C7051"/>
  <c r="C7050"/>
  <c r="C7049"/>
  <c r="C7048"/>
  <c r="C7047"/>
  <c r="C7046"/>
  <c r="C7045"/>
  <c r="C7044"/>
  <c r="C7043"/>
  <c r="C7042"/>
  <c r="C7041"/>
  <c r="C7040"/>
  <c r="C7039"/>
  <c r="C7038"/>
  <c r="C7037"/>
  <c r="C7036"/>
  <c r="C7035"/>
  <c r="C7034"/>
  <c r="C7033"/>
  <c r="C7032"/>
  <c r="C7031"/>
  <c r="C7030"/>
  <c r="C7029"/>
  <c r="C7028"/>
  <c r="C7027"/>
  <c r="C7026"/>
  <c r="C7025"/>
  <c r="C7024"/>
  <c r="C7023"/>
  <c r="C7022"/>
  <c r="C7021"/>
  <c r="C7020"/>
  <c r="C7019"/>
  <c r="C7018"/>
  <c r="C7017"/>
  <c r="C7016"/>
  <c r="C7015"/>
  <c r="C7014"/>
  <c r="C7013"/>
  <c r="C7012"/>
  <c r="C7011"/>
  <c r="C7010"/>
  <c r="C7009"/>
  <c r="C7008"/>
  <c r="C7007"/>
  <c r="C7006"/>
  <c r="C7005"/>
  <c r="C7004"/>
  <c r="C7003"/>
  <c r="C7002"/>
  <c r="C7001"/>
  <c r="C7000"/>
  <c r="C6999"/>
  <c r="C6998"/>
  <c r="C6997"/>
  <c r="C6996"/>
  <c r="C6995"/>
  <c r="C6994"/>
  <c r="C6993"/>
  <c r="C6992"/>
  <c r="C6991"/>
  <c r="C6990"/>
  <c r="C6989"/>
  <c r="C6988"/>
  <c r="C6987"/>
  <c r="C6986"/>
  <c r="C6985"/>
  <c r="C6984"/>
  <c r="C6983"/>
  <c r="C6982"/>
  <c r="C6981"/>
  <c r="C6980"/>
  <c r="C6979"/>
  <c r="C6978"/>
  <c r="C6977"/>
  <c r="C6976"/>
  <c r="C6975"/>
  <c r="C6974"/>
  <c r="C6973"/>
  <c r="C6972"/>
  <c r="C6971"/>
  <c r="C6970"/>
  <c r="C6969"/>
  <c r="C6968"/>
  <c r="C6967"/>
  <c r="C6966"/>
  <c r="C6965"/>
  <c r="C6964"/>
  <c r="C6963"/>
  <c r="C6962"/>
  <c r="C6961"/>
  <c r="C6960"/>
  <c r="C6959"/>
  <c r="C6958"/>
  <c r="C6957"/>
  <c r="C6956"/>
  <c r="C6955"/>
  <c r="C6954"/>
  <c r="C6953"/>
  <c r="C6952"/>
  <c r="C6951"/>
  <c r="C6950"/>
  <c r="C6949"/>
  <c r="C6948"/>
  <c r="C6947"/>
  <c r="C6946"/>
  <c r="C6945"/>
  <c r="C6944"/>
  <c r="C6943"/>
  <c r="C6942"/>
  <c r="C6941"/>
  <c r="C6940"/>
  <c r="C6939"/>
  <c r="C6938"/>
  <c r="C6937"/>
  <c r="C6936"/>
  <c r="C6935"/>
  <c r="C6934"/>
  <c r="C6933"/>
  <c r="C6932"/>
  <c r="C6931"/>
  <c r="C6930"/>
  <c r="C6929"/>
  <c r="C6928"/>
  <c r="C6927"/>
  <c r="C6926"/>
  <c r="C6925"/>
  <c r="C6924"/>
  <c r="C6923"/>
  <c r="C6922"/>
  <c r="C6921"/>
  <c r="C6920"/>
  <c r="C6919"/>
  <c r="C6918"/>
  <c r="C6917"/>
  <c r="C6916"/>
  <c r="C6915"/>
  <c r="C6914"/>
  <c r="C6913"/>
  <c r="C6912"/>
  <c r="C6911"/>
  <c r="C6910"/>
  <c r="C6909"/>
  <c r="C6908"/>
  <c r="C6907"/>
  <c r="C6906"/>
  <c r="C6905"/>
  <c r="C6904"/>
  <c r="C6903"/>
  <c r="C6902"/>
  <c r="C6901"/>
  <c r="C6900"/>
  <c r="C6899"/>
  <c r="C6898"/>
  <c r="C6897"/>
  <c r="C6896"/>
  <c r="C6895"/>
  <c r="C6894"/>
  <c r="C6893"/>
  <c r="C6892"/>
  <c r="C6891"/>
  <c r="C6890"/>
  <c r="C6889"/>
  <c r="C6888"/>
  <c r="C6887"/>
  <c r="C6886"/>
  <c r="C6885"/>
  <c r="C6884"/>
  <c r="C6883"/>
  <c r="C6882"/>
  <c r="C6881"/>
  <c r="C6880"/>
  <c r="C6879"/>
  <c r="C6878"/>
  <c r="C6877"/>
  <c r="C6876"/>
  <c r="C6875"/>
  <c r="C6874"/>
  <c r="C6873"/>
  <c r="C6872"/>
  <c r="C6871"/>
  <c r="C6870"/>
  <c r="C6869"/>
  <c r="C6868"/>
  <c r="C6867"/>
  <c r="C6866"/>
  <c r="C6865"/>
  <c r="C6864"/>
  <c r="C6863"/>
  <c r="C6862"/>
  <c r="C6861"/>
  <c r="C6860"/>
  <c r="C6859"/>
  <c r="C6858"/>
  <c r="C6857"/>
  <c r="C6856"/>
  <c r="C6855"/>
  <c r="C6854"/>
  <c r="C6853"/>
  <c r="C6852"/>
  <c r="C6851"/>
  <c r="C6850"/>
  <c r="C6849"/>
  <c r="C6848"/>
  <c r="C6847"/>
  <c r="C6846"/>
  <c r="C6845"/>
  <c r="C6844"/>
  <c r="C6843"/>
  <c r="C6842"/>
  <c r="C6841"/>
  <c r="C6840"/>
  <c r="C6839"/>
  <c r="C6838"/>
  <c r="C6837"/>
  <c r="C6836"/>
  <c r="C6835"/>
  <c r="C6834"/>
  <c r="C6833"/>
  <c r="C6832"/>
  <c r="C6831"/>
  <c r="C6830"/>
  <c r="C6829"/>
  <c r="C6828"/>
  <c r="C6827"/>
  <c r="C6826"/>
  <c r="C6825"/>
  <c r="C6824"/>
  <c r="C6823"/>
  <c r="C6822"/>
  <c r="C6821"/>
  <c r="C6820"/>
  <c r="C6819"/>
  <c r="C6818"/>
  <c r="C6817"/>
  <c r="C6816"/>
  <c r="C6815"/>
  <c r="C6814"/>
  <c r="C6813"/>
  <c r="C6812"/>
  <c r="C6811"/>
  <c r="C6810"/>
  <c r="C6809"/>
  <c r="C6808"/>
  <c r="C6807"/>
  <c r="C6806"/>
  <c r="C6805"/>
  <c r="C6804"/>
  <c r="C6803"/>
  <c r="C6802"/>
  <c r="C6801"/>
  <c r="C6800"/>
  <c r="C6799"/>
  <c r="C6798"/>
  <c r="C6797"/>
  <c r="C6796"/>
  <c r="C6795"/>
  <c r="C6794"/>
  <c r="C6793"/>
  <c r="C6792"/>
  <c r="C6791"/>
  <c r="C6790"/>
  <c r="C6789"/>
  <c r="C6788"/>
  <c r="C6787"/>
  <c r="C6786"/>
  <c r="C6785"/>
  <c r="C6784"/>
  <c r="C6783"/>
  <c r="C6782"/>
  <c r="C6781"/>
  <c r="C6780"/>
  <c r="C6779"/>
  <c r="C6778"/>
  <c r="C6777"/>
  <c r="C6776"/>
  <c r="C6775"/>
  <c r="C6774"/>
  <c r="C6773"/>
  <c r="C6772"/>
  <c r="C6771"/>
  <c r="C6770"/>
  <c r="C6769"/>
  <c r="C6768"/>
  <c r="C6767"/>
  <c r="C6766"/>
  <c r="C6765"/>
  <c r="C6764"/>
  <c r="C6763"/>
  <c r="C6762"/>
  <c r="C6761"/>
  <c r="C6760"/>
  <c r="C6759"/>
  <c r="C6758"/>
  <c r="C6757"/>
  <c r="C6756"/>
  <c r="C6755"/>
  <c r="C6754"/>
  <c r="C6753"/>
  <c r="C6752"/>
  <c r="C6751"/>
  <c r="C6750"/>
  <c r="C6749"/>
  <c r="C6748"/>
  <c r="C6747"/>
  <c r="C6746"/>
  <c r="C6745"/>
  <c r="C6744"/>
  <c r="C6743"/>
  <c r="C6742"/>
  <c r="C6741"/>
  <c r="C6740"/>
  <c r="C6739"/>
  <c r="C6738"/>
  <c r="C6737"/>
  <c r="C6736"/>
  <c r="C6735"/>
  <c r="C6734"/>
  <c r="C6733"/>
  <c r="C6732"/>
  <c r="C6731"/>
  <c r="C6730"/>
  <c r="C6729"/>
  <c r="C6728"/>
  <c r="C6727"/>
  <c r="C6726"/>
  <c r="C6725"/>
  <c r="C6724"/>
  <c r="C6723"/>
  <c r="C6722"/>
  <c r="C6721"/>
  <c r="C6720"/>
  <c r="C6719"/>
  <c r="C6718"/>
  <c r="C6717"/>
  <c r="C6716"/>
  <c r="C6715"/>
  <c r="C6714"/>
  <c r="C6713"/>
  <c r="C6712"/>
  <c r="C6711"/>
  <c r="C6710"/>
  <c r="C6709"/>
  <c r="C6708"/>
  <c r="C6707"/>
  <c r="C6706"/>
  <c r="C6705"/>
  <c r="C6704"/>
  <c r="C6703"/>
  <c r="C6702"/>
  <c r="C6701"/>
  <c r="C6700"/>
  <c r="C6699"/>
  <c r="C6698"/>
  <c r="C6697"/>
  <c r="C6696"/>
  <c r="C6695"/>
  <c r="C6694"/>
  <c r="C6693"/>
  <c r="C6692"/>
  <c r="C6691"/>
  <c r="C6690"/>
  <c r="C6689"/>
  <c r="C6688"/>
  <c r="C6687"/>
  <c r="C6686"/>
  <c r="C6685"/>
  <c r="C6684"/>
  <c r="C6683"/>
  <c r="C6682"/>
  <c r="C6681"/>
  <c r="C6680"/>
  <c r="C6679"/>
  <c r="C6678"/>
  <c r="C6677"/>
  <c r="C6676"/>
  <c r="C6675"/>
  <c r="C6674"/>
  <c r="C6673"/>
  <c r="C6672"/>
  <c r="C6671"/>
  <c r="C6670"/>
  <c r="C6669"/>
  <c r="C6668"/>
  <c r="C6667"/>
  <c r="C6666"/>
  <c r="C6665"/>
  <c r="C6664"/>
  <c r="C6663"/>
  <c r="C6662"/>
  <c r="C6661"/>
  <c r="C6660"/>
  <c r="C6659"/>
  <c r="C6658"/>
  <c r="C6657"/>
  <c r="C6656"/>
  <c r="C6655"/>
  <c r="C6654"/>
  <c r="C6653"/>
  <c r="C6652"/>
  <c r="C6651"/>
  <c r="C6650"/>
  <c r="C6649"/>
  <c r="C6648"/>
  <c r="C6647"/>
  <c r="C6646"/>
  <c r="C6645"/>
  <c r="C6644"/>
  <c r="C6643"/>
  <c r="C6642"/>
  <c r="C6641"/>
  <c r="C6640"/>
  <c r="C6639"/>
  <c r="C6638"/>
  <c r="C6637"/>
  <c r="C6636"/>
  <c r="C6635"/>
  <c r="C6634"/>
  <c r="C6633"/>
  <c r="C6632"/>
  <c r="C6631"/>
  <c r="C6630"/>
  <c r="C6629"/>
  <c r="C6628"/>
  <c r="C6627"/>
  <c r="C6626"/>
  <c r="C6625"/>
  <c r="C6624"/>
  <c r="C6623"/>
  <c r="C6622"/>
  <c r="C6621"/>
  <c r="C6620"/>
  <c r="C6619"/>
  <c r="C6618"/>
  <c r="C6617"/>
  <c r="C6616"/>
  <c r="C6615"/>
  <c r="C6614"/>
  <c r="C6613"/>
  <c r="C6612"/>
  <c r="C6611"/>
  <c r="C6610"/>
  <c r="C6609"/>
  <c r="C6608"/>
  <c r="C6607"/>
  <c r="C6606"/>
  <c r="C6605"/>
  <c r="C6604"/>
  <c r="C6603"/>
  <c r="C6602"/>
  <c r="C6601"/>
  <c r="C6600"/>
  <c r="C6599"/>
  <c r="C6598"/>
  <c r="C6597"/>
  <c r="C6596"/>
  <c r="C6595"/>
  <c r="C6594"/>
  <c r="C6593"/>
  <c r="C6592"/>
  <c r="C6591"/>
  <c r="C6590"/>
  <c r="C6589"/>
  <c r="C6588"/>
  <c r="C6587"/>
  <c r="C6586"/>
  <c r="C6585"/>
  <c r="C6584"/>
  <c r="C6583"/>
  <c r="C6582"/>
  <c r="C6581"/>
  <c r="C6580"/>
  <c r="C6579"/>
  <c r="C6578"/>
  <c r="C6577"/>
  <c r="C6576"/>
  <c r="C6575"/>
  <c r="C6574"/>
  <c r="C6573"/>
  <c r="C6572"/>
  <c r="C6571"/>
  <c r="C6570"/>
  <c r="C6569"/>
  <c r="C6568"/>
  <c r="C6567"/>
  <c r="C6566"/>
  <c r="C6565"/>
  <c r="C6564"/>
  <c r="C6563"/>
  <c r="C6562"/>
  <c r="C6561"/>
  <c r="C6560"/>
  <c r="C6559"/>
  <c r="C6558"/>
  <c r="C6557"/>
  <c r="C6556"/>
  <c r="C6555"/>
  <c r="C6554"/>
  <c r="C6553"/>
  <c r="C6552"/>
  <c r="C6551"/>
  <c r="C6550"/>
  <c r="C6549"/>
  <c r="C6548"/>
  <c r="C6547"/>
  <c r="C6546"/>
  <c r="C6545"/>
  <c r="C6544"/>
  <c r="C6543"/>
  <c r="C6542"/>
  <c r="C6541"/>
  <c r="C6540"/>
  <c r="C6539"/>
  <c r="C6538"/>
  <c r="C6537"/>
  <c r="C6536"/>
  <c r="C6535"/>
  <c r="C6534"/>
  <c r="C6533"/>
  <c r="C6532"/>
  <c r="C6531"/>
  <c r="C6530"/>
  <c r="C6529"/>
  <c r="C6528"/>
  <c r="C6527"/>
  <c r="C6526"/>
  <c r="C6525"/>
  <c r="C6524"/>
  <c r="C6523"/>
  <c r="C6522"/>
  <c r="C6521"/>
  <c r="C6520"/>
  <c r="C6519"/>
  <c r="C6518"/>
  <c r="C6517"/>
  <c r="C6516"/>
  <c r="C6515"/>
  <c r="C6514"/>
  <c r="C6513"/>
  <c r="C6512"/>
  <c r="C6511"/>
  <c r="C6510"/>
  <c r="C6509"/>
  <c r="C6508"/>
  <c r="C6507"/>
  <c r="C6506"/>
  <c r="C6505"/>
  <c r="C6504"/>
  <c r="C6503"/>
  <c r="C6502"/>
  <c r="C6501"/>
  <c r="C6500"/>
  <c r="C6499"/>
  <c r="C6498"/>
  <c r="C6497"/>
  <c r="C6496"/>
  <c r="C6495"/>
  <c r="C6494"/>
  <c r="C6493"/>
  <c r="C6492"/>
  <c r="C6491"/>
  <c r="C6490"/>
  <c r="C6489"/>
  <c r="C6488"/>
  <c r="C6487"/>
  <c r="C6486"/>
  <c r="C6485"/>
  <c r="C6484"/>
  <c r="C6483"/>
  <c r="C6482"/>
  <c r="C6481"/>
  <c r="C6480"/>
  <c r="C6479"/>
  <c r="C6478"/>
  <c r="C6477"/>
  <c r="C6476"/>
  <c r="C6475"/>
  <c r="C6474"/>
  <c r="C6473"/>
  <c r="C6472"/>
  <c r="C6471"/>
  <c r="C6470"/>
  <c r="C6469"/>
  <c r="C6468"/>
  <c r="C6467"/>
  <c r="C6466"/>
  <c r="C6465"/>
  <c r="C6464"/>
  <c r="C6463"/>
  <c r="C6462"/>
  <c r="C6461"/>
  <c r="C6460"/>
  <c r="C6459"/>
  <c r="C6458"/>
  <c r="C6457"/>
  <c r="C6456"/>
  <c r="C6455"/>
  <c r="C6454"/>
  <c r="C6453"/>
  <c r="C6452"/>
  <c r="C6451"/>
  <c r="C6450"/>
  <c r="C6449"/>
  <c r="C6448"/>
  <c r="C6447"/>
  <c r="C6446"/>
  <c r="C6445"/>
  <c r="C6444"/>
  <c r="C6443"/>
  <c r="C6442"/>
  <c r="C6441"/>
  <c r="C6440"/>
  <c r="C6439"/>
  <c r="C6438"/>
  <c r="C6437"/>
  <c r="C6436"/>
  <c r="C6435"/>
  <c r="C6434"/>
  <c r="C6433"/>
  <c r="C6432"/>
  <c r="C6431"/>
  <c r="C6430"/>
  <c r="C6429"/>
  <c r="C6428"/>
  <c r="C6427"/>
  <c r="C6426"/>
  <c r="C6425"/>
  <c r="C6424"/>
  <c r="C6423"/>
  <c r="C6422"/>
  <c r="C6421"/>
  <c r="C6420"/>
  <c r="C6419"/>
  <c r="C6418"/>
  <c r="C6417"/>
  <c r="C6416"/>
  <c r="C6415"/>
  <c r="C6414"/>
  <c r="C6413"/>
  <c r="C6412"/>
  <c r="C6411"/>
  <c r="C6410"/>
  <c r="C6409"/>
  <c r="C6408"/>
  <c r="C6407"/>
  <c r="C6406"/>
  <c r="C6405"/>
  <c r="C6404"/>
  <c r="C6403"/>
  <c r="C6402"/>
  <c r="C6401"/>
  <c r="C6400"/>
  <c r="C6399"/>
  <c r="C6398"/>
  <c r="C6397"/>
  <c r="C6396"/>
  <c r="C6395"/>
  <c r="C6394"/>
  <c r="C6393"/>
  <c r="C6392"/>
  <c r="C6391"/>
  <c r="C6390"/>
  <c r="C6389"/>
  <c r="C6388"/>
  <c r="C6387"/>
  <c r="C6386"/>
  <c r="C6385"/>
  <c r="C6384"/>
  <c r="C6383"/>
  <c r="C6382"/>
  <c r="C6381"/>
  <c r="C6380"/>
  <c r="C6379"/>
  <c r="C6378"/>
  <c r="C6377"/>
  <c r="C6376"/>
  <c r="C6375"/>
  <c r="C6374"/>
  <c r="C6373"/>
  <c r="C6372"/>
  <c r="C6371"/>
  <c r="C6370"/>
  <c r="C6369"/>
  <c r="C6368"/>
  <c r="C6367"/>
  <c r="C6366"/>
  <c r="C6365"/>
  <c r="C6364"/>
  <c r="C6363"/>
  <c r="C6362"/>
  <c r="C6361"/>
  <c r="C6360"/>
  <c r="C6359"/>
  <c r="C6358"/>
  <c r="C6357"/>
  <c r="C6356"/>
  <c r="C6355"/>
  <c r="C6354"/>
  <c r="C6353"/>
  <c r="C6352"/>
  <c r="C6351"/>
  <c r="C6350"/>
  <c r="C6349"/>
  <c r="C6348"/>
  <c r="C6347"/>
  <c r="C6346"/>
  <c r="C6345"/>
  <c r="C6344"/>
  <c r="C6343"/>
  <c r="C6342"/>
  <c r="C6341"/>
  <c r="C6340"/>
  <c r="C6339"/>
  <c r="C6338"/>
  <c r="C6337"/>
  <c r="C6336"/>
  <c r="C6335"/>
  <c r="C6334"/>
  <c r="C6333"/>
  <c r="C6332"/>
  <c r="C6331"/>
  <c r="C6330"/>
  <c r="C6329"/>
  <c r="C6328"/>
  <c r="C6327"/>
  <c r="C6326"/>
  <c r="C6325"/>
  <c r="C6324"/>
  <c r="C6323"/>
  <c r="C6322"/>
  <c r="C6321"/>
  <c r="C6320"/>
  <c r="C6319"/>
  <c r="C6318"/>
  <c r="C6317"/>
  <c r="C6316"/>
  <c r="C6315"/>
  <c r="C6314"/>
  <c r="C6313"/>
  <c r="C6312"/>
  <c r="C6311"/>
  <c r="C6310"/>
  <c r="C6309"/>
  <c r="C6308"/>
  <c r="C6307"/>
  <c r="C6306"/>
  <c r="C6305"/>
  <c r="C6304"/>
  <c r="C6303"/>
  <c r="C6302"/>
  <c r="C6301"/>
  <c r="C6300"/>
  <c r="C6299"/>
  <c r="C6298"/>
  <c r="C6297"/>
  <c r="C6296"/>
  <c r="C6295"/>
  <c r="C6294"/>
  <c r="C6293"/>
  <c r="C6292"/>
  <c r="C6291"/>
  <c r="C6290"/>
  <c r="C6289"/>
  <c r="C6288"/>
  <c r="C6287"/>
  <c r="C6286"/>
  <c r="C6285"/>
  <c r="C6284"/>
  <c r="C6283"/>
  <c r="C6282"/>
  <c r="C6281"/>
  <c r="C6280"/>
  <c r="C6279"/>
  <c r="C6278"/>
  <c r="C6277"/>
  <c r="C6276"/>
  <c r="C6275"/>
  <c r="C6274"/>
  <c r="C6273"/>
  <c r="C6272"/>
  <c r="C6271"/>
  <c r="C6270"/>
  <c r="C6269"/>
  <c r="C6268"/>
  <c r="C6267"/>
  <c r="C6266"/>
  <c r="C6265"/>
  <c r="C6264"/>
  <c r="C6263"/>
  <c r="C6262"/>
  <c r="C6261"/>
  <c r="C6260"/>
  <c r="C6259"/>
  <c r="C6258"/>
  <c r="C6257"/>
  <c r="C6256"/>
  <c r="C6255"/>
  <c r="C6254"/>
  <c r="C6253"/>
  <c r="C6252"/>
  <c r="C6251"/>
  <c r="C6250"/>
  <c r="C6249"/>
  <c r="C6248"/>
  <c r="C6247"/>
  <c r="C6246"/>
  <c r="C6245"/>
  <c r="C6244"/>
  <c r="C6243"/>
  <c r="C6242"/>
  <c r="C6241"/>
  <c r="C6240"/>
  <c r="C6239"/>
  <c r="C6238"/>
  <c r="C6237"/>
  <c r="C6236"/>
  <c r="C6235"/>
  <c r="C6234"/>
  <c r="C6233"/>
  <c r="C6232"/>
  <c r="C6231"/>
  <c r="C6230"/>
  <c r="C6229"/>
  <c r="C6228"/>
  <c r="C6227"/>
  <c r="C6226"/>
  <c r="C6225"/>
  <c r="C6224"/>
  <c r="C6223"/>
  <c r="C6222"/>
  <c r="C6221"/>
  <c r="C6220"/>
  <c r="C6219"/>
  <c r="C6218"/>
  <c r="C6217"/>
  <c r="C6216"/>
  <c r="C6215"/>
  <c r="C6214"/>
  <c r="C6213"/>
  <c r="C6212"/>
  <c r="C6211"/>
  <c r="C6210"/>
  <c r="C6209"/>
  <c r="C6208"/>
  <c r="C6207"/>
  <c r="C6206"/>
  <c r="C6205"/>
  <c r="C6204"/>
  <c r="C6203"/>
  <c r="C6202"/>
  <c r="C6201"/>
  <c r="C6200"/>
  <c r="C6199"/>
  <c r="C6198"/>
  <c r="C6197"/>
  <c r="C6196"/>
  <c r="C6195"/>
  <c r="C6194"/>
  <c r="C6193"/>
  <c r="C6192"/>
  <c r="C6191"/>
  <c r="C6190"/>
  <c r="C6189"/>
  <c r="C6188"/>
  <c r="C6187"/>
  <c r="C6186"/>
  <c r="C6185"/>
  <c r="C6184"/>
  <c r="C6183"/>
  <c r="C6182"/>
  <c r="C6181"/>
  <c r="C6180"/>
  <c r="C6179"/>
  <c r="C6178"/>
  <c r="C6177"/>
  <c r="C6176"/>
  <c r="C6175"/>
  <c r="C6174"/>
  <c r="C6173"/>
  <c r="C6172"/>
  <c r="C6171"/>
  <c r="C6170"/>
  <c r="C6169"/>
  <c r="C6168"/>
  <c r="C6167"/>
  <c r="C6166"/>
  <c r="C6165"/>
  <c r="C6164"/>
  <c r="C6163"/>
  <c r="C6162"/>
  <c r="C6161"/>
  <c r="C6160"/>
  <c r="C6159"/>
  <c r="C6158"/>
  <c r="C6157"/>
  <c r="C6156"/>
  <c r="C6155"/>
  <c r="C6154"/>
  <c r="C6153"/>
  <c r="C6152"/>
  <c r="C6151"/>
  <c r="C6150"/>
  <c r="C6149"/>
  <c r="C6148"/>
  <c r="C6147"/>
  <c r="C6146"/>
  <c r="C6145"/>
  <c r="C6144"/>
  <c r="C6143"/>
  <c r="C6142"/>
  <c r="C6141"/>
  <c r="C6140"/>
  <c r="C6139"/>
  <c r="C6138"/>
  <c r="C6137"/>
  <c r="C6136"/>
  <c r="C6135"/>
  <c r="C6134"/>
  <c r="C6133"/>
  <c r="C6132"/>
  <c r="C6131"/>
  <c r="C6130"/>
  <c r="C6129"/>
  <c r="C6128"/>
  <c r="C6127"/>
  <c r="C6126"/>
  <c r="C6125"/>
  <c r="C6124"/>
  <c r="C6123"/>
  <c r="C6122"/>
  <c r="C6121"/>
  <c r="C6120"/>
  <c r="C6119"/>
  <c r="C6118"/>
  <c r="C6117"/>
  <c r="C6116"/>
  <c r="C6115"/>
  <c r="C6114"/>
  <c r="C6113"/>
  <c r="C6112"/>
  <c r="C6111"/>
  <c r="C6110"/>
  <c r="C6109"/>
  <c r="C6108"/>
  <c r="C6107"/>
  <c r="C6106"/>
  <c r="C6105"/>
  <c r="C6104"/>
  <c r="C6103"/>
  <c r="C6102"/>
  <c r="C6101"/>
  <c r="C6100"/>
  <c r="C6099"/>
  <c r="C6098"/>
  <c r="C6097"/>
  <c r="C6096"/>
  <c r="C6095"/>
  <c r="C6094"/>
  <c r="C6093"/>
  <c r="C6092"/>
  <c r="C6091"/>
  <c r="C6090"/>
  <c r="C6089"/>
  <c r="C6088"/>
  <c r="C6087"/>
  <c r="C6086"/>
  <c r="C6085"/>
  <c r="C6084"/>
  <c r="C6083"/>
  <c r="C6082"/>
  <c r="C6081"/>
  <c r="C6080"/>
  <c r="C6079"/>
  <c r="C6078"/>
  <c r="C6077"/>
  <c r="C6076"/>
  <c r="C6075"/>
  <c r="C6074"/>
  <c r="C6073"/>
  <c r="C6072"/>
  <c r="C6071"/>
  <c r="C6070"/>
  <c r="C6069"/>
  <c r="C6068"/>
  <c r="C6067"/>
  <c r="C6066"/>
  <c r="C6065"/>
  <c r="C6064"/>
  <c r="C6063"/>
  <c r="C6062"/>
  <c r="C6061"/>
  <c r="C6060"/>
  <c r="C6059"/>
  <c r="C6058"/>
  <c r="C6057"/>
  <c r="C6056"/>
  <c r="C6055"/>
  <c r="C6054"/>
  <c r="C6053"/>
  <c r="C6052"/>
  <c r="C6051"/>
  <c r="C6050"/>
  <c r="C6049"/>
  <c r="C6048"/>
  <c r="C6047"/>
  <c r="C6046"/>
  <c r="C6045"/>
  <c r="C6044"/>
  <c r="C6043"/>
  <c r="C6042"/>
  <c r="C6041"/>
  <c r="C6040"/>
  <c r="C6039"/>
  <c r="C6038"/>
  <c r="C6037"/>
  <c r="C6036"/>
  <c r="C6035"/>
  <c r="C6034"/>
  <c r="C6033"/>
  <c r="C6032"/>
  <c r="C6031"/>
  <c r="C6030"/>
  <c r="C6029"/>
  <c r="C6028"/>
  <c r="C6027"/>
  <c r="C6026"/>
  <c r="C6025"/>
  <c r="C6024"/>
  <c r="C6023"/>
  <c r="C6022"/>
  <c r="C6021"/>
  <c r="C6020"/>
  <c r="C6019"/>
  <c r="C6018"/>
  <c r="C6017"/>
  <c r="C6016"/>
  <c r="C6015"/>
  <c r="C6014"/>
  <c r="C6013"/>
  <c r="C6012"/>
  <c r="C6011"/>
  <c r="C6010"/>
  <c r="C6009"/>
  <c r="C6008"/>
  <c r="C6007"/>
  <c r="C6006"/>
  <c r="C6005"/>
  <c r="C6004"/>
  <c r="C6003"/>
  <c r="C6002"/>
  <c r="C6001"/>
  <c r="C6000"/>
  <c r="C5999"/>
  <c r="C5998"/>
  <c r="C5997"/>
  <c r="C5996"/>
  <c r="C5995"/>
  <c r="C5994"/>
  <c r="C5993"/>
  <c r="C5992"/>
  <c r="C5991"/>
  <c r="C5990"/>
  <c r="C5989"/>
  <c r="C5988"/>
  <c r="C5987"/>
  <c r="C5986"/>
  <c r="C5985"/>
  <c r="C5984"/>
  <c r="C5983"/>
  <c r="C5982"/>
  <c r="C5981"/>
  <c r="C5980"/>
  <c r="C5979"/>
  <c r="C5978"/>
  <c r="C5977"/>
  <c r="C5976"/>
  <c r="C5975"/>
  <c r="C5974"/>
  <c r="C5973"/>
  <c r="C5972"/>
  <c r="C5971"/>
  <c r="C5970"/>
  <c r="C5969"/>
  <c r="C5968"/>
  <c r="C5967"/>
  <c r="C5966"/>
  <c r="C5965"/>
  <c r="C5964"/>
  <c r="C5963"/>
  <c r="C5962"/>
  <c r="C5961"/>
  <c r="C5960"/>
  <c r="C5959"/>
  <c r="C5958"/>
  <c r="C5957"/>
  <c r="C5956"/>
  <c r="C5955"/>
  <c r="C5954"/>
  <c r="C5953"/>
  <c r="C5952"/>
  <c r="C5951"/>
  <c r="C5950"/>
  <c r="C5949"/>
  <c r="C5948"/>
  <c r="C5947"/>
  <c r="C5946"/>
  <c r="C5945"/>
  <c r="C5944"/>
  <c r="C5943"/>
  <c r="C5942"/>
  <c r="C5941"/>
  <c r="C5940"/>
  <c r="C5939"/>
  <c r="C5938"/>
  <c r="C5937"/>
  <c r="C5936"/>
  <c r="C5935"/>
  <c r="C5934"/>
  <c r="C5933"/>
  <c r="C5932"/>
  <c r="C5931"/>
  <c r="C5930"/>
  <c r="C5929"/>
  <c r="C5928"/>
  <c r="C5927"/>
  <c r="C5926"/>
  <c r="C5925"/>
  <c r="C5924"/>
  <c r="C5923"/>
  <c r="C5922"/>
  <c r="C5921"/>
  <c r="C5920"/>
  <c r="C5919"/>
  <c r="C5918"/>
  <c r="C5917"/>
  <c r="C5916"/>
  <c r="C5915"/>
  <c r="C5914"/>
  <c r="C5913"/>
  <c r="C5912"/>
  <c r="C5911"/>
  <c r="C5910"/>
  <c r="C5909"/>
  <c r="C5908"/>
  <c r="C5907"/>
  <c r="C5906"/>
  <c r="C5905"/>
  <c r="C5904"/>
  <c r="C5903"/>
  <c r="C5902"/>
  <c r="C5901"/>
  <c r="C5900"/>
  <c r="C5899"/>
  <c r="C5898"/>
  <c r="C5897"/>
  <c r="C5896"/>
  <c r="C5895"/>
  <c r="C5894"/>
  <c r="C5893"/>
  <c r="C5892"/>
  <c r="C5891"/>
  <c r="C5890"/>
  <c r="C5889"/>
  <c r="C5888"/>
  <c r="C5887"/>
  <c r="C5886"/>
  <c r="C5885"/>
  <c r="C5884"/>
  <c r="C5883"/>
  <c r="C5882"/>
  <c r="C5881"/>
  <c r="C5880"/>
  <c r="C5879"/>
  <c r="C5878"/>
  <c r="C5877"/>
  <c r="C5876"/>
  <c r="C5875"/>
  <c r="C5874"/>
  <c r="C5873"/>
  <c r="C5872"/>
  <c r="C5871"/>
  <c r="C5870"/>
  <c r="C5869"/>
  <c r="C5868"/>
  <c r="C5867"/>
  <c r="C5866"/>
  <c r="C5865"/>
  <c r="C5864"/>
  <c r="C5863"/>
  <c r="C5862"/>
  <c r="C5861"/>
  <c r="C5860"/>
  <c r="C5859"/>
  <c r="C5858"/>
  <c r="C5857"/>
  <c r="C5856"/>
  <c r="C5855"/>
  <c r="C5854"/>
  <c r="C5853"/>
  <c r="C5852"/>
  <c r="C5851"/>
  <c r="C5850"/>
  <c r="C5849"/>
  <c r="C5848"/>
  <c r="C5847"/>
  <c r="C5846"/>
  <c r="C5845"/>
  <c r="C5844"/>
  <c r="C5843"/>
  <c r="C5842"/>
  <c r="C5841"/>
  <c r="C5840"/>
  <c r="C5839"/>
  <c r="C5838"/>
  <c r="C5837"/>
  <c r="C5836"/>
  <c r="C5835"/>
  <c r="C5834"/>
  <c r="C5833"/>
  <c r="C5832"/>
  <c r="C5831"/>
  <c r="C5830"/>
  <c r="C5829"/>
  <c r="C5828"/>
  <c r="C5827"/>
  <c r="C5826"/>
  <c r="C5825"/>
  <c r="C5824"/>
  <c r="C5823"/>
  <c r="C5822"/>
  <c r="C5821"/>
  <c r="C5820"/>
  <c r="C5819"/>
  <c r="C5818"/>
  <c r="C5817"/>
  <c r="C5816"/>
  <c r="C5815"/>
  <c r="C5814"/>
  <c r="C5813"/>
  <c r="C5812"/>
  <c r="C5811"/>
  <c r="C5810"/>
  <c r="C5809"/>
  <c r="C5808"/>
  <c r="C5807"/>
  <c r="C5806"/>
  <c r="C5805"/>
  <c r="C5804"/>
  <c r="C5803"/>
  <c r="C5802"/>
  <c r="C5801"/>
  <c r="C5800"/>
  <c r="C5799"/>
  <c r="C5798"/>
  <c r="C5797"/>
  <c r="C5796"/>
  <c r="C5795"/>
  <c r="C5794"/>
  <c r="C5793"/>
  <c r="C5792"/>
  <c r="C5791"/>
  <c r="C5790"/>
  <c r="C5789"/>
  <c r="C5788"/>
  <c r="C5787"/>
  <c r="C5786"/>
  <c r="C5785"/>
  <c r="C5784"/>
  <c r="C5783"/>
  <c r="C5782"/>
  <c r="C5781"/>
  <c r="C5780"/>
  <c r="C5779"/>
  <c r="C5778"/>
  <c r="C5777"/>
  <c r="C5776"/>
  <c r="C5775"/>
  <c r="C5774"/>
  <c r="C5773"/>
  <c r="C5772"/>
  <c r="C5771"/>
  <c r="C5770"/>
  <c r="C5769"/>
  <c r="C5768"/>
  <c r="C5767"/>
  <c r="C5766"/>
  <c r="C5765"/>
  <c r="C5764"/>
  <c r="C5763"/>
  <c r="C5762"/>
  <c r="C5761"/>
  <c r="C5760"/>
  <c r="C5759"/>
  <c r="C5758"/>
  <c r="C5757"/>
  <c r="C5756"/>
  <c r="C5755"/>
  <c r="C5754"/>
  <c r="C5753"/>
  <c r="C5752"/>
  <c r="C5751"/>
  <c r="C5750"/>
  <c r="C5749"/>
  <c r="C5748"/>
  <c r="C5747"/>
  <c r="C5746"/>
  <c r="C5745"/>
  <c r="C5744"/>
  <c r="C5743"/>
  <c r="C5742"/>
  <c r="C5741"/>
  <c r="C5740"/>
  <c r="C5739"/>
  <c r="C5738"/>
  <c r="C5737"/>
  <c r="C5736"/>
  <c r="C5735"/>
  <c r="C5734"/>
  <c r="C5733"/>
  <c r="C5732"/>
  <c r="C5731"/>
  <c r="C5730"/>
  <c r="C5729"/>
  <c r="C5728"/>
  <c r="C5727"/>
  <c r="C5726"/>
  <c r="C5725"/>
  <c r="C5724"/>
  <c r="C5723"/>
  <c r="C5722"/>
  <c r="C5721"/>
  <c r="C5720"/>
  <c r="C5719"/>
  <c r="C5718"/>
  <c r="C5717"/>
  <c r="C5716"/>
  <c r="C5715"/>
  <c r="C5714"/>
  <c r="C5713"/>
  <c r="C5712"/>
  <c r="C5711"/>
  <c r="C5710"/>
  <c r="C5709"/>
  <c r="C5708"/>
  <c r="C5707"/>
  <c r="C5706"/>
  <c r="C5705"/>
  <c r="C5704"/>
  <c r="C5703"/>
  <c r="C5702"/>
  <c r="C5701"/>
  <c r="C5700"/>
  <c r="C5699"/>
  <c r="C5698"/>
  <c r="C5697"/>
  <c r="C5696"/>
  <c r="C5695"/>
  <c r="C5694"/>
  <c r="C5693"/>
  <c r="C5692"/>
  <c r="C5691"/>
  <c r="C5690"/>
  <c r="C5689"/>
  <c r="C5688"/>
  <c r="C5687"/>
  <c r="C5686"/>
  <c r="C5685"/>
  <c r="C5684"/>
  <c r="C5683"/>
  <c r="C5682"/>
  <c r="C5681"/>
  <c r="C5680"/>
  <c r="C5679"/>
  <c r="C5678"/>
  <c r="C5677"/>
  <c r="C5676"/>
  <c r="C5675"/>
  <c r="C5674"/>
  <c r="C5673"/>
  <c r="C5672"/>
  <c r="C5671"/>
  <c r="C5670"/>
  <c r="C5669"/>
  <c r="C5668"/>
  <c r="C5667"/>
  <c r="C5666"/>
  <c r="C5665"/>
  <c r="C5664"/>
  <c r="C5663"/>
  <c r="C5662"/>
  <c r="C5661"/>
  <c r="C5660"/>
  <c r="C5659"/>
  <c r="C5658"/>
  <c r="C5657"/>
  <c r="C5656"/>
  <c r="C5655"/>
  <c r="C5654"/>
  <c r="C5653"/>
  <c r="C5652"/>
  <c r="C5651"/>
  <c r="C5650"/>
  <c r="C5649"/>
  <c r="C5648"/>
  <c r="C5647"/>
  <c r="C5646"/>
  <c r="C5645"/>
  <c r="C5644"/>
  <c r="C5643"/>
  <c r="C5642"/>
  <c r="C5641"/>
  <c r="C5640"/>
  <c r="C5639"/>
  <c r="C5638"/>
  <c r="C5637"/>
  <c r="C5636"/>
  <c r="C5635"/>
  <c r="C5634"/>
  <c r="C5633"/>
  <c r="C5632"/>
  <c r="C5631"/>
  <c r="C5630"/>
  <c r="C5629"/>
  <c r="C5628"/>
  <c r="C5627"/>
  <c r="C5626"/>
  <c r="C5625"/>
  <c r="C5624"/>
  <c r="C5623"/>
  <c r="C5622"/>
  <c r="C5621"/>
  <c r="C5620"/>
  <c r="C5619"/>
  <c r="C5618"/>
  <c r="C5617"/>
  <c r="C5616"/>
  <c r="C5615"/>
  <c r="C5614"/>
  <c r="C5613"/>
  <c r="C5612"/>
  <c r="C5611"/>
  <c r="C5610"/>
  <c r="C5609"/>
  <c r="C5608"/>
  <c r="C5607"/>
  <c r="C5606"/>
  <c r="C5605"/>
  <c r="C5604"/>
  <c r="C5603"/>
  <c r="C5602"/>
  <c r="C5601"/>
  <c r="C5600"/>
  <c r="C5599"/>
  <c r="C5598"/>
  <c r="C5597"/>
  <c r="C5596"/>
  <c r="C5595"/>
  <c r="C5594"/>
  <c r="C5593"/>
  <c r="C5592"/>
  <c r="C5591"/>
  <c r="C5590"/>
  <c r="C5589"/>
  <c r="C5588"/>
  <c r="C5587"/>
  <c r="C5586"/>
  <c r="C5585"/>
  <c r="C5584"/>
  <c r="C5583"/>
  <c r="C5582"/>
  <c r="C5581"/>
  <c r="C5580"/>
  <c r="C5579"/>
  <c r="C5578"/>
  <c r="C5577"/>
  <c r="C5576"/>
  <c r="C5575"/>
  <c r="C5574"/>
  <c r="C5573"/>
  <c r="C5572"/>
  <c r="C5571"/>
  <c r="C5570"/>
  <c r="C5569"/>
  <c r="C5568"/>
  <c r="C5567"/>
  <c r="C5566"/>
  <c r="C5565"/>
  <c r="C5564"/>
  <c r="C5563"/>
  <c r="C5562"/>
  <c r="C5561"/>
  <c r="C5560"/>
  <c r="C5559"/>
  <c r="C5558"/>
  <c r="C5557"/>
  <c r="C5556"/>
  <c r="C5555"/>
  <c r="C5554"/>
  <c r="C5553"/>
  <c r="C5552"/>
  <c r="C5551"/>
  <c r="C5550"/>
  <c r="C5549"/>
  <c r="C5548"/>
  <c r="C5547"/>
  <c r="C5546"/>
  <c r="C5545"/>
  <c r="C5544"/>
  <c r="C5543"/>
  <c r="C5542"/>
  <c r="C5541"/>
  <c r="C5540"/>
  <c r="C5539"/>
  <c r="C5538"/>
  <c r="C5537"/>
  <c r="C5536"/>
  <c r="C5535"/>
  <c r="C5534"/>
  <c r="C5533"/>
  <c r="C5532"/>
  <c r="C5531"/>
  <c r="C5530"/>
  <c r="C5529"/>
  <c r="C5528"/>
  <c r="C5527"/>
  <c r="C5526"/>
  <c r="C5525"/>
  <c r="C5524"/>
  <c r="C5523"/>
  <c r="C5522"/>
  <c r="C5521"/>
  <c r="C5520"/>
  <c r="C5519"/>
  <c r="C5518"/>
  <c r="C5517"/>
  <c r="C5516"/>
  <c r="C5515"/>
  <c r="C5514"/>
  <c r="C5513"/>
  <c r="C5512"/>
  <c r="C5511"/>
  <c r="C5510"/>
  <c r="C5509"/>
  <c r="C5508"/>
  <c r="C5507"/>
  <c r="C5506"/>
  <c r="C5505"/>
  <c r="C5504"/>
  <c r="C5503"/>
  <c r="C5502"/>
  <c r="C5501"/>
  <c r="C5500"/>
  <c r="C5499"/>
  <c r="C5498"/>
  <c r="C5497"/>
  <c r="C5496"/>
  <c r="C5495"/>
  <c r="C5494"/>
  <c r="C5493"/>
  <c r="C5492"/>
  <c r="C5491"/>
  <c r="C5490"/>
  <c r="C5489"/>
  <c r="C5488"/>
  <c r="C5487"/>
  <c r="C5486"/>
  <c r="C5485"/>
  <c r="C5484"/>
  <c r="C5483"/>
  <c r="C5482"/>
  <c r="C5481"/>
  <c r="C5480"/>
  <c r="C5479"/>
  <c r="C5478"/>
  <c r="C5477"/>
  <c r="C5476"/>
  <c r="C5475"/>
  <c r="C5474"/>
  <c r="C5473"/>
  <c r="C5472"/>
  <c r="C5471"/>
  <c r="C5470"/>
  <c r="C5469"/>
  <c r="C5468"/>
  <c r="C5467"/>
  <c r="C5466"/>
  <c r="C5465"/>
  <c r="C5464"/>
  <c r="C5463"/>
  <c r="C5462"/>
  <c r="C5461"/>
  <c r="C5460"/>
  <c r="C5459"/>
  <c r="C5458"/>
  <c r="C5457"/>
  <c r="C5456"/>
  <c r="C5455"/>
  <c r="C5454"/>
  <c r="C5453"/>
  <c r="C5452"/>
  <c r="C5451"/>
  <c r="C5450"/>
  <c r="C5449"/>
  <c r="C5448"/>
  <c r="C5447"/>
  <c r="C5446"/>
  <c r="C5445"/>
  <c r="C5444"/>
  <c r="C5443"/>
  <c r="C5442"/>
  <c r="C5441"/>
  <c r="C5440"/>
  <c r="C5439"/>
  <c r="C5438"/>
  <c r="C5437"/>
  <c r="C5436"/>
  <c r="C5435"/>
  <c r="C5434"/>
  <c r="C5433"/>
  <c r="C5432"/>
  <c r="C5431"/>
  <c r="C5430"/>
  <c r="C5429"/>
  <c r="C5428"/>
  <c r="C5427"/>
  <c r="C5426"/>
  <c r="C5425"/>
  <c r="C5424"/>
  <c r="C5423"/>
  <c r="C5422"/>
  <c r="C5421"/>
  <c r="C5420"/>
  <c r="C5419"/>
  <c r="C5418"/>
  <c r="C5417"/>
  <c r="C5416"/>
  <c r="C5415"/>
  <c r="C5414"/>
  <c r="C5413"/>
  <c r="C5412"/>
  <c r="C5411"/>
  <c r="C5410"/>
  <c r="C5409"/>
  <c r="C5408"/>
  <c r="C5407"/>
  <c r="C5406"/>
  <c r="C5405"/>
  <c r="C5404"/>
  <c r="C5403"/>
  <c r="C5402"/>
  <c r="C5401"/>
  <c r="C5400"/>
  <c r="C5399"/>
  <c r="C5398"/>
  <c r="C5397"/>
  <c r="C5396"/>
  <c r="C5395"/>
  <c r="C5394"/>
  <c r="C5393"/>
  <c r="C5392"/>
  <c r="C5391"/>
  <c r="C5390"/>
  <c r="C5389"/>
  <c r="C5388"/>
  <c r="C5387"/>
  <c r="C5386"/>
  <c r="C5385"/>
  <c r="C5384"/>
  <c r="C5383"/>
  <c r="C5382"/>
  <c r="C5381"/>
  <c r="C5380"/>
  <c r="C5379"/>
  <c r="C5378"/>
  <c r="C5377"/>
  <c r="C5376"/>
  <c r="C5375"/>
  <c r="C5374"/>
  <c r="C5373"/>
  <c r="C5372"/>
  <c r="C5371"/>
  <c r="C5370"/>
  <c r="C5369"/>
  <c r="C5368"/>
  <c r="C5367"/>
  <c r="C5366"/>
  <c r="C5365"/>
  <c r="C5364"/>
  <c r="C5363"/>
  <c r="C5362"/>
  <c r="C5361"/>
  <c r="C5360"/>
  <c r="C5359"/>
  <c r="C5358"/>
  <c r="C5357"/>
  <c r="C5356"/>
  <c r="C5355"/>
  <c r="C5354"/>
  <c r="C5353"/>
  <c r="C5352"/>
  <c r="C5351"/>
  <c r="C5350"/>
  <c r="C5349"/>
  <c r="C5348"/>
  <c r="C5347"/>
  <c r="C5346"/>
  <c r="C5345"/>
  <c r="C5344"/>
  <c r="C5343"/>
  <c r="C5342"/>
  <c r="C5341"/>
  <c r="C5340"/>
  <c r="C5339"/>
  <c r="C5338"/>
  <c r="C5337"/>
  <c r="C5336"/>
  <c r="C5335"/>
  <c r="C5334"/>
  <c r="C5333"/>
  <c r="C5332"/>
  <c r="C5331"/>
  <c r="C5330"/>
  <c r="C5329"/>
  <c r="C5328"/>
  <c r="C5327"/>
  <c r="C5326"/>
  <c r="C5325"/>
  <c r="C5324"/>
  <c r="C5323"/>
  <c r="C5322"/>
  <c r="C5321"/>
  <c r="C5320"/>
  <c r="C5319"/>
  <c r="C5318"/>
  <c r="C5317"/>
  <c r="C5316"/>
  <c r="C5315"/>
  <c r="C5314"/>
  <c r="C5313"/>
  <c r="C5312"/>
  <c r="C5311"/>
  <c r="C5310"/>
  <c r="C5309"/>
  <c r="C5308"/>
  <c r="C5307"/>
  <c r="C5306"/>
  <c r="C5305"/>
  <c r="C5304"/>
  <c r="C5303"/>
  <c r="C5302"/>
  <c r="C5301"/>
  <c r="C5300"/>
  <c r="C5299"/>
  <c r="C5298"/>
  <c r="C5297"/>
  <c r="C5296"/>
  <c r="C5295"/>
  <c r="C5294"/>
  <c r="C5293"/>
  <c r="C5292"/>
  <c r="C5291"/>
  <c r="C5290"/>
  <c r="C5289"/>
  <c r="C5288"/>
  <c r="C5287"/>
  <c r="C5286"/>
  <c r="C5285"/>
  <c r="C5284"/>
  <c r="C5283"/>
  <c r="C5282"/>
  <c r="C5281"/>
  <c r="C5280"/>
  <c r="C5279"/>
  <c r="C5278"/>
  <c r="C5277"/>
  <c r="C5276"/>
  <c r="C5275"/>
  <c r="C5274"/>
  <c r="C5273"/>
  <c r="C5272"/>
  <c r="C5271"/>
  <c r="C5270"/>
  <c r="C5269"/>
  <c r="C5268"/>
  <c r="C5267"/>
  <c r="C5266"/>
  <c r="C5265"/>
  <c r="C5264"/>
  <c r="C5263"/>
  <c r="C5262"/>
  <c r="C5261"/>
  <c r="C5260"/>
  <c r="C5259"/>
  <c r="C5258"/>
  <c r="C5257"/>
  <c r="C5256"/>
  <c r="C5255"/>
  <c r="C5254"/>
  <c r="C5253"/>
  <c r="C5252"/>
  <c r="C5251"/>
  <c r="C5250"/>
  <c r="C5249"/>
  <c r="C5248"/>
  <c r="C5247"/>
  <c r="C5246"/>
  <c r="C5245"/>
  <c r="C5244"/>
  <c r="C5243"/>
  <c r="C5242"/>
  <c r="C5241"/>
  <c r="C5240"/>
  <c r="C5239"/>
  <c r="C5238"/>
  <c r="C5237"/>
  <c r="C5236"/>
  <c r="C5235"/>
  <c r="C5234"/>
  <c r="C5233"/>
  <c r="C5232"/>
  <c r="C5231"/>
  <c r="C5230"/>
  <c r="C5229"/>
  <c r="C5228"/>
  <c r="C5227"/>
  <c r="C5226"/>
  <c r="C5225"/>
  <c r="C5224"/>
  <c r="C5223"/>
  <c r="C5222"/>
  <c r="C5221"/>
  <c r="C5220"/>
  <c r="C5219"/>
  <c r="C5218"/>
  <c r="C5217"/>
  <c r="C5216"/>
  <c r="C5215"/>
  <c r="C5214"/>
  <c r="C5213"/>
  <c r="C5212"/>
  <c r="C5211"/>
  <c r="C5210"/>
  <c r="C5209"/>
  <c r="C5208"/>
  <c r="C5207"/>
  <c r="C5206"/>
  <c r="C5205"/>
  <c r="C5204"/>
  <c r="C5203"/>
  <c r="C5202"/>
  <c r="C5201"/>
  <c r="C5200"/>
  <c r="C5199"/>
  <c r="C5198"/>
  <c r="C5197"/>
  <c r="C5196"/>
  <c r="C5195"/>
  <c r="C5194"/>
  <c r="C5193"/>
  <c r="C5192"/>
  <c r="C5191"/>
  <c r="C5190"/>
  <c r="C5189"/>
  <c r="C5188"/>
  <c r="C5187"/>
  <c r="C5186"/>
  <c r="C5185"/>
  <c r="C5184"/>
  <c r="C5183"/>
  <c r="C5182"/>
  <c r="C5181"/>
  <c r="C5180"/>
  <c r="C5179"/>
  <c r="C5178"/>
  <c r="C5177"/>
  <c r="C5176"/>
  <c r="C5175"/>
  <c r="C5174"/>
  <c r="C5173"/>
  <c r="C5172"/>
  <c r="C5171"/>
  <c r="C5170"/>
  <c r="C5169"/>
  <c r="C5168"/>
  <c r="C5167"/>
  <c r="C5166"/>
  <c r="C5165"/>
  <c r="C5164"/>
  <c r="C5163"/>
  <c r="C5162"/>
  <c r="C5161"/>
  <c r="C5160"/>
  <c r="C5159"/>
  <c r="C5158"/>
  <c r="C5157"/>
  <c r="C5156"/>
  <c r="C5155"/>
  <c r="C5154"/>
  <c r="C5153"/>
  <c r="C5152"/>
  <c r="C5151"/>
  <c r="C5150"/>
  <c r="C5149"/>
  <c r="C5148"/>
  <c r="C5147"/>
  <c r="C5146"/>
  <c r="C5145"/>
  <c r="C5144"/>
  <c r="C5143"/>
  <c r="C5142"/>
  <c r="C5141"/>
  <c r="C5140"/>
  <c r="C5139"/>
  <c r="C5138"/>
  <c r="C5137"/>
  <c r="C5136"/>
  <c r="C5135"/>
  <c r="C5134"/>
  <c r="C5133"/>
  <c r="C5132"/>
  <c r="C5131"/>
  <c r="C5130"/>
  <c r="C5129"/>
  <c r="C5128"/>
  <c r="C5127"/>
  <c r="C5126"/>
  <c r="C5125"/>
  <c r="C5124"/>
  <c r="C5123"/>
  <c r="C5122"/>
  <c r="C5121"/>
  <c r="C5120"/>
  <c r="C5119"/>
  <c r="C5118"/>
  <c r="C5117"/>
  <c r="C5116"/>
  <c r="C5115"/>
  <c r="C5114"/>
  <c r="C5113"/>
  <c r="C5112"/>
  <c r="C5111"/>
  <c r="C5110"/>
  <c r="C5109"/>
  <c r="C5108"/>
  <c r="C5107"/>
  <c r="C5106"/>
  <c r="C5105"/>
  <c r="C5104"/>
  <c r="C5103"/>
  <c r="C5102"/>
  <c r="C5101"/>
  <c r="C5100"/>
  <c r="C5099"/>
  <c r="C5098"/>
  <c r="C5097"/>
  <c r="C5096"/>
  <c r="C5095"/>
  <c r="C5094"/>
  <c r="C5093"/>
  <c r="C5092"/>
  <c r="C5091"/>
  <c r="C5090"/>
  <c r="C5089"/>
  <c r="C5088"/>
  <c r="C5087"/>
  <c r="C5086"/>
  <c r="C5085"/>
  <c r="C5084"/>
  <c r="C5083"/>
  <c r="C5082"/>
  <c r="C5081"/>
  <c r="C5080"/>
  <c r="C5079"/>
  <c r="C5078"/>
  <c r="C5077"/>
  <c r="C5076"/>
  <c r="C5075"/>
  <c r="C5074"/>
  <c r="C5073"/>
  <c r="C5072"/>
  <c r="C5071"/>
  <c r="C5070"/>
  <c r="C5069"/>
  <c r="C5068"/>
  <c r="C5067"/>
  <c r="C5066"/>
  <c r="C5065"/>
  <c r="C5064"/>
  <c r="C5063"/>
  <c r="C5062"/>
  <c r="C5061"/>
  <c r="C5060"/>
  <c r="C5059"/>
  <c r="C5058"/>
  <c r="C5057"/>
  <c r="C5056"/>
  <c r="C5055"/>
  <c r="C5054"/>
  <c r="C5053"/>
  <c r="C5052"/>
  <c r="C5051"/>
  <c r="C5050"/>
  <c r="C5049"/>
  <c r="C5048"/>
  <c r="C5047"/>
  <c r="C5046"/>
  <c r="C5045"/>
  <c r="C5044"/>
  <c r="C5043"/>
  <c r="C5042"/>
  <c r="C5041"/>
  <c r="C5040"/>
  <c r="C5039"/>
  <c r="C5038"/>
  <c r="C5037"/>
  <c r="C5036"/>
  <c r="C5035"/>
  <c r="C5034"/>
  <c r="C5033"/>
  <c r="C5032"/>
  <c r="C5031"/>
  <c r="C5030"/>
  <c r="C5029"/>
  <c r="C5028"/>
  <c r="C5027"/>
  <c r="C5026"/>
  <c r="C5025"/>
  <c r="C5024"/>
  <c r="C5023"/>
  <c r="C5022"/>
  <c r="C5021"/>
  <c r="C5020"/>
  <c r="C5019"/>
  <c r="C5018"/>
  <c r="C5017"/>
  <c r="C5016"/>
  <c r="C5015"/>
  <c r="C5014"/>
  <c r="C5013"/>
  <c r="C5012"/>
  <c r="C5011"/>
  <c r="C5010"/>
  <c r="C5009"/>
  <c r="C5008"/>
  <c r="C5007"/>
  <c r="C5006"/>
  <c r="C5005"/>
  <c r="C5004"/>
  <c r="C5003"/>
  <c r="C5002"/>
  <c r="C5001"/>
  <c r="C5000"/>
  <c r="C4999"/>
  <c r="C4998"/>
  <c r="C4997"/>
  <c r="C4996"/>
  <c r="C4995"/>
  <c r="C4994"/>
  <c r="C4993"/>
  <c r="C4992"/>
  <c r="C4991"/>
  <c r="C4990"/>
  <c r="C4989"/>
  <c r="C4988"/>
  <c r="C4987"/>
  <c r="C4986"/>
  <c r="C4985"/>
  <c r="C4984"/>
  <c r="C4983"/>
  <c r="C4982"/>
  <c r="C4981"/>
  <c r="C4980"/>
  <c r="C4979"/>
  <c r="C4978"/>
  <c r="C4977"/>
  <c r="C4976"/>
  <c r="C4975"/>
  <c r="C4974"/>
  <c r="C4973"/>
  <c r="C4972"/>
  <c r="C4971"/>
  <c r="C4970"/>
  <c r="C4969"/>
  <c r="C4968"/>
  <c r="C4967"/>
  <c r="C4966"/>
  <c r="C4965"/>
  <c r="C4964"/>
  <c r="C4963"/>
  <c r="C4962"/>
  <c r="C4961"/>
  <c r="C4960"/>
  <c r="C4959"/>
  <c r="C4958"/>
  <c r="C4957"/>
  <c r="C4956"/>
  <c r="C4955"/>
  <c r="C4954"/>
  <c r="C4953"/>
  <c r="C4952"/>
  <c r="C4951"/>
  <c r="C4950"/>
  <c r="C4949"/>
  <c r="C4948"/>
  <c r="C4947"/>
  <c r="C4946"/>
  <c r="C4945"/>
  <c r="C4944"/>
  <c r="C4943"/>
  <c r="C4942"/>
  <c r="C4941"/>
  <c r="C4940"/>
  <c r="C4939"/>
  <c r="C4938"/>
  <c r="C4937"/>
  <c r="C4936"/>
  <c r="C4935"/>
  <c r="C4934"/>
  <c r="C4933"/>
  <c r="C4932"/>
  <c r="C4931"/>
  <c r="C4930"/>
  <c r="C4929"/>
  <c r="C4928"/>
  <c r="C4927"/>
  <c r="C4926"/>
  <c r="C4925"/>
  <c r="C4924"/>
  <c r="C4923"/>
  <c r="C4922"/>
  <c r="C4921"/>
  <c r="C4920"/>
  <c r="C4919"/>
  <c r="C4918"/>
  <c r="C4917"/>
  <c r="C4916"/>
  <c r="C4915"/>
  <c r="C4914"/>
  <c r="C4913"/>
  <c r="C4912"/>
  <c r="C4911"/>
  <c r="C4910"/>
  <c r="C4909"/>
  <c r="C4908"/>
  <c r="C4907"/>
  <c r="C4906"/>
  <c r="C4905"/>
  <c r="C4904"/>
  <c r="C4903"/>
  <c r="C4902"/>
  <c r="C4901"/>
  <c r="C4900"/>
  <c r="C4899"/>
  <c r="C4898"/>
  <c r="C4897"/>
  <c r="C4896"/>
  <c r="C4895"/>
  <c r="C4894"/>
  <c r="C4893"/>
  <c r="C4892"/>
  <c r="C4891"/>
  <c r="C4890"/>
  <c r="C4889"/>
  <c r="C4888"/>
  <c r="C4887"/>
  <c r="C4886"/>
  <c r="C4885"/>
  <c r="C4884"/>
  <c r="C4883"/>
  <c r="C4882"/>
  <c r="C4881"/>
  <c r="C4880"/>
  <c r="C4879"/>
  <c r="C4878"/>
  <c r="C4877"/>
  <c r="C4876"/>
  <c r="C4875"/>
  <c r="C4874"/>
  <c r="C4873"/>
  <c r="C4872"/>
  <c r="C4871"/>
  <c r="C4870"/>
  <c r="C4869"/>
  <c r="C4868"/>
  <c r="C4867"/>
  <c r="C4866"/>
  <c r="C4865"/>
  <c r="C4864"/>
  <c r="C4863"/>
  <c r="C4862"/>
  <c r="C4861"/>
  <c r="C4860"/>
  <c r="C4859"/>
  <c r="C4858"/>
  <c r="C4857"/>
  <c r="C4856"/>
  <c r="C4855"/>
  <c r="C4854"/>
  <c r="C4853"/>
  <c r="C4852"/>
  <c r="C4851"/>
  <c r="C4850"/>
  <c r="C4849"/>
  <c r="C4848"/>
  <c r="C4847"/>
  <c r="C4846"/>
  <c r="C4845"/>
  <c r="C4844"/>
  <c r="C4843"/>
  <c r="C4842"/>
  <c r="C4841"/>
  <c r="C4840"/>
  <c r="C4839"/>
  <c r="C4838"/>
  <c r="C4837"/>
  <c r="C4836"/>
  <c r="C4835"/>
  <c r="C4834"/>
  <c r="C4833"/>
  <c r="C4832"/>
  <c r="C4831"/>
  <c r="C4830"/>
  <c r="C4829"/>
  <c r="C4828"/>
  <c r="C4827"/>
  <c r="C4826"/>
  <c r="C4825"/>
  <c r="C4824"/>
  <c r="C4823"/>
  <c r="C4822"/>
  <c r="C4821"/>
  <c r="C4820"/>
  <c r="C4819"/>
  <c r="C4818"/>
  <c r="C4817"/>
  <c r="C4816"/>
  <c r="C4815"/>
  <c r="C4814"/>
  <c r="C4813"/>
  <c r="C4812"/>
  <c r="C4811"/>
  <c r="C4810"/>
  <c r="C4809"/>
  <c r="C4808"/>
  <c r="C4807"/>
  <c r="C4806"/>
  <c r="C4805"/>
  <c r="C4804"/>
  <c r="C4803"/>
  <c r="C4802"/>
  <c r="C4801"/>
  <c r="C4800"/>
  <c r="C4799"/>
  <c r="C4798"/>
  <c r="C4797"/>
  <c r="C4796"/>
  <c r="C4795"/>
  <c r="C4794"/>
  <c r="C4793"/>
  <c r="C4792"/>
  <c r="C4791"/>
  <c r="C4790"/>
  <c r="C4789"/>
  <c r="C4788"/>
  <c r="C4787"/>
  <c r="C4786"/>
  <c r="C4785"/>
  <c r="C4784"/>
  <c r="C4783"/>
  <c r="C4782"/>
  <c r="C4781"/>
  <c r="C4780"/>
  <c r="C4779"/>
  <c r="C4778"/>
  <c r="C4777"/>
  <c r="C4776"/>
  <c r="C4775"/>
  <c r="C4774"/>
  <c r="C4773"/>
  <c r="C4772"/>
  <c r="C4771"/>
  <c r="C4770"/>
  <c r="C4769"/>
  <c r="C4768"/>
  <c r="C4767"/>
  <c r="C4766"/>
  <c r="C4765"/>
  <c r="C4764"/>
  <c r="C4763"/>
  <c r="C4762"/>
  <c r="C4761"/>
  <c r="C4760"/>
  <c r="C4759"/>
  <c r="C4758"/>
  <c r="C4757"/>
  <c r="C4756"/>
  <c r="C4755"/>
  <c r="C4754"/>
  <c r="C4753"/>
  <c r="C4752"/>
  <c r="C4751"/>
  <c r="C4750"/>
  <c r="C4749"/>
  <c r="C4748"/>
  <c r="C4747"/>
  <c r="C4746"/>
  <c r="C4745"/>
  <c r="C4744"/>
  <c r="C4743"/>
  <c r="C4742"/>
  <c r="C4741"/>
  <c r="C4740"/>
  <c r="C4739"/>
  <c r="C4738"/>
  <c r="C4737"/>
  <c r="C4736"/>
  <c r="C4735"/>
  <c r="C4734"/>
  <c r="C4733"/>
  <c r="C4732"/>
  <c r="C4731"/>
  <c r="C4730"/>
  <c r="C4729"/>
  <c r="C4728"/>
  <c r="C4727"/>
  <c r="C4726"/>
  <c r="C4725"/>
  <c r="C4724"/>
  <c r="C4723"/>
  <c r="C4722"/>
  <c r="C4721"/>
  <c r="C4720"/>
  <c r="C4719"/>
  <c r="C4718"/>
  <c r="C4717"/>
  <c r="C4716"/>
  <c r="C4715"/>
  <c r="C4714"/>
  <c r="C4713"/>
  <c r="C4712"/>
  <c r="C4711"/>
  <c r="C4710"/>
  <c r="C4709"/>
  <c r="C4708"/>
  <c r="C4707"/>
  <c r="C4706"/>
  <c r="C4705"/>
  <c r="C4704"/>
  <c r="C4703"/>
  <c r="C4702"/>
  <c r="C4701"/>
  <c r="C4700"/>
  <c r="C4699"/>
  <c r="C4698"/>
  <c r="C4697"/>
  <c r="C4696"/>
  <c r="C4695"/>
  <c r="C4694"/>
  <c r="C4693"/>
  <c r="C4692"/>
  <c r="C4691"/>
  <c r="C4690"/>
  <c r="C4689"/>
  <c r="C4688"/>
  <c r="C4687"/>
  <c r="C4686"/>
  <c r="C4685"/>
  <c r="C4684"/>
  <c r="C4683"/>
  <c r="C4682"/>
  <c r="C4681"/>
  <c r="C4680"/>
  <c r="C4679"/>
  <c r="C4678"/>
  <c r="C4677"/>
  <c r="C4676"/>
  <c r="C4675"/>
  <c r="C4674"/>
  <c r="C4673"/>
  <c r="C4672"/>
  <c r="C4671"/>
  <c r="C4670"/>
  <c r="C4669"/>
  <c r="C4668"/>
  <c r="C4667"/>
  <c r="C4666"/>
  <c r="C4665"/>
  <c r="C4664"/>
  <c r="C4663"/>
  <c r="C4662"/>
  <c r="C4661"/>
  <c r="C4660"/>
  <c r="C4659"/>
  <c r="C4658"/>
  <c r="C4657"/>
  <c r="C4656"/>
  <c r="C4655"/>
  <c r="C4654"/>
  <c r="C4653"/>
  <c r="C4652"/>
  <c r="C4651"/>
  <c r="C4650"/>
  <c r="C4649"/>
  <c r="C4648"/>
  <c r="C4647"/>
  <c r="C4646"/>
  <c r="C4645"/>
  <c r="C4644"/>
  <c r="C4643"/>
  <c r="C4642"/>
  <c r="C4641"/>
  <c r="C4640"/>
  <c r="C4639"/>
  <c r="C4638"/>
  <c r="C4637"/>
  <c r="C4636"/>
  <c r="C4635"/>
  <c r="C4634"/>
  <c r="C4633"/>
  <c r="C4632"/>
  <c r="C4631"/>
  <c r="C4630"/>
  <c r="C4629"/>
  <c r="C4628"/>
  <c r="C4627"/>
  <c r="C4626"/>
  <c r="C4625"/>
  <c r="C4624"/>
  <c r="C4623"/>
  <c r="C4622"/>
  <c r="C4621"/>
  <c r="C4620"/>
  <c r="C4619"/>
  <c r="C4618"/>
  <c r="C4617"/>
  <c r="C4616"/>
  <c r="C4615"/>
  <c r="C4614"/>
  <c r="C4613"/>
  <c r="C4612"/>
  <c r="C4611"/>
  <c r="C4610"/>
  <c r="C4609"/>
  <c r="C4608"/>
  <c r="C4607"/>
  <c r="C4606"/>
  <c r="C4605"/>
  <c r="C4604"/>
  <c r="C4603"/>
  <c r="C4602"/>
  <c r="C4601"/>
  <c r="C4600"/>
  <c r="C4599"/>
  <c r="C4598"/>
  <c r="C4597"/>
  <c r="C4596"/>
  <c r="C4595"/>
  <c r="C4594"/>
  <c r="C4593"/>
  <c r="C4592"/>
  <c r="C4591"/>
  <c r="C4590"/>
  <c r="C4589"/>
  <c r="C4588"/>
  <c r="C4587"/>
  <c r="C4586"/>
  <c r="C4585"/>
  <c r="C4584"/>
  <c r="C4583"/>
  <c r="C4582"/>
  <c r="C4581"/>
  <c r="C4580"/>
  <c r="C4579"/>
  <c r="C4578"/>
  <c r="C4577"/>
  <c r="C4576"/>
  <c r="C4575"/>
  <c r="C4574"/>
  <c r="C4573"/>
  <c r="C4572"/>
  <c r="C4571"/>
  <c r="C4570"/>
  <c r="C4569"/>
  <c r="C4568"/>
  <c r="C4567"/>
  <c r="C4566"/>
  <c r="C4565"/>
  <c r="C4564"/>
  <c r="C4563"/>
  <c r="C4562"/>
  <c r="C4561"/>
  <c r="C4560"/>
  <c r="C4559"/>
  <c r="C4558"/>
  <c r="C4557"/>
  <c r="C4556"/>
  <c r="C4555"/>
  <c r="C4554"/>
  <c r="C4553"/>
  <c r="C4552"/>
  <c r="C4551"/>
  <c r="C4550"/>
  <c r="C4549"/>
  <c r="C4548"/>
  <c r="C4547"/>
  <c r="C4546"/>
  <c r="C4545"/>
  <c r="C4544"/>
  <c r="C4543"/>
  <c r="C4542"/>
  <c r="C4541"/>
  <c r="C4540"/>
  <c r="C4539"/>
  <c r="C4538"/>
  <c r="C4537"/>
  <c r="C4536"/>
  <c r="C4535"/>
  <c r="C4534"/>
  <c r="C4533"/>
  <c r="C4532"/>
  <c r="C4531"/>
  <c r="C4530"/>
  <c r="C4529"/>
  <c r="C4528"/>
  <c r="C4527"/>
  <c r="C4526"/>
  <c r="C4525"/>
  <c r="C4524"/>
  <c r="C4523"/>
  <c r="C4522"/>
  <c r="C4521"/>
  <c r="C4520"/>
  <c r="C4519"/>
  <c r="C4518"/>
  <c r="C4517"/>
  <c r="C4516"/>
  <c r="C4515"/>
  <c r="C4514"/>
  <c r="C4513"/>
  <c r="C4512"/>
  <c r="C4511"/>
  <c r="C4510"/>
  <c r="C4509"/>
  <c r="C4508"/>
  <c r="C4507"/>
  <c r="C4506"/>
  <c r="C4505"/>
  <c r="C4504"/>
  <c r="C4503"/>
  <c r="C4502"/>
  <c r="C4501"/>
  <c r="C4500"/>
  <c r="C4499"/>
  <c r="C4498"/>
  <c r="C4497"/>
  <c r="C4496"/>
  <c r="C4495"/>
  <c r="C4494"/>
  <c r="C4493"/>
  <c r="C4492"/>
  <c r="C4491"/>
  <c r="C4490"/>
  <c r="C4489"/>
  <c r="C4488"/>
  <c r="C4487"/>
  <c r="C4486"/>
  <c r="C4485"/>
  <c r="C4484"/>
  <c r="C4483"/>
  <c r="C4482"/>
  <c r="C4481"/>
  <c r="C4480"/>
  <c r="C4479"/>
  <c r="C4478"/>
  <c r="C4477"/>
  <c r="C4476"/>
  <c r="C4475"/>
  <c r="C4474"/>
  <c r="C4473"/>
  <c r="C4472"/>
  <c r="C4471"/>
  <c r="C4470"/>
  <c r="C4469"/>
  <c r="C4468"/>
  <c r="C4467"/>
  <c r="C4466"/>
  <c r="C4465"/>
  <c r="C4464"/>
  <c r="C4463"/>
  <c r="C4462"/>
  <c r="C4461"/>
  <c r="C4460"/>
  <c r="C4459"/>
  <c r="C4458"/>
  <c r="C4457"/>
  <c r="C4456"/>
  <c r="C4455"/>
  <c r="C4454"/>
  <c r="C4453"/>
  <c r="C4452"/>
  <c r="C4451"/>
  <c r="C4450"/>
  <c r="C4449"/>
  <c r="C4448"/>
  <c r="C4447"/>
  <c r="C4446"/>
  <c r="C4445"/>
  <c r="C4444"/>
  <c r="C4443"/>
  <c r="C4442"/>
  <c r="C4441"/>
  <c r="C4440"/>
  <c r="C4439"/>
  <c r="C4438"/>
  <c r="C4437"/>
  <c r="C4436"/>
  <c r="C4435"/>
  <c r="C4434"/>
  <c r="C4433"/>
  <c r="C4432"/>
  <c r="C4431"/>
  <c r="C4430"/>
  <c r="C4429"/>
  <c r="C4428"/>
  <c r="C4427"/>
  <c r="C4426"/>
  <c r="C4425"/>
  <c r="C4424"/>
  <c r="C4423"/>
  <c r="C4422"/>
  <c r="C4421"/>
  <c r="C4420"/>
  <c r="C4419"/>
  <c r="C4418"/>
  <c r="C4417"/>
  <c r="C4416"/>
  <c r="C4415"/>
  <c r="C4414"/>
  <c r="C4413"/>
  <c r="C4412"/>
  <c r="C4411"/>
  <c r="C4410"/>
  <c r="C4409"/>
  <c r="C4408"/>
  <c r="C4407"/>
  <c r="C4406"/>
  <c r="C4405"/>
  <c r="C4404"/>
  <c r="C4403"/>
  <c r="C4402"/>
  <c r="C4401"/>
  <c r="C4400"/>
  <c r="C4399"/>
  <c r="C4398"/>
  <c r="C4397"/>
  <c r="C4396"/>
  <c r="C4395"/>
  <c r="C4394"/>
  <c r="C4393"/>
  <c r="C4392"/>
  <c r="C4391"/>
  <c r="C4390"/>
  <c r="C4389"/>
  <c r="C4388"/>
  <c r="C4387"/>
  <c r="C4386"/>
  <c r="C4385"/>
  <c r="C4384"/>
  <c r="C4383"/>
  <c r="C4382"/>
  <c r="C4381"/>
  <c r="C4380"/>
  <c r="C4379"/>
  <c r="C4378"/>
  <c r="C4377"/>
  <c r="C4376"/>
  <c r="C4375"/>
  <c r="C4374"/>
  <c r="C4373"/>
  <c r="C4372"/>
  <c r="C4371"/>
  <c r="C4370"/>
  <c r="C4369"/>
  <c r="C4368"/>
  <c r="C4367"/>
  <c r="C4366"/>
  <c r="C4365"/>
  <c r="C4364"/>
  <c r="C4363"/>
  <c r="C4362"/>
  <c r="C4361"/>
  <c r="C4360"/>
  <c r="C4359"/>
  <c r="C4358"/>
  <c r="C4357"/>
  <c r="C4356"/>
  <c r="C4355"/>
  <c r="C4354"/>
  <c r="C4353"/>
  <c r="C4352"/>
  <c r="C4351"/>
  <c r="C4350"/>
  <c r="C4349"/>
  <c r="C4348"/>
  <c r="C4347"/>
  <c r="C4346"/>
  <c r="C4345"/>
  <c r="C4344"/>
  <c r="C4343"/>
  <c r="C4342"/>
  <c r="C4341"/>
  <c r="C4340"/>
  <c r="C4339"/>
  <c r="C4338"/>
  <c r="C4337"/>
  <c r="C4336"/>
  <c r="C4335"/>
  <c r="C4334"/>
  <c r="C4333"/>
  <c r="C4332"/>
  <c r="C4331"/>
  <c r="C4330"/>
  <c r="C4329"/>
  <c r="C4328"/>
  <c r="C4327"/>
  <c r="C4326"/>
  <c r="C4325"/>
  <c r="C4324"/>
  <c r="C4323"/>
  <c r="C4322"/>
  <c r="C4321"/>
  <c r="C4320"/>
  <c r="C4319"/>
  <c r="C4318"/>
  <c r="C4317"/>
  <c r="C4316"/>
  <c r="C4315"/>
  <c r="C4314"/>
  <c r="C4313"/>
  <c r="C4312"/>
  <c r="C4311"/>
  <c r="C4310"/>
  <c r="C4309"/>
  <c r="C4308"/>
  <c r="C4307"/>
  <c r="C4306"/>
  <c r="C4305"/>
  <c r="C4304"/>
  <c r="C4303"/>
  <c r="C4302"/>
  <c r="C4301"/>
  <c r="C4300"/>
  <c r="C4299"/>
  <c r="C4298"/>
  <c r="C4297"/>
  <c r="C4296"/>
  <c r="C4295"/>
  <c r="C4294"/>
  <c r="C4293"/>
  <c r="C4292"/>
  <c r="C4291"/>
  <c r="C4290"/>
  <c r="C4289"/>
  <c r="C4288"/>
  <c r="C4287"/>
  <c r="C4286"/>
  <c r="C4285"/>
  <c r="C4284"/>
  <c r="C4283"/>
  <c r="C4282"/>
  <c r="C4281"/>
  <c r="C4280"/>
  <c r="C4279"/>
  <c r="C4278"/>
  <c r="C4277"/>
  <c r="C4276"/>
  <c r="C4275"/>
  <c r="C4274"/>
  <c r="C4273"/>
  <c r="C4272"/>
  <c r="C4271"/>
  <c r="C4270"/>
  <c r="C4269"/>
  <c r="C4268"/>
  <c r="C4267"/>
  <c r="C4266"/>
  <c r="C4265"/>
  <c r="C4264"/>
  <c r="C4263"/>
  <c r="C4262"/>
  <c r="C4261"/>
  <c r="C4260"/>
  <c r="C4259"/>
  <c r="C4258"/>
  <c r="C4257"/>
  <c r="C4256"/>
  <c r="C4255"/>
  <c r="C4254"/>
  <c r="C4253"/>
  <c r="C4252"/>
  <c r="C4251"/>
  <c r="C4250"/>
  <c r="C4249"/>
  <c r="C4248"/>
  <c r="C4247"/>
  <c r="C4246"/>
  <c r="C4245"/>
  <c r="C4244"/>
  <c r="C4243"/>
  <c r="C4242"/>
  <c r="C4241"/>
  <c r="C4240"/>
  <c r="C4239"/>
  <c r="C4238"/>
  <c r="C4237"/>
  <c r="C4236"/>
  <c r="C4235"/>
  <c r="C4234"/>
  <c r="C4233"/>
  <c r="C4232"/>
  <c r="C4231"/>
  <c r="C4230"/>
  <c r="C4229"/>
  <c r="C4228"/>
  <c r="C4227"/>
  <c r="C4226"/>
  <c r="C4225"/>
  <c r="C4224"/>
  <c r="C4223"/>
  <c r="C4222"/>
  <c r="C4221"/>
  <c r="C4220"/>
  <c r="C4219"/>
  <c r="C4218"/>
  <c r="C4217"/>
  <c r="C4216"/>
  <c r="C4215"/>
  <c r="C4214"/>
  <c r="C4213"/>
  <c r="C4212"/>
  <c r="C4211"/>
  <c r="C4210"/>
  <c r="C4209"/>
  <c r="C4208"/>
  <c r="C4207"/>
  <c r="C4206"/>
  <c r="C4205"/>
  <c r="C4204"/>
  <c r="C4203"/>
  <c r="C4202"/>
  <c r="C4201"/>
  <c r="C4200"/>
  <c r="C4199"/>
  <c r="C4198"/>
  <c r="C4197"/>
  <c r="C4196"/>
  <c r="C4195"/>
  <c r="C4194"/>
  <c r="C4193"/>
  <c r="C4192"/>
  <c r="C4191"/>
  <c r="C4190"/>
  <c r="C4189"/>
  <c r="C4188"/>
  <c r="C4187"/>
  <c r="C4186"/>
  <c r="C4185"/>
  <c r="C4184"/>
  <c r="C4183"/>
  <c r="C4182"/>
  <c r="C4181"/>
  <c r="C4180"/>
  <c r="C4179"/>
  <c r="C4178"/>
  <c r="C4177"/>
  <c r="C4176"/>
  <c r="C4175"/>
  <c r="C4174"/>
  <c r="C4173"/>
  <c r="C4172"/>
  <c r="C4171"/>
  <c r="C4170"/>
  <c r="C4169"/>
  <c r="C4168"/>
  <c r="C4167"/>
  <c r="C4166"/>
  <c r="C4165"/>
  <c r="C4164"/>
  <c r="C4163"/>
  <c r="C4162"/>
  <c r="C4161"/>
  <c r="C4160"/>
  <c r="C4159"/>
  <c r="C4158"/>
  <c r="C4157"/>
  <c r="C4156"/>
  <c r="C4155"/>
  <c r="C4154"/>
  <c r="C4153"/>
  <c r="C4152"/>
  <c r="C4151"/>
  <c r="C4150"/>
  <c r="C4149"/>
  <c r="C4148"/>
  <c r="C4147"/>
  <c r="C4146"/>
  <c r="C4145"/>
  <c r="C4144"/>
  <c r="C4143"/>
  <c r="C4142"/>
  <c r="C4141"/>
  <c r="C4140"/>
  <c r="C4139"/>
  <c r="C4138"/>
  <c r="C4137"/>
  <c r="C4136"/>
  <c r="C4135"/>
  <c r="C4134"/>
  <c r="C4133"/>
  <c r="C4132"/>
  <c r="C4131"/>
  <c r="C4130"/>
  <c r="C4129"/>
  <c r="C4128"/>
  <c r="C4127"/>
  <c r="C4126"/>
  <c r="C4125"/>
  <c r="C4124"/>
  <c r="C4123"/>
  <c r="C4122"/>
  <c r="C4121"/>
  <c r="C4120"/>
  <c r="C4119"/>
  <c r="C4118"/>
  <c r="C4117"/>
  <c r="C4116"/>
  <c r="C4115"/>
  <c r="C4114"/>
  <c r="C4113"/>
  <c r="C4112"/>
  <c r="C4111"/>
  <c r="C4110"/>
  <c r="C4109"/>
  <c r="C4108"/>
  <c r="C4107"/>
  <c r="C4106"/>
  <c r="C4105"/>
  <c r="C4104"/>
  <c r="C4103"/>
  <c r="C4102"/>
  <c r="C4101"/>
  <c r="C4100"/>
  <c r="C4099"/>
  <c r="C4098"/>
  <c r="C4097"/>
  <c r="C4096"/>
  <c r="C4095"/>
  <c r="C4094"/>
  <c r="C4093"/>
  <c r="C4092"/>
  <c r="C4091"/>
  <c r="C4090"/>
  <c r="C4089"/>
  <c r="C4088"/>
  <c r="C4087"/>
  <c r="C4086"/>
  <c r="C4085"/>
  <c r="C4084"/>
  <c r="C4083"/>
  <c r="C4082"/>
  <c r="C4081"/>
  <c r="C4080"/>
  <c r="C4079"/>
  <c r="C4078"/>
  <c r="C4077"/>
  <c r="C4076"/>
  <c r="C4075"/>
  <c r="C4074"/>
  <c r="C4073"/>
  <c r="C4072"/>
  <c r="C4071"/>
  <c r="C4070"/>
  <c r="C4069"/>
  <c r="C4068"/>
  <c r="C4067"/>
  <c r="C4066"/>
  <c r="C4065"/>
  <c r="C4064"/>
  <c r="C4063"/>
  <c r="C4062"/>
  <c r="C4061"/>
  <c r="C4060"/>
  <c r="C4059"/>
  <c r="C4058"/>
  <c r="C4057"/>
  <c r="C4056"/>
  <c r="C4055"/>
  <c r="C4054"/>
  <c r="C4053"/>
  <c r="C4052"/>
  <c r="C4051"/>
  <c r="C4050"/>
  <c r="C4049"/>
  <c r="C4048"/>
  <c r="C4047"/>
  <c r="C4046"/>
  <c r="C4045"/>
  <c r="C4044"/>
  <c r="C4043"/>
  <c r="C4042"/>
  <c r="C4041"/>
  <c r="C4040"/>
  <c r="C4039"/>
  <c r="C4038"/>
  <c r="C4037"/>
  <c r="C4036"/>
  <c r="C4035"/>
  <c r="C4034"/>
  <c r="C4033"/>
  <c r="C4032"/>
  <c r="C4031"/>
  <c r="C4030"/>
  <c r="C4029"/>
  <c r="C4028"/>
  <c r="C4027"/>
  <c r="C4026"/>
  <c r="C4025"/>
  <c r="C4024"/>
  <c r="C4023"/>
  <c r="C4022"/>
  <c r="C4021"/>
  <c r="C4020"/>
  <c r="C4019"/>
  <c r="C4018"/>
  <c r="C4017"/>
  <c r="C4016"/>
  <c r="C4015"/>
  <c r="C4014"/>
  <c r="C4013"/>
  <c r="C4012"/>
  <c r="C4011"/>
  <c r="C4010"/>
  <c r="C4009"/>
  <c r="C4008"/>
  <c r="C4007"/>
  <c r="C4006"/>
  <c r="C4005"/>
  <c r="C4004"/>
  <c r="C4003"/>
  <c r="C4002"/>
  <c r="C4001"/>
  <c r="C4000"/>
  <c r="C3999"/>
  <c r="C3998"/>
  <c r="C3997"/>
  <c r="C3996"/>
  <c r="C3995"/>
  <c r="C3994"/>
  <c r="C3993"/>
  <c r="C3992"/>
  <c r="C3991"/>
  <c r="C3990"/>
  <c r="C3989"/>
  <c r="C3988"/>
  <c r="C3987"/>
  <c r="C3986"/>
  <c r="C3985"/>
  <c r="C3984"/>
  <c r="C3983"/>
  <c r="C3982"/>
  <c r="C3981"/>
  <c r="C3980"/>
  <c r="C3979"/>
  <c r="C3978"/>
  <c r="C3977"/>
  <c r="C3976"/>
  <c r="C3975"/>
  <c r="C3974"/>
  <c r="C3973"/>
  <c r="C3972"/>
  <c r="C3971"/>
  <c r="C3970"/>
  <c r="C3969"/>
  <c r="C3968"/>
  <c r="C3967"/>
  <c r="C3966"/>
  <c r="C3965"/>
  <c r="C3964"/>
  <c r="C3963"/>
  <c r="C3962"/>
  <c r="C3961"/>
  <c r="C3960"/>
  <c r="C3959"/>
  <c r="C3958"/>
  <c r="C3957"/>
  <c r="C3956"/>
  <c r="C3955"/>
  <c r="C3954"/>
  <c r="C3953"/>
  <c r="C3952"/>
  <c r="C3951"/>
  <c r="C3950"/>
  <c r="C3949"/>
  <c r="C3948"/>
  <c r="C3947"/>
  <c r="C3946"/>
  <c r="C3945"/>
  <c r="C3944"/>
  <c r="C3943"/>
  <c r="C3942"/>
  <c r="C3941"/>
  <c r="C3940"/>
  <c r="C3939"/>
  <c r="C3938"/>
  <c r="C3937"/>
  <c r="C3936"/>
  <c r="C3935"/>
  <c r="C3934"/>
  <c r="C3933"/>
  <c r="C3932"/>
  <c r="C3931"/>
  <c r="C3930"/>
  <c r="C3929"/>
  <c r="C3928"/>
  <c r="C3927"/>
  <c r="C3926"/>
  <c r="C3925"/>
  <c r="C3924"/>
  <c r="C3923"/>
  <c r="C3922"/>
  <c r="C3921"/>
  <c r="C3920"/>
  <c r="C3919"/>
  <c r="C3918"/>
  <c r="C3917"/>
  <c r="C3916"/>
  <c r="C3915"/>
  <c r="C3914"/>
  <c r="C3913"/>
  <c r="C3912"/>
  <c r="C3911"/>
  <c r="C3910"/>
  <c r="C3909"/>
  <c r="C3908"/>
  <c r="C3907"/>
  <c r="C3906"/>
  <c r="C3905"/>
  <c r="C3904"/>
  <c r="C3903"/>
  <c r="C3902"/>
  <c r="C3901"/>
  <c r="C3900"/>
  <c r="C3899"/>
  <c r="C3898"/>
  <c r="C3897"/>
  <c r="C3896"/>
  <c r="C3895"/>
  <c r="C3894"/>
  <c r="C3893"/>
  <c r="C3892"/>
  <c r="C3891"/>
  <c r="C3890"/>
  <c r="C3889"/>
  <c r="C3888"/>
  <c r="C3887"/>
  <c r="C3886"/>
  <c r="C3885"/>
  <c r="C3884"/>
  <c r="C3883"/>
  <c r="C3882"/>
  <c r="C3881"/>
  <c r="C3880"/>
  <c r="C3879"/>
  <c r="C3878"/>
  <c r="C3877"/>
  <c r="C3876"/>
  <c r="C3875"/>
  <c r="C3874"/>
  <c r="C3873"/>
  <c r="C3872"/>
  <c r="C3871"/>
  <c r="C3870"/>
  <c r="C3869"/>
  <c r="C3868"/>
  <c r="C3867"/>
  <c r="C3866"/>
  <c r="C3865"/>
  <c r="C3864"/>
  <c r="C3863"/>
  <c r="C3862"/>
  <c r="C3861"/>
  <c r="C3860"/>
  <c r="C3859"/>
  <c r="C3858"/>
  <c r="C3857"/>
  <c r="C3856"/>
  <c r="C3855"/>
  <c r="C3854"/>
  <c r="C3853"/>
  <c r="C3852"/>
  <c r="C3851"/>
  <c r="C3850"/>
  <c r="C3849"/>
  <c r="C3848"/>
  <c r="C3847"/>
  <c r="C3846"/>
  <c r="C3845"/>
  <c r="C3844"/>
  <c r="C3843"/>
  <c r="C3842"/>
  <c r="C3841"/>
  <c r="C3840"/>
  <c r="C3839"/>
  <c r="C3838"/>
  <c r="C3837"/>
  <c r="C3836"/>
  <c r="C3835"/>
  <c r="C3834"/>
  <c r="C3833"/>
  <c r="C3832"/>
  <c r="C3831"/>
  <c r="C3830"/>
  <c r="C3829"/>
  <c r="C3828"/>
  <c r="C3827"/>
  <c r="C3826"/>
  <c r="C3825"/>
  <c r="C3824"/>
  <c r="C3823"/>
  <c r="C3822"/>
  <c r="C3821"/>
  <c r="C3820"/>
  <c r="C3819"/>
  <c r="C3818"/>
  <c r="C3817"/>
  <c r="C3816"/>
  <c r="C3815"/>
  <c r="C3814"/>
  <c r="C3813"/>
  <c r="C3812"/>
  <c r="C3811"/>
  <c r="C3810"/>
  <c r="C3809"/>
  <c r="C3808"/>
  <c r="C3807"/>
  <c r="C3806"/>
  <c r="C3805"/>
  <c r="C3804"/>
  <c r="C3803"/>
  <c r="C3802"/>
  <c r="C3801"/>
  <c r="C3800"/>
  <c r="C3799"/>
  <c r="C3798"/>
  <c r="C3797"/>
  <c r="C3796"/>
  <c r="C3795"/>
  <c r="C3794"/>
  <c r="C3793"/>
  <c r="C3792"/>
  <c r="C3791"/>
  <c r="C3790"/>
  <c r="C3789"/>
  <c r="C3788"/>
  <c r="C3787"/>
  <c r="C3786"/>
  <c r="C3785"/>
  <c r="C3784"/>
  <c r="C3783"/>
  <c r="C3782"/>
  <c r="C3781"/>
  <c r="C3780"/>
  <c r="C3779"/>
  <c r="C3778"/>
  <c r="C3777"/>
  <c r="C3776"/>
  <c r="C3775"/>
  <c r="C3774"/>
  <c r="C3773"/>
  <c r="C3772"/>
  <c r="C3771"/>
  <c r="C3770"/>
  <c r="C3769"/>
  <c r="C3768"/>
  <c r="C3767"/>
  <c r="C3766"/>
  <c r="C3765"/>
  <c r="C3764"/>
  <c r="C3763"/>
  <c r="C3762"/>
  <c r="C3761"/>
  <c r="C3760"/>
  <c r="C3759"/>
  <c r="C3758"/>
  <c r="C3757"/>
  <c r="C3756"/>
  <c r="C3755"/>
  <c r="C3754"/>
  <c r="C3753"/>
  <c r="C3752"/>
  <c r="C3751"/>
  <c r="C3750"/>
  <c r="C3749"/>
  <c r="C3748"/>
  <c r="C3747"/>
  <c r="C3746"/>
  <c r="C3745"/>
  <c r="C3744"/>
  <c r="C3743"/>
  <c r="C3742"/>
  <c r="C3741"/>
  <c r="C3740"/>
  <c r="C3739"/>
  <c r="C3738"/>
  <c r="C3737"/>
  <c r="C3736"/>
  <c r="C3735"/>
  <c r="C3734"/>
  <c r="C3733"/>
  <c r="C3732"/>
  <c r="C3731"/>
  <c r="C3730"/>
  <c r="C3729"/>
  <c r="C3728"/>
  <c r="C3727"/>
  <c r="C3726"/>
  <c r="C3725"/>
  <c r="C3724"/>
  <c r="C3723"/>
  <c r="C3722"/>
  <c r="C3721"/>
  <c r="C3720"/>
  <c r="C3719"/>
  <c r="C3718"/>
  <c r="C3717"/>
  <c r="C3716"/>
  <c r="C3715"/>
  <c r="C3714"/>
  <c r="C3713"/>
  <c r="C3712"/>
  <c r="C3711"/>
  <c r="C3710"/>
  <c r="C3709"/>
  <c r="C3708"/>
  <c r="C3707"/>
  <c r="C3706"/>
  <c r="C3705"/>
  <c r="C3704"/>
  <c r="C3703"/>
  <c r="C3702"/>
  <c r="C3701"/>
  <c r="C3700"/>
  <c r="C3699"/>
  <c r="C3698"/>
  <c r="C3697"/>
  <c r="C3696"/>
  <c r="C3695"/>
  <c r="C3694"/>
  <c r="C3693"/>
  <c r="C3692"/>
  <c r="C3691"/>
  <c r="C3690"/>
  <c r="C3689"/>
  <c r="C3688"/>
  <c r="C3687"/>
  <c r="C3686"/>
  <c r="C3685"/>
  <c r="C3684"/>
  <c r="C3683"/>
  <c r="C3682"/>
  <c r="C3681"/>
  <c r="C3680"/>
  <c r="C3679"/>
  <c r="C3678"/>
  <c r="C3677"/>
  <c r="C3676"/>
  <c r="C3675"/>
  <c r="C3674"/>
  <c r="C3673"/>
  <c r="C3672"/>
  <c r="C3671"/>
  <c r="C3670"/>
  <c r="C3669"/>
  <c r="C3668"/>
  <c r="C3667"/>
  <c r="C3666"/>
  <c r="C3665"/>
  <c r="C3664"/>
  <c r="C3663"/>
  <c r="C3662"/>
  <c r="C3661"/>
  <c r="C3660"/>
  <c r="C3659"/>
  <c r="C3658"/>
  <c r="C3657"/>
  <c r="C3656"/>
  <c r="C3655"/>
  <c r="C3654"/>
  <c r="C3653"/>
  <c r="C3652"/>
  <c r="C3651"/>
  <c r="C3650"/>
  <c r="C3649"/>
  <c r="C3648"/>
  <c r="C3647"/>
  <c r="C3646"/>
  <c r="C3645"/>
  <c r="C3644"/>
  <c r="C3643"/>
  <c r="C3642"/>
  <c r="C3641"/>
  <c r="C3640"/>
  <c r="C3639"/>
  <c r="C3638"/>
  <c r="C3637"/>
  <c r="C3636"/>
  <c r="C3635"/>
  <c r="C3634"/>
  <c r="C3633"/>
  <c r="C3632"/>
  <c r="C3631"/>
  <c r="C3630"/>
  <c r="C3629"/>
  <c r="C3628"/>
  <c r="C3627"/>
  <c r="C3626"/>
  <c r="C3625"/>
  <c r="C3624"/>
  <c r="C3623"/>
  <c r="C3622"/>
  <c r="C3621"/>
  <c r="C3620"/>
  <c r="C3619"/>
  <c r="C3618"/>
  <c r="C3617"/>
  <c r="C3616"/>
  <c r="C3615"/>
  <c r="C3614"/>
  <c r="C3613"/>
  <c r="C3612"/>
  <c r="C3611"/>
  <c r="C3610"/>
  <c r="C3609"/>
  <c r="C3608"/>
  <c r="C3607"/>
  <c r="C3606"/>
  <c r="C3605"/>
  <c r="C3604"/>
  <c r="C3603"/>
  <c r="C3602"/>
  <c r="C3601"/>
  <c r="C3600"/>
  <c r="C3599"/>
  <c r="C3598"/>
  <c r="C3597"/>
  <c r="C3596"/>
  <c r="C3595"/>
  <c r="C3594"/>
  <c r="C3593"/>
  <c r="C3592"/>
  <c r="C3591"/>
  <c r="C3590"/>
  <c r="C3589"/>
  <c r="C3588"/>
  <c r="C3587"/>
  <c r="C3586"/>
  <c r="C3585"/>
  <c r="C3584"/>
  <c r="C3583"/>
  <c r="C3582"/>
  <c r="C3581"/>
  <c r="C3580"/>
  <c r="C3579"/>
  <c r="C3578"/>
  <c r="C3577"/>
  <c r="C3576"/>
  <c r="C3575"/>
  <c r="C3574"/>
  <c r="C3573"/>
  <c r="C3572"/>
  <c r="C3571"/>
  <c r="C3570"/>
  <c r="C3569"/>
  <c r="C3568"/>
  <c r="C3567"/>
  <c r="C3566"/>
  <c r="C3565"/>
  <c r="C3564"/>
  <c r="C3563"/>
  <c r="C3562"/>
  <c r="C3561"/>
  <c r="C3560"/>
  <c r="C3559"/>
  <c r="C3558"/>
  <c r="C3557"/>
  <c r="C3556"/>
  <c r="C3555"/>
  <c r="C3554"/>
  <c r="C3553"/>
  <c r="C3552"/>
  <c r="C3551"/>
  <c r="C3550"/>
  <c r="C3549"/>
  <c r="C3548"/>
  <c r="C3547"/>
  <c r="C3546"/>
  <c r="C3545"/>
  <c r="C3544"/>
  <c r="C3543"/>
  <c r="C3542"/>
  <c r="C3541"/>
  <c r="C3540"/>
  <c r="C3539"/>
  <c r="C3538"/>
  <c r="C3537"/>
  <c r="C3536"/>
  <c r="C3535"/>
  <c r="C3534"/>
  <c r="C3533"/>
  <c r="C3532"/>
  <c r="C3531"/>
  <c r="C3530"/>
  <c r="C3529"/>
  <c r="C3528"/>
  <c r="C3527"/>
  <c r="C3526"/>
  <c r="C3525"/>
  <c r="C3524"/>
  <c r="C3523"/>
  <c r="C3522"/>
  <c r="C3521"/>
  <c r="C3520"/>
  <c r="C3519"/>
  <c r="C3518"/>
  <c r="C3517"/>
  <c r="C3516"/>
  <c r="C3515"/>
  <c r="C3514"/>
  <c r="C3513"/>
  <c r="C3512"/>
  <c r="C3511"/>
  <c r="C3510"/>
  <c r="C3509"/>
  <c r="C3508"/>
  <c r="C3507"/>
  <c r="C3506"/>
  <c r="C3505"/>
  <c r="C3504"/>
  <c r="C3503"/>
  <c r="C3502"/>
  <c r="C3501"/>
  <c r="C3500"/>
  <c r="C3499"/>
  <c r="C3498"/>
  <c r="C3497"/>
  <c r="C3496"/>
  <c r="C3495"/>
  <c r="C3494"/>
  <c r="C3493"/>
  <c r="C3492"/>
  <c r="C3491"/>
  <c r="C3490"/>
  <c r="C3489"/>
  <c r="C3488"/>
  <c r="C3487"/>
  <c r="C3486"/>
  <c r="C3485"/>
  <c r="C3484"/>
  <c r="C3483"/>
  <c r="C3482"/>
  <c r="C3481"/>
  <c r="C3480"/>
  <c r="C3479"/>
  <c r="C3478"/>
  <c r="C3477"/>
  <c r="C3476"/>
  <c r="C3475"/>
  <c r="C3474"/>
  <c r="C3473"/>
  <c r="C3472"/>
  <c r="C3471"/>
  <c r="C3470"/>
  <c r="C3469"/>
  <c r="C3468"/>
  <c r="C3467"/>
  <c r="C3466"/>
  <c r="C3465"/>
  <c r="C3464"/>
  <c r="C3463"/>
  <c r="C3462"/>
  <c r="C3461"/>
  <c r="C3460"/>
  <c r="C3459"/>
  <c r="C3458"/>
  <c r="C3457"/>
  <c r="C3456"/>
  <c r="C3455"/>
  <c r="C3454"/>
  <c r="C3453"/>
  <c r="C3452"/>
  <c r="C3451"/>
  <c r="C3450"/>
  <c r="C3449"/>
  <c r="C3448"/>
  <c r="C3447"/>
  <c r="C3446"/>
  <c r="C3445"/>
  <c r="C3444"/>
  <c r="C3443"/>
  <c r="C3442"/>
  <c r="C3441"/>
  <c r="C3440"/>
  <c r="C3439"/>
  <c r="C3438"/>
  <c r="C3437"/>
  <c r="C3436"/>
  <c r="C3435"/>
  <c r="C3434"/>
  <c r="C3433"/>
  <c r="C3432"/>
  <c r="C3431"/>
  <c r="C3430"/>
  <c r="C3429"/>
  <c r="C3428"/>
  <c r="C3427"/>
  <c r="C3426"/>
  <c r="C3425"/>
  <c r="C3424"/>
  <c r="C3423"/>
  <c r="C3422"/>
  <c r="C3421"/>
  <c r="C3420"/>
  <c r="C3419"/>
  <c r="C3418"/>
  <c r="C3417"/>
  <c r="C3416"/>
  <c r="C3415"/>
  <c r="C3414"/>
  <c r="C3413"/>
  <c r="C3412"/>
  <c r="C3411"/>
  <c r="C3410"/>
  <c r="C3409"/>
  <c r="C3408"/>
  <c r="C3407"/>
  <c r="C3406"/>
  <c r="C3405"/>
  <c r="C3404"/>
  <c r="C3403"/>
  <c r="C3402"/>
  <c r="C3401"/>
  <c r="C3400"/>
  <c r="C3399"/>
  <c r="C3398"/>
  <c r="C3397"/>
  <c r="C3396"/>
  <c r="C3395"/>
  <c r="C3394"/>
  <c r="C3393"/>
  <c r="C3392"/>
  <c r="C3391"/>
  <c r="C3390"/>
  <c r="C3389"/>
  <c r="C3388"/>
  <c r="C3387"/>
  <c r="C3386"/>
  <c r="C3385"/>
  <c r="C3384"/>
  <c r="C3383"/>
  <c r="C3382"/>
  <c r="C3381"/>
  <c r="C3380"/>
  <c r="C3379"/>
  <c r="C3378"/>
  <c r="C3377"/>
  <c r="C3376"/>
  <c r="C3375"/>
  <c r="C3374"/>
  <c r="C3373"/>
  <c r="C3372"/>
  <c r="C3371"/>
  <c r="C3370"/>
  <c r="C3369"/>
  <c r="C3368"/>
  <c r="C3367"/>
  <c r="C3366"/>
  <c r="C3365"/>
  <c r="C3364"/>
  <c r="C3363"/>
  <c r="C3362"/>
  <c r="C3361"/>
  <c r="C3360"/>
  <c r="C3359"/>
  <c r="C3358"/>
  <c r="C3357"/>
  <c r="C3356"/>
  <c r="C3355"/>
  <c r="C3354"/>
  <c r="C3353"/>
  <c r="C3352"/>
  <c r="C3351"/>
  <c r="C3350"/>
  <c r="C3349"/>
  <c r="C3348"/>
  <c r="C3347"/>
  <c r="C3346"/>
  <c r="C3345"/>
  <c r="C3344"/>
  <c r="C3343"/>
  <c r="C3342"/>
  <c r="C3341"/>
  <c r="C3340"/>
  <c r="C3339"/>
  <c r="C3338"/>
  <c r="C3337"/>
  <c r="C3336"/>
  <c r="C3335"/>
  <c r="C3334"/>
  <c r="C3333"/>
  <c r="C3332"/>
  <c r="C3331"/>
  <c r="C3330"/>
  <c r="C3329"/>
  <c r="C3328"/>
  <c r="C3327"/>
  <c r="C3326"/>
  <c r="C3325"/>
  <c r="C3324"/>
  <c r="C3323"/>
  <c r="C3322"/>
  <c r="C3321"/>
  <c r="C3320"/>
  <c r="C3319"/>
  <c r="C3318"/>
  <c r="C3317"/>
  <c r="C3316"/>
  <c r="C3315"/>
  <c r="C3314"/>
  <c r="C3313"/>
  <c r="C3312"/>
  <c r="C3311"/>
  <c r="C3310"/>
  <c r="C3309"/>
  <c r="C3308"/>
  <c r="C3307"/>
  <c r="C3306"/>
  <c r="C3305"/>
  <c r="C3304"/>
  <c r="C3303"/>
  <c r="C3302"/>
  <c r="C3301"/>
  <c r="C3300"/>
  <c r="C3299"/>
  <c r="C3298"/>
  <c r="C3297"/>
  <c r="C3296"/>
  <c r="C3295"/>
  <c r="C3294"/>
  <c r="C3293"/>
  <c r="C3292"/>
  <c r="C3291"/>
  <c r="C3290"/>
  <c r="C3289"/>
  <c r="C3288"/>
  <c r="C3287"/>
  <c r="C3286"/>
  <c r="C3285"/>
  <c r="C3284"/>
  <c r="C3283"/>
  <c r="C3282"/>
  <c r="C3281"/>
  <c r="C3280"/>
  <c r="C3279"/>
  <c r="C3278"/>
  <c r="C3277"/>
  <c r="C3276"/>
  <c r="C3275"/>
  <c r="C3274"/>
  <c r="C3273"/>
  <c r="C3272"/>
  <c r="C3271"/>
  <c r="C3270"/>
  <c r="C3269"/>
  <c r="C3268"/>
  <c r="C3267"/>
  <c r="C3266"/>
  <c r="C3265"/>
  <c r="C3264"/>
  <c r="C3263"/>
  <c r="C3262"/>
  <c r="C3261"/>
  <c r="C3260"/>
  <c r="C3259"/>
  <c r="C3258"/>
  <c r="C3257"/>
  <c r="C3256"/>
  <c r="C3255"/>
  <c r="C3254"/>
  <c r="C3253"/>
  <c r="C3252"/>
  <c r="C3251"/>
  <c r="C3250"/>
  <c r="C3249"/>
  <c r="C3248"/>
  <c r="C3247"/>
  <c r="C3246"/>
  <c r="C3245"/>
  <c r="C3244"/>
  <c r="C3243"/>
  <c r="C3242"/>
  <c r="C3241"/>
  <c r="C3240"/>
  <c r="C3239"/>
  <c r="C3238"/>
  <c r="C3237"/>
  <c r="C3236"/>
  <c r="C3235"/>
  <c r="C3234"/>
  <c r="C3233"/>
  <c r="C3232"/>
  <c r="C3231"/>
  <c r="C3230"/>
  <c r="C3229"/>
  <c r="C3228"/>
  <c r="C3227"/>
  <c r="C3226"/>
  <c r="C3225"/>
  <c r="C3224"/>
  <c r="C3223"/>
  <c r="C3222"/>
  <c r="C3221"/>
  <c r="C3220"/>
  <c r="C3219"/>
  <c r="C3218"/>
  <c r="C3217"/>
  <c r="C3216"/>
  <c r="C3215"/>
  <c r="C3214"/>
  <c r="C3213"/>
  <c r="C3212"/>
  <c r="C3211"/>
  <c r="C3210"/>
  <c r="C3209"/>
  <c r="C3208"/>
  <c r="C3207"/>
  <c r="C3206"/>
  <c r="C3205"/>
  <c r="C3204"/>
  <c r="C3203"/>
  <c r="C3202"/>
  <c r="C3201"/>
  <c r="C3200"/>
  <c r="C3199"/>
  <c r="C3198"/>
  <c r="C3197"/>
  <c r="C3196"/>
  <c r="C3195"/>
  <c r="C3194"/>
  <c r="C3193"/>
  <c r="C3192"/>
  <c r="C3191"/>
  <c r="C3190"/>
  <c r="C3189"/>
  <c r="C3188"/>
  <c r="C3187"/>
  <c r="C3186"/>
  <c r="C3185"/>
  <c r="C3184"/>
  <c r="C3183"/>
  <c r="C3182"/>
  <c r="C3181"/>
  <c r="C3180"/>
  <c r="C3179"/>
  <c r="C3178"/>
  <c r="C3177"/>
  <c r="C3176"/>
  <c r="C3175"/>
  <c r="C3174"/>
  <c r="C3173"/>
  <c r="C3172"/>
  <c r="C3171"/>
  <c r="C3170"/>
  <c r="C3169"/>
  <c r="C3168"/>
  <c r="C3167"/>
  <c r="C3166"/>
  <c r="C3165"/>
  <c r="C3164"/>
  <c r="C3163"/>
  <c r="C3162"/>
  <c r="C3161"/>
  <c r="C3160"/>
  <c r="C3159"/>
  <c r="C3158"/>
  <c r="C3157"/>
  <c r="C3156"/>
  <c r="C3155"/>
  <c r="C3154"/>
  <c r="C3153"/>
  <c r="C3152"/>
  <c r="C3151"/>
  <c r="C3150"/>
  <c r="C3149"/>
  <c r="C3148"/>
  <c r="C3147"/>
  <c r="C3146"/>
  <c r="C3145"/>
  <c r="C3144"/>
  <c r="C3143"/>
  <c r="C3142"/>
  <c r="C3141"/>
  <c r="C3140"/>
  <c r="C3139"/>
  <c r="C3138"/>
  <c r="C3137"/>
  <c r="C3136"/>
  <c r="C3135"/>
  <c r="C3134"/>
  <c r="C3133"/>
  <c r="C3132"/>
  <c r="C3131"/>
  <c r="C3130"/>
  <c r="C3129"/>
  <c r="C3128"/>
  <c r="C3127"/>
  <c r="C3126"/>
  <c r="C3125"/>
  <c r="C3124"/>
  <c r="C3123"/>
  <c r="C3122"/>
  <c r="C3121"/>
  <c r="C3120"/>
  <c r="C3119"/>
  <c r="C3118"/>
  <c r="C3117"/>
  <c r="C3116"/>
  <c r="C3115"/>
  <c r="C3114"/>
  <c r="C3113"/>
  <c r="C3112"/>
  <c r="C3111"/>
  <c r="C3110"/>
  <c r="C3109"/>
  <c r="C3108"/>
  <c r="C3107"/>
  <c r="C3106"/>
  <c r="C3105"/>
  <c r="C3104"/>
  <c r="C3103"/>
  <c r="C3102"/>
  <c r="C3101"/>
  <c r="C3100"/>
  <c r="C3099"/>
  <c r="C3098"/>
  <c r="C3097"/>
  <c r="C3096"/>
  <c r="C3095"/>
  <c r="C3094"/>
  <c r="C3093"/>
  <c r="C3092"/>
  <c r="C3091"/>
  <c r="C3090"/>
  <c r="C3089"/>
  <c r="C3088"/>
  <c r="C3087"/>
  <c r="C3086"/>
  <c r="C3085"/>
  <c r="C3084"/>
  <c r="C3083"/>
  <c r="C3082"/>
  <c r="C3081"/>
  <c r="C3080"/>
  <c r="C3079"/>
  <c r="C3078"/>
  <c r="C3077"/>
  <c r="C3076"/>
  <c r="C3075"/>
  <c r="C3074"/>
  <c r="C3073"/>
  <c r="C3072"/>
  <c r="C3071"/>
  <c r="C3070"/>
  <c r="C3069"/>
  <c r="C3068"/>
  <c r="C3067"/>
  <c r="C3066"/>
  <c r="C3065"/>
  <c r="C3064"/>
  <c r="C3063"/>
  <c r="C3062"/>
  <c r="C3061"/>
  <c r="C3060"/>
  <c r="C3059"/>
  <c r="C3058"/>
  <c r="C3057"/>
  <c r="C3056"/>
  <c r="C3055"/>
  <c r="C3054"/>
  <c r="C3053"/>
  <c r="C3052"/>
  <c r="C3051"/>
  <c r="C3050"/>
  <c r="C3049"/>
  <c r="C3048"/>
  <c r="C3047"/>
  <c r="C3046"/>
  <c r="C3045"/>
  <c r="C3044"/>
  <c r="C3043"/>
  <c r="C3042"/>
  <c r="C3041"/>
  <c r="C3040"/>
  <c r="C3039"/>
  <c r="C3038"/>
  <c r="C3037"/>
  <c r="C3036"/>
  <c r="C3035"/>
  <c r="C3034"/>
  <c r="C3033"/>
  <c r="C3032"/>
  <c r="C3031"/>
  <c r="C3030"/>
  <c r="C3029"/>
  <c r="C3028"/>
  <c r="C3027"/>
  <c r="C3026"/>
  <c r="C3025"/>
  <c r="C3024"/>
  <c r="C3023"/>
  <c r="C3022"/>
  <c r="C3021"/>
  <c r="C3020"/>
  <c r="C3019"/>
  <c r="C3018"/>
  <c r="C3017"/>
  <c r="C3016"/>
  <c r="C3015"/>
  <c r="C3014"/>
  <c r="C3013"/>
  <c r="C3012"/>
  <c r="C3011"/>
  <c r="C3010"/>
  <c r="C3009"/>
  <c r="C3008"/>
  <c r="C3007"/>
  <c r="C3006"/>
  <c r="C3005"/>
  <c r="C3004"/>
  <c r="C3003"/>
  <c r="C3002"/>
  <c r="C3001"/>
  <c r="C3000"/>
  <c r="C2999"/>
  <c r="C2998"/>
  <c r="C2997"/>
  <c r="C2996"/>
  <c r="C2995"/>
  <c r="C2994"/>
  <c r="C2993"/>
  <c r="C2992"/>
  <c r="C2991"/>
  <c r="C2990"/>
  <c r="C2989"/>
  <c r="C2988"/>
  <c r="C2987"/>
  <c r="C2986"/>
  <c r="C2985"/>
  <c r="C2984"/>
  <c r="C2983"/>
  <c r="C2982"/>
  <c r="C2981"/>
  <c r="C2980"/>
  <c r="C2979"/>
  <c r="C2978"/>
  <c r="C2977"/>
  <c r="C2976"/>
  <c r="C2975"/>
  <c r="C2974"/>
  <c r="C2973"/>
  <c r="C2972"/>
  <c r="C2971"/>
  <c r="C2970"/>
  <c r="C2969"/>
  <c r="C2968"/>
  <c r="C2967"/>
  <c r="C2966"/>
  <c r="C2965"/>
  <c r="C2964"/>
  <c r="C2963"/>
  <c r="C2962"/>
  <c r="C2961"/>
  <c r="C2960"/>
  <c r="C2959"/>
  <c r="C2958"/>
  <c r="C2957"/>
  <c r="C2956"/>
  <c r="C2955"/>
  <c r="C2954"/>
  <c r="C2953"/>
  <c r="C2952"/>
  <c r="C2951"/>
  <c r="C2950"/>
  <c r="C2949"/>
  <c r="C2948"/>
  <c r="C2947"/>
  <c r="C2946"/>
  <c r="C2945"/>
  <c r="C2944"/>
  <c r="C2943"/>
  <c r="C2942"/>
  <c r="C2941"/>
  <c r="C2940"/>
  <c r="C2939"/>
  <c r="C2938"/>
  <c r="C2937"/>
  <c r="C2936"/>
  <c r="C2935"/>
  <c r="C2934"/>
  <c r="C2933"/>
  <c r="C2932"/>
  <c r="C2931"/>
  <c r="C2930"/>
  <c r="C2929"/>
  <c r="C2928"/>
  <c r="C2927"/>
  <c r="C2926"/>
  <c r="C2925"/>
  <c r="C2924"/>
  <c r="C2923"/>
  <c r="C2922"/>
  <c r="C2921"/>
  <c r="C2920"/>
  <c r="C2919"/>
  <c r="C2918"/>
  <c r="C2917"/>
  <c r="C2916"/>
  <c r="C2915"/>
  <c r="C2914"/>
  <c r="C2913"/>
  <c r="C2912"/>
  <c r="C2911"/>
  <c r="C2910"/>
  <c r="C2909"/>
  <c r="C2908"/>
  <c r="C2907"/>
  <c r="C2906"/>
  <c r="C2905"/>
  <c r="C2904"/>
  <c r="C2903"/>
  <c r="C2902"/>
  <c r="C2901"/>
  <c r="C2900"/>
  <c r="C2899"/>
  <c r="C2898"/>
  <c r="C2897"/>
  <c r="C2896"/>
  <c r="C2895"/>
  <c r="C2894"/>
  <c r="C2893"/>
  <c r="C2892"/>
  <c r="C2891"/>
  <c r="C2890"/>
  <c r="C2889"/>
  <c r="C2888"/>
  <c r="C2887"/>
  <c r="C2886"/>
  <c r="C2885"/>
  <c r="C2884"/>
  <c r="C2883"/>
  <c r="C2882"/>
  <c r="C2881"/>
  <c r="C2880"/>
  <c r="C2879"/>
  <c r="C2878"/>
  <c r="C2877"/>
  <c r="C2876"/>
  <c r="C2875"/>
  <c r="C2874"/>
  <c r="C2873"/>
  <c r="C2872"/>
  <c r="C2871"/>
  <c r="C2870"/>
  <c r="C2869"/>
  <c r="C2868"/>
  <c r="C2867"/>
  <c r="C2866"/>
  <c r="C2865"/>
  <c r="C2864"/>
  <c r="C2863"/>
  <c r="C2862"/>
  <c r="C2861"/>
  <c r="C2860"/>
  <c r="C2859"/>
  <c r="C2858"/>
  <c r="C2857"/>
  <c r="C2856"/>
  <c r="C2855"/>
  <c r="C2854"/>
  <c r="C2853"/>
  <c r="C2852"/>
  <c r="C2851"/>
  <c r="C2850"/>
  <c r="C2849"/>
  <c r="C2848"/>
  <c r="C2847"/>
  <c r="C2846"/>
  <c r="C2845"/>
  <c r="C2844"/>
  <c r="C2843"/>
  <c r="C2842"/>
  <c r="C2841"/>
  <c r="C2840"/>
  <c r="C2839"/>
  <c r="C2838"/>
  <c r="C2837"/>
  <c r="C2836"/>
  <c r="C2835"/>
  <c r="C2834"/>
  <c r="C2833"/>
  <c r="C2832"/>
  <c r="C2831"/>
  <c r="C2830"/>
  <c r="C2829"/>
  <c r="C2828"/>
  <c r="C2827"/>
  <c r="C2826"/>
  <c r="C2825"/>
  <c r="C2824"/>
  <c r="C2823"/>
  <c r="C2822"/>
  <c r="C2821"/>
  <c r="C2820"/>
  <c r="C2819"/>
  <c r="C2818"/>
  <c r="C2817"/>
  <c r="C2816"/>
  <c r="C2815"/>
  <c r="C2814"/>
  <c r="C2813"/>
  <c r="C2812"/>
  <c r="C2811"/>
  <c r="C2810"/>
  <c r="C2809"/>
  <c r="C2808"/>
  <c r="C2807"/>
  <c r="C2806"/>
  <c r="C2805"/>
  <c r="C2804"/>
  <c r="C2803"/>
  <c r="C2802"/>
  <c r="C2801"/>
  <c r="C2800"/>
  <c r="C2799"/>
  <c r="C2798"/>
  <c r="C2797"/>
  <c r="C2796"/>
  <c r="C2795"/>
  <c r="C2794"/>
  <c r="C2793"/>
  <c r="C2792"/>
  <c r="C2791"/>
  <c r="C2790"/>
  <c r="C2789"/>
  <c r="C2788"/>
  <c r="C2787"/>
  <c r="C2786"/>
  <c r="C2785"/>
  <c r="C2784"/>
  <c r="C2783"/>
  <c r="C2782"/>
  <c r="C2781"/>
  <c r="C2780"/>
  <c r="C2779"/>
  <c r="C2778"/>
  <c r="C2777"/>
  <c r="C2776"/>
  <c r="C2775"/>
  <c r="C2774"/>
  <c r="C2773"/>
  <c r="C2772"/>
  <c r="C2771"/>
  <c r="C2770"/>
  <c r="C2769"/>
  <c r="C2768"/>
  <c r="C2767"/>
  <c r="C2766"/>
  <c r="C2765"/>
  <c r="C2764"/>
  <c r="C2763"/>
  <c r="C2762"/>
  <c r="C2761"/>
  <c r="C2760"/>
  <c r="C2759"/>
  <c r="C2758"/>
  <c r="C2757"/>
  <c r="C2756"/>
  <c r="C2755"/>
  <c r="C2754"/>
  <c r="C2753"/>
  <c r="C2752"/>
  <c r="C2751"/>
  <c r="C2750"/>
  <c r="C2749"/>
  <c r="C2748"/>
  <c r="C2747"/>
  <c r="C2746"/>
  <c r="C2745"/>
  <c r="C2744"/>
  <c r="C2743"/>
  <c r="C2742"/>
  <c r="C2741"/>
  <c r="C2740"/>
  <c r="C2739"/>
  <c r="C2738"/>
  <c r="C2737"/>
  <c r="C2736"/>
  <c r="C2735"/>
  <c r="C2734"/>
  <c r="C2733"/>
  <c r="C2732"/>
  <c r="C2731"/>
  <c r="C2730"/>
  <c r="C2729"/>
  <c r="C2728"/>
  <c r="C2727"/>
  <c r="C2726"/>
  <c r="C2725"/>
  <c r="C2724"/>
  <c r="C2723"/>
  <c r="C2722"/>
  <c r="C2721"/>
  <c r="C2720"/>
  <c r="C2719"/>
  <c r="C2718"/>
  <c r="C2717"/>
  <c r="C2716"/>
  <c r="C2715"/>
  <c r="C2714"/>
  <c r="C2713"/>
  <c r="C2712"/>
  <c r="C2711"/>
  <c r="C2710"/>
  <c r="C2709"/>
  <c r="C2708"/>
  <c r="C2707"/>
  <c r="C2706"/>
  <c r="C2705"/>
  <c r="C2704"/>
  <c r="C2703"/>
  <c r="C2702"/>
  <c r="C2701"/>
  <c r="C2700"/>
  <c r="C2699"/>
  <c r="C2698"/>
  <c r="C2697"/>
  <c r="C2696"/>
  <c r="C2695"/>
  <c r="C2694"/>
  <c r="C2693"/>
  <c r="C2692"/>
  <c r="C2691"/>
  <c r="C2690"/>
  <c r="C2689"/>
  <c r="C2688"/>
  <c r="C2687"/>
  <c r="C2686"/>
  <c r="C2685"/>
  <c r="C2684"/>
  <c r="C2683"/>
  <c r="C2682"/>
  <c r="C2681"/>
  <c r="C2680"/>
  <c r="C2679"/>
  <c r="C2678"/>
  <c r="C2677"/>
  <c r="C2676"/>
  <c r="C2675"/>
  <c r="C2674"/>
  <c r="C2673"/>
  <c r="C2672"/>
  <c r="C2671"/>
  <c r="C2670"/>
  <c r="C2669"/>
  <c r="C2668"/>
  <c r="C2667"/>
  <c r="C2666"/>
  <c r="C2665"/>
  <c r="C2664"/>
  <c r="C2663"/>
  <c r="C2662"/>
  <c r="C2661"/>
  <c r="C2660"/>
  <c r="C2659"/>
  <c r="C2658"/>
  <c r="C2657"/>
  <c r="C2656"/>
  <c r="C2655"/>
  <c r="C2654"/>
  <c r="C2653"/>
  <c r="C2652"/>
  <c r="C2651"/>
  <c r="C2650"/>
  <c r="C2649"/>
  <c r="C2648"/>
  <c r="C2647"/>
  <c r="C2646"/>
  <c r="C2645"/>
  <c r="C2644"/>
  <c r="C2643"/>
  <c r="C2642"/>
  <c r="C2641"/>
  <c r="C2640"/>
  <c r="C2639"/>
  <c r="C2638"/>
  <c r="C2637"/>
  <c r="C2636"/>
  <c r="C2635"/>
  <c r="C2634"/>
  <c r="C2633"/>
  <c r="C2632"/>
  <c r="C2631"/>
  <c r="C2630"/>
  <c r="C2629"/>
  <c r="C2628"/>
  <c r="C2627"/>
  <c r="C2626"/>
  <c r="C2625"/>
  <c r="C2624"/>
  <c r="C2623"/>
  <c r="C2622"/>
  <c r="C2621"/>
  <c r="C2620"/>
  <c r="C2619"/>
  <c r="C2618"/>
  <c r="C2617"/>
  <c r="C2616"/>
  <c r="C2615"/>
  <c r="C2614"/>
  <c r="C2613"/>
  <c r="C2612"/>
  <c r="C2611"/>
  <c r="C2610"/>
  <c r="C2609"/>
  <c r="C2608"/>
  <c r="C2607"/>
  <c r="C2606"/>
  <c r="C2605"/>
  <c r="C2604"/>
  <c r="C2603"/>
  <c r="C2602"/>
  <c r="C2601"/>
  <c r="C2600"/>
  <c r="C2599"/>
  <c r="C2598"/>
  <c r="C2597"/>
  <c r="C2596"/>
  <c r="C2595"/>
  <c r="C2594"/>
  <c r="C2593"/>
  <c r="C2592"/>
  <c r="C2591"/>
  <c r="C2590"/>
  <c r="C2589"/>
  <c r="C2588"/>
  <c r="C2587"/>
  <c r="C2586"/>
  <c r="C2585"/>
  <c r="C2584"/>
  <c r="C2583"/>
  <c r="C2582"/>
  <c r="C2581"/>
  <c r="C2580"/>
  <c r="C2579"/>
  <c r="C2578"/>
  <c r="C2577"/>
  <c r="C2576"/>
  <c r="C2575"/>
  <c r="C2574"/>
  <c r="C2573"/>
  <c r="C2572"/>
  <c r="C2571"/>
  <c r="C2570"/>
  <c r="C2569"/>
  <c r="C2568"/>
  <c r="C2567"/>
  <c r="C2566"/>
  <c r="C2565"/>
  <c r="C2564"/>
  <c r="C2563"/>
  <c r="C2562"/>
  <c r="C2561"/>
  <c r="C2560"/>
  <c r="C2559"/>
  <c r="C2558"/>
  <c r="C2557"/>
  <c r="C2556"/>
  <c r="C2555"/>
  <c r="C2554"/>
  <c r="C2553"/>
  <c r="C2552"/>
  <c r="C2551"/>
  <c r="C2550"/>
  <c r="C2549"/>
  <c r="C2548"/>
  <c r="C2547"/>
  <c r="C2546"/>
  <c r="C2545"/>
  <c r="C2544"/>
  <c r="C2543"/>
  <c r="C2542"/>
  <c r="C2541"/>
  <c r="C2540"/>
  <c r="C2539"/>
  <c r="C2538"/>
  <c r="C2537"/>
  <c r="C2536"/>
  <c r="C2535"/>
  <c r="C2534"/>
  <c r="C2533"/>
  <c r="C2532"/>
  <c r="C2531"/>
  <c r="C2530"/>
  <c r="C2529"/>
  <c r="C2528"/>
  <c r="C2527"/>
  <c r="C2526"/>
  <c r="C2525"/>
  <c r="C2524"/>
  <c r="C2523"/>
  <c r="C2522"/>
  <c r="C2521"/>
  <c r="C2520"/>
  <c r="C2519"/>
  <c r="C2518"/>
  <c r="C2517"/>
  <c r="C2516"/>
  <c r="C2515"/>
  <c r="C2514"/>
  <c r="C2513"/>
  <c r="C2512"/>
  <c r="C2511"/>
  <c r="C2510"/>
  <c r="C2509"/>
  <c r="C2508"/>
  <c r="C2507"/>
  <c r="C2506"/>
  <c r="C2505"/>
  <c r="C2504"/>
  <c r="C2503"/>
  <c r="C2502"/>
  <c r="C2501"/>
  <c r="C2500"/>
  <c r="C2499"/>
  <c r="C2498"/>
  <c r="C2497"/>
  <c r="C2496"/>
  <c r="C2495"/>
  <c r="C2494"/>
  <c r="C2493"/>
  <c r="C2492"/>
  <c r="C2491"/>
  <c r="C2490"/>
  <c r="C2489"/>
  <c r="C2488"/>
  <c r="C2487"/>
  <c r="C2486"/>
  <c r="C2485"/>
  <c r="C2484"/>
  <c r="C2483"/>
  <c r="C2482"/>
  <c r="C2481"/>
  <c r="C2480"/>
  <c r="C2479"/>
  <c r="C2478"/>
  <c r="C2477"/>
  <c r="C2476"/>
  <c r="C2475"/>
  <c r="C2474"/>
  <c r="C2473"/>
  <c r="C2472"/>
  <c r="C2471"/>
  <c r="C2470"/>
  <c r="C2469"/>
  <c r="C2468"/>
  <c r="C2467"/>
  <c r="C2466"/>
  <c r="C2465"/>
  <c r="C2464"/>
  <c r="C2463"/>
  <c r="C2462"/>
  <c r="C2461"/>
  <c r="C2460"/>
  <c r="C2459"/>
  <c r="C2458"/>
  <c r="C2457"/>
  <c r="C2456"/>
  <c r="C2455"/>
  <c r="C2454"/>
  <c r="C2453"/>
  <c r="C2452"/>
  <c r="C2451"/>
  <c r="C2450"/>
  <c r="C2449"/>
  <c r="C2448"/>
  <c r="C2447"/>
  <c r="C2446"/>
  <c r="C2445"/>
  <c r="C2444"/>
  <c r="C2443"/>
  <c r="C2442"/>
  <c r="C2441"/>
  <c r="C2440"/>
  <c r="C2439"/>
  <c r="C2438"/>
  <c r="C2437"/>
  <c r="C2436"/>
  <c r="C2435"/>
  <c r="C2434"/>
  <c r="C2433"/>
  <c r="C2432"/>
  <c r="C2431"/>
  <c r="C2430"/>
  <c r="C2429"/>
  <c r="C2428"/>
  <c r="C2427"/>
  <c r="C2426"/>
  <c r="C2425"/>
  <c r="C2424"/>
  <c r="C2423"/>
  <c r="C2422"/>
  <c r="C2421"/>
  <c r="C2420"/>
  <c r="C2419"/>
  <c r="C2418"/>
  <c r="C2417"/>
  <c r="C2416"/>
  <c r="C2415"/>
  <c r="C2414"/>
  <c r="C2413"/>
  <c r="C2412"/>
  <c r="C2411"/>
  <c r="C2410"/>
  <c r="C2409"/>
  <c r="C2408"/>
  <c r="C2407"/>
  <c r="C2406"/>
  <c r="C2405"/>
  <c r="C2404"/>
  <c r="C2403"/>
  <c r="C2402"/>
  <c r="C2401"/>
  <c r="C2400"/>
  <c r="C2399"/>
  <c r="C2398"/>
  <c r="C2397"/>
  <c r="C2396"/>
  <c r="C2395"/>
  <c r="C2394"/>
  <c r="C2393"/>
  <c r="C2392"/>
  <c r="C2391"/>
  <c r="C2390"/>
  <c r="C2389"/>
  <c r="C2388"/>
  <c r="C2387"/>
  <c r="C2386"/>
  <c r="C2385"/>
  <c r="C2384"/>
  <c r="C2383"/>
  <c r="C2382"/>
  <c r="C2381"/>
  <c r="C2380"/>
  <c r="C2379"/>
  <c r="C2378"/>
  <c r="C2377"/>
  <c r="C2376"/>
  <c r="C2375"/>
  <c r="C2374"/>
  <c r="C2373"/>
  <c r="C2372"/>
  <c r="C2371"/>
  <c r="C2370"/>
  <c r="C2369"/>
  <c r="C2368"/>
  <c r="C2367"/>
  <c r="C2366"/>
  <c r="C2365"/>
  <c r="C2364"/>
  <c r="C2363"/>
  <c r="C2362"/>
  <c r="C2361"/>
  <c r="C2360"/>
  <c r="C2359"/>
  <c r="C2358"/>
  <c r="C2357"/>
  <c r="C2356"/>
  <c r="C2355"/>
  <c r="C2354"/>
  <c r="C2353"/>
  <c r="C2352"/>
  <c r="C2351"/>
  <c r="C2350"/>
  <c r="C2349"/>
  <c r="C2348"/>
  <c r="C2347"/>
  <c r="C2346"/>
  <c r="C2345"/>
  <c r="C2344"/>
  <c r="C2343"/>
  <c r="C2342"/>
  <c r="C2341"/>
  <c r="C2340"/>
  <c r="C2339"/>
  <c r="C2338"/>
  <c r="C2337"/>
  <c r="C2336"/>
  <c r="C2335"/>
  <c r="C2334"/>
  <c r="C2333"/>
  <c r="C2332"/>
  <c r="C2331"/>
  <c r="C2330"/>
  <c r="C2329"/>
  <c r="C2328"/>
  <c r="C2327"/>
  <c r="C2326"/>
  <c r="C2325"/>
  <c r="C2324"/>
  <c r="C2323"/>
  <c r="C2322"/>
  <c r="C2321"/>
  <c r="C2320"/>
  <c r="C2319"/>
  <c r="C2318"/>
  <c r="C2317"/>
  <c r="C2316"/>
  <c r="C2315"/>
  <c r="C2314"/>
  <c r="C2313"/>
  <c r="C2312"/>
  <c r="C2311"/>
  <c r="C2310"/>
  <c r="C2309"/>
  <c r="C2308"/>
  <c r="C2307"/>
  <c r="C2306"/>
  <c r="C2305"/>
  <c r="C2304"/>
  <c r="C2303"/>
  <c r="C2302"/>
  <c r="C2301"/>
  <c r="C2300"/>
  <c r="C2299"/>
  <c r="C2298"/>
  <c r="C2297"/>
  <c r="C2296"/>
  <c r="C2295"/>
  <c r="C2294"/>
  <c r="C2293"/>
  <c r="C2292"/>
  <c r="C2291"/>
  <c r="C2290"/>
  <c r="C2289"/>
  <c r="C2288"/>
  <c r="C2287"/>
  <c r="C2286"/>
  <c r="C2285"/>
  <c r="C2284"/>
  <c r="C2283"/>
  <c r="C2282"/>
  <c r="C2281"/>
  <c r="C2280"/>
  <c r="C2279"/>
  <c r="C2278"/>
  <c r="C2277"/>
  <c r="C2276"/>
  <c r="C2275"/>
  <c r="C2274"/>
  <c r="C2273"/>
  <c r="C2272"/>
  <c r="C2271"/>
  <c r="C2270"/>
  <c r="C2269"/>
  <c r="C2268"/>
  <c r="C2267"/>
  <c r="C2266"/>
  <c r="C2265"/>
  <c r="C2264"/>
  <c r="C2263"/>
  <c r="C2262"/>
  <c r="C2261"/>
  <c r="C2260"/>
  <c r="C2259"/>
  <c r="C2258"/>
  <c r="C2257"/>
  <c r="C2256"/>
  <c r="C2255"/>
  <c r="C2254"/>
  <c r="C2253"/>
  <c r="C2252"/>
  <c r="C2251"/>
  <c r="C2250"/>
  <c r="C2249"/>
  <c r="C2248"/>
  <c r="C2247"/>
  <c r="C2246"/>
  <c r="C2245"/>
  <c r="C2244"/>
  <c r="C2243"/>
  <c r="C2242"/>
  <c r="C2241"/>
  <c r="C2240"/>
  <c r="C2239"/>
  <c r="C2238"/>
  <c r="C2237"/>
  <c r="C2236"/>
  <c r="C2235"/>
  <c r="C2234"/>
  <c r="C2233"/>
  <c r="C2232"/>
  <c r="C2231"/>
  <c r="C2230"/>
  <c r="C2229"/>
  <c r="C2228"/>
  <c r="C2227"/>
  <c r="C2226"/>
  <c r="C2225"/>
  <c r="C2224"/>
  <c r="C2223"/>
  <c r="C2222"/>
  <c r="C2221"/>
  <c r="C2220"/>
  <c r="C2219"/>
  <c r="C2218"/>
  <c r="C2217"/>
  <c r="C2216"/>
  <c r="C2215"/>
  <c r="C2214"/>
  <c r="C2213"/>
  <c r="C2212"/>
  <c r="C2211"/>
  <c r="C2210"/>
  <c r="C2209"/>
  <c r="C2208"/>
  <c r="C2207"/>
  <c r="C2206"/>
  <c r="C2205"/>
  <c r="C2204"/>
  <c r="C2203"/>
  <c r="C2202"/>
  <c r="C2201"/>
  <c r="C2200"/>
  <c r="C2199"/>
  <c r="C2198"/>
  <c r="C2197"/>
  <c r="C2196"/>
  <c r="C2195"/>
  <c r="C2194"/>
  <c r="C2193"/>
  <c r="C2192"/>
  <c r="C2191"/>
  <c r="C2190"/>
  <c r="C2189"/>
  <c r="C2188"/>
  <c r="C2187"/>
  <c r="C2186"/>
  <c r="C2185"/>
  <c r="C2184"/>
  <c r="C2183"/>
  <c r="C2182"/>
  <c r="C2181"/>
  <c r="C2180"/>
  <c r="C2179"/>
  <c r="C2178"/>
  <c r="C2177"/>
  <c r="C2176"/>
  <c r="C2175"/>
  <c r="C2174"/>
  <c r="C2173"/>
  <c r="C2172"/>
  <c r="C2171"/>
  <c r="C2170"/>
  <c r="C2169"/>
  <c r="C2168"/>
  <c r="C2167"/>
  <c r="C2166"/>
  <c r="C2165"/>
  <c r="C2164"/>
  <c r="C2163"/>
  <c r="C2162"/>
  <c r="C2161"/>
  <c r="C2160"/>
  <c r="C2159"/>
  <c r="C2158"/>
  <c r="C2157"/>
  <c r="C2156"/>
  <c r="C2155"/>
  <c r="C2154"/>
  <c r="C2153"/>
  <c r="C2152"/>
  <c r="C2151"/>
  <c r="C2150"/>
  <c r="C2149"/>
  <c r="C2148"/>
  <c r="C2147"/>
  <c r="C2146"/>
  <c r="C2145"/>
  <c r="C2144"/>
  <c r="C2143"/>
  <c r="C2142"/>
  <c r="C2141"/>
  <c r="C2140"/>
  <c r="C2139"/>
  <c r="C2138"/>
  <c r="C2137"/>
  <c r="C2136"/>
  <c r="C2135"/>
  <c r="C2134"/>
  <c r="C2133"/>
  <c r="C2132"/>
  <c r="C2131"/>
  <c r="C2130"/>
  <c r="C2129"/>
  <c r="C2128"/>
  <c r="C2127"/>
  <c r="C2126"/>
  <c r="C2125"/>
  <c r="C2124"/>
  <c r="C2123"/>
  <c r="C2122"/>
  <c r="C2121"/>
  <c r="C2120"/>
  <c r="C2119"/>
  <c r="C2118"/>
  <c r="C2117"/>
  <c r="C2116"/>
  <c r="C2115"/>
  <c r="C2114"/>
  <c r="C2113"/>
  <c r="C2112"/>
  <c r="C2111"/>
  <c r="C2110"/>
  <c r="C2109"/>
  <c r="C2108"/>
  <c r="C2107"/>
  <c r="C2106"/>
  <c r="C2105"/>
  <c r="C2104"/>
  <c r="C2103"/>
  <c r="C2102"/>
  <c r="C2101"/>
  <c r="C2100"/>
  <c r="C2099"/>
  <c r="C2098"/>
  <c r="C2097"/>
  <c r="C2096"/>
  <c r="C2095"/>
  <c r="C2094"/>
  <c r="C2093"/>
  <c r="C2092"/>
  <c r="C2091"/>
  <c r="C2090"/>
  <c r="C2089"/>
  <c r="C2088"/>
  <c r="C2087"/>
  <c r="C2086"/>
  <c r="C2085"/>
  <c r="C2084"/>
  <c r="C2083"/>
  <c r="C2082"/>
  <c r="C2081"/>
  <c r="C2080"/>
  <c r="C2079"/>
  <c r="C2078"/>
  <c r="C2077"/>
  <c r="C2076"/>
  <c r="C2075"/>
  <c r="C2074"/>
  <c r="C2073"/>
  <c r="C2072"/>
  <c r="C2071"/>
  <c r="C2070"/>
  <c r="C2069"/>
  <c r="C2068"/>
  <c r="C2067"/>
  <c r="C2066"/>
  <c r="C2065"/>
  <c r="C2064"/>
  <c r="C2063"/>
  <c r="C2062"/>
  <c r="C2061"/>
  <c r="C2060"/>
  <c r="C2059"/>
  <c r="C2058"/>
  <c r="C2057"/>
  <c r="C2056"/>
  <c r="C2055"/>
  <c r="C2054"/>
  <c r="C2053"/>
  <c r="C2052"/>
  <c r="C2051"/>
  <c r="C2050"/>
  <c r="C2049"/>
  <c r="C2048"/>
  <c r="C2047"/>
  <c r="C2046"/>
  <c r="C2045"/>
  <c r="C2044"/>
  <c r="C2043"/>
  <c r="C2042"/>
  <c r="C2041"/>
  <c r="C2040"/>
  <c r="C2039"/>
  <c r="C2038"/>
  <c r="C2037"/>
  <c r="C2036"/>
  <c r="C2035"/>
  <c r="C2034"/>
  <c r="C2033"/>
  <c r="C2032"/>
  <c r="C2031"/>
  <c r="C2030"/>
  <c r="C2029"/>
  <c r="C2028"/>
  <c r="C2027"/>
  <c r="C2026"/>
  <c r="C2025"/>
  <c r="C2024"/>
  <c r="C2023"/>
  <c r="C2022"/>
  <c r="C2021"/>
  <c r="C2020"/>
  <c r="C2019"/>
  <c r="C2018"/>
  <c r="C2017"/>
  <c r="C2016"/>
  <c r="C2015"/>
  <c r="C2014"/>
  <c r="C2013"/>
  <c r="C2012"/>
  <c r="C2011"/>
  <c r="C2010"/>
  <c r="C2009"/>
  <c r="C2008"/>
  <c r="C2007"/>
  <c r="C2006"/>
  <c r="C2005"/>
  <c r="C2004"/>
  <c r="C2003"/>
  <c r="C2002"/>
  <c r="C2001"/>
  <c r="C2000"/>
  <c r="C1999"/>
  <c r="C1998"/>
  <c r="C1997"/>
  <c r="C1996"/>
  <c r="C1995"/>
  <c r="C1994"/>
  <c r="C1993"/>
  <c r="C1992"/>
  <c r="C1991"/>
  <c r="C1990"/>
  <c r="C1989"/>
  <c r="C1988"/>
  <c r="C1987"/>
  <c r="C1986"/>
  <c r="C1985"/>
  <c r="C1984"/>
  <c r="C1983"/>
  <c r="C1982"/>
  <c r="C1981"/>
  <c r="C1980"/>
  <c r="C1979"/>
  <c r="C1978"/>
  <c r="C1977"/>
  <c r="C1976"/>
  <c r="C1975"/>
  <c r="C1974"/>
  <c r="C1973"/>
  <c r="C1972"/>
  <c r="C1971"/>
  <c r="C1970"/>
  <c r="C1969"/>
  <c r="C1968"/>
  <c r="C1967"/>
  <c r="C1966"/>
  <c r="C1965"/>
  <c r="C1964"/>
  <c r="C1963"/>
  <c r="C1962"/>
  <c r="C1961"/>
  <c r="C1960"/>
  <c r="C1959"/>
  <c r="C1958"/>
  <c r="C1957"/>
  <c r="C1956"/>
  <c r="C1955"/>
  <c r="C1954"/>
  <c r="C1953"/>
  <c r="C1952"/>
  <c r="C1951"/>
  <c r="C1950"/>
  <c r="C1949"/>
  <c r="C1948"/>
  <c r="C1947"/>
  <c r="C1946"/>
  <c r="C1945"/>
  <c r="C1944"/>
  <c r="C1943"/>
  <c r="C1942"/>
  <c r="C1941"/>
  <c r="C1940"/>
  <c r="C1939"/>
  <c r="C1938"/>
  <c r="C1937"/>
  <c r="C1936"/>
  <c r="C1935"/>
  <c r="C1934"/>
  <c r="C1933"/>
  <c r="C1932"/>
  <c r="C1931"/>
  <c r="C1930"/>
  <c r="C1929"/>
  <c r="C1928"/>
  <c r="C1927"/>
  <c r="C1926"/>
  <c r="C1925"/>
  <c r="C1924"/>
  <c r="C1923"/>
  <c r="C1922"/>
  <c r="C1921"/>
  <c r="C1920"/>
  <c r="C1919"/>
  <c r="C1918"/>
  <c r="C1917"/>
  <c r="C1916"/>
  <c r="C1915"/>
  <c r="C1914"/>
  <c r="C1913"/>
  <c r="C1912"/>
  <c r="C1911"/>
  <c r="C1910"/>
  <c r="C1909"/>
  <c r="C1908"/>
  <c r="C1907"/>
  <c r="C1906"/>
  <c r="C1905"/>
  <c r="C1904"/>
  <c r="C1903"/>
  <c r="C1902"/>
  <c r="C1901"/>
  <c r="C1900"/>
  <c r="C1899"/>
  <c r="C1898"/>
  <c r="C1897"/>
  <c r="C1896"/>
  <c r="C1895"/>
  <c r="C1894"/>
  <c r="C1893"/>
  <c r="C1892"/>
  <c r="C1891"/>
  <c r="C1890"/>
  <c r="C1889"/>
  <c r="C1888"/>
  <c r="C1887"/>
  <c r="C1886"/>
  <c r="C1885"/>
  <c r="C1884"/>
  <c r="C1883"/>
  <c r="C1882"/>
  <c r="C1881"/>
  <c r="C1880"/>
  <c r="C1879"/>
  <c r="C1878"/>
  <c r="C1877"/>
  <c r="C1876"/>
  <c r="C1875"/>
  <c r="C1874"/>
  <c r="C1873"/>
  <c r="C1872"/>
  <c r="C1871"/>
  <c r="C1870"/>
  <c r="C1869"/>
  <c r="C1868"/>
  <c r="C1867"/>
  <c r="C1866"/>
  <c r="C1865"/>
  <c r="C1864"/>
  <c r="C1863"/>
  <c r="C1862"/>
  <c r="C1861"/>
  <c r="C1860"/>
  <c r="C1859"/>
  <c r="C1858"/>
  <c r="C1857"/>
  <c r="C1856"/>
  <c r="C1855"/>
  <c r="C1854"/>
  <c r="C1853"/>
  <c r="C1852"/>
  <c r="C1851"/>
  <c r="C1850"/>
  <c r="C1849"/>
  <c r="C1848"/>
  <c r="C1847"/>
  <c r="C1846"/>
  <c r="C1845"/>
  <c r="C1844"/>
  <c r="C1843"/>
  <c r="C1842"/>
  <c r="C1841"/>
  <c r="C1840"/>
  <c r="C1839"/>
  <c r="C1838"/>
  <c r="C1837"/>
  <c r="C1836"/>
  <c r="C1835"/>
  <c r="C1834"/>
  <c r="C1833"/>
  <c r="C1832"/>
  <c r="C1831"/>
  <c r="C1830"/>
  <c r="C1829"/>
  <c r="C1828"/>
  <c r="C1827"/>
  <c r="C1826"/>
  <c r="C1825"/>
  <c r="C1824"/>
  <c r="C1823"/>
  <c r="C1822"/>
  <c r="C1821"/>
  <c r="C1820"/>
  <c r="C1819"/>
  <c r="C1818"/>
  <c r="C1817"/>
  <c r="C1816"/>
  <c r="C1815"/>
  <c r="C1814"/>
  <c r="C1813"/>
  <c r="C1812"/>
  <c r="C1811"/>
  <c r="C1810"/>
  <c r="C1809"/>
  <c r="C1808"/>
  <c r="C1807"/>
  <c r="C1806"/>
  <c r="C1805"/>
  <c r="C1804"/>
  <c r="C1803"/>
  <c r="C1802"/>
  <c r="C1801"/>
  <c r="C1800"/>
  <c r="C1799"/>
  <c r="C1798"/>
  <c r="C1797"/>
  <c r="C1796"/>
  <c r="C1795"/>
  <c r="C1794"/>
  <c r="C1793"/>
  <c r="C1792"/>
  <c r="C1791"/>
  <c r="C1790"/>
  <c r="C1789"/>
  <c r="C1788"/>
  <c r="C1787"/>
  <c r="C1786"/>
  <c r="C1785"/>
  <c r="C1784"/>
  <c r="C1783"/>
  <c r="C1782"/>
  <c r="C1781"/>
  <c r="C1780"/>
  <c r="C1779"/>
  <c r="C1778"/>
  <c r="C1777"/>
  <c r="C1776"/>
  <c r="C1775"/>
  <c r="C1774"/>
  <c r="C1773"/>
  <c r="C1772"/>
  <c r="C1771"/>
  <c r="C1770"/>
  <c r="C1769"/>
  <c r="C1768"/>
  <c r="C1767"/>
  <c r="C1766"/>
  <c r="C1765"/>
  <c r="C1764"/>
  <c r="C1763"/>
  <c r="C1762"/>
  <c r="C1761"/>
  <c r="C1760"/>
  <c r="C1759"/>
  <c r="C1758"/>
  <c r="C1757"/>
  <c r="C1756"/>
  <c r="C1755"/>
  <c r="C1754"/>
  <c r="C1753"/>
  <c r="C1752"/>
  <c r="C1751"/>
  <c r="C1750"/>
  <c r="C1749"/>
  <c r="C1748"/>
  <c r="C1747"/>
  <c r="C1746"/>
  <c r="C1745"/>
  <c r="C1744"/>
  <c r="C1743"/>
  <c r="C1742"/>
  <c r="C1741"/>
  <c r="C1740"/>
  <c r="C1739"/>
  <c r="C1738"/>
  <c r="C1737"/>
  <c r="C1736"/>
  <c r="C1735"/>
  <c r="C1734"/>
  <c r="C1733"/>
  <c r="C1732"/>
  <c r="C1731"/>
  <c r="C1730"/>
  <c r="C1729"/>
  <c r="C1728"/>
  <c r="C1727"/>
  <c r="C1726"/>
  <c r="C1725"/>
  <c r="C1724"/>
  <c r="C1723"/>
  <c r="C1722"/>
  <c r="C1721"/>
  <c r="C1720"/>
  <c r="C1719"/>
  <c r="C1718"/>
  <c r="C1717"/>
  <c r="C1716"/>
  <c r="C1715"/>
  <c r="C1714"/>
  <c r="C1713"/>
  <c r="C1712"/>
  <c r="C1711"/>
  <c r="C1710"/>
  <c r="C1709"/>
  <c r="C1708"/>
  <c r="C1707"/>
  <c r="C1706"/>
  <c r="C1705"/>
  <c r="C1704"/>
  <c r="C1703"/>
  <c r="C1702"/>
  <c r="C1701"/>
  <c r="C1700"/>
  <c r="C1699"/>
  <c r="C1698"/>
  <c r="C1697"/>
  <c r="C1696"/>
  <c r="C1695"/>
  <c r="C1694"/>
  <c r="C1693"/>
  <c r="C1692"/>
  <c r="C1691"/>
  <c r="C1690"/>
  <c r="C1689"/>
  <c r="C1688"/>
  <c r="C1687"/>
  <c r="C1686"/>
  <c r="C1685"/>
  <c r="C1684"/>
  <c r="C1683"/>
  <c r="C1682"/>
  <c r="C1681"/>
  <c r="C1680"/>
  <c r="C1679"/>
  <c r="C1678"/>
  <c r="C1677"/>
  <c r="C1676"/>
  <c r="C1675"/>
  <c r="C1674"/>
  <c r="C1673"/>
  <c r="C1672"/>
  <c r="C1671"/>
  <c r="C1670"/>
  <c r="C1669"/>
  <c r="C1668"/>
  <c r="C1667"/>
  <c r="C1666"/>
  <c r="C1665"/>
  <c r="C1664"/>
  <c r="C1663"/>
  <c r="C1662"/>
  <c r="C1661"/>
  <c r="C1660"/>
  <c r="C1659"/>
  <c r="C1658"/>
  <c r="C1657"/>
  <c r="C1656"/>
  <c r="C1655"/>
  <c r="C1654"/>
  <c r="C1653"/>
  <c r="C1652"/>
  <c r="C1651"/>
  <c r="C1650"/>
  <c r="C1649"/>
  <c r="C1648"/>
  <c r="C1647"/>
  <c r="C1646"/>
  <c r="C1645"/>
  <c r="C1644"/>
  <c r="C1643"/>
  <c r="C1642"/>
  <c r="C1641"/>
  <c r="C1640"/>
  <c r="C1639"/>
  <c r="C1638"/>
  <c r="C1637"/>
  <c r="C1636"/>
  <c r="C1635"/>
  <c r="C1634"/>
  <c r="C1633"/>
  <c r="C1632"/>
  <c r="C1631"/>
  <c r="C1630"/>
  <c r="C1629"/>
  <c r="C1628"/>
  <c r="C1627"/>
  <c r="C1626"/>
  <c r="C1625"/>
  <c r="C1624"/>
  <c r="C1623"/>
  <c r="C1622"/>
  <c r="C1621"/>
  <c r="C1620"/>
  <c r="C1619"/>
  <c r="C1618"/>
  <c r="C1617"/>
  <c r="C1616"/>
  <c r="C1615"/>
  <c r="C1614"/>
  <c r="C1613"/>
  <c r="C1612"/>
  <c r="C1611"/>
  <c r="C1610"/>
  <c r="C1609"/>
  <c r="C1608"/>
  <c r="C1607"/>
  <c r="C1606"/>
  <c r="C1605"/>
  <c r="C1604"/>
  <c r="C1603"/>
  <c r="C1602"/>
  <c r="C1601"/>
  <c r="C1600"/>
  <c r="C1599"/>
  <c r="C1598"/>
  <c r="C1597"/>
  <c r="C1596"/>
  <c r="C1595"/>
  <c r="C1594"/>
  <c r="C1593"/>
  <c r="C1592"/>
  <c r="C1591"/>
  <c r="C1590"/>
  <c r="C1589"/>
  <c r="C1588"/>
  <c r="C1587"/>
  <c r="C1586"/>
  <c r="C1585"/>
  <c r="C1584"/>
  <c r="C1583"/>
  <c r="C1582"/>
  <c r="C1581"/>
  <c r="C1580"/>
  <c r="C1579"/>
  <c r="C1578"/>
  <c r="C1577"/>
  <c r="C1576"/>
  <c r="C1575"/>
  <c r="C1574"/>
  <c r="C1573"/>
  <c r="C1572"/>
  <c r="C1571"/>
  <c r="C1570"/>
  <c r="C1569"/>
  <c r="C1568"/>
  <c r="C1567"/>
  <c r="C1566"/>
  <c r="C1565"/>
  <c r="C1564"/>
  <c r="C1563"/>
  <c r="C1562"/>
  <c r="C1561"/>
  <c r="C1560"/>
  <c r="C1559"/>
  <c r="C1558"/>
  <c r="C1557"/>
  <c r="C1556"/>
  <c r="C1555"/>
  <c r="C1554"/>
  <c r="C1553"/>
  <c r="C1552"/>
  <c r="C1551"/>
  <c r="C1550"/>
  <c r="C1549"/>
  <c r="C1548"/>
  <c r="C1547"/>
  <c r="C1546"/>
  <c r="C1545"/>
  <c r="C1544"/>
  <c r="C1543"/>
  <c r="C1542"/>
  <c r="C1541"/>
  <c r="C1540"/>
  <c r="C1539"/>
  <c r="C1538"/>
  <c r="C1537"/>
  <c r="C1536"/>
  <c r="C1535"/>
  <c r="C1534"/>
  <c r="C1533"/>
  <c r="C1532"/>
  <c r="C1531"/>
  <c r="C1530"/>
  <c r="C1529"/>
  <c r="C1528"/>
  <c r="C1527"/>
  <c r="C1526"/>
  <c r="C1525"/>
  <c r="C1524"/>
  <c r="C1523"/>
  <c r="C1522"/>
  <c r="C1521"/>
  <c r="C1520"/>
  <c r="C1519"/>
  <c r="C1518"/>
  <c r="C1517"/>
  <c r="C1516"/>
  <c r="C1515"/>
  <c r="C1514"/>
  <c r="C1513"/>
  <c r="C1512"/>
  <c r="C1511"/>
  <c r="C1510"/>
  <c r="C1509"/>
  <c r="C1508"/>
  <c r="C1507"/>
  <c r="C1506"/>
  <c r="C1505"/>
  <c r="C1504"/>
  <c r="C1503"/>
  <c r="C1502"/>
  <c r="C1501"/>
  <c r="C1500"/>
  <c r="C1499"/>
  <c r="C1498"/>
  <c r="C1497"/>
  <c r="C1496"/>
  <c r="C1495"/>
  <c r="C1494"/>
  <c r="C1493"/>
  <c r="C1492"/>
  <c r="C1491"/>
  <c r="C1490"/>
  <c r="C1489"/>
  <c r="C1488"/>
  <c r="C1487"/>
  <c r="C1486"/>
  <c r="C1485"/>
  <c r="C1484"/>
  <c r="C1483"/>
  <c r="C1482"/>
  <c r="C1481"/>
  <c r="C1480"/>
  <c r="C1479"/>
  <c r="C1478"/>
  <c r="C1477"/>
  <c r="C1476"/>
  <c r="C1475"/>
  <c r="C1474"/>
  <c r="C1473"/>
  <c r="C1472"/>
  <c r="C1471"/>
  <c r="C1470"/>
  <c r="C1469"/>
  <c r="C1468"/>
  <c r="C1467"/>
  <c r="C1466"/>
  <c r="C1465"/>
  <c r="C1464"/>
  <c r="C1463"/>
  <c r="C1462"/>
  <c r="C1461"/>
  <c r="C1460"/>
  <c r="C1459"/>
  <c r="C1458"/>
  <c r="C1457"/>
  <c r="C1456"/>
  <c r="C1455"/>
  <c r="C1454"/>
  <c r="C1453"/>
  <c r="C1452"/>
  <c r="C1451"/>
  <c r="C1450"/>
  <c r="C1449"/>
  <c r="C1448"/>
  <c r="C1447"/>
  <c r="C1446"/>
  <c r="C1445"/>
  <c r="C1444"/>
  <c r="C1443"/>
  <c r="C1442"/>
  <c r="C1441"/>
  <c r="C1440"/>
  <c r="C1439"/>
  <c r="C1438"/>
  <c r="C1437"/>
  <c r="C1436"/>
  <c r="C1435"/>
  <c r="C1434"/>
  <c r="C1433"/>
  <c r="C1432"/>
  <c r="C1431"/>
  <c r="C1430"/>
  <c r="C1429"/>
  <c r="C1428"/>
  <c r="C1427"/>
  <c r="C1426"/>
  <c r="C1425"/>
  <c r="C1424"/>
  <c r="C1423"/>
  <c r="C1422"/>
  <c r="C1421"/>
  <c r="C1420"/>
  <c r="C1419"/>
  <c r="C1418"/>
  <c r="C1417"/>
  <c r="C1416"/>
  <c r="C1415"/>
  <c r="C1414"/>
  <c r="C1413"/>
  <c r="C1412"/>
  <c r="C1411"/>
  <c r="C1410"/>
  <c r="C1409"/>
  <c r="C1408"/>
  <c r="C1407"/>
  <c r="C1406"/>
  <c r="C1405"/>
  <c r="C1404"/>
  <c r="C1403"/>
  <c r="C1402"/>
  <c r="C1401"/>
  <c r="C1400"/>
  <c r="C1399"/>
  <c r="C1398"/>
  <c r="C1397"/>
  <c r="C1396"/>
  <c r="C1395"/>
  <c r="C1394"/>
  <c r="C1393"/>
  <c r="C1392"/>
  <c r="C1391"/>
  <c r="C1390"/>
  <c r="C1389"/>
  <c r="C1388"/>
  <c r="C1387"/>
  <c r="C1386"/>
  <c r="C1385"/>
  <c r="C1384"/>
  <c r="C1383"/>
  <c r="C1382"/>
  <c r="C1381"/>
  <c r="C1380"/>
  <c r="C1379"/>
  <c r="C1378"/>
  <c r="C1377"/>
  <c r="C1376"/>
  <c r="C1375"/>
  <c r="C1374"/>
  <c r="C1373"/>
  <c r="C1372"/>
  <c r="C1371"/>
  <c r="C1370"/>
  <c r="C1369"/>
  <c r="C1368"/>
  <c r="C1367"/>
  <c r="C1366"/>
  <c r="C1365"/>
  <c r="C1364"/>
  <c r="C1363"/>
  <c r="C1362"/>
  <c r="C1361"/>
  <c r="C1360"/>
  <c r="C1359"/>
  <c r="C1358"/>
  <c r="C1357"/>
  <c r="C1356"/>
  <c r="C1355"/>
  <c r="C1354"/>
  <c r="C1353"/>
  <c r="C1352"/>
  <c r="C1351"/>
  <c r="C1350"/>
  <c r="C1349"/>
  <c r="C1348"/>
  <c r="C1347"/>
  <c r="C1346"/>
  <c r="C1345"/>
  <c r="C1344"/>
  <c r="C1343"/>
  <c r="C1342"/>
  <c r="C1341"/>
  <c r="C1340"/>
  <c r="C1339"/>
  <c r="C1338"/>
  <c r="C1337"/>
  <c r="C1336"/>
  <c r="C1335"/>
  <c r="C1334"/>
  <c r="C1333"/>
  <c r="C1332"/>
  <c r="C1331"/>
  <c r="C1330"/>
  <c r="C1329"/>
  <c r="C1328"/>
  <c r="C1327"/>
  <c r="C1326"/>
  <c r="C1325"/>
  <c r="C1324"/>
  <c r="C1323"/>
  <c r="C1322"/>
  <c r="C1321"/>
  <c r="C1320"/>
  <c r="C1319"/>
  <c r="C1318"/>
  <c r="C1317"/>
  <c r="C1316"/>
  <c r="C1315"/>
  <c r="C1314"/>
  <c r="C1313"/>
  <c r="C1312"/>
  <c r="C1311"/>
  <c r="C1310"/>
  <c r="C1309"/>
  <c r="C1308"/>
  <c r="C1307"/>
  <c r="C1306"/>
  <c r="C1305"/>
  <c r="C1304"/>
  <c r="C1303"/>
  <c r="C1302"/>
  <c r="C1301"/>
  <c r="C1300"/>
  <c r="C1299"/>
  <c r="C1298"/>
  <c r="C1297"/>
  <c r="C1296"/>
  <c r="C1295"/>
  <c r="C1294"/>
  <c r="C1293"/>
  <c r="C1292"/>
  <c r="C1291"/>
  <c r="C1290"/>
  <c r="C1289"/>
  <c r="C1288"/>
  <c r="C1287"/>
  <c r="C1286"/>
  <c r="C1285"/>
  <c r="C1284"/>
  <c r="C1283"/>
  <c r="C1282"/>
  <c r="C1281"/>
  <c r="C1280"/>
  <c r="C1279"/>
  <c r="C1278"/>
  <c r="C1277"/>
  <c r="C1276"/>
  <c r="C1275"/>
  <c r="C1274"/>
  <c r="C1273"/>
  <c r="C1272"/>
  <c r="C1271"/>
  <c r="C1270"/>
  <c r="C1269"/>
  <c r="C1268"/>
  <c r="C1267"/>
  <c r="C1266"/>
  <c r="C1265"/>
  <c r="C1264"/>
  <c r="C1263"/>
  <c r="C1262"/>
  <c r="C1261"/>
  <c r="C1260"/>
  <c r="C1259"/>
  <c r="C1258"/>
  <c r="C1257"/>
  <c r="C1256"/>
  <c r="C1255"/>
  <c r="C1254"/>
  <c r="C1253"/>
  <c r="C1252"/>
  <c r="C1251"/>
  <c r="C1250"/>
  <c r="C1249"/>
  <c r="C1248"/>
  <c r="C1247"/>
  <c r="C1246"/>
  <c r="C1245"/>
  <c r="C1244"/>
  <c r="C1243"/>
  <c r="C1242"/>
  <c r="C1241"/>
  <c r="C1240"/>
  <c r="C1239"/>
  <c r="C1238"/>
  <c r="C1237"/>
  <c r="C1236"/>
  <c r="C1235"/>
  <c r="C1234"/>
  <c r="C1233"/>
  <c r="C1232"/>
  <c r="C1231"/>
  <c r="C1230"/>
  <c r="C1229"/>
  <c r="C1228"/>
  <c r="C1227"/>
  <c r="C1226"/>
  <c r="C1225"/>
  <c r="C1224"/>
  <c r="C1223"/>
  <c r="C1222"/>
  <c r="C1221"/>
  <c r="C1220"/>
  <c r="C1219"/>
  <c r="C1218"/>
  <c r="C1217"/>
  <c r="C1216"/>
  <c r="C1215"/>
  <c r="C1214"/>
  <c r="C1213"/>
  <c r="C1212"/>
  <c r="C1211"/>
  <c r="C1210"/>
  <c r="C1209"/>
  <c r="C1208"/>
  <c r="C1207"/>
  <c r="C1206"/>
  <c r="C1205"/>
  <c r="C1204"/>
  <c r="C1203"/>
  <c r="C1202"/>
  <c r="C1201"/>
  <c r="C1200"/>
  <c r="C1199"/>
  <c r="C1198"/>
  <c r="C1197"/>
  <c r="C1196"/>
  <c r="C1195"/>
  <c r="C1194"/>
  <c r="C1193"/>
  <c r="C1192"/>
  <c r="C1191"/>
  <c r="C1190"/>
  <c r="C1189"/>
  <c r="C1188"/>
  <c r="C1187"/>
  <c r="C1186"/>
  <c r="C1185"/>
  <c r="C1184"/>
  <c r="C1183"/>
  <c r="C1182"/>
  <c r="C1181"/>
  <c r="C1180"/>
  <c r="C1179"/>
  <c r="C1178"/>
  <c r="C1177"/>
  <c r="C1176"/>
  <c r="C1175"/>
  <c r="C1174"/>
  <c r="C1173"/>
  <c r="C1172"/>
  <c r="C1171"/>
  <c r="C1170"/>
  <c r="C1169"/>
  <c r="C1168"/>
  <c r="C1167"/>
  <c r="C1166"/>
  <c r="C1165"/>
  <c r="C1164"/>
  <c r="C1163"/>
  <c r="C1162"/>
  <c r="C1161"/>
  <c r="C1160"/>
  <c r="C1159"/>
  <c r="C1158"/>
  <c r="C1157"/>
  <c r="C1156"/>
  <c r="C1155"/>
  <c r="C1154"/>
  <c r="C1153"/>
  <c r="C1152"/>
  <c r="C1151"/>
  <c r="C1150"/>
  <c r="C1149"/>
  <c r="C1148"/>
  <c r="C1147"/>
  <c r="C1146"/>
  <c r="C1145"/>
  <c r="C1144"/>
  <c r="C1143"/>
  <c r="C1142"/>
  <c r="C1141"/>
  <c r="C1140"/>
  <c r="C1139"/>
  <c r="C1138"/>
  <c r="C1137"/>
  <c r="C1136"/>
  <c r="C1135"/>
  <c r="C1134"/>
  <c r="C1133"/>
  <c r="C1132"/>
  <c r="C1131"/>
  <c r="C1130"/>
  <c r="C1129"/>
  <c r="C1128"/>
  <c r="C1127"/>
  <c r="C1126"/>
  <c r="C1125"/>
  <c r="C1124"/>
  <c r="C1123"/>
  <c r="C1122"/>
  <c r="C1121"/>
  <c r="C1120"/>
  <c r="C1119"/>
  <c r="C1118"/>
  <c r="C1117"/>
  <c r="C1116"/>
  <c r="C1115"/>
  <c r="C1114"/>
  <c r="C1113"/>
  <c r="C1112"/>
  <c r="C1111"/>
  <c r="C1110"/>
  <c r="C1109"/>
  <c r="C1108"/>
  <c r="C1107"/>
  <c r="C1106"/>
  <c r="C1105"/>
  <c r="C1104"/>
  <c r="C1103"/>
  <c r="C1102"/>
  <c r="C1101"/>
  <c r="C1100"/>
  <c r="C1099"/>
  <c r="C1098"/>
  <c r="C1097"/>
  <c r="C1096"/>
  <c r="C1095"/>
  <c r="C1094"/>
  <c r="C1093"/>
  <c r="C1092"/>
  <c r="C1091"/>
  <c r="C1090"/>
  <c r="C1089"/>
  <c r="C1088"/>
  <c r="C1087"/>
  <c r="C1086"/>
  <c r="C1085"/>
  <c r="C1084"/>
  <c r="C1083"/>
  <c r="C1082"/>
  <c r="C1081"/>
  <c r="C1080"/>
  <c r="C1079"/>
  <c r="C1078"/>
  <c r="C1077"/>
  <c r="C1076"/>
  <c r="C1075"/>
  <c r="C1074"/>
  <c r="C1073"/>
  <c r="C1072"/>
  <c r="C1071"/>
  <c r="C1070"/>
  <c r="C1069"/>
  <c r="C1068"/>
  <c r="C1067"/>
  <c r="C1066"/>
  <c r="C1065"/>
  <c r="C1064"/>
  <c r="C1063"/>
  <c r="C1062"/>
  <c r="C1061"/>
  <c r="C1060"/>
  <c r="C1059"/>
  <c r="C1058"/>
  <c r="C1057"/>
  <c r="C1056"/>
  <c r="C1055"/>
  <c r="C1054"/>
  <c r="C1053"/>
  <c r="C1052"/>
  <c r="C1051"/>
  <c r="C1050"/>
  <c r="C1049"/>
  <c r="C1048"/>
  <c r="C1047"/>
  <c r="C1046"/>
  <c r="C1045"/>
  <c r="C1044"/>
  <c r="C1043"/>
  <c r="C1042"/>
  <c r="C1041"/>
  <c r="C1040"/>
  <c r="C1039"/>
  <c r="C1038"/>
  <c r="C1037"/>
  <c r="C1036"/>
  <c r="C1035"/>
  <c r="C1034"/>
  <c r="C1033"/>
  <c r="C1032"/>
  <c r="C1031"/>
  <c r="C1030"/>
  <c r="C1029"/>
  <c r="C1028"/>
  <c r="C1027"/>
  <c r="C1026"/>
  <c r="C1025"/>
  <c r="C1024"/>
  <c r="C1023"/>
  <c r="C1022"/>
  <c r="C1021"/>
  <c r="C1020"/>
  <c r="C1019"/>
  <c r="C1018"/>
  <c r="C1017"/>
  <c r="C1016"/>
  <c r="C1015"/>
  <c r="C1014"/>
  <c r="C1013"/>
  <c r="C1012"/>
  <c r="C1011"/>
  <c r="C1010"/>
  <c r="C1009"/>
  <c r="C1008"/>
  <c r="C1007"/>
  <c r="C1006"/>
  <c r="C1005"/>
  <c r="C1004"/>
  <c r="C1003"/>
  <c r="C1002"/>
  <c r="C1001"/>
  <c r="C1000"/>
  <c r="C999"/>
  <c r="C998"/>
  <c r="C997"/>
  <c r="C996"/>
  <c r="C995"/>
  <c r="C994"/>
  <c r="C993"/>
  <c r="C992"/>
  <c r="C991"/>
  <c r="C990"/>
  <c r="C989"/>
  <c r="C988"/>
  <c r="C987"/>
  <c r="C986"/>
  <c r="C985"/>
  <c r="C984"/>
  <c r="C983"/>
  <c r="C982"/>
  <c r="C981"/>
  <c r="C980"/>
  <c r="C979"/>
  <c r="C978"/>
  <c r="C977"/>
  <c r="C976"/>
  <c r="C975"/>
  <c r="C974"/>
  <c r="C973"/>
  <c r="C972"/>
  <c r="C971"/>
  <c r="C970"/>
  <c r="C969"/>
  <c r="C968"/>
  <c r="C967"/>
  <c r="C966"/>
  <c r="C965"/>
  <c r="C964"/>
  <c r="C963"/>
  <c r="C962"/>
  <c r="C961"/>
  <c r="C960"/>
  <c r="C959"/>
  <c r="C958"/>
  <c r="C957"/>
  <c r="C956"/>
  <c r="C955"/>
  <c r="C954"/>
  <c r="C953"/>
  <c r="C952"/>
  <c r="C951"/>
  <c r="C950"/>
  <c r="C949"/>
  <c r="C948"/>
  <c r="C947"/>
  <c r="C946"/>
  <c r="C945"/>
  <c r="C944"/>
  <c r="C943"/>
  <c r="C942"/>
  <c r="C941"/>
  <c r="C940"/>
  <c r="C939"/>
  <c r="C938"/>
  <c r="C937"/>
  <c r="C936"/>
  <c r="C935"/>
  <c r="C934"/>
  <c r="C933"/>
  <c r="C932"/>
  <c r="C931"/>
  <c r="C930"/>
  <c r="C929"/>
  <c r="C928"/>
  <c r="C927"/>
  <c r="C926"/>
  <c r="C925"/>
  <c r="C924"/>
  <c r="C923"/>
  <c r="C922"/>
  <c r="C921"/>
  <c r="C920"/>
  <c r="C919"/>
  <c r="C918"/>
  <c r="C917"/>
  <c r="C916"/>
  <c r="C915"/>
  <c r="C914"/>
  <c r="C913"/>
  <c r="C912"/>
  <c r="C911"/>
  <c r="C910"/>
  <c r="C909"/>
  <c r="C908"/>
  <c r="C907"/>
  <c r="C906"/>
  <c r="C905"/>
  <c r="C904"/>
  <c r="C903"/>
  <c r="C902"/>
  <c r="C901"/>
  <c r="C900"/>
  <c r="C899"/>
  <c r="C898"/>
  <c r="C897"/>
  <c r="C896"/>
  <c r="C895"/>
  <c r="C894"/>
  <c r="C893"/>
  <c r="C892"/>
  <c r="C891"/>
  <c r="C890"/>
  <c r="C889"/>
  <c r="C888"/>
  <c r="C887"/>
  <c r="C886"/>
  <c r="C885"/>
  <c r="C884"/>
  <c r="C883"/>
  <c r="C882"/>
  <c r="C881"/>
  <c r="C880"/>
  <c r="C879"/>
  <c r="C878"/>
  <c r="C877"/>
  <c r="C876"/>
  <c r="C875"/>
  <c r="C874"/>
  <c r="C873"/>
  <c r="C872"/>
  <c r="C871"/>
  <c r="C870"/>
  <c r="C869"/>
  <c r="C868"/>
  <c r="C867"/>
  <c r="C866"/>
  <c r="C865"/>
  <c r="C864"/>
  <c r="C863"/>
  <c r="C862"/>
  <c r="C861"/>
  <c r="C860"/>
  <c r="C859"/>
  <c r="C858"/>
  <c r="C857"/>
  <c r="C856"/>
  <c r="C855"/>
  <c r="C854"/>
  <c r="C853"/>
  <c r="C852"/>
  <c r="C851"/>
  <c r="C850"/>
  <c r="C849"/>
  <c r="C848"/>
  <c r="C847"/>
  <c r="C846"/>
  <c r="C845"/>
  <c r="C844"/>
  <c r="C843"/>
  <c r="C842"/>
  <c r="C841"/>
  <c r="C840"/>
  <c r="C839"/>
  <c r="C838"/>
  <c r="C837"/>
  <c r="C836"/>
  <c r="C835"/>
  <c r="C834"/>
  <c r="C833"/>
  <c r="C832"/>
  <c r="C831"/>
  <c r="C830"/>
  <c r="C829"/>
  <c r="C828"/>
  <c r="C827"/>
  <c r="C826"/>
  <c r="C825"/>
  <c r="C824"/>
  <c r="C823"/>
  <c r="C822"/>
  <c r="C821"/>
  <c r="C820"/>
  <c r="C819"/>
  <c r="C818"/>
  <c r="C817"/>
  <c r="C816"/>
  <c r="C815"/>
  <c r="C814"/>
  <c r="C813"/>
  <c r="C812"/>
  <c r="C811"/>
  <c r="C810"/>
  <c r="C809"/>
  <c r="C808"/>
  <c r="C807"/>
  <c r="C806"/>
  <c r="C805"/>
  <c r="C804"/>
  <c r="C803"/>
  <c r="C802"/>
  <c r="C801"/>
  <c r="C800"/>
  <c r="C799"/>
  <c r="C798"/>
  <c r="C797"/>
  <c r="C796"/>
  <c r="C795"/>
  <c r="C794"/>
  <c r="C793"/>
  <c r="C792"/>
  <c r="C791"/>
  <c r="C790"/>
  <c r="C789"/>
  <c r="C788"/>
  <c r="C787"/>
  <c r="C786"/>
  <c r="C785"/>
  <c r="C784"/>
  <c r="C783"/>
  <c r="C782"/>
  <c r="C781"/>
  <c r="C780"/>
  <c r="C779"/>
  <c r="C778"/>
  <c r="C777"/>
  <c r="C776"/>
  <c r="C775"/>
  <c r="C774"/>
  <c r="C773"/>
  <c r="C772"/>
  <c r="C771"/>
  <c r="C770"/>
  <c r="C769"/>
  <c r="C768"/>
  <c r="C767"/>
  <c r="C766"/>
  <c r="C765"/>
  <c r="C764"/>
  <c r="C763"/>
  <c r="C762"/>
  <c r="C761"/>
  <c r="C760"/>
  <c r="C759"/>
  <c r="C758"/>
  <c r="C757"/>
  <c r="C756"/>
  <c r="C755"/>
  <c r="C754"/>
  <c r="C753"/>
  <c r="C752"/>
  <c r="C751"/>
  <c r="C750"/>
  <c r="C749"/>
  <c r="C748"/>
  <c r="C747"/>
  <c r="C746"/>
  <c r="C745"/>
  <c r="C744"/>
  <c r="C743"/>
  <c r="C742"/>
  <c r="C741"/>
  <c r="C740"/>
  <c r="C739"/>
  <c r="C738"/>
  <c r="C737"/>
  <c r="C736"/>
  <c r="C735"/>
  <c r="C734"/>
  <c r="C733"/>
  <c r="C732"/>
  <c r="C731"/>
  <c r="C730"/>
  <c r="C729"/>
  <c r="C728"/>
  <c r="C727"/>
  <c r="C726"/>
  <c r="C725"/>
  <c r="C724"/>
  <c r="C723"/>
  <c r="C722"/>
  <c r="C721"/>
  <c r="C720"/>
  <c r="C719"/>
  <c r="C718"/>
  <c r="C717"/>
  <c r="C716"/>
  <c r="C715"/>
  <c r="C714"/>
  <c r="C713"/>
  <c r="C712"/>
  <c r="C711"/>
  <c r="C710"/>
  <c r="C709"/>
  <c r="C708"/>
  <c r="C707"/>
  <c r="C706"/>
  <c r="C705"/>
  <c r="C704"/>
  <c r="C703"/>
  <c r="C702"/>
  <c r="C701"/>
  <c r="C700"/>
  <c r="C699"/>
  <c r="C698"/>
  <c r="C697"/>
  <c r="C696"/>
  <c r="C695"/>
  <c r="C694"/>
  <c r="C693"/>
  <c r="C692"/>
  <c r="C691"/>
  <c r="C690"/>
  <c r="C689"/>
  <c r="C688"/>
  <c r="C687"/>
  <c r="C686"/>
  <c r="C685"/>
  <c r="C684"/>
  <c r="C683"/>
  <c r="C682"/>
  <c r="C681"/>
  <c r="C680"/>
  <c r="C679"/>
  <c r="C678"/>
  <c r="C677"/>
  <c r="C676"/>
  <c r="C675"/>
  <c r="C674"/>
  <c r="C673"/>
  <c r="C672"/>
  <c r="C671"/>
  <c r="C670"/>
  <c r="C669"/>
  <c r="C668"/>
  <c r="C667"/>
  <c r="C666"/>
  <c r="C665"/>
  <c r="C664"/>
  <c r="C663"/>
  <c r="C662"/>
  <c r="C661"/>
  <c r="C660"/>
  <c r="C659"/>
  <c r="C658"/>
  <c r="C657"/>
  <c r="C656"/>
  <c r="C655"/>
  <c r="C654"/>
  <c r="C653"/>
  <c r="C652"/>
  <c r="C651"/>
  <c r="C650"/>
  <c r="C649"/>
  <c r="C648"/>
  <c r="C647"/>
  <c r="C646"/>
  <c r="C645"/>
  <c r="C644"/>
  <c r="C643"/>
  <c r="C642"/>
  <c r="C641"/>
  <c r="C640"/>
  <c r="C639"/>
  <c r="C638"/>
  <c r="C637"/>
  <c r="C636"/>
  <c r="C635"/>
  <c r="C634"/>
  <c r="C633"/>
  <c r="C632"/>
  <c r="C631"/>
  <c r="C630"/>
  <c r="C629"/>
  <c r="C628"/>
  <c r="C627"/>
  <c r="C626"/>
  <c r="C625"/>
  <c r="C624"/>
  <c r="C623"/>
  <c r="C622"/>
  <c r="C621"/>
  <c r="C620"/>
  <c r="C619"/>
  <c r="C618"/>
  <c r="C617"/>
  <c r="C616"/>
  <c r="C615"/>
  <c r="C614"/>
  <c r="C613"/>
  <c r="C612"/>
  <c r="C611"/>
  <c r="C610"/>
  <c r="C609"/>
  <c r="C608"/>
  <c r="C607"/>
  <c r="C606"/>
  <c r="C605"/>
  <c r="C604"/>
  <c r="C603"/>
  <c r="C602"/>
  <c r="C601"/>
  <c r="C600"/>
  <c r="C599"/>
  <c r="C598"/>
  <c r="C597"/>
  <c r="C596"/>
  <c r="C595"/>
  <c r="C594"/>
  <c r="C593"/>
  <c r="C592"/>
  <c r="C591"/>
  <c r="C590"/>
  <c r="C589"/>
  <c r="C588"/>
  <c r="C587"/>
  <c r="C586"/>
  <c r="C585"/>
  <c r="C584"/>
  <c r="C583"/>
  <c r="C582"/>
  <c r="C581"/>
  <c r="C580"/>
  <c r="C579"/>
  <c r="C578"/>
  <c r="C577"/>
  <c r="C576"/>
  <c r="C575"/>
  <c r="C574"/>
  <c r="C573"/>
  <c r="C572"/>
  <c r="C571"/>
  <c r="C570"/>
  <c r="C569"/>
  <c r="C568"/>
  <c r="C567"/>
  <c r="C566"/>
  <c r="C565"/>
  <c r="C564"/>
  <c r="C563"/>
  <c r="C562"/>
  <c r="C561"/>
  <c r="C560"/>
  <c r="C559"/>
  <c r="C558"/>
  <c r="C557"/>
  <c r="C556"/>
  <c r="C555"/>
  <c r="C554"/>
  <c r="C553"/>
  <c r="C552"/>
  <c r="C551"/>
  <c r="C550"/>
  <c r="C549"/>
  <c r="C548"/>
  <c r="C547"/>
  <c r="C546"/>
  <c r="C545"/>
  <c r="C544"/>
  <c r="C543"/>
  <c r="C542"/>
  <c r="C541"/>
  <c r="C540"/>
  <c r="C539"/>
  <c r="C538"/>
  <c r="C537"/>
  <c r="C536"/>
  <c r="C535"/>
  <c r="C534"/>
  <c r="C533"/>
  <c r="C532"/>
  <c r="C531"/>
  <c r="C530"/>
  <c r="C529"/>
  <c r="C528"/>
  <c r="C527"/>
  <c r="C526"/>
  <c r="C525"/>
  <c r="C524"/>
  <c r="C523"/>
  <c r="C522"/>
  <c r="C521"/>
  <c r="C520"/>
  <c r="C519"/>
  <c r="C518"/>
  <c r="C517"/>
  <c r="C516"/>
  <c r="C515"/>
  <c r="C514"/>
  <c r="C513"/>
  <c r="C512"/>
  <c r="C511"/>
  <c r="C510"/>
  <c r="C509"/>
  <c r="C508"/>
  <c r="C507"/>
  <c r="C506"/>
  <c r="C505"/>
  <c r="C504"/>
  <c r="C503"/>
  <c r="C502"/>
  <c r="C501"/>
  <c r="C500"/>
  <c r="C499"/>
  <c r="C498"/>
  <c r="C497"/>
  <c r="C496"/>
  <c r="C495"/>
  <c r="C494"/>
  <c r="C493"/>
  <c r="C492"/>
  <c r="C491"/>
  <c r="C490"/>
  <c r="C489"/>
  <c r="C488"/>
  <c r="C487"/>
  <c r="C486"/>
  <c r="C485"/>
  <c r="C484"/>
  <c r="C483"/>
  <c r="C482"/>
  <c r="C481"/>
  <c r="C480"/>
  <c r="C479"/>
  <c r="C478"/>
  <c r="C477"/>
  <c r="C476"/>
  <c r="C475"/>
  <c r="C474"/>
  <c r="C473"/>
  <c r="C472"/>
  <c r="C471"/>
  <c r="C470"/>
  <c r="C469"/>
  <c r="C468"/>
  <c r="C467"/>
  <c r="C466"/>
  <c r="C465"/>
  <c r="C464"/>
  <c r="C463"/>
  <c r="C462"/>
  <c r="C461"/>
  <c r="C460"/>
  <c r="C459"/>
  <c r="C458"/>
  <c r="C457"/>
  <c r="C456"/>
  <c r="C455"/>
  <c r="C454"/>
  <c r="C453"/>
  <c r="C452"/>
  <c r="C451"/>
  <c r="C450"/>
  <c r="C449"/>
  <c r="C448"/>
  <c r="C447"/>
  <c r="C446"/>
  <c r="C445"/>
  <c r="C444"/>
  <c r="C443"/>
  <c r="C442"/>
  <c r="C441"/>
  <c r="C440"/>
  <c r="C439"/>
  <c r="C438"/>
  <c r="C437"/>
  <c r="C436"/>
  <c r="C435"/>
  <c r="C434"/>
  <c r="C433"/>
  <c r="C432"/>
  <c r="C431"/>
  <c r="C430"/>
  <c r="C429"/>
  <c r="C428"/>
  <c r="C427"/>
  <c r="C426"/>
  <c r="C425"/>
  <c r="C424"/>
  <c r="C423"/>
  <c r="C422"/>
  <c r="C421"/>
  <c r="C420"/>
  <c r="C419"/>
  <c r="C418"/>
  <c r="C417"/>
  <c r="C416"/>
  <c r="C415"/>
  <c r="C414"/>
  <c r="C413"/>
  <c r="C412"/>
  <c r="C411"/>
  <c r="C410"/>
  <c r="C409"/>
  <c r="C408"/>
  <c r="C407"/>
  <c r="C406"/>
  <c r="C405"/>
  <c r="C404"/>
  <c r="C403"/>
  <c r="C402"/>
  <c r="C401"/>
  <c r="C400"/>
  <c r="C399"/>
  <c r="C398"/>
  <c r="C397"/>
  <c r="C396"/>
  <c r="C395"/>
  <c r="C394"/>
  <c r="C393"/>
  <c r="C392"/>
  <c r="C391"/>
  <c r="C390"/>
  <c r="C389"/>
  <c r="C388"/>
  <c r="C387"/>
  <c r="C386"/>
  <c r="C385"/>
  <c r="C384"/>
  <c r="C383"/>
  <c r="C382"/>
  <c r="C381"/>
  <c r="C380"/>
  <c r="C379"/>
  <c r="C378"/>
  <c r="C377"/>
  <c r="C376"/>
  <c r="C375"/>
  <c r="C374"/>
  <c r="C373"/>
  <c r="C372"/>
  <c r="C371"/>
  <c r="C370"/>
  <c r="C369"/>
  <c r="C368"/>
  <c r="C367"/>
  <c r="C366"/>
  <c r="C365"/>
  <c r="C364"/>
  <c r="C363"/>
  <c r="C362"/>
  <c r="C361"/>
  <c r="C360"/>
  <c r="C359"/>
  <c r="C358"/>
  <c r="C357"/>
  <c r="C356"/>
  <c r="C355"/>
  <c r="C354"/>
  <c r="C353"/>
  <c r="C352"/>
  <c r="C351"/>
  <c r="C350"/>
  <c r="C349"/>
  <c r="C348"/>
  <c r="C347"/>
  <c r="C346"/>
  <c r="C345"/>
  <c r="C344"/>
  <c r="C343"/>
  <c r="C342"/>
  <c r="C341"/>
  <c r="C340"/>
  <c r="C339"/>
  <c r="C338"/>
  <c r="C337"/>
  <c r="C336"/>
  <c r="C335"/>
  <c r="C334"/>
  <c r="C333"/>
  <c r="C332"/>
  <c r="C331"/>
  <c r="C330"/>
  <c r="C329"/>
  <c r="C328"/>
  <c r="C327"/>
  <c r="C326"/>
  <c r="C325"/>
  <c r="C324"/>
  <c r="C323"/>
  <c r="C322"/>
  <c r="C321"/>
  <c r="C320"/>
  <c r="C319"/>
  <c r="C318"/>
  <c r="C317"/>
  <c r="C316"/>
  <c r="C315"/>
  <c r="C314"/>
  <c r="C313"/>
  <c r="C312"/>
  <c r="C311"/>
  <c r="C310"/>
  <c r="C309"/>
  <c r="C308"/>
  <c r="C307"/>
  <c r="C306"/>
  <c r="C305"/>
  <c r="C304"/>
  <c r="C303"/>
  <c r="C302"/>
  <c r="C301"/>
  <c r="C300"/>
  <c r="C299"/>
  <c r="C298"/>
  <c r="C297"/>
  <c r="C296"/>
  <c r="C295"/>
  <c r="C294"/>
  <c r="C293"/>
  <c r="C292"/>
  <c r="C291"/>
  <c r="C290"/>
  <c r="C289"/>
  <c r="C288"/>
  <c r="C287"/>
  <c r="C286"/>
  <c r="C285"/>
  <c r="C284"/>
  <c r="C283"/>
  <c r="C282"/>
  <c r="C281"/>
  <c r="C280"/>
  <c r="C279"/>
  <c r="C278"/>
  <c r="C277"/>
  <c r="C276"/>
  <c r="C275"/>
  <c r="C274"/>
  <c r="C273"/>
  <c r="C272"/>
  <c r="C271"/>
  <c r="C270"/>
  <c r="C269"/>
  <c r="C268"/>
  <c r="C267"/>
  <c r="C266"/>
  <c r="C265"/>
  <c r="C264"/>
  <c r="C263"/>
  <c r="C262"/>
  <c r="C261"/>
  <c r="C260"/>
  <c r="C259"/>
  <c r="C258"/>
  <c r="C257"/>
  <c r="C256"/>
  <c r="C255"/>
  <c r="C254"/>
  <c r="C253"/>
  <c r="C252"/>
  <c r="C251"/>
  <c r="C250"/>
  <c r="C249"/>
  <c r="C248"/>
  <c r="C247"/>
  <c r="C246"/>
  <c r="C245"/>
  <c r="C244"/>
  <c r="C243"/>
  <c r="C242"/>
  <c r="C241"/>
  <c r="C240"/>
  <c r="C239"/>
  <c r="C238"/>
  <c r="C237"/>
  <c r="C236"/>
  <c r="C235"/>
  <c r="C234"/>
  <c r="C233"/>
  <c r="C232"/>
  <c r="C231"/>
  <c r="C230"/>
  <c r="C229"/>
  <c r="C228"/>
  <c r="C227"/>
  <c r="C226"/>
  <c r="C225"/>
  <c r="C224"/>
  <c r="C223"/>
  <c r="C222"/>
  <c r="C221"/>
  <c r="C220"/>
  <c r="C219"/>
  <c r="C218"/>
  <c r="C217"/>
  <c r="C216"/>
  <c r="C215"/>
  <c r="C214"/>
  <c r="C213"/>
  <c r="C212"/>
  <c r="C211"/>
  <c r="C210"/>
  <c r="C209"/>
  <c r="C208"/>
  <c r="C207"/>
  <c r="C206"/>
  <c r="C205"/>
  <c r="C204"/>
  <c r="C203"/>
  <c r="C202"/>
  <c r="C201"/>
  <c r="C200"/>
  <c r="C199"/>
  <c r="C198"/>
  <c r="C197"/>
  <c r="C196"/>
  <c r="C195"/>
  <c r="C194"/>
  <c r="C193"/>
  <c r="C192"/>
  <c r="C191"/>
  <c r="C190"/>
  <c r="C189"/>
  <c r="C188"/>
  <c r="C187"/>
  <c r="C186"/>
  <c r="C185"/>
  <c r="C184"/>
  <c r="C183"/>
  <c r="C182"/>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C75"/>
  <c r="C74"/>
  <c r="C73"/>
  <c r="C72"/>
  <c r="C71"/>
  <c r="C70"/>
  <c r="C69"/>
  <c r="C68"/>
  <c r="C67"/>
  <c r="C66"/>
  <c r="C65"/>
  <c r="C64"/>
  <c r="C63"/>
  <c r="C62"/>
  <c r="C61"/>
  <c r="C60"/>
  <c r="C59"/>
  <c r="C58"/>
  <c r="C57"/>
  <c r="C56"/>
  <c r="C55"/>
  <c r="C54"/>
  <c r="C53"/>
  <c r="C52"/>
  <c r="C51"/>
  <c r="C50"/>
  <c r="C49"/>
  <c r="C48"/>
  <c r="C47"/>
  <c r="C46"/>
  <c r="C45"/>
  <c r="C44"/>
  <c r="C43"/>
  <c r="C42"/>
  <c r="C41"/>
  <c r="C40"/>
  <c r="C39"/>
  <c r="C38"/>
  <c r="C37"/>
  <c r="C36"/>
  <c r="C35"/>
  <c r="C34"/>
  <c r="K20" i="26" s="1"/>
  <c r="C33" i="23"/>
  <c r="C32"/>
  <c r="C31"/>
  <c r="C30"/>
  <c r="C29"/>
  <c r="N29" i="26" s="1"/>
  <c r="C28" i="23"/>
  <c r="N52" i="26" s="1"/>
  <c r="C27" i="23"/>
  <c r="N51" i="26" s="1"/>
  <c r="C26" i="23"/>
  <c r="N50" i="26" s="1"/>
  <c r="C25" i="23"/>
  <c r="N49" i="26" s="1"/>
  <c r="C24" i="23"/>
  <c r="N48" i="26" s="1"/>
  <c r="C23" i="23"/>
  <c r="N47" i="26" s="1"/>
  <c r="C22" i="23"/>
  <c r="N46" i="26" s="1"/>
  <c r="C21" i="23"/>
  <c r="N45" i="26" s="1"/>
  <c r="C20" i="23"/>
  <c r="N44" i="26" s="1"/>
  <c r="C19" i="23"/>
  <c r="N43" i="26" s="1"/>
  <c r="C18" i="23"/>
  <c r="N42" i="26" s="1"/>
  <c r="C17" i="23"/>
  <c r="N41" i="26" s="1"/>
  <c r="C16" i="23"/>
  <c r="N40" i="26" s="1"/>
  <c r="C15" i="23"/>
  <c r="N39" i="26" s="1"/>
  <c r="C14" i="23"/>
  <c r="N38" i="26" s="1"/>
  <c r="C13" i="23"/>
  <c r="N37" i="26" s="1"/>
  <c r="C12" i="23"/>
  <c r="N36" i="26" s="1"/>
  <c r="C11" i="23"/>
  <c r="N35" i="26" s="1"/>
  <c r="C10" i="23"/>
  <c r="N34" i="26" s="1"/>
  <c r="C9" i="23"/>
  <c r="N33" i="26" s="1"/>
  <c r="C8" i="23"/>
  <c r="N32" i="26" s="1"/>
  <c r="C7" i="23"/>
  <c r="N31" i="26" s="1"/>
  <c r="C6" i="23"/>
  <c r="N30" i="26" s="1"/>
  <c r="D28" i="24"/>
  <c r="E28"/>
  <c r="F28"/>
  <c r="G28"/>
  <c r="H28"/>
  <c r="I28"/>
  <c r="J28"/>
  <c r="K28"/>
  <c r="L28"/>
  <c r="M28"/>
  <c r="N28"/>
  <c r="D29"/>
  <c r="E29"/>
  <c r="F29"/>
  <c r="G29"/>
  <c r="H29"/>
  <c r="I29"/>
  <c r="J29"/>
  <c r="K29"/>
  <c r="L29"/>
  <c r="M29"/>
  <c r="N29"/>
  <c r="D30"/>
  <c r="E30"/>
  <c r="F30"/>
  <c r="G30"/>
  <c r="H30"/>
  <c r="I30"/>
  <c r="J30"/>
  <c r="K30"/>
  <c r="L30"/>
  <c r="M30"/>
  <c r="N30"/>
  <c r="D31"/>
  <c r="E31"/>
  <c r="F31"/>
  <c r="G31"/>
  <c r="H31"/>
  <c r="I31"/>
  <c r="J31"/>
  <c r="K31"/>
  <c r="L31"/>
  <c r="M31"/>
  <c r="N31"/>
  <c r="D32"/>
  <c r="E32"/>
  <c r="F32"/>
  <c r="G32"/>
  <c r="H32"/>
  <c r="I32"/>
  <c r="J32"/>
  <c r="K32"/>
  <c r="L32"/>
  <c r="M32"/>
  <c r="N32"/>
  <c r="D33"/>
  <c r="E33"/>
  <c r="F33"/>
  <c r="G33"/>
  <c r="H33"/>
  <c r="I33"/>
  <c r="J33"/>
  <c r="K33"/>
  <c r="L33"/>
  <c r="M33"/>
  <c r="N33"/>
  <c r="D34"/>
  <c r="E34"/>
  <c r="F34"/>
  <c r="G34"/>
  <c r="H34"/>
  <c r="I34"/>
  <c r="J34"/>
  <c r="K34"/>
  <c r="L34"/>
  <c r="M34"/>
  <c r="N34"/>
  <c r="D35"/>
  <c r="E35"/>
  <c r="F35"/>
  <c r="G35"/>
  <c r="H35"/>
  <c r="I35"/>
  <c r="J35"/>
  <c r="K35"/>
  <c r="L35"/>
  <c r="M35"/>
  <c r="N35"/>
  <c r="D36"/>
  <c r="E36"/>
  <c r="F36"/>
  <c r="G36"/>
  <c r="H36"/>
  <c r="I36"/>
  <c r="J36"/>
  <c r="K36"/>
  <c r="L36"/>
  <c r="M36"/>
  <c r="N36"/>
  <c r="D37"/>
  <c r="E37"/>
  <c r="F37"/>
  <c r="G37"/>
  <c r="H37"/>
  <c r="I37"/>
  <c r="J37"/>
  <c r="K37"/>
  <c r="L37"/>
  <c r="M37"/>
  <c r="N37"/>
  <c r="D38"/>
  <c r="E38"/>
  <c r="F38"/>
  <c r="G38"/>
  <c r="H38"/>
  <c r="I38"/>
  <c r="J38"/>
  <c r="K38"/>
  <c r="L38"/>
  <c r="M38"/>
  <c r="N38"/>
  <c r="D39"/>
  <c r="E39"/>
  <c r="F39"/>
  <c r="G39"/>
  <c r="H39"/>
  <c r="I39"/>
  <c r="J39"/>
  <c r="K39"/>
  <c r="L39"/>
  <c r="M39"/>
  <c r="N39"/>
  <c r="D41"/>
  <c r="E41"/>
  <c r="F41"/>
  <c r="G41"/>
  <c r="H41"/>
  <c r="I41"/>
  <c r="J41"/>
  <c r="K41"/>
  <c r="L41"/>
  <c r="M41"/>
  <c r="N41"/>
  <c r="D42"/>
  <c r="E42"/>
  <c r="F42"/>
  <c r="G42"/>
  <c r="H42"/>
  <c r="I42"/>
  <c r="J42"/>
  <c r="K42"/>
  <c r="L42"/>
  <c r="M42"/>
  <c r="N42"/>
  <c r="D43"/>
  <c r="E43"/>
  <c r="F43"/>
  <c r="G43"/>
  <c r="H43"/>
  <c r="I43"/>
  <c r="J43"/>
  <c r="K43"/>
  <c r="L43"/>
  <c r="M43"/>
  <c r="N43"/>
  <c r="D44"/>
  <c r="E44"/>
  <c r="F44"/>
  <c r="G44"/>
  <c r="H44"/>
  <c r="I44"/>
  <c r="J44"/>
  <c r="K44"/>
  <c r="L44"/>
  <c r="M44"/>
  <c r="N44"/>
  <c r="D45"/>
  <c r="E45"/>
  <c r="F45"/>
  <c r="G45"/>
  <c r="H45"/>
  <c r="I45"/>
  <c r="J45"/>
  <c r="K45"/>
  <c r="L45"/>
  <c r="M45"/>
  <c r="N45"/>
  <c r="D46"/>
  <c r="E46"/>
  <c r="F46"/>
  <c r="G46"/>
  <c r="H46"/>
  <c r="I46"/>
  <c r="J46"/>
  <c r="K46"/>
  <c r="L46"/>
  <c r="M46"/>
  <c r="N46"/>
  <c r="D47"/>
  <c r="E47"/>
  <c r="F47"/>
  <c r="G47"/>
  <c r="H47"/>
  <c r="I47"/>
  <c r="J47"/>
  <c r="K47"/>
  <c r="L47"/>
  <c r="M47"/>
  <c r="N47"/>
  <c r="D48"/>
  <c r="E48"/>
  <c r="F48"/>
  <c r="G48"/>
  <c r="H48"/>
  <c r="I48"/>
  <c r="J48"/>
  <c r="K48"/>
  <c r="L48"/>
  <c r="M48"/>
  <c r="N48"/>
  <c r="D49"/>
  <c r="E49"/>
  <c r="F49"/>
  <c r="G49"/>
  <c r="H49"/>
  <c r="I49"/>
  <c r="J49"/>
  <c r="K49"/>
  <c r="L49"/>
  <c r="M49"/>
  <c r="N49"/>
  <c r="D50"/>
  <c r="E50"/>
  <c r="F50"/>
  <c r="G50"/>
  <c r="H50"/>
  <c r="I50"/>
  <c r="J50"/>
  <c r="K50"/>
  <c r="L50"/>
  <c r="M50"/>
  <c r="N50"/>
  <c r="C50"/>
  <c r="C49"/>
  <c r="C48"/>
  <c r="C47"/>
  <c r="C46"/>
  <c r="C45"/>
  <c r="C44"/>
  <c r="C43"/>
  <c r="C42"/>
  <c r="C41"/>
  <c r="C39"/>
  <c r="C38"/>
  <c r="C37"/>
  <c r="C36"/>
  <c r="C35"/>
  <c r="C34"/>
  <c r="C33"/>
  <c r="C32"/>
  <c r="C31"/>
  <c r="C30"/>
  <c r="C29"/>
  <c r="C28"/>
  <c r="D8"/>
  <c r="E8"/>
  <c r="F8"/>
  <c r="G8"/>
  <c r="H8"/>
  <c r="I8"/>
  <c r="J8"/>
  <c r="K8"/>
  <c r="L8"/>
  <c r="M8"/>
  <c r="N8"/>
  <c r="D9"/>
  <c r="E9"/>
  <c r="F9"/>
  <c r="G9"/>
  <c r="H9"/>
  <c r="I9"/>
  <c r="J9"/>
  <c r="K9"/>
  <c r="L9"/>
  <c r="M9"/>
  <c r="N9"/>
  <c r="D10"/>
  <c r="E10"/>
  <c r="F10"/>
  <c r="G10"/>
  <c r="H10"/>
  <c r="I10"/>
  <c r="J10"/>
  <c r="K10"/>
  <c r="L10"/>
  <c r="M10"/>
  <c r="N10"/>
  <c r="D11"/>
  <c r="E11"/>
  <c r="F11"/>
  <c r="G11"/>
  <c r="H11"/>
  <c r="I11"/>
  <c r="J11"/>
  <c r="K11"/>
  <c r="L11"/>
  <c r="M11"/>
  <c r="N11"/>
  <c r="D12"/>
  <c r="E12"/>
  <c r="F12"/>
  <c r="G12"/>
  <c r="H12"/>
  <c r="I12"/>
  <c r="J12"/>
  <c r="K12"/>
  <c r="L12"/>
  <c r="M12"/>
  <c r="N12"/>
  <c r="D13"/>
  <c r="E13"/>
  <c r="F13"/>
  <c r="G13"/>
  <c r="H13"/>
  <c r="I13"/>
  <c r="J13"/>
  <c r="K13"/>
  <c r="L13"/>
  <c r="M13"/>
  <c r="N13"/>
  <c r="D14"/>
  <c r="E14"/>
  <c r="F14"/>
  <c r="G14"/>
  <c r="H14"/>
  <c r="I14"/>
  <c r="J14"/>
  <c r="K14"/>
  <c r="L14"/>
  <c r="M14"/>
  <c r="N14"/>
  <c r="D15"/>
  <c r="E15"/>
  <c r="F15"/>
  <c r="G15"/>
  <c r="H15"/>
  <c r="I15"/>
  <c r="J15"/>
  <c r="K15"/>
  <c r="L15"/>
  <c r="M15"/>
  <c r="N15"/>
  <c r="D16"/>
  <c r="E16"/>
  <c r="F16"/>
  <c r="G16"/>
  <c r="H16"/>
  <c r="I16"/>
  <c r="J16"/>
  <c r="K16"/>
  <c r="L16"/>
  <c r="M16"/>
  <c r="N16"/>
  <c r="D17"/>
  <c r="E17"/>
  <c r="F17"/>
  <c r="G17"/>
  <c r="H17"/>
  <c r="I17"/>
  <c r="J17"/>
  <c r="K17"/>
  <c r="L17"/>
  <c r="M17"/>
  <c r="N17"/>
  <c r="D18"/>
  <c r="E18"/>
  <c r="F18"/>
  <c r="G18"/>
  <c r="H18"/>
  <c r="I18"/>
  <c r="J18"/>
  <c r="K18"/>
  <c r="L18"/>
  <c r="M18"/>
  <c r="N18"/>
  <c r="D20"/>
  <c r="E20"/>
  <c r="F20"/>
  <c r="G20"/>
  <c r="H20"/>
  <c r="I20"/>
  <c r="J20"/>
  <c r="K20"/>
  <c r="L20"/>
  <c r="M20"/>
  <c r="N20"/>
  <c r="D22"/>
  <c r="E22"/>
  <c r="F22"/>
  <c r="G22"/>
  <c r="H22"/>
  <c r="I22"/>
  <c r="J22"/>
  <c r="K22"/>
  <c r="L22"/>
  <c r="M22"/>
  <c r="N22"/>
  <c r="D23"/>
  <c r="E23"/>
  <c r="F23"/>
  <c r="G23"/>
  <c r="H23"/>
  <c r="I23"/>
  <c r="J23"/>
  <c r="K23"/>
  <c r="L23"/>
  <c r="M23"/>
  <c r="N23"/>
  <c r="D24"/>
  <c r="E24"/>
  <c r="F24"/>
  <c r="G24"/>
  <c r="H24"/>
  <c r="I24"/>
  <c r="J24"/>
  <c r="K24"/>
  <c r="L24"/>
  <c r="M24"/>
  <c r="N24"/>
  <c r="D25"/>
  <c r="E25"/>
  <c r="F25"/>
  <c r="G25"/>
  <c r="H25"/>
  <c r="I25"/>
  <c r="J25"/>
  <c r="K25"/>
  <c r="L25"/>
  <c r="M25"/>
  <c r="N25"/>
  <c r="C10"/>
  <c r="C25"/>
  <c r="C24"/>
  <c r="C23"/>
  <c r="C22"/>
  <c r="C20"/>
  <c r="C18"/>
  <c r="C17"/>
  <c r="C16"/>
  <c r="C15"/>
  <c r="C14"/>
  <c r="C13"/>
  <c r="C12"/>
  <c r="C11"/>
  <c r="C9"/>
  <c r="C8"/>
  <c r="E4"/>
  <c r="F4"/>
  <c r="G4"/>
  <c r="H4"/>
  <c r="I4"/>
  <c r="J4"/>
  <c r="K4"/>
  <c r="L4"/>
  <c r="M4"/>
  <c r="N4"/>
  <c r="D4"/>
  <c r="C4"/>
  <c r="D51"/>
  <c r="E40"/>
  <c r="AE306" i="28" l="1"/>
  <c r="AE307" s="1"/>
  <c r="AH306"/>
  <c r="AH307" s="1"/>
  <c r="AL306"/>
  <c r="AL307" s="1"/>
  <c r="AO307"/>
  <c r="AN306"/>
  <c r="AN307" s="1"/>
  <c r="AJ306"/>
  <c r="AJ307" s="1"/>
  <c r="AF306"/>
  <c r="AF307" s="1"/>
  <c r="AK306"/>
  <c r="AK307" s="1"/>
  <c r="AG306"/>
  <c r="AG307" s="1"/>
  <c r="AD306"/>
  <c r="AD307" s="1"/>
  <c r="AI306"/>
  <c r="AI307" s="1"/>
  <c r="AF307" i="32"/>
  <c r="AF308"/>
  <c r="AP70" i="28"/>
  <c r="AP94"/>
  <c r="AP118"/>
  <c r="AP130"/>
  <c r="AP154"/>
  <c r="AP178"/>
  <c r="AP139"/>
  <c r="AP163"/>
  <c r="AP187"/>
  <c r="AP211"/>
  <c r="AP235"/>
  <c r="AP202"/>
  <c r="AP226"/>
  <c r="AP250"/>
  <c r="AP67"/>
  <c r="AP79"/>
  <c r="AP91"/>
  <c r="AP103"/>
  <c r="AP115"/>
  <c r="AP127"/>
  <c r="AP277"/>
  <c r="AP274"/>
  <c r="AP64"/>
  <c r="AP88"/>
  <c r="AP112"/>
  <c r="AP148"/>
  <c r="AP172"/>
  <c r="AP133"/>
  <c r="AP157"/>
  <c r="AP181"/>
  <c r="AP205"/>
  <c r="AP229"/>
  <c r="AP253"/>
  <c r="AP184"/>
  <c r="AP208"/>
  <c r="AP232"/>
  <c r="AP256"/>
  <c r="AP259"/>
  <c r="AP283"/>
  <c r="AP268"/>
  <c r="AP82"/>
  <c r="AP106"/>
  <c r="AP142"/>
  <c r="AP166"/>
  <c r="AP151"/>
  <c r="AP175"/>
  <c r="AP199"/>
  <c r="AP223"/>
  <c r="AP247"/>
  <c r="AP190"/>
  <c r="AP214"/>
  <c r="AP238"/>
  <c r="AP262"/>
  <c r="AP61"/>
  <c r="AP73"/>
  <c r="AP85"/>
  <c r="AP97"/>
  <c r="AP109"/>
  <c r="AP121"/>
  <c r="AP265"/>
  <c r="AP76"/>
  <c r="AP100"/>
  <c r="AP124"/>
  <c r="AP136"/>
  <c r="AP160"/>
  <c r="AP145"/>
  <c r="AP169"/>
  <c r="AP193"/>
  <c r="AP217"/>
  <c r="AP241"/>
  <c r="AP196"/>
  <c r="AP220"/>
  <c r="AP244"/>
  <c r="AP271"/>
  <c r="AP280"/>
  <c r="AP19"/>
  <c r="AP31"/>
  <c r="AP43"/>
  <c r="AP55"/>
  <c r="AP22"/>
  <c r="AP34"/>
  <c r="AP46"/>
  <c r="AP58"/>
  <c r="AP25"/>
  <c r="AP37"/>
  <c r="AP49"/>
  <c r="AP16"/>
  <c r="AP28"/>
  <c r="AP40"/>
  <c r="AP52"/>
  <c r="AR308" i="31"/>
  <c r="AF307"/>
  <c r="AO10" i="28"/>
  <c r="AF10" i="32"/>
  <c r="AR11"/>
  <c r="AR11" i="31"/>
  <c r="AF10"/>
  <c r="F10" i="28"/>
  <c r="AK9"/>
  <c r="AK10" s="1"/>
  <c r="AG9"/>
  <c r="AG10" s="1"/>
  <c r="AE9"/>
  <c r="AE10" s="1"/>
  <c r="AF9"/>
  <c r="AF10" s="1"/>
  <c r="AI9"/>
  <c r="AI10" s="1"/>
  <c r="AL9"/>
  <c r="AL10" s="1"/>
  <c r="AJ9"/>
  <c r="AJ10" s="1"/>
  <c r="AU10"/>
  <c r="Y9" s="1"/>
  <c r="Z9" s="1"/>
  <c r="AM9"/>
  <c r="AM10" s="1"/>
  <c r="AD9"/>
  <c r="AD10" s="1"/>
  <c r="AH9"/>
  <c r="AH10" s="1"/>
  <c r="G20" i="26"/>
  <c r="C20"/>
  <c r="E29"/>
  <c r="I29"/>
  <c r="M29"/>
  <c r="D29"/>
  <c r="H29"/>
  <c r="L29"/>
  <c r="C29"/>
  <c r="G29"/>
  <c r="K29"/>
  <c r="F29"/>
  <c r="J29"/>
  <c r="D9"/>
  <c r="H9"/>
  <c r="L9"/>
  <c r="D10"/>
  <c r="H10"/>
  <c r="L10"/>
  <c r="E23"/>
  <c r="I23"/>
  <c r="M23"/>
  <c r="E24"/>
  <c r="I24"/>
  <c r="M24"/>
  <c r="E25"/>
  <c r="I25"/>
  <c r="M25"/>
  <c r="E26"/>
  <c r="I26"/>
  <c r="M26"/>
  <c r="E42"/>
  <c r="I42"/>
  <c r="M42"/>
  <c r="E43"/>
  <c r="I43"/>
  <c r="M43"/>
  <c r="E44"/>
  <c r="I44"/>
  <c r="M44"/>
  <c r="E45"/>
  <c r="I45"/>
  <c r="M45"/>
  <c r="E46"/>
  <c r="I46"/>
  <c r="M46"/>
  <c r="E47"/>
  <c r="I47"/>
  <c r="M47"/>
  <c r="E48"/>
  <c r="I48"/>
  <c r="M48"/>
  <c r="E49"/>
  <c r="I49"/>
  <c r="M49"/>
  <c r="E50"/>
  <c r="I50"/>
  <c r="M50"/>
  <c r="E51"/>
  <c r="I51"/>
  <c r="M51"/>
  <c r="E52"/>
  <c r="I52"/>
  <c r="M52"/>
  <c r="C9"/>
  <c r="G9"/>
  <c r="K9"/>
  <c r="C10"/>
  <c r="G10"/>
  <c r="K10"/>
  <c r="D23"/>
  <c r="H23"/>
  <c r="L23"/>
  <c r="D24"/>
  <c r="H24"/>
  <c r="L24"/>
  <c r="D25"/>
  <c r="H25"/>
  <c r="L25"/>
  <c r="D26"/>
  <c r="H26"/>
  <c r="L26"/>
  <c r="D42"/>
  <c r="H42"/>
  <c r="L42"/>
  <c r="D43"/>
  <c r="H43"/>
  <c r="L43"/>
  <c r="D44"/>
  <c r="H44"/>
  <c r="L44"/>
  <c r="D45"/>
  <c r="H45"/>
  <c r="L45"/>
  <c r="D46"/>
  <c r="H46"/>
  <c r="L46"/>
  <c r="D47"/>
  <c r="H47"/>
  <c r="L47"/>
  <c r="D48"/>
  <c r="H48"/>
  <c r="L48"/>
  <c r="D49"/>
  <c r="H49"/>
  <c r="L49"/>
  <c r="D50"/>
  <c r="H50"/>
  <c r="L50"/>
  <c r="D51"/>
  <c r="H51"/>
  <c r="L51"/>
  <c r="D52"/>
  <c r="H52"/>
  <c r="L52"/>
  <c r="F9"/>
  <c r="J9"/>
  <c r="N9"/>
  <c r="F10"/>
  <c r="J10"/>
  <c r="N10"/>
  <c r="C23"/>
  <c r="G23"/>
  <c r="K23"/>
  <c r="C24"/>
  <c r="G24"/>
  <c r="K24"/>
  <c r="C25"/>
  <c r="G25"/>
  <c r="K25"/>
  <c r="C26"/>
  <c r="G26"/>
  <c r="K26"/>
  <c r="C42"/>
  <c r="G42"/>
  <c r="K42"/>
  <c r="C43"/>
  <c r="G43"/>
  <c r="K43"/>
  <c r="C44"/>
  <c r="G44"/>
  <c r="K44"/>
  <c r="C45"/>
  <c r="G45"/>
  <c r="K45"/>
  <c r="C46"/>
  <c r="G46"/>
  <c r="K46"/>
  <c r="C47"/>
  <c r="G47"/>
  <c r="K47"/>
  <c r="C48"/>
  <c r="G48"/>
  <c r="K48"/>
  <c r="C49"/>
  <c r="G49"/>
  <c r="K49"/>
  <c r="C50"/>
  <c r="G50"/>
  <c r="K50"/>
  <c r="C51"/>
  <c r="G51"/>
  <c r="K51"/>
  <c r="C52"/>
  <c r="G52"/>
  <c r="K52"/>
  <c r="E9"/>
  <c r="I9"/>
  <c r="M9"/>
  <c r="E10"/>
  <c r="I10"/>
  <c r="M10"/>
  <c r="F23"/>
  <c r="J23"/>
  <c r="N23"/>
  <c r="F24"/>
  <c r="J24"/>
  <c r="N24"/>
  <c r="F25"/>
  <c r="J25"/>
  <c r="N25"/>
  <c r="F26"/>
  <c r="J26"/>
  <c r="N26"/>
  <c r="F42"/>
  <c r="J42"/>
  <c r="F43"/>
  <c r="J43"/>
  <c r="F44"/>
  <c r="J44"/>
  <c r="F45"/>
  <c r="J45"/>
  <c r="F46"/>
  <c r="J46"/>
  <c r="F47"/>
  <c r="J47"/>
  <c r="F48"/>
  <c r="J48"/>
  <c r="F49"/>
  <c r="J49"/>
  <c r="F50"/>
  <c r="J50"/>
  <c r="F51"/>
  <c r="J51"/>
  <c r="F52"/>
  <c r="J52"/>
  <c r="E20"/>
  <c r="I20"/>
  <c r="M20"/>
  <c r="E21"/>
  <c r="I21"/>
  <c r="M21"/>
  <c r="E40"/>
  <c r="I40"/>
  <c r="M40"/>
  <c r="E41"/>
  <c r="I41"/>
  <c r="M41"/>
  <c r="D20"/>
  <c r="H20"/>
  <c r="L20"/>
  <c r="D21"/>
  <c r="H21"/>
  <c r="L21"/>
  <c r="D40"/>
  <c r="H40"/>
  <c r="L40"/>
  <c r="D41"/>
  <c r="H41"/>
  <c r="L41"/>
  <c r="C21"/>
  <c r="G21"/>
  <c r="K21"/>
  <c r="C40"/>
  <c r="G40"/>
  <c r="K40"/>
  <c r="C41"/>
  <c r="G41"/>
  <c r="K41"/>
  <c r="F20"/>
  <c r="J20"/>
  <c r="N20"/>
  <c r="F21"/>
  <c r="J21"/>
  <c r="N21"/>
  <c r="F40"/>
  <c r="J40"/>
  <c r="F41"/>
  <c r="J41"/>
  <c r="J5"/>
  <c r="E12"/>
  <c r="I12"/>
  <c r="M12"/>
  <c r="E13"/>
  <c r="I13"/>
  <c r="M13"/>
  <c r="E14"/>
  <c r="I14"/>
  <c r="M14"/>
  <c r="E15"/>
  <c r="I15"/>
  <c r="M15"/>
  <c r="E16"/>
  <c r="I16"/>
  <c r="M16"/>
  <c r="E17"/>
  <c r="I17"/>
  <c r="M17"/>
  <c r="E18"/>
  <c r="I18"/>
  <c r="M18"/>
  <c r="E19"/>
  <c r="I19"/>
  <c r="M19"/>
  <c r="E32"/>
  <c r="I32"/>
  <c r="M32"/>
  <c r="E33"/>
  <c r="I33"/>
  <c r="M33"/>
  <c r="E34"/>
  <c r="I34"/>
  <c r="M34"/>
  <c r="E35"/>
  <c r="I35"/>
  <c r="M35"/>
  <c r="E36"/>
  <c r="I36"/>
  <c r="M36"/>
  <c r="E37"/>
  <c r="I37"/>
  <c r="M37"/>
  <c r="E38"/>
  <c r="I38"/>
  <c r="M38"/>
  <c r="E39"/>
  <c r="I39"/>
  <c r="M39"/>
  <c r="F5"/>
  <c r="D12"/>
  <c r="H12"/>
  <c r="L12"/>
  <c r="D13"/>
  <c r="H13"/>
  <c r="L13"/>
  <c r="D14"/>
  <c r="H14"/>
  <c r="L14"/>
  <c r="D15"/>
  <c r="H15"/>
  <c r="L15"/>
  <c r="D16"/>
  <c r="H16"/>
  <c r="L16"/>
  <c r="D17"/>
  <c r="H17"/>
  <c r="L17"/>
  <c r="D18"/>
  <c r="H18"/>
  <c r="L18"/>
  <c r="D19"/>
  <c r="H19"/>
  <c r="L19"/>
  <c r="D32"/>
  <c r="H32"/>
  <c r="L32"/>
  <c r="D33"/>
  <c r="H33"/>
  <c r="L33"/>
  <c r="D34"/>
  <c r="H34"/>
  <c r="L34"/>
  <c r="D35"/>
  <c r="H35"/>
  <c r="L35"/>
  <c r="D36"/>
  <c r="H36"/>
  <c r="L36"/>
  <c r="D37"/>
  <c r="H37"/>
  <c r="L37"/>
  <c r="D38"/>
  <c r="H38"/>
  <c r="L38"/>
  <c r="D39"/>
  <c r="H39"/>
  <c r="L39"/>
  <c r="C12"/>
  <c r="G12"/>
  <c r="K12"/>
  <c r="C13"/>
  <c r="G13"/>
  <c r="K13"/>
  <c r="C14"/>
  <c r="G14"/>
  <c r="K14"/>
  <c r="C15"/>
  <c r="G15"/>
  <c r="K15"/>
  <c r="C16"/>
  <c r="G16"/>
  <c r="K16"/>
  <c r="C17"/>
  <c r="G17"/>
  <c r="K17"/>
  <c r="C18"/>
  <c r="G18"/>
  <c r="K18"/>
  <c r="C19"/>
  <c r="G19"/>
  <c r="K19"/>
  <c r="C32"/>
  <c r="G32"/>
  <c r="K32"/>
  <c r="C33"/>
  <c r="G33"/>
  <c r="K33"/>
  <c r="C34"/>
  <c r="G34"/>
  <c r="K34"/>
  <c r="C35"/>
  <c r="G35"/>
  <c r="K35"/>
  <c r="C36"/>
  <c r="G36"/>
  <c r="K36"/>
  <c r="C37"/>
  <c r="G37"/>
  <c r="K37"/>
  <c r="C38"/>
  <c r="G38"/>
  <c r="K38"/>
  <c r="C39"/>
  <c r="G39"/>
  <c r="K39"/>
  <c r="N5"/>
  <c r="F12"/>
  <c r="J12"/>
  <c r="N12"/>
  <c r="F13"/>
  <c r="J13"/>
  <c r="N13"/>
  <c r="F14"/>
  <c r="J14"/>
  <c r="N14"/>
  <c r="F15"/>
  <c r="J15"/>
  <c r="N15"/>
  <c r="F16"/>
  <c r="J16"/>
  <c r="N16"/>
  <c r="F17"/>
  <c r="J17"/>
  <c r="N17"/>
  <c r="F18"/>
  <c r="J18"/>
  <c r="N18"/>
  <c r="F19"/>
  <c r="J19"/>
  <c r="N19"/>
  <c r="F32"/>
  <c r="J32"/>
  <c r="F33"/>
  <c r="J33"/>
  <c r="F34"/>
  <c r="J34"/>
  <c r="F35"/>
  <c r="J35"/>
  <c r="F36"/>
  <c r="J36"/>
  <c r="F37"/>
  <c r="J37"/>
  <c r="F38"/>
  <c r="J38"/>
  <c r="F39"/>
  <c r="J39"/>
  <c r="E5"/>
  <c r="I5"/>
  <c r="M5"/>
  <c r="E11"/>
  <c r="I11"/>
  <c r="M11"/>
  <c r="E31"/>
  <c r="I31"/>
  <c r="M31"/>
  <c r="D5"/>
  <c r="H5"/>
  <c r="L5"/>
  <c r="D11"/>
  <c r="H11"/>
  <c r="L11"/>
  <c r="D31"/>
  <c r="H31"/>
  <c r="L31"/>
  <c r="C5"/>
  <c r="G5"/>
  <c r="K5"/>
  <c r="C11"/>
  <c r="G11"/>
  <c r="K11"/>
  <c r="C31"/>
  <c r="G31"/>
  <c r="K31"/>
  <c r="F11"/>
  <c r="J11"/>
  <c r="N11"/>
  <c r="F31"/>
  <c r="J31"/>
  <c r="E6"/>
  <c r="E7" s="1"/>
  <c r="I6"/>
  <c r="I7" s="1"/>
  <c r="M6"/>
  <c r="M7" s="1"/>
  <c r="E22"/>
  <c r="E27" s="1"/>
  <c r="I22"/>
  <c r="I27" s="1"/>
  <c r="M22"/>
  <c r="M27" s="1"/>
  <c r="E30"/>
  <c r="I30"/>
  <c r="I53" s="1"/>
  <c r="M30"/>
  <c r="D6"/>
  <c r="D7" s="1"/>
  <c r="H6"/>
  <c r="H7" s="1"/>
  <c r="L6"/>
  <c r="L7" s="1"/>
  <c r="D22"/>
  <c r="H22"/>
  <c r="H27" s="1"/>
  <c r="L22"/>
  <c r="D30"/>
  <c r="H30"/>
  <c r="L30"/>
  <c r="C6"/>
  <c r="C7" s="1"/>
  <c r="G6"/>
  <c r="G7" s="1"/>
  <c r="K6"/>
  <c r="K7" s="1"/>
  <c r="C22"/>
  <c r="G22"/>
  <c r="K22"/>
  <c r="C30"/>
  <c r="G30"/>
  <c r="K30"/>
  <c r="F6"/>
  <c r="F7" s="1"/>
  <c r="J6"/>
  <c r="J7" s="1"/>
  <c r="N6"/>
  <c r="N7" s="1"/>
  <c r="F22"/>
  <c r="J22"/>
  <c r="N22"/>
  <c r="N53"/>
  <c r="F30"/>
  <c r="J30"/>
  <c r="O41"/>
  <c r="O42"/>
  <c r="O43"/>
  <c r="O44"/>
  <c r="O45"/>
  <c r="O46"/>
  <c r="O10"/>
  <c r="O17"/>
  <c r="O20"/>
  <c r="O21"/>
  <c r="O23"/>
  <c r="O24"/>
  <c r="O25"/>
  <c r="O26"/>
  <c r="O40"/>
  <c r="O47"/>
  <c r="O48"/>
  <c r="O49"/>
  <c r="O50"/>
  <c r="O51"/>
  <c r="O52"/>
  <c r="O9"/>
  <c r="O29"/>
  <c r="M19" i="24"/>
  <c r="K19"/>
  <c r="I19"/>
  <c r="G19"/>
  <c r="E19"/>
  <c r="N40"/>
  <c r="L40"/>
  <c r="J40"/>
  <c r="H40"/>
  <c r="F40"/>
  <c r="D40"/>
  <c r="D52" s="1"/>
  <c r="C19"/>
  <c r="N19"/>
  <c r="L19"/>
  <c r="J19"/>
  <c r="H19"/>
  <c r="F19"/>
  <c r="D19"/>
  <c r="C40"/>
  <c r="M40"/>
  <c r="K40"/>
  <c r="I40"/>
  <c r="G40"/>
  <c r="C5"/>
  <c r="M5"/>
  <c r="M6" s="1"/>
  <c r="K5"/>
  <c r="K6" s="1"/>
  <c r="I5"/>
  <c r="G5"/>
  <c r="E5"/>
  <c r="C21"/>
  <c r="M21"/>
  <c r="K21"/>
  <c r="I21"/>
  <c r="G21"/>
  <c r="E21"/>
  <c r="C51"/>
  <c r="M51"/>
  <c r="K51"/>
  <c r="I51"/>
  <c r="G51"/>
  <c r="E51"/>
  <c r="E52" s="1"/>
  <c r="N5"/>
  <c r="N6" s="1"/>
  <c r="L5"/>
  <c r="L6" s="1"/>
  <c r="J5"/>
  <c r="J6" s="1"/>
  <c r="H5"/>
  <c r="H6" s="1"/>
  <c r="F5"/>
  <c r="F6" s="1"/>
  <c r="D5"/>
  <c r="D6" s="1"/>
  <c r="N21"/>
  <c r="L21"/>
  <c r="J21"/>
  <c r="H21"/>
  <c r="F21"/>
  <c r="D21"/>
  <c r="N51"/>
  <c r="N52" s="1"/>
  <c r="L51"/>
  <c r="L52" s="1"/>
  <c r="J51"/>
  <c r="J52" s="1"/>
  <c r="H51"/>
  <c r="H52" s="1"/>
  <c r="F51"/>
  <c r="F52" s="1"/>
  <c r="I6"/>
  <c r="G6"/>
  <c r="O8"/>
  <c r="O50"/>
  <c r="O48"/>
  <c r="O46"/>
  <c r="O44"/>
  <c r="O42"/>
  <c r="O38"/>
  <c r="O36"/>
  <c r="O34"/>
  <c r="O32"/>
  <c r="O30"/>
  <c r="O28"/>
  <c r="O24"/>
  <c r="O20"/>
  <c r="O16"/>
  <c r="O12"/>
  <c r="O22"/>
  <c r="O18"/>
  <c r="O14"/>
  <c r="O10"/>
  <c r="O4"/>
  <c r="O23"/>
  <c r="O17"/>
  <c r="O15"/>
  <c r="O13"/>
  <c r="O11"/>
  <c r="O9"/>
  <c r="O49"/>
  <c r="O47"/>
  <c r="O45"/>
  <c r="O43"/>
  <c r="O41"/>
  <c r="O39"/>
  <c r="O37"/>
  <c r="O35"/>
  <c r="O33"/>
  <c r="O31"/>
  <c r="O29"/>
  <c r="O25"/>
  <c r="D23" i="19"/>
  <c r="C40" i="22"/>
  <c r="C43" s="1"/>
  <c r="C12"/>
  <c r="C16" s="1"/>
  <c r="P2" i="19"/>
  <c r="J8"/>
  <c r="G19"/>
  <c r="I14" i="1"/>
  <c r="I15" i="19"/>
  <c r="E23"/>
  <c r="C8" i="1"/>
  <c r="L8" i="19"/>
  <c r="B59" i="12"/>
  <c r="B60"/>
  <c r="B61"/>
  <c r="B62"/>
  <c r="B63"/>
  <c r="B64"/>
  <c r="B65"/>
  <c r="B66"/>
  <c r="B67"/>
  <c r="B68"/>
  <c r="B69"/>
  <c r="B70"/>
  <c r="B37"/>
  <c r="B38"/>
  <c r="B39"/>
  <c r="B40"/>
  <c r="B41"/>
  <c r="B42"/>
  <c r="B43"/>
  <c r="B44"/>
  <c r="B45"/>
  <c r="B46"/>
  <c r="C37"/>
  <c r="C38"/>
  <c r="C39"/>
  <c r="C40"/>
  <c r="C41"/>
  <c r="C42"/>
  <c r="C43"/>
  <c r="C44"/>
  <c r="C45"/>
  <c r="C46"/>
  <c r="C36"/>
  <c r="B36"/>
  <c r="M6" i="19"/>
  <c r="N6"/>
  <c r="O6"/>
  <c r="K6"/>
  <c r="L6"/>
  <c r="B70"/>
  <c r="O5"/>
  <c r="N5"/>
  <c r="M5"/>
  <c r="L5"/>
  <c r="K5"/>
  <c r="B69"/>
  <c r="P17"/>
  <c r="B65"/>
  <c r="P16"/>
  <c r="N16"/>
  <c r="P15"/>
  <c r="B67"/>
  <c r="P14"/>
  <c r="B64"/>
  <c r="H6"/>
  <c r="N8"/>
  <c r="R6" i="12"/>
  <c r="M11"/>
  <c r="G10"/>
  <c r="N31" s="1"/>
  <c r="F10"/>
  <c r="K7"/>
  <c r="N20"/>
  <c r="L19"/>
  <c r="M19"/>
  <c r="N19"/>
  <c r="O19"/>
  <c r="K19"/>
  <c r="D21" i="1"/>
  <c r="P14" i="12"/>
  <c r="S31"/>
  <c r="R31"/>
  <c r="Q31"/>
  <c r="P31"/>
  <c r="O31"/>
  <c r="I31"/>
  <c r="H31"/>
  <c r="G31"/>
  <c r="R30"/>
  <c r="Q30"/>
  <c r="P30"/>
  <c r="O30"/>
  <c r="N30"/>
  <c r="M30"/>
  <c r="L30"/>
  <c r="I30"/>
  <c r="H30"/>
  <c r="G30"/>
  <c r="E26"/>
  <c r="E31" s="1"/>
  <c r="D26"/>
  <c r="D31" s="1"/>
  <c r="B26"/>
  <c r="B31" s="1"/>
  <c r="R25"/>
  <c r="Q25"/>
  <c r="P25"/>
  <c r="O25"/>
  <c r="N25"/>
  <c r="M25"/>
  <c r="L25"/>
  <c r="K25"/>
  <c r="J25"/>
  <c r="I25"/>
  <c r="H25"/>
  <c r="G25"/>
  <c r="E25"/>
  <c r="E30" s="1"/>
  <c r="D25"/>
  <c r="D30" s="1"/>
  <c r="B25"/>
  <c r="B30" s="1"/>
  <c r="O6"/>
  <c r="P6" s="1"/>
  <c r="Q6" s="1"/>
  <c r="O12" i="26" l="1"/>
  <c r="D27"/>
  <c r="K53"/>
  <c r="G27"/>
  <c r="H53"/>
  <c r="M53"/>
  <c r="E53"/>
  <c r="AP307" i="28"/>
  <c r="AP10"/>
  <c r="O33" i="26"/>
  <c r="O34"/>
  <c r="O18"/>
  <c r="O13"/>
  <c r="O37"/>
  <c r="I6" i="19"/>
  <c r="J6" s="1"/>
  <c r="G53" i="26"/>
  <c r="K27"/>
  <c r="L53"/>
  <c r="D53"/>
  <c r="O36"/>
  <c r="O32"/>
  <c r="O16"/>
  <c r="C53"/>
  <c r="F53"/>
  <c r="O31"/>
  <c r="O39"/>
  <c r="O35"/>
  <c r="C27"/>
  <c r="O14"/>
  <c r="O38"/>
  <c r="J53"/>
  <c r="O19"/>
  <c r="O15"/>
  <c r="F26" i="24"/>
  <c r="N26"/>
  <c r="K26"/>
  <c r="J27" i="26"/>
  <c r="L27"/>
  <c r="H26" i="24"/>
  <c r="E26"/>
  <c r="M26"/>
  <c r="O11" i="26"/>
  <c r="N27"/>
  <c r="C52" i="24"/>
  <c r="J26"/>
  <c r="G26"/>
  <c r="O40"/>
  <c r="O19"/>
  <c r="F27" i="26"/>
  <c r="O5"/>
  <c r="G52" i="24"/>
  <c r="D26"/>
  <c r="L26"/>
  <c r="I52"/>
  <c r="O30" i="26"/>
  <c r="O6"/>
  <c r="O22"/>
  <c r="I26" i="24"/>
  <c r="M52"/>
  <c r="K52"/>
  <c r="O7" i="26"/>
  <c r="O5" i="24"/>
  <c r="E6"/>
  <c r="O51"/>
  <c r="O21"/>
  <c r="C6"/>
  <c r="C26"/>
  <c r="C44" i="22"/>
  <c r="C45" s="1"/>
  <c r="C17"/>
  <c r="C13"/>
  <c r="C19"/>
  <c r="C20" s="1"/>
  <c r="C21"/>
  <c r="C22" s="1"/>
  <c r="C46"/>
  <c r="C47" s="1"/>
  <c r="C48"/>
  <c r="C49" s="1"/>
  <c r="C14"/>
  <c r="C41"/>
  <c r="F11" i="19"/>
  <c r="Q11" s="1"/>
  <c r="B66"/>
  <c r="B68"/>
  <c r="F23"/>
  <c r="G23"/>
  <c r="H23"/>
  <c r="Q15" i="12"/>
  <c r="L10"/>
  <c r="N10" s="1"/>
  <c r="R10" s="1"/>
  <c r="F31" s="1"/>
  <c r="M31"/>
  <c r="I10" i="1"/>
  <c r="H10"/>
  <c r="G18"/>
  <c r="E21"/>
  <c r="F21"/>
  <c r="G21"/>
  <c r="H21"/>
  <c r="N15"/>
  <c r="I21" l="1"/>
  <c r="I23" s="1"/>
  <c r="J15"/>
  <c r="J17" i="19"/>
  <c r="I23"/>
  <c r="I25" s="1"/>
  <c r="Q18"/>
  <c r="B30"/>
  <c r="P23" s="1"/>
  <c r="Q10" i="1"/>
  <c r="N27" s="1"/>
  <c r="M71" s="1"/>
  <c r="O53" i="26"/>
  <c r="O26" i="24"/>
  <c r="O27" i="26"/>
  <c r="O52" i="24"/>
  <c r="O6"/>
  <c r="J31" i="12"/>
  <c r="K31" s="1"/>
  <c r="L31" s="1"/>
  <c r="C24" i="22"/>
  <c r="C15"/>
  <c r="C18"/>
  <c r="C23" s="1"/>
  <c r="C50"/>
  <c r="C51" s="1"/>
  <c r="C42"/>
  <c r="C70" i="19"/>
  <c r="O20" i="12"/>
  <c r="G26"/>
  <c r="C70" s="1"/>
  <c r="S10"/>
  <c r="Q16" s="1"/>
  <c r="M7" i="1"/>
  <c r="P13"/>
  <c r="P16"/>
  <c r="P15"/>
  <c r="P14"/>
  <c r="C15" i="19" l="1"/>
  <c r="I26" s="1"/>
  <c r="P25"/>
  <c r="I30"/>
  <c r="H36" s="1"/>
  <c r="B31"/>
  <c r="Q6"/>
  <c r="P6" s="1"/>
  <c r="B19" s="1"/>
  <c r="Q15"/>
  <c r="Q17"/>
  <c r="Q16"/>
  <c r="P24" s="1"/>
  <c r="Q24" s="1"/>
  <c r="Q14"/>
  <c r="D30"/>
  <c r="C36" s="1"/>
  <c r="F30"/>
  <c r="E36" s="1"/>
  <c r="H30"/>
  <c r="G36" s="1"/>
  <c r="E30"/>
  <c r="D36" s="1"/>
  <c r="G30"/>
  <c r="F36" s="1"/>
  <c r="C30"/>
  <c r="B36" s="1"/>
  <c r="C52" i="22"/>
  <c r="C25"/>
  <c r="C26" s="1"/>
  <c r="C64" i="19"/>
  <c r="C67"/>
  <c r="C65"/>
  <c r="C68"/>
  <c r="C66"/>
  <c r="R15" i="12"/>
  <c r="S15" s="1"/>
  <c r="Q12" s="1"/>
  <c r="F26"/>
  <c r="J19" i="19" l="1"/>
  <c r="I31"/>
  <c r="H39" s="1"/>
  <c r="H31"/>
  <c r="G39" s="1"/>
  <c r="F31"/>
  <c r="E39" s="1"/>
  <c r="E31"/>
  <c r="D39" s="1"/>
  <c r="D31"/>
  <c r="C39" s="1"/>
  <c r="G31"/>
  <c r="F39" s="1"/>
  <c r="C31"/>
  <c r="B39" s="1"/>
  <c r="F13"/>
  <c r="J30"/>
  <c r="I26" i="12"/>
  <c r="C60" s="1"/>
  <c r="C47"/>
  <c r="C69" i="19"/>
  <c r="H17" i="12"/>
  <c r="Q19" i="19"/>
  <c r="Q26" i="12"/>
  <c r="C68" s="1"/>
  <c r="O26"/>
  <c r="C66" s="1"/>
  <c r="R26"/>
  <c r="L26"/>
  <c r="C63" s="1"/>
  <c r="N26"/>
  <c r="C65" s="1"/>
  <c r="K26"/>
  <c r="C62" s="1"/>
  <c r="H26"/>
  <c r="C59" s="1"/>
  <c r="J26"/>
  <c r="C61" s="1"/>
  <c r="M26"/>
  <c r="C64" s="1"/>
  <c r="P26"/>
  <c r="C67" s="1"/>
  <c r="O7" i="1"/>
  <c r="P7" s="1"/>
  <c r="J31" i="19" l="1"/>
  <c r="P18"/>
  <c r="P19" s="1"/>
  <c r="T2" i="12"/>
  <c r="M12" s="1"/>
  <c r="R12" s="1"/>
  <c r="C69"/>
  <c r="S26"/>
  <c r="Q17" i="1"/>
  <c r="H18"/>
  <c r="K15" s="1"/>
  <c r="L15" s="1"/>
  <c r="J12" s="1"/>
  <c r="B27"/>
  <c r="J17" s="1"/>
  <c r="B17" l="1"/>
  <c r="B28"/>
  <c r="N28"/>
  <c r="M32" s="1"/>
  <c r="E27"/>
  <c r="G27"/>
  <c r="I27"/>
  <c r="K27"/>
  <c r="M27"/>
  <c r="D27"/>
  <c r="F27"/>
  <c r="H27"/>
  <c r="J27"/>
  <c r="L27"/>
  <c r="C27"/>
  <c r="P17"/>
  <c r="P18" s="1"/>
  <c r="Q14"/>
  <c r="Q13"/>
  <c r="Q15"/>
  <c r="F12" s="1"/>
  <c r="K12" s="1"/>
  <c r="Q7"/>
  <c r="B18" s="1"/>
  <c r="Q16"/>
  <c r="Q18" l="1"/>
  <c r="C28"/>
  <c r="B32" s="1"/>
  <c r="B71"/>
  <c r="J28"/>
  <c r="I32" s="1"/>
  <c r="I71"/>
  <c r="F28"/>
  <c r="E32" s="1"/>
  <c r="E71"/>
  <c r="M28"/>
  <c r="L32" s="1"/>
  <c r="L71"/>
  <c r="I28"/>
  <c r="H32" s="1"/>
  <c r="H71"/>
  <c r="E28"/>
  <c r="D32" s="1"/>
  <c r="D71"/>
  <c r="L28"/>
  <c r="K32" s="1"/>
  <c r="K71"/>
  <c r="H28"/>
  <c r="G32" s="1"/>
  <c r="G71"/>
  <c r="D28"/>
  <c r="C32" s="1"/>
  <c r="C71"/>
  <c r="K28"/>
  <c r="J32" s="1"/>
  <c r="J71"/>
  <c r="G28"/>
  <c r="F32" s="1"/>
  <c r="F71"/>
  <c r="O27"/>
  <c r="H19" i="19"/>
  <c r="K17" s="1"/>
  <c r="Q26" s="1"/>
  <c r="L17" l="1"/>
  <c r="O28" i="1"/>
  <c r="J13" i="19" l="1"/>
  <c r="P26"/>
  <c r="B18" l="1"/>
  <c r="K13"/>
</calcChain>
</file>

<file path=xl/comments1.xml><?xml version="1.0" encoding="utf-8"?>
<comments xmlns="http://schemas.openxmlformats.org/spreadsheetml/2006/main">
  <authors>
    <author>Dell</author>
    <author>Usuário do Windows</author>
  </authors>
  <commentList>
    <comment ref="B4" authorId="0">
      <text>
        <r>
          <rPr>
            <b/>
            <sz val="9"/>
            <color indexed="81"/>
            <rFont val="Tahoma"/>
            <family val="2"/>
          </rPr>
          <t>Dell:</t>
        </r>
        <r>
          <rPr>
            <sz val="9"/>
            <color indexed="81"/>
            <rFont val="Tahoma"/>
            <family val="2"/>
          </rPr>
          <t xml:space="preserve">
Um metro cúbico equivale a 1.000
Se você usa o taco de 33 milímetros para serrar 3 cm e sua lâmina tem 5 milímetros de espessura, isto daria um total de 38mm
Os casqueiros consomem na média 5%
Então a conta seria (1.000 / 38) - 5% = 25 m2/m3 3cm
O mesmo critério você usa para qualquer espessura alterando o taco, veja um exemplo para taco de 24 milímetros para chapas de 2 cm
Então a conta seria (1.000 / 29) - 5% = 32,75 m2/m3 2cm
Um exemplo para chapas de 1,5 cm com taco de 19 mm, então a conta seria (1.000 / 24 ) - 5% = 39,58 m2/m3 1,5 cm
Para multifios o modelo se acemelha, você deverá pegar o centro a centro do fio na roda guia.
Em geral os multifios para 2 cm tem de centro a centro 29 milímetros, então a conta neste exemplo seria ;
(1.000 / 29) - 5% = 32,75 m2/m3 2cm
Você deverá identificar na sua empresa qual é este rendimento.</t>
        </r>
      </text>
    </comment>
    <comment ref="O5" authorId="1">
      <text>
        <r>
          <rPr>
            <b/>
            <sz val="9"/>
            <color indexed="81"/>
            <rFont val="Tahoma"/>
            <family val="2"/>
          </rPr>
          <t>Usuário do Windows:</t>
        </r>
        <r>
          <rPr>
            <sz val="9"/>
            <color indexed="81"/>
            <rFont val="Tahoma"/>
            <family val="2"/>
          </rPr>
          <t xml:space="preserve">
Não utilize cotação do dia, você precisará ficar sintonizado com o mercado, muitas empresas baixam o preço por cotações diárias e se dão mal quando que na verdade nunca se deveria baixar preço em dólar, este é um erro do setor pois quando a cotação do dólar cai o cliente não aceita subir os preços visto que eles quase não tem inflação em seus países.
Exemplo que o dólar de R$ 3,00 venha para R$ 2,70 o setor de cara já perde 10% na margem que já é muito baixa em se tratando dos riscos que corremos.</t>
        </r>
      </text>
    </comment>
    <comment ref="Q5" authorId="1">
      <text>
        <r>
          <rPr>
            <b/>
            <sz val="9"/>
            <color indexed="81"/>
            <rFont val="Tahoma"/>
            <family val="2"/>
          </rPr>
          <t>Usuário do Windows:</t>
        </r>
        <r>
          <rPr>
            <sz val="9"/>
            <color indexed="81"/>
            <rFont val="Tahoma"/>
            <family val="2"/>
          </rPr>
          <t xml:space="preserve">
Somente na exportação que se tem este custo, para que a planilha não ficasse muito grande, você informará todo o seu custo de ovação (pregos, madeiras, parafusos, plástico, etc) fretes até o porto, taxas de despacho e liberação do container, normalmente o custo para 3 cm fica em torno de 18,00 a 20,00 reais e no 2 cm de 10,00 a 12,00 reais.</t>
        </r>
      </text>
    </comment>
    <comment ref="T8" authorId="1">
      <text>
        <r>
          <rPr>
            <b/>
            <sz val="9"/>
            <color indexed="81"/>
            <rFont val="Tahoma"/>
            <family val="2"/>
          </rPr>
          <t>Usuário do Windows:</t>
        </r>
        <r>
          <rPr>
            <sz val="9"/>
            <color indexed="81"/>
            <rFont val="Tahoma"/>
            <family val="2"/>
          </rPr>
          <t xml:space="preserve">
Este é o preço médio que você deverá entregar para a sua empresa gerar margem positiva, como sabemos que a rocha não tem um único preço, você deverá simular ele nas células ao lado a fim de se ter os preços por classificações, sempre mantendo dentro do simulador um preço na classificação (</t>
        </r>
        <r>
          <rPr>
            <b/>
            <sz val="9"/>
            <color indexed="81"/>
            <rFont val="Tahoma"/>
            <family val="2"/>
          </rPr>
          <t>A</t>
        </r>
        <r>
          <rPr>
            <sz val="9"/>
            <color indexed="81"/>
            <rFont val="Tahoma"/>
            <family val="2"/>
          </rPr>
          <t>)</t>
        </r>
        <r>
          <rPr>
            <b/>
            <sz val="9"/>
            <color indexed="81"/>
            <rFont val="Tahoma"/>
            <family val="2"/>
          </rPr>
          <t xml:space="preserve"> </t>
        </r>
        <r>
          <rPr>
            <sz val="9"/>
            <color indexed="81"/>
            <rFont val="Tahoma"/>
            <family val="2"/>
          </rPr>
          <t>que venha a pagar o que perdemos nas outras classificações</t>
        </r>
      </text>
    </comment>
    <comment ref="F9" authorId="0">
      <text>
        <r>
          <rPr>
            <b/>
            <sz val="9"/>
            <color indexed="81"/>
            <rFont val="Tahoma"/>
            <family val="2"/>
          </rPr>
          <t>Dell:</t>
        </r>
        <r>
          <rPr>
            <sz val="9"/>
            <color indexed="81"/>
            <rFont val="Tahoma"/>
            <family val="2"/>
          </rPr>
          <t xml:space="preserve">
Os preços de blocos deverão ser informado em dólar.</t>
        </r>
      </text>
    </comment>
    <comment ref="G9" authorId="1">
      <text>
        <r>
          <rPr>
            <b/>
            <sz val="9"/>
            <color indexed="81"/>
            <rFont val="Tahoma"/>
            <family val="2"/>
          </rPr>
          <t>Usuário do Windows:</t>
        </r>
        <r>
          <rPr>
            <sz val="9"/>
            <color indexed="81"/>
            <rFont val="Tahoma"/>
            <family val="2"/>
          </rPr>
          <t xml:space="preserve">
Se você estiver no lucro real ou presumido, você deverá informar o valor do frete abatendo o crédito de icms.
O frete sempre será por tonelada, a planilha não funciona por viagem, em casos de frete por viagem você deverá identicar o custo médio da tonelada e informar aqui</t>
        </r>
      </text>
    </comment>
    <comment ref="P9" authorId="1">
      <text>
        <r>
          <rPr>
            <b/>
            <sz val="9"/>
            <color indexed="81"/>
            <rFont val="Tahoma"/>
            <family val="2"/>
          </rPr>
          <t>Usuário do Windows:</t>
        </r>
        <r>
          <rPr>
            <sz val="9"/>
            <color indexed="81"/>
            <rFont val="Tahoma"/>
            <family val="2"/>
          </rPr>
          <t xml:space="preserve">
Esta célula não é protegida, permitindo a alteração do nome</t>
        </r>
      </text>
    </comment>
    <comment ref="V9" authorId="1">
      <text>
        <r>
          <rPr>
            <b/>
            <sz val="9"/>
            <color indexed="81"/>
            <rFont val="Tahoma"/>
            <family val="2"/>
          </rPr>
          <t>Usuário do Windows:</t>
        </r>
        <r>
          <rPr>
            <sz val="9"/>
            <color indexed="81"/>
            <rFont val="Tahoma"/>
            <family val="2"/>
          </rPr>
          <t xml:space="preserve">
Este preço deverá ser sempre compensado pelo que perdemos para vender o material comercial e de segunda nas classificações 
B-C-D</t>
        </r>
      </text>
    </comment>
    <comment ref="AD9" authorId="1">
      <text>
        <r>
          <rPr>
            <b/>
            <sz val="9"/>
            <color indexed="81"/>
            <rFont val="Tahoma"/>
            <family val="2"/>
          </rPr>
          <t>Usuário do Windows:</t>
        </r>
        <r>
          <rPr>
            <sz val="9"/>
            <color indexed="81"/>
            <rFont val="Tahoma"/>
            <family val="2"/>
          </rPr>
          <t xml:space="preserve">
Este preço será o preço médio gerado pelas classificações e aproveitamento do bloco informados por você.
Atenção = Você deverá sempre aplicar uma realidade aos números, não adianta você querer mascarar o preço do material dentro das classificações visto que o preço médio deverá ser atingido para a geração de margem positiva na sua empresa.
Exemplo que o material de segunda só venda por 70,00 e que você informe 80,00 no simulador, você estará jogando contra o seu próprio time, você deverá ter um preço mais em conta que realmente o mercado pague no material de segunda e outros, para que a classificação (A) fique encarregada de gerar um preço que cubra estas perdas das outras classificações, logo depois de alimentados as classificações e aproveitamento (D-C-B) você deverá ir jogando um preço na classificação (A) que iguale a margem e o preço médio informado pelo Markup</t>
        </r>
      </text>
    </comment>
    <comment ref="AE9" authorId="1">
      <text>
        <r>
          <rPr>
            <b/>
            <sz val="9"/>
            <color indexed="81"/>
            <rFont val="Tahoma"/>
            <family val="2"/>
          </rPr>
          <t>Usuário do Windows:</t>
        </r>
        <r>
          <rPr>
            <sz val="9"/>
            <color indexed="81"/>
            <rFont val="Tahoma"/>
            <family val="2"/>
          </rPr>
          <t xml:space="preserve">
Estas céluas o ideal é que elas não fiquem abaixo de 20% visto que margens menores causam a dependência de maior volume de M2 para pagar as despesas fixas
Toda vez que aparecer a mensagem "Sinal verde para venda" é porque a margem ficou igual ou acima pela projetada no Markup</t>
        </r>
      </text>
    </comment>
    <comment ref="AF9" authorId="1">
      <text>
        <r>
          <rPr>
            <b/>
            <sz val="9"/>
            <color indexed="81"/>
            <rFont val="Tahoma"/>
            <family val="2"/>
          </rPr>
          <t>Usuário do Windows:</t>
        </r>
        <r>
          <rPr>
            <sz val="9"/>
            <color indexed="81"/>
            <rFont val="Tahoma"/>
            <family val="2"/>
          </rPr>
          <t xml:space="preserve">
Nestas células você receberá o resultado de quanto o material contribuíra com cada M2 no pagamento das suas despesas</t>
        </r>
      </text>
    </comment>
  </commentList>
</comments>
</file>

<file path=xl/comments2.xml><?xml version="1.0" encoding="utf-8"?>
<comments xmlns="http://schemas.openxmlformats.org/spreadsheetml/2006/main">
  <authors>
    <author>Dell</author>
    <author>Usuário do Windows</author>
  </authors>
  <commentList>
    <comment ref="B4" authorId="0">
      <text>
        <r>
          <rPr>
            <b/>
            <sz val="9"/>
            <color indexed="81"/>
            <rFont val="Tahoma"/>
            <family val="2"/>
          </rPr>
          <t>Dell:</t>
        </r>
        <r>
          <rPr>
            <sz val="9"/>
            <color indexed="81"/>
            <rFont val="Tahoma"/>
            <family val="2"/>
          </rPr>
          <t xml:space="preserve">
Um metro cúbico equivale a 1.000
Se você usa o taco de 33 milímetros para serrar 3 cm e sua lâmina tem 5 milímetros de espessura, isto daria um total de 38mm
Os casqueiros consomem na média 5%
Então a conta seria (1.000 / 38) - 5% = 25 m2/m3 3cm
O mesmo critério você usa para qualquer espessura alterando o taco, veja um exemplo para taco de 24 milímetros para chapas de 2 cm
Então a conta seria (1.000 / 29) - 5% = 32,75 m2/m3 2cm
Um exemplo para chapas de 1,5 cm com taco de 19 mm, então a conta seria (1.000 / 24 ) - 5% = 39,58 m2/m3 1,5 cm
Para multifios o modelo se acemelha, você deverá pegar o centro a centro do fio na roda guia.
Em geral os multifios para 2 cm tem de centro a centro 29 milímetros, então a conta neste exemplo seria ;
(1.000 / 29) - 5% = 32,75 m2/m3 2cm
Você deverá identificar na sua empresa qual é este rendimento.</t>
        </r>
      </text>
    </comment>
    <comment ref="O5" authorId="1">
      <text>
        <r>
          <rPr>
            <b/>
            <sz val="9"/>
            <color indexed="81"/>
            <rFont val="Tahoma"/>
            <family val="2"/>
          </rPr>
          <t>Usuário do Windows:</t>
        </r>
        <r>
          <rPr>
            <sz val="9"/>
            <color indexed="81"/>
            <rFont val="Tahoma"/>
            <family val="2"/>
          </rPr>
          <t xml:space="preserve">
Não utilize cotação do dia, você precisará ficar sintonizado com o mercado, muitas empresas baixam o preço por cotações diárias e se dão mal quando que na verdade nunca se deveria baixar preço em dólar, este é um erro do setor pois quando a cotação do dólar cai o cliente não aceita subir os preços visto que eles quase não tem inflação em seus países.
Exemplo que o dólar de R$ 3,00 venha para R$ 2,70 o setor de cara já perde 10% na margem que já é muito baixa em se tratando dos riscos que corremos.</t>
        </r>
      </text>
    </comment>
    <comment ref="Q5" authorId="1">
      <text>
        <r>
          <rPr>
            <b/>
            <sz val="9"/>
            <color indexed="81"/>
            <rFont val="Tahoma"/>
            <family val="2"/>
          </rPr>
          <t>Usuário do Windows:</t>
        </r>
        <r>
          <rPr>
            <sz val="9"/>
            <color indexed="81"/>
            <rFont val="Tahoma"/>
            <family val="2"/>
          </rPr>
          <t xml:space="preserve">
Somente na exportação que se tem este custo, para que a planilha não ficasse muito grande, você informará todo o seu custo de ovação (pregos, madeiras, parafusos, plástico, etc) fretes até o porto, taxas de despacho e liberação do container, normalmente o custo para 3 cm fica em torno de 18,00 a 20,00 reais e no 2 cm de 10,00 a 12,00 reais.</t>
        </r>
      </text>
    </comment>
    <comment ref="T8" authorId="1">
      <text>
        <r>
          <rPr>
            <b/>
            <sz val="9"/>
            <color indexed="81"/>
            <rFont val="Tahoma"/>
            <family val="2"/>
          </rPr>
          <t>Usuário do Windows:</t>
        </r>
        <r>
          <rPr>
            <sz val="9"/>
            <color indexed="81"/>
            <rFont val="Tahoma"/>
            <family val="2"/>
          </rPr>
          <t xml:space="preserve">
Este é o preço médio que você deverá entregar para a sua empresa gerar margem positiva, como sabemos que a rocha não tem um único preço, você deverá simular ele nas células ao lado a fim de se ter os preços por classificações, sempre mantendo dentro do simulador um preço na classificação (</t>
        </r>
        <r>
          <rPr>
            <b/>
            <sz val="9"/>
            <color indexed="81"/>
            <rFont val="Tahoma"/>
            <family val="2"/>
          </rPr>
          <t>A</t>
        </r>
        <r>
          <rPr>
            <sz val="9"/>
            <color indexed="81"/>
            <rFont val="Tahoma"/>
            <family val="2"/>
          </rPr>
          <t>)</t>
        </r>
        <r>
          <rPr>
            <b/>
            <sz val="9"/>
            <color indexed="81"/>
            <rFont val="Tahoma"/>
            <family val="2"/>
          </rPr>
          <t xml:space="preserve"> </t>
        </r>
        <r>
          <rPr>
            <sz val="9"/>
            <color indexed="81"/>
            <rFont val="Tahoma"/>
            <family val="2"/>
          </rPr>
          <t>que venha a pagar o que perdemos nas outras classificações</t>
        </r>
      </text>
    </comment>
    <comment ref="F9" authorId="0">
      <text>
        <r>
          <rPr>
            <b/>
            <sz val="9"/>
            <color indexed="81"/>
            <rFont val="Tahoma"/>
            <family val="2"/>
          </rPr>
          <t>Dell:</t>
        </r>
        <r>
          <rPr>
            <sz val="9"/>
            <color indexed="81"/>
            <rFont val="Tahoma"/>
            <family val="2"/>
          </rPr>
          <t xml:space="preserve">
Os preços de blocos deverão ser informado em dólar.</t>
        </r>
      </text>
    </comment>
    <comment ref="G9" authorId="1">
      <text>
        <r>
          <rPr>
            <b/>
            <sz val="9"/>
            <color indexed="81"/>
            <rFont val="Tahoma"/>
            <family val="2"/>
          </rPr>
          <t>Usuário do Windows:</t>
        </r>
        <r>
          <rPr>
            <sz val="9"/>
            <color indexed="81"/>
            <rFont val="Tahoma"/>
            <family val="2"/>
          </rPr>
          <t xml:space="preserve">
Se você estiver no lucro real ou presumido, você deverá informar o valor do frete abatendo o crédito de icms.
O frete sempre será por tonelada, a planilha não funciona por viagem, em casos de frete por viagem você deverá identicar o custo médio da tonelada e informar aqui</t>
        </r>
      </text>
    </comment>
    <comment ref="P9" authorId="1">
      <text>
        <r>
          <rPr>
            <b/>
            <sz val="9"/>
            <color indexed="81"/>
            <rFont val="Tahoma"/>
            <family val="2"/>
          </rPr>
          <t>Usuário do Windows:</t>
        </r>
        <r>
          <rPr>
            <sz val="9"/>
            <color indexed="81"/>
            <rFont val="Tahoma"/>
            <family val="2"/>
          </rPr>
          <t xml:space="preserve">
Esta célula não é protegida, permitindo a alteração do nome</t>
        </r>
      </text>
    </comment>
    <comment ref="V9" authorId="1">
      <text>
        <r>
          <rPr>
            <b/>
            <sz val="9"/>
            <color indexed="81"/>
            <rFont val="Tahoma"/>
            <family val="2"/>
          </rPr>
          <t>Usuário do Windows:</t>
        </r>
        <r>
          <rPr>
            <sz val="9"/>
            <color indexed="81"/>
            <rFont val="Tahoma"/>
            <family val="2"/>
          </rPr>
          <t xml:space="preserve">
Este preço deverá ser sempre compensado pelo que perdemos para vender o material comercial e de segunda nas classificações 
B-C-D</t>
        </r>
      </text>
    </comment>
    <comment ref="AD9" authorId="1">
      <text>
        <r>
          <rPr>
            <b/>
            <sz val="9"/>
            <color indexed="81"/>
            <rFont val="Tahoma"/>
            <family val="2"/>
          </rPr>
          <t>Usuário do Windows:</t>
        </r>
        <r>
          <rPr>
            <sz val="9"/>
            <color indexed="81"/>
            <rFont val="Tahoma"/>
            <family val="2"/>
          </rPr>
          <t xml:space="preserve">
Este preço será o preço médio gerado pelas classificações e aproveitamento do bloco informados por você.
Atenção = Você deverá sempre aplicar uma realidade aos números, não adianta você querer mascarar o preço do material dentro das classificações visto que o preço médio deverá ser atingido para a geração de margem positiva na sua empresa.
Exemplo que o material de segunda só venda por 70,00 e que você informe 80,00 no simulador, você estará jogando contra o seu próprio time, você deverá ter um preço mais em conta que realmente o mercado pague no material de segunda e outros, para que a classificação (A) fique encarregada de gerar um preço que cubra estas perdas das outras classificações, logo depois de alimentados as classificações e aproveitamento (D-C-B) você deverá ir jogando um preço na classificação (A) que iguale a margem e o preço médio informado pelo Markup</t>
        </r>
      </text>
    </comment>
    <comment ref="AE9" authorId="1">
      <text>
        <r>
          <rPr>
            <b/>
            <sz val="9"/>
            <color indexed="81"/>
            <rFont val="Tahoma"/>
            <family val="2"/>
          </rPr>
          <t>Usuário do Windows:</t>
        </r>
        <r>
          <rPr>
            <sz val="9"/>
            <color indexed="81"/>
            <rFont val="Tahoma"/>
            <family val="2"/>
          </rPr>
          <t xml:space="preserve">
Estas céluas o ideal é que elas não fiquem abaixo de 20% visto que margens menores causam a dependência de maior volume de M2 para pagar as despesas fixas
Toda vez que aparecer a mensagem "Sinal verde para venda" é porque a margem ficou igual ou acima pela projetada no Markup</t>
        </r>
      </text>
    </comment>
    <comment ref="AF9" authorId="1">
      <text>
        <r>
          <rPr>
            <b/>
            <sz val="9"/>
            <color indexed="81"/>
            <rFont val="Tahoma"/>
            <family val="2"/>
          </rPr>
          <t>Usuário do Windows:</t>
        </r>
        <r>
          <rPr>
            <sz val="9"/>
            <color indexed="81"/>
            <rFont val="Tahoma"/>
            <family val="2"/>
          </rPr>
          <t xml:space="preserve">
Nestas células você receberá o resultado de quanto o material contribuíra com cada M2 no pagamento das suas despesas</t>
        </r>
      </text>
    </comment>
  </commentList>
</comments>
</file>

<file path=xl/comments3.xml><?xml version="1.0" encoding="utf-8"?>
<comments xmlns="http://schemas.openxmlformats.org/spreadsheetml/2006/main">
  <authors>
    <author>Dell</author>
    <author>Usuário do Windows</author>
  </authors>
  <commentList>
    <comment ref="B3" authorId="0">
      <text>
        <r>
          <rPr>
            <b/>
            <sz val="9"/>
            <color indexed="81"/>
            <rFont val="Tahoma"/>
            <family val="2"/>
          </rPr>
          <t>Dell:</t>
        </r>
        <r>
          <rPr>
            <sz val="9"/>
            <color indexed="81"/>
            <rFont val="Tahoma"/>
            <family val="2"/>
          </rPr>
          <t xml:space="preserve">
Um metro cúbico equivale a 1.000
Se você usa o taco de 33 milímetros para serrar 3 cm e sua lâmina tem 5 milímetros de espessura, isto daria um total de 38mm
Os casqueiros consomem na média 5%
Então a conta seria (1.000 / 38) - 5% = 25 m2/m3 3cm
O mesmo critério você usa para qualquer espessura alterando o taco, veja um exemplo para taco de 24 milímetros para chapas de 2 cm
Então a conta seria (1.000 / 29) - 5% = 32,75 m2/m3 2cm
Um exemplo para chapas de 1,5 cm com taco de 19 mm, então a conta seria (1.000 / 24 ) - 5% = 39,58 m2/m3 1,5 cm
Para multifios o modelo se acemelha, você deverá pegar o centro a centro do fio na roda guia.
Em geral os multifios para 2 cm tem de centro a centro 29 milímetros, então a conta neste exemplo seria ;
(1.000 / 29) - 5% = 32,75 m2/m3 2cm
Você deverá identificar na sua empresa qual é este rendimento.</t>
        </r>
      </text>
    </comment>
    <comment ref="W3" authorId="0">
      <text>
        <r>
          <rPr>
            <b/>
            <sz val="9"/>
            <color indexed="81"/>
            <rFont val="Tahoma"/>
            <family val="2"/>
          </rPr>
          <t>Dell:</t>
        </r>
        <r>
          <rPr>
            <sz val="9"/>
            <color indexed="81"/>
            <rFont val="Tahoma"/>
            <family val="2"/>
          </rPr>
          <t xml:space="preserve">
Nesta planilha você tem a opção de simular o preço de vários materias por classificação ao mesmo tempo.
Exemplo que você queira simular o preço médio de um material que hora você compra blocos de primeira, comercial e segunda, então você poderá alimentar 3 linhas do mesmo material alterando o preço do bloco e seus aproveitamentos por classificações.</t>
        </r>
      </text>
    </comment>
    <comment ref="R7" authorId="0">
      <text>
        <r>
          <rPr>
            <b/>
            <sz val="9"/>
            <color indexed="81"/>
            <rFont val="Tahoma"/>
            <family val="2"/>
          </rPr>
          <t>Dell:</t>
        </r>
        <r>
          <rPr>
            <sz val="9"/>
            <color indexed="81"/>
            <rFont val="Tahoma"/>
            <family val="2"/>
          </rPr>
          <t xml:space="preserve">
Este é o preço médio que você deverá entregar para a sua empresa gerar margem positiva, como sabemos que a rocha não tem um único preço, você deverá simular ele nas células ao lado a fim de se ter os preços por classificações</t>
        </r>
      </text>
    </comment>
    <comment ref="T7" authorId="0">
      <text>
        <r>
          <rPr>
            <b/>
            <sz val="9"/>
            <color indexed="81"/>
            <rFont val="Tahoma"/>
            <family val="2"/>
          </rPr>
          <t>Dell:</t>
        </r>
        <r>
          <rPr>
            <sz val="9"/>
            <color indexed="81"/>
            <rFont val="Tahoma"/>
            <family val="2"/>
          </rPr>
          <t xml:space="preserve">
As céluals do simulador só funcionam se corretamente preenchidas.
Cada classificação deverá receber o preço sempre do mais barato que seria a classificação (D) para o mais caro a fim de chegar na célula da classificação  (A) com um preço que venha a pagar a sua perda nas outras classificações.
Cada preço por classificação deverá receber uma quantidade de aproveitamento de acordo com o preço do bloco.
Exemplo que um bloco de primeira dará percentuais menores de material ruim quando comparado ao preço de um bloco de segunda, e assim por diante.</t>
        </r>
      </text>
    </comment>
    <comment ref="AD7" authorId="0">
      <text>
        <r>
          <rPr>
            <b/>
            <sz val="9"/>
            <color indexed="81"/>
            <rFont val="Tahoma"/>
            <family val="2"/>
          </rPr>
          <t>Dell:</t>
        </r>
        <r>
          <rPr>
            <sz val="9"/>
            <color indexed="81"/>
            <rFont val="Tahoma"/>
            <family val="2"/>
          </rPr>
          <t xml:space="preserve">
Nestas células você tem o preço por partes integrantes do preço de venda</t>
        </r>
      </text>
    </comment>
    <comment ref="F8" authorId="0">
      <text>
        <r>
          <rPr>
            <b/>
            <sz val="9"/>
            <color indexed="81"/>
            <rFont val="Tahoma"/>
            <family val="2"/>
          </rPr>
          <t>Dell:</t>
        </r>
        <r>
          <rPr>
            <sz val="9"/>
            <color indexed="81"/>
            <rFont val="Tahoma"/>
            <family val="2"/>
          </rPr>
          <t xml:space="preserve">
Usuário do Windows:
Se você estiver no lucro real ou presumido, você deverá informar o valor do bloco abatendo o crédito de icms.
Exemplo que você pague R$ 1.000,00 o m3, e se credite de 12% de icms, o valor a ser informado será de R$ 880,00, no simples nacional esta conta não prevalece ficando o valor do bloco cheio.</t>
        </r>
      </text>
    </comment>
    <comment ref="G8" authorId="0">
      <text>
        <r>
          <rPr>
            <sz val="9"/>
            <color indexed="81"/>
            <rFont val="Tahoma"/>
            <family val="2"/>
          </rPr>
          <t>Se você estiver no lucro real ou presumido, você deverá informar o valor do frete abatendo o crédito de icms.
O frete sempre será por tonelada, a planilha não funciona por viagem, em casos de frete por viagem você deverá identicar o custo médio da tonelada e informar aqui</t>
        </r>
      </text>
    </comment>
    <comment ref="H8" authorId="0">
      <text>
        <r>
          <rPr>
            <b/>
            <sz val="9"/>
            <color indexed="81"/>
            <rFont val="Tahoma"/>
            <family val="2"/>
          </rPr>
          <t>Dell:</t>
        </r>
        <r>
          <rPr>
            <sz val="9"/>
            <color indexed="81"/>
            <rFont val="Tahoma"/>
            <family val="2"/>
          </rPr>
          <t xml:space="preserve">
Custo completo, o custo de industrialização envolve, insumos, mão de obra com custo efetivo dos encargos, manutenção, depreciação</t>
        </r>
      </text>
    </comment>
    <comment ref="I8" authorId="0">
      <text>
        <r>
          <rPr>
            <b/>
            <sz val="9"/>
            <color indexed="81"/>
            <rFont val="Tahoma"/>
            <family val="2"/>
          </rPr>
          <t>Dell:</t>
        </r>
        <r>
          <rPr>
            <sz val="9"/>
            <color indexed="81"/>
            <rFont val="Tahoma"/>
            <family val="2"/>
          </rPr>
          <t xml:space="preserve">
materiais com polimento direto tem um custo menor que os levigados para resina pois a taxa de ocupação da máquina é menor, nos materiais resinados ou que removam produto a taxa de ocupação é maior se tornando o custo mais caro devido a energia, mão de obra, depreciação, manutenção, etc.</t>
        </r>
      </text>
    </comment>
    <comment ref="J8" authorId="0">
      <text>
        <r>
          <rPr>
            <b/>
            <sz val="9"/>
            <color indexed="81"/>
            <rFont val="Tahoma"/>
            <family val="2"/>
          </rPr>
          <t>Dell:</t>
        </r>
        <r>
          <rPr>
            <sz val="9"/>
            <color indexed="81"/>
            <rFont val="Tahoma"/>
            <family val="2"/>
          </rPr>
          <t xml:space="preserve">
Custo completo, o custo de industrialização envolve, insumos, mão de obra, manutenção, depreciação</t>
        </r>
      </text>
    </comment>
    <comment ref="T8" authorId="1">
      <text>
        <r>
          <rPr>
            <b/>
            <sz val="9"/>
            <color indexed="81"/>
            <rFont val="Tahoma"/>
            <family val="2"/>
          </rPr>
          <t>Usuário do Windows:</t>
        </r>
        <r>
          <rPr>
            <sz val="9"/>
            <color indexed="81"/>
            <rFont val="Tahoma"/>
            <family val="2"/>
          </rPr>
          <t xml:space="preserve">
Este preço deverá ser sempre compensado pelo que perdemos para vender o material comercial e de segunda nas classificações 
B-C-D</t>
        </r>
      </text>
    </comment>
    <comment ref="X8" authorId="0">
      <text>
        <r>
          <rPr>
            <b/>
            <sz val="9"/>
            <color indexed="81"/>
            <rFont val="Tahoma"/>
            <family val="2"/>
          </rPr>
          <t>Dell:</t>
        </r>
        <r>
          <rPr>
            <sz val="9"/>
            <color indexed="81"/>
            <rFont val="Tahoma"/>
            <family val="2"/>
          </rPr>
          <t xml:space="preserve">
Este preço será o preço médio gerado pelas classificações e aproveitamento do bloco informados por você.
Atenção = Você deverá sempre aplicar uma realidade aos números, não adianta você querer mascarar o preço do material dentro das classificações visto que o preço médio deverá ser atingido para a geração de margem positiva na sua empresa.
Exemplo que o material de segunda só venda por 70,00 e que você informe 80,00 no simulador, você estará jogando contra o seu próprio time, você deverá ter um preço mais em conta que realmente o mercado pague no material de segunda e outros, para que a classificação (A) fique encarregada de gerar um preço que cubra estas perdas das outras classificações, logo depois de alimentados as classificações e aproveitamento (D-C-B) você deverá ir jogando um preço na classificação (A) que iguale a margem e o preço médio informado pelo Markup</t>
        </r>
      </text>
    </comment>
    <comment ref="Y8" authorId="0">
      <text>
        <r>
          <rPr>
            <b/>
            <sz val="9"/>
            <color indexed="81"/>
            <rFont val="Tahoma"/>
            <family val="2"/>
          </rPr>
          <t>Dell:</t>
        </r>
        <r>
          <rPr>
            <sz val="9"/>
            <color indexed="81"/>
            <rFont val="Tahoma"/>
            <family val="2"/>
          </rPr>
          <t xml:space="preserve">
Estas céluas o ideal é que elas não fiquem abaixo de 20% visto que margens menores causam a dependência de maior volume de M2 para pagar as despesas fixas</t>
        </r>
      </text>
    </comment>
    <comment ref="Z8" authorId="0">
      <text>
        <r>
          <rPr>
            <b/>
            <sz val="9"/>
            <color indexed="81"/>
            <rFont val="Tahoma"/>
            <family val="2"/>
          </rPr>
          <t>Dell:</t>
        </r>
        <r>
          <rPr>
            <sz val="9"/>
            <color indexed="81"/>
            <rFont val="Tahoma"/>
            <family val="2"/>
          </rPr>
          <t xml:space="preserve">
Nestas células você receberá o resultado de quanto o material contribuíra com cada M2 no pagamento das suas despesas</t>
        </r>
      </text>
    </comment>
  </commentList>
</comments>
</file>

<file path=xl/comments4.xml><?xml version="1.0" encoding="utf-8"?>
<comments xmlns="http://schemas.openxmlformats.org/spreadsheetml/2006/main">
  <authors>
    <author>Dell</author>
  </authors>
  <commentList>
    <comment ref="E8" authorId="0">
      <text>
        <r>
          <rPr>
            <b/>
            <sz val="9"/>
            <color indexed="81"/>
            <rFont val="Tahoma"/>
            <family val="2"/>
          </rPr>
          <t>Dell:</t>
        </r>
        <r>
          <rPr>
            <sz val="9"/>
            <color indexed="81"/>
            <rFont val="Tahoma"/>
            <family val="2"/>
          </rPr>
          <t xml:space="preserve">
O preço a ser informado nas células abaixo será o que te custou na data da compra e nacionalização, o mesmo deverá ser informado em reais, visto que após nacionalizado este custo não sofre mais a variação cambial, se o dólar subir ou baixar, o seu custo será em reais, logo este seria o custo efetivo do material.
Exemplo que você comprou um material por 50,00 dolares nacionalizado e com a cotação de 3,00 reais, o seu custo foi de 150,00 reais, se o dólar baixar ou subir você sofrerá uma variação cambial passiva ou ativa. </t>
        </r>
      </text>
    </comment>
    <comment ref="Q8" authorId="0">
      <text>
        <r>
          <rPr>
            <b/>
            <sz val="9"/>
            <color indexed="81"/>
            <rFont val="Tahoma"/>
            <family val="2"/>
          </rPr>
          <t>Dell:</t>
        </r>
        <r>
          <rPr>
            <sz val="9"/>
            <color indexed="81"/>
            <rFont val="Tahoma"/>
            <family val="2"/>
          </rPr>
          <t xml:space="preserve">
Você sempre deverá considerar o preço de venda do seu estoque no dólar do dia, hora a sua empresa sofrerá variação cambial ativa e passiva, e você deverá compensar isso na venda da cotação dólar do dia.
Algumas empresas travam o dólar abaixo da cotação, isto é um </t>
        </r>
        <r>
          <rPr>
            <b/>
            <sz val="9"/>
            <color indexed="81"/>
            <rFont val="Tahoma"/>
            <family val="2"/>
          </rPr>
          <t>erro gravíssimo</t>
        </r>
        <r>
          <rPr>
            <sz val="9"/>
            <color indexed="81"/>
            <rFont val="Tahoma"/>
            <family val="2"/>
          </rPr>
          <t xml:space="preserve"> porque na hora da compra você será cobrado pelo dólar do dia.</t>
        </r>
      </text>
    </comment>
    <comment ref="R8" authorId="0">
      <text>
        <r>
          <rPr>
            <b/>
            <sz val="9"/>
            <color indexed="81"/>
            <rFont val="Tahoma"/>
            <family val="2"/>
          </rPr>
          <t>Dell:</t>
        </r>
        <r>
          <rPr>
            <sz val="9"/>
            <color indexed="81"/>
            <rFont val="Tahoma"/>
            <family val="2"/>
          </rPr>
          <t xml:space="preserve">
Este é o preço cotado pelo dólar do dia, informado na célula de cotação do dólar.</t>
        </r>
      </text>
    </comment>
  </commentList>
</comments>
</file>

<file path=xl/comments5.xml><?xml version="1.0" encoding="utf-8"?>
<comments xmlns="http://schemas.openxmlformats.org/spreadsheetml/2006/main">
  <authors>
    <author>Usuário do Windows</author>
    <author>Dell</author>
    <author>Asus</author>
  </authors>
  <commentList>
    <comment ref="B4" authorId="0">
      <text>
        <r>
          <rPr>
            <b/>
            <sz val="9"/>
            <color indexed="81"/>
            <rFont val="Tahoma"/>
            <family val="2"/>
          </rPr>
          <t>Usuário do Windows:</t>
        </r>
        <r>
          <rPr>
            <sz val="9"/>
            <color indexed="81"/>
            <rFont val="Tahoma"/>
            <family val="2"/>
          </rPr>
          <t xml:space="preserve">
Nas planilhas instruções do preço de venda,e outras você poderá remover bastante dúvidas, leia e releia com atenção, faça contas na calculadora para que você entenda completamente o conceito de custos, despesas e do Markup</t>
        </r>
      </text>
    </comment>
    <comment ref="J4" authorId="0">
      <text>
        <r>
          <rPr>
            <b/>
            <sz val="9"/>
            <color indexed="81"/>
            <rFont val="Tahoma"/>
            <family val="2"/>
          </rPr>
          <t>Usuário do Windows:</t>
        </r>
        <r>
          <rPr>
            <sz val="9"/>
            <color indexed="81"/>
            <rFont val="Tahoma"/>
            <family val="2"/>
          </rPr>
          <t xml:space="preserve">
Comentários que não couber na tela do seu computador, vai ajustando a planilha para o lado e pare o mouse novamente em cima da célula.
Faça isto até o comentário aparecer por inteiro</t>
        </r>
      </text>
    </comment>
    <comment ref="J5" authorId="0">
      <text>
        <r>
          <rPr>
            <b/>
            <sz val="9"/>
            <color indexed="81"/>
            <rFont val="Tahoma"/>
            <family val="2"/>
          </rPr>
          <t>Usuário do Windows:</t>
        </r>
        <r>
          <rPr>
            <sz val="9"/>
            <color indexed="81"/>
            <rFont val="Tahoma"/>
            <family val="2"/>
          </rPr>
          <t xml:space="preserve">
Quando você trabalha com uma margem de contribuição menor que 20% o seu risco de levar prejuízo será um pouco maior pois você terá a necessidade de vender mais M2 para pagar seus custos de despesas fixas</t>
        </r>
      </text>
    </comment>
    <comment ref="O5" authorId="1">
      <text>
        <r>
          <rPr>
            <b/>
            <sz val="9"/>
            <color indexed="81"/>
            <rFont val="Tahoma"/>
            <family val="2"/>
          </rPr>
          <t>Dell:</t>
        </r>
        <r>
          <rPr>
            <sz val="9"/>
            <color indexed="81"/>
            <rFont val="Tahoma"/>
            <family val="2"/>
          </rPr>
          <t xml:space="preserve">
O markup como método de precificação permite o controle do preço de venda, por meio de um indicador ou índice que, aplicado sobre o custo de um produto, determina o preço de venda e comercialização. Um markup é adicionado ao custo total incorrido pelo produtor de um bem ou serviço com propósito de gerar uma margem de contribuição satisfatória para a sobrevivência da organização. 
As consequências das má gestão financeira são devastadoras, é muito natural o empreendedor constituir uma empresa e fechar as portas por falta de planejamento e conhecimentos básicos para a geração de resultados positivos na sua empresa.
</t>
        </r>
        <r>
          <rPr>
            <b/>
            <sz val="9"/>
            <color indexed="81"/>
            <rFont val="Tahoma"/>
            <family val="2"/>
          </rPr>
          <t>Fonte : Portal administradores.</t>
        </r>
      </text>
    </comment>
    <comment ref="F6" authorId="2">
      <text>
        <r>
          <rPr>
            <b/>
            <sz val="9"/>
            <color indexed="81"/>
            <rFont val="Tahoma"/>
            <family val="2"/>
          </rPr>
          <t>Asus:</t>
        </r>
        <r>
          <rPr>
            <sz val="9"/>
            <color indexed="81"/>
            <rFont val="Tahoma"/>
            <family val="2"/>
          </rPr>
          <t xml:space="preserve">
 CPRB Contribuição Previdenciária sobre a Receita Bruta, representa o INSS sobre a receita de mercado interno no lucro presumido ou real, e a CPP Contribuição Patronal Previdenciária existente no simples nacional, lance o valor do seu regime tributário nesta célula, caso seja lucro presumido ou real e seu contador opte por pagar pela folha e não pelo faturamento de mercado interno ela deve ser 0,00%</t>
        </r>
      </text>
    </comment>
    <comment ref="G6" authorId="0">
      <text>
        <r>
          <rPr>
            <b/>
            <sz val="9"/>
            <color indexed="81"/>
            <rFont val="Tahoma"/>
            <family val="2"/>
          </rPr>
          <t>Usuário do Windows:</t>
        </r>
        <r>
          <rPr>
            <sz val="9"/>
            <color indexed="81"/>
            <rFont val="Tahoma"/>
            <family val="2"/>
          </rPr>
          <t xml:space="preserve">
As empresas que tem o COMPETE - ES, elas pagam 7% de icms na chapa polida, caso você ópte por este contrato você deverá pedir orientação ao Sindicato de como proceder.</t>
        </r>
      </text>
    </comment>
    <comment ref="H6" authorId="2">
      <text>
        <r>
          <rPr>
            <sz val="9"/>
            <color indexed="81"/>
            <rFont val="Tahoma"/>
            <family val="2"/>
          </rPr>
          <t>Este adcional de 10% foi aplicado neste ano de 2017 pelo governo estadual para todas as empresas que tem contrato de competitividade a fim de reforçar o caixa do estado 
Quando este imposto acabar, você poderá trocar o nome desta célular pois ela não é protegida, ou caso surja um novo imposto você poderá utilizar ela mesmo alterando para o novo nome</t>
        </r>
      </text>
    </comment>
    <comment ref="J6" authorId="2">
      <text>
        <r>
          <rPr>
            <b/>
            <sz val="9"/>
            <color indexed="81"/>
            <rFont val="Tahoma"/>
            <family val="2"/>
          </rPr>
          <t>Asus:</t>
        </r>
        <r>
          <rPr>
            <sz val="9"/>
            <color indexed="81"/>
            <rFont val="Tahoma"/>
            <family val="2"/>
          </rPr>
          <t xml:space="preserve">
As empresas precisam provisionar este prejuízo visto que ele é abatido da sua margem, logo se você não insere ele no preço de venda, a sua margem será ainda menor.
</t>
        </r>
        <r>
          <rPr>
            <b/>
            <sz val="9"/>
            <color indexed="81"/>
            <rFont val="Tahoma"/>
            <family val="2"/>
          </rPr>
          <t>Este custo só não existe para os Chineses que vendem tudo com pagamento antecipado</t>
        </r>
      </text>
    </comment>
    <comment ref="K6" authorId="2">
      <text>
        <r>
          <rPr>
            <b/>
            <sz val="9"/>
            <color indexed="81"/>
            <rFont val="Tahoma"/>
            <family val="2"/>
          </rPr>
          <t>Asus:</t>
        </r>
        <r>
          <rPr>
            <sz val="9"/>
            <color indexed="81"/>
            <rFont val="Tahoma"/>
            <family val="2"/>
          </rPr>
          <t xml:space="preserve">
Este custo serve para pagar a comissão em cima do seu preço de venda devido a tributação dos impostos e do seus custos serem pelo volume de vendas.</t>
        </r>
      </text>
    </comment>
    <comment ref="L6" authorId="2">
      <text>
        <r>
          <rPr>
            <b/>
            <sz val="9"/>
            <color indexed="81"/>
            <rFont val="Tahoma"/>
            <family val="2"/>
          </rPr>
          <t>Asus:</t>
        </r>
        <r>
          <rPr>
            <sz val="9"/>
            <color indexed="81"/>
            <rFont val="Tahoma"/>
            <family val="2"/>
          </rPr>
          <t xml:space="preserve">
Pessoal, a margem bruta ou margem de contribuição de 20% não significa lucro de 20%, significa que este material irá contribuir em um determinado valor por m2 para pagar o seu custo de despesas geral da sua empresa, todos devem saber a diferença entre custo e despesa, custos são todos diretamente ligados ao material e geralmente são mais fáceis de identificar, como blocos, depreciação, manutenção, insumos e mão-de-obra de funcionários dos centros de custos produtivos, </t>
        </r>
        <r>
          <rPr>
            <b/>
            <sz val="9"/>
            <color indexed="81"/>
            <rFont val="Tahoma"/>
            <family val="2"/>
          </rPr>
          <t>CUSTOS</t>
        </r>
        <r>
          <rPr>
            <sz val="9"/>
            <color indexed="81"/>
            <rFont val="Tahoma"/>
            <family val="2"/>
          </rPr>
          <t xml:space="preserve"> será toda conta que se você remover do seu processo o seu produto </t>
        </r>
        <r>
          <rPr>
            <b/>
            <sz val="9"/>
            <color indexed="81"/>
            <rFont val="Tahoma"/>
            <family val="2"/>
          </rPr>
          <t>não ficará pronto para venda</t>
        </r>
        <r>
          <rPr>
            <sz val="9"/>
            <color indexed="81"/>
            <rFont val="Tahoma"/>
            <family val="2"/>
          </rPr>
          <t xml:space="preserve">.
</t>
        </r>
        <r>
          <rPr>
            <b/>
            <sz val="9"/>
            <color indexed="81"/>
            <rFont val="Tahoma"/>
            <family val="2"/>
          </rPr>
          <t>Despesas</t>
        </r>
        <r>
          <rPr>
            <sz val="9"/>
            <color indexed="81"/>
            <rFont val="Tahoma"/>
            <family val="2"/>
          </rPr>
          <t xml:space="preserve"> são todas as contas que não fazem parte da industrialização, mesmo que você remova do seu processo ela não atrapalhará o seu produto ficar pronto, como mão-de-obra de funcionários dos centros de apoio, pró labore dos sócios que prestam serviço referente ao funcionamento da sua empresa englobando todas as despesas para ela se manter funcionando, desde uma caneta até tudo que for necessário para dá suporte a comercialização do nosso material que são as rochas ornamentais,e que não estejam ligadas ao processo de industrialização, todas estas contas que se você remover do seu processo produtivo e não atrapalhar a fabricação do seu produto será uma </t>
        </r>
        <r>
          <rPr>
            <b/>
            <sz val="9"/>
            <color indexed="81"/>
            <rFont val="Tahoma"/>
            <family val="2"/>
          </rPr>
          <t>DESPESA.</t>
        </r>
        <r>
          <rPr>
            <sz val="9"/>
            <color indexed="81"/>
            <rFont val="Tahoma"/>
            <family val="2"/>
          </rPr>
          <t xml:space="preserve"> 
Você pode projetar uma margem de 20% </t>
        </r>
        <r>
          <rPr>
            <b/>
            <sz val="9"/>
            <color indexed="81"/>
            <rFont val="Tahoma"/>
            <family val="2"/>
          </rPr>
          <t>e ainda levar prejuízo se você não ultrapassar seu ponto de equilíbrio, que é quando não gera lucro ou prejuízo.</t>
        </r>
        <r>
          <rPr>
            <sz val="9"/>
            <color indexed="81"/>
            <rFont val="Tahoma"/>
            <family val="2"/>
          </rPr>
          <t xml:space="preserve">
Exemplo que na sua empresa você tenha um custo de despesas de R$ 100.000,00 (cem mil reais) e que durante a simulação a sua margem de contribuição unitária desse R$ 15,00 por m2, logo para você atingir o seu ponto de equilíbrio para não tomar prejuízo você precisaria vender 6.666,67 m2 somente para pagar seu custo de despesas, caso você projete ter um lucro de R$ 50.000,00 você precisrá vender além dos 6.666,67 m2, mais a quantia de 3.333,33 m2 para gerar o lucro de R$ 50.000,00, totalizando um montante de 10.000 m2 (Dez mil metros quadrados com uma margem unitária de R$ 15,00 por m2.
Por este motivo que margens menores que 20% dentro de um preço médio é um perigo devido a necessidade de se ter que aumentar o volume de vendas para pagamentos dos custos de despesas, sem contar que margens pequenas fazem excesso de oferta no mercado devido a necessidade de se ganhar em volume.
Fique atento com a margem, você pode projetar até 30% mas não adiantará nada se você não conseguir passar seu ponto de equilíbrio para a geração de lucro na sua DRE.</t>
        </r>
      </text>
    </comment>
    <comment ref="M6" authorId="1">
      <text>
        <r>
          <rPr>
            <b/>
            <sz val="9"/>
            <color indexed="81"/>
            <rFont val="Tahoma"/>
            <family val="2"/>
          </rPr>
          <t>Dell:</t>
        </r>
        <r>
          <rPr>
            <sz val="9"/>
            <color indexed="81"/>
            <rFont val="Tahoma"/>
            <family val="2"/>
          </rPr>
          <t xml:space="preserve">
Este será o montante que forma o Markup.</t>
        </r>
      </text>
    </comment>
    <comment ref="P6" authorId="0">
      <text>
        <r>
          <rPr>
            <b/>
            <sz val="9"/>
            <color indexed="81"/>
            <rFont val="Tahoma"/>
            <family val="2"/>
          </rPr>
          <t>Usuário do Windows:</t>
        </r>
        <r>
          <rPr>
            <sz val="9"/>
            <color indexed="81"/>
            <rFont val="Tahoma"/>
            <family val="2"/>
          </rPr>
          <t xml:space="preserve">
Markup divisor você pegará o custo na célula Q10 e dividirá pelo índice pra ter o preço de venda</t>
        </r>
      </text>
    </comment>
    <comment ref="L7" authorId="0">
      <text>
        <r>
          <rPr>
            <b/>
            <sz val="9"/>
            <color indexed="81"/>
            <rFont val="Tahoma"/>
            <family val="2"/>
          </rPr>
          <t>Usuário do Windows:</t>
        </r>
        <r>
          <rPr>
            <sz val="9"/>
            <color indexed="81"/>
            <rFont val="Tahoma"/>
            <family val="2"/>
          </rPr>
          <t xml:space="preserve">
Atenção,  se você não contabilizar custo com mão de obra dos serradores,ajudantes, resinadores, polidores no custo de industrialização no quadro “Resumo dos Custos”  e optar por controlar este custo como custos de despesas, a sua margem de contribuição deverá ser</t>
        </r>
        <r>
          <rPr>
            <b/>
            <sz val="9"/>
            <color indexed="81"/>
            <rFont val="Tahoma"/>
            <family val="2"/>
          </rPr>
          <t xml:space="preserve"> mínima de 28% a 30% no Markup.</t>
        </r>
      </text>
    </comment>
    <comment ref="B9" authorId="1">
      <text>
        <r>
          <rPr>
            <b/>
            <sz val="9"/>
            <color indexed="81"/>
            <rFont val="Tahoma"/>
            <family val="2"/>
          </rPr>
          <t>Dell:</t>
        </r>
        <r>
          <rPr>
            <sz val="9"/>
            <color indexed="81"/>
            <rFont val="Tahoma"/>
            <family val="2"/>
          </rPr>
          <t xml:space="preserve">
Um metro cúbico equivale a 1.000
Se você usa o taco de 33 milímetros para serrar 3 cm e sua lâmina tem 5 milímetros de espessura, isto daria um total de 38mm
Os casqueiros consomem na média 5%
Então a conta seria (1.000 / 38) - 5% = </t>
        </r>
        <r>
          <rPr>
            <b/>
            <sz val="9"/>
            <color indexed="81"/>
            <rFont val="Tahoma"/>
            <family val="2"/>
          </rPr>
          <t>25 m2/m3 3cm</t>
        </r>
        <r>
          <rPr>
            <sz val="9"/>
            <color indexed="81"/>
            <rFont val="Tahoma"/>
            <family val="2"/>
          </rPr>
          <t xml:space="preserve">
O mesmo critério você usa para qualquer espessura alterando o taco, veja um exemplo para taco de 24 milímetros para chapas de 2 cm
Então a conta seria (1.000 / 29) - 5% = </t>
        </r>
        <r>
          <rPr>
            <b/>
            <sz val="9"/>
            <color indexed="81"/>
            <rFont val="Tahoma"/>
            <family val="2"/>
          </rPr>
          <t>32,75 m2/m3 2cm</t>
        </r>
        <r>
          <rPr>
            <sz val="9"/>
            <color indexed="81"/>
            <rFont val="Tahoma"/>
            <family val="2"/>
          </rPr>
          <t xml:space="preserve">
Um exemplo para chapas de 1,5 cm com taco de 19 mm, então a conta seria (1.000 / 24 ) - 5% =</t>
        </r>
        <r>
          <rPr>
            <b/>
            <sz val="9"/>
            <color indexed="81"/>
            <rFont val="Tahoma"/>
            <family val="2"/>
          </rPr>
          <t xml:space="preserve"> 39,58 m2/m3 1,5 cm</t>
        </r>
        <r>
          <rPr>
            <sz val="9"/>
            <color indexed="81"/>
            <rFont val="Tahoma"/>
            <family val="2"/>
          </rPr>
          <t xml:space="preserve">
Para multifios o modelo se acemelha, você deverá pegar o centro a centro do fio na roda guia.
Em geral os multifios para 2 cm tem de centro a centro 29 milímetros, então a conta neste exemplo seria ;
(1.000 / 29) - 5% = </t>
        </r>
        <r>
          <rPr>
            <b/>
            <sz val="9"/>
            <color indexed="81"/>
            <rFont val="Tahoma"/>
            <family val="2"/>
          </rPr>
          <t>32,75 m2/m3 2cm</t>
        </r>
        <r>
          <rPr>
            <sz val="9"/>
            <color indexed="81"/>
            <rFont val="Tahoma"/>
            <family val="2"/>
          </rPr>
          <t xml:space="preserve">
</t>
        </r>
        <r>
          <rPr>
            <b/>
            <sz val="9"/>
            <color indexed="81"/>
            <rFont val="Tahoma"/>
            <family val="2"/>
          </rPr>
          <t>Você deverá identificar na sua empresa qual é este rendimento.</t>
        </r>
      </text>
    </comment>
    <comment ref="F9" authorId="1">
      <text>
        <r>
          <rPr>
            <b/>
            <sz val="9"/>
            <color indexed="81"/>
            <rFont val="Tahoma"/>
            <family val="2"/>
          </rPr>
          <t>Dell:</t>
        </r>
        <r>
          <rPr>
            <sz val="9"/>
            <color indexed="81"/>
            <rFont val="Tahoma"/>
            <family val="2"/>
          </rPr>
          <t xml:space="preserve">
Usuário do Windows:
Se você estiver no lucro real ou presumido, você deverá informar o valor do bloco abatendo o crédito de icms.
Exemplo que você pague R$ 1.000,00 o m3, e se credite de 12% de icms, o valor a ser informado será de R$ 880,00, no simples nacional esta conta não prevalece ficando o valor do bloco cheio.</t>
        </r>
      </text>
    </comment>
    <comment ref="G9" authorId="1">
      <text>
        <r>
          <rPr>
            <b/>
            <sz val="9"/>
            <color indexed="81"/>
            <rFont val="Tahoma"/>
            <family val="2"/>
          </rPr>
          <t>Dell:</t>
        </r>
        <r>
          <rPr>
            <sz val="9"/>
            <color indexed="81"/>
            <rFont val="Tahoma"/>
            <family val="2"/>
          </rPr>
          <t xml:space="preserve">
Usuário do Windows:
Se você estiver no lucro real ou presumido, você deverá informar o valor do frete abatendo o crédito de icms.
O frete sempre será por tonelada, a planilha não funciona por viagem, em casos de frete por viagem você deverá identicar o custo médio da tonelada e informar aqui</t>
        </r>
      </text>
    </comment>
    <comment ref="J9" authorId="1">
      <text>
        <r>
          <rPr>
            <b/>
            <sz val="9"/>
            <color indexed="81"/>
            <rFont val="Tahoma"/>
            <family val="2"/>
          </rPr>
          <t>Dell:</t>
        </r>
        <r>
          <rPr>
            <sz val="9"/>
            <color indexed="81"/>
            <rFont val="Tahoma"/>
            <family val="2"/>
          </rPr>
          <t xml:space="preserve">
Custo completo, o custo de industrialização envolve, insumos, mão de obra com custo efetivo dos encargos, manutenção, depreciação</t>
        </r>
      </text>
    </comment>
    <comment ref="K9" authorId="1">
      <text>
        <r>
          <rPr>
            <b/>
            <sz val="9"/>
            <color indexed="81"/>
            <rFont val="Tahoma"/>
            <family val="2"/>
          </rPr>
          <t>Dell:</t>
        </r>
        <r>
          <rPr>
            <sz val="9"/>
            <color indexed="81"/>
            <rFont val="Tahoma"/>
            <family val="2"/>
          </rPr>
          <t xml:space="preserve">
materiais com polimento direto tem um custo menor que os levigados para resina pois a taxa de ocupação da máquina é menor, nos materiais resinados ou que removam produto a taxa de ocupação é maior se tornando o custo mais caro devido a energia, mão de obra, depreciação, manutenção, etc.</t>
        </r>
      </text>
    </comment>
    <comment ref="L9" authorId="1">
      <text>
        <r>
          <rPr>
            <b/>
            <sz val="9"/>
            <color indexed="81"/>
            <rFont val="Tahoma"/>
            <family val="2"/>
          </rPr>
          <t>Dell:</t>
        </r>
        <r>
          <rPr>
            <sz val="9"/>
            <color indexed="81"/>
            <rFont val="Tahoma"/>
            <family val="2"/>
          </rPr>
          <t xml:space="preserve">
Custo completo, o custo de industrialização envolve, insumos, mão de obra, manutenção, depreciação</t>
        </r>
      </text>
    </comment>
    <comment ref="J12" authorId="0">
      <text>
        <r>
          <rPr>
            <b/>
            <sz val="9"/>
            <color indexed="81"/>
            <rFont val="Tahoma"/>
            <family val="2"/>
          </rPr>
          <t>Usuário do Windows:</t>
        </r>
        <r>
          <rPr>
            <sz val="9"/>
            <color indexed="81"/>
            <rFont val="Tahoma"/>
            <family val="2"/>
          </rPr>
          <t xml:space="preserve">
Esta margem é a que o simulador de vendas por classificação está te mostrando, o ideal é que ela fique igual ou superior a margem projetada pelo Markup</t>
        </r>
      </text>
    </comment>
    <comment ref="K12" authorId="1">
      <text>
        <r>
          <rPr>
            <b/>
            <sz val="9"/>
            <color indexed="81"/>
            <rFont val="Tahoma"/>
            <family val="2"/>
          </rPr>
          <t>Dell:</t>
        </r>
        <r>
          <rPr>
            <sz val="9"/>
            <color indexed="81"/>
            <rFont val="Tahoma"/>
            <family val="2"/>
          </rPr>
          <t xml:space="preserve">
Toda vez que der alerta amarelo, significa que a sua margem unitária simulada, está menor que a indicada pelo Markup, tome cuidado.</t>
        </r>
      </text>
    </comment>
    <comment ref="B13" authorId="0">
      <text>
        <r>
          <rPr>
            <sz val="9"/>
            <color indexed="81"/>
            <rFont val="Tahoma"/>
            <family val="2"/>
          </rPr>
          <t xml:space="preserve">Usuário do Windows:
Neste simulador, você deverá informar o preço de venda de cada classificação e quantos % de cada classificação os blocos que você marca te dão em média, ao lado será informado o preço médio de venda e a margem de contribuição simulada com os preços informados por você.
Você deverá manter o preço de primeira sempre favorável ao preço que compense o que você perderá no material de segunda e terceira, principalmente na exportação que está cada vez mais exigente com a qualidade.
As classificações que forem 0,00% o preço também deverá ser R$ 0,00.
Este simulador é independente da planilha, as alterações de bloco,frete e custos não influenciam na sua composição, ao receber a informação do preço médio quando alterado qualquer custo ou um novo material, você deverá ajustar os preços novamento para o simulador te dá a informações corretas por classificações e preços. </t>
        </r>
      </text>
    </comment>
    <comment ref="J13" authorId="0">
      <text>
        <r>
          <rPr>
            <b/>
            <sz val="9"/>
            <color indexed="81"/>
            <rFont val="Tahoma"/>
            <family val="2"/>
          </rPr>
          <t>Usuário do Windows:</t>
        </r>
        <r>
          <rPr>
            <sz val="9"/>
            <color indexed="81"/>
            <rFont val="Tahoma"/>
            <family val="2"/>
          </rPr>
          <t xml:space="preserve">
Dentro das informações que você simulou, o seu preço médio deverá ficar acima ou maior que o projetado no Markup, você deverá sempre valorizar a maior o material de primeira e satandard para que você possa pagar o prejuízo das outras classificações e ter uma preço mais em conta para girar o material de qualidade inferior.</t>
        </r>
      </text>
    </comment>
    <comment ref="K13" authorId="0">
      <text>
        <r>
          <rPr>
            <b/>
            <sz val="9"/>
            <color indexed="81"/>
            <rFont val="Tahoma"/>
            <family val="2"/>
          </rPr>
          <t>Usuário do Windows:</t>
        </r>
        <r>
          <rPr>
            <sz val="9"/>
            <color indexed="81"/>
            <rFont val="Tahoma"/>
            <family val="2"/>
          </rPr>
          <t xml:space="preserve">
Quando você trabalha com uma margem de contribuição menor que 20% o seu risco de levar prejuízo será um pouco maior pois você terá a necessidade de vender mais M2 para pagar seus custos de despesas fixas</t>
        </r>
      </text>
    </comment>
    <comment ref="L13" authorId="1">
      <text>
        <r>
          <rPr>
            <b/>
            <sz val="9"/>
            <color indexed="81"/>
            <rFont val="Tahoma"/>
            <family val="2"/>
          </rPr>
          <t>Dell:</t>
        </r>
        <r>
          <rPr>
            <sz val="9"/>
            <color indexed="81"/>
            <rFont val="Tahoma"/>
            <family val="2"/>
          </rPr>
          <t xml:space="preserve">
Nesta célula você tem o quanto o material irá contribuir por m2 para pagar seu custo de despesas, vale lembrar que isto não é lucro líquido, o lucro só acontecerá se você vender uma quantidade de produtos que venham a pagar seu custo de despesas e sobrar resultado positivo, diferente disso você estará levando prejuízo pois a despesa irá morder seu capital de giro.</t>
        </r>
      </text>
    </comment>
    <comment ref="D14" authorId="1">
      <text>
        <r>
          <rPr>
            <b/>
            <sz val="9"/>
            <color indexed="81"/>
            <rFont val="Tahoma"/>
            <family val="2"/>
          </rPr>
          <t>Dell:</t>
        </r>
        <r>
          <rPr>
            <sz val="9"/>
            <color indexed="81"/>
            <rFont val="Tahoma"/>
            <family val="2"/>
          </rPr>
          <t xml:space="preserve">
Este preço deverá ser sempre compensado pelo que perdemos para vender o material comercial e de segunda nas classificações B-C-D-E</t>
        </r>
      </text>
    </comment>
    <comment ref="I14" authorId="0">
      <text>
        <r>
          <rPr>
            <b/>
            <sz val="9"/>
            <color indexed="81"/>
            <rFont val="Tahoma"/>
            <family val="2"/>
          </rPr>
          <t>Usuário do Windows:</t>
        </r>
        <r>
          <rPr>
            <sz val="9"/>
            <color indexed="81"/>
            <rFont val="Tahoma"/>
            <family val="2"/>
          </rPr>
          <t xml:space="preserve">
A soma das classificações não pode ser maior que 100% e nem menor.
</t>
        </r>
      </text>
    </comment>
    <comment ref="B25" authorId="1">
      <text>
        <r>
          <rPr>
            <b/>
            <sz val="9"/>
            <color indexed="81"/>
            <rFont val="Tahoma"/>
            <family val="2"/>
          </rPr>
          <t>Dell:</t>
        </r>
        <r>
          <rPr>
            <sz val="9"/>
            <color indexed="81"/>
            <rFont val="Tahoma"/>
            <family val="2"/>
          </rPr>
          <t xml:space="preserve">
Nestes campos a planilha te informa quanto de cada ítem do markup custa em cima do seu preço de venda</t>
        </r>
      </text>
    </comment>
  </commentList>
</comments>
</file>

<file path=xl/comments6.xml><?xml version="1.0" encoding="utf-8"?>
<comments xmlns="http://schemas.openxmlformats.org/spreadsheetml/2006/main">
  <authors>
    <author>Dell</author>
    <author>Asus</author>
    <author>Usuário do Windows</author>
  </authors>
  <commentList>
    <comment ref="K4" authorId="0">
      <text>
        <r>
          <rPr>
            <b/>
            <sz val="9"/>
            <color indexed="81"/>
            <rFont val="Tahoma"/>
            <family val="2"/>
          </rPr>
          <t>Dell:</t>
        </r>
        <r>
          <rPr>
            <sz val="9"/>
            <color indexed="81"/>
            <rFont val="Tahoma"/>
            <family val="2"/>
          </rPr>
          <t xml:space="preserve">
Este preço é o infomrdado no simulador</t>
        </r>
      </text>
    </comment>
    <comment ref="C5" authorId="0">
      <text>
        <r>
          <rPr>
            <b/>
            <sz val="9"/>
            <color indexed="81"/>
            <rFont val="Tahoma"/>
            <family val="2"/>
          </rPr>
          <t>Dell:</t>
        </r>
        <r>
          <rPr>
            <sz val="9"/>
            <color indexed="81"/>
            <rFont val="Tahoma"/>
            <family val="2"/>
          </rPr>
          <t xml:space="preserve">
Dificilmente uma empresa não estoura a alícota de imposto de renda, o adicional é de 0,80%</t>
        </r>
      </text>
    </comment>
    <comment ref="E5" authorId="1">
      <text>
        <r>
          <rPr>
            <b/>
            <sz val="9"/>
            <color indexed="81"/>
            <rFont val="Tahoma"/>
            <family val="2"/>
          </rPr>
          <t>Asus:</t>
        </r>
        <r>
          <rPr>
            <sz val="9"/>
            <color indexed="81"/>
            <rFont val="Tahoma"/>
            <family val="2"/>
          </rPr>
          <t xml:space="preserve">
As empresas precisam provisionar este prejuízo visto que ele é abatido da sua margem, logo se você não insere ele no preço de venda, a sua margem será ainda menor.
</t>
        </r>
        <r>
          <rPr>
            <b/>
            <sz val="9"/>
            <color indexed="81"/>
            <rFont val="Tahoma"/>
            <family val="2"/>
          </rPr>
          <t>Este custo só não existe para os Chineses que vendem tudo com pagamento antecipado</t>
        </r>
      </text>
    </comment>
    <comment ref="F5" authorId="1">
      <text>
        <r>
          <rPr>
            <b/>
            <sz val="9"/>
            <color indexed="81"/>
            <rFont val="Tahoma"/>
            <family val="2"/>
          </rPr>
          <t>Asus:</t>
        </r>
        <r>
          <rPr>
            <sz val="9"/>
            <color indexed="81"/>
            <rFont val="Tahoma"/>
            <family val="2"/>
          </rPr>
          <t xml:space="preserve">
Este custo serve para pagar a comissão em cima do seu preço de venda devido a tributação dos impostos e do seus custos serem pelo volume de vendas.</t>
        </r>
      </text>
    </comment>
    <comment ref="G5" authorId="1">
      <text>
        <r>
          <rPr>
            <b/>
            <sz val="9"/>
            <color indexed="81"/>
            <rFont val="Tahoma"/>
            <family val="2"/>
          </rPr>
          <t>Asus:</t>
        </r>
        <r>
          <rPr>
            <sz val="9"/>
            <color indexed="81"/>
            <rFont val="Tahoma"/>
            <family val="2"/>
          </rPr>
          <t xml:space="preserve">
Pessoal, a margem bruta ou margem de contribuição de 20% não significa lucro de 20%, significa que este material irá contribuir em um determinado valor por m2 para pagar o seu custo de despesas geral da sua empresa, todos devem saber a diferença entre custo e despesa, custos são todos diretamente ligados ao material e geralmente são mais fáceis de identificar, como blocos, depreciação, manutenção, insumos e mão-de-obra de funcionários dos centros de custos produtivos, despesas são um pouco mais difíceis de serem identificados, como mão-de-obra de funcionários dos centros de apoio, pró labore dos sócios que prestam serviço referente ao funcionamento da sua empresa englobando todas as despesas para ela se manter funcionando, desde uma caneta até tudo que for necessário para dá suporte a comercialização do nosso material que são as rochas ornamentais, você pode projetar uma margem de 20% </t>
        </r>
        <r>
          <rPr>
            <b/>
            <sz val="9"/>
            <color indexed="81"/>
            <rFont val="Tahoma"/>
            <family val="2"/>
          </rPr>
          <t>e ainda levar prejuízo se você não ultrapassar seu ponto de equilíbrio, que é quando não gera lucro ou prejuízo.</t>
        </r>
        <r>
          <rPr>
            <sz val="9"/>
            <color indexed="81"/>
            <rFont val="Tahoma"/>
            <family val="2"/>
          </rPr>
          <t xml:space="preserve">
Exemplo que na sua empresa você tenha um custo de despesas de R$ 100.000,00 (cem mil reais) e que durante a simulação a sua margem de contribuição unitária de seu mix de produtos desse R$ 15,00 por m2, logo para você atingir o seu ponto de equilíbrio para não tomar prejuízo você precisaria vender 6.666,67 m2 somente para pagar seu custo de despesas, caso você projete ter um lucro de R$ 50.000,00 você precisrá vender além dos 6.666,67 m2, mais a quantia de 3.333,33 m2 para gerar o lucro de R$ 50.000,00, totalizando um montante de 10.000 m2 (Dez mil metros quadrados com uma margem unitária de R$ 15,00 por m2 dentro do seu mix de produtos.
Por este motivo que margens menores que 20% dentro de um preço médio é um perigo devido a necessidade de se ter que aumentar o volume de vendas para pagamentos dos custos de despesas, sem contar que margens pequenas fazem excesso de oferta no mercado devido a necessidade de se ganhar em volume.
Fique atento com a margem, você pode projetar até 30% mas não adiantará nada se você não conseguir passar seu ponto de equilíbrio para a geração de lucro na sua DRE.</t>
        </r>
      </text>
    </comment>
    <comment ref="H5" authorId="0">
      <text>
        <r>
          <rPr>
            <b/>
            <sz val="9"/>
            <color indexed="81"/>
            <rFont val="Tahoma"/>
            <family val="2"/>
          </rPr>
          <t>Dell:</t>
        </r>
        <r>
          <rPr>
            <sz val="9"/>
            <color indexed="81"/>
            <rFont val="Tahoma"/>
            <family val="2"/>
          </rPr>
          <t xml:space="preserve">
Este será o montante que forma o Markup.</t>
        </r>
      </text>
    </comment>
    <comment ref="J5" authorId="2">
      <text>
        <r>
          <rPr>
            <b/>
            <sz val="9"/>
            <color indexed="81"/>
            <rFont val="Tahoma"/>
            <family val="2"/>
          </rPr>
          <t>Usuário do Windows:</t>
        </r>
        <r>
          <rPr>
            <sz val="9"/>
            <color indexed="81"/>
            <rFont val="Tahoma"/>
            <family val="2"/>
          </rPr>
          <t xml:space="preserve">
Markup divisor você pegará o custo na célula Q9 e dividirá por este índice</t>
        </r>
      </text>
    </comment>
    <comment ref="G6" authorId="2">
      <text>
        <r>
          <rPr>
            <b/>
            <sz val="9"/>
            <color indexed="81"/>
            <rFont val="Tahoma"/>
            <family val="2"/>
          </rPr>
          <t>Usuário do Windows:</t>
        </r>
        <r>
          <rPr>
            <sz val="9"/>
            <color indexed="81"/>
            <rFont val="Tahoma"/>
            <family val="2"/>
          </rPr>
          <t xml:space="preserve">
Atenção,  se você não contabilizar custo com mão de obra dos serradores,ajudantes, resinadores, polidores no custo de industrialização no quadro “Resumo dos Custos”  e optar por controlar este custo como custos de despesas, a sua margem de contribuição deverá ser</t>
        </r>
        <r>
          <rPr>
            <b/>
            <sz val="9"/>
            <color indexed="81"/>
            <rFont val="Tahoma"/>
            <family val="2"/>
          </rPr>
          <t xml:space="preserve"> mínima de 28% a 30% no Markup.</t>
        </r>
      </text>
    </comment>
    <comment ref="N8" authorId="2">
      <text>
        <r>
          <rPr>
            <b/>
            <sz val="9"/>
            <color indexed="81"/>
            <rFont val="Tahoma"/>
            <family val="2"/>
          </rPr>
          <t>Usuário do Windows:</t>
        </r>
        <r>
          <rPr>
            <sz val="9"/>
            <color indexed="81"/>
            <rFont val="Tahoma"/>
            <family val="2"/>
          </rPr>
          <t xml:space="preserve">
Quando você trabalha com uma margem de contribuição menor que 20% o seu risco de levar prejuízo será um pouco maior pois você terá a necessidade de vender mais M2 para pagar seus custos de despesas fixas</t>
        </r>
      </text>
    </comment>
    <comment ref="B10" authorId="0">
      <text>
        <r>
          <rPr>
            <b/>
            <sz val="9"/>
            <color indexed="81"/>
            <rFont val="Tahoma"/>
            <family val="2"/>
          </rPr>
          <t>Dell:</t>
        </r>
        <r>
          <rPr>
            <sz val="9"/>
            <color indexed="81"/>
            <rFont val="Tahoma"/>
            <family val="2"/>
          </rPr>
          <t xml:space="preserve">
Um metro cúbico equivale a 1.000
Se você usa o taco de 33 milímetros para serrar 3 cm e sua lâmina tem 5 milímetros de espessura, isto daria um total de 38mm
Os casqueiros consomem na média 5%
Então a conta seria (1.000 / 38) - 5% = </t>
        </r>
        <r>
          <rPr>
            <b/>
            <sz val="9"/>
            <color indexed="81"/>
            <rFont val="Tahoma"/>
            <family val="2"/>
          </rPr>
          <t>25 m2/m3 3cm</t>
        </r>
        <r>
          <rPr>
            <sz val="9"/>
            <color indexed="81"/>
            <rFont val="Tahoma"/>
            <family val="2"/>
          </rPr>
          <t xml:space="preserve">
O mesmo critério você usa para qualquer espessura alterando o taco, veja um exemplo para taco de 24 milímetros para chapas de 2 cm
Então a conta seria (1.000 / 29) - 5% = </t>
        </r>
        <r>
          <rPr>
            <b/>
            <sz val="9"/>
            <color indexed="81"/>
            <rFont val="Tahoma"/>
            <family val="2"/>
          </rPr>
          <t>32,75 m2/m3 2cm</t>
        </r>
        <r>
          <rPr>
            <sz val="9"/>
            <color indexed="81"/>
            <rFont val="Tahoma"/>
            <family val="2"/>
          </rPr>
          <t xml:space="preserve">
Um exemplo para chapas de 1,5 cm com taco de 19 mm, então a conta seria (1.000 / 24 ) - 5% =</t>
        </r>
        <r>
          <rPr>
            <b/>
            <sz val="9"/>
            <color indexed="81"/>
            <rFont val="Tahoma"/>
            <family val="2"/>
          </rPr>
          <t xml:space="preserve"> 39,58 m2/m3 1,5 cm</t>
        </r>
        <r>
          <rPr>
            <sz val="9"/>
            <color indexed="81"/>
            <rFont val="Tahoma"/>
            <family val="2"/>
          </rPr>
          <t xml:space="preserve">
Para multifios o modelo se acemelha, você deverá pegar o centro a centro do fio na roda guia.
Em geral os multifios para 2 cm tem de centro a centro 29 milímetros, então a conta neste exemplo seria ;
(1.000 / 29) - 5% = </t>
        </r>
        <r>
          <rPr>
            <b/>
            <sz val="9"/>
            <color indexed="81"/>
            <rFont val="Tahoma"/>
            <family val="2"/>
          </rPr>
          <t>32,75 m2/m3 2cm</t>
        </r>
        <r>
          <rPr>
            <sz val="9"/>
            <color indexed="81"/>
            <rFont val="Tahoma"/>
            <family val="2"/>
          </rPr>
          <t xml:space="preserve">
</t>
        </r>
        <r>
          <rPr>
            <b/>
            <sz val="9"/>
            <color indexed="81"/>
            <rFont val="Tahoma"/>
            <family val="2"/>
          </rPr>
          <t>Você deverá identificar na sua empresa qual é este rendimento.</t>
        </r>
      </text>
    </comment>
    <comment ref="C10" authorId="2">
      <text>
        <r>
          <rPr>
            <b/>
            <sz val="9"/>
            <color indexed="81"/>
            <rFont val="Tahoma"/>
            <family val="2"/>
          </rPr>
          <t>Usuário do Windows:</t>
        </r>
        <r>
          <rPr>
            <sz val="9"/>
            <color indexed="81"/>
            <rFont val="Tahoma"/>
            <family val="2"/>
          </rPr>
          <t xml:space="preserve">
Não utilize cotação do dia, você precisará ficar sintonizado com o mercado, muitas empresas baixam o preço por cotações diárias e se dão mal quando que na verdade nunca se deveria baixar preço em dólar, este é um erro do setor pois quando a cotação do dólar cai o cliente não aceita subir os preços visto que eles quase não tem inflação em seus países.
Exemplo que o dólar de R$ 3,00 venha para R$ 2,70 o setor de cara já perde 10% na margem que já é muito baixa em se tratando dos riscos que corremos.</t>
        </r>
      </text>
    </comment>
    <comment ref="D10" authorId="0">
      <text>
        <r>
          <rPr>
            <b/>
            <sz val="9"/>
            <color indexed="81"/>
            <rFont val="Tahoma"/>
            <family val="2"/>
          </rPr>
          <t>Dell:</t>
        </r>
        <r>
          <rPr>
            <sz val="9"/>
            <color indexed="81"/>
            <rFont val="Tahoma"/>
            <family val="2"/>
          </rPr>
          <t xml:space="preserve">
O preço do bloco nesta planilha deverá ser sempre em dólar</t>
        </r>
      </text>
    </comment>
    <comment ref="H10" authorId="2">
      <text>
        <r>
          <rPr>
            <b/>
            <sz val="9"/>
            <color indexed="81"/>
            <rFont val="Tahoma"/>
            <family val="2"/>
          </rPr>
          <t>Usuário do Windows:</t>
        </r>
        <r>
          <rPr>
            <sz val="9"/>
            <color indexed="81"/>
            <rFont val="Tahoma"/>
            <family val="2"/>
          </rPr>
          <t xml:space="preserve">
Nesta célula você deverá informar o custo por m2 do envelopamento do material
</t>
        </r>
      </text>
    </comment>
    <comment ref="M10" authorId="0">
      <text>
        <r>
          <rPr>
            <b/>
            <sz val="9"/>
            <color indexed="81"/>
            <rFont val="Tahoma"/>
            <family val="2"/>
          </rPr>
          <t>Dell:</t>
        </r>
        <r>
          <rPr>
            <sz val="9"/>
            <color indexed="81"/>
            <rFont val="Tahoma"/>
            <family val="2"/>
          </rPr>
          <t xml:space="preserve">
materiais com polimento direto tem um custo menor que os levigados para resina pois a taxa de ocupação da máquina é menor, nos materiais resinados ou que removam produto a taxa de ocupação é maior se tornando o custo mais caro devido a energia, mão de obra, depreciação, manutenção, etc.</t>
        </r>
      </text>
    </comment>
    <comment ref="P10" authorId="0">
      <text>
        <r>
          <rPr>
            <b/>
            <sz val="9"/>
            <color indexed="81"/>
            <rFont val="Tahoma"/>
            <family val="2"/>
          </rPr>
          <t>Dell:</t>
        </r>
        <r>
          <rPr>
            <sz val="9"/>
            <color indexed="81"/>
            <rFont val="Tahoma"/>
            <family val="2"/>
          </rPr>
          <t xml:space="preserve">
Somente na exportação que se tem este custo, para que a planilha não ficasse muito grande, você informará todo o seu custo de ovação (pregos, madeiras, parafusos, plástico, etc) fretes até o porto, taxas de despacho e liberação do container, normalmente o custo para 3 cm fica em torno de 18,00 a 20,00 reais e no 2 cm de 10,00 a 12,00 reais.</t>
        </r>
      </text>
    </comment>
    <comment ref="F13" authorId="2">
      <text>
        <r>
          <rPr>
            <b/>
            <sz val="9"/>
            <color indexed="81"/>
            <rFont val="Tahoma"/>
            <family val="2"/>
          </rPr>
          <t>Usuário do Windows:</t>
        </r>
        <r>
          <rPr>
            <sz val="9"/>
            <color indexed="81"/>
            <rFont val="Tahoma"/>
            <family val="2"/>
          </rPr>
          <t xml:space="preserve">
Esta margem de contribuição unitária é a que o Markup projetou</t>
        </r>
      </text>
    </comment>
    <comment ref="J13" authorId="0">
      <text>
        <r>
          <rPr>
            <b/>
            <sz val="9"/>
            <color indexed="81"/>
            <rFont val="Tahoma"/>
            <family val="2"/>
          </rPr>
          <t>Dell:</t>
        </r>
        <r>
          <rPr>
            <sz val="9"/>
            <color indexed="81"/>
            <rFont val="Tahoma"/>
            <family val="2"/>
          </rPr>
          <t xml:space="preserve">
Esta margem é a que o simulador de vendas por classificação está te mostrando, o ideal é que ela fique igual ou superior a margem projetada pelo Markup</t>
        </r>
      </text>
    </comment>
    <comment ref="K13" authorId="0">
      <text>
        <r>
          <rPr>
            <b/>
            <sz val="9"/>
            <color indexed="81"/>
            <rFont val="Tahoma"/>
            <family val="2"/>
          </rPr>
          <t>Dell:</t>
        </r>
        <r>
          <rPr>
            <sz val="9"/>
            <color indexed="81"/>
            <rFont val="Tahoma"/>
            <family val="2"/>
          </rPr>
          <t xml:space="preserve">
Toda vez que der alerta amarelo, significa que a sua margem unitária simulada, está menor que a indicada pelo Markup, tome cuidado.</t>
        </r>
      </text>
    </comment>
    <comment ref="C14" authorId="0">
      <text>
        <r>
          <rPr>
            <b/>
            <sz val="9"/>
            <color indexed="81"/>
            <rFont val="Tahoma"/>
            <family val="2"/>
          </rPr>
          <t>Dell:</t>
        </r>
        <r>
          <rPr>
            <sz val="9"/>
            <color indexed="81"/>
            <rFont val="Tahoma"/>
            <family val="2"/>
          </rPr>
          <t xml:space="preserve">
Este é o preço médio que você está simulando conforme classificações e aproveitamento</t>
        </r>
      </text>
    </comment>
    <comment ref="D14" authorId="2">
      <text>
        <r>
          <rPr>
            <b/>
            <sz val="9"/>
            <color indexed="81"/>
            <rFont val="Tahoma"/>
            <family val="2"/>
          </rPr>
          <t>Usuário do Windows:</t>
        </r>
        <r>
          <rPr>
            <sz val="9"/>
            <color indexed="81"/>
            <rFont val="Tahoma"/>
            <family val="2"/>
          </rPr>
          <t xml:space="preserve">
Neste simulador, você deverá informar o preço de venda de cada classificação e quantos % de cada classificação os blocos que você marca te dão em média, ao lado será informado o preço médio de venda e a margem de contribuição simulada com os preços informados por você.
Você deverá manter o preço de primeira sempre favorável ao preço que compense o que você perderá no material de segunda e terceira, principalmente na exportação que está cada vez mais exigente com a qualidade.
As classificações que forem 0,00% o preço também deverá ser R$ 0,00.
Este simulador é independente da planilha, as alterações de bloco,frete e custos não influenciam na sua composição, ao receber a informação do preço médio quando alterado qualquer custo ou um novo material, você deverá ajustar os preços novamento para o simulador te dá a informações corretas por classificações e preços. </t>
        </r>
      </text>
    </comment>
    <comment ref="J14" authorId="2">
      <text>
        <r>
          <rPr>
            <b/>
            <sz val="9"/>
            <color indexed="81"/>
            <rFont val="Tahoma"/>
            <family val="2"/>
          </rPr>
          <t>Usuário do Windows:</t>
        </r>
        <r>
          <rPr>
            <sz val="9"/>
            <color indexed="81"/>
            <rFont val="Tahoma"/>
            <family val="2"/>
          </rPr>
          <t xml:space="preserve">
Dentro das informações que você simulou nas classificações, o seu preço médio deverá ficar acima ou maior que o projetado no Markup, você deverá sempre valorizar a maior o material de primeira e satandard para que você possa pagar o prejuízo das outras classificações e ter uma preço mais em conta para girar o material de qualidade inferior.</t>
        </r>
      </text>
    </comment>
    <comment ref="K14" authorId="2">
      <text>
        <r>
          <rPr>
            <b/>
            <sz val="9"/>
            <color indexed="81"/>
            <rFont val="Tahoma"/>
            <family val="2"/>
          </rPr>
          <t>Usuário do Windows:</t>
        </r>
        <r>
          <rPr>
            <sz val="9"/>
            <color indexed="81"/>
            <rFont val="Tahoma"/>
            <family val="2"/>
          </rPr>
          <t xml:space="preserve">
Quando você trabalha com uma margem de contribuição menor que 20% o seu risco de levar prejuízo será um pouco maior pois você terá a necessidade de vender mais M2 para pagar seus custos de despesas fixas</t>
        </r>
      </text>
    </comment>
    <comment ref="L14" authorId="0">
      <text>
        <r>
          <rPr>
            <b/>
            <sz val="9"/>
            <color indexed="81"/>
            <rFont val="Tahoma"/>
            <family val="2"/>
          </rPr>
          <t>Dell:</t>
        </r>
        <r>
          <rPr>
            <sz val="9"/>
            <color indexed="81"/>
            <rFont val="Tahoma"/>
            <family val="2"/>
          </rPr>
          <t xml:space="preserve">
Nesta célula você tem o quanto o material irá contribuir por m2 para pagar seu custo de despesas, vale lembrar que isto não é lucro líquido, o lucro só acontecerá se você vender uma quantidade de produtos que venham a pagar seu custo de despesas e sobrar resultado positivo, diferente disso você estará levando prejuízo pois a despesa irá morder seu capital de giro.</t>
        </r>
      </text>
    </comment>
    <comment ref="D15" authorId="0">
      <text>
        <r>
          <rPr>
            <b/>
            <sz val="9"/>
            <color indexed="81"/>
            <rFont val="Tahoma"/>
            <family val="2"/>
          </rPr>
          <t>Dell:</t>
        </r>
        <r>
          <rPr>
            <sz val="9"/>
            <color indexed="81"/>
            <rFont val="Tahoma"/>
            <family val="2"/>
          </rPr>
          <t xml:space="preserve">
Este preço da Classificação A deverá ser sempre compensado pelo que perdemos para vender o material comercial e de segunda. 
O ideal na exportação  é descontar do preço médio 60% na classificação C, 30% na classificação B e ir preenchendo o valor na classificação A, até que a planilha te dê o sinal verde para venda
Os aproveitamentos por classificação ideais para que o seu estoque não fique parado e roube a margem de contribuição projetada é que fique assim.
A=70% B=20% C=10%, você rebaixa o preço do material inferior e deixa a classificação A com o cargo de cobrir as perdas das outras classificações</t>
        </r>
      </text>
    </comment>
    <comment ref="I15" authorId="2">
      <text>
        <r>
          <rPr>
            <b/>
            <sz val="9"/>
            <color indexed="81"/>
            <rFont val="Tahoma"/>
            <family val="2"/>
          </rPr>
          <t>Usuário do Windows:</t>
        </r>
        <r>
          <rPr>
            <sz val="9"/>
            <color indexed="81"/>
            <rFont val="Tahoma"/>
            <family val="2"/>
          </rPr>
          <t xml:space="preserve">
A soma das classificações não pode ser maior que 100% e nem menor.
</t>
        </r>
      </text>
    </comment>
    <comment ref="K17" authorId="2">
      <text>
        <r>
          <rPr>
            <b/>
            <sz val="9"/>
            <color indexed="81"/>
            <rFont val="Tahoma"/>
            <family val="2"/>
          </rPr>
          <t>Usuário do Windows:</t>
        </r>
        <r>
          <rPr>
            <sz val="9"/>
            <color indexed="81"/>
            <rFont val="Tahoma"/>
            <family val="2"/>
          </rPr>
          <t xml:space="preserve">
Este simulador sempre dará diferença de centavos, isto ocorre porque trabalhamos com 3 casas decimais que é o sqft 10,764. E a relação m2/m2 e o dólar com duas casas decimais, por isso sempre dará estes centavos de diferença</t>
        </r>
      </text>
    </comment>
    <comment ref="B28" authorId="0">
      <text>
        <r>
          <rPr>
            <b/>
            <sz val="9"/>
            <color indexed="81"/>
            <rFont val="Tahoma"/>
            <family val="2"/>
          </rPr>
          <t>Dell:</t>
        </r>
        <r>
          <rPr>
            <sz val="9"/>
            <color indexed="81"/>
            <rFont val="Tahoma"/>
            <family val="2"/>
          </rPr>
          <t xml:space="preserve">
Nestes campos a planilha te informa quanto de cada ítem do markup custa em cima do seu preço de venda</t>
        </r>
      </text>
    </comment>
  </commentList>
</comments>
</file>

<file path=xl/comments7.xml><?xml version="1.0" encoding="utf-8"?>
<comments xmlns="http://schemas.openxmlformats.org/spreadsheetml/2006/main">
  <authors>
    <author>Usuário do Windows</author>
    <author>Dell</author>
    <author>Asus</author>
    <author>tiago</author>
  </authors>
  <commentList>
    <comment ref="B4" authorId="0">
      <text>
        <r>
          <rPr>
            <sz val="9"/>
            <color indexed="81"/>
            <rFont val="Tahoma"/>
            <family val="2"/>
          </rPr>
          <t xml:space="preserve">Um metro cúbico equivale a 1.000
Se você usa o taco de 24 milímetros para serrar 2 cm e sua lâmina tem 5 milímetros de espessura, isto daria um total de 29mm
Os casqueiros consomem na média 5%
Veja um exemplo para taco de 24 milímetros para chapas de 2 cm
Então a conta seria (1.000 / 29) - 5% = 32,75 m2/m3 </t>
        </r>
        <r>
          <rPr>
            <b/>
            <sz val="9"/>
            <color indexed="81"/>
            <rFont val="Tahoma"/>
            <family val="2"/>
          </rPr>
          <t>2cm</t>
        </r>
        <r>
          <rPr>
            <sz val="9"/>
            <color indexed="81"/>
            <rFont val="Tahoma"/>
            <family val="2"/>
          </rPr>
          <t xml:space="preserve">
Um exemplo para chapas de 1,5 cm com taco de 19 mm, então a conta seria (1.000 / 24 ) - 5% = 39,58 m2/m3</t>
        </r>
        <r>
          <rPr>
            <b/>
            <sz val="9"/>
            <color indexed="81"/>
            <rFont val="Tahoma"/>
            <family val="2"/>
          </rPr>
          <t xml:space="preserve"> 1,5 cm</t>
        </r>
      </text>
    </comment>
    <comment ref="P4" authorId="1">
      <text>
        <r>
          <rPr>
            <b/>
            <sz val="9"/>
            <color indexed="81"/>
            <rFont val="Tahoma"/>
            <family val="2"/>
          </rPr>
          <t>Dell:</t>
        </r>
        <r>
          <rPr>
            <sz val="9"/>
            <color indexed="81"/>
            <rFont val="Tahoma"/>
            <family val="2"/>
          </rPr>
          <t xml:space="preserve">
O markup como método de precificação permite o controle do preço de venda, por meio de um indicador ou índice que, aplicado sobre o custo de um produto, determina o preço de venda e comercialização. Um markup é adicionado ao custo total incorrido pelo produtor de um bem ou serviço com propósito de gerar uma margem de contribuição satisfatória para a sobrevivência da organização. 
As consequências das má gestão financeira são devastadoras, é muito natural o empreendedor constituir uma empresa e fechar as portas por falta de planejamento e conhecimentos básicos para a geração de resultados positivos na sua empresa.
</t>
        </r>
        <r>
          <rPr>
            <b/>
            <sz val="9"/>
            <color indexed="81"/>
            <rFont val="Tahoma"/>
            <family val="2"/>
          </rPr>
          <t>Fonte : Portal administradores.</t>
        </r>
      </text>
    </comment>
    <comment ref="H5" authorId="2">
      <text>
        <r>
          <rPr>
            <b/>
            <sz val="9"/>
            <color indexed="81"/>
            <rFont val="Tahoma"/>
            <family val="2"/>
          </rPr>
          <t>Asus:</t>
        </r>
        <r>
          <rPr>
            <sz val="9"/>
            <color indexed="81"/>
            <rFont val="Tahoma"/>
            <family val="2"/>
          </rPr>
          <t xml:space="preserve">
 CPRB Contribuição Previdenciária sobre a Receita Bruta, representa o INSS sobre a receita de mercado interno no lucro presumido ou real, e a CPP Contribuição Patronal Previdenciária existente no simples nacional, lance o valor do seu regime tributário nesta célula, caso seja lucro presumido ou real e seu contador opte por pagar pela folha e não pelo faturamento de mercado interno ela deve ser 0,00%</t>
        </r>
      </text>
    </comment>
    <comment ref="J5" authorId="2">
      <text>
        <r>
          <rPr>
            <sz val="9"/>
            <color indexed="81"/>
            <rFont val="Tahoma"/>
            <family val="2"/>
          </rPr>
          <t xml:space="preserve">Este adcional de 10% foi aplicado neste ano de 2017 pelo governo estadual para todas as empresas que tem contrato de competitividade a fim de reforçar o caixa do estado 
Quando este imposto acabar, você poderá trocar o nome desta célular pois ela não é protegida, ou caso surja um novo imposto você poderá utilizar ela mesmo alterando para o novo nome
</t>
        </r>
      </text>
    </comment>
    <comment ref="L5" authorId="2">
      <text>
        <r>
          <rPr>
            <b/>
            <sz val="9"/>
            <color indexed="81"/>
            <rFont val="Tahoma"/>
            <family val="2"/>
          </rPr>
          <t>Asus:</t>
        </r>
        <r>
          <rPr>
            <sz val="9"/>
            <color indexed="81"/>
            <rFont val="Tahoma"/>
            <family val="2"/>
          </rPr>
          <t xml:space="preserve">
As empresas precisam provisionar este prejuízo visto que ele é abatido da sua margem, logo se você não insere ele no preço de venda, a sua margem será ainda menor.
</t>
        </r>
      </text>
    </comment>
    <comment ref="M5" authorId="2">
      <text>
        <r>
          <rPr>
            <b/>
            <sz val="9"/>
            <color indexed="81"/>
            <rFont val="Tahoma"/>
            <family val="2"/>
          </rPr>
          <t>Asus:</t>
        </r>
        <r>
          <rPr>
            <sz val="9"/>
            <color indexed="81"/>
            <rFont val="Tahoma"/>
            <family val="2"/>
          </rPr>
          <t xml:space="preserve">
Muitas empresas dão comissão para engenheiros e representantes de obras sem que essa conta seja aplicada ao preço de venda.
Uma empresa fechou uma obra com um Shoping de SP e deu 5% para o engenheiro e 3% para o comprador, como ela não jogou estes 8% de comissão no Markup eu disse a ele que praticamente ele pagou para trabalhar nesta obra e quem ganhou foi o engenheiro e o comprador.
Se ele tivesse inserido este custo no Markup ele não seria prejudicado visto que em cima da comissão ele pagou todos os impostos da NF. 
Significa que em cima dos quase R$ 50.000,00 pagos de comissão, ele foi tributado em icms , ipi e todos os outros impostos federais aumentando ainda mais o seu prejuízo.
</t>
        </r>
        <r>
          <rPr>
            <b/>
            <sz val="9"/>
            <color indexed="81"/>
            <rFont val="Tahoma"/>
            <family val="2"/>
          </rPr>
          <t>É preciso ficar atento em ganhar dinheiro, e não pagar para trabalhar.</t>
        </r>
      </text>
    </comment>
    <comment ref="N5" authorId="2">
      <text>
        <r>
          <rPr>
            <b/>
            <sz val="9"/>
            <color indexed="81"/>
            <rFont val="Tahoma"/>
            <family val="2"/>
          </rPr>
          <t>Asus:</t>
        </r>
        <r>
          <rPr>
            <sz val="9"/>
            <color indexed="81"/>
            <rFont val="Tahoma"/>
            <family val="2"/>
          </rPr>
          <t xml:space="preserve">
Pessoal, a margem bruta ou margem de contribuição de 20% não significa lucro de 20%, significa que este material irá contribuir em um determinado valor por m2 para pagar o seu custo de despesas geral da sua empresa, todos devem saber a diferença entre custo e despesa, custos são todos diretamente ligados ao material e geralmente são mais fáceis de identificar, como blocos, depreciação, manutenção, insumos e mão-de-obra de funcionários dos centros de custos produtivos, despesas são um pouco mais difíceis de serem identificados, como mão-de-obra de funcionários dos centros de apoio, pró labore dos sócios que prestam serviço referente ao funcionamento da sua empresa englobando todas as despesas para ela se manter funcionando, desde uma caneta até tudo que for necessário para dá suporte a comercialização do nosso material que são as rochas ornamentais, você pode projetar uma margem de 20% </t>
        </r>
        <r>
          <rPr>
            <b/>
            <sz val="9"/>
            <color indexed="81"/>
            <rFont val="Tahoma"/>
            <family val="2"/>
          </rPr>
          <t>e ainda levar prejuízo se você não ultrapassar seu ponto de equilíbrio, que é quando não gera lucro ou prejuízo.</t>
        </r>
        <r>
          <rPr>
            <sz val="9"/>
            <color indexed="81"/>
            <rFont val="Tahoma"/>
            <family val="2"/>
          </rPr>
          <t xml:space="preserve">
Exemplo que na sua empresa você tenha um custo de despesas de R$ 100.000,00 (cem mil reais) e que durante a simulação a sua margem de contribuição unitária de seu mix de produtos desse R$ 15,00 por m2, logo para você atingir o seu ponto de equilíbrio para não tomar prejuízo você precisaria vender 6.666,67 m2 somente para pagar seu custo de despesas, caso você projete ter um lucro de R$ 50.000,00 você precisrá vender além dos 6.666,67 m2, mais a quantia de 3.333,33 m2  para gerar o lucro de R$ 50.000,00, totalizando um montante de 10.000 m2 (Dez mil metros quadrados com uma margem unitária de R$ 15,00 por m2 dentro do seu mix de produtos.
Por este motivo que margens menores que 20% dentro de um preço médio é um perigo devido a necessidade de se ter que aumentar o volume de vendas para pagamentos dos custos de despesas, sem contar que margens pequenas fazem excesso de oferta no mercado devido a necessidade de se ganhar em volume.
Fique atento com a margem, você pode projetar até 30% mas não adiantará nada se você não conseguir passar seu ponto de equilíbrio para a geração de lucro na sua DRE.</t>
        </r>
      </text>
    </comment>
    <comment ref="O5" authorId="1">
      <text>
        <r>
          <rPr>
            <b/>
            <sz val="9"/>
            <color indexed="81"/>
            <rFont val="Tahoma"/>
            <family val="2"/>
          </rPr>
          <t>Dell:</t>
        </r>
        <r>
          <rPr>
            <sz val="9"/>
            <color indexed="81"/>
            <rFont val="Tahoma"/>
            <family val="2"/>
          </rPr>
          <t xml:space="preserve">
Este será o montante que forma o Markup.</t>
        </r>
      </text>
    </comment>
    <comment ref="K7" authorId="1">
      <text>
        <r>
          <rPr>
            <b/>
            <sz val="9"/>
            <color indexed="81"/>
            <rFont val="Tahoma"/>
            <family val="2"/>
          </rPr>
          <t>Dell:</t>
        </r>
        <r>
          <rPr>
            <sz val="9"/>
            <color indexed="81"/>
            <rFont val="Tahoma"/>
            <family val="2"/>
          </rPr>
          <t xml:space="preserve">
Quando você trabalha com uma margem de contribuição menor que 20% o seu risco de levar prejuízo será um pouco maior pois você terá a necessidade de vender mais M2 para pagar seus custos de despesas fixas</t>
        </r>
      </text>
    </comment>
    <comment ref="M9" authorId="1">
      <text>
        <r>
          <rPr>
            <b/>
            <sz val="9"/>
            <color indexed="81"/>
            <rFont val="Tahoma"/>
            <family val="2"/>
          </rPr>
          <t>Dell:</t>
        </r>
        <r>
          <rPr>
            <sz val="9"/>
            <color indexed="81"/>
            <rFont val="Tahoma"/>
            <family val="2"/>
          </rPr>
          <t xml:space="preserve">
A perda comparada a medida líquida da chapa para a produção de ladrilhos sempre  existirá. A maioria dos casos fica na casa de 7%, porém você sempre precisará efetuar cortes que dê o melhor aproveitamento. 
Exemplo que você tem uma chapa com 2,85 x 1,75 líquido, se você efetuar o corte nas medidas de ladrilho 55x55 a sua perda será de  9,03%.
Exemplo que se tenha 60 chapas de 4,9875 m2 a um custo de R$ 50,00 o m2 totalizando R$ 14.962,50, se você recortar tudo em ladrilhos 55x55 você terá um montante de 272,25 m2 de ladrilhos, se você pegar 14.962,50 e dividir por 272,25 m2 de ladrilho o seu custo de material passará a ser de R$ 54,95, por isso a perda deverá sempre ser em cima do material para depois entrar o custo de corte, bisote e embalagens. 
</t>
        </r>
      </text>
    </comment>
    <comment ref="M12" authorId="0">
      <text>
        <r>
          <rPr>
            <b/>
            <sz val="9"/>
            <color indexed="81"/>
            <rFont val="Tahoma"/>
            <family val="2"/>
          </rPr>
          <t>Usuário do Windows:</t>
        </r>
        <r>
          <rPr>
            <sz val="9"/>
            <color indexed="81"/>
            <rFont val="Tahoma"/>
            <family val="2"/>
          </rPr>
          <t xml:space="preserve">
Esta margem de contribuição unitária é a que o Markup projetou</t>
        </r>
      </text>
    </comment>
    <comment ref="H13" authorId="0">
      <text>
        <r>
          <rPr>
            <b/>
            <sz val="9"/>
            <color indexed="81"/>
            <rFont val="Tahoma"/>
            <family val="2"/>
          </rPr>
          <t>Usuário do Windows:</t>
        </r>
        <r>
          <rPr>
            <sz val="9"/>
            <color indexed="81"/>
            <rFont val="Tahoma"/>
            <family val="2"/>
          </rPr>
          <t xml:space="preserve">
Neste simulador, você deverá informar o preço de venda de cada classificação e quantos % de cada classificação os blocos que você marca te dão em média, ao lado será informado o preço médio de venda e a margem de contribuição simulada com os preços informados por você.
Você deverá manter o preço de primeira sempre favorável ao preço que compense o que você perderá no material de segunda e terceira.
As classificações que forem 0,00% o preço também deverá ser R$ 0,00</t>
        </r>
      </text>
    </comment>
    <comment ref="Q13" authorId="0">
      <text>
        <r>
          <rPr>
            <b/>
            <sz val="9"/>
            <color indexed="81"/>
            <rFont val="Tahoma"/>
            <family val="2"/>
          </rPr>
          <t>Usuário do Windows:</t>
        </r>
        <r>
          <rPr>
            <sz val="9"/>
            <color indexed="81"/>
            <rFont val="Tahoma"/>
            <family val="2"/>
          </rPr>
          <t xml:space="preserve">
Dentro das informações que você simulou, o seu preço médio deverá ficar acima ou maior que o projetado no Markup, você deverá sempre valorizar a maior o material de primeira e satandard para que você possa pagar o prejuízo das outras classificações e ter uma preço mais em conta para girar o material de qualidade inferior.</t>
        </r>
      </text>
    </comment>
    <comment ref="R13" authorId="0">
      <text>
        <r>
          <rPr>
            <b/>
            <sz val="9"/>
            <color indexed="81"/>
            <rFont val="Tahoma"/>
            <family val="2"/>
          </rPr>
          <t>Usuário do Windows:</t>
        </r>
        <r>
          <rPr>
            <sz val="9"/>
            <color indexed="81"/>
            <rFont val="Tahoma"/>
            <family val="2"/>
          </rPr>
          <t xml:space="preserve">
Quando você trabalha com uma margem de contribuição menor que 20% o seu risco de levar prejuízo será um pouco maior pois você terá a necessidade de vender mais M2 para pagar seus custos de despesas fixas</t>
        </r>
      </text>
    </comment>
    <comment ref="S13" authorId="1">
      <text>
        <r>
          <rPr>
            <b/>
            <sz val="9"/>
            <color indexed="81"/>
            <rFont val="Tahoma"/>
            <family val="2"/>
          </rPr>
          <t>Dell:</t>
        </r>
        <r>
          <rPr>
            <sz val="9"/>
            <color indexed="81"/>
            <rFont val="Tahoma"/>
            <family val="2"/>
          </rPr>
          <t xml:space="preserve">
Nesta célula você tem o quanto o material irá contribuir por m2 para pagar seu custo de despesas, vale lembrar que isto não é lucro líquido, o lucro só acontecerá se você vender uma quantidade de produtos que venham a pagar seu custo de despesas e sobrar resultado positivo, diferente disso você estará levando prejuízo pois a despesa irá morder seu capital de giro.</t>
        </r>
      </text>
    </comment>
    <comment ref="P14" authorId="0">
      <text>
        <r>
          <rPr>
            <b/>
            <sz val="9"/>
            <color indexed="81"/>
            <rFont val="Tahoma"/>
            <family val="2"/>
          </rPr>
          <t>Usuário do Windows:</t>
        </r>
        <r>
          <rPr>
            <sz val="9"/>
            <color indexed="81"/>
            <rFont val="Tahoma"/>
            <family val="2"/>
          </rPr>
          <t xml:space="preserve">
A soma das classificações não pode ser maior que 100% e nem menor.
</t>
        </r>
      </text>
    </comment>
    <comment ref="S21" authorId="0">
      <text>
        <r>
          <rPr>
            <b/>
            <sz val="9"/>
            <color indexed="81"/>
            <rFont val="Tahoma"/>
            <family val="2"/>
          </rPr>
          <t>Usuário do Windows:</t>
        </r>
        <r>
          <rPr>
            <sz val="9"/>
            <color indexed="81"/>
            <rFont val="Tahoma"/>
            <family val="2"/>
          </rPr>
          <t xml:space="preserve">
Esta margem é a que o simulador de vendas por classificação está te mostrando, o ideal é que ela fique igual ou superior a margem projetada</t>
        </r>
      </text>
    </comment>
    <comment ref="B23" authorId="1">
      <text>
        <r>
          <rPr>
            <b/>
            <sz val="9"/>
            <color indexed="81"/>
            <rFont val="Tahoma"/>
            <family val="2"/>
          </rPr>
          <t>Dell:</t>
        </r>
        <r>
          <rPr>
            <sz val="9"/>
            <color indexed="81"/>
            <rFont val="Tahoma"/>
            <family val="2"/>
          </rPr>
          <t xml:space="preserve">
Você iniciará pelo preço de venda removendo todos os custos até chegar a R$ 0,00</t>
        </r>
      </text>
    </comment>
    <comment ref="I25" authorId="3">
      <text>
        <r>
          <rPr>
            <b/>
            <sz val="8"/>
            <color indexed="81"/>
            <rFont val="Tahoma"/>
            <family val="2"/>
          </rPr>
          <t>tiago:</t>
        </r>
        <r>
          <rPr>
            <sz val="8"/>
            <color indexed="81"/>
            <rFont val="Tahoma"/>
            <family val="2"/>
          </rPr>
          <t xml:space="preserve">
Veja a forma de calculo nas instruções</t>
        </r>
      </text>
    </comment>
    <comment ref="B28" authorId="1">
      <text>
        <r>
          <rPr>
            <b/>
            <sz val="9"/>
            <color indexed="81"/>
            <rFont val="Tahoma"/>
            <family val="2"/>
          </rPr>
          <t>Dell:</t>
        </r>
        <r>
          <rPr>
            <sz val="9"/>
            <color indexed="81"/>
            <rFont val="Tahoma"/>
            <family val="2"/>
          </rPr>
          <t xml:space="preserve">
Você iniciará pelo preço de custo removendo todos os outros custos até chegar a R$ 0,00</t>
        </r>
      </text>
    </comment>
  </commentList>
</comments>
</file>

<file path=xl/comments8.xml><?xml version="1.0" encoding="utf-8"?>
<comments xmlns="http://schemas.openxmlformats.org/spreadsheetml/2006/main">
  <authors>
    <author>Usuário do Windows</author>
    <author>Dell</author>
  </authors>
  <commentList>
    <comment ref="B1" authorId="0">
      <text>
        <r>
          <rPr>
            <b/>
            <sz val="9"/>
            <color indexed="81"/>
            <rFont val="Tahoma"/>
            <family val="2"/>
          </rPr>
          <t>Usuário do Windows:</t>
        </r>
        <r>
          <rPr>
            <sz val="9"/>
            <color indexed="81"/>
            <rFont val="Tahoma"/>
            <family val="2"/>
          </rPr>
          <t xml:space="preserve">
Esta planilha esta alimentada como teste e modelo, antes de apagar leia e veja como se proceder com o preenchimento, todas as células na cor azul são para inserir texto e valores.</t>
        </r>
      </text>
    </comment>
    <comment ref="E4" authorId="1">
      <text>
        <r>
          <rPr>
            <b/>
            <sz val="9"/>
            <color indexed="81"/>
            <rFont val="Tahoma"/>
            <family val="2"/>
          </rPr>
          <t>Dell:</t>
        </r>
        <r>
          <rPr>
            <sz val="9"/>
            <color indexed="81"/>
            <rFont val="Tahoma"/>
            <family val="2"/>
          </rPr>
          <t xml:space="preserve">
Nestes campos abaixo você classificará se a conta é um CUSTO ou DESPESA conforme matéria na planilha" instruções do preço de vena"</t>
        </r>
      </text>
    </comment>
    <comment ref="F4" authorId="1">
      <text>
        <r>
          <rPr>
            <b/>
            <sz val="9"/>
            <color indexed="81"/>
            <rFont val="Tahoma"/>
            <family val="2"/>
          </rPr>
          <t>Dell:</t>
        </r>
        <r>
          <rPr>
            <sz val="9"/>
            <color indexed="81"/>
            <rFont val="Tahoma"/>
            <family val="2"/>
          </rPr>
          <t xml:space="preserve">
Abaixo você precisará classificar a conta identificando em qual grupo ela pertence, exemplo que você lance o pagamento de um bloco, a conta será matéria prima, que você lance o pagamento de uma conta de celular, a conta será telefone, que você pague uma conta de granalhas, a conta será insumos, e assim por diante.</t>
        </r>
      </text>
    </comment>
    <comment ref="G4" authorId="1">
      <text>
        <r>
          <rPr>
            <b/>
            <sz val="9"/>
            <color indexed="81"/>
            <rFont val="Tahoma"/>
            <family val="2"/>
          </rPr>
          <t>Dell:</t>
        </r>
        <r>
          <rPr>
            <sz val="9"/>
            <color indexed="81"/>
            <rFont val="Tahoma"/>
            <family val="2"/>
          </rPr>
          <t xml:space="preserve">
O centro de custo você já classificará por setor da empresa, vamos supor que você pague uma manutenção de um Bin Laden, o centro de custo será expedição, que você pague uma taxa de licença ambiental, o centro de custo será meio ambiente, que você pague uma caixa de abrasivos, o centro de custo será polimento, e assim por diante.</t>
        </r>
      </text>
    </comment>
    <comment ref="H4" authorId="1">
      <text>
        <r>
          <rPr>
            <b/>
            <sz val="9"/>
            <color indexed="81"/>
            <rFont val="Tahoma"/>
            <family val="2"/>
          </rPr>
          <t>Dell:</t>
        </r>
        <r>
          <rPr>
            <sz val="9"/>
            <color indexed="81"/>
            <rFont val="Tahoma"/>
            <family val="2"/>
          </rPr>
          <t xml:space="preserve">
Em casos de pagamento com mais de um plano de contas você precisará fazer o rateio dos valores, exemplo que você pague R$ 50.000,00 de folha de pagamento, e que metade da folha seja administrativa e outra metade seja produtiva de vários setores da produção, lance dois lançamentos de 25.000,00 usando o plano de conta e centro de custo responsáveis por eles.
Exenplo;
25.000,00 Plano de contas" mão de obra administrativa" e centro de custo "administração"
5.000,00 Plano de contas "mão de obra produtiva" centro de custo" Polimento"
5.000,00 Plano de contas "mão de obra produtiva" centro de custo" Serraria"
5.000,00 Plano de contas "mão de obra produtiva" centro de custo" Acabamento"
5.000,00 Plano de contas "mão de obra produtiva" centro de custo" corte"
5.000,00 Plano de contas "mão de obra produtiva" centro de custo" Resinagem"
</t>
        </r>
      </text>
    </comment>
  </commentList>
</comments>
</file>

<file path=xl/comments9.xml><?xml version="1.0" encoding="utf-8"?>
<comments xmlns="http://schemas.openxmlformats.org/spreadsheetml/2006/main">
  <authors>
    <author>Dell</author>
  </authors>
  <commentList>
    <comment ref="B4" authorId="0">
      <text>
        <r>
          <rPr>
            <b/>
            <sz val="9"/>
            <color indexed="81"/>
            <rFont val="Tahoma"/>
            <family val="2"/>
          </rPr>
          <t>Dell:este gráfico usa a base de dados da planilha controle de despesas, nele você tem a opção de escolher o mês que você deseja visualizar seus pagamentos</t>
        </r>
      </text>
    </comment>
  </commentList>
</comments>
</file>

<file path=xl/sharedStrings.xml><?xml version="1.0" encoding="utf-8"?>
<sst xmlns="http://schemas.openxmlformats.org/spreadsheetml/2006/main" count="3334" uniqueCount="936">
  <si>
    <t>Icms</t>
  </si>
  <si>
    <t>Cofins</t>
  </si>
  <si>
    <t>Irpj</t>
  </si>
  <si>
    <t>Cssl</t>
  </si>
  <si>
    <t>Total</t>
  </si>
  <si>
    <t>IPI</t>
  </si>
  <si>
    <t>Comissão sobre a venda</t>
  </si>
  <si>
    <t>Custo do bloco por m2</t>
  </si>
  <si>
    <t>Custo de frete por m2</t>
  </si>
  <si>
    <t xml:space="preserve">Custo de levigar e polir </t>
  </si>
  <si>
    <t>Custo do material</t>
  </si>
  <si>
    <t>Dedução total</t>
  </si>
  <si>
    <t>Preço de venda</t>
  </si>
  <si>
    <t>Nome do material</t>
  </si>
  <si>
    <t>Impostos</t>
  </si>
  <si>
    <t>Comissão</t>
  </si>
  <si>
    <t>Resumo do Markup</t>
  </si>
  <si>
    <t>2.01.02</t>
  </si>
  <si>
    <t>ICMS</t>
  </si>
  <si>
    <t>2.01.01</t>
  </si>
  <si>
    <r>
      <rPr>
        <sz val="8"/>
        <color rgb="FF000000"/>
        <rFont val="Arial"/>
        <family val="2"/>
      </rPr>
      <t>P</t>
    </r>
    <r>
      <rPr>
        <sz val="8"/>
        <color rgb="FF000000"/>
        <rFont val="Arial"/>
        <family val="2"/>
      </rPr>
      <t>á</t>
    </r>
    <r>
      <rPr>
        <sz val="8"/>
        <color rgb="FF000000"/>
        <rFont val="Arial"/>
        <family val="2"/>
      </rPr>
      <t>g</t>
    </r>
    <r>
      <rPr>
        <sz val="8"/>
        <color rgb="FF000000"/>
        <rFont val="Arial"/>
        <family val="2"/>
      </rPr>
      <t>i</t>
    </r>
    <r>
      <rPr>
        <sz val="8"/>
        <color rgb="FF000000"/>
        <rFont val="Arial"/>
        <family val="2"/>
      </rPr>
      <t>n</t>
    </r>
    <r>
      <rPr>
        <sz val="8"/>
        <color rgb="FF000000"/>
        <rFont val="Arial"/>
        <family val="2"/>
      </rPr>
      <t>a</t>
    </r>
    <r>
      <rPr>
        <sz val="8"/>
        <color rgb="FF000000"/>
        <rFont val="Arial"/>
        <family val="2"/>
      </rPr>
      <t xml:space="preserve"> </t>
    </r>
    <r>
      <rPr>
        <sz val="8"/>
        <color rgb="FF000000"/>
        <rFont val="Arial"/>
        <family val="2"/>
      </rPr>
      <t>:</t>
    </r>
    <r>
      <rPr>
        <sz val="8"/>
        <color rgb="FF000000"/>
        <rFont val="Arial"/>
        <family val="2"/>
      </rPr>
      <t>1</t>
    </r>
  </si>
  <si>
    <t>IMPOSTOS</t>
  </si>
  <si>
    <t>DEVOLUÇÃO DE VENDAS</t>
  </si>
  <si>
    <t>1.04.01</t>
  </si>
  <si>
    <t>DEVOLUÇÕES DE RECEITAS</t>
  </si>
  <si>
    <t>RENDIMENTO DE TITULOS</t>
  </si>
  <si>
    <t>1.03.06</t>
  </si>
  <si>
    <t>RENDIMENTOS DE APLICAÇÃO</t>
  </si>
  <si>
    <t>1.03.05</t>
  </si>
  <si>
    <t>VARIAÇÃO MONETARIA ATIVA</t>
  </si>
  <si>
    <t>1.03.04</t>
  </si>
  <si>
    <t>VARIAÇÃO CAMBIAL ATIVA</t>
  </si>
  <si>
    <t>1.03.03</t>
  </si>
  <si>
    <t>JUROS RECEBIDOS</t>
  </si>
  <si>
    <t>1.03.02</t>
  </si>
  <si>
    <t>DESCONTOS OBTIDOS</t>
  </si>
  <si>
    <t>1.03.01</t>
  </si>
  <si>
    <t>RECEITAS FINANCEIRAS</t>
  </si>
  <si>
    <t>DIFERENÇAS NÃO PAGAS PELO CLIENTE</t>
  </si>
  <si>
    <t>1.02.13</t>
  </si>
  <si>
    <t>PREJUÍZO COM VENDAS</t>
  </si>
  <si>
    <t>1.02.12</t>
  </si>
  <si>
    <t>RECEITAS NÃO IDENTIFICADAS</t>
  </si>
  <si>
    <t>1.02.11</t>
  </si>
  <si>
    <t>ICMS DE FRETE RETIDO</t>
  </si>
  <si>
    <t>1.02.10</t>
  </si>
  <si>
    <t>REEMBOLSO DE SEGUROS</t>
  </si>
  <si>
    <t>1.02.09</t>
  </si>
  <si>
    <t>INTEGRALIZAÇÃO CAPITAL SÓCIOS</t>
  </si>
  <si>
    <t>1.02.08</t>
  </si>
  <si>
    <t>JUROS SOBRE CAPITAL</t>
  </si>
  <si>
    <t>1.02.07</t>
  </si>
  <si>
    <t>RECEBIMENTO DE DIVIDENDOS</t>
  </si>
  <si>
    <t>1.02.06</t>
  </si>
  <si>
    <t>RECUPERAÇÃO DE IMPOSTOS</t>
  </si>
  <si>
    <t>1.02.05</t>
  </si>
  <si>
    <t>RECUPERAÇÃO DE DESPESAS</t>
  </si>
  <si>
    <t>1.02.04</t>
  </si>
  <si>
    <t>RECEITA DE ALUGUEL</t>
  </si>
  <si>
    <t>1.02.03</t>
  </si>
  <si>
    <t>VENDA DE SUCATAS</t>
  </si>
  <si>
    <t>1.02.02</t>
  </si>
  <si>
    <t>VENDA DE IMOBILIZADO</t>
  </si>
  <si>
    <t>1.02.01</t>
  </si>
  <si>
    <t>RECEITAS NÃO OPERACIONAIS</t>
  </si>
  <si>
    <t>RECEITA DE PRODUTOS M.E</t>
  </si>
  <si>
    <t>1.01.05.01</t>
  </si>
  <si>
    <t>RECEITAS DE PRODUTOS MERCADO EXTERNO</t>
  </si>
  <si>
    <t>1.01.05</t>
  </si>
  <si>
    <t>MARRUADA</t>
  </si>
  <si>
    <t>1.01.04.03</t>
  </si>
  <si>
    <t>CACOS</t>
  </si>
  <si>
    <t>1.01.04.02</t>
  </si>
  <si>
    <t>CASQUEIRO</t>
  </si>
  <si>
    <t>1.01.04.01</t>
  </si>
  <si>
    <t>OUTRAS RECEITAS M.I</t>
  </si>
  <si>
    <t>1.01.04</t>
  </si>
  <si>
    <t>CORTE/ACABAMENTO</t>
  </si>
  <si>
    <t>1.01.03.05</t>
  </si>
  <si>
    <t>RESINAGEM/TELAGEM</t>
  </si>
  <si>
    <t>1.01.03.04</t>
  </si>
  <si>
    <t>LEVIGAMENTO</t>
  </si>
  <si>
    <t>1.01.03.03</t>
  </si>
  <si>
    <t>POLIMENTO</t>
  </si>
  <si>
    <t>1.01.03.02</t>
  </si>
  <si>
    <t>SERRADAS</t>
  </si>
  <si>
    <t>1.01.03.01</t>
  </si>
  <si>
    <t>RECEITA DE SERVIÇOS M.I</t>
  </si>
  <si>
    <t>1.01.03</t>
  </si>
  <si>
    <t>CHAPA NATURAL IMP. M.I</t>
  </si>
  <si>
    <t>1.01.02.02</t>
  </si>
  <si>
    <t>CHAPAS ARTIFICIAIS IMP. M.I</t>
  </si>
  <si>
    <t>1.01.02.01</t>
  </si>
  <si>
    <t>RECEITA DE MERCADORIAS M.I</t>
  </si>
  <si>
    <t>1.01.02</t>
  </si>
  <si>
    <t>RECEITA DE PRODUTOS M.I</t>
  </si>
  <si>
    <t>1.01.01.01</t>
  </si>
  <si>
    <t>RECEITA PRODUTOS MERCADO INTERNO</t>
  </si>
  <si>
    <t>1.01.01</t>
  </si>
  <si>
    <t>RECEITAS OPERACIONAIS</t>
  </si>
  <si>
    <t>RECEITA TOTAL</t>
  </si>
  <si>
    <t>FRETES M.E REEMBOLSÁVEIS</t>
  </si>
  <si>
    <t>4.01.08</t>
  </si>
  <si>
    <t>DESPACHOS ADUANEIROS</t>
  </si>
  <si>
    <t>4.01.07</t>
  </si>
  <si>
    <r>
      <rPr>
        <sz val="8"/>
        <color rgb="FF000000"/>
        <rFont val="Arial"/>
        <family val="2"/>
      </rPr>
      <t>P</t>
    </r>
    <r>
      <rPr>
        <sz val="8"/>
        <color rgb="FF000000"/>
        <rFont val="Arial"/>
        <family val="2"/>
      </rPr>
      <t>á</t>
    </r>
    <r>
      <rPr>
        <sz val="8"/>
        <color rgb="FF000000"/>
        <rFont val="Arial"/>
        <family val="2"/>
      </rPr>
      <t>g</t>
    </r>
    <r>
      <rPr>
        <sz val="8"/>
        <color rgb="FF000000"/>
        <rFont val="Arial"/>
        <family val="2"/>
      </rPr>
      <t>i</t>
    </r>
    <r>
      <rPr>
        <sz val="8"/>
        <color rgb="FF000000"/>
        <rFont val="Arial"/>
        <family val="2"/>
      </rPr>
      <t>n</t>
    </r>
    <r>
      <rPr>
        <sz val="8"/>
        <color rgb="FF000000"/>
        <rFont val="Arial"/>
        <family val="2"/>
      </rPr>
      <t>a</t>
    </r>
    <r>
      <rPr>
        <sz val="8"/>
        <color rgb="FF000000"/>
        <rFont val="Arial"/>
        <family val="2"/>
      </rPr>
      <t xml:space="preserve"> </t>
    </r>
    <r>
      <rPr>
        <sz val="8"/>
        <color rgb="FF000000"/>
        <rFont val="Arial"/>
        <family val="2"/>
      </rPr>
      <t>:</t>
    </r>
    <r>
      <rPr>
        <sz val="8"/>
        <color rgb="FF000000"/>
        <rFont val="Arial"/>
        <family val="2"/>
      </rPr>
      <t>2</t>
    </r>
  </si>
  <si>
    <t>ARMAZENAGEM</t>
  </si>
  <si>
    <t>MULTAS DE CARGAS</t>
  </si>
  <si>
    <t>4.01.04</t>
  </si>
  <si>
    <t>SEGURO DE CARGA</t>
  </si>
  <si>
    <t>4.01.03</t>
  </si>
  <si>
    <t>CARGA E DESCARGA</t>
  </si>
  <si>
    <t>4.01.02</t>
  </si>
  <si>
    <t>FRETES DE ENTREGA</t>
  </si>
  <si>
    <t>4.01.01</t>
  </si>
  <si>
    <t>DESPESAS DE ENTREGA</t>
  </si>
  <si>
    <t>OUTRAS DESP. COMERCIAIS</t>
  </si>
  <si>
    <t>3.01.09</t>
  </si>
  <si>
    <t>DIF. NÃO PAGAS CLIENTE</t>
  </si>
  <si>
    <t>3.01.08</t>
  </si>
  <si>
    <t>PREJUÍZOS COM VENDAS</t>
  </si>
  <si>
    <t>3.01.07</t>
  </si>
  <si>
    <t>DESP. CRÉD/COBRANÇA</t>
  </si>
  <si>
    <t>3.01.06</t>
  </si>
  <si>
    <t>PROTEÇÃO AO CRÉDITO (SERASA, EQUIFAX)</t>
  </si>
  <si>
    <t>3.01.05</t>
  </si>
  <si>
    <t>VIAGENS E ESTADIAS</t>
  </si>
  <si>
    <t>3.01.04</t>
  </si>
  <si>
    <t>POSTAGEM</t>
  </si>
  <si>
    <t>3.01.03</t>
  </si>
  <si>
    <t>COMISSÕES VENDEDORES</t>
  </si>
  <si>
    <t>3.01.02</t>
  </si>
  <si>
    <t>COMISSÕES AGENTES</t>
  </si>
  <si>
    <t>3.01.01</t>
  </si>
  <si>
    <t>DESPESA COMERCIAL</t>
  </si>
  <si>
    <t>DESPESAS COMERCIAIS</t>
  </si>
  <si>
    <t>MULTAS SORE TRIBUTAÇÃO</t>
  </si>
  <si>
    <t>2.03.13</t>
  </si>
  <si>
    <t>ICMS FRETE PAGTO</t>
  </si>
  <si>
    <t>2.03.12</t>
  </si>
  <si>
    <t>AUTENTICAÇÃO DE LIVROS</t>
  </si>
  <si>
    <t>2.03.11</t>
  </si>
  <si>
    <t>ICMS DIFERENCIAL</t>
  </si>
  <si>
    <t>2.03.10</t>
  </si>
  <si>
    <t>MULTAS ATRASO/RETIF.</t>
  </si>
  <si>
    <t>2.03.09</t>
  </si>
  <si>
    <t>TAXAS MUNICIPAIS</t>
  </si>
  <si>
    <t>2.03.08</t>
  </si>
  <si>
    <t>TAXAS ESTADUAIS</t>
  </si>
  <si>
    <t>2.03.07</t>
  </si>
  <si>
    <t>TAXAS FEDERAIS</t>
  </si>
  <si>
    <t>2.03.06</t>
  </si>
  <si>
    <t>ALVARÁ DE LOCALIZAÇÃO</t>
  </si>
  <si>
    <t>2.03.05</t>
  </si>
  <si>
    <t>IPVA VEICULOS PESADOS</t>
  </si>
  <si>
    <t>2.03.04</t>
  </si>
  <si>
    <t>IPVA VEÍCULOS LEVES</t>
  </si>
  <si>
    <t>2.03.03</t>
  </si>
  <si>
    <t>ITR</t>
  </si>
  <si>
    <t>2.03.02</t>
  </si>
  <si>
    <t>IPTU</t>
  </si>
  <si>
    <t>2.03.01</t>
  </si>
  <si>
    <t>IMPOSTO E TAXAS</t>
  </si>
  <si>
    <t>CSLL - LUCRO REAL</t>
  </si>
  <si>
    <t>2.02.02</t>
  </si>
  <si>
    <t>IRPJ - LUCRO REAL</t>
  </si>
  <si>
    <t>2.02.01</t>
  </si>
  <si>
    <t>IMPOSTO SOBRE O LUCRO</t>
  </si>
  <si>
    <t>ICMS-ST</t>
  </si>
  <si>
    <t>2.01.10</t>
  </si>
  <si>
    <t>SIMPLES</t>
  </si>
  <si>
    <t>2.01.09</t>
  </si>
  <si>
    <t>CEFEM</t>
  </si>
  <si>
    <t>2.01.08</t>
  </si>
  <si>
    <t>CSLL</t>
  </si>
  <si>
    <t>2.01.07</t>
  </si>
  <si>
    <t>IRPJ</t>
  </si>
  <si>
    <t>2.01.06</t>
  </si>
  <si>
    <t>COFINS</t>
  </si>
  <si>
    <t>2.01.05</t>
  </si>
  <si>
    <t>PIS</t>
  </si>
  <si>
    <t>2.01.04</t>
  </si>
  <si>
    <t>ISS</t>
  </si>
  <si>
    <t>2.01.03</t>
  </si>
  <si>
    <t>POLIMENTO FORA</t>
  </si>
  <si>
    <t>5.04.02</t>
  </si>
  <si>
    <t>SERRADA FORA</t>
  </si>
  <si>
    <t>5.04.01</t>
  </si>
  <si>
    <r>
      <rPr>
        <sz val="8"/>
        <color rgb="FF000000"/>
        <rFont val="Arial"/>
        <family val="2"/>
      </rPr>
      <t>P</t>
    </r>
    <r>
      <rPr>
        <sz val="8"/>
        <color rgb="FF000000"/>
        <rFont val="Arial"/>
        <family val="2"/>
      </rPr>
      <t>á</t>
    </r>
    <r>
      <rPr>
        <sz val="8"/>
        <color rgb="FF000000"/>
        <rFont val="Arial"/>
        <family val="2"/>
      </rPr>
      <t>g</t>
    </r>
    <r>
      <rPr>
        <sz val="8"/>
        <color rgb="FF000000"/>
        <rFont val="Arial"/>
        <family val="2"/>
      </rPr>
      <t>i</t>
    </r>
    <r>
      <rPr>
        <sz val="8"/>
        <color rgb="FF000000"/>
        <rFont val="Arial"/>
        <family val="2"/>
      </rPr>
      <t>n</t>
    </r>
    <r>
      <rPr>
        <sz val="8"/>
        <color rgb="FF000000"/>
        <rFont val="Arial"/>
        <family val="2"/>
      </rPr>
      <t>a</t>
    </r>
    <r>
      <rPr>
        <sz val="8"/>
        <color rgb="FF000000"/>
        <rFont val="Arial"/>
        <family val="2"/>
      </rPr>
      <t xml:space="preserve"> </t>
    </r>
    <r>
      <rPr>
        <sz val="8"/>
        <color rgb="FF000000"/>
        <rFont val="Arial"/>
        <family val="2"/>
      </rPr>
      <t>:</t>
    </r>
    <r>
      <rPr>
        <sz val="8"/>
        <color rgb="FF000000"/>
        <rFont val="Arial"/>
        <family val="2"/>
      </rPr>
      <t>3</t>
    </r>
  </si>
  <si>
    <t>IMPERMEABILIZANTES</t>
  </si>
  <si>
    <t>FERRAMENTAS DE APL. RESINAS E PRODUTOS</t>
  </si>
  <si>
    <t>5.03.23</t>
  </si>
  <si>
    <t>INSUMOS PARA TRATAMENTO DE AGUA</t>
  </si>
  <si>
    <t>5.03.22</t>
  </si>
  <si>
    <t>IDENTIFICADORES DE CHAPAS E BLOCOS</t>
  </si>
  <si>
    <t>5.03.21</t>
  </si>
  <si>
    <t>CABOS DE AÇO EM GERAL</t>
  </si>
  <si>
    <t>5.03.20</t>
  </si>
  <si>
    <t>PINOS / CUNHAS / TACOS / RIPAS TECNIL</t>
  </si>
  <si>
    <t>5.03.19</t>
  </si>
  <si>
    <t>DISCOS DIAMANTADOS</t>
  </si>
  <si>
    <t>5.03.18</t>
  </si>
  <si>
    <t>ABRASIVOS DIAMANTADOS</t>
  </si>
  <si>
    <t>5.03.17</t>
  </si>
  <si>
    <t>FRETES DE INSUMOS</t>
  </si>
  <si>
    <t>5.03.16</t>
  </si>
  <si>
    <t>MADEIRAS P/ SERRARIA</t>
  </si>
  <si>
    <t>5.03.15</t>
  </si>
  <si>
    <t>CUSTOS IMPORTAÇÃO IND.</t>
  </si>
  <si>
    <t>5.03.14</t>
  </si>
  <si>
    <t>OUTROS INSUMOS IND.</t>
  </si>
  <si>
    <t>5.03.13</t>
  </si>
  <si>
    <t>5.03.12</t>
  </si>
  <si>
    <t>ENERGIA IND. - RATEIO</t>
  </si>
  <si>
    <t>5.03.11</t>
  </si>
  <si>
    <t>TELA</t>
  </si>
  <si>
    <t>5.03.10</t>
  </si>
  <si>
    <t>ABRASIVOS CONVENCIONAIS</t>
  </si>
  <si>
    <t>5.03.09</t>
  </si>
  <si>
    <t>CIMENTO SERRARIA</t>
  </si>
  <si>
    <t>5.03.08</t>
  </si>
  <si>
    <t>GESSO/ARGILA</t>
  </si>
  <si>
    <t>5.03.07</t>
  </si>
  <si>
    <t>CAL/BENTONITA</t>
  </si>
  <si>
    <t>5.03.06</t>
  </si>
  <si>
    <t>FIO DIAMANTADO - INDUSTRIA</t>
  </si>
  <si>
    <t>5.03.05</t>
  </si>
  <si>
    <t>RESINAS ENCERAMENTO</t>
  </si>
  <si>
    <t>5.03.04</t>
  </si>
  <si>
    <t>RESINAS POLIMENTO</t>
  </si>
  <si>
    <t>5.03.03</t>
  </si>
  <si>
    <t>LÂMINA</t>
  </si>
  <si>
    <t>5.03.02</t>
  </si>
  <si>
    <t>GRANALHA</t>
  </si>
  <si>
    <t>5.03.01</t>
  </si>
  <si>
    <t>CUSTOS E INSUMOS INDÚSTRIA</t>
  </si>
  <si>
    <t>CUSTOS IMPORTAÇÃO MIN.</t>
  </si>
  <si>
    <t>5.02.09</t>
  </si>
  <si>
    <t>OUTROS INSUMOS MIN.</t>
  </si>
  <si>
    <t>5.02.08</t>
  </si>
  <si>
    <t>ÓLEO DISEL MINERAÇÃO</t>
  </si>
  <si>
    <t>5.02.07</t>
  </si>
  <si>
    <t>ENERGIA MINERAÇÃO</t>
  </si>
  <si>
    <t>5.02.06</t>
  </si>
  <si>
    <t>CONEBIT</t>
  </si>
  <si>
    <t>5.02.05</t>
  </si>
  <si>
    <t>BIT</t>
  </si>
  <si>
    <t>5.02.04</t>
  </si>
  <si>
    <t>MASSA EXPANSIVA</t>
  </si>
  <si>
    <t>5.02.03</t>
  </si>
  <si>
    <t>EXPLOSIVOS</t>
  </si>
  <si>
    <t>5.02.02</t>
  </si>
  <si>
    <t>FIO DIAMANTADO ( MINERAÇÃO)</t>
  </si>
  <si>
    <t>5.02.01</t>
  </si>
  <si>
    <t>INSUMOS MINERAÇÃO</t>
  </si>
  <si>
    <t>FRETES CHAPAS</t>
  </si>
  <si>
    <t>5.01.06</t>
  </si>
  <si>
    <t>FRETES BLOCOS</t>
  </si>
  <si>
    <t>5.01.05</t>
  </si>
  <si>
    <t>OUTRAS MATERIAS-PRIMAS</t>
  </si>
  <si>
    <t>5.01.04</t>
  </si>
  <si>
    <t>CHAPAS DE TERCEIROS</t>
  </si>
  <si>
    <t>5.01.03</t>
  </si>
  <si>
    <t>BLOCOS TERCEIROS</t>
  </si>
  <si>
    <t>5.01.02</t>
  </si>
  <si>
    <t>BLOCOS DO GRUPO</t>
  </si>
  <si>
    <t>5.01.01</t>
  </si>
  <si>
    <t>MATÉRIA-PRIMA</t>
  </si>
  <si>
    <t>CUSTOS</t>
  </si>
  <si>
    <t>SINDICATO FUNCIONÁRIOS</t>
  </si>
  <si>
    <t>6.01.22</t>
  </si>
  <si>
    <t>EMPRÉSTIMOS CONSIGNADOS</t>
  </si>
  <si>
    <t>6.01.21</t>
  </si>
  <si>
    <r>
      <rPr>
        <sz val="8"/>
        <color rgb="FF000000"/>
        <rFont val="Arial"/>
        <family val="2"/>
      </rPr>
      <t>P</t>
    </r>
    <r>
      <rPr>
        <sz val="8"/>
        <color rgb="FF000000"/>
        <rFont val="Arial"/>
        <family val="2"/>
      </rPr>
      <t>á</t>
    </r>
    <r>
      <rPr>
        <sz val="8"/>
        <color rgb="FF000000"/>
        <rFont val="Arial"/>
        <family val="2"/>
      </rPr>
      <t>g</t>
    </r>
    <r>
      <rPr>
        <sz val="8"/>
        <color rgb="FF000000"/>
        <rFont val="Arial"/>
        <family val="2"/>
      </rPr>
      <t>i</t>
    </r>
    <r>
      <rPr>
        <sz val="8"/>
        <color rgb="FF000000"/>
        <rFont val="Arial"/>
        <family val="2"/>
      </rPr>
      <t>n</t>
    </r>
    <r>
      <rPr>
        <sz val="8"/>
        <color rgb="FF000000"/>
        <rFont val="Arial"/>
        <family val="2"/>
      </rPr>
      <t>a</t>
    </r>
    <r>
      <rPr>
        <sz val="8"/>
        <color rgb="FF000000"/>
        <rFont val="Arial"/>
        <family val="2"/>
      </rPr>
      <t xml:space="preserve"> </t>
    </r>
    <r>
      <rPr>
        <sz val="8"/>
        <color rgb="FF000000"/>
        <rFont val="Arial"/>
        <family val="2"/>
      </rPr>
      <t>:</t>
    </r>
    <r>
      <rPr>
        <sz val="8"/>
        <color rgb="FF000000"/>
        <rFont val="Arial"/>
        <family val="2"/>
      </rPr>
      <t>4</t>
    </r>
  </si>
  <si>
    <t>CONFRATERNIZAÇÕES</t>
  </si>
  <si>
    <t>CONVÊNIOS</t>
  </si>
  <si>
    <t>6.01.18</t>
  </si>
  <si>
    <t>TREINAMENTOS</t>
  </si>
  <si>
    <t>6.01.17</t>
  </si>
  <si>
    <t>UNIFORMES E EPI</t>
  </si>
  <si>
    <t>6.01.16</t>
  </si>
  <si>
    <t>SAÚDE E SEGURANÇA DO TRABALHO</t>
  </si>
  <si>
    <t>6.01.15</t>
  </si>
  <si>
    <t>SEGURO DE VIDA</t>
  </si>
  <si>
    <t>6.01.14</t>
  </si>
  <si>
    <t>ASSISTÊNCIA ODONTOLÓGICA</t>
  </si>
  <si>
    <t>6.01.13</t>
  </si>
  <si>
    <t>PLANO DE SAÚDE FUNCIONÁRIO</t>
  </si>
  <si>
    <t>6.01.12</t>
  </si>
  <si>
    <t>PLANO DE SAÚDE EMPRESA</t>
  </si>
  <si>
    <t>6.01.11</t>
  </si>
  <si>
    <t>TRANSPORTE FUNCIONÁRIOS</t>
  </si>
  <si>
    <t>6.01.10</t>
  </si>
  <si>
    <t>VALE ALIMENTAÇÃO</t>
  </si>
  <si>
    <t>6.01.09</t>
  </si>
  <si>
    <t>ALIMENTAÇÃO/REFEIÇÃO</t>
  </si>
  <si>
    <t>6.01.08</t>
  </si>
  <si>
    <t>PREMIAÇÕES</t>
  </si>
  <si>
    <t>6.01.07</t>
  </si>
  <si>
    <t>GRATIFICAÇÕES</t>
  </si>
  <si>
    <t>6.01.06</t>
  </si>
  <si>
    <t>RESCISÕES LÍQUIDAS</t>
  </si>
  <si>
    <t>6.01.05</t>
  </si>
  <si>
    <t>PRÓ-LABORE</t>
  </si>
  <si>
    <t>6.01.04</t>
  </si>
  <si>
    <t>FÉRIAS</t>
  </si>
  <si>
    <t>6.01.03</t>
  </si>
  <si>
    <t>13º SALÁRIO</t>
  </si>
  <si>
    <t>6.01.02</t>
  </si>
  <si>
    <t>REMUNERAÇÃO LÍQUIDA</t>
  </si>
  <si>
    <t>6.01.01</t>
  </si>
  <si>
    <t>FUNCIONÁRIOS</t>
  </si>
  <si>
    <t>DESPESAS</t>
  </si>
  <si>
    <t>DEVOLUÇÇAO DE CUSTOS</t>
  </si>
  <si>
    <t>5.07.01</t>
  </si>
  <si>
    <t>DEVOLUÇÕES DE CUSTOS</t>
  </si>
  <si>
    <t>OUTRAS MAT. EMBALAGENS</t>
  </si>
  <si>
    <t>5.06.09</t>
  </si>
  <si>
    <t>FITAS/SELOS/CANTONEIRAS</t>
  </si>
  <si>
    <t>5.06.08</t>
  </si>
  <si>
    <t>PALETES</t>
  </si>
  <si>
    <t>5.06.07</t>
  </si>
  <si>
    <t>PREGOS</t>
  </si>
  <si>
    <t>5.06.06</t>
  </si>
  <si>
    <t>HOT NELT</t>
  </si>
  <si>
    <t>5.06.05</t>
  </si>
  <si>
    <t>ETIQUETAS</t>
  </si>
  <si>
    <t>5.06.04</t>
  </si>
  <si>
    <t>PLÁSTICOS</t>
  </si>
  <si>
    <t>5.06.03</t>
  </si>
  <si>
    <t>MADEIRA</t>
  </si>
  <si>
    <t>5.06.02</t>
  </si>
  <si>
    <t>CAVALETE</t>
  </si>
  <si>
    <t>5.06.01</t>
  </si>
  <si>
    <t>EMBALAGENS</t>
  </si>
  <si>
    <t>LADRILHOS TERCEIROS</t>
  </si>
  <si>
    <t>5.05.04</t>
  </si>
  <si>
    <t>CHAPA POLIDA TERCEIROS</t>
  </si>
  <si>
    <t>5.05.03</t>
  </si>
  <si>
    <t>COMPRA CHAPAS NATURAL IMP.</t>
  </si>
  <si>
    <t>5.05.02</t>
  </si>
  <si>
    <t>COMPRA CHAPAS ARTIFICIAL IMP.</t>
  </si>
  <si>
    <t>5.05.01</t>
  </si>
  <si>
    <t>MERCADORIAS PARA REVENDA</t>
  </si>
  <si>
    <t>OUTROS SERVIÇOS</t>
  </si>
  <si>
    <t>5.04.06</t>
  </si>
  <si>
    <t>ENVELOPAMENTO BLOCO</t>
  </si>
  <si>
    <t>5.04.05</t>
  </si>
  <si>
    <t>LOCAÇÃO EQUIP. IND.</t>
  </si>
  <si>
    <t>5.04.04</t>
  </si>
  <si>
    <t>LOCAÇÃO EQUIP. MINERAÇÃO</t>
  </si>
  <si>
    <t>5.04.03</t>
  </si>
  <si>
    <t>DESPESAS ADMINISTRATIVAS</t>
  </si>
  <si>
    <t>PATROCÍNIOS</t>
  </si>
  <si>
    <t>6.06.05</t>
  </si>
  <si>
    <r>
      <rPr>
        <sz val="8"/>
        <color rgb="FF000000"/>
        <rFont val="Arial"/>
        <family val="2"/>
      </rPr>
      <t>P</t>
    </r>
    <r>
      <rPr>
        <sz val="8"/>
        <color rgb="FF000000"/>
        <rFont val="Arial"/>
        <family val="2"/>
      </rPr>
      <t>á</t>
    </r>
    <r>
      <rPr>
        <sz val="8"/>
        <color rgb="FF000000"/>
        <rFont val="Arial"/>
        <family val="2"/>
      </rPr>
      <t>g</t>
    </r>
    <r>
      <rPr>
        <sz val="8"/>
        <color rgb="FF000000"/>
        <rFont val="Arial"/>
        <family val="2"/>
      </rPr>
      <t>i</t>
    </r>
    <r>
      <rPr>
        <sz val="8"/>
        <color rgb="FF000000"/>
        <rFont val="Arial"/>
        <family val="2"/>
      </rPr>
      <t>n</t>
    </r>
    <r>
      <rPr>
        <sz val="8"/>
        <color rgb="FF000000"/>
        <rFont val="Arial"/>
        <family val="2"/>
      </rPr>
      <t>a</t>
    </r>
    <r>
      <rPr>
        <sz val="8"/>
        <color rgb="FF000000"/>
        <rFont val="Arial"/>
        <family val="2"/>
      </rPr>
      <t xml:space="preserve"> </t>
    </r>
    <r>
      <rPr>
        <sz val="8"/>
        <color rgb="FF000000"/>
        <rFont val="Arial"/>
        <family val="2"/>
      </rPr>
      <t>:</t>
    </r>
    <r>
      <rPr>
        <sz val="8"/>
        <color rgb="FF000000"/>
        <rFont val="Arial"/>
        <family val="2"/>
      </rPr>
      <t>5</t>
    </r>
  </si>
  <si>
    <t>FEIRAS E EVENTOS</t>
  </si>
  <si>
    <t>PUBLICIDADE E PROPAGANDA</t>
  </si>
  <si>
    <t>6.06.02</t>
  </si>
  <si>
    <t>SITE</t>
  </si>
  <si>
    <t>6.06.01</t>
  </si>
  <si>
    <t>PROPAGANDA E MARKETING</t>
  </si>
  <si>
    <t>DESPESAS C/ PROSTETOS TITULOS DE CLIENTE</t>
  </si>
  <si>
    <t>6.05.11</t>
  </si>
  <si>
    <t>IR SOBRE APLICAÇÕES</t>
  </si>
  <si>
    <t>6.05.10</t>
  </si>
  <si>
    <t>PERDAS COM APLICAÇÕES</t>
  </si>
  <si>
    <t>6.05.09</t>
  </si>
  <si>
    <t>TAXAS DE CAMBIO</t>
  </si>
  <si>
    <t>6.05.08</t>
  </si>
  <si>
    <t>IOF</t>
  </si>
  <si>
    <t>6.05.07</t>
  </si>
  <si>
    <t>DESPESAS BANCÁRIAS</t>
  </si>
  <si>
    <t>6.05.06</t>
  </si>
  <si>
    <t>MULTAS</t>
  </si>
  <si>
    <t>6.05.05</t>
  </si>
  <si>
    <t>JUROS PASSIVOS</t>
  </si>
  <si>
    <t>6.05.04</t>
  </si>
  <si>
    <t>DESCONTOS CONCEDIDOS</t>
  </si>
  <si>
    <t>6.05.03</t>
  </si>
  <si>
    <t>VARIAÇÃO CAMBIAL PASSIVA</t>
  </si>
  <si>
    <t>6.05.02</t>
  </si>
  <si>
    <t>VARIAÇÃO MONETÁRIA PASSIVA</t>
  </si>
  <si>
    <t>6.05.01</t>
  </si>
  <si>
    <t>DESPESAS FINANCEIRAS</t>
  </si>
  <si>
    <t>LUBRIFICANTES</t>
  </si>
  <si>
    <t>6.04.04</t>
  </si>
  <si>
    <t>ÁLCOOL</t>
  </si>
  <si>
    <t>6.04.03</t>
  </si>
  <si>
    <t>DIESEL</t>
  </si>
  <si>
    <t>6.04.02</t>
  </si>
  <si>
    <t>GASOLINA</t>
  </si>
  <si>
    <t>6.04.01</t>
  </si>
  <si>
    <t>COMBUSTÍVEIS E LUBRIFICANTES</t>
  </si>
  <si>
    <t>MANUTENÇÃO DE SOFTWARES</t>
  </si>
  <si>
    <t>MANUTENÇÃO ÁREAS REFLORESTADAS</t>
  </si>
  <si>
    <t>6.03.12</t>
  </si>
  <si>
    <t>MANUTENÇÃO TERRENOS RURAIS</t>
  </si>
  <si>
    <t>6.03.11</t>
  </si>
  <si>
    <t>MANUTENÇÃO TERRENOS URBANOS</t>
  </si>
  <si>
    <t>6.03.10</t>
  </si>
  <si>
    <t>6.03.09</t>
  </si>
  <si>
    <t>MANUTENÇÃO VEÍCULOS PESADOS</t>
  </si>
  <si>
    <t>6.03.08</t>
  </si>
  <si>
    <t>MANUTENÇÃOVEÍCULOS LEVES</t>
  </si>
  <si>
    <t>6.03.07</t>
  </si>
  <si>
    <t>MANUTENÇÃO DE EQUIP. TELEFONIA</t>
  </si>
  <si>
    <t>6.03.06</t>
  </si>
  <si>
    <t>MANUTENÇÃO EQUIP. INFORMÁTICA</t>
  </si>
  <si>
    <t>6.03.05</t>
  </si>
  <si>
    <t>MANUTENÇÃO MÓVEIS UTENSÍLIOS</t>
  </si>
  <si>
    <t>6.03.04</t>
  </si>
  <si>
    <t>MANUTENÇÃO MÁQ. EQUIP. PESADOS</t>
  </si>
  <si>
    <t>6.03.03</t>
  </si>
  <si>
    <t>MANUTENÇÃO MÁQ. EQUIP. LEVES</t>
  </si>
  <si>
    <t>6.03.02</t>
  </si>
  <si>
    <t>MANUTENÇÃO DE PRÉDIOS E INSTALAÇÕES</t>
  </si>
  <si>
    <t>6.03.01</t>
  </si>
  <si>
    <t>MANUTENÇÃO</t>
  </si>
  <si>
    <t>FGTS</t>
  </si>
  <si>
    <t>6.02.03</t>
  </si>
  <si>
    <t>INSS S/ RECEITA (CPRB)</t>
  </si>
  <si>
    <t>6.02.02</t>
  </si>
  <si>
    <t>INSS</t>
  </si>
  <si>
    <t>6.02.01</t>
  </si>
  <si>
    <t>ENCARGOS SOCIAIS</t>
  </si>
  <si>
    <t>EXAMES ADMINICIONAIS / DEMICIONAIS</t>
  </si>
  <si>
    <t>6.01.25</t>
  </si>
  <si>
    <t>FUNCIONÁRIOS DIVERSOS</t>
  </si>
  <si>
    <t>6.01.24</t>
  </si>
  <si>
    <t>IRRF - FUNCIONÁRIOS E AUTÔNOMOS</t>
  </si>
  <si>
    <t>6.01.23</t>
  </si>
  <si>
    <t>RECOLHIMENTO LAMA</t>
  </si>
  <si>
    <t>6.10.08</t>
  </si>
  <si>
    <t>INSUMOS FILTRO PRENSA</t>
  </si>
  <si>
    <t>6.10.07</t>
  </si>
  <si>
    <r>
      <rPr>
        <sz val="8"/>
        <color rgb="FF000000"/>
        <rFont val="Arial"/>
        <family val="2"/>
      </rPr>
      <t>P</t>
    </r>
    <r>
      <rPr>
        <sz val="8"/>
        <color rgb="FF000000"/>
        <rFont val="Arial"/>
        <family val="2"/>
      </rPr>
      <t>á</t>
    </r>
    <r>
      <rPr>
        <sz val="8"/>
        <color rgb="FF000000"/>
        <rFont val="Arial"/>
        <family val="2"/>
      </rPr>
      <t>g</t>
    </r>
    <r>
      <rPr>
        <sz val="8"/>
        <color rgb="FF000000"/>
        <rFont val="Arial"/>
        <family val="2"/>
      </rPr>
      <t>i</t>
    </r>
    <r>
      <rPr>
        <sz val="8"/>
        <color rgb="FF000000"/>
        <rFont val="Arial"/>
        <family val="2"/>
      </rPr>
      <t>n</t>
    </r>
    <r>
      <rPr>
        <sz val="8"/>
        <color rgb="FF000000"/>
        <rFont val="Arial"/>
        <family val="2"/>
      </rPr>
      <t>a</t>
    </r>
    <r>
      <rPr>
        <sz val="8"/>
        <color rgb="FF000000"/>
        <rFont val="Arial"/>
        <family val="2"/>
      </rPr>
      <t xml:space="preserve"> </t>
    </r>
    <r>
      <rPr>
        <sz val="8"/>
        <color rgb="FF000000"/>
        <rFont val="Arial"/>
        <family val="2"/>
      </rPr>
      <t>:</t>
    </r>
    <r>
      <rPr>
        <sz val="8"/>
        <color rgb="FF000000"/>
        <rFont val="Arial"/>
        <family val="2"/>
      </rPr>
      <t>6</t>
    </r>
  </si>
  <si>
    <t>DOAÇÕES SOCIAIS</t>
  </si>
  <si>
    <t>TAXAS AMBIENTAIS</t>
  </si>
  <si>
    <t>6.10.04</t>
  </si>
  <si>
    <t>MULTAS AMBIENTAIS</t>
  </si>
  <si>
    <t>6.10.03</t>
  </si>
  <si>
    <t>PRESERVAÇÃO AMBIENTAL</t>
  </si>
  <si>
    <t>6.10.02</t>
  </si>
  <si>
    <t>LICENÇA AMBIENTAL</t>
  </si>
  <si>
    <t>6.10.01</t>
  </si>
  <si>
    <t>DESPESAS SOCIOAMBIENTAIS</t>
  </si>
  <si>
    <t>MULTAS DE TRÂNSITO</t>
  </si>
  <si>
    <t>6.09.05</t>
  </si>
  <si>
    <t>IPVA/LICENC. VEÍCULOS PESADOS</t>
  </si>
  <si>
    <t>6.09.04</t>
  </si>
  <si>
    <t>IPVA/LICENC. VEÍCULOS LEVES</t>
  </si>
  <si>
    <t>6.09.03</t>
  </si>
  <si>
    <t>SEGUROS VEÍCULOS PESADOS</t>
  </si>
  <si>
    <t>6.09.02</t>
  </si>
  <si>
    <t>SEGUROS VEÍCULOS LEVES</t>
  </si>
  <si>
    <t>6.09.01</t>
  </si>
  <si>
    <t>DESPESAS COM VEÍCULOS</t>
  </si>
  <si>
    <t>INTERNET</t>
  </si>
  <si>
    <t>6.08.04</t>
  </si>
  <si>
    <t>CELULAR PARTICULAR</t>
  </si>
  <si>
    <t>6.08.03</t>
  </si>
  <si>
    <t>CELULAR EMPRESA</t>
  </si>
  <si>
    <t>6.08.02</t>
  </si>
  <si>
    <t>TELFONE FIXO</t>
  </si>
  <si>
    <t>6.08.01</t>
  </si>
  <si>
    <t>COMUNICAÇÃO</t>
  </si>
  <si>
    <t>BENS NÃO IMOBILIZÁVEIS</t>
  </si>
  <si>
    <t>6.07.26</t>
  </si>
  <si>
    <t>DEVOLUÇÕES DE DESPESAS</t>
  </si>
  <si>
    <t>6.07.25</t>
  </si>
  <si>
    <t>PROCESSOS JUDICIAIS DIVERSOS</t>
  </si>
  <si>
    <t>6.07.24</t>
  </si>
  <si>
    <t>DESPESAS COM SÓCIOS</t>
  </si>
  <si>
    <t>6.07.23</t>
  </si>
  <si>
    <t>DESPESAS DIVERSAS</t>
  </si>
  <si>
    <t>6.07.22</t>
  </si>
  <si>
    <t>TRATAMENTO DE ANIMAIS</t>
  </si>
  <si>
    <t>6.07.21</t>
  </si>
  <si>
    <t>JARDINAGEM</t>
  </si>
  <si>
    <t>6.07.20</t>
  </si>
  <si>
    <t>SEGURANÇA E VIGILÂNCIA</t>
  </si>
  <si>
    <t>6.07.19</t>
  </si>
  <si>
    <t>SINDICATO PATRONAL</t>
  </si>
  <si>
    <t>6.07.18</t>
  </si>
  <si>
    <t>ASSINATURA JORNAIS REVISTAS</t>
  </si>
  <si>
    <t>6.07.17</t>
  </si>
  <si>
    <t>ASSOCIAÇÃO CLASSE</t>
  </si>
  <si>
    <t>6.07.16</t>
  </si>
  <si>
    <t>SEGUROS MÁQ. E EQUIP.</t>
  </si>
  <si>
    <t>6.07.15</t>
  </si>
  <si>
    <t>SEGUROS INSTALAÇÕES</t>
  </si>
  <si>
    <t>6.07.14</t>
  </si>
  <si>
    <t>MATERIAL LIMPEZA</t>
  </si>
  <si>
    <t>6.07.13</t>
  </si>
  <si>
    <t>MATERIAL ESCRITÓRIO</t>
  </si>
  <si>
    <t>6.07.12</t>
  </si>
  <si>
    <t>FRETES ADM</t>
  </si>
  <si>
    <t>6.07.11</t>
  </si>
  <si>
    <t>VIAGENS AÉREAS</t>
  </si>
  <si>
    <t>6.07.10</t>
  </si>
  <si>
    <t>6.07.09</t>
  </si>
  <si>
    <t>CARTÓRIO</t>
  </si>
  <si>
    <t>6.07.08</t>
  </si>
  <si>
    <t>CORREIOS</t>
  </si>
  <si>
    <t>6.07.07</t>
  </si>
  <si>
    <t>LOCAÇÃO EQUIP. ESCRITÓRIO</t>
  </si>
  <si>
    <t>6.07.06</t>
  </si>
  <si>
    <t>ROYALTIES VARIÁVEIS</t>
  </si>
  <si>
    <t>6.07.05</t>
  </si>
  <si>
    <t>ROYALTIES</t>
  </si>
  <si>
    <t>6.07.04</t>
  </si>
  <si>
    <t>ALUGUÉIS E CONDOMÍNIOS</t>
  </si>
  <si>
    <t>6.07.03</t>
  </si>
  <si>
    <t>ENERGIA ADM - RATEIO</t>
  </si>
  <si>
    <t>6.07.02</t>
  </si>
  <si>
    <t>ÁGUA E ESGOTO</t>
  </si>
  <si>
    <t>6.07.01</t>
  </si>
  <si>
    <t>EMPRESTIMOS DIVERSOS - CREDITO</t>
  </si>
  <si>
    <t>ACE - CREDITO</t>
  </si>
  <si>
    <r>
      <rPr>
        <sz val="8"/>
        <color rgb="FF000000"/>
        <rFont val="Arial"/>
        <family val="2"/>
      </rPr>
      <t>P</t>
    </r>
    <r>
      <rPr>
        <sz val="8"/>
        <color rgb="FF000000"/>
        <rFont val="Arial"/>
        <family val="2"/>
      </rPr>
      <t>á</t>
    </r>
    <r>
      <rPr>
        <sz val="8"/>
        <color rgb="FF000000"/>
        <rFont val="Arial"/>
        <family val="2"/>
      </rPr>
      <t>g</t>
    </r>
    <r>
      <rPr>
        <sz val="8"/>
        <color rgb="FF000000"/>
        <rFont val="Arial"/>
        <family val="2"/>
      </rPr>
      <t>i</t>
    </r>
    <r>
      <rPr>
        <sz val="8"/>
        <color rgb="FF000000"/>
        <rFont val="Arial"/>
        <family val="2"/>
      </rPr>
      <t>n</t>
    </r>
    <r>
      <rPr>
        <sz val="8"/>
        <color rgb="FF000000"/>
        <rFont val="Arial"/>
        <family val="2"/>
      </rPr>
      <t>a</t>
    </r>
    <r>
      <rPr>
        <sz val="8"/>
        <color rgb="FF000000"/>
        <rFont val="Arial"/>
        <family val="2"/>
      </rPr>
      <t xml:space="preserve"> </t>
    </r>
    <r>
      <rPr>
        <sz val="8"/>
        <color rgb="FF000000"/>
        <rFont val="Arial"/>
        <family val="2"/>
      </rPr>
      <t>:</t>
    </r>
    <r>
      <rPr>
        <sz val="8"/>
        <color rgb="FF000000"/>
        <rFont val="Arial"/>
        <family val="2"/>
      </rPr>
      <t>7</t>
    </r>
  </si>
  <si>
    <t>EMPRÉSTIMOS</t>
  </si>
  <si>
    <t>RESGATE APLICAÇÕES</t>
  </si>
  <si>
    <t>7.04.03</t>
  </si>
  <si>
    <t>TÍTULOS DE CAPITALIZAÇÃO</t>
  </si>
  <si>
    <t>7.04.02</t>
  </si>
  <si>
    <t>APLICAÇÕES DIVERSAS</t>
  </si>
  <si>
    <t>7.04.01</t>
  </si>
  <si>
    <t>APLICAÇÕES</t>
  </si>
  <si>
    <t>DEVOLUÇÃO DE INVESTIMENTOS</t>
  </si>
  <si>
    <t>7.03.01</t>
  </si>
  <si>
    <t>DEVOLUÇÃO INVESTIMENTOS</t>
  </si>
  <si>
    <t>REGISTROS DE LAVRAS</t>
  </si>
  <si>
    <t>7.02.15</t>
  </si>
  <si>
    <t>FERRAMENTAS</t>
  </si>
  <si>
    <t>7.02.14</t>
  </si>
  <si>
    <t>SOFTWARE</t>
  </si>
  <si>
    <t>7.02.13</t>
  </si>
  <si>
    <t>PESQUISAS MINERAIS</t>
  </si>
  <si>
    <t>7.02.12</t>
  </si>
  <si>
    <t>PRORPIEDADES RURAIS</t>
  </si>
  <si>
    <t>7.02.11</t>
  </si>
  <si>
    <t>TERRENOS URBANOS</t>
  </si>
  <si>
    <t>7.02.10</t>
  </si>
  <si>
    <t>AERONAVES</t>
  </si>
  <si>
    <t>7.02.09</t>
  </si>
  <si>
    <t>VEÍCULOS PESADOS</t>
  </si>
  <si>
    <t>7.02.08</t>
  </si>
  <si>
    <t>VEICULOS LEVES</t>
  </si>
  <si>
    <t>7.02.07</t>
  </si>
  <si>
    <t>EQUIP. TELFONIA</t>
  </si>
  <si>
    <t>7.02.06</t>
  </si>
  <si>
    <t>EQUIP. INFORMÁTICA</t>
  </si>
  <si>
    <t>7.02.05</t>
  </si>
  <si>
    <t>MÓVEIS E UTENSÍLIOS</t>
  </si>
  <si>
    <t>7.02.04</t>
  </si>
  <si>
    <t>MÁQ. EQUIP. PESADOS</t>
  </si>
  <si>
    <t>7.02.03</t>
  </si>
  <si>
    <t>MÁQ. EQUIP. LEVES</t>
  </si>
  <si>
    <t>7.02.02</t>
  </si>
  <si>
    <t>IMÓVEIS</t>
  </si>
  <si>
    <t>7.02.01</t>
  </si>
  <si>
    <t>AQUISIÇÕES</t>
  </si>
  <si>
    <t>REFORMAS EQUIP. TELEFONIA</t>
  </si>
  <si>
    <t>7.01.07</t>
  </si>
  <si>
    <t>REFORMAS EQUIP. INFORMÁTICA</t>
  </si>
  <si>
    <t>7.01.06</t>
  </si>
  <si>
    <t>REFORMAS MÁQ. EQUIP. PESADOS</t>
  </si>
  <si>
    <t>7.01.05</t>
  </si>
  <si>
    <t>REFORMAS MÁQ. EQUIP. LEVES</t>
  </si>
  <si>
    <t>7.01.04</t>
  </si>
  <si>
    <t>REFORMAS DE IMÓVEIS</t>
  </si>
  <si>
    <t>7.01.03</t>
  </si>
  <si>
    <t>INSTALAÇÕES</t>
  </si>
  <si>
    <t>7.01.02</t>
  </si>
  <si>
    <t>CONTRUÇÃO CIVIL</t>
  </si>
  <si>
    <t>7.01.01</t>
  </si>
  <si>
    <t>CONTRUÇÕES E REFORMAS</t>
  </si>
  <si>
    <r>
      <t>4.01.05</t>
    </r>
    <r>
      <rPr>
        <sz val="8"/>
        <color rgb="FF000000"/>
        <rFont val="Arial"/>
        <family val="2"/>
      </rPr>
      <t/>
    </r>
  </si>
  <si>
    <t xml:space="preserve">5.03.24
</t>
  </si>
  <si>
    <t xml:space="preserve">6.01.19
</t>
  </si>
  <si>
    <t>EMPRESTIMO COLIGADAS CRÉDITO</t>
  </si>
  <si>
    <t>EMPRESTIMOS SÓCIOS - CRÉDITO</t>
  </si>
  <si>
    <t>PAGAMENTO ACC - DÉBITO</t>
  </si>
  <si>
    <t>PAGAMENTO ACE - DÉBITO</t>
  </si>
  <si>
    <t>PAGAMENTO DE EMPRÉSTIMOS DIVERSOS - DÉBITO</t>
  </si>
  <si>
    <t>PAGAMENTO DE EMPRESTIMOS COLIGADAS - DÉBITO</t>
  </si>
  <si>
    <t>PAGAMENTO DE EMPREÉSTIMOS SÓCIOS - DÉBITO</t>
  </si>
  <si>
    <t>RETIRADA DE SÓCIOS</t>
  </si>
  <si>
    <t>SÓCIO 1</t>
  </si>
  <si>
    <t>SÓCIO 2</t>
  </si>
  <si>
    <t>SÓCIO 3</t>
  </si>
  <si>
    <t>SÓCIO 4</t>
  </si>
  <si>
    <t>SÓCIO 5</t>
  </si>
  <si>
    <t>EMPRÉSTIMOS A SÓCIOS</t>
  </si>
  <si>
    <t xml:space="preserve">6.06.03
</t>
  </si>
  <si>
    <t xml:space="preserve">6.10.05
</t>
  </si>
  <si>
    <t xml:space="preserve">8
</t>
  </si>
  <si>
    <t>EMPRÉSTIMO CONSGNADO</t>
  </si>
  <si>
    <t>Pis / Pasep</t>
  </si>
  <si>
    <t>Cprb ou CPP</t>
  </si>
  <si>
    <t>Receita Bruta em 12 meses (em R$)</t>
  </si>
  <si>
    <t xml:space="preserve">Markup </t>
  </si>
  <si>
    <t>Informe o preço do frete por tonelada</t>
  </si>
  <si>
    <t>Informe o preço do bloco por m3</t>
  </si>
  <si>
    <t>Custo direto do material industrializado</t>
  </si>
  <si>
    <t>Margem de contribuição</t>
  </si>
  <si>
    <t>Informe seu rendimento de m2/m3</t>
  </si>
  <si>
    <t>Adicional de 10% sobre o COMPETE ES</t>
  </si>
  <si>
    <t>Total sobre a venda do produto</t>
  </si>
  <si>
    <t>Class. A</t>
  </si>
  <si>
    <t>Class. B</t>
  </si>
  <si>
    <t>Class. C</t>
  </si>
  <si>
    <t>Class. D</t>
  </si>
  <si>
    <t>Class. E</t>
  </si>
  <si>
    <t>Simulador de venda por classificação para o preço médio de venda</t>
  </si>
  <si>
    <t>Preço médio simulado</t>
  </si>
  <si>
    <t>Margem de contribuição simulada</t>
  </si>
  <si>
    <t>Faturamento por classificações</t>
  </si>
  <si>
    <t>Provisão para prejuízo nas vendas</t>
  </si>
  <si>
    <t>Margem bruta por m2</t>
  </si>
  <si>
    <t>Markup divisor %</t>
  </si>
  <si>
    <t>Markup índice divisor numeral</t>
  </si>
  <si>
    <t>GÁS</t>
  </si>
  <si>
    <t>Aqui é um modelo de plano de contas, ele servirá para o seu contador montar ele na sua empresa, para que o seu financeiro lance os valores das contas. Depois de alimentado você deverá identificar as despsas para descobrir qual é o seu custo de despesas , segue abaixo o plano de contas, as contas com 1 são recebimentos, as com 2 são pagamentos</t>
  </si>
  <si>
    <t>Preços por classificação</t>
  </si>
  <si>
    <t>Aproveitamento por class.</t>
  </si>
  <si>
    <t xml:space="preserve"> R$</t>
  </si>
  <si>
    <t>%</t>
  </si>
  <si>
    <t xml:space="preserve">Rendimento m2/m3 </t>
  </si>
  <si>
    <t>Matéria prima</t>
  </si>
  <si>
    <t>Processo de fabricação da chapa</t>
  </si>
  <si>
    <t>Custo com a perda</t>
  </si>
  <si>
    <t>Preço médio de venda do piso</t>
  </si>
  <si>
    <t>Material</t>
  </si>
  <si>
    <t>Preço do bloco por m3</t>
  </si>
  <si>
    <t>Frete por ton. Com icms</t>
  </si>
  <si>
    <t>Custo de bloco m2</t>
  </si>
  <si>
    <t>Custo de frete m2</t>
  </si>
  <si>
    <t>Serragem</t>
  </si>
  <si>
    <t>Polimento</t>
  </si>
  <si>
    <t>Ácido</t>
  </si>
  <si>
    <t>Resina</t>
  </si>
  <si>
    <t>Custo da chapa</t>
  </si>
  <si>
    <t>Custo da chapa com a perda na medida</t>
  </si>
  <si>
    <t>Custo para recortar os pisos</t>
  </si>
  <si>
    <t>Bisote</t>
  </si>
  <si>
    <t>Custo de embalagem(Paletis, fitas,presilha, plástico)</t>
  </si>
  <si>
    <t>Deduzindo os custos + a margem de contribuição sobre o preço de venda</t>
  </si>
  <si>
    <t>Preço de venda com ipi</t>
  </si>
  <si>
    <t>Resultado deduzido</t>
  </si>
  <si>
    <t>Dedução dos custos de industrialização e matéria prima</t>
  </si>
  <si>
    <t>Preço de custo do piso</t>
  </si>
  <si>
    <t>Primeiro resultado parcial</t>
  </si>
  <si>
    <t>Perda com a medida dos ladrilhos</t>
  </si>
  <si>
    <t>Dedução total sobre o custo do piso</t>
  </si>
  <si>
    <t>Prova dos 9 no preço de venda</t>
  </si>
  <si>
    <t>Prova dos 9 no custo do ladrilho</t>
  </si>
  <si>
    <t>Custo  do ladrilho sem impostos e margem</t>
  </si>
  <si>
    <t>Custo da chapa sem considerar a perda</t>
  </si>
  <si>
    <t>Informe o percentual de perda do corte sobre a medida</t>
  </si>
  <si>
    <t>Orientações estão inseridas em algumas células também, pare o mouse sobre elas para abertura das janelas</t>
  </si>
  <si>
    <t>Dedução dos custos de corte, acabamento e embalagens</t>
  </si>
  <si>
    <t>Adicional do imposto de renda</t>
  </si>
  <si>
    <t>Preço por m2  ( usd )</t>
  </si>
  <si>
    <t>Preços por classificação sqft</t>
  </si>
  <si>
    <t>Margem de contribuição unitária por m2</t>
  </si>
  <si>
    <t>Margem unitária por m2</t>
  </si>
  <si>
    <t>Simulador por classificação para o preço médio de venda, informe os valores em dólares e sqft</t>
  </si>
  <si>
    <t>Faturamento por class.</t>
  </si>
  <si>
    <t>MERCADO INTERNO</t>
  </si>
  <si>
    <t xml:space="preserve">Class. A </t>
  </si>
  <si>
    <t>Cotação do dólar  sem flutuação cambial</t>
  </si>
  <si>
    <t>Simulador de margem por classificação para o preço médio de venda</t>
  </si>
  <si>
    <t>no preço médio simulado ela é de &gt;&gt;&gt;</t>
  </si>
  <si>
    <t>A margem unitária projetada pelo Markup é de &gt;&gt;&gt;</t>
  </si>
  <si>
    <t>Classificação comercial</t>
  </si>
  <si>
    <t>Data de hoje</t>
  </si>
  <si>
    <r>
      <t>Alerta -</t>
    </r>
    <r>
      <rPr>
        <b/>
        <sz val="10"/>
        <rFont val="Calibri"/>
        <family val="2"/>
        <scheme val="minor"/>
      </rPr>
      <t xml:space="preserve"> Fabricar ladrilhos não é algo muito viável frente às contas que o mercado faz, veja ao lado na planilha de simulação que mesmo comprando blocos muito baratos para fazer piso a conta não fecha comparado ao preço que o mercado pratica devido os defeitos separados no selecionamento dos pisos, muitos blocos de ladrilhos dão perda de selecionamento de até 25% além da perda de corte, e muitas empresas acabam tendo que vender este piso de segunda a R$ 35,00 para se livrar dele, quando você simula o preço médio ele fica abaixo do preço médio indicado pelo Markup porque não se valoriza o preço de primeira</t>
    </r>
  </si>
  <si>
    <t xml:space="preserve">no preço médio simulado ela é de </t>
  </si>
  <si>
    <t>A margem unitária projetada pelo Markup é de &gt;&gt;&gt;&gt;&gt;&gt;</t>
  </si>
  <si>
    <t>Classificações</t>
  </si>
  <si>
    <t>Custo para fabricar e embalar  o piso</t>
  </si>
  <si>
    <t>Classificação</t>
  </si>
  <si>
    <t>no preço médio simulado ela é de &gt;&gt;&gt;&gt;&gt;</t>
  </si>
  <si>
    <t>Margem unitária em reais indicada pelo markup</t>
  </si>
  <si>
    <t>Margem unitária em reais indicada pelo simulador</t>
  </si>
  <si>
    <t>Para realizar o cálculo, responda as perguntas abaixo nas células azul.</t>
  </si>
  <si>
    <t>Qual o salário base do funcionário?</t>
  </si>
  <si>
    <t>Qual valor de auxílio alimentação?</t>
  </si>
  <si>
    <t>Qual valor do plano de saúde?</t>
  </si>
  <si>
    <t>Salário Base</t>
  </si>
  <si>
    <t>Estas despesas gerarão desembolso (saída) do caixa mês a mês.</t>
  </si>
  <si>
    <t>Fgts salário</t>
  </si>
  <si>
    <t>Inss + sat + terceiros</t>
  </si>
  <si>
    <t>Subtotal (deverá ser previsto no fluxo de caixa)</t>
  </si>
  <si>
    <t>Férias 1/12</t>
  </si>
  <si>
    <t>Adicional de 1/3 férias</t>
  </si>
  <si>
    <t>Fgts férias e adicional de 1/3</t>
  </si>
  <si>
    <t>13º salário 1/12</t>
  </si>
  <si>
    <t>Fgts 13º salário</t>
  </si>
  <si>
    <t>Aviso prévio 1/12</t>
  </si>
  <si>
    <t xml:space="preserve">Fgts aviso prévio 1/12 </t>
  </si>
  <si>
    <t>Multa fgts 1/12</t>
  </si>
  <si>
    <t>Inss + sat + terceiros provisões</t>
  </si>
  <si>
    <t>Subtotal (deverá ser provisionado pela empresa)</t>
  </si>
  <si>
    <t>Custo efetivo do colaborador</t>
  </si>
  <si>
    <t>Não irá gerar desembolso (saída) do caixa mensal, porém, devem ser provisionados por ser um direito do colaborador</t>
  </si>
  <si>
    <t>Insalubridade</t>
  </si>
  <si>
    <t>Gratificação por produção</t>
  </si>
  <si>
    <t>Base de informações lucro presumido / real</t>
  </si>
  <si>
    <t>Base de informações no Simples Nacional</t>
  </si>
  <si>
    <r>
      <t xml:space="preserve">Planilha de Custo Efetivo de Funcionário - </t>
    </r>
    <r>
      <rPr>
        <b/>
        <sz val="10"/>
        <color rgb="FFFF0000"/>
        <rFont val="Calibri"/>
        <family val="2"/>
        <scheme val="minor"/>
      </rPr>
      <t>Lucro presumido / Lucro Real e Simples Nacional</t>
    </r>
  </si>
  <si>
    <r>
      <t xml:space="preserve">Planilha de Custo Efetivo de Funcionário - </t>
    </r>
    <r>
      <rPr>
        <b/>
        <sz val="10"/>
        <color rgb="FFFF0000"/>
        <rFont val="Calibri"/>
        <family val="2"/>
        <scheme val="minor"/>
      </rPr>
      <t>Simples nacional</t>
    </r>
  </si>
  <si>
    <t>Conceito de cálculo</t>
  </si>
  <si>
    <t>Data</t>
  </si>
  <si>
    <t>Valor</t>
  </si>
  <si>
    <t>Fornecedor - Descrição</t>
  </si>
  <si>
    <t>Taxas</t>
  </si>
  <si>
    <t>Despesa comercial</t>
  </si>
  <si>
    <t>Insumos</t>
  </si>
  <si>
    <t>Embalagens</t>
  </si>
  <si>
    <t>Manutenção</t>
  </si>
  <si>
    <t>Lubrificantes</t>
  </si>
  <si>
    <t>Despesas financeiras</t>
  </si>
  <si>
    <t>Propaganda</t>
  </si>
  <si>
    <t>Despesas administrativas</t>
  </si>
  <si>
    <t>Telefone</t>
  </si>
  <si>
    <t>Veículos</t>
  </si>
  <si>
    <t>Despesa ambiental</t>
  </si>
  <si>
    <t>Reformas</t>
  </si>
  <si>
    <t>Custo</t>
  </si>
  <si>
    <t>Despesa</t>
  </si>
  <si>
    <t>Mão de obra produtiva</t>
  </si>
  <si>
    <t>Mão de obra administrativa</t>
  </si>
  <si>
    <t xml:space="preserve">Combustível </t>
  </si>
  <si>
    <t>Diretoria</t>
  </si>
  <si>
    <t>Administração</t>
  </si>
  <si>
    <t>Contabilidade</t>
  </si>
  <si>
    <t>Departamento pessoal</t>
  </si>
  <si>
    <t>Tecnologia da informação</t>
  </si>
  <si>
    <t>Portaria</t>
  </si>
  <si>
    <t>Refeitório</t>
  </si>
  <si>
    <t>Comercial - mercado interno</t>
  </si>
  <si>
    <t>Comercial - mercado externo</t>
  </si>
  <si>
    <t>Almoxarifado</t>
  </si>
  <si>
    <t>Oficina</t>
  </si>
  <si>
    <t>Marcação de blocos</t>
  </si>
  <si>
    <t>Estoque de blocos</t>
  </si>
  <si>
    <t>Serraria</t>
  </si>
  <si>
    <t>Expedição</t>
  </si>
  <si>
    <t>Acabamento</t>
  </si>
  <si>
    <t>Resinagem</t>
  </si>
  <si>
    <t>Corte</t>
  </si>
  <si>
    <t>Ovação</t>
  </si>
  <si>
    <t>Meio Ambiente</t>
  </si>
  <si>
    <t>Filtro prensa- Leito secante</t>
  </si>
  <si>
    <t>Centro de custo</t>
  </si>
  <si>
    <t>Total de custo e despesa</t>
  </si>
  <si>
    <t>Plano de contas</t>
  </si>
  <si>
    <t>Geologia</t>
  </si>
  <si>
    <t>Total do centro de custo</t>
  </si>
  <si>
    <t>Janeiro</t>
  </si>
  <si>
    <t>Fevereiro</t>
  </si>
  <si>
    <t>Março</t>
  </si>
  <si>
    <t>Abril</t>
  </si>
  <si>
    <t>Maio</t>
  </si>
  <si>
    <t>Junho</t>
  </si>
  <si>
    <t>Julho</t>
  </si>
  <si>
    <t>Agosto</t>
  </si>
  <si>
    <t>Setembro</t>
  </si>
  <si>
    <t>Outubro</t>
  </si>
  <si>
    <t>Novembro</t>
  </si>
  <si>
    <t>Dezembro</t>
  </si>
  <si>
    <t>Mês de apuração</t>
  </si>
  <si>
    <t>Total geral</t>
  </si>
  <si>
    <t>Total Geral</t>
  </si>
  <si>
    <t>Total da conta</t>
  </si>
  <si>
    <t>Custo - Despesa</t>
  </si>
  <si>
    <t>Plano de conta sintético</t>
  </si>
  <si>
    <t>Centro de custo sintético</t>
  </si>
  <si>
    <t>Resumos de custos e despesas gerais</t>
  </si>
  <si>
    <t>Informe o mês de apuração</t>
  </si>
  <si>
    <t>Resumos de custos e despesas por mês</t>
  </si>
  <si>
    <t>Antes de iniciar o uso, leia a planilha instruções, ela será muito importante para você entender o conceito</t>
  </si>
  <si>
    <t>Plano de contas sintético</t>
  </si>
  <si>
    <t>* As planilhas de mercado interno e externo receberam mais opções de alertas em caso de esquecimento no preenchimento de campos</t>
  </si>
  <si>
    <t>* Foi inserido o simulador de custo efetivo de mão de obra em ambos os regimes tributários</t>
  </si>
  <si>
    <t>* Foi criado a planilha controle de gastos com a finalidade de que cada empresa que não tenha sistema de controle, possa nela lançar, controlar e identificar qual o montante</t>
  </si>
  <si>
    <t xml:space="preserve"> do seu custo de despesas</t>
  </si>
  <si>
    <t>* Foi criado o resumo geral de gastos, onde com a utilização plena da planilha controle de custos e despesas , será gerado em relatório com todos os pagamentos do ano por conta</t>
  </si>
  <si>
    <t xml:space="preserve"> e centro de custo</t>
  </si>
  <si>
    <t>* Foi criado o gráfico de evolução das contas com a opção de levantamento por mês</t>
  </si>
  <si>
    <t>teste de um ano , favor apagar e começar do zero, ela esta preenchida para teste</t>
  </si>
  <si>
    <t>Controle de custos e despesas. Alimente aqui todos os seus pagamentos e provisões nas céluas de cor azul, a fim de gerar o seu controle de custos, e controle de despesas, além de ter a opção de gerar gráficos para sua informação e gerenciamento</t>
  </si>
  <si>
    <r>
      <t xml:space="preserve">Nestas 12 células você irá lançar as suas provisões que não acorrem por mês, mas que são obrigações da empresa. Exemplo que você tenha 10 funcionários que não fazem parte do processo produtivo da sua empresa, como equipe administrativa, expedição, vigilantes. Exemplo que a média salarial deles seja de R$ 2.000,00, você deverá ir na planilha de simulação de custo efetivo de mão de obra e analisar quanto custatrá eles para a sua empresa. No lucro presumido a simulação  foi de  R$ 35.777,80 por mês, ou seja, </t>
    </r>
    <r>
      <rPr>
        <b/>
        <sz val="11"/>
        <color rgb="FFFF0000"/>
        <rFont val="Calibri"/>
        <family val="2"/>
        <scheme val="minor"/>
      </rPr>
      <t xml:space="preserve">ficou por 15.777,80 </t>
    </r>
    <r>
      <rPr>
        <b/>
        <sz val="11"/>
        <color theme="1"/>
        <rFont val="Calibri"/>
        <family val="2"/>
        <scheme val="minor"/>
      </rPr>
      <t xml:space="preserve">os encargos e reflexos, este valor que você identificar na sua empresa  deverá ser preenchido ao lado durante os 12 meses, e abaixo a partir da linha </t>
    </r>
    <r>
      <rPr>
        <b/>
        <sz val="11"/>
        <color rgb="FFFF0000"/>
        <rFont val="Calibri"/>
        <family val="2"/>
        <scheme val="minor"/>
      </rPr>
      <t xml:space="preserve">29 </t>
    </r>
    <r>
      <rPr>
        <b/>
        <sz val="11"/>
        <color theme="1"/>
        <rFont val="Calibri"/>
        <family val="2"/>
        <scheme val="minor"/>
      </rPr>
      <t xml:space="preserve">na mesma planilha entrará o custo da folha de pagamento normal </t>
    </r>
  </si>
  <si>
    <t>Preço sqft simulado</t>
  </si>
  <si>
    <t>Teste</t>
  </si>
  <si>
    <r>
      <t xml:space="preserve">Algumas depesas podem te pegar de surpresa, estas depesas podemos chamar de despesas esporádicas, elas existem porém não acontecem todo ano, mas quando acontecem pode desestabilizar seu caixa. O interessante para esta provisão é que você considere 1% do seu faturamento como provisão para estas causas. </t>
    </r>
    <r>
      <rPr>
        <b/>
        <sz val="11"/>
        <color rgb="FFFF0000"/>
        <rFont val="Calibri"/>
        <family val="2"/>
        <scheme val="minor"/>
      </rPr>
      <t>O que podemos chamar de despesas esporádicas ?</t>
    </r>
    <r>
      <rPr>
        <b/>
        <sz val="11"/>
        <color theme="1"/>
        <rFont val="Calibri"/>
        <family val="2"/>
        <scheme val="minor"/>
      </rPr>
      <t xml:space="preserve"> Exemplos -  acidentes por causas climáticas, acidentes com equipamentos, reformas fora de programação, ações judiciais e contratação de advogado, e outras mais que podem ocorrer sem que se tenha uma programação. Exemplo que você tenha um faturamento de R$ 300.000,00, lance R$ 3.000,00 todo mês como no exemplo ao lado.</t>
    </r>
    <r>
      <rPr>
        <b/>
        <sz val="11"/>
        <color rgb="FFFF0000"/>
        <rFont val="Calibri"/>
        <family val="2"/>
        <scheme val="minor"/>
      </rPr>
      <t xml:space="preserve"> Observação</t>
    </r>
    <r>
      <rPr>
        <b/>
        <sz val="11"/>
        <color theme="1"/>
        <rFont val="Calibri"/>
        <family val="2"/>
        <scheme val="minor"/>
      </rPr>
      <t xml:space="preserve"> - Recentemente uma empresa teve um acidente com um equipamento que caiu sobre o outro, este custo foi de mais de R$ 100.000,00 para reformar.</t>
    </r>
  </si>
  <si>
    <t>Preço médio de venda do m2 pelo Markup</t>
  </si>
  <si>
    <t>Preço médio de venda sqft pelo Markup</t>
  </si>
  <si>
    <t>Preço médio simulado por m2</t>
  </si>
  <si>
    <t>Preço médio de venda pelo Markup</t>
  </si>
  <si>
    <t>Preço médio de venda simulado</t>
  </si>
  <si>
    <t xml:space="preserve">FORMAÇÃO DO PREÇO DE VENDA PARA LADRILHOS UTILIZANDO O CONCEITO MARKUP E PREÇO MÉDIO      </t>
  </si>
  <si>
    <t>Dedução final</t>
  </si>
  <si>
    <t>Provisão de prejuizo</t>
  </si>
  <si>
    <t>Retoque</t>
  </si>
  <si>
    <t>Tela</t>
  </si>
  <si>
    <t>ESTRUTURA DO MARKUP</t>
  </si>
  <si>
    <t xml:space="preserve">MARKUP  </t>
  </si>
  <si>
    <t xml:space="preserve">Custo de serrada </t>
  </si>
  <si>
    <t>Provisão de prejuízo</t>
  </si>
  <si>
    <t xml:space="preserve"> </t>
  </si>
  <si>
    <t xml:space="preserve">A margem unitária por M2 projetada pelo Markup é de </t>
  </si>
  <si>
    <t>EXPORTAÇÃO</t>
  </si>
  <si>
    <t xml:space="preserve">Custo de remover produto </t>
  </si>
  <si>
    <t>Calafetagem ou extruturação</t>
  </si>
  <si>
    <t>Envelopamento do bloco por m2</t>
  </si>
  <si>
    <t>ALÍQUOTA</t>
  </si>
  <si>
    <t>Até 180.000,00</t>
  </si>
  <si>
    <t>De 180.000,01 a 360.000,00</t>
  </si>
  <si>
    <t>De 360.000,01 a 720.000,00</t>
  </si>
  <si>
    <t>De 720.000,01 a 1.800.000,00</t>
  </si>
  <si>
    <t>De 1.800.000,01 a 3.600.000,00</t>
  </si>
  <si>
    <t>De 3.600.000,01 a 4.800.000,00</t>
  </si>
  <si>
    <t>CPP</t>
  </si>
  <si>
    <t>Parcela a deduzir</t>
  </si>
  <si>
    <t>Alícota efetiva</t>
  </si>
  <si>
    <t>Custo de alícota efetiva</t>
  </si>
  <si>
    <t>Percentual de repartição dos tributos</t>
  </si>
  <si>
    <t>Custo efetivo para o Markup</t>
  </si>
  <si>
    <t>Total efetivo</t>
  </si>
  <si>
    <t xml:space="preserve">Receita Bruta em 12 meses (em R$) </t>
  </si>
  <si>
    <t>Parcela a Deduzir R$</t>
  </si>
  <si>
    <t>Nome do Material</t>
  </si>
  <si>
    <t>Custo com ovação, frete e despacho</t>
  </si>
  <si>
    <t>SIMULADOR DO PREÇO MÉDIO DE VENDA PARA ROCHAS ORNAMENTAIS</t>
  </si>
  <si>
    <t xml:space="preserve">SIMULADOR DO PREÇO MÉDIO DE VENDA PARA ROCHAS ORNAMENTAIS       </t>
  </si>
  <si>
    <t>PREÇOS DO SIMULADOR POR CLASSIFICAÇÃO SQFT</t>
  </si>
  <si>
    <t>Cotação do dólar</t>
  </si>
  <si>
    <t>Preço de venda em reais indicado pelo Markup</t>
  </si>
  <si>
    <t>Preço de venda em dólares indicado pelo Markup</t>
  </si>
  <si>
    <t>Custo do material nacionalizado com frete do porto até seu pátio de chapas</t>
  </si>
  <si>
    <t>Número</t>
  </si>
  <si>
    <t>FORMAÇÃO DO PREÇO DE VEDA POR ITENS DE CUSTO DO MARKUP</t>
  </si>
  <si>
    <t>Encerar</t>
  </si>
  <si>
    <t>Margen de contribuição simulada</t>
  </si>
  <si>
    <t>Preço médio indicado pelo Markup</t>
  </si>
  <si>
    <t>Margem unitária simulada por metro quadrado</t>
  </si>
  <si>
    <t>Resinas líquidas - Adria Black - Nero Plus etc</t>
  </si>
  <si>
    <t>Preencha somente as células na cor azul. Algumas células tem as explicações nela, pare o mouse em cima e espere a janela abrir, no canto direito abaixo da sua tela tem a opção de mais ou menos zoon, ajuste ele de acordo com a tela do seu computador</t>
  </si>
  <si>
    <t>Resina / Cristalizador</t>
  </si>
  <si>
    <t>Adicional do compete</t>
  </si>
  <si>
    <t>NOME DO MATERIAL</t>
  </si>
  <si>
    <t xml:space="preserve">PLANILHA DE FORMAÇÃO DO PREÇO MÉDIO MERCADO INTERNO COM ATÉ 100 LINHAS PARA SIMULAÇÕES DE PREÇO POR CLASSIFICAÇÕES </t>
  </si>
  <si>
    <t>PLANILHA DE PREÇO PARA MATERIAIS NATURAIS IMPORTADOS</t>
  </si>
  <si>
    <t xml:space="preserve">Os materiais naturais tem uma tributação diferente dos industrializados </t>
  </si>
  <si>
    <t xml:space="preserve">MERCADO DE EXPORTAÇÃO COM ATÉ 100 LINHAS PARA SIMULAÇÕES DE PREÇO POR CLASSIFICAÇÕES </t>
  </si>
  <si>
    <r>
      <t xml:space="preserve">Class. </t>
    </r>
    <r>
      <rPr>
        <b/>
        <sz val="11"/>
        <color rgb="FFFF0000"/>
        <rFont val="Calibri"/>
        <family val="2"/>
        <scheme val="minor"/>
      </rPr>
      <t>A</t>
    </r>
    <r>
      <rPr>
        <sz val="11"/>
        <color theme="1"/>
        <rFont val="Calibri"/>
        <family val="2"/>
        <scheme val="minor"/>
      </rPr>
      <t xml:space="preserve"> Preço e aproveitamento do bloco</t>
    </r>
  </si>
  <si>
    <r>
      <t xml:space="preserve">Class. </t>
    </r>
    <r>
      <rPr>
        <b/>
        <sz val="12"/>
        <color rgb="FFFF0000"/>
        <rFont val="Calibri"/>
        <family val="2"/>
        <scheme val="minor"/>
      </rPr>
      <t>B</t>
    </r>
    <r>
      <rPr>
        <sz val="11"/>
        <color theme="1"/>
        <rFont val="Calibri"/>
        <family val="2"/>
        <scheme val="minor"/>
      </rPr>
      <t xml:space="preserve"> Preço e aproveitamento do bloco</t>
    </r>
  </si>
  <si>
    <r>
      <t>Class.</t>
    </r>
    <r>
      <rPr>
        <b/>
        <sz val="11"/>
        <color rgb="FFFF0000"/>
        <rFont val="Calibri"/>
        <family val="2"/>
        <scheme val="minor"/>
      </rPr>
      <t xml:space="preserve"> </t>
    </r>
    <r>
      <rPr>
        <b/>
        <sz val="12"/>
        <color rgb="FFFF0000"/>
        <rFont val="Calibri"/>
        <family val="2"/>
        <scheme val="minor"/>
      </rPr>
      <t>C</t>
    </r>
    <r>
      <rPr>
        <sz val="11"/>
        <color theme="1"/>
        <rFont val="Calibri"/>
        <family val="2"/>
        <scheme val="minor"/>
      </rPr>
      <t xml:space="preserve"> Preço e aproveitamento do bloco</t>
    </r>
  </si>
  <si>
    <r>
      <t xml:space="preserve">Class. </t>
    </r>
    <r>
      <rPr>
        <b/>
        <sz val="11"/>
        <color rgb="FFFF0000"/>
        <rFont val="Calibri"/>
        <family val="2"/>
        <scheme val="minor"/>
      </rPr>
      <t>D</t>
    </r>
    <r>
      <rPr>
        <sz val="11"/>
        <color theme="1"/>
        <rFont val="Calibri"/>
        <family val="2"/>
        <scheme val="minor"/>
      </rPr>
      <t xml:space="preserve"> Preço e aproveitamento do bloco</t>
    </r>
  </si>
  <si>
    <t>EXPORTAÇÃO 3 CM</t>
  </si>
  <si>
    <r>
      <t xml:space="preserve">Faturamento por Class. </t>
    </r>
    <r>
      <rPr>
        <b/>
        <sz val="10"/>
        <color rgb="FFFF0000"/>
        <rFont val="Calibri"/>
        <family val="2"/>
        <scheme val="minor"/>
      </rPr>
      <t>A</t>
    </r>
  </si>
  <si>
    <r>
      <t xml:space="preserve">Faturamento por Class. </t>
    </r>
    <r>
      <rPr>
        <b/>
        <sz val="10"/>
        <color rgb="FFFF0000"/>
        <rFont val="Calibri"/>
        <family val="2"/>
        <scheme val="minor"/>
      </rPr>
      <t>B</t>
    </r>
  </si>
  <si>
    <r>
      <t xml:space="preserve">Faturamento por Class. </t>
    </r>
    <r>
      <rPr>
        <b/>
        <sz val="10"/>
        <color rgb="FFFF0000"/>
        <rFont val="Calibri"/>
        <family val="2"/>
        <scheme val="minor"/>
      </rPr>
      <t>C</t>
    </r>
  </si>
  <si>
    <r>
      <t xml:space="preserve">Faturamento por Class. </t>
    </r>
    <r>
      <rPr>
        <b/>
        <sz val="10"/>
        <color rgb="FFFF0000"/>
        <rFont val="Calibri"/>
        <family val="2"/>
        <scheme val="minor"/>
      </rPr>
      <t>D</t>
    </r>
  </si>
  <si>
    <t>Outros</t>
  </si>
  <si>
    <t>* Foi criado o simulador do simples nacional 2018</t>
  </si>
  <si>
    <t>* Foi criado a planilha mercado interno geral com 100 lihas</t>
  </si>
  <si>
    <t>EXPORTAÇÃO 2 CM</t>
  </si>
  <si>
    <t>Preencha somente as células na cor azul. Algumas células tem as explicações nela, pare o mouse em cima e espere a janela abrir. No canto direito abaixo da sua tela tem a opção de mais ou menos zoon, ajuste ele de acordo com a tela do seu computador</t>
  </si>
  <si>
    <t>simuladorrochasornamentais@gmail.com</t>
  </si>
  <si>
    <t>PLANILHA DE PREÇO PARA MATERIAIS SINTÉTICOS</t>
  </si>
  <si>
    <t>Com a nova legislação o simples não tem mais a tabela fixa, ele agora passa a ter uma simulação de quanto será o seu imposto dentro do valor faturado na média, procure seu contador e simule uma alícota para que você possa ter no seu Markup os valores de cada parcela de imposto.</t>
  </si>
  <si>
    <t>Indústria - Anexo 2 - Simples Nacional / 2018</t>
  </si>
  <si>
    <r>
      <t>Preço médio simulado</t>
    </r>
    <r>
      <rPr>
        <sz val="11"/>
        <color theme="1"/>
        <rFont val="Calibri"/>
        <family val="2"/>
        <scheme val="minor"/>
      </rPr>
      <t xml:space="preserve"> </t>
    </r>
    <r>
      <rPr>
        <b/>
        <sz val="11"/>
        <color rgb="FFFF0000"/>
        <rFont val="Calibri"/>
        <family val="2"/>
        <scheme val="minor"/>
      </rPr>
      <t>SQFT E M2</t>
    </r>
  </si>
  <si>
    <r>
      <t xml:space="preserve">Margem unitária simulada por </t>
    </r>
    <r>
      <rPr>
        <b/>
        <sz val="11"/>
        <color rgb="FFFF0000"/>
        <rFont val="Calibri"/>
        <family val="2"/>
        <scheme val="minor"/>
      </rPr>
      <t>SQFT E M2</t>
    </r>
  </si>
  <si>
    <t>Campo de mensagens e alertas</t>
  </si>
  <si>
    <t>CUSTOS DE MATÉRIA PRIMA E DE INDUSTRILIZAÇÃO</t>
  </si>
  <si>
    <t>CUSTO DO MATERIAL R$</t>
  </si>
  <si>
    <t>PREÇO MÉDIO INDICADO PELO MARKUP   SQFT E M2</t>
  </si>
  <si>
    <t>SIMULADOR DOS PREÇOS E MARGEM POR CLASSIFICAÇÃO</t>
  </si>
  <si>
    <t xml:space="preserve">RENDIMENTO DE M2/M3 </t>
  </si>
  <si>
    <t>Preço médio de venda pelo Markup R$</t>
  </si>
  <si>
    <t xml:space="preserve">MARKUP    </t>
  </si>
  <si>
    <t>TESTE</t>
  </si>
  <si>
    <t>O e-mail acima servirá para melhorias desta ferramenta, todas as sugestões e correções gramaticais deverão ser endereçadas a este e-mail.</t>
  </si>
  <si>
    <t>Custo de exportação (ovação, frete despacho e taxas)</t>
  </si>
  <si>
    <t>SIMULADOR DOS PREÇOS E MARGEM, POR CLASSIFICAÇÃO</t>
  </si>
  <si>
    <t>INFORME O PREÇO DO BLOCO POR M3</t>
  </si>
  <si>
    <t>PREÇO DO FRETE POR TONELADA</t>
  </si>
  <si>
    <t>PREÇO DO BLOCO POR M3 EM DÓLARES</t>
  </si>
  <si>
    <t>Somente as céluals com cor azul é que são editáveis, as outras são protegidas.</t>
  </si>
  <si>
    <r>
      <t xml:space="preserve">Class. </t>
    </r>
    <r>
      <rPr>
        <b/>
        <sz val="11"/>
        <color rgb="FFFF0000"/>
        <rFont val="Calibri"/>
        <family val="2"/>
        <scheme val="minor"/>
      </rPr>
      <t>A</t>
    </r>
    <r>
      <rPr>
        <b/>
        <sz val="11"/>
        <color theme="1"/>
        <rFont val="Calibri"/>
        <family val="2"/>
        <scheme val="minor"/>
      </rPr>
      <t xml:space="preserve"> Preço e aproveitamento do bloco</t>
    </r>
  </si>
  <si>
    <r>
      <t xml:space="preserve">Class. </t>
    </r>
    <r>
      <rPr>
        <b/>
        <sz val="12"/>
        <color rgb="FFFF0000"/>
        <rFont val="Calibri"/>
        <family val="2"/>
        <scheme val="minor"/>
      </rPr>
      <t>B</t>
    </r>
    <r>
      <rPr>
        <b/>
        <sz val="11"/>
        <color theme="1"/>
        <rFont val="Calibri"/>
        <family val="2"/>
        <scheme val="minor"/>
      </rPr>
      <t xml:space="preserve"> Preço e aproveitamento do bloco</t>
    </r>
  </si>
  <si>
    <r>
      <t>Class.</t>
    </r>
    <r>
      <rPr>
        <b/>
        <sz val="11"/>
        <color rgb="FFFF0000"/>
        <rFont val="Calibri"/>
        <family val="2"/>
        <scheme val="minor"/>
      </rPr>
      <t xml:space="preserve"> </t>
    </r>
    <r>
      <rPr>
        <b/>
        <sz val="12"/>
        <color rgb="FFFF0000"/>
        <rFont val="Calibri"/>
        <family val="2"/>
        <scheme val="minor"/>
      </rPr>
      <t>C</t>
    </r>
    <r>
      <rPr>
        <b/>
        <sz val="11"/>
        <color theme="1"/>
        <rFont val="Calibri"/>
        <family val="2"/>
        <scheme val="minor"/>
      </rPr>
      <t xml:space="preserve"> Preço e aproveitamento do bloco</t>
    </r>
  </si>
  <si>
    <r>
      <t xml:space="preserve">Class. </t>
    </r>
    <r>
      <rPr>
        <b/>
        <sz val="11"/>
        <color rgb="FFFF0000"/>
        <rFont val="Calibri"/>
        <family val="2"/>
        <scheme val="minor"/>
      </rPr>
      <t>D</t>
    </r>
    <r>
      <rPr>
        <b/>
        <sz val="11"/>
        <color theme="1"/>
        <rFont val="Calibri"/>
        <family val="2"/>
        <scheme val="minor"/>
      </rPr>
      <t xml:space="preserve"> Preço e aproveitamento do bloco</t>
    </r>
  </si>
  <si>
    <r>
      <t xml:space="preserve">Class. </t>
    </r>
    <r>
      <rPr>
        <b/>
        <sz val="11"/>
        <color rgb="FFFF0000"/>
        <rFont val="Calibri"/>
        <family val="2"/>
        <scheme val="minor"/>
      </rPr>
      <t>A</t>
    </r>
    <r>
      <rPr>
        <b/>
        <sz val="11"/>
        <rFont val="Calibri"/>
        <family val="2"/>
        <scheme val="minor"/>
      </rPr>
      <t xml:space="preserve"> Preço e aproveitamento do bloco</t>
    </r>
  </si>
  <si>
    <r>
      <t xml:space="preserve">Class. </t>
    </r>
    <r>
      <rPr>
        <b/>
        <sz val="11"/>
        <color rgb="FFFF0000"/>
        <rFont val="Calibri"/>
        <family val="2"/>
        <scheme val="minor"/>
      </rPr>
      <t>B</t>
    </r>
    <r>
      <rPr>
        <b/>
        <sz val="11"/>
        <rFont val="Calibri"/>
        <family val="2"/>
        <scheme val="minor"/>
      </rPr>
      <t xml:space="preserve"> Preço e aproveitamento do bloco</t>
    </r>
  </si>
  <si>
    <r>
      <t>Class.</t>
    </r>
    <r>
      <rPr>
        <b/>
        <sz val="11"/>
        <color rgb="FFFF0000"/>
        <rFont val="Calibri"/>
        <family val="2"/>
        <scheme val="minor"/>
      </rPr>
      <t xml:space="preserve"> C</t>
    </r>
    <r>
      <rPr>
        <b/>
        <sz val="11"/>
        <rFont val="Calibri"/>
        <family val="2"/>
        <scheme val="minor"/>
      </rPr>
      <t xml:space="preserve"> Preço e aproveitamento do bloco</t>
    </r>
  </si>
  <si>
    <r>
      <t xml:space="preserve">Class. </t>
    </r>
    <r>
      <rPr>
        <b/>
        <sz val="11"/>
        <color rgb="FFFF0000"/>
        <rFont val="Calibri"/>
        <family val="2"/>
        <scheme val="minor"/>
      </rPr>
      <t>D</t>
    </r>
    <r>
      <rPr>
        <b/>
        <sz val="11"/>
        <rFont val="Calibri"/>
        <family val="2"/>
        <scheme val="minor"/>
      </rPr>
      <t xml:space="preserve"> Preço e aproveitamento do bloco</t>
    </r>
  </si>
  <si>
    <t>Antes de inciar o uso, leia as instruções nos botões vermelho, elas irão te ajudar a entender como se comportam os custos, despesas e o preço médio de venda simulado</t>
  </si>
  <si>
    <t>FATURAMENTO POR CLASIFICAÇÕES E PREÇO MÉDIO</t>
  </si>
  <si>
    <t>FORMAÇÃO DO PREÇO DE VENDA COM CUSTOS IDENTIFICADOS POR ETAPAS DO MARKUP</t>
  </si>
  <si>
    <t xml:space="preserve">DILUIÇÃO DO PREÇO DE VENDA COM BASE NO MARKUP </t>
  </si>
  <si>
    <t>Total de faturamento acumulado dos últimos 12 meses</t>
  </si>
  <si>
    <t>Faturamento do mês</t>
  </si>
  <si>
    <t>Alíquota nominal</t>
  </si>
  <si>
    <t>RBT12 x alíquota nominal menos parcela a deduzir</t>
  </si>
  <si>
    <t xml:space="preserve">Valor do imposto </t>
  </si>
  <si>
    <t>* Foi inserido a tabela de depreciação</t>
  </si>
  <si>
    <t>M2/M3 por classificação</t>
  </si>
  <si>
    <t>Desdobramento do bloco e faturamento por cada classificação comercial</t>
  </si>
  <si>
    <t>Faturamento por class. U$</t>
  </si>
  <si>
    <t>DISTRIBUIÇÃO DO PREÇO DE VENDA COM BASE NO MARKUP</t>
  </si>
  <si>
    <t>Preço médio de venda por M2 em reais pelo Markup</t>
  </si>
  <si>
    <t>Preço médio de venda por M2 em reais pelo Simulador</t>
  </si>
  <si>
    <t>Margem</t>
  </si>
  <si>
    <t>Preço médio simulado por m2 U$</t>
  </si>
  <si>
    <t>Preço médio simulado sqft U$</t>
  </si>
  <si>
    <t>REAIS</t>
  </si>
  <si>
    <t>Preço médio de venda e Margem de contribuição</t>
  </si>
  <si>
    <t>A maioria dos empreendedores tem muita dúvida de qual é o custo efetivo ao se contratar um colaborador pelo regime de CLT. Montamos essa planilha para te ajudar nessa tarefa. É uma planilha simples, porém, prática. Com ela você pode provisionar tais gastos no seu Fluxo de Caixa e saber exatamente o custo efetivo dos seus futuros colaboradores.
Consideramos nessa planilha os principais custos que estão associados a contratação de um colaborador, porém, alguns custos podem mudar de empresa para empresa, principalmente os benefícios. Para ter isso detalhado é importante contar com a ajuda do seu contador.
Pressuspostos
Os principais itens que consideramos para fazer os cálculos foram;
Os encargos de INSS de uma empresa não optante pelo Simples são em média 28%, porém, os colaboradores não cumprem Aviso Prévio e ele é indenizado no momento da rescisão do Contrato de Trabalho, visto que 99% das empresas preferem que o colaborador não pague avise quando dispensado.
Consideramos para provisionamento da multa de FGTS o valor de 50% dos valores depositados de FGTS (40% para o colaborador e 10% de Encargo Social).
Os benefícios destacados em "azul" deverão ser adicionados manualmente na planilha</t>
  </si>
  <si>
    <t>* As intruções do preço de venda ficaram mais claras eliminando as dúvidas que chegavam pelo Grupo Natural Stones, e-mail e pelo telefone, principalmente sobre o simulador de preço médio</t>
  </si>
  <si>
    <t xml:space="preserve">* Foi criado as planilhas de materiais sintéticos, importados naturais, e as planilhas exportação 2 cm e 3 cm com 100 limhas </t>
  </si>
  <si>
    <t>Das correcções sobre a versão 2018</t>
  </si>
  <si>
    <t>Foi corrigido o rendimento m2/m3 para aceitar números decimais, antes ela só acitava números inteiros como 33,00, agora ela aceita 33,33 e outros decimais</t>
  </si>
  <si>
    <t xml:space="preserve">Despesas variáveis + margem de contribuição </t>
  </si>
  <si>
    <t>Despesas variáveis + margem de contribuição</t>
  </si>
  <si>
    <t>DESPESAS VARIÁVEIS + MARGEM DE CONTRIBUIÇÃO</t>
  </si>
  <si>
    <t>Foi corrigido o valor do custo de exportação para acceitar números decimais também</t>
  </si>
  <si>
    <t>Melhorias na ferramenta em relação a versão anterior</t>
  </si>
  <si>
    <r>
      <t xml:space="preserve">Bem vindo ao simulador do preço de venda para rochas ornamentais            </t>
    </r>
    <r>
      <rPr>
        <b/>
        <sz val="22"/>
        <color theme="4" tint="-0.499984740745262"/>
        <rFont val="Calibri"/>
        <family val="2"/>
        <scheme val="minor"/>
      </rPr>
      <t xml:space="preserve">  Versão 01 - 2018</t>
    </r>
  </si>
  <si>
    <t>Este simulador não trata custos de industrialização, ele serve apenas para que você alimente seu custo e simule o preço de venda por classificações</t>
  </si>
</sst>
</file>

<file path=xl/styles.xml><?xml version="1.0" encoding="utf-8"?>
<styleSheet xmlns="http://schemas.openxmlformats.org/spreadsheetml/2006/main">
  <numFmts count="18">
    <numFmt numFmtId="8" formatCode="&quot;R$&quot;#,##0.00;[Red]\-&quot;R$&quot;#,##0.00"/>
    <numFmt numFmtId="43" formatCode="_-* #,##0.00_-;\-* #,##0.00_-;_-* &quot;-&quot;??_-;_-@_-"/>
    <numFmt numFmtId="164" formatCode="&quot;R$&quot;\ #,##0.00;[Red]\-&quot;R$&quot;\ #,##0.00"/>
    <numFmt numFmtId="165" formatCode="_-&quot;R$&quot;\ * #,##0.00_-;\-&quot;R$&quot;\ * #,##0.00_-;_-&quot;R$&quot;\ * &quot;-&quot;??_-;_-@_-"/>
    <numFmt numFmtId="166" formatCode="0.0000"/>
    <numFmt numFmtId="167" formatCode="&quot;R$&quot;\ #,##0.00"/>
    <numFmt numFmtId="168" formatCode="[$USD]\ #,##0.00"/>
    <numFmt numFmtId="169" formatCode="[$USD]\ #,##0.00;[Red]\-[$USD]\ #,##0.00"/>
    <numFmt numFmtId="170" formatCode="&quot;R$&quot;#,##0.00"/>
    <numFmt numFmtId="171" formatCode="_(* #,##0.00_);_(* \(#,##0.00\);_(* &quot;-&quot;??_);_(@_)"/>
    <numFmt numFmtId="172" formatCode="#,##0.00_ ;[Red]\-#,##0.00\ "/>
    <numFmt numFmtId="173" formatCode="#,##0.000"/>
    <numFmt numFmtId="174" formatCode="0.000%"/>
    <numFmt numFmtId="175" formatCode="_-&quot;R$&quot;\ * #,##0.00_-;\-&quot;R$&quot;\ * #,##0.00_-;_-&quot;R$&quot;\ * &quot;-&quot;??_-;_-@"/>
    <numFmt numFmtId="176" formatCode="d/m/yy;@"/>
    <numFmt numFmtId="177" formatCode="[$-416]d\-mmm\-yy;@"/>
    <numFmt numFmtId="178" formatCode="#,##0_ ;\-#,##0\ "/>
    <numFmt numFmtId="179" formatCode="[$-416]dd\-mmm\-yy;@"/>
  </numFmts>
  <fonts count="78">
    <font>
      <sz val="11"/>
      <color theme="1"/>
      <name val="Calibri"/>
      <family val="2"/>
      <scheme val="minor"/>
    </font>
    <font>
      <sz val="11"/>
      <color indexed="8"/>
      <name val="Calibri"/>
      <family val="2"/>
    </font>
    <font>
      <sz val="10"/>
      <name val="Arial"/>
      <family val="2"/>
    </font>
    <font>
      <sz val="10"/>
      <color theme="1"/>
      <name val="Calibri"/>
      <family val="2"/>
      <scheme val="minor"/>
    </font>
    <font>
      <sz val="9"/>
      <color indexed="81"/>
      <name val="Tahoma"/>
      <family val="2"/>
    </font>
    <font>
      <b/>
      <sz val="9"/>
      <color indexed="81"/>
      <name val="Tahoma"/>
      <family val="2"/>
    </font>
    <font>
      <b/>
      <sz val="14"/>
      <color rgb="FFFF0000"/>
      <name val="Calibri"/>
      <family val="2"/>
      <scheme val="minor"/>
    </font>
    <font>
      <sz val="10"/>
      <name val="Calibri"/>
      <family val="2"/>
      <scheme val="minor"/>
    </font>
    <font>
      <b/>
      <sz val="10"/>
      <color rgb="FFFF0000"/>
      <name val="Calibri"/>
      <family val="2"/>
      <scheme val="minor"/>
    </font>
    <font>
      <b/>
      <sz val="10"/>
      <name val="Calibri"/>
      <family val="2"/>
      <scheme val="minor"/>
    </font>
    <font>
      <b/>
      <sz val="10"/>
      <color theme="1"/>
      <name val="Calibri"/>
      <family val="2"/>
      <scheme val="minor"/>
    </font>
    <font>
      <sz val="10"/>
      <color rgb="FF000000"/>
      <name val="Calibri"/>
      <family val="2"/>
      <scheme val="minor"/>
    </font>
    <font>
      <sz val="11"/>
      <color rgb="FF000000"/>
      <name val="Calibri"/>
      <family val="2"/>
      <charset val="204"/>
    </font>
    <font>
      <sz val="9"/>
      <color rgb="FF000000"/>
      <name val="Arial"/>
      <family val="2"/>
    </font>
    <font>
      <sz val="10"/>
      <color rgb="FF000000"/>
      <name val="Arial"/>
      <family val="2"/>
    </font>
    <font>
      <sz val="8"/>
      <color rgb="FF000000"/>
      <name val="Arial"/>
      <family val="2"/>
    </font>
    <font>
      <b/>
      <sz val="9"/>
      <color rgb="FF000000"/>
      <name val="Arial"/>
      <family val="2"/>
    </font>
    <font>
      <b/>
      <sz val="10"/>
      <color rgb="FF000000"/>
      <name val="Arial"/>
      <family val="2"/>
    </font>
    <font>
      <b/>
      <sz val="11"/>
      <color rgb="FF000000"/>
      <name val="Calibri"/>
      <family val="2"/>
    </font>
    <font>
      <b/>
      <sz val="11"/>
      <color rgb="FFFF0000"/>
      <name val="Calibri"/>
      <family val="2"/>
    </font>
    <font>
      <sz val="14"/>
      <color theme="1"/>
      <name val="Calibri"/>
      <family val="2"/>
      <scheme val="minor"/>
    </font>
    <font>
      <b/>
      <sz val="11"/>
      <color rgb="FFFF0000"/>
      <name val="Calibri"/>
      <family val="2"/>
      <scheme val="minor"/>
    </font>
    <font>
      <b/>
      <sz val="13"/>
      <color rgb="FFFF0000"/>
      <name val="Calibri"/>
      <family val="2"/>
      <scheme val="minor"/>
    </font>
    <font>
      <b/>
      <sz val="9"/>
      <color theme="1"/>
      <name val="Calibri"/>
      <family val="2"/>
      <scheme val="minor"/>
    </font>
    <font>
      <b/>
      <sz val="9"/>
      <name val="Calibri"/>
      <family val="2"/>
      <scheme val="minor"/>
    </font>
    <font>
      <sz val="9"/>
      <name val="Calibri"/>
      <family val="2"/>
      <scheme val="minor"/>
    </font>
    <font>
      <b/>
      <sz val="7"/>
      <color theme="1"/>
      <name val="Calibri"/>
      <family val="2"/>
      <scheme val="minor"/>
    </font>
    <font>
      <b/>
      <sz val="16"/>
      <color theme="1"/>
      <name val="Calibri"/>
      <family val="2"/>
      <scheme val="minor"/>
    </font>
    <font>
      <b/>
      <sz val="11"/>
      <color theme="1"/>
      <name val="Calibri"/>
      <family val="2"/>
      <scheme val="minor"/>
    </font>
    <font>
      <sz val="10"/>
      <color theme="0"/>
      <name val="Calibri"/>
      <family val="2"/>
      <scheme val="minor"/>
    </font>
    <font>
      <b/>
      <sz val="14"/>
      <color theme="1"/>
      <name val="Calibri"/>
      <family val="2"/>
      <scheme val="minor"/>
    </font>
    <font>
      <b/>
      <sz val="11"/>
      <name val="Calibri"/>
      <family val="2"/>
      <scheme val="minor"/>
    </font>
    <font>
      <b/>
      <sz val="8"/>
      <color indexed="81"/>
      <name val="Tahoma"/>
      <family val="2"/>
    </font>
    <font>
      <sz val="8"/>
      <color indexed="81"/>
      <name val="Tahoma"/>
      <family val="2"/>
    </font>
    <font>
      <b/>
      <sz val="14"/>
      <name val="Calibri"/>
      <family val="2"/>
      <scheme val="minor"/>
    </font>
    <font>
      <b/>
      <sz val="12"/>
      <color theme="1"/>
      <name val="Calibri"/>
      <family val="2"/>
      <scheme val="minor"/>
    </font>
    <font>
      <b/>
      <sz val="12"/>
      <color rgb="FFFF0000"/>
      <name val="Calibri"/>
      <family val="2"/>
      <scheme val="minor"/>
    </font>
    <font>
      <sz val="8"/>
      <color theme="1"/>
      <name val="Calibri"/>
      <family val="2"/>
      <scheme val="minor"/>
    </font>
    <font>
      <sz val="10"/>
      <name val="Arial"/>
      <family val="2"/>
    </font>
    <font>
      <u/>
      <sz val="11"/>
      <color indexed="12"/>
      <name val="Calibri"/>
      <family val="2"/>
    </font>
    <font>
      <b/>
      <sz val="10"/>
      <color theme="0"/>
      <name val="Calibri"/>
      <family val="2"/>
      <scheme val="minor"/>
    </font>
    <font>
      <sz val="11"/>
      <color theme="0"/>
      <name val="Calibri"/>
      <family val="2"/>
      <scheme val="minor"/>
    </font>
    <font>
      <b/>
      <sz val="12"/>
      <name val="Calibri"/>
      <family val="2"/>
      <scheme val="minor"/>
    </font>
    <font>
      <sz val="12"/>
      <color rgb="FFFF0000"/>
      <name val="Calibri"/>
      <family val="2"/>
      <scheme val="minor"/>
    </font>
    <font>
      <sz val="11"/>
      <name val="Calibri"/>
      <family val="2"/>
      <scheme val="minor"/>
    </font>
    <font>
      <sz val="10"/>
      <color rgb="FFFF0000"/>
      <name val="Calibri"/>
      <family val="2"/>
      <scheme val="minor"/>
    </font>
    <font>
      <sz val="11"/>
      <color theme="1"/>
      <name val="Calibri"/>
      <family val="2"/>
      <scheme val="minor"/>
    </font>
    <font>
      <sz val="8"/>
      <color indexed="8"/>
      <name val="Calibri"/>
      <family val="2"/>
      <scheme val="minor"/>
    </font>
    <font>
      <sz val="8"/>
      <name val="Calibri"/>
      <family val="2"/>
      <scheme val="minor"/>
    </font>
    <font>
      <b/>
      <sz val="8"/>
      <color indexed="8"/>
      <name val="Calibri"/>
      <family val="2"/>
      <scheme val="minor"/>
    </font>
    <font>
      <b/>
      <sz val="8"/>
      <name val="Calibri"/>
      <family val="2"/>
      <scheme val="minor"/>
    </font>
    <font>
      <b/>
      <sz val="8"/>
      <color rgb="FFFF0000"/>
      <name val="Calibri"/>
      <family val="2"/>
      <scheme val="minor"/>
    </font>
    <font>
      <b/>
      <sz val="8"/>
      <color indexed="10"/>
      <name val="Calibri"/>
      <family val="2"/>
      <scheme val="minor"/>
    </font>
    <font>
      <b/>
      <sz val="11"/>
      <color indexed="10"/>
      <name val="Calibri"/>
      <family val="2"/>
      <scheme val="minor"/>
    </font>
    <font>
      <sz val="12"/>
      <color rgb="FF000000"/>
      <name val="Calibri"/>
      <family val="2"/>
    </font>
    <font>
      <sz val="11"/>
      <color rgb="FF000000"/>
      <name val="Calibri"/>
      <family val="2"/>
      <scheme val="minor"/>
    </font>
    <font>
      <b/>
      <sz val="11"/>
      <color theme="0"/>
      <name val="Calibri"/>
      <family val="2"/>
      <scheme val="minor"/>
    </font>
    <font>
      <b/>
      <sz val="14"/>
      <color theme="0"/>
      <name val="Calibri"/>
      <family val="2"/>
      <scheme val="minor"/>
    </font>
    <font>
      <sz val="14"/>
      <color theme="0"/>
      <name val="Calibri"/>
      <family val="2"/>
      <scheme val="minor"/>
    </font>
    <font>
      <b/>
      <sz val="20"/>
      <color theme="1"/>
      <name val="Calibri"/>
      <family val="2"/>
      <scheme val="minor"/>
    </font>
    <font>
      <sz val="12"/>
      <color indexed="8"/>
      <name val="Calibri"/>
      <family val="2"/>
      <scheme val="minor"/>
    </font>
    <font>
      <sz val="11"/>
      <color rgb="FFFF0000"/>
      <name val="Calibri"/>
      <family val="2"/>
      <scheme val="minor"/>
    </font>
    <font>
      <b/>
      <sz val="22"/>
      <name val="Calibri"/>
      <family val="2"/>
      <scheme val="minor"/>
    </font>
    <font>
      <b/>
      <sz val="16"/>
      <color rgb="FFFF0000"/>
      <name val="Calibri"/>
      <family val="2"/>
      <scheme val="minor"/>
    </font>
    <font>
      <b/>
      <sz val="16"/>
      <name val="Calibri"/>
      <family val="2"/>
      <scheme val="minor"/>
    </font>
    <font>
      <b/>
      <sz val="13"/>
      <name val="Calibri"/>
      <family val="2"/>
      <scheme val="minor"/>
    </font>
    <font>
      <b/>
      <sz val="8"/>
      <color theme="1"/>
      <name val="Calibri"/>
      <family val="2"/>
      <scheme val="minor"/>
    </font>
    <font>
      <b/>
      <sz val="14"/>
      <color indexed="8"/>
      <name val="Calibri"/>
      <family val="2"/>
      <scheme val="minor"/>
    </font>
    <font>
      <b/>
      <sz val="18"/>
      <name val="Calibri"/>
      <family val="2"/>
      <scheme val="minor"/>
    </font>
    <font>
      <b/>
      <sz val="18"/>
      <color theme="0"/>
      <name val="Calibri"/>
      <family val="2"/>
      <scheme val="minor"/>
    </font>
    <font>
      <b/>
      <sz val="26"/>
      <color theme="0"/>
      <name val="Calibri"/>
      <family val="2"/>
      <scheme val="minor"/>
    </font>
    <font>
      <u/>
      <sz val="11"/>
      <color theme="1"/>
      <name val="Calibri"/>
      <family val="2"/>
      <scheme val="minor"/>
    </font>
    <font>
      <b/>
      <u/>
      <sz val="16"/>
      <color theme="1"/>
      <name val="Calibri"/>
      <family val="2"/>
      <scheme val="minor"/>
    </font>
    <font>
      <b/>
      <sz val="18"/>
      <color theme="1"/>
      <name val="Calibri"/>
      <family val="2"/>
      <scheme val="minor"/>
    </font>
    <font>
      <sz val="14"/>
      <color indexed="8"/>
      <name val="Calibri"/>
      <family val="2"/>
      <scheme val="minor"/>
    </font>
    <font>
      <sz val="14"/>
      <name val="Calibri"/>
      <family val="2"/>
      <scheme val="minor"/>
    </font>
    <font>
      <b/>
      <sz val="13"/>
      <color theme="1"/>
      <name val="Calibri"/>
      <family val="2"/>
      <scheme val="minor"/>
    </font>
    <font>
      <b/>
      <sz val="22"/>
      <color theme="4" tint="-0.499984740745262"/>
      <name val="Calibri"/>
      <family val="2"/>
      <scheme val="minor"/>
    </font>
  </fonts>
  <fills count="22">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rgb="FFFFFF00"/>
        <bgColor indexed="64"/>
      </patternFill>
    </fill>
    <fill>
      <patternFill patternType="solid">
        <fgColor theme="0"/>
        <bgColor indexed="64"/>
      </patternFill>
    </fill>
    <fill>
      <patternFill patternType="solid">
        <fgColor rgb="FFCCFFFF"/>
        <bgColor indexed="64"/>
      </patternFill>
    </fill>
    <fill>
      <patternFill patternType="solid">
        <fgColor rgb="FFEEECE1"/>
        <bgColor indexed="64"/>
      </patternFill>
    </fill>
    <fill>
      <patternFill patternType="solid">
        <fgColor theme="2"/>
        <bgColor indexed="64"/>
      </patternFill>
    </fill>
    <fill>
      <patternFill patternType="solid">
        <fgColor rgb="FF00FF00"/>
        <bgColor indexed="64"/>
      </patternFill>
    </fill>
    <fill>
      <patternFill patternType="solid">
        <fgColor rgb="FFFFFFFF"/>
        <bgColor rgb="FFFFFFFF"/>
      </patternFill>
    </fill>
    <fill>
      <patternFill patternType="solid">
        <fgColor rgb="FFCCFFFF"/>
        <bgColor rgb="FFD9D9D9"/>
      </patternFill>
    </fill>
    <fill>
      <patternFill patternType="solid">
        <fgColor rgb="FFFFFF00"/>
        <bgColor rgb="FF385A7B"/>
      </patternFill>
    </fill>
    <fill>
      <patternFill patternType="solid">
        <fgColor theme="0"/>
        <bgColor rgb="FF385A7B"/>
      </patternFill>
    </fill>
    <fill>
      <patternFill patternType="solid">
        <fgColor theme="2" tint="-9.9978637043366805E-2"/>
        <bgColor indexed="64"/>
      </patternFill>
    </fill>
    <fill>
      <patternFill patternType="solid">
        <fgColor theme="6" tint="0.79998168889431442"/>
        <bgColor indexed="64"/>
      </patternFill>
    </fill>
    <fill>
      <patternFill patternType="solid">
        <fgColor rgb="FFFFFF99"/>
        <bgColor indexed="64"/>
      </patternFill>
    </fill>
    <fill>
      <patternFill patternType="solid">
        <fgColor rgb="FF0070C0"/>
        <bgColor indexed="64"/>
      </patternFill>
    </fill>
    <fill>
      <patternFill patternType="solid">
        <fgColor rgb="FFFFFFCC"/>
        <bgColor indexed="64"/>
      </patternFill>
    </fill>
    <fill>
      <patternFill patternType="solid">
        <fgColor rgb="FFFFFF66"/>
        <bgColor indexed="64"/>
      </patternFill>
    </fill>
    <fill>
      <patternFill patternType="solid">
        <fgColor theme="3" tint="0.39997558519241921"/>
        <bgColor indexed="64"/>
      </patternFill>
    </fill>
    <fill>
      <patternFill patternType="solid">
        <fgColor rgb="FFF3F907"/>
        <bgColor indexed="64"/>
      </patternFill>
    </fill>
  </fills>
  <borders count="12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rgb="FF000000"/>
      </top>
      <bottom/>
      <diagonal/>
    </border>
    <border>
      <left style="thin">
        <color indexed="64"/>
      </left>
      <right/>
      <top style="thin">
        <color rgb="FF000000"/>
      </top>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theme="2" tint="-0.249977111117893"/>
      </left>
      <right style="thin">
        <color theme="2" tint="-0.249977111117893"/>
      </right>
      <top/>
      <bottom style="thin">
        <color theme="2" tint="-0.249977111117893"/>
      </bottom>
      <diagonal/>
    </border>
    <border>
      <left/>
      <right/>
      <top style="thin">
        <color theme="2" tint="-0.249977111117893"/>
      </top>
      <bottom style="thin">
        <color theme="2" tint="-0.249977111117893"/>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top style="thin">
        <color theme="2" tint="-0.499984740745262"/>
      </top>
      <bottom/>
      <diagonal/>
    </border>
    <border>
      <left/>
      <right/>
      <top style="thin">
        <color theme="2" tint="-0.499984740745262"/>
      </top>
      <bottom/>
      <diagonal/>
    </border>
    <border>
      <left/>
      <right style="thin">
        <color theme="2" tint="-0.499984740745262"/>
      </right>
      <top style="thin">
        <color theme="2" tint="-0.499984740745262"/>
      </top>
      <bottom/>
      <diagonal/>
    </border>
    <border>
      <left style="thin">
        <color theme="2" tint="-0.499984740745262"/>
      </left>
      <right/>
      <top/>
      <bottom/>
      <diagonal/>
    </border>
    <border>
      <left/>
      <right style="thin">
        <color theme="2" tint="-0.499984740745262"/>
      </right>
      <top/>
      <bottom/>
      <diagonal/>
    </border>
    <border>
      <left style="thin">
        <color theme="2" tint="-0.499984740745262"/>
      </left>
      <right/>
      <top/>
      <bottom style="thin">
        <color theme="2" tint="-0.499984740745262"/>
      </bottom>
      <diagonal/>
    </border>
    <border>
      <left/>
      <right/>
      <top/>
      <bottom style="thin">
        <color theme="2" tint="-0.499984740745262"/>
      </bottom>
      <diagonal/>
    </border>
    <border>
      <left/>
      <right style="thin">
        <color theme="2" tint="-0.499984740745262"/>
      </right>
      <top/>
      <bottom style="thin">
        <color theme="2" tint="-0.499984740745262"/>
      </bottom>
      <diagonal/>
    </border>
    <border>
      <left style="thin">
        <color theme="2" tint="-0.499984740745262"/>
      </left>
      <right style="thin">
        <color theme="2" tint="-0.499984740745262"/>
      </right>
      <top style="thin">
        <color theme="2" tint="-0.499984740745262"/>
      </top>
      <bottom/>
      <diagonal/>
    </border>
    <border>
      <left style="thin">
        <color theme="2" tint="-0.499984740745262"/>
      </left>
      <right style="thin">
        <color theme="2" tint="-0.499984740745262"/>
      </right>
      <top/>
      <bottom/>
      <diagonal/>
    </border>
    <border>
      <left style="thin">
        <color theme="2" tint="-0.499984740745262"/>
      </left>
      <right style="thin">
        <color theme="2" tint="-0.499984740745262"/>
      </right>
      <top/>
      <bottom style="thin">
        <color theme="2" tint="-0.499984740745262"/>
      </bottom>
      <diagonal/>
    </border>
    <border>
      <left style="thick">
        <color theme="2" tint="-9.9978637043366805E-2"/>
      </left>
      <right/>
      <top/>
      <bottom/>
      <diagonal/>
    </border>
    <border>
      <left style="medium">
        <color theme="2" tint="-0.249977111117893"/>
      </left>
      <right style="medium">
        <color theme="2" tint="-0.249977111117893"/>
      </right>
      <top style="medium">
        <color theme="2" tint="-0.249977111117893"/>
      </top>
      <bottom style="medium">
        <color theme="2" tint="-0.249977111117893"/>
      </bottom>
      <diagonal/>
    </border>
    <border>
      <left style="medium">
        <color theme="2" tint="-0.249977111117893"/>
      </left>
      <right/>
      <top style="medium">
        <color theme="2" tint="-0.249977111117893"/>
      </top>
      <bottom style="medium">
        <color theme="2" tint="-0.249977111117893"/>
      </bottom>
      <diagonal/>
    </border>
    <border>
      <left/>
      <right style="medium">
        <color theme="2" tint="-0.249977111117893"/>
      </right>
      <top style="medium">
        <color theme="2" tint="-0.249977111117893"/>
      </top>
      <bottom style="medium">
        <color theme="2" tint="-0.249977111117893"/>
      </bottom>
      <diagonal/>
    </border>
    <border>
      <left style="medium">
        <color theme="2" tint="-0.249977111117893"/>
      </left>
      <right/>
      <top/>
      <bottom/>
      <diagonal/>
    </border>
    <border>
      <left/>
      <right style="medium">
        <color theme="2" tint="-0.249977111117893"/>
      </right>
      <top/>
      <bottom/>
      <diagonal/>
    </border>
    <border>
      <left/>
      <right/>
      <top/>
      <bottom style="medium">
        <color theme="2" tint="-0.249977111117893"/>
      </bottom>
      <diagonal/>
    </border>
    <border>
      <left/>
      <right style="medium">
        <color theme="2" tint="-0.249977111117893"/>
      </right>
      <top/>
      <bottom style="medium">
        <color theme="2" tint="-0.249977111117893"/>
      </bottom>
      <diagonal/>
    </border>
    <border>
      <left style="medium">
        <color theme="2" tint="-0.249977111117893"/>
      </left>
      <right style="medium">
        <color theme="2" tint="-0.249977111117893"/>
      </right>
      <top/>
      <bottom/>
      <diagonal/>
    </border>
    <border>
      <left/>
      <right/>
      <top style="medium">
        <color theme="2" tint="-0.249977111117893"/>
      </top>
      <bottom style="medium">
        <color theme="2" tint="-0.249977111117893"/>
      </bottom>
      <diagonal/>
    </border>
    <border>
      <left style="medium">
        <color theme="2" tint="-0.249977111117893"/>
      </left>
      <right style="medium">
        <color theme="2" tint="-0.249977111117893"/>
      </right>
      <top/>
      <bottom style="medium">
        <color theme="2" tint="-0.249977111117893"/>
      </bottom>
      <diagonal/>
    </border>
    <border>
      <left style="medium">
        <color theme="2" tint="-0.249977111117893"/>
      </left>
      <right style="medium">
        <color theme="2" tint="-0.249977111117893"/>
      </right>
      <top style="medium">
        <color theme="2" tint="-0.249977111117893"/>
      </top>
      <bottom/>
      <diagonal/>
    </border>
    <border>
      <left style="medium">
        <color theme="2" tint="-0.249977111117893"/>
      </left>
      <right style="thick">
        <color theme="2" tint="-0.249977111117893"/>
      </right>
      <top style="medium">
        <color theme="2" tint="-0.249977111117893"/>
      </top>
      <bottom style="medium">
        <color theme="2" tint="-0.249977111117893"/>
      </bottom>
      <diagonal/>
    </border>
    <border>
      <left style="thick">
        <color theme="2" tint="-0.249977111117893"/>
      </left>
      <right style="thick">
        <color theme="2" tint="-0.249977111117893"/>
      </right>
      <top style="medium">
        <color theme="2" tint="-0.249977111117893"/>
      </top>
      <bottom style="medium">
        <color theme="2" tint="-0.249977111117893"/>
      </bottom>
      <diagonal/>
    </border>
    <border>
      <left style="thick">
        <color theme="2" tint="-0.249977111117893"/>
      </left>
      <right style="medium">
        <color theme="2" tint="-0.249977111117893"/>
      </right>
      <top style="medium">
        <color theme="2" tint="-0.249977111117893"/>
      </top>
      <bottom style="medium">
        <color theme="2" tint="-0.249977111117893"/>
      </bottom>
      <diagonal/>
    </border>
    <border>
      <left style="thick">
        <color theme="2" tint="-0.249977111117893"/>
      </left>
      <right/>
      <top style="medium">
        <color theme="2" tint="-0.249977111117893"/>
      </top>
      <bottom style="medium">
        <color theme="2" tint="-0.249977111117893"/>
      </bottom>
      <diagonal/>
    </border>
    <border>
      <left style="medium">
        <color theme="2" tint="-0.249977111117893"/>
      </left>
      <right style="thick">
        <color theme="2" tint="-9.9978637043366805E-2"/>
      </right>
      <top style="medium">
        <color theme="2" tint="-0.249977111117893"/>
      </top>
      <bottom style="medium">
        <color theme="2" tint="-0.249977111117893"/>
      </bottom>
      <diagonal/>
    </border>
    <border>
      <left style="thick">
        <color theme="2" tint="-9.9978637043366805E-2"/>
      </left>
      <right style="medium">
        <color theme="2" tint="-0.249977111117893"/>
      </right>
      <top style="medium">
        <color theme="2" tint="-0.249977111117893"/>
      </top>
      <bottom style="medium">
        <color theme="2" tint="-0.249977111117893"/>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medium">
        <color indexed="64"/>
      </top>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style="thin">
        <color indexed="64"/>
      </right>
      <top/>
      <bottom style="medium">
        <color theme="3"/>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theme="3"/>
      </bottom>
      <diagonal/>
    </border>
    <border>
      <left style="thin">
        <color indexed="64"/>
      </left>
      <right/>
      <top/>
      <bottom style="medium">
        <color theme="3"/>
      </bottom>
      <diagonal/>
    </border>
    <border>
      <left style="medium">
        <color theme="2" tint="-0.249977111117893"/>
      </left>
      <right style="thick">
        <color theme="2" tint="-0.249977111117893"/>
      </right>
      <top style="medium">
        <color theme="2" tint="-0.249977111117893"/>
      </top>
      <bottom style="thick">
        <color theme="2" tint="-0.249977111117893"/>
      </bottom>
      <diagonal/>
    </border>
    <border>
      <left style="thick">
        <color theme="2" tint="-0.249977111117893"/>
      </left>
      <right style="thick">
        <color theme="2" tint="-0.249977111117893"/>
      </right>
      <top style="medium">
        <color theme="2" tint="-0.249977111117893"/>
      </top>
      <bottom style="thick">
        <color theme="2" tint="-0.249977111117893"/>
      </bottom>
      <diagonal/>
    </border>
    <border>
      <left style="thick">
        <color theme="2" tint="-0.249977111117893"/>
      </left>
      <right style="medium">
        <color theme="2" tint="-0.249977111117893"/>
      </right>
      <top style="medium">
        <color theme="2" tint="-0.249977111117893"/>
      </top>
      <bottom style="thick">
        <color theme="2" tint="-0.249977111117893"/>
      </bottom>
      <diagonal/>
    </border>
    <border>
      <left style="medium">
        <color theme="2" tint="-0.249977111117893"/>
      </left>
      <right style="thick">
        <color theme="2" tint="-0.249977111117893"/>
      </right>
      <top style="thick">
        <color theme="2" tint="-0.249977111117893"/>
      </top>
      <bottom style="medium">
        <color theme="2" tint="-0.249977111117893"/>
      </bottom>
      <diagonal/>
    </border>
    <border>
      <left style="thick">
        <color theme="2" tint="-0.249977111117893"/>
      </left>
      <right style="thick">
        <color theme="2" tint="-0.249977111117893"/>
      </right>
      <top style="thick">
        <color theme="2" tint="-0.249977111117893"/>
      </top>
      <bottom style="medium">
        <color theme="2" tint="-0.249977111117893"/>
      </bottom>
      <diagonal/>
    </border>
    <border>
      <left style="thick">
        <color theme="2" tint="-0.249977111117893"/>
      </left>
      <right style="medium">
        <color theme="2" tint="-0.249977111117893"/>
      </right>
      <top style="thick">
        <color theme="2" tint="-0.249977111117893"/>
      </top>
      <bottom style="medium">
        <color theme="2" tint="-0.249977111117893"/>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style="thin">
        <color indexed="64"/>
      </right>
      <top style="medium">
        <color theme="0" tint="-0.499984740745262"/>
      </top>
      <bottom style="medium">
        <color theme="0" tint="-0.499984740745262"/>
      </bottom>
      <diagonal/>
    </border>
    <border>
      <left style="thin">
        <color indexed="64"/>
      </left>
      <right style="thin">
        <color indexed="64"/>
      </right>
      <top style="medium">
        <color theme="0" tint="-0.499984740745262"/>
      </top>
      <bottom style="medium">
        <color theme="0" tint="-0.499984740745262"/>
      </bottom>
      <diagonal/>
    </border>
    <border>
      <left style="thin">
        <color indexed="64"/>
      </left>
      <right style="medium">
        <color theme="0" tint="-0.499984740745262"/>
      </right>
      <top style="medium">
        <color theme="0" tint="-0.499984740745262"/>
      </top>
      <bottom style="medium">
        <color theme="0" tint="-0.499984740745262"/>
      </bottom>
      <diagonal/>
    </border>
    <border>
      <left style="medium">
        <color theme="0" tint="-0.499984740745262"/>
      </left>
      <right style="thin">
        <color indexed="64"/>
      </right>
      <top style="medium">
        <color theme="0" tint="-0.499984740745262"/>
      </top>
      <bottom/>
      <diagonal/>
    </border>
    <border>
      <left style="thin">
        <color indexed="64"/>
      </left>
      <right style="medium">
        <color theme="0" tint="-0.499984740745262"/>
      </right>
      <top style="medium">
        <color theme="0" tint="-0.499984740745262"/>
      </top>
      <bottom/>
      <diagonal/>
    </border>
    <border>
      <left style="medium">
        <color theme="0" tint="-0.499984740745262"/>
      </left>
      <right style="thin">
        <color indexed="64"/>
      </right>
      <top/>
      <bottom style="medium">
        <color theme="0" tint="-0.499984740745262"/>
      </bottom>
      <diagonal/>
    </border>
    <border>
      <left style="thin">
        <color indexed="64"/>
      </left>
      <right style="medium">
        <color theme="0" tint="-0.499984740745262"/>
      </right>
      <top/>
      <bottom style="medium">
        <color theme="0" tint="-0.499984740745262"/>
      </bottom>
      <diagonal/>
    </border>
    <border>
      <left style="thin">
        <color indexed="64"/>
      </left>
      <right style="thin">
        <color indexed="64"/>
      </right>
      <top style="medium">
        <color theme="0" tint="-0.499984740745262"/>
      </top>
      <bottom/>
      <diagonal/>
    </border>
    <border>
      <left style="medium">
        <color theme="0" tint="-0.499984740745262"/>
      </left>
      <right style="thin">
        <color indexed="64"/>
      </right>
      <top/>
      <bottom/>
      <diagonal/>
    </border>
    <border>
      <left style="thin">
        <color indexed="64"/>
      </left>
      <right style="medium">
        <color theme="0" tint="-0.499984740745262"/>
      </right>
      <top/>
      <bottom/>
      <diagonal/>
    </border>
    <border>
      <left style="thin">
        <color indexed="64"/>
      </left>
      <right style="thin">
        <color indexed="64"/>
      </right>
      <top/>
      <bottom style="medium">
        <color theme="0" tint="-0.499984740745262"/>
      </bottom>
      <diagonal/>
    </border>
    <border>
      <left style="medium">
        <color theme="0" tint="-0.499984740745262"/>
      </left>
      <right style="medium">
        <color theme="0" tint="-0.499984740745262"/>
      </right>
      <top style="medium">
        <color theme="0" tint="-0.499984740745262"/>
      </top>
      <bottom/>
      <diagonal/>
    </border>
    <border>
      <left style="medium">
        <color theme="0" tint="-0.499984740745262"/>
      </left>
      <right style="medium">
        <color theme="0" tint="-0.499984740745262"/>
      </right>
      <top/>
      <bottom style="medium">
        <color theme="0" tint="-0.499984740745262"/>
      </bottom>
      <diagonal/>
    </border>
    <border>
      <left style="medium">
        <color theme="0" tint="-0.499984740745262"/>
      </left>
      <right/>
      <top style="medium">
        <color theme="0" tint="-0.499984740745262"/>
      </top>
      <bottom style="medium">
        <color theme="0" tint="-0.499984740745262"/>
      </bottom>
      <diagonal/>
    </border>
    <border>
      <left style="medium">
        <color theme="0" tint="-0.499984740745262"/>
      </left>
      <right/>
      <top style="medium">
        <color theme="0" tint="-0.499984740745262"/>
      </top>
      <bottom/>
      <diagonal/>
    </border>
    <border>
      <left style="medium">
        <color theme="0" tint="-0.499984740745262"/>
      </left>
      <right/>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top style="medium">
        <color theme="0" tint="-0.499984740745262"/>
      </top>
      <bottom/>
      <diagonal/>
    </border>
    <border>
      <left/>
      <right style="medium">
        <color theme="0" tint="-0.499984740745262"/>
      </right>
      <top style="medium">
        <color theme="0" tint="-0.499984740745262"/>
      </top>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medium">
        <color theme="0" tint="-0.499984740745262"/>
      </left>
      <right/>
      <top/>
      <bottom style="medium">
        <color indexed="64"/>
      </bottom>
      <diagonal/>
    </border>
    <border>
      <left/>
      <right style="medium">
        <color theme="0" tint="-0.499984740745262"/>
      </right>
      <top/>
      <bottom style="medium">
        <color indexed="64"/>
      </bottom>
      <diagonal/>
    </border>
    <border>
      <left style="medium">
        <color theme="2" tint="-0.249977111117893"/>
      </left>
      <right style="thick">
        <color theme="2" tint="-9.9978637043366805E-2"/>
      </right>
      <top style="medium">
        <color theme="2" tint="-0.249977111117893"/>
      </top>
      <bottom/>
      <diagonal/>
    </border>
    <border>
      <left style="thick">
        <color theme="2" tint="-9.9978637043366805E-2"/>
      </left>
      <right style="medium">
        <color theme="2" tint="-0.249977111117893"/>
      </right>
      <top style="medium">
        <color theme="2" tint="-0.249977111117893"/>
      </top>
      <bottom/>
      <diagonal/>
    </border>
    <border>
      <left style="medium">
        <color theme="2" tint="-0.249977111117893"/>
      </left>
      <right style="thick">
        <color theme="2" tint="-9.9978637043366805E-2"/>
      </right>
      <top/>
      <bottom style="medium">
        <color theme="2" tint="-0.249977111117893"/>
      </bottom>
      <diagonal/>
    </border>
    <border>
      <left style="thick">
        <color theme="2" tint="-9.9978637043366805E-2"/>
      </left>
      <right style="medium">
        <color theme="2" tint="-0.249977111117893"/>
      </right>
      <top/>
      <bottom style="medium">
        <color theme="2" tint="-0.249977111117893"/>
      </bottom>
      <diagonal/>
    </border>
    <border>
      <left style="medium">
        <color theme="2" tint="-0.249977111117893"/>
      </left>
      <right/>
      <top style="medium">
        <color theme="2" tint="-0.249977111117893"/>
      </top>
      <bottom/>
      <diagonal/>
    </border>
    <border>
      <left/>
      <right/>
      <top style="medium">
        <color theme="2" tint="-0.249977111117893"/>
      </top>
      <bottom/>
      <diagonal/>
    </border>
    <border>
      <left/>
      <right style="medium">
        <color theme="2" tint="-0.249977111117893"/>
      </right>
      <top style="medium">
        <color theme="2" tint="-0.249977111117893"/>
      </top>
      <bottom/>
      <diagonal/>
    </border>
    <border>
      <left style="medium">
        <color theme="2" tint="-0.249977111117893"/>
      </left>
      <right/>
      <top/>
      <bottom style="medium">
        <color theme="2" tint="-0.249977111117893"/>
      </bottom>
      <diagonal/>
    </border>
    <border>
      <left style="medium">
        <color theme="2" tint="-9.9978637043366805E-2"/>
      </left>
      <right style="medium">
        <color theme="2" tint="-9.9978637043366805E-2"/>
      </right>
      <top style="medium">
        <color theme="2" tint="-9.9978637043366805E-2"/>
      </top>
      <bottom style="medium">
        <color theme="2" tint="-9.9978637043366805E-2"/>
      </bottom>
      <diagonal/>
    </border>
    <border>
      <left style="medium">
        <color theme="2" tint="-9.9978637043366805E-2"/>
      </left>
      <right/>
      <top style="medium">
        <color theme="2" tint="-9.9978637043366805E-2"/>
      </top>
      <bottom style="medium">
        <color theme="2" tint="-9.9978637043366805E-2"/>
      </bottom>
      <diagonal/>
    </border>
    <border>
      <left/>
      <right style="medium">
        <color theme="2" tint="-9.9978637043366805E-2"/>
      </right>
      <top style="medium">
        <color theme="2" tint="-9.9978637043366805E-2"/>
      </top>
      <bottom style="medium">
        <color theme="2" tint="-9.9978637043366805E-2"/>
      </bottom>
      <diagonal/>
    </border>
    <border>
      <left style="medium">
        <color theme="2" tint="-9.9978637043366805E-2"/>
      </left>
      <right style="medium">
        <color theme="2" tint="-9.9978637043366805E-2"/>
      </right>
      <top style="medium">
        <color theme="2" tint="-9.9978637043366805E-2"/>
      </top>
      <bottom/>
      <diagonal/>
    </border>
    <border>
      <left style="medium">
        <color theme="2" tint="-9.9978637043366805E-2"/>
      </left>
      <right/>
      <top/>
      <bottom/>
      <diagonal/>
    </border>
    <border>
      <left/>
      <right style="medium">
        <color theme="2" tint="-9.9978637043366805E-2"/>
      </right>
      <top/>
      <bottom/>
      <diagonal/>
    </border>
    <border>
      <left/>
      <right/>
      <top/>
      <bottom style="medium">
        <color theme="2" tint="-9.9978637043366805E-2"/>
      </bottom>
      <diagonal/>
    </border>
    <border>
      <left style="medium">
        <color theme="2" tint="-9.9978637043366805E-2"/>
      </left>
      <right style="medium">
        <color theme="2" tint="-0.499984740745262"/>
      </right>
      <top style="medium">
        <color theme="2" tint="-9.9978637043366805E-2"/>
      </top>
      <bottom style="medium">
        <color theme="2" tint="-9.9978637043366805E-2"/>
      </bottom>
      <diagonal/>
    </border>
    <border>
      <left style="medium">
        <color theme="2" tint="-0.499984740745262"/>
      </left>
      <right style="medium">
        <color theme="2" tint="-9.9978637043366805E-2"/>
      </right>
      <top style="medium">
        <color theme="2" tint="-9.9978637043366805E-2"/>
      </top>
      <bottom style="medium">
        <color theme="2" tint="-9.9978637043366805E-2"/>
      </bottom>
      <diagonal/>
    </border>
    <border>
      <left style="medium">
        <color theme="2" tint="-9.9978637043366805E-2"/>
      </left>
      <right style="medium">
        <color theme="2" tint="-9.9978637043366805E-2"/>
      </right>
      <top/>
      <bottom/>
      <diagonal/>
    </border>
    <border>
      <left style="medium">
        <color theme="2" tint="-9.9978637043366805E-2"/>
      </left>
      <right style="medium">
        <color theme="2" tint="-9.9978637043366805E-2"/>
      </right>
      <top/>
      <bottom style="medium">
        <color theme="2" tint="-9.9978637043366805E-2"/>
      </bottom>
      <diagonal/>
    </border>
    <border>
      <left/>
      <right/>
      <top style="medium">
        <color theme="2" tint="-9.9978637043366805E-2"/>
      </top>
      <bottom style="medium">
        <color theme="2" tint="-9.9978637043366805E-2"/>
      </bottom>
      <diagonal/>
    </border>
    <border>
      <left/>
      <right style="medium">
        <color theme="2" tint="-9.9978637043366805E-2"/>
      </right>
      <top/>
      <bottom style="medium">
        <color theme="2" tint="-9.9978637043366805E-2"/>
      </bottom>
      <diagonal/>
    </border>
    <border>
      <left style="medium">
        <color theme="2" tint="-9.9978637043366805E-2"/>
      </left>
      <right/>
      <top style="medium">
        <color theme="2" tint="-9.9978637043366805E-2"/>
      </top>
      <bottom/>
      <diagonal/>
    </border>
    <border>
      <left/>
      <right/>
      <top style="medium">
        <color theme="2" tint="-9.9978637043366805E-2"/>
      </top>
      <bottom/>
      <diagonal/>
    </border>
    <border>
      <left/>
      <right style="medium">
        <color theme="2" tint="-9.9978637043366805E-2"/>
      </right>
      <top style="medium">
        <color theme="2" tint="-9.9978637043366805E-2"/>
      </top>
      <bottom/>
      <diagonal/>
    </border>
    <border>
      <left style="medium">
        <color theme="2" tint="-9.9978637043366805E-2"/>
      </left>
      <right/>
      <top/>
      <bottom style="medium">
        <color theme="2" tint="-9.9978637043366805E-2"/>
      </bottom>
      <diagonal/>
    </border>
  </borders>
  <cellStyleXfs count="13">
    <xf numFmtId="0" fontId="0" fillId="0" borderId="0"/>
    <xf numFmtId="0" fontId="2" fillId="0" borderId="0"/>
    <xf numFmtId="9" fontId="1" fillId="0" borderId="0" applyFont="0" applyFill="0" applyBorder="0" applyAlignment="0" applyProtection="0"/>
    <xf numFmtId="0" fontId="2" fillId="0" borderId="0" applyFont="0" applyFill="0" applyBorder="0" applyAlignment="0" applyProtection="0"/>
    <xf numFmtId="0" fontId="12" fillId="0" borderId="0"/>
    <xf numFmtId="0" fontId="1" fillId="0" borderId="0"/>
    <xf numFmtId="0" fontId="1" fillId="0" borderId="0"/>
    <xf numFmtId="0" fontId="2" fillId="0" borderId="0"/>
    <xf numFmtId="165" fontId="1" fillId="0" borderId="0" applyFont="0" applyFill="0" applyBorder="0" applyAlignment="0" applyProtection="0"/>
    <xf numFmtId="0" fontId="38" fillId="0" borderId="0"/>
    <xf numFmtId="0" fontId="39" fillId="0" borderId="0" applyNumberFormat="0" applyFill="0" applyBorder="0" applyAlignment="0" applyProtection="0">
      <alignment vertical="top"/>
      <protection locked="0"/>
    </xf>
    <xf numFmtId="0" fontId="2" fillId="0" borderId="0" applyFont="0" applyFill="0" applyBorder="0" applyAlignment="0" applyProtection="0"/>
    <xf numFmtId="0" fontId="54" fillId="0" borderId="0"/>
  </cellStyleXfs>
  <cellXfs count="1055">
    <xf numFmtId="0" fontId="0" fillId="0" borderId="0" xfId="0"/>
    <xf numFmtId="0" fontId="12" fillId="0" borderId="0" xfId="4"/>
    <xf numFmtId="0" fontId="13" fillId="0" borderId="0" xfId="4" applyFont="1" applyBorder="1" applyAlignment="1">
      <alignment horizontal="left" vertical="top"/>
    </xf>
    <xf numFmtId="0" fontId="16" fillId="0" borderId="0" xfId="4" applyFont="1" applyBorder="1" applyAlignment="1">
      <alignment horizontal="left" vertical="top"/>
    </xf>
    <xf numFmtId="0" fontId="16" fillId="0" borderId="4" xfId="4" applyFont="1" applyBorder="1" applyAlignment="1">
      <alignment horizontal="left" vertical="top"/>
    </xf>
    <xf numFmtId="0" fontId="13" fillId="0" borderId="4" xfId="4" applyFont="1" applyBorder="1" applyAlignment="1">
      <alignment horizontal="left" vertical="top"/>
    </xf>
    <xf numFmtId="0" fontId="3" fillId="0" borderId="0" xfId="0" applyFont="1" applyProtection="1">
      <protection hidden="1"/>
    </xf>
    <xf numFmtId="0" fontId="3" fillId="5" borderId="0" xfId="0" applyFont="1" applyFill="1" applyBorder="1" applyProtection="1">
      <protection hidden="1"/>
    </xf>
    <xf numFmtId="0" fontId="3" fillId="5" borderId="0" xfId="0" applyFont="1" applyFill="1" applyProtection="1">
      <protection hidden="1"/>
    </xf>
    <xf numFmtId="0" fontId="3" fillId="0" borderId="0" xfId="0" applyFont="1" applyBorder="1" applyProtection="1">
      <protection hidden="1"/>
    </xf>
    <xf numFmtId="167" fontId="7" fillId="5" borderId="0" xfId="0" applyNumberFormat="1" applyFont="1" applyFill="1" applyBorder="1" applyAlignment="1" applyProtection="1">
      <alignment horizontal="center"/>
      <protection hidden="1"/>
    </xf>
    <xf numFmtId="10" fontId="7" fillId="5" borderId="0" xfId="0" applyNumberFormat="1" applyFont="1" applyFill="1" applyBorder="1" applyAlignment="1" applyProtection="1">
      <alignment horizontal="center"/>
      <protection hidden="1"/>
    </xf>
    <xf numFmtId="0" fontId="3" fillId="5" borderId="5" xfId="0" applyFont="1" applyFill="1" applyBorder="1" applyAlignment="1" applyProtection="1">
      <alignment horizontal="center"/>
      <protection hidden="1"/>
    </xf>
    <xf numFmtId="0" fontId="3" fillId="5" borderId="7" xfId="0" applyFont="1" applyFill="1" applyBorder="1" applyAlignment="1" applyProtection="1">
      <alignment horizontal="center"/>
      <protection hidden="1"/>
    </xf>
    <xf numFmtId="10" fontId="7" fillId="5" borderId="0" xfId="0" applyNumberFormat="1" applyFont="1" applyFill="1" applyBorder="1" applyAlignment="1" applyProtection="1">
      <alignment horizontal="center" vertical="center"/>
      <protection hidden="1"/>
    </xf>
    <xf numFmtId="0" fontId="3" fillId="5" borderId="1" xfId="0" applyFont="1" applyFill="1" applyBorder="1" applyAlignment="1" applyProtection="1">
      <alignment horizontal="center"/>
      <protection hidden="1"/>
    </xf>
    <xf numFmtId="2" fontId="9" fillId="5" borderId="0" xfId="0" applyNumberFormat="1" applyFont="1" applyFill="1" applyBorder="1" applyAlignment="1" applyProtection="1">
      <alignment horizontal="center"/>
      <protection hidden="1"/>
    </xf>
    <xf numFmtId="0" fontId="0" fillId="5" borderId="0" xfId="0" applyFill="1"/>
    <xf numFmtId="167" fontId="7" fillId="5" borderId="6" xfId="0" applyNumberFormat="1" applyFont="1" applyFill="1" applyBorder="1" applyAlignment="1" applyProtection="1">
      <alignment horizontal="left"/>
      <protection hidden="1"/>
    </xf>
    <xf numFmtId="167" fontId="7" fillId="5" borderId="6" xfId="0" applyNumberFormat="1" applyFont="1" applyFill="1" applyBorder="1" applyAlignment="1" applyProtection="1">
      <alignment horizontal="center"/>
      <protection hidden="1"/>
    </xf>
    <xf numFmtId="167" fontId="24" fillId="5" borderId="1" xfId="0" applyNumberFormat="1" applyFont="1" applyFill="1" applyBorder="1" applyAlignment="1" applyProtection="1">
      <alignment horizontal="left"/>
      <protection hidden="1"/>
    </xf>
    <xf numFmtId="0" fontId="29" fillId="0" borderId="0" xfId="0" applyFont="1" applyProtection="1">
      <protection hidden="1"/>
    </xf>
    <xf numFmtId="10" fontId="29" fillId="0" borderId="0" xfId="0" applyNumberFormat="1" applyFont="1" applyProtection="1">
      <protection hidden="1"/>
    </xf>
    <xf numFmtId="0" fontId="3" fillId="5" borderId="8" xfId="0" applyFont="1" applyFill="1" applyBorder="1" applyAlignment="1" applyProtection="1">
      <alignment horizontal="center"/>
      <protection hidden="1"/>
    </xf>
    <xf numFmtId="10" fontId="7" fillId="5" borderId="0" xfId="0" applyNumberFormat="1" applyFont="1" applyFill="1" applyBorder="1" applyProtection="1">
      <protection hidden="1"/>
    </xf>
    <xf numFmtId="4" fontId="9" fillId="5" borderId="0" xfId="2" applyNumberFormat="1" applyFont="1" applyFill="1" applyBorder="1" applyProtection="1">
      <protection hidden="1"/>
    </xf>
    <xf numFmtId="4" fontId="37" fillId="0" borderId="0" xfId="0" applyNumberFormat="1" applyFont="1" applyAlignment="1" applyProtection="1">
      <alignment horizontal="center" vertical="distributed"/>
      <protection hidden="1"/>
    </xf>
    <xf numFmtId="4" fontId="3" fillId="5" borderId="0" xfId="0" applyNumberFormat="1" applyFont="1" applyFill="1" applyBorder="1" applyAlignment="1" applyProtection="1">
      <alignment horizontal="center"/>
      <protection hidden="1"/>
    </xf>
    <xf numFmtId="0" fontId="26" fillId="5" borderId="0" xfId="0" applyFont="1" applyFill="1" applyBorder="1" applyAlignment="1" applyProtection="1">
      <alignment horizontal="center" vertical="distributed"/>
      <protection hidden="1"/>
    </xf>
    <xf numFmtId="172" fontId="41" fillId="5" borderId="0" xfId="0" applyNumberFormat="1" applyFont="1" applyFill="1" applyProtection="1">
      <protection hidden="1"/>
    </xf>
    <xf numFmtId="0" fontId="22" fillId="5" borderId="0" xfId="0" applyFont="1" applyFill="1" applyBorder="1" applyAlignment="1" applyProtection="1">
      <alignment vertical="distributed"/>
      <protection hidden="1"/>
    </xf>
    <xf numFmtId="0" fontId="3" fillId="0" borderId="0" xfId="0" applyFont="1" applyBorder="1" applyAlignment="1" applyProtection="1">
      <alignment horizontal="center" vertical="distributed"/>
      <protection hidden="1"/>
    </xf>
    <xf numFmtId="4" fontId="3" fillId="0" borderId="0" xfId="0" applyNumberFormat="1" applyFont="1" applyProtection="1">
      <protection hidden="1"/>
    </xf>
    <xf numFmtId="0" fontId="3" fillId="5" borderId="0" xfId="0" applyFont="1" applyFill="1" applyBorder="1" applyAlignment="1" applyProtection="1">
      <alignment horizontal="center" vertical="distributed"/>
      <protection hidden="1"/>
    </xf>
    <xf numFmtId="9" fontId="21" fillId="6" borderId="5" xfId="0" applyNumberFormat="1" applyFont="1" applyFill="1" applyBorder="1" applyAlignment="1" applyProtection="1">
      <alignment horizontal="center"/>
      <protection locked="0" hidden="1"/>
    </xf>
    <xf numFmtId="4" fontId="28" fillId="6" borderId="5" xfId="0" applyNumberFormat="1" applyFont="1" applyFill="1" applyBorder="1" applyAlignment="1" applyProtection="1">
      <alignment horizontal="center"/>
      <protection locked="0" hidden="1"/>
    </xf>
    <xf numFmtId="0" fontId="43" fillId="0" borderId="0" xfId="0" applyFont="1" applyProtection="1">
      <protection hidden="1"/>
    </xf>
    <xf numFmtId="10" fontId="40" fillId="5" borderId="0" xfId="0" applyNumberFormat="1" applyFont="1" applyFill="1" applyBorder="1" applyProtection="1">
      <protection hidden="1"/>
    </xf>
    <xf numFmtId="4" fontId="0" fillId="5" borderId="5" xfId="0" applyNumberFormat="1" applyFont="1" applyFill="1" applyBorder="1" applyAlignment="1" applyProtection="1">
      <alignment horizontal="center"/>
      <protection hidden="1"/>
    </xf>
    <xf numFmtId="2" fontId="31" fillId="6" borderId="3" xfId="0" applyNumberFormat="1" applyFont="1" applyFill="1" applyBorder="1" applyAlignment="1" applyProtection="1">
      <alignment horizontal="center"/>
      <protection locked="0" hidden="1"/>
    </xf>
    <xf numFmtId="10" fontId="7" fillId="5" borderId="6" xfId="0" applyNumberFormat="1" applyFont="1" applyFill="1" applyBorder="1" applyAlignment="1" applyProtection="1">
      <alignment horizontal="center" vertical="center"/>
      <protection hidden="1"/>
    </xf>
    <xf numFmtId="0" fontId="0" fillId="0" borderId="0" xfId="0" applyFont="1" applyAlignment="1" applyProtection="1">
      <alignment horizontal="center" vertical="distributed"/>
      <protection hidden="1"/>
    </xf>
    <xf numFmtId="0" fontId="45" fillId="0" borderId="0" xfId="0" applyFont="1" applyProtection="1">
      <protection hidden="1"/>
    </xf>
    <xf numFmtId="10" fontId="45" fillId="0" borderId="0" xfId="0" applyNumberFormat="1" applyFont="1" applyProtection="1">
      <protection hidden="1"/>
    </xf>
    <xf numFmtId="170" fontId="3" fillId="0" borderId="0" xfId="0" applyNumberFormat="1" applyFont="1" applyProtection="1">
      <protection hidden="1"/>
    </xf>
    <xf numFmtId="170" fontId="29" fillId="0" borderId="0" xfId="0" applyNumberFormat="1" applyFont="1" applyProtection="1">
      <protection hidden="1"/>
    </xf>
    <xf numFmtId="10" fontId="31" fillId="5" borderId="0" xfId="2" applyNumberFormat="1" applyFont="1" applyFill="1" applyBorder="1" applyAlignment="1" applyProtection="1">
      <alignment horizontal="center" vertical="distributed"/>
      <protection hidden="1"/>
    </xf>
    <xf numFmtId="10" fontId="21" fillId="5" borderId="0" xfId="2" applyNumberFormat="1" applyFont="1" applyFill="1" applyBorder="1" applyAlignment="1" applyProtection="1">
      <alignment horizontal="center" vertical="distributed"/>
      <protection hidden="1"/>
    </xf>
    <xf numFmtId="0" fontId="0" fillId="5" borderId="0" xfId="0" applyFont="1" applyFill="1" applyBorder="1" applyAlignment="1" applyProtection="1">
      <alignment horizontal="center" vertical="distributed"/>
      <protection hidden="1"/>
    </xf>
    <xf numFmtId="166" fontId="21" fillId="5" borderId="0" xfId="2" applyNumberFormat="1" applyFont="1" applyFill="1" applyBorder="1" applyAlignment="1" applyProtection="1">
      <alignment horizontal="center" vertical="distributed"/>
      <protection hidden="1"/>
    </xf>
    <xf numFmtId="10" fontId="7" fillId="5" borderId="6" xfId="0" applyNumberFormat="1" applyFont="1" applyFill="1" applyBorder="1" applyAlignment="1" applyProtection="1">
      <alignment vertical="center"/>
      <protection hidden="1"/>
    </xf>
    <xf numFmtId="0" fontId="0" fillId="0" borderId="0" xfId="0" applyFont="1" applyAlignment="1" applyProtection="1">
      <alignment horizontal="center" vertical="center"/>
      <protection hidden="1"/>
    </xf>
    <xf numFmtId="0" fontId="0" fillId="0" borderId="0" xfId="0" applyFont="1" applyProtection="1">
      <protection hidden="1"/>
    </xf>
    <xf numFmtId="0" fontId="47" fillId="2" borderId="0" xfId="5" applyFont="1" applyFill="1" applyProtection="1">
      <protection hidden="1"/>
    </xf>
    <xf numFmtId="0" fontId="47" fillId="2" borderId="0" xfId="5" applyFont="1" applyFill="1" applyAlignment="1" applyProtection="1">
      <alignment horizontal="center"/>
      <protection hidden="1"/>
    </xf>
    <xf numFmtId="4" fontId="48" fillId="2" borderId="0" xfId="5" applyNumberFormat="1" applyFont="1" applyFill="1" applyAlignment="1" applyProtection="1">
      <alignment horizontal="center"/>
      <protection hidden="1"/>
    </xf>
    <xf numFmtId="0" fontId="48" fillId="2" borderId="0" xfId="5" applyFont="1" applyFill="1" applyProtection="1">
      <protection hidden="1"/>
    </xf>
    <xf numFmtId="1" fontId="47" fillId="5" borderId="0" xfId="5" applyNumberFormat="1" applyFont="1" applyFill="1" applyBorder="1" applyAlignment="1" applyProtection="1">
      <alignment horizontal="center" vertical="distributed"/>
      <protection hidden="1"/>
    </xf>
    <xf numFmtId="4" fontId="47" fillId="5" borderId="5" xfId="6" applyNumberFormat="1" applyFont="1" applyFill="1" applyBorder="1" applyAlignment="1" applyProtection="1">
      <alignment horizontal="center" vertical="distributed"/>
      <protection hidden="1"/>
    </xf>
    <xf numFmtId="0" fontId="48" fillId="5" borderId="5" xfId="7" applyFont="1" applyFill="1" applyBorder="1" applyAlignment="1" applyProtection="1">
      <alignment horizontal="center" vertical="distributed"/>
      <protection hidden="1"/>
    </xf>
    <xf numFmtId="4" fontId="48" fillId="5" borderId="5" xfId="6" applyNumberFormat="1" applyFont="1" applyFill="1" applyBorder="1" applyAlignment="1" applyProtection="1">
      <alignment horizontal="center" vertical="distributed"/>
      <protection hidden="1"/>
    </xf>
    <xf numFmtId="0" fontId="48" fillId="5" borderId="7" xfId="5" applyFont="1" applyFill="1" applyBorder="1" applyAlignment="1" applyProtection="1">
      <alignment horizontal="center" vertical="distributed"/>
      <protection hidden="1"/>
    </xf>
    <xf numFmtId="171" fontId="48" fillId="5" borderId="0" xfId="6" applyNumberFormat="1" applyFont="1" applyFill="1" applyBorder="1" applyAlignment="1" applyProtection="1">
      <alignment horizontal="left"/>
      <protection hidden="1"/>
    </xf>
    <xf numFmtId="171" fontId="48" fillId="5" borderId="0" xfId="6" applyNumberFormat="1" applyFont="1" applyFill="1" applyBorder="1" applyAlignment="1" applyProtection="1">
      <alignment horizontal="right"/>
      <protection hidden="1"/>
    </xf>
    <xf numFmtId="39" fontId="48" fillId="5" borderId="0" xfId="6" applyNumberFormat="1" applyFont="1" applyFill="1" applyBorder="1" applyAlignment="1" applyProtection="1">
      <alignment horizontal="right"/>
      <protection hidden="1"/>
    </xf>
    <xf numFmtId="4" fontId="48" fillId="5" borderId="0" xfId="6" applyNumberFormat="1" applyFont="1" applyFill="1" applyBorder="1" applyAlignment="1" applyProtection="1">
      <alignment horizontal="right"/>
      <protection hidden="1"/>
    </xf>
    <xf numFmtId="4" fontId="50" fillId="5" borderId="0" xfId="8" applyNumberFormat="1" applyFont="1" applyFill="1" applyBorder="1" applyAlignment="1" applyProtection="1">
      <alignment horizontal="right"/>
      <protection hidden="1"/>
    </xf>
    <xf numFmtId="4" fontId="52" fillId="5" borderId="0" xfId="6" applyNumberFormat="1" applyFont="1" applyFill="1" applyBorder="1" applyAlignment="1" applyProtection="1">
      <alignment horizontal="center" vertical="distributed"/>
      <protection hidden="1"/>
    </xf>
    <xf numFmtId="0" fontId="0" fillId="5" borderId="0" xfId="0" applyFont="1" applyFill="1" applyProtection="1">
      <protection hidden="1"/>
    </xf>
    <xf numFmtId="0" fontId="0" fillId="5" borderId="2" xfId="0" applyFont="1" applyFill="1" applyBorder="1" applyProtection="1">
      <protection hidden="1"/>
    </xf>
    <xf numFmtId="0" fontId="47" fillId="2" borderId="0" xfId="5" applyFont="1" applyFill="1" applyAlignment="1" applyProtection="1">
      <alignment horizontal="left"/>
      <protection hidden="1"/>
    </xf>
    <xf numFmtId="4" fontId="24" fillId="2" borderId="12" xfId="5" applyNumberFormat="1" applyFont="1" applyFill="1" applyBorder="1" applyAlignment="1" applyProtection="1">
      <alignment vertical="center"/>
      <protection hidden="1"/>
    </xf>
    <xf numFmtId="4" fontId="48" fillId="0" borderId="5" xfId="0" applyNumberFormat="1" applyFont="1" applyBorder="1" applyAlignment="1" applyProtection="1">
      <alignment horizontal="center" vertical="distributed"/>
      <protection hidden="1"/>
    </xf>
    <xf numFmtId="0" fontId="50" fillId="5" borderId="5" xfId="0" applyFont="1" applyFill="1" applyBorder="1" applyAlignment="1" applyProtection="1">
      <alignment horizontal="center" vertical="distributed"/>
      <protection hidden="1"/>
    </xf>
    <xf numFmtId="0" fontId="48" fillId="0" borderId="5" xfId="0" applyFont="1" applyBorder="1" applyAlignment="1" applyProtection="1">
      <alignment horizontal="center" vertical="distributed"/>
      <protection hidden="1"/>
    </xf>
    <xf numFmtId="10" fontId="48" fillId="2" borderId="5" xfId="5" applyNumberFormat="1" applyFont="1" applyFill="1" applyBorder="1" applyAlignment="1" applyProtection="1">
      <alignment horizontal="center" vertical="distributed"/>
      <protection hidden="1"/>
    </xf>
    <xf numFmtId="0" fontId="48" fillId="0" borderId="7" xfId="0" applyFont="1" applyBorder="1" applyAlignment="1" applyProtection="1">
      <alignment horizontal="center" vertical="distributed"/>
      <protection hidden="1"/>
    </xf>
    <xf numFmtId="0" fontId="50" fillId="0" borderId="7" xfId="0" applyFont="1" applyBorder="1" applyAlignment="1" applyProtection="1">
      <alignment horizontal="center" vertical="distributed"/>
      <protection hidden="1"/>
    </xf>
    <xf numFmtId="0" fontId="47" fillId="2" borderId="0" xfId="5" applyFont="1" applyFill="1" applyAlignment="1" applyProtection="1">
      <alignment horizontal="center" vertical="distributed"/>
      <protection hidden="1"/>
    </xf>
    <xf numFmtId="0" fontId="48" fillId="0" borderId="5" xfId="7" applyFont="1" applyBorder="1" applyAlignment="1" applyProtection="1">
      <alignment horizontal="center" vertical="distributed"/>
      <protection hidden="1"/>
    </xf>
    <xf numFmtId="171" fontId="48" fillId="0" borderId="0" xfId="0" applyNumberFormat="1" applyFont="1" applyBorder="1" applyAlignment="1" applyProtection="1">
      <alignment horizontal="left"/>
      <protection hidden="1"/>
    </xf>
    <xf numFmtId="4" fontId="48" fillId="0" borderId="0" xfId="0" applyNumberFormat="1" applyFont="1" applyBorder="1" applyProtection="1">
      <protection hidden="1"/>
    </xf>
    <xf numFmtId="172" fontId="50" fillId="0" borderId="0" xfId="0" applyNumberFormat="1" applyFont="1" applyBorder="1" applyAlignment="1" applyProtection="1">
      <protection hidden="1"/>
    </xf>
    <xf numFmtId="172" fontId="52" fillId="0" borderId="0" xfId="0" applyNumberFormat="1" applyFont="1" applyBorder="1" applyProtection="1">
      <protection hidden="1"/>
    </xf>
    <xf numFmtId="39" fontId="51" fillId="2" borderId="0" xfId="5" applyNumberFormat="1" applyFont="1" applyFill="1" applyBorder="1" applyProtection="1">
      <protection hidden="1"/>
    </xf>
    <xf numFmtId="172" fontId="50" fillId="0" borderId="0" xfId="0" applyNumberFormat="1" applyFont="1" applyBorder="1" applyProtection="1">
      <protection hidden="1"/>
    </xf>
    <xf numFmtId="4" fontId="51" fillId="2" borderId="0" xfId="5" applyNumberFormat="1" applyFont="1" applyFill="1" applyBorder="1" applyProtection="1">
      <protection hidden="1"/>
    </xf>
    <xf numFmtId="172" fontId="50" fillId="5" borderId="0" xfId="0" applyNumberFormat="1" applyFont="1" applyFill="1" applyBorder="1" applyProtection="1">
      <protection hidden="1"/>
    </xf>
    <xf numFmtId="171" fontId="0" fillId="0" borderId="0" xfId="0" applyNumberFormat="1" applyFont="1" applyProtection="1">
      <protection hidden="1"/>
    </xf>
    <xf numFmtId="10" fontId="44" fillId="3" borderId="5" xfId="0" applyNumberFormat="1" applyFont="1" applyFill="1" applyBorder="1" applyAlignment="1" applyProtection="1">
      <alignment horizontal="center" vertical="center"/>
      <protection locked="0" hidden="1"/>
    </xf>
    <xf numFmtId="10" fontId="44" fillId="3" borderId="6" xfId="0" applyNumberFormat="1" applyFont="1" applyFill="1" applyBorder="1" applyAlignment="1" applyProtection="1">
      <alignment horizontal="center" vertical="center"/>
      <protection locked="0" hidden="1"/>
    </xf>
    <xf numFmtId="10" fontId="44" fillId="3" borderId="7" xfId="0" applyNumberFormat="1" applyFont="1" applyFill="1" applyBorder="1" applyAlignment="1" applyProtection="1">
      <alignment horizontal="center" vertical="center"/>
      <protection locked="0" hidden="1"/>
    </xf>
    <xf numFmtId="10" fontId="31" fillId="3" borderId="7" xfId="0" applyNumberFormat="1" applyFont="1" applyFill="1" applyBorder="1" applyAlignment="1" applyProtection="1">
      <alignment horizontal="center" vertical="center"/>
      <protection locked="0" hidden="1"/>
    </xf>
    <xf numFmtId="10" fontId="31" fillId="5" borderId="5" xfId="2" applyNumberFormat="1" applyFont="1" applyFill="1" applyBorder="1" applyAlignment="1" applyProtection="1">
      <alignment horizontal="center" vertical="center"/>
      <protection hidden="1"/>
    </xf>
    <xf numFmtId="10" fontId="21" fillId="5" borderId="5" xfId="2" applyNumberFormat="1" applyFont="1" applyFill="1" applyBorder="1" applyAlignment="1" applyProtection="1">
      <alignment horizontal="center" vertical="center"/>
      <protection hidden="1"/>
    </xf>
    <xf numFmtId="166" fontId="21" fillId="5" borderId="5" xfId="2" applyNumberFormat="1" applyFont="1" applyFill="1" applyBorder="1" applyAlignment="1" applyProtection="1">
      <alignment horizontal="center" vertical="center"/>
      <protection hidden="1"/>
    </xf>
    <xf numFmtId="4" fontId="44" fillId="6" borderId="7" xfId="6" applyNumberFormat="1" applyFont="1" applyFill="1" applyBorder="1" applyAlignment="1" applyProtection="1">
      <alignment horizontal="center" vertical="center"/>
      <protection locked="0" hidden="1"/>
    </xf>
    <xf numFmtId="4" fontId="44" fillId="2" borderId="7" xfId="6" applyNumberFormat="1" applyFont="1" applyFill="1" applyBorder="1" applyAlignment="1" applyProtection="1">
      <alignment horizontal="center" vertical="center"/>
      <protection hidden="1"/>
    </xf>
    <xf numFmtId="4" fontId="31" fillId="2" borderId="7" xfId="8" applyNumberFormat="1" applyFont="1" applyFill="1" applyBorder="1" applyAlignment="1" applyProtection="1">
      <alignment horizontal="center" vertical="center"/>
      <protection hidden="1"/>
    </xf>
    <xf numFmtId="10" fontId="53" fillId="6" borderId="5" xfId="0" applyNumberFormat="1" applyFont="1" applyFill="1" applyBorder="1" applyAlignment="1" applyProtection="1">
      <alignment horizontal="center" vertical="center"/>
      <protection locked="0" hidden="1"/>
    </xf>
    <xf numFmtId="39" fontId="44" fillId="6" borderId="7" xfId="6" applyNumberFormat="1" applyFont="1" applyFill="1" applyBorder="1" applyAlignment="1" applyProtection="1">
      <alignment horizontal="center" vertical="center"/>
      <protection locked="0" hidden="1"/>
    </xf>
    <xf numFmtId="4" fontId="53" fillId="4" borderId="5" xfId="6" applyNumberFormat="1" applyFont="1" applyFill="1" applyBorder="1" applyAlignment="1" applyProtection="1">
      <alignment horizontal="center" vertical="center"/>
      <protection hidden="1"/>
    </xf>
    <xf numFmtId="167" fontId="31" fillId="4" borderId="9" xfId="0" applyNumberFormat="1" applyFont="1" applyFill="1" applyBorder="1" applyAlignment="1" applyProtection="1">
      <alignment vertical="center"/>
      <protection hidden="1"/>
    </xf>
    <xf numFmtId="10" fontId="31" fillId="4" borderId="9" xfId="0" applyNumberFormat="1" applyFont="1" applyFill="1" applyBorder="1" applyAlignment="1" applyProtection="1">
      <alignment vertical="center"/>
      <protection hidden="1"/>
    </xf>
    <xf numFmtId="172" fontId="44" fillId="0" borderId="5" xfId="0" applyNumberFormat="1" applyFont="1" applyBorder="1" applyProtection="1">
      <protection hidden="1"/>
    </xf>
    <xf numFmtId="172" fontId="31" fillId="4" borderId="5" xfId="0" applyNumberFormat="1" applyFont="1" applyFill="1" applyBorder="1" applyAlignment="1" applyProtection="1">
      <protection hidden="1"/>
    </xf>
    <xf numFmtId="4" fontId="21" fillId="2" borderId="5" xfId="5" applyNumberFormat="1" applyFont="1" applyFill="1" applyBorder="1" applyProtection="1">
      <protection hidden="1"/>
    </xf>
    <xf numFmtId="172" fontId="53" fillId="0" borderId="5" xfId="0" applyNumberFormat="1" applyFont="1" applyBorder="1" applyAlignment="1" applyProtection="1">
      <protection hidden="1"/>
    </xf>
    <xf numFmtId="4" fontId="44" fillId="0" borderId="5" xfId="0" applyNumberFormat="1" applyFont="1" applyBorder="1" applyProtection="1">
      <protection hidden="1"/>
    </xf>
    <xf numFmtId="172" fontId="31" fillId="0" borderId="5" xfId="0" applyNumberFormat="1" applyFont="1" applyBorder="1" applyAlignment="1" applyProtection="1">
      <protection hidden="1"/>
    </xf>
    <xf numFmtId="172" fontId="53" fillId="0" borderId="5" xfId="0" applyNumberFormat="1" applyFont="1" applyBorder="1" applyProtection="1">
      <protection hidden="1"/>
    </xf>
    <xf numFmtId="39" fontId="21" fillId="2" borderId="5" xfId="5" applyNumberFormat="1" applyFont="1" applyFill="1" applyBorder="1" applyProtection="1">
      <protection hidden="1"/>
    </xf>
    <xf numFmtId="172" fontId="31" fillId="0" borderId="5" xfId="0" applyNumberFormat="1" applyFont="1" applyBorder="1" applyProtection="1">
      <protection hidden="1"/>
    </xf>
    <xf numFmtId="167" fontId="7" fillId="5" borderId="2" xfId="0" applyNumberFormat="1" applyFont="1" applyFill="1" applyBorder="1" applyAlignment="1" applyProtection="1">
      <alignment horizontal="center"/>
      <protection hidden="1"/>
    </xf>
    <xf numFmtId="4" fontId="31" fillId="5" borderId="5" xfId="0" applyNumberFormat="1" applyFont="1" applyFill="1" applyBorder="1" applyProtection="1">
      <protection hidden="1"/>
    </xf>
    <xf numFmtId="172" fontId="31" fillId="5" borderId="5" xfId="0" applyNumberFormat="1" applyFont="1" applyFill="1" applyBorder="1" applyProtection="1">
      <protection hidden="1"/>
    </xf>
    <xf numFmtId="0" fontId="3" fillId="5" borderId="8" xfId="0" applyFont="1" applyFill="1" applyBorder="1" applyAlignment="1" applyProtection="1">
      <alignment horizontal="center" vertical="center"/>
      <protection hidden="1"/>
    </xf>
    <xf numFmtId="0" fontId="23" fillId="5" borderId="0" xfId="0" applyFont="1" applyFill="1" applyAlignment="1" applyProtection="1">
      <alignment horizontal="center" vertical="distributed"/>
      <protection hidden="1"/>
    </xf>
    <xf numFmtId="39" fontId="24" fillId="5" borderId="0" xfId="6" applyNumberFormat="1" applyFont="1" applyFill="1" applyBorder="1" applyAlignment="1" applyProtection="1">
      <alignment horizontal="center" vertical="distributed"/>
      <protection hidden="1"/>
    </xf>
    <xf numFmtId="170" fontId="23" fillId="4" borderId="2" xfId="0" applyNumberFormat="1" applyFont="1" applyFill="1" applyBorder="1" applyAlignment="1" applyProtection="1">
      <alignment horizontal="center" vertical="distributed"/>
      <protection hidden="1"/>
    </xf>
    <xf numFmtId="0" fontId="23" fillId="0" borderId="0" xfId="0" applyFont="1" applyAlignment="1" applyProtection="1">
      <alignment horizontal="center" vertical="distributed"/>
      <protection hidden="1"/>
    </xf>
    <xf numFmtId="170" fontId="28" fillId="5" borderId="0" xfId="0" applyNumberFormat="1" applyFont="1" applyFill="1" applyBorder="1" applyAlignment="1" applyProtection="1">
      <alignment horizontal="center" vertical="center"/>
      <protection hidden="1"/>
    </xf>
    <xf numFmtId="0" fontId="10" fillId="5" borderId="0" xfId="0" applyFont="1" applyFill="1" applyBorder="1" applyAlignment="1" applyProtection="1">
      <alignment vertical="distributed" shrinkToFit="1"/>
      <protection hidden="1"/>
    </xf>
    <xf numFmtId="167" fontId="31" fillId="4" borderId="9" xfId="0" applyNumberFormat="1" applyFont="1" applyFill="1" applyBorder="1" applyAlignment="1" applyProtection="1">
      <alignment horizontal="center" vertical="center"/>
      <protection hidden="1"/>
    </xf>
    <xf numFmtId="164" fontId="24" fillId="5" borderId="2" xfId="0" applyNumberFormat="1" applyFont="1" applyFill="1" applyBorder="1" applyAlignment="1" applyProtection="1">
      <alignment horizontal="center" vertical="distributed"/>
      <protection hidden="1"/>
    </xf>
    <xf numFmtId="10" fontId="0" fillId="0" borderId="0" xfId="0" applyNumberFormat="1" applyFont="1" applyProtection="1">
      <protection hidden="1"/>
    </xf>
    <xf numFmtId="0" fontId="0" fillId="0" borderId="0" xfId="0" applyFont="1" applyAlignment="1" applyProtection="1">
      <alignment horizontal="center"/>
      <protection hidden="1"/>
    </xf>
    <xf numFmtId="167" fontId="37" fillId="0" borderId="0" xfId="0" applyNumberFormat="1" applyFont="1" applyAlignment="1" applyProtection="1">
      <alignment horizontal="center" vertical="distributed"/>
      <protection hidden="1"/>
    </xf>
    <xf numFmtId="0" fontId="0" fillId="0" borderId="0" xfId="0" applyAlignment="1" applyProtection="1">
      <alignment horizontal="center" vertical="distributed"/>
      <protection hidden="1"/>
    </xf>
    <xf numFmtId="4" fontId="0" fillId="0" borderId="0" xfId="0" applyNumberFormat="1" applyFont="1" applyAlignment="1" applyProtection="1">
      <alignment horizontal="center" vertical="distributed"/>
      <protection hidden="1"/>
    </xf>
    <xf numFmtId="4" fontId="0" fillId="0" borderId="0" xfId="0" applyNumberFormat="1" applyFont="1" applyAlignment="1" applyProtection="1">
      <alignment horizontal="center"/>
      <protection hidden="1"/>
    </xf>
    <xf numFmtId="4" fontId="44" fillId="0" borderId="0" xfId="0" applyNumberFormat="1" applyFont="1" applyAlignment="1" applyProtection="1">
      <alignment horizontal="center" vertical="distributed"/>
      <protection hidden="1"/>
    </xf>
    <xf numFmtId="4" fontId="44" fillId="0" borderId="0" xfId="0" applyNumberFormat="1" applyFont="1" applyAlignment="1" applyProtection="1">
      <alignment horizontal="center"/>
      <protection hidden="1"/>
    </xf>
    <xf numFmtId="4" fontId="41" fillId="0" borderId="0" xfId="0" applyNumberFormat="1" applyFont="1" applyAlignment="1" applyProtection="1">
      <alignment horizontal="center" vertical="distributed"/>
      <protection hidden="1"/>
    </xf>
    <xf numFmtId="4" fontId="41" fillId="0" borderId="0" xfId="0" applyNumberFormat="1" applyFont="1" applyAlignment="1" applyProtection="1">
      <alignment horizontal="center"/>
      <protection hidden="1"/>
    </xf>
    <xf numFmtId="0" fontId="44" fillId="0" borderId="0" xfId="0" applyFont="1" applyProtection="1">
      <protection hidden="1"/>
    </xf>
    <xf numFmtId="0" fontId="41" fillId="0" borderId="0" xfId="0" applyFont="1" applyProtection="1">
      <protection hidden="1"/>
    </xf>
    <xf numFmtId="4" fontId="9" fillId="8" borderId="0" xfId="2" applyNumberFormat="1" applyFont="1" applyFill="1" applyBorder="1" applyProtection="1">
      <protection hidden="1"/>
    </xf>
    <xf numFmtId="0" fontId="35" fillId="0" borderId="0" xfId="0" applyFont="1" applyBorder="1" applyAlignment="1" applyProtection="1">
      <alignment vertical="distributed"/>
      <protection hidden="1"/>
    </xf>
    <xf numFmtId="10" fontId="7" fillId="8" borderId="0" xfId="0" applyNumberFormat="1" applyFont="1" applyFill="1" applyBorder="1" applyProtection="1">
      <protection hidden="1"/>
    </xf>
    <xf numFmtId="0" fontId="3" fillId="5" borderId="0" xfId="0" applyFont="1" applyFill="1" applyBorder="1" applyAlignment="1" applyProtection="1">
      <alignment horizontal="center" vertical="center"/>
      <protection hidden="1"/>
    </xf>
    <xf numFmtId="0" fontId="10" fillId="0" borderId="0" xfId="0" applyFont="1" applyAlignment="1" applyProtection="1">
      <alignment horizontal="center" vertical="center"/>
      <protection hidden="1"/>
    </xf>
    <xf numFmtId="0" fontId="17" fillId="0" borderId="13" xfId="4" applyFont="1" applyBorder="1" applyAlignment="1">
      <alignment horizontal="left" vertical="top"/>
    </xf>
    <xf numFmtId="0" fontId="16" fillId="0" borderId="14" xfId="4" applyFont="1" applyBorder="1" applyAlignment="1">
      <alignment horizontal="left" vertical="top"/>
    </xf>
    <xf numFmtId="0" fontId="17" fillId="0" borderId="10" xfId="4" applyFont="1" applyBorder="1" applyAlignment="1">
      <alignment horizontal="left" vertical="top"/>
    </xf>
    <xf numFmtId="0" fontId="14" fillId="0" borderId="10" xfId="4" applyFont="1" applyBorder="1" applyAlignment="1">
      <alignment horizontal="left" vertical="top"/>
    </xf>
    <xf numFmtId="0" fontId="17" fillId="0" borderId="10" xfId="4" applyFont="1" applyBorder="1" applyAlignment="1">
      <alignment horizontal="left" vertical="top" wrapText="1"/>
    </xf>
    <xf numFmtId="0" fontId="15" fillId="0" borderId="16" xfId="4" applyFont="1" applyBorder="1" applyAlignment="1">
      <alignment horizontal="left" vertical="top" wrapText="1"/>
    </xf>
    <xf numFmtId="0" fontId="14" fillId="0" borderId="19" xfId="4" applyFont="1" applyBorder="1" applyAlignment="1">
      <alignment horizontal="left" vertical="top"/>
    </xf>
    <xf numFmtId="0" fontId="14" fillId="0" borderId="10" xfId="4" applyFont="1" applyBorder="1" applyAlignment="1">
      <alignment horizontal="left" vertical="top" wrapText="1"/>
    </xf>
    <xf numFmtId="0" fontId="17" fillId="0" borderId="19" xfId="4" applyFont="1" applyBorder="1" applyAlignment="1">
      <alignment horizontal="left" vertical="top"/>
    </xf>
    <xf numFmtId="0" fontId="12" fillId="0" borderId="0" xfId="4" applyBorder="1"/>
    <xf numFmtId="0" fontId="12" fillId="0" borderId="16" xfId="4" applyBorder="1"/>
    <xf numFmtId="2" fontId="14" fillId="0" borderId="10" xfId="4" applyNumberFormat="1" applyFont="1" applyBorder="1" applyAlignment="1">
      <alignment horizontal="left" vertical="top"/>
    </xf>
    <xf numFmtId="1" fontId="14" fillId="0" borderId="10" xfId="4" applyNumberFormat="1" applyFont="1" applyBorder="1" applyAlignment="1">
      <alignment horizontal="left" vertical="top"/>
    </xf>
    <xf numFmtId="0" fontId="18" fillId="0" borderId="0" xfId="4" applyFont="1" applyBorder="1"/>
    <xf numFmtId="2" fontId="14" fillId="0" borderId="8" xfId="4" applyNumberFormat="1" applyFont="1" applyBorder="1" applyAlignment="1">
      <alignment horizontal="left" vertical="top"/>
    </xf>
    <xf numFmtId="0" fontId="12" fillId="0" borderId="12" xfId="4" applyBorder="1"/>
    <xf numFmtId="0" fontId="12" fillId="0" borderId="17" xfId="4" applyBorder="1"/>
    <xf numFmtId="0" fontId="28" fillId="0" borderId="0" xfId="0" applyFont="1" applyProtection="1">
      <protection hidden="1"/>
    </xf>
    <xf numFmtId="0" fontId="50" fillId="0" borderId="5" xfId="0" applyFont="1" applyBorder="1" applyAlignment="1" applyProtection="1">
      <alignment horizontal="center" vertical="distributed"/>
      <protection hidden="1"/>
    </xf>
    <xf numFmtId="0" fontId="50" fillId="2" borderId="5" xfId="0" applyFont="1" applyFill="1" applyBorder="1" applyAlignment="1" applyProtection="1">
      <alignment horizontal="center" vertical="distributed"/>
      <protection hidden="1"/>
    </xf>
    <xf numFmtId="0" fontId="50" fillId="2" borderId="5" xfId="0" applyFont="1" applyFill="1" applyBorder="1" applyAlignment="1" applyProtection="1">
      <alignment horizontal="center" vertical="distributed"/>
      <protection locked="0" hidden="1"/>
    </xf>
    <xf numFmtId="0" fontId="7" fillId="0" borderId="0" xfId="12" applyFont="1" applyAlignment="1" applyProtection="1">
      <protection hidden="1"/>
    </xf>
    <xf numFmtId="4" fontId="7" fillId="0" borderId="0" xfId="12" applyNumberFormat="1" applyFont="1" applyAlignment="1" applyProtection="1">
      <alignment horizontal="right"/>
      <protection hidden="1"/>
    </xf>
    <xf numFmtId="0" fontId="9" fillId="10" borderId="0" xfId="12" applyFont="1" applyFill="1" applyAlignment="1" applyProtection="1">
      <alignment horizontal="left" vertical="center" wrapText="1"/>
      <protection hidden="1"/>
    </xf>
    <xf numFmtId="0" fontId="7" fillId="0" borderId="0" xfId="12" applyFont="1" applyAlignment="1" applyProtection="1">
      <alignment horizontal="center"/>
      <protection hidden="1"/>
    </xf>
    <xf numFmtId="0" fontId="7" fillId="0" borderId="0" xfId="12" applyFont="1" applyProtection="1">
      <protection hidden="1"/>
    </xf>
    <xf numFmtId="0" fontId="9" fillId="0" borderId="0" xfId="12" applyFont="1" applyAlignment="1" applyProtection="1">
      <alignment vertical="center" wrapText="1"/>
      <protection hidden="1"/>
    </xf>
    <xf numFmtId="4" fontId="9" fillId="0" borderId="0" xfId="12" applyNumberFormat="1" applyFont="1" applyAlignment="1" applyProtection="1">
      <alignment horizontal="right" vertical="center" wrapText="1"/>
      <protection hidden="1"/>
    </xf>
    <xf numFmtId="0" fontId="7" fillId="0" borderId="0" xfId="12" applyFont="1" applyAlignment="1" applyProtection="1">
      <alignment horizontal="left" vertical="center"/>
      <protection hidden="1"/>
    </xf>
    <xf numFmtId="0" fontId="7" fillId="10" borderId="0" xfId="12" applyFont="1" applyFill="1" applyAlignment="1" applyProtection="1">
      <alignment horizontal="left" vertical="center"/>
      <protection hidden="1"/>
    </xf>
    <xf numFmtId="0" fontId="7" fillId="0" borderId="0" xfId="12" applyFont="1" applyAlignment="1" applyProtection="1">
      <alignment vertical="center"/>
      <protection hidden="1"/>
    </xf>
    <xf numFmtId="0" fontId="8" fillId="5" borderId="5" xfId="12" applyFont="1" applyFill="1" applyBorder="1" applyAlignment="1" applyProtection="1">
      <alignment horizontal="left"/>
      <protection hidden="1"/>
    </xf>
    <xf numFmtId="4" fontId="8" fillId="5" borderId="5" xfId="12" applyNumberFormat="1" applyFont="1" applyFill="1" applyBorder="1" applyAlignment="1" applyProtection="1">
      <alignment horizontal="right"/>
      <protection hidden="1"/>
    </xf>
    <xf numFmtId="175" fontId="7" fillId="0" borderId="0" xfId="12" applyNumberFormat="1" applyFont="1" applyAlignment="1" applyProtection="1">
      <alignment horizontal="right" vertical="center"/>
      <protection hidden="1"/>
    </xf>
    <xf numFmtId="0" fontId="11" fillId="0" borderId="5" xfId="12" applyFont="1" applyBorder="1" applyAlignment="1" applyProtection="1">
      <protection hidden="1"/>
    </xf>
    <xf numFmtId="4" fontId="7" fillId="10" borderId="5" xfId="12" applyNumberFormat="1" applyFont="1" applyFill="1" applyBorder="1" applyAlignment="1" applyProtection="1">
      <alignment horizontal="right" vertical="center"/>
      <protection hidden="1"/>
    </xf>
    <xf numFmtId="0" fontId="8" fillId="5" borderId="5" xfId="12" applyFont="1" applyFill="1" applyBorder="1" applyAlignment="1" applyProtection="1">
      <protection hidden="1"/>
    </xf>
    <xf numFmtId="4" fontId="8" fillId="5" borderId="5" xfId="12" applyNumberFormat="1" applyFont="1" applyFill="1" applyBorder="1" applyAlignment="1" applyProtection="1">
      <alignment horizontal="right" vertical="center"/>
      <protection hidden="1"/>
    </xf>
    <xf numFmtId="4" fontId="7" fillId="0" borderId="5" xfId="12" applyNumberFormat="1" applyFont="1" applyBorder="1" applyAlignment="1" applyProtection="1">
      <alignment horizontal="right" vertical="center"/>
      <protection hidden="1"/>
    </xf>
    <xf numFmtId="0" fontId="9" fillId="5" borderId="5" xfId="12" applyFont="1" applyFill="1" applyBorder="1" applyAlignment="1" applyProtection="1">
      <protection hidden="1"/>
    </xf>
    <xf numFmtId="4" fontId="9" fillId="12" borderId="5" xfId="12" applyNumberFormat="1" applyFont="1" applyFill="1" applyBorder="1" applyAlignment="1" applyProtection="1">
      <alignment horizontal="right" vertical="center"/>
      <protection hidden="1"/>
    </xf>
    <xf numFmtId="0" fontId="7" fillId="0" borderId="0" xfId="12" applyFont="1" applyBorder="1" applyProtection="1">
      <protection hidden="1"/>
    </xf>
    <xf numFmtId="0" fontId="8" fillId="5" borderId="0" xfId="12" applyFont="1" applyFill="1" applyBorder="1" applyAlignment="1" applyProtection="1">
      <protection hidden="1"/>
    </xf>
    <xf numFmtId="4" fontId="8" fillId="13" borderId="0" xfId="12" applyNumberFormat="1" applyFont="1" applyFill="1" applyBorder="1" applyAlignment="1" applyProtection="1">
      <alignment horizontal="right" vertical="center"/>
      <protection hidden="1"/>
    </xf>
    <xf numFmtId="0" fontId="9" fillId="5" borderId="0" xfId="12" quotePrefix="1" applyFont="1" applyFill="1" applyBorder="1" applyAlignment="1" applyProtection="1">
      <alignment vertical="distributed"/>
      <protection hidden="1"/>
    </xf>
    <xf numFmtId="0" fontId="8" fillId="13" borderId="5" xfId="12" applyFont="1" applyFill="1" applyBorder="1" applyAlignment="1" applyProtection="1">
      <alignment horizontal="left"/>
      <protection hidden="1"/>
    </xf>
    <xf numFmtId="4" fontId="8" fillId="13" borderId="5" xfId="12" applyNumberFormat="1" applyFont="1" applyFill="1" applyBorder="1" applyAlignment="1" applyProtection="1">
      <alignment horizontal="right"/>
      <protection hidden="1"/>
    </xf>
    <xf numFmtId="0" fontId="7" fillId="0" borderId="5" xfId="12" applyFont="1" applyBorder="1" applyAlignment="1" applyProtection="1">
      <protection hidden="1"/>
    </xf>
    <xf numFmtId="0" fontId="8" fillId="13" borderId="5" xfId="12" applyFont="1" applyFill="1" applyBorder="1" applyAlignment="1" applyProtection="1">
      <protection hidden="1"/>
    </xf>
    <xf numFmtId="4" fontId="8" fillId="13" borderId="5" xfId="12" applyNumberFormat="1" applyFont="1" applyFill="1" applyBorder="1" applyAlignment="1" applyProtection="1">
      <alignment horizontal="right" vertical="center"/>
      <protection hidden="1"/>
    </xf>
    <xf numFmtId="0" fontId="8" fillId="13" borderId="5" xfId="12" applyFont="1" applyFill="1" applyBorder="1" applyAlignment="1" applyProtection="1">
      <alignment horizontal="left" vertical="center"/>
      <protection hidden="1"/>
    </xf>
    <xf numFmtId="0" fontId="8" fillId="0" borderId="0" xfId="12" applyFont="1" applyBorder="1" applyAlignment="1" applyProtection="1">
      <alignment vertical="center" wrapText="1"/>
      <protection hidden="1"/>
    </xf>
    <xf numFmtId="0" fontId="36" fillId="5" borderId="0" xfId="12" applyFont="1" applyFill="1" applyProtection="1">
      <protection hidden="1"/>
    </xf>
    <xf numFmtId="4" fontId="7" fillId="11" borderId="5" xfId="12" applyNumberFormat="1" applyFont="1" applyFill="1" applyBorder="1" applyAlignment="1" applyProtection="1">
      <alignment horizontal="right" vertical="center"/>
      <protection locked="0" hidden="1"/>
    </xf>
    <xf numFmtId="4" fontId="11" fillId="11" borderId="5" xfId="12" applyNumberFormat="1" applyFont="1" applyFill="1" applyBorder="1" applyAlignment="1" applyProtection="1">
      <alignment horizontal="center" vertical="center"/>
      <protection locked="0" hidden="1"/>
    </xf>
    <xf numFmtId="0" fontId="0" fillId="5" borderId="0" xfId="0" applyFill="1" applyProtection="1">
      <protection hidden="1"/>
    </xf>
    <xf numFmtId="0" fontId="28" fillId="5" borderId="0" xfId="0" applyFont="1" applyFill="1" applyBorder="1" applyAlignment="1" applyProtection="1">
      <alignment horizontal="center"/>
      <protection hidden="1"/>
    </xf>
    <xf numFmtId="43" fontId="28" fillId="5" borderId="20" xfId="0" applyNumberFormat="1" applyFont="1" applyFill="1" applyBorder="1" applyAlignment="1" applyProtection="1">
      <alignment horizontal="center"/>
      <protection hidden="1"/>
    </xf>
    <xf numFmtId="43" fontId="31" fillId="5" borderId="20" xfId="0" applyNumberFormat="1" applyFont="1" applyFill="1" applyBorder="1" applyAlignment="1" applyProtection="1">
      <alignment horizontal="center"/>
      <protection hidden="1"/>
    </xf>
    <xf numFmtId="0" fontId="28" fillId="5" borderId="0" xfId="0" applyFont="1" applyFill="1" applyAlignment="1" applyProtection="1">
      <alignment horizontal="center"/>
      <protection hidden="1"/>
    </xf>
    <xf numFmtId="0" fontId="10" fillId="5" borderId="21" xfId="0" applyFont="1" applyFill="1" applyBorder="1" applyAlignment="1" applyProtection="1">
      <alignment horizontal="center"/>
      <protection hidden="1"/>
    </xf>
    <xf numFmtId="178" fontId="0" fillId="5" borderId="20" xfId="0" applyNumberFormat="1" applyFill="1" applyBorder="1" applyAlignment="1" applyProtection="1">
      <alignment horizontal="center"/>
      <protection hidden="1"/>
    </xf>
    <xf numFmtId="0" fontId="0" fillId="5" borderId="20" xfId="0" applyFill="1" applyBorder="1" applyAlignment="1" applyProtection="1">
      <alignment horizontal="center"/>
      <protection hidden="1"/>
    </xf>
    <xf numFmtId="0" fontId="31" fillId="5" borderId="20" xfId="0" applyFont="1" applyFill="1" applyBorder="1" applyAlignment="1" applyProtection="1">
      <alignment horizontal="center"/>
      <protection hidden="1"/>
    </xf>
    <xf numFmtId="0" fontId="0" fillId="5" borderId="0" xfId="0" applyFill="1" applyAlignment="1" applyProtection="1">
      <alignment horizontal="center"/>
      <protection hidden="1"/>
    </xf>
    <xf numFmtId="0" fontId="10" fillId="5" borderId="20" xfId="0" applyFont="1" applyFill="1" applyBorder="1" applyProtection="1">
      <protection hidden="1"/>
    </xf>
    <xf numFmtId="43" fontId="0" fillId="5" borderId="20" xfId="0" applyNumberFormat="1" applyFill="1" applyBorder="1" applyProtection="1">
      <protection hidden="1"/>
    </xf>
    <xf numFmtId="43" fontId="31" fillId="5" borderId="20" xfId="0" applyNumberFormat="1" applyFont="1" applyFill="1" applyBorder="1" applyProtection="1">
      <protection hidden="1"/>
    </xf>
    <xf numFmtId="0" fontId="8" fillId="5" borderId="20" xfId="0" applyFont="1" applyFill="1" applyBorder="1" applyProtection="1">
      <protection hidden="1"/>
    </xf>
    <xf numFmtId="43" fontId="21" fillId="5" borderId="20" xfId="0" applyNumberFormat="1" applyFont="1" applyFill="1" applyBorder="1" applyProtection="1">
      <protection hidden="1"/>
    </xf>
    <xf numFmtId="43" fontId="31" fillId="4" borderId="20" xfId="0" applyNumberFormat="1" applyFont="1" applyFill="1" applyBorder="1" applyProtection="1">
      <protection hidden="1"/>
    </xf>
    <xf numFmtId="0" fontId="28" fillId="5" borderId="0" xfId="0" applyFont="1" applyFill="1" applyProtection="1">
      <protection hidden="1"/>
    </xf>
    <xf numFmtId="43" fontId="0" fillId="5" borderId="0" xfId="0" applyNumberFormat="1" applyFill="1" applyProtection="1">
      <protection hidden="1"/>
    </xf>
    <xf numFmtId="0" fontId="31" fillId="5" borderId="0" xfId="0" applyFont="1" applyFill="1" applyProtection="1">
      <protection hidden="1"/>
    </xf>
    <xf numFmtId="0" fontId="44" fillId="5" borderId="0" xfId="0" applyFont="1" applyFill="1" applyProtection="1">
      <protection locked="0"/>
    </xf>
    <xf numFmtId="0" fontId="31" fillId="5" borderId="0" xfId="0" applyFont="1" applyFill="1" applyAlignment="1" applyProtection="1">
      <alignment horizontal="center" vertical="distributed"/>
      <protection locked="0"/>
    </xf>
    <xf numFmtId="0" fontId="0" fillId="0" borderId="0" xfId="0" applyFont="1" applyProtection="1">
      <protection locked="0"/>
    </xf>
    <xf numFmtId="177" fontId="0" fillId="6" borderId="23" xfId="0" applyNumberFormat="1" applyFont="1" applyFill="1" applyBorder="1" applyAlignment="1" applyProtection="1">
      <alignment horizontal="center"/>
      <protection locked="0"/>
    </xf>
    <xf numFmtId="1" fontId="0" fillId="6" borderId="23" xfId="0" applyNumberFormat="1" applyFont="1" applyFill="1" applyBorder="1" applyAlignment="1" applyProtection="1">
      <alignment horizontal="center"/>
      <protection locked="0"/>
    </xf>
    <xf numFmtId="0" fontId="0" fillId="6" borderId="23" xfId="0" applyFont="1" applyFill="1" applyBorder="1" applyProtection="1">
      <protection locked="0"/>
    </xf>
    <xf numFmtId="167" fontId="0" fillId="6" borderId="23" xfId="0" applyNumberFormat="1" applyFont="1" applyFill="1" applyBorder="1" applyProtection="1">
      <protection locked="0"/>
    </xf>
    <xf numFmtId="1" fontId="0" fillId="0" borderId="23" xfId="0" applyNumberFormat="1" applyFont="1" applyBorder="1" applyAlignment="1" applyProtection="1">
      <alignment horizontal="center"/>
      <protection locked="0"/>
    </xf>
    <xf numFmtId="177" fontId="31" fillId="5" borderId="23" xfId="0" applyNumberFormat="1" applyFont="1" applyFill="1" applyBorder="1" applyAlignment="1" applyProtection="1">
      <alignment horizontal="center" vertical="distributed"/>
    </xf>
    <xf numFmtId="1" fontId="31" fillId="5" borderId="23" xfId="0" applyNumberFormat="1" applyFont="1" applyFill="1" applyBorder="1" applyAlignment="1" applyProtection="1">
      <alignment horizontal="center" vertical="distributed"/>
    </xf>
    <xf numFmtId="0" fontId="31" fillId="5" borderId="23" xfId="0" applyFont="1" applyFill="1" applyBorder="1" applyAlignment="1" applyProtection="1">
      <alignment horizontal="center" vertical="distributed"/>
    </xf>
    <xf numFmtId="167" fontId="31" fillId="5" borderId="23" xfId="0" applyNumberFormat="1" applyFont="1" applyFill="1" applyBorder="1" applyAlignment="1" applyProtection="1">
      <alignment horizontal="center" vertical="distributed"/>
    </xf>
    <xf numFmtId="49" fontId="11" fillId="0" borderId="5" xfId="12" applyNumberFormat="1" applyFont="1" applyBorder="1" applyAlignment="1" applyProtection="1">
      <protection hidden="1"/>
    </xf>
    <xf numFmtId="49" fontId="7" fillId="0" borderId="5" xfId="12" applyNumberFormat="1" applyFont="1" applyBorder="1" applyAlignment="1" applyProtection="1">
      <protection hidden="1"/>
    </xf>
    <xf numFmtId="0" fontId="0" fillId="6" borderId="23" xfId="0" applyFill="1" applyBorder="1" applyProtection="1">
      <protection locked="0"/>
    </xf>
    <xf numFmtId="0" fontId="12" fillId="0" borderId="16" xfId="4" applyBorder="1" applyAlignment="1">
      <alignment horizontal="left" vertical="top"/>
    </xf>
    <xf numFmtId="1" fontId="0" fillId="8" borderId="23" xfId="0" applyNumberFormat="1" applyFont="1" applyFill="1" applyBorder="1" applyAlignment="1" applyProtection="1">
      <alignment horizontal="center"/>
      <protection locked="0"/>
    </xf>
    <xf numFmtId="179" fontId="0" fillId="6" borderId="23" xfId="0" applyNumberFormat="1" applyFont="1" applyFill="1" applyBorder="1" applyAlignment="1" applyProtection="1">
      <alignment horizontal="left"/>
      <protection locked="0"/>
    </xf>
    <xf numFmtId="4" fontId="21" fillId="5" borderId="23" xfId="0" applyNumberFormat="1" applyFont="1" applyFill="1" applyBorder="1" applyAlignment="1" applyProtection="1">
      <alignment vertical="center"/>
    </xf>
    <xf numFmtId="0" fontId="0" fillId="5" borderId="0" xfId="0" applyFill="1" applyBorder="1" applyProtection="1"/>
    <xf numFmtId="0" fontId="0" fillId="5" borderId="0" xfId="0" applyFill="1" applyProtection="1"/>
    <xf numFmtId="0" fontId="28" fillId="5" borderId="0" xfId="0" applyFont="1" applyFill="1" applyBorder="1" applyAlignment="1" applyProtection="1">
      <alignment horizontal="center"/>
    </xf>
    <xf numFmtId="43" fontId="28" fillId="5" borderId="0" xfId="0" applyNumberFormat="1" applyFont="1" applyFill="1" applyBorder="1" applyAlignment="1" applyProtection="1">
      <alignment horizontal="center"/>
    </xf>
    <xf numFmtId="43" fontId="56" fillId="5" borderId="0" xfId="0" applyNumberFormat="1" applyFont="1" applyFill="1" applyBorder="1" applyAlignment="1" applyProtection="1">
      <alignment horizontal="center"/>
    </xf>
    <xf numFmtId="0" fontId="28" fillId="5" borderId="0" xfId="0" applyFont="1" applyFill="1" applyAlignment="1" applyProtection="1">
      <alignment horizontal="center"/>
    </xf>
    <xf numFmtId="0" fontId="0" fillId="5" borderId="0" xfId="0" applyFill="1" applyBorder="1" applyAlignment="1" applyProtection="1">
      <alignment horizontal="center"/>
    </xf>
    <xf numFmtId="0" fontId="27" fillId="5" borderId="1" xfId="0" applyFont="1" applyFill="1" applyBorder="1" applyAlignment="1" applyProtection="1">
      <alignment vertical="center"/>
    </xf>
    <xf numFmtId="0" fontId="27" fillId="5" borderId="6" xfId="0" applyFont="1" applyFill="1" applyBorder="1" applyAlignment="1" applyProtection="1">
      <alignment vertical="center"/>
    </xf>
    <xf numFmtId="0" fontId="41" fillId="5" borderId="0" xfId="0" applyFont="1" applyFill="1" applyBorder="1" applyAlignment="1" applyProtection="1">
      <alignment horizontal="center"/>
    </xf>
    <xf numFmtId="178" fontId="41" fillId="5" borderId="0" xfId="0" applyNumberFormat="1" applyFont="1" applyFill="1" applyBorder="1" applyAlignment="1" applyProtection="1">
      <alignment horizontal="center"/>
    </xf>
    <xf numFmtId="0" fontId="56" fillId="5" borderId="0" xfId="0" applyFont="1" applyFill="1" applyBorder="1" applyAlignment="1" applyProtection="1">
      <alignment horizontal="center"/>
    </xf>
    <xf numFmtId="0" fontId="0" fillId="5" borderId="0" xfId="0" applyFill="1" applyAlignment="1" applyProtection="1">
      <alignment horizontal="center"/>
    </xf>
    <xf numFmtId="0" fontId="41" fillId="5" borderId="0" xfId="0" applyFont="1" applyFill="1" applyBorder="1" applyProtection="1"/>
    <xf numFmtId="0" fontId="40" fillId="5" borderId="0" xfId="0" applyFont="1" applyFill="1" applyBorder="1" applyProtection="1"/>
    <xf numFmtId="43" fontId="41" fillId="5" borderId="0" xfId="0" applyNumberFormat="1" applyFont="1" applyFill="1" applyBorder="1" applyProtection="1"/>
    <xf numFmtId="43" fontId="56" fillId="5" borderId="0" xfId="0" applyNumberFormat="1" applyFont="1" applyFill="1" applyBorder="1" applyProtection="1"/>
    <xf numFmtId="0" fontId="58" fillId="5" borderId="0" xfId="0" applyFont="1" applyFill="1" applyBorder="1" applyProtection="1"/>
    <xf numFmtId="0" fontId="44" fillId="5" borderId="0" xfId="0" applyFont="1" applyFill="1" applyBorder="1" applyProtection="1"/>
    <xf numFmtId="0" fontId="28" fillId="5" borderId="0" xfId="0" applyFont="1" applyFill="1" applyProtection="1"/>
    <xf numFmtId="43" fontId="0" fillId="5" borderId="0" xfId="0" applyNumberFormat="1" applyFill="1" applyProtection="1"/>
    <xf numFmtId="0" fontId="31" fillId="5" borderId="0" xfId="0" applyFont="1" applyFill="1" applyProtection="1"/>
    <xf numFmtId="178" fontId="27" fillId="6" borderId="5" xfId="0" applyNumberFormat="1" applyFont="1" applyFill="1" applyBorder="1" applyAlignment="1" applyProtection="1">
      <alignment horizontal="center" vertical="center"/>
      <protection locked="0"/>
    </xf>
    <xf numFmtId="0" fontId="0" fillId="5" borderId="23" xfId="0" applyFont="1" applyFill="1" applyBorder="1" applyProtection="1"/>
    <xf numFmtId="10" fontId="21" fillId="5" borderId="0" xfId="0" applyNumberFormat="1" applyFont="1" applyFill="1" applyBorder="1" applyAlignment="1" applyProtection="1">
      <alignment horizontal="right" vertical="distributed"/>
      <protection hidden="1"/>
    </xf>
    <xf numFmtId="10" fontId="31" fillId="5" borderId="0" xfId="2" applyNumberFormat="1" applyFont="1" applyFill="1" applyBorder="1" applyAlignment="1" applyProtection="1">
      <alignment horizontal="right" vertical="distributed"/>
      <protection hidden="1"/>
    </xf>
    <xf numFmtId="0" fontId="9" fillId="5" borderId="0" xfId="0" applyFont="1" applyFill="1" applyBorder="1" applyProtection="1">
      <protection hidden="1"/>
    </xf>
    <xf numFmtId="0" fontId="25" fillId="0" borderId="0" xfId="0" applyFont="1" applyBorder="1" applyProtection="1">
      <protection hidden="1"/>
    </xf>
    <xf numFmtId="0" fontId="7" fillId="0" borderId="0" xfId="0" applyFont="1" applyBorder="1" applyAlignment="1" applyProtection="1">
      <alignment horizontal="center" vertical="distributed"/>
      <protection hidden="1"/>
    </xf>
    <xf numFmtId="0" fontId="9" fillId="5" borderId="0" xfId="0" applyFont="1" applyFill="1" applyBorder="1" applyAlignment="1" applyProtection="1">
      <alignment horizontal="center" vertical="distributed"/>
      <protection hidden="1"/>
    </xf>
    <xf numFmtId="2" fontId="3" fillId="0" borderId="0" xfId="0" applyNumberFormat="1" applyFont="1" applyBorder="1" applyAlignment="1" applyProtection="1">
      <alignment horizontal="center"/>
      <protection hidden="1"/>
    </xf>
    <xf numFmtId="10" fontId="3" fillId="0" borderId="0" xfId="0" applyNumberFormat="1" applyFont="1" applyBorder="1" applyAlignment="1" applyProtection="1">
      <alignment horizontal="center"/>
      <protection hidden="1"/>
    </xf>
    <xf numFmtId="0" fontId="45" fillId="0" borderId="0" xfId="0" applyFont="1" applyBorder="1" applyProtection="1">
      <protection hidden="1"/>
    </xf>
    <xf numFmtId="10" fontId="45" fillId="0" borderId="0" xfId="0" applyNumberFormat="1" applyFont="1" applyBorder="1" applyProtection="1">
      <protection hidden="1"/>
    </xf>
    <xf numFmtId="4" fontId="3" fillId="0" borderId="0" xfId="0" applyNumberFormat="1" applyFont="1" applyBorder="1" applyProtection="1">
      <protection hidden="1"/>
    </xf>
    <xf numFmtId="0" fontId="29" fillId="0" borderId="0" xfId="0" applyFont="1" applyBorder="1" applyProtection="1">
      <protection hidden="1"/>
    </xf>
    <xf numFmtId="4" fontId="29" fillId="0" borderId="0" xfId="0" applyNumberFormat="1" applyFont="1" applyBorder="1" applyProtection="1">
      <protection hidden="1"/>
    </xf>
    <xf numFmtId="4" fontId="3" fillId="0" borderId="0" xfId="0" applyNumberFormat="1" applyFont="1" applyBorder="1" applyAlignment="1" applyProtection="1">
      <alignment horizontal="center"/>
      <protection hidden="1"/>
    </xf>
    <xf numFmtId="0" fontId="3" fillId="0" borderId="35" xfId="0" applyFont="1" applyBorder="1" applyProtection="1">
      <protection hidden="1"/>
    </xf>
    <xf numFmtId="169" fontId="31" fillId="5" borderId="0" xfId="0" applyNumberFormat="1" applyFont="1" applyFill="1" applyBorder="1" applyAlignment="1" applyProtection="1">
      <alignment horizontal="center" vertical="center"/>
      <protection hidden="1"/>
    </xf>
    <xf numFmtId="0" fontId="7" fillId="5" borderId="0" xfId="0" applyFont="1" applyFill="1" applyProtection="1">
      <protection hidden="1"/>
    </xf>
    <xf numFmtId="170" fontId="9" fillId="5" borderId="0" xfId="0" applyNumberFormat="1" applyFont="1" applyFill="1" applyBorder="1" applyAlignment="1" applyProtection="1">
      <alignment horizontal="center" vertical="center"/>
      <protection hidden="1"/>
    </xf>
    <xf numFmtId="0" fontId="7" fillId="5" borderId="0" xfId="0" applyFont="1" applyFill="1" applyBorder="1" applyProtection="1">
      <protection hidden="1"/>
    </xf>
    <xf numFmtId="10" fontId="21" fillId="5" borderId="36" xfId="2" applyNumberFormat="1" applyFont="1" applyFill="1" applyBorder="1" applyAlignment="1" applyProtection="1">
      <alignment horizontal="center" vertical="distributed"/>
      <protection hidden="1"/>
    </xf>
    <xf numFmtId="166" fontId="21" fillId="5" borderId="36" xfId="2" applyNumberFormat="1" applyFont="1" applyFill="1" applyBorder="1" applyAlignment="1" applyProtection="1">
      <alignment horizontal="center" vertical="distributed"/>
      <protection hidden="1"/>
    </xf>
    <xf numFmtId="10" fontId="21" fillId="5" borderId="36" xfId="0" applyNumberFormat="1" applyFont="1" applyFill="1" applyBorder="1" applyAlignment="1" applyProtection="1">
      <alignment horizontal="right" vertical="distributed"/>
      <protection hidden="1"/>
    </xf>
    <xf numFmtId="0" fontId="3" fillId="5" borderId="36" xfId="0" applyFont="1" applyFill="1" applyBorder="1" applyAlignment="1" applyProtection="1">
      <alignment horizontal="center"/>
      <protection hidden="1"/>
    </xf>
    <xf numFmtId="4" fontId="0" fillId="5" borderId="36" xfId="0" applyNumberFormat="1" applyFont="1" applyFill="1" applyBorder="1" applyAlignment="1" applyProtection="1">
      <alignment horizontal="center"/>
      <protection hidden="1"/>
    </xf>
    <xf numFmtId="0" fontId="10" fillId="0" borderId="39" xfId="0" applyFont="1" applyBorder="1" applyProtection="1">
      <protection hidden="1"/>
    </xf>
    <xf numFmtId="0" fontId="10" fillId="0" borderId="40" xfId="0" applyFont="1" applyBorder="1" applyProtection="1">
      <protection hidden="1"/>
    </xf>
    <xf numFmtId="10" fontId="28" fillId="0" borderId="43" xfId="0" applyNumberFormat="1" applyFont="1" applyBorder="1" applyProtection="1">
      <protection hidden="1"/>
    </xf>
    <xf numFmtId="4" fontId="28" fillId="0" borderId="43" xfId="0" applyNumberFormat="1" applyFont="1" applyBorder="1" applyProtection="1">
      <protection hidden="1"/>
    </xf>
    <xf numFmtId="0" fontId="6" fillId="0" borderId="36" xfId="0" applyFont="1" applyBorder="1" applyAlignment="1" applyProtection="1">
      <alignment horizontal="center"/>
      <protection hidden="1"/>
    </xf>
    <xf numFmtId="4" fontId="21" fillId="5" borderId="36" xfId="0" applyNumberFormat="1" applyFont="1" applyFill="1" applyBorder="1" applyAlignment="1" applyProtection="1">
      <alignment horizontal="center" vertical="center"/>
      <protection hidden="1"/>
    </xf>
    <xf numFmtId="4" fontId="21" fillId="0" borderId="36" xfId="0" applyNumberFormat="1" applyFont="1" applyBorder="1" applyAlignment="1" applyProtection="1">
      <alignment horizontal="right" vertical="center"/>
      <protection hidden="1"/>
    </xf>
    <xf numFmtId="4" fontId="21" fillId="5" borderId="36" xfId="0" applyNumberFormat="1" applyFont="1" applyFill="1" applyBorder="1" applyAlignment="1" applyProtection="1">
      <alignment horizontal="right" vertical="center"/>
      <protection hidden="1"/>
    </xf>
    <xf numFmtId="170" fontId="9" fillId="5" borderId="36" xfId="0" applyNumberFormat="1" applyFont="1" applyFill="1" applyBorder="1" applyAlignment="1" applyProtection="1">
      <alignment horizontal="center" vertical="distributed"/>
      <protection hidden="1"/>
    </xf>
    <xf numFmtId="164" fontId="10" fillId="5" borderId="36" xfId="0" applyNumberFormat="1" applyFont="1" applyFill="1" applyBorder="1" applyAlignment="1" applyProtection="1">
      <alignment horizontal="center" vertical="distributed"/>
      <protection hidden="1"/>
    </xf>
    <xf numFmtId="10" fontId="28" fillId="0" borderId="46" xfId="0" applyNumberFormat="1" applyFont="1" applyBorder="1" applyProtection="1">
      <protection hidden="1"/>
    </xf>
    <xf numFmtId="4" fontId="28" fillId="0" borderId="46" xfId="0" applyNumberFormat="1" applyFont="1" applyBorder="1" applyProtection="1">
      <protection hidden="1"/>
    </xf>
    <xf numFmtId="167" fontId="24" fillId="5" borderId="51" xfId="0" applyNumberFormat="1" applyFont="1" applyFill="1" applyBorder="1" applyAlignment="1" applyProtection="1">
      <alignment horizontal="left"/>
      <protection hidden="1"/>
    </xf>
    <xf numFmtId="2" fontId="9" fillId="5" borderId="52" xfId="0" applyNumberFormat="1" applyFont="1" applyFill="1" applyBorder="1" applyAlignment="1" applyProtection="1">
      <alignment horizontal="center"/>
      <protection hidden="1"/>
    </xf>
    <xf numFmtId="167" fontId="7" fillId="5" borderId="52" xfId="0" applyNumberFormat="1" applyFont="1" applyFill="1" applyBorder="1" applyAlignment="1" applyProtection="1">
      <alignment horizontal="left"/>
      <protection hidden="1"/>
    </xf>
    <xf numFmtId="167" fontId="31" fillId="5" borderId="40" xfId="2" applyNumberFormat="1" applyFont="1" applyFill="1" applyBorder="1" applyAlignment="1" applyProtection="1">
      <alignment horizontal="center" vertical="distributed"/>
      <protection hidden="1"/>
    </xf>
    <xf numFmtId="10" fontId="31" fillId="5" borderId="39" xfId="0" applyNumberFormat="1" applyFont="1" applyFill="1" applyBorder="1" applyAlignment="1" applyProtection="1">
      <alignment horizontal="right" vertical="distributed"/>
      <protection hidden="1"/>
    </xf>
    <xf numFmtId="0" fontId="3" fillId="5" borderId="40" xfId="0" applyFont="1" applyFill="1" applyBorder="1" applyProtection="1">
      <protection hidden="1"/>
    </xf>
    <xf numFmtId="4" fontId="21" fillId="5" borderId="36" xfId="0" applyNumberFormat="1" applyFont="1" applyFill="1" applyBorder="1" applyProtection="1">
      <protection hidden="1"/>
    </xf>
    <xf numFmtId="0" fontId="0" fillId="0" borderId="0" xfId="0" applyFont="1" applyBorder="1" applyAlignment="1" applyProtection="1">
      <alignment horizontal="center" vertical="distributed"/>
      <protection hidden="1"/>
    </xf>
    <xf numFmtId="0" fontId="10" fillId="5" borderId="0" xfId="0" applyFont="1" applyFill="1" applyBorder="1" applyAlignment="1" applyProtection="1">
      <alignment horizontal="center" vertical="distributed"/>
      <protection hidden="1"/>
    </xf>
    <xf numFmtId="0" fontId="56" fillId="5" borderId="0" xfId="0" applyFont="1" applyFill="1" applyBorder="1" applyAlignment="1" applyProtection="1">
      <alignment horizontal="center" vertical="center"/>
      <protection hidden="1"/>
    </xf>
    <xf numFmtId="10" fontId="44" fillId="5" borderId="0" xfId="0" applyNumberFormat="1" applyFont="1" applyFill="1" applyBorder="1" applyAlignment="1" applyProtection="1">
      <alignment horizontal="center" vertical="distributed"/>
      <protection hidden="1"/>
    </xf>
    <xf numFmtId="2" fontId="9" fillId="5" borderId="36" xfId="0" applyNumberFormat="1" applyFont="1" applyFill="1" applyBorder="1" applyAlignment="1" applyProtection="1">
      <alignment horizontal="center" vertical="distributed"/>
      <protection hidden="1"/>
    </xf>
    <xf numFmtId="4" fontId="10" fillId="5" borderId="36" xfId="0" applyNumberFormat="1" applyFont="1" applyFill="1" applyBorder="1" applyAlignment="1" applyProtection="1">
      <alignment horizontal="center" vertical="distributed"/>
      <protection hidden="1"/>
    </xf>
    <xf numFmtId="10" fontId="44" fillId="5" borderId="39" xfId="0" applyNumberFormat="1" applyFont="1" applyFill="1" applyBorder="1" applyAlignment="1" applyProtection="1">
      <alignment horizontal="center" vertical="distributed"/>
      <protection hidden="1"/>
    </xf>
    <xf numFmtId="0" fontId="9" fillId="10" borderId="0" xfId="12" applyFont="1" applyFill="1" applyBorder="1" applyAlignment="1" applyProtection="1">
      <alignment horizontal="left" vertical="center" wrapText="1"/>
      <protection hidden="1"/>
    </xf>
    <xf numFmtId="2" fontId="29" fillId="0" borderId="0" xfId="0" applyNumberFormat="1" applyFont="1" applyAlignment="1" applyProtection="1">
      <alignment horizontal="center"/>
      <protection hidden="1"/>
    </xf>
    <xf numFmtId="167" fontId="29" fillId="0" borderId="0" xfId="0" applyNumberFormat="1" applyFont="1" applyAlignment="1" applyProtection="1">
      <alignment horizontal="center"/>
      <protection hidden="1"/>
    </xf>
    <xf numFmtId="10" fontId="29" fillId="0" borderId="0" xfId="0" applyNumberFormat="1" applyFont="1" applyAlignment="1" applyProtection="1">
      <alignment horizontal="center"/>
      <protection hidden="1"/>
    </xf>
    <xf numFmtId="0" fontId="10" fillId="5" borderId="36" xfId="0" applyFont="1" applyFill="1" applyBorder="1" applyAlignment="1" applyProtection="1">
      <alignment horizontal="center" vertical="distributed"/>
      <protection hidden="1"/>
    </xf>
    <xf numFmtId="0" fontId="7" fillId="5" borderId="5" xfId="12" applyFont="1" applyFill="1" applyBorder="1" applyAlignment="1" applyProtection="1">
      <alignment vertical="center"/>
      <protection hidden="1"/>
    </xf>
    <xf numFmtId="0" fontId="11" fillId="5" borderId="5" xfId="12" applyFont="1" applyFill="1" applyBorder="1" applyAlignment="1" applyProtection="1">
      <alignment vertical="center"/>
      <protection hidden="1"/>
    </xf>
    <xf numFmtId="0" fontId="0" fillId="5" borderId="0" xfId="0" applyFont="1" applyFill="1" applyAlignment="1" applyProtection="1">
      <alignment horizontal="center" vertical="distributed"/>
      <protection hidden="1"/>
    </xf>
    <xf numFmtId="4" fontId="56" fillId="5" borderId="0" xfId="0" applyNumberFormat="1" applyFont="1" applyFill="1" applyBorder="1" applyAlignment="1" applyProtection="1">
      <alignment horizontal="center" vertical="center"/>
      <protection locked="0" hidden="1"/>
    </xf>
    <xf numFmtId="10" fontId="56" fillId="5" borderId="0" xfId="0" applyNumberFormat="1" applyFont="1" applyFill="1" applyBorder="1" applyAlignment="1" applyProtection="1">
      <alignment horizontal="center" vertical="distributed"/>
      <protection locked="0" hidden="1"/>
    </xf>
    <xf numFmtId="0" fontId="0" fillId="5" borderId="0" xfId="0" applyFill="1" applyAlignment="1" applyProtection="1">
      <alignment horizontal="center" vertical="distributed"/>
      <protection hidden="1"/>
    </xf>
    <xf numFmtId="0" fontId="10" fillId="5" borderId="0" xfId="0" applyFont="1" applyFill="1" applyBorder="1" applyAlignment="1" applyProtection="1">
      <alignment horizontal="center" vertical="center"/>
      <protection hidden="1"/>
    </xf>
    <xf numFmtId="174" fontId="40" fillId="5" borderId="0" xfId="0" applyNumberFormat="1" applyFont="1" applyFill="1" applyBorder="1" applyProtection="1">
      <protection hidden="1"/>
    </xf>
    <xf numFmtId="0" fontId="9" fillId="5" borderId="36" xfId="0" applyFont="1" applyFill="1" applyBorder="1" applyAlignment="1" applyProtection="1">
      <alignment horizontal="center" vertical="distributed"/>
      <protection locked="0" hidden="1"/>
    </xf>
    <xf numFmtId="168" fontId="31" fillId="5" borderId="0" xfId="2" applyNumberFormat="1" applyFont="1" applyFill="1" applyBorder="1" applyAlignment="1" applyProtection="1">
      <alignment horizontal="center" vertical="distributed"/>
      <protection hidden="1"/>
    </xf>
    <xf numFmtId="0" fontId="61" fillId="0" borderId="36" xfId="0" applyFont="1" applyBorder="1" applyAlignment="1" applyProtection="1">
      <alignment horizontal="center" vertical="center"/>
      <protection hidden="1"/>
    </xf>
    <xf numFmtId="0" fontId="8" fillId="0" borderId="37" xfId="0" applyFont="1" applyBorder="1" applyAlignment="1" applyProtection="1">
      <alignment horizontal="left" vertical="center"/>
      <protection hidden="1"/>
    </xf>
    <xf numFmtId="0" fontId="21" fillId="0" borderId="36" xfId="0" applyFont="1" applyBorder="1" applyAlignment="1" applyProtection="1">
      <alignment horizontal="center" vertical="center"/>
      <protection hidden="1"/>
    </xf>
    <xf numFmtId="10" fontId="21" fillId="5" borderId="36" xfId="0" applyNumberFormat="1" applyFont="1" applyFill="1" applyBorder="1" applyProtection="1">
      <protection hidden="1"/>
    </xf>
    <xf numFmtId="0" fontId="0" fillId="5" borderId="0" xfId="0" applyFont="1" applyFill="1" applyBorder="1" applyProtection="1">
      <protection hidden="1"/>
    </xf>
    <xf numFmtId="0" fontId="50" fillId="0" borderId="9" xfId="0" applyFont="1" applyBorder="1" applyAlignment="1" applyProtection="1">
      <alignment horizontal="center" vertical="distributed"/>
      <protection hidden="1"/>
    </xf>
    <xf numFmtId="10" fontId="31" fillId="5" borderId="6" xfId="2" applyNumberFormat="1" applyFont="1" applyFill="1" applyBorder="1" applyAlignment="1" applyProtection="1">
      <alignment horizontal="center" vertical="center"/>
      <protection hidden="1"/>
    </xf>
    <xf numFmtId="0" fontId="50" fillId="2" borderId="9" xfId="0" applyFont="1" applyFill="1" applyBorder="1" applyAlignment="1" applyProtection="1">
      <alignment horizontal="center" vertical="distributed"/>
      <protection hidden="1"/>
    </xf>
    <xf numFmtId="4" fontId="48" fillId="5" borderId="0" xfId="5" applyNumberFormat="1" applyFont="1" applyFill="1" applyAlignment="1" applyProtection="1">
      <alignment horizontal="center"/>
      <protection hidden="1"/>
    </xf>
    <xf numFmtId="0" fontId="48" fillId="5" borderId="0" xfId="5" applyFont="1" applyFill="1" applyProtection="1">
      <protection hidden="1"/>
    </xf>
    <xf numFmtId="0" fontId="47" fillId="2" borderId="0" xfId="5" applyFont="1" applyFill="1" applyBorder="1" applyProtection="1">
      <protection hidden="1"/>
    </xf>
    <xf numFmtId="0" fontId="37" fillId="0" borderId="0" xfId="0" applyFont="1" applyBorder="1" applyAlignment="1" applyProtection="1">
      <alignment horizontal="center" vertical="distributed"/>
      <protection hidden="1"/>
    </xf>
    <xf numFmtId="0" fontId="66" fillId="5" borderId="5" xfId="0" applyFont="1" applyFill="1" applyBorder="1" applyAlignment="1" applyProtection="1">
      <alignment horizontal="center" vertical="distributed"/>
      <protection hidden="1"/>
    </xf>
    <xf numFmtId="0" fontId="37" fillId="0" borderId="0" xfId="0" applyFont="1" applyAlignment="1" applyProtection="1">
      <alignment horizontal="center"/>
      <protection hidden="1"/>
    </xf>
    <xf numFmtId="0" fontId="0" fillId="0" borderId="0" xfId="0" applyFont="1" applyBorder="1" applyProtection="1">
      <protection hidden="1"/>
    </xf>
    <xf numFmtId="4" fontId="49" fillId="5" borderId="1" xfId="6" applyNumberFormat="1" applyFont="1" applyFill="1" applyBorder="1" applyAlignment="1" applyProtection="1">
      <alignment horizontal="center" vertical="distributed"/>
      <protection hidden="1"/>
    </xf>
    <xf numFmtId="0" fontId="50" fillId="5" borderId="1" xfId="7" applyFont="1" applyFill="1" applyBorder="1" applyAlignment="1" applyProtection="1">
      <alignment horizontal="center" vertical="distributed"/>
      <protection hidden="1"/>
    </xf>
    <xf numFmtId="0" fontId="50" fillId="5" borderId="5" xfId="7" applyFont="1" applyFill="1" applyBorder="1" applyAlignment="1" applyProtection="1">
      <alignment horizontal="center" vertical="distributed"/>
      <protection hidden="1"/>
    </xf>
    <xf numFmtId="0" fontId="37" fillId="0" borderId="0" xfId="0" applyFont="1" applyBorder="1" applyAlignment="1" applyProtection="1">
      <alignment horizontal="center"/>
      <protection hidden="1"/>
    </xf>
    <xf numFmtId="10" fontId="31" fillId="6" borderId="5" xfId="0" applyNumberFormat="1" applyFont="1" applyFill="1" applyBorder="1" applyAlignment="1" applyProtection="1">
      <alignment horizontal="center" vertical="distributed"/>
      <protection locked="0" hidden="1"/>
    </xf>
    <xf numFmtId="10" fontId="31" fillId="6" borderId="1" xfId="0" applyNumberFormat="1" applyFont="1" applyFill="1" applyBorder="1" applyAlignment="1" applyProtection="1">
      <alignment horizontal="center" vertical="distributed"/>
      <protection locked="0" hidden="1"/>
    </xf>
    <xf numFmtId="10" fontId="31" fillId="6" borderId="36" xfId="0" applyNumberFormat="1" applyFont="1" applyFill="1" applyBorder="1" applyAlignment="1" applyProtection="1">
      <alignment horizontal="center" vertical="distributed"/>
      <protection locked="0" hidden="1"/>
    </xf>
    <xf numFmtId="4" fontId="31" fillId="6" borderId="36" xfId="0" applyNumberFormat="1" applyFont="1" applyFill="1" applyBorder="1" applyAlignment="1" applyProtection="1">
      <alignment horizontal="center" vertical="center"/>
      <protection locked="0" hidden="1"/>
    </xf>
    <xf numFmtId="4" fontId="31" fillId="6" borderId="36" xfId="0" applyNumberFormat="1" applyFont="1" applyFill="1" applyBorder="1" applyAlignment="1" applyProtection="1">
      <alignment horizontal="center"/>
      <protection locked="0" hidden="1"/>
    </xf>
    <xf numFmtId="9" fontId="31" fillId="6" borderId="46" xfId="0" applyNumberFormat="1" applyFont="1" applyFill="1" applyBorder="1" applyAlignment="1" applyProtection="1">
      <alignment horizontal="center"/>
      <protection locked="0" hidden="1"/>
    </xf>
    <xf numFmtId="0" fontId="30" fillId="5" borderId="0" xfId="0" applyFont="1" applyFill="1" applyBorder="1" applyAlignment="1" applyProtection="1">
      <alignment vertical="distributed"/>
      <protection hidden="1"/>
    </xf>
    <xf numFmtId="167" fontId="31" fillId="5" borderId="0" xfId="2" applyNumberFormat="1" applyFont="1" applyFill="1" applyBorder="1" applyAlignment="1" applyProtection="1">
      <alignment vertical="center"/>
      <protection hidden="1"/>
    </xf>
    <xf numFmtId="0" fontId="6" fillId="5" borderId="5" xfId="0" applyFont="1" applyFill="1" applyBorder="1" applyAlignment="1" applyProtection="1">
      <alignment horizontal="center" vertical="distributed"/>
      <protection hidden="1"/>
    </xf>
    <xf numFmtId="10" fontId="8" fillId="5" borderId="39" xfId="0" applyNumberFormat="1" applyFont="1" applyFill="1" applyBorder="1" applyAlignment="1" applyProtection="1">
      <alignment horizontal="center" vertical="center"/>
      <protection hidden="1"/>
    </xf>
    <xf numFmtId="10" fontId="8" fillId="5" borderId="0" xfId="0" applyNumberFormat="1" applyFont="1" applyFill="1" applyBorder="1" applyAlignment="1" applyProtection="1">
      <alignment horizontal="center" vertical="center"/>
      <protection hidden="1"/>
    </xf>
    <xf numFmtId="4" fontId="61" fillId="5" borderId="0" xfId="0" applyNumberFormat="1" applyFont="1" applyFill="1" applyBorder="1" applyAlignment="1" applyProtection="1">
      <alignment horizontal="center"/>
      <protection hidden="1"/>
    </xf>
    <xf numFmtId="10" fontId="8" fillId="5" borderId="0" xfId="0" applyNumberFormat="1" applyFont="1" applyFill="1" applyBorder="1" applyProtection="1">
      <protection hidden="1"/>
    </xf>
    <xf numFmtId="4" fontId="8" fillId="5" borderId="0" xfId="2" applyNumberFormat="1" applyFont="1" applyFill="1" applyBorder="1" applyProtection="1">
      <protection hidden="1"/>
    </xf>
    <xf numFmtId="0" fontId="8" fillId="5" borderId="0" xfId="0" applyFont="1" applyFill="1" applyBorder="1" applyAlignment="1" applyProtection="1">
      <alignment vertical="distributed"/>
      <protection hidden="1"/>
    </xf>
    <xf numFmtId="0" fontId="8" fillId="5" borderId="0" xfId="0" applyFont="1" applyFill="1" applyBorder="1" applyAlignment="1" applyProtection="1">
      <alignment vertical="distributed" shrinkToFit="1"/>
      <protection hidden="1"/>
    </xf>
    <xf numFmtId="0" fontId="45" fillId="5" borderId="0" xfId="0" applyFont="1" applyFill="1" applyBorder="1" applyProtection="1">
      <protection hidden="1"/>
    </xf>
    <xf numFmtId="0" fontId="45" fillId="5" borderId="40" xfId="0" applyFont="1" applyFill="1" applyBorder="1" applyProtection="1">
      <protection hidden="1"/>
    </xf>
    <xf numFmtId="0" fontId="50" fillId="5" borderId="5" xfId="0" applyFont="1" applyFill="1" applyBorder="1" applyAlignment="1" applyProtection="1">
      <alignment horizontal="center" vertical="distributed"/>
      <protection locked="0" hidden="1"/>
    </xf>
    <xf numFmtId="0" fontId="3" fillId="0" borderId="0" xfId="0" applyFont="1" applyAlignment="1" applyProtection="1">
      <alignment horizontal="center" vertical="center"/>
      <protection hidden="1"/>
    </xf>
    <xf numFmtId="0" fontId="3" fillId="0" borderId="5" xfId="0" applyFont="1" applyBorder="1" applyAlignment="1" applyProtection="1">
      <alignment horizontal="center" vertical="center"/>
      <protection hidden="1"/>
    </xf>
    <xf numFmtId="167" fontId="7" fillId="6" borderId="1" xfId="6" applyNumberFormat="1" applyFont="1" applyFill="1" applyBorder="1" applyAlignment="1" applyProtection="1">
      <alignment horizontal="center" vertical="center"/>
      <protection locked="0" hidden="1"/>
    </xf>
    <xf numFmtId="43" fontId="8" fillId="5" borderId="5" xfId="0" applyNumberFormat="1" applyFont="1" applyFill="1" applyBorder="1" applyAlignment="1" applyProtection="1">
      <alignment horizontal="center" vertical="center"/>
      <protection hidden="1"/>
    </xf>
    <xf numFmtId="0" fontId="3" fillId="0" borderId="0" xfId="0" applyFont="1" applyBorder="1" applyAlignment="1" applyProtection="1">
      <alignment horizontal="center" vertical="center"/>
      <protection hidden="1"/>
    </xf>
    <xf numFmtId="167" fontId="45" fillId="5" borderId="0" xfId="0" applyNumberFormat="1" applyFont="1" applyFill="1" applyBorder="1" applyAlignment="1" applyProtection="1">
      <alignment horizontal="center" vertical="center"/>
      <protection hidden="1"/>
    </xf>
    <xf numFmtId="43" fontId="45" fillId="5" borderId="0" xfId="0" applyNumberFormat="1" applyFont="1" applyFill="1" applyBorder="1" applyAlignment="1" applyProtection="1">
      <alignment horizontal="center" vertical="center"/>
      <protection hidden="1"/>
    </xf>
    <xf numFmtId="4" fontId="45" fillId="5" borderId="0" xfId="0" applyNumberFormat="1" applyFont="1" applyFill="1" applyBorder="1" applyAlignment="1" applyProtection="1">
      <alignment horizontal="center" vertical="center"/>
      <protection hidden="1"/>
    </xf>
    <xf numFmtId="167" fontId="9" fillId="16" borderId="1" xfId="6" applyNumberFormat="1" applyFont="1" applyFill="1" applyBorder="1" applyAlignment="1" applyProtection="1">
      <alignment horizontal="center" vertical="center"/>
      <protection hidden="1"/>
    </xf>
    <xf numFmtId="0" fontId="35" fillId="0" borderId="0" xfId="0" applyFont="1" applyAlignment="1" applyProtection="1">
      <alignment horizontal="center" vertical="center"/>
      <protection hidden="1"/>
    </xf>
    <xf numFmtId="4" fontId="49" fillId="5" borderId="5" xfId="6" applyNumberFormat="1" applyFont="1" applyFill="1" applyBorder="1" applyAlignment="1" applyProtection="1">
      <alignment horizontal="center" vertical="distributed"/>
      <protection hidden="1"/>
    </xf>
    <xf numFmtId="4" fontId="49" fillId="5" borderId="5" xfId="6" applyNumberFormat="1" applyFont="1" applyFill="1" applyBorder="1" applyAlignment="1" applyProtection="1">
      <alignment horizontal="center" vertical="distributed"/>
      <protection hidden="1"/>
    </xf>
    <xf numFmtId="168" fontId="9" fillId="16" borderId="5" xfId="6" applyNumberFormat="1" applyFont="1" applyFill="1" applyBorder="1" applyAlignment="1" applyProtection="1">
      <alignment horizontal="center" vertical="center"/>
      <protection hidden="1"/>
    </xf>
    <xf numFmtId="0" fontId="0" fillId="18" borderId="0" xfId="0" applyFont="1" applyFill="1" applyProtection="1">
      <protection hidden="1"/>
    </xf>
    <xf numFmtId="0" fontId="28" fillId="18" borderId="0" xfId="0" applyFont="1" applyFill="1" applyProtection="1">
      <protection hidden="1"/>
    </xf>
    <xf numFmtId="10" fontId="21" fillId="18" borderId="5" xfId="2" applyNumberFormat="1" applyFont="1" applyFill="1" applyBorder="1" applyAlignment="1" applyProtection="1">
      <alignment horizontal="center" vertical="center"/>
      <protection hidden="1"/>
    </xf>
    <xf numFmtId="166" fontId="21" fillId="18" borderId="5" xfId="2" applyNumberFormat="1" applyFont="1" applyFill="1" applyBorder="1" applyAlignment="1" applyProtection="1">
      <alignment horizontal="center" vertical="center"/>
      <protection hidden="1"/>
    </xf>
    <xf numFmtId="0" fontId="0" fillId="18" borderId="0" xfId="0" applyFont="1" applyFill="1" applyAlignment="1" applyProtection="1">
      <alignment horizontal="center" vertical="center"/>
      <protection hidden="1"/>
    </xf>
    <xf numFmtId="0" fontId="37" fillId="18" borderId="0" xfId="0" applyFont="1" applyFill="1" applyAlignment="1" applyProtection="1">
      <alignment horizontal="center"/>
      <protection hidden="1"/>
    </xf>
    <xf numFmtId="0" fontId="3" fillId="18" borderId="0" xfId="0" applyFont="1" applyFill="1" applyAlignment="1" applyProtection="1">
      <alignment horizontal="center" vertical="center"/>
      <protection hidden="1"/>
    </xf>
    <xf numFmtId="0" fontId="50" fillId="5" borderId="9" xfId="0" applyFont="1" applyFill="1" applyBorder="1" applyAlignment="1" applyProtection="1">
      <alignment horizontal="center" vertical="distributed"/>
      <protection hidden="1"/>
    </xf>
    <xf numFmtId="167" fontId="9" fillId="19" borderId="1" xfId="6" applyNumberFormat="1" applyFont="1" applyFill="1" applyBorder="1" applyAlignment="1" applyProtection="1">
      <alignment horizontal="center" vertical="center"/>
      <protection hidden="1"/>
    </xf>
    <xf numFmtId="168" fontId="9" fillId="19" borderId="5" xfId="6" applyNumberFormat="1" applyFont="1" applyFill="1" applyBorder="1" applyAlignment="1" applyProtection="1">
      <alignment horizontal="center" vertical="center"/>
      <protection hidden="1"/>
    </xf>
    <xf numFmtId="0" fontId="3" fillId="5" borderId="5" xfId="0" applyFont="1" applyFill="1" applyBorder="1" applyAlignment="1" applyProtection="1">
      <alignment horizontal="center" vertical="center"/>
      <protection hidden="1"/>
    </xf>
    <xf numFmtId="0" fontId="0" fillId="5" borderId="0" xfId="0" applyFont="1" applyFill="1" applyAlignment="1" applyProtection="1">
      <alignment horizontal="center" vertical="center"/>
      <protection hidden="1"/>
    </xf>
    <xf numFmtId="0" fontId="37" fillId="5" borderId="0" xfId="0" applyFont="1" applyFill="1" applyBorder="1" applyAlignment="1" applyProtection="1">
      <alignment horizontal="center"/>
      <protection hidden="1"/>
    </xf>
    <xf numFmtId="0" fontId="37" fillId="5" borderId="0" xfId="0" applyFont="1" applyFill="1" applyBorder="1" applyAlignment="1" applyProtection="1">
      <alignment horizontal="center" vertical="distributed"/>
      <protection hidden="1"/>
    </xf>
    <xf numFmtId="0" fontId="37" fillId="5" borderId="0" xfId="0" applyFont="1" applyFill="1" applyAlignment="1" applyProtection="1">
      <alignment horizontal="center"/>
      <protection hidden="1"/>
    </xf>
    <xf numFmtId="0" fontId="3" fillId="5" borderId="0" xfId="0" applyFont="1" applyFill="1" applyAlignment="1" applyProtection="1">
      <alignment horizontal="center" vertical="center"/>
      <protection hidden="1"/>
    </xf>
    <xf numFmtId="167" fontId="31" fillId="6" borderId="5" xfId="2" applyNumberFormat="1" applyFont="1" applyFill="1" applyBorder="1" applyAlignment="1" applyProtection="1">
      <alignment horizontal="center" vertical="center"/>
      <protection locked="0" hidden="1"/>
    </xf>
    <xf numFmtId="0" fontId="41" fillId="5" borderId="0" xfId="0" applyFont="1" applyFill="1" applyAlignment="1" applyProtection="1">
      <alignment horizontal="center"/>
      <protection hidden="1"/>
    </xf>
    <xf numFmtId="0" fontId="47" fillId="5" borderId="0" xfId="5" applyFont="1" applyFill="1" applyAlignment="1" applyProtection="1">
      <alignment horizontal="center"/>
      <protection hidden="1"/>
    </xf>
    <xf numFmtId="0" fontId="47" fillId="5" borderId="0" xfId="5" applyFont="1" applyFill="1" applyProtection="1">
      <protection hidden="1"/>
    </xf>
    <xf numFmtId="0" fontId="47" fillId="5" borderId="0" xfId="5" applyFont="1" applyFill="1" applyBorder="1" applyProtection="1">
      <protection hidden="1"/>
    </xf>
    <xf numFmtId="0" fontId="44" fillId="0" borderId="0" xfId="0" applyFont="1" applyBorder="1" applyAlignment="1" applyProtection="1">
      <alignment vertical="distributed"/>
      <protection hidden="1"/>
    </xf>
    <xf numFmtId="0" fontId="70" fillId="5" borderId="0" xfId="0" applyFont="1" applyFill="1" applyBorder="1" applyAlignment="1" applyProtection="1">
      <alignment vertical="distributed"/>
      <protection hidden="1"/>
    </xf>
    <xf numFmtId="0" fontId="69" fillId="5" borderId="10" xfId="0" applyFont="1" applyFill="1" applyBorder="1" applyAlignment="1" applyProtection="1">
      <alignment horizontal="center" vertical="center"/>
      <protection hidden="1"/>
    </xf>
    <xf numFmtId="0" fontId="69" fillId="5" borderId="0" xfId="0" applyFont="1" applyFill="1" applyBorder="1" applyAlignment="1" applyProtection="1">
      <alignment horizontal="center" vertical="center"/>
      <protection hidden="1"/>
    </xf>
    <xf numFmtId="0" fontId="69" fillId="5" borderId="12" xfId="0" applyFont="1" applyFill="1" applyBorder="1" applyAlignment="1" applyProtection="1">
      <alignment horizontal="center" vertical="center"/>
      <protection hidden="1"/>
    </xf>
    <xf numFmtId="3" fontId="9" fillId="5" borderId="5" xfId="1" applyNumberFormat="1" applyFont="1" applyFill="1" applyBorder="1" applyAlignment="1" applyProtection="1">
      <alignment horizontal="center" vertical="center" wrapText="1"/>
      <protection hidden="1"/>
    </xf>
    <xf numFmtId="3" fontId="9" fillId="5" borderId="5" xfId="4" applyNumberFormat="1" applyFont="1" applyFill="1" applyBorder="1" applyAlignment="1" applyProtection="1">
      <alignment horizontal="center" vertical="center"/>
      <protection hidden="1"/>
    </xf>
    <xf numFmtId="10" fontId="7" fillId="5" borderId="5" xfId="4" applyNumberFormat="1" applyFont="1" applyFill="1" applyBorder="1" applyAlignment="1" applyProtection="1">
      <alignment horizontal="center" vertical="center" wrapText="1"/>
      <protection hidden="1"/>
    </xf>
    <xf numFmtId="4" fontId="7" fillId="5" borderId="5" xfId="4" applyNumberFormat="1" applyFont="1" applyFill="1" applyBorder="1" applyAlignment="1" applyProtection="1">
      <alignment horizontal="center" vertical="center"/>
      <protection hidden="1"/>
    </xf>
    <xf numFmtId="10" fontId="7" fillId="8" borderId="5" xfId="0" applyNumberFormat="1" applyFont="1" applyFill="1" applyBorder="1" applyAlignment="1" applyProtection="1">
      <alignment horizontal="center" vertical="center" wrapText="1"/>
      <protection hidden="1"/>
    </xf>
    <xf numFmtId="3" fontId="10" fillId="5" borderId="5" xfId="4" applyNumberFormat="1" applyFont="1" applyFill="1" applyBorder="1" applyAlignment="1" applyProtection="1">
      <alignment horizontal="center" vertical="distributed"/>
      <protection hidden="1"/>
    </xf>
    <xf numFmtId="0" fontId="3" fillId="0" borderId="0" xfId="0" applyFont="1" applyAlignment="1" applyProtection="1">
      <alignment horizontal="center" vertical="distributed"/>
      <protection hidden="1"/>
    </xf>
    <xf numFmtId="167" fontId="3" fillId="5" borderId="5" xfId="0" applyNumberFormat="1" applyFont="1" applyFill="1" applyBorder="1" applyAlignment="1" applyProtection="1">
      <alignment horizontal="center" vertical="distributed"/>
      <protection hidden="1"/>
    </xf>
    <xf numFmtId="167" fontId="10" fillId="4" borderId="5" xfId="0" applyNumberFormat="1" applyFont="1" applyFill="1" applyBorder="1" applyAlignment="1" applyProtection="1">
      <alignment horizontal="center" vertical="distributed"/>
      <protection hidden="1"/>
    </xf>
    <xf numFmtId="0" fontId="10" fillId="5" borderId="0" xfId="0" applyFont="1" applyFill="1" applyAlignment="1" applyProtection="1">
      <alignment horizontal="center" vertical="distributed"/>
      <protection hidden="1"/>
    </xf>
    <xf numFmtId="10" fontId="8" fillId="5" borderId="5" xfId="4" applyNumberFormat="1" applyFont="1" applyFill="1" applyBorder="1" applyAlignment="1" applyProtection="1">
      <alignment horizontal="center" vertical="center"/>
      <protection hidden="1"/>
    </xf>
    <xf numFmtId="10" fontId="9" fillId="4" borderId="5" xfId="0" applyNumberFormat="1" applyFont="1" applyFill="1" applyBorder="1" applyAlignment="1" applyProtection="1">
      <alignment horizontal="center" vertical="center"/>
      <protection hidden="1"/>
    </xf>
    <xf numFmtId="10" fontId="3" fillId="0" borderId="0" xfId="0" applyNumberFormat="1" applyFont="1" applyAlignment="1" applyProtection="1">
      <alignment horizontal="center" vertical="center"/>
      <protection hidden="1"/>
    </xf>
    <xf numFmtId="0" fontId="11" fillId="0" borderId="0" xfId="0" applyFont="1" applyAlignment="1" applyProtection="1">
      <alignment horizontal="center" vertical="center" wrapText="1"/>
      <protection hidden="1"/>
    </xf>
    <xf numFmtId="167" fontId="3" fillId="6" borderId="5" xfId="0" applyNumberFormat="1" applyFont="1" applyFill="1" applyBorder="1" applyAlignment="1" applyProtection="1">
      <alignment horizontal="center" vertical="distributed"/>
      <protection locked="0" hidden="1"/>
    </xf>
    <xf numFmtId="0" fontId="64" fillId="0" borderId="0" xfId="0" applyFont="1" applyAlignment="1" applyProtection="1">
      <alignment horizontal="left" vertical="center"/>
      <protection hidden="1"/>
    </xf>
    <xf numFmtId="0" fontId="31" fillId="5" borderId="0" xfId="0" applyFont="1" applyFill="1" applyBorder="1" applyAlignment="1" applyProtection="1">
      <alignment vertical="distributed"/>
      <protection hidden="1"/>
    </xf>
    <xf numFmtId="170" fontId="31" fillId="5" borderId="0" xfId="0" applyNumberFormat="1" applyFont="1" applyFill="1" applyBorder="1" applyAlignment="1" applyProtection="1">
      <alignment vertical="center"/>
      <protection locked="0" hidden="1"/>
    </xf>
    <xf numFmtId="0" fontId="24" fillId="5" borderId="0" xfId="0" applyFont="1" applyFill="1" applyBorder="1" applyAlignment="1" applyProtection="1">
      <alignment horizontal="center" vertical="distributed"/>
      <protection hidden="1"/>
    </xf>
    <xf numFmtId="0" fontId="10" fillId="5" borderId="0" xfId="0" applyFont="1" applyFill="1" applyBorder="1" applyAlignment="1" applyProtection="1">
      <alignment horizontal="center" vertical="distributed"/>
      <protection hidden="1"/>
    </xf>
    <xf numFmtId="0" fontId="35" fillId="5" borderId="0" xfId="0" applyFont="1" applyFill="1" applyAlignment="1" applyProtection="1">
      <alignment horizontal="center" vertical="center"/>
      <protection hidden="1"/>
    </xf>
    <xf numFmtId="0" fontId="44" fillId="0" borderId="0" xfId="0" applyFont="1" applyBorder="1" applyAlignment="1" applyProtection="1">
      <alignment horizontal="center" vertical="distributed"/>
      <protection hidden="1"/>
    </xf>
    <xf numFmtId="4" fontId="21" fillId="0" borderId="57" xfId="0" applyNumberFormat="1" applyFont="1" applyBorder="1" applyProtection="1">
      <protection hidden="1"/>
    </xf>
    <xf numFmtId="4" fontId="28" fillId="0" borderId="58" xfId="0" applyNumberFormat="1" applyFont="1" applyBorder="1" applyAlignment="1" applyProtection="1">
      <alignment vertical="center"/>
      <protection hidden="1"/>
    </xf>
    <xf numFmtId="10" fontId="28" fillId="0" borderId="58" xfId="0" applyNumberFormat="1" applyFont="1" applyBorder="1" applyAlignment="1" applyProtection="1">
      <alignment vertical="center"/>
      <protection hidden="1"/>
    </xf>
    <xf numFmtId="167" fontId="28" fillId="0" borderId="59" xfId="0" applyNumberFormat="1" applyFont="1" applyBorder="1" applyAlignment="1" applyProtection="1">
      <alignment vertical="center"/>
      <protection hidden="1"/>
    </xf>
    <xf numFmtId="4" fontId="28" fillId="0" borderId="61" xfId="0" applyNumberFormat="1" applyFont="1" applyBorder="1" applyAlignment="1" applyProtection="1">
      <alignment vertical="center"/>
      <protection hidden="1"/>
    </xf>
    <xf numFmtId="4" fontId="21" fillId="0" borderId="60" xfId="0" applyNumberFormat="1" applyFont="1" applyBorder="1" applyProtection="1">
      <protection hidden="1"/>
    </xf>
    <xf numFmtId="168" fontId="6" fillId="5" borderId="0" xfId="0" applyNumberFormat="1" applyFont="1" applyFill="1" applyBorder="1" applyAlignment="1" applyProtection="1">
      <alignment horizontal="center" vertical="center"/>
      <protection hidden="1"/>
    </xf>
    <xf numFmtId="169" fontId="34" fillId="5" borderId="0" xfId="0" applyNumberFormat="1" applyFont="1" applyFill="1" applyBorder="1" applyAlignment="1" applyProtection="1">
      <alignment horizontal="center" vertical="center"/>
      <protection hidden="1"/>
    </xf>
    <xf numFmtId="0" fontId="44" fillId="5" borderId="0" xfId="0" applyFont="1" applyFill="1" applyBorder="1" applyAlignment="1" applyProtection="1">
      <alignment vertical="distributed"/>
      <protection hidden="1"/>
    </xf>
    <xf numFmtId="0" fontId="28" fillId="5" borderId="0" xfId="0" applyFont="1" applyFill="1" applyBorder="1" applyProtection="1">
      <protection hidden="1"/>
    </xf>
    <xf numFmtId="0" fontId="73" fillId="5" borderId="0" xfId="0" applyFont="1" applyFill="1" applyBorder="1" applyAlignment="1" applyProtection="1">
      <alignment vertical="distributed"/>
      <protection hidden="1"/>
    </xf>
    <xf numFmtId="0" fontId="28" fillId="0" borderId="3" xfId="0" applyFont="1" applyBorder="1" applyAlignment="1" applyProtection="1">
      <alignment horizontal="center" vertical="distributed"/>
      <protection hidden="1"/>
    </xf>
    <xf numFmtId="4" fontId="6" fillId="6" borderId="3" xfId="0" applyNumberFormat="1" applyFont="1" applyFill="1" applyBorder="1" applyAlignment="1" applyProtection="1">
      <alignment horizontal="center" vertical="center"/>
      <protection locked="0" hidden="1"/>
    </xf>
    <xf numFmtId="168" fontId="6" fillId="16" borderId="3" xfId="0" applyNumberFormat="1" applyFont="1" applyFill="1" applyBorder="1" applyAlignment="1" applyProtection="1">
      <alignment horizontal="center" vertical="center"/>
      <protection hidden="1"/>
    </xf>
    <xf numFmtId="168" fontId="6" fillId="16" borderId="53" xfId="0" applyNumberFormat="1" applyFont="1" applyFill="1" applyBorder="1" applyAlignment="1" applyProtection="1">
      <alignment horizontal="center" vertical="center"/>
      <protection hidden="1"/>
    </xf>
    <xf numFmtId="168" fontId="6" fillId="5" borderId="53" xfId="0" applyNumberFormat="1" applyFont="1" applyFill="1" applyBorder="1" applyAlignment="1" applyProtection="1">
      <alignment horizontal="center" vertical="center"/>
      <protection hidden="1"/>
    </xf>
    <xf numFmtId="168" fontId="30" fillId="0" borderId="3" xfId="0" applyNumberFormat="1" applyFont="1" applyBorder="1" applyAlignment="1" applyProtection="1">
      <alignment horizontal="center" vertical="center"/>
      <protection hidden="1"/>
    </xf>
    <xf numFmtId="168" fontId="30" fillId="16" borderId="3" xfId="0" applyNumberFormat="1" applyFont="1" applyFill="1" applyBorder="1" applyAlignment="1" applyProtection="1">
      <alignment horizontal="center" vertical="center"/>
      <protection hidden="1"/>
    </xf>
    <xf numFmtId="9" fontId="34" fillId="6" borderId="3" xfId="0" applyNumberFormat="1" applyFont="1" applyFill="1" applyBorder="1" applyAlignment="1" applyProtection="1">
      <alignment horizontal="center" vertical="center"/>
      <protection locked="0" hidden="1"/>
    </xf>
    <xf numFmtId="0" fontId="20" fillId="0" borderId="0" xfId="0" applyFont="1" applyAlignment="1" applyProtection="1">
      <alignment horizontal="center" vertical="center"/>
      <protection hidden="1"/>
    </xf>
    <xf numFmtId="0" fontId="44" fillId="5" borderId="3" xfId="0" applyFont="1" applyFill="1" applyBorder="1" applyAlignment="1" applyProtection="1">
      <alignment horizontal="center" vertical="distributed"/>
      <protection hidden="1"/>
    </xf>
    <xf numFmtId="0" fontId="28" fillId="0" borderId="3" xfId="0" applyFont="1" applyBorder="1" applyAlignment="1" applyProtection="1">
      <alignment horizontal="center" vertical="center"/>
      <protection hidden="1"/>
    </xf>
    <xf numFmtId="0" fontId="0" fillId="0" borderId="3" xfId="0" applyFont="1" applyBorder="1" applyAlignment="1" applyProtection="1">
      <alignment horizontal="center" vertical="distributed"/>
      <protection hidden="1"/>
    </xf>
    <xf numFmtId="0" fontId="0" fillId="5" borderId="70" xfId="0" applyFont="1" applyFill="1" applyBorder="1" applyAlignment="1" applyProtection="1">
      <alignment horizontal="center" vertical="distributed"/>
      <protection hidden="1"/>
    </xf>
    <xf numFmtId="0" fontId="0" fillId="5" borderId="68" xfId="0" applyFont="1" applyFill="1" applyBorder="1" applyAlignment="1" applyProtection="1">
      <alignment horizontal="center"/>
      <protection hidden="1"/>
    </xf>
    <xf numFmtId="0" fontId="0" fillId="5" borderId="71" xfId="0" applyFont="1" applyFill="1" applyBorder="1" applyAlignment="1" applyProtection="1">
      <alignment horizontal="center"/>
      <protection hidden="1"/>
    </xf>
    <xf numFmtId="0" fontId="0" fillId="5" borderId="72" xfId="0" applyFont="1" applyFill="1" applyBorder="1" applyAlignment="1" applyProtection="1">
      <alignment horizontal="center"/>
      <protection hidden="1"/>
    </xf>
    <xf numFmtId="0" fontId="28" fillId="5" borderId="70" xfId="0" applyFont="1" applyFill="1" applyBorder="1" applyAlignment="1" applyProtection="1">
      <alignment horizontal="center" vertical="distributed"/>
      <protection hidden="1"/>
    </xf>
    <xf numFmtId="0" fontId="28" fillId="0" borderId="70" xfId="0" applyFont="1" applyBorder="1" applyAlignment="1" applyProtection="1">
      <alignment horizontal="center" vertical="distributed"/>
      <protection hidden="1"/>
    </xf>
    <xf numFmtId="0" fontId="9" fillId="5" borderId="3" xfId="0" applyFont="1" applyFill="1" applyBorder="1" applyAlignment="1" applyProtection="1">
      <alignment horizontal="center" vertical="distributed"/>
      <protection hidden="1"/>
    </xf>
    <xf numFmtId="166" fontId="6" fillId="5" borderId="3" xfId="2" applyNumberFormat="1" applyFont="1" applyFill="1" applyBorder="1" applyAlignment="1" applyProtection="1">
      <alignment horizontal="center" vertical="center"/>
      <protection hidden="1"/>
    </xf>
    <xf numFmtId="10" fontId="6" fillId="5" borderId="3" xfId="2" applyNumberFormat="1" applyFont="1" applyFill="1" applyBorder="1" applyAlignment="1" applyProtection="1">
      <alignment horizontal="center" vertical="center"/>
      <protection hidden="1"/>
    </xf>
    <xf numFmtId="10" fontId="34" fillId="6" borderId="3" xfId="0" applyNumberFormat="1" applyFont="1" applyFill="1" applyBorder="1" applyAlignment="1" applyProtection="1">
      <alignment horizontal="center" vertical="distributed"/>
      <protection locked="0" hidden="1"/>
    </xf>
    <xf numFmtId="168" fontId="64" fillId="6" borderId="3" xfId="0" applyNumberFormat="1" applyFont="1" applyFill="1" applyBorder="1" applyAlignment="1" applyProtection="1">
      <alignment horizontal="center" vertical="center"/>
      <protection locked="0" hidden="1"/>
    </xf>
    <xf numFmtId="4" fontId="64" fillId="6" borderId="3" xfId="0" applyNumberFormat="1" applyFont="1" applyFill="1" applyBorder="1" applyAlignment="1" applyProtection="1">
      <alignment horizontal="center" vertical="center"/>
      <protection locked="0" hidden="1"/>
    </xf>
    <xf numFmtId="4" fontId="34" fillId="5" borderId="3" xfId="0" applyNumberFormat="1" applyFont="1" applyFill="1" applyBorder="1" applyAlignment="1" applyProtection="1">
      <alignment horizontal="center" vertical="center"/>
      <protection hidden="1"/>
    </xf>
    <xf numFmtId="169" fontId="34" fillId="16" borderId="3" xfId="0" applyNumberFormat="1" applyFont="1" applyFill="1" applyBorder="1" applyAlignment="1" applyProtection="1">
      <alignment horizontal="center" vertical="center"/>
      <protection hidden="1"/>
    </xf>
    <xf numFmtId="43" fontId="28" fillId="0" borderId="3" xfId="0" applyNumberFormat="1" applyFont="1" applyBorder="1" applyAlignment="1" applyProtection="1">
      <alignment vertical="distributed"/>
      <protection hidden="1"/>
    </xf>
    <xf numFmtId="43" fontId="31" fillId="0" borderId="3" xfId="0" applyNumberFormat="1" applyFont="1" applyBorder="1" applyAlignment="1" applyProtection="1">
      <alignment vertical="center"/>
      <protection hidden="1"/>
    </xf>
    <xf numFmtId="43" fontId="34" fillId="0" borderId="53" xfId="0" applyNumberFormat="1" applyFont="1" applyBorder="1" applyAlignment="1" applyProtection="1">
      <alignment vertical="center"/>
      <protection hidden="1"/>
    </xf>
    <xf numFmtId="10" fontId="21" fillId="0" borderId="3" xfId="0" applyNumberFormat="1" applyFont="1" applyBorder="1" applyAlignment="1" applyProtection="1">
      <alignment vertical="center"/>
      <protection hidden="1"/>
    </xf>
    <xf numFmtId="10" fontId="34" fillId="4" borderId="3" xfId="2" applyNumberFormat="1" applyFont="1" applyFill="1" applyBorder="1" applyAlignment="1" applyProtection="1">
      <alignment horizontal="center" vertical="center"/>
      <protection hidden="1"/>
    </xf>
    <xf numFmtId="10" fontId="30" fillId="16" borderId="70" xfId="0" applyNumberFormat="1" applyFont="1" applyFill="1" applyBorder="1" applyAlignment="1" applyProtection="1">
      <alignment vertical="center"/>
      <protection hidden="1"/>
    </xf>
    <xf numFmtId="39" fontId="30" fillId="16" borderId="3" xfId="0" applyNumberFormat="1" applyFont="1" applyFill="1" applyBorder="1" applyAlignment="1" applyProtection="1">
      <alignment vertical="center"/>
      <protection hidden="1"/>
    </xf>
    <xf numFmtId="0" fontId="24" fillId="5" borderId="0" xfId="0" applyFont="1" applyFill="1" applyBorder="1" applyAlignment="1" applyProtection="1">
      <alignment horizontal="center" vertical="distributed"/>
      <protection hidden="1"/>
    </xf>
    <xf numFmtId="0" fontId="10" fillId="5" borderId="0" xfId="0" applyFont="1" applyFill="1" applyBorder="1" applyAlignment="1" applyProtection="1">
      <alignment horizontal="center" vertical="distributed"/>
      <protection hidden="1"/>
    </xf>
    <xf numFmtId="10" fontId="31" fillId="5" borderId="37" xfId="0" applyNumberFormat="1" applyFont="1" applyFill="1" applyBorder="1" applyAlignment="1" applyProtection="1">
      <alignment horizontal="right" vertical="distributed"/>
      <protection hidden="1"/>
    </xf>
    <xf numFmtId="10" fontId="21" fillId="5" borderId="44" xfId="0" applyNumberFormat="1" applyFont="1" applyFill="1" applyBorder="1" applyAlignment="1" applyProtection="1">
      <alignment horizontal="right" vertical="distributed"/>
      <protection hidden="1"/>
    </xf>
    <xf numFmtId="10" fontId="31" fillId="5" borderId="44" xfId="2" applyNumberFormat="1" applyFont="1" applyFill="1" applyBorder="1" applyAlignment="1" applyProtection="1">
      <alignment horizontal="right" vertical="distributed"/>
      <protection hidden="1"/>
    </xf>
    <xf numFmtId="0" fontId="3" fillId="5" borderId="41" xfId="0" applyFont="1" applyFill="1" applyBorder="1" applyProtection="1">
      <protection hidden="1"/>
    </xf>
    <xf numFmtId="0" fontId="3" fillId="5" borderId="42" xfId="0" applyFont="1" applyFill="1" applyBorder="1" applyProtection="1">
      <protection hidden="1"/>
    </xf>
    <xf numFmtId="0" fontId="69" fillId="5" borderId="16" xfId="0" applyFont="1" applyFill="1" applyBorder="1" applyAlignment="1" applyProtection="1">
      <alignment horizontal="center" vertical="center"/>
      <protection hidden="1"/>
    </xf>
    <xf numFmtId="4" fontId="34" fillId="6" borderId="79" xfId="0" applyNumberFormat="1" applyFont="1" applyFill="1" applyBorder="1" applyAlignment="1" applyProtection="1">
      <alignment vertical="center"/>
      <protection locked="0" hidden="1"/>
    </xf>
    <xf numFmtId="4" fontId="34" fillId="5" borderId="93" xfId="0" applyNumberFormat="1" applyFont="1" applyFill="1" applyBorder="1" applyAlignment="1" applyProtection="1">
      <alignment vertical="center"/>
      <protection hidden="1"/>
    </xf>
    <xf numFmtId="4" fontId="6" fillId="6" borderId="79" xfId="0" applyNumberFormat="1" applyFont="1" applyFill="1" applyBorder="1" applyAlignment="1" applyProtection="1">
      <alignment horizontal="center" vertical="center"/>
      <protection locked="0" hidden="1"/>
    </xf>
    <xf numFmtId="4" fontId="30" fillId="16" borderId="79" xfId="0" applyNumberFormat="1" applyFont="1" applyFill="1" applyBorder="1" applyAlignment="1" applyProtection="1">
      <alignment horizontal="center" vertical="center"/>
      <protection hidden="1"/>
    </xf>
    <xf numFmtId="10" fontId="30" fillId="0" borderId="79" xfId="0" applyNumberFormat="1" applyFont="1" applyBorder="1" applyAlignment="1" applyProtection="1">
      <alignment horizontal="center" vertical="center"/>
      <protection hidden="1"/>
    </xf>
    <xf numFmtId="4" fontId="30" fillId="0" borderId="79" xfId="0" applyNumberFormat="1" applyFont="1" applyBorder="1" applyAlignment="1" applyProtection="1">
      <alignment horizontal="center" vertical="center"/>
      <protection hidden="1"/>
    </xf>
    <xf numFmtId="9" fontId="34" fillId="6" borderId="79" xfId="0" applyNumberFormat="1" applyFont="1" applyFill="1" applyBorder="1" applyAlignment="1" applyProtection="1">
      <alignment horizontal="center" vertical="center"/>
      <protection locked="0" hidden="1"/>
    </xf>
    <xf numFmtId="0" fontId="28" fillId="5" borderId="79" xfId="0" applyFont="1" applyFill="1" applyBorder="1" applyAlignment="1" applyProtection="1">
      <alignment horizontal="center" vertical="distributed"/>
      <protection hidden="1"/>
    </xf>
    <xf numFmtId="0" fontId="28" fillId="0" borderId="79" xfId="0" applyFont="1" applyBorder="1" applyAlignment="1" applyProtection="1">
      <alignment horizontal="center" vertical="distributed"/>
      <protection hidden="1"/>
    </xf>
    <xf numFmtId="0" fontId="28" fillId="0" borderId="79" xfId="0" applyFont="1" applyBorder="1" applyAlignment="1" applyProtection="1">
      <alignment horizontal="center" vertical="center"/>
      <protection hidden="1"/>
    </xf>
    <xf numFmtId="10" fontId="34" fillId="6" borderId="79" xfId="0" applyNumberFormat="1" applyFont="1" applyFill="1" applyBorder="1" applyAlignment="1" applyProtection="1">
      <alignment horizontal="center" vertical="distributed"/>
      <protection locked="0" hidden="1"/>
    </xf>
    <xf numFmtId="10" fontId="34" fillId="5" borderId="79" xfId="2" applyNumberFormat="1" applyFont="1" applyFill="1" applyBorder="1" applyAlignment="1" applyProtection="1">
      <alignment horizontal="center" vertical="center"/>
      <protection hidden="1"/>
    </xf>
    <xf numFmtId="10" fontId="6" fillId="5" borderId="79" xfId="2" applyNumberFormat="1" applyFont="1" applyFill="1" applyBorder="1" applyAlignment="1" applyProtection="1">
      <alignment horizontal="center" vertical="center"/>
      <protection hidden="1"/>
    </xf>
    <xf numFmtId="166" fontId="6" fillId="5" borderId="79" xfId="2" applyNumberFormat="1" applyFont="1" applyFill="1" applyBorder="1" applyAlignment="1" applyProtection="1">
      <alignment horizontal="center" vertical="center"/>
      <protection hidden="1"/>
    </xf>
    <xf numFmtId="0" fontId="22" fillId="5" borderId="0" xfId="0" applyFont="1" applyFill="1" applyBorder="1" applyAlignment="1" applyProtection="1">
      <alignment horizontal="center" vertical="distributed"/>
      <protection hidden="1"/>
    </xf>
    <xf numFmtId="0" fontId="50" fillId="5" borderId="0" xfId="0" applyFont="1" applyFill="1" applyBorder="1" applyAlignment="1" applyProtection="1">
      <alignment horizontal="center" vertical="distributed"/>
      <protection hidden="1"/>
    </xf>
    <xf numFmtId="166" fontId="6" fillId="5" borderId="0" xfId="2" applyNumberFormat="1" applyFont="1" applyFill="1" applyBorder="1" applyAlignment="1" applyProtection="1">
      <alignment horizontal="center" vertical="center"/>
      <protection hidden="1"/>
    </xf>
    <xf numFmtId="4" fontId="30" fillId="5" borderId="0" xfId="0" applyNumberFormat="1" applyFont="1" applyFill="1" applyBorder="1" applyAlignment="1" applyProtection="1">
      <alignment horizontal="center" vertical="center"/>
      <protection hidden="1"/>
    </xf>
    <xf numFmtId="4" fontId="64" fillId="6" borderId="79" xfId="0" applyNumberFormat="1" applyFont="1" applyFill="1" applyBorder="1" applyAlignment="1" applyProtection="1">
      <alignment vertical="center"/>
      <protection locked="0" hidden="1"/>
    </xf>
    <xf numFmtId="43" fontId="28" fillId="0" borderId="79" xfId="0" applyNumberFormat="1" applyFont="1" applyBorder="1" applyAlignment="1" applyProtection="1">
      <alignment vertical="distributed"/>
      <protection hidden="1"/>
    </xf>
    <xf numFmtId="4" fontId="30" fillId="16" borderId="79" xfId="0" applyNumberFormat="1" applyFont="1" applyFill="1" applyBorder="1" applyAlignment="1" applyProtection="1">
      <alignment vertical="center"/>
      <protection hidden="1"/>
    </xf>
    <xf numFmtId="10" fontId="6" fillId="0" borderId="79" xfId="0" applyNumberFormat="1" applyFont="1" applyBorder="1" applyAlignment="1" applyProtection="1">
      <alignment vertical="center"/>
      <protection hidden="1"/>
    </xf>
    <xf numFmtId="10" fontId="30" fillId="16" borderId="79" xfId="0" applyNumberFormat="1" applyFont="1" applyFill="1" applyBorder="1" applyAlignment="1" applyProtection="1">
      <alignment vertical="center"/>
      <protection hidden="1"/>
    </xf>
    <xf numFmtId="43" fontId="34" fillId="0" borderId="79" xfId="0" applyNumberFormat="1" applyFont="1" applyBorder="1" applyAlignment="1" applyProtection="1">
      <alignment vertical="center"/>
      <protection hidden="1"/>
    </xf>
    <xf numFmtId="0" fontId="31" fillId="5" borderId="79" xfId="0" applyFont="1" applyFill="1" applyBorder="1" applyAlignment="1" applyProtection="1">
      <alignment horizontal="center" vertical="distributed"/>
      <protection hidden="1"/>
    </xf>
    <xf numFmtId="0" fontId="31" fillId="16" borderId="3" xfId="0" applyFont="1" applyFill="1" applyBorder="1" applyAlignment="1" applyProtection="1">
      <alignment horizontal="center" vertical="distributed"/>
      <protection hidden="1"/>
    </xf>
    <xf numFmtId="0" fontId="34" fillId="16" borderId="79" xfId="0" applyFont="1" applyFill="1" applyBorder="1" applyAlignment="1" applyProtection="1">
      <alignment horizontal="center" vertical="distributed"/>
      <protection hidden="1"/>
    </xf>
    <xf numFmtId="0" fontId="20" fillId="0" borderId="0" xfId="0" applyFont="1" applyProtection="1">
      <protection hidden="1"/>
    </xf>
    <xf numFmtId="0" fontId="57" fillId="5" borderId="12" xfId="0" applyFont="1" applyFill="1" applyBorder="1" applyAlignment="1" applyProtection="1">
      <alignment horizontal="center" vertical="center"/>
      <protection hidden="1"/>
    </xf>
    <xf numFmtId="0" fontId="74" fillId="2" borderId="0" xfId="5" applyFont="1" applyFill="1" applyProtection="1">
      <protection hidden="1"/>
    </xf>
    <xf numFmtId="4" fontId="75" fillId="6" borderId="3" xfId="0" applyNumberFormat="1" applyFont="1" applyFill="1" applyBorder="1" applyAlignment="1" applyProtection="1">
      <alignment horizontal="center" vertical="center"/>
      <protection locked="0" hidden="1"/>
    </xf>
    <xf numFmtId="4" fontId="34" fillId="6" borderId="3" xfId="0" applyNumberFormat="1" applyFont="1" applyFill="1" applyBorder="1" applyAlignment="1" applyProtection="1">
      <alignment horizontal="center" vertical="center"/>
      <protection locked="0" hidden="1"/>
    </xf>
    <xf numFmtId="0" fontId="74" fillId="2" borderId="0" xfId="5" applyFont="1" applyFill="1" applyBorder="1" applyProtection="1">
      <protection hidden="1"/>
    </xf>
    <xf numFmtId="0" fontId="57" fillId="5" borderId="0" xfId="0" applyFont="1" applyFill="1" applyBorder="1" applyAlignment="1" applyProtection="1">
      <alignment horizontal="center" vertical="center"/>
      <protection hidden="1"/>
    </xf>
    <xf numFmtId="0" fontId="34" fillId="5" borderId="0" xfId="0" applyFont="1" applyFill="1" applyBorder="1" applyAlignment="1" applyProtection="1">
      <alignment vertical="distributed"/>
      <protection hidden="1"/>
    </xf>
    <xf numFmtId="0" fontId="30" fillId="0" borderId="0" xfId="0" applyFont="1" applyProtection="1">
      <protection hidden="1"/>
    </xf>
    <xf numFmtId="0" fontId="20" fillId="0" borderId="0" xfId="0" applyFont="1" applyBorder="1" applyAlignment="1" applyProtection="1">
      <alignment horizontal="center" vertical="center"/>
      <protection hidden="1"/>
    </xf>
    <xf numFmtId="0" fontId="57" fillId="5" borderId="0" xfId="0" applyFont="1" applyFill="1" applyBorder="1" applyAlignment="1" applyProtection="1">
      <alignment vertical="distributed"/>
      <protection hidden="1"/>
    </xf>
    <xf numFmtId="4" fontId="6" fillId="5" borderId="3" xfId="0" applyNumberFormat="1" applyFont="1" applyFill="1" applyBorder="1" applyAlignment="1" applyProtection="1">
      <alignment horizontal="center" vertical="center"/>
      <protection hidden="1"/>
    </xf>
    <xf numFmtId="0" fontId="20" fillId="5" borderId="0" xfId="0" applyFont="1" applyFill="1" applyProtection="1">
      <protection hidden="1"/>
    </xf>
    <xf numFmtId="4" fontId="75" fillId="5" borderId="0" xfId="5" applyNumberFormat="1" applyFont="1" applyFill="1" applyAlignment="1" applyProtection="1">
      <alignment horizontal="center"/>
      <protection hidden="1"/>
    </xf>
    <xf numFmtId="0" fontId="31" fillId="5" borderId="3" xfId="0" applyFont="1" applyFill="1" applyBorder="1" applyAlignment="1" applyProtection="1">
      <alignment horizontal="center" vertical="distributed"/>
      <protection hidden="1"/>
    </xf>
    <xf numFmtId="0" fontId="31" fillId="2" borderId="3" xfId="0" applyFont="1" applyFill="1" applyBorder="1" applyAlignment="1" applyProtection="1">
      <alignment horizontal="center" vertical="distributed"/>
      <protection hidden="1"/>
    </xf>
    <xf numFmtId="0" fontId="31" fillId="0" borderId="3" xfId="0" applyFont="1" applyBorder="1" applyAlignment="1" applyProtection="1">
      <alignment horizontal="center" vertical="distributed"/>
      <protection hidden="1"/>
    </xf>
    <xf numFmtId="0" fontId="0" fillId="5" borderId="3" xfId="0" applyFont="1" applyFill="1" applyBorder="1" applyAlignment="1" applyProtection="1">
      <alignment horizontal="center" vertical="distributed"/>
      <protection locked="0" hidden="1"/>
    </xf>
    <xf numFmtId="0" fontId="28" fillId="5" borderId="3" xfId="0" applyFont="1" applyFill="1" applyBorder="1" applyAlignment="1" applyProtection="1">
      <alignment horizontal="center" vertical="distributed"/>
      <protection locked="0" hidden="1"/>
    </xf>
    <xf numFmtId="0" fontId="31" fillId="0" borderId="79" xfId="0" applyFont="1" applyBorder="1" applyAlignment="1" applyProtection="1">
      <alignment horizontal="center" vertical="distributed"/>
      <protection hidden="1"/>
    </xf>
    <xf numFmtId="0" fontId="31" fillId="2" borderId="79" xfId="0" applyFont="1" applyFill="1" applyBorder="1" applyAlignment="1" applyProtection="1">
      <alignment horizontal="center" vertical="distributed"/>
      <protection hidden="1"/>
    </xf>
    <xf numFmtId="0" fontId="31" fillId="5" borderId="79" xfId="0" applyFont="1" applyFill="1" applyBorder="1" applyAlignment="1" applyProtection="1">
      <alignment horizontal="center" vertical="distributed"/>
      <protection locked="0" hidden="1"/>
    </xf>
    <xf numFmtId="0" fontId="31" fillId="5" borderId="93" xfId="0" applyFont="1" applyFill="1" applyBorder="1" applyAlignment="1" applyProtection="1">
      <alignment horizontal="center" vertical="distributed"/>
      <protection hidden="1"/>
    </xf>
    <xf numFmtId="4" fontId="6" fillId="5" borderId="79" xfId="0" applyNumberFormat="1" applyFont="1" applyFill="1" applyBorder="1" applyAlignment="1" applyProtection="1">
      <alignment vertical="center"/>
      <protection hidden="1"/>
    </xf>
    <xf numFmtId="43" fontId="21" fillId="0" borderId="91" xfId="0" applyNumberFormat="1" applyFont="1" applyBorder="1" applyAlignment="1" applyProtection="1">
      <alignment horizontal="center" vertical="center"/>
      <protection hidden="1"/>
    </xf>
    <xf numFmtId="0" fontId="28" fillId="0" borderId="92" xfId="0" applyFont="1" applyBorder="1" applyAlignment="1" applyProtection="1">
      <alignment vertical="center"/>
      <protection hidden="1"/>
    </xf>
    <xf numFmtId="10" fontId="56" fillId="0" borderId="92" xfId="0" applyNumberFormat="1" applyFont="1" applyBorder="1" applyAlignment="1" applyProtection="1">
      <alignment vertical="center"/>
      <protection hidden="1"/>
    </xf>
    <xf numFmtId="167" fontId="56" fillId="0" borderId="92" xfId="0" applyNumberFormat="1" applyFont="1" applyBorder="1" applyAlignment="1" applyProtection="1">
      <alignment vertical="center"/>
      <protection hidden="1"/>
    </xf>
    <xf numFmtId="0" fontId="10" fillId="5" borderId="91" xfId="0" applyFont="1" applyFill="1" applyBorder="1" applyAlignment="1" applyProtection="1">
      <alignment horizontal="center" vertical="distributed"/>
      <protection hidden="1"/>
    </xf>
    <xf numFmtId="0" fontId="10" fillId="5" borderId="79" xfId="0" applyFont="1" applyFill="1" applyBorder="1" applyAlignment="1" applyProtection="1">
      <alignment horizontal="center" vertical="distributed"/>
      <protection hidden="1"/>
    </xf>
    <xf numFmtId="0" fontId="10" fillId="5" borderId="5" xfId="0" applyFont="1" applyFill="1" applyBorder="1" applyAlignment="1" applyProtection="1">
      <alignment horizontal="center" vertical="distributed"/>
      <protection hidden="1"/>
    </xf>
    <xf numFmtId="0" fontId="10" fillId="0" borderId="5" xfId="0" applyFont="1" applyBorder="1" applyAlignment="1" applyProtection="1">
      <alignment horizontal="center" vertical="distributed"/>
      <protection hidden="1"/>
    </xf>
    <xf numFmtId="167" fontId="10" fillId="5" borderId="5" xfId="0" applyNumberFormat="1" applyFont="1" applyFill="1" applyBorder="1" applyAlignment="1" applyProtection="1">
      <alignment horizontal="center" vertical="distributed"/>
      <protection hidden="1"/>
    </xf>
    <xf numFmtId="10" fontId="10" fillId="21" borderId="5" xfId="4" applyNumberFormat="1" applyFont="1" applyFill="1" applyBorder="1" applyAlignment="1" applyProtection="1">
      <alignment horizontal="center" vertical="distributed"/>
      <protection hidden="1"/>
    </xf>
    <xf numFmtId="10" fontId="10" fillId="21" borderId="5" xfId="0" applyNumberFormat="1" applyFont="1" applyFill="1" applyBorder="1" applyAlignment="1" applyProtection="1">
      <alignment horizontal="center" vertical="distributed"/>
      <protection hidden="1"/>
    </xf>
    <xf numFmtId="0" fontId="0" fillId="0" borderId="0" xfId="0" applyProtection="1">
      <protection hidden="1"/>
    </xf>
    <xf numFmtId="0" fontId="8" fillId="5" borderId="36" xfId="0" applyFont="1" applyFill="1" applyBorder="1" applyAlignment="1" applyProtection="1">
      <alignment horizontal="center" vertical="distributed"/>
      <protection hidden="1"/>
    </xf>
    <xf numFmtId="0" fontId="9" fillId="5" borderId="36" xfId="0" applyFont="1" applyFill="1" applyBorder="1" applyAlignment="1" applyProtection="1">
      <alignment horizontal="center" vertical="distributed"/>
      <protection hidden="1"/>
    </xf>
    <xf numFmtId="10" fontId="9" fillId="5" borderId="0" xfId="0" applyNumberFormat="1" applyFont="1" applyFill="1" applyBorder="1" applyAlignment="1" applyProtection="1">
      <alignment horizontal="center" vertical="center"/>
      <protection hidden="1"/>
    </xf>
    <xf numFmtId="0" fontId="9" fillId="5" borderId="0" xfId="0" applyFont="1" applyFill="1" applyBorder="1" applyAlignment="1" applyProtection="1">
      <alignment horizontal="center" vertical="distributed"/>
      <protection hidden="1"/>
    </xf>
    <xf numFmtId="0" fontId="10" fillId="5" borderId="0" xfId="0" applyFont="1" applyFill="1" applyBorder="1" applyAlignment="1" applyProtection="1">
      <alignment horizontal="center" vertical="distributed"/>
      <protection hidden="1"/>
    </xf>
    <xf numFmtId="10" fontId="9" fillId="5" borderId="39" xfId="0" applyNumberFormat="1" applyFont="1" applyFill="1" applyBorder="1" applyAlignment="1" applyProtection="1">
      <alignment horizontal="left" vertical="center"/>
      <protection hidden="1"/>
    </xf>
    <xf numFmtId="4" fontId="9" fillId="5" borderId="0" xfId="0" applyNumberFormat="1" applyFont="1" applyFill="1" applyBorder="1" applyAlignment="1" applyProtection="1">
      <alignment horizontal="center" vertical="center"/>
      <protection hidden="1"/>
    </xf>
    <xf numFmtId="10" fontId="9" fillId="5" borderId="36" xfId="0" applyNumberFormat="1" applyFont="1" applyFill="1" applyBorder="1" applyAlignment="1" applyProtection="1">
      <alignment horizontal="center" vertical="center"/>
      <protection hidden="1"/>
    </xf>
    <xf numFmtId="10" fontId="9" fillId="5" borderId="37" xfId="0" applyNumberFormat="1" applyFont="1" applyFill="1" applyBorder="1" applyAlignment="1" applyProtection="1">
      <alignment horizontal="left" vertical="center"/>
      <protection hidden="1"/>
    </xf>
    <xf numFmtId="10" fontId="9" fillId="5" borderId="38" xfId="0" applyNumberFormat="1" applyFont="1" applyFill="1" applyBorder="1" applyAlignment="1" applyProtection="1">
      <alignment horizontal="center" vertical="center"/>
      <protection hidden="1"/>
    </xf>
    <xf numFmtId="4" fontId="9" fillId="5" borderId="36" xfId="0" applyNumberFormat="1" applyFont="1" applyFill="1" applyBorder="1" applyAlignment="1" applyProtection="1">
      <alignment horizontal="center" vertical="center"/>
      <protection hidden="1"/>
    </xf>
    <xf numFmtId="4" fontId="10" fillId="5" borderId="36" xfId="0" applyNumberFormat="1" applyFont="1" applyFill="1" applyBorder="1" applyAlignment="1" applyProtection="1">
      <alignment vertical="distributed"/>
      <protection hidden="1"/>
    </xf>
    <xf numFmtId="167" fontId="24" fillId="5" borderId="104" xfId="0" applyNumberFormat="1" applyFont="1" applyFill="1" applyBorder="1" applyAlignment="1" applyProtection="1">
      <alignment horizontal="left"/>
      <protection hidden="1"/>
    </xf>
    <xf numFmtId="167" fontId="7" fillId="5" borderId="105" xfId="0" applyNumberFormat="1" applyFont="1" applyFill="1" applyBorder="1" applyAlignment="1" applyProtection="1">
      <alignment horizontal="center"/>
      <protection hidden="1"/>
    </xf>
    <xf numFmtId="10" fontId="7" fillId="5" borderId="107" xfId="0" applyNumberFormat="1" applyFont="1" applyFill="1" applyBorder="1" applyAlignment="1" applyProtection="1">
      <alignment vertical="center"/>
      <protection hidden="1"/>
    </xf>
    <xf numFmtId="0" fontId="3" fillId="5" borderId="45" xfId="0" applyFont="1" applyFill="1" applyBorder="1" applyAlignment="1" applyProtection="1">
      <alignment horizontal="center"/>
      <protection hidden="1"/>
    </xf>
    <xf numFmtId="4" fontId="40" fillId="5" borderId="40" xfId="2" applyNumberFormat="1" applyFont="1" applyFill="1" applyBorder="1" applyProtection="1">
      <protection hidden="1"/>
    </xf>
    <xf numFmtId="4" fontId="28" fillId="5" borderId="36" xfId="0" applyNumberFormat="1" applyFont="1" applyFill="1" applyBorder="1" applyAlignment="1" applyProtection="1">
      <alignment vertical="distributed"/>
      <protection hidden="1"/>
    </xf>
    <xf numFmtId="0" fontId="8" fillId="5" borderId="37" xfId="0" applyFont="1" applyFill="1" applyBorder="1" applyProtection="1">
      <protection hidden="1"/>
    </xf>
    <xf numFmtId="0" fontId="8" fillId="5" borderId="38" xfId="0" applyFont="1" applyFill="1" applyBorder="1" applyProtection="1">
      <protection hidden="1"/>
    </xf>
    <xf numFmtId="4" fontId="31" fillId="5" borderId="36" xfId="0" applyNumberFormat="1" applyFont="1" applyFill="1" applyBorder="1" applyAlignment="1" applyProtection="1">
      <alignment horizontal="right" vertical="center"/>
      <protection hidden="1"/>
    </xf>
    <xf numFmtId="10" fontId="31" fillId="5" borderId="36" xfId="0" applyNumberFormat="1" applyFont="1" applyFill="1" applyBorder="1" applyAlignment="1" applyProtection="1">
      <alignment horizontal="right" vertical="distributed"/>
      <protection hidden="1"/>
    </xf>
    <xf numFmtId="4" fontId="31" fillId="5" borderId="36" xfId="2" applyNumberFormat="1" applyFont="1" applyFill="1" applyBorder="1" applyAlignment="1" applyProtection="1">
      <alignment horizontal="right" vertical="center"/>
      <protection hidden="1"/>
    </xf>
    <xf numFmtId="10" fontId="31" fillId="5" borderId="36" xfId="2" applyNumberFormat="1" applyFont="1" applyFill="1" applyBorder="1" applyAlignment="1" applyProtection="1">
      <alignment horizontal="right" vertical="distributed"/>
      <protection hidden="1"/>
    </xf>
    <xf numFmtId="167" fontId="31" fillId="16" borderId="36" xfId="2" applyNumberFormat="1" applyFont="1" applyFill="1" applyBorder="1" applyAlignment="1" applyProtection="1">
      <alignment horizontal="center" vertical="distributed"/>
      <protection hidden="1"/>
    </xf>
    <xf numFmtId="0" fontId="28" fillId="5" borderId="0" xfId="0" applyFont="1" applyFill="1" applyBorder="1" applyAlignment="1" applyProtection="1">
      <alignment vertical="distributed"/>
      <protection hidden="1"/>
    </xf>
    <xf numFmtId="0" fontId="0" fillId="0" borderId="0" xfId="0" applyFont="1" applyBorder="1" applyAlignment="1" applyProtection="1">
      <alignment horizontal="left" vertical="center"/>
      <protection hidden="1"/>
    </xf>
    <xf numFmtId="0" fontId="28" fillId="0" borderId="0" xfId="0" applyFont="1" applyBorder="1" applyAlignment="1" applyProtection="1">
      <alignment horizontal="left" vertical="center"/>
      <protection hidden="1"/>
    </xf>
    <xf numFmtId="168" fontId="10" fillId="16" borderId="0" xfId="0" applyNumberFormat="1" applyFont="1" applyFill="1" applyBorder="1" applyAlignment="1" applyProtection="1">
      <alignment horizontal="center" vertical="distributed"/>
      <protection hidden="1"/>
    </xf>
    <xf numFmtId="0" fontId="10" fillId="0" borderId="0" xfId="0" applyFont="1" applyBorder="1" applyProtection="1">
      <protection hidden="1"/>
    </xf>
    <xf numFmtId="173" fontId="40" fillId="5" borderId="0" xfId="2" applyNumberFormat="1" applyFont="1" applyFill="1" applyBorder="1" applyProtection="1">
      <protection hidden="1"/>
    </xf>
    <xf numFmtId="0" fontId="9" fillId="5" borderId="0" xfId="0" applyFont="1" applyFill="1" applyBorder="1" applyAlignment="1" applyProtection="1">
      <alignment vertical="distributed"/>
      <protection hidden="1"/>
    </xf>
    <xf numFmtId="4" fontId="28" fillId="5" borderId="0" xfId="0" applyNumberFormat="1" applyFont="1" applyFill="1" applyBorder="1" applyAlignment="1" applyProtection="1">
      <alignment horizontal="center"/>
      <protection hidden="1"/>
    </xf>
    <xf numFmtId="167" fontId="9" fillId="5" borderId="0" xfId="0" applyNumberFormat="1" applyFont="1" applyFill="1" applyBorder="1" applyAlignment="1" applyProtection="1">
      <alignment vertical="center"/>
      <protection hidden="1"/>
    </xf>
    <xf numFmtId="10" fontId="44" fillId="6" borderId="112" xfId="0" applyNumberFormat="1" applyFont="1" applyFill="1" applyBorder="1" applyAlignment="1" applyProtection="1">
      <alignment horizontal="center" vertical="center"/>
      <protection locked="0" hidden="1"/>
    </xf>
    <xf numFmtId="10" fontId="31" fillId="6" borderId="112" xfId="0" applyNumberFormat="1" applyFont="1" applyFill="1" applyBorder="1" applyAlignment="1" applyProtection="1">
      <alignment horizontal="center" vertical="center"/>
      <protection locked="0" hidden="1"/>
    </xf>
    <xf numFmtId="10" fontId="6" fillId="5" borderId="112" xfId="2" applyNumberFormat="1" applyFont="1" applyFill="1" applyBorder="1" applyAlignment="1" applyProtection="1">
      <alignment horizontal="center" vertical="center"/>
      <protection hidden="1"/>
    </xf>
    <xf numFmtId="166" fontId="6" fillId="5" borderId="112" xfId="2" applyNumberFormat="1" applyFont="1" applyFill="1" applyBorder="1" applyAlignment="1" applyProtection="1">
      <alignment horizontal="center" vertical="center"/>
      <protection hidden="1"/>
    </xf>
    <xf numFmtId="169" fontId="31" fillId="5" borderId="112" xfId="0" applyNumberFormat="1" applyFont="1" applyFill="1" applyBorder="1" applyAlignment="1" applyProtection="1">
      <alignment horizontal="center" vertical="center"/>
      <protection hidden="1"/>
    </xf>
    <xf numFmtId="168" fontId="31" fillId="16" borderId="112" xfId="2" applyNumberFormat="1" applyFont="1" applyFill="1" applyBorder="1" applyAlignment="1" applyProtection="1">
      <alignment horizontal="center" vertical="center"/>
      <protection hidden="1"/>
    </xf>
    <xf numFmtId="0" fontId="9" fillId="0" borderId="112" xfId="0" applyFont="1" applyBorder="1" applyAlignment="1" applyProtection="1">
      <alignment horizontal="center" vertical="distributed"/>
      <protection hidden="1"/>
    </xf>
    <xf numFmtId="4" fontId="31" fillId="6" borderId="112" xfId="0" applyNumberFormat="1" applyFont="1" applyFill="1" applyBorder="1" applyAlignment="1" applyProtection="1">
      <alignment horizontal="center" vertical="center"/>
      <protection locked="0" hidden="1"/>
    </xf>
    <xf numFmtId="167" fontId="31" fillId="6" borderId="112" xfId="0" applyNumberFormat="1" applyFont="1" applyFill="1" applyBorder="1" applyAlignment="1" applyProtection="1">
      <alignment horizontal="center" vertical="center"/>
      <protection locked="0" hidden="1"/>
    </xf>
    <xf numFmtId="168" fontId="42" fillId="6" borderId="112" xfId="0" applyNumberFormat="1" applyFont="1" applyFill="1" applyBorder="1" applyAlignment="1" applyProtection="1">
      <alignment horizontal="center" vertical="center"/>
      <protection locked="0" hidden="1"/>
    </xf>
    <xf numFmtId="4" fontId="42" fillId="6" borderId="112" xfId="0" applyNumberFormat="1" applyFont="1" applyFill="1" applyBorder="1" applyAlignment="1" applyProtection="1">
      <alignment horizontal="center" vertical="center"/>
      <protection locked="0" hidden="1"/>
    </xf>
    <xf numFmtId="170" fontId="21" fillId="5" borderId="112" xfId="0" applyNumberFormat="1" applyFont="1" applyFill="1" applyBorder="1" applyAlignment="1" applyProtection="1">
      <alignment horizontal="center" vertical="center"/>
      <protection hidden="1"/>
    </xf>
    <xf numFmtId="168" fontId="10" fillId="16" borderId="112" xfId="0" applyNumberFormat="1" applyFont="1" applyFill="1" applyBorder="1" applyAlignment="1" applyProtection="1">
      <alignment horizontal="center" vertical="center"/>
      <protection hidden="1"/>
    </xf>
    <xf numFmtId="169" fontId="10" fillId="5" borderId="112" xfId="0" applyNumberFormat="1" applyFont="1" applyFill="1" applyBorder="1" applyAlignment="1" applyProtection="1">
      <alignment horizontal="center" vertical="center"/>
      <protection hidden="1"/>
    </xf>
    <xf numFmtId="0" fontId="3" fillId="5" borderId="113" xfId="0" applyFont="1" applyFill="1" applyBorder="1" applyAlignment="1" applyProtection="1">
      <alignment horizontal="center" vertical="center"/>
      <protection hidden="1"/>
    </xf>
    <xf numFmtId="168" fontId="31" fillId="6" borderId="112" xfId="0" applyNumberFormat="1" applyFont="1" applyFill="1" applyBorder="1" applyAlignment="1" applyProtection="1">
      <alignment horizontal="center" vertical="center"/>
      <protection locked="0" hidden="1"/>
    </xf>
    <xf numFmtId="4" fontId="28" fillId="5" borderId="112" xfId="0" applyNumberFormat="1" applyFont="1" applyFill="1" applyBorder="1" applyAlignment="1" applyProtection="1">
      <alignment horizontal="center"/>
      <protection hidden="1"/>
    </xf>
    <xf numFmtId="4" fontId="28" fillId="5" borderId="113" xfId="0" applyNumberFormat="1" applyFont="1" applyFill="1" applyBorder="1" applyAlignment="1" applyProtection="1">
      <alignment horizontal="center"/>
      <protection hidden="1"/>
    </xf>
    <xf numFmtId="0" fontId="3" fillId="5" borderId="112" xfId="0" applyFont="1" applyFill="1" applyBorder="1" applyAlignment="1" applyProtection="1">
      <alignment horizontal="center"/>
      <protection hidden="1"/>
    </xf>
    <xf numFmtId="0" fontId="10" fillId="5" borderId="112" xfId="0" applyFont="1" applyFill="1" applyBorder="1" applyAlignment="1" applyProtection="1">
      <alignment horizontal="center" vertical="distributed"/>
      <protection hidden="1"/>
    </xf>
    <xf numFmtId="4" fontId="10" fillId="5" borderId="112" xfId="0" applyNumberFormat="1" applyFont="1" applyFill="1" applyBorder="1" applyAlignment="1" applyProtection="1">
      <alignment horizontal="center" vertical="distributed"/>
      <protection hidden="1"/>
    </xf>
    <xf numFmtId="4" fontId="42" fillId="5" borderId="112" xfId="0" applyNumberFormat="1" applyFont="1" applyFill="1" applyBorder="1" applyAlignment="1" applyProtection="1">
      <alignment horizontal="center"/>
      <protection hidden="1"/>
    </xf>
    <xf numFmtId="4" fontId="36" fillId="5" borderId="112" xfId="0" applyNumberFormat="1" applyFont="1" applyFill="1" applyBorder="1" applyAlignment="1" applyProtection="1">
      <alignment horizontal="center"/>
      <protection hidden="1"/>
    </xf>
    <xf numFmtId="167" fontId="24" fillId="5" borderId="113" xfId="0" applyNumberFormat="1" applyFont="1" applyFill="1" applyBorder="1" applyAlignment="1" applyProtection="1">
      <alignment horizontal="left"/>
      <protection hidden="1"/>
    </xf>
    <xf numFmtId="0" fontId="3" fillId="5" borderId="114" xfId="0" applyFont="1" applyFill="1" applyBorder="1" applyProtection="1">
      <protection hidden="1"/>
    </xf>
    <xf numFmtId="10" fontId="7" fillId="5" borderId="114" xfId="0" applyNumberFormat="1" applyFont="1" applyFill="1" applyBorder="1" applyAlignment="1" applyProtection="1">
      <alignment vertical="center"/>
      <protection hidden="1"/>
    </xf>
    <xf numFmtId="0" fontId="10" fillId="5" borderId="113" xfId="0" applyFont="1" applyFill="1" applyBorder="1" applyProtection="1">
      <protection hidden="1"/>
    </xf>
    <xf numFmtId="167" fontId="9" fillId="5" borderId="114" xfId="0" applyNumberFormat="1" applyFont="1" applyFill="1" applyBorder="1" applyAlignment="1" applyProtection="1">
      <alignment vertical="center"/>
      <protection hidden="1"/>
    </xf>
    <xf numFmtId="167" fontId="7" fillId="5" borderId="114" xfId="0" applyNumberFormat="1" applyFont="1" applyFill="1" applyBorder="1" applyAlignment="1" applyProtection="1">
      <alignment horizontal="left"/>
      <protection hidden="1"/>
    </xf>
    <xf numFmtId="167" fontId="7" fillId="5" borderId="114" xfId="0" applyNumberFormat="1" applyFont="1" applyFill="1" applyBorder="1" applyAlignment="1" applyProtection="1">
      <alignment horizontal="center"/>
      <protection hidden="1"/>
    </xf>
    <xf numFmtId="2" fontId="9" fillId="5" borderId="112" xfId="0" applyNumberFormat="1" applyFont="1" applyFill="1" applyBorder="1" applyAlignment="1" applyProtection="1">
      <alignment horizontal="center" vertical="distributed"/>
      <protection hidden="1"/>
    </xf>
    <xf numFmtId="167" fontId="21" fillId="0" borderId="112" xfId="0" applyNumberFormat="1" applyFont="1" applyBorder="1" applyAlignment="1" applyProtection="1">
      <alignment horizontal="right" vertical="center"/>
      <protection hidden="1"/>
    </xf>
    <xf numFmtId="10" fontId="21" fillId="5" borderId="112" xfId="0" applyNumberFormat="1" applyFont="1" applyFill="1" applyBorder="1" applyAlignment="1" applyProtection="1">
      <alignment horizontal="right" vertical="distributed"/>
      <protection hidden="1"/>
    </xf>
    <xf numFmtId="10" fontId="56" fillId="5" borderId="116" xfId="0" applyNumberFormat="1" applyFont="1" applyFill="1" applyBorder="1" applyAlignment="1" applyProtection="1">
      <alignment horizontal="center" vertical="distributed"/>
      <protection locked="0" hidden="1"/>
    </xf>
    <xf numFmtId="168" fontId="31" fillId="5" borderId="117" xfId="2" applyNumberFormat="1" applyFont="1" applyFill="1" applyBorder="1" applyAlignment="1" applyProtection="1">
      <alignment horizontal="center" vertical="distributed"/>
      <protection hidden="1"/>
    </xf>
    <xf numFmtId="0" fontId="0" fillId="5" borderId="116" xfId="0" applyFill="1" applyBorder="1" applyAlignment="1" applyProtection="1">
      <alignment horizontal="center" vertical="distributed"/>
      <protection hidden="1"/>
    </xf>
    <xf numFmtId="0" fontId="9" fillId="5" borderId="117" xfId="0" applyFont="1" applyFill="1" applyBorder="1" applyAlignment="1" applyProtection="1">
      <alignment horizontal="center" vertical="distributed"/>
      <protection hidden="1"/>
    </xf>
    <xf numFmtId="0" fontId="3" fillId="5" borderId="117" xfId="0" applyFont="1" applyFill="1" applyBorder="1" applyProtection="1">
      <protection hidden="1"/>
    </xf>
    <xf numFmtId="0" fontId="10" fillId="5" borderId="116" xfId="0" applyFont="1" applyFill="1" applyBorder="1" applyProtection="1">
      <protection hidden="1"/>
    </xf>
    <xf numFmtId="0" fontId="7" fillId="5" borderId="116" xfId="0" applyFont="1" applyFill="1" applyBorder="1" applyProtection="1">
      <protection hidden="1"/>
    </xf>
    <xf numFmtId="0" fontId="7" fillId="5" borderId="117" xfId="0" applyFont="1" applyFill="1" applyBorder="1" applyProtection="1">
      <protection hidden="1"/>
    </xf>
    <xf numFmtId="0" fontId="0" fillId="0" borderId="118" xfId="0" applyFont="1" applyBorder="1" applyProtection="1">
      <protection hidden="1"/>
    </xf>
    <xf numFmtId="0" fontId="10" fillId="0" borderId="116" xfId="0" applyFont="1" applyBorder="1" applyProtection="1">
      <protection hidden="1"/>
    </xf>
    <xf numFmtId="0" fontId="8" fillId="5" borderId="113" xfId="0" applyFont="1" applyFill="1" applyBorder="1" applyProtection="1">
      <protection hidden="1"/>
    </xf>
    <xf numFmtId="0" fontId="8" fillId="5" borderId="114" xfId="0" applyFont="1" applyFill="1" applyBorder="1" applyProtection="1">
      <protection hidden="1"/>
    </xf>
    <xf numFmtId="10" fontId="21" fillId="5" borderId="112" xfId="0" applyNumberFormat="1" applyFont="1" applyFill="1" applyBorder="1" applyProtection="1">
      <protection hidden="1"/>
    </xf>
    <xf numFmtId="4" fontId="21" fillId="5" borderId="112" xfId="0" applyNumberFormat="1" applyFont="1" applyFill="1" applyBorder="1" applyProtection="1">
      <protection hidden="1"/>
    </xf>
    <xf numFmtId="0" fontId="21" fillId="0" borderId="112" xfId="0" applyFont="1" applyBorder="1" applyAlignment="1" applyProtection="1">
      <alignment horizontal="center"/>
      <protection hidden="1"/>
    </xf>
    <xf numFmtId="0" fontId="8" fillId="0" borderId="119" xfId="0" applyFont="1" applyBorder="1" applyAlignment="1" applyProtection="1">
      <protection hidden="1"/>
    </xf>
    <xf numFmtId="0" fontId="0" fillId="0" borderId="120" xfId="0" applyFont="1" applyBorder="1" applyAlignment="1" applyProtection="1">
      <protection hidden="1"/>
    </xf>
    <xf numFmtId="4" fontId="28" fillId="0" borderId="117" xfId="0" applyNumberFormat="1" applyFont="1" applyBorder="1" applyProtection="1">
      <protection hidden="1"/>
    </xf>
    <xf numFmtId="10" fontId="28" fillId="0" borderId="115" xfId="0" applyNumberFormat="1" applyFont="1" applyBorder="1" applyProtection="1">
      <protection hidden="1"/>
    </xf>
    <xf numFmtId="10" fontId="28" fillId="0" borderId="121" xfId="0" applyNumberFormat="1" applyFont="1" applyBorder="1" applyProtection="1">
      <protection hidden="1"/>
    </xf>
    <xf numFmtId="10" fontId="28" fillId="0" borderId="122" xfId="0" applyNumberFormat="1" applyFont="1" applyBorder="1" applyProtection="1">
      <protection hidden="1"/>
    </xf>
    <xf numFmtId="0" fontId="10" fillId="5" borderId="116" xfId="0" applyFont="1" applyFill="1" applyBorder="1" applyAlignment="1" applyProtection="1">
      <alignment vertical="distributed" shrinkToFit="1"/>
      <protection hidden="1"/>
    </xf>
    <xf numFmtId="0" fontId="9" fillId="5" borderId="0" xfId="2" applyNumberFormat="1" applyFont="1" applyFill="1" applyBorder="1" applyAlignment="1" applyProtection="1">
      <alignment horizontal="center" vertical="distributed"/>
      <protection hidden="1"/>
    </xf>
    <xf numFmtId="0" fontId="34" fillId="5" borderId="117" xfId="0" applyFont="1" applyFill="1" applyBorder="1" applyAlignment="1" applyProtection="1">
      <alignment vertical="distributed"/>
      <protection hidden="1"/>
    </xf>
    <xf numFmtId="0" fontId="9" fillId="5" borderId="117" xfId="2" applyNumberFormat="1" applyFont="1" applyFill="1" applyBorder="1" applyAlignment="1" applyProtection="1">
      <alignment horizontal="center" vertical="distributed"/>
      <protection hidden="1"/>
    </xf>
    <xf numFmtId="0" fontId="0" fillId="5" borderId="117" xfId="0" applyFont="1" applyFill="1" applyBorder="1" applyProtection="1">
      <protection hidden="1"/>
    </xf>
    <xf numFmtId="8" fontId="28" fillId="5" borderId="118" xfId="0" applyNumberFormat="1" applyFont="1" applyFill="1" applyBorder="1" applyAlignment="1" applyProtection="1">
      <alignment vertical="center"/>
      <protection hidden="1"/>
    </xf>
    <xf numFmtId="8" fontId="28" fillId="5" borderId="124" xfId="0" applyNumberFormat="1" applyFont="1" applyFill="1" applyBorder="1" applyAlignment="1" applyProtection="1">
      <alignment vertical="center"/>
      <protection hidden="1"/>
    </xf>
    <xf numFmtId="10" fontId="8" fillId="5" borderId="112" xfId="0" applyNumberFormat="1" applyFont="1" applyFill="1" applyBorder="1" applyAlignment="1" applyProtection="1">
      <alignment horizontal="center" vertical="center"/>
      <protection hidden="1"/>
    </xf>
    <xf numFmtId="167" fontId="9" fillId="5" borderId="113" xfId="0" applyNumberFormat="1" applyFont="1" applyFill="1" applyBorder="1" applyAlignment="1" applyProtection="1">
      <alignment horizontal="left"/>
      <protection hidden="1"/>
    </xf>
    <xf numFmtId="167" fontId="9" fillId="5" borderId="106" xfId="0" applyNumberFormat="1" applyFont="1" applyFill="1" applyBorder="1" applyAlignment="1" applyProtection="1">
      <alignment horizontal="left"/>
      <protection hidden="1"/>
    </xf>
    <xf numFmtId="4" fontId="35" fillId="5" borderId="112" xfId="0" applyNumberFormat="1" applyFont="1" applyFill="1" applyBorder="1" applyAlignment="1" applyProtection="1">
      <alignment horizontal="center" vertical="distributed"/>
      <protection hidden="1"/>
    </xf>
    <xf numFmtId="167" fontId="31" fillId="5" borderId="112" xfId="0" applyNumberFormat="1" applyFont="1" applyFill="1" applyBorder="1" applyAlignment="1" applyProtection="1">
      <alignment horizontal="right" vertical="center"/>
      <protection hidden="1"/>
    </xf>
    <xf numFmtId="10" fontId="31" fillId="5" borderId="112" xfId="0" applyNumberFormat="1" applyFont="1" applyFill="1" applyBorder="1" applyAlignment="1" applyProtection="1">
      <alignment horizontal="right" vertical="distributed"/>
      <protection hidden="1"/>
    </xf>
    <xf numFmtId="167" fontId="31" fillId="5" borderId="112" xfId="2" applyNumberFormat="1" applyFont="1" applyFill="1" applyBorder="1" applyAlignment="1" applyProtection="1">
      <alignment horizontal="right" vertical="center"/>
      <protection hidden="1"/>
    </xf>
    <xf numFmtId="10" fontId="31" fillId="5" borderId="112" xfId="2" applyNumberFormat="1" applyFont="1" applyFill="1" applyBorder="1" applyAlignment="1" applyProtection="1">
      <alignment horizontal="right" vertical="distributed"/>
      <protection hidden="1"/>
    </xf>
    <xf numFmtId="0" fontId="10" fillId="5" borderId="0" xfId="0" applyFont="1" applyFill="1" applyBorder="1" applyAlignment="1" applyProtection="1">
      <alignment horizontal="center" vertical="distributed" shrinkToFit="1"/>
      <protection hidden="1"/>
    </xf>
    <xf numFmtId="167" fontId="9" fillId="5" borderId="0" xfId="0" applyNumberFormat="1" applyFont="1" applyFill="1" applyBorder="1" applyAlignment="1" applyProtection="1">
      <alignment horizontal="center" vertical="center"/>
      <protection hidden="1"/>
    </xf>
    <xf numFmtId="0" fontId="10" fillId="0" borderId="0" xfId="0" applyFont="1" applyBorder="1" applyAlignment="1" applyProtection="1">
      <alignment horizontal="center" vertical="center"/>
      <protection hidden="1"/>
    </xf>
    <xf numFmtId="0" fontId="9" fillId="5" borderId="112" xfId="0" applyFont="1" applyFill="1" applyBorder="1" applyAlignment="1" applyProtection="1">
      <alignment horizontal="center" vertical="distributed"/>
      <protection hidden="1"/>
    </xf>
    <xf numFmtId="0" fontId="8" fillId="5" borderId="112" xfId="0" applyFont="1" applyFill="1" applyBorder="1" applyAlignment="1" applyProtection="1">
      <alignment horizontal="center" vertical="distributed"/>
      <protection hidden="1"/>
    </xf>
    <xf numFmtId="10" fontId="34" fillId="6" borderId="112" xfId="0" applyNumberFormat="1" applyFont="1" applyFill="1" applyBorder="1" applyAlignment="1" applyProtection="1">
      <alignment horizontal="center" vertical="center"/>
      <protection locked="0" hidden="1"/>
    </xf>
    <xf numFmtId="0" fontId="8" fillId="5" borderId="112" xfId="0" applyFont="1" applyFill="1" applyBorder="1" applyAlignment="1" applyProtection="1">
      <alignment horizontal="center" vertical="center"/>
      <protection hidden="1"/>
    </xf>
    <xf numFmtId="0" fontId="10" fillId="5" borderId="117" xfId="0" applyFont="1" applyFill="1" applyBorder="1" applyAlignment="1" applyProtection="1">
      <alignment horizontal="center" vertical="center"/>
      <protection hidden="1"/>
    </xf>
    <xf numFmtId="40" fontId="28" fillId="5" borderId="114" xfId="0" applyNumberFormat="1" applyFont="1" applyFill="1" applyBorder="1" applyAlignment="1" applyProtection="1">
      <alignment horizontal="center" vertical="center"/>
      <protection hidden="1"/>
    </xf>
    <xf numFmtId="40" fontId="28" fillId="5" borderId="112" xfId="0" applyNumberFormat="1" applyFont="1" applyFill="1" applyBorder="1" applyAlignment="1" applyProtection="1">
      <alignment horizontal="center" vertical="center"/>
      <protection hidden="1"/>
    </xf>
    <xf numFmtId="0" fontId="0" fillId="15" borderId="0" xfId="0" applyFill="1" applyBorder="1" applyProtection="1">
      <protection hidden="1"/>
    </xf>
    <xf numFmtId="0" fontId="42" fillId="15" borderId="0" xfId="0" applyFont="1" applyFill="1" applyBorder="1" applyProtection="1">
      <protection hidden="1"/>
    </xf>
    <xf numFmtId="0" fontId="0" fillId="15" borderId="0" xfId="0" applyFill="1" applyBorder="1" applyAlignment="1" applyProtection="1">
      <protection hidden="1"/>
    </xf>
    <xf numFmtId="0" fontId="55" fillId="15" borderId="0" xfId="0" applyFont="1" applyFill="1" applyBorder="1" applyAlignment="1" applyProtection="1">
      <alignment horizontal="center"/>
      <protection hidden="1"/>
    </xf>
    <xf numFmtId="0" fontId="63" fillId="15" borderId="0" xfId="0" applyFont="1" applyFill="1" applyAlignment="1"/>
    <xf numFmtId="0" fontId="72" fillId="15" borderId="0" xfId="0" applyFont="1" applyFill="1" applyBorder="1" applyProtection="1">
      <protection hidden="1"/>
    </xf>
    <xf numFmtId="0" fontId="71" fillId="15" borderId="0" xfId="0" applyFont="1" applyFill="1" applyBorder="1" applyProtection="1">
      <protection hidden="1"/>
    </xf>
    <xf numFmtId="0" fontId="31" fillId="15" borderId="0" xfId="0" applyFont="1" applyFill="1" applyBorder="1" applyProtection="1">
      <protection hidden="1"/>
    </xf>
    <xf numFmtId="0" fontId="44" fillId="15" borderId="0" xfId="0" applyFont="1" applyFill="1" applyBorder="1" applyProtection="1">
      <protection hidden="1"/>
    </xf>
    <xf numFmtId="0" fontId="62" fillId="15" borderId="0" xfId="0" applyFont="1" applyFill="1" applyBorder="1" applyAlignment="1" applyProtection="1">
      <alignment horizontal="left"/>
      <protection hidden="1"/>
    </xf>
    <xf numFmtId="0" fontId="64" fillId="15" borderId="0" xfId="0" applyFont="1" applyFill="1" applyProtection="1">
      <protection locked="0"/>
    </xf>
    <xf numFmtId="0" fontId="0" fillId="5" borderId="0" xfId="0" applyFill="1" applyAlignment="1">
      <alignment horizontal="center"/>
    </xf>
    <xf numFmtId="0" fontId="0" fillId="0" borderId="69" xfId="0" applyFont="1" applyBorder="1" applyAlignment="1" applyProtection="1">
      <alignment horizontal="center" vertical="center"/>
      <protection hidden="1"/>
    </xf>
    <xf numFmtId="0" fontId="0" fillId="0" borderId="70" xfId="0" applyFont="1" applyBorder="1" applyAlignment="1" applyProtection="1">
      <alignment horizontal="center" vertical="center"/>
      <protection hidden="1"/>
    </xf>
    <xf numFmtId="4" fontId="31" fillId="5" borderId="62" xfId="0" applyNumberFormat="1" applyFont="1" applyFill="1" applyBorder="1" applyAlignment="1" applyProtection="1">
      <alignment horizontal="center" vertical="distributed"/>
      <protection locked="0" hidden="1"/>
    </xf>
    <xf numFmtId="4" fontId="31" fillId="5" borderId="60" xfId="0" applyNumberFormat="1" applyFont="1" applyFill="1" applyBorder="1" applyAlignment="1" applyProtection="1">
      <alignment horizontal="center" vertical="distributed"/>
      <protection locked="0" hidden="1"/>
    </xf>
    <xf numFmtId="4" fontId="31" fillId="5" borderId="63" xfId="0" applyNumberFormat="1" applyFont="1" applyFill="1" applyBorder="1" applyAlignment="1" applyProtection="1">
      <alignment horizontal="center" vertical="distributed"/>
      <protection locked="0" hidden="1"/>
    </xf>
    <xf numFmtId="4" fontId="31" fillId="5" borderId="64" xfId="0" applyNumberFormat="1" applyFont="1" applyFill="1" applyBorder="1" applyAlignment="1" applyProtection="1">
      <alignment horizontal="center" vertical="distributed"/>
      <protection locked="0" hidden="1"/>
    </xf>
    <xf numFmtId="4" fontId="31" fillId="5" borderId="56" xfId="0" applyNumberFormat="1" applyFont="1" applyFill="1" applyBorder="1" applyAlignment="1" applyProtection="1">
      <alignment horizontal="center" vertical="distributed"/>
      <protection locked="0" hidden="1"/>
    </xf>
    <xf numFmtId="4" fontId="31" fillId="5" borderId="65" xfId="0" applyNumberFormat="1" applyFont="1" applyFill="1" applyBorder="1" applyAlignment="1" applyProtection="1">
      <alignment horizontal="center" vertical="distributed"/>
      <protection locked="0" hidden="1"/>
    </xf>
    <xf numFmtId="10" fontId="30" fillId="0" borderId="69" xfId="0" applyNumberFormat="1" applyFont="1" applyBorder="1" applyAlignment="1" applyProtection="1">
      <alignment horizontal="center" vertical="center"/>
      <protection hidden="1"/>
    </xf>
    <xf numFmtId="10" fontId="30" fillId="0" borderId="70" xfId="0" applyNumberFormat="1" applyFont="1" applyBorder="1" applyAlignment="1" applyProtection="1">
      <alignment horizontal="center" vertical="center"/>
      <protection hidden="1"/>
    </xf>
    <xf numFmtId="4" fontId="30" fillId="5" borderId="69" xfId="0" applyNumberFormat="1" applyFont="1" applyFill="1" applyBorder="1" applyAlignment="1" applyProtection="1">
      <alignment horizontal="center" vertical="distributed"/>
      <protection hidden="1"/>
    </xf>
    <xf numFmtId="4" fontId="30" fillId="5" borderId="70" xfId="0" applyNumberFormat="1" applyFont="1" applyFill="1" applyBorder="1" applyAlignment="1" applyProtection="1">
      <alignment horizontal="center" vertical="distributed"/>
      <protection hidden="1"/>
    </xf>
    <xf numFmtId="0" fontId="28" fillId="0" borderId="53" xfId="0" applyFont="1" applyBorder="1" applyAlignment="1" applyProtection="1">
      <alignment horizontal="center" vertical="center"/>
      <protection hidden="1"/>
    </xf>
    <xf numFmtId="0" fontId="28" fillId="0" borderId="54" xfId="0" applyFont="1" applyBorder="1" applyAlignment="1" applyProtection="1">
      <alignment horizontal="center" vertical="center"/>
      <protection hidden="1"/>
    </xf>
    <xf numFmtId="0" fontId="28" fillId="0" borderId="55" xfId="0" applyFont="1" applyBorder="1" applyAlignment="1" applyProtection="1">
      <alignment horizontal="center" vertical="center"/>
      <protection hidden="1"/>
    </xf>
    <xf numFmtId="0" fontId="57" fillId="17" borderId="53" xfId="0" applyFont="1" applyFill="1" applyBorder="1" applyAlignment="1" applyProtection="1">
      <alignment horizontal="center" vertical="center"/>
      <protection hidden="1"/>
    </xf>
    <xf numFmtId="0" fontId="57" fillId="17" borderId="54" xfId="0" applyFont="1" applyFill="1" applyBorder="1" applyAlignment="1" applyProtection="1">
      <alignment horizontal="center" vertical="center"/>
      <protection hidden="1"/>
    </xf>
    <xf numFmtId="0" fontId="57" fillId="17" borderId="55" xfId="0" applyFont="1" applyFill="1" applyBorder="1" applyAlignment="1" applyProtection="1">
      <alignment horizontal="center" vertical="center"/>
      <protection hidden="1"/>
    </xf>
    <xf numFmtId="0" fontId="69" fillId="17" borderId="53" xfId="0" applyFont="1" applyFill="1" applyBorder="1" applyAlignment="1" applyProtection="1">
      <alignment horizontal="center" vertical="center"/>
      <protection hidden="1"/>
    </xf>
    <xf numFmtId="0" fontId="69" fillId="17" borderId="54" xfId="0" applyFont="1" applyFill="1" applyBorder="1" applyAlignment="1" applyProtection="1">
      <alignment horizontal="center" vertical="center"/>
      <protection hidden="1"/>
    </xf>
    <xf numFmtId="0" fontId="69" fillId="17" borderId="55" xfId="0" applyFont="1" applyFill="1" applyBorder="1" applyAlignment="1" applyProtection="1">
      <alignment horizontal="center" vertical="center"/>
      <protection hidden="1"/>
    </xf>
    <xf numFmtId="0" fontId="6" fillId="5" borderId="62" xfId="0" applyFont="1" applyFill="1" applyBorder="1" applyAlignment="1" applyProtection="1">
      <alignment horizontal="center" vertical="distributed"/>
      <protection hidden="1"/>
    </xf>
    <xf numFmtId="0" fontId="6" fillId="5" borderId="63" xfId="0" applyFont="1" applyFill="1" applyBorder="1" applyAlignment="1" applyProtection="1">
      <alignment horizontal="center" vertical="distributed"/>
      <protection hidden="1"/>
    </xf>
    <xf numFmtId="0" fontId="6" fillId="5" borderId="64" xfId="0" applyFont="1" applyFill="1" applyBorder="1" applyAlignment="1" applyProtection="1">
      <alignment horizontal="center" vertical="distributed"/>
      <protection hidden="1"/>
    </xf>
    <xf numFmtId="0" fontId="6" fillId="5" borderId="65" xfId="0" applyFont="1" applyFill="1" applyBorder="1" applyAlignment="1" applyProtection="1">
      <alignment horizontal="center" vertical="distributed"/>
      <protection hidden="1"/>
    </xf>
    <xf numFmtId="0" fontId="22" fillId="5" borderId="53" xfId="0" applyFont="1" applyFill="1" applyBorder="1" applyAlignment="1" applyProtection="1">
      <alignment horizontal="center" vertical="distributed"/>
      <protection hidden="1"/>
    </xf>
    <xf numFmtId="0" fontId="22" fillId="5" borderId="55" xfId="0" applyFont="1" applyFill="1" applyBorder="1" applyAlignment="1" applyProtection="1">
      <alignment horizontal="center" vertical="distributed"/>
      <protection hidden="1"/>
    </xf>
    <xf numFmtId="0" fontId="24" fillId="5" borderId="0" xfId="0" applyFont="1" applyFill="1" applyBorder="1" applyAlignment="1" applyProtection="1">
      <alignment horizontal="center" vertical="distributed"/>
      <protection hidden="1"/>
    </xf>
    <xf numFmtId="0" fontId="31" fillId="5" borderId="62" xfId="0" applyFont="1" applyFill="1" applyBorder="1" applyAlignment="1" applyProtection="1">
      <alignment horizontal="center" vertical="distributed"/>
      <protection hidden="1"/>
    </xf>
    <xf numFmtId="0" fontId="31" fillId="5" borderId="60" xfId="0" applyFont="1" applyFill="1" applyBorder="1" applyAlignment="1" applyProtection="1">
      <alignment horizontal="center" vertical="distributed"/>
      <protection hidden="1"/>
    </xf>
    <xf numFmtId="0" fontId="31" fillId="5" borderId="63" xfId="0" applyFont="1" applyFill="1" applyBorder="1" applyAlignment="1" applyProtection="1">
      <alignment horizontal="center" vertical="distributed"/>
      <protection hidden="1"/>
    </xf>
    <xf numFmtId="0" fontId="31" fillId="5" borderId="66" xfId="0" applyFont="1" applyFill="1" applyBorder="1" applyAlignment="1" applyProtection="1">
      <alignment horizontal="center" vertical="distributed"/>
      <protection hidden="1"/>
    </xf>
    <xf numFmtId="0" fontId="31" fillId="5" borderId="0" xfId="0" applyFont="1" applyFill="1" applyBorder="1" applyAlignment="1" applyProtection="1">
      <alignment horizontal="center" vertical="distributed"/>
      <protection hidden="1"/>
    </xf>
    <xf numFmtId="0" fontId="31" fillId="5" borderId="67" xfId="0" applyFont="1" applyFill="1" applyBorder="1" applyAlignment="1" applyProtection="1">
      <alignment horizontal="center" vertical="distributed"/>
      <protection hidden="1"/>
    </xf>
    <xf numFmtId="0" fontId="31" fillId="5" borderId="64" xfId="0" applyFont="1" applyFill="1" applyBorder="1" applyAlignment="1" applyProtection="1">
      <alignment horizontal="center" vertical="distributed"/>
      <protection hidden="1"/>
    </xf>
    <xf numFmtId="0" fontId="31" fillId="5" borderId="56" xfId="0" applyFont="1" applyFill="1" applyBorder="1" applyAlignment="1" applyProtection="1">
      <alignment horizontal="center" vertical="distributed"/>
      <protection hidden="1"/>
    </xf>
    <xf numFmtId="0" fontId="31" fillId="5" borderId="65" xfId="0" applyFont="1" applyFill="1" applyBorder="1" applyAlignment="1" applyProtection="1">
      <alignment horizontal="center" vertical="distributed"/>
      <protection hidden="1"/>
    </xf>
    <xf numFmtId="0" fontId="31" fillId="5" borderId="53" xfId="0" applyFont="1" applyFill="1" applyBorder="1" applyAlignment="1" applyProtection="1">
      <alignment horizontal="center" vertical="distributed"/>
      <protection hidden="1"/>
    </xf>
    <xf numFmtId="0" fontId="31" fillId="5" borderId="55" xfId="0" applyFont="1" applyFill="1" applyBorder="1" applyAlignment="1" applyProtection="1">
      <alignment horizontal="center" vertical="distributed"/>
      <protection hidden="1"/>
    </xf>
    <xf numFmtId="0" fontId="73" fillId="9" borderId="62" xfId="0" applyFont="1" applyFill="1" applyBorder="1" applyAlignment="1" applyProtection="1">
      <alignment horizontal="center" vertical="distributed"/>
      <protection hidden="1"/>
    </xf>
    <xf numFmtId="0" fontId="73" fillId="9" borderId="60" xfId="0" applyFont="1" applyFill="1" applyBorder="1" applyAlignment="1" applyProtection="1">
      <alignment horizontal="center" vertical="distributed"/>
      <protection hidden="1"/>
    </xf>
    <xf numFmtId="0" fontId="73" fillId="9" borderId="63" xfId="0" applyFont="1" applyFill="1" applyBorder="1" applyAlignment="1" applyProtection="1">
      <alignment horizontal="center" vertical="distributed"/>
      <protection hidden="1"/>
    </xf>
    <xf numFmtId="0" fontId="73" fillId="9" borderId="64" xfId="0" applyFont="1" applyFill="1" applyBorder="1" applyAlignment="1" applyProtection="1">
      <alignment horizontal="center" vertical="distributed"/>
      <protection hidden="1"/>
    </xf>
    <xf numFmtId="0" fontId="73" fillId="9" borderId="56" xfId="0" applyFont="1" applyFill="1" applyBorder="1" applyAlignment="1" applyProtection="1">
      <alignment horizontal="center" vertical="distributed"/>
      <protection hidden="1"/>
    </xf>
    <xf numFmtId="0" fontId="73" fillId="9" borderId="65" xfId="0" applyFont="1" applyFill="1" applyBorder="1" applyAlignment="1" applyProtection="1">
      <alignment horizontal="center" vertical="distributed"/>
      <protection hidden="1"/>
    </xf>
    <xf numFmtId="4" fontId="34" fillId="6" borderId="53" xfId="2" applyNumberFormat="1" applyFont="1" applyFill="1" applyBorder="1" applyAlignment="1" applyProtection="1">
      <alignment horizontal="center" vertical="center"/>
      <protection locked="0" hidden="1"/>
    </xf>
    <xf numFmtId="4" fontId="34" fillId="6" borderId="55" xfId="2" applyNumberFormat="1" applyFont="1" applyFill="1" applyBorder="1" applyAlignment="1" applyProtection="1">
      <alignment horizontal="center" vertical="center"/>
      <protection locked="0" hidden="1"/>
    </xf>
    <xf numFmtId="170" fontId="30" fillId="6" borderId="53" xfId="0" applyNumberFormat="1" applyFont="1" applyFill="1" applyBorder="1" applyAlignment="1" applyProtection="1">
      <alignment horizontal="center" vertical="center"/>
      <protection locked="0" hidden="1"/>
    </xf>
    <xf numFmtId="170" fontId="30" fillId="6" borderId="55" xfId="0" applyNumberFormat="1" applyFont="1" applyFill="1" applyBorder="1" applyAlignment="1" applyProtection="1">
      <alignment horizontal="center" vertical="center"/>
      <protection locked="0" hidden="1"/>
    </xf>
    <xf numFmtId="167" fontId="34" fillId="6" borderId="53" xfId="2" applyNumberFormat="1" applyFont="1" applyFill="1" applyBorder="1" applyAlignment="1" applyProtection="1">
      <alignment horizontal="center" vertical="center"/>
      <protection locked="0" hidden="1"/>
    </xf>
    <xf numFmtId="167" fontId="34" fillId="6" borderId="55" xfId="2" applyNumberFormat="1" applyFont="1" applyFill="1" applyBorder="1" applyAlignment="1" applyProtection="1">
      <alignment horizontal="center" vertical="center"/>
      <protection locked="0" hidden="1"/>
    </xf>
    <xf numFmtId="4" fontId="24" fillId="2" borderId="0" xfId="5" applyNumberFormat="1" applyFont="1" applyFill="1" applyBorder="1" applyAlignment="1" applyProtection="1">
      <alignment horizontal="center" vertical="center"/>
      <protection hidden="1"/>
    </xf>
    <xf numFmtId="0" fontId="36" fillId="5" borderId="69" xfId="0" applyFont="1" applyFill="1" applyBorder="1" applyAlignment="1" applyProtection="1">
      <alignment horizontal="center" vertical="distributed"/>
      <protection hidden="1"/>
    </xf>
    <xf numFmtId="0" fontId="36" fillId="5" borderId="70" xfId="0" applyFont="1" applyFill="1" applyBorder="1" applyAlignment="1" applyProtection="1">
      <alignment horizontal="center" vertical="distributed"/>
      <protection hidden="1"/>
    </xf>
    <xf numFmtId="0" fontId="57" fillId="17" borderId="62" xfId="0" applyFont="1" applyFill="1" applyBorder="1" applyAlignment="1" applyProtection="1">
      <alignment horizontal="center" vertical="center"/>
      <protection hidden="1"/>
    </xf>
    <xf numFmtId="0" fontId="57" fillId="17" borderId="60" xfId="0" applyFont="1" applyFill="1" applyBorder="1" applyAlignment="1" applyProtection="1">
      <alignment horizontal="center" vertical="center"/>
      <protection hidden="1"/>
    </xf>
    <xf numFmtId="0" fontId="57" fillId="17" borderId="63" xfId="0" applyFont="1" applyFill="1" applyBorder="1" applyAlignment="1" applyProtection="1">
      <alignment horizontal="center" vertical="center"/>
      <protection hidden="1"/>
    </xf>
    <xf numFmtId="0" fontId="73" fillId="16" borderId="62" xfId="0" applyFont="1" applyFill="1" applyBorder="1" applyAlignment="1" applyProtection="1">
      <alignment horizontal="center" vertical="distributed"/>
      <protection hidden="1"/>
    </xf>
    <xf numFmtId="0" fontId="73" fillId="16" borderId="60" xfId="0" applyFont="1" applyFill="1" applyBorder="1" applyAlignment="1" applyProtection="1">
      <alignment horizontal="center" vertical="distributed"/>
      <protection hidden="1"/>
    </xf>
    <xf numFmtId="0" fontId="73" fillId="16" borderId="63" xfId="0" applyFont="1" applyFill="1" applyBorder="1" applyAlignment="1" applyProtection="1">
      <alignment horizontal="center" vertical="distributed"/>
      <protection hidden="1"/>
    </xf>
    <xf numFmtId="0" fontId="73" fillId="16" borderId="64" xfId="0" applyFont="1" applyFill="1" applyBorder="1" applyAlignment="1" applyProtection="1">
      <alignment horizontal="center" vertical="distributed"/>
      <protection hidden="1"/>
    </xf>
    <xf numFmtId="0" fontId="73" fillId="16" borderId="56" xfId="0" applyFont="1" applyFill="1" applyBorder="1" applyAlignment="1" applyProtection="1">
      <alignment horizontal="center" vertical="distributed"/>
      <protection hidden="1"/>
    </xf>
    <xf numFmtId="0" fontId="73" fillId="16" borderId="65" xfId="0" applyFont="1" applyFill="1" applyBorder="1" applyAlignment="1" applyProtection="1">
      <alignment horizontal="center" vertical="distributed"/>
      <protection hidden="1"/>
    </xf>
    <xf numFmtId="43" fontId="28" fillId="16" borderId="91" xfId="0" applyNumberFormat="1" applyFont="1" applyFill="1" applyBorder="1" applyAlignment="1" applyProtection="1">
      <alignment horizontal="center" vertical="center"/>
      <protection hidden="1"/>
    </xf>
    <xf numFmtId="43" fontId="28" fillId="16" borderId="92" xfId="0" applyNumberFormat="1" applyFont="1" applyFill="1" applyBorder="1" applyAlignment="1" applyProtection="1">
      <alignment horizontal="center" vertical="center"/>
      <protection hidden="1"/>
    </xf>
    <xf numFmtId="0" fontId="28" fillId="0" borderId="93" xfId="0" applyFont="1" applyBorder="1" applyAlignment="1" applyProtection="1">
      <alignment horizontal="center" vertical="center"/>
      <protection hidden="1"/>
    </xf>
    <xf numFmtId="0" fontId="28" fillId="0" borderId="97" xfId="0" applyFont="1" applyBorder="1" applyAlignment="1" applyProtection="1">
      <alignment horizontal="center" vertical="center"/>
      <protection hidden="1"/>
    </xf>
    <xf numFmtId="0" fontId="28" fillId="0" borderId="96" xfId="0" applyFont="1" applyBorder="1" applyAlignment="1" applyProtection="1">
      <alignment horizontal="center" vertical="center"/>
      <protection hidden="1"/>
    </xf>
    <xf numFmtId="4" fontId="30" fillId="5" borderId="93" xfId="0" applyNumberFormat="1" applyFont="1" applyFill="1" applyBorder="1" applyAlignment="1" applyProtection="1">
      <alignment horizontal="center" vertical="distributed"/>
      <protection hidden="1"/>
    </xf>
    <xf numFmtId="4" fontId="30" fillId="5" borderId="97" xfId="0" applyNumberFormat="1" applyFont="1" applyFill="1" applyBorder="1" applyAlignment="1" applyProtection="1">
      <alignment horizontal="center" vertical="distributed"/>
      <protection hidden="1"/>
    </xf>
    <xf numFmtId="4" fontId="30" fillId="5" borderId="96" xfId="0" applyNumberFormat="1" applyFont="1" applyFill="1" applyBorder="1" applyAlignment="1" applyProtection="1">
      <alignment horizontal="center" vertical="distributed"/>
      <protection hidden="1"/>
    </xf>
    <xf numFmtId="0" fontId="28" fillId="0" borderId="91" xfId="0" applyFont="1" applyBorder="1" applyAlignment="1" applyProtection="1">
      <alignment horizontal="center" vertical="center"/>
      <protection hidden="1"/>
    </xf>
    <xf numFmtId="0" fontId="28" fillId="0" borderId="92" xfId="0" applyFont="1" applyBorder="1" applyAlignment="1" applyProtection="1">
      <alignment horizontal="center" vertical="center"/>
      <protection hidden="1"/>
    </xf>
    <xf numFmtId="4" fontId="31" fillId="5" borderId="94" xfId="0" applyNumberFormat="1" applyFont="1" applyFill="1" applyBorder="1" applyAlignment="1" applyProtection="1">
      <alignment horizontal="center" vertical="distributed"/>
      <protection locked="0" hidden="1"/>
    </xf>
    <xf numFmtId="4" fontId="31" fillId="5" borderId="98" xfId="0" applyNumberFormat="1" applyFont="1" applyFill="1" applyBorder="1" applyAlignment="1" applyProtection="1">
      <alignment horizontal="center" vertical="distributed"/>
      <protection locked="0" hidden="1"/>
    </xf>
    <xf numFmtId="4" fontId="31" fillId="5" borderId="99" xfId="0" applyNumberFormat="1" applyFont="1" applyFill="1" applyBorder="1" applyAlignment="1" applyProtection="1">
      <alignment horizontal="center" vertical="distributed"/>
      <protection locked="0" hidden="1"/>
    </xf>
    <xf numFmtId="4" fontId="31" fillId="5" borderId="95" xfId="0" applyNumberFormat="1" applyFont="1" applyFill="1" applyBorder="1" applyAlignment="1" applyProtection="1">
      <alignment horizontal="center" vertical="distributed"/>
      <protection locked="0" hidden="1"/>
    </xf>
    <xf numFmtId="4" fontId="31" fillId="5" borderId="100" xfId="0" applyNumberFormat="1" applyFont="1" applyFill="1" applyBorder="1" applyAlignment="1" applyProtection="1">
      <alignment horizontal="center" vertical="distributed"/>
      <protection locked="0" hidden="1"/>
    </xf>
    <xf numFmtId="4" fontId="31" fillId="5" borderId="101" xfId="0" applyNumberFormat="1" applyFont="1" applyFill="1" applyBorder="1" applyAlignment="1" applyProtection="1">
      <alignment horizontal="center" vertical="distributed"/>
      <protection locked="0" hidden="1"/>
    </xf>
    <xf numFmtId="4" fontId="30" fillId="16" borderId="91" xfId="0" applyNumberFormat="1" applyFont="1" applyFill="1" applyBorder="1" applyAlignment="1" applyProtection="1">
      <alignment horizontal="center" vertical="center"/>
      <protection hidden="1"/>
    </xf>
    <xf numFmtId="4" fontId="30" fillId="16" borderId="92" xfId="0" applyNumberFormat="1" applyFont="1" applyFill="1" applyBorder="1" applyAlignment="1" applyProtection="1">
      <alignment horizontal="center" vertical="center"/>
      <protection hidden="1"/>
    </xf>
    <xf numFmtId="0" fontId="0" fillId="0" borderId="91" xfId="0" applyFont="1" applyBorder="1" applyAlignment="1" applyProtection="1">
      <alignment horizontal="center" vertical="center"/>
      <protection hidden="1"/>
    </xf>
    <xf numFmtId="0" fontId="0" fillId="0" borderId="92" xfId="0" applyFont="1" applyBorder="1" applyAlignment="1" applyProtection="1">
      <alignment horizontal="center" vertical="center"/>
      <protection hidden="1"/>
    </xf>
    <xf numFmtId="0" fontId="57" fillId="17" borderId="80" xfId="0" applyFont="1" applyFill="1" applyBorder="1" applyAlignment="1" applyProtection="1">
      <alignment horizontal="center" vertical="center"/>
      <protection hidden="1"/>
    </xf>
    <xf numFmtId="0" fontId="57" fillId="17" borderId="81" xfId="0" applyFont="1" applyFill="1" applyBorder="1" applyAlignment="1" applyProtection="1">
      <alignment horizontal="center" vertical="center"/>
      <protection hidden="1"/>
    </xf>
    <xf numFmtId="0" fontId="57" fillId="17" borderId="82" xfId="0" applyFont="1" applyFill="1" applyBorder="1" applyAlignment="1" applyProtection="1">
      <alignment horizontal="center" vertical="center"/>
      <protection hidden="1"/>
    </xf>
    <xf numFmtId="0" fontId="68" fillId="5" borderId="80" xfId="0" applyFont="1" applyFill="1" applyBorder="1" applyAlignment="1" applyProtection="1">
      <alignment horizontal="center" vertical="center"/>
      <protection hidden="1"/>
    </xf>
    <xf numFmtId="0" fontId="68" fillId="5" borderId="81" xfId="0" applyFont="1" applyFill="1" applyBorder="1" applyAlignment="1" applyProtection="1">
      <alignment horizontal="center" vertical="center"/>
      <protection hidden="1"/>
    </xf>
    <xf numFmtId="0" fontId="68" fillId="5" borderId="82" xfId="0" applyFont="1" applyFill="1" applyBorder="1" applyAlignment="1" applyProtection="1">
      <alignment horizontal="center" vertical="center"/>
      <protection hidden="1"/>
    </xf>
    <xf numFmtId="0" fontId="31" fillId="0" borderId="83" xfId="0" applyFont="1" applyBorder="1" applyAlignment="1" applyProtection="1">
      <alignment horizontal="center" vertical="distributed"/>
      <protection hidden="1"/>
    </xf>
    <xf numFmtId="0" fontId="31" fillId="0" borderId="87" xfId="0" applyFont="1" applyBorder="1" applyAlignment="1" applyProtection="1">
      <alignment horizontal="center" vertical="distributed"/>
      <protection hidden="1"/>
    </xf>
    <xf numFmtId="0" fontId="31" fillId="0" borderId="84" xfId="0" applyFont="1" applyBorder="1" applyAlignment="1" applyProtection="1">
      <alignment horizontal="center" vertical="distributed"/>
      <protection hidden="1"/>
    </xf>
    <xf numFmtId="0" fontId="31" fillId="0" borderId="88" xfId="0" applyFont="1" applyBorder="1" applyAlignment="1" applyProtection="1">
      <alignment horizontal="center" vertical="distributed"/>
      <protection hidden="1"/>
    </xf>
    <xf numFmtId="0" fontId="31" fillId="0" borderId="11" xfId="0" applyFont="1" applyBorder="1" applyAlignment="1" applyProtection="1">
      <alignment horizontal="center" vertical="distributed"/>
      <protection hidden="1"/>
    </xf>
    <xf numFmtId="0" fontId="31" fillId="0" borderId="89" xfId="0" applyFont="1" applyBorder="1" applyAlignment="1" applyProtection="1">
      <alignment horizontal="center" vertical="distributed"/>
      <protection hidden="1"/>
    </xf>
    <xf numFmtId="0" fontId="31" fillId="0" borderId="85" xfId="0" applyFont="1" applyBorder="1" applyAlignment="1" applyProtection="1">
      <alignment horizontal="center" vertical="distributed"/>
      <protection hidden="1"/>
    </xf>
    <xf numFmtId="0" fontId="31" fillId="0" borderId="90" xfId="0" applyFont="1" applyBorder="1" applyAlignment="1" applyProtection="1">
      <alignment horizontal="center" vertical="distributed"/>
      <protection hidden="1"/>
    </xf>
    <xf numFmtId="0" fontId="31" fillId="0" borderId="86" xfId="0" applyFont="1" applyBorder="1" applyAlignment="1" applyProtection="1">
      <alignment horizontal="center" vertical="distributed"/>
      <protection hidden="1"/>
    </xf>
    <xf numFmtId="0" fontId="31" fillId="5" borderId="91" xfId="0" applyFont="1" applyFill="1" applyBorder="1" applyAlignment="1" applyProtection="1">
      <alignment horizontal="center" vertical="distributed"/>
      <protection hidden="1"/>
    </xf>
    <xf numFmtId="0" fontId="31" fillId="5" borderId="92" xfId="0" applyFont="1" applyFill="1" applyBorder="1" applyAlignment="1" applyProtection="1">
      <alignment horizontal="center" vertical="distributed"/>
      <protection hidden="1"/>
    </xf>
    <xf numFmtId="0" fontId="57" fillId="17" borderId="13" xfId="0" applyFont="1" applyFill="1" applyBorder="1" applyAlignment="1" applyProtection="1">
      <alignment horizontal="center" vertical="center"/>
      <protection hidden="1"/>
    </xf>
    <xf numFmtId="0" fontId="57" fillId="17" borderId="14" xfId="0" applyFont="1" applyFill="1" applyBorder="1" applyAlignment="1" applyProtection="1">
      <alignment horizontal="center" vertical="center"/>
      <protection hidden="1"/>
    </xf>
    <xf numFmtId="0" fontId="57" fillId="17" borderId="80" xfId="0" applyFont="1" applyFill="1" applyBorder="1" applyAlignment="1" applyProtection="1">
      <alignment horizontal="center" vertical="distributed"/>
      <protection hidden="1"/>
    </xf>
    <xf numFmtId="0" fontId="57" fillId="17" borderId="81" xfId="0" applyFont="1" applyFill="1" applyBorder="1" applyAlignment="1" applyProtection="1">
      <alignment horizontal="center" vertical="distributed"/>
      <protection hidden="1"/>
    </xf>
    <xf numFmtId="0" fontId="57" fillId="17" borderId="82" xfId="0" applyFont="1" applyFill="1" applyBorder="1" applyAlignment="1" applyProtection="1">
      <alignment horizontal="center" vertical="distributed"/>
      <protection hidden="1"/>
    </xf>
    <xf numFmtId="0" fontId="22" fillId="5" borderId="80" xfId="0" applyFont="1" applyFill="1" applyBorder="1" applyAlignment="1" applyProtection="1">
      <alignment horizontal="center" vertical="distributed"/>
      <protection hidden="1"/>
    </xf>
    <xf numFmtId="0" fontId="22" fillId="5" borderId="82" xfId="0" applyFont="1" applyFill="1" applyBorder="1" applyAlignment="1" applyProtection="1">
      <alignment horizontal="center" vertical="distributed"/>
      <protection hidden="1"/>
    </xf>
    <xf numFmtId="0" fontId="6" fillId="5" borderId="94" xfId="0" applyFont="1" applyFill="1" applyBorder="1" applyAlignment="1" applyProtection="1">
      <alignment horizontal="center" vertical="distributed"/>
      <protection hidden="1"/>
    </xf>
    <xf numFmtId="0" fontId="6" fillId="5" borderId="99" xfId="0" applyFont="1" applyFill="1" applyBorder="1" applyAlignment="1" applyProtection="1">
      <alignment horizontal="center" vertical="distributed"/>
      <protection hidden="1"/>
    </xf>
    <xf numFmtId="0" fontId="6" fillId="5" borderId="102" xfId="0" applyFont="1" applyFill="1" applyBorder="1" applyAlignment="1" applyProtection="1">
      <alignment horizontal="center" vertical="distributed"/>
      <protection hidden="1"/>
    </xf>
    <xf numFmtId="0" fontId="6" fillId="5" borderId="103" xfId="0" applyFont="1" applyFill="1" applyBorder="1" applyAlignment="1" applyProtection="1">
      <alignment horizontal="center" vertical="distributed"/>
      <protection hidden="1"/>
    </xf>
    <xf numFmtId="0" fontId="57" fillId="17" borderId="93" xfId="0" applyFont="1" applyFill="1" applyBorder="1" applyAlignment="1" applyProtection="1">
      <alignment horizontal="center" vertical="center"/>
      <protection hidden="1"/>
    </xf>
    <xf numFmtId="0" fontId="57" fillId="17" borderId="97" xfId="0" applyFont="1" applyFill="1" applyBorder="1" applyAlignment="1" applyProtection="1">
      <alignment horizontal="center" vertical="center"/>
      <protection hidden="1"/>
    </xf>
    <xf numFmtId="0" fontId="57" fillId="17" borderId="96" xfId="0" applyFont="1" applyFill="1" applyBorder="1" applyAlignment="1" applyProtection="1">
      <alignment horizontal="center" vertical="center"/>
      <protection hidden="1"/>
    </xf>
    <xf numFmtId="171" fontId="7" fillId="5" borderId="5" xfId="6" applyNumberFormat="1" applyFont="1" applyFill="1" applyBorder="1" applyAlignment="1" applyProtection="1">
      <alignment horizontal="center" vertical="center"/>
      <protection hidden="1"/>
    </xf>
    <xf numFmtId="0" fontId="28" fillId="5" borderId="13" xfId="0" applyFont="1" applyFill="1" applyBorder="1" applyAlignment="1" applyProtection="1">
      <alignment horizontal="center" vertical="distributed"/>
      <protection hidden="1"/>
    </xf>
    <xf numFmtId="0" fontId="28" fillId="5" borderId="15" xfId="0" applyFont="1" applyFill="1" applyBorder="1" applyAlignment="1" applyProtection="1">
      <alignment horizontal="center" vertical="distributed"/>
      <protection hidden="1"/>
    </xf>
    <xf numFmtId="0" fontId="28" fillId="5" borderId="10" xfId="0" applyFont="1" applyFill="1" applyBorder="1" applyAlignment="1" applyProtection="1">
      <alignment horizontal="center" vertical="distributed"/>
      <protection hidden="1"/>
    </xf>
    <xf numFmtId="0" fontId="28" fillId="5" borderId="16" xfId="0" applyFont="1" applyFill="1" applyBorder="1" applyAlignment="1" applyProtection="1">
      <alignment horizontal="center" vertical="distributed"/>
      <protection hidden="1"/>
    </xf>
    <xf numFmtId="0" fontId="28" fillId="5" borderId="8" xfId="0" applyFont="1" applyFill="1" applyBorder="1" applyAlignment="1" applyProtection="1">
      <alignment horizontal="center" vertical="distributed"/>
      <protection hidden="1"/>
    </xf>
    <xf numFmtId="0" fontId="28" fillId="5" borderId="17" xfId="0" applyFont="1" applyFill="1" applyBorder="1" applyAlignment="1" applyProtection="1">
      <alignment horizontal="center" vertical="distributed"/>
      <protection hidden="1"/>
    </xf>
    <xf numFmtId="0" fontId="6" fillId="5" borderId="5" xfId="0" applyFont="1" applyFill="1" applyBorder="1" applyAlignment="1" applyProtection="1">
      <alignment horizontal="center" vertical="distributed"/>
      <protection hidden="1"/>
    </xf>
    <xf numFmtId="0" fontId="57" fillId="20" borderId="5" xfId="0" applyFont="1" applyFill="1" applyBorder="1" applyAlignment="1" applyProtection="1">
      <alignment horizontal="center"/>
      <protection hidden="1"/>
    </xf>
    <xf numFmtId="0" fontId="65" fillId="14" borderId="1" xfId="0" applyFont="1" applyFill="1" applyBorder="1" applyAlignment="1" applyProtection="1">
      <alignment horizontal="center" vertical="distributed"/>
      <protection hidden="1"/>
    </xf>
    <xf numFmtId="0" fontId="0" fillId="14" borderId="2" xfId="0" applyFill="1" applyBorder="1"/>
    <xf numFmtId="0" fontId="0" fillId="14" borderId="6" xfId="0" applyFill="1" applyBorder="1"/>
    <xf numFmtId="0" fontId="22" fillId="5" borderId="1" xfId="0" applyFont="1" applyFill="1" applyBorder="1" applyAlignment="1" applyProtection="1">
      <alignment horizontal="center" vertical="distributed"/>
      <protection hidden="1"/>
    </xf>
    <xf numFmtId="0" fontId="22" fillId="5" borderId="6" xfId="0" applyFont="1" applyFill="1" applyBorder="1" applyAlignment="1" applyProtection="1">
      <alignment horizontal="center" vertical="distributed"/>
      <protection hidden="1"/>
    </xf>
    <xf numFmtId="4" fontId="24" fillId="5" borderId="0" xfId="5" applyNumberFormat="1" applyFont="1" applyFill="1" applyBorder="1" applyAlignment="1" applyProtection="1">
      <alignment horizontal="center" vertical="center"/>
      <protection hidden="1"/>
    </xf>
    <xf numFmtId="4" fontId="24" fillId="5" borderId="14" xfId="5" applyNumberFormat="1" applyFont="1" applyFill="1" applyBorder="1" applyAlignment="1" applyProtection="1">
      <alignment horizontal="center" vertical="center"/>
      <protection hidden="1"/>
    </xf>
    <xf numFmtId="0" fontId="67" fillId="5" borderId="1" xfId="5" applyFont="1" applyFill="1" applyBorder="1" applyAlignment="1" applyProtection="1">
      <alignment horizontal="center" vertical="center"/>
      <protection hidden="1"/>
    </xf>
    <xf numFmtId="0" fontId="67" fillId="5" borderId="2" xfId="5" applyFont="1" applyFill="1" applyBorder="1" applyAlignment="1" applyProtection="1">
      <alignment horizontal="center" vertical="center"/>
      <protection hidden="1"/>
    </xf>
    <xf numFmtId="0" fontId="67" fillId="5" borderId="6" xfId="5" applyFont="1" applyFill="1" applyBorder="1" applyAlignment="1" applyProtection="1">
      <alignment horizontal="center" vertical="center"/>
      <protection hidden="1"/>
    </xf>
    <xf numFmtId="4" fontId="49" fillId="5" borderId="5" xfId="6" applyNumberFormat="1" applyFont="1" applyFill="1" applyBorder="1" applyAlignment="1" applyProtection="1">
      <alignment horizontal="center" vertical="distributed"/>
      <protection hidden="1"/>
    </xf>
    <xf numFmtId="0" fontId="22" fillId="5" borderId="8" xfId="0" applyFont="1" applyFill="1" applyBorder="1" applyAlignment="1" applyProtection="1">
      <alignment horizontal="center" vertical="distributed"/>
      <protection hidden="1"/>
    </xf>
    <xf numFmtId="0" fontId="22" fillId="5" borderId="17" xfId="0" applyFont="1" applyFill="1" applyBorder="1" applyAlignment="1" applyProtection="1">
      <alignment horizontal="center" vertical="distributed"/>
      <protection hidden="1"/>
    </xf>
    <xf numFmtId="0" fontId="65" fillId="14" borderId="8" xfId="0" applyFont="1" applyFill="1" applyBorder="1" applyAlignment="1" applyProtection="1">
      <alignment horizontal="center" vertical="distributed"/>
      <protection hidden="1"/>
    </xf>
    <xf numFmtId="0" fontId="65" fillId="14" borderId="12" xfId="0" applyFont="1" applyFill="1" applyBorder="1" applyAlignment="1" applyProtection="1">
      <alignment horizontal="center" vertical="distributed"/>
      <protection hidden="1"/>
    </xf>
    <xf numFmtId="0" fontId="65" fillId="14" borderId="17" xfId="0" applyFont="1" applyFill="1" applyBorder="1" applyAlignment="1" applyProtection="1">
      <alignment horizontal="center" vertical="distributed"/>
      <protection hidden="1"/>
    </xf>
    <xf numFmtId="4" fontId="24" fillId="2" borderId="14" xfId="5" applyNumberFormat="1" applyFont="1" applyFill="1" applyBorder="1" applyAlignment="1" applyProtection="1">
      <alignment horizontal="center" vertical="center"/>
      <protection hidden="1"/>
    </xf>
    <xf numFmtId="0" fontId="57" fillId="17" borderId="5" xfId="0" applyFont="1" applyFill="1" applyBorder="1" applyAlignment="1" applyProtection="1">
      <alignment horizontal="center"/>
      <protection hidden="1"/>
    </xf>
    <xf numFmtId="10" fontId="9" fillId="5" borderId="47" xfId="0" applyNumberFormat="1" applyFont="1" applyFill="1" applyBorder="1" applyAlignment="1" applyProtection="1">
      <alignment horizontal="center" vertical="distributed"/>
      <protection hidden="1"/>
    </xf>
    <xf numFmtId="10" fontId="9" fillId="5" borderId="48" xfId="0" applyNumberFormat="1" applyFont="1" applyFill="1" applyBorder="1" applyAlignment="1" applyProtection="1">
      <alignment horizontal="center" vertical="distributed"/>
      <protection hidden="1"/>
    </xf>
    <xf numFmtId="10" fontId="9" fillId="5" borderId="49" xfId="0" applyNumberFormat="1" applyFont="1" applyFill="1" applyBorder="1" applyAlignment="1" applyProtection="1">
      <alignment horizontal="center" vertical="distributed"/>
      <protection hidden="1"/>
    </xf>
    <xf numFmtId="0" fontId="10" fillId="0" borderId="47" xfId="0" applyFont="1" applyBorder="1" applyAlignment="1" applyProtection="1">
      <alignment horizontal="center" vertical="distributed"/>
      <protection hidden="1"/>
    </xf>
    <xf numFmtId="0" fontId="10" fillId="0" borderId="48" xfId="0" applyFont="1" applyBorder="1" applyAlignment="1" applyProtection="1">
      <alignment horizontal="center" vertical="distributed"/>
      <protection hidden="1"/>
    </xf>
    <xf numFmtId="0" fontId="10" fillId="0" borderId="50" xfId="0" applyFont="1" applyBorder="1" applyAlignment="1" applyProtection="1">
      <alignment horizontal="center" vertical="distributed"/>
      <protection hidden="1"/>
    </xf>
    <xf numFmtId="0" fontId="28" fillId="0" borderId="36" xfId="0" applyFont="1" applyBorder="1" applyAlignment="1" applyProtection="1">
      <alignment horizontal="center" vertical="distributed"/>
      <protection hidden="1"/>
    </xf>
    <xf numFmtId="0" fontId="8" fillId="5" borderId="36" xfId="0" applyFont="1" applyFill="1" applyBorder="1" applyAlignment="1" applyProtection="1">
      <alignment horizontal="center" vertical="distributed"/>
      <protection hidden="1"/>
    </xf>
    <xf numFmtId="10" fontId="24" fillId="5" borderId="36" xfId="0" applyNumberFormat="1" applyFont="1" applyFill="1" applyBorder="1" applyAlignment="1" applyProtection="1">
      <alignment horizontal="center" vertical="center"/>
      <protection hidden="1"/>
    </xf>
    <xf numFmtId="0" fontId="10" fillId="5" borderId="46" xfId="0" applyFont="1" applyFill="1" applyBorder="1" applyAlignment="1" applyProtection="1">
      <alignment horizontal="center" vertical="distributed"/>
      <protection hidden="1"/>
    </xf>
    <xf numFmtId="0" fontId="10" fillId="5" borderId="43" xfId="0" applyFont="1" applyFill="1" applyBorder="1" applyAlignment="1" applyProtection="1">
      <alignment horizontal="center" vertical="distributed"/>
      <protection hidden="1"/>
    </xf>
    <xf numFmtId="0" fontId="10" fillId="5" borderId="39" xfId="0" applyFont="1" applyFill="1" applyBorder="1" applyAlignment="1" applyProtection="1">
      <alignment horizontal="center" vertical="distributed"/>
      <protection hidden="1"/>
    </xf>
    <xf numFmtId="0" fontId="10" fillId="5" borderId="108" xfId="0" applyFont="1" applyFill="1" applyBorder="1" applyAlignment="1" applyProtection="1">
      <alignment horizontal="center" vertical="distributed" shrinkToFit="1"/>
      <protection hidden="1"/>
    </xf>
    <xf numFmtId="0" fontId="10" fillId="5" borderId="109" xfId="0" applyFont="1" applyFill="1" applyBorder="1" applyAlignment="1" applyProtection="1">
      <alignment horizontal="center" vertical="distributed" shrinkToFit="1"/>
      <protection hidden="1"/>
    </xf>
    <xf numFmtId="0" fontId="10" fillId="5" borderId="110" xfId="0" applyFont="1" applyFill="1" applyBorder="1" applyAlignment="1" applyProtection="1">
      <alignment horizontal="center" vertical="distributed" shrinkToFit="1"/>
      <protection hidden="1"/>
    </xf>
    <xf numFmtId="0" fontId="10" fillId="5" borderId="39" xfId="0" applyFont="1" applyFill="1" applyBorder="1" applyAlignment="1" applyProtection="1">
      <alignment horizontal="center" vertical="distributed" shrinkToFit="1"/>
      <protection hidden="1"/>
    </xf>
    <xf numFmtId="0" fontId="10" fillId="5" borderId="0" xfId="0" applyFont="1" applyFill="1" applyBorder="1" applyAlignment="1" applyProtection="1">
      <alignment horizontal="center" vertical="distributed" shrinkToFit="1"/>
      <protection hidden="1"/>
    </xf>
    <xf numFmtId="0" fontId="10" fillId="5" borderId="40" xfId="0" applyFont="1" applyFill="1" applyBorder="1" applyAlignment="1" applyProtection="1">
      <alignment horizontal="center" vertical="distributed" shrinkToFit="1"/>
      <protection hidden="1"/>
    </xf>
    <xf numFmtId="0" fontId="10" fillId="5" borderId="111" xfId="0" applyFont="1" applyFill="1" applyBorder="1" applyAlignment="1" applyProtection="1">
      <alignment horizontal="center" vertical="distributed" shrinkToFit="1"/>
      <protection hidden="1"/>
    </xf>
    <xf numFmtId="0" fontId="10" fillId="5" borderId="41" xfId="0" applyFont="1" applyFill="1" applyBorder="1" applyAlignment="1" applyProtection="1">
      <alignment horizontal="center" vertical="distributed" shrinkToFit="1"/>
      <protection hidden="1"/>
    </xf>
    <xf numFmtId="0" fontId="10" fillId="5" borderId="42" xfId="0" applyFont="1" applyFill="1" applyBorder="1" applyAlignment="1" applyProtection="1">
      <alignment horizontal="center" vertical="distributed" shrinkToFit="1"/>
      <protection hidden="1"/>
    </xf>
    <xf numFmtId="167" fontId="31" fillId="16" borderId="36" xfId="0" applyNumberFormat="1" applyFont="1" applyFill="1" applyBorder="1" applyAlignment="1" applyProtection="1">
      <alignment horizontal="center" vertical="center"/>
      <protection hidden="1"/>
    </xf>
    <xf numFmtId="167" fontId="31" fillId="16" borderId="46" xfId="0" applyNumberFormat="1" applyFont="1" applyFill="1" applyBorder="1" applyAlignment="1" applyProtection="1">
      <alignment horizontal="center" vertical="center"/>
      <protection hidden="1"/>
    </xf>
    <xf numFmtId="10" fontId="31" fillId="5" borderId="36" xfId="0" applyNumberFormat="1" applyFont="1" applyFill="1" applyBorder="1" applyAlignment="1" applyProtection="1">
      <alignment horizontal="center" vertical="center"/>
      <protection hidden="1"/>
    </xf>
    <xf numFmtId="10" fontId="31" fillId="5" borderId="46" xfId="0" applyNumberFormat="1" applyFont="1" applyFill="1" applyBorder="1" applyAlignment="1" applyProtection="1">
      <alignment horizontal="center" vertical="center"/>
      <protection hidden="1"/>
    </xf>
    <xf numFmtId="167" fontId="31" fillId="5" borderId="36" xfId="0" applyNumberFormat="1" applyFont="1" applyFill="1" applyBorder="1" applyAlignment="1" applyProtection="1">
      <alignment horizontal="center" vertical="center"/>
      <protection hidden="1"/>
    </xf>
    <xf numFmtId="167" fontId="31" fillId="5" borderId="46" xfId="0" applyNumberFormat="1" applyFont="1" applyFill="1" applyBorder="1" applyAlignment="1" applyProtection="1">
      <alignment horizontal="center" vertical="center"/>
      <protection hidden="1"/>
    </xf>
    <xf numFmtId="167" fontId="56" fillId="5" borderId="108" xfId="0" applyNumberFormat="1" applyFont="1" applyFill="1" applyBorder="1" applyAlignment="1" applyProtection="1">
      <alignment horizontal="center" vertical="center"/>
      <protection hidden="1"/>
    </xf>
    <xf numFmtId="167" fontId="56" fillId="5" borderId="109" xfId="0" applyNumberFormat="1" applyFont="1" applyFill="1" applyBorder="1" applyAlignment="1" applyProtection="1">
      <alignment horizontal="center" vertical="center"/>
      <protection hidden="1"/>
    </xf>
    <xf numFmtId="167" fontId="56" fillId="5" borderId="110" xfId="0" applyNumberFormat="1" applyFont="1" applyFill="1" applyBorder="1" applyAlignment="1" applyProtection="1">
      <alignment horizontal="center" vertical="center"/>
      <protection hidden="1"/>
    </xf>
    <xf numFmtId="4" fontId="21" fillId="5" borderId="37" xfId="0" applyNumberFormat="1" applyFont="1" applyFill="1" applyBorder="1" applyAlignment="1" applyProtection="1">
      <alignment horizontal="center" vertical="center"/>
      <protection hidden="1"/>
    </xf>
    <xf numFmtId="4" fontId="21" fillId="5" borderId="38" xfId="0" applyNumberFormat="1" applyFont="1" applyFill="1" applyBorder="1" applyAlignment="1" applyProtection="1">
      <alignment horizontal="center" vertical="center"/>
      <protection hidden="1"/>
    </xf>
    <xf numFmtId="10" fontId="36" fillId="5" borderId="37" xfId="0" applyNumberFormat="1" applyFont="1" applyFill="1" applyBorder="1" applyAlignment="1" applyProtection="1">
      <alignment horizontal="center" vertical="center"/>
      <protection hidden="1"/>
    </xf>
    <xf numFmtId="10" fontId="36" fillId="5" borderId="44" xfId="0" applyNumberFormat="1" applyFont="1" applyFill="1" applyBorder="1" applyAlignment="1" applyProtection="1">
      <alignment horizontal="center" vertical="center"/>
      <protection hidden="1"/>
    </xf>
    <xf numFmtId="0" fontId="34" fillId="8" borderId="37" xfId="0" applyFont="1" applyFill="1" applyBorder="1" applyAlignment="1" applyProtection="1">
      <alignment horizontal="center" vertical="distributed"/>
      <protection hidden="1"/>
    </xf>
    <xf numFmtId="0" fontId="34" fillId="8" borderId="44" xfId="0" applyFont="1" applyFill="1" applyBorder="1" applyAlignment="1" applyProtection="1">
      <alignment horizontal="center" vertical="distributed"/>
      <protection hidden="1"/>
    </xf>
    <xf numFmtId="0" fontId="34" fillId="8" borderId="38" xfId="0" applyFont="1" applyFill="1" applyBorder="1" applyAlignment="1" applyProtection="1">
      <alignment horizontal="center" vertical="distributed"/>
      <protection hidden="1"/>
    </xf>
    <xf numFmtId="0" fontId="34" fillId="5" borderId="36" xfId="0" applyFont="1" applyFill="1" applyBorder="1" applyAlignment="1" applyProtection="1">
      <alignment horizontal="center" vertical="distributed"/>
      <protection hidden="1"/>
    </xf>
    <xf numFmtId="0" fontId="34" fillId="5" borderId="38" xfId="0" applyFont="1" applyFill="1" applyBorder="1" applyAlignment="1" applyProtection="1">
      <alignment horizontal="center" vertical="distributed"/>
      <protection hidden="1"/>
    </xf>
    <xf numFmtId="0" fontId="34" fillId="5" borderId="73" xfId="0" applyFont="1" applyFill="1" applyBorder="1" applyAlignment="1" applyProtection="1">
      <alignment horizontal="left" vertical="distributed"/>
      <protection hidden="1"/>
    </xf>
    <xf numFmtId="0" fontId="34" fillId="5" borderId="74" xfId="0" applyFont="1" applyFill="1" applyBorder="1" applyAlignment="1" applyProtection="1">
      <alignment horizontal="left" vertical="distributed"/>
      <protection hidden="1"/>
    </xf>
    <xf numFmtId="0" fontId="34" fillId="5" borderId="75" xfId="0" applyFont="1" applyFill="1" applyBorder="1" applyAlignment="1" applyProtection="1">
      <alignment horizontal="left" vertical="distributed"/>
      <protection hidden="1"/>
    </xf>
    <xf numFmtId="0" fontId="34" fillId="5" borderId="76" xfId="0" applyFont="1" applyFill="1" applyBorder="1" applyAlignment="1" applyProtection="1">
      <alignment horizontal="left" vertical="distributed"/>
      <protection hidden="1"/>
    </xf>
    <xf numFmtId="0" fontId="34" fillId="5" borderId="77" xfId="0" applyFont="1" applyFill="1" applyBorder="1" applyAlignment="1" applyProtection="1">
      <alignment horizontal="left" vertical="distributed"/>
      <protection hidden="1"/>
    </xf>
    <xf numFmtId="0" fontId="34" fillId="5" borderId="78" xfId="0" applyFont="1" applyFill="1" applyBorder="1" applyAlignment="1" applyProtection="1">
      <alignment horizontal="left" vertical="distributed"/>
      <protection hidden="1"/>
    </xf>
    <xf numFmtId="0" fontId="9" fillId="5" borderId="36" xfId="0" applyFont="1" applyFill="1" applyBorder="1" applyAlignment="1" applyProtection="1">
      <alignment horizontal="center" vertical="distributed"/>
      <protection hidden="1"/>
    </xf>
    <xf numFmtId="4" fontId="31" fillId="6" borderId="37" xfId="0" applyNumberFormat="1" applyFont="1" applyFill="1" applyBorder="1" applyAlignment="1" applyProtection="1">
      <alignment horizontal="center" vertical="center"/>
      <protection locked="0" hidden="1"/>
    </xf>
    <xf numFmtId="4" fontId="31" fillId="6" borderId="44" xfId="0" applyNumberFormat="1" applyFont="1" applyFill="1" applyBorder="1" applyAlignment="1" applyProtection="1">
      <alignment horizontal="center" vertical="center"/>
      <protection locked="0" hidden="1"/>
    </xf>
    <xf numFmtId="4" fontId="31" fillId="6" borderId="38" xfId="0" applyNumberFormat="1" applyFont="1" applyFill="1" applyBorder="1" applyAlignment="1" applyProtection="1">
      <alignment horizontal="center" vertical="center"/>
      <protection locked="0" hidden="1"/>
    </xf>
    <xf numFmtId="0" fontId="22" fillId="5" borderId="36" xfId="0" applyFont="1" applyFill="1" applyBorder="1" applyAlignment="1" applyProtection="1">
      <alignment horizontal="left" vertical="distributed"/>
      <protection hidden="1"/>
    </xf>
    <xf numFmtId="0" fontId="10" fillId="0" borderId="36" xfId="0" applyFont="1" applyBorder="1" applyAlignment="1" applyProtection="1">
      <alignment horizontal="center" vertical="distributed"/>
      <protection hidden="1"/>
    </xf>
    <xf numFmtId="10" fontId="9" fillId="5" borderId="44" xfId="0" applyNumberFormat="1" applyFont="1" applyFill="1" applyBorder="1" applyAlignment="1" applyProtection="1">
      <alignment horizontal="center" vertical="distributed"/>
      <protection hidden="1"/>
    </xf>
    <xf numFmtId="0" fontId="9" fillId="5" borderId="39" xfId="0" applyFont="1" applyFill="1" applyBorder="1" applyAlignment="1" applyProtection="1">
      <alignment horizontal="center" vertical="center"/>
      <protection hidden="1"/>
    </xf>
    <xf numFmtId="0" fontId="9" fillId="5" borderId="0" xfId="0" applyFont="1" applyFill="1" applyBorder="1" applyAlignment="1" applyProtection="1">
      <alignment horizontal="center" vertical="center"/>
      <protection hidden="1"/>
    </xf>
    <xf numFmtId="0" fontId="24" fillId="0" borderId="45" xfId="0" applyFont="1" applyBorder="1" applyAlignment="1" applyProtection="1">
      <alignment horizontal="center" vertical="distributed"/>
      <protection hidden="1"/>
    </xf>
    <xf numFmtId="0" fontId="24" fillId="0" borderId="36" xfId="0" applyFont="1" applyBorder="1" applyAlignment="1" applyProtection="1">
      <alignment horizontal="center" vertical="distributed"/>
      <protection hidden="1"/>
    </xf>
    <xf numFmtId="0" fontId="22" fillId="5" borderId="36" xfId="0" applyFont="1" applyFill="1" applyBorder="1" applyAlignment="1" applyProtection="1">
      <alignment horizontal="center" vertical="distributed"/>
      <protection hidden="1"/>
    </xf>
    <xf numFmtId="10" fontId="9" fillId="5" borderId="39" xfId="0" applyNumberFormat="1" applyFont="1" applyFill="1" applyBorder="1" applyAlignment="1" applyProtection="1">
      <alignment horizontal="center" vertical="center"/>
      <protection hidden="1"/>
    </xf>
    <xf numFmtId="10" fontId="9" fillId="5" borderId="0" xfId="0" applyNumberFormat="1" applyFont="1" applyFill="1" applyBorder="1" applyAlignment="1" applyProtection="1">
      <alignment horizontal="center" vertical="center"/>
      <protection hidden="1"/>
    </xf>
    <xf numFmtId="0" fontId="10" fillId="5" borderId="125" xfId="0" applyFont="1" applyFill="1" applyBorder="1" applyAlignment="1" applyProtection="1">
      <alignment horizontal="center" vertical="distributed" shrinkToFit="1"/>
      <protection hidden="1"/>
    </xf>
    <xf numFmtId="0" fontId="10" fillId="5" borderId="126" xfId="0" applyFont="1" applyFill="1" applyBorder="1" applyAlignment="1" applyProtection="1">
      <alignment horizontal="center" vertical="distributed" shrinkToFit="1"/>
      <protection hidden="1"/>
    </xf>
    <xf numFmtId="0" fontId="10" fillId="5" borderId="127" xfId="0" applyFont="1" applyFill="1" applyBorder="1" applyAlignment="1" applyProtection="1">
      <alignment horizontal="center" vertical="distributed" shrinkToFit="1"/>
      <protection hidden="1"/>
    </xf>
    <xf numFmtId="0" fontId="10" fillId="5" borderId="128" xfId="0" applyFont="1" applyFill="1" applyBorder="1" applyAlignment="1" applyProtection="1">
      <alignment horizontal="center" vertical="distributed" shrinkToFit="1"/>
      <protection hidden="1"/>
    </xf>
    <xf numFmtId="0" fontId="10" fillId="5" borderId="118" xfId="0" applyFont="1" applyFill="1" applyBorder="1" applyAlignment="1" applyProtection="1">
      <alignment horizontal="center" vertical="distributed" shrinkToFit="1"/>
      <protection hidden="1"/>
    </xf>
    <xf numFmtId="0" fontId="10" fillId="5" borderId="124" xfId="0" applyFont="1" applyFill="1" applyBorder="1" applyAlignment="1" applyProtection="1">
      <alignment horizontal="center" vertical="distributed" shrinkToFit="1"/>
      <protection hidden="1"/>
    </xf>
    <xf numFmtId="168" fontId="28" fillId="5" borderId="112" xfId="0" applyNumberFormat="1" applyFont="1" applyFill="1" applyBorder="1" applyAlignment="1" applyProtection="1">
      <alignment horizontal="center" vertical="center"/>
      <protection hidden="1"/>
    </xf>
    <xf numFmtId="0" fontId="10" fillId="0" borderId="112" xfId="0" applyFont="1" applyBorder="1" applyAlignment="1" applyProtection="1">
      <alignment horizontal="center" vertical="center"/>
      <protection hidden="1"/>
    </xf>
    <xf numFmtId="168" fontId="31" fillId="5" borderId="113" xfId="2" applyNumberFormat="1" applyFont="1" applyFill="1" applyBorder="1" applyAlignment="1" applyProtection="1">
      <alignment horizontal="center" vertical="distributed"/>
      <protection hidden="1"/>
    </xf>
    <xf numFmtId="168" fontId="31" fillId="5" borderId="114" xfId="2" applyNumberFormat="1" applyFont="1" applyFill="1" applyBorder="1" applyAlignment="1" applyProtection="1">
      <alignment horizontal="center" vertical="distributed"/>
      <protection hidden="1"/>
    </xf>
    <xf numFmtId="10" fontId="24" fillId="5" borderId="112" xfId="0" applyNumberFormat="1" applyFont="1" applyFill="1" applyBorder="1" applyAlignment="1" applyProtection="1">
      <alignment horizontal="center" vertical="distributed"/>
      <protection hidden="1"/>
    </xf>
    <xf numFmtId="0" fontId="56" fillId="5" borderId="116" xfId="0" applyFont="1" applyFill="1" applyBorder="1" applyAlignment="1" applyProtection="1">
      <alignment horizontal="center" vertical="center"/>
      <protection hidden="1"/>
    </xf>
    <xf numFmtId="0" fontId="56" fillId="5" borderId="0" xfId="0" applyFont="1" applyFill="1" applyBorder="1" applyAlignment="1" applyProtection="1">
      <alignment horizontal="center" vertical="center"/>
      <protection hidden="1"/>
    </xf>
    <xf numFmtId="0" fontId="8" fillId="5" borderId="112" xfId="0" applyFont="1" applyFill="1" applyBorder="1" applyAlignment="1" applyProtection="1">
      <alignment horizontal="center" vertical="distributed"/>
      <protection hidden="1"/>
    </xf>
    <xf numFmtId="168" fontId="42" fillId="5" borderId="112" xfId="2" applyNumberFormat="1" applyFont="1" applyFill="1" applyBorder="1" applyAlignment="1" applyProtection="1">
      <alignment horizontal="center" vertical="distributed" shrinkToFit="1"/>
      <protection hidden="1"/>
    </xf>
    <xf numFmtId="167" fontId="9" fillId="5" borderId="0" xfId="0" applyNumberFormat="1" applyFont="1" applyFill="1" applyBorder="1" applyAlignment="1" applyProtection="1">
      <alignment horizontal="center" vertical="center"/>
      <protection hidden="1"/>
    </xf>
    <xf numFmtId="0" fontId="10" fillId="0" borderId="0" xfId="0" applyFont="1" applyBorder="1" applyAlignment="1" applyProtection="1">
      <alignment horizontal="center" vertical="center"/>
      <protection hidden="1"/>
    </xf>
    <xf numFmtId="0" fontId="42" fillId="5" borderId="112" xfId="0" applyFont="1" applyFill="1" applyBorder="1" applyAlignment="1" applyProtection="1">
      <alignment horizontal="center" vertical="distributed"/>
      <protection hidden="1"/>
    </xf>
    <xf numFmtId="0" fontId="9" fillId="0" borderId="0" xfId="0" applyFont="1" applyBorder="1" applyAlignment="1" applyProtection="1">
      <alignment horizontal="center" vertical="distributed"/>
      <protection hidden="1"/>
    </xf>
    <xf numFmtId="0" fontId="9" fillId="0" borderId="117" xfId="0" applyFont="1" applyBorder="1" applyAlignment="1" applyProtection="1">
      <alignment horizontal="center" vertical="distributed"/>
      <protection hidden="1"/>
    </xf>
    <xf numFmtId="0" fontId="9" fillId="5" borderId="112" xfId="0" applyFont="1" applyFill="1" applyBorder="1" applyAlignment="1" applyProtection="1">
      <alignment horizontal="center" vertical="distributed"/>
      <protection hidden="1"/>
    </xf>
    <xf numFmtId="0" fontId="31" fillId="6" borderId="112" xfId="0" applyNumberFormat="1" applyFont="1" applyFill="1" applyBorder="1" applyAlignment="1" applyProtection="1">
      <alignment horizontal="center" vertical="center"/>
      <protection locked="0" hidden="1"/>
    </xf>
    <xf numFmtId="0" fontId="34" fillId="5" borderId="112" xfId="0" applyFont="1" applyFill="1" applyBorder="1" applyAlignment="1" applyProtection="1">
      <alignment horizontal="center" vertical="center"/>
      <protection hidden="1"/>
    </xf>
    <xf numFmtId="0" fontId="35" fillId="5" borderId="125" xfId="0" applyFont="1" applyFill="1" applyBorder="1" applyAlignment="1" applyProtection="1">
      <alignment horizontal="center" vertical="distributed"/>
      <protection hidden="1"/>
    </xf>
    <xf numFmtId="0" fontId="35" fillId="5" borderId="126" xfId="0" applyFont="1" applyFill="1" applyBorder="1" applyAlignment="1" applyProtection="1">
      <alignment horizontal="center" vertical="distributed"/>
      <protection hidden="1"/>
    </xf>
    <xf numFmtId="0" fontId="35" fillId="5" borderId="127" xfId="0" applyFont="1" applyFill="1" applyBorder="1" applyAlignment="1" applyProtection="1">
      <alignment horizontal="center" vertical="distributed"/>
      <protection hidden="1"/>
    </xf>
    <xf numFmtId="0" fontId="10" fillId="5" borderId="112" xfId="0" applyFont="1" applyFill="1" applyBorder="1" applyAlignment="1" applyProtection="1">
      <alignment horizontal="center" vertical="center"/>
      <protection hidden="1"/>
    </xf>
    <xf numFmtId="0" fontId="34" fillId="8" borderId="113" xfId="0" applyFont="1" applyFill="1" applyBorder="1" applyAlignment="1" applyProtection="1">
      <alignment horizontal="center" vertical="distributed"/>
      <protection hidden="1"/>
    </xf>
    <xf numFmtId="0" fontId="34" fillId="8" borderId="123" xfId="0" applyFont="1" applyFill="1" applyBorder="1" applyAlignment="1" applyProtection="1">
      <alignment horizontal="center" vertical="distributed"/>
      <protection hidden="1"/>
    </xf>
    <xf numFmtId="0" fontId="34" fillId="8" borderId="114" xfId="0" applyFont="1" applyFill="1" applyBorder="1" applyAlignment="1" applyProtection="1">
      <alignment horizontal="center" vertical="distributed"/>
      <protection hidden="1"/>
    </xf>
    <xf numFmtId="0" fontId="10" fillId="5" borderId="112" xfId="0" applyFont="1" applyFill="1" applyBorder="1" applyAlignment="1" applyProtection="1">
      <alignment horizontal="left" vertical="distributed" shrinkToFit="1"/>
      <protection hidden="1"/>
    </xf>
    <xf numFmtId="4" fontId="28" fillId="5" borderId="112" xfId="0" applyNumberFormat="1" applyFont="1" applyFill="1" applyBorder="1" applyAlignment="1" applyProtection="1">
      <alignment horizontal="left"/>
      <protection hidden="1"/>
    </xf>
    <xf numFmtId="0" fontId="35" fillId="5" borderId="112" xfId="0" applyFont="1" applyFill="1" applyBorder="1" applyAlignment="1" applyProtection="1">
      <alignment horizontal="center" vertical="distributed"/>
      <protection hidden="1"/>
    </xf>
    <xf numFmtId="0" fontId="35" fillId="5" borderId="115" xfId="0" applyFont="1" applyFill="1" applyBorder="1" applyAlignment="1" applyProtection="1">
      <alignment horizontal="center" vertical="distributed"/>
      <protection hidden="1"/>
    </xf>
    <xf numFmtId="0" fontId="9" fillId="5" borderId="116" xfId="0" applyFont="1" applyFill="1" applyBorder="1" applyAlignment="1" applyProtection="1">
      <alignment horizontal="left" vertical="distributed"/>
      <protection hidden="1"/>
    </xf>
    <xf numFmtId="0" fontId="9" fillId="5" borderId="0" xfId="0" applyFont="1" applyFill="1" applyBorder="1" applyAlignment="1" applyProtection="1">
      <alignment horizontal="left" vertical="distributed"/>
      <protection hidden="1"/>
    </xf>
    <xf numFmtId="0" fontId="10" fillId="5" borderId="115" xfId="0" applyFont="1" applyFill="1" applyBorder="1" applyAlignment="1" applyProtection="1">
      <alignment horizontal="center" vertical="distributed"/>
      <protection hidden="1"/>
    </xf>
    <xf numFmtId="0" fontId="10" fillId="5" borderId="121" xfId="0" applyFont="1" applyFill="1" applyBorder="1" applyAlignment="1" applyProtection="1">
      <alignment horizontal="center" vertical="distributed"/>
      <protection hidden="1"/>
    </xf>
    <xf numFmtId="0" fontId="10" fillId="5" borderId="122" xfId="0" applyFont="1" applyFill="1" applyBorder="1" applyAlignment="1" applyProtection="1">
      <alignment horizontal="center" vertical="distributed"/>
      <protection hidden="1"/>
    </xf>
    <xf numFmtId="0" fontId="36" fillId="5" borderId="113" xfId="0" applyFont="1" applyFill="1" applyBorder="1" applyAlignment="1" applyProtection="1">
      <alignment horizontal="center" vertical="center"/>
      <protection hidden="1"/>
    </xf>
    <xf numFmtId="0" fontId="36" fillId="5" borderId="123" xfId="0" applyFont="1" applyFill="1" applyBorder="1" applyAlignment="1" applyProtection="1">
      <alignment horizontal="center" vertical="center"/>
      <protection hidden="1"/>
    </xf>
    <xf numFmtId="168" fontId="28" fillId="16" borderId="112" xfId="0" applyNumberFormat="1" applyFont="1" applyFill="1" applyBorder="1" applyAlignment="1" applyProtection="1">
      <alignment horizontal="center" vertical="center"/>
      <protection hidden="1"/>
    </xf>
    <xf numFmtId="10" fontId="28" fillId="5" borderId="112" xfId="0" applyNumberFormat="1" applyFont="1" applyFill="1" applyBorder="1" applyAlignment="1" applyProtection="1">
      <alignment horizontal="center" vertical="center"/>
      <protection hidden="1"/>
    </xf>
    <xf numFmtId="0" fontId="36" fillId="5" borderId="113" xfId="0" applyFont="1" applyFill="1" applyBorder="1" applyAlignment="1" applyProtection="1">
      <alignment horizontal="center" vertical="center" shrinkToFit="1"/>
      <protection hidden="1"/>
    </xf>
    <xf numFmtId="0" fontId="36" fillId="5" borderId="123" xfId="0" applyFont="1" applyFill="1" applyBorder="1" applyAlignment="1" applyProtection="1">
      <alignment horizontal="center" vertical="center" shrinkToFit="1"/>
      <protection hidden="1"/>
    </xf>
    <xf numFmtId="0" fontId="36" fillId="5" borderId="114" xfId="0" applyFont="1" applyFill="1" applyBorder="1" applyAlignment="1" applyProtection="1">
      <alignment horizontal="center" vertical="center" shrinkToFit="1"/>
      <protection hidden="1"/>
    </xf>
    <xf numFmtId="0" fontId="30" fillId="5" borderId="13" xfId="0" applyFont="1" applyFill="1" applyBorder="1" applyAlignment="1" applyProtection="1">
      <alignment horizontal="center" vertical="distributed"/>
      <protection hidden="1"/>
    </xf>
    <xf numFmtId="0" fontId="28" fillId="0" borderId="15" xfId="0" applyFont="1" applyBorder="1"/>
    <xf numFmtId="14" fontId="46" fillId="5" borderId="8" xfId="2" applyNumberFormat="1" applyFont="1" applyFill="1" applyBorder="1" applyAlignment="1" applyProtection="1">
      <alignment horizontal="center" vertical="center"/>
      <protection hidden="1"/>
    </xf>
    <xf numFmtId="0" fontId="46" fillId="0" borderId="17" xfId="0" applyFont="1" applyBorder="1"/>
    <xf numFmtId="4" fontId="48" fillId="0" borderId="1" xfId="0" applyNumberFormat="1" applyFont="1" applyBorder="1" applyAlignment="1" applyProtection="1">
      <alignment horizontal="left" vertical="distributed"/>
      <protection hidden="1"/>
    </xf>
    <xf numFmtId="4" fontId="48" fillId="0" borderId="6" xfId="0" applyNumberFormat="1" applyFont="1" applyBorder="1" applyAlignment="1" applyProtection="1">
      <alignment horizontal="left" vertical="distributed"/>
      <protection hidden="1"/>
    </xf>
    <xf numFmtId="171" fontId="44" fillId="0" borderId="1" xfId="0" applyNumberFormat="1" applyFont="1" applyBorder="1" applyAlignment="1" applyProtection="1">
      <alignment horizontal="left"/>
      <protection hidden="1"/>
    </xf>
    <xf numFmtId="171" fontId="44" fillId="0" borderId="6" xfId="0" applyNumberFormat="1" applyFont="1" applyBorder="1" applyAlignment="1" applyProtection="1">
      <alignment horizontal="left"/>
      <protection hidden="1"/>
    </xf>
    <xf numFmtId="0" fontId="8" fillId="5" borderId="7" xfId="0" applyFont="1" applyFill="1" applyBorder="1" applyAlignment="1" applyProtection="1">
      <alignment horizontal="center" vertical="distributed"/>
      <protection hidden="1"/>
    </xf>
    <xf numFmtId="0" fontId="8" fillId="5" borderId="5" xfId="0" applyFont="1" applyFill="1" applyBorder="1" applyAlignment="1" applyProtection="1">
      <alignment horizontal="center" vertical="distributed"/>
      <protection hidden="1"/>
    </xf>
    <xf numFmtId="0" fontId="24" fillId="0" borderId="13" xfId="0" applyFont="1" applyBorder="1" applyAlignment="1" applyProtection="1">
      <alignment horizontal="center" vertical="distributed"/>
      <protection hidden="1"/>
    </xf>
    <xf numFmtId="0" fontId="24" fillId="0" borderId="14" xfId="0" applyFont="1" applyBorder="1" applyAlignment="1" applyProtection="1">
      <alignment horizontal="center" vertical="distributed"/>
      <protection hidden="1"/>
    </xf>
    <xf numFmtId="0" fontId="24" fillId="0" borderId="15" xfId="0" applyFont="1" applyBorder="1" applyAlignment="1" applyProtection="1">
      <alignment horizontal="center" vertical="distributed"/>
      <protection hidden="1"/>
    </xf>
    <xf numFmtId="0" fontId="24" fillId="0" borderId="8" xfId="0" applyFont="1" applyBorder="1" applyAlignment="1" applyProtection="1">
      <alignment horizontal="center" vertical="distributed"/>
      <protection hidden="1"/>
    </xf>
    <xf numFmtId="0" fontId="24" fillId="0" borderId="12" xfId="0" applyFont="1" applyBorder="1" applyAlignment="1" applyProtection="1">
      <alignment horizontal="center" vertical="distributed"/>
      <protection hidden="1"/>
    </xf>
    <xf numFmtId="0" fontId="24" fillId="0" borderId="17" xfId="0" applyFont="1" applyBorder="1" applyAlignment="1" applyProtection="1">
      <alignment horizontal="center" vertical="distributed"/>
      <protection hidden="1"/>
    </xf>
    <xf numFmtId="0" fontId="24" fillId="0" borderId="5" xfId="0" applyFont="1" applyBorder="1" applyAlignment="1" applyProtection="1">
      <alignment horizontal="center" vertical="center"/>
      <protection hidden="1"/>
    </xf>
    <xf numFmtId="0" fontId="23" fillId="5" borderId="9" xfId="0" applyFont="1" applyFill="1" applyBorder="1" applyAlignment="1" applyProtection="1">
      <alignment horizontal="center" vertical="distributed"/>
      <protection hidden="1"/>
    </xf>
    <xf numFmtId="0" fontId="23" fillId="5" borderId="11" xfId="0" applyFont="1" applyFill="1" applyBorder="1" applyAlignment="1" applyProtection="1">
      <alignment horizontal="center" vertical="distributed"/>
      <protection hidden="1"/>
    </xf>
    <xf numFmtId="0" fontId="23" fillId="5" borderId="7" xfId="0" applyFont="1" applyFill="1" applyBorder="1" applyAlignment="1" applyProtection="1">
      <alignment horizontal="center" vertical="distributed"/>
      <protection hidden="1"/>
    </xf>
    <xf numFmtId="4" fontId="24" fillId="5" borderId="2" xfId="8" applyNumberFormat="1" applyFont="1" applyFill="1" applyBorder="1" applyAlignment="1" applyProtection="1">
      <alignment horizontal="center" vertical="distributed"/>
      <protection hidden="1"/>
    </xf>
    <xf numFmtId="4" fontId="24" fillId="5" borderId="6" xfId="8" applyNumberFormat="1" applyFont="1" applyFill="1" applyBorder="1" applyAlignment="1" applyProtection="1">
      <alignment horizontal="center" vertical="distributed"/>
      <protection hidden="1"/>
    </xf>
    <xf numFmtId="0" fontId="10" fillId="8" borderId="13" xfId="0" applyFont="1" applyFill="1" applyBorder="1" applyAlignment="1" applyProtection="1">
      <alignment horizontal="center" vertical="distributed" shrinkToFit="1"/>
      <protection hidden="1"/>
    </xf>
    <xf numFmtId="0" fontId="10" fillId="8" borderId="14" xfId="0" applyFont="1" applyFill="1" applyBorder="1" applyAlignment="1" applyProtection="1">
      <alignment horizontal="center" vertical="distributed" shrinkToFit="1"/>
      <protection hidden="1"/>
    </xf>
    <xf numFmtId="0" fontId="10" fillId="8" borderId="15" xfId="0" applyFont="1" applyFill="1" applyBorder="1" applyAlignment="1" applyProtection="1">
      <alignment horizontal="center" vertical="distributed" shrinkToFit="1"/>
      <protection hidden="1"/>
    </xf>
    <xf numFmtId="0" fontId="10" fillId="8" borderId="10" xfId="0" applyFont="1" applyFill="1" applyBorder="1" applyAlignment="1" applyProtection="1">
      <alignment horizontal="center" vertical="distributed" shrinkToFit="1"/>
      <protection hidden="1"/>
    </xf>
    <xf numFmtId="0" fontId="10" fillId="8" borderId="0" xfId="0" applyFont="1" applyFill="1" applyBorder="1" applyAlignment="1" applyProtection="1">
      <alignment horizontal="center" vertical="distributed" shrinkToFit="1"/>
      <protection hidden="1"/>
    </xf>
    <xf numFmtId="0" fontId="10" fillId="8" borderId="16" xfId="0" applyFont="1" applyFill="1" applyBorder="1" applyAlignment="1" applyProtection="1">
      <alignment horizontal="center" vertical="distributed" shrinkToFit="1"/>
      <protection hidden="1"/>
    </xf>
    <xf numFmtId="0" fontId="10" fillId="8" borderId="8" xfId="0" applyFont="1" applyFill="1" applyBorder="1" applyAlignment="1" applyProtection="1">
      <alignment horizontal="center" vertical="distributed" shrinkToFit="1"/>
      <protection hidden="1"/>
    </xf>
    <xf numFmtId="0" fontId="10" fillId="8" borderId="12" xfId="0" applyFont="1" applyFill="1" applyBorder="1" applyAlignment="1" applyProtection="1">
      <alignment horizontal="center" vertical="distributed" shrinkToFit="1"/>
      <protection hidden="1"/>
    </xf>
    <xf numFmtId="0" fontId="10" fillId="8" borderId="17" xfId="0" applyFont="1" applyFill="1" applyBorder="1" applyAlignment="1" applyProtection="1">
      <alignment horizontal="center" vertical="distributed" shrinkToFit="1"/>
      <protection hidden="1"/>
    </xf>
    <xf numFmtId="1" fontId="49" fillId="2" borderId="9" xfId="5" applyNumberFormat="1" applyFont="1" applyFill="1" applyBorder="1" applyAlignment="1" applyProtection="1">
      <alignment horizontal="center" vertical="center"/>
      <protection hidden="1"/>
    </xf>
    <xf numFmtId="1" fontId="49" fillId="2" borderId="7" xfId="5" applyNumberFormat="1" applyFont="1" applyFill="1" applyBorder="1" applyAlignment="1" applyProtection="1">
      <alignment horizontal="center" vertical="center"/>
      <protection hidden="1"/>
    </xf>
    <xf numFmtId="4" fontId="60" fillId="5" borderId="1" xfId="6" applyNumberFormat="1" applyFont="1" applyFill="1" applyBorder="1" applyAlignment="1" applyProtection="1">
      <alignment horizontal="left" vertical="distributed"/>
      <protection hidden="1"/>
    </xf>
    <xf numFmtId="4" fontId="60" fillId="5" borderId="6" xfId="6" applyNumberFormat="1" applyFont="1" applyFill="1" applyBorder="1" applyAlignment="1" applyProtection="1">
      <alignment horizontal="left" vertical="distributed"/>
      <protection hidden="1"/>
    </xf>
    <xf numFmtId="171" fontId="31" fillId="6" borderId="1" xfId="6" applyNumberFormat="1" applyFont="1" applyFill="1" applyBorder="1" applyAlignment="1" applyProtection="1">
      <alignment horizontal="center" vertical="center"/>
      <protection locked="0" hidden="1"/>
    </xf>
    <xf numFmtId="171" fontId="31" fillId="6" borderId="6" xfId="6" applyNumberFormat="1" applyFont="1" applyFill="1" applyBorder="1" applyAlignment="1" applyProtection="1">
      <alignment horizontal="center" vertical="center"/>
      <protection locked="0" hidden="1"/>
    </xf>
    <xf numFmtId="10" fontId="24" fillId="5" borderId="8" xfId="0" applyNumberFormat="1" applyFont="1" applyFill="1" applyBorder="1" applyAlignment="1" applyProtection="1">
      <alignment horizontal="center" vertical="center"/>
      <protection hidden="1"/>
    </xf>
    <xf numFmtId="10" fontId="24" fillId="5" borderId="12" xfId="0" applyNumberFormat="1" applyFont="1" applyFill="1" applyBorder="1" applyAlignment="1" applyProtection="1">
      <alignment horizontal="center" vertical="center"/>
      <protection hidden="1"/>
    </xf>
    <xf numFmtId="10" fontId="24" fillId="5" borderId="17" xfId="0" applyNumberFormat="1" applyFont="1" applyFill="1" applyBorder="1" applyAlignment="1" applyProtection="1">
      <alignment horizontal="center" vertical="center"/>
      <protection hidden="1"/>
    </xf>
    <xf numFmtId="171" fontId="24" fillId="5" borderId="1" xfId="6" applyNumberFormat="1" applyFont="1" applyFill="1" applyBorder="1" applyAlignment="1" applyProtection="1">
      <alignment horizontal="center" vertical="distributed"/>
      <protection hidden="1"/>
    </xf>
    <xf numFmtId="171" fontId="24" fillId="5" borderId="2" xfId="6" applyNumberFormat="1" applyFont="1" applyFill="1" applyBorder="1" applyAlignment="1" applyProtection="1">
      <alignment horizontal="center" vertical="distributed"/>
      <protection hidden="1"/>
    </xf>
    <xf numFmtId="10" fontId="24" fillId="5" borderId="2" xfId="0" applyNumberFormat="1" applyFont="1" applyFill="1" applyBorder="1" applyAlignment="1" applyProtection="1">
      <alignment horizontal="center" vertical="center"/>
      <protection hidden="1"/>
    </xf>
    <xf numFmtId="0" fontId="23" fillId="5" borderId="1" xfId="0" applyFont="1" applyFill="1" applyBorder="1" applyAlignment="1" applyProtection="1">
      <alignment horizontal="center" vertical="center"/>
      <protection hidden="1"/>
    </xf>
    <xf numFmtId="0" fontId="23" fillId="5" borderId="2" xfId="0" applyFont="1" applyFill="1" applyBorder="1" applyAlignment="1" applyProtection="1">
      <alignment horizontal="center" vertical="center"/>
      <protection hidden="1"/>
    </xf>
    <xf numFmtId="0" fontId="23" fillId="5" borderId="6" xfId="0" applyFont="1" applyFill="1" applyBorder="1" applyAlignment="1" applyProtection="1">
      <alignment horizontal="center" vertical="center"/>
      <protection hidden="1"/>
    </xf>
    <xf numFmtId="0" fontId="8" fillId="5" borderId="13" xfId="0" applyFont="1" applyFill="1" applyBorder="1" applyAlignment="1" applyProtection="1">
      <alignment horizontal="center" vertical="distributed"/>
      <protection hidden="1"/>
    </xf>
    <xf numFmtId="0" fontId="8" fillId="5" borderId="14" xfId="0" applyFont="1" applyFill="1" applyBorder="1" applyAlignment="1" applyProtection="1">
      <alignment horizontal="center" vertical="distributed"/>
      <protection hidden="1"/>
    </xf>
    <xf numFmtId="0" fontId="8" fillId="5" borderId="15" xfId="0" applyFont="1" applyFill="1" applyBorder="1" applyAlignment="1" applyProtection="1">
      <alignment horizontal="center" vertical="distributed"/>
      <protection hidden="1"/>
    </xf>
    <xf numFmtId="0" fontId="8" fillId="5" borderId="10" xfId="0" applyFont="1" applyFill="1" applyBorder="1" applyAlignment="1" applyProtection="1">
      <alignment horizontal="center" vertical="distributed"/>
      <protection hidden="1"/>
    </xf>
    <xf numFmtId="0" fontId="8" fillId="5" borderId="0" xfId="0" applyFont="1" applyFill="1" applyBorder="1" applyAlignment="1" applyProtection="1">
      <alignment horizontal="center" vertical="distributed"/>
      <protection hidden="1"/>
    </xf>
    <xf numFmtId="0" fontId="8" fillId="5" borderId="16" xfId="0" applyFont="1" applyFill="1" applyBorder="1" applyAlignment="1" applyProtection="1">
      <alignment horizontal="center" vertical="distributed"/>
      <protection hidden="1"/>
    </xf>
    <xf numFmtId="0" fontId="8" fillId="5" borderId="8" xfId="0" applyFont="1" applyFill="1" applyBorder="1" applyAlignment="1" applyProtection="1">
      <alignment horizontal="center" vertical="distributed"/>
      <protection hidden="1"/>
    </xf>
    <xf numFmtId="0" fontId="8" fillId="5" borderId="12" xfId="0" applyFont="1" applyFill="1" applyBorder="1" applyAlignment="1" applyProtection="1">
      <alignment horizontal="center" vertical="distributed"/>
      <protection hidden="1"/>
    </xf>
    <xf numFmtId="0" fontId="8" fillId="5" borderId="17" xfId="0" applyFont="1" applyFill="1" applyBorder="1" applyAlignment="1" applyProtection="1">
      <alignment horizontal="center" vertical="distributed"/>
      <protection hidden="1"/>
    </xf>
    <xf numFmtId="0" fontId="34" fillId="5" borderId="0" xfId="0" applyFont="1" applyFill="1" applyBorder="1" applyAlignment="1" applyProtection="1">
      <alignment horizontal="center"/>
      <protection hidden="1"/>
    </xf>
    <xf numFmtId="0" fontId="34" fillId="7" borderId="13" xfId="0" applyFont="1" applyFill="1" applyBorder="1" applyAlignment="1" applyProtection="1">
      <alignment horizontal="left" vertical="distributed"/>
      <protection hidden="1"/>
    </xf>
    <xf numFmtId="0" fontId="34" fillId="7" borderId="14" xfId="0" applyFont="1" applyFill="1" applyBorder="1" applyAlignment="1" applyProtection="1">
      <alignment horizontal="left" vertical="distributed"/>
      <protection hidden="1"/>
    </xf>
    <xf numFmtId="0" fontId="34" fillId="7" borderId="15" xfId="0" applyFont="1" applyFill="1" applyBorder="1" applyAlignment="1" applyProtection="1">
      <alignment horizontal="left" vertical="distributed"/>
      <protection hidden="1"/>
    </xf>
    <xf numFmtId="0" fontId="34" fillId="7" borderId="8" xfId="0" applyFont="1" applyFill="1" applyBorder="1" applyAlignment="1" applyProtection="1">
      <alignment horizontal="left" vertical="distributed"/>
      <protection hidden="1"/>
    </xf>
    <xf numFmtId="0" fontId="34" fillId="7" borderId="12" xfId="0" applyFont="1" applyFill="1" applyBorder="1" applyAlignment="1" applyProtection="1">
      <alignment horizontal="left" vertical="distributed"/>
      <protection hidden="1"/>
    </xf>
    <xf numFmtId="0" fontId="34" fillId="7" borderId="17" xfId="0" applyFont="1" applyFill="1" applyBorder="1" applyAlignment="1" applyProtection="1">
      <alignment horizontal="left" vertical="distributed"/>
      <protection hidden="1"/>
    </xf>
    <xf numFmtId="4" fontId="24" fillId="2" borderId="2" xfId="5" applyNumberFormat="1" applyFont="1" applyFill="1" applyBorder="1" applyAlignment="1" applyProtection="1">
      <alignment horizontal="center" vertical="center"/>
      <protection hidden="1"/>
    </xf>
    <xf numFmtId="0" fontId="24" fillId="0" borderId="13" xfId="0" applyFont="1" applyBorder="1" applyAlignment="1" applyProtection="1">
      <alignment horizontal="center" vertical="center"/>
      <protection hidden="1"/>
    </xf>
    <xf numFmtId="0" fontId="24" fillId="0" borderId="14" xfId="0" applyFont="1" applyBorder="1" applyAlignment="1" applyProtection="1">
      <alignment horizontal="center" vertical="center"/>
      <protection hidden="1"/>
    </xf>
    <xf numFmtId="0" fontId="24" fillId="0" borderId="15" xfId="0" applyFont="1" applyBorder="1" applyAlignment="1" applyProtection="1">
      <alignment horizontal="center" vertical="center"/>
      <protection hidden="1"/>
    </xf>
    <xf numFmtId="0" fontId="24" fillId="0" borderId="8" xfId="0" applyFont="1" applyBorder="1" applyAlignment="1" applyProtection="1">
      <alignment horizontal="center" vertical="center"/>
      <protection hidden="1"/>
    </xf>
    <xf numFmtId="0" fontId="24" fillId="0" borderId="12" xfId="0" applyFont="1" applyBorder="1" applyAlignment="1" applyProtection="1">
      <alignment horizontal="center" vertical="center"/>
      <protection hidden="1"/>
    </xf>
    <xf numFmtId="0" fontId="24" fillId="0" borderId="17" xfId="0" applyFont="1" applyBorder="1" applyAlignment="1" applyProtection="1">
      <alignment horizontal="center" vertical="center"/>
      <protection hidden="1"/>
    </xf>
    <xf numFmtId="0" fontId="50" fillId="5" borderId="5" xfId="5" applyFont="1" applyFill="1" applyBorder="1" applyAlignment="1" applyProtection="1">
      <alignment horizontal="center" vertical="distributed"/>
      <protection hidden="1"/>
    </xf>
    <xf numFmtId="0" fontId="24" fillId="2" borderId="5" xfId="0" applyFont="1" applyFill="1" applyBorder="1" applyAlignment="1" applyProtection="1">
      <alignment horizontal="center" vertical="center"/>
      <protection hidden="1"/>
    </xf>
    <xf numFmtId="1" fontId="49" fillId="5" borderId="5" xfId="5" applyNumberFormat="1" applyFont="1" applyFill="1" applyBorder="1" applyAlignment="1" applyProtection="1">
      <alignment horizontal="center" vertical="distributed"/>
      <protection hidden="1"/>
    </xf>
    <xf numFmtId="1" fontId="49" fillId="5" borderId="2" xfId="5" applyNumberFormat="1" applyFont="1" applyFill="1" applyBorder="1" applyAlignment="1" applyProtection="1">
      <alignment horizontal="center" vertical="distributed"/>
      <protection hidden="1"/>
    </xf>
    <xf numFmtId="1" fontId="49" fillId="5" borderId="6" xfId="5" applyNumberFormat="1" applyFont="1" applyFill="1" applyBorder="1" applyAlignment="1" applyProtection="1">
      <alignment horizontal="center" vertical="distributed"/>
      <protection hidden="1"/>
    </xf>
    <xf numFmtId="1" fontId="50" fillId="5" borderId="5" xfId="5" applyNumberFormat="1" applyFont="1" applyFill="1" applyBorder="1" applyAlignment="1" applyProtection="1">
      <alignment horizontal="center" vertical="distributed"/>
      <protection hidden="1"/>
    </xf>
    <xf numFmtId="10" fontId="42" fillId="5" borderId="14" xfId="0" applyNumberFormat="1" applyFont="1" applyFill="1" applyBorder="1" applyAlignment="1" applyProtection="1">
      <alignment horizontal="left" vertical="distributed"/>
      <protection hidden="1"/>
    </xf>
    <xf numFmtId="0" fontId="24" fillId="5" borderId="0" xfId="2" applyNumberFormat="1" applyFont="1" applyFill="1" applyBorder="1" applyAlignment="1" applyProtection="1">
      <alignment horizontal="left" vertical="center"/>
      <protection hidden="1"/>
    </xf>
    <xf numFmtId="0" fontId="22" fillId="5" borderId="2" xfId="0" applyFont="1" applyFill="1" applyBorder="1" applyAlignment="1" applyProtection="1">
      <alignment horizontal="center" vertical="distributed"/>
      <protection hidden="1"/>
    </xf>
    <xf numFmtId="0" fontId="7" fillId="0" borderId="13" xfId="12" applyFont="1" applyBorder="1" applyAlignment="1" applyProtection="1">
      <alignment horizontal="left" vertical="distributed" wrapText="1"/>
      <protection hidden="1"/>
    </xf>
    <xf numFmtId="0" fontId="7" fillId="0" borderId="14" xfId="12" applyFont="1" applyBorder="1" applyAlignment="1" applyProtection="1">
      <alignment horizontal="left" vertical="distributed" wrapText="1"/>
      <protection hidden="1"/>
    </xf>
    <xf numFmtId="0" fontId="7" fillId="0" borderId="15" xfId="12" applyFont="1" applyBorder="1" applyAlignment="1" applyProtection="1">
      <alignment horizontal="left" vertical="distributed" wrapText="1"/>
      <protection hidden="1"/>
    </xf>
    <xf numFmtId="0" fontId="7" fillId="0" borderId="10" xfId="12" applyFont="1" applyBorder="1" applyAlignment="1" applyProtection="1">
      <alignment horizontal="left" vertical="distributed" wrapText="1"/>
      <protection hidden="1"/>
    </xf>
    <xf numFmtId="0" fontId="7" fillId="0" borderId="0" xfId="12" applyFont="1" applyBorder="1" applyAlignment="1" applyProtection="1">
      <alignment horizontal="left" vertical="distributed" wrapText="1"/>
      <protection hidden="1"/>
    </xf>
    <xf numFmtId="0" fontId="7" fillId="0" borderId="16" xfId="12" applyFont="1" applyBorder="1" applyAlignment="1" applyProtection="1">
      <alignment horizontal="left" vertical="distributed" wrapText="1"/>
      <protection hidden="1"/>
    </xf>
    <xf numFmtId="0" fontId="7" fillId="0" borderId="8" xfId="12" applyFont="1" applyBorder="1" applyAlignment="1" applyProtection="1">
      <alignment horizontal="left" vertical="distributed" wrapText="1"/>
      <protection hidden="1"/>
    </xf>
    <xf numFmtId="0" fontId="7" fillId="0" borderId="12" xfId="12" applyFont="1" applyBorder="1" applyAlignment="1" applyProtection="1">
      <alignment horizontal="left" vertical="distributed" wrapText="1"/>
      <protection hidden="1"/>
    </xf>
    <xf numFmtId="0" fontId="7" fillId="0" borderId="17" xfId="12" applyFont="1" applyBorder="1" applyAlignment="1" applyProtection="1">
      <alignment horizontal="left" vertical="distributed" wrapText="1"/>
      <protection hidden="1"/>
    </xf>
    <xf numFmtId="0" fontId="8" fillId="0" borderId="5" xfId="12" applyFont="1" applyBorder="1" applyAlignment="1" applyProtection="1">
      <alignment horizontal="center" vertical="center" wrapText="1"/>
      <protection hidden="1"/>
    </xf>
    <xf numFmtId="0" fontId="9" fillId="10" borderId="1" xfId="12" applyFont="1" applyFill="1" applyBorder="1" applyAlignment="1" applyProtection="1">
      <alignment horizontal="center" vertical="center" wrapText="1"/>
      <protection hidden="1"/>
    </xf>
    <xf numFmtId="0" fontId="9" fillId="10" borderId="2" xfId="12" applyFont="1" applyFill="1" applyBorder="1" applyAlignment="1" applyProtection="1">
      <alignment horizontal="center" vertical="center" wrapText="1"/>
      <protection hidden="1"/>
    </xf>
    <xf numFmtId="0" fontId="9" fillId="10" borderId="6" xfId="12" applyFont="1" applyFill="1" applyBorder="1" applyAlignment="1" applyProtection="1">
      <alignment horizontal="center" vertical="center" wrapText="1"/>
      <protection hidden="1"/>
    </xf>
    <xf numFmtId="0" fontId="9" fillId="10" borderId="0" xfId="12" applyFont="1" applyFill="1" applyBorder="1" applyAlignment="1" applyProtection="1">
      <alignment horizontal="left" vertical="center" wrapText="1"/>
      <protection hidden="1"/>
    </xf>
    <xf numFmtId="0" fontId="7" fillId="0" borderId="0" xfId="12" applyFont="1" applyAlignment="1" applyProtection="1">
      <alignment horizontal="left" vertical="center" wrapText="1"/>
      <protection hidden="1"/>
    </xf>
    <xf numFmtId="0" fontId="9" fillId="0" borderId="13" xfId="12" applyFont="1" applyBorder="1" applyAlignment="1" applyProtection="1">
      <alignment horizontal="center" vertical="center" wrapText="1"/>
      <protection hidden="1"/>
    </xf>
    <xf numFmtId="0" fontId="9" fillId="0" borderId="15" xfId="12" applyFont="1" applyBorder="1" applyAlignment="1" applyProtection="1">
      <alignment horizontal="center" vertical="center" wrapText="1"/>
      <protection hidden="1"/>
    </xf>
    <xf numFmtId="0" fontId="9" fillId="0" borderId="10" xfId="12" applyFont="1" applyBorder="1" applyAlignment="1" applyProtection="1">
      <alignment horizontal="center" vertical="center" wrapText="1"/>
      <protection hidden="1"/>
    </xf>
    <xf numFmtId="0" fontId="9" fillId="0" borderId="16" xfId="12" applyFont="1" applyBorder="1" applyAlignment="1" applyProtection="1">
      <alignment horizontal="center" vertical="center" wrapText="1"/>
      <protection hidden="1"/>
    </xf>
    <xf numFmtId="0" fontId="9" fillId="0" borderId="8" xfId="12" applyFont="1" applyBorder="1" applyAlignment="1" applyProtection="1">
      <alignment horizontal="center" vertical="center" wrapText="1"/>
      <protection hidden="1"/>
    </xf>
    <xf numFmtId="0" fontId="9" fillId="0" borderId="17" xfId="12" applyFont="1" applyBorder="1" applyAlignment="1" applyProtection="1">
      <alignment horizontal="center" vertical="center" wrapText="1"/>
      <protection hidden="1"/>
    </xf>
    <xf numFmtId="0" fontId="9" fillId="14" borderId="0" xfId="12" quotePrefix="1" applyFont="1" applyFill="1" applyBorder="1" applyAlignment="1" applyProtection="1">
      <alignment horizontal="center" vertical="distributed"/>
      <protection hidden="1"/>
    </xf>
    <xf numFmtId="0" fontId="8" fillId="0" borderId="13" xfId="12" applyFont="1" applyBorder="1" applyAlignment="1" applyProtection="1">
      <alignment horizontal="center" vertical="center" wrapText="1"/>
      <protection hidden="1"/>
    </xf>
    <xf numFmtId="0" fontId="8" fillId="0" borderId="15" xfId="12" applyFont="1" applyBorder="1" applyAlignment="1" applyProtection="1">
      <alignment horizontal="center" vertical="center" wrapText="1"/>
      <protection hidden="1"/>
    </xf>
    <xf numFmtId="0" fontId="8" fillId="0" borderId="10" xfId="12" applyFont="1" applyBorder="1" applyAlignment="1" applyProtection="1">
      <alignment horizontal="center" vertical="center" wrapText="1"/>
      <protection hidden="1"/>
    </xf>
    <xf numFmtId="0" fontId="8" fillId="0" borderId="16" xfId="12" applyFont="1" applyBorder="1" applyAlignment="1" applyProtection="1">
      <alignment horizontal="center" vertical="center" wrapText="1"/>
      <protection hidden="1"/>
    </xf>
    <xf numFmtId="0" fontId="8" fillId="0" borderId="8" xfId="12" applyFont="1" applyBorder="1" applyAlignment="1" applyProtection="1">
      <alignment horizontal="center" vertical="center" wrapText="1"/>
      <protection hidden="1"/>
    </xf>
    <xf numFmtId="0" fontId="8" fillId="0" borderId="17" xfId="12" applyFont="1" applyBorder="1" applyAlignment="1" applyProtection="1">
      <alignment horizontal="center" vertical="center" wrapText="1"/>
      <protection hidden="1"/>
    </xf>
    <xf numFmtId="0" fontId="19" fillId="0" borderId="1" xfId="4" applyFont="1" applyBorder="1" applyAlignment="1">
      <alignment vertical="distributed"/>
    </xf>
    <xf numFmtId="0" fontId="19" fillId="0" borderId="2" xfId="4" applyFont="1" applyBorder="1" applyAlignment="1">
      <alignment vertical="distributed"/>
    </xf>
    <xf numFmtId="0" fontId="19" fillId="0" borderId="6" xfId="4" applyFont="1" applyBorder="1" applyAlignment="1">
      <alignment vertical="distributed"/>
    </xf>
    <xf numFmtId="0" fontId="12" fillId="0" borderId="16" xfId="4" applyBorder="1" applyAlignment="1">
      <alignment horizontal="left" vertical="top"/>
    </xf>
    <xf numFmtId="0" fontId="12" fillId="0" borderId="15" xfId="4" applyBorder="1" applyAlignment="1">
      <alignment horizontal="left" vertical="top"/>
    </xf>
    <xf numFmtId="0" fontId="12" fillId="0" borderId="18" xfId="4" applyBorder="1" applyAlignment="1">
      <alignment horizontal="left" vertical="top"/>
    </xf>
    <xf numFmtId="0" fontId="20" fillId="0" borderId="13" xfId="0" applyFont="1" applyBorder="1" applyAlignment="1" applyProtection="1">
      <alignment vertical="distributed"/>
      <protection hidden="1"/>
    </xf>
    <xf numFmtId="0" fontId="20" fillId="0" borderId="14" xfId="0" applyFont="1" applyBorder="1" applyAlignment="1" applyProtection="1">
      <alignment vertical="distributed"/>
      <protection hidden="1"/>
    </xf>
    <xf numFmtId="0" fontId="20" fillId="0" borderId="15" xfId="0" applyFont="1" applyBorder="1" applyAlignment="1" applyProtection="1">
      <alignment vertical="distributed"/>
      <protection hidden="1"/>
    </xf>
    <xf numFmtId="0" fontId="20" fillId="0" borderId="10" xfId="0" applyFont="1" applyBorder="1" applyAlignment="1" applyProtection="1">
      <alignment vertical="distributed"/>
      <protection hidden="1"/>
    </xf>
    <xf numFmtId="0" fontId="20" fillId="0" borderId="0" xfId="0" applyFont="1" applyBorder="1" applyAlignment="1" applyProtection="1">
      <alignment vertical="distributed"/>
      <protection hidden="1"/>
    </xf>
    <xf numFmtId="0" fontId="20" fillId="0" borderId="16" xfId="0" applyFont="1" applyBorder="1" applyAlignment="1" applyProtection="1">
      <alignment vertical="distributed"/>
      <protection hidden="1"/>
    </xf>
    <xf numFmtId="0" fontId="20" fillId="0" borderId="8" xfId="0" applyFont="1" applyBorder="1" applyAlignment="1" applyProtection="1">
      <alignment vertical="distributed"/>
      <protection hidden="1"/>
    </xf>
    <xf numFmtId="0" fontId="20" fillId="0" borderId="12" xfId="0" applyFont="1" applyBorder="1" applyAlignment="1" applyProtection="1">
      <alignment vertical="distributed"/>
      <protection hidden="1"/>
    </xf>
    <xf numFmtId="0" fontId="20" fillId="0" borderId="17" xfId="0" applyFont="1" applyBorder="1" applyAlignment="1" applyProtection="1">
      <alignment vertical="distributed"/>
      <protection hidden="1"/>
    </xf>
    <xf numFmtId="3" fontId="9" fillId="5" borderId="5" xfId="1" applyNumberFormat="1" applyFont="1" applyFill="1" applyBorder="1" applyAlignment="1" applyProtection="1">
      <alignment horizontal="center" vertical="center"/>
      <protection hidden="1"/>
    </xf>
    <xf numFmtId="0" fontId="63" fillId="0" borderId="1" xfId="0" applyFont="1" applyBorder="1" applyAlignment="1" applyProtection="1">
      <alignment horizontal="center" vertical="center"/>
      <protection hidden="1"/>
    </xf>
    <xf numFmtId="0" fontId="63" fillId="0" borderId="2" xfId="0" applyFont="1" applyBorder="1" applyAlignment="1" applyProtection="1">
      <alignment horizontal="center" vertical="center"/>
      <protection hidden="1"/>
    </xf>
    <xf numFmtId="0" fontId="63" fillId="0" borderId="6" xfId="0" applyFont="1" applyBorder="1" applyAlignment="1" applyProtection="1">
      <alignment horizontal="center" vertical="center"/>
      <protection hidden="1"/>
    </xf>
    <xf numFmtId="0" fontId="10" fillId="5" borderId="5" xfId="0" applyFont="1" applyFill="1" applyBorder="1" applyAlignment="1" applyProtection="1">
      <alignment horizontal="center" vertical="distributed"/>
      <protection hidden="1"/>
    </xf>
    <xf numFmtId="3" fontId="3" fillId="5" borderId="5" xfId="4" applyNumberFormat="1" applyFont="1" applyFill="1" applyBorder="1" applyAlignment="1" applyProtection="1">
      <alignment horizontal="center" vertical="distributed"/>
      <protection hidden="1"/>
    </xf>
    <xf numFmtId="3" fontId="7" fillId="5" borderId="5" xfId="4" applyNumberFormat="1" applyFont="1" applyFill="1" applyBorder="1" applyAlignment="1" applyProtection="1">
      <alignment horizontal="center" vertical="center"/>
      <protection hidden="1"/>
    </xf>
    <xf numFmtId="10" fontId="76" fillId="0" borderId="0" xfId="0" applyNumberFormat="1" applyFont="1" applyAlignment="1" applyProtection="1">
      <alignment horizontal="center" vertical="center"/>
      <protection hidden="1"/>
    </xf>
    <xf numFmtId="176" fontId="21" fillId="5" borderId="23" xfId="0" applyNumberFormat="1" applyFont="1" applyFill="1" applyBorder="1" applyAlignment="1" applyProtection="1">
      <alignment horizontal="center" vertical="distributed"/>
    </xf>
    <xf numFmtId="0" fontId="28" fillId="5" borderId="32" xfId="0" applyFont="1" applyFill="1" applyBorder="1" applyAlignment="1" applyProtection="1">
      <alignment horizontal="center" vertical="distributed"/>
    </xf>
    <xf numFmtId="0" fontId="28" fillId="5" borderId="33" xfId="0" applyFont="1" applyFill="1" applyBorder="1" applyAlignment="1" applyProtection="1">
      <alignment horizontal="center" vertical="distributed"/>
    </xf>
    <xf numFmtId="0" fontId="28" fillId="5" borderId="34" xfId="0" applyFont="1" applyFill="1" applyBorder="1" applyAlignment="1" applyProtection="1">
      <alignment horizontal="center" vertical="distributed"/>
    </xf>
    <xf numFmtId="176" fontId="34" fillId="5" borderId="24" xfId="0" applyNumberFormat="1" applyFont="1" applyFill="1" applyBorder="1" applyAlignment="1" applyProtection="1">
      <alignment horizontal="center" vertical="distributed"/>
    </xf>
    <xf numFmtId="176" fontId="34" fillId="5" borderId="25" xfId="0" applyNumberFormat="1" applyFont="1" applyFill="1" applyBorder="1" applyAlignment="1" applyProtection="1">
      <alignment horizontal="center" vertical="distributed"/>
    </xf>
    <xf numFmtId="176" fontId="34" fillId="5" borderId="26" xfId="0" applyNumberFormat="1" applyFont="1" applyFill="1" applyBorder="1" applyAlignment="1" applyProtection="1">
      <alignment horizontal="center" vertical="distributed"/>
    </xf>
    <xf numFmtId="176" fontId="34" fillId="5" borderId="27" xfId="0" applyNumberFormat="1" applyFont="1" applyFill="1" applyBorder="1" applyAlignment="1" applyProtection="1">
      <alignment horizontal="center" vertical="distributed"/>
    </xf>
    <xf numFmtId="176" fontId="34" fillId="5" borderId="0" xfId="0" applyNumberFormat="1" applyFont="1" applyFill="1" applyBorder="1" applyAlignment="1" applyProtection="1">
      <alignment horizontal="center" vertical="distributed"/>
    </xf>
    <xf numFmtId="176" fontId="34" fillId="5" borderId="28" xfId="0" applyNumberFormat="1" applyFont="1" applyFill="1" applyBorder="1" applyAlignment="1" applyProtection="1">
      <alignment horizontal="center" vertical="distributed"/>
    </xf>
    <xf numFmtId="176" fontId="34" fillId="5" borderId="29" xfId="0" applyNumberFormat="1" applyFont="1" applyFill="1" applyBorder="1" applyAlignment="1" applyProtection="1">
      <alignment horizontal="center" vertical="distributed"/>
    </xf>
    <xf numFmtId="176" fontId="34" fillId="5" borderId="30" xfId="0" applyNumberFormat="1" applyFont="1" applyFill="1" applyBorder="1" applyAlignment="1" applyProtection="1">
      <alignment horizontal="center" vertical="distributed"/>
    </xf>
    <xf numFmtId="176" fontId="34" fillId="5" borderId="31" xfId="0" applyNumberFormat="1" applyFont="1" applyFill="1" applyBorder="1" applyAlignment="1" applyProtection="1">
      <alignment horizontal="center" vertical="distributed"/>
    </xf>
    <xf numFmtId="0" fontId="30" fillId="15" borderId="22" xfId="0" applyFont="1" applyFill="1" applyBorder="1" applyAlignment="1" applyProtection="1">
      <alignment horizontal="center" vertical="center"/>
      <protection hidden="1"/>
    </xf>
    <xf numFmtId="0" fontId="30" fillId="5" borderId="0" xfId="0" applyFont="1" applyFill="1" applyBorder="1" applyAlignment="1" applyProtection="1">
      <alignment horizontal="center" vertical="center"/>
      <protection hidden="1"/>
    </xf>
    <xf numFmtId="0" fontId="59" fillId="5" borderId="0" xfId="0" applyFont="1" applyFill="1" applyBorder="1" applyAlignment="1" applyProtection="1">
      <alignment horizontal="left" vertical="center"/>
    </xf>
    <xf numFmtId="0" fontId="57" fillId="5" borderId="0" xfId="0" applyFont="1" applyFill="1" applyBorder="1" applyAlignment="1" applyProtection="1">
      <alignment horizontal="center" vertical="center"/>
    </xf>
  </cellXfs>
  <cellStyles count="13">
    <cellStyle name="Hyperlink 2" xfId="10"/>
    <cellStyle name="Moeda_custo  serrada servidor" xfId="8"/>
    <cellStyle name="Normal" xfId="0" builtinId="0"/>
    <cellStyle name="Normal 2" xfId="1"/>
    <cellStyle name="Normal 3" xfId="4"/>
    <cellStyle name="Normal 4" xfId="7"/>
    <cellStyle name="Normal 5" xfId="9"/>
    <cellStyle name="Normal 6" xfId="12"/>
    <cellStyle name="Normal_custo  serrada servidor" xfId="5"/>
    <cellStyle name="Normal_Plan1_custo  serrada servidor" xfId="6"/>
    <cellStyle name="Porcentagem 2" xfId="2"/>
    <cellStyle name="Separador de milhares 2" xfId="11"/>
    <cellStyle name="Separador de milhares 2 2" xfId="3"/>
  </cellStyles>
  <dxfs count="96">
    <dxf>
      <font>
        <b/>
        <i val="0"/>
        <color rgb="FFFF0000"/>
      </font>
      <fill>
        <patternFill patternType="none">
          <bgColor auto="1"/>
        </patternFill>
      </fill>
    </dxf>
    <dxf>
      <fill>
        <patternFill>
          <bgColor rgb="FFFFFF00"/>
        </patternFill>
      </fill>
    </dxf>
    <dxf>
      <font>
        <b/>
        <i val="0"/>
        <color theme="0"/>
      </font>
      <fill>
        <patternFill>
          <bgColor rgb="FF0070C0"/>
        </patternFill>
      </fill>
    </dxf>
    <dxf>
      <font>
        <b/>
        <i val="0"/>
        <color theme="0"/>
      </font>
      <fill>
        <patternFill>
          <bgColor rgb="FF0070C0"/>
        </patternFill>
      </fill>
    </dxf>
    <dxf>
      <fill>
        <patternFill>
          <bgColor rgb="FFFF0000"/>
        </patternFill>
      </fill>
    </dxf>
    <dxf>
      <font>
        <b/>
        <i val="0"/>
        <color theme="0"/>
      </font>
      <fill>
        <patternFill>
          <bgColor rgb="FF00B0F0"/>
        </patternFill>
      </fill>
    </dxf>
    <dxf>
      <font>
        <b/>
        <i val="0"/>
        <color theme="0"/>
      </font>
      <fill>
        <patternFill>
          <bgColor rgb="FF00B0F0"/>
        </patternFill>
      </fill>
    </dxf>
    <dxf>
      <font>
        <b/>
        <i val="0"/>
        <color theme="0"/>
      </font>
      <fill>
        <patternFill>
          <bgColor rgb="FF00B0F0"/>
        </patternFill>
      </fill>
    </dxf>
    <dxf>
      <font>
        <b/>
        <i val="0"/>
        <color theme="0"/>
      </font>
      <fill>
        <patternFill>
          <bgColor rgb="FF00B0F0"/>
        </patternFill>
      </fill>
    </dxf>
    <dxf>
      <font>
        <b/>
        <i val="0"/>
        <color theme="0"/>
      </font>
      <fill>
        <patternFill>
          <bgColor rgb="FF00B0F0"/>
        </patternFill>
      </fill>
    </dxf>
    <dxf>
      <font>
        <b/>
        <i val="0"/>
        <color theme="0"/>
      </font>
      <fill>
        <patternFill>
          <bgColor rgb="FF00B0F0"/>
        </patternFill>
      </fill>
    </dxf>
    <dxf>
      <font>
        <b/>
        <i val="0"/>
        <color theme="0"/>
      </font>
      <fill>
        <patternFill>
          <bgColor rgb="FF00B0F0"/>
        </patternFill>
      </fill>
    </dxf>
    <dxf>
      <fill>
        <patternFill>
          <bgColor rgb="FFFFFF00"/>
        </patternFill>
      </fill>
    </dxf>
    <dxf>
      <fill>
        <patternFill>
          <bgColor rgb="FF00FF00"/>
        </patternFill>
      </fill>
    </dxf>
    <dxf>
      <fill>
        <patternFill>
          <bgColor rgb="FFFFFF00"/>
        </patternFill>
      </fill>
    </dxf>
    <dxf>
      <fill>
        <patternFill>
          <bgColor theme="2"/>
        </patternFill>
      </fill>
    </dxf>
    <dxf>
      <fill>
        <patternFill>
          <bgColor rgb="FF00FF00"/>
        </patternFill>
      </fill>
    </dxf>
    <dxf>
      <fill>
        <patternFill>
          <bgColor rgb="FFFFFF00"/>
        </patternFill>
      </fill>
    </dxf>
    <dxf>
      <fill>
        <patternFill>
          <bgColor rgb="FFFFFF00"/>
        </patternFill>
      </fill>
    </dxf>
    <dxf>
      <fill>
        <patternFill>
          <bgColor rgb="FFFFFF00"/>
        </patternFill>
      </fill>
      <border>
        <left style="thin">
          <color auto="1"/>
        </left>
        <right style="thin">
          <color auto="1"/>
        </right>
        <top style="thin">
          <color auto="1"/>
        </top>
        <bottom style="thin">
          <color auto="1"/>
        </bottom>
      </border>
    </dxf>
    <dxf>
      <fill>
        <patternFill>
          <bgColor rgb="FF00FF00"/>
        </patternFill>
      </fill>
    </dxf>
    <dxf>
      <fill>
        <patternFill>
          <bgColor rgb="FFFFFF00"/>
        </patternFill>
      </fill>
    </dxf>
    <dxf>
      <fill>
        <patternFill>
          <bgColor rgb="FFFFC000"/>
        </patternFill>
      </fill>
    </dxf>
    <dxf>
      <fill>
        <patternFill>
          <bgColor theme="2"/>
        </patternFill>
      </fill>
    </dxf>
    <dxf>
      <fill>
        <patternFill>
          <bgColor rgb="FFFFFF00"/>
        </patternFill>
      </fill>
    </dxf>
    <dxf>
      <font>
        <b/>
        <i val="0"/>
        <color theme="0"/>
      </font>
      <fill>
        <patternFill>
          <bgColor rgb="FFFF0000"/>
        </patternFill>
      </fill>
    </dxf>
    <dxf>
      <font>
        <b/>
        <i val="0"/>
        <color theme="0"/>
      </font>
      <fill>
        <patternFill>
          <bgColor rgb="FF00B0F0"/>
        </patternFill>
      </fill>
    </dxf>
    <dxf>
      <font>
        <b/>
        <i val="0"/>
        <color theme="0"/>
      </font>
      <fill>
        <patternFill>
          <bgColor rgb="FF00B0F0"/>
        </patternFill>
      </fill>
    </dxf>
    <dxf>
      <font>
        <b/>
        <i val="0"/>
        <color theme="0"/>
      </font>
      <fill>
        <patternFill>
          <bgColor rgb="FFFF0000"/>
        </patternFill>
      </fill>
    </dxf>
    <dxf>
      <fill>
        <patternFill>
          <bgColor rgb="FF00FF00"/>
        </patternFill>
      </fill>
    </dxf>
    <dxf>
      <font>
        <color theme="0"/>
      </font>
      <fill>
        <patternFill>
          <bgColor rgb="FF00B0F0"/>
        </patternFill>
      </fill>
    </dxf>
    <dxf>
      <font>
        <color auto="1"/>
      </font>
      <fill>
        <patternFill>
          <bgColor rgb="FFFFFF00"/>
        </patternFill>
      </fill>
    </dxf>
    <dxf>
      <fill>
        <patternFill>
          <bgColor rgb="FF66FFCC"/>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font>
      <fill>
        <patternFill>
          <bgColor rgb="FFFFFF00"/>
        </patternFill>
      </fill>
    </dxf>
    <dxf>
      <fill>
        <patternFill>
          <bgColor rgb="FFFFFF00"/>
        </patternFill>
      </fill>
    </dxf>
    <dxf>
      <font>
        <b/>
        <i val="0"/>
      </font>
      <fill>
        <patternFill>
          <bgColor rgb="FFFFFF99"/>
        </patternFill>
      </fill>
    </dxf>
    <dxf>
      <font>
        <b/>
        <i val="0"/>
        <color auto="1"/>
      </font>
      <fill>
        <patternFill>
          <bgColor rgb="FFFFFF99"/>
        </patternFill>
      </fill>
    </dxf>
    <dxf>
      <font>
        <b/>
        <i val="0"/>
        <color theme="0"/>
      </font>
      <fill>
        <patternFill>
          <bgColor rgb="FF0070C0"/>
        </patternFill>
      </fill>
    </dxf>
    <dxf>
      <fill>
        <patternFill>
          <bgColor rgb="FF66FF99"/>
        </patternFill>
      </fill>
    </dxf>
    <dxf>
      <fill>
        <patternFill>
          <bgColor rgb="FFFFFF00"/>
        </patternFill>
      </fill>
    </dxf>
    <dxf>
      <fill>
        <patternFill>
          <bgColor rgb="FFFFFF99"/>
        </patternFill>
      </fill>
    </dxf>
    <dxf>
      <fill>
        <patternFill>
          <bgColor rgb="FFFF0000"/>
        </patternFill>
      </fill>
    </dxf>
    <dxf>
      <fill>
        <patternFill>
          <bgColor rgb="FFFFFF99"/>
        </patternFill>
      </fill>
    </dxf>
    <dxf>
      <fill>
        <patternFill>
          <bgColor rgb="FFFFFF00"/>
        </patternFill>
      </fill>
    </dxf>
    <dxf>
      <fill>
        <patternFill>
          <bgColor rgb="FFFFFF00"/>
        </patternFill>
      </fill>
    </dxf>
    <dxf>
      <font>
        <b/>
        <i val="0"/>
      </font>
      <fill>
        <patternFill>
          <bgColor rgb="FFFFFF00"/>
        </patternFill>
      </fill>
    </dxf>
    <dxf>
      <font>
        <b/>
        <i val="0"/>
        <color theme="0"/>
      </font>
      <fill>
        <patternFill>
          <bgColor rgb="FF0070C0"/>
        </patternFill>
      </fill>
    </dxf>
    <dxf>
      <font>
        <b/>
        <i val="0"/>
        <color theme="0"/>
      </font>
      <fill>
        <patternFill>
          <bgColor rgb="FF0070C0"/>
        </patternFill>
      </fill>
    </dxf>
    <dxf>
      <font>
        <b/>
        <i val="0"/>
        <color theme="0"/>
      </font>
      <fill>
        <patternFill>
          <bgColor rgb="FF0070C0"/>
        </patternFill>
      </fill>
    </dxf>
    <dxf>
      <font>
        <b/>
        <i val="0"/>
        <color auto="1"/>
      </font>
      <fill>
        <patternFill>
          <bgColor rgb="FFFFFF00"/>
        </patternFill>
      </fill>
    </dxf>
    <dxf>
      <font>
        <b/>
        <i val="0"/>
        <color theme="0"/>
      </font>
      <fill>
        <patternFill>
          <bgColor rgb="FF0070C0"/>
        </patternFill>
      </fill>
    </dxf>
    <dxf>
      <font>
        <b/>
        <i val="0"/>
        <color theme="0"/>
      </font>
      <fill>
        <patternFill>
          <bgColor rgb="FF0070C0"/>
        </patternFill>
      </fill>
    </dxf>
    <dxf>
      <font>
        <b/>
        <i val="0"/>
        <color theme="0"/>
      </font>
      <fill>
        <patternFill>
          <bgColor rgb="FF0070C0"/>
        </patternFill>
      </fill>
    </dxf>
    <dxf>
      <font>
        <b/>
        <i val="0"/>
        <color auto="1"/>
      </font>
      <fill>
        <patternFill>
          <bgColor rgb="FFFFFF00"/>
        </patternFill>
      </fill>
    </dxf>
    <dxf>
      <font>
        <b/>
        <i val="0"/>
        <color theme="0"/>
      </font>
      <fill>
        <patternFill>
          <bgColor rgb="FF0070C0"/>
        </patternFill>
      </fill>
    </dxf>
    <dxf>
      <font>
        <b/>
        <i val="0"/>
        <color auto="1"/>
      </font>
      <fill>
        <patternFill>
          <bgColor rgb="FFFFFF00"/>
        </patternFill>
      </fill>
    </dxf>
    <dxf>
      <font>
        <b/>
        <i val="0"/>
        <color theme="0"/>
      </font>
      <fill>
        <patternFill>
          <bgColor rgb="FF0070C0"/>
        </patternFill>
      </fill>
    </dxf>
    <dxf>
      <fill>
        <patternFill>
          <bgColor rgb="FFFFFF00"/>
        </patternFill>
      </fill>
    </dxf>
    <dxf>
      <font>
        <b/>
        <i val="0"/>
        <color auto="1"/>
      </font>
      <fill>
        <patternFill>
          <bgColor rgb="FFFFFF99"/>
        </patternFill>
      </fill>
    </dxf>
    <dxf>
      <font>
        <b/>
        <i val="0"/>
      </font>
      <fill>
        <patternFill>
          <bgColor rgb="FF00FF99"/>
        </patternFill>
      </fill>
    </dxf>
    <dxf>
      <font>
        <color auto="1"/>
      </font>
      <fill>
        <patternFill>
          <bgColor rgb="FFFFFF00"/>
        </patternFill>
      </fill>
    </dxf>
    <dxf>
      <fill>
        <patternFill>
          <bgColor theme="9" tint="0.39994506668294322"/>
        </patternFill>
      </fill>
    </dxf>
    <dxf>
      <fill>
        <patternFill>
          <bgColor rgb="FFFFFF00"/>
        </patternFill>
      </fill>
    </dxf>
    <dxf>
      <font>
        <b/>
        <i val="0"/>
        <color theme="0"/>
      </font>
      <fill>
        <patternFill>
          <bgColor theme="8"/>
        </patternFill>
      </fill>
    </dxf>
    <dxf>
      <font>
        <b/>
        <i val="0"/>
        <strike val="0"/>
        <color theme="0"/>
      </font>
      <fill>
        <patternFill>
          <bgColor rgb="FF0070C0"/>
        </patternFill>
      </fill>
    </dxf>
    <dxf>
      <font>
        <b/>
        <i val="0"/>
        <color theme="0"/>
      </font>
      <fill>
        <patternFill patternType="solid">
          <bgColor rgb="FF0070C0"/>
        </patternFill>
      </fill>
    </dxf>
    <dxf>
      <font>
        <b/>
        <i val="0"/>
        <color theme="0"/>
      </font>
      <fill>
        <patternFill>
          <bgColor rgb="FF0070C0"/>
        </patternFill>
      </fill>
    </dxf>
    <dxf>
      <font>
        <b/>
        <i val="0"/>
      </font>
      <fill>
        <patternFill>
          <bgColor rgb="FFFFFF00"/>
        </patternFill>
      </fill>
    </dxf>
    <dxf>
      <font>
        <b/>
        <i val="0"/>
        <color theme="0"/>
      </font>
      <fill>
        <patternFill>
          <bgColor rgb="FF0070C0"/>
        </patternFill>
      </fill>
    </dxf>
    <dxf>
      <font>
        <b/>
        <i val="0"/>
      </font>
      <fill>
        <patternFill>
          <bgColor rgb="FF00FF00"/>
        </patternFill>
      </fill>
    </dxf>
    <dxf>
      <font>
        <b/>
        <i val="0"/>
        <color auto="1"/>
      </font>
      <fill>
        <patternFill>
          <bgColor rgb="FFFFFF00"/>
        </patternFill>
      </fill>
    </dxf>
    <dxf>
      <fill>
        <patternFill>
          <bgColor rgb="FFFFFF00"/>
        </patternFill>
      </fill>
    </dxf>
    <dxf>
      <font>
        <b/>
        <i val="0"/>
        <color auto="1"/>
      </font>
      <fill>
        <patternFill>
          <bgColor rgb="FFFFFF00"/>
        </patternFill>
      </fill>
    </dxf>
    <dxf>
      <font>
        <color auto="1"/>
      </font>
      <fill>
        <patternFill>
          <bgColor rgb="FFFFFF00"/>
        </patternFill>
      </fill>
    </dxf>
    <dxf>
      <fill>
        <patternFill>
          <bgColor theme="9" tint="0.39994506668294322"/>
        </patternFill>
      </fill>
    </dxf>
    <dxf>
      <fill>
        <patternFill>
          <bgColor rgb="FFFFFF00"/>
        </patternFill>
      </fill>
    </dxf>
    <dxf>
      <font>
        <b/>
        <i val="0"/>
        <color theme="0"/>
      </font>
      <fill>
        <patternFill>
          <bgColor theme="8"/>
        </patternFill>
      </fill>
    </dxf>
    <dxf>
      <font>
        <b/>
        <i val="0"/>
        <strike val="0"/>
        <color theme="0"/>
      </font>
      <fill>
        <patternFill>
          <bgColor rgb="FF0070C0"/>
        </patternFill>
      </fill>
    </dxf>
    <dxf>
      <font>
        <b/>
        <i val="0"/>
        <color theme="0"/>
      </font>
      <fill>
        <patternFill patternType="solid">
          <bgColor rgb="FF0070C0"/>
        </patternFill>
      </fill>
    </dxf>
    <dxf>
      <font>
        <b/>
        <i val="0"/>
        <color theme="0"/>
      </font>
      <fill>
        <patternFill>
          <bgColor rgb="FF0070C0"/>
        </patternFill>
      </fill>
    </dxf>
    <dxf>
      <font>
        <b/>
        <i val="0"/>
      </font>
      <fill>
        <patternFill>
          <bgColor rgb="FFFFFF00"/>
        </patternFill>
      </fill>
    </dxf>
    <dxf>
      <font>
        <b/>
        <i val="0"/>
        <color theme="0"/>
      </font>
      <fill>
        <patternFill>
          <bgColor rgb="FF0070C0"/>
        </patternFill>
      </fill>
    </dxf>
    <dxf>
      <font>
        <b/>
        <i val="0"/>
      </font>
      <fill>
        <patternFill>
          <bgColor rgb="FF00FF00"/>
        </patternFill>
      </fill>
    </dxf>
    <dxf>
      <font>
        <b/>
        <i val="0"/>
        <color auto="1"/>
      </font>
      <fill>
        <patternFill>
          <bgColor rgb="FFFFFF00"/>
        </patternFill>
      </fill>
    </dxf>
    <dxf>
      <fill>
        <patternFill>
          <bgColor rgb="FFFFFF00"/>
        </patternFill>
      </fill>
    </dxf>
    <dxf>
      <font>
        <b/>
        <i val="0"/>
        <color auto="1"/>
      </font>
      <fill>
        <patternFill>
          <bgColor rgb="FFFFFF00"/>
        </patternFill>
      </fill>
    </dxf>
    <dxf>
      <font>
        <color auto="1"/>
      </font>
      <fill>
        <patternFill>
          <bgColor rgb="FFFFFF00"/>
        </patternFill>
      </fill>
    </dxf>
    <dxf>
      <fill>
        <patternFill>
          <bgColor theme="9" tint="0.39994506668294322"/>
        </patternFill>
      </fill>
    </dxf>
    <dxf>
      <fill>
        <patternFill>
          <bgColor rgb="FFFFFF00"/>
        </patternFill>
      </fill>
    </dxf>
  </dxfs>
  <tableStyles count="0" defaultTableStyle="TableStyleMedium9" defaultPivotStyle="PivotStyleLight16"/>
  <colors>
    <mruColors>
      <color rgb="FF66FFCC"/>
      <color rgb="FF66FF99"/>
      <color rgb="FFCCFFFF"/>
      <color rgb="FF00FF00"/>
      <color rgb="FFFFFF99"/>
      <color rgb="FFFFFF00"/>
      <color rgb="FFFFFF66"/>
      <color rgb="FFF3F907"/>
      <color rgb="FF0070C0"/>
      <color rgb="FFFFFFCC"/>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lang val="pt-BR"/>
  <c:style val="7"/>
  <c:chart>
    <c:title>
      <c:tx>
        <c:rich>
          <a:bodyPr/>
          <a:lstStyle/>
          <a:p>
            <a:pPr>
              <a:defRPr i="0" u="sng">
                <a:solidFill>
                  <a:schemeClr val="tx1">
                    <a:lumMod val="65000"/>
                    <a:lumOff val="35000"/>
                  </a:schemeClr>
                </a:solidFill>
              </a:defRPr>
            </a:pPr>
            <a:r>
              <a:rPr lang="en-US" i="1" u="none">
                <a:solidFill>
                  <a:schemeClr val="tx1">
                    <a:lumMod val="65000"/>
                    <a:lumOff val="35000"/>
                  </a:schemeClr>
                </a:solidFill>
              </a:rPr>
              <a:t>Gráfico</a:t>
            </a:r>
            <a:r>
              <a:rPr lang="en-US" i="1" u="none" baseline="0">
                <a:solidFill>
                  <a:schemeClr val="tx1">
                    <a:lumMod val="65000"/>
                    <a:lumOff val="35000"/>
                  </a:schemeClr>
                </a:solidFill>
              </a:rPr>
              <a:t> das p</a:t>
            </a:r>
            <a:r>
              <a:rPr lang="en-US" i="1" u="none">
                <a:solidFill>
                  <a:schemeClr val="tx1">
                    <a:lumMod val="65000"/>
                    <a:lumOff val="35000"/>
                  </a:schemeClr>
                </a:solidFill>
              </a:rPr>
              <a:t>articipações no preço de venda </a:t>
            </a:r>
          </a:p>
        </c:rich>
      </c:tx>
      <c:layout>
        <c:manualLayout>
          <c:xMode val="edge"/>
          <c:yMode val="edge"/>
          <c:x val="1.5850725533719363E-2"/>
          <c:y val="0.11948404616429056"/>
        </c:manualLayout>
      </c:layout>
      <c:overlay val="1"/>
    </c:title>
    <c:plotArea>
      <c:layout>
        <c:manualLayout>
          <c:layoutTarget val="inner"/>
          <c:xMode val="edge"/>
          <c:yMode val="edge"/>
          <c:x val="1.2990848565575979E-2"/>
          <c:y val="0.19908316961362138"/>
          <c:w val="0.97401830286884805"/>
          <c:h val="0.56300137482814661"/>
        </c:manualLayout>
      </c:layout>
      <c:barChart>
        <c:barDir val="col"/>
        <c:grouping val="clustered"/>
        <c:ser>
          <c:idx val="0"/>
          <c:order val="0"/>
          <c:spPr>
            <a:gradFill>
              <a:gsLst>
                <a:gs pos="0">
                  <a:srgbClr val="4F81BD">
                    <a:tint val="66000"/>
                    <a:satMod val="160000"/>
                  </a:srgbClr>
                </a:gs>
                <a:gs pos="50000">
                  <a:srgbClr val="4F81BD">
                    <a:tint val="44500"/>
                    <a:satMod val="160000"/>
                  </a:srgbClr>
                </a:gs>
                <a:gs pos="100000">
                  <a:srgbClr val="4F81BD">
                    <a:tint val="23500"/>
                    <a:satMod val="160000"/>
                  </a:srgbClr>
                </a:gs>
              </a:gsLst>
              <a:lin ang="7800000" scaled="0"/>
            </a:gradFill>
            <a:ln cmpd="dbl"/>
            <a:effectLst>
              <a:outerShdw blurRad="50800" dist="38100" dir="2700000" algn="tl" rotWithShape="0">
                <a:schemeClr val="bg2">
                  <a:alpha val="40000"/>
                </a:schemeClr>
              </a:outerShdw>
            </a:effectLst>
            <a:scene3d>
              <a:camera prst="orthographicFront"/>
              <a:lightRig rig="threePt" dir="t"/>
            </a:scene3d>
            <a:sp3d>
              <a:bevelT/>
              <a:bevelB/>
            </a:sp3d>
          </c:spPr>
          <c:dLbls>
            <c:txPr>
              <a:bodyPr/>
              <a:lstStyle/>
              <a:p>
                <a:pPr>
                  <a:defRPr b="1"/>
                </a:pPr>
                <a:endParaRPr lang="pt-BR"/>
              </a:p>
            </c:txPr>
            <c:showVal val="1"/>
          </c:dLbls>
          <c:cat>
            <c:strRef>
              <c:f>'Mercado interno'!$B$31:$M$31</c:f>
              <c:strCache>
                <c:ptCount val="12"/>
                <c:pt idx="0">
                  <c:v>Irpj</c:v>
                </c:pt>
                <c:pt idx="1">
                  <c:v>Cssl</c:v>
                </c:pt>
                <c:pt idx="2">
                  <c:v>Cofins</c:v>
                </c:pt>
                <c:pt idx="3">
                  <c:v>Pis / Pasep</c:v>
                </c:pt>
                <c:pt idx="4">
                  <c:v>Cprb ou CPP</c:v>
                </c:pt>
                <c:pt idx="5">
                  <c:v>Icms</c:v>
                </c:pt>
                <c:pt idx="6">
                  <c:v>Adicional de 10% sobre o COMPETE ES</c:v>
                </c:pt>
                <c:pt idx="7">
                  <c:v>IPI</c:v>
                </c:pt>
                <c:pt idx="8">
                  <c:v>Provisão para prejuízo nas vendas</c:v>
                </c:pt>
                <c:pt idx="9">
                  <c:v>Comissão sobre a venda</c:v>
                </c:pt>
                <c:pt idx="10">
                  <c:v>Margem de contribuição</c:v>
                </c:pt>
                <c:pt idx="11">
                  <c:v>Custo direto do material industrializado</c:v>
                </c:pt>
              </c:strCache>
            </c:strRef>
          </c:cat>
          <c:val>
            <c:numRef>
              <c:f>'Mercado interno'!$B$32:$M$32</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Val val="1"/>
        </c:dLbls>
        <c:gapWidth val="75"/>
        <c:axId val="145168640"/>
        <c:axId val="145186816"/>
      </c:barChart>
      <c:catAx>
        <c:axId val="145168640"/>
        <c:scaling>
          <c:orientation val="minMax"/>
        </c:scaling>
        <c:axPos val="b"/>
        <c:numFmt formatCode="General" sourceLinked="1"/>
        <c:majorTickMark val="none"/>
        <c:tickLblPos val="nextTo"/>
        <c:txPr>
          <a:bodyPr/>
          <a:lstStyle/>
          <a:p>
            <a:pPr>
              <a:defRPr b="1">
                <a:solidFill>
                  <a:sysClr val="windowText" lastClr="000000"/>
                </a:solidFill>
              </a:defRPr>
            </a:pPr>
            <a:endParaRPr lang="pt-BR"/>
          </a:p>
        </c:txPr>
        <c:crossAx val="145186816"/>
        <c:crosses val="autoZero"/>
        <c:auto val="1"/>
        <c:lblAlgn val="ctr"/>
        <c:lblOffset val="100"/>
      </c:catAx>
      <c:valAx>
        <c:axId val="145186816"/>
        <c:scaling>
          <c:orientation val="minMax"/>
        </c:scaling>
        <c:delete val="1"/>
        <c:axPos val="l"/>
        <c:numFmt formatCode="0.00%" sourceLinked="1"/>
        <c:majorTickMark val="none"/>
        <c:tickLblPos val="nextTo"/>
        <c:crossAx val="145168640"/>
        <c:crosses val="autoZero"/>
        <c:crossBetween val="between"/>
      </c:valAx>
      <c:spPr>
        <a:solidFill>
          <a:schemeClr val="accent5">
            <a:lumMod val="40000"/>
            <a:lumOff val="60000"/>
          </a:schemeClr>
        </a:solidFill>
      </c:spPr>
    </c:plotArea>
    <c:plotVisOnly val="1"/>
  </c:chart>
  <c:spPr>
    <a:solidFill>
      <a:schemeClr val="bg1">
        <a:lumMod val="95000"/>
      </a:schemeClr>
    </a:solidFill>
  </c:spPr>
  <c:printSettings>
    <c:headerFooter/>
    <c:pageMargins b="0.78740157499999996" l="0.511811024" r="0.511811024" t="0.78740157499999996" header="0.3149606200000129" footer="0.3149606200000129"/>
    <c:pageSetup paperSize="9" orientation="landscape"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c:lang val="pt-BR"/>
  <c:style val="7"/>
  <c:chart>
    <c:title>
      <c:tx>
        <c:rich>
          <a:bodyPr/>
          <a:lstStyle/>
          <a:p>
            <a:pPr>
              <a:defRPr i="0" u="sng">
                <a:solidFill>
                  <a:schemeClr val="tx1">
                    <a:lumMod val="65000"/>
                    <a:lumOff val="35000"/>
                  </a:schemeClr>
                </a:solidFill>
              </a:defRPr>
            </a:pPr>
            <a:r>
              <a:rPr lang="en-US" i="1" u="none">
                <a:solidFill>
                  <a:schemeClr val="tx1">
                    <a:lumMod val="65000"/>
                    <a:lumOff val="35000"/>
                  </a:schemeClr>
                </a:solidFill>
              </a:rPr>
              <a:t>Gráfico</a:t>
            </a:r>
            <a:r>
              <a:rPr lang="en-US" i="1" u="none" baseline="0">
                <a:solidFill>
                  <a:schemeClr val="tx1">
                    <a:lumMod val="65000"/>
                    <a:lumOff val="35000"/>
                  </a:schemeClr>
                </a:solidFill>
              </a:rPr>
              <a:t> d</a:t>
            </a:r>
            <a:r>
              <a:rPr lang="en-US" i="1" u="none">
                <a:solidFill>
                  <a:schemeClr val="tx1">
                    <a:lumMod val="65000"/>
                    <a:lumOff val="35000"/>
                  </a:schemeClr>
                </a:solidFill>
              </a:rPr>
              <a:t>o preço de venda </a:t>
            </a:r>
          </a:p>
        </c:rich>
      </c:tx>
      <c:layout>
        <c:manualLayout>
          <c:xMode val="edge"/>
          <c:yMode val="edge"/>
          <c:x val="1.4737773804985563E-2"/>
          <c:y val="0.12167702721370356"/>
        </c:manualLayout>
      </c:layout>
      <c:overlay val="1"/>
    </c:title>
    <c:plotArea>
      <c:layout>
        <c:manualLayout>
          <c:layoutTarget val="inner"/>
          <c:xMode val="edge"/>
          <c:yMode val="edge"/>
          <c:x val="1.2990848565575979E-2"/>
          <c:y val="0.19908316961362138"/>
          <c:w val="0.97736091265230074"/>
          <c:h val="0.56512249417846661"/>
        </c:manualLayout>
      </c:layout>
      <c:barChart>
        <c:barDir val="col"/>
        <c:grouping val="clustered"/>
        <c:ser>
          <c:idx val="0"/>
          <c:order val="0"/>
          <c:spPr>
            <a:gradFill>
              <a:gsLst>
                <a:gs pos="0">
                  <a:srgbClr val="4F81BD">
                    <a:tint val="66000"/>
                    <a:satMod val="160000"/>
                  </a:srgbClr>
                </a:gs>
                <a:gs pos="50000">
                  <a:srgbClr val="4F81BD">
                    <a:tint val="44500"/>
                    <a:satMod val="160000"/>
                  </a:srgbClr>
                </a:gs>
                <a:gs pos="100000">
                  <a:srgbClr val="4F81BD">
                    <a:tint val="23500"/>
                    <a:satMod val="160000"/>
                  </a:srgbClr>
                </a:gs>
              </a:gsLst>
              <a:lin ang="7800000" scaled="0"/>
            </a:gradFill>
            <a:ln cmpd="dbl"/>
            <a:effectLst>
              <a:outerShdw blurRad="50800" dist="38100" dir="2700000" algn="tl" rotWithShape="0">
                <a:schemeClr val="bg2">
                  <a:alpha val="40000"/>
                </a:schemeClr>
              </a:outerShdw>
            </a:effectLst>
            <a:scene3d>
              <a:camera prst="orthographicFront"/>
              <a:lightRig rig="threePt" dir="t"/>
            </a:scene3d>
            <a:sp3d>
              <a:bevelT/>
              <a:bevelB/>
            </a:sp3d>
          </c:spPr>
          <c:dLbls>
            <c:txPr>
              <a:bodyPr/>
              <a:lstStyle/>
              <a:p>
                <a:pPr>
                  <a:defRPr b="1"/>
                </a:pPr>
                <a:endParaRPr lang="pt-BR"/>
              </a:p>
            </c:txPr>
            <c:showVal val="1"/>
          </c:dLbls>
          <c:cat>
            <c:strRef>
              <c:f>'Mercado interno'!$B$70:$M$70</c:f>
              <c:strCache>
                <c:ptCount val="12"/>
                <c:pt idx="0">
                  <c:v>Irpj</c:v>
                </c:pt>
                <c:pt idx="1">
                  <c:v>Cssl</c:v>
                </c:pt>
                <c:pt idx="2">
                  <c:v>Cofins</c:v>
                </c:pt>
                <c:pt idx="3">
                  <c:v>Pis / Pasep</c:v>
                </c:pt>
                <c:pt idx="4">
                  <c:v>Cprb ou CPP</c:v>
                </c:pt>
                <c:pt idx="5">
                  <c:v>Icms</c:v>
                </c:pt>
                <c:pt idx="6">
                  <c:v>Adicional de 10% sobre o COMPETE ES</c:v>
                </c:pt>
                <c:pt idx="7">
                  <c:v>IPI</c:v>
                </c:pt>
                <c:pt idx="8">
                  <c:v>Provisão para prejuízo nas vendas</c:v>
                </c:pt>
                <c:pt idx="9">
                  <c:v>Comissão sobre a venda</c:v>
                </c:pt>
                <c:pt idx="10">
                  <c:v>Margem de contribuição</c:v>
                </c:pt>
                <c:pt idx="11">
                  <c:v>Custo direto do material industrializado</c:v>
                </c:pt>
              </c:strCache>
            </c:strRef>
          </c:cat>
          <c:val>
            <c:numRef>
              <c:f>'Mercado interno'!$B$71:$M$71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Val val="1"/>
        </c:dLbls>
        <c:gapWidth val="75"/>
        <c:axId val="145206656"/>
        <c:axId val="145212544"/>
      </c:barChart>
      <c:catAx>
        <c:axId val="145206656"/>
        <c:scaling>
          <c:orientation val="minMax"/>
        </c:scaling>
        <c:axPos val="b"/>
        <c:numFmt formatCode="General" sourceLinked="1"/>
        <c:majorTickMark val="none"/>
        <c:tickLblPos val="nextTo"/>
        <c:txPr>
          <a:bodyPr/>
          <a:lstStyle/>
          <a:p>
            <a:pPr>
              <a:defRPr b="1">
                <a:solidFill>
                  <a:sysClr val="windowText" lastClr="000000"/>
                </a:solidFill>
              </a:defRPr>
            </a:pPr>
            <a:endParaRPr lang="pt-BR"/>
          </a:p>
        </c:txPr>
        <c:crossAx val="145212544"/>
        <c:crosses val="autoZero"/>
        <c:auto val="1"/>
        <c:lblAlgn val="ctr"/>
        <c:lblOffset val="100"/>
      </c:catAx>
      <c:valAx>
        <c:axId val="145212544"/>
        <c:scaling>
          <c:orientation val="minMax"/>
        </c:scaling>
        <c:delete val="1"/>
        <c:axPos val="l"/>
        <c:numFmt formatCode="#,##0.00" sourceLinked="1"/>
        <c:majorTickMark val="none"/>
        <c:tickLblPos val="nextTo"/>
        <c:crossAx val="145206656"/>
        <c:crosses val="autoZero"/>
        <c:crossBetween val="between"/>
      </c:valAx>
      <c:spPr>
        <a:solidFill>
          <a:schemeClr val="accent5">
            <a:lumMod val="40000"/>
            <a:lumOff val="60000"/>
          </a:schemeClr>
        </a:solidFill>
      </c:spPr>
    </c:plotArea>
    <c:plotVisOnly val="1"/>
  </c:chart>
  <c:spPr>
    <a:solidFill>
      <a:schemeClr val="bg1">
        <a:lumMod val="95000"/>
      </a:schemeClr>
    </a:solidFill>
  </c:spPr>
  <c:printSettings>
    <c:headerFooter/>
    <c:pageMargins b="0.78740157499999996" l="0.511811024" r="0.511811024" t="0.78740157499999996" header="0.31496062000001301" footer="0.31496062000001301"/>
    <c:pageSetup paperSize="9" orientation="landscape"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c:lang val="pt-BR"/>
  <c:style val="7"/>
  <c:chart>
    <c:title>
      <c:tx>
        <c:rich>
          <a:bodyPr/>
          <a:lstStyle/>
          <a:p>
            <a:pPr>
              <a:defRPr i="0" u="sng">
                <a:solidFill>
                  <a:schemeClr val="tx1">
                    <a:lumMod val="65000"/>
                    <a:lumOff val="35000"/>
                  </a:schemeClr>
                </a:solidFill>
              </a:defRPr>
            </a:pPr>
            <a:r>
              <a:rPr lang="en-US" i="1" u="none">
                <a:solidFill>
                  <a:schemeClr val="tx1">
                    <a:lumMod val="65000"/>
                    <a:lumOff val="35000"/>
                  </a:schemeClr>
                </a:solidFill>
              </a:rPr>
              <a:t>Gráfico</a:t>
            </a:r>
            <a:r>
              <a:rPr lang="en-US" i="1" u="none" baseline="0">
                <a:solidFill>
                  <a:schemeClr val="tx1">
                    <a:lumMod val="65000"/>
                    <a:lumOff val="35000"/>
                  </a:schemeClr>
                </a:solidFill>
              </a:rPr>
              <a:t> d</a:t>
            </a:r>
            <a:r>
              <a:rPr lang="en-US" i="1" u="none">
                <a:solidFill>
                  <a:schemeClr val="tx1">
                    <a:lumMod val="65000"/>
                    <a:lumOff val="35000"/>
                  </a:schemeClr>
                </a:solidFill>
              </a:rPr>
              <a:t>o preço de venda </a:t>
            </a:r>
          </a:p>
        </c:rich>
      </c:tx>
      <c:layout>
        <c:manualLayout>
          <c:xMode val="edge"/>
          <c:yMode val="edge"/>
          <c:x val="1.5850683409219645E-2"/>
          <c:y val="0.11948400067012922"/>
        </c:manualLayout>
      </c:layout>
      <c:overlay val="1"/>
    </c:title>
    <c:plotArea>
      <c:layout>
        <c:manualLayout>
          <c:layoutTarget val="inner"/>
          <c:xMode val="edge"/>
          <c:yMode val="edge"/>
          <c:x val="1.2990848565575979E-2"/>
          <c:y val="0.19908316961362138"/>
          <c:w val="0.97401830286884805"/>
          <c:h val="0.65189033099743265"/>
        </c:manualLayout>
      </c:layout>
      <c:barChart>
        <c:barDir val="col"/>
        <c:grouping val="clustered"/>
        <c:ser>
          <c:idx val="0"/>
          <c:order val="0"/>
          <c:spPr>
            <a:gradFill>
              <a:gsLst>
                <a:gs pos="0">
                  <a:srgbClr val="4F81BD">
                    <a:tint val="66000"/>
                    <a:satMod val="160000"/>
                  </a:srgbClr>
                </a:gs>
                <a:gs pos="50000">
                  <a:srgbClr val="4F81BD">
                    <a:tint val="44500"/>
                    <a:satMod val="160000"/>
                  </a:srgbClr>
                </a:gs>
                <a:gs pos="100000">
                  <a:srgbClr val="4F81BD">
                    <a:tint val="23500"/>
                    <a:satMod val="160000"/>
                  </a:srgbClr>
                </a:gs>
              </a:gsLst>
              <a:lin ang="7800000" scaled="0"/>
            </a:gradFill>
            <a:ln cmpd="dbl"/>
            <a:effectLst>
              <a:outerShdw blurRad="50800" dist="38100" dir="2700000" algn="tl" rotWithShape="0">
                <a:schemeClr val="bg2">
                  <a:alpha val="40000"/>
                </a:schemeClr>
              </a:outerShdw>
            </a:effectLst>
            <a:scene3d>
              <a:camera prst="orthographicFront"/>
              <a:lightRig rig="threePt" dir="t"/>
            </a:scene3d>
            <a:sp3d>
              <a:bevelT/>
              <a:bevelB/>
            </a:sp3d>
          </c:spPr>
          <c:dLbls>
            <c:txPr>
              <a:bodyPr/>
              <a:lstStyle/>
              <a:p>
                <a:pPr>
                  <a:defRPr b="1"/>
                </a:pPr>
                <a:endParaRPr lang="pt-BR"/>
              </a:p>
            </c:txPr>
            <c:showVal val="1"/>
          </c:dLbls>
          <c:cat>
            <c:strRef>
              <c:f>Exportação!$B$35:$H$35</c:f>
              <c:strCache>
                <c:ptCount val="7"/>
                <c:pt idx="0">
                  <c:v>Irpj</c:v>
                </c:pt>
                <c:pt idx="1">
                  <c:v>Adicional do imposto de renda</c:v>
                </c:pt>
                <c:pt idx="2">
                  <c:v>Cssl</c:v>
                </c:pt>
                <c:pt idx="3">
                  <c:v>Provisão para prejuízo nas vendas</c:v>
                </c:pt>
                <c:pt idx="4">
                  <c:v>Comissão sobre a venda</c:v>
                </c:pt>
                <c:pt idx="5">
                  <c:v>Margem de contribuição</c:v>
                </c:pt>
                <c:pt idx="6">
                  <c:v>Custo direto do material industrializado</c:v>
                </c:pt>
              </c:strCache>
            </c:strRef>
          </c:cat>
          <c:val>
            <c:numRef>
              <c:f>Exportação!$B$36:$H$36</c:f>
              <c:numCache>
                <c:formatCode>"R$"\ #,##0.00</c:formatCode>
                <c:ptCount val="7"/>
                <c:pt idx="0">
                  <c:v>0</c:v>
                </c:pt>
                <c:pt idx="1">
                  <c:v>0</c:v>
                </c:pt>
                <c:pt idx="2">
                  <c:v>0</c:v>
                </c:pt>
                <c:pt idx="3">
                  <c:v>0</c:v>
                </c:pt>
                <c:pt idx="4">
                  <c:v>0</c:v>
                </c:pt>
                <c:pt idx="5">
                  <c:v>0</c:v>
                </c:pt>
                <c:pt idx="6">
                  <c:v>0</c:v>
                </c:pt>
              </c:numCache>
            </c:numRef>
          </c:val>
        </c:ser>
        <c:dLbls>
          <c:showVal val="1"/>
        </c:dLbls>
        <c:gapWidth val="75"/>
        <c:axId val="146019456"/>
        <c:axId val="146020992"/>
      </c:barChart>
      <c:catAx>
        <c:axId val="146019456"/>
        <c:scaling>
          <c:orientation val="minMax"/>
        </c:scaling>
        <c:axPos val="b"/>
        <c:numFmt formatCode="General" sourceLinked="1"/>
        <c:majorTickMark val="none"/>
        <c:tickLblPos val="nextTo"/>
        <c:txPr>
          <a:bodyPr/>
          <a:lstStyle/>
          <a:p>
            <a:pPr>
              <a:defRPr b="1">
                <a:solidFill>
                  <a:sysClr val="windowText" lastClr="000000"/>
                </a:solidFill>
              </a:defRPr>
            </a:pPr>
            <a:endParaRPr lang="pt-BR"/>
          </a:p>
        </c:txPr>
        <c:crossAx val="146020992"/>
        <c:crosses val="autoZero"/>
        <c:auto val="1"/>
        <c:lblAlgn val="ctr"/>
        <c:lblOffset val="100"/>
      </c:catAx>
      <c:valAx>
        <c:axId val="146020992"/>
        <c:scaling>
          <c:orientation val="minMax"/>
        </c:scaling>
        <c:delete val="1"/>
        <c:axPos val="l"/>
        <c:numFmt formatCode="&quot;R$&quot;\ #,##0.00" sourceLinked="1"/>
        <c:majorTickMark val="none"/>
        <c:tickLblPos val="nextTo"/>
        <c:crossAx val="146019456"/>
        <c:crosses val="autoZero"/>
        <c:crossBetween val="between"/>
      </c:valAx>
      <c:spPr>
        <a:solidFill>
          <a:schemeClr val="accent5">
            <a:lumMod val="40000"/>
            <a:lumOff val="60000"/>
          </a:schemeClr>
        </a:solidFill>
      </c:spPr>
    </c:plotArea>
    <c:plotVisOnly val="1"/>
  </c:chart>
  <c:spPr>
    <a:solidFill>
      <a:schemeClr val="bg1">
        <a:lumMod val="95000"/>
      </a:schemeClr>
    </a:solidFill>
  </c:spPr>
  <c:printSettings>
    <c:headerFooter/>
    <c:pageMargins b="0.78740157499999996" l="0.511811024" r="0.511811024" t="0.78740157499999996" header="0.31496062000001301" footer="0.31496062000001301"/>
    <c:pageSetup paperSize="9" orientation="landscape"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c:lang val="pt-BR"/>
  <c:style val="7"/>
  <c:chart>
    <c:title>
      <c:tx>
        <c:rich>
          <a:bodyPr/>
          <a:lstStyle/>
          <a:p>
            <a:pPr>
              <a:defRPr i="0" u="sng">
                <a:solidFill>
                  <a:schemeClr val="tx1">
                    <a:lumMod val="65000"/>
                    <a:lumOff val="35000"/>
                  </a:schemeClr>
                </a:solidFill>
              </a:defRPr>
            </a:pPr>
            <a:r>
              <a:rPr lang="en-US" i="1" u="none">
                <a:solidFill>
                  <a:schemeClr val="tx1">
                    <a:lumMod val="65000"/>
                    <a:lumOff val="35000"/>
                  </a:schemeClr>
                </a:solidFill>
              </a:rPr>
              <a:t>Gráfico</a:t>
            </a:r>
            <a:r>
              <a:rPr lang="en-US" i="1" u="none" baseline="0">
                <a:solidFill>
                  <a:schemeClr val="tx1">
                    <a:lumMod val="65000"/>
                    <a:lumOff val="35000"/>
                  </a:schemeClr>
                </a:solidFill>
              </a:rPr>
              <a:t> das p</a:t>
            </a:r>
            <a:r>
              <a:rPr lang="en-US" i="1" u="none">
                <a:solidFill>
                  <a:schemeClr val="tx1">
                    <a:lumMod val="65000"/>
                    <a:lumOff val="35000"/>
                  </a:schemeClr>
                </a:solidFill>
              </a:rPr>
              <a:t>articipações no preço de venda </a:t>
            </a:r>
          </a:p>
        </c:rich>
      </c:tx>
      <c:layout>
        <c:manualLayout>
          <c:xMode val="edge"/>
          <c:yMode val="edge"/>
          <c:x val="1.5850725533719363E-2"/>
          <c:y val="0.11948404616429056"/>
        </c:manualLayout>
      </c:layout>
      <c:overlay val="1"/>
    </c:title>
    <c:plotArea>
      <c:layout>
        <c:manualLayout>
          <c:layoutTarget val="inner"/>
          <c:xMode val="edge"/>
          <c:yMode val="edge"/>
          <c:x val="1.2990848565575979E-2"/>
          <c:y val="0.19908316961362138"/>
          <c:w val="0.97401830286884805"/>
          <c:h val="0.65189033099743265"/>
        </c:manualLayout>
      </c:layout>
      <c:barChart>
        <c:barDir val="col"/>
        <c:grouping val="clustered"/>
        <c:ser>
          <c:idx val="0"/>
          <c:order val="0"/>
          <c:spPr>
            <a:gradFill>
              <a:gsLst>
                <a:gs pos="0">
                  <a:srgbClr val="4F81BD">
                    <a:tint val="66000"/>
                    <a:satMod val="160000"/>
                  </a:srgbClr>
                </a:gs>
                <a:gs pos="50000">
                  <a:srgbClr val="4F81BD">
                    <a:tint val="44500"/>
                    <a:satMod val="160000"/>
                  </a:srgbClr>
                </a:gs>
                <a:gs pos="100000">
                  <a:srgbClr val="4F81BD">
                    <a:tint val="23500"/>
                    <a:satMod val="160000"/>
                  </a:srgbClr>
                </a:gs>
              </a:gsLst>
              <a:lin ang="7800000" scaled="0"/>
            </a:gradFill>
            <a:ln cmpd="dbl"/>
            <a:effectLst>
              <a:outerShdw blurRad="50800" dist="38100" dir="2700000" algn="tl" rotWithShape="0">
                <a:schemeClr val="bg2">
                  <a:alpha val="40000"/>
                </a:schemeClr>
              </a:outerShdw>
            </a:effectLst>
            <a:scene3d>
              <a:camera prst="orthographicFront"/>
              <a:lightRig rig="threePt" dir="t"/>
            </a:scene3d>
            <a:sp3d>
              <a:bevelT/>
              <a:bevelB/>
            </a:sp3d>
          </c:spPr>
          <c:dLbls>
            <c:txPr>
              <a:bodyPr/>
              <a:lstStyle/>
              <a:p>
                <a:pPr>
                  <a:defRPr b="1"/>
                </a:pPr>
                <a:endParaRPr lang="pt-BR"/>
              </a:p>
            </c:txPr>
            <c:showVal val="1"/>
          </c:dLbls>
          <c:cat>
            <c:strRef>
              <c:f>Exportação!$B$38:$H$38</c:f>
              <c:strCache>
                <c:ptCount val="7"/>
                <c:pt idx="0">
                  <c:v>Irpj</c:v>
                </c:pt>
                <c:pt idx="1">
                  <c:v>Adicional do imposto de renda</c:v>
                </c:pt>
                <c:pt idx="2">
                  <c:v>Cssl</c:v>
                </c:pt>
                <c:pt idx="3">
                  <c:v>Provisão para prejuízo nas vendas</c:v>
                </c:pt>
                <c:pt idx="4">
                  <c:v>Comissão sobre a venda</c:v>
                </c:pt>
                <c:pt idx="5">
                  <c:v>Margem de contribuição</c:v>
                </c:pt>
                <c:pt idx="6">
                  <c:v>Custo direto do material industrializado</c:v>
                </c:pt>
              </c:strCache>
            </c:strRef>
          </c:cat>
          <c:val>
            <c:numRef>
              <c:f>Exportação!$B$39:$H$39</c:f>
              <c:numCache>
                <c:formatCode>0.00%</c:formatCode>
                <c:ptCount val="7"/>
                <c:pt idx="0">
                  <c:v>0</c:v>
                </c:pt>
                <c:pt idx="1">
                  <c:v>0</c:v>
                </c:pt>
                <c:pt idx="2">
                  <c:v>0</c:v>
                </c:pt>
                <c:pt idx="3">
                  <c:v>0</c:v>
                </c:pt>
                <c:pt idx="4">
                  <c:v>0</c:v>
                </c:pt>
                <c:pt idx="5">
                  <c:v>0</c:v>
                </c:pt>
                <c:pt idx="6">
                  <c:v>0</c:v>
                </c:pt>
              </c:numCache>
            </c:numRef>
          </c:val>
        </c:ser>
        <c:dLbls>
          <c:showVal val="1"/>
        </c:dLbls>
        <c:gapWidth val="75"/>
        <c:axId val="146045184"/>
        <c:axId val="146059264"/>
      </c:barChart>
      <c:catAx>
        <c:axId val="146045184"/>
        <c:scaling>
          <c:orientation val="minMax"/>
        </c:scaling>
        <c:axPos val="b"/>
        <c:numFmt formatCode="General" sourceLinked="1"/>
        <c:majorTickMark val="none"/>
        <c:tickLblPos val="nextTo"/>
        <c:txPr>
          <a:bodyPr/>
          <a:lstStyle/>
          <a:p>
            <a:pPr>
              <a:defRPr b="1">
                <a:solidFill>
                  <a:sysClr val="windowText" lastClr="000000"/>
                </a:solidFill>
              </a:defRPr>
            </a:pPr>
            <a:endParaRPr lang="pt-BR"/>
          </a:p>
        </c:txPr>
        <c:crossAx val="146059264"/>
        <c:crosses val="autoZero"/>
        <c:auto val="1"/>
        <c:lblAlgn val="ctr"/>
        <c:lblOffset val="100"/>
      </c:catAx>
      <c:valAx>
        <c:axId val="146059264"/>
        <c:scaling>
          <c:orientation val="minMax"/>
        </c:scaling>
        <c:delete val="1"/>
        <c:axPos val="l"/>
        <c:numFmt formatCode="0.00%" sourceLinked="1"/>
        <c:majorTickMark val="none"/>
        <c:tickLblPos val="nextTo"/>
        <c:crossAx val="146045184"/>
        <c:crosses val="autoZero"/>
        <c:crossBetween val="between"/>
      </c:valAx>
      <c:spPr>
        <a:solidFill>
          <a:schemeClr val="accent5">
            <a:lumMod val="40000"/>
            <a:lumOff val="60000"/>
          </a:schemeClr>
        </a:solidFill>
      </c:spPr>
    </c:plotArea>
    <c:plotVisOnly val="1"/>
  </c:chart>
  <c:spPr>
    <a:solidFill>
      <a:schemeClr val="bg1">
        <a:lumMod val="95000"/>
      </a:schemeClr>
    </a:solidFill>
  </c:spPr>
  <c:printSettings>
    <c:headerFooter/>
    <c:pageMargins b="0.78740157499999996" l="0.511811024" r="0.511811024" t="0.78740157499999996" header="0.31496062000001313" footer="0.31496062000001313"/>
    <c:pageSetup paperSize="9" orientation="landscape"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c:lang val="pt-BR"/>
  <c:style val="7"/>
  <c:chart>
    <c:title>
      <c:tx>
        <c:rich>
          <a:bodyPr/>
          <a:lstStyle/>
          <a:p>
            <a:pPr>
              <a:defRPr i="0" u="sng">
                <a:solidFill>
                  <a:schemeClr val="tx1">
                    <a:lumMod val="65000"/>
                    <a:lumOff val="35000"/>
                  </a:schemeClr>
                </a:solidFill>
              </a:defRPr>
            </a:pPr>
            <a:r>
              <a:rPr lang="en-US" i="1" u="none">
                <a:solidFill>
                  <a:schemeClr val="tx1">
                    <a:lumMod val="65000"/>
                    <a:lumOff val="35000"/>
                  </a:schemeClr>
                </a:solidFill>
              </a:rPr>
              <a:t>Gráfico</a:t>
            </a:r>
            <a:r>
              <a:rPr lang="en-US" i="1" u="none" baseline="0">
                <a:solidFill>
                  <a:schemeClr val="tx1">
                    <a:lumMod val="65000"/>
                    <a:lumOff val="35000"/>
                  </a:schemeClr>
                </a:solidFill>
              </a:rPr>
              <a:t> das p</a:t>
            </a:r>
            <a:r>
              <a:rPr lang="en-US" i="1" u="none">
                <a:solidFill>
                  <a:schemeClr val="tx1">
                    <a:lumMod val="65000"/>
                    <a:lumOff val="35000"/>
                  </a:schemeClr>
                </a:solidFill>
              </a:rPr>
              <a:t>articipações no preço de venda </a:t>
            </a:r>
          </a:p>
        </c:rich>
      </c:tx>
      <c:layout>
        <c:manualLayout>
          <c:xMode val="edge"/>
          <c:yMode val="edge"/>
          <c:x val="1.5850725533719363E-2"/>
          <c:y val="0.11948404616429056"/>
        </c:manualLayout>
      </c:layout>
      <c:overlay val="1"/>
    </c:title>
    <c:plotArea>
      <c:layout>
        <c:manualLayout>
          <c:layoutTarget val="inner"/>
          <c:xMode val="edge"/>
          <c:yMode val="edge"/>
          <c:x val="1.2990848565575979E-2"/>
          <c:y val="0.19908316961362138"/>
          <c:w val="0.97401830286884805"/>
          <c:h val="0.65189033099743265"/>
        </c:manualLayout>
      </c:layout>
      <c:barChart>
        <c:barDir val="col"/>
        <c:grouping val="clustered"/>
        <c:ser>
          <c:idx val="0"/>
          <c:order val="0"/>
          <c:spPr>
            <a:gradFill>
              <a:gsLst>
                <a:gs pos="0">
                  <a:srgbClr val="4F81BD">
                    <a:tint val="66000"/>
                    <a:satMod val="160000"/>
                  </a:srgbClr>
                </a:gs>
                <a:gs pos="50000">
                  <a:srgbClr val="4F81BD">
                    <a:tint val="44500"/>
                    <a:satMod val="160000"/>
                  </a:srgbClr>
                </a:gs>
                <a:gs pos="100000">
                  <a:srgbClr val="4F81BD">
                    <a:tint val="23500"/>
                    <a:satMod val="160000"/>
                  </a:srgbClr>
                </a:gs>
              </a:gsLst>
              <a:lin ang="7800000" scaled="0"/>
            </a:gradFill>
            <a:ln cmpd="dbl"/>
            <a:effectLst>
              <a:outerShdw blurRad="50800" dist="38100" dir="2700000" algn="tl" rotWithShape="0">
                <a:schemeClr val="bg2">
                  <a:alpha val="40000"/>
                </a:schemeClr>
              </a:outerShdw>
            </a:effectLst>
            <a:scene3d>
              <a:camera prst="orthographicFront"/>
              <a:lightRig rig="threePt" dir="t"/>
            </a:scene3d>
            <a:sp3d>
              <a:bevelT/>
              <a:bevelB/>
            </a:sp3d>
          </c:spPr>
          <c:dLbls>
            <c:txPr>
              <a:bodyPr/>
              <a:lstStyle/>
              <a:p>
                <a:pPr>
                  <a:defRPr b="1"/>
                </a:pPr>
                <a:endParaRPr lang="pt-BR"/>
              </a:p>
            </c:txPr>
            <c:showVal val="1"/>
          </c:dLbls>
          <c:cat>
            <c:strRef>
              <c:f>Ladrilhos!$B$36:$B$47</c:f>
              <c:strCache>
                <c:ptCount val="12"/>
                <c:pt idx="0">
                  <c:v>Irpj</c:v>
                </c:pt>
                <c:pt idx="1">
                  <c:v>Cssl</c:v>
                </c:pt>
                <c:pt idx="2">
                  <c:v>Cofins</c:v>
                </c:pt>
                <c:pt idx="3">
                  <c:v>Pis / Pasep</c:v>
                </c:pt>
                <c:pt idx="4">
                  <c:v>Cprb ou CPP</c:v>
                </c:pt>
                <c:pt idx="5">
                  <c:v>Icms</c:v>
                </c:pt>
                <c:pt idx="6">
                  <c:v>Adicional de 10% sobre o COMPETE ES</c:v>
                </c:pt>
                <c:pt idx="7">
                  <c:v>IPI</c:v>
                </c:pt>
                <c:pt idx="8">
                  <c:v>Provisão para prejuízo nas vendas</c:v>
                </c:pt>
                <c:pt idx="9">
                  <c:v>Comissão sobre a venda</c:v>
                </c:pt>
                <c:pt idx="10">
                  <c:v>Margem de contribuição</c:v>
                </c:pt>
                <c:pt idx="11">
                  <c:v>Custo do material</c:v>
                </c:pt>
              </c:strCache>
            </c:strRef>
          </c:cat>
          <c:val>
            <c:numRef>
              <c:f>Ladrilhos!$C$36:$C$47</c:f>
              <c:numCache>
                <c:formatCode>0.00%</c:formatCode>
                <c:ptCount val="12"/>
                <c:pt idx="0">
                  <c:v>0</c:v>
                </c:pt>
                <c:pt idx="1">
                  <c:v>0</c:v>
                </c:pt>
                <c:pt idx="2">
                  <c:v>0</c:v>
                </c:pt>
                <c:pt idx="3">
                  <c:v>0</c:v>
                </c:pt>
                <c:pt idx="4">
                  <c:v>0</c:v>
                </c:pt>
                <c:pt idx="5">
                  <c:v>0</c:v>
                </c:pt>
                <c:pt idx="6">
                  <c:v>0</c:v>
                </c:pt>
                <c:pt idx="7">
                  <c:v>0</c:v>
                </c:pt>
                <c:pt idx="8">
                  <c:v>0</c:v>
                </c:pt>
                <c:pt idx="9">
                  <c:v>0</c:v>
                </c:pt>
                <c:pt idx="10">
                  <c:v>0.2</c:v>
                </c:pt>
                <c:pt idx="11">
                  <c:v>0</c:v>
                </c:pt>
              </c:numCache>
            </c:numRef>
          </c:val>
        </c:ser>
        <c:dLbls>
          <c:showVal val="1"/>
        </c:dLbls>
        <c:gapWidth val="75"/>
        <c:axId val="144622336"/>
        <c:axId val="144623872"/>
      </c:barChart>
      <c:catAx>
        <c:axId val="144622336"/>
        <c:scaling>
          <c:orientation val="minMax"/>
        </c:scaling>
        <c:axPos val="b"/>
        <c:majorTickMark val="none"/>
        <c:tickLblPos val="nextTo"/>
        <c:txPr>
          <a:bodyPr/>
          <a:lstStyle/>
          <a:p>
            <a:pPr>
              <a:defRPr b="1">
                <a:solidFill>
                  <a:sysClr val="windowText" lastClr="000000"/>
                </a:solidFill>
              </a:defRPr>
            </a:pPr>
            <a:endParaRPr lang="pt-BR"/>
          </a:p>
        </c:txPr>
        <c:crossAx val="144623872"/>
        <c:crosses val="autoZero"/>
        <c:auto val="1"/>
        <c:lblAlgn val="ctr"/>
        <c:lblOffset val="100"/>
      </c:catAx>
      <c:valAx>
        <c:axId val="144623872"/>
        <c:scaling>
          <c:orientation val="minMax"/>
        </c:scaling>
        <c:delete val="1"/>
        <c:axPos val="l"/>
        <c:numFmt formatCode="0.00%" sourceLinked="1"/>
        <c:majorTickMark val="none"/>
        <c:tickLblPos val="nextTo"/>
        <c:crossAx val="144622336"/>
        <c:crosses val="autoZero"/>
        <c:crossBetween val="between"/>
      </c:valAx>
      <c:spPr>
        <a:solidFill>
          <a:schemeClr val="accent5">
            <a:lumMod val="40000"/>
            <a:lumOff val="60000"/>
          </a:schemeClr>
        </a:solidFill>
      </c:spPr>
    </c:plotArea>
    <c:plotVisOnly val="1"/>
  </c:chart>
  <c:spPr>
    <a:solidFill>
      <a:schemeClr val="bg1">
        <a:lumMod val="95000"/>
      </a:schemeClr>
    </a:solidFill>
  </c:spPr>
  <c:printSettings>
    <c:headerFooter/>
    <c:pageMargins b="0.78740157499999996" l="0.511811024" r="0.511811024" t="0.78740157499999996" header="0.31496062000001301" footer="0.31496062000001301"/>
    <c:pageSetup paperSize="9" orientation="landscape"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c:lang val="pt-BR"/>
  <c:style val="7"/>
  <c:chart>
    <c:title>
      <c:tx>
        <c:rich>
          <a:bodyPr/>
          <a:lstStyle/>
          <a:p>
            <a:pPr>
              <a:defRPr i="0" u="sng">
                <a:solidFill>
                  <a:schemeClr val="tx1">
                    <a:lumMod val="65000"/>
                    <a:lumOff val="35000"/>
                  </a:schemeClr>
                </a:solidFill>
              </a:defRPr>
            </a:pPr>
            <a:r>
              <a:rPr lang="en-US" i="1" u="none">
                <a:solidFill>
                  <a:schemeClr val="tx1">
                    <a:lumMod val="65000"/>
                    <a:lumOff val="35000"/>
                  </a:schemeClr>
                </a:solidFill>
              </a:rPr>
              <a:t>Gráfico</a:t>
            </a:r>
            <a:r>
              <a:rPr lang="en-US" i="1" u="none" baseline="0">
                <a:solidFill>
                  <a:schemeClr val="tx1">
                    <a:lumMod val="65000"/>
                    <a:lumOff val="35000"/>
                  </a:schemeClr>
                </a:solidFill>
              </a:rPr>
              <a:t> d</a:t>
            </a:r>
            <a:r>
              <a:rPr lang="en-US" i="1" u="none">
                <a:solidFill>
                  <a:schemeClr val="tx1">
                    <a:lumMod val="65000"/>
                    <a:lumOff val="35000"/>
                  </a:schemeClr>
                </a:solidFill>
              </a:rPr>
              <a:t>o preço de venda </a:t>
            </a:r>
          </a:p>
        </c:rich>
      </c:tx>
      <c:layout>
        <c:manualLayout>
          <c:xMode val="edge"/>
          <c:yMode val="edge"/>
          <c:x val="1.5850725533719363E-2"/>
          <c:y val="0.11948404616429056"/>
        </c:manualLayout>
      </c:layout>
      <c:overlay val="1"/>
    </c:title>
    <c:plotArea>
      <c:layout>
        <c:manualLayout>
          <c:layoutTarget val="inner"/>
          <c:xMode val="edge"/>
          <c:yMode val="edge"/>
          <c:x val="1.2990848565575979E-2"/>
          <c:y val="0.19908316961362138"/>
          <c:w val="0.97401830286884805"/>
          <c:h val="0.65189033099743265"/>
        </c:manualLayout>
      </c:layout>
      <c:barChart>
        <c:barDir val="col"/>
        <c:grouping val="clustered"/>
        <c:ser>
          <c:idx val="0"/>
          <c:order val="0"/>
          <c:spPr>
            <a:gradFill>
              <a:gsLst>
                <a:gs pos="0">
                  <a:srgbClr val="4F81BD">
                    <a:tint val="66000"/>
                    <a:satMod val="160000"/>
                  </a:srgbClr>
                </a:gs>
                <a:gs pos="50000">
                  <a:srgbClr val="4F81BD">
                    <a:tint val="44500"/>
                    <a:satMod val="160000"/>
                  </a:srgbClr>
                </a:gs>
                <a:gs pos="100000">
                  <a:srgbClr val="4F81BD">
                    <a:tint val="23500"/>
                    <a:satMod val="160000"/>
                  </a:srgbClr>
                </a:gs>
              </a:gsLst>
              <a:lin ang="7800000" scaled="0"/>
            </a:gradFill>
            <a:ln cmpd="dbl"/>
            <a:effectLst>
              <a:outerShdw blurRad="50800" dist="38100" dir="2700000" algn="tl" rotWithShape="0">
                <a:schemeClr val="bg2">
                  <a:alpha val="40000"/>
                </a:schemeClr>
              </a:outerShdw>
            </a:effectLst>
            <a:scene3d>
              <a:camera prst="orthographicFront"/>
              <a:lightRig rig="threePt" dir="t"/>
            </a:scene3d>
            <a:sp3d>
              <a:bevelT/>
              <a:bevelB/>
            </a:sp3d>
          </c:spPr>
          <c:dLbls>
            <c:numFmt formatCode="&quot;R$&quot;#,##0.00" sourceLinked="0"/>
            <c:txPr>
              <a:bodyPr/>
              <a:lstStyle/>
              <a:p>
                <a:pPr>
                  <a:defRPr b="1"/>
                </a:pPr>
                <a:endParaRPr lang="pt-BR"/>
              </a:p>
            </c:txPr>
            <c:showVal val="1"/>
          </c:dLbls>
          <c:cat>
            <c:strRef>
              <c:f>Ladrilhos!$B$59:$B$70</c:f>
              <c:strCache>
                <c:ptCount val="12"/>
                <c:pt idx="0">
                  <c:v>Irpj</c:v>
                </c:pt>
                <c:pt idx="1">
                  <c:v>Cssl</c:v>
                </c:pt>
                <c:pt idx="2">
                  <c:v>Cofins</c:v>
                </c:pt>
                <c:pt idx="3">
                  <c:v>Pis / Pasep</c:v>
                </c:pt>
                <c:pt idx="4">
                  <c:v>Cprb ou CPP</c:v>
                </c:pt>
                <c:pt idx="5">
                  <c:v>Icms</c:v>
                </c:pt>
                <c:pt idx="6">
                  <c:v>Adicional de 10% sobre o COMPETE ES</c:v>
                </c:pt>
                <c:pt idx="7">
                  <c:v>IPI</c:v>
                </c:pt>
                <c:pt idx="8">
                  <c:v>Provisão para prejuízo nas vendas</c:v>
                </c:pt>
                <c:pt idx="9">
                  <c:v>Comissão sobre a venda</c:v>
                </c:pt>
                <c:pt idx="10">
                  <c:v>Margem de contribuição</c:v>
                </c:pt>
                <c:pt idx="11">
                  <c:v>Custo  do ladrilho sem impostos e margem</c:v>
                </c:pt>
              </c:strCache>
            </c:strRef>
          </c:cat>
          <c:val>
            <c:numRef>
              <c:f>Ladrilhos!$C$59:$C$70</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Val val="1"/>
        </c:dLbls>
        <c:gapWidth val="75"/>
        <c:axId val="146360192"/>
        <c:axId val="146361728"/>
      </c:barChart>
      <c:catAx>
        <c:axId val="146360192"/>
        <c:scaling>
          <c:orientation val="minMax"/>
        </c:scaling>
        <c:axPos val="b"/>
        <c:majorTickMark val="none"/>
        <c:tickLblPos val="nextTo"/>
        <c:txPr>
          <a:bodyPr/>
          <a:lstStyle/>
          <a:p>
            <a:pPr>
              <a:defRPr b="1">
                <a:solidFill>
                  <a:sysClr val="windowText" lastClr="000000"/>
                </a:solidFill>
              </a:defRPr>
            </a:pPr>
            <a:endParaRPr lang="pt-BR"/>
          </a:p>
        </c:txPr>
        <c:crossAx val="146361728"/>
        <c:crosses val="autoZero"/>
        <c:auto val="1"/>
        <c:lblAlgn val="ctr"/>
        <c:lblOffset val="100"/>
      </c:catAx>
      <c:valAx>
        <c:axId val="146361728"/>
        <c:scaling>
          <c:orientation val="minMax"/>
        </c:scaling>
        <c:delete val="1"/>
        <c:axPos val="l"/>
        <c:numFmt formatCode="#,##0.00" sourceLinked="1"/>
        <c:majorTickMark val="none"/>
        <c:tickLblPos val="nextTo"/>
        <c:crossAx val="146360192"/>
        <c:crosses val="autoZero"/>
        <c:crossBetween val="between"/>
      </c:valAx>
      <c:spPr>
        <a:solidFill>
          <a:schemeClr val="accent5">
            <a:lumMod val="40000"/>
            <a:lumOff val="60000"/>
          </a:schemeClr>
        </a:solidFill>
      </c:spPr>
    </c:plotArea>
    <c:plotVisOnly val="1"/>
  </c:chart>
  <c:spPr>
    <a:solidFill>
      <a:schemeClr val="bg1">
        <a:lumMod val="95000"/>
      </a:schemeClr>
    </a:solidFill>
  </c:spPr>
  <c:printSettings>
    <c:headerFooter/>
    <c:pageMargins b="0.78740157499999996" l="0.511811024" r="0.511811024" t="0.78740157499999996" header="0.31496062000001313" footer="0.31496062000001313"/>
    <c:pageSetup paperSize="9" orientation="landscape"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c:lang val="pt-BR"/>
  <c:style val="7"/>
  <c:chart>
    <c:title>
      <c:tx>
        <c:rich>
          <a:bodyPr/>
          <a:lstStyle/>
          <a:p>
            <a:pPr>
              <a:defRPr i="0" u="sng">
                <a:solidFill>
                  <a:schemeClr val="tx1">
                    <a:lumMod val="65000"/>
                    <a:lumOff val="35000"/>
                  </a:schemeClr>
                </a:solidFill>
              </a:defRPr>
            </a:pPr>
            <a:r>
              <a:rPr lang="en-US" i="1" u="none">
                <a:solidFill>
                  <a:schemeClr val="tx1">
                    <a:lumMod val="65000"/>
                    <a:lumOff val="35000"/>
                  </a:schemeClr>
                </a:solidFill>
              </a:rPr>
              <a:t>Plano</a:t>
            </a:r>
            <a:r>
              <a:rPr lang="en-US" i="1" u="none" baseline="0">
                <a:solidFill>
                  <a:schemeClr val="tx1">
                    <a:lumMod val="65000"/>
                    <a:lumOff val="35000"/>
                  </a:schemeClr>
                </a:solidFill>
              </a:rPr>
              <a:t> de contas sintético</a:t>
            </a:r>
            <a:endParaRPr lang="en-US" i="1" u="none">
              <a:solidFill>
                <a:schemeClr val="tx1">
                  <a:lumMod val="65000"/>
                  <a:lumOff val="35000"/>
                </a:schemeClr>
              </a:solidFill>
            </a:endParaRPr>
          </a:p>
        </c:rich>
      </c:tx>
      <c:layout>
        <c:manualLayout>
          <c:xMode val="edge"/>
          <c:yMode val="edge"/>
          <c:x val="1.4796058060035543E-2"/>
          <c:y val="5.2661158332823754E-2"/>
        </c:manualLayout>
      </c:layout>
      <c:overlay val="1"/>
    </c:title>
    <c:plotArea>
      <c:layout>
        <c:manualLayout>
          <c:layoutTarget val="inner"/>
          <c:xMode val="edge"/>
          <c:yMode val="edge"/>
          <c:x val="1.2896483419511625E-2"/>
          <c:y val="0.14287040067912934"/>
          <c:w val="0.97694609689682554"/>
          <c:h val="0.65189033099743265"/>
        </c:manualLayout>
      </c:layout>
      <c:barChart>
        <c:barDir val="col"/>
        <c:grouping val="clustered"/>
        <c:ser>
          <c:idx val="0"/>
          <c:order val="0"/>
          <c:spPr>
            <a:gradFill>
              <a:gsLst>
                <a:gs pos="0">
                  <a:srgbClr val="4F81BD">
                    <a:tint val="66000"/>
                    <a:satMod val="160000"/>
                  </a:srgbClr>
                </a:gs>
                <a:gs pos="50000">
                  <a:srgbClr val="4F81BD">
                    <a:tint val="44500"/>
                    <a:satMod val="160000"/>
                  </a:srgbClr>
                </a:gs>
                <a:gs pos="100000">
                  <a:srgbClr val="4F81BD">
                    <a:tint val="23500"/>
                    <a:satMod val="160000"/>
                  </a:srgbClr>
                </a:gs>
              </a:gsLst>
              <a:lin ang="7800000" scaled="0"/>
            </a:gradFill>
            <a:ln cmpd="dbl"/>
            <a:effectLst>
              <a:outerShdw blurRad="50800" dist="38100" dir="2700000" algn="tl" rotWithShape="0">
                <a:schemeClr val="bg2">
                  <a:alpha val="40000"/>
                </a:schemeClr>
              </a:outerShdw>
            </a:effectLst>
            <a:scene3d>
              <a:camera prst="orthographicFront"/>
              <a:lightRig rig="threePt" dir="t"/>
            </a:scene3d>
            <a:sp3d>
              <a:bevelT/>
              <a:bevelB/>
            </a:sp3d>
          </c:spPr>
          <c:dLbls>
            <c:txPr>
              <a:bodyPr/>
              <a:lstStyle/>
              <a:p>
                <a:pPr>
                  <a:defRPr b="1"/>
                </a:pPr>
                <a:endParaRPr lang="pt-BR"/>
              </a:p>
            </c:txPr>
            <c:showVal val="1"/>
          </c:dLbls>
          <c:cat>
            <c:strRef>
              <c:f>Gráficos!$B$9:$B$26</c:f>
              <c:strCache>
                <c:ptCount val="18"/>
                <c:pt idx="0">
                  <c:v>Combustível </c:v>
                </c:pt>
                <c:pt idx="1">
                  <c:v>Despesa ambiental</c:v>
                </c:pt>
                <c:pt idx="2">
                  <c:v>Despesa comercial</c:v>
                </c:pt>
                <c:pt idx="3">
                  <c:v>Despesas administrativas</c:v>
                </c:pt>
                <c:pt idx="4">
                  <c:v>Despesas financeiras</c:v>
                </c:pt>
                <c:pt idx="5">
                  <c:v>Embalagens</c:v>
                </c:pt>
                <c:pt idx="6">
                  <c:v>Impostos</c:v>
                </c:pt>
                <c:pt idx="7">
                  <c:v>Insumos</c:v>
                </c:pt>
                <c:pt idx="8">
                  <c:v>Lubrificantes</c:v>
                </c:pt>
                <c:pt idx="9">
                  <c:v>Manutenção</c:v>
                </c:pt>
                <c:pt idx="10">
                  <c:v>Mão de obra administrativa</c:v>
                </c:pt>
                <c:pt idx="11">
                  <c:v>Mão de obra produtiva</c:v>
                </c:pt>
                <c:pt idx="12">
                  <c:v>Matéria prima</c:v>
                </c:pt>
                <c:pt idx="13">
                  <c:v>Propaganda</c:v>
                </c:pt>
                <c:pt idx="14">
                  <c:v>Reformas</c:v>
                </c:pt>
                <c:pt idx="15">
                  <c:v>Taxas</c:v>
                </c:pt>
                <c:pt idx="16">
                  <c:v>Telefone</c:v>
                </c:pt>
                <c:pt idx="17">
                  <c:v>Veículos</c:v>
                </c:pt>
              </c:strCache>
            </c:strRef>
          </c:cat>
          <c:val>
            <c:numRef>
              <c:f>Gráficos!$O$9:$O$26</c:f>
              <c:numCache>
                <c:formatCode>_-* #,##0.00_-;\-* #,##0.00_-;_-* "-"??_-;_-@_-</c:formatCode>
                <c:ptCount val="18"/>
                <c:pt idx="0">
                  <c:v>2000</c:v>
                </c:pt>
                <c:pt idx="1">
                  <c:v>2000</c:v>
                </c:pt>
                <c:pt idx="2">
                  <c:v>2000</c:v>
                </c:pt>
                <c:pt idx="3">
                  <c:v>20777.8</c:v>
                </c:pt>
                <c:pt idx="4">
                  <c:v>2000</c:v>
                </c:pt>
                <c:pt idx="5">
                  <c:v>2000</c:v>
                </c:pt>
                <c:pt idx="6">
                  <c:v>2000</c:v>
                </c:pt>
                <c:pt idx="7">
                  <c:v>1000</c:v>
                </c:pt>
                <c:pt idx="8">
                  <c:v>1000</c:v>
                </c:pt>
                <c:pt idx="9">
                  <c:v>1000</c:v>
                </c:pt>
                <c:pt idx="10">
                  <c:v>1000</c:v>
                </c:pt>
                <c:pt idx="11">
                  <c:v>1000</c:v>
                </c:pt>
                <c:pt idx="12">
                  <c:v>1000</c:v>
                </c:pt>
                <c:pt idx="13">
                  <c:v>2000</c:v>
                </c:pt>
                <c:pt idx="14">
                  <c:v>2000</c:v>
                </c:pt>
                <c:pt idx="15">
                  <c:v>2000</c:v>
                </c:pt>
                <c:pt idx="16">
                  <c:v>2000</c:v>
                </c:pt>
                <c:pt idx="17">
                  <c:v>2000</c:v>
                </c:pt>
              </c:numCache>
            </c:numRef>
          </c:val>
        </c:ser>
        <c:dLbls>
          <c:showVal val="1"/>
        </c:dLbls>
        <c:gapWidth val="75"/>
        <c:axId val="170767872"/>
        <c:axId val="170769408"/>
      </c:barChart>
      <c:catAx>
        <c:axId val="170767872"/>
        <c:scaling>
          <c:orientation val="minMax"/>
        </c:scaling>
        <c:axPos val="b"/>
        <c:majorTickMark val="none"/>
        <c:tickLblPos val="nextTo"/>
        <c:txPr>
          <a:bodyPr/>
          <a:lstStyle/>
          <a:p>
            <a:pPr>
              <a:defRPr b="1">
                <a:solidFill>
                  <a:sysClr val="windowText" lastClr="000000"/>
                </a:solidFill>
              </a:defRPr>
            </a:pPr>
            <a:endParaRPr lang="pt-BR"/>
          </a:p>
        </c:txPr>
        <c:crossAx val="170769408"/>
        <c:crosses val="autoZero"/>
        <c:lblAlgn val="ctr"/>
        <c:lblOffset val="100"/>
      </c:catAx>
      <c:valAx>
        <c:axId val="170769408"/>
        <c:scaling>
          <c:orientation val="minMax"/>
        </c:scaling>
        <c:delete val="1"/>
        <c:axPos val="l"/>
        <c:numFmt formatCode="_-* #,##0.00_-;\-* #,##0.00_-;_-* &quot;-&quot;??_-;_-@_-" sourceLinked="1"/>
        <c:majorTickMark val="none"/>
        <c:tickLblPos val="nextTo"/>
        <c:crossAx val="170767872"/>
        <c:crosses val="autoZero"/>
        <c:crossBetween val="between"/>
      </c:valAx>
      <c:spPr>
        <a:solidFill>
          <a:schemeClr val="accent5">
            <a:lumMod val="40000"/>
            <a:lumOff val="60000"/>
          </a:schemeClr>
        </a:solidFill>
      </c:spPr>
    </c:plotArea>
    <c:plotVisOnly val="1"/>
  </c:chart>
  <c:spPr>
    <a:solidFill>
      <a:schemeClr val="bg1">
        <a:lumMod val="95000"/>
      </a:schemeClr>
    </a:solidFill>
  </c:spPr>
  <c:printSettings>
    <c:headerFooter/>
    <c:pageMargins b="0.78740157499999996" l="0.511811024" r="0.511811024" t="0.78740157499999996" header="0.31496062000001313" footer="0.31496062000001313"/>
    <c:pageSetup paperSize="9" orientation="landscape"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c:lang val="pt-BR"/>
  <c:style val="7"/>
  <c:chart>
    <c:title>
      <c:tx>
        <c:rich>
          <a:bodyPr/>
          <a:lstStyle/>
          <a:p>
            <a:pPr>
              <a:defRPr i="0" u="sng">
                <a:solidFill>
                  <a:schemeClr val="tx1">
                    <a:lumMod val="65000"/>
                    <a:lumOff val="35000"/>
                  </a:schemeClr>
                </a:solidFill>
              </a:defRPr>
            </a:pPr>
            <a:r>
              <a:rPr lang="en-US" i="1" u="none" baseline="0">
                <a:solidFill>
                  <a:schemeClr val="tx1">
                    <a:lumMod val="65000"/>
                    <a:lumOff val="35000"/>
                  </a:schemeClr>
                </a:solidFill>
              </a:rPr>
              <a:t>Centro de custo sintético</a:t>
            </a:r>
            <a:endParaRPr lang="en-US" i="1" u="none">
              <a:solidFill>
                <a:schemeClr val="tx1">
                  <a:lumMod val="65000"/>
                  <a:lumOff val="35000"/>
                </a:schemeClr>
              </a:solidFill>
            </a:endParaRPr>
          </a:p>
        </c:rich>
      </c:tx>
      <c:layout>
        <c:manualLayout>
          <c:xMode val="edge"/>
          <c:yMode val="edge"/>
          <c:x val="1.5850736049298184E-2"/>
          <c:y val="1.3445741962667443E-2"/>
        </c:manualLayout>
      </c:layout>
      <c:overlay val="1"/>
    </c:title>
    <c:plotArea>
      <c:layout>
        <c:manualLayout>
          <c:layoutTarget val="inner"/>
          <c:xMode val="edge"/>
          <c:yMode val="edge"/>
          <c:x val="1.3445965408170141E-2"/>
          <c:y val="9.4770430132503206E-2"/>
          <c:w val="0.9701620601772406"/>
          <c:h val="0.65189033099743265"/>
        </c:manualLayout>
      </c:layout>
      <c:barChart>
        <c:barDir val="col"/>
        <c:grouping val="clustered"/>
        <c:ser>
          <c:idx val="0"/>
          <c:order val="0"/>
          <c:spPr>
            <a:gradFill>
              <a:gsLst>
                <a:gs pos="0">
                  <a:srgbClr val="4F81BD">
                    <a:tint val="66000"/>
                    <a:satMod val="160000"/>
                  </a:srgbClr>
                </a:gs>
                <a:gs pos="50000">
                  <a:srgbClr val="4F81BD">
                    <a:tint val="44500"/>
                    <a:satMod val="160000"/>
                  </a:srgbClr>
                </a:gs>
                <a:gs pos="100000">
                  <a:srgbClr val="4F81BD">
                    <a:tint val="23500"/>
                    <a:satMod val="160000"/>
                  </a:srgbClr>
                </a:gs>
              </a:gsLst>
              <a:lin ang="7800000" scaled="0"/>
            </a:gradFill>
            <a:ln cmpd="dbl"/>
            <a:effectLst>
              <a:outerShdw blurRad="50800" dist="38100" dir="2700000" algn="tl" rotWithShape="0">
                <a:schemeClr val="bg2">
                  <a:alpha val="40000"/>
                </a:schemeClr>
              </a:outerShdw>
            </a:effectLst>
            <a:scene3d>
              <a:camera prst="orthographicFront"/>
              <a:lightRig rig="threePt" dir="t"/>
            </a:scene3d>
            <a:sp3d>
              <a:bevelT/>
              <a:bevelB/>
            </a:sp3d>
          </c:spPr>
          <c:dLbls>
            <c:txPr>
              <a:bodyPr/>
              <a:lstStyle/>
              <a:p>
                <a:pPr>
                  <a:defRPr b="1"/>
                </a:pPr>
                <a:endParaRPr lang="pt-BR"/>
              </a:p>
            </c:txPr>
            <c:showVal val="1"/>
          </c:dLbls>
          <c:cat>
            <c:strRef>
              <c:f>Gráficos!$B$29:$B$52</c:f>
              <c:strCache>
                <c:ptCount val="24"/>
                <c:pt idx="0">
                  <c:v>Acabamento</c:v>
                </c:pt>
                <c:pt idx="1">
                  <c:v>Administração</c:v>
                </c:pt>
                <c:pt idx="2">
                  <c:v>Almoxarifado</c:v>
                </c:pt>
                <c:pt idx="3">
                  <c:v>Comercial - mercado externo</c:v>
                </c:pt>
                <c:pt idx="4">
                  <c:v>Comercial - mercado interno</c:v>
                </c:pt>
                <c:pt idx="5">
                  <c:v>Contabilidade</c:v>
                </c:pt>
                <c:pt idx="6">
                  <c:v>Corte</c:v>
                </c:pt>
                <c:pt idx="7">
                  <c:v>Departamento pessoal</c:v>
                </c:pt>
                <c:pt idx="8">
                  <c:v>Diretoria</c:v>
                </c:pt>
                <c:pt idx="9">
                  <c:v>Estoque de blocos</c:v>
                </c:pt>
                <c:pt idx="10">
                  <c:v>Expedição</c:v>
                </c:pt>
                <c:pt idx="11">
                  <c:v>Filtro prensa- Leito secante</c:v>
                </c:pt>
                <c:pt idx="12">
                  <c:v>Geologia</c:v>
                </c:pt>
                <c:pt idx="13">
                  <c:v>Marcação de blocos</c:v>
                </c:pt>
                <c:pt idx="14">
                  <c:v>Meio Ambiente</c:v>
                </c:pt>
                <c:pt idx="15">
                  <c:v>Oficina</c:v>
                </c:pt>
                <c:pt idx="16">
                  <c:v>Ovação</c:v>
                </c:pt>
                <c:pt idx="17">
                  <c:v>Polimento</c:v>
                </c:pt>
                <c:pt idx="18">
                  <c:v>Portaria</c:v>
                </c:pt>
                <c:pt idx="19">
                  <c:v>Refeitório</c:v>
                </c:pt>
                <c:pt idx="20">
                  <c:v>Resinagem</c:v>
                </c:pt>
                <c:pt idx="21">
                  <c:v>Serraria</c:v>
                </c:pt>
                <c:pt idx="22">
                  <c:v>Tecnologia da informação</c:v>
                </c:pt>
                <c:pt idx="23">
                  <c:v>Veículos</c:v>
                </c:pt>
              </c:strCache>
            </c:strRef>
          </c:cat>
          <c:val>
            <c:numRef>
              <c:f>Gráficos!$O$29:$O$52</c:f>
              <c:numCache>
                <c:formatCode>_-* #,##0.00_-;\-* #,##0.00_-;_-* "-"??_-;_-@_-</c:formatCode>
                <c:ptCount val="24"/>
                <c:pt idx="0">
                  <c:v>1000</c:v>
                </c:pt>
                <c:pt idx="1">
                  <c:v>19777.8</c:v>
                </c:pt>
                <c:pt idx="2">
                  <c:v>1000</c:v>
                </c:pt>
                <c:pt idx="3">
                  <c:v>1000</c:v>
                </c:pt>
                <c:pt idx="4">
                  <c:v>1000</c:v>
                </c:pt>
                <c:pt idx="5">
                  <c:v>1000</c:v>
                </c:pt>
                <c:pt idx="6">
                  <c:v>1000</c:v>
                </c:pt>
                <c:pt idx="7">
                  <c:v>1000</c:v>
                </c:pt>
                <c:pt idx="8">
                  <c:v>1000</c:v>
                </c:pt>
                <c:pt idx="9">
                  <c:v>1000</c:v>
                </c:pt>
                <c:pt idx="10">
                  <c:v>1000</c:v>
                </c:pt>
                <c:pt idx="11">
                  <c:v>2000</c:v>
                </c:pt>
                <c:pt idx="12">
                  <c:v>2000</c:v>
                </c:pt>
                <c:pt idx="13">
                  <c:v>2000</c:v>
                </c:pt>
                <c:pt idx="14">
                  <c:v>2000</c:v>
                </c:pt>
                <c:pt idx="15">
                  <c:v>2000</c:v>
                </c:pt>
                <c:pt idx="16">
                  <c:v>2000</c:v>
                </c:pt>
                <c:pt idx="17">
                  <c:v>1000</c:v>
                </c:pt>
                <c:pt idx="18">
                  <c:v>1000</c:v>
                </c:pt>
                <c:pt idx="19">
                  <c:v>1000</c:v>
                </c:pt>
                <c:pt idx="20">
                  <c:v>1000</c:v>
                </c:pt>
                <c:pt idx="21">
                  <c:v>1000</c:v>
                </c:pt>
                <c:pt idx="22">
                  <c:v>1000</c:v>
                </c:pt>
                <c:pt idx="23">
                  <c:v>1000</c:v>
                </c:pt>
              </c:numCache>
            </c:numRef>
          </c:val>
        </c:ser>
        <c:dLbls>
          <c:showVal val="1"/>
        </c:dLbls>
        <c:gapWidth val="75"/>
        <c:axId val="170941440"/>
        <c:axId val="170943232"/>
      </c:barChart>
      <c:catAx>
        <c:axId val="170941440"/>
        <c:scaling>
          <c:orientation val="minMax"/>
        </c:scaling>
        <c:axPos val="b"/>
        <c:majorTickMark val="none"/>
        <c:tickLblPos val="nextTo"/>
        <c:txPr>
          <a:bodyPr/>
          <a:lstStyle/>
          <a:p>
            <a:pPr>
              <a:defRPr b="1">
                <a:solidFill>
                  <a:sysClr val="windowText" lastClr="000000"/>
                </a:solidFill>
              </a:defRPr>
            </a:pPr>
            <a:endParaRPr lang="pt-BR"/>
          </a:p>
        </c:txPr>
        <c:crossAx val="170943232"/>
        <c:crosses val="autoZero"/>
        <c:auto val="1"/>
        <c:lblAlgn val="ctr"/>
        <c:lblOffset val="100"/>
      </c:catAx>
      <c:valAx>
        <c:axId val="170943232"/>
        <c:scaling>
          <c:orientation val="minMax"/>
        </c:scaling>
        <c:delete val="1"/>
        <c:axPos val="l"/>
        <c:numFmt formatCode="_-* #,##0.00_-;\-* #,##0.00_-;_-* &quot;-&quot;??_-;_-@_-" sourceLinked="1"/>
        <c:majorTickMark val="none"/>
        <c:tickLblPos val="nextTo"/>
        <c:crossAx val="170941440"/>
        <c:crosses val="autoZero"/>
        <c:crossBetween val="between"/>
      </c:valAx>
      <c:spPr>
        <a:solidFill>
          <a:schemeClr val="accent5">
            <a:lumMod val="40000"/>
            <a:lumOff val="60000"/>
          </a:schemeClr>
        </a:solidFill>
      </c:spPr>
    </c:plotArea>
    <c:plotVisOnly val="1"/>
  </c:chart>
  <c:spPr>
    <a:solidFill>
      <a:schemeClr val="bg1">
        <a:lumMod val="95000"/>
      </a:schemeClr>
    </a:solidFill>
  </c:spPr>
  <c:printSettings>
    <c:headerFooter/>
    <c:pageMargins b="0.78740157499999996" l="0.511811024" r="0.511811024" t="0.78740157499999996" header="0.31496062000001335" footer="0.31496062000001335"/>
    <c:pageSetup paperSize="9" orientation="landscape" verticalDpi="300"/>
  </c:printSettings>
</c:chartSpace>
</file>

<file path=xl/drawings/_rels/drawing1.xml.rels><?xml version="1.0" encoding="UTF-8" standalone="yes"?>
<Relationships xmlns="http://schemas.openxmlformats.org/package/2006/relationships"><Relationship Id="rId8" Type="http://schemas.openxmlformats.org/officeDocument/2006/relationships/hyperlink" Target="#'Custo efetivo da m&#227;o de obra'!A1"/><Relationship Id="rId13" Type="http://schemas.openxmlformats.org/officeDocument/2006/relationships/image" Target="../media/image1.jpeg"/><Relationship Id="rId18" Type="http://schemas.openxmlformats.org/officeDocument/2006/relationships/hyperlink" Target="#'Importados naturais'!A1"/><Relationship Id="rId3" Type="http://schemas.openxmlformats.org/officeDocument/2006/relationships/hyperlink" Target="#Despesas!A1"/><Relationship Id="rId21" Type="http://schemas.openxmlformats.org/officeDocument/2006/relationships/hyperlink" Target="#Deprecia&#231;&#227;o!A1"/><Relationship Id="rId7" Type="http://schemas.openxmlformats.org/officeDocument/2006/relationships/hyperlink" Target="#Ladrilhos!A1"/><Relationship Id="rId12" Type="http://schemas.openxmlformats.org/officeDocument/2006/relationships/hyperlink" Target="#Gr&#225;ficos!A1"/><Relationship Id="rId17" Type="http://schemas.openxmlformats.org/officeDocument/2006/relationships/hyperlink" Target="#'Mercado interno geral'!A1"/><Relationship Id="rId2" Type="http://schemas.openxmlformats.org/officeDocument/2006/relationships/hyperlink" Target="#'Instru&#231;&#245;es do pre&#231;o de venda'!A1"/><Relationship Id="rId16" Type="http://schemas.openxmlformats.org/officeDocument/2006/relationships/hyperlink" Target="#Industrializados!A1"/><Relationship Id="rId20" Type="http://schemas.openxmlformats.org/officeDocument/2006/relationships/hyperlink" Target="#'Exporta&#231;&#227;o 2 CM'!A1"/><Relationship Id="rId1" Type="http://schemas.openxmlformats.org/officeDocument/2006/relationships/hyperlink" Target="#'M&#227;o de obra'!A1"/><Relationship Id="rId6" Type="http://schemas.openxmlformats.org/officeDocument/2006/relationships/hyperlink" Target="#Exporta&#231;&#227;o!A1"/><Relationship Id="rId11" Type="http://schemas.openxmlformats.org/officeDocument/2006/relationships/hyperlink" Target="#'Resumo de custos e despesas'!A1"/><Relationship Id="rId5" Type="http://schemas.openxmlformats.org/officeDocument/2006/relationships/hyperlink" Target="#'Mercado interno'!A1"/><Relationship Id="rId15" Type="http://schemas.openxmlformats.org/officeDocument/2006/relationships/image" Target="../media/image3.jpeg"/><Relationship Id="rId10" Type="http://schemas.openxmlformats.org/officeDocument/2006/relationships/hyperlink" Target="#'Controle de custos e despesas'!A1"/><Relationship Id="rId19" Type="http://schemas.openxmlformats.org/officeDocument/2006/relationships/hyperlink" Target="#'Exporta&#231;&#227;o 3 CM'!A1"/><Relationship Id="rId4" Type="http://schemas.openxmlformats.org/officeDocument/2006/relationships/hyperlink" Target="#'Plano de contas'!A1"/><Relationship Id="rId9" Type="http://schemas.openxmlformats.org/officeDocument/2006/relationships/hyperlink" Target="#'Tabela do simples Nacional'!A1"/><Relationship Id="rId14" Type="http://schemas.openxmlformats.org/officeDocument/2006/relationships/image" Target="../media/image2.jpeg"/></Relationships>
</file>

<file path=xl/drawings/_rels/drawing10.xml.rels><?xml version="1.0" encoding="UTF-8" standalone="yes"?>
<Relationships xmlns="http://schemas.openxmlformats.org/package/2006/relationships"><Relationship Id="rId3" Type="http://schemas.openxmlformats.org/officeDocument/2006/relationships/hyperlink" Target="#Atalhos!A1"/><Relationship Id="rId2" Type="http://schemas.openxmlformats.org/officeDocument/2006/relationships/chart" Target="../charts/chart2.xml"/><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3" Type="http://schemas.openxmlformats.org/officeDocument/2006/relationships/hyperlink" Target="#Atalhos!A1"/><Relationship Id="rId2" Type="http://schemas.openxmlformats.org/officeDocument/2006/relationships/chart" Target="../charts/chart4.xml"/><Relationship Id="rId1" Type="http://schemas.openxmlformats.org/officeDocument/2006/relationships/chart" Target="../charts/chart3.xml"/></Relationships>
</file>

<file path=xl/drawings/_rels/drawing12.xml.rels><?xml version="1.0" encoding="UTF-8" standalone="yes"?>
<Relationships xmlns="http://schemas.openxmlformats.org/package/2006/relationships"><Relationship Id="rId3" Type="http://schemas.openxmlformats.org/officeDocument/2006/relationships/hyperlink" Target="#Atalhos!A1"/><Relationship Id="rId2" Type="http://schemas.openxmlformats.org/officeDocument/2006/relationships/chart" Target="../charts/chart6.xml"/><Relationship Id="rId1" Type="http://schemas.openxmlformats.org/officeDocument/2006/relationships/chart" Target="../charts/chart5.xml"/></Relationships>
</file>

<file path=xl/drawings/_rels/drawing13.xml.rels><?xml version="1.0" encoding="UTF-8" standalone="yes"?>
<Relationships xmlns="http://schemas.openxmlformats.org/package/2006/relationships"><Relationship Id="rId1" Type="http://schemas.openxmlformats.org/officeDocument/2006/relationships/hyperlink" Target="#Atalhos!A1"/></Relationships>
</file>

<file path=xl/drawings/_rels/drawing14.xml.rels><?xml version="1.0" encoding="UTF-8" standalone="yes"?>
<Relationships xmlns="http://schemas.openxmlformats.org/package/2006/relationships"><Relationship Id="rId1" Type="http://schemas.openxmlformats.org/officeDocument/2006/relationships/hyperlink" Target="#Atalhos!A1"/></Relationships>
</file>

<file path=xl/drawings/_rels/drawing15.xml.rels><?xml version="1.0" encoding="UTF-8" standalone="yes"?>
<Relationships xmlns="http://schemas.openxmlformats.org/package/2006/relationships"><Relationship Id="rId1" Type="http://schemas.openxmlformats.org/officeDocument/2006/relationships/hyperlink" Target="#Atalhos!A1"/></Relationships>
</file>

<file path=xl/drawings/_rels/drawing16.xml.rels><?xml version="1.0" encoding="UTF-8" standalone="yes"?>
<Relationships xmlns="http://schemas.openxmlformats.org/package/2006/relationships"><Relationship Id="rId1" Type="http://schemas.openxmlformats.org/officeDocument/2006/relationships/hyperlink" Target="#Atalhos!A1"/></Relationships>
</file>

<file path=xl/drawings/_rels/drawing17.xml.rels><?xml version="1.0" encoding="UTF-8" standalone="yes"?>
<Relationships xmlns="http://schemas.openxmlformats.org/package/2006/relationships"><Relationship Id="rId1" Type="http://schemas.openxmlformats.org/officeDocument/2006/relationships/hyperlink" Target="#Atalhos!A1"/></Relationships>
</file>

<file path=xl/drawings/_rels/drawing18.xml.rels><?xml version="1.0" encoding="UTF-8" standalone="yes"?>
<Relationships xmlns="http://schemas.openxmlformats.org/package/2006/relationships"><Relationship Id="rId3" Type="http://schemas.openxmlformats.org/officeDocument/2006/relationships/hyperlink" Target="#Atalhos!A1"/><Relationship Id="rId2" Type="http://schemas.openxmlformats.org/officeDocument/2006/relationships/chart" Target="../charts/chart8.xml"/><Relationship Id="rId1" Type="http://schemas.openxmlformats.org/officeDocument/2006/relationships/chart" Target="../charts/chart7.xml"/></Relationships>
</file>

<file path=xl/drawings/_rels/drawing19.xml.rels><?xml version="1.0" encoding="UTF-8" standalone="yes"?>
<Relationships xmlns="http://schemas.openxmlformats.org/package/2006/relationships"><Relationship Id="rId2" Type="http://schemas.openxmlformats.org/officeDocument/2006/relationships/hyperlink" Target="#Atalhos!A1"/><Relationship Id="rId1" Type="http://schemas.openxmlformats.org/officeDocument/2006/relationships/image" Target="../media/image15.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image" Target="../media/image5.jpeg"/><Relationship Id="rId7" Type="http://schemas.openxmlformats.org/officeDocument/2006/relationships/image" Target="../media/image9.jpeg"/><Relationship Id="rId2" Type="http://schemas.openxmlformats.org/officeDocument/2006/relationships/image" Target="../media/image4.jpeg"/><Relationship Id="rId1" Type="http://schemas.openxmlformats.org/officeDocument/2006/relationships/hyperlink" Target="#Atalhos!A1"/><Relationship Id="rId6" Type="http://schemas.openxmlformats.org/officeDocument/2006/relationships/image" Target="../media/image8.jpeg"/><Relationship Id="rId5" Type="http://schemas.openxmlformats.org/officeDocument/2006/relationships/image" Target="../media/image7.jpeg"/><Relationship Id="rId4" Type="http://schemas.openxmlformats.org/officeDocument/2006/relationships/image" Target="../media/image6.jpeg"/></Relationships>
</file>

<file path=xl/drawings/_rels/drawing3.xml.rels><?xml version="1.0" encoding="UTF-8" standalone="yes"?>
<Relationships xmlns="http://schemas.openxmlformats.org/package/2006/relationships"><Relationship Id="rId3" Type="http://schemas.openxmlformats.org/officeDocument/2006/relationships/hyperlink" Target="#Atalhos!A1"/><Relationship Id="rId2" Type="http://schemas.openxmlformats.org/officeDocument/2006/relationships/image" Target="../media/image12.jpeg"/><Relationship Id="rId1" Type="http://schemas.openxmlformats.org/officeDocument/2006/relationships/image" Target="../media/image1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13.jpeg"/><Relationship Id="rId1" Type="http://schemas.openxmlformats.org/officeDocument/2006/relationships/hyperlink" Target="#Atalhos!A1"/></Relationships>
</file>

<file path=xl/drawings/_rels/drawing5.xml.rels><?xml version="1.0" encoding="UTF-8" standalone="yes"?>
<Relationships xmlns="http://schemas.openxmlformats.org/package/2006/relationships"><Relationship Id="rId1" Type="http://schemas.openxmlformats.org/officeDocument/2006/relationships/hyperlink" Target="#Atalhos!A1"/></Relationships>
</file>

<file path=xl/drawings/_rels/drawing6.xml.rels><?xml version="1.0" encoding="UTF-8" standalone="yes"?>
<Relationships xmlns="http://schemas.openxmlformats.org/package/2006/relationships"><Relationship Id="rId1" Type="http://schemas.openxmlformats.org/officeDocument/2006/relationships/hyperlink" Target="#Atalhos!A1"/></Relationships>
</file>

<file path=xl/drawings/_rels/drawing7.xml.rels><?xml version="1.0" encoding="UTF-8" standalone="yes"?>
<Relationships xmlns="http://schemas.openxmlformats.org/package/2006/relationships"><Relationship Id="rId1" Type="http://schemas.openxmlformats.org/officeDocument/2006/relationships/hyperlink" Target="#Atalhos!A1"/></Relationships>
</file>

<file path=xl/drawings/_rels/drawing8.xml.rels><?xml version="1.0" encoding="UTF-8" standalone="yes"?>
<Relationships xmlns="http://schemas.openxmlformats.org/package/2006/relationships"><Relationship Id="rId1" Type="http://schemas.openxmlformats.org/officeDocument/2006/relationships/hyperlink" Target="#Atalhos!A1"/></Relationships>
</file>

<file path=xl/drawings/_rels/drawing9.xml.rels><?xml version="1.0" encoding="UTF-8" standalone="yes"?>
<Relationships xmlns="http://schemas.openxmlformats.org/package/2006/relationships"><Relationship Id="rId1" Type="http://schemas.openxmlformats.org/officeDocument/2006/relationships/hyperlink" Target="#Atalhos!A1"/></Relationships>
</file>

<file path=xl/drawings/drawing1.xml><?xml version="1.0" encoding="utf-8"?>
<xdr:wsDr xmlns:xdr="http://schemas.openxmlformats.org/drawingml/2006/spreadsheetDrawing" xmlns:a="http://schemas.openxmlformats.org/drawingml/2006/main">
  <xdr:oneCellAnchor>
    <xdr:from>
      <xdr:col>14</xdr:col>
      <xdr:colOff>86464</xdr:colOff>
      <xdr:row>12</xdr:row>
      <xdr:rowOff>9524</xdr:rowOff>
    </xdr:from>
    <xdr:ext cx="972000" cy="684000"/>
    <xdr:sp macro="" textlink="">
      <xdr:nvSpPr>
        <xdr:cNvPr id="7" name="Retângulo de cantos arredondados 6">
          <a:hlinkClick xmlns:r="http://schemas.openxmlformats.org/officeDocument/2006/relationships" r:id="rId1"/>
        </xdr:cNvPr>
        <xdr:cNvSpPr>
          <a:spLocks/>
        </xdr:cNvSpPr>
      </xdr:nvSpPr>
      <xdr:spPr>
        <a:xfrm>
          <a:off x="8106514" y="2333624"/>
          <a:ext cx="972000" cy="684000"/>
        </a:xfrm>
        <a:prstGeom prst="roundRect">
          <a:avLst/>
        </a:prstGeom>
        <a:solidFill>
          <a:schemeClr val="bg2"/>
        </a:solidFill>
        <a:ln>
          <a:solidFill>
            <a:schemeClr val="bg1">
              <a:lumMod val="85000"/>
            </a:schemeClr>
          </a:solid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vert="horz" wrap="square" rtlCol="0" anchor="ctr">
          <a:spAutoFit/>
        </a:bodyPr>
        <a:lstStyle/>
        <a:p>
          <a:pPr algn="ctr"/>
          <a:r>
            <a:rPr lang="pt-BR" sz="1100" b="1">
              <a:solidFill>
                <a:srgbClr val="FF0000"/>
              </a:solidFill>
            </a:rPr>
            <a:t> Instruções para  Mão</a:t>
          </a:r>
          <a:r>
            <a:rPr lang="pt-BR" sz="1100" b="1" baseline="0">
              <a:solidFill>
                <a:srgbClr val="FF0000"/>
              </a:solidFill>
            </a:rPr>
            <a:t> de obra </a:t>
          </a:r>
        </a:p>
        <a:p>
          <a:pPr algn="ctr"/>
          <a:endParaRPr lang="pt-BR" sz="1100" b="1" baseline="0">
            <a:solidFill>
              <a:srgbClr val="FF0000"/>
            </a:solidFill>
          </a:endParaRPr>
        </a:p>
      </xdr:txBody>
    </xdr:sp>
    <xdr:clientData/>
  </xdr:oneCellAnchor>
  <xdr:oneCellAnchor>
    <xdr:from>
      <xdr:col>14</xdr:col>
      <xdr:colOff>85725</xdr:colOff>
      <xdr:row>4</xdr:row>
      <xdr:rowOff>28573</xdr:rowOff>
    </xdr:from>
    <xdr:ext cx="972000" cy="684000"/>
    <xdr:sp macro="" textlink="">
      <xdr:nvSpPr>
        <xdr:cNvPr id="8" name="Retângulo de cantos arredondados 7">
          <a:hlinkClick xmlns:r="http://schemas.openxmlformats.org/officeDocument/2006/relationships" r:id="rId2"/>
        </xdr:cNvPr>
        <xdr:cNvSpPr>
          <a:spLocks/>
        </xdr:cNvSpPr>
      </xdr:nvSpPr>
      <xdr:spPr>
        <a:xfrm>
          <a:off x="8105775" y="828673"/>
          <a:ext cx="972000" cy="684000"/>
        </a:xfrm>
        <a:prstGeom prst="roundRect">
          <a:avLst/>
        </a:prstGeom>
        <a:solidFill>
          <a:schemeClr val="bg2"/>
        </a:solidFill>
        <a:ln>
          <a:solidFill>
            <a:schemeClr val="bg1">
              <a:lumMod val="85000"/>
            </a:schemeClr>
          </a:solid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vert="horz" wrap="square" rtlCol="0" anchor="ctr">
          <a:spAutoFit/>
        </a:bodyPr>
        <a:lstStyle/>
        <a:p>
          <a:pPr algn="ctr"/>
          <a:r>
            <a:rPr lang="pt-BR" sz="1100" b="1">
              <a:solidFill>
                <a:srgbClr val="FF0000"/>
              </a:solidFill>
            </a:rPr>
            <a:t>Instruções</a:t>
          </a:r>
          <a:r>
            <a:rPr lang="pt-BR" sz="1100" b="1" baseline="0">
              <a:solidFill>
                <a:srgbClr val="FF0000"/>
              </a:solidFill>
            </a:rPr>
            <a:t>  </a:t>
          </a:r>
        </a:p>
        <a:p>
          <a:pPr algn="ctr"/>
          <a:r>
            <a:rPr lang="pt-BR" sz="1100" b="1" baseline="0">
              <a:solidFill>
                <a:srgbClr val="FF0000"/>
              </a:solidFill>
            </a:rPr>
            <a:t>Preço de venda </a:t>
          </a:r>
        </a:p>
      </xdr:txBody>
    </xdr:sp>
    <xdr:clientData/>
  </xdr:oneCellAnchor>
  <xdr:oneCellAnchor>
    <xdr:from>
      <xdr:col>14</xdr:col>
      <xdr:colOff>76199</xdr:colOff>
      <xdr:row>8</xdr:row>
      <xdr:rowOff>19049</xdr:rowOff>
    </xdr:from>
    <xdr:ext cx="972000" cy="684000"/>
    <xdr:sp macro="" textlink="">
      <xdr:nvSpPr>
        <xdr:cNvPr id="9" name="Retângulo de cantos arredondados 8">
          <a:hlinkClick xmlns:r="http://schemas.openxmlformats.org/officeDocument/2006/relationships" r:id="rId3"/>
        </xdr:cNvPr>
        <xdr:cNvSpPr>
          <a:spLocks/>
        </xdr:cNvSpPr>
      </xdr:nvSpPr>
      <xdr:spPr>
        <a:xfrm>
          <a:off x="8096249" y="1581149"/>
          <a:ext cx="972000" cy="684000"/>
        </a:xfrm>
        <a:prstGeom prst="roundRect">
          <a:avLst/>
        </a:prstGeom>
        <a:solidFill>
          <a:schemeClr val="bg2"/>
        </a:solidFill>
        <a:ln>
          <a:solidFill>
            <a:schemeClr val="bg1">
              <a:lumMod val="85000"/>
            </a:schemeClr>
          </a:solid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vert="horz" wrap="square" rtlCol="0" anchor="ctr">
          <a:spAutoFit/>
        </a:bodyPr>
        <a:lstStyle/>
        <a:p>
          <a:pPr algn="ctr"/>
          <a:r>
            <a:rPr lang="pt-BR" sz="1100" b="1">
              <a:solidFill>
                <a:srgbClr val="FF0000"/>
              </a:solidFill>
            </a:rPr>
            <a:t>Instruções para custo de Despesas</a:t>
          </a:r>
          <a:r>
            <a:rPr lang="pt-BR" sz="1100" b="1" baseline="0">
              <a:solidFill>
                <a:srgbClr val="FF0000"/>
              </a:solidFill>
            </a:rPr>
            <a:t> </a:t>
          </a:r>
        </a:p>
        <a:p>
          <a:pPr algn="ctr"/>
          <a:endParaRPr lang="pt-BR" sz="1100" b="1" baseline="0">
            <a:solidFill>
              <a:srgbClr val="FF0000"/>
            </a:solidFill>
          </a:endParaRPr>
        </a:p>
      </xdr:txBody>
    </xdr:sp>
    <xdr:clientData/>
  </xdr:oneCellAnchor>
  <xdr:oneCellAnchor>
    <xdr:from>
      <xdr:col>14</xdr:col>
      <xdr:colOff>76200</xdr:colOff>
      <xdr:row>15</xdr:row>
      <xdr:rowOff>190499</xdr:rowOff>
    </xdr:from>
    <xdr:ext cx="972000" cy="684000"/>
    <xdr:sp macro="" textlink="">
      <xdr:nvSpPr>
        <xdr:cNvPr id="15" name="Retângulo de cantos arredondados 14">
          <a:hlinkClick xmlns:r="http://schemas.openxmlformats.org/officeDocument/2006/relationships" r:id="rId4"/>
        </xdr:cNvPr>
        <xdr:cNvSpPr>
          <a:spLocks/>
        </xdr:cNvSpPr>
      </xdr:nvSpPr>
      <xdr:spPr>
        <a:xfrm>
          <a:off x="8096250" y="3086099"/>
          <a:ext cx="972000" cy="684000"/>
        </a:xfrm>
        <a:prstGeom prst="roundRect">
          <a:avLst/>
        </a:prstGeom>
        <a:solidFill>
          <a:schemeClr val="bg2"/>
        </a:solidFill>
        <a:ln>
          <a:solidFill>
            <a:schemeClr val="bg1">
              <a:lumMod val="85000"/>
            </a:schemeClr>
          </a:solid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vert="horz" wrap="square" rtlCol="0" anchor="ctr">
          <a:spAutoFit/>
        </a:bodyPr>
        <a:lstStyle/>
        <a:p>
          <a:pPr algn="ctr"/>
          <a:r>
            <a:rPr lang="pt-BR" sz="1100" b="1">
              <a:solidFill>
                <a:sysClr val="windowText" lastClr="000000"/>
              </a:solidFill>
            </a:rPr>
            <a:t>Modelo</a:t>
          </a:r>
          <a:r>
            <a:rPr lang="pt-BR" sz="1100" b="1" baseline="0">
              <a:solidFill>
                <a:sysClr val="windowText" lastClr="000000"/>
              </a:solidFill>
            </a:rPr>
            <a:t> de</a:t>
          </a:r>
          <a:r>
            <a:rPr lang="pt-BR" sz="1100" b="1">
              <a:solidFill>
                <a:sysClr val="windowText" lastClr="000000"/>
              </a:solidFill>
            </a:rPr>
            <a:t> Plano</a:t>
          </a:r>
          <a:r>
            <a:rPr lang="pt-BR" sz="1100" b="1" baseline="0">
              <a:solidFill>
                <a:sysClr val="windowText" lastClr="000000"/>
              </a:solidFill>
            </a:rPr>
            <a:t> de contas</a:t>
          </a:r>
        </a:p>
        <a:p>
          <a:pPr algn="ctr"/>
          <a:endParaRPr lang="pt-BR" sz="1100" b="1" baseline="0">
            <a:solidFill>
              <a:sysClr val="windowText" lastClr="000000"/>
            </a:solidFill>
          </a:endParaRPr>
        </a:p>
      </xdr:txBody>
    </xdr:sp>
    <xdr:clientData/>
  </xdr:oneCellAnchor>
  <xdr:oneCellAnchor>
    <xdr:from>
      <xdr:col>12</xdr:col>
      <xdr:colOff>238124</xdr:colOff>
      <xdr:row>4</xdr:row>
      <xdr:rowOff>28577</xdr:rowOff>
    </xdr:from>
    <xdr:ext cx="972000" cy="684000"/>
    <xdr:sp macro="" textlink="">
      <xdr:nvSpPr>
        <xdr:cNvPr id="10" name="Retângulo de cantos arredondados 9">
          <a:hlinkClick xmlns:r="http://schemas.openxmlformats.org/officeDocument/2006/relationships" r:id="rId5"/>
        </xdr:cNvPr>
        <xdr:cNvSpPr>
          <a:spLocks/>
        </xdr:cNvSpPr>
      </xdr:nvSpPr>
      <xdr:spPr>
        <a:xfrm>
          <a:off x="7038974" y="828677"/>
          <a:ext cx="972000" cy="684000"/>
        </a:xfrm>
        <a:prstGeom prst="roundRect">
          <a:avLst/>
        </a:prstGeom>
        <a:solidFill>
          <a:schemeClr val="bg2"/>
        </a:solidFill>
        <a:ln>
          <a:solidFill>
            <a:schemeClr val="bg1">
              <a:lumMod val="85000"/>
            </a:schemeClr>
          </a:solid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vert="horz" wrap="square" rtlCol="0" anchor="ctr">
          <a:spAutoFit/>
        </a:bodyPr>
        <a:lstStyle/>
        <a:p>
          <a:pPr algn="ctr"/>
          <a:r>
            <a:rPr lang="pt-BR" sz="1100" b="1">
              <a:solidFill>
                <a:sysClr val="windowText" lastClr="000000"/>
              </a:solidFill>
            </a:rPr>
            <a:t>Mercado interno</a:t>
          </a:r>
          <a:endParaRPr lang="pt-BR" sz="1100" b="1" baseline="0">
            <a:solidFill>
              <a:sysClr val="windowText" lastClr="000000"/>
            </a:solidFill>
          </a:endParaRPr>
        </a:p>
        <a:p>
          <a:pPr algn="ctr"/>
          <a:endParaRPr lang="pt-BR" sz="1100" b="1" baseline="0">
            <a:solidFill>
              <a:sysClr val="windowText" lastClr="000000"/>
            </a:solidFill>
          </a:endParaRPr>
        </a:p>
      </xdr:txBody>
    </xdr:sp>
    <xdr:clientData/>
  </xdr:oneCellAnchor>
  <xdr:oneCellAnchor>
    <xdr:from>
      <xdr:col>12</xdr:col>
      <xdr:colOff>238124</xdr:colOff>
      <xdr:row>8</xdr:row>
      <xdr:rowOff>22225</xdr:rowOff>
    </xdr:from>
    <xdr:ext cx="972000" cy="684000"/>
    <xdr:sp macro="" textlink="">
      <xdr:nvSpPr>
        <xdr:cNvPr id="11" name="Retângulo de cantos arredondados 10">
          <a:hlinkClick xmlns:r="http://schemas.openxmlformats.org/officeDocument/2006/relationships" r:id="rId6"/>
        </xdr:cNvPr>
        <xdr:cNvSpPr>
          <a:spLocks/>
        </xdr:cNvSpPr>
      </xdr:nvSpPr>
      <xdr:spPr>
        <a:xfrm>
          <a:off x="7038974" y="1584325"/>
          <a:ext cx="972000" cy="684000"/>
        </a:xfrm>
        <a:prstGeom prst="roundRect">
          <a:avLst/>
        </a:prstGeom>
        <a:solidFill>
          <a:schemeClr val="bg2"/>
        </a:solidFill>
        <a:ln>
          <a:solidFill>
            <a:schemeClr val="bg1">
              <a:lumMod val="85000"/>
            </a:schemeClr>
          </a:solid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vert="horz" wrap="square" rtlCol="0" anchor="ctr">
          <a:spAutoFit/>
        </a:bodyPr>
        <a:lstStyle/>
        <a:p>
          <a:pPr algn="ctr"/>
          <a:endParaRPr lang="pt-BR" sz="1100" b="1">
            <a:solidFill>
              <a:sysClr val="windowText" lastClr="000000"/>
            </a:solidFill>
          </a:endParaRPr>
        </a:p>
        <a:p>
          <a:pPr algn="ctr"/>
          <a:r>
            <a:rPr lang="pt-BR" sz="1100" b="1">
              <a:solidFill>
                <a:sysClr val="windowText" lastClr="000000"/>
              </a:solidFill>
            </a:rPr>
            <a:t>Exportação</a:t>
          </a:r>
          <a:endParaRPr lang="pt-BR" sz="1100" b="1" baseline="0">
            <a:solidFill>
              <a:sysClr val="windowText" lastClr="000000"/>
            </a:solidFill>
          </a:endParaRPr>
        </a:p>
        <a:p>
          <a:pPr algn="ctr"/>
          <a:endParaRPr lang="pt-BR" sz="1100" b="1" baseline="0">
            <a:solidFill>
              <a:sysClr val="windowText" lastClr="000000"/>
            </a:solidFill>
          </a:endParaRPr>
        </a:p>
      </xdr:txBody>
    </xdr:sp>
    <xdr:clientData/>
  </xdr:oneCellAnchor>
  <xdr:oneCellAnchor>
    <xdr:from>
      <xdr:col>12</xdr:col>
      <xdr:colOff>238124</xdr:colOff>
      <xdr:row>16</xdr:row>
      <xdr:rowOff>3177</xdr:rowOff>
    </xdr:from>
    <xdr:ext cx="972000" cy="684000"/>
    <xdr:sp macro="" textlink="">
      <xdr:nvSpPr>
        <xdr:cNvPr id="12" name="Retângulo de cantos arredondados 11">
          <a:hlinkClick xmlns:r="http://schemas.openxmlformats.org/officeDocument/2006/relationships" r:id="rId7"/>
        </xdr:cNvPr>
        <xdr:cNvSpPr>
          <a:spLocks/>
        </xdr:cNvSpPr>
      </xdr:nvSpPr>
      <xdr:spPr>
        <a:xfrm>
          <a:off x="7038974" y="3089277"/>
          <a:ext cx="972000" cy="684000"/>
        </a:xfrm>
        <a:prstGeom prst="roundRect">
          <a:avLst/>
        </a:prstGeom>
        <a:solidFill>
          <a:schemeClr val="bg2"/>
        </a:solidFill>
        <a:ln>
          <a:solidFill>
            <a:schemeClr val="bg1">
              <a:lumMod val="85000"/>
            </a:schemeClr>
          </a:solid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vert="horz" wrap="square" rtlCol="0" anchor="ctr">
          <a:spAutoFit/>
        </a:bodyPr>
        <a:lstStyle/>
        <a:p>
          <a:pPr algn="ctr"/>
          <a:endParaRPr lang="pt-BR" sz="1100" b="1">
            <a:solidFill>
              <a:sysClr val="windowText" lastClr="000000"/>
            </a:solidFill>
          </a:endParaRPr>
        </a:p>
        <a:p>
          <a:pPr algn="ctr"/>
          <a:r>
            <a:rPr lang="pt-BR" sz="1100" b="1">
              <a:solidFill>
                <a:sysClr val="windowText" lastClr="000000"/>
              </a:solidFill>
            </a:rPr>
            <a:t> Ladrilhos</a:t>
          </a:r>
          <a:endParaRPr lang="pt-BR" sz="1100" b="1" baseline="0">
            <a:solidFill>
              <a:sysClr val="windowText" lastClr="000000"/>
            </a:solidFill>
          </a:endParaRPr>
        </a:p>
        <a:p>
          <a:pPr algn="ctr"/>
          <a:endParaRPr lang="pt-BR" sz="1100" b="1" baseline="0">
            <a:solidFill>
              <a:sysClr val="windowText" lastClr="000000"/>
            </a:solidFill>
          </a:endParaRPr>
        </a:p>
      </xdr:txBody>
    </xdr:sp>
    <xdr:clientData/>
  </xdr:oneCellAnchor>
  <xdr:oneCellAnchor>
    <xdr:from>
      <xdr:col>12</xdr:col>
      <xdr:colOff>238124</xdr:colOff>
      <xdr:row>12</xdr:row>
      <xdr:rowOff>3178</xdr:rowOff>
    </xdr:from>
    <xdr:ext cx="972000" cy="684000"/>
    <xdr:sp macro="" textlink="">
      <xdr:nvSpPr>
        <xdr:cNvPr id="13" name="Retângulo de cantos arredondados 12">
          <a:hlinkClick xmlns:r="http://schemas.openxmlformats.org/officeDocument/2006/relationships" r:id="rId8"/>
        </xdr:cNvPr>
        <xdr:cNvSpPr>
          <a:spLocks/>
        </xdr:cNvSpPr>
      </xdr:nvSpPr>
      <xdr:spPr>
        <a:xfrm>
          <a:off x="7038974" y="2327278"/>
          <a:ext cx="972000" cy="684000"/>
        </a:xfrm>
        <a:prstGeom prst="roundRect">
          <a:avLst/>
        </a:prstGeom>
        <a:solidFill>
          <a:schemeClr val="bg2"/>
        </a:solidFill>
        <a:ln>
          <a:solidFill>
            <a:schemeClr val="bg1">
              <a:lumMod val="85000"/>
            </a:schemeClr>
          </a:solid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vert="horz" wrap="square" rtlCol="0" anchor="ctr">
          <a:spAutoFit/>
        </a:bodyPr>
        <a:lstStyle/>
        <a:p>
          <a:pPr algn="ctr"/>
          <a:r>
            <a:rPr lang="pt-BR" sz="1100" b="1">
              <a:solidFill>
                <a:sysClr val="windowText" lastClr="000000"/>
              </a:solidFill>
            </a:rPr>
            <a:t> Simulador</a:t>
          </a:r>
          <a:r>
            <a:rPr lang="pt-BR" sz="1100" b="1" baseline="0">
              <a:solidFill>
                <a:sysClr val="windowText" lastClr="000000"/>
              </a:solidFill>
            </a:rPr>
            <a:t> de mão de obra </a:t>
          </a:r>
        </a:p>
        <a:p>
          <a:pPr algn="ctr"/>
          <a:endParaRPr lang="pt-BR" sz="1100" b="1" baseline="0">
            <a:solidFill>
              <a:sysClr val="windowText" lastClr="000000"/>
            </a:solidFill>
          </a:endParaRPr>
        </a:p>
      </xdr:txBody>
    </xdr:sp>
    <xdr:clientData/>
  </xdr:oneCellAnchor>
  <xdr:oneCellAnchor>
    <xdr:from>
      <xdr:col>15</xdr:col>
      <xdr:colOff>533400</xdr:colOff>
      <xdr:row>4</xdr:row>
      <xdr:rowOff>28575</xdr:rowOff>
    </xdr:from>
    <xdr:ext cx="972000" cy="684000"/>
    <xdr:sp macro="" textlink="">
      <xdr:nvSpPr>
        <xdr:cNvPr id="14" name="Retângulo de cantos arredondados 13">
          <a:hlinkClick xmlns:r="http://schemas.openxmlformats.org/officeDocument/2006/relationships" r:id="rId9"/>
        </xdr:cNvPr>
        <xdr:cNvSpPr>
          <a:spLocks/>
        </xdr:cNvSpPr>
      </xdr:nvSpPr>
      <xdr:spPr>
        <a:xfrm>
          <a:off x="9163050" y="828675"/>
          <a:ext cx="972000" cy="684000"/>
        </a:xfrm>
        <a:prstGeom prst="roundRect">
          <a:avLst/>
        </a:prstGeom>
        <a:solidFill>
          <a:schemeClr val="bg2"/>
        </a:solidFill>
        <a:ln>
          <a:solidFill>
            <a:schemeClr val="bg1">
              <a:lumMod val="85000"/>
            </a:schemeClr>
          </a:solid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vert="horz" wrap="square" rtlCol="0" anchor="ctr">
          <a:spAutoFit/>
        </a:bodyPr>
        <a:lstStyle/>
        <a:p>
          <a:pPr marL="0" indent="0" algn="ctr"/>
          <a:r>
            <a:rPr lang="pt-BR" sz="1100" b="1">
              <a:solidFill>
                <a:sysClr val="windowText" lastClr="000000"/>
              </a:solidFill>
              <a:latin typeface="+mn-lt"/>
              <a:ea typeface="+mn-ea"/>
              <a:cs typeface="+mn-cs"/>
            </a:rPr>
            <a:t>Simulador do Simples nacional </a:t>
          </a:r>
        </a:p>
        <a:p>
          <a:pPr marL="0" indent="0" algn="ctr"/>
          <a:endParaRPr lang="pt-BR" sz="1100" b="1">
            <a:solidFill>
              <a:sysClr val="windowText" lastClr="000000"/>
            </a:solidFill>
            <a:latin typeface="+mn-lt"/>
            <a:ea typeface="+mn-ea"/>
            <a:cs typeface="+mn-cs"/>
          </a:endParaRPr>
        </a:p>
      </xdr:txBody>
    </xdr:sp>
    <xdr:clientData/>
  </xdr:oneCellAnchor>
  <xdr:oneCellAnchor>
    <xdr:from>
      <xdr:col>15</xdr:col>
      <xdr:colOff>523875</xdr:colOff>
      <xdr:row>8</xdr:row>
      <xdr:rowOff>19050</xdr:rowOff>
    </xdr:from>
    <xdr:ext cx="972000" cy="684000"/>
    <xdr:sp macro="" textlink="">
      <xdr:nvSpPr>
        <xdr:cNvPr id="16" name="Retângulo de cantos arredondados 15">
          <a:hlinkClick xmlns:r="http://schemas.openxmlformats.org/officeDocument/2006/relationships" r:id="rId10"/>
        </xdr:cNvPr>
        <xdr:cNvSpPr>
          <a:spLocks/>
        </xdr:cNvSpPr>
      </xdr:nvSpPr>
      <xdr:spPr>
        <a:xfrm>
          <a:off x="9153525" y="1581150"/>
          <a:ext cx="972000" cy="684000"/>
        </a:xfrm>
        <a:prstGeom prst="roundRect">
          <a:avLst/>
        </a:prstGeom>
        <a:solidFill>
          <a:schemeClr val="bg2"/>
        </a:solidFill>
        <a:ln>
          <a:solidFill>
            <a:schemeClr val="bg1">
              <a:lumMod val="85000"/>
            </a:schemeClr>
          </a:solid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vert="horz" wrap="square" rtlCol="0" anchor="t" anchorCtr="0">
          <a:spAutoFit/>
        </a:bodyPr>
        <a:lstStyle/>
        <a:p>
          <a:pPr algn="ctr"/>
          <a:r>
            <a:rPr lang="pt-BR" sz="1100" b="1">
              <a:solidFill>
                <a:sysClr val="windowText" lastClr="000000"/>
              </a:solidFill>
            </a:rPr>
            <a:t>Controle</a:t>
          </a:r>
          <a:r>
            <a:rPr lang="pt-BR" sz="1100" b="1" baseline="0">
              <a:solidFill>
                <a:sysClr val="windowText" lastClr="000000"/>
              </a:solidFill>
            </a:rPr>
            <a:t> de custos e despesas</a:t>
          </a:r>
        </a:p>
        <a:p>
          <a:pPr algn="ctr"/>
          <a:endParaRPr lang="pt-BR" sz="1100" b="1" baseline="0">
            <a:solidFill>
              <a:sysClr val="windowText" lastClr="000000"/>
            </a:solidFill>
          </a:endParaRPr>
        </a:p>
      </xdr:txBody>
    </xdr:sp>
    <xdr:clientData/>
  </xdr:oneCellAnchor>
  <xdr:oneCellAnchor>
    <xdr:from>
      <xdr:col>15</xdr:col>
      <xdr:colOff>533400</xdr:colOff>
      <xdr:row>12</xdr:row>
      <xdr:rowOff>0</xdr:rowOff>
    </xdr:from>
    <xdr:ext cx="972000" cy="684000"/>
    <xdr:sp macro="" textlink="">
      <xdr:nvSpPr>
        <xdr:cNvPr id="17" name="Retângulo de cantos arredondados 16">
          <a:hlinkClick xmlns:r="http://schemas.openxmlformats.org/officeDocument/2006/relationships" r:id="rId11"/>
        </xdr:cNvPr>
        <xdr:cNvSpPr>
          <a:spLocks/>
        </xdr:cNvSpPr>
      </xdr:nvSpPr>
      <xdr:spPr>
        <a:xfrm>
          <a:off x="9163050" y="2324100"/>
          <a:ext cx="972000" cy="684000"/>
        </a:xfrm>
        <a:prstGeom prst="roundRect">
          <a:avLst/>
        </a:prstGeom>
        <a:solidFill>
          <a:schemeClr val="bg2"/>
        </a:solidFill>
        <a:ln>
          <a:solidFill>
            <a:schemeClr val="bg1">
              <a:lumMod val="85000"/>
            </a:schemeClr>
          </a:solid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vert="horz" wrap="square" rtlCol="0" anchor="ctr">
          <a:spAutoFit/>
        </a:bodyPr>
        <a:lstStyle/>
        <a:p>
          <a:pPr algn="ctr"/>
          <a:r>
            <a:rPr lang="pt-BR" sz="1100" b="1">
              <a:solidFill>
                <a:sysClr val="windowText" lastClr="000000"/>
              </a:solidFill>
            </a:rPr>
            <a:t>Resumo</a:t>
          </a:r>
          <a:r>
            <a:rPr lang="pt-BR" sz="1100" b="1" baseline="0">
              <a:solidFill>
                <a:sysClr val="windowText" lastClr="000000"/>
              </a:solidFill>
            </a:rPr>
            <a:t> de custos e despesas</a:t>
          </a:r>
        </a:p>
        <a:p>
          <a:pPr algn="ctr"/>
          <a:endParaRPr lang="pt-BR" sz="1100" b="1" baseline="0">
            <a:solidFill>
              <a:sysClr val="windowText" lastClr="000000"/>
            </a:solidFill>
          </a:endParaRPr>
        </a:p>
      </xdr:txBody>
    </xdr:sp>
    <xdr:clientData/>
  </xdr:oneCellAnchor>
  <xdr:oneCellAnchor>
    <xdr:from>
      <xdr:col>15</xdr:col>
      <xdr:colOff>523875</xdr:colOff>
      <xdr:row>15</xdr:row>
      <xdr:rowOff>180975</xdr:rowOff>
    </xdr:from>
    <xdr:ext cx="972000" cy="684000"/>
    <xdr:sp macro="" textlink="">
      <xdr:nvSpPr>
        <xdr:cNvPr id="18" name="Retângulo de cantos arredondados 17">
          <a:hlinkClick xmlns:r="http://schemas.openxmlformats.org/officeDocument/2006/relationships" r:id="rId12"/>
        </xdr:cNvPr>
        <xdr:cNvSpPr>
          <a:spLocks/>
        </xdr:cNvSpPr>
      </xdr:nvSpPr>
      <xdr:spPr>
        <a:xfrm>
          <a:off x="9153525" y="3076575"/>
          <a:ext cx="972000" cy="684000"/>
        </a:xfrm>
        <a:prstGeom prst="roundRect">
          <a:avLst/>
        </a:prstGeom>
        <a:solidFill>
          <a:schemeClr val="bg2"/>
        </a:solidFill>
        <a:ln>
          <a:solidFill>
            <a:schemeClr val="bg1">
              <a:lumMod val="85000"/>
            </a:schemeClr>
          </a:solid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vert="horz" wrap="square" rtlCol="0" anchor="ctr">
          <a:spAutoFit/>
        </a:bodyPr>
        <a:lstStyle/>
        <a:p>
          <a:pPr algn="ctr"/>
          <a:endParaRPr lang="pt-BR" sz="1100" b="1">
            <a:solidFill>
              <a:sysClr val="windowText" lastClr="000000"/>
            </a:solidFill>
          </a:endParaRPr>
        </a:p>
        <a:p>
          <a:pPr algn="ctr"/>
          <a:r>
            <a:rPr lang="pt-BR" sz="1100" b="1">
              <a:solidFill>
                <a:sysClr val="windowText" lastClr="000000"/>
              </a:solidFill>
            </a:rPr>
            <a:t> Gráficos</a:t>
          </a:r>
          <a:r>
            <a:rPr lang="pt-BR" sz="1100" b="1" baseline="0">
              <a:solidFill>
                <a:sysClr val="windowText" lastClr="000000"/>
              </a:solidFill>
            </a:rPr>
            <a:t> </a:t>
          </a:r>
        </a:p>
        <a:p>
          <a:pPr algn="ctr"/>
          <a:endParaRPr lang="pt-BR" sz="1100" b="1" baseline="0">
            <a:solidFill>
              <a:sysClr val="windowText" lastClr="000000"/>
            </a:solidFill>
          </a:endParaRPr>
        </a:p>
      </xdr:txBody>
    </xdr:sp>
    <xdr:clientData/>
  </xdr:oneCellAnchor>
  <xdr:twoCellAnchor editAs="oneCell">
    <xdr:from>
      <xdr:col>1</xdr:col>
      <xdr:colOff>28575</xdr:colOff>
      <xdr:row>7</xdr:row>
      <xdr:rowOff>104773</xdr:rowOff>
    </xdr:from>
    <xdr:to>
      <xdr:col>5</xdr:col>
      <xdr:colOff>470175</xdr:colOff>
      <xdr:row>12</xdr:row>
      <xdr:rowOff>174882</xdr:rowOff>
    </xdr:to>
    <xdr:pic>
      <xdr:nvPicPr>
        <xdr:cNvPr id="19" name="Imagem 18" descr="sindirochas.jpg"/>
        <xdr:cNvPicPr>
          <a:picLocks noChangeAspect="1"/>
        </xdr:cNvPicPr>
      </xdr:nvPicPr>
      <xdr:blipFill>
        <a:blip xmlns:r="http://schemas.openxmlformats.org/officeDocument/2006/relationships" r:embed="rId13"/>
        <a:stretch>
          <a:fillRect/>
        </a:stretch>
      </xdr:blipFill>
      <xdr:spPr>
        <a:xfrm>
          <a:off x="123825" y="1476373"/>
          <a:ext cx="2880000" cy="1022609"/>
        </a:xfrm>
        <a:prstGeom prst="rect">
          <a:avLst/>
        </a:prstGeom>
      </xdr:spPr>
    </xdr:pic>
    <xdr:clientData/>
  </xdr:twoCellAnchor>
  <xdr:twoCellAnchor editAs="oneCell">
    <xdr:from>
      <xdr:col>1</xdr:col>
      <xdr:colOff>19049</xdr:colOff>
      <xdr:row>14</xdr:row>
      <xdr:rowOff>38097</xdr:rowOff>
    </xdr:from>
    <xdr:to>
      <xdr:col>5</xdr:col>
      <xdr:colOff>460649</xdr:colOff>
      <xdr:row>20</xdr:row>
      <xdr:rowOff>23007</xdr:rowOff>
    </xdr:to>
    <xdr:pic>
      <xdr:nvPicPr>
        <xdr:cNvPr id="24" name="Imagem 23" descr="cetemag.jpg"/>
        <xdr:cNvPicPr>
          <a:picLocks noChangeAspect="1"/>
        </xdr:cNvPicPr>
      </xdr:nvPicPr>
      <xdr:blipFill>
        <a:blip xmlns:r="http://schemas.openxmlformats.org/officeDocument/2006/relationships" r:embed="rId14"/>
        <a:stretch>
          <a:fillRect/>
        </a:stretch>
      </xdr:blipFill>
      <xdr:spPr>
        <a:xfrm>
          <a:off x="114299" y="2743197"/>
          <a:ext cx="2880000" cy="1127910"/>
        </a:xfrm>
        <a:prstGeom prst="rect">
          <a:avLst/>
        </a:prstGeom>
      </xdr:spPr>
    </xdr:pic>
    <xdr:clientData/>
  </xdr:twoCellAnchor>
  <xdr:twoCellAnchor editAs="oneCell">
    <xdr:from>
      <xdr:col>6</xdr:col>
      <xdr:colOff>47625</xdr:colOff>
      <xdr:row>3</xdr:row>
      <xdr:rowOff>180975</xdr:rowOff>
    </xdr:from>
    <xdr:to>
      <xdr:col>12</xdr:col>
      <xdr:colOff>66674</xdr:colOff>
      <xdr:row>23</xdr:row>
      <xdr:rowOff>76200</xdr:rowOff>
    </xdr:to>
    <xdr:pic>
      <xdr:nvPicPr>
        <xdr:cNvPr id="23" name="Imagem 22" descr="sustentabilidade-1.jpg"/>
        <xdr:cNvPicPr>
          <a:picLocks noChangeAspect="1"/>
        </xdr:cNvPicPr>
      </xdr:nvPicPr>
      <xdr:blipFill>
        <a:blip xmlns:r="http://schemas.openxmlformats.org/officeDocument/2006/relationships" r:embed="rId15" cstate="print"/>
        <a:stretch>
          <a:fillRect/>
        </a:stretch>
      </xdr:blipFill>
      <xdr:spPr>
        <a:xfrm>
          <a:off x="3190875" y="790575"/>
          <a:ext cx="3676649" cy="3705225"/>
        </a:xfrm>
        <a:prstGeom prst="rect">
          <a:avLst/>
        </a:prstGeom>
      </xdr:spPr>
    </xdr:pic>
    <xdr:clientData/>
  </xdr:twoCellAnchor>
  <xdr:oneCellAnchor>
    <xdr:from>
      <xdr:col>12</xdr:col>
      <xdr:colOff>228600</xdr:colOff>
      <xdr:row>19</xdr:row>
      <xdr:rowOff>180972</xdr:rowOff>
    </xdr:from>
    <xdr:ext cx="972000" cy="684000"/>
    <xdr:sp macro="" textlink="">
      <xdr:nvSpPr>
        <xdr:cNvPr id="20" name="Retângulo de cantos arredondados 19">
          <a:hlinkClick xmlns:r="http://schemas.openxmlformats.org/officeDocument/2006/relationships" r:id="rId16"/>
        </xdr:cNvPr>
        <xdr:cNvSpPr>
          <a:spLocks/>
        </xdr:cNvSpPr>
      </xdr:nvSpPr>
      <xdr:spPr>
        <a:xfrm>
          <a:off x="7029450" y="3838572"/>
          <a:ext cx="972000" cy="684000"/>
        </a:xfrm>
        <a:prstGeom prst="roundRect">
          <a:avLst/>
        </a:prstGeom>
        <a:solidFill>
          <a:schemeClr val="bg2"/>
        </a:solidFill>
        <a:ln>
          <a:solidFill>
            <a:schemeClr val="bg1">
              <a:lumMod val="85000"/>
            </a:schemeClr>
          </a:solid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vert="horz" wrap="square" rtlCol="0" anchor="ctr">
          <a:spAutoFit/>
        </a:bodyPr>
        <a:lstStyle/>
        <a:p>
          <a:pPr algn="ctr"/>
          <a:r>
            <a:rPr lang="pt-BR" sz="1100" b="1">
              <a:solidFill>
                <a:sysClr val="windowText" lastClr="000000"/>
              </a:solidFill>
            </a:rPr>
            <a:t>Materiais</a:t>
          </a:r>
          <a:r>
            <a:rPr lang="pt-BR" sz="1100" b="1" baseline="0">
              <a:solidFill>
                <a:sysClr val="windowText" lastClr="000000"/>
              </a:solidFill>
            </a:rPr>
            <a:t> sintéticos</a:t>
          </a:r>
        </a:p>
        <a:p>
          <a:pPr algn="ctr"/>
          <a:endParaRPr lang="pt-BR" sz="1100" b="1" baseline="0">
            <a:solidFill>
              <a:sysClr val="windowText" lastClr="000000"/>
            </a:solidFill>
          </a:endParaRPr>
        </a:p>
      </xdr:txBody>
    </xdr:sp>
    <xdr:clientData/>
  </xdr:oneCellAnchor>
  <xdr:oneCellAnchor>
    <xdr:from>
      <xdr:col>14</xdr:col>
      <xdr:colOff>57150</xdr:colOff>
      <xdr:row>19</xdr:row>
      <xdr:rowOff>180975</xdr:rowOff>
    </xdr:from>
    <xdr:ext cx="972000" cy="684000"/>
    <xdr:sp macro="" textlink="">
      <xdr:nvSpPr>
        <xdr:cNvPr id="22" name="Retângulo de cantos arredondados 21">
          <a:hlinkClick xmlns:r="http://schemas.openxmlformats.org/officeDocument/2006/relationships" r:id="rId17"/>
        </xdr:cNvPr>
        <xdr:cNvSpPr>
          <a:spLocks/>
        </xdr:cNvSpPr>
      </xdr:nvSpPr>
      <xdr:spPr>
        <a:xfrm>
          <a:off x="8077200" y="3838575"/>
          <a:ext cx="972000" cy="684000"/>
        </a:xfrm>
        <a:prstGeom prst="roundRect">
          <a:avLst/>
        </a:prstGeom>
        <a:solidFill>
          <a:schemeClr val="bg2"/>
        </a:solidFill>
        <a:ln>
          <a:solidFill>
            <a:schemeClr val="bg1">
              <a:lumMod val="85000"/>
            </a:schemeClr>
          </a:solid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vert="horz" wrap="square" rtlCol="0" anchor="ctr">
          <a:spAutoFit/>
        </a:bodyPr>
        <a:lstStyle/>
        <a:p>
          <a:pPr algn="ctr"/>
          <a:r>
            <a:rPr lang="pt-BR" sz="1100" b="1">
              <a:solidFill>
                <a:sysClr val="windowText" lastClr="000000"/>
              </a:solidFill>
            </a:rPr>
            <a:t>Mercado</a:t>
          </a:r>
          <a:r>
            <a:rPr lang="pt-BR" sz="1100" b="1" baseline="0">
              <a:solidFill>
                <a:sysClr val="windowText" lastClr="000000"/>
              </a:solidFill>
            </a:rPr>
            <a:t> interno geral</a:t>
          </a:r>
        </a:p>
        <a:p>
          <a:pPr algn="ctr"/>
          <a:endParaRPr lang="pt-BR" sz="1100" b="1" baseline="0">
            <a:solidFill>
              <a:sysClr val="windowText" lastClr="000000"/>
            </a:solidFill>
          </a:endParaRPr>
        </a:p>
      </xdr:txBody>
    </xdr:sp>
    <xdr:clientData/>
  </xdr:oneCellAnchor>
  <xdr:oneCellAnchor>
    <xdr:from>
      <xdr:col>15</xdr:col>
      <xdr:colOff>504825</xdr:colOff>
      <xdr:row>19</xdr:row>
      <xdr:rowOff>171450</xdr:rowOff>
    </xdr:from>
    <xdr:ext cx="972000" cy="684000"/>
    <xdr:sp macro="" textlink="">
      <xdr:nvSpPr>
        <xdr:cNvPr id="25" name="Retângulo de cantos arredondados 24">
          <a:hlinkClick xmlns:r="http://schemas.openxmlformats.org/officeDocument/2006/relationships" r:id="rId18"/>
        </xdr:cNvPr>
        <xdr:cNvSpPr>
          <a:spLocks/>
        </xdr:cNvSpPr>
      </xdr:nvSpPr>
      <xdr:spPr>
        <a:xfrm>
          <a:off x="9134475" y="3829050"/>
          <a:ext cx="972000" cy="684000"/>
        </a:xfrm>
        <a:prstGeom prst="roundRect">
          <a:avLst/>
        </a:prstGeom>
        <a:solidFill>
          <a:schemeClr val="bg2"/>
        </a:solidFill>
        <a:ln>
          <a:solidFill>
            <a:schemeClr val="bg1">
              <a:lumMod val="85000"/>
            </a:schemeClr>
          </a:solid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vert="horz" wrap="square" rtlCol="0" anchor="ctr">
          <a:spAutoFit/>
        </a:bodyPr>
        <a:lstStyle/>
        <a:p>
          <a:pPr algn="ctr"/>
          <a:r>
            <a:rPr lang="pt-BR" sz="1100" b="1" baseline="0">
              <a:solidFill>
                <a:sysClr val="windowText" lastClr="000000"/>
              </a:solidFill>
            </a:rPr>
            <a:t>Importados naturais</a:t>
          </a:r>
        </a:p>
        <a:p>
          <a:pPr algn="ctr"/>
          <a:endParaRPr lang="pt-BR" sz="1100" b="1" baseline="0">
            <a:solidFill>
              <a:sysClr val="windowText" lastClr="000000"/>
            </a:solidFill>
          </a:endParaRPr>
        </a:p>
      </xdr:txBody>
    </xdr:sp>
    <xdr:clientData/>
  </xdr:oneCellAnchor>
  <xdr:oneCellAnchor>
    <xdr:from>
      <xdr:col>17</xdr:col>
      <xdr:colOff>371475</xdr:colOff>
      <xdr:row>4</xdr:row>
      <xdr:rowOff>38099</xdr:rowOff>
    </xdr:from>
    <xdr:ext cx="972000" cy="684000"/>
    <xdr:sp macro="" textlink="">
      <xdr:nvSpPr>
        <xdr:cNvPr id="26" name="Retângulo de cantos arredondados 25">
          <a:hlinkClick xmlns:r="http://schemas.openxmlformats.org/officeDocument/2006/relationships" r:id="rId19"/>
        </xdr:cNvPr>
        <xdr:cNvSpPr>
          <a:spLocks/>
        </xdr:cNvSpPr>
      </xdr:nvSpPr>
      <xdr:spPr>
        <a:xfrm>
          <a:off x="10220325" y="838199"/>
          <a:ext cx="972000" cy="684000"/>
        </a:xfrm>
        <a:prstGeom prst="roundRect">
          <a:avLst/>
        </a:prstGeom>
        <a:solidFill>
          <a:schemeClr val="bg2"/>
        </a:solidFill>
        <a:ln>
          <a:solidFill>
            <a:schemeClr val="bg1">
              <a:lumMod val="85000"/>
            </a:schemeClr>
          </a:solid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vert="horz" wrap="square" rtlCol="0" anchor="ctr">
          <a:spAutoFit/>
        </a:bodyPr>
        <a:lstStyle/>
        <a:p>
          <a:pPr marL="0" indent="0" algn="ctr"/>
          <a:r>
            <a:rPr lang="pt-BR" sz="1100" b="1">
              <a:solidFill>
                <a:sysClr val="windowText" lastClr="000000"/>
              </a:solidFill>
              <a:latin typeface="+mn-lt"/>
              <a:ea typeface="+mn-ea"/>
              <a:cs typeface="+mn-cs"/>
            </a:rPr>
            <a:t>Exportação</a:t>
          </a:r>
          <a:r>
            <a:rPr lang="pt-BR" sz="1100" b="1" baseline="0">
              <a:solidFill>
                <a:sysClr val="windowText" lastClr="000000"/>
              </a:solidFill>
              <a:latin typeface="+mn-lt"/>
              <a:ea typeface="+mn-ea"/>
              <a:cs typeface="+mn-cs"/>
            </a:rPr>
            <a:t> 3 CM</a:t>
          </a:r>
          <a:endParaRPr lang="pt-BR" sz="1100" b="1">
            <a:solidFill>
              <a:sysClr val="windowText" lastClr="000000"/>
            </a:solidFill>
            <a:latin typeface="+mn-lt"/>
            <a:ea typeface="+mn-ea"/>
            <a:cs typeface="+mn-cs"/>
          </a:endParaRPr>
        </a:p>
        <a:p>
          <a:pPr marL="0" indent="0" algn="ctr"/>
          <a:endParaRPr lang="pt-BR" sz="1100" b="1">
            <a:solidFill>
              <a:sysClr val="windowText" lastClr="000000"/>
            </a:solidFill>
            <a:latin typeface="+mn-lt"/>
            <a:ea typeface="+mn-ea"/>
            <a:cs typeface="+mn-cs"/>
          </a:endParaRPr>
        </a:p>
      </xdr:txBody>
    </xdr:sp>
    <xdr:clientData/>
  </xdr:oneCellAnchor>
  <xdr:oneCellAnchor>
    <xdr:from>
      <xdr:col>17</xdr:col>
      <xdr:colOff>361950</xdr:colOff>
      <xdr:row>8</xdr:row>
      <xdr:rowOff>28575</xdr:rowOff>
    </xdr:from>
    <xdr:ext cx="972000" cy="684000"/>
    <xdr:sp macro="" textlink="">
      <xdr:nvSpPr>
        <xdr:cNvPr id="27" name="Retângulo de cantos arredondados 26">
          <a:hlinkClick xmlns:r="http://schemas.openxmlformats.org/officeDocument/2006/relationships" r:id="rId20"/>
        </xdr:cNvPr>
        <xdr:cNvSpPr>
          <a:spLocks/>
        </xdr:cNvSpPr>
      </xdr:nvSpPr>
      <xdr:spPr>
        <a:xfrm>
          <a:off x="10210800" y="1590675"/>
          <a:ext cx="972000" cy="684000"/>
        </a:xfrm>
        <a:prstGeom prst="roundRect">
          <a:avLst/>
        </a:prstGeom>
        <a:solidFill>
          <a:schemeClr val="bg2"/>
        </a:solidFill>
        <a:ln>
          <a:solidFill>
            <a:schemeClr val="bg1">
              <a:lumMod val="85000"/>
            </a:schemeClr>
          </a:solid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vert="horz" wrap="square" rtlCol="0" anchor="ctr">
          <a:spAutoFit/>
        </a:bodyPr>
        <a:lstStyle/>
        <a:p>
          <a:pPr marL="0" indent="0" algn="ctr"/>
          <a:r>
            <a:rPr lang="pt-BR" sz="1100" b="1">
              <a:solidFill>
                <a:sysClr val="windowText" lastClr="000000"/>
              </a:solidFill>
              <a:latin typeface="+mn-lt"/>
              <a:ea typeface="+mn-ea"/>
              <a:cs typeface="+mn-cs"/>
            </a:rPr>
            <a:t>Exportação</a:t>
          </a:r>
          <a:r>
            <a:rPr lang="pt-BR" sz="1100" b="1" baseline="0">
              <a:solidFill>
                <a:sysClr val="windowText" lastClr="000000"/>
              </a:solidFill>
              <a:latin typeface="+mn-lt"/>
              <a:ea typeface="+mn-ea"/>
              <a:cs typeface="+mn-cs"/>
            </a:rPr>
            <a:t> 2 CM</a:t>
          </a:r>
          <a:endParaRPr lang="pt-BR" sz="1100" b="1">
            <a:solidFill>
              <a:sysClr val="windowText" lastClr="000000"/>
            </a:solidFill>
            <a:latin typeface="+mn-lt"/>
            <a:ea typeface="+mn-ea"/>
            <a:cs typeface="+mn-cs"/>
          </a:endParaRPr>
        </a:p>
        <a:p>
          <a:pPr marL="0" indent="0" algn="ctr"/>
          <a:endParaRPr lang="pt-BR" sz="1100" b="1">
            <a:solidFill>
              <a:sysClr val="windowText" lastClr="000000"/>
            </a:solidFill>
            <a:latin typeface="+mn-lt"/>
            <a:ea typeface="+mn-ea"/>
            <a:cs typeface="+mn-cs"/>
          </a:endParaRPr>
        </a:p>
      </xdr:txBody>
    </xdr:sp>
    <xdr:clientData/>
  </xdr:oneCellAnchor>
  <xdr:oneCellAnchor>
    <xdr:from>
      <xdr:col>17</xdr:col>
      <xdr:colOff>381000</xdr:colOff>
      <xdr:row>12</xdr:row>
      <xdr:rowOff>9525</xdr:rowOff>
    </xdr:from>
    <xdr:ext cx="972000" cy="673801"/>
    <xdr:sp macro="" textlink="">
      <xdr:nvSpPr>
        <xdr:cNvPr id="28" name="Retângulo de cantos arredondados 27">
          <a:hlinkClick xmlns:r="http://schemas.openxmlformats.org/officeDocument/2006/relationships" r:id="rId21"/>
        </xdr:cNvPr>
        <xdr:cNvSpPr>
          <a:spLocks/>
        </xdr:cNvSpPr>
      </xdr:nvSpPr>
      <xdr:spPr>
        <a:xfrm>
          <a:off x="10229850" y="2333625"/>
          <a:ext cx="972000" cy="673801"/>
        </a:xfrm>
        <a:prstGeom prst="roundRect">
          <a:avLst/>
        </a:prstGeom>
        <a:solidFill>
          <a:schemeClr val="bg2"/>
        </a:solidFill>
        <a:ln>
          <a:solidFill>
            <a:schemeClr val="bg1">
              <a:lumMod val="85000"/>
            </a:schemeClr>
          </a:solid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vert="horz" wrap="square" rtlCol="0" anchor="ctr">
          <a:spAutoFit/>
        </a:bodyPr>
        <a:lstStyle/>
        <a:p>
          <a:pPr marL="0" indent="0" algn="ctr"/>
          <a:r>
            <a:rPr lang="pt-BR" sz="1100" b="1">
              <a:solidFill>
                <a:sysClr val="windowText" lastClr="000000"/>
              </a:solidFill>
              <a:latin typeface="+mn-lt"/>
              <a:ea typeface="+mn-ea"/>
              <a:cs typeface="+mn-cs"/>
            </a:rPr>
            <a:t>Tabela</a:t>
          </a:r>
          <a:r>
            <a:rPr lang="pt-BR" sz="1100" b="1" baseline="0">
              <a:solidFill>
                <a:sysClr val="windowText" lastClr="000000"/>
              </a:solidFill>
              <a:latin typeface="+mn-lt"/>
              <a:ea typeface="+mn-ea"/>
              <a:cs typeface="+mn-cs"/>
            </a:rPr>
            <a:t> de depreciação</a:t>
          </a:r>
          <a:endParaRPr lang="pt-BR" sz="1100" b="1">
            <a:solidFill>
              <a:sysClr val="windowText" lastClr="000000"/>
            </a:solidFill>
            <a:latin typeface="+mn-lt"/>
            <a:ea typeface="+mn-ea"/>
            <a:cs typeface="+mn-cs"/>
          </a:endParaRPr>
        </a:p>
        <a:p>
          <a:pPr marL="0" indent="0" algn="ctr"/>
          <a:endParaRPr lang="pt-BR" sz="1100" b="1">
            <a:solidFill>
              <a:sysClr val="windowText" lastClr="000000"/>
            </a:solidFill>
            <a:latin typeface="+mn-lt"/>
            <a:ea typeface="+mn-ea"/>
            <a:cs typeface="+mn-cs"/>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8</xdr:col>
      <xdr:colOff>76200</xdr:colOff>
      <xdr:row>12</xdr:row>
      <xdr:rowOff>85725</xdr:rowOff>
    </xdr:from>
    <xdr:to>
      <xdr:col>8</xdr:col>
      <xdr:colOff>600075</xdr:colOff>
      <xdr:row>12</xdr:row>
      <xdr:rowOff>314324</xdr:rowOff>
    </xdr:to>
    <xdr:sp macro="" textlink="">
      <xdr:nvSpPr>
        <xdr:cNvPr id="2" name="Seta para a direita 1"/>
        <xdr:cNvSpPr/>
      </xdr:nvSpPr>
      <xdr:spPr>
        <a:xfrm>
          <a:off x="8420100" y="2552700"/>
          <a:ext cx="523875" cy="228599"/>
        </a:xfrm>
        <a:prstGeom prst="rightArrow">
          <a:avLst/>
        </a:prstGeom>
        <a:solidFill>
          <a:srgbClr val="CCFFFF"/>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pt-BR" sz="1100">
            <a:solidFill>
              <a:schemeClr val="accent2">
                <a:lumMod val="60000"/>
                <a:lumOff val="40000"/>
              </a:schemeClr>
            </a:solidFill>
          </a:endParaRPr>
        </a:p>
      </xdr:txBody>
    </xdr:sp>
    <xdr:clientData/>
  </xdr:twoCellAnchor>
  <xdr:twoCellAnchor>
    <xdr:from>
      <xdr:col>1</xdr:col>
      <xdr:colOff>2</xdr:colOff>
      <xdr:row>29</xdr:row>
      <xdr:rowOff>142874</xdr:rowOff>
    </xdr:from>
    <xdr:to>
      <xdr:col>16</xdr:col>
      <xdr:colOff>628650</xdr:colOff>
      <xdr:row>57</xdr:row>
      <xdr:rowOff>31750</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3175</xdr:colOff>
      <xdr:row>57</xdr:row>
      <xdr:rowOff>142875</xdr:rowOff>
    </xdr:from>
    <xdr:to>
      <xdr:col>16</xdr:col>
      <xdr:colOff>654051</xdr:colOff>
      <xdr:row>85</xdr:row>
      <xdr:rowOff>88900</xdr:rowOff>
    </xdr:to>
    <xdr:graphicFrame macro="">
      <xdr:nvGraphicFramePr>
        <xdr:cNvPr id="10" name="Gráfico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13</xdr:col>
      <xdr:colOff>39158</xdr:colOff>
      <xdr:row>5</xdr:row>
      <xdr:rowOff>95250</xdr:rowOff>
    </xdr:from>
    <xdr:ext cx="657225" cy="448492"/>
    <xdr:sp macro="" textlink="">
      <xdr:nvSpPr>
        <xdr:cNvPr id="8" name="Retângulo de cantos arredondados 7">
          <a:hlinkClick xmlns:r="http://schemas.openxmlformats.org/officeDocument/2006/relationships" r:id="rId3"/>
        </xdr:cNvPr>
        <xdr:cNvSpPr/>
      </xdr:nvSpPr>
      <xdr:spPr>
        <a:xfrm>
          <a:off x="8823325" y="1068917"/>
          <a:ext cx="657225" cy="448492"/>
        </a:xfrm>
        <a:prstGeom prst="roundRect">
          <a:avLst/>
        </a:prstGeom>
        <a:solidFill>
          <a:schemeClr val="bg1">
            <a:lumMod val="85000"/>
          </a:schemeClr>
        </a:solidFill>
        <a:ln>
          <a:solidFill>
            <a:schemeClr val="bg1">
              <a:lumMod val="85000"/>
            </a:schemeClr>
          </a:solidFill>
        </a:ln>
        <a:effectLst>
          <a:outerShdw blurRad="50800" dist="50800" dir="5400000" algn="ctr" rotWithShape="0">
            <a:schemeClr val="bg1"/>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spAutoFit/>
        </a:bodyPr>
        <a:lstStyle/>
        <a:p>
          <a:pPr algn="ctr"/>
          <a:r>
            <a:rPr lang="pt-BR" sz="1000" b="1">
              <a:solidFill>
                <a:sysClr val="windowText" lastClr="000000"/>
              </a:solidFill>
            </a:rPr>
            <a:t>Retorna</a:t>
          </a: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8</xdr:col>
      <xdr:colOff>114300</xdr:colOff>
      <xdr:row>13</xdr:row>
      <xdr:rowOff>57150</xdr:rowOff>
    </xdr:from>
    <xdr:to>
      <xdr:col>8</xdr:col>
      <xdr:colOff>638175</xdr:colOff>
      <xdr:row>13</xdr:row>
      <xdr:rowOff>285749</xdr:rowOff>
    </xdr:to>
    <xdr:sp macro="" textlink="">
      <xdr:nvSpPr>
        <xdr:cNvPr id="2" name="Seta para a direita 1"/>
        <xdr:cNvSpPr/>
      </xdr:nvSpPr>
      <xdr:spPr>
        <a:xfrm>
          <a:off x="8858250" y="1905000"/>
          <a:ext cx="523875" cy="228599"/>
        </a:xfrm>
        <a:prstGeom prst="righ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pt-BR" sz="1100">
            <a:solidFill>
              <a:sysClr val="windowText" lastClr="000000"/>
            </a:solidFill>
          </a:endParaRPr>
        </a:p>
      </xdr:txBody>
    </xdr:sp>
    <xdr:clientData/>
  </xdr:twoCellAnchor>
  <xdr:twoCellAnchor>
    <xdr:from>
      <xdr:col>0</xdr:col>
      <xdr:colOff>74082</xdr:colOff>
      <xdr:row>63</xdr:row>
      <xdr:rowOff>152400</xdr:rowOff>
    </xdr:from>
    <xdr:to>
      <xdr:col>16</xdr:col>
      <xdr:colOff>639232</xdr:colOff>
      <xdr:row>89</xdr:row>
      <xdr:rowOff>105833</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32</xdr:row>
      <xdr:rowOff>114300</xdr:rowOff>
    </xdr:from>
    <xdr:to>
      <xdr:col>16</xdr:col>
      <xdr:colOff>658283</xdr:colOff>
      <xdr:row>63</xdr:row>
      <xdr:rowOff>88900</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17</xdr:col>
      <xdr:colOff>126989</xdr:colOff>
      <xdr:row>1</xdr:row>
      <xdr:rowOff>42332</xdr:rowOff>
    </xdr:from>
    <xdr:ext cx="684000" cy="432000"/>
    <xdr:sp macro="" textlink="">
      <xdr:nvSpPr>
        <xdr:cNvPr id="8" name="Retângulo de cantos arredondados 7">
          <a:hlinkClick xmlns:r="http://schemas.openxmlformats.org/officeDocument/2006/relationships" r:id="rId3"/>
        </xdr:cNvPr>
        <xdr:cNvSpPr/>
      </xdr:nvSpPr>
      <xdr:spPr>
        <a:xfrm>
          <a:off x="11800406" y="95249"/>
          <a:ext cx="684000" cy="432000"/>
        </a:xfrm>
        <a:prstGeom prst="roundRect">
          <a:avLst/>
        </a:prstGeom>
        <a:solidFill>
          <a:schemeClr val="bg2"/>
        </a:solidFill>
        <a:ln>
          <a:solidFill>
            <a:schemeClr val="bg1">
              <a:lumMod val="85000"/>
            </a:schemeClr>
          </a:solidFill>
        </a:ln>
        <a:effectLst>
          <a:outerShdw blurRad="50800" dist="50800" dir="5400000" algn="ctr" rotWithShape="0">
            <a:schemeClr val="bg1"/>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spAutoFit/>
        </a:bodyPr>
        <a:lstStyle/>
        <a:p>
          <a:pPr algn="ctr"/>
          <a:r>
            <a:rPr lang="pt-BR" sz="1000" b="1">
              <a:solidFill>
                <a:sysClr val="windowText" lastClr="000000"/>
              </a:solidFill>
            </a:rPr>
            <a:t>Retorna</a:t>
          </a: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15</xdr:col>
      <xdr:colOff>47625</xdr:colOff>
      <xdr:row>12</xdr:row>
      <xdr:rowOff>38100</xdr:rowOff>
    </xdr:from>
    <xdr:to>
      <xdr:col>15</xdr:col>
      <xdr:colOff>504825</xdr:colOff>
      <xdr:row>12</xdr:row>
      <xdr:rowOff>276225</xdr:rowOff>
    </xdr:to>
    <xdr:sp macro="" textlink="">
      <xdr:nvSpPr>
        <xdr:cNvPr id="3" name="Seta para a direita 2"/>
        <xdr:cNvSpPr/>
      </xdr:nvSpPr>
      <xdr:spPr>
        <a:xfrm>
          <a:off x="8401050" y="3705225"/>
          <a:ext cx="457200" cy="238125"/>
        </a:xfrm>
        <a:prstGeom prst="righ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pt-BR" sz="1100">
            <a:solidFill>
              <a:srgbClr val="FF0000"/>
            </a:solidFill>
          </a:endParaRPr>
        </a:p>
      </xdr:txBody>
    </xdr:sp>
    <xdr:clientData/>
  </xdr:twoCellAnchor>
  <xdr:twoCellAnchor>
    <xdr:from>
      <xdr:col>0</xdr:col>
      <xdr:colOff>9525</xdr:colOff>
      <xdr:row>33</xdr:row>
      <xdr:rowOff>19050</xdr:rowOff>
    </xdr:from>
    <xdr:to>
      <xdr:col>18</xdr:col>
      <xdr:colOff>571499</xdr:colOff>
      <xdr:row>59</xdr:row>
      <xdr:rowOff>44450</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60</xdr:row>
      <xdr:rowOff>146049</xdr:rowOff>
    </xdr:from>
    <xdr:to>
      <xdr:col>18</xdr:col>
      <xdr:colOff>561975</xdr:colOff>
      <xdr:row>91</xdr:row>
      <xdr:rowOff>31748</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781050</xdr:colOff>
      <xdr:row>8</xdr:row>
      <xdr:rowOff>200025</xdr:rowOff>
    </xdr:from>
    <xdr:ext cx="657225" cy="448492"/>
    <xdr:sp macro="" textlink="">
      <xdr:nvSpPr>
        <xdr:cNvPr id="8" name="Retângulo de cantos arredondados 7">
          <a:hlinkClick xmlns:r="http://schemas.openxmlformats.org/officeDocument/2006/relationships" r:id="rId3"/>
        </xdr:cNvPr>
        <xdr:cNvSpPr/>
      </xdr:nvSpPr>
      <xdr:spPr>
        <a:xfrm>
          <a:off x="866775" y="2247900"/>
          <a:ext cx="657225" cy="448492"/>
        </a:xfrm>
        <a:prstGeom prst="roundRect">
          <a:avLst/>
        </a:prstGeom>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a:solidFill>
            <a:schemeClr val="bg1">
              <a:lumMod val="85000"/>
            </a:schemeClr>
          </a:solidFill>
        </a:ln>
        <a:effectLst>
          <a:outerShdw blurRad="50800" dist="50800" dir="5400000" algn="ctr" rotWithShape="0">
            <a:schemeClr val="bg1"/>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spAutoFit/>
        </a:bodyPr>
        <a:lstStyle/>
        <a:p>
          <a:pPr algn="ctr"/>
          <a:r>
            <a:rPr lang="pt-BR" sz="1000" b="1">
              <a:solidFill>
                <a:sysClr val="windowText" lastClr="000000"/>
              </a:solidFill>
            </a:rPr>
            <a:t>Retorna</a:t>
          </a: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5</xdr:col>
      <xdr:colOff>277090</xdr:colOff>
      <xdr:row>1</xdr:row>
      <xdr:rowOff>51954</xdr:rowOff>
    </xdr:from>
    <xdr:ext cx="657225" cy="448492"/>
    <xdr:sp macro="" textlink="">
      <xdr:nvSpPr>
        <xdr:cNvPr id="3" name="Retângulo de cantos arredondados 2">
          <a:hlinkClick xmlns:r="http://schemas.openxmlformats.org/officeDocument/2006/relationships" r:id="rId1"/>
        </xdr:cNvPr>
        <xdr:cNvSpPr/>
      </xdr:nvSpPr>
      <xdr:spPr>
        <a:xfrm>
          <a:off x="6139295" y="112568"/>
          <a:ext cx="657225" cy="448492"/>
        </a:xfrm>
        <a:prstGeom prst="roundRect">
          <a:avLst/>
        </a:prstGeom>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a:solidFill>
            <a:schemeClr val="bg1">
              <a:lumMod val="85000"/>
            </a:schemeClr>
          </a:solidFill>
        </a:ln>
        <a:effectLst>
          <a:outerShdw blurRad="50800" dist="50800" dir="5400000" algn="ctr" rotWithShape="0">
            <a:schemeClr val="bg1"/>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spAutoFit/>
        </a:bodyPr>
        <a:lstStyle/>
        <a:p>
          <a:pPr algn="ctr"/>
          <a:r>
            <a:rPr lang="pt-BR" sz="1000" b="1">
              <a:solidFill>
                <a:sysClr val="windowText" lastClr="000000"/>
              </a:solidFill>
            </a:rPr>
            <a:t>Retorna</a:t>
          </a: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3</xdr:col>
      <xdr:colOff>133350</xdr:colOff>
      <xdr:row>0</xdr:row>
      <xdr:rowOff>180975</xdr:rowOff>
    </xdr:from>
    <xdr:ext cx="657225" cy="448492"/>
    <xdr:sp macro="" textlink="">
      <xdr:nvSpPr>
        <xdr:cNvPr id="3" name="Retângulo de cantos arredondados 2">
          <a:hlinkClick xmlns:r="http://schemas.openxmlformats.org/officeDocument/2006/relationships" r:id="rId1"/>
        </xdr:cNvPr>
        <xdr:cNvSpPr/>
      </xdr:nvSpPr>
      <xdr:spPr>
        <a:xfrm>
          <a:off x="6124575" y="180975"/>
          <a:ext cx="657225" cy="448492"/>
        </a:xfrm>
        <a:prstGeom prst="roundRect">
          <a:avLst/>
        </a:prstGeom>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a:solidFill>
            <a:schemeClr val="bg1">
              <a:lumMod val="85000"/>
            </a:schemeClr>
          </a:solidFill>
        </a:ln>
        <a:effectLst>
          <a:outerShdw blurRad="50800" dist="50800" dir="5400000" algn="ctr" rotWithShape="0">
            <a:schemeClr val="bg1"/>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spAutoFit/>
        </a:bodyPr>
        <a:lstStyle/>
        <a:p>
          <a:pPr algn="ctr"/>
          <a:r>
            <a:rPr lang="pt-BR" sz="1000" b="1">
              <a:solidFill>
                <a:sysClr val="windowText" lastClr="000000"/>
              </a:solidFill>
            </a:rPr>
            <a:t>Retorna</a:t>
          </a: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7</xdr:col>
      <xdr:colOff>883289</xdr:colOff>
      <xdr:row>1</xdr:row>
      <xdr:rowOff>13764</xdr:rowOff>
    </xdr:from>
    <xdr:ext cx="657225" cy="448492"/>
    <xdr:sp macro="" textlink="">
      <xdr:nvSpPr>
        <xdr:cNvPr id="3" name="Retângulo de cantos arredondados 2">
          <a:hlinkClick xmlns:r="http://schemas.openxmlformats.org/officeDocument/2006/relationships" r:id="rId1"/>
        </xdr:cNvPr>
        <xdr:cNvSpPr/>
      </xdr:nvSpPr>
      <xdr:spPr>
        <a:xfrm>
          <a:off x="6341114" y="70914"/>
          <a:ext cx="657225" cy="448492"/>
        </a:xfrm>
        <a:prstGeom prst="roundRect">
          <a:avLst/>
        </a:prstGeom>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a:solidFill>
            <a:schemeClr val="bg1">
              <a:lumMod val="85000"/>
            </a:schemeClr>
          </a:solidFill>
        </a:ln>
        <a:effectLst>
          <a:outerShdw blurRad="50800" dist="50800" dir="5400000" algn="ctr" rotWithShape="0">
            <a:schemeClr val="bg1"/>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spAutoFit/>
        </a:bodyPr>
        <a:lstStyle/>
        <a:p>
          <a:pPr algn="ctr"/>
          <a:r>
            <a:rPr lang="pt-BR" sz="1000" b="1">
              <a:solidFill>
                <a:sysClr val="windowText" lastClr="000000"/>
              </a:solidFill>
            </a:rPr>
            <a:t>Retorna</a:t>
          </a: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3</xdr:col>
      <xdr:colOff>600075</xdr:colOff>
      <xdr:row>3</xdr:row>
      <xdr:rowOff>47625</xdr:rowOff>
    </xdr:from>
    <xdr:ext cx="657225" cy="288000"/>
    <xdr:sp macro="" textlink="">
      <xdr:nvSpPr>
        <xdr:cNvPr id="3" name="Retângulo de cantos arredondados 2">
          <a:hlinkClick xmlns:r="http://schemas.openxmlformats.org/officeDocument/2006/relationships" r:id="rId1"/>
        </xdr:cNvPr>
        <xdr:cNvSpPr/>
      </xdr:nvSpPr>
      <xdr:spPr>
        <a:xfrm>
          <a:off x="1457325" y="619125"/>
          <a:ext cx="657225" cy="288000"/>
        </a:xfrm>
        <a:prstGeom prst="roundRect">
          <a:avLst/>
        </a:prstGeom>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a:solidFill>
            <a:schemeClr val="bg1">
              <a:lumMod val="85000"/>
            </a:schemeClr>
          </a:solidFill>
        </a:ln>
        <a:effectLst>
          <a:outerShdw blurRad="50800" dist="50800" dir="5400000" algn="ctr" rotWithShape="0">
            <a:schemeClr val="bg1"/>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spAutoFit/>
        </a:bodyPr>
        <a:lstStyle/>
        <a:p>
          <a:pPr algn="ctr"/>
          <a:r>
            <a:rPr lang="pt-BR" sz="1000" b="1">
              <a:solidFill>
                <a:sysClr val="windowText" lastClr="000000"/>
              </a:solidFill>
            </a:rPr>
            <a:t>Retorna</a:t>
          </a: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1</xdr:col>
      <xdr:colOff>333375</xdr:colOff>
      <xdr:row>0</xdr:row>
      <xdr:rowOff>66675</xdr:rowOff>
    </xdr:from>
    <xdr:ext cx="657225" cy="288000"/>
    <xdr:sp macro="" textlink="">
      <xdr:nvSpPr>
        <xdr:cNvPr id="3" name="Retângulo de cantos arredondados 2">
          <a:hlinkClick xmlns:r="http://schemas.openxmlformats.org/officeDocument/2006/relationships" r:id="rId1"/>
        </xdr:cNvPr>
        <xdr:cNvSpPr/>
      </xdr:nvSpPr>
      <xdr:spPr>
        <a:xfrm>
          <a:off x="409575" y="66675"/>
          <a:ext cx="657225" cy="288000"/>
        </a:xfrm>
        <a:prstGeom prst="roundRect">
          <a:avLst/>
        </a:prstGeom>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a:solidFill>
            <a:schemeClr val="bg1">
              <a:lumMod val="85000"/>
            </a:schemeClr>
          </a:solidFill>
        </a:ln>
        <a:effectLst>
          <a:outerShdw blurRad="50800" dist="50800" dir="5400000" algn="ctr" rotWithShape="0">
            <a:schemeClr val="bg1"/>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spAutoFit/>
        </a:bodyPr>
        <a:lstStyle/>
        <a:p>
          <a:pPr algn="ctr"/>
          <a:r>
            <a:rPr lang="pt-BR" sz="1000" b="1">
              <a:solidFill>
                <a:sysClr val="windowText" lastClr="000000"/>
              </a:solidFill>
            </a:rPr>
            <a:t>Retorna</a:t>
          </a:r>
        </a:p>
      </xdr:txBody>
    </xdr:sp>
    <xdr:clientData/>
  </xdr:oneCellAnchor>
</xdr:wsDr>
</file>

<file path=xl/drawings/drawing18.xml><?xml version="1.0" encoding="utf-8"?>
<xdr:wsDr xmlns:xdr="http://schemas.openxmlformats.org/drawingml/2006/spreadsheetDrawing" xmlns:a="http://schemas.openxmlformats.org/drawingml/2006/main">
  <xdr:twoCellAnchor>
    <xdr:from>
      <xdr:col>1</xdr:col>
      <xdr:colOff>25400</xdr:colOff>
      <xdr:row>4</xdr:row>
      <xdr:rowOff>133350</xdr:rowOff>
    </xdr:from>
    <xdr:to>
      <xdr:col>28</xdr:col>
      <xdr:colOff>492125</xdr:colOff>
      <xdr:row>36</xdr:row>
      <xdr:rowOff>158750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15875</xdr:colOff>
      <xdr:row>39</xdr:row>
      <xdr:rowOff>15875</xdr:rowOff>
    </xdr:from>
    <xdr:to>
      <xdr:col>28</xdr:col>
      <xdr:colOff>492125</xdr:colOff>
      <xdr:row>71</xdr:row>
      <xdr:rowOff>76200</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12</xdr:col>
      <xdr:colOff>517071</xdr:colOff>
      <xdr:row>1</xdr:row>
      <xdr:rowOff>68037</xdr:rowOff>
    </xdr:from>
    <xdr:ext cx="1116000" cy="648000"/>
    <xdr:sp macro="" textlink="">
      <xdr:nvSpPr>
        <xdr:cNvPr id="5" name="Retângulo de cantos arredondados 4">
          <a:hlinkClick xmlns:r="http://schemas.openxmlformats.org/officeDocument/2006/relationships" r:id="rId3"/>
        </xdr:cNvPr>
        <xdr:cNvSpPr/>
      </xdr:nvSpPr>
      <xdr:spPr>
        <a:xfrm>
          <a:off x="10355035" y="258537"/>
          <a:ext cx="1116000" cy="648000"/>
        </a:xfrm>
        <a:prstGeom prst="roundRect">
          <a:avLst/>
        </a:prstGeom>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a:solidFill>
            <a:schemeClr val="bg1">
              <a:lumMod val="85000"/>
            </a:schemeClr>
          </a:solidFill>
        </a:ln>
        <a:effectLst>
          <a:outerShdw blurRad="50800" dist="50800" dir="5400000" algn="ctr" rotWithShape="0">
            <a:schemeClr val="bg1"/>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spAutoFit/>
        </a:bodyPr>
        <a:lstStyle/>
        <a:p>
          <a:pPr algn="ctr"/>
          <a:r>
            <a:rPr lang="pt-BR" sz="1000" b="1">
              <a:solidFill>
                <a:sysClr val="windowText" lastClr="000000"/>
              </a:solidFill>
            </a:rPr>
            <a:t>Retorna</a:t>
          </a:r>
        </a:p>
      </xdr:txBody>
    </xdr:sp>
    <xdr:clientData/>
  </xdr:oneCellAnchor>
</xdr:wsDr>
</file>

<file path=xl/drawings/drawing19.xml><?xml version="1.0" encoding="utf-8"?>
<xdr:wsDr xmlns:xdr="http://schemas.openxmlformats.org/drawingml/2006/spreadsheetDrawing" xmlns:a="http://schemas.openxmlformats.org/drawingml/2006/main">
  <xdr:twoCellAnchor editAs="oneCell">
    <xdr:from>
      <xdr:col>0</xdr:col>
      <xdr:colOff>38099</xdr:colOff>
      <xdr:row>0</xdr:row>
      <xdr:rowOff>28575</xdr:rowOff>
    </xdr:from>
    <xdr:to>
      <xdr:col>15</xdr:col>
      <xdr:colOff>581024</xdr:colOff>
      <xdr:row>26</xdr:row>
      <xdr:rowOff>171450</xdr:rowOff>
    </xdr:to>
    <xdr:pic>
      <xdr:nvPicPr>
        <xdr:cNvPr id="2" name="Imagem 1" descr="Tabela de depreciação.JPG"/>
        <xdr:cNvPicPr>
          <a:picLocks noChangeAspect="1"/>
        </xdr:cNvPicPr>
      </xdr:nvPicPr>
      <xdr:blipFill>
        <a:blip xmlns:r="http://schemas.openxmlformats.org/officeDocument/2006/relationships" r:embed="rId1"/>
        <a:stretch>
          <a:fillRect/>
        </a:stretch>
      </xdr:blipFill>
      <xdr:spPr>
        <a:xfrm>
          <a:off x="38099" y="28575"/>
          <a:ext cx="9686925" cy="5095875"/>
        </a:xfrm>
        <a:prstGeom prst="rect">
          <a:avLst/>
        </a:prstGeom>
      </xdr:spPr>
    </xdr:pic>
    <xdr:clientData/>
  </xdr:twoCellAnchor>
  <xdr:oneCellAnchor>
    <xdr:from>
      <xdr:col>16</xdr:col>
      <xdr:colOff>66675</xdr:colOff>
      <xdr:row>1</xdr:row>
      <xdr:rowOff>0</xdr:rowOff>
    </xdr:from>
    <xdr:ext cx="657225" cy="448492"/>
    <xdr:sp macro="" textlink="">
      <xdr:nvSpPr>
        <xdr:cNvPr id="3" name="Retângulo de cantos arredondados 2">
          <a:hlinkClick xmlns:r="http://schemas.openxmlformats.org/officeDocument/2006/relationships" r:id="rId2"/>
        </xdr:cNvPr>
        <xdr:cNvSpPr/>
      </xdr:nvSpPr>
      <xdr:spPr>
        <a:xfrm>
          <a:off x="9820275" y="190500"/>
          <a:ext cx="657225" cy="448492"/>
        </a:xfrm>
        <a:prstGeom prst="roundRect">
          <a:avLst/>
        </a:prstGeom>
        <a:solidFill>
          <a:schemeClr val="bg1">
            <a:lumMod val="85000"/>
          </a:schemeClr>
        </a:solidFill>
        <a:ln>
          <a:solidFill>
            <a:schemeClr val="bg1">
              <a:lumMod val="85000"/>
            </a:schemeClr>
          </a:solidFill>
        </a:ln>
        <a:effectLst>
          <a:outerShdw blurRad="50800" dist="50800" dir="5400000" algn="ctr" rotWithShape="0">
            <a:schemeClr val="bg1"/>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spAutoFit/>
        </a:bodyPr>
        <a:lstStyle/>
        <a:p>
          <a:pPr algn="ctr"/>
          <a:r>
            <a:rPr lang="pt-BR" sz="1000" b="1">
              <a:solidFill>
                <a:sysClr val="windowText" lastClr="000000"/>
              </a:solidFill>
            </a:rPr>
            <a:t>Retorna</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7</xdr:col>
      <xdr:colOff>139207</xdr:colOff>
      <xdr:row>0</xdr:row>
      <xdr:rowOff>139207</xdr:rowOff>
    </xdr:from>
    <xdr:ext cx="657225" cy="448492"/>
    <xdr:sp macro="" textlink="">
      <xdr:nvSpPr>
        <xdr:cNvPr id="12" name="Retângulo de cantos arredondados 11">
          <a:hlinkClick xmlns:r="http://schemas.openxmlformats.org/officeDocument/2006/relationships" r:id="rId1"/>
        </xdr:cNvPr>
        <xdr:cNvSpPr/>
      </xdr:nvSpPr>
      <xdr:spPr>
        <a:xfrm>
          <a:off x="6418380" y="139207"/>
          <a:ext cx="657225" cy="448492"/>
        </a:xfrm>
        <a:prstGeom prst="roundRect">
          <a:avLst/>
        </a:prstGeom>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a:solidFill>
            <a:schemeClr val="bg1">
              <a:lumMod val="85000"/>
            </a:schemeClr>
          </a:solidFill>
        </a:ln>
        <a:effectLst>
          <a:outerShdw blurRad="50800" dist="50800" dir="5400000" algn="ctr" rotWithShape="0">
            <a:schemeClr val="bg1"/>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spAutoFit/>
        </a:bodyPr>
        <a:lstStyle/>
        <a:p>
          <a:pPr algn="ctr"/>
          <a:r>
            <a:rPr lang="pt-BR" sz="1000" b="1">
              <a:solidFill>
                <a:sysClr val="windowText" lastClr="000000"/>
              </a:solidFill>
            </a:rPr>
            <a:t>Retorna</a:t>
          </a:r>
        </a:p>
      </xdr:txBody>
    </xdr:sp>
    <xdr:clientData/>
  </xdr:oneCellAnchor>
  <xdr:twoCellAnchor editAs="oneCell">
    <xdr:from>
      <xdr:col>0</xdr:col>
      <xdr:colOff>0</xdr:colOff>
      <xdr:row>0</xdr:row>
      <xdr:rowOff>0</xdr:rowOff>
    </xdr:from>
    <xdr:to>
      <xdr:col>6</xdr:col>
      <xdr:colOff>585107</xdr:colOff>
      <xdr:row>49</xdr:row>
      <xdr:rowOff>170088</xdr:rowOff>
    </xdr:to>
    <xdr:pic>
      <xdr:nvPicPr>
        <xdr:cNvPr id="13" name="Imagem 12" descr="0001.jpg"/>
        <xdr:cNvPicPr>
          <a:picLocks noChangeAspect="1"/>
        </xdr:cNvPicPr>
      </xdr:nvPicPr>
      <xdr:blipFill>
        <a:blip xmlns:r="http://schemas.openxmlformats.org/officeDocument/2006/relationships" r:embed="rId2" cstate="print"/>
        <a:stretch>
          <a:fillRect/>
        </a:stretch>
      </xdr:blipFill>
      <xdr:spPr>
        <a:xfrm>
          <a:off x="0" y="0"/>
          <a:ext cx="6272893" cy="9504588"/>
        </a:xfrm>
        <a:prstGeom prst="rect">
          <a:avLst/>
        </a:prstGeom>
      </xdr:spPr>
    </xdr:pic>
    <xdr:clientData/>
  </xdr:twoCellAnchor>
  <xdr:twoCellAnchor editAs="oneCell">
    <xdr:from>
      <xdr:col>0</xdr:col>
      <xdr:colOff>0</xdr:colOff>
      <xdr:row>50</xdr:row>
      <xdr:rowOff>0</xdr:rowOff>
    </xdr:from>
    <xdr:to>
      <xdr:col>6</xdr:col>
      <xdr:colOff>591910</xdr:colOff>
      <xdr:row>99</xdr:row>
      <xdr:rowOff>163286</xdr:rowOff>
    </xdr:to>
    <xdr:pic>
      <xdr:nvPicPr>
        <xdr:cNvPr id="14" name="Imagem 13" descr="0002.jpg"/>
        <xdr:cNvPicPr>
          <a:picLocks noChangeAspect="1"/>
        </xdr:cNvPicPr>
      </xdr:nvPicPr>
      <xdr:blipFill>
        <a:blip xmlns:r="http://schemas.openxmlformats.org/officeDocument/2006/relationships" r:embed="rId3" cstate="print"/>
        <a:stretch>
          <a:fillRect/>
        </a:stretch>
      </xdr:blipFill>
      <xdr:spPr>
        <a:xfrm>
          <a:off x="0" y="9525000"/>
          <a:ext cx="6279696" cy="9497786"/>
        </a:xfrm>
        <a:prstGeom prst="rect">
          <a:avLst/>
        </a:prstGeom>
      </xdr:spPr>
    </xdr:pic>
    <xdr:clientData/>
  </xdr:twoCellAnchor>
  <xdr:twoCellAnchor editAs="oneCell">
    <xdr:from>
      <xdr:col>0</xdr:col>
      <xdr:colOff>0</xdr:colOff>
      <xdr:row>100</xdr:row>
      <xdr:rowOff>0</xdr:rowOff>
    </xdr:from>
    <xdr:to>
      <xdr:col>6</xdr:col>
      <xdr:colOff>585106</xdr:colOff>
      <xdr:row>149</xdr:row>
      <xdr:rowOff>170089</xdr:rowOff>
    </xdr:to>
    <xdr:pic>
      <xdr:nvPicPr>
        <xdr:cNvPr id="15" name="Imagem 14" descr="0003.jpg"/>
        <xdr:cNvPicPr>
          <a:picLocks noChangeAspect="1"/>
        </xdr:cNvPicPr>
      </xdr:nvPicPr>
      <xdr:blipFill>
        <a:blip xmlns:r="http://schemas.openxmlformats.org/officeDocument/2006/relationships" r:embed="rId4" cstate="print"/>
        <a:stretch>
          <a:fillRect/>
        </a:stretch>
      </xdr:blipFill>
      <xdr:spPr>
        <a:xfrm>
          <a:off x="0" y="19050000"/>
          <a:ext cx="6272892" cy="9504589"/>
        </a:xfrm>
        <a:prstGeom prst="rect">
          <a:avLst/>
        </a:prstGeom>
      </xdr:spPr>
    </xdr:pic>
    <xdr:clientData/>
  </xdr:twoCellAnchor>
  <xdr:twoCellAnchor editAs="oneCell">
    <xdr:from>
      <xdr:col>0</xdr:col>
      <xdr:colOff>0</xdr:colOff>
      <xdr:row>149</xdr:row>
      <xdr:rowOff>190499</xdr:rowOff>
    </xdr:from>
    <xdr:to>
      <xdr:col>6</xdr:col>
      <xdr:colOff>578303</xdr:colOff>
      <xdr:row>199</xdr:row>
      <xdr:rowOff>170088</xdr:rowOff>
    </xdr:to>
    <xdr:pic>
      <xdr:nvPicPr>
        <xdr:cNvPr id="16" name="Imagem 15" descr="0004.jpg"/>
        <xdr:cNvPicPr>
          <a:picLocks noChangeAspect="1"/>
        </xdr:cNvPicPr>
      </xdr:nvPicPr>
      <xdr:blipFill>
        <a:blip xmlns:r="http://schemas.openxmlformats.org/officeDocument/2006/relationships" r:embed="rId5" cstate="print"/>
        <a:stretch>
          <a:fillRect/>
        </a:stretch>
      </xdr:blipFill>
      <xdr:spPr>
        <a:xfrm>
          <a:off x="0" y="28574999"/>
          <a:ext cx="6266089" cy="9504589"/>
        </a:xfrm>
        <a:prstGeom prst="rect">
          <a:avLst/>
        </a:prstGeom>
      </xdr:spPr>
    </xdr:pic>
    <xdr:clientData/>
  </xdr:twoCellAnchor>
  <xdr:twoCellAnchor editAs="oneCell">
    <xdr:from>
      <xdr:col>0</xdr:col>
      <xdr:colOff>0</xdr:colOff>
      <xdr:row>199</xdr:row>
      <xdr:rowOff>190499</xdr:rowOff>
    </xdr:from>
    <xdr:to>
      <xdr:col>6</xdr:col>
      <xdr:colOff>585107</xdr:colOff>
      <xdr:row>249</xdr:row>
      <xdr:rowOff>170088</xdr:rowOff>
    </xdr:to>
    <xdr:pic>
      <xdr:nvPicPr>
        <xdr:cNvPr id="17" name="Imagem 16" descr="0005.jpg"/>
        <xdr:cNvPicPr>
          <a:picLocks noChangeAspect="1"/>
        </xdr:cNvPicPr>
      </xdr:nvPicPr>
      <xdr:blipFill>
        <a:blip xmlns:r="http://schemas.openxmlformats.org/officeDocument/2006/relationships" r:embed="rId6" cstate="print"/>
        <a:stretch>
          <a:fillRect/>
        </a:stretch>
      </xdr:blipFill>
      <xdr:spPr>
        <a:xfrm>
          <a:off x="0" y="38099999"/>
          <a:ext cx="6272893" cy="9504589"/>
        </a:xfrm>
        <a:prstGeom prst="rect">
          <a:avLst/>
        </a:prstGeom>
      </xdr:spPr>
    </xdr:pic>
    <xdr:clientData/>
  </xdr:twoCellAnchor>
  <xdr:twoCellAnchor editAs="oneCell">
    <xdr:from>
      <xdr:col>0</xdr:col>
      <xdr:colOff>0</xdr:colOff>
      <xdr:row>250</xdr:row>
      <xdr:rowOff>0</xdr:rowOff>
    </xdr:from>
    <xdr:to>
      <xdr:col>7</xdr:col>
      <xdr:colOff>2268</xdr:colOff>
      <xdr:row>299</xdr:row>
      <xdr:rowOff>74840</xdr:rowOff>
    </xdr:to>
    <xdr:pic>
      <xdr:nvPicPr>
        <xdr:cNvPr id="18" name="Imagem 17" descr="0006.jpg"/>
        <xdr:cNvPicPr>
          <a:picLocks noChangeAspect="1"/>
        </xdr:cNvPicPr>
      </xdr:nvPicPr>
      <xdr:blipFill>
        <a:blip xmlns:r="http://schemas.openxmlformats.org/officeDocument/2006/relationships" r:embed="rId7" cstate="print"/>
        <a:stretch>
          <a:fillRect/>
        </a:stretch>
      </xdr:blipFill>
      <xdr:spPr>
        <a:xfrm>
          <a:off x="0" y="47625000"/>
          <a:ext cx="6302375" cy="9409340"/>
        </a:xfrm>
        <a:prstGeom prst="rect">
          <a:avLst/>
        </a:prstGeom>
      </xdr:spPr>
    </xdr:pic>
    <xdr:clientData/>
  </xdr:twoCellAnchor>
  <xdr:twoCellAnchor editAs="oneCell">
    <xdr:from>
      <xdr:col>0</xdr:col>
      <xdr:colOff>0</xdr:colOff>
      <xdr:row>299</xdr:row>
      <xdr:rowOff>136071</xdr:rowOff>
    </xdr:from>
    <xdr:to>
      <xdr:col>6</xdr:col>
      <xdr:colOff>585106</xdr:colOff>
      <xdr:row>349</xdr:row>
      <xdr:rowOff>163286</xdr:rowOff>
    </xdr:to>
    <xdr:pic>
      <xdr:nvPicPr>
        <xdr:cNvPr id="19" name="Imagem 18" descr="0007.jpg"/>
        <xdr:cNvPicPr>
          <a:picLocks noChangeAspect="1"/>
        </xdr:cNvPicPr>
      </xdr:nvPicPr>
      <xdr:blipFill>
        <a:blip xmlns:r="http://schemas.openxmlformats.org/officeDocument/2006/relationships" r:embed="rId8" cstate="print"/>
        <a:stretch>
          <a:fillRect/>
        </a:stretch>
      </xdr:blipFill>
      <xdr:spPr>
        <a:xfrm>
          <a:off x="0" y="57095571"/>
          <a:ext cx="6272892" cy="95522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586154</xdr:colOff>
      <xdr:row>49</xdr:row>
      <xdr:rowOff>168518</xdr:rowOff>
    </xdr:to>
    <xdr:pic>
      <xdr:nvPicPr>
        <xdr:cNvPr id="4" name="Imagem 3" descr="0001.jpg"/>
        <xdr:cNvPicPr>
          <a:picLocks noChangeAspect="1"/>
        </xdr:cNvPicPr>
      </xdr:nvPicPr>
      <xdr:blipFill>
        <a:blip xmlns:r="http://schemas.openxmlformats.org/officeDocument/2006/relationships" r:embed="rId1" cstate="print"/>
        <a:stretch>
          <a:fillRect/>
        </a:stretch>
      </xdr:blipFill>
      <xdr:spPr>
        <a:xfrm>
          <a:off x="0" y="0"/>
          <a:ext cx="6257192" cy="9503018"/>
        </a:xfrm>
        <a:prstGeom prst="rect">
          <a:avLst/>
        </a:prstGeom>
      </xdr:spPr>
    </xdr:pic>
    <xdr:clientData/>
  </xdr:twoCellAnchor>
  <xdr:twoCellAnchor editAs="oneCell">
    <xdr:from>
      <xdr:col>0</xdr:col>
      <xdr:colOff>0</xdr:colOff>
      <xdr:row>49</xdr:row>
      <xdr:rowOff>190499</xdr:rowOff>
    </xdr:from>
    <xdr:to>
      <xdr:col>6</xdr:col>
      <xdr:colOff>578827</xdr:colOff>
      <xdr:row>99</xdr:row>
      <xdr:rowOff>168518</xdr:rowOff>
    </xdr:to>
    <xdr:pic>
      <xdr:nvPicPr>
        <xdr:cNvPr id="5" name="Imagem 4" descr="0002.jpg"/>
        <xdr:cNvPicPr>
          <a:picLocks noChangeAspect="1"/>
        </xdr:cNvPicPr>
      </xdr:nvPicPr>
      <xdr:blipFill>
        <a:blip xmlns:r="http://schemas.openxmlformats.org/officeDocument/2006/relationships" r:embed="rId2" cstate="print"/>
        <a:stretch>
          <a:fillRect/>
        </a:stretch>
      </xdr:blipFill>
      <xdr:spPr>
        <a:xfrm>
          <a:off x="0" y="9524999"/>
          <a:ext cx="6249865" cy="9503019"/>
        </a:xfrm>
        <a:prstGeom prst="rect">
          <a:avLst/>
        </a:prstGeom>
      </xdr:spPr>
    </xdr:pic>
    <xdr:clientData/>
  </xdr:twoCellAnchor>
  <xdr:oneCellAnchor>
    <xdr:from>
      <xdr:col>7</xdr:col>
      <xdr:colOff>161194</xdr:colOff>
      <xdr:row>0</xdr:row>
      <xdr:rowOff>51281</xdr:rowOff>
    </xdr:from>
    <xdr:ext cx="657225" cy="448492"/>
    <xdr:sp macro="" textlink="">
      <xdr:nvSpPr>
        <xdr:cNvPr id="7" name="Retângulo de cantos arredondados 6">
          <a:hlinkClick xmlns:r="http://schemas.openxmlformats.org/officeDocument/2006/relationships" r:id="rId3"/>
        </xdr:cNvPr>
        <xdr:cNvSpPr/>
      </xdr:nvSpPr>
      <xdr:spPr>
        <a:xfrm>
          <a:off x="6440367" y="51281"/>
          <a:ext cx="657225" cy="448492"/>
        </a:xfrm>
        <a:prstGeom prst="roundRect">
          <a:avLst/>
        </a:prstGeom>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a:solidFill>
            <a:schemeClr val="bg1">
              <a:lumMod val="85000"/>
            </a:schemeClr>
          </a:solidFill>
        </a:ln>
        <a:effectLst>
          <a:outerShdw blurRad="50800" dist="50800" dir="5400000" algn="ctr" rotWithShape="0">
            <a:schemeClr val="bg1"/>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spAutoFit/>
        </a:bodyPr>
        <a:lstStyle/>
        <a:p>
          <a:pPr algn="ctr"/>
          <a:r>
            <a:rPr lang="pt-BR" sz="1000" b="1">
              <a:solidFill>
                <a:sysClr val="windowText" lastClr="000000"/>
              </a:solidFill>
            </a:rPr>
            <a:t>Retorna</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12</xdr:col>
      <xdr:colOff>76412</xdr:colOff>
      <xdr:row>0</xdr:row>
      <xdr:rowOff>75359</xdr:rowOff>
    </xdr:from>
    <xdr:ext cx="648000" cy="288000"/>
    <xdr:sp macro="" textlink="">
      <xdr:nvSpPr>
        <xdr:cNvPr id="5" name="Retângulo de cantos arredondados 4">
          <a:hlinkClick xmlns:r="http://schemas.openxmlformats.org/officeDocument/2006/relationships" r:id="rId1"/>
        </xdr:cNvPr>
        <xdr:cNvSpPr/>
      </xdr:nvSpPr>
      <xdr:spPr>
        <a:xfrm>
          <a:off x="5804112" y="75359"/>
          <a:ext cx="648000" cy="288000"/>
        </a:xfrm>
        <a:prstGeom prst="roundRect">
          <a:avLst/>
        </a:prstGeom>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a:solidFill>
            <a:schemeClr val="bg1">
              <a:lumMod val="85000"/>
            </a:schemeClr>
          </a:solidFill>
        </a:ln>
        <a:effectLst>
          <a:outerShdw blurRad="50800" dist="50800" dir="5400000" algn="ctr" rotWithShape="0">
            <a:schemeClr val="bg1"/>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spAutoFit/>
        </a:bodyPr>
        <a:lstStyle/>
        <a:p>
          <a:pPr algn="ctr"/>
          <a:r>
            <a:rPr lang="pt-BR" sz="1000" b="1">
              <a:solidFill>
                <a:sysClr val="windowText" lastClr="000000"/>
              </a:solidFill>
            </a:rPr>
            <a:t>Retorna</a:t>
          </a:r>
        </a:p>
      </xdr:txBody>
    </xdr:sp>
    <xdr:clientData/>
  </xdr:oneCellAnchor>
  <xdr:twoCellAnchor editAs="oneCell">
    <xdr:from>
      <xdr:col>0</xdr:col>
      <xdr:colOff>0</xdr:colOff>
      <xdr:row>0</xdr:row>
      <xdr:rowOff>0</xdr:rowOff>
    </xdr:from>
    <xdr:to>
      <xdr:col>11</xdr:col>
      <xdr:colOff>590550</xdr:colOff>
      <xdr:row>49</xdr:row>
      <xdr:rowOff>177800</xdr:rowOff>
    </xdr:to>
    <xdr:pic>
      <xdr:nvPicPr>
        <xdr:cNvPr id="6" name="Imagem 5" descr="0001.jpg"/>
        <xdr:cNvPicPr>
          <a:picLocks noChangeAspect="1"/>
        </xdr:cNvPicPr>
      </xdr:nvPicPr>
      <xdr:blipFill>
        <a:blip xmlns:r="http://schemas.openxmlformats.org/officeDocument/2006/relationships" r:embed="rId2" cstate="print"/>
        <a:stretch>
          <a:fillRect/>
        </a:stretch>
      </xdr:blipFill>
      <xdr:spPr>
        <a:xfrm>
          <a:off x="0" y="0"/>
          <a:ext cx="5708650" cy="9512300"/>
        </a:xfrm>
        <a:prstGeom prst="rect">
          <a:avLst/>
        </a:prstGeom>
      </xdr:spPr>
    </xdr:pic>
    <xdr:clientData/>
  </xdr:twoCellAnchor>
  <xdr:twoCellAnchor editAs="oneCell">
    <xdr:from>
      <xdr:col>0</xdr:col>
      <xdr:colOff>0</xdr:colOff>
      <xdr:row>50</xdr:row>
      <xdr:rowOff>0</xdr:rowOff>
    </xdr:from>
    <xdr:to>
      <xdr:col>11</xdr:col>
      <xdr:colOff>590550</xdr:colOff>
      <xdr:row>99</xdr:row>
      <xdr:rowOff>158750</xdr:rowOff>
    </xdr:to>
    <xdr:pic>
      <xdr:nvPicPr>
        <xdr:cNvPr id="7" name="Imagem 6" descr="0002.jpg"/>
        <xdr:cNvPicPr>
          <a:picLocks noChangeAspect="1"/>
        </xdr:cNvPicPr>
      </xdr:nvPicPr>
      <xdr:blipFill>
        <a:blip xmlns:r="http://schemas.openxmlformats.org/officeDocument/2006/relationships" r:embed="rId3" cstate="print"/>
        <a:stretch>
          <a:fillRect/>
        </a:stretch>
      </xdr:blipFill>
      <xdr:spPr>
        <a:xfrm>
          <a:off x="0" y="9525000"/>
          <a:ext cx="5708650" cy="94932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18</xdr:col>
      <xdr:colOff>425453</xdr:colOff>
      <xdr:row>4</xdr:row>
      <xdr:rowOff>381789</xdr:rowOff>
    </xdr:from>
    <xdr:ext cx="828000" cy="540000"/>
    <xdr:sp macro="" textlink="">
      <xdr:nvSpPr>
        <xdr:cNvPr id="2" name="Retângulo de cantos arredondados 1">
          <a:hlinkClick xmlns:r="http://schemas.openxmlformats.org/officeDocument/2006/relationships" r:id="rId1"/>
        </xdr:cNvPr>
        <xdr:cNvSpPr/>
      </xdr:nvSpPr>
      <xdr:spPr>
        <a:xfrm>
          <a:off x="11255378" y="1162839"/>
          <a:ext cx="828000" cy="540000"/>
        </a:xfrm>
        <a:prstGeom prst="roundRect">
          <a:avLst/>
        </a:prstGeom>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a:solidFill>
            <a:schemeClr val="bg1">
              <a:lumMod val="85000"/>
            </a:schemeClr>
          </a:solidFill>
        </a:ln>
        <a:effectLst>
          <a:outerShdw blurRad="50800" dist="50800" dir="5400000" algn="ctr" rotWithShape="0">
            <a:schemeClr val="bg1"/>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spAutoFit/>
        </a:bodyPr>
        <a:lstStyle/>
        <a:p>
          <a:pPr algn="ctr"/>
          <a:r>
            <a:rPr lang="pt-BR" sz="1200" b="1">
              <a:solidFill>
                <a:sysClr val="windowText" lastClr="000000"/>
              </a:solidFill>
            </a:rPr>
            <a:t>Retorna</a:t>
          </a:r>
        </a:p>
      </xdr:txBody>
    </xdr:sp>
    <xdr:clientData/>
  </xdr:oneCellAnchor>
  <xdr:twoCellAnchor>
    <xdr:from>
      <xdr:col>3</xdr:col>
      <xdr:colOff>83349</xdr:colOff>
      <xdr:row>8</xdr:row>
      <xdr:rowOff>678657</xdr:rowOff>
    </xdr:from>
    <xdr:to>
      <xdr:col>3</xdr:col>
      <xdr:colOff>567981</xdr:colOff>
      <xdr:row>8</xdr:row>
      <xdr:rowOff>931070</xdr:rowOff>
    </xdr:to>
    <xdr:sp macro="" textlink="">
      <xdr:nvSpPr>
        <xdr:cNvPr id="3" name="Seta para baixo 2"/>
        <xdr:cNvSpPr/>
      </xdr:nvSpPr>
      <xdr:spPr>
        <a:xfrm>
          <a:off x="1035849" y="3059907"/>
          <a:ext cx="484632" cy="252413"/>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pt-BR" sz="1100">
            <a:solidFill>
              <a:schemeClr val="bg1"/>
            </a:solidFill>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18</xdr:col>
      <xdr:colOff>425453</xdr:colOff>
      <xdr:row>4</xdr:row>
      <xdr:rowOff>381789</xdr:rowOff>
    </xdr:from>
    <xdr:ext cx="828000" cy="540000"/>
    <xdr:sp macro="" textlink="">
      <xdr:nvSpPr>
        <xdr:cNvPr id="2" name="Retângulo de cantos arredondados 1">
          <a:hlinkClick xmlns:r="http://schemas.openxmlformats.org/officeDocument/2006/relationships" r:id="rId1"/>
        </xdr:cNvPr>
        <xdr:cNvSpPr/>
      </xdr:nvSpPr>
      <xdr:spPr>
        <a:xfrm>
          <a:off x="10724359" y="1167602"/>
          <a:ext cx="828000" cy="540000"/>
        </a:xfrm>
        <a:prstGeom prst="roundRect">
          <a:avLst/>
        </a:prstGeom>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a:solidFill>
            <a:schemeClr val="bg1">
              <a:lumMod val="85000"/>
            </a:schemeClr>
          </a:solidFill>
        </a:ln>
        <a:effectLst>
          <a:outerShdw blurRad="50800" dist="50800" dir="5400000" algn="ctr" rotWithShape="0">
            <a:schemeClr val="bg1"/>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spAutoFit/>
        </a:bodyPr>
        <a:lstStyle/>
        <a:p>
          <a:pPr algn="ctr"/>
          <a:r>
            <a:rPr lang="pt-BR" sz="1200" b="1">
              <a:solidFill>
                <a:sysClr val="windowText" lastClr="000000"/>
              </a:solidFill>
            </a:rPr>
            <a:t>Retorna</a:t>
          </a:r>
        </a:p>
      </xdr:txBody>
    </xdr:sp>
    <xdr:clientData/>
  </xdr:oneCellAnchor>
  <xdr:twoCellAnchor>
    <xdr:from>
      <xdr:col>3</xdr:col>
      <xdr:colOff>83349</xdr:colOff>
      <xdr:row>8</xdr:row>
      <xdr:rowOff>690563</xdr:rowOff>
    </xdr:from>
    <xdr:to>
      <xdr:col>3</xdr:col>
      <xdr:colOff>567981</xdr:colOff>
      <xdr:row>8</xdr:row>
      <xdr:rowOff>942976</xdr:rowOff>
    </xdr:to>
    <xdr:sp macro="" textlink="">
      <xdr:nvSpPr>
        <xdr:cNvPr id="3" name="Seta para baixo 2"/>
        <xdr:cNvSpPr/>
      </xdr:nvSpPr>
      <xdr:spPr>
        <a:xfrm>
          <a:off x="1035849" y="3071813"/>
          <a:ext cx="484632" cy="252413"/>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pt-BR" sz="1100">
            <a:solidFill>
              <a:schemeClr val="bg1"/>
            </a:solidFill>
          </a:endParaRP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19</xdr:col>
      <xdr:colOff>461162</xdr:colOff>
      <xdr:row>3</xdr:row>
      <xdr:rowOff>179385</xdr:rowOff>
    </xdr:from>
    <xdr:ext cx="756000" cy="396000"/>
    <xdr:sp macro="" textlink="">
      <xdr:nvSpPr>
        <xdr:cNvPr id="2" name="Retângulo de cantos arredondados 1">
          <a:hlinkClick xmlns:r="http://schemas.openxmlformats.org/officeDocument/2006/relationships" r:id="rId1"/>
        </xdr:cNvPr>
        <xdr:cNvSpPr/>
      </xdr:nvSpPr>
      <xdr:spPr>
        <a:xfrm>
          <a:off x="10062362" y="874710"/>
          <a:ext cx="756000" cy="396000"/>
        </a:xfrm>
        <a:prstGeom prst="roundRect">
          <a:avLst/>
        </a:prstGeom>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a:solidFill>
            <a:schemeClr val="bg1">
              <a:lumMod val="85000"/>
            </a:schemeClr>
          </a:solidFill>
        </a:ln>
        <a:effectLst>
          <a:outerShdw blurRad="50800" dist="50800" dir="5400000" algn="ctr" rotWithShape="0">
            <a:schemeClr val="bg1"/>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spAutoFit/>
        </a:bodyPr>
        <a:lstStyle/>
        <a:p>
          <a:pPr algn="ctr"/>
          <a:r>
            <a:rPr lang="pt-BR" sz="1200" b="1">
              <a:solidFill>
                <a:sysClr val="windowText" lastClr="000000"/>
              </a:solidFill>
            </a:rPr>
            <a:t>Retorna</a:t>
          </a:r>
        </a:p>
      </xdr:txBody>
    </xdr:sp>
    <xdr:clientData/>
  </xdr:oneCellAnchor>
  <xdr:twoCellAnchor>
    <xdr:from>
      <xdr:col>3</xdr:col>
      <xdr:colOff>83349</xdr:colOff>
      <xdr:row>7</xdr:row>
      <xdr:rowOff>1047743</xdr:rowOff>
    </xdr:from>
    <xdr:to>
      <xdr:col>3</xdr:col>
      <xdr:colOff>567981</xdr:colOff>
      <xdr:row>7</xdr:row>
      <xdr:rowOff>1300156</xdr:rowOff>
    </xdr:to>
    <xdr:sp macro="" textlink="">
      <xdr:nvSpPr>
        <xdr:cNvPr id="3" name="Seta para baixo 2"/>
        <xdr:cNvSpPr/>
      </xdr:nvSpPr>
      <xdr:spPr>
        <a:xfrm>
          <a:off x="1035849" y="3440899"/>
          <a:ext cx="484632" cy="252413"/>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pt-BR" sz="1100">
            <a:solidFill>
              <a:schemeClr val="bg1"/>
            </a:solidFill>
          </a:endParaRP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18</xdr:col>
      <xdr:colOff>142875</xdr:colOff>
      <xdr:row>1</xdr:row>
      <xdr:rowOff>0</xdr:rowOff>
    </xdr:from>
    <xdr:ext cx="657225" cy="448492"/>
    <xdr:sp macro="" textlink="">
      <xdr:nvSpPr>
        <xdr:cNvPr id="2" name="Retângulo de cantos arredondados 1">
          <a:hlinkClick xmlns:r="http://schemas.openxmlformats.org/officeDocument/2006/relationships" r:id="rId1"/>
        </xdr:cNvPr>
        <xdr:cNvSpPr/>
      </xdr:nvSpPr>
      <xdr:spPr>
        <a:xfrm>
          <a:off x="10001250" y="66675"/>
          <a:ext cx="657225" cy="448492"/>
        </a:xfrm>
        <a:prstGeom prst="roundRect">
          <a:avLst/>
        </a:prstGeom>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a:solidFill>
            <a:schemeClr val="bg1">
              <a:lumMod val="85000"/>
            </a:schemeClr>
          </a:solidFill>
        </a:ln>
        <a:effectLst>
          <a:outerShdw blurRad="50800" dist="50800" dir="5400000" algn="ctr" rotWithShape="0">
            <a:schemeClr val="bg1"/>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spAutoFit/>
        </a:bodyPr>
        <a:lstStyle/>
        <a:p>
          <a:pPr algn="ctr"/>
          <a:r>
            <a:rPr lang="pt-BR" sz="1000" b="1">
              <a:solidFill>
                <a:sysClr val="windowText" lastClr="000000"/>
              </a:solidFill>
            </a:rPr>
            <a:t>Retorna</a:t>
          </a: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15</xdr:col>
      <xdr:colOff>323850</xdr:colOff>
      <xdr:row>3</xdr:row>
      <xdr:rowOff>247650</xdr:rowOff>
    </xdr:from>
    <xdr:ext cx="657225" cy="448492"/>
    <xdr:sp macro="" textlink="">
      <xdr:nvSpPr>
        <xdr:cNvPr id="5" name="Retângulo de cantos arredondados 4">
          <a:hlinkClick xmlns:r="http://schemas.openxmlformats.org/officeDocument/2006/relationships" r:id="rId1"/>
        </xdr:cNvPr>
        <xdr:cNvSpPr/>
      </xdr:nvSpPr>
      <xdr:spPr>
        <a:xfrm>
          <a:off x="8201025" y="771525"/>
          <a:ext cx="657225" cy="448492"/>
        </a:xfrm>
        <a:prstGeom prst="roundRect">
          <a:avLst/>
        </a:prstGeom>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a:solidFill>
            <a:schemeClr val="bg1">
              <a:lumMod val="85000"/>
            </a:schemeClr>
          </a:solidFill>
        </a:ln>
        <a:effectLst>
          <a:outerShdw blurRad="50800" dist="50800" dir="5400000" algn="ctr" rotWithShape="0">
            <a:schemeClr val="bg1"/>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spAutoFit/>
        </a:bodyPr>
        <a:lstStyle/>
        <a:p>
          <a:pPr algn="ctr"/>
          <a:r>
            <a:rPr lang="pt-BR" sz="1000" b="1">
              <a:solidFill>
                <a:sysClr val="windowText" lastClr="000000"/>
              </a:solidFill>
            </a:rPr>
            <a:t>Retorna</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ll/Downloads/Formacao%20do%20preco%20de%20venda-%20Brasilmag%20Cristiano.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100% (2)"/>
      <sheetName val="Atalhos"/>
      <sheetName val="Markup"/>
      <sheetName val="Perdendo o lucro"/>
      <sheetName val="Aproveitamento"/>
      <sheetName val="Sindirochas"/>
      <sheetName val="Carta"/>
      <sheetName val="Consultoria"/>
      <sheetName val="Instruções de uso"/>
      <sheetName val="Instruções"/>
      <sheetName val="Plan2"/>
      <sheetName val="Deduzindo x chapas"/>
      <sheetName val="Custo e preço mercado interno"/>
      <sheetName val="Distribuição dos custos"/>
      <sheetName val="Margem por material"/>
      <sheetName val="Participação dos custos"/>
      <sheetName val="Custo e preço exportação 2 cm"/>
      <sheetName val="Deduzindo x chapas exp."/>
      <sheetName val="Custo e preço exportação 3 cm"/>
      <sheetName val="Distribuição dos custos exp. "/>
      <sheetName val="Participação nos custos exp."/>
      <sheetName val="Variação"/>
      <sheetName val="Lucro por material"/>
      <sheetName val="Margem por material exp."/>
      <sheetName val="Tabela de custos"/>
      <sheetName val="IPI x Preço NF"/>
      <sheetName val="Deduções x Custo"/>
      <sheetName val="Pisos"/>
      <sheetName val="Deduções x perda)"/>
      <sheetName val="Tabela de preços"/>
      <sheetName val="Observações"/>
      <sheetName val="Orientações fiscais"/>
      <sheetName val="100%"/>
      <sheetName val="Gráficos"/>
      <sheetName val="Nota AD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8.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9.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dimension ref="B1:S45"/>
  <sheetViews>
    <sheetView showGridLines="0" tabSelected="1" workbookViewId="0">
      <selection activeCell="E4" sqref="E4"/>
    </sheetView>
  </sheetViews>
  <sheetFormatPr defaultRowHeight="15"/>
  <cols>
    <col min="1" max="1" width="1.42578125" style="651" customWidth="1"/>
    <col min="2" max="16384" width="9.140625" style="651"/>
  </cols>
  <sheetData>
    <row r="1" spans="2:19" ht="5.25" customHeight="1"/>
    <row r="2" spans="2:19" ht="26.25" customHeight="1">
      <c r="B2" s="660" t="s">
        <v>934</v>
      </c>
      <c r="C2" s="660"/>
      <c r="D2" s="660"/>
      <c r="E2" s="660"/>
      <c r="F2" s="660"/>
      <c r="G2" s="660"/>
      <c r="H2" s="660"/>
      <c r="I2" s="660"/>
      <c r="J2" s="660"/>
      <c r="K2" s="660"/>
      <c r="L2" s="660"/>
      <c r="M2" s="660"/>
      <c r="N2" s="660"/>
      <c r="O2" s="660"/>
      <c r="P2" s="660"/>
      <c r="Q2" s="660"/>
      <c r="R2" s="660"/>
      <c r="S2" s="660"/>
    </row>
    <row r="3" spans="2:19" ht="16.5" customHeight="1">
      <c r="B3" s="652" t="s">
        <v>903</v>
      </c>
      <c r="N3" s="653"/>
      <c r="O3" s="653"/>
    </row>
    <row r="4" spans="2:19">
      <c r="N4" s="653"/>
      <c r="O4" s="653"/>
      <c r="P4" s="653"/>
      <c r="Q4" s="653"/>
    </row>
    <row r="5" spans="2:19">
      <c r="B5" s="654"/>
      <c r="N5" s="653"/>
      <c r="O5" s="653"/>
      <c r="P5" s="653"/>
      <c r="Q5" s="653"/>
    </row>
    <row r="6" spans="2:19">
      <c r="N6" s="653"/>
      <c r="O6" s="653"/>
      <c r="P6" s="653"/>
      <c r="Q6" s="653"/>
    </row>
    <row r="7" spans="2:19">
      <c r="N7" s="653"/>
      <c r="O7" s="653"/>
    </row>
    <row r="8" spans="2:19">
      <c r="B8" s="654"/>
      <c r="N8" s="653"/>
      <c r="O8" s="653"/>
      <c r="P8" s="653"/>
      <c r="Q8" s="653"/>
    </row>
    <row r="9" spans="2:19">
      <c r="N9" s="653"/>
      <c r="O9" s="653"/>
      <c r="P9" s="653"/>
      <c r="Q9" s="653"/>
    </row>
    <row r="10" spans="2:19">
      <c r="D10" s="654"/>
      <c r="N10" s="653"/>
      <c r="O10" s="653"/>
      <c r="P10" s="653"/>
      <c r="Q10" s="653"/>
    </row>
    <row r="11" spans="2:19">
      <c r="N11" s="653"/>
      <c r="O11" s="653"/>
      <c r="P11" s="653"/>
      <c r="Q11" s="653"/>
    </row>
    <row r="12" spans="2:19">
      <c r="N12" s="653"/>
      <c r="O12" s="653"/>
      <c r="P12" s="653"/>
      <c r="Q12" s="653"/>
    </row>
    <row r="13" spans="2:19">
      <c r="N13" s="653"/>
      <c r="O13" s="653"/>
      <c r="P13" s="653"/>
      <c r="Q13" s="653"/>
    </row>
    <row r="14" spans="2:19">
      <c r="N14" s="653"/>
      <c r="O14" s="653"/>
      <c r="P14" s="653"/>
      <c r="Q14" s="653"/>
    </row>
    <row r="15" spans="2:19">
      <c r="B15" s="654"/>
      <c r="N15" s="653"/>
      <c r="O15" s="653"/>
      <c r="P15" s="653"/>
      <c r="Q15" s="653"/>
    </row>
    <row r="16" spans="2:19">
      <c r="N16" s="653"/>
      <c r="O16" s="653"/>
      <c r="P16" s="653"/>
      <c r="Q16" s="653"/>
    </row>
    <row r="17" spans="2:17">
      <c r="N17" s="653"/>
      <c r="O17" s="653"/>
      <c r="P17" s="653"/>
      <c r="Q17" s="653"/>
    </row>
    <row r="18" spans="2:17">
      <c r="N18" s="653"/>
      <c r="O18" s="653"/>
      <c r="P18" s="653"/>
      <c r="Q18" s="653"/>
    </row>
    <row r="25" spans="2:17" ht="21">
      <c r="B25" s="661" t="s">
        <v>873</v>
      </c>
      <c r="C25" s="661"/>
      <c r="D25" s="661"/>
      <c r="E25" s="661"/>
      <c r="F25" s="661"/>
      <c r="G25" s="661"/>
      <c r="J25" s="655"/>
      <c r="K25" s="655"/>
      <c r="L25" s="655"/>
      <c r="M25" s="655"/>
      <c r="N25" s="655"/>
      <c r="O25" s="655"/>
    </row>
    <row r="26" spans="2:17">
      <c r="B26" s="651" t="s">
        <v>888</v>
      </c>
    </row>
    <row r="27" spans="2:17">
      <c r="B27" s="651" t="s">
        <v>935</v>
      </c>
    </row>
    <row r="28" spans="2:17" ht="21">
      <c r="B28" s="656" t="s">
        <v>894</v>
      </c>
      <c r="C28" s="657"/>
      <c r="D28" s="657"/>
      <c r="E28" s="657"/>
      <c r="F28" s="657"/>
      <c r="G28" s="657"/>
      <c r="H28" s="657"/>
      <c r="I28" s="657"/>
    </row>
    <row r="29" spans="2:17">
      <c r="B29" s="658" t="s">
        <v>933</v>
      </c>
    </row>
    <row r="30" spans="2:17">
      <c r="B30" s="659" t="s">
        <v>786</v>
      </c>
    </row>
    <row r="31" spans="2:17">
      <c r="B31" s="659" t="s">
        <v>787</v>
      </c>
    </row>
    <row r="32" spans="2:17">
      <c r="B32" s="659" t="s">
        <v>925</v>
      </c>
    </row>
    <row r="33" spans="2:2">
      <c r="B33" s="659" t="s">
        <v>788</v>
      </c>
    </row>
    <row r="34" spans="2:2">
      <c r="B34" s="659" t="s">
        <v>789</v>
      </c>
    </row>
    <row r="35" spans="2:2">
      <c r="B35" s="659" t="s">
        <v>790</v>
      </c>
    </row>
    <row r="36" spans="2:2">
      <c r="B36" s="659" t="s">
        <v>791</v>
      </c>
    </row>
    <row r="37" spans="2:2">
      <c r="B37" s="659" t="s">
        <v>792</v>
      </c>
    </row>
    <row r="38" spans="2:2">
      <c r="B38" s="659" t="s">
        <v>869</v>
      </c>
    </row>
    <row r="39" spans="2:2">
      <c r="B39" s="659" t="s">
        <v>926</v>
      </c>
    </row>
    <row r="40" spans="2:2">
      <c r="B40" s="659" t="s">
        <v>870</v>
      </c>
    </row>
    <row r="41" spans="2:2">
      <c r="B41" s="659" t="s">
        <v>912</v>
      </c>
    </row>
    <row r="42" spans="2:2">
      <c r="B42" s="659"/>
    </row>
    <row r="43" spans="2:2">
      <c r="B43" s="658" t="s">
        <v>927</v>
      </c>
    </row>
    <row r="44" spans="2:2">
      <c r="B44" s="651" t="s">
        <v>928</v>
      </c>
    </row>
    <row r="45" spans="2:2">
      <c r="B45" s="651" t="s">
        <v>932</v>
      </c>
    </row>
  </sheetData>
  <sheetProtection password="81C8" sheet="1" objects="1" scenarios="1" selectLockedCells="1" selectUnlockedCells="1"/>
  <mergeCells count="2">
    <mergeCell ref="B2:S2"/>
    <mergeCell ref="B25:G25"/>
  </mergeCells>
  <printOptions horizontalCentered="1" verticalCentered="1"/>
  <pageMargins left="0.51181102362204722" right="0.51181102362204722" top="0.78740157480314965" bottom="0.78740157480314965" header="0.31496062992125984" footer="0.31496062992125984"/>
  <pageSetup paperSize="9" scale="77" orientation="landscape" verticalDpi="300" r:id="rId1"/>
  <drawing r:id="rId2"/>
</worksheet>
</file>

<file path=xl/worksheets/sheet10.xml><?xml version="1.0" encoding="utf-8"?>
<worksheet xmlns="http://schemas.openxmlformats.org/spreadsheetml/2006/main" xmlns:r="http://schemas.openxmlformats.org/officeDocument/2006/relationships">
  <sheetPr codeName="Plan1">
    <tabColor theme="0"/>
  </sheetPr>
  <dimension ref="A1:Q113"/>
  <sheetViews>
    <sheetView showGridLines="0" workbookViewId="0">
      <selection activeCell="B10" sqref="B10"/>
    </sheetView>
  </sheetViews>
  <sheetFormatPr defaultRowHeight="12.75"/>
  <cols>
    <col min="1" max="1" width="0.5703125" style="273" customWidth="1"/>
    <col min="2" max="17" width="10.7109375" style="9" customWidth="1"/>
    <col min="18" max="16384" width="9.140625" style="9"/>
  </cols>
  <sheetData>
    <row r="1" spans="1:17" ht="5.25" customHeight="1" thickBot="1">
      <c r="A1" s="9" t="s">
        <v>813</v>
      </c>
    </row>
    <row r="2" spans="1:17" ht="13.5" thickBot="1">
      <c r="A2" s="9"/>
      <c r="B2" s="843" t="s">
        <v>837</v>
      </c>
      <c r="C2" s="844"/>
      <c r="D2" s="844"/>
      <c r="E2" s="844"/>
      <c r="F2" s="844"/>
      <c r="G2" s="844"/>
      <c r="H2" s="844"/>
      <c r="I2" s="844"/>
      <c r="J2" s="844"/>
      <c r="K2" s="844"/>
      <c r="L2" s="845"/>
      <c r="M2" s="842" t="s">
        <v>670</v>
      </c>
      <c r="N2" s="841"/>
      <c r="O2" s="841"/>
      <c r="P2" s="841"/>
      <c r="Q2" s="841" t="str">
        <f>IF(B10=0,"",IF(B10&lt;30,"3 cm","2 cm"))</f>
        <v/>
      </c>
    </row>
    <row r="3" spans="1:17" ht="14.25" thickTop="1" thickBot="1">
      <c r="A3" s="9"/>
      <c r="B3" s="846"/>
      <c r="C3" s="847"/>
      <c r="D3" s="847"/>
      <c r="E3" s="847"/>
      <c r="F3" s="847"/>
      <c r="G3" s="847"/>
      <c r="H3" s="847"/>
      <c r="I3" s="847"/>
      <c r="J3" s="847"/>
      <c r="K3" s="847"/>
      <c r="L3" s="848"/>
      <c r="M3" s="842"/>
      <c r="N3" s="841"/>
      <c r="O3" s="841"/>
      <c r="P3" s="841"/>
      <c r="Q3" s="841"/>
    </row>
    <row r="4" spans="1:17" s="262" customFormat="1" ht="18" customHeight="1" thickBot="1">
      <c r="B4" s="856" t="s">
        <v>784</v>
      </c>
      <c r="C4" s="857"/>
      <c r="D4" s="857"/>
      <c r="E4" s="857"/>
      <c r="F4" s="857"/>
      <c r="G4" s="857"/>
      <c r="H4" s="857"/>
      <c r="I4" s="857"/>
      <c r="J4" s="858" t="s">
        <v>661</v>
      </c>
      <c r="K4" s="858"/>
      <c r="L4" s="858"/>
      <c r="M4" s="859"/>
      <c r="N4" s="859"/>
      <c r="O4" s="859"/>
      <c r="P4" s="859"/>
      <c r="Q4" s="859"/>
    </row>
    <row r="5" spans="1:17" ht="18" customHeight="1" thickBot="1">
      <c r="A5" s="9"/>
      <c r="B5" s="853" t="s">
        <v>809</v>
      </c>
      <c r="C5" s="853"/>
      <c r="D5" s="853"/>
      <c r="E5" s="853"/>
      <c r="F5" s="853"/>
      <c r="G5" s="853"/>
      <c r="H5" s="853"/>
      <c r="I5" s="853"/>
      <c r="J5" s="854" t="str">
        <f>IF(L7&lt;20%,"A margem de contribuição está menor que 20%","")</f>
        <v/>
      </c>
      <c r="K5" s="854"/>
      <c r="L5" s="854"/>
      <c r="M5" s="854"/>
      <c r="N5" s="138"/>
      <c r="O5" s="860" t="s">
        <v>810</v>
      </c>
      <c r="P5" s="860"/>
      <c r="Q5" s="287" t="str">
        <f>Q2</f>
        <v/>
      </c>
    </row>
    <row r="6" spans="1:17" s="261" customFormat="1" ht="51.75" thickBot="1">
      <c r="B6" s="539" t="s">
        <v>2</v>
      </c>
      <c r="C6" s="539" t="s">
        <v>3</v>
      </c>
      <c r="D6" s="539" t="s">
        <v>1</v>
      </c>
      <c r="E6" s="539" t="s">
        <v>599</v>
      </c>
      <c r="F6" s="539" t="s">
        <v>600</v>
      </c>
      <c r="G6" s="539" t="s">
        <v>0</v>
      </c>
      <c r="H6" s="322" t="s">
        <v>608</v>
      </c>
      <c r="I6" s="539" t="s">
        <v>5</v>
      </c>
      <c r="J6" s="539" t="s">
        <v>619</v>
      </c>
      <c r="K6" s="539" t="s">
        <v>6</v>
      </c>
      <c r="L6" s="539" t="s">
        <v>606</v>
      </c>
      <c r="M6" s="539" t="s">
        <v>609</v>
      </c>
      <c r="O6" s="539" t="s">
        <v>621</v>
      </c>
      <c r="P6" s="539" t="s">
        <v>622</v>
      </c>
      <c r="Q6" s="539" t="s">
        <v>802</v>
      </c>
    </row>
    <row r="7" spans="1:17" s="263" customFormat="1" ht="18" customHeight="1" thickBot="1">
      <c r="B7" s="345"/>
      <c r="C7" s="345"/>
      <c r="D7" s="345"/>
      <c r="E7" s="345"/>
      <c r="F7" s="345"/>
      <c r="G7" s="345"/>
      <c r="H7" s="345"/>
      <c r="I7" s="345"/>
      <c r="J7" s="345"/>
      <c r="K7" s="345"/>
      <c r="L7" s="345">
        <v>0.2</v>
      </c>
      <c r="M7" s="278">
        <f>SUM(B7:L7)</f>
        <v>0.2</v>
      </c>
      <c r="N7" s="422"/>
      <c r="O7" s="278">
        <f>100%-M7</f>
        <v>0.8</v>
      </c>
      <c r="P7" s="279">
        <f>O7</f>
        <v>0.8</v>
      </c>
      <c r="Q7" s="562">
        <f>B27</f>
        <v>0</v>
      </c>
    </row>
    <row r="8" spans="1:17" s="31" customFormat="1" ht="15.75" thickBot="1">
      <c r="B8" s="308"/>
      <c r="C8" s="855" t="str">
        <f>IF(F10="","Preencha o preço do bloco",IF(F10=0,"Preencha o preço do bloco",""))</f>
        <v>Preencha o preço do bloco</v>
      </c>
      <c r="D8" s="855"/>
      <c r="E8" s="855"/>
      <c r="F8" s="305"/>
      <c r="G8" s="855" t="str">
        <f>IF(G10=0,"Preencha o preço do frete",IF(G10&gt;300,"O preço do frete está correto?",""))</f>
        <v>Preencha o preço do frete</v>
      </c>
      <c r="H8" s="855"/>
      <c r="I8" s="855"/>
      <c r="J8" s="305"/>
      <c r="K8" s="305"/>
      <c r="L8" s="305"/>
      <c r="M8" s="46"/>
      <c r="N8" s="48"/>
      <c r="O8" s="47"/>
      <c r="P8" s="49"/>
      <c r="Q8" s="298"/>
    </row>
    <row r="9" spans="1:17" s="264" customFormat="1" ht="51.75" thickBot="1">
      <c r="B9" s="539" t="s">
        <v>607</v>
      </c>
      <c r="C9" s="849" t="s">
        <v>13</v>
      </c>
      <c r="D9" s="849"/>
      <c r="E9" s="849"/>
      <c r="F9" s="539" t="s">
        <v>604</v>
      </c>
      <c r="G9" s="539" t="s">
        <v>603</v>
      </c>
      <c r="H9" s="539" t="s">
        <v>7</v>
      </c>
      <c r="I9" s="539" t="s">
        <v>8</v>
      </c>
      <c r="J9" s="539" t="s">
        <v>811</v>
      </c>
      <c r="K9" s="539" t="s">
        <v>9</v>
      </c>
      <c r="L9" s="539" t="s">
        <v>642</v>
      </c>
      <c r="M9" s="539" t="s">
        <v>807</v>
      </c>
      <c r="N9" s="539" t="s">
        <v>641</v>
      </c>
      <c r="O9" s="539" t="s">
        <v>808</v>
      </c>
      <c r="P9" s="539" t="s">
        <v>816</v>
      </c>
      <c r="Q9" s="538" t="s">
        <v>605</v>
      </c>
    </row>
    <row r="10" spans="1:17" s="304" customFormat="1" ht="18" customHeight="1" thickBot="1">
      <c r="B10" s="346"/>
      <c r="C10" s="850"/>
      <c r="D10" s="851"/>
      <c r="E10" s="852"/>
      <c r="F10" s="346"/>
      <c r="G10" s="346"/>
      <c r="H10" s="288">
        <f>IF(B10=0,0,F10/B10)</f>
        <v>0</v>
      </c>
      <c r="I10" s="288">
        <f>IF(B10=0,0,G10*3/B10)</f>
        <v>0</v>
      </c>
      <c r="J10" s="346"/>
      <c r="K10" s="346"/>
      <c r="L10" s="346"/>
      <c r="M10" s="346"/>
      <c r="N10" s="346"/>
      <c r="O10" s="346"/>
      <c r="P10" s="346"/>
      <c r="Q10" s="288">
        <f>SUM(H10:P10)</f>
        <v>0</v>
      </c>
    </row>
    <row r="11" spans="1:17" s="33" customFormat="1" ht="7.5" customHeight="1" thickBot="1">
      <c r="B11" s="299"/>
      <c r="C11" s="259"/>
      <c r="D11" s="259"/>
      <c r="E11" s="259"/>
      <c r="F11" s="259"/>
      <c r="G11" s="259"/>
      <c r="H11" s="259"/>
      <c r="I11" s="259"/>
      <c r="J11" s="259"/>
      <c r="K11" s="259"/>
      <c r="L11" s="259"/>
      <c r="M11" s="259"/>
      <c r="N11" s="259"/>
      <c r="O11" s="260"/>
      <c r="P11" s="49"/>
      <c r="Q11" s="298"/>
    </row>
    <row r="12" spans="1:17" s="303" customFormat="1" ht="30" customHeight="1" thickBot="1">
      <c r="B12" s="804" t="s">
        <v>675</v>
      </c>
      <c r="C12" s="805"/>
      <c r="D12" s="805"/>
      <c r="E12" s="806"/>
      <c r="F12" s="291">
        <f>Q15</f>
        <v>0</v>
      </c>
      <c r="G12" s="807" t="s">
        <v>674</v>
      </c>
      <c r="H12" s="808"/>
      <c r="I12" s="809"/>
      <c r="J12" s="292">
        <f>L15</f>
        <v>0</v>
      </c>
      <c r="K12" s="810" t="str">
        <f>IF(D15=0,"",IF(J15=0,"",IF(F12&lt;J12,"Sinal verde para venda","Atenção, margem baixa")))</f>
        <v/>
      </c>
      <c r="L12" s="810"/>
      <c r="M12" s="542"/>
      <c r="N12" s="325" t="s">
        <v>16</v>
      </c>
      <c r="O12" s="324"/>
      <c r="P12" s="326" t="s">
        <v>628</v>
      </c>
      <c r="Q12" s="326" t="s">
        <v>627</v>
      </c>
    </row>
    <row r="13" spans="1:17" s="7" customFormat="1" ht="33" customHeight="1" thickBot="1">
      <c r="B13" s="812" t="s">
        <v>673</v>
      </c>
      <c r="C13" s="812"/>
      <c r="D13" s="812"/>
      <c r="E13" s="812"/>
      <c r="F13" s="812"/>
      <c r="G13" s="812"/>
      <c r="H13" s="812"/>
      <c r="I13" s="140"/>
      <c r="J13" s="811" t="s">
        <v>803</v>
      </c>
      <c r="K13" s="811" t="s">
        <v>617</v>
      </c>
      <c r="L13" s="811" t="s">
        <v>667</v>
      </c>
      <c r="N13" s="283" t="s">
        <v>14</v>
      </c>
      <c r="O13" s="284"/>
      <c r="P13" s="293">
        <f>SUM(B7:I7)</f>
        <v>0</v>
      </c>
      <c r="Q13" s="294">
        <f>$B$27*P13</f>
        <v>0</v>
      </c>
    </row>
    <row r="14" spans="1:17" s="7" customFormat="1" ht="18" customHeight="1" thickBot="1">
      <c r="B14" s="295" t="s">
        <v>676</v>
      </c>
      <c r="C14" s="296"/>
      <c r="D14" s="281" t="s">
        <v>610</v>
      </c>
      <c r="E14" s="281" t="s">
        <v>611</v>
      </c>
      <c r="F14" s="281" t="s">
        <v>612</v>
      </c>
      <c r="G14" s="281" t="s">
        <v>613</v>
      </c>
      <c r="H14" s="281" t="s">
        <v>614</v>
      </c>
      <c r="I14" s="813" t="str">
        <f>IF(SUM(D16:H16)=0,"",IF(SUM(D16:H16)&lt;&gt;100%,"A soma das classificações não pode ser maior  ou menor que 100%",""))</f>
        <v/>
      </c>
      <c r="J14" s="811"/>
      <c r="K14" s="811"/>
      <c r="L14" s="811"/>
      <c r="N14" s="283" t="s">
        <v>15</v>
      </c>
      <c r="O14" s="284"/>
      <c r="P14" s="285">
        <f>K7</f>
        <v>0</v>
      </c>
      <c r="Q14" s="286">
        <f>$B$27*P14</f>
        <v>0</v>
      </c>
    </row>
    <row r="15" spans="1:17" s="7" customFormat="1" ht="18" customHeight="1" thickBot="1">
      <c r="B15" s="295" t="s">
        <v>625</v>
      </c>
      <c r="C15" s="297"/>
      <c r="D15" s="347"/>
      <c r="E15" s="347"/>
      <c r="F15" s="347"/>
      <c r="G15" s="347"/>
      <c r="H15" s="347"/>
      <c r="I15" s="814"/>
      <c r="J15" s="825">
        <f>IF(SUM(D16:H16)&lt;&gt;100%,0,IF(B10=0,0,SUM(D21:H21)/B10))</f>
        <v>0</v>
      </c>
      <c r="K15" s="827">
        <f>IF(J15=0,0,H18/J15)</f>
        <v>0</v>
      </c>
      <c r="L15" s="829">
        <f>J15*K15</f>
        <v>0</v>
      </c>
      <c r="N15" s="283" t="str">
        <f>L6</f>
        <v>Margem de contribuição</v>
      </c>
      <c r="O15" s="284"/>
      <c r="P15" s="285">
        <f>L7</f>
        <v>0.2</v>
      </c>
      <c r="Q15" s="286">
        <f>$B$27*P15</f>
        <v>0</v>
      </c>
    </row>
    <row r="16" spans="1:17" s="7" customFormat="1" ht="18" customHeight="1" thickBot="1">
      <c r="B16" s="550" t="s">
        <v>626</v>
      </c>
      <c r="C16" s="551"/>
      <c r="D16" s="348"/>
      <c r="E16" s="348"/>
      <c r="F16" s="348"/>
      <c r="G16" s="348"/>
      <c r="H16" s="348"/>
      <c r="I16" s="814"/>
      <c r="J16" s="826"/>
      <c r="K16" s="828"/>
      <c r="L16" s="830"/>
      <c r="N16" s="283" t="s">
        <v>806</v>
      </c>
      <c r="O16" s="284"/>
      <c r="P16" s="285">
        <f>J7</f>
        <v>0</v>
      </c>
      <c r="Q16" s="286">
        <f>$B$27*P16</f>
        <v>0</v>
      </c>
    </row>
    <row r="17" spans="1:17" s="7" customFormat="1" ht="18" customHeight="1" thickBot="1">
      <c r="B17" s="831" t="str">
        <f>IF(D15=0,"",IF(J12&lt;0,"ATENÇÃO, MARGEM NEGATIVA, CORRIJA O PREÇO POR CLASSIFICAÇÃO",""))</f>
        <v/>
      </c>
      <c r="C17" s="832"/>
      <c r="D17" s="832"/>
      <c r="E17" s="832"/>
      <c r="F17" s="832"/>
      <c r="G17" s="832"/>
      <c r="H17" s="833"/>
      <c r="I17" s="815"/>
      <c r="J17" s="816">
        <f>IF(B10=0,0,IF(J15=0,0,IF(J15&gt;B27,"ÓTIMO - Preço médio acima do projetado, assim você preserva sua margem de contribuição",IF(J15&lt;B27,"Preço médio abaixo do projetado, valorize a classificação de primeira e comercial preservando sua margem",IF(J12=0,0)))))</f>
        <v>0</v>
      </c>
      <c r="K17" s="817"/>
      <c r="L17" s="818"/>
      <c r="N17" s="283" t="s">
        <v>10</v>
      </c>
      <c r="O17" s="284"/>
      <c r="P17" s="285">
        <f>IF(B27=0,0,Q17/B27)</f>
        <v>0</v>
      </c>
      <c r="Q17" s="286">
        <f>Q10</f>
        <v>0</v>
      </c>
    </row>
    <row r="18" spans="1:17" s="7" customFormat="1" ht="18" customHeight="1" thickBot="1">
      <c r="B18" s="861" t="str">
        <f>IF(D15=0,"",IF(D15&lt;Q7,"Classificação A, precisa ser maior que o preço médio",""))</f>
        <v/>
      </c>
      <c r="C18" s="862"/>
      <c r="D18" s="862"/>
      <c r="E18" s="862"/>
      <c r="G18" s="37">
        <f>SUM(B7:K7)</f>
        <v>0</v>
      </c>
      <c r="H18" s="554">
        <f>J15*(1-G18)-Q10</f>
        <v>0</v>
      </c>
      <c r="I18" s="815"/>
      <c r="J18" s="819"/>
      <c r="K18" s="820"/>
      <c r="L18" s="821"/>
      <c r="N18" s="556" t="s">
        <v>4</v>
      </c>
      <c r="O18" s="557"/>
      <c r="P18" s="327">
        <f>SUM(P13:P17)</f>
        <v>0.2</v>
      </c>
      <c r="Q18" s="301">
        <f>SUM(Q13:Q17)</f>
        <v>0</v>
      </c>
    </row>
    <row r="19" spans="1:17" s="7" customFormat="1" ht="18" customHeight="1" thickBot="1">
      <c r="B19" s="836" t="s">
        <v>914</v>
      </c>
      <c r="C19" s="837"/>
      <c r="D19" s="837"/>
      <c r="E19" s="837"/>
      <c r="F19" s="837"/>
      <c r="G19" s="837"/>
      <c r="H19" s="837"/>
      <c r="I19" s="837"/>
      <c r="J19" s="822"/>
      <c r="K19" s="823"/>
      <c r="L19" s="824"/>
      <c r="Q19" s="300"/>
    </row>
    <row r="20" spans="1:17" s="7" customFormat="1" ht="19.5" customHeight="1" thickBot="1">
      <c r="B20" s="635" t="s">
        <v>676</v>
      </c>
      <c r="C20" s="552"/>
      <c r="D20" s="553" t="s">
        <v>610</v>
      </c>
      <c r="E20" s="553" t="s">
        <v>611</v>
      </c>
      <c r="F20" s="553" t="s">
        <v>612</v>
      </c>
      <c r="G20" s="553" t="s">
        <v>613</v>
      </c>
      <c r="H20" s="553" t="s">
        <v>614</v>
      </c>
      <c r="I20" s="313" t="s">
        <v>4</v>
      </c>
      <c r="J20" s="122"/>
      <c r="K20" s="122"/>
      <c r="L20" s="122"/>
      <c r="Q20" s="300"/>
    </row>
    <row r="21" spans="1:17" s="7" customFormat="1" ht="19.5" customHeight="1" thickBot="1">
      <c r="B21" s="546" t="s">
        <v>669</v>
      </c>
      <c r="C21" s="545"/>
      <c r="D21" s="282">
        <f>(D16*$B$10)*D15</f>
        <v>0</v>
      </c>
      <c r="E21" s="282">
        <f>(E16*$B$10)*E15</f>
        <v>0</v>
      </c>
      <c r="F21" s="282">
        <f>(F16*$B$10)*F15</f>
        <v>0</v>
      </c>
      <c r="G21" s="282">
        <f>(G16*$B$10)*G15</f>
        <v>0</v>
      </c>
      <c r="H21" s="282">
        <f>(H16*$B$10)*H15</f>
        <v>0</v>
      </c>
      <c r="I21" s="549">
        <f>IF(SUM(D16:H16)&lt;&gt;100%,0,SUM(D21:H21))</f>
        <v>0</v>
      </c>
      <c r="J21" s="122"/>
      <c r="K21" s="122"/>
      <c r="L21" s="122"/>
      <c r="Q21" s="300"/>
    </row>
    <row r="22" spans="1:17" s="7" customFormat="1" ht="19.5" customHeight="1" thickBot="1">
      <c r="B22" s="546" t="s">
        <v>913</v>
      </c>
      <c r="C22" s="547"/>
      <c r="D22" s="548">
        <f>D16*$B$10</f>
        <v>0</v>
      </c>
      <c r="E22" s="548">
        <f>E16*$B$10</f>
        <v>0</v>
      </c>
      <c r="F22" s="548">
        <f>F16*$B$10</f>
        <v>0</v>
      </c>
      <c r="G22" s="548">
        <f>G16*$B$10</f>
        <v>0</v>
      </c>
      <c r="H22" s="548">
        <f>H16*$B$10</f>
        <v>0</v>
      </c>
      <c r="I22" s="549">
        <f>IF(SUM(D16:H16)&lt;&gt;100%,0,SUM(D22:H22))</f>
        <v>0</v>
      </c>
      <c r="J22" s="122"/>
      <c r="K22" s="122"/>
      <c r="L22" s="122"/>
      <c r="Q22" s="300"/>
    </row>
    <row r="23" spans="1:17" s="7" customFormat="1" ht="19.5" customHeight="1" thickBot="1">
      <c r="B23" s="543"/>
      <c r="C23" s="540"/>
      <c r="D23" s="544"/>
      <c r="E23" s="544"/>
      <c r="F23" s="544"/>
      <c r="G23" s="834" t="s">
        <v>616</v>
      </c>
      <c r="H23" s="835"/>
      <c r="I23" s="555">
        <f>IF(I21=0,0,I21/I22)</f>
        <v>0</v>
      </c>
      <c r="J23" s="122"/>
      <c r="K23" s="122"/>
      <c r="L23" s="122"/>
      <c r="Q23" s="300"/>
    </row>
    <row r="24" spans="1:17" s="359" customFormat="1" ht="6.75" customHeight="1" thickBot="1">
      <c r="B24" s="352"/>
      <c r="C24" s="353"/>
      <c r="D24" s="353"/>
      <c r="E24" s="353"/>
      <c r="F24" s="354"/>
      <c r="G24" s="355"/>
      <c r="H24" s="356"/>
      <c r="I24" s="357"/>
      <c r="J24" s="358"/>
      <c r="K24" s="358"/>
      <c r="L24" s="358"/>
      <c r="Q24" s="360"/>
    </row>
    <row r="25" spans="1:17" s="7" customFormat="1" ht="19.5" thickBot="1">
      <c r="B25" s="838" t="s">
        <v>906</v>
      </c>
      <c r="C25" s="839"/>
      <c r="D25" s="839"/>
      <c r="E25" s="839"/>
      <c r="F25" s="839"/>
      <c r="G25" s="839"/>
      <c r="H25" s="839"/>
      <c r="I25" s="839"/>
      <c r="J25" s="839"/>
      <c r="K25" s="839"/>
      <c r="L25" s="839"/>
      <c r="M25" s="839"/>
      <c r="N25" s="839"/>
      <c r="O25" s="840"/>
      <c r="Q25" s="300"/>
    </row>
    <row r="26" spans="1:17" s="7" customFormat="1" ht="51.75" thickBot="1">
      <c r="B26" s="313" t="s">
        <v>802</v>
      </c>
      <c r="C26" s="306" t="str">
        <f t="shared" ref="C26:M26" si="0">B6</f>
        <v>Irpj</v>
      </c>
      <c r="D26" s="306" t="str">
        <f t="shared" si="0"/>
        <v>Cssl</v>
      </c>
      <c r="E26" s="306" t="str">
        <f t="shared" si="0"/>
        <v>Cofins</v>
      </c>
      <c r="F26" s="306" t="str">
        <f t="shared" si="0"/>
        <v>Pis / Pasep</v>
      </c>
      <c r="G26" s="306" t="str">
        <f t="shared" si="0"/>
        <v>Cprb ou CPP</v>
      </c>
      <c r="H26" s="306" t="str">
        <f t="shared" si="0"/>
        <v>Icms</v>
      </c>
      <c r="I26" s="306" t="str">
        <f t="shared" si="0"/>
        <v>Adicional de 10% sobre o COMPETE ES</v>
      </c>
      <c r="J26" s="306" t="str">
        <f t="shared" si="0"/>
        <v>IPI</v>
      </c>
      <c r="K26" s="306" t="str">
        <f t="shared" si="0"/>
        <v>Provisão para prejuízo nas vendas</v>
      </c>
      <c r="L26" s="306" t="str">
        <f t="shared" si="0"/>
        <v>Comissão sobre a venda</v>
      </c>
      <c r="M26" s="306" t="str">
        <f t="shared" si="0"/>
        <v>Margem de contribuição</v>
      </c>
      <c r="N26" s="307" t="str">
        <f>Q9</f>
        <v>Custo direto do material industrializado</v>
      </c>
      <c r="O26" s="307" t="s">
        <v>805</v>
      </c>
      <c r="Q26" s="300"/>
    </row>
    <row r="27" spans="1:17" s="7" customFormat="1" ht="18" customHeight="1" thickBot="1">
      <c r="B27" s="558">
        <f>Q10/O7</f>
        <v>0</v>
      </c>
      <c r="C27" s="289">
        <f t="shared" ref="C27:M27" si="1">-$B$27*B7</f>
        <v>0</v>
      </c>
      <c r="D27" s="289">
        <f t="shared" si="1"/>
        <v>0</v>
      </c>
      <c r="E27" s="289">
        <f t="shared" si="1"/>
        <v>0</v>
      </c>
      <c r="F27" s="289">
        <f t="shared" si="1"/>
        <v>0</v>
      </c>
      <c r="G27" s="289">
        <f t="shared" si="1"/>
        <v>0</v>
      </c>
      <c r="H27" s="289">
        <f t="shared" si="1"/>
        <v>0</v>
      </c>
      <c r="I27" s="289">
        <f t="shared" si="1"/>
        <v>0</v>
      </c>
      <c r="J27" s="289">
        <f t="shared" si="1"/>
        <v>0</v>
      </c>
      <c r="K27" s="289">
        <f t="shared" si="1"/>
        <v>0</v>
      </c>
      <c r="L27" s="289">
        <f t="shared" si="1"/>
        <v>0</v>
      </c>
      <c r="M27" s="289">
        <f t="shared" si="1"/>
        <v>0</v>
      </c>
      <c r="N27" s="290">
        <f>-Q10</f>
        <v>0</v>
      </c>
      <c r="O27" s="560">
        <f>SUM(B27:N27)</f>
        <v>0</v>
      </c>
      <c r="Q27" s="300"/>
    </row>
    <row r="28" spans="1:17" s="7" customFormat="1" ht="18" customHeight="1" thickBot="1">
      <c r="B28" s="559">
        <f>IF(B27=0,0,B27/$B$27)</f>
        <v>0</v>
      </c>
      <c r="C28" s="280">
        <f t="shared" ref="C28:N28" si="2">IF($B$27=0,0,C27/$B$27)</f>
        <v>0</v>
      </c>
      <c r="D28" s="280">
        <f t="shared" si="2"/>
        <v>0</v>
      </c>
      <c r="E28" s="280">
        <f t="shared" si="2"/>
        <v>0</v>
      </c>
      <c r="F28" s="280">
        <f t="shared" si="2"/>
        <v>0</v>
      </c>
      <c r="G28" s="280">
        <f t="shared" si="2"/>
        <v>0</v>
      </c>
      <c r="H28" s="280">
        <f t="shared" si="2"/>
        <v>0</v>
      </c>
      <c r="I28" s="280">
        <f t="shared" si="2"/>
        <v>0</v>
      </c>
      <c r="J28" s="280">
        <f t="shared" si="2"/>
        <v>0</v>
      </c>
      <c r="K28" s="280">
        <f t="shared" si="2"/>
        <v>0</v>
      </c>
      <c r="L28" s="280">
        <f t="shared" si="2"/>
        <v>0</v>
      </c>
      <c r="M28" s="280">
        <f t="shared" si="2"/>
        <v>0</v>
      </c>
      <c r="N28" s="280">
        <f t="shared" si="2"/>
        <v>0</v>
      </c>
      <c r="O28" s="561">
        <f>SUM(C28:N28)+B28</f>
        <v>0</v>
      </c>
      <c r="Q28" s="300"/>
    </row>
    <row r="29" spans="1:17" s="7" customFormat="1" ht="6" customHeight="1" thickBot="1">
      <c r="B29" s="469"/>
      <c r="C29" s="470"/>
      <c r="D29" s="470"/>
      <c r="E29" s="470"/>
      <c r="F29" s="470"/>
      <c r="G29" s="470"/>
      <c r="H29" s="470"/>
      <c r="I29" s="470"/>
      <c r="J29" s="470"/>
      <c r="K29" s="470"/>
      <c r="L29" s="470"/>
      <c r="M29" s="470"/>
      <c r="N29" s="470"/>
      <c r="O29" s="471"/>
      <c r="P29" s="472"/>
      <c r="Q29" s="473"/>
    </row>
    <row r="30" spans="1:17">
      <c r="A30" s="9"/>
    </row>
    <row r="31" spans="1:17">
      <c r="A31" s="9"/>
      <c r="B31" s="265" t="str">
        <f t="shared" ref="B31:M31" si="3">C26</f>
        <v>Irpj</v>
      </c>
      <c r="C31" s="265" t="str">
        <f t="shared" si="3"/>
        <v>Cssl</v>
      </c>
      <c r="D31" s="265" t="str">
        <f t="shared" si="3"/>
        <v>Cofins</v>
      </c>
      <c r="E31" s="265" t="str">
        <f t="shared" si="3"/>
        <v>Pis / Pasep</v>
      </c>
      <c r="F31" s="265" t="str">
        <f t="shared" si="3"/>
        <v>Cprb ou CPP</v>
      </c>
      <c r="G31" s="265" t="str">
        <f t="shared" si="3"/>
        <v>Icms</v>
      </c>
      <c r="H31" s="265" t="str">
        <f t="shared" si="3"/>
        <v>Adicional de 10% sobre o COMPETE ES</v>
      </c>
      <c r="I31" s="265" t="str">
        <f t="shared" si="3"/>
        <v>IPI</v>
      </c>
      <c r="J31" s="265" t="str">
        <f t="shared" si="3"/>
        <v>Provisão para prejuízo nas vendas</v>
      </c>
      <c r="K31" s="265" t="str">
        <f t="shared" si="3"/>
        <v>Comissão sobre a venda</v>
      </c>
      <c r="L31" s="265" t="str">
        <f t="shared" si="3"/>
        <v>Margem de contribuição</v>
      </c>
      <c r="M31" s="265" t="str">
        <f t="shared" si="3"/>
        <v>Custo direto do material industrializado</v>
      </c>
    </row>
    <row r="32" spans="1:17">
      <c r="A32" s="9"/>
      <c r="B32" s="266">
        <f t="shared" ref="B32:M32" si="4">-C28</f>
        <v>0</v>
      </c>
      <c r="C32" s="266">
        <f t="shared" si="4"/>
        <v>0</v>
      </c>
      <c r="D32" s="266">
        <f t="shared" si="4"/>
        <v>0</v>
      </c>
      <c r="E32" s="266">
        <f t="shared" si="4"/>
        <v>0</v>
      </c>
      <c r="F32" s="266">
        <f t="shared" si="4"/>
        <v>0</v>
      </c>
      <c r="G32" s="266">
        <f t="shared" si="4"/>
        <v>0</v>
      </c>
      <c r="H32" s="266">
        <f t="shared" si="4"/>
        <v>0</v>
      </c>
      <c r="I32" s="266">
        <f t="shared" si="4"/>
        <v>0</v>
      </c>
      <c r="J32" s="266">
        <f t="shared" si="4"/>
        <v>0</v>
      </c>
      <c r="K32" s="266">
        <f t="shared" si="4"/>
        <v>0</v>
      </c>
      <c r="L32" s="266">
        <f t="shared" si="4"/>
        <v>0</v>
      </c>
      <c r="M32" s="266">
        <f t="shared" si="4"/>
        <v>0</v>
      </c>
    </row>
    <row r="33" spans="1:3">
      <c r="A33" s="9"/>
      <c r="B33" s="267"/>
      <c r="C33" s="268"/>
    </row>
    <row r="34" spans="1:3">
      <c r="A34" s="9"/>
      <c r="B34" s="267"/>
      <c r="C34" s="268"/>
    </row>
    <row r="35" spans="1:3">
      <c r="A35" s="9"/>
      <c r="B35" s="267"/>
      <c r="C35" s="268"/>
    </row>
    <row r="36" spans="1:3">
      <c r="A36" s="9"/>
      <c r="B36" s="267"/>
      <c r="C36" s="268"/>
    </row>
    <row r="37" spans="1:3">
      <c r="A37" s="9"/>
      <c r="B37" s="267"/>
      <c r="C37" s="268"/>
    </row>
    <row r="38" spans="1:3">
      <c r="A38" s="9"/>
      <c r="B38" s="267"/>
      <c r="C38" s="268"/>
    </row>
    <row r="39" spans="1:3">
      <c r="A39" s="9"/>
      <c r="B39" s="267"/>
      <c r="C39" s="268"/>
    </row>
    <row r="40" spans="1:3">
      <c r="A40" s="9"/>
      <c r="B40" s="267"/>
      <c r="C40" s="268"/>
    </row>
    <row r="41" spans="1:3">
      <c r="A41" s="9"/>
      <c r="B41" s="267"/>
      <c r="C41" s="268"/>
    </row>
    <row r="42" spans="1:3">
      <c r="A42" s="9"/>
    </row>
    <row r="43" spans="1:3">
      <c r="A43" s="9"/>
    </row>
    <row r="44" spans="1:3">
      <c r="A44" s="9"/>
    </row>
    <row r="45" spans="1:3">
      <c r="A45" s="9"/>
    </row>
    <row r="46" spans="1:3">
      <c r="A46" s="9"/>
    </row>
    <row r="47" spans="1:3">
      <c r="A47" s="9"/>
    </row>
    <row r="48" spans="1:3">
      <c r="A48" s="9"/>
    </row>
    <row r="49" spans="1:3">
      <c r="A49" s="9"/>
    </row>
    <row r="50" spans="1:3">
      <c r="A50" s="9"/>
    </row>
    <row r="51" spans="1:3">
      <c r="A51" s="9"/>
    </row>
    <row r="52" spans="1:3">
      <c r="A52" s="9"/>
    </row>
    <row r="53" spans="1:3">
      <c r="A53" s="9"/>
    </row>
    <row r="54" spans="1:3">
      <c r="A54" s="9"/>
    </row>
    <row r="55" spans="1:3">
      <c r="A55" s="9"/>
    </row>
    <row r="56" spans="1:3">
      <c r="A56" s="9"/>
    </row>
    <row r="57" spans="1:3">
      <c r="A57" s="9"/>
    </row>
    <row r="58" spans="1:3">
      <c r="A58" s="9"/>
    </row>
    <row r="59" spans="1:3">
      <c r="A59" s="9"/>
    </row>
    <row r="60" spans="1:3">
      <c r="A60" s="9"/>
    </row>
    <row r="61" spans="1:3">
      <c r="A61" s="9"/>
      <c r="C61" s="269"/>
    </row>
    <row r="62" spans="1:3">
      <c r="A62" s="9"/>
      <c r="C62" s="269"/>
    </row>
    <row r="63" spans="1:3">
      <c r="A63" s="9"/>
      <c r="C63" s="269"/>
    </row>
    <row r="64" spans="1:3">
      <c r="A64" s="9"/>
      <c r="C64" s="269"/>
    </row>
    <row r="65" spans="1:14">
      <c r="A65" s="9"/>
      <c r="B65" s="270"/>
      <c r="C65" s="271"/>
    </row>
    <row r="66" spans="1:14">
      <c r="A66" s="9"/>
      <c r="B66" s="270"/>
      <c r="C66" s="271"/>
    </row>
    <row r="67" spans="1:14">
      <c r="A67" s="9"/>
      <c r="C67" s="269"/>
    </row>
    <row r="68" spans="1:14">
      <c r="A68" s="9"/>
      <c r="C68" s="269"/>
    </row>
    <row r="69" spans="1:14">
      <c r="A69" s="9"/>
      <c r="C69" s="269"/>
    </row>
    <row r="70" spans="1:14">
      <c r="A70" s="9"/>
      <c r="B70" s="265" t="str">
        <f t="shared" ref="B70:M70" si="5">C26</f>
        <v>Irpj</v>
      </c>
      <c r="C70" s="265" t="str">
        <f t="shared" si="5"/>
        <v>Cssl</v>
      </c>
      <c r="D70" s="265" t="str">
        <f t="shared" si="5"/>
        <v>Cofins</v>
      </c>
      <c r="E70" s="265" t="str">
        <f t="shared" si="5"/>
        <v>Pis / Pasep</v>
      </c>
      <c r="F70" s="265" t="str">
        <f t="shared" si="5"/>
        <v>Cprb ou CPP</v>
      </c>
      <c r="G70" s="265" t="str">
        <f t="shared" si="5"/>
        <v>Icms</v>
      </c>
      <c r="H70" s="265" t="str">
        <f t="shared" si="5"/>
        <v>Adicional de 10% sobre o COMPETE ES</v>
      </c>
      <c r="I70" s="265" t="str">
        <f t="shared" si="5"/>
        <v>IPI</v>
      </c>
      <c r="J70" s="265" t="str">
        <f t="shared" si="5"/>
        <v>Provisão para prejuízo nas vendas</v>
      </c>
      <c r="K70" s="265" t="str">
        <f t="shared" si="5"/>
        <v>Comissão sobre a venda</v>
      </c>
      <c r="L70" s="265" t="str">
        <f t="shared" si="5"/>
        <v>Margem de contribuição</v>
      </c>
      <c r="M70" s="265" t="str">
        <f t="shared" si="5"/>
        <v>Custo direto do material industrializado</v>
      </c>
      <c r="N70" s="265"/>
    </row>
    <row r="71" spans="1:14">
      <c r="A71" s="9"/>
      <c r="B71" s="272">
        <f t="shared" ref="B71:M71" si="6">-C27</f>
        <v>0</v>
      </c>
      <c r="C71" s="272">
        <f t="shared" si="6"/>
        <v>0</v>
      </c>
      <c r="D71" s="272">
        <f t="shared" si="6"/>
        <v>0</v>
      </c>
      <c r="E71" s="272">
        <f t="shared" si="6"/>
        <v>0</v>
      </c>
      <c r="F71" s="272">
        <f t="shared" si="6"/>
        <v>0</v>
      </c>
      <c r="G71" s="272">
        <f t="shared" si="6"/>
        <v>0</v>
      </c>
      <c r="H71" s="272">
        <f t="shared" si="6"/>
        <v>0</v>
      </c>
      <c r="I71" s="272">
        <f t="shared" si="6"/>
        <v>0</v>
      </c>
      <c r="J71" s="272">
        <f t="shared" si="6"/>
        <v>0</v>
      </c>
      <c r="K71" s="272">
        <f t="shared" si="6"/>
        <v>0</v>
      </c>
      <c r="L71" s="272">
        <f t="shared" si="6"/>
        <v>0</v>
      </c>
      <c r="M71" s="272">
        <f t="shared" si="6"/>
        <v>0</v>
      </c>
      <c r="N71" s="272"/>
    </row>
    <row r="72" spans="1:14">
      <c r="A72" s="9"/>
      <c r="C72" s="269"/>
    </row>
    <row r="73" spans="1:14">
      <c r="A73" s="9"/>
    </row>
    <row r="74" spans="1:14">
      <c r="A74" s="9"/>
    </row>
    <row r="75" spans="1:14">
      <c r="A75" s="9"/>
    </row>
    <row r="76" spans="1:14">
      <c r="A76" s="9"/>
    </row>
    <row r="77" spans="1:14">
      <c r="A77" s="9"/>
    </row>
    <row r="78" spans="1:14">
      <c r="A78" s="9"/>
    </row>
    <row r="79" spans="1:14">
      <c r="A79" s="9"/>
    </row>
    <row r="80" spans="1:14">
      <c r="A80" s="9"/>
    </row>
    <row r="81" spans="1:1">
      <c r="A81" s="9"/>
    </row>
    <row r="82" spans="1:1">
      <c r="A82" s="9"/>
    </row>
    <row r="83" spans="1:1">
      <c r="A83" s="9"/>
    </row>
    <row r="84" spans="1:1">
      <c r="A84" s="9"/>
    </row>
    <row r="85" spans="1:1">
      <c r="A85" s="9"/>
    </row>
    <row r="86" spans="1:1">
      <c r="A86" s="9"/>
    </row>
    <row r="87" spans="1:1">
      <c r="A87" s="9"/>
    </row>
    <row r="88" spans="1:1">
      <c r="A88" s="9"/>
    </row>
    <row r="89" spans="1:1">
      <c r="A89" s="9"/>
    </row>
    <row r="90" spans="1:1">
      <c r="A90" s="9"/>
    </row>
    <row r="91" spans="1:1">
      <c r="A91" s="9"/>
    </row>
    <row r="92" spans="1:1">
      <c r="A92" s="9"/>
    </row>
    <row r="93" spans="1:1">
      <c r="A93" s="9"/>
    </row>
    <row r="94" spans="1:1">
      <c r="A94" s="9"/>
    </row>
    <row r="95" spans="1:1">
      <c r="A95" s="9"/>
    </row>
    <row r="96" spans="1:1">
      <c r="A96" s="9"/>
    </row>
    <row r="97" spans="1:1">
      <c r="A97" s="9"/>
    </row>
    <row r="98" spans="1:1">
      <c r="A98" s="9"/>
    </row>
    <row r="99" spans="1:1">
      <c r="A99" s="9"/>
    </row>
    <row r="100" spans="1:1">
      <c r="A100" s="9"/>
    </row>
    <row r="101" spans="1:1">
      <c r="A101" s="9"/>
    </row>
    <row r="102" spans="1:1">
      <c r="A102" s="9"/>
    </row>
    <row r="103" spans="1:1">
      <c r="A103" s="9"/>
    </row>
    <row r="104" spans="1:1">
      <c r="A104" s="9"/>
    </row>
    <row r="105" spans="1:1">
      <c r="A105" s="9"/>
    </row>
    <row r="106" spans="1:1">
      <c r="A106" s="9"/>
    </row>
    <row r="107" spans="1:1">
      <c r="A107" s="9"/>
    </row>
    <row r="108" spans="1:1">
      <c r="A108" s="9"/>
    </row>
    <row r="109" spans="1:1">
      <c r="A109" s="9"/>
    </row>
    <row r="110" spans="1:1">
      <c r="A110" s="9"/>
    </row>
    <row r="111" spans="1:1">
      <c r="A111" s="9"/>
    </row>
    <row r="112" spans="1:1">
      <c r="A112" s="9"/>
    </row>
    <row r="113" spans="1:1">
      <c r="A113" s="9"/>
    </row>
  </sheetData>
  <sheetProtection password="81C8" sheet="1" objects="1" scenarios="1"/>
  <mergeCells count="29">
    <mergeCell ref="G23:H23"/>
    <mergeCell ref="B19:I19"/>
    <mergeCell ref="B25:O25"/>
    <mergeCell ref="Q2:Q3"/>
    <mergeCell ref="M2:P3"/>
    <mergeCell ref="B2:L3"/>
    <mergeCell ref="C9:E9"/>
    <mergeCell ref="C10:E10"/>
    <mergeCell ref="B5:I5"/>
    <mergeCell ref="J5:M5"/>
    <mergeCell ref="C8:E8"/>
    <mergeCell ref="G8:I8"/>
    <mergeCell ref="B4:I4"/>
    <mergeCell ref="J4:Q4"/>
    <mergeCell ref="O5:P5"/>
    <mergeCell ref="B18:E18"/>
    <mergeCell ref="B12:E12"/>
    <mergeCell ref="G12:I12"/>
    <mergeCell ref="K12:L12"/>
    <mergeCell ref="J13:J14"/>
    <mergeCell ref="K13:K14"/>
    <mergeCell ref="L13:L14"/>
    <mergeCell ref="B13:H13"/>
    <mergeCell ref="I14:I18"/>
    <mergeCell ref="J17:L19"/>
    <mergeCell ref="J15:J16"/>
    <mergeCell ref="K15:K16"/>
    <mergeCell ref="L15:L16"/>
    <mergeCell ref="B17:H17"/>
  </mergeCells>
  <conditionalFormatting sqref="C20">
    <cfRule type="containsText" dxfId="52" priority="69" operator="containsText" text="EXPORTAÇÃO - CUSTO FOB INSERIDO">
      <formula>NOT(ISERROR(SEARCH("EXPORTAÇÃO - CUSTO FOB INSERIDO",C20)))</formula>
    </cfRule>
  </conditionalFormatting>
  <conditionalFormatting sqref="I14">
    <cfRule type="containsText" dxfId="51" priority="64" operator="containsText" text="Maior">
      <formula>NOT(ISERROR(SEARCH("Maior",I14)))</formula>
    </cfRule>
  </conditionalFormatting>
  <conditionalFormatting sqref="I14 I21:I24">
    <cfRule type="containsText" dxfId="50" priority="52" operator="containsText" text="a soma">
      <formula>NOT(ISERROR(SEARCH("a soma",I14)))</formula>
    </cfRule>
  </conditionalFormatting>
  <conditionalFormatting sqref="J5 N5">
    <cfRule type="containsText" dxfId="49" priority="47" operator="containsText" text="a mar">
      <formula>NOT(ISERROR(SEARCH("a mar",J5)))</formula>
    </cfRule>
  </conditionalFormatting>
  <conditionalFormatting sqref="B17:H17">
    <cfRule type="containsText" dxfId="48" priority="40" operator="containsText" text="ATENÇÃO">
      <formula>NOT(ISERROR(SEARCH("ATENÇÃO",B17)))</formula>
    </cfRule>
  </conditionalFormatting>
  <conditionalFormatting sqref="C8">
    <cfRule type="containsText" dxfId="47" priority="36" operator="containsText" text="bloco">
      <formula>NOT(ISERROR(SEARCH("bloco",C8)))</formula>
    </cfRule>
  </conditionalFormatting>
  <conditionalFormatting sqref="K12:L12">
    <cfRule type="containsText" dxfId="46" priority="30" operator="containsText" text="baixa">
      <formula>NOT(ISERROR(SEARCH("baixa",K12)))</formula>
    </cfRule>
    <cfRule type="containsText" dxfId="45" priority="31" operator="containsText" text="verde">
      <formula>NOT(ISERROR(SEARCH("verde",K12)))</formula>
    </cfRule>
  </conditionalFormatting>
  <conditionalFormatting sqref="B7:L7 B10:G10 D15:H16 J10:P10">
    <cfRule type="cellIs" dxfId="44" priority="11" operator="greaterThan">
      <formula>0</formula>
    </cfRule>
  </conditionalFormatting>
  <conditionalFormatting sqref="L7">
    <cfRule type="cellIs" dxfId="43" priority="10" operator="lessThan">
      <formula>0.2</formula>
    </cfRule>
  </conditionalFormatting>
  <conditionalFormatting sqref="G8:I8">
    <cfRule type="containsText" dxfId="42" priority="2" operator="containsText" text="frete">
      <formula>NOT(ISERROR(SEARCH("frete",G8)))</formula>
    </cfRule>
  </conditionalFormatting>
  <conditionalFormatting sqref="B18:E18">
    <cfRule type="containsText" dxfId="41" priority="1" operator="containsText" text="Classificação">
      <formula>NOT(ISERROR(SEARCH("Classificação",B18)))</formula>
    </cfRule>
  </conditionalFormatting>
  <dataValidations xWindow="981" yWindow="483" count="2">
    <dataValidation allowBlank="1" showInputMessage="1" showErrorMessage="1" promptTitle="Atenção" prompt="Este preço você deverá manter na média, por isso o campo de simulação dos preços por classificações te manterá informado de qual o preço médio seria realizado com os devidos preços e suas classificações por aproveitamento informados nas Class. A-B-C-D-E" sqref="Q7:Q8"/>
    <dataValidation type="decimal" allowBlank="1" showInputMessage="1" showErrorMessage="1" error="Confira se a espessura informada corresponde a este valor mesmo, veja se o seu rendimento de m2/m3 esta correto, ela está travada em mínimop de 24 e máximo de 37 m2/m3" sqref="B10">
      <formula1>24</formula1>
      <formula2>37</formula2>
    </dataValidation>
  </dataValidations>
  <printOptions horizontalCentered="1" verticalCentered="1"/>
  <pageMargins left="0" right="0" top="0" bottom="0" header="0" footer="0"/>
  <pageSetup paperSize="9" scale="83" orientation="landscape" r:id="rId1"/>
  <rowBreaks count="1" manualBreakCount="1">
    <brk id="29" max="16" man="1"/>
  </rowBreaks>
  <colBreaks count="1" manualBreakCount="1">
    <brk id="17" max="100" man="1"/>
  </colBreaks>
  <drawing r:id="rId2"/>
  <legacyDrawing r:id="rId3"/>
</worksheet>
</file>

<file path=xl/worksheets/sheet11.xml><?xml version="1.0" encoding="utf-8"?>
<worksheet xmlns="http://schemas.openxmlformats.org/spreadsheetml/2006/main" xmlns:r="http://schemas.openxmlformats.org/officeDocument/2006/relationships">
  <sheetPr>
    <tabColor theme="0"/>
  </sheetPr>
  <dimension ref="A1:S78"/>
  <sheetViews>
    <sheetView showGridLines="0" zoomScale="90" zoomScaleNormal="90" zoomScaleSheetLayoutView="50" workbookViewId="0"/>
  </sheetViews>
  <sheetFormatPr defaultRowHeight="12.75"/>
  <cols>
    <col min="1" max="1" width="1.140625" style="6" customWidth="1"/>
    <col min="2" max="3" width="10.85546875" style="6" customWidth="1"/>
    <col min="4" max="4" width="13.85546875" style="6" customWidth="1"/>
    <col min="5" max="5" width="12.28515625" style="6" customWidth="1"/>
    <col min="6" max="9" width="10.85546875" style="6" customWidth="1"/>
    <col min="10" max="10" width="11.28515625" style="6" customWidth="1"/>
    <col min="11" max="16" width="10.85546875" style="6" customWidth="1"/>
    <col min="17" max="17" width="11.28515625" style="6" customWidth="1"/>
    <col min="18" max="16384" width="9.140625" style="6"/>
  </cols>
  <sheetData>
    <row r="1" spans="1:19" ht="4.5" customHeight="1" thickBot="1">
      <c r="A1" s="9"/>
      <c r="E1" s="9"/>
    </row>
    <row r="2" spans="1:19" ht="11.1" customHeight="1" thickBot="1">
      <c r="B2" s="885" t="s">
        <v>838</v>
      </c>
      <c r="C2" s="885"/>
      <c r="D2" s="885"/>
      <c r="E2" s="885"/>
      <c r="F2" s="885"/>
      <c r="G2" s="885"/>
      <c r="H2" s="885"/>
      <c r="I2" s="885"/>
      <c r="J2" s="885"/>
      <c r="K2" s="885" t="s">
        <v>815</v>
      </c>
      <c r="L2" s="885"/>
      <c r="M2" s="885"/>
      <c r="N2" s="885"/>
      <c r="O2" s="885"/>
      <c r="P2" s="877" t="str">
        <f>B14</f>
        <v/>
      </c>
      <c r="Q2" s="877"/>
    </row>
    <row r="3" spans="1:19" ht="11.1" customHeight="1" thickBot="1">
      <c r="B3" s="885"/>
      <c r="C3" s="885"/>
      <c r="D3" s="885"/>
      <c r="E3" s="885"/>
      <c r="F3" s="885"/>
      <c r="G3" s="885"/>
      <c r="H3" s="885"/>
      <c r="I3" s="885"/>
      <c r="J3" s="885"/>
      <c r="K3" s="885"/>
      <c r="L3" s="885"/>
      <c r="M3" s="885"/>
      <c r="N3" s="885"/>
      <c r="O3" s="885"/>
      <c r="P3" s="877"/>
      <c r="Q3" s="877"/>
    </row>
    <row r="4" spans="1:19" s="36" customFormat="1" ht="18" customHeight="1" thickBot="1">
      <c r="B4" s="880" t="s">
        <v>809</v>
      </c>
      <c r="C4" s="880"/>
      <c r="D4" s="880"/>
      <c r="E4" s="880"/>
      <c r="F4" s="880"/>
      <c r="G4" s="880"/>
      <c r="H4" s="880"/>
      <c r="I4" s="880"/>
      <c r="J4" s="880"/>
      <c r="K4" s="880" t="s">
        <v>839</v>
      </c>
      <c r="L4" s="880"/>
      <c r="M4" s="880"/>
      <c r="N4" s="880"/>
      <c r="O4" s="880"/>
      <c r="P4" s="877"/>
      <c r="Q4" s="877"/>
    </row>
    <row r="5" spans="1:19" s="41" customFormat="1" ht="51.75" thickBot="1">
      <c r="B5" s="644" t="s">
        <v>2</v>
      </c>
      <c r="C5" s="644" t="s">
        <v>663</v>
      </c>
      <c r="D5" s="644" t="s">
        <v>3</v>
      </c>
      <c r="E5" s="644" t="s">
        <v>619</v>
      </c>
      <c r="F5" s="644" t="s">
        <v>6</v>
      </c>
      <c r="G5" s="644" t="s">
        <v>606</v>
      </c>
      <c r="H5" s="644" t="s">
        <v>609</v>
      </c>
      <c r="I5" s="644" t="s">
        <v>621</v>
      </c>
      <c r="J5" s="644" t="s">
        <v>622</v>
      </c>
      <c r="K5" s="644" t="str">
        <f>D15</f>
        <v xml:space="preserve">Class. A </v>
      </c>
      <c r="L5" s="644" t="str">
        <f>E15</f>
        <v>Class. B</v>
      </c>
      <c r="M5" s="644" t="str">
        <f>F15</f>
        <v>Class. C</v>
      </c>
      <c r="N5" s="644" t="str">
        <f>G15</f>
        <v>Class. D</v>
      </c>
      <c r="O5" s="644" t="str">
        <f>H15</f>
        <v>Class. E</v>
      </c>
      <c r="P5" s="645" t="s">
        <v>800</v>
      </c>
      <c r="Q5" s="645" t="s">
        <v>799</v>
      </c>
    </row>
    <row r="6" spans="1:19" s="51" customFormat="1" ht="20.100000000000001" customHeight="1" thickBot="1">
      <c r="B6" s="572"/>
      <c r="C6" s="573"/>
      <c r="D6" s="573"/>
      <c r="E6" s="573"/>
      <c r="F6" s="573"/>
      <c r="G6" s="646">
        <v>0.2</v>
      </c>
      <c r="H6" s="574">
        <f>SUM(B6:G6)</f>
        <v>0.2</v>
      </c>
      <c r="I6" s="574">
        <f>100%-H6</f>
        <v>0.8</v>
      </c>
      <c r="J6" s="575">
        <f>I6</f>
        <v>0.8</v>
      </c>
      <c r="K6" s="576">
        <f>IF($C$11=0,0,IF(D17="",0,D16))</f>
        <v>0</v>
      </c>
      <c r="L6" s="576">
        <f>IF($C$11=0,0,IF(E17="",0,E16))</f>
        <v>0</v>
      </c>
      <c r="M6" s="576">
        <f>IF($C$11=0,0,IF(F17="",0,F16))</f>
        <v>0</v>
      </c>
      <c r="N6" s="576">
        <f>IF($C$11=0,0,IF(G17="",0,G16))</f>
        <v>0</v>
      </c>
      <c r="O6" s="576">
        <f>IF($C$11=0,0,IF(H17="",0,H16))</f>
        <v>0</v>
      </c>
      <c r="P6" s="577">
        <f>Q6/10.764</f>
        <v>0</v>
      </c>
      <c r="Q6" s="577">
        <f>(IF(C11="",0,B30/C11))</f>
        <v>0</v>
      </c>
    </row>
    <row r="7" spans="1:19" s="316" customFormat="1" ht="4.5" customHeight="1" thickBot="1">
      <c r="B7" s="605"/>
      <c r="C7" s="318"/>
      <c r="D7" s="318"/>
      <c r="E7" s="318"/>
      <c r="F7" s="318"/>
      <c r="G7" s="318"/>
      <c r="H7" s="47"/>
      <c r="I7" s="47"/>
      <c r="J7" s="49"/>
      <c r="K7" s="274"/>
      <c r="L7" s="274"/>
      <c r="M7" s="274"/>
      <c r="N7" s="274"/>
      <c r="O7" s="274"/>
      <c r="P7" s="323"/>
      <c r="Q7" s="606"/>
    </row>
    <row r="8" spans="1:19" s="41" customFormat="1" ht="26.1" customHeight="1" thickBot="1">
      <c r="B8" s="883" t="s">
        <v>835</v>
      </c>
      <c r="C8" s="883"/>
      <c r="D8" s="884"/>
      <c r="E8" s="884"/>
      <c r="F8" s="879" t="str">
        <f>IF(P11=0,"Preencha o custo de exportação","")</f>
        <v>Preencha o custo de exportação</v>
      </c>
      <c r="G8" s="879"/>
      <c r="H8" s="879"/>
      <c r="I8" s="879"/>
      <c r="J8" s="878" t="str">
        <f>IF(D11="","Preencha o preço do bloco",IF(D11=0,"Preencha o preço do bloco",""))</f>
        <v>Preencha o preço do bloco</v>
      </c>
      <c r="K8" s="878"/>
      <c r="L8" s="878" t="str">
        <f>IF(E11="","Preencha o frete",IF(E11=0,"Preencha o frete",""))</f>
        <v>Preencha o frete</v>
      </c>
      <c r="M8" s="878"/>
      <c r="N8" s="881" t="str">
        <f>IF(G6&lt;20%,"A margem informada é menor que 20%","")</f>
        <v/>
      </c>
      <c r="O8" s="881"/>
      <c r="P8" s="881"/>
      <c r="Q8" s="882"/>
      <c r="S8" s="128"/>
    </row>
    <row r="9" spans="1:19" s="316" customFormat="1" ht="4.5" customHeight="1" thickBot="1">
      <c r="B9" s="607"/>
      <c r="C9" s="317"/>
      <c r="D9" s="317"/>
      <c r="E9" s="317"/>
      <c r="F9" s="320"/>
      <c r="G9" s="320"/>
      <c r="H9" s="320"/>
      <c r="I9" s="320"/>
      <c r="J9" s="642"/>
      <c r="K9" s="642"/>
      <c r="L9" s="642"/>
      <c r="M9" s="642"/>
      <c r="N9" s="541"/>
      <c r="O9" s="541"/>
      <c r="P9" s="541"/>
      <c r="Q9" s="608"/>
      <c r="S9" s="319"/>
    </row>
    <row r="10" spans="1:19" s="41" customFormat="1" ht="51.75" thickBot="1">
      <c r="B10" s="644" t="s">
        <v>607</v>
      </c>
      <c r="C10" s="578" t="s">
        <v>672</v>
      </c>
      <c r="D10" s="644" t="s">
        <v>604</v>
      </c>
      <c r="E10" s="644" t="s">
        <v>603</v>
      </c>
      <c r="F10" s="644" t="s">
        <v>7</v>
      </c>
      <c r="G10" s="644" t="s">
        <v>8</v>
      </c>
      <c r="H10" s="644" t="s">
        <v>818</v>
      </c>
      <c r="I10" s="644" t="s">
        <v>811</v>
      </c>
      <c r="J10" s="644" t="s">
        <v>641</v>
      </c>
      <c r="K10" s="644" t="s">
        <v>808</v>
      </c>
      <c r="L10" s="644" t="s">
        <v>817</v>
      </c>
      <c r="M10" s="644" t="s">
        <v>9</v>
      </c>
      <c r="N10" s="644" t="s">
        <v>642</v>
      </c>
      <c r="O10" s="644" t="s">
        <v>807</v>
      </c>
      <c r="P10" s="644" t="s">
        <v>836</v>
      </c>
      <c r="Q10" s="645" t="s">
        <v>605</v>
      </c>
    </row>
    <row r="11" spans="1:19" s="41" customFormat="1" ht="20.100000000000001" customHeight="1" thickBot="1">
      <c r="B11" s="579"/>
      <c r="C11" s="580"/>
      <c r="D11" s="581"/>
      <c r="E11" s="582"/>
      <c r="F11" s="583">
        <f>IF(B11=0,0,(D11*C11)/B11)</f>
        <v>0</v>
      </c>
      <c r="G11" s="583">
        <f>IF(B11=0,0,E11*3/B11)</f>
        <v>0</v>
      </c>
      <c r="H11" s="579"/>
      <c r="I11" s="579"/>
      <c r="J11" s="579"/>
      <c r="K11" s="579"/>
      <c r="L11" s="579"/>
      <c r="M11" s="579"/>
      <c r="N11" s="579"/>
      <c r="O11" s="579"/>
      <c r="P11" s="579"/>
      <c r="Q11" s="583">
        <f>IF(B11=0,0,IF(C11=0,0,SUM(F11:P11)))</f>
        <v>0</v>
      </c>
      <c r="S11" s="302"/>
    </row>
    <row r="12" spans="1:19" s="316" customFormat="1" ht="20.100000000000001" customHeight="1" thickBot="1">
      <c r="B12" s="886" t="str">
        <f>IF(B11="","",IF(AND(B11&lt;26,P11&lt;15),"Ajuste o custo de exportação para o custo de 3 CM, após ajustado se esta mensagem persistir a ignore porque a fórmula está atrelada a R$ 15,00 de custo mínimo para 3 CM",""))</f>
        <v/>
      </c>
      <c r="C12" s="887"/>
      <c r="D12" s="887"/>
      <c r="E12" s="887"/>
      <c r="F12" s="887"/>
      <c r="G12" s="887"/>
      <c r="H12" s="887"/>
      <c r="I12" s="887"/>
      <c r="J12" s="887"/>
      <c r="K12" s="887"/>
      <c r="L12" s="887"/>
      <c r="M12" s="887"/>
      <c r="N12" s="887"/>
      <c r="O12" s="887"/>
      <c r="P12" s="887"/>
      <c r="Q12" s="888"/>
    </row>
    <row r="13" spans="1:19" s="141" customFormat="1" ht="30" customHeight="1" thickBot="1">
      <c r="B13" s="870" t="s">
        <v>814</v>
      </c>
      <c r="C13" s="870"/>
      <c r="D13" s="870"/>
      <c r="E13" s="870"/>
      <c r="F13" s="584" t="str">
        <f>IF(C11="","",-H30/C11)</f>
        <v/>
      </c>
      <c r="G13" s="889" t="s">
        <v>684</v>
      </c>
      <c r="H13" s="889"/>
      <c r="I13" s="889"/>
      <c r="J13" s="585">
        <f>L17</f>
        <v>0</v>
      </c>
      <c r="K13" s="871" t="str">
        <f>IF(D16=0,"",IF(J17=0,"",IF(F13&lt;J13,"Sinal verde para venda","Atenção, margem baixa")))</f>
        <v/>
      </c>
      <c r="L13" s="872"/>
      <c r="M13" s="643"/>
      <c r="N13" s="620" t="s">
        <v>16</v>
      </c>
      <c r="O13" s="621"/>
      <c r="P13" s="619" t="s">
        <v>628</v>
      </c>
      <c r="Q13" s="619" t="s">
        <v>627</v>
      </c>
    </row>
    <row r="14" spans="1:19" s="8" customFormat="1" ht="26.25" customHeight="1" thickBot="1">
      <c r="B14" s="895" t="str">
        <f>IF(B11="","",IF(B11&lt;30,"3 CM","2 CM"))</f>
        <v/>
      </c>
      <c r="C14" s="645" t="s">
        <v>796</v>
      </c>
      <c r="D14" s="873" t="s">
        <v>668</v>
      </c>
      <c r="E14" s="873"/>
      <c r="F14" s="873"/>
      <c r="G14" s="873"/>
      <c r="H14" s="873"/>
      <c r="I14" s="586"/>
      <c r="J14" s="876" t="s">
        <v>801</v>
      </c>
      <c r="K14" s="876" t="s">
        <v>617</v>
      </c>
      <c r="L14" s="876" t="s">
        <v>666</v>
      </c>
      <c r="M14" s="7"/>
      <c r="N14" s="614" t="s">
        <v>14</v>
      </c>
      <c r="O14" s="567"/>
      <c r="P14" s="623">
        <f>SUM(B6:D6)</f>
        <v>0</v>
      </c>
      <c r="Q14" s="622">
        <f>P14*$B$30</f>
        <v>0</v>
      </c>
    </row>
    <row r="15" spans="1:19" s="8" customFormat="1" ht="18" customHeight="1" thickBot="1">
      <c r="B15" s="896"/>
      <c r="C15" s="566">
        <f>IF(SUM(D17:H17)&lt;&gt;100%,0,IF(J17=0,0,J17/10.764))</f>
        <v>0</v>
      </c>
      <c r="D15" s="590" t="s">
        <v>671</v>
      </c>
      <c r="E15" s="590" t="s">
        <v>611</v>
      </c>
      <c r="F15" s="590" t="s">
        <v>612</v>
      </c>
      <c r="G15" s="590" t="s">
        <v>613</v>
      </c>
      <c r="H15" s="590" t="s">
        <v>614</v>
      </c>
      <c r="I15" s="899" t="str">
        <f>IF(SUM(D17:H17)=0,"",IF(SUM(D17:H17)&lt;&gt;100%,"A soma das classificações não pode ser maior  ou menor que 100%",""))</f>
        <v/>
      </c>
      <c r="J15" s="876"/>
      <c r="K15" s="876"/>
      <c r="L15" s="876"/>
      <c r="M15" s="7"/>
      <c r="N15" s="614" t="s">
        <v>15</v>
      </c>
      <c r="O15" s="567"/>
      <c r="P15" s="624">
        <f>F6</f>
        <v>0</v>
      </c>
      <c r="Q15" s="622">
        <f>P15*$B$30</f>
        <v>0</v>
      </c>
    </row>
    <row r="16" spans="1:19" s="8" customFormat="1" ht="20.100000000000001" customHeight="1" thickBot="1">
      <c r="B16" s="595" t="s">
        <v>665</v>
      </c>
      <c r="C16" s="600"/>
      <c r="D16" s="587"/>
      <c r="E16" s="587"/>
      <c r="F16" s="587"/>
      <c r="G16" s="587"/>
      <c r="H16" s="587"/>
      <c r="I16" s="900"/>
      <c r="J16" s="876"/>
      <c r="K16" s="876"/>
      <c r="L16" s="876"/>
      <c r="M16" s="7"/>
      <c r="N16" s="614" t="str">
        <f>G5</f>
        <v>Margem de contribuição</v>
      </c>
      <c r="O16" s="567"/>
      <c r="P16" s="624">
        <f>G6</f>
        <v>0.2</v>
      </c>
      <c r="Q16" s="622">
        <f>P16*$B$30</f>
        <v>0</v>
      </c>
    </row>
    <row r="17" spans="2:17" s="8" customFormat="1" ht="20.100000000000001" customHeight="1" thickBot="1">
      <c r="B17" s="595" t="s">
        <v>626</v>
      </c>
      <c r="C17" s="601"/>
      <c r="D17" s="573"/>
      <c r="E17" s="573"/>
      <c r="F17" s="573"/>
      <c r="G17" s="573"/>
      <c r="H17" s="573"/>
      <c r="I17" s="900"/>
      <c r="J17" s="904">
        <f>IF(SUM(D17:H17)&lt;&gt;100%,0,IF(B11=0,0,SUM(D23:H23)/B11)+Q3)</f>
        <v>0</v>
      </c>
      <c r="K17" s="905">
        <f>(IF(J17=0,0,H19/J17))</f>
        <v>0</v>
      </c>
      <c r="L17" s="869">
        <f>J17*K17</f>
        <v>0</v>
      </c>
      <c r="M17" s="7"/>
      <c r="N17" s="614" t="s">
        <v>812</v>
      </c>
      <c r="O17" s="567"/>
      <c r="P17" s="624">
        <f>E6</f>
        <v>0</v>
      </c>
      <c r="Q17" s="622">
        <f>P17*$B$30</f>
        <v>0</v>
      </c>
    </row>
    <row r="18" spans="2:17" s="8" customFormat="1" ht="20.100000000000001" customHeight="1" thickBot="1">
      <c r="B18" s="874" t="str">
        <f>IF(D16=0,"",IF(J13&lt;0,"ATENÇÃO, MARGEM NEGATIVA, CORRIJA O PREÇO POR CLASSIFICAÇÃO",""))</f>
        <v/>
      </c>
      <c r="C18" s="875"/>
      <c r="D18" s="875"/>
      <c r="E18" s="875"/>
      <c r="F18" s="875"/>
      <c r="G18" s="875"/>
      <c r="H18" s="875"/>
      <c r="I18" s="900"/>
      <c r="J18" s="904"/>
      <c r="K18" s="905"/>
      <c r="L18" s="869"/>
      <c r="M18" s="7"/>
      <c r="N18" s="614" t="s">
        <v>10</v>
      </c>
      <c r="O18" s="567"/>
      <c r="P18" s="625">
        <f>IF(Q18=0,0,Q18/Q19)</f>
        <v>0</v>
      </c>
      <c r="Q18" s="622">
        <f>Q11</f>
        <v>0</v>
      </c>
    </row>
    <row r="19" spans="2:17" s="8" customFormat="1" ht="20.100000000000001" customHeight="1" thickBot="1">
      <c r="B19" s="897" t="str">
        <f>IF(D16=0,"",IF(D16&lt;P6,"A classificação A, precisa ser maior que o preço médio",""))</f>
        <v/>
      </c>
      <c r="C19" s="898"/>
      <c r="D19" s="898"/>
      <c r="E19" s="898"/>
      <c r="F19" s="569"/>
      <c r="G19" s="321">
        <f>SUM(B6:F6)</f>
        <v>0</v>
      </c>
      <c r="H19" s="568">
        <f>IF(C11="",0,J17*(1-G19)-(Q11/C11))</f>
        <v>0</v>
      </c>
      <c r="I19" s="900"/>
      <c r="J19" s="863" t="str">
        <f>IF(C11="","",IF(C15=0,0,IF(J17&gt;(B30/C11),"ÓTIMO - Preço médio ideal, assim você preserva sua margem de contribuição",IF(J17&lt;Q6,"Preço médio abaixo do projetado, valorize a classificação de primeira e comercial preservando sua margem"))))</f>
        <v/>
      </c>
      <c r="K19" s="864"/>
      <c r="L19" s="865"/>
      <c r="M19" s="7"/>
      <c r="N19" s="615" t="s">
        <v>4</v>
      </c>
      <c r="O19" s="616"/>
      <c r="P19" s="617">
        <f>SUM(P14:P18)</f>
        <v>0.2</v>
      </c>
      <c r="Q19" s="618">
        <f>SUM(Q14:Q18)</f>
        <v>0</v>
      </c>
    </row>
    <row r="20" spans="2:17" s="8" customFormat="1" ht="20.100000000000001" customHeight="1" thickBot="1">
      <c r="B20" s="595" t="s">
        <v>664</v>
      </c>
      <c r="C20" s="596"/>
      <c r="D20" s="588">
        <f>(D16*10.764)</f>
        <v>0</v>
      </c>
      <c r="E20" s="588">
        <f t="shared" ref="E20:H20" si="0">(E16*10.764)</f>
        <v>0</v>
      </c>
      <c r="F20" s="588">
        <f t="shared" si="0"/>
        <v>0</v>
      </c>
      <c r="G20" s="588">
        <f t="shared" si="0"/>
        <v>0</v>
      </c>
      <c r="H20" s="589">
        <f t="shared" si="0"/>
        <v>0</v>
      </c>
      <c r="I20" s="901"/>
      <c r="J20" s="866"/>
      <c r="K20" s="867"/>
      <c r="L20" s="868"/>
      <c r="M20" s="7"/>
      <c r="N20" s="7"/>
      <c r="O20" s="7"/>
      <c r="P20" s="7"/>
      <c r="Q20" s="609"/>
    </row>
    <row r="21" spans="2:17" s="7" customFormat="1" ht="18" customHeight="1" thickBot="1">
      <c r="B21" s="902" t="s">
        <v>914</v>
      </c>
      <c r="C21" s="903"/>
      <c r="D21" s="903"/>
      <c r="E21" s="903"/>
      <c r="F21" s="903"/>
      <c r="G21" s="903"/>
      <c r="H21" s="903"/>
      <c r="I21" s="903"/>
      <c r="J21" s="122"/>
      <c r="K21" s="122"/>
      <c r="L21" s="122"/>
      <c r="Q21" s="609"/>
    </row>
    <row r="22" spans="2:17" s="8" customFormat="1" ht="18" customHeight="1" thickBot="1">
      <c r="B22" s="634" t="s">
        <v>683</v>
      </c>
      <c r="C22" s="597"/>
      <c r="D22" s="590" t="s">
        <v>610</v>
      </c>
      <c r="E22" s="590" t="s">
        <v>611</v>
      </c>
      <c r="F22" s="590" t="s">
        <v>612</v>
      </c>
      <c r="G22" s="590" t="s">
        <v>613</v>
      </c>
      <c r="H22" s="590" t="s">
        <v>614</v>
      </c>
      <c r="I22" s="591" t="s">
        <v>4</v>
      </c>
      <c r="J22" s="122"/>
      <c r="K22" s="906" t="s">
        <v>923</v>
      </c>
      <c r="L22" s="907"/>
      <c r="M22" s="907"/>
      <c r="N22" s="907"/>
      <c r="O22" s="908"/>
      <c r="P22" s="647" t="s">
        <v>922</v>
      </c>
      <c r="Q22" s="647" t="s">
        <v>919</v>
      </c>
    </row>
    <row r="23" spans="2:17" s="8" customFormat="1" ht="18" customHeight="1" thickBot="1">
      <c r="B23" s="598" t="s">
        <v>915</v>
      </c>
      <c r="C23" s="599"/>
      <c r="D23" s="588">
        <f>(D17*$B$11)*D20</f>
        <v>0</v>
      </c>
      <c r="E23" s="588">
        <f>(E17*$B$11)*E20</f>
        <v>0</v>
      </c>
      <c r="F23" s="588">
        <f>(F17*$B$11)*F20</f>
        <v>0</v>
      </c>
      <c r="G23" s="588">
        <f>(G17*$B$11)*G20</f>
        <v>0</v>
      </c>
      <c r="H23" s="588">
        <f>(H17*$B$11)*H20</f>
        <v>0</v>
      </c>
      <c r="I23" s="636">
        <f>IF(SUM(D17:H17)&lt;&gt;100%,0,SUM(D23:H23))</f>
        <v>0</v>
      </c>
      <c r="J23" s="122"/>
      <c r="K23" s="893" t="s">
        <v>917</v>
      </c>
      <c r="L23" s="893"/>
      <c r="M23" s="893"/>
      <c r="N23" s="893"/>
      <c r="O23" s="893"/>
      <c r="P23" s="649">
        <f>B30</f>
        <v>0</v>
      </c>
      <c r="Q23" s="609"/>
    </row>
    <row r="24" spans="2:17" s="8" customFormat="1" ht="18" customHeight="1" thickBot="1">
      <c r="B24" s="598" t="s">
        <v>913</v>
      </c>
      <c r="C24" s="599"/>
      <c r="D24" s="588">
        <f>D17*$B$11</f>
        <v>0</v>
      </c>
      <c r="E24" s="588">
        <f t="shared" ref="E24:H24" si="1">E17*$B$11</f>
        <v>0</v>
      </c>
      <c r="F24" s="588">
        <f t="shared" si="1"/>
        <v>0</v>
      </c>
      <c r="G24" s="588">
        <f t="shared" si="1"/>
        <v>0</v>
      </c>
      <c r="H24" s="588">
        <f t="shared" si="1"/>
        <v>0</v>
      </c>
      <c r="I24" s="593">
        <f>IF(SUM(D17:H17)&lt;&gt;100%,0,SUM(D24:H24))</f>
        <v>0</v>
      </c>
      <c r="J24" s="626"/>
      <c r="K24" s="893" t="s">
        <v>685</v>
      </c>
      <c r="L24" s="893"/>
      <c r="M24" s="893"/>
      <c r="N24" s="893"/>
      <c r="O24" s="893"/>
      <c r="P24" s="649">
        <f>Q16</f>
        <v>0</v>
      </c>
      <c r="Q24" s="633">
        <f>IF(P23=0,0,P24/P23)</f>
        <v>0</v>
      </c>
    </row>
    <row r="25" spans="2:17" s="8" customFormat="1" ht="18" customHeight="1" thickBot="1">
      <c r="B25" s="610"/>
      <c r="C25" s="571"/>
      <c r="D25" s="570"/>
      <c r="E25" s="570"/>
      <c r="F25" s="894" t="s">
        <v>920</v>
      </c>
      <c r="G25" s="894"/>
      <c r="H25" s="894"/>
      <c r="I25" s="594">
        <f>IF(I23=0,0,I23/I24)</f>
        <v>0</v>
      </c>
      <c r="J25" s="641"/>
      <c r="K25" s="893" t="s">
        <v>918</v>
      </c>
      <c r="L25" s="893"/>
      <c r="M25" s="893"/>
      <c r="N25" s="893"/>
      <c r="O25" s="893"/>
      <c r="P25" s="650">
        <f>J17*C11</f>
        <v>0</v>
      </c>
      <c r="Q25" s="648"/>
    </row>
    <row r="26" spans="2:17" s="8" customFormat="1" ht="18" customHeight="1" thickBot="1">
      <c r="B26" s="610"/>
      <c r="C26" s="571"/>
      <c r="D26" s="570"/>
      <c r="E26" s="570"/>
      <c r="F26" s="894" t="s">
        <v>921</v>
      </c>
      <c r="G26" s="894"/>
      <c r="H26" s="894"/>
      <c r="I26" s="594">
        <f>C15</f>
        <v>0</v>
      </c>
      <c r="J26" s="641"/>
      <c r="K26" s="893" t="s">
        <v>686</v>
      </c>
      <c r="L26" s="893"/>
      <c r="M26" s="893"/>
      <c r="N26" s="893"/>
      <c r="O26" s="893"/>
      <c r="P26" s="649">
        <f>L17*C11</f>
        <v>0</v>
      </c>
      <c r="Q26" s="633">
        <f>K17</f>
        <v>0</v>
      </c>
    </row>
    <row r="27" spans="2:17" s="275" customFormat="1" ht="18" customHeight="1" thickBot="1">
      <c r="B27" s="611"/>
      <c r="C27" s="569"/>
      <c r="D27" s="569"/>
      <c r="E27" s="569"/>
      <c r="F27" s="569"/>
      <c r="G27" s="277"/>
      <c r="H27" s="277"/>
      <c r="I27" s="11"/>
      <c r="J27" s="277"/>
      <c r="K27" s="277"/>
      <c r="L27" s="276"/>
      <c r="M27" s="277"/>
      <c r="N27" s="277"/>
      <c r="O27" s="277"/>
      <c r="P27" s="277"/>
      <c r="Q27" s="612"/>
    </row>
    <row r="28" spans="2:17" s="275" customFormat="1" ht="33" customHeight="1" thickBot="1">
      <c r="B28" s="890" t="s">
        <v>916</v>
      </c>
      <c r="C28" s="891"/>
      <c r="D28" s="891"/>
      <c r="E28" s="891"/>
      <c r="F28" s="891"/>
      <c r="G28" s="891"/>
      <c r="H28" s="891"/>
      <c r="I28" s="891"/>
      <c r="J28" s="892"/>
      <c r="K28" s="509"/>
      <c r="L28" s="509"/>
      <c r="M28" s="509"/>
      <c r="N28" s="509"/>
      <c r="O28" s="509"/>
      <c r="P28" s="509"/>
      <c r="Q28" s="628"/>
    </row>
    <row r="29" spans="2:17" ht="51.75" thickBot="1">
      <c r="B29" s="591" t="s">
        <v>12</v>
      </c>
      <c r="C29" s="602" t="str">
        <f t="shared" ref="C29:H29" si="2">B5</f>
        <v>Irpj</v>
      </c>
      <c r="D29" s="602" t="str">
        <f t="shared" si="2"/>
        <v>Adicional do imposto de renda</v>
      </c>
      <c r="E29" s="602" t="str">
        <f t="shared" si="2"/>
        <v>Cssl</v>
      </c>
      <c r="F29" s="602" t="str">
        <f t="shared" si="2"/>
        <v>Provisão para prejuízo nas vendas</v>
      </c>
      <c r="G29" s="602" t="str">
        <f t="shared" si="2"/>
        <v>Comissão sobre a venda</v>
      </c>
      <c r="H29" s="602" t="str">
        <f t="shared" si="2"/>
        <v>Margem de contribuição</v>
      </c>
      <c r="I29" s="602" t="str">
        <f>Q10</f>
        <v>Custo direto do material industrializado</v>
      </c>
      <c r="J29" s="592" t="s">
        <v>11</v>
      </c>
      <c r="K29" s="9"/>
      <c r="L29" s="9"/>
      <c r="M29" s="9"/>
      <c r="N29" s="9"/>
      <c r="O29" s="9"/>
      <c r="P29" s="627"/>
      <c r="Q29" s="629"/>
    </row>
    <row r="30" spans="2:17" s="52" customFormat="1" ht="20.100000000000001" customHeight="1" thickBot="1">
      <c r="B30" s="637">
        <f>Q11/J6</f>
        <v>0</v>
      </c>
      <c r="C30" s="603">
        <f t="shared" ref="C30:H30" si="3">-$B$30*B6</f>
        <v>0</v>
      </c>
      <c r="D30" s="603">
        <f t="shared" si="3"/>
        <v>0</v>
      </c>
      <c r="E30" s="603">
        <f t="shared" si="3"/>
        <v>0</v>
      </c>
      <c r="F30" s="603">
        <f t="shared" si="3"/>
        <v>0</v>
      </c>
      <c r="G30" s="603">
        <f t="shared" si="3"/>
        <v>0</v>
      </c>
      <c r="H30" s="603">
        <f t="shared" si="3"/>
        <v>0</v>
      </c>
      <c r="I30" s="603">
        <f>-Q11</f>
        <v>0</v>
      </c>
      <c r="J30" s="639">
        <f>SUM(B30:I30)</f>
        <v>0</v>
      </c>
      <c r="K30" s="338"/>
      <c r="L30" s="338"/>
      <c r="M30" s="338"/>
      <c r="N30" s="338"/>
      <c r="O30" s="338"/>
      <c r="P30" s="328"/>
      <c r="Q30" s="630"/>
    </row>
    <row r="31" spans="2:17" s="52" customFormat="1" ht="20.100000000000001" customHeight="1" thickBot="1">
      <c r="B31" s="638">
        <f>IF(B30=0,0,B30/B30)</f>
        <v>0</v>
      </c>
      <c r="C31" s="604">
        <f t="shared" ref="C31:I31" si="4">IF(B30=0,0,C30/$B$30)</f>
        <v>0</v>
      </c>
      <c r="D31" s="604">
        <f t="shared" si="4"/>
        <v>0</v>
      </c>
      <c r="E31" s="604">
        <f t="shared" si="4"/>
        <v>0</v>
      </c>
      <c r="F31" s="604">
        <f t="shared" si="4"/>
        <v>0</v>
      </c>
      <c r="G31" s="604">
        <f t="shared" si="4"/>
        <v>0</v>
      </c>
      <c r="H31" s="604">
        <f t="shared" si="4"/>
        <v>0</v>
      </c>
      <c r="I31" s="604">
        <f t="shared" si="4"/>
        <v>0</v>
      </c>
      <c r="J31" s="640">
        <f>SUM(B31:I31)</f>
        <v>0</v>
      </c>
      <c r="K31" s="613"/>
      <c r="L31" s="613"/>
      <c r="M31" s="613"/>
      <c r="N31" s="613"/>
      <c r="O31" s="613"/>
      <c r="P31" s="631"/>
      <c r="Q31" s="632"/>
    </row>
    <row r="32" spans="2:17" s="338" customFormat="1" ht="20.100000000000001" customHeight="1">
      <c r="B32" s="328"/>
      <c r="C32" s="328"/>
      <c r="D32" s="328"/>
      <c r="E32" s="328"/>
      <c r="F32" s="328"/>
      <c r="G32" s="563"/>
      <c r="H32" s="563"/>
      <c r="I32" s="563"/>
      <c r="J32" s="563"/>
      <c r="K32" s="563"/>
      <c r="N32" s="564"/>
      <c r="O32" s="565"/>
      <c r="P32" s="565"/>
    </row>
    <row r="33" spans="2:10">
      <c r="B33" s="21"/>
      <c r="C33" s="22"/>
    </row>
    <row r="34" spans="2:10">
      <c r="B34" s="21"/>
      <c r="C34" s="22"/>
      <c r="D34" s="21"/>
      <c r="E34" s="21"/>
      <c r="F34" s="21"/>
      <c r="G34" s="21"/>
      <c r="H34" s="21"/>
      <c r="I34" s="21"/>
      <c r="J34" s="21"/>
    </row>
    <row r="35" spans="2:10">
      <c r="B35" s="310" t="str">
        <f t="shared" ref="B35:H35" si="5">C29</f>
        <v>Irpj</v>
      </c>
      <c r="C35" s="310" t="str">
        <f t="shared" si="5"/>
        <v>Adicional do imposto de renda</v>
      </c>
      <c r="D35" s="310" t="str">
        <f t="shared" si="5"/>
        <v>Cssl</v>
      </c>
      <c r="E35" s="310" t="str">
        <f t="shared" si="5"/>
        <v>Provisão para prejuízo nas vendas</v>
      </c>
      <c r="F35" s="310" t="str">
        <f t="shared" si="5"/>
        <v>Comissão sobre a venda</v>
      </c>
      <c r="G35" s="310" t="str">
        <f t="shared" si="5"/>
        <v>Margem de contribuição</v>
      </c>
      <c r="H35" s="310" t="str">
        <f t="shared" si="5"/>
        <v>Custo direto do material industrializado</v>
      </c>
      <c r="I35" s="310"/>
      <c r="J35" s="21"/>
    </row>
    <row r="36" spans="2:10">
      <c r="B36" s="311">
        <f t="shared" ref="B36:H36" si="6">-C30</f>
        <v>0</v>
      </c>
      <c r="C36" s="311">
        <f t="shared" si="6"/>
        <v>0</v>
      </c>
      <c r="D36" s="311">
        <f t="shared" si="6"/>
        <v>0</v>
      </c>
      <c r="E36" s="311">
        <f t="shared" si="6"/>
        <v>0</v>
      </c>
      <c r="F36" s="311">
        <f t="shared" si="6"/>
        <v>0</v>
      </c>
      <c r="G36" s="311">
        <f t="shared" si="6"/>
        <v>0</v>
      </c>
      <c r="H36" s="311">
        <f t="shared" si="6"/>
        <v>0</v>
      </c>
      <c r="I36" s="311"/>
      <c r="J36" s="21"/>
    </row>
    <row r="37" spans="2:10">
      <c r="B37" s="21"/>
      <c r="C37" s="22"/>
      <c r="D37" s="21"/>
      <c r="E37" s="21"/>
      <c r="F37" s="21"/>
      <c r="G37" s="21"/>
      <c r="H37" s="21"/>
      <c r="I37" s="21"/>
      <c r="J37" s="21"/>
    </row>
    <row r="38" spans="2:10">
      <c r="B38" s="310" t="str">
        <f>B35</f>
        <v>Irpj</v>
      </c>
      <c r="C38" s="310" t="str">
        <f t="shared" ref="C38:H38" si="7">C35</f>
        <v>Adicional do imposto de renda</v>
      </c>
      <c r="D38" s="310" t="str">
        <f t="shared" si="7"/>
        <v>Cssl</v>
      </c>
      <c r="E38" s="310" t="str">
        <f t="shared" si="7"/>
        <v>Provisão para prejuízo nas vendas</v>
      </c>
      <c r="F38" s="310" t="str">
        <f t="shared" si="7"/>
        <v>Comissão sobre a venda</v>
      </c>
      <c r="G38" s="310" t="str">
        <f t="shared" si="7"/>
        <v>Margem de contribuição</v>
      </c>
      <c r="H38" s="310" t="str">
        <f t="shared" si="7"/>
        <v>Custo direto do material industrializado</v>
      </c>
      <c r="I38" s="310"/>
      <c r="J38" s="21"/>
    </row>
    <row r="39" spans="2:10">
      <c r="B39" s="312">
        <f t="shared" ref="B39:H39" si="8">-C31</f>
        <v>0</v>
      </c>
      <c r="C39" s="312">
        <f t="shared" si="8"/>
        <v>0</v>
      </c>
      <c r="D39" s="312">
        <f t="shared" si="8"/>
        <v>0</v>
      </c>
      <c r="E39" s="312">
        <f t="shared" si="8"/>
        <v>0</v>
      </c>
      <c r="F39" s="312">
        <f t="shared" si="8"/>
        <v>0</v>
      </c>
      <c r="G39" s="312">
        <f t="shared" si="8"/>
        <v>0</v>
      </c>
      <c r="H39" s="312">
        <f t="shared" si="8"/>
        <v>0</v>
      </c>
      <c r="I39" s="312"/>
      <c r="J39" s="21"/>
    </row>
    <row r="40" spans="2:10">
      <c r="B40" s="21"/>
      <c r="C40" s="22"/>
      <c r="D40" s="21"/>
      <c r="E40" s="21"/>
      <c r="F40" s="21"/>
      <c r="G40" s="21"/>
      <c r="H40" s="21"/>
      <c r="I40" s="21"/>
      <c r="J40" s="21"/>
    </row>
    <row r="41" spans="2:10">
      <c r="B41" s="42"/>
      <c r="C41" s="43"/>
    </row>
    <row r="42" spans="2:10">
      <c r="B42" s="42"/>
      <c r="C42" s="43"/>
    </row>
    <row r="43" spans="2:10">
      <c r="B43" s="21"/>
      <c r="C43" s="22"/>
    </row>
    <row r="44" spans="2:10">
      <c r="B44" s="21"/>
      <c r="C44" s="22"/>
    </row>
    <row r="45" spans="2:10">
      <c r="B45" s="21"/>
      <c r="C45" s="22"/>
    </row>
    <row r="46" spans="2:10">
      <c r="B46" s="21"/>
      <c r="C46" s="22"/>
    </row>
    <row r="47" spans="2:10">
      <c r="B47" s="21"/>
      <c r="C47" s="22"/>
    </row>
    <row r="64" spans="2:3">
      <c r="B64" s="21" t="e">
        <f>#REF!</f>
        <v>#REF!</v>
      </c>
      <c r="C64" s="45" t="e">
        <f>-#REF!</f>
        <v>#REF!</v>
      </c>
    </row>
    <row r="65" spans="2:3">
      <c r="B65" s="21" t="e">
        <f>#REF!</f>
        <v>#REF!</v>
      </c>
      <c r="C65" s="45" t="e">
        <f>-#REF!</f>
        <v>#REF!</v>
      </c>
    </row>
    <row r="66" spans="2:3">
      <c r="B66" s="21" t="e">
        <f>#REF!</f>
        <v>#REF!</v>
      </c>
      <c r="C66" s="45" t="e">
        <f>-#REF!</f>
        <v>#REF!</v>
      </c>
    </row>
    <row r="67" spans="2:3">
      <c r="B67" s="21" t="e">
        <f>#REF!</f>
        <v>#REF!</v>
      </c>
      <c r="C67" s="45" t="e">
        <f>-#REF!</f>
        <v>#REF!</v>
      </c>
    </row>
    <row r="68" spans="2:3">
      <c r="B68" s="21" t="e">
        <f>#REF!</f>
        <v>#REF!</v>
      </c>
      <c r="C68" s="45" t="e">
        <f>-#REF!</f>
        <v>#REF!</v>
      </c>
    </row>
    <row r="69" spans="2:3">
      <c r="B69" s="21" t="e">
        <f>#REF!</f>
        <v>#REF!</v>
      </c>
      <c r="C69" s="45" t="e">
        <f>-#REF!</f>
        <v>#REF!</v>
      </c>
    </row>
    <row r="70" spans="2:3">
      <c r="B70" s="21" t="e">
        <f>#REF!</f>
        <v>#REF!</v>
      </c>
      <c r="C70" s="45" t="e">
        <f>-#REF!</f>
        <v>#REF!</v>
      </c>
    </row>
    <row r="71" spans="2:3">
      <c r="B71" s="21"/>
      <c r="C71" s="45"/>
    </row>
    <row r="72" spans="2:3">
      <c r="C72" s="44"/>
    </row>
    <row r="73" spans="2:3">
      <c r="C73" s="44"/>
    </row>
    <row r="74" spans="2:3">
      <c r="C74" s="32"/>
    </row>
    <row r="75" spans="2:3">
      <c r="C75" s="32"/>
    </row>
    <row r="76" spans="2:3">
      <c r="C76" s="32"/>
    </row>
    <row r="77" spans="2:3">
      <c r="C77" s="32"/>
    </row>
    <row r="78" spans="2:3">
      <c r="C78" s="32"/>
    </row>
  </sheetData>
  <sheetProtection password="81C8" sheet="1" objects="1" scenarios="1"/>
  <mergeCells count="36">
    <mergeCell ref="B12:Q12"/>
    <mergeCell ref="G13:I13"/>
    <mergeCell ref="B28:J28"/>
    <mergeCell ref="K23:O23"/>
    <mergeCell ref="K24:O24"/>
    <mergeCell ref="K25:O25"/>
    <mergeCell ref="K26:O26"/>
    <mergeCell ref="F26:H26"/>
    <mergeCell ref="F25:H25"/>
    <mergeCell ref="B14:B15"/>
    <mergeCell ref="B19:E19"/>
    <mergeCell ref="I15:I20"/>
    <mergeCell ref="B21:I21"/>
    <mergeCell ref="J17:J18"/>
    <mergeCell ref="K17:K18"/>
    <mergeCell ref="K22:O22"/>
    <mergeCell ref="P2:Q4"/>
    <mergeCell ref="L8:M8"/>
    <mergeCell ref="J8:K8"/>
    <mergeCell ref="F8:I8"/>
    <mergeCell ref="B4:J4"/>
    <mergeCell ref="K4:O4"/>
    <mergeCell ref="N8:Q8"/>
    <mergeCell ref="B8:C8"/>
    <mergeCell ref="D8:E8"/>
    <mergeCell ref="K2:O3"/>
    <mergeCell ref="B2:J3"/>
    <mergeCell ref="J19:L20"/>
    <mergeCell ref="L17:L18"/>
    <mergeCell ref="B13:E13"/>
    <mergeCell ref="K13:L13"/>
    <mergeCell ref="D14:H14"/>
    <mergeCell ref="B18:H18"/>
    <mergeCell ref="L14:L16"/>
    <mergeCell ref="J14:J16"/>
    <mergeCell ref="K14:K16"/>
  </mergeCells>
  <conditionalFormatting sqref="C22">
    <cfRule type="containsText" dxfId="40" priority="64" operator="containsText" text="EXPORTAÇÃO - CUSTO FOB INSERIDO">
      <formula>NOT(ISERROR(SEARCH("EXPORTAÇÃO - CUSTO FOB INSERIDO",C22)))</formula>
    </cfRule>
  </conditionalFormatting>
  <conditionalFormatting sqref="I15">
    <cfRule type="containsText" dxfId="39" priority="63" operator="containsText" text="Maior">
      <formula>NOT(ISERROR(SEARCH("Maior",I15)))</formula>
    </cfRule>
  </conditionalFormatting>
  <conditionalFormatting sqref="I15">
    <cfRule type="containsText" dxfId="38" priority="58" operator="containsText" text="a soma">
      <formula>NOT(ISERROR(SEARCH("a soma",I15)))</formula>
    </cfRule>
  </conditionalFormatting>
  <conditionalFormatting sqref="N8">
    <cfRule type="containsText" dxfId="37" priority="54" operator="containsText" text="a mar">
      <formula>NOT(ISERROR(SEARCH("a mar",N8)))</formula>
    </cfRule>
  </conditionalFormatting>
  <conditionalFormatting sqref="J8 L8 C23:C26">
    <cfRule type="containsText" dxfId="36" priority="52" operator="containsText" text="pre">
      <formula>NOT(ISERROR(SEARCH("pre",C8)))</formula>
    </cfRule>
  </conditionalFormatting>
  <conditionalFormatting sqref="B13">
    <cfRule type="containsText" dxfId="35" priority="50" operator="containsText" text="FALTA">
      <formula>NOT(ISERROR(SEARCH("FALTA",B13)))</formula>
    </cfRule>
  </conditionalFormatting>
  <conditionalFormatting sqref="B18">
    <cfRule type="containsText" dxfId="34" priority="47" operator="containsText" text="atenção">
      <formula>NOT(ISERROR(SEARCH("atenção",B18)))</formula>
    </cfRule>
  </conditionalFormatting>
  <conditionalFormatting sqref="K13">
    <cfRule type="containsText" dxfId="33" priority="41" operator="containsText" text="baixa">
      <formula>NOT(ISERROR(SEARCH("baixa",K13)))</formula>
    </cfRule>
    <cfRule type="containsText" dxfId="32" priority="42" operator="containsText" text="verde">
      <formula>NOT(ISERROR(SEARCH("verde",K13)))</formula>
    </cfRule>
  </conditionalFormatting>
  <conditionalFormatting sqref="B19">
    <cfRule type="containsText" dxfId="31" priority="34" operator="containsText" text="classificação">
      <formula>NOT(ISERROR(SEARCH("classificação",B19)))</formula>
    </cfRule>
  </conditionalFormatting>
  <conditionalFormatting sqref="B12">
    <cfRule type="containsText" dxfId="30" priority="31" operator="containsText" text="ajuste">
      <formula>NOT(ISERROR(SEARCH("ajuste",B12)))</formula>
    </cfRule>
  </conditionalFormatting>
  <conditionalFormatting sqref="F8">
    <cfRule type="containsText" dxfId="29" priority="30" operator="containsText" text="reveja">
      <formula>NOT(ISERROR(SEARCH("reveja",F8)))</formula>
    </cfRule>
  </conditionalFormatting>
  <conditionalFormatting sqref="P2:Q4">
    <cfRule type="containsText" dxfId="28" priority="13" operator="containsText" text="2 CM">
      <formula>NOT(ISERROR(SEARCH("2 CM",P2)))</formula>
    </cfRule>
    <cfRule type="cellIs" dxfId="27" priority="14" operator="equal">
      <formula>"3 CM"</formula>
    </cfRule>
  </conditionalFormatting>
  <conditionalFormatting sqref="B6:G6 D8:E8 H11:P11 B11:E11 D16:H17">
    <cfRule type="cellIs" dxfId="26" priority="8" operator="greaterThan">
      <formula>0</formula>
    </cfRule>
  </conditionalFormatting>
  <conditionalFormatting sqref="G6">
    <cfRule type="cellIs" dxfId="25" priority="2" operator="lessThan">
      <formula>0.1999</formula>
    </cfRule>
  </conditionalFormatting>
  <conditionalFormatting sqref="F8:I8">
    <cfRule type="containsText" dxfId="24" priority="1" operator="containsText" text="preencha">
      <formula>NOT(ISERROR(SEARCH("preencha",F8)))</formula>
    </cfRule>
  </conditionalFormatting>
  <dataValidations count="2">
    <dataValidation allowBlank="1" showInputMessage="1" showErrorMessage="1" promptTitle="Atenção" prompt="Você informará aqui qual é o seu rendimento de m2 por cada m3 correnpondente a espessura que você quer analisar o preço de venda" sqref="C29:I29"/>
    <dataValidation type="decimal" allowBlank="1" showInputMessage="1" showErrorMessage="1" error="Confira se o seu rendimento m2/m3 informado esta correto, ela está travada em mínimo de 24 e máximo de 37 m2/m3" sqref="B11">
      <formula1>24</formula1>
      <formula2>37</formula2>
    </dataValidation>
  </dataValidations>
  <printOptions horizontalCentered="1" verticalCentered="1"/>
  <pageMargins left="0" right="0" top="0" bottom="0" header="0" footer="0"/>
  <pageSetup paperSize="9" scale="77" orientation="landscape" r:id="rId1"/>
  <rowBreaks count="1" manualBreakCount="1">
    <brk id="32" max="16" man="1"/>
  </rowBreaks>
  <drawing r:id="rId2"/>
  <legacyDrawing r:id="rId3"/>
</worksheet>
</file>

<file path=xl/worksheets/sheet12.xml><?xml version="1.0" encoding="utf-8"?>
<worksheet xmlns="http://schemas.openxmlformats.org/spreadsheetml/2006/main" xmlns:r="http://schemas.openxmlformats.org/officeDocument/2006/relationships">
  <sheetPr>
    <tabColor theme="0"/>
  </sheetPr>
  <dimension ref="B1:T83"/>
  <sheetViews>
    <sheetView showGridLines="0" workbookViewId="0"/>
  </sheetViews>
  <sheetFormatPr defaultRowHeight="15"/>
  <cols>
    <col min="1" max="1" width="1.28515625" style="52" customWidth="1"/>
    <col min="2" max="2" width="16.5703125" style="52" customWidth="1"/>
    <col min="3" max="3" width="8" style="52" customWidth="1"/>
    <col min="4" max="17" width="8.28515625" style="52" customWidth="1"/>
    <col min="18" max="18" width="10.140625" style="52" customWidth="1"/>
    <col min="19" max="19" width="9" style="52" customWidth="1"/>
    <col min="20" max="16384" width="9.140625" style="52"/>
  </cols>
  <sheetData>
    <row r="1" spans="2:20" ht="5.25" customHeight="1"/>
    <row r="2" spans="2:20" ht="18.75">
      <c r="B2" s="964" t="s">
        <v>804</v>
      </c>
      <c r="C2" s="964"/>
      <c r="D2" s="964"/>
      <c r="E2" s="964"/>
      <c r="F2" s="964"/>
      <c r="G2" s="964"/>
      <c r="H2" s="964"/>
      <c r="I2" s="964"/>
      <c r="J2" s="964"/>
      <c r="K2" s="964"/>
      <c r="L2" s="964"/>
      <c r="M2" s="964"/>
      <c r="N2" s="964"/>
      <c r="O2" s="964"/>
      <c r="P2" s="964"/>
      <c r="Q2" s="964"/>
      <c r="R2" s="964"/>
      <c r="S2" s="964"/>
      <c r="T2" s="29">
        <f>-R26</f>
        <v>0</v>
      </c>
    </row>
    <row r="3" spans="2:20">
      <c r="B3" s="53"/>
      <c r="C3" s="54"/>
      <c r="D3" s="53"/>
      <c r="E3" s="53"/>
      <c r="F3" s="53"/>
      <c r="G3" s="53"/>
      <c r="H3" s="53"/>
      <c r="I3" s="53"/>
      <c r="J3" s="53"/>
      <c r="L3" s="53"/>
      <c r="M3" s="53"/>
      <c r="N3" s="55"/>
      <c r="O3" s="55"/>
      <c r="P3" s="55"/>
      <c r="Q3" s="56"/>
      <c r="R3" s="56"/>
      <c r="S3" s="56"/>
    </row>
    <row r="4" spans="2:20" ht="17.25" customHeight="1">
      <c r="B4" s="940" t="s">
        <v>629</v>
      </c>
      <c r="D4" s="789" t="s">
        <v>930</v>
      </c>
      <c r="E4" s="986"/>
      <c r="F4" s="986"/>
      <c r="G4" s="986"/>
      <c r="H4" s="986"/>
      <c r="I4" s="986"/>
      <c r="J4" s="986"/>
      <c r="K4" s="986"/>
      <c r="L4" s="986"/>
      <c r="M4" s="986"/>
      <c r="N4" s="986"/>
      <c r="O4" s="790"/>
      <c r="P4" s="789" t="s">
        <v>602</v>
      </c>
      <c r="Q4" s="790"/>
      <c r="R4" s="30"/>
    </row>
    <row r="5" spans="2:20" s="159" customFormat="1" ht="57" thickBot="1">
      <c r="B5" s="941"/>
      <c r="D5" s="160" t="s">
        <v>2</v>
      </c>
      <c r="E5" s="161" t="s">
        <v>3</v>
      </c>
      <c r="F5" s="160" t="s">
        <v>1</v>
      </c>
      <c r="G5" s="161" t="s">
        <v>599</v>
      </c>
      <c r="H5" s="161" t="s">
        <v>600</v>
      </c>
      <c r="I5" s="161" t="s">
        <v>0</v>
      </c>
      <c r="J5" s="162" t="s">
        <v>608</v>
      </c>
      <c r="K5" s="161" t="s">
        <v>5</v>
      </c>
      <c r="L5" s="161" t="s">
        <v>619</v>
      </c>
      <c r="M5" s="161" t="s">
        <v>6</v>
      </c>
      <c r="N5" s="161" t="s">
        <v>606</v>
      </c>
      <c r="O5" s="160" t="s">
        <v>609</v>
      </c>
      <c r="P5" s="73" t="s">
        <v>621</v>
      </c>
      <c r="Q5" s="73" t="s">
        <v>622</v>
      </c>
      <c r="R5" s="909" t="s">
        <v>677</v>
      </c>
      <c r="S5" s="910"/>
    </row>
    <row r="6" spans="2:20" s="51" customFormat="1" ht="18" customHeight="1" thickBot="1">
      <c r="B6" s="39"/>
      <c r="D6" s="89"/>
      <c r="E6" s="89"/>
      <c r="F6" s="89"/>
      <c r="G6" s="89"/>
      <c r="H6" s="89"/>
      <c r="I6" s="90"/>
      <c r="J6" s="89"/>
      <c r="K6" s="89"/>
      <c r="L6" s="91"/>
      <c r="M6" s="91"/>
      <c r="N6" s="92">
        <v>0.2</v>
      </c>
      <c r="O6" s="93">
        <f>SUM(D6:N6)</f>
        <v>0.2</v>
      </c>
      <c r="P6" s="94">
        <f>100%-O6</f>
        <v>0.8</v>
      </c>
      <c r="Q6" s="95">
        <f>P6</f>
        <v>0.8</v>
      </c>
      <c r="R6" s="911">
        <f ca="1">TODAY()</f>
        <v>43137</v>
      </c>
      <c r="S6" s="912"/>
    </row>
    <row r="7" spans="2:20">
      <c r="C7" s="53"/>
      <c r="D7" s="54"/>
      <c r="E7" s="53"/>
      <c r="F7" s="53"/>
      <c r="G7" s="53"/>
      <c r="H7" s="53"/>
      <c r="I7" s="53"/>
      <c r="J7" s="53"/>
      <c r="K7" s="971" t="str">
        <f>IF(N6&lt;20%,"A margem informada é menor que 20%","")</f>
        <v/>
      </c>
      <c r="L7" s="971"/>
      <c r="M7" s="971"/>
      <c r="N7" s="971"/>
      <c r="O7" s="971"/>
      <c r="P7" s="55"/>
      <c r="Q7" s="56"/>
      <c r="R7" s="56"/>
      <c r="S7" s="56"/>
    </row>
    <row r="8" spans="2:20">
      <c r="B8" s="57"/>
      <c r="C8" s="57"/>
      <c r="D8" s="980" t="s">
        <v>630</v>
      </c>
      <c r="E8" s="980"/>
      <c r="F8" s="980"/>
      <c r="G8" s="980"/>
      <c r="H8" s="980" t="s">
        <v>631</v>
      </c>
      <c r="I8" s="980"/>
      <c r="J8" s="980"/>
      <c r="K8" s="980"/>
      <c r="L8" s="981" t="s">
        <v>632</v>
      </c>
      <c r="M8" s="981"/>
      <c r="N8" s="982"/>
      <c r="O8" s="983" t="s">
        <v>682</v>
      </c>
      <c r="P8" s="983"/>
      <c r="Q8" s="983"/>
      <c r="R8" s="983"/>
      <c r="S8" s="978" t="s">
        <v>633</v>
      </c>
    </row>
    <row r="9" spans="2:20" ht="67.5">
      <c r="B9" s="942" t="s">
        <v>634</v>
      </c>
      <c r="C9" s="943"/>
      <c r="D9" s="58" t="s">
        <v>635</v>
      </c>
      <c r="E9" s="58" t="s">
        <v>636</v>
      </c>
      <c r="F9" s="59" t="s">
        <v>637</v>
      </c>
      <c r="G9" s="59" t="s">
        <v>638</v>
      </c>
      <c r="H9" s="59" t="s">
        <v>639</v>
      </c>
      <c r="I9" s="59" t="s">
        <v>640</v>
      </c>
      <c r="J9" s="59" t="s">
        <v>641</v>
      </c>
      <c r="K9" s="59" t="s">
        <v>642</v>
      </c>
      <c r="L9" s="60" t="s">
        <v>659</v>
      </c>
      <c r="M9" s="61" t="s">
        <v>660</v>
      </c>
      <c r="N9" s="60" t="s">
        <v>644</v>
      </c>
      <c r="O9" s="59" t="s">
        <v>645</v>
      </c>
      <c r="P9" s="59" t="s">
        <v>646</v>
      </c>
      <c r="Q9" s="59" t="s">
        <v>647</v>
      </c>
      <c r="R9" s="60" t="s">
        <v>658</v>
      </c>
      <c r="S9" s="978"/>
    </row>
    <row r="10" spans="2:20" s="51" customFormat="1" ht="18" customHeight="1">
      <c r="B10" s="944"/>
      <c r="C10" s="945"/>
      <c r="D10" s="96"/>
      <c r="E10" s="96"/>
      <c r="F10" s="97">
        <f>IF(B6=0,0,D10/$B$6)</f>
        <v>0</v>
      </c>
      <c r="G10" s="97">
        <f>IF(B6=0,0,E10*3/B6)</f>
        <v>0</v>
      </c>
      <c r="H10" s="96"/>
      <c r="I10" s="96"/>
      <c r="J10" s="96"/>
      <c r="K10" s="96"/>
      <c r="L10" s="98">
        <f>SUM(F10:K10)</f>
        <v>0</v>
      </c>
      <c r="M10" s="99">
        <v>7.0000000000000007E-2</v>
      </c>
      <c r="N10" s="98">
        <f>L10/(1-M10)</f>
        <v>0</v>
      </c>
      <c r="O10" s="100"/>
      <c r="P10" s="100"/>
      <c r="Q10" s="100"/>
      <c r="R10" s="98">
        <f>N10+O10+P10+Q10</f>
        <v>0</v>
      </c>
      <c r="S10" s="101">
        <f>R10/Q6</f>
        <v>0</v>
      </c>
    </row>
    <row r="11" spans="2:20" s="68" customFormat="1" ht="18" customHeight="1">
      <c r="B11" s="62"/>
      <c r="C11" s="62"/>
      <c r="D11" s="63"/>
      <c r="E11" s="63"/>
      <c r="F11" s="64"/>
      <c r="G11" s="64"/>
      <c r="H11" s="63"/>
      <c r="I11" s="63"/>
      <c r="J11" s="65"/>
      <c r="K11" s="65"/>
      <c r="L11" s="66"/>
      <c r="M11" s="984" t="str">
        <f>IF(M10="","A perda não pode ser vazia, favor corrigir","")</f>
        <v/>
      </c>
      <c r="N11" s="984"/>
      <c r="O11" s="984"/>
      <c r="P11" s="984"/>
      <c r="Q11" s="984"/>
      <c r="R11" s="66"/>
      <c r="S11" s="67"/>
      <c r="T11" s="52"/>
    </row>
    <row r="12" spans="2:20" s="117" customFormat="1" ht="24" customHeight="1">
      <c r="B12" s="955" t="s">
        <v>678</v>
      </c>
      <c r="C12" s="956"/>
      <c r="D12" s="956"/>
      <c r="E12" s="956"/>
      <c r="F12" s="957"/>
      <c r="G12" s="118"/>
      <c r="H12" s="949" t="s">
        <v>680</v>
      </c>
      <c r="I12" s="950"/>
      <c r="J12" s="950"/>
      <c r="K12" s="950"/>
      <c r="L12" s="950"/>
      <c r="M12" s="119">
        <f>T2</f>
        <v>0</v>
      </c>
      <c r="N12" s="951" t="s">
        <v>679</v>
      </c>
      <c r="O12" s="951"/>
      <c r="P12" s="951"/>
      <c r="Q12" s="124">
        <f>S15</f>
        <v>0</v>
      </c>
      <c r="R12" s="929" t="str">
        <f>IF(M12&lt;Q12,"&lt;&lt;&lt;&lt;&lt; sinal verde","atenção, alerta amarelo")</f>
        <v>atenção, alerta amarelo</v>
      </c>
      <c r="S12" s="930"/>
      <c r="T12" s="120"/>
    </row>
    <row r="13" spans="2:20" s="68" customFormat="1" ht="24" customHeight="1">
      <c r="B13" s="958"/>
      <c r="C13" s="959"/>
      <c r="D13" s="959"/>
      <c r="E13" s="959"/>
      <c r="F13" s="960"/>
      <c r="G13" s="64"/>
      <c r="H13" s="946" t="s">
        <v>615</v>
      </c>
      <c r="I13" s="947"/>
      <c r="J13" s="947"/>
      <c r="K13" s="947"/>
      <c r="L13" s="947"/>
      <c r="M13" s="947"/>
      <c r="N13" s="947"/>
      <c r="O13" s="948"/>
      <c r="P13" s="116"/>
      <c r="Q13" s="917" t="s">
        <v>616</v>
      </c>
      <c r="R13" s="917" t="s">
        <v>617</v>
      </c>
      <c r="S13" s="917" t="s">
        <v>620</v>
      </c>
      <c r="T13" s="52"/>
    </row>
    <row r="14" spans="2:20" s="68" customFormat="1" ht="18" customHeight="1">
      <c r="B14" s="958"/>
      <c r="C14" s="959"/>
      <c r="D14" s="959"/>
      <c r="E14" s="959"/>
      <c r="F14" s="960"/>
      <c r="G14" s="64"/>
      <c r="H14" s="20" t="s">
        <v>681</v>
      </c>
      <c r="I14" s="8"/>
      <c r="J14" s="16"/>
      <c r="K14" s="13" t="s">
        <v>610</v>
      </c>
      <c r="L14" s="13" t="s">
        <v>611</v>
      </c>
      <c r="M14" s="13" t="s">
        <v>612</v>
      </c>
      <c r="N14" s="13" t="s">
        <v>613</v>
      </c>
      <c r="O14" s="23" t="s">
        <v>614</v>
      </c>
      <c r="P14" s="926" t="str">
        <f>IF(SUM(K16:O16)&lt;&gt;100%,"A soma das classificações não pode ser maior  ou menor que 100%","")</f>
        <v>A soma das classificações não pode ser maior  ou menor que 100%</v>
      </c>
      <c r="Q14" s="918"/>
      <c r="R14" s="918"/>
      <c r="S14" s="918"/>
      <c r="T14" s="52"/>
    </row>
    <row r="15" spans="2:20" s="68" customFormat="1" ht="18" customHeight="1">
      <c r="B15" s="958"/>
      <c r="C15" s="959"/>
      <c r="D15" s="959"/>
      <c r="E15" s="959"/>
      <c r="F15" s="960"/>
      <c r="G15" s="64"/>
      <c r="H15" s="20" t="s">
        <v>625</v>
      </c>
      <c r="I15" s="69"/>
      <c r="J15" s="18"/>
      <c r="K15" s="35"/>
      <c r="L15" s="35"/>
      <c r="M15" s="35"/>
      <c r="N15" s="35"/>
      <c r="O15" s="35"/>
      <c r="P15" s="927"/>
      <c r="Q15" s="102">
        <f>IF(B6=0,0,SUM(K19:O19)/B6)</f>
        <v>0</v>
      </c>
      <c r="R15" s="103">
        <f>IF(Q15=0,0,O20/Q15)</f>
        <v>0</v>
      </c>
      <c r="S15" s="123">
        <f>Q15*R15</f>
        <v>0</v>
      </c>
      <c r="T15" s="52"/>
    </row>
    <row r="16" spans="2:20" s="68" customFormat="1" ht="18" customHeight="1">
      <c r="B16" s="958"/>
      <c r="C16" s="959"/>
      <c r="D16" s="959"/>
      <c r="E16" s="959"/>
      <c r="F16" s="960"/>
      <c r="G16" s="64"/>
      <c r="H16" s="20" t="s">
        <v>626</v>
      </c>
      <c r="I16" s="69"/>
      <c r="J16" s="19"/>
      <c r="K16" s="34"/>
      <c r="L16" s="34"/>
      <c r="M16" s="34"/>
      <c r="N16" s="34"/>
      <c r="O16" s="34"/>
      <c r="P16" s="927"/>
      <c r="Q16" s="931" t="str">
        <f>IF(Q15&gt;S10,"ÓTIMO - Preço médio acima do projetado, assim você preserva sua margem de contribuição",IF(Q15&lt;S10,"Preço médio abaixo do projetado, valorize a classificação de primeira preservando sua margem de contribuição",""))</f>
        <v/>
      </c>
      <c r="R16" s="932"/>
      <c r="S16" s="933"/>
      <c r="T16" s="52"/>
    </row>
    <row r="17" spans="2:20" s="68" customFormat="1" ht="18" customHeight="1">
      <c r="B17" s="958"/>
      <c r="C17" s="959"/>
      <c r="D17" s="959"/>
      <c r="E17" s="959"/>
      <c r="F17" s="960"/>
      <c r="G17" s="64"/>
      <c r="H17" s="952" t="str">
        <f>IF(Q12&lt;0,"ATENÇÃO, MARGEM NEGATIVA, FAVOR CORRIGIR O PREÇO POR CLASSIFICAÇÃO","")</f>
        <v/>
      </c>
      <c r="I17" s="953"/>
      <c r="J17" s="953"/>
      <c r="K17" s="953"/>
      <c r="L17" s="953"/>
      <c r="M17" s="953"/>
      <c r="N17" s="953"/>
      <c r="O17" s="954"/>
      <c r="P17" s="927"/>
      <c r="Q17" s="934"/>
      <c r="R17" s="935"/>
      <c r="S17" s="936"/>
      <c r="T17" s="52"/>
    </row>
    <row r="18" spans="2:20" s="68" customFormat="1" ht="18" customHeight="1">
      <c r="B18" s="958"/>
      <c r="C18" s="959"/>
      <c r="D18" s="959"/>
      <c r="E18" s="959"/>
      <c r="F18" s="960"/>
      <c r="G18" s="64"/>
      <c r="H18" s="20" t="s">
        <v>681</v>
      </c>
      <c r="I18" s="113"/>
      <c r="J18" s="50"/>
      <c r="K18" s="12" t="s">
        <v>610</v>
      </c>
      <c r="L18" s="13" t="s">
        <v>611</v>
      </c>
      <c r="M18" s="13" t="s">
        <v>612</v>
      </c>
      <c r="N18" s="13" t="s">
        <v>613</v>
      </c>
      <c r="O18" s="15" t="s">
        <v>614</v>
      </c>
      <c r="P18" s="927"/>
      <c r="Q18" s="934"/>
      <c r="R18" s="935"/>
      <c r="S18" s="936"/>
      <c r="T18" s="52"/>
    </row>
    <row r="19" spans="2:20" s="68" customFormat="1" ht="18" customHeight="1">
      <c r="B19" s="958"/>
      <c r="C19" s="959"/>
      <c r="D19" s="959"/>
      <c r="E19" s="959"/>
      <c r="F19" s="960"/>
      <c r="G19" s="64"/>
      <c r="H19" s="20" t="s">
        <v>618</v>
      </c>
      <c r="I19" s="113"/>
      <c r="J19" s="40"/>
      <c r="K19" s="38">
        <f>K16*$B$6*K15</f>
        <v>0</v>
      </c>
      <c r="L19" s="38">
        <f t="shared" ref="L19:O19" si="0">L16*$B$6*L15</f>
        <v>0</v>
      </c>
      <c r="M19" s="38">
        <f t="shared" si="0"/>
        <v>0</v>
      </c>
      <c r="N19" s="38">
        <f t="shared" si="0"/>
        <v>0</v>
      </c>
      <c r="O19" s="38">
        <f t="shared" si="0"/>
        <v>0</v>
      </c>
      <c r="P19" s="928"/>
      <c r="Q19" s="937"/>
      <c r="R19" s="938"/>
      <c r="S19" s="939"/>
      <c r="T19" s="52"/>
    </row>
    <row r="20" spans="2:20" s="68" customFormat="1" ht="18" customHeight="1">
      <c r="B20" s="958"/>
      <c r="C20" s="959"/>
      <c r="D20" s="959"/>
      <c r="E20" s="959"/>
      <c r="F20" s="960"/>
      <c r="G20" s="64"/>
      <c r="H20" s="63"/>
      <c r="I20" s="10"/>
      <c r="J20" s="14"/>
      <c r="K20" s="27"/>
      <c r="L20" s="27"/>
      <c r="M20" s="27"/>
      <c r="N20" s="139">
        <f>SUM(D6:M6)</f>
        <v>0</v>
      </c>
      <c r="O20" s="137">
        <f>Q15*(1-N20)-R10</f>
        <v>0</v>
      </c>
      <c r="P20" s="28"/>
      <c r="Q20" s="122"/>
      <c r="R20" s="122"/>
      <c r="S20" s="122"/>
      <c r="T20" s="52"/>
    </row>
    <row r="21" spans="2:20" ht="18" customHeight="1">
      <c r="B21" s="961"/>
      <c r="C21" s="962"/>
      <c r="D21" s="962"/>
      <c r="E21" s="962"/>
      <c r="F21" s="963"/>
      <c r="G21" s="53"/>
      <c r="H21" s="53"/>
      <c r="I21" s="53"/>
      <c r="J21" s="53"/>
      <c r="K21" s="53"/>
      <c r="L21" s="53"/>
      <c r="M21" s="53"/>
      <c r="P21" s="985"/>
      <c r="Q21" s="985"/>
      <c r="R21" s="985"/>
      <c r="S21" s="121"/>
    </row>
    <row r="22" spans="2:20" ht="18" customHeight="1">
      <c r="B22" s="70"/>
      <c r="C22" s="70"/>
      <c r="D22" s="53"/>
      <c r="E22" s="53"/>
      <c r="F22" s="53"/>
      <c r="G22" s="53"/>
      <c r="H22" s="53"/>
      <c r="I22" s="53"/>
      <c r="J22" s="53"/>
      <c r="K22" s="53"/>
      <c r="L22" s="53"/>
      <c r="M22" s="53"/>
      <c r="N22" s="24"/>
      <c r="O22" s="25"/>
      <c r="Q22" s="71"/>
      <c r="R22" s="71"/>
      <c r="S22" s="71"/>
    </row>
    <row r="23" spans="2:20" ht="18" customHeight="1">
      <c r="B23" s="965" t="s">
        <v>656</v>
      </c>
      <c r="C23" s="966"/>
      <c r="D23" s="966"/>
      <c r="E23" s="966"/>
      <c r="F23" s="967"/>
      <c r="G23" s="979" t="s">
        <v>648</v>
      </c>
      <c r="H23" s="979"/>
      <c r="I23" s="979"/>
      <c r="J23" s="979"/>
      <c r="K23" s="979"/>
      <c r="L23" s="979"/>
      <c r="M23" s="979"/>
      <c r="N23" s="979"/>
      <c r="O23" s="979"/>
      <c r="P23" s="979"/>
      <c r="Q23" s="979"/>
      <c r="R23" s="979"/>
      <c r="S23" s="979"/>
    </row>
    <row r="24" spans="2:20" ht="18" customHeight="1">
      <c r="B24" s="968"/>
      <c r="C24" s="969"/>
      <c r="D24" s="969"/>
      <c r="E24" s="969"/>
      <c r="F24" s="970"/>
      <c r="G24" s="979"/>
      <c r="H24" s="979"/>
      <c r="I24" s="979"/>
      <c r="J24" s="979"/>
      <c r="K24" s="979"/>
      <c r="L24" s="979"/>
      <c r="M24" s="979"/>
      <c r="N24" s="979"/>
      <c r="O24" s="979"/>
      <c r="P24" s="979"/>
      <c r="Q24" s="979"/>
      <c r="R24" s="979"/>
      <c r="S24" s="979"/>
    </row>
    <row r="25" spans="2:20" ht="56.25">
      <c r="B25" s="913" t="str">
        <f>B9</f>
        <v>Material</v>
      </c>
      <c r="C25" s="914"/>
      <c r="D25" s="72" t="str">
        <f t="shared" ref="D25:E26" si="1">D9</f>
        <v>Preço do bloco por m3</v>
      </c>
      <c r="E25" s="72" t="str">
        <f t="shared" si="1"/>
        <v>Frete por ton. Com icms</v>
      </c>
      <c r="F25" s="73" t="s">
        <v>649</v>
      </c>
      <c r="G25" s="72" t="str">
        <f>R9</f>
        <v>Custo  do ladrilho sem impostos e margem</v>
      </c>
      <c r="H25" s="74" t="str">
        <f t="shared" ref="H25:R25" si="2">D5</f>
        <v>Irpj</v>
      </c>
      <c r="I25" s="74" t="str">
        <f t="shared" si="2"/>
        <v>Cssl</v>
      </c>
      <c r="J25" s="74" t="str">
        <f t="shared" si="2"/>
        <v>Cofins</v>
      </c>
      <c r="K25" s="74" t="str">
        <f t="shared" si="2"/>
        <v>Pis / Pasep</v>
      </c>
      <c r="L25" s="74" t="str">
        <f t="shared" si="2"/>
        <v>Cprb ou CPP</v>
      </c>
      <c r="M25" s="74" t="str">
        <f t="shared" si="2"/>
        <v>Icms</v>
      </c>
      <c r="N25" s="74" t="str">
        <f t="shared" si="2"/>
        <v>Adicional de 10% sobre o COMPETE ES</v>
      </c>
      <c r="O25" s="74" t="str">
        <f t="shared" si="2"/>
        <v>IPI</v>
      </c>
      <c r="P25" s="74" t="str">
        <f t="shared" si="2"/>
        <v>Provisão para prejuízo nas vendas</v>
      </c>
      <c r="Q25" s="74" t="str">
        <f t="shared" si="2"/>
        <v>Comissão sobre a venda</v>
      </c>
      <c r="R25" s="74" t="str">
        <f t="shared" si="2"/>
        <v>Margem de contribuição</v>
      </c>
      <c r="S25" s="75" t="s">
        <v>650</v>
      </c>
    </row>
    <row r="26" spans="2:20" ht="18" customHeight="1">
      <c r="B26" s="915">
        <f>B10</f>
        <v>0</v>
      </c>
      <c r="C26" s="916"/>
      <c r="D26" s="104">
        <f t="shared" si="1"/>
        <v>0</v>
      </c>
      <c r="E26" s="104">
        <f t="shared" si="1"/>
        <v>0</v>
      </c>
      <c r="F26" s="105">
        <f>S10</f>
        <v>0</v>
      </c>
      <c r="G26" s="106">
        <f>-R10</f>
        <v>0</v>
      </c>
      <c r="H26" s="107">
        <f t="shared" ref="H26:R26" si="3">-$F$26*D6</f>
        <v>0</v>
      </c>
      <c r="I26" s="107">
        <f t="shared" si="3"/>
        <v>0</v>
      </c>
      <c r="J26" s="107">
        <f t="shared" si="3"/>
        <v>0</v>
      </c>
      <c r="K26" s="107">
        <f t="shared" si="3"/>
        <v>0</v>
      </c>
      <c r="L26" s="107">
        <f t="shared" si="3"/>
        <v>0</v>
      </c>
      <c r="M26" s="107">
        <f t="shared" si="3"/>
        <v>0</v>
      </c>
      <c r="N26" s="107">
        <f t="shared" si="3"/>
        <v>0</v>
      </c>
      <c r="O26" s="107">
        <f t="shared" si="3"/>
        <v>0</v>
      </c>
      <c r="P26" s="107">
        <f t="shared" si="3"/>
        <v>0</v>
      </c>
      <c r="Q26" s="107">
        <f t="shared" si="3"/>
        <v>0</v>
      </c>
      <c r="R26" s="107">
        <f t="shared" si="3"/>
        <v>0</v>
      </c>
      <c r="S26" s="114">
        <f>SUM(F26:R26)</f>
        <v>0</v>
      </c>
    </row>
    <row r="27" spans="2:20" ht="18" customHeight="1">
      <c r="B27" s="70"/>
      <c r="C27" s="70"/>
      <c r="D27" s="53"/>
      <c r="E27" s="53"/>
      <c r="F27" s="53"/>
      <c r="G27" s="53"/>
      <c r="H27" s="53"/>
      <c r="I27" s="53"/>
      <c r="J27" s="53"/>
      <c r="K27" s="53"/>
      <c r="L27" s="53"/>
      <c r="M27" s="53"/>
      <c r="N27" s="55"/>
      <c r="O27" s="55"/>
      <c r="P27" s="55"/>
      <c r="Q27" s="56"/>
      <c r="R27" s="56"/>
      <c r="S27" s="56"/>
    </row>
    <row r="28" spans="2:20" ht="18" customHeight="1">
      <c r="B28" s="965" t="s">
        <v>657</v>
      </c>
      <c r="C28" s="966"/>
      <c r="D28" s="966"/>
      <c r="E28" s="966"/>
      <c r="F28" s="967"/>
      <c r="G28" s="919" t="s">
        <v>662</v>
      </c>
      <c r="H28" s="920"/>
      <c r="I28" s="921"/>
      <c r="J28" s="972" t="s">
        <v>643</v>
      </c>
      <c r="K28" s="973"/>
      <c r="L28" s="974"/>
      <c r="M28" s="925" t="s">
        <v>651</v>
      </c>
      <c r="N28" s="925"/>
      <c r="O28" s="925"/>
      <c r="P28" s="925"/>
      <c r="Q28" s="925"/>
      <c r="R28" s="925"/>
      <c r="S28" s="925"/>
    </row>
    <row r="29" spans="2:20" ht="18" customHeight="1">
      <c r="B29" s="968"/>
      <c r="C29" s="969"/>
      <c r="D29" s="969"/>
      <c r="E29" s="969"/>
      <c r="F29" s="970"/>
      <c r="G29" s="922"/>
      <c r="H29" s="923"/>
      <c r="I29" s="924"/>
      <c r="J29" s="975"/>
      <c r="K29" s="976"/>
      <c r="L29" s="977"/>
      <c r="M29" s="925"/>
      <c r="N29" s="925"/>
      <c r="O29" s="925"/>
      <c r="P29" s="925"/>
      <c r="Q29" s="925"/>
      <c r="R29" s="925"/>
      <c r="S29" s="925"/>
    </row>
    <row r="30" spans="2:20" ht="67.5">
      <c r="B30" s="913" t="str">
        <f>B25</f>
        <v>Material</v>
      </c>
      <c r="C30" s="914"/>
      <c r="D30" s="72" t="str">
        <f t="shared" ref="D30:E31" si="4">D25</f>
        <v>Preço do bloco por m3</v>
      </c>
      <c r="E30" s="72" t="str">
        <f t="shared" si="4"/>
        <v>Frete por ton. Com icms</v>
      </c>
      <c r="F30" s="73" t="s">
        <v>652</v>
      </c>
      <c r="G30" s="76" t="str">
        <f>Q9</f>
        <v>Custo de embalagem(Paletis, fitas,presilha, plástico)</v>
      </c>
      <c r="H30" s="76" t="str">
        <f>P9</f>
        <v>Bisote</v>
      </c>
      <c r="I30" s="76" t="str">
        <f>O9</f>
        <v>Custo para recortar os pisos</v>
      </c>
      <c r="J30" s="77" t="s">
        <v>653</v>
      </c>
      <c r="K30" s="78" t="s">
        <v>654</v>
      </c>
      <c r="L30" s="72" t="str">
        <f>L9</f>
        <v>Custo da chapa sem considerar a perda</v>
      </c>
      <c r="M30" s="79" t="str">
        <f t="shared" ref="M30:Q30" si="5">F9</f>
        <v>Custo de bloco m2</v>
      </c>
      <c r="N30" s="79" t="str">
        <f t="shared" si="5"/>
        <v>Custo de frete m2</v>
      </c>
      <c r="O30" s="79" t="str">
        <f t="shared" si="5"/>
        <v>Serragem</v>
      </c>
      <c r="P30" s="79" t="str">
        <f t="shared" si="5"/>
        <v>Polimento</v>
      </c>
      <c r="Q30" s="79" t="str">
        <f t="shared" si="5"/>
        <v>Ácido</v>
      </c>
      <c r="R30" s="79" t="str">
        <f>K9</f>
        <v>Resina</v>
      </c>
      <c r="S30" s="79" t="s">
        <v>655</v>
      </c>
    </row>
    <row r="31" spans="2:20" ht="18" customHeight="1">
      <c r="B31" s="915">
        <f>B26</f>
        <v>0</v>
      </c>
      <c r="C31" s="916"/>
      <c r="D31" s="108">
        <f t="shared" si="4"/>
        <v>0</v>
      </c>
      <c r="E31" s="108">
        <f t="shared" si="4"/>
        <v>0</v>
      </c>
      <c r="F31" s="109">
        <f>R10</f>
        <v>0</v>
      </c>
      <c r="G31" s="110">
        <f>-Q10</f>
        <v>0</v>
      </c>
      <c r="H31" s="110">
        <f>-P10</f>
        <v>0</v>
      </c>
      <c r="I31" s="111">
        <f>-O10</f>
        <v>0</v>
      </c>
      <c r="J31" s="112">
        <f>F31+SUM(G31:I31)</f>
        <v>0</v>
      </c>
      <c r="K31" s="106">
        <f>-J31*M10</f>
        <v>0</v>
      </c>
      <c r="L31" s="112">
        <f>J31+K31</f>
        <v>0</v>
      </c>
      <c r="M31" s="110">
        <f t="shared" ref="M31:Q31" si="6">-F10</f>
        <v>0</v>
      </c>
      <c r="N31" s="110">
        <f t="shared" si="6"/>
        <v>0</v>
      </c>
      <c r="O31" s="110">
        <f t="shared" si="6"/>
        <v>0</v>
      </c>
      <c r="P31" s="110">
        <f t="shared" si="6"/>
        <v>0</v>
      </c>
      <c r="Q31" s="110">
        <f t="shared" si="6"/>
        <v>0</v>
      </c>
      <c r="R31" s="110">
        <f>-K10</f>
        <v>0</v>
      </c>
      <c r="S31" s="115">
        <f>-[1]Pisos!H26</f>
        <v>0</v>
      </c>
    </row>
    <row r="32" spans="2:20">
      <c r="B32" s="80"/>
      <c r="C32" s="80"/>
      <c r="D32" s="81"/>
      <c r="E32" s="81"/>
      <c r="F32" s="82"/>
      <c r="G32" s="83"/>
      <c r="H32" s="83"/>
      <c r="I32" s="84"/>
      <c r="J32" s="85"/>
      <c r="K32" s="86"/>
      <c r="L32" s="85"/>
      <c r="M32" s="83"/>
      <c r="N32" s="83"/>
      <c r="O32" s="83"/>
      <c r="P32" s="83"/>
      <c r="Q32" s="83"/>
      <c r="R32" s="83"/>
      <c r="S32" s="87"/>
    </row>
    <row r="33" spans="2:18">
      <c r="G33" s="88"/>
    </row>
    <row r="34" spans="2:18" s="41" customFormat="1" ht="15" customHeight="1">
      <c r="G34" s="26"/>
      <c r="H34" s="26"/>
      <c r="I34" s="26"/>
      <c r="J34" s="26"/>
      <c r="K34" s="26"/>
      <c r="L34" s="26"/>
      <c r="M34" s="26"/>
      <c r="N34" s="26"/>
      <c r="O34" s="26"/>
      <c r="P34" s="26"/>
      <c r="Q34" s="26"/>
      <c r="R34" s="26"/>
    </row>
    <row r="35" spans="2:18" s="41" customFormat="1" ht="15" customHeight="1">
      <c r="P35" s="127"/>
      <c r="Q35" s="127"/>
      <c r="R35" s="127"/>
    </row>
    <row r="36" spans="2:18" ht="15" customHeight="1">
      <c r="B36" s="41" t="str">
        <f>D5</f>
        <v>Irpj</v>
      </c>
      <c r="C36" s="125">
        <f>D6</f>
        <v>0</v>
      </c>
    </row>
    <row r="37" spans="2:18" ht="15" customHeight="1">
      <c r="B37" s="41" t="str">
        <f>E5</f>
        <v>Cssl</v>
      </c>
      <c r="C37" s="125">
        <f>E6</f>
        <v>0</v>
      </c>
    </row>
    <row r="38" spans="2:18" ht="15" customHeight="1">
      <c r="B38" s="41" t="str">
        <f>F5</f>
        <v>Cofins</v>
      </c>
      <c r="C38" s="125">
        <f>F6</f>
        <v>0</v>
      </c>
    </row>
    <row r="39" spans="2:18" ht="15" customHeight="1">
      <c r="B39" s="41" t="str">
        <f>G5</f>
        <v>Pis / Pasep</v>
      </c>
      <c r="C39" s="125">
        <f>G6</f>
        <v>0</v>
      </c>
    </row>
    <row r="40" spans="2:18" ht="15" customHeight="1">
      <c r="B40" s="41" t="str">
        <f>H5</f>
        <v>Cprb ou CPP</v>
      </c>
      <c r="C40" s="125">
        <f>H6</f>
        <v>0</v>
      </c>
    </row>
    <row r="41" spans="2:18" ht="15" customHeight="1">
      <c r="B41" s="41" t="str">
        <f>I5</f>
        <v>Icms</v>
      </c>
      <c r="C41" s="125">
        <f>I6</f>
        <v>0</v>
      </c>
    </row>
    <row r="42" spans="2:18" ht="15" customHeight="1">
      <c r="B42" s="41" t="str">
        <f>J5</f>
        <v>Adicional de 10% sobre o COMPETE ES</v>
      </c>
      <c r="C42" s="125">
        <f>J6</f>
        <v>0</v>
      </c>
    </row>
    <row r="43" spans="2:18" ht="15" customHeight="1">
      <c r="B43" s="41" t="str">
        <f>K5</f>
        <v>IPI</v>
      </c>
      <c r="C43" s="125">
        <f>K6</f>
        <v>0</v>
      </c>
    </row>
    <row r="44" spans="2:18" ht="15" customHeight="1">
      <c r="B44" s="41" t="str">
        <f>L5</f>
        <v>Provisão para prejuízo nas vendas</v>
      </c>
      <c r="C44" s="125">
        <f>L6</f>
        <v>0</v>
      </c>
    </row>
    <row r="45" spans="2:18" ht="15" customHeight="1">
      <c r="B45" s="41" t="str">
        <f>M5</f>
        <v>Comissão sobre a venda</v>
      </c>
      <c r="C45" s="125">
        <f>M6</f>
        <v>0</v>
      </c>
    </row>
    <row r="46" spans="2:18" ht="15" customHeight="1">
      <c r="B46" s="41" t="str">
        <f>N5</f>
        <v>Margem de contribuição</v>
      </c>
      <c r="C46" s="125">
        <f>N6</f>
        <v>0.2</v>
      </c>
    </row>
    <row r="47" spans="2:18" ht="15" customHeight="1">
      <c r="B47" s="128" t="s">
        <v>10</v>
      </c>
      <c r="C47" s="125" t="e">
        <f>F31/F26</f>
        <v>#DIV/0!</v>
      </c>
    </row>
    <row r="48" spans="2:18" ht="15" customHeight="1"/>
    <row r="49" spans="2:16" ht="15" customHeight="1"/>
    <row r="50" spans="2:16" ht="15" customHeight="1"/>
    <row r="51" spans="2:16" ht="15" customHeight="1"/>
    <row r="52" spans="2:16" ht="15" customHeight="1"/>
    <row r="53" spans="2:16" ht="15" customHeight="1"/>
    <row r="54" spans="2:16" ht="15" customHeight="1"/>
    <row r="55" spans="2:16" ht="15" customHeight="1"/>
    <row r="56" spans="2:16" ht="15" customHeight="1"/>
    <row r="57" spans="2:16" ht="15" customHeight="1">
      <c r="B57" s="135"/>
      <c r="C57" s="135"/>
    </row>
    <row r="58" spans="2:16" ht="15" customHeight="1"/>
    <row r="59" spans="2:16" s="41" customFormat="1" ht="15" customHeight="1">
      <c r="B59" s="131" t="str">
        <f>H25</f>
        <v>Irpj</v>
      </c>
      <c r="C59" s="132">
        <f>-H26</f>
        <v>0</v>
      </c>
      <c r="N59" s="129"/>
      <c r="O59" s="129"/>
      <c r="P59" s="129"/>
    </row>
    <row r="60" spans="2:16" s="126" customFormat="1" ht="15" customHeight="1">
      <c r="B60" s="133" t="str">
        <f>I25</f>
        <v>Cssl</v>
      </c>
      <c r="C60" s="134">
        <f>-I26</f>
        <v>0</v>
      </c>
      <c r="N60" s="130"/>
      <c r="O60" s="130"/>
      <c r="P60" s="130"/>
    </row>
    <row r="61" spans="2:16" ht="15" customHeight="1">
      <c r="B61" s="133" t="str">
        <f>J25</f>
        <v>Cofins</v>
      </c>
      <c r="C61" s="134">
        <f>-J26</f>
        <v>0</v>
      </c>
    </row>
    <row r="62" spans="2:16" ht="15" customHeight="1">
      <c r="B62" s="133" t="str">
        <f>K25</f>
        <v>Pis / Pasep</v>
      </c>
      <c r="C62" s="134">
        <f>-K26</f>
        <v>0</v>
      </c>
    </row>
    <row r="63" spans="2:16" ht="15" customHeight="1">
      <c r="B63" s="133" t="str">
        <f>L25</f>
        <v>Cprb ou CPP</v>
      </c>
      <c r="C63" s="134">
        <f>-L26</f>
        <v>0</v>
      </c>
    </row>
    <row r="64" spans="2:16" ht="15" customHeight="1">
      <c r="B64" s="133" t="str">
        <f>M25</f>
        <v>Icms</v>
      </c>
      <c r="C64" s="134">
        <f>-M26</f>
        <v>0</v>
      </c>
    </row>
    <row r="65" spans="2:3" ht="15" customHeight="1">
      <c r="B65" s="133" t="str">
        <f>N25</f>
        <v>Adicional de 10% sobre o COMPETE ES</v>
      </c>
      <c r="C65" s="134">
        <f>-N26</f>
        <v>0</v>
      </c>
    </row>
    <row r="66" spans="2:3" ht="15" customHeight="1">
      <c r="B66" s="133" t="str">
        <f>O25</f>
        <v>IPI</v>
      </c>
      <c r="C66" s="134">
        <f>-O26</f>
        <v>0</v>
      </c>
    </row>
    <row r="67" spans="2:3" ht="15" customHeight="1">
      <c r="B67" s="133" t="str">
        <f>P25</f>
        <v>Provisão para prejuízo nas vendas</v>
      </c>
      <c r="C67" s="134">
        <f>-P26</f>
        <v>0</v>
      </c>
    </row>
    <row r="68" spans="2:3" ht="15" customHeight="1">
      <c r="B68" s="133" t="str">
        <f>Q25</f>
        <v>Comissão sobre a venda</v>
      </c>
      <c r="C68" s="134">
        <f>-Q26</f>
        <v>0</v>
      </c>
    </row>
    <row r="69" spans="2:3" ht="15" customHeight="1">
      <c r="B69" s="133" t="str">
        <f>R25</f>
        <v>Margem de contribuição</v>
      </c>
      <c r="C69" s="134">
        <f>-R26</f>
        <v>0</v>
      </c>
    </row>
    <row r="70" spans="2:3" ht="15" customHeight="1">
      <c r="B70" s="133" t="str">
        <f>G25</f>
        <v>Custo  do ladrilho sem impostos e margem</v>
      </c>
      <c r="C70" s="134">
        <f>-G26</f>
        <v>0</v>
      </c>
    </row>
    <row r="71" spans="2:3" ht="15" customHeight="1">
      <c r="B71" s="136"/>
      <c r="C71" s="136"/>
    </row>
    <row r="72" spans="2:3" ht="15" customHeight="1">
      <c r="B72" s="136"/>
      <c r="C72" s="136"/>
    </row>
    <row r="73" spans="2:3" ht="15" customHeight="1">
      <c r="B73" s="136"/>
      <c r="C73" s="136"/>
    </row>
    <row r="74" spans="2:3" ht="15" customHeight="1"/>
    <row r="75" spans="2:3" ht="15" customHeight="1"/>
    <row r="76" spans="2:3" ht="15" customHeight="1"/>
    <row r="77" spans="2:3" ht="15" customHeight="1"/>
    <row r="78" spans="2:3" ht="15" customHeight="1"/>
    <row r="79" spans="2:3" ht="15" customHeight="1"/>
    <row r="80" spans="2:3" ht="15" customHeight="1"/>
    <row r="81" ht="15" customHeight="1"/>
    <row r="82" ht="15" customHeight="1"/>
    <row r="83" ht="15" customHeight="1"/>
  </sheetData>
  <sheetProtection password="81C8" sheet="1" objects="1" scenarios="1"/>
  <mergeCells count="37">
    <mergeCell ref="P4:Q4"/>
    <mergeCell ref="B2:S2"/>
    <mergeCell ref="B23:F24"/>
    <mergeCell ref="K7:O7"/>
    <mergeCell ref="B28:F29"/>
    <mergeCell ref="J28:L29"/>
    <mergeCell ref="S8:S9"/>
    <mergeCell ref="G23:S24"/>
    <mergeCell ref="R13:R14"/>
    <mergeCell ref="D8:G8"/>
    <mergeCell ref="H8:K8"/>
    <mergeCell ref="L8:N8"/>
    <mergeCell ref="O8:R8"/>
    <mergeCell ref="M11:Q11"/>
    <mergeCell ref="P21:R21"/>
    <mergeCell ref="D4:O4"/>
    <mergeCell ref="H13:O13"/>
    <mergeCell ref="H12:L12"/>
    <mergeCell ref="N12:P12"/>
    <mergeCell ref="H17:O17"/>
    <mergeCell ref="B12:F21"/>
    <mergeCell ref="R5:S5"/>
    <mergeCell ref="R6:S6"/>
    <mergeCell ref="B30:C30"/>
    <mergeCell ref="B31:C31"/>
    <mergeCell ref="Q13:Q14"/>
    <mergeCell ref="B26:C26"/>
    <mergeCell ref="G28:I29"/>
    <mergeCell ref="M28:S29"/>
    <mergeCell ref="S13:S14"/>
    <mergeCell ref="P14:P19"/>
    <mergeCell ref="R12:S12"/>
    <mergeCell ref="Q16:S19"/>
    <mergeCell ref="B4:B5"/>
    <mergeCell ref="B9:C9"/>
    <mergeCell ref="B10:C10"/>
    <mergeCell ref="B25:C25"/>
  </mergeCells>
  <conditionalFormatting sqref="S15">
    <cfRule type="cellIs" dxfId="23" priority="41" operator="lessThan">
      <formula>0.2</formula>
    </cfRule>
  </conditionalFormatting>
  <conditionalFormatting sqref="P20">
    <cfRule type="containsText" dxfId="22" priority="40" operator="containsText" text="a soma">
      <formula>NOT(ISERROR(SEARCH("a soma",P20)))</formula>
    </cfRule>
  </conditionalFormatting>
  <conditionalFormatting sqref="Q16">
    <cfRule type="containsText" dxfId="21" priority="38" operator="containsText" text="preço médio abaixo">
      <formula>NOT(ISERROR(SEARCH("preço médio abaixo",Q16)))</formula>
    </cfRule>
    <cfRule type="containsText" dxfId="20" priority="39" operator="containsText" text="ótimo">
      <formula>NOT(ISERROR(SEARCH("ótimo",Q16)))</formula>
    </cfRule>
  </conditionalFormatting>
  <conditionalFormatting sqref="M12 K7">
    <cfRule type="containsText" dxfId="19" priority="37" operator="containsText" text="a margem">
      <formula>NOT(ISERROR(SEARCH("a margem",K7)))</formula>
    </cfRule>
  </conditionalFormatting>
  <conditionalFormatting sqref="M11 N11:P12 Q11">
    <cfRule type="containsText" dxfId="18" priority="36" operator="containsText" text="a perda">
      <formula>NOT(ISERROR(SEARCH("a perda",M11)))</formula>
    </cfRule>
  </conditionalFormatting>
  <conditionalFormatting sqref="P14:P19">
    <cfRule type="containsText" dxfId="17" priority="25" operator="containsText" text="a soma">
      <formula>NOT(ISERROR(SEARCH("a soma",P14)))</formula>
    </cfRule>
  </conditionalFormatting>
  <conditionalFormatting sqref="R15">
    <cfRule type="cellIs" dxfId="16" priority="22" operator="greaterThan">
      <formula>0.2</formula>
    </cfRule>
    <cfRule type="cellIs" dxfId="15" priority="23" operator="lessThan">
      <formula>$R$15&lt;20%</formula>
    </cfRule>
  </conditionalFormatting>
  <conditionalFormatting sqref="H17:O17">
    <cfRule type="containsText" dxfId="14" priority="19" operator="containsText" text="ATENÇÃO">
      <formula>NOT(ISERROR(SEARCH("ATENÇÃO",H17)))</formula>
    </cfRule>
  </conditionalFormatting>
  <conditionalFormatting sqref="R12:S12">
    <cfRule type="containsText" dxfId="13" priority="18" operator="containsText" text="verde">
      <formula>NOT(ISERROR(SEARCH("verde",R12)))</formula>
    </cfRule>
    <cfRule type="containsText" dxfId="12" priority="17" operator="containsText" text="amarelo">
      <formula>NOT(ISERROR(SEARCH("amarelo",R12)))</formula>
    </cfRule>
  </conditionalFormatting>
  <conditionalFormatting sqref="D6:M6">
    <cfRule type="cellIs" dxfId="11" priority="8" operator="equal">
      <formula>0</formula>
    </cfRule>
  </conditionalFormatting>
  <conditionalFormatting sqref="B10:E10">
    <cfRule type="cellIs" dxfId="10" priority="7" operator="equal">
      <formula>0</formula>
    </cfRule>
  </conditionalFormatting>
  <conditionalFormatting sqref="H10:K10">
    <cfRule type="cellIs" dxfId="9" priority="6" operator="equal">
      <formula>0</formula>
    </cfRule>
  </conditionalFormatting>
  <conditionalFormatting sqref="O10:Q10">
    <cfRule type="cellIs" dxfId="8" priority="5" operator="equal">
      <formula>0</formula>
    </cfRule>
  </conditionalFormatting>
  <conditionalFormatting sqref="M10">
    <cfRule type="cellIs" dxfId="7" priority="4" operator="equal">
      <formula>0</formula>
    </cfRule>
  </conditionalFormatting>
  <conditionalFormatting sqref="K15:O16">
    <cfRule type="cellIs" dxfId="6" priority="3" operator="equal">
      <formula>0</formula>
    </cfRule>
  </conditionalFormatting>
  <conditionalFormatting sqref="B6">
    <cfRule type="cellIs" dxfId="5" priority="2" operator="equal">
      <formula>0</formula>
    </cfRule>
  </conditionalFormatting>
  <conditionalFormatting sqref="N6">
    <cfRule type="cellIs" dxfId="4" priority="1" operator="equal">
      <formula>0</formula>
    </cfRule>
  </conditionalFormatting>
  <dataValidations count="4">
    <dataValidation type="decimal" allowBlank="1" showInputMessage="1" showErrorMessage="1" errorTitle="Na média a perda mínima é 5%" error="Dentro de um contexto geral as medidas de chapas geram uma pera de 5% mínima." promptTitle="Teste" sqref="M14 M18">
      <formula1>0.05</formula1>
      <formula2>0.99</formula2>
    </dataValidation>
    <dataValidation type="decimal" showInputMessage="1" showErrorMessage="1" errorTitle="Na média a perda mínima é 5%" error="Dentro de um contexto geral as medidas de chapas geram uma perda de 5% mínima." promptTitle="Perda menor que 5%" sqref="M10">
      <formula1>0.05</formula1>
      <formula2>0.99</formula2>
    </dataValidation>
    <dataValidation allowBlank="1" showInputMessage="1" showErrorMessage="1" promptTitle="Atenção" prompt="Você informará aqui qual é o seu rendimento de m2 por cada m3 correnpondente a espessura que você quer analisar o preço de venda" sqref="B6"/>
    <dataValidation allowBlank="1" showInputMessage="1" showErrorMessage="1" promptTitle="Atenção" prompt="Este preço deverá ser sempre compensado pelo que perdemos para vender o material comercial e de segunda" sqref="K15"/>
  </dataValidations>
  <printOptions horizontalCentered="1" verticalCentered="1"/>
  <pageMargins left="0.59055118110236227" right="0" top="0" bottom="0" header="0" footer="0"/>
  <pageSetup paperSize="9" scale="66" orientation="landscape" verticalDpi="300" r:id="rId1"/>
  <rowBreaks count="1" manualBreakCount="1">
    <brk id="33" max="18" man="1"/>
  </rowBreaks>
  <drawing r:id="rId2"/>
  <legacyDrawing r:id="rId3"/>
</worksheet>
</file>

<file path=xl/worksheets/sheet13.xml><?xml version="1.0" encoding="utf-8"?>
<worksheet xmlns="http://schemas.openxmlformats.org/spreadsheetml/2006/main" xmlns:r="http://schemas.openxmlformats.org/officeDocument/2006/relationships">
  <sheetPr>
    <tabColor theme="0"/>
    <pageSetUpPr fitToPage="1"/>
  </sheetPr>
  <dimension ref="A1:AA980"/>
  <sheetViews>
    <sheetView showGridLines="0" zoomScale="130" zoomScaleNormal="130" workbookViewId="0"/>
  </sheetViews>
  <sheetFormatPr defaultColWidth="15.42578125" defaultRowHeight="15" customHeight="1"/>
  <cols>
    <col min="1" max="1" width="0.5703125" style="163" customWidth="1"/>
    <col min="2" max="2" width="45.85546875" style="163" bestFit="1" customWidth="1"/>
    <col min="3" max="3" width="10" style="164" customWidth="1"/>
    <col min="4" max="4" width="19.28515625" style="163" customWidth="1"/>
    <col min="5" max="5" width="12.140625" style="163" bestFit="1" customWidth="1"/>
    <col min="6" max="41" width="6.42578125" style="163" customWidth="1"/>
    <col min="42" max="16384" width="15.42578125" style="163"/>
  </cols>
  <sheetData>
    <row r="1" spans="1:27" ht="4.5" customHeight="1"/>
    <row r="2" spans="1:27" ht="18.75" customHeight="1">
      <c r="A2" s="165"/>
      <c r="B2" s="997" t="s">
        <v>712</v>
      </c>
      <c r="C2" s="998"/>
      <c r="D2" s="998"/>
      <c r="E2" s="999"/>
      <c r="F2" s="309"/>
      <c r="G2" s="165"/>
      <c r="H2" s="166"/>
      <c r="I2" s="166"/>
      <c r="J2" s="166"/>
      <c r="K2" s="166"/>
      <c r="L2" s="166"/>
      <c r="M2" s="166"/>
      <c r="N2" s="166"/>
      <c r="O2" s="166"/>
      <c r="P2" s="166"/>
      <c r="Q2" s="166"/>
      <c r="R2" s="166"/>
      <c r="S2" s="166"/>
      <c r="T2" s="166"/>
      <c r="U2" s="166"/>
      <c r="V2" s="166"/>
      <c r="W2" s="166"/>
      <c r="X2" s="166"/>
      <c r="Y2" s="166"/>
      <c r="Z2" s="166"/>
      <c r="AA2" s="166"/>
    </row>
    <row r="3" spans="1:27" ht="3.75" customHeight="1">
      <c r="A3" s="167"/>
      <c r="B3" s="167"/>
      <c r="D3" s="167"/>
      <c r="E3" s="167"/>
      <c r="F3" s="167"/>
      <c r="G3" s="167"/>
      <c r="H3" s="167"/>
      <c r="I3" s="167"/>
      <c r="J3" s="167"/>
      <c r="K3" s="167"/>
      <c r="L3" s="167"/>
      <c r="M3" s="167"/>
      <c r="N3" s="167"/>
      <c r="O3" s="167"/>
      <c r="P3" s="167"/>
      <c r="Q3" s="167"/>
      <c r="R3" s="167"/>
      <c r="S3" s="167"/>
      <c r="T3" s="167"/>
      <c r="U3" s="167"/>
      <c r="V3" s="167"/>
      <c r="W3" s="167"/>
      <c r="X3" s="167"/>
      <c r="Y3" s="167"/>
      <c r="Z3" s="167"/>
      <c r="AA3" s="167"/>
    </row>
    <row r="4" spans="1:27" ht="15" customHeight="1">
      <c r="A4" s="167"/>
      <c r="B4" s="1001" t="s">
        <v>687</v>
      </c>
      <c r="C4" s="1001"/>
      <c r="D4" s="1001"/>
      <c r="G4" s="167"/>
      <c r="H4" s="167"/>
      <c r="I4" s="167"/>
      <c r="J4" s="167"/>
      <c r="K4" s="167"/>
      <c r="L4" s="167"/>
      <c r="M4" s="167"/>
      <c r="N4" s="167"/>
      <c r="O4" s="167"/>
      <c r="P4" s="167"/>
      <c r="Q4" s="167"/>
      <c r="R4" s="167"/>
      <c r="S4" s="167"/>
      <c r="T4" s="167"/>
      <c r="U4" s="167"/>
      <c r="V4" s="167"/>
      <c r="W4" s="167"/>
      <c r="X4" s="167"/>
      <c r="Y4" s="167"/>
      <c r="Z4" s="167"/>
      <c r="AA4" s="167"/>
    </row>
    <row r="5" spans="1:27" ht="6" customHeight="1">
      <c r="A5" s="167"/>
      <c r="B5" s="168"/>
      <c r="C5" s="169"/>
      <c r="D5" s="168"/>
      <c r="G5" s="170"/>
      <c r="H5" s="167"/>
      <c r="I5" s="167"/>
      <c r="J5" s="167"/>
      <c r="K5" s="167"/>
      <c r="L5" s="167"/>
      <c r="M5" s="167"/>
      <c r="N5" s="167"/>
      <c r="O5" s="167"/>
      <c r="P5" s="167"/>
      <c r="Q5" s="167"/>
      <c r="R5" s="167"/>
      <c r="S5" s="167"/>
      <c r="T5" s="167"/>
      <c r="U5" s="167"/>
      <c r="V5" s="167"/>
      <c r="W5" s="167"/>
      <c r="X5" s="167"/>
      <c r="Y5" s="167"/>
      <c r="Z5" s="167"/>
      <c r="AA5" s="167"/>
    </row>
    <row r="6" spans="1:27" ht="15" customHeight="1">
      <c r="A6" s="167"/>
      <c r="B6" s="314" t="s">
        <v>688</v>
      </c>
      <c r="C6" s="195"/>
      <c r="D6" s="1002" t="s">
        <v>710</v>
      </c>
      <c r="E6" s="1003"/>
      <c r="G6" s="170"/>
      <c r="H6" s="167"/>
      <c r="I6" s="167"/>
      <c r="J6" s="167"/>
      <c r="K6" s="167"/>
      <c r="L6" s="167"/>
      <c r="M6" s="167"/>
      <c r="N6" s="167"/>
      <c r="O6" s="167"/>
      <c r="P6" s="167"/>
      <c r="Q6" s="167"/>
      <c r="R6" s="167"/>
      <c r="S6" s="167"/>
      <c r="T6" s="167"/>
      <c r="U6" s="167"/>
      <c r="V6" s="167"/>
      <c r="W6" s="167"/>
      <c r="X6" s="167"/>
      <c r="Y6" s="167"/>
      <c r="Z6" s="167"/>
      <c r="AA6" s="167"/>
    </row>
    <row r="7" spans="1:27" ht="15" customHeight="1">
      <c r="A7" s="167"/>
      <c r="B7" s="314" t="s">
        <v>708</v>
      </c>
      <c r="C7" s="195"/>
      <c r="D7" s="1004"/>
      <c r="E7" s="1005"/>
      <c r="G7" s="170"/>
      <c r="H7" s="167"/>
      <c r="I7" s="167"/>
      <c r="J7" s="167"/>
      <c r="K7" s="167"/>
      <c r="L7" s="167"/>
      <c r="M7" s="167"/>
      <c r="N7" s="167"/>
      <c r="O7" s="167"/>
      <c r="P7" s="167"/>
      <c r="Q7" s="167"/>
      <c r="R7" s="167"/>
      <c r="S7" s="167"/>
      <c r="T7" s="167"/>
      <c r="U7" s="167"/>
      <c r="V7" s="167"/>
      <c r="W7" s="167"/>
      <c r="X7" s="167"/>
      <c r="Y7" s="167"/>
      <c r="Z7" s="167"/>
      <c r="AA7" s="167"/>
    </row>
    <row r="8" spans="1:27" ht="15" customHeight="1">
      <c r="A8" s="167"/>
      <c r="B8" s="314" t="s">
        <v>689</v>
      </c>
      <c r="C8" s="195"/>
      <c r="D8" s="1004"/>
      <c r="E8" s="1005"/>
      <c r="G8" s="171"/>
      <c r="H8" s="167"/>
      <c r="I8" s="167"/>
      <c r="J8" s="167"/>
      <c r="K8" s="167"/>
      <c r="L8" s="167"/>
      <c r="M8" s="167"/>
      <c r="N8" s="167"/>
      <c r="O8" s="167"/>
      <c r="P8" s="167"/>
      <c r="Q8" s="167"/>
      <c r="R8" s="167"/>
      <c r="S8" s="167"/>
      <c r="T8" s="167"/>
      <c r="U8" s="167"/>
      <c r="V8" s="167"/>
      <c r="W8" s="167"/>
      <c r="X8" s="167"/>
      <c r="Y8" s="167"/>
      <c r="Z8" s="167"/>
      <c r="AA8" s="167"/>
    </row>
    <row r="9" spans="1:27" ht="15" customHeight="1">
      <c r="A9" s="167"/>
      <c r="B9" s="314" t="s">
        <v>690</v>
      </c>
      <c r="C9" s="195"/>
      <c r="D9" s="1004"/>
      <c r="E9" s="1005"/>
      <c r="F9" s="172"/>
      <c r="G9" s="171"/>
      <c r="H9" s="167"/>
      <c r="I9" s="167"/>
      <c r="J9" s="167"/>
      <c r="K9" s="167"/>
      <c r="L9" s="167"/>
      <c r="M9" s="167"/>
      <c r="N9" s="167"/>
      <c r="O9" s="167"/>
      <c r="P9" s="167"/>
      <c r="Q9" s="167"/>
      <c r="R9" s="167"/>
      <c r="S9" s="167"/>
      <c r="T9" s="167"/>
      <c r="U9" s="167"/>
      <c r="V9" s="167"/>
      <c r="W9" s="167"/>
      <c r="X9" s="167"/>
      <c r="Y9" s="167"/>
      <c r="Z9" s="167"/>
      <c r="AA9" s="167"/>
    </row>
    <row r="10" spans="1:27" ht="15" customHeight="1">
      <c r="A10" s="167"/>
      <c r="B10" s="314" t="s">
        <v>709</v>
      </c>
      <c r="C10" s="195"/>
      <c r="D10" s="1006"/>
      <c r="E10" s="1007"/>
      <c r="F10" s="172"/>
      <c r="G10" s="171"/>
      <c r="H10" s="167"/>
      <c r="I10" s="167"/>
      <c r="J10" s="167"/>
      <c r="K10" s="167"/>
      <c r="L10" s="167"/>
      <c r="M10" s="167"/>
      <c r="N10" s="167"/>
      <c r="O10" s="167"/>
      <c r="P10" s="167"/>
      <c r="Q10" s="167"/>
      <c r="R10" s="167"/>
      <c r="S10" s="167"/>
      <c r="T10" s="167"/>
      <c r="U10" s="167"/>
      <c r="V10" s="167"/>
      <c r="W10" s="167"/>
      <c r="X10" s="167"/>
      <c r="Y10" s="167"/>
      <c r="Z10" s="167"/>
      <c r="AA10" s="167"/>
    </row>
    <row r="11" spans="1:27" ht="1.5" customHeight="1">
      <c r="A11" s="167"/>
      <c r="D11" s="167"/>
      <c r="F11" s="172"/>
      <c r="G11" s="171"/>
      <c r="H11" s="167"/>
      <c r="I11" s="167"/>
      <c r="J11" s="167"/>
      <c r="K11" s="167"/>
      <c r="L11" s="167"/>
      <c r="M11" s="167"/>
      <c r="N11" s="167"/>
      <c r="O11" s="167"/>
      <c r="P11" s="167"/>
      <c r="Q11" s="167"/>
      <c r="R11" s="167"/>
      <c r="S11" s="167"/>
      <c r="T11" s="167"/>
      <c r="U11" s="167"/>
      <c r="V11" s="167"/>
      <c r="W11" s="167"/>
      <c r="X11" s="167"/>
      <c r="Y11" s="167"/>
      <c r="Z11" s="167"/>
      <c r="AA11" s="167"/>
    </row>
    <row r="12" spans="1:27" ht="15" customHeight="1">
      <c r="A12" s="167"/>
      <c r="B12" s="173" t="s">
        <v>691</v>
      </c>
      <c r="C12" s="174">
        <f>SUM(C6:C10)</f>
        <v>0</v>
      </c>
      <c r="D12" s="1009" t="s">
        <v>692</v>
      </c>
      <c r="E12" s="1010"/>
      <c r="F12" s="175"/>
      <c r="G12" s="171"/>
      <c r="H12" s="167"/>
      <c r="I12" s="170"/>
      <c r="J12" s="167"/>
      <c r="K12" s="167"/>
      <c r="L12" s="167"/>
      <c r="M12" s="167"/>
      <c r="N12" s="167"/>
      <c r="O12" s="167"/>
      <c r="P12" s="167"/>
      <c r="Q12" s="167"/>
      <c r="R12" s="167"/>
      <c r="S12" s="167"/>
      <c r="T12" s="167"/>
      <c r="U12" s="167"/>
      <c r="V12" s="167"/>
      <c r="W12" s="167"/>
      <c r="X12" s="167"/>
      <c r="Y12" s="167"/>
      <c r="Z12" s="167"/>
      <c r="AA12" s="167"/>
    </row>
    <row r="13" spans="1:27" ht="15" customHeight="1">
      <c r="A13" s="167"/>
      <c r="B13" s="228" t="s">
        <v>693</v>
      </c>
      <c r="C13" s="177">
        <f>C12*8%</f>
        <v>0</v>
      </c>
      <c r="D13" s="1011"/>
      <c r="E13" s="1012"/>
      <c r="G13" s="170"/>
      <c r="H13" s="167"/>
      <c r="I13" s="167"/>
      <c r="J13" s="167"/>
      <c r="K13" s="167"/>
      <c r="L13" s="167"/>
      <c r="M13" s="167"/>
      <c r="N13" s="167"/>
      <c r="O13" s="167"/>
      <c r="P13" s="167"/>
      <c r="Q13" s="167"/>
      <c r="R13" s="167"/>
      <c r="S13" s="167"/>
      <c r="T13" s="167"/>
      <c r="U13" s="167"/>
      <c r="V13" s="167"/>
      <c r="W13" s="167"/>
      <c r="X13" s="167"/>
      <c r="Y13" s="167"/>
      <c r="Z13" s="167"/>
      <c r="AA13" s="167"/>
    </row>
    <row r="14" spans="1:27" ht="15" customHeight="1">
      <c r="A14" s="167"/>
      <c r="B14" s="228" t="s">
        <v>694</v>
      </c>
      <c r="C14" s="177">
        <f>C12*28%</f>
        <v>0</v>
      </c>
      <c r="D14" s="1011"/>
      <c r="E14" s="1012"/>
      <c r="G14" s="170"/>
      <c r="H14" s="167"/>
      <c r="I14" s="167"/>
      <c r="J14" s="167"/>
      <c r="K14" s="167"/>
      <c r="L14" s="167"/>
      <c r="M14" s="167"/>
      <c r="N14" s="167"/>
      <c r="O14" s="167"/>
      <c r="P14" s="167"/>
      <c r="Q14" s="167"/>
      <c r="R14" s="167"/>
      <c r="S14" s="167"/>
      <c r="T14" s="167"/>
      <c r="U14" s="167"/>
      <c r="V14" s="167"/>
      <c r="W14" s="167"/>
      <c r="X14" s="167"/>
      <c r="Y14" s="167"/>
      <c r="Z14" s="167"/>
      <c r="AA14" s="167"/>
    </row>
    <row r="15" spans="1:27" ht="15" customHeight="1">
      <c r="A15" s="167"/>
      <c r="B15" s="178" t="s">
        <v>695</v>
      </c>
      <c r="C15" s="179">
        <f>SUM(C12:C14)</f>
        <v>0</v>
      </c>
      <c r="D15" s="1013"/>
      <c r="E15" s="1014"/>
      <c r="F15" s="172"/>
      <c r="G15" s="170"/>
      <c r="H15" s="167"/>
      <c r="I15" s="167"/>
      <c r="J15" s="167"/>
      <c r="K15" s="167"/>
      <c r="L15" s="167"/>
      <c r="M15" s="167"/>
      <c r="N15" s="167"/>
      <c r="O15" s="167"/>
      <c r="P15" s="167"/>
      <c r="Q15" s="167"/>
      <c r="R15" s="167"/>
      <c r="S15" s="167"/>
      <c r="T15" s="167"/>
      <c r="U15" s="167"/>
      <c r="V15" s="167"/>
      <c r="W15" s="167"/>
      <c r="X15" s="167"/>
      <c r="Y15" s="167"/>
      <c r="Z15" s="167"/>
      <c r="AA15" s="167"/>
    </row>
    <row r="16" spans="1:27" ht="15" customHeight="1">
      <c r="A16" s="167"/>
      <c r="B16" s="176" t="s">
        <v>696</v>
      </c>
      <c r="C16" s="180">
        <f>C12/12</f>
        <v>0</v>
      </c>
      <c r="D16" s="1009" t="s">
        <v>707</v>
      </c>
      <c r="E16" s="1010"/>
      <c r="F16" s="172"/>
      <c r="G16" s="170"/>
      <c r="H16" s="167"/>
      <c r="I16" s="167"/>
      <c r="J16" s="167"/>
      <c r="K16" s="167"/>
      <c r="L16" s="167"/>
      <c r="M16" s="167"/>
      <c r="N16" s="167"/>
      <c r="O16" s="167"/>
      <c r="P16" s="167"/>
      <c r="Q16" s="167"/>
      <c r="R16" s="167"/>
      <c r="S16" s="167"/>
      <c r="T16" s="167"/>
      <c r="U16" s="167"/>
      <c r="V16" s="167"/>
      <c r="W16" s="167"/>
      <c r="X16" s="167"/>
      <c r="Y16" s="167"/>
      <c r="Z16" s="167"/>
      <c r="AA16" s="167"/>
    </row>
    <row r="17" spans="1:27" ht="15" customHeight="1">
      <c r="A17" s="167"/>
      <c r="B17" s="176" t="s">
        <v>697</v>
      </c>
      <c r="C17" s="180">
        <f>C16/3</f>
        <v>0</v>
      </c>
      <c r="D17" s="1011"/>
      <c r="E17" s="1012"/>
      <c r="F17" s="172"/>
      <c r="G17" s="170"/>
      <c r="H17" s="167"/>
      <c r="I17" s="167"/>
      <c r="J17" s="167"/>
      <c r="K17" s="167"/>
      <c r="L17" s="167"/>
      <c r="M17" s="167"/>
      <c r="N17" s="167"/>
      <c r="O17" s="167"/>
      <c r="P17" s="167"/>
      <c r="Q17" s="167"/>
      <c r="R17" s="167"/>
      <c r="S17" s="167"/>
      <c r="T17" s="167"/>
      <c r="U17" s="167"/>
      <c r="V17" s="167"/>
      <c r="W17" s="167"/>
      <c r="X17" s="167"/>
      <c r="Y17" s="167"/>
      <c r="Z17" s="167"/>
      <c r="AA17" s="167"/>
    </row>
    <row r="18" spans="1:27" ht="15" customHeight="1">
      <c r="A18" s="167"/>
      <c r="B18" s="176" t="s">
        <v>698</v>
      </c>
      <c r="C18" s="180">
        <f>SUM(C16:C17)*8%</f>
        <v>0</v>
      </c>
      <c r="D18" s="1011"/>
      <c r="E18" s="1012"/>
      <c r="F18" s="167"/>
      <c r="G18" s="167"/>
      <c r="H18" s="167"/>
      <c r="I18" s="167"/>
      <c r="J18" s="167"/>
      <c r="K18" s="167"/>
      <c r="L18" s="167"/>
      <c r="M18" s="167"/>
      <c r="N18" s="167"/>
      <c r="O18" s="167"/>
      <c r="P18" s="167"/>
      <c r="Q18" s="167"/>
      <c r="R18" s="167"/>
      <c r="S18" s="167"/>
      <c r="T18" s="167"/>
      <c r="U18" s="167"/>
      <c r="V18" s="167"/>
      <c r="W18" s="167"/>
      <c r="X18" s="167"/>
      <c r="Y18" s="167"/>
      <c r="Z18" s="167"/>
      <c r="AA18" s="167"/>
    </row>
    <row r="19" spans="1:27" ht="15" customHeight="1">
      <c r="A19" s="167"/>
      <c r="B19" s="176" t="s">
        <v>699</v>
      </c>
      <c r="C19" s="180">
        <f>C12/12</f>
        <v>0</v>
      </c>
      <c r="D19" s="1011"/>
      <c r="E19" s="1012"/>
      <c r="F19" s="167"/>
      <c r="G19" s="167"/>
      <c r="H19" s="167"/>
      <c r="I19" s="167"/>
      <c r="J19" s="167"/>
      <c r="K19" s="167"/>
      <c r="L19" s="167"/>
      <c r="M19" s="167"/>
      <c r="N19" s="167"/>
      <c r="O19" s="167"/>
      <c r="P19" s="167"/>
      <c r="Q19" s="167"/>
      <c r="R19" s="167"/>
      <c r="S19" s="167"/>
      <c r="T19" s="167"/>
      <c r="U19" s="167"/>
      <c r="V19" s="167"/>
      <c r="W19" s="167"/>
      <c r="X19" s="167"/>
      <c r="Y19" s="167"/>
      <c r="Z19" s="167"/>
      <c r="AA19" s="167"/>
    </row>
    <row r="20" spans="1:27" ht="15" customHeight="1">
      <c r="A20" s="167"/>
      <c r="B20" s="176" t="s">
        <v>700</v>
      </c>
      <c r="C20" s="180">
        <f>C19*8%</f>
        <v>0</v>
      </c>
      <c r="D20" s="1011"/>
      <c r="E20" s="1012"/>
      <c r="F20" s="167"/>
      <c r="G20" s="167"/>
      <c r="H20" s="167"/>
      <c r="I20" s="167"/>
      <c r="J20" s="167"/>
      <c r="K20" s="167"/>
      <c r="L20" s="167"/>
      <c r="M20" s="167"/>
      <c r="N20" s="167"/>
      <c r="O20" s="167"/>
      <c r="P20" s="167"/>
      <c r="Q20" s="167"/>
      <c r="R20" s="167"/>
      <c r="S20" s="167"/>
      <c r="T20" s="167"/>
      <c r="U20" s="167"/>
      <c r="V20" s="167"/>
      <c r="W20" s="167"/>
      <c r="X20" s="167"/>
      <c r="Y20" s="167"/>
      <c r="Z20" s="167"/>
      <c r="AA20" s="167"/>
    </row>
    <row r="21" spans="1:27" ht="15" customHeight="1">
      <c r="A21" s="167"/>
      <c r="B21" s="176" t="s">
        <v>701</v>
      </c>
      <c r="C21" s="180">
        <f>C12/12</f>
        <v>0</v>
      </c>
      <c r="D21" s="1011"/>
      <c r="E21" s="1012"/>
      <c r="F21" s="167"/>
      <c r="G21" s="167"/>
      <c r="H21" s="167"/>
      <c r="I21" s="167"/>
      <c r="J21" s="167"/>
      <c r="K21" s="167"/>
      <c r="L21" s="167"/>
      <c r="M21" s="167"/>
      <c r="N21" s="167"/>
      <c r="O21" s="167"/>
      <c r="P21" s="167"/>
      <c r="Q21" s="167"/>
      <c r="R21" s="167"/>
      <c r="S21" s="167"/>
      <c r="T21" s="167"/>
      <c r="U21" s="167"/>
      <c r="V21" s="167"/>
      <c r="W21" s="167"/>
      <c r="X21" s="167"/>
      <c r="Y21" s="167"/>
      <c r="Z21" s="167"/>
      <c r="AA21" s="167"/>
    </row>
    <row r="22" spans="1:27" ht="15" customHeight="1">
      <c r="A22" s="167"/>
      <c r="B22" s="176" t="s">
        <v>702</v>
      </c>
      <c r="C22" s="180">
        <f>C21*8%</f>
        <v>0</v>
      </c>
      <c r="D22" s="1011"/>
      <c r="E22" s="1012"/>
      <c r="F22" s="167"/>
      <c r="G22" s="167"/>
      <c r="H22" s="167"/>
      <c r="I22" s="167"/>
      <c r="J22" s="167"/>
      <c r="K22" s="167"/>
      <c r="L22" s="167"/>
      <c r="M22" s="167"/>
      <c r="N22" s="167"/>
      <c r="O22" s="167"/>
      <c r="P22" s="167"/>
      <c r="Q22" s="167"/>
      <c r="R22" s="167"/>
      <c r="S22" s="167"/>
      <c r="T22" s="167"/>
      <c r="U22" s="167"/>
      <c r="V22" s="167"/>
      <c r="W22" s="167"/>
      <c r="X22" s="167"/>
      <c r="Y22" s="167"/>
      <c r="Z22" s="167"/>
      <c r="AA22" s="167"/>
    </row>
    <row r="23" spans="1:27" ht="15" customHeight="1">
      <c r="A23" s="167"/>
      <c r="B23" s="176" t="s">
        <v>703</v>
      </c>
      <c r="C23" s="180">
        <f>SUM(C13+C18+C20+C22)*50%</f>
        <v>0</v>
      </c>
      <c r="D23" s="1011"/>
      <c r="E23" s="1012"/>
      <c r="F23" s="167"/>
      <c r="G23" s="167"/>
      <c r="H23" s="167"/>
      <c r="I23" s="167"/>
      <c r="J23" s="167"/>
      <c r="K23" s="167"/>
      <c r="L23" s="167"/>
      <c r="M23" s="167"/>
      <c r="N23" s="167"/>
      <c r="O23" s="167"/>
      <c r="P23" s="167"/>
      <c r="Q23" s="167"/>
      <c r="R23" s="167"/>
      <c r="S23" s="167"/>
      <c r="T23" s="167"/>
      <c r="U23" s="167"/>
      <c r="V23" s="167"/>
      <c r="W23" s="167"/>
      <c r="X23" s="167"/>
      <c r="Y23" s="167"/>
      <c r="Z23" s="167"/>
      <c r="AA23" s="167"/>
    </row>
    <row r="24" spans="1:27" ht="15" customHeight="1">
      <c r="A24" s="167"/>
      <c r="B24" s="176" t="s">
        <v>704</v>
      </c>
      <c r="C24" s="180">
        <f>SUM(C16,C17,C19,C21)*28%</f>
        <v>0</v>
      </c>
      <c r="D24" s="1011"/>
      <c r="E24" s="1012"/>
      <c r="F24" s="167"/>
      <c r="G24" s="167"/>
      <c r="H24" s="167"/>
      <c r="I24" s="167"/>
      <c r="J24" s="167"/>
      <c r="K24" s="167"/>
      <c r="L24" s="167"/>
      <c r="M24" s="167"/>
      <c r="N24" s="167"/>
      <c r="O24" s="167"/>
      <c r="P24" s="167"/>
      <c r="Q24" s="167"/>
      <c r="R24" s="167"/>
      <c r="S24" s="167"/>
      <c r="T24" s="167"/>
      <c r="U24" s="167"/>
      <c r="V24" s="167"/>
      <c r="W24" s="167"/>
      <c r="X24" s="167"/>
      <c r="Y24" s="167"/>
      <c r="Z24" s="167"/>
      <c r="AA24" s="167"/>
    </row>
    <row r="25" spans="1:27" ht="15" customHeight="1">
      <c r="A25" s="167"/>
      <c r="B25" s="178" t="s">
        <v>705</v>
      </c>
      <c r="C25" s="179">
        <f>SUM(C16:C24)</f>
        <v>0</v>
      </c>
      <c r="D25" s="1013"/>
      <c r="E25" s="1014"/>
      <c r="F25" s="167"/>
      <c r="G25" s="167"/>
      <c r="H25" s="167"/>
      <c r="I25" s="167"/>
      <c r="J25" s="167"/>
      <c r="K25" s="167"/>
      <c r="L25" s="167"/>
      <c r="M25" s="167"/>
      <c r="N25" s="167"/>
      <c r="O25" s="167"/>
      <c r="P25" s="167"/>
      <c r="Q25" s="167"/>
      <c r="R25" s="167"/>
      <c r="S25" s="167"/>
      <c r="T25" s="167"/>
      <c r="U25" s="167"/>
      <c r="V25" s="167"/>
      <c r="W25" s="167"/>
      <c r="X25" s="167"/>
      <c r="Y25" s="167"/>
      <c r="Z25" s="167"/>
      <c r="AA25" s="167"/>
    </row>
    <row r="26" spans="1:27" ht="15" customHeight="1">
      <c r="A26" s="167"/>
      <c r="B26" s="181" t="s">
        <v>706</v>
      </c>
      <c r="C26" s="182">
        <f>C15+C25</f>
        <v>0</v>
      </c>
      <c r="D26" s="167"/>
      <c r="E26" s="167"/>
      <c r="F26" s="167"/>
      <c r="G26" s="167"/>
      <c r="H26" s="167"/>
      <c r="I26" s="167"/>
      <c r="J26" s="167"/>
      <c r="K26" s="167"/>
      <c r="L26" s="167"/>
      <c r="M26" s="167"/>
      <c r="N26" s="167"/>
      <c r="O26" s="167"/>
      <c r="P26" s="167"/>
      <c r="Q26" s="167"/>
      <c r="R26" s="167"/>
      <c r="S26" s="167"/>
      <c r="T26" s="167"/>
      <c r="U26" s="167"/>
      <c r="V26" s="167"/>
      <c r="W26" s="167"/>
      <c r="X26" s="167"/>
      <c r="Y26" s="167"/>
      <c r="Z26" s="167"/>
      <c r="AA26" s="167"/>
    </row>
    <row r="27" spans="1:27" ht="9.75" customHeight="1">
      <c r="A27" s="183"/>
      <c r="B27" s="184"/>
      <c r="C27" s="185"/>
      <c r="D27" s="183"/>
      <c r="E27" s="183"/>
      <c r="F27" s="183"/>
      <c r="G27" s="183"/>
      <c r="H27" s="167"/>
      <c r="I27" s="167"/>
      <c r="J27" s="167"/>
      <c r="K27" s="167"/>
      <c r="L27" s="167"/>
      <c r="M27" s="167"/>
      <c r="N27" s="167"/>
      <c r="O27" s="167"/>
      <c r="P27" s="167"/>
      <c r="Q27" s="167"/>
      <c r="R27" s="167"/>
      <c r="S27" s="167"/>
      <c r="T27" s="167"/>
      <c r="U27" s="167"/>
      <c r="V27" s="167"/>
      <c r="W27" s="167"/>
      <c r="X27" s="167"/>
      <c r="Y27" s="167"/>
      <c r="Z27" s="167"/>
      <c r="AA27" s="167"/>
    </row>
    <row r="28" spans="1:27" ht="5.25" customHeight="1">
      <c r="A28" s="186"/>
      <c r="B28" s="1008"/>
      <c r="C28" s="1008"/>
      <c r="D28" s="1008"/>
      <c r="E28" s="1008"/>
      <c r="F28" s="167"/>
      <c r="G28" s="167"/>
      <c r="H28" s="167"/>
      <c r="I28" s="167"/>
      <c r="J28" s="167"/>
      <c r="K28" s="167"/>
      <c r="L28" s="167"/>
      <c r="M28" s="167"/>
      <c r="N28" s="167"/>
      <c r="O28" s="167"/>
      <c r="P28" s="167"/>
      <c r="Q28" s="167"/>
      <c r="R28" s="167"/>
      <c r="S28" s="167"/>
      <c r="T28" s="167"/>
      <c r="U28" s="167"/>
      <c r="V28" s="167"/>
      <c r="W28" s="167"/>
      <c r="X28" s="167"/>
      <c r="Y28" s="167"/>
      <c r="Z28" s="167"/>
      <c r="AA28" s="167"/>
    </row>
    <row r="29" spans="1:27" ht="9" customHeight="1">
      <c r="A29" s="167"/>
      <c r="B29" s="184"/>
      <c r="C29" s="185"/>
      <c r="D29" s="183"/>
      <c r="E29" s="183"/>
      <c r="F29" s="167"/>
      <c r="G29" s="167"/>
      <c r="H29" s="167"/>
      <c r="I29" s="167"/>
      <c r="J29" s="167"/>
      <c r="K29" s="167"/>
      <c r="L29" s="167"/>
      <c r="M29" s="167"/>
      <c r="N29" s="167"/>
      <c r="O29" s="167"/>
      <c r="P29" s="167"/>
      <c r="Q29" s="167"/>
      <c r="R29" s="167"/>
      <c r="S29" s="167"/>
      <c r="T29" s="167"/>
      <c r="U29" s="167"/>
      <c r="V29" s="167"/>
      <c r="W29" s="167"/>
      <c r="X29" s="167"/>
      <c r="Y29" s="167"/>
      <c r="Z29" s="167"/>
      <c r="AA29" s="167"/>
    </row>
    <row r="30" spans="1:27" ht="15" customHeight="1">
      <c r="A30" s="167"/>
      <c r="B30" s="1000" t="s">
        <v>713</v>
      </c>
      <c r="C30" s="1000"/>
      <c r="D30" s="1000"/>
      <c r="E30" s="167"/>
      <c r="F30" s="167"/>
      <c r="G30" s="167"/>
      <c r="H30" s="167"/>
      <c r="I30" s="167"/>
      <c r="J30" s="167"/>
      <c r="K30" s="167"/>
      <c r="L30" s="167"/>
      <c r="M30" s="167"/>
      <c r="N30" s="167"/>
      <c r="O30" s="167"/>
      <c r="P30" s="167"/>
      <c r="Q30" s="167"/>
      <c r="R30" s="167"/>
      <c r="S30" s="167"/>
      <c r="T30" s="167"/>
      <c r="U30" s="167"/>
      <c r="V30" s="167"/>
      <c r="W30" s="167"/>
      <c r="X30" s="167"/>
      <c r="Y30" s="167"/>
      <c r="Z30" s="167"/>
      <c r="AA30" s="167"/>
    </row>
    <row r="31" spans="1:27" ht="5.25" customHeight="1">
      <c r="A31" s="167"/>
      <c r="B31" s="309"/>
      <c r="C31" s="309"/>
      <c r="D31" s="309"/>
      <c r="E31" s="167"/>
      <c r="F31" s="167"/>
      <c r="G31" s="167"/>
      <c r="H31" s="167"/>
      <c r="I31" s="167"/>
      <c r="J31" s="167"/>
      <c r="K31" s="167"/>
      <c r="L31" s="167"/>
      <c r="M31" s="167"/>
      <c r="N31" s="167"/>
      <c r="O31" s="167"/>
      <c r="P31" s="167"/>
      <c r="Q31" s="167"/>
      <c r="R31" s="167"/>
      <c r="S31" s="167"/>
      <c r="T31" s="167"/>
      <c r="U31" s="167"/>
      <c r="V31" s="167"/>
      <c r="W31" s="167"/>
      <c r="X31" s="167"/>
      <c r="Y31" s="167"/>
      <c r="Z31" s="167"/>
      <c r="AA31" s="167"/>
    </row>
    <row r="32" spans="1:27" ht="15" customHeight="1">
      <c r="A32" s="167"/>
      <c r="B32" s="1001" t="s">
        <v>687</v>
      </c>
      <c r="C32" s="1001"/>
      <c r="D32" s="1001"/>
      <c r="E32" s="167"/>
      <c r="F32" s="167"/>
      <c r="G32" s="167"/>
      <c r="H32" s="167"/>
      <c r="I32" s="167"/>
      <c r="J32" s="167"/>
      <c r="K32" s="167"/>
      <c r="L32" s="167"/>
      <c r="M32" s="167"/>
      <c r="N32" s="167"/>
      <c r="O32" s="167"/>
      <c r="P32" s="167"/>
      <c r="Q32" s="167"/>
      <c r="R32" s="167"/>
      <c r="S32" s="167"/>
      <c r="T32" s="167"/>
      <c r="U32" s="167"/>
      <c r="V32" s="167"/>
      <c r="W32" s="167"/>
      <c r="X32" s="167"/>
      <c r="Y32" s="167"/>
      <c r="Z32" s="167"/>
      <c r="AA32" s="167"/>
    </row>
    <row r="33" spans="1:27" ht="6.75" customHeight="1">
      <c r="A33" s="167"/>
      <c r="B33" s="167"/>
      <c r="D33" s="167"/>
      <c r="E33" s="167"/>
      <c r="F33" s="167"/>
      <c r="G33" s="167"/>
      <c r="H33" s="167"/>
      <c r="I33" s="167"/>
      <c r="J33" s="167"/>
      <c r="K33" s="167"/>
      <c r="L33" s="167"/>
      <c r="M33" s="167"/>
      <c r="N33" s="167"/>
      <c r="O33" s="167"/>
      <c r="P33" s="167"/>
      <c r="Q33" s="167"/>
      <c r="R33" s="167"/>
      <c r="S33" s="167"/>
      <c r="T33" s="167"/>
      <c r="U33" s="167"/>
      <c r="V33" s="167"/>
      <c r="W33" s="167"/>
      <c r="X33" s="167"/>
      <c r="Y33" s="167"/>
      <c r="Z33" s="167"/>
      <c r="AA33" s="167"/>
    </row>
    <row r="34" spans="1:27" ht="15" customHeight="1">
      <c r="A34" s="167"/>
      <c r="B34" s="315" t="s">
        <v>688</v>
      </c>
      <c r="C34" s="196"/>
      <c r="D34" s="1002" t="s">
        <v>711</v>
      </c>
      <c r="E34" s="1003"/>
      <c r="F34" s="167"/>
      <c r="G34" s="167"/>
      <c r="H34" s="167"/>
      <c r="I34" s="167"/>
      <c r="J34" s="167"/>
      <c r="K34" s="167"/>
      <c r="L34" s="167"/>
      <c r="M34" s="167"/>
      <c r="N34" s="167"/>
      <c r="O34" s="167"/>
      <c r="P34" s="167"/>
      <c r="Q34" s="167"/>
      <c r="R34" s="167"/>
      <c r="S34" s="167"/>
      <c r="T34" s="167"/>
      <c r="U34" s="167"/>
      <c r="V34" s="167"/>
      <c r="W34" s="167"/>
      <c r="X34" s="167"/>
      <c r="Y34" s="167"/>
      <c r="Z34" s="167"/>
      <c r="AA34" s="167"/>
    </row>
    <row r="35" spans="1:27" ht="15" customHeight="1">
      <c r="A35" s="167"/>
      <c r="B35" s="314" t="s">
        <v>708</v>
      </c>
      <c r="C35" s="196"/>
      <c r="D35" s="1004"/>
      <c r="E35" s="1005"/>
      <c r="F35" s="167"/>
      <c r="G35" s="167"/>
      <c r="H35" s="167"/>
      <c r="I35" s="167"/>
      <c r="J35" s="167"/>
      <c r="K35" s="167"/>
      <c r="L35" s="167"/>
      <c r="M35" s="167"/>
      <c r="N35" s="167"/>
      <c r="O35" s="167"/>
      <c r="P35" s="167"/>
      <c r="Q35" s="167"/>
      <c r="R35" s="167"/>
      <c r="S35" s="167"/>
      <c r="T35" s="167"/>
      <c r="U35" s="167"/>
      <c r="V35" s="167"/>
      <c r="W35" s="167"/>
      <c r="X35" s="167"/>
      <c r="Y35" s="167"/>
      <c r="Z35" s="167"/>
      <c r="AA35" s="167"/>
    </row>
    <row r="36" spans="1:27" ht="15" customHeight="1">
      <c r="A36" s="167"/>
      <c r="B36" s="315" t="s">
        <v>689</v>
      </c>
      <c r="C36" s="196"/>
      <c r="D36" s="1004"/>
      <c r="E36" s="1005"/>
      <c r="F36" s="167"/>
      <c r="G36" s="167"/>
      <c r="H36" s="167"/>
      <c r="I36" s="167"/>
      <c r="J36" s="167"/>
      <c r="K36" s="167"/>
      <c r="L36" s="167"/>
      <c r="M36" s="167"/>
      <c r="N36" s="167"/>
      <c r="O36" s="167"/>
      <c r="P36" s="167"/>
      <c r="Q36" s="167"/>
      <c r="R36" s="167"/>
      <c r="S36" s="167"/>
      <c r="T36" s="167"/>
      <c r="U36" s="167"/>
      <c r="V36" s="167"/>
      <c r="W36" s="167"/>
      <c r="X36" s="167"/>
      <c r="Y36" s="167"/>
      <c r="Z36" s="167"/>
      <c r="AA36" s="167"/>
    </row>
    <row r="37" spans="1:27" ht="15" customHeight="1">
      <c r="A37" s="167"/>
      <c r="B37" s="315" t="s">
        <v>690</v>
      </c>
      <c r="C37" s="196"/>
      <c r="D37" s="1004"/>
      <c r="E37" s="1005"/>
      <c r="F37" s="167"/>
      <c r="G37" s="167"/>
      <c r="H37" s="167"/>
      <c r="I37" s="167"/>
      <c r="J37" s="167"/>
      <c r="K37" s="167"/>
      <c r="L37" s="167"/>
      <c r="M37" s="167"/>
      <c r="N37" s="167"/>
      <c r="O37" s="167"/>
      <c r="P37" s="167"/>
      <c r="Q37" s="167"/>
      <c r="R37" s="167"/>
      <c r="S37" s="167"/>
      <c r="T37" s="167"/>
      <c r="U37" s="167"/>
      <c r="V37" s="167"/>
      <c r="W37" s="167"/>
      <c r="X37" s="167"/>
      <c r="Y37" s="167"/>
      <c r="Z37" s="167"/>
      <c r="AA37" s="167"/>
    </row>
    <row r="38" spans="1:27" ht="15" customHeight="1">
      <c r="A38" s="167"/>
      <c r="B38" s="314" t="s">
        <v>709</v>
      </c>
      <c r="C38" s="196"/>
      <c r="D38" s="1006"/>
      <c r="E38" s="1007"/>
      <c r="F38" s="167"/>
      <c r="G38" s="167"/>
      <c r="H38" s="167"/>
      <c r="I38" s="167"/>
      <c r="J38" s="167"/>
      <c r="K38" s="167"/>
      <c r="L38" s="167"/>
      <c r="M38" s="167"/>
      <c r="N38" s="167"/>
      <c r="O38" s="167"/>
      <c r="P38" s="167"/>
      <c r="Q38" s="167"/>
      <c r="R38" s="167"/>
      <c r="S38" s="167"/>
      <c r="T38" s="167"/>
      <c r="U38" s="167"/>
      <c r="V38" s="167"/>
      <c r="W38" s="167"/>
      <c r="X38" s="167"/>
      <c r="Y38" s="167"/>
      <c r="Z38" s="167"/>
      <c r="AA38" s="167"/>
    </row>
    <row r="39" spans="1:27" ht="2.25" customHeight="1">
      <c r="A39" s="167"/>
      <c r="B39" s="167"/>
      <c r="D39" s="167"/>
      <c r="E39" s="167"/>
      <c r="F39" s="167"/>
      <c r="G39" s="167"/>
      <c r="H39" s="167"/>
      <c r="I39" s="167"/>
      <c r="J39" s="167"/>
      <c r="K39" s="167"/>
      <c r="L39" s="167"/>
      <c r="M39" s="167"/>
      <c r="N39" s="167"/>
      <c r="O39" s="167"/>
      <c r="P39" s="167"/>
      <c r="Q39" s="167"/>
      <c r="R39" s="167"/>
      <c r="S39" s="167"/>
      <c r="T39" s="167"/>
      <c r="U39" s="167"/>
      <c r="V39" s="167"/>
      <c r="W39" s="167"/>
      <c r="X39" s="167"/>
      <c r="Y39" s="167"/>
      <c r="Z39" s="167"/>
      <c r="AA39" s="167"/>
    </row>
    <row r="40" spans="1:27" ht="15" customHeight="1">
      <c r="A40" s="167"/>
      <c r="B40" s="187" t="s">
        <v>691</v>
      </c>
      <c r="C40" s="188">
        <f>SUM(C34:C38)</f>
        <v>0</v>
      </c>
      <c r="D40" s="996" t="s">
        <v>692</v>
      </c>
      <c r="E40" s="996"/>
      <c r="F40" s="167"/>
      <c r="G40" s="167"/>
      <c r="H40" s="167"/>
      <c r="I40" s="167"/>
      <c r="J40" s="167"/>
      <c r="K40" s="167"/>
      <c r="L40" s="167"/>
      <c r="M40" s="167"/>
      <c r="N40" s="167"/>
      <c r="O40" s="167"/>
      <c r="P40" s="167"/>
      <c r="Q40" s="167"/>
      <c r="R40" s="167"/>
      <c r="S40" s="167"/>
      <c r="T40" s="167"/>
      <c r="U40" s="167"/>
      <c r="V40" s="167"/>
      <c r="W40" s="167"/>
      <c r="X40" s="167"/>
      <c r="Y40" s="167"/>
      <c r="Z40" s="167"/>
      <c r="AA40" s="167"/>
    </row>
    <row r="41" spans="1:27" ht="15" customHeight="1">
      <c r="A41" s="167"/>
      <c r="B41" s="229" t="s">
        <v>693</v>
      </c>
      <c r="C41" s="177">
        <f>C40*8%</f>
        <v>0</v>
      </c>
      <c r="D41" s="996"/>
      <c r="E41" s="996"/>
      <c r="F41" s="167"/>
      <c r="G41" s="167"/>
      <c r="H41" s="167"/>
      <c r="I41" s="167"/>
      <c r="J41" s="167"/>
      <c r="K41" s="167"/>
      <c r="L41" s="167"/>
      <c r="M41" s="167"/>
      <c r="N41" s="167"/>
      <c r="O41" s="167"/>
      <c r="P41" s="167"/>
      <c r="Q41" s="167"/>
      <c r="R41" s="167"/>
      <c r="S41" s="167"/>
      <c r="T41" s="167"/>
      <c r="U41" s="167"/>
      <c r="V41" s="167"/>
      <c r="W41" s="167"/>
      <c r="X41" s="167"/>
      <c r="Y41" s="167"/>
      <c r="Z41" s="167"/>
      <c r="AA41" s="167"/>
    </row>
    <row r="42" spans="1:27" ht="15" customHeight="1">
      <c r="A42" s="167"/>
      <c r="B42" s="190" t="s">
        <v>695</v>
      </c>
      <c r="C42" s="191">
        <f>SUM(C40:C41)</f>
        <v>0</v>
      </c>
      <c r="D42" s="996"/>
      <c r="E42" s="996"/>
      <c r="F42" s="167"/>
      <c r="G42" s="167"/>
      <c r="H42" s="167"/>
      <c r="I42" s="167"/>
      <c r="J42" s="167"/>
      <c r="K42" s="167"/>
      <c r="L42" s="167"/>
      <c r="M42" s="167"/>
      <c r="N42" s="167"/>
      <c r="O42" s="167"/>
      <c r="P42" s="167"/>
      <c r="Q42" s="167"/>
      <c r="R42" s="167"/>
      <c r="S42" s="167"/>
      <c r="T42" s="167"/>
      <c r="U42" s="167"/>
      <c r="V42" s="167"/>
      <c r="W42" s="167"/>
      <c r="X42" s="167"/>
      <c r="Y42" s="167"/>
      <c r="Z42" s="167"/>
      <c r="AA42" s="167"/>
    </row>
    <row r="43" spans="1:27" ht="15" customHeight="1">
      <c r="A43" s="167"/>
      <c r="B43" s="189" t="s">
        <v>696</v>
      </c>
      <c r="C43" s="180">
        <f>C40/12</f>
        <v>0</v>
      </c>
      <c r="D43" s="996" t="s">
        <v>707</v>
      </c>
      <c r="E43" s="996"/>
      <c r="F43" s="167"/>
      <c r="G43" s="167"/>
      <c r="H43" s="167"/>
      <c r="I43" s="167"/>
      <c r="J43" s="167"/>
      <c r="K43" s="167"/>
      <c r="L43" s="167"/>
      <c r="M43" s="167"/>
      <c r="N43" s="167"/>
      <c r="O43" s="167"/>
      <c r="P43" s="167"/>
      <c r="Q43" s="167"/>
      <c r="R43" s="167"/>
      <c r="S43" s="167"/>
      <c r="T43" s="167"/>
      <c r="U43" s="167"/>
      <c r="V43" s="167"/>
      <c r="W43" s="167"/>
      <c r="X43" s="167"/>
      <c r="Y43" s="167"/>
      <c r="Z43" s="167"/>
      <c r="AA43" s="167"/>
    </row>
    <row r="44" spans="1:27" ht="15" customHeight="1">
      <c r="A44" s="167"/>
      <c r="B44" s="189" t="s">
        <v>697</v>
      </c>
      <c r="C44" s="180">
        <f>C43/3</f>
        <v>0</v>
      </c>
      <c r="D44" s="996"/>
      <c r="E44" s="996"/>
      <c r="F44" s="167"/>
      <c r="G44" s="167"/>
      <c r="H44" s="167"/>
      <c r="I44" s="167"/>
      <c r="J44" s="167"/>
      <c r="K44" s="167"/>
      <c r="L44" s="167"/>
      <c r="M44" s="167"/>
      <c r="N44" s="167"/>
      <c r="O44" s="167"/>
      <c r="P44" s="167"/>
      <c r="Q44" s="167"/>
      <c r="R44" s="167"/>
      <c r="S44" s="167"/>
      <c r="T44" s="167"/>
      <c r="U44" s="167"/>
      <c r="V44" s="167"/>
      <c r="W44" s="167"/>
      <c r="X44" s="167"/>
      <c r="Y44" s="167"/>
      <c r="Z44" s="167"/>
      <c r="AA44" s="167"/>
    </row>
    <row r="45" spans="1:27" ht="15" customHeight="1">
      <c r="A45" s="167"/>
      <c r="B45" s="189" t="s">
        <v>698</v>
      </c>
      <c r="C45" s="180">
        <f>SUM(C43:C44)*8%</f>
        <v>0</v>
      </c>
      <c r="D45" s="996"/>
      <c r="E45" s="996"/>
      <c r="F45" s="167"/>
      <c r="G45" s="167"/>
      <c r="H45" s="167"/>
      <c r="I45" s="167"/>
      <c r="J45" s="167"/>
      <c r="K45" s="167"/>
      <c r="L45" s="167"/>
      <c r="M45" s="167"/>
      <c r="N45" s="167"/>
      <c r="O45" s="167"/>
      <c r="P45" s="167"/>
      <c r="Q45" s="167"/>
      <c r="R45" s="167"/>
      <c r="S45" s="167"/>
      <c r="T45" s="167"/>
      <c r="U45" s="167"/>
      <c r="V45" s="167"/>
      <c r="W45" s="167"/>
      <c r="X45" s="167"/>
      <c r="Y45" s="167"/>
      <c r="Z45" s="167"/>
      <c r="AA45" s="167"/>
    </row>
    <row r="46" spans="1:27" ht="15" customHeight="1">
      <c r="A46" s="167"/>
      <c r="B46" s="189" t="s">
        <v>699</v>
      </c>
      <c r="C46" s="180">
        <f>C40/12</f>
        <v>0</v>
      </c>
      <c r="D46" s="996"/>
      <c r="E46" s="996"/>
      <c r="F46" s="167"/>
      <c r="G46" s="167"/>
      <c r="H46" s="167"/>
      <c r="I46" s="167"/>
      <c r="J46" s="167"/>
      <c r="K46" s="167"/>
      <c r="L46" s="167"/>
      <c r="M46" s="167"/>
      <c r="N46" s="167"/>
      <c r="O46" s="167"/>
      <c r="P46" s="167"/>
      <c r="Q46" s="167"/>
      <c r="R46" s="167"/>
      <c r="S46" s="167"/>
      <c r="T46" s="167"/>
      <c r="U46" s="167"/>
      <c r="V46" s="167"/>
      <c r="W46" s="167"/>
      <c r="X46" s="167"/>
      <c r="Y46" s="167"/>
      <c r="Z46" s="167"/>
      <c r="AA46" s="167"/>
    </row>
    <row r="47" spans="1:27" ht="15" customHeight="1">
      <c r="A47" s="167"/>
      <c r="B47" s="189" t="s">
        <v>700</v>
      </c>
      <c r="C47" s="180">
        <f>C46*8%</f>
        <v>0</v>
      </c>
      <c r="D47" s="996"/>
      <c r="E47" s="996"/>
      <c r="F47" s="167"/>
      <c r="G47" s="167"/>
      <c r="H47" s="167"/>
      <c r="I47" s="167"/>
      <c r="J47" s="167"/>
      <c r="K47" s="167"/>
      <c r="L47" s="167"/>
      <c r="M47" s="167"/>
      <c r="N47" s="167"/>
      <c r="O47" s="167"/>
      <c r="P47" s="167"/>
      <c r="Q47" s="167"/>
      <c r="R47" s="167"/>
      <c r="S47" s="167"/>
      <c r="T47" s="167"/>
      <c r="U47" s="167"/>
      <c r="V47" s="167"/>
      <c r="W47" s="167"/>
      <c r="X47" s="167"/>
      <c r="Y47" s="167"/>
      <c r="Z47" s="167"/>
      <c r="AA47" s="167"/>
    </row>
    <row r="48" spans="1:27" ht="15" customHeight="1">
      <c r="A48" s="167"/>
      <c r="B48" s="189" t="s">
        <v>701</v>
      </c>
      <c r="C48" s="180">
        <f>C40/12</f>
        <v>0</v>
      </c>
      <c r="D48" s="996"/>
      <c r="E48" s="996"/>
      <c r="F48" s="167"/>
      <c r="G48" s="167"/>
      <c r="H48" s="167"/>
      <c r="I48" s="167"/>
      <c r="J48" s="167"/>
      <c r="K48" s="167"/>
      <c r="L48" s="167"/>
      <c r="M48" s="167"/>
      <c r="N48" s="167"/>
      <c r="O48" s="167"/>
      <c r="P48" s="167"/>
      <c r="Q48" s="167"/>
      <c r="R48" s="167"/>
      <c r="S48" s="167"/>
      <c r="T48" s="167"/>
      <c r="U48" s="167"/>
      <c r="V48" s="167"/>
      <c r="W48" s="167"/>
      <c r="X48" s="167"/>
      <c r="Y48" s="167"/>
      <c r="Z48" s="167"/>
      <c r="AA48" s="167"/>
    </row>
    <row r="49" spans="1:27" ht="15" customHeight="1">
      <c r="A49" s="167"/>
      <c r="B49" s="189" t="s">
        <v>702</v>
      </c>
      <c r="C49" s="180">
        <f>C48*8%</f>
        <v>0</v>
      </c>
      <c r="D49" s="996"/>
      <c r="E49" s="996"/>
      <c r="F49" s="167"/>
      <c r="G49" s="167"/>
      <c r="H49" s="167"/>
      <c r="I49" s="167"/>
      <c r="J49" s="167"/>
      <c r="K49" s="167"/>
      <c r="L49" s="167"/>
      <c r="M49" s="167"/>
      <c r="N49" s="167"/>
      <c r="O49" s="167"/>
      <c r="P49" s="167"/>
      <c r="Q49" s="167"/>
      <c r="R49" s="167"/>
      <c r="S49" s="167"/>
      <c r="T49" s="167"/>
      <c r="U49" s="167"/>
      <c r="V49" s="167"/>
      <c r="W49" s="167"/>
      <c r="X49" s="167"/>
      <c r="Y49" s="167"/>
      <c r="Z49" s="167"/>
      <c r="AA49" s="167"/>
    </row>
    <row r="50" spans="1:27" ht="15" customHeight="1">
      <c r="A50" s="167"/>
      <c r="B50" s="189" t="s">
        <v>703</v>
      </c>
      <c r="C50" s="180">
        <f>SUM(C41+C45+C47+C49)*50%</f>
        <v>0</v>
      </c>
      <c r="D50" s="996"/>
      <c r="E50" s="996"/>
      <c r="F50" s="167"/>
      <c r="G50" s="167"/>
      <c r="H50" s="167"/>
      <c r="I50" s="167"/>
      <c r="J50" s="167"/>
      <c r="K50" s="167"/>
      <c r="L50" s="167"/>
      <c r="M50" s="167"/>
      <c r="N50" s="167"/>
      <c r="O50" s="167"/>
      <c r="P50" s="167"/>
      <c r="Q50" s="167"/>
      <c r="R50" s="167"/>
      <c r="S50" s="167"/>
      <c r="T50" s="167"/>
      <c r="U50" s="167"/>
      <c r="V50" s="167"/>
      <c r="W50" s="167"/>
      <c r="X50" s="167"/>
      <c r="Y50" s="167"/>
      <c r="Z50" s="167"/>
      <c r="AA50" s="167"/>
    </row>
    <row r="51" spans="1:27" ht="15" customHeight="1">
      <c r="A51" s="167"/>
      <c r="B51" s="192" t="s">
        <v>705</v>
      </c>
      <c r="C51" s="191">
        <f>SUM(C43:C50)</f>
        <v>0</v>
      </c>
      <c r="D51" s="996"/>
      <c r="E51" s="996"/>
      <c r="F51" s="167"/>
      <c r="G51" s="167"/>
      <c r="H51" s="167"/>
      <c r="I51" s="167"/>
      <c r="J51" s="167"/>
      <c r="K51" s="167"/>
      <c r="L51" s="167"/>
      <c r="M51" s="167"/>
      <c r="N51" s="167"/>
      <c r="O51" s="167"/>
      <c r="P51" s="167"/>
      <c r="Q51" s="167"/>
      <c r="R51" s="167"/>
      <c r="S51" s="167"/>
      <c r="T51" s="167"/>
      <c r="U51" s="167"/>
      <c r="V51" s="167"/>
      <c r="W51" s="167"/>
      <c r="X51" s="167"/>
      <c r="Y51" s="167"/>
      <c r="Z51" s="167"/>
      <c r="AA51" s="167"/>
    </row>
    <row r="52" spans="1:27" ht="15" customHeight="1">
      <c r="A52" s="167"/>
      <c r="B52" s="181" t="s">
        <v>706</v>
      </c>
      <c r="C52" s="182">
        <f>C42+C51</f>
        <v>0</v>
      </c>
      <c r="D52" s="193"/>
      <c r="E52" s="193"/>
      <c r="F52" s="167"/>
      <c r="G52" s="167"/>
      <c r="H52" s="167"/>
      <c r="I52" s="167"/>
      <c r="J52" s="167"/>
      <c r="K52" s="167"/>
      <c r="L52" s="167"/>
      <c r="M52" s="167"/>
      <c r="N52" s="167"/>
      <c r="O52" s="167"/>
      <c r="P52" s="167"/>
      <c r="Q52" s="167"/>
      <c r="R52" s="167"/>
      <c r="S52" s="167"/>
      <c r="T52" s="167"/>
      <c r="U52" s="167"/>
      <c r="V52" s="167"/>
      <c r="W52" s="167"/>
      <c r="X52" s="167"/>
      <c r="Y52" s="167"/>
      <c r="Z52" s="167"/>
      <c r="AA52" s="167"/>
    </row>
    <row r="53" spans="1:27" ht="12.75">
      <c r="A53" s="167"/>
      <c r="B53" s="167"/>
      <c r="D53" s="167"/>
      <c r="E53" s="167"/>
      <c r="F53" s="167"/>
      <c r="G53" s="167"/>
      <c r="H53" s="167"/>
      <c r="I53" s="167"/>
      <c r="J53" s="167"/>
      <c r="K53" s="167"/>
      <c r="L53" s="167"/>
      <c r="M53" s="167"/>
      <c r="N53" s="167"/>
      <c r="O53" s="167"/>
      <c r="P53" s="167"/>
      <c r="Q53" s="167"/>
      <c r="R53" s="167"/>
      <c r="S53" s="167"/>
      <c r="T53" s="167"/>
      <c r="U53" s="167"/>
      <c r="V53" s="167"/>
      <c r="W53" s="167"/>
      <c r="X53" s="167"/>
      <c r="Y53" s="167"/>
      <c r="Z53" s="167"/>
      <c r="AA53" s="167"/>
    </row>
    <row r="54" spans="1:27" ht="15.75">
      <c r="A54" s="167"/>
      <c r="B54" s="194" t="s">
        <v>714</v>
      </c>
      <c r="D54" s="167"/>
      <c r="E54" s="167"/>
      <c r="F54" s="167"/>
      <c r="G54" s="167"/>
      <c r="H54" s="167"/>
      <c r="I54" s="167"/>
      <c r="J54" s="167"/>
      <c r="K54" s="167"/>
      <c r="L54" s="167"/>
      <c r="M54" s="167"/>
      <c r="N54" s="167"/>
      <c r="O54" s="167"/>
      <c r="P54" s="167"/>
      <c r="Q54" s="167"/>
      <c r="R54" s="167"/>
      <c r="S54" s="167"/>
      <c r="T54" s="167"/>
      <c r="U54" s="167"/>
      <c r="V54" s="167"/>
      <c r="W54" s="167"/>
      <c r="X54" s="167"/>
      <c r="Y54" s="167"/>
      <c r="Z54" s="167"/>
      <c r="AA54" s="167"/>
    </row>
    <row r="55" spans="1:27" ht="12.75" customHeight="1">
      <c r="A55" s="167"/>
      <c r="B55" s="987" t="s">
        <v>924</v>
      </c>
      <c r="C55" s="988"/>
      <c r="D55" s="988"/>
      <c r="E55" s="989"/>
      <c r="F55" s="167"/>
      <c r="G55" s="167"/>
      <c r="H55" s="167"/>
      <c r="I55" s="167"/>
      <c r="J55" s="167"/>
      <c r="K55" s="167"/>
      <c r="L55" s="167"/>
      <c r="M55" s="167"/>
      <c r="N55" s="167"/>
      <c r="O55" s="167"/>
      <c r="P55" s="167"/>
      <c r="Q55" s="167"/>
      <c r="R55" s="167"/>
      <c r="S55" s="167"/>
      <c r="T55" s="167"/>
      <c r="U55" s="167"/>
      <c r="V55" s="167"/>
      <c r="W55" s="167"/>
      <c r="X55" s="167"/>
      <c r="Y55" s="167"/>
      <c r="Z55" s="167"/>
      <c r="AA55" s="167"/>
    </row>
    <row r="56" spans="1:27" ht="12.75">
      <c r="A56" s="167"/>
      <c r="B56" s="990"/>
      <c r="C56" s="991"/>
      <c r="D56" s="991"/>
      <c r="E56" s="992"/>
      <c r="F56" s="167"/>
      <c r="G56" s="167"/>
      <c r="H56" s="167"/>
      <c r="I56" s="167"/>
      <c r="J56" s="167"/>
      <c r="K56" s="167"/>
      <c r="L56" s="167"/>
      <c r="M56" s="167"/>
      <c r="N56" s="167"/>
      <c r="O56" s="167"/>
      <c r="P56" s="167"/>
      <c r="Q56" s="167"/>
      <c r="R56" s="167"/>
      <c r="S56" s="167"/>
      <c r="T56" s="167"/>
      <c r="U56" s="167"/>
      <c r="V56" s="167"/>
      <c r="W56" s="167"/>
      <c r="X56" s="167"/>
      <c r="Y56" s="167"/>
      <c r="Z56" s="167"/>
      <c r="AA56" s="167"/>
    </row>
    <row r="57" spans="1:27" ht="12.75">
      <c r="A57" s="167"/>
      <c r="B57" s="990"/>
      <c r="C57" s="991"/>
      <c r="D57" s="991"/>
      <c r="E57" s="992"/>
      <c r="F57" s="167"/>
      <c r="G57" s="167"/>
      <c r="H57" s="167"/>
      <c r="I57" s="167"/>
      <c r="J57" s="167"/>
      <c r="K57" s="167"/>
      <c r="L57" s="167"/>
      <c r="M57" s="167"/>
      <c r="N57" s="167"/>
      <c r="O57" s="167"/>
      <c r="P57" s="167"/>
      <c r="Q57" s="167"/>
      <c r="R57" s="167"/>
      <c r="S57" s="167"/>
      <c r="T57" s="167"/>
      <c r="U57" s="167"/>
      <c r="V57" s="167"/>
      <c r="W57" s="167"/>
      <c r="X57" s="167"/>
      <c r="Y57" s="167"/>
      <c r="Z57" s="167"/>
      <c r="AA57" s="167"/>
    </row>
    <row r="58" spans="1:27" ht="12.75">
      <c r="A58" s="167"/>
      <c r="B58" s="990"/>
      <c r="C58" s="991"/>
      <c r="D58" s="991"/>
      <c r="E58" s="992"/>
      <c r="F58" s="167"/>
      <c r="G58" s="167"/>
      <c r="H58" s="167"/>
      <c r="I58" s="167"/>
      <c r="J58" s="167"/>
      <c r="K58" s="167"/>
      <c r="L58" s="167"/>
      <c r="M58" s="167"/>
      <c r="N58" s="167"/>
      <c r="O58" s="167"/>
      <c r="P58" s="167"/>
      <c r="Q58" s="167"/>
      <c r="R58" s="167"/>
      <c r="S58" s="167"/>
      <c r="T58" s="167"/>
      <c r="U58" s="167"/>
      <c r="V58" s="167"/>
      <c r="W58" s="167"/>
      <c r="X58" s="167"/>
      <c r="Y58" s="167"/>
      <c r="Z58" s="167"/>
      <c r="AA58" s="167"/>
    </row>
    <row r="59" spans="1:27" ht="12.75">
      <c r="A59" s="167"/>
      <c r="B59" s="990"/>
      <c r="C59" s="991"/>
      <c r="D59" s="991"/>
      <c r="E59" s="992"/>
      <c r="F59" s="167"/>
      <c r="G59" s="167"/>
      <c r="H59" s="167"/>
      <c r="I59" s="167"/>
      <c r="J59" s="167"/>
      <c r="K59" s="167"/>
      <c r="L59" s="167"/>
      <c r="M59" s="167"/>
      <c r="N59" s="167"/>
      <c r="O59" s="167"/>
      <c r="P59" s="167"/>
      <c r="Q59" s="167"/>
      <c r="R59" s="167"/>
      <c r="S59" s="167"/>
      <c r="T59" s="167"/>
      <c r="U59" s="167"/>
      <c r="V59" s="167"/>
      <c r="W59" s="167"/>
      <c r="X59" s="167"/>
      <c r="Y59" s="167"/>
      <c r="Z59" s="167"/>
      <c r="AA59" s="167"/>
    </row>
    <row r="60" spans="1:27" ht="12.75">
      <c r="A60" s="167"/>
      <c r="B60" s="990"/>
      <c r="C60" s="991"/>
      <c r="D60" s="991"/>
      <c r="E60" s="992"/>
      <c r="F60" s="167"/>
      <c r="G60" s="167"/>
      <c r="H60" s="167"/>
      <c r="I60" s="167"/>
      <c r="J60" s="167"/>
      <c r="K60" s="167"/>
      <c r="L60" s="167"/>
      <c r="M60" s="167"/>
      <c r="N60" s="167"/>
      <c r="O60" s="167"/>
      <c r="P60" s="167"/>
      <c r="Q60" s="167"/>
      <c r="R60" s="167"/>
      <c r="S60" s="167"/>
      <c r="T60" s="167"/>
      <c r="U60" s="167"/>
      <c r="V60" s="167"/>
      <c r="W60" s="167"/>
      <c r="X60" s="167"/>
      <c r="Y60" s="167"/>
      <c r="Z60" s="167"/>
      <c r="AA60" s="167"/>
    </row>
    <row r="61" spans="1:27" ht="12.75">
      <c r="A61" s="167"/>
      <c r="B61" s="990"/>
      <c r="C61" s="991"/>
      <c r="D61" s="991"/>
      <c r="E61" s="992"/>
      <c r="F61" s="167"/>
      <c r="G61" s="167"/>
      <c r="H61" s="167"/>
      <c r="I61" s="167"/>
      <c r="J61" s="167"/>
      <c r="K61" s="167"/>
      <c r="L61" s="167"/>
      <c r="M61" s="167"/>
      <c r="N61" s="167"/>
      <c r="O61" s="167"/>
      <c r="P61" s="167"/>
      <c r="Q61" s="167"/>
      <c r="R61" s="167"/>
      <c r="S61" s="167"/>
      <c r="T61" s="167"/>
      <c r="U61" s="167"/>
      <c r="V61" s="167"/>
      <c r="W61" s="167"/>
      <c r="X61" s="167"/>
      <c r="Y61" s="167"/>
      <c r="Z61" s="167"/>
      <c r="AA61" s="167"/>
    </row>
    <row r="62" spans="1:27" ht="12.75">
      <c r="A62" s="167"/>
      <c r="B62" s="990"/>
      <c r="C62" s="991"/>
      <c r="D62" s="991"/>
      <c r="E62" s="992"/>
      <c r="F62" s="167"/>
      <c r="G62" s="167"/>
      <c r="H62" s="167"/>
      <c r="I62" s="167"/>
      <c r="J62" s="167"/>
      <c r="K62" s="167"/>
      <c r="L62" s="167"/>
      <c r="M62" s="167"/>
      <c r="N62" s="167"/>
      <c r="O62" s="167"/>
      <c r="P62" s="167"/>
      <c r="Q62" s="167"/>
      <c r="R62" s="167"/>
      <c r="S62" s="167"/>
      <c r="T62" s="167"/>
      <c r="U62" s="167"/>
      <c r="V62" s="167"/>
      <c r="W62" s="167"/>
      <c r="X62" s="167"/>
      <c r="Y62" s="167"/>
      <c r="Z62" s="167"/>
      <c r="AA62" s="167"/>
    </row>
    <row r="63" spans="1:27" ht="12.75">
      <c r="A63" s="167"/>
      <c r="B63" s="990"/>
      <c r="C63" s="991"/>
      <c r="D63" s="991"/>
      <c r="E63" s="992"/>
      <c r="F63" s="167"/>
      <c r="G63" s="167"/>
      <c r="H63" s="167"/>
      <c r="I63" s="167"/>
      <c r="J63" s="167"/>
      <c r="K63" s="167"/>
      <c r="L63" s="167"/>
      <c r="M63" s="167"/>
      <c r="N63" s="167"/>
      <c r="O63" s="167"/>
      <c r="P63" s="167"/>
      <c r="Q63" s="167"/>
      <c r="R63" s="167"/>
      <c r="S63" s="167"/>
      <c r="T63" s="167"/>
      <c r="U63" s="167"/>
      <c r="V63" s="167"/>
      <c r="W63" s="167"/>
      <c r="X63" s="167"/>
      <c r="Y63" s="167"/>
      <c r="Z63" s="167"/>
      <c r="AA63" s="167"/>
    </row>
    <row r="64" spans="1:27" ht="12.75">
      <c r="A64" s="167"/>
      <c r="B64" s="990"/>
      <c r="C64" s="991"/>
      <c r="D64" s="991"/>
      <c r="E64" s="992"/>
      <c r="F64" s="167"/>
      <c r="G64" s="167"/>
      <c r="H64" s="167"/>
      <c r="I64" s="167"/>
      <c r="J64" s="167"/>
      <c r="K64" s="167"/>
      <c r="L64" s="167"/>
      <c r="M64" s="167"/>
      <c r="N64" s="167"/>
      <c r="O64" s="167"/>
      <c r="P64" s="167"/>
      <c r="Q64" s="167"/>
      <c r="R64" s="167"/>
      <c r="S64" s="167"/>
      <c r="T64" s="167"/>
      <c r="U64" s="167"/>
      <c r="V64" s="167"/>
      <c r="W64" s="167"/>
      <c r="X64" s="167"/>
      <c r="Y64" s="167"/>
      <c r="Z64" s="167"/>
      <c r="AA64" s="167"/>
    </row>
    <row r="65" spans="1:27" ht="12.75">
      <c r="A65" s="167"/>
      <c r="B65" s="990"/>
      <c r="C65" s="991"/>
      <c r="D65" s="991"/>
      <c r="E65" s="992"/>
      <c r="F65" s="167"/>
      <c r="G65" s="167"/>
      <c r="H65" s="167"/>
      <c r="I65" s="167"/>
      <c r="J65" s="167"/>
      <c r="K65" s="167"/>
      <c r="L65" s="167"/>
      <c r="M65" s="167"/>
      <c r="N65" s="167"/>
      <c r="O65" s="167"/>
      <c r="P65" s="167"/>
      <c r="Q65" s="167"/>
      <c r="R65" s="167"/>
      <c r="S65" s="167"/>
      <c r="T65" s="167"/>
      <c r="U65" s="167"/>
      <c r="V65" s="167"/>
      <c r="W65" s="167"/>
      <c r="X65" s="167"/>
      <c r="Y65" s="167"/>
      <c r="Z65" s="167"/>
      <c r="AA65" s="167"/>
    </row>
    <row r="66" spans="1:27" ht="12.75">
      <c r="A66" s="167"/>
      <c r="B66" s="990"/>
      <c r="C66" s="991"/>
      <c r="D66" s="991"/>
      <c r="E66" s="992"/>
      <c r="F66" s="167"/>
      <c r="G66" s="167"/>
      <c r="H66" s="167"/>
      <c r="I66" s="167"/>
      <c r="J66" s="167"/>
      <c r="K66" s="167"/>
      <c r="L66" s="167"/>
      <c r="M66" s="167"/>
      <c r="N66" s="167"/>
      <c r="O66" s="167"/>
      <c r="P66" s="167"/>
      <c r="Q66" s="167"/>
      <c r="R66" s="167"/>
      <c r="S66" s="167"/>
      <c r="T66" s="167"/>
      <c r="U66" s="167"/>
      <c r="V66" s="167"/>
      <c r="W66" s="167"/>
      <c r="X66" s="167"/>
      <c r="Y66" s="167"/>
      <c r="Z66" s="167"/>
      <c r="AA66" s="167"/>
    </row>
    <row r="67" spans="1:27" ht="12.75">
      <c r="A67" s="167"/>
      <c r="B67" s="990"/>
      <c r="C67" s="991"/>
      <c r="D67" s="991"/>
      <c r="E67" s="992"/>
      <c r="F67" s="167"/>
      <c r="G67" s="167"/>
      <c r="H67" s="167"/>
      <c r="I67" s="167"/>
      <c r="J67" s="167"/>
      <c r="K67" s="167"/>
      <c r="L67" s="167"/>
      <c r="M67" s="167"/>
      <c r="N67" s="167"/>
      <c r="O67" s="167"/>
      <c r="P67" s="167"/>
      <c r="Q67" s="167"/>
      <c r="R67" s="167"/>
      <c r="S67" s="167"/>
      <c r="T67" s="167"/>
      <c r="U67" s="167"/>
      <c r="V67" s="167"/>
      <c r="W67" s="167"/>
      <c r="X67" s="167"/>
      <c r="Y67" s="167"/>
      <c r="Z67" s="167"/>
      <c r="AA67" s="167"/>
    </row>
    <row r="68" spans="1:27" ht="12.75">
      <c r="A68" s="167"/>
      <c r="B68" s="990"/>
      <c r="C68" s="991"/>
      <c r="D68" s="991"/>
      <c r="E68" s="992"/>
      <c r="F68" s="167"/>
      <c r="G68" s="167"/>
      <c r="H68" s="167"/>
      <c r="I68" s="167"/>
      <c r="J68" s="167"/>
      <c r="K68" s="167"/>
      <c r="L68" s="167"/>
      <c r="M68" s="167"/>
      <c r="N68" s="167"/>
      <c r="O68" s="167"/>
      <c r="P68" s="167"/>
      <c r="Q68" s="167"/>
      <c r="R68" s="167"/>
      <c r="S68" s="167"/>
      <c r="T68" s="167"/>
      <c r="U68" s="167"/>
      <c r="V68" s="167"/>
      <c r="W68" s="167"/>
      <c r="X68" s="167"/>
      <c r="Y68" s="167"/>
      <c r="Z68" s="167"/>
      <c r="AA68" s="167"/>
    </row>
    <row r="69" spans="1:27" ht="12.75">
      <c r="A69" s="167"/>
      <c r="B69" s="990"/>
      <c r="C69" s="991"/>
      <c r="D69" s="991"/>
      <c r="E69" s="992"/>
      <c r="F69" s="167"/>
      <c r="G69" s="167"/>
      <c r="H69" s="167"/>
      <c r="I69" s="167"/>
      <c r="J69" s="167"/>
      <c r="K69" s="167"/>
      <c r="L69" s="167"/>
      <c r="M69" s="167"/>
      <c r="N69" s="167"/>
      <c r="O69" s="167"/>
      <c r="P69" s="167"/>
      <c r="Q69" s="167"/>
      <c r="R69" s="167"/>
      <c r="S69" s="167"/>
      <c r="T69" s="167"/>
      <c r="U69" s="167"/>
      <c r="V69" s="167"/>
      <c r="W69" s="167"/>
      <c r="X69" s="167"/>
      <c r="Y69" s="167"/>
      <c r="Z69" s="167"/>
      <c r="AA69" s="167"/>
    </row>
    <row r="70" spans="1:27" ht="12.75">
      <c r="A70" s="167"/>
      <c r="B70" s="990"/>
      <c r="C70" s="991"/>
      <c r="D70" s="991"/>
      <c r="E70" s="992"/>
      <c r="F70" s="167"/>
      <c r="G70" s="167"/>
      <c r="H70" s="167"/>
      <c r="I70" s="167"/>
      <c r="J70" s="167"/>
      <c r="K70" s="167"/>
      <c r="L70" s="167"/>
      <c r="M70" s="167"/>
      <c r="N70" s="167"/>
      <c r="O70" s="167"/>
      <c r="P70" s="167"/>
      <c r="Q70" s="167"/>
      <c r="R70" s="167"/>
      <c r="S70" s="167"/>
      <c r="T70" s="167"/>
      <c r="U70" s="167"/>
      <c r="V70" s="167"/>
      <c r="W70" s="167"/>
      <c r="X70" s="167"/>
      <c r="Y70" s="167"/>
      <c r="Z70" s="167"/>
      <c r="AA70" s="167"/>
    </row>
    <row r="71" spans="1:27" ht="12.75">
      <c r="A71" s="167"/>
      <c r="B71" s="990"/>
      <c r="C71" s="991"/>
      <c r="D71" s="991"/>
      <c r="E71" s="992"/>
      <c r="F71" s="167"/>
      <c r="G71" s="167"/>
      <c r="H71" s="167"/>
      <c r="I71" s="167"/>
      <c r="J71" s="167"/>
      <c r="K71" s="167"/>
      <c r="L71" s="167"/>
      <c r="M71" s="167"/>
      <c r="N71" s="167"/>
      <c r="O71" s="167"/>
      <c r="P71" s="167"/>
      <c r="Q71" s="167"/>
      <c r="R71" s="167"/>
      <c r="S71" s="167"/>
      <c r="T71" s="167"/>
      <c r="U71" s="167"/>
      <c r="V71" s="167"/>
      <c r="W71" s="167"/>
      <c r="X71" s="167"/>
      <c r="Y71" s="167"/>
      <c r="Z71" s="167"/>
      <c r="AA71" s="167"/>
    </row>
    <row r="72" spans="1:27" ht="12.75">
      <c r="A72" s="167"/>
      <c r="B72" s="993"/>
      <c r="C72" s="994"/>
      <c r="D72" s="994"/>
      <c r="E72" s="995"/>
      <c r="F72" s="167"/>
      <c r="G72" s="167"/>
      <c r="H72" s="167"/>
      <c r="I72" s="167"/>
      <c r="J72" s="167"/>
      <c r="K72" s="167"/>
      <c r="L72" s="167"/>
      <c r="M72" s="167"/>
      <c r="N72" s="167"/>
      <c r="O72" s="167"/>
      <c r="P72" s="167"/>
      <c r="Q72" s="167"/>
      <c r="R72" s="167"/>
      <c r="S72" s="167"/>
      <c r="T72" s="167"/>
      <c r="U72" s="167"/>
      <c r="V72" s="167"/>
      <c r="W72" s="167"/>
      <c r="X72" s="167"/>
      <c r="Y72" s="167"/>
      <c r="Z72" s="167"/>
      <c r="AA72" s="167"/>
    </row>
    <row r="73" spans="1:27" ht="12.75">
      <c r="A73" s="167"/>
      <c r="B73" s="167"/>
      <c r="D73" s="167"/>
      <c r="E73" s="167"/>
      <c r="F73" s="167"/>
      <c r="G73" s="167"/>
      <c r="H73" s="167"/>
      <c r="I73" s="167"/>
      <c r="J73" s="167"/>
      <c r="K73" s="167"/>
      <c r="L73" s="167"/>
      <c r="M73" s="167"/>
      <c r="N73" s="167"/>
      <c r="O73" s="167"/>
      <c r="P73" s="167"/>
      <c r="Q73" s="167"/>
      <c r="R73" s="167"/>
      <c r="S73" s="167"/>
      <c r="T73" s="167"/>
      <c r="U73" s="167"/>
      <c r="V73" s="167"/>
      <c r="W73" s="167"/>
      <c r="X73" s="167"/>
      <c r="Y73" s="167"/>
      <c r="Z73" s="167"/>
      <c r="AA73" s="167"/>
    </row>
    <row r="74" spans="1:27" ht="12.75">
      <c r="A74" s="167"/>
      <c r="B74" s="167"/>
      <c r="D74" s="167"/>
      <c r="E74" s="167"/>
      <c r="F74" s="167"/>
      <c r="G74" s="167"/>
      <c r="H74" s="167"/>
      <c r="I74" s="167"/>
      <c r="J74" s="167"/>
      <c r="K74" s="167"/>
      <c r="L74" s="167"/>
      <c r="M74" s="167"/>
      <c r="N74" s="167"/>
      <c r="O74" s="167"/>
      <c r="P74" s="167"/>
      <c r="Q74" s="167"/>
      <c r="R74" s="167"/>
      <c r="S74" s="167"/>
      <c r="T74" s="167"/>
      <c r="U74" s="167"/>
      <c r="V74" s="167"/>
      <c r="W74" s="167"/>
      <c r="X74" s="167"/>
      <c r="Y74" s="167"/>
      <c r="Z74" s="167"/>
      <c r="AA74" s="167"/>
    </row>
    <row r="75" spans="1:27" ht="12.75">
      <c r="A75" s="167"/>
      <c r="B75" s="167"/>
      <c r="D75" s="167"/>
      <c r="E75" s="167"/>
      <c r="F75" s="167"/>
      <c r="G75" s="167"/>
      <c r="H75" s="167"/>
      <c r="I75" s="167"/>
      <c r="J75" s="167"/>
      <c r="K75" s="167"/>
      <c r="L75" s="167"/>
      <c r="M75" s="167"/>
      <c r="N75" s="167"/>
      <c r="O75" s="167"/>
      <c r="P75" s="167"/>
      <c r="Q75" s="167"/>
      <c r="R75" s="167"/>
      <c r="S75" s="167"/>
      <c r="T75" s="167"/>
      <c r="U75" s="167"/>
      <c r="V75" s="167"/>
      <c r="W75" s="167"/>
      <c r="X75" s="167"/>
      <c r="Y75" s="167"/>
      <c r="Z75" s="167"/>
      <c r="AA75" s="167"/>
    </row>
    <row r="76" spans="1:27" ht="12.75">
      <c r="A76" s="167"/>
      <c r="B76" s="167"/>
      <c r="D76" s="167"/>
      <c r="E76" s="167"/>
      <c r="F76" s="167"/>
      <c r="G76" s="167"/>
      <c r="H76" s="167"/>
      <c r="I76" s="167"/>
      <c r="J76" s="167"/>
      <c r="K76" s="167"/>
      <c r="L76" s="167"/>
      <c r="M76" s="167"/>
      <c r="N76" s="167"/>
      <c r="O76" s="167"/>
      <c r="P76" s="167"/>
      <c r="Q76" s="167"/>
      <c r="R76" s="167"/>
      <c r="S76" s="167"/>
      <c r="T76" s="167"/>
      <c r="U76" s="167"/>
      <c r="V76" s="167"/>
      <c r="W76" s="167"/>
      <c r="X76" s="167"/>
      <c r="Y76" s="167"/>
      <c r="Z76" s="167"/>
      <c r="AA76" s="167"/>
    </row>
    <row r="77" spans="1:27" ht="12.75">
      <c r="A77" s="167"/>
      <c r="B77" s="167"/>
      <c r="D77" s="167"/>
      <c r="E77" s="167"/>
      <c r="F77" s="167"/>
      <c r="G77" s="167"/>
      <c r="H77" s="167"/>
      <c r="I77" s="167"/>
      <c r="J77" s="167"/>
      <c r="K77" s="167"/>
      <c r="L77" s="167"/>
      <c r="M77" s="167"/>
      <c r="N77" s="167"/>
      <c r="O77" s="167"/>
      <c r="P77" s="167"/>
      <c r="Q77" s="167"/>
      <c r="R77" s="167"/>
      <c r="S77" s="167"/>
      <c r="T77" s="167"/>
      <c r="U77" s="167"/>
      <c r="V77" s="167"/>
      <c r="W77" s="167"/>
      <c r="X77" s="167"/>
      <c r="Y77" s="167"/>
      <c r="Z77" s="167"/>
      <c r="AA77" s="167"/>
    </row>
    <row r="78" spans="1:27" ht="12.75">
      <c r="A78" s="167"/>
      <c r="B78" s="167"/>
      <c r="D78" s="167"/>
      <c r="E78" s="167"/>
      <c r="F78" s="167"/>
      <c r="G78" s="167"/>
      <c r="H78" s="167"/>
      <c r="I78" s="167"/>
      <c r="J78" s="167"/>
      <c r="K78" s="167"/>
      <c r="L78" s="167"/>
      <c r="M78" s="167"/>
      <c r="N78" s="167"/>
      <c r="O78" s="167"/>
      <c r="P78" s="167"/>
      <c r="Q78" s="167"/>
      <c r="R78" s="167"/>
      <c r="S78" s="167"/>
      <c r="T78" s="167"/>
      <c r="U78" s="167"/>
      <c r="V78" s="167"/>
      <c r="W78" s="167"/>
      <c r="X78" s="167"/>
      <c r="Y78" s="167"/>
      <c r="Z78" s="167"/>
      <c r="AA78" s="167"/>
    </row>
    <row r="79" spans="1:27" ht="12.75">
      <c r="A79" s="167"/>
      <c r="B79" s="167"/>
      <c r="D79" s="167"/>
      <c r="E79" s="167"/>
      <c r="F79" s="167"/>
      <c r="G79" s="167"/>
      <c r="H79" s="167"/>
      <c r="I79" s="167"/>
      <c r="J79" s="167"/>
      <c r="K79" s="167"/>
      <c r="L79" s="167"/>
      <c r="M79" s="167"/>
      <c r="N79" s="167"/>
      <c r="O79" s="167"/>
      <c r="P79" s="167"/>
      <c r="Q79" s="167"/>
      <c r="R79" s="167"/>
      <c r="S79" s="167"/>
      <c r="T79" s="167"/>
      <c r="U79" s="167"/>
      <c r="V79" s="167"/>
      <c r="W79" s="167"/>
      <c r="X79" s="167"/>
      <c r="Y79" s="167"/>
      <c r="Z79" s="167"/>
      <c r="AA79" s="167"/>
    </row>
    <row r="80" spans="1:27" ht="12.75">
      <c r="A80" s="167"/>
      <c r="B80" s="167"/>
      <c r="D80" s="167"/>
      <c r="E80" s="167"/>
      <c r="F80" s="167"/>
      <c r="G80" s="167"/>
      <c r="H80" s="167"/>
      <c r="I80" s="167"/>
      <c r="J80" s="167"/>
      <c r="K80" s="167"/>
      <c r="L80" s="167"/>
      <c r="M80" s="167"/>
      <c r="N80" s="167"/>
      <c r="O80" s="167"/>
      <c r="P80" s="167"/>
      <c r="Q80" s="167"/>
      <c r="R80" s="167"/>
      <c r="S80" s="167"/>
      <c r="T80" s="167"/>
      <c r="U80" s="167"/>
      <c r="V80" s="167"/>
      <c r="W80" s="167"/>
      <c r="X80" s="167"/>
      <c r="Y80" s="167"/>
      <c r="Z80" s="167"/>
      <c r="AA80" s="167"/>
    </row>
    <row r="81" spans="1:27" ht="12.75">
      <c r="A81" s="167"/>
      <c r="B81" s="167"/>
      <c r="D81" s="167"/>
      <c r="E81" s="167"/>
      <c r="F81" s="167"/>
      <c r="G81" s="167"/>
      <c r="H81" s="167"/>
      <c r="I81" s="167"/>
      <c r="J81" s="167"/>
      <c r="K81" s="167"/>
      <c r="L81" s="167"/>
      <c r="M81" s="167"/>
      <c r="N81" s="167"/>
      <c r="O81" s="167"/>
      <c r="P81" s="167"/>
      <c r="Q81" s="167"/>
      <c r="R81" s="167"/>
      <c r="S81" s="167"/>
      <c r="T81" s="167"/>
      <c r="U81" s="167"/>
      <c r="V81" s="167"/>
      <c r="W81" s="167"/>
      <c r="X81" s="167"/>
      <c r="Y81" s="167"/>
      <c r="Z81" s="167"/>
      <c r="AA81" s="167"/>
    </row>
    <row r="82" spans="1:27" ht="12.75">
      <c r="A82" s="167"/>
      <c r="B82" s="167"/>
      <c r="D82" s="167"/>
      <c r="E82" s="167"/>
      <c r="F82" s="167"/>
      <c r="G82" s="167"/>
      <c r="H82" s="167"/>
      <c r="I82" s="167"/>
      <c r="J82" s="167"/>
      <c r="K82" s="167"/>
      <c r="L82" s="167"/>
      <c r="M82" s="167"/>
      <c r="N82" s="167"/>
      <c r="O82" s="167"/>
      <c r="P82" s="167"/>
      <c r="Q82" s="167"/>
      <c r="R82" s="167"/>
      <c r="S82" s="167"/>
      <c r="T82" s="167"/>
      <c r="U82" s="167"/>
      <c r="V82" s="167"/>
      <c r="W82" s="167"/>
      <c r="X82" s="167"/>
      <c r="Y82" s="167"/>
      <c r="Z82" s="167"/>
      <c r="AA82" s="167"/>
    </row>
    <row r="83" spans="1:27" ht="12.75">
      <c r="A83" s="167"/>
      <c r="B83" s="167"/>
      <c r="D83" s="167"/>
      <c r="E83" s="167"/>
      <c r="F83" s="167"/>
      <c r="G83" s="167"/>
      <c r="H83" s="167"/>
      <c r="I83" s="167"/>
      <c r="J83" s="167"/>
      <c r="K83" s="167"/>
      <c r="L83" s="167"/>
      <c r="M83" s="167"/>
      <c r="N83" s="167"/>
      <c r="O83" s="167"/>
      <c r="P83" s="167"/>
      <c r="Q83" s="167"/>
      <c r="R83" s="167"/>
      <c r="S83" s="167"/>
      <c r="T83" s="167"/>
      <c r="U83" s="167"/>
      <c r="V83" s="167"/>
      <c r="W83" s="167"/>
      <c r="X83" s="167"/>
      <c r="Y83" s="167"/>
      <c r="Z83" s="167"/>
      <c r="AA83" s="167"/>
    </row>
    <row r="84" spans="1:27" ht="12.75">
      <c r="A84" s="167"/>
      <c r="B84" s="167"/>
      <c r="D84" s="167"/>
      <c r="E84" s="167"/>
      <c r="F84" s="167"/>
      <c r="G84" s="167"/>
      <c r="H84" s="167"/>
      <c r="I84" s="167"/>
      <c r="J84" s="167"/>
      <c r="K84" s="167"/>
      <c r="L84" s="167"/>
      <c r="M84" s="167"/>
      <c r="N84" s="167"/>
      <c r="O84" s="167"/>
      <c r="P84" s="167"/>
      <c r="Q84" s="167"/>
      <c r="R84" s="167"/>
      <c r="S84" s="167"/>
      <c r="T84" s="167"/>
      <c r="U84" s="167"/>
      <c r="V84" s="167"/>
      <c r="W84" s="167"/>
      <c r="X84" s="167"/>
      <c r="Y84" s="167"/>
      <c r="Z84" s="167"/>
      <c r="AA84" s="167"/>
    </row>
    <row r="85" spans="1:27" ht="12.75">
      <c r="A85" s="167"/>
      <c r="B85" s="167"/>
      <c r="D85" s="167"/>
      <c r="E85" s="167"/>
      <c r="F85" s="167"/>
      <c r="G85" s="167"/>
      <c r="H85" s="167"/>
      <c r="I85" s="167"/>
      <c r="J85" s="167"/>
      <c r="K85" s="167"/>
      <c r="L85" s="167"/>
      <c r="M85" s="167"/>
      <c r="N85" s="167"/>
      <c r="O85" s="167"/>
      <c r="P85" s="167"/>
      <c r="Q85" s="167"/>
      <c r="R85" s="167"/>
      <c r="S85" s="167"/>
      <c r="T85" s="167"/>
      <c r="U85" s="167"/>
      <c r="V85" s="167"/>
      <c r="W85" s="167"/>
      <c r="X85" s="167"/>
      <c r="Y85" s="167"/>
      <c r="Z85" s="167"/>
      <c r="AA85" s="167"/>
    </row>
    <row r="86" spans="1:27" ht="12.75">
      <c r="A86" s="167"/>
      <c r="B86" s="167"/>
      <c r="D86" s="167"/>
      <c r="E86" s="167"/>
      <c r="F86" s="167"/>
      <c r="G86" s="167"/>
      <c r="H86" s="167"/>
      <c r="I86" s="167"/>
      <c r="J86" s="167"/>
      <c r="K86" s="167"/>
      <c r="L86" s="167"/>
      <c r="M86" s="167"/>
      <c r="N86" s="167"/>
      <c r="O86" s="167"/>
      <c r="P86" s="167"/>
      <c r="Q86" s="167"/>
      <c r="R86" s="167"/>
      <c r="S86" s="167"/>
      <c r="T86" s="167"/>
      <c r="U86" s="167"/>
      <c r="V86" s="167"/>
      <c r="W86" s="167"/>
      <c r="X86" s="167"/>
      <c r="Y86" s="167"/>
      <c r="Z86" s="167"/>
      <c r="AA86" s="167"/>
    </row>
    <row r="87" spans="1:27" ht="12.75">
      <c r="A87" s="167"/>
      <c r="B87" s="167"/>
      <c r="D87" s="167"/>
      <c r="E87" s="167"/>
      <c r="F87" s="167"/>
      <c r="G87" s="167"/>
      <c r="H87" s="167"/>
      <c r="I87" s="167"/>
      <c r="J87" s="167"/>
      <c r="K87" s="167"/>
      <c r="L87" s="167"/>
      <c r="M87" s="167"/>
      <c r="N87" s="167"/>
      <c r="O87" s="167"/>
      <c r="P87" s="167"/>
      <c r="Q87" s="167"/>
      <c r="R87" s="167"/>
      <c r="S87" s="167"/>
      <c r="T87" s="167"/>
      <c r="U87" s="167"/>
      <c r="V87" s="167"/>
      <c r="W87" s="167"/>
      <c r="X87" s="167"/>
      <c r="Y87" s="167"/>
      <c r="Z87" s="167"/>
      <c r="AA87" s="167"/>
    </row>
    <row r="88" spans="1:27" ht="12.75">
      <c r="A88" s="167"/>
      <c r="B88" s="167"/>
      <c r="D88" s="167"/>
      <c r="E88" s="167"/>
      <c r="F88" s="167"/>
      <c r="G88" s="167"/>
      <c r="H88" s="167"/>
      <c r="I88" s="167"/>
      <c r="J88" s="167"/>
      <c r="K88" s="167"/>
      <c r="L88" s="167"/>
      <c r="M88" s="167"/>
      <c r="N88" s="167"/>
      <c r="O88" s="167"/>
      <c r="P88" s="167"/>
      <c r="Q88" s="167"/>
      <c r="R88" s="167"/>
      <c r="S88" s="167"/>
      <c r="T88" s="167"/>
      <c r="U88" s="167"/>
      <c r="V88" s="167"/>
      <c r="W88" s="167"/>
      <c r="X88" s="167"/>
      <c r="Y88" s="167"/>
      <c r="Z88" s="167"/>
      <c r="AA88" s="167"/>
    </row>
    <row r="89" spans="1:27" ht="12.75">
      <c r="A89" s="167"/>
      <c r="B89" s="167"/>
      <c r="D89" s="167"/>
      <c r="E89" s="167"/>
      <c r="F89" s="167"/>
      <c r="G89" s="167"/>
      <c r="H89" s="167"/>
      <c r="I89" s="167"/>
      <c r="J89" s="167"/>
      <c r="K89" s="167"/>
      <c r="L89" s="167"/>
      <c r="M89" s="167"/>
      <c r="N89" s="167"/>
      <c r="O89" s="167"/>
      <c r="P89" s="167"/>
      <c r="Q89" s="167"/>
      <c r="R89" s="167"/>
      <c r="S89" s="167"/>
      <c r="T89" s="167"/>
      <c r="U89" s="167"/>
      <c r="V89" s="167"/>
      <c r="W89" s="167"/>
      <c r="X89" s="167"/>
      <c r="Y89" s="167"/>
      <c r="Z89" s="167"/>
      <c r="AA89" s="167"/>
    </row>
    <row r="90" spans="1:27" ht="12.75">
      <c r="A90" s="167"/>
      <c r="B90" s="167"/>
      <c r="D90" s="167"/>
      <c r="E90" s="167"/>
      <c r="F90" s="167"/>
      <c r="G90" s="167"/>
      <c r="H90" s="167"/>
      <c r="I90" s="167"/>
      <c r="J90" s="167"/>
      <c r="K90" s="167"/>
      <c r="L90" s="167"/>
      <c r="M90" s="167"/>
      <c r="N90" s="167"/>
      <c r="O90" s="167"/>
      <c r="P90" s="167"/>
      <c r="Q90" s="167"/>
      <c r="R90" s="167"/>
      <c r="S90" s="167"/>
      <c r="T90" s="167"/>
      <c r="U90" s="167"/>
      <c r="V90" s="167"/>
      <c r="W90" s="167"/>
      <c r="X90" s="167"/>
      <c r="Y90" s="167"/>
      <c r="Z90" s="167"/>
      <c r="AA90" s="167"/>
    </row>
    <row r="91" spans="1:27" ht="12.75">
      <c r="A91" s="167"/>
      <c r="B91" s="167"/>
      <c r="D91" s="167"/>
      <c r="E91" s="167"/>
      <c r="F91" s="167"/>
      <c r="G91" s="167"/>
      <c r="H91" s="167"/>
      <c r="I91" s="167"/>
      <c r="J91" s="167"/>
      <c r="K91" s="167"/>
      <c r="L91" s="167"/>
      <c r="M91" s="167"/>
      <c r="N91" s="167"/>
      <c r="O91" s="167"/>
      <c r="P91" s="167"/>
      <c r="Q91" s="167"/>
      <c r="R91" s="167"/>
      <c r="S91" s="167"/>
      <c r="T91" s="167"/>
      <c r="U91" s="167"/>
      <c r="V91" s="167"/>
      <c r="W91" s="167"/>
      <c r="X91" s="167"/>
      <c r="Y91" s="167"/>
      <c r="Z91" s="167"/>
      <c r="AA91" s="167"/>
    </row>
    <row r="92" spans="1:27" ht="12.75">
      <c r="A92" s="167"/>
      <c r="B92" s="167"/>
      <c r="D92" s="167"/>
      <c r="E92" s="167"/>
      <c r="F92" s="167"/>
      <c r="G92" s="167"/>
      <c r="H92" s="167"/>
      <c r="I92" s="167"/>
      <c r="J92" s="167"/>
      <c r="K92" s="167"/>
      <c r="L92" s="167"/>
      <c r="M92" s="167"/>
      <c r="N92" s="167"/>
      <c r="O92" s="167"/>
      <c r="P92" s="167"/>
      <c r="Q92" s="167"/>
      <c r="R92" s="167"/>
      <c r="S92" s="167"/>
      <c r="T92" s="167"/>
      <c r="U92" s="167"/>
      <c r="V92" s="167"/>
      <c r="W92" s="167"/>
      <c r="X92" s="167"/>
      <c r="Y92" s="167"/>
      <c r="Z92" s="167"/>
      <c r="AA92" s="167"/>
    </row>
    <row r="93" spans="1:27" ht="12.75">
      <c r="A93" s="167"/>
      <c r="B93" s="167"/>
      <c r="D93" s="167"/>
      <c r="E93" s="167"/>
      <c r="F93" s="167"/>
      <c r="G93" s="167"/>
      <c r="H93" s="167"/>
      <c r="I93" s="167"/>
      <c r="J93" s="167"/>
      <c r="K93" s="167"/>
      <c r="L93" s="167"/>
      <c r="M93" s="167"/>
      <c r="N93" s="167"/>
      <c r="O93" s="167"/>
      <c r="P93" s="167"/>
      <c r="Q93" s="167"/>
      <c r="R93" s="167"/>
      <c r="S93" s="167"/>
      <c r="T93" s="167"/>
      <c r="U93" s="167"/>
      <c r="V93" s="167"/>
      <c r="W93" s="167"/>
      <c r="X93" s="167"/>
      <c r="Y93" s="167"/>
      <c r="Z93" s="167"/>
      <c r="AA93" s="167"/>
    </row>
    <row r="94" spans="1:27" ht="12.75">
      <c r="A94" s="167"/>
      <c r="B94" s="167"/>
      <c r="D94" s="167"/>
      <c r="E94" s="167"/>
      <c r="F94" s="167"/>
      <c r="G94" s="167"/>
      <c r="H94" s="167"/>
      <c r="I94" s="167"/>
      <c r="J94" s="167"/>
      <c r="K94" s="167"/>
      <c r="L94" s="167"/>
      <c r="M94" s="167"/>
      <c r="N94" s="167"/>
      <c r="O94" s="167"/>
      <c r="P94" s="167"/>
      <c r="Q94" s="167"/>
      <c r="R94" s="167"/>
      <c r="S94" s="167"/>
      <c r="T94" s="167"/>
      <c r="U94" s="167"/>
      <c r="V94" s="167"/>
      <c r="W94" s="167"/>
      <c r="X94" s="167"/>
      <c r="Y94" s="167"/>
      <c r="Z94" s="167"/>
      <c r="AA94" s="167"/>
    </row>
    <row r="95" spans="1:27" ht="12.75">
      <c r="A95" s="167"/>
      <c r="B95" s="167"/>
      <c r="D95" s="167"/>
      <c r="E95" s="167"/>
      <c r="F95" s="167"/>
      <c r="G95" s="167"/>
      <c r="H95" s="167"/>
      <c r="I95" s="167"/>
      <c r="J95" s="167"/>
      <c r="K95" s="167"/>
      <c r="L95" s="167"/>
      <c r="M95" s="167"/>
      <c r="N95" s="167"/>
      <c r="O95" s="167"/>
      <c r="P95" s="167"/>
      <c r="Q95" s="167"/>
      <c r="R95" s="167"/>
      <c r="S95" s="167"/>
      <c r="T95" s="167"/>
      <c r="U95" s="167"/>
      <c r="V95" s="167"/>
      <c r="W95" s="167"/>
      <c r="X95" s="167"/>
      <c r="Y95" s="167"/>
      <c r="Z95" s="167"/>
      <c r="AA95" s="167"/>
    </row>
    <row r="96" spans="1:27" ht="12.75">
      <c r="A96" s="167"/>
      <c r="B96" s="167"/>
      <c r="D96" s="167"/>
      <c r="E96" s="167"/>
      <c r="F96" s="167"/>
      <c r="G96" s="167"/>
      <c r="H96" s="167"/>
      <c r="I96" s="167"/>
      <c r="J96" s="167"/>
      <c r="K96" s="167"/>
      <c r="L96" s="167"/>
      <c r="M96" s="167"/>
      <c r="N96" s="167"/>
      <c r="O96" s="167"/>
      <c r="P96" s="167"/>
      <c r="Q96" s="167"/>
      <c r="R96" s="167"/>
      <c r="S96" s="167"/>
      <c r="T96" s="167"/>
      <c r="U96" s="167"/>
      <c r="V96" s="167"/>
      <c r="W96" s="167"/>
      <c r="X96" s="167"/>
      <c r="Y96" s="167"/>
      <c r="Z96" s="167"/>
      <c r="AA96" s="167"/>
    </row>
    <row r="97" spans="1:27" ht="12.75">
      <c r="A97" s="167"/>
      <c r="B97" s="167"/>
      <c r="D97" s="167"/>
      <c r="E97" s="167"/>
      <c r="F97" s="167"/>
      <c r="G97" s="167"/>
      <c r="H97" s="167"/>
      <c r="I97" s="167"/>
      <c r="J97" s="167"/>
      <c r="K97" s="167"/>
      <c r="L97" s="167"/>
      <c r="M97" s="167"/>
      <c r="N97" s="167"/>
      <c r="O97" s="167"/>
      <c r="P97" s="167"/>
      <c r="Q97" s="167"/>
      <c r="R97" s="167"/>
      <c r="S97" s="167"/>
      <c r="T97" s="167"/>
      <c r="U97" s="167"/>
      <c r="V97" s="167"/>
      <c r="W97" s="167"/>
      <c r="X97" s="167"/>
      <c r="Y97" s="167"/>
      <c r="Z97" s="167"/>
      <c r="AA97" s="167"/>
    </row>
    <row r="98" spans="1:27" ht="12.75">
      <c r="A98" s="167"/>
      <c r="B98" s="167"/>
      <c r="D98" s="167"/>
      <c r="E98" s="167"/>
      <c r="F98" s="167"/>
      <c r="G98" s="167"/>
      <c r="H98" s="167"/>
      <c r="I98" s="167"/>
      <c r="J98" s="167"/>
      <c r="K98" s="167"/>
      <c r="L98" s="167"/>
      <c r="M98" s="167"/>
      <c r="N98" s="167"/>
      <c r="O98" s="167"/>
      <c r="P98" s="167"/>
      <c r="Q98" s="167"/>
      <c r="R98" s="167"/>
      <c r="S98" s="167"/>
      <c r="T98" s="167"/>
      <c r="U98" s="167"/>
      <c r="V98" s="167"/>
      <c r="W98" s="167"/>
      <c r="X98" s="167"/>
      <c r="Y98" s="167"/>
      <c r="Z98" s="167"/>
      <c r="AA98" s="167"/>
    </row>
    <row r="99" spans="1:27" ht="12.75">
      <c r="A99" s="167"/>
      <c r="B99" s="167"/>
      <c r="D99" s="167"/>
      <c r="E99" s="167"/>
      <c r="F99" s="167"/>
      <c r="G99" s="167"/>
      <c r="H99" s="167"/>
      <c r="I99" s="167"/>
      <c r="J99" s="167"/>
      <c r="K99" s="167"/>
      <c r="L99" s="167"/>
      <c r="M99" s="167"/>
      <c r="N99" s="167"/>
      <c r="O99" s="167"/>
      <c r="P99" s="167"/>
      <c r="Q99" s="167"/>
      <c r="R99" s="167"/>
      <c r="S99" s="167"/>
      <c r="T99" s="167"/>
      <c r="U99" s="167"/>
      <c r="V99" s="167"/>
      <c r="W99" s="167"/>
      <c r="X99" s="167"/>
      <c r="Y99" s="167"/>
      <c r="Z99" s="167"/>
      <c r="AA99" s="167"/>
    </row>
    <row r="100" spans="1:27" ht="12.75">
      <c r="A100" s="167"/>
      <c r="B100" s="167"/>
      <c r="D100" s="167"/>
      <c r="E100" s="167"/>
      <c r="F100" s="167"/>
      <c r="G100" s="167"/>
      <c r="H100" s="167"/>
      <c r="I100" s="167"/>
      <c r="J100" s="167"/>
      <c r="K100" s="167"/>
      <c r="L100" s="167"/>
      <c r="M100" s="167"/>
      <c r="N100" s="167"/>
      <c r="O100" s="167"/>
      <c r="P100" s="167"/>
      <c r="Q100" s="167"/>
      <c r="R100" s="167"/>
      <c r="S100" s="167"/>
      <c r="T100" s="167"/>
      <c r="U100" s="167"/>
      <c r="V100" s="167"/>
      <c r="W100" s="167"/>
      <c r="X100" s="167"/>
      <c r="Y100" s="167"/>
      <c r="Z100" s="167"/>
      <c r="AA100" s="167"/>
    </row>
    <row r="101" spans="1:27" ht="12.75">
      <c r="A101" s="167"/>
      <c r="B101" s="167"/>
      <c r="D101" s="167"/>
      <c r="E101" s="167"/>
      <c r="F101" s="167"/>
      <c r="G101" s="167"/>
      <c r="H101" s="167"/>
      <c r="I101" s="167"/>
      <c r="J101" s="167"/>
      <c r="K101" s="167"/>
      <c r="L101" s="167"/>
      <c r="M101" s="167"/>
      <c r="N101" s="167"/>
      <c r="O101" s="167"/>
      <c r="P101" s="167"/>
      <c r="Q101" s="167"/>
      <c r="R101" s="167"/>
      <c r="S101" s="167"/>
      <c r="T101" s="167"/>
      <c r="U101" s="167"/>
      <c r="V101" s="167"/>
      <c r="W101" s="167"/>
      <c r="X101" s="167"/>
      <c r="Y101" s="167"/>
      <c r="Z101" s="167"/>
      <c r="AA101" s="167"/>
    </row>
    <row r="102" spans="1:27" ht="12.75">
      <c r="A102" s="167"/>
      <c r="B102" s="167"/>
      <c r="D102" s="167"/>
      <c r="E102" s="167"/>
      <c r="F102" s="167"/>
      <c r="G102" s="167"/>
      <c r="H102" s="167"/>
      <c r="I102" s="167"/>
      <c r="J102" s="167"/>
      <c r="K102" s="167"/>
      <c r="L102" s="167"/>
      <c r="M102" s="167"/>
      <c r="N102" s="167"/>
      <c r="O102" s="167"/>
      <c r="P102" s="167"/>
      <c r="Q102" s="167"/>
      <c r="R102" s="167"/>
      <c r="S102" s="167"/>
      <c r="T102" s="167"/>
      <c r="U102" s="167"/>
      <c r="V102" s="167"/>
      <c r="W102" s="167"/>
      <c r="X102" s="167"/>
      <c r="Y102" s="167"/>
      <c r="Z102" s="167"/>
      <c r="AA102" s="167"/>
    </row>
    <row r="103" spans="1:27" ht="12.75">
      <c r="A103" s="167"/>
      <c r="B103" s="167"/>
      <c r="D103" s="167"/>
      <c r="E103" s="167"/>
      <c r="F103" s="167"/>
      <c r="G103" s="167"/>
      <c r="H103" s="167"/>
      <c r="I103" s="167"/>
      <c r="J103" s="167"/>
      <c r="K103" s="167"/>
      <c r="L103" s="167"/>
      <c r="M103" s="167"/>
      <c r="N103" s="167"/>
      <c r="O103" s="167"/>
      <c r="P103" s="167"/>
      <c r="Q103" s="167"/>
      <c r="R103" s="167"/>
      <c r="S103" s="167"/>
      <c r="T103" s="167"/>
      <c r="U103" s="167"/>
      <c r="V103" s="167"/>
      <c r="W103" s="167"/>
      <c r="X103" s="167"/>
      <c r="Y103" s="167"/>
      <c r="Z103" s="167"/>
      <c r="AA103" s="167"/>
    </row>
    <row r="104" spans="1:27" ht="12.75">
      <c r="A104" s="167"/>
      <c r="B104" s="167"/>
      <c r="D104" s="167"/>
      <c r="E104" s="167"/>
      <c r="F104" s="167"/>
      <c r="G104" s="167"/>
      <c r="H104" s="167"/>
      <c r="I104" s="167"/>
      <c r="J104" s="167"/>
      <c r="K104" s="167"/>
      <c r="L104" s="167"/>
      <c r="M104" s="167"/>
      <c r="N104" s="167"/>
      <c r="O104" s="167"/>
      <c r="P104" s="167"/>
      <c r="Q104" s="167"/>
      <c r="R104" s="167"/>
      <c r="S104" s="167"/>
      <c r="T104" s="167"/>
      <c r="U104" s="167"/>
      <c r="V104" s="167"/>
      <c r="W104" s="167"/>
      <c r="X104" s="167"/>
      <c r="Y104" s="167"/>
      <c r="Z104" s="167"/>
      <c r="AA104" s="167"/>
    </row>
    <row r="105" spans="1:27" ht="12.75">
      <c r="A105" s="167"/>
      <c r="B105" s="167"/>
      <c r="D105" s="167"/>
      <c r="E105" s="167"/>
      <c r="F105" s="167"/>
      <c r="G105" s="167"/>
      <c r="H105" s="167"/>
      <c r="I105" s="167"/>
      <c r="J105" s="167"/>
      <c r="K105" s="167"/>
      <c r="L105" s="167"/>
      <c r="M105" s="167"/>
      <c r="N105" s="167"/>
      <c r="O105" s="167"/>
      <c r="P105" s="167"/>
      <c r="Q105" s="167"/>
      <c r="R105" s="167"/>
      <c r="S105" s="167"/>
      <c r="T105" s="167"/>
      <c r="U105" s="167"/>
      <c r="V105" s="167"/>
      <c r="W105" s="167"/>
      <c r="X105" s="167"/>
      <c r="Y105" s="167"/>
      <c r="Z105" s="167"/>
      <c r="AA105" s="167"/>
    </row>
    <row r="106" spans="1:27" ht="12.75">
      <c r="A106" s="167"/>
      <c r="B106" s="167"/>
      <c r="D106" s="167"/>
      <c r="E106" s="167"/>
      <c r="F106" s="167"/>
      <c r="G106" s="167"/>
      <c r="H106" s="167"/>
      <c r="I106" s="167"/>
      <c r="J106" s="167"/>
      <c r="K106" s="167"/>
      <c r="L106" s="167"/>
      <c r="M106" s="167"/>
      <c r="N106" s="167"/>
      <c r="O106" s="167"/>
      <c r="P106" s="167"/>
      <c r="Q106" s="167"/>
      <c r="R106" s="167"/>
      <c r="S106" s="167"/>
      <c r="T106" s="167"/>
      <c r="U106" s="167"/>
      <c r="V106" s="167"/>
      <c r="W106" s="167"/>
      <c r="X106" s="167"/>
      <c r="Y106" s="167"/>
      <c r="Z106" s="167"/>
      <c r="AA106" s="167"/>
    </row>
    <row r="107" spans="1:27" ht="12.75">
      <c r="A107" s="167"/>
      <c r="B107" s="167"/>
      <c r="D107" s="167"/>
      <c r="E107" s="167"/>
      <c r="F107" s="167"/>
      <c r="G107" s="167"/>
      <c r="H107" s="167"/>
      <c r="I107" s="167"/>
      <c r="J107" s="167"/>
      <c r="K107" s="167"/>
      <c r="L107" s="167"/>
      <c r="M107" s="167"/>
      <c r="N107" s="167"/>
      <c r="O107" s="167"/>
      <c r="P107" s="167"/>
      <c r="Q107" s="167"/>
      <c r="R107" s="167"/>
      <c r="S107" s="167"/>
      <c r="T107" s="167"/>
      <c r="U107" s="167"/>
      <c r="V107" s="167"/>
      <c r="W107" s="167"/>
      <c r="X107" s="167"/>
      <c r="Y107" s="167"/>
      <c r="Z107" s="167"/>
      <c r="AA107" s="167"/>
    </row>
    <row r="108" spans="1:27" ht="12.75">
      <c r="A108" s="167"/>
      <c r="B108" s="167"/>
      <c r="D108" s="167"/>
      <c r="E108" s="167"/>
      <c r="F108" s="167"/>
      <c r="G108" s="167"/>
      <c r="H108" s="167"/>
      <c r="I108" s="167"/>
      <c r="J108" s="167"/>
      <c r="K108" s="167"/>
      <c r="L108" s="167"/>
      <c r="M108" s="167"/>
      <c r="N108" s="167"/>
      <c r="O108" s="167"/>
      <c r="P108" s="167"/>
      <c r="Q108" s="167"/>
      <c r="R108" s="167"/>
      <c r="S108" s="167"/>
      <c r="T108" s="167"/>
      <c r="U108" s="167"/>
      <c r="V108" s="167"/>
      <c r="W108" s="167"/>
      <c r="X108" s="167"/>
      <c r="Y108" s="167"/>
      <c r="Z108" s="167"/>
      <c r="AA108" s="167"/>
    </row>
    <row r="109" spans="1:27" ht="12.75">
      <c r="A109" s="167"/>
      <c r="B109" s="167"/>
      <c r="D109" s="167"/>
      <c r="E109" s="167"/>
      <c r="F109" s="167"/>
      <c r="G109" s="167"/>
      <c r="H109" s="167"/>
      <c r="I109" s="167"/>
      <c r="J109" s="167"/>
      <c r="K109" s="167"/>
      <c r="L109" s="167"/>
      <c r="M109" s="167"/>
      <c r="N109" s="167"/>
      <c r="O109" s="167"/>
      <c r="P109" s="167"/>
      <c r="Q109" s="167"/>
      <c r="R109" s="167"/>
      <c r="S109" s="167"/>
      <c r="T109" s="167"/>
      <c r="U109" s="167"/>
      <c r="V109" s="167"/>
      <c r="W109" s="167"/>
      <c r="X109" s="167"/>
      <c r="Y109" s="167"/>
      <c r="Z109" s="167"/>
      <c r="AA109" s="167"/>
    </row>
    <row r="110" spans="1:27" ht="12.75">
      <c r="A110" s="167"/>
      <c r="B110" s="167"/>
      <c r="D110" s="167"/>
      <c r="E110" s="167"/>
      <c r="F110" s="167"/>
      <c r="G110" s="167"/>
      <c r="H110" s="167"/>
      <c r="I110" s="167"/>
      <c r="J110" s="167"/>
      <c r="K110" s="167"/>
      <c r="L110" s="167"/>
      <c r="M110" s="167"/>
      <c r="N110" s="167"/>
      <c r="O110" s="167"/>
      <c r="P110" s="167"/>
      <c r="Q110" s="167"/>
      <c r="R110" s="167"/>
      <c r="S110" s="167"/>
      <c r="T110" s="167"/>
      <c r="U110" s="167"/>
      <c r="V110" s="167"/>
      <c r="W110" s="167"/>
      <c r="X110" s="167"/>
      <c r="Y110" s="167"/>
      <c r="Z110" s="167"/>
      <c r="AA110" s="167"/>
    </row>
    <row r="111" spans="1:27" ht="12.75">
      <c r="A111" s="167"/>
      <c r="B111" s="167"/>
      <c r="D111" s="167"/>
      <c r="E111" s="167"/>
      <c r="F111" s="167"/>
      <c r="G111" s="167"/>
      <c r="H111" s="167"/>
      <c r="I111" s="167"/>
      <c r="J111" s="167"/>
      <c r="K111" s="167"/>
      <c r="L111" s="167"/>
      <c r="M111" s="167"/>
      <c r="N111" s="167"/>
      <c r="O111" s="167"/>
      <c r="P111" s="167"/>
      <c r="Q111" s="167"/>
      <c r="R111" s="167"/>
      <c r="S111" s="167"/>
      <c r="T111" s="167"/>
      <c r="U111" s="167"/>
      <c r="V111" s="167"/>
      <c r="W111" s="167"/>
      <c r="X111" s="167"/>
      <c r="Y111" s="167"/>
      <c r="Z111" s="167"/>
      <c r="AA111" s="167"/>
    </row>
    <row r="112" spans="1:27" ht="12.75">
      <c r="A112" s="167"/>
      <c r="B112" s="167"/>
      <c r="D112" s="167"/>
      <c r="E112" s="167"/>
      <c r="F112" s="167"/>
      <c r="G112" s="167"/>
      <c r="H112" s="167"/>
      <c r="I112" s="167"/>
      <c r="J112" s="167"/>
      <c r="K112" s="167"/>
      <c r="L112" s="167"/>
      <c r="M112" s="167"/>
      <c r="N112" s="167"/>
      <c r="O112" s="167"/>
      <c r="P112" s="167"/>
      <c r="Q112" s="167"/>
      <c r="R112" s="167"/>
      <c r="S112" s="167"/>
      <c r="T112" s="167"/>
      <c r="U112" s="167"/>
      <c r="V112" s="167"/>
      <c r="W112" s="167"/>
      <c r="X112" s="167"/>
      <c r="Y112" s="167"/>
      <c r="Z112" s="167"/>
      <c r="AA112" s="167"/>
    </row>
    <row r="113" spans="1:27" ht="12.75">
      <c r="A113" s="167"/>
      <c r="B113" s="167"/>
      <c r="D113" s="167"/>
      <c r="E113" s="167"/>
      <c r="F113" s="167"/>
      <c r="G113" s="167"/>
      <c r="H113" s="167"/>
      <c r="I113" s="167"/>
      <c r="J113" s="167"/>
      <c r="K113" s="167"/>
      <c r="L113" s="167"/>
      <c r="M113" s="167"/>
      <c r="N113" s="167"/>
      <c r="O113" s="167"/>
      <c r="P113" s="167"/>
      <c r="Q113" s="167"/>
      <c r="R113" s="167"/>
      <c r="S113" s="167"/>
      <c r="T113" s="167"/>
      <c r="U113" s="167"/>
      <c r="V113" s="167"/>
      <c r="W113" s="167"/>
      <c r="X113" s="167"/>
      <c r="Y113" s="167"/>
      <c r="Z113" s="167"/>
      <c r="AA113" s="167"/>
    </row>
    <row r="114" spans="1:27" ht="12.75">
      <c r="A114" s="167"/>
      <c r="B114" s="167"/>
      <c r="D114" s="167"/>
      <c r="E114" s="167"/>
      <c r="F114" s="167"/>
      <c r="G114" s="167"/>
      <c r="H114" s="167"/>
      <c r="I114" s="167"/>
      <c r="J114" s="167"/>
      <c r="K114" s="167"/>
      <c r="L114" s="167"/>
      <c r="M114" s="167"/>
      <c r="N114" s="167"/>
      <c r="O114" s="167"/>
      <c r="P114" s="167"/>
      <c r="Q114" s="167"/>
      <c r="R114" s="167"/>
      <c r="S114" s="167"/>
      <c r="T114" s="167"/>
      <c r="U114" s="167"/>
      <c r="V114" s="167"/>
      <c r="W114" s="167"/>
      <c r="X114" s="167"/>
      <c r="Y114" s="167"/>
      <c r="Z114" s="167"/>
      <c r="AA114" s="167"/>
    </row>
    <row r="115" spans="1:27" ht="12.75">
      <c r="A115" s="167"/>
      <c r="B115" s="167"/>
      <c r="D115" s="167"/>
      <c r="E115" s="167"/>
      <c r="F115" s="167"/>
      <c r="G115" s="167"/>
      <c r="H115" s="167"/>
      <c r="I115" s="167"/>
      <c r="J115" s="167"/>
      <c r="K115" s="167"/>
      <c r="L115" s="167"/>
      <c r="M115" s="167"/>
      <c r="N115" s="167"/>
      <c r="O115" s="167"/>
      <c r="P115" s="167"/>
      <c r="Q115" s="167"/>
      <c r="R115" s="167"/>
      <c r="S115" s="167"/>
      <c r="T115" s="167"/>
      <c r="U115" s="167"/>
      <c r="V115" s="167"/>
      <c r="W115" s="167"/>
      <c r="X115" s="167"/>
      <c r="Y115" s="167"/>
      <c r="Z115" s="167"/>
      <c r="AA115" s="167"/>
    </row>
    <row r="116" spans="1:27" ht="12.75">
      <c r="A116" s="167"/>
      <c r="B116" s="167"/>
      <c r="D116" s="167"/>
      <c r="E116" s="167"/>
      <c r="F116" s="167"/>
      <c r="G116" s="167"/>
      <c r="H116" s="167"/>
      <c r="I116" s="167"/>
      <c r="J116" s="167"/>
      <c r="K116" s="167"/>
      <c r="L116" s="167"/>
      <c r="M116" s="167"/>
      <c r="N116" s="167"/>
      <c r="O116" s="167"/>
      <c r="P116" s="167"/>
      <c r="Q116" s="167"/>
      <c r="R116" s="167"/>
      <c r="S116" s="167"/>
      <c r="T116" s="167"/>
      <c r="U116" s="167"/>
      <c r="V116" s="167"/>
      <c r="W116" s="167"/>
      <c r="X116" s="167"/>
      <c r="Y116" s="167"/>
      <c r="Z116" s="167"/>
      <c r="AA116" s="167"/>
    </row>
    <row r="117" spans="1:27" ht="12.75">
      <c r="A117" s="167"/>
      <c r="B117" s="167"/>
      <c r="D117" s="167"/>
      <c r="E117" s="167"/>
      <c r="F117" s="167"/>
      <c r="G117" s="167"/>
      <c r="H117" s="167"/>
      <c r="I117" s="167"/>
      <c r="J117" s="167"/>
      <c r="K117" s="167"/>
      <c r="L117" s="167"/>
      <c r="M117" s="167"/>
      <c r="N117" s="167"/>
      <c r="O117" s="167"/>
      <c r="P117" s="167"/>
      <c r="Q117" s="167"/>
      <c r="R117" s="167"/>
      <c r="S117" s="167"/>
      <c r="T117" s="167"/>
      <c r="U117" s="167"/>
      <c r="V117" s="167"/>
      <c r="W117" s="167"/>
      <c r="X117" s="167"/>
      <c r="Y117" s="167"/>
      <c r="Z117" s="167"/>
      <c r="AA117" s="167"/>
    </row>
    <row r="118" spans="1:27" ht="12.75">
      <c r="A118" s="167"/>
      <c r="B118" s="167"/>
      <c r="D118" s="167"/>
      <c r="E118" s="167"/>
      <c r="F118" s="167"/>
      <c r="G118" s="167"/>
      <c r="H118" s="167"/>
      <c r="I118" s="167"/>
      <c r="J118" s="167"/>
      <c r="K118" s="167"/>
      <c r="L118" s="167"/>
      <c r="M118" s="167"/>
      <c r="N118" s="167"/>
      <c r="O118" s="167"/>
      <c r="P118" s="167"/>
      <c r="Q118" s="167"/>
      <c r="R118" s="167"/>
      <c r="S118" s="167"/>
      <c r="T118" s="167"/>
      <c r="U118" s="167"/>
      <c r="V118" s="167"/>
      <c r="W118" s="167"/>
      <c r="X118" s="167"/>
      <c r="Y118" s="167"/>
      <c r="Z118" s="167"/>
      <c r="AA118" s="167"/>
    </row>
    <row r="119" spans="1:27" ht="12.75">
      <c r="A119" s="167"/>
      <c r="B119" s="167"/>
      <c r="D119" s="167"/>
      <c r="E119" s="167"/>
      <c r="F119" s="167"/>
      <c r="G119" s="167"/>
      <c r="H119" s="167"/>
      <c r="I119" s="167"/>
      <c r="J119" s="167"/>
      <c r="K119" s="167"/>
      <c r="L119" s="167"/>
      <c r="M119" s="167"/>
      <c r="N119" s="167"/>
      <c r="O119" s="167"/>
      <c r="P119" s="167"/>
      <c r="Q119" s="167"/>
      <c r="R119" s="167"/>
      <c r="S119" s="167"/>
      <c r="T119" s="167"/>
      <c r="U119" s="167"/>
      <c r="V119" s="167"/>
      <c r="W119" s="167"/>
      <c r="X119" s="167"/>
      <c r="Y119" s="167"/>
      <c r="Z119" s="167"/>
      <c r="AA119" s="167"/>
    </row>
    <row r="120" spans="1:27" ht="12.75">
      <c r="A120" s="167"/>
      <c r="B120" s="167"/>
      <c r="D120" s="167"/>
      <c r="E120" s="167"/>
      <c r="F120" s="167"/>
      <c r="G120" s="167"/>
      <c r="H120" s="167"/>
      <c r="I120" s="167"/>
      <c r="J120" s="167"/>
      <c r="K120" s="167"/>
      <c r="L120" s="167"/>
      <c r="M120" s="167"/>
      <c r="N120" s="167"/>
      <c r="O120" s="167"/>
      <c r="P120" s="167"/>
      <c r="Q120" s="167"/>
      <c r="R120" s="167"/>
      <c r="S120" s="167"/>
      <c r="T120" s="167"/>
      <c r="U120" s="167"/>
      <c r="V120" s="167"/>
      <c r="W120" s="167"/>
      <c r="X120" s="167"/>
      <c r="Y120" s="167"/>
      <c r="Z120" s="167"/>
      <c r="AA120" s="167"/>
    </row>
    <row r="121" spans="1:27" ht="12.75">
      <c r="A121" s="167"/>
      <c r="B121" s="167"/>
      <c r="D121" s="167"/>
      <c r="E121" s="167"/>
      <c r="F121" s="167"/>
      <c r="G121" s="167"/>
      <c r="H121" s="167"/>
      <c r="I121" s="167"/>
      <c r="J121" s="167"/>
      <c r="K121" s="167"/>
      <c r="L121" s="167"/>
      <c r="M121" s="167"/>
      <c r="N121" s="167"/>
      <c r="O121" s="167"/>
      <c r="P121" s="167"/>
      <c r="Q121" s="167"/>
      <c r="R121" s="167"/>
      <c r="S121" s="167"/>
      <c r="T121" s="167"/>
      <c r="U121" s="167"/>
      <c r="V121" s="167"/>
      <c r="W121" s="167"/>
      <c r="X121" s="167"/>
      <c r="Y121" s="167"/>
      <c r="Z121" s="167"/>
      <c r="AA121" s="167"/>
    </row>
    <row r="122" spans="1:27" ht="12.75">
      <c r="A122" s="167"/>
      <c r="B122" s="167"/>
      <c r="D122" s="167"/>
      <c r="E122" s="167"/>
      <c r="F122" s="167"/>
      <c r="G122" s="167"/>
      <c r="H122" s="167"/>
      <c r="I122" s="167"/>
      <c r="J122" s="167"/>
      <c r="K122" s="167"/>
      <c r="L122" s="167"/>
      <c r="M122" s="167"/>
      <c r="N122" s="167"/>
      <c r="O122" s="167"/>
      <c r="P122" s="167"/>
      <c r="Q122" s="167"/>
      <c r="R122" s="167"/>
      <c r="S122" s="167"/>
      <c r="T122" s="167"/>
      <c r="U122" s="167"/>
      <c r="V122" s="167"/>
      <c r="W122" s="167"/>
      <c r="X122" s="167"/>
      <c r="Y122" s="167"/>
      <c r="Z122" s="167"/>
      <c r="AA122" s="167"/>
    </row>
    <row r="123" spans="1:27" ht="12.75">
      <c r="A123" s="167"/>
      <c r="B123" s="167"/>
      <c r="D123" s="167"/>
      <c r="E123" s="167"/>
      <c r="F123" s="167"/>
      <c r="G123" s="167"/>
      <c r="H123" s="167"/>
      <c r="I123" s="167"/>
      <c r="J123" s="167"/>
      <c r="K123" s="167"/>
      <c r="L123" s="167"/>
      <c r="M123" s="167"/>
      <c r="N123" s="167"/>
      <c r="O123" s="167"/>
      <c r="P123" s="167"/>
      <c r="Q123" s="167"/>
      <c r="R123" s="167"/>
      <c r="S123" s="167"/>
      <c r="T123" s="167"/>
      <c r="U123" s="167"/>
      <c r="V123" s="167"/>
      <c r="W123" s="167"/>
      <c r="X123" s="167"/>
      <c r="Y123" s="167"/>
      <c r="Z123" s="167"/>
      <c r="AA123" s="167"/>
    </row>
    <row r="124" spans="1:27" ht="12.75">
      <c r="A124" s="167"/>
      <c r="B124" s="167"/>
      <c r="D124" s="167"/>
      <c r="E124" s="167"/>
      <c r="F124" s="167"/>
      <c r="G124" s="167"/>
      <c r="H124" s="167"/>
      <c r="I124" s="167"/>
      <c r="J124" s="167"/>
      <c r="K124" s="167"/>
      <c r="L124" s="167"/>
      <c r="M124" s="167"/>
      <c r="N124" s="167"/>
      <c r="O124" s="167"/>
      <c r="P124" s="167"/>
      <c r="Q124" s="167"/>
      <c r="R124" s="167"/>
      <c r="S124" s="167"/>
      <c r="T124" s="167"/>
      <c r="U124" s="167"/>
      <c r="V124" s="167"/>
      <c r="W124" s="167"/>
      <c r="X124" s="167"/>
      <c r="Y124" s="167"/>
      <c r="Z124" s="167"/>
      <c r="AA124" s="167"/>
    </row>
    <row r="125" spans="1:27" ht="12.75">
      <c r="A125" s="167"/>
      <c r="B125" s="167"/>
      <c r="D125" s="167"/>
      <c r="E125" s="167"/>
      <c r="F125" s="167"/>
      <c r="G125" s="167"/>
      <c r="H125" s="167"/>
      <c r="I125" s="167"/>
      <c r="J125" s="167"/>
      <c r="K125" s="167"/>
      <c r="L125" s="167"/>
      <c r="M125" s="167"/>
      <c r="N125" s="167"/>
      <c r="O125" s="167"/>
      <c r="P125" s="167"/>
      <c r="Q125" s="167"/>
      <c r="R125" s="167"/>
      <c r="S125" s="167"/>
      <c r="T125" s="167"/>
      <c r="U125" s="167"/>
      <c r="V125" s="167"/>
      <c r="W125" s="167"/>
      <c r="X125" s="167"/>
      <c r="Y125" s="167"/>
      <c r="Z125" s="167"/>
      <c r="AA125" s="167"/>
    </row>
    <row r="126" spans="1:27" ht="12.75">
      <c r="A126" s="167"/>
      <c r="B126" s="167"/>
      <c r="D126" s="167"/>
      <c r="E126" s="167"/>
      <c r="F126" s="167"/>
      <c r="G126" s="167"/>
      <c r="H126" s="167"/>
      <c r="I126" s="167"/>
      <c r="J126" s="167"/>
      <c r="K126" s="167"/>
      <c r="L126" s="167"/>
      <c r="M126" s="167"/>
      <c r="N126" s="167"/>
      <c r="O126" s="167"/>
      <c r="P126" s="167"/>
      <c r="Q126" s="167"/>
      <c r="R126" s="167"/>
      <c r="S126" s="167"/>
      <c r="T126" s="167"/>
      <c r="U126" s="167"/>
      <c r="V126" s="167"/>
      <c r="W126" s="167"/>
      <c r="X126" s="167"/>
      <c r="Y126" s="167"/>
      <c r="Z126" s="167"/>
      <c r="AA126" s="167"/>
    </row>
    <row r="127" spans="1:27" ht="12.75">
      <c r="A127" s="167"/>
      <c r="B127" s="167"/>
      <c r="D127" s="167"/>
      <c r="E127" s="167"/>
      <c r="F127" s="167"/>
      <c r="G127" s="167"/>
      <c r="H127" s="167"/>
      <c r="I127" s="167"/>
      <c r="J127" s="167"/>
      <c r="K127" s="167"/>
      <c r="L127" s="167"/>
      <c r="M127" s="167"/>
      <c r="N127" s="167"/>
      <c r="O127" s="167"/>
      <c r="P127" s="167"/>
      <c r="Q127" s="167"/>
      <c r="R127" s="167"/>
      <c r="S127" s="167"/>
      <c r="T127" s="167"/>
      <c r="U127" s="167"/>
      <c r="V127" s="167"/>
      <c r="W127" s="167"/>
      <c r="X127" s="167"/>
      <c r="Y127" s="167"/>
      <c r="Z127" s="167"/>
      <c r="AA127" s="167"/>
    </row>
    <row r="128" spans="1:27" ht="12.75">
      <c r="A128" s="167"/>
      <c r="B128" s="167"/>
      <c r="D128" s="167"/>
      <c r="E128" s="167"/>
      <c r="F128" s="167"/>
      <c r="G128" s="167"/>
      <c r="H128" s="167"/>
      <c r="I128" s="167"/>
      <c r="J128" s="167"/>
      <c r="K128" s="167"/>
      <c r="L128" s="167"/>
      <c r="M128" s="167"/>
      <c r="N128" s="167"/>
      <c r="O128" s="167"/>
      <c r="P128" s="167"/>
      <c r="Q128" s="167"/>
      <c r="R128" s="167"/>
      <c r="S128" s="167"/>
      <c r="T128" s="167"/>
      <c r="U128" s="167"/>
      <c r="V128" s="167"/>
      <c r="W128" s="167"/>
      <c r="X128" s="167"/>
      <c r="Y128" s="167"/>
      <c r="Z128" s="167"/>
      <c r="AA128" s="167"/>
    </row>
    <row r="129" spans="1:27" ht="12.75">
      <c r="A129" s="167"/>
      <c r="B129" s="167"/>
      <c r="D129" s="167"/>
      <c r="E129" s="167"/>
      <c r="F129" s="167"/>
      <c r="G129" s="167"/>
      <c r="H129" s="167"/>
      <c r="I129" s="167"/>
      <c r="J129" s="167"/>
      <c r="K129" s="167"/>
      <c r="L129" s="167"/>
      <c r="M129" s="167"/>
      <c r="N129" s="167"/>
      <c r="O129" s="167"/>
      <c r="P129" s="167"/>
      <c r="Q129" s="167"/>
      <c r="R129" s="167"/>
      <c r="S129" s="167"/>
      <c r="T129" s="167"/>
      <c r="U129" s="167"/>
      <c r="V129" s="167"/>
      <c r="W129" s="167"/>
      <c r="X129" s="167"/>
      <c r="Y129" s="167"/>
      <c r="Z129" s="167"/>
      <c r="AA129" s="167"/>
    </row>
    <row r="130" spans="1:27" ht="12.75">
      <c r="A130" s="167"/>
      <c r="B130" s="167"/>
      <c r="D130" s="167"/>
      <c r="E130" s="167"/>
      <c r="F130" s="167"/>
      <c r="G130" s="167"/>
      <c r="H130" s="167"/>
      <c r="I130" s="167"/>
      <c r="J130" s="167"/>
      <c r="K130" s="167"/>
      <c r="L130" s="167"/>
      <c r="M130" s="167"/>
      <c r="N130" s="167"/>
      <c r="O130" s="167"/>
      <c r="P130" s="167"/>
      <c r="Q130" s="167"/>
      <c r="R130" s="167"/>
      <c r="S130" s="167"/>
      <c r="T130" s="167"/>
      <c r="U130" s="167"/>
      <c r="V130" s="167"/>
      <c r="W130" s="167"/>
      <c r="X130" s="167"/>
      <c r="Y130" s="167"/>
      <c r="Z130" s="167"/>
      <c r="AA130" s="167"/>
    </row>
    <row r="131" spans="1:27" ht="12.75">
      <c r="A131" s="167"/>
      <c r="B131" s="167"/>
      <c r="D131" s="167"/>
      <c r="E131" s="167"/>
      <c r="F131" s="167"/>
      <c r="G131" s="167"/>
      <c r="H131" s="167"/>
      <c r="I131" s="167"/>
      <c r="J131" s="167"/>
      <c r="K131" s="167"/>
      <c r="L131" s="167"/>
      <c r="M131" s="167"/>
      <c r="N131" s="167"/>
      <c r="O131" s="167"/>
      <c r="P131" s="167"/>
      <c r="Q131" s="167"/>
      <c r="R131" s="167"/>
      <c r="S131" s="167"/>
      <c r="T131" s="167"/>
      <c r="U131" s="167"/>
      <c r="V131" s="167"/>
      <c r="W131" s="167"/>
      <c r="X131" s="167"/>
      <c r="Y131" s="167"/>
      <c r="Z131" s="167"/>
      <c r="AA131" s="167"/>
    </row>
    <row r="132" spans="1:27" ht="12.75">
      <c r="A132" s="167"/>
      <c r="B132" s="167"/>
      <c r="D132" s="167"/>
      <c r="E132" s="167"/>
      <c r="F132" s="167"/>
      <c r="G132" s="167"/>
      <c r="H132" s="167"/>
      <c r="I132" s="167"/>
      <c r="J132" s="167"/>
      <c r="K132" s="167"/>
      <c r="L132" s="167"/>
      <c r="M132" s="167"/>
      <c r="N132" s="167"/>
      <c r="O132" s="167"/>
      <c r="P132" s="167"/>
      <c r="Q132" s="167"/>
      <c r="R132" s="167"/>
      <c r="S132" s="167"/>
      <c r="T132" s="167"/>
      <c r="U132" s="167"/>
      <c r="V132" s="167"/>
      <c r="W132" s="167"/>
      <c r="X132" s="167"/>
      <c r="Y132" s="167"/>
      <c r="Z132" s="167"/>
      <c r="AA132" s="167"/>
    </row>
    <row r="133" spans="1:27" ht="12.75">
      <c r="A133" s="167"/>
      <c r="B133" s="167"/>
      <c r="D133" s="167"/>
      <c r="E133" s="167"/>
      <c r="F133" s="167"/>
      <c r="G133" s="167"/>
      <c r="H133" s="167"/>
      <c r="I133" s="167"/>
      <c r="J133" s="167"/>
      <c r="K133" s="167"/>
      <c r="L133" s="167"/>
      <c r="M133" s="167"/>
      <c r="N133" s="167"/>
      <c r="O133" s="167"/>
      <c r="P133" s="167"/>
      <c r="Q133" s="167"/>
      <c r="R133" s="167"/>
      <c r="S133" s="167"/>
      <c r="T133" s="167"/>
      <c r="U133" s="167"/>
      <c r="V133" s="167"/>
      <c r="W133" s="167"/>
      <c r="X133" s="167"/>
      <c r="Y133" s="167"/>
      <c r="Z133" s="167"/>
      <c r="AA133" s="167"/>
    </row>
    <row r="134" spans="1:27" ht="12.75">
      <c r="A134" s="167"/>
      <c r="B134" s="167"/>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67"/>
      <c r="Z134" s="167"/>
      <c r="AA134" s="167"/>
    </row>
    <row r="135" spans="1:27" ht="12.75">
      <c r="A135" s="167"/>
      <c r="B135" s="167"/>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67"/>
      <c r="Z135" s="167"/>
      <c r="AA135" s="167"/>
    </row>
    <row r="136" spans="1:27" ht="12.75">
      <c r="A136" s="167"/>
      <c r="B136" s="167"/>
      <c r="D136" s="167"/>
      <c r="E136" s="167"/>
      <c r="F136" s="167"/>
      <c r="G136" s="167"/>
      <c r="H136" s="167"/>
      <c r="I136" s="167"/>
      <c r="J136" s="167"/>
      <c r="K136" s="167"/>
      <c r="L136" s="167"/>
      <c r="M136" s="167"/>
      <c r="N136" s="167"/>
      <c r="O136" s="167"/>
      <c r="P136" s="167"/>
      <c r="Q136" s="167"/>
      <c r="R136" s="167"/>
      <c r="S136" s="167"/>
      <c r="T136" s="167"/>
      <c r="U136" s="167"/>
      <c r="V136" s="167"/>
      <c r="W136" s="167"/>
      <c r="X136" s="167"/>
      <c r="Y136" s="167"/>
      <c r="Z136" s="167"/>
      <c r="AA136" s="167"/>
    </row>
    <row r="137" spans="1:27" ht="12.75">
      <c r="A137" s="167"/>
      <c r="B137" s="167"/>
      <c r="D137" s="167"/>
      <c r="E137" s="167"/>
      <c r="F137" s="167"/>
      <c r="G137" s="167"/>
      <c r="H137" s="167"/>
      <c r="I137" s="167"/>
      <c r="J137" s="167"/>
      <c r="K137" s="167"/>
      <c r="L137" s="167"/>
      <c r="M137" s="167"/>
      <c r="N137" s="167"/>
      <c r="O137" s="167"/>
      <c r="P137" s="167"/>
      <c r="Q137" s="167"/>
      <c r="R137" s="167"/>
      <c r="S137" s="167"/>
      <c r="T137" s="167"/>
      <c r="U137" s="167"/>
      <c r="V137" s="167"/>
      <c r="W137" s="167"/>
      <c r="X137" s="167"/>
      <c r="Y137" s="167"/>
      <c r="Z137" s="167"/>
      <c r="AA137" s="167"/>
    </row>
    <row r="138" spans="1:27" ht="12.75">
      <c r="A138" s="167"/>
      <c r="B138" s="167"/>
      <c r="D138" s="167"/>
      <c r="E138" s="167"/>
      <c r="F138" s="167"/>
      <c r="G138" s="167"/>
      <c r="H138" s="167"/>
      <c r="I138" s="167"/>
      <c r="J138" s="167"/>
      <c r="K138" s="167"/>
      <c r="L138" s="167"/>
      <c r="M138" s="167"/>
      <c r="N138" s="167"/>
      <c r="O138" s="167"/>
      <c r="P138" s="167"/>
      <c r="Q138" s="167"/>
      <c r="R138" s="167"/>
      <c r="S138" s="167"/>
      <c r="T138" s="167"/>
      <c r="U138" s="167"/>
      <c r="V138" s="167"/>
      <c r="W138" s="167"/>
      <c r="X138" s="167"/>
      <c r="Y138" s="167"/>
      <c r="Z138" s="167"/>
      <c r="AA138" s="167"/>
    </row>
    <row r="139" spans="1:27" ht="12.75">
      <c r="A139" s="167"/>
      <c r="B139" s="167"/>
      <c r="D139" s="167"/>
      <c r="E139" s="167"/>
      <c r="F139" s="167"/>
      <c r="G139" s="167"/>
      <c r="H139" s="167"/>
      <c r="I139" s="167"/>
      <c r="J139" s="167"/>
      <c r="K139" s="167"/>
      <c r="L139" s="167"/>
      <c r="M139" s="167"/>
      <c r="N139" s="167"/>
      <c r="O139" s="167"/>
      <c r="P139" s="167"/>
      <c r="Q139" s="167"/>
      <c r="R139" s="167"/>
      <c r="S139" s="167"/>
      <c r="T139" s="167"/>
      <c r="U139" s="167"/>
      <c r="V139" s="167"/>
      <c r="W139" s="167"/>
      <c r="X139" s="167"/>
      <c r="Y139" s="167"/>
      <c r="Z139" s="167"/>
      <c r="AA139" s="167"/>
    </row>
    <row r="140" spans="1:27" ht="12.75">
      <c r="A140" s="167"/>
      <c r="B140" s="167"/>
      <c r="D140" s="167"/>
      <c r="E140" s="167"/>
      <c r="F140" s="167"/>
      <c r="G140" s="167"/>
      <c r="H140" s="167"/>
      <c r="I140" s="167"/>
      <c r="J140" s="167"/>
      <c r="K140" s="167"/>
      <c r="L140" s="167"/>
      <c r="M140" s="167"/>
      <c r="N140" s="167"/>
      <c r="O140" s="167"/>
      <c r="P140" s="167"/>
      <c r="Q140" s="167"/>
      <c r="R140" s="167"/>
      <c r="S140" s="167"/>
      <c r="T140" s="167"/>
      <c r="U140" s="167"/>
      <c r="V140" s="167"/>
      <c r="W140" s="167"/>
      <c r="X140" s="167"/>
      <c r="Y140" s="167"/>
      <c r="Z140" s="167"/>
      <c r="AA140" s="167"/>
    </row>
    <row r="141" spans="1:27" ht="12.75">
      <c r="A141" s="167"/>
      <c r="B141" s="167"/>
      <c r="D141" s="167"/>
      <c r="E141" s="167"/>
      <c r="F141" s="167"/>
      <c r="G141" s="167"/>
      <c r="H141" s="167"/>
      <c r="I141" s="167"/>
      <c r="J141" s="167"/>
      <c r="K141" s="167"/>
      <c r="L141" s="167"/>
      <c r="M141" s="167"/>
      <c r="N141" s="167"/>
      <c r="O141" s="167"/>
      <c r="P141" s="167"/>
      <c r="Q141" s="167"/>
      <c r="R141" s="167"/>
      <c r="S141" s="167"/>
      <c r="T141" s="167"/>
      <c r="U141" s="167"/>
      <c r="V141" s="167"/>
      <c r="W141" s="167"/>
      <c r="X141" s="167"/>
      <c r="Y141" s="167"/>
      <c r="Z141" s="167"/>
      <c r="AA141" s="167"/>
    </row>
    <row r="142" spans="1:27" ht="12.75">
      <c r="A142" s="167"/>
      <c r="B142" s="167"/>
      <c r="D142" s="167"/>
      <c r="E142" s="167"/>
      <c r="F142" s="167"/>
      <c r="G142" s="167"/>
      <c r="H142" s="167"/>
      <c r="I142" s="167"/>
      <c r="J142" s="167"/>
      <c r="K142" s="167"/>
      <c r="L142" s="167"/>
      <c r="M142" s="167"/>
      <c r="N142" s="167"/>
      <c r="O142" s="167"/>
      <c r="P142" s="167"/>
      <c r="Q142" s="167"/>
      <c r="R142" s="167"/>
      <c r="S142" s="167"/>
      <c r="T142" s="167"/>
      <c r="U142" s="167"/>
      <c r="V142" s="167"/>
      <c r="W142" s="167"/>
      <c r="X142" s="167"/>
      <c r="Y142" s="167"/>
      <c r="Z142" s="167"/>
      <c r="AA142" s="167"/>
    </row>
    <row r="143" spans="1:27" ht="12.75">
      <c r="A143" s="167"/>
      <c r="B143" s="167"/>
      <c r="D143" s="167"/>
      <c r="E143" s="167"/>
      <c r="F143" s="167"/>
      <c r="G143" s="167"/>
      <c r="H143" s="167"/>
      <c r="I143" s="167"/>
      <c r="J143" s="167"/>
      <c r="K143" s="167"/>
      <c r="L143" s="167"/>
      <c r="M143" s="167"/>
      <c r="N143" s="167"/>
      <c r="O143" s="167"/>
      <c r="P143" s="167"/>
      <c r="Q143" s="167"/>
      <c r="R143" s="167"/>
      <c r="S143" s="167"/>
      <c r="T143" s="167"/>
      <c r="U143" s="167"/>
      <c r="V143" s="167"/>
      <c r="W143" s="167"/>
      <c r="X143" s="167"/>
      <c r="Y143" s="167"/>
      <c r="Z143" s="167"/>
      <c r="AA143" s="167"/>
    </row>
    <row r="144" spans="1:27" ht="12.75">
      <c r="A144" s="167"/>
      <c r="B144" s="167"/>
      <c r="D144" s="167"/>
      <c r="E144" s="167"/>
      <c r="F144" s="167"/>
      <c r="G144" s="167"/>
      <c r="H144" s="167"/>
      <c r="I144" s="167"/>
      <c r="J144" s="167"/>
      <c r="K144" s="167"/>
      <c r="L144" s="167"/>
      <c r="M144" s="167"/>
      <c r="N144" s="167"/>
      <c r="O144" s="167"/>
      <c r="P144" s="167"/>
      <c r="Q144" s="167"/>
      <c r="R144" s="167"/>
      <c r="S144" s="167"/>
      <c r="T144" s="167"/>
      <c r="U144" s="167"/>
      <c r="V144" s="167"/>
      <c r="W144" s="167"/>
      <c r="X144" s="167"/>
      <c r="Y144" s="167"/>
      <c r="Z144" s="167"/>
      <c r="AA144" s="167"/>
    </row>
    <row r="145" spans="1:27" ht="12.75">
      <c r="A145" s="167"/>
      <c r="B145" s="167"/>
      <c r="D145" s="167"/>
      <c r="E145" s="167"/>
      <c r="F145" s="167"/>
      <c r="G145" s="167"/>
      <c r="H145" s="167"/>
      <c r="I145" s="167"/>
      <c r="J145" s="167"/>
      <c r="K145" s="167"/>
      <c r="L145" s="167"/>
      <c r="M145" s="167"/>
      <c r="N145" s="167"/>
      <c r="O145" s="167"/>
      <c r="P145" s="167"/>
      <c r="Q145" s="167"/>
      <c r="R145" s="167"/>
      <c r="S145" s="167"/>
      <c r="T145" s="167"/>
      <c r="U145" s="167"/>
      <c r="V145" s="167"/>
      <c r="W145" s="167"/>
      <c r="X145" s="167"/>
      <c r="Y145" s="167"/>
      <c r="Z145" s="167"/>
      <c r="AA145" s="167"/>
    </row>
    <row r="146" spans="1:27" ht="12.75">
      <c r="A146" s="167"/>
      <c r="B146" s="167"/>
      <c r="D146" s="167"/>
      <c r="E146" s="167"/>
      <c r="F146" s="167"/>
      <c r="G146" s="167"/>
      <c r="H146" s="167"/>
      <c r="I146" s="167"/>
      <c r="J146" s="167"/>
      <c r="K146" s="167"/>
      <c r="L146" s="167"/>
      <c r="M146" s="167"/>
      <c r="N146" s="167"/>
      <c r="O146" s="167"/>
      <c r="P146" s="167"/>
      <c r="Q146" s="167"/>
      <c r="R146" s="167"/>
      <c r="S146" s="167"/>
      <c r="T146" s="167"/>
      <c r="U146" s="167"/>
      <c r="V146" s="167"/>
      <c r="W146" s="167"/>
      <c r="X146" s="167"/>
      <c r="Y146" s="167"/>
      <c r="Z146" s="167"/>
      <c r="AA146" s="167"/>
    </row>
    <row r="147" spans="1:27" ht="12.75">
      <c r="A147" s="167"/>
      <c r="B147" s="167"/>
      <c r="D147" s="167"/>
      <c r="E147" s="167"/>
      <c r="F147" s="167"/>
      <c r="G147" s="167"/>
      <c r="H147" s="167"/>
      <c r="I147" s="167"/>
      <c r="J147" s="167"/>
      <c r="K147" s="167"/>
      <c r="L147" s="167"/>
      <c r="M147" s="167"/>
      <c r="N147" s="167"/>
      <c r="O147" s="167"/>
      <c r="P147" s="167"/>
      <c r="Q147" s="167"/>
      <c r="R147" s="167"/>
      <c r="S147" s="167"/>
      <c r="T147" s="167"/>
      <c r="U147" s="167"/>
      <c r="V147" s="167"/>
      <c r="W147" s="167"/>
      <c r="X147" s="167"/>
      <c r="Y147" s="167"/>
      <c r="Z147" s="167"/>
      <c r="AA147" s="167"/>
    </row>
    <row r="148" spans="1:27" ht="12.75">
      <c r="A148" s="167"/>
      <c r="B148" s="167"/>
      <c r="D148" s="167"/>
      <c r="E148" s="167"/>
      <c r="F148" s="167"/>
      <c r="G148" s="167"/>
      <c r="H148" s="167"/>
      <c r="I148" s="167"/>
      <c r="J148" s="167"/>
      <c r="K148" s="167"/>
      <c r="L148" s="167"/>
      <c r="M148" s="167"/>
      <c r="N148" s="167"/>
      <c r="O148" s="167"/>
      <c r="P148" s="167"/>
      <c r="Q148" s="167"/>
      <c r="R148" s="167"/>
      <c r="S148" s="167"/>
      <c r="T148" s="167"/>
      <c r="U148" s="167"/>
      <c r="V148" s="167"/>
      <c r="W148" s="167"/>
      <c r="X148" s="167"/>
      <c r="Y148" s="167"/>
      <c r="Z148" s="167"/>
      <c r="AA148" s="167"/>
    </row>
    <row r="149" spans="1:27" ht="12.75">
      <c r="A149" s="167"/>
      <c r="B149" s="167"/>
      <c r="D149" s="167"/>
      <c r="E149" s="167"/>
      <c r="F149" s="167"/>
      <c r="G149" s="167"/>
      <c r="H149" s="167"/>
      <c r="I149" s="167"/>
      <c r="J149" s="167"/>
      <c r="K149" s="167"/>
      <c r="L149" s="167"/>
      <c r="M149" s="167"/>
      <c r="N149" s="167"/>
      <c r="O149" s="167"/>
      <c r="P149" s="167"/>
      <c r="Q149" s="167"/>
      <c r="R149" s="167"/>
      <c r="S149" s="167"/>
      <c r="T149" s="167"/>
      <c r="U149" s="167"/>
      <c r="V149" s="167"/>
      <c r="W149" s="167"/>
      <c r="X149" s="167"/>
      <c r="Y149" s="167"/>
      <c r="Z149" s="167"/>
      <c r="AA149" s="167"/>
    </row>
    <row r="150" spans="1:27" ht="12.75">
      <c r="A150" s="167"/>
      <c r="B150" s="167"/>
      <c r="D150" s="167"/>
      <c r="E150" s="167"/>
      <c r="F150" s="167"/>
      <c r="G150" s="167"/>
      <c r="H150" s="167"/>
      <c r="I150" s="167"/>
      <c r="J150" s="167"/>
      <c r="K150" s="167"/>
      <c r="L150" s="167"/>
      <c r="M150" s="167"/>
      <c r="N150" s="167"/>
      <c r="O150" s="167"/>
      <c r="P150" s="167"/>
      <c r="Q150" s="167"/>
      <c r="R150" s="167"/>
      <c r="S150" s="167"/>
      <c r="T150" s="167"/>
      <c r="U150" s="167"/>
      <c r="V150" s="167"/>
      <c r="W150" s="167"/>
      <c r="X150" s="167"/>
      <c r="Y150" s="167"/>
      <c r="Z150" s="167"/>
      <c r="AA150" s="167"/>
    </row>
    <row r="151" spans="1:27" ht="12.75">
      <c r="A151" s="167"/>
      <c r="B151" s="167"/>
      <c r="D151" s="167"/>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row>
    <row r="152" spans="1:27" ht="12.75">
      <c r="A152" s="167"/>
      <c r="B152" s="167"/>
      <c r="D152" s="167"/>
      <c r="E152" s="167"/>
      <c r="F152" s="167"/>
      <c r="G152" s="167"/>
      <c r="H152" s="167"/>
      <c r="I152" s="167"/>
      <c r="J152" s="167"/>
      <c r="K152" s="167"/>
      <c r="L152" s="167"/>
      <c r="M152" s="167"/>
      <c r="N152" s="167"/>
      <c r="O152" s="167"/>
      <c r="P152" s="167"/>
      <c r="Q152" s="167"/>
      <c r="R152" s="167"/>
      <c r="S152" s="167"/>
      <c r="T152" s="167"/>
      <c r="U152" s="167"/>
      <c r="V152" s="167"/>
      <c r="W152" s="167"/>
      <c r="X152" s="167"/>
      <c r="Y152" s="167"/>
      <c r="Z152" s="167"/>
      <c r="AA152" s="167"/>
    </row>
    <row r="153" spans="1:27" ht="12.75">
      <c r="A153" s="167"/>
      <c r="B153" s="167"/>
      <c r="D153" s="167"/>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row>
    <row r="154" spans="1:27" ht="12.75">
      <c r="A154" s="167"/>
      <c r="B154" s="167"/>
      <c r="D154" s="167"/>
      <c r="E154" s="167"/>
      <c r="F154" s="167"/>
      <c r="G154" s="167"/>
      <c r="H154" s="167"/>
      <c r="I154" s="167"/>
      <c r="J154" s="167"/>
      <c r="K154" s="167"/>
      <c r="L154" s="167"/>
      <c r="M154" s="167"/>
      <c r="N154" s="167"/>
      <c r="O154" s="167"/>
      <c r="P154" s="167"/>
      <c r="Q154" s="167"/>
      <c r="R154" s="167"/>
      <c r="S154" s="167"/>
      <c r="T154" s="167"/>
      <c r="U154" s="167"/>
      <c r="V154" s="167"/>
      <c r="W154" s="167"/>
      <c r="X154" s="167"/>
      <c r="Y154" s="167"/>
      <c r="Z154" s="167"/>
      <c r="AA154" s="167"/>
    </row>
    <row r="155" spans="1:27" ht="12.75">
      <c r="A155" s="167"/>
      <c r="B155" s="167"/>
      <c r="D155" s="167"/>
      <c r="E155" s="167"/>
      <c r="F155" s="167"/>
      <c r="G155" s="167"/>
      <c r="H155" s="167"/>
      <c r="I155" s="167"/>
      <c r="J155" s="167"/>
      <c r="K155" s="167"/>
      <c r="L155" s="167"/>
      <c r="M155" s="167"/>
      <c r="N155" s="167"/>
      <c r="O155" s="167"/>
      <c r="P155" s="167"/>
      <c r="Q155" s="167"/>
      <c r="R155" s="167"/>
      <c r="S155" s="167"/>
      <c r="T155" s="167"/>
      <c r="U155" s="167"/>
      <c r="V155" s="167"/>
      <c r="W155" s="167"/>
      <c r="X155" s="167"/>
      <c r="Y155" s="167"/>
      <c r="Z155" s="167"/>
      <c r="AA155" s="167"/>
    </row>
    <row r="156" spans="1:27" ht="12.75">
      <c r="A156" s="167"/>
      <c r="B156" s="167"/>
      <c r="D156" s="167"/>
      <c r="E156" s="167"/>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67"/>
    </row>
    <row r="157" spans="1:27" ht="12.75">
      <c r="A157" s="167"/>
      <c r="B157" s="167"/>
      <c r="D157" s="167"/>
      <c r="E157" s="167"/>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67"/>
    </row>
    <row r="158" spans="1:27" ht="12.75">
      <c r="A158" s="167"/>
      <c r="B158" s="167"/>
      <c r="D158" s="167"/>
      <c r="E158" s="167"/>
      <c r="F158" s="167"/>
      <c r="G158" s="167"/>
      <c r="H158" s="167"/>
      <c r="I158" s="167"/>
      <c r="J158" s="167"/>
      <c r="K158" s="167"/>
      <c r="L158" s="167"/>
      <c r="M158" s="167"/>
      <c r="N158" s="167"/>
      <c r="O158" s="167"/>
      <c r="P158" s="167"/>
      <c r="Q158" s="167"/>
      <c r="R158" s="167"/>
      <c r="S158" s="167"/>
      <c r="T158" s="167"/>
      <c r="U158" s="167"/>
      <c r="V158" s="167"/>
      <c r="W158" s="167"/>
      <c r="X158" s="167"/>
      <c r="Y158" s="167"/>
      <c r="Z158" s="167"/>
      <c r="AA158" s="167"/>
    </row>
    <row r="159" spans="1:27" ht="12.75">
      <c r="A159" s="167"/>
      <c r="B159" s="167"/>
      <c r="D159" s="167"/>
      <c r="E159" s="167"/>
      <c r="F159" s="167"/>
      <c r="G159" s="167"/>
      <c r="H159" s="167"/>
      <c r="I159" s="167"/>
      <c r="J159" s="167"/>
      <c r="K159" s="167"/>
      <c r="L159" s="167"/>
      <c r="M159" s="167"/>
      <c r="N159" s="167"/>
      <c r="O159" s="167"/>
      <c r="P159" s="167"/>
      <c r="Q159" s="167"/>
      <c r="R159" s="167"/>
      <c r="S159" s="167"/>
      <c r="T159" s="167"/>
      <c r="U159" s="167"/>
      <c r="V159" s="167"/>
      <c r="W159" s="167"/>
      <c r="X159" s="167"/>
      <c r="Y159" s="167"/>
      <c r="Z159" s="167"/>
      <c r="AA159" s="167"/>
    </row>
    <row r="160" spans="1:27" ht="12.75">
      <c r="A160" s="167"/>
      <c r="B160" s="167"/>
      <c r="D160" s="167"/>
      <c r="E160" s="167"/>
      <c r="F160" s="167"/>
      <c r="G160" s="167"/>
      <c r="H160" s="167"/>
      <c r="I160" s="167"/>
      <c r="J160" s="167"/>
      <c r="K160" s="167"/>
      <c r="L160" s="167"/>
      <c r="M160" s="167"/>
      <c r="N160" s="167"/>
      <c r="O160" s="167"/>
      <c r="P160" s="167"/>
      <c r="Q160" s="167"/>
      <c r="R160" s="167"/>
      <c r="S160" s="167"/>
      <c r="T160" s="167"/>
      <c r="U160" s="167"/>
      <c r="V160" s="167"/>
      <c r="W160" s="167"/>
      <c r="X160" s="167"/>
      <c r="Y160" s="167"/>
      <c r="Z160" s="167"/>
      <c r="AA160" s="167"/>
    </row>
    <row r="161" spans="1:27" ht="12.75">
      <c r="A161" s="167"/>
      <c r="B161" s="167"/>
      <c r="D161" s="167"/>
      <c r="E161" s="167"/>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67"/>
    </row>
    <row r="162" spans="1:27" ht="12.75">
      <c r="A162" s="167"/>
      <c r="B162" s="167"/>
      <c r="D162" s="167"/>
      <c r="E162" s="167"/>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67"/>
    </row>
    <row r="163" spans="1:27" ht="12.75">
      <c r="A163" s="167"/>
      <c r="B163" s="167"/>
      <c r="D163" s="167"/>
      <c r="E163" s="167"/>
      <c r="F163" s="167"/>
      <c r="G163" s="167"/>
      <c r="H163" s="167"/>
      <c r="I163" s="167"/>
      <c r="J163" s="167"/>
      <c r="K163" s="167"/>
      <c r="L163" s="167"/>
      <c r="M163" s="167"/>
      <c r="N163" s="167"/>
      <c r="O163" s="167"/>
      <c r="P163" s="167"/>
      <c r="Q163" s="167"/>
      <c r="R163" s="167"/>
      <c r="S163" s="167"/>
      <c r="T163" s="167"/>
      <c r="U163" s="167"/>
      <c r="V163" s="167"/>
      <c r="W163" s="167"/>
      <c r="X163" s="167"/>
      <c r="Y163" s="167"/>
      <c r="Z163" s="167"/>
      <c r="AA163" s="167"/>
    </row>
    <row r="164" spans="1:27" ht="12.75">
      <c r="A164" s="167"/>
      <c r="B164" s="167"/>
      <c r="D164" s="167"/>
      <c r="E164" s="167"/>
      <c r="F164" s="167"/>
      <c r="G164" s="167"/>
      <c r="H164" s="167"/>
      <c r="I164" s="167"/>
      <c r="J164" s="167"/>
      <c r="K164" s="167"/>
      <c r="L164" s="167"/>
      <c r="M164" s="167"/>
      <c r="N164" s="167"/>
      <c r="O164" s="167"/>
      <c r="P164" s="167"/>
      <c r="Q164" s="167"/>
      <c r="R164" s="167"/>
      <c r="S164" s="167"/>
      <c r="T164" s="167"/>
      <c r="U164" s="167"/>
      <c r="V164" s="167"/>
      <c r="W164" s="167"/>
      <c r="X164" s="167"/>
      <c r="Y164" s="167"/>
      <c r="Z164" s="167"/>
      <c r="AA164" s="167"/>
    </row>
    <row r="165" spans="1:27" ht="12.75">
      <c r="A165" s="167"/>
      <c r="B165" s="167"/>
      <c r="D165" s="167"/>
      <c r="E165" s="167"/>
      <c r="F165" s="167"/>
      <c r="G165" s="167"/>
      <c r="H165" s="167"/>
      <c r="I165" s="167"/>
      <c r="J165" s="167"/>
      <c r="K165" s="167"/>
      <c r="L165" s="167"/>
      <c r="M165" s="167"/>
      <c r="N165" s="167"/>
      <c r="O165" s="167"/>
      <c r="P165" s="167"/>
      <c r="Q165" s="167"/>
      <c r="R165" s="167"/>
      <c r="S165" s="167"/>
      <c r="T165" s="167"/>
      <c r="U165" s="167"/>
      <c r="V165" s="167"/>
      <c r="W165" s="167"/>
      <c r="X165" s="167"/>
      <c r="Y165" s="167"/>
      <c r="Z165" s="167"/>
      <c r="AA165" s="167"/>
    </row>
    <row r="166" spans="1:27" ht="12.75">
      <c r="A166" s="167"/>
      <c r="B166" s="167"/>
      <c r="D166" s="167"/>
      <c r="E166" s="167"/>
      <c r="F166" s="167"/>
      <c r="G166" s="167"/>
      <c r="H166" s="167"/>
      <c r="I166" s="167"/>
      <c r="J166" s="167"/>
      <c r="K166" s="167"/>
      <c r="L166" s="167"/>
      <c r="M166" s="167"/>
      <c r="N166" s="167"/>
      <c r="O166" s="167"/>
      <c r="P166" s="167"/>
      <c r="Q166" s="167"/>
      <c r="R166" s="167"/>
      <c r="S166" s="167"/>
      <c r="T166" s="167"/>
      <c r="U166" s="167"/>
      <c r="V166" s="167"/>
      <c r="W166" s="167"/>
      <c r="X166" s="167"/>
      <c r="Y166" s="167"/>
      <c r="Z166" s="167"/>
      <c r="AA166" s="167"/>
    </row>
    <row r="167" spans="1:27" ht="12.75">
      <c r="A167" s="167"/>
      <c r="B167" s="167"/>
      <c r="D167" s="167"/>
      <c r="E167" s="167"/>
      <c r="F167" s="167"/>
      <c r="G167" s="167"/>
      <c r="H167" s="167"/>
      <c r="I167" s="167"/>
      <c r="J167" s="167"/>
      <c r="K167" s="167"/>
      <c r="L167" s="167"/>
      <c r="M167" s="167"/>
      <c r="N167" s="167"/>
      <c r="O167" s="167"/>
      <c r="P167" s="167"/>
      <c r="Q167" s="167"/>
      <c r="R167" s="167"/>
      <c r="S167" s="167"/>
      <c r="T167" s="167"/>
      <c r="U167" s="167"/>
      <c r="V167" s="167"/>
      <c r="W167" s="167"/>
      <c r="X167" s="167"/>
      <c r="Y167" s="167"/>
      <c r="Z167" s="167"/>
      <c r="AA167" s="167"/>
    </row>
    <row r="168" spans="1:27" ht="12.75">
      <c r="A168" s="167"/>
      <c r="B168" s="167"/>
      <c r="D168" s="167"/>
      <c r="E168" s="167"/>
      <c r="F168" s="167"/>
      <c r="G168" s="167"/>
      <c r="H168" s="167"/>
      <c r="I168" s="167"/>
      <c r="J168" s="167"/>
      <c r="K168" s="167"/>
      <c r="L168" s="167"/>
      <c r="M168" s="167"/>
      <c r="N168" s="167"/>
      <c r="O168" s="167"/>
      <c r="P168" s="167"/>
      <c r="Q168" s="167"/>
      <c r="R168" s="167"/>
      <c r="S168" s="167"/>
      <c r="T168" s="167"/>
      <c r="U168" s="167"/>
      <c r="V168" s="167"/>
      <c r="W168" s="167"/>
      <c r="X168" s="167"/>
      <c r="Y168" s="167"/>
      <c r="Z168" s="167"/>
      <c r="AA168" s="167"/>
    </row>
    <row r="169" spans="1:27" ht="12.75">
      <c r="A169" s="167"/>
      <c r="B169" s="167"/>
      <c r="D169" s="167"/>
      <c r="E169" s="167"/>
      <c r="F169" s="167"/>
      <c r="G169" s="167"/>
      <c r="H169" s="167"/>
      <c r="I169" s="167"/>
      <c r="J169" s="167"/>
      <c r="K169" s="167"/>
      <c r="L169" s="167"/>
      <c r="M169" s="167"/>
      <c r="N169" s="167"/>
      <c r="O169" s="167"/>
      <c r="P169" s="167"/>
      <c r="Q169" s="167"/>
      <c r="R169" s="167"/>
      <c r="S169" s="167"/>
      <c r="T169" s="167"/>
      <c r="U169" s="167"/>
      <c r="V169" s="167"/>
      <c r="W169" s="167"/>
      <c r="X169" s="167"/>
      <c r="Y169" s="167"/>
      <c r="Z169" s="167"/>
      <c r="AA169" s="167"/>
    </row>
    <row r="170" spans="1:27" ht="12.75">
      <c r="A170" s="167"/>
      <c r="B170" s="167"/>
      <c r="D170" s="167"/>
      <c r="E170" s="167"/>
      <c r="F170" s="167"/>
      <c r="G170" s="167"/>
      <c r="H170" s="167"/>
      <c r="I170" s="167"/>
      <c r="J170" s="167"/>
      <c r="K170" s="167"/>
      <c r="L170" s="167"/>
      <c r="M170" s="167"/>
      <c r="N170" s="167"/>
      <c r="O170" s="167"/>
      <c r="P170" s="167"/>
      <c r="Q170" s="167"/>
      <c r="R170" s="167"/>
      <c r="S170" s="167"/>
      <c r="T170" s="167"/>
      <c r="U170" s="167"/>
      <c r="V170" s="167"/>
      <c r="W170" s="167"/>
      <c r="X170" s="167"/>
      <c r="Y170" s="167"/>
      <c r="Z170" s="167"/>
      <c r="AA170" s="167"/>
    </row>
    <row r="171" spans="1:27" ht="12.75">
      <c r="A171" s="167"/>
      <c r="B171" s="167"/>
      <c r="D171" s="167"/>
      <c r="E171" s="167"/>
      <c r="F171" s="167"/>
      <c r="G171" s="167"/>
      <c r="H171" s="167"/>
      <c r="I171" s="167"/>
      <c r="J171" s="167"/>
      <c r="K171" s="167"/>
      <c r="L171" s="167"/>
      <c r="M171" s="167"/>
      <c r="N171" s="167"/>
      <c r="O171" s="167"/>
      <c r="P171" s="167"/>
      <c r="Q171" s="167"/>
      <c r="R171" s="167"/>
      <c r="S171" s="167"/>
      <c r="T171" s="167"/>
      <c r="U171" s="167"/>
      <c r="V171" s="167"/>
      <c r="W171" s="167"/>
      <c r="X171" s="167"/>
      <c r="Y171" s="167"/>
      <c r="Z171" s="167"/>
      <c r="AA171" s="167"/>
    </row>
    <row r="172" spans="1:27" ht="12.75">
      <c r="A172" s="167"/>
      <c r="B172" s="167"/>
      <c r="D172" s="167"/>
      <c r="E172" s="167"/>
      <c r="F172" s="167"/>
      <c r="G172" s="167"/>
      <c r="H172" s="167"/>
      <c r="I172" s="167"/>
      <c r="J172" s="167"/>
      <c r="K172" s="167"/>
      <c r="L172" s="167"/>
      <c r="M172" s="167"/>
      <c r="N172" s="167"/>
      <c r="O172" s="167"/>
      <c r="P172" s="167"/>
      <c r="Q172" s="167"/>
      <c r="R172" s="167"/>
      <c r="S172" s="167"/>
      <c r="T172" s="167"/>
      <c r="U172" s="167"/>
      <c r="V172" s="167"/>
      <c r="W172" s="167"/>
      <c r="X172" s="167"/>
      <c r="Y172" s="167"/>
      <c r="Z172" s="167"/>
      <c r="AA172" s="167"/>
    </row>
    <row r="173" spans="1:27" ht="12.75">
      <c r="A173" s="167"/>
      <c r="B173" s="167"/>
      <c r="D173" s="167"/>
      <c r="E173" s="167"/>
      <c r="F173" s="167"/>
      <c r="G173" s="167"/>
      <c r="H173" s="167"/>
      <c r="I173" s="167"/>
      <c r="J173" s="167"/>
      <c r="K173" s="167"/>
      <c r="L173" s="167"/>
      <c r="M173" s="167"/>
      <c r="N173" s="167"/>
      <c r="O173" s="167"/>
      <c r="P173" s="167"/>
      <c r="Q173" s="167"/>
      <c r="R173" s="167"/>
      <c r="S173" s="167"/>
      <c r="T173" s="167"/>
      <c r="U173" s="167"/>
      <c r="V173" s="167"/>
      <c r="W173" s="167"/>
      <c r="X173" s="167"/>
      <c r="Y173" s="167"/>
      <c r="Z173" s="167"/>
      <c r="AA173" s="167"/>
    </row>
    <row r="174" spans="1:27" ht="12.75">
      <c r="A174" s="167"/>
      <c r="B174" s="167"/>
      <c r="D174" s="167"/>
      <c r="E174" s="167"/>
      <c r="F174" s="167"/>
      <c r="G174" s="167"/>
      <c r="H174" s="167"/>
      <c r="I174" s="167"/>
      <c r="J174" s="167"/>
      <c r="K174" s="167"/>
      <c r="L174" s="167"/>
      <c r="M174" s="167"/>
      <c r="N174" s="167"/>
      <c r="O174" s="167"/>
      <c r="P174" s="167"/>
      <c r="Q174" s="167"/>
      <c r="R174" s="167"/>
      <c r="S174" s="167"/>
      <c r="T174" s="167"/>
      <c r="U174" s="167"/>
      <c r="V174" s="167"/>
      <c r="W174" s="167"/>
      <c r="X174" s="167"/>
      <c r="Y174" s="167"/>
      <c r="Z174" s="167"/>
      <c r="AA174" s="167"/>
    </row>
    <row r="175" spans="1:27" ht="12.75">
      <c r="A175" s="167"/>
      <c r="B175" s="167"/>
      <c r="D175" s="167"/>
      <c r="E175" s="167"/>
      <c r="F175" s="167"/>
      <c r="G175" s="167"/>
      <c r="H175" s="167"/>
      <c r="I175" s="167"/>
      <c r="J175" s="167"/>
      <c r="K175" s="167"/>
      <c r="L175" s="167"/>
      <c r="M175" s="167"/>
      <c r="N175" s="167"/>
      <c r="O175" s="167"/>
      <c r="P175" s="167"/>
      <c r="Q175" s="167"/>
      <c r="R175" s="167"/>
      <c r="S175" s="167"/>
      <c r="T175" s="167"/>
      <c r="U175" s="167"/>
      <c r="V175" s="167"/>
      <c r="W175" s="167"/>
      <c r="X175" s="167"/>
      <c r="Y175" s="167"/>
      <c r="Z175" s="167"/>
      <c r="AA175" s="167"/>
    </row>
    <row r="176" spans="1:27" ht="12.75">
      <c r="A176" s="167"/>
      <c r="B176" s="167"/>
      <c r="D176" s="167"/>
      <c r="E176" s="167"/>
      <c r="F176" s="167"/>
      <c r="G176" s="167"/>
      <c r="H176" s="167"/>
      <c r="I176" s="167"/>
      <c r="J176" s="167"/>
      <c r="K176" s="167"/>
      <c r="L176" s="167"/>
      <c r="M176" s="167"/>
      <c r="N176" s="167"/>
      <c r="O176" s="167"/>
      <c r="P176" s="167"/>
      <c r="Q176" s="167"/>
      <c r="R176" s="167"/>
      <c r="S176" s="167"/>
      <c r="T176" s="167"/>
      <c r="U176" s="167"/>
      <c r="V176" s="167"/>
      <c r="W176" s="167"/>
      <c r="X176" s="167"/>
      <c r="Y176" s="167"/>
      <c r="Z176" s="167"/>
      <c r="AA176" s="167"/>
    </row>
    <row r="177" spans="1:27" ht="12.75">
      <c r="A177" s="167"/>
      <c r="B177" s="167"/>
      <c r="D177" s="167"/>
      <c r="E177" s="167"/>
      <c r="F177" s="167"/>
      <c r="G177" s="167"/>
      <c r="H177" s="167"/>
      <c r="I177" s="167"/>
      <c r="J177" s="167"/>
      <c r="K177" s="167"/>
      <c r="L177" s="167"/>
      <c r="M177" s="167"/>
      <c r="N177" s="167"/>
      <c r="O177" s="167"/>
      <c r="P177" s="167"/>
      <c r="Q177" s="167"/>
      <c r="R177" s="167"/>
      <c r="S177" s="167"/>
      <c r="T177" s="167"/>
      <c r="U177" s="167"/>
      <c r="V177" s="167"/>
      <c r="W177" s="167"/>
      <c r="X177" s="167"/>
      <c r="Y177" s="167"/>
      <c r="Z177" s="167"/>
      <c r="AA177" s="167"/>
    </row>
    <row r="178" spans="1:27" ht="12.75">
      <c r="A178" s="167"/>
      <c r="B178" s="167"/>
      <c r="D178" s="167"/>
      <c r="E178" s="167"/>
      <c r="F178" s="167"/>
      <c r="G178" s="167"/>
      <c r="H178" s="167"/>
      <c r="I178" s="167"/>
      <c r="J178" s="167"/>
      <c r="K178" s="167"/>
      <c r="L178" s="167"/>
      <c r="M178" s="167"/>
      <c r="N178" s="167"/>
      <c r="O178" s="167"/>
      <c r="P178" s="167"/>
      <c r="Q178" s="167"/>
      <c r="R178" s="167"/>
      <c r="S178" s="167"/>
      <c r="T178" s="167"/>
      <c r="U178" s="167"/>
      <c r="V178" s="167"/>
      <c r="W178" s="167"/>
      <c r="X178" s="167"/>
      <c r="Y178" s="167"/>
      <c r="Z178" s="167"/>
      <c r="AA178" s="167"/>
    </row>
    <row r="179" spans="1:27" ht="12.75">
      <c r="A179" s="167"/>
      <c r="B179" s="167"/>
      <c r="D179" s="167"/>
      <c r="E179" s="167"/>
      <c r="F179" s="167"/>
      <c r="G179" s="167"/>
      <c r="H179" s="167"/>
      <c r="I179" s="167"/>
      <c r="J179" s="167"/>
      <c r="K179" s="167"/>
      <c r="L179" s="167"/>
      <c r="M179" s="167"/>
      <c r="N179" s="167"/>
      <c r="O179" s="167"/>
      <c r="P179" s="167"/>
      <c r="Q179" s="167"/>
      <c r="R179" s="167"/>
      <c r="S179" s="167"/>
      <c r="T179" s="167"/>
      <c r="U179" s="167"/>
      <c r="V179" s="167"/>
      <c r="W179" s="167"/>
      <c r="X179" s="167"/>
      <c r="Y179" s="167"/>
      <c r="Z179" s="167"/>
      <c r="AA179" s="167"/>
    </row>
    <row r="180" spans="1:27" ht="12.75">
      <c r="A180" s="167"/>
      <c r="B180" s="167"/>
      <c r="D180" s="167"/>
      <c r="E180" s="167"/>
      <c r="F180" s="167"/>
      <c r="G180" s="167"/>
      <c r="H180" s="167"/>
      <c r="I180" s="167"/>
      <c r="J180" s="167"/>
      <c r="K180" s="167"/>
      <c r="L180" s="167"/>
      <c r="M180" s="167"/>
      <c r="N180" s="167"/>
      <c r="O180" s="167"/>
      <c r="P180" s="167"/>
      <c r="Q180" s="167"/>
      <c r="R180" s="167"/>
      <c r="S180" s="167"/>
      <c r="T180" s="167"/>
      <c r="U180" s="167"/>
      <c r="V180" s="167"/>
      <c r="W180" s="167"/>
      <c r="X180" s="167"/>
      <c r="Y180" s="167"/>
      <c r="Z180" s="167"/>
      <c r="AA180" s="167"/>
    </row>
    <row r="181" spans="1:27" ht="12.75">
      <c r="A181" s="167"/>
      <c r="B181" s="167"/>
      <c r="D181" s="167"/>
      <c r="E181" s="167"/>
      <c r="F181" s="167"/>
      <c r="G181" s="167"/>
      <c r="H181" s="167"/>
      <c r="I181" s="167"/>
      <c r="J181" s="167"/>
      <c r="K181" s="167"/>
      <c r="L181" s="167"/>
      <c r="M181" s="167"/>
      <c r="N181" s="167"/>
      <c r="O181" s="167"/>
      <c r="P181" s="167"/>
      <c r="Q181" s="167"/>
      <c r="R181" s="167"/>
      <c r="S181" s="167"/>
      <c r="T181" s="167"/>
      <c r="U181" s="167"/>
      <c r="V181" s="167"/>
      <c r="W181" s="167"/>
      <c r="X181" s="167"/>
      <c r="Y181" s="167"/>
      <c r="Z181" s="167"/>
      <c r="AA181" s="167"/>
    </row>
    <row r="182" spans="1:27" ht="12.75">
      <c r="A182" s="167"/>
      <c r="B182" s="167"/>
      <c r="D182" s="167"/>
      <c r="E182" s="167"/>
      <c r="F182" s="167"/>
      <c r="G182" s="167"/>
      <c r="H182" s="167"/>
      <c r="I182" s="167"/>
      <c r="J182" s="167"/>
      <c r="K182" s="167"/>
      <c r="L182" s="167"/>
      <c r="M182" s="167"/>
      <c r="N182" s="167"/>
      <c r="O182" s="167"/>
      <c r="P182" s="167"/>
      <c r="Q182" s="167"/>
      <c r="R182" s="167"/>
      <c r="S182" s="167"/>
      <c r="T182" s="167"/>
      <c r="U182" s="167"/>
      <c r="V182" s="167"/>
      <c r="W182" s="167"/>
      <c r="X182" s="167"/>
      <c r="Y182" s="167"/>
      <c r="Z182" s="167"/>
      <c r="AA182" s="167"/>
    </row>
    <row r="183" spans="1:27" ht="12.75">
      <c r="A183" s="167"/>
      <c r="B183" s="167"/>
      <c r="D183" s="167"/>
      <c r="E183" s="167"/>
      <c r="F183" s="167"/>
      <c r="G183" s="167"/>
      <c r="H183" s="167"/>
      <c r="I183" s="167"/>
      <c r="J183" s="167"/>
      <c r="K183" s="167"/>
      <c r="L183" s="167"/>
      <c r="M183" s="167"/>
      <c r="N183" s="167"/>
      <c r="O183" s="167"/>
      <c r="P183" s="167"/>
      <c r="Q183" s="167"/>
      <c r="R183" s="167"/>
      <c r="S183" s="167"/>
      <c r="T183" s="167"/>
      <c r="U183" s="167"/>
      <c r="V183" s="167"/>
      <c r="W183" s="167"/>
      <c r="X183" s="167"/>
      <c r="Y183" s="167"/>
      <c r="Z183" s="167"/>
      <c r="AA183" s="167"/>
    </row>
    <row r="184" spans="1:27" ht="12.75">
      <c r="A184" s="167"/>
      <c r="B184" s="167"/>
      <c r="D184" s="167"/>
      <c r="E184" s="167"/>
      <c r="F184" s="167"/>
      <c r="G184" s="167"/>
      <c r="H184" s="167"/>
      <c r="I184" s="167"/>
      <c r="J184" s="167"/>
      <c r="K184" s="167"/>
      <c r="L184" s="167"/>
      <c r="M184" s="167"/>
      <c r="N184" s="167"/>
      <c r="O184" s="167"/>
      <c r="P184" s="167"/>
      <c r="Q184" s="167"/>
      <c r="R184" s="167"/>
      <c r="S184" s="167"/>
      <c r="T184" s="167"/>
      <c r="U184" s="167"/>
      <c r="V184" s="167"/>
      <c r="W184" s="167"/>
      <c r="X184" s="167"/>
      <c r="Y184" s="167"/>
      <c r="Z184" s="167"/>
      <c r="AA184" s="167"/>
    </row>
    <row r="185" spans="1:27" ht="12.75">
      <c r="A185" s="167"/>
      <c r="B185" s="167"/>
      <c r="D185" s="167"/>
      <c r="E185" s="167"/>
      <c r="F185" s="167"/>
      <c r="G185" s="167"/>
      <c r="H185" s="167"/>
      <c r="I185" s="167"/>
      <c r="J185" s="167"/>
      <c r="K185" s="167"/>
      <c r="L185" s="167"/>
      <c r="M185" s="167"/>
      <c r="N185" s="167"/>
      <c r="O185" s="167"/>
      <c r="P185" s="167"/>
      <c r="Q185" s="167"/>
      <c r="R185" s="167"/>
      <c r="S185" s="167"/>
      <c r="T185" s="167"/>
      <c r="U185" s="167"/>
      <c r="V185" s="167"/>
      <c r="W185" s="167"/>
      <c r="X185" s="167"/>
      <c r="Y185" s="167"/>
      <c r="Z185" s="167"/>
      <c r="AA185" s="167"/>
    </row>
    <row r="186" spans="1:27" ht="12.75">
      <c r="A186" s="167"/>
      <c r="B186" s="167"/>
      <c r="D186" s="167"/>
      <c r="E186" s="167"/>
      <c r="F186" s="167"/>
      <c r="G186" s="167"/>
      <c r="H186" s="167"/>
      <c r="I186" s="167"/>
      <c r="J186" s="167"/>
      <c r="K186" s="167"/>
      <c r="L186" s="167"/>
      <c r="M186" s="167"/>
      <c r="N186" s="167"/>
      <c r="O186" s="167"/>
      <c r="P186" s="167"/>
      <c r="Q186" s="167"/>
      <c r="R186" s="167"/>
      <c r="S186" s="167"/>
      <c r="T186" s="167"/>
      <c r="U186" s="167"/>
      <c r="V186" s="167"/>
      <c r="W186" s="167"/>
      <c r="X186" s="167"/>
      <c r="Y186" s="167"/>
      <c r="Z186" s="167"/>
      <c r="AA186" s="167"/>
    </row>
    <row r="187" spans="1:27" ht="12.75">
      <c r="A187" s="167"/>
      <c r="B187" s="167"/>
      <c r="D187" s="167"/>
      <c r="E187" s="167"/>
      <c r="F187" s="167"/>
      <c r="G187" s="167"/>
      <c r="H187" s="167"/>
      <c r="I187" s="167"/>
      <c r="J187" s="167"/>
      <c r="K187" s="167"/>
      <c r="L187" s="167"/>
      <c r="M187" s="167"/>
      <c r="N187" s="167"/>
      <c r="O187" s="167"/>
      <c r="P187" s="167"/>
      <c r="Q187" s="167"/>
      <c r="R187" s="167"/>
      <c r="S187" s="167"/>
      <c r="T187" s="167"/>
      <c r="U187" s="167"/>
      <c r="V187" s="167"/>
      <c r="W187" s="167"/>
      <c r="X187" s="167"/>
      <c r="Y187" s="167"/>
      <c r="Z187" s="167"/>
      <c r="AA187" s="167"/>
    </row>
    <row r="188" spans="1:27" ht="12.75">
      <c r="A188" s="167"/>
      <c r="B188" s="167"/>
      <c r="D188" s="167"/>
      <c r="E188" s="167"/>
      <c r="F188" s="167"/>
      <c r="G188" s="167"/>
      <c r="H188" s="167"/>
      <c r="I188" s="167"/>
      <c r="J188" s="167"/>
      <c r="K188" s="167"/>
      <c r="L188" s="167"/>
      <c r="M188" s="167"/>
      <c r="N188" s="167"/>
      <c r="O188" s="167"/>
      <c r="P188" s="167"/>
      <c r="Q188" s="167"/>
      <c r="R188" s="167"/>
      <c r="S188" s="167"/>
      <c r="T188" s="167"/>
      <c r="U188" s="167"/>
      <c r="V188" s="167"/>
      <c r="W188" s="167"/>
      <c r="X188" s="167"/>
      <c r="Y188" s="167"/>
      <c r="Z188" s="167"/>
      <c r="AA188" s="167"/>
    </row>
    <row r="189" spans="1:27" ht="12.75">
      <c r="A189" s="167"/>
      <c r="B189" s="167"/>
      <c r="D189" s="167"/>
      <c r="E189" s="167"/>
      <c r="F189" s="167"/>
      <c r="G189" s="167"/>
      <c r="H189" s="167"/>
      <c r="I189" s="167"/>
      <c r="J189" s="167"/>
      <c r="K189" s="167"/>
      <c r="L189" s="167"/>
      <c r="M189" s="167"/>
      <c r="N189" s="167"/>
      <c r="O189" s="167"/>
      <c r="P189" s="167"/>
      <c r="Q189" s="167"/>
      <c r="R189" s="167"/>
      <c r="S189" s="167"/>
      <c r="T189" s="167"/>
      <c r="U189" s="167"/>
      <c r="V189" s="167"/>
      <c r="W189" s="167"/>
      <c r="X189" s="167"/>
      <c r="Y189" s="167"/>
      <c r="Z189" s="167"/>
      <c r="AA189" s="167"/>
    </row>
    <row r="190" spans="1:27" ht="12.75">
      <c r="A190" s="167"/>
      <c r="B190" s="167"/>
      <c r="D190" s="167"/>
      <c r="E190" s="167"/>
      <c r="F190" s="167"/>
      <c r="G190" s="167"/>
      <c r="H190" s="167"/>
      <c r="I190" s="167"/>
      <c r="J190" s="167"/>
      <c r="K190" s="167"/>
      <c r="L190" s="167"/>
      <c r="M190" s="167"/>
      <c r="N190" s="167"/>
      <c r="O190" s="167"/>
      <c r="P190" s="167"/>
      <c r="Q190" s="167"/>
      <c r="R190" s="167"/>
      <c r="S190" s="167"/>
      <c r="T190" s="167"/>
      <c r="U190" s="167"/>
      <c r="V190" s="167"/>
      <c r="W190" s="167"/>
      <c r="X190" s="167"/>
      <c r="Y190" s="167"/>
      <c r="Z190" s="167"/>
      <c r="AA190" s="167"/>
    </row>
    <row r="191" spans="1:27" ht="12.75">
      <c r="A191" s="167"/>
      <c r="B191" s="167"/>
      <c r="D191" s="167"/>
      <c r="E191" s="167"/>
      <c r="F191" s="167"/>
      <c r="G191" s="167"/>
      <c r="H191" s="167"/>
      <c r="I191" s="167"/>
      <c r="J191" s="167"/>
      <c r="K191" s="167"/>
      <c r="L191" s="167"/>
      <c r="M191" s="167"/>
      <c r="N191" s="167"/>
      <c r="O191" s="167"/>
      <c r="P191" s="167"/>
      <c r="Q191" s="167"/>
      <c r="R191" s="167"/>
      <c r="S191" s="167"/>
      <c r="T191" s="167"/>
      <c r="U191" s="167"/>
      <c r="V191" s="167"/>
      <c r="W191" s="167"/>
      <c r="X191" s="167"/>
      <c r="Y191" s="167"/>
      <c r="Z191" s="167"/>
      <c r="AA191" s="167"/>
    </row>
    <row r="192" spans="1:27" ht="12.75">
      <c r="A192" s="167"/>
      <c r="B192" s="167"/>
      <c r="D192" s="167"/>
      <c r="E192" s="167"/>
      <c r="F192" s="167"/>
      <c r="G192" s="167"/>
      <c r="H192" s="167"/>
      <c r="I192" s="167"/>
      <c r="J192" s="167"/>
      <c r="K192" s="167"/>
      <c r="L192" s="167"/>
      <c r="M192" s="167"/>
      <c r="N192" s="167"/>
      <c r="O192" s="167"/>
      <c r="P192" s="167"/>
      <c r="Q192" s="167"/>
      <c r="R192" s="167"/>
      <c r="S192" s="167"/>
      <c r="T192" s="167"/>
      <c r="U192" s="167"/>
      <c r="V192" s="167"/>
      <c r="W192" s="167"/>
      <c r="X192" s="167"/>
      <c r="Y192" s="167"/>
      <c r="Z192" s="167"/>
      <c r="AA192" s="167"/>
    </row>
    <row r="193" spans="1:27" ht="12.75">
      <c r="A193" s="167"/>
      <c r="B193" s="167"/>
      <c r="D193" s="167"/>
      <c r="E193" s="167"/>
      <c r="F193" s="167"/>
      <c r="G193" s="167"/>
      <c r="H193" s="167"/>
      <c r="I193" s="167"/>
      <c r="J193" s="167"/>
      <c r="K193" s="167"/>
      <c r="L193" s="167"/>
      <c r="M193" s="167"/>
      <c r="N193" s="167"/>
      <c r="O193" s="167"/>
      <c r="P193" s="167"/>
      <c r="Q193" s="167"/>
      <c r="R193" s="167"/>
      <c r="S193" s="167"/>
      <c r="T193" s="167"/>
      <c r="U193" s="167"/>
      <c r="V193" s="167"/>
      <c r="W193" s="167"/>
      <c r="X193" s="167"/>
      <c r="Y193" s="167"/>
      <c r="Z193" s="167"/>
      <c r="AA193" s="167"/>
    </row>
    <row r="194" spans="1:27" ht="12.75">
      <c r="A194" s="167"/>
      <c r="B194" s="167"/>
      <c r="D194" s="167"/>
      <c r="E194" s="167"/>
      <c r="F194" s="167"/>
      <c r="G194" s="167"/>
      <c r="H194" s="167"/>
      <c r="I194" s="167"/>
      <c r="J194" s="167"/>
      <c r="K194" s="167"/>
      <c r="L194" s="167"/>
      <c r="M194" s="167"/>
      <c r="N194" s="167"/>
      <c r="O194" s="167"/>
      <c r="P194" s="167"/>
      <c r="Q194" s="167"/>
      <c r="R194" s="167"/>
      <c r="S194" s="167"/>
      <c r="T194" s="167"/>
      <c r="U194" s="167"/>
      <c r="V194" s="167"/>
      <c r="W194" s="167"/>
      <c r="X194" s="167"/>
      <c r="Y194" s="167"/>
      <c r="Z194" s="167"/>
      <c r="AA194" s="167"/>
    </row>
    <row r="195" spans="1:27" ht="12.75">
      <c r="A195" s="167"/>
      <c r="B195" s="167"/>
      <c r="D195" s="167"/>
      <c r="E195" s="167"/>
      <c r="F195" s="167"/>
      <c r="G195" s="167"/>
      <c r="H195" s="167"/>
      <c r="I195" s="167"/>
      <c r="J195" s="167"/>
      <c r="K195" s="167"/>
      <c r="L195" s="167"/>
      <c r="M195" s="167"/>
      <c r="N195" s="167"/>
      <c r="O195" s="167"/>
      <c r="P195" s="167"/>
      <c r="Q195" s="167"/>
      <c r="R195" s="167"/>
      <c r="S195" s="167"/>
      <c r="T195" s="167"/>
      <c r="U195" s="167"/>
      <c r="V195" s="167"/>
      <c r="W195" s="167"/>
      <c r="X195" s="167"/>
      <c r="Y195" s="167"/>
      <c r="Z195" s="167"/>
      <c r="AA195" s="167"/>
    </row>
    <row r="196" spans="1:27" ht="12.75">
      <c r="A196" s="167"/>
      <c r="B196" s="167"/>
      <c r="D196" s="167"/>
      <c r="E196" s="167"/>
      <c r="F196" s="167"/>
      <c r="G196" s="167"/>
      <c r="H196" s="167"/>
      <c r="I196" s="167"/>
      <c r="J196" s="167"/>
      <c r="K196" s="167"/>
      <c r="L196" s="167"/>
      <c r="M196" s="167"/>
      <c r="N196" s="167"/>
      <c r="O196" s="167"/>
      <c r="P196" s="167"/>
      <c r="Q196" s="167"/>
      <c r="R196" s="167"/>
      <c r="S196" s="167"/>
      <c r="T196" s="167"/>
      <c r="U196" s="167"/>
      <c r="V196" s="167"/>
      <c r="W196" s="167"/>
      <c r="X196" s="167"/>
      <c r="Y196" s="167"/>
      <c r="Z196" s="167"/>
      <c r="AA196" s="167"/>
    </row>
    <row r="197" spans="1:27" ht="12.75">
      <c r="A197" s="167"/>
      <c r="B197" s="167"/>
      <c r="D197" s="167"/>
      <c r="E197" s="167"/>
      <c r="F197" s="167"/>
      <c r="G197" s="167"/>
      <c r="H197" s="167"/>
      <c r="I197" s="167"/>
      <c r="J197" s="167"/>
      <c r="K197" s="167"/>
      <c r="L197" s="167"/>
      <c r="M197" s="167"/>
      <c r="N197" s="167"/>
      <c r="O197" s="167"/>
      <c r="P197" s="167"/>
      <c r="Q197" s="167"/>
      <c r="R197" s="167"/>
      <c r="S197" s="167"/>
      <c r="T197" s="167"/>
      <c r="U197" s="167"/>
      <c r="V197" s="167"/>
      <c r="W197" s="167"/>
      <c r="X197" s="167"/>
      <c r="Y197" s="167"/>
      <c r="Z197" s="167"/>
      <c r="AA197" s="167"/>
    </row>
    <row r="198" spans="1:27" ht="12.75">
      <c r="A198" s="167"/>
      <c r="B198" s="167"/>
      <c r="D198" s="167"/>
      <c r="E198" s="167"/>
      <c r="F198" s="167"/>
      <c r="G198" s="167"/>
      <c r="H198" s="167"/>
      <c r="I198" s="167"/>
      <c r="J198" s="167"/>
      <c r="K198" s="167"/>
      <c r="L198" s="167"/>
      <c r="M198" s="167"/>
      <c r="N198" s="167"/>
      <c r="O198" s="167"/>
      <c r="P198" s="167"/>
      <c r="Q198" s="167"/>
      <c r="R198" s="167"/>
      <c r="S198" s="167"/>
      <c r="T198" s="167"/>
      <c r="U198" s="167"/>
      <c r="V198" s="167"/>
      <c r="W198" s="167"/>
      <c r="X198" s="167"/>
      <c r="Y198" s="167"/>
      <c r="Z198" s="167"/>
      <c r="AA198" s="167"/>
    </row>
    <row r="199" spans="1:27" ht="12.75">
      <c r="A199" s="167"/>
      <c r="B199" s="167"/>
      <c r="D199" s="167"/>
      <c r="E199" s="167"/>
      <c r="F199" s="167"/>
      <c r="G199" s="167"/>
      <c r="H199" s="167"/>
      <c r="I199" s="167"/>
      <c r="J199" s="167"/>
      <c r="K199" s="167"/>
      <c r="L199" s="167"/>
      <c r="M199" s="167"/>
      <c r="N199" s="167"/>
      <c r="O199" s="167"/>
      <c r="P199" s="167"/>
      <c r="Q199" s="167"/>
      <c r="R199" s="167"/>
      <c r="S199" s="167"/>
      <c r="T199" s="167"/>
      <c r="U199" s="167"/>
      <c r="V199" s="167"/>
      <c r="W199" s="167"/>
      <c r="X199" s="167"/>
      <c r="Y199" s="167"/>
      <c r="Z199" s="167"/>
      <c r="AA199" s="167"/>
    </row>
    <row r="200" spans="1:27" ht="12.75">
      <c r="A200" s="167"/>
      <c r="B200" s="167"/>
      <c r="D200" s="167"/>
      <c r="E200" s="167"/>
      <c r="F200" s="167"/>
      <c r="G200" s="167"/>
      <c r="H200" s="167"/>
      <c r="I200" s="167"/>
      <c r="J200" s="167"/>
      <c r="K200" s="167"/>
      <c r="L200" s="167"/>
      <c r="M200" s="167"/>
      <c r="N200" s="167"/>
      <c r="O200" s="167"/>
      <c r="P200" s="167"/>
      <c r="Q200" s="167"/>
      <c r="R200" s="167"/>
      <c r="S200" s="167"/>
      <c r="T200" s="167"/>
      <c r="U200" s="167"/>
      <c r="V200" s="167"/>
      <c r="W200" s="167"/>
      <c r="X200" s="167"/>
      <c r="Y200" s="167"/>
      <c r="Z200" s="167"/>
      <c r="AA200" s="167"/>
    </row>
    <row r="201" spans="1:27" ht="12.75">
      <c r="A201" s="167"/>
      <c r="B201" s="167"/>
      <c r="D201" s="167"/>
      <c r="E201" s="167"/>
      <c r="F201" s="167"/>
      <c r="G201" s="167"/>
      <c r="H201" s="167"/>
      <c r="I201" s="167"/>
      <c r="J201" s="167"/>
      <c r="K201" s="167"/>
      <c r="L201" s="167"/>
      <c r="M201" s="167"/>
      <c r="N201" s="167"/>
      <c r="O201" s="167"/>
      <c r="P201" s="167"/>
      <c r="Q201" s="167"/>
      <c r="R201" s="167"/>
      <c r="S201" s="167"/>
      <c r="T201" s="167"/>
      <c r="U201" s="167"/>
      <c r="V201" s="167"/>
      <c r="W201" s="167"/>
      <c r="X201" s="167"/>
      <c r="Y201" s="167"/>
      <c r="Z201" s="167"/>
      <c r="AA201" s="167"/>
    </row>
    <row r="202" spans="1:27" ht="12.75">
      <c r="A202" s="167"/>
      <c r="B202" s="167"/>
      <c r="D202" s="167"/>
      <c r="E202" s="167"/>
      <c r="F202" s="167"/>
      <c r="G202" s="167"/>
      <c r="H202" s="167"/>
      <c r="I202" s="167"/>
      <c r="J202" s="167"/>
      <c r="K202" s="167"/>
      <c r="L202" s="167"/>
      <c r="M202" s="167"/>
      <c r="N202" s="167"/>
      <c r="O202" s="167"/>
      <c r="P202" s="167"/>
      <c r="Q202" s="167"/>
      <c r="R202" s="167"/>
      <c r="S202" s="167"/>
      <c r="T202" s="167"/>
      <c r="U202" s="167"/>
      <c r="V202" s="167"/>
      <c r="W202" s="167"/>
      <c r="X202" s="167"/>
      <c r="Y202" s="167"/>
      <c r="Z202" s="167"/>
      <c r="AA202" s="167"/>
    </row>
    <row r="203" spans="1:27" ht="12.75">
      <c r="A203" s="167"/>
      <c r="B203" s="167"/>
      <c r="D203" s="167"/>
      <c r="E203" s="167"/>
      <c r="F203" s="167"/>
      <c r="G203" s="167"/>
      <c r="H203" s="167"/>
      <c r="I203" s="167"/>
      <c r="J203" s="167"/>
      <c r="K203" s="167"/>
      <c r="L203" s="167"/>
      <c r="M203" s="167"/>
      <c r="N203" s="167"/>
      <c r="O203" s="167"/>
      <c r="P203" s="167"/>
      <c r="Q203" s="167"/>
      <c r="R203" s="167"/>
      <c r="S203" s="167"/>
      <c r="T203" s="167"/>
      <c r="U203" s="167"/>
      <c r="V203" s="167"/>
      <c r="W203" s="167"/>
      <c r="X203" s="167"/>
      <c r="Y203" s="167"/>
      <c r="Z203" s="167"/>
      <c r="AA203" s="167"/>
    </row>
    <row r="204" spans="1:27" ht="12.75">
      <c r="A204" s="167"/>
      <c r="B204" s="167"/>
      <c r="D204" s="167"/>
      <c r="E204" s="167"/>
      <c r="F204" s="167"/>
      <c r="G204" s="167"/>
      <c r="H204" s="167"/>
      <c r="I204" s="167"/>
      <c r="J204" s="167"/>
      <c r="K204" s="167"/>
      <c r="L204" s="167"/>
      <c r="M204" s="167"/>
      <c r="N204" s="167"/>
      <c r="O204" s="167"/>
      <c r="P204" s="167"/>
      <c r="Q204" s="167"/>
      <c r="R204" s="167"/>
      <c r="S204" s="167"/>
      <c r="T204" s="167"/>
      <c r="U204" s="167"/>
      <c r="V204" s="167"/>
      <c r="W204" s="167"/>
      <c r="X204" s="167"/>
      <c r="Y204" s="167"/>
      <c r="Z204" s="167"/>
      <c r="AA204" s="167"/>
    </row>
    <row r="205" spans="1:27" ht="12.75">
      <c r="A205" s="167"/>
      <c r="B205" s="167"/>
      <c r="D205" s="167"/>
      <c r="E205" s="167"/>
      <c r="F205" s="167"/>
      <c r="G205" s="167"/>
      <c r="H205" s="167"/>
      <c r="I205" s="167"/>
      <c r="J205" s="167"/>
      <c r="K205" s="167"/>
      <c r="L205" s="167"/>
      <c r="M205" s="167"/>
      <c r="N205" s="167"/>
      <c r="O205" s="167"/>
      <c r="P205" s="167"/>
      <c r="Q205" s="167"/>
      <c r="R205" s="167"/>
      <c r="S205" s="167"/>
      <c r="T205" s="167"/>
      <c r="U205" s="167"/>
      <c r="V205" s="167"/>
      <c r="W205" s="167"/>
      <c r="X205" s="167"/>
      <c r="Y205" s="167"/>
      <c r="Z205" s="167"/>
      <c r="AA205" s="167"/>
    </row>
    <row r="206" spans="1:27" ht="12.75">
      <c r="A206" s="167"/>
      <c r="B206" s="167"/>
      <c r="D206" s="167"/>
      <c r="E206" s="167"/>
      <c r="F206" s="167"/>
      <c r="G206" s="167"/>
      <c r="H206" s="167"/>
      <c r="I206" s="167"/>
      <c r="J206" s="167"/>
      <c r="K206" s="167"/>
      <c r="L206" s="167"/>
      <c r="M206" s="167"/>
      <c r="N206" s="167"/>
      <c r="O206" s="167"/>
      <c r="P206" s="167"/>
      <c r="Q206" s="167"/>
      <c r="R206" s="167"/>
      <c r="S206" s="167"/>
      <c r="T206" s="167"/>
      <c r="U206" s="167"/>
      <c r="V206" s="167"/>
      <c r="W206" s="167"/>
      <c r="X206" s="167"/>
      <c r="Y206" s="167"/>
      <c r="Z206" s="167"/>
      <c r="AA206" s="167"/>
    </row>
    <row r="207" spans="1:27" ht="12.75">
      <c r="A207" s="167"/>
      <c r="B207" s="167"/>
      <c r="D207" s="167"/>
      <c r="E207" s="167"/>
      <c r="F207" s="167"/>
      <c r="G207" s="167"/>
      <c r="H207" s="167"/>
      <c r="I207" s="167"/>
      <c r="J207" s="167"/>
      <c r="K207" s="167"/>
      <c r="L207" s="167"/>
      <c r="M207" s="167"/>
      <c r="N207" s="167"/>
      <c r="O207" s="167"/>
      <c r="P207" s="167"/>
      <c r="Q207" s="167"/>
      <c r="R207" s="167"/>
      <c r="S207" s="167"/>
      <c r="T207" s="167"/>
      <c r="U207" s="167"/>
      <c r="V207" s="167"/>
      <c r="W207" s="167"/>
      <c r="X207" s="167"/>
      <c r="Y207" s="167"/>
      <c r="Z207" s="167"/>
      <c r="AA207" s="167"/>
    </row>
    <row r="208" spans="1:27" ht="12.75">
      <c r="A208" s="167"/>
      <c r="B208" s="167"/>
      <c r="D208" s="167"/>
      <c r="E208" s="167"/>
      <c r="F208" s="167"/>
      <c r="G208" s="167"/>
      <c r="H208" s="167"/>
      <c r="I208" s="167"/>
      <c r="J208" s="167"/>
      <c r="K208" s="167"/>
      <c r="L208" s="167"/>
      <c r="M208" s="167"/>
      <c r="N208" s="167"/>
      <c r="O208" s="167"/>
      <c r="P208" s="167"/>
      <c r="Q208" s="167"/>
      <c r="R208" s="167"/>
      <c r="S208" s="167"/>
      <c r="T208" s="167"/>
      <c r="U208" s="167"/>
      <c r="V208" s="167"/>
      <c r="W208" s="167"/>
      <c r="X208" s="167"/>
      <c r="Y208" s="167"/>
      <c r="Z208" s="167"/>
      <c r="AA208" s="167"/>
    </row>
    <row r="209" spans="1:27" ht="12.75">
      <c r="A209" s="167"/>
      <c r="B209" s="167"/>
      <c r="D209" s="167"/>
      <c r="E209" s="167"/>
      <c r="F209" s="167"/>
      <c r="G209" s="167"/>
      <c r="H209" s="167"/>
      <c r="I209" s="167"/>
      <c r="J209" s="167"/>
      <c r="K209" s="167"/>
      <c r="L209" s="167"/>
      <c r="M209" s="167"/>
      <c r="N209" s="167"/>
      <c r="O209" s="167"/>
      <c r="P209" s="167"/>
      <c r="Q209" s="167"/>
      <c r="R209" s="167"/>
      <c r="S209" s="167"/>
      <c r="T209" s="167"/>
      <c r="U209" s="167"/>
      <c r="V209" s="167"/>
      <c r="W209" s="167"/>
      <c r="X209" s="167"/>
      <c r="Y209" s="167"/>
      <c r="Z209" s="167"/>
      <c r="AA209" s="167"/>
    </row>
    <row r="210" spans="1:27" ht="12.75">
      <c r="A210" s="167"/>
      <c r="B210" s="167"/>
      <c r="D210" s="167"/>
      <c r="E210" s="167"/>
      <c r="F210" s="167"/>
      <c r="G210" s="167"/>
      <c r="H210" s="167"/>
      <c r="I210" s="167"/>
      <c r="J210" s="167"/>
      <c r="K210" s="167"/>
      <c r="L210" s="167"/>
      <c r="M210" s="167"/>
      <c r="N210" s="167"/>
      <c r="O210" s="167"/>
      <c r="P210" s="167"/>
      <c r="Q210" s="167"/>
      <c r="R210" s="167"/>
      <c r="S210" s="167"/>
      <c r="T210" s="167"/>
      <c r="U210" s="167"/>
      <c r="V210" s="167"/>
      <c r="W210" s="167"/>
      <c r="X210" s="167"/>
      <c r="Y210" s="167"/>
      <c r="Z210" s="167"/>
      <c r="AA210" s="167"/>
    </row>
    <row r="211" spans="1:27" ht="12.75">
      <c r="A211" s="167"/>
      <c r="B211" s="167"/>
      <c r="D211" s="167"/>
      <c r="E211" s="167"/>
      <c r="F211" s="167"/>
      <c r="G211" s="167"/>
      <c r="H211" s="167"/>
      <c r="I211" s="167"/>
      <c r="J211" s="167"/>
      <c r="K211" s="167"/>
      <c r="L211" s="167"/>
      <c r="M211" s="167"/>
      <c r="N211" s="167"/>
      <c r="O211" s="167"/>
      <c r="P211" s="167"/>
      <c r="Q211" s="167"/>
      <c r="R211" s="167"/>
      <c r="S211" s="167"/>
      <c r="T211" s="167"/>
      <c r="U211" s="167"/>
      <c r="V211" s="167"/>
      <c r="W211" s="167"/>
      <c r="X211" s="167"/>
      <c r="Y211" s="167"/>
      <c r="Z211" s="167"/>
      <c r="AA211" s="167"/>
    </row>
    <row r="212" spans="1:27" ht="12.75">
      <c r="A212" s="167"/>
      <c r="B212" s="167"/>
      <c r="D212" s="167"/>
      <c r="E212" s="167"/>
      <c r="F212" s="167"/>
      <c r="G212" s="167"/>
      <c r="H212" s="167"/>
      <c r="I212" s="167"/>
      <c r="J212" s="167"/>
      <c r="K212" s="167"/>
      <c r="L212" s="167"/>
      <c r="M212" s="167"/>
      <c r="N212" s="167"/>
      <c r="O212" s="167"/>
      <c r="P212" s="167"/>
      <c r="Q212" s="167"/>
      <c r="R212" s="167"/>
      <c r="S212" s="167"/>
      <c r="T212" s="167"/>
      <c r="U212" s="167"/>
      <c r="V212" s="167"/>
      <c r="W212" s="167"/>
      <c r="X212" s="167"/>
      <c r="Y212" s="167"/>
      <c r="Z212" s="167"/>
      <c r="AA212" s="167"/>
    </row>
    <row r="213" spans="1:27" ht="12.75">
      <c r="A213" s="167"/>
      <c r="B213" s="167"/>
      <c r="D213" s="167"/>
      <c r="E213" s="167"/>
      <c r="F213" s="167"/>
      <c r="G213" s="167"/>
      <c r="H213" s="167"/>
      <c r="I213" s="167"/>
      <c r="J213" s="167"/>
      <c r="K213" s="167"/>
      <c r="L213" s="167"/>
      <c r="M213" s="167"/>
      <c r="N213" s="167"/>
      <c r="O213" s="167"/>
      <c r="P213" s="167"/>
      <c r="Q213" s="167"/>
      <c r="R213" s="167"/>
      <c r="S213" s="167"/>
      <c r="T213" s="167"/>
      <c r="U213" s="167"/>
      <c r="V213" s="167"/>
      <c r="W213" s="167"/>
      <c r="X213" s="167"/>
      <c r="Y213" s="167"/>
      <c r="Z213" s="167"/>
      <c r="AA213" s="167"/>
    </row>
    <row r="214" spans="1:27" ht="12.75">
      <c r="A214" s="167"/>
      <c r="B214" s="167"/>
      <c r="D214" s="167"/>
      <c r="E214" s="167"/>
      <c r="F214" s="167"/>
      <c r="G214" s="167"/>
      <c r="H214" s="167"/>
      <c r="I214" s="167"/>
      <c r="J214" s="167"/>
      <c r="K214" s="167"/>
      <c r="L214" s="167"/>
      <c r="M214" s="167"/>
      <c r="N214" s="167"/>
      <c r="O214" s="167"/>
      <c r="P214" s="167"/>
      <c r="Q214" s="167"/>
      <c r="R214" s="167"/>
      <c r="S214" s="167"/>
      <c r="T214" s="167"/>
      <c r="U214" s="167"/>
      <c r="V214" s="167"/>
      <c r="W214" s="167"/>
      <c r="X214" s="167"/>
      <c r="Y214" s="167"/>
      <c r="Z214" s="167"/>
      <c r="AA214" s="167"/>
    </row>
    <row r="215" spans="1:27" ht="12.75">
      <c r="A215" s="167"/>
      <c r="B215" s="167"/>
      <c r="D215" s="167"/>
      <c r="E215" s="167"/>
      <c r="F215" s="167"/>
      <c r="G215" s="167"/>
      <c r="H215" s="167"/>
      <c r="I215" s="167"/>
      <c r="J215" s="167"/>
      <c r="K215" s="167"/>
      <c r="L215" s="167"/>
      <c r="M215" s="167"/>
      <c r="N215" s="167"/>
      <c r="O215" s="167"/>
      <c r="P215" s="167"/>
      <c r="Q215" s="167"/>
      <c r="R215" s="167"/>
      <c r="S215" s="167"/>
      <c r="T215" s="167"/>
      <c r="U215" s="167"/>
      <c r="V215" s="167"/>
      <c r="W215" s="167"/>
      <c r="X215" s="167"/>
      <c r="Y215" s="167"/>
      <c r="Z215" s="167"/>
      <c r="AA215" s="167"/>
    </row>
    <row r="216" spans="1:27" ht="12.75">
      <c r="A216" s="167"/>
      <c r="B216" s="167"/>
      <c r="D216" s="167"/>
      <c r="E216" s="167"/>
      <c r="F216" s="167"/>
      <c r="G216" s="167"/>
      <c r="H216" s="167"/>
      <c r="I216" s="167"/>
      <c r="J216" s="167"/>
      <c r="K216" s="167"/>
      <c r="L216" s="167"/>
      <c r="M216" s="167"/>
      <c r="N216" s="167"/>
      <c r="O216" s="167"/>
      <c r="P216" s="167"/>
      <c r="Q216" s="167"/>
      <c r="R216" s="167"/>
      <c r="S216" s="167"/>
      <c r="T216" s="167"/>
      <c r="U216" s="167"/>
      <c r="V216" s="167"/>
      <c r="W216" s="167"/>
      <c r="X216" s="167"/>
      <c r="Y216" s="167"/>
      <c r="Z216" s="167"/>
      <c r="AA216" s="167"/>
    </row>
    <row r="217" spans="1:27" ht="12.75">
      <c r="A217" s="167"/>
      <c r="B217" s="167"/>
      <c r="D217" s="167"/>
      <c r="E217" s="167"/>
      <c r="F217" s="167"/>
      <c r="G217" s="167"/>
      <c r="H217" s="167"/>
      <c r="I217" s="167"/>
      <c r="J217" s="167"/>
      <c r="K217" s="167"/>
      <c r="L217" s="167"/>
      <c r="M217" s="167"/>
      <c r="N217" s="167"/>
      <c r="O217" s="167"/>
      <c r="P217" s="167"/>
      <c r="Q217" s="167"/>
      <c r="R217" s="167"/>
      <c r="S217" s="167"/>
      <c r="T217" s="167"/>
      <c r="U217" s="167"/>
      <c r="V217" s="167"/>
      <c r="W217" s="167"/>
      <c r="X217" s="167"/>
      <c r="Y217" s="167"/>
      <c r="Z217" s="167"/>
      <c r="AA217" s="167"/>
    </row>
    <row r="218" spans="1:27" ht="12.75">
      <c r="A218" s="167"/>
      <c r="B218" s="167"/>
      <c r="D218" s="167"/>
      <c r="E218" s="167"/>
      <c r="F218" s="167"/>
      <c r="G218" s="167"/>
      <c r="H218" s="167"/>
      <c r="I218" s="167"/>
      <c r="J218" s="167"/>
      <c r="K218" s="167"/>
      <c r="L218" s="167"/>
      <c r="M218" s="167"/>
      <c r="N218" s="167"/>
      <c r="O218" s="167"/>
      <c r="P218" s="167"/>
      <c r="Q218" s="167"/>
      <c r="R218" s="167"/>
      <c r="S218" s="167"/>
      <c r="T218" s="167"/>
      <c r="U218" s="167"/>
      <c r="V218" s="167"/>
      <c r="W218" s="167"/>
      <c r="X218" s="167"/>
      <c r="Y218" s="167"/>
      <c r="Z218" s="167"/>
      <c r="AA218" s="167"/>
    </row>
    <row r="219" spans="1:27" ht="12.75">
      <c r="A219" s="167"/>
      <c r="B219" s="167"/>
      <c r="D219" s="167"/>
      <c r="E219" s="167"/>
      <c r="F219" s="167"/>
      <c r="G219" s="167"/>
      <c r="H219" s="167"/>
      <c r="I219" s="167"/>
      <c r="J219" s="167"/>
      <c r="K219" s="167"/>
      <c r="L219" s="167"/>
      <c r="M219" s="167"/>
      <c r="N219" s="167"/>
      <c r="O219" s="167"/>
      <c r="P219" s="167"/>
      <c r="Q219" s="167"/>
      <c r="R219" s="167"/>
      <c r="S219" s="167"/>
      <c r="T219" s="167"/>
      <c r="U219" s="167"/>
      <c r="V219" s="167"/>
      <c r="W219" s="167"/>
      <c r="X219" s="167"/>
      <c r="Y219" s="167"/>
      <c r="Z219" s="167"/>
      <c r="AA219" s="167"/>
    </row>
    <row r="220" spans="1:27" ht="12.75">
      <c r="A220" s="167"/>
      <c r="B220" s="167"/>
      <c r="D220" s="167"/>
      <c r="E220" s="167"/>
      <c r="F220" s="167"/>
      <c r="G220" s="167"/>
      <c r="H220" s="167"/>
      <c r="I220" s="167"/>
      <c r="J220" s="167"/>
      <c r="K220" s="167"/>
      <c r="L220" s="167"/>
      <c r="M220" s="167"/>
      <c r="N220" s="167"/>
      <c r="O220" s="167"/>
      <c r="P220" s="167"/>
      <c r="Q220" s="167"/>
      <c r="R220" s="167"/>
      <c r="S220" s="167"/>
      <c r="T220" s="167"/>
      <c r="U220" s="167"/>
      <c r="V220" s="167"/>
      <c r="W220" s="167"/>
      <c r="X220" s="167"/>
      <c r="Y220" s="167"/>
      <c r="Z220" s="167"/>
      <c r="AA220" s="167"/>
    </row>
    <row r="221" spans="1:27" ht="12.75">
      <c r="A221" s="167"/>
      <c r="B221" s="167"/>
      <c r="D221" s="167"/>
      <c r="E221" s="167"/>
      <c r="F221" s="167"/>
      <c r="G221" s="167"/>
      <c r="H221" s="167"/>
      <c r="I221" s="167"/>
      <c r="J221" s="167"/>
      <c r="K221" s="167"/>
      <c r="L221" s="167"/>
      <c r="M221" s="167"/>
      <c r="N221" s="167"/>
      <c r="O221" s="167"/>
      <c r="P221" s="167"/>
      <c r="Q221" s="167"/>
      <c r="R221" s="167"/>
      <c r="S221" s="167"/>
      <c r="T221" s="167"/>
      <c r="U221" s="167"/>
      <c r="V221" s="167"/>
      <c r="W221" s="167"/>
      <c r="X221" s="167"/>
      <c r="Y221" s="167"/>
      <c r="Z221" s="167"/>
      <c r="AA221" s="167"/>
    </row>
    <row r="222" spans="1:27" ht="12.75">
      <c r="A222" s="167"/>
      <c r="B222" s="167"/>
      <c r="D222" s="167"/>
      <c r="E222" s="167"/>
      <c r="F222" s="167"/>
      <c r="G222" s="167"/>
      <c r="H222" s="167"/>
      <c r="I222" s="167"/>
      <c r="J222" s="167"/>
      <c r="K222" s="167"/>
      <c r="L222" s="167"/>
      <c r="M222" s="167"/>
      <c r="N222" s="167"/>
      <c r="O222" s="167"/>
      <c r="P222" s="167"/>
      <c r="Q222" s="167"/>
      <c r="R222" s="167"/>
      <c r="S222" s="167"/>
      <c r="T222" s="167"/>
      <c r="U222" s="167"/>
      <c r="V222" s="167"/>
      <c r="W222" s="167"/>
      <c r="X222" s="167"/>
      <c r="Y222" s="167"/>
      <c r="Z222" s="167"/>
      <c r="AA222" s="167"/>
    </row>
    <row r="223" spans="1:27" ht="12.75">
      <c r="A223" s="167"/>
      <c r="B223" s="167"/>
      <c r="D223" s="167"/>
      <c r="E223" s="167"/>
      <c r="F223" s="167"/>
      <c r="G223" s="167"/>
      <c r="H223" s="167"/>
      <c r="I223" s="167"/>
      <c r="J223" s="167"/>
      <c r="K223" s="167"/>
      <c r="L223" s="167"/>
      <c r="M223" s="167"/>
      <c r="N223" s="167"/>
      <c r="O223" s="167"/>
      <c r="P223" s="167"/>
      <c r="Q223" s="167"/>
      <c r="R223" s="167"/>
      <c r="S223" s="167"/>
      <c r="T223" s="167"/>
      <c r="U223" s="167"/>
      <c r="V223" s="167"/>
      <c r="W223" s="167"/>
      <c r="X223" s="167"/>
      <c r="Y223" s="167"/>
      <c r="Z223" s="167"/>
      <c r="AA223" s="167"/>
    </row>
    <row r="224" spans="1:27" ht="12.75">
      <c r="A224" s="167"/>
      <c r="B224" s="167"/>
      <c r="D224" s="167"/>
      <c r="E224" s="167"/>
      <c r="F224" s="167"/>
      <c r="G224" s="167"/>
      <c r="H224" s="167"/>
      <c r="I224" s="167"/>
      <c r="J224" s="167"/>
      <c r="K224" s="167"/>
      <c r="L224" s="167"/>
      <c r="M224" s="167"/>
      <c r="N224" s="167"/>
      <c r="O224" s="167"/>
      <c r="P224" s="167"/>
      <c r="Q224" s="167"/>
      <c r="R224" s="167"/>
      <c r="S224" s="167"/>
      <c r="T224" s="167"/>
      <c r="U224" s="167"/>
      <c r="V224" s="167"/>
      <c r="W224" s="167"/>
      <c r="X224" s="167"/>
      <c r="Y224" s="167"/>
      <c r="Z224" s="167"/>
      <c r="AA224" s="167"/>
    </row>
    <row r="225" spans="1:27" ht="12.75">
      <c r="A225" s="167"/>
      <c r="B225" s="167"/>
      <c r="D225" s="167"/>
      <c r="E225" s="167"/>
      <c r="F225" s="167"/>
      <c r="G225" s="167"/>
      <c r="H225" s="167"/>
      <c r="I225" s="167"/>
      <c r="J225" s="167"/>
      <c r="K225" s="167"/>
      <c r="L225" s="167"/>
      <c r="M225" s="167"/>
      <c r="N225" s="167"/>
      <c r="O225" s="167"/>
      <c r="P225" s="167"/>
      <c r="Q225" s="167"/>
      <c r="R225" s="167"/>
      <c r="S225" s="167"/>
      <c r="T225" s="167"/>
      <c r="U225" s="167"/>
      <c r="V225" s="167"/>
      <c r="W225" s="167"/>
      <c r="X225" s="167"/>
      <c r="Y225" s="167"/>
      <c r="Z225" s="167"/>
      <c r="AA225" s="167"/>
    </row>
    <row r="226" spans="1:27" ht="12.75">
      <c r="A226" s="167"/>
      <c r="B226" s="167"/>
      <c r="D226" s="167"/>
      <c r="E226" s="167"/>
      <c r="F226" s="167"/>
      <c r="G226" s="167"/>
      <c r="H226" s="167"/>
      <c r="I226" s="167"/>
      <c r="J226" s="167"/>
      <c r="K226" s="167"/>
      <c r="L226" s="167"/>
      <c r="M226" s="167"/>
      <c r="N226" s="167"/>
      <c r="O226" s="167"/>
      <c r="P226" s="167"/>
      <c r="Q226" s="167"/>
      <c r="R226" s="167"/>
      <c r="S226" s="167"/>
      <c r="T226" s="167"/>
      <c r="U226" s="167"/>
      <c r="V226" s="167"/>
      <c r="W226" s="167"/>
      <c r="X226" s="167"/>
      <c r="Y226" s="167"/>
      <c r="Z226" s="167"/>
      <c r="AA226" s="167"/>
    </row>
    <row r="227" spans="1:27" ht="12.75">
      <c r="A227" s="167"/>
      <c r="B227" s="167"/>
      <c r="D227" s="167"/>
      <c r="E227" s="167"/>
      <c r="F227" s="167"/>
      <c r="G227" s="167"/>
      <c r="H227" s="167"/>
      <c r="I227" s="167"/>
      <c r="J227" s="167"/>
      <c r="K227" s="167"/>
      <c r="L227" s="167"/>
      <c r="M227" s="167"/>
      <c r="N227" s="167"/>
      <c r="O227" s="167"/>
      <c r="P227" s="167"/>
      <c r="Q227" s="167"/>
      <c r="R227" s="167"/>
      <c r="S227" s="167"/>
      <c r="T227" s="167"/>
      <c r="U227" s="167"/>
      <c r="V227" s="167"/>
      <c r="W227" s="167"/>
      <c r="X227" s="167"/>
      <c r="Y227" s="167"/>
      <c r="Z227" s="167"/>
      <c r="AA227" s="167"/>
    </row>
    <row r="228" spans="1:27" ht="12.75">
      <c r="A228" s="167"/>
      <c r="B228" s="167"/>
      <c r="D228" s="167"/>
      <c r="E228" s="167"/>
      <c r="F228" s="167"/>
      <c r="G228" s="167"/>
      <c r="H228" s="167"/>
      <c r="I228" s="167"/>
      <c r="J228" s="167"/>
      <c r="K228" s="167"/>
      <c r="L228" s="167"/>
      <c r="M228" s="167"/>
      <c r="N228" s="167"/>
      <c r="O228" s="167"/>
      <c r="P228" s="167"/>
      <c r="Q228" s="167"/>
      <c r="R228" s="167"/>
      <c r="S228" s="167"/>
      <c r="T228" s="167"/>
      <c r="U228" s="167"/>
      <c r="V228" s="167"/>
      <c r="W228" s="167"/>
      <c r="X228" s="167"/>
      <c r="Y228" s="167"/>
      <c r="Z228" s="167"/>
      <c r="AA228" s="167"/>
    </row>
    <row r="229" spans="1:27" ht="12.75">
      <c r="A229" s="167"/>
      <c r="B229" s="167"/>
      <c r="D229" s="167"/>
      <c r="E229" s="167"/>
      <c r="F229" s="167"/>
      <c r="G229" s="167"/>
      <c r="H229" s="167"/>
      <c r="I229" s="167"/>
      <c r="J229" s="167"/>
      <c r="K229" s="167"/>
      <c r="L229" s="167"/>
      <c r="M229" s="167"/>
      <c r="N229" s="167"/>
      <c r="O229" s="167"/>
      <c r="P229" s="167"/>
      <c r="Q229" s="167"/>
      <c r="R229" s="167"/>
      <c r="S229" s="167"/>
      <c r="T229" s="167"/>
      <c r="U229" s="167"/>
      <c r="V229" s="167"/>
      <c r="W229" s="167"/>
      <c r="X229" s="167"/>
      <c r="Y229" s="167"/>
      <c r="Z229" s="167"/>
      <c r="AA229" s="167"/>
    </row>
    <row r="230" spans="1:27" ht="12.75">
      <c r="A230" s="167"/>
      <c r="B230" s="167"/>
      <c r="D230" s="167"/>
      <c r="E230" s="167"/>
      <c r="F230" s="167"/>
      <c r="G230" s="167"/>
      <c r="H230" s="167"/>
      <c r="I230" s="167"/>
      <c r="J230" s="167"/>
      <c r="K230" s="167"/>
      <c r="L230" s="167"/>
      <c r="M230" s="167"/>
      <c r="N230" s="167"/>
      <c r="O230" s="167"/>
      <c r="P230" s="167"/>
      <c r="Q230" s="167"/>
      <c r="R230" s="167"/>
      <c r="S230" s="167"/>
      <c r="T230" s="167"/>
      <c r="U230" s="167"/>
      <c r="V230" s="167"/>
      <c r="W230" s="167"/>
      <c r="X230" s="167"/>
      <c r="Y230" s="167"/>
      <c r="Z230" s="167"/>
      <c r="AA230" s="167"/>
    </row>
    <row r="231" spans="1:27" ht="12.75">
      <c r="A231" s="167"/>
      <c r="B231" s="167"/>
      <c r="D231" s="167"/>
      <c r="E231" s="167"/>
      <c r="F231" s="167"/>
      <c r="G231" s="167"/>
      <c r="H231" s="167"/>
      <c r="I231" s="167"/>
      <c r="J231" s="167"/>
      <c r="K231" s="167"/>
      <c r="L231" s="167"/>
      <c r="M231" s="167"/>
      <c r="N231" s="167"/>
      <c r="O231" s="167"/>
      <c r="P231" s="167"/>
      <c r="Q231" s="167"/>
      <c r="R231" s="167"/>
      <c r="S231" s="167"/>
      <c r="T231" s="167"/>
      <c r="U231" s="167"/>
      <c r="V231" s="167"/>
      <c r="W231" s="167"/>
      <c r="X231" s="167"/>
      <c r="Y231" s="167"/>
      <c r="Z231" s="167"/>
      <c r="AA231" s="167"/>
    </row>
    <row r="232" spans="1:27" ht="12.75">
      <c r="A232" s="167"/>
      <c r="B232" s="167"/>
      <c r="D232" s="167"/>
      <c r="E232" s="167"/>
      <c r="F232" s="167"/>
      <c r="G232" s="167"/>
      <c r="H232" s="167"/>
      <c r="I232" s="167"/>
      <c r="J232" s="167"/>
      <c r="K232" s="167"/>
      <c r="L232" s="167"/>
      <c r="M232" s="167"/>
      <c r="N232" s="167"/>
      <c r="O232" s="167"/>
      <c r="P232" s="167"/>
      <c r="Q232" s="167"/>
      <c r="R232" s="167"/>
      <c r="S232" s="167"/>
      <c r="T232" s="167"/>
      <c r="U232" s="167"/>
      <c r="V232" s="167"/>
      <c r="W232" s="167"/>
      <c r="X232" s="167"/>
      <c r="Y232" s="167"/>
      <c r="Z232" s="167"/>
      <c r="AA232" s="167"/>
    </row>
    <row r="233" spans="1:27" ht="12.75">
      <c r="A233" s="167"/>
      <c r="B233" s="167"/>
      <c r="D233" s="167"/>
      <c r="E233" s="167"/>
      <c r="F233" s="167"/>
      <c r="G233" s="167"/>
      <c r="H233" s="167"/>
      <c r="I233" s="167"/>
      <c r="J233" s="167"/>
      <c r="K233" s="167"/>
      <c r="L233" s="167"/>
      <c r="M233" s="167"/>
      <c r="N233" s="167"/>
      <c r="O233" s="167"/>
      <c r="P233" s="167"/>
      <c r="Q233" s="167"/>
      <c r="R233" s="167"/>
      <c r="S233" s="167"/>
      <c r="T233" s="167"/>
      <c r="U233" s="167"/>
      <c r="V233" s="167"/>
      <c r="W233" s="167"/>
      <c r="X233" s="167"/>
      <c r="Y233" s="167"/>
      <c r="Z233" s="167"/>
      <c r="AA233" s="167"/>
    </row>
    <row r="234" spans="1:27" ht="12.75">
      <c r="A234" s="167"/>
      <c r="B234" s="167"/>
      <c r="D234" s="167"/>
      <c r="E234" s="167"/>
      <c r="F234" s="167"/>
      <c r="G234" s="167"/>
      <c r="H234" s="167"/>
      <c r="I234" s="167"/>
      <c r="J234" s="167"/>
      <c r="K234" s="167"/>
      <c r="L234" s="167"/>
      <c r="M234" s="167"/>
      <c r="N234" s="167"/>
      <c r="O234" s="167"/>
      <c r="P234" s="167"/>
      <c r="Q234" s="167"/>
      <c r="R234" s="167"/>
      <c r="S234" s="167"/>
      <c r="T234" s="167"/>
      <c r="U234" s="167"/>
      <c r="V234" s="167"/>
      <c r="W234" s="167"/>
      <c r="X234" s="167"/>
      <c r="Y234" s="167"/>
      <c r="Z234" s="167"/>
      <c r="AA234" s="167"/>
    </row>
    <row r="235" spans="1:27" ht="12.75">
      <c r="A235" s="167"/>
      <c r="B235" s="167"/>
      <c r="D235" s="167"/>
      <c r="E235" s="167"/>
      <c r="F235" s="167"/>
      <c r="G235" s="167"/>
      <c r="H235" s="167"/>
      <c r="I235" s="167"/>
      <c r="J235" s="167"/>
      <c r="K235" s="167"/>
      <c r="L235" s="167"/>
      <c r="M235" s="167"/>
      <c r="N235" s="167"/>
      <c r="O235" s="167"/>
      <c r="P235" s="167"/>
      <c r="Q235" s="167"/>
      <c r="R235" s="167"/>
      <c r="S235" s="167"/>
      <c r="T235" s="167"/>
      <c r="U235" s="167"/>
      <c r="V235" s="167"/>
      <c r="W235" s="167"/>
      <c r="X235" s="167"/>
      <c r="Y235" s="167"/>
      <c r="Z235" s="167"/>
      <c r="AA235" s="167"/>
    </row>
    <row r="236" spans="1:27" ht="12.75">
      <c r="A236" s="167"/>
      <c r="B236" s="167"/>
      <c r="D236" s="167"/>
      <c r="E236" s="167"/>
      <c r="F236" s="167"/>
      <c r="G236" s="167"/>
      <c r="H236" s="167"/>
      <c r="I236" s="167"/>
      <c r="J236" s="167"/>
      <c r="K236" s="167"/>
      <c r="L236" s="167"/>
      <c r="M236" s="167"/>
      <c r="N236" s="167"/>
      <c r="O236" s="167"/>
      <c r="P236" s="167"/>
      <c r="Q236" s="167"/>
      <c r="R236" s="167"/>
      <c r="S236" s="167"/>
      <c r="T236" s="167"/>
      <c r="U236" s="167"/>
      <c r="V236" s="167"/>
      <c r="W236" s="167"/>
      <c r="X236" s="167"/>
      <c r="Y236" s="167"/>
      <c r="Z236" s="167"/>
      <c r="AA236" s="167"/>
    </row>
    <row r="237" spans="1:27" ht="12.75">
      <c r="A237" s="167"/>
      <c r="B237" s="167"/>
      <c r="D237" s="167"/>
      <c r="E237" s="167"/>
      <c r="F237" s="167"/>
      <c r="G237" s="167"/>
      <c r="H237" s="167"/>
      <c r="I237" s="167"/>
      <c r="J237" s="167"/>
      <c r="K237" s="167"/>
      <c r="L237" s="167"/>
      <c r="M237" s="167"/>
      <c r="N237" s="167"/>
      <c r="O237" s="167"/>
      <c r="P237" s="167"/>
      <c r="Q237" s="167"/>
      <c r="R237" s="167"/>
      <c r="S237" s="167"/>
      <c r="T237" s="167"/>
      <c r="U237" s="167"/>
      <c r="V237" s="167"/>
      <c r="W237" s="167"/>
      <c r="X237" s="167"/>
      <c r="Y237" s="167"/>
      <c r="Z237" s="167"/>
      <c r="AA237" s="167"/>
    </row>
    <row r="238" spans="1:27" ht="12.75">
      <c r="A238" s="167"/>
      <c r="B238" s="167"/>
      <c r="D238" s="167"/>
      <c r="E238" s="167"/>
      <c r="F238" s="167"/>
      <c r="G238" s="167"/>
      <c r="H238" s="167"/>
      <c r="I238" s="167"/>
      <c r="J238" s="167"/>
      <c r="K238" s="167"/>
      <c r="L238" s="167"/>
      <c r="M238" s="167"/>
      <c r="N238" s="167"/>
      <c r="O238" s="167"/>
      <c r="P238" s="167"/>
      <c r="Q238" s="167"/>
      <c r="R238" s="167"/>
      <c r="S238" s="167"/>
      <c r="T238" s="167"/>
      <c r="U238" s="167"/>
      <c r="V238" s="167"/>
      <c r="W238" s="167"/>
      <c r="X238" s="167"/>
      <c r="Y238" s="167"/>
      <c r="Z238" s="167"/>
      <c r="AA238" s="167"/>
    </row>
    <row r="239" spans="1:27" ht="12.75">
      <c r="A239" s="167"/>
      <c r="B239" s="167"/>
      <c r="D239" s="167"/>
      <c r="E239" s="167"/>
      <c r="F239" s="167"/>
      <c r="G239" s="167"/>
      <c r="H239" s="167"/>
      <c r="I239" s="167"/>
      <c r="J239" s="167"/>
      <c r="K239" s="167"/>
      <c r="L239" s="167"/>
      <c r="M239" s="167"/>
      <c r="N239" s="167"/>
      <c r="O239" s="167"/>
      <c r="P239" s="167"/>
      <c r="Q239" s="167"/>
      <c r="R239" s="167"/>
      <c r="S239" s="167"/>
      <c r="T239" s="167"/>
      <c r="U239" s="167"/>
      <c r="V239" s="167"/>
      <c r="W239" s="167"/>
      <c r="X239" s="167"/>
      <c r="Y239" s="167"/>
      <c r="Z239" s="167"/>
      <c r="AA239" s="167"/>
    </row>
    <row r="240" spans="1:27" ht="12.75">
      <c r="A240" s="167"/>
      <c r="B240" s="167"/>
      <c r="D240" s="167"/>
      <c r="E240" s="167"/>
      <c r="F240" s="167"/>
      <c r="G240" s="167"/>
      <c r="H240" s="167"/>
      <c r="I240" s="167"/>
      <c r="J240" s="167"/>
      <c r="K240" s="167"/>
      <c r="L240" s="167"/>
      <c r="M240" s="167"/>
      <c r="N240" s="167"/>
      <c r="O240" s="167"/>
      <c r="P240" s="167"/>
      <c r="Q240" s="167"/>
      <c r="R240" s="167"/>
      <c r="S240" s="167"/>
      <c r="T240" s="167"/>
      <c r="U240" s="167"/>
      <c r="V240" s="167"/>
      <c r="W240" s="167"/>
      <c r="X240" s="167"/>
      <c r="Y240" s="167"/>
      <c r="Z240" s="167"/>
      <c r="AA240" s="167"/>
    </row>
    <row r="241" spans="1:27" ht="12.75">
      <c r="A241" s="167"/>
      <c r="B241" s="167"/>
      <c r="D241" s="167"/>
      <c r="E241" s="167"/>
      <c r="F241" s="167"/>
      <c r="G241" s="167"/>
      <c r="H241" s="167"/>
      <c r="I241" s="167"/>
      <c r="J241" s="167"/>
      <c r="K241" s="167"/>
      <c r="L241" s="167"/>
      <c r="M241" s="167"/>
      <c r="N241" s="167"/>
      <c r="O241" s="167"/>
      <c r="P241" s="167"/>
      <c r="Q241" s="167"/>
      <c r="R241" s="167"/>
      <c r="S241" s="167"/>
      <c r="T241" s="167"/>
      <c r="U241" s="167"/>
      <c r="V241" s="167"/>
      <c r="W241" s="167"/>
      <c r="X241" s="167"/>
      <c r="Y241" s="167"/>
      <c r="Z241" s="167"/>
      <c r="AA241" s="167"/>
    </row>
    <row r="242" spans="1:27" ht="12.75">
      <c r="A242" s="167"/>
      <c r="B242" s="167"/>
      <c r="D242" s="167"/>
      <c r="E242" s="167"/>
      <c r="F242" s="167"/>
      <c r="G242" s="167"/>
      <c r="H242" s="167"/>
      <c r="I242" s="167"/>
      <c r="J242" s="167"/>
      <c r="K242" s="167"/>
      <c r="L242" s="167"/>
      <c r="M242" s="167"/>
      <c r="N242" s="167"/>
      <c r="O242" s="167"/>
      <c r="P242" s="167"/>
      <c r="Q242" s="167"/>
      <c r="R242" s="167"/>
      <c r="S242" s="167"/>
      <c r="T242" s="167"/>
      <c r="U242" s="167"/>
      <c r="V242" s="167"/>
      <c r="W242" s="167"/>
      <c r="X242" s="167"/>
      <c r="Y242" s="167"/>
      <c r="Z242" s="167"/>
      <c r="AA242" s="167"/>
    </row>
    <row r="243" spans="1:27" ht="12.75">
      <c r="A243" s="167"/>
      <c r="B243" s="167"/>
      <c r="D243" s="167"/>
      <c r="E243" s="167"/>
      <c r="F243" s="167"/>
      <c r="G243" s="167"/>
      <c r="H243" s="167"/>
      <c r="I243" s="167"/>
      <c r="J243" s="167"/>
      <c r="K243" s="167"/>
      <c r="L243" s="167"/>
      <c r="M243" s="167"/>
      <c r="N243" s="167"/>
      <c r="O243" s="167"/>
      <c r="P243" s="167"/>
      <c r="Q243" s="167"/>
      <c r="R243" s="167"/>
      <c r="S243" s="167"/>
      <c r="T243" s="167"/>
      <c r="U243" s="167"/>
      <c r="V243" s="167"/>
      <c r="W243" s="167"/>
      <c r="X243" s="167"/>
      <c r="Y243" s="167"/>
      <c r="Z243" s="167"/>
      <c r="AA243" s="167"/>
    </row>
    <row r="244" spans="1:27" ht="12.75">
      <c r="A244" s="167"/>
      <c r="B244" s="167"/>
      <c r="D244" s="167"/>
      <c r="E244" s="167"/>
      <c r="F244" s="167"/>
      <c r="G244" s="167"/>
      <c r="H244" s="167"/>
      <c r="I244" s="167"/>
      <c r="J244" s="167"/>
      <c r="K244" s="167"/>
      <c r="L244" s="167"/>
      <c r="M244" s="167"/>
      <c r="N244" s="167"/>
      <c r="O244" s="167"/>
      <c r="P244" s="167"/>
      <c r="Q244" s="167"/>
      <c r="R244" s="167"/>
      <c r="S244" s="167"/>
      <c r="T244" s="167"/>
      <c r="U244" s="167"/>
      <c r="V244" s="167"/>
      <c r="W244" s="167"/>
      <c r="X244" s="167"/>
      <c r="Y244" s="167"/>
      <c r="Z244" s="167"/>
      <c r="AA244" s="167"/>
    </row>
    <row r="245" spans="1:27" ht="12.75">
      <c r="A245" s="167"/>
      <c r="B245" s="167"/>
      <c r="D245" s="167"/>
      <c r="E245" s="167"/>
      <c r="F245" s="167"/>
      <c r="G245" s="167"/>
      <c r="H245" s="167"/>
      <c r="I245" s="167"/>
      <c r="J245" s="167"/>
      <c r="K245" s="167"/>
      <c r="L245" s="167"/>
      <c r="M245" s="167"/>
      <c r="N245" s="167"/>
      <c r="O245" s="167"/>
      <c r="P245" s="167"/>
      <c r="Q245" s="167"/>
      <c r="R245" s="167"/>
      <c r="S245" s="167"/>
      <c r="T245" s="167"/>
      <c r="U245" s="167"/>
      <c r="V245" s="167"/>
      <c r="W245" s="167"/>
      <c r="X245" s="167"/>
      <c r="Y245" s="167"/>
      <c r="Z245" s="167"/>
      <c r="AA245" s="167"/>
    </row>
    <row r="246" spans="1:27" ht="12.75">
      <c r="A246" s="167"/>
      <c r="B246" s="167"/>
      <c r="D246" s="167"/>
      <c r="E246" s="167"/>
      <c r="F246" s="167"/>
      <c r="G246" s="167"/>
      <c r="H246" s="167"/>
      <c r="I246" s="167"/>
      <c r="J246" s="167"/>
      <c r="K246" s="167"/>
      <c r="L246" s="167"/>
      <c r="M246" s="167"/>
      <c r="N246" s="167"/>
      <c r="O246" s="167"/>
      <c r="P246" s="167"/>
      <c r="Q246" s="167"/>
      <c r="R246" s="167"/>
      <c r="S246" s="167"/>
      <c r="T246" s="167"/>
      <c r="U246" s="167"/>
      <c r="V246" s="167"/>
      <c r="W246" s="167"/>
      <c r="X246" s="167"/>
      <c r="Y246" s="167"/>
      <c r="Z246" s="167"/>
      <c r="AA246" s="167"/>
    </row>
    <row r="247" spans="1:27" ht="12.75">
      <c r="A247" s="167"/>
      <c r="B247" s="167"/>
      <c r="D247" s="167"/>
      <c r="E247" s="167"/>
      <c r="F247" s="167"/>
      <c r="G247" s="167"/>
      <c r="H247" s="167"/>
      <c r="I247" s="167"/>
      <c r="J247" s="167"/>
      <c r="K247" s="167"/>
      <c r="L247" s="167"/>
      <c r="M247" s="167"/>
      <c r="N247" s="167"/>
      <c r="O247" s="167"/>
      <c r="P247" s="167"/>
      <c r="Q247" s="167"/>
      <c r="R247" s="167"/>
      <c r="S247" s="167"/>
      <c r="T247" s="167"/>
      <c r="U247" s="167"/>
      <c r="V247" s="167"/>
      <c r="W247" s="167"/>
      <c r="X247" s="167"/>
      <c r="Y247" s="167"/>
      <c r="Z247" s="167"/>
      <c r="AA247" s="167"/>
    </row>
    <row r="248" spans="1:27" ht="12.75">
      <c r="A248" s="167"/>
      <c r="B248" s="167"/>
      <c r="D248" s="167"/>
      <c r="E248" s="167"/>
      <c r="F248" s="167"/>
      <c r="G248" s="167"/>
      <c r="H248" s="167"/>
      <c r="I248" s="167"/>
      <c r="J248" s="167"/>
      <c r="K248" s="167"/>
      <c r="L248" s="167"/>
      <c r="M248" s="167"/>
      <c r="N248" s="167"/>
      <c r="O248" s="167"/>
      <c r="P248" s="167"/>
      <c r="Q248" s="167"/>
      <c r="R248" s="167"/>
      <c r="S248" s="167"/>
      <c r="T248" s="167"/>
      <c r="U248" s="167"/>
      <c r="V248" s="167"/>
      <c r="W248" s="167"/>
      <c r="X248" s="167"/>
      <c r="Y248" s="167"/>
      <c r="Z248" s="167"/>
      <c r="AA248" s="167"/>
    </row>
    <row r="249" spans="1:27" ht="12.75">
      <c r="A249" s="167"/>
      <c r="B249" s="167"/>
      <c r="D249" s="167"/>
      <c r="E249" s="167"/>
      <c r="F249" s="167"/>
      <c r="G249" s="167"/>
      <c r="H249" s="167"/>
      <c r="I249" s="167"/>
      <c r="J249" s="167"/>
      <c r="K249" s="167"/>
      <c r="L249" s="167"/>
      <c r="M249" s="167"/>
      <c r="N249" s="167"/>
      <c r="O249" s="167"/>
      <c r="P249" s="167"/>
      <c r="Q249" s="167"/>
      <c r="R249" s="167"/>
      <c r="S249" s="167"/>
      <c r="T249" s="167"/>
      <c r="U249" s="167"/>
      <c r="V249" s="167"/>
      <c r="W249" s="167"/>
      <c r="X249" s="167"/>
      <c r="Y249" s="167"/>
      <c r="Z249" s="167"/>
      <c r="AA249" s="167"/>
    </row>
    <row r="250" spans="1:27" ht="12.75">
      <c r="A250" s="167"/>
      <c r="B250" s="167"/>
      <c r="D250" s="167"/>
      <c r="E250" s="167"/>
      <c r="F250" s="167"/>
      <c r="G250" s="167"/>
      <c r="H250" s="167"/>
      <c r="I250" s="167"/>
      <c r="J250" s="167"/>
      <c r="K250" s="167"/>
      <c r="L250" s="167"/>
      <c r="M250" s="167"/>
      <c r="N250" s="167"/>
      <c r="O250" s="167"/>
      <c r="P250" s="167"/>
      <c r="Q250" s="167"/>
      <c r="R250" s="167"/>
      <c r="S250" s="167"/>
      <c r="T250" s="167"/>
      <c r="U250" s="167"/>
      <c r="V250" s="167"/>
      <c r="W250" s="167"/>
      <c r="X250" s="167"/>
      <c r="Y250" s="167"/>
      <c r="Z250" s="167"/>
      <c r="AA250" s="167"/>
    </row>
    <row r="251" spans="1:27" ht="12.75">
      <c r="A251" s="167"/>
      <c r="B251" s="167"/>
      <c r="D251" s="167"/>
      <c r="E251" s="167"/>
      <c r="F251" s="167"/>
      <c r="G251" s="167"/>
      <c r="H251" s="167"/>
      <c r="I251" s="167"/>
      <c r="J251" s="167"/>
      <c r="K251" s="167"/>
      <c r="L251" s="167"/>
      <c r="M251" s="167"/>
      <c r="N251" s="167"/>
      <c r="O251" s="167"/>
      <c r="P251" s="167"/>
      <c r="Q251" s="167"/>
      <c r="R251" s="167"/>
      <c r="S251" s="167"/>
      <c r="T251" s="167"/>
      <c r="U251" s="167"/>
      <c r="V251" s="167"/>
      <c r="W251" s="167"/>
      <c r="X251" s="167"/>
      <c r="Y251" s="167"/>
      <c r="Z251" s="167"/>
      <c r="AA251" s="167"/>
    </row>
    <row r="252" spans="1:27" ht="12.75">
      <c r="A252" s="167"/>
      <c r="B252" s="167"/>
      <c r="D252" s="167"/>
      <c r="E252" s="167"/>
      <c r="F252" s="167"/>
      <c r="G252" s="167"/>
      <c r="H252" s="167"/>
      <c r="I252" s="167"/>
      <c r="J252" s="167"/>
      <c r="K252" s="167"/>
      <c r="L252" s="167"/>
      <c r="M252" s="167"/>
      <c r="N252" s="167"/>
      <c r="O252" s="167"/>
      <c r="P252" s="167"/>
      <c r="Q252" s="167"/>
      <c r="R252" s="167"/>
      <c r="S252" s="167"/>
      <c r="T252" s="167"/>
      <c r="U252" s="167"/>
      <c r="V252" s="167"/>
      <c r="W252" s="167"/>
      <c r="X252" s="167"/>
      <c r="Y252" s="167"/>
      <c r="Z252" s="167"/>
      <c r="AA252" s="167"/>
    </row>
    <row r="253" spans="1:27" ht="12.75">
      <c r="A253" s="167"/>
      <c r="B253" s="167"/>
      <c r="D253" s="167"/>
      <c r="E253" s="167"/>
      <c r="F253" s="167"/>
      <c r="G253" s="167"/>
      <c r="H253" s="167"/>
      <c r="I253" s="167"/>
      <c r="J253" s="167"/>
      <c r="K253" s="167"/>
      <c r="L253" s="167"/>
      <c r="M253" s="167"/>
      <c r="N253" s="167"/>
      <c r="O253" s="167"/>
      <c r="P253" s="167"/>
      <c r="Q253" s="167"/>
      <c r="R253" s="167"/>
      <c r="S253" s="167"/>
      <c r="T253" s="167"/>
      <c r="U253" s="167"/>
      <c r="V253" s="167"/>
      <c r="W253" s="167"/>
      <c r="X253" s="167"/>
      <c r="Y253" s="167"/>
      <c r="Z253" s="167"/>
      <c r="AA253" s="167"/>
    </row>
    <row r="254" spans="1:27" ht="12.75">
      <c r="A254" s="167"/>
      <c r="B254" s="167"/>
      <c r="D254" s="167"/>
      <c r="E254" s="167"/>
      <c r="F254" s="167"/>
      <c r="G254" s="167"/>
      <c r="H254" s="167"/>
      <c r="I254" s="167"/>
      <c r="J254" s="167"/>
      <c r="K254" s="167"/>
      <c r="L254" s="167"/>
      <c r="M254" s="167"/>
      <c r="N254" s="167"/>
      <c r="O254" s="167"/>
      <c r="P254" s="167"/>
      <c r="Q254" s="167"/>
      <c r="R254" s="167"/>
      <c r="S254" s="167"/>
      <c r="T254" s="167"/>
      <c r="U254" s="167"/>
      <c r="V254" s="167"/>
      <c r="W254" s="167"/>
      <c r="X254" s="167"/>
      <c r="Y254" s="167"/>
      <c r="Z254" s="167"/>
      <c r="AA254" s="167"/>
    </row>
    <row r="255" spans="1:27" ht="12.75">
      <c r="A255" s="167"/>
      <c r="B255" s="167"/>
      <c r="D255" s="167"/>
      <c r="E255" s="167"/>
      <c r="F255" s="167"/>
      <c r="G255" s="167"/>
      <c r="H255" s="167"/>
      <c r="I255" s="167"/>
      <c r="J255" s="167"/>
      <c r="K255" s="167"/>
      <c r="L255" s="167"/>
      <c r="M255" s="167"/>
      <c r="N255" s="167"/>
      <c r="O255" s="167"/>
      <c r="P255" s="167"/>
      <c r="Q255" s="167"/>
      <c r="R255" s="167"/>
      <c r="S255" s="167"/>
      <c r="T255" s="167"/>
      <c r="U255" s="167"/>
      <c r="V255" s="167"/>
      <c r="W255" s="167"/>
      <c r="X255" s="167"/>
      <c r="Y255" s="167"/>
      <c r="Z255" s="167"/>
      <c r="AA255" s="167"/>
    </row>
    <row r="256" spans="1:27" ht="12.75">
      <c r="A256" s="167"/>
      <c r="B256" s="167"/>
      <c r="D256" s="167"/>
      <c r="E256" s="167"/>
      <c r="F256" s="167"/>
      <c r="G256" s="167"/>
      <c r="H256" s="167"/>
      <c r="I256" s="167"/>
      <c r="J256" s="167"/>
      <c r="K256" s="167"/>
      <c r="L256" s="167"/>
      <c r="M256" s="167"/>
      <c r="N256" s="167"/>
      <c r="O256" s="167"/>
      <c r="P256" s="167"/>
      <c r="Q256" s="167"/>
      <c r="R256" s="167"/>
      <c r="S256" s="167"/>
      <c r="T256" s="167"/>
      <c r="U256" s="167"/>
      <c r="V256" s="167"/>
      <c r="W256" s="167"/>
      <c r="X256" s="167"/>
      <c r="Y256" s="167"/>
      <c r="Z256" s="167"/>
      <c r="AA256" s="167"/>
    </row>
    <row r="257" spans="1:27" ht="12.75">
      <c r="A257" s="167"/>
      <c r="B257" s="167"/>
      <c r="D257" s="167"/>
      <c r="E257" s="167"/>
      <c r="F257" s="167"/>
      <c r="G257" s="167"/>
      <c r="H257" s="167"/>
      <c r="I257" s="167"/>
      <c r="J257" s="167"/>
      <c r="K257" s="167"/>
      <c r="L257" s="167"/>
      <c r="M257" s="167"/>
      <c r="N257" s="167"/>
      <c r="O257" s="167"/>
      <c r="P257" s="167"/>
      <c r="Q257" s="167"/>
      <c r="R257" s="167"/>
      <c r="S257" s="167"/>
      <c r="T257" s="167"/>
      <c r="U257" s="167"/>
      <c r="V257" s="167"/>
      <c r="W257" s="167"/>
      <c r="X257" s="167"/>
      <c r="Y257" s="167"/>
      <c r="Z257" s="167"/>
      <c r="AA257" s="167"/>
    </row>
    <row r="258" spans="1:27" ht="12.75">
      <c r="A258" s="167"/>
      <c r="B258" s="167"/>
      <c r="D258" s="167"/>
      <c r="E258" s="167"/>
      <c r="F258" s="167"/>
      <c r="G258" s="167"/>
      <c r="H258" s="167"/>
      <c r="I258" s="167"/>
      <c r="J258" s="167"/>
      <c r="K258" s="167"/>
      <c r="L258" s="167"/>
      <c r="M258" s="167"/>
      <c r="N258" s="167"/>
      <c r="O258" s="167"/>
      <c r="P258" s="167"/>
      <c r="Q258" s="167"/>
      <c r="R258" s="167"/>
      <c r="S258" s="167"/>
      <c r="T258" s="167"/>
      <c r="U258" s="167"/>
      <c r="V258" s="167"/>
      <c r="W258" s="167"/>
      <c r="X258" s="167"/>
      <c r="Y258" s="167"/>
      <c r="Z258" s="167"/>
      <c r="AA258" s="167"/>
    </row>
    <row r="259" spans="1:27" ht="12.75">
      <c r="A259" s="167"/>
      <c r="B259" s="167"/>
      <c r="D259" s="167"/>
      <c r="E259" s="167"/>
      <c r="F259" s="167"/>
      <c r="G259" s="167"/>
      <c r="H259" s="167"/>
      <c r="I259" s="167"/>
      <c r="J259" s="167"/>
      <c r="K259" s="167"/>
      <c r="L259" s="167"/>
      <c r="M259" s="167"/>
      <c r="N259" s="167"/>
      <c r="O259" s="167"/>
      <c r="P259" s="167"/>
      <c r="Q259" s="167"/>
      <c r="R259" s="167"/>
      <c r="S259" s="167"/>
      <c r="T259" s="167"/>
      <c r="U259" s="167"/>
      <c r="V259" s="167"/>
      <c r="W259" s="167"/>
      <c r="X259" s="167"/>
      <c r="Y259" s="167"/>
      <c r="Z259" s="167"/>
      <c r="AA259" s="167"/>
    </row>
    <row r="260" spans="1:27" ht="12.75">
      <c r="A260" s="167"/>
      <c r="B260" s="167"/>
      <c r="D260" s="167"/>
      <c r="E260" s="167"/>
      <c r="F260" s="167"/>
      <c r="G260" s="167"/>
      <c r="H260" s="167"/>
      <c r="I260" s="167"/>
      <c r="J260" s="167"/>
      <c r="K260" s="167"/>
      <c r="L260" s="167"/>
      <c r="M260" s="167"/>
      <c r="N260" s="167"/>
      <c r="O260" s="167"/>
      <c r="P260" s="167"/>
      <c r="Q260" s="167"/>
      <c r="R260" s="167"/>
      <c r="S260" s="167"/>
      <c r="T260" s="167"/>
      <c r="U260" s="167"/>
      <c r="V260" s="167"/>
      <c r="W260" s="167"/>
      <c r="X260" s="167"/>
      <c r="Y260" s="167"/>
      <c r="Z260" s="167"/>
      <c r="AA260" s="167"/>
    </row>
    <row r="261" spans="1:27" ht="12.75">
      <c r="A261" s="167"/>
      <c r="B261" s="167"/>
      <c r="D261" s="167"/>
      <c r="E261" s="167"/>
      <c r="F261" s="167"/>
      <c r="G261" s="167"/>
      <c r="H261" s="167"/>
      <c r="I261" s="167"/>
      <c r="J261" s="167"/>
      <c r="K261" s="167"/>
      <c r="L261" s="167"/>
      <c r="M261" s="167"/>
      <c r="N261" s="167"/>
      <c r="O261" s="167"/>
      <c r="P261" s="167"/>
      <c r="Q261" s="167"/>
      <c r="R261" s="167"/>
      <c r="S261" s="167"/>
      <c r="T261" s="167"/>
      <c r="U261" s="167"/>
      <c r="V261" s="167"/>
      <c r="W261" s="167"/>
      <c r="X261" s="167"/>
      <c r="Y261" s="167"/>
      <c r="Z261" s="167"/>
      <c r="AA261" s="167"/>
    </row>
    <row r="262" spans="1:27" ht="12.75">
      <c r="A262" s="167"/>
      <c r="B262" s="167"/>
      <c r="D262" s="167"/>
      <c r="E262" s="167"/>
      <c r="F262" s="167"/>
      <c r="G262" s="167"/>
      <c r="H262" s="167"/>
      <c r="I262" s="167"/>
      <c r="J262" s="167"/>
      <c r="K262" s="167"/>
      <c r="L262" s="167"/>
      <c r="M262" s="167"/>
      <c r="N262" s="167"/>
      <c r="O262" s="167"/>
      <c r="P262" s="167"/>
      <c r="Q262" s="167"/>
      <c r="R262" s="167"/>
      <c r="S262" s="167"/>
      <c r="T262" s="167"/>
      <c r="U262" s="167"/>
      <c r="V262" s="167"/>
      <c r="W262" s="167"/>
      <c r="X262" s="167"/>
      <c r="Y262" s="167"/>
      <c r="Z262" s="167"/>
      <c r="AA262" s="167"/>
    </row>
    <row r="263" spans="1:27" ht="12.75">
      <c r="A263" s="167"/>
      <c r="B263" s="167"/>
      <c r="D263" s="167"/>
      <c r="E263" s="167"/>
      <c r="F263" s="167"/>
      <c r="G263" s="167"/>
      <c r="H263" s="167"/>
      <c r="I263" s="167"/>
      <c r="J263" s="167"/>
      <c r="K263" s="167"/>
      <c r="L263" s="167"/>
      <c r="M263" s="167"/>
      <c r="N263" s="167"/>
      <c r="O263" s="167"/>
      <c r="P263" s="167"/>
      <c r="Q263" s="167"/>
      <c r="R263" s="167"/>
      <c r="S263" s="167"/>
      <c r="T263" s="167"/>
      <c r="U263" s="167"/>
      <c r="V263" s="167"/>
      <c r="W263" s="167"/>
      <c r="X263" s="167"/>
      <c r="Y263" s="167"/>
      <c r="Z263" s="167"/>
      <c r="AA263" s="167"/>
    </row>
    <row r="264" spans="1:27" ht="12.75">
      <c r="A264" s="167"/>
      <c r="B264" s="167"/>
      <c r="D264" s="167"/>
      <c r="E264" s="167"/>
      <c r="F264" s="167"/>
      <c r="G264" s="167"/>
      <c r="H264" s="167"/>
      <c r="I264" s="167"/>
      <c r="J264" s="167"/>
      <c r="K264" s="167"/>
      <c r="L264" s="167"/>
      <c r="M264" s="167"/>
      <c r="N264" s="167"/>
      <c r="O264" s="167"/>
      <c r="P264" s="167"/>
      <c r="Q264" s="167"/>
      <c r="R264" s="167"/>
      <c r="S264" s="167"/>
      <c r="T264" s="167"/>
      <c r="U264" s="167"/>
      <c r="V264" s="167"/>
      <c r="W264" s="167"/>
      <c r="X264" s="167"/>
      <c r="Y264" s="167"/>
      <c r="Z264" s="167"/>
      <c r="AA264" s="167"/>
    </row>
    <row r="265" spans="1:27" ht="12.75">
      <c r="A265" s="167"/>
      <c r="B265" s="167"/>
      <c r="D265" s="167"/>
      <c r="E265" s="167"/>
      <c r="F265" s="167"/>
      <c r="G265" s="167"/>
      <c r="H265" s="167"/>
      <c r="I265" s="167"/>
      <c r="J265" s="167"/>
      <c r="K265" s="167"/>
      <c r="L265" s="167"/>
      <c r="M265" s="167"/>
      <c r="N265" s="167"/>
      <c r="O265" s="167"/>
      <c r="P265" s="167"/>
      <c r="Q265" s="167"/>
      <c r="R265" s="167"/>
      <c r="S265" s="167"/>
      <c r="T265" s="167"/>
      <c r="U265" s="167"/>
      <c r="V265" s="167"/>
      <c r="W265" s="167"/>
      <c r="X265" s="167"/>
      <c r="Y265" s="167"/>
      <c r="Z265" s="167"/>
      <c r="AA265" s="167"/>
    </row>
    <row r="266" spans="1:27" ht="12.75">
      <c r="A266" s="167"/>
      <c r="B266" s="167"/>
      <c r="D266" s="167"/>
      <c r="E266" s="167"/>
      <c r="F266" s="167"/>
      <c r="G266" s="167"/>
      <c r="H266" s="167"/>
      <c r="I266" s="167"/>
      <c r="J266" s="167"/>
      <c r="K266" s="167"/>
      <c r="L266" s="167"/>
      <c r="M266" s="167"/>
      <c r="N266" s="167"/>
      <c r="O266" s="167"/>
      <c r="P266" s="167"/>
      <c r="Q266" s="167"/>
      <c r="R266" s="167"/>
      <c r="S266" s="167"/>
      <c r="T266" s="167"/>
      <c r="U266" s="167"/>
      <c r="V266" s="167"/>
      <c r="W266" s="167"/>
      <c r="X266" s="167"/>
      <c r="Y266" s="167"/>
      <c r="Z266" s="167"/>
      <c r="AA266" s="167"/>
    </row>
    <row r="267" spans="1:27" ht="12.75">
      <c r="A267" s="167"/>
      <c r="B267" s="167"/>
      <c r="D267" s="167"/>
      <c r="E267" s="167"/>
      <c r="F267" s="167"/>
      <c r="G267" s="167"/>
      <c r="H267" s="167"/>
      <c r="I267" s="167"/>
      <c r="J267" s="167"/>
      <c r="K267" s="167"/>
      <c r="L267" s="167"/>
      <c r="M267" s="167"/>
      <c r="N267" s="167"/>
      <c r="O267" s="167"/>
      <c r="P267" s="167"/>
      <c r="Q267" s="167"/>
      <c r="R267" s="167"/>
      <c r="S267" s="167"/>
      <c r="T267" s="167"/>
      <c r="U267" s="167"/>
      <c r="V267" s="167"/>
      <c r="W267" s="167"/>
      <c r="X267" s="167"/>
      <c r="Y267" s="167"/>
      <c r="Z267" s="167"/>
      <c r="AA267" s="167"/>
    </row>
    <row r="268" spans="1:27" ht="12.75">
      <c r="A268" s="167"/>
      <c r="B268" s="167"/>
      <c r="D268" s="167"/>
      <c r="E268" s="167"/>
      <c r="F268" s="167"/>
      <c r="G268" s="167"/>
      <c r="H268" s="167"/>
      <c r="I268" s="167"/>
      <c r="J268" s="167"/>
      <c r="K268" s="167"/>
      <c r="L268" s="167"/>
      <c r="M268" s="167"/>
      <c r="N268" s="167"/>
      <c r="O268" s="167"/>
      <c r="P268" s="167"/>
      <c r="Q268" s="167"/>
      <c r="R268" s="167"/>
      <c r="S268" s="167"/>
      <c r="T268" s="167"/>
      <c r="U268" s="167"/>
      <c r="V268" s="167"/>
      <c r="W268" s="167"/>
      <c r="X268" s="167"/>
      <c r="Y268" s="167"/>
      <c r="Z268" s="167"/>
      <c r="AA268" s="167"/>
    </row>
    <row r="269" spans="1:27" ht="12.75">
      <c r="A269" s="167"/>
      <c r="B269" s="167"/>
      <c r="D269" s="167"/>
      <c r="E269" s="167"/>
      <c r="F269" s="167"/>
      <c r="G269" s="167"/>
      <c r="H269" s="167"/>
      <c r="I269" s="167"/>
      <c r="J269" s="167"/>
      <c r="K269" s="167"/>
      <c r="L269" s="167"/>
      <c r="M269" s="167"/>
      <c r="N269" s="167"/>
      <c r="O269" s="167"/>
      <c r="P269" s="167"/>
      <c r="Q269" s="167"/>
      <c r="R269" s="167"/>
      <c r="S269" s="167"/>
      <c r="T269" s="167"/>
      <c r="U269" s="167"/>
      <c r="V269" s="167"/>
      <c r="W269" s="167"/>
      <c r="X269" s="167"/>
      <c r="Y269" s="167"/>
      <c r="Z269" s="167"/>
      <c r="AA269" s="167"/>
    </row>
    <row r="270" spans="1:27" ht="12.75">
      <c r="A270" s="167"/>
      <c r="B270" s="167"/>
      <c r="D270" s="167"/>
      <c r="E270" s="167"/>
      <c r="F270" s="167"/>
      <c r="G270" s="167"/>
      <c r="H270" s="167"/>
      <c r="I270" s="167"/>
      <c r="J270" s="167"/>
      <c r="K270" s="167"/>
      <c r="L270" s="167"/>
      <c r="M270" s="167"/>
      <c r="N270" s="167"/>
      <c r="O270" s="167"/>
      <c r="P270" s="167"/>
      <c r="Q270" s="167"/>
      <c r="R270" s="167"/>
      <c r="S270" s="167"/>
      <c r="T270" s="167"/>
      <c r="U270" s="167"/>
      <c r="V270" s="167"/>
      <c r="W270" s="167"/>
      <c r="X270" s="167"/>
      <c r="Y270" s="167"/>
      <c r="Z270" s="167"/>
      <c r="AA270" s="167"/>
    </row>
    <row r="271" spans="1:27" ht="12.75">
      <c r="A271" s="167"/>
      <c r="B271" s="167"/>
      <c r="D271" s="167"/>
      <c r="E271" s="167"/>
      <c r="F271" s="167"/>
      <c r="G271" s="167"/>
      <c r="H271" s="167"/>
      <c r="I271" s="167"/>
      <c r="J271" s="167"/>
      <c r="K271" s="167"/>
      <c r="L271" s="167"/>
      <c r="M271" s="167"/>
      <c r="N271" s="167"/>
      <c r="O271" s="167"/>
      <c r="P271" s="167"/>
      <c r="Q271" s="167"/>
      <c r="R271" s="167"/>
      <c r="S271" s="167"/>
      <c r="T271" s="167"/>
      <c r="U271" s="167"/>
      <c r="V271" s="167"/>
      <c r="W271" s="167"/>
      <c r="X271" s="167"/>
      <c r="Y271" s="167"/>
      <c r="Z271" s="167"/>
      <c r="AA271" s="167"/>
    </row>
    <row r="272" spans="1:27" ht="12.75">
      <c r="A272" s="167"/>
      <c r="B272" s="167"/>
      <c r="D272" s="167"/>
      <c r="E272" s="167"/>
      <c r="F272" s="167"/>
      <c r="G272" s="167"/>
      <c r="H272" s="167"/>
      <c r="I272" s="167"/>
      <c r="J272" s="167"/>
      <c r="K272" s="167"/>
      <c r="L272" s="167"/>
      <c r="M272" s="167"/>
      <c r="N272" s="167"/>
      <c r="O272" s="167"/>
      <c r="P272" s="167"/>
      <c r="Q272" s="167"/>
      <c r="R272" s="167"/>
      <c r="S272" s="167"/>
      <c r="T272" s="167"/>
      <c r="U272" s="167"/>
      <c r="V272" s="167"/>
      <c r="W272" s="167"/>
      <c r="X272" s="167"/>
      <c r="Y272" s="167"/>
      <c r="Z272" s="167"/>
      <c r="AA272" s="167"/>
    </row>
    <row r="273" spans="1:27" ht="12.75">
      <c r="A273" s="167"/>
      <c r="B273" s="167"/>
      <c r="D273" s="167"/>
      <c r="E273" s="167"/>
      <c r="F273" s="167"/>
      <c r="G273" s="167"/>
      <c r="H273" s="167"/>
      <c r="I273" s="167"/>
      <c r="J273" s="167"/>
      <c r="K273" s="167"/>
      <c r="L273" s="167"/>
      <c r="M273" s="167"/>
      <c r="N273" s="167"/>
      <c r="O273" s="167"/>
      <c r="P273" s="167"/>
      <c r="Q273" s="167"/>
      <c r="R273" s="167"/>
      <c r="S273" s="167"/>
      <c r="T273" s="167"/>
      <c r="U273" s="167"/>
      <c r="V273" s="167"/>
      <c r="W273" s="167"/>
      <c r="X273" s="167"/>
      <c r="Y273" s="167"/>
      <c r="Z273" s="167"/>
      <c r="AA273" s="167"/>
    </row>
    <row r="274" spans="1:27" ht="12.75">
      <c r="A274" s="167"/>
      <c r="B274" s="167"/>
      <c r="D274" s="167"/>
      <c r="E274" s="167"/>
      <c r="F274" s="167"/>
      <c r="G274" s="167"/>
      <c r="H274" s="167"/>
      <c r="I274" s="167"/>
      <c r="J274" s="167"/>
      <c r="K274" s="167"/>
      <c r="L274" s="167"/>
      <c r="M274" s="167"/>
      <c r="N274" s="167"/>
      <c r="O274" s="167"/>
      <c r="P274" s="167"/>
      <c r="Q274" s="167"/>
      <c r="R274" s="167"/>
      <c r="S274" s="167"/>
      <c r="T274" s="167"/>
      <c r="U274" s="167"/>
      <c r="V274" s="167"/>
      <c r="W274" s="167"/>
      <c r="X274" s="167"/>
      <c r="Y274" s="167"/>
      <c r="Z274" s="167"/>
      <c r="AA274" s="167"/>
    </row>
    <row r="275" spans="1:27" ht="12.75">
      <c r="A275" s="167"/>
      <c r="B275" s="167"/>
      <c r="D275" s="167"/>
      <c r="E275" s="167"/>
      <c r="F275" s="167"/>
      <c r="G275" s="167"/>
      <c r="H275" s="167"/>
      <c r="I275" s="167"/>
      <c r="J275" s="167"/>
      <c r="K275" s="167"/>
      <c r="L275" s="167"/>
      <c r="M275" s="167"/>
      <c r="N275" s="167"/>
      <c r="O275" s="167"/>
      <c r="P275" s="167"/>
      <c r="Q275" s="167"/>
      <c r="R275" s="167"/>
      <c r="S275" s="167"/>
      <c r="T275" s="167"/>
      <c r="U275" s="167"/>
      <c r="V275" s="167"/>
      <c r="W275" s="167"/>
      <c r="X275" s="167"/>
      <c r="Y275" s="167"/>
      <c r="Z275" s="167"/>
      <c r="AA275" s="167"/>
    </row>
    <row r="276" spans="1:27" ht="12.75">
      <c r="A276" s="167"/>
      <c r="B276" s="167"/>
      <c r="D276" s="167"/>
      <c r="E276" s="167"/>
      <c r="F276" s="167"/>
      <c r="G276" s="167"/>
      <c r="H276" s="167"/>
      <c r="I276" s="167"/>
      <c r="J276" s="167"/>
      <c r="K276" s="167"/>
      <c r="L276" s="167"/>
      <c r="M276" s="167"/>
      <c r="N276" s="167"/>
      <c r="O276" s="167"/>
      <c r="P276" s="167"/>
      <c r="Q276" s="167"/>
      <c r="R276" s="167"/>
      <c r="S276" s="167"/>
      <c r="T276" s="167"/>
      <c r="U276" s="167"/>
      <c r="V276" s="167"/>
      <c r="W276" s="167"/>
      <c r="X276" s="167"/>
      <c r="Y276" s="167"/>
      <c r="Z276" s="167"/>
      <c r="AA276" s="167"/>
    </row>
    <row r="277" spans="1:27" ht="12.75">
      <c r="A277" s="167"/>
      <c r="B277" s="167"/>
      <c r="D277" s="167"/>
      <c r="E277" s="167"/>
      <c r="F277" s="167"/>
      <c r="G277" s="167"/>
      <c r="H277" s="167"/>
      <c r="I277" s="167"/>
      <c r="J277" s="167"/>
      <c r="K277" s="167"/>
      <c r="L277" s="167"/>
      <c r="M277" s="167"/>
      <c r="N277" s="167"/>
      <c r="O277" s="167"/>
      <c r="P277" s="167"/>
      <c r="Q277" s="167"/>
      <c r="R277" s="167"/>
      <c r="S277" s="167"/>
      <c r="T277" s="167"/>
      <c r="U277" s="167"/>
      <c r="V277" s="167"/>
      <c r="W277" s="167"/>
      <c r="X277" s="167"/>
      <c r="Y277" s="167"/>
      <c r="Z277" s="167"/>
      <c r="AA277" s="167"/>
    </row>
    <row r="278" spans="1:27" ht="12.75">
      <c r="A278" s="167"/>
      <c r="B278" s="167"/>
      <c r="D278" s="167"/>
      <c r="E278" s="167"/>
      <c r="F278" s="167"/>
      <c r="G278" s="167"/>
      <c r="H278" s="167"/>
      <c r="I278" s="167"/>
      <c r="J278" s="167"/>
      <c r="K278" s="167"/>
      <c r="L278" s="167"/>
      <c r="M278" s="167"/>
      <c r="N278" s="167"/>
      <c r="O278" s="167"/>
      <c r="P278" s="167"/>
      <c r="Q278" s="167"/>
      <c r="R278" s="167"/>
      <c r="S278" s="167"/>
      <c r="T278" s="167"/>
      <c r="U278" s="167"/>
      <c r="V278" s="167"/>
      <c r="W278" s="167"/>
      <c r="X278" s="167"/>
      <c r="Y278" s="167"/>
      <c r="Z278" s="167"/>
      <c r="AA278" s="167"/>
    </row>
    <row r="279" spans="1:27" ht="12.75">
      <c r="A279" s="167"/>
      <c r="B279" s="167"/>
      <c r="D279" s="167"/>
      <c r="E279" s="167"/>
      <c r="F279" s="167"/>
      <c r="G279" s="167"/>
      <c r="H279" s="167"/>
      <c r="I279" s="167"/>
      <c r="J279" s="167"/>
      <c r="K279" s="167"/>
      <c r="L279" s="167"/>
      <c r="M279" s="167"/>
      <c r="N279" s="167"/>
      <c r="O279" s="167"/>
      <c r="P279" s="167"/>
      <c r="Q279" s="167"/>
      <c r="R279" s="167"/>
      <c r="S279" s="167"/>
      <c r="T279" s="167"/>
      <c r="U279" s="167"/>
      <c r="V279" s="167"/>
      <c r="W279" s="167"/>
      <c r="X279" s="167"/>
      <c r="Y279" s="167"/>
      <c r="Z279" s="167"/>
      <c r="AA279" s="167"/>
    </row>
    <row r="280" spans="1:27" ht="12.75">
      <c r="A280" s="167"/>
      <c r="B280" s="167"/>
      <c r="D280" s="167"/>
      <c r="E280" s="167"/>
      <c r="F280" s="167"/>
      <c r="G280" s="167"/>
      <c r="H280" s="167"/>
      <c r="I280" s="167"/>
      <c r="J280" s="167"/>
      <c r="K280" s="167"/>
      <c r="L280" s="167"/>
      <c r="M280" s="167"/>
      <c r="N280" s="167"/>
      <c r="O280" s="167"/>
      <c r="P280" s="167"/>
      <c r="Q280" s="167"/>
      <c r="R280" s="167"/>
      <c r="S280" s="167"/>
      <c r="T280" s="167"/>
      <c r="U280" s="167"/>
      <c r="V280" s="167"/>
      <c r="W280" s="167"/>
      <c r="X280" s="167"/>
      <c r="Y280" s="167"/>
      <c r="Z280" s="167"/>
      <c r="AA280" s="167"/>
    </row>
    <row r="281" spans="1:27" ht="12.75">
      <c r="A281" s="167"/>
      <c r="B281" s="167"/>
      <c r="D281" s="167"/>
      <c r="E281" s="167"/>
      <c r="F281" s="167"/>
      <c r="G281" s="167"/>
      <c r="H281" s="167"/>
      <c r="I281" s="167"/>
      <c r="J281" s="167"/>
      <c r="K281" s="167"/>
      <c r="L281" s="167"/>
      <c r="M281" s="167"/>
      <c r="N281" s="167"/>
      <c r="O281" s="167"/>
      <c r="P281" s="167"/>
      <c r="Q281" s="167"/>
      <c r="R281" s="167"/>
      <c r="S281" s="167"/>
      <c r="T281" s="167"/>
      <c r="U281" s="167"/>
      <c r="V281" s="167"/>
      <c r="W281" s="167"/>
      <c r="X281" s="167"/>
      <c r="Y281" s="167"/>
      <c r="Z281" s="167"/>
      <c r="AA281" s="167"/>
    </row>
    <row r="282" spans="1:27" ht="12.75">
      <c r="A282" s="167"/>
      <c r="B282" s="167"/>
      <c r="D282" s="167"/>
      <c r="E282" s="167"/>
      <c r="F282" s="167"/>
      <c r="G282" s="167"/>
      <c r="H282" s="167"/>
      <c r="I282" s="167"/>
      <c r="J282" s="167"/>
      <c r="K282" s="167"/>
      <c r="L282" s="167"/>
      <c r="M282" s="167"/>
      <c r="N282" s="167"/>
      <c r="O282" s="167"/>
      <c r="P282" s="167"/>
      <c r="Q282" s="167"/>
      <c r="R282" s="167"/>
      <c r="S282" s="167"/>
      <c r="T282" s="167"/>
      <c r="U282" s="167"/>
      <c r="V282" s="167"/>
      <c r="W282" s="167"/>
      <c r="X282" s="167"/>
      <c r="Y282" s="167"/>
      <c r="Z282" s="167"/>
      <c r="AA282" s="167"/>
    </row>
    <row r="283" spans="1:27" ht="12.75">
      <c r="A283" s="167"/>
      <c r="B283" s="167"/>
      <c r="D283" s="167"/>
      <c r="E283" s="167"/>
      <c r="F283" s="167"/>
      <c r="G283" s="167"/>
      <c r="H283" s="167"/>
      <c r="I283" s="167"/>
      <c r="J283" s="167"/>
      <c r="K283" s="167"/>
      <c r="L283" s="167"/>
      <c r="M283" s="167"/>
      <c r="N283" s="167"/>
      <c r="O283" s="167"/>
      <c r="P283" s="167"/>
      <c r="Q283" s="167"/>
      <c r="R283" s="167"/>
      <c r="S283" s="167"/>
      <c r="T283" s="167"/>
      <c r="U283" s="167"/>
      <c r="V283" s="167"/>
      <c r="W283" s="167"/>
      <c r="X283" s="167"/>
      <c r="Y283" s="167"/>
      <c r="Z283" s="167"/>
      <c r="AA283" s="167"/>
    </row>
    <row r="284" spans="1:27" ht="12.75">
      <c r="A284" s="167"/>
      <c r="B284" s="167"/>
      <c r="D284" s="167"/>
      <c r="E284" s="167"/>
      <c r="F284" s="167"/>
      <c r="G284" s="167"/>
      <c r="H284" s="167"/>
      <c r="I284" s="167"/>
      <c r="J284" s="167"/>
      <c r="K284" s="167"/>
      <c r="L284" s="167"/>
      <c r="M284" s="167"/>
      <c r="N284" s="167"/>
      <c r="O284" s="167"/>
      <c r="P284" s="167"/>
      <c r="Q284" s="167"/>
      <c r="R284" s="167"/>
      <c r="S284" s="167"/>
      <c r="T284" s="167"/>
      <c r="U284" s="167"/>
      <c r="V284" s="167"/>
      <c r="W284" s="167"/>
      <c r="X284" s="167"/>
      <c r="Y284" s="167"/>
      <c r="Z284" s="167"/>
      <c r="AA284" s="167"/>
    </row>
    <row r="285" spans="1:27" ht="12.75">
      <c r="A285" s="167"/>
      <c r="B285" s="167"/>
      <c r="D285" s="167"/>
      <c r="E285" s="167"/>
      <c r="F285" s="167"/>
      <c r="G285" s="167"/>
      <c r="H285" s="167"/>
      <c r="I285" s="167"/>
      <c r="J285" s="167"/>
      <c r="K285" s="167"/>
      <c r="L285" s="167"/>
      <c r="M285" s="167"/>
      <c r="N285" s="167"/>
      <c r="O285" s="167"/>
      <c r="P285" s="167"/>
      <c r="Q285" s="167"/>
      <c r="R285" s="167"/>
      <c r="S285" s="167"/>
      <c r="T285" s="167"/>
      <c r="U285" s="167"/>
      <c r="V285" s="167"/>
      <c r="W285" s="167"/>
      <c r="X285" s="167"/>
      <c r="Y285" s="167"/>
      <c r="Z285" s="167"/>
      <c r="AA285" s="167"/>
    </row>
    <row r="286" spans="1:27" ht="12.75">
      <c r="A286" s="167"/>
      <c r="B286" s="167"/>
      <c r="D286" s="167"/>
      <c r="E286" s="167"/>
      <c r="F286" s="167"/>
      <c r="G286" s="167"/>
      <c r="H286" s="167"/>
      <c r="I286" s="167"/>
      <c r="J286" s="167"/>
      <c r="K286" s="167"/>
      <c r="L286" s="167"/>
      <c r="M286" s="167"/>
      <c r="N286" s="167"/>
      <c r="O286" s="167"/>
      <c r="P286" s="167"/>
      <c r="Q286" s="167"/>
      <c r="R286" s="167"/>
      <c r="S286" s="167"/>
      <c r="T286" s="167"/>
      <c r="U286" s="167"/>
      <c r="V286" s="167"/>
      <c r="W286" s="167"/>
      <c r="X286" s="167"/>
      <c r="Y286" s="167"/>
      <c r="Z286" s="167"/>
      <c r="AA286" s="167"/>
    </row>
    <row r="287" spans="1:27" ht="12.75">
      <c r="A287" s="167"/>
      <c r="B287" s="167"/>
      <c r="D287" s="167"/>
      <c r="E287" s="167"/>
      <c r="F287" s="167"/>
      <c r="G287" s="167"/>
      <c r="H287" s="167"/>
      <c r="I287" s="167"/>
      <c r="J287" s="167"/>
      <c r="K287" s="167"/>
      <c r="L287" s="167"/>
      <c r="M287" s="167"/>
      <c r="N287" s="167"/>
      <c r="O287" s="167"/>
      <c r="P287" s="167"/>
      <c r="Q287" s="167"/>
      <c r="R287" s="167"/>
      <c r="S287" s="167"/>
      <c r="T287" s="167"/>
      <c r="U287" s="167"/>
      <c r="V287" s="167"/>
      <c r="W287" s="167"/>
      <c r="X287" s="167"/>
      <c r="Y287" s="167"/>
      <c r="Z287" s="167"/>
      <c r="AA287" s="167"/>
    </row>
    <row r="288" spans="1:27" ht="12.75">
      <c r="A288" s="167"/>
      <c r="B288" s="167"/>
      <c r="D288" s="167"/>
      <c r="E288" s="167"/>
      <c r="F288" s="167"/>
      <c r="G288" s="167"/>
      <c r="H288" s="167"/>
      <c r="I288" s="167"/>
      <c r="J288" s="167"/>
      <c r="K288" s="167"/>
      <c r="L288" s="167"/>
      <c r="M288" s="167"/>
      <c r="N288" s="167"/>
      <c r="O288" s="167"/>
      <c r="P288" s="167"/>
      <c r="Q288" s="167"/>
      <c r="R288" s="167"/>
      <c r="S288" s="167"/>
      <c r="T288" s="167"/>
      <c r="U288" s="167"/>
      <c r="V288" s="167"/>
      <c r="W288" s="167"/>
      <c r="X288" s="167"/>
      <c r="Y288" s="167"/>
      <c r="Z288" s="167"/>
      <c r="AA288" s="167"/>
    </row>
    <row r="289" spans="1:27" ht="12.75">
      <c r="A289" s="167"/>
      <c r="B289" s="167"/>
      <c r="D289" s="167"/>
      <c r="E289" s="167"/>
      <c r="F289" s="167"/>
      <c r="G289" s="167"/>
      <c r="H289" s="167"/>
      <c r="I289" s="167"/>
      <c r="J289" s="167"/>
      <c r="K289" s="167"/>
      <c r="L289" s="167"/>
      <c r="M289" s="167"/>
      <c r="N289" s="167"/>
      <c r="O289" s="167"/>
      <c r="P289" s="167"/>
      <c r="Q289" s="167"/>
      <c r="R289" s="167"/>
      <c r="S289" s="167"/>
      <c r="T289" s="167"/>
      <c r="U289" s="167"/>
      <c r="V289" s="167"/>
      <c r="W289" s="167"/>
      <c r="X289" s="167"/>
      <c r="Y289" s="167"/>
      <c r="Z289" s="167"/>
      <c r="AA289" s="167"/>
    </row>
    <row r="290" spans="1:27" ht="12.75">
      <c r="A290" s="167"/>
      <c r="B290" s="167"/>
      <c r="D290" s="167"/>
      <c r="E290" s="167"/>
      <c r="F290" s="167"/>
      <c r="G290" s="167"/>
      <c r="H290" s="167"/>
      <c r="I290" s="167"/>
      <c r="J290" s="167"/>
      <c r="K290" s="167"/>
      <c r="L290" s="167"/>
      <c r="M290" s="167"/>
      <c r="N290" s="167"/>
      <c r="O290" s="167"/>
      <c r="P290" s="167"/>
      <c r="Q290" s="167"/>
      <c r="R290" s="167"/>
      <c r="S290" s="167"/>
      <c r="T290" s="167"/>
      <c r="U290" s="167"/>
      <c r="V290" s="167"/>
      <c r="W290" s="167"/>
      <c r="X290" s="167"/>
      <c r="Y290" s="167"/>
      <c r="Z290" s="167"/>
      <c r="AA290" s="167"/>
    </row>
    <row r="291" spans="1:27" ht="12.75">
      <c r="A291" s="167"/>
      <c r="B291" s="167"/>
      <c r="D291" s="167"/>
      <c r="E291" s="167"/>
      <c r="F291" s="167"/>
      <c r="G291" s="167"/>
      <c r="H291" s="167"/>
      <c r="I291" s="167"/>
      <c r="J291" s="167"/>
      <c r="K291" s="167"/>
      <c r="L291" s="167"/>
      <c r="M291" s="167"/>
      <c r="N291" s="167"/>
      <c r="O291" s="167"/>
      <c r="P291" s="167"/>
      <c r="Q291" s="167"/>
      <c r="R291" s="167"/>
      <c r="S291" s="167"/>
      <c r="T291" s="167"/>
      <c r="U291" s="167"/>
      <c r="V291" s="167"/>
      <c r="W291" s="167"/>
      <c r="X291" s="167"/>
      <c r="Y291" s="167"/>
      <c r="Z291" s="167"/>
      <c r="AA291" s="167"/>
    </row>
    <row r="292" spans="1:27" ht="12.75">
      <c r="A292" s="167"/>
      <c r="B292" s="167"/>
      <c r="D292" s="167"/>
      <c r="E292" s="167"/>
      <c r="F292" s="167"/>
      <c r="G292" s="167"/>
      <c r="H292" s="167"/>
      <c r="I292" s="167"/>
      <c r="J292" s="167"/>
      <c r="K292" s="167"/>
      <c r="L292" s="167"/>
      <c r="M292" s="167"/>
      <c r="N292" s="167"/>
      <c r="O292" s="167"/>
      <c r="P292" s="167"/>
      <c r="Q292" s="167"/>
      <c r="R292" s="167"/>
      <c r="S292" s="167"/>
      <c r="T292" s="167"/>
      <c r="U292" s="167"/>
      <c r="V292" s="167"/>
      <c r="W292" s="167"/>
      <c r="X292" s="167"/>
      <c r="Y292" s="167"/>
      <c r="Z292" s="167"/>
      <c r="AA292" s="167"/>
    </row>
    <row r="293" spans="1:27" ht="12.75">
      <c r="A293" s="167"/>
      <c r="B293" s="167"/>
      <c r="D293" s="167"/>
      <c r="E293" s="167"/>
      <c r="F293" s="167"/>
      <c r="G293" s="167"/>
      <c r="H293" s="167"/>
      <c r="I293" s="167"/>
      <c r="J293" s="167"/>
      <c r="K293" s="167"/>
      <c r="L293" s="167"/>
      <c r="M293" s="167"/>
      <c r="N293" s="167"/>
      <c r="O293" s="167"/>
      <c r="P293" s="167"/>
      <c r="Q293" s="167"/>
      <c r="R293" s="167"/>
      <c r="S293" s="167"/>
      <c r="T293" s="167"/>
      <c r="U293" s="167"/>
      <c r="V293" s="167"/>
      <c r="W293" s="167"/>
      <c r="X293" s="167"/>
      <c r="Y293" s="167"/>
      <c r="Z293" s="167"/>
      <c r="AA293" s="167"/>
    </row>
    <row r="294" spans="1:27" ht="12.75">
      <c r="A294" s="167"/>
      <c r="B294" s="167"/>
      <c r="D294" s="167"/>
      <c r="E294" s="167"/>
      <c r="F294" s="167"/>
      <c r="G294" s="167"/>
      <c r="H294" s="167"/>
      <c r="I294" s="167"/>
      <c r="J294" s="167"/>
      <c r="K294" s="167"/>
      <c r="L294" s="167"/>
      <c r="M294" s="167"/>
      <c r="N294" s="167"/>
      <c r="O294" s="167"/>
      <c r="P294" s="167"/>
      <c r="Q294" s="167"/>
      <c r="R294" s="167"/>
      <c r="S294" s="167"/>
      <c r="T294" s="167"/>
      <c r="U294" s="167"/>
      <c r="V294" s="167"/>
      <c r="W294" s="167"/>
      <c r="X294" s="167"/>
      <c r="Y294" s="167"/>
      <c r="Z294" s="167"/>
      <c r="AA294" s="167"/>
    </row>
    <row r="295" spans="1:27" ht="12.75">
      <c r="A295" s="167"/>
      <c r="B295" s="167"/>
      <c r="D295" s="167"/>
      <c r="E295" s="167"/>
      <c r="F295" s="167"/>
      <c r="G295" s="167"/>
      <c r="H295" s="167"/>
      <c r="I295" s="167"/>
      <c r="J295" s="167"/>
      <c r="K295" s="167"/>
      <c r="L295" s="167"/>
      <c r="M295" s="167"/>
      <c r="N295" s="167"/>
      <c r="O295" s="167"/>
      <c r="P295" s="167"/>
      <c r="Q295" s="167"/>
      <c r="R295" s="167"/>
      <c r="S295" s="167"/>
      <c r="T295" s="167"/>
      <c r="U295" s="167"/>
      <c r="V295" s="167"/>
      <c r="W295" s="167"/>
      <c r="X295" s="167"/>
      <c r="Y295" s="167"/>
      <c r="Z295" s="167"/>
      <c r="AA295" s="167"/>
    </row>
    <row r="296" spans="1:27" ht="12.75">
      <c r="A296" s="167"/>
      <c r="B296" s="167"/>
      <c r="D296" s="167"/>
      <c r="E296" s="167"/>
      <c r="F296" s="167"/>
      <c r="G296" s="167"/>
      <c r="H296" s="167"/>
      <c r="I296" s="167"/>
      <c r="J296" s="167"/>
      <c r="K296" s="167"/>
      <c r="L296" s="167"/>
      <c r="M296" s="167"/>
      <c r="N296" s="167"/>
      <c r="O296" s="167"/>
      <c r="P296" s="167"/>
      <c r="Q296" s="167"/>
      <c r="R296" s="167"/>
      <c r="S296" s="167"/>
      <c r="T296" s="167"/>
      <c r="U296" s="167"/>
      <c r="V296" s="167"/>
      <c r="W296" s="167"/>
      <c r="X296" s="167"/>
      <c r="Y296" s="167"/>
      <c r="Z296" s="167"/>
      <c r="AA296" s="167"/>
    </row>
    <row r="297" spans="1:27" ht="12.75">
      <c r="A297" s="167"/>
      <c r="B297" s="167"/>
      <c r="D297" s="167"/>
      <c r="E297" s="167"/>
      <c r="F297" s="167"/>
      <c r="G297" s="167"/>
      <c r="H297" s="167"/>
      <c r="I297" s="167"/>
      <c r="J297" s="167"/>
      <c r="K297" s="167"/>
      <c r="L297" s="167"/>
      <c r="M297" s="167"/>
      <c r="N297" s="167"/>
      <c r="O297" s="167"/>
      <c r="P297" s="167"/>
      <c r="Q297" s="167"/>
      <c r="R297" s="167"/>
      <c r="S297" s="167"/>
      <c r="T297" s="167"/>
      <c r="U297" s="167"/>
      <c r="V297" s="167"/>
      <c r="W297" s="167"/>
      <c r="X297" s="167"/>
      <c r="Y297" s="167"/>
      <c r="Z297" s="167"/>
      <c r="AA297" s="167"/>
    </row>
    <row r="298" spans="1:27" ht="12.75">
      <c r="A298" s="167"/>
      <c r="B298" s="167"/>
      <c r="D298" s="167"/>
      <c r="E298" s="167"/>
      <c r="F298" s="167"/>
      <c r="G298" s="167"/>
      <c r="H298" s="167"/>
      <c r="I298" s="167"/>
      <c r="J298" s="167"/>
      <c r="K298" s="167"/>
      <c r="L298" s="167"/>
      <c r="M298" s="167"/>
      <c r="N298" s="167"/>
      <c r="O298" s="167"/>
      <c r="P298" s="167"/>
      <c r="Q298" s="167"/>
      <c r="R298" s="167"/>
      <c r="S298" s="167"/>
      <c r="T298" s="167"/>
      <c r="U298" s="167"/>
      <c r="V298" s="167"/>
      <c r="W298" s="167"/>
      <c r="X298" s="167"/>
      <c r="Y298" s="167"/>
      <c r="Z298" s="167"/>
      <c r="AA298" s="167"/>
    </row>
    <row r="299" spans="1:27" ht="12.75">
      <c r="A299" s="167"/>
      <c r="B299" s="167"/>
      <c r="D299" s="167"/>
      <c r="E299" s="167"/>
      <c r="F299" s="167"/>
      <c r="G299" s="167"/>
      <c r="H299" s="167"/>
      <c r="I299" s="167"/>
      <c r="J299" s="167"/>
      <c r="K299" s="167"/>
      <c r="L299" s="167"/>
      <c r="M299" s="167"/>
      <c r="N299" s="167"/>
      <c r="O299" s="167"/>
      <c r="P299" s="167"/>
      <c r="Q299" s="167"/>
      <c r="R299" s="167"/>
      <c r="S299" s="167"/>
      <c r="T299" s="167"/>
      <c r="U299" s="167"/>
      <c r="V299" s="167"/>
      <c r="W299" s="167"/>
      <c r="X299" s="167"/>
      <c r="Y299" s="167"/>
      <c r="Z299" s="167"/>
      <c r="AA299" s="167"/>
    </row>
    <row r="300" spans="1:27" ht="12.75">
      <c r="A300" s="167"/>
      <c r="B300" s="167"/>
      <c r="D300" s="167"/>
      <c r="E300" s="167"/>
      <c r="F300" s="167"/>
      <c r="G300" s="167"/>
      <c r="H300" s="167"/>
      <c r="I300" s="167"/>
      <c r="J300" s="167"/>
      <c r="K300" s="167"/>
      <c r="L300" s="167"/>
      <c r="M300" s="167"/>
      <c r="N300" s="167"/>
      <c r="O300" s="167"/>
      <c r="P300" s="167"/>
      <c r="Q300" s="167"/>
      <c r="R300" s="167"/>
      <c r="S300" s="167"/>
      <c r="T300" s="167"/>
      <c r="U300" s="167"/>
      <c r="V300" s="167"/>
      <c r="W300" s="167"/>
      <c r="X300" s="167"/>
      <c r="Y300" s="167"/>
      <c r="Z300" s="167"/>
      <c r="AA300" s="167"/>
    </row>
    <row r="301" spans="1:27" ht="12.75">
      <c r="A301" s="167"/>
      <c r="B301" s="167"/>
      <c r="D301" s="167"/>
      <c r="E301" s="167"/>
      <c r="F301" s="167"/>
      <c r="G301" s="167"/>
      <c r="H301" s="167"/>
      <c r="I301" s="167"/>
      <c r="J301" s="167"/>
      <c r="K301" s="167"/>
      <c r="L301" s="167"/>
      <c r="M301" s="167"/>
      <c r="N301" s="167"/>
      <c r="O301" s="167"/>
      <c r="P301" s="167"/>
      <c r="Q301" s="167"/>
      <c r="R301" s="167"/>
      <c r="S301" s="167"/>
      <c r="T301" s="167"/>
      <c r="U301" s="167"/>
      <c r="V301" s="167"/>
      <c r="W301" s="167"/>
      <c r="X301" s="167"/>
      <c r="Y301" s="167"/>
      <c r="Z301" s="167"/>
      <c r="AA301" s="167"/>
    </row>
    <row r="302" spans="1:27" ht="12.75">
      <c r="A302" s="167"/>
      <c r="B302" s="167"/>
      <c r="D302" s="167"/>
      <c r="E302" s="167"/>
      <c r="F302" s="167"/>
      <c r="G302" s="167"/>
      <c r="H302" s="167"/>
      <c r="I302" s="167"/>
      <c r="J302" s="167"/>
      <c r="K302" s="167"/>
      <c r="L302" s="167"/>
      <c r="M302" s="167"/>
      <c r="N302" s="167"/>
      <c r="O302" s="167"/>
      <c r="P302" s="167"/>
      <c r="Q302" s="167"/>
      <c r="R302" s="167"/>
      <c r="S302" s="167"/>
      <c r="T302" s="167"/>
      <c r="U302" s="167"/>
      <c r="V302" s="167"/>
      <c r="W302" s="167"/>
      <c r="X302" s="167"/>
      <c r="Y302" s="167"/>
      <c r="Z302" s="167"/>
      <c r="AA302" s="167"/>
    </row>
    <row r="303" spans="1:27" ht="12.75">
      <c r="A303" s="167"/>
      <c r="B303" s="167"/>
      <c r="D303" s="167"/>
      <c r="E303" s="167"/>
      <c r="F303" s="167"/>
      <c r="G303" s="167"/>
      <c r="H303" s="167"/>
      <c r="I303" s="167"/>
      <c r="J303" s="167"/>
      <c r="K303" s="167"/>
      <c r="L303" s="167"/>
      <c r="M303" s="167"/>
      <c r="N303" s="167"/>
      <c r="O303" s="167"/>
      <c r="P303" s="167"/>
      <c r="Q303" s="167"/>
      <c r="R303" s="167"/>
      <c r="S303" s="167"/>
      <c r="T303" s="167"/>
      <c r="U303" s="167"/>
      <c r="V303" s="167"/>
      <c r="W303" s="167"/>
      <c r="X303" s="167"/>
      <c r="Y303" s="167"/>
      <c r="Z303" s="167"/>
      <c r="AA303" s="167"/>
    </row>
    <row r="304" spans="1:27" ht="12.75">
      <c r="A304" s="167"/>
      <c r="B304" s="167"/>
      <c r="D304" s="167"/>
      <c r="E304" s="167"/>
      <c r="F304" s="167"/>
      <c r="G304" s="167"/>
      <c r="H304" s="167"/>
      <c r="I304" s="167"/>
      <c r="J304" s="167"/>
      <c r="K304" s="167"/>
      <c r="L304" s="167"/>
      <c r="M304" s="167"/>
      <c r="N304" s="167"/>
      <c r="O304" s="167"/>
      <c r="P304" s="167"/>
      <c r="Q304" s="167"/>
      <c r="R304" s="167"/>
      <c r="S304" s="167"/>
      <c r="T304" s="167"/>
      <c r="U304" s="167"/>
      <c r="V304" s="167"/>
      <c r="W304" s="167"/>
      <c r="X304" s="167"/>
      <c r="Y304" s="167"/>
      <c r="Z304" s="167"/>
      <c r="AA304" s="167"/>
    </row>
    <row r="305" spans="1:27" ht="12.75">
      <c r="A305" s="167"/>
      <c r="B305" s="167"/>
      <c r="D305" s="167"/>
      <c r="E305" s="167"/>
      <c r="F305" s="167"/>
      <c r="G305" s="167"/>
      <c r="H305" s="167"/>
      <c r="I305" s="167"/>
      <c r="J305" s="167"/>
      <c r="K305" s="167"/>
      <c r="L305" s="167"/>
      <c r="M305" s="167"/>
      <c r="N305" s="167"/>
      <c r="O305" s="167"/>
      <c r="P305" s="167"/>
      <c r="Q305" s="167"/>
      <c r="R305" s="167"/>
      <c r="S305" s="167"/>
      <c r="T305" s="167"/>
      <c r="U305" s="167"/>
      <c r="V305" s="167"/>
      <c r="W305" s="167"/>
      <c r="X305" s="167"/>
      <c r="Y305" s="167"/>
      <c r="Z305" s="167"/>
      <c r="AA305" s="167"/>
    </row>
    <row r="306" spans="1:27" ht="12.75">
      <c r="A306" s="167"/>
      <c r="B306" s="167"/>
      <c r="D306" s="167"/>
      <c r="E306" s="167"/>
      <c r="F306" s="167"/>
      <c r="G306" s="167"/>
      <c r="H306" s="167"/>
      <c r="I306" s="167"/>
      <c r="J306" s="167"/>
      <c r="K306" s="167"/>
      <c r="L306" s="167"/>
      <c r="M306" s="167"/>
      <c r="N306" s="167"/>
      <c r="O306" s="167"/>
      <c r="P306" s="167"/>
      <c r="Q306" s="167"/>
      <c r="R306" s="167"/>
      <c r="S306" s="167"/>
      <c r="T306" s="167"/>
      <c r="U306" s="167"/>
      <c r="V306" s="167"/>
      <c r="W306" s="167"/>
      <c r="X306" s="167"/>
      <c r="Y306" s="167"/>
      <c r="Z306" s="167"/>
      <c r="AA306" s="167"/>
    </row>
    <row r="307" spans="1:27" ht="12.75">
      <c r="A307" s="167"/>
      <c r="B307" s="167"/>
      <c r="D307" s="167"/>
      <c r="E307" s="167"/>
      <c r="F307" s="167"/>
      <c r="G307" s="167"/>
      <c r="H307" s="167"/>
      <c r="I307" s="167"/>
      <c r="J307" s="167"/>
      <c r="K307" s="167"/>
      <c r="L307" s="167"/>
      <c r="M307" s="167"/>
      <c r="N307" s="167"/>
      <c r="O307" s="167"/>
      <c r="P307" s="167"/>
      <c r="Q307" s="167"/>
      <c r="R307" s="167"/>
      <c r="S307" s="167"/>
      <c r="T307" s="167"/>
      <c r="U307" s="167"/>
      <c r="V307" s="167"/>
      <c r="W307" s="167"/>
      <c r="X307" s="167"/>
      <c r="Y307" s="167"/>
      <c r="Z307" s="167"/>
      <c r="AA307" s="167"/>
    </row>
    <row r="308" spans="1:27" ht="12.75">
      <c r="A308" s="167"/>
      <c r="B308" s="167"/>
      <c r="D308" s="167"/>
      <c r="E308" s="167"/>
      <c r="F308" s="167"/>
      <c r="G308" s="167"/>
      <c r="H308" s="167"/>
      <c r="I308" s="167"/>
      <c r="J308" s="167"/>
      <c r="K308" s="167"/>
      <c r="L308" s="167"/>
      <c r="M308" s="167"/>
      <c r="N308" s="167"/>
      <c r="O308" s="167"/>
      <c r="P308" s="167"/>
      <c r="Q308" s="167"/>
      <c r="R308" s="167"/>
      <c r="S308" s="167"/>
      <c r="T308" s="167"/>
      <c r="U308" s="167"/>
      <c r="V308" s="167"/>
      <c r="W308" s="167"/>
      <c r="X308" s="167"/>
      <c r="Y308" s="167"/>
      <c r="Z308" s="167"/>
      <c r="AA308" s="167"/>
    </row>
    <row r="309" spans="1:27" ht="12.75">
      <c r="A309" s="167"/>
      <c r="B309" s="167"/>
      <c r="D309" s="167"/>
      <c r="E309" s="167"/>
      <c r="F309" s="167"/>
      <c r="G309" s="167"/>
      <c r="H309" s="167"/>
      <c r="I309" s="167"/>
      <c r="J309" s="167"/>
      <c r="K309" s="167"/>
      <c r="L309" s="167"/>
      <c r="M309" s="167"/>
      <c r="N309" s="167"/>
      <c r="O309" s="167"/>
      <c r="P309" s="167"/>
      <c r="Q309" s="167"/>
      <c r="R309" s="167"/>
      <c r="S309" s="167"/>
      <c r="T309" s="167"/>
      <c r="U309" s="167"/>
      <c r="V309" s="167"/>
      <c r="W309" s="167"/>
      <c r="X309" s="167"/>
      <c r="Y309" s="167"/>
      <c r="Z309" s="167"/>
      <c r="AA309" s="167"/>
    </row>
    <row r="310" spans="1:27" ht="12.75">
      <c r="A310" s="167"/>
      <c r="B310" s="167"/>
      <c r="D310" s="167"/>
      <c r="E310" s="167"/>
      <c r="F310" s="167"/>
      <c r="G310" s="167"/>
      <c r="H310" s="167"/>
      <c r="I310" s="167"/>
      <c r="J310" s="167"/>
      <c r="K310" s="167"/>
      <c r="L310" s="167"/>
      <c r="M310" s="167"/>
      <c r="N310" s="167"/>
      <c r="O310" s="167"/>
      <c r="P310" s="167"/>
      <c r="Q310" s="167"/>
      <c r="R310" s="167"/>
      <c r="S310" s="167"/>
      <c r="T310" s="167"/>
      <c r="U310" s="167"/>
      <c r="V310" s="167"/>
      <c r="W310" s="167"/>
      <c r="X310" s="167"/>
      <c r="Y310" s="167"/>
      <c r="Z310" s="167"/>
      <c r="AA310" s="167"/>
    </row>
    <row r="311" spans="1:27" ht="12.75">
      <c r="A311" s="167"/>
      <c r="B311" s="167"/>
      <c r="D311" s="167"/>
      <c r="E311" s="167"/>
      <c r="F311" s="167"/>
      <c r="G311" s="167"/>
      <c r="H311" s="167"/>
      <c r="I311" s="167"/>
      <c r="J311" s="167"/>
      <c r="K311" s="167"/>
      <c r="L311" s="167"/>
      <c r="M311" s="167"/>
      <c r="N311" s="167"/>
      <c r="O311" s="167"/>
      <c r="P311" s="167"/>
      <c r="Q311" s="167"/>
      <c r="R311" s="167"/>
      <c r="S311" s="167"/>
      <c r="T311" s="167"/>
      <c r="U311" s="167"/>
      <c r="V311" s="167"/>
      <c r="W311" s="167"/>
      <c r="X311" s="167"/>
      <c r="Y311" s="167"/>
      <c r="Z311" s="167"/>
      <c r="AA311" s="167"/>
    </row>
    <row r="312" spans="1:27" ht="12.75">
      <c r="A312" s="167"/>
      <c r="B312" s="167"/>
      <c r="D312" s="167"/>
      <c r="E312" s="167"/>
      <c r="F312" s="167"/>
      <c r="G312" s="167"/>
      <c r="H312" s="167"/>
      <c r="I312" s="167"/>
      <c r="J312" s="167"/>
      <c r="K312" s="167"/>
      <c r="L312" s="167"/>
      <c r="M312" s="167"/>
      <c r="N312" s="167"/>
      <c r="O312" s="167"/>
      <c r="P312" s="167"/>
      <c r="Q312" s="167"/>
      <c r="R312" s="167"/>
      <c r="S312" s="167"/>
      <c r="T312" s="167"/>
      <c r="U312" s="167"/>
      <c r="V312" s="167"/>
      <c r="W312" s="167"/>
      <c r="X312" s="167"/>
      <c r="Y312" s="167"/>
      <c r="Z312" s="167"/>
      <c r="AA312" s="167"/>
    </row>
    <row r="313" spans="1:27" ht="12.75">
      <c r="A313" s="167"/>
      <c r="B313" s="167"/>
      <c r="D313" s="167"/>
      <c r="E313" s="167"/>
      <c r="F313" s="167"/>
      <c r="G313" s="167"/>
      <c r="H313" s="167"/>
      <c r="I313" s="167"/>
      <c r="J313" s="167"/>
      <c r="K313" s="167"/>
      <c r="L313" s="167"/>
      <c r="M313" s="167"/>
      <c r="N313" s="167"/>
      <c r="O313" s="167"/>
      <c r="P313" s="167"/>
      <c r="Q313" s="167"/>
      <c r="R313" s="167"/>
      <c r="S313" s="167"/>
      <c r="T313" s="167"/>
      <c r="U313" s="167"/>
      <c r="V313" s="167"/>
      <c r="W313" s="167"/>
      <c r="X313" s="167"/>
      <c r="Y313" s="167"/>
      <c r="Z313" s="167"/>
      <c r="AA313" s="167"/>
    </row>
    <row r="314" spans="1:27" ht="12.75">
      <c r="A314" s="167"/>
      <c r="B314" s="167"/>
      <c r="D314" s="167"/>
      <c r="E314" s="167"/>
      <c r="F314" s="167"/>
      <c r="G314" s="167"/>
      <c r="H314" s="167"/>
      <c r="I314" s="167"/>
      <c r="J314" s="167"/>
      <c r="K314" s="167"/>
      <c r="L314" s="167"/>
      <c r="M314" s="167"/>
      <c r="N314" s="167"/>
      <c r="O314" s="167"/>
      <c r="P314" s="167"/>
      <c r="Q314" s="167"/>
      <c r="R314" s="167"/>
      <c r="S314" s="167"/>
      <c r="T314" s="167"/>
      <c r="U314" s="167"/>
      <c r="V314" s="167"/>
      <c r="W314" s="167"/>
      <c r="X314" s="167"/>
      <c r="Y314" s="167"/>
      <c r="Z314" s="167"/>
      <c r="AA314" s="167"/>
    </row>
    <row r="315" spans="1:27" ht="12.75">
      <c r="A315" s="167"/>
      <c r="B315" s="167"/>
      <c r="D315" s="167"/>
      <c r="E315" s="167"/>
      <c r="F315" s="167"/>
      <c r="G315" s="167"/>
      <c r="H315" s="167"/>
      <c r="I315" s="167"/>
      <c r="J315" s="167"/>
      <c r="K315" s="167"/>
      <c r="L315" s="167"/>
      <c r="M315" s="167"/>
      <c r="N315" s="167"/>
      <c r="O315" s="167"/>
      <c r="P315" s="167"/>
      <c r="Q315" s="167"/>
      <c r="R315" s="167"/>
      <c r="S315" s="167"/>
      <c r="T315" s="167"/>
      <c r="U315" s="167"/>
      <c r="V315" s="167"/>
      <c r="W315" s="167"/>
      <c r="X315" s="167"/>
      <c r="Y315" s="167"/>
      <c r="Z315" s="167"/>
      <c r="AA315" s="167"/>
    </row>
    <row r="316" spans="1:27" ht="12.75">
      <c r="A316" s="167"/>
      <c r="B316" s="167"/>
      <c r="D316" s="167"/>
      <c r="E316" s="167"/>
      <c r="F316" s="167"/>
      <c r="G316" s="167"/>
      <c r="H316" s="167"/>
      <c r="I316" s="167"/>
      <c r="J316" s="167"/>
      <c r="K316" s="167"/>
      <c r="L316" s="167"/>
      <c r="M316" s="167"/>
      <c r="N316" s="167"/>
      <c r="O316" s="167"/>
      <c r="P316" s="167"/>
      <c r="Q316" s="167"/>
      <c r="R316" s="167"/>
      <c r="S316" s="167"/>
      <c r="T316" s="167"/>
      <c r="U316" s="167"/>
      <c r="V316" s="167"/>
      <c r="W316" s="167"/>
      <c r="X316" s="167"/>
      <c r="Y316" s="167"/>
      <c r="Z316" s="167"/>
      <c r="AA316" s="167"/>
    </row>
    <row r="317" spans="1:27" ht="12.75">
      <c r="A317" s="167"/>
      <c r="B317" s="167"/>
      <c r="D317" s="167"/>
      <c r="E317" s="167"/>
      <c r="F317" s="167"/>
      <c r="G317" s="167"/>
      <c r="H317" s="167"/>
      <c r="I317" s="167"/>
      <c r="J317" s="167"/>
      <c r="K317" s="167"/>
      <c r="L317" s="167"/>
      <c r="M317" s="167"/>
      <c r="N317" s="167"/>
      <c r="O317" s="167"/>
      <c r="P317" s="167"/>
      <c r="Q317" s="167"/>
      <c r="R317" s="167"/>
      <c r="S317" s="167"/>
      <c r="T317" s="167"/>
      <c r="U317" s="167"/>
      <c r="V317" s="167"/>
      <c r="W317" s="167"/>
      <c r="X317" s="167"/>
      <c r="Y317" s="167"/>
      <c r="Z317" s="167"/>
      <c r="AA317" s="167"/>
    </row>
    <row r="318" spans="1:27" ht="12.75">
      <c r="A318" s="167"/>
      <c r="B318" s="167"/>
      <c r="D318" s="167"/>
      <c r="E318" s="167"/>
      <c r="F318" s="167"/>
      <c r="G318" s="167"/>
      <c r="H318" s="167"/>
      <c r="I318" s="167"/>
      <c r="J318" s="167"/>
      <c r="K318" s="167"/>
      <c r="L318" s="167"/>
      <c r="M318" s="167"/>
      <c r="N318" s="167"/>
      <c r="O318" s="167"/>
      <c r="P318" s="167"/>
      <c r="Q318" s="167"/>
      <c r="R318" s="167"/>
      <c r="S318" s="167"/>
      <c r="T318" s="167"/>
      <c r="U318" s="167"/>
      <c r="V318" s="167"/>
      <c r="W318" s="167"/>
      <c r="X318" s="167"/>
      <c r="Y318" s="167"/>
      <c r="Z318" s="167"/>
      <c r="AA318" s="167"/>
    </row>
    <row r="319" spans="1:27" ht="12.75">
      <c r="A319" s="167"/>
      <c r="B319" s="167"/>
      <c r="D319" s="167"/>
      <c r="E319" s="167"/>
      <c r="F319" s="167"/>
      <c r="G319" s="167"/>
      <c r="H319" s="167"/>
      <c r="I319" s="167"/>
      <c r="J319" s="167"/>
      <c r="K319" s="167"/>
      <c r="L319" s="167"/>
      <c r="M319" s="167"/>
      <c r="N319" s="167"/>
      <c r="O319" s="167"/>
      <c r="P319" s="167"/>
      <c r="Q319" s="167"/>
      <c r="R319" s="167"/>
      <c r="S319" s="167"/>
      <c r="T319" s="167"/>
      <c r="U319" s="167"/>
      <c r="V319" s="167"/>
      <c r="W319" s="167"/>
      <c r="X319" s="167"/>
      <c r="Y319" s="167"/>
      <c r="Z319" s="167"/>
      <c r="AA319" s="167"/>
    </row>
    <row r="320" spans="1:27" ht="12.75">
      <c r="A320" s="167"/>
      <c r="B320" s="167"/>
      <c r="D320" s="167"/>
      <c r="E320" s="167"/>
      <c r="F320" s="167"/>
      <c r="G320" s="167"/>
      <c r="H320" s="167"/>
      <c r="I320" s="167"/>
      <c r="J320" s="167"/>
      <c r="K320" s="167"/>
      <c r="L320" s="167"/>
      <c r="M320" s="167"/>
      <c r="N320" s="167"/>
      <c r="O320" s="167"/>
      <c r="P320" s="167"/>
      <c r="Q320" s="167"/>
      <c r="R320" s="167"/>
      <c r="S320" s="167"/>
      <c r="T320" s="167"/>
      <c r="U320" s="167"/>
      <c r="V320" s="167"/>
      <c r="W320" s="167"/>
      <c r="X320" s="167"/>
      <c r="Y320" s="167"/>
      <c r="Z320" s="167"/>
      <c r="AA320" s="167"/>
    </row>
    <row r="321" spans="1:27" ht="12.75">
      <c r="A321" s="167"/>
      <c r="B321" s="167"/>
      <c r="D321" s="167"/>
      <c r="E321" s="167"/>
      <c r="F321" s="167"/>
      <c r="G321" s="167"/>
      <c r="H321" s="167"/>
      <c r="I321" s="167"/>
      <c r="J321" s="167"/>
      <c r="K321" s="167"/>
      <c r="L321" s="167"/>
      <c r="M321" s="167"/>
      <c r="N321" s="167"/>
      <c r="O321" s="167"/>
      <c r="P321" s="167"/>
      <c r="Q321" s="167"/>
      <c r="R321" s="167"/>
      <c r="S321" s="167"/>
      <c r="T321" s="167"/>
      <c r="U321" s="167"/>
      <c r="V321" s="167"/>
      <c r="W321" s="167"/>
      <c r="X321" s="167"/>
      <c r="Y321" s="167"/>
      <c r="Z321" s="167"/>
      <c r="AA321" s="167"/>
    </row>
    <row r="322" spans="1:27" ht="12.75">
      <c r="A322" s="167"/>
      <c r="B322" s="167"/>
      <c r="D322" s="167"/>
      <c r="E322" s="167"/>
      <c r="F322" s="167"/>
      <c r="G322" s="167"/>
      <c r="H322" s="167"/>
      <c r="I322" s="167"/>
      <c r="J322" s="167"/>
      <c r="K322" s="167"/>
      <c r="L322" s="167"/>
      <c r="M322" s="167"/>
      <c r="N322" s="167"/>
      <c r="O322" s="167"/>
      <c r="P322" s="167"/>
      <c r="Q322" s="167"/>
      <c r="R322" s="167"/>
      <c r="S322" s="167"/>
      <c r="T322" s="167"/>
      <c r="U322" s="167"/>
      <c r="V322" s="167"/>
      <c r="W322" s="167"/>
      <c r="X322" s="167"/>
      <c r="Y322" s="167"/>
      <c r="Z322" s="167"/>
      <c r="AA322" s="167"/>
    </row>
    <row r="323" spans="1:27" ht="12.75">
      <c r="A323" s="167"/>
      <c r="B323" s="167"/>
      <c r="D323" s="167"/>
      <c r="E323" s="167"/>
      <c r="F323" s="167"/>
      <c r="G323" s="167"/>
      <c r="H323" s="167"/>
      <c r="I323" s="167"/>
      <c r="J323" s="167"/>
      <c r="K323" s="167"/>
      <c r="L323" s="167"/>
      <c r="M323" s="167"/>
      <c r="N323" s="167"/>
      <c r="O323" s="167"/>
      <c r="P323" s="167"/>
      <c r="Q323" s="167"/>
      <c r="R323" s="167"/>
      <c r="S323" s="167"/>
      <c r="T323" s="167"/>
      <c r="U323" s="167"/>
      <c r="V323" s="167"/>
      <c r="W323" s="167"/>
      <c r="X323" s="167"/>
      <c r="Y323" s="167"/>
      <c r="Z323" s="167"/>
      <c r="AA323" s="167"/>
    </row>
    <row r="324" spans="1:27" ht="12.75">
      <c r="A324" s="167"/>
      <c r="B324" s="167"/>
      <c r="D324" s="167"/>
      <c r="E324" s="167"/>
      <c r="F324" s="167"/>
      <c r="G324" s="167"/>
      <c r="H324" s="167"/>
      <c r="I324" s="167"/>
      <c r="J324" s="167"/>
      <c r="K324" s="167"/>
      <c r="L324" s="167"/>
      <c r="M324" s="167"/>
      <c r="N324" s="167"/>
      <c r="O324" s="167"/>
      <c r="P324" s="167"/>
      <c r="Q324" s="167"/>
      <c r="R324" s="167"/>
      <c r="S324" s="167"/>
      <c r="T324" s="167"/>
      <c r="U324" s="167"/>
      <c r="V324" s="167"/>
      <c r="W324" s="167"/>
      <c r="X324" s="167"/>
      <c r="Y324" s="167"/>
      <c r="Z324" s="167"/>
      <c r="AA324" s="167"/>
    </row>
    <row r="325" spans="1:27" ht="12.75">
      <c r="A325" s="167"/>
      <c r="B325" s="167"/>
      <c r="D325" s="167"/>
      <c r="E325" s="167"/>
      <c r="F325" s="167"/>
      <c r="G325" s="167"/>
      <c r="H325" s="167"/>
      <c r="I325" s="167"/>
      <c r="J325" s="167"/>
      <c r="K325" s="167"/>
      <c r="L325" s="167"/>
      <c r="M325" s="167"/>
      <c r="N325" s="167"/>
      <c r="O325" s="167"/>
      <c r="P325" s="167"/>
      <c r="Q325" s="167"/>
      <c r="R325" s="167"/>
      <c r="S325" s="167"/>
      <c r="T325" s="167"/>
      <c r="U325" s="167"/>
      <c r="V325" s="167"/>
      <c r="W325" s="167"/>
      <c r="X325" s="167"/>
      <c r="Y325" s="167"/>
      <c r="Z325" s="167"/>
      <c r="AA325" s="167"/>
    </row>
    <row r="326" spans="1:27" ht="12.75">
      <c r="A326" s="167"/>
      <c r="B326" s="167"/>
      <c r="D326" s="167"/>
      <c r="E326" s="167"/>
      <c r="F326" s="167"/>
      <c r="G326" s="167"/>
      <c r="H326" s="167"/>
      <c r="I326" s="167"/>
      <c r="J326" s="167"/>
      <c r="K326" s="167"/>
      <c r="L326" s="167"/>
      <c r="M326" s="167"/>
      <c r="N326" s="167"/>
      <c r="O326" s="167"/>
      <c r="P326" s="167"/>
      <c r="Q326" s="167"/>
      <c r="R326" s="167"/>
      <c r="S326" s="167"/>
      <c r="T326" s="167"/>
      <c r="U326" s="167"/>
      <c r="V326" s="167"/>
      <c r="W326" s="167"/>
      <c r="X326" s="167"/>
      <c r="Y326" s="167"/>
      <c r="Z326" s="167"/>
      <c r="AA326" s="167"/>
    </row>
    <row r="327" spans="1:27" ht="12.75">
      <c r="A327" s="167"/>
      <c r="B327" s="167"/>
      <c r="D327" s="167"/>
      <c r="E327" s="167"/>
      <c r="F327" s="167"/>
      <c r="G327" s="167"/>
      <c r="H327" s="167"/>
      <c r="I327" s="167"/>
      <c r="J327" s="167"/>
      <c r="K327" s="167"/>
      <c r="L327" s="167"/>
      <c r="M327" s="167"/>
      <c r="N327" s="167"/>
      <c r="O327" s="167"/>
      <c r="P327" s="167"/>
      <c r="Q327" s="167"/>
      <c r="R327" s="167"/>
      <c r="S327" s="167"/>
      <c r="T327" s="167"/>
      <c r="U327" s="167"/>
      <c r="V327" s="167"/>
      <c r="W327" s="167"/>
      <c r="X327" s="167"/>
      <c r="Y327" s="167"/>
      <c r="Z327" s="167"/>
      <c r="AA327" s="167"/>
    </row>
    <row r="328" spans="1:27" ht="12.75">
      <c r="A328" s="167"/>
      <c r="B328" s="167"/>
      <c r="D328" s="167"/>
      <c r="E328" s="167"/>
      <c r="F328" s="167"/>
      <c r="G328" s="167"/>
      <c r="H328" s="167"/>
      <c r="I328" s="167"/>
      <c r="J328" s="167"/>
      <c r="K328" s="167"/>
      <c r="L328" s="167"/>
      <c r="M328" s="167"/>
      <c r="N328" s="167"/>
      <c r="O328" s="167"/>
      <c r="P328" s="167"/>
      <c r="Q328" s="167"/>
      <c r="R328" s="167"/>
      <c r="S328" s="167"/>
      <c r="T328" s="167"/>
      <c r="U328" s="167"/>
      <c r="V328" s="167"/>
      <c r="W328" s="167"/>
      <c r="X328" s="167"/>
      <c r="Y328" s="167"/>
      <c r="Z328" s="167"/>
      <c r="AA328" s="167"/>
    </row>
    <row r="329" spans="1:27" ht="12.75">
      <c r="A329" s="167"/>
      <c r="B329" s="167"/>
      <c r="D329" s="167"/>
      <c r="E329" s="167"/>
      <c r="F329" s="167"/>
      <c r="G329" s="167"/>
      <c r="H329" s="167"/>
      <c r="I329" s="167"/>
      <c r="J329" s="167"/>
      <c r="K329" s="167"/>
      <c r="L329" s="167"/>
      <c r="M329" s="167"/>
      <c r="N329" s="167"/>
      <c r="O329" s="167"/>
      <c r="P329" s="167"/>
      <c r="Q329" s="167"/>
      <c r="R329" s="167"/>
      <c r="S329" s="167"/>
      <c r="T329" s="167"/>
      <c r="U329" s="167"/>
      <c r="V329" s="167"/>
      <c r="W329" s="167"/>
      <c r="X329" s="167"/>
      <c r="Y329" s="167"/>
      <c r="Z329" s="167"/>
      <c r="AA329" s="167"/>
    </row>
    <row r="330" spans="1:27" ht="12.75">
      <c r="A330" s="167"/>
      <c r="B330" s="167"/>
      <c r="D330" s="167"/>
      <c r="E330" s="167"/>
      <c r="F330" s="167"/>
      <c r="G330" s="167"/>
      <c r="H330" s="167"/>
      <c r="I330" s="167"/>
      <c r="J330" s="167"/>
      <c r="K330" s="167"/>
      <c r="L330" s="167"/>
      <c r="M330" s="167"/>
      <c r="N330" s="167"/>
      <c r="O330" s="167"/>
      <c r="P330" s="167"/>
      <c r="Q330" s="167"/>
      <c r="R330" s="167"/>
      <c r="S330" s="167"/>
      <c r="T330" s="167"/>
      <c r="U330" s="167"/>
      <c r="V330" s="167"/>
      <c r="W330" s="167"/>
      <c r="X330" s="167"/>
      <c r="Y330" s="167"/>
      <c r="Z330" s="167"/>
      <c r="AA330" s="167"/>
    </row>
    <row r="331" spans="1:27" ht="12.75">
      <c r="A331" s="167"/>
      <c r="B331" s="167"/>
      <c r="D331" s="167"/>
      <c r="E331" s="167"/>
      <c r="F331" s="167"/>
      <c r="G331" s="167"/>
      <c r="H331" s="167"/>
      <c r="I331" s="167"/>
      <c r="J331" s="167"/>
      <c r="K331" s="167"/>
      <c r="L331" s="167"/>
      <c r="M331" s="167"/>
      <c r="N331" s="167"/>
      <c r="O331" s="167"/>
      <c r="P331" s="167"/>
      <c r="Q331" s="167"/>
      <c r="R331" s="167"/>
      <c r="S331" s="167"/>
      <c r="T331" s="167"/>
      <c r="U331" s="167"/>
      <c r="V331" s="167"/>
      <c r="W331" s="167"/>
      <c r="X331" s="167"/>
      <c r="Y331" s="167"/>
      <c r="Z331" s="167"/>
      <c r="AA331" s="167"/>
    </row>
    <row r="332" spans="1:27" ht="12.75">
      <c r="A332" s="167"/>
      <c r="B332" s="167"/>
      <c r="D332" s="167"/>
      <c r="E332" s="167"/>
      <c r="F332" s="167"/>
      <c r="G332" s="167"/>
      <c r="H332" s="167"/>
      <c r="I332" s="167"/>
      <c r="J332" s="167"/>
      <c r="K332" s="167"/>
      <c r="L332" s="167"/>
      <c r="M332" s="167"/>
      <c r="N332" s="167"/>
      <c r="O332" s="167"/>
      <c r="P332" s="167"/>
      <c r="Q332" s="167"/>
      <c r="R332" s="167"/>
      <c r="S332" s="167"/>
      <c r="T332" s="167"/>
      <c r="U332" s="167"/>
      <c r="V332" s="167"/>
      <c r="W332" s="167"/>
      <c r="X332" s="167"/>
      <c r="Y332" s="167"/>
      <c r="Z332" s="167"/>
      <c r="AA332" s="167"/>
    </row>
    <row r="333" spans="1:27" ht="12.75">
      <c r="A333" s="167"/>
      <c r="B333" s="167"/>
      <c r="D333" s="167"/>
      <c r="E333" s="167"/>
      <c r="F333" s="167"/>
      <c r="G333" s="167"/>
      <c r="H333" s="167"/>
      <c r="I333" s="167"/>
      <c r="J333" s="167"/>
      <c r="K333" s="167"/>
      <c r="L333" s="167"/>
      <c r="M333" s="167"/>
      <c r="N333" s="167"/>
      <c r="O333" s="167"/>
      <c r="P333" s="167"/>
      <c r="Q333" s="167"/>
      <c r="R333" s="167"/>
      <c r="S333" s="167"/>
      <c r="T333" s="167"/>
      <c r="U333" s="167"/>
      <c r="V333" s="167"/>
      <c r="W333" s="167"/>
      <c r="X333" s="167"/>
      <c r="Y333" s="167"/>
      <c r="Z333" s="167"/>
      <c r="AA333" s="167"/>
    </row>
    <row r="334" spans="1:27" ht="12.75">
      <c r="A334" s="167"/>
      <c r="B334" s="167"/>
      <c r="D334" s="167"/>
      <c r="E334" s="167"/>
      <c r="F334" s="167"/>
      <c r="G334" s="167"/>
      <c r="H334" s="167"/>
      <c r="I334" s="167"/>
      <c r="J334" s="167"/>
      <c r="K334" s="167"/>
      <c r="L334" s="167"/>
      <c r="M334" s="167"/>
      <c r="N334" s="167"/>
      <c r="O334" s="167"/>
      <c r="P334" s="167"/>
      <c r="Q334" s="167"/>
      <c r="R334" s="167"/>
      <c r="S334" s="167"/>
      <c r="T334" s="167"/>
      <c r="U334" s="167"/>
      <c r="V334" s="167"/>
      <c r="W334" s="167"/>
      <c r="X334" s="167"/>
      <c r="Y334" s="167"/>
      <c r="Z334" s="167"/>
      <c r="AA334" s="167"/>
    </row>
    <row r="335" spans="1:27" ht="12.75">
      <c r="A335" s="167"/>
      <c r="B335" s="167"/>
      <c r="D335" s="167"/>
      <c r="E335" s="167"/>
      <c r="F335" s="167"/>
      <c r="G335" s="167"/>
      <c r="H335" s="167"/>
      <c r="I335" s="167"/>
      <c r="J335" s="167"/>
      <c r="K335" s="167"/>
      <c r="L335" s="167"/>
      <c r="M335" s="167"/>
      <c r="N335" s="167"/>
      <c r="O335" s="167"/>
      <c r="P335" s="167"/>
      <c r="Q335" s="167"/>
      <c r="R335" s="167"/>
      <c r="S335" s="167"/>
      <c r="T335" s="167"/>
      <c r="U335" s="167"/>
      <c r="V335" s="167"/>
      <c r="W335" s="167"/>
      <c r="X335" s="167"/>
      <c r="Y335" s="167"/>
      <c r="Z335" s="167"/>
      <c r="AA335" s="167"/>
    </row>
    <row r="336" spans="1:27" ht="12.75">
      <c r="A336" s="167"/>
      <c r="B336" s="167"/>
      <c r="D336" s="167"/>
      <c r="E336" s="167"/>
      <c r="F336" s="167"/>
      <c r="G336" s="167"/>
      <c r="H336" s="167"/>
      <c r="I336" s="167"/>
      <c r="J336" s="167"/>
      <c r="K336" s="167"/>
      <c r="L336" s="167"/>
      <c r="M336" s="167"/>
      <c r="N336" s="167"/>
      <c r="O336" s="167"/>
      <c r="P336" s="167"/>
      <c r="Q336" s="167"/>
      <c r="R336" s="167"/>
      <c r="S336" s="167"/>
      <c r="T336" s="167"/>
      <c r="U336" s="167"/>
      <c r="V336" s="167"/>
      <c r="W336" s="167"/>
      <c r="X336" s="167"/>
      <c r="Y336" s="167"/>
      <c r="Z336" s="167"/>
      <c r="AA336" s="167"/>
    </row>
    <row r="337" spans="1:27" ht="12.75">
      <c r="A337" s="167"/>
      <c r="B337" s="167"/>
      <c r="D337" s="167"/>
      <c r="E337" s="167"/>
      <c r="F337" s="167"/>
      <c r="G337" s="167"/>
      <c r="H337" s="167"/>
      <c r="I337" s="167"/>
      <c r="J337" s="167"/>
      <c r="K337" s="167"/>
      <c r="L337" s="167"/>
      <c r="M337" s="167"/>
      <c r="N337" s="167"/>
      <c r="O337" s="167"/>
      <c r="P337" s="167"/>
      <c r="Q337" s="167"/>
      <c r="R337" s="167"/>
      <c r="S337" s="167"/>
      <c r="T337" s="167"/>
      <c r="U337" s="167"/>
      <c r="V337" s="167"/>
      <c r="W337" s="167"/>
      <c r="X337" s="167"/>
      <c r="Y337" s="167"/>
      <c r="Z337" s="167"/>
      <c r="AA337" s="167"/>
    </row>
    <row r="338" spans="1:27" ht="12.75">
      <c r="A338" s="167"/>
      <c r="B338" s="167"/>
      <c r="D338" s="167"/>
      <c r="E338" s="167"/>
      <c r="F338" s="167"/>
      <c r="G338" s="167"/>
      <c r="H338" s="167"/>
      <c r="I338" s="167"/>
      <c r="J338" s="167"/>
      <c r="K338" s="167"/>
      <c r="L338" s="167"/>
      <c r="M338" s="167"/>
      <c r="N338" s="167"/>
      <c r="O338" s="167"/>
      <c r="P338" s="167"/>
      <c r="Q338" s="167"/>
      <c r="R338" s="167"/>
      <c r="S338" s="167"/>
      <c r="T338" s="167"/>
      <c r="U338" s="167"/>
      <c r="V338" s="167"/>
      <c r="W338" s="167"/>
      <c r="X338" s="167"/>
      <c r="Y338" s="167"/>
      <c r="Z338" s="167"/>
      <c r="AA338" s="167"/>
    </row>
    <row r="339" spans="1:27" ht="12.75">
      <c r="A339" s="167"/>
      <c r="B339" s="167"/>
      <c r="D339" s="167"/>
      <c r="E339" s="167"/>
      <c r="F339" s="167"/>
      <c r="G339" s="167"/>
      <c r="H339" s="167"/>
      <c r="I339" s="167"/>
      <c r="J339" s="167"/>
      <c r="K339" s="167"/>
      <c r="L339" s="167"/>
      <c r="M339" s="167"/>
      <c r="N339" s="167"/>
      <c r="O339" s="167"/>
      <c r="P339" s="167"/>
      <c r="Q339" s="167"/>
      <c r="R339" s="167"/>
      <c r="S339" s="167"/>
      <c r="T339" s="167"/>
      <c r="U339" s="167"/>
      <c r="V339" s="167"/>
      <c r="W339" s="167"/>
      <c r="X339" s="167"/>
      <c r="Y339" s="167"/>
      <c r="Z339" s="167"/>
      <c r="AA339" s="167"/>
    </row>
    <row r="340" spans="1:27" ht="12.75">
      <c r="A340" s="167"/>
      <c r="B340" s="167"/>
      <c r="D340" s="167"/>
      <c r="E340" s="167"/>
      <c r="F340" s="167"/>
      <c r="G340" s="167"/>
      <c r="H340" s="167"/>
      <c r="I340" s="167"/>
      <c r="J340" s="167"/>
      <c r="K340" s="167"/>
      <c r="L340" s="167"/>
      <c r="M340" s="167"/>
      <c r="N340" s="167"/>
      <c r="O340" s="167"/>
      <c r="P340" s="167"/>
      <c r="Q340" s="167"/>
      <c r="R340" s="167"/>
      <c r="S340" s="167"/>
      <c r="T340" s="167"/>
      <c r="U340" s="167"/>
      <c r="V340" s="167"/>
      <c r="W340" s="167"/>
      <c r="X340" s="167"/>
      <c r="Y340" s="167"/>
      <c r="Z340" s="167"/>
      <c r="AA340" s="167"/>
    </row>
    <row r="341" spans="1:27" ht="12.75">
      <c r="A341" s="167"/>
      <c r="B341" s="167"/>
      <c r="D341" s="167"/>
      <c r="E341" s="167"/>
      <c r="F341" s="167"/>
      <c r="G341" s="167"/>
      <c r="H341" s="167"/>
      <c r="I341" s="167"/>
      <c r="J341" s="167"/>
      <c r="K341" s="167"/>
      <c r="L341" s="167"/>
      <c r="M341" s="167"/>
      <c r="N341" s="167"/>
      <c r="O341" s="167"/>
      <c r="P341" s="167"/>
      <c r="Q341" s="167"/>
      <c r="R341" s="167"/>
      <c r="S341" s="167"/>
      <c r="T341" s="167"/>
      <c r="U341" s="167"/>
      <c r="V341" s="167"/>
      <c r="W341" s="167"/>
      <c r="X341" s="167"/>
      <c r="Y341" s="167"/>
      <c r="Z341" s="167"/>
      <c r="AA341" s="167"/>
    </row>
    <row r="342" spans="1:27" ht="12.75">
      <c r="A342" s="167"/>
      <c r="B342" s="167"/>
      <c r="D342" s="167"/>
      <c r="E342" s="167"/>
      <c r="F342" s="167"/>
      <c r="G342" s="167"/>
      <c r="H342" s="167"/>
      <c r="I342" s="167"/>
      <c r="J342" s="167"/>
      <c r="K342" s="167"/>
      <c r="L342" s="167"/>
      <c r="M342" s="167"/>
      <c r="N342" s="167"/>
      <c r="O342" s="167"/>
      <c r="P342" s="167"/>
      <c r="Q342" s="167"/>
      <c r="R342" s="167"/>
      <c r="S342" s="167"/>
      <c r="T342" s="167"/>
      <c r="U342" s="167"/>
      <c r="V342" s="167"/>
      <c r="W342" s="167"/>
      <c r="X342" s="167"/>
      <c r="Y342" s="167"/>
      <c r="Z342" s="167"/>
      <c r="AA342" s="167"/>
    </row>
    <row r="343" spans="1:27" ht="12.75">
      <c r="A343" s="167"/>
      <c r="B343" s="167"/>
      <c r="D343" s="167"/>
      <c r="E343" s="167"/>
      <c r="F343" s="167"/>
      <c r="G343" s="167"/>
      <c r="H343" s="167"/>
      <c r="I343" s="167"/>
      <c r="J343" s="167"/>
      <c r="K343" s="167"/>
      <c r="L343" s="167"/>
      <c r="M343" s="167"/>
      <c r="N343" s="167"/>
      <c r="O343" s="167"/>
      <c r="P343" s="167"/>
      <c r="Q343" s="167"/>
      <c r="R343" s="167"/>
      <c r="S343" s="167"/>
      <c r="T343" s="167"/>
      <c r="U343" s="167"/>
      <c r="V343" s="167"/>
      <c r="W343" s="167"/>
      <c r="X343" s="167"/>
      <c r="Y343" s="167"/>
      <c r="Z343" s="167"/>
      <c r="AA343" s="167"/>
    </row>
    <row r="344" spans="1:27" ht="12.75">
      <c r="A344" s="167"/>
      <c r="B344" s="167"/>
      <c r="D344" s="167"/>
      <c r="E344" s="167"/>
      <c r="F344" s="167"/>
      <c r="G344" s="167"/>
      <c r="H344" s="167"/>
      <c r="I344" s="167"/>
      <c r="J344" s="167"/>
      <c r="K344" s="167"/>
      <c r="L344" s="167"/>
      <c r="M344" s="167"/>
      <c r="N344" s="167"/>
      <c r="O344" s="167"/>
      <c r="P344" s="167"/>
      <c r="Q344" s="167"/>
      <c r="R344" s="167"/>
      <c r="S344" s="167"/>
      <c r="T344" s="167"/>
      <c r="U344" s="167"/>
      <c r="V344" s="167"/>
      <c r="W344" s="167"/>
      <c r="X344" s="167"/>
      <c r="Y344" s="167"/>
      <c r="Z344" s="167"/>
      <c r="AA344" s="167"/>
    </row>
    <row r="345" spans="1:27" ht="12.75">
      <c r="A345" s="167"/>
      <c r="B345" s="167"/>
      <c r="D345" s="167"/>
      <c r="E345" s="167"/>
      <c r="F345" s="167"/>
      <c r="G345" s="167"/>
      <c r="H345" s="167"/>
      <c r="I345" s="167"/>
      <c r="J345" s="167"/>
      <c r="K345" s="167"/>
      <c r="L345" s="167"/>
      <c r="M345" s="167"/>
      <c r="N345" s="167"/>
      <c r="O345" s="167"/>
      <c r="P345" s="167"/>
      <c r="Q345" s="167"/>
      <c r="R345" s="167"/>
      <c r="S345" s="167"/>
      <c r="T345" s="167"/>
      <c r="U345" s="167"/>
      <c r="V345" s="167"/>
      <c r="W345" s="167"/>
      <c r="X345" s="167"/>
      <c r="Y345" s="167"/>
      <c r="Z345" s="167"/>
      <c r="AA345" s="167"/>
    </row>
    <row r="346" spans="1:27" ht="12.75">
      <c r="A346" s="167"/>
      <c r="B346" s="167"/>
      <c r="D346" s="167"/>
      <c r="E346" s="167"/>
      <c r="F346" s="167"/>
      <c r="G346" s="167"/>
      <c r="H346" s="167"/>
      <c r="I346" s="167"/>
      <c r="J346" s="167"/>
      <c r="K346" s="167"/>
      <c r="L346" s="167"/>
      <c r="M346" s="167"/>
      <c r="N346" s="167"/>
      <c r="O346" s="167"/>
      <c r="P346" s="167"/>
      <c r="Q346" s="167"/>
      <c r="R346" s="167"/>
      <c r="S346" s="167"/>
      <c r="T346" s="167"/>
      <c r="U346" s="167"/>
      <c r="V346" s="167"/>
      <c r="W346" s="167"/>
      <c r="X346" s="167"/>
      <c r="Y346" s="167"/>
      <c r="Z346" s="167"/>
      <c r="AA346" s="167"/>
    </row>
    <row r="347" spans="1:27" ht="12.75">
      <c r="A347" s="167"/>
      <c r="B347" s="167"/>
      <c r="D347" s="167"/>
      <c r="E347" s="167"/>
      <c r="F347" s="167"/>
      <c r="G347" s="167"/>
      <c r="H347" s="167"/>
      <c r="I347" s="167"/>
      <c r="J347" s="167"/>
      <c r="K347" s="167"/>
      <c r="L347" s="167"/>
      <c r="M347" s="167"/>
      <c r="N347" s="167"/>
      <c r="O347" s="167"/>
      <c r="P347" s="167"/>
      <c r="Q347" s="167"/>
      <c r="R347" s="167"/>
      <c r="S347" s="167"/>
      <c r="T347" s="167"/>
      <c r="U347" s="167"/>
      <c r="V347" s="167"/>
      <c r="W347" s="167"/>
      <c r="X347" s="167"/>
      <c r="Y347" s="167"/>
      <c r="Z347" s="167"/>
      <c r="AA347" s="167"/>
    </row>
    <row r="348" spans="1:27" ht="12.75">
      <c r="A348" s="167"/>
      <c r="B348" s="167"/>
      <c r="D348" s="167"/>
      <c r="E348" s="167"/>
      <c r="F348" s="167"/>
      <c r="G348" s="167"/>
      <c r="H348" s="167"/>
      <c r="I348" s="167"/>
      <c r="J348" s="167"/>
      <c r="K348" s="167"/>
      <c r="L348" s="167"/>
      <c r="M348" s="167"/>
      <c r="N348" s="167"/>
      <c r="O348" s="167"/>
      <c r="P348" s="167"/>
      <c r="Q348" s="167"/>
      <c r="R348" s="167"/>
      <c r="S348" s="167"/>
      <c r="T348" s="167"/>
      <c r="U348" s="167"/>
      <c r="V348" s="167"/>
      <c r="W348" s="167"/>
      <c r="X348" s="167"/>
      <c r="Y348" s="167"/>
      <c r="Z348" s="167"/>
      <c r="AA348" s="167"/>
    </row>
    <row r="349" spans="1:27" ht="12.75">
      <c r="A349" s="167"/>
      <c r="B349" s="167"/>
      <c r="D349" s="167"/>
      <c r="E349" s="167"/>
      <c r="F349" s="167"/>
      <c r="G349" s="167"/>
      <c r="H349" s="167"/>
      <c r="I349" s="167"/>
      <c r="J349" s="167"/>
      <c r="K349" s="167"/>
      <c r="L349" s="167"/>
      <c r="M349" s="167"/>
      <c r="N349" s="167"/>
      <c r="O349" s="167"/>
      <c r="P349" s="167"/>
      <c r="Q349" s="167"/>
      <c r="R349" s="167"/>
      <c r="S349" s="167"/>
      <c r="T349" s="167"/>
      <c r="U349" s="167"/>
      <c r="V349" s="167"/>
      <c r="W349" s="167"/>
      <c r="X349" s="167"/>
      <c r="Y349" s="167"/>
      <c r="Z349" s="167"/>
      <c r="AA349" s="167"/>
    </row>
    <row r="350" spans="1:27" ht="12.75">
      <c r="A350" s="167"/>
      <c r="B350" s="167"/>
      <c r="D350" s="167"/>
      <c r="E350" s="167"/>
      <c r="F350" s="167"/>
      <c r="G350" s="167"/>
      <c r="H350" s="167"/>
      <c r="I350" s="167"/>
      <c r="J350" s="167"/>
      <c r="K350" s="167"/>
      <c r="L350" s="167"/>
      <c r="M350" s="167"/>
      <c r="N350" s="167"/>
      <c r="O350" s="167"/>
      <c r="P350" s="167"/>
      <c r="Q350" s="167"/>
      <c r="R350" s="167"/>
      <c r="S350" s="167"/>
      <c r="T350" s="167"/>
      <c r="U350" s="167"/>
      <c r="V350" s="167"/>
      <c r="W350" s="167"/>
      <c r="X350" s="167"/>
      <c r="Y350" s="167"/>
      <c r="Z350" s="167"/>
      <c r="AA350" s="167"/>
    </row>
    <row r="351" spans="1:27" ht="12.75">
      <c r="A351" s="167"/>
      <c r="B351" s="167"/>
      <c r="D351" s="167"/>
      <c r="E351" s="167"/>
      <c r="F351" s="167"/>
      <c r="G351" s="167"/>
      <c r="H351" s="167"/>
      <c r="I351" s="167"/>
      <c r="J351" s="167"/>
      <c r="K351" s="167"/>
      <c r="L351" s="167"/>
      <c r="M351" s="167"/>
      <c r="N351" s="167"/>
      <c r="O351" s="167"/>
      <c r="P351" s="167"/>
      <c r="Q351" s="167"/>
      <c r="R351" s="167"/>
      <c r="S351" s="167"/>
      <c r="T351" s="167"/>
      <c r="U351" s="167"/>
      <c r="V351" s="167"/>
      <c r="W351" s="167"/>
      <c r="X351" s="167"/>
      <c r="Y351" s="167"/>
      <c r="Z351" s="167"/>
      <c r="AA351" s="167"/>
    </row>
    <row r="352" spans="1:27" ht="12.75">
      <c r="A352" s="167"/>
      <c r="B352" s="167"/>
      <c r="D352" s="167"/>
      <c r="E352" s="167"/>
      <c r="F352" s="167"/>
      <c r="G352" s="167"/>
      <c r="H352" s="167"/>
      <c r="I352" s="167"/>
      <c r="J352" s="167"/>
      <c r="K352" s="167"/>
      <c r="L352" s="167"/>
      <c r="M352" s="167"/>
      <c r="N352" s="167"/>
      <c r="O352" s="167"/>
      <c r="P352" s="167"/>
      <c r="Q352" s="167"/>
      <c r="R352" s="167"/>
      <c r="S352" s="167"/>
      <c r="T352" s="167"/>
      <c r="U352" s="167"/>
      <c r="V352" s="167"/>
      <c r="W352" s="167"/>
      <c r="X352" s="167"/>
      <c r="Y352" s="167"/>
      <c r="Z352" s="167"/>
      <c r="AA352" s="167"/>
    </row>
    <row r="353" spans="1:27" ht="12.75">
      <c r="A353" s="167"/>
      <c r="B353" s="167"/>
      <c r="D353" s="167"/>
      <c r="E353" s="167"/>
      <c r="F353" s="167"/>
      <c r="G353" s="167"/>
      <c r="H353" s="167"/>
      <c r="I353" s="167"/>
      <c r="J353" s="167"/>
      <c r="K353" s="167"/>
      <c r="L353" s="167"/>
      <c r="M353" s="167"/>
      <c r="N353" s="167"/>
      <c r="O353" s="167"/>
      <c r="P353" s="167"/>
      <c r="Q353" s="167"/>
      <c r="R353" s="167"/>
      <c r="S353" s="167"/>
      <c r="T353" s="167"/>
      <c r="U353" s="167"/>
      <c r="V353" s="167"/>
      <c r="W353" s="167"/>
      <c r="X353" s="167"/>
      <c r="Y353" s="167"/>
      <c r="Z353" s="167"/>
      <c r="AA353" s="167"/>
    </row>
    <row r="354" spans="1:27" ht="12.75">
      <c r="A354" s="167"/>
      <c r="B354" s="167"/>
      <c r="D354" s="167"/>
      <c r="E354" s="167"/>
      <c r="F354" s="167"/>
      <c r="G354" s="167"/>
      <c r="H354" s="167"/>
      <c r="I354" s="167"/>
      <c r="J354" s="167"/>
      <c r="K354" s="167"/>
      <c r="L354" s="167"/>
      <c r="M354" s="167"/>
      <c r="N354" s="167"/>
      <c r="O354" s="167"/>
      <c r="P354" s="167"/>
      <c r="Q354" s="167"/>
      <c r="R354" s="167"/>
      <c r="S354" s="167"/>
      <c r="T354" s="167"/>
      <c r="U354" s="167"/>
      <c r="V354" s="167"/>
      <c r="W354" s="167"/>
      <c r="X354" s="167"/>
      <c r="Y354" s="167"/>
      <c r="Z354" s="167"/>
      <c r="AA354" s="167"/>
    </row>
    <row r="355" spans="1:27" ht="12.75">
      <c r="A355" s="167"/>
      <c r="B355" s="167"/>
      <c r="D355" s="167"/>
      <c r="E355" s="167"/>
      <c r="F355" s="167"/>
      <c r="G355" s="167"/>
      <c r="H355" s="167"/>
      <c r="I355" s="167"/>
      <c r="J355" s="167"/>
      <c r="K355" s="167"/>
      <c r="L355" s="167"/>
      <c r="M355" s="167"/>
      <c r="N355" s="167"/>
      <c r="O355" s="167"/>
      <c r="P355" s="167"/>
      <c r="Q355" s="167"/>
      <c r="R355" s="167"/>
      <c r="S355" s="167"/>
      <c r="T355" s="167"/>
      <c r="U355" s="167"/>
      <c r="V355" s="167"/>
      <c r="W355" s="167"/>
      <c r="X355" s="167"/>
      <c r="Y355" s="167"/>
      <c r="Z355" s="167"/>
      <c r="AA355" s="167"/>
    </row>
    <row r="356" spans="1:27" ht="12.75">
      <c r="A356" s="167"/>
      <c r="B356" s="167"/>
      <c r="D356" s="167"/>
      <c r="E356" s="167"/>
      <c r="F356" s="167"/>
      <c r="G356" s="167"/>
      <c r="H356" s="167"/>
      <c r="I356" s="167"/>
      <c r="J356" s="167"/>
      <c r="K356" s="167"/>
      <c r="L356" s="167"/>
      <c r="M356" s="167"/>
      <c r="N356" s="167"/>
      <c r="O356" s="167"/>
      <c r="P356" s="167"/>
      <c r="Q356" s="167"/>
      <c r="R356" s="167"/>
      <c r="S356" s="167"/>
      <c r="T356" s="167"/>
      <c r="U356" s="167"/>
      <c r="V356" s="167"/>
      <c r="W356" s="167"/>
      <c r="X356" s="167"/>
      <c r="Y356" s="167"/>
      <c r="Z356" s="167"/>
      <c r="AA356" s="167"/>
    </row>
    <row r="357" spans="1:27" ht="12.75">
      <c r="A357" s="167"/>
      <c r="B357" s="167"/>
      <c r="D357" s="167"/>
      <c r="E357" s="167"/>
      <c r="F357" s="167"/>
      <c r="G357" s="167"/>
      <c r="H357" s="167"/>
      <c r="I357" s="167"/>
      <c r="J357" s="167"/>
      <c r="K357" s="167"/>
      <c r="L357" s="167"/>
      <c r="M357" s="167"/>
      <c r="N357" s="167"/>
      <c r="O357" s="167"/>
      <c r="P357" s="167"/>
      <c r="Q357" s="167"/>
      <c r="R357" s="167"/>
      <c r="S357" s="167"/>
      <c r="T357" s="167"/>
      <c r="U357" s="167"/>
      <c r="V357" s="167"/>
      <c r="W357" s="167"/>
      <c r="X357" s="167"/>
      <c r="Y357" s="167"/>
      <c r="Z357" s="167"/>
      <c r="AA357" s="167"/>
    </row>
    <row r="358" spans="1:27" ht="12.75">
      <c r="A358" s="167"/>
      <c r="B358" s="167"/>
      <c r="D358" s="167"/>
      <c r="E358" s="167"/>
      <c r="F358" s="167"/>
      <c r="G358" s="167"/>
      <c r="H358" s="167"/>
      <c r="I358" s="167"/>
      <c r="J358" s="167"/>
      <c r="K358" s="167"/>
      <c r="L358" s="167"/>
      <c r="M358" s="167"/>
      <c r="N358" s="167"/>
      <c r="O358" s="167"/>
      <c r="P358" s="167"/>
      <c r="Q358" s="167"/>
      <c r="R358" s="167"/>
      <c r="S358" s="167"/>
      <c r="T358" s="167"/>
      <c r="U358" s="167"/>
      <c r="V358" s="167"/>
      <c r="W358" s="167"/>
      <c r="X358" s="167"/>
      <c r="Y358" s="167"/>
      <c r="Z358" s="167"/>
      <c r="AA358" s="167"/>
    </row>
    <row r="359" spans="1:27" ht="12.75">
      <c r="A359" s="167"/>
      <c r="B359" s="167"/>
      <c r="D359" s="167"/>
      <c r="E359" s="167"/>
      <c r="F359" s="167"/>
      <c r="G359" s="167"/>
      <c r="H359" s="167"/>
      <c r="I359" s="167"/>
      <c r="J359" s="167"/>
      <c r="K359" s="167"/>
      <c r="L359" s="167"/>
      <c r="M359" s="167"/>
      <c r="N359" s="167"/>
      <c r="O359" s="167"/>
      <c r="P359" s="167"/>
      <c r="Q359" s="167"/>
      <c r="R359" s="167"/>
      <c r="S359" s="167"/>
      <c r="T359" s="167"/>
      <c r="U359" s="167"/>
      <c r="V359" s="167"/>
      <c r="W359" s="167"/>
      <c r="X359" s="167"/>
      <c r="Y359" s="167"/>
      <c r="Z359" s="167"/>
      <c r="AA359" s="167"/>
    </row>
    <row r="360" spans="1:27" ht="12.75">
      <c r="A360" s="167"/>
      <c r="B360" s="167"/>
      <c r="D360" s="167"/>
      <c r="E360" s="167"/>
      <c r="F360" s="167"/>
      <c r="G360" s="167"/>
      <c r="H360" s="167"/>
      <c r="I360" s="167"/>
      <c r="J360" s="167"/>
      <c r="K360" s="167"/>
      <c r="L360" s="167"/>
      <c r="M360" s="167"/>
      <c r="N360" s="167"/>
      <c r="O360" s="167"/>
      <c r="P360" s="167"/>
      <c r="Q360" s="167"/>
      <c r="R360" s="167"/>
      <c r="S360" s="167"/>
      <c r="T360" s="167"/>
      <c r="U360" s="167"/>
      <c r="V360" s="167"/>
      <c r="W360" s="167"/>
      <c r="X360" s="167"/>
      <c r="Y360" s="167"/>
      <c r="Z360" s="167"/>
      <c r="AA360" s="167"/>
    </row>
    <row r="361" spans="1:27" ht="12.75">
      <c r="A361" s="167"/>
      <c r="B361" s="167"/>
      <c r="D361" s="167"/>
      <c r="E361" s="167"/>
      <c r="F361" s="167"/>
      <c r="G361" s="167"/>
      <c r="H361" s="167"/>
      <c r="I361" s="167"/>
      <c r="J361" s="167"/>
      <c r="K361" s="167"/>
      <c r="L361" s="167"/>
      <c r="M361" s="167"/>
      <c r="N361" s="167"/>
      <c r="O361" s="167"/>
      <c r="P361" s="167"/>
      <c r="Q361" s="167"/>
      <c r="R361" s="167"/>
      <c r="S361" s="167"/>
      <c r="T361" s="167"/>
      <c r="U361" s="167"/>
      <c r="V361" s="167"/>
      <c r="W361" s="167"/>
      <c r="X361" s="167"/>
      <c r="Y361" s="167"/>
      <c r="Z361" s="167"/>
      <c r="AA361" s="167"/>
    </row>
    <row r="362" spans="1:27" ht="12.75">
      <c r="A362" s="167"/>
      <c r="B362" s="167"/>
      <c r="D362" s="167"/>
      <c r="E362" s="167"/>
      <c r="F362" s="167"/>
      <c r="G362" s="167"/>
      <c r="H362" s="167"/>
      <c r="I362" s="167"/>
      <c r="J362" s="167"/>
      <c r="K362" s="167"/>
      <c r="L362" s="167"/>
      <c r="M362" s="167"/>
      <c r="N362" s="167"/>
      <c r="O362" s="167"/>
      <c r="P362" s="167"/>
      <c r="Q362" s="167"/>
      <c r="R362" s="167"/>
      <c r="S362" s="167"/>
      <c r="T362" s="167"/>
      <c r="U362" s="167"/>
      <c r="V362" s="167"/>
      <c r="W362" s="167"/>
      <c r="X362" s="167"/>
      <c r="Y362" s="167"/>
      <c r="Z362" s="167"/>
      <c r="AA362" s="167"/>
    </row>
    <row r="363" spans="1:27" ht="12.75">
      <c r="A363" s="167"/>
      <c r="B363" s="167"/>
      <c r="D363" s="167"/>
      <c r="E363" s="167"/>
      <c r="F363" s="167"/>
      <c r="G363" s="167"/>
      <c r="H363" s="167"/>
      <c r="I363" s="167"/>
      <c r="J363" s="167"/>
      <c r="K363" s="167"/>
      <c r="L363" s="167"/>
      <c r="M363" s="167"/>
      <c r="N363" s="167"/>
      <c r="O363" s="167"/>
      <c r="P363" s="167"/>
      <c r="Q363" s="167"/>
      <c r="R363" s="167"/>
      <c r="S363" s="167"/>
      <c r="T363" s="167"/>
      <c r="U363" s="167"/>
      <c r="V363" s="167"/>
      <c r="W363" s="167"/>
      <c r="X363" s="167"/>
      <c r="Y363" s="167"/>
      <c r="Z363" s="167"/>
      <c r="AA363" s="167"/>
    </row>
    <row r="364" spans="1:27" ht="12.75">
      <c r="A364" s="167"/>
      <c r="B364" s="167"/>
      <c r="D364" s="167"/>
      <c r="E364" s="167"/>
      <c r="F364" s="167"/>
      <c r="G364" s="167"/>
      <c r="H364" s="167"/>
      <c r="I364" s="167"/>
      <c r="J364" s="167"/>
      <c r="K364" s="167"/>
      <c r="L364" s="167"/>
      <c r="M364" s="167"/>
      <c r="N364" s="167"/>
      <c r="O364" s="167"/>
      <c r="P364" s="167"/>
      <c r="Q364" s="167"/>
      <c r="R364" s="167"/>
      <c r="S364" s="167"/>
      <c r="T364" s="167"/>
      <c r="U364" s="167"/>
      <c r="V364" s="167"/>
      <c r="W364" s="167"/>
      <c r="X364" s="167"/>
      <c r="Y364" s="167"/>
      <c r="Z364" s="167"/>
      <c r="AA364" s="167"/>
    </row>
    <row r="365" spans="1:27" ht="12.75">
      <c r="A365" s="167"/>
      <c r="B365" s="167"/>
      <c r="D365" s="167"/>
      <c r="E365" s="167"/>
      <c r="F365" s="167"/>
      <c r="G365" s="167"/>
      <c r="H365" s="167"/>
      <c r="I365" s="167"/>
      <c r="J365" s="167"/>
      <c r="K365" s="167"/>
      <c r="L365" s="167"/>
      <c r="M365" s="167"/>
      <c r="N365" s="167"/>
      <c r="O365" s="167"/>
      <c r="P365" s="167"/>
      <c r="Q365" s="167"/>
      <c r="R365" s="167"/>
      <c r="S365" s="167"/>
      <c r="T365" s="167"/>
      <c r="U365" s="167"/>
      <c r="V365" s="167"/>
      <c r="W365" s="167"/>
      <c r="X365" s="167"/>
      <c r="Y365" s="167"/>
      <c r="Z365" s="167"/>
      <c r="AA365" s="167"/>
    </row>
    <row r="366" spans="1:27" ht="12.75">
      <c r="A366" s="167"/>
      <c r="B366" s="167"/>
      <c r="D366" s="167"/>
      <c r="E366" s="167"/>
      <c r="F366" s="167"/>
      <c r="G366" s="167"/>
      <c r="H366" s="167"/>
      <c r="I366" s="167"/>
      <c r="J366" s="167"/>
      <c r="K366" s="167"/>
      <c r="L366" s="167"/>
      <c r="M366" s="167"/>
      <c r="N366" s="167"/>
      <c r="O366" s="167"/>
      <c r="P366" s="167"/>
      <c r="Q366" s="167"/>
      <c r="R366" s="167"/>
      <c r="S366" s="167"/>
      <c r="T366" s="167"/>
      <c r="U366" s="167"/>
      <c r="V366" s="167"/>
      <c r="W366" s="167"/>
      <c r="X366" s="167"/>
      <c r="Y366" s="167"/>
      <c r="Z366" s="167"/>
      <c r="AA366" s="167"/>
    </row>
    <row r="367" spans="1:27" ht="12.75">
      <c r="A367" s="167"/>
      <c r="B367" s="167"/>
      <c r="D367" s="167"/>
      <c r="E367" s="167"/>
      <c r="F367" s="167"/>
      <c r="G367" s="167"/>
      <c r="H367" s="167"/>
      <c r="I367" s="167"/>
      <c r="J367" s="167"/>
      <c r="K367" s="167"/>
      <c r="L367" s="167"/>
      <c r="M367" s="167"/>
      <c r="N367" s="167"/>
      <c r="O367" s="167"/>
      <c r="P367" s="167"/>
      <c r="Q367" s="167"/>
      <c r="R367" s="167"/>
      <c r="S367" s="167"/>
      <c r="T367" s="167"/>
      <c r="U367" s="167"/>
      <c r="V367" s="167"/>
      <c r="W367" s="167"/>
      <c r="X367" s="167"/>
      <c r="Y367" s="167"/>
      <c r="Z367" s="167"/>
      <c r="AA367" s="167"/>
    </row>
    <row r="368" spans="1:27" ht="12.75">
      <c r="A368" s="167"/>
      <c r="B368" s="167"/>
      <c r="D368" s="167"/>
      <c r="E368" s="167"/>
      <c r="F368" s="167"/>
      <c r="G368" s="167"/>
      <c r="H368" s="167"/>
      <c r="I368" s="167"/>
      <c r="J368" s="167"/>
      <c r="K368" s="167"/>
      <c r="L368" s="167"/>
      <c r="M368" s="167"/>
      <c r="N368" s="167"/>
      <c r="O368" s="167"/>
      <c r="P368" s="167"/>
      <c r="Q368" s="167"/>
      <c r="R368" s="167"/>
      <c r="S368" s="167"/>
      <c r="T368" s="167"/>
      <c r="U368" s="167"/>
      <c r="V368" s="167"/>
      <c r="W368" s="167"/>
      <c r="X368" s="167"/>
      <c r="Y368" s="167"/>
      <c r="Z368" s="167"/>
      <c r="AA368" s="167"/>
    </row>
    <row r="369" spans="1:27" ht="12.75">
      <c r="A369" s="167"/>
      <c r="B369" s="167"/>
      <c r="D369" s="167"/>
      <c r="E369" s="167"/>
      <c r="F369" s="167"/>
      <c r="G369" s="167"/>
      <c r="H369" s="167"/>
      <c r="I369" s="167"/>
      <c r="J369" s="167"/>
      <c r="K369" s="167"/>
      <c r="L369" s="167"/>
      <c r="M369" s="167"/>
      <c r="N369" s="167"/>
      <c r="O369" s="167"/>
      <c r="P369" s="167"/>
      <c r="Q369" s="167"/>
      <c r="R369" s="167"/>
      <c r="S369" s="167"/>
      <c r="T369" s="167"/>
      <c r="U369" s="167"/>
      <c r="V369" s="167"/>
      <c r="W369" s="167"/>
      <c r="X369" s="167"/>
      <c r="Y369" s="167"/>
      <c r="Z369" s="167"/>
      <c r="AA369" s="167"/>
    </row>
    <row r="370" spans="1:27" ht="12.75">
      <c r="A370" s="167"/>
      <c r="B370" s="167"/>
      <c r="D370" s="167"/>
      <c r="E370" s="167"/>
      <c r="F370" s="167"/>
      <c r="G370" s="167"/>
      <c r="H370" s="167"/>
      <c r="I370" s="167"/>
      <c r="J370" s="167"/>
      <c r="K370" s="167"/>
      <c r="L370" s="167"/>
      <c r="M370" s="167"/>
      <c r="N370" s="167"/>
      <c r="O370" s="167"/>
      <c r="P370" s="167"/>
      <c r="Q370" s="167"/>
      <c r="R370" s="167"/>
      <c r="S370" s="167"/>
      <c r="T370" s="167"/>
      <c r="U370" s="167"/>
      <c r="V370" s="167"/>
      <c r="W370" s="167"/>
      <c r="X370" s="167"/>
      <c r="Y370" s="167"/>
      <c r="Z370" s="167"/>
      <c r="AA370" s="167"/>
    </row>
    <row r="371" spans="1:27" ht="12.75">
      <c r="A371" s="167"/>
      <c r="B371" s="167"/>
      <c r="D371" s="167"/>
      <c r="E371" s="167"/>
      <c r="F371" s="167"/>
      <c r="G371" s="167"/>
      <c r="H371" s="167"/>
      <c r="I371" s="167"/>
      <c r="J371" s="167"/>
      <c r="K371" s="167"/>
      <c r="L371" s="167"/>
      <c r="M371" s="167"/>
      <c r="N371" s="167"/>
      <c r="O371" s="167"/>
      <c r="P371" s="167"/>
      <c r="Q371" s="167"/>
      <c r="R371" s="167"/>
      <c r="S371" s="167"/>
      <c r="T371" s="167"/>
      <c r="U371" s="167"/>
      <c r="V371" s="167"/>
      <c r="W371" s="167"/>
      <c r="X371" s="167"/>
      <c r="Y371" s="167"/>
      <c r="Z371" s="167"/>
      <c r="AA371" s="167"/>
    </row>
    <row r="372" spans="1:27" ht="12.75">
      <c r="A372" s="167"/>
      <c r="B372" s="167"/>
      <c r="D372" s="167"/>
      <c r="E372" s="167"/>
      <c r="F372" s="167"/>
      <c r="G372" s="167"/>
      <c r="H372" s="167"/>
      <c r="I372" s="167"/>
      <c r="J372" s="167"/>
      <c r="K372" s="167"/>
      <c r="L372" s="167"/>
      <c r="M372" s="167"/>
      <c r="N372" s="167"/>
      <c r="O372" s="167"/>
      <c r="P372" s="167"/>
      <c r="Q372" s="167"/>
      <c r="R372" s="167"/>
      <c r="S372" s="167"/>
      <c r="T372" s="167"/>
      <c r="U372" s="167"/>
      <c r="V372" s="167"/>
      <c r="W372" s="167"/>
      <c r="X372" s="167"/>
      <c r="Y372" s="167"/>
      <c r="Z372" s="167"/>
      <c r="AA372" s="167"/>
    </row>
    <row r="373" spans="1:27" ht="12.75">
      <c r="A373" s="167"/>
      <c r="B373" s="167"/>
      <c r="D373" s="167"/>
      <c r="E373" s="167"/>
      <c r="F373" s="167"/>
      <c r="G373" s="167"/>
      <c r="H373" s="167"/>
      <c r="I373" s="167"/>
      <c r="J373" s="167"/>
      <c r="K373" s="167"/>
      <c r="L373" s="167"/>
      <c r="M373" s="167"/>
      <c r="N373" s="167"/>
      <c r="O373" s="167"/>
      <c r="P373" s="167"/>
      <c r="Q373" s="167"/>
      <c r="R373" s="167"/>
      <c r="S373" s="167"/>
      <c r="T373" s="167"/>
      <c r="U373" s="167"/>
      <c r="V373" s="167"/>
      <c r="W373" s="167"/>
      <c r="X373" s="167"/>
      <c r="Y373" s="167"/>
      <c r="Z373" s="167"/>
      <c r="AA373" s="167"/>
    </row>
    <row r="374" spans="1:27" ht="12.75">
      <c r="A374" s="167"/>
      <c r="B374" s="167"/>
      <c r="D374" s="167"/>
      <c r="E374" s="167"/>
      <c r="F374" s="167"/>
      <c r="G374" s="167"/>
      <c r="H374" s="167"/>
      <c r="I374" s="167"/>
      <c r="J374" s="167"/>
      <c r="K374" s="167"/>
      <c r="L374" s="167"/>
      <c r="M374" s="167"/>
      <c r="N374" s="167"/>
      <c r="O374" s="167"/>
      <c r="P374" s="167"/>
      <c r="Q374" s="167"/>
      <c r="R374" s="167"/>
      <c r="S374" s="167"/>
      <c r="T374" s="167"/>
      <c r="U374" s="167"/>
      <c r="V374" s="167"/>
      <c r="W374" s="167"/>
      <c r="X374" s="167"/>
      <c r="Y374" s="167"/>
      <c r="Z374" s="167"/>
      <c r="AA374" s="167"/>
    </row>
    <row r="375" spans="1:27" ht="12.75">
      <c r="A375" s="167"/>
      <c r="B375" s="167"/>
      <c r="D375" s="167"/>
      <c r="E375" s="167"/>
      <c r="F375" s="167"/>
      <c r="G375" s="167"/>
      <c r="H375" s="167"/>
      <c r="I375" s="167"/>
      <c r="J375" s="167"/>
      <c r="K375" s="167"/>
      <c r="L375" s="167"/>
      <c r="M375" s="167"/>
      <c r="N375" s="167"/>
      <c r="O375" s="167"/>
      <c r="P375" s="167"/>
      <c r="Q375" s="167"/>
      <c r="R375" s="167"/>
      <c r="S375" s="167"/>
      <c r="T375" s="167"/>
      <c r="U375" s="167"/>
      <c r="V375" s="167"/>
      <c r="W375" s="167"/>
      <c r="X375" s="167"/>
      <c r="Y375" s="167"/>
      <c r="Z375" s="167"/>
      <c r="AA375" s="167"/>
    </row>
    <row r="376" spans="1:27" ht="12.75">
      <c r="A376" s="167"/>
      <c r="B376" s="167"/>
      <c r="D376" s="167"/>
      <c r="E376" s="167"/>
      <c r="F376" s="167"/>
      <c r="G376" s="167"/>
      <c r="H376" s="167"/>
      <c r="I376" s="167"/>
      <c r="J376" s="167"/>
      <c r="K376" s="167"/>
      <c r="L376" s="167"/>
      <c r="M376" s="167"/>
      <c r="N376" s="167"/>
      <c r="O376" s="167"/>
      <c r="P376" s="167"/>
      <c r="Q376" s="167"/>
      <c r="R376" s="167"/>
      <c r="S376" s="167"/>
      <c r="T376" s="167"/>
      <c r="U376" s="167"/>
      <c r="V376" s="167"/>
      <c r="W376" s="167"/>
      <c r="X376" s="167"/>
      <c r="Y376" s="167"/>
      <c r="Z376" s="167"/>
      <c r="AA376" s="167"/>
    </row>
    <row r="377" spans="1:27" ht="12.75">
      <c r="A377" s="167"/>
      <c r="B377" s="167"/>
      <c r="D377" s="167"/>
      <c r="E377" s="167"/>
      <c r="F377" s="167"/>
      <c r="G377" s="167"/>
      <c r="H377" s="167"/>
      <c r="I377" s="167"/>
      <c r="J377" s="167"/>
      <c r="K377" s="167"/>
      <c r="L377" s="167"/>
      <c r="M377" s="167"/>
      <c r="N377" s="167"/>
      <c r="O377" s="167"/>
      <c r="P377" s="167"/>
      <c r="Q377" s="167"/>
      <c r="R377" s="167"/>
      <c r="S377" s="167"/>
      <c r="T377" s="167"/>
      <c r="U377" s="167"/>
      <c r="V377" s="167"/>
      <c r="W377" s="167"/>
      <c r="X377" s="167"/>
      <c r="Y377" s="167"/>
      <c r="Z377" s="167"/>
      <c r="AA377" s="167"/>
    </row>
    <row r="378" spans="1:27" ht="12.75">
      <c r="A378" s="167"/>
      <c r="B378" s="167"/>
      <c r="D378" s="167"/>
      <c r="E378" s="167"/>
      <c r="F378" s="167"/>
      <c r="G378" s="167"/>
      <c r="H378" s="167"/>
      <c r="I378" s="167"/>
      <c r="J378" s="167"/>
      <c r="K378" s="167"/>
      <c r="L378" s="167"/>
      <c r="M378" s="167"/>
      <c r="N378" s="167"/>
      <c r="O378" s="167"/>
      <c r="P378" s="167"/>
      <c r="Q378" s="167"/>
      <c r="R378" s="167"/>
      <c r="S378" s="167"/>
      <c r="T378" s="167"/>
      <c r="U378" s="167"/>
      <c r="V378" s="167"/>
      <c r="W378" s="167"/>
      <c r="X378" s="167"/>
      <c r="Y378" s="167"/>
      <c r="Z378" s="167"/>
      <c r="AA378" s="167"/>
    </row>
    <row r="379" spans="1:27" ht="12.75">
      <c r="A379" s="167"/>
      <c r="B379" s="167"/>
      <c r="D379" s="167"/>
      <c r="E379" s="167"/>
      <c r="F379" s="167"/>
      <c r="G379" s="167"/>
      <c r="H379" s="167"/>
      <c r="I379" s="167"/>
      <c r="J379" s="167"/>
      <c r="K379" s="167"/>
      <c r="L379" s="167"/>
      <c r="M379" s="167"/>
      <c r="N379" s="167"/>
      <c r="O379" s="167"/>
      <c r="P379" s="167"/>
      <c r="Q379" s="167"/>
      <c r="R379" s="167"/>
      <c r="S379" s="167"/>
      <c r="T379" s="167"/>
      <c r="U379" s="167"/>
      <c r="V379" s="167"/>
      <c r="W379" s="167"/>
      <c r="X379" s="167"/>
      <c r="Y379" s="167"/>
      <c r="Z379" s="167"/>
      <c r="AA379" s="167"/>
    </row>
    <row r="380" spans="1:27" ht="12.75">
      <c r="A380" s="167"/>
      <c r="B380" s="167"/>
      <c r="D380" s="167"/>
      <c r="E380" s="167"/>
      <c r="F380" s="167"/>
      <c r="G380" s="167"/>
      <c r="H380" s="167"/>
      <c r="I380" s="167"/>
      <c r="J380" s="167"/>
      <c r="K380" s="167"/>
      <c r="L380" s="167"/>
      <c r="M380" s="167"/>
      <c r="N380" s="167"/>
      <c r="O380" s="167"/>
      <c r="P380" s="167"/>
      <c r="Q380" s="167"/>
      <c r="R380" s="167"/>
      <c r="S380" s="167"/>
      <c r="T380" s="167"/>
      <c r="U380" s="167"/>
      <c r="V380" s="167"/>
      <c r="W380" s="167"/>
      <c r="X380" s="167"/>
      <c r="Y380" s="167"/>
      <c r="Z380" s="167"/>
      <c r="AA380" s="167"/>
    </row>
    <row r="381" spans="1:27" ht="12.75">
      <c r="A381" s="167"/>
      <c r="B381" s="167"/>
      <c r="D381" s="167"/>
      <c r="E381" s="167"/>
      <c r="F381" s="167"/>
      <c r="G381" s="167"/>
      <c r="H381" s="167"/>
      <c r="I381" s="167"/>
      <c r="J381" s="167"/>
      <c r="K381" s="167"/>
      <c r="L381" s="167"/>
      <c r="M381" s="167"/>
      <c r="N381" s="167"/>
      <c r="O381" s="167"/>
      <c r="P381" s="167"/>
      <c r="Q381" s="167"/>
      <c r="R381" s="167"/>
      <c r="S381" s="167"/>
      <c r="T381" s="167"/>
      <c r="U381" s="167"/>
      <c r="V381" s="167"/>
      <c r="W381" s="167"/>
      <c r="X381" s="167"/>
      <c r="Y381" s="167"/>
      <c r="Z381" s="167"/>
      <c r="AA381" s="167"/>
    </row>
    <row r="382" spans="1:27" ht="12.75">
      <c r="A382" s="167"/>
      <c r="B382" s="167"/>
      <c r="D382" s="167"/>
      <c r="E382" s="167"/>
      <c r="F382" s="167"/>
      <c r="G382" s="167"/>
      <c r="H382" s="167"/>
      <c r="I382" s="167"/>
      <c r="J382" s="167"/>
      <c r="K382" s="167"/>
      <c r="L382" s="167"/>
      <c r="M382" s="167"/>
      <c r="N382" s="167"/>
      <c r="O382" s="167"/>
      <c r="P382" s="167"/>
      <c r="Q382" s="167"/>
      <c r="R382" s="167"/>
      <c r="S382" s="167"/>
      <c r="T382" s="167"/>
      <c r="U382" s="167"/>
      <c r="V382" s="167"/>
      <c r="W382" s="167"/>
      <c r="X382" s="167"/>
      <c r="Y382" s="167"/>
      <c r="Z382" s="167"/>
      <c r="AA382" s="167"/>
    </row>
    <row r="383" spans="1:27" ht="12.75">
      <c r="A383" s="167"/>
      <c r="B383" s="167"/>
      <c r="D383" s="167"/>
      <c r="E383" s="167"/>
      <c r="F383" s="167"/>
      <c r="G383" s="167"/>
      <c r="H383" s="167"/>
      <c r="I383" s="167"/>
      <c r="J383" s="167"/>
      <c r="K383" s="167"/>
      <c r="L383" s="167"/>
      <c r="M383" s="167"/>
      <c r="N383" s="167"/>
      <c r="O383" s="167"/>
      <c r="P383" s="167"/>
      <c r="Q383" s="167"/>
      <c r="R383" s="167"/>
      <c r="S383" s="167"/>
      <c r="T383" s="167"/>
      <c r="U383" s="167"/>
      <c r="V383" s="167"/>
      <c r="W383" s="167"/>
      <c r="X383" s="167"/>
      <c r="Y383" s="167"/>
      <c r="Z383" s="167"/>
      <c r="AA383" s="167"/>
    </row>
    <row r="384" spans="1:27" ht="12.75">
      <c r="A384" s="167"/>
      <c r="B384" s="167"/>
      <c r="D384" s="167"/>
      <c r="E384" s="167"/>
      <c r="F384" s="167"/>
      <c r="G384" s="167"/>
      <c r="H384" s="167"/>
      <c r="I384" s="167"/>
      <c r="J384" s="167"/>
      <c r="K384" s="167"/>
      <c r="L384" s="167"/>
      <c r="M384" s="167"/>
      <c r="N384" s="167"/>
      <c r="O384" s="167"/>
      <c r="P384" s="167"/>
      <c r="Q384" s="167"/>
      <c r="R384" s="167"/>
      <c r="S384" s="167"/>
      <c r="T384" s="167"/>
      <c r="U384" s="167"/>
      <c r="V384" s="167"/>
      <c r="W384" s="167"/>
      <c r="X384" s="167"/>
      <c r="Y384" s="167"/>
      <c r="Z384" s="167"/>
      <c r="AA384" s="167"/>
    </row>
    <row r="385" spans="1:27" ht="12.75">
      <c r="A385" s="167"/>
      <c r="B385" s="167"/>
      <c r="D385" s="167"/>
      <c r="E385" s="167"/>
      <c r="F385" s="167"/>
      <c r="G385" s="167"/>
      <c r="H385" s="167"/>
      <c r="I385" s="167"/>
      <c r="J385" s="167"/>
      <c r="K385" s="167"/>
      <c r="L385" s="167"/>
      <c r="M385" s="167"/>
      <c r="N385" s="167"/>
      <c r="O385" s="167"/>
      <c r="P385" s="167"/>
      <c r="Q385" s="167"/>
      <c r="R385" s="167"/>
      <c r="S385" s="167"/>
      <c r="T385" s="167"/>
      <c r="U385" s="167"/>
      <c r="V385" s="167"/>
      <c r="W385" s="167"/>
      <c r="X385" s="167"/>
      <c r="Y385" s="167"/>
      <c r="Z385" s="167"/>
      <c r="AA385" s="167"/>
    </row>
    <row r="386" spans="1:27" ht="12.75">
      <c r="A386" s="167"/>
      <c r="B386" s="167"/>
      <c r="D386" s="167"/>
      <c r="E386" s="167"/>
      <c r="F386" s="167"/>
      <c r="G386" s="167"/>
      <c r="H386" s="167"/>
      <c r="I386" s="167"/>
      <c r="J386" s="167"/>
      <c r="K386" s="167"/>
      <c r="L386" s="167"/>
      <c r="M386" s="167"/>
      <c r="N386" s="167"/>
      <c r="O386" s="167"/>
      <c r="P386" s="167"/>
      <c r="Q386" s="167"/>
      <c r="R386" s="167"/>
      <c r="S386" s="167"/>
      <c r="T386" s="167"/>
      <c r="U386" s="167"/>
      <c r="V386" s="167"/>
      <c r="W386" s="167"/>
      <c r="X386" s="167"/>
      <c r="Y386" s="167"/>
      <c r="Z386" s="167"/>
      <c r="AA386" s="167"/>
    </row>
    <row r="387" spans="1:27" ht="12.75">
      <c r="A387" s="167"/>
      <c r="B387" s="167"/>
      <c r="D387" s="167"/>
      <c r="E387" s="167"/>
      <c r="F387" s="167"/>
      <c r="G387" s="167"/>
      <c r="H387" s="167"/>
      <c r="I387" s="167"/>
      <c r="J387" s="167"/>
      <c r="K387" s="167"/>
      <c r="L387" s="167"/>
      <c r="M387" s="167"/>
      <c r="N387" s="167"/>
      <c r="O387" s="167"/>
      <c r="P387" s="167"/>
      <c r="Q387" s="167"/>
      <c r="R387" s="167"/>
      <c r="S387" s="167"/>
      <c r="T387" s="167"/>
      <c r="U387" s="167"/>
      <c r="V387" s="167"/>
      <c r="W387" s="167"/>
      <c r="X387" s="167"/>
      <c r="Y387" s="167"/>
      <c r="Z387" s="167"/>
      <c r="AA387" s="167"/>
    </row>
    <row r="388" spans="1:27" ht="12.75">
      <c r="A388" s="167"/>
      <c r="B388" s="167"/>
      <c r="D388" s="167"/>
      <c r="E388" s="167"/>
      <c r="F388" s="167"/>
      <c r="G388" s="167"/>
      <c r="H388" s="167"/>
      <c r="I388" s="167"/>
      <c r="J388" s="167"/>
      <c r="K388" s="167"/>
      <c r="L388" s="167"/>
      <c r="M388" s="167"/>
      <c r="N388" s="167"/>
      <c r="O388" s="167"/>
      <c r="P388" s="167"/>
      <c r="Q388" s="167"/>
      <c r="R388" s="167"/>
      <c r="S388" s="167"/>
      <c r="T388" s="167"/>
      <c r="U388" s="167"/>
      <c r="V388" s="167"/>
      <c r="W388" s="167"/>
      <c r="X388" s="167"/>
      <c r="Y388" s="167"/>
      <c r="Z388" s="167"/>
      <c r="AA388" s="167"/>
    </row>
    <row r="389" spans="1:27" ht="12.75">
      <c r="A389" s="167"/>
      <c r="B389" s="167"/>
      <c r="D389" s="167"/>
      <c r="E389" s="167"/>
      <c r="F389" s="167"/>
      <c r="G389" s="167"/>
      <c r="H389" s="167"/>
      <c r="I389" s="167"/>
      <c r="J389" s="167"/>
      <c r="K389" s="167"/>
      <c r="L389" s="167"/>
      <c r="M389" s="167"/>
      <c r="N389" s="167"/>
      <c r="O389" s="167"/>
      <c r="P389" s="167"/>
      <c r="Q389" s="167"/>
      <c r="R389" s="167"/>
      <c r="S389" s="167"/>
      <c r="T389" s="167"/>
      <c r="U389" s="167"/>
      <c r="V389" s="167"/>
      <c r="W389" s="167"/>
      <c r="X389" s="167"/>
      <c r="Y389" s="167"/>
      <c r="Z389" s="167"/>
      <c r="AA389" s="167"/>
    </row>
    <row r="390" spans="1:27" ht="12.75">
      <c r="A390" s="167"/>
      <c r="B390" s="167"/>
      <c r="D390" s="167"/>
      <c r="E390" s="167"/>
      <c r="F390" s="167"/>
      <c r="G390" s="167"/>
      <c r="H390" s="167"/>
      <c r="I390" s="167"/>
      <c r="J390" s="167"/>
      <c r="K390" s="167"/>
      <c r="L390" s="167"/>
      <c r="M390" s="167"/>
      <c r="N390" s="167"/>
      <c r="O390" s="167"/>
      <c r="P390" s="167"/>
      <c r="Q390" s="167"/>
      <c r="R390" s="167"/>
      <c r="S390" s="167"/>
      <c r="T390" s="167"/>
      <c r="U390" s="167"/>
      <c r="V390" s="167"/>
      <c r="W390" s="167"/>
      <c r="X390" s="167"/>
      <c r="Y390" s="167"/>
      <c r="Z390" s="167"/>
      <c r="AA390" s="167"/>
    </row>
    <row r="391" spans="1:27" ht="12.75">
      <c r="A391" s="167"/>
      <c r="B391" s="167"/>
      <c r="D391" s="167"/>
      <c r="E391" s="167"/>
      <c r="F391" s="167"/>
      <c r="G391" s="167"/>
      <c r="H391" s="167"/>
      <c r="I391" s="167"/>
      <c r="J391" s="167"/>
      <c r="K391" s="167"/>
      <c r="L391" s="167"/>
      <c r="M391" s="167"/>
      <c r="N391" s="167"/>
      <c r="O391" s="167"/>
      <c r="P391" s="167"/>
      <c r="Q391" s="167"/>
      <c r="R391" s="167"/>
      <c r="S391" s="167"/>
      <c r="T391" s="167"/>
      <c r="U391" s="167"/>
      <c r="V391" s="167"/>
      <c r="W391" s="167"/>
      <c r="X391" s="167"/>
      <c r="Y391" s="167"/>
      <c r="Z391" s="167"/>
      <c r="AA391" s="167"/>
    </row>
    <row r="392" spans="1:27" ht="12.75">
      <c r="A392" s="167"/>
      <c r="B392" s="167"/>
      <c r="D392" s="167"/>
      <c r="E392" s="167"/>
      <c r="F392" s="167"/>
      <c r="G392" s="167"/>
      <c r="H392" s="167"/>
      <c r="I392" s="167"/>
      <c r="J392" s="167"/>
      <c r="K392" s="167"/>
      <c r="L392" s="167"/>
      <c r="M392" s="167"/>
      <c r="N392" s="167"/>
      <c r="O392" s="167"/>
      <c r="P392" s="167"/>
      <c r="Q392" s="167"/>
      <c r="R392" s="167"/>
      <c r="S392" s="167"/>
      <c r="T392" s="167"/>
      <c r="U392" s="167"/>
      <c r="V392" s="167"/>
      <c r="W392" s="167"/>
      <c r="X392" s="167"/>
      <c r="Y392" s="167"/>
      <c r="Z392" s="167"/>
      <c r="AA392" s="167"/>
    </row>
    <row r="393" spans="1:27" ht="12.75">
      <c r="A393" s="167"/>
      <c r="B393" s="167"/>
      <c r="D393" s="167"/>
      <c r="E393" s="167"/>
      <c r="F393" s="167"/>
      <c r="G393" s="167"/>
      <c r="H393" s="167"/>
      <c r="I393" s="167"/>
      <c r="J393" s="167"/>
      <c r="K393" s="167"/>
      <c r="L393" s="167"/>
      <c r="M393" s="167"/>
      <c r="N393" s="167"/>
      <c r="O393" s="167"/>
      <c r="P393" s="167"/>
      <c r="Q393" s="167"/>
      <c r="R393" s="167"/>
      <c r="S393" s="167"/>
      <c r="T393" s="167"/>
      <c r="U393" s="167"/>
      <c r="V393" s="167"/>
      <c r="W393" s="167"/>
      <c r="X393" s="167"/>
      <c r="Y393" s="167"/>
      <c r="Z393" s="167"/>
      <c r="AA393" s="167"/>
    </row>
    <row r="394" spans="1:27" ht="12.75">
      <c r="A394" s="167"/>
      <c r="B394" s="167"/>
      <c r="D394" s="167"/>
      <c r="E394" s="167"/>
      <c r="F394" s="167"/>
      <c r="G394" s="167"/>
      <c r="H394" s="167"/>
      <c r="I394" s="167"/>
      <c r="J394" s="167"/>
      <c r="K394" s="167"/>
      <c r="L394" s="167"/>
      <c r="M394" s="167"/>
      <c r="N394" s="167"/>
      <c r="O394" s="167"/>
      <c r="P394" s="167"/>
      <c r="Q394" s="167"/>
      <c r="R394" s="167"/>
      <c r="S394" s="167"/>
      <c r="T394" s="167"/>
      <c r="U394" s="167"/>
      <c r="V394" s="167"/>
      <c r="W394" s="167"/>
      <c r="X394" s="167"/>
      <c r="Y394" s="167"/>
      <c r="Z394" s="167"/>
      <c r="AA394" s="167"/>
    </row>
    <row r="395" spans="1:27" ht="12.75">
      <c r="A395" s="167"/>
      <c r="B395" s="167"/>
      <c r="D395" s="167"/>
      <c r="E395" s="167"/>
      <c r="F395" s="167"/>
      <c r="G395" s="167"/>
      <c r="H395" s="167"/>
      <c r="I395" s="167"/>
      <c r="J395" s="167"/>
      <c r="K395" s="167"/>
      <c r="L395" s="167"/>
      <c r="M395" s="167"/>
      <c r="N395" s="167"/>
      <c r="O395" s="167"/>
      <c r="P395" s="167"/>
      <c r="Q395" s="167"/>
      <c r="R395" s="167"/>
      <c r="S395" s="167"/>
      <c r="T395" s="167"/>
      <c r="U395" s="167"/>
      <c r="V395" s="167"/>
      <c r="W395" s="167"/>
      <c r="X395" s="167"/>
      <c r="Y395" s="167"/>
      <c r="Z395" s="167"/>
      <c r="AA395" s="167"/>
    </row>
    <row r="396" spans="1:27" ht="12.75">
      <c r="A396" s="167"/>
      <c r="B396" s="167"/>
      <c r="D396" s="167"/>
      <c r="E396" s="167"/>
      <c r="F396" s="167"/>
      <c r="G396" s="167"/>
      <c r="H396" s="167"/>
      <c r="I396" s="167"/>
      <c r="J396" s="167"/>
      <c r="K396" s="167"/>
      <c r="L396" s="167"/>
      <c r="M396" s="167"/>
      <c r="N396" s="167"/>
      <c r="O396" s="167"/>
      <c r="P396" s="167"/>
      <c r="Q396" s="167"/>
      <c r="R396" s="167"/>
      <c r="S396" s="167"/>
      <c r="T396" s="167"/>
      <c r="U396" s="167"/>
      <c r="V396" s="167"/>
      <c r="W396" s="167"/>
      <c r="X396" s="167"/>
      <c r="Y396" s="167"/>
      <c r="Z396" s="167"/>
      <c r="AA396" s="167"/>
    </row>
    <row r="397" spans="1:27" ht="12.75">
      <c r="A397" s="167"/>
      <c r="B397" s="167"/>
      <c r="D397" s="167"/>
      <c r="E397" s="167"/>
      <c r="F397" s="167"/>
      <c r="G397" s="167"/>
      <c r="H397" s="167"/>
      <c r="I397" s="167"/>
      <c r="J397" s="167"/>
      <c r="K397" s="167"/>
      <c r="L397" s="167"/>
      <c r="M397" s="167"/>
      <c r="N397" s="167"/>
      <c r="O397" s="167"/>
      <c r="P397" s="167"/>
      <c r="Q397" s="167"/>
      <c r="R397" s="167"/>
      <c r="S397" s="167"/>
      <c r="T397" s="167"/>
      <c r="U397" s="167"/>
      <c r="V397" s="167"/>
      <c r="W397" s="167"/>
      <c r="X397" s="167"/>
      <c r="Y397" s="167"/>
      <c r="Z397" s="167"/>
      <c r="AA397" s="167"/>
    </row>
    <row r="398" spans="1:27" ht="12.75">
      <c r="A398" s="167"/>
      <c r="B398" s="167"/>
      <c r="D398" s="167"/>
      <c r="E398" s="167"/>
      <c r="F398" s="167"/>
      <c r="G398" s="167"/>
      <c r="H398" s="167"/>
      <c r="I398" s="167"/>
      <c r="J398" s="167"/>
      <c r="K398" s="167"/>
      <c r="L398" s="167"/>
      <c r="M398" s="167"/>
      <c r="N398" s="167"/>
      <c r="O398" s="167"/>
      <c r="P398" s="167"/>
      <c r="Q398" s="167"/>
      <c r="R398" s="167"/>
      <c r="S398" s="167"/>
      <c r="T398" s="167"/>
      <c r="U398" s="167"/>
      <c r="V398" s="167"/>
      <c r="W398" s="167"/>
      <c r="X398" s="167"/>
      <c r="Y398" s="167"/>
      <c r="Z398" s="167"/>
      <c r="AA398" s="167"/>
    </row>
    <row r="399" spans="1:27" ht="12.75">
      <c r="A399" s="167"/>
      <c r="B399" s="167"/>
      <c r="D399" s="167"/>
      <c r="E399" s="167"/>
      <c r="F399" s="167"/>
      <c r="G399" s="167"/>
      <c r="H399" s="167"/>
      <c r="I399" s="167"/>
      <c r="J399" s="167"/>
      <c r="K399" s="167"/>
      <c r="L399" s="167"/>
      <c r="M399" s="167"/>
      <c r="N399" s="167"/>
      <c r="O399" s="167"/>
      <c r="P399" s="167"/>
      <c r="Q399" s="167"/>
      <c r="R399" s="167"/>
      <c r="S399" s="167"/>
      <c r="T399" s="167"/>
      <c r="U399" s="167"/>
      <c r="V399" s="167"/>
      <c r="W399" s="167"/>
      <c r="X399" s="167"/>
      <c r="Y399" s="167"/>
      <c r="Z399" s="167"/>
      <c r="AA399" s="167"/>
    </row>
    <row r="400" spans="1:27" ht="12.75">
      <c r="A400" s="167"/>
      <c r="B400" s="167"/>
      <c r="D400" s="167"/>
      <c r="E400" s="167"/>
      <c r="F400" s="167"/>
      <c r="G400" s="167"/>
      <c r="H400" s="167"/>
      <c r="I400" s="167"/>
      <c r="J400" s="167"/>
      <c r="K400" s="167"/>
      <c r="L400" s="167"/>
      <c r="M400" s="167"/>
      <c r="N400" s="167"/>
      <c r="O400" s="167"/>
      <c r="P400" s="167"/>
      <c r="Q400" s="167"/>
      <c r="R400" s="167"/>
      <c r="S400" s="167"/>
      <c r="T400" s="167"/>
      <c r="U400" s="167"/>
      <c r="V400" s="167"/>
      <c r="W400" s="167"/>
      <c r="X400" s="167"/>
      <c r="Y400" s="167"/>
      <c r="Z400" s="167"/>
      <c r="AA400" s="167"/>
    </row>
    <row r="401" spans="1:27" ht="12.75">
      <c r="A401" s="167"/>
      <c r="B401" s="167"/>
      <c r="D401" s="167"/>
      <c r="E401" s="167"/>
      <c r="F401" s="167"/>
      <c r="G401" s="167"/>
      <c r="H401" s="167"/>
      <c r="I401" s="167"/>
      <c r="J401" s="167"/>
      <c r="K401" s="167"/>
      <c r="L401" s="167"/>
      <c r="M401" s="167"/>
      <c r="N401" s="167"/>
      <c r="O401" s="167"/>
      <c r="P401" s="167"/>
      <c r="Q401" s="167"/>
      <c r="R401" s="167"/>
      <c r="S401" s="167"/>
      <c r="T401" s="167"/>
      <c r="U401" s="167"/>
      <c r="V401" s="167"/>
      <c r="W401" s="167"/>
      <c r="X401" s="167"/>
      <c r="Y401" s="167"/>
      <c r="Z401" s="167"/>
      <c r="AA401" s="167"/>
    </row>
    <row r="402" spans="1:27" ht="12.75">
      <c r="A402" s="167"/>
      <c r="B402" s="167"/>
      <c r="D402" s="167"/>
      <c r="E402" s="167"/>
      <c r="F402" s="167"/>
      <c r="G402" s="167"/>
      <c r="H402" s="167"/>
      <c r="I402" s="167"/>
      <c r="J402" s="167"/>
      <c r="K402" s="167"/>
      <c r="L402" s="167"/>
      <c r="M402" s="167"/>
      <c r="N402" s="167"/>
      <c r="O402" s="167"/>
      <c r="P402" s="167"/>
      <c r="Q402" s="167"/>
      <c r="R402" s="167"/>
      <c r="S402" s="167"/>
      <c r="T402" s="167"/>
      <c r="U402" s="167"/>
      <c r="V402" s="167"/>
      <c r="W402" s="167"/>
      <c r="X402" s="167"/>
      <c r="Y402" s="167"/>
      <c r="Z402" s="167"/>
      <c r="AA402" s="167"/>
    </row>
    <row r="403" spans="1:27" ht="12.75">
      <c r="A403" s="167"/>
      <c r="B403" s="167"/>
      <c r="D403" s="167"/>
      <c r="E403" s="167"/>
      <c r="F403" s="167"/>
      <c r="G403" s="167"/>
      <c r="H403" s="167"/>
      <c r="I403" s="167"/>
      <c r="J403" s="167"/>
      <c r="K403" s="167"/>
      <c r="L403" s="167"/>
      <c r="M403" s="167"/>
      <c r="N403" s="167"/>
      <c r="O403" s="167"/>
      <c r="P403" s="167"/>
      <c r="Q403" s="167"/>
      <c r="R403" s="167"/>
      <c r="S403" s="167"/>
      <c r="T403" s="167"/>
      <c r="U403" s="167"/>
      <c r="V403" s="167"/>
      <c r="W403" s="167"/>
      <c r="X403" s="167"/>
      <c r="Y403" s="167"/>
      <c r="Z403" s="167"/>
      <c r="AA403" s="167"/>
    </row>
    <row r="404" spans="1:27" ht="12.75">
      <c r="A404" s="167"/>
      <c r="B404" s="167"/>
      <c r="D404" s="167"/>
      <c r="E404" s="167"/>
      <c r="F404" s="167"/>
      <c r="G404" s="167"/>
      <c r="H404" s="167"/>
      <c r="I404" s="167"/>
      <c r="J404" s="167"/>
      <c r="K404" s="167"/>
      <c r="L404" s="167"/>
      <c r="M404" s="167"/>
      <c r="N404" s="167"/>
      <c r="O404" s="167"/>
      <c r="P404" s="167"/>
      <c r="Q404" s="167"/>
      <c r="R404" s="167"/>
      <c r="S404" s="167"/>
      <c r="T404" s="167"/>
      <c r="U404" s="167"/>
      <c r="V404" s="167"/>
      <c r="W404" s="167"/>
      <c r="X404" s="167"/>
      <c r="Y404" s="167"/>
      <c r="Z404" s="167"/>
      <c r="AA404" s="167"/>
    </row>
    <row r="405" spans="1:27" ht="12.75">
      <c r="A405" s="167"/>
      <c r="B405" s="167"/>
      <c r="D405" s="167"/>
      <c r="E405" s="167"/>
      <c r="F405" s="167"/>
      <c r="G405" s="167"/>
      <c r="H405" s="167"/>
      <c r="I405" s="167"/>
      <c r="J405" s="167"/>
      <c r="K405" s="167"/>
      <c r="L405" s="167"/>
      <c r="M405" s="167"/>
      <c r="N405" s="167"/>
      <c r="O405" s="167"/>
      <c r="P405" s="167"/>
      <c r="Q405" s="167"/>
      <c r="R405" s="167"/>
      <c r="S405" s="167"/>
      <c r="T405" s="167"/>
      <c r="U405" s="167"/>
      <c r="V405" s="167"/>
      <c r="W405" s="167"/>
      <c r="X405" s="167"/>
      <c r="Y405" s="167"/>
      <c r="Z405" s="167"/>
      <c r="AA405" s="167"/>
    </row>
    <row r="406" spans="1:27" ht="12.75">
      <c r="A406" s="167"/>
      <c r="B406" s="167"/>
      <c r="D406" s="167"/>
      <c r="E406" s="167"/>
      <c r="F406" s="167"/>
      <c r="G406" s="167"/>
      <c r="H406" s="167"/>
      <c r="I406" s="167"/>
      <c r="J406" s="167"/>
      <c r="K406" s="167"/>
      <c r="L406" s="167"/>
      <c r="M406" s="167"/>
      <c r="N406" s="167"/>
      <c r="O406" s="167"/>
      <c r="P406" s="167"/>
      <c r="Q406" s="167"/>
      <c r="R406" s="167"/>
      <c r="S406" s="167"/>
      <c r="T406" s="167"/>
      <c r="U406" s="167"/>
      <c r="V406" s="167"/>
      <c r="W406" s="167"/>
      <c r="X406" s="167"/>
      <c r="Y406" s="167"/>
      <c r="Z406" s="167"/>
      <c r="AA406" s="167"/>
    </row>
    <row r="407" spans="1:27" ht="12.75">
      <c r="A407" s="167"/>
      <c r="B407" s="167"/>
      <c r="D407" s="167"/>
      <c r="E407" s="167"/>
      <c r="F407" s="167"/>
      <c r="G407" s="167"/>
      <c r="H407" s="167"/>
      <c r="I407" s="167"/>
      <c r="J407" s="167"/>
      <c r="K407" s="167"/>
      <c r="L407" s="167"/>
      <c r="M407" s="167"/>
      <c r="N407" s="167"/>
      <c r="O407" s="167"/>
      <c r="P407" s="167"/>
      <c r="Q407" s="167"/>
      <c r="R407" s="167"/>
      <c r="S407" s="167"/>
      <c r="T407" s="167"/>
      <c r="U407" s="167"/>
      <c r="V407" s="167"/>
      <c r="W407" s="167"/>
      <c r="X407" s="167"/>
      <c r="Y407" s="167"/>
      <c r="Z407" s="167"/>
      <c r="AA407" s="167"/>
    </row>
    <row r="408" spans="1:27" ht="12.75">
      <c r="A408" s="167"/>
      <c r="B408" s="167"/>
      <c r="D408" s="167"/>
      <c r="E408" s="167"/>
      <c r="F408" s="167"/>
      <c r="G408" s="167"/>
      <c r="H408" s="167"/>
      <c r="I408" s="167"/>
      <c r="J408" s="167"/>
      <c r="K408" s="167"/>
      <c r="L408" s="167"/>
      <c r="M408" s="167"/>
      <c r="N408" s="167"/>
      <c r="O408" s="167"/>
      <c r="P408" s="167"/>
      <c r="Q408" s="167"/>
      <c r="R408" s="167"/>
      <c r="S408" s="167"/>
      <c r="T408" s="167"/>
      <c r="U408" s="167"/>
      <c r="V408" s="167"/>
      <c r="W408" s="167"/>
      <c r="X408" s="167"/>
      <c r="Y408" s="167"/>
      <c r="Z408" s="167"/>
      <c r="AA408" s="167"/>
    </row>
    <row r="409" spans="1:27" ht="12.75">
      <c r="A409" s="167"/>
      <c r="B409" s="167"/>
      <c r="D409" s="167"/>
      <c r="E409" s="167"/>
      <c r="F409" s="167"/>
      <c r="G409" s="167"/>
      <c r="H409" s="167"/>
      <c r="I409" s="167"/>
      <c r="J409" s="167"/>
      <c r="K409" s="167"/>
      <c r="L409" s="167"/>
      <c r="M409" s="167"/>
      <c r="N409" s="167"/>
      <c r="O409" s="167"/>
      <c r="P409" s="167"/>
      <c r="Q409" s="167"/>
      <c r="R409" s="167"/>
      <c r="S409" s="167"/>
      <c r="T409" s="167"/>
      <c r="U409" s="167"/>
      <c r="V409" s="167"/>
      <c r="W409" s="167"/>
      <c r="X409" s="167"/>
      <c r="Y409" s="167"/>
      <c r="Z409" s="167"/>
      <c r="AA409" s="167"/>
    </row>
    <row r="410" spans="1:27" ht="12.75">
      <c r="A410" s="167"/>
      <c r="B410" s="167"/>
      <c r="D410" s="167"/>
      <c r="E410" s="167"/>
      <c r="F410" s="167"/>
      <c r="G410" s="167"/>
      <c r="H410" s="167"/>
      <c r="I410" s="167"/>
      <c r="J410" s="167"/>
      <c r="K410" s="167"/>
      <c r="L410" s="167"/>
      <c r="M410" s="167"/>
      <c r="N410" s="167"/>
      <c r="O410" s="167"/>
      <c r="P410" s="167"/>
      <c r="Q410" s="167"/>
      <c r="R410" s="167"/>
      <c r="S410" s="167"/>
      <c r="T410" s="167"/>
      <c r="U410" s="167"/>
      <c r="V410" s="167"/>
      <c r="W410" s="167"/>
      <c r="X410" s="167"/>
      <c r="Y410" s="167"/>
      <c r="Z410" s="167"/>
      <c r="AA410" s="167"/>
    </row>
    <row r="411" spans="1:27" ht="12.75">
      <c r="A411" s="167"/>
      <c r="B411" s="167"/>
      <c r="D411" s="167"/>
      <c r="E411" s="167"/>
      <c r="F411" s="167"/>
      <c r="G411" s="167"/>
      <c r="H411" s="167"/>
      <c r="I411" s="167"/>
      <c r="J411" s="167"/>
      <c r="K411" s="167"/>
      <c r="L411" s="167"/>
      <c r="M411" s="167"/>
      <c r="N411" s="167"/>
      <c r="O411" s="167"/>
      <c r="P411" s="167"/>
      <c r="Q411" s="167"/>
      <c r="R411" s="167"/>
      <c r="S411" s="167"/>
      <c r="T411" s="167"/>
      <c r="U411" s="167"/>
      <c r="V411" s="167"/>
      <c r="W411" s="167"/>
      <c r="X411" s="167"/>
      <c r="Y411" s="167"/>
      <c r="Z411" s="167"/>
      <c r="AA411" s="167"/>
    </row>
    <row r="412" spans="1:27" ht="12.75">
      <c r="A412" s="167"/>
      <c r="B412" s="167"/>
      <c r="D412" s="167"/>
      <c r="E412" s="167"/>
      <c r="F412" s="167"/>
      <c r="G412" s="167"/>
      <c r="H412" s="167"/>
      <c r="I412" s="167"/>
      <c r="J412" s="167"/>
      <c r="K412" s="167"/>
      <c r="L412" s="167"/>
      <c r="M412" s="167"/>
      <c r="N412" s="167"/>
      <c r="O412" s="167"/>
      <c r="P412" s="167"/>
      <c r="Q412" s="167"/>
      <c r="R412" s="167"/>
      <c r="S412" s="167"/>
      <c r="T412" s="167"/>
      <c r="U412" s="167"/>
      <c r="V412" s="167"/>
      <c r="W412" s="167"/>
      <c r="X412" s="167"/>
      <c r="Y412" s="167"/>
      <c r="Z412" s="167"/>
      <c r="AA412" s="167"/>
    </row>
    <row r="413" spans="1:27" ht="12.75">
      <c r="A413" s="167"/>
      <c r="B413" s="167"/>
      <c r="D413" s="167"/>
      <c r="E413" s="167"/>
      <c r="F413" s="167"/>
      <c r="G413" s="167"/>
      <c r="H413" s="167"/>
      <c r="I413" s="167"/>
      <c r="J413" s="167"/>
      <c r="K413" s="167"/>
      <c r="L413" s="167"/>
      <c r="M413" s="167"/>
      <c r="N413" s="167"/>
      <c r="O413" s="167"/>
      <c r="P413" s="167"/>
      <c r="Q413" s="167"/>
      <c r="R413" s="167"/>
      <c r="S413" s="167"/>
      <c r="T413" s="167"/>
      <c r="U413" s="167"/>
      <c r="V413" s="167"/>
      <c r="W413" s="167"/>
      <c r="X413" s="167"/>
      <c r="Y413" s="167"/>
      <c r="Z413" s="167"/>
      <c r="AA413" s="167"/>
    </row>
    <row r="414" spans="1:27" ht="12.75">
      <c r="A414" s="167"/>
      <c r="B414" s="167"/>
      <c r="D414" s="167"/>
      <c r="E414" s="167"/>
      <c r="F414" s="167"/>
      <c r="G414" s="167"/>
      <c r="H414" s="167"/>
      <c r="I414" s="167"/>
      <c r="J414" s="167"/>
      <c r="K414" s="167"/>
      <c r="L414" s="167"/>
      <c r="M414" s="167"/>
      <c r="N414" s="167"/>
      <c r="O414" s="167"/>
      <c r="P414" s="167"/>
      <c r="Q414" s="167"/>
      <c r="R414" s="167"/>
      <c r="S414" s="167"/>
      <c r="T414" s="167"/>
      <c r="U414" s="167"/>
      <c r="V414" s="167"/>
      <c r="W414" s="167"/>
      <c r="X414" s="167"/>
      <c r="Y414" s="167"/>
      <c r="Z414" s="167"/>
      <c r="AA414" s="167"/>
    </row>
    <row r="415" spans="1:27" ht="12.75">
      <c r="A415" s="167"/>
      <c r="B415" s="167"/>
      <c r="D415" s="167"/>
      <c r="E415" s="167"/>
      <c r="F415" s="167"/>
      <c r="G415" s="167"/>
      <c r="H415" s="167"/>
      <c r="I415" s="167"/>
      <c r="J415" s="167"/>
      <c r="K415" s="167"/>
      <c r="L415" s="167"/>
      <c r="M415" s="167"/>
      <c r="N415" s="167"/>
      <c r="O415" s="167"/>
      <c r="P415" s="167"/>
      <c r="Q415" s="167"/>
      <c r="R415" s="167"/>
      <c r="S415" s="167"/>
      <c r="T415" s="167"/>
      <c r="U415" s="167"/>
      <c r="V415" s="167"/>
      <c r="W415" s="167"/>
      <c r="X415" s="167"/>
      <c r="Y415" s="167"/>
      <c r="Z415" s="167"/>
      <c r="AA415" s="167"/>
    </row>
    <row r="416" spans="1:27" ht="12.75">
      <c r="A416" s="167"/>
      <c r="B416" s="167"/>
      <c r="D416" s="167"/>
      <c r="E416" s="167"/>
      <c r="F416" s="167"/>
      <c r="G416" s="167"/>
      <c r="H416" s="167"/>
      <c r="I416" s="167"/>
      <c r="J416" s="167"/>
      <c r="K416" s="167"/>
      <c r="L416" s="167"/>
      <c r="M416" s="167"/>
      <c r="N416" s="167"/>
      <c r="O416" s="167"/>
      <c r="P416" s="167"/>
      <c r="Q416" s="167"/>
      <c r="R416" s="167"/>
      <c r="S416" s="167"/>
      <c r="T416" s="167"/>
      <c r="U416" s="167"/>
      <c r="V416" s="167"/>
      <c r="W416" s="167"/>
      <c r="X416" s="167"/>
      <c r="Y416" s="167"/>
      <c r="Z416" s="167"/>
      <c r="AA416" s="167"/>
    </row>
    <row r="417" spans="1:27" ht="12.75">
      <c r="A417" s="167"/>
      <c r="B417" s="167"/>
      <c r="D417" s="167"/>
      <c r="E417" s="167"/>
      <c r="F417" s="167"/>
      <c r="G417" s="167"/>
      <c r="H417" s="167"/>
      <c r="I417" s="167"/>
      <c r="J417" s="167"/>
      <c r="K417" s="167"/>
      <c r="L417" s="167"/>
      <c r="M417" s="167"/>
      <c r="N417" s="167"/>
      <c r="O417" s="167"/>
      <c r="P417" s="167"/>
      <c r="Q417" s="167"/>
      <c r="R417" s="167"/>
      <c r="S417" s="167"/>
      <c r="T417" s="167"/>
      <c r="U417" s="167"/>
      <c r="V417" s="167"/>
      <c r="W417" s="167"/>
      <c r="X417" s="167"/>
      <c r="Y417" s="167"/>
      <c r="Z417" s="167"/>
      <c r="AA417" s="167"/>
    </row>
    <row r="418" spans="1:27" ht="12.75">
      <c r="A418" s="167"/>
      <c r="B418" s="167"/>
      <c r="D418" s="167"/>
      <c r="E418" s="167"/>
      <c r="F418" s="167"/>
      <c r="G418" s="167"/>
      <c r="H418" s="167"/>
      <c r="I418" s="167"/>
      <c r="J418" s="167"/>
      <c r="K418" s="167"/>
      <c r="L418" s="167"/>
      <c r="M418" s="167"/>
      <c r="N418" s="167"/>
      <c r="O418" s="167"/>
      <c r="P418" s="167"/>
      <c r="Q418" s="167"/>
      <c r="R418" s="167"/>
      <c r="S418" s="167"/>
      <c r="T418" s="167"/>
      <c r="U418" s="167"/>
      <c r="V418" s="167"/>
      <c r="W418" s="167"/>
      <c r="X418" s="167"/>
      <c r="Y418" s="167"/>
      <c r="Z418" s="167"/>
      <c r="AA418" s="167"/>
    </row>
    <row r="419" spans="1:27" ht="12.75">
      <c r="A419" s="167"/>
      <c r="B419" s="167"/>
      <c r="D419" s="167"/>
      <c r="E419" s="167"/>
      <c r="F419" s="167"/>
      <c r="G419" s="167"/>
      <c r="H419" s="167"/>
      <c r="I419" s="167"/>
      <c r="J419" s="167"/>
      <c r="K419" s="167"/>
      <c r="L419" s="167"/>
      <c r="M419" s="167"/>
      <c r="N419" s="167"/>
      <c r="O419" s="167"/>
      <c r="P419" s="167"/>
      <c r="Q419" s="167"/>
      <c r="R419" s="167"/>
      <c r="S419" s="167"/>
      <c r="T419" s="167"/>
      <c r="U419" s="167"/>
      <c r="V419" s="167"/>
      <c r="W419" s="167"/>
      <c r="X419" s="167"/>
      <c r="Y419" s="167"/>
      <c r="Z419" s="167"/>
      <c r="AA419" s="167"/>
    </row>
    <row r="420" spans="1:27" ht="12.75">
      <c r="A420" s="167"/>
      <c r="B420" s="167"/>
      <c r="D420" s="167"/>
      <c r="E420" s="167"/>
      <c r="F420" s="167"/>
      <c r="G420" s="167"/>
      <c r="H420" s="167"/>
      <c r="I420" s="167"/>
      <c r="J420" s="167"/>
      <c r="K420" s="167"/>
      <c r="L420" s="167"/>
      <c r="M420" s="167"/>
      <c r="N420" s="167"/>
      <c r="O420" s="167"/>
      <c r="P420" s="167"/>
      <c r="Q420" s="167"/>
      <c r="R420" s="167"/>
      <c r="S420" s="167"/>
      <c r="T420" s="167"/>
      <c r="U420" s="167"/>
      <c r="V420" s="167"/>
      <c r="W420" s="167"/>
      <c r="X420" s="167"/>
      <c r="Y420" s="167"/>
      <c r="Z420" s="167"/>
      <c r="AA420" s="167"/>
    </row>
    <row r="421" spans="1:27" ht="12.75">
      <c r="A421" s="167"/>
      <c r="B421" s="167"/>
      <c r="D421" s="167"/>
      <c r="E421" s="167"/>
      <c r="F421" s="167"/>
      <c r="G421" s="167"/>
      <c r="H421" s="167"/>
      <c r="I421" s="167"/>
      <c r="J421" s="167"/>
      <c r="K421" s="167"/>
      <c r="L421" s="167"/>
      <c r="M421" s="167"/>
      <c r="N421" s="167"/>
      <c r="O421" s="167"/>
      <c r="P421" s="167"/>
      <c r="Q421" s="167"/>
      <c r="R421" s="167"/>
      <c r="S421" s="167"/>
      <c r="T421" s="167"/>
      <c r="U421" s="167"/>
      <c r="V421" s="167"/>
      <c r="W421" s="167"/>
      <c r="X421" s="167"/>
      <c r="Y421" s="167"/>
      <c r="Z421" s="167"/>
      <c r="AA421" s="167"/>
    </row>
    <row r="422" spans="1:27" ht="12.75">
      <c r="A422" s="167"/>
      <c r="B422" s="167"/>
      <c r="D422" s="167"/>
      <c r="E422" s="167"/>
      <c r="F422" s="167"/>
      <c r="G422" s="167"/>
      <c r="H422" s="167"/>
      <c r="I422" s="167"/>
      <c r="J422" s="167"/>
      <c r="K422" s="167"/>
      <c r="L422" s="167"/>
      <c r="M422" s="167"/>
      <c r="N422" s="167"/>
      <c r="O422" s="167"/>
      <c r="P422" s="167"/>
      <c r="Q422" s="167"/>
      <c r="R422" s="167"/>
      <c r="S422" s="167"/>
      <c r="T422" s="167"/>
      <c r="U422" s="167"/>
      <c r="V422" s="167"/>
      <c r="W422" s="167"/>
      <c r="X422" s="167"/>
      <c r="Y422" s="167"/>
      <c r="Z422" s="167"/>
      <c r="AA422" s="167"/>
    </row>
    <row r="423" spans="1:27" ht="12.75">
      <c r="A423" s="167"/>
      <c r="B423" s="167"/>
      <c r="D423" s="167"/>
      <c r="E423" s="167"/>
      <c r="F423" s="167"/>
      <c r="G423" s="167"/>
      <c r="H423" s="167"/>
      <c r="I423" s="167"/>
      <c r="J423" s="167"/>
      <c r="K423" s="167"/>
      <c r="L423" s="167"/>
      <c r="M423" s="167"/>
      <c r="N423" s="167"/>
      <c r="O423" s="167"/>
      <c r="P423" s="167"/>
      <c r="Q423" s="167"/>
      <c r="R423" s="167"/>
      <c r="S423" s="167"/>
      <c r="T423" s="167"/>
      <c r="U423" s="167"/>
      <c r="V423" s="167"/>
      <c r="W423" s="167"/>
      <c r="X423" s="167"/>
      <c r="Y423" s="167"/>
      <c r="Z423" s="167"/>
      <c r="AA423" s="167"/>
    </row>
    <row r="424" spans="1:27" ht="12.75">
      <c r="A424" s="167"/>
      <c r="B424" s="167"/>
      <c r="D424" s="167"/>
      <c r="E424" s="167"/>
      <c r="F424" s="167"/>
      <c r="G424" s="167"/>
      <c r="H424" s="167"/>
      <c r="I424" s="167"/>
      <c r="J424" s="167"/>
      <c r="K424" s="167"/>
      <c r="L424" s="167"/>
      <c r="M424" s="167"/>
      <c r="N424" s="167"/>
      <c r="O424" s="167"/>
      <c r="P424" s="167"/>
      <c r="Q424" s="167"/>
      <c r="R424" s="167"/>
      <c r="S424" s="167"/>
      <c r="T424" s="167"/>
      <c r="U424" s="167"/>
      <c r="V424" s="167"/>
      <c r="W424" s="167"/>
      <c r="X424" s="167"/>
      <c r="Y424" s="167"/>
      <c r="Z424" s="167"/>
      <c r="AA424" s="167"/>
    </row>
    <row r="425" spans="1:27" ht="12.75">
      <c r="A425" s="167"/>
      <c r="B425" s="167"/>
      <c r="D425" s="167"/>
      <c r="E425" s="167"/>
      <c r="F425" s="167"/>
      <c r="G425" s="167"/>
      <c r="H425" s="167"/>
      <c r="I425" s="167"/>
      <c r="J425" s="167"/>
      <c r="K425" s="167"/>
      <c r="L425" s="167"/>
      <c r="M425" s="167"/>
      <c r="N425" s="167"/>
      <c r="O425" s="167"/>
      <c r="P425" s="167"/>
      <c r="Q425" s="167"/>
      <c r="R425" s="167"/>
      <c r="S425" s="167"/>
      <c r="T425" s="167"/>
      <c r="U425" s="167"/>
      <c r="V425" s="167"/>
      <c r="W425" s="167"/>
      <c r="X425" s="167"/>
      <c r="Y425" s="167"/>
      <c r="Z425" s="167"/>
      <c r="AA425" s="167"/>
    </row>
    <row r="426" spans="1:27" ht="12.75">
      <c r="A426" s="167"/>
      <c r="B426" s="167"/>
      <c r="D426" s="167"/>
      <c r="E426" s="167"/>
      <c r="F426" s="167"/>
      <c r="G426" s="167"/>
      <c r="H426" s="167"/>
      <c r="I426" s="167"/>
      <c r="J426" s="167"/>
      <c r="K426" s="167"/>
      <c r="L426" s="167"/>
      <c r="M426" s="167"/>
      <c r="N426" s="167"/>
      <c r="O426" s="167"/>
      <c r="P426" s="167"/>
      <c r="Q426" s="167"/>
      <c r="R426" s="167"/>
      <c r="S426" s="167"/>
      <c r="T426" s="167"/>
      <c r="U426" s="167"/>
      <c r="V426" s="167"/>
      <c r="W426" s="167"/>
      <c r="X426" s="167"/>
      <c r="Y426" s="167"/>
      <c r="Z426" s="167"/>
      <c r="AA426" s="167"/>
    </row>
    <row r="427" spans="1:27" ht="12.75">
      <c r="A427" s="167"/>
      <c r="B427" s="167"/>
      <c r="D427" s="167"/>
      <c r="E427" s="167"/>
      <c r="F427" s="167"/>
      <c r="G427" s="167"/>
      <c r="H427" s="167"/>
      <c r="I427" s="167"/>
      <c r="J427" s="167"/>
      <c r="K427" s="167"/>
      <c r="L427" s="167"/>
      <c r="M427" s="167"/>
      <c r="N427" s="167"/>
      <c r="O427" s="167"/>
      <c r="P427" s="167"/>
      <c r="Q427" s="167"/>
      <c r="R427" s="167"/>
      <c r="S427" s="167"/>
      <c r="T427" s="167"/>
      <c r="U427" s="167"/>
      <c r="V427" s="167"/>
      <c r="W427" s="167"/>
      <c r="X427" s="167"/>
      <c r="Y427" s="167"/>
      <c r="Z427" s="167"/>
      <c r="AA427" s="167"/>
    </row>
    <row r="428" spans="1:27" ht="12.75">
      <c r="A428" s="167"/>
      <c r="B428" s="167"/>
      <c r="D428" s="167"/>
      <c r="E428" s="167"/>
      <c r="F428" s="167"/>
      <c r="G428" s="167"/>
      <c r="H428" s="167"/>
      <c r="I428" s="167"/>
      <c r="J428" s="167"/>
      <c r="K428" s="167"/>
      <c r="L428" s="167"/>
      <c r="M428" s="167"/>
      <c r="N428" s="167"/>
      <c r="O428" s="167"/>
      <c r="P428" s="167"/>
      <c r="Q428" s="167"/>
      <c r="R428" s="167"/>
      <c r="S428" s="167"/>
      <c r="T428" s="167"/>
      <c r="U428" s="167"/>
      <c r="V428" s="167"/>
      <c r="W428" s="167"/>
      <c r="X428" s="167"/>
      <c r="Y428" s="167"/>
      <c r="Z428" s="167"/>
      <c r="AA428" s="167"/>
    </row>
    <row r="429" spans="1:27" ht="12.75">
      <c r="A429" s="167"/>
      <c r="B429" s="167"/>
      <c r="D429" s="167"/>
      <c r="E429" s="167"/>
      <c r="F429" s="167"/>
      <c r="G429" s="167"/>
      <c r="H429" s="167"/>
      <c r="I429" s="167"/>
      <c r="J429" s="167"/>
      <c r="K429" s="167"/>
      <c r="L429" s="167"/>
      <c r="M429" s="167"/>
      <c r="N429" s="167"/>
      <c r="O429" s="167"/>
      <c r="P429" s="167"/>
      <c r="Q429" s="167"/>
      <c r="R429" s="167"/>
      <c r="S429" s="167"/>
      <c r="T429" s="167"/>
      <c r="U429" s="167"/>
      <c r="V429" s="167"/>
      <c r="W429" s="167"/>
      <c r="X429" s="167"/>
      <c r="Y429" s="167"/>
      <c r="Z429" s="167"/>
      <c r="AA429" s="167"/>
    </row>
    <row r="430" spans="1:27" ht="12.75">
      <c r="A430" s="167"/>
      <c r="B430" s="167"/>
      <c r="D430" s="167"/>
      <c r="E430" s="167"/>
      <c r="F430" s="167"/>
      <c r="G430" s="167"/>
      <c r="H430" s="167"/>
      <c r="I430" s="167"/>
      <c r="J430" s="167"/>
      <c r="K430" s="167"/>
      <c r="L430" s="167"/>
      <c r="M430" s="167"/>
      <c r="N430" s="167"/>
      <c r="O430" s="167"/>
      <c r="P430" s="167"/>
      <c r="Q430" s="167"/>
      <c r="R430" s="167"/>
      <c r="S430" s="167"/>
      <c r="T430" s="167"/>
      <c r="U430" s="167"/>
      <c r="V430" s="167"/>
      <c r="W430" s="167"/>
      <c r="X430" s="167"/>
      <c r="Y430" s="167"/>
      <c r="Z430" s="167"/>
      <c r="AA430" s="167"/>
    </row>
    <row r="431" spans="1:27" ht="12.75">
      <c r="A431" s="167"/>
      <c r="B431" s="167"/>
      <c r="D431" s="167"/>
      <c r="E431" s="167"/>
      <c r="F431" s="167"/>
      <c r="G431" s="167"/>
      <c r="H431" s="167"/>
      <c r="I431" s="167"/>
      <c r="J431" s="167"/>
      <c r="K431" s="167"/>
      <c r="L431" s="167"/>
      <c r="M431" s="167"/>
      <c r="N431" s="167"/>
      <c r="O431" s="167"/>
      <c r="P431" s="167"/>
      <c r="Q431" s="167"/>
      <c r="R431" s="167"/>
      <c r="S431" s="167"/>
      <c r="T431" s="167"/>
      <c r="U431" s="167"/>
      <c r="V431" s="167"/>
      <c r="W431" s="167"/>
      <c r="X431" s="167"/>
      <c r="Y431" s="167"/>
      <c r="Z431" s="167"/>
      <c r="AA431" s="167"/>
    </row>
    <row r="432" spans="1:27" ht="12.75">
      <c r="A432" s="167"/>
      <c r="B432" s="167"/>
      <c r="D432" s="167"/>
      <c r="E432" s="167"/>
      <c r="F432" s="167"/>
      <c r="G432" s="167"/>
      <c r="H432" s="167"/>
      <c r="I432" s="167"/>
      <c r="J432" s="167"/>
      <c r="K432" s="167"/>
      <c r="L432" s="167"/>
      <c r="M432" s="167"/>
      <c r="N432" s="167"/>
      <c r="O432" s="167"/>
      <c r="P432" s="167"/>
      <c r="Q432" s="167"/>
      <c r="R432" s="167"/>
      <c r="S432" s="167"/>
      <c r="T432" s="167"/>
      <c r="U432" s="167"/>
      <c r="V432" s="167"/>
      <c r="W432" s="167"/>
      <c r="X432" s="167"/>
      <c r="Y432" s="167"/>
      <c r="Z432" s="167"/>
      <c r="AA432" s="167"/>
    </row>
    <row r="433" spans="1:27" ht="12.75">
      <c r="A433" s="167"/>
      <c r="B433" s="167"/>
      <c r="D433" s="167"/>
      <c r="E433" s="167"/>
      <c r="F433" s="167"/>
      <c r="G433" s="167"/>
      <c r="H433" s="167"/>
      <c r="I433" s="167"/>
      <c r="J433" s="167"/>
      <c r="K433" s="167"/>
      <c r="L433" s="167"/>
      <c r="M433" s="167"/>
      <c r="N433" s="167"/>
      <c r="O433" s="167"/>
      <c r="P433" s="167"/>
      <c r="Q433" s="167"/>
      <c r="R433" s="167"/>
      <c r="S433" s="167"/>
      <c r="T433" s="167"/>
      <c r="U433" s="167"/>
      <c r="V433" s="167"/>
      <c r="W433" s="167"/>
      <c r="X433" s="167"/>
      <c r="Y433" s="167"/>
      <c r="Z433" s="167"/>
      <c r="AA433" s="167"/>
    </row>
    <row r="434" spans="1:27" ht="12.75">
      <c r="A434" s="167"/>
      <c r="B434" s="167"/>
      <c r="D434" s="167"/>
      <c r="E434" s="167"/>
      <c r="F434" s="167"/>
      <c r="G434" s="167"/>
      <c r="H434" s="167"/>
      <c r="I434" s="167"/>
      <c r="J434" s="167"/>
      <c r="K434" s="167"/>
      <c r="L434" s="167"/>
      <c r="M434" s="167"/>
      <c r="N434" s="167"/>
      <c r="O434" s="167"/>
      <c r="P434" s="167"/>
      <c r="Q434" s="167"/>
      <c r="R434" s="167"/>
      <c r="S434" s="167"/>
      <c r="T434" s="167"/>
      <c r="U434" s="167"/>
      <c r="V434" s="167"/>
      <c r="W434" s="167"/>
      <c r="X434" s="167"/>
      <c r="Y434" s="167"/>
      <c r="Z434" s="167"/>
      <c r="AA434" s="167"/>
    </row>
    <row r="435" spans="1:27" ht="12.75">
      <c r="A435" s="167"/>
      <c r="B435" s="167"/>
      <c r="D435" s="167"/>
      <c r="E435" s="167"/>
      <c r="F435" s="167"/>
      <c r="G435" s="167"/>
      <c r="H435" s="167"/>
      <c r="I435" s="167"/>
      <c r="J435" s="167"/>
      <c r="K435" s="167"/>
      <c r="L435" s="167"/>
      <c r="M435" s="167"/>
      <c r="N435" s="167"/>
      <c r="O435" s="167"/>
      <c r="P435" s="167"/>
      <c r="Q435" s="167"/>
      <c r="R435" s="167"/>
      <c r="S435" s="167"/>
      <c r="T435" s="167"/>
      <c r="U435" s="167"/>
      <c r="V435" s="167"/>
      <c r="W435" s="167"/>
      <c r="X435" s="167"/>
      <c r="Y435" s="167"/>
      <c r="Z435" s="167"/>
      <c r="AA435" s="167"/>
    </row>
    <row r="436" spans="1:27" ht="12.75">
      <c r="A436" s="167"/>
      <c r="B436" s="167"/>
      <c r="D436" s="167"/>
      <c r="E436" s="167"/>
      <c r="F436" s="167"/>
      <c r="G436" s="167"/>
      <c r="H436" s="167"/>
      <c r="I436" s="167"/>
      <c r="J436" s="167"/>
      <c r="K436" s="167"/>
      <c r="L436" s="167"/>
      <c r="M436" s="167"/>
      <c r="N436" s="167"/>
      <c r="O436" s="167"/>
      <c r="P436" s="167"/>
      <c r="Q436" s="167"/>
      <c r="R436" s="167"/>
      <c r="S436" s="167"/>
      <c r="T436" s="167"/>
      <c r="U436" s="167"/>
      <c r="V436" s="167"/>
      <c r="W436" s="167"/>
      <c r="X436" s="167"/>
      <c r="Y436" s="167"/>
      <c r="Z436" s="167"/>
      <c r="AA436" s="167"/>
    </row>
    <row r="437" spans="1:27" ht="12.75">
      <c r="A437" s="167"/>
      <c r="B437" s="167"/>
      <c r="D437" s="167"/>
      <c r="E437" s="167"/>
      <c r="F437" s="167"/>
      <c r="G437" s="167"/>
      <c r="H437" s="167"/>
      <c r="I437" s="167"/>
      <c r="J437" s="167"/>
      <c r="K437" s="167"/>
      <c r="L437" s="167"/>
      <c r="M437" s="167"/>
      <c r="N437" s="167"/>
      <c r="O437" s="167"/>
      <c r="P437" s="167"/>
      <c r="Q437" s="167"/>
      <c r="R437" s="167"/>
      <c r="S437" s="167"/>
      <c r="T437" s="167"/>
      <c r="U437" s="167"/>
      <c r="V437" s="167"/>
      <c r="W437" s="167"/>
      <c r="X437" s="167"/>
      <c r="Y437" s="167"/>
      <c r="Z437" s="167"/>
      <c r="AA437" s="167"/>
    </row>
    <row r="438" spans="1:27" ht="12.75">
      <c r="A438" s="167"/>
      <c r="B438" s="167"/>
      <c r="D438" s="167"/>
      <c r="E438" s="167"/>
      <c r="F438" s="167"/>
      <c r="G438" s="167"/>
      <c r="H438" s="167"/>
      <c r="I438" s="167"/>
      <c r="J438" s="167"/>
      <c r="K438" s="167"/>
      <c r="L438" s="167"/>
      <c r="M438" s="167"/>
      <c r="N438" s="167"/>
      <c r="O438" s="167"/>
      <c r="P438" s="167"/>
      <c r="Q438" s="167"/>
      <c r="R438" s="167"/>
      <c r="S438" s="167"/>
      <c r="T438" s="167"/>
      <c r="U438" s="167"/>
      <c r="V438" s="167"/>
      <c r="W438" s="167"/>
      <c r="X438" s="167"/>
      <c r="Y438" s="167"/>
      <c r="Z438" s="167"/>
      <c r="AA438" s="167"/>
    </row>
    <row r="439" spans="1:27" ht="12.75">
      <c r="A439" s="167"/>
      <c r="B439" s="167"/>
      <c r="D439" s="167"/>
      <c r="E439" s="167"/>
      <c r="F439" s="167"/>
      <c r="G439" s="167"/>
      <c r="H439" s="167"/>
      <c r="I439" s="167"/>
      <c r="J439" s="167"/>
      <c r="K439" s="167"/>
      <c r="L439" s="167"/>
      <c r="M439" s="167"/>
      <c r="N439" s="167"/>
      <c r="O439" s="167"/>
      <c r="P439" s="167"/>
      <c r="Q439" s="167"/>
      <c r="R439" s="167"/>
      <c r="S439" s="167"/>
      <c r="T439" s="167"/>
      <c r="U439" s="167"/>
      <c r="V439" s="167"/>
      <c r="W439" s="167"/>
      <c r="X439" s="167"/>
      <c r="Y439" s="167"/>
      <c r="Z439" s="167"/>
      <c r="AA439" s="167"/>
    </row>
    <row r="440" spans="1:27" ht="12.75">
      <c r="A440" s="167"/>
      <c r="B440" s="167"/>
      <c r="D440" s="167"/>
      <c r="E440" s="167"/>
      <c r="F440" s="167"/>
      <c r="G440" s="167"/>
      <c r="H440" s="167"/>
      <c r="I440" s="167"/>
      <c r="J440" s="167"/>
      <c r="K440" s="167"/>
      <c r="L440" s="167"/>
      <c r="M440" s="167"/>
      <c r="N440" s="167"/>
      <c r="O440" s="167"/>
      <c r="P440" s="167"/>
      <c r="Q440" s="167"/>
      <c r="R440" s="167"/>
      <c r="S440" s="167"/>
      <c r="T440" s="167"/>
      <c r="U440" s="167"/>
      <c r="V440" s="167"/>
      <c r="W440" s="167"/>
      <c r="X440" s="167"/>
      <c r="Y440" s="167"/>
      <c r="Z440" s="167"/>
      <c r="AA440" s="167"/>
    </row>
    <row r="441" spans="1:27" ht="12.75">
      <c r="A441" s="167"/>
      <c r="B441" s="167"/>
      <c r="D441" s="167"/>
      <c r="E441" s="167"/>
      <c r="F441" s="167"/>
      <c r="G441" s="167"/>
      <c r="H441" s="167"/>
      <c r="I441" s="167"/>
      <c r="J441" s="167"/>
      <c r="K441" s="167"/>
      <c r="L441" s="167"/>
      <c r="M441" s="167"/>
      <c r="N441" s="167"/>
      <c r="O441" s="167"/>
      <c r="P441" s="167"/>
      <c r="Q441" s="167"/>
      <c r="R441" s="167"/>
      <c r="S441" s="167"/>
      <c r="T441" s="167"/>
      <c r="U441" s="167"/>
      <c r="V441" s="167"/>
      <c r="W441" s="167"/>
      <c r="X441" s="167"/>
      <c r="Y441" s="167"/>
      <c r="Z441" s="167"/>
      <c r="AA441" s="167"/>
    </row>
    <row r="442" spans="1:27" ht="12.75">
      <c r="A442" s="167"/>
      <c r="B442" s="167"/>
      <c r="D442" s="167"/>
      <c r="E442" s="167"/>
      <c r="F442" s="167"/>
      <c r="G442" s="167"/>
      <c r="H442" s="167"/>
      <c r="I442" s="167"/>
      <c r="J442" s="167"/>
      <c r="K442" s="167"/>
      <c r="L442" s="167"/>
      <c r="M442" s="167"/>
      <c r="N442" s="167"/>
      <c r="O442" s="167"/>
      <c r="P442" s="167"/>
      <c r="Q442" s="167"/>
      <c r="R442" s="167"/>
      <c r="S442" s="167"/>
      <c r="T442" s="167"/>
      <c r="U442" s="167"/>
      <c r="V442" s="167"/>
      <c r="W442" s="167"/>
      <c r="X442" s="167"/>
      <c r="Y442" s="167"/>
      <c r="Z442" s="167"/>
      <c r="AA442" s="167"/>
    </row>
    <row r="443" spans="1:27" ht="12.75">
      <c r="A443" s="167"/>
      <c r="B443" s="167"/>
      <c r="D443" s="167"/>
      <c r="E443" s="167"/>
      <c r="F443" s="167"/>
      <c r="G443" s="167"/>
      <c r="H443" s="167"/>
      <c r="I443" s="167"/>
      <c r="J443" s="167"/>
      <c r="K443" s="167"/>
      <c r="L443" s="167"/>
      <c r="M443" s="167"/>
      <c r="N443" s="167"/>
      <c r="O443" s="167"/>
      <c r="P443" s="167"/>
      <c r="Q443" s="167"/>
      <c r="R443" s="167"/>
      <c r="S443" s="167"/>
      <c r="T443" s="167"/>
      <c r="U443" s="167"/>
      <c r="V443" s="167"/>
      <c r="W443" s="167"/>
      <c r="X443" s="167"/>
      <c r="Y443" s="167"/>
      <c r="Z443" s="167"/>
      <c r="AA443" s="167"/>
    </row>
    <row r="444" spans="1:27" ht="12.75">
      <c r="A444" s="167"/>
      <c r="B444" s="167"/>
      <c r="D444" s="167"/>
      <c r="E444" s="167"/>
      <c r="F444" s="167"/>
      <c r="G444" s="167"/>
      <c r="H444" s="167"/>
      <c r="I444" s="167"/>
      <c r="J444" s="167"/>
      <c r="K444" s="167"/>
      <c r="L444" s="167"/>
      <c r="M444" s="167"/>
      <c r="N444" s="167"/>
      <c r="O444" s="167"/>
      <c r="P444" s="167"/>
      <c r="Q444" s="167"/>
      <c r="R444" s="167"/>
      <c r="S444" s="167"/>
      <c r="T444" s="167"/>
      <c r="U444" s="167"/>
      <c r="V444" s="167"/>
      <c r="W444" s="167"/>
      <c r="X444" s="167"/>
      <c r="Y444" s="167"/>
      <c r="Z444" s="167"/>
      <c r="AA444" s="167"/>
    </row>
    <row r="445" spans="1:27" ht="12.75">
      <c r="A445" s="167"/>
      <c r="B445" s="167"/>
      <c r="D445" s="167"/>
      <c r="E445" s="167"/>
      <c r="F445" s="167"/>
      <c r="G445" s="167"/>
      <c r="H445" s="167"/>
      <c r="I445" s="167"/>
      <c r="J445" s="167"/>
      <c r="K445" s="167"/>
      <c r="L445" s="167"/>
      <c r="M445" s="167"/>
      <c r="N445" s="167"/>
      <c r="O445" s="167"/>
      <c r="P445" s="167"/>
      <c r="Q445" s="167"/>
      <c r="R445" s="167"/>
      <c r="S445" s="167"/>
      <c r="T445" s="167"/>
      <c r="U445" s="167"/>
      <c r="V445" s="167"/>
      <c r="W445" s="167"/>
      <c r="X445" s="167"/>
      <c r="Y445" s="167"/>
      <c r="Z445" s="167"/>
      <c r="AA445" s="167"/>
    </row>
    <row r="446" spans="1:27" ht="12.75">
      <c r="A446" s="167"/>
      <c r="B446" s="167"/>
      <c r="D446" s="167"/>
      <c r="E446" s="167"/>
      <c r="F446" s="167"/>
      <c r="G446" s="167"/>
      <c r="H446" s="167"/>
      <c r="I446" s="167"/>
      <c r="J446" s="167"/>
      <c r="K446" s="167"/>
      <c r="L446" s="167"/>
      <c r="M446" s="167"/>
      <c r="N446" s="167"/>
      <c r="O446" s="167"/>
      <c r="P446" s="167"/>
      <c r="Q446" s="167"/>
      <c r="R446" s="167"/>
      <c r="S446" s="167"/>
      <c r="T446" s="167"/>
      <c r="U446" s="167"/>
      <c r="V446" s="167"/>
      <c r="W446" s="167"/>
      <c r="X446" s="167"/>
      <c r="Y446" s="167"/>
      <c r="Z446" s="167"/>
      <c r="AA446" s="167"/>
    </row>
    <row r="447" spans="1:27" ht="12.75">
      <c r="A447" s="167"/>
      <c r="B447" s="167"/>
      <c r="D447" s="167"/>
      <c r="E447" s="167"/>
      <c r="F447" s="167"/>
      <c r="G447" s="167"/>
      <c r="H447" s="167"/>
      <c r="I447" s="167"/>
      <c r="J447" s="167"/>
      <c r="K447" s="167"/>
      <c r="L447" s="167"/>
      <c r="M447" s="167"/>
      <c r="N447" s="167"/>
      <c r="O447" s="167"/>
      <c r="P447" s="167"/>
      <c r="Q447" s="167"/>
      <c r="R447" s="167"/>
      <c r="S447" s="167"/>
      <c r="T447" s="167"/>
      <c r="U447" s="167"/>
      <c r="V447" s="167"/>
      <c r="W447" s="167"/>
      <c r="X447" s="167"/>
      <c r="Y447" s="167"/>
      <c r="Z447" s="167"/>
      <c r="AA447" s="167"/>
    </row>
    <row r="448" spans="1:27" ht="12.75">
      <c r="A448" s="167"/>
      <c r="B448" s="167"/>
      <c r="D448" s="167"/>
      <c r="E448" s="167"/>
      <c r="F448" s="167"/>
      <c r="G448" s="167"/>
      <c r="H448" s="167"/>
      <c r="I448" s="167"/>
      <c r="J448" s="167"/>
      <c r="K448" s="167"/>
      <c r="L448" s="167"/>
      <c r="M448" s="167"/>
      <c r="N448" s="167"/>
      <c r="O448" s="167"/>
      <c r="P448" s="167"/>
      <c r="Q448" s="167"/>
      <c r="R448" s="167"/>
      <c r="S448" s="167"/>
      <c r="T448" s="167"/>
      <c r="U448" s="167"/>
      <c r="V448" s="167"/>
      <c r="W448" s="167"/>
      <c r="X448" s="167"/>
      <c r="Y448" s="167"/>
      <c r="Z448" s="167"/>
      <c r="AA448" s="167"/>
    </row>
    <row r="449" spans="1:27" ht="12.75">
      <c r="A449" s="167"/>
      <c r="B449" s="167"/>
      <c r="D449" s="167"/>
      <c r="E449" s="167"/>
      <c r="F449" s="167"/>
      <c r="G449" s="167"/>
      <c r="H449" s="167"/>
      <c r="I449" s="167"/>
      <c r="J449" s="167"/>
      <c r="K449" s="167"/>
      <c r="L449" s="167"/>
      <c r="M449" s="167"/>
      <c r="N449" s="167"/>
      <c r="O449" s="167"/>
      <c r="P449" s="167"/>
      <c r="Q449" s="167"/>
      <c r="R449" s="167"/>
      <c r="S449" s="167"/>
      <c r="T449" s="167"/>
      <c r="U449" s="167"/>
      <c r="V449" s="167"/>
      <c r="W449" s="167"/>
      <c r="X449" s="167"/>
      <c r="Y449" s="167"/>
      <c r="Z449" s="167"/>
      <c r="AA449" s="167"/>
    </row>
    <row r="450" spans="1:27" ht="12.75">
      <c r="A450" s="167"/>
      <c r="B450" s="167"/>
      <c r="D450" s="167"/>
      <c r="E450" s="167"/>
      <c r="F450" s="167"/>
      <c r="G450" s="167"/>
      <c r="H450" s="167"/>
      <c r="I450" s="167"/>
      <c r="J450" s="167"/>
      <c r="K450" s="167"/>
      <c r="L450" s="167"/>
      <c r="M450" s="167"/>
      <c r="N450" s="167"/>
      <c r="O450" s="167"/>
      <c r="P450" s="167"/>
      <c r="Q450" s="167"/>
      <c r="R450" s="167"/>
      <c r="S450" s="167"/>
      <c r="T450" s="167"/>
      <c r="U450" s="167"/>
      <c r="V450" s="167"/>
      <c r="W450" s="167"/>
      <c r="X450" s="167"/>
      <c r="Y450" s="167"/>
      <c r="Z450" s="167"/>
      <c r="AA450" s="167"/>
    </row>
    <row r="451" spans="1:27" ht="12.75">
      <c r="A451" s="167"/>
      <c r="B451" s="167"/>
      <c r="D451" s="167"/>
      <c r="E451" s="167"/>
      <c r="F451" s="167"/>
      <c r="G451" s="167"/>
      <c r="H451" s="167"/>
      <c r="I451" s="167"/>
      <c r="J451" s="167"/>
      <c r="K451" s="167"/>
      <c r="L451" s="167"/>
      <c r="M451" s="167"/>
      <c r="N451" s="167"/>
      <c r="O451" s="167"/>
      <c r="P451" s="167"/>
      <c r="Q451" s="167"/>
      <c r="R451" s="167"/>
      <c r="S451" s="167"/>
      <c r="T451" s="167"/>
      <c r="U451" s="167"/>
      <c r="V451" s="167"/>
      <c r="W451" s="167"/>
      <c r="X451" s="167"/>
      <c r="Y451" s="167"/>
      <c r="Z451" s="167"/>
      <c r="AA451" s="167"/>
    </row>
    <row r="452" spans="1:27" ht="12.75">
      <c r="A452" s="167"/>
      <c r="B452" s="167"/>
      <c r="D452" s="167"/>
      <c r="E452" s="167"/>
      <c r="F452" s="167"/>
      <c r="G452" s="167"/>
      <c r="H452" s="167"/>
      <c r="I452" s="167"/>
      <c r="J452" s="167"/>
      <c r="K452" s="167"/>
      <c r="L452" s="167"/>
      <c r="M452" s="167"/>
      <c r="N452" s="167"/>
      <c r="O452" s="167"/>
      <c r="P452" s="167"/>
      <c r="Q452" s="167"/>
      <c r="R452" s="167"/>
      <c r="S452" s="167"/>
      <c r="T452" s="167"/>
      <c r="U452" s="167"/>
      <c r="V452" s="167"/>
      <c r="W452" s="167"/>
      <c r="X452" s="167"/>
      <c r="Y452" s="167"/>
      <c r="Z452" s="167"/>
      <c r="AA452" s="167"/>
    </row>
    <row r="453" spans="1:27" ht="12.75">
      <c r="A453" s="167"/>
      <c r="B453" s="167"/>
      <c r="D453" s="167"/>
      <c r="E453" s="167"/>
      <c r="F453" s="167"/>
      <c r="G453" s="167"/>
      <c r="H453" s="167"/>
      <c r="I453" s="167"/>
      <c r="J453" s="167"/>
      <c r="K453" s="167"/>
      <c r="L453" s="167"/>
      <c r="M453" s="167"/>
      <c r="N453" s="167"/>
      <c r="O453" s="167"/>
      <c r="P453" s="167"/>
      <c r="Q453" s="167"/>
      <c r="R453" s="167"/>
      <c r="S453" s="167"/>
      <c r="T453" s="167"/>
      <c r="U453" s="167"/>
      <c r="V453" s="167"/>
      <c r="W453" s="167"/>
      <c r="X453" s="167"/>
      <c r="Y453" s="167"/>
      <c r="Z453" s="167"/>
      <c r="AA453" s="167"/>
    </row>
    <row r="454" spans="1:27" ht="12.75">
      <c r="A454" s="167"/>
      <c r="B454" s="167"/>
      <c r="D454" s="167"/>
      <c r="E454" s="167"/>
      <c r="F454" s="167"/>
      <c r="G454" s="167"/>
      <c r="H454" s="167"/>
      <c r="I454" s="167"/>
      <c r="J454" s="167"/>
      <c r="K454" s="167"/>
      <c r="L454" s="167"/>
      <c r="M454" s="167"/>
      <c r="N454" s="167"/>
      <c r="O454" s="167"/>
      <c r="P454" s="167"/>
      <c r="Q454" s="167"/>
      <c r="R454" s="167"/>
      <c r="S454" s="167"/>
      <c r="T454" s="167"/>
      <c r="U454" s="167"/>
      <c r="V454" s="167"/>
      <c r="W454" s="167"/>
      <c r="X454" s="167"/>
      <c r="Y454" s="167"/>
      <c r="Z454" s="167"/>
      <c r="AA454" s="167"/>
    </row>
    <row r="455" spans="1:27" ht="12.75">
      <c r="A455" s="167"/>
      <c r="B455" s="167"/>
      <c r="D455" s="167"/>
      <c r="E455" s="167"/>
      <c r="F455" s="167"/>
      <c r="G455" s="167"/>
      <c r="H455" s="167"/>
      <c r="I455" s="167"/>
      <c r="J455" s="167"/>
      <c r="K455" s="167"/>
      <c r="L455" s="167"/>
      <c r="M455" s="167"/>
      <c r="N455" s="167"/>
      <c r="O455" s="167"/>
      <c r="P455" s="167"/>
      <c r="Q455" s="167"/>
      <c r="R455" s="167"/>
      <c r="S455" s="167"/>
      <c r="T455" s="167"/>
      <c r="U455" s="167"/>
      <c r="V455" s="167"/>
      <c r="W455" s="167"/>
      <c r="X455" s="167"/>
      <c r="Y455" s="167"/>
      <c r="Z455" s="167"/>
      <c r="AA455" s="167"/>
    </row>
    <row r="456" spans="1:27" ht="12.75">
      <c r="A456" s="167"/>
      <c r="B456" s="167"/>
      <c r="D456" s="167"/>
      <c r="E456" s="167"/>
      <c r="F456" s="167"/>
      <c r="G456" s="167"/>
      <c r="H456" s="167"/>
      <c r="I456" s="167"/>
      <c r="J456" s="167"/>
      <c r="K456" s="167"/>
      <c r="L456" s="167"/>
      <c r="M456" s="167"/>
      <c r="N456" s="167"/>
      <c r="O456" s="167"/>
      <c r="P456" s="167"/>
      <c r="Q456" s="167"/>
      <c r="R456" s="167"/>
      <c r="S456" s="167"/>
      <c r="T456" s="167"/>
      <c r="U456" s="167"/>
      <c r="V456" s="167"/>
      <c r="W456" s="167"/>
      <c r="X456" s="167"/>
      <c r="Y456" s="167"/>
      <c r="Z456" s="167"/>
      <c r="AA456" s="167"/>
    </row>
    <row r="457" spans="1:27" ht="12.75">
      <c r="A457" s="167"/>
      <c r="B457" s="167"/>
      <c r="D457" s="167"/>
      <c r="E457" s="167"/>
      <c r="F457" s="167"/>
      <c r="G457" s="167"/>
      <c r="H457" s="167"/>
      <c r="I457" s="167"/>
      <c r="J457" s="167"/>
      <c r="K457" s="167"/>
      <c r="L457" s="167"/>
      <c r="M457" s="167"/>
      <c r="N457" s="167"/>
      <c r="O457" s="167"/>
      <c r="P457" s="167"/>
      <c r="Q457" s="167"/>
      <c r="R457" s="167"/>
      <c r="S457" s="167"/>
      <c r="T457" s="167"/>
      <c r="U457" s="167"/>
      <c r="V457" s="167"/>
      <c r="W457" s="167"/>
      <c r="X457" s="167"/>
      <c r="Y457" s="167"/>
      <c r="Z457" s="167"/>
      <c r="AA457" s="167"/>
    </row>
    <row r="458" spans="1:27" ht="12.75">
      <c r="A458" s="167"/>
      <c r="B458" s="167"/>
      <c r="D458" s="167"/>
      <c r="E458" s="167"/>
      <c r="F458" s="167"/>
      <c r="G458" s="167"/>
      <c r="H458" s="167"/>
      <c r="I458" s="167"/>
      <c r="J458" s="167"/>
      <c r="K458" s="167"/>
      <c r="L458" s="167"/>
      <c r="M458" s="167"/>
      <c r="N458" s="167"/>
      <c r="O458" s="167"/>
      <c r="P458" s="167"/>
      <c r="Q458" s="167"/>
      <c r="R458" s="167"/>
      <c r="S458" s="167"/>
      <c r="T458" s="167"/>
      <c r="U458" s="167"/>
      <c r="V458" s="167"/>
      <c r="W458" s="167"/>
      <c r="X458" s="167"/>
      <c r="Y458" s="167"/>
      <c r="Z458" s="167"/>
      <c r="AA458" s="167"/>
    </row>
    <row r="459" spans="1:27" ht="12.75">
      <c r="A459" s="167"/>
      <c r="B459" s="167"/>
      <c r="D459" s="167"/>
      <c r="E459" s="167"/>
      <c r="F459" s="167"/>
      <c r="G459" s="167"/>
      <c r="H459" s="167"/>
      <c r="I459" s="167"/>
      <c r="J459" s="167"/>
      <c r="K459" s="167"/>
      <c r="L459" s="167"/>
      <c r="M459" s="167"/>
      <c r="N459" s="167"/>
      <c r="O459" s="167"/>
      <c r="P459" s="167"/>
      <c r="Q459" s="167"/>
      <c r="R459" s="167"/>
      <c r="S459" s="167"/>
      <c r="T459" s="167"/>
      <c r="U459" s="167"/>
      <c r="V459" s="167"/>
      <c r="W459" s="167"/>
      <c r="X459" s="167"/>
      <c r="Y459" s="167"/>
      <c r="Z459" s="167"/>
      <c r="AA459" s="167"/>
    </row>
    <row r="460" spans="1:27" ht="12.75">
      <c r="A460" s="167"/>
      <c r="B460" s="167"/>
      <c r="D460" s="167"/>
      <c r="E460" s="167"/>
      <c r="F460" s="167"/>
      <c r="G460" s="167"/>
      <c r="H460" s="167"/>
      <c r="I460" s="167"/>
      <c r="J460" s="167"/>
      <c r="K460" s="167"/>
      <c r="L460" s="167"/>
      <c r="M460" s="167"/>
      <c r="N460" s="167"/>
      <c r="O460" s="167"/>
      <c r="P460" s="167"/>
      <c r="Q460" s="167"/>
      <c r="R460" s="167"/>
      <c r="S460" s="167"/>
      <c r="T460" s="167"/>
      <c r="U460" s="167"/>
      <c r="V460" s="167"/>
      <c r="W460" s="167"/>
      <c r="X460" s="167"/>
      <c r="Y460" s="167"/>
      <c r="Z460" s="167"/>
      <c r="AA460" s="167"/>
    </row>
    <row r="461" spans="1:27" ht="12.75">
      <c r="A461" s="167"/>
      <c r="B461" s="167"/>
      <c r="D461" s="167"/>
      <c r="E461" s="167"/>
      <c r="F461" s="167"/>
      <c r="G461" s="167"/>
      <c r="H461" s="167"/>
      <c r="I461" s="167"/>
      <c r="J461" s="167"/>
      <c r="K461" s="167"/>
      <c r="L461" s="167"/>
      <c r="M461" s="167"/>
      <c r="N461" s="167"/>
      <c r="O461" s="167"/>
      <c r="P461" s="167"/>
      <c r="Q461" s="167"/>
      <c r="R461" s="167"/>
      <c r="S461" s="167"/>
      <c r="T461" s="167"/>
      <c r="U461" s="167"/>
      <c r="V461" s="167"/>
      <c r="W461" s="167"/>
      <c r="X461" s="167"/>
      <c r="Y461" s="167"/>
      <c r="Z461" s="167"/>
      <c r="AA461" s="167"/>
    </row>
    <row r="462" spans="1:27" ht="12.75">
      <c r="A462" s="167"/>
      <c r="B462" s="167"/>
      <c r="D462" s="167"/>
      <c r="E462" s="167"/>
      <c r="F462" s="167"/>
      <c r="G462" s="167"/>
      <c r="H462" s="167"/>
      <c r="I462" s="167"/>
      <c r="J462" s="167"/>
      <c r="K462" s="167"/>
      <c r="L462" s="167"/>
      <c r="M462" s="167"/>
      <c r="N462" s="167"/>
      <c r="O462" s="167"/>
      <c r="P462" s="167"/>
      <c r="Q462" s="167"/>
      <c r="R462" s="167"/>
      <c r="S462" s="167"/>
      <c r="T462" s="167"/>
      <c r="U462" s="167"/>
      <c r="V462" s="167"/>
      <c r="W462" s="167"/>
      <c r="X462" s="167"/>
      <c r="Y462" s="167"/>
      <c r="Z462" s="167"/>
      <c r="AA462" s="167"/>
    </row>
    <row r="463" spans="1:27" ht="12.75">
      <c r="A463" s="167"/>
      <c r="B463" s="167"/>
      <c r="D463" s="167"/>
      <c r="E463" s="167"/>
      <c r="F463" s="167"/>
      <c r="G463" s="167"/>
      <c r="H463" s="167"/>
      <c r="I463" s="167"/>
      <c r="J463" s="167"/>
      <c r="K463" s="167"/>
      <c r="L463" s="167"/>
      <c r="M463" s="167"/>
      <c r="N463" s="167"/>
      <c r="O463" s="167"/>
      <c r="P463" s="167"/>
      <c r="Q463" s="167"/>
      <c r="R463" s="167"/>
      <c r="S463" s="167"/>
      <c r="T463" s="167"/>
      <c r="U463" s="167"/>
      <c r="V463" s="167"/>
      <c r="W463" s="167"/>
      <c r="X463" s="167"/>
      <c r="Y463" s="167"/>
      <c r="Z463" s="167"/>
      <c r="AA463" s="167"/>
    </row>
    <row r="464" spans="1:27" ht="12.75">
      <c r="A464" s="167"/>
      <c r="B464" s="167"/>
      <c r="D464" s="167"/>
      <c r="E464" s="167"/>
      <c r="F464" s="167"/>
      <c r="G464" s="167"/>
      <c r="H464" s="167"/>
      <c r="I464" s="167"/>
      <c r="J464" s="167"/>
      <c r="K464" s="167"/>
      <c r="L464" s="167"/>
      <c r="M464" s="167"/>
      <c r="N464" s="167"/>
      <c r="O464" s="167"/>
      <c r="P464" s="167"/>
      <c r="Q464" s="167"/>
      <c r="R464" s="167"/>
      <c r="S464" s="167"/>
      <c r="T464" s="167"/>
      <c r="U464" s="167"/>
      <c r="V464" s="167"/>
      <c r="W464" s="167"/>
      <c r="X464" s="167"/>
      <c r="Y464" s="167"/>
      <c r="Z464" s="167"/>
      <c r="AA464" s="167"/>
    </row>
    <row r="465" spans="1:27" ht="12.75">
      <c r="A465" s="167"/>
      <c r="B465" s="167"/>
      <c r="D465" s="167"/>
      <c r="E465" s="167"/>
      <c r="F465" s="167"/>
      <c r="G465" s="167"/>
      <c r="H465" s="167"/>
      <c r="I465" s="167"/>
      <c r="J465" s="167"/>
      <c r="K465" s="167"/>
      <c r="L465" s="167"/>
      <c r="M465" s="167"/>
      <c r="N465" s="167"/>
      <c r="O465" s="167"/>
      <c r="P465" s="167"/>
      <c r="Q465" s="167"/>
      <c r="R465" s="167"/>
      <c r="S465" s="167"/>
      <c r="T465" s="167"/>
      <c r="U465" s="167"/>
      <c r="V465" s="167"/>
      <c r="W465" s="167"/>
      <c r="X465" s="167"/>
      <c r="Y465" s="167"/>
      <c r="Z465" s="167"/>
      <c r="AA465" s="167"/>
    </row>
    <row r="466" spans="1:27" ht="12.75">
      <c r="A466" s="167"/>
      <c r="B466" s="167"/>
      <c r="D466" s="167"/>
      <c r="E466" s="167"/>
      <c r="F466" s="167"/>
      <c r="G466" s="167"/>
      <c r="H466" s="167"/>
      <c r="I466" s="167"/>
      <c r="J466" s="167"/>
      <c r="K466" s="167"/>
      <c r="L466" s="167"/>
      <c r="M466" s="167"/>
      <c r="N466" s="167"/>
      <c r="O466" s="167"/>
      <c r="P466" s="167"/>
      <c r="Q466" s="167"/>
      <c r="R466" s="167"/>
      <c r="S466" s="167"/>
      <c r="T466" s="167"/>
      <c r="U466" s="167"/>
      <c r="V466" s="167"/>
      <c r="W466" s="167"/>
      <c r="X466" s="167"/>
      <c r="Y466" s="167"/>
      <c r="Z466" s="167"/>
      <c r="AA466" s="167"/>
    </row>
    <row r="467" spans="1:27" ht="12.75">
      <c r="A467" s="167"/>
      <c r="B467" s="167"/>
      <c r="D467" s="167"/>
      <c r="E467" s="167"/>
      <c r="F467" s="167"/>
      <c r="G467" s="167"/>
      <c r="H467" s="167"/>
      <c r="I467" s="167"/>
      <c r="J467" s="167"/>
      <c r="K467" s="167"/>
      <c r="L467" s="167"/>
      <c r="M467" s="167"/>
      <c r="N467" s="167"/>
      <c r="O467" s="167"/>
      <c r="P467" s="167"/>
      <c r="Q467" s="167"/>
      <c r="R467" s="167"/>
      <c r="S467" s="167"/>
      <c r="T467" s="167"/>
      <c r="U467" s="167"/>
      <c r="V467" s="167"/>
      <c r="W467" s="167"/>
      <c r="X467" s="167"/>
      <c r="Y467" s="167"/>
      <c r="Z467" s="167"/>
      <c r="AA467" s="167"/>
    </row>
    <row r="468" spans="1:27" ht="12.75">
      <c r="A468" s="167"/>
      <c r="B468" s="167"/>
      <c r="D468" s="167"/>
      <c r="E468" s="167"/>
      <c r="F468" s="167"/>
      <c r="G468" s="167"/>
      <c r="H468" s="167"/>
      <c r="I468" s="167"/>
      <c r="J468" s="167"/>
      <c r="K468" s="167"/>
      <c r="L468" s="167"/>
      <c r="M468" s="167"/>
      <c r="N468" s="167"/>
      <c r="O468" s="167"/>
      <c r="P468" s="167"/>
      <c r="Q468" s="167"/>
      <c r="R468" s="167"/>
      <c r="S468" s="167"/>
      <c r="T468" s="167"/>
      <c r="U468" s="167"/>
      <c r="V468" s="167"/>
      <c r="W468" s="167"/>
      <c r="X468" s="167"/>
      <c r="Y468" s="167"/>
      <c r="Z468" s="167"/>
      <c r="AA468" s="167"/>
    </row>
    <row r="469" spans="1:27" ht="12.75">
      <c r="A469" s="167"/>
      <c r="B469" s="167"/>
      <c r="D469" s="167"/>
      <c r="E469" s="167"/>
      <c r="F469" s="167"/>
      <c r="G469" s="167"/>
      <c r="H469" s="167"/>
      <c r="I469" s="167"/>
      <c r="J469" s="167"/>
      <c r="K469" s="167"/>
      <c r="L469" s="167"/>
      <c r="M469" s="167"/>
      <c r="N469" s="167"/>
      <c r="O469" s="167"/>
      <c r="P469" s="167"/>
      <c r="Q469" s="167"/>
      <c r="R469" s="167"/>
      <c r="S469" s="167"/>
      <c r="T469" s="167"/>
      <c r="U469" s="167"/>
      <c r="V469" s="167"/>
      <c r="W469" s="167"/>
      <c r="X469" s="167"/>
      <c r="Y469" s="167"/>
      <c r="Z469" s="167"/>
      <c r="AA469" s="167"/>
    </row>
    <row r="470" spans="1:27" ht="12.75">
      <c r="A470" s="167"/>
      <c r="B470" s="167"/>
      <c r="D470" s="167"/>
      <c r="E470" s="167"/>
      <c r="F470" s="167"/>
      <c r="G470" s="167"/>
      <c r="H470" s="167"/>
      <c r="I470" s="167"/>
      <c r="J470" s="167"/>
      <c r="K470" s="167"/>
      <c r="L470" s="167"/>
      <c r="M470" s="167"/>
      <c r="N470" s="167"/>
      <c r="O470" s="167"/>
      <c r="P470" s="167"/>
      <c r="Q470" s="167"/>
      <c r="R470" s="167"/>
      <c r="S470" s="167"/>
      <c r="T470" s="167"/>
      <c r="U470" s="167"/>
      <c r="V470" s="167"/>
      <c r="W470" s="167"/>
      <c r="X470" s="167"/>
      <c r="Y470" s="167"/>
      <c r="Z470" s="167"/>
      <c r="AA470" s="167"/>
    </row>
    <row r="471" spans="1:27" ht="12.75">
      <c r="A471" s="167"/>
      <c r="B471" s="167"/>
      <c r="D471" s="167"/>
      <c r="E471" s="167"/>
      <c r="F471" s="167"/>
      <c r="G471" s="167"/>
      <c r="H471" s="167"/>
      <c r="I471" s="167"/>
      <c r="J471" s="167"/>
      <c r="K471" s="167"/>
      <c r="L471" s="167"/>
      <c r="M471" s="167"/>
      <c r="N471" s="167"/>
      <c r="O471" s="167"/>
      <c r="P471" s="167"/>
      <c r="Q471" s="167"/>
      <c r="R471" s="167"/>
      <c r="S471" s="167"/>
      <c r="T471" s="167"/>
      <c r="U471" s="167"/>
      <c r="V471" s="167"/>
      <c r="W471" s="167"/>
      <c r="X471" s="167"/>
      <c r="Y471" s="167"/>
      <c r="Z471" s="167"/>
      <c r="AA471" s="167"/>
    </row>
    <row r="472" spans="1:27" ht="12.75">
      <c r="A472" s="167"/>
      <c r="B472" s="167"/>
      <c r="D472" s="167"/>
      <c r="E472" s="167"/>
      <c r="F472" s="167"/>
      <c r="G472" s="167"/>
      <c r="H472" s="167"/>
      <c r="I472" s="167"/>
      <c r="J472" s="167"/>
      <c r="K472" s="167"/>
      <c r="L472" s="167"/>
      <c r="M472" s="167"/>
      <c r="N472" s="167"/>
      <c r="O472" s="167"/>
      <c r="P472" s="167"/>
      <c r="Q472" s="167"/>
      <c r="R472" s="167"/>
      <c r="S472" s="167"/>
      <c r="T472" s="167"/>
      <c r="U472" s="167"/>
      <c r="V472" s="167"/>
      <c r="W472" s="167"/>
      <c r="X472" s="167"/>
      <c r="Y472" s="167"/>
      <c r="Z472" s="167"/>
      <c r="AA472" s="167"/>
    </row>
    <row r="473" spans="1:27" ht="12.75">
      <c r="A473" s="167"/>
      <c r="B473" s="167"/>
      <c r="D473" s="167"/>
      <c r="E473" s="167"/>
      <c r="F473" s="167"/>
      <c r="G473" s="167"/>
      <c r="H473" s="167"/>
      <c r="I473" s="167"/>
      <c r="J473" s="167"/>
      <c r="K473" s="167"/>
      <c r="L473" s="167"/>
      <c r="M473" s="167"/>
      <c r="N473" s="167"/>
      <c r="O473" s="167"/>
      <c r="P473" s="167"/>
      <c r="Q473" s="167"/>
      <c r="R473" s="167"/>
      <c r="S473" s="167"/>
      <c r="T473" s="167"/>
      <c r="U473" s="167"/>
      <c r="V473" s="167"/>
      <c r="W473" s="167"/>
      <c r="X473" s="167"/>
      <c r="Y473" s="167"/>
      <c r="Z473" s="167"/>
      <c r="AA473" s="167"/>
    </row>
    <row r="474" spans="1:27" ht="12.75">
      <c r="A474" s="167"/>
      <c r="B474" s="167"/>
      <c r="D474" s="167"/>
      <c r="E474" s="167"/>
      <c r="F474" s="167"/>
      <c r="G474" s="167"/>
      <c r="H474" s="167"/>
      <c r="I474" s="167"/>
      <c r="J474" s="167"/>
      <c r="K474" s="167"/>
      <c r="L474" s="167"/>
      <c r="M474" s="167"/>
      <c r="N474" s="167"/>
      <c r="O474" s="167"/>
      <c r="P474" s="167"/>
      <c r="Q474" s="167"/>
      <c r="R474" s="167"/>
      <c r="S474" s="167"/>
      <c r="T474" s="167"/>
      <c r="U474" s="167"/>
      <c r="V474" s="167"/>
      <c r="W474" s="167"/>
      <c r="X474" s="167"/>
      <c r="Y474" s="167"/>
      <c r="Z474" s="167"/>
      <c r="AA474" s="167"/>
    </row>
    <row r="475" spans="1:27" ht="12.75">
      <c r="A475" s="167"/>
      <c r="B475" s="167"/>
      <c r="D475" s="167"/>
      <c r="E475" s="167"/>
      <c r="F475" s="167"/>
      <c r="G475" s="167"/>
      <c r="H475" s="167"/>
      <c r="I475" s="167"/>
      <c r="J475" s="167"/>
      <c r="K475" s="167"/>
      <c r="L475" s="167"/>
      <c r="M475" s="167"/>
      <c r="N475" s="167"/>
      <c r="O475" s="167"/>
      <c r="P475" s="167"/>
      <c r="Q475" s="167"/>
      <c r="R475" s="167"/>
      <c r="S475" s="167"/>
      <c r="T475" s="167"/>
      <c r="U475" s="167"/>
      <c r="V475" s="167"/>
      <c r="W475" s="167"/>
      <c r="X475" s="167"/>
      <c r="Y475" s="167"/>
      <c r="Z475" s="167"/>
      <c r="AA475" s="167"/>
    </row>
    <row r="476" spans="1:27" ht="12.75">
      <c r="A476" s="167"/>
      <c r="B476" s="167"/>
      <c r="D476" s="167"/>
      <c r="E476" s="167"/>
      <c r="F476" s="167"/>
      <c r="G476" s="167"/>
      <c r="H476" s="167"/>
      <c r="I476" s="167"/>
      <c r="J476" s="167"/>
      <c r="K476" s="167"/>
      <c r="L476" s="167"/>
      <c r="M476" s="167"/>
      <c r="N476" s="167"/>
      <c r="O476" s="167"/>
      <c r="P476" s="167"/>
      <c r="Q476" s="167"/>
      <c r="R476" s="167"/>
      <c r="S476" s="167"/>
      <c r="T476" s="167"/>
      <c r="U476" s="167"/>
      <c r="V476" s="167"/>
      <c r="W476" s="167"/>
      <c r="X476" s="167"/>
      <c r="Y476" s="167"/>
      <c r="Z476" s="167"/>
      <c r="AA476" s="167"/>
    </row>
    <row r="477" spans="1:27" ht="12.75">
      <c r="A477" s="167"/>
      <c r="B477" s="167"/>
      <c r="D477" s="167"/>
      <c r="E477" s="167"/>
      <c r="F477" s="167"/>
      <c r="G477" s="167"/>
      <c r="H477" s="167"/>
      <c r="I477" s="167"/>
      <c r="J477" s="167"/>
      <c r="K477" s="167"/>
      <c r="L477" s="167"/>
      <c r="M477" s="167"/>
      <c r="N477" s="167"/>
      <c r="O477" s="167"/>
      <c r="P477" s="167"/>
      <c r="Q477" s="167"/>
      <c r="R477" s="167"/>
      <c r="S477" s="167"/>
      <c r="T477" s="167"/>
      <c r="U477" s="167"/>
      <c r="V477" s="167"/>
      <c r="W477" s="167"/>
      <c r="X477" s="167"/>
      <c r="Y477" s="167"/>
      <c r="Z477" s="167"/>
      <c r="AA477" s="167"/>
    </row>
    <row r="478" spans="1:27" ht="12.75">
      <c r="A478" s="167"/>
      <c r="B478" s="167"/>
      <c r="D478" s="167"/>
      <c r="E478" s="167"/>
      <c r="F478" s="167"/>
      <c r="G478" s="167"/>
      <c r="H478" s="167"/>
      <c r="I478" s="167"/>
      <c r="J478" s="167"/>
      <c r="K478" s="167"/>
      <c r="L478" s="167"/>
      <c r="M478" s="167"/>
      <c r="N478" s="167"/>
      <c r="O478" s="167"/>
      <c r="P478" s="167"/>
      <c r="Q478" s="167"/>
      <c r="R478" s="167"/>
      <c r="S478" s="167"/>
      <c r="T478" s="167"/>
      <c r="U478" s="167"/>
      <c r="V478" s="167"/>
      <c r="W478" s="167"/>
      <c r="X478" s="167"/>
      <c r="Y478" s="167"/>
      <c r="Z478" s="167"/>
      <c r="AA478" s="167"/>
    </row>
    <row r="479" spans="1:27" ht="12.75">
      <c r="A479" s="167"/>
      <c r="B479" s="167"/>
      <c r="D479" s="167"/>
      <c r="E479" s="167"/>
      <c r="F479" s="167"/>
      <c r="G479" s="167"/>
      <c r="H479" s="167"/>
      <c r="I479" s="167"/>
      <c r="J479" s="167"/>
      <c r="K479" s="167"/>
      <c r="L479" s="167"/>
      <c r="M479" s="167"/>
      <c r="N479" s="167"/>
      <c r="O479" s="167"/>
      <c r="P479" s="167"/>
      <c r="Q479" s="167"/>
      <c r="R479" s="167"/>
      <c r="S479" s="167"/>
      <c r="T479" s="167"/>
      <c r="U479" s="167"/>
      <c r="V479" s="167"/>
      <c r="W479" s="167"/>
      <c r="X479" s="167"/>
      <c r="Y479" s="167"/>
      <c r="Z479" s="167"/>
      <c r="AA479" s="167"/>
    </row>
    <row r="480" spans="1:27" ht="12.75">
      <c r="A480" s="167"/>
      <c r="B480" s="167"/>
      <c r="D480" s="167"/>
      <c r="E480" s="167"/>
      <c r="F480" s="167"/>
      <c r="G480" s="167"/>
      <c r="H480" s="167"/>
      <c r="I480" s="167"/>
      <c r="J480" s="167"/>
      <c r="K480" s="167"/>
      <c r="L480" s="167"/>
      <c r="M480" s="167"/>
      <c r="N480" s="167"/>
      <c r="O480" s="167"/>
      <c r="P480" s="167"/>
      <c r="Q480" s="167"/>
      <c r="R480" s="167"/>
      <c r="S480" s="167"/>
      <c r="T480" s="167"/>
      <c r="U480" s="167"/>
      <c r="V480" s="167"/>
      <c r="W480" s="167"/>
      <c r="X480" s="167"/>
      <c r="Y480" s="167"/>
      <c r="Z480" s="167"/>
      <c r="AA480" s="167"/>
    </row>
    <row r="481" spans="1:27" ht="12.75">
      <c r="A481" s="167"/>
      <c r="B481" s="167"/>
      <c r="D481" s="167"/>
      <c r="E481" s="167"/>
      <c r="F481" s="167"/>
      <c r="G481" s="167"/>
      <c r="H481" s="167"/>
      <c r="I481" s="167"/>
      <c r="J481" s="167"/>
      <c r="K481" s="167"/>
      <c r="L481" s="167"/>
      <c r="M481" s="167"/>
      <c r="N481" s="167"/>
      <c r="O481" s="167"/>
      <c r="P481" s="167"/>
      <c r="Q481" s="167"/>
      <c r="R481" s="167"/>
      <c r="S481" s="167"/>
      <c r="T481" s="167"/>
      <c r="U481" s="167"/>
      <c r="V481" s="167"/>
      <c r="W481" s="167"/>
      <c r="X481" s="167"/>
      <c r="Y481" s="167"/>
      <c r="Z481" s="167"/>
      <c r="AA481" s="167"/>
    </row>
    <row r="482" spans="1:27" ht="12.75">
      <c r="A482" s="167"/>
      <c r="B482" s="167"/>
      <c r="D482" s="167"/>
      <c r="E482" s="167"/>
      <c r="F482" s="167"/>
      <c r="G482" s="167"/>
      <c r="H482" s="167"/>
      <c r="I482" s="167"/>
      <c r="J482" s="167"/>
      <c r="K482" s="167"/>
      <c r="L482" s="167"/>
      <c r="M482" s="167"/>
      <c r="N482" s="167"/>
      <c r="O482" s="167"/>
      <c r="P482" s="167"/>
      <c r="Q482" s="167"/>
      <c r="R482" s="167"/>
      <c r="S482" s="167"/>
      <c r="T482" s="167"/>
      <c r="U482" s="167"/>
      <c r="V482" s="167"/>
      <c r="W482" s="167"/>
      <c r="X482" s="167"/>
      <c r="Y482" s="167"/>
      <c r="Z482" s="167"/>
      <c r="AA482" s="167"/>
    </row>
    <row r="483" spans="1:27" ht="12.75">
      <c r="A483" s="167"/>
      <c r="B483" s="167"/>
      <c r="D483" s="167"/>
      <c r="E483" s="167"/>
      <c r="F483" s="167"/>
      <c r="G483" s="167"/>
      <c r="H483" s="167"/>
      <c r="I483" s="167"/>
      <c r="J483" s="167"/>
      <c r="K483" s="167"/>
      <c r="L483" s="167"/>
      <c r="M483" s="167"/>
      <c r="N483" s="167"/>
      <c r="O483" s="167"/>
      <c r="P483" s="167"/>
      <c r="Q483" s="167"/>
      <c r="R483" s="167"/>
      <c r="S483" s="167"/>
      <c r="T483" s="167"/>
      <c r="U483" s="167"/>
      <c r="V483" s="167"/>
      <c r="W483" s="167"/>
      <c r="X483" s="167"/>
      <c r="Y483" s="167"/>
      <c r="Z483" s="167"/>
      <c r="AA483" s="167"/>
    </row>
    <row r="484" spans="1:27" ht="12.75">
      <c r="A484" s="167"/>
      <c r="B484" s="167"/>
      <c r="D484" s="167"/>
      <c r="E484" s="167"/>
      <c r="F484" s="167"/>
      <c r="G484" s="167"/>
      <c r="H484" s="167"/>
      <c r="I484" s="167"/>
      <c r="J484" s="167"/>
      <c r="K484" s="167"/>
      <c r="L484" s="167"/>
      <c r="M484" s="167"/>
      <c r="N484" s="167"/>
      <c r="O484" s="167"/>
      <c r="P484" s="167"/>
      <c r="Q484" s="167"/>
      <c r="R484" s="167"/>
      <c r="S484" s="167"/>
      <c r="T484" s="167"/>
      <c r="U484" s="167"/>
      <c r="V484" s="167"/>
      <c r="W484" s="167"/>
      <c r="X484" s="167"/>
      <c r="Y484" s="167"/>
      <c r="Z484" s="167"/>
      <c r="AA484" s="167"/>
    </row>
    <row r="485" spans="1:27" ht="12.75">
      <c r="A485" s="167"/>
      <c r="B485" s="167"/>
      <c r="D485" s="167"/>
      <c r="E485" s="167"/>
      <c r="F485" s="167"/>
      <c r="G485" s="167"/>
      <c r="H485" s="167"/>
      <c r="I485" s="167"/>
      <c r="J485" s="167"/>
      <c r="K485" s="167"/>
      <c r="L485" s="167"/>
      <c r="M485" s="167"/>
      <c r="N485" s="167"/>
      <c r="O485" s="167"/>
      <c r="P485" s="167"/>
      <c r="Q485" s="167"/>
      <c r="R485" s="167"/>
      <c r="S485" s="167"/>
      <c r="T485" s="167"/>
      <c r="U485" s="167"/>
      <c r="V485" s="167"/>
      <c r="W485" s="167"/>
      <c r="X485" s="167"/>
      <c r="Y485" s="167"/>
      <c r="Z485" s="167"/>
      <c r="AA485" s="167"/>
    </row>
    <row r="486" spans="1:27" ht="12.75">
      <c r="A486" s="167"/>
      <c r="B486" s="167"/>
      <c r="D486" s="167"/>
      <c r="E486" s="167"/>
      <c r="F486" s="167"/>
      <c r="G486" s="167"/>
      <c r="H486" s="167"/>
      <c r="I486" s="167"/>
      <c r="J486" s="167"/>
      <c r="K486" s="167"/>
      <c r="L486" s="167"/>
      <c r="M486" s="167"/>
      <c r="N486" s="167"/>
      <c r="O486" s="167"/>
      <c r="P486" s="167"/>
      <c r="Q486" s="167"/>
      <c r="R486" s="167"/>
      <c r="S486" s="167"/>
      <c r="T486" s="167"/>
      <c r="U486" s="167"/>
      <c r="V486" s="167"/>
      <c r="W486" s="167"/>
      <c r="X486" s="167"/>
      <c r="Y486" s="167"/>
      <c r="Z486" s="167"/>
      <c r="AA486" s="167"/>
    </row>
    <row r="487" spans="1:27" ht="12.75">
      <c r="A487" s="167"/>
      <c r="B487" s="167"/>
      <c r="D487" s="167"/>
      <c r="E487" s="167"/>
      <c r="F487" s="167"/>
      <c r="G487" s="167"/>
      <c r="H487" s="167"/>
      <c r="I487" s="167"/>
      <c r="J487" s="167"/>
      <c r="K487" s="167"/>
      <c r="L487" s="167"/>
      <c r="M487" s="167"/>
      <c r="N487" s="167"/>
      <c r="O487" s="167"/>
      <c r="P487" s="167"/>
      <c r="Q487" s="167"/>
      <c r="R487" s="167"/>
      <c r="S487" s="167"/>
      <c r="T487" s="167"/>
      <c r="U487" s="167"/>
      <c r="V487" s="167"/>
      <c r="W487" s="167"/>
      <c r="X487" s="167"/>
      <c r="Y487" s="167"/>
      <c r="Z487" s="167"/>
      <c r="AA487" s="167"/>
    </row>
    <row r="488" spans="1:27" ht="12.75">
      <c r="A488" s="167"/>
      <c r="B488" s="167"/>
      <c r="D488" s="167"/>
      <c r="E488" s="167"/>
      <c r="F488" s="167"/>
      <c r="G488" s="167"/>
      <c r="H488" s="167"/>
      <c r="I488" s="167"/>
      <c r="J488" s="167"/>
      <c r="K488" s="167"/>
      <c r="L488" s="167"/>
      <c r="M488" s="167"/>
      <c r="N488" s="167"/>
      <c r="O488" s="167"/>
      <c r="P488" s="167"/>
      <c r="Q488" s="167"/>
      <c r="R488" s="167"/>
      <c r="S488" s="167"/>
      <c r="T488" s="167"/>
      <c r="U488" s="167"/>
      <c r="V488" s="167"/>
      <c r="W488" s="167"/>
      <c r="X488" s="167"/>
      <c r="Y488" s="167"/>
      <c r="Z488" s="167"/>
      <c r="AA488" s="167"/>
    </row>
    <row r="489" spans="1:27" ht="12.75">
      <c r="A489" s="167"/>
      <c r="B489" s="167"/>
      <c r="D489" s="167"/>
      <c r="E489" s="167"/>
      <c r="F489" s="167"/>
      <c r="G489" s="167"/>
      <c r="H489" s="167"/>
      <c r="I489" s="167"/>
      <c r="J489" s="167"/>
      <c r="K489" s="167"/>
      <c r="L489" s="167"/>
      <c r="M489" s="167"/>
      <c r="N489" s="167"/>
      <c r="O489" s="167"/>
      <c r="P489" s="167"/>
      <c r="Q489" s="167"/>
      <c r="R489" s="167"/>
      <c r="S489" s="167"/>
      <c r="T489" s="167"/>
      <c r="U489" s="167"/>
      <c r="V489" s="167"/>
      <c r="W489" s="167"/>
      <c r="X489" s="167"/>
      <c r="Y489" s="167"/>
      <c r="Z489" s="167"/>
      <c r="AA489" s="167"/>
    </row>
    <row r="490" spans="1:27" ht="12.75">
      <c r="A490" s="167"/>
      <c r="B490" s="167"/>
      <c r="D490" s="167"/>
      <c r="E490" s="167"/>
      <c r="F490" s="167"/>
      <c r="G490" s="167"/>
      <c r="H490" s="167"/>
      <c r="I490" s="167"/>
      <c r="J490" s="167"/>
      <c r="K490" s="167"/>
      <c r="L490" s="167"/>
      <c r="M490" s="167"/>
      <c r="N490" s="167"/>
      <c r="O490" s="167"/>
      <c r="P490" s="167"/>
      <c r="Q490" s="167"/>
      <c r="R490" s="167"/>
      <c r="S490" s="167"/>
      <c r="T490" s="167"/>
      <c r="U490" s="167"/>
      <c r="V490" s="167"/>
      <c r="W490" s="167"/>
      <c r="X490" s="167"/>
      <c r="Y490" s="167"/>
      <c r="Z490" s="167"/>
      <c r="AA490" s="167"/>
    </row>
    <row r="491" spans="1:27" ht="12.75">
      <c r="A491" s="167"/>
      <c r="B491" s="167"/>
      <c r="D491" s="167"/>
      <c r="E491" s="167"/>
      <c r="F491" s="167"/>
      <c r="G491" s="167"/>
      <c r="H491" s="167"/>
      <c r="I491" s="167"/>
      <c r="J491" s="167"/>
      <c r="K491" s="167"/>
      <c r="L491" s="167"/>
      <c r="M491" s="167"/>
      <c r="N491" s="167"/>
      <c r="O491" s="167"/>
      <c r="P491" s="167"/>
      <c r="Q491" s="167"/>
      <c r="R491" s="167"/>
      <c r="S491" s="167"/>
      <c r="T491" s="167"/>
      <c r="U491" s="167"/>
      <c r="V491" s="167"/>
      <c r="W491" s="167"/>
      <c r="X491" s="167"/>
      <c r="Y491" s="167"/>
      <c r="Z491" s="167"/>
      <c r="AA491" s="167"/>
    </row>
    <row r="492" spans="1:27" ht="12.75">
      <c r="A492" s="167"/>
      <c r="B492" s="167"/>
      <c r="D492" s="167"/>
      <c r="E492" s="167"/>
      <c r="F492" s="167"/>
      <c r="G492" s="167"/>
      <c r="H492" s="167"/>
      <c r="I492" s="167"/>
      <c r="J492" s="167"/>
      <c r="K492" s="167"/>
      <c r="L492" s="167"/>
      <c r="M492" s="167"/>
      <c r="N492" s="167"/>
      <c r="O492" s="167"/>
      <c r="P492" s="167"/>
      <c r="Q492" s="167"/>
      <c r="R492" s="167"/>
      <c r="S492" s="167"/>
      <c r="T492" s="167"/>
      <c r="U492" s="167"/>
      <c r="V492" s="167"/>
      <c r="W492" s="167"/>
      <c r="X492" s="167"/>
      <c r="Y492" s="167"/>
      <c r="Z492" s="167"/>
      <c r="AA492" s="167"/>
    </row>
    <row r="493" spans="1:27" ht="12.75">
      <c r="A493" s="167"/>
      <c r="B493" s="167"/>
      <c r="D493" s="167"/>
      <c r="E493" s="167"/>
      <c r="F493" s="167"/>
      <c r="G493" s="167"/>
      <c r="H493" s="167"/>
      <c r="I493" s="167"/>
      <c r="J493" s="167"/>
      <c r="K493" s="167"/>
      <c r="L493" s="167"/>
      <c r="M493" s="167"/>
      <c r="N493" s="167"/>
      <c r="O493" s="167"/>
      <c r="P493" s="167"/>
      <c r="Q493" s="167"/>
      <c r="R493" s="167"/>
      <c r="S493" s="167"/>
      <c r="T493" s="167"/>
      <c r="U493" s="167"/>
      <c r="V493" s="167"/>
      <c r="W493" s="167"/>
      <c r="X493" s="167"/>
      <c r="Y493" s="167"/>
      <c r="Z493" s="167"/>
      <c r="AA493" s="167"/>
    </row>
    <row r="494" spans="1:27" ht="12.75">
      <c r="A494" s="167"/>
      <c r="B494" s="167"/>
      <c r="D494" s="167"/>
      <c r="E494" s="167"/>
      <c r="F494" s="167"/>
      <c r="G494" s="167"/>
      <c r="H494" s="167"/>
      <c r="I494" s="167"/>
      <c r="J494" s="167"/>
      <c r="K494" s="167"/>
      <c r="L494" s="167"/>
      <c r="M494" s="167"/>
      <c r="N494" s="167"/>
      <c r="O494" s="167"/>
      <c r="P494" s="167"/>
      <c r="Q494" s="167"/>
      <c r="R494" s="167"/>
      <c r="S494" s="167"/>
      <c r="T494" s="167"/>
      <c r="U494" s="167"/>
      <c r="V494" s="167"/>
      <c r="W494" s="167"/>
      <c r="X494" s="167"/>
      <c r="Y494" s="167"/>
      <c r="Z494" s="167"/>
      <c r="AA494" s="167"/>
    </row>
    <row r="495" spans="1:27" ht="12.75">
      <c r="A495" s="167"/>
      <c r="B495" s="167"/>
      <c r="D495" s="167"/>
      <c r="E495" s="167"/>
      <c r="F495" s="167"/>
      <c r="G495" s="167"/>
      <c r="H495" s="167"/>
      <c r="I495" s="167"/>
      <c r="J495" s="167"/>
      <c r="K495" s="167"/>
      <c r="L495" s="167"/>
      <c r="M495" s="167"/>
      <c r="N495" s="167"/>
      <c r="O495" s="167"/>
      <c r="P495" s="167"/>
      <c r="Q495" s="167"/>
      <c r="R495" s="167"/>
      <c r="S495" s="167"/>
      <c r="T495" s="167"/>
      <c r="U495" s="167"/>
      <c r="V495" s="167"/>
      <c r="W495" s="167"/>
      <c r="X495" s="167"/>
      <c r="Y495" s="167"/>
      <c r="Z495" s="167"/>
      <c r="AA495" s="167"/>
    </row>
    <row r="496" spans="1:27" ht="12.75">
      <c r="A496" s="167"/>
      <c r="B496" s="167"/>
      <c r="D496" s="167"/>
      <c r="E496" s="167"/>
      <c r="F496" s="167"/>
      <c r="G496" s="167"/>
      <c r="H496" s="167"/>
      <c r="I496" s="167"/>
      <c r="J496" s="167"/>
      <c r="K496" s="167"/>
      <c r="L496" s="167"/>
      <c r="M496" s="167"/>
      <c r="N496" s="167"/>
      <c r="O496" s="167"/>
      <c r="P496" s="167"/>
      <c r="Q496" s="167"/>
      <c r="R496" s="167"/>
      <c r="S496" s="167"/>
      <c r="T496" s="167"/>
      <c r="U496" s="167"/>
      <c r="V496" s="167"/>
      <c r="W496" s="167"/>
      <c r="X496" s="167"/>
      <c r="Y496" s="167"/>
      <c r="Z496" s="167"/>
      <c r="AA496" s="167"/>
    </row>
    <row r="497" spans="1:27" ht="12.75">
      <c r="A497" s="167"/>
      <c r="B497" s="167"/>
      <c r="D497" s="167"/>
      <c r="E497" s="167"/>
      <c r="F497" s="167"/>
      <c r="G497" s="167"/>
      <c r="H497" s="167"/>
      <c r="I497" s="167"/>
      <c r="J497" s="167"/>
      <c r="K497" s="167"/>
      <c r="L497" s="167"/>
      <c r="M497" s="167"/>
      <c r="N497" s="167"/>
      <c r="O497" s="167"/>
      <c r="P497" s="167"/>
      <c r="Q497" s="167"/>
      <c r="R497" s="167"/>
      <c r="S497" s="167"/>
      <c r="T497" s="167"/>
      <c r="U497" s="167"/>
      <c r="V497" s="167"/>
      <c r="W497" s="167"/>
      <c r="X497" s="167"/>
      <c r="Y497" s="167"/>
      <c r="Z497" s="167"/>
      <c r="AA497" s="167"/>
    </row>
    <row r="498" spans="1:27" ht="12.75">
      <c r="A498" s="167"/>
      <c r="B498" s="167"/>
      <c r="D498" s="167"/>
      <c r="E498" s="167"/>
      <c r="F498" s="167"/>
      <c r="G498" s="167"/>
      <c r="H498" s="167"/>
      <c r="I498" s="167"/>
      <c r="J498" s="167"/>
      <c r="K498" s="167"/>
      <c r="L498" s="167"/>
      <c r="M498" s="167"/>
      <c r="N498" s="167"/>
      <c r="O498" s="167"/>
      <c r="P498" s="167"/>
      <c r="Q498" s="167"/>
      <c r="R498" s="167"/>
      <c r="S498" s="167"/>
      <c r="T498" s="167"/>
      <c r="U498" s="167"/>
      <c r="V498" s="167"/>
      <c r="W498" s="167"/>
      <c r="X498" s="167"/>
      <c r="Y498" s="167"/>
      <c r="Z498" s="167"/>
      <c r="AA498" s="167"/>
    </row>
    <row r="499" spans="1:27" ht="12.75">
      <c r="A499" s="167"/>
      <c r="B499" s="167"/>
      <c r="D499" s="167"/>
      <c r="E499" s="167"/>
      <c r="F499" s="167"/>
      <c r="G499" s="167"/>
      <c r="H499" s="167"/>
      <c r="I499" s="167"/>
      <c r="J499" s="167"/>
      <c r="K499" s="167"/>
      <c r="L499" s="167"/>
      <c r="M499" s="167"/>
      <c r="N499" s="167"/>
      <c r="O499" s="167"/>
      <c r="P499" s="167"/>
      <c r="Q499" s="167"/>
      <c r="R499" s="167"/>
      <c r="S499" s="167"/>
      <c r="T499" s="167"/>
      <c r="U499" s="167"/>
      <c r="V499" s="167"/>
      <c r="W499" s="167"/>
      <c r="X499" s="167"/>
      <c r="Y499" s="167"/>
      <c r="Z499" s="167"/>
      <c r="AA499" s="167"/>
    </row>
    <row r="500" spans="1:27" ht="12.75">
      <c r="A500" s="167"/>
      <c r="B500" s="167"/>
      <c r="D500" s="167"/>
      <c r="E500" s="167"/>
      <c r="F500" s="167"/>
      <c r="G500" s="167"/>
      <c r="H500" s="167"/>
      <c r="I500" s="167"/>
      <c r="J500" s="167"/>
      <c r="K500" s="167"/>
      <c r="L500" s="167"/>
      <c r="M500" s="167"/>
      <c r="N500" s="167"/>
      <c r="O500" s="167"/>
      <c r="P500" s="167"/>
      <c r="Q500" s="167"/>
      <c r="R500" s="167"/>
      <c r="S500" s="167"/>
      <c r="T500" s="167"/>
      <c r="U500" s="167"/>
      <c r="V500" s="167"/>
      <c r="W500" s="167"/>
      <c r="X500" s="167"/>
      <c r="Y500" s="167"/>
      <c r="Z500" s="167"/>
      <c r="AA500" s="167"/>
    </row>
    <row r="501" spans="1:27" ht="12.75">
      <c r="A501" s="167"/>
      <c r="B501" s="167"/>
      <c r="D501" s="167"/>
      <c r="E501" s="167"/>
      <c r="F501" s="167"/>
      <c r="G501" s="167"/>
      <c r="H501" s="167"/>
      <c r="I501" s="167"/>
      <c r="J501" s="167"/>
      <c r="K501" s="167"/>
      <c r="L501" s="167"/>
      <c r="M501" s="167"/>
      <c r="N501" s="167"/>
      <c r="O501" s="167"/>
      <c r="P501" s="167"/>
      <c r="Q501" s="167"/>
      <c r="R501" s="167"/>
      <c r="S501" s="167"/>
      <c r="T501" s="167"/>
      <c r="U501" s="167"/>
      <c r="V501" s="167"/>
      <c r="W501" s="167"/>
      <c r="X501" s="167"/>
      <c r="Y501" s="167"/>
      <c r="Z501" s="167"/>
      <c r="AA501" s="167"/>
    </row>
    <row r="502" spans="1:27" ht="12.75">
      <c r="A502" s="167"/>
      <c r="B502" s="167"/>
      <c r="D502" s="167"/>
      <c r="E502" s="167"/>
      <c r="F502" s="167"/>
      <c r="G502" s="167"/>
      <c r="H502" s="167"/>
      <c r="I502" s="167"/>
      <c r="J502" s="167"/>
      <c r="K502" s="167"/>
      <c r="L502" s="167"/>
      <c r="M502" s="167"/>
      <c r="N502" s="167"/>
      <c r="O502" s="167"/>
      <c r="P502" s="167"/>
      <c r="Q502" s="167"/>
      <c r="R502" s="167"/>
      <c r="S502" s="167"/>
      <c r="T502" s="167"/>
      <c r="U502" s="167"/>
      <c r="V502" s="167"/>
      <c r="W502" s="167"/>
      <c r="X502" s="167"/>
      <c r="Y502" s="167"/>
      <c r="Z502" s="167"/>
      <c r="AA502" s="167"/>
    </row>
    <row r="503" spans="1:27" ht="12.75">
      <c r="A503" s="167"/>
      <c r="B503" s="167"/>
      <c r="D503" s="167"/>
      <c r="E503" s="167"/>
      <c r="F503" s="167"/>
      <c r="G503" s="167"/>
      <c r="H503" s="167"/>
      <c r="I503" s="167"/>
      <c r="J503" s="167"/>
      <c r="K503" s="167"/>
      <c r="L503" s="167"/>
      <c r="M503" s="167"/>
      <c r="N503" s="167"/>
      <c r="O503" s="167"/>
      <c r="P503" s="167"/>
      <c r="Q503" s="167"/>
      <c r="R503" s="167"/>
      <c r="S503" s="167"/>
      <c r="T503" s="167"/>
      <c r="U503" s="167"/>
      <c r="V503" s="167"/>
      <c r="W503" s="167"/>
      <c r="X503" s="167"/>
      <c r="Y503" s="167"/>
      <c r="Z503" s="167"/>
      <c r="AA503" s="167"/>
    </row>
    <row r="504" spans="1:27" ht="12.75">
      <c r="A504" s="167"/>
      <c r="B504" s="167"/>
      <c r="D504" s="167"/>
      <c r="E504" s="167"/>
      <c r="F504" s="167"/>
      <c r="G504" s="167"/>
      <c r="H504" s="167"/>
      <c r="I504" s="167"/>
      <c r="J504" s="167"/>
      <c r="K504" s="167"/>
      <c r="L504" s="167"/>
      <c r="M504" s="167"/>
      <c r="N504" s="167"/>
      <c r="O504" s="167"/>
      <c r="P504" s="167"/>
      <c r="Q504" s="167"/>
      <c r="R504" s="167"/>
      <c r="S504" s="167"/>
      <c r="T504" s="167"/>
      <c r="U504" s="167"/>
      <c r="V504" s="167"/>
      <c r="W504" s="167"/>
      <c r="X504" s="167"/>
      <c r="Y504" s="167"/>
      <c r="Z504" s="167"/>
      <c r="AA504" s="167"/>
    </row>
    <row r="505" spans="1:27" ht="12.75">
      <c r="A505" s="167"/>
      <c r="B505" s="167"/>
      <c r="D505" s="167"/>
      <c r="E505" s="167"/>
      <c r="F505" s="167"/>
      <c r="G505" s="167"/>
      <c r="H505" s="167"/>
      <c r="I505" s="167"/>
      <c r="J505" s="167"/>
      <c r="K505" s="167"/>
      <c r="L505" s="167"/>
      <c r="M505" s="167"/>
      <c r="N505" s="167"/>
      <c r="O505" s="167"/>
      <c r="P505" s="167"/>
      <c r="Q505" s="167"/>
      <c r="R505" s="167"/>
      <c r="S505" s="167"/>
      <c r="T505" s="167"/>
      <c r="U505" s="167"/>
      <c r="V505" s="167"/>
      <c r="W505" s="167"/>
      <c r="X505" s="167"/>
      <c r="Y505" s="167"/>
      <c r="Z505" s="167"/>
      <c r="AA505" s="167"/>
    </row>
    <row r="506" spans="1:27" ht="12.75">
      <c r="A506" s="167"/>
      <c r="B506" s="167"/>
      <c r="D506" s="167"/>
      <c r="E506" s="167"/>
      <c r="F506" s="167"/>
      <c r="G506" s="167"/>
      <c r="H506" s="167"/>
      <c r="I506" s="167"/>
      <c r="J506" s="167"/>
      <c r="K506" s="167"/>
      <c r="L506" s="167"/>
      <c r="M506" s="167"/>
      <c r="N506" s="167"/>
      <c r="O506" s="167"/>
      <c r="P506" s="167"/>
      <c r="Q506" s="167"/>
      <c r="R506" s="167"/>
      <c r="S506" s="167"/>
      <c r="T506" s="167"/>
      <c r="U506" s="167"/>
      <c r="V506" s="167"/>
      <c r="W506" s="167"/>
      <c r="X506" s="167"/>
      <c r="Y506" s="167"/>
      <c r="Z506" s="167"/>
      <c r="AA506" s="167"/>
    </row>
    <row r="507" spans="1:27" ht="12.75">
      <c r="A507" s="167"/>
      <c r="B507" s="167"/>
      <c r="D507" s="167"/>
      <c r="E507" s="167"/>
      <c r="F507" s="167"/>
      <c r="G507" s="167"/>
      <c r="H507" s="167"/>
      <c r="I507" s="167"/>
      <c r="J507" s="167"/>
      <c r="K507" s="167"/>
      <c r="L507" s="167"/>
      <c r="M507" s="167"/>
      <c r="N507" s="167"/>
      <c r="O507" s="167"/>
      <c r="P507" s="167"/>
      <c r="Q507" s="167"/>
      <c r="R507" s="167"/>
      <c r="S507" s="167"/>
      <c r="T507" s="167"/>
      <c r="U507" s="167"/>
      <c r="V507" s="167"/>
      <c r="W507" s="167"/>
      <c r="X507" s="167"/>
      <c r="Y507" s="167"/>
      <c r="Z507" s="167"/>
      <c r="AA507" s="167"/>
    </row>
    <row r="508" spans="1:27" ht="12.75">
      <c r="A508" s="167"/>
      <c r="B508" s="167"/>
      <c r="D508" s="167"/>
      <c r="E508" s="167"/>
      <c r="F508" s="167"/>
      <c r="G508" s="167"/>
      <c r="H508" s="167"/>
      <c r="I508" s="167"/>
      <c r="J508" s="167"/>
      <c r="K508" s="167"/>
      <c r="L508" s="167"/>
      <c r="M508" s="167"/>
      <c r="N508" s="167"/>
      <c r="O508" s="167"/>
      <c r="P508" s="167"/>
      <c r="Q508" s="167"/>
      <c r="R508" s="167"/>
      <c r="S508" s="167"/>
      <c r="T508" s="167"/>
      <c r="U508" s="167"/>
      <c r="V508" s="167"/>
      <c r="W508" s="167"/>
      <c r="X508" s="167"/>
      <c r="Y508" s="167"/>
      <c r="Z508" s="167"/>
      <c r="AA508" s="167"/>
    </row>
    <row r="509" spans="1:27" ht="12.75">
      <c r="A509" s="167"/>
      <c r="B509" s="167"/>
      <c r="D509" s="167"/>
      <c r="E509" s="167"/>
      <c r="F509" s="167"/>
      <c r="G509" s="167"/>
      <c r="H509" s="167"/>
      <c r="I509" s="167"/>
      <c r="J509" s="167"/>
      <c r="K509" s="167"/>
      <c r="L509" s="167"/>
      <c r="M509" s="167"/>
      <c r="N509" s="167"/>
      <c r="O509" s="167"/>
      <c r="P509" s="167"/>
      <c r="Q509" s="167"/>
      <c r="R509" s="167"/>
      <c r="S509" s="167"/>
      <c r="T509" s="167"/>
      <c r="U509" s="167"/>
      <c r="V509" s="167"/>
      <c r="W509" s="167"/>
      <c r="X509" s="167"/>
      <c r="Y509" s="167"/>
      <c r="Z509" s="167"/>
      <c r="AA509" s="167"/>
    </row>
    <row r="510" spans="1:27" ht="12.75">
      <c r="A510" s="167"/>
      <c r="B510" s="167"/>
      <c r="D510" s="167"/>
      <c r="E510" s="167"/>
      <c r="F510" s="167"/>
      <c r="G510" s="167"/>
      <c r="H510" s="167"/>
      <c r="I510" s="167"/>
      <c r="J510" s="167"/>
      <c r="K510" s="167"/>
      <c r="L510" s="167"/>
      <c r="M510" s="167"/>
      <c r="N510" s="167"/>
      <c r="O510" s="167"/>
      <c r="P510" s="167"/>
      <c r="Q510" s="167"/>
      <c r="R510" s="167"/>
      <c r="S510" s="167"/>
      <c r="T510" s="167"/>
      <c r="U510" s="167"/>
      <c r="V510" s="167"/>
      <c r="W510" s="167"/>
      <c r="X510" s="167"/>
      <c r="Y510" s="167"/>
      <c r="Z510" s="167"/>
      <c r="AA510" s="167"/>
    </row>
    <row r="511" spans="1:27" ht="12.75">
      <c r="A511" s="167"/>
      <c r="B511" s="167"/>
      <c r="D511" s="167"/>
      <c r="E511" s="167"/>
      <c r="F511" s="167"/>
      <c r="G511" s="167"/>
      <c r="H511" s="167"/>
      <c r="I511" s="167"/>
      <c r="J511" s="167"/>
      <c r="K511" s="167"/>
      <c r="L511" s="167"/>
      <c r="M511" s="167"/>
      <c r="N511" s="167"/>
      <c r="O511" s="167"/>
      <c r="P511" s="167"/>
      <c r="Q511" s="167"/>
      <c r="R511" s="167"/>
      <c r="S511" s="167"/>
      <c r="T511" s="167"/>
      <c r="U511" s="167"/>
      <c r="V511" s="167"/>
      <c r="W511" s="167"/>
      <c r="X511" s="167"/>
      <c r="Y511" s="167"/>
      <c r="Z511" s="167"/>
      <c r="AA511" s="167"/>
    </row>
    <row r="512" spans="1:27" ht="12.75">
      <c r="A512" s="167"/>
      <c r="B512" s="167"/>
      <c r="D512" s="167"/>
      <c r="E512" s="167"/>
      <c r="F512" s="167"/>
      <c r="G512" s="167"/>
      <c r="H512" s="167"/>
      <c r="I512" s="167"/>
      <c r="J512" s="167"/>
      <c r="K512" s="167"/>
      <c r="L512" s="167"/>
      <c r="M512" s="167"/>
      <c r="N512" s="167"/>
      <c r="O512" s="167"/>
      <c r="P512" s="167"/>
      <c r="Q512" s="167"/>
      <c r="R512" s="167"/>
      <c r="S512" s="167"/>
      <c r="T512" s="167"/>
      <c r="U512" s="167"/>
      <c r="V512" s="167"/>
      <c r="W512" s="167"/>
      <c r="X512" s="167"/>
      <c r="Y512" s="167"/>
      <c r="Z512" s="167"/>
      <c r="AA512" s="167"/>
    </row>
    <row r="513" spans="1:27" ht="12.75">
      <c r="A513" s="167"/>
      <c r="B513" s="167"/>
      <c r="D513" s="167"/>
      <c r="E513" s="167"/>
      <c r="F513" s="167"/>
      <c r="G513" s="167"/>
      <c r="H513" s="167"/>
      <c r="I513" s="167"/>
      <c r="J513" s="167"/>
      <c r="K513" s="167"/>
      <c r="L513" s="167"/>
      <c r="M513" s="167"/>
      <c r="N513" s="167"/>
      <c r="O513" s="167"/>
      <c r="P513" s="167"/>
      <c r="Q513" s="167"/>
      <c r="R513" s="167"/>
      <c r="S513" s="167"/>
      <c r="T513" s="167"/>
      <c r="U513" s="167"/>
      <c r="V513" s="167"/>
      <c r="W513" s="167"/>
      <c r="X513" s="167"/>
      <c r="Y513" s="167"/>
      <c r="Z513" s="167"/>
      <c r="AA513" s="167"/>
    </row>
    <row r="514" spans="1:27" ht="12.75">
      <c r="A514" s="167"/>
      <c r="B514" s="167"/>
      <c r="D514" s="167"/>
      <c r="E514" s="167"/>
      <c r="F514" s="167"/>
      <c r="G514" s="167"/>
      <c r="H514" s="167"/>
      <c r="I514" s="167"/>
      <c r="J514" s="167"/>
      <c r="K514" s="167"/>
      <c r="L514" s="167"/>
      <c r="M514" s="167"/>
      <c r="N514" s="167"/>
      <c r="O514" s="167"/>
      <c r="P514" s="167"/>
      <c r="Q514" s="167"/>
      <c r="R514" s="167"/>
      <c r="S514" s="167"/>
      <c r="T514" s="167"/>
      <c r="U514" s="167"/>
      <c r="V514" s="167"/>
      <c r="W514" s="167"/>
      <c r="X514" s="167"/>
      <c r="Y514" s="167"/>
      <c r="Z514" s="167"/>
      <c r="AA514" s="167"/>
    </row>
    <row r="515" spans="1:27" ht="12.75">
      <c r="A515" s="167"/>
      <c r="B515" s="167"/>
      <c r="D515" s="167"/>
      <c r="E515" s="167"/>
      <c r="F515" s="167"/>
      <c r="G515" s="167"/>
      <c r="H515" s="167"/>
      <c r="I515" s="167"/>
      <c r="J515" s="167"/>
      <c r="K515" s="167"/>
      <c r="L515" s="167"/>
      <c r="M515" s="167"/>
      <c r="N515" s="167"/>
      <c r="O515" s="167"/>
      <c r="P515" s="167"/>
      <c r="Q515" s="167"/>
      <c r="R515" s="167"/>
      <c r="S515" s="167"/>
      <c r="T515" s="167"/>
      <c r="U515" s="167"/>
      <c r="V515" s="167"/>
      <c r="W515" s="167"/>
      <c r="X515" s="167"/>
      <c r="Y515" s="167"/>
      <c r="Z515" s="167"/>
      <c r="AA515" s="167"/>
    </row>
    <row r="516" spans="1:27" ht="12.75">
      <c r="A516" s="167"/>
      <c r="B516" s="167"/>
      <c r="D516" s="167"/>
      <c r="E516" s="167"/>
      <c r="F516" s="167"/>
      <c r="G516" s="167"/>
      <c r="H516" s="167"/>
      <c r="I516" s="167"/>
      <c r="J516" s="167"/>
      <c r="K516" s="167"/>
      <c r="L516" s="167"/>
      <c r="M516" s="167"/>
      <c r="N516" s="167"/>
      <c r="O516" s="167"/>
      <c r="P516" s="167"/>
      <c r="Q516" s="167"/>
      <c r="R516" s="167"/>
      <c r="S516" s="167"/>
      <c r="T516" s="167"/>
      <c r="U516" s="167"/>
      <c r="V516" s="167"/>
      <c r="W516" s="167"/>
      <c r="X516" s="167"/>
      <c r="Y516" s="167"/>
      <c r="Z516" s="167"/>
      <c r="AA516" s="167"/>
    </row>
    <row r="517" spans="1:27" ht="12.75">
      <c r="A517" s="167"/>
      <c r="B517" s="167"/>
      <c r="D517" s="167"/>
      <c r="E517" s="167"/>
      <c r="F517" s="167"/>
      <c r="G517" s="167"/>
      <c r="H517" s="167"/>
      <c r="I517" s="167"/>
      <c r="J517" s="167"/>
      <c r="K517" s="167"/>
      <c r="L517" s="167"/>
      <c r="M517" s="167"/>
      <c r="N517" s="167"/>
      <c r="O517" s="167"/>
      <c r="P517" s="167"/>
      <c r="Q517" s="167"/>
      <c r="R517" s="167"/>
      <c r="S517" s="167"/>
      <c r="T517" s="167"/>
      <c r="U517" s="167"/>
      <c r="V517" s="167"/>
      <c r="W517" s="167"/>
      <c r="X517" s="167"/>
      <c r="Y517" s="167"/>
      <c r="Z517" s="167"/>
      <c r="AA517" s="167"/>
    </row>
    <row r="518" spans="1:27" ht="12.75">
      <c r="A518" s="167"/>
      <c r="B518" s="167"/>
      <c r="D518" s="167"/>
      <c r="E518" s="167"/>
      <c r="F518" s="167"/>
      <c r="G518" s="167"/>
      <c r="H518" s="167"/>
      <c r="I518" s="167"/>
      <c r="J518" s="167"/>
      <c r="K518" s="167"/>
      <c r="L518" s="167"/>
      <c r="M518" s="167"/>
      <c r="N518" s="167"/>
      <c r="O518" s="167"/>
      <c r="P518" s="167"/>
      <c r="Q518" s="167"/>
      <c r="R518" s="167"/>
      <c r="S518" s="167"/>
      <c r="T518" s="167"/>
      <c r="U518" s="167"/>
      <c r="V518" s="167"/>
      <c r="W518" s="167"/>
      <c r="X518" s="167"/>
      <c r="Y518" s="167"/>
      <c r="Z518" s="167"/>
      <c r="AA518" s="167"/>
    </row>
    <row r="519" spans="1:27" ht="12.75">
      <c r="A519" s="167"/>
      <c r="B519" s="167"/>
      <c r="D519" s="167"/>
      <c r="E519" s="167"/>
      <c r="F519" s="167"/>
      <c r="G519" s="167"/>
      <c r="H519" s="167"/>
      <c r="I519" s="167"/>
      <c r="J519" s="167"/>
      <c r="K519" s="167"/>
      <c r="L519" s="167"/>
      <c r="M519" s="167"/>
      <c r="N519" s="167"/>
      <c r="O519" s="167"/>
      <c r="P519" s="167"/>
      <c r="Q519" s="167"/>
      <c r="R519" s="167"/>
      <c r="S519" s="167"/>
      <c r="T519" s="167"/>
      <c r="U519" s="167"/>
      <c r="V519" s="167"/>
      <c r="W519" s="167"/>
      <c r="X519" s="167"/>
      <c r="Y519" s="167"/>
      <c r="Z519" s="167"/>
      <c r="AA519" s="167"/>
    </row>
    <row r="520" spans="1:27" ht="12.75">
      <c r="A520" s="167"/>
      <c r="B520" s="167"/>
      <c r="D520" s="167"/>
      <c r="E520" s="167"/>
      <c r="F520" s="167"/>
      <c r="G520" s="167"/>
      <c r="H520" s="167"/>
      <c r="I520" s="167"/>
      <c r="J520" s="167"/>
      <c r="K520" s="167"/>
      <c r="L520" s="167"/>
      <c r="M520" s="167"/>
      <c r="N520" s="167"/>
      <c r="O520" s="167"/>
      <c r="P520" s="167"/>
      <c r="Q520" s="167"/>
      <c r="R520" s="167"/>
      <c r="S520" s="167"/>
      <c r="T520" s="167"/>
      <c r="U520" s="167"/>
      <c r="V520" s="167"/>
      <c r="W520" s="167"/>
      <c r="X520" s="167"/>
      <c r="Y520" s="167"/>
      <c r="Z520" s="167"/>
      <c r="AA520" s="167"/>
    </row>
    <row r="521" spans="1:27" ht="12.75">
      <c r="A521" s="167"/>
      <c r="B521" s="167"/>
      <c r="D521" s="167"/>
      <c r="E521" s="167"/>
      <c r="F521" s="167"/>
      <c r="G521" s="167"/>
      <c r="H521" s="167"/>
      <c r="I521" s="167"/>
      <c r="J521" s="167"/>
      <c r="K521" s="167"/>
      <c r="L521" s="167"/>
      <c r="M521" s="167"/>
      <c r="N521" s="167"/>
      <c r="O521" s="167"/>
      <c r="P521" s="167"/>
      <c r="Q521" s="167"/>
      <c r="R521" s="167"/>
      <c r="S521" s="167"/>
      <c r="T521" s="167"/>
      <c r="U521" s="167"/>
      <c r="V521" s="167"/>
      <c r="W521" s="167"/>
      <c r="X521" s="167"/>
      <c r="Y521" s="167"/>
      <c r="Z521" s="167"/>
      <c r="AA521" s="167"/>
    </row>
    <row r="522" spans="1:27" ht="12.75">
      <c r="A522" s="167"/>
      <c r="B522" s="167"/>
      <c r="D522" s="167"/>
      <c r="E522" s="167"/>
      <c r="F522" s="167"/>
      <c r="G522" s="167"/>
      <c r="H522" s="167"/>
      <c r="I522" s="167"/>
      <c r="J522" s="167"/>
      <c r="K522" s="167"/>
      <c r="L522" s="167"/>
      <c r="M522" s="167"/>
      <c r="N522" s="167"/>
      <c r="O522" s="167"/>
      <c r="P522" s="167"/>
      <c r="Q522" s="167"/>
      <c r="R522" s="167"/>
      <c r="S522" s="167"/>
      <c r="T522" s="167"/>
      <c r="U522" s="167"/>
      <c r="V522" s="167"/>
      <c r="W522" s="167"/>
      <c r="X522" s="167"/>
      <c r="Y522" s="167"/>
      <c r="Z522" s="167"/>
      <c r="AA522" s="167"/>
    </row>
    <row r="523" spans="1:27" ht="12.75">
      <c r="A523" s="167"/>
      <c r="B523" s="167"/>
      <c r="D523" s="167"/>
      <c r="E523" s="167"/>
      <c r="F523" s="167"/>
      <c r="G523" s="167"/>
      <c r="H523" s="167"/>
      <c r="I523" s="167"/>
      <c r="J523" s="167"/>
      <c r="K523" s="167"/>
      <c r="L523" s="167"/>
      <c r="M523" s="167"/>
      <c r="N523" s="167"/>
      <c r="O523" s="167"/>
      <c r="P523" s="167"/>
      <c r="Q523" s="167"/>
      <c r="R523" s="167"/>
      <c r="S523" s="167"/>
      <c r="T523" s="167"/>
      <c r="U523" s="167"/>
      <c r="V523" s="167"/>
      <c r="W523" s="167"/>
      <c r="X523" s="167"/>
      <c r="Y523" s="167"/>
      <c r="Z523" s="167"/>
      <c r="AA523" s="167"/>
    </row>
    <row r="524" spans="1:27" ht="12.75">
      <c r="A524" s="167"/>
      <c r="B524" s="167"/>
      <c r="D524" s="167"/>
      <c r="E524" s="167"/>
      <c r="F524" s="167"/>
      <c r="G524" s="167"/>
      <c r="H524" s="167"/>
      <c r="I524" s="167"/>
      <c r="J524" s="167"/>
      <c r="K524" s="167"/>
      <c r="L524" s="167"/>
      <c r="M524" s="167"/>
      <c r="N524" s="167"/>
      <c r="O524" s="167"/>
      <c r="P524" s="167"/>
      <c r="Q524" s="167"/>
      <c r="R524" s="167"/>
      <c r="S524" s="167"/>
      <c r="T524" s="167"/>
      <c r="U524" s="167"/>
      <c r="V524" s="167"/>
      <c r="W524" s="167"/>
      <c r="X524" s="167"/>
      <c r="Y524" s="167"/>
      <c r="Z524" s="167"/>
      <c r="AA524" s="167"/>
    </row>
    <row r="525" spans="1:27" ht="12.75">
      <c r="A525" s="167"/>
      <c r="B525" s="167"/>
      <c r="D525" s="167"/>
      <c r="E525" s="167"/>
      <c r="F525" s="167"/>
      <c r="G525" s="167"/>
      <c r="H525" s="167"/>
      <c r="I525" s="167"/>
      <c r="J525" s="167"/>
      <c r="K525" s="167"/>
      <c r="L525" s="167"/>
      <c r="M525" s="167"/>
      <c r="N525" s="167"/>
      <c r="O525" s="167"/>
      <c r="P525" s="167"/>
      <c r="Q525" s="167"/>
      <c r="R525" s="167"/>
      <c r="S525" s="167"/>
      <c r="T525" s="167"/>
      <c r="U525" s="167"/>
      <c r="V525" s="167"/>
      <c r="W525" s="167"/>
      <c r="X525" s="167"/>
      <c r="Y525" s="167"/>
      <c r="Z525" s="167"/>
      <c r="AA525" s="167"/>
    </row>
    <row r="526" spans="1:27" ht="12.75">
      <c r="A526" s="167"/>
      <c r="B526" s="167"/>
      <c r="D526" s="167"/>
      <c r="E526" s="167"/>
      <c r="F526" s="167"/>
      <c r="G526" s="167"/>
      <c r="H526" s="167"/>
      <c r="I526" s="167"/>
      <c r="J526" s="167"/>
      <c r="K526" s="167"/>
      <c r="L526" s="167"/>
      <c r="M526" s="167"/>
      <c r="N526" s="167"/>
      <c r="O526" s="167"/>
      <c r="P526" s="167"/>
      <c r="Q526" s="167"/>
      <c r="R526" s="167"/>
      <c r="S526" s="167"/>
      <c r="T526" s="167"/>
      <c r="U526" s="167"/>
      <c r="V526" s="167"/>
      <c r="W526" s="167"/>
      <c r="X526" s="167"/>
      <c r="Y526" s="167"/>
      <c r="Z526" s="167"/>
      <c r="AA526" s="167"/>
    </row>
    <row r="527" spans="1:27" ht="12.75">
      <c r="A527" s="167"/>
      <c r="B527" s="167"/>
      <c r="D527" s="167"/>
      <c r="E527" s="167"/>
      <c r="F527" s="167"/>
      <c r="G527" s="167"/>
      <c r="H527" s="167"/>
      <c r="I527" s="167"/>
      <c r="J527" s="167"/>
      <c r="K527" s="167"/>
      <c r="L527" s="167"/>
      <c r="M527" s="167"/>
      <c r="N527" s="167"/>
      <c r="O527" s="167"/>
      <c r="P527" s="167"/>
      <c r="Q527" s="167"/>
      <c r="R527" s="167"/>
      <c r="S527" s="167"/>
      <c r="T527" s="167"/>
      <c r="U527" s="167"/>
      <c r="V527" s="167"/>
      <c r="W527" s="167"/>
      <c r="X527" s="167"/>
      <c r="Y527" s="167"/>
      <c r="Z527" s="167"/>
      <c r="AA527" s="167"/>
    </row>
    <row r="528" spans="1:27" ht="12.75">
      <c r="A528" s="167"/>
      <c r="B528" s="167"/>
      <c r="D528" s="167"/>
      <c r="E528" s="167"/>
      <c r="F528" s="167"/>
      <c r="G528" s="167"/>
      <c r="H528" s="167"/>
      <c r="I528" s="167"/>
      <c r="J528" s="167"/>
      <c r="K528" s="167"/>
      <c r="L528" s="167"/>
      <c r="M528" s="167"/>
      <c r="N528" s="167"/>
      <c r="O528" s="167"/>
      <c r="P528" s="167"/>
      <c r="Q528" s="167"/>
      <c r="R528" s="167"/>
      <c r="S528" s="167"/>
      <c r="T528" s="167"/>
      <c r="U528" s="167"/>
      <c r="V528" s="167"/>
      <c r="W528" s="167"/>
      <c r="X528" s="167"/>
      <c r="Y528" s="167"/>
      <c r="Z528" s="167"/>
      <c r="AA528" s="167"/>
    </row>
    <row r="529" spans="1:27" ht="12.75">
      <c r="A529" s="167"/>
      <c r="B529" s="167"/>
      <c r="D529" s="167"/>
      <c r="E529" s="167"/>
      <c r="F529" s="167"/>
      <c r="G529" s="167"/>
      <c r="H529" s="167"/>
      <c r="I529" s="167"/>
      <c r="J529" s="167"/>
      <c r="K529" s="167"/>
      <c r="L529" s="167"/>
      <c r="M529" s="167"/>
      <c r="N529" s="167"/>
      <c r="O529" s="167"/>
      <c r="P529" s="167"/>
      <c r="Q529" s="167"/>
      <c r="R529" s="167"/>
      <c r="S529" s="167"/>
      <c r="T529" s="167"/>
      <c r="U529" s="167"/>
      <c r="V529" s="167"/>
      <c r="W529" s="167"/>
      <c r="X529" s="167"/>
      <c r="Y529" s="167"/>
      <c r="Z529" s="167"/>
      <c r="AA529" s="167"/>
    </row>
    <row r="530" spans="1:27" ht="12.75">
      <c r="A530" s="167"/>
      <c r="B530" s="167"/>
      <c r="D530" s="167"/>
      <c r="E530" s="167"/>
      <c r="F530" s="167"/>
      <c r="G530" s="167"/>
      <c r="H530" s="167"/>
      <c r="I530" s="167"/>
      <c r="J530" s="167"/>
      <c r="K530" s="167"/>
      <c r="L530" s="167"/>
      <c r="M530" s="167"/>
      <c r="N530" s="167"/>
      <c r="O530" s="167"/>
      <c r="P530" s="167"/>
      <c r="Q530" s="167"/>
      <c r="R530" s="167"/>
      <c r="S530" s="167"/>
      <c r="T530" s="167"/>
      <c r="U530" s="167"/>
      <c r="V530" s="167"/>
      <c r="W530" s="167"/>
      <c r="X530" s="167"/>
      <c r="Y530" s="167"/>
      <c r="Z530" s="167"/>
      <c r="AA530" s="167"/>
    </row>
    <row r="531" spans="1:27" ht="12.75">
      <c r="A531" s="167"/>
      <c r="B531" s="167"/>
      <c r="D531" s="167"/>
      <c r="E531" s="167"/>
      <c r="F531" s="167"/>
      <c r="G531" s="167"/>
      <c r="H531" s="167"/>
      <c r="I531" s="167"/>
      <c r="J531" s="167"/>
      <c r="K531" s="167"/>
      <c r="L531" s="167"/>
      <c r="M531" s="167"/>
      <c r="N531" s="167"/>
      <c r="O531" s="167"/>
      <c r="P531" s="167"/>
      <c r="Q531" s="167"/>
      <c r="R531" s="167"/>
      <c r="S531" s="167"/>
      <c r="T531" s="167"/>
      <c r="U531" s="167"/>
      <c r="V531" s="167"/>
      <c r="W531" s="167"/>
      <c r="X531" s="167"/>
      <c r="Y531" s="167"/>
      <c r="Z531" s="167"/>
      <c r="AA531" s="167"/>
    </row>
    <row r="532" spans="1:27" ht="12.75">
      <c r="A532" s="167"/>
      <c r="B532" s="167"/>
      <c r="D532" s="167"/>
      <c r="E532" s="167"/>
      <c r="F532" s="167"/>
      <c r="G532" s="167"/>
      <c r="H532" s="167"/>
      <c r="I532" s="167"/>
      <c r="J532" s="167"/>
      <c r="K532" s="167"/>
      <c r="L532" s="167"/>
      <c r="M532" s="167"/>
      <c r="N532" s="167"/>
      <c r="O532" s="167"/>
      <c r="P532" s="167"/>
      <c r="Q532" s="167"/>
      <c r="R532" s="167"/>
      <c r="S532" s="167"/>
      <c r="T532" s="167"/>
      <c r="U532" s="167"/>
      <c r="V532" s="167"/>
      <c r="W532" s="167"/>
      <c r="X532" s="167"/>
      <c r="Y532" s="167"/>
      <c r="Z532" s="167"/>
      <c r="AA532" s="167"/>
    </row>
    <row r="533" spans="1:27" ht="12.75">
      <c r="A533" s="167"/>
      <c r="B533" s="167"/>
      <c r="D533" s="167"/>
      <c r="E533" s="167"/>
      <c r="F533" s="167"/>
      <c r="G533" s="167"/>
      <c r="H533" s="167"/>
      <c r="I533" s="167"/>
      <c r="J533" s="167"/>
      <c r="K533" s="167"/>
      <c r="L533" s="167"/>
      <c r="M533" s="167"/>
      <c r="N533" s="167"/>
      <c r="O533" s="167"/>
      <c r="P533" s="167"/>
      <c r="Q533" s="167"/>
      <c r="R533" s="167"/>
      <c r="S533" s="167"/>
      <c r="T533" s="167"/>
      <c r="U533" s="167"/>
      <c r="V533" s="167"/>
      <c r="W533" s="167"/>
      <c r="X533" s="167"/>
      <c r="Y533" s="167"/>
      <c r="Z533" s="167"/>
      <c r="AA533" s="167"/>
    </row>
    <row r="534" spans="1:27" ht="12.75">
      <c r="A534" s="167"/>
      <c r="B534" s="167"/>
      <c r="D534" s="167"/>
      <c r="E534" s="167"/>
      <c r="F534" s="167"/>
      <c r="G534" s="167"/>
      <c r="H534" s="167"/>
      <c r="I534" s="167"/>
      <c r="J534" s="167"/>
      <c r="K534" s="167"/>
      <c r="L534" s="167"/>
      <c r="M534" s="167"/>
      <c r="N534" s="167"/>
      <c r="O534" s="167"/>
      <c r="P534" s="167"/>
      <c r="Q534" s="167"/>
      <c r="R534" s="167"/>
      <c r="S534" s="167"/>
      <c r="T534" s="167"/>
      <c r="U534" s="167"/>
      <c r="V534" s="167"/>
      <c r="W534" s="167"/>
      <c r="X534" s="167"/>
      <c r="Y534" s="167"/>
      <c r="Z534" s="167"/>
      <c r="AA534" s="167"/>
    </row>
    <row r="535" spans="1:27" ht="12.75">
      <c r="A535" s="167"/>
      <c r="B535" s="167"/>
      <c r="D535" s="167"/>
      <c r="E535" s="167"/>
      <c r="F535" s="167"/>
      <c r="G535" s="167"/>
      <c r="H535" s="167"/>
      <c r="I535" s="167"/>
      <c r="J535" s="167"/>
      <c r="K535" s="167"/>
      <c r="L535" s="167"/>
      <c r="M535" s="167"/>
      <c r="N535" s="167"/>
      <c r="O535" s="167"/>
      <c r="P535" s="167"/>
      <c r="Q535" s="167"/>
      <c r="R535" s="167"/>
      <c r="S535" s="167"/>
      <c r="T535" s="167"/>
      <c r="U535" s="167"/>
      <c r="V535" s="167"/>
      <c r="W535" s="167"/>
      <c r="X535" s="167"/>
      <c r="Y535" s="167"/>
      <c r="Z535" s="167"/>
      <c r="AA535" s="167"/>
    </row>
    <row r="536" spans="1:27" ht="12.75">
      <c r="A536" s="167"/>
      <c r="B536" s="167"/>
      <c r="D536" s="167"/>
      <c r="E536" s="167"/>
      <c r="F536" s="167"/>
      <c r="G536" s="167"/>
      <c r="H536" s="167"/>
      <c r="I536" s="167"/>
      <c r="J536" s="167"/>
      <c r="K536" s="167"/>
      <c r="L536" s="167"/>
      <c r="M536" s="167"/>
      <c r="N536" s="167"/>
      <c r="O536" s="167"/>
      <c r="P536" s="167"/>
      <c r="Q536" s="167"/>
      <c r="R536" s="167"/>
      <c r="S536" s="167"/>
      <c r="T536" s="167"/>
      <c r="U536" s="167"/>
      <c r="V536" s="167"/>
      <c r="W536" s="167"/>
      <c r="X536" s="167"/>
      <c r="Y536" s="167"/>
      <c r="Z536" s="167"/>
      <c r="AA536" s="167"/>
    </row>
    <row r="537" spans="1:27" ht="12.75">
      <c r="A537" s="167"/>
      <c r="B537" s="167"/>
      <c r="D537" s="167"/>
      <c r="E537" s="167"/>
      <c r="F537" s="167"/>
      <c r="G537" s="167"/>
      <c r="H537" s="167"/>
      <c r="I537" s="167"/>
      <c r="J537" s="167"/>
      <c r="K537" s="167"/>
      <c r="L537" s="167"/>
      <c r="M537" s="167"/>
      <c r="N537" s="167"/>
      <c r="O537" s="167"/>
      <c r="P537" s="167"/>
      <c r="Q537" s="167"/>
      <c r="R537" s="167"/>
      <c r="S537" s="167"/>
      <c r="T537" s="167"/>
      <c r="U537" s="167"/>
      <c r="V537" s="167"/>
      <c r="W537" s="167"/>
      <c r="X537" s="167"/>
      <c r="Y537" s="167"/>
      <c r="Z537" s="167"/>
      <c r="AA537" s="167"/>
    </row>
    <row r="538" spans="1:27" ht="12.75">
      <c r="A538" s="167"/>
      <c r="B538" s="167"/>
      <c r="D538" s="167"/>
      <c r="E538" s="167"/>
      <c r="F538" s="167"/>
      <c r="G538" s="167"/>
      <c r="H538" s="167"/>
      <c r="I538" s="167"/>
      <c r="J538" s="167"/>
      <c r="K538" s="167"/>
      <c r="L538" s="167"/>
      <c r="M538" s="167"/>
      <c r="N538" s="167"/>
      <c r="O538" s="167"/>
      <c r="P538" s="167"/>
      <c r="Q538" s="167"/>
      <c r="R538" s="167"/>
      <c r="S538" s="167"/>
      <c r="T538" s="167"/>
      <c r="U538" s="167"/>
      <c r="V538" s="167"/>
      <c r="W538" s="167"/>
      <c r="X538" s="167"/>
      <c r="Y538" s="167"/>
      <c r="Z538" s="167"/>
      <c r="AA538" s="167"/>
    </row>
    <row r="539" spans="1:27" ht="12.75">
      <c r="A539" s="167"/>
      <c r="B539" s="167"/>
      <c r="D539" s="167"/>
      <c r="E539" s="167"/>
      <c r="F539" s="167"/>
      <c r="G539" s="167"/>
      <c r="H539" s="167"/>
      <c r="I539" s="167"/>
      <c r="J539" s="167"/>
      <c r="K539" s="167"/>
      <c r="L539" s="167"/>
      <c r="M539" s="167"/>
      <c r="N539" s="167"/>
      <c r="O539" s="167"/>
      <c r="P539" s="167"/>
      <c r="Q539" s="167"/>
      <c r="R539" s="167"/>
      <c r="S539" s="167"/>
      <c r="T539" s="167"/>
      <c r="U539" s="167"/>
      <c r="V539" s="167"/>
      <c r="W539" s="167"/>
      <c r="X539" s="167"/>
      <c r="Y539" s="167"/>
      <c r="Z539" s="167"/>
      <c r="AA539" s="167"/>
    </row>
    <row r="540" spans="1:27" ht="12.75">
      <c r="A540" s="167"/>
      <c r="B540" s="167"/>
      <c r="D540" s="167"/>
      <c r="E540" s="167"/>
      <c r="F540" s="167"/>
      <c r="G540" s="167"/>
      <c r="H540" s="167"/>
      <c r="I540" s="167"/>
      <c r="J540" s="167"/>
      <c r="K540" s="167"/>
      <c r="L540" s="167"/>
      <c r="M540" s="167"/>
      <c r="N540" s="167"/>
      <c r="O540" s="167"/>
      <c r="P540" s="167"/>
      <c r="Q540" s="167"/>
      <c r="R540" s="167"/>
      <c r="S540" s="167"/>
      <c r="T540" s="167"/>
      <c r="U540" s="167"/>
      <c r="V540" s="167"/>
      <c r="W540" s="167"/>
      <c r="X540" s="167"/>
      <c r="Y540" s="167"/>
      <c r="Z540" s="167"/>
      <c r="AA540" s="167"/>
    </row>
    <row r="541" spans="1:27" ht="12.75">
      <c r="A541" s="167"/>
      <c r="B541" s="167"/>
      <c r="D541" s="167"/>
      <c r="E541" s="167"/>
      <c r="F541" s="167"/>
      <c r="G541" s="167"/>
      <c r="H541" s="167"/>
      <c r="I541" s="167"/>
      <c r="J541" s="167"/>
      <c r="K541" s="167"/>
      <c r="L541" s="167"/>
      <c r="M541" s="167"/>
      <c r="N541" s="167"/>
      <c r="O541" s="167"/>
      <c r="P541" s="167"/>
      <c r="Q541" s="167"/>
      <c r="R541" s="167"/>
      <c r="S541" s="167"/>
      <c r="T541" s="167"/>
      <c r="U541" s="167"/>
      <c r="V541" s="167"/>
      <c r="W541" s="167"/>
      <c r="X541" s="167"/>
      <c r="Y541" s="167"/>
      <c r="Z541" s="167"/>
      <c r="AA541" s="167"/>
    </row>
    <row r="542" spans="1:27" ht="12.75">
      <c r="A542" s="167"/>
      <c r="B542" s="167"/>
      <c r="D542" s="167"/>
      <c r="E542" s="167"/>
      <c r="F542" s="167"/>
      <c r="G542" s="167"/>
      <c r="H542" s="167"/>
      <c r="I542" s="167"/>
      <c r="J542" s="167"/>
      <c r="K542" s="167"/>
      <c r="L542" s="167"/>
      <c r="M542" s="167"/>
      <c r="N542" s="167"/>
      <c r="O542" s="167"/>
      <c r="P542" s="167"/>
      <c r="Q542" s="167"/>
      <c r="R542" s="167"/>
      <c r="S542" s="167"/>
      <c r="T542" s="167"/>
      <c r="U542" s="167"/>
      <c r="V542" s="167"/>
      <c r="W542" s="167"/>
      <c r="X542" s="167"/>
      <c r="Y542" s="167"/>
      <c r="Z542" s="167"/>
      <c r="AA542" s="167"/>
    </row>
    <row r="543" spans="1:27" ht="12.75">
      <c r="A543" s="167"/>
      <c r="B543" s="167"/>
      <c r="D543" s="167"/>
      <c r="E543" s="167"/>
      <c r="F543" s="167"/>
      <c r="G543" s="167"/>
      <c r="H543" s="167"/>
      <c r="I543" s="167"/>
      <c r="J543" s="167"/>
      <c r="K543" s="167"/>
      <c r="L543" s="167"/>
      <c r="M543" s="167"/>
      <c r="N543" s="167"/>
      <c r="O543" s="167"/>
      <c r="P543" s="167"/>
      <c r="Q543" s="167"/>
      <c r="R543" s="167"/>
      <c r="S543" s="167"/>
      <c r="T543" s="167"/>
      <c r="U543" s="167"/>
      <c r="V543" s="167"/>
      <c r="W543" s="167"/>
      <c r="X543" s="167"/>
      <c r="Y543" s="167"/>
      <c r="Z543" s="167"/>
      <c r="AA543" s="167"/>
    </row>
    <row r="544" spans="1:27" ht="12.75">
      <c r="A544" s="167"/>
      <c r="B544" s="167"/>
      <c r="D544" s="167"/>
      <c r="E544" s="167"/>
      <c r="F544" s="167"/>
      <c r="G544" s="167"/>
      <c r="H544" s="167"/>
      <c r="I544" s="167"/>
      <c r="J544" s="167"/>
      <c r="K544" s="167"/>
      <c r="L544" s="167"/>
      <c r="M544" s="167"/>
      <c r="N544" s="167"/>
      <c r="O544" s="167"/>
      <c r="P544" s="167"/>
      <c r="Q544" s="167"/>
      <c r="R544" s="167"/>
      <c r="S544" s="167"/>
      <c r="T544" s="167"/>
      <c r="U544" s="167"/>
      <c r="V544" s="167"/>
      <c r="W544" s="167"/>
      <c r="X544" s="167"/>
      <c r="Y544" s="167"/>
      <c r="Z544" s="167"/>
      <c r="AA544" s="167"/>
    </row>
    <row r="545" spans="1:27" ht="12.75">
      <c r="A545" s="167"/>
      <c r="B545" s="167"/>
      <c r="D545" s="167"/>
      <c r="E545" s="167"/>
      <c r="F545" s="167"/>
      <c r="G545" s="167"/>
      <c r="H545" s="167"/>
      <c r="I545" s="167"/>
      <c r="J545" s="167"/>
      <c r="K545" s="167"/>
      <c r="L545" s="167"/>
      <c r="M545" s="167"/>
      <c r="N545" s="167"/>
      <c r="O545" s="167"/>
      <c r="P545" s="167"/>
      <c r="Q545" s="167"/>
      <c r="R545" s="167"/>
      <c r="S545" s="167"/>
      <c r="T545" s="167"/>
      <c r="U545" s="167"/>
      <c r="V545" s="167"/>
      <c r="W545" s="167"/>
      <c r="X545" s="167"/>
      <c r="Y545" s="167"/>
      <c r="Z545" s="167"/>
      <c r="AA545" s="167"/>
    </row>
    <row r="546" spans="1:27" ht="12.75">
      <c r="A546" s="167"/>
      <c r="B546" s="167"/>
      <c r="D546" s="167"/>
      <c r="E546" s="167"/>
      <c r="F546" s="167"/>
      <c r="G546" s="167"/>
      <c r="H546" s="167"/>
      <c r="I546" s="167"/>
      <c r="J546" s="167"/>
      <c r="K546" s="167"/>
      <c r="L546" s="167"/>
      <c r="M546" s="167"/>
      <c r="N546" s="167"/>
      <c r="O546" s="167"/>
      <c r="P546" s="167"/>
      <c r="Q546" s="167"/>
      <c r="R546" s="167"/>
      <c r="S546" s="167"/>
      <c r="T546" s="167"/>
      <c r="U546" s="167"/>
      <c r="V546" s="167"/>
      <c r="W546" s="167"/>
      <c r="X546" s="167"/>
      <c r="Y546" s="167"/>
      <c r="Z546" s="167"/>
      <c r="AA546" s="167"/>
    </row>
    <row r="547" spans="1:27" ht="12.75">
      <c r="A547" s="167"/>
      <c r="B547" s="167"/>
      <c r="D547" s="167"/>
      <c r="E547" s="167"/>
      <c r="F547" s="167"/>
      <c r="G547" s="167"/>
      <c r="H547" s="167"/>
      <c r="I547" s="167"/>
      <c r="J547" s="167"/>
      <c r="K547" s="167"/>
      <c r="L547" s="167"/>
      <c r="M547" s="167"/>
      <c r="N547" s="167"/>
      <c r="O547" s="167"/>
      <c r="P547" s="167"/>
      <c r="Q547" s="167"/>
      <c r="R547" s="167"/>
      <c r="S547" s="167"/>
      <c r="T547" s="167"/>
      <c r="U547" s="167"/>
      <c r="V547" s="167"/>
      <c r="W547" s="167"/>
      <c r="X547" s="167"/>
      <c r="Y547" s="167"/>
      <c r="Z547" s="167"/>
      <c r="AA547" s="167"/>
    </row>
    <row r="548" spans="1:27" ht="12.75">
      <c r="A548" s="167"/>
      <c r="B548" s="167"/>
      <c r="D548" s="167"/>
      <c r="E548" s="167"/>
      <c r="F548" s="167"/>
      <c r="G548" s="167"/>
      <c r="H548" s="167"/>
      <c r="I548" s="167"/>
      <c r="J548" s="167"/>
      <c r="K548" s="167"/>
      <c r="L548" s="167"/>
      <c r="M548" s="167"/>
      <c r="N548" s="167"/>
      <c r="O548" s="167"/>
      <c r="P548" s="167"/>
      <c r="Q548" s="167"/>
      <c r="R548" s="167"/>
      <c r="S548" s="167"/>
      <c r="T548" s="167"/>
      <c r="U548" s="167"/>
      <c r="V548" s="167"/>
      <c r="W548" s="167"/>
      <c r="X548" s="167"/>
      <c r="Y548" s="167"/>
      <c r="Z548" s="167"/>
      <c r="AA548" s="167"/>
    </row>
    <row r="549" spans="1:27" ht="12.75">
      <c r="A549" s="167"/>
      <c r="B549" s="167"/>
      <c r="D549" s="167"/>
      <c r="E549" s="167"/>
      <c r="F549" s="167"/>
      <c r="G549" s="167"/>
      <c r="H549" s="167"/>
      <c r="I549" s="167"/>
      <c r="J549" s="167"/>
      <c r="K549" s="167"/>
      <c r="L549" s="167"/>
      <c r="M549" s="167"/>
      <c r="N549" s="167"/>
      <c r="O549" s="167"/>
      <c r="P549" s="167"/>
      <c r="Q549" s="167"/>
      <c r="R549" s="167"/>
      <c r="S549" s="167"/>
      <c r="T549" s="167"/>
      <c r="U549" s="167"/>
      <c r="V549" s="167"/>
      <c r="W549" s="167"/>
      <c r="X549" s="167"/>
      <c r="Y549" s="167"/>
      <c r="Z549" s="167"/>
      <c r="AA549" s="167"/>
    </row>
    <row r="550" spans="1:27" ht="12.75">
      <c r="A550" s="167"/>
      <c r="B550" s="167"/>
      <c r="D550" s="167"/>
      <c r="E550" s="167"/>
      <c r="F550" s="167"/>
      <c r="G550" s="167"/>
      <c r="H550" s="167"/>
      <c r="I550" s="167"/>
      <c r="J550" s="167"/>
      <c r="K550" s="167"/>
      <c r="L550" s="167"/>
      <c r="M550" s="167"/>
      <c r="N550" s="167"/>
      <c r="O550" s="167"/>
      <c r="P550" s="167"/>
      <c r="Q550" s="167"/>
      <c r="R550" s="167"/>
      <c r="S550" s="167"/>
      <c r="T550" s="167"/>
      <c r="U550" s="167"/>
      <c r="V550" s="167"/>
      <c r="W550" s="167"/>
      <c r="X550" s="167"/>
      <c r="Y550" s="167"/>
      <c r="Z550" s="167"/>
      <c r="AA550" s="167"/>
    </row>
    <row r="551" spans="1:27" ht="12.75">
      <c r="A551" s="167"/>
      <c r="B551" s="167"/>
      <c r="D551" s="167"/>
      <c r="E551" s="167"/>
      <c r="F551" s="167"/>
      <c r="G551" s="167"/>
      <c r="H551" s="167"/>
      <c r="I551" s="167"/>
      <c r="J551" s="167"/>
      <c r="K551" s="167"/>
      <c r="L551" s="167"/>
      <c r="M551" s="167"/>
      <c r="N551" s="167"/>
      <c r="O551" s="167"/>
      <c r="P551" s="167"/>
      <c r="Q551" s="167"/>
      <c r="R551" s="167"/>
      <c r="S551" s="167"/>
      <c r="T551" s="167"/>
      <c r="U551" s="167"/>
      <c r="V551" s="167"/>
      <c r="W551" s="167"/>
      <c r="X551" s="167"/>
      <c r="Y551" s="167"/>
      <c r="Z551" s="167"/>
      <c r="AA551" s="167"/>
    </row>
    <row r="552" spans="1:27" ht="12.75">
      <c r="A552" s="167"/>
      <c r="B552" s="167"/>
      <c r="D552" s="167"/>
      <c r="E552" s="167"/>
      <c r="F552" s="167"/>
      <c r="G552" s="167"/>
      <c r="H552" s="167"/>
      <c r="I552" s="167"/>
      <c r="J552" s="167"/>
      <c r="K552" s="167"/>
      <c r="L552" s="167"/>
      <c r="M552" s="167"/>
      <c r="N552" s="167"/>
      <c r="O552" s="167"/>
      <c r="P552" s="167"/>
      <c r="Q552" s="167"/>
      <c r="R552" s="167"/>
      <c r="S552" s="167"/>
      <c r="T552" s="167"/>
      <c r="U552" s="167"/>
      <c r="V552" s="167"/>
      <c r="W552" s="167"/>
      <c r="X552" s="167"/>
      <c r="Y552" s="167"/>
      <c r="Z552" s="167"/>
      <c r="AA552" s="167"/>
    </row>
    <row r="553" spans="1:27" ht="12.75">
      <c r="A553" s="167"/>
      <c r="B553" s="167"/>
      <c r="D553" s="167"/>
      <c r="E553" s="167"/>
      <c r="F553" s="167"/>
      <c r="G553" s="167"/>
      <c r="H553" s="167"/>
      <c r="I553" s="167"/>
      <c r="J553" s="167"/>
      <c r="K553" s="167"/>
      <c r="L553" s="167"/>
      <c r="M553" s="167"/>
      <c r="N553" s="167"/>
      <c r="O553" s="167"/>
      <c r="P553" s="167"/>
      <c r="Q553" s="167"/>
      <c r="R553" s="167"/>
      <c r="S553" s="167"/>
      <c r="T553" s="167"/>
      <c r="U553" s="167"/>
      <c r="V553" s="167"/>
      <c r="W553" s="167"/>
      <c r="X553" s="167"/>
      <c r="Y553" s="167"/>
      <c r="Z553" s="167"/>
      <c r="AA553" s="167"/>
    </row>
    <row r="554" spans="1:27" ht="12.75">
      <c r="A554" s="167"/>
      <c r="B554" s="167"/>
      <c r="D554" s="167"/>
      <c r="E554" s="167"/>
      <c r="F554" s="167"/>
      <c r="G554" s="167"/>
      <c r="H554" s="167"/>
      <c r="I554" s="167"/>
      <c r="J554" s="167"/>
      <c r="K554" s="167"/>
      <c r="L554" s="167"/>
      <c r="M554" s="167"/>
      <c r="N554" s="167"/>
      <c r="O554" s="167"/>
      <c r="P554" s="167"/>
      <c r="Q554" s="167"/>
      <c r="R554" s="167"/>
      <c r="S554" s="167"/>
      <c r="T554" s="167"/>
      <c r="U554" s="167"/>
      <c r="V554" s="167"/>
      <c r="W554" s="167"/>
      <c r="X554" s="167"/>
      <c r="Y554" s="167"/>
      <c r="Z554" s="167"/>
      <c r="AA554" s="167"/>
    </row>
    <row r="555" spans="1:27" ht="12.75">
      <c r="A555" s="167"/>
      <c r="B555" s="167"/>
      <c r="D555" s="167"/>
      <c r="E555" s="167"/>
      <c r="F555" s="167"/>
      <c r="G555" s="167"/>
      <c r="H555" s="167"/>
      <c r="I555" s="167"/>
      <c r="J555" s="167"/>
      <c r="K555" s="167"/>
      <c r="L555" s="167"/>
      <c r="M555" s="167"/>
      <c r="N555" s="167"/>
      <c r="O555" s="167"/>
      <c r="P555" s="167"/>
      <c r="Q555" s="167"/>
      <c r="R555" s="167"/>
      <c r="S555" s="167"/>
      <c r="T555" s="167"/>
      <c r="U555" s="167"/>
      <c r="V555" s="167"/>
      <c r="W555" s="167"/>
      <c r="X555" s="167"/>
      <c r="Y555" s="167"/>
      <c r="Z555" s="167"/>
      <c r="AA555" s="167"/>
    </row>
    <row r="556" spans="1:27" ht="12.75">
      <c r="A556" s="167"/>
      <c r="B556" s="167"/>
      <c r="D556" s="167"/>
      <c r="E556" s="167"/>
      <c r="F556" s="167"/>
      <c r="G556" s="167"/>
      <c r="H556" s="167"/>
      <c r="I556" s="167"/>
      <c r="J556" s="167"/>
      <c r="K556" s="167"/>
      <c r="L556" s="167"/>
      <c r="M556" s="167"/>
      <c r="N556" s="167"/>
      <c r="O556" s="167"/>
      <c r="P556" s="167"/>
      <c r="Q556" s="167"/>
      <c r="R556" s="167"/>
      <c r="S556" s="167"/>
      <c r="T556" s="167"/>
      <c r="U556" s="167"/>
      <c r="V556" s="167"/>
      <c r="W556" s="167"/>
      <c r="X556" s="167"/>
      <c r="Y556" s="167"/>
      <c r="Z556" s="167"/>
      <c r="AA556" s="167"/>
    </row>
    <row r="557" spans="1:27" ht="12.75">
      <c r="A557" s="167"/>
      <c r="B557" s="167"/>
      <c r="D557" s="167"/>
      <c r="E557" s="167"/>
      <c r="F557" s="167"/>
      <c r="G557" s="167"/>
      <c r="H557" s="167"/>
      <c r="I557" s="167"/>
      <c r="J557" s="167"/>
      <c r="K557" s="167"/>
      <c r="L557" s="167"/>
      <c r="M557" s="167"/>
      <c r="N557" s="167"/>
      <c r="O557" s="167"/>
      <c r="P557" s="167"/>
      <c r="Q557" s="167"/>
      <c r="R557" s="167"/>
      <c r="S557" s="167"/>
      <c r="T557" s="167"/>
      <c r="U557" s="167"/>
      <c r="V557" s="167"/>
      <c r="W557" s="167"/>
      <c r="X557" s="167"/>
      <c r="Y557" s="167"/>
      <c r="Z557" s="167"/>
      <c r="AA557" s="167"/>
    </row>
    <row r="558" spans="1:27" ht="12.75">
      <c r="A558" s="167"/>
      <c r="B558" s="167"/>
      <c r="D558" s="167"/>
      <c r="E558" s="167"/>
      <c r="F558" s="167"/>
      <c r="G558" s="167"/>
      <c r="H558" s="167"/>
      <c r="I558" s="167"/>
      <c r="J558" s="167"/>
      <c r="K558" s="167"/>
      <c r="L558" s="167"/>
      <c r="M558" s="167"/>
      <c r="N558" s="167"/>
      <c r="O558" s="167"/>
      <c r="P558" s="167"/>
      <c r="Q558" s="167"/>
      <c r="R558" s="167"/>
      <c r="S558" s="167"/>
      <c r="T558" s="167"/>
      <c r="U558" s="167"/>
      <c r="V558" s="167"/>
      <c r="W558" s="167"/>
      <c r="X558" s="167"/>
      <c r="Y558" s="167"/>
      <c r="Z558" s="167"/>
      <c r="AA558" s="167"/>
    </row>
    <row r="559" spans="1:27" ht="12.75">
      <c r="A559" s="167"/>
      <c r="B559" s="167"/>
      <c r="D559" s="167"/>
      <c r="E559" s="167"/>
      <c r="F559" s="167"/>
      <c r="G559" s="167"/>
      <c r="H559" s="167"/>
      <c r="I559" s="167"/>
      <c r="J559" s="167"/>
      <c r="K559" s="167"/>
      <c r="L559" s="167"/>
      <c r="M559" s="167"/>
      <c r="N559" s="167"/>
      <c r="O559" s="167"/>
      <c r="P559" s="167"/>
      <c r="Q559" s="167"/>
      <c r="R559" s="167"/>
      <c r="S559" s="167"/>
      <c r="T559" s="167"/>
      <c r="U559" s="167"/>
      <c r="V559" s="167"/>
      <c r="W559" s="167"/>
      <c r="X559" s="167"/>
      <c r="Y559" s="167"/>
      <c r="Z559" s="167"/>
      <c r="AA559" s="167"/>
    </row>
    <row r="560" spans="1:27" ht="12.75">
      <c r="A560" s="167"/>
      <c r="B560" s="167"/>
      <c r="D560" s="167"/>
      <c r="E560" s="167"/>
      <c r="F560" s="167"/>
      <c r="G560" s="167"/>
      <c r="H560" s="167"/>
      <c r="I560" s="167"/>
      <c r="J560" s="167"/>
      <c r="K560" s="167"/>
      <c r="L560" s="167"/>
      <c r="M560" s="167"/>
      <c r="N560" s="167"/>
      <c r="O560" s="167"/>
      <c r="P560" s="167"/>
      <c r="Q560" s="167"/>
      <c r="R560" s="167"/>
      <c r="S560" s="167"/>
      <c r="T560" s="167"/>
      <c r="U560" s="167"/>
      <c r="V560" s="167"/>
      <c r="W560" s="167"/>
      <c r="X560" s="167"/>
      <c r="Y560" s="167"/>
      <c r="Z560" s="167"/>
      <c r="AA560" s="167"/>
    </row>
    <row r="561" spans="1:27" ht="12.75">
      <c r="A561" s="167"/>
      <c r="B561" s="167"/>
      <c r="D561" s="167"/>
      <c r="E561" s="167"/>
      <c r="F561" s="167"/>
      <c r="G561" s="167"/>
      <c r="H561" s="167"/>
      <c r="I561" s="167"/>
      <c r="J561" s="167"/>
      <c r="K561" s="167"/>
      <c r="L561" s="167"/>
      <c r="M561" s="167"/>
      <c r="N561" s="167"/>
      <c r="O561" s="167"/>
      <c r="P561" s="167"/>
      <c r="Q561" s="167"/>
      <c r="R561" s="167"/>
      <c r="S561" s="167"/>
      <c r="T561" s="167"/>
      <c r="U561" s="167"/>
      <c r="V561" s="167"/>
      <c r="W561" s="167"/>
      <c r="X561" s="167"/>
      <c r="Y561" s="167"/>
      <c r="Z561" s="167"/>
      <c r="AA561" s="167"/>
    </row>
    <row r="562" spans="1:27" ht="12.75">
      <c r="A562" s="167"/>
      <c r="B562" s="167"/>
      <c r="D562" s="167"/>
      <c r="E562" s="167"/>
      <c r="F562" s="167"/>
      <c r="G562" s="167"/>
      <c r="H562" s="167"/>
      <c r="I562" s="167"/>
      <c r="J562" s="167"/>
      <c r="K562" s="167"/>
      <c r="L562" s="167"/>
      <c r="M562" s="167"/>
      <c r="N562" s="167"/>
      <c r="O562" s="167"/>
      <c r="P562" s="167"/>
      <c r="Q562" s="167"/>
      <c r="R562" s="167"/>
      <c r="S562" s="167"/>
      <c r="T562" s="167"/>
      <c r="U562" s="167"/>
      <c r="V562" s="167"/>
      <c r="W562" s="167"/>
      <c r="X562" s="167"/>
      <c r="Y562" s="167"/>
      <c r="Z562" s="167"/>
      <c r="AA562" s="167"/>
    </row>
    <row r="563" spans="1:27" ht="12.75">
      <c r="A563" s="167"/>
      <c r="B563" s="167"/>
      <c r="D563" s="167"/>
      <c r="E563" s="167"/>
      <c r="F563" s="167"/>
      <c r="G563" s="167"/>
      <c r="H563" s="167"/>
      <c r="I563" s="167"/>
      <c r="J563" s="167"/>
      <c r="K563" s="167"/>
      <c r="L563" s="167"/>
      <c r="M563" s="167"/>
      <c r="N563" s="167"/>
      <c r="O563" s="167"/>
      <c r="P563" s="167"/>
      <c r="Q563" s="167"/>
      <c r="R563" s="167"/>
      <c r="S563" s="167"/>
      <c r="T563" s="167"/>
      <c r="U563" s="167"/>
      <c r="V563" s="167"/>
      <c r="W563" s="167"/>
      <c r="X563" s="167"/>
      <c r="Y563" s="167"/>
      <c r="Z563" s="167"/>
      <c r="AA563" s="167"/>
    </row>
    <row r="564" spans="1:27" ht="12.75">
      <c r="A564" s="167"/>
      <c r="B564" s="167"/>
      <c r="D564" s="167"/>
      <c r="E564" s="167"/>
      <c r="F564" s="167"/>
      <c r="G564" s="167"/>
      <c r="H564" s="167"/>
      <c r="I564" s="167"/>
      <c r="J564" s="167"/>
      <c r="K564" s="167"/>
      <c r="L564" s="167"/>
      <c r="M564" s="167"/>
      <c r="N564" s="167"/>
      <c r="O564" s="167"/>
      <c r="P564" s="167"/>
      <c r="Q564" s="167"/>
      <c r="R564" s="167"/>
      <c r="S564" s="167"/>
      <c r="T564" s="167"/>
      <c r="U564" s="167"/>
      <c r="V564" s="167"/>
      <c r="W564" s="167"/>
      <c r="X564" s="167"/>
      <c r="Y564" s="167"/>
      <c r="Z564" s="167"/>
      <c r="AA564" s="167"/>
    </row>
    <row r="565" spans="1:27" ht="12.75">
      <c r="A565" s="167"/>
      <c r="B565" s="167"/>
      <c r="D565" s="167"/>
      <c r="E565" s="167"/>
      <c r="F565" s="167"/>
      <c r="G565" s="167"/>
      <c r="H565" s="167"/>
      <c r="I565" s="167"/>
      <c r="J565" s="167"/>
      <c r="K565" s="167"/>
      <c r="L565" s="167"/>
      <c r="M565" s="167"/>
      <c r="N565" s="167"/>
      <c r="O565" s="167"/>
      <c r="P565" s="167"/>
      <c r="Q565" s="167"/>
      <c r="R565" s="167"/>
      <c r="S565" s="167"/>
      <c r="T565" s="167"/>
      <c r="U565" s="167"/>
      <c r="V565" s="167"/>
      <c r="W565" s="167"/>
      <c r="X565" s="167"/>
      <c r="Y565" s="167"/>
      <c r="Z565" s="167"/>
      <c r="AA565" s="167"/>
    </row>
    <row r="566" spans="1:27" ht="12.75">
      <c r="A566" s="167"/>
      <c r="B566" s="167"/>
      <c r="D566" s="167"/>
      <c r="E566" s="167"/>
      <c r="F566" s="167"/>
      <c r="G566" s="167"/>
      <c r="H566" s="167"/>
      <c r="I566" s="167"/>
      <c r="J566" s="167"/>
      <c r="K566" s="167"/>
      <c r="L566" s="167"/>
      <c r="M566" s="167"/>
      <c r="N566" s="167"/>
      <c r="O566" s="167"/>
      <c r="P566" s="167"/>
      <c r="Q566" s="167"/>
      <c r="R566" s="167"/>
      <c r="S566" s="167"/>
      <c r="T566" s="167"/>
      <c r="U566" s="167"/>
      <c r="V566" s="167"/>
      <c r="W566" s="167"/>
      <c r="X566" s="167"/>
      <c r="Y566" s="167"/>
      <c r="Z566" s="167"/>
      <c r="AA566" s="167"/>
    </row>
    <row r="567" spans="1:27" ht="12.75">
      <c r="A567" s="167"/>
      <c r="B567" s="167"/>
      <c r="D567" s="167"/>
      <c r="E567" s="167"/>
      <c r="F567" s="167"/>
      <c r="G567" s="167"/>
      <c r="H567" s="167"/>
      <c r="I567" s="167"/>
      <c r="J567" s="167"/>
      <c r="K567" s="167"/>
      <c r="L567" s="167"/>
      <c r="M567" s="167"/>
      <c r="N567" s="167"/>
      <c r="O567" s="167"/>
      <c r="P567" s="167"/>
      <c r="Q567" s="167"/>
      <c r="R567" s="167"/>
      <c r="S567" s="167"/>
      <c r="T567" s="167"/>
      <c r="U567" s="167"/>
      <c r="V567" s="167"/>
      <c r="W567" s="167"/>
      <c r="X567" s="167"/>
      <c r="Y567" s="167"/>
      <c r="Z567" s="167"/>
      <c r="AA567" s="167"/>
    </row>
    <row r="568" spans="1:27" ht="12.75">
      <c r="A568" s="167"/>
      <c r="B568" s="167"/>
      <c r="D568" s="167"/>
      <c r="E568" s="167"/>
      <c r="F568" s="167"/>
      <c r="G568" s="167"/>
      <c r="H568" s="167"/>
      <c r="I568" s="167"/>
      <c r="J568" s="167"/>
      <c r="K568" s="167"/>
      <c r="L568" s="167"/>
      <c r="M568" s="167"/>
      <c r="N568" s="167"/>
      <c r="O568" s="167"/>
      <c r="P568" s="167"/>
      <c r="Q568" s="167"/>
      <c r="R568" s="167"/>
      <c r="S568" s="167"/>
      <c r="T568" s="167"/>
      <c r="U568" s="167"/>
      <c r="V568" s="167"/>
      <c r="W568" s="167"/>
      <c r="X568" s="167"/>
      <c r="Y568" s="167"/>
      <c r="Z568" s="167"/>
      <c r="AA568" s="167"/>
    </row>
    <row r="569" spans="1:27" ht="12.75">
      <c r="A569" s="167"/>
      <c r="B569" s="167"/>
      <c r="D569" s="167"/>
      <c r="E569" s="167"/>
      <c r="F569" s="167"/>
      <c r="G569" s="167"/>
      <c r="H569" s="167"/>
      <c r="I569" s="167"/>
      <c r="J569" s="167"/>
      <c r="K569" s="167"/>
      <c r="L569" s="167"/>
      <c r="M569" s="167"/>
      <c r="N569" s="167"/>
      <c r="O569" s="167"/>
      <c r="P569" s="167"/>
      <c r="Q569" s="167"/>
      <c r="R569" s="167"/>
      <c r="S569" s="167"/>
      <c r="T569" s="167"/>
      <c r="U569" s="167"/>
      <c r="V569" s="167"/>
      <c r="W569" s="167"/>
      <c r="X569" s="167"/>
      <c r="Y569" s="167"/>
      <c r="Z569" s="167"/>
      <c r="AA569" s="167"/>
    </row>
    <row r="570" spans="1:27" ht="12.75">
      <c r="A570" s="167"/>
      <c r="B570" s="167"/>
      <c r="D570" s="167"/>
      <c r="E570" s="167"/>
      <c r="F570" s="167"/>
      <c r="G570" s="167"/>
      <c r="H570" s="167"/>
      <c r="I570" s="167"/>
      <c r="J570" s="167"/>
      <c r="K570" s="167"/>
      <c r="L570" s="167"/>
      <c r="M570" s="167"/>
      <c r="N570" s="167"/>
      <c r="O570" s="167"/>
      <c r="P570" s="167"/>
      <c r="Q570" s="167"/>
      <c r="R570" s="167"/>
      <c r="S570" s="167"/>
      <c r="T570" s="167"/>
      <c r="U570" s="167"/>
      <c r="V570" s="167"/>
      <c r="W570" s="167"/>
      <c r="X570" s="167"/>
      <c r="Y570" s="167"/>
      <c r="Z570" s="167"/>
      <c r="AA570" s="167"/>
    </row>
    <row r="571" spans="1:27" ht="12.75">
      <c r="A571" s="167"/>
      <c r="B571" s="167"/>
      <c r="D571" s="167"/>
      <c r="E571" s="167"/>
      <c r="F571" s="167"/>
      <c r="G571" s="167"/>
      <c r="H571" s="167"/>
      <c r="I571" s="167"/>
      <c r="J571" s="167"/>
      <c r="K571" s="167"/>
      <c r="L571" s="167"/>
      <c r="M571" s="167"/>
      <c r="N571" s="167"/>
      <c r="O571" s="167"/>
      <c r="P571" s="167"/>
      <c r="Q571" s="167"/>
      <c r="R571" s="167"/>
      <c r="S571" s="167"/>
      <c r="T571" s="167"/>
      <c r="U571" s="167"/>
      <c r="V571" s="167"/>
      <c r="W571" s="167"/>
      <c r="X571" s="167"/>
      <c r="Y571" s="167"/>
      <c r="Z571" s="167"/>
      <c r="AA571" s="167"/>
    </row>
    <row r="572" spans="1:27" ht="12.75">
      <c r="A572" s="167"/>
      <c r="B572" s="167"/>
      <c r="D572" s="167"/>
      <c r="E572" s="167"/>
      <c r="F572" s="167"/>
      <c r="G572" s="167"/>
      <c r="H572" s="167"/>
      <c r="I572" s="167"/>
      <c r="J572" s="167"/>
      <c r="K572" s="167"/>
      <c r="L572" s="167"/>
      <c r="M572" s="167"/>
      <c r="N572" s="167"/>
      <c r="O572" s="167"/>
      <c r="P572" s="167"/>
      <c r="Q572" s="167"/>
      <c r="R572" s="167"/>
      <c r="S572" s="167"/>
      <c r="T572" s="167"/>
      <c r="U572" s="167"/>
      <c r="V572" s="167"/>
      <c r="W572" s="167"/>
      <c r="X572" s="167"/>
      <c r="Y572" s="167"/>
      <c r="Z572" s="167"/>
      <c r="AA572" s="167"/>
    </row>
    <row r="573" spans="1:27" ht="12.75">
      <c r="A573" s="167"/>
      <c r="B573" s="167"/>
      <c r="D573" s="167"/>
      <c r="E573" s="167"/>
      <c r="F573" s="167"/>
      <c r="G573" s="167"/>
      <c r="H573" s="167"/>
      <c r="I573" s="167"/>
      <c r="J573" s="167"/>
      <c r="K573" s="167"/>
      <c r="L573" s="167"/>
      <c r="M573" s="167"/>
      <c r="N573" s="167"/>
      <c r="O573" s="167"/>
      <c r="P573" s="167"/>
      <c r="Q573" s="167"/>
      <c r="R573" s="167"/>
      <c r="S573" s="167"/>
      <c r="T573" s="167"/>
      <c r="U573" s="167"/>
      <c r="V573" s="167"/>
      <c r="W573" s="167"/>
      <c r="X573" s="167"/>
      <c r="Y573" s="167"/>
      <c r="Z573" s="167"/>
      <c r="AA573" s="167"/>
    </row>
    <row r="574" spans="1:27" ht="12.75">
      <c r="A574" s="167"/>
      <c r="B574" s="167"/>
      <c r="D574" s="167"/>
      <c r="E574" s="167"/>
      <c r="F574" s="167"/>
      <c r="G574" s="167"/>
      <c r="H574" s="167"/>
      <c r="I574" s="167"/>
      <c r="J574" s="167"/>
      <c r="K574" s="167"/>
      <c r="L574" s="167"/>
      <c r="M574" s="167"/>
      <c r="N574" s="167"/>
      <c r="O574" s="167"/>
      <c r="P574" s="167"/>
      <c r="Q574" s="167"/>
      <c r="R574" s="167"/>
      <c r="S574" s="167"/>
      <c r="T574" s="167"/>
      <c r="U574" s="167"/>
      <c r="V574" s="167"/>
      <c r="W574" s="167"/>
      <c r="X574" s="167"/>
      <c r="Y574" s="167"/>
      <c r="Z574" s="167"/>
      <c r="AA574" s="167"/>
    </row>
    <row r="575" spans="1:27" ht="12.75">
      <c r="A575" s="167"/>
      <c r="B575" s="167"/>
      <c r="D575" s="167"/>
      <c r="E575" s="167"/>
      <c r="F575" s="167"/>
      <c r="G575" s="167"/>
      <c r="H575" s="167"/>
      <c r="I575" s="167"/>
      <c r="J575" s="167"/>
      <c r="K575" s="167"/>
      <c r="L575" s="167"/>
      <c r="M575" s="167"/>
      <c r="N575" s="167"/>
      <c r="O575" s="167"/>
      <c r="P575" s="167"/>
      <c r="Q575" s="167"/>
      <c r="R575" s="167"/>
      <c r="S575" s="167"/>
      <c r="T575" s="167"/>
      <c r="U575" s="167"/>
      <c r="V575" s="167"/>
      <c r="W575" s="167"/>
      <c r="X575" s="167"/>
      <c r="Y575" s="167"/>
      <c r="Z575" s="167"/>
      <c r="AA575" s="167"/>
    </row>
    <row r="576" spans="1:27" ht="12.75">
      <c r="A576" s="167"/>
      <c r="B576" s="167"/>
      <c r="D576" s="167"/>
      <c r="E576" s="167"/>
      <c r="F576" s="167"/>
      <c r="G576" s="167"/>
      <c r="H576" s="167"/>
      <c r="I576" s="167"/>
      <c r="J576" s="167"/>
      <c r="K576" s="167"/>
      <c r="L576" s="167"/>
      <c r="M576" s="167"/>
      <c r="N576" s="167"/>
      <c r="O576" s="167"/>
      <c r="P576" s="167"/>
      <c r="Q576" s="167"/>
      <c r="R576" s="167"/>
      <c r="S576" s="167"/>
      <c r="T576" s="167"/>
      <c r="U576" s="167"/>
      <c r="V576" s="167"/>
      <c r="W576" s="167"/>
      <c r="X576" s="167"/>
      <c r="Y576" s="167"/>
      <c r="Z576" s="167"/>
      <c r="AA576" s="167"/>
    </row>
    <row r="577" spans="1:27" ht="12.75">
      <c r="A577" s="167"/>
      <c r="B577" s="167"/>
      <c r="D577" s="167"/>
      <c r="E577" s="167"/>
      <c r="F577" s="167"/>
      <c r="G577" s="167"/>
      <c r="H577" s="167"/>
      <c r="I577" s="167"/>
      <c r="J577" s="167"/>
      <c r="K577" s="167"/>
      <c r="L577" s="167"/>
      <c r="M577" s="167"/>
      <c r="N577" s="167"/>
      <c r="O577" s="167"/>
      <c r="P577" s="167"/>
      <c r="Q577" s="167"/>
      <c r="R577" s="167"/>
      <c r="S577" s="167"/>
      <c r="T577" s="167"/>
      <c r="U577" s="167"/>
      <c r="V577" s="167"/>
      <c r="W577" s="167"/>
      <c r="X577" s="167"/>
      <c r="Y577" s="167"/>
      <c r="Z577" s="167"/>
      <c r="AA577" s="167"/>
    </row>
    <row r="578" spans="1:27" ht="12.75">
      <c r="A578" s="167"/>
      <c r="B578" s="167"/>
      <c r="D578" s="167"/>
      <c r="E578" s="167"/>
      <c r="F578" s="167"/>
      <c r="G578" s="167"/>
      <c r="H578" s="167"/>
      <c r="I578" s="167"/>
      <c r="J578" s="167"/>
      <c r="K578" s="167"/>
      <c r="L578" s="167"/>
      <c r="M578" s="167"/>
      <c r="N578" s="167"/>
      <c r="O578" s="167"/>
      <c r="P578" s="167"/>
      <c r="Q578" s="167"/>
      <c r="R578" s="167"/>
      <c r="S578" s="167"/>
      <c r="T578" s="167"/>
      <c r="U578" s="167"/>
      <c r="V578" s="167"/>
      <c r="W578" s="167"/>
      <c r="X578" s="167"/>
      <c r="Y578" s="167"/>
      <c r="Z578" s="167"/>
      <c r="AA578" s="167"/>
    </row>
    <row r="579" spans="1:27" ht="12.75">
      <c r="A579" s="167"/>
      <c r="B579" s="167"/>
      <c r="D579" s="167"/>
      <c r="E579" s="167"/>
      <c r="F579" s="167"/>
      <c r="G579" s="167"/>
      <c r="H579" s="167"/>
      <c r="I579" s="167"/>
      <c r="J579" s="167"/>
      <c r="K579" s="167"/>
      <c r="L579" s="167"/>
      <c r="M579" s="167"/>
      <c r="N579" s="167"/>
      <c r="O579" s="167"/>
      <c r="P579" s="167"/>
      <c r="Q579" s="167"/>
      <c r="R579" s="167"/>
      <c r="S579" s="167"/>
      <c r="T579" s="167"/>
      <c r="U579" s="167"/>
      <c r="V579" s="167"/>
      <c r="W579" s="167"/>
      <c r="X579" s="167"/>
      <c r="Y579" s="167"/>
      <c r="Z579" s="167"/>
      <c r="AA579" s="167"/>
    </row>
    <row r="580" spans="1:27" ht="12.75">
      <c r="A580" s="167"/>
      <c r="B580" s="167"/>
      <c r="D580" s="167"/>
      <c r="E580" s="167"/>
      <c r="F580" s="167"/>
      <c r="G580" s="167"/>
      <c r="H580" s="167"/>
      <c r="I580" s="167"/>
      <c r="J580" s="167"/>
      <c r="K580" s="167"/>
      <c r="L580" s="167"/>
      <c r="M580" s="167"/>
      <c r="N580" s="167"/>
      <c r="O580" s="167"/>
      <c r="P580" s="167"/>
      <c r="Q580" s="167"/>
      <c r="R580" s="167"/>
      <c r="S580" s="167"/>
      <c r="T580" s="167"/>
      <c r="U580" s="167"/>
      <c r="V580" s="167"/>
      <c r="W580" s="167"/>
      <c r="X580" s="167"/>
      <c r="Y580" s="167"/>
      <c r="Z580" s="167"/>
      <c r="AA580" s="167"/>
    </row>
    <row r="581" spans="1:27" ht="12.75">
      <c r="A581" s="167"/>
      <c r="B581" s="167"/>
      <c r="D581" s="167"/>
      <c r="E581" s="167"/>
      <c r="F581" s="167"/>
      <c r="G581" s="167"/>
      <c r="H581" s="167"/>
      <c r="I581" s="167"/>
      <c r="J581" s="167"/>
      <c r="K581" s="167"/>
      <c r="L581" s="167"/>
      <c r="M581" s="167"/>
      <c r="N581" s="167"/>
      <c r="O581" s="167"/>
      <c r="P581" s="167"/>
      <c r="Q581" s="167"/>
      <c r="R581" s="167"/>
      <c r="S581" s="167"/>
      <c r="T581" s="167"/>
      <c r="U581" s="167"/>
      <c r="V581" s="167"/>
      <c r="W581" s="167"/>
      <c r="X581" s="167"/>
      <c r="Y581" s="167"/>
      <c r="Z581" s="167"/>
      <c r="AA581" s="167"/>
    </row>
    <row r="582" spans="1:27" ht="12.75">
      <c r="A582" s="167"/>
      <c r="B582" s="167"/>
      <c r="D582" s="167"/>
      <c r="E582" s="167"/>
      <c r="F582" s="167"/>
      <c r="G582" s="167"/>
      <c r="H582" s="167"/>
      <c r="I582" s="167"/>
      <c r="J582" s="167"/>
      <c r="K582" s="167"/>
      <c r="L582" s="167"/>
      <c r="M582" s="167"/>
      <c r="N582" s="167"/>
      <c r="O582" s="167"/>
      <c r="P582" s="167"/>
      <c r="Q582" s="167"/>
      <c r="R582" s="167"/>
      <c r="S582" s="167"/>
      <c r="T582" s="167"/>
      <c r="U582" s="167"/>
      <c r="V582" s="167"/>
      <c r="W582" s="167"/>
      <c r="X582" s="167"/>
      <c r="Y582" s="167"/>
      <c r="Z582" s="167"/>
      <c r="AA582" s="167"/>
    </row>
    <row r="583" spans="1:27" ht="12.75">
      <c r="A583" s="167"/>
      <c r="B583" s="167"/>
      <c r="D583" s="167"/>
      <c r="E583" s="167"/>
      <c r="F583" s="167"/>
      <c r="G583" s="167"/>
      <c r="H583" s="167"/>
      <c r="I583" s="167"/>
      <c r="J583" s="167"/>
      <c r="K583" s="167"/>
      <c r="L583" s="167"/>
      <c r="M583" s="167"/>
      <c r="N583" s="167"/>
      <c r="O583" s="167"/>
      <c r="P583" s="167"/>
      <c r="Q583" s="167"/>
      <c r="R583" s="167"/>
      <c r="S583" s="167"/>
      <c r="T583" s="167"/>
      <c r="U583" s="167"/>
      <c r="V583" s="167"/>
      <c r="W583" s="167"/>
      <c r="X583" s="167"/>
      <c r="Y583" s="167"/>
      <c r="Z583" s="167"/>
      <c r="AA583" s="167"/>
    </row>
    <row r="584" spans="1:27" ht="12.75">
      <c r="A584" s="167"/>
      <c r="B584" s="167"/>
      <c r="D584" s="167"/>
      <c r="E584" s="167"/>
      <c r="F584" s="167"/>
      <c r="G584" s="167"/>
      <c r="H584" s="167"/>
      <c r="I584" s="167"/>
      <c r="J584" s="167"/>
      <c r="K584" s="167"/>
      <c r="L584" s="167"/>
      <c r="M584" s="167"/>
      <c r="N584" s="167"/>
      <c r="O584" s="167"/>
      <c r="P584" s="167"/>
      <c r="Q584" s="167"/>
      <c r="R584" s="167"/>
      <c r="S584" s="167"/>
      <c r="T584" s="167"/>
      <c r="U584" s="167"/>
      <c r="V584" s="167"/>
      <c r="W584" s="167"/>
      <c r="X584" s="167"/>
      <c r="Y584" s="167"/>
      <c r="Z584" s="167"/>
      <c r="AA584" s="167"/>
    </row>
    <row r="585" spans="1:27" ht="12.75">
      <c r="A585" s="167"/>
      <c r="B585" s="167"/>
      <c r="D585" s="167"/>
      <c r="E585" s="167"/>
      <c r="F585" s="167"/>
      <c r="G585" s="167"/>
      <c r="H585" s="167"/>
      <c r="I585" s="167"/>
      <c r="J585" s="167"/>
      <c r="K585" s="167"/>
      <c r="L585" s="167"/>
      <c r="M585" s="167"/>
      <c r="N585" s="167"/>
      <c r="O585" s="167"/>
      <c r="P585" s="167"/>
      <c r="Q585" s="167"/>
      <c r="R585" s="167"/>
      <c r="S585" s="167"/>
      <c r="T585" s="167"/>
      <c r="U585" s="167"/>
      <c r="V585" s="167"/>
      <c r="W585" s="167"/>
      <c r="X585" s="167"/>
      <c r="Y585" s="167"/>
      <c r="Z585" s="167"/>
      <c r="AA585" s="167"/>
    </row>
    <row r="586" spans="1:27" ht="12.75">
      <c r="A586" s="167"/>
      <c r="B586" s="167"/>
      <c r="D586" s="167"/>
      <c r="E586" s="167"/>
      <c r="F586" s="167"/>
      <c r="G586" s="167"/>
      <c r="H586" s="167"/>
      <c r="I586" s="167"/>
      <c r="J586" s="167"/>
      <c r="K586" s="167"/>
      <c r="L586" s="167"/>
      <c r="M586" s="167"/>
      <c r="N586" s="167"/>
      <c r="O586" s="167"/>
      <c r="P586" s="167"/>
      <c r="Q586" s="167"/>
      <c r="R586" s="167"/>
      <c r="S586" s="167"/>
      <c r="T586" s="167"/>
      <c r="U586" s="167"/>
      <c r="V586" s="167"/>
      <c r="W586" s="167"/>
      <c r="X586" s="167"/>
      <c r="Y586" s="167"/>
      <c r="Z586" s="167"/>
      <c r="AA586" s="167"/>
    </row>
    <row r="587" spans="1:27" ht="12.75">
      <c r="A587" s="167"/>
      <c r="B587" s="167"/>
      <c r="D587" s="167"/>
      <c r="E587" s="167"/>
      <c r="F587" s="167"/>
      <c r="G587" s="167"/>
      <c r="H587" s="167"/>
      <c r="I587" s="167"/>
      <c r="J587" s="167"/>
      <c r="K587" s="167"/>
      <c r="L587" s="167"/>
      <c r="M587" s="167"/>
      <c r="N587" s="167"/>
      <c r="O587" s="167"/>
      <c r="P587" s="167"/>
      <c r="Q587" s="167"/>
      <c r="R587" s="167"/>
      <c r="S587" s="167"/>
      <c r="T587" s="167"/>
      <c r="U587" s="167"/>
      <c r="V587" s="167"/>
      <c r="W587" s="167"/>
      <c r="X587" s="167"/>
      <c r="Y587" s="167"/>
      <c r="Z587" s="167"/>
      <c r="AA587" s="167"/>
    </row>
    <row r="588" spans="1:27" ht="12.75">
      <c r="A588" s="167"/>
      <c r="B588" s="167"/>
      <c r="D588" s="167"/>
      <c r="E588" s="167"/>
      <c r="F588" s="167"/>
      <c r="G588" s="167"/>
      <c r="H588" s="167"/>
      <c r="I588" s="167"/>
      <c r="J588" s="167"/>
      <c r="K588" s="167"/>
      <c r="L588" s="167"/>
      <c r="M588" s="167"/>
      <c r="N588" s="167"/>
      <c r="O588" s="167"/>
      <c r="P588" s="167"/>
      <c r="Q588" s="167"/>
      <c r="R588" s="167"/>
      <c r="S588" s="167"/>
      <c r="T588" s="167"/>
      <c r="U588" s="167"/>
      <c r="V588" s="167"/>
      <c r="W588" s="167"/>
      <c r="X588" s="167"/>
      <c r="Y588" s="167"/>
      <c r="Z588" s="167"/>
      <c r="AA588" s="167"/>
    </row>
    <row r="589" spans="1:27" ht="12.75">
      <c r="A589" s="167"/>
      <c r="B589" s="167"/>
      <c r="D589" s="167"/>
      <c r="E589" s="167"/>
      <c r="F589" s="167"/>
      <c r="G589" s="167"/>
      <c r="H589" s="167"/>
      <c r="I589" s="167"/>
      <c r="J589" s="167"/>
      <c r="K589" s="167"/>
      <c r="L589" s="167"/>
      <c r="M589" s="167"/>
      <c r="N589" s="167"/>
      <c r="O589" s="167"/>
      <c r="P589" s="167"/>
      <c r="Q589" s="167"/>
      <c r="R589" s="167"/>
      <c r="S589" s="167"/>
      <c r="T589" s="167"/>
      <c r="U589" s="167"/>
      <c r="V589" s="167"/>
      <c r="W589" s="167"/>
      <c r="X589" s="167"/>
      <c r="Y589" s="167"/>
      <c r="Z589" s="167"/>
      <c r="AA589" s="167"/>
    </row>
    <row r="590" spans="1:27" ht="12.75">
      <c r="A590" s="167"/>
      <c r="B590" s="167"/>
      <c r="D590" s="167"/>
      <c r="E590" s="167"/>
      <c r="F590" s="167"/>
      <c r="G590" s="167"/>
      <c r="H590" s="167"/>
      <c r="I590" s="167"/>
      <c r="J590" s="167"/>
      <c r="K590" s="167"/>
      <c r="L590" s="167"/>
      <c r="M590" s="167"/>
      <c r="N590" s="167"/>
      <c r="O590" s="167"/>
      <c r="P590" s="167"/>
      <c r="Q590" s="167"/>
      <c r="R590" s="167"/>
      <c r="S590" s="167"/>
      <c r="T590" s="167"/>
      <c r="U590" s="167"/>
      <c r="V590" s="167"/>
      <c r="W590" s="167"/>
      <c r="X590" s="167"/>
      <c r="Y590" s="167"/>
      <c r="Z590" s="167"/>
      <c r="AA590" s="167"/>
    </row>
    <row r="591" spans="1:27" ht="12.75">
      <c r="A591" s="167"/>
      <c r="B591" s="167"/>
      <c r="D591" s="167"/>
      <c r="E591" s="167"/>
      <c r="F591" s="167"/>
      <c r="G591" s="167"/>
      <c r="H591" s="167"/>
      <c r="I591" s="167"/>
      <c r="J591" s="167"/>
      <c r="K591" s="167"/>
      <c r="L591" s="167"/>
      <c r="M591" s="167"/>
      <c r="N591" s="167"/>
      <c r="O591" s="167"/>
      <c r="P591" s="167"/>
      <c r="Q591" s="167"/>
      <c r="R591" s="167"/>
      <c r="S591" s="167"/>
      <c r="T591" s="167"/>
      <c r="U591" s="167"/>
      <c r="V591" s="167"/>
      <c r="W591" s="167"/>
      <c r="X591" s="167"/>
      <c r="Y591" s="167"/>
      <c r="Z591" s="167"/>
      <c r="AA591" s="167"/>
    </row>
    <row r="592" spans="1:27" ht="12.75">
      <c r="A592" s="167"/>
      <c r="B592" s="167"/>
      <c r="D592" s="167"/>
      <c r="E592" s="167"/>
      <c r="F592" s="167"/>
      <c r="G592" s="167"/>
      <c r="H592" s="167"/>
      <c r="I592" s="167"/>
      <c r="J592" s="167"/>
      <c r="K592" s="167"/>
      <c r="L592" s="167"/>
      <c r="M592" s="167"/>
      <c r="N592" s="167"/>
      <c r="O592" s="167"/>
      <c r="P592" s="167"/>
      <c r="Q592" s="167"/>
      <c r="R592" s="167"/>
      <c r="S592" s="167"/>
      <c r="T592" s="167"/>
      <c r="U592" s="167"/>
      <c r="V592" s="167"/>
      <c r="W592" s="167"/>
      <c r="X592" s="167"/>
      <c r="Y592" s="167"/>
      <c r="Z592" s="167"/>
      <c r="AA592" s="167"/>
    </row>
    <row r="593" spans="1:27" ht="12.75">
      <c r="A593" s="167"/>
      <c r="B593" s="167"/>
      <c r="D593" s="167"/>
      <c r="E593" s="167"/>
      <c r="F593" s="167"/>
      <c r="G593" s="167"/>
      <c r="H593" s="167"/>
      <c r="I593" s="167"/>
      <c r="J593" s="167"/>
      <c r="K593" s="167"/>
      <c r="L593" s="167"/>
      <c r="M593" s="167"/>
      <c r="N593" s="167"/>
      <c r="O593" s="167"/>
      <c r="P593" s="167"/>
      <c r="Q593" s="167"/>
      <c r="R593" s="167"/>
      <c r="S593" s="167"/>
      <c r="T593" s="167"/>
      <c r="U593" s="167"/>
      <c r="V593" s="167"/>
      <c r="W593" s="167"/>
      <c r="X593" s="167"/>
      <c r="Y593" s="167"/>
      <c r="Z593" s="167"/>
      <c r="AA593" s="167"/>
    </row>
    <row r="594" spans="1:27" ht="12.75">
      <c r="A594" s="167"/>
      <c r="B594" s="167"/>
      <c r="D594" s="167"/>
      <c r="E594" s="167"/>
      <c r="F594" s="167"/>
      <c r="G594" s="167"/>
      <c r="H594" s="167"/>
      <c r="I594" s="167"/>
      <c r="J594" s="167"/>
      <c r="K594" s="167"/>
      <c r="L594" s="167"/>
      <c r="M594" s="167"/>
      <c r="N594" s="167"/>
      <c r="O594" s="167"/>
      <c r="P594" s="167"/>
      <c r="Q594" s="167"/>
      <c r="R594" s="167"/>
      <c r="S594" s="167"/>
      <c r="T594" s="167"/>
      <c r="U594" s="167"/>
      <c r="V594" s="167"/>
      <c r="W594" s="167"/>
      <c r="X594" s="167"/>
      <c r="Y594" s="167"/>
      <c r="Z594" s="167"/>
      <c r="AA594" s="167"/>
    </row>
    <row r="595" spans="1:27" ht="12.75">
      <c r="A595" s="167"/>
      <c r="B595" s="167"/>
      <c r="D595" s="167"/>
      <c r="E595" s="167"/>
      <c r="F595" s="167"/>
      <c r="G595" s="167"/>
      <c r="H595" s="167"/>
      <c r="I595" s="167"/>
      <c r="J595" s="167"/>
      <c r="K595" s="167"/>
      <c r="L595" s="167"/>
      <c r="M595" s="167"/>
      <c r="N595" s="167"/>
      <c r="O595" s="167"/>
      <c r="P595" s="167"/>
      <c r="Q595" s="167"/>
      <c r="R595" s="167"/>
      <c r="S595" s="167"/>
      <c r="T595" s="167"/>
      <c r="U595" s="167"/>
      <c r="V595" s="167"/>
      <c r="W595" s="167"/>
      <c r="X595" s="167"/>
      <c r="Y595" s="167"/>
      <c r="Z595" s="167"/>
      <c r="AA595" s="167"/>
    </row>
    <row r="596" spans="1:27" ht="12.75">
      <c r="A596" s="167"/>
      <c r="B596" s="167"/>
      <c r="D596" s="167"/>
      <c r="E596" s="167"/>
      <c r="F596" s="167"/>
      <c r="G596" s="167"/>
      <c r="H596" s="167"/>
      <c r="I596" s="167"/>
      <c r="J596" s="167"/>
      <c r="K596" s="167"/>
      <c r="L596" s="167"/>
      <c r="M596" s="167"/>
      <c r="N596" s="167"/>
      <c r="O596" s="167"/>
      <c r="P596" s="167"/>
      <c r="Q596" s="167"/>
      <c r="R596" s="167"/>
      <c r="S596" s="167"/>
      <c r="T596" s="167"/>
      <c r="U596" s="167"/>
      <c r="V596" s="167"/>
      <c r="W596" s="167"/>
      <c r="X596" s="167"/>
      <c r="Y596" s="167"/>
      <c r="Z596" s="167"/>
      <c r="AA596" s="167"/>
    </row>
    <row r="597" spans="1:27" ht="12.75">
      <c r="A597" s="167"/>
      <c r="B597" s="167"/>
      <c r="D597" s="167"/>
      <c r="E597" s="167"/>
      <c r="F597" s="167"/>
      <c r="G597" s="167"/>
      <c r="H597" s="167"/>
      <c r="I597" s="167"/>
      <c r="J597" s="167"/>
      <c r="K597" s="167"/>
      <c r="L597" s="167"/>
      <c r="M597" s="167"/>
      <c r="N597" s="167"/>
      <c r="O597" s="167"/>
      <c r="P597" s="167"/>
      <c r="Q597" s="167"/>
      <c r="R597" s="167"/>
      <c r="S597" s="167"/>
      <c r="T597" s="167"/>
      <c r="U597" s="167"/>
      <c r="V597" s="167"/>
      <c r="W597" s="167"/>
      <c r="X597" s="167"/>
      <c r="Y597" s="167"/>
      <c r="Z597" s="167"/>
      <c r="AA597" s="167"/>
    </row>
    <row r="598" spans="1:27" ht="12.75">
      <c r="A598" s="167"/>
      <c r="B598" s="167"/>
      <c r="D598" s="167"/>
      <c r="E598" s="167"/>
      <c r="F598" s="167"/>
      <c r="G598" s="167"/>
      <c r="H598" s="167"/>
      <c r="I598" s="167"/>
      <c r="J598" s="167"/>
      <c r="K598" s="167"/>
      <c r="L598" s="167"/>
      <c r="M598" s="167"/>
      <c r="N598" s="167"/>
      <c r="O598" s="167"/>
      <c r="P598" s="167"/>
      <c r="Q598" s="167"/>
      <c r="R598" s="167"/>
      <c r="S598" s="167"/>
      <c r="T598" s="167"/>
      <c r="U598" s="167"/>
      <c r="V598" s="167"/>
      <c r="W598" s="167"/>
      <c r="X598" s="167"/>
      <c r="Y598" s="167"/>
      <c r="Z598" s="167"/>
      <c r="AA598" s="167"/>
    </row>
    <row r="599" spans="1:27" ht="12.75">
      <c r="A599" s="167"/>
      <c r="B599" s="167"/>
      <c r="D599" s="167"/>
      <c r="E599" s="167"/>
      <c r="F599" s="167"/>
      <c r="G599" s="167"/>
      <c r="H599" s="167"/>
      <c r="I599" s="167"/>
      <c r="J599" s="167"/>
      <c r="K599" s="167"/>
      <c r="L599" s="167"/>
      <c r="M599" s="167"/>
      <c r="N599" s="167"/>
      <c r="O599" s="167"/>
      <c r="P599" s="167"/>
      <c r="Q599" s="167"/>
      <c r="R599" s="167"/>
      <c r="S599" s="167"/>
      <c r="T599" s="167"/>
      <c r="U599" s="167"/>
      <c r="V599" s="167"/>
      <c r="W599" s="167"/>
      <c r="X599" s="167"/>
      <c r="Y599" s="167"/>
      <c r="Z599" s="167"/>
      <c r="AA599" s="167"/>
    </row>
    <row r="600" spans="1:27" ht="12.75">
      <c r="A600" s="167"/>
      <c r="B600" s="167"/>
      <c r="D600" s="167"/>
      <c r="E600" s="167"/>
      <c r="F600" s="167"/>
      <c r="G600" s="167"/>
      <c r="H600" s="167"/>
      <c r="I600" s="167"/>
      <c r="J600" s="167"/>
      <c r="K600" s="167"/>
      <c r="L600" s="167"/>
      <c r="M600" s="167"/>
      <c r="N600" s="167"/>
      <c r="O600" s="167"/>
      <c r="P600" s="167"/>
      <c r="Q600" s="167"/>
      <c r="R600" s="167"/>
      <c r="S600" s="167"/>
      <c r="T600" s="167"/>
      <c r="U600" s="167"/>
      <c r="V600" s="167"/>
      <c r="W600" s="167"/>
      <c r="X600" s="167"/>
      <c r="Y600" s="167"/>
      <c r="Z600" s="167"/>
      <c r="AA600" s="167"/>
    </row>
    <row r="601" spans="1:27" ht="12.75">
      <c r="A601" s="167"/>
      <c r="B601" s="167"/>
      <c r="D601" s="167"/>
      <c r="E601" s="167"/>
      <c r="F601" s="167"/>
      <c r="G601" s="167"/>
      <c r="H601" s="167"/>
      <c r="I601" s="167"/>
      <c r="J601" s="167"/>
      <c r="K601" s="167"/>
      <c r="L601" s="167"/>
      <c r="M601" s="167"/>
      <c r="N601" s="167"/>
      <c r="O601" s="167"/>
      <c r="P601" s="167"/>
      <c r="Q601" s="167"/>
      <c r="R601" s="167"/>
      <c r="S601" s="167"/>
      <c r="T601" s="167"/>
      <c r="U601" s="167"/>
      <c r="V601" s="167"/>
      <c r="W601" s="167"/>
      <c r="X601" s="167"/>
      <c r="Y601" s="167"/>
      <c r="Z601" s="167"/>
      <c r="AA601" s="167"/>
    </row>
    <row r="602" spans="1:27" ht="12.75">
      <c r="A602" s="167"/>
      <c r="B602" s="167"/>
      <c r="D602" s="167"/>
      <c r="E602" s="167"/>
      <c r="F602" s="167"/>
      <c r="G602" s="167"/>
      <c r="H602" s="167"/>
      <c r="I602" s="167"/>
      <c r="J602" s="167"/>
      <c r="K602" s="167"/>
      <c r="L602" s="167"/>
      <c r="M602" s="167"/>
      <c r="N602" s="167"/>
      <c r="O602" s="167"/>
      <c r="P602" s="167"/>
      <c r="Q602" s="167"/>
      <c r="R602" s="167"/>
      <c r="S602" s="167"/>
      <c r="T602" s="167"/>
      <c r="U602" s="167"/>
      <c r="V602" s="167"/>
      <c r="W602" s="167"/>
      <c r="X602" s="167"/>
      <c r="Y602" s="167"/>
      <c r="Z602" s="167"/>
      <c r="AA602" s="167"/>
    </row>
    <row r="603" spans="1:27" ht="12.75">
      <c r="A603" s="167"/>
      <c r="B603" s="167"/>
      <c r="D603" s="167"/>
      <c r="E603" s="167"/>
      <c r="F603" s="167"/>
      <c r="G603" s="167"/>
      <c r="H603" s="167"/>
      <c r="I603" s="167"/>
      <c r="J603" s="167"/>
      <c r="K603" s="167"/>
      <c r="L603" s="167"/>
      <c r="M603" s="167"/>
      <c r="N603" s="167"/>
      <c r="O603" s="167"/>
      <c r="P603" s="167"/>
      <c r="Q603" s="167"/>
      <c r="R603" s="167"/>
      <c r="S603" s="167"/>
      <c r="T603" s="167"/>
      <c r="U603" s="167"/>
      <c r="V603" s="167"/>
      <c r="W603" s="167"/>
      <c r="X603" s="167"/>
      <c r="Y603" s="167"/>
      <c r="Z603" s="167"/>
      <c r="AA603" s="167"/>
    </row>
    <row r="604" spans="1:27" ht="12.75">
      <c r="A604" s="167"/>
      <c r="B604" s="167"/>
      <c r="D604" s="167"/>
      <c r="E604" s="167"/>
      <c r="F604" s="167"/>
      <c r="G604" s="167"/>
      <c r="H604" s="167"/>
      <c r="I604" s="167"/>
      <c r="J604" s="167"/>
      <c r="K604" s="167"/>
      <c r="L604" s="167"/>
      <c r="M604" s="167"/>
      <c r="N604" s="167"/>
      <c r="O604" s="167"/>
      <c r="P604" s="167"/>
      <c r="Q604" s="167"/>
      <c r="R604" s="167"/>
      <c r="S604" s="167"/>
      <c r="T604" s="167"/>
      <c r="U604" s="167"/>
      <c r="V604" s="167"/>
      <c r="W604" s="167"/>
      <c r="X604" s="167"/>
      <c r="Y604" s="167"/>
      <c r="Z604" s="167"/>
      <c r="AA604" s="167"/>
    </row>
    <row r="605" spans="1:27" ht="12.75">
      <c r="A605" s="167"/>
      <c r="B605" s="167"/>
      <c r="D605" s="167"/>
      <c r="E605" s="167"/>
      <c r="F605" s="167"/>
      <c r="G605" s="167"/>
      <c r="H605" s="167"/>
      <c r="I605" s="167"/>
      <c r="J605" s="167"/>
      <c r="K605" s="167"/>
      <c r="L605" s="167"/>
      <c r="M605" s="167"/>
      <c r="N605" s="167"/>
      <c r="O605" s="167"/>
      <c r="P605" s="167"/>
      <c r="Q605" s="167"/>
      <c r="R605" s="167"/>
      <c r="S605" s="167"/>
      <c r="T605" s="167"/>
      <c r="U605" s="167"/>
      <c r="V605" s="167"/>
      <c r="W605" s="167"/>
      <c r="X605" s="167"/>
      <c r="Y605" s="167"/>
      <c r="Z605" s="167"/>
      <c r="AA605" s="167"/>
    </row>
    <row r="606" spans="1:27" ht="12.75">
      <c r="A606" s="167"/>
      <c r="B606" s="167"/>
      <c r="D606" s="167"/>
      <c r="E606" s="167"/>
      <c r="F606" s="167"/>
      <c r="G606" s="167"/>
      <c r="H606" s="167"/>
      <c r="I606" s="167"/>
      <c r="J606" s="167"/>
      <c r="K606" s="167"/>
      <c r="L606" s="167"/>
      <c r="M606" s="167"/>
      <c r="N606" s="167"/>
      <c r="O606" s="167"/>
      <c r="P606" s="167"/>
      <c r="Q606" s="167"/>
      <c r="R606" s="167"/>
      <c r="S606" s="167"/>
      <c r="T606" s="167"/>
      <c r="U606" s="167"/>
      <c r="V606" s="167"/>
      <c r="W606" s="167"/>
      <c r="X606" s="167"/>
      <c r="Y606" s="167"/>
      <c r="Z606" s="167"/>
      <c r="AA606" s="167"/>
    </row>
    <row r="607" spans="1:27" ht="12.75">
      <c r="A607" s="167"/>
      <c r="B607" s="167"/>
      <c r="D607" s="167"/>
      <c r="E607" s="167"/>
      <c r="F607" s="167"/>
      <c r="G607" s="167"/>
      <c r="H607" s="167"/>
      <c r="I607" s="167"/>
      <c r="J607" s="167"/>
      <c r="K607" s="167"/>
      <c r="L607" s="167"/>
      <c r="M607" s="167"/>
      <c r="N607" s="167"/>
      <c r="O607" s="167"/>
      <c r="P607" s="167"/>
      <c r="Q607" s="167"/>
      <c r="R607" s="167"/>
      <c r="S607" s="167"/>
      <c r="T607" s="167"/>
      <c r="U607" s="167"/>
      <c r="V607" s="167"/>
      <c r="W607" s="167"/>
      <c r="X607" s="167"/>
      <c r="Y607" s="167"/>
      <c r="Z607" s="167"/>
      <c r="AA607" s="167"/>
    </row>
    <row r="608" spans="1:27" ht="12.75">
      <c r="A608" s="167"/>
      <c r="B608" s="167"/>
      <c r="D608" s="167"/>
      <c r="E608" s="167"/>
      <c r="F608" s="167"/>
      <c r="G608" s="167"/>
      <c r="H608" s="167"/>
      <c r="I608" s="167"/>
      <c r="J608" s="167"/>
      <c r="K608" s="167"/>
      <c r="L608" s="167"/>
      <c r="M608" s="167"/>
      <c r="N608" s="167"/>
      <c r="O608" s="167"/>
      <c r="P608" s="167"/>
      <c r="Q608" s="167"/>
      <c r="R608" s="167"/>
      <c r="S608" s="167"/>
      <c r="T608" s="167"/>
      <c r="U608" s="167"/>
      <c r="V608" s="167"/>
      <c r="W608" s="167"/>
      <c r="X608" s="167"/>
      <c r="Y608" s="167"/>
      <c r="Z608" s="167"/>
      <c r="AA608" s="167"/>
    </row>
    <row r="609" spans="1:27" ht="12.75">
      <c r="A609" s="167"/>
      <c r="B609" s="167"/>
      <c r="D609" s="167"/>
      <c r="E609" s="167"/>
      <c r="F609" s="167"/>
      <c r="G609" s="167"/>
      <c r="H609" s="167"/>
      <c r="I609" s="167"/>
      <c r="J609" s="167"/>
      <c r="K609" s="167"/>
      <c r="L609" s="167"/>
      <c r="M609" s="167"/>
      <c r="N609" s="167"/>
      <c r="O609" s="167"/>
      <c r="P609" s="167"/>
      <c r="Q609" s="167"/>
      <c r="R609" s="167"/>
      <c r="S609" s="167"/>
      <c r="T609" s="167"/>
      <c r="U609" s="167"/>
      <c r="V609" s="167"/>
      <c r="W609" s="167"/>
      <c r="X609" s="167"/>
      <c r="Y609" s="167"/>
      <c r="Z609" s="167"/>
      <c r="AA609" s="167"/>
    </row>
    <row r="610" spans="1:27" ht="12.75">
      <c r="A610" s="167"/>
      <c r="B610" s="167"/>
      <c r="D610" s="167"/>
      <c r="E610" s="167"/>
      <c r="F610" s="167"/>
      <c r="G610" s="167"/>
      <c r="H610" s="167"/>
      <c r="I610" s="167"/>
      <c r="J610" s="167"/>
      <c r="K610" s="167"/>
      <c r="L610" s="167"/>
      <c r="M610" s="167"/>
      <c r="N610" s="167"/>
      <c r="O610" s="167"/>
      <c r="P610" s="167"/>
      <c r="Q610" s="167"/>
      <c r="R610" s="167"/>
      <c r="S610" s="167"/>
      <c r="T610" s="167"/>
      <c r="U610" s="167"/>
      <c r="V610" s="167"/>
      <c r="W610" s="167"/>
      <c r="X610" s="167"/>
      <c r="Y610" s="167"/>
      <c r="Z610" s="167"/>
      <c r="AA610" s="167"/>
    </row>
    <row r="611" spans="1:27" ht="12.75">
      <c r="A611" s="167"/>
      <c r="B611" s="167"/>
      <c r="D611" s="167"/>
      <c r="E611" s="167"/>
      <c r="F611" s="167"/>
      <c r="G611" s="167"/>
      <c r="H611" s="167"/>
      <c r="I611" s="167"/>
      <c r="J611" s="167"/>
      <c r="K611" s="167"/>
      <c r="L611" s="167"/>
      <c r="M611" s="167"/>
      <c r="N611" s="167"/>
      <c r="O611" s="167"/>
      <c r="P611" s="167"/>
      <c r="Q611" s="167"/>
      <c r="R611" s="167"/>
      <c r="S611" s="167"/>
      <c r="T611" s="167"/>
      <c r="U611" s="167"/>
      <c r="V611" s="167"/>
      <c r="W611" s="167"/>
      <c r="X611" s="167"/>
      <c r="Y611" s="167"/>
      <c r="Z611" s="167"/>
      <c r="AA611" s="167"/>
    </row>
    <row r="612" spans="1:27" ht="12.75">
      <c r="A612" s="167"/>
      <c r="B612" s="167"/>
      <c r="D612" s="167"/>
      <c r="E612" s="167"/>
      <c r="F612" s="167"/>
      <c r="G612" s="167"/>
      <c r="H612" s="167"/>
      <c r="I612" s="167"/>
      <c r="J612" s="167"/>
      <c r="K612" s="167"/>
      <c r="L612" s="167"/>
      <c r="M612" s="167"/>
      <c r="N612" s="167"/>
      <c r="O612" s="167"/>
      <c r="P612" s="167"/>
      <c r="Q612" s="167"/>
      <c r="R612" s="167"/>
      <c r="S612" s="167"/>
      <c r="T612" s="167"/>
      <c r="U612" s="167"/>
      <c r="V612" s="167"/>
      <c r="W612" s="167"/>
      <c r="X612" s="167"/>
      <c r="Y612" s="167"/>
      <c r="Z612" s="167"/>
      <c r="AA612" s="167"/>
    </row>
    <row r="613" spans="1:27" ht="12.75">
      <c r="A613" s="167"/>
      <c r="B613" s="167"/>
      <c r="D613" s="167"/>
      <c r="E613" s="167"/>
      <c r="F613" s="167"/>
      <c r="G613" s="167"/>
      <c r="H613" s="167"/>
      <c r="I613" s="167"/>
      <c r="J613" s="167"/>
      <c r="K613" s="167"/>
      <c r="L613" s="167"/>
      <c r="M613" s="167"/>
      <c r="N613" s="167"/>
      <c r="O613" s="167"/>
      <c r="P613" s="167"/>
      <c r="Q613" s="167"/>
      <c r="R613" s="167"/>
      <c r="S613" s="167"/>
      <c r="T613" s="167"/>
      <c r="U613" s="167"/>
      <c r="V613" s="167"/>
      <c r="W613" s="167"/>
      <c r="X613" s="167"/>
      <c r="Y613" s="167"/>
      <c r="Z613" s="167"/>
      <c r="AA613" s="167"/>
    </row>
    <row r="614" spans="1:27" ht="12.75">
      <c r="A614" s="167"/>
      <c r="B614" s="167"/>
      <c r="D614" s="167"/>
      <c r="E614" s="167"/>
      <c r="F614" s="167"/>
      <c r="G614" s="167"/>
      <c r="H614" s="167"/>
      <c r="I614" s="167"/>
      <c r="J614" s="167"/>
      <c r="K614" s="167"/>
      <c r="L614" s="167"/>
      <c r="M614" s="167"/>
      <c r="N614" s="167"/>
      <c r="O614" s="167"/>
      <c r="P614" s="167"/>
      <c r="Q614" s="167"/>
      <c r="R614" s="167"/>
      <c r="S614" s="167"/>
      <c r="T614" s="167"/>
      <c r="U614" s="167"/>
      <c r="V614" s="167"/>
      <c r="W614" s="167"/>
      <c r="X614" s="167"/>
      <c r="Y614" s="167"/>
      <c r="Z614" s="167"/>
      <c r="AA614" s="167"/>
    </row>
    <row r="615" spans="1:27" ht="12.75">
      <c r="A615" s="167"/>
      <c r="B615" s="167"/>
      <c r="D615" s="167"/>
      <c r="E615" s="167"/>
      <c r="F615" s="167"/>
      <c r="G615" s="167"/>
      <c r="H615" s="167"/>
      <c r="I615" s="167"/>
      <c r="J615" s="167"/>
      <c r="K615" s="167"/>
      <c r="L615" s="167"/>
      <c r="M615" s="167"/>
      <c r="N615" s="167"/>
      <c r="O615" s="167"/>
      <c r="P615" s="167"/>
      <c r="Q615" s="167"/>
      <c r="R615" s="167"/>
      <c r="S615" s="167"/>
      <c r="T615" s="167"/>
      <c r="U615" s="167"/>
      <c r="V615" s="167"/>
      <c r="W615" s="167"/>
      <c r="X615" s="167"/>
      <c r="Y615" s="167"/>
      <c r="Z615" s="167"/>
      <c r="AA615" s="167"/>
    </row>
    <row r="616" spans="1:27" ht="12.75">
      <c r="A616" s="167"/>
      <c r="B616" s="167"/>
      <c r="D616" s="167"/>
      <c r="E616" s="167"/>
      <c r="F616" s="167"/>
      <c r="G616" s="167"/>
      <c r="H616" s="167"/>
      <c r="I616" s="167"/>
      <c r="J616" s="167"/>
      <c r="K616" s="167"/>
      <c r="L616" s="167"/>
      <c r="M616" s="167"/>
      <c r="N616" s="167"/>
      <c r="O616" s="167"/>
      <c r="P616" s="167"/>
      <c r="Q616" s="167"/>
      <c r="R616" s="167"/>
      <c r="S616" s="167"/>
      <c r="T616" s="167"/>
      <c r="U616" s="167"/>
      <c r="V616" s="167"/>
      <c r="W616" s="167"/>
      <c r="X616" s="167"/>
      <c r="Y616" s="167"/>
      <c r="Z616" s="167"/>
      <c r="AA616" s="167"/>
    </row>
    <row r="617" spans="1:27" ht="12.75">
      <c r="A617" s="167"/>
      <c r="B617" s="167"/>
      <c r="D617" s="167"/>
      <c r="E617" s="167"/>
      <c r="F617" s="167"/>
      <c r="G617" s="167"/>
      <c r="H617" s="167"/>
      <c r="I617" s="167"/>
      <c r="J617" s="167"/>
      <c r="K617" s="167"/>
      <c r="L617" s="167"/>
      <c r="M617" s="167"/>
      <c r="N617" s="167"/>
      <c r="O617" s="167"/>
      <c r="P617" s="167"/>
      <c r="Q617" s="167"/>
      <c r="R617" s="167"/>
      <c r="S617" s="167"/>
      <c r="T617" s="167"/>
      <c r="U617" s="167"/>
      <c r="V617" s="167"/>
      <c r="W617" s="167"/>
      <c r="X617" s="167"/>
      <c r="Y617" s="167"/>
      <c r="Z617" s="167"/>
      <c r="AA617" s="167"/>
    </row>
    <row r="618" spans="1:27" ht="12.75">
      <c r="A618" s="167"/>
      <c r="B618" s="167"/>
      <c r="D618" s="167"/>
      <c r="E618" s="167"/>
      <c r="F618" s="167"/>
      <c r="G618" s="167"/>
      <c r="H618" s="167"/>
      <c r="I618" s="167"/>
      <c r="J618" s="167"/>
      <c r="K618" s="167"/>
      <c r="L618" s="167"/>
      <c r="M618" s="167"/>
      <c r="N618" s="167"/>
      <c r="O618" s="167"/>
      <c r="P618" s="167"/>
      <c r="Q618" s="167"/>
      <c r="R618" s="167"/>
      <c r="S618" s="167"/>
      <c r="T618" s="167"/>
      <c r="U618" s="167"/>
      <c r="V618" s="167"/>
      <c r="W618" s="167"/>
      <c r="X618" s="167"/>
      <c r="Y618" s="167"/>
      <c r="Z618" s="167"/>
      <c r="AA618" s="167"/>
    </row>
    <row r="619" spans="1:27" ht="12.75">
      <c r="A619" s="167"/>
      <c r="B619" s="167"/>
      <c r="D619" s="167"/>
      <c r="E619" s="167"/>
      <c r="F619" s="167"/>
      <c r="G619" s="167"/>
      <c r="H619" s="167"/>
      <c r="I619" s="167"/>
      <c r="J619" s="167"/>
      <c r="K619" s="167"/>
      <c r="L619" s="167"/>
      <c r="M619" s="167"/>
      <c r="N619" s="167"/>
      <c r="O619" s="167"/>
      <c r="P619" s="167"/>
      <c r="Q619" s="167"/>
      <c r="R619" s="167"/>
      <c r="S619" s="167"/>
      <c r="T619" s="167"/>
      <c r="U619" s="167"/>
      <c r="V619" s="167"/>
      <c r="W619" s="167"/>
      <c r="X619" s="167"/>
      <c r="Y619" s="167"/>
      <c r="Z619" s="167"/>
      <c r="AA619" s="167"/>
    </row>
    <row r="620" spans="1:27" ht="12.75">
      <c r="A620" s="167"/>
      <c r="B620" s="167"/>
      <c r="D620" s="167"/>
      <c r="E620" s="167"/>
      <c r="F620" s="167"/>
      <c r="G620" s="167"/>
      <c r="H620" s="167"/>
      <c r="I620" s="167"/>
      <c r="J620" s="167"/>
      <c r="K620" s="167"/>
      <c r="L620" s="167"/>
      <c r="M620" s="167"/>
      <c r="N620" s="167"/>
      <c r="O620" s="167"/>
      <c r="P620" s="167"/>
      <c r="Q620" s="167"/>
      <c r="R620" s="167"/>
      <c r="S620" s="167"/>
      <c r="T620" s="167"/>
      <c r="U620" s="167"/>
      <c r="V620" s="167"/>
      <c r="W620" s="167"/>
      <c r="X620" s="167"/>
      <c r="Y620" s="167"/>
      <c r="Z620" s="167"/>
      <c r="AA620" s="167"/>
    </row>
    <row r="621" spans="1:27" ht="12.75">
      <c r="A621" s="167"/>
      <c r="B621" s="167"/>
      <c r="D621" s="167"/>
      <c r="E621" s="167"/>
      <c r="F621" s="167"/>
      <c r="G621" s="167"/>
      <c r="H621" s="167"/>
      <c r="I621" s="167"/>
      <c r="J621" s="167"/>
      <c r="K621" s="167"/>
      <c r="L621" s="167"/>
      <c r="M621" s="167"/>
      <c r="N621" s="167"/>
      <c r="O621" s="167"/>
      <c r="P621" s="167"/>
      <c r="Q621" s="167"/>
      <c r="R621" s="167"/>
      <c r="S621" s="167"/>
      <c r="T621" s="167"/>
      <c r="U621" s="167"/>
      <c r="V621" s="167"/>
      <c r="W621" s="167"/>
      <c r="X621" s="167"/>
      <c r="Y621" s="167"/>
      <c r="Z621" s="167"/>
      <c r="AA621" s="167"/>
    </row>
    <row r="622" spans="1:27" ht="12.75">
      <c r="A622" s="167"/>
      <c r="B622" s="167"/>
      <c r="D622" s="167"/>
      <c r="E622" s="167"/>
      <c r="F622" s="167"/>
      <c r="G622" s="167"/>
      <c r="H622" s="167"/>
      <c r="I622" s="167"/>
      <c r="J622" s="167"/>
      <c r="K622" s="167"/>
      <c r="L622" s="167"/>
      <c r="M622" s="167"/>
      <c r="N622" s="167"/>
      <c r="O622" s="167"/>
      <c r="P622" s="167"/>
      <c r="Q622" s="167"/>
      <c r="R622" s="167"/>
      <c r="S622" s="167"/>
      <c r="T622" s="167"/>
      <c r="U622" s="167"/>
      <c r="V622" s="167"/>
      <c r="W622" s="167"/>
      <c r="X622" s="167"/>
      <c r="Y622" s="167"/>
      <c r="Z622" s="167"/>
      <c r="AA622" s="167"/>
    </row>
    <row r="623" spans="1:27" ht="12.75">
      <c r="A623" s="167"/>
      <c r="B623" s="167"/>
      <c r="D623" s="167"/>
      <c r="E623" s="167"/>
      <c r="F623" s="167"/>
      <c r="G623" s="167"/>
      <c r="H623" s="167"/>
      <c r="I623" s="167"/>
      <c r="J623" s="167"/>
      <c r="K623" s="167"/>
      <c r="L623" s="167"/>
      <c r="M623" s="167"/>
      <c r="N623" s="167"/>
      <c r="O623" s="167"/>
      <c r="P623" s="167"/>
      <c r="Q623" s="167"/>
      <c r="R623" s="167"/>
      <c r="S623" s="167"/>
      <c r="T623" s="167"/>
      <c r="U623" s="167"/>
      <c r="V623" s="167"/>
      <c r="W623" s="167"/>
      <c r="X623" s="167"/>
      <c r="Y623" s="167"/>
      <c r="Z623" s="167"/>
      <c r="AA623" s="167"/>
    </row>
    <row r="624" spans="1:27" ht="12.75">
      <c r="A624" s="167"/>
      <c r="B624" s="167"/>
      <c r="D624" s="167"/>
      <c r="E624" s="167"/>
      <c r="F624" s="167"/>
      <c r="G624" s="167"/>
      <c r="H624" s="167"/>
      <c r="I624" s="167"/>
      <c r="J624" s="167"/>
      <c r="K624" s="167"/>
      <c r="L624" s="167"/>
      <c r="M624" s="167"/>
      <c r="N624" s="167"/>
      <c r="O624" s="167"/>
      <c r="P624" s="167"/>
      <c r="Q624" s="167"/>
      <c r="R624" s="167"/>
      <c r="S624" s="167"/>
      <c r="T624" s="167"/>
      <c r="U624" s="167"/>
      <c r="V624" s="167"/>
      <c r="W624" s="167"/>
      <c r="X624" s="167"/>
      <c r="Y624" s="167"/>
      <c r="Z624" s="167"/>
      <c r="AA624" s="167"/>
    </row>
    <row r="625" spans="1:27" ht="12.75">
      <c r="A625" s="167"/>
      <c r="B625" s="167"/>
      <c r="D625" s="167"/>
      <c r="E625" s="167"/>
      <c r="F625" s="167"/>
      <c r="G625" s="167"/>
      <c r="H625" s="167"/>
      <c r="I625" s="167"/>
      <c r="J625" s="167"/>
      <c r="K625" s="167"/>
      <c r="L625" s="167"/>
      <c r="M625" s="167"/>
      <c r="N625" s="167"/>
      <c r="O625" s="167"/>
      <c r="P625" s="167"/>
      <c r="Q625" s="167"/>
      <c r="R625" s="167"/>
      <c r="S625" s="167"/>
      <c r="T625" s="167"/>
      <c r="U625" s="167"/>
      <c r="V625" s="167"/>
      <c r="W625" s="167"/>
      <c r="X625" s="167"/>
      <c r="Y625" s="167"/>
      <c r="Z625" s="167"/>
      <c r="AA625" s="167"/>
    </row>
    <row r="626" spans="1:27" ht="12.75">
      <c r="A626" s="167"/>
      <c r="B626" s="167"/>
      <c r="D626" s="167"/>
      <c r="E626" s="167"/>
      <c r="F626" s="167"/>
      <c r="G626" s="167"/>
      <c r="H626" s="167"/>
      <c r="I626" s="167"/>
      <c r="J626" s="167"/>
      <c r="K626" s="167"/>
      <c r="L626" s="167"/>
      <c r="M626" s="167"/>
      <c r="N626" s="167"/>
      <c r="O626" s="167"/>
      <c r="P626" s="167"/>
      <c r="Q626" s="167"/>
      <c r="R626" s="167"/>
      <c r="S626" s="167"/>
      <c r="T626" s="167"/>
      <c r="U626" s="167"/>
      <c r="V626" s="167"/>
      <c r="W626" s="167"/>
      <c r="X626" s="167"/>
      <c r="Y626" s="167"/>
      <c r="Z626" s="167"/>
      <c r="AA626" s="167"/>
    </row>
    <row r="627" spans="1:27" ht="12.75">
      <c r="A627" s="167"/>
      <c r="B627" s="167"/>
      <c r="D627" s="167"/>
      <c r="E627" s="167"/>
      <c r="F627" s="167"/>
      <c r="G627" s="167"/>
      <c r="H627" s="167"/>
      <c r="I627" s="167"/>
      <c r="J627" s="167"/>
      <c r="K627" s="167"/>
      <c r="L627" s="167"/>
      <c r="M627" s="167"/>
      <c r="N627" s="167"/>
      <c r="O627" s="167"/>
      <c r="P627" s="167"/>
      <c r="Q627" s="167"/>
      <c r="R627" s="167"/>
      <c r="S627" s="167"/>
      <c r="T627" s="167"/>
      <c r="U627" s="167"/>
      <c r="V627" s="167"/>
      <c r="W627" s="167"/>
      <c r="X627" s="167"/>
      <c r="Y627" s="167"/>
      <c r="Z627" s="167"/>
      <c r="AA627" s="167"/>
    </row>
    <row r="628" spans="1:27" ht="12.75">
      <c r="A628" s="167"/>
      <c r="B628" s="167"/>
      <c r="D628" s="167"/>
      <c r="E628" s="167"/>
      <c r="F628" s="167"/>
      <c r="G628" s="167"/>
      <c r="H628" s="167"/>
      <c r="I628" s="167"/>
      <c r="J628" s="167"/>
      <c r="K628" s="167"/>
      <c r="L628" s="167"/>
      <c r="M628" s="167"/>
      <c r="N628" s="167"/>
      <c r="O628" s="167"/>
      <c r="P628" s="167"/>
      <c r="Q628" s="167"/>
      <c r="R628" s="167"/>
      <c r="S628" s="167"/>
      <c r="T628" s="167"/>
      <c r="U628" s="167"/>
      <c r="V628" s="167"/>
      <c r="W628" s="167"/>
      <c r="X628" s="167"/>
      <c r="Y628" s="167"/>
      <c r="Z628" s="167"/>
      <c r="AA628" s="167"/>
    </row>
    <row r="629" spans="1:27" ht="12.75">
      <c r="A629" s="167"/>
      <c r="B629" s="167"/>
      <c r="D629" s="167"/>
      <c r="E629" s="167"/>
      <c r="F629" s="167"/>
      <c r="G629" s="167"/>
      <c r="H629" s="167"/>
      <c r="I629" s="167"/>
      <c r="J629" s="167"/>
      <c r="K629" s="167"/>
      <c r="L629" s="167"/>
      <c r="M629" s="167"/>
      <c r="N629" s="167"/>
      <c r="O629" s="167"/>
      <c r="P629" s="167"/>
      <c r="Q629" s="167"/>
      <c r="R629" s="167"/>
      <c r="S629" s="167"/>
      <c r="T629" s="167"/>
      <c r="U629" s="167"/>
      <c r="V629" s="167"/>
      <c r="W629" s="167"/>
      <c r="X629" s="167"/>
      <c r="Y629" s="167"/>
      <c r="Z629" s="167"/>
      <c r="AA629" s="167"/>
    </row>
    <row r="630" spans="1:27" ht="12.75">
      <c r="A630" s="167"/>
      <c r="B630" s="167"/>
      <c r="D630" s="167"/>
      <c r="E630" s="167"/>
      <c r="F630" s="167"/>
      <c r="G630" s="167"/>
      <c r="H630" s="167"/>
      <c r="I630" s="167"/>
      <c r="J630" s="167"/>
      <c r="K630" s="167"/>
      <c r="L630" s="167"/>
      <c r="M630" s="167"/>
      <c r="N630" s="167"/>
      <c r="O630" s="167"/>
      <c r="P630" s="167"/>
      <c r="Q630" s="167"/>
      <c r="R630" s="167"/>
      <c r="S630" s="167"/>
      <c r="T630" s="167"/>
      <c r="U630" s="167"/>
      <c r="V630" s="167"/>
      <c r="W630" s="167"/>
      <c r="X630" s="167"/>
      <c r="Y630" s="167"/>
      <c r="Z630" s="167"/>
      <c r="AA630" s="167"/>
    </row>
    <row r="631" spans="1:27" ht="12.75">
      <c r="A631" s="167"/>
      <c r="B631" s="167"/>
      <c r="D631" s="167"/>
      <c r="E631" s="167"/>
      <c r="F631" s="167"/>
      <c r="G631" s="167"/>
      <c r="H631" s="167"/>
      <c r="I631" s="167"/>
      <c r="J631" s="167"/>
      <c r="K631" s="167"/>
      <c r="L631" s="167"/>
      <c r="M631" s="167"/>
      <c r="N631" s="167"/>
      <c r="O631" s="167"/>
      <c r="P631" s="167"/>
      <c r="Q631" s="167"/>
      <c r="R631" s="167"/>
      <c r="S631" s="167"/>
      <c r="T631" s="167"/>
      <c r="U631" s="167"/>
      <c r="V631" s="167"/>
      <c r="W631" s="167"/>
      <c r="X631" s="167"/>
      <c r="Y631" s="167"/>
      <c r="Z631" s="167"/>
      <c r="AA631" s="167"/>
    </row>
    <row r="632" spans="1:27" ht="12.75">
      <c r="A632" s="167"/>
      <c r="B632" s="167"/>
      <c r="D632" s="167"/>
      <c r="E632" s="167"/>
      <c r="F632" s="167"/>
      <c r="G632" s="167"/>
      <c r="H632" s="167"/>
      <c r="I632" s="167"/>
      <c r="J632" s="167"/>
      <c r="K632" s="167"/>
      <c r="L632" s="167"/>
      <c r="M632" s="167"/>
      <c r="N632" s="167"/>
      <c r="O632" s="167"/>
      <c r="P632" s="167"/>
      <c r="Q632" s="167"/>
      <c r="R632" s="167"/>
      <c r="S632" s="167"/>
      <c r="T632" s="167"/>
      <c r="U632" s="167"/>
      <c r="V632" s="167"/>
      <c r="W632" s="167"/>
      <c r="X632" s="167"/>
      <c r="Y632" s="167"/>
      <c r="Z632" s="167"/>
      <c r="AA632" s="167"/>
    </row>
    <row r="633" spans="1:27" ht="12.75">
      <c r="A633" s="167"/>
      <c r="B633" s="167"/>
      <c r="D633" s="167"/>
      <c r="E633" s="167"/>
      <c r="F633" s="167"/>
      <c r="G633" s="167"/>
      <c r="H633" s="167"/>
      <c r="I633" s="167"/>
      <c r="J633" s="167"/>
      <c r="K633" s="167"/>
      <c r="L633" s="167"/>
      <c r="M633" s="167"/>
      <c r="N633" s="167"/>
      <c r="O633" s="167"/>
      <c r="P633" s="167"/>
      <c r="Q633" s="167"/>
      <c r="R633" s="167"/>
      <c r="S633" s="167"/>
      <c r="T633" s="167"/>
      <c r="U633" s="167"/>
      <c r="V633" s="167"/>
      <c r="W633" s="167"/>
      <c r="X633" s="167"/>
      <c r="Y633" s="167"/>
      <c r="Z633" s="167"/>
      <c r="AA633" s="167"/>
    </row>
    <row r="634" spans="1:27" ht="12.75">
      <c r="A634" s="167"/>
      <c r="B634" s="167"/>
      <c r="D634" s="167"/>
      <c r="E634" s="167"/>
      <c r="F634" s="167"/>
      <c r="G634" s="167"/>
      <c r="H634" s="167"/>
      <c r="I634" s="167"/>
      <c r="J634" s="167"/>
      <c r="K634" s="167"/>
      <c r="L634" s="167"/>
      <c r="M634" s="167"/>
      <c r="N634" s="167"/>
      <c r="O634" s="167"/>
      <c r="P634" s="167"/>
      <c r="Q634" s="167"/>
      <c r="R634" s="167"/>
      <c r="S634" s="167"/>
      <c r="T634" s="167"/>
      <c r="U634" s="167"/>
      <c r="V634" s="167"/>
      <c r="W634" s="167"/>
      <c r="X634" s="167"/>
      <c r="Y634" s="167"/>
      <c r="Z634" s="167"/>
      <c r="AA634" s="167"/>
    </row>
    <row r="635" spans="1:27" ht="12.75">
      <c r="A635" s="167"/>
      <c r="B635" s="167"/>
      <c r="D635" s="167"/>
      <c r="E635" s="167"/>
      <c r="F635" s="167"/>
      <c r="G635" s="167"/>
      <c r="H635" s="167"/>
      <c r="I635" s="167"/>
      <c r="J635" s="167"/>
      <c r="K635" s="167"/>
      <c r="L635" s="167"/>
      <c r="M635" s="167"/>
      <c r="N635" s="167"/>
      <c r="O635" s="167"/>
      <c r="P635" s="167"/>
      <c r="Q635" s="167"/>
      <c r="R635" s="167"/>
      <c r="S635" s="167"/>
      <c r="T635" s="167"/>
      <c r="U635" s="167"/>
      <c r="V635" s="167"/>
      <c r="W635" s="167"/>
      <c r="X635" s="167"/>
      <c r="Y635" s="167"/>
      <c r="Z635" s="167"/>
      <c r="AA635" s="167"/>
    </row>
    <row r="636" spans="1:27" ht="12.75">
      <c r="A636" s="167"/>
      <c r="B636" s="167"/>
      <c r="D636" s="167"/>
      <c r="E636" s="167"/>
      <c r="F636" s="167"/>
      <c r="G636" s="167"/>
      <c r="H636" s="167"/>
      <c r="I636" s="167"/>
      <c r="J636" s="167"/>
      <c r="K636" s="167"/>
      <c r="L636" s="167"/>
      <c r="M636" s="167"/>
      <c r="N636" s="167"/>
      <c r="O636" s="167"/>
      <c r="P636" s="167"/>
      <c r="Q636" s="167"/>
      <c r="R636" s="167"/>
      <c r="S636" s="167"/>
      <c r="T636" s="167"/>
      <c r="U636" s="167"/>
      <c r="V636" s="167"/>
      <c r="W636" s="167"/>
      <c r="X636" s="167"/>
      <c r="Y636" s="167"/>
      <c r="Z636" s="167"/>
      <c r="AA636" s="167"/>
    </row>
    <row r="637" spans="1:27" ht="12.75">
      <c r="A637" s="167"/>
      <c r="B637" s="167"/>
      <c r="D637" s="167"/>
      <c r="E637" s="167"/>
      <c r="F637" s="167"/>
      <c r="G637" s="167"/>
      <c r="H637" s="167"/>
      <c r="I637" s="167"/>
      <c r="J637" s="167"/>
      <c r="K637" s="167"/>
      <c r="L637" s="167"/>
      <c r="M637" s="167"/>
      <c r="N637" s="167"/>
      <c r="O637" s="167"/>
      <c r="P637" s="167"/>
      <c r="Q637" s="167"/>
      <c r="R637" s="167"/>
      <c r="S637" s="167"/>
      <c r="T637" s="167"/>
      <c r="U637" s="167"/>
      <c r="V637" s="167"/>
      <c r="W637" s="167"/>
      <c r="X637" s="167"/>
      <c r="Y637" s="167"/>
      <c r="Z637" s="167"/>
      <c r="AA637" s="167"/>
    </row>
    <row r="638" spans="1:27" ht="12.75">
      <c r="A638" s="167"/>
      <c r="B638" s="167"/>
      <c r="D638" s="167"/>
      <c r="E638" s="167"/>
      <c r="F638" s="167"/>
      <c r="G638" s="167"/>
      <c r="H638" s="167"/>
      <c r="I638" s="167"/>
      <c r="J638" s="167"/>
      <c r="K638" s="167"/>
      <c r="L638" s="167"/>
      <c r="M638" s="167"/>
      <c r="N638" s="167"/>
      <c r="O638" s="167"/>
      <c r="P638" s="167"/>
      <c r="Q638" s="167"/>
      <c r="R638" s="167"/>
      <c r="S638" s="167"/>
      <c r="T638" s="167"/>
      <c r="U638" s="167"/>
      <c r="V638" s="167"/>
      <c r="W638" s="167"/>
      <c r="X638" s="167"/>
      <c r="Y638" s="167"/>
      <c r="Z638" s="167"/>
      <c r="AA638" s="167"/>
    </row>
    <row r="639" spans="1:27" ht="12.75">
      <c r="A639" s="167"/>
      <c r="B639" s="167"/>
      <c r="D639" s="167"/>
      <c r="E639" s="167"/>
      <c r="F639" s="167"/>
      <c r="G639" s="167"/>
      <c r="H639" s="167"/>
      <c r="I639" s="167"/>
      <c r="J639" s="167"/>
      <c r="K639" s="167"/>
      <c r="L639" s="167"/>
      <c r="M639" s="167"/>
      <c r="N639" s="167"/>
      <c r="O639" s="167"/>
      <c r="P639" s="167"/>
      <c r="Q639" s="167"/>
      <c r="R639" s="167"/>
      <c r="S639" s="167"/>
      <c r="T639" s="167"/>
      <c r="U639" s="167"/>
      <c r="V639" s="167"/>
      <c r="W639" s="167"/>
      <c r="X639" s="167"/>
      <c r="Y639" s="167"/>
      <c r="Z639" s="167"/>
      <c r="AA639" s="167"/>
    </row>
    <row r="640" spans="1:27" ht="12.75">
      <c r="A640" s="167"/>
      <c r="B640" s="167"/>
      <c r="D640" s="167"/>
      <c r="E640" s="167"/>
      <c r="F640" s="167"/>
      <c r="G640" s="167"/>
      <c r="H640" s="167"/>
      <c r="I640" s="167"/>
      <c r="J640" s="167"/>
      <c r="K640" s="167"/>
      <c r="L640" s="167"/>
      <c r="M640" s="167"/>
      <c r="N640" s="167"/>
      <c r="O640" s="167"/>
      <c r="P640" s="167"/>
      <c r="Q640" s="167"/>
      <c r="R640" s="167"/>
      <c r="S640" s="167"/>
      <c r="T640" s="167"/>
      <c r="U640" s="167"/>
      <c r="V640" s="167"/>
      <c r="W640" s="167"/>
      <c r="X640" s="167"/>
      <c r="Y640" s="167"/>
      <c r="Z640" s="167"/>
      <c r="AA640" s="167"/>
    </row>
    <row r="641" spans="1:27" ht="12.75">
      <c r="A641" s="167"/>
      <c r="B641" s="167"/>
      <c r="D641" s="167"/>
      <c r="E641" s="167"/>
      <c r="F641" s="167"/>
      <c r="G641" s="167"/>
      <c r="H641" s="167"/>
      <c r="I641" s="167"/>
      <c r="J641" s="167"/>
      <c r="K641" s="167"/>
      <c r="L641" s="167"/>
      <c r="M641" s="167"/>
      <c r="N641" s="167"/>
      <c r="O641" s="167"/>
      <c r="P641" s="167"/>
      <c r="Q641" s="167"/>
      <c r="R641" s="167"/>
      <c r="S641" s="167"/>
      <c r="T641" s="167"/>
      <c r="U641" s="167"/>
      <c r="V641" s="167"/>
      <c r="W641" s="167"/>
      <c r="X641" s="167"/>
      <c r="Y641" s="167"/>
      <c r="Z641" s="167"/>
      <c r="AA641" s="167"/>
    </row>
    <row r="642" spans="1:27" ht="12.75">
      <c r="A642" s="167"/>
      <c r="B642" s="167"/>
      <c r="D642" s="167"/>
      <c r="E642" s="167"/>
      <c r="F642" s="167"/>
      <c r="G642" s="167"/>
      <c r="H642" s="167"/>
      <c r="I642" s="167"/>
      <c r="J642" s="167"/>
      <c r="K642" s="167"/>
      <c r="L642" s="167"/>
      <c r="M642" s="167"/>
      <c r="N642" s="167"/>
      <c r="O642" s="167"/>
      <c r="P642" s="167"/>
      <c r="Q642" s="167"/>
      <c r="R642" s="167"/>
      <c r="S642" s="167"/>
      <c r="T642" s="167"/>
      <c r="U642" s="167"/>
      <c r="V642" s="167"/>
      <c r="W642" s="167"/>
      <c r="X642" s="167"/>
      <c r="Y642" s="167"/>
      <c r="Z642" s="167"/>
      <c r="AA642" s="167"/>
    </row>
    <row r="643" spans="1:27" ht="12.75">
      <c r="A643" s="167"/>
      <c r="B643" s="167"/>
      <c r="D643" s="167"/>
      <c r="E643" s="167"/>
      <c r="F643" s="167"/>
      <c r="G643" s="167"/>
      <c r="H643" s="167"/>
      <c r="I643" s="167"/>
      <c r="J643" s="167"/>
      <c r="K643" s="167"/>
      <c r="L643" s="167"/>
      <c r="M643" s="167"/>
      <c r="N643" s="167"/>
      <c r="O643" s="167"/>
      <c r="P643" s="167"/>
      <c r="Q643" s="167"/>
      <c r="R643" s="167"/>
      <c r="S643" s="167"/>
      <c r="T643" s="167"/>
      <c r="U643" s="167"/>
      <c r="V643" s="167"/>
      <c r="W643" s="167"/>
      <c r="X643" s="167"/>
      <c r="Y643" s="167"/>
      <c r="Z643" s="167"/>
      <c r="AA643" s="167"/>
    </row>
    <row r="644" spans="1:27" ht="12.75">
      <c r="A644" s="167"/>
      <c r="B644" s="167"/>
      <c r="D644" s="167"/>
      <c r="E644" s="167"/>
      <c r="F644" s="167"/>
      <c r="G644" s="167"/>
      <c r="H644" s="167"/>
      <c r="I644" s="167"/>
      <c r="J644" s="167"/>
      <c r="K644" s="167"/>
      <c r="L644" s="167"/>
      <c r="M644" s="167"/>
      <c r="N644" s="167"/>
      <c r="O644" s="167"/>
      <c r="P644" s="167"/>
      <c r="Q644" s="167"/>
      <c r="R644" s="167"/>
      <c r="S644" s="167"/>
      <c r="T644" s="167"/>
      <c r="U644" s="167"/>
      <c r="V644" s="167"/>
      <c r="W644" s="167"/>
      <c r="X644" s="167"/>
      <c r="Y644" s="167"/>
      <c r="Z644" s="167"/>
      <c r="AA644" s="167"/>
    </row>
    <row r="645" spans="1:27" ht="12.75">
      <c r="A645" s="167"/>
      <c r="B645" s="167"/>
      <c r="D645" s="167"/>
      <c r="E645" s="167"/>
      <c r="F645" s="167"/>
      <c r="G645" s="167"/>
      <c r="H645" s="167"/>
      <c r="I645" s="167"/>
      <c r="J645" s="167"/>
      <c r="K645" s="167"/>
      <c r="L645" s="167"/>
      <c r="M645" s="167"/>
      <c r="N645" s="167"/>
      <c r="O645" s="167"/>
      <c r="P645" s="167"/>
      <c r="Q645" s="167"/>
      <c r="R645" s="167"/>
      <c r="S645" s="167"/>
      <c r="T645" s="167"/>
      <c r="U645" s="167"/>
      <c r="V645" s="167"/>
      <c r="W645" s="167"/>
      <c r="X645" s="167"/>
      <c r="Y645" s="167"/>
      <c r="Z645" s="167"/>
      <c r="AA645" s="167"/>
    </row>
    <row r="646" spans="1:27" ht="12.75">
      <c r="A646" s="167"/>
      <c r="B646" s="167"/>
      <c r="D646" s="167"/>
      <c r="E646" s="167"/>
      <c r="F646" s="167"/>
      <c r="G646" s="167"/>
      <c r="H646" s="167"/>
      <c r="I646" s="167"/>
      <c r="J646" s="167"/>
      <c r="K646" s="167"/>
      <c r="L646" s="167"/>
      <c r="M646" s="167"/>
      <c r="N646" s="167"/>
      <c r="O646" s="167"/>
      <c r="P646" s="167"/>
      <c r="Q646" s="167"/>
      <c r="R646" s="167"/>
      <c r="S646" s="167"/>
      <c r="T646" s="167"/>
      <c r="U646" s="167"/>
      <c r="V646" s="167"/>
      <c r="W646" s="167"/>
      <c r="X646" s="167"/>
      <c r="Y646" s="167"/>
      <c r="Z646" s="167"/>
      <c r="AA646" s="167"/>
    </row>
    <row r="647" spans="1:27" ht="12.75">
      <c r="A647" s="167"/>
      <c r="B647" s="167"/>
      <c r="D647" s="167"/>
      <c r="E647" s="167"/>
      <c r="F647" s="167"/>
      <c r="G647" s="167"/>
      <c r="H647" s="167"/>
      <c r="I647" s="167"/>
      <c r="J647" s="167"/>
      <c r="K647" s="167"/>
      <c r="L647" s="167"/>
      <c r="M647" s="167"/>
      <c r="N647" s="167"/>
      <c r="O647" s="167"/>
      <c r="P647" s="167"/>
      <c r="Q647" s="167"/>
      <c r="R647" s="167"/>
      <c r="S647" s="167"/>
      <c r="T647" s="167"/>
      <c r="U647" s="167"/>
      <c r="V647" s="167"/>
      <c r="W647" s="167"/>
      <c r="X647" s="167"/>
      <c r="Y647" s="167"/>
      <c r="Z647" s="167"/>
      <c r="AA647" s="167"/>
    </row>
    <row r="648" spans="1:27" ht="12.75">
      <c r="A648" s="167"/>
      <c r="B648" s="167"/>
      <c r="D648" s="167"/>
      <c r="E648" s="167"/>
      <c r="F648" s="167"/>
      <c r="G648" s="167"/>
      <c r="H648" s="167"/>
      <c r="I648" s="167"/>
      <c r="J648" s="167"/>
      <c r="K648" s="167"/>
      <c r="L648" s="167"/>
      <c r="M648" s="167"/>
      <c r="N648" s="167"/>
      <c r="O648" s="167"/>
      <c r="P648" s="167"/>
      <c r="Q648" s="167"/>
      <c r="R648" s="167"/>
      <c r="S648" s="167"/>
      <c r="T648" s="167"/>
      <c r="U648" s="167"/>
      <c r="V648" s="167"/>
      <c r="W648" s="167"/>
      <c r="X648" s="167"/>
      <c r="Y648" s="167"/>
      <c r="Z648" s="167"/>
      <c r="AA648" s="167"/>
    </row>
    <row r="649" spans="1:27" ht="12.75">
      <c r="A649" s="167"/>
      <c r="B649" s="167"/>
      <c r="D649" s="167"/>
      <c r="E649" s="167"/>
      <c r="F649" s="167"/>
      <c r="G649" s="167"/>
      <c r="H649" s="167"/>
      <c r="I649" s="167"/>
      <c r="J649" s="167"/>
      <c r="K649" s="167"/>
      <c r="L649" s="167"/>
      <c r="M649" s="167"/>
      <c r="N649" s="167"/>
      <c r="O649" s="167"/>
      <c r="P649" s="167"/>
      <c r="Q649" s="167"/>
      <c r="R649" s="167"/>
      <c r="S649" s="167"/>
      <c r="T649" s="167"/>
      <c r="U649" s="167"/>
      <c r="V649" s="167"/>
      <c r="W649" s="167"/>
      <c r="X649" s="167"/>
      <c r="Y649" s="167"/>
      <c r="Z649" s="167"/>
      <c r="AA649" s="167"/>
    </row>
    <row r="650" spans="1:27" ht="12.75">
      <c r="A650" s="167"/>
      <c r="B650" s="167"/>
      <c r="D650" s="167"/>
      <c r="E650" s="167"/>
      <c r="F650" s="167"/>
      <c r="G650" s="167"/>
      <c r="H650" s="167"/>
      <c r="I650" s="167"/>
      <c r="J650" s="167"/>
      <c r="K650" s="167"/>
      <c r="L650" s="167"/>
      <c r="M650" s="167"/>
      <c r="N650" s="167"/>
      <c r="O650" s="167"/>
      <c r="P650" s="167"/>
      <c r="Q650" s="167"/>
      <c r="R650" s="167"/>
      <c r="S650" s="167"/>
      <c r="T650" s="167"/>
      <c r="U650" s="167"/>
      <c r="V650" s="167"/>
      <c r="W650" s="167"/>
      <c r="X650" s="167"/>
      <c r="Y650" s="167"/>
      <c r="Z650" s="167"/>
      <c r="AA650" s="167"/>
    </row>
    <row r="651" spans="1:27" ht="12.75">
      <c r="A651" s="167"/>
      <c r="B651" s="167"/>
      <c r="D651" s="167"/>
      <c r="E651" s="167"/>
      <c r="F651" s="167"/>
      <c r="G651" s="167"/>
      <c r="H651" s="167"/>
      <c r="I651" s="167"/>
      <c r="J651" s="167"/>
      <c r="K651" s="167"/>
      <c r="L651" s="167"/>
      <c r="M651" s="167"/>
      <c r="N651" s="167"/>
      <c r="O651" s="167"/>
      <c r="P651" s="167"/>
      <c r="Q651" s="167"/>
      <c r="R651" s="167"/>
      <c r="S651" s="167"/>
      <c r="T651" s="167"/>
      <c r="U651" s="167"/>
      <c r="V651" s="167"/>
      <c r="W651" s="167"/>
      <c r="X651" s="167"/>
      <c r="Y651" s="167"/>
      <c r="Z651" s="167"/>
      <c r="AA651" s="167"/>
    </row>
    <row r="652" spans="1:27" ht="12.75">
      <c r="A652" s="167"/>
      <c r="B652" s="167"/>
      <c r="D652" s="167"/>
      <c r="E652" s="167"/>
      <c r="F652" s="167"/>
      <c r="G652" s="167"/>
      <c r="H652" s="167"/>
      <c r="I652" s="167"/>
      <c r="J652" s="167"/>
      <c r="K652" s="167"/>
      <c r="L652" s="167"/>
      <c r="M652" s="167"/>
      <c r="N652" s="167"/>
      <c r="O652" s="167"/>
      <c r="P652" s="167"/>
      <c r="Q652" s="167"/>
      <c r="R652" s="167"/>
      <c r="S652" s="167"/>
      <c r="T652" s="167"/>
      <c r="U652" s="167"/>
      <c r="V652" s="167"/>
      <c r="W652" s="167"/>
      <c r="X652" s="167"/>
      <c r="Y652" s="167"/>
      <c r="Z652" s="167"/>
      <c r="AA652" s="167"/>
    </row>
    <row r="653" spans="1:27" ht="12.75">
      <c r="A653" s="167"/>
      <c r="B653" s="167"/>
      <c r="D653" s="167"/>
      <c r="E653" s="167"/>
      <c r="F653" s="167"/>
      <c r="G653" s="167"/>
      <c r="H653" s="167"/>
      <c r="I653" s="167"/>
      <c r="J653" s="167"/>
      <c r="K653" s="167"/>
      <c r="L653" s="167"/>
      <c r="M653" s="167"/>
      <c r="N653" s="167"/>
      <c r="O653" s="167"/>
      <c r="P653" s="167"/>
      <c r="Q653" s="167"/>
      <c r="R653" s="167"/>
      <c r="S653" s="167"/>
      <c r="T653" s="167"/>
      <c r="U653" s="167"/>
      <c r="V653" s="167"/>
      <c r="W653" s="167"/>
      <c r="X653" s="167"/>
      <c r="Y653" s="167"/>
      <c r="Z653" s="167"/>
      <c r="AA653" s="167"/>
    </row>
    <row r="654" spans="1:27" ht="12.75">
      <c r="A654" s="167"/>
      <c r="B654" s="167"/>
      <c r="D654" s="167"/>
      <c r="E654" s="167"/>
      <c r="F654" s="167"/>
      <c r="G654" s="167"/>
      <c r="H654" s="167"/>
      <c r="I654" s="167"/>
      <c r="J654" s="167"/>
      <c r="K654" s="167"/>
      <c r="L654" s="167"/>
      <c r="M654" s="167"/>
      <c r="N654" s="167"/>
      <c r="O654" s="167"/>
      <c r="P654" s="167"/>
      <c r="Q654" s="167"/>
      <c r="R654" s="167"/>
      <c r="S654" s="167"/>
      <c r="T654" s="167"/>
      <c r="U654" s="167"/>
      <c r="V654" s="167"/>
      <c r="W654" s="167"/>
      <c r="X654" s="167"/>
      <c r="Y654" s="167"/>
      <c r="Z654" s="167"/>
      <c r="AA654" s="167"/>
    </row>
    <row r="655" spans="1:27" ht="12.75">
      <c r="A655" s="167"/>
      <c r="B655" s="167"/>
      <c r="D655" s="167"/>
      <c r="E655" s="167"/>
      <c r="F655" s="167"/>
      <c r="G655" s="167"/>
      <c r="H655" s="167"/>
      <c r="I655" s="167"/>
      <c r="J655" s="167"/>
      <c r="K655" s="167"/>
      <c r="L655" s="167"/>
      <c r="M655" s="167"/>
      <c r="N655" s="167"/>
      <c r="O655" s="167"/>
      <c r="P655" s="167"/>
      <c r="Q655" s="167"/>
      <c r="R655" s="167"/>
      <c r="S655" s="167"/>
      <c r="T655" s="167"/>
      <c r="U655" s="167"/>
      <c r="V655" s="167"/>
      <c r="W655" s="167"/>
      <c r="X655" s="167"/>
      <c r="Y655" s="167"/>
      <c r="Z655" s="167"/>
      <c r="AA655" s="167"/>
    </row>
    <row r="656" spans="1:27" ht="12.75">
      <c r="A656" s="167"/>
      <c r="B656" s="167"/>
      <c r="D656" s="167"/>
      <c r="E656" s="167"/>
      <c r="F656" s="167"/>
      <c r="G656" s="167"/>
      <c r="H656" s="167"/>
      <c r="I656" s="167"/>
      <c r="J656" s="167"/>
      <c r="K656" s="167"/>
      <c r="L656" s="167"/>
      <c r="M656" s="167"/>
      <c r="N656" s="167"/>
      <c r="O656" s="167"/>
      <c r="P656" s="167"/>
      <c r="Q656" s="167"/>
      <c r="R656" s="167"/>
      <c r="S656" s="167"/>
      <c r="T656" s="167"/>
      <c r="U656" s="167"/>
      <c r="V656" s="167"/>
      <c r="W656" s="167"/>
      <c r="X656" s="167"/>
      <c r="Y656" s="167"/>
      <c r="Z656" s="167"/>
      <c r="AA656" s="167"/>
    </row>
    <row r="657" spans="1:27" ht="12.75">
      <c r="A657" s="167"/>
      <c r="B657" s="167"/>
      <c r="D657" s="167"/>
      <c r="E657" s="167"/>
      <c r="F657" s="167"/>
      <c r="G657" s="167"/>
      <c r="H657" s="167"/>
      <c r="I657" s="167"/>
      <c r="J657" s="167"/>
      <c r="K657" s="167"/>
      <c r="L657" s="167"/>
      <c r="M657" s="167"/>
      <c r="N657" s="167"/>
      <c r="O657" s="167"/>
      <c r="P657" s="167"/>
      <c r="Q657" s="167"/>
      <c r="R657" s="167"/>
      <c r="S657" s="167"/>
      <c r="T657" s="167"/>
      <c r="U657" s="167"/>
      <c r="V657" s="167"/>
      <c r="W657" s="167"/>
      <c r="X657" s="167"/>
      <c r="Y657" s="167"/>
      <c r="Z657" s="167"/>
      <c r="AA657" s="167"/>
    </row>
    <row r="658" spans="1:27" ht="12.75">
      <c r="A658" s="167"/>
      <c r="B658" s="167"/>
      <c r="D658" s="167"/>
      <c r="E658" s="167"/>
      <c r="F658" s="167"/>
      <c r="G658" s="167"/>
      <c r="H658" s="167"/>
      <c r="I658" s="167"/>
      <c r="J658" s="167"/>
      <c r="K658" s="167"/>
      <c r="L658" s="167"/>
      <c r="M658" s="167"/>
      <c r="N658" s="167"/>
      <c r="O658" s="167"/>
      <c r="P658" s="167"/>
      <c r="Q658" s="167"/>
      <c r="R658" s="167"/>
      <c r="S658" s="167"/>
      <c r="T658" s="167"/>
      <c r="U658" s="167"/>
      <c r="V658" s="167"/>
      <c r="W658" s="167"/>
      <c r="X658" s="167"/>
      <c r="Y658" s="167"/>
      <c r="Z658" s="167"/>
      <c r="AA658" s="167"/>
    </row>
    <row r="659" spans="1:27" ht="12.75">
      <c r="A659" s="167"/>
      <c r="B659" s="167"/>
      <c r="D659" s="167"/>
      <c r="E659" s="167"/>
      <c r="F659" s="167"/>
      <c r="G659" s="167"/>
      <c r="H659" s="167"/>
      <c r="I659" s="167"/>
      <c r="J659" s="167"/>
      <c r="K659" s="167"/>
      <c r="L659" s="167"/>
      <c r="M659" s="167"/>
      <c r="N659" s="167"/>
      <c r="O659" s="167"/>
      <c r="P659" s="167"/>
      <c r="Q659" s="167"/>
      <c r="R659" s="167"/>
      <c r="S659" s="167"/>
      <c r="T659" s="167"/>
      <c r="U659" s="167"/>
      <c r="V659" s="167"/>
      <c r="W659" s="167"/>
      <c r="X659" s="167"/>
      <c r="Y659" s="167"/>
      <c r="Z659" s="167"/>
      <c r="AA659" s="167"/>
    </row>
    <row r="660" spans="1:27" ht="12.75">
      <c r="A660" s="167"/>
      <c r="B660" s="167"/>
      <c r="D660" s="167"/>
      <c r="E660" s="167"/>
      <c r="F660" s="167"/>
      <c r="G660" s="167"/>
      <c r="H660" s="167"/>
      <c r="I660" s="167"/>
      <c r="J660" s="167"/>
      <c r="K660" s="167"/>
      <c r="L660" s="167"/>
      <c r="M660" s="167"/>
      <c r="N660" s="167"/>
      <c r="O660" s="167"/>
      <c r="P660" s="167"/>
      <c r="Q660" s="167"/>
      <c r="R660" s="167"/>
      <c r="S660" s="167"/>
      <c r="T660" s="167"/>
      <c r="U660" s="167"/>
      <c r="V660" s="167"/>
      <c r="W660" s="167"/>
      <c r="X660" s="167"/>
      <c r="Y660" s="167"/>
      <c r="Z660" s="167"/>
      <c r="AA660" s="167"/>
    </row>
    <row r="661" spans="1:27" ht="12.75">
      <c r="A661" s="167"/>
      <c r="B661" s="167"/>
      <c r="D661" s="167"/>
      <c r="E661" s="167"/>
      <c r="F661" s="167"/>
      <c r="G661" s="167"/>
      <c r="H661" s="167"/>
      <c r="I661" s="167"/>
      <c r="J661" s="167"/>
      <c r="K661" s="167"/>
      <c r="L661" s="167"/>
      <c r="M661" s="167"/>
      <c r="N661" s="167"/>
      <c r="O661" s="167"/>
      <c r="P661" s="167"/>
      <c r="Q661" s="167"/>
      <c r="R661" s="167"/>
      <c r="S661" s="167"/>
      <c r="T661" s="167"/>
      <c r="U661" s="167"/>
      <c r="V661" s="167"/>
      <c r="W661" s="167"/>
      <c r="X661" s="167"/>
      <c r="Y661" s="167"/>
      <c r="Z661" s="167"/>
      <c r="AA661" s="167"/>
    </row>
    <row r="662" spans="1:27" ht="12.75">
      <c r="A662" s="167"/>
      <c r="B662" s="167"/>
      <c r="D662" s="167"/>
      <c r="E662" s="167"/>
      <c r="F662" s="167"/>
      <c r="G662" s="167"/>
      <c r="H662" s="167"/>
      <c r="I662" s="167"/>
      <c r="J662" s="167"/>
      <c r="K662" s="167"/>
      <c r="L662" s="167"/>
      <c r="M662" s="167"/>
      <c r="N662" s="167"/>
      <c r="O662" s="167"/>
      <c r="P662" s="167"/>
      <c r="Q662" s="167"/>
      <c r="R662" s="167"/>
      <c r="S662" s="167"/>
      <c r="T662" s="167"/>
      <c r="U662" s="167"/>
      <c r="V662" s="167"/>
      <c r="W662" s="167"/>
      <c r="X662" s="167"/>
      <c r="Y662" s="167"/>
      <c r="Z662" s="167"/>
      <c r="AA662" s="167"/>
    </row>
    <row r="663" spans="1:27" ht="12.75">
      <c r="A663" s="167"/>
      <c r="B663" s="167"/>
      <c r="D663" s="167"/>
      <c r="E663" s="167"/>
      <c r="F663" s="167"/>
      <c r="G663" s="167"/>
      <c r="H663" s="167"/>
      <c r="I663" s="167"/>
      <c r="J663" s="167"/>
      <c r="K663" s="167"/>
      <c r="L663" s="167"/>
      <c r="M663" s="167"/>
      <c r="N663" s="167"/>
      <c r="O663" s="167"/>
      <c r="P663" s="167"/>
      <c r="Q663" s="167"/>
      <c r="R663" s="167"/>
      <c r="S663" s="167"/>
      <c r="T663" s="167"/>
      <c r="U663" s="167"/>
      <c r="V663" s="167"/>
      <c r="W663" s="167"/>
      <c r="X663" s="167"/>
      <c r="Y663" s="167"/>
      <c r="Z663" s="167"/>
      <c r="AA663" s="167"/>
    </row>
    <row r="664" spans="1:27" ht="12.75">
      <c r="A664" s="167"/>
      <c r="B664" s="167"/>
      <c r="D664" s="167"/>
      <c r="E664" s="167"/>
      <c r="F664" s="167"/>
      <c r="G664" s="167"/>
      <c r="H664" s="167"/>
      <c r="I664" s="167"/>
      <c r="J664" s="167"/>
      <c r="K664" s="167"/>
      <c r="L664" s="167"/>
      <c r="M664" s="167"/>
      <c r="N664" s="167"/>
      <c r="O664" s="167"/>
      <c r="P664" s="167"/>
      <c r="Q664" s="167"/>
      <c r="R664" s="167"/>
      <c r="S664" s="167"/>
      <c r="T664" s="167"/>
      <c r="U664" s="167"/>
      <c r="V664" s="167"/>
      <c r="W664" s="167"/>
      <c r="X664" s="167"/>
      <c r="Y664" s="167"/>
      <c r="Z664" s="167"/>
      <c r="AA664" s="167"/>
    </row>
    <row r="665" spans="1:27" ht="12.75">
      <c r="A665" s="167"/>
      <c r="B665" s="167"/>
      <c r="D665" s="167"/>
      <c r="E665" s="167"/>
      <c r="F665" s="167"/>
      <c r="G665" s="167"/>
      <c r="H665" s="167"/>
      <c r="I665" s="167"/>
      <c r="J665" s="167"/>
      <c r="K665" s="167"/>
      <c r="L665" s="167"/>
      <c r="M665" s="167"/>
      <c r="N665" s="167"/>
      <c r="O665" s="167"/>
      <c r="P665" s="167"/>
      <c r="Q665" s="167"/>
      <c r="R665" s="167"/>
      <c r="S665" s="167"/>
      <c r="T665" s="167"/>
      <c r="U665" s="167"/>
      <c r="V665" s="167"/>
      <c r="W665" s="167"/>
      <c r="X665" s="167"/>
      <c r="Y665" s="167"/>
      <c r="Z665" s="167"/>
      <c r="AA665" s="167"/>
    </row>
    <row r="666" spans="1:27" ht="12.75">
      <c r="A666" s="167"/>
      <c r="B666" s="167"/>
      <c r="D666" s="167"/>
      <c r="E666" s="167"/>
      <c r="F666" s="167"/>
      <c r="G666" s="167"/>
      <c r="H666" s="167"/>
      <c r="I666" s="167"/>
      <c r="J666" s="167"/>
      <c r="K666" s="167"/>
      <c r="L666" s="167"/>
      <c r="M666" s="167"/>
      <c r="N666" s="167"/>
      <c r="O666" s="167"/>
      <c r="P666" s="167"/>
      <c r="Q666" s="167"/>
      <c r="R666" s="167"/>
      <c r="S666" s="167"/>
      <c r="T666" s="167"/>
      <c r="U666" s="167"/>
      <c r="V666" s="167"/>
      <c r="W666" s="167"/>
      <c r="X666" s="167"/>
      <c r="Y666" s="167"/>
      <c r="Z666" s="167"/>
      <c r="AA666" s="167"/>
    </row>
    <row r="667" spans="1:27" ht="12.75">
      <c r="A667" s="167"/>
      <c r="B667" s="167"/>
      <c r="D667" s="167"/>
      <c r="E667" s="167"/>
      <c r="F667" s="167"/>
      <c r="G667" s="167"/>
      <c r="H667" s="167"/>
      <c r="I667" s="167"/>
      <c r="J667" s="167"/>
      <c r="K667" s="167"/>
      <c r="L667" s="167"/>
      <c r="M667" s="167"/>
      <c r="N667" s="167"/>
      <c r="O667" s="167"/>
      <c r="P667" s="167"/>
      <c r="Q667" s="167"/>
      <c r="R667" s="167"/>
      <c r="S667" s="167"/>
      <c r="T667" s="167"/>
      <c r="U667" s="167"/>
      <c r="V667" s="167"/>
      <c r="W667" s="167"/>
      <c r="X667" s="167"/>
      <c r="Y667" s="167"/>
      <c r="Z667" s="167"/>
      <c r="AA667" s="167"/>
    </row>
    <row r="668" spans="1:27" ht="12.75">
      <c r="A668" s="167"/>
      <c r="B668" s="167"/>
      <c r="D668" s="167"/>
      <c r="E668" s="167"/>
      <c r="F668" s="167"/>
      <c r="G668" s="167"/>
      <c r="H668" s="167"/>
      <c r="I668" s="167"/>
      <c r="J668" s="167"/>
      <c r="K668" s="167"/>
      <c r="L668" s="167"/>
      <c r="M668" s="167"/>
      <c r="N668" s="167"/>
      <c r="O668" s="167"/>
      <c r="P668" s="167"/>
      <c r="Q668" s="167"/>
      <c r="R668" s="167"/>
      <c r="S668" s="167"/>
      <c r="T668" s="167"/>
      <c r="U668" s="167"/>
      <c r="V668" s="167"/>
      <c r="W668" s="167"/>
      <c r="X668" s="167"/>
      <c r="Y668" s="167"/>
      <c r="Z668" s="167"/>
      <c r="AA668" s="167"/>
    </row>
    <row r="669" spans="1:27" ht="12.75">
      <c r="A669" s="167"/>
      <c r="B669" s="167"/>
      <c r="D669" s="167"/>
      <c r="E669" s="167"/>
      <c r="F669" s="167"/>
      <c r="G669" s="167"/>
      <c r="H669" s="167"/>
      <c r="I669" s="167"/>
      <c r="J669" s="167"/>
      <c r="K669" s="167"/>
      <c r="L669" s="167"/>
      <c r="M669" s="167"/>
      <c r="N669" s="167"/>
      <c r="O669" s="167"/>
      <c r="P669" s="167"/>
      <c r="Q669" s="167"/>
      <c r="R669" s="167"/>
      <c r="S669" s="167"/>
      <c r="T669" s="167"/>
      <c r="U669" s="167"/>
      <c r="V669" s="167"/>
      <c r="W669" s="167"/>
      <c r="X669" s="167"/>
      <c r="Y669" s="167"/>
      <c r="Z669" s="167"/>
      <c r="AA669" s="167"/>
    </row>
    <row r="670" spans="1:27" ht="12.75">
      <c r="A670" s="167"/>
      <c r="B670" s="167"/>
      <c r="D670" s="167"/>
      <c r="E670" s="167"/>
      <c r="F670" s="167"/>
      <c r="G670" s="167"/>
      <c r="H670" s="167"/>
      <c r="I670" s="167"/>
      <c r="J670" s="167"/>
      <c r="K670" s="167"/>
      <c r="L670" s="167"/>
      <c r="M670" s="167"/>
      <c r="N670" s="167"/>
      <c r="O670" s="167"/>
      <c r="P670" s="167"/>
      <c r="Q670" s="167"/>
      <c r="R670" s="167"/>
      <c r="S670" s="167"/>
      <c r="T670" s="167"/>
      <c r="U670" s="167"/>
      <c r="V670" s="167"/>
      <c r="W670" s="167"/>
      <c r="X670" s="167"/>
      <c r="Y670" s="167"/>
      <c r="Z670" s="167"/>
      <c r="AA670" s="167"/>
    </row>
    <row r="671" spans="1:27" ht="12.75">
      <c r="A671" s="167"/>
      <c r="B671" s="167"/>
      <c r="D671" s="167"/>
      <c r="E671" s="167"/>
      <c r="F671" s="167"/>
      <c r="G671" s="167"/>
      <c r="H671" s="167"/>
      <c r="I671" s="167"/>
      <c r="J671" s="167"/>
      <c r="K671" s="167"/>
      <c r="L671" s="167"/>
      <c r="M671" s="167"/>
      <c r="N671" s="167"/>
      <c r="O671" s="167"/>
      <c r="P671" s="167"/>
      <c r="Q671" s="167"/>
      <c r="R671" s="167"/>
      <c r="S671" s="167"/>
      <c r="T671" s="167"/>
      <c r="U671" s="167"/>
      <c r="V671" s="167"/>
      <c r="W671" s="167"/>
      <c r="X671" s="167"/>
      <c r="Y671" s="167"/>
      <c r="Z671" s="167"/>
      <c r="AA671" s="167"/>
    </row>
    <row r="672" spans="1:27" ht="12.75">
      <c r="A672" s="167"/>
      <c r="B672" s="167"/>
      <c r="D672" s="167"/>
      <c r="E672" s="167"/>
      <c r="F672" s="167"/>
      <c r="G672" s="167"/>
      <c r="H672" s="167"/>
      <c r="I672" s="167"/>
      <c r="J672" s="167"/>
      <c r="K672" s="167"/>
      <c r="L672" s="167"/>
      <c r="M672" s="167"/>
      <c r="N672" s="167"/>
      <c r="O672" s="167"/>
      <c r="P672" s="167"/>
      <c r="Q672" s="167"/>
      <c r="R672" s="167"/>
      <c r="S672" s="167"/>
      <c r="T672" s="167"/>
      <c r="U672" s="167"/>
      <c r="V672" s="167"/>
      <c r="W672" s="167"/>
      <c r="X672" s="167"/>
      <c r="Y672" s="167"/>
      <c r="Z672" s="167"/>
      <c r="AA672" s="167"/>
    </row>
    <row r="673" spans="1:27" ht="12.75">
      <c r="A673" s="167"/>
      <c r="B673" s="167"/>
      <c r="D673" s="167"/>
      <c r="E673" s="167"/>
      <c r="F673" s="167"/>
      <c r="G673" s="167"/>
      <c r="H673" s="167"/>
      <c r="I673" s="167"/>
      <c r="J673" s="167"/>
      <c r="K673" s="167"/>
      <c r="L673" s="167"/>
      <c r="M673" s="167"/>
      <c r="N673" s="167"/>
      <c r="O673" s="167"/>
      <c r="P673" s="167"/>
      <c r="Q673" s="167"/>
      <c r="R673" s="167"/>
      <c r="S673" s="167"/>
      <c r="T673" s="167"/>
      <c r="U673" s="167"/>
      <c r="V673" s="167"/>
      <c r="W673" s="167"/>
      <c r="X673" s="167"/>
      <c r="Y673" s="167"/>
      <c r="Z673" s="167"/>
      <c r="AA673" s="167"/>
    </row>
    <row r="674" spans="1:27" ht="12.75">
      <c r="A674" s="167"/>
      <c r="B674" s="167"/>
      <c r="D674" s="167"/>
      <c r="E674" s="167"/>
      <c r="F674" s="167"/>
      <c r="G674" s="167"/>
      <c r="H674" s="167"/>
      <c r="I674" s="167"/>
      <c r="J674" s="167"/>
      <c r="K674" s="167"/>
      <c r="L674" s="167"/>
      <c r="M674" s="167"/>
      <c r="N674" s="167"/>
      <c r="O674" s="167"/>
      <c r="P674" s="167"/>
      <c r="Q674" s="167"/>
      <c r="R674" s="167"/>
      <c r="S674" s="167"/>
      <c r="T674" s="167"/>
      <c r="U674" s="167"/>
      <c r="V674" s="167"/>
      <c r="W674" s="167"/>
      <c r="X674" s="167"/>
      <c r="Y674" s="167"/>
      <c r="Z674" s="167"/>
      <c r="AA674" s="167"/>
    </row>
    <row r="675" spans="1:27" ht="12.75">
      <c r="A675" s="167"/>
      <c r="B675" s="167"/>
      <c r="D675" s="167"/>
      <c r="E675" s="167"/>
      <c r="F675" s="167"/>
      <c r="G675" s="167"/>
      <c r="H675" s="167"/>
      <c r="I675" s="167"/>
      <c r="J675" s="167"/>
      <c r="K675" s="167"/>
      <c r="L675" s="167"/>
      <c r="M675" s="167"/>
      <c r="N675" s="167"/>
      <c r="O675" s="167"/>
      <c r="P675" s="167"/>
      <c r="Q675" s="167"/>
      <c r="R675" s="167"/>
      <c r="S675" s="167"/>
      <c r="T675" s="167"/>
      <c r="U675" s="167"/>
      <c r="V675" s="167"/>
      <c r="W675" s="167"/>
      <c r="X675" s="167"/>
      <c r="Y675" s="167"/>
      <c r="Z675" s="167"/>
      <c r="AA675" s="167"/>
    </row>
    <row r="676" spans="1:27" ht="12.75">
      <c r="A676" s="167"/>
      <c r="B676" s="167"/>
      <c r="D676" s="167"/>
      <c r="E676" s="167"/>
      <c r="F676" s="167"/>
      <c r="G676" s="167"/>
      <c r="H676" s="167"/>
      <c r="I676" s="167"/>
      <c r="J676" s="167"/>
      <c r="K676" s="167"/>
      <c r="L676" s="167"/>
      <c r="M676" s="167"/>
      <c r="N676" s="167"/>
      <c r="O676" s="167"/>
      <c r="P676" s="167"/>
      <c r="Q676" s="167"/>
      <c r="R676" s="167"/>
      <c r="S676" s="167"/>
      <c r="T676" s="167"/>
      <c r="U676" s="167"/>
      <c r="V676" s="167"/>
      <c r="W676" s="167"/>
      <c r="X676" s="167"/>
      <c r="Y676" s="167"/>
      <c r="Z676" s="167"/>
      <c r="AA676" s="167"/>
    </row>
    <row r="677" spans="1:27" ht="12.75">
      <c r="A677" s="167"/>
      <c r="B677" s="167"/>
      <c r="D677" s="167"/>
      <c r="E677" s="167"/>
      <c r="F677" s="167"/>
      <c r="G677" s="167"/>
      <c r="H677" s="167"/>
      <c r="I677" s="167"/>
      <c r="J677" s="167"/>
      <c r="K677" s="167"/>
      <c r="L677" s="167"/>
      <c r="M677" s="167"/>
      <c r="N677" s="167"/>
      <c r="O677" s="167"/>
      <c r="P677" s="167"/>
      <c r="Q677" s="167"/>
      <c r="R677" s="167"/>
      <c r="S677" s="167"/>
      <c r="T677" s="167"/>
      <c r="U677" s="167"/>
      <c r="V677" s="167"/>
      <c r="W677" s="167"/>
      <c r="X677" s="167"/>
      <c r="Y677" s="167"/>
      <c r="Z677" s="167"/>
      <c r="AA677" s="167"/>
    </row>
    <row r="678" spans="1:27" ht="12.75">
      <c r="A678" s="167"/>
      <c r="B678" s="167"/>
      <c r="D678" s="167"/>
      <c r="E678" s="167"/>
      <c r="F678" s="167"/>
      <c r="G678" s="167"/>
      <c r="H678" s="167"/>
      <c r="I678" s="167"/>
      <c r="J678" s="167"/>
      <c r="K678" s="167"/>
      <c r="L678" s="167"/>
      <c r="M678" s="167"/>
      <c r="N678" s="167"/>
      <c r="O678" s="167"/>
      <c r="P678" s="167"/>
      <c r="Q678" s="167"/>
      <c r="R678" s="167"/>
      <c r="S678" s="167"/>
      <c r="T678" s="167"/>
      <c r="U678" s="167"/>
      <c r="V678" s="167"/>
      <c r="W678" s="167"/>
      <c r="X678" s="167"/>
      <c r="Y678" s="167"/>
      <c r="Z678" s="167"/>
      <c r="AA678" s="167"/>
    </row>
    <row r="679" spans="1:27" ht="12.75">
      <c r="A679" s="167"/>
      <c r="B679" s="167"/>
      <c r="D679" s="167"/>
      <c r="E679" s="167"/>
      <c r="F679" s="167"/>
      <c r="G679" s="167"/>
      <c r="H679" s="167"/>
      <c r="I679" s="167"/>
      <c r="J679" s="167"/>
      <c r="K679" s="167"/>
      <c r="L679" s="167"/>
      <c r="M679" s="167"/>
      <c r="N679" s="167"/>
      <c r="O679" s="167"/>
      <c r="P679" s="167"/>
      <c r="Q679" s="167"/>
      <c r="R679" s="167"/>
      <c r="S679" s="167"/>
      <c r="T679" s="167"/>
      <c r="U679" s="167"/>
      <c r="V679" s="167"/>
      <c r="W679" s="167"/>
      <c r="X679" s="167"/>
      <c r="Y679" s="167"/>
      <c r="Z679" s="167"/>
      <c r="AA679" s="167"/>
    </row>
    <row r="680" spans="1:27" ht="12.75">
      <c r="A680" s="167"/>
      <c r="B680" s="167"/>
      <c r="D680" s="167"/>
      <c r="E680" s="167"/>
      <c r="F680" s="167"/>
      <c r="G680" s="167"/>
      <c r="H680" s="167"/>
      <c r="I680" s="167"/>
      <c r="J680" s="167"/>
      <c r="K680" s="167"/>
      <c r="L680" s="167"/>
      <c r="M680" s="167"/>
      <c r="N680" s="167"/>
      <c r="O680" s="167"/>
      <c r="P680" s="167"/>
      <c r="Q680" s="167"/>
      <c r="R680" s="167"/>
      <c r="S680" s="167"/>
      <c r="T680" s="167"/>
      <c r="U680" s="167"/>
      <c r="V680" s="167"/>
      <c r="W680" s="167"/>
      <c r="X680" s="167"/>
      <c r="Y680" s="167"/>
      <c r="Z680" s="167"/>
      <c r="AA680" s="167"/>
    </row>
    <row r="681" spans="1:27" ht="12.75">
      <c r="A681" s="167"/>
      <c r="B681" s="167"/>
      <c r="D681" s="167"/>
      <c r="E681" s="167"/>
      <c r="F681" s="167"/>
      <c r="G681" s="167"/>
      <c r="H681" s="167"/>
      <c r="I681" s="167"/>
      <c r="J681" s="167"/>
      <c r="K681" s="167"/>
      <c r="L681" s="167"/>
      <c r="M681" s="167"/>
      <c r="N681" s="167"/>
      <c r="O681" s="167"/>
      <c r="P681" s="167"/>
      <c r="Q681" s="167"/>
      <c r="R681" s="167"/>
      <c r="S681" s="167"/>
      <c r="T681" s="167"/>
      <c r="U681" s="167"/>
      <c r="V681" s="167"/>
      <c r="W681" s="167"/>
      <c r="X681" s="167"/>
      <c r="Y681" s="167"/>
      <c r="Z681" s="167"/>
      <c r="AA681" s="167"/>
    </row>
    <row r="682" spans="1:27" ht="12.75">
      <c r="A682" s="167"/>
      <c r="B682" s="167"/>
      <c r="D682" s="167"/>
      <c r="E682" s="167"/>
      <c r="F682" s="167"/>
      <c r="G682" s="167"/>
      <c r="H682" s="167"/>
      <c r="I682" s="167"/>
      <c r="J682" s="167"/>
      <c r="K682" s="167"/>
      <c r="L682" s="167"/>
      <c r="M682" s="167"/>
      <c r="N682" s="167"/>
      <c r="O682" s="167"/>
      <c r="P682" s="167"/>
      <c r="Q682" s="167"/>
      <c r="R682" s="167"/>
      <c r="S682" s="167"/>
      <c r="T682" s="167"/>
      <c r="U682" s="167"/>
      <c r="V682" s="167"/>
      <c r="W682" s="167"/>
      <c r="X682" s="167"/>
      <c r="Y682" s="167"/>
      <c r="Z682" s="167"/>
      <c r="AA682" s="167"/>
    </row>
    <row r="683" spans="1:27" ht="12.75">
      <c r="A683" s="167"/>
      <c r="B683" s="167"/>
      <c r="D683" s="167"/>
      <c r="E683" s="167"/>
      <c r="F683" s="167"/>
      <c r="G683" s="167"/>
      <c r="H683" s="167"/>
      <c r="I683" s="167"/>
      <c r="J683" s="167"/>
      <c r="K683" s="167"/>
      <c r="L683" s="167"/>
      <c r="M683" s="167"/>
      <c r="N683" s="167"/>
      <c r="O683" s="167"/>
      <c r="P683" s="167"/>
      <c r="Q683" s="167"/>
      <c r="R683" s="167"/>
      <c r="S683" s="167"/>
      <c r="T683" s="167"/>
      <c r="U683" s="167"/>
      <c r="V683" s="167"/>
      <c r="W683" s="167"/>
      <c r="X683" s="167"/>
      <c r="Y683" s="167"/>
      <c r="Z683" s="167"/>
      <c r="AA683" s="167"/>
    </row>
    <row r="684" spans="1:27" ht="12.75">
      <c r="A684" s="167"/>
      <c r="B684" s="167"/>
      <c r="D684" s="167"/>
      <c r="E684" s="167"/>
      <c r="F684" s="167"/>
      <c r="G684" s="167"/>
      <c r="H684" s="167"/>
      <c r="I684" s="167"/>
      <c r="J684" s="167"/>
      <c r="K684" s="167"/>
      <c r="L684" s="167"/>
      <c r="M684" s="167"/>
      <c r="N684" s="167"/>
      <c r="O684" s="167"/>
      <c r="P684" s="167"/>
      <c r="Q684" s="167"/>
      <c r="R684" s="167"/>
      <c r="S684" s="167"/>
      <c r="T684" s="167"/>
      <c r="U684" s="167"/>
      <c r="V684" s="167"/>
      <c r="W684" s="167"/>
      <c r="X684" s="167"/>
      <c r="Y684" s="167"/>
      <c r="Z684" s="167"/>
      <c r="AA684" s="167"/>
    </row>
    <row r="685" spans="1:27" ht="12.75">
      <c r="A685" s="167"/>
      <c r="B685" s="167"/>
      <c r="D685" s="167"/>
      <c r="E685" s="167"/>
      <c r="F685" s="167"/>
      <c r="G685" s="167"/>
      <c r="H685" s="167"/>
      <c r="I685" s="167"/>
      <c r="J685" s="167"/>
      <c r="K685" s="167"/>
      <c r="L685" s="167"/>
      <c r="M685" s="167"/>
      <c r="N685" s="167"/>
      <c r="O685" s="167"/>
      <c r="P685" s="167"/>
      <c r="Q685" s="167"/>
      <c r="R685" s="167"/>
      <c r="S685" s="167"/>
      <c r="T685" s="167"/>
      <c r="U685" s="167"/>
      <c r="V685" s="167"/>
      <c r="W685" s="167"/>
      <c r="X685" s="167"/>
      <c r="Y685" s="167"/>
      <c r="Z685" s="167"/>
      <c r="AA685" s="167"/>
    </row>
    <row r="686" spans="1:27" ht="12.75">
      <c r="A686" s="167"/>
      <c r="B686" s="167"/>
      <c r="D686" s="167"/>
      <c r="E686" s="167"/>
      <c r="F686" s="167"/>
      <c r="G686" s="167"/>
      <c r="H686" s="167"/>
      <c r="I686" s="167"/>
      <c r="J686" s="167"/>
      <c r="K686" s="167"/>
      <c r="L686" s="167"/>
      <c r="M686" s="167"/>
      <c r="N686" s="167"/>
      <c r="O686" s="167"/>
      <c r="P686" s="167"/>
      <c r="Q686" s="167"/>
      <c r="R686" s="167"/>
      <c r="S686" s="167"/>
      <c r="T686" s="167"/>
      <c r="U686" s="167"/>
      <c r="V686" s="167"/>
      <c r="W686" s="167"/>
      <c r="X686" s="167"/>
      <c r="Y686" s="167"/>
      <c r="Z686" s="167"/>
      <c r="AA686" s="167"/>
    </row>
    <row r="687" spans="1:27" ht="12.75">
      <c r="A687" s="167"/>
      <c r="B687" s="167"/>
      <c r="D687" s="167"/>
      <c r="E687" s="167"/>
      <c r="F687" s="167"/>
      <c r="G687" s="167"/>
      <c r="H687" s="167"/>
      <c r="I687" s="167"/>
      <c r="J687" s="167"/>
      <c r="K687" s="167"/>
      <c r="L687" s="167"/>
      <c r="M687" s="167"/>
      <c r="N687" s="167"/>
      <c r="O687" s="167"/>
      <c r="P687" s="167"/>
      <c r="Q687" s="167"/>
      <c r="R687" s="167"/>
      <c r="S687" s="167"/>
      <c r="T687" s="167"/>
      <c r="U687" s="167"/>
      <c r="V687" s="167"/>
      <c r="W687" s="167"/>
      <c r="X687" s="167"/>
      <c r="Y687" s="167"/>
      <c r="Z687" s="167"/>
      <c r="AA687" s="167"/>
    </row>
    <row r="688" spans="1:27" ht="12.75">
      <c r="A688" s="167"/>
      <c r="B688" s="167"/>
      <c r="D688" s="167"/>
      <c r="E688" s="167"/>
      <c r="F688" s="167"/>
      <c r="G688" s="167"/>
      <c r="H688" s="167"/>
      <c r="I688" s="167"/>
      <c r="J688" s="167"/>
      <c r="K688" s="167"/>
      <c r="L688" s="167"/>
      <c r="M688" s="167"/>
      <c r="N688" s="167"/>
      <c r="O688" s="167"/>
      <c r="P688" s="167"/>
      <c r="Q688" s="167"/>
      <c r="R688" s="167"/>
      <c r="S688" s="167"/>
      <c r="T688" s="167"/>
      <c r="U688" s="167"/>
      <c r="V688" s="167"/>
      <c r="W688" s="167"/>
      <c r="X688" s="167"/>
      <c r="Y688" s="167"/>
      <c r="Z688" s="167"/>
      <c r="AA688" s="167"/>
    </row>
    <row r="689" spans="1:27" ht="12.75">
      <c r="A689" s="167"/>
      <c r="B689" s="167"/>
      <c r="D689" s="167"/>
      <c r="E689" s="167"/>
      <c r="F689" s="167"/>
      <c r="G689" s="167"/>
      <c r="H689" s="167"/>
      <c r="I689" s="167"/>
      <c r="J689" s="167"/>
      <c r="K689" s="167"/>
      <c r="L689" s="167"/>
      <c r="M689" s="167"/>
      <c r="N689" s="167"/>
      <c r="O689" s="167"/>
      <c r="P689" s="167"/>
      <c r="Q689" s="167"/>
      <c r="R689" s="167"/>
      <c r="S689" s="167"/>
      <c r="T689" s="167"/>
      <c r="U689" s="167"/>
      <c r="V689" s="167"/>
      <c r="W689" s="167"/>
      <c r="X689" s="167"/>
      <c r="Y689" s="167"/>
      <c r="Z689" s="167"/>
      <c r="AA689" s="167"/>
    </row>
    <row r="690" spans="1:27" ht="12.75">
      <c r="A690" s="167"/>
      <c r="B690" s="167"/>
      <c r="D690" s="167"/>
      <c r="E690" s="167"/>
      <c r="F690" s="167"/>
      <c r="G690" s="167"/>
      <c r="H690" s="167"/>
      <c r="I690" s="167"/>
      <c r="J690" s="167"/>
      <c r="K690" s="167"/>
      <c r="L690" s="167"/>
      <c r="M690" s="167"/>
      <c r="N690" s="167"/>
      <c r="O690" s="167"/>
      <c r="P690" s="167"/>
      <c r="Q690" s="167"/>
      <c r="R690" s="167"/>
      <c r="S690" s="167"/>
      <c r="T690" s="167"/>
      <c r="U690" s="167"/>
      <c r="V690" s="167"/>
      <c r="W690" s="167"/>
      <c r="X690" s="167"/>
      <c r="Y690" s="167"/>
      <c r="Z690" s="167"/>
      <c r="AA690" s="167"/>
    </row>
    <row r="691" spans="1:27" ht="12.75">
      <c r="A691" s="167"/>
      <c r="B691" s="167"/>
      <c r="D691" s="167"/>
      <c r="E691" s="167"/>
      <c r="F691" s="167"/>
      <c r="G691" s="167"/>
      <c r="H691" s="167"/>
      <c r="I691" s="167"/>
      <c r="J691" s="167"/>
      <c r="K691" s="167"/>
      <c r="L691" s="167"/>
      <c r="M691" s="167"/>
      <c r="N691" s="167"/>
      <c r="O691" s="167"/>
      <c r="P691" s="167"/>
      <c r="Q691" s="167"/>
      <c r="R691" s="167"/>
      <c r="S691" s="167"/>
      <c r="T691" s="167"/>
      <c r="U691" s="167"/>
      <c r="V691" s="167"/>
      <c r="W691" s="167"/>
      <c r="X691" s="167"/>
      <c r="Y691" s="167"/>
      <c r="Z691" s="167"/>
      <c r="AA691" s="167"/>
    </row>
    <row r="692" spans="1:27" ht="12.75">
      <c r="A692" s="167"/>
      <c r="B692" s="167"/>
      <c r="D692" s="167"/>
      <c r="E692" s="167"/>
      <c r="F692" s="167"/>
      <c r="G692" s="167"/>
      <c r="H692" s="167"/>
      <c r="I692" s="167"/>
      <c r="J692" s="167"/>
      <c r="K692" s="167"/>
      <c r="L692" s="167"/>
      <c r="M692" s="167"/>
      <c r="N692" s="167"/>
      <c r="O692" s="167"/>
      <c r="P692" s="167"/>
      <c r="Q692" s="167"/>
      <c r="R692" s="167"/>
      <c r="S692" s="167"/>
      <c r="T692" s="167"/>
      <c r="U692" s="167"/>
      <c r="V692" s="167"/>
      <c r="W692" s="167"/>
      <c r="X692" s="167"/>
      <c r="Y692" s="167"/>
      <c r="Z692" s="167"/>
      <c r="AA692" s="167"/>
    </row>
    <row r="693" spans="1:27" ht="12.75">
      <c r="A693" s="167"/>
      <c r="B693" s="167"/>
      <c r="D693" s="167"/>
      <c r="E693" s="167"/>
      <c r="F693" s="167"/>
      <c r="G693" s="167"/>
      <c r="H693" s="167"/>
      <c r="I693" s="167"/>
      <c r="J693" s="167"/>
      <c r="K693" s="167"/>
      <c r="L693" s="167"/>
      <c r="M693" s="167"/>
      <c r="N693" s="167"/>
      <c r="O693" s="167"/>
      <c r="P693" s="167"/>
      <c r="Q693" s="167"/>
      <c r="R693" s="167"/>
      <c r="S693" s="167"/>
      <c r="T693" s="167"/>
      <c r="U693" s="167"/>
      <c r="V693" s="167"/>
      <c r="W693" s="167"/>
      <c r="X693" s="167"/>
      <c r="Y693" s="167"/>
      <c r="Z693" s="167"/>
      <c r="AA693" s="167"/>
    </row>
    <row r="694" spans="1:27" ht="12.75">
      <c r="A694" s="167"/>
      <c r="B694" s="167"/>
      <c r="D694" s="167"/>
      <c r="E694" s="167"/>
      <c r="F694" s="167"/>
      <c r="G694" s="167"/>
      <c r="H694" s="167"/>
      <c r="I694" s="167"/>
      <c r="J694" s="167"/>
      <c r="K694" s="167"/>
      <c r="L694" s="167"/>
      <c r="M694" s="167"/>
      <c r="N694" s="167"/>
      <c r="O694" s="167"/>
      <c r="P694" s="167"/>
      <c r="Q694" s="167"/>
      <c r="R694" s="167"/>
      <c r="S694" s="167"/>
      <c r="T694" s="167"/>
      <c r="U694" s="167"/>
      <c r="V694" s="167"/>
      <c r="W694" s="167"/>
      <c r="X694" s="167"/>
      <c r="Y694" s="167"/>
      <c r="Z694" s="167"/>
      <c r="AA694" s="167"/>
    </row>
    <row r="695" spans="1:27" ht="12.75">
      <c r="A695" s="167"/>
      <c r="B695" s="167"/>
      <c r="D695" s="167"/>
      <c r="E695" s="167"/>
      <c r="F695" s="167"/>
      <c r="G695" s="167"/>
      <c r="H695" s="167"/>
      <c r="I695" s="167"/>
      <c r="J695" s="167"/>
      <c r="K695" s="167"/>
      <c r="L695" s="167"/>
      <c r="M695" s="167"/>
      <c r="N695" s="167"/>
      <c r="O695" s="167"/>
      <c r="P695" s="167"/>
      <c r="Q695" s="167"/>
      <c r="R695" s="167"/>
      <c r="S695" s="167"/>
      <c r="T695" s="167"/>
      <c r="U695" s="167"/>
      <c r="V695" s="167"/>
      <c r="W695" s="167"/>
      <c r="X695" s="167"/>
      <c r="Y695" s="167"/>
      <c r="Z695" s="167"/>
      <c r="AA695" s="167"/>
    </row>
    <row r="696" spans="1:27" ht="12.75">
      <c r="A696" s="167"/>
      <c r="B696" s="167"/>
      <c r="D696" s="167"/>
      <c r="E696" s="167"/>
      <c r="F696" s="167"/>
      <c r="G696" s="167"/>
      <c r="H696" s="167"/>
      <c r="I696" s="167"/>
      <c r="J696" s="167"/>
      <c r="K696" s="167"/>
      <c r="L696" s="167"/>
      <c r="M696" s="167"/>
      <c r="N696" s="167"/>
      <c r="O696" s="167"/>
      <c r="P696" s="167"/>
      <c r="Q696" s="167"/>
      <c r="R696" s="167"/>
      <c r="S696" s="167"/>
      <c r="T696" s="167"/>
      <c r="U696" s="167"/>
      <c r="V696" s="167"/>
      <c r="W696" s="167"/>
      <c r="X696" s="167"/>
      <c r="Y696" s="167"/>
      <c r="Z696" s="167"/>
      <c r="AA696" s="167"/>
    </row>
    <row r="697" spans="1:27" ht="12.75">
      <c r="A697" s="167"/>
      <c r="B697" s="167"/>
      <c r="D697" s="167"/>
      <c r="E697" s="167"/>
      <c r="F697" s="167"/>
      <c r="G697" s="167"/>
      <c r="H697" s="167"/>
      <c r="I697" s="167"/>
      <c r="J697" s="167"/>
      <c r="K697" s="167"/>
      <c r="L697" s="167"/>
      <c r="M697" s="167"/>
      <c r="N697" s="167"/>
      <c r="O697" s="167"/>
      <c r="P697" s="167"/>
      <c r="Q697" s="167"/>
      <c r="R697" s="167"/>
      <c r="S697" s="167"/>
      <c r="T697" s="167"/>
      <c r="U697" s="167"/>
      <c r="V697" s="167"/>
      <c r="W697" s="167"/>
      <c r="X697" s="167"/>
      <c r="Y697" s="167"/>
      <c r="Z697" s="167"/>
      <c r="AA697" s="167"/>
    </row>
    <row r="698" spans="1:27" ht="12.75">
      <c r="A698" s="167"/>
      <c r="B698" s="167"/>
      <c r="D698" s="167"/>
      <c r="E698" s="167"/>
      <c r="F698" s="167"/>
      <c r="G698" s="167"/>
      <c r="H698" s="167"/>
      <c r="I698" s="167"/>
      <c r="J698" s="167"/>
      <c r="K698" s="167"/>
      <c r="L698" s="167"/>
      <c r="M698" s="167"/>
      <c r="N698" s="167"/>
      <c r="O698" s="167"/>
      <c r="P698" s="167"/>
      <c r="Q698" s="167"/>
      <c r="R698" s="167"/>
      <c r="S698" s="167"/>
      <c r="T698" s="167"/>
      <c r="U698" s="167"/>
      <c r="V698" s="167"/>
      <c r="W698" s="167"/>
      <c r="X698" s="167"/>
      <c r="Y698" s="167"/>
      <c r="Z698" s="167"/>
      <c r="AA698" s="167"/>
    </row>
    <row r="699" spans="1:27" ht="12.75">
      <c r="A699" s="167"/>
      <c r="B699" s="167"/>
      <c r="D699" s="167"/>
      <c r="E699" s="167"/>
      <c r="F699" s="167"/>
      <c r="G699" s="167"/>
      <c r="H699" s="167"/>
      <c r="I699" s="167"/>
      <c r="J699" s="167"/>
      <c r="K699" s="167"/>
      <c r="L699" s="167"/>
      <c r="M699" s="167"/>
      <c r="N699" s="167"/>
      <c r="O699" s="167"/>
      <c r="P699" s="167"/>
      <c r="Q699" s="167"/>
      <c r="R699" s="167"/>
      <c r="S699" s="167"/>
      <c r="T699" s="167"/>
      <c r="U699" s="167"/>
      <c r="V699" s="167"/>
      <c r="W699" s="167"/>
      <c r="X699" s="167"/>
      <c r="Y699" s="167"/>
      <c r="Z699" s="167"/>
      <c r="AA699" s="167"/>
    </row>
    <row r="700" spans="1:27" ht="12.75">
      <c r="A700" s="167"/>
      <c r="B700" s="167"/>
      <c r="D700" s="167"/>
      <c r="E700" s="167"/>
      <c r="F700" s="167"/>
      <c r="G700" s="167"/>
      <c r="H700" s="167"/>
      <c r="I700" s="167"/>
      <c r="J700" s="167"/>
      <c r="K700" s="167"/>
      <c r="L700" s="167"/>
      <c r="M700" s="167"/>
      <c r="N700" s="167"/>
      <c r="O700" s="167"/>
      <c r="P700" s="167"/>
      <c r="Q700" s="167"/>
      <c r="R700" s="167"/>
      <c r="S700" s="167"/>
      <c r="T700" s="167"/>
      <c r="U700" s="167"/>
      <c r="V700" s="167"/>
      <c r="W700" s="167"/>
      <c r="X700" s="167"/>
      <c r="Y700" s="167"/>
      <c r="Z700" s="167"/>
      <c r="AA700" s="167"/>
    </row>
    <row r="701" spans="1:27" ht="12.75">
      <c r="A701" s="167"/>
      <c r="B701" s="167"/>
      <c r="D701" s="167"/>
      <c r="E701" s="167"/>
      <c r="F701" s="167"/>
      <c r="G701" s="167"/>
      <c r="H701" s="167"/>
      <c r="I701" s="167"/>
      <c r="J701" s="167"/>
      <c r="K701" s="167"/>
      <c r="L701" s="167"/>
      <c r="M701" s="167"/>
      <c r="N701" s="167"/>
      <c r="O701" s="167"/>
      <c r="P701" s="167"/>
      <c r="Q701" s="167"/>
      <c r="R701" s="167"/>
      <c r="S701" s="167"/>
      <c r="T701" s="167"/>
      <c r="U701" s="167"/>
      <c r="V701" s="167"/>
      <c r="W701" s="167"/>
      <c r="X701" s="167"/>
      <c r="Y701" s="167"/>
      <c r="Z701" s="167"/>
      <c r="AA701" s="167"/>
    </row>
    <row r="702" spans="1:27" ht="12.75">
      <c r="A702" s="167"/>
      <c r="B702" s="167"/>
      <c r="D702" s="167"/>
      <c r="E702" s="167"/>
      <c r="F702" s="167"/>
      <c r="G702" s="167"/>
      <c r="H702" s="167"/>
      <c r="I702" s="167"/>
      <c r="J702" s="167"/>
      <c r="K702" s="167"/>
      <c r="L702" s="167"/>
      <c r="M702" s="167"/>
      <c r="N702" s="167"/>
      <c r="O702" s="167"/>
      <c r="P702" s="167"/>
      <c r="Q702" s="167"/>
      <c r="R702" s="167"/>
      <c r="S702" s="167"/>
      <c r="T702" s="167"/>
      <c r="U702" s="167"/>
      <c r="V702" s="167"/>
      <c r="W702" s="167"/>
      <c r="X702" s="167"/>
      <c r="Y702" s="167"/>
      <c r="Z702" s="167"/>
      <c r="AA702" s="167"/>
    </row>
    <row r="703" spans="1:27" ht="12.75">
      <c r="A703" s="167"/>
      <c r="B703" s="167"/>
      <c r="D703" s="167"/>
      <c r="E703" s="167"/>
      <c r="F703" s="167"/>
      <c r="G703" s="167"/>
      <c r="H703" s="167"/>
      <c r="I703" s="167"/>
      <c r="J703" s="167"/>
      <c r="K703" s="167"/>
      <c r="L703" s="167"/>
      <c r="M703" s="167"/>
      <c r="N703" s="167"/>
      <c r="O703" s="167"/>
      <c r="P703" s="167"/>
      <c r="Q703" s="167"/>
      <c r="R703" s="167"/>
      <c r="S703" s="167"/>
      <c r="T703" s="167"/>
      <c r="U703" s="167"/>
      <c r="V703" s="167"/>
      <c r="W703" s="167"/>
      <c r="X703" s="167"/>
      <c r="Y703" s="167"/>
      <c r="Z703" s="167"/>
      <c r="AA703" s="167"/>
    </row>
    <row r="704" spans="1:27" ht="12.75">
      <c r="A704" s="167"/>
      <c r="B704" s="167"/>
      <c r="D704" s="167"/>
      <c r="E704" s="167"/>
      <c r="F704" s="167"/>
      <c r="G704" s="167"/>
      <c r="H704" s="167"/>
      <c r="I704" s="167"/>
      <c r="J704" s="167"/>
      <c r="K704" s="167"/>
      <c r="L704" s="167"/>
      <c r="M704" s="167"/>
      <c r="N704" s="167"/>
      <c r="O704" s="167"/>
      <c r="P704" s="167"/>
      <c r="Q704" s="167"/>
      <c r="R704" s="167"/>
      <c r="S704" s="167"/>
      <c r="T704" s="167"/>
      <c r="U704" s="167"/>
      <c r="V704" s="167"/>
      <c r="W704" s="167"/>
      <c r="X704" s="167"/>
      <c r="Y704" s="167"/>
      <c r="Z704" s="167"/>
      <c r="AA704" s="167"/>
    </row>
    <row r="705" spans="1:27" ht="12.75">
      <c r="A705" s="167"/>
      <c r="B705" s="167"/>
      <c r="D705" s="167"/>
      <c r="E705" s="167"/>
      <c r="F705" s="167"/>
      <c r="G705" s="167"/>
      <c r="H705" s="167"/>
      <c r="I705" s="167"/>
      <c r="J705" s="167"/>
      <c r="K705" s="167"/>
      <c r="L705" s="167"/>
      <c r="M705" s="167"/>
      <c r="N705" s="167"/>
      <c r="O705" s="167"/>
      <c r="P705" s="167"/>
      <c r="Q705" s="167"/>
      <c r="R705" s="167"/>
      <c r="S705" s="167"/>
      <c r="T705" s="167"/>
      <c r="U705" s="167"/>
      <c r="V705" s="167"/>
      <c r="W705" s="167"/>
      <c r="X705" s="167"/>
      <c r="Y705" s="167"/>
      <c r="Z705" s="167"/>
      <c r="AA705" s="167"/>
    </row>
    <row r="706" spans="1:27" ht="12.75">
      <c r="A706" s="167"/>
      <c r="B706" s="167"/>
      <c r="D706" s="167"/>
      <c r="E706" s="167"/>
      <c r="F706" s="167"/>
      <c r="G706" s="167"/>
      <c r="H706" s="167"/>
      <c r="I706" s="167"/>
      <c r="J706" s="167"/>
      <c r="K706" s="167"/>
      <c r="L706" s="167"/>
      <c r="M706" s="167"/>
      <c r="N706" s="167"/>
      <c r="O706" s="167"/>
      <c r="P706" s="167"/>
      <c r="Q706" s="167"/>
      <c r="R706" s="167"/>
      <c r="S706" s="167"/>
      <c r="T706" s="167"/>
      <c r="U706" s="167"/>
      <c r="V706" s="167"/>
      <c r="W706" s="167"/>
      <c r="X706" s="167"/>
      <c r="Y706" s="167"/>
      <c r="Z706" s="167"/>
      <c r="AA706" s="167"/>
    </row>
    <row r="707" spans="1:27" ht="12.75">
      <c r="A707" s="167"/>
      <c r="B707" s="167"/>
      <c r="D707" s="167"/>
      <c r="E707" s="167"/>
      <c r="F707" s="167"/>
      <c r="G707" s="167"/>
      <c r="H707" s="167"/>
      <c r="I707" s="167"/>
      <c r="J707" s="167"/>
      <c r="K707" s="167"/>
      <c r="L707" s="167"/>
      <c r="M707" s="167"/>
      <c r="N707" s="167"/>
      <c r="O707" s="167"/>
      <c r="P707" s="167"/>
      <c r="Q707" s="167"/>
      <c r="R707" s="167"/>
      <c r="S707" s="167"/>
      <c r="T707" s="167"/>
      <c r="U707" s="167"/>
      <c r="V707" s="167"/>
      <c r="W707" s="167"/>
      <c r="X707" s="167"/>
      <c r="Y707" s="167"/>
      <c r="Z707" s="167"/>
      <c r="AA707" s="167"/>
    </row>
    <row r="708" spans="1:27" ht="12.75">
      <c r="A708" s="167"/>
      <c r="B708" s="167"/>
      <c r="D708" s="167"/>
      <c r="E708" s="167"/>
      <c r="F708" s="167"/>
      <c r="G708" s="167"/>
      <c r="H708" s="167"/>
      <c r="I708" s="167"/>
      <c r="J708" s="167"/>
      <c r="K708" s="167"/>
      <c r="L708" s="167"/>
      <c r="M708" s="167"/>
      <c r="N708" s="167"/>
      <c r="O708" s="167"/>
      <c r="P708" s="167"/>
      <c r="Q708" s="167"/>
      <c r="R708" s="167"/>
      <c r="S708" s="167"/>
      <c r="T708" s="167"/>
      <c r="U708" s="167"/>
      <c r="V708" s="167"/>
      <c r="W708" s="167"/>
      <c r="X708" s="167"/>
      <c r="Y708" s="167"/>
      <c r="Z708" s="167"/>
      <c r="AA708" s="167"/>
    </row>
    <row r="709" spans="1:27" ht="12.75">
      <c r="A709" s="167"/>
      <c r="B709" s="167"/>
      <c r="D709" s="167"/>
      <c r="E709" s="167"/>
      <c r="F709" s="167"/>
      <c r="G709" s="167"/>
      <c r="H709" s="167"/>
      <c r="I709" s="167"/>
      <c r="J709" s="167"/>
      <c r="K709" s="167"/>
      <c r="L709" s="167"/>
      <c r="M709" s="167"/>
      <c r="N709" s="167"/>
      <c r="O709" s="167"/>
      <c r="P709" s="167"/>
      <c r="Q709" s="167"/>
      <c r="R709" s="167"/>
      <c r="S709" s="167"/>
      <c r="T709" s="167"/>
      <c r="U709" s="167"/>
      <c r="V709" s="167"/>
      <c r="W709" s="167"/>
      <c r="X709" s="167"/>
      <c r="Y709" s="167"/>
      <c r="Z709" s="167"/>
      <c r="AA709" s="167"/>
    </row>
    <row r="710" spans="1:27" ht="12.75">
      <c r="A710" s="167"/>
      <c r="B710" s="167"/>
      <c r="D710" s="167"/>
      <c r="E710" s="167"/>
      <c r="F710" s="167"/>
      <c r="G710" s="167"/>
      <c r="H710" s="167"/>
      <c r="I710" s="167"/>
      <c r="J710" s="167"/>
      <c r="K710" s="167"/>
      <c r="L710" s="167"/>
      <c r="M710" s="167"/>
      <c r="N710" s="167"/>
      <c r="O710" s="167"/>
      <c r="P710" s="167"/>
      <c r="Q710" s="167"/>
      <c r="R710" s="167"/>
      <c r="S710" s="167"/>
      <c r="T710" s="167"/>
      <c r="U710" s="167"/>
      <c r="V710" s="167"/>
      <c r="W710" s="167"/>
      <c r="X710" s="167"/>
      <c r="Y710" s="167"/>
      <c r="Z710" s="167"/>
      <c r="AA710" s="167"/>
    </row>
    <row r="711" spans="1:27" ht="12.75">
      <c r="A711" s="167"/>
      <c r="B711" s="167"/>
      <c r="D711" s="167"/>
      <c r="E711" s="167"/>
      <c r="F711" s="167"/>
      <c r="G711" s="167"/>
      <c r="H711" s="167"/>
      <c r="I711" s="167"/>
      <c r="J711" s="167"/>
      <c r="K711" s="167"/>
      <c r="L711" s="167"/>
      <c r="M711" s="167"/>
      <c r="N711" s="167"/>
      <c r="O711" s="167"/>
      <c r="P711" s="167"/>
      <c r="Q711" s="167"/>
      <c r="R711" s="167"/>
      <c r="S711" s="167"/>
      <c r="T711" s="167"/>
      <c r="U711" s="167"/>
      <c r="V711" s="167"/>
      <c r="W711" s="167"/>
      <c r="X711" s="167"/>
      <c r="Y711" s="167"/>
      <c r="Z711" s="167"/>
      <c r="AA711" s="167"/>
    </row>
    <row r="712" spans="1:27" ht="12.75">
      <c r="A712" s="167"/>
      <c r="B712" s="167"/>
      <c r="D712" s="167"/>
      <c r="E712" s="167"/>
      <c r="F712" s="167"/>
      <c r="G712" s="167"/>
      <c r="H712" s="167"/>
      <c r="I712" s="167"/>
      <c r="J712" s="167"/>
      <c r="K712" s="167"/>
      <c r="L712" s="167"/>
      <c r="M712" s="167"/>
      <c r="N712" s="167"/>
      <c r="O712" s="167"/>
      <c r="P712" s="167"/>
      <c r="Q712" s="167"/>
      <c r="R712" s="167"/>
      <c r="S712" s="167"/>
      <c r="T712" s="167"/>
      <c r="U712" s="167"/>
      <c r="V712" s="167"/>
      <c r="W712" s="167"/>
      <c r="X712" s="167"/>
      <c r="Y712" s="167"/>
      <c r="Z712" s="167"/>
      <c r="AA712" s="167"/>
    </row>
    <row r="713" spans="1:27" ht="12.75">
      <c r="A713" s="167"/>
      <c r="B713" s="167"/>
      <c r="D713" s="167"/>
      <c r="E713" s="167"/>
      <c r="F713" s="167"/>
      <c r="G713" s="167"/>
      <c r="H713" s="167"/>
      <c r="I713" s="167"/>
      <c r="J713" s="167"/>
      <c r="K713" s="167"/>
      <c r="L713" s="167"/>
      <c r="M713" s="167"/>
      <c r="N713" s="167"/>
      <c r="O713" s="167"/>
      <c r="P713" s="167"/>
      <c r="Q713" s="167"/>
      <c r="R713" s="167"/>
      <c r="S713" s="167"/>
      <c r="T713" s="167"/>
      <c r="U713" s="167"/>
      <c r="V713" s="167"/>
      <c r="W713" s="167"/>
      <c r="X713" s="167"/>
      <c r="Y713" s="167"/>
      <c r="Z713" s="167"/>
      <c r="AA713" s="167"/>
    </row>
    <row r="714" spans="1:27" ht="12.75">
      <c r="A714" s="167"/>
      <c r="B714" s="167"/>
      <c r="D714" s="167"/>
      <c r="E714" s="167"/>
      <c r="F714" s="167"/>
      <c r="G714" s="167"/>
      <c r="H714" s="167"/>
      <c r="I714" s="167"/>
      <c r="J714" s="167"/>
      <c r="K714" s="167"/>
      <c r="L714" s="167"/>
      <c r="M714" s="167"/>
      <c r="N714" s="167"/>
      <c r="O714" s="167"/>
      <c r="P714" s="167"/>
      <c r="Q714" s="167"/>
      <c r="R714" s="167"/>
      <c r="S714" s="167"/>
      <c r="T714" s="167"/>
      <c r="U714" s="167"/>
      <c r="V714" s="167"/>
      <c r="W714" s="167"/>
      <c r="X714" s="167"/>
      <c r="Y714" s="167"/>
      <c r="Z714" s="167"/>
      <c r="AA714" s="167"/>
    </row>
    <row r="715" spans="1:27" ht="12.75">
      <c r="A715" s="167"/>
      <c r="B715" s="167"/>
      <c r="D715" s="167"/>
      <c r="E715" s="167"/>
      <c r="F715" s="167"/>
      <c r="G715" s="167"/>
      <c r="H715" s="167"/>
      <c r="I715" s="167"/>
      <c r="J715" s="167"/>
      <c r="K715" s="167"/>
      <c r="L715" s="167"/>
      <c r="M715" s="167"/>
      <c r="N715" s="167"/>
      <c r="O715" s="167"/>
      <c r="P715" s="167"/>
      <c r="Q715" s="167"/>
      <c r="R715" s="167"/>
      <c r="S715" s="167"/>
      <c r="T715" s="167"/>
      <c r="U715" s="167"/>
      <c r="V715" s="167"/>
      <c r="W715" s="167"/>
      <c r="X715" s="167"/>
      <c r="Y715" s="167"/>
      <c r="Z715" s="167"/>
      <c r="AA715" s="167"/>
    </row>
    <row r="716" spans="1:27" ht="12.75">
      <c r="A716" s="167"/>
      <c r="B716" s="167"/>
      <c r="D716" s="167"/>
      <c r="E716" s="167"/>
      <c r="F716" s="167"/>
      <c r="G716" s="167"/>
      <c r="H716" s="167"/>
      <c r="I716" s="167"/>
      <c r="J716" s="167"/>
      <c r="K716" s="167"/>
      <c r="L716" s="167"/>
      <c r="M716" s="167"/>
      <c r="N716" s="167"/>
      <c r="O716" s="167"/>
      <c r="P716" s="167"/>
      <c r="Q716" s="167"/>
      <c r="R716" s="167"/>
      <c r="S716" s="167"/>
      <c r="T716" s="167"/>
      <c r="U716" s="167"/>
      <c r="V716" s="167"/>
      <c r="W716" s="167"/>
      <c r="X716" s="167"/>
      <c r="Y716" s="167"/>
      <c r="Z716" s="167"/>
      <c r="AA716" s="167"/>
    </row>
    <row r="717" spans="1:27" ht="12.75">
      <c r="A717" s="167"/>
      <c r="B717" s="167"/>
      <c r="D717" s="167"/>
      <c r="E717" s="167"/>
      <c r="F717" s="167"/>
      <c r="G717" s="167"/>
      <c r="H717" s="167"/>
      <c r="I717" s="167"/>
      <c r="J717" s="167"/>
      <c r="K717" s="167"/>
      <c r="L717" s="167"/>
      <c r="M717" s="167"/>
      <c r="N717" s="167"/>
      <c r="O717" s="167"/>
      <c r="P717" s="167"/>
      <c r="Q717" s="167"/>
      <c r="R717" s="167"/>
      <c r="S717" s="167"/>
      <c r="T717" s="167"/>
      <c r="U717" s="167"/>
      <c r="V717" s="167"/>
      <c r="W717" s="167"/>
      <c r="X717" s="167"/>
      <c r="Y717" s="167"/>
      <c r="Z717" s="167"/>
      <c r="AA717" s="167"/>
    </row>
    <row r="718" spans="1:27" ht="12.75">
      <c r="A718" s="167"/>
      <c r="B718" s="167"/>
      <c r="D718" s="167"/>
      <c r="E718" s="167"/>
      <c r="F718" s="167"/>
      <c r="G718" s="167"/>
      <c r="H718" s="167"/>
      <c r="I718" s="167"/>
      <c r="J718" s="167"/>
      <c r="K718" s="167"/>
      <c r="L718" s="167"/>
      <c r="M718" s="167"/>
      <c r="N718" s="167"/>
      <c r="O718" s="167"/>
      <c r="P718" s="167"/>
      <c r="Q718" s="167"/>
      <c r="R718" s="167"/>
      <c r="S718" s="167"/>
      <c r="T718" s="167"/>
      <c r="U718" s="167"/>
      <c r="V718" s="167"/>
      <c r="W718" s="167"/>
      <c r="X718" s="167"/>
      <c r="Y718" s="167"/>
      <c r="Z718" s="167"/>
      <c r="AA718" s="167"/>
    </row>
    <row r="719" spans="1:27" ht="12.75">
      <c r="A719" s="167"/>
      <c r="B719" s="167"/>
      <c r="D719" s="167"/>
      <c r="E719" s="167"/>
      <c r="F719" s="167"/>
      <c r="G719" s="167"/>
      <c r="H719" s="167"/>
      <c r="I719" s="167"/>
      <c r="J719" s="167"/>
      <c r="K719" s="167"/>
      <c r="L719" s="167"/>
      <c r="M719" s="167"/>
      <c r="N719" s="167"/>
      <c r="O719" s="167"/>
      <c r="P719" s="167"/>
      <c r="Q719" s="167"/>
      <c r="R719" s="167"/>
      <c r="S719" s="167"/>
      <c r="T719" s="167"/>
      <c r="U719" s="167"/>
      <c r="V719" s="167"/>
      <c r="W719" s="167"/>
      <c r="X719" s="167"/>
      <c r="Y719" s="167"/>
      <c r="Z719" s="167"/>
      <c r="AA719" s="167"/>
    </row>
    <row r="720" spans="1:27" ht="12.75">
      <c r="A720" s="167"/>
      <c r="B720" s="167"/>
      <c r="D720" s="167"/>
      <c r="E720" s="167"/>
      <c r="F720" s="167"/>
      <c r="G720" s="167"/>
      <c r="H720" s="167"/>
      <c r="I720" s="167"/>
      <c r="J720" s="167"/>
      <c r="K720" s="167"/>
      <c r="L720" s="167"/>
      <c r="M720" s="167"/>
      <c r="N720" s="167"/>
      <c r="O720" s="167"/>
      <c r="P720" s="167"/>
      <c r="Q720" s="167"/>
      <c r="R720" s="167"/>
      <c r="S720" s="167"/>
      <c r="T720" s="167"/>
      <c r="U720" s="167"/>
      <c r="V720" s="167"/>
      <c r="W720" s="167"/>
      <c r="X720" s="167"/>
      <c r="Y720" s="167"/>
      <c r="Z720" s="167"/>
      <c r="AA720" s="167"/>
    </row>
    <row r="721" spans="1:27" ht="12.75">
      <c r="A721" s="167"/>
      <c r="B721" s="167"/>
      <c r="D721" s="167"/>
      <c r="E721" s="167"/>
      <c r="F721" s="167"/>
      <c r="G721" s="167"/>
      <c r="H721" s="167"/>
      <c r="I721" s="167"/>
      <c r="J721" s="167"/>
      <c r="K721" s="167"/>
      <c r="L721" s="167"/>
      <c r="M721" s="167"/>
      <c r="N721" s="167"/>
      <c r="O721" s="167"/>
      <c r="P721" s="167"/>
      <c r="Q721" s="167"/>
      <c r="R721" s="167"/>
      <c r="S721" s="167"/>
      <c r="T721" s="167"/>
      <c r="U721" s="167"/>
      <c r="V721" s="167"/>
      <c r="W721" s="167"/>
      <c r="X721" s="167"/>
      <c r="Y721" s="167"/>
      <c r="Z721" s="167"/>
      <c r="AA721" s="167"/>
    </row>
    <row r="722" spans="1:27" ht="12.75">
      <c r="A722" s="167"/>
      <c r="B722" s="167"/>
      <c r="D722" s="167"/>
      <c r="E722" s="167"/>
      <c r="F722" s="167"/>
      <c r="G722" s="167"/>
      <c r="H722" s="167"/>
      <c r="I722" s="167"/>
      <c r="J722" s="167"/>
      <c r="K722" s="167"/>
      <c r="L722" s="167"/>
      <c r="M722" s="167"/>
      <c r="N722" s="167"/>
      <c r="O722" s="167"/>
      <c r="P722" s="167"/>
      <c r="Q722" s="167"/>
      <c r="R722" s="167"/>
      <c r="S722" s="167"/>
      <c r="T722" s="167"/>
      <c r="U722" s="167"/>
      <c r="V722" s="167"/>
      <c r="W722" s="167"/>
      <c r="X722" s="167"/>
      <c r="Y722" s="167"/>
      <c r="Z722" s="167"/>
      <c r="AA722" s="167"/>
    </row>
    <row r="723" spans="1:27" ht="12.75">
      <c r="A723" s="167"/>
      <c r="B723" s="167"/>
      <c r="D723" s="167"/>
      <c r="E723" s="167"/>
      <c r="F723" s="167"/>
      <c r="G723" s="167"/>
      <c r="H723" s="167"/>
      <c r="I723" s="167"/>
      <c r="J723" s="167"/>
      <c r="K723" s="167"/>
      <c r="L723" s="167"/>
      <c r="M723" s="167"/>
      <c r="N723" s="167"/>
      <c r="O723" s="167"/>
      <c r="P723" s="167"/>
      <c r="Q723" s="167"/>
      <c r="R723" s="167"/>
      <c r="S723" s="167"/>
      <c r="T723" s="167"/>
      <c r="U723" s="167"/>
      <c r="V723" s="167"/>
      <c r="W723" s="167"/>
      <c r="X723" s="167"/>
      <c r="Y723" s="167"/>
      <c r="Z723" s="167"/>
      <c r="AA723" s="167"/>
    </row>
    <row r="724" spans="1:27" ht="12.75">
      <c r="A724" s="167"/>
      <c r="B724" s="167"/>
      <c r="D724" s="167"/>
      <c r="E724" s="167"/>
      <c r="F724" s="167"/>
      <c r="G724" s="167"/>
      <c r="H724" s="167"/>
      <c r="I724" s="167"/>
      <c r="J724" s="167"/>
      <c r="K724" s="167"/>
      <c r="L724" s="167"/>
      <c r="M724" s="167"/>
      <c r="N724" s="167"/>
      <c r="O724" s="167"/>
      <c r="P724" s="167"/>
      <c r="Q724" s="167"/>
      <c r="R724" s="167"/>
      <c r="S724" s="167"/>
      <c r="T724" s="167"/>
      <c r="U724" s="167"/>
      <c r="V724" s="167"/>
      <c r="W724" s="167"/>
      <c r="X724" s="167"/>
      <c r="Y724" s="167"/>
      <c r="Z724" s="167"/>
      <c r="AA724" s="167"/>
    </row>
    <row r="725" spans="1:27" ht="12.75">
      <c r="A725" s="167"/>
      <c r="B725" s="167"/>
      <c r="D725" s="167"/>
      <c r="E725" s="167"/>
      <c r="F725" s="167"/>
      <c r="G725" s="167"/>
      <c r="H725" s="167"/>
      <c r="I725" s="167"/>
      <c r="J725" s="167"/>
      <c r="K725" s="167"/>
      <c r="L725" s="167"/>
      <c r="M725" s="167"/>
      <c r="N725" s="167"/>
      <c r="O725" s="167"/>
      <c r="P725" s="167"/>
      <c r="Q725" s="167"/>
      <c r="R725" s="167"/>
      <c r="S725" s="167"/>
      <c r="T725" s="167"/>
      <c r="U725" s="167"/>
      <c r="V725" s="167"/>
      <c r="W725" s="167"/>
      <c r="X725" s="167"/>
      <c r="Y725" s="167"/>
      <c r="Z725" s="167"/>
      <c r="AA725" s="167"/>
    </row>
    <row r="726" spans="1:27" ht="12.75">
      <c r="A726" s="167"/>
      <c r="B726" s="167"/>
      <c r="D726" s="167"/>
      <c r="E726" s="167"/>
      <c r="F726" s="167"/>
      <c r="G726" s="167"/>
      <c r="H726" s="167"/>
      <c r="I726" s="167"/>
      <c r="J726" s="167"/>
      <c r="K726" s="167"/>
      <c r="L726" s="167"/>
      <c r="M726" s="167"/>
      <c r="N726" s="167"/>
      <c r="O726" s="167"/>
      <c r="P726" s="167"/>
      <c r="Q726" s="167"/>
      <c r="R726" s="167"/>
      <c r="S726" s="167"/>
      <c r="T726" s="167"/>
      <c r="U726" s="167"/>
      <c r="V726" s="167"/>
      <c r="W726" s="167"/>
      <c r="X726" s="167"/>
      <c r="Y726" s="167"/>
      <c r="Z726" s="167"/>
      <c r="AA726" s="167"/>
    </row>
    <row r="727" spans="1:27" ht="12.75">
      <c r="A727" s="167"/>
      <c r="B727" s="167"/>
      <c r="D727" s="167"/>
      <c r="E727" s="167"/>
      <c r="F727" s="167"/>
      <c r="G727" s="167"/>
      <c r="H727" s="167"/>
      <c r="I727" s="167"/>
      <c r="J727" s="167"/>
      <c r="K727" s="167"/>
      <c r="L727" s="167"/>
      <c r="M727" s="167"/>
      <c r="N727" s="167"/>
      <c r="O727" s="167"/>
      <c r="P727" s="167"/>
      <c r="Q727" s="167"/>
      <c r="R727" s="167"/>
      <c r="S727" s="167"/>
      <c r="T727" s="167"/>
      <c r="U727" s="167"/>
      <c r="V727" s="167"/>
      <c r="W727" s="167"/>
      <c r="X727" s="167"/>
      <c r="Y727" s="167"/>
      <c r="Z727" s="167"/>
      <c r="AA727" s="167"/>
    </row>
    <row r="728" spans="1:27" ht="12.75">
      <c r="A728" s="167"/>
      <c r="B728" s="167"/>
      <c r="D728" s="167"/>
      <c r="E728" s="167"/>
      <c r="F728" s="167"/>
      <c r="G728" s="167"/>
      <c r="H728" s="167"/>
      <c r="I728" s="167"/>
      <c r="J728" s="167"/>
      <c r="K728" s="167"/>
      <c r="L728" s="167"/>
      <c r="M728" s="167"/>
      <c r="N728" s="167"/>
      <c r="O728" s="167"/>
      <c r="P728" s="167"/>
      <c r="Q728" s="167"/>
      <c r="R728" s="167"/>
      <c r="S728" s="167"/>
      <c r="T728" s="167"/>
      <c r="U728" s="167"/>
      <c r="V728" s="167"/>
      <c r="W728" s="167"/>
      <c r="X728" s="167"/>
      <c r="Y728" s="167"/>
      <c r="Z728" s="167"/>
      <c r="AA728" s="167"/>
    </row>
    <row r="729" spans="1:27" ht="12.75">
      <c r="A729" s="167"/>
      <c r="B729" s="167"/>
      <c r="D729" s="167"/>
      <c r="E729" s="167"/>
      <c r="F729" s="167"/>
      <c r="G729" s="167"/>
      <c r="H729" s="167"/>
      <c r="I729" s="167"/>
      <c r="J729" s="167"/>
      <c r="K729" s="167"/>
      <c r="L729" s="167"/>
      <c r="M729" s="167"/>
      <c r="N729" s="167"/>
      <c r="O729" s="167"/>
      <c r="P729" s="167"/>
      <c r="Q729" s="167"/>
      <c r="R729" s="167"/>
      <c r="S729" s="167"/>
      <c r="T729" s="167"/>
      <c r="U729" s="167"/>
      <c r="V729" s="167"/>
      <c r="W729" s="167"/>
      <c r="X729" s="167"/>
      <c r="Y729" s="167"/>
      <c r="Z729" s="167"/>
      <c r="AA729" s="167"/>
    </row>
    <row r="730" spans="1:27" ht="12.75">
      <c r="A730" s="167"/>
      <c r="B730" s="167"/>
      <c r="D730" s="167"/>
      <c r="E730" s="167"/>
      <c r="F730" s="167"/>
      <c r="G730" s="167"/>
      <c r="H730" s="167"/>
      <c r="I730" s="167"/>
      <c r="J730" s="167"/>
      <c r="K730" s="167"/>
      <c r="L730" s="167"/>
      <c r="M730" s="167"/>
      <c r="N730" s="167"/>
      <c r="O730" s="167"/>
      <c r="P730" s="167"/>
      <c r="Q730" s="167"/>
      <c r="R730" s="167"/>
      <c r="S730" s="167"/>
      <c r="T730" s="167"/>
      <c r="U730" s="167"/>
      <c r="V730" s="167"/>
      <c r="W730" s="167"/>
      <c r="X730" s="167"/>
      <c r="Y730" s="167"/>
      <c r="Z730" s="167"/>
      <c r="AA730" s="167"/>
    </row>
    <row r="731" spans="1:27" ht="12.75">
      <c r="A731" s="167"/>
      <c r="B731" s="167"/>
      <c r="D731" s="167"/>
      <c r="E731" s="167"/>
      <c r="F731" s="167"/>
      <c r="G731" s="167"/>
      <c r="H731" s="167"/>
      <c r="I731" s="167"/>
      <c r="J731" s="167"/>
      <c r="K731" s="167"/>
      <c r="L731" s="167"/>
      <c r="M731" s="167"/>
      <c r="N731" s="167"/>
      <c r="O731" s="167"/>
      <c r="P731" s="167"/>
      <c r="Q731" s="167"/>
      <c r="R731" s="167"/>
      <c r="S731" s="167"/>
      <c r="T731" s="167"/>
      <c r="U731" s="167"/>
      <c r="V731" s="167"/>
      <c r="W731" s="167"/>
      <c r="X731" s="167"/>
      <c r="Y731" s="167"/>
      <c r="Z731" s="167"/>
      <c r="AA731" s="167"/>
    </row>
    <row r="732" spans="1:27" ht="12.75">
      <c r="A732" s="167"/>
      <c r="B732" s="167"/>
      <c r="D732" s="167"/>
      <c r="E732" s="167"/>
      <c r="F732" s="167"/>
      <c r="G732" s="167"/>
      <c r="H732" s="167"/>
      <c r="I732" s="167"/>
      <c r="J732" s="167"/>
      <c r="K732" s="167"/>
      <c r="L732" s="167"/>
      <c r="M732" s="167"/>
      <c r="N732" s="167"/>
      <c r="O732" s="167"/>
      <c r="P732" s="167"/>
      <c r="Q732" s="167"/>
      <c r="R732" s="167"/>
      <c r="S732" s="167"/>
      <c r="T732" s="167"/>
      <c r="U732" s="167"/>
      <c r="V732" s="167"/>
      <c r="W732" s="167"/>
      <c r="X732" s="167"/>
      <c r="Y732" s="167"/>
      <c r="Z732" s="167"/>
      <c r="AA732" s="167"/>
    </row>
    <row r="733" spans="1:27" ht="12.75">
      <c r="A733" s="167"/>
      <c r="B733" s="167"/>
      <c r="D733" s="167"/>
      <c r="E733" s="167"/>
      <c r="F733" s="167"/>
      <c r="G733" s="167"/>
      <c r="H733" s="167"/>
      <c r="I733" s="167"/>
      <c r="J733" s="167"/>
      <c r="K733" s="167"/>
      <c r="L733" s="167"/>
      <c r="M733" s="167"/>
      <c r="N733" s="167"/>
      <c r="O733" s="167"/>
      <c r="P733" s="167"/>
      <c r="Q733" s="167"/>
      <c r="R733" s="167"/>
      <c r="S733" s="167"/>
      <c r="T733" s="167"/>
      <c r="U733" s="167"/>
      <c r="V733" s="167"/>
      <c r="W733" s="167"/>
      <c r="X733" s="167"/>
      <c r="Y733" s="167"/>
      <c r="Z733" s="167"/>
      <c r="AA733" s="167"/>
    </row>
    <row r="734" spans="1:27" ht="12.75">
      <c r="A734" s="167"/>
      <c r="B734" s="167"/>
      <c r="D734" s="167"/>
      <c r="E734" s="167"/>
      <c r="F734" s="167"/>
      <c r="G734" s="167"/>
      <c r="H734" s="167"/>
      <c r="I734" s="167"/>
      <c r="J734" s="167"/>
      <c r="K734" s="167"/>
      <c r="L734" s="167"/>
      <c r="M734" s="167"/>
      <c r="N734" s="167"/>
      <c r="O734" s="167"/>
      <c r="P734" s="167"/>
      <c r="Q734" s="167"/>
      <c r="R734" s="167"/>
      <c r="S734" s="167"/>
      <c r="T734" s="167"/>
      <c r="U734" s="167"/>
      <c r="V734" s="167"/>
      <c r="W734" s="167"/>
      <c r="X734" s="167"/>
      <c r="Y734" s="167"/>
      <c r="Z734" s="167"/>
      <c r="AA734" s="167"/>
    </row>
    <row r="735" spans="1:27" ht="12.75">
      <c r="A735" s="167"/>
      <c r="B735" s="167"/>
      <c r="D735" s="167"/>
      <c r="E735" s="167"/>
      <c r="F735" s="167"/>
      <c r="G735" s="167"/>
      <c r="H735" s="167"/>
      <c r="I735" s="167"/>
      <c r="J735" s="167"/>
      <c r="K735" s="167"/>
      <c r="L735" s="167"/>
      <c r="M735" s="167"/>
      <c r="N735" s="167"/>
      <c r="O735" s="167"/>
      <c r="P735" s="167"/>
      <c r="Q735" s="167"/>
      <c r="R735" s="167"/>
      <c r="S735" s="167"/>
      <c r="T735" s="167"/>
      <c r="U735" s="167"/>
      <c r="V735" s="167"/>
      <c r="W735" s="167"/>
      <c r="X735" s="167"/>
      <c r="Y735" s="167"/>
      <c r="Z735" s="167"/>
      <c r="AA735" s="167"/>
    </row>
    <row r="736" spans="1:27" ht="12.75">
      <c r="A736" s="167"/>
      <c r="B736" s="167"/>
      <c r="D736" s="167"/>
      <c r="E736" s="167"/>
      <c r="F736" s="167"/>
      <c r="G736" s="167"/>
      <c r="H736" s="167"/>
      <c r="I736" s="167"/>
      <c r="J736" s="167"/>
      <c r="K736" s="167"/>
      <c r="L736" s="167"/>
      <c r="M736" s="167"/>
      <c r="N736" s="167"/>
      <c r="O736" s="167"/>
      <c r="P736" s="167"/>
      <c r="Q736" s="167"/>
      <c r="R736" s="167"/>
      <c r="S736" s="167"/>
      <c r="T736" s="167"/>
      <c r="U736" s="167"/>
      <c r="V736" s="167"/>
      <c r="W736" s="167"/>
      <c r="X736" s="167"/>
      <c r="Y736" s="167"/>
      <c r="Z736" s="167"/>
      <c r="AA736" s="167"/>
    </row>
    <row r="737" spans="1:27" ht="12.75">
      <c r="A737" s="167"/>
      <c r="B737" s="167"/>
      <c r="D737" s="167"/>
      <c r="E737" s="167"/>
      <c r="F737" s="167"/>
      <c r="G737" s="167"/>
      <c r="H737" s="167"/>
      <c r="I737" s="167"/>
      <c r="J737" s="167"/>
      <c r="K737" s="167"/>
      <c r="L737" s="167"/>
      <c r="M737" s="167"/>
      <c r="N737" s="167"/>
      <c r="O737" s="167"/>
      <c r="P737" s="167"/>
      <c r="Q737" s="167"/>
      <c r="R737" s="167"/>
      <c r="S737" s="167"/>
      <c r="T737" s="167"/>
      <c r="U737" s="167"/>
      <c r="V737" s="167"/>
      <c r="W737" s="167"/>
      <c r="X737" s="167"/>
      <c r="Y737" s="167"/>
      <c r="Z737" s="167"/>
      <c r="AA737" s="167"/>
    </row>
    <row r="738" spans="1:27" ht="12.75">
      <c r="A738" s="167"/>
      <c r="B738" s="167"/>
      <c r="D738" s="167"/>
      <c r="E738" s="167"/>
      <c r="F738" s="167"/>
      <c r="G738" s="167"/>
      <c r="H738" s="167"/>
      <c r="I738" s="167"/>
      <c r="J738" s="167"/>
      <c r="K738" s="167"/>
      <c r="L738" s="167"/>
      <c r="M738" s="167"/>
      <c r="N738" s="167"/>
      <c r="O738" s="167"/>
      <c r="P738" s="167"/>
      <c r="Q738" s="167"/>
      <c r="R738" s="167"/>
      <c r="S738" s="167"/>
      <c r="T738" s="167"/>
      <c r="U738" s="167"/>
      <c r="V738" s="167"/>
      <c r="W738" s="167"/>
      <c r="X738" s="167"/>
      <c r="Y738" s="167"/>
      <c r="Z738" s="167"/>
      <c r="AA738" s="167"/>
    </row>
    <row r="739" spans="1:27" ht="12.75">
      <c r="A739" s="167"/>
      <c r="B739" s="167"/>
      <c r="D739" s="167"/>
      <c r="E739" s="167"/>
      <c r="F739" s="167"/>
      <c r="G739" s="167"/>
      <c r="H739" s="167"/>
      <c r="I739" s="167"/>
      <c r="J739" s="167"/>
      <c r="K739" s="167"/>
      <c r="L739" s="167"/>
      <c r="M739" s="167"/>
      <c r="N739" s="167"/>
      <c r="O739" s="167"/>
      <c r="P739" s="167"/>
      <c r="Q739" s="167"/>
      <c r="R739" s="167"/>
      <c r="S739" s="167"/>
      <c r="T739" s="167"/>
      <c r="U739" s="167"/>
      <c r="V739" s="167"/>
      <c r="W739" s="167"/>
      <c r="X739" s="167"/>
      <c r="Y739" s="167"/>
      <c r="Z739" s="167"/>
      <c r="AA739" s="167"/>
    </row>
    <row r="740" spans="1:27" ht="12.75">
      <c r="A740" s="167"/>
      <c r="B740" s="167"/>
      <c r="D740" s="167"/>
      <c r="E740" s="167"/>
      <c r="F740" s="167"/>
      <c r="G740" s="167"/>
      <c r="H740" s="167"/>
      <c r="I740" s="167"/>
      <c r="J740" s="167"/>
      <c r="K740" s="167"/>
      <c r="L740" s="167"/>
      <c r="M740" s="167"/>
      <c r="N740" s="167"/>
      <c r="O740" s="167"/>
      <c r="P740" s="167"/>
      <c r="Q740" s="167"/>
      <c r="R740" s="167"/>
      <c r="S740" s="167"/>
      <c r="T740" s="167"/>
      <c r="U740" s="167"/>
      <c r="V740" s="167"/>
      <c r="W740" s="167"/>
      <c r="X740" s="167"/>
      <c r="Y740" s="167"/>
      <c r="Z740" s="167"/>
      <c r="AA740" s="167"/>
    </row>
    <row r="741" spans="1:27" ht="12.75">
      <c r="A741" s="167"/>
      <c r="B741" s="167"/>
      <c r="D741" s="167"/>
      <c r="E741" s="167"/>
      <c r="F741" s="167"/>
      <c r="G741" s="167"/>
      <c r="H741" s="167"/>
      <c r="I741" s="167"/>
      <c r="J741" s="167"/>
      <c r="K741" s="167"/>
      <c r="L741" s="167"/>
      <c r="M741" s="167"/>
      <c r="N741" s="167"/>
      <c r="O741" s="167"/>
      <c r="P741" s="167"/>
      <c r="Q741" s="167"/>
      <c r="R741" s="167"/>
      <c r="S741" s="167"/>
      <c r="T741" s="167"/>
      <c r="U741" s="167"/>
      <c r="V741" s="167"/>
      <c r="W741" s="167"/>
      <c r="X741" s="167"/>
      <c r="Y741" s="167"/>
      <c r="Z741" s="167"/>
      <c r="AA741" s="167"/>
    </row>
    <row r="742" spans="1:27" ht="12.75">
      <c r="A742" s="167"/>
      <c r="B742" s="167"/>
      <c r="D742" s="167"/>
      <c r="E742" s="167"/>
      <c r="F742" s="167"/>
      <c r="G742" s="167"/>
      <c r="H742" s="167"/>
      <c r="I742" s="167"/>
      <c r="J742" s="167"/>
      <c r="K742" s="167"/>
      <c r="L742" s="167"/>
      <c r="M742" s="167"/>
      <c r="N742" s="167"/>
      <c r="O742" s="167"/>
      <c r="P742" s="167"/>
      <c r="Q742" s="167"/>
      <c r="R742" s="167"/>
      <c r="S742" s="167"/>
      <c r="T742" s="167"/>
      <c r="U742" s="167"/>
      <c r="V742" s="167"/>
      <c r="W742" s="167"/>
      <c r="X742" s="167"/>
      <c r="Y742" s="167"/>
      <c r="Z742" s="167"/>
      <c r="AA742" s="167"/>
    </row>
    <row r="743" spans="1:27" ht="12.75">
      <c r="A743" s="167"/>
      <c r="B743" s="167"/>
      <c r="D743" s="167"/>
      <c r="E743" s="167"/>
      <c r="F743" s="167"/>
      <c r="G743" s="167"/>
      <c r="H743" s="167"/>
      <c r="I743" s="167"/>
      <c r="J743" s="167"/>
      <c r="K743" s="167"/>
      <c r="L743" s="167"/>
      <c r="M743" s="167"/>
      <c r="N743" s="167"/>
      <c r="O743" s="167"/>
      <c r="P743" s="167"/>
      <c r="Q743" s="167"/>
      <c r="R743" s="167"/>
      <c r="S743" s="167"/>
      <c r="T743" s="167"/>
      <c r="U743" s="167"/>
      <c r="V743" s="167"/>
      <c r="W743" s="167"/>
      <c r="X743" s="167"/>
      <c r="Y743" s="167"/>
      <c r="Z743" s="167"/>
      <c r="AA743" s="167"/>
    </row>
    <row r="744" spans="1:27" ht="12.75">
      <c r="A744" s="167"/>
      <c r="B744" s="167"/>
      <c r="D744" s="167"/>
      <c r="E744" s="167"/>
      <c r="F744" s="167"/>
      <c r="G744" s="167"/>
      <c r="H744" s="167"/>
      <c r="I744" s="167"/>
      <c r="J744" s="167"/>
      <c r="K744" s="167"/>
      <c r="L744" s="167"/>
      <c r="M744" s="167"/>
      <c r="N744" s="167"/>
      <c r="O744" s="167"/>
      <c r="P744" s="167"/>
      <c r="Q744" s="167"/>
      <c r="R744" s="167"/>
      <c r="S744" s="167"/>
      <c r="T744" s="167"/>
      <c r="U744" s="167"/>
      <c r="V744" s="167"/>
      <c r="W744" s="167"/>
      <c r="X744" s="167"/>
      <c r="Y744" s="167"/>
      <c r="Z744" s="167"/>
      <c r="AA744" s="167"/>
    </row>
    <row r="745" spans="1:27" ht="12.75">
      <c r="A745" s="167"/>
      <c r="B745" s="167"/>
      <c r="D745" s="167"/>
      <c r="E745" s="167"/>
      <c r="F745" s="167"/>
      <c r="G745" s="167"/>
      <c r="H745" s="167"/>
      <c r="I745" s="167"/>
      <c r="J745" s="167"/>
      <c r="K745" s="167"/>
      <c r="L745" s="167"/>
      <c r="M745" s="167"/>
      <c r="N745" s="167"/>
      <c r="O745" s="167"/>
      <c r="P745" s="167"/>
      <c r="Q745" s="167"/>
      <c r="R745" s="167"/>
      <c r="S745" s="167"/>
      <c r="T745" s="167"/>
      <c r="U745" s="167"/>
      <c r="V745" s="167"/>
      <c r="W745" s="167"/>
      <c r="X745" s="167"/>
      <c r="Y745" s="167"/>
      <c r="Z745" s="167"/>
      <c r="AA745" s="167"/>
    </row>
    <row r="746" spans="1:27" ht="12.75">
      <c r="A746" s="167"/>
      <c r="B746" s="167"/>
      <c r="D746" s="167"/>
      <c r="E746" s="167"/>
      <c r="F746" s="167"/>
      <c r="G746" s="167"/>
      <c r="H746" s="167"/>
      <c r="I746" s="167"/>
      <c r="J746" s="167"/>
      <c r="K746" s="167"/>
      <c r="L746" s="167"/>
      <c r="M746" s="167"/>
      <c r="N746" s="167"/>
      <c r="O746" s="167"/>
      <c r="P746" s="167"/>
      <c r="Q746" s="167"/>
      <c r="R746" s="167"/>
      <c r="S746" s="167"/>
      <c r="T746" s="167"/>
      <c r="U746" s="167"/>
      <c r="V746" s="167"/>
      <c r="W746" s="167"/>
      <c r="X746" s="167"/>
      <c r="Y746" s="167"/>
      <c r="Z746" s="167"/>
      <c r="AA746" s="167"/>
    </row>
    <row r="747" spans="1:27" ht="12.75">
      <c r="A747" s="167"/>
      <c r="B747" s="167"/>
      <c r="D747" s="167"/>
      <c r="E747" s="167"/>
      <c r="F747" s="167"/>
      <c r="G747" s="167"/>
      <c r="H747" s="167"/>
      <c r="I747" s="167"/>
      <c r="J747" s="167"/>
      <c r="K747" s="167"/>
      <c r="L747" s="167"/>
      <c r="M747" s="167"/>
      <c r="N747" s="167"/>
      <c r="O747" s="167"/>
      <c r="P747" s="167"/>
      <c r="Q747" s="167"/>
      <c r="R747" s="167"/>
      <c r="S747" s="167"/>
      <c r="T747" s="167"/>
      <c r="U747" s="167"/>
      <c r="V747" s="167"/>
      <c r="W747" s="167"/>
      <c r="X747" s="167"/>
      <c r="Y747" s="167"/>
      <c r="Z747" s="167"/>
      <c r="AA747" s="167"/>
    </row>
    <row r="748" spans="1:27" ht="12.75">
      <c r="A748" s="167"/>
      <c r="B748" s="167"/>
      <c r="D748" s="167"/>
      <c r="E748" s="167"/>
      <c r="F748" s="167"/>
      <c r="G748" s="167"/>
      <c r="H748" s="167"/>
      <c r="I748" s="167"/>
      <c r="J748" s="167"/>
      <c r="K748" s="167"/>
      <c r="L748" s="167"/>
      <c r="M748" s="167"/>
      <c r="N748" s="167"/>
      <c r="O748" s="167"/>
      <c r="P748" s="167"/>
      <c r="Q748" s="167"/>
      <c r="R748" s="167"/>
      <c r="S748" s="167"/>
      <c r="T748" s="167"/>
      <c r="U748" s="167"/>
      <c r="V748" s="167"/>
      <c r="W748" s="167"/>
      <c r="X748" s="167"/>
      <c r="Y748" s="167"/>
      <c r="Z748" s="167"/>
      <c r="AA748" s="167"/>
    </row>
    <row r="749" spans="1:27" ht="12.75">
      <c r="A749" s="167"/>
      <c r="B749" s="167"/>
      <c r="D749" s="167"/>
      <c r="E749" s="167"/>
      <c r="F749" s="167"/>
      <c r="G749" s="167"/>
      <c r="H749" s="167"/>
      <c r="I749" s="167"/>
      <c r="J749" s="167"/>
      <c r="K749" s="167"/>
      <c r="L749" s="167"/>
      <c r="M749" s="167"/>
      <c r="N749" s="167"/>
      <c r="O749" s="167"/>
      <c r="P749" s="167"/>
      <c r="Q749" s="167"/>
      <c r="R749" s="167"/>
      <c r="S749" s="167"/>
      <c r="T749" s="167"/>
      <c r="U749" s="167"/>
      <c r="V749" s="167"/>
      <c r="W749" s="167"/>
      <c r="X749" s="167"/>
      <c r="Y749" s="167"/>
      <c r="Z749" s="167"/>
      <c r="AA749" s="167"/>
    </row>
    <row r="750" spans="1:27" ht="12.75">
      <c r="A750" s="167"/>
      <c r="B750" s="167"/>
      <c r="D750" s="167"/>
      <c r="E750" s="167"/>
      <c r="F750" s="167"/>
      <c r="G750" s="167"/>
      <c r="H750" s="167"/>
      <c r="I750" s="167"/>
      <c r="J750" s="167"/>
      <c r="K750" s="167"/>
      <c r="L750" s="167"/>
      <c r="M750" s="167"/>
      <c r="N750" s="167"/>
      <c r="O750" s="167"/>
      <c r="P750" s="167"/>
      <c r="Q750" s="167"/>
      <c r="R750" s="167"/>
      <c r="S750" s="167"/>
      <c r="T750" s="167"/>
      <c r="U750" s="167"/>
      <c r="V750" s="167"/>
      <c r="W750" s="167"/>
      <c r="X750" s="167"/>
      <c r="Y750" s="167"/>
      <c r="Z750" s="167"/>
      <c r="AA750" s="167"/>
    </row>
    <row r="751" spans="1:27" ht="12.75">
      <c r="A751" s="167"/>
      <c r="B751" s="167"/>
      <c r="D751" s="167"/>
      <c r="E751" s="167"/>
      <c r="F751" s="167"/>
      <c r="G751" s="167"/>
      <c r="H751" s="167"/>
      <c r="I751" s="167"/>
      <c r="J751" s="167"/>
      <c r="K751" s="167"/>
      <c r="L751" s="167"/>
      <c r="M751" s="167"/>
      <c r="N751" s="167"/>
      <c r="O751" s="167"/>
      <c r="P751" s="167"/>
      <c r="Q751" s="167"/>
      <c r="R751" s="167"/>
      <c r="S751" s="167"/>
      <c r="T751" s="167"/>
      <c r="U751" s="167"/>
      <c r="V751" s="167"/>
      <c r="W751" s="167"/>
      <c r="X751" s="167"/>
      <c r="Y751" s="167"/>
      <c r="Z751" s="167"/>
      <c r="AA751" s="167"/>
    </row>
    <row r="752" spans="1:27" ht="12.75">
      <c r="A752" s="167"/>
      <c r="B752" s="167"/>
      <c r="D752" s="167"/>
      <c r="E752" s="167"/>
      <c r="F752" s="167"/>
      <c r="G752" s="167"/>
      <c r="H752" s="167"/>
      <c r="I752" s="167"/>
      <c r="J752" s="167"/>
      <c r="K752" s="167"/>
      <c r="L752" s="167"/>
      <c r="M752" s="167"/>
      <c r="N752" s="167"/>
      <c r="O752" s="167"/>
      <c r="P752" s="167"/>
      <c r="Q752" s="167"/>
      <c r="R752" s="167"/>
      <c r="S752" s="167"/>
      <c r="T752" s="167"/>
      <c r="U752" s="167"/>
      <c r="V752" s="167"/>
      <c r="W752" s="167"/>
      <c r="X752" s="167"/>
      <c r="Y752" s="167"/>
      <c r="Z752" s="167"/>
      <c r="AA752" s="167"/>
    </row>
    <row r="753" spans="1:27" ht="12.75">
      <c r="A753" s="167"/>
      <c r="B753" s="167"/>
      <c r="D753" s="167"/>
      <c r="E753" s="167"/>
      <c r="F753" s="167"/>
      <c r="G753" s="167"/>
      <c r="H753" s="167"/>
      <c r="I753" s="167"/>
      <c r="J753" s="167"/>
      <c r="K753" s="167"/>
      <c r="L753" s="167"/>
      <c r="M753" s="167"/>
      <c r="N753" s="167"/>
      <c r="O753" s="167"/>
      <c r="P753" s="167"/>
      <c r="Q753" s="167"/>
      <c r="R753" s="167"/>
      <c r="S753" s="167"/>
      <c r="T753" s="167"/>
      <c r="U753" s="167"/>
      <c r="V753" s="167"/>
      <c r="W753" s="167"/>
      <c r="X753" s="167"/>
      <c r="Y753" s="167"/>
      <c r="Z753" s="167"/>
      <c r="AA753" s="167"/>
    </row>
    <row r="754" spans="1:27" ht="12.75">
      <c r="A754" s="167"/>
      <c r="B754" s="167"/>
      <c r="D754" s="167"/>
      <c r="E754" s="167"/>
      <c r="F754" s="167"/>
      <c r="G754" s="167"/>
      <c r="H754" s="167"/>
      <c r="I754" s="167"/>
      <c r="J754" s="167"/>
      <c r="K754" s="167"/>
      <c r="L754" s="167"/>
      <c r="M754" s="167"/>
      <c r="N754" s="167"/>
      <c r="O754" s="167"/>
      <c r="P754" s="167"/>
      <c r="Q754" s="167"/>
      <c r="R754" s="167"/>
      <c r="S754" s="167"/>
      <c r="T754" s="167"/>
      <c r="U754" s="167"/>
      <c r="V754" s="167"/>
      <c r="W754" s="167"/>
      <c r="X754" s="167"/>
      <c r="Y754" s="167"/>
      <c r="Z754" s="167"/>
      <c r="AA754" s="167"/>
    </row>
    <row r="755" spans="1:27" ht="12.75">
      <c r="A755" s="167"/>
      <c r="B755" s="167"/>
      <c r="D755" s="167"/>
      <c r="E755" s="167"/>
      <c r="F755" s="167"/>
      <c r="G755" s="167"/>
      <c r="H755" s="167"/>
      <c r="I755" s="167"/>
      <c r="J755" s="167"/>
      <c r="K755" s="167"/>
      <c r="L755" s="167"/>
      <c r="M755" s="167"/>
      <c r="N755" s="167"/>
      <c r="O755" s="167"/>
      <c r="P755" s="167"/>
      <c r="Q755" s="167"/>
      <c r="R755" s="167"/>
      <c r="S755" s="167"/>
      <c r="T755" s="167"/>
      <c r="U755" s="167"/>
      <c r="V755" s="167"/>
      <c r="W755" s="167"/>
      <c r="X755" s="167"/>
      <c r="Y755" s="167"/>
      <c r="Z755" s="167"/>
      <c r="AA755" s="167"/>
    </row>
    <row r="756" spans="1:27" ht="12.75">
      <c r="A756" s="167"/>
      <c r="B756" s="167"/>
      <c r="D756" s="167"/>
      <c r="E756" s="167"/>
      <c r="F756" s="167"/>
      <c r="G756" s="167"/>
      <c r="H756" s="167"/>
      <c r="I756" s="167"/>
      <c r="J756" s="167"/>
      <c r="K756" s="167"/>
      <c r="L756" s="167"/>
      <c r="M756" s="167"/>
      <c r="N756" s="167"/>
      <c r="O756" s="167"/>
      <c r="P756" s="167"/>
      <c r="Q756" s="167"/>
      <c r="R756" s="167"/>
      <c r="S756" s="167"/>
      <c r="T756" s="167"/>
      <c r="U756" s="167"/>
      <c r="V756" s="167"/>
      <c r="W756" s="167"/>
      <c r="X756" s="167"/>
      <c r="Y756" s="167"/>
      <c r="Z756" s="167"/>
      <c r="AA756" s="167"/>
    </row>
    <row r="757" spans="1:27" ht="12.75">
      <c r="A757" s="167"/>
      <c r="B757" s="167"/>
      <c r="D757" s="167"/>
      <c r="E757" s="167"/>
      <c r="F757" s="167"/>
      <c r="G757" s="167"/>
      <c r="H757" s="167"/>
      <c r="I757" s="167"/>
      <c r="J757" s="167"/>
      <c r="K757" s="167"/>
      <c r="L757" s="167"/>
      <c r="M757" s="167"/>
      <c r="N757" s="167"/>
      <c r="O757" s="167"/>
      <c r="P757" s="167"/>
      <c r="Q757" s="167"/>
      <c r="R757" s="167"/>
      <c r="S757" s="167"/>
      <c r="T757" s="167"/>
      <c r="U757" s="167"/>
      <c r="V757" s="167"/>
      <c r="W757" s="167"/>
      <c r="X757" s="167"/>
      <c r="Y757" s="167"/>
      <c r="Z757" s="167"/>
      <c r="AA757" s="167"/>
    </row>
    <row r="758" spans="1:27" ht="12.75">
      <c r="A758" s="167"/>
      <c r="B758" s="167"/>
      <c r="D758" s="167"/>
      <c r="E758" s="167"/>
      <c r="F758" s="167"/>
      <c r="G758" s="167"/>
      <c r="H758" s="167"/>
      <c r="I758" s="167"/>
      <c r="J758" s="167"/>
      <c r="K758" s="167"/>
      <c r="L758" s="167"/>
      <c r="M758" s="167"/>
      <c r="N758" s="167"/>
      <c r="O758" s="167"/>
      <c r="P758" s="167"/>
      <c r="Q758" s="167"/>
      <c r="R758" s="167"/>
      <c r="S758" s="167"/>
      <c r="T758" s="167"/>
      <c r="U758" s="167"/>
      <c r="V758" s="167"/>
      <c r="W758" s="167"/>
      <c r="X758" s="167"/>
      <c r="Y758" s="167"/>
      <c r="Z758" s="167"/>
      <c r="AA758" s="167"/>
    </row>
    <row r="759" spans="1:27" ht="12.75">
      <c r="A759" s="167"/>
      <c r="B759" s="167"/>
      <c r="D759" s="167"/>
      <c r="E759" s="167"/>
      <c r="F759" s="167"/>
      <c r="G759" s="167"/>
      <c r="H759" s="167"/>
      <c r="I759" s="167"/>
      <c r="J759" s="167"/>
      <c r="K759" s="167"/>
      <c r="L759" s="167"/>
      <c r="M759" s="167"/>
      <c r="N759" s="167"/>
      <c r="O759" s="167"/>
      <c r="P759" s="167"/>
      <c r="Q759" s="167"/>
      <c r="R759" s="167"/>
      <c r="S759" s="167"/>
      <c r="T759" s="167"/>
      <c r="U759" s="167"/>
      <c r="V759" s="167"/>
      <c r="W759" s="167"/>
      <c r="X759" s="167"/>
      <c r="Y759" s="167"/>
      <c r="Z759" s="167"/>
      <c r="AA759" s="167"/>
    </row>
    <row r="760" spans="1:27" ht="12.75">
      <c r="A760" s="167"/>
      <c r="B760" s="167"/>
      <c r="D760" s="167"/>
      <c r="E760" s="167"/>
      <c r="F760" s="167"/>
      <c r="G760" s="167"/>
      <c r="H760" s="167"/>
      <c r="I760" s="167"/>
      <c r="J760" s="167"/>
      <c r="K760" s="167"/>
      <c r="L760" s="167"/>
      <c r="M760" s="167"/>
      <c r="N760" s="167"/>
      <c r="O760" s="167"/>
      <c r="P760" s="167"/>
      <c r="Q760" s="167"/>
      <c r="R760" s="167"/>
      <c r="S760" s="167"/>
      <c r="T760" s="167"/>
      <c r="U760" s="167"/>
      <c r="V760" s="167"/>
      <c r="W760" s="167"/>
      <c r="X760" s="167"/>
      <c r="Y760" s="167"/>
      <c r="Z760" s="167"/>
      <c r="AA760" s="167"/>
    </row>
    <row r="761" spans="1:27" ht="12.75">
      <c r="A761" s="167"/>
      <c r="B761" s="167"/>
      <c r="D761" s="167"/>
      <c r="E761" s="167"/>
      <c r="F761" s="167"/>
      <c r="G761" s="167"/>
      <c r="H761" s="167"/>
      <c r="I761" s="167"/>
      <c r="J761" s="167"/>
      <c r="K761" s="167"/>
      <c r="L761" s="167"/>
      <c r="M761" s="167"/>
      <c r="N761" s="167"/>
      <c r="O761" s="167"/>
      <c r="P761" s="167"/>
      <c r="Q761" s="167"/>
      <c r="R761" s="167"/>
      <c r="S761" s="167"/>
      <c r="T761" s="167"/>
      <c r="U761" s="167"/>
      <c r="V761" s="167"/>
      <c r="W761" s="167"/>
      <c r="X761" s="167"/>
      <c r="Y761" s="167"/>
      <c r="Z761" s="167"/>
      <c r="AA761" s="167"/>
    </row>
    <row r="762" spans="1:27" ht="12.75">
      <c r="A762" s="167"/>
      <c r="B762" s="167"/>
      <c r="D762" s="167"/>
      <c r="E762" s="167"/>
      <c r="F762" s="167"/>
      <c r="G762" s="167"/>
      <c r="H762" s="167"/>
      <c r="I762" s="167"/>
      <c r="J762" s="167"/>
      <c r="K762" s="167"/>
      <c r="L762" s="167"/>
      <c r="M762" s="167"/>
      <c r="N762" s="167"/>
      <c r="O762" s="167"/>
      <c r="P762" s="167"/>
      <c r="Q762" s="167"/>
      <c r="R762" s="167"/>
      <c r="S762" s="167"/>
      <c r="T762" s="167"/>
      <c r="U762" s="167"/>
      <c r="V762" s="167"/>
      <c r="W762" s="167"/>
      <c r="X762" s="167"/>
      <c r="Y762" s="167"/>
      <c r="Z762" s="167"/>
      <c r="AA762" s="167"/>
    </row>
    <row r="763" spans="1:27" ht="12.75">
      <c r="A763" s="167"/>
      <c r="B763" s="167"/>
      <c r="D763" s="167"/>
      <c r="E763" s="167"/>
      <c r="F763" s="167"/>
      <c r="G763" s="167"/>
      <c r="H763" s="167"/>
      <c r="I763" s="167"/>
      <c r="J763" s="167"/>
      <c r="K763" s="167"/>
      <c r="L763" s="167"/>
      <c r="M763" s="167"/>
      <c r="N763" s="167"/>
      <c r="O763" s="167"/>
      <c r="P763" s="167"/>
      <c r="Q763" s="167"/>
      <c r="R763" s="167"/>
      <c r="S763" s="167"/>
      <c r="T763" s="167"/>
      <c r="U763" s="167"/>
      <c r="V763" s="167"/>
      <c r="W763" s="167"/>
      <c r="X763" s="167"/>
      <c r="Y763" s="167"/>
      <c r="Z763" s="167"/>
      <c r="AA763" s="167"/>
    </row>
    <row r="764" spans="1:27" ht="12.75">
      <c r="A764" s="167"/>
      <c r="B764" s="167"/>
      <c r="D764" s="167"/>
      <c r="E764" s="167"/>
      <c r="F764" s="167"/>
      <c r="G764" s="167"/>
      <c r="H764" s="167"/>
      <c r="I764" s="167"/>
      <c r="J764" s="167"/>
      <c r="K764" s="167"/>
      <c r="L764" s="167"/>
      <c r="M764" s="167"/>
      <c r="N764" s="167"/>
      <c r="O764" s="167"/>
      <c r="P764" s="167"/>
      <c r="Q764" s="167"/>
      <c r="R764" s="167"/>
      <c r="S764" s="167"/>
      <c r="T764" s="167"/>
      <c r="U764" s="167"/>
      <c r="V764" s="167"/>
      <c r="W764" s="167"/>
      <c r="X764" s="167"/>
      <c r="Y764" s="167"/>
      <c r="Z764" s="167"/>
      <c r="AA764" s="167"/>
    </row>
    <row r="765" spans="1:27" ht="12.75">
      <c r="A765" s="167"/>
      <c r="B765" s="167"/>
      <c r="D765" s="167"/>
      <c r="E765" s="167"/>
      <c r="F765" s="167"/>
      <c r="G765" s="167"/>
      <c r="H765" s="167"/>
      <c r="I765" s="167"/>
      <c r="J765" s="167"/>
      <c r="K765" s="167"/>
      <c r="L765" s="167"/>
      <c r="M765" s="167"/>
      <c r="N765" s="167"/>
      <c r="O765" s="167"/>
      <c r="P765" s="167"/>
      <c r="Q765" s="167"/>
      <c r="R765" s="167"/>
      <c r="S765" s="167"/>
      <c r="T765" s="167"/>
      <c r="U765" s="167"/>
      <c r="V765" s="167"/>
      <c r="W765" s="167"/>
      <c r="X765" s="167"/>
      <c r="Y765" s="167"/>
      <c r="Z765" s="167"/>
      <c r="AA765" s="167"/>
    </row>
    <row r="766" spans="1:27" ht="12.75">
      <c r="A766" s="167"/>
      <c r="B766" s="167"/>
      <c r="D766" s="167"/>
      <c r="E766" s="167"/>
      <c r="F766" s="167"/>
      <c r="G766" s="167"/>
      <c r="H766" s="167"/>
      <c r="I766" s="167"/>
      <c r="J766" s="167"/>
      <c r="K766" s="167"/>
      <c r="L766" s="167"/>
      <c r="M766" s="167"/>
      <c r="N766" s="167"/>
      <c r="O766" s="167"/>
      <c r="P766" s="167"/>
      <c r="Q766" s="167"/>
      <c r="R766" s="167"/>
      <c r="S766" s="167"/>
      <c r="T766" s="167"/>
      <c r="U766" s="167"/>
      <c r="V766" s="167"/>
      <c r="W766" s="167"/>
      <c r="X766" s="167"/>
      <c r="Y766" s="167"/>
      <c r="Z766" s="167"/>
      <c r="AA766" s="167"/>
    </row>
    <row r="767" spans="1:27" ht="12.75">
      <c r="A767" s="167"/>
      <c r="B767" s="167"/>
      <c r="D767" s="167"/>
      <c r="E767" s="167"/>
      <c r="F767" s="167"/>
      <c r="G767" s="167"/>
      <c r="H767" s="167"/>
      <c r="I767" s="167"/>
      <c r="J767" s="167"/>
      <c r="K767" s="167"/>
      <c r="L767" s="167"/>
      <c r="M767" s="167"/>
      <c r="N767" s="167"/>
      <c r="O767" s="167"/>
      <c r="P767" s="167"/>
      <c r="Q767" s="167"/>
      <c r="R767" s="167"/>
      <c r="S767" s="167"/>
      <c r="T767" s="167"/>
      <c r="U767" s="167"/>
      <c r="V767" s="167"/>
      <c r="W767" s="167"/>
      <c r="X767" s="167"/>
      <c r="Y767" s="167"/>
      <c r="Z767" s="167"/>
      <c r="AA767" s="167"/>
    </row>
    <row r="768" spans="1:27" ht="12.75">
      <c r="A768" s="167"/>
      <c r="B768" s="167"/>
      <c r="D768" s="167"/>
      <c r="E768" s="167"/>
      <c r="F768" s="167"/>
      <c r="G768" s="167"/>
      <c r="H768" s="167"/>
      <c r="I768" s="167"/>
      <c r="J768" s="167"/>
      <c r="K768" s="167"/>
      <c r="L768" s="167"/>
      <c r="M768" s="167"/>
      <c r="N768" s="167"/>
      <c r="O768" s="167"/>
      <c r="P768" s="167"/>
      <c r="Q768" s="167"/>
      <c r="R768" s="167"/>
      <c r="S768" s="167"/>
      <c r="T768" s="167"/>
      <c r="U768" s="167"/>
      <c r="V768" s="167"/>
      <c r="W768" s="167"/>
      <c r="X768" s="167"/>
      <c r="Y768" s="167"/>
      <c r="Z768" s="167"/>
      <c r="AA768" s="167"/>
    </row>
    <row r="769" spans="1:27" ht="12.75">
      <c r="A769" s="167"/>
      <c r="B769" s="167"/>
      <c r="D769" s="167"/>
      <c r="E769" s="167"/>
      <c r="F769" s="167"/>
      <c r="G769" s="167"/>
      <c r="H769" s="167"/>
      <c r="I769" s="167"/>
      <c r="J769" s="167"/>
      <c r="K769" s="167"/>
      <c r="L769" s="167"/>
      <c r="M769" s="167"/>
      <c r="N769" s="167"/>
      <c r="O769" s="167"/>
      <c r="P769" s="167"/>
      <c r="Q769" s="167"/>
      <c r="R769" s="167"/>
      <c r="S769" s="167"/>
      <c r="T769" s="167"/>
      <c r="U769" s="167"/>
      <c r="V769" s="167"/>
      <c r="W769" s="167"/>
      <c r="X769" s="167"/>
      <c r="Y769" s="167"/>
      <c r="Z769" s="167"/>
      <c r="AA769" s="167"/>
    </row>
    <row r="770" spans="1:27" ht="12.75">
      <c r="A770" s="167"/>
      <c r="B770" s="167"/>
      <c r="D770" s="167"/>
      <c r="E770" s="167"/>
      <c r="F770" s="167"/>
      <c r="G770" s="167"/>
      <c r="H770" s="167"/>
      <c r="I770" s="167"/>
      <c r="J770" s="167"/>
      <c r="K770" s="167"/>
      <c r="L770" s="167"/>
      <c r="M770" s="167"/>
      <c r="N770" s="167"/>
      <c r="O770" s="167"/>
      <c r="P770" s="167"/>
      <c r="Q770" s="167"/>
      <c r="R770" s="167"/>
      <c r="S770" s="167"/>
      <c r="T770" s="167"/>
      <c r="U770" s="167"/>
      <c r="V770" s="167"/>
      <c r="W770" s="167"/>
      <c r="X770" s="167"/>
      <c r="Y770" s="167"/>
      <c r="Z770" s="167"/>
      <c r="AA770" s="167"/>
    </row>
    <row r="771" spans="1:27" ht="12.75">
      <c r="A771" s="167"/>
      <c r="B771" s="167"/>
      <c r="D771" s="167"/>
      <c r="E771" s="167"/>
      <c r="F771" s="167"/>
      <c r="G771" s="167"/>
      <c r="H771" s="167"/>
      <c r="I771" s="167"/>
      <c r="J771" s="167"/>
      <c r="K771" s="167"/>
      <c r="L771" s="167"/>
      <c r="M771" s="167"/>
      <c r="N771" s="167"/>
      <c r="O771" s="167"/>
      <c r="P771" s="167"/>
      <c r="Q771" s="167"/>
      <c r="R771" s="167"/>
      <c r="S771" s="167"/>
      <c r="T771" s="167"/>
      <c r="U771" s="167"/>
      <c r="V771" s="167"/>
      <c r="W771" s="167"/>
      <c r="X771" s="167"/>
      <c r="Y771" s="167"/>
      <c r="Z771" s="167"/>
      <c r="AA771" s="167"/>
    </row>
    <row r="772" spans="1:27" ht="12.75">
      <c r="A772" s="167"/>
      <c r="B772" s="167"/>
      <c r="D772" s="167"/>
      <c r="E772" s="167"/>
      <c r="F772" s="167"/>
      <c r="G772" s="167"/>
      <c r="H772" s="167"/>
      <c r="I772" s="167"/>
      <c r="J772" s="167"/>
      <c r="K772" s="167"/>
      <c r="L772" s="167"/>
      <c r="M772" s="167"/>
      <c r="N772" s="167"/>
      <c r="O772" s="167"/>
      <c r="P772" s="167"/>
      <c r="Q772" s="167"/>
      <c r="R772" s="167"/>
      <c r="S772" s="167"/>
      <c r="T772" s="167"/>
      <c r="U772" s="167"/>
      <c r="V772" s="167"/>
      <c r="W772" s="167"/>
      <c r="X772" s="167"/>
      <c r="Y772" s="167"/>
      <c r="Z772" s="167"/>
      <c r="AA772" s="167"/>
    </row>
    <row r="773" spans="1:27" ht="12.75">
      <c r="A773" s="167"/>
      <c r="B773" s="167"/>
      <c r="D773" s="167"/>
      <c r="E773" s="167"/>
      <c r="F773" s="167"/>
      <c r="G773" s="167"/>
      <c r="H773" s="167"/>
      <c r="I773" s="167"/>
      <c r="J773" s="167"/>
      <c r="K773" s="167"/>
      <c r="L773" s="167"/>
      <c r="M773" s="167"/>
      <c r="N773" s="167"/>
      <c r="O773" s="167"/>
      <c r="P773" s="167"/>
      <c r="Q773" s="167"/>
      <c r="R773" s="167"/>
      <c r="S773" s="167"/>
      <c r="T773" s="167"/>
      <c r="U773" s="167"/>
      <c r="V773" s="167"/>
      <c r="W773" s="167"/>
      <c r="X773" s="167"/>
      <c r="Y773" s="167"/>
      <c r="Z773" s="167"/>
      <c r="AA773" s="167"/>
    </row>
    <row r="774" spans="1:27" ht="12.75">
      <c r="A774" s="167"/>
      <c r="B774" s="167"/>
      <c r="D774" s="167"/>
      <c r="E774" s="167"/>
      <c r="F774" s="167"/>
      <c r="G774" s="167"/>
      <c r="H774" s="167"/>
      <c r="I774" s="167"/>
      <c r="J774" s="167"/>
      <c r="K774" s="167"/>
      <c r="L774" s="167"/>
      <c r="M774" s="167"/>
      <c r="N774" s="167"/>
      <c r="O774" s="167"/>
      <c r="P774" s="167"/>
      <c r="Q774" s="167"/>
      <c r="R774" s="167"/>
      <c r="S774" s="167"/>
      <c r="T774" s="167"/>
      <c r="U774" s="167"/>
      <c r="V774" s="167"/>
      <c r="W774" s="167"/>
      <c r="X774" s="167"/>
      <c r="Y774" s="167"/>
      <c r="Z774" s="167"/>
      <c r="AA774" s="167"/>
    </row>
    <row r="775" spans="1:27" ht="12.75">
      <c r="A775" s="167"/>
      <c r="B775" s="167"/>
      <c r="D775" s="167"/>
      <c r="E775" s="167"/>
      <c r="F775" s="167"/>
      <c r="G775" s="167"/>
      <c r="H775" s="167"/>
      <c r="I775" s="167"/>
      <c r="J775" s="167"/>
      <c r="K775" s="167"/>
      <c r="L775" s="167"/>
      <c r="M775" s="167"/>
      <c r="N775" s="167"/>
      <c r="O775" s="167"/>
      <c r="P775" s="167"/>
      <c r="Q775" s="167"/>
      <c r="R775" s="167"/>
      <c r="S775" s="167"/>
      <c r="T775" s="167"/>
      <c r="U775" s="167"/>
      <c r="V775" s="167"/>
      <c r="W775" s="167"/>
      <c r="X775" s="167"/>
      <c r="Y775" s="167"/>
      <c r="Z775" s="167"/>
      <c r="AA775" s="167"/>
    </row>
    <row r="776" spans="1:27" ht="12.75">
      <c r="A776" s="167"/>
      <c r="B776" s="167"/>
      <c r="D776" s="167"/>
      <c r="E776" s="167"/>
      <c r="F776" s="167"/>
      <c r="G776" s="167"/>
      <c r="H776" s="167"/>
      <c r="I776" s="167"/>
      <c r="J776" s="167"/>
      <c r="K776" s="167"/>
      <c r="L776" s="167"/>
      <c r="M776" s="167"/>
      <c r="N776" s="167"/>
      <c r="O776" s="167"/>
      <c r="P776" s="167"/>
      <c r="Q776" s="167"/>
      <c r="R776" s="167"/>
      <c r="S776" s="167"/>
      <c r="T776" s="167"/>
      <c r="U776" s="167"/>
      <c r="V776" s="167"/>
      <c r="W776" s="167"/>
      <c r="X776" s="167"/>
      <c r="Y776" s="167"/>
      <c r="Z776" s="167"/>
      <c r="AA776" s="167"/>
    </row>
    <row r="777" spans="1:27" ht="12.75">
      <c r="A777" s="167"/>
      <c r="B777" s="167"/>
      <c r="D777" s="167"/>
      <c r="E777" s="167"/>
      <c r="F777" s="167"/>
      <c r="G777" s="167"/>
      <c r="H777" s="167"/>
      <c r="I777" s="167"/>
      <c r="J777" s="167"/>
      <c r="K777" s="167"/>
      <c r="L777" s="167"/>
      <c r="M777" s="167"/>
      <c r="N777" s="167"/>
      <c r="O777" s="167"/>
      <c r="P777" s="167"/>
      <c r="Q777" s="167"/>
      <c r="R777" s="167"/>
      <c r="S777" s="167"/>
      <c r="T777" s="167"/>
      <c r="U777" s="167"/>
      <c r="V777" s="167"/>
      <c r="W777" s="167"/>
      <c r="X777" s="167"/>
      <c r="Y777" s="167"/>
      <c r="Z777" s="167"/>
      <c r="AA777" s="167"/>
    </row>
    <row r="778" spans="1:27" ht="12.75">
      <c r="A778" s="167"/>
      <c r="B778" s="167"/>
      <c r="D778" s="167"/>
      <c r="E778" s="167"/>
      <c r="F778" s="167"/>
      <c r="G778" s="167"/>
      <c r="H778" s="167"/>
      <c r="I778" s="167"/>
      <c r="J778" s="167"/>
      <c r="K778" s="167"/>
      <c r="L778" s="167"/>
      <c r="M778" s="167"/>
      <c r="N778" s="167"/>
      <c r="O778" s="167"/>
      <c r="P778" s="167"/>
      <c r="Q778" s="167"/>
      <c r="R778" s="167"/>
      <c r="S778" s="167"/>
      <c r="T778" s="167"/>
      <c r="U778" s="167"/>
      <c r="V778" s="167"/>
      <c r="W778" s="167"/>
      <c r="X778" s="167"/>
      <c r="Y778" s="167"/>
      <c r="Z778" s="167"/>
      <c r="AA778" s="167"/>
    </row>
    <row r="779" spans="1:27" ht="12.75">
      <c r="A779" s="167"/>
      <c r="B779" s="167"/>
      <c r="D779" s="167"/>
      <c r="E779" s="167"/>
      <c r="F779" s="167"/>
      <c r="G779" s="167"/>
      <c r="H779" s="167"/>
      <c r="I779" s="167"/>
      <c r="J779" s="167"/>
      <c r="K779" s="167"/>
      <c r="L779" s="167"/>
      <c r="M779" s="167"/>
      <c r="N779" s="167"/>
      <c r="O779" s="167"/>
      <c r="P779" s="167"/>
      <c r="Q779" s="167"/>
      <c r="R779" s="167"/>
      <c r="S779" s="167"/>
      <c r="T779" s="167"/>
      <c r="U779" s="167"/>
      <c r="V779" s="167"/>
      <c r="W779" s="167"/>
      <c r="X779" s="167"/>
      <c r="Y779" s="167"/>
      <c r="Z779" s="167"/>
      <c r="AA779" s="167"/>
    </row>
    <row r="780" spans="1:27" ht="12.75">
      <c r="A780" s="167"/>
      <c r="B780" s="167"/>
      <c r="D780" s="167"/>
      <c r="E780" s="167"/>
      <c r="F780" s="167"/>
      <c r="G780" s="167"/>
      <c r="H780" s="167"/>
      <c r="I780" s="167"/>
      <c r="J780" s="167"/>
      <c r="K780" s="167"/>
      <c r="L780" s="167"/>
      <c r="M780" s="167"/>
      <c r="N780" s="167"/>
      <c r="O780" s="167"/>
      <c r="P780" s="167"/>
      <c r="Q780" s="167"/>
      <c r="R780" s="167"/>
      <c r="S780" s="167"/>
      <c r="T780" s="167"/>
      <c r="U780" s="167"/>
      <c r="V780" s="167"/>
      <c r="W780" s="167"/>
      <c r="X780" s="167"/>
      <c r="Y780" s="167"/>
      <c r="Z780" s="167"/>
      <c r="AA780" s="167"/>
    </row>
    <row r="781" spans="1:27" ht="12.75">
      <c r="A781" s="167"/>
      <c r="B781" s="167"/>
      <c r="D781" s="167"/>
      <c r="E781" s="167"/>
      <c r="F781" s="167"/>
      <c r="G781" s="167"/>
      <c r="H781" s="167"/>
      <c r="I781" s="167"/>
      <c r="J781" s="167"/>
      <c r="K781" s="167"/>
      <c r="L781" s="167"/>
      <c r="M781" s="167"/>
      <c r="N781" s="167"/>
      <c r="O781" s="167"/>
      <c r="P781" s="167"/>
      <c r="Q781" s="167"/>
      <c r="R781" s="167"/>
      <c r="S781" s="167"/>
      <c r="T781" s="167"/>
      <c r="U781" s="167"/>
      <c r="V781" s="167"/>
      <c r="W781" s="167"/>
      <c r="X781" s="167"/>
      <c r="Y781" s="167"/>
      <c r="Z781" s="167"/>
      <c r="AA781" s="167"/>
    </row>
    <row r="782" spans="1:27" ht="12.75">
      <c r="A782" s="167"/>
      <c r="B782" s="167"/>
      <c r="D782" s="167"/>
      <c r="E782" s="167"/>
      <c r="F782" s="167"/>
      <c r="G782" s="167"/>
      <c r="H782" s="167"/>
      <c r="I782" s="167"/>
      <c r="J782" s="167"/>
      <c r="K782" s="167"/>
      <c r="L782" s="167"/>
      <c r="M782" s="167"/>
      <c r="N782" s="167"/>
      <c r="O782" s="167"/>
      <c r="P782" s="167"/>
      <c r="Q782" s="167"/>
      <c r="R782" s="167"/>
      <c r="S782" s="167"/>
      <c r="T782" s="167"/>
      <c r="U782" s="167"/>
      <c r="V782" s="167"/>
      <c r="W782" s="167"/>
      <c r="X782" s="167"/>
      <c r="Y782" s="167"/>
      <c r="Z782" s="167"/>
      <c r="AA782" s="167"/>
    </row>
    <row r="783" spans="1:27" ht="12.75">
      <c r="A783" s="167"/>
      <c r="B783" s="167"/>
      <c r="D783" s="167"/>
      <c r="E783" s="167"/>
      <c r="F783" s="167"/>
      <c r="G783" s="167"/>
      <c r="H783" s="167"/>
      <c r="I783" s="167"/>
      <c r="J783" s="167"/>
      <c r="K783" s="167"/>
      <c r="L783" s="167"/>
      <c r="M783" s="167"/>
      <c r="N783" s="167"/>
      <c r="O783" s="167"/>
      <c r="P783" s="167"/>
      <c r="Q783" s="167"/>
      <c r="R783" s="167"/>
      <c r="S783" s="167"/>
      <c r="T783" s="167"/>
      <c r="U783" s="167"/>
      <c r="V783" s="167"/>
      <c r="W783" s="167"/>
      <c r="X783" s="167"/>
      <c r="Y783" s="167"/>
      <c r="Z783" s="167"/>
      <c r="AA783" s="167"/>
    </row>
    <row r="784" spans="1:27" ht="12.75">
      <c r="A784" s="167"/>
      <c r="B784" s="167"/>
      <c r="D784" s="167"/>
      <c r="E784" s="167"/>
      <c r="F784" s="167"/>
      <c r="G784" s="167"/>
      <c r="H784" s="167"/>
      <c r="I784" s="167"/>
      <c r="J784" s="167"/>
      <c r="K784" s="167"/>
      <c r="L784" s="167"/>
      <c r="M784" s="167"/>
      <c r="N784" s="167"/>
      <c r="O784" s="167"/>
      <c r="P784" s="167"/>
      <c r="Q784" s="167"/>
      <c r="R784" s="167"/>
      <c r="S784" s="167"/>
      <c r="T784" s="167"/>
      <c r="U784" s="167"/>
      <c r="V784" s="167"/>
      <c r="W784" s="167"/>
      <c r="X784" s="167"/>
      <c r="Y784" s="167"/>
      <c r="Z784" s="167"/>
      <c r="AA784" s="167"/>
    </row>
    <row r="785" spans="1:27" ht="12.75">
      <c r="A785" s="167"/>
      <c r="B785" s="167"/>
      <c r="D785" s="167"/>
      <c r="E785" s="167"/>
      <c r="F785" s="167"/>
      <c r="G785" s="167"/>
      <c r="H785" s="167"/>
      <c r="I785" s="167"/>
      <c r="J785" s="167"/>
      <c r="K785" s="167"/>
      <c r="L785" s="167"/>
      <c r="M785" s="167"/>
      <c r="N785" s="167"/>
      <c r="O785" s="167"/>
      <c r="P785" s="167"/>
      <c r="Q785" s="167"/>
      <c r="R785" s="167"/>
      <c r="S785" s="167"/>
      <c r="T785" s="167"/>
      <c r="U785" s="167"/>
      <c r="V785" s="167"/>
      <c r="W785" s="167"/>
      <c r="X785" s="167"/>
      <c r="Y785" s="167"/>
      <c r="Z785" s="167"/>
      <c r="AA785" s="167"/>
    </row>
    <row r="786" spans="1:27" ht="12.75">
      <c r="A786" s="167"/>
      <c r="B786" s="167"/>
      <c r="D786" s="167"/>
      <c r="E786" s="167"/>
      <c r="F786" s="167"/>
      <c r="G786" s="167"/>
      <c r="H786" s="167"/>
      <c r="I786" s="167"/>
      <c r="J786" s="167"/>
      <c r="K786" s="167"/>
      <c r="L786" s="167"/>
      <c r="M786" s="167"/>
      <c r="N786" s="167"/>
      <c r="O786" s="167"/>
      <c r="P786" s="167"/>
      <c r="Q786" s="167"/>
      <c r="R786" s="167"/>
      <c r="S786" s="167"/>
      <c r="T786" s="167"/>
      <c r="U786" s="167"/>
      <c r="V786" s="167"/>
      <c r="W786" s="167"/>
      <c r="X786" s="167"/>
      <c r="Y786" s="167"/>
      <c r="Z786" s="167"/>
      <c r="AA786" s="167"/>
    </row>
    <row r="787" spans="1:27" ht="12.75">
      <c r="A787" s="167"/>
      <c r="B787" s="167"/>
      <c r="D787" s="167"/>
      <c r="E787" s="167"/>
      <c r="F787" s="167"/>
      <c r="G787" s="167"/>
      <c r="H787" s="167"/>
      <c r="I787" s="167"/>
      <c r="J787" s="167"/>
      <c r="K787" s="167"/>
      <c r="L787" s="167"/>
      <c r="M787" s="167"/>
      <c r="N787" s="167"/>
      <c r="O787" s="167"/>
      <c r="P787" s="167"/>
      <c r="Q787" s="167"/>
      <c r="R787" s="167"/>
      <c r="S787" s="167"/>
      <c r="T787" s="167"/>
      <c r="U787" s="167"/>
      <c r="V787" s="167"/>
      <c r="W787" s="167"/>
      <c r="X787" s="167"/>
      <c r="Y787" s="167"/>
      <c r="Z787" s="167"/>
      <c r="AA787" s="167"/>
    </row>
    <row r="788" spans="1:27" ht="12.75">
      <c r="A788" s="167"/>
      <c r="B788" s="167"/>
      <c r="D788" s="167"/>
      <c r="E788" s="167"/>
      <c r="F788" s="167"/>
      <c r="G788" s="167"/>
      <c r="H788" s="167"/>
      <c r="I788" s="167"/>
      <c r="J788" s="167"/>
      <c r="K788" s="167"/>
      <c r="L788" s="167"/>
      <c r="M788" s="167"/>
      <c r="N788" s="167"/>
      <c r="O788" s="167"/>
      <c r="P788" s="167"/>
      <c r="Q788" s="167"/>
      <c r="R788" s="167"/>
      <c r="S788" s="167"/>
      <c r="T788" s="167"/>
      <c r="U788" s="167"/>
      <c r="V788" s="167"/>
      <c r="W788" s="167"/>
      <c r="X788" s="167"/>
      <c r="Y788" s="167"/>
      <c r="Z788" s="167"/>
      <c r="AA788" s="167"/>
    </row>
    <row r="789" spans="1:27" ht="12.75">
      <c r="A789" s="167"/>
      <c r="B789" s="167"/>
      <c r="D789" s="167"/>
      <c r="E789" s="167"/>
      <c r="F789" s="167"/>
      <c r="G789" s="167"/>
      <c r="H789" s="167"/>
      <c r="I789" s="167"/>
      <c r="J789" s="167"/>
      <c r="K789" s="167"/>
      <c r="L789" s="167"/>
      <c r="M789" s="167"/>
      <c r="N789" s="167"/>
      <c r="O789" s="167"/>
      <c r="P789" s="167"/>
      <c r="Q789" s="167"/>
      <c r="R789" s="167"/>
      <c r="S789" s="167"/>
      <c r="T789" s="167"/>
      <c r="U789" s="167"/>
      <c r="V789" s="167"/>
      <c r="W789" s="167"/>
      <c r="X789" s="167"/>
      <c r="Y789" s="167"/>
      <c r="Z789" s="167"/>
      <c r="AA789" s="167"/>
    </row>
    <row r="790" spans="1:27" ht="12.75">
      <c r="A790" s="167"/>
      <c r="B790" s="167"/>
      <c r="D790" s="167"/>
      <c r="E790" s="167"/>
      <c r="F790" s="167"/>
      <c r="G790" s="167"/>
      <c r="H790" s="167"/>
      <c r="I790" s="167"/>
      <c r="J790" s="167"/>
      <c r="K790" s="167"/>
      <c r="L790" s="167"/>
      <c r="M790" s="167"/>
      <c r="N790" s="167"/>
      <c r="O790" s="167"/>
      <c r="P790" s="167"/>
      <c r="Q790" s="167"/>
      <c r="R790" s="167"/>
      <c r="S790" s="167"/>
      <c r="T790" s="167"/>
      <c r="U790" s="167"/>
      <c r="V790" s="167"/>
      <c r="W790" s="167"/>
      <c r="X790" s="167"/>
      <c r="Y790" s="167"/>
      <c r="Z790" s="167"/>
      <c r="AA790" s="167"/>
    </row>
    <row r="791" spans="1:27" ht="12.75">
      <c r="A791" s="167"/>
      <c r="B791" s="167"/>
      <c r="D791" s="167"/>
      <c r="E791" s="167"/>
      <c r="F791" s="167"/>
      <c r="G791" s="167"/>
      <c r="H791" s="167"/>
      <c r="I791" s="167"/>
      <c r="J791" s="167"/>
      <c r="K791" s="167"/>
      <c r="L791" s="167"/>
      <c r="M791" s="167"/>
      <c r="N791" s="167"/>
      <c r="O791" s="167"/>
      <c r="P791" s="167"/>
      <c r="Q791" s="167"/>
      <c r="R791" s="167"/>
      <c r="S791" s="167"/>
      <c r="T791" s="167"/>
      <c r="U791" s="167"/>
      <c r="V791" s="167"/>
      <c r="W791" s="167"/>
      <c r="X791" s="167"/>
      <c r="Y791" s="167"/>
      <c r="Z791" s="167"/>
      <c r="AA791" s="167"/>
    </row>
    <row r="792" spans="1:27" ht="12.75">
      <c r="A792" s="167"/>
      <c r="B792" s="167"/>
      <c r="D792" s="167"/>
      <c r="E792" s="167"/>
      <c r="F792" s="167"/>
      <c r="G792" s="167"/>
      <c r="H792" s="167"/>
      <c r="I792" s="167"/>
      <c r="J792" s="167"/>
      <c r="K792" s="167"/>
      <c r="L792" s="167"/>
      <c r="M792" s="167"/>
      <c r="N792" s="167"/>
      <c r="O792" s="167"/>
      <c r="P792" s="167"/>
      <c r="Q792" s="167"/>
      <c r="R792" s="167"/>
      <c r="S792" s="167"/>
      <c r="T792" s="167"/>
      <c r="U792" s="167"/>
      <c r="V792" s="167"/>
      <c r="W792" s="167"/>
      <c r="X792" s="167"/>
      <c r="Y792" s="167"/>
      <c r="Z792" s="167"/>
      <c r="AA792" s="167"/>
    </row>
    <row r="793" spans="1:27" ht="12.75">
      <c r="A793" s="167"/>
      <c r="B793" s="167"/>
      <c r="D793" s="167"/>
      <c r="E793" s="167"/>
      <c r="F793" s="167"/>
      <c r="G793" s="167"/>
      <c r="H793" s="167"/>
      <c r="I793" s="167"/>
      <c r="J793" s="167"/>
      <c r="K793" s="167"/>
      <c r="L793" s="167"/>
      <c r="M793" s="167"/>
      <c r="N793" s="167"/>
      <c r="O793" s="167"/>
      <c r="P793" s="167"/>
      <c r="Q793" s="167"/>
      <c r="R793" s="167"/>
      <c r="S793" s="167"/>
      <c r="T793" s="167"/>
      <c r="U793" s="167"/>
      <c r="V793" s="167"/>
      <c r="W793" s="167"/>
      <c r="X793" s="167"/>
      <c r="Y793" s="167"/>
      <c r="Z793" s="167"/>
      <c r="AA793" s="167"/>
    </row>
    <row r="794" spans="1:27" ht="12.75">
      <c r="A794" s="167"/>
      <c r="B794" s="167"/>
      <c r="D794" s="167"/>
      <c r="E794" s="167"/>
      <c r="F794" s="167"/>
      <c r="G794" s="167"/>
      <c r="H794" s="167"/>
      <c r="I794" s="167"/>
      <c r="J794" s="167"/>
      <c r="K794" s="167"/>
      <c r="L794" s="167"/>
      <c r="M794" s="167"/>
      <c r="N794" s="167"/>
      <c r="O794" s="167"/>
      <c r="P794" s="167"/>
      <c r="Q794" s="167"/>
      <c r="R794" s="167"/>
      <c r="S794" s="167"/>
      <c r="T794" s="167"/>
      <c r="U794" s="167"/>
      <c r="V794" s="167"/>
      <c r="W794" s="167"/>
      <c r="X794" s="167"/>
      <c r="Y794" s="167"/>
      <c r="Z794" s="167"/>
      <c r="AA794" s="167"/>
    </row>
    <row r="795" spans="1:27" ht="12.75">
      <c r="A795" s="167"/>
      <c r="B795" s="167"/>
      <c r="D795" s="167"/>
      <c r="E795" s="167"/>
      <c r="F795" s="167"/>
      <c r="G795" s="167"/>
      <c r="H795" s="167"/>
      <c r="I795" s="167"/>
      <c r="J795" s="167"/>
      <c r="K795" s="167"/>
      <c r="L795" s="167"/>
      <c r="M795" s="167"/>
      <c r="N795" s="167"/>
      <c r="O795" s="167"/>
      <c r="P795" s="167"/>
      <c r="Q795" s="167"/>
      <c r="R795" s="167"/>
      <c r="S795" s="167"/>
      <c r="T795" s="167"/>
      <c r="U795" s="167"/>
      <c r="V795" s="167"/>
      <c r="W795" s="167"/>
      <c r="X795" s="167"/>
      <c r="Y795" s="167"/>
      <c r="Z795" s="167"/>
      <c r="AA795" s="167"/>
    </row>
    <row r="796" spans="1:27" ht="12.75">
      <c r="A796" s="167"/>
      <c r="B796" s="167"/>
      <c r="D796" s="167"/>
      <c r="E796" s="167"/>
      <c r="F796" s="167"/>
      <c r="G796" s="167"/>
      <c r="H796" s="167"/>
      <c r="I796" s="167"/>
      <c r="J796" s="167"/>
      <c r="K796" s="167"/>
      <c r="L796" s="167"/>
      <c r="M796" s="167"/>
      <c r="N796" s="167"/>
      <c r="O796" s="167"/>
      <c r="P796" s="167"/>
      <c r="Q796" s="167"/>
      <c r="R796" s="167"/>
      <c r="S796" s="167"/>
      <c r="T796" s="167"/>
      <c r="U796" s="167"/>
      <c r="V796" s="167"/>
      <c r="W796" s="167"/>
      <c r="X796" s="167"/>
      <c r="Y796" s="167"/>
      <c r="Z796" s="167"/>
      <c r="AA796" s="167"/>
    </row>
    <row r="797" spans="1:27" ht="12.75">
      <c r="A797" s="167"/>
      <c r="B797" s="167"/>
      <c r="D797" s="167"/>
      <c r="E797" s="167"/>
      <c r="F797" s="167"/>
      <c r="G797" s="167"/>
      <c r="H797" s="167"/>
      <c r="I797" s="167"/>
      <c r="J797" s="167"/>
      <c r="K797" s="167"/>
      <c r="L797" s="167"/>
      <c r="M797" s="167"/>
      <c r="N797" s="167"/>
      <c r="O797" s="167"/>
      <c r="P797" s="167"/>
      <c r="Q797" s="167"/>
      <c r="R797" s="167"/>
      <c r="S797" s="167"/>
      <c r="T797" s="167"/>
      <c r="U797" s="167"/>
      <c r="V797" s="167"/>
      <c r="W797" s="167"/>
      <c r="X797" s="167"/>
      <c r="Y797" s="167"/>
      <c r="Z797" s="167"/>
      <c r="AA797" s="167"/>
    </row>
    <row r="798" spans="1:27" ht="12.75">
      <c r="A798" s="167"/>
      <c r="B798" s="167"/>
      <c r="D798" s="167"/>
      <c r="E798" s="167"/>
      <c r="F798" s="167"/>
      <c r="G798" s="167"/>
      <c r="H798" s="167"/>
      <c r="I798" s="167"/>
      <c r="J798" s="167"/>
      <c r="K798" s="167"/>
      <c r="L798" s="167"/>
      <c r="M798" s="167"/>
      <c r="N798" s="167"/>
      <c r="O798" s="167"/>
      <c r="P798" s="167"/>
      <c r="Q798" s="167"/>
      <c r="R798" s="167"/>
      <c r="S798" s="167"/>
      <c r="T798" s="167"/>
      <c r="U798" s="167"/>
      <c r="V798" s="167"/>
      <c r="W798" s="167"/>
      <c r="X798" s="167"/>
      <c r="Y798" s="167"/>
      <c r="Z798" s="167"/>
      <c r="AA798" s="167"/>
    </row>
    <row r="799" spans="1:27" ht="12.75">
      <c r="A799" s="167"/>
      <c r="B799" s="167"/>
      <c r="D799" s="167"/>
      <c r="E799" s="167"/>
      <c r="F799" s="167"/>
      <c r="G799" s="167"/>
      <c r="H799" s="167"/>
      <c r="I799" s="167"/>
      <c r="J799" s="167"/>
      <c r="K799" s="167"/>
      <c r="L799" s="167"/>
      <c r="M799" s="167"/>
      <c r="N799" s="167"/>
      <c r="O799" s="167"/>
      <c r="P799" s="167"/>
      <c r="Q799" s="167"/>
      <c r="R799" s="167"/>
      <c r="S799" s="167"/>
      <c r="T799" s="167"/>
      <c r="U799" s="167"/>
      <c r="V799" s="167"/>
      <c r="W799" s="167"/>
      <c r="X799" s="167"/>
      <c r="Y799" s="167"/>
      <c r="Z799" s="167"/>
      <c r="AA799" s="167"/>
    </row>
    <row r="800" spans="1:27" ht="12.75">
      <c r="A800" s="167"/>
      <c r="B800" s="167"/>
      <c r="D800" s="167"/>
      <c r="E800" s="167"/>
      <c r="F800" s="167"/>
      <c r="G800" s="167"/>
      <c r="H800" s="167"/>
      <c r="I800" s="167"/>
      <c r="J800" s="167"/>
      <c r="K800" s="167"/>
      <c r="L800" s="167"/>
      <c r="M800" s="167"/>
      <c r="N800" s="167"/>
      <c r="O800" s="167"/>
      <c r="P800" s="167"/>
      <c r="Q800" s="167"/>
      <c r="R800" s="167"/>
      <c r="S800" s="167"/>
      <c r="T800" s="167"/>
      <c r="U800" s="167"/>
      <c r="V800" s="167"/>
      <c r="W800" s="167"/>
      <c r="X800" s="167"/>
      <c r="Y800" s="167"/>
      <c r="Z800" s="167"/>
      <c r="AA800" s="167"/>
    </row>
    <row r="801" spans="1:27" ht="12.75">
      <c r="A801" s="167"/>
      <c r="B801" s="167"/>
      <c r="D801" s="167"/>
      <c r="E801" s="167"/>
      <c r="F801" s="167"/>
      <c r="G801" s="167"/>
      <c r="H801" s="167"/>
      <c r="I801" s="167"/>
      <c r="J801" s="167"/>
      <c r="K801" s="167"/>
      <c r="L801" s="167"/>
      <c r="M801" s="167"/>
      <c r="N801" s="167"/>
      <c r="O801" s="167"/>
      <c r="P801" s="167"/>
      <c r="Q801" s="167"/>
      <c r="R801" s="167"/>
      <c r="S801" s="167"/>
      <c r="T801" s="167"/>
      <c r="U801" s="167"/>
      <c r="V801" s="167"/>
      <c r="W801" s="167"/>
      <c r="X801" s="167"/>
      <c r="Y801" s="167"/>
      <c r="Z801" s="167"/>
      <c r="AA801" s="167"/>
    </row>
    <row r="802" spans="1:27" ht="12.75">
      <c r="A802" s="167"/>
      <c r="B802" s="167"/>
      <c r="D802" s="167"/>
      <c r="E802" s="167"/>
      <c r="F802" s="167"/>
      <c r="G802" s="167"/>
      <c r="H802" s="167"/>
      <c r="I802" s="167"/>
      <c r="J802" s="167"/>
      <c r="K802" s="167"/>
      <c r="L802" s="167"/>
      <c r="M802" s="167"/>
      <c r="N802" s="167"/>
      <c r="O802" s="167"/>
      <c r="P802" s="167"/>
      <c r="Q802" s="167"/>
      <c r="R802" s="167"/>
      <c r="S802" s="167"/>
      <c r="T802" s="167"/>
      <c r="U802" s="167"/>
      <c r="V802" s="167"/>
      <c r="W802" s="167"/>
      <c r="X802" s="167"/>
      <c r="Y802" s="167"/>
      <c r="Z802" s="167"/>
      <c r="AA802" s="167"/>
    </row>
    <row r="803" spans="1:27" ht="12.75">
      <c r="A803" s="167"/>
      <c r="B803" s="167"/>
      <c r="D803" s="167"/>
      <c r="E803" s="167"/>
      <c r="F803" s="167"/>
      <c r="G803" s="167"/>
      <c r="H803" s="167"/>
      <c r="I803" s="167"/>
      <c r="J803" s="167"/>
      <c r="K803" s="167"/>
      <c r="L803" s="167"/>
      <c r="M803" s="167"/>
      <c r="N803" s="167"/>
      <c r="O803" s="167"/>
      <c r="P803" s="167"/>
      <c r="Q803" s="167"/>
      <c r="R803" s="167"/>
      <c r="S803" s="167"/>
      <c r="T803" s="167"/>
      <c r="U803" s="167"/>
      <c r="V803" s="167"/>
      <c r="W803" s="167"/>
      <c r="X803" s="167"/>
      <c r="Y803" s="167"/>
      <c r="Z803" s="167"/>
      <c r="AA803" s="167"/>
    </row>
    <row r="804" spans="1:27" ht="12.75">
      <c r="A804" s="167"/>
      <c r="B804" s="167"/>
      <c r="D804" s="167"/>
      <c r="E804" s="167"/>
      <c r="F804" s="167"/>
      <c r="G804" s="167"/>
      <c r="H804" s="167"/>
      <c r="I804" s="167"/>
      <c r="J804" s="167"/>
      <c r="K804" s="167"/>
      <c r="L804" s="167"/>
      <c r="M804" s="167"/>
      <c r="N804" s="167"/>
      <c r="O804" s="167"/>
      <c r="P804" s="167"/>
      <c r="Q804" s="167"/>
      <c r="R804" s="167"/>
      <c r="S804" s="167"/>
      <c r="T804" s="167"/>
      <c r="U804" s="167"/>
      <c r="V804" s="167"/>
      <c r="W804" s="167"/>
      <c r="X804" s="167"/>
      <c r="Y804" s="167"/>
      <c r="Z804" s="167"/>
      <c r="AA804" s="167"/>
    </row>
    <row r="805" spans="1:27" ht="12.75">
      <c r="A805" s="167"/>
      <c r="B805" s="167"/>
      <c r="D805" s="167"/>
      <c r="E805" s="167"/>
      <c r="F805" s="167"/>
      <c r="G805" s="167"/>
      <c r="H805" s="167"/>
      <c r="I805" s="167"/>
      <c r="J805" s="167"/>
      <c r="K805" s="167"/>
      <c r="L805" s="167"/>
      <c r="M805" s="167"/>
      <c r="N805" s="167"/>
      <c r="O805" s="167"/>
      <c r="P805" s="167"/>
      <c r="Q805" s="167"/>
      <c r="R805" s="167"/>
      <c r="S805" s="167"/>
      <c r="T805" s="167"/>
      <c r="U805" s="167"/>
      <c r="V805" s="167"/>
      <c r="W805" s="167"/>
      <c r="X805" s="167"/>
      <c r="Y805" s="167"/>
      <c r="Z805" s="167"/>
      <c r="AA805" s="167"/>
    </row>
    <row r="806" spans="1:27" ht="12.75">
      <c r="A806" s="167"/>
      <c r="B806" s="167"/>
      <c r="D806" s="167"/>
      <c r="E806" s="167"/>
      <c r="F806" s="167"/>
      <c r="G806" s="167"/>
      <c r="H806" s="167"/>
      <c r="I806" s="167"/>
      <c r="J806" s="167"/>
      <c r="K806" s="167"/>
      <c r="L806" s="167"/>
      <c r="M806" s="167"/>
      <c r="N806" s="167"/>
      <c r="O806" s="167"/>
      <c r="P806" s="167"/>
      <c r="Q806" s="167"/>
      <c r="R806" s="167"/>
      <c r="S806" s="167"/>
      <c r="T806" s="167"/>
      <c r="U806" s="167"/>
      <c r="V806" s="167"/>
      <c r="W806" s="167"/>
      <c r="X806" s="167"/>
      <c r="Y806" s="167"/>
      <c r="Z806" s="167"/>
      <c r="AA806" s="167"/>
    </row>
    <row r="807" spans="1:27" ht="12.75">
      <c r="A807" s="167"/>
      <c r="B807" s="167"/>
      <c r="D807" s="167"/>
      <c r="E807" s="167"/>
      <c r="F807" s="167"/>
      <c r="G807" s="167"/>
      <c r="H807" s="167"/>
      <c r="I807" s="167"/>
      <c r="J807" s="167"/>
      <c r="K807" s="167"/>
      <c r="L807" s="167"/>
      <c r="M807" s="167"/>
      <c r="N807" s="167"/>
      <c r="O807" s="167"/>
      <c r="P807" s="167"/>
      <c r="Q807" s="167"/>
      <c r="R807" s="167"/>
      <c r="S807" s="167"/>
      <c r="T807" s="167"/>
      <c r="U807" s="167"/>
      <c r="V807" s="167"/>
      <c r="W807" s="167"/>
      <c r="X807" s="167"/>
      <c r="Y807" s="167"/>
      <c r="Z807" s="167"/>
      <c r="AA807" s="167"/>
    </row>
    <row r="808" spans="1:27" ht="12.75">
      <c r="A808" s="167"/>
      <c r="B808" s="167"/>
      <c r="D808" s="167"/>
      <c r="E808" s="167"/>
      <c r="F808" s="167"/>
      <c r="G808" s="167"/>
      <c r="H808" s="167"/>
      <c r="I808" s="167"/>
      <c r="J808" s="167"/>
      <c r="K808" s="167"/>
      <c r="L808" s="167"/>
      <c r="M808" s="167"/>
      <c r="N808" s="167"/>
      <c r="O808" s="167"/>
      <c r="P808" s="167"/>
      <c r="Q808" s="167"/>
      <c r="R808" s="167"/>
      <c r="S808" s="167"/>
      <c r="T808" s="167"/>
      <c r="U808" s="167"/>
      <c r="V808" s="167"/>
      <c r="W808" s="167"/>
      <c r="X808" s="167"/>
      <c r="Y808" s="167"/>
      <c r="Z808" s="167"/>
      <c r="AA808" s="167"/>
    </row>
    <row r="809" spans="1:27" ht="12.75">
      <c r="A809" s="167"/>
      <c r="B809" s="167"/>
      <c r="D809" s="167"/>
      <c r="E809" s="167"/>
      <c r="F809" s="167"/>
      <c r="G809" s="167"/>
      <c r="H809" s="167"/>
      <c r="I809" s="167"/>
      <c r="J809" s="167"/>
      <c r="K809" s="167"/>
      <c r="L809" s="167"/>
      <c r="M809" s="167"/>
      <c r="N809" s="167"/>
      <c r="O809" s="167"/>
      <c r="P809" s="167"/>
      <c r="Q809" s="167"/>
      <c r="R809" s="167"/>
      <c r="S809" s="167"/>
      <c r="T809" s="167"/>
      <c r="U809" s="167"/>
      <c r="V809" s="167"/>
      <c r="W809" s="167"/>
      <c r="X809" s="167"/>
      <c r="Y809" s="167"/>
      <c r="Z809" s="167"/>
      <c r="AA809" s="167"/>
    </row>
    <row r="810" spans="1:27" ht="12.75">
      <c r="A810" s="167"/>
      <c r="B810" s="167"/>
      <c r="D810" s="167"/>
      <c r="E810" s="167"/>
      <c r="F810" s="167"/>
      <c r="G810" s="167"/>
      <c r="H810" s="167"/>
      <c r="I810" s="167"/>
      <c r="J810" s="167"/>
      <c r="K810" s="167"/>
      <c r="L810" s="167"/>
      <c r="M810" s="167"/>
      <c r="N810" s="167"/>
      <c r="O810" s="167"/>
      <c r="P810" s="167"/>
      <c r="Q810" s="167"/>
      <c r="R810" s="167"/>
      <c r="S810" s="167"/>
      <c r="T810" s="167"/>
      <c r="U810" s="167"/>
      <c r="V810" s="167"/>
      <c r="W810" s="167"/>
      <c r="X810" s="167"/>
      <c r="Y810" s="167"/>
      <c r="Z810" s="167"/>
      <c r="AA810" s="167"/>
    </row>
    <row r="811" spans="1:27" ht="12.75">
      <c r="A811" s="167"/>
      <c r="B811" s="167"/>
      <c r="D811" s="167"/>
      <c r="E811" s="167"/>
      <c r="F811" s="167"/>
      <c r="G811" s="167"/>
      <c r="H811" s="167"/>
      <c r="I811" s="167"/>
      <c r="J811" s="167"/>
      <c r="K811" s="167"/>
      <c r="L811" s="167"/>
      <c r="M811" s="167"/>
      <c r="N811" s="167"/>
      <c r="O811" s="167"/>
      <c r="P811" s="167"/>
      <c r="Q811" s="167"/>
      <c r="R811" s="167"/>
      <c r="S811" s="167"/>
      <c r="T811" s="167"/>
      <c r="U811" s="167"/>
      <c r="V811" s="167"/>
      <c r="W811" s="167"/>
      <c r="X811" s="167"/>
      <c r="Y811" s="167"/>
      <c r="Z811" s="167"/>
      <c r="AA811" s="167"/>
    </row>
    <row r="812" spans="1:27" ht="12.75">
      <c r="A812" s="167"/>
      <c r="B812" s="167"/>
      <c r="D812" s="167"/>
      <c r="E812" s="167"/>
      <c r="F812" s="167"/>
      <c r="G812" s="167"/>
      <c r="H812" s="167"/>
      <c r="I812" s="167"/>
      <c r="J812" s="167"/>
      <c r="K812" s="167"/>
      <c r="L812" s="167"/>
      <c r="M812" s="167"/>
      <c r="N812" s="167"/>
      <c r="O812" s="167"/>
      <c r="P812" s="167"/>
      <c r="Q812" s="167"/>
      <c r="R812" s="167"/>
      <c r="S812" s="167"/>
      <c r="T812" s="167"/>
      <c r="U812" s="167"/>
      <c r="V812" s="167"/>
      <c r="W812" s="167"/>
      <c r="X812" s="167"/>
      <c r="Y812" s="167"/>
      <c r="Z812" s="167"/>
      <c r="AA812" s="167"/>
    </row>
    <row r="813" spans="1:27" ht="12.75">
      <c r="A813" s="167"/>
      <c r="B813" s="167"/>
      <c r="D813" s="167"/>
      <c r="E813" s="167"/>
      <c r="F813" s="167"/>
      <c r="G813" s="167"/>
      <c r="H813" s="167"/>
      <c r="I813" s="167"/>
      <c r="J813" s="167"/>
      <c r="K813" s="167"/>
      <c r="L813" s="167"/>
      <c r="M813" s="167"/>
      <c r="N813" s="167"/>
      <c r="O813" s="167"/>
      <c r="P813" s="167"/>
      <c r="Q813" s="167"/>
      <c r="R813" s="167"/>
      <c r="S813" s="167"/>
      <c r="T813" s="167"/>
      <c r="U813" s="167"/>
      <c r="V813" s="167"/>
      <c r="W813" s="167"/>
      <c r="X813" s="167"/>
      <c r="Y813" s="167"/>
      <c r="Z813" s="167"/>
      <c r="AA813" s="167"/>
    </row>
    <row r="814" spans="1:27" ht="12.75">
      <c r="A814" s="167"/>
      <c r="B814" s="167"/>
      <c r="D814" s="167"/>
      <c r="E814" s="167"/>
      <c r="F814" s="167"/>
      <c r="G814" s="167"/>
      <c r="H814" s="167"/>
      <c r="I814" s="167"/>
      <c r="J814" s="167"/>
      <c r="K814" s="167"/>
      <c r="L814" s="167"/>
      <c r="M814" s="167"/>
      <c r="N814" s="167"/>
      <c r="O814" s="167"/>
      <c r="P814" s="167"/>
      <c r="Q814" s="167"/>
      <c r="R814" s="167"/>
      <c r="S814" s="167"/>
      <c r="T814" s="167"/>
      <c r="U814" s="167"/>
      <c r="V814" s="167"/>
      <c r="W814" s="167"/>
      <c r="X814" s="167"/>
      <c r="Y814" s="167"/>
      <c r="Z814" s="167"/>
      <c r="AA814" s="167"/>
    </row>
    <row r="815" spans="1:27" ht="12.75">
      <c r="A815" s="167"/>
      <c r="B815" s="167"/>
      <c r="D815" s="167"/>
      <c r="E815" s="167"/>
      <c r="F815" s="167"/>
      <c r="G815" s="167"/>
      <c r="H815" s="167"/>
      <c r="I815" s="167"/>
      <c r="J815" s="167"/>
      <c r="K815" s="167"/>
      <c r="L815" s="167"/>
      <c r="M815" s="167"/>
      <c r="N815" s="167"/>
      <c r="O815" s="167"/>
      <c r="P815" s="167"/>
      <c r="Q815" s="167"/>
      <c r="R815" s="167"/>
      <c r="S815" s="167"/>
      <c r="T815" s="167"/>
      <c r="U815" s="167"/>
      <c r="V815" s="167"/>
      <c r="W815" s="167"/>
      <c r="X815" s="167"/>
      <c r="Y815" s="167"/>
      <c r="Z815" s="167"/>
      <c r="AA815" s="167"/>
    </row>
    <row r="816" spans="1:27" ht="12.75">
      <c r="A816" s="167"/>
      <c r="B816" s="167"/>
      <c r="D816" s="167"/>
      <c r="E816" s="167"/>
      <c r="F816" s="167"/>
      <c r="G816" s="167"/>
      <c r="H816" s="167"/>
      <c r="I816" s="167"/>
      <c r="J816" s="167"/>
      <c r="K816" s="167"/>
      <c r="L816" s="167"/>
      <c r="M816" s="167"/>
      <c r="N816" s="167"/>
      <c r="O816" s="167"/>
      <c r="P816" s="167"/>
      <c r="Q816" s="167"/>
      <c r="R816" s="167"/>
      <c r="S816" s="167"/>
      <c r="T816" s="167"/>
      <c r="U816" s="167"/>
      <c r="V816" s="167"/>
      <c r="W816" s="167"/>
      <c r="X816" s="167"/>
      <c r="Y816" s="167"/>
      <c r="Z816" s="167"/>
      <c r="AA816" s="167"/>
    </row>
    <row r="817" spans="1:27" ht="12.75">
      <c r="A817" s="167"/>
      <c r="B817" s="167"/>
      <c r="D817" s="167"/>
      <c r="E817" s="167"/>
      <c r="F817" s="167"/>
      <c r="G817" s="167"/>
      <c r="H817" s="167"/>
      <c r="I817" s="167"/>
      <c r="J817" s="167"/>
      <c r="K817" s="167"/>
      <c r="L817" s="167"/>
      <c r="M817" s="167"/>
      <c r="N817" s="167"/>
      <c r="O817" s="167"/>
      <c r="P817" s="167"/>
      <c r="Q817" s="167"/>
      <c r="R817" s="167"/>
      <c r="S817" s="167"/>
      <c r="T817" s="167"/>
      <c r="U817" s="167"/>
      <c r="V817" s="167"/>
      <c r="W817" s="167"/>
      <c r="X817" s="167"/>
      <c r="Y817" s="167"/>
      <c r="Z817" s="167"/>
      <c r="AA817" s="167"/>
    </row>
    <row r="818" spans="1:27" ht="12.75">
      <c r="A818" s="167"/>
      <c r="B818" s="167"/>
      <c r="D818" s="167"/>
      <c r="E818" s="167"/>
      <c r="F818" s="167"/>
      <c r="G818" s="167"/>
      <c r="H818" s="167"/>
      <c r="I818" s="167"/>
      <c r="J818" s="167"/>
      <c r="K818" s="167"/>
      <c r="L818" s="167"/>
      <c r="M818" s="167"/>
      <c r="N818" s="167"/>
      <c r="O818" s="167"/>
      <c r="P818" s="167"/>
      <c r="Q818" s="167"/>
      <c r="R818" s="167"/>
      <c r="S818" s="167"/>
      <c r="T818" s="167"/>
      <c r="U818" s="167"/>
      <c r="V818" s="167"/>
      <c r="W818" s="167"/>
      <c r="X818" s="167"/>
      <c r="Y818" s="167"/>
      <c r="Z818" s="167"/>
      <c r="AA818" s="167"/>
    </row>
    <row r="819" spans="1:27" ht="12.75">
      <c r="A819" s="167"/>
      <c r="B819" s="167"/>
      <c r="D819" s="167"/>
      <c r="E819" s="167"/>
      <c r="F819" s="167"/>
      <c r="G819" s="167"/>
      <c r="H819" s="167"/>
      <c r="I819" s="167"/>
      <c r="J819" s="167"/>
      <c r="K819" s="167"/>
      <c r="L819" s="167"/>
      <c r="M819" s="167"/>
      <c r="N819" s="167"/>
      <c r="O819" s="167"/>
      <c r="P819" s="167"/>
      <c r="Q819" s="167"/>
      <c r="R819" s="167"/>
      <c r="S819" s="167"/>
      <c r="T819" s="167"/>
      <c r="U819" s="167"/>
      <c r="V819" s="167"/>
      <c r="W819" s="167"/>
      <c r="X819" s="167"/>
      <c r="Y819" s="167"/>
      <c r="Z819" s="167"/>
      <c r="AA819" s="167"/>
    </row>
    <row r="820" spans="1:27" ht="12.75">
      <c r="A820" s="167"/>
      <c r="B820" s="167"/>
      <c r="D820" s="167"/>
      <c r="E820" s="167"/>
      <c r="F820" s="167"/>
      <c r="G820" s="167"/>
      <c r="H820" s="167"/>
      <c r="I820" s="167"/>
      <c r="J820" s="167"/>
      <c r="K820" s="167"/>
      <c r="L820" s="167"/>
      <c r="M820" s="167"/>
      <c r="N820" s="167"/>
      <c r="O820" s="167"/>
      <c r="P820" s="167"/>
      <c r="Q820" s="167"/>
      <c r="R820" s="167"/>
      <c r="S820" s="167"/>
      <c r="T820" s="167"/>
      <c r="U820" s="167"/>
      <c r="V820" s="167"/>
      <c r="W820" s="167"/>
      <c r="X820" s="167"/>
      <c r="Y820" s="167"/>
      <c r="Z820" s="167"/>
      <c r="AA820" s="167"/>
    </row>
    <row r="821" spans="1:27" ht="12.75">
      <c r="A821" s="167"/>
      <c r="B821" s="167"/>
      <c r="D821" s="167"/>
      <c r="E821" s="167"/>
      <c r="F821" s="167"/>
      <c r="G821" s="167"/>
      <c r="H821" s="167"/>
      <c r="I821" s="167"/>
      <c r="J821" s="167"/>
      <c r="K821" s="167"/>
      <c r="L821" s="167"/>
      <c r="M821" s="167"/>
      <c r="N821" s="167"/>
      <c r="O821" s="167"/>
      <c r="P821" s="167"/>
      <c r="Q821" s="167"/>
      <c r="R821" s="167"/>
      <c r="S821" s="167"/>
      <c r="T821" s="167"/>
      <c r="U821" s="167"/>
      <c r="V821" s="167"/>
      <c r="W821" s="167"/>
      <c r="X821" s="167"/>
      <c r="Y821" s="167"/>
      <c r="Z821" s="167"/>
      <c r="AA821" s="167"/>
    </row>
    <row r="822" spans="1:27" ht="12.75">
      <c r="A822" s="167"/>
      <c r="B822" s="167"/>
      <c r="D822" s="167"/>
      <c r="E822" s="167"/>
      <c r="F822" s="167"/>
      <c r="G822" s="167"/>
      <c r="H822" s="167"/>
      <c r="I822" s="167"/>
      <c r="J822" s="167"/>
      <c r="K822" s="167"/>
      <c r="L822" s="167"/>
      <c r="M822" s="167"/>
      <c r="N822" s="167"/>
      <c r="O822" s="167"/>
      <c r="P822" s="167"/>
      <c r="Q822" s="167"/>
      <c r="R822" s="167"/>
      <c r="S822" s="167"/>
      <c r="T822" s="167"/>
      <c r="U822" s="167"/>
      <c r="V822" s="167"/>
      <c r="W822" s="167"/>
      <c r="X822" s="167"/>
      <c r="Y822" s="167"/>
      <c r="Z822" s="167"/>
      <c r="AA822" s="167"/>
    </row>
    <row r="823" spans="1:27" ht="12.75">
      <c r="A823" s="167"/>
      <c r="B823" s="167"/>
      <c r="D823" s="167"/>
      <c r="E823" s="167"/>
      <c r="F823" s="167"/>
      <c r="G823" s="167"/>
      <c r="H823" s="167"/>
      <c r="I823" s="167"/>
      <c r="J823" s="167"/>
      <c r="K823" s="167"/>
      <c r="L823" s="167"/>
      <c r="M823" s="167"/>
      <c r="N823" s="167"/>
      <c r="O823" s="167"/>
      <c r="P823" s="167"/>
      <c r="Q823" s="167"/>
      <c r="R823" s="167"/>
      <c r="S823" s="167"/>
      <c r="T823" s="167"/>
      <c r="U823" s="167"/>
      <c r="V823" s="167"/>
      <c r="W823" s="167"/>
      <c r="X823" s="167"/>
      <c r="Y823" s="167"/>
      <c r="Z823" s="167"/>
      <c r="AA823" s="167"/>
    </row>
    <row r="824" spans="1:27" ht="12.75">
      <c r="A824" s="167"/>
      <c r="B824" s="167"/>
      <c r="D824" s="167"/>
      <c r="E824" s="167"/>
      <c r="F824" s="167"/>
      <c r="G824" s="167"/>
      <c r="H824" s="167"/>
      <c r="I824" s="167"/>
      <c r="J824" s="167"/>
      <c r="K824" s="167"/>
      <c r="L824" s="167"/>
      <c r="M824" s="167"/>
      <c r="N824" s="167"/>
      <c r="O824" s="167"/>
      <c r="P824" s="167"/>
      <c r="Q824" s="167"/>
      <c r="R824" s="167"/>
      <c r="S824" s="167"/>
      <c r="T824" s="167"/>
      <c r="U824" s="167"/>
      <c r="V824" s="167"/>
      <c r="W824" s="167"/>
      <c r="X824" s="167"/>
      <c r="Y824" s="167"/>
      <c r="Z824" s="167"/>
      <c r="AA824" s="167"/>
    </row>
    <row r="825" spans="1:27" ht="12.75">
      <c r="A825" s="167"/>
      <c r="B825" s="167"/>
      <c r="D825" s="167"/>
      <c r="E825" s="167"/>
      <c r="F825" s="167"/>
      <c r="G825" s="167"/>
      <c r="H825" s="167"/>
      <c r="I825" s="167"/>
      <c r="J825" s="167"/>
      <c r="K825" s="167"/>
      <c r="L825" s="167"/>
      <c r="M825" s="167"/>
      <c r="N825" s="167"/>
      <c r="O825" s="167"/>
      <c r="P825" s="167"/>
      <c r="Q825" s="167"/>
      <c r="R825" s="167"/>
      <c r="S825" s="167"/>
      <c r="T825" s="167"/>
      <c r="U825" s="167"/>
      <c r="V825" s="167"/>
      <c r="W825" s="167"/>
      <c r="X825" s="167"/>
      <c r="Y825" s="167"/>
      <c r="Z825" s="167"/>
      <c r="AA825" s="167"/>
    </row>
    <row r="826" spans="1:27" ht="12.75">
      <c r="A826" s="167"/>
      <c r="B826" s="167"/>
      <c r="D826" s="167"/>
      <c r="E826" s="167"/>
      <c r="F826" s="167"/>
      <c r="G826" s="167"/>
      <c r="H826" s="167"/>
      <c r="I826" s="167"/>
      <c r="J826" s="167"/>
      <c r="K826" s="167"/>
      <c r="L826" s="167"/>
      <c r="M826" s="167"/>
      <c r="N826" s="167"/>
      <c r="O826" s="167"/>
      <c r="P826" s="167"/>
      <c r="Q826" s="167"/>
      <c r="R826" s="167"/>
      <c r="S826" s="167"/>
      <c r="T826" s="167"/>
      <c r="U826" s="167"/>
      <c r="V826" s="167"/>
      <c r="W826" s="167"/>
      <c r="X826" s="167"/>
      <c r="Y826" s="167"/>
      <c r="Z826" s="167"/>
      <c r="AA826" s="167"/>
    </row>
    <row r="827" spans="1:27" ht="12.75">
      <c r="A827" s="167"/>
      <c r="B827" s="167"/>
      <c r="D827" s="167"/>
      <c r="E827" s="167"/>
      <c r="F827" s="167"/>
      <c r="G827" s="167"/>
      <c r="H827" s="167"/>
      <c r="I827" s="167"/>
      <c r="J827" s="167"/>
      <c r="K827" s="167"/>
      <c r="L827" s="167"/>
      <c r="M827" s="167"/>
      <c r="N827" s="167"/>
      <c r="O827" s="167"/>
      <c r="P827" s="167"/>
      <c r="Q827" s="167"/>
      <c r="R827" s="167"/>
      <c r="S827" s="167"/>
      <c r="T827" s="167"/>
      <c r="U827" s="167"/>
      <c r="V827" s="167"/>
      <c r="W827" s="167"/>
      <c r="X827" s="167"/>
      <c r="Y827" s="167"/>
      <c r="Z827" s="167"/>
      <c r="AA827" s="167"/>
    </row>
    <row r="828" spans="1:27" ht="12.75">
      <c r="A828" s="167"/>
      <c r="B828" s="167"/>
      <c r="D828" s="167"/>
      <c r="E828" s="167"/>
      <c r="F828" s="167"/>
      <c r="G828" s="167"/>
      <c r="H828" s="167"/>
      <c r="I828" s="167"/>
      <c r="J828" s="167"/>
      <c r="K828" s="167"/>
      <c r="L828" s="167"/>
      <c r="M828" s="167"/>
      <c r="N828" s="167"/>
      <c r="O828" s="167"/>
      <c r="P828" s="167"/>
      <c r="Q828" s="167"/>
      <c r="R828" s="167"/>
      <c r="S828" s="167"/>
      <c r="T828" s="167"/>
      <c r="U828" s="167"/>
      <c r="V828" s="167"/>
      <c r="W828" s="167"/>
      <c r="X828" s="167"/>
      <c r="Y828" s="167"/>
      <c r="Z828" s="167"/>
      <c r="AA828" s="167"/>
    </row>
    <row r="829" spans="1:27" ht="12.75">
      <c r="A829" s="167"/>
      <c r="B829" s="167"/>
      <c r="D829" s="167"/>
      <c r="E829" s="167"/>
      <c r="F829" s="167"/>
      <c r="G829" s="167"/>
      <c r="H829" s="167"/>
      <c r="I829" s="167"/>
      <c r="J829" s="167"/>
      <c r="K829" s="167"/>
      <c r="L829" s="167"/>
      <c r="M829" s="167"/>
      <c r="N829" s="167"/>
      <c r="O829" s="167"/>
      <c r="P829" s="167"/>
      <c r="Q829" s="167"/>
      <c r="R829" s="167"/>
      <c r="S829" s="167"/>
      <c r="T829" s="167"/>
      <c r="U829" s="167"/>
      <c r="V829" s="167"/>
      <c r="W829" s="167"/>
      <c r="X829" s="167"/>
      <c r="Y829" s="167"/>
      <c r="Z829" s="167"/>
      <c r="AA829" s="167"/>
    </row>
    <row r="830" spans="1:27" ht="12.75">
      <c r="A830" s="167"/>
      <c r="B830" s="167"/>
      <c r="D830" s="167"/>
      <c r="E830" s="167"/>
      <c r="F830" s="167"/>
      <c r="G830" s="167"/>
      <c r="H830" s="167"/>
      <c r="I830" s="167"/>
      <c r="J830" s="167"/>
      <c r="K830" s="167"/>
      <c r="L830" s="167"/>
      <c r="M830" s="167"/>
      <c r="N830" s="167"/>
      <c r="O830" s="167"/>
      <c r="P830" s="167"/>
      <c r="Q830" s="167"/>
      <c r="R830" s="167"/>
      <c r="S830" s="167"/>
      <c r="T830" s="167"/>
      <c r="U830" s="167"/>
      <c r="V830" s="167"/>
      <c r="W830" s="167"/>
      <c r="X830" s="167"/>
      <c r="Y830" s="167"/>
      <c r="Z830" s="167"/>
      <c r="AA830" s="167"/>
    </row>
    <row r="831" spans="1:27" ht="12.75">
      <c r="A831" s="167"/>
      <c r="B831" s="167"/>
      <c r="D831" s="167"/>
      <c r="E831" s="167"/>
      <c r="F831" s="167"/>
      <c r="G831" s="167"/>
      <c r="H831" s="167"/>
      <c r="I831" s="167"/>
      <c r="J831" s="167"/>
      <c r="K831" s="167"/>
      <c r="L831" s="167"/>
      <c r="M831" s="167"/>
      <c r="N831" s="167"/>
      <c r="O831" s="167"/>
      <c r="P831" s="167"/>
      <c r="Q831" s="167"/>
      <c r="R831" s="167"/>
      <c r="S831" s="167"/>
      <c r="T831" s="167"/>
      <c r="U831" s="167"/>
      <c r="V831" s="167"/>
      <c r="W831" s="167"/>
      <c r="X831" s="167"/>
      <c r="Y831" s="167"/>
      <c r="Z831" s="167"/>
      <c r="AA831" s="167"/>
    </row>
    <row r="832" spans="1:27" ht="12.75">
      <c r="A832" s="167"/>
      <c r="B832" s="167"/>
      <c r="D832" s="167"/>
      <c r="E832" s="167"/>
      <c r="F832" s="167"/>
      <c r="G832" s="167"/>
      <c r="H832" s="167"/>
      <c r="I832" s="167"/>
      <c r="J832" s="167"/>
      <c r="K832" s="167"/>
      <c r="L832" s="167"/>
      <c r="M832" s="167"/>
      <c r="N832" s="167"/>
      <c r="O832" s="167"/>
      <c r="P832" s="167"/>
      <c r="Q832" s="167"/>
      <c r="R832" s="167"/>
      <c r="S832" s="167"/>
      <c r="T832" s="167"/>
      <c r="U832" s="167"/>
      <c r="V832" s="167"/>
      <c r="W832" s="167"/>
      <c r="X832" s="167"/>
      <c r="Y832" s="167"/>
      <c r="Z832" s="167"/>
      <c r="AA832" s="167"/>
    </row>
    <row r="833" spans="1:27" ht="12.75">
      <c r="A833" s="167"/>
      <c r="B833" s="167"/>
      <c r="D833" s="167"/>
      <c r="E833" s="167"/>
      <c r="F833" s="167"/>
      <c r="G833" s="167"/>
      <c r="H833" s="167"/>
      <c r="I833" s="167"/>
      <c r="J833" s="167"/>
      <c r="K833" s="167"/>
      <c r="L833" s="167"/>
      <c r="M833" s="167"/>
      <c r="N833" s="167"/>
      <c r="O833" s="167"/>
      <c r="P833" s="167"/>
      <c r="Q833" s="167"/>
      <c r="R833" s="167"/>
      <c r="S833" s="167"/>
      <c r="T833" s="167"/>
      <c r="U833" s="167"/>
      <c r="V833" s="167"/>
      <c r="W833" s="167"/>
      <c r="X833" s="167"/>
      <c r="Y833" s="167"/>
      <c r="Z833" s="167"/>
      <c r="AA833" s="167"/>
    </row>
    <row r="834" spans="1:27" ht="12.75">
      <c r="A834" s="167"/>
      <c r="B834" s="167"/>
      <c r="D834" s="167"/>
      <c r="E834" s="167"/>
      <c r="F834" s="167"/>
      <c r="G834" s="167"/>
      <c r="H834" s="167"/>
      <c r="I834" s="167"/>
      <c r="J834" s="167"/>
      <c r="K834" s="167"/>
      <c r="L834" s="167"/>
      <c r="M834" s="167"/>
      <c r="N834" s="167"/>
      <c r="O834" s="167"/>
      <c r="P834" s="167"/>
      <c r="Q834" s="167"/>
      <c r="R834" s="167"/>
      <c r="S834" s="167"/>
      <c r="T834" s="167"/>
      <c r="U834" s="167"/>
      <c r="V834" s="167"/>
      <c r="W834" s="167"/>
      <c r="X834" s="167"/>
      <c r="Y834" s="167"/>
      <c r="Z834" s="167"/>
      <c r="AA834" s="167"/>
    </row>
    <row r="835" spans="1:27" ht="12.75">
      <c r="A835" s="167"/>
      <c r="B835" s="167"/>
      <c r="D835" s="167"/>
      <c r="E835" s="167"/>
      <c r="F835" s="167"/>
      <c r="G835" s="167"/>
      <c r="H835" s="167"/>
      <c r="I835" s="167"/>
      <c r="J835" s="167"/>
      <c r="K835" s="167"/>
      <c r="L835" s="167"/>
      <c r="M835" s="167"/>
      <c r="N835" s="167"/>
      <c r="O835" s="167"/>
      <c r="P835" s="167"/>
      <c r="Q835" s="167"/>
      <c r="R835" s="167"/>
      <c r="S835" s="167"/>
      <c r="T835" s="167"/>
      <c r="U835" s="167"/>
      <c r="V835" s="167"/>
      <c r="W835" s="167"/>
      <c r="X835" s="167"/>
      <c r="Y835" s="167"/>
      <c r="Z835" s="167"/>
      <c r="AA835" s="167"/>
    </row>
    <row r="836" spans="1:27" ht="12.75">
      <c r="A836" s="167"/>
      <c r="B836" s="167"/>
      <c r="D836" s="167"/>
      <c r="E836" s="167"/>
      <c r="F836" s="167"/>
      <c r="G836" s="167"/>
      <c r="H836" s="167"/>
      <c r="I836" s="167"/>
      <c r="J836" s="167"/>
      <c r="K836" s="167"/>
      <c r="L836" s="167"/>
      <c r="M836" s="167"/>
      <c r="N836" s="167"/>
      <c r="O836" s="167"/>
      <c r="P836" s="167"/>
      <c r="Q836" s="167"/>
      <c r="R836" s="167"/>
      <c r="S836" s="167"/>
      <c r="T836" s="167"/>
      <c r="U836" s="167"/>
      <c r="V836" s="167"/>
      <c r="W836" s="167"/>
      <c r="X836" s="167"/>
      <c r="Y836" s="167"/>
      <c r="Z836" s="167"/>
      <c r="AA836" s="167"/>
    </row>
    <row r="837" spans="1:27" ht="12.75">
      <c r="A837" s="167"/>
      <c r="B837" s="167"/>
      <c r="D837" s="167"/>
      <c r="E837" s="167"/>
      <c r="F837" s="167"/>
      <c r="G837" s="167"/>
      <c r="H837" s="167"/>
      <c r="I837" s="167"/>
      <c r="J837" s="167"/>
      <c r="K837" s="167"/>
      <c r="L837" s="167"/>
      <c r="M837" s="167"/>
      <c r="N837" s="167"/>
      <c r="O837" s="167"/>
      <c r="P837" s="167"/>
      <c r="Q837" s="167"/>
      <c r="R837" s="167"/>
      <c r="S837" s="167"/>
      <c r="T837" s="167"/>
      <c r="U837" s="167"/>
      <c r="V837" s="167"/>
      <c r="W837" s="167"/>
      <c r="X837" s="167"/>
      <c r="Y837" s="167"/>
      <c r="Z837" s="167"/>
      <c r="AA837" s="167"/>
    </row>
    <row r="838" spans="1:27" ht="12.75">
      <c r="A838" s="167"/>
      <c r="B838" s="167"/>
      <c r="D838" s="167"/>
      <c r="E838" s="167"/>
      <c r="F838" s="167"/>
      <c r="G838" s="167"/>
      <c r="H838" s="167"/>
      <c r="I838" s="167"/>
      <c r="J838" s="167"/>
      <c r="K838" s="167"/>
      <c r="L838" s="167"/>
      <c r="M838" s="167"/>
      <c r="N838" s="167"/>
      <c r="O838" s="167"/>
      <c r="P838" s="167"/>
      <c r="Q838" s="167"/>
      <c r="R838" s="167"/>
      <c r="S838" s="167"/>
      <c r="T838" s="167"/>
      <c r="U838" s="167"/>
      <c r="V838" s="167"/>
      <c r="W838" s="167"/>
      <c r="X838" s="167"/>
      <c r="Y838" s="167"/>
      <c r="Z838" s="167"/>
      <c r="AA838" s="167"/>
    </row>
    <row r="839" spans="1:27" ht="12.75">
      <c r="A839" s="167"/>
      <c r="B839" s="167"/>
      <c r="D839" s="167"/>
      <c r="E839" s="167"/>
      <c r="F839" s="167"/>
      <c r="G839" s="167"/>
      <c r="H839" s="167"/>
      <c r="I839" s="167"/>
      <c r="J839" s="167"/>
      <c r="K839" s="167"/>
      <c r="L839" s="167"/>
      <c r="M839" s="167"/>
      <c r="N839" s="167"/>
      <c r="O839" s="167"/>
      <c r="P839" s="167"/>
      <c r="Q839" s="167"/>
      <c r="R839" s="167"/>
      <c r="S839" s="167"/>
      <c r="T839" s="167"/>
      <c r="U839" s="167"/>
      <c r="V839" s="167"/>
      <c r="W839" s="167"/>
      <c r="X839" s="167"/>
      <c r="Y839" s="167"/>
      <c r="Z839" s="167"/>
      <c r="AA839" s="167"/>
    </row>
    <row r="840" spans="1:27" ht="12.75">
      <c r="A840" s="167"/>
      <c r="B840" s="167"/>
      <c r="D840" s="167"/>
      <c r="E840" s="167"/>
      <c r="F840" s="167"/>
      <c r="G840" s="167"/>
      <c r="H840" s="167"/>
      <c r="I840" s="167"/>
      <c r="J840" s="167"/>
      <c r="K840" s="167"/>
      <c r="L840" s="167"/>
      <c r="M840" s="167"/>
      <c r="N840" s="167"/>
      <c r="O840" s="167"/>
      <c r="P840" s="167"/>
      <c r="Q840" s="167"/>
      <c r="R840" s="167"/>
      <c r="S840" s="167"/>
      <c r="T840" s="167"/>
      <c r="U840" s="167"/>
      <c r="V840" s="167"/>
      <c r="W840" s="167"/>
      <c r="X840" s="167"/>
      <c r="Y840" s="167"/>
      <c r="Z840" s="167"/>
      <c r="AA840" s="167"/>
    </row>
    <row r="841" spans="1:27" ht="12.75">
      <c r="A841" s="167"/>
      <c r="B841" s="167"/>
      <c r="D841" s="167"/>
      <c r="E841" s="167"/>
      <c r="F841" s="167"/>
      <c r="G841" s="167"/>
      <c r="H841" s="167"/>
      <c r="I841" s="167"/>
      <c r="J841" s="167"/>
      <c r="K841" s="167"/>
      <c r="L841" s="167"/>
      <c r="M841" s="167"/>
      <c r="N841" s="167"/>
      <c r="O841" s="167"/>
      <c r="P841" s="167"/>
      <c r="Q841" s="167"/>
      <c r="R841" s="167"/>
      <c r="S841" s="167"/>
      <c r="T841" s="167"/>
      <c r="U841" s="167"/>
      <c r="V841" s="167"/>
      <c r="W841" s="167"/>
      <c r="X841" s="167"/>
      <c r="Y841" s="167"/>
      <c r="Z841" s="167"/>
      <c r="AA841" s="167"/>
    </row>
    <row r="842" spans="1:27" ht="12.75">
      <c r="A842" s="167"/>
      <c r="B842" s="167"/>
      <c r="D842" s="167"/>
      <c r="E842" s="167"/>
      <c r="F842" s="167"/>
      <c r="G842" s="167"/>
      <c r="H842" s="167"/>
      <c r="I842" s="167"/>
      <c r="J842" s="167"/>
      <c r="K842" s="167"/>
      <c r="L842" s="167"/>
      <c r="M842" s="167"/>
      <c r="N842" s="167"/>
      <c r="O842" s="167"/>
      <c r="P842" s="167"/>
      <c r="Q842" s="167"/>
      <c r="R842" s="167"/>
      <c r="S842" s="167"/>
      <c r="T842" s="167"/>
      <c r="U842" s="167"/>
      <c r="V842" s="167"/>
      <c r="W842" s="167"/>
      <c r="X842" s="167"/>
      <c r="Y842" s="167"/>
      <c r="Z842" s="167"/>
      <c r="AA842" s="167"/>
    </row>
    <row r="843" spans="1:27" ht="12.75">
      <c r="A843" s="167"/>
      <c r="B843" s="167"/>
      <c r="D843" s="167"/>
      <c r="E843" s="167"/>
      <c r="F843" s="167"/>
      <c r="G843" s="167"/>
      <c r="H843" s="167"/>
      <c r="I843" s="167"/>
      <c r="J843" s="167"/>
      <c r="K843" s="167"/>
      <c r="L843" s="167"/>
      <c r="M843" s="167"/>
      <c r="N843" s="167"/>
      <c r="O843" s="167"/>
      <c r="P843" s="167"/>
      <c r="Q843" s="167"/>
      <c r="R843" s="167"/>
      <c r="S843" s="167"/>
      <c r="T843" s="167"/>
      <c r="U843" s="167"/>
      <c r="V843" s="167"/>
      <c r="W843" s="167"/>
      <c r="X843" s="167"/>
      <c r="Y843" s="167"/>
      <c r="Z843" s="167"/>
      <c r="AA843" s="167"/>
    </row>
    <row r="844" spans="1:27" ht="12.75">
      <c r="A844" s="167"/>
      <c r="B844" s="167"/>
      <c r="D844" s="167"/>
      <c r="E844" s="167"/>
      <c r="F844" s="167"/>
      <c r="G844" s="167"/>
      <c r="H844" s="167"/>
      <c r="I844" s="167"/>
      <c r="J844" s="167"/>
      <c r="K844" s="167"/>
      <c r="L844" s="167"/>
      <c r="M844" s="167"/>
      <c r="N844" s="167"/>
      <c r="O844" s="167"/>
      <c r="P844" s="167"/>
      <c r="Q844" s="167"/>
      <c r="R844" s="167"/>
      <c r="S844" s="167"/>
      <c r="T844" s="167"/>
      <c r="U844" s="167"/>
      <c r="V844" s="167"/>
      <c r="W844" s="167"/>
      <c r="X844" s="167"/>
      <c r="Y844" s="167"/>
      <c r="Z844" s="167"/>
      <c r="AA844" s="167"/>
    </row>
    <row r="845" spans="1:27" ht="12.75">
      <c r="A845" s="167"/>
      <c r="B845" s="167"/>
      <c r="D845" s="167"/>
      <c r="E845" s="167"/>
      <c r="F845" s="167"/>
      <c r="G845" s="167"/>
      <c r="H845" s="167"/>
      <c r="I845" s="167"/>
      <c r="J845" s="167"/>
      <c r="K845" s="167"/>
      <c r="L845" s="167"/>
      <c r="M845" s="167"/>
      <c r="N845" s="167"/>
      <c r="O845" s="167"/>
      <c r="P845" s="167"/>
      <c r="Q845" s="167"/>
      <c r="R845" s="167"/>
      <c r="S845" s="167"/>
      <c r="T845" s="167"/>
      <c r="U845" s="167"/>
      <c r="V845" s="167"/>
      <c r="W845" s="167"/>
      <c r="X845" s="167"/>
      <c r="Y845" s="167"/>
      <c r="Z845" s="167"/>
      <c r="AA845" s="167"/>
    </row>
    <row r="846" spans="1:27" ht="12.75">
      <c r="A846" s="167"/>
      <c r="B846" s="167"/>
      <c r="D846" s="167"/>
      <c r="E846" s="167"/>
      <c r="F846" s="167"/>
      <c r="G846" s="167"/>
      <c r="H846" s="167"/>
      <c r="I846" s="167"/>
      <c r="J846" s="167"/>
      <c r="K846" s="167"/>
      <c r="L846" s="167"/>
      <c r="M846" s="167"/>
      <c r="N846" s="167"/>
      <c r="O846" s="167"/>
      <c r="P846" s="167"/>
      <c r="Q846" s="167"/>
      <c r="R846" s="167"/>
      <c r="S846" s="167"/>
      <c r="T846" s="167"/>
      <c r="U846" s="167"/>
      <c r="V846" s="167"/>
      <c r="W846" s="167"/>
      <c r="X846" s="167"/>
      <c r="Y846" s="167"/>
      <c r="Z846" s="167"/>
      <c r="AA846" s="167"/>
    </row>
    <row r="847" spans="1:27" ht="12.75">
      <c r="A847" s="167"/>
      <c r="B847" s="167"/>
      <c r="D847" s="167"/>
      <c r="E847" s="167"/>
      <c r="F847" s="167"/>
      <c r="G847" s="167"/>
      <c r="H847" s="167"/>
      <c r="I847" s="167"/>
      <c r="J847" s="167"/>
      <c r="K847" s="167"/>
      <c r="L847" s="167"/>
      <c r="M847" s="167"/>
      <c r="N847" s="167"/>
      <c r="O847" s="167"/>
      <c r="P847" s="167"/>
      <c r="Q847" s="167"/>
      <c r="R847" s="167"/>
      <c r="S847" s="167"/>
      <c r="T847" s="167"/>
      <c r="U847" s="167"/>
      <c r="V847" s="167"/>
      <c r="W847" s="167"/>
      <c r="X847" s="167"/>
      <c r="Y847" s="167"/>
      <c r="Z847" s="167"/>
      <c r="AA847" s="167"/>
    </row>
    <row r="848" spans="1:27" ht="12.75">
      <c r="A848" s="167"/>
      <c r="B848" s="167"/>
      <c r="D848" s="167"/>
      <c r="E848" s="167"/>
      <c r="F848" s="167"/>
      <c r="G848" s="167"/>
      <c r="H848" s="167"/>
      <c r="I848" s="167"/>
      <c r="J848" s="167"/>
      <c r="K848" s="167"/>
      <c r="L848" s="167"/>
      <c r="M848" s="167"/>
      <c r="N848" s="167"/>
      <c r="O848" s="167"/>
      <c r="P848" s="167"/>
      <c r="Q848" s="167"/>
      <c r="R848" s="167"/>
      <c r="S848" s="167"/>
      <c r="T848" s="167"/>
      <c r="U848" s="167"/>
      <c r="V848" s="167"/>
      <c r="W848" s="167"/>
      <c r="X848" s="167"/>
      <c r="Y848" s="167"/>
      <c r="Z848" s="167"/>
      <c r="AA848" s="167"/>
    </row>
    <row r="849" spans="1:27" ht="12.75">
      <c r="A849" s="167"/>
      <c r="B849" s="167"/>
      <c r="D849" s="167"/>
      <c r="E849" s="167"/>
      <c r="F849" s="167"/>
      <c r="G849" s="167"/>
      <c r="H849" s="167"/>
      <c r="I849" s="167"/>
      <c r="J849" s="167"/>
      <c r="K849" s="167"/>
      <c r="L849" s="167"/>
      <c r="M849" s="167"/>
      <c r="N849" s="167"/>
      <c r="O849" s="167"/>
      <c r="P849" s="167"/>
      <c r="Q849" s="167"/>
      <c r="R849" s="167"/>
      <c r="S849" s="167"/>
      <c r="T849" s="167"/>
      <c r="U849" s="167"/>
      <c r="V849" s="167"/>
      <c r="W849" s="167"/>
      <c r="X849" s="167"/>
      <c r="Y849" s="167"/>
      <c r="Z849" s="167"/>
      <c r="AA849" s="167"/>
    </row>
    <row r="850" spans="1:27" ht="12.75">
      <c r="A850" s="167"/>
      <c r="B850" s="167"/>
      <c r="D850" s="167"/>
      <c r="E850" s="167"/>
      <c r="F850" s="167"/>
      <c r="G850" s="167"/>
      <c r="H850" s="167"/>
      <c r="I850" s="167"/>
      <c r="J850" s="167"/>
      <c r="K850" s="167"/>
      <c r="L850" s="167"/>
      <c r="M850" s="167"/>
      <c r="N850" s="167"/>
      <c r="O850" s="167"/>
      <c r="P850" s="167"/>
      <c r="Q850" s="167"/>
      <c r="R850" s="167"/>
      <c r="S850" s="167"/>
      <c r="T850" s="167"/>
      <c r="U850" s="167"/>
      <c r="V850" s="167"/>
      <c r="W850" s="167"/>
      <c r="X850" s="167"/>
      <c r="Y850" s="167"/>
      <c r="Z850" s="167"/>
      <c r="AA850" s="167"/>
    </row>
    <row r="851" spans="1:27" ht="12.75">
      <c r="A851" s="167"/>
      <c r="B851" s="167"/>
      <c r="D851" s="167"/>
      <c r="E851" s="167"/>
      <c r="F851" s="167"/>
      <c r="G851" s="167"/>
      <c r="H851" s="167"/>
      <c r="I851" s="167"/>
      <c r="J851" s="167"/>
      <c r="K851" s="167"/>
      <c r="L851" s="167"/>
      <c r="M851" s="167"/>
      <c r="N851" s="167"/>
      <c r="O851" s="167"/>
      <c r="P851" s="167"/>
      <c r="Q851" s="167"/>
      <c r="R851" s="167"/>
      <c r="S851" s="167"/>
      <c r="T851" s="167"/>
      <c r="U851" s="167"/>
      <c r="V851" s="167"/>
      <c r="W851" s="167"/>
      <c r="X851" s="167"/>
      <c r="Y851" s="167"/>
      <c r="Z851" s="167"/>
      <c r="AA851" s="167"/>
    </row>
    <row r="852" spans="1:27" ht="12.75">
      <c r="A852" s="167"/>
      <c r="B852" s="167"/>
      <c r="D852" s="167"/>
      <c r="E852" s="167"/>
      <c r="F852" s="167"/>
      <c r="G852" s="167"/>
      <c r="H852" s="167"/>
      <c r="I852" s="167"/>
      <c r="J852" s="167"/>
      <c r="K852" s="167"/>
      <c r="L852" s="167"/>
      <c r="M852" s="167"/>
      <c r="N852" s="167"/>
      <c r="O852" s="167"/>
      <c r="P852" s="167"/>
      <c r="Q852" s="167"/>
      <c r="R852" s="167"/>
      <c r="S852" s="167"/>
      <c r="T852" s="167"/>
      <c r="U852" s="167"/>
      <c r="V852" s="167"/>
      <c r="W852" s="167"/>
      <c r="X852" s="167"/>
      <c r="Y852" s="167"/>
      <c r="Z852" s="167"/>
      <c r="AA852" s="167"/>
    </row>
    <row r="853" spans="1:27" ht="12.75">
      <c r="A853" s="167"/>
      <c r="B853" s="167"/>
      <c r="D853" s="167"/>
      <c r="E853" s="167"/>
      <c r="F853" s="167"/>
      <c r="G853" s="167"/>
      <c r="H853" s="167"/>
      <c r="I853" s="167"/>
      <c r="J853" s="167"/>
      <c r="K853" s="167"/>
      <c r="L853" s="167"/>
      <c r="M853" s="167"/>
      <c r="N853" s="167"/>
      <c r="O853" s="167"/>
      <c r="P853" s="167"/>
      <c r="Q853" s="167"/>
      <c r="R853" s="167"/>
      <c r="S853" s="167"/>
      <c r="T853" s="167"/>
      <c r="U853" s="167"/>
      <c r="V853" s="167"/>
      <c r="W853" s="167"/>
      <c r="X853" s="167"/>
      <c r="Y853" s="167"/>
      <c r="Z853" s="167"/>
      <c r="AA853" s="167"/>
    </row>
    <row r="854" spans="1:27" ht="12.75">
      <c r="A854" s="167"/>
      <c r="B854" s="167"/>
      <c r="D854" s="167"/>
      <c r="E854" s="167"/>
      <c r="F854" s="167"/>
      <c r="G854" s="167"/>
      <c r="H854" s="167"/>
      <c r="I854" s="167"/>
      <c r="J854" s="167"/>
      <c r="K854" s="167"/>
      <c r="L854" s="167"/>
      <c r="M854" s="167"/>
      <c r="N854" s="167"/>
      <c r="O854" s="167"/>
      <c r="P854" s="167"/>
      <c r="Q854" s="167"/>
      <c r="R854" s="167"/>
      <c r="S854" s="167"/>
      <c r="T854" s="167"/>
      <c r="U854" s="167"/>
      <c r="V854" s="167"/>
      <c r="W854" s="167"/>
      <c r="X854" s="167"/>
      <c r="Y854" s="167"/>
      <c r="Z854" s="167"/>
      <c r="AA854" s="167"/>
    </row>
    <row r="855" spans="1:27" ht="12.75">
      <c r="A855" s="167"/>
      <c r="B855" s="167"/>
      <c r="D855" s="167"/>
      <c r="E855" s="167"/>
      <c r="F855" s="167"/>
      <c r="G855" s="167"/>
      <c r="H855" s="167"/>
      <c r="I855" s="167"/>
      <c r="J855" s="167"/>
      <c r="K855" s="167"/>
      <c r="L855" s="167"/>
      <c r="M855" s="167"/>
      <c r="N855" s="167"/>
      <c r="O855" s="167"/>
      <c r="P855" s="167"/>
      <c r="Q855" s="167"/>
      <c r="R855" s="167"/>
      <c r="S855" s="167"/>
      <c r="T855" s="167"/>
      <c r="U855" s="167"/>
      <c r="V855" s="167"/>
      <c r="W855" s="167"/>
      <c r="X855" s="167"/>
      <c r="Y855" s="167"/>
      <c r="Z855" s="167"/>
      <c r="AA855" s="167"/>
    </row>
    <row r="856" spans="1:27" ht="12.75">
      <c r="A856" s="167"/>
      <c r="B856" s="167"/>
      <c r="D856" s="167"/>
      <c r="E856" s="167"/>
      <c r="F856" s="167"/>
      <c r="G856" s="167"/>
      <c r="H856" s="167"/>
      <c r="I856" s="167"/>
      <c r="J856" s="167"/>
      <c r="K856" s="167"/>
      <c r="L856" s="167"/>
      <c r="M856" s="167"/>
      <c r="N856" s="167"/>
      <c r="O856" s="167"/>
      <c r="P856" s="167"/>
      <c r="Q856" s="167"/>
      <c r="R856" s="167"/>
      <c r="S856" s="167"/>
      <c r="T856" s="167"/>
      <c r="U856" s="167"/>
      <c r="V856" s="167"/>
      <c r="W856" s="167"/>
      <c r="X856" s="167"/>
      <c r="Y856" s="167"/>
      <c r="Z856" s="167"/>
      <c r="AA856" s="167"/>
    </row>
    <row r="857" spans="1:27" ht="12.75">
      <c r="A857" s="167"/>
      <c r="B857" s="167"/>
      <c r="D857" s="167"/>
      <c r="E857" s="167"/>
      <c r="F857" s="167"/>
      <c r="G857" s="167"/>
      <c r="H857" s="167"/>
      <c r="I857" s="167"/>
      <c r="J857" s="167"/>
      <c r="K857" s="167"/>
      <c r="L857" s="167"/>
      <c r="M857" s="167"/>
      <c r="N857" s="167"/>
      <c r="O857" s="167"/>
      <c r="P857" s="167"/>
      <c r="Q857" s="167"/>
      <c r="R857" s="167"/>
      <c r="S857" s="167"/>
      <c r="T857" s="167"/>
      <c r="U857" s="167"/>
      <c r="V857" s="167"/>
      <c r="W857" s="167"/>
      <c r="X857" s="167"/>
      <c r="Y857" s="167"/>
      <c r="Z857" s="167"/>
      <c r="AA857" s="167"/>
    </row>
    <row r="858" spans="1:27" ht="12.75">
      <c r="A858" s="167"/>
      <c r="B858" s="167"/>
      <c r="D858" s="167"/>
      <c r="E858" s="167"/>
      <c r="F858" s="167"/>
      <c r="G858" s="167"/>
      <c r="H858" s="167"/>
      <c r="I858" s="167"/>
      <c r="J858" s="167"/>
      <c r="K858" s="167"/>
      <c r="L858" s="167"/>
      <c r="M858" s="167"/>
      <c r="N858" s="167"/>
      <c r="O858" s="167"/>
      <c r="P858" s="167"/>
      <c r="Q858" s="167"/>
      <c r="R858" s="167"/>
      <c r="S858" s="167"/>
      <c r="T858" s="167"/>
      <c r="U858" s="167"/>
      <c r="V858" s="167"/>
      <c r="W858" s="167"/>
      <c r="X858" s="167"/>
      <c r="Y858" s="167"/>
      <c r="Z858" s="167"/>
      <c r="AA858" s="167"/>
    </row>
    <row r="859" spans="1:27" ht="12.75">
      <c r="A859" s="167"/>
      <c r="B859" s="167"/>
      <c r="D859" s="167"/>
      <c r="E859" s="167"/>
      <c r="F859" s="167"/>
      <c r="G859" s="167"/>
      <c r="H859" s="167"/>
      <c r="I859" s="167"/>
      <c r="J859" s="167"/>
      <c r="K859" s="167"/>
      <c r="L859" s="167"/>
      <c r="M859" s="167"/>
      <c r="N859" s="167"/>
      <c r="O859" s="167"/>
      <c r="P859" s="167"/>
      <c r="Q859" s="167"/>
      <c r="R859" s="167"/>
      <c r="S859" s="167"/>
      <c r="T859" s="167"/>
      <c r="U859" s="167"/>
      <c r="V859" s="167"/>
      <c r="W859" s="167"/>
      <c r="X859" s="167"/>
      <c r="Y859" s="167"/>
      <c r="Z859" s="167"/>
      <c r="AA859" s="167"/>
    </row>
    <row r="860" spans="1:27" ht="12.75">
      <c r="A860" s="167"/>
      <c r="B860" s="167"/>
      <c r="D860" s="167"/>
      <c r="E860" s="167"/>
      <c r="F860" s="167"/>
      <c r="G860" s="167"/>
      <c r="H860" s="167"/>
      <c r="I860" s="167"/>
      <c r="J860" s="167"/>
      <c r="K860" s="167"/>
      <c r="L860" s="167"/>
      <c r="M860" s="167"/>
      <c r="N860" s="167"/>
      <c r="O860" s="167"/>
      <c r="P860" s="167"/>
      <c r="Q860" s="167"/>
      <c r="R860" s="167"/>
      <c r="S860" s="167"/>
      <c r="T860" s="167"/>
      <c r="U860" s="167"/>
      <c r="V860" s="167"/>
      <c r="W860" s="167"/>
      <c r="X860" s="167"/>
      <c r="Y860" s="167"/>
      <c r="Z860" s="167"/>
      <c r="AA860" s="167"/>
    </row>
    <row r="861" spans="1:27" ht="12.75">
      <c r="A861" s="167"/>
      <c r="B861" s="167"/>
      <c r="D861" s="167"/>
      <c r="E861" s="167"/>
      <c r="F861" s="167"/>
      <c r="G861" s="167"/>
      <c r="H861" s="167"/>
      <c r="I861" s="167"/>
      <c r="J861" s="167"/>
      <c r="K861" s="167"/>
      <c r="L861" s="167"/>
      <c r="M861" s="167"/>
      <c r="N861" s="167"/>
      <c r="O861" s="167"/>
      <c r="P861" s="167"/>
      <c r="Q861" s="167"/>
      <c r="R861" s="167"/>
      <c r="S861" s="167"/>
      <c r="T861" s="167"/>
      <c r="U861" s="167"/>
      <c r="V861" s="167"/>
      <c r="W861" s="167"/>
      <c r="X861" s="167"/>
      <c r="Y861" s="167"/>
      <c r="Z861" s="167"/>
      <c r="AA861" s="167"/>
    </row>
    <row r="862" spans="1:27" ht="12.75">
      <c r="A862" s="167"/>
      <c r="B862" s="167"/>
      <c r="D862" s="167"/>
      <c r="E862" s="167"/>
      <c r="F862" s="167"/>
      <c r="G862" s="167"/>
      <c r="H862" s="167"/>
      <c r="I862" s="167"/>
      <c r="J862" s="167"/>
      <c r="K862" s="167"/>
      <c r="L862" s="167"/>
      <c r="M862" s="167"/>
      <c r="N862" s="167"/>
      <c r="O862" s="167"/>
      <c r="P862" s="167"/>
      <c r="Q862" s="167"/>
      <c r="R862" s="167"/>
      <c r="S862" s="167"/>
      <c r="T862" s="167"/>
      <c r="U862" s="167"/>
      <c r="V862" s="167"/>
      <c r="W862" s="167"/>
      <c r="X862" s="167"/>
      <c r="Y862" s="167"/>
      <c r="Z862" s="167"/>
      <c r="AA862" s="167"/>
    </row>
    <row r="863" spans="1:27" ht="12.75">
      <c r="A863" s="167"/>
      <c r="B863" s="167"/>
      <c r="D863" s="167"/>
      <c r="E863" s="167"/>
      <c r="F863" s="167"/>
      <c r="G863" s="167"/>
      <c r="H863" s="167"/>
      <c r="I863" s="167"/>
      <c r="J863" s="167"/>
      <c r="K863" s="167"/>
      <c r="L863" s="167"/>
      <c r="M863" s="167"/>
      <c r="N863" s="167"/>
      <c r="O863" s="167"/>
      <c r="P863" s="167"/>
      <c r="Q863" s="167"/>
      <c r="R863" s="167"/>
      <c r="S863" s="167"/>
      <c r="T863" s="167"/>
      <c r="U863" s="167"/>
      <c r="V863" s="167"/>
      <c r="W863" s="167"/>
      <c r="X863" s="167"/>
      <c r="Y863" s="167"/>
      <c r="Z863" s="167"/>
      <c r="AA863" s="167"/>
    </row>
    <row r="864" spans="1:27" ht="12.75">
      <c r="A864" s="167"/>
      <c r="B864" s="167"/>
      <c r="D864" s="167"/>
      <c r="E864" s="167"/>
      <c r="F864" s="167"/>
      <c r="G864" s="167"/>
      <c r="H864" s="167"/>
      <c r="I864" s="167"/>
      <c r="J864" s="167"/>
      <c r="K864" s="167"/>
      <c r="L864" s="167"/>
      <c r="M864" s="167"/>
      <c r="N864" s="167"/>
      <c r="O864" s="167"/>
      <c r="P864" s="167"/>
      <c r="Q864" s="167"/>
      <c r="R864" s="167"/>
      <c r="S864" s="167"/>
      <c r="T864" s="167"/>
      <c r="U864" s="167"/>
      <c r="V864" s="167"/>
      <c r="W864" s="167"/>
      <c r="X864" s="167"/>
      <c r="Y864" s="167"/>
      <c r="Z864" s="167"/>
      <c r="AA864" s="167"/>
    </row>
    <row r="865" spans="1:27" ht="12.75">
      <c r="A865" s="167"/>
      <c r="B865" s="167"/>
      <c r="D865" s="167"/>
      <c r="E865" s="167"/>
      <c r="F865" s="167"/>
      <c r="G865" s="167"/>
      <c r="H865" s="167"/>
      <c r="I865" s="167"/>
      <c r="J865" s="167"/>
      <c r="K865" s="167"/>
      <c r="L865" s="167"/>
      <c r="M865" s="167"/>
      <c r="N865" s="167"/>
      <c r="O865" s="167"/>
      <c r="P865" s="167"/>
      <c r="Q865" s="167"/>
      <c r="R865" s="167"/>
      <c r="S865" s="167"/>
      <c r="T865" s="167"/>
      <c r="U865" s="167"/>
      <c r="V865" s="167"/>
      <c r="W865" s="167"/>
      <c r="X865" s="167"/>
      <c r="Y865" s="167"/>
      <c r="Z865" s="167"/>
      <c r="AA865" s="167"/>
    </row>
    <row r="866" spans="1:27" ht="12.75">
      <c r="A866" s="167"/>
      <c r="B866" s="167"/>
      <c r="D866" s="167"/>
      <c r="E866" s="167"/>
      <c r="F866" s="167"/>
      <c r="G866" s="167"/>
      <c r="H866" s="167"/>
      <c r="I866" s="167"/>
      <c r="J866" s="167"/>
      <c r="K866" s="167"/>
      <c r="L866" s="167"/>
      <c r="M866" s="167"/>
      <c r="N866" s="167"/>
      <c r="O866" s="167"/>
      <c r="P866" s="167"/>
      <c r="Q866" s="167"/>
      <c r="R866" s="167"/>
      <c r="S866" s="167"/>
      <c r="T866" s="167"/>
      <c r="U866" s="167"/>
      <c r="V866" s="167"/>
      <c r="W866" s="167"/>
      <c r="X866" s="167"/>
      <c r="Y866" s="167"/>
      <c r="Z866" s="167"/>
      <c r="AA866" s="167"/>
    </row>
    <row r="867" spans="1:27" ht="12.75">
      <c r="A867" s="167"/>
      <c r="B867" s="167"/>
      <c r="D867" s="167"/>
      <c r="E867" s="167"/>
      <c r="F867" s="167"/>
      <c r="G867" s="167"/>
      <c r="H867" s="167"/>
      <c r="I867" s="167"/>
      <c r="J867" s="167"/>
      <c r="K867" s="167"/>
      <c r="L867" s="167"/>
      <c r="M867" s="167"/>
      <c r="N867" s="167"/>
      <c r="O867" s="167"/>
      <c r="P867" s="167"/>
      <c r="Q867" s="167"/>
      <c r="R867" s="167"/>
      <c r="S867" s="167"/>
      <c r="T867" s="167"/>
      <c r="U867" s="167"/>
      <c r="V867" s="167"/>
      <c r="W867" s="167"/>
      <c r="X867" s="167"/>
      <c r="Y867" s="167"/>
      <c r="Z867" s="167"/>
      <c r="AA867" s="167"/>
    </row>
    <row r="868" spans="1:27" ht="12.75">
      <c r="A868" s="167"/>
      <c r="B868" s="167"/>
      <c r="D868" s="167"/>
      <c r="E868" s="167"/>
      <c r="F868" s="167"/>
      <c r="G868" s="167"/>
      <c r="H868" s="167"/>
      <c r="I868" s="167"/>
      <c r="J868" s="167"/>
      <c r="K868" s="167"/>
      <c r="L868" s="167"/>
      <c r="M868" s="167"/>
      <c r="N868" s="167"/>
      <c r="O868" s="167"/>
      <c r="P868" s="167"/>
      <c r="Q868" s="167"/>
      <c r="R868" s="167"/>
      <c r="S868" s="167"/>
      <c r="T868" s="167"/>
      <c r="U868" s="167"/>
      <c r="V868" s="167"/>
      <c r="W868" s="167"/>
      <c r="X868" s="167"/>
      <c r="Y868" s="167"/>
      <c r="Z868" s="167"/>
      <c r="AA868" s="167"/>
    </row>
    <row r="869" spans="1:27" ht="12.75">
      <c r="A869" s="167"/>
      <c r="B869" s="167"/>
      <c r="D869" s="167"/>
      <c r="E869" s="167"/>
      <c r="F869" s="167"/>
      <c r="G869" s="167"/>
      <c r="H869" s="167"/>
      <c r="I869" s="167"/>
      <c r="J869" s="167"/>
      <c r="K869" s="167"/>
      <c r="L869" s="167"/>
      <c r="M869" s="167"/>
      <c r="N869" s="167"/>
      <c r="O869" s="167"/>
      <c r="P869" s="167"/>
      <c r="Q869" s="167"/>
      <c r="R869" s="167"/>
      <c r="S869" s="167"/>
      <c r="T869" s="167"/>
      <c r="U869" s="167"/>
      <c r="V869" s="167"/>
      <c r="W869" s="167"/>
      <c r="X869" s="167"/>
      <c r="Y869" s="167"/>
      <c r="Z869" s="167"/>
      <c r="AA869" s="167"/>
    </row>
    <row r="870" spans="1:27" ht="12.75">
      <c r="A870" s="167"/>
      <c r="B870" s="167"/>
      <c r="D870" s="167"/>
      <c r="E870" s="167"/>
      <c r="F870" s="167"/>
      <c r="G870" s="167"/>
      <c r="H870" s="167"/>
      <c r="I870" s="167"/>
      <c r="J870" s="167"/>
      <c r="K870" s="167"/>
      <c r="L870" s="167"/>
      <c r="M870" s="167"/>
      <c r="N870" s="167"/>
      <c r="O870" s="167"/>
      <c r="P870" s="167"/>
      <c r="Q870" s="167"/>
      <c r="R870" s="167"/>
      <c r="S870" s="167"/>
      <c r="T870" s="167"/>
      <c r="U870" s="167"/>
      <c r="V870" s="167"/>
      <c r="W870" s="167"/>
      <c r="X870" s="167"/>
      <c r="Y870" s="167"/>
      <c r="Z870" s="167"/>
      <c r="AA870" s="167"/>
    </row>
    <row r="871" spans="1:27" ht="12.75">
      <c r="A871" s="167"/>
      <c r="B871" s="167"/>
      <c r="D871" s="167"/>
      <c r="E871" s="167"/>
      <c r="F871" s="167"/>
      <c r="G871" s="167"/>
      <c r="H871" s="167"/>
      <c r="I871" s="167"/>
      <c r="J871" s="167"/>
      <c r="K871" s="167"/>
      <c r="L871" s="167"/>
      <c r="M871" s="167"/>
      <c r="N871" s="167"/>
      <c r="O871" s="167"/>
      <c r="P871" s="167"/>
      <c r="Q871" s="167"/>
      <c r="R871" s="167"/>
      <c r="S871" s="167"/>
      <c r="T871" s="167"/>
      <c r="U871" s="167"/>
      <c r="V871" s="167"/>
      <c r="W871" s="167"/>
      <c r="X871" s="167"/>
      <c r="Y871" s="167"/>
      <c r="Z871" s="167"/>
      <c r="AA871" s="167"/>
    </row>
    <row r="872" spans="1:27" ht="12.75">
      <c r="A872" s="167"/>
      <c r="B872" s="167"/>
      <c r="D872" s="167"/>
      <c r="E872" s="167"/>
      <c r="F872" s="167"/>
      <c r="G872" s="167"/>
      <c r="H872" s="167"/>
      <c r="I872" s="167"/>
      <c r="J872" s="167"/>
      <c r="K872" s="167"/>
      <c r="L872" s="167"/>
      <c r="M872" s="167"/>
      <c r="N872" s="167"/>
      <c r="O872" s="167"/>
      <c r="P872" s="167"/>
      <c r="Q872" s="167"/>
      <c r="R872" s="167"/>
      <c r="S872" s="167"/>
      <c r="T872" s="167"/>
      <c r="U872" s="167"/>
      <c r="V872" s="167"/>
      <c r="W872" s="167"/>
      <c r="X872" s="167"/>
      <c r="Y872" s="167"/>
      <c r="Z872" s="167"/>
      <c r="AA872" s="167"/>
    </row>
    <row r="873" spans="1:27" ht="12.75">
      <c r="A873" s="167"/>
      <c r="B873" s="167"/>
      <c r="D873" s="167"/>
      <c r="E873" s="167"/>
      <c r="F873" s="167"/>
      <c r="G873" s="167"/>
      <c r="H873" s="167"/>
      <c r="I873" s="167"/>
      <c r="J873" s="167"/>
      <c r="K873" s="167"/>
      <c r="L873" s="167"/>
      <c r="M873" s="167"/>
      <c r="N873" s="167"/>
      <c r="O873" s="167"/>
      <c r="P873" s="167"/>
      <c r="Q873" s="167"/>
      <c r="R873" s="167"/>
      <c r="S873" s="167"/>
      <c r="T873" s="167"/>
      <c r="U873" s="167"/>
      <c r="V873" s="167"/>
      <c r="W873" s="167"/>
      <c r="X873" s="167"/>
      <c r="Y873" s="167"/>
      <c r="Z873" s="167"/>
      <c r="AA873" s="167"/>
    </row>
    <row r="874" spans="1:27" ht="12.75">
      <c r="A874" s="167"/>
      <c r="B874" s="167"/>
      <c r="D874" s="167"/>
      <c r="E874" s="167"/>
      <c r="F874" s="167"/>
      <c r="G874" s="167"/>
      <c r="H874" s="167"/>
      <c r="I874" s="167"/>
      <c r="J874" s="167"/>
      <c r="K874" s="167"/>
      <c r="L874" s="167"/>
      <c r="M874" s="167"/>
      <c r="N874" s="167"/>
      <c r="O874" s="167"/>
      <c r="P874" s="167"/>
      <c r="Q874" s="167"/>
      <c r="R874" s="167"/>
      <c r="S874" s="167"/>
      <c r="T874" s="167"/>
      <c r="U874" s="167"/>
      <c r="V874" s="167"/>
      <c r="W874" s="167"/>
      <c r="X874" s="167"/>
      <c r="Y874" s="167"/>
      <c r="Z874" s="167"/>
      <c r="AA874" s="167"/>
    </row>
    <row r="875" spans="1:27" ht="12.75">
      <c r="A875" s="167"/>
      <c r="B875" s="167"/>
      <c r="D875" s="167"/>
      <c r="E875" s="167"/>
      <c r="F875" s="167"/>
      <c r="G875" s="167"/>
      <c r="H875" s="167"/>
      <c r="I875" s="167"/>
      <c r="J875" s="167"/>
      <c r="K875" s="167"/>
      <c r="L875" s="167"/>
      <c r="M875" s="167"/>
      <c r="N875" s="167"/>
      <c r="O875" s="167"/>
      <c r="P875" s="167"/>
      <c r="Q875" s="167"/>
      <c r="R875" s="167"/>
      <c r="S875" s="167"/>
      <c r="T875" s="167"/>
      <c r="U875" s="167"/>
      <c r="V875" s="167"/>
      <c r="W875" s="167"/>
      <c r="X875" s="167"/>
      <c r="Y875" s="167"/>
      <c r="Z875" s="167"/>
      <c r="AA875" s="167"/>
    </row>
    <row r="876" spans="1:27" ht="12.75">
      <c r="A876" s="167"/>
      <c r="B876" s="167"/>
      <c r="D876" s="167"/>
      <c r="E876" s="167"/>
      <c r="F876" s="167"/>
      <c r="G876" s="167"/>
      <c r="H876" s="167"/>
      <c r="I876" s="167"/>
      <c r="J876" s="167"/>
      <c r="K876" s="167"/>
      <c r="L876" s="167"/>
      <c r="M876" s="167"/>
      <c r="N876" s="167"/>
      <c r="O876" s="167"/>
      <c r="P876" s="167"/>
      <c r="Q876" s="167"/>
      <c r="R876" s="167"/>
      <c r="S876" s="167"/>
      <c r="T876" s="167"/>
      <c r="U876" s="167"/>
      <c r="V876" s="167"/>
      <c r="W876" s="167"/>
      <c r="X876" s="167"/>
      <c r="Y876" s="167"/>
      <c r="Z876" s="167"/>
      <c r="AA876" s="167"/>
    </row>
    <row r="877" spans="1:27" ht="12.75">
      <c r="A877" s="167"/>
      <c r="B877" s="167"/>
      <c r="D877" s="167"/>
      <c r="E877" s="167"/>
      <c r="F877" s="167"/>
      <c r="G877" s="167"/>
      <c r="H877" s="167"/>
      <c r="I877" s="167"/>
      <c r="J877" s="167"/>
      <c r="K877" s="167"/>
      <c r="L877" s="167"/>
      <c r="M877" s="167"/>
      <c r="N877" s="167"/>
      <c r="O877" s="167"/>
      <c r="P877" s="167"/>
      <c r="Q877" s="167"/>
      <c r="R877" s="167"/>
      <c r="S877" s="167"/>
      <c r="T877" s="167"/>
      <c r="U877" s="167"/>
      <c r="V877" s="167"/>
      <c r="W877" s="167"/>
      <c r="X877" s="167"/>
      <c r="Y877" s="167"/>
      <c r="Z877" s="167"/>
      <c r="AA877" s="167"/>
    </row>
    <row r="878" spans="1:27" ht="12.75">
      <c r="A878" s="167"/>
      <c r="B878" s="167"/>
      <c r="D878" s="167"/>
      <c r="E878" s="167"/>
      <c r="F878" s="167"/>
      <c r="G878" s="167"/>
      <c r="H878" s="167"/>
      <c r="I878" s="167"/>
      <c r="J878" s="167"/>
      <c r="K878" s="167"/>
      <c r="L878" s="167"/>
      <c r="M878" s="167"/>
      <c r="N878" s="167"/>
      <c r="O878" s="167"/>
      <c r="P878" s="167"/>
      <c r="Q878" s="167"/>
      <c r="R878" s="167"/>
      <c r="S878" s="167"/>
      <c r="T878" s="167"/>
      <c r="U878" s="167"/>
      <c r="V878" s="167"/>
      <c r="W878" s="167"/>
      <c r="X878" s="167"/>
      <c r="Y878" s="167"/>
      <c r="Z878" s="167"/>
      <c r="AA878" s="167"/>
    </row>
    <row r="879" spans="1:27" ht="12.75">
      <c r="A879" s="167"/>
      <c r="B879" s="167"/>
      <c r="D879" s="167"/>
      <c r="E879" s="167"/>
      <c r="F879" s="167"/>
      <c r="G879" s="167"/>
      <c r="H879" s="167"/>
      <c r="I879" s="167"/>
      <c r="J879" s="167"/>
      <c r="K879" s="167"/>
      <c r="L879" s="167"/>
      <c r="M879" s="167"/>
      <c r="N879" s="167"/>
      <c r="O879" s="167"/>
      <c r="P879" s="167"/>
      <c r="Q879" s="167"/>
      <c r="R879" s="167"/>
      <c r="S879" s="167"/>
      <c r="T879" s="167"/>
      <c r="U879" s="167"/>
      <c r="V879" s="167"/>
      <c r="W879" s="167"/>
      <c r="X879" s="167"/>
      <c r="Y879" s="167"/>
      <c r="Z879" s="167"/>
      <c r="AA879" s="167"/>
    </row>
    <row r="880" spans="1:27" ht="12.75">
      <c r="A880" s="167"/>
      <c r="B880" s="167"/>
      <c r="D880" s="167"/>
      <c r="E880" s="167"/>
      <c r="F880" s="167"/>
      <c r="G880" s="167"/>
      <c r="H880" s="167"/>
      <c r="I880" s="167"/>
      <c r="J880" s="167"/>
      <c r="K880" s="167"/>
      <c r="L880" s="167"/>
      <c r="M880" s="167"/>
      <c r="N880" s="167"/>
      <c r="O880" s="167"/>
      <c r="P880" s="167"/>
      <c r="Q880" s="167"/>
      <c r="R880" s="167"/>
      <c r="S880" s="167"/>
      <c r="T880" s="167"/>
      <c r="U880" s="167"/>
      <c r="V880" s="167"/>
      <c r="W880" s="167"/>
      <c r="X880" s="167"/>
      <c r="Y880" s="167"/>
      <c r="Z880" s="167"/>
      <c r="AA880" s="167"/>
    </row>
    <row r="881" spans="1:27" ht="12.75">
      <c r="A881" s="167"/>
      <c r="B881" s="167"/>
      <c r="D881" s="167"/>
      <c r="E881" s="167"/>
      <c r="F881" s="167"/>
      <c r="G881" s="167"/>
      <c r="H881" s="167"/>
      <c r="I881" s="167"/>
      <c r="J881" s="167"/>
      <c r="K881" s="167"/>
      <c r="L881" s="167"/>
      <c r="M881" s="167"/>
      <c r="N881" s="167"/>
      <c r="O881" s="167"/>
      <c r="P881" s="167"/>
      <c r="Q881" s="167"/>
      <c r="R881" s="167"/>
      <c r="S881" s="167"/>
      <c r="T881" s="167"/>
      <c r="U881" s="167"/>
      <c r="V881" s="167"/>
      <c r="W881" s="167"/>
      <c r="X881" s="167"/>
      <c r="Y881" s="167"/>
      <c r="Z881" s="167"/>
      <c r="AA881" s="167"/>
    </row>
    <row r="882" spans="1:27" ht="12.75">
      <c r="A882" s="167"/>
      <c r="B882" s="167"/>
      <c r="D882" s="167"/>
      <c r="E882" s="167"/>
      <c r="F882" s="167"/>
      <c r="G882" s="167"/>
      <c r="H882" s="167"/>
      <c r="I882" s="167"/>
      <c r="J882" s="167"/>
      <c r="K882" s="167"/>
      <c r="L882" s="167"/>
      <c r="M882" s="167"/>
      <c r="N882" s="167"/>
      <c r="O882" s="167"/>
      <c r="P882" s="167"/>
      <c r="Q882" s="167"/>
      <c r="R882" s="167"/>
      <c r="S882" s="167"/>
      <c r="T882" s="167"/>
      <c r="U882" s="167"/>
      <c r="V882" s="167"/>
      <c r="W882" s="167"/>
      <c r="X882" s="167"/>
      <c r="Y882" s="167"/>
      <c r="Z882" s="167"/>
      <c r="AA882" s="167"/>
    </row>
    <row r="883" spans="1:27" ht="12.75">
      <c r="A883" s="167"/>
      <c r="B883" s="167"/>
      <c r="D883" s="167"/>
      <c r="E883" s="167"/>
      <c r="F883" s="167"/>
      <c r="G883" s="167"/>
      <c r="H883" s="167"/>
      <c r="I883" s="167"/>
      <c r="J883" s="167"/>
      <c r="K883" s="167"/>
      <c r="L883" s="167"/>
      <c r="M883" s="167"/>
      <c r="N883" s="167"/>
      <c r="O883" s="167"/>
      <c r="P883" s="167"/>
      <c r="Q883" s="167"/>
      <c r="R883" s="167"/>
      <c r="S883" s="167"/>
      <c r="T883" s="167"/>
      <c r="U883" s="167"/>
      <c r="V883" s="167"/>
      <c r="W883" s="167"/>
      <c r="X883" s="167"/>
      <c r="Y883" s="167"/>
      <c r="Z883" s="167"/>
      <c r="AA883" s="167"/>
    </row>
    <row r="884" spans="1:27" ht="12.75">
      <c r="A884" s="167"/>
      <c r="B884" s="167"/>
      <c r="D884" s="167"/>
      <c r="E884" s="167"/>
      <c r="F884" s="167"/>
      <c r="G884" s="167"/>
      <c r="H884" s="167"/>
      <c r="I884" s="167"/>
      <c r="J884" s="167"/>
      <c r="K884" s="167"/>
      <c r="L884" s="167"/>
      <c r="M884" s="167"/>
      <c r="N884" s="167"/>
      <c r="O884" s="167"/>
      <c r="P884" s="167"/>
      <c r="Q884" s="167"/>
      <c r="R884" s="167"/>
      <c r="S884" s="167"/>
      <c r="T884" s="167"/>
      <c r="U884" s="167"/>
      <c r="V884" s="167"/>
      <c r="W884" s="167"/>
      <c r="X884" s="167"/>
      <c r="Y884" s="167"/>
      <c r="Z884" s="167"/>
      <c r="AA884" s="167"/>
    </row>
    <row r="885" spans="1:27" ht="12.75">
      <c r="A885" s="167"/>
      <c r="B885" s="167"/>
      <c r="D885" s="167"/>
      <c r="E885" s="167"/>
      <c r="F885" s="167"/>
      <c r="G885" s="167"/>
      <c r="H885" s="167"/>
      <c r="I885" s="167"/>
      <c r="J885" s="167"/>
      <c r="K885" s="167"/>
      <c r="L885" s="167"/>
      <c r="M885" s="167"/>
      <c r="N885" s="167"/>
      <c r="O885" s="167"/>
      <c r="P885" s="167"/>
      <c r="Q885" s="167"/>
      <c r="R885" s="167"/>
      <c r="S885" s="167"/>
      <c r="T885" s="167"/>
      <c r="U885" s="167"/>
      <c r="V885" s="167"/>
      <c r="W885" s="167"/>
      <c r="X885" s="167"/>
      <c r="Y885" s="167"/>
      <c r="Z885" s="167"/>
      <c r="AA885" s="167"/>
    </row>
    <row r="886" spans="1:27" ht="12.75">
      <c r="A886" s="167"/>
      <c r="B886" s="167"/>
      <c r="D886" s="167"/>
      <c r="E886" s="167"/>
      <c r="F886" s="167"/>
      <c r="G886" s="167"/>
      <c r="H886" s="167"/>
      <c r="I886" s="167"/>
      <c r="J886" s="167"/>
      <c r="K886" s="167"/>
      <c r="L886" s="167"/>
      <c r="M886" s="167"/>
      <c r="N886" s="167"/>
      <c r="O886" s="167"/>
      <c r="P886" s="167"/>
      <c r="Q886" s="167"/>
      <c r="R886" s="167"/>
      <c r="S886" s="167"/>
      <c r="T886" s="167"/>
      <c r="U886" s="167"/>
      <c r="V886" s="167"/>
      <c r="W886" s="167"/>
      <c r="X886" s="167"/>
      <c r="Y886" s="167"/>
      <c r="Z886" s="167"/>
      <c r="AA886" s="167"/>
    </row>
    <row r="887" spans="1:27" ht="12.75">
      <c r="A887" s="167"/>
      <c r="B887" s="167"/>
      <c r="D887" s="167"/>
      <c r="E887" s="167"/>
      <c r="F887" s="167"/>
      <c r="G887" s="167"/>
      <c r="H887" s="167"/>
      <c r="I887" s="167"/>
      <c r="J887" s="167"/>
      <c r="K887" s="167"/>
      <c r="L887" s="167"/>
      <c r="M887" s="167"/>
      <c r="N887" s="167"/>
      <c r="O887" s="167"/>
      <c r="P887" s="167"/>
      <c r="Q887" s="167"/>
      <c r="R887" s="167"/>
      <c r="S887" s="167"/>
      <c r="T887" s="167"/>
      <c r="U887" s="167"/>
      <c r="V887" s="167"/>
      <c r="W887" s="167"/>
      <c r="X887" s="167"/>
      <c r="Y887" s="167"/>
      <c r="Z887" s="167"/>
      <c r="AA887" s="167"/>
    </row>
    <row r="888" spans="1:27" ht="12.75">
      <c r="A888" s="167"/>
      <c r="B888" s="167"/>
      <c r="D888" s="167"/>
      <c r="E888" s="167"/>
      <c r="F888" s="167"/>
      <c r="G888" s="167"/>
      <c r="H888" s="167"/>
      <c r="I888" s="167"/>
      <c r="J888" s="167"/>
      <c r="K888" s="167"/>
      <c r="L888" s="167"/>
      <c r="M888" s="167"/>
      <c r="N888" s="167"/>
      <c r="O888" s="167"/>
      <c r="P888" s="167"/>
      <c r="Q888" s="167"/>
      <c r="R888" s="167"/>
      <c r="S888" s="167"/>
      <c r="T888" s="167"/>
      <c r="U888" s="167"/>
      <c r="V888" s="167"/>
      <c r="W888" s="167"/>
      <c r="X888" s="167"/>
      <c r="Y888" s="167"/>
      <c r="Z888" s="167"/>
      <c r="AA888" s="167"/>
    </row>
    <row r="889" spans="1:27" ht="12.75">
      <c r="A889" s="167"/>
      <c r="B889" s="167"/>
      <c r="D889" s="167"/>
      <c r="E889" s="167"/>
      <c r="F889" s="167"/>
      <c r="G889" s="167"/>
      <c r="H889" s="167"/>
      <c r="I889" s="167"/>
      <c r="J889" s="167"/>
      <c r="K889" s="167"/>
      <c r="L889" s="167"/>
      <c r="M889" s="167"/>
      <c r="N889" s="167"/>
      <c r="O889" s="167"/>
      <c r="P889" s="167"/>
      <c r="Q889" s="167"/>
      <c r="R889" s="167"/>
      <c r="S889" s="167"/>
      <c r="T889" s="167"/>
      <c r="U889" s="167"/>
      <c r="V889" s="167"/>
      <c r="W889" s="167"/>
      <c r="X889" s="167"/>
      <c r="Y889" s="167"/>
      <c r="Z889" s="167"/>
      <c r="AA889" s="167"/>
    </row>
    <row r="890" spans="1:27" ht="12.75">
      <c r="A890" s="167"/>
      <c r="B890" s="167"/>
      <c r="D890" s="167"/>
      <c r="E890" s="167"/>
      <c r="F890" s="167"/>
      <c r="G890" s="167"/>
      <c r="H890" s="167"/>
      <c r="I890" s="167"/>
      <c r="J890" s="167"/>
      <c r="K890" s="167"/>
      <c r="L890" s="167"/>
      <c r="M890" s="167"/>
      <c r="N890" s="167"/>
      <c r="O890" s="167"/>
      <c r="P890" s="167"/>
      <c r="Q890" s="167"/>
      <c r="R890" s="167"/>
      <c r="S890" s="167"/>
      <c r="T890" s="167"/>
      <c r="U890" s="167"/>
      <c r="V890" s="167"/>
      <c r="W890" s="167"/>
      <c r="X890" s="167"/>
      <c r="Y890" s="167"/>
      <c r="Z890" s="167"/>
      <c r="AA890" s="167"/>
    </row>
    <row r="891" spans="1:27" ht="12.75">
      <c r="A891" s="167"/>
      <c r="B891" s="167"/>
      <c r="D891" s="167"/>
      <c r="E891" s="167"/>
      <c r="F891" s="167"/>
      <c r="G891" s="167"/>
      <c r="H891" s="167"/>
      <c r="I891" s="167"/>
      <c r="J891" s="167"/>
      <c r="K891" s="167"/>
      <c r="L891" s="167"/>
      <c r="M891" s="167"/>
      <c r="N891" s="167"/>
      <c r="O891" s="167"/>
      <c r="P891" s="167"/>
      <c r="Q891" s="167"/>
      <c r="R891" s="167"/>
      <c r="S891" s="167"/>
      <c r="T891" s="167"/>
      <c r="U891" s="167"/>
      <c r="V891" s="167"/>
      <c r="W891" s="167"/>
      <c r="X891" s="167"/>
      <c r="Y891" s="167"/>
      <c r="Z891" s="167"/>
      <c r="AA891" s="167"/>
    </row>
    <row r="892" spans="1:27" ht="12.75">
      <c r="A892" s="167"/>
      <c r="B892" s="167"/>
      <c r="D892" s="167"/>
      <c r="E892" s="167"/>
      <c r="F892" s="167"/>
      <c r="G892" s="167"/>
      <c r="H892" s="167"/>
      <c r="I892" s="167"/>
      <c r="J892" s="167"/>
      <c r="K892" s="167"/>
      <c r="L892" s="167"/>
      <c r="M892" s="167"/>
      <c r="N892" s="167"/>
      <c r="O892" s="167"/>
      <c r="P892" s="167"/>
      <c r="Q892" s="167"/>
      <c r="R892" s="167"/>
      <c r="S892" s="167"/>
      <c r="T892" s="167"/>
      <c r="U892" s="167"/>
      <c r="V892" s="167"/>
      <c r="W892" s="167"/>
      <c r="X892" s="167"/>
      <c r="Y892" s="167"/>
      <c r="Z892" s="167"/>
      <c r="AA892" s="167"/>
    </row>
    <row r="893" spans="1:27" ht="12.75">
      <c r="A893" s="167"/>
      <c r="B893" s="167"/>
      <c r="D893" s="167"/>
      <c r="E893" s="167"/>
      <c r="F893" s="167"/>
      <c r="G893" s="167"/>
      <c r="H893" s="167"/>
      <c r="I893" s="167"/>
      <c r="J893" s="167"/>
      <c r="K893" s="167"/>
      <c r="L893" s="167"/>
      <c r="M893" s="167"/>
      <c r="N893" s="167"/>
      <c r="O893" s="167"/>
      <c r="P893" s="167"/>
      <c r="Q893" s="167"/>
      <c r="R893" s="167"/>
      <c r="S893" s="167"/>
      <c r="T893" s="167"/>
      <c r="U893" s="167"/>
      <c r="V893" s="167"/>
      <c r="W893" s="167"/>
      <c r="X893" s="167"/>
      <c r="Y893" s="167"/>
      <c r="Z893" s="167"/>
      <c r="AA893" s="167"/>
    </row>
    <row r="894" spans="1:27" ht="12.75">
      <c r="A894" s="167"/>
      <c r="B894" s="167"/>
      <c r="D894" s="167"/>
      <c r="E894" s="167"/>
      <c r="F894" s="167"/>
      <c r="G894" s="167"/>
      <c r="H894" s="167"/>
      <c r="I894" s="167"/>
      <c r="J894" s="167"/>
      <c r="K894" s="167"/>
      <c r="L894" s="167"/>
      <c r="M894" s="167"/>
      <c r="N894" s="167"/>
      <c r="O894" s="167"/>
      <c r="P894" s="167"/>
      <c r="Q894" s="167"/>
      <c r="R894" s="167"/>
      <c r="S894" s="167"/>
      <c r="T894" s="167"/>
      <c r="U894" s="167"/>
      <c r="V894" s="167"/>
      <c r="W894" s="167"/>
      <c r="X894" s="167"/>
      <c r="Y894" s="167"/>
      <c r="Z894" s="167"/>
      <c r="AA894" s="167"/>
    </row>
    <row r="895" spans="1:27" ht="12.75">
      <c r="A895" s="167"/>
      <c r="B895" s="167"/>
      <c r="D895" s="167"/>
      <c r="E895" s="167"/>
      <c r="F895" s="167"/>
      <c r="G895" s="167"/>
      <c r="H895" s="167"/>
      <c r="I895" s="167"/>
      <c r="J895" s="167"/>
      <c r="K895" s="167"/>
      <c r="L895" s="167"/>
      <c r="M895" s="167"/>
      <c r="N895" s="167"/>
      <c r="O895" s="167"/>
      <c r="P895" s="167"/>
      <c r="Q895" s="167"/>
      <c r="R895" s="167"/>
      <c r="S895" s="167"/>
      <c r="T895" s="167"/>
      <c r="U895" s="167"/>
      <c r="V895" s="167"/>
      <c r="W895" s="167"/>
      <c r="X895" s="167"/>
      <c r="Y895" s="167"/>
      <c r="Z895" s="167"/>
      <c r="AA895" s="167"/>
    </row>
    <row r="896" spans="1:27" ht="12.75">
      <c r="A896" s="167"/>
      <c r="B896" s="167"/>
      <c r="D896" s="167"/>
      <c r="E896" s="167"/>
      <c r="F896" s="167"/>
      <c r="G896" s="167"/>
      <c r="H896" s="167"/>
      <c r="I896" s="167"/>
      <c r="J896" s="167"/>
      <c r="K896" s="167"/>
      <c r="L896" s="167"/>
      <c r="M896" s="167"/>
      <c r="N896" s="167"/>
      <c r="O896" s="167"/>
      <c r="P896" s="167"/>
      <c r="Q896" s="167"/>
      <c r="R896" s="167"/>
      <c r="S896" s="167"/>
      <c r="T896" s="167"/>
      <c r="U896" s="167"/>
      <c r="V896" s="167"/>
      <c r="W896" s="167"/>
      <c r="X896" s="167"/>
      <c r="Y896" s="167"/>
      <c r="Z896" s="167"/>
      <c r="AA896" s="167"/>
    </row>
    <row r="897" spans="1:27" ht="12.75">
      <c r="A897" s="167"/>
      <c r="B897" s="167"/>
      <c r="D897" s="167"/>
      <c r="E897" s="167"/>
      <c r="F897" s="167"/>
      <c r="G897" s="167"/>
      <c r="H897" s="167"/>
      <c r="I897" s="167"/>
      <c r="J897" s="167"/>
      <c r="K897" s="167"/>
      <c r="L897" s="167"/>
      <c r="M897" s="167"/>
      <c r="N897" s="167"/>
      <c r="O897" s="167"/>
      <c r="P897" s="167"/>
      <c r="Q897" s="167"/>
      <c r="R897" s="167"/>
      <c r="S897" s="167"/>
      <c r="T897" s="167"/>
      <c r="U897" s="167"/>
      <c r="V897" s="167"/>
      <c r="W897" s="167"/>
      <c r="X897" s="167"/>
      <c r="Y897" s="167"/>
      <c r="Z897" s="167"/>
      <c r="AA897" s="167"/>
    </row>
    <row r="898" spans="1:27" ht="12.75">
      <c r="A898" s="167"/>
      <c r="B898" s="167"/>
      <c r="D898" s="167"/>
      <c r="E898" s="167"/>
      <c r="F898" s="167"/>
      <c r="G898" s="167"/>
      <c r="H898" s="167"/>
      <c r="I898" s="167"/>
      <c r="J898" s="167"/>
      <c r="K898" s="167"/>
      <c r="L898" s="167"/>
      <c r="M898" s="167"/>
      <c r="N898" s="167"/>
      <c r="O898" s="167"/>
      <c r="P898" s="167"/>
      <c r="Q898" s="167"/>
      <c r="R898" s="167"/>
      <c r="S898" s="167"/>
      <c r="T898" s="167"/>
      <c r="U898" s="167"/>
      <c r="V898" s="167"/>
      <c r="W898" s="167"/>
      <c r="X898" s="167"/>
      <c r="Y898" s="167"/>
      <c r="Z898" s="167"/>
      <c r="AA898" s="167"/>
    </row>
    <row r="899" spans="1:27" ht="12.75">
      <c r="A899" s="167"/>
      <c r="B899" s="167"/>
      <c r="D899" s="167"/>
      <c r="E899" s="167"/>
      <c r="F899" s="167"/>
      <c r="G899" s="167"/>
      <c r="H899" s="167"/>
      <c r="I899" s="167"/>
      <c r="J899" s="167"/>
      <c r="K899" s="167"/>
      <c r="L899" s="167"/>
      <c r="M899" s="167"/>
      <c r="N899" s="167"/>
      <c r="O899" s="167"/>
      <c r="P899" s="167"/>
      <c r="Q899" s="167"/>
      <c r="R899" s="167"/>
      <c r="S899" s="167"/>
      <c r="T899" s="167"/>
      <c r="U899" s="167"/>
      <c r="V899" s="167"/>
      <c r="W899" s="167"/>
      <c r="X899" s="167"/>
      <c r="Y899" s="167"/>
      <c r="Z899" s="167"/>
      <c r="AA899" s="167"/>
    </row>
    <row r="900" spans="1:27" ht="12.75">
      <c r="A900" s="167"/>
      <c r="B900" s="167"/>
      <c r="D900" s="167"/>
      <c r="E900" s="167"/>
      <c r="F900" s="167"/>
      <c r="G900" s="167"/>
      <c r="H900" s="167"/>
      <c r="I900" s="167"/>
      <c r="J900" s="167"/>
      <c r="K900" s="167"/>
      <c r="L900" s="167"/>
      <c r="M900" s="167"/>
      <c r="N900" s="167"/>
      <c r="O900" s="167"/>
      <c r="P900" s="167"/>
      <c r="Q900" s="167"/>
      <c r="R900" s="167"/>
      <c r="S900" s="167"/>
      <c r="T900" s="167"/>
      <c r="U900" s="167"/>
      <c r="V900" s="167"/>
      <c r="W900" s="167"/>
      <c r="X900" s="167"/>
      <c r="Y900" s="167"/>
      <c r="Z900" s="167"/>
      <c r="AA900" s="167"/>
    </row>
    <row r="901" spans="1:27" ht="12.75">
      <c r="A901" s="167"/>
      <c r="B901" s="167"/>
      <c r="D901" s="167"/>
      <c r="E901" s="167"/>
      <c r="F901" s="167"/>
      <c r="G901" s="167"/>
      <c r="H901" s="167"/>
      <c r="I901" s="167"/>
      <c r="J901" s="167"/>
      <c r="K901" s="167"/>
      <c r="L901" s="167"/>
      <c r="M901" s="167"/>
      <c r="N901" s="167"/>
      <c r="O901" s="167"/>
      <c r="P901" s="167"/>
      <c r="Q901" s="167"/>
      <c r="R901" s="167"/>
      <c r="S901" s="167"/>
      <c r="T901" s="167"/>
      <c r="U901" s="167"/>
      <c r="V901" s="167"/>
      <c r="W901" s="167"/>
      <c r="X901" s="167"/>
      <c r="Y901" s="167"/>
      <c r="Z901" s="167"/>
      <c r="AA901" s="167"/>
    </row>
    <row r="902" spans="1:27" ht="12.75">
      <c r="A902" s="167"/>
      <c r="B902" s="167"/>
      <c r="D902" s="167"/>
      <c r="E902" s="167"/>
      <c r="F902" s="167"/>
      <c r="G902" s="167"/>
      <c r="H902" s="167"/>
      <c r="I902" s="167"/>
      <c r="J902" s="167"/>
      <c r="K902" s="167"/>
      <c r="L902" s="167"/>
      <c r="M902" s="167"/>
      <c r="N902" s="167"/>
      <c r="O902" s="167"/>
      <c r="P902" s="167"/>
      <c r="Q902" s="167"/>
      <c r="R902" s="167"/>
      <c r="S902" s="167"/>
      <c r="T902" s="167"/>
      <c r="U902" s="167"/>
      <c r="V902" s="167"/>
      <c r="W902" s="167"/>
      <c r="X902" s="167"/>
      <c r="Y902" s="167"/>
      <c r="Z902" s="167"/>
      <c r="AA902" s="167"/>
    </row>
    <row r="903" spans="1:27" ht="12.75">
      <c r="A903" s="167"/>
      <c r="B903" s="167"/>
      <c r="D903" s="167"/>
      <c r="E903" s="167"/>
      <c r="F903" s="167"/>
      <c r="G903" s="167"/>
      <c r="H903" s="167"/>
      <c r="I903" s="167"/>
      <c r="J903" s="167"/>
      <c r="K903" s="167"/>
      <c r="L903" s="167"/>
      <c r="M903" s="167"/>
      <c r="N903" s="167"/>
      <c r="O903" s="167"/>
      <c r="P903" s="167"/>
      <c r="Q903" s="167"/>
      <c r="R903" s="167"/>
      <c r="S903" s="167"/>
      <c r="T903" s="167"/>
      <c r="U903" s="167"/>
      <c r="V903" s="167"/>
      <c r="W903" s="167"/>
      <c r="X903" s="167"/>
      <c r="Y903" s="167"/>
      <c r="Z903" s="167"/>
      <c r="AA903" s="167"/>
    </row>
    <row r="904" spans="1:27" ht="12.75">
      <c r="A904" s="167"/>
      <c r="B904" s="167"/>
      <c r="D904" s="167"/>
      <c r="E904" s="167"/>
      <c r="F904" s="167"/>
      <c r="G904" s="167"/>
      <c r="H904" s="167"/>
      <c r="I904" s="167"/>
      <c r="J904" s="167"/>
      <c r="K904" s="167"/>
      <c r="L904" s="167"/>
      <c r="M904" s="167"/>
      <c r="N904" s="167"/>
      <c r="O904" s="167"/>
      <c r="P904" s="167"/>
      <c r="Q904" s="167"/>
      <c r="R904" s="167"/>
      <c r="S904" s="167"/>
      <c r="T904" s="167"/>
      <c r="U904" s="167"/>
      <c r="V904" s="167"/>
      <c r="W904" s="167"/>
      <c r="X904" s="167"/>
      <c r="Y904" s="167"/>
      <c r="Z904" s="167"/>
      <c r="AA904" s="167"/>
    </row>
    <row r="905" spans="1:27" ht="12.75">
      <c r="A905" s="167"/>
      <c r="B905" s="167"/>
      <c r="D905" s="167"/>
      <c r="E905" s="167"/>
      <c r="F905" s="167"/>
      <c r="G905" s="167"/>
      <c r="H905" s="167"/>
      <c r="I905" s="167"/>
      <c r="J905" s="167"/>
      <c r="K905" s="167"/>
      <c r="L905" s="167"/>
      <c r="M905" s="167"/>
      <c r="N905" s="167"/>
      <c r="O905" s="167"/>
      <c r="P905" s="167"/>
      <c r="Q905" s="167"/>
      <c r="R905" s="167"/>
      <c r="S905" s="167"/>
      <c r="T905" s="167"/>
      <c r="U905" s="167"/>
      <c r="V905" s="167"/>
      <c r="W905" s="167"/>
      <c r="X905" s="167"/>
      <c r="Y905" s="167"/>
      <c r="Z905" s="167"/>
      <c r="AA905" s="167"/>
    </row>
    <row r="906" spans="1:27" ht="12.75">
      <c r="A906" s="167"/>
      <c r="B906" s="167"/>
      <c r="D906" s="167"/>
      <c r="E906" s="167"/>
      <c r="F906" s="167"/>
      <c r="G906" s="167"/>
      <c r="H906" s="167"/>
      <c r="I906" s="167"/>
      <c r="J906" s="167"/>
      <c r="K906" s="167"/>
      <c r="L906" s="167"/>
      <c r="M906" s="167"/>
      <c r="N906" s="167"/>
      <c r="O906" s="167"/>
      <c r="P906" s="167"/>
      <c r="Q906" s="167"/>
      <c r="R906" s="167"/>
      <c r="S906" s="167"/>
      <c r="T906" s="167"/>
      <c r="U906" s="167"/>
      <c r="V906" s="167"/>
      <c r="W906" s="167"/>
      <c r="X906" s="167"/>
      <c r="Y906" s="167"/>
      <c r="Z906" s="167"/>
      <c r="AA906" s="167"/>
    </row>
    <row r="907" spans="1:27" ht="12.75">
      <c r="A907" s="167"/>
      <c r="B907" s="167"/>
      <c r="D907" s="167"/>
      <c r="E907" s="167"/>
      <c r="F907" s="167"/>
      <c r="G907" s="167"/>
      <c r="H907" s="167"/>
      <c r="I907" s="167"/>
      <c r="J907" s="167"/>
      <c r="K907" s="167"/>
      <c r="L907" s="167"/>
      <c r="M907" s="167"/>
      <c r="N907" s="167"/>
      <c r="O907" s="167"/>
      <c r="P907" s="167"/>
      <c r="Q907" s="167"/>
      <c r="R907" s="167"/>
      <c r="S907" s="167"/>
      <c r="T907" s="167"/>
      <c r="U907" s="167"/>
      <c r="V907" s="167"/>
      <c r="W907" s="167"/>
      <c r="X907" s="167"/>
      <c r="Y907" s="167"/>
      <c r="Z907" s="167"/>
      <c r="AA907" s="167"/>
    </row>
    <row r="908" spans="1:27" ht="12.75">
      <c r="A908" s="167"/>
      <c r="B908" s="167"/>
      <c r="D908" s="167"/>
      <c r="E908" s="167"/>
      <c r="F908" s="167"/>
      <c r="G908" s="167"/>
      <c r="H908" s="167"/>
      <c r="I908" s="167"/>
      <c r="J908" s="167"/>
      <c r="K908" s="167"/>
      <c r="L908" s="167"/>
      <c r="M908" s="167"/>
      <c r="N908" s="167"/>
      <c r="O908" s="167"/>
      <c r="P908" s="167"/>
      <c r="Q908" s="167"/>
      <c r="R908" s="167"/>
      <c r="S908" s="167"/>
      <c r="T908" s="167"/>
      <c r="U908" s="167"/>
      <c r="V908" s="167"/>
      <c r="W908" s="167"/>
      <c r="X908" s="167"/>
      <c r="Y908" s="167"/>
      <c r="Z908" s="167"/>
      <c r="AA908" s="167"/>
    </row>
    <row r="909" spans="1:27" ht="12.75">
      <c r="A909" s="167"/>
      <c r="B909" s="167"/>
      <c r="D909" s="167"/>
      <c r="E909" s="167"/>
      <c r="F909" s="167"/>
      <c r="G909" s="167"/>
      <c r="H909" s="167"/>
      <c r="I909" s="167"/>
      <c r="J909" s="167"/>
      <c r="K909" s="167"/>
      <c r="L909" s="167"/>
      <c r="M909" s="167"/>
      <c r="N909" s="167"/>
      <c r="O909" s="167"/>
      <c r="P909" s="167"/>
      <c r="Q909" s="167"/>
      <c r="R909" s="167"/>
      <c r="S909" s="167"/>
      <c r="T909" s="167"/>
      <c r="U909" s="167"/>
      <c r="V909" s="167"/>
      <c r="W909" s="167"/>
      <c r="X909" s="167"/>
      <c r="Y909" s="167"/>
      <c r="Z909" s="167"/>
      <c r="AA909" s="167"/>
    </row>
    <row r="910" spans="1:27" ht="12.75">
      <c r="A910" s="167"/>
      <c r="B910" s="167"/>
      <c r="D910" s="167"/>
      <c r="E910" s="167"/>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row>
    <row r="911" spans="1:27" ht="12.75">
      <c r="A911" s="167"/>
      <c r="B911" s="167"/>
      <c r="D911" s="167"/>
      <c r="E911" s="167"/>
      <c r="F911" s="167"/>
      <c r="G911" s="167"/>
      <c r="H911" s="167"/>
      <c r="I911" s="167"/>
      <c r="J911" s="167"/>
      <c r="K911" s="167"/>
      <c r="L911" s="167"/>
      <c r="M911" s="167"/>
      <c r="N911" s="167"/>
      <c r="O911" s="167"/>
      <c r="P911" s="167"/>
      <c r="Q911" s="167"/>
      <c r="R911" s="167"/>
      <c r="S911" s="167"/>
      <c r="T911" s="167"/>
      <c r="U911" s="167"/>
      <c r="V911" s="167"/>
      <c r="W911" s="167"/>
      <c r="X911" s="167"/>
      <c r="Y911" s="167"/>
      <c r="Z911" s="167"/>
      <c r="AA911" s="167"/>
    </row>
    <row r="912" spans="1:27" ht="12.75">
      <c r="A912" s="167"/>
      <c r="B912" s="167"/>
      <c r="D912" s="167"/>
      <c r="E912" s="167"/>
      <c r="F912" s="167"/>
      <c r="G912" s="167"/>
      <c r="H912" s="167"/>
      <c r="I912" s="167"/>
      <c r="J912" s="167"/>
      <c r="K912" s="167"/>
      <c r="L912" s="167"/>
      <c r="M912" s="167"/>
      <c r="N912" s="167"/>
      <c r="O912" s="167"/>
      <c r="P912" s="167"/>
      <c r="Q912" s="167"/>
      <c r="R912" s="167"/>
      <c r="S912" s="167"/>
      <c r="T912" s="167"/>
      <c r="U912" s="167"/>
      <c r="V912" s="167"/>
      <c r="W912" s="167"/>
      <c r="X912" s="167"/>
      <c r="Y912" s="167"/>
      <c r="Z912" s="167"/>
      <c r="AA912" s="167"/>
    </row>
    <row r="913" spans="1:27" ht="12.75">
      <c r="A913" s="167"/>
      <c r="B913" s="167"/>
      <c r="D913" s="167"/>
      <c r="E913" s="167"/>
      <c r="F913" s="167"/>
      <c r="G913" s="167"/>
      <c r="H913" s="167"/>
      <c r="I913" s="167"/>
      <c r="J913" s="167"/>
      <c r="K913" s="167"/>
      <c r="L913" s="167"/>
      <c r="M913" s="167"/>
      <c r="N913" s="167"/>
      <c r="O913" s="167"/>
      <c r="P913" s="167"/>
      <c r="Q913" s="167"/>
      <c r="R913" s="167"/>
      <c r="S913" s="167"/>
      <c r="T913" s="167"/>
      <c r="U913" s="167"/>
      <c r="V913" s="167"/>
      <c r="W913" s="167"/>
      <c r="X913" s="167"/>
      <c r="Y913" s="167"/>
      <c r="Z913" s="167"/>
      <c r="AA913" s="167"/>
    </row>
    <row r="914" spans="1:27" ht="12.75">
      <c r="A914" s="167"/>
      <c r="B914" s="167"/>
      <c r="D914" s="167"/>
      <c r="E914" s="167"/>
      <c r="F914" s="167"/>
      <c r="G914" s="167"/>
      <c r="H914" s="167"/>
      <c r="I914" s="167"/>
      <c r="J914" s="167"/>
      <c r="K914" s="167"/>
      <c r="L914" s="167"/>
      <c r="M914" s="167"/>
      <c r="N914" s="167"/>
      <c r="O914" s="167"/>
      <c r="P914" s="167"/>
      <c r="Q914" s="167"/>
      <c r="R914" s="167"/>
      <c r="S914" s="167"/>
      <c r="T914" s="167"/>
      <c r="U914" s="167"/>
      <c r="V914" s="167"/>
      <c r="W914" s="167"/>
      <c r="X914" s="167"/>
      <c r="Y914" s="167"/>
      <c r="Z914" s="167"/>
      <c r="AA914" s="167"/>
    </row>
    <row r="915" spans="1:27" ht="12.75">
      <c r="A915" s="167"/>
      <c r="B915" s="167"/>
      <c r="D915" s="167"/>
      <c r="E915" s="167"/>
      <c r="F915" s="167"/>
      <c r="G915" s="167"/>
      <c r="H915" s="167"/>
      <c r="I915" s="167"/>
      <c r="J915" s="167"/>
      <c r="K915" s="167"/>
      <c r="L915" s="167"/>
      <c r="M915" s="167"/>
      <c r="N915" s="167"/>
      <c r="O915" s="167"/>
      <c r="P915" s="167"/>
      <c r="Q915" s="167"/>
      <c r="R915" s="167"/>
      <c r="S915" s="167"/>
      <c r="T915" s="167"/>
      <c r="U915" s="167"/>
      <c r="V915" s="167"/>
      <c r="W915" s="167"/>
      <c r="X915" s="167"/>
      <c r="Y915" s="167"/>
      <c r="Z915" s="167"/>
      <c r="AA915" s="167"/>
    </row>
    <row r="916" spans="1:27" ht="12.75">
      <c r="A916" s="167"/>
      <c r="B916" s="167"/>
      <c r="D916" s="167"/>
      <c r="E916" s="167"/>
      <c r="F916" s="167"/>
      <c r="G916" s="167"/>
      <c r="H916" s="167"/>
      <c r="I916" s="167"/>
      <c r="J916" s="167"/>
      <c r="K916" s="167"/>
      <c r="L916" s="167"/>
      <c r="M916" s="167"/>
      <c r="N916" s="167"/>
      <c r="O916" s="167"/>
      <c r="P916" s="167"/>
      <c r="Q916" s="167"/>
      <c r="R916" s="167"/>
      <c r="S916" s="167"/>
      <c r="T916" s="167"/>
      <c r="U916" s="167"/>
      <c r="V916" s="167"/>
      <c r="W916" s="167"/>
      <c r="X916" s="167"/>
      <c r="Y916" s="167"/>
      <c r="Z916" s="167"/>
      <c r="AA916" s="167"/>
    </row>
    <row r="917" spans="1:27" ht="12.75">
      <c r="A917" s="167"/>
      <c r="B917" s="167"/>
      <c r="D917" s="167"/>
      <c r="E917" s="167"/>
      <c r="F917" s="167"/>
      <c r="G917" s="167"/>
      <c r="H917" s="167"/>
      <c r="I917" s="167"/>
      <c r="J917" s="167"/>
      <c r="K917" s="167"/>
      <c r="L917" s="167"/>
      <c r="M917" s="167"/>
      <c r="N917" s="167"/>
      <c r="O917" s="167"/>
      <c r="P917" s="167"/>
      <c r="Q917" s="167"/>
      <c r="R917" s="167"/>
      <c r="S917" s="167"/>
      <c r="T917" s="167"/>
      <c r="U917" s="167"/>
      <c r="V917" s="167"/>
      <c r="W917" s="167"/>
      <c r="X917" s="167"/>
      <c r="Y917" s="167"/>
      <c r="Z917" s="167"/>
      <c r="AA917" s="167"/>
    </row>
    <row r="918" spans="1:27" ht="12.75">
      <c r="A918" s="167"/>
      <c r="B918" s="167"/>
      <c r="D918" s="167"/>
      <c r="E918" s="167"/>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row>
    <row r="919" spans="1:27" ht="12.75">
      <c r="A919" s="167"/>
      <c r="B919" s="167"/>
      <c r="D919" s="167"/>
      <c r="E919" s="167"/>
      <c r="F919" s="167"/>
      <c r="G919" s="167"/>
      <c r="H919" s="167"/>
      <c r="I919" s="167"/>
      <c r="J919" s="167"/>
      <c r="K919" s="167"/>
      <c r="L919" s="167"/>
      <c r="M919" s="167"/>
      <c r="N919" s="167"/>
      <c r="O919" s="167"/>
      <c r="P919" s="167"/>
      <c r="Q919" s="167"/>
      <c r="R919" s="167"/>
      <c r="S919" s="167"/>
      <c r="T919" s="167"/>
      <c r="U919" s="167"/>
      <c r="V919" s="167"/>
      <c r="W919" s="167"/>
      <c r="X919" s="167"/>
      <c r="Y919" s="167"/>
      <c r="Z919" s="167"/>
      <c r="AA919" s="167"/>
    </row>
    <row r="920" spans="1:27" ht="12.75">
      <c r="A920" s="167"/>
      <c r="B920" s="167"/>
      <c r="D920" s="167"/>
      <c r="E920" s="167"/>
      <c r="F920" s="167"/>
      <c r="G920" s="167"/>
      <c r="H920" s="167"/>
      <c r="I920" s="167"/>
      <c r="J920" s="167"/>
      <c r="K920" s="167"/>
      <c r="L920" s="167"/>
      <c r="M920" s="167"/>
      <c r="N920" s="167"/>
      <c r="O920" s="167"/>
      <c r="P920" s="167"/>
      <c r="Q920" s="167"/>
      <c r="R920" s="167"/>
      <c r="S920" s="167"/>
      <c r="T920" s="167"/>
      <c r="U920" s="167"/>
      <c r="V920" s="167"/>
      <c r="W920" s="167"/>
      <c r="X920" s="167"/>
      <c r="Y920" s="167"/>
      <c r="Z920" s="167"/>
      <c r="AA920" s="167"/>
    </row>
    <row r="921" spans="1:27" ht="12.75">
      <c r="A921" s="167"/>
      <c r="B921" s="167"/>
      <c r="D921" s="167"/>
      <c r="E921" s="167"/>
      <c r="F921" s="167"/>
      <c r="G921" s="167"/>
      <c r="H921" s="167"/>
      <c r="I921" s="167"/>
      <c r="J921" s="167"/>
      <c r="K921" s="167"/>
      <c r="L921" s="167"/>
      <c r="M921" s="167"/>
      <c r="N921" s="167"/>
      <c r="O921" s="167"/>
      <c r="P921" s="167"/>
      <c r="Q921" s="167"/>
      <c r="R921" s="167"/>
      <c r="S921" s="167"/>
      <c r="T921" s="167"/>
      <c r="U921" s="167"/>
      <c r="V921" s="167"/>
      <c r="W921" s="167"/>
      <c r="X921" s="167"/>
      <c r="Y921" s="167"/>
      <c r="Z921" s="167"/>
      <c r="AA921" s="167"/>
    </row>
    <row r="922" spans="1:27" ht="12.75">
      <c r="A922" s="167"/>
      <c r="B922" s="167"/>
      <c r="D922" s="167"/>
      <c r="E922" s="167"/>
      <c r="F922" s="167"/>
      <c r="G922" s="167"/>
      <c r="H922" s="167"/>
      <c r="I922" s="167"/>
      <c r="J922" s="167"/>
      <c r="K922" s="167"/>
      <c r="L922" s="167"/>
      <c r="M922" s="167"/>
      <c r="N922" s="167"/>
      <c r="O922" s="167"/>
      <c r="P922" s="167"/>
      <c r="Q922" s="167"/>
      <c r="R922" s="167"/>
      <c r="S922" s="167"/>
      <c r="T922" s="167"/>
      <c r="U922" s="167"/>
      <c r="V922" s="167"/>
      <c r="W922" s="167"/>
      <c r="X922" s="167"/>
      <c r="Y922" s="167"/>
      <c r="Z922" s="167"/>
      <c r="AA922" s="167"/>
    </row>
    <row r="923" spans="1:27" ht="12.75">
      <c r="A923" s="167"/>
      <c r="B923" s="167"/>
      <c r="D923" s="167"/>
      <c r="E923" s="167"/>
      <c r="F923" s="167"/>
      <c r="G923" s="167"/>
      <c r="H923" s="167"/>
      <c r="I923" s="167"/>
      <c r="J923" s="167"/>
      <c r="K923" s="167"/>
      <c r="L923" s="167"/>
      <c r="M923" s="167"/>
      <c r="N923" s="167"/>
      <c r="O923" s="167"/>
      <c r="P923" s="167"/>
      <c r="Q923" s="167"/>
      <c r="R923" s="167"/>
      <c r="S923" s="167"/>
      <c r="T923" s="167"/>
      <c r="U923" s="167"/>
      <c r="V923" s="167"/>
      <c r="W923" s="167"/>
      <c r="X923" s="167"/>
      <c r="Y923" s="167"/>
      <c r="Z923" s="167"/>
      <c r="AA923" s="167"/>
    </row>
    <row r="924" spans="1:27" ht="12.75">
      <c r="A924" s="167"/>
      <c r="B924" s="167"/>
      <c r="D924" s="167"/>
      <c r="E924" s="167"/>
      <c r="F924" s="167"/>
      <c r="G924" s="167"/>
      <c r="H924" s="167"/>
      <c r="I924" s="167"/>
      <c r="J924" s="167"/>
      <c r="K924" s="167"/>
      <c r="L924" s="167"/>
      <c r="M924" s="167"/>
      <c r="N924" s="167"/>
      <c r="O924" s="167"/>
      <c r="P924" s="167"/>
      <c r="Q924" s="167"/>
      <c r="R924" s="167"/>
      <c r="S924" s="167"/>
      <c r="T924" s="167"/>
      <c r="U924" s="167"/>
      <c r="V924" s="167"/>
      <c r="W924" s="167"/>
      <c r="X924" s="167"/>
      <c r="Y924" s="167"/>
      <c r="Z924" s="167"/>
      <c r="AA924" s="167"/>
    </row>
    <row r="925" spans="1:27" ht="12.75">
      <c r="A925" s="167"/>
      <c r="B925" s="167"/>
      <c r="D925" s="167"/>
      <c r="E925" s="167"/>
      <c r="F925" s="167"/>
      <c r="G925" s="167"/>
      <c r="H925" s="167"/>
      <c r="I925" s="167"/>
      <c r="J925" s="167"/>
      <c r="K925" s="167"/>
      <c r="L925" s="167"/>
      <c r="M925" s="167"/>
      <c r="N925" s="167"/>
      <c r="O925" s="167"/>
      <c r="P925" s="167"/>
      <c r="Q925" s="167"/>
      <c r="R925" s="167"/>
      <c r="S925" s="167"/>
      <c r="T925" s="167"/>
      <c r="U925" s="167"/>
      <c r="V925" s="167"/>
      <c r="W925" s="167"/>
      <c r="X925" s="167"/>
      <c r="Y925" s="167"/>
      <c r="Z925" s="167"/>
      <c r="AA925" s="167"/>
    </row>
    <row r="926" spans="1:27" ht="12.75">
      <c r="A926" s="167"/>
      <c r="B926" s="167"/>
      <c r="D926" s="167"/>
      <c r="E926" s="167"/>
      <c r="F926" s="167"/>
      <c r="G926" s="167"/>
      <c r="H926" s="167"/>
      <c r="I926" s="167"/>
      <c r="J926" s="167"/>
      <c r="K926" s="167"/>
      <c r="L926" s="167"/>
      <c r="M926" s="167"/>
      <c r="N926" s="167"/>
      <c r="O926" s="167"/>
      <c r="P926" s="167"/>
      <c r="Q926" s="167"/>
      <c r="R926" s="167"/>
      <c r="S926" s="167"/>
      <c r="T926" s="167"/>
      <c r="U926" s="167"/>
      <c r="V926" s="167"/>
      <c r="W926" s="167"/>
      <c r="X926" s="167"/>
      <c r="Y926" s="167"/>
      <c r="Z926" s="167"/>
      <c r="AA926" s="167"/>
    </row>
    <row r="927" spans="1:27" ht="12.75">
      <c r="A927" s="167"/>
      <c r="B927" s="167"/>
      <c r="D927" s="167"/>
      <c r="E927" s="167"/>
      <c r="F927" s="167"/>
      <c r="G927" s="167"/>
      <c r="H927" s="167"/>
      <c r="I927" s="167"/>
      <c r="J927" s="167"/>
      <c r="K927" s="167"/>
      <c r="L927" s="167"/>
      <c r="M927" s="167"/>
      <c r="N927" s="167"/>
      <c r="O927" s="167"/>
      <c r="P927" s="167"/>
      <c r="Q927" s="167"/>
      <c r="R927" s="167"/>
      <c r="S927" s="167"/>
      <c r="T927" s="167"/>
      <c r="U927" s="167"/>
      <c r="V927" s="167"/>
      <c r="W927" s="167"/>
      <c r="X927" s="167"/>
      <c r="Y927" s="167"/>
      <c r="Z927" s="167"/>
      <c r="AA927" s="167"/>
    </row>
    <row r="928" spans="1:27" ht="12.75">
      <c r="A928" s="167"/>
      <c r="B928" s="167"/>
      <c r="D928" s="167"/>
      <c r="E928" s="167"/>
      <c r="F928" s="167"/>
      <c r="G928" s="167"/>
      <c r="H928" s="167"/>
      <c r="I928" s="167"/>
      <c r="J928" s="167"/>
      <c r="K928" s="167"/>
      <c r="L928" s="167"/>
      <c r="M928" s="167"/>
      <c r="N928" s="167"/>
      <c r="O928" s="167"/>
      <c r="P928" s="167"/>
      <c r="Q928" s="167"/>
      <c r="R928" s="167"/>
      <c r="S928" s="167"/>
      <c r="T928" s="167"/>
      <c r="U928" s="167"/>
      <c r="V928" s="167"/>
      <c r="W928" s="167"/>
      <c r="X928" s="167"/>
      <c r="Y928" s="167"/>
      <c r="Z928" s="167"/>
      <c r="AA928" s="167"/>
    </row>
    <row r="929" spans="1:27" ht="12.75">
      <c r="A929" s="167"/>
      <c r="B929" s="167"/>
      <c r="D929" s="167"/>
      <c r="E929" s="167"/>
      <c r="F929" s="167"/>
      <c r="G929" s="167"/>
      <c r="H929" s="167"/>
      <c r="I929" s="167"/>
      <c r="J929" s="167"/>
      <c r="K929" s="167"/>
      <c r="L929" s="167"/>
      <c r="M929" s="167"/>
      <c r="N929" s="167"/>
      <c r="O929" s="167"/>
      <c r="P929" s="167"/>
      <c r="Q929" s="167"/>
      <c r="R929" s="167"/>
      <c r="S929" s="167"/>
      <c r="T929" s="167"/>
      <c r="U929" s="167"/>
      <c r="V929" s="167"/>
      <c r="W929" s="167"/>
      <c r="X929" s="167"/>
      <c r="Y929" s="167"/>
      <c r="Z929" s="167"/>
      <c r="AA929" s="167"/>
    </row>
    <row r="930" spans="1:27" ht="12.75">
      <c r="A930" s="167"/>
      <c r="B930" s="167"/>
      <c r="D930" s="167"/>
      <c r="E930" s="167"/>
      <c r="F930" s="167"/>
      <c r="G930" s="167"/>
      <c r="H930" s="167"/>
      <c r="I930" s="167"/>
      <c r="J930" s="167"/>
      <c r="K930" s="167"/>
      <c r="L930" s="167"/>
      <c r="M930" s="167"/>
      <c r="N930" s="167"/>
      <c r="O930" s="167"/>
      <c r="P930" s="167"/>
      <c r="Q930" s="167"/>
      <c r="R930" s="167"/>
      <c r="S930" s="167"/>
      <c r="T930" s="167"/>
      <c r="U930" s="167"/>
      <c r="V930" s="167"/>
      <c r="W930" s="167"/>
      <c r="X930" s="167"/>
      <c r="Y930" s="167"/>
      <c r="Z930" s="167"/>
      <c r="AA930" s="167"/>
    </row>
    <row r="931" spans="1:27" ht="12.75">
      <c r="A931" s="167"/>
      <c r="B931" s="167"/>
      <c r="D931" s="167"/>
      <c r="E931" s="167"/>
      <c r="F931" s="167"/>
      <c r="G931" s="167"/>
      <c r="H931" s="167"/>
      <c r="I931" s="167"/>
      <c r="J931" s="167"/>
      <c r="K931" s="167"/>
      <c r="L931" s="167"/>
      <c r="M931" s="167"/>
      <c r="N931" s="167"/>
      <c r="O931" s="167"/>
      <c r="P931" s="167"/>
      <c r="Q931" s="167"/>
      <c r="R931" s="167"/>
      <c r="S931" s="167"/>
      <c r="T931" s="167"/>
      <c r="U931" s="167"/>
      <c r="V931" s="167"/>
      <c r="W931" s="167"/>
      <c r="X931" s="167"/>
      <c r="Y931" s="167"/>
      <c r="Z931" s="167"/>
      <c r="AA931" s="167"/>
    </row>
    <row r="932" spans="1:27" ht="12.75">
      <c r="A932" s="167"/>
      <c r="B932" s="167"/>
      <c r="D932" s="167"/>
      <c r="E932" s="167"/>
      <c r="F932" s="167"/>
      <c r="G932" s="167"/>
      <c r="H932" s="167"/>
      <c r="I932" s="167"/>
      <c r="J932" s="167"/>
      <c r="K932" s="167"/>
      <c r="L932" s="167"/>
      <c r="M932" s="167"/>
      <c r="N932" s="167"/>
      <c r="O932" s="167"/>
      <c r="P932" s="167"/>
      <c r="Q932" s="167"/>
      <c r="R932" s="167"/>
      <c r="S932" s="167"/>
      <c r="T932" s="167"/>
      <c r="U932" s="167"/>
      <c r="V932" s="167"/>
      <c r="W932" s="167"/>
      <c r="X932" s="167"/>
      <c r="Y932" s="167"/>
      <c r="Z932" s="167"/>
      <c r="AA932" s="167"/>
    </row>
    <row r="933" spans="1:27" ht="12.75">
      <c r="A933" s="167"/>
      <c r="B933" s="167"/>
      <c r="D933" s="167"/>
      <c r="E933" s="167"/>
      <c r="F933" s="167"/>
      <c r="G933" s="167"/>
      <c r="H933" s="167"/>
      <c r="I933" s="167"/>
      <c r="J933" s="167"/>
      <c r="K933" s="167"/>
      <c r="L933" s="167"/>
      <c r="M933" s="167"/>
      <c r="N933" s="167"/>
      <c r="O933" s="167"/>
      <c r="P933" s="167"/>
      <c r="Q933" s="167"/>
      <c r="R933" s="167"/>
      <c r="S933" s="167"/>
      <c r="T933" s="167"/>
      <c r="U933" s="167"/>
      <c r="V933" s="167"/>
      <c r="W933" s="167"/>
      <c r="X933" s="167"/>
      <c r="Y933" s="167"/>
      <c r="Z933" s="167"/>
      <c r="AA933" s="167"/>
    </row>
    <row r="934" spans="1:27" ht="12.75">
      <c r="A934" s="167"/>
      <c r="B934" s="167"/>
      <c r="D934" s="167"/>
      <c r="E934" s="167"/>
      <c r="F934" s="167"/>
      <c r="G934" s="167"/>
      <c r="H934" s="167"/>
      <c r="I934" s="167"/>
      <c r="J934" s="167"/>
      <c r="K934" s="167"/>
      <c r="L934" s="167"/>
      <c r="M934" s="167"/>
      <c r="N934" s="167"/>
      <c r="O934" s="167"/>
      <c r="P934" s="167"/>
      <c r="Q934" s="167"/>
      <c r="R934" s="167"/>
      <c r="S934" s="167"/>
      <c r="T934" s="167"/>
      <c r="U934" s="167"/>
      <c r="V934" s="167"/>
      <c r="W934" s="167"/>
      <c r="X934" s="167"/>
      <c r="Y934" s="167"/>
      <c r="Z934" s="167"/>
      <c r="AA934" s="167"/>
    </row>
    <row r="935" spans="1:27" ht="12.75">
      <c r="A935" s="167"/>
      <c r="B935" s="167"/>
      <c r="D935" s="167"/>
      <c r="E935" s="167"/>
      <c r="F935" s="167"/>
      <c r="G935" s="167"/>
      <c r="H935" s="167"/>
      <c r="I935" s="167"/>
      <c r="J935" s="167"/>
      <c r="K935" s="167"/>
      <c r="L935" s="167"/>
      <c r="M935" s="167"/>
      <c r="N935" s="167"/>
      <c r="O935" s="167"/>
      <c r="P935" s="167"/>
      <c r="Q935" s="167"/>
      <c r="R935" s="167"/>
      <c r="S935" s="167"/>
      <c r="T935" s="167"/>
      <c r="U935" s="167"/>
      <c r="V935" s="167"/>
      <c r="W935" s="167"/>
      <c r="X935" s="167"/>
      <c r="Y935" s="167"/>
      <c r="Z935" s="167"/>
      <c r="AA935" s="167"/>
    </row>
    <row r="936" spans="1:27" ht="12.75">
      <c r="A936" s="167"/>
      <c r="B936" s="167"/>
      <c r="D936" s="167"/>
      <c r="E936" s="167"/>
      <c r="F936" s="167"/>
      <c r="G936" s="167"/>
      <c r="H936" s="167"/>
      <c r="I936" s="167"/>
      <c r="J936" s="167"/>
      <c r="K936" s="167"/>
      <c r="L936" s="167"/>
      <c r="M936" s="167"/>
      <c r="N936" s="167"/>
      <c r="O936" s="167"/>
      <c r="P936" s="167"/>
      <c r="Q936" s="167"/>
      <c r="R936" s="167"/>
      <c r="S936" s="167"/>
      <c r="T936" s="167"/>
      <c r="U936" s="167"/>
      <c r="V936" s="167"/>
      <c r="W936" s="167"/>
      <c r="X936" s="167"/>
      <c r="Y936" s="167"/>
      <c r="Z936" s="167"/>
      <c r="AA936" s="167"/>
    </row>
    <row r="937" spans="1:27" ht="12.75">
      <c r="A937" s="167"/>
      <c r="B937" s="167"/>
      <c r="D937" s="167"/>
      <c r="E937" s="167"/>
      <c r="F937" s="167"/>
      <c r="G937" s="167"/>
      <c r="H937" s="167"/>
      <c r="I937" s="167"/>
      <c r="J937" s="167"/>
      <c r="K937" s="167"/>
      <c r="L937" s="167"/>
      <c r="M937" s="167"/>
      <c r="N937" s="167"/>
      <c r="O937" s="167"/>
      <c r="P937" s="167"/>
      <c r="Q937" s="167"/>
      <c r="R937" s="167"/>
      <c r="S937" s="167"/>
      <c r="T937" s="167"/>
      <c r="U937" s="167"/>
      <c r="V937" s="167"/>
      <c r="W937" s="167"/>
      <c r="X937" s="167"/>
      <c r="Y937" s="167"/>
      <c r="Z937" s="167"/>
      <c r="AA937" s="167"/>
    </row>
    <row r="938" spans="1:27" ht="12.75">
      <c r="A938" s="167"/>
      <c r="B938" s="167"/>
      <c r="D938" s="167"/>
      <c r="E938" s="167"/>
      <c r="F938" s="167"/>
      <c r="G938" s="167"/>
      <c r="H938" s="167"/>
      <c r="I938" s="167"/>
      <c r="J938" s="167"/>
      <c r="K938" s="167"/>
      <c r="L938" s="167"/>
      <c r="M938" s="167"/>
      <c r="N938" s="167"/>
      <c r="O938" s="167"/>
      <c r="P938" s="167"/>
      <c r="Q938" s="167"/>
      <c r="R938" s="167"/>
      <c r="S938" s="167"/>
      <c r="T938" s="167"/>
      <c r="U938" s="167"/>
      <c r="V938" s="167"/>
      <c r="W938" s="167"/>
      <c r="X938" s="167"/>
      <c r="Y938" s="167"/>
      <c r="Z938" s="167"/>
      <c r="AA938" s="167"/>
    </row>
    <row r="939" spans="1:27" ht="12.75">
      <c r="A939" s="167"/>
      <c r="B939" s="167"/>
      <c r="D939" s="167"/>
      <c r="E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row>
    <row r="940" spans="1:27" ht="12.75">
      <c r="A940" s="167"/>
      <c r="B940" s="167"/>
      <c r="D940" s="167"/>
      <c r="E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row>
    <row r="941" spans="1:27" ht="12.75">
      <c r="A941" s="167"/>
      <c r="B941" s="167"/>
      <c r="D941" s="167"/>
      <c r="E941" s="167"/>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row>
    <row r="942" spans="1:27" ht="12.75">
      <c r="A942" s="167"/>
      <c r="B942" s="167"/>
      <c r="D942" s="167"/>
      <c r="E942" s="167"/>
      <c r="F942" s="167"/>
      <c r="G942" s="167"/>
      <c r="H942" s="167"/>
      <c r="I942" s="167"/>
      <c r="J942" s="167"/>
      <c r="K942" s="167"/>
      <c r="L942" s="167"/>
      <c r="M942" s="167"/>
      <c r="N942" s="167"/>
      <c r="O942" s="167"/>
      <c r="P942" s="167"/>
      <c r="Q942" s="167"/>
      <c r="R942" s="167"/>
      <c r="S942" s="167"/>
      <c r="T942" s="167"/>
      <c r="U942" s="167"/>
      <c r="V942" s="167"/>
      <c r="W942" s="167"/>
      <c r="X942" s="167"/>
      <c r="Y942" s="167"/>
      <c r="Z942" s="167"/>
      <c r="AA942" s="167"/>
    </row>
    <row r="943" spans="1:27" ht="12.75">
      <c r="A943" s="167"/>
      <c r="B943" s="167"/>
      <c r="D943" s="167"/>
      <c r="E943" s="167"/>
      <c r="F943" s="167"/>
      <c r="G943" s="167"/>
      <c r="H943" s="167"/>
      <c r="I943" s="167"/>
      <c r="J943" s="167"/>
      <c r="K943" s="167"/>
      <c r="L943" s="167"/>
      <c r="M943" s="167"/>
      <c r="N943" s="167"/>
      <c r="O943" s="167"/>
      <c r="P943" s="167"/>
      <c r="Q943" s="167"/>
      <c r="R943" s="167"/>
      <c r="S943" s="167"/>
      <c r="T943" s="167"/>
      <c r="U943" s="167"/>
      <c r="V943" s="167"/>
      <c r="W943" s="167"/>
      <c r="X943" s="167"/>
      <c r="Y943" s="167"/>
      <c r="Z943" s="167"/>
      <c r="AA943" s="167"/>
    </row>
    <row r="944" spans="1:27" ht="12.75">
      <c r="A944" s="167"/>
      <c r="B944" s="167"/>
      <c r="D944" s="167"/>
      <c r="E944" s="167"/>
      <c r="F944" s="167"/>
      <c r="G944" s="167"/>
      <c r="H944" s="167"/>
      <c r="I944" s="167"/>
      <c r="J944" s="167"/>
      <c r="K944" s="167"/>
      <c r="L944" s="167"/>
      <c r="M944" s="167"/>
      <c r="N944" s="167"/>
      <c r="O944" s="167"/>
      <c r="P944" s="167"/>
      <c r="Q944" s="167"/>
      <c r="R944" s="167"/>
      <c r="S944" s="167"/>
      <c r="T944" s="167"/>
      <c r="U944" s="167"/>
      <c r="V944" s="167"/>
      <c r="W944" s="167"/>
      <c r="X944" s="167"/>
      <c r="Y944" s="167"/>
      <c r="Z944" s="167"/>
      <c r="AA944" s="167"/>
    </row>
    <row r="945" spans="1:27" ht="12.75">
      <c r="A945" s="167"/>
      <c r="B945" s="167"/>
      <c r="D945" s="167"/>
      <c r="E945" s="167"/>
      <c r="F945" s="167"/>
      <c r="G945" s="167"/>
      <c r="H945" s="167"/>
      <c r="I945" s="167"/>
      <c r="J945" s="167"/>
      <c r="K945" s="167"/>
      <c r="L945" s="167"/>
      <c r="M945" s="167"/>
      <c r="N945" s="167"/>
      <c r="O945" s="167"/>
      <c r="P945" s="167"/>
      <c r="Q945" s="167"/>
      <c r="R945" s="167"/>
      <c r="S945" s="167"/>
      <c r="T945" s="167"/>
      <c r="U945" s="167"/>
      <c r="V945" s="167"/>
      <c r="W945" s="167"/>
      <c r="X945" s="167"/>
      <c r="Y945" s="167"/>
      <c r="Z945" s="167"/>
      <c r="AA945" s="167"/>
    </row>
    <row r="946" spans="1:27" ht="12.75">
      <c r="A946" s="167"/>
      <c r="B946" s="167"/>
      <c r="D946" s="167"/>
      <c r="E946" s="167"/>
      <c r="F946" s="167"/>
      <c r="G946" s="167"/>
      <c r="H946" s="167"/>
      <c r="I946" s="167"/>
      <c r="J946" s="167"/>
      <c r="K946" s="167"/>
      <c r="L946" s="167"/>
      <c r="M946" s="167"/>
      <c r="N946" s="167"/>
      <c r="O946" s="167"/>
      <c r="P946" s="167"/>
      <c r="Q946" s="167"/>
      <c r="R946" s="167"/>
      <c r="S946" s="167"/>
      <c r="T946" s="167"/>
      <c r="U946" s="167"/>
      <c r="V946" s="167"/>
      <c r="W946" s="167"/>
      <c r="X946" s="167"/>
      <c r="Y946" s="167"/>
      <c r="Z946" s="167"/>
      <c r="AA946" s="167"/>
    </row>
    <row r="947" spans="1:27" ht="12.75">
      <c r="A947" s="167"/>
      <c r="B947" s="167"/>
      <c r="D947" s="167"/>
      <c r="E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row>
    <row r="948" spans="1:27" ht="12.75">
      <c r="A948" s="167"/>
      <c r="B948" s="167"/>
      <c r="D948" s="167"/>
      <c r="E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row>
    <row r="949" spans="1:27" ht="12.75">
      <c r="A949" s="167"/>
      <c r="B949" s="167"/>
      <c r="D949" s="167"/>
      <c r="E949" s="167"/>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row>
    <row r="950" spans="1:27" ht="12.75">
      <c r="A950" s="167"/>
      <c r="B950" s="167"/>
      <c r="D950" s="167"/>
      <c r="E950" s="167"/>
      <c r="F950" s="167"/>
      <c r="G950" s="167"/>
      <c r="H950" s="167"/>
      <c r="I950" s="167"/>
      <c r="J950" s="167"/>
      <c r="K950" s="167"/>
      <c r="L950" s="167"/>
      <c r="M950" s="167"/>
      <c r="N950" s="167"/>
      <c r="O950" s="167"/>
      <c r="P950" s="167"/>
      <c r="Q950" s="167"/>
      <c r="R950" s="167"/>
      <c r="S950" s="167"/>
      <c r="T950" s="167"/>
      <c r="U950" s="167"/>
      <c r="V950" s="167"/>
      <c r="W950" s="167"/>
      <c r="X950" s="167"/>
      <c r="Y950" s="167"/>
      <c r="Z950" s="167"/>
      <c r="AA950" s="167"/>
    </row>
    <row r="951" spans="1:27" ht="12.75">
      <c r="A951" s="167"/>
      <c r="B951" s="167"/>
      <c r="D951" s="167"/>
      <c r="E951" s="167"/>
      <c r="F951" s="167"/>
      <c r="G951" s="167"/>
      <c r="H951" s="167"/>
      <c r="I951" s="167"/>
      <c r="J951" s="167"/>
      <c r="K951" s="167"/>
      <c r="L951" s="167"/>
      <c r="M951" s="167"/>
      <c r="N951" s="167"/>
      <c r="O951" s="167"/>
      <c r="P951" s="167"/>
      <c r="Q951" s="167"/>
      <c r="R951" s="167"/>
      <c r="S951" s="167"/>
      <c r="T951" s="167"/>
      <c r="U951" s="167"/>
      <c r="V951" s="167"/>
      <c r="W951" s="167"/>
      <c r="X951" s="167"/>
      <c r="Y951" s="167"/>
      <c r="Z951" s="167"/>
      <c r="AA951" s="167"/>
    </row>
    <row r="952" spans="1:27" ht="12.75">
      <c r="A952" s="167"/>
      <c r="B952" s="167"/>
      <c r="D952" s="167"/>
      <c r="E952" s="167"/>
      <c r="F952" s="167"/>
      <c r="G952" s="167"/>
      <c r="H952" s="167"/>
      <c r="I952" s="167"/>
      <c r="J952" s="167"/>
      <c r="K952" s="167"/>
      <c r="L952" s="167"/>
      <c r="M952" s="167"/>
      <c r="N952" s="167"/>
      <c r="O952" s="167"/>
      <c r="P952" s="167"/>
      <c r="Q952" s="167"/>
      <c r="R952" s="167"/>
      <c r="S952" s="167"/>
      <c r="T952" s="167"/>
      <c r="U952" s="167"/>
      <c r="V952" s="167"/>
      <c r="W952" s="167"/>
      <c r="X952" s="167"/>
      <c r="Y952" s="167"/>
      <c r="Z952" s="167"/>
      <c r="AA952" s="167"/>
    </row>
    <row r="953" spans="1:27" ht="12.75">
      <c r="A953" s="167"/>
      <c r="B953" s="167"/>
      <c r="D953" s="167"/>
      <c r="E953" s="167"/>
      <c r="F953" s="167"/>
      <c r="G953" s="167"/>
      <c r="H953" s="167"/>
      <c r="I953" s="167"/>
      <c r="J953" s="167"/>
      <c r="K953" s="167"/>
      <c r="L953" s="167"/>
      <c r="M953" s="167"/>
      <c r="N953" s="167"/>
      <c r="O953" s="167"/>
      <c r="P953" s="167"/>
      <c r="Q953" s="167"/>
      <c r="R953" s="167"/>
      <c r="S953" s="167"/>
      <c r="T953" s="167"/>
      <c r="U953" s="167"/>
      <c r="V953" s="167"/>
      <c r="W953" s="167"/>
      <c r="X953" s="167"/>
      <c r="Y953" s="167"/>
      <c r="Z953" s="167"/>
      <c r="AA953" s="167"/>
    </row>
    <row r="954" spans="1:27" ht="12.75">
      <c r="A954" s="167"/>
      <c r="B954" s="167"/>
      <c r="D954" s="167"/>
      <c r="E954" s="167"/>
      <c r="F954" s="167"/>
      <c r="G954" s="167"/>
      <c r="H954" s="167"/>
      <c r="I954" s="167"/>
      <c r="J954" s="167"/>
      <c r="K954" s="167"/>
      <c r="L954" s="167"/>
      <c r="M954" s="167"/>
      <c r="N954" s="167"/>
      <c r="O954" s="167"/>
      <c r="P954" s="167"/>
      <c r="Q954" s="167"/>
      <c r="R954" s="167"/>
      <c r="S954" s="167"/>
      <c r="T954" s="167"/>
      <c r="U954" s="167"/>
      <c r="V954" s="167"/>
      <c r="W954" s="167"/>
      <c r="X954" s="167"/>
      <c r="Y954" s="167"/>
      <c r="Z954" s="167"/>
      <c r="AA954" s="167"/>
    </row>
    <row r="955" spans="1:27" ht="12.75">
      <c r="A955" s="167"/>
      <c r="B955" s="167"/>
      <c r="D955" s="167"/>
      <c r="E955" s="167"/>
      <c r="F955" s="167"/>
      <c r="G955" s="167"/>
      <c r="H955" s="167"/>
      <c r="I955" s="167"/>
      <c r="J955" s="167"/>
      <c r="K955" s="167"/>
      <c r="L955" s="167"/>
      <c r="M955" s="167"/>
      <c r="N955" s="167"/>
      <c r="O955" s="167"/>
      <c r="P955" s="167"/>
      <c r="Q955" s="167"/>
      <c r="R955" s="167"/>
      <c r="S955" s="167"/>
      <c r="T955" s="167"/>
      <c r="U955" s="167"/>
      <c r="V955" s="167"/>
      <c r="W955" s="167"/>
      <c r="X955" s="167"/>
      <c r="Y955" s="167"/>
      <c r="Z955" s="167"/>
      <c r="AA955" s="167"/>
    </row>
    <row r="956" spans="1:27" ht="12.75">
      <c r="A956" s="167"/>
      <c r="B956" s="167"/>
      <c r="D956" s="167"/>
      <c r="E956" s="167"/>
      <c r="F956" s="167"/>
      <c r="G956" s="167"/>
      <c r="H956" s="167"/>
      <c r="I956" s="167"/>
      <c r="J956" s="167"/>
      <c r="K956" s="167"/>
      <c r="L956" s="167"/>
      <c r="M956" s="167"/>
      <c r="N956" s="167"/>
      <c r="O956" s="167"/>
      <c r="P956" s="167"/>
      <c r="Q956" s="167"/>
      <c r="R956" s="167"/>
      <c r="S956" s="167"/>
      <c r="T956" s="167"/>
      <c r="U956" s="167"/>
      <c r="V956" s="167"/>
      <c r="W956" s="167"/>
      <c r="X956" s="167"/>
      <c r="Y956" s="167"/>
      <c r="Z956" s="167"/>
      <c r="AA956" s="167"/>
    </row>
    <row r="957" spans="1:27" ht="12.75">
      <c r="A957" s="167"/>
      <c r="B957" s="167"/>
      <c r="D957" s="167"/>
      <c r="E957" s="167"/>
      <c r="F957" s="167"/>
      <c r="G957" s="167"/>
      <c r="H957" s="167"/>
      <c r="I957" s="167"/>
      <c r="J957" s="167"/>
      <c r="K957" s="167"/>
      <c r="L957" s="167"/>
      <c r="M957" s="167"/>
      <c r="N957" s="167"/>
      <c r="O957" s="167"/>
      <c r="P957" s="167"/>
      <c r="Q957" s="167"/>
      <c r="R957" s="167"/>
      <c r="S957" s="167"/>
      <c r="T957" s="167"/>
      <c r="U957" s="167"/>
      <c r="V957" s="167"/>
      <c r="W957" s="167"/>
      <c r="X957" s="167"/>
      <c r="Y957" s="167"/>
      <c r="Z957" s="167"/>
      <c r="AA957" s="167"/>
    </row>
    <row r="958" spans="1:27" ht="12.75">
      <c r="A958" s="167"/>
      <c r="B958" s="167"/>
      <c r="D958" s="167"/>
      <c r="E958" s="167"/>
      <c r="F958" s="167"/>
      <c r="G958" s="167"/>
      <c r="H958" s="167"/>
      <c r="I958" s="167"/>
      <c r="J958" s="167"/>
      <c r="K958" s="167"/>
      <c r="L958" s="167"/>
      <c r="M958" s="167"/>
      <c r="N958" s="167"/>
      <c r="O958" s="167"/>
      <c r="P958" s="167"/>
      <c r="Q958" s="167"/>
      <c r="R958" s="167"/>
      <c r="S958" s="167"/>
      <c r="T958" s="167"/>
      <c r="U958" s="167"/>
      <c r="V958" s="167"/>
      <c r="W958" s="167"/>
      <c r="X958" s="167"/>
      <c r="Y958" s="167"/>
      <c r="Z958" s="167"/>
      <c r="AA958" s="167"/>
    </row>
    <row r="959" spans="1:27" ht="12.75">
      <c r="A959" s="167"/>
      <c r="B959" s="167"/>
      <c r="D959" s="167"/>
      <c r="E959" s="167"/>
      <c r="F959" s="167"/>
      <c r="G959" s="167"/>
      <c r="H959" s="167"/>
      <c r="I959" s="167"/>
      <c r="J959" s="167"/>
      <c r="K959" s="167"/>
      <c r="L959" s="167"/>
      <c r="M959" s="167"/>
      <c r="N959" s="167"/>
      <c r="O959" s="167"/>
      <c r="P959" s="167"/>
      <c r="Q959" s="167"/>
      <c r="R959" s="167"/>
      <c r="S959" s="167"/>
      <c r="T959" s="167"/>
      <c r="U959" s="167"/>
      <c r="V959" s="167"/>
      <c r="W959" s="167"/>
      <c r="X959" s="167"/>
      <c r="Y959" s="167"/>
      <c r="Z959" s="167"/>
      <c r="AA959" s="167"/>
    </row>
    <row r="960" spans="1:27" ht="12.75">
      <c r="A960" s="167"/>
      <c r="B960" s="167"/>
      <c r="D960" s="167"/>
      <c r="E960" s="167"/>
      <c r="F960" s="167"/>
      <c r="G960" s="167"/>
      <c r="H960" s="167"/>
      <c r="I960" s="167"/>
      <c r="J960" s="167"/>
      <c r="K960" s="167"/>
      <c r="L960" s="167"/>
      <c r="M960" s="167"/>
      <c r="N960" s="167"/>
      <c r="O960" s="167"/>
      <c r="P960" s="167"/>
      <c r="Q960" s="167"/>
      <c r="R960" s="167"/>
      <c r="S960" s="167"/>
      <c r="T960" s="167"/>
      <c r="U960" s="167"/>
      <c r="V960" s="167"/>
      <c r="W960" s="167"/>
      <c r="X960" s="167"/>
      <c r="Y960" s="167"/>
      <c r="Z960" s="167"/>
      <c r="AA960" s="167"/>
    </row>
    <row r="961" spans="1:27" ht="12.75">
      <c r="A961" s="167"/>
      <c r="B961" s="167"/>
      <c r="D961" s="167"/>
      <c r="E961" s="167"/>
      <c r="F961" s="167"/>
      <c r="G961" s="167"/>
      <c r="H961" s="167"/>
      <c r="I961" s="167"/>
      <c r="J961" s="167"/>
      <c r="K961" s="167"/>
      <c r="L961" s="167"/>
      <c r="M961" s="167"/>
      <c r="N961" s="167"/>
      <c r="O961" s="167"/>
      <c r="P961" s="167"/>
      <c r="Q961" s="167"/>
      <c r="R961" s="167"/>
      <c r="S961" s="167"/>
      <c r="T961" s="167"/>
      <c r="U961" s="167"/>
      <c r="V961" s="167"/>
      <c r="W961" s="167"/>
      <c r="X961" s="167"/>
      <c r="Y961" s="167"/>
      <c r="Z961" s="167"/>
      <c r="AA961" s="167"/>
    </row>
    <row r="962" spans="1:27" ht="12.75">
      <c r="A962" s="167"/>
      <c r="B962" s="167"/>
      <c r="D962" s="167"/>
      <c r="E962" s="167"/>
      <c r="F962" s="167"/>
      <c r="G962" s="167"/>
      <c r="H962" s="167"/>
      <c r="I962" s="167"/>
      <c r="J962" s="167"/>
      <c r="K962" s="167"/>
      <c r="L962" s="167"/>
      <c r="M962" s="167"/>
      <c r="N962" s="167"/>
      <c r="O962" s="167"/>
      <c r="P962" s="167"/>
      <c r="Q962" s="167"/>
      <c r="R962" s="167"/>
      <c r="S962" s="167"/>
      <c r="T962" s="167"/>
      <c r="U962" s="167"/>
      <c r="V962" s="167"/>
      <c r="W962" s="167"/>
      <c r="X962" s="167"/>
      <c r="Y962" s="167"/>
      <c r="Z962" s="167"/>
      <c r="AA962" s="167"/>
    </row>
    <row r="963" spans="1:27" ht="12.75">
      <c r="A963" s="167"/>
      <c r="B963" s="167"/>
      <c r="D963" s="167"/>
      <c r="E963" s="167"/>
      <c r="F963" s="167"/>
      <c r="G963" s="167"/>
      <c r="H963" s="167"/>
      <c r="I963" s="167"/>
      <c r="J963" s="167"/>
      <c r="K963" s="167"/>
      <c r="L963" s="167"/>
      <c r="M963" s="167"/>
      <c r="N963" s="167"/>
      <c r="O963" s="167"/>
      <c r="P963" s="167"/>
      <c r="Q963" s="167"/>
      <c r="R963" s="167"/>
      <c r="S963" s="167"/>
      <c r="T963" s="167"/>
      <c r="U963" s="167"/>
      <c r="V963" s="167"/>
      <c r="W963" s="167"/>
      <c r="X963" s="167"/>
      <c r="Y963" s="167"/>
      <c r="Z963" s="167"/>
      <c r="AA963" s="167"/>
    </row>
    <row r="964" spans="1:27" ht="12.75">
      <c r="A964" s="167"/>
      <c r="B964" s="167"/>
      <c r="D964" s="167"/>
      <c r="E964" s="167"/>
      <c r="F964" s="167"/>
      <c r="G964" s="167"/>
      <c r="H964" s="167"/>
      <c r="I964" s="167"/>
      <c r="J964" s="167"/>
      <c r="K964" s="167"/>
      <c r="L964" s="167"/>
      <c r="M964" s="167"/>
      <c r="N964" s="167"/>
      <c r="O964" s="167"/>
      <c r="P964" s="167"/>
      <c r="Q964" s="167"/>
      <c r="R964" s="167"/>
      <c r="S964" s="167"/>
      <c r="T964" s="167"/>
      <c r="U964" s="167"/>
      <c r="V964" s="167"/>
      <c r="W964" s="167"/>
      <c r="X964" s="167"/>
      <c r="Y964" s="167"/>
      <c r="Z964" s="167"/>
      <c r="AA964" s="167"/>
    </row>
    <row r="965" spans="1:27" ht="12.75">
      <c r="A965" s="167"/>
      <c r="B965" s="167"/>
      <c r="D965" s="167"/>
      <c r="E965" s="167"/>
      <c r="F965" s="167"/>
      <c r="G965" s="167"/>
      <c r="H965" s="167"/>
      <c r="I965" s="167"/>
      <c r="J965" s="167"/>
      <c r="K965" s="167"/>
      <c r="L965" s="167"/>
      <c r="M965" s="167"/>
      <c r="N965" s="167"/>
      <c r="O965" s="167"/>
      <c r="P965" s="167"/>
      <c r="Q965" s="167"/>
      <c r="R965" s="167"/>
      <c r="S965" s="167"/>
      <c r="T965" s="167"/>
      <c r="U965" s="167"/>
      <c r="V965" s="167"/>
      <c r="W965" s="167"/>
      <c r="X965" s="167"/>
      <c r="Y965" s="167"/>
      <c r="Z965" s="167"/>
      <c r="AA965" s="167"/>
    </row>
    <row r="966" spans="1:27" ht="12.75">
      <c r="A966" s="167"/>
      <c r="B966" s="167"/>
      <c r="D966" s="167"/>
      <c r="E966" s="167"/>
      <c r="F966" s="167"/>
      <c r="G966" s="167"/>
      <c r="H966" s="167"/>
      <c r="I966" s="167"/>
      <c r="J966" s="167"/>
      <c r="K966" s="167"/>
      <c r="L966" s="167"/>
      <c r="M966" s="167"/>
      <c r="N966" s="167"/>
      <c r="O966" s="167"/>
      <c r="P966" s="167"/>
      <c r="Q966" s="167"/>
      <c r="R966" s="167"/>
      <c r="S966" s="167"/>
      <c r="T966" s="167"/>
      <c r="U966" s="167"/>
      <c r="V966" s="167"/>
      <c r="W966" s="167"/>
      <c r="X966" s="167"/>
      <c r="Y966" s="167"/>
      <c r="Z966" s="167"/>
      <c r="AA966" s="167"/>
    </row>
    <row r="967" spans="1:27" ht="12.75">
      <c r="A967" s="167"/>
      <c r="B967" s="167"/>
      <c r="D967" s="167"/>
      <c r="E967" s="167"/>
      <c r="F967" s="167"/>
      <c r="G967" s="167"/>
      <c r="H967" s="167"/>
      <c r="I967" s="167"/>
      <c r="J967" s="167"/>
      <c r="K967" s="167"/>
      <c r="L967" s="167"/>
      <c r="M967" s="167"/>
      <c r="N967" s="167"/>
      <c r="O967" s="167"/>
      <c r="P967" s="167"/>
      <c r="Q967" s="167"/>
      <c r="R967" s="167"/>
      <c r="S967" s="167"/>
      <c r="T967" s="167"/>
      <c r="U967" s="167"/>
      <c r="V967" s="167"/>
      <c r="W967" s="167"/>
      <c r="X967" s="167"/>
      <c r="Y967" s="167"/>
      <c r="Z967" s="167"/>
      <c r="AA967" s="167"/>
    </row>
    <row r="968" spans="1:27" ht="12.75">
      <c r="A968" s="167"/>
      <c r="B968" s="167"/>
      <c r="D968" s="167"/>
      <c r="E968" s="167"/>
      <c r="F968" s="167"/>
      <c r="G968" s="167"/>
      <c r="H968" s="167"/>
      <c r="I968" s="167"/>
      <c r="J968" s="167"/>
      <c r="K968" s="167"/>
      <c r="L968" s="167"/>
      <c r="M968" s="167"/>
      <c r="N968" s="167"/>
      <c r="O968" s="167"/>
      <c r="P968" s="167"/>
      <c r="Q968" s="167"/>
      <c r="R968" s="167"/>
      <c r="S968" s="167"/>
      <c r="T968" s="167"/>
      <c r="U968" s="167"/>
      <c r="V968" s="167"/>
      <c r="W968" s="167"/>
      <c r="X968" s="167"/>
      <c r="Y968" s="167"/>
      <c r="Z968" s="167"/>
      <c r="AA968" s="167"/>
    </row>
    <row r="969" spans="1:27" ht="12.75">
      <c r="A969" s="167"/>
      <c r="B969" s="167"/>
      <c r="D969" s="167"/>
      <c r="E969" s="167"/>
      <c r="F969" s="167"/>
      <c r="G969" s="167"/>
      <c r="H969" s="167"/>
      <c r="I969" s="167"/>
      <c r="J969" s="167"/>
      <c r="K969" s="167"/>
      <c r="L969" s="167"/>
      <c r="M969" s="167"/>
      <c r="N969" s="167"/>
      <c r="O969" s="167"/>
      <c r="P969" s="167"/>
      <c r="Q969" s="167"/>
      <c r="R969" s="167"/>
      <c r="S969" s="167"/>
      <c r="T969" s="167"/>
      <c r="U969" s="167"/>
      <c r="V969" s="167"/>
      <c r="W969" s="167"/>
      <c r="X969" s="167"/>
      <c r="Y969" s="167"/>
      <c r="Z969" s="167"/>
      <c r="AA969" s="167"/>
    </row>
    <row r="970" spans="1:27" ht="12.75">
      <c r="A970" s="167"/>
      <c r="B970" s="167"/>
      <c r="D970" s="167"/>
      <c r="E970" s="167"/>
      <c r="F970" s="167"/>
      <c r="G970" s="167"/>
      <c r="H970" s="167"/>
      <c r="I970" s="167"/>
      <c r="J970" s="167"/>
      <c r="K970" s="167"/>
      <c r="L970" s="167"/>
      <c r="M970" s="167"/>
      <c r="N970" s="167"/>
      <c r="O970" s="167"/>
      <c r="P970" s="167"/>
      <c r="Q970" s="167"/>
      <c r="R970" s="167"/>
      <c r="S970" s="167"/>
      <c r="T970" s="167"/>
      <c r="U970" s="167"/>
      <c r="V970" s="167"/>
      <c r="W970" s="167"/>
      <c r="X970" s="167"/>
      <c r="Y970" s="167"/>
      <c r="Z970" s="167"/>
      <c r="AA970" s="167"/>
    </row>
    <row r="971" spans="1:27" ht="12.75">
      <c r="A971" s="167"/>
      <c r="B971" s="167"/>
      <c r="D971" s="167"/>
      <c r="E971" s="167"/>
      <c r="F971" s="167"/>
      <c r="G971" s="167"/>
      <c r="H971" s="167"/>
      <c r="I971" s="167"/>
      <c r="J971" s="167"/>
      <c r="K971" s="167"/>
      <c r="L971" s="167"/>
      <c r="M971" s="167"/>
      <c r="N971" s="167"/>
      <c r="O971" s="167"/>
      <c r="P971" s="167"/>
      <c r="Q971" s="167"/>
      <c r="R971" s="167"/>
      <c r="S971" s="167"/>
      <c r="T971" s="167"/>
      <c r="U971" s="167"/>
      <c r="V971" s="167"/>
      <c r="W971" s="167"/>
      <c r="X971" s="167"/>
      <c r="Y971" s="167"/>
      <c r="Z971" s="167"/>
      <c r="AA971" s="167"/>
    </row>
    <row r="972" spans="1:27" ht="12.75">
      <c r="A972" s="167"/>
      <c r="B972" s="167"/>
      <c r="D972" s="167"/>
      <c r="E972" s="167"/>
      <c r="F972" s="167"/>
      <c r="G972" s="167"/>
      <c r="H972" s="167"/>
      <c r="I972" s="167"/>
      <c r="J972" s="167"/>
      <c r="K972" s="167"/>
      <c r="L972" s="167"/>
      <c r="M972" s="167"/>
      <c r="N972" s="167"/>
      <c r="O972" s="167"/>
      <c r="P972" s="167"/>
      <c r="Q972" s="167"/>
      <c r="R972" s="167"/>
      <c r="S972" s="167"/>
      <c r="T972" s="167"/>
      <c r="U972" s="167"/>
      <c r="V972" s="167"/>
      <c r="W972" s="167"/>
      <c r="X972" s="167"/>
      <c r="Y972" s="167"/>
      <c r="Z972" s="167"/>
      <c r="AA972" s="167"/>
    </row>
    <row r="973" spans="1:27" ht="12.75">
      <c r="A973" s="167"/>
      <c r="B973" s="167"/>
      <c r="D973" s="167"/>
      <c r="E973" s="167"/>
      <c r="F973" s="167"/>
      <c r="G973" s="167"/>
      <c r="H973" s="167"/>
      <c r="I973" s="167"/>
      <c r="J973" s="167"/>
      <c r="K973" s="167"/>
      <c r="L973" s="167"/>
      <c r="M973" s="167"/>
      <c r="N973" s="167"/>
      <c r="O973" s="167"/>
      <c r="P973" s="167"/>
      <c r="Q973" s="167"/>
      <c r="R973" s="167"/>
      <c r="S973" s="167"/>
      <c r="T973" s="167"/>
      <c r="U973" s="167"/>
      <c r="V973" s="167"/>
      <c r="W973" s="167"/>
      <c r="X973" s="167"/>
      <c r="Y973" s="167"/>
      <c r="Z973" s="167"/>
      <c r="AA973" s="167"/>
    </row>
    <row r="974" spans="1:27" ht="12.75">
      <c r="A974" s="167"/>
      <c r="B974" s="167"/>
      <c r="D974" s="167"/>
      <c r="E974" s="167"/>
      <c r="F974" s="167"/>
      <c r="G974" s="167"/>
      <c r="H974" s="167"/>
      <c r="I974" s="167"/>
      <c r="J974" s="167"/>
      <c r="K974" s="167"/>
      <c r="L974" s="167"/>
      <c r="M974" s="167"/>
      <c r="N974" s="167"/>
      <c r="O974" s="167"/>
      <c r="P974" s="167"/>
      <c r="Q974" s="167"/>
      <c r="R974" s="167"/>
      <c r="S974" s="167"/>
      <c r="T974" s="167"/>
      <c r="U974" s="167"/>
      <c r="V974" s="167"/>
      <c r="W974" s="167"/>
      <c r="X974" s="167"/>
      <c r="Y974" s="167"/>
      <c r="Z974" s="167"/>
      <c r="AA974" s="167"/>
    </row>
    <row r="975" spans="1:27" ht="12.75">
      <c r="A975" s="167"/>
      <c r="B975" s="167"/>
      <c r="D975" s="167"/>
      <c r="E975" s="167"/>
      <c r="F975" s="167"/>
      <c r="G975" s="167"/>
      <c r="H975" s="167"/>
      <c r="I975" s="167"/>
      <c r="J975" s="167"/>
      <c r="K975" s="167"/>
      <c r="L975" s="167"/>
      <c r="M975" s="167"/>
      <c r="N975" s="167"/>
      <c r="O975" s="167"/>
      <c r="P975" s="167"/>
      <c r="Q975" s="167"/>
      <c r="R975" s="167"/>
      <c r="S975" s="167"/>
      <c r="T975" s="167"/>
      <c r="U975" s="167"/>
      <c r="V975" s="167"/>
      <c r="W975" s="167"/>
      <c r="X975" s="167"/>
      <c r="Y975" s="167"/>
      <c r="Z975" s="167"/>
      <c r="AA975" s="167"/>
    </row>
    <row r="976" spans="1:27" ht="12.75">
      <c r="A976" s="167"/>
      <c r="B976" s="167"/>
      <c r="D976" s="167"/>
      <c r="E976" s="167"/>
      <c r="F976" s="167"/>
      <c r="G976" s="167"/>
      <c r="H976" s="167"/>
      <c r="I976" s="167"/>
      <c r="J976" s="167"/>
      <c r="K976" s="167"/>
      <c r="L976" s="167"/>
      <c r="M976" s="167"/>
      <c r="N976" s="167"/>
      <c r="O976" s="167"/>
      <c r="P976" s="167"/>
      <c r="Q976" s="167"/>
      <c r="R976" s="167"/>
      <c r="S976" s="167"/>
      <c r="T976" s="167"/>
      <c r="U976" s="167"/>
      <c r="V976" s="167"/>
      <c r="W976" s="167"/>
      <c r="X976" s="167"/>
      <c r="Y976" s="167"/>
      <c r="Z976" s="167"/>
      <c r="AA976" s="167"/>
    </row>
    <row r="977" spans="1:27" ht="12.75">
      <c r="A977" s="167"/>
      <c r="B977" s="167"/>
      <c r="D977" s="167"/>
      <c r="E977" s="167"/>
      <c r="F977" s="167"/>
      <c r="G977" s="167"/>
      <c r="H977" s="167"/>
      <c r="I977" s="167"/>
      <c r="J977" s="167"/>
      <c r="K977" s="167"/>
      <c r="L977" s="167"/>
      <c r="M977" s="167"/>
      <c r="N977" s="167"/>
      <c r="O977" s="167"/>
      <c r="P977" s="167"/>
      <c r="Q977" s="167"/>
      <c r="R977" s="167"/>
      <c r="S977" s="167"/>
      <c r="T977" s="167"/>
      <c r="U977" s="167"/>
      <c r="V977" s="167"/>
      <c r="W977" s="167"/>
      <c r="X977" s="167"/>
      <c r="Y977" s="167"/>
      <c r="Z977" s="167"/>
      <c r="AA977" s="167"/>
    </row>
    <row r="978" spans="1:27" ht="12.75">
      <c r="A978" s="167"/>
      <c r="B978" s="167"/>
      <c r="D978" s="167"/>
      <c r="E978" s="167"/>
      <c r="F978" s="167"/>
      <c r="G978" s="167"/>
      <c r="H978" s="167"/>
      <c r="I978" s="167"/>
      <c r="J978" s="167"/>
      <c r="K978" s="167"/>
      <c r="L978" s="167"/>
      <c r="M978" s="167"/>
      <c r="N978" s="167"/>
      <c r="O978" s="167"/>
      <c r="P978" s="167"/>
      <c r="Q978" s="167"/>
      <c r="R978" s="167"/>
      <c r="S978" s="167"/>
      <c r="T978" s="167"/>
      <c r="U978" s="167"/>
      <c r="V978" s="167"/>
      <c r="W978" s="167"/>
      <c r="X978" s="167"/>
      <c r="Y978" s="167"/>
      <c r="Z978" s="167"/>
      <c r="AA978" s="167"/>
    </row>
    <row r="979" spans="1:27" ht="12.75">
      <c r="A979" s="167"/>
      <c r="B979" s="167"/>
      <c r="D979" s="167"/>
      <c r="E979" s="167"/>
      <c r="F979" s="167"/>
      <c r="G979" s="167"/>
      <c r="H979" s="167"/>
      <c r="I979" s="167"/>
      <c r="J979" s="167"/>
      <c r="K979" s="167"/>
      <c r="L979" s="167"/>
      <c r="M979" s="167"/>
      <c r="N979" s="167"/>
      <c r="O979" s="167"/>
      <c r="P979" s="167"/>
      <c r="Q979" s="167"/>
      <c r="R979" s="167"/>
      <c r="S979" s="167"/>
      <c r="T979" s="167"/>
      <c r="U979" s="167"/>
      <c r="V979" s="167"/>
      <c r="W979" s="167"/>
      <c r="X979" s="167"/>
      <c r="Y979" s="167"/>
      <c r="Z979" s="167"/>
      <c r="AA979" s="167"/>
    </row>
    <row r="980" spans="1:27" ht="12.75">
      <c r="A980" s="167"/>
      <c r="B980" s="167"/>
      <c r="D980" s="167"/>
      <c r="E980" s="167"/>
      <c r="F980" s="167"/>
      <c r="G980" s="167"/>
      <c r="H980" s="167"/>
      <c r="I980" s="167"/>
      <c r="J980" s="167"/>
      <c r="K980" s="167"/>
      <c r="L980" s="167"/>
      <c r="M980" s="167"/>
      <c r="N980" s="167"/>
      <c r="O980" s="167"/>
      <c r="P980" s="167"/>
      <c r="Q980" s="167"/>
      <c r="R980" s="167"/>
      <c r="S980" s="167"/>
      <c r="T980" s="167"/>
      <c r="U980" s="167"/>
      <c r="V980" s="167"/>
      <c r="W980" s="167"/>
      <c r="X980" s="167"/>
      <c r="Y980" s="167"/>
      <c r="Z980" s="167"/>
      <c r="AA980" s="167"/>
    </row>
  </sheetData>
  <sheetProtection password="81C8" sheet="1" objects="1" scenarios="1"/>
  <mergeCells count="12">
    <mergeCell ref="B55:E72"/>
    <mergeCell ref="D43:E51"/>
    <mergeCell ref="B2:E2"/>
    <mergeCell ref="B30:D30"/>
    <mergeCell ref="B32:D32"/>
    <mergeCell ref="D34:E38"/>
    <mergeCell ref="D40:E42"/>
    <mergeCell ref="B28:E28"/>
    <mergeCell ref="B4:D4"/>
    <mergeCell ref="D6:E10"/>
    <mergeCell ref="D12:E15"/>
    <mergeCell ref="D16:E25"/>
  </mergeCells>
  <printOptions horizontalCentered="1" verticalCentered="1"/>
  <pageMargins left="0.19685039370078741" right="0" top="0" bottom="0" header="0" footer="0"/>
  <pageSetup paperSize="9" orientation="portrait" verticalDpi="300" r:id="rId1"/>
  <drawing r:id="rId2"/>
</worksheet>
</file>

<file path=xl/worksheets/sheet14.xml><?xml version="1.0" encoding="utf-8"?>
<worksheet xmlns="http://schemas.openxmlformats.org/spreadsheetml/2006/main" xmlns:r="http://schemas.openxmlformats.org/officeDocument/2006/relationships">
  <sheetPr codeName="Plan3">
    <tabColor theme="0"/>
  </sheetPr>
  <dimension ref="A1:C316"/>
  <sheetViews>
    <sheetView showGridLines="0" zoomScale="130" zoomScaleNormal="130" workbookViewId="0">
      <selection sqref="A1:C1"/>
    </sheetView>
  </sheetViews>
  <sheetFormatPr defaultRowHeight="15"/>
  <cols>
    <col min="1" max="1" width="16.7109375" style="1" customWidth="1"/>
    <col min="2" max="2" width="65.85546875" style="1" customWidth="1"/>
    <col min="3" max="3" width="7.28515625" style="1" bestFit="1" customWidth="1"/>
    <col min="4" max="16384" width="9.140625" style="1"/>
  </cols>
  <sheetData>
    <row r="1" spans="1:3" ht="74.25" customHeight="1">
      <c r="A1" s="1015" t="s">
        <v>624</v>
      </c>
      <c r="B1" s="1016"/>
      <c r="C1" s="1017"/>
    </row>
    <row r="2" spans="1:3" ht="14.25" customHeight="1">
      <c r="A2" s="142">
        <v>1</v>
      </c>
      <c r="B2" s="143" t="s">
        <v>100</v>
      </c>
      <c r="C2" s="1019"/>
    </row>
    <row r="3" spans="1:3" ht="15.95" customHeight="1">
      <c r="A3" s="144">
        <v>1.01</v>
      </c>
      <c r="B3" s="3" t="s">
        <v>99</v>
      </c>
      <c r="C3" s="1020"/>
    </row>
    <row r="4" spans="1:3" ht="15.75" customHeight="1">
      <c r="A4" s="144" t="s">
        <v>98</v>
      </c>
      <c r="B4" s="3" t="s">
        <v>97</v>
      </c>
      <c r="C4" s="1020"/>
    </row>
    <row r="5" spans="1:3" ht="15.75" customHeight="1">
      <c r="A5" s="145" t="s">
        <v>96</v>
      </c>
      <c r="B5" s="2" t="s">
        <v>95</v>
      </c>
      <c r="C5" s="1020"/>
    </row>
    <row r="6" spans="1:3" ht="15.95" customHeight="1">
      <c r="A6" s="144" t="s">
        <v>94</v>
      </c>
      <c r="B6" s="3" t="s">
        <v>93</v>
      </c>
      <c r="C6" s="1020"/>
    </row>
    <row r="7" spans="1:3" ht="15.75" customHeight="1">
      <c r="A7" s="145" t="s">
        <v>92</v>
      </c>
      <c r="B7" s="2" t="s">
        <v>91</v>
      </c>
      <c r="C7" s="1020"/>
    </row>
    <row r="8" spans="1:3" ht="15.95" customHeight="1">
      <c r="A8" s="145" t="s">
        <v>90</v>
      </c>
      <c r="B8" s="2" t="s">
        <v>89</v>
      </c>
      <c r="C8" s="1020"/>
    </row>
    <row r="9" spans="1:3" ht="15.75" customHeight="1">
      <c r="A9" s="144" t="s">
        <v>88</v>
      </c>
      <c r="B9" s="3" t="s">
        <v>87</v>
      </c>
      <c r="C9" s="1020"/>
    </row>
    <row r="10" spans="1:3" ht="15.75" customHeight="1">
      <c r="A10" s="145" t="s">
        <v>86</v>
      </c>
      <c r="B10" s="2" t="s">
        <v>85</v>
      </c>
      <c r="C10" s="1020"/>
    </row>
    <row r="11" spans="1:3" ht="15.95" customHeight="1">
      <c r="A11" s="145" t="s">
        <v>84</v>
      </c>
      <c r="B11" s="2" t="s">
        <v>83</v>
      </c>
      <c r="C11" s="1020"/>
    </row>
    <row r="12" spans="1:3" ht="15.75" customHeight="1">
      <c r="A12" s="145" t="s">
        <v>82</v>
      </c>
      <c r="B12" s="2" t="s">
        <v>81</v>
      </c>
      <c r="C12" s="1020"/>
    </row>
    <row r="13" spans="1:3" ht="15.95" customHeight="1">
      <c r="A13" s="145" t="s">
        <v>80</v>
      </c>
      <c r="B13" s="2" t="s">
        <v>79</v>
      </c>
      <c r="C13" s="1020"/>
    </row>
    <row r="14" spans="1:3" ht="16.149999999999999" customHeight="1">
      <c r="A14" s="145" t="s">
        <v>78</v>
      </c>
      <c r="B14" s="2" t="s">
        <v>77</v>
      </c>
      <c r="C14" s="1020"/>
    </row>
    <row r="15" spans="1:3" ht="15.75" customHeight="1">
      <c r="A15" s="144" t="s">
        <v>76</v>
      </c>
      <c r="B15" s="3" t="s">
        <v>75</v>
      </c>
      <c r="C15" s="1020"/>
    </row>
    <row r="16" spans="1:3" ht="15.6" customHeight="1">
      <c r="A16" s="145" t="s">
        <v>74</v>
      </c>
      <c r="B16" s="2" t="s">
        <v>73</v>
      </c>
      <c r="C16" s="1020"/>
    </row>
    <row r="17" spans="1:3" ht="15.95" customHeight="1">
      <c r="A17" s="145" t="s">
        <v>72</v>
      </c>
      <c r="B17" s="2" t="s">
        <v>71</v>
      </c>
      <c r="C17" s="1020"/>
    </row>
    <row r="18" spans="1:3" ht="16.149999999999999" customHeight="1">
      <c r="A18" s="145" t="s">
        <v>70</v>
      </c>
      <c r="B18" s="2" t="s">
        <v>69</v>
      </c>
      <c r="C18" s="1020"/>
    </row>
    <row r="19" spans="1:3" ht="15.75" customHeight="1">
      <c r="A19" s="144" t="s">
        <v>68</v>
      </c>
      <c r="B19" s="3" t="s">
        <v>67</v>
      </c>
      <c r="C19" s="1020"/>
    </row>
    <row r="20" spans="1:3" ht="15.95" customHeight="1">
      <c r="A20" s="145" t="s">
        <v>66</v>
      </c>
      <c r="B20" s="2" t="s">
        <v>65</v>
      </c>
      <c r="C20" s="1020"/>
    </row>
    <row r="21" spans="1:3" ht="15.95" customHeight="1">
      <c r="A21" s="144">
        <v>1.02</v>
      </c>
      <c r="B21" s="3" t="s">
        <v>64</v>
      </c>
      <c r="C21" s="1020"/>
    </row>
    <row r="22" spans="1:3" ht="15.6" customHeight="1">
      <c r="A22" s="145" t="s">
        <v>63</v>
      </c>
      <c r="B22" s="2" t="s">
        <v>62</v>
      </c>
      <c r="C22" s="1020"/>
    </row>
    <row r="23" spans="1:3" ht="15.75" customHeight="1">
      <c r="A23" s="145" t="s">
        <v>61</v>
      </c>
      <c r="B23" s="2" t="s">
        <v>60</v>
      </c>
      <c r="C23" s="1020"/>
    </row>
    <row r="24" spans="1:3" ht="15.95" customHeight="1">
      <c r="A24" s="145" t="s">
        <v>59</v>
      </c>
      <c r="B24" s="2" t="s">
        <v>58</v>
      </c>
      <c r="C24" s="1020"/>
    </row>
    <row r="25" spans="1:3" ht="15.95" customHeight="1">
      <c r="A25" s="145" t="s">
        <v>57</v>
      </c>
      <c r="B25" s="2" t="s">
        <v>56</v>
      </c>
      <c r="C25" s="1020"/>
    </row>
    <row r="26" spans="1:3" ht="15.75" customHeight="1">
      <c r="A26" s="145" t="s">
        <v>55</v>
      </c>
      <c r="B26" s="2" t="s">
        <v>54</v>
      </c>
      <c r="C26" s="1020"/>
    </row>
    <row r="27" spans="1:3" ht="15.95" customHeight="1">
      <c r="A27" s="145" t="s">
        <v>53</v>
      </c>
      <c r="B27" s="2" t="s">
        <v>52</v>
      </c>
      <c r="C27" s="1020"/>
    </row>
    <row r="28" spans="1:3" ht="15.95" customHeight="1">
      <c r="A28" s="145" t="s">
        <v>51</v>
      </c>
      <c r="B28" s="2" t="s">
        <v>50</v>
      </c>
      <c r="C28" s="1020"/>
    </row>
    <row r="29" spans="1:3" ht="15.75" customHeight="1">
      <c r="A29" s="145" t="s">
        <v>49</v>
      </c>
      <c r="B29" s="2" t="s">
        <v>48</v>
      </c>
      <c r="C29" s="1020"/>
    </row>
    <row r="30" spans="1:3" ht="15.75" customHeight="1">
      <c r="A30" s="145" t="s">
        <v>47</v>
      </c>
      <c r="B30" s="2" t="s">
        <v>46</v>
      </c>
      <c r="C30" s="1020"/>
    </row>
    <row r="31" spans="1:3" ht="15.95" customHeight="1">
      <c r="A31" s="145" t="s">
        <v>45</v>
      </c>
      <c r="B31" s="2" t="s">
        <v>44</v>
      </c>
      <c r="C31" s="1020"/>
    </row>
    <row r="32" spans="1:3" ht="15.95" customHeight="1">
      <c r="A32" s="145" t="s">
        <v>43</v>
      </c>
      <c r="B32" s="2" t="s">
        <v>42</v>
      </c>
      <c r="C32" s="1020"/>
    </row>
    <row r="33" spans="1:3" ht="15.75" customHeight="1">
      <c r="A33" s="145" t="s">
        <v>41</v>
      </c>
      <c r="B33" s="2" t="s">
        <v>40</v>
      </c>
      <c r="C33" s="1020"/>
    </row>
    <row r="34" spans="1:3" ht="16.149999999999999" customHeight="1">
      <c r="A34" s="145" t="s">
        <v>39</v>
      </c>
      <c r="B34" s="2" t="s">
        <v>38</v>
      </c>
      <c r="C34" s="1020"/>
    </row>
    <row r="35" spans="1:3" ht="15.95" customHeight="1">
      <c r="A35" s="144">
        <v>1.03</v>
      </c>
      <c r="B35" s="3" t="s">
        <v>37</v>
      </c>
      <c r="C35" s="1020"/>
    </row>
    <row r="36" spans="1:3" ht="15.6" customHeight="1">
      <c r="A36" s="145" t="s">
        <v>36</v>
      </c>
      <c r="B36" s="2" t="s">
        <v>35</v>
      </c>
      <c r="C36" s="1020"/>
    </row>
    <row r="37" spans="1:3" ht="15.75" customHeight="1">
      <c r="A37" s="145" t="s">
        <v>34</v>
      </c>
      <c r="B37" s="2" t="s">
        <v>33</v>
      </c>
      <c r="C37" s="1020"/>
    </row>
    <row r="38" spans="1:3" ht="15.95" customHeight="1">
      <c r="A38" s="145" t="s">
        <v>32</v>
      </c>
      <c r="B38" s="2" t="s">
        <v>31</v>
      </c>
      <c r="C38" s="1020"/>
    </row>
    <row r="39" spans="1:3" ht="15.95" customHeight="1">
      <c r="A39" s="145" t="s">
        <v>30</v>
      </c>
      <c r="B39" s="2" t="s">
        <v>29</v>
      </c>
      <c r="C39" s="1020"/>
    </row>
    <row r="40" spans="1:3" ht="15.75" customHeight="1">
      <c r="A40" s="145" t="s">
        <v>28</v>
      </c>
      <c r="B40" s="2" t="s">
        <v>27</v>
      </c>
      <c r="C40" s="1020"/>
    </row>
    <row r="41" spans="1:3" ht="16.149999999999999" customHeight="1">
      <c r="A41" s="145" t="s">
        <v>26</v>
      </c>
      <c r="B41" s="2" t="s">
        <v>25</v>
      </c>
      <c r="C41" s="1020"/>
    </row>
    <row r="42" spans="1:3" ht="15.95" customHeight="1">
      <c r="A42" s="144">
        <v>1.04</v>
      </c>
      <c r="B42" s="3" t="s">
        <v>24</v>
      </c>
      <c r="C42" s="1020"/>
    </row>
    <row r="43" spans="1:3" ht="15.75" customHeight="1">
      <c r="A43" s="145" t="s">
        <v>23</v>
      </c>
      <c r="B43" s="2" t="s">
        <v>22</v>
      </c>
      <c r="C43" s="1020"/>
    </row>
    <row r="44" spans="1:3">
      <c r="A44" s="146">
        <v>2</v>
      </c>
      <c r="B44" s="3" t="s">
        <v>21</v>
      </c>
      <c r="C44" s="147" t="s">
        <v>20</v>
      </c>
    </row>
    <row r="45" spans="1:3" ht="17.100000000000001" customHeight="1">
      <c r="A45" s="145" t="s">
        <v>19</v>
      </c>
      <c r="B45" s="2" t="s">
        <v>18</v>
      </c>
      <c r="C45" s="231"/>
    </row>
    <row r="46" spans="1:3" ht="17.850000000000001" customHeight="1">
      <c r="A46" s="145" t="s">
        <v>17</v>
      </c>
      <c r="B46" s="2" t="s">
        <v>5</v>
      </c>
      <c r="C46" s="231"/>
    </row>
    <row r="47" spans="1:3">
      <c r="A47" s="148" t="s">
        <v>183</v>
      </c>
      <c r="B47" s="5" t="s">
        <v>182</v>
      </c>
      <c r="C47" s="1020"/>
    </row>
    <row r="48" spans="1:3">
      <c r="A48" s="145" t="s">
        <v>181</v>
      </c>
      <c r="B48" s="2" t="s">
        <v>180</v>
      </c>
      <c r="C48" s="1020"/>
    </row>
    <row r="49" spans="1:3">
      <c r="A49" s="145" t="s">
        <v>179</v>
      </c>
      <c r="B49" s="2" t="s">
        <v>178</v>
      </c>
      <c r="C49" s="1020"/>
    </row>
    <row r="50" spans="1:3">
      <c r="A50" s="145" t="s">
        <v>177</v>
      </c>
      <c r="B50" s="2" t="s">
        <v>176</v>
      </c>
      <c r="C50" s="1020"/>
    </row>
    <row r="51" spans="1:3">
      <c r="A51" s="145" t="s">
        <v>175</v>
      </c>
      <c r="B51" s="2" t="s">
        <v>174</v>
      </c>
      <c r="C51" s="1020"/>
    </row>
    <row r="52" spans="1:3">
      <c r="A52" s="145" t="s">
        <v>173</v>
      </c>
      <c r="B52" s="2" t="s">
        <v>172</v>
      </c>
      <c r="C52" s="1020"/>
    </row>
    <row r="53" spans="1:3">
      <c r="A53" s="145" t="s">
        <v>171</v>
      </c>
      <c r="B53" s="2" t="s">
        <v>170</v>
      </c>
      <c r="C53" s="1020"/>
    </row>
    <row r="54" spans="1:3">
      <c r="A54" s="145" t="s">
        <v>169</v>
      </c>
      <c r="B54" s="2" t="s">
        <v>168</v>
      </c>
      <c r="C54" s="1020"/>
    </row>
    <row r="55" spans="1:3">
      <c r="A55" s="144">
        <v>2.02</v>
      </c>
      <c r="B55" s="3" t="s">
        <v>167</v>
      </c>
      <c r="C55" s="1020"/>
    </row>
    <row r="56" spans="1:3">
      <c r="A56" s="145" t="s">
        <v>166</v>
      </c>
      <c r="B56" s="2" t="s">
        <v>165</v>
      </c>
      <c r="C56" s="1020"/>
    </row>
    <row r="57" spans="1:3">
      <c r="A57" s="145" t="s">
        <v>164</v>
      </c>
      <c r="B57" s="2" t="s">
        <v>163</v>
      </c>
      <c r="C57" s="1020"/>
    </row>
    <row r="58" spans="1:3">
      <c r="A58" s="144">
        <v>2.0299999999999998</v>
      </c>
      <c r="B58" s="3" t="s">
        <v>162</v>
      </c>
      <c r="C58" s="1020"/>
    </row>
    <row r="59" spans="1:3">
      <c r="A59" s="145" t="s">
        <v>161</v>
      </c>
      <c r="B59" s="2" t="s">
        <v>160</v>
      </c>
      <c r="C59" s="1020"/>
    </row>
    <row r="60" spans="1:3">
      <c r="A60" s="145" t="s">
        <v>159</v>
      </c>
      <c r="B60" s="2" t="s">
        <v>158</v>
      </c>
      <c r="C60" s="1020"/>
    </row>
    <row r="61" spans="1:3">
      <c r="A61" s="145" t="s">
        <v>157</v>
      </c>
      <c r="B61" s="2" t="s">
        <v>156</v>
      </c>
      <c r="C61" s="1020"/>
    </row>
    <row r="62" spans="1:3">
      <c r="A62" s="145" t="s">
        <v>155</v>
      </c>
      <c r="B62" s="2" t="s">
        <v>154</v>
      </c>
      <c r="C62" s="1020"/>
    </row>
    <row r="63" spans="1:3">
      <c r="A63" s="145" t="s">
        <v>153</v>
      </c>
      <c r="B63" s="2" t="s">
        <v>152</v>
      </c>
      <c r="C63" s="1020"/>
    </row>
    <row r="64" spans="1:3">
      <c r="A64" s="145" t="s">
        <v>151</v>
      </c>
      <c r="B64" s="2" t="s">
        <v>150</v>
      </c>
      <c r="C64" s="1020"/>
    </row>
    <row r="65" spans="1:3">
      <c r="A65" s="145" t="s">
        <v>149</v>
      </c>
      <c r="B65" s="2" t="s">
        <v>148</v>
      </c>
      <c r="C65" s="1020"/>
    </row>
    <row r="66" spans="1:3">
      <c r="A66" s="145" t="s">
        <v>147</v>
      </c>
      <c r="B66" s="2" t="s">
        <v>146</v>
      </c>
      <c r="C66" s="1020"/>
    </row>
    <row r="67" spans="1:3">
      <c r="A67" s="145" t="s">
        <v>145</v>
      </c>
      <c r="B67" s="2" t="s">
        <v>144</v>
      </c>
      <c r="C67" s="1020"/>
    </row>
    <row r="68" spans="1:3">
      <c r="A68" s="145" t="s">
        <v>143</v>
      </c>
      <c r="B68" s="2" t="s">
        <v>142</v>
      </c>
      <c r="C68" s="1020"/>
    </row>
    <row r="69" spans="1:3">
      <c r="A69" s="145" t="s">
        <v>141</v>
      </c>
      <c r="B69" s="2" t="s">
        <v>140</v>
      </c>
      <c r="C69" s="1020"/>
    </row>
    <row r="70" spans="1:3">
      <c r="A70" s="145" t="s">
        <v>139</v>
      </c>
      <c r="B70" s="2" t="s">
        <v>138</v>
      </c>
      <c r="C70" s="1020"/>
    </row>
    <row r="71" spans="1:3">
      <c r="A71" s="145" t="s">
        <v>137</v>
      </c>
      <c r="B71" s="2" t="s">
        <v>136</v>
      </c>
      <c r="C71" s="1020"/>
    </row>
    <row r="72" spans="1:3">
      <c r="A72" s="144">
        <v>3</v>
      </c>
      <c r="B72" s="3" t="s">
        <v>135</v>
      </c>
      <c r="C72" s="1020"/>
    </row>
    <row r="73" spans="1:3">
      <c r="A73" s="144">
        <v>3.01</v>
      </c>
      <c r="B73" s="3" t="s">
        <v>134</v>
      </c>
      <c r="C73" s="1020"/>
    </row>
    <row r="74" spans="1:3">
      <c r="A74" s="145" t="s">
        <v>133</v>
      </c>
      <c r="B74" s="2" t="s">
        <v>132</v>
      </c>
      <c r="C74" s="1020"/>
    </row>
    <row r="75" spans="1:3">
      <c r="A75" s="145" t="s">
        <v>131</v>
      </c>
      <c r="B75" s="2" t="s">
        <v>130</v>
      </c>
      <c r="C75" s="1020"/>
    </row>
    <row r="76" spans="1:3">
      <c r="A76" s="145" t="s">
        <v>129</v>
      </c>
      <c r="B76" s="2" t="s">
        <v>128</v>
      </c>
      <c r="C76" s="1020"/>
    </row>
    <row r="77" spans="1:3">
      <c r="A77" s="145" t="s">
        <v>127</v>
      </c>
      <c r="B77" s="2" t="s">
        <v>126</v>
      </c>
      <c r="C77" s="1020"/>
    </row>
    <row r="78" spans="1:3">
      <c r="A78" s="145" t="s">
        <v>125</v>
      </c>
      <c r="B78" s="2" t="s">
        <v>124</v>
      </c>
      <c r="C78" s="1020"/>
    </row>
    <row r="79" spans="1:3">
      <c r="A79" s="145" t="s">
        <v>123</v>
      </c>
      <c r="B79" s="2" t="s">
        <v>122</v>
      </c>
      <c r="C79" s="1020"/>
    </row>
    <row r="80" spans="1:3">
      <c r="A80" s="145" t="s">
        <v>121</v>
      </c>
      <c r="B80" s="2" t="s">
        <v>120</v>
      </c>
      <c r="C80" s="1020"/>
    </row>
    <row r="81" spans="1:3">
      <c r="A81" s="145" t="s">
        <v>119</v>
      </c>
      <c r="B81" s="2" t="s">
        <v>118</v>
      </c>
      <c r="C81" s="1020"/>
    </row>
    <row r="82" spans="1:3">
      <c r="A82" s="145" t="s">
        <v>117</v>
      </c>
      <c r="B82" s="2" t="s">
        <v>116</v>
      </c>
      <c r="C82" s="1020"/>
    </row>
    <row r="83" spans="1:3">
      <c r="A83" s="144">
        <v>4</v>
      </c>
      <c r="B83" s="3" t="s">
        <v>115</v>
      </c>
      <c r="C83" s="1020"/>
    </row>
    <row r="84" spans="1:3">
      <c r="A84" s="144">
        <v>4.01</v>
      </c>
      <c r="B84" s="3" t="s">
        <v>115</v>
      </c>
      <c r="C84" s="1020"/>
    </row>
    <row r="85" spans="1:3">
      <c r="A85" s="145" t="s">
        <v>114</v>
      </c>
      <c r="B85" s="2" t="s">
        <v>113</v>
      </c>
      <c r="C85" s="1020"/>
    </row>
    <row r="86" spans="1:3">
      <c r="A86" s="145" t="s">
        <v>112</v>
      </c>
      <c r="B86" s="2" t="s">
        <v>111</v>
      </c>
      <c r="C86" s="1020"/>
    </row>
    <row r="87" spans="1:3">
      <c r="A87" s="145" t="s">
        <v>110</v>
      </c>
      <c r="B87" s="2" t="s">
        <v>109</v>
      </c>
      <c r="C87" s="1020"/>
    </row>
    <row r="88" spans="1:3">
      <c r="A88" s="145" t="s">
        <v>108</v>
      </c>
      <c r="B88" s="2" t="s">
        <v>107</v>
      </c>
      <c r="C88" s="1020"/>
    </row>
    <row r="89" spans="1:3">
      <c r="A89" s="149" t="s">
        <v>578</v>
      </c>
      <c r="B89" s="2" t="s">
        <v>106</v>
      </c>
      <c r="C89" s="147" t="s">
        <v>105</v>
      </c>
    </row>
    <row r="90" spans="1:3">
      <c r="A90" s="145" t="s">
        <v>104</v>
      </c>
      <c r="B90" s="2" t="s">
        <v>103</v>
      </c>
      <c r="C90" s="231"/>
    </row>
    <row r="91" spans="1:3">
      <c r="A91" s="145" t="s">
        <v>102</v>
      </c>
      <c r="B91" s="2" t="s">
        <v>101</v>
      </c>
      <c r="C91" s="231"/>
    </row>
    <row r="92" spans="1:3">
      <c r="A92" s="150">
        <v>5</v>
      </c>
      <c r="B92" s="4" t="s">
        <v>268</v>
      </c>
      <c r="C92" s="1020"/>
    </row>
    <row r="93" spans="1:3">
      <c r="A93" s="144">
        <v>5.01</v>
      </c>
      <c r="B93" s="3" t="s">
        <v>267</v>
      </c>
      <c r="C93" s="1020"/>
    </row>
    <row r="94" spans="1:3">
      <c r="A94" s="145" t="s">
        <v>266</v>
      </c>
      <c r="B94" s="2" t="s">
        <v>265</v>
      </c>
      <c r="C94" s="1020"/>
    </row>
    <row r="95" spans="1:3">
      <c r="A95" s="145" t="s">
        <v>264</v>
      </c>
      <c r="B95" s="2" t="s">
        <v>263</v>
      </c>
      <c r="C95" s="1020"/>
    </row>
    <row r="96" spans="1:3">
      <c r="A96" s="145" t="s">
        <v>262</v>
      </c>
      <c r="B96" s="2" t="s">
        <v>261</v>
      </c>
      <c r="C96" s="1020"/>
    </row>
    <row r="97" spans="1:3">
      <c r="A97" s="145" t="s">
        <v>260</v>
      </c>
      <c r="B97" s="2" t="s">
        <v>259</v>
      </c>
      <c r="C97" s="1020"/>
    </row>
    <row r="98" spans="1:3">
      <c r="A98" s="145" t="s">
        <v>258</v>
      </c>
      <c r="B98" s="2" t="s">
        <v>257</v>
      </c>
      <c r="C98" s="1020"/>
    </row>
    <row r="99" spans="1:3">
      <c r="A99" s="145" t="s">
        <v>256</v>
      </c>
      <c r="B99" s="2" t="s">
        <v>255</v>
      </c>
      <c r="C99" s="1020"/>
    </row>
    <row r="100" spans="1:3">
      <c r="A100" s="144">
        <v>5.0199999999999996</v>
      </c>
      <c r="B100" s="3" t="s">
        <v>254</v>
      </c>
      <c r="C100" s="1020"/>
    </row>
    <row r="101" spans="1:3">
      <c r="A101" s="145" t="s">
        <v>253</v>
      </c>
      <c r="B101" s="2" t="s">
        <v>252</v>
      </c>
      <c r="C101" s="1020"/>
    </row>
    <row r="102" spans="1:3">
      <c r="A102" s="145" t="s">
        <v>251</v>
      </c>
      <c r="B102" s="2" t="s">
        <v>250</v>
      </c>
      <c r="C102" s="1020"/>
    </row>
    <row r="103" spans="1:3">
      <c r="A103" s="145" t="s">
        <v>249</v>
      </c>
      <c r="B103" s="2" t="s">
        <v>248</v>
      </c>
      <c r="C103" s="1020"/>
    </row>
    <row r="104" spans="1:3">
      <c r="A104" s="145" t="s">
        <v>247</v>
      </c>
      <c r="B104" s="2" t="s">
        <v>246</v>
      </c>
      <c r="C104" s="1020"/>
    </row>
    <row r="105" spans="1:3">
      <c r="A105" s="145" t="s">
        <v>245</v>
      </c>
      <c r="B105" s="2" t="s">
        <v>244</v>
      </c>
      <c r="C105" s="1020"/>
    </row>
    <row r="106" spans="1:3">
      <c r="A106" s="145" t="s">
        <v>243</v>
      </c>
      <c r="B106" s="2" t="s">
        <v>242</v>
      </c>
      <c r="C106" s="1020"/>
    </row>
    <row r="107" spans="1:3">
      <c r="A107" s="145" t="s">
        <v>241</v>
      </c>
      <c r="B107" s="2" t="s">
        <v>240</v>
      </c>
      <c r="C107" s="1020"/>
    </row>
    <row r="108" spans="1:3">
      <c r="A108" s="145" t="s">
        <v>239</v>
      </c>
      <c r="B108" s="2" t="s">
        <v>238</v>
      </c>
      <c r="C108" s="1020"/>
    </row>
    <row r="109" spans="1:3">
      <c r="A109" s="145" t="s">
        <v>237</v>
      </c>
      <c r="B109" s="2" t="s">
        <v>236</v>
      </c>
      <c r="C109" s="1020"/>
    </row>
    <row r="110" spans="1:3">
      <c r="A110" s="144">
        <v>5.03</v>
      </c>
      <c r="B110" s="3" t="s">
        <v>235</v>
      </c>
      <c r="C110" s="1020"/>
    </row>
    <row r="111" spans="1:3">
      <c r="A111" s="145" t="s">
        <v>234</v>
      </c>
      <c r="B111" s="2" t="s">
        <v>233</v>
      </c>
      <c r="C111" s="1020"/>
    </row>
    <row r="112" spans="1:3">
      <c r="A112" s="145" t="s">
        <v>232</v>
      </c>
      <c r="B112" s="2" t="s">
        <v>231</v>
      </c>
      <c r="C112" s="1020"/>
    </row>
    <row r="113" spans="1:3">
      <c r="A113" s="145" t="s">
        <v>230</v>
      </c>
      <c r="B113" s="2" t="s">
        <v>229</v>
      </c>
      <c r="C113" s="1020"/>
    </row>
    <row r="114" spans="1:3">
      <c r="A114" s="145" t="s">
        <v>228</v>
      </c>
      <c r="B114" s="2" t="s">
        <v>227</v>
      </c>
      <c r="C114" s="1020"/>
    </row>
    <row r="115" spans="1:3">
      <c r="A115" s="145" t="s">
        <v>226</v>
      </c>
      <c r="B115" s="2" t="s">
        <v>225</v>
      </c>
      <c r="C115" s="1020"/>
    </row>
    <row r="116" spans="1:3">
      <c r="A116" s="145" t="s">
        <v>224</v>
      </c>
      <c r="B116" s="2" t="s">
        <v>223</v>
      </c>
      <c r="C116" s="1020"/>
    </row>
    <row r="117" spans="1:3">
      <c r="A117" s="145" t="s">
        <v>222</v>
      </c>
      <c r="B117" s="2" t="s">
        <v>221</v>
      </c>
      <c r="C117" s="1020"/>
    </row>
    <row r="118" spans="1:3">
      <c r="A118" s="145" t="s">
        <v>220</v>
      </c>
      <c r="B118" s="2" t="s">
        <v>219</v>
      </c>
      <c r="C118" s="1020"/>
    </row>
    <row r="119" spans="1:3">
      <c r="A119" s="145" t="s">
        <v>218</v>
      </c>
      <c r="B119" s="2" t="s">
        <v>217</v>
      </c>
      <c r="C119" s="1020"/>
    </row>
    <row r="120" spans="1:3">
      <c r="A120" s="145" t="s">
        <v>216</v>
      </c>
      <c r="B120" s="2" t="s">
        <v>215</v>
      </c>
      <c r="C120" s="1020"/>
    </row>
    <row r="121" spans="1:3">
      <c r="A121" s="145" t="s">
        <v>214</v>
      </c>
      <c r="B121" s="2" t="s">
        <v>213</v>
      </c>
      <c r="C121" s="1020"/>
    </row>
    <row r="122" spans="1:3">
      <c r="A122" s="145" t="s">
        <v>212</v>
      </c>
      <c r="B122" s="2" t="s">
        <v>623</v>
      </c>
      <c r="C122" s="1020"/>
    </row>
    <row r="123" spans="1:3">
      <c r="A123" s="145" t="s">
        <v>211</v>
      </c>
      <c r="B123" s="2" t="s">
        <v>210</v>
      </c>
      <c r="C123" s="1020"/>
    </row>
    <row r="124" spans="1:3">
      <c r="A124" s="145" t="s">
        <v>209</v>
      </c>
      <c r="B124" s="2" t="s">
        <v>208</v>
      </c>
      <c r="C124" s="1020"/>
    </row>
    <row r="125" spans="1:3">
      <c r="A125" s="145" t="s">
        <v>207</v>
      </c>
      <c r="B125" s="2" t="s">
        <v>206</v>
      </c>
      <c r="C125" s="1020"/>
    </row>
    <row r="126" spans="1:3">
      <c r="A126" s="145" t="s">
        <v>205</v>
      </c>
      <c r="B126" s="2" t="s">
        <v>204</v>
      </c>
      <c r="C126" s="1020"/>
    </row>
    <row r="127" spans="1:3">
      <c r="A127" s="145" t="s">
        <v>203</v>
      </c>
      <c r="B127" s="2" t="s">
        <v>202</v>
      </c>
      <c r="C127" s="1020"/>
    </row>
    <row r="128" spans="1:3">
      <c r="A128" s="145" t="s">
        <v>201</v>
      </c>
      <c r="B128" s="2" t="s">
        <v>200</v>
      </c>
      <c r="C128" s="1020"/>
    </row>
    <row r="129" spans="1:3">
      <c r="A129" s="145" t="s">
        <v>199</v>
      </c>
      <c r="B129" s="2" t="s">
        <v>198</v>
      </c>
      <c r="C129" s="1020"/>
    </row>
    <row r="130" spans="1:3">
      <c r="A130" s="145" t="s">
        <v>197</v>
      </c>
      <c r="B130" s="2" t="s">
        <v>196</v>
      </c>
      <c r="C130" s="1020"/>
    </row>
    <row r="131" spans="1:3">
      <c r="A131" s="145" t="s">
        <v>195</v>
      </c>
      <c r="B131" s="2" t="s">
        <v>194</v>
      </c>
      <c r="C131" s="1020"/>
    </row>
    <row r="132" spans="1:3">
      <c r="A132" s="145" t="s">
        <v>193</v>
      </c>
      <c r="B132" s="2" t="s">
        <v>192</v>
      </c>
      <c r="C132" s="1020"/>
    </row>
    <row r="133" spans="1:3">
      <c r="A133" s="145" t="s">
        <v>191</v>
      </c>
      <c r="B133" s="2" t="s">
        <v>190</v>
      </c>
      <c r="C133" s="1020"/>
    </row>
    <row r="134" spans="1:3" ht="25.5">
      <c r="A134" s="149" t="s">
        <v>579</v>
      </c>
      <c r="B134" s="2" t="s">
        <v>189</v>
      </c>
      <c r="C134" s="147" t="s">
        <v>188</v>
      </c>
    </row>
    <row r="135" spans="1:3">
      <c r="A135" s="145" t="s">
        <v>187</v>
      </c>
      <c r="B135" s="2" t="s">
        <v>186</v>
      </c>
      <c r="C135" s="231"/>
    </row>
    <row r="136" spans="1:3">
      <c r="A136" s="145" t="s">
        <v>185</v>
      </c>
      <c r="B136" s="2" t="s">
        <v>184</v>
      </c>
      <c r="C136" s="231"/>
    </row>
    <row r="137" spans="1:3">
      <c r="A137" s="148" t="s">
        <v>351</v>
      </c>
      <c r="B137" s="5" t="s">
        <v>350</v>
      </c>
      <c r="C137" s="1020"/>
    </row>
    <row r="138" spans="1:3">
      <c r="A138" s="145" t="s">
        <v>349</v>
      </c>
      <c r="B138" s="2" t="s">
        <v>348</v>
      </c>
      <c r="C138" s="1020"/>
    </row>
    <row r="139" spans="1:3">
      <c r="A139" s="145" t="s">
        <v>347</v>
      </c>
      <c r="B139" s="2" t="s">
        <v>346</v>
      </c>
      <c r="C139" s="1020"/>
    </row>
    <row r="140" spans="1:3">
      <c r="A140" s="145" t="s">
        <v>345</v>
      </c>
      <c r="B140" s="2" t="s">
        <v>344</v>
      </c>
      <c r="C140" s="1020"/>
    </row>
    <row r="141" spans="1:3">
      <c r="A141" s="144">
        <v>5.05</v>
      </c>
      <c r="B141" s="3" t="s">
        <v>343</v>
      </c>
      <c r="C141" s="1020"/>
    </row>
    <row r="142" spans="1:3">
      <c r="A142" s="145" t="s">
        <v>342</v>
      </c>
      <c r="B142" s="2" t="s">
        <v>341</v>
      </c>
      <c r="C142" s="1020"/>
    </row>
    <row r="143" spans="1:3">
      <c r="A143" s="145" t="s">
        <v>340</v>
      </c>
      <c r="B143" s="2" t="s">
        <v>339</v>
      </c>
      <c r="C143" s="1020"/>
    </row>
    <row r="144" spans="1:3">
      <c r="A144" s="145" t="s">
        <v>338</v>
      </c>
      <c r="B144" s="2" t="s">
        <v>337</v>
      </c>
      <c r="C144" s="1020"/>
    </row>
    <row r="145" spans="1:3">
      <c r="A145" s="145" t="s">
        <v>336</v>
      </c>
      <c r="B145" s="2" t="s">
        <v>335</v>
      </c>
      <c r="C145" s="1020"/>
    </row>
    <row r="146" spans="1:3">
      <c r="A146" s="144">
        <v>5.0599999999999996</v>
      </c>
      <c r="B146" s="3" t="s">
        <v>334</v>
      </c>
      <c r="C146" s="1020"/>
    </row>
    <row r="147" spans="1:3">
      <c r="A147" s="145" t="s">
        <v>333</v>
      </c>
      <c r="B147" s="2" t="s">
        <v>332</v>
      </c>
      <c r="C147" s="1020"/>
    </row>
    <row r="148" spans="1:3">
      <c r="A148" s="145" t="s">
        <v>331</v>
      </c>
      <c r="B148" s="2" t="s">
        <v>330</v>
      </c>
      <c r="C148" s="1020"/>
    </row>
    <row r="149" spans="1:3">
      <c r="A149" s="145" t="s">
        <v>329</v>
      </c>
      <c r="B149" s="2" t="s">
        <v>328</v>
      </c>
      <c r="C149" s="1020"/>
    </row>
    <row r="150" spans="1:3">
      <c r="A150" s="145" t="s">
        <v>327</v>
      </c>
      <c r="B150" s="2" t="s">
        <v>326</v>
      </c>
      <c r="C150" s="1020"/>
    </row>
    <row r="151" spans="1:3">
      <c r="A151" s="145" t="s">
        <v>325</v>
      </c>
      <c r="B151" s="2" t="s">
        <v>324</v>
      </c>
      <c r="C151" s="1020"/>
    </row>
    <row r="152" spans="1:3">
      <c r="A152" s="145" t="s">
        <v>323</v>
      </c>
      <c r="B152" s="2" t="s">
        <v>322</v>
      </c>
      <c r="C152" s="1020"/>
    </row>
    <row r="153" spans="1:3">
      <c r="A153" s="145" t="s">
        <v>321</v>
      </c>
      <c r="B153" s="2" t="s">
        <v>320</v>
      </c>
      <c r="C153" s="1020"/>
    </row>
    <row r="154" spans="1:3">
      <c r="A154" s="145" t="s">
        <v>319</v>
      </c>
      <c r="B154" s="2" t="s">
        <v>318</v>
      </c>
      <c r="C154" s="1020"/>
    </row>
    <row r="155" spans="1:3">
      <c r="A155" s="145" t="s">
        <v>317</v>
      </c>
      <c r="B155" s="2" t="s">
        <v>316</v>
      </c>
      <c r="C155" s="1020"/>
    </row>
    <row r="156" spans="1:3">
      <c r="A156" s="144">
        <v>5.07</v>
      </c>
      <c r="B156" s="3" t="s">
        <v>315</v>
      </c>
      <c r="C156" s="1020"/>
    </row>
    <row r="157" spans="1:3">
      <c r="A157" s="145" t="s">
        <v>314</v>
      </c>
      <c r="B157" s="2" t="s">
        <v>313</v>
      </c>
      <c r="C157" s="1020"/>
    </row>
    <row r="158" spans="1:3">
      <c r="A158" s="144">
        <v>6</v>
      </c>
      <c r="B158" s="3" t="s">
        <v>312</v>
      </c>
      <c r="C158" s="1020"/>
    </row>
    <row r="159" spans="1:3">
      <c r="A159" s="144">
        <v>6.01</v>
      </c>
      <c r="B159" s="3" t="s">
        <v>311</v>
      </c>
      <c r="C159" s="1020"/>
    </row>
    <row r="160" spans="1:3">
      <c r="A160" s="145" t="s">
        <v>310</v>
      </c>
      <c r="B160" s="2" t="s">
        <v>309</v>
      </c>
      <c r="C160" s="1020"/>
    </row>
    <row r="161" spans="1:3">
      <c r="A161" s="145" t="s">
        <v>308</v>
      </c>
      <c r="B161" s="2" t="s">
        <v>307</v>
      </c>
      <c r="C161" s="1020"/>
    </row>
    <row r="162" spans="1:3">
      <c r="A162" s="145" t="s">
        <v>306</v>
      </c>
      <c r="B162" s="2" t="s">
        <v>305</v>
      </c>
      <c r="C162" s="1020"/>
    </row>
    <row r="163" spans="1:3">
      <c r="A163" s="145" t="s">
        <v>304</v>
      </c>
      <c r="B163" s="2" t="s">
        <v>303</v>
      </c>
      <c r="C163" s="1020"/>
    </row>
    <row r="164" spans="1:3">
      <c r="A164" s="145" t="s">
        <v>302</v>
      </c>
      <c r="B164" s="2" t="s">
        <v>301</v>
      </c>
      <c r="C164" s="1020"/>
    </row>
    <row r="165" spans="1:3">
      <c r="A165" s="145" t="s">
        <v>300</v>
      </c>
      <c r="B165" s="2" t="s">
        <v>299</v>
      </c>
      <c r="C165" s="1020"/>
    </row>
    <row r="166" spans="1:3">
      <c r="A166" s="145" t="s">
        <v>298</v>
      </c>
      <c r="B166" s="2" t="s">
        <v>297</v>
      </c>
      <c r="C166" s="1020"/>
    </row>
    <row r="167" spans="1:3">
      <c r="A167" s="145" t="s">
        <v>296</v>
      </c>
      <c r="B167" s="2" t="s">
        <v>295</v>
      </c>
      <c r="C167" s="1020"/>
    </row>
    <row r="168" spans="1:3">
      <c r="A168" s="145" t="s">
        <v>294</v>
      </c>
      <c r="B168" s="2" t="s">
        <v>293</v>
      </c>
      <c r="C168" s="1020"/>
    </row>
    <row r="169" spans="1:3">
      <c r="A169" s="145" t="s">
        <v>292</v>
      </c>
      <c r="B169" s="2" t="s">
        <v>291</v>
      </c>
      <c r="C169" s="1020"/>
    </row>
    <row r="170" spans="1:3">
      <c r="A170" s="145" t="s">
        <v>290</v>
      </c>
      <c r="B170" s="2" t="s">
        <v>289</v>
      </c>
      <c r="C170" s="1020"/>
    </row>
    <row r="171" spans="1:3">
      <c r="A171" s="145" t="s">
        <v>288</v>
      </c>
      <c r="B171" s="2" t="s">
        <v>287</v>
      </c>
      <c r="C171" s="1020"/>
    </row>
    <row r="172" spans="1:3">
      <c r="A172" s="145" t="s">
        <v>286</v>
      </c>
      <c r="B172" s="2" t="s">
        <v>285</v>
      </c>
      <c r="C172" s="1020"/>
    </row>
    <row r="173" spans="1:3">
      <c r="A173" s="145" t="s">
        <v>284</v>
      </c>
      <c r="B173" s="2" t="s">
        <v>283</v>
      </c>
      <c r="C173" s="1020"/>
    </row>
    <row r="174" spans="1:3">
      <c r="A174" s="145" t="s">
        <v>282</v>
      </c>
      <c r="B174" s="2" t="s">
        <v>281</v>
      </c>
      <c r="C174" s="1020"/>
    </row>
    <row r="175" spans="1:3">
      <c r="A175" s="145" t="s">
        <v>280</v>
      </c>
      <c r="B175" s="2" t="s">
        <v>279</v>
      </c>
      <c r="C175" s="1020"/>
    </row>
    <row r="176" spans="1:3">
      <c r="A176" s="145" t="s">
        <v>278</v>
      </c>
      <c r="B176" s="2" t="s">
        <v>277</v>
      </c>
      <c r="C176" s="1020"/>
    </row>
    <row r="177" spans="1:3">
      <c r="A177" s="145" t="s">
        <v>276</v>
      </c>
      <c r="B177" s="2" t="s">
        <v>275</v>
      </c>
      <c r="C177" s="1020"/>
    </row>
    <row r="178" spans="1:3" ht="25.5">
      <c r="A178" s="149" t="s">
        <v>580</v>
      </c>
      <c r="B178" s="2" t="s">
        <v>274</v>
      </c>
      <c r="C178" s="147" t="s">
        <v>273</v>
      </c>
    </row>
    <row r="179" spans="1:3">
      <c r="A179" s="145" t="s">
        <v>272</v>
      </c>
      <c r="B179" s="2" t="s">
        <v>271</v>
      </c>
      <c r="C179" s="231"/>
    </row>
    <row r="180" spans="1:3">
      <c r="A180" s="145" t="s">
        <v>270</v>
      </c>
      <c r="B180" s="2" t="s">
        <v>269</v>
      </c>
      <c r="C180" s="231"/>
    </row>
    <row r="181" spans="1:3">
      <c r="A181" s="148" t="s">
        <v>431</v>
      </c>
      <c r="B181" s="5" t="s">
        <v>430</v>
      </c>
      <c r="C181" s="1020"/>
    </row>
    <row r="182" spans="1:3">
      <c r="A182" s="145" t="s">
        <v>429</v>
      </c>
      <c r="B182" s="2" t="s">
        <v>428</v>
      </c>
      <c r="C182" s="1020"/>
    </row>
    <row r="183" spans="1:3">
      <c r="A183" s="145" t="s">
        <v>427</v>
      </c>
      <c r="B183" s="2" t="s">
        <v>426</v>
      </c>
      <c r="C183" s="1020"/>
    </row>
    <row r="184" spans="1:3">
      <c r="A184" s="144">
        <v>6.02</v>
      </c>
      <c r="B184" s="3" t="s">
        <v>425</v>
      </c>
      <c r="C184" s="1020"/>
    </row>
    <row r="185" spans="1:3">
      <c r="A185" s="145" t="s">
        <v>424</v>
      </c>
      <c r="B185" s="2" t="s">
        <v>423</v>
      </c>
      <c r="C185" s="1020"/>
    </row>
    <row r="186" spans="1:3">
      <c r="A186" s="145" t="s">
        <v>422</v>
      </c>
      <c r="B186" s="2" t="s">
        <v>421</v>
      </c>
      <c r="C186" s="1020"/>
    </row>
    <row r="187" spans="1:3">
      <c r="A187" s="145" t="s">
        <v>420</v>
      </c>
      <c r="B187" s="2" t="s">
        <v>419</v>
      </c>
      <c r="C187" s="1020"/>
    </row>
    <row r="188" spans="1:3">
      <c r="A188" s="144">
        <v>6.03</v>
      </c>
      <c r="B188" s="3" t="s">
        <v>418</v>
      </c>
      <c r="C188" s="1020"/>
    </row>
    <row r="189" spans="1:3">
      <c r="A189" s="145" t="s">
        <v>417</v>
      </c>
      <c r="B189" s="2" t="s">
        <v>416</v>
      </c>
      <c r="C189" s="1020"/>
    </row>
    <row r="190" spans="1:3">
      <c r="A190" s="145" t="s">
        <v>415</v>
      </c>
      <c r="B190" s="2" t="s">
        <v>414</v>
      </c>
      <c r="C190" s="1020"/>
    </row>
    <row r="191" spans="1:3">
      <c r="A191" s="145" t="s">
        <v>413</v>
      </c>
      <c r="B191" s="2" t="s">
        <v>412</v>
      </c>
      <c r="C191" s="1020"/>
    </row>
    <row r="192" spans="1:3">
      <c r="A192" s="145" t="s">
        <v>411</v>
      </c>
      <c r="B192" s="2" t="s">
        <v>410</v>
      </c>
      <c r="C192" s="1020"/>
    </row>
    <row r="193" spans="1:3">
      <c r="A193" s="145" t="s">
        <v>409</v>
      </c>
      <c r="B193" s="2" t="s">
        <v>408</v>
      </c>
      <c r="C193" s="1020"/>
    </row>
    <row r="194" spans="1:3">
      <c r="A194" s="145" t="s">
        <v>407</v>
      </c>
      <c r="B194" s="2" t="s">
        <v>406</v>
      </c>
      <c r="C194" s="1020"/>
    </row>
    <row r="195" spans="1:3">
      <c r="A195" s="145" t="s">
        <v>405</v>
      </c>
      <c r="B195" s="2" t="s">
        <v>404</v>
      </c>
      <c r="C195" s="1020"/>
    </row>
    <row r="196" spans="1:3">
      <c r="A196" s="145" t="s">
        <v>403</v>
      </c>
      <c r="B196" s="2" t="s">
        <v>402</v>
      </c>
      <c r="C196" s="1020"/>
    </row>
    <row r="197" spans="1:3">
      <c r="A197" s="145" t="s">
        <v>401</v>
      </c>
      <c r="B197" s="2" t="s">
        <v>394</v>
      </c>
      <c r="C197" s="1020"/>
    </row>
    <row r="198" spans="1:3">
      <c r="A198" s="145" t="s">
        <v>400</v>
      </c>
      <c r="B198" s="2" t="s">
        <v>399</v>
      </c>
      <c r="C198" s="1020"/>
    </row>
    <row r="199" spans="1:3">
      <c r="A199" s="145" t="s">
        <v>398</v>
      </c>
      <c r="B199" s="2" t="s">
        <v>397</v>
      </c>
      <c r="C199" s="1020"/>
    </row>
    <row r="200" spans="1:3">
      <c r="A200" s="145" t="s">
        <v>396</v>
      </c>
      <c r="B200" s="2" t="s">
        <v>395</v>
      </c>
      <c r="C200" s="1020"/>
    </row>
    <row r="201" spans="1:3">
      <c r="A201" s="144">
        <v>6.04</v>
      </c>
      <c r="B201" s="3" t="s">
        <v>393</v>
      </c>
      <c r="C201" s="1020"/>
    </row>
    <row r="202" spans="1:3">
      <c r="A202" s="145" t="s">
        <v>392</v>
      </c>
      <c r="B202" s="2" t="s">
        <v>391</v>
      </c>
      <c r="C202" s="1020"/>
    </row>
    <row r="203" spans="1:3">
      <c r="A203" s="145" t="s">
        <v>390</v>
      </c>
      <c r="B203" s="2" t="s">
        <v>389</v>
      </c>
      <c r="C203" s="1020"/>
    </row>
    <row r="204" spans="1:3">
      <c r="A204" s="145" t="s">
        <v>388</v>
      </c>
      <c r="B204" s="2" t="s">
        <v>387</v>
      </c>
      <c r="C204" s="1020"/>
    </row>
    <row r="205" spans="1:3">
      <c r="A205" s="145" t="s">
        <v>386</v>
      </c>
      <c r="B205" s="2" t="s">
        <v>385</v>
      </c>
      <c r="C205" s="1020"/>
    </row>
    <row r="206" spans="1:3">
      <c r="A206" s="144">
        <v>6.05</v>
      </c>
      <c r="B206" s="3" t="s">
        <v>384</v>
      </c>
      <c r="C206" s="1020"/>
    </row>
    <row r="207" spans="1:3">
      <c r="A207" s="145" t="s">
        <v>383</v>
      </c>
      <c r="B207" s="2" t="s">
        <v>382</v>
      </c>
      <c r="C207" s="1020"/>
    </row>
    <row r="208" spans="1:3">
      <c r="A208" s="145" t="s">
        <v>381</v>
      </c>
      <c r="B208" s="2" t="s">
        <v>380</v>
      </c>
      <c r="C208" s="1020"/>
    </row>
    <row r="209" spans="1:3">
      <c r="A209" s="145" t="s">
        <v>379</v>
      </c>
      <c r="B209" s="2" t="s">
        <v>378</v>
      </c>
      <c r="C209" s="1020"/>
    </row>
    <row r="210" spans="1:3">
      <c r="A210" s="145" t="s">
        <v>377</v>
      </c>
      <c r="B210" s="2" t="s">
        <v>376</v>
      </c>
      <c r="C210" s="1020"/>
    </row>
    <row r="211" spans="1:3">
      <c r="A211" s="145" t="s">
        <v>375</v>
      </c>
      <c r="B211" s="2" t="s">
        <v>374</v>
      </c>
      <c r="C211" s="1020"/>
    </row>
    <row r="212" spans="1:3">
      <c r="A212" s="145" t="s">
        <v>373</v>
      </c>
      <c r="B212" s="2" t="s">
        <v>372</v>
      </c>
      <c r="C212" s="1020"/>
    </row>
    <row r="213" spans="1:3">
      <c r="A213" s="145" t="s">
        <v>371</v>
      </c>
      <c r="B213" s="2" t="s">
        <v>370</v>
      </c>
      <c r="C213" s="1020"/>
    </row>
    <row r="214" spans="1:3">
      <c r="A214" s="145" t="s">
        <v>369</v>
      </c>
      <c r="B214" s="2" t="s">
        <v>368</v>
      </c>
      <c r="C214" s="1020"/>
    </row>
    <row r="215" spans="1:3">
      <c r="A215" s="145" t="s">
        <v>367</v>
      </c>
      <c r="B215" s="2" t="s">
        <v>366</v>
      </c>
      <c r="C215" s="1020"/>
    </row>
    <row r="216" spans="1:3">
      <c r="A216" s="145" t="s">
        <v>365</v>
      </c>
      <c r="B216" s="2" t="s">
        <v>364</v>
      </c>
      <c r="C216" s="1020"/>
    </row>
    <row r="217" spans="1:3">
      <c r="A217" s="145" t="s">
        <v>363</v>
      </c>
      <c r="B217" s="2" t="s">
        <v>362</v>
      </c>
      <c r="C217" s="1020"/>
    </row>
    <row r="218" spans="1:3">
      <c r="A218" s="144">
        <v>6.06</v>
      </c>
      <c r="B218" s="3" t="s">
        <v>361</v>
      </c>
      <c r="C218" s="1020"/>
    </row>
    <row r="219" spans="1:3">
      <c r="A219" s="145" t="s">
        <v>360</v>
      </c>
      <c r="B219" s="2" t="s">
        <v>359</v>
      </c>
      <c r="C219" s="1020"/>
    </row>
    <row r="220" spans="1:3">
      <c r="A220" s="145" t="s">
        <v>358</v>
      </c>
      <c r="B220" s="2" t="s">
        <v>357</v>
      </c>
      <c r="C220" s="1020"/>
    </row>
    <row r="221" spans="1:3" ht="25.5">
      <c r="A221" s="149" t="s">
        <v>595</v>
      </c>
      <c r="B221" s="2" t="s">
        <v>356</v>
      </c>
      <c r="C221" s="147" t="s">
        <v>355</v>
      </c>
    </row>
    <row r="222" spans="1:3">
      <c r="A222" s="145" t="s">
        <v>354</v>
      </c>
      <c r="B222" s="2" t="s">
        <v>353</v>
      </c>
      <c r="C222" s="231"/>
    </row>
    <row r="223" spans="1:3">
      <c r="A223" s="144">
        <v>6.07</v>
      </c>
      <c r="B223" s="3" t="s">
        <v>352</v>
      </c>
      <c r="C223" s="231"/>
    </row>
    <row r="224" spans="1:3">
      <c r="A224" s="148" t="s">
        <v>517</v>
      </c>
      <c r="B224" s="5" t="s">
        <v>516</v>
      </c>
      <c r="C224" s="1020"/>
    </row>
    <row r="225" spans="1:3">
      <c r="A225" s="145" t="s">
        <v>515</v>
      </c>
      <c r="B225" s="2" t="s">
        <v>514</v>
      </c>
      <c r="C225" s="1020"/>
    </row>
    <row r="226" spans="1:3">
      <c r="A226" s="145" t="s">
        <v>513</v>
      </c>
      <c r="B226" s="2" t="s">
        <v>512</v>
      </c>
      <c r="C226" s="1020"/>
    </row>
    <row r="227" spans="1:3">
      <c r="A227" s="145" t="s">
        <v>511</v>
      </c>
      <c r="B227" s="2" t="s">
        <v>510</v>
      </c>
      <c r="C227" s="1020"/>
    </row>
    <row r="228" spans="1:3">
      <c r="A228" s="145" t="s">
        <v>509</v>
      </c>
      <c r="B228" s="2" t="s">
        <v>508</v>
      </c>
      <c r="C228" s="1020"/>
    </row>
    <row r="229" spans="1:3">
      <c r="A229" s="145" t="s">
        <v>507</v>
      </c>
      <c r="B229" s="2" t="s">
        <v>506</v>
      </c>
      <c r="C229" s="1020"/>
    </row>
    <row r="230" spans="1:3">
      <c r="A230" s="145" t="s">
        <v>505</v>
      </c>
      <c r="B230" s="2" t="s">
        <v>504</v>
      </c>
      <c r="C230" s="1020"/>
    </row>
    <row r="231" spans="1:3">
      <c r="A231" s="145" t="s">
        <v>503</v>
      </c>
      <c r="B231" s="2" t="s">
        <v>502</v>
      </c>
      <c r="C231" s="1020"/>
    </row>
    <row r="232" spans="1:3">
      <c r="A232" s="145" t="s">
        <v>501</v>
      </c>
      <c r="B232" s="2" t="s">
        <v>126</v>
      </c>
      <c r="C232" s="1020"/>
    </row>
    <row r="233" spans="1:3">
      <c r="A233" s="145" t="s">
        <v>500</v>
      </c>
      <c r="B233" s="2" t="s">
        <v>499</v>
      </c>
      <c r="C233" s="1020"/>
    </row>
    <row r="234" spans="1:3">
      <c r="A234" s="145" t="s">
        <v>498</v>
      </c>
      <c r="B234" s="2" t="s">
        <v>497</v>
      </c>
      <c r="C234" s="1020"/>
    </row>
    <row r="235" spans="1:3">
      <c r="A235" s="145" t="s">
        <v>496</v>
      </c>
      <c r="B235" s="2" t="s">
        <v>495</v>
      </c>
      <c r="C235" s="1020"/>
    </row>
    <row r="236" spans="1:3">
      <c r="A236" s="145" t="s">
        <v>494</v>
      </c>
      <c r="B236" s="2" t="s">
        <v>493</v>
      </c>
      <c r="C236" s="1020"/>
    </row>
    <row r="237" spans="1:3">
      <c r="A237" s="145" t="s">
        <v>492</v>
      </c>
      <c r="B237" s="2" t="s">
        <v>491</v>
      </c>
      <c r="C237" s="1020"/>
    </row>
    <row r="238" spans="1:3">
      <c r="A238" s="145" t="s">
        <v>490</v>
      </c>
      <c r="B238" s="2" t="s">
        <v>489</v>
      </c>
      <c r="C238" s="1020"/>
    </row>
    <row r="239" spans="1:3">
      <c r="A239" s="145" t="s">
        <v>488</v>
      </c>
      <c r="B239" s="2" t="s">
        <v>487</v>
      </c>
      <c r="C239" s="1020"/>
    </row>
    <row r="240" spans="1:3">
      <c r="A240" s="145" t="s">
        <v>486</v>
      </c>
      <c r="B240" s="2" t="s">
        <v>485</v>
      </c>
      <c r="C240" s="1020"/>
    </row>
    <row r="241" spans="1:3">
      <c r="A241" s="145" t="s">
        <v>484</v>
      </c>
      <c r="B241" s="2" t="s">
        <v>483</v>
      </c>
      <c r="C241" s="1020"/>
    </row>
    <row r="242" spans="1:3">
      <c r="A242" s="145" t="s">
        <v>482</v>
      </c>
      <c r="B242" s="2" t="s">
        <v>481</v>
      </c>
      <c r="C242" s="1020"/>
    </row>
    <row r="243" spans="1:3">
      <c r="A243" s="145" t="s">
        <v>480</v>
      </c>
      <c r="B243" s="2" t="s">
        <v>479</v>
      </c>
      <c r="C243" s="1020"/>
    </row>
    <row r="244" spans="1:3">
      <c r="A244" s="145" t="s">
        <v>478</v>
      </c>
      <c r="B244" s="2" t="s">
        <v>477</v>
      </c>
      <c r="C244" s="1020"/>
    </row>
    <row r="245" spans="1:3">
      <c r="A245" s="145" t="s">
        <v>476</v>
      </c>
      <c r="B245" s="2" t="s">
        <v>475</v>
      </c>
      <c r="C245" s="1020"/>
    </row>
    <row r="246" spans="1:3">
      <c r="A246" s="145" t="s">
        <v>474</v>
      </c>
      <c r="B246" s="2" t="s">
        <v>473</v>
      </c>
      <c r="C246" s="1020"/>
    </row>
    <row r="247" spans="1:3">
      <c r="A247" s="145" t="s">
        <v>472</v>
      </c>
      <c r="B247" s="2" t="s">
        <v>471</v>
      </c>
      <c r="C247" s="1020"/>
    </row>
    <row r="248" spans="1:3">
      <c r="A248" s="145" t="s">
        <v>470</v>
      </c>
      <c r="B248" s="2" t="s">
        <v>469</v>
      </c>
      <c r="C248" s="1020"/>
    </row>
    <row r="249" spans="1:3">
      <c r="A249" s="145" t="s">
        <v>468</v>
      </c>
      <c r="B249" s="2" t="s">
        <v>467</v>
      </c>
      <c r="C249" s="1020"/>
    </row>
    <row r="250" spans="1:3">
      <c r="A250" s="144">
        <v>6.08</v>
      </c>
      <c r="B250" s="3" t="s">
        <v>466</v>
      </c>
      <c r="C250" s="1020"/>
    </row>
    <row r="251" spans="1:3">
      <c r="A251" s="145" t="s">
        <v>465</v>
      </c>
      <c r="B251" s="2" t="s">
        <v>464</v>
      </c>
      <c r="C251" s="1020"/>
    </row>
    <row r="252" spans="1:3">
      <c r="A252" s="145" t="s">
        <v>463</v>
      </c>
      <c r="B252" s="2" t="s">
        <v>462</v>
      </c>
      <c r="C252" s="1020"/>
    </row>
    <row r="253" spans="1:3">
      <c r="A253" s="145" t="s">
        <v>461</v>
      </c>
      <c r="B253" s="2" t="s">
        <v>460</v>
      </c>
      <c r="C253" s="1020"/>
    </row>
    <row r="254" spans="1:3">
      <c r="A254" s="145" t="s">
        <v>459</v>
      </c>
      <c r="B254" s="2" t="s">
        <v>458</v>
      </c>
      <c r="C254" s="1020"/>
    </row>
    <row r="255" spans="1:3">
      <c r="A255" s="144">
        <v>6.09</v>
      </c>
      <c r="B255" s="3" t="s">
        <v>457</v>
      </c>
      <c r="C255" s="1020"/>
    </row>
    <row r="256" spans="1:3">
      <c r="A256" s="145" t="s">
        <v>456</v>
      </c>
      <c r="B256" s="2" t="s">
        <v>455</v>
      </c>
      <c r="C256" s="1020"/>
    </row>
    <row r="257" spans="1:3">
      <c r="A257" s="145" t="s">
        <v>454</v>
      </c>
      <c r="B257" s="2" t="s">
        <v>453</v>
      </c>
      <c r="C257" s="1020"/>
    </row>
    <row r="258" spans="1:3">
      <c r="A258" s="145" t="s">
        <v>452</v>
      </c>
      <c r="B258" s="2" t="s">
        <v>451</v>
      </c>
      <c r="C258" s="1020"/>
    </row>
    <row r="259" spans="1:3">
      <c r="A259" s="145" t="s">
        <v>450</v>
      </c>
      <c r="B259" s="2" t="s">
        <v>449</v>
      </c>
      <c r="C259" s="1020"/>
    </row>
    <row r="260" spans="1:3">
      <c r="A260" s="145" t="s">
        <v>448</v>
      </c>
      <c r="B260" s="2" t="s">
        <v>447</v>
      </c>
      <c r="C260" s="1020"/>
    </row>
    <row r="261" spans="1:3">
      <c r="A261" s="144">
        <v>6.1</v>
      </c>
      <c r="B261" s="3" t="s">
        <v>446</v>
      </c>
      <c r="C261" s="1020"/>
    </row>
    <row r="262" spans="1:3">
      <c r="A262" s="145" t="s">
        <v>445</v>
      </c>
      <c r="B262" s="2" t="s">
        <v>444</v>
      </c>
      <c r="C262" s="1020"/>
    </row>
    <row r="263" spans="1:3">
      <c r="A263" s="145" t="s">
        <v>443</v>
      </c>
      <c r="B263" s="2" t="s">
        <v>442</v>
      </c>
      <c r="C263" s="1020"/>
    </row>
    <row r="264" spans="1:3">
      <c r="A264" s="145" t="s">
        <v>441</v>
      </c>
      <c r="B264" s="2" t="s">
        <v>440</v>
      </c>
      <c r="C264" s="1020"/>
    </row>
    <row r="265" spans="1:3">
      <c r="A265" s="145" t="s">
        <v>439</v>
      </c>
      <c r="B265" s="2" t="s">
        <v>438</v>
      </c>
      <c r="C265" s="1020"/>
    </row>
    <row r="266" spans="1:3" ht="25.5">
      <c r="A266" s="149" t="s">
        <v>596</v>
      </c>
      <c r="B266" s="2" t="s">
        <v>437</v>
      </c>
      <c r="C266" s="147" t="s">
        <v>436</v>
      </c>
    </row>
    <row r="267" spans="1:3">
      <c r="A267" s="145" t="s">
        <v>435</v>
      </c>
      <c r="B267" s="2" t="s">
        <v>434</v>
      </c>
      <c r="C267" s="231"/>
    </row>
    <row r="268" spans="1:3">
      <c r="A268" s="145" t="s">
        <v>433</v>
      </c>
      <c r="B268" s="2" t="s">
        <v>432</v>
      </c>
      <c r="C268" s="231"/>
    </row>
    <row r="269" spans="1:3">
      <c r="A269" s="144">
        <v>7.01</v>
      </c>
      <c r="B269" s="3" t="s">
        <v>577</v>
      </c>
      <c r="C269" s="1018"/>
    </row>
    <row r="270" spans="1:3">
      <c r="A270" s="145" t="s">
        <v>576</v>
      </c>
      <c r="B270" s="2" t="s">
        <v>575</v>
      </c>
      <c r="C270" s="1018"/>
    </row>
    <row r="271" spans="1:3">
      <c r="A271" s="145" t="s">
        <v>574</v>
      </c>
      <c r="B271" s="2" t="s">
        <v>573</v>
      </c>
      <c r="C271" s="1018"/>
    </row>
    <row r="272" spans="1:3">
      <c r="A272" s="145" t="s">
        <v>572</v>
      </c>
      <c r="B272" s="2" t="s">
        <v>571</v>
      </c>
      <c r="C272" s="1018"/>
    </row>
    <row r="273" spans="1:3">
      <c r="A273" s="145" t="s">
        <v>570</v>
      </c>
      <c r="B273" s="2" t="s">
        <v>569</v>
      </c>
      <c r="C273" s="1018"/>
    </row>
    <row r="274" spans="1:3">
      <c r="A274" s="145" t="s">
        <v>568</v>
      </c>
      <c r="B274" s="2" t="s">
        <v>567</v>
      </c>
      <c r="C274" s="1018"/>
    </row>
    <row r="275" spans="1:3">
      <c r="A275" s="145" t="s">
        <v>566</v>
      </c>
      <c r="B275" s="2" t="s">
        <v>565</v>
      </c>
      <c r="C275" s="1018"/>
    </row>
    <row r="276" spans="1:3">
      <c r="A276" s="145" t="s">
        <v>564</v>
      </c>
      <c r="B276" s="2" t="s">
        <v>563</v>
      </c>
      <c r="C276" s="1018"/>
    </row>
    <row r="277" spans="1:3">
      <c r="A277" s="144">
        <v>7.02</v>
      </c>
      <c r="B277" s="3" t="s">
        <v>562</v>
      </c>
      <c r="C277" s="1018"/>
    </row>
    <row r="278" spans="1:3">
      <c r="A278" s="145" t="s">
        <v>561</v>
      </c>
      <c r="B278" s="2" t="s">
        <v>560</v>
      </c>
      <c r="C278" s="1018"/>
    </row>
    <row r="279" spans="1:3">
      <c r="A279" s="145" t="s">
        <v>559</v>
      </c>
      <c r="B279" s="2" t="s">
        <v>558</v>
      </c>
      <c r="C279" s="1018"/>
    </row>
    <row r="280" spans="1:3">
      <c r="A280" s="145" t="s">
        <v>557</v>
      </c>
      <c r="B280" s="2" t="s">
        <v>556</v>
      </c>
      <c r="C280" s="1018"/>
    </row>
    <row r="281" spans="1:3">
      <c r="A281" s="145" t="s">
        <v>555</v>
      </c>
      <c r="B281" s="2" t="s">
        <v>554</v>
      </c>
      <c r="C281" s="1018"/>
    </row>
    <row r="282" spans="1:3">
      <c r="A282" s="145" t="s">
        <v>553</v>
      </c>
      <c r="B282" s="2" t="s">
        <v>552</v>
      </c>
      <c r="C282" s="1018"/>
    </row>
    <row r="283" spans="1:3">
      <c r="A283" s="145" t="s">
        <v>551</v>
      </c>
      <c r="B283" s="2" t="s">
        <v>550</v>
      </c>
      <c r="C283" s="1018"/>
    </row>
    <row r="284" spans="1:3">
      <c r="A284" s="145" t="s">
        <v>549</v>
      </c>
      <c r="B284" s="2" t="s">
        <v>548</v>
      </c>
      <c r="C284" s="1018"/>
    </row>
    <row r="285" spans="1:3">
      <c r="A285" s="145" t="s">
        <v>547</v>
      </c>
      <c r="B285" s="2" t="s">
        <v>546</v>
      </c>
      <c r="C285" s="1018"/>
    </row>
    <row r="286" spans="1:3">
      <c r="A286" s="145" t="s">
        <v>545</v>
      </c>
      <c r="B286" s="2" t="s">
        <v>544</v>
      </c>
      <c r="C286" s="1018"/>
    </row>
    <row r="287" spans="1:3">
      <c r="A287" s="145" t="s">
        <v>543</v>
      </c>
      <c r="B287" s="2" t="s">
        <v>542</v>
      </c>
      <c r="C287" s="1018"/>
    </row>
    <row r="288" spans="1:3">
      <c r="A288" s="145" t="s">
        <v>541</v>
      </c>
      <c r="B288" s="2" t="s">
        <v>540</v>
      </c>
      <c r="C288" s="1018"/>
    </row>
    <row r="289" spans="1:3">
      <c r="A289" s="145" t="s">
        <v>539</v>
      </c>
      <c r="B289" s="2" t="s">
        <v>538</v>
      </c>
      <c r="C289" s="1018"/>
    </row>
    <row r="290" spans="1:3">
      <c r="A290" s="145" t="s">
        <v>537</v>
      </c>
      <c r="B290" s="2" t="s">
        <v>536</v>
      </c>
      <c r="C290" s="1018"/>
    </row>
    <row r="291" spans="1:3">
      <c r="A291" s="145" t="s">
        <v>535</v>
      </c>
      <c r="B291" s="2" t="s">
        <v>534</v>
      </c>
      <c r="C291" s="1018"/>
    </row>
    <row r="292" spans="1:3">
      <c r="A292" s="145" t="s">
        <v>533</v>
      </c>
      <c r="B292" s="2" t="s">
        <v>532</v>
      </c>
      <c r="C292" s="1018"/>
    </row>
    <row r="293" spans="1:3">
      <c r="A293" s="144">
        <v>7.03</v>
      </c>
      <c r="B293" s="3" t="s">
        <v>531</v>
      </c>
      <c r="C293" s="1018"/>
    </row>
    <row r="294" spans="1:3">
      <c r="A294" s="145" t="s">
        <v>530</v>
      </c>
      <c r="B294" s="2" t="s">
        <v>529</v>
      </c>
      <c r="C294" s="1018"/>
    </row>
    <row r="295" spans="1:3">
      <c r="A295" s="144">
        <v>7.04</v>
      </c>
      <c r="B295" s="3" t="s">
        <v>528</v>
      </c>
      <c r="C295" s="1018"/>
    </row>
    <row r="296" spans="1:3">
      <c r="A296" s="145" t="s">
        <v>527</v>
      </c>
      <c r="B296" s="2" t="s">
        <v>526</v>
      </c>
      <c r="C296" s="1018"/>
    </row>
    <row r="297" spans="1:3">
      <c r="A297" s="145" t="s">
        <v>525</v>
      </c>
      <c r="B297" s="2" t="s">
        <v>524</v>
      </c>
      <c r="C297" s="1018"/>
    </row>
    <row r="298" spans="1:3">
      <c r="A298" s="145" t="s">
        <v>523</v>
      </c>
      <c r="B298" s="2" t="s">
        <v>522</v>
      </c>
      <c r="C298" s="1018"/>
    </row>
    <row r="299" spans="1:3" ht="25.5">
      <c r="A299" s="146" t="s">
        <v>597</v>
      </c>
      <c r="B299" s="3" t="s">
        <v>521</v>
      </c>
      <c r="C299" s="147" t="s">
        <v>520</v>
      </c>
    </row>
    <row r="300" spans="1:3">
      <c r="A300" s="145">
        <v>8.01</v>
      </c>
      <c r="B300" s="2" t="s">
        <v>598</v>
      </c>
      <c r="C300" s="147"/>
    </row>
    <row r="301" spans="1:3">
      <c r="A301" s="145">
        <v>8.02</v>
      </c>
      <c r="B301" s="2" t="s">
        <v>519</v>
      </c>
      <c r="C301" s="231"/>
    </row>
    <row r="302" spans="1:3">
      <c r="A302" s="145">
        <v>8.0299999999999994</v>
      </c>
      <c r="B302" s="2" t="s">
        <v>518</v>
      </c>
      <c r="C302" s="231"/>
    </row>
    <row r="303" spans="1:3">
      <c r="A303" s="145">
        <v>8.0399999999999991</v>
      </c>
      <c r="B303" s="151" t="s">
        <v>581</v>
      </c>
      <c r="C303" s="152"/>
    </row>
    <row r="304" spans="1:3">
      <c r="A304" s="145">
        <v>8.0500000000000007</v>
      </c>
      <c r="B304" s="151" t="s">
        <v>582</v>
      </c>
      <c r="C304" s="152"/>
    </row>
    <row r="305" spans="1:3">
      <c r="A305" s="145">
        <v>8.06</v>
      </c>
      <c r="B305" s="151" t="s">
        <v>583</v>
      </c>
      <c r="C305" s="152"/>
    </row>
    <row r="306" spans="1:3">
      <c r="A306" s="145">
        <v>8.07</v>
      </c>
      <c r="B306" s="151" t="s">
        <v>584</v>
      </c>
      <c r="C306" s="152"/>
    </row>
    <row r="307" spans="1:3">
      <c r="A307" s="145">
        <v>8.08</v>
      </c>
      <c r="B307" s="151" t="s">
        <v>585</v>
      </c>
      <c r="C307" s="152"/>
    </row>
    <row r="308" spans="1:3">
      <c r="A308" s="145">
        <v>8.09</v>
      </c>
      <c r="B308" s="151" t="s">
        <v>586</v>
      </c>
      <c r="C308" s="152"/>
    </row>
    <row r="309" spans="1:3">
      <c r="A309" s="153">
        <v>8.1</v>
      </c>
      <c r="B309" s="151" t="s">
        <v>587</v>
      </c>
      <c r="C309" s="152"/>
    </row>
    <row r="310" spans="1:3">
      <c r="A310" s="154">
        <v>9</v>
      </c>
      <c r="B310" s="155" t="s">
        <v>588</v>
      </c>
      <c r="C310" s="152"/>
    </row>
    <row r="311" spans="1:3">
      <c r="A311" s="153">
        <v>9.01</v>
      </c>
      <c r="B311" s="151" t="s">
        <v>589</v>
      </c>
      <c r="C311" s="152"/>
    </row>
    <row r="312" spans="1:3">
      <c r="A312" s="153">
        <v>9.02</v>
      </c>
      <c r="B312" s="151" t="s">
        <v>590</v>
      </c>
      <c r="C312" s="152"/>
    </row>
    <row r="313" spans="1:3">
      <c r="A313" s="153">
        <v>9.0299999999999994</v>
      </c>
      <c r="B313" s="151" t="s">
        <v>591</v>
      </c>
      <c r="C313" s="152"/>
    </row>
    <row r="314" spans="1:3">
      <c r="A314" s="153">
        <v>9.0399999999999991</v>
      </c>
      <c r="B314" s="151" t="s">
        <v>592</v>
      </c>
      <c r="C314" s="152"/>
    </row>
    <row r="315" spans="1:3">
      <c r="A315" s="153">
        <v>9.0500000000000007</v>
      </c>
      <c r="B315" s="151" t="s">
        <v>593</v>
      </c>
      <c r="C315" s="152"/>
    </row>
    <row r="316" spans="1:3">
      <c r="A316" s="156">
        <v>9.06</v>
      </c>
      <c r="B316" s="157" t="s">
        <v>594</v>
      </c>
      <c r="C316" s="158"/>
    </row>
  </sheetData>
  <sheetProtection password="81C8" sheet="1" objects="1" scenarios="1"/>
  <mergeCells count="8">
    <mergeCell ref="A1:C1"/>
    <mergeCell ref="C269:C298"/>
    <mergeCell ref="C2:C43"/>
    <mergeCell ref="C47:C88"/>
    <mergeCell ref="C92:C133"/>
    <mergeCell ref="C137:C177"/>
    <mergeCell ref="C181:C220"/>
    <mergeCell ref="C224:C265"/>
  </mergeCells>
  <pageMargins left="0.7" right="0.7" top="0.75" bottom="0.75" header="0.3" footer="0.3"/>
  <pageSetup paperSize="9" scale="97" orientation="portrait" r:id="rId1"/>
  <rowBreaks count="7" manualBreakCount="7">
    <brk id="44" max="16383" man="1"/>
    <brk id="89" max="16383" man="1"/>
    <brk id="134" max="16383" man="1"/>
    <brk id="178" max="16383" man="1"/>
    <brk id="221" max="16383" man="1"/>
    <brk id="266" max="16383" man="1"/>
    <brk id="299" max="2" man="1"/>
  </rowBreaks>
  <drawing r:id="rId2"/>
</worksheet>
</file>

<file path=xl/worksheets/sheet15.xml><?xml version="1.0" encoding="utf-8"?>
<worksheet xmlns="http://schemas.openxmlformats.org/spreadsheetml/2006/main" xmlns:r="http://schemas.openxmlformats.org/officeDocument/2006/relationships">
  <sheetPr codeName="Plan4">
    <tabColor theme="0"/>
  </sheetPr>
  <dimension ref="B1:M29"/>
  <sheetViews>
    <sheetView showGridLines="0" zoomScale="90" zoomScaleNormal="90" workbookViewId="0">
      <selection activeCell="J17" sqref="J17"/>
    </sheetView>
  </sheetViews>
  <sheetFormatPr defaultRowHeight="12.75"/>
  <cols>
    <col min="1" max="1" width="1.140625" style="362" customWidth="1"/>
    <col min="2" max="4" width="13.85546875" style="362" customWidth="1"/>
    <col min="5" max="5" width="20.5703125" style="362" bestFit="1" customWidth="1"/>
    <col min="6" max="6" width="12.42578125" style="362" bestFit="1" customWidth="1"/>
    <col min="7" max="7" width="13.42578125" style="362" bestFit="1" customWidth="1"/>
    <col min="8" max="8" width="16.7109375" style="362" bestFit="1" customWidth="1"/>
    <col min="9" max="9" width="18.42578125" style="362" bestFit="1" customWidth="1"/>
    <col min="10" max="10" width="18.28515625" style="362" bestFit="1" customWidth="1"/>
    <col min="11" max="11" width="17" style="362" bestFit="1" customWidth="1"/>
    <col min="12" max="12" width="10.85546875" style="362" bestFit="1" customWidth="1"/>
    <col min="13" max="13" width="10.42578125" style="362" bestFit="1" customWidth="1"/>
    <col min="14" max="15" width="11.140625" style="362" bestFit="1" customWidth="1"/>
    <col min="16" max="16" width="10.42578125" style="362" bestFit="1" customWidth="1"/>
    <col min="17" max="17" width="8.42578125" style="362" bestFit="1" customWidth="1"/>
    <col min="18" max="16384" width="9.140625" style="362"/>
  </cols>
  <sheetData>
    <row r="1" spans="2:13" ht="4.5" customHeight="1"/>
    <row r="4" spans="2:13" ht="21">
      <c r="B4" s="416" t="s">
        <v>876</v>
      </c>
    </row>
    <row r="5" spans="2:13" ht="23.25" customHeight="1">
      <c r="G5" s="1031" t="s">
        <v>830</v>
      </c>
      <c r="H5" s="1032"/>
      <c r="I5" s="1032"/>
      <c r="J5" s="1032"/>
      <c r="K5" s="1032"/>
      <c r="L5" s="1032"/>
      <c r="M5" s="1033"/>
    </row>
    <row r="6" spans="2:13" ht="25.5">
      <c r="B6" s="1030" t="s">
        <v>601</v>
      </c>
      <c r="C6" s="1030"/>
      <c r="D6" s="1030"/>
      <c r="E6" s="401" t="s">
        <v>819</v>
      </c>
      <c r="F6" s="401" t="s">
        <v>834</v>
      </c>
      <c r="G6" s="402" t="s">
        <v>176</v>
      </c>
      <c r="H6" s="402" t="s">
        <v>174</v>
      </c>
      <c r="I6" s="402" t="s">
        <v>178</v>
      </c>
      <c r="J6" s="402" t="s">
        <v>180</v>
      </c>
      <c r="K6" s="402" t="s">
        <v>826</v>
      </c>
      <c r="L6" s="402" t="s">
        <v>5</v>
      </c>
      <c r="M6" s="402" t="s">
        <v>18</v>
      </c>
    </row>
    <row r="7" spans="2:13" ht="18" customHeight="1">
      <c r="B7" s="1036" t="s">
        <v>820</v>
      </c>
      <c r="C7" s="1036"/>
      <c r="D7" s="1036"/>
      <c r="E7" s="403">
        <v>4.4999999999999998E-2</v>
      </c>
      <c r="F7" s="404">
        <v>0</v>
      </c>
      <c r="G7" s="405">
        <v>5.5E-2</v>
      </c>
      <c r="H7" s="405">
        <v>3.5000000000000003E-2</v>
      </c>
      <c r="I7" s="405">
        <v>0.11509999999999999</v>
      </c>
      <c r="J7" s="405">
        <v>2.4899999999999999E-2</v>
      </c>
      <c r="K7" s="405">
        <v>0.375</v>
      </c>
      <c r="L7" s="405">
        <v>7.4999999999999997E-2</v>
      </c>
      <c r="M7" s="405">
        <v>0.32</v>
      </c>
    </row>
    <row r="8" spans="2:13" ht="18" customHeight="1">
      <c r="B8" s="1036" t="s">
        <v>821</v>
      </c>
      <c r="C8" s="1036"/>
      <c r="D8" s="1036"/>
      <c r="E8" s="403">
        <v>7.8E-2</v>
      </c>
      <c r="F8" s="404">
        <v>5940</v>
      </c>
      <c r="G8" s="405">
        <v>5.5E-2</v>
      </c>
      <c r="H8" s="405">
        <v>3.5000000000000003E-2</v>
      </c>
      <c r="I8" s="405">
        <v>0.11509999999999999</v>
      </c>
      <c r="J8" s="405">
        <v>2.4899999999999999E-2</v>
      </c>
      <c r="K8" s="405">
        <v>0.375</v>
      </c>
      <c r="L8" s="405">
        <v>7.4999999999999997E-2</v>
      </c>
      <c r="M8" s="405">
        <v>0.32</v>
      </c>
    </row>
    <row r="9" spans="2:13" ht="18" customHeight="1">
      <c r="B9" s="1036" t="s">
        <v>822</v>
      </c>
      <c r="C9" s="1036"/>
      <c r="D9" s="1036"/>
      <c r="E9" s="403">
        <v>0.1</v>
      </c>
      <c r="F9" s="404">
        <v>13860</v>
      </c>
      <c r="G9" s="405">
        <v>5.5E-2</v>
      </c>
      <c r="H9" s="405">
        <v>3.5000000000000003E-2</v>
      </c>
      <c r="I9" s="405">
        <v>0.11509999999999999</v>
      </c>
      <c r="J9" s="405">
        <v>2.4899999999999999E-2</v>
      </c>
      <c r="K9" s="405">
        <v>0.375</v>
      </c>
      <c r="L9" s="405">
        <v>7.4999999999999997E-2</v>
      </c>
      <c r="M9" s="405">
        <v>0.32</v>
      </c>
    </row>
    <row r="10" spans="2:13" ht="18" customHeight="1">
      <c r="B10" s="1036" t="s">
        <v>823</v>
      </c>
      <c r="C10" s="1036"/>
      <c r="D10" s="1036"/>
      <c r="E10" s="403">
        <v>0.112</v>
      </c>
      <c r="F10" s="404">
        <v>22500</v>
      </c>
      <c r="G10" s="405">
        <v>5.5E-2</v>
      </c>
      <c r="H10" s="405">
        <v>3.5000000000000003E-2</v>
      </c>
      <c r="I10" s="405">
        <v>0.11509999999999999</v>
      </c>
      <c r="J10" s="405">
        <v>2.4899999999999999E-2</v>
      </c>
      <c r="K10" s="405">
        <v>0.375</v>
      </c>
      <c r="L10" s="405">
        <v>7.4999999999999997E-2</v>
      </c>
      <c r="M10" s="405">
        <v>0.32</v>
      </c>
    </row>
    <row r="11" spans="2:13" ht="18" customHeight="1">
      <c r="B11" s="1036" t="s">
        <v>824</v>
      </c>
      <c r="C11" s="1036"/>
      <c r="D11" s="1036"/>
      <c r="E11" s="403">
        <v>0.14699999999999999</v>
      </c>
      <c r="F11" s="404">
        <v>85500</v>
      </c>
      <c r="G11" s="405">
        <v>5.5E-2</v>
      </c>
      <c r="H11" s="405">
        <v>3.5000000000000003E-2</v>
      </c>
      <c r="I11" s="405">
        <v>0.11509999999999999</v>
      </c>
      <c r="J11" s="405">
        <v>2.4899999999999999E-2</v>
      </c>
      <c r="K11" s="405">
        <v>0.375</v>
      </c>
      <c r="L11" s="405">
        <v>7.4999999999999997E-2</v>
      </c>
      <c r="M11" s="405">
        <v>0.32</v>
      </c>
    </row>
    <row r="12" spans="2:13" ht="18" customHeight="1">
      <c r="B12" s="1036" t="s">
        <v>825</v>
      </c>
      <c r="C12" s="1036"/>
      <c r="D12" s="1036"/>
      <c r="E12" s="403">
        <v>0.3</v>
      </c>
      <c r="F12" s="404">
        <v>720000</v>
      </c>
      <c r="G12" s="405">
        <v>8.5000000000000006E-2</v>
      </c>
      <c r="H12" s="405">
        <v>7.4999999999999997E-2</v>
      </c>
      <c r="I12" s="405">
        <v>0.20960000000000001</v>
      </c>
      <c r="J12" s="405">
        <v>4.5400000000000003E-2</v>
      </c>
      <c r="K12" s="405">
        <v>0.23499999999999999</v>
      </c>
      <c r="L12" s="405">
        <v>0.35</v>
      </c>
      <c r="M12" s="405">
        <v>0</v>
      </c>
    </row>
    <row r="14" spans="2:13" s="407" customFormat="1" ht="38.25">
      <c r="B14" s="1034" t="s">
        <v>829</v>
      </c>
      <c r="C14" s="1034"/>
      <c r="D14" s="1034"/>
      <c r="E14" s="532" t="s">
        <v>907</v>
      </c>
      <c r="F14" s="406" t="s">
        <v>909</v>
      </c>
      <c r="G14" s="532" t="s">
        <v>827</v>
      </c>
      <c r="H14" s="532" t="s">
        <v>828</v>
      </c>
      <c r="I14" s="533" t="s">
        <v>908</v>
      </c>
      <c r="J14" s="532" t="s">
        <v>910</v>
      </c>
      <c r="K14" s="533" t="s">
        <v>911</v>
      </c>
    </row>
    <row r="15" spans="2:13" s="410" customFormat="1" ht="18" customHeight="1">
      <c r="B15" s="1035" t="s">
        <v>833</v>
      </c>
      <c r="C15" s="1035"/>
      <c r="D15" s="1035"/>
      <c r="E15" s="415">
        <v>3600000</v>
      </c>
      <c r="F15" s="535">
        <f>IF(AND(E15&gt;0,E15&lt;=180000.01),E7,IF(AND(E15&gt;0,E15&lt;=180000.01),E7,IF(AND(E15&gt;180000,E15&lt;=360000),E8,IF(AND(E15&gt;360000,E15&lt;=720000),E9,IF(AND(E15&gt;720000,E15&lt;=1800000),E10,IF(AND(E15&gt;1800000,E15&lt;=3600000),E11,IF(AND(E15&gt;3600000,E15&lt;=4800000),E12,"")))))))</f>
        <v>0.14699999999999999</v>
      </c>
      <c r="G15" s="408">
        <f>IF(E15=0,0,VLOOKUP(F15,E7:F12,2,0))</f>
        <v>85500</v>
      </c>
      <c r="H15" s="536">
        <f>IF(E15=0,0,J15/E15)</f>
        <v>0.12325</v>
      </c>
      <c r="I15" s="415">
        <v>300000</v>
      </c>
      <c r="J15" s="534">
        <f>IF(E15=0,0,(E15*F15)-G15)</f>
        <v>443700</v>
      </c>
      <c r="K15" s="409">
        <f>I15*H15</f>
        <v>36975</v>
      </c>
    </row>
    <row r="16" spans="2:13" s="390" customFormat="1"/>
    <row r="17" spans="2:13" ht="21">
      <c r="B17" s="1031" t="s">
        <v>831</v>
      </c>
      <c r="C17" s="1032"/>
      <c r="D17" s="1032"/>
      <c r="E17" s="1032"/>
      <c r="F17" s="1032"/>
      <c r="G17" s="1032"/>
      <c r="H17" s="1033"/>
    </row>
    <row r="18" spans="2:13" s="407" customFormat="1">
      <c r="B18" s="406" t="s">
        <v>176</v>
      </c>
      <c r="C18" s="406" t="s">
        <v>174</v>
      </c>
      <c r="D18" s="406" t="s">
        <v>178</v>
      </c>
      <c r="E18" s="406" t="s">
        <v>180</v>
      </c>
      <c r="F18" s="406" t="s">
        <v>826</v>
      </c>
      <c r="G18" s="406" t="s">
        <v>5</v>
      </c>
      <c r="H18" s="406" t="s">
        <v>18</v>
      </c>
      <c r="I18" s="406" t="s">
        <v>832</v>
      </c>
    </row>
    <row r="19" spans="2:13" ht="16.5" customHeight="1">
      <c r="B19" s="411">
        <f>IF(H15=0,0,$H$15*B20)</f>
        <v>6.7787500000000001E-3</v>
      </c>
      <c r="C19" s="411">
        <f t="shared" ref="C19:H19" si="0">IF(B19=0,0,$H$15*C20)</f>
        <v>4.3137500000000007E-3</v>
      </c>
      <c r="D19" s="411">
        <f t="shared" si="0"/>
        <v>1.4186074999999999E-2</v>
      </c>
      <c r="E19" s="411">
        <f t="shared" si="0"/>
        <v>3.0689249999999997E-3</v>
      </c>
      <c r="F19" s="411">
        <f t="shared" si="0"/>
        <v>4.6218750000000003E-2</v>
      </c>
      <c r="G19" s="411">
        <f t="shared" si="0"/>
        <v>9.2437500000000002E-3</v>
      </c>
      <c r="H19" s="411">
        <f t="shared" si="0"/>
        <v>3.9440000000000003E-2</v>
      </c>
      <c r="I19" s="412">
        <f>SUM(B19:H19)</f>
        <v>0.12325</v>
      </c>
    </row>
    <row r="20" spans="2:13" ht="17.25" hidden="1" customHeight="1">
      <c r="B20" s="413">
        <f>VLOOKUP($F$15,$E$7:$M$12,3,0)</f>
        <v>5.5E-2</v>
      </c>
      <c r="C20" s="413">
        <f>VLOOKUP($F$15,$E$7:$M$12,4,0)</f>
        <v>3.5000000000000003E-2</v>
      </c>
      <c r="D20" s="413">
        <f>VLOOKUP($F$15,$E$7:$M$12,5,0)</f>
        <v>0.11509999999999999</v>
      </c>
      <c r="E20" s="413">
        <f>VLOOKUP($F$15,$E$7:$M$12,6,0)</f>
        <v>2.4899999999999999E-2</v>
      </c>
      <c r="F20" s="413">
        <f>VLOOKUP($F$15,$E$7:$M$12,7,0)</f>
        <v>0.375</v>
      </c>
      <c r="G20" s="413">
        <f>VLOOKUP($F$15,$E$7:$M$12,8,0)</f>
        <v>7.4999999999999997E-2</v>
      </c>
      <c r="H20" s="413">
        <f>VLOOKUP($F$15,$E$7:$M$12,9,0)</f>
        <v>0.32</v>
      </c>
    </row>
    <row r="21" spans="2:13" ht="17.25" customHeight="1">
      <c r="B21" s="413"/>
      <c r="C21" s="413"/>
      <c r="D21" s="413"/>
      <c r="E21" s="413"/>
      <c r="F21" s="413"/>
      <c r="G21" s="413"/>
      <c r="H21" s="413"/>
    </row>
    <row r="22" spans="2:13" ht="17.25" customHeight="1">
      <c r="B22" s="1037" t="str">
        <f>IF(H19=0%,"Nesta escala de faturamento você deverá procurar o seu contador pois o seu ICMS passa a ser crédito e débito como no lucro presumido/real","")</f>
        <v/>
      </c>
      <c r="C22" s="1037"/>
      <c r="D22" s="1037"/>
      <c r="E22" s="1037"/>
      <c r="F22" s="1037"/>
      <c r="G22" s="1037"/>
      <c r="H22" s="1037"/>
      <c r="I22" s="1037"/>
      <c r="J22" s="1037"/>
      <c r="K22" s="1037"/>
      <c r="L22" s="1037"/>
      <c r="M22" s="1037"/>
    </row>
    <row r="23" spans="2:13">
      <c r="D23" s="414"/>
    </row>
    <row r="24" spans="2:13">
      <c r="B24" s="1021" t="s">
        <v>875</v>
      </c>
      <c r="C24" s="1022"/>
      <c r="D24" s="1022"/>
      <c r="E24" s="1022"/>
      <c r="F24" s="1022"/>
      <c r="G24" s="1022"/>
      <c r="H24" s="1022"/>
      <c r="I24" s="1022"/>
      <c r="J24" s="1022"/>
      <c r="K24" s="1022"/>
      <c r="L24" s="1022"/>
      <c r="M24" s="1023"/>
    </row>
    <row r="25" spans="2:13" ht="18" customHeight="1">
      <c r="B25" s="1024"/>
      <c r="C25" s="1025"/>
      <c r="D25" s="1025"/>
      <c r="E25" s="1025"/>
      <c r="F25" s="1025"/>
      <c r="G25" s="1025"/>
      <c r="H25" s="1025"/>
      <c r="I25" s="1025"/>
      <c r="J25" s="1025"/>
      <c r="K25" s="1025"/>
      <c r="L25" s="1025"/>
      <c r="M25" s="1026"/>
    </row>
    <row r="26" spans="2:13" ht="24.75" customHeight="1">
      <c r="B26" s="1027"/>
      <c r="C26" s="1028"/>
      <c r="D26" s="1028"/>
      <c r="E26" s="1028"/>
      <c r="F26" s="1028"/>
      <c r="G26" s="1028"/>
      <c r="H26" s="1028"/>
      <c r="I26" s="1028"/>
      <c r="J26" s="1028"/>
      <c r="K26" s="1028"/>
      <c r="L26" s="1028"/>
      <c r="M26" s="1029"/>
    </row>
    <row r="27" spans="2:13" ht="18" customHeight="1"/>
    <row r="28" spans="2:13" ht="18" customHeight="1"/>
    <row r="29" spans="2:13" ht="18" customHeight="1"/>
  </sheetData>
  <sheetProtection password="81C8" sheet="1" objects="1" scenarios="1"/>
  <mergeCells count="13">
    <mergeCell ref="B24:M26"/>
    <mergeCell ref="B6:D6"/>
    <mergeCell ref="B17:H17"/>
    <mergeCell ref="G5:M5"/>
    <mergeCell ref="B14:D14"/>
    <mergeCell ref="B15:D15"/>
    <mergeCell ref="B7:D7"/>
    <mergeCell ref="B8:D8"/>
    <mergeCell ref="B9:D9"/>
    <mergeCell ref="B10:D10"/>
    <mergeCell ref="B11:D11"/>
    <mergeCell ref="B12:D12"/>
    <mergeCell ref="B22:M22"/>
  </mergeCells>
  <conditionalFormatting sqref="E15">
    <cfRule type="cellIs" dxfId="3" priority="3" operator="greaterThan">
      <formula>0</formula>
    </cfRule>
  </conditionalFormatting>
  <conditionalFormatting sqref="I15">
    <cfRule type="cellIs" dxfId="2" priority="2" operator="greaterThan">
      <formula>0</formula>
    </cfRule>
  </conditionalFormatting>
  <conditionalFormatting sqref="B22:M22">
    <cfRule type="containsText" dxfId="1" priority="1" operator="containsText" text="Nesta">
      <formula>NOT(ISERROR(SEARCH("Nesta",B22)))</formula>
    </cfRule>
  </conditionalFormatting>
  <printOptions horizontalCentered="1" verticalCentered="1"/>
  <pageMargins left="0.51181102362204722" right="0.51181102362204722" top="0.78740157480314965" bottom="0.78740157480314965" header="0.31496062992125984" footer="0.31496062992125984"/>
  <pageSetup paperSize="9" scale="70" orientation="landscape" r:id="rId1"/>
  <drawing r:id="rId2"/>
</worksheet>
</file>

<file path=xl/worksheets/sheet16.xml><?xml version="1.0" encoding="utf-8"?>
<worksheet xmlns="http://schemas.openxmlformats.org/spreadsheetml/2006/main" xmlns:r="http://schemas.openxmlformats.org/officeDocument/2006/relationships">
  <sheetPr>
    <tabColor theme="0"/>
  </sheetPr>
  <dimension ref="A1:I70001"/>
  <sheetViews>
    <sheetView showGridLines="0" topLeftCell="B1" workbookViewId="0">
      <pane ySplit="4" topLeftCell="A5" activePane="bottomLeft" state="frozen"/>
      <selection activeCell="B1" sqref="B1"/>
      <selection pane="bottomLeft"/>
    </sheetView>
  </sheetViews>
  <sheetFormatPr defaultRowHeight="15" customHeight="1"/>
  <cols>
    <col min="1" max="1" width="16.5703125" style="218" hidden="1" customWidth="1"/>
    <col min="2" max="2" width="12.85546875" style="219" bestFit="1" customWidth="1"/>
    <col min="3" max="3" width="9.140625" style="220" hidden="1" customWidth="1"/>
    <col min="4" max="4" width="74.85546875" style="221" customWidth="1"/>
    <col min="5" max="5" width="9.28515625" style="221" customWidth="1"/>
    <col min="6" max="6" width="25.7109375" style="221" bestFit="1" customWidth="1"/>
    <col min="7" max="7" width="27.140625" style="221" bestFit="1" customWidth="1"/>
    <col min="8" max="8" width="14.5703125" style="222" customWidth="1"/>
    <col min="9" max="16384" width="9.140625" style="218"/>
  </cols>
  <sheetData>
    <row r="1" spans="1:9" s="216" customFormat="1" ht="15" customHeight="1">
      <c r="B1" s="1042" t="s">
        <v>794</v>
      </c>
      <c r="C1" s="1043"/>
      <c r="D1" s="1043"/>
      <c r="E1" s="1043"/>
      <c r="F1" s="1043"/>
      <c r="G1" s="1044"/>
      <c r="H1" s="1038" t="s">
        <v>775</v>
      </c>
    </row>
    <row r="2" spans="1:9" s="216" customFormat="1" ht="15" customHeight="1">
      <c r="A2" s="216" t="s">
        <v>731</v>
      </c>
      <c r="B2" s="1045"/>
      <c r="C2" s="1046"/>
      <c r="D2" s="1046"/>
      <c r="E2" s="1046"/>
      <c r="F2" s="1046"/>
      <c r="G2" s="1047"/>
      <c r="H2" s="1038"/>
    </row>
    <row r="3" spans="1:9" s="216" customFormat="1" ht="15" customHeight="1">
      <c r="A3" s="216" t="s">
        <v>732</v>
      </c>
      <c r="B3" s="1048"/>
      <c r="C3" s="1049"/>
      <c r="D3" s="1049"/>
      <c r="E3" s="1049"/>
      <c r="F3" s="1049"/>
      <c r="G3" s="1050"/>
      <c r="H3" s="234">
        <f>SUBTOTAL(9,H5:H70000)</f>
        <v>590333.6</v>
      </c>
    </row>
    <row r="4" spans="1:9" s="217" customFormat="1" ht="30">
      <c r="B4" s="224" t="s">
        <v>715</v>
      </c>
      <c r="C4" s="225"/>
      <c r="D4" s="226" t="s">
        <v>717</v>
      </c>
      <c r="E4" s="226" t="s">
        <v>778</v>
      </c>
      <c r="F4" s="226" t="s">
        <v>779</v>
      </c>
      <c r="G4" s="226" t="s">
        <v>780</v>
      </c>
      <c r="H4" s="227" t="s">
        <v>716</v>
      </c>
      <c r="I4" s="216"/>
    </row>
    <row r="5" spans="1:9" ht="15" customHeight="1">
      <c r="A5" s="218" t="s">
        <v>735</v>
      </c>
      <c r="B5" s="233">
        <v>42736</v>
      </c>
      <c r="C5" s="232">
        <f>IF(B5="","",MONTH(B5))</f>
        <v>1</v>
      </c>
      <c r="D5" s="1039" t="s">
        <v>795</v>
      </c>
      <c r="E5" s="258" t="s">
        <v>732</v>
      </c>
      <c r="F5" s="258" t="s">
        <v>726</v>
      </c>
      <c r="G5" s="258" t="s">
        <v>737</v>
      </c>
      <c r="H5" s="222">
        <v>15777.8</v>
      </c>
      <c r="I5" s="218" t="str">
        <f>IF(H5="","",IF(E5="","Não deixe campos em branco, a planilha resumo de custos e despesas necessita deles para funcionar",IF(F5="","Não deixe campos em branco, a planilha resumo de custos e despesas necessita deles para funcionar",IF(G5="","Não deixe campos em branco, a planilha resumo de custos e despesas necessita deles para funcionar",""))))</f>
        <v/>
      </c>
    </row>
    <row r="6" spans="1:9" ht="15" customHeight="1">
      <c r="A6" s="218" t="s">
        <v>729</v>
      </c>
      <c r="B6" s="233">
        <v>42767</v>
      </c>
      <c r="C6" s="232">
        <f t="shared" ref="C6:C69" si="0">IF(B6="","",MONTH(B6))</f>
        <v>2</v>
      </c>
      <c r="D6" s="1040"/>
      <c r="E6" s="258" t="s">
        <v>732</v>
      </c>
      <c r="F6" s="258" t="s">
        <v>726</v>
      </c>
      <c r="G6" s="258" t="s">
        <v>737</v>
      </c>
      <c r="H6" s="222">
        <v>15777.8</v>
      </c>
      <c r="I6" s="218" t="str">
        <f t="shared" ref="I6:I69" si="1">IF(H6="","",IF(E6="","Não deixe campos em branco, a planilha resumo de custos e despesas necessita deles para funcionar",IF(F6="","Não deixe campos em branco, a planilha resumo de custos e despesas necessita deles para funcionar",IF(G6="","Não deixe campos em branco, a planilha resumo de custos e despesas necessita deles para funcionar",""))))</f>
        <v/>
      </c>
    </row>
    <row r="7" spans="1:9" ht="15" customHeight="1">
      <c r="A7" s="218" t="s">
        <v>719</v>
      </c>
      <c r="B7" s="233">
        <v>42795</v>
      </c>
      <c r="C7" s="232">
        <f t="shared" si="0"/>
        <v>3</v>
      </c>
      <c r="D7" s="1040"/>
      <c r="E7" s="258" t="s">
        <v>732</v>
      </c>
      <c r="F7" s="258" t="s">
        <v>726</v>
      </c>
      <c r="G7" s="258" t="s">
        <v>737</v>
      </c>
      <c r="H7" s="222">
        <v>15777.8</v>
      </c>
      <c r="I7" s="218" t="str">
        <f t="shared" si="1"/>
        <v/>
      </c>
    </row>
    <row r="8" spans="1:9" ht="15" customHeight="1">
      <c r="A8" s="218" t="s">
        <v>726</v>
      </c>
      <c r="B8" s="233">
        <v>42826</v>
      </c>
      <c r="C8" s="232">
        <f t="shared" si="0"/>
        <v>4</v>
      </c>
      <c r="D8" s="1040"/>
      <c r="E8" s="258" t="s">
        <v>732</v>
      </c>
      <c r="F8" s="258" t="s">
        <v>726</v>
      </c>
      <c r="G8" s="258" t="s">
        <v>737</v>
      </c>
      <c r="H8" s="222">
        <v>15777.8</v>
      </c>
      <c r="I8" s="218" t="str">
        <f t="shared" si="1"/>
        <v/>
      </c>
    </row>
    <row r="9" spans="1:9" ht="15" customHeight="1">
      <c r="A9" s="218" t="s">
        <v>724</v>
      </c>
      <c r="B9" s="233">
        <v>42856</v>
      </c>
      <c r="C9" s="232">
        <f t="shared" si="0"/>
        <v>5</v>
      </c>
      <c r="D9" s="1040"/>
      <c r="E9" s="258" t="s">
        <v>732</v>
      </c>
      <c r="F9" s="258" t="s">
        <v>726</v>
      </c>
      <c r="G9" s="258" t="s">
        <v>737</v>
      </c>
      <c r="H9" s="222">
        <v>15777.8</v>
      </c>
      <c r="I9" s="218" t="str">
        <f t="shared" si="1"/>
        <v/>
      </c>
    </row>
    <row r="10" spans="1:9" ht="15" customHeight="1">
      <c r="A10" s="218" t="s">
        <v>721</v>
      </c>
      <c r="B10" s="233">
        <v>42887</v>
      </c>
      <c r="C10" s="232">
        <f t="shared" si="0"/>
        <v>6</v>
      </c>
      <c r="D10" s="1040"/>
      <c r="E10" s="258" t="s">
        <v>732</v>
      </c>
      <c r="F10" s="258" t="s">
        <v>726</v>
      </c>
      <c r="G10" s="258" t="s">
        <v>737</v>
      </c>
      <c r="H10" s="222">
        <v>15777.8</v>
      </c>
      <c r="I10" s="218" t="str">
        <f t="shared" si="1"/>
        <v/>
      </c>
    </row>
    <row r="11" spans="1:9" ht="15" customHeight="1">
      <c r="A11" s="218" t="s">
        <v>14</v>
      </c>
      <c r="B11" s="233">
        <v>42917</v>
      </c>
      <c r="C11" s="232">
        <f t="shared" si="0"/>
        <v>7</v>
      </c>
      <c r="D11" s="1040"/>
      <c r="E11" s="258" t="s">
        <v>732</v>
      </c>
      <c r="F11" s="258" t="s">
        <v>726</v>
      </c>
      <c r="G11" s="258" t="s">
        <v>737</v>
      </c>
      <c r="H11" s="222">
        <v>15777.8</v>
      </c>
      <c r="I11" s="218" t="str">
        <f t="shared" si="1"/>
        <v/>
      </c>
    </row>
    <row r="12" spans="1:9" ht="15" customHeight="1">
      <c r="A12" s="218" t="s">
        <v>720</v>
      </c>
      <c r="B12" s="233">
        <v>42948</v>
      </c>
      <c r="C12" s="232">
        <f t="shared" si="0"/>
        <v>8</v>
      </c>
      <c r="D12" s="1040"/>
      <c r="E12" s="258" t="s">
        <v>732</v>
      </c>
      <c r="F12" s="258" t="s">
        <v>726</v>
      </c>
      <c r="G12" s="258" t="s">
        <v>737</v>
      </c>
      <c r="H12" s="222">
        <v>15777.8</v>
      </c>
      <c r="I12" s="218" t="str">
        <f t="shared" si="1"/>
        <v/>
      </c>
    </row>
    <row r="13" spans="1:9" ht="15" customHeight="1">
      <c r="A13" s="218" t="s">
        <v>723</v>
      </c>
      <c r="B13" s="233">
        <v>42979</v>
      </c>
      <c r="C13" s="232">
        <f t="shared" si="0"/>
        <v>9</v>
      </c>
      <c r="D13" s="1040"/>
      <c r="E13" s="258" t="s">
        <v>732</v>
      </c>
      <c r="F13" s="258" t="s">
        <v>726</v>
      </c>
      <c r="G13" s="258" t="s">
        <v>737</v>
      </c>
      <c r="H13" s="222">
        <v>15777.8</v>
      </c>
      <c r="I13" s="218" t="str">
        <f t="shared" si="1"/>
        <v/>
      </c>
    </row>
    <row r="14" spans="1:9" ht="15" customHeight="1">
      <c r="A14" s="218" t="s">
        <v>722</v>
      </c>
      <c r="B14" s="233">
        <v>43009</v>
      </c>
      <c r="C14" s="232">
        <f t="shared" si="0"/>
        <v>10</v>
      </c>
      <c r="D14" s="1040"/>
      <c r="E14" s="258" t="s">
        <v>732</v>
      </c>
      <c r="F14" s="258" t="s">
        <v>726</v>
      </c>
      <c r="G14" s="258" t="s">
        <v>737</v>
      </c>
      <c r="H14" s="222">
        <v>15777.8</v>
      </c>
      <c r="I14" s="218" t="str">
        <f t="shared" si="1"/>
        <v/>
      </c>
    </row>
    <row r="15" spans="1:9" ht="15" customHeight="1">
      <c r="A15" s="218" t="s">
        <v>734</v>
      </c>
      <c r="B15" s="233">
        <v>43040</v>
      </c>
      <c r="C15" s="232">
        <f t="shared" si="0"/>
        <v>11</v>
      </c>
      <c r="D15" s="1040"/>
      <c r="E15" s="258" t="s">
        <v>732</v>
      </c>
      <c r="F15" s="258" t="s">
        <v>726</v>
      </c>
      <c r="G15" s="258" t="s">
        <v>737</v>
      </c>
      <c r="H15" s="222">
        <v>15777.8</v>
      </c>
      <c r="I15" s="218" t="str">
        <f t="shared" si="1"/>
        <v/>
      </c>
    </row>
    <row r="16" spans="1:9" ht="15" customHeight="1">
      <c r="A16" s="218" t="s">
        <v>733</v>
      </c>
      <c r="B16" s="233">
        <v>43070</v>
      </c>
      <c r="C16" s="232">
        <f t="shared" si="0"/>
        <v>12</v>
      </c>
      <c r="D16" s="1041"/>
      <c r="E16" s="258" t="s">
        <v>732</v>
      </c>
      <c r="F16" s="258" t="s">
        <v>726</v>
      </c>
      <c r="G16" s="258" t="s">
        <v>737</v>
      </c>
      <c r="H16" s="222">
        <v>15777.8</v>
      </c>
      <c r="I16" s="218" t="str">
        <f t="shared" si="1"/>
        <v/>
      </c>
    </row>
    <row r="17" spans="1:9" ht="15" customHeight="1">
      <c r="A17" s="218" t="s">
        <v>630</v>
      </c>
      <c r="B17" s="233">
        <v>42736</v>
      </c>
      <c r="C17" s="232">
        <f t="shared" si="0"/>
        <v>1</v>
      </c>
      <c r="D17" s="1039" t="s">
        <v>798</v>
      </c>
      <c r="E17" s="258" t="s">
        <v>732</v>
      </c>
      <c r="F17" s="258" t="s">
        <v>726</v>
      </c>
      <c r="G17" s="258" t="s">
        <v>737</v>
      </c>
      <c r="H17" s="222">
        <v>3000</v>
      </c>
      <c r="I17" s="218" t="str">
        <f t="shared" si="1"/>
        <v/>
      </c>
    </row>
    <row r="18" spans="1:9" ht="15" customHeight="1">
      <c r="A18" s="218" t="s">
        <v>725</v>
      </c>
      <c r="B18" s="233">
        <v>42767</v>
      </c>
      <c r="C18" s="232">
        <f t="shared" si="0"/>
        <v>2</v>
      </c>
      <c r="D18" s="1040"/>
      <c r="E18" s="258" t="s">
        <v>732</v>
      </c>
      <c r="F18" s="258" t="s">
        <v>726</v>
      </c>
      <c r="G18" s="258" t="s">
        <v>737</v>
      </c>
      <c r="H18" s="222">
        <v>3000</v>
      </c>
      <c r="I18" s="218" t="str">
        <f t="shared" si="1"/>
        <v/>
      </c>
    </row>
    <row r="19" spans="1:9" ht="15" customHeight="1">
      <c r="A19" s="218" t="s">
        <v>730</v>
      </c>
      <c r="B19" s="233">
        <v>42795</v>
      </c>
      <c r="C19" s="232">
        <f t="shared" si="0"/>
        <v>3</v>
      </c>
      <c r="D19" s="1040"/>
      <c r="E19" s="258" t="s">
        <v>732</v>
      </c>
      <c r="F19" s="258" t="s">
        <v>726</v>
      </c>
      <c r="G19" s="258" t="s">
        <v>737</v>
      </c>
      <c r="H19" s="222">
        <v>3000</v>
      </c>
      <c r="I19" s="218" t="str">
        <f t="shared" si="1"/>
        <v/>
      </c>
    </row>
    <row r="20" spans="1:9" ht="15" customHeight="1">
      <c r="A20" s="218" t="s">
        <v>718</v>
      </c>
      <c r="B20" s="233">
        <v>42826</v>
      </c>
      <c r="C20" s="232">
        <f t="shared" si="0"/>
        <v>4</v>
      </c>
      <c r="D20" s="1040"/>
      <c r="E20" s="258" t="s">
        <v>732</v>
      </c>
      <c r="F20" s="258" t="s">
        <v>726</v>
      </c>
      <c r="G20" s="258" t="s">
        <v>737</v>
      </c>
      <c r="H20" s="222">
        <v>3000</v>
      </c>
      <c r="I20" s="218" t="str">
        <f t="shared" si="1"/>
        <v/>
      </c>
    </row>
    <row r="21" spans="1:9" ht="15" customHeight="1">
      <c r="A21" s="218" t="s">
        <v>727</v>
      </c>
      <c r="B21" s="233">
        <v>42856</v>
      </c>
      <c r="C21" s="232">
        <f t="shared" si="0"/>
        <v>5</v>
      </c>
      <c r="D21" s="1040"/>
      <c r="E21" s="258" t="s">
        <v>732</v>
      </c>
      <c r="F21" s="258" t="s">
        <v>726</v>
      </c>
      <c r="G21" s="258" t="s">
        <v>737</v>
      </c>
      <c r="H21" s="222">
        <v>3000</v>
      </c>
      <c r="I21" s="218" t="str">
        <f t="shared" si="1"/>
        <v/>
      </c>
    </row>
    <row r="22" spans="1:9" ht="15" customHeight="1">
      <c r="A22" s="218" t="s">
        <v>728</v>
      </c>
      <c r="B22" s="233">
        <v>42887</v>
      </c>
      <c r="C22" s="232">
        <f t="shared" si="0"/>
        <v>6</v>
      </c>
      <c r="D22" s="1040"/>
      <c r="E22" s="258" t="s">
        <v>732</v>
      </c>
      <c r="F22" s="258" t="s">
        <v>726</v>
      </c>
      <c r="G22" s="258" t="s">
        <v>737</v>
      </c>
      <c r="H22" s="222">
        <v>3000</v>
      </c>
      <c r="I22" s="218" t="str">
        <f t="shared" si="1"/>
        <v/>
      </c>
    </row>
    <row r="23" spans="1:9" ht="15" customHeight="1">
      <c r="B23" s="233">
        <v>42917</v>
      </c>
      <c r="C23" s="232">
        <f t="shared" si="0"/>
        <v>7</v>
      </c>
      <c r="D23" s="1040"/>
      <c r="E23" s="258" t="s">
        <v>732</v>
      </c>
      <c r="F23" s="258" t="s">
        <v>726</v>
      </c>
      <c r="G23" s="258" t="s">
        <v>737</v>
      </c>
      <c r="H23" s="222">
        <v>3000</v>
      </c>
      <c r="I23" s="218" t="str">
        <f t="shared" si="1"/>
        <v/>
      </c>
    </row>
    <row r="24" spans="1:9" ht="15" customHeight="1">
      <c r="B24" s="233">
        <v>42948</v>
      </c>
      <c r="C24" s="232">
        <f t="shared" si="0"/>
        <v>8</v>
      </c>
      <c r="D24" s="1040"/>
      <c r="E24" s="258" t="s">
        <v>732</v>
      </c>
      <c r="F24" s="258" t="s">
        <v>726</v>
      </c>
      <c r="G24" s="258" t="s">
        <v>737</v>
      </c>
      <c r="H24" s="222">
        <v>3000</v>
      </c>
      <c r="I24" s="218" t="str">
        <f t="shared" si="1"/>
        <v/>
      </c>
    </row>
    <row r="25" spans="1:9" ht="15" customHeight="1">
      <c r="B25" s="233">
        <v>42979</v>
      </c>
      <c r="C25" s="232">
        <f t="shared" si="0"/>
        <v>9</v>
      </c>
      <c r="D25" s="1040"/>
      <c r="E25" s="258" t="s">
        <v>732</v>
      </c>
      <c r="F25" s="258" t="s">
        <v>726</v>
      </c>
      <c r="G25" s="258" t="s">
        <v>737</v>
      </c>
      <c r="H25" s="222">
        <v>3000</v>
      </c>
      <c r="I25" s="218" t="str">
        <f t="shared" si="1"/>
        <v/>
      </c>
    </row>
    <row r="26" spans="1:9" ht="15" customHeight="1">
      <c r="A26" s="218" t="s">
        <v>751</v>
      </c>
      <c r="B26" s="233">
        <v>43009</v>
      </c>
      <c r="C26" s="232">
        <f t="shared" si="0"/>
        <v>10</v>
      </c>
      <c r="D26" s="1040"/>
      <c r="E26" s="258" t="s">
        <v>732</v>
      </c>
      <c r="F26" s="258" t="s">
        <v>726</v>
      </c>
      <c r="G26" s="258" t="s">
        <v>737</v>
      </c>
      <c r="H26" s="222">
        <v>3000</v>
      </c>
      <c r="I26" s="218" t="str">
        <f t="shared" si="1"/>
        <v/>
      </c>
    </row>
    <row r="27" spans="1:9" ht="15" customHeight="1">
      <c r="A27" s="218" t="s">
        <v>737</v>
      </c>
      <c r="B27" s="233">
        <v>43040</v>
      </c>
      <c r="C27" s="232">
        <f t="shared" si="0"/>
        <v>11</v>
      </c>
      <c r="D27" s="1040"/>
      <c r="E27" s="258" t="s">
        <v>732</v>
      </c>
      <c r="F27" s="258" t="s">
        <v>726</v>
      </c>
      <c r="G27" s="258" t="s">
        <v>737</v>
      </c>
      <c r="H27" s="222">
        <v>3000</v>
      </c>
      <c r="I27" s="218" t="str">
        <f t="shared" si="1"/>
        <v/>
      </c>
    </row>
    <row r="28" spans="1:9" ht="15" customHeight="1">
      <c r="A28" s="218" t="s">
        <v>745</v>
      </c>
      <c r="B28" s="233">
        <v>43070</v>
      </c>
      <c r="C28" s="232">
        <f t="shared" si="0"/>
        <v>12</v>
      </c>
      <c r="D28" s="1041"/>
      <c r="E28" s="258" t="s">
        <v>732</v>
      </c>
      <c r="F28" s="258" t="s">
        <v>726</v>
      </c>
      <c r="G28" s="258" t="s">
        <v>737</v>
      </c>
      <c r="H28" s="222">
        <v>3000</v>
      </c>
      <c r="I28" s="218" t="str">
        <f t="shared" si="1"/>
        <v/>
      </c>
    </row>
    <row r="29" spans="1:9" ht="15" customHeight="1">
      <c r="A29" s="218" t="s">
        <v>744</v>
      </c>
      <c r="B29" s="219">
        <v>42736</v>
      </c>
      <c r="C29" s="220">
        <f t="shared" si="0"/>
        <v>1</v>
      </c>
      <c r="D29" s="230" t="s">
        <v>793</v>
      </c>
      <c r="E29" s="221" t="s">
        <v>731</v>
      </c>
      <c r="F29" s="221" t="s">
        <v>14</v>
      </c>
      <c r="G29" s="221" t="s">
        <v>751</v>
      </c>
      <c r="H29" s="222">
        <v>1000</v>
      </c>
      <c r="I29" s="218" t="str">
        <f t="shared" si="1"/>
        <v/>
      </c>
    </row>
    <row r="30" spans="1:9" ht="15" customHeight="1">
      <c r="A30" s="218" t="s">
        <v>743</v>
      </c>
      <c r="B30" s="219">
        <v>42737</v>
      </c>
      <c r="C30" s="220">
        <f t="shared" si="0"/>
        <v>1</v>
      </c>
      <c r="D30" s="230" t="s">
        <v>793</v>
      </c>
      <c r="E30" s="221" t="s">
        <v>732</v>
      </c>
      <c r="F30" s="221" t="s">
        <v>720</v>
      </c>
      <c r="G30" s="221" t="s">
        <v>737</v>
      </c>
      <c r="H30" s="222">
        <v>1000</v>
      </c>
      <c r="I30" s="218" t="str">
        <f t="shared" si="1"/>
        <v/>
      </c>
    </row>
    <row r="31" spans="1:9" ht="15" customHeight="1">
      <c r="A31" s="218" t="s">
        <v>738</v>
      </c>
      <c r="B31" s="219">
        <v>42738</v>
      </c>
      <c r="C31" s="220">
        <f t="shared" si="0"/>
        <v>1</v>
      </c>
      <c r="D31" s="230" t="s">
        <v>793</v>
      </c>
      <c r="E31" s="221" t="s">
        <v>731</v>
      </c>
      <c r="F31" s="221" t="s">
        <v>723</v>
      </c>
      <c r="G31" s="221" t="s">
        <v>745</v>
      </c>
      <c r="H31" s="222">
        <v>1000</v>
      </c>
      <c r="I31" s="218" t="str">
        <f t="shared" si="1"/>
        <v/>
      </c>
    </row>
    <row r="32" spans="1:9" ht="15" customHeight="1">
      <c r="A32" s="218" t="s">
        <v>753</v>
      </c>
      <c r="B32" s="219">
        <v>42739</v>
      </c>
      <c r="C32" s="220">
        <f t="shared" si="0"/>
        <v>1</v>
      </c>
      <c r="D32" s="230" t="s">
        <v>793</v>
      </c>
      <c r="E32" s="221" t="s">
        <v>732</v>
      </c>
      <c r="F32" s="221" t="s">
        <v>722</v>
      </c>
      <c r="G32" s="221" t="s">
        <v>744</v>
      </c>
      <c r="H32" s="222">
        <v>1000</v>
      </c>
      <c r="I32" s="218" t="str">
        <f t="shared" si="1"/>
        <v/>
      </c>
    </row>
    <row r="33" spans="1:9" ht="15" customHeight="1">
      <c r="A33" s="218" t="s">
        <v>739</v>
      </c>
      <c r="B33" s="219">
        <v>42740</v>
      </c>
      <c r="C33" s="220">
        <f t="shared" si="0"/>
        <v>1</v>
      </c>
      <c r="D33" s="230" t="s">
        <v>793</v>
      </c>
      <c r="E33" s="221" t="s">
        <v>731</v>
      </c>
      <c r="F33" s="221" t="s">
        <v>734</v>
      </c>
      <c r="G33" s="221" t="s">
        <v>743</v>
      </c>
      <c r="H33" s="222">
        <v>1000</v>
      </c>
      <c r="I33" s="218" t="str">
        <f t="shared" si="1"/>
        <v/>
      </c>
    </row>
    <row r="34" spans="1:9" ht="15" customHeight="1">
      <c r="A34" s="218" t="s">
        <v>736</v>
      </c>
      <c r="B34" s="219">
        <v>42741</v>
      </c>
      <c r="C34" s="220">
        <f t="shared" si="0"/>
        <v>1</v>
      </c>
      <c r="D34" s="230" t="s">
        <v>793</v>
      </c>
      <c r="E34" s="221" t="s">
        <v>732</v>
      </c>
      <c r="F34" s="221" t="s">
        <v>733</v>
      </c>
      <c r="G34" s="221" t="s">
        <v>738</v>
      </c>
      <c r="H34" s="222">
        <v>1000</v>
      </c>
      <c r="I34" s="218" t="str">
        <f t="shared" si="1"/>
        <v/>
      </c>
    </row>
    <row r="35" spans="1:9" ht="15" customHeight="1">
      <c r="A35" s="218" t="s">
        <v>748</v>
      </c>
      <c r="B35" s="219">
        <v>42742</v>
      </c>
      <c r="C35" s="220">
        <f t="shared" si="0"/>
        <v>1</v>
      </c>
      <c r="D35" s="230" t="s">
        <v>793</v>
      </c>
      <c r="E35" s="221" t="s">
        <v>731</v>
      </c>
      <c r="F35" s="221" t="s">
        <v>630</v>
      </c>
      <c r="G35" s="221" t="s">
        <v>753</v>
      </c>
      <c r="H35" s="222">
        <v>1000</v>
      </c>
      <c r="I35" s="218" t="str">
        <f t="shared" si="1"/>
        <v/>
      </c>
    </row>
    <row r="36" spans="1:9" ht="15" customHeight="1">
      <c r="A36" s="218" t="s">
        <v>750</v>
      </c>
      <c r="B36" s="219">
        <v>42743</v>
      </c>
      <c r="C36" s="220">
        <f t="shared" si="0"/>
        <v>1</v>
      </c>
      <c r="D36" s="230" t="s">
        <v>793</v>
      </c>
      <c r="E36" s="221" t="s">
        <v>732</v>
      </c>
      <c r="F36" s="221" t="s">
        <v>725</v>
      </c>
      <c r="G36" s="221" t="s">
        <v>739</v>
      </c>
      <c r="H36" s="222">
        <v>1000</v>
      </c>
      <c r="I36" s="218" t="str">
        <f t="shared" si="1"/>
        <v/>
      </c>
    </row>
    <row r="37" spans="1:9" ht="15" customHeight="1">
      <c r="A37" s="218" t="s">
        <v>756</v>
      </c>
      <c r="B37" s="219">
        <v>42744</v>
      </c>
      <c r="C37" s="220">
        <f t="shared" si="0"/>
        <v>1</v>
      </c>
      <c r="D37" s="230" t="s">
        <v>793</v>
      </c>
      <c r="E37" s="221" t="s">
        <v>731</v>
      </c>
      <c r="F37" s="221" t="s">
        <v>730</v>
      </c>
      <c r="G37" s="221" t="s">
        <v>736</v>
      </c>
      <c r="H37" s="222">
        <v>1000</v>
      </c>
      <c r="I37" s="218" t="str">
        <f t="shared" si="1"/>
        <v/>
      </c>
    </row>
    <row r="38" spans="1:9" ht="15" customHeight="1">
      <c r="A38" s="218" t="s">
        <v>760</v>
      </c>
      <c r="B38" s="219">
        <v>42745</v>
      </c>
      <c r="C38" s="220">
        <f t="shared" si="0"/>
        <v>1</v>
      </c>
      <c r="D38" s="230" t="s">
        <v>793</v>
      </c>
      <c r="E38" s="221" t="s">
        <v>732</v>
      </c>
      <c r="F38" s="221" t="s">
        <v>718</v>
      </c>
      <c r="G38" s="221" t="s">
        <v>748</v>
      </c>
      <c r="H38" s="222">
        <v>1000</v>
      </c>
      <c r="I38" s="218" t="str">
        <f t="shared" si="1"/>
        <v/>
      </c>
    </row>
    <row r="39" spans="1:9" ht="15" customHeight="1">
      <c r="A39" s="218" t="s">
        <v>747</v>
      </c>
      <c r="B39" s="219">
        <v>42746</v>
      </c>
      <c r="C39" s="220">
        <f t="shared" si="0"/>
        <v>1</v>
      </c>
      <c r="D39" s="230" t="s">
        <v>793</v>
      </c>
      <c r="E39" s="221" t="s">
        <v>731</v>
      </c>
      <c r="F39" s="221" t="s">
        <v>727</v>
      </c>
      <c r="G39" s="221" t="s">
        <v>750</v>
      </c>
      <c r="H39" s="222">
        <v>1000</v>
      </c>
      <c r="I39" s="218" t="str">
        <f t="shared" si="1"/>
        <v/>
      </c>
    </row>
    <row r="40" spans="1:9" ht="15" customHeight="1">
      <c r="A40" s="218" t="s">
        <v>755</v>
      </c>
      <c r="B40" s="219">
        <v>42747</v>
      </c>
      <c r="C40" s="220">
        <f t="shared" si="0"/>
        <v>1</v>
      </c>
      <c r="D40" s="230" t="s">
        <v>793</v>
      </c>
      <c r="E40" s="221" t="s">
        <v>732</v>
      </c>
      <c r="F40" s="221" t="s">
        <v>728</v>
      </c>
      <c r="G40" s="221" t="s">
        <v>756</v>
      </c>
      <c r="H40" s="222">
        <v>1000</v>
      </c>
      <c r="I40" s="218" t="str">
        <f t="shared" si="1"/>
        <v/>
      </c>
    </row>
    <row r="41" spans="1:9" ht="15" customHeight="1">
      <c r="A41" s="218" t="s">
        <v>746</v>
      </c>
      <c r="B41" s="219">
        <v>42748</v>
      </c>
      <c r="C41" s="220">
        <f t="shared" si="0"/>
        <v>1</v>
      </c>
      <c r="D41" s="230" t="s">
        <v>793</v>
      </c>
      <c r="E41" s="221" t="s">
        <v>731</v>
      </c>
      <c r="F41" s="221" t="s">
        <v>735</v>
      </c>
      <c r="G41" s="221" t="s">
        <v>760</v>
      </c>
      <c r="H41" s="222">
        <v>1000</v>
      </c>
      <c r="I41" s="218" t="str">
        <f t="shared" si="1"/>
        <v/>
      </c>
    </row>
    <row r="42" spans="1:9" ht="15" customHeight="1">
      <c r="A42" s="218" t="s">
        <v>754</v>
      </c>
      <c r="B42" s="219">
        <v>42749</v>
      </c>
      <c r="C42" s="220">
        <f t="shared" si="0"/>
        <v>1</v>
      </c>
      <c r="D42" s="230" t="s">
        <v>793</v>
      </c>
      <c r="E42" s="221" t="s">
        <v>732</v>
      </c>
      <c r="F42" s="221" t="s">
        <v>729</v>
      </c>
      <c r="G42" s="221" t="s">
        <v>747</v>
      </c>
      <c r="H42" s="222">
        <v>1000</v>
      </c>
      <c r="I42" s="218" t="str">
        <f t="shared" si="1"/>
        <v/>
      </c>
    </row>
    <row r="43" spans="1:9" ht="15" customHeight="1">
      <c r="A43" s="218" t="s">
        <v>640</v>
      </c>
      <c r="B43" s="219">
        <v>42750</v>
      </c>
      <c r="C43" s="220">
        <f t="shared" si="0"/>
        <v>1</v>
      </c>
      <c r="D43" s="230" t="s">
        <v>793</v>
      </c>
      <c r="E43" s="221" t="s">
        <v>731</v>
      </c>
      <c r="F43" s="221" t="s">
        <v>719</v>
      </c>
      <c r="G43" s="221" t="s">
        <v>755</v>
      </c>
      <c r="H43" s="222">
        <v>1000</v>
      </c>
      <c r="I43" s="218" t="str">
        <f t="shared" si="1"/>
        <v/>
      </c>
    </row>
    <row r="44" spans="1:9" ht="15" customHeight="1">
      <c r="A44" s="218" t="s">
        <v>741</v>
      </c>
      <c r="B44" s="219">
        <v>42751</v>
      </c>
      <c r="C44" s="220">
        <f t="shared" si="0"/>
        <v>1</v>
      </c>
      <c r="D44" s="230" t="s">
        <v>793</v>
      </c>
      <c r="E44" s="221" t="s">
        <v>732</v>
      </c>
      <c r="F44" s="221" t="s">
        <v>726</v>
      </c>
      <c r="G44" s="221" t="s">
        <v>746</v>
      </c>
      <c r="H44" s="222">
        <v>1000</v>
      </c>
      <c r="I44" s="218" t="str">
        <f t="shared" si="1"/>
        <v/>
      </c>
    </row>
    <row r="45" spans="1:9" ht="15" customHeight="1">
      <c r="A45" s="218" t="s">
        <v>742</v>
      </c>
      <c r="B45" s="219">
        <v>42752</v>
      </c>
      <c r="C45" s="220">
        <f t="shared" si="0"/>
        <v>1</v>
      </c>
      <c r="D45" s="230" t="s">
        <v>793</v>
      </c>
      <c r="E45" s="221" t="s">
        <v>731</v>
      </c>
      <c r="F45" s="221" t="s">
        <v>724</v>
      </c>
      <c r="G45" s="221" t="s">
        <v>754</v>
      </c>
      <c r="H45" s="222">
        <v>1000</v>
      </c>
      <c r="I45" s="218" t="str">
        <f t="shared" si="1"/>
        <v/>
      </c>
    </row>
    <row r="46" spans="1:9" ht="15" customHeight="1">
      <c r="A46" s="218" t="s">
        <v>752</v>
      </c>
      <c r="B46" s="219">
        <v>42753</v>
      </c>
      <c r="C46" s="220">
        <f t="shared" si="0"/>
        <v>1</v>
      </c>
      <c r="D46" s="230" t="s">
        <v>793</v>
      </c>
      <c r="E46" s="221" t="s">
        <v>732</v>
      </c>
      <c r="F46" s="221" t="s">
        <v>721</v>
      </c>
      <c r="G46" s="221" t="s">
        <v>751</v>
      </c>
      <c r="H46" s="222">
        <v>1000</v>
      </c>
      <c r="I46" s="218" t="str">
        <f t="shared" si="1"/>
        <v/>
      </c>
    </row>
    <row r="47" spans="1:9" ht="15" customHeight="1">
      <c r="A47" s="218" t="s">
        <v>749</v>
      </c>
      <c r="B47" s="219">
        <v>42754</v>
      </c>
      <c r="C47" s="220">
        <f t="shared" si="0"/>
        <v>1</v>
      </c>
      <c r="D47" s="230" t="s">
        <v>793</v>
      </c>
      <c r="E47" s="221" t="s">
        <v>731</v>
      </c>
      <c r="F47" s="221" t="s">
        <v>14</v>
      </c>
      <c r="G47" s="221" t="s">
        <v>737</v>
      </c>
      <c r="H47" s="222">
        <v>1000</v>
      </c>
      <c r="I47" s="218" t="str">
        <f t="shared" si="1"/>
        <v/>
      </c>
    </row>
    <row r="48" spans="1:9" ht="15" customHeight="1">
      <c r="A48" s="218" t="s">
        <v>740</v>
      </c>
      <c r="B48" s="219">
        <v>42755</v>
      </c>
      <c r="C48" s="220">
        <f t="shared" si="0"/>
        <v>1</v>
      </c>
      <c r="D48" s="230" t="s">
        <v>793</v>
      </c>
      <c r="E48" s="221" t="s">
        <v>732</v>
      </c>
      <c r="F48" s="221" t="s">
        <v>720</v>
      </c>
      <c r="G48" s="221" t="s">
        <v>745</v>
      </c>
      <c r="H48" s="222">
        <v>1000</v>
      </c>
      <c r="I48" s="218" t="str">
        <f t="shared" si="1"/>
        <v/>
      </c>
    </row>
    <row r="49" spans="1:9" ht="15" customHeight="1">
      <c r="A49" s="218" t="s">
        <v>728</v>
      </c>
      <c r="B49" s="219">
        <v>42756</v>
      </c>
      <c r="C49" s="220">
        <f t="shared" si="0"/>
        <v>1</v>
      </c>
      <c r="D49" s="230" t="s">
        <v>793</v>
      </c>
      <c r="E49" s="221" t="s">
        <v>731</v>
      </c>
      <c r="F49" s="221" t="s">
        <v>723</v>
      </c>
      <c r="G49" s="221" t="s">
        <v>744</v>
      </c>
      <c r="H49" s="222">
        <v>1000</v>
      </c>
      <c r="I49" s="218" t="str">
        <f t="shared" si="1"/>
        <v/>
      </c>
    </row>
    <row r="50" spans="1:9" ht="15" customHeight="1">
      <c r="B50" s="219">
        <v>42757</v>
      </c>
      <c r="C50" s="220">
        <f t="shared" si="0"/>
        <v>1</v>
      </c>
      <c r="D50" s="230" t="s">
        <v>793</v>
      </c>
      <c r="E50" s="221" t="s">
        <v>732</v>
      </c>
      <c r="F50" s="221" t="s">
        <v>722</v>
      </c>
      <c r="G50" s="221" t="s">
        <v>743</v>
      </c>
      <c r="H50" s="222">
        <v>1000</v>
      </c>
      <c r="I50" s="218" t="str">
        <f t="shared" si="1"/>
        <v/>
      </c>
    </row>
    <row r="51" spans="1:9" ht="15" customHeight="1">
      <c r="B51" s="219">
        <v>42758</v>
      </c>
      <c r="C51" s="220">
        <f t="shared" si="0"/>
        <v>1</v>
      </c>
      <c r="D51" s="230" t="s">
        <v>793</v>
      </c>
      <c r="E51" s="221" t="s">
        <v>731</v>
      </c>
      <c r="F51" s="221" t="s">
        <v>734</v>
      </c>
      <c r="G51" s="221" t="s">
        <v>738</v>
      </c>
      <c r="H51" s="222">
        <v>1000</v>
      </c>
      <c r="I51" s="218" t="str">
        <f t="shared" si="1"/>
        <v/>
      </c>
    </row>
    <row r="52" spans="1:9" ht="15" customHeight="1">
      <c r="B52" s="219">
        <v>42759</v>
      </c>
      <c r="C52" s="220">
        <f t="shared" si="0"/>
        <v>1</v>
      </c>
      <c r="D52" s="230" t="s">
        <v>793</v>
      </c>
      <c r="E52" s="221" t="s">
        <v>732</v>
      </c>
      <c r="F52" s="221" t="s">
        <v>733</v>
      </c>
      <c r="G52" s="221" t="s">
        <v>753</v>
      </c>
      <c r="H52" s="222">
        <v>1000</v>
      </c>
      <c r="I52" s="218" t="str">
        <f t="shared" si="1"/>
        <v/>
      </c>
    </row>
    <row r="53" spans="1:9" ht="15" customHeight="1">
      <c r="B53" s="219">
        <v>42760</v>
      </c>
      <c r="C53" s="220">
        <f t="shared" si="0"/>
        <v>1</v>
      </c>
      <c r="D53" s="230" t="s">
        <v>793</v>
      </c>
      <c r="E53" s="221" t="s">
        <v>731</v>
      </c>
      <c r="F53" s="221" t="s">
        <v>630</v>
      </c>
      <c r="G53" s="221" t="s">
        <v>739</v>
      </c>
      <c r="H53" s="222">
        <v>1000</v>
      </c>
      <c r="I53" s="218" t="str">
        <f t="shared" si="1"/>
        <v/>
      </c>
    </row>
    <row r="54" spans="1:9" ht="15" customHeight="1">
      <c r="B54" s="219">
        <v>42761</v>
      </c>
      <c r="C54" s="220">
        <f t="shared" si="0"/>
        <v>1</v>
      </c>
      <c r="D54" s="230" t="s">
        <v>793</v>
      </c>
      <c r="E54" s="221" t="s">
        <v>732</v>
      </c>
      <c r="F54" s="221" t="s">
        <v>725</v>
      </c>
      <c r="G54" s="221" t="s">
        <v>736</v>
      </c>
      <c r="H54" s="222">
        <v>1000</v>
      </c>
      <c r="I54" s="218" t="str">
        <f t="shared" si="1"/>
        <v/>
      </c>
    </row>
    <row r="55" spans="1:9" ht="15" customHeight="1">
      <c r="B55" s="219">
        <v>42762</v>
      </c>
      <c r="C55" s="220">
        <f t="shared" si="0"/>
        <v>1</v>
      </c>
      <c r="D55" s="230" t="s">
        <v>793</v>
      </c>
      <c r="E55" s="221" t="s">
        <v>731</v>
      </c>
      <c r="F55" s="221" t="s">
        <v>730</v>
      </c>
      <c r="G55" s="221" t="s">
        <v>748</v>
      </c>
      <c r="H55" s="222">
        <v>1000</v>
      </c>
      <c r="I55" s="218" t="str">
        <f t="shared" si="1"/>
        <v/>
      </c>
    </row>
    <row r="56" spans="1:9" ht="15" customHeight="1">
      <c r="B56" s="219">
        <v>42763</v>
      </c>
      <c r="C56" s="220">
        <f t="shared" si="0"/>
        <v>1</v>
      </c>
      <c r="D56" s="230" t="s">
        <v>793</v>
      </c>
      <c r="E56" s="221" t="s">
        <v>732</v>
      </c>
      <c r="F56" s="221" t="s">
        <v>718</v>
      </c>
      <c r="G56" s="221" t="s">
        <v>750</v>
      </c>
      <c r="H56" s="222">
        <v>1000</v>
      </c>
      <c r="I56" s="218" t="str">
        <f t="shared" si="1"/>
        <v/>
      </c>
    </row>
    <row r="57" spans="1:9" ht="15" customHeight="1">
      <c r="B57" s="219">
        <v>42764</v>
      </c>
      <c r="C57" s="220">
        <f t="shared" si="0"/>
        <v>1</v>
      </c>
      <c r="D57" s="230" t="s">
        <v>793</v>
      </c>
      <c r="E57" s="221" t="s">
        <v>731</v>
      </c>
      <c r="F57" s="221" t="s">
        <v>727</v>
      </c>
      <c r="G57" s="221" t="s">
        <v>756</v>
      </c>
      <c r="H57" s="222">
        <v>1000</v>
      </c>
      <c r="I57" s="218" t="str">
        <f t="shared" si="1"/>
        <v/>
      </c>
    </row>
    <row r="58" spans="1:9" ht="15" customHeight="1">
      <c r="B58" s="219">
        <v>42765</v>
      </c>
      <c r="C58" s="220">
        <f t="shared" si="0"/>
        <v>1</v>
      </c>
      <c r="D58" s="230" t="s">
        <v>793</v>
      </c>
      <c r="E58" s="221" t="s">
        <v>732</v>
      </c>
      <c r="F58" s="221" t="s">
        <v>728</v>
      </c>
      <c r="G58" s="221" t="s">
        <v>760</v>
      </c>
      <c r="H58" s="222">
        <v>1000</v>
      </c>
      <c r="I58" s="218" t="str">
        <f t="shared" si="1"/>
        <v/>
      </c>
    </row>
    <row r="59" spans="1:9" ht="15" customHeight="1">
      <c r="B59" s="219">
        <v>42766</v>
      </c>
      <c r="C59" s="220">
        <f t="shared" si="0"/>
        <v>1</v>
      </c>
      <c r="D59" s="230" t="s">
        <v>793</v>
      </c>
      <c r="E59" s="221" t="s">
        <v>731</v>
      </c>
      <c r="F59" s="221" t="s">
        <v>735</v>
      </c>
      <c r="G59" s="221" t="s">
        <v>747</v>
      </c>
      <c r="H59" s="222">
        <v>1000</v>
      </c>
      <c r="I59" s="218" t="str">
        <f t="shared" si="1"/>
        <v/>
      </c>
    </row>
    <row r="60" spans="1:9" ht="15" customHeight="1">
      <c r="B60" s="219">
        <v>42767</v>
      </c>
      <c r="C60" s="220">
        <f t="shared" si="0"/>
        <v>2</v>
      </c>
      <c r="D60" s="230" t="s">
        <v>793</v>
      </c>
      <c r="E60" s="221" t="s">
        <v>732</v>
      </c>
      <c r="F60" s="221" t="s">
        <v>729</v>
      </c>
      <c r="G60" s="221" t="s">
        <v>755</v>
      </c>
      <c r="H60" s="222">
        <v>1000</v>
      </c>
      <c r="I60" s="218" t="str">
        <f t="shared" si="1"/>
        <v/>
      </c>
    </row>
    <row r="61" spans="1:9" ht="15" customHeight="1">
      <c r="B61" s="219">
        <v>42768</v>
      </c>
      <c r="C61" s="220">
        <f t="shared" si="0"/>
        <v>2</v>
      </c>
      <c r="D61" s="230" t="s">
        <v>793</v>
      </c>
      <c r="E61" s="221" t="s">
        <v>731</v>
      </c>
      <c r="F61" s="221" t="s">
        <v>719</v>
      </c>
      <c r="G61" s="221" t="s">
        <v>746</v>
      </c>
      <c r="H61" s="222">
        <v>1000</v>
      </c>
      <c r="I61" s="218" t="str">
        <f t="shared" si="1"/>
        <v/>
      </c>
    </row>
    <row r="62" spans="1:9" ht="15" customHeight="1">
      <c r="B62" s="219">
        <v>42769</v>
      </c>
      <c r="C62" s="220">
        <f t="shared" si="0"/>
        <v>2</v>
      </c>
      <c r="D62" s="230" t="s">
        <v>793</v>
      </c>
      <c r="E62" s="221" t="s">
        <v>732</v>
      </c>
      <c r="F62" s="221" t="s">
        <v>726</v>
      </c>
      <c r="G62" s="221" t="s">
        <v>754</v>
      </c>
      <c r="H62" s="222">
        <v>1000</v>
      </c>
      <c r="I62" s="218" t="str">
        <f t="shared" si="1"/>
        <v/>
      </c>
    </row>
    <row r="63" spans="1:9" ht="15" customHeight="1">
      <c r="B63" s="219">
        <v>42770</v>
      </c>
      <c r="C63" s="220">
        <f t="shared" si="0"/>
        <v>2</v>
      </c>
      <c r="D63" s="230" t="s">
        <v>793</v>
      </c>
      <c r="E63" s="221" t="s">
        <v>731</v>
      </c>
      <c r="F63" s="221" t="s">
        <v>724</v>
      </c>
      <c r="G63" s="221" t="s">
        <v>640</v>
      </c>
      <c r="H63" s="222">
        <v>1000</v>
      </c>
      <c r="I63" s="218" t="str">
        <f t="shared" si="1"/>
        <v/>
      </c>
    </row>
    <row r="64" spans="1:9" ht="15" customHeight="1">
      <c r="B64" s="219">
        <v>42771</v>
      </c>
      <c r="C64" s="220">
        <f t="shared" si="0"/>
        <v>2</v>
      </c>
      <c r="D64" s="230" t="s">
        <v>793</v>
      </c>
      <c r="E64" s="221" t="s">
        <v>732</v>
      </c>
      <c r="F64" s="221" t="s">
        <v>721</v>
      </c>
      <c r="G64" s="221" t="s">
        <v>741</v>
      </c>
      <c r="H64" s="222">
        <v>1000</v>
      </c>
      <c r="I64" s="218" t="str">
        <f t="shared" si="1"/>
        <v/>
      </c>
    </row>
    <row r="65" spans="2:9" ht="15" customHeight="1">
      <c r="B65" s="219">
        <v>42772</v>
      </c>
      <c r="C65" s="220">
        <f t="shared" si="0"/>
        <v>2</v>
      </c>
      <c r="D65" s="230" t="s">
        <v>793</v>
      </c>
      <c r="E65" s="221" t="s">
        <v>731</v>
      </c>
      <c r="F65" s="221" t="s">
        <v>14</v>
      </c>
      <c r="G65" s="221" t="s">
        <v>742</v>
      </c>
      <c r="H65" s="222">
        <v>1000</v>
      </c>
      <c r="I65" s="218" t="str">
        <f t="shared" si="1"/>
        <v/>
      </c>
    </row>
    <row r="66" spans="2:9" ht="15" customHeight="1">
      <c r="B66" s="219">
        <v>42773</v>
      </c>
      <c r="C66" s="220">
        <f t="shared" si="0"/>
        <v>2</v>
      </c>
      <c r="D66" s="230" t="s">
        <v>793</v>
      </c>
      <c r="E66" s="221" t="s">
        <v>732</v>
      </c>
      <c r="F66" s="221" t="s">
        <v>720</v>
      </c>
      <c r="G66" s="221" t="s">
        <v>752</v>
      </c>
      <c r="H66" s="222">
        <v>1000</v>
      </c>
      <c r="I66" s="218" t="str">
        <f t="shared" si="1"/>
        <v/>
      </c>
    </row>
    <row r="67" spans="2:9" ht="15" customHeight="1">
      <c r="B67" s="219">
        <v>42774</v>
      </c>
      <c r="C67" s="220">
        <f t="shared" si="0"/>
        <v>2</v>
      </c>
      <c r="D67" s="230" t="s">
        <v>793</v>
      </c>
      <c r="E67" s="221" t="s">
        <v>731</v>
      </c>
      <c r="F67" s="221" t="s">
        <v>723</v>
      </c>
      <c r="G67" s="221" t="s">
        <v>749</v>
      </c>
      <c r="H67" s="222">
        <v>1000</v>
      </c>
      <c r="I67" s="218" t="str">
        <f t="shared" si="1"/>
        <v/>
      </c>
    </row>
    <row r="68" spans="2:9" ht="15" customHeight="1">
      <c r="B68" s="219">
        <v>42775</v>
      </c>
      <c r="C68" s="220">
        <f t="shared" si="0"/>
        <v>2</v>
      </c>
      <c r="D68" s="230" t="s">
        <v>793</v>
      </c>
      <c r="E68" s="221" t="s">
        <v>732</v>
      </c>
      <c r="F68" s="221" t="s">
        <v>722</v>
      </c>
      <c r="G68" s="221" t="s">
        <v>740</v>
      </c>
      <c r="H68" s="222">
        <v>1000</v>
      </c>
      <c r="I68" s="218" t="str">
        <f t="shared" si="1"/>
        <v/>
      </c>
    </row>
    <row r="69" spans="2:9" ht="15" customHeight="1">
      <c r="B69" s="219">
        <v>42776</v>
      </c>
      <c r="C69" s="220">
        <f t="shared" si="0"/>
        <v>2</v>
      </c>
      <c r="D69" s="230" t="s">
        <v>793</v>
      </c>
      <c r="E69" s="221" t="s">
        <v>731</v>
      </c>
      <c r="F69" s="221" t="s">
        <v>734</v>
      </c>
      <c r="G69" s="221" t="s">
        <v>728</v>
      </c>
      <c r="H69" s="222">
        <v>1000</v>
      </c>
      <c r="I69" s="218" t="str">
        <f t="shared" si="1"/>
        <v/>
      </c>
    </row>
    <row r="70" spans="2:9" ht="15" customHeight="1">
      <c r="B70" s="219">
        <v>42777</v>
      </c>
      <c r="C70" s="220">
        <f t="shared" ref="C70:C133" si="2">IF(B70="","",MONTH(B70))</f>
        <v>2</v>
      </c>
      <c r="D70" s="230" t="s">
        <v>793</v>
      </c>
      <c r="E70" s="221" t="s">
        <v>732</v>
      </c>
      <c r="F70" s="221" t="s">
        <v>733</v>
      </c>
      <c r="G70" s="221" t="s">
        <v>751</v>
      </c>
      <c r="H70" s="222">
        <v>1000</v>
      </c>
      <c r="I70" s="218" t="str">
        <f t="shared" ref="I70:I133" si="3">IF(H70="","",IF(E70="","Não deixe campos em branco, a planilha resumo de custos e despesas necessita deles para funcionar",IF(F70="","Não deixe campos em branco, a planilha resumo de custos e despesas necessita deles para funcionar",IF(G70="","Não deixe campos em branco, a planilha resumo de custos e despesas necessita deles para funcionar",""))))</f>
        <v/>
      </c>
    </row>
    <row r="71" spans="2:9" ht="15" customHeight="1">
      <c r="B71" s="219">
        <v>42778</v>
      </c>
      <c r="C71" s="220">
        <f t="shared" si="2"/>
        <v>2</v>
      </c>
      <c r="D71" s="230" t="s">
        <v>793</v>
      </c>
      <c r="E71" s="221" t="s">
        <v>731</v>
      </c>
      <c r="F71" s="221" t="s">
        <v>630</v>
      </c>
      <c r="G71" s="221" t="s">
        <v>737</v>
      </c>
      <c r="H71" s="222">
        <v>1000</v>
      </c>
      <c r="I71" s="218" t="str">
        <f t="shared" si="3"/>
        <v/>
      </c>
    </row>
    <row r="72" spans="2:9" ht="15" customHeight="1">
      <c r="B72" s="219">
        <v>42779</v>
      </c>
      <c r="C72" s="220">
        <f t="shared" si="2"/>
        <v>2</v>
      </c>
      <c r="D72" s="230" t="s">
        <v>793</v>
      </c>
      <c r="E72" s="221" t="s">
        <v>732</v>
      </c>
      <c r="F72" s="221" t="s">
        <v>725</v>
      </c>
      <c r="G72" s="221" t="s">
        <v>745</v>
      </c>
      <c r="H72" s="222">
        <v>1000</v>
      </c>
      <c r="I72" s="218" t="str">
        <f t="shared" si="3"/>
        <v/>
      </c>
    </row>
    <row r="73" spans="2:9" ht="15" customHeight="1">
      <c r="B73" s="219">
        <v>42780</v>
      </c>
      <c r="C73" s="220">
        <f t="shared" si="2"/>
        <v>2</v>
      </c>
      <c r="D73" s="230" t="s">
        <v>793</v>
      </c>
      <c r="E73" s="221" t="s">
        <v>731</v>
      </c>
      <c r="F73" s="221" t="s">
        <v>730</v>
      </c>
      <c r="G73" s="221" t="s">
        <v>744</v>
      </c>
      <c r="H73" s="222">
        <v>1000</v>
      </c>
      <c r="I73" s="218" t="str">
        <f t="shared" si="3"/>
        <v/>
      </c>
    </row>
    <row r="74" spans="2:9" ht="15" customHeight="1">
      <c r="B74" s="219">
        <v>42781</v>
      </c>
      <c r="C74" s="220">
        <f t="shared" si="2"/>
        <v>2</v>
      </c>
      <c r="D74" s="230" t="s">
        <v>793</v>
      </c>
      <c r="E74" s="221" t="s">
        <v>732</v>
      </c>
      <c r="F74" s="221" t="s">
        <v>718</v>
      </c>
      <c r="G74" s="221" t="s">
        <v>743</v>
      </c>
      <c r="H74" s="222">
        <v>1000</v>
      </c>
      <c r="I74" s="218" t="str">
        <f t="shared" si="3"/>
        <v/>
      </c>
    </row>
    <row r="75" spans="2:9" ht="15" customHeight="1">
      <c r="B75" s="219">
        <v>42782</v>
      </c>
      <c r="C75" s="220">
        <f t="shared" si="2"/>
        <v>2</v>
      </c>
      <c r="D75" s="230" t="s">
        <v>793</v>
      </c>
      <c r="E75" s="221" t="s">
        <v>731</v>
      </c>
      <c r="F75" s="221" t="s">
        <v>727</v>
      </c>
      <c r="G75" s="221" t="s">
        <v>738</v>
      </c>
      <c r="H75" s="222">
        <v>1000</v>
      </c>
      <c r="I75" s="218" t="str">
        <f t="shared" si="3"/>
        <v/>
      </c>
    </row>
    <row r="76" spans="2:9" ht="15" customHeight="1">
      <c r="B76" s="219">
        <v>42783</v>
      </c>
      <c r="C76" s="220">
        <f t="shared" si="2"/>
        <v>2</v>
      </c>
      <c r="D76" s="230" t="s">
        <v>793</v>
      </c>
      <c r="E76" s="221" t="s">
        <v>732</v>
      </c>
      <c r="F76" s="221" t="s">
        <v>728</v>
      </c>
      <c r="G76" s="221" t="s">
        <v>753</v>
      </c>
      <c r="H76" s="222">
        <v>1000</v>
      </c>
      <c r="I76" s="218" t="str">
        <f t="shared" si="3"/>
        <v/>
      </c>
    </row>
    <row r="77" spans="2:9" ht="15" customHeight="1">
      <c r="B77" s="219">
        <v>42784</v>
      </c>
      <c r="C77" s="220">
        <f t="shared" si="2"/>
        <v>2</v>
      </c>
      <c r="D77" s="230" t="s">
        <v>793</v>
      </c>
      <c r="E77" s="221" t="s">
        <v>731</v>
      </c>
      <c r="F77" s="221" t="s">
        <v>735</v>
      </c>
      <c r="G77" s="221" t="s">
        <v>739</v>
      </c>
      <c r="H77" s="222">
        <v>1000</v>
      </c>
      <c r="I77" s="218" t="str">
        <f t="shared" si="3"/>
        <v/>
      </c>
    </row>
    <row r="78" spans="2:9" ht="15" customHeight="1">
      <c r="B78" s="219">
        <v>42785</v>
      </c>
      <c r="C78" s="220">
        <f t="shared" si="2"/>
        <v>2</v>
      </c>
      <c r="D78" s="230" t="s">
        <v>793</v>
      </c>
      <c r="E78" s="221" t="s">
        <v>732</v>
      </c>
      <c r="F78" s="221" t="s">
        <v>729</v>
      </c>
      <c r="G78" s="221" t="s">
        <v>736</v>
      </c>
      <c r="H78" s="222">
        <v>1000</v>
      </c>
      <c r="I78" s="218" t="str">
        <f t="shared" si="3"/>
        <v/>
      </c>
    </row>
    <row r="79" spans="2:9" ht="15" customHeight="1">
      <c r="B79" s="219">
        <v>42786</v>
      </c>
      <c r="C79" s="220">
        <f t="shared" si="2"/>
        <v>2</v>
      </c>
      <c r="D79" s="230" t="s">
        <v>793</v>
      </c>
      <c r="E79" s="221" t="s">
        <v>731</v>
      </c>
      <c r="F79" s="221" t="s">
        <v>719</v>
      </c>
      <c r="G79" s="221" t="s">
        <v>748</v>
      </c>
      <c r="H79" s="222">
        <v>1000</v>
      </c>
      <c r="I79" s="218" t="str">
        <f t="shared" si="3"/>
        <v/>
      </c>
    </row>
    <row r="80" spans="2:9" ht="15" customHeight="1">
      <c r="B80" s="219">
        <v>42787</v>
      </c>
      <c r="C80" s="220">
        <f t="shared" si="2"/>
        <v>2</v>
      </c>
      <c r="D80" s="230" t="s">
        <v>793</v>
      </c>
      <c r="E80" s="221" t="s">
        <v>732</v>
      </c>
      <c r="F80" s="221" t="s">
        <v>726</v>
      </c>
      <c r="G80" s="221" t="s">
        <v>750</v>
      </c>
      <c r="H80" s="222">
        <v>1000</v>
      </c>
      <c r="I80" s="218" t="str">
        <f t="shared" si="3"/>
        <v/>
      </c>
    </row>
    <row r="81" spans="2:9" ht="15" customHeight="1">
      <c r="B81" s="219">
        <v>42788</v>
      </c>
      <c r="C81" s="220">
        <f t="shared" si="2"/>
        <v>2</v>
      </c>
      <c r="D81" s="230" t="s">
        <v>793</v>
      </c>
      <c r="E81" s="221" t="s">
        <v>731</v>
      </c>
      <c r="F81" s="221" t="s">
        <v>724</v>
      </c>
      <c r="G81" s="221" t="s">
        <v>756</v>
      </c>
      <c r="H81" s="222">
        <v>1000</v>
      </c>
      <c r="I81" s="218" t="str">
        <f t="shared" si="3"/>
        <v/>
      </c>
    </row>
    <row r="82" spans="2:9" ht="15" customHeight="1">
      <c r="B82" s="219">
        <v>42789</v>
      </c>
      <c r="C82" s="220">
        <f t="shared" si="2"/>
        <v>2</v>
      </c>
      <c r="D82" s="230" t="s">
        <v>793</v>
      </c>
      <c r="E82" s="221" t="s">
        <v>732</v>
      </c>
      <c r="F82" s="221" t="s">
        <v>721</v>
      </c>
      <c r="G82" s="221" t="s">
        <v>760</v>
      </c>
      <c r="H82" s="222">
        <v>1000</v>
      </c>
      <c r="I82" s="218" t="str">
        <f t="shared" si="3"/>
        <v/>
      </c>
    </row>
    <row r="83" spans="2:9" ht="15" customHeight="1">
      <c r="B83" s="219">
        <v>42790</v>
      </c>
      <c r="C83" s="220">
        <f t="shared" si="2"/>
        <v>2</v>
      </c>
      <c r="D83" s="230" t="s">
        <v>793</v>
      </c>
      <c r="E83" s="221" t="s">
        <v>731</v>
      </c>
      <c r="F83" s="221" t="s">
        <v>14</v>
      </c>
      <c r="G83" s="221" t="s">
        <v>747</v>
      </c>
      <c r="H83" s="222">
        <v>1000</v>
      </c>
      <c r="I83" s="218" t="str">
        <f t="shared" si="3"/>
        <v/>
      </c>
    </row>
    <row r="84" spans="2:9" ht="15" customHeight="1">
      <c r="B84" s="219">
        <v>42791</v>
      </c>
      <c r="C84" s="220">
        <f t="shared" si="2"/>
        <v>2</v>
      </c>
      <c r="D84" s="230" t="s">
        <v>793</v>
      </c>
      <c r="E84" s="221" t="s">
        <v>732</v>
      </c>
      <c r="F84" s="221" t="s">
        <v>720</v>
      </c>
      <c r="G84" s="221" t="s">
        <v>755</v>
      </c>
      <c r="H84" s="222">
        <v>1000</v>
      </c>
      <c r="I84" s="218" t="str">
        <f t="shared" si="3"/>
        <v/>
      </c>
    </row>
    <row r="85" spans="2:9" ht="15" customHeight="1">
      <c r="B85" s="219">
        <v>42792</v>
      </c>
      <c r="C85" s="220">
        <f t="shared" si="2"/>
        <v>2</v>
      </c>
      <c r="D85" s="230" t="s">
        <v>793</v>
      </c>
      <c r="E85" s="221" t="s">
        <v>731</v>
      </c>
      <c r="F85" s="221" t="s">
        <v>723</v>
      </c>
      <c r="G85" s="221" t="s">
        <v>746</v>
      </c>
      <c r="H85" s="222">
        <v>1000</v>
      </c>
      <c r="I85" s="218" t="str">
        <f t="shared" si="3"/>
        <v/>
      </c>
    </row>
    <row r="86" spans="2:9" ht="15" customHeight="1">
      <c r="B86" s="219">
        <v>42793</v>
      </c>
      <c r="C86" s="220">
        <f t="shared" si="2"/>
        <v>2</v>
      </c>
      <c r="D86" s="230" t="s">
        <v>793</v>
      </c>
      <c r="E86" s="221" t="s">
        <v>732</v>
      </c>
      <c r="F86" s="221" t="s">
        <v>722</v>
      </c>
      <c r="G86" s="221" t="s">
        <v>754</v>
      </c>
      <c r="H86" s="222">
        <v>1000</v>
      </c>
      <c r="I86" s="218" t="str">
        <f t="shared" si="3"/>
        <v/>
      </c>
    </row>
    <row r="87" spans="2:9" ht="15" customHeight="1">
      <c r="B87" s="219">
        <v>42794</v>
      </c>
      <c r="C87" s="220">
        <f t="shared" si="2"/>
        <v>2</v>
      </c>
      <c r="D87" s="230" t="s">
        <v>793</v>
      </c>
      <c r="E87" s="221" t="s">
        <v>731</v>
      </c>
      <c r="F87" s="221" t="s">
        <v>734</v>
      </c>
      <c r="G87" s="221" t="s">
        <v>751</v>
      </c>
      <c r="H87" s="222">
        <v>1000</v>
      </c>
      <c r="I87" s="218" t="str">
        <f t="shared" si="3"/>
        <v/>
      </c>
    </row>
    <row r="88" spans="2:9" ht="15" customHeight="1">
      <c r="B88" s="219">
        <v>42795</v>
      </c>
      <c r="C88" s="220">
        <f t="shared" si="2"/>
        <v>3</v>
      </c>
      <c r="D88" s="230" t="s">
        <v>793</v>
      </c>
      <c r="E88" s="221" t="s">
        <v>732</v>
      </c>
      <c r="F88" s="221" t="s">
        <v>733</v>
      </c>
      <c r="G88" s="221" t="s">
        <v>737</v>
      </c>
      <c r="H88" s="222">
        <v>1000</v>
      </c>
      <c r="I88" s="218" t="str">
        <f t="shared" si="3"/>
        <v/>
      </c>
    </row>
    <row r="89" spans="2:9" ht="15" customHeight="1">
      <c r="B89" s="219">
        <v>42796</v>
      </c>
      <c r="C89" s="220">
        <f t="shared" si="2"/>
        <v>3</v>
      </c>
      <c r="D89" s="230" t="s">
        <v>793</v>
      </c>
      <c r="E89" s="221" t="s">
        <v>731</v>
      </c>
      <c r="F89" s="221" t="s">
        <v>630</v>
      </c>
      <c r="G89" s="221" t="s">
        <v>745</v>
      </c>
      <c r="H89" s="222">
        <v>1000</v>
      </c>
      <c r="I89" s="218" t="str">
        <f t="shared" si="3"/>
        <v/>
      </c>
    </row>
    <row r="90" spans="2:9" ht="15" customHeight="1">
      <c r="B90" s="219">
        <v>42797</v>
      </c>
      <c r="C90" s="220">
        <f t="shared" si="2"/>
        <v>3</v>
      </c>
      <c r="D90" s="230" t="s">
        <v>793</v>
      </c>
      <c r="E90" s="221" t="s">
        <v>732</v>
      </c>
      <c r="F90" s="221" t="s">
        <v>725</v>
      </c>
      <c r="G90" s="221" t="s">
        <v>744</v>
      </c>
      <c r="H90" s="222">
        <v>1000</v>
      </c>
      <c r="I90" s="218" t="str">
        <f t="shared" si="3"/>
        <v/>
      </c>
    </row>
    <row r="91" spans="2:9" ht="15" customHeight="1">
      <c r="B91" s="219">
        <v>42798</v>
      </c>
      <c r="C91" s="220">
        <f t="shared" si="2"/>
        <v>3</v>
      </c>
      <c r="D91" s="230" t="s">
        <v>793</v>
      </c>
      <c r="E91" s="221" t="s">
        <v>731</v>
      </c>
      <c r="F91" s="221" t="s">
        <v>730</v>
      </c>
      <c r="G91" s="221" t="s">
        <v>743</v>
      </c>
      <c r="H91" s="222">
        <v>1000</v>
      </c>
      <c r="I91" s="218" t="str">
        <f t="shared" si="3"/>
        <v/>
      </c>
    </row>
    <row r="92" spans="2:9" ht="15" customHeight="1">
      <c r="B92" s="219">
        <v>42799</v>
      </c>
      <c r="C92" s="220">
        <f t="shared" si="2"/>
        <v>3</v>
      </c>
      <c r="D92" s="230" t="s">
        <v>793</v>
      </c>
      <c r="E92" s="221" t="s">
        <v>732</v>
      </c>
      <c r="F92" s="221" t="s">
        <v>718</v>
      </c>
      <c r="G92" s="221" t="s">
        <v>738</v>
      </c>
      <c r="H92" s="222">
        <v>1000</v>
      </c>
      <c r="I92" s="218" t="str">
        <f t="shared" si="3"/>
        <v/>
      </c>
    </row>
    <row r="93" spans="2:9" ht="15" customHeight="1">
      <c r="B93" s="219">
        <v>42800</v>
      </c>
      <c r="C93" s="220">
        <f t="shared" si="2"/>
        <v>3</v>
      </c>
      <c r="D93" s="230" t="s">
        <v>793</v>
      </c>
      <c r="E93" s="221" t="s">
        <v>731</v>
      </c>
      <c r="F93" s="221" t="s">
        <v>727</v>
      </c>
      <c r="G93" s="221" t="s">
        <v>753</v>
      </c>
      <c r="H93" s="222">
        <v>1000</v>
      </c>
      <c r="I93" s="218" t="str">
        <f t="shared" si="3"/>
        <v/>
      </c>
    </row>
    <row r="94" spans="2:9" ht="15" customHeight="1">
      <c r="B94" s="219">
        <v>42801</v>
      </c>
      <c r="C94" s="220">
        <f t="shared" si="2"/>
        <v>3</v>
      </c>
      <c r="D94" s="230" t="s">
        <v>793</v>
      </c>
      <c r="E94" s="221" t="s">
        <v>732</v>
      </c>
      <c r="F94" s="221" t="s">
        <v>728</v>
      </c>
      <c r="G94" s="221" t="s">
        <v>739</v>
      </c>
      <c r="H94" s="222">
        <v>1000</v>
      </c>
      <c r="I94" s="218" t="str">
        <f t="shared" si="3"/>
        <v/>
      </c>
    </row>
    <row r="95" spans="2:9" ht="15" customHeight="1">
      <c r="B95" s="219">
        <v>42802</v>
      </c>
      <c r="C95" s="220">
        <f t="shared" si="2"/>
        <v>3</v>
      </c>
      <c r="D95" s="230" t="s">
        <v>793</v>
      </c>
      <c r="E95" s="221" t="s">
        <v>731</v>
      </c>
      <c r="F95" s="221" t="s">
        <v>735</v>
      </c>
      <c r="G95" s="221" t="s">
        <v>736</v>
      </c>
      <c r="H95" s="222">
        <v>1000</v>
      </c>
      <c r="I95" s="218" t="str">
        <f t="shared" si="3"/>
        <v/>
      </c>
    </row>
    <row r="96" spans="2:9" ht="15" customHeight="1">
      <c r="B96" s="219">
        <v>42803</v>
      </c>
      <c r="C96" s="220">
        <f t="shared" si="2"/>
        <v>3</v>
      </c>
      <c r="D96" s="230" t="s">
        <v>793</v>
      </c>
      <c r="E96" s="221" t="s">
        <v>732</v>
      </c>
      <c r="F96" s="221" t="s">
        <v>729</v>
      </c>
      <c r="G96" s="221" t="s">
        <v>748</v>
      </c>
      <c r="H96" s="222">
        <v>1000</v>
      </c>
      <c r="I96" s="218" t="str">
        <f t="shared" si="3"/>
        <v/>
      </c>
    </row>
    <row r="97" spans="2:9" ht="15" customHeight="1">
      <c r="B97" s="219">
        <v>42804</v>
      </c>
      <c r="C97" s="220">
        <f t="shared" si="2"/>
        <v>3</v>
      </c>
      <c r="D97" s="230" t="s">
        <v>793</v>
      </c>
      <c r="E97" s="221" t="s">
        <v>731</v>
      </c>
      <c r="F97" s="221" t="s">
        <v>719</v>
      </c>
      <c r="G97" s="221" t="s">
        <v>750</v>
      </c>
      <c r="H97" s="222">
        <v>1000</v>
      </c>
      <c r="I97" s="218" t="str">
        <f t="shared" si="3"/>
        <v/>
      </c>
    </row>
    <row r="98" spans="2:9" ht="15" customHeight="1">
      <c r="B98" s="219">
        <v>42805</v>
      </c>
      <c r="C98" s="220">
        <f t="shared" si="2"/>
        <v>3</v>
      </c>
      <c r="D98" s="230" t="s">
        <v>793</v>
      </c>
      <c r="E98" s="221" t="s">
        <v>732</v>
      </c>
      <c r="F98" s="221" t="s">
        <v>726</v>
      </c>
      <c r="G98" s="221" t="s">
        <v>756</v>
      </c>
      <c r="H98" s="222">
        <v>1000</v>
      </c>
      <c r="I98" s="218" t="str">
        <f t="shared" si="3"/>
        <v/>
      </c>
    </row>
    <row r="99" spans="2:9" ht="15" customHeight="1">
      <c r="B99" s="219">
        <v>42806</v>
      </c>
      <c r="C99" s="220">
        <f t="shared" si="2"/>
        <v>3</v>
      </c>
      <c r="D99" s="230" t="s">
        <v>793</v>
      </c>
      <c r="E99" s="221" t="s">
        <v>731</v>
      </c>
      <c r="F99" s="221" t="s">
        <v>724</v>
      </c>
      <c r="G99" s="221" t="s">
        <v>760</v>
      </c>
      <c r="H99" s="222">
        <v>1000</v>
      </c>
      <c r="I99" s="218" t="str">
        <f t="shared" si="3"/>
        <v/>
      </c>
    </row>
    <row r="100" spans="2:9" ht="15" customHeight="1">
      <c r="B100" s="219">
        <v>42807</v>
      </c>
      <c r="C100" s="220">
        <f t="shared" si="2"/>
        <v>3</v>
      </c>
      <c r="D100" s="230" t="s">
        <v>793</v>
      </c>
      <c r="E100" s="221" t="s">
        <v>732</v>
      </c>
      <c r="F100" s="221" t="s">
        <v>721</v>
      </c>
      <c r="G100" s="221" t="s">
        <v>747</v>
      </c>
      <c r="H100" s="222">
        <v>1000</v>
      </c>
      <c r="I100" s="218" t="str">
        <f t="shared" si="3"/>
        <v/>
      </c>
    </row>
    <row r="101" spans="2:9" ht="15" customHeight="1">
      <c r="B101" s="219">
        <v>42808</v>
      </c>
      <c r="C101" s="220">
        <f t="shared" si="2"/>
        <v>3</v>
      </c>
      <c r="D101" s="230" t="s">
        <v>793</v>
      </c>
      <c r="E101" s="221" t="s">
        <v>731</v>
      </c>
      <c r="F101" s="221" t="s">
        <v>14</v>
      </c>
      <c r="G101" s="221" t="s">
        <v>755</v>
      </c>
      <c r="H101" s="222">
        <v>1000</v>
      </c>
      <c r="I101" s="218" t="str">
        <f t="shared" si="3"/>
        <v/>
      </c>
    </row>
    <row r="102" spans="2:9" ht="15" customHeight="1">
      <c r="B102" s="219">
        <v>42809</v>
      </c>
      <c r="C102" s="220">
        <f t="shared" si="2"/>
        <v>3</v>
      </c>
      <c r="D102" s="230" t="s">
        <v>793</v>
      </c>
      <c r="E102" s="221" t="s">
        <v>732</v>
      </c>
      <c r="F102" s="221" t="s">
        <v>720</v>
      </c>
      <c r="G102" s="221" t="s">
        <v>746</v>
      </c>
      <c r="H102" s="222">
        <v>1000</v>
      </c>
      <c r="I102" s="218" t="str">
        <f t="shared" si="3"/>
        <v/>
      </c>
    </row>
    <row r="103" spans="2:9" ht="15" customHeight="1">
      <c r="B103" s="219">
        <v>42810</v>
      </c>
      <c r="C103" s="220">
        <f t="shared" si="2"/>
        <v>3</v>
      </c>
      <c r="D103" s="230" t="s">
        <v>793</v>
      </c>
      <c r="E103" s="221" t="s">
        <v>731</v>
      </c>
      <c r="F103" s="221" t="s">
        <v>723</v>
      </c>
      <c r="G103" s="221" t="s">
        <v>754</v>
      </c>
      <c r="H103" s="222">
        <v>1000</v>
      </c>
      <c r="I103" s="218" t="str">
        <f t="shared" si="3"/>
        <v/>
      </c>
    </row>
    <row r="104" spans="2:9" ht="15" customHeight="1">
      <c r="B104" s="219">
        <v>42811</v>
      </c>
      <c r="C104" s="220">
        <f t="shared" si="2"/>
        <v>3</v>
      </c>
      <c r="D104" s="230" t="s">
        <v>793</v>
      </c>
      <c r="E104" s="221" t="s">
        <v>732</v>
      </c>
      <c r="F104" s="221" t="s">
        <v>722</v>
      </c>
      <c r="G104" s="221" t="s">
        <v>640</v>
      </c>
      <c r="H104" s="222">
        <v>1000</v>
      </c>
      <c r="I104" s="218" t="str">
        <f t="shared" si="3"/>
        <v/>
      </c>
    </row>
    <row r="105" spans="2:9" ht="15" customHeight="1">
      <c r="B105" s="219">
        <v>42812</v>
      </c>
      <c r="C105" s="220">
        <f t="shared" si="2"/>
        <v>3</v>
      </c>
      <c r="D105" s="230" t="s">
        <v>793</v>
      </c>
      <c r="E105" s="221" t="s">
        <v>731</v>
      </c>
      <c r="F105" s="221" t="s">
        <v>734</v>
      </c>
      <c r="G105" s="221" t="s">
        <v>741</v>
      </c>
      <c r="H105" s="222">
        <v>1000</v>
      </c>
      <c r="I105" s="218" t="str">
        <f t="shared" si="3"/>
        <v/>
      </c>
    </row>
    <row r="106" spans="2:9" ht="15" customHeight="1">
      <c r="B106" s="219">
        <v>42813</v>
      </c>
      <c r="C106" s="220">
        <f t="shared" si="2"/>
        <v>3</v>
      </c>
      <c r="D106" s="230" t="s">
        <v>793</v>
      </c>
      <c r="E106" s="221" t="s">
        <v>732</v>
      </c>
      <c r="F106" s="221" t="s">
        <v>733</v>
      </c>
      <c r="G106" s="221" t="s">
        <v>742</v>
      </c>
      <c r="H106" s="222">
        <v>1000</v>
      </c>
      <c r="I106" s="218" t="str">
        <f t="shared" si="3"/>
        <v/>
      </c>
    </row>
    <row r="107" spans="2:9" ht="15" customHeight="1">
      <c r="B107" s="219">
        <v>42814</v>
      </c>
      <c r="C107" s="220">
        <f t="shared" si="2"/>
        <v>3</v>
      </c>
      <c r="D107" s="230" t="s">
        <v>793</v>
      </c>
      <c r="E107" s="221" t="s">
        <v>731</v>
      </c>
      <c r="F107" s="221" t="s">
        <v>630</v>
      </c>
      <c r="G107" s="221" t="s">
        <v>752</v>
      </c>
      <c r="H107" s="222">
        <v>1000</v>
      </c>
      <c r="I107" s="218" t="str">
        <f t="shared" si="3"/>
        <v/>
      </c>
    </row>
    <row r="108" spans="2:9" ht="15" customHeight="1">
      <c r="B108" s="219">
        <v>42815</v>
      </c>
      <c r="C108" s="220">
        <f t="shared" si="2"/>
        <v>3</v>
      </c>
      <c r="D108" s="230" t="s">
        <v>793</v>
      </c>
      <c r="E108" s="221" t="s">
        <v>732</v>
      </c>
      <c r="F108" s="221" t="s">
        <v>725</v>
      </c>
      <c r="G108" s="221" t="s">
        <v>749</v>
      </c>
      <c r="H108" s="222">
        <v>1000</v>
      </c>
      <c r="I108" s="218" t="str">
        <f t="shared" si="3"/>
        <v/>
      </c>
    </row>
    <row r="109" spans="2:9" ht="15" customHeight="1">
      <c r="B109" s="219">
        <v>42816</v>
      </c>
      <c r="C109" s="220">
        <f t="shared" si="2"/>
        <v>3</v>
      </c>
      <c r="D109" s="230" t="s">
        <v>793</v>
      </c>
      <c r="E109" s="221" t="s">
        <v>731</v>
      </c>
      <c r="F109" s="221" t="s">
        <v>730</v>
      </c>
      <c r="G109" s="221" t="s">
        <v>740</v>
      </c>
      <c r="H109" s="222">
        <v>1000</v>
      </c>
      <c r="I109" s="218" t="str">
        <f t="shared" si="3"/>
        <v/>
      </c>
    </row>
    <row r="110" spans="2:9" ht="15" customHeight="1">
      <c r="B110" s="219">
        <v>42817</v>
      </c>
      <c r="C110" s="220">
        <f t="shared" si="2"/>
        <v>3</v>
      </c>
      <c r="D110" s="230" t="s">
        <v>793</v>
      </c>
      <c r="E110" s="221" t="s">
        <v>732</v>
      </c>
      <c r="F110" s="221" t="s">
        <v>718</v>
      </c>
      <c r="G110" s="221" t="s">
        <v>728</v>
      </c>
      <c r="H110" s="222">
        <v>1000</v>
      </c>
      <c r="I110" s="218" t="str">
        <f t="shared" si="3"/>
        <v/>
      </c>
    </row>
    <row r="111" spans="2:9" ht="15" customHeight="1">
      <c r="B111" s="219">
        <v>42818</v>
      </c>
      <c r="C111" s="220">
        <f t="shared" si="2"/>
        <v>3</v>
      </c>
      <c r="D111" s="230" t="s">
        <v>793</v>
      </c>
      <c r="E111" s="221" t="s">
        <v>731</v>
      </c>
      <c r="F111" s="221" t="s">
        <v>727</v>
      </c>
      <c r="G111" s="221" t="s">
        <v>751</v>
      </c>
      <c r="H111" s="222">
        <v>1000</v>
      </c>
      <c r="I111" s="218" t="str">
        <f t="shared" si="3"/>
        <v/>
      </c>
    </row>
    <row r="112" spans="2:9" ht="15" customHeight="1">
      <c r="B112" s="219">
        <v>42819</v>
      </c>
      <c r="C112" s="220">
        <f t="shared" si="2"/>
        <v>3</v>
      </c>
      <c r="D112" s="230" t="s">
        <v>793</v>
      </c>
      <c r="E112" s="221" t="s">
        <v>732</v>
      </c>
      <c r="F112" s="221" t="s">
        <v>728</v>
      </c>
      <c r="G112" s="221" t="s">
        <v>737</v>
      </c>
      <c r="H112" s="222">
        <v>1000</v>
      </c>
      <c r="I112" s="218" t="str">
        <f t="shared" si="3"/>
        <v/>
      </c>
    </row>
    <row r="113" spans="2:9" ht="15" customHeight="1">
      <c r="B113" s="219">
        <v>42820</v>
      </c>
      <c r="C113" s="220">
        <f t="shared" si="2"/>
        <v>3</v>
      </c>
      <c r="D113" s="230" t="s">
        <v>793</v>
      </c>
      <c r="E113" s="221" t="s">
        <v>731</v>
      </c>
      <c r="F113" s="221" t="s">
        <v>735</v>
      </c>
      <c r="G113" s="221" t="s">
        <v>745</v>
      </c>
      <c r="H113" s="222">
        <v>1000</v>
      </c>
      <c r="I113" s="218" t="str">
        <f t="shared" si="3"/>
        <v/>
      </c>
    </row>
    <row r="114" spans="2:9" ht="15" customHeight="1">
      <c r="B114" s="219">
        <v>42821</v>
      </c>
      <c r="C114" s="220">
        <f t="shared" si="2"/>
        <v>3</v>
      </c>
      <c r="D114" s="230" t="s">
        <v>793</v>
      </c>
      <c r="E114" s="221" t="s">
        <v>732</v>
      </c>
      <c r="F114" s="221" t="s">
        <v>729</v>
      </c>
      <c r="G114" s="221" t="s">
        <v>744</v>
      </c>
      <c r="H114" s="222">
        <v>1000</v>
      </c>
      <c r="I114" s="218" t="str">
        <f t="shared" si="3"/>
        <v/>
      </c>
    </row>
    <row r="115" spans="2:9" ht="15" customHeight="1">
      <c r="B115" s="219">
        <v>42822</v>
      </c>
      <c r="C115" s="220">
        <f t="shared" si="2"/>
        <v>3</v>
      </c>
      <c r="D115" s="230" t="s">
        <v>793</v>
      </c>
      <c r="E115" s="221" t="s">
        <v>731</v>
      </c>
      <c r="F115" s="221" t="s">
        <v>719</v>
      </c>
      <c r="G115" s="221" t="s">
        <v>743</v>
      </c>
      <c r="H115" s="222">
        <v>1000</v>
      </c>
      <c r="I115" s="218" t="str">
        <f t="shared" si="3"/>
        <v/>
      </c>
    </row>
    <row r="116" spans="2:9" ht="15" customHeight="1">
      <c r="B116" s="219">
        <v>42823</v>
      </c>
      <c r="C116" s="220">
        <f t="shared" si="2"/>
        <v>3</v>
      </c>
      <c r="D116" s="230" t="s">
        <v>793</v>
      </c>
      <c r="E116" s="221" t="s">
        <v>732</v>
      </c>
      <c r="F116" s="221" t="s">
        <v>726</v>
      </c>
      <c r="G116" s="221" t="s">
        <v>738</v>
      </c>
      <c r="H116" s="222">
        <v>1000</v>
      </c>
      <c r="I116" s="218" t="str">
        <f t="shared" si="3"/>
        <v/>
      </c>
    </row>
    <row r="117" spans="2:9" ht="15" customHeight="1">
      <c r="B117" s="219">
        <v>42824</v>
      </c>
      <c r="C117" s="220">
        <f t="shared" si="2"/>
        <v>3</v>
      </c>
      <c r="D117" s="230" t="s">
        <v>793</v>
      </c>
      <c r="E117" s="221" t="s">
        <v>731</v>
      </c>
      <c r="F117" s="221" t="s">
        <v>724</v>
      </c>
      <c r="G117" s="221" t="s">
        <v>753</v>
      </c>
      <c r="H117" s="222">
        <v>1000</v>
      </c>
      <c r="I117" s="218" t="str">
        <f t="shared" si="3"/>
        <v/>
      </c>
    </row>
    <row r="118" spans="2:9" ht="15" customHeight="1">
      <c r="B118" s="219">
        <v>42825</v>
      </c>
      <c r="C118" s="220">
        <f t="shared" si="2"/>
        <v>3</v>
      </c>
      <c r="D118" s="230" t="s">
        <v>793</v>
      </c>
      <c r="E118" s="221" t="s">
        <v>732</v>
      </c>
      <c r="F118" s="221" t="s">
        <v>721</v>
      </c>
      <c r="G118" s="221" t="s">
        <v>739</v>
      </c>
      <c r="H118" s="222">
        <v>1000</v>
      </c>
      <c r="I118" s="218" t="str">
        <f t="shared" si="3"/>
        <v/>
      </c>
    </row>
    <row r="119" spans="2:9" ht="15" customHeight="1">
      <c r="B119" s="219">
        <v>42826</v>
      </c>
      <c r="C119" s="220">
        <f t="shared" si="2"/>
        <v>4</v>
      </c>
      <c r="D119" s="230" t="s">
        <v>793</v>
      </c>
      <c r="E119" s="221" t="s">
        <v>731</v>
      </c>
      <c r="F119" s="221" t="s">
        <v>14</v>
      </c>
      <c r="G119" s="221" t="s">
        <v>736</v>
      </c>
      <c r="H119" s="222">
        <v>1000</v>
      </c>
      <c r="I119" s="218" t="str">
        <f t="shared" si="3"/>
        <v/>
      </c>
    </row>
    <row r="120" spans="2:9" ht="15" customHeight="1">
      <c r="B120" s="219">
        <v>42827</v>
      </c>
      <c r="C120" s="220">
        <f t="shared" si="2"/>
        <v>4</v>
      </c>
      <c r="D120" s="230" t="s">
        <v>793</v>
      </c>
      <c r="E120" s="221" t="s">
        <v>732</v>
      </c>
      <c r="F120" s="221" t="s">
        <v>720</v>
      </c>
      <c r="G120" s="221" t="s">
        <v>748</v>
      </c>
      <c r="H120" s="222">
        <v>1000</v>
      </c>
      <c r="I120" s="218" t="str">
        <f t="shared" si="3"/>
        <v/>
      </c>
    </row>
    <row r="121" spans="2:9" ht="15" customHeight="1">
      <c r="B121" s="219">
        <v>42828</v>
      </c>
      <c r="C121" s="220">
        <f t="shared" si="2"/>
        <v>4</v>
      </c>
      <c r="D121" s="230" t="s">
        <v>793</v>
      </c>
      <c r="E121" s="221" t="s">
        <v>731</v>
      </c>
      <c r="F121" s="221" t="s">
        <v>723</v>
      </c>
      <c r="G121" s="221" t="s">
        <v>750</v>
      </c>
      <c r="H121" s="222">
        <v>1000</v>
      </c>
      <c r="I121" s="218" t="str">
        <f t="shared" si="3"/>
        <v/>
      </c>
    </row>
    <row r="122" spans="2:9" ht="15" customHeight="1">
      <c r="B122" s="219">
        <v>42829</v>
      </c>
      <c r="C122" s="220">
        <f t="shared" si="2"/>
        <v>4</v>
      </c>
      <c r="D122" s="230" t="s">
        <v>793</v>
      </c>
      <c r="E122" s="221" t="s">
        <v>732</v>
      </c>
      <c r="F122" s="221" t="s">
        <v>722</v>
      </c>
      <c r="G122" s="221" t="s">
        <v>756</v>
      </c>
      <c r="H122" s="222">
        <v>1000</v>
      </c>
      <c r="I122" s="218" t="str">
        <f t="shared" si="3"/>
        <v/>
      </c>
    </row>
    <row r="123" spans="2:9" ht="15" customHeight="1">
      <c r="B123" s="219">
        <v>42830</v>
      </c>
      <c r="C123" s="220">
        <f t="shared" si="2"/>
        <v>4</v>
      </c>
      <c r="D123" s="230" t="s">
        <v>793</v>
      </c>
      <c r="E123" s="221" t="s">
        <v>731</v>
      </c>
      <c r="F123" s="221" t="s">
        <v>734</v>
      </c>
      <c r="G123" s="221" t="s">
        <v>760</v>
      </c>
      <c r="H123" s="222">
        <v>1000</v>
      </c>
      <c r="I123" s="218" t="str">
        <f t="shared" si="3"/>
        <v/>
      </c>
    </row>
    <row r="124" spans="2:9" ht="15" customHeight="1">
      <c r="B124" s="219">
        <v>42831</v>
      </c>
      <c r="C124" s="220">
        <f t="shared" si="2"/>
        <v>4</v>
      </c>
      <c r="D124" s="230" t="s">
        <v>793</v>
      </c>
      <c r="E124" s="221" t="s">
        <v>732</v>
      </c>
      <c r="F124" s="221" t="s">
        <v>733</v>
      </c>
      <c r="G124" s="221" t="s">
        <v>747</v>
      </c>
      <c r="H124" s="222">
        <v>1000</v>
      </c>
      <c r="I124" s="218" t="str">
        <f t="shared" si="3"/>
        <v/>
      </c>
    </row>
    <row r="125" spans="2:9" ht="15" customHeight="1">
      <c r="B125" s="219">
        <v>42832</v>
      </c>
      <c r="C125" s="220">
        <f t="shared" si="2"/>
        <v>4</v>
      </c>
      <c r="D125" s="230" t="s">
        <v>793</v>
      </c>
      <c r="E125" s="221" t="s">
        <v>731</v>
      </c>
      <c r="F125" s="221" t="s">
        <v>630</v>
      </c>
      <c r="G125" s="221" t="s">
        <v>755</v>
      </c>
      <c r="H125" s="222">
        <v>1000</v>
      </c>
      <c r="I125" s="218" t="str">
        <f t="shared" si="3"/>
        <v/>
      </c>
    </row>
    <row r="126" spans="2:9" ht="15" customHeight="1">
      <c r="B126" s="219">
        <v>42833</v>
      </c>
      <c r="C126" s="220">
        <f t="shared" si="2"/>
        <v>4</v>
      </c>
      <c r="D126" s="230" t="s">
        <v>793</v>
      </c>
      <c r="E126" s="221" t="s">
        <v>732</v>
      </c>
      <c r="F126" s="221" t="s">
        <v>725</v>
      </c>
      <c r="G126" s="221" t="s">
        <v>746</v>
      </c>
      <c r="H126" s="222">
        <v>1000</v>
      </c>
      <c r="I126" s="218" t="str">
        <f t="shared" si="3"/>
        <v/>
      </c>
    </row>
    <row r="127" spans="2:9" ht="15" customHeight="1">
      <c r="B127" s="219">
        <v>42834</v>
      </c>
      <c r="C127" s="220">
        <f t="shared" si="2"/>
        <v>4</v>
      </c>
      <c r="D127" s="230" t="s">
        <v>793</v>
      </c>
      <c r="E127" s="221" t="s">
        <v>731</v>
      </c>
      <c r="F127" s="221" t="s">
        <v>730</v>
      </c>
      <c r="G127" s="221" t="s">
        <v>754</v>
      </c>
      <c r="H127" s="222">
        <v>1000</v>
      </c>
      <c r="I127" s="218" t="str">
        <f t="shared" si="3"/>
        <v/>
      </c>
    </row>
    <row r="128" spans="2:9" ht="15" customHeight="1">
      <c r="B128" s="219">
        <v>42835</v>
      </c>
      <c r="C128" s="220">
        <f t="shared" si="2"/>
        <v>4</v>
      </c>
      <c r="D128" s="230" t="s">
        <v>793</v>
      </c>
      <c r="E128" s="221" t="s">
        <v>732</v>
      </c>
      <c r="F128" s="221" t="s">
        <v>718</v>
      </c>
      <c r="G128" s="221" t="s">
        <v>751</v>
      </c>
      <c r="H128" s="222">
        <v>1000</v>
      </c>
      <c r="I128" s="218" t="str">
        <f t="shared" si="3"/>
        <v/>
      </c>
    </row>
    <row r="129" spans="2:9" ht="15" customHeight="1">
      <c r="B129" s="219">
        <v>42836</v>
      </c>
      <c r="C129" s="220">
        <f t="shared" si="2"/>
        <v>4</v>
      </c>
      <c r="D129" s="230" t="s">
        <v>793</v>
      </c>
      <c r="E129" s="221" t="s">
        <v>731</v>
      </c>
      <c r="F129" s="221" t="s">
        <v>727</v>
      </c>
      <c r="G129" s="221" t="s">
        <v>737</v>
      </c>
      <c r="H129" s="222">
        <v>1000</v>
      </c>
      <c r="I129" s="218" t="str">
        <f t="shared" si="3"/>
        <v/>
      </c>
    </row>
    <row r="130" spans="2:9" ht="15" customHeight="1">
      <c r="B130" s="219">
        <v>42837</v>
      </c>
      <c r="C130" s="220">
        <f t="shared" si="2"/>
        <v>4</v>
      </c>
      <c r="D130" s="230" t="s">
        <v>793</v>
      </c>
      <c r="E130" s="221" t="s">
        <v>732</v>
      </c>
      <c r="F130" s="221" t="s">
        <v>728</v>
      </c>
      <c r="G130" s="221" t="s">
        <v>745</v>
      </c>
      <c r="H130" s="222">
        <v>1000</v>
      </c>
      <c r="I130" s="218" t="str">
        <f t="shared" si="3"/>
        <v/>
      </c>
    </row>
    <row r="131" spans="2:9" ht="15" customHeight="1">
      <c r="B131" s="219">
        <v>42838</v>
      </c>
      <c r="C131" s="220">
        <f t="shared" si="2"/>
        <v>4</v>
      </c>
      <c r="D131" s="230" t="s">
        <v>793</v>
      </c>
      <c r="E131" s="221" t="s">
        <v>731</v>
      </c>
      <c r="F131" s="221" t="s">
        <v>735</v>
      </c>
      <c r="G131" s="221" t="s">
        <v>744</v>
      </c>
      <c r="H131" s="222">
        <v>1000</v>
      </c>
      <c r="I131" s="218" t="str">
        <f t="shared" si="3"/>
        <v/>
      </c>
    </row>
    <row r="132" spans="2:9" ht="15" customHeight="1">
      <c r="B132" s="219">
        <v>42839</v>
      </c>
      <c r="C132" s="220">
        <f t="shared" si="2"/>
        <v>4</v>
      </c>
      <c r="D132" s="230" t="s">
        <v>793</v>
      </c>
      <c r="E132" s="221" t="s">
        <v>732</v>
      </c>
      <c r="F132" s="221" t="s">
        <v>729</v>
      </c>
      <c r="G132" s="221" t="s">
        <v>743</v>
      </c>
      <c r="H132" s="222">
        <v>1000</v>
      </c>
      <c r="I132" s="218" t="str">
        <f t="shared" si="3"/>
        <v/>
      </c>
    </row>
    <row r="133" spans="2:9" ht="15" customHeight="1">
      <c r="B133" s="219">
        <v>42840</v>
      </c>
      <c r="C133" s="220">
        <f t="shared" si="2"/>
        <v>4</v>
      </c>
      <c r="D133" s="230" t="s">
        <v>793</v>
      </c>
      <c r="E133" s="221" t="s">
        <v>731</v>
      </c>
      <c r="F133" s="221" t="s">
        <v>719</v>
      </c>
      <c r="G133" s="221" t="s">
        <v>738</v>
      </c>
      <c r="H133" s="222">
        <v>1000</v>
      </c>
      <c r="I133" s="218" t="str">
        <f t="shared" si="3"/>
        <v/>
      </c>
    </row>
    <row r="134" spans="2:9" ht="15" customHeight="1">
      <c r="B134" s="219">
        <v>42841</v>
      </c>
      <c r="C134" s="220">
        <f t="shared" ref="C134:C197" si="4">IF(B134="","",MONTH(B134))</f>
        <v>4</v>
      </c>
      <c r="D134" s="230" t="s">
        <v>793</v>
      </c>
      <c r="E134" s="221" t="s">
        <v>732</v>
      </c>
      <c r="F134" s="221" t="s">
        <v>726</v>
      </c>
      <c r="G134" s="221" t="s">
        <v>753</v>
      </c>
      <c r="H134" s="222">
        <v>1000</v>
      </c>
      <c r="I134" s="218" t="str">
        <f t="shared" ref="I134:I197" si="5">IF(H134="","",IF(E134="","Não deixe campos em branco, a planilha resumo de custos e despesas necessita deles para funcionar",IF(F134="","Não deixe campos em branco, a planilha resumo de custos e despesas necessita deles para funcionar",IF(G134="","Não deixe campos em branco, a planilha resumo de custos e despesas necessita deles para funcionar",""))))</f>
        <v/>
      </c>
    </row>
    <row r="135" spans="2:9" ht="15" customHeight="1">
      <c r="B135" s="219">
        <v>42842</v>
      </c>
      <c r="C135" s="220">
        <f t="shared" si="4"/>
        <v>4</v>
      </c>
      <c r="D135" s="230" t="s">
        <v>793</v>
      </c>
      <c r="E135" s="221" t="s">
        <v>731</v>
      </c>
      <c r="F135" s="221" t="s">
        <v>724</v>
      </c>
      <c r="G135" s="221" t="s">
        <v>739</v>
      </c>
      <c r="H135" s="222">
        <v>1000</v>
      </c>
      <c r="I135" s="218" t="str">
        <f t="shared" si="5"/>
        <v/>
      </c>
    </row>
    <row r="136" spans="2:9" ht="15" customHeight="1">
      <c r="B136" s="219">
        <v>42843</v>
      </c>
      <c r="C136" s="220">
        <f t="shared" si="4"/>
        <v>4</v>
      </c>
      <c r="D136" s="230" t="s">
        <v>793</v>
      </c>
      <c r="E136" s="221" t="s">
        <v>732</v>
      </c>
      <c r="F136" s="221" t="s">
        <v>721</v>
      </c>
      <c r="G136" s="221" t="s">
        <v>736</v>
      </c>
      <c r="H136" s="222">
        <v>1000</v>
      </c>
      <c r="I136" s="218" t="str">
        <f t="shared" si="5"/>
        <v/>
      </c>
    </row>
    <row r="137" spans="2:9" ht="15" customHeight="1">
      <c r="B137" s="219">
        <v>42844</v>
      </c>
      <c r="C137" s="220">
        <f t="shared" si="4"/>
        <v>4</v>
      </c>
      <c r="D137" s="230" t="s">
        <v>793</v>
      </c>
      <c r="E137" s="221" t="s">
        <v>731</v>
      </c>
      <c r="F137" s="221" t="s">
        <v>14</v>
      </c>
      <c r="G137" s="221" t="s">
        <v>748</v>
      </c>
      <c r="H137" s="222">
        <v>1000</v>
      </c>
      <c r="I137" s="218" t="str">
        <f t="shared" si="5"/>
        <v/>
      </c>
    </row>
    <row r="138" spans="2:9" ht="15" customHeight="1">
      <c r="B138" s="219">
        <v>42845</v>
      </c>
      <c r="C138" s="220">
        <f t="shared" si="4"/>
        <v>4</v>
      </c>
      <c r="D138" s="230" t="s">
        <v>793</v>
      </c>
      <c r="E138" s="221" t="s">
        <v>732</v>
      </c>
      <c r="F138" s="221" t="s">
        <v>720</v>
      </c>
      <c r="G138" s="221" t="s">
        <v>750</v>
      </c>
      <c r="H138" s="222">
        <v>1000</v>
      </c>
      <c r="I138" s="218" t="str">
        <f t="shared" si="5"/>
        <v/>
      </c>
    </row>
    <row r="139" spans="2:9" ht="15" customHeight="1">
      <c r="B139" s="219">
        <v>42846</v>
      </c>
      <c r="C139" s="220">
        <f t="shared" si="4"/>
        <v>4</v>
      </c>
      <c r="D139" s="230" t="s">
        <v>793</v>
      </c>
      <c r="E139" s="221" t="s">
        <v>731</v>
      </c>
      <c r="F139" s="221" t="s">
        <v>723</v>
      </c>
      <c r="G139" s="221" t="s">
        <v>756</v>
      </c>
      <c r="H139" s="222">
        <v>1000</v>
      </c>
      <c r="I139" s="218" t="str">
        <f t="shared" si="5"/>
        <v/>
      </c>
    </row>
    <row r="140" spans="2:9" ht="15" customHeight="1">
      <c r="B140" s="219">
        <v>42847</v>
      </c>
      <c r="C140" s="220">
        <f t="shared" si="4"/>
        <v>4</v>
      </c>
      <c r="D140" s="230" t="s">
        <v>793</v>
      </c>
      <c r="E140" s="221" t="s">
        <v>732</v>
      </c>
      <c r="F140" s="221" t="s">
        <v>722</v>
      </c>
      <c r="G140" s="221" t="s">
        <v>760</v>
      </c>
      <c r="H140" s="222">
        <v>1000</v>
      </c>
      <c r="I140" s="218" t="str">
        <f t="shared" si="5"/>
        <v/>
      </c>
    </row>
    <row r="141" spans="2:9" ht="15" customHeight="1">
      <c r="B141" s="219">
        <v>42848</v>
      </c>
      <c r="C141" s="220">
        <f t="shared" si="4"/>
        <v>4</v>
      </c>
      <c r="D141" s="230" t="s">
        <v>793</v>
      </c>
      <c r="E141" s="221" t="s">
        <v>731</v>
      </c>
      <c r="F141" s="221" t="s">
        <v>734</v>
      </c>
      <c r="G141" s="221" t="s">
        <v>747</v>
      </c>
      <c r="H141" s="222">
        <v>1000</v>
      </c>
      <c r="I141" s="218" t="str">
        <f t="shared" si="5"/>
        <v/>
      </c>
    </row>
    <row r="142" spans="2:9" ht="15" customHeight="1">
      <c r="B142" s="219">
        <v>42849</v>
      </c>
      <c r="C142" s="220">
        <f t="shared" si="4"/>
        <v>4</v>
      </c>
      <c r="D142" s="230" t="s">
        <v>793</v>
      </c>
      <c r="E142" s="221" t="s">
        <v>732</v>
      </c>
      <c r="F142" s="221" t="s">
        <v>733</v>
      </c>
      <c r="G142" s="221" t="s">
        <v>755</v>
      </c>
      <c r="H142" s="222">
        <v>1000</v>
      </c>
      <c r="I142" s="218" t="str">
        <f t="shared" si="5"/>
        <v/>
      </c>
    </row>
    <row r="143" spans="2:9" ht="15" customHeight="1">
      <c r="B143" s="219">
        <v>42850</v>
      </c>
      <c r="C143" s="220">
        <f t="shared" si="4"/>
        <v>4</v>
      </c>
      <c r="D143" s="230" t="s">
        <v>793</v>
      </c>
      <c r="E143" s="221" t="s">
        <v>731</v>
      </c>
      <c r="F143" s="221" t="s">
        <v>630</v>
      </c>
      <c r="G143" s="221" t="s">
        <v>746</v>
      </c>
      <c r="H143" s="222">
        <v>1000</v>
      </c>
      <c r="I143" s="218" t="str">
        <f t="shared" si="5"/>
        <v/>
      </c>
    </row>
    <row r="144" spans="2:9" ht="15" customHeight="1">
      <c r="B144" s="219">
        <v>42851</v>
      </c>
      <c r="C144" s="220">
        <f t="shared" si="4"/>
        <v>4</v>
      </c>
      <c r="D144" s="230" t="s">
        <v>793</v>
      </c>
      <c r="E144" s="221" t="s">
        <v>732</v>
      </c>
      <c r="F144" s="221" t="s">
        <v>725</v>
      </c>
      <c r="G144" s="221" t="s">
        <v>754</v>
      </c>
      <c r="H144" s="222">
        <v>1000</v>
      </c>
      <c r="I144" s="218" t="str">
        <f t="shared" si="5"/>
        <v/>
      </c>
    </row>
    <row r="145" spans="2:9" ht="15" customHeight="1">
      <c r="B145" s="219">
        <v>42852</v>
      </c>
      <c r="C145" s="220">
        <f t="shared" si="4"/>
        <v>4</v>
      </c>
      <c r="D145" s="230" t="s">
        <v>793</v>
      </c>
      <c r="E145" s="221" t="s">
        <v>731</v>
      </c>
      <c r="F145" s="221" t="s">
        <v>730</v>
      </c>
      <c r="G145" s="221" t="s">
        <v>640</v>
      </c>
      <c r="H145" s="222">
        <v>1000</v>
      </c>
      <c r="I145" s="218" t="str">
        <f t="shared" si="5"/>
        <v/>
      </c>
    </row>
    <row r="146" spans="2:9" ht="15" customHeight="1">
      <c r="B146" s="219">
        <v>42853</v>
      </c>
      <c r="C146" s="220">
        <f t="shared" si="4"/>
        <v>4</v>
      </c>
      <c r="D146" s="230" t="s">
        <v>793</v>
      </c>
      <c r="E146" s="221" t="s">
        <v>732</v>
      </c>
      <c r="F146" s="221" t="s">
        <v>718</v>
      </c>
      <c r="G146" s="221" t="s">
        <v>741</v>
      </c>
      <c r="H146" s="222">
        <v>1000</v>
      </c>
      <c r="I146" s="218" t="str">
        <f t="shared" si="5"/>
        <v/>
      </c>
    </row>
    <row r="147" spans="2:9" ht="15" customHeight="1">
      <c r="B147" s="219">
        <v>42854</v>
      </c>
      <c r="C147" s="220">
        <f t="shared" si="4"/>
        <v>4</v>
      </c>
      <c r="D147" s="230" t="s">
        <v>793</v>
      </c>
      <c r="E147" s="221" t="s">
        <v>731</v>
      </c>
      <c r="F147" s="221" t="s">
        <v>727</v>
      </c>
      <c r="G147" s="221" t="s">
        <v>742</v>
      </c>
      <c r="H147" s="222">
        <v>1000</v>
      </c>
      <c r="I147" s="218" t="str">
        <f t="shared" si="5"/>
        <v/>
      </c>
    </row>
    <row r="148" spans="2:9" ht="15" customHeight="1">
      <c r="B148" s="219">
        <v>42855</v>
      </c>
      <c r="C148" s="220">
        <f t="shared" si="4"/>
        <v>4</v>
      </c>
      <c r="D148" s="230" t="s">
        <v>793</v>
      </c>
      <c r="E148" s="221" t="s">
        <v>732</v>
      </c>
      <c r="F148" s="221" t="s">
        <v>728</v>
      </c>
      <c r="G148" s="221" t="s">
        <v>752</v>
      </c>
      <c r="H148" s="222">
        <v>1000</v>
      </c>
      <c r="I148" s="218" t="str">
        <f t="shared" si="5"/>
        <v/>
      </c>
    </row>
    <row r="149" spans="2:9" ht="15" customHeight="1">
      <c r="B149" s="219">
        <v>42856</v>
      </c>
      <c r="C149" s="220">
        <f t="shared" si="4"/>
        <v>5</v>
      </c>
      <c r="D149" s="230" t="s">
        <v>793</v>
      </c>
      <c r="E149" s="221" t="s">
        <v>731</v>
      </c>
      <c r="F149" s="221" t="s">
        <v>735</v>
      </c>
      <c r="G149" s="221" t="s">
        <v>749</v>
      </c>
      <c r="H149" s="222">
        <v>1000</v>
      </c>
      <c r="I149" s="218" t="str">
        <f t="shared" si="5"/>
        <v/>
      </c>
    </row>
    <row r="150" spans="2:9" ht="15" customHeight="1">
      <c r="B150" s="219">
        <v>42857</v>
      </c>
      <c r="C150" s="220">
        <f t="shared" si="4"/>
        <v>5</v>
      </c>
      <c r="D150" s="230" t="s">
        <v>793</v>
      </c>
      <c r="E150" s="221" t="s">
        <v>732</v>
      </c>
      <c r="F150" s="221" t="s">
        <v>729</v>
      </c>
      <c r="G150" s="221" t="s">
        <v>740</v>
      </c>
      <c r="H150" s="222">
        <v>1000</v>
      </c>
      <c r="I150" s="218" t="str">
        <f t="shared" si="5"/>
        <v/>
      </c>
    </row>
    <row r="151" spans="2:9" ht="15" customHeight="1">
      <c r="B151" s="219">
        <v>42858</v>
      </c>
      <c r="C151" s="220">
        <f t="shared" si="4"/>
        <v>5</v>
      </c>
      <c r="D151" s="230" t="s">
        <v>793</v>
      </c>
      <c r="E151" s="221" t="s">
        <v>731</v>
      </c>
      <c r="F151" s="221" t="s">
        <v>719</v>
      </c>
      <c r="G151" s="221" t="s">
        <v>728</v>
      </c>
      <c r="H151" s="222">
        <v>1000</v>
      </c>
      <c r="I151" s="218" t="str">
        <f t="shared" si="5"/>
        <v/>
      </c>
    </row>
    <row r="152" spans="2:9" ht="15" customHeight="1">
      <c r="B152" s="219">
        <v>42859</v>
      </c>
      <c r="C152" s="220">
        <f t="shared" si="4"/>
        <v>5</v>
      </c>
      <c r="D152" s="230" t="s">
        <v>793</v>
      </c>
      <c r="E152" s="221" t="s">
        <v>732</v>
      </c>
      <c r="F152" s="221" t="s">
        <v>726</v>
      </c>
      <c r="G152" s="221" t="s">
        <v>751</v>
      </c>
      <c r="H152" s="222">
        <v>1000</v>
      </c>
      <c r="I152" s="218" t="str">
        <f t="shared" si="5"/>
        <v/>
      </c>
    </row>
    <row r="153" spans="2:9" ht="15" customHeight="1">
      <c r="B153" s="219">
        <v>42860</v>
      </c>
      <c r="C153" s="220">
        <f t="shared" si="4"/>
        <v>5</v>
      </c>
      <c r="D153" s="230" t="s">
        <v>793</v>
      </c>
      <c r="E153" s="221" t="s">
        <v>731</v>
      </c>
      <c r="F153" s="221" t="s">
        <v>724</v>
      </c>
      <c r="G153" s="221" t="s">
        <v>737</v>
      </c>
      <c r="H153" s="222">
        <v>1000</v>
      </c>
      <c r="I153" s="218" t="str">
        <f t="shared" si="5"/>
        <v/>
      </c>
    </row>
    <row r="154" spans="2:9" ht="15" customHeight="1">
      <c r="B154" s="219">
        <v>42861</v>
      </c>
      <c r="C154" s="220">
        <f t="shared" si="4"/>
        <v>5</v>
      </c>
      <c r="D154" s="230" t="s">
        <v>793</v>
      </c>
      <c r="E154" s="221" t="s">
        <v>732</v>
      </c>
      <c r="F154" s="221" t="s">
        <v>721</v>
      </c>
      <c r="G154" s="221" t="s">
        <v>745</v>
      </c>
      <c r="H154" s="222">
        <v>1000</v>
      </c>
      <c r="I154" s="218" t="str">
        <f t="shared" si="5"/>
        <v/>
      </c>
    </row>
    <row r="155" spans="2:9" ht="15" customHeight="1">
      <c r="B155" s="219">
        <v>42862</v>
      </c>
      <c r="C155" s="220">
        <f t="shared" si="4"/>
        <v>5</v>
      </c>
      <c r="D155" s="230" t="s">
        <v>793</v>
      </c>
      <c r="E155" s="221" t="s">
        <v>731</v>
      </c>
      <c r="F155" s="221" t="s">
        <v>14</v>
      </c>
      <c r="G155" s="221" t="s">
        <v>744</v>
      </c>
      <c r="H155" s="222">
        <v>1000</v>
      </c>
      <c r="I155" s="218" t="str">
        <f t="shared" si="5"/>
        <v/>
      </c>
    </row>
    <row r="156" spans="2:9" ht="15" customHeight="1">
      <c r="B156" s="219">
        <v>42863</v>
      </c>
      <c r="C156" s="220">
        <f t="shared" si="4"/>
        <v>5</v>
      </c>
      <c r="D156" s="230" t="s">
        <v>793</v>
      </c>
      <c r="E156" s="221" t="s">
        <v>732</v>
      </c>
      <c r="F156" s="221" t="s">
        <v>720</v>
      </c>
      <c r="G156" s="221" t="s">
        <v>743</v>
      </c>
      <c r="H156" s="222">
        <v>1000</v>
      </c>
      <c r="I156" s="218" t="str">
        <f t="shared" si="5"/>
        <v/>
      </c>
    </row>
    <row r="157" spans="2:9" ht="15" customHeight="1">
      <c r="B157" s="219">
        <v>42864</v>
      </c>
      <c r="C157" s="220">
        <f t="shared" si="4"/>
        <v>5</v>
      </c>
      <c r="D157" s="230" t="s">
        <v>793</v>
      </c>
      <c r="E157" s="221" t="s">
        <v>731</v>
      </c>
      <c r="F157" s="221" t="s">
        <v>723</v>
      </c>
      <c r="G157" s="221" t="s">
        <v>738</v>
      </c>
      <c r="H157" s="222">
        <v>1000</v>
      </c>
      <c r="I157" s="218" t="str">
        <f t="shared" si="5"/>
        <v/>
      </c>
    </row>
    <row r="158" spans="2:9" ht="15" customHeight="1">
      <c r="B158" s="219">
        <v>42865</v>
      </c>
      <c r="C158" s="220">
        <f t="shared" si="4"/>
        <v>5</v>
      </c>
      <c r="D158" s="230" t="s">
        <v>793</v>
      </c>
      <c r="E158" s="221" t="s">
        <v>732</v>
      </c>
      <c r="F158" s="221" t="s">
        <v>722</v>
      </c>
      <c r="G158" s="221" t="s">
        <v>753</v>
      </c>
      <c r="H158" s="222">
        <v>1000</v>
      </c>
      <c r="I158" s="218" t="str">
        <f t="shared" si="5"/>
        <v/>
      </c>
    </row>
    <row r="159" spans="2:9" ht="15" customHeight="1">
      <c r="B159" s="219">
        <v>42866</v>
      </c>
      <c r="C159" s="220">
        <f t="shared" si="4"/>
        <v>5</v>
      </c>
      <c r="D159" s="230" t="s">
        <v>793</v>
      </c>
      <c r="E159" s="221" t="s">
        <v>731</v>
      </c>
      <c r="F159" s="221" t="s">
        <v>734</v>
      </c>
      <c r="G159" s="221" t="s">
        <v>739</v>
      </c>
      <c r="H159" s="222">
        <v>1000</v>
      </c>
      <c r="I159" s="218" t="str">
        <f t="shared" si="5"/>
        <v/>
      </c>
    </row>
    <row r="160" spans="2:9" ht="15" customHeight="1">
      <c r="B160" s="219">
        <v>42867</v>
      </c>
      <c r="C160" s="220">
        <f t="shared" si="4"/>
        <v>5</v>
      </c>
      <c r="D160" s="230" t="s">
        <v>793</v>
      </c>
      <c r="E160" s="221" t="s">
        <v>732</v>
      </c>
      <c r="F160" s="221" t="s">
        <v>733</v>
      </c>
      <c r="G160" s="221" t="s">
        <v>736</v>
      </c>
      <c r="H160" s="222">
        <v>1000</v>
      </c>
      <c r="I160" s="218" t="str">
        <f t="shared" si="5"/>
        <v/>
      </c>
    </row>
    <row r="161" spans="2:9" ht="15" customHeight="1">
      <c r="B161" s="219">
        <v>42868</v>
      </c>
      <c r="C161" s="220">
        <f t="shared" si="4"/>
        <v>5</v>
      </c>
      <c r="D161" s="230" t="s">
        <v>793</v>
      </c>
      <c r="E161" s="221" t="s">
        <v>731</v>
      </c>
      <c r="F161" s="221" t="s">
        <v>630</v>
      </c>
      <c r="G161" s="221" t="s">
        <v>748</v>
      </c>
      <c r="H161" s="222">
        <v>1000</v>
      </c>
      <c r="I161" s="218" t="str">
        <f t="shared" si="5"/>
        <v/>
      </c>
    </row>
    <row r="162" spans="2:9" ht="15" customHeight="1">
      <c r="B162" s="219">
        <v>42869</v>
      </c>
      <c r="C162" s="220">
        <f t="shared" si="4"/>
        <v>5</v>
      </c>
      <c r="D162" s="230" t="s">
        <v>793</v>
      </c>
      <c r="E162" s="221" t="s">
        <v>732</v>
      </c>
      <c r="F162" s="221" t="s">
        <v>725</v>
      </c>
      <c r="G162" s="221" t="s">
        <v>750</v>
      </c>
      <c r="H162" s="222">
        <v>1000</v>
      </c>
      <c r="I162" s="218" t="str">
        <f t="shared" si="5"/>
        <v/>
      </c>
    </row>
    <row r="163" spans="2:9" ht="15" customHeight="1">
      <c r="B163" s="219">
        <v>42870</v>
      </c>
      <c r="C163" s="220">
        <f t="shared" si="4"/>
        <v>5</v>
      </c>
      <c r="D163" s="230" t="s">
        <v>793</v>
      </c>
      <c r="E163" s="221" t="s">
        <v>731</v>
      </c>
      <c r="F163" s="221" t="s">
        <v>730</v>
      </c>
      <c r="G163" s="221" t="s">
        <v>756</v>
      </c>
      <c r="H163" s="222">
        <v>1000</v>
      </c>
      <c r="I163" s="218" t="str">
        <f t="shared" si="5"/>
        <v/>
      </c>
    </row>
    <row r="164" spans="2:9" ht="15" customHeight="1">
      <c r="B164" s="219">
        <v>42871</v>
      </c>
      <c r="C164" s="220">
        <f t="shared" si="4"/>
        <v>5</v>
      </c>
      <c r="D164" s="230" t="s">
        <v>793</v>
      </c>
      <c r="E164" s="221" t="s">
        <v>732</v>
      </c>
      <c r="F164" s="221" t="s">
        <v>718</v>
      </c>
      <c r="G164" s="221" t="s">
        <v>760</v>
      </c>
      <c r="H164" s="222">
        <v>1000</v>
      </c>
      <c r="I164" s="218" t="str">
        <f t="shared" si="5"/>
        <v/>
      </c>
    </row>
    <row r="165" spans="2:9" ht="15" customHeight="1">
      <c r="B165" s="219">
        <v>42872</v>
      </c>
      <c r="C165" s="220">
        <f t="shared" si="4"/>
        <v>5</v>
      </c>
      <c r="D165" s="230" t="s">
        <v>793</v>
      </c>
      <c r="E165" s="221" t="s">
        <v>731</v>
      </c>
      <c r="F165" s="221" t="s">
        <v>727</v>
      </c>
      <c r="G165" s="221" t="s">
        <v>747</v>
      </c>
      <c r="H165" s="222">
        <v>1000</v>
      </c>
      <c r="I165" s="218" t="str">
        <f t="shared" si="5"/>
        <v/>
      </c>
    </row>
    <row r="166" spans="2:9" ht="15" customHeight="1">
      <c r="B166" s="219">
        <v>42873</v>
      </c>
      <c r="C166" s="220">
        <f t="shared" si="4"/>
        <v>5</v>
      </c>
      <c r="D166" s="230" t="s">
        <v>793</v>
      </c>
      <c r="E166" s="221" t="s">
        <v>732</v>
      </c>
      <c r="F166" s="221" t="s">
        <v>728</v>
      </c>
      <c r="G166" s="221" t="s">
        <v>755</v>
      </c>
      <c r="H166" s="222">
        <v>1000</v>
      </c>
      <c r="I166" s="218" t="str">
        <f t="shared" si="5"/>
        <v/>
      </c>
    </row>
    <row r="167" spans="2:9" ht="15" customHeight="1">
      <c r="B167" s="219">
        <v>42874</v>
      </c>
      <c r="C167" s="220">
        <f t="shared" si="4"/>
        <v>5</v>
      </c>
      <c r="D167" s="230" t="s">
        <v>793</v>
      </c>
      <c r="E167" s="221" t="s">
        <v>731</v>
      </c>
      <c r="F167" s="221" t="s">
        <v>735</v>
      </c>
      <c r="G167" s="221" t="s">
        <v>746</v>
      </c>
      <c r="H167" s="222">
        <v>1000</v>
      </c>
      <c r="I167" s="218" t="str">
        <f t="shared" si="5"/>
        <v/>
      </c>
    </row>
    <row r="168" spans="2:9" ht="15" customHeight="1">
      <c r="B168" s="219">
        <v>42875</v>
      </c>
      <c r="C168" s="220">
        <f t="shared" si="4"/>
        <v>5</v>
      </c>
      <c r="D168" s="230" t="s">
        <v>793</v>
      </c>
      <c r="E168" s="221" t="s">
        <v>732</v>
      </c>
      <c r="F168" s="221" t="s">
        <v>729</v>
      </c>
      <c r="G168" s="221" t="s">
        <v>754</v>
      </c>
      <c r="H168" s="222">
        <v>1000</v>
      </c>
      <c r="I168" s="218" t="str">
        <f t="shared" si="5"/>
        <v/>
      </c>
    </row>
    <row r="169" spans="2:9" ht="15" customHeight="1">
      <c r="B169" s="219">
        <v>42876</v>
      </c>
      <c r="C169" s="220">
        <f t="shared" si="4"/>
        <v>5</v>
      </c>
      <c r="D169" s="230" t="s">
        <v>793</v>
      </c>
      <c r="E169" s="221" t="s">
        <v>731</v>
      </c>
      <c r="F169" s="221" t="s">
        <v>719</v>
      </c>
      <c r="G169" s="221" t="s">
        <v>751</v>
      </c>
      <c r="H169" s="222">
        <v>1000</v>
      </c>
      <c r="I169" s="218" t="str">
        <f t="shared" si="5"/>
        <v/>
      </c>
    </row>
    <row r="170" spans="2:9" ht="15" customHeight="1">
      <c r="B170" s="219">
        <v>42877</v>
      </c>
      <c r="C170" s="220">
        <f t="shared" si="4"/>
        <v>5</v>
      </c>
      <c r="D170" s="230" t="s">
        <v>793</v>
      </c>
      <c r="E170" s="221" t="s">
        <v>732</v>
      </c>
      <c r="F170" s="221" t="s">
        <v>726</v>
      </c>
      <c r="G170" s="221" t="s">
        <v>737</v>
      </c>
      <c r="H170" s="222">
        <v>1000</v>
      </c>
      <c r="I170" s="218" t="str">
        <f t="shared" si="5"/>
        <v/>
      </c>
    </row>
    <row r="171" spans="2:9" ht="15" customHeight="1">
      <c r="B171" s="219">
        <v>42878</v>
      </c>
      <c r="C171" s="220">
        <f t="shared" si="4"/>
        <v>5</v>
      </c>
      <c r="D171" s="230" t="s">
        <v>793</v>
      </c>
      <c r="E171" s="221" t="s">
        <v>731</v>
      </c>
      <c r="F171" s="221" t="s">
        <v>724</v>
      </c>
      <c r="G171" s="221" t="s">
        <v>745</v>
      </c>
      <c r="H171" s="222">
        <v>1000</v>
      </c>
      <c r="I171" s="218" t="str">
        <f t="shared" si="5"/>
        <v/>
      </c>
    </row>
    <row r="172" spans="2:9" ht="15" customHeight="1">
      <c r="B172" s="219">
        <v>42879</v>
      </c>
      <c r="C172" s="220">
        <f t="shared" si="4"/>
        <v>5</v>
      </c>
      <c r="D172" s="230" t="s">
        <v>793</v>
      </c>
      <c r="E172" s="221" t="s">
        <v>732</v>
      </c>
      <c r="F172" s="221" t="s">
        <v>721</v>
      </c>
      <c r="G172" s="221" t="s">
        <v>744</v>
      </c>
      <c r="H172" s="222">
        <v>1000</v>
      </c>
      <c r="I172" s="218" t="str">
        <f t="shared" si="5"/>
        <v/>
      </c>
    </row>
    <row r="173" spans="2:9" ht="15" customHeight="1">
      <c r="B173" s="219">
        <v>42880</v>
      </c>
      <c r="C173" s="220">
        <f t="shared" si="4"/>
        <v>5</v>
      </c>
      <c r="D173" s="230" t="s">
        <v>793</v>
      </c>
      <c r="E173" s="221" t="s">
        <v>731</v>
      </c>
      <c r="F173" s="221" t="s">
        <v>14</v>
      </c>
      <c r="G173" s="221" t="s">
        <v>743</v>
      </c>
      <c r="H173" s="222">
        <v>1000</v>
      </c>
      <c r="I173" s="218" t="str">
        <f t="shared" si="5"/>
        <v/>
      </c>
    </row>
    <row r="174" spans="2:9" ht="15" customHeight="1">
      <c r="B174" s="219">
        <v>42881</v>
      </c>
      <c r="C174" s="220">
        <f t="shared" si="4"/>
        <v>5</v>
      </c>
      <c r="D174" s="230" t="s">
        <v>793</v>
      </c>
      <c r="E174" s="221" t="s">
        <v>732</v>
      </c>
      <c r="F174" s="221" t="s">
        <v>720</v>
      </c>
      <c r="G174" s="221" t="s">
        <v>738</v>
      </c>
      <c r="H174" s="222">
        <v>1000</v>
      </c>
      <c r="I174" s="218" t="str">
        <f t="shared" si="5"/>
        <v/>
      </c>
    </row>
    <row r="175" spans="2:9" ht="15" customHeight="1">
      <c r="B175" s="219">
        <v>42882</v>
      </c>
      <c r="C175" s="220">
        <f t="shared" si="4"/>
        <v>5</v>
      </c>
      <c r="D175" s="230" t="s">
        <v>793</v>
      </c>
      <c r="E175" s="221" t="s">
        <v>731</v>
      </c>
      <c r="F175" s="221" t="s">
        <v>723</v>
      </c>
      <c r="G175" s="221" t="s">
        <v>753</v>
      </c>
      <c r="H175" s="222">
        <v>1000</v>
      </c>
      <c r="I175" s="218" t="str">
        <f t="shared" si="5"/>
        <v/>
      </c>
    </row>
    <row r="176" spans="2:9" ht="15" customHeight="1">
      <c r="B176" s="219">
        <v>42883</v>
      </c>
      <c r="C176" s="220">
        <f t="shared" si="4"/>
        <v>5</v>
      </c>
      <c r="D176" s="230" t="s">
        <v>793</v>
      </c>
      <c r="E176" s="221" t="s">
        <v>732</v>
      </c>
      <c r="F176" s="221" t="s">
        <v>722</v>
      </c>
      <c r="G176" s="221" t="s">
        <v>739</v>
      </c>
      <c r="H176" s="222">
        <v>1000</v>
      </c>
      <c r="I176" s="218" t="str">
        <f t="shared" si="5"/>
        <v/>
      </c>
    </row>
    <row r="177" spans="2:9" ht="15" customHeight="1">
      <c r="B177" s="219">
        <v>42884</v>
      </c>
      <c r="C177" s="220">
        <f t="shared" si="4"/>
        <v>5</v>
      </c>
      <c r="D177" s="230" t="s">
        <v>793</v>
      </c>
      <c r="E177" s="221" t="s">
        <v>731</v>
      </c>
      <c r="F177" s="221" t="s">
        <v>734</v>
      </c>
      <c r="G177" s="221" t="s">
        <v>736</v>
      </c>
      <c r="H177" s="222">
        <v>1000</v>
      </c>
      <c r="I177" s="218" t="str">
        <f t="shared" si="5"/>
        <v/>
      </c>
    </row>
    <row r="178" spans="2:9" ht="15" customHeight="1">
      <c r="B178" s="219">
        <v>42885</v>
      </c>
      <c r="C178" s="220">
        <f t="shared" si="4"/>
        <v>5</v>
      </c>
      <c r="D178" s="230" t="s">
        <v>793</v>
      </c>
      <c r="E178" s="221" t="s">
        <v>732</v>
      </c>
      <c r="F178" s="221" t="s">
        <v>733</v>
      </c>
      <c r="G178" s="221" t="s">
        <v>748</v>
      </c>
      <c r="H178" s="222">
        <v>1000</v>
      </c>
      <c r="I178" s="218" t="str">
        <f t="shared" si="5"/>
        <v/>
      </c>
    </row>
    <row r="179" spans="2:9" ht="15" customHeight="1">
      <c r="B179" s="219">
        <v>42886</v>
      </c>
      <c r="C179" s="220">
        <f t="shared" si="4"/>
        <v>5</v>
      </c>
      <c r="D179" s="230" t="s">
        <v>793</v>
      </c>
      <c r="E179" s="221" t="s">
        <v>731</v>
      </c>
      <c r="F179" s="221" t="s">
        <v>630</v>
      </c>
      <c r="G179" s="221" t="s">
        <v>750</v>
      </c>
      <c r="H179" s="222">
        <v>1000</v>
      </c>
      <c r="I179" s="218" t="str">
        <f t="shared" si="5"/>
        <v/>
      </c>
    </row>
    <row r="180" spans="2:9" ht="15" customHeight="1">
      <c r="B180" s="219">
        <v>42887</v>
      </c>
      <c r="C180" s="220">
        <f t="shared" si="4"/>
        <v>6</v>
      </c>
      <c r="D180" s="230" t="s">
        <v>793</v>
      </c>
      <c r="E180" s="221" t="s">
        <v>732</v>
      </c>
      <c r="F180" s="221" t="s">
        <v>725</v>
      </c>
      <c r="G180" s="221" t="s">
        <v>756</v>
      </c>
      <c r="H180" s="222">
        <v>1000</v>
      </c>
      <c r="I180" s="218" t="str">
        <f t="shared" si="5"/>
        <v/>
      </c>
    </row>
    <row r="181" spans="2:9" ht="15" customHeight="1">
      <c r="B181" s="219">
        <v>42888</v>
      </c>
      <c r="C181" s="220">
        <f t="shared" si="4"/>
        <v>6</v>
      </c>
      <c r="D181" s="230" t="s">
        <v>793</v>
      </c>
      <c r="E181" s="221" t="s">
        <v>731</v>
      </c>
      <c r="F181" s="221" t="s">
        <v>730</v>
      </c>
      <c r="G181" s="221" t="s">
        <v>760</v>
      </c>
      <c r="H181" s="222">
        <v>1000</v>
      </c>
      <c r="I181" s="218" t="str">
        <f t="shared" si="5"/>
        <v/>
      </c>
    </row>
    <row r="182" spans="2:9" ht="15" customHeight="1">
      <c r="B182" s="219">
        <v>42889</v>
      </c>
      <c r="C182" s="220">
        <f t="shared" si="4"/>
        <v>6</v>
      </c>
      <c r="D182" s="230" t="s">
        <v>793</v>
      </c>
      <c r="E182" s="221" t="s">
        <v>732</v>
      </c>
      <c r="F182" s="221" t="s">
        <v>718</v>
      </c>
      <c r="G182" s="221" t="s">
        <v>747</v>
      </c>
      <c r="H182" s="222">
        <v>1000</v>
      </c>
      <c r="I182" s="218" t="str">
        <f t="shared" si="5"/>
        <v/>
      </c>
    </row>
    <row r="183" spans="2:9" ht="15" customHeight="1">
      <c r="B183" s="219">
        <v>42890</v>
      </c>
      <c r="C183" s="220">
        <f t="shared" si="4"/>
        <v>6</v>
      </c>
      <c r="D183" s="230" t="s">
        <v>793</v>
      </c>
      <c r="E183" s="221" t="s">
        <v>731</v>
      </c>
      <c r="F183" s="221" t="s">
        <v>727</v>
      </c>
      <c r="G183" s="221" t="s">
        <v>755</v>
      </c>
      <c r="H183" s="222">
        <v>1000</v>
      </c>
      <c r="I183" s="218" t="str">
        <f t="shared" si="5"/>
        <v/>
      </c>
    </row>
    <row r="184" spans="2:9" ht="15" customHeight="1">
      <c r="B184" s="219">
        <v>42891</v>
      </c>
      <c r="C184" s="220">
        <f t="shared" si="4"/>
        <v>6</v>
      </c>
      <c r="D184" s="230" t="s">
        <v>793</v>
      </c>
      <c r="E184" s="221" t="s">
        <v>732</v>
      </c>
      <c r="F184" s="221" t="s">
        <v>728</v>
      </c>
      <c r="G184" s="221" t="s">
        <v>746</v>
      </c>
      <c r="H184" s="222">
        <v>1000</v>
      </c>
      <c r="I184" s="218" t="str">
        <f t="shared" si="5"/>
        <v/>
      </c>
    </row>
    <row r="185" spans="2:9" ht="15" customHeight="1">
      <c r="B185" s="219">
        <v>42892</v>
      </c>
      <c r="C185" s="220">
        <f t="shared" si="4"/>
        <v>6</v>
      </c>
      <c r="D185" s="230" t="s">
        <v>793</v>
      </c>
      <c r="E185" s="221" t="s">
        <v>731</v>
      </c>
      <c r="F185" s="221" t="s">
        <v>735</v>
      </c>
      <c r="G185" s="221" t="s">
        <v>754</v>
      </c>
      <c r="H185" s="222">
        <v>1000</v>
      </c>
      <c r="I185" s="218" t="str">
        <f t="shared" si="5"/>
        <v/>
      </c>
    </row>
    <row r="186" spans="2:9" ht="15" customHeight="1">
      <c r="B186" s="219">
        <v>42893</v>
      </c>
      <c r="C186" s="220">
        <f t="shared" si="4"/>
        <v>6</v>
      </c>
      <c r="D186" s="230" t="s">
        <v>793</v>
      </c>
      <c r="E186" s="221" t="s">
        <v>732</v>
      </c>
      <c r="F186" s="221" t="s">
        <v>729</v>
      </c>
      <c r="G186" s="221" t="s">
        <v>640</v>
      </c>
      <c r="H186" s="222">
        <v>1000</v>
      </c>
      <c r="I186" s="218" t="str">
        <f t="shared" si="5"/>
        <v/>
      </c>
    </row>
    <row r="187" spans="2:9" ht="15" customHeight="1">
      <c r="B187" s="219">
        <v>42894</v>
      </c>
      <c r="C187" s="220">
        <f t="shared" si="4"/>
        <v>6</v>
      </c>
      <c r="D187" s="230" t="s">
        <v>793</v>
      </c>
      <c r="E187" s="221" t="s">
        <v>731</v>
      </c>
      <c r="F187" s="221" t="s">
        <v>719</v>
      </c>
      <c r="G187" s="221" t="s">
        <v>741</v>
      </c>
      <c r="H187" s="222">
        <v>1000</v>
      </c>
      <c r="I187" s="218" t="str">
        <f t="shared" si="5"/>
        <v/>
      </c>
    </row>
    <row r="188" spans="2:9" ht="15" customHeight="1">
      <c r="B188" s="219">
        <v>42895</v>
      </c>
      <c r="C188" s="220">
        <f t="shared" si="4"/>
        <v>6</v>
      </c>
      <c r="D188" s="230" t="s">
        <v>793</v>
      </c>
      <c r="E188" s="221" t="s">
        <v>732</v>
      </c>
      <c r="F188" s="221" t="s">
        <v>726</v>
      </c>
      <c r="G188" s="221" t="s">
        <v>742</v>
      </c>
      <c r="H188" s="222">
        <v>1000</v>
      </c>
      <c r="I188" s="218" t="str">
        <f t="shared" si="5"/>
        <v/>
      </c>
    </row>
    <row r="189" spans="2:9" ht="15" customHeight="1">
      <c r="B189" s="219">
        <v>42896</v>
      </c>
      <c r="C189" s="220">
        <f t="shared" si="4"/>
        <v>6</v>
      </c>
      <c r="D189" s="230" t="s">
        <v>793</v>
      </c>
      <c r="E189" s="221" t="s">
        <v>731</v>
      </c>
      <c r="F189" s="221" t="s">
        <v>724</v>
      </c>
      <c r="G189" s="221" t="s">
        <v>752</v>
      </c>
      <c r="H189" s="222">
        <v>1000</v>
      </c>
      <c r="I189" s="218" t="str">
        <f t="shared" si="5"/>
        <v/>
      </c>
    </row>
    <row r="190" spans="2:9" ht="15" customHeight="1">
      <c r="B190" s="219">
        <v>42897</v>
      </c>
      <c r="C190" s="220">
        <f t="shared" si="4"/>
        <v>6</v>
      </c>
      <c r="D190" s="230" t="s">
        <v>793</v>
      </c>
      <c r="E190" s="221" t="s">
        <v>732</v>
      </c>
      <c r="F190" s="221" t="s">
        <v>721</v>
      </c>
      <c r="G190" s="221" t="s">
        <v>749</v>
      </c>
      <c r="H190" s="222">
        <v>1000</v>
      </c>
      <c r="I190" s="218" t="str">
        <f t="shared" si="5"/>
        <v/>
      </c>
    </row>
    <row r="191" spans="2:9" ht="15" customHeight="1">
      <c r="B191" s="219">
        <v>42898</v>
      </c>
      <c r="C191" s="220">
        <f t="shared" si="4"/>
        <v>6</v>
      </c>
      <c r="D191" s="230" t="s">
        <v>793</v>
      </c>
      <c r="E191" s="221" t="s">
        <v>731</v>
      </c>
      <c r="F191" s="221" t="s">
        <v>14</v>
      </c>
      <c r="G191" s="221" t="s">
        <v>740</v>
      </c>
      <c r="H191" s="222">
        <v>1000</v>
      </c>
      <c r="I191" s="218" t="str">
        <f t="shared" si="5"/>
        <v/>
      </c>
    </row>
    <row r="192" spans="2:9" ht="15" customHeight="1">
      <c r="B192" s="219">
        <v>42899</v>
      </c>
      <c r="C192" s="220">
        <f t="shared" si="4"/>
        <v>6</v>
      </c>
      <c r="D192" s="230" t="s">
        <v>793</v>
      </c>
      <c r="E192" s="221" t="s">
        <v>732</v>
      </c>
      <c r="F192" s="221" t="s">
        <v>720</v>
      </c>
      <c r="G192" s="221" t="s">
        <v>728</v>
      </c>
      <c r="H192" s="222">
        <v>1000</v>
      </c>
      <c r="I192" s="218" t="str">
        <f t="shared" si="5"/>
        <v/>
      </c>
    </row>
    <row r="193" spans="2:9" ht="15" customHeight="1">
      <c r="B193" s="219">
        <v>42900</v>
      </c>
      <c r="C193" s="220">
        <f t="shared" si="4"/>
        <v>6</v>
      </c>
      <c r="D193" s="230" t="s">
        <v>793</v>
      </c>
      <c r="E193" s="221" t="s">
        <v>731</v>
      </c>
      <c r="F193" s="221" t="s">
        <v>723</v>
      </c>
      <c r="G193" s="221" t="s">
        <v>751</v>
      </c>
      <c r="H193" s="222">
        <v>1000</v>
      </c>
      <c r="I193" s="218" t="str">
        <f t="shared" si="5"/>
        <v/>
      </c>
    </row>
    <row r="194" spans="2:9" ht="15" customHeight="1">
      <c r="B194" s="219">
        <v>42901</v>
      </c>
      <c r="C194" s="220">
        <f t="shared" si="4"/>
        <v>6</v>
      </c>
      <c r="D194" s="230" t="s">
        <v>793</v>
      </c>
      <c r="E194" s="221" t="s">
        <v>732</v>
      </c>
      <c r="F194" s="221" t="s">
        <v>722</v>
      </c>
      <c r="G194" s="221" t="s">
        <v>737</v>
      </c>
      <c r="H194" s="222">
        <v>1000</v>
      </c>
      <c r="I194" s="218" t="str">
        <f t="shared" si="5"/>
        <v/>
      </c>
    </row>
    <row r="195" spans="2:9" ht="15" customHeight="1">
      <c r="B195" s="219">
        <v>42902</v>
      </c>
      <c r="C195" s="220">
        <f t="shared" si="4"/>
        <v>6</v>
      </c>
      <c r="D195" s="230" t="s">
        <v>793</v>
      </c>
      <c r="E195" s="221" t="s">
        <v>731</v>
      </c>
      <c r="F195" s="221" t="s">
        <v>734</v>
      </c>
      <c r="G195" s="221" t="s">
        <v>745</v>
      </c>
      <c r="H195" s="222">
        <v>1000</v>
      </c>
      <c r="I195" s="218" t="str">
        <f t="shared" si="5"/>
        <v/>
      </c>
    </row>
    <row r="196" spans="2:9" ht="15" customHeight="1">
      <c r="B196" s="219">
        <v>42903</v>
      </c>
      <c r="C196" s="220">
        <f t="shared" si="4"/>
        <v>6</v>
      </c>
      <c r="D196" s="230" t="s">
        <v>793</v>
      </c>
      <c r="E196" s="221" t="s">
        <v>732</v>
      </c>
      <c r="F196" s="221" t="s">
        <v>733</v>
      </c>
      <c r="G196" s="221" t="s">
        <v>744</v>
      </c>
      <c r="H196" s="222">
        <v>1000</v>
      </c>
      <c r="I196" s="218" t="str">
        <f t="shared" si="5"/>
        <v/>
      </c>
    </row>
    <row r="197" spans="2:9" ht="15" customHeight="1">
      <c r="B197" s="219">
        <v>42904</v>
      </c>
      <c r="C197" s="220">
        <f t="shared" si="4"/>
        <v>6</v>
      </c>
      <c r="D197" s="230" t="s">
        <v>793</v>
      </c>
      <c r="E197" s="221" t="s">
        <v>731</v>
      </c>
      <c r="F197" s="221" t="s">
        <v>630</v>
      </c>
      <c r="G197" s="221" t="s">
        <v>743</v>
      </c>
      <c r="H197" s="222">
        <v>1000</v>
      </c>
      <c r="I197" s="218" t="str">
        <f t="shared" si="5"/>
        <v/>
      </c>
    </row>
    <row r="198" spans="2:9" ht="15" customHeight="1">
      <c r="B198" s="219">
        <v>42905</v>
      </c>
      <c r="C198" s="220">
        <f t="shared" ref="C198:C261" si="6">IF(B198="","",MONTH(B198))</f>
        <v>6</v>
      </c>
      <c r="D198" s="230" t="s">
        <v>793</v>
      </c>
      <c r="E198" s="221" t="s">
        <v>732</v>
      </c>
      <c r="F198" s="221" t="s">
        <v>725</v>
      </c>
      <c r="G198" s="221" t="s">
        <v>738</v>
      </c>
      <c r="H198" s="222">
        <v>1000</v>
      </c>
      <c r="I198" s="218" t="str">
        <f t="shared" ref="I198:I261" si="7">IF(H198="","",IF(E198="","Não deixe campos em branco, a planilha resumo de custos e despesas necessita deles para funcionar",IF(F198="","Não deixe campos em branco, a planilha resumo de custos e despesas necessita deles para funcionar",IF(G198="","Não deixe campos em branco, a planilha resumo de custos e despesas necessita deles para funcionar",""))))</f>
        <v/>
      </c>
    </row>
    <row r="199" spans="2:9" ht="15" customHeight="1">
      <c r="B199" s="219">
        <v>42906</v>
      </c>
      <c r="C199" s="220">
        <f t="shared" si="6"/>
        <v>6</v>
      </c>
      <c r="D199" s="230" t="s">
        <v>793</v>
      </c>
      <c r="E199" s="221" t="s">
        <v>731</v>
      </c>
      <c r="F199" s="221" t="s">
        <v>730</v>
      </c>
      <c r="G199" s="221" t="s">
        <v>753</v>
      </c>
      <c r="H199" s="222">
        <v>1000</v>
      </c>
      <c r="I199" s="218" t="str">
        <f t="shared" si="7"/>
        <v/>
      </c>
    </row>
    <row r="200" spans="2:9" ht="15" customHeight="1">
      <c r="B200" s="219">
        <v>42907</v>
      </c>
      <c r="C200" s="220">
        <f t="shared" si="6"/>
        <v>6</v>
      </c>
      <c r="D200" s="230" t="s">
        <v>793</v>
      </c>
      <c r="E200" s="221" t="s">
        <v>732</v>
      </c>
      <c r="F200" s="221" t="s">
        <v>718</v>
      </c>
      <c r="G200" s="221" t="s">
        <v>739</v>
      </c>
      <c r="H200" s="222">
        <v>1000</v>
      </c>
      <c r="I200" s="218" t="str">
        <f t="shared" si="7"/>
        <v/>
      </c>
    </row>
    <row r="201" spans="2:9" ht="15" customHeight="1">
      <c r="B201" s="219">
        <v>42908</v>
      </c>
      <c r="C201" s="220">
        <f t="shared" si="6"/>
        <v>6</v>
      </c>
      <c r="D201" s="230" t="s">
        <v>793</v>
      </c>
      <c r="E201" s="221" t="s">
        <v>731</v>
      </c>
      <c r="F201" s="221" t="s">
        <v>727</v>
      </c>
      <c r="G201" s="221" t="s">
        <v>736</v>
      </c>
      <c r="H201" s="222">
        <v>1000</v>
      </c>
      <c r="I201" s="218" t="str">
        <f t="shared" si="7"/>
        <v/>
      </c>
    </row>
    <row r="202" spans="2:9" ht="15" customHeight="1">
      <c r="B202" s="219">
        <v>42909</v>
      </c>
      <c r="C202" s="220">
        <f t="shared" si="6"/>
        <v>6</v>
      </c>
      <c r="D202" s="230" t="s">
        <v>793</v>
      </c>
      <c r="E202" s="221" t="s">
        <v>732</v>
      </c>
      <c r="F202" s="221" t="s">
        <v>728</v>
      </c>
      <c r="G202" s="221" t="s">
        <v>748</v>
      </c>
      <c r="H202" s="222">
        <v>1000</v>
      </c>
      <c r="I202" s="218" t="str">
        <f t="shared" si="7"/>
        <v/>
      </c>
    </row>
    <row r="203" spans="2:9" ht="15" customHeight="1">
      <c r="B203" s="219">
        <v>42910</v>
      </c>
      <c r="C203" s="220">
        <f t="shared" si="6"/>
        <v>6</v>
      </c>
      <c r="D203" s="230" t="s">
        <v>793</v>
      </c>
      <c r="E203" s="221" t="s">
        <v>731</v>
      </c>
      <c r="F203" s="221" t="s">
        <v>735</v>
      </c>
      <c r="G203" s="221" t="s">
        <v>750</v>
      </c>
      <c r="H203" s="222">
        <v>1000</v>
      </c>
      <c r="I203" s="218" t="str">
        <f t="shared" si="7"/>
        <v/>
      </c>
    </row>
    <row r="204" spans="2:9" ht="15" customHeight="1">
      <c r="B204" s="219">
        <v>42911</v>
      </c>
      <c r="C204" s="220">
        <f t="shared" si="6"/>
        <v>6</v>
      </c>
      <c r="D204" s="230" t="s">
        <v>793</v>
      </c>
      <c r="E204" s="221" t="s">
        <v>732</v>
      </c>
      <c r="F204" s="221" t="s">
        <v>729</v>
      </c>
      <c r="G204" s="221" t="s">
        <v>756</v>
      </c>
      <c r="H204" s="222">
        <v>1000</v>
      </c>
      <c r="I204" s="218" t="str">
        <f t="shared" si="7"/>
        <v/>
      </c>
    </row>
    <row r="205" spans="2:9" ht="15" customHeight="1">
      <c r="B205" s="219">
        <v>42912</v>
      </c>
      <c r="C205" s="220">
        <f t="shared" si="6"/>
        <v>6</v>
      </c>
      <c r="D205" s="230" t="s">
        <v>793</v>
      </c>
      <c r="E205" s="221" t="s">
        <v>731</v>
      </c>
      <c r="F205" s="221" t="s">
        <v>719</v>
      </c>
      <c r="G205" s="221" t="s">
        <v>760</v>
      </c>
      <c r="H205" s="222">
        <v>1000</v>
      </c>
      <c r="I205" s="218" t="str">
        <f t="shared" si="7"/>
        <v/>
      </c>
    </row>
    <row r="206" spans="2:9" ht="15" customHeight="1">
      <c r="B206" s="219">
        <v>42913</v>
      </c>
      <c r="C206" s="220">
        <f t="shared" si="6"/>
        <v>6</v>
      </c>
      <c r="D206" s="230" t="s">
        <v>793</v>
      </c>
      <c r="E206" s="221" t="s">
        <v>732</v>
      </c>
      <c r="F206" s="221" t="s">
        <v>726</v>
      </c>
      <c r="G206" s="221" t="s">
        <v>747</v>
      </c>
      <c r="H206" s="222">
        <v>1000</v>
      </c>
      <c r="I206" s="218" t="str">
        <f t="shared" si="7"/>
        <v/>
      </c>
    </row>
    <row r="207" spans="2:9" ht="15" customHeight="1">
      <c r="B207" s="219">
        <v>42914</v>
      </c>
      <c r="C207" s="220">
        <f t="shared" si="6"/>
        <v>6</v>
      </c>
      <c r="D207" s="230" t="s">
        <v>793</v>
      </c>
      <c r="E207" s="221" t="s">
        <v>731</v>
      </c>
      <c r="F207" s="221" t="s">
        <v>724</v>
      </c>
      <c r="G207" s="221" t="s">
        <v>755</v>
      </c>
      <c r="H207" s="222">
        <v>1000</v>
      </c>
      <c r="I207" s="218" t="str">
        <f t="shared" si="7"/>
        <v/>
      </c>
    </row>
    <row r="208" spans="2:9" ht="15" customHeight="1">
      <c r="B208" s="219">
        <v>42915</v>
      </c>
      <c r="C208" s="220">
        <f t="shared" si="6"/>
        <v>6</v>
      </c>
      <c r="D208" s="230" t="s">
        <v>793</v>
      </c>
      <c r="E208" s="221" t="s">
        <v>732</v>
      </c>
      <c r="F208" s="221" t="s">
        <v>721</v>
      </c>
      <c r="G208" s="221" t="s">
        <v>746</v>
      </c>
      <c r="H208" s="222">
        <v>1000</v>
      </c>
      <c r="I208" s="218" t="str">
        <f t="shared" si="7"/>
        <v/>
      </c>
    </row>
    <row r="209" spans="2:9" ht="15" customHeight="1">
      <c r="B209" s="219">
        <v>42916</v>
      </c>
      <c r="C209" s="220">
        <f t="shared" si="6"/>
        <v>6</v>
      </c>
      <c r="D209" s="230" t="s">
        <v>793</v>
      </c>
      <c r="E209" s="221" t="s">
        <v>731</v>
      </c>
      <c r="F209" s="221" t="s">
        <v>14</v>
      </c>
      <c r="G209" s="221" t="s">
        <v>754</v>
      </c>
      <c r="H209" s="222">
        <v>1000</v>
      </c>
      <c r="I209" s="218" t="str">
        <f t="shared" si="7"/>
        <v/>
      </c>
    </row>
    <row r="210" spans="2:9" ht="15" customHeight="1">
      <c r="B210" s="219">
        <v>42917</v>
      </c>
      <c r="C210" s="220">
        <f t="shared" si="6"/>
        <v>7</v>
      </c>
      <c r="D210" s="230" t="s">
        <v>793</v>
      </c>
      <c r="E210" s="221" t="s">
        <v>732</v>
      </c>
      <c r="F210" s="221" t="s">
        <v>720</v>
      </c>
      <c r="G210" s="221" t="s">
        <v>751</v>
      </c>
      <c r="H210" s="222">
        <v>1000</v>
      </c>
      <c r="I210" s="218" t="str">
        <f t="shared" si="7"/>
        <v/>
      </c>
    </row>
    <row r="211" spans="2:9" ht="15" customHeight="1">
      <c r="B211" s="219">
        <v>42918</v>
      </c>
      <c r="C211" s="220">
        <f t="shared" si="6"/>
        <v>7</v>
      </c>
      <c r="D211" s="230" t="s">
        <v>793</v>
      </c>
      <c r="E211" s="221" t="s">
        <v>731</v>
      </c>
      <c r="F211" s="221" t="s">
        <v>723</v>
      </c>
      <c r="G211" s="221" t="s">
        <v>737</v>
      </c>
      <c r="H211" s="222">
        <v>1000</v>
      </c>
      <c r="I211" s="218" t="str">
        <f t="shared" si="7"/>
        <v/>
      </c>
    </row>
    <row r="212" spans="2:9" ht="15" customHeight="1">
      <c r="B212" s="219">
        <v>42919</v>
      </c>
      <c r="C212" s="220">
        <f t="shared" si="6"/>
        <v>7</v>
      </c>
      <c r="D212" s="230" t="s">
        <v>793</v>
      </c>
      <c r="E212" s="221" t="s">
        <v>732</v>
      </c>
      <c r="F212" s="221" t="s">
        <v>722</v>
      </c>
      <c r="G212" s="221" t="s">
        <v>745</v>
      </c>
      <c r="H212" s="222">
        <v>1000</v>
      </c>
      <c r="I212" s="218" t="str">
        <f t="shared" si="7"/>
        <v/>
      </c>
    </row>
    <row r="213" spans="2:9" ht="15" customHeight="1">
      <c r="B213" s="219">
        <v>42920</v>
      </c>
      <c r="C213" s="220">
        <f t="shared" si="6"/>
        <v>7</v>
      </c>
      <c r="D213" s="230" t="s">
        <v>793</v>
      </c>
      <c r="E213" s="221" t="s">
        <v>731</v>
      </c>
      <c r="F213" s="221" t="s">
        <v>734</v>
      </c>
      <c r="G213" s="221" t="s">
        <v>744</v>
      </c>
      <c r="H213" s="222">
        <v>1000</v>
      </c>
      <c r="I213" s="218" t="str">
        <f t="shared" si="7"/>
        <v/>
      </c>
    </row>
    <row r="214" spans="2:9" ht="15" customHeight="1">
      <c r="B214" s="219">
        <v>42921</v>
      </c>
      <c r="C214" s="220">
        <f t="shared" si="6"/>
        <v>7</v>
      </c>
      <c r="D214" s="230" t="s">
        <v>793</v>
      </c>
      <c r="E214" s="221" t="s">
        <v>732</v>
      </c>
      <c r="F214" s="221" t="s">
        <v>733</v>
      </c>
      <c r="G214" s="221" t="s">
        <v>743</v>
      </c>
      <c r="H214" s="222">
        <v>1000</v>
      </c>
      <c r="I214" s="218" t="str">
        <f t="shared" si="7"/>
        <v/>
      </c>
    </row>
    <row r="215" spans="2:9" ht="15" customHeight="1">
      <c r="B215" s="219">
        <v>42922</v>
      </c>
      <c r="C215" s="220">
        <f t="shared" si="6"/>
        <v>7</v>
      </c>
      <c r="D215" s="230" t="s">
        <v>793</v>
      </c>
      <c r="E215" s="221" t="s">
        <v>731</v>
      </c>
      <c r="F215" s="221" t="s">
        <v>630</v>
      </c>
      <c r="G215" s="221" t="s">
        <v>738</v>
      </c>
      <c r="H215" s="222">
        <v>1000</v>
      </c>
      <c r="I215" s="218" t="str">
        <f t="shared" si="7"/>
        <v/>
      </c>
    </row>
    <row r="216" spans="2:9" ht="15" customHeight="1">
      <c r="B216" s="219">
        <v>42923</v>
      </c>
      <c r="C216" s="220">
        <f t="shared" si="6"/>
        <v>7</v>
      </c>
      <c r="D216" s="230" t="s">
        <v>793</v>
      </c>
      <c r="E216" s="221" t="s">
        <v>732</v>
      </c>
      <c r="F216" s="221" t="s">
        <v>725</v>
      </c>
      <c r="G216" s="221" t="s">
        <v>753</v>
      </c>
      <c r="H216" s="222">
        <v>1000</v>
      </c>
      <c r="I216" s="218" t="str">
        <f t="shared" si="7"/>
        <v/>
      </c>
    </row>
    <row r="217" spans="2:9" ht="15" customHeight="1">
      <c r="B217" s="219">
        <v>42924</v>
      </c>
      <c r="C217" s="220">
        <f t="shared" si="6"/>
        <v>7</v>
      </c>
      <c r="D217" s="230" t="s">
        <v>793</v>
      </c>
      <c r="E217" s="221" t="s">
        <v>731</v>
      </c>
      <c r="F217" s="221" t="s">
        <v>730</v>
      </c>
      <c r="G217" s="221" t="s">
        <v>739</v>
      </c>
      <c r="H217" s="222">
        <v>1000</v>
      </c>
      <c r="I217" s="218" t="str">
        <f t="shared" si="7"/>
        <v/>
      </c>
    </row>
    <row r="218" spans="2:9" ht="15" customHeight="1">
      <c r="B218" s="219">
        <v>42925</v>
      </c>
      <c r="C218" s="220">
        <f t="shared" si="6"/>
        <v>7</v>
      </c>
      <c r="D218" s="230" t="s">
        <v>793</v>
      </c>
      <c r="E218" s="221" t="s">
        <v>732</v>
      </c>
      <c r="F218" s="221" t="s">
        <v>718</v>
      </c>
      <c r="G218" s="221" t="s">
        <v>736</v>
      </c>
      <c r="H218" s="222">
        <v>1000</v>
      </c>
      <c r="I218" s="218" t="str">
        <f t="shared" si="7"/>
        <v/>
      </c>
    </row>
    <row r="219" spans="2:9" ht="15" customHeight="1">
      <c r="B219" s="219">
        <v>42926</v>
      </c>
      <c r="C219" s="220">
        <f t="shared" si="6"/>
        <v>7</v>
      </c>
      <c r="D219" s="230" t="s">
        <v>793</v>
      </c>
      <c r="E219" s="221" t="s">
        <v>731</v>
      </c>
      <c r="F219" s="221" t="s">
        <v>727</v>
      </c>
      <c r="G219" s="221" t="s">
        <v>748</v>
      </c>
      <c r="H219" s="222">
        <v>1000</v>
      </c>
      <c r="I219" s="218" t="str">
        <f t="shared" si="7"/>
        <v/>
      </c>
    </row>
    <row r="220" spans="2:9" ht="15" customHeight="1">
      <c r="B220" s="219">
        <v>42927</v>
      </c>
      <c r="C220" s="220">
        <f t="shared" si="6"/>
        <v>7</v>
      </c>
      <c r="D220" s="230" t="s">
        <v>793</v>
      </c>
      <c r="E220" s="221" t="s">
        <v>732</v>
      </c>
      <c r="F220" s="221" t="s">
        <v>728</v>
      </c>
      <c r="G220" s="221" t="s">
        <v>750</v>
      </c>
      <c r="H220" s="222">
        <v>1000</v>
      </c>
      <c r="I220" s="218" t="str">
        <f t="shared" si="7"/>
        <v/>
      </c>
    </row>
    <row r="221" spans="2:9" ht="15" customHeight="1">
      <c r="B221" s="219">
        <v>42928</v>
      </c>
      <c r="C221" s="220">
        <f t="shared" si="6"/>
        <v>7</v>
      </c>
      <c r="D221" s="230" t="s">
        <v>793</v>
      </c>
      <c r="E221" s="221" t="s">
        <v>731</v>
      </c>
      <c r="F221" s="221" t="s">
        <v>735</v>
      </c>
      <c r="G221" s="221" t="s">
        <v>756</v>
      </c>
      <c r="H221" s="222">
        <v>1000</v>
      </c>
      <c r="I221" s="218" t="str">
        <f t="shared" si="7"/>
        <v/>
      </c>
    </row>
    <row r="222" spans="2:9" ht="15" customHeight="1">
      <c r="B222" s="219">
        <v>42929</v>
      </c>
      <c r="C222" s="220">
        <f t="shared" si="6"/>
        <v>7</v>
      </c>
      <c r="D222" s="230" t="s">
        <v>793</v>
      </c>
      <c r="E222" s="221" t="s">
        <v>732</v>
      </c>
      <c r="F222" s="221" t="s">
        <v>729</v>
      </c>
      <c r="G222" s="221" t="s">
        <v>760</v>
      </c>
      <c r="H222" s="222">
        <v>1000</v>
      </c>
      <c r="I222" s="218" t="str">
        <f t="shared" si="7"/>
        <v/>
      </c>
    </row>
    <row r="223" spans="2:9" ht="15" customHeight="1">
      <c r="B223" s="219">
        <v>42930</v>
      </c>
      <c r="C223" s="220">
        <f t="shared" si="6"/>
        <v>7</v>
      </c>
      <c r="D223" s="230" t="s">
        <v>793</v>
      </c>
      <c r="E223" s="221" t="s">
        <v>731</v>
      </c>
      <c r="F223" s="221" t="s">
        <v>719</v>
      </c>
      <c r="G223" s="221" t="s">
        <v>747</v>
      </c>
      <c r="H223" s="222">
        <v>1000</v>
      </c>
      <c r="I223" s="218" t="str">
        <f t="shared" si="7"/>
        <v/>
      </c>
    </row>
    <row r="224" spans="2:9" ht="15" customHeight="1">
      <c r="B224" s="219">
        <v>42931</v>
      </c>
      <c r="C224" s="220">
        <f t="shared" si="6"/>
        <v>7</v>
      </c>
      <c r="D224" s="230" t="s">
        <v>793</v>
      </c>
      <c r="E224" s="221" t="s">
        <v>732</v>
      </c>
      <c r="F224" s="221" t="s">
        <v>726</v>
      </c>
      <c r="G224" s="221" t="s">
        <v>755</v>
      </c>
      <c r="H224" s="222">
        <v>1000</v>
      </c>
      <c r="I224" s="218" t="str">
        <f t="shared" si="7"/>
        <v/>
      </c>
    </row>
    <row r="225" spans="2:9" ht="15" customHeight="1">
      <c r="B225" s="219">
        <v>42932</v>
      </c>
      <c r="C225" s="220">
        <f t="shared" si="6"/>
        <v>7</v>
      </c>
      <c r="D225" s="230" t="s">
        <v>793</v>
      </c>
      <c r="E225" s="221" t="s">
        <v>731</v>
      </c>
      <c r="F225" s="221" t="s">
        <v>724</v>
      </c>
      <c r="G225" s="221" t="s">
        <v>746</v>
      </c>
      <c r="H225" s="222">
        <v>1000</v>
      </c>
      <c r="I225" s="218" t="str">
        <f t="shared" si="7"/>
        <v/>
      </c>
    </row>
    <row r="226" spans="2:9" ht="15" customHeight="1">
      <c r="B226" s="219">
        <v>42933</v>
      </c>
      <c r="C226" s="220">
        <f t="shared" si="6"/>
        <v>7</v>
      </c>
      <c r="D226" s="230" t="s">
        <v>793</v>
      </c>
      <c r="E226" s="221" t="s">
        <v>732</v>
      </c>
      <c r="F226" s="221" t="s">
        <v>721</v>
      </c>
      <c r="G226" s="221" t="s">
        <v>754</v>
      </c>
      <c r="H226" s="222">
        <v>1000</v>
      </c>
      <c r="I226" s="218" t="str">
        <f t="shared" si="7"/>
        <v/>
      </c>
    </row>
    <row r="227" spans="2:9" ht="15" customHeight="1">
      <c r="B227" s="219">
        <v>42934</v>
      </c>
      <c r="C227" s="220">
        <f t="shared" si="6"/>
        <v>7</v>
      </c>
      <c r="D227" s="230" t="s">
        <v>793</v>
      </c>
      <c r="E227" s="221" t="s">
        <v>731</v>
      </c>
      <c r="F227" s="221" t="s">
        <v>14</v>
      </c>
      <c r="G227" s="221" t="s">
        <v>640</v>
      </c>
      <c r="H227" s="222">
        <v>1000</v>
      </c>
      <c r="I227" s="218" t="str">
        <f t="shared" si="7"/>
        <v/>
      </c>
    </row>
    <row r="228" spans="2:9" ht="15" customHeight="1">
      <c r="B228" s="219">
        <v>42935</v>
      </c>
      <c r="C228" s="220">
        <f t="shared" si="6"/>
        <v>7</v>
      </c>
      <c r="D228" s="230" t="s">
        <v>793</v>
      </c>
      <c r="E228" s="221" t="s">
        <v>732</v>
      </c>
      <c r="F228" s="221" t="s">
        <v>720</v>
      </c>
      <c r="G228" s="221" t="s">
        <v>741</v>
      </c>
      <c r="H228" s="222">
        <v>1000</v>
      </c>
      <c r="I228" s="218" t="str">
        <f t="shared" si="7"/>
        <v/>
      </c>
    </row>
    <row r="229" spans="2:9" ht="15" customHeight="1">
      <c r="B229" s="219">
        <v>42936</v>
      </c>
      <c r="C229" s="220">
        <f t="shared" si="6"/>
        <v>7</v>
      </c>
      <c r="D229" s="230" t="s">
        <v>793</v>
      </c>
      <c r="E229" s="221" t="s">
        <v>731</v>
      </c>
      <c r="F229" s="221" t="s">
        <v>723</v>
      </c>
      <c r="G229" s="221" t="s">
        <v>742</v>
      </c>
      <c r="H229" s="222">
        <v>1000</v>
      </c>
      <c r="I229" s="218" t="str">
        <f t="shared" si="7"/>
        <v/>
      </c>
    </row>
    <row r="230" spans="2:9" ht="15" customHeight="1">
      <c r="B230" s="219">
        <v>42937</v>
      </c>
      <c r="C230" s="220">
        <f t="shared" si="6"/>
        <v>7</v>
      </c>
      <c r="D230" s="230" t="s">
        <v>793</v>
      </c>
      <c r="E230" s="221" t="s">
        <v>732</v>
      </c>
      <c r="F230" s="221" t="s">
        <v>722</v>
      </c>
      <c r="G230" s="221" t="s">
        <v>752</v>
      </c>
      <c r="H230" s="222">
        <v>1000</v>
      </c>
      <c r="I230" s="218" t="str">
        <f t="shared" si="7"/>
        <v/>
      </c>
    </row>
    <row r="231" spans="2:9" ht="15" customHeight="1">
      <c r="B231" s="219">
        <v>42938</v>
      </c>
      <c r="C231" s="220">
        <f t="shared" si="6"/>
        <v>7</v>
      </c>
      <c r="D231" s="230" t="s">
        <v>793</v>
      </c>
      <c r="E231" s="221" t="s">
        <v>731</v>
      </c>
      <c r="F231" s="221" t="s">
        <v>734</v>
      </c>
      <c r="G231" s="221" t="s">
        <v>749</v>
      </c>
      <c r="H231" s="222">
        <v>1000</v>
      </c>
      <c r="I231" s="218" t="str">
        <f t="shared" si="7"/>
        <v/>
      </c>
    </row>
    <row r="232" spans="2:9" ht="15" customHeight="1">
      <c r="B232" s="219">
        <v>42939</v>
      </c>
      <c r="C232" s="220">
        <f t="shared" si="6"/>
        <v>7</v>
      </c>
      <c r="D232" s="230" t="s">
        <v>793</v>
      </c>
      <c r="E232" s="221" t="s">
        <v>732</v>
      </c>
      <c r="F232" s="221" t="s">
        <v>733</v>
      </c>
      <c r="G232" s="221" t="s">
        <v>740</v>
      </c>
      <c r="H232" s="222">
        <v>1000</v>
      </c>
      <c r="I232" s="218" t="str">
        <f t="shared" si="7"/>
        <v/>
      </c>
    </row>
    <row r="233" spans="2:9" ht="15" customHeight="1">
      <c r="B233" s="219">
        <v>42940</v>
      </c>
      <c r="C233" s="220">
        <f t="shared" si="6"/>
        <v>7</v>
      </c>
      <c r="D233" s="230" t="s">
        <v>793</v>
      </c>
      <c r="E233" s="221" t="s">
        <v>731</v>
      </c>
      <c r="F233" s="221" t="s">
        <v>630</v>
      </c>
      <c r="G233" s="221" t="s">
        <v>728</v>
      </c>
      <c r="H233" s="222">
        <v>1000</v>
      </c>
      <c r="I233" s="218" t="str">
        <f t="shared" si="7"/>
        <v/>
      </c>
    </row>
    <row r="234" spans="2:9" ht="15" customHeight="1">
      <c r="B234" s="219">
        <v>42941</v>
      </c>
      <c r="C234" s="220">
        <f t="shared" si="6"/>
        <v>7</v>
      </c>
      <c r="D234" s="230" t="s">
        <v>793</v>
      </c>
      <c r="E234" s="221" t="s">
        <v>732</v>
      </c>
      <c r="F234" s="221" t="s">
        <v>725</v>
      </c>
      <c r="G234" s="221" t="s">
        <v>751</v>
      </c>
      <c r="H234" s="222">
        <v>1000</v>
      </c>
      <c r="I234" s="218" t="str">
        <f t="shared" si="7"/>
        <v/>
      </c>
    </row>
    <row r="235" spans="2:9" ht="15" customHeight="1">
      <c r="B235" s="219">
        <v>42942</v>
      </c>
      <c r="C235" s="220">
        <f t="shared" si="6"/>
        <v>7</v>
      </c>
      <c r="D235" s="230" t="s">
        <v>793</v>
      </c>
      <c r="E235" s="221" t="s">
        <v>731</v>
      </c>
      <c r="F235" s="221" t="s">
        <v>730</v>
      </c>
      <c r="G235" s="221" t="s">
        <v>737</v>
      </c>
      <c r="H235" s="222">
        <v>1000</v>
      </c>
      <c r="I235" s="218" t="str">
        <f t="shared" si="7"/>
        <v/>
      </c>
    </row>
    <row r="236" spans="2:9" ht="15" customHeight="1">
      <c r="B236" s="219">
        <v>42943</v>
      </c>
      <c r="C236" s="220">
        <f t="shared" si="6"/>
        <v>7</v>
      </c>
      <c r="D236" s="230" t="s">
        <v>793</v>
      </c>
      <c r="E236" s="221" t="s">
        <v>732</v>
      </c>
      <c r="F236" s="221" t="s">
        <v>718</v>
      </c>
      <c r="G236" s="221" t="s">
        <v>745</v>
      </c>
      <c r="H236" s="222">
        <v>1000</v>
      </c>
      <c r="I236" s="218" t="str">
        <f t="shared" si="7"/>
        <v/>
      </c>
    </row>
    <row r="237" spans="2:9" ht="15" customHeight="1">
      <c r="B237" s="219">
        <v>42944</v>
      </c>
      <c r="C237" s="220">
        <f t="shared" si="6"/>
        <v>7</v>
      </c>
      <c r="D237" s="230" t="s">
        <v>793</v>
      </c>
      <c r="E237" s="221" t="s">
        <v>731</v>
      </c>
      <c r="F237" s="221" t="s">
        <v>727</v>
      </c>
      <c r="G237" s="221" t="s">
        <v>744</v>
      </c>
      <c r="H237" s="222">
        <v>1000</v>
      </c>
      <c r="I237" s="218" t="str">
        <f t="shared" si="7"/>
        <v/>
      </c>
    </row>
    <row r="238" spans="2:9" ht="15" customHeight="1">
      <c r="B238" s="219">
        <v>42945</v>
      </c>
      <c r="C238" s="220">
        <f t="shared" si="6"/>
        <v>7</v>
      </c>
      <c r="D238" s="230" t="s">
        <v>793</v>
      </c>
      <c r="E238" s="221" t="s">
        <v>732</v>
      </c>
      <c r="F238" s="221" t="s">
        <v>728</v>
      </c>
      <c r="G238" s="221" t="s">
        <v>743</v>
      </c>
      <c r="H238" s="222">
        <v>1000</v>
      </c>
      <c r="I238" s="218" t="str">
        <f t="shared" si="7"/>
        <v/>
      </c>
    </row>
    <row r="239" spans="2:9" ht="15" customHeight="1">
      <c r="B239" s="219">
        <v>42946</v>
      </c>
      <c r="C239" s="220">
        <f t="shared" si="6"/>
        <v>7</v>
      </c>
      <c r="D239" s="230" t="s">
        <v>793</v>
      </c>
      <c r="E239" s="221" t="s">
        <v>731</v>
      </c>
      <c r="F239" s="221" t="s">
        <v>735</v>
      </c>
      <c r="G239" s="221" t="s">
        <v>738</v>
      </c>
      <c r="H239" s="222">
        <v>1000</v>
      </c>
      <c r="I239" s="218" t="str">
        <f t="shared" si="7"/>
        <v/>
      </c>
    </row>
    <row r="240" spans="2:9" ht="15" customHeight="1">
      <c r="B240" s="219">
        <v>42947</v>
      </c>
      <c r="C240" s="220">
        <f t="shared" si="6"/>
        <v>7</v>
      </c>
      <c r="D240" s="230" t="s">
        <v>793</v>
      </c>
      <c r="E240" s="221" t="s">
        <v>732</v>
      </c>
      <c r="F240" s="221" t="s">
        <v>729</v>
      </c>
      <c r="G240" s="221" t="s">
        <v>753</v>
      </c>
      <c r="H240" s="222">
        <v>1000</v>
      </c>
      <c r="I240" s="218" t="str">
        <f t="shared" si="7"/>
        <v/>
      </c>
    </row>
    <row r="241" spans="2:9" ht="15" customHeight="1">
      <c r="B241" s="219">
        <v>42948</v>
      </c>
      <c r="C241" s="220">
        <f t="shared" si="6"/>
        <v>8</v>
      </c>
      <c r="D241" s="230" t="s">
        <v>793</v>
      </c>
      <c r="E241" s="221" t="s">
        <v>731</v>
      </c>
      <c r="F241" s="221" t="s">
        <v>719</v>
      </c>
      <c r="G241" s="221" t="s">
        <v>739</v>
      </c>
      <c r="H241" s="222">
        <v>1000</v>
      </c>
      <c r="I241" s="218" t="str">
        <f t="shared" si="7"/>
        <v/>
      </c>
    </row>
    <row r="242" spans="2:9" ht="15" customHeight="1">
      <c r="B242" s="219">
        <v>42949</v>
      </c>
      <c r="C242" s="220">
        <f t="shared" si="6"/>
        <v>8</v>
      </c>
      <c r="D242" s="230" t="s">
        <v>793</v>
      </c>
      <c r="E242" s="221" t="s">
        <v>732</v>
      </c>
      <c r="F242" s="221" t="s">
        <v>726</v>
      </c>
      <c r="G242" s="221" t="s">
        <v>736</v>
      </c>
      <c r="H242" s="222">
        <v>1000</v>
      </c>
      <c r="I242" s="218" t="str">
        <f t="shared" si="7"/>
        <v/>
      </c>
    </row>
    <row r="243" spans="2:9" ht="15" customHeight="1">
      <c r="B243" s="219">
        <v>42950</v>
      </c>
      <c r="C243" s="220">
        <f t="shared" si="6"/>
        <v>8</v>
      </c>
      <c r="D243" s="230" t="s">
        <v>793</v>
      </c>
      <c r="E243" s="221" t="s">
        <v>731</v>
      </c>
      <c r="F243" s="221" t="s">
        <v>724</v>
      </c>
      <c r="G243" s="221" t="s">
        <v>748</v>
      </c>
      <c r="H243" s="222">
        <v>1000</v>
      </c>
      <c r="I243" s="218" t="str">
        <f t="shared" si="7"/>
        <v/>
      </c>
    </row>
    <row r="244" spans="2:9" ht="15" customHeight="1">
      <c r="B244" s="219">
        <v>42951</v>
      </c>
      <c r="C244" s="220">
        <f t="shared" si="6"/>
        <v>8</v>
      </c>
      <c r="D244" s="230" t="s">
        <v>793</v>
      </c>
      <c r="E244" s="221" t="s">
        <v>732</v>
      </c>
      <c r="F244" s="221" t="s">
        <v>721</v>
      </c>
      <c r="G244" s="221" t="s">
        <v>750</v>
      </c>
      <c r="H244" s="222">
        <v>1000</v>
      </c>
      <c r="I244" s="218" t="str">
        <f t="shared" si="7"/>
        <v/>
      </c>
    </row>
    <row r="245" spans="2:9" ht="15" customHeight="1">
      <c r="B245" s="219">
        <v>42952</v>
      </c>
      <c r="C245" s="220">
        <f t="shared" si="6"/>
        <v>8</v>
      </c>
      <c r="D245" s="230" t="s">
        <v>793</v>
      </c>
      <c r="E245" s="221" t="s">
        <v>731</v>
      </c>
      <c r="F245" s="221" t="s">
        <v>14</v>
      </c>
      <c r="G245" s="221" t="s">
        <v>751</v>
      </c>
      <c r="H245" s="222">
        <v>1000</v>
      </c>
      <c r="I245" s="218" t="str">
        <f t="shared" si="7"/>
        <v/>
      </c>
    </row>
    <row r="246" spans="2:9" ht="15" customHeight="1">
      <c r="B246" s="219">
        <v>42953</v>
      </c>
      <c r="C246" s="220">
        <f t="shared" si="6"/>
        <v>8</v>
      </c>
      <c r="D246" s="230" t="s">
        <v>793</v>
      </c>
      <c r="E246" s="221" t="s">
        <v>732</v>
      </c>
      <c r="F246" s="221" t="s">
        <v>720</v>
      </c>
      <c r="G246" s="221" t="s">
        <v>760</v>
      </c>
      <c r="H246" s="222">
        <v>1000</v>
      </c>
      <c r="I246" s="218" t="str">
        <f t="shared" si="7"/>
        <v/>
      </c>
    </row>
    <row r="247" spans="2:9" ht="15" customHeight="1">
      <c r="B247" s="219">
        <v>42954</v>
      </c>
      <c r="C247" s="220">
        <f t="shared" si="6"/>
        <v>8</v>
      </c>
      <c r="D247" s="230" t="s">
        <v>793</v>
      </c>
      <c r="E247" s="221" t="s">
        <v>731</v>
      </c>
      <c r="F247" s="221" t="s">
        <v>723</v>
      </c>
      <c r="G247" s="221" t="s">
        <v>747</v>
      </c>
      <c r="H247" s="222">
        <v>1000</v>
      </c>
      <c r="I247" s="218" t="str">
        <f t="shared" si="7"/>
        <v/>
      </c>
    </row>
    <row r="248" spans="2:9" ht="15" customHeight="1">
      <c r="B248" s="219">
        <v>42955</v>
      </c>
      <c r="C248" s="220">
        <f t="shared" si="6"/>
        <v>8</v>
      </c>
      <c r="D248" s="230" t="s">
        <v>793</v>
      </c>
      <c r="E248" s="221" t="s">
        <v>732</v>
      </c>
      <c r="F248" s="221" t="s">
        <v>722</v>
      </c>
      <c r="G248" s="221" t="s">
        <v>755</v>
      </c>
      <c r="H248" s="222">
        <v>1000</v>
      </c>
      <c r="I248" s="218" t="str">
        <f t="shared" si="7"/>
        <v/>
      </c>
    </row>
    <row r="249" spans="2:9" ht="15" customHeight="1">
      <c r="B249" s="219">
        <v>42956</v>
      </c>
      <c r="C249" s="220">
        <f t="shared" si="6"/>
        <v>8</v>
      </c>
      <c r="D249" s="230" t="s">
        <v>793</v>
      </c>
      <c r="E249" s="221" t="s">
        <v>731</v>
      </c>
      <c r="F249" s="221" t="s">
        <v>734</v>
      </c>
      <c r="G249" s="221" t="s">
        <v>746</v>
      </c>
      <c r="H249" s="222">
        <v>1000</v>
      </c>
      <c r="I249" s="218" t="str">
        <f t="shared" si="7"/>
        <v/>
      </c>
    </row>
    <row r="250" spans="2:9" ht="15" customHeight="1">
      <c r="B250" s="219">
        <v>42957</v>
      </c>
      <c r="C250" s="220">
        <f t="shared" si="6"/>
        <v>8</v>
      </c>
      <c r="D250" s="230" t="s">
        <v>793</v>
      </c>
      <c r="E250" s="221" t="s">
        <v>732</v>
      </c>
      <c r="F250" s="221" t="s">
        <v>733</v>
      </c>
      <c r="G250" s="221" t="s">
        <v>754</v>
      </c>
      <c r="H250" s="222">
        <v>1000</v>
      </c>
      <c r="I250" s="218" t="str">
        <f t="shared" si="7"/>
        <v/>
      </c>
    </row>
    <row r="251" spans="2:9" ht="15" customHeight="1">
      <c r="B251" s="219">
        <v>42958</v>
      </c>
      <c r="C251" s="220">
        <f t="shared" si="6"/>
        <v>8</v>
      </c>
      <c r="D251" s="230" t="s">
        <v>793</v>
      </c>
      <c r="E251" s="221" t="s">
        <v>731</v>
      </c>
      <c r="F251" s="221" t="s">
        <v>630</v>
      </c>
      <c r="G251" s="221" t="s">
        <v>751</v>
      </c>
      <c r="H251" s="222">
        <v>1000</v>
      </c>
      <c r="I251" s="218" t="str">
        <f t="shared" si="7"/>
        <v/>
      </c>
    </row>
    <row r="252" spans="2:9" ht="15" customHeight="1">
      <c r="B252" s="219">
        <v>42959</v>
      </c>
      <c r="C252" s="220">
        <f t="shared" si="6"/>
        <v>8</v>
      </c>
      <c r="D252" s="230" t="s">
        <v>793</v>
      </c>
      <c r="E252" s="221" t="s">
        <v>732</v>
      </c>
      <c r="F252" s="221" t="s">
        <v>725</v>
      </c>
      <c r="G252" s="221" t="s">
        <v>737</v>
      </c>
      <c r="H252" s="222">
        <v>1000</v>
      </c>
      <c r="I252" s="218" t="str">
        <f t="shared" si="7"/>
        <v/>
      </c>
    </row>
    <row r="253" spans="2:9" ht="15" customHeight="1">
      <c r="B253" s="219">
        <v>42960</v>
      </c>
      <c r="C253" s="220">
        <f t="shared" si="6"/>
        <v>8</v>
      </c>
      <c r="D253" s="230" t="s">
        <v>793</v>
      </c>
      <c r="E253" s="221" t="s">
        <v>731</v>
      </c>
      <c r="F253" s="221" t="s">
        <v>730</v>
      </c>
      <c r="G253" s="221" t="s">
        <v>745</v>
      </c>
      <c r="H253" s="222">
        <v>1000</v>
      </c>
      <c r="I253" s="218" t="str">
        <f t="shared" si="7"/>
        <v/>
      </c>
    </row>
    <row r="254" spans="2:9" ht="15" customHeight="1">
      <c r="B254" s="219">
        <v>42961</v>
      </c>
      <c r="C254" s="220">
        <f t="shared" si="6"/>
        <v>8</v>
      </c>
      <c r="D254" s="230" t="s">
        <v>793</v>
      </c>
      <c r="E254" s="221" t="s">
        <v>732</v>
      </c>
      <c r="F254" s="221" t="s">
        <v>718</v>
      </c>
      <c r="G254" s="221" t="s">
        <v>744</v>
      </c>
      <c r="H254" s="222">
        <v>1000</v>
      </c>
      <c r="I254" s="218" t="str">
        <f t="shared" si="7"/>
        <v/>
      </c>
    </row>
    <row r="255" spans="2:9" ht="15" customHeight="1">
      <c r="B255" s="219">
        <v>42962</v>
      </c>
      <c r="C255" s="220">
        <f t="shared" si="6"/>
        <v>8</v>
      </c>
      <c r="D255" s="230" t="s">
        <v>793</v>
      </c>
      <c r="E255" s="221" t="s">
        <v>731</v>
      </c>
      <c r="F255" s="221" t="s">
        <v>727</v>
      </c>
      <c r="G255" s="221" t="s">
        <v>743</v>
      </c>
      <c r="H255" s="222">
        <v>1000</v>
      </c>
      <c r="I255" s="218" t="str">
        <f t="shared" si="7"/>
        <v/>
      </c>
    </row>
    <row r="256" spans="2:9" ht="15" customHeight="1">
      <c r="B256" s="219">
        <v>42963</v>
      </c>
      <c r="C256" s="220">
        <f t="shared" si="6"/>
        <v>8</v>
      </c>
      <c r="D256" s="230" t="s">
        <v>793</v>
      </c>
      <c r="E256" s="221" t="s">
        <v>732</v>
      </c>
      <c r="F256" s="221" t="s">
        <v>728</v>
      </c>
      <c r="G256" s="221" t="s">
        <v>738</v>
      </c>
      <c r="H256" s="222">
        <v>1000</v>
      </c>
      <c r="I256" s="218" t="str">
        <f t="shared" si="7"/>
        <v/>
      </c>
    </row>
    <row r="257" spans="2:9" ht="15" customHeight="1">
      <c r="B257" s="219">
        <v>42964</v>
      </c>
      <c r="C257" s="220">
        <f t="shared" si="6"/>
        <v>8</v>
      </c>
      <c r="D257" s="230" t="s">
        <v>793</v>
      </c>
      <c r="E257" s="221" t="s">
        <v>731</v>
      </c>
      <c r="F257" s="221" t="s">
        <v>735</v>
      </c>
      <c r="G257" s="221" t="s">
        <v>753</v>
      </c>
      <c r="H257" s="222">
        <v>1000</v>
      </c>
      <c r="I257" s="218" t="str">
        <f t="shared" si="7"/>
        <v/>
      </c>
    </row>
    <row r="258" spans="2:9" ht="15" customHeight="1">
      <c r="B258" s="219">
        <v>42965</v>
      </c>
      <c r="C258" s="220">
        <f t="shared" si="6"/>
        <v>8</v>
      </c>
      <c r="D258" s="230" t="s">
        <v>793</v>
      </c>
      <c r="E258" s="221" t="s">
        <v>732</v>
      </c>
      <c r="F258" s="221" t="s">
        <v>729</v>
      </c>
      <c r="G258" s="221" t="s">
        <v>739</v>
      </c>
      <c r="H258" s="222">
        <v>1000</v>
      </c>
      <c r="I258" s="218" t="str">
        <f t="shared" si="7"/>
        <v/>
      </c>
    </row>
    <row r="259" spans="2:9" ht="15" customHeight="1">
      <c r="B259" s="219">
        <v>42966</v>
      </c>
      <c r="C259" s="220">
        <f t="shared" si="6"/>
        <v>8</v>
      </c>
      <c r="D259" s="230" t="s">
        <v>793</v>
      </c>
      <c r="E259" s="221" t="s">
        <v>731</v>
      </c>
      <c r="F259" s="221" t="s">
        <v>719</v>
      </c>
      <c r="G259" s="221" t="s">
        <v>736</v>
      </c>
      <c r="H259" s="222">
        <v>1000</v>
      </c>
      <c r="I259" s="218" t="str">
        <f t="shared" si="7"/>
        <v/>
      </c>
    </row>
    <row r="260" spans="2:9" ht="15" customHeight="1">
      <c r="B260" s="219">
        <v>42967</v>
      </c>
      <c r="C260" s="220">
        <f t="shared" si="6"/>
        <v>8</v>
      </c>
      <c r="D260" s="230" t="s">
        <v>793</v>
      </c>
      <c r="E260" s="221" t="s">
        <v>732</v>
      </c>
      <c r="F260" s="221" t="s">
        <v>726</v>
      </c>
      <c r="G260" s="221" t="s">
        <v>748</v>
      </c>
      <c r="H260" s="222">
        <v>1000</v>
      </c>
      <c r="I260" s="218" t="str">
        <f t="shared" si="7"/>
        <v/>
      </c>
    </row>
    <row r="261" spans="2:9" ht="15" customHeight="1">
      <c r="B261" s="219">
        <v>42968</v>
      </c>
      <c r="C261" s="220">
        <f t="shared" si="6"/>
        <v>8</v>
      </c>
      <c r="D261" s="230" t="s">
        <v>793</v>
      </c>
      <c r="E261" s="221" t="s">
        <v>731</v>
      </c>
      <c r="F261" s="221" t="s">
        <v>724</v>
      </c>
      <c r="G261" s="221" t="s">
        <v>750</v>
      </c>
      <c r="H261" s="222">
        <v>1000</v>
      </c>
      <c r="I261" s="218" t="str">
        <f t="shared" si="7"/>
        <v/>
      </c>
    </row>
    <row r="262" spans="2:9" ht="15" customHeight="1">
      <c r="B262" s="219">
        <v>42969</v>
      </c>
      <c r="C262" s="220">
        <f t="shared" ref="C262:C325" si="8">IF(B262="","",MONTH(B262))</f>
        <v>8</v>
      </c>
      <c r="D262" s="230" t="s">
        <v>793</v>
      </c>
      <c r="E262" s="221" t="s">
        <v>732</v>
      </c>
      <c r="F262" s="221" t="s">
        <v>721</v>
      </c>
      <c r="G262" s="221" t="s">
        <v>756</v>
      </c>
      <c r="H262" s="222">
        <v>1000</v>
      </c>
      <c r="I262" s="218" t="str">
        <f t="shared" ref="I262:I325" si="9">IF(H262="","",IF(E262="","Não deixe campos em branco, a planilha resumo de custos e despesas necessita deles para funcionar",IF(F262="","Não deixe campos em branco, a planilha resumo de custos e despesas necessita deles para funcionar",IF(G262="","Não deixe campos em branco, a planilha resumo de custos e despesas necessita deles para funcionar",""))))</f>
        <v/>
      </c>
    </row>
    <row r="263" spans="2:9" ht="15" customHeight="1">
      <c r="B263" s="219">
        <v>42970</v>
      </c>
      <c r="C263" s="220">
        <f t="shared" si="8"/>
        <v>8</v>
      </c>
      <c r="D263" s="230" t="s">
        <v>793</v>
      </c>
      <c r="E263" s="221" t="s">
        <v>731</v>
      </c>
      <c r="F263" s="221" t="s">
        <v>14</v>
      </c>
      <c r="G263" s="221" t="s">
        <v>760</v>
      </c>
      <c r="H263" s="222">
        <v>1000</v>
      </c>
      <c r="I263" s="218" t="str">
        <f t="shared" si="9"/>
        <v/>
      </c>
    </row>
    <row r="264" spans="2:9" ht="15" customHeight="1">
      <c r="B264" s="219">
        <v>42971</v>
      </c>
      <c r="C264" s="220">
        <f t="shared" si="8"/>
        <v>8</v>
      </c>
      <c r="D264" s="230" t="s">
        <v>793</v>
      </c>
      <c r="E264" s="221" t="s">
        <v>732</v>
      </c>
      <c r="F264" s="221" t="s">
        <v>720</v>
      </c>
      <c r="G264" s="221" t="s">
        <v>747</v>
      </c>
      <c r="H264" s="222">
        <v>1000</v>
      </c>
      <c r="I264" s="218" t="str">
        <f t="shared" si="9"/>
        <v/>
      </c>
    </row>
    <row r="265" spans="2:9" ht="15" customHeight="1">
      <c r="B265" s="219">
        <v>42972</v>
      </c>
      <c r="C265" s="220">
        <f t="shared" si="8"/>
        <v>8</v>
      </c>
      <c r="D265" s="230" t="s">
        <v>793</v>
      </c>
      <c r="E265" s="221" t="s">
        <v>731</v>
      </c>
      <c r="F265" s="221" t="s">
        <v>723</v>
      </c>
      <c r="G265" s="221" t="s">
        <v>755</v>
      </c>
      <c r="H265" s="222">
        <v>1000</v>
      </c>
      <c r="I265" s="218" t="str">
        <f t="shared" si="9"/>
        <v/>
      </c>
    </row>
    <row r="266" spans="2:9" ht="15" customHeight="1">
      <c r="B266" s="219">
        <v>42973</v>
      </c>
      <c r="C266" s="220">
        <f t="shared" si="8"/>
        <v>8</v>
      </c>
      <c r="D266" s="230" t="s">
        <v>793</v>
      </c>
      <c r="E266" s="221" t="s">
        <v>732</v>
      </c>
      <c r="F266" s="221" t="s">
        <v>722</v>
      </c>
      <c r="G266" s="221" t="s">
        <v>746</v>
      </c>
      <c r="H266" s="222">
        <v>1000</v>
      </c>
      <c r="I266" s="218" t="str">
        <f t="shared" si="9"/>
        <v/>
      </c>
    </row>
    <row r="267" spans="2:9" ht="15" customHeight="1">
      <c r="B267" s="219">
        <v>42974</v>
      </c>
      <c r="C267" s="220">
        <f t="shared" si="8"/>
        <v>8</v>
      </c>
      <c r="D267" s="230" t="s">
        <v>793</v>
      </c>
      <c r="E267" s="221" t="s">
        <v>731</v>
      </c>
      <c r="F267" s="221" t="s">
        <v>734</v>
      </c>
      <c r="G267" s="221" t="s">
        <v>754</v>
      </c>
      <c r="H267" s="222">
        <v>1000</v>
      </c>
      <c r="I267" s="218" t="str">
        <f t="shared" si="9"/>
        <v/>
      </c>
    </row>
    <row r="268" spans="2:9" ht="15" customHeight="1">
      <c r="B268" s="219">
        <v>42975</v>
      </c>
      <c r="C268" s="220">
        <f t="shared" si="8"/>
        <v>8</v>
      </c>
      <c r="D268" s="230" t="s">
        <v>793</v>
      </c>
      <c r="E268" s="221" t="s">
        <v>732</v>
      </c>
      <c r="F268" s="221" t="s">
        <v>733</v>
      </c>
      <c r="G268" s="221" t="s">
        <v>640</v>
      </c>
      <c r="H268" s="222">
        <v>1000</v>
      </c>
      <c r="I268" s="218" t="str">
        <f t="shared" si="9"/>
        <v/>
      </c>
    </row>
    <row r="269" spans="2:9" ht="15" customHeight="1">
      <c r="B269" s="219">
        <v>42976</v>
      </c>
      <c r="C269" s="220">
        <f t="shared" si="8"/>
        <v>8</v>
      </c>
      <c r="D269" s="230" t="s">
        <v>793</v>
      </c>
      <c r="E269" s="221" t="s">
        <v>731</v>
      </c>
      <c r="F269" s="221" t="s">
        <v>630</v>
      </c>
      <c r="G269" s="221" t="s">
        <v>741</v>
      </c>
      <c r="H269" s="222">
        <v>1000</v>
      </c>
      <c r="I269" s="218" t="str">
        <f t="shared" si="9"/>
        <v/>
      </c>
    </row>
    <row r="270" spans="2:9" ht="15" customHeight="1">
      <c r="B270" s="219">
        <v>42977</v>
      </c>
      <c r="C270" s="220">
        <f t="shared" si="8"/>
        <v>8</v>
      </c>
      <c r="D270" s="230" t="s">
        <v>793</v>
      </c>
      <c r="E270" s="221" t="s">
        <v>732</v>
      </c>
      <c r="F270" s="221" t="s">
        <v>725</v>
      </c>
      <c r="G270" s="221" t="s">
        <v>742</v>
      </c>
      <c r="H270" s="222">
        <v>1000</v>
      </c>
      <c r="I270" s="218" t="str">
        <f t="shared" si="9"/>
        <v/>
      </c>
    </row>
    <row r="271" spans="2:9" ht="15" customHeight="1">
      <c r="B271" s="219">
        <v>42978</v>
      </c>
      <c r="C271" s="220">
        <f t="shared" si="8"/>
        <v>8</v>
      </c>
      <c r="D271" s="230" t="s">
        <v>793</v>
      </c>
      <c r="E271" s="221" t="s">
        <v>731</v>
      </c>
      <c r="F271" s="221" t="s">
        <v>730</v>
      </c>
      <c r="G271" s="221" t="s">
        <v>752</v>
      </c>
      <c r="H271" s="222">
        <v>1000</v>
      </c>
      <c r="I271" s="218" t="str">
        <f t="shared" si="9"/>
        <v/>
      </c>
    </row>
    <row r="272" spans="2:9" ht="15" customHeight="1">
      <c r="B272" s="219">
        <v>42979</v>
      </c>
      <c r="C272" s="220">
        <f t="shared" si="8"/>
        <v>9</v>
      </c>
      <c r="D272" s="230" t="s">
        <v>793</v>
      </c>
      <c r="E272" s="221" t="s">
        <v>732</v>
      </c>
      <c r="F272" s="221" t="s">
        <v>718</v>
      </c>
      <c r="G272" s="221" t="s">
        <v>749</v>
      </c>
      <c r="H272" s="222">
        <v>1000</v>
      </c>
      <c r="I272" s="218" t="str">
        <f t="shared" si="9"/>
        <v/>
      </c>
    </row>
    <row r="273" spans="2:9" ht="15" customHeight="1">
      <c r="B273" s="219">
        <v>42980</v>
      </c>
      <c r="C273" s="220">
        <f t="shared" si="8"/>
        <v>9</v>
      </c>
      <c r="D273" s="230" t="s">
        <v>793</v>
      </c>
      <c r="E273" s="221" t="s">
        <v>731</v>
      </c>
      <c r="F273" s="221" t="s">
        <v>727</v>
      </c>
      <c r="G273" s="221" t="s">
        <v>740</v>
      </c>
      <c r="H273" s="222">
        <v>1000</v>
      </c>
      <c r="I273" s="218" t="str">
        <f t="shared" si="9"/>
        <v/>
      </c>
    </row>
    <row r="274" spans="2:9" ht="15" customHeight="1">
      <c r="B274" s="219">
        <v>42981</v>
      </c>
      <c r="C274" s="220">
        <f t="shared" si="8"/>
        <v>9</v>
      </c>
      <c r="D274" s="230" t="s">
        <v>793</v>
      </c>
      <c r="E274" s="221" t="s">
        <v>732</v>
      </c>
      <c r="F274" s="221" t="s">
        <v>728</v>
      </c>
      <c r="G274" s="221" t="s">
        <v>728</v>
      </c>
      <c r="H274" s="222">
        <v>1000</v>
      </c>
      <c r="I274" s="218" t="str">
        <f t="shared" si="9"/>
        <v/>
      </c>
    </row>
    <row r="275" spans="2:9" ht="15" customHeight="1">
      <c r="B275" s="219">
        <v>42982</v>
      </c>
      <c r="C275" s="220">
        <f t="shared" si="8"/>
        <v>9</v>
      </c>
      <c r="D275" s="230" t="s">
        <v>793</v>
      </c>
      <c r="E275" s="221" t="s">
        <v>731</v>
      </c>
      <c r="F275" s="221" t="s">
        <v>735</v>
      </c>
      <c r="G275" s="221" t="s">
        <v>751</v>
      </c>
      <c r="H275" s="222">
        <v>1000</v>
      </c>
      <c r="I275" s="218" t="str">
        <f t="shared" si="9"/>
        <v/>
      </c>
    </row>
    <row r="276" spans="2:9" ht="15" customHeight="1">
      <c r="B276" s="219">
        <v>42983</v>
      </c>
      <c r="C276" s="220">
        <f t="shared" si="8"/>
        <v>9</v>
      </c>
      <c r="D276" s="230" t="s">
        <v>793</v>
      </c>
      <c r="E276" s="221" t="s">
        <v>732</v>
      </c>
      <c r="F276" s="221" t="s">
        <v>729</v>
      </c>
      <c r="G276" s="221" t="s">
        <v>737</v>
      </c>
      <c r="H276" s="222">
        <v>1000</v>
      </c>
      <c r="I276" s="218" t="str">
        <f t="shared" si="9"/>
        <v/>
      </c>
    </row>
    <row r="277" spans="2:9" ht="15" customHeight="1">
      <c r="B277" s="219">
        <v>42984</v>
      </c>
      <c r="C277" s="220">
        <f t="shared" si="8"/>
        <v>9</v>
      </c>
      <c r="D277" s="230" t="s">
        <v>793</v>
      </c>
      <c r="E277" s="221" t="s">
        <v>731</v>
      </c>
      <c r="F277" s="221" t="s">
        <v>719</v>
      </c>
      <c r="G277" s="221" t="s">
        <v>745</v>
      </c>
      <c r="H277" s="222">
        <v>1000</v>
      </c>
      <c r="I277" s="218" t="str">
        <f t="shared" si="9"/>
        <v/>
      </c>
    </row>
    <row r="278" spans="2:9" ht="15" customHeight="1">
      <c r="B278" s="219">
        <v>42985</v>
      </c>
      <c r="C278" s="220">
        <f t="shared" si="8"/>
        <v>9</v>
      </c>
      <c r="D278" s="230" t="s">
        <v>793</v>
      </c>
      <c r="E278" s="221" t="s">
        <v>732</v>
      </c>
      <c r="F278" s="221" t="s">
        <v>726</v>
      </c>
      <c r="G278" s="221" t="s">
        <v>744</v>
      </c>
      <c r="H278" s="222">
        <v>1000</v>
      </c>
      <c r="I278" s="218" t="str">
        <f t="shared" si="9"/>
        <v/>
      </c>
    </row>
    <row r="279" spans="2:9" ht="15" customHeight="1">
      <c r="B279" s="219">
        <v>42986</v>
      </c>
      <c r="C279" s="220">
        <f t="shared" si="8"/>
        <v>9</v>
      </c>
      <c r="D279" s="230" t="s">
        <v>793</v>
      </c>
      <c r="E279" s="221" t="s">
        <v>731</v>
      </c>
      <c r="F279" s="221" t="s">
        <v>724</v>
      </c>
      <c r="G279" s="221" t="s">
        <v>743</v>
      </c>
      <c r="H279" s="222">
        <v>1000</v>
      </c>
      <c r="I279" s="218" t="str">
        <f t="shared" si="9"/>
        <v/>
      </c>
    </row>
    <row r="280" spans="2:9" ht="15" customHeight="1">
      <c r="B280" s="219">
        <v>42987</v>
      </c>
      <c r="C280" s="220">
        <f t="shared" si="8"/>
        <v>9</v>
      </c>
      <c r="D280" s="230" t="s">
        <v>793</v>
      </c>
      <c r="E280" s="221" t="s">
        <v>732</v>
      </c>
      <c r="F280" s="221" t="s">
        <v>721</v>
      </c>
      <c r="G280" s="221" t="s">
        <v>738</v>
      </c>
      <c r="H280" s="222">
        <v>1000</v>
      </c>
      <c r="I280" s="218" t="str">
        <f t="shared" si="9"/>
        <v/>
      </c>
    </row>
    <row r="281" spans="2:9" ht="15" customHeight="1">
      <c r="B281" s="219">
        <v>42988</v>
      </c>
      <c r="C281" s="220">
        <f t="shared" si="8"/>
        <v>9</v>
      </c>
      <c r="D281" s="230" t="s">
        <v>793</v>
      </c>
      <c r="E281" s="221" t="s">
        <v>731</v>
      </c>
      <c r="F281" s="221" t="s">
        <v>14</v>
      </c>
      <c r="G281" s="221" t="s">
        <v>753</v>
      </c>
      <c r="H281" s="222">
        <v>1000</v>
      </c>
      <c r="I281" s="218" t="str">
        <f t="shared" si="9"/>
        <v/>
      </c>
    </row>
    <row r="282" spans="2:9" ht="15" customHeight="1">
      <c r="B282" s="219">
        <v>42989</v>
      </c>
      <c r="C282" s="220">
        <f t="shared" si="8"/>
        <v>9</v>
      </c>
      <c r="D282" s="230" t="s">
        <v>793</v>
      </c>
      <c r="E282" s="221" t="s">
        <v>732</v>
      </c>
      <c r="F282" s="221" t="s">
        <v>720</v>
      </c>
      <c r="G282" s="221" t="s">
        <v>739</v>
      </c>
      <c r="H282" s="222">
        <v>1000</v>
      </c>
      <c r="I282" s="218" t="str">
        <f t="shared" si="9"/>
        <v/>
      </c>
    </row>
    <row r="283" spans="2:9" ht="15" customHeight="1">
      <c r="B283" s="219">
        <v>42990</v>
      </c>
      <c r="C283" s="220">
        <f t="shared" si="8"/>
        <v>9</v>
      </c>
      <c r="D283" s="230" t="s">
        <v>793</v>
      </c>
      <c r="E283" s="221" t="s">
        <v>731</v>
      </c>
      <c r="F283" s="221" t="s">
        <v>723</v>
      </c>
      <c r="G283" s="221" t="s">
        <v>736</v>
      </c>
      <c r="H283" s="222">
        <v>1000</v>
      </c>
      <c r="I283" s="218" t="str">
        <f t="shared" si="9"/>
        <v/>
      </c>
    </row>
    <row r="284" spans="2:9" ht="15" customHeight="1">
      <c r="B284" s="219">
        <v>42991</v>
      </c>
      <c r="C284" s="220">
        <f t="shared" si="8"/>
        <v>9</v>
      </c>
      <c r="D284" s="230" t="s">
        <v>793</v>
      </c>
      <c r="E284" s="221" t="s">
        <v>732</v>
      </c>
      <c r="F284" s="221" t="s">
        <v>722</v>
      </c>
      <c r="G284" s="221" t="s">
        <v>748</v>
      </c>
      <c r="H284" s="222">
        <v>1000</v>
      </c>
      <c r="I284" s="218" t="str">
        <f t="shared" si="9"/>
        <v/>
      </c>
    </row>
    <row r="285" spans="2:9" ht="15" customHeight="1">
      <c r="B285" s="219">
        <v>42992</v>
      </c>
      <c r="C285" s="220">
        <f t="shared" si="8"/>
        <v>9</v>
      </c>
      <c r="D285" s="230" t="s">
        <v>793</v>
      </c>
      <c r="E285" s="221" t="s">
        <v>731</v>
      </c>
      <c r="F285" s="221" t="s">
        <v>734</v>
      </c>
      <c r="G285" s="221" t="s">
        <v>750</v>
      </c>
      <c r="H285" s="222">
        <v>1000</v>
      </c>
      <c r="I285" s="218" t="str">
        <f t="shared" si="9"/>
        <v/>
      </c>
    </row>
    <row r="286" spans="2:9" ht="15" customHeight="1">
      <c r="B286" s="219">
        <v>42993</v>
      </c>
      <c r="C286" s="220">
        <f t="shared" si="8"/>
        <v>9</v>
      </c>
      <c r="D286" s="230" t="s">
        <v>793</v>
      </c>
      <c r="E286" s="221" t="s">
        <v>732</v>
      </c>
      <c r="F286" s="221" t="s">
        <v>733</v>
      </c>
      <c r="G286" s="221" t="s">
        <v>756</v>
      </c>
      <c r="H286" s="222">
        <v>1000</v>
      </c>
      <c r="I286" s="218" t="str">
        <f t="shared" si="9"/>
        <v/>
      </c>
    </row>
    <row r="287" spans="2:9" ht="15" customHeight="1">
      <c r="B287" s="219">
        <v>42994</v>
      </c>
      <c r="C287" s="220">
        <f t="shared" si="8"/>
        <v>9</v>
      </c>
      <c r="D287" s="230" t="s">
        <v>793</v>
      </c>
      <c r="E287" s="221" t="s">
        <v>731</v>
      </c>
      <c r="F287" s="221" t="s">
        <v>630</v>
      </c>
      <c r="G287" s="221" t="s">
        <v>760</v>
      </c>
      <c r="H287" s="222">
        <v>1000</v>
      </c>
      <c r="I287" s="218" t="str">
        <f t="shared" si="9"/>
        <v/>
      </c>
    </row>
    <row r="288" spans="2:9" ht="15" customHeight="1">
      <c r="B288" s="219">
        <v>42995</v>
      </c>
      <c r="C288" s="220">
        <f t="shared" si="8"/>
        <v>9</v>
      </c>
      <c r="D288" s="230" t="s">
        <v>793</v>
      </c>
      <c r="E288" s="221" t="s">
        <v>732</v>
      </c>
      <c r="F288" s="221" t="s">
        <v>725</v>
      </c>
      <c r="G288" s="221" t="s">
        <v>747</v>
      </c>
      <c r="H288" s="222">
        <v>1000</v>
      </c>
      <c r="I288" s="218" t="str">
        <f t="shared" si="9"/>
        <v/>
      </c>
    </row>
    <row r="289" spans="2:9" ht="15" customHeight="1">
      <c r="B289" s="219">
        <v>42996</v>
      </c>
      <c r="C289" s="220">
        <f t="shared" si="8"/>
        <v>9</v>
      </c>
      <c r="D289" s="230" t="s">
        <v>793</v>
      </c>
      <c r="E289" s="221" t="s">
        <v>731</v>
      </c>
      <c r="F289" s="221" t="s">
        <v>730</v>
      </c>
      <c r="G289" s="221" t="s">
        <v>755</v>
      </c>
      <c r="H289" s="222">
        <v>1000</v>
      </c>
      <c r="I289" s="218" t="str">
        <f t="shared" si="9"/>
        <v/>
      </c>
    </row>
    <row r="290" spans="2:9" ht="15" customHeight="1">
      <c r="B290" s="219">
        <v>42997</v>
      </c>
      <c r="C290" s="220">
        <f t="shared" si="8"/>
        <v>9</v>
      </c>
      <c r="D290" s="230" t="s">
        <v>793</v>
      </c>
      <c r="E290" s="221" t="s">
        <v>732</v>
      </c>
      <c r="F290" s="221" t="s">
        <v>718</v>
      </c>
      <c r="G290" s="221" t="s">
        <v>746</v>
      </c>
      <c r="H290" s="222">
        <v>1000</v>
      </c>
      <c r="I290" s="218" t="str">
        <f t="shared" si="9"/>
        <v/>
      </c>
    </row>
    <row r="291" spans="2:9" ht="15" customHeight="1">
      <c r="B291" s="219">
        <v>42998</v>
      </c>
      <c r="C291" s="220">
        <f t="shared" si="8"/>
        <v>9</v>
      </c>
      <c r="D291" s="230" t="s">
        <v>793</v>
      </c>
      <c r="E291" s="221" t="s">
        <v>731</v>
      </c>
      <c r="F291" s="221" t="s">
        <v>727</v>
      </c>
      <c r="G291" s="221" t="s">
        <v>754</v>
      </c>
      <c r="H291" s="222">
        <v>1000</v>
      </c>
      <c r="I291" s="218" t="str">
        <f t="shared" si="9"/>
        <v/>
      </c>
    </row>
    <row r="292" spans="2:9" ht="15" customHeight="1">
      <c r="B292" s="219">
        <v>42999</v>
      </c>
      <c r="C292" s="220">
        <f t="shared" si="8"/>
        <v>9</v>
      </c>
      <c r="D292" s="230" t="s">
        <v>793</v>
      </c>
      <c r="E292" s="221" t="s">
        <v>732</v>
      </c>
      <c r="F292" s="221" t="s">
        <v>728</v>
      </c>
      <c r="G292" s="221" t="s">
        <v>751</v>
      </c>
      <c r="H292" s="222">
        <v>1000</v>
      </c>
      <c r="I292" s="218" t="str">
        <f t="shared" si="9"/>
        <v/>
      </c>
    </row>
    <row r="293" spans="2:9" ht="15" customHeight="1">
      <c r="B293" s="219">
        <v>43000</v>
      </c>
      <c r="C293" s="220">
        <f t="shared" si="8"/>
        <v>9</v>
      </c>
      <c r="D293" s="230" t="s">
        <v>793</v>
      </c>
      <c r="E293" s="221" t="s">
        <v>731</v>
      </c>
      <c r="F293" s="221" t="s">
        <v>735</v>
      </c>
      <c r="G293" s="221" t="s">
        <v>737</v>
      </c>
      <c r="H293" s="222">
        <v>1000</v>
      </c>
      <c r="I293" s="218" t="str">
        <f t="shared" si="9"/>
        <v/>
      </c>
    </row>
    <row r="294" spans="2:9" ht="15" customHeight="1">
      <c r="B294" s="219">
        <v>43001</v>
      </c>
      <c r="C294" s="220">
        <f t="shared" si="8"/>
        <v>9</v>
      </c>
      <c r="D294" s="230" t="s">
        <v>793</v>
      </c>
      <c r="E294" s="221" t="s">
        <v>732</v>
      </c>
      <c r="F294" s="221" t="s">
        <v>729</v>
      </c>
      <c r="G294" s="221" t="s">
        <v>745</v>
      </c>
      <c r="H294" s="222">
        <v>1000</v>
      </c>
      <c r="I294" s="218" t="str">
        <f t="shared" si="9"/>
        <v/>
      </c>
    </row>
    <row r="295" spans="2:9" ht="15" customHeight="1">
      <c r="B295" s="219">
        <v>43002</v>
      </c>
      <c r="C295" s="220">
        <f t="shared" si="8"/>
        <v>9</v>
      </c>
      <c r="D295" s="230" t="s">
        <v>793</v>
      </c>
      <c r="E295" s="221" t="s">
        <v>731</v>
      </c>
      <c r="F295" s="221" t="s">
        <v>719</v>
      </c>
      <c r="G295" s="221" t="s">
        <v>744</v>
      </c>
      <c r="H295" s="222">
        <v>1000</v>
      </c>
      <c r="I295" s="218" t="str">
        <f t="shared" si="9"/>
        <v/>
      </c>
    </row>
    <row r="296" spans="2:9" ht="15" customHeight="1">
      <c r="B296" s="219">
        <v>43003</v>
      </c>
      <c r="C296" s="220">
        <f t="shared" si="8"/>
        <v>9</v>
      </c>
      <c r="D296" s="230" t="s">
        <v>793</v>
      </c>
      <c r="E296" s="221" t="s">
        <v>732</v>
      </c>
      <c r="F296" s="221" t="s">
        <v>726</v>
      </c>
      <c r="G296" s="221" t="s">
        <v>743</v>
      </c>
      <c r="H296" s="222">
        <v>1000</v>
      </c>
      <c r="I296" s="218" t="str">
        <f t="shared" si="9"/>
        <v/>
      </c>
    </row>
    <row r="297" spans="2:9" ht="15" customHeight="1">
      <c r="B297" s="219">
        <v>43004</v>
      </c>
      <c r="C297" s="220">
        <f t="shared" si="8"/>
        <v>9</v>
      </c>
      <c r="D297" s="230" t="s">
        <v>793</v>
      </c>
      <c r="E297" s="221" t="s">
        <v>731</v>
      </c>
      <c r="F297" s="221" t="s">
        <v>724</v>
      </c>
      <c r="G297" s="221" t="s">
        <v>738</v>
      </c>
      <c r="H297" s="222">
        <v>1000</v>
      </c>
      <c r="I297" s="218" t="str">
        <f t="shared" si="9"/>
        <v/>
      </c>
    </row>
    <row r="298" spans="2:9" ht="15" customHeight="1">
      <c r="B298" s="219">
        <v>43005</v>
      </c>
      <c r="C298" s="220">
        <f t="shared" si="8"/>
        <v>9</v>
      </c>
      <c r="D298" s="230" t="s">
        <v>793</v>
      </c>
      <c r="E298" s="221" t="s">
        <v>732</v>
      </c>
      <c r="F298" s="221" t="s">
        <v>721</v>
      </c>
      <c r="G298" s="221" t="s">
        <v>753</v>
      </c>
      <c r="H298" s="222">
        <v>1000</v>
      </c>
      <c r="I298" s="218" t="str">
        <f t="shared" si="9"/>
        <v/>
      </c>
    </row>
    <row r="299" spans="2:9" ht="15" customHeight="1">
      <c r="B299" s="219">
        <v>43006</v>
      </c>
      <c r="C299" s="220">
        <f t="shared" si="8"/>
        <v>9</v>
      </c>
      <c r="D299" s="230" t="s">
        <v>793</v>
      </c>
      <c r="E299" s="221" t="s">
        <v>731</v>
      </c>
      <c r="F299" s="221" t="s">
        <v>14</v>
      </c>
      <c r="G299" s="221" t="s">
        <v>739</v>
      </c>
      <c r="H299" s="222">
        <v>1000</v>
      </c>
      <c r="I299" s="218" t="str">
        <f t="shared" si="9"/>
        <v/>
      </c>
    </row>
    <row r="300" spans="2:9" ht="15" customHeight="1">
      <c r="B300" s="219">
        <v>43007</v>
      </c>
      <c r="C300" s="220">
        <f t="shared" si="8"/>
        <v>9</v>
      </c>
      <c r="D300" s="230" t="s">
        <v>793</v>
      </c>
      <c r="E300" s="221" t="s">
        <v>732</v>
      </c>
      <c r="F300" s="221" t="s">
        <v>720</v>
      </c>
      <c r="G300" s="221" t="s">
        <v>736</v>
      </c>
      <c r="H300" s="222">
        <v>1000</v>
      </c>
      <c r="I300" s="218" t="str">
        <f t="shared" si="9"/>
        <v/>
      </c>
    </row>
    <row r="301" spans="2:9" ht="15" customHeight="1">
      <c r="B301" s="219">
        <v>43008</v>
      </c>
      <c r="C301" s="220">
        <f t="shared" si="8"/>
        <v>9</v>
      </c>
      <c r="D301" s="230" t="s">
        <v>793</v>
      </c>
      <c r="E301" s="221" t="s">
        <v>731</v>
      </c>
      <c r="F301" s="221" t="s">
        <v>723</v>
      </c>
      <c r="G301" s="221" t="s">
        <v>748</v>
      </c>
      <c r="H301" s="222">
        <v>1000</v>
      </c>
      <c r="I301" s="218" t="str">
        <f t="shared" si="9"/>
        <v/>
      </c>
    </row>
    <row r="302" spans="2:9" ht="15" customHeight="1">
      <c r="B302" s="219">
        <v>43009</v>
      </c>
      <c r="C302" s="220">
        <f t="shared" si="8"/>
        <v>10</v>
      </c>
      <c r="D302" s="230" t="s">
        <v>793</v>
      </c>
      <c r="E302" s="221" t="s">
        <v>732</v>
      </c>
      <c r="F302" s="221" t="s">
        <v>722</v>
      </c>
      <c r="G302" s="221" t="s">
        <v>750</v>
      </c>
      <c r="H302" s="222">
        <v>1000</v>
      </c>
      <c r="I302" s="218" t="str">
        <f t="shared" si="9"/>
        <v/>
      </c>
    </row>
    <row r="303" spans="2:9" ht="15" customHeight="1">
      <c r="B303" s="219">
        <v>43010</v>
      </c>
      <c r="C303" s="220">
        <f t="shared" si="8"/>
        <v>10</v>
      </c>
      <c r="D303" s="230" t="s">
        <v>793</v>
      </c>
      <c r="E303" s="221" t="s">
        <v>731</v>
      </c>
      <c r="F303" s="221" t="s">
        <v>734</v>
      </c>
      <c r="G303" s="221" t="s">
        <v>756</v>
      </c>
      <c r="H303" s="222">
        <v>1000</v>
      </c>
      <c r="I303" s="218" t="str">
        <f t="shared" si="9"/>
        <v/>
      </c>
    </row>
    <row r="304" spans="2:9" ht="15" customHeight="1">
      <c r="B304" s="219">
        <v>43011</v>
      </c>
      <c r="C304" s="220">
        <f t="shared" si="8"/>
        <v>10</v>
      </c>
      <c r="D304" s="230" t="s">
        <v>793</v>
      </c>
      <c r="E304" s="221" t="s">
        <v>732</v>
      </c>
      <c r="F304" s="221" t="s">
        <v>733</v>
      </c>
      <c r="G304" s="221" t="s">
        <v>760</v>
      </c>
      <c r="H304" s="222">
        <v>1000</v>
      </c>
      <c r="I304" s="218" t="str">
        <f t="shared" si="9"/>
        <v/>
      </c>
    </row>
    <row r="305" spans="2:9" ht="15" customHeight="1">
      <c r="B305" s="219">
        <v>43012</v>
      </c>
      <c r="C305" s="220">
        <f t="shared" si="8"/>
        <v>10</v>
      </c>
      <c r="D305" s="230" t="s">
        <v>793</v>
      </c>
      <c r="E305" s="221" t="s">
        <v>731</v>
      </c>
      <c r="F305" s="221" t="s">
        <v>630</v>
      </c>
      <c r="G305" s="221" t="s">
        <v>747</v>
      </c>
      <c r="H305" s="222">
        <v>1000</v>
      </c>
      <c r="I305" s="218" t="str">
        <f t="shared" si="9"/>
        <v/>
      </c>
    </row>
    <row r="306" spans="2:9" ht="15" customHeight="1">
      <c r="B306" s="219">
        <v>43013</v>
      </c>
      <c r="C306" s="220">
        <f t="shared" si="8"/>
        <v>10</v>
      </c>
      <c r="D306" s="230" t="s">
        <v>793</v>
      </c>
      <c r="E306" s="221" t="s">
        <v>732</v>
      </c>
      <c r="F306" s="221" t="s">
        <v>725</v>
      </c>
      <c r="G306" s="221" t="s">
        <v>755</v>
      </c>
      <c r="H306" s="222">
        <v>1000</v>
      </c>
      <c r="I306" s="218" t="str">
        <f t="shared" si="9"/>
        <v/>
      </c>
    </row>
    <row r="307" spans="2:9" ht="15" customHeight="1">
      <c r="B307" s="219">
        <v>43014</v>
      </c>
      <c r="C307" s="220">
        <f t="shared" si="8"/>
        <v>10</v>
      </c>
      <c r="D307" s="230" t="s">
        <v>793</v>
      </c>
      <c r="E307" s="221" t="s">
        <v>731</v>
      </c>
      <c r="F307" s="221" t="s">
        <v>730</v>
      </c>
      <c r="G307" s="221" t="s">
        <v>746</v>
      </c>
      <c r="H307" s="222">
        <v>1000</v>
      </c>
      <c r="I307" s="218" t="str">
        <f t="shared" si="9"/>
        <v/>
      </c>
    </row>
    <row r="308" spans="2:9" ht="15" customHeight="1">
      <c r="B308" s="219">
        <v>43015</v>
      </c>
      <c r="C308" s="220">
        <f t="shared" si="8"/>
        <v>10</v>
      </c>
      <c r="D308" s="230" t="s">
        <v>793</v>
      </c>
      <c r="E308" s="221" t="s">
        <v>732</v>
      </c>
      <c r="F308" s="221" t="s">
        <v>718</v>
      </c>
      <c r="G308" s="221" t="s">
        <v>754</v>
      </c>
      <c r="H308" s="222">
        <v>1000</v>
      </c>
      <c r="I308" s="218" t="str">
        <f t="shared" si="9"/>
        <v/>
      </c>
    </row>
    <row r="309" spans="2:9" ht="15" customHeight="1">
      <c r="B309" s="219">
        <v>43016</v>
      </c>
      <c r="C309" s="220">
        <f t="shared" si="8"/>
        <v>10</v>
      </c>
      <c r="D309" s="230" t="s">
        <v>793</v>
      </c>
      <c r="E309" s="221" t="s">
        <v>731</v>
      </c>
      <c r="F309" s="221" t="s">
        <v>727</v>
      </c>
      <c r="G309" s="221" t="s">
        <v>640</v>
      </c>
      <c r="H309" s="222">
        <v>1000</v>
      </c>
      <c r="I309" s="218" t="str">
        <f t="shared" si="9"/>
        <v/>
      </c>
    </row>
    <row r="310" spans="2:9" ht="15" customHeight="1">
      <c r="B310" s="219">
        <v>43017</v>
      </c>
      <c r="C310" s="220">
        <f t="shared" si="8"/>
        <v>10</v>
      </c>
      <c r="D310" s="230" t="s">
        <v>793</v>
      </c>
      <c r="E310" s="221" t="s">
        <v>732</v>
      </c>
      <c r="F310" s="221" t="s">
        <v>728</v>
      </c>
      <c r="G310" s="221" t="s">
        <v>741</v>
      </c>
      <c r="H310" s="222">
        <v>1000</v>
      </c>
      <c r="I310" s="218" t="str">
        <f t="shared" si="9"/>
        <v/>
      </c>
    </row>
    <row r="311" spans="2:9" ht="15" customHeight="1">
      <c r="B311" s="219">
        <v>43018</v>
      </c>
      <c r="C311" s="220">
        <f t="shared" si="8"/>
        <v>10</v>
      </c>
      <c r="D311" s="230" t="s">
        <v>793</v>
      </c>
      <c r="E311" s="221" t="s">
        <v>731</v>
      </c>
      <c r="F311" s="221" t="s">
        <v>735</v>
      </c>
      <c r="G311" s="221" t="s">
        <v>742</v>
      </c>
      <c r="H311" s="222">
        <v>1000</v>
      </c>
      <c r="I311" s="218" t="str">
        <f t="shared" si="9"/>
        <v/>
      </c>
    </row>
    <row r="312" spans="2:9" ht="15" customHeight="1">
      <c r="B312" s="219">
        <v>43019</v>
      </c>
      <c r="C312" s="220">
        <f t="shared" si="8"/>
        <v>10</v>
      </c>
      <c r="D312" s="230" t="s">
        <v>793</v>
      </c>
      <c r="E312" s="221" t="s">
        <v>732</v>
      </c>
      <c r="F312" s="221" t="s">
        <v>729</v>
      </c>
      <c r="G312" s="221" t="s">
        <v>752</v>
      </c>
      <c r="H312" s="222">
        <v>1000</v>
      </c>
      <c r="I312" s="218" t="str">
        <f t="shared" si="9"/>
        <v/>
      </c>
    </row>
    <row r="313" spans="2:9" ht="15" customHeight="1">
      <c r="B313" s="219">
        <v>43020</v>
      </c>
      <c r="C313" s="220">
        <f t="shared" si="8"/>
        <v>10</v>
      </c>
      <c r="D313" s="230" t="s">
        <v>793</v>
      </c>
      <c r="E313" s="221" t="s">
        <v>731</v>
      </c>
      <c r="F313" s="221" t="s">
        <v>719</v>
      </c>
      <c r="G313" s="221" t="s">
        <v>749</v>
      </c>
      <c r="H313" s="222">
        <v>1000</v>
      </c>
      <c r="I313" s="218" t="str">
        <f t="shared" si="9"/>
        <v/>
      </c>
    </row>
    <row r="314" spans="2:9" ht="15" customHeight="1">
      <c r="B314" s="219">
        <v>43021</v>
      </c>
      <c r="C314" s="220">
        <f t="shared" si="8"/>
        <v>10</v>
      </c>
      <c r="D314" s="230" t="s">
        <v>793</v>
      </c>
      <c r="E314" s="221" t="s">
        <v>732</v>
      </c>
      <c r="F314" s="221" t="s">
        <v>726</v>
      </c>
      <c r="G314" s="221" t="s">
        <v>740</v>
      </c>
      <c r="H314" s="222">
        <v>1000</v>
      </c>
      <c r="I314" s="218" t="str">
        <f t="shared" si="9"/>
        <v/>
      </c>
    </row>
    <row r="315" spans="2:9" ht="15" customHeight="1">
      <c r="B315" s="219">
        <v>43022</v>
      </c>
      <c r="C315" s="220">
        <f t="shared" si="8"/>
        <v>10</v>
      </c>
      <c r="D315" s="230" t="s">
        <v>793</v>
      </c>
      <c r="E315" s="221" t="s">
        <v>731</v>
      </c>
      <c r="F315" s="221" t="s">
        <v>724</v>
      </c>
      <c r="G315" s="221" t="s">
        <v>728</v>
      </c>
      <c r="H315" s="222">
        <v>1000</v>
      </c>
      <c r="I315" s="218" t="str">
        <f t="shared" si="9"/>
        <v/>
      </c>
    </row>
    <row r="316" spans="2:9" ht="15" customHeight="1">
      <c r="B316" s="219">
        <v>43023</v>
      </c>
      <c r="C316" s="220">
        <f t="shared" si="8"/>
        <v>10</v>
      </c>
      <c r="D316" s="230" t="s">
        <v>793</v>
      </c>
      <c r="E316" s="221" t="s">
        <v>732</v>
      </c>
      <c r="F316" s="221" t="s">
        <v>721</v>
      </c>
      <c r="G316" s="221" t="s">
        <v>751</v>
      </c>
      <c r="H316" s="222">
        <v>1000</v>
      </c>
      <c r="I316" s="218" t="str">
        <f t="shared" si="9"/>
        <v/>
      </c>
    </row>
    <row r="317" spans="2:9" ht="15" customHeight="1">
      <c r="B317" s="219">
        <v>43024</v>
      </c>
      <c r="C317" s="220">
        <f t="shared" si="8"/>
        <v>10</v>
      </c>
      <c r="D317" s="230" t="s">
        <v>793</v>
      </c>
      <c r="E317" s="221" t="s">
        <v>731</v>
      </c>
      <c r="F317" s="221" t="s">
        <v>14</v>
      </c>
      <c r="G317" s="221" t="s">
        <v>737</v>
      </c>
      <c r="H317" s="222">
        <v>1000</v>
      </c>
      <c r="I317" s="218" t="str">
        <f t="shared" si="9"/>
        <v/>
      </c>
    </row>
    <row r="318" spans="2:9" ht="15" customHeight="1">
      <c r="B318" s="219">
        <v>43025</v>
      </c>
      <c r="C318" s="220">
        <f t="shared" si="8"/>
        <v>10</v>
      </c>
      <c r="D318" s="230" t="s">
        <v>793</v>
      </c>
      <c r="E318" s="221" t="s">
        <v>732</v>
      </c>
      <c r="F318" s="221" t="s">
        <v>720</v>
      </c>
      <c r="G318" s="221" t="s">
        <v>745</v>
      </c>
      <c r="H318" s="222">
        <v>1000</v>
      </c>
      <c r="I318" s="218" t="str">
        <f t="shared" si="9"/>
        <v/>
      </c>
    </row>
    <row r="319" spans="2:9" ht="15" customHeight="1">
      <c r="B319" s="219">
        <v>43026</v>
      </c>
      <c r="C319" s="220">
        <f t="shared" si="8"/>
        <v>10</v>
      </c>
      <c r="D319" s="230" t="s">
        <v>793</v>
      </c>
      <c r="E319" s="221" t="s">
        <v>731</v>
      </c>
      <c r="F319" s="221" t="s">
        <v>723</v>
      </c>
      <c r="G319" s="221" t="s">
        <v>744</v>
      </c>
      <c r="H319" s="222">
        <v>1000</v>
      </c>
      <c r="I319" s="218" t="str">
        <f t="shared" si="9"/>
        <v/>
      </c>
    </row>
    <row r="320" spans="2:9" ht="15" customHeight="1">
      <c r="B320" s="219">
        <v>43027</v>
      </c>
      <c r="C320" s="220">
        <f t="shared" si="8"/>
        <v>10</v>
      </c>
      <c r="D320" s="230" t="s">
        <v>793</v>
      </c>
      <c r="E320" s="221" t="s">
        <v>732</v>
      </c>
      <c r="F320" s="221" t="s">
        <v>722</v>
      </c>
      <c r="G320" s="221" t="s">
        <v>743</v>
      </c>
      <c r="H320" s="222">
        <v>1000</v>
      </c>
      <c r="I320" s="218" t="str">
        <f t="shared" si="9"/>
        <v/>
      </c>
    </row>
    <row r="321" spans="2:9" ht="15" customHeight="1">
      <c r="B321" s="219">
        <v>43028</v>
      </c>
      <c r="C321" s="220">
        <f t="shared" si="8"/>
        <v>10</v>
      </c>
      <c r="D321" s="230" t="s">
        <v>793</v>
      </c>
      <c r="E321" s="221" t="s">
        <v>731</v>
      </c>
      <c r="F321" s="221" t="s">
        <v>734</v>
      </c>
      <c r="G321" s="221" t="s">
        <v>738</v>
      </c>
      <c r="H321" s="222">
        <v>1000</v>
      </c>
      <c r="I321" s="218" t="str">
        <f t="shared" si="9"/>
        <v/>
      </c>
    </row>
    <row r="322" spans="2:9" ht="15" customHeight="1">
      <c r="B322" s="219">
        <v>43029</v>
      </c>
      <c r="C322" s="220">
        <f t="shared" si="8"/>
        <v>10</v>
      </c>
      <c r="D322" s="230" t="s">
        <v>793</v>
      </c>
      <c r="E322" s="221" t="s">
        <v>732</v>
      </c>
      <c r="F322" s="221" t="s">
        <v>733</v>
      </c>
      <c r="G322" s="221" t="s">
        <v>753</v>
      </c>
      <c r="H322" s="222">
        <v>1000</v>
      </c>
      <c r="I322" s="218" t="str">
        <f t="shared" si="9"/>
        <v/>
      </c>
    </row>
    <row r="323" spans="2:9" ht="15" customHeight="1">
      <c r="B323" s="219">
        <v>43030</v>
      </c>
      <c r="C323" s="220">
        <f t="shared" si="8"/>
        <v>10</v>
      </c>
      <c r="D323" s="230" t="s">
        <v>793</v>
      </c>
      <c r="E323" s="221" t="s">
        <v>731</v>
      </c>
      <c r="F323" s="221" t="s">
        <v>630</v>
      </c>
      <c r="G323" s="221" t="s">
        <v>739</v>
      </c>
      <c r="H323" s="222">
        <v>1000</v>
      </c>
      <c r="I323" s="218" t="str">
        <f t="shared" si="9"/>
        <v/>
      </c>
    </row>
    <row r="324" spans="2:9" ht="15" customHeight="1">
      <c r="B324" s="219">
        <v>43031</v>
      </c>
      <c r="C324" s="220">
        <f t="shared" si="8"/>
        <v>10</v>
      </c>
      <c r="D324" s="230" t="s">
        <v>793</v>
      </c>
      <c r="E324" s="221" t="s">
        <v>732</v>
      </c>
      <c r="F324" s="221" t="s">
        <v>725</v>
      </c>
      <c r="G324" s="221" t="s">
        <v>736</v>
      </c>
      <c r="H324" s="222">
        <v>1000</v>
      </c>
      <c r="I324" s="218" t="str">
        <f t="shared" si="9"/>
        <v/>
      </c>
    </row>
    <row r="325" spans="2:9" ht="15" customHeight="1">
      <c r="B325" s="219">
        <v>43032</v>
      </c>
      <c r="C325" s="220">
        <f t="shared" si="8"/>
        <v>10</v>
      </c>
      <c r="D325" s="230" t="s">
        <v>793</v>
      </c>
      <c r="E325" s="221" t="s">
        <v>731</v>
      </c>
      <c r="F325" s="221" t="s">
        <v>730</v>
      </c>
      <c r="G325" s="221" t="s">
        <v>748</v>
      </c>
      <c r="H325" s="222">
        <v>1000</v>
      </c>
      <c r="I325" s="218" t="str">
        <f t="shared" si="9"/>
        <v/>
      </c>
    </row>
    <row r="326" spans="2:9" ht="15" customHeight="1">
      <c r="B326" s="219">
        <v>43033</v>
      </c>
      <c r="C326" s="220">
        <f t="shared" ref="C326:C389" si="10">IF(B326="","",MONTH(B326))</f>
        <v>10</v>
      </c>
      <c r="D326" s="230" t="s">
        <v>793</v>
      </c>
      <c r="E326" s="221" t="s">
        <v>732</v>
      </c>
      <c r="F326" s="221" t="s">
        <v>718</v>
      </c>
      <c r="G326" s="221" t="s">
        <v>750</v>
      </c>
      <c r="H326" s="222">
        <v>1000</v>
      </c>
      <c r="I326" s="218" t="str">
        <f t="shared" ref="I326:I389" si="11">IF(H326="","",IF(E326="","Não deixe campos em branco, a planilha resumo de custos e despesas necessita deles para funcionar",IF(F326="","Não deixe campos em branco, a planilha resumo de custos e despesas necessita deles para funcionar",IF(G326="","Não deixe campos em branco, a planilha resumo de custos e despesas necessita deles para funcionar",""))))</f>
        <v/>
      </c>
    </row>
    <row r="327" spans="2:9" ht="15" customHeight="1">
      <c r="B327" s="219">
        <v>43034</v>
      </c>
      <c r="C327" s="220">
        <f t="shared" si="10"/>
        <v>10</v>
      </c>
      <c r="D327" s="230" t="s">
        <v>793</v>
      </c>
      <c r="E327" s="221" t="s">
        <v>731</v>
      </c>
      <c r="F327" s="221" t="s">
        <v>727</v>
      </c>
      <c r="G327" s="221" t="s">
        <v>756</v>
      </c>
      <c r="H327" s="222">
        <v>1000</v>
      </c>
      <c r="I327" s="218" t="str">
        <f t="shared" si="11"/>
        <v/>
      </c>
    </row>
    <row r="328" spans="2:9" ht="15" customHeight="1">
      <c r="B328" s="219">
        <v>43035</v>
      </c>
      <c r="C328" s="220">
        <f t="shared" si="10"/>
        <v>10</v>
      </c>
      <c r="D328" s="230" t="s">
        <v>793</v>
      </c>
      <c r="E328" s="221" t="s">
        <v>732</v>
      </c>
      <c r="F328" s="221" t="s">
        <v>728</v>
      </c>
      <c r="G328" s="221" t="s">
        <v>760</v>
      </c>
      <c r="H328" s="222">
        <v>1000</v>
      </c>
      <c r="I328" s="218" t="str">
        <f t="shared" si="11"/>
        <v/>
      </c>
    </row>
    <row r="329" spans="2:9" ht="15" customHeight="1">
      <c r="B329" s="219">
        <v>43036</v>
      </c>
      <c r="C329" s="220">
        <f t="shared" si="10"/>
        <v>10</v>
      </c>
      <c r="D329" s="230" t="s">
        <v>793</v>
      </c>
      <c r="E329" s="221" t="s">
        <v>731</v>
      </c>
      <c r="F329" s="221" t="s">
        <v>735</v>
      </c>
      <c r="G329" s="221" t="s">
        <v>747</v>
      </c>
      <c r="H329" s="222">
        <v>1000</v>
      </c>
      <c r="I329" s="218" t="str">
        <f t="shared" si="11"/>
        <v/>
      </c>
    </row>
    <row r="330" spans="2:9" ht="15" customHeight="1">
      <c r="B330" s="219">
        <v>43037</v>
      </c>
      <c r="C330" s="220">
        <f t="shared" si="10"/>
        <v>10</v>
      </c>
      <c r="D330" s="230" t="s">
        <v>793</v>
      </c>
      <c r="E330" s="221" t="s">
        <v>732</v>
      </c>
      <c r="F330" s="221" t="s">
        <v>729</v>
      </c>
      <c r="G330" s="221" t="s">
        <v>755</v>
      </c>
      <c r="H330" s="222">
        <v>1000</v>
      </c>
      <c r="I330" s="218" t="str">
        <f t="shared" si="11"/>
        <v/>
      </c>
    </row>
    <row r="331" spans="2:9" ht="15" customHeight="1">
      <c r="B331" s="219">
        <v>43038</v>
      </c>
      <c r="C331" s="220">
        <f t="shared" si="10"/>
        <v>10</v>
      </c>
      <c r="D331" s="230" t="s">
        <v>793</v>
      </c>
      <c r="E331" s="221" t="s">
        <v>731</v>
      </c>
      <c r="F331" s="221" t="s">
        <v>719</v>
      </c>
      <c r="G331" s="221" t="s">
        <v>746</v>
      </c>
      <c r="H331" s="222">
        <v>1000</v>
      </c>
      <c r="I331" s="218" t="str">
        <f t="shared" si="11"/>
        <v/>
      </c>
    </row>
    <row r="332" spans="2:9" ht="15" customHeight="1">
      <c r="B332" s="219">
        <v>43039</v>
      </c>
      <c r="C332" s="220">
        <f t="shared" si="10"/>
        <v>10</v>
      </c>
      <c r="D332" s="230" t="s">
        <v>793</v>
      </c>
      <c r="E332" s="221" t="s">
        <v>732</v>
      </c>
      <c r="F332" s="221" t="s">
        <v>726</v>
      </c>
      <c r="G332" s="221" t="s">
        <v>754</v>
      </c>
      <c r="H332" s="222">
        <v>1000</v>
      </c>
      <c r="I332" s="218" t="str">
        <f t="shared" si="11"/>
        <v/>
      </c>
    </row>
    <row r="333" spans="2:9" ht="15" customHeight="1">
      <c r="B333" s="219">
        <v>43040</v>
      </c>
      <c r="C333" s="220">
        <f t="shared" si="10"/>
        <v>11</v>
      </c>
      <c r="D333" s="230" t="s">
        <v>793</v>
      </c>
      <c r="E333" s="221" t="s">
        <v>731</v>
      </c>
      <c r="F333" s="221" t="s">
        <v>724</v>
      </c>
      <c r="G333" s="221" t="s">
        <v>751</v>
      </c>
      <c r="H333" s="222">
        <v>1000</v>
      </c>
      <c r="I333" s="218" t="str">
        <f t="shared" si="11"/>
        <v/>
      </c>
    </row>
    <row r="334" spans="2:9" ht="15" customHeight="1">
      <c r="B334" s="219">
        <v>43041</v>
      </c>
      <c r="C334" s="220">
        <f t="shared" si="10"/>
        <v>11</v>
      </c>
      <c r="D334" s="230" t="s">
        <v>793</v>
      </c>
      <c r="E334" s="221" t="s">
        <v>732</v>
      </c>
      <c r="F334" s="221" t="s">
        <v>721</v>
      </c>
      <c r="G334" s="221" t="s">
        <v>737</v>
      </c>
      <c r="H334" s="222">
        <v>1000</v>
      </c>
      <c r="I334" s="218" t="str">
        <f t="shared" si="11"/>
        <v/>
      </c>
    </row>
    <row r="335" spans="2:9" ht="15" customHeight="1">
      <c r="B335" s="219">
        <v>43042</v>
      </c>
      <c r="C335" s="220">
        <f t="shared" si="10"/>
        <v>11</v>
      </c>
      <c r="D335" s="230" t="s">
        <v>793</v>
      </c>
      <c r="E335" s="221" t="s">
        <v>731</v>
      </c>
      <c r="F335" s="221" t="s">
        <v>14</v>
      </c>
      <c r="G335" s="221" t="s">
        <v>745</v>
      </c>
      <c r="H335" s="222">
        <v>1000</v>
      </c>
      <c r="I335" s="218" t="str">
        <f t="shared" si="11"/>
        <v/>
      </c>
    </row>
    <row r="336" spans="2:9" ht="15" customHeight="1">
      <c r="B336" s="219">
        <v>43043</v>
      </c>
      <c r="C336" s="220">
        <f t="shared" si="10"/>
        <v>11</v>
      </c>
      <c r="D336" s="230" t="s">
        <v>793</v>
      </c>
      <c r="E336" s="221" t="s">
        <v>732</v>
      </c>
      <c r="F336" s="221" t="s">
        <v>720</v>
      </c>
      <c r="G336" s="221" t="s">
        <v>744</v>
      </c>
      <c r="H336" s="222">
        <v>1000</v>
      </c>
      <c r="I336" s="218" t="str">
        <f t="shared" si="11"/>
        <v/>
      </c>
    </row>
    <row r="337" spans="2:9" ht="15" customHeight="1">
      <c r="B337" s="219">
        <v>43044</v>
      </c>
      <c r="C337" s="220">
        <f t="shared" si="10"/>
        <v>11</v>
      </c>
      <c r="D337" s="230" t="s">
        <v>793</v>
      </c>
      <c r="E337" s="221" t="s">
        <v>731</v>
      </c>
      <c r="F337" s="221" t="s">
        <v>723</v>
      </c>
      <c r="G337" s="221" t="s">
        <v>743</v>
      </c>
      <c r="H337" s="222">
        <v>1000</v>
      </c>
      <c r="I337" s="218" t="str">
        <f t="shared" si="11"/>
        <v/>
      </c>
    </row>
    <row r="338" spans="2:9" ht="15" customHeight="1">
      <c r="B338" s="219">
        <v>43045</v>
      </c>
      <c r="C338" s="220">
        <f t="shared" si="10"/>
        <v>11</v>
      </c>
      <c r="D338" s="230" t="s">
        <v>793</v>
      </c>
      <c r="E338" s="221" t="s">
        <v>732</v>
      </c>
      <c r="F338" s="221" t="s">
        <v>722</v>
      </c>
      <c r="G338" s="221" t="s">
        <v>738</v>
      </c>
      <c r="H338" s="222">
        <v>1000</v>
      </c>
      <c r="I338" s="218" t="str">
        <f t="shared" si="11"/>
        <v/>
      </c>
    </row>
    <row r="339" spans="2:9" ht="15" customHeight="1">
      <c r="B339" s="219">
        <v>43046</v>
      </c>
      <c r="C339" s="220">
        <f t="shared" si="10"/>
        <v>11</v>
      </c>
      <c r="D339" s="230" t="s">
        <v>793</v>
      </c>
      <c r="E339" s="221" t="s">
        <v>731</v>
      </c>
      <c r="F339" s="221" t="s">
        <v>734</v>
      </c>
      <c r="G339" s="221" t="s">
        <v>753</v>
      </c>
      <c r="H339" s="222">
        <v>1000</v>
      </c>
      <c r="I339" s="218" t="str">
        <f t="shared" si="11"/>
        <v/>
      </c>
    </row>
    <row r="340" spans="2:9" ht="15" customHeight="1">
      <c r="B340" s="219">
        <v>43047</v>
      </c>
      <c r="C340" s="220">
        <f t="shared" si="10"/>
        <v>11</v>
      </c>
      <c r="D340" s="230" t="s">
        <v>793</v>
      </c>
      <c r="E340" s="221" t="s">
        <v>732</v>
      </c>
      <c r="F340" s="221" t="s">
        <v>733</v>
      </c>
      <c r="G340" s="221" t="s">
        <v>739</v>
      </c>
      <c r="H340" s="222">
        <v>1000</v>
      </c>
      <c r="I340" s="218" t="str">
        <f t="shared" si="11"/>
        <v/>
      </c>
    </row>
    <row r="341" spans="2:9" ht="15" customHeight="1">
      <c r="B341" s="219">
        <v>43048</v>
      </c>
      <c r="C341" s="220">
        <f t="shared" si="10"/>
        <v>11</v>
      </c>
      <c r="D341" s="230" t="s">
        <v>793</v>
      </c>
      <c r="E341" s="221" t="s">
        <v>731</v>
      </c>
      <c r="F341" s="221" t="s">
        <v>630</v>
      </c>
      <c r="G341" s="221" t="s">
        <v>736</v>
      </c>
      <c r="H341" s="222">
        <v>1000</v>
      </c>
      <c r="I341" s="218" t="str">
        <f t="shared" si="11"/>
        <v/>
      </c>
    </row>
    <row r="342" spans="2:9" ht="15" customHeight="1">
      <c r="B342" s="219">
        <v>43049</v>
      </c>
      <c r="C342" s="220">
        <f t="shared" si="10"/>
        <v>11</v>
      </c>
      <c r="D342" s="230" t="s">
        <v>793</v>
      </c>
      <c r="E342" s="221" t="s">
        <v>732</v>
      </c>
      <c r="F342" s="221" t="s">
        <v>725</v>
      </c>
      <c r="G342" s="221" t="s">
        <v>748</v>
      </c>
      <c r="H342" s="222">
        <v>1000</v>
      </c>
      <c r="I342" s="218" t="str">
        <f t="shared" si="11"/>
        <v/>
      </c>
    </row>
    <row r="343" spans="2:9" ht="15" customHeight="1">
      <c r="B343" s="219">
        <v>43050</v>
      </c>
      <c r="C343" s="220">
        <f t="shared" si="10"/>
        <v>11</v>
      </c>
      <c r="D343" s="230" t="s">
        <v>793</v>
      </c>
      <c r="E343" s="221" t="s">
        <v>731</v>
      </c>
      <c r="F343" s="221" t="s">
        <v>730</v>
      </c>
      <c r="G343" s="221" t="s">
        <v>750</v>
      </c>
      <c r="H343" s="222">
        <v>1000</v>
      </c>
      <c r="I343" s="218" t="str">
        <f t="shared" si="11"/>
        <v/>
      </c>
    </row>
    <row r="344" spans="2:9" ht="15" customHeight="1">
      <c r="B344" s="219">
        <v>43051</v>
      </c>
      <c r="C344" s="220">
        <f t="shared" si="10"/>
        <v>11</v>
      </c>
      <c r="D344" s="230" t="s">
        <v>793</v>
      </c>
      <c r="E344" s="221" t="s">
        <v>732</v>
      </c>
      <c r="F344" s="221" t="s">
        <v>718</v>
      </c>
      <c r="G344" s="221" t="s">
        <v>756</v>
      </c>
      <c r="H344" s="222">
        <v>1000</v>
      </c>
      <c r="I344" s="218" t="str">
        <f t="shared" si="11"/>
        <v/>
      </c>
    </row>
    <row r="345" spans="2:9" ht="15" customHeight="1">
      <c r="B345" s="219">
        <v>43052</v>
      </c>
      <c r="C345" s="220">
        <f t="shared" si="10"/>
        <v>11</v>
      </c>
      <c r="D345" s="230" t="s">
        <v>793</v>
      </c>
      <c r="E345" s="221" t="s">
        <v>731</v>
      </c>
      <c r="F345" s="221" t="s">
        <v>727</v>
      </c>
      <c r="G345" s="221" t="s">
        <v>760</v>
      </c>
      <c r="H345" s="222">
        <v>1000</v>
      </c>
      <c r="I345" s="218" t="str">
        <f t="shared" si="11"/>
        <v/>
      </c>
    </row>
    <row r="346" spans="2:9" ht="15" customHeight="1">
      <c r="B346" s="219">
        <v>43053</v>
      </c>
      <c r="C346" s="220">
        <f t="shared" si="10"/>
        <v>11</v>
      </c>
      <c r="D346" s="230" t="s">
        <v>793</v>
      </c>
      <c r="E346" s="221" t="s">
        <v>732</v>
      </c>
      <c r="F346" s="221" t="s">
        <v>728</v>
      </c>
      <c r="G346" s="221" t="s">
        <v>747</v>
      </c>
      <c r="H346" s="222">
        <v>1000</v>
      </c>
      <c r="I346" s="218" t="str">
        <f t="shared" si="11"/>
        <v/>
      </c>
    </row>
    <row r="347" spans="2:9" ht="15" customHeight="1">
      <c r="B347" s="219">
        <v>43054</v>
      </c>
      <c r="C347" s="220">
        <f t="shared" si="10"/>
        <v>11</v>
      </c>
      <c r="D347" s="230" t="s">
        <v>793</v>
      </c>
      <c r="E347" s="221" t="s">
        <v>731</v>
      </c>
      <c r="F347" s="221" t="s">
        <v>735</v>
      </c>
      <c r="G347" s="221" t="s">
        <v>755</v>
      </c>
      <c r="H347" s="222">
        <v>1000</v>
      </c>
      <c r="I347" s="218" t="str">
        <f t="shared" si="11"/>
        <v/>
      </c>
    </row>
    <row r="348" spans="2:9" ht="15" customHeight="1">
      <c r="B348" s="219">
        <v>43055</v>
      </c>
      <c r="C348" s="220">
        <f t="shared" si="10"/>
        <v>11</v>
      </c>
      <c r="D348" s="230" t="s">
        <v>793</v>
      </c>
      <c r="E348" s="221" t="s">
        <v>732</v>
      </c>
      <c r="F348" s="221" t="s">
        <v>729</v>
      </c>
      <c r="G348" s="221" t="s">
        <v>746</v>
      </c>
      <c r="H348" s="222">
        <v>1000</v>
      </c>
      <c r="I348" s="218" t="str">
        <f t="shared" si="11"/>
        <v/>
      </c>
    </row>
    <row r="349" spans="2:9" ht="15" customHeight="1">
      <c r="B349" s="219">
        <v>43056</v>
      </c>
      <c r="C349" s="220">
        <f t="shared" si="10"/>
        <v>11</v>
      </c>
      <c r="D349" s="230" t="s">
        <v>793</v>
      </c>
      <c r="E349" s="221" t="s">
        <v>731</v>
      </c>
      <c r="F349" s="221" t="s">
        <v>719</v>
      </c>
      <c r="G349" s="221" t="s">
        <v>754</v>
      </c>
      <c r="H349" s="222">
        <v>1000</v>
      </c>
      <c r="I349" s="218" t="str">
        <f t="shared" si="11"/>
        <v/>
      </c>
    </row>
    <row r="350" spans="2:9" ht="15" customHeight="1">
      <c r="B350" s="219">
        <v>43057</v>
      </c>
      <c r="C350" s="220">
        <f t="shared" si="10"/>
        <v>11</v>
      </c>
      <c r="D350" s="230" t="s">
        <v>793</v>
      </c>
      <c r="E350" s="221" t="s">
        <v>732</v>
      </c>
      <c r="F350" s="221" t="s">
        <v>726</v>
      </c>
      <c r="G350" s="221" t="s">
        <v>640</v>
      </c>
      <c r="H350" s="222">
        <v>1000</v>
      </c>
      <c r="I350" s="218" t="str">
        <f t="shared" si="11"/>
        <v/>
      </c>
    </row>
    <row r="351" spans="2:9" ht="15" customHeight="1">
      <c r="B351" s="219">
        <v>43058</v>
      </c>
      <c r="C351" s="220">
        <f t="shared" si="10"/>
        <v>11</v>
      </c>
      <c r="D351" s="230" t="s">
        <v>793</v>
      </c>
      <c r="E351" s="221" t="s">
        <v>731</v>
      </c>
      <c r="F351" s="221" t="s">
        <v>724</v>
      </c>
      <c r="G351" s="221" t="s">
        <v>741</v>
      </c>
      <c r="H351" s="222">
        <v>1000</v>
      </c>
      <c r="I351" s="218" t="str">
        <f t="shared" si="11"/>
        <v/>
      </c>
    </row>
    <row r="352" spans="2:9" ht="15" customHeight="1">
      <c r="B352" s="219">
        <v>43059</v>
      </c>
      <c r="C352" s="220">
        <f t="shared" si="10"/>
        <v>11</v>
      </c>
      <c r="D352" s="230" t="s">
        <v>793</v>
      </c>
      <c r="E352" s="221" t="s">
        <v>732</v>
      </c>
      <c r="F352" s="221" t="s">
        <v>721</v>
      </c>
      <c r="G352" s="221" t="s">
        <v>742</v>
      </c>
      <c r="H352" s="222">
        <v>1000</v>
      </c>
      <c r="I352" s="218" t="str">
        <f t="shared" si="11"/>
        <v/>
      </c>
    </row>
    <row r="353" spans="2:9" ht="15" customHeight="1">
      <c r="B353" s="219">
        <v>43060</v>
      </c>
      <c r="C353" s="220">
        <f t="shared" si="10"/>
        <v>11</v>
      </c>
      <c r="D353" s="230" t="s">
        <v>793</v>
      </c>
      <c r="E353" s="221" t="s">
        <v>731</v>
      </c>
      <c r="F353" s="221" t="s">
        <v>14</v>
      </c>
      <c r="G353" s="221" t="s">
        <v>752</v>
      </c>
      <c r="H353" s="222">
        <v>1000</v>
      </c>
      <c r="I353" s="218" t="str">
        <f t="shared" si="11"/>
        <v/>
      </c>
    </row>
    <row r="354" spans="2:9" ht="15" customHeight="1">
      <c r="B354" s="219">
        <v>43061</v>
      </c>
      <c r="C354" s="220">
        <f t="shared" si="10"/>
        <v>11</v>
      </c>
      <c r="D354" s="230" t="s">
        <v>793</v>
      </c>
      <c r="E354" s="221" t="s">
        <v>732</v>
      </c>
      <c r="F354" s="221" t="s">
        <v>720</v>
      </c>
      <c r="G354" s="221" t="s">
        <v>749</v>
      </c>
      <c r="H354" s="222">
        <v>1000</v>
      </c>
      <c r="I354" s="218" t="str">
        <f t="shared" si="11"/>
        <v/>
      </c>
    </row>
    <row r="355" spans="2:9" ht="15" customHeight="1">
      <c r="B355" s="219">
        <v>43062</v>
      </c>
      <c r="C355" s="220">
        <f t="shared" si="10"/>
        <v>11</v>
      </c>
      <c r="D355" s="230" t="s">
        <v>793</v>
      </c>
      <c r="E355" s="221" t="s">
        <v>731</v>
      </c>
      <c r="F355" s="221" t="s">
        <v>723</v>
      </c>
      <c r="G355" s="221" t="s">
        <v>740</v>
      </c>
      <c r="H355" s="222">
        <v>1000</v>
      </c>
      <c r="I355" s="218" t="str">
        <f t="shared" si="11"/>
        <v/>
      </c>
    </row>
    <row r="356" spans="2:9" ht="15" customHeight="1">
      <c r="B356" s="219">
        <v>43063</v>
      </c>
      <c r="C356" s="220">
        <f t="shared" si="10"/>
        <v>11</v>
      </c>
      <c r="D356" s="230" t="s">
        <v>793</v>
      </c>
      <c r="E356" s="221" t="s">
        <v>732</v>
      </c>
      <c r="F356" s="221" t="s">
        <v>722</v>
      </c>
      <c r="G356" s="221" t="s">
        <v>728</v>
      </c>
      <c r="H356" s="222">
        <v>1000</v>
      </c>
      <c r="I356" s="218" t="str">
        <f t="shared" si="11"/>
        <v/>
      </c>
    </row>
    <row r="357" spans="2:9" ht="15" customHeight="1">
      <c r="B357" s="219">
        <v>43064</v>
      </c>
      <c r="C357" s="220">
        <f t="shared" si="10"/>
        <v>11</v>
      </c>
      <c r="D357" s="230" t="s">
        <v>793</v>
      </c>
      <c r="E357" s="221" t="s">
        <v>731</v>
      </c>
      <c r="F357" s="221" t="s">
        <v>734</v>
      </c>
      <c r="G357" s="221" t="s">
        <v>751</v>
      </c>
      <c r="H357" s="222">
        <v>1000</v>
      </c>
      <c r="I357" s="218" t="str">
        <f t="shared" si="11"/>
        <v/>
      </c>
    </row>
    <row r="358" spans="2:9" ht="15" customHeight="1">
      <c r="B358" s="219">
        <v>43065</v>
      </c>
      <c r="C358" s="220">
        <f t="shared" si="10"/>
        <v>11</v>
      </c>
      <c r="D358" s="230" t="s">
        <v>793</v>
      </c>
      <c r="E358" s="221" t="s">
        <v>732</v>
      </c>
      <c r="F358" s="221" t="s">
        <v>733</v>
      </c>
      <c r="G358" s="221" t="s">
        <v>737</v>
      </c>
      <c r="H358" s="222">
        <v>1000</v>
      </c>
      <c r="I358" s="218" t="str">
        <f t="shared" si="11"/>
        <v/>
      </c>
    </row>
    <row r="359" spans="2:9" ht="15" customHeight="1">
      <c r="B359" s="219">
        <v>43066</v>
      </c>
      <c r="C359" s="220">
        <f t="shared" si="10"/>
        <v>11</v>
      </c>
      <c r="D359" s="230" t="s">
        <v>793</v>
      </c>
      <c r="E359" s="221" t="s">
        <v>731</v>
      </c>
      <c r="F359" s="221" t="s">
        <v>630</v>
      </c>
      <c r="G359" s="221" t="s">
        <v>745</v>
      </c>
      <c r="H359" s="222">
        <v>1000</v>
      </c>
      <c r="I359" s="218" t="str">
        <f t="shared" si="11"/>
        <v/>
      </c>
    </row>
    <row r="360" spans="2:9" ht="15" customHeight="1">
      <c r="B360" s="219">
        <v>43067</v>
      </c>
      <c r="C360" s="220">
        <f t="shared" si="10"/>
        <v>11</v>
      </c>
      <c r="D360" s="230" t="s">
        <v>793</v>
      </c>
      <c r="E360" s="221" t="s">
        <v>732</v>
      </c>
      <c r="F360" s="221" t="s">
        <v>725</v>
      </c>
      <c r="G360" s="221" t="s">
        <v>744</v>
      </c>
      <c r="H360" s="222">
        <v>1000</v>
      </c>
      <c r="I360" s="218" t="str">
        <f t="shared" si="11"/>
        <v/>
      </c>
    </row>
    <row r="361" spans="2:9" ht="15" customHeight="1">
      <c r="B361" s="219">
        <v>43068</v>
      </c>
      <c r="C361" s="220">
        <f t="shared" si="10"/>
        <v>11</v>
      </c>
      <c r="D361" s="230" t="s">
        <v>793</v>
      </c>
      <c r="E361" s="221" t="s">
        <v>731</v>
      </c>
      <c r="F361" s="221" t="s">
        <v>730</v>
      </c>
      <c r="G361" s="221" t="s">
        <v>743</v>
      </c>
      <c r="H361" s="222">
        <v>1000</v>
      </c>
      <c r="I361" s="218" t="str">
        <f t="shared" si="11"/>
        <v/>
      </c>
    </row>
    <row r="362" spans="2:9" ht="15" customHeight="1">
      <c r="B362" s="219">
        <v>43069</v>
      </c>
      <c r="C362" s="220">
        <f t="shared" si="10"/>
        <v>11</v>
      </c>
      <c r="D362" s="230" t="s">
        <v>793</v>
      </c>
      <c r="E362" s="221" t="s">
        <v>732</v>
      </c>
      <c r="F362" s="221" t="s">
        <v>718</v>
      </c>
      <c r="G362" s="221" t="s">
        <v>738</v>
      </c>
      <c r="H362" s="222">
        <v>1000</v>
      </c>
      <c r="I362" s="218" t="str">
        <f t="shared" si="11"/>
        <v/>
      </c>
    </row>
    <row r="363" spans="2:9" ht="15" customHeight="1">
      <c r="B363" s="219">
        <v>43070</v>
      </c>
      <c r="C363" s="220">
        <f t="shared" si="10"/>
        <v>12</v>
      </c>
      <c r="D363" s="230" t="s">
        <v>793</v>
      </c>
      <c r="E363" s="221" t="s">
        <v>731</v>
      </c>
      <c r="F363" s="221" t="s">
        <v>727</v>
      </c>
      <c r="G363" s="221" t="s">
        <v>753</v>
      </c>
      <c r="H363" s="222">
        <v>1000</v>
      </c>
      <c r="I363" s="218" t="str">
        <f t="shared" si="11"/>
        <v/>
      </c>
    </row>
    <row r="364" spans="2:9" ht="15" customHeight="1">
      <c r="B364" s="219">
        <v>43071</v>
      </c>
      <c r="C364" s="220">
        <f t="shared" si="10"/>
        <v>12</v>
      </c>
      <c r="D364" s="230" t="s">
        <v>793</v>
      </c>
      <c r="E364" s="221" t="s">
        <v>732</v>
      </c>
      <c r="F364" s="221" t="s">
        <v>728</v>
      </c>
      <c r="G364" s="221" t="s">
        <v>739</v>
      </c>
      <c r="H364" s="222">
        <v>1000</v>
      </c>
      <c r="I364" s="218" t="str">
        <f t="shared" si="11"/>
        <v/>
      </c>
    </row>
    <row r="365" spans="2:9" ht="15" customHeight="1">
      <c r="B365" s="219">
        <v>43072</v>
      </c>
      <c r="C365" s="220">
        <f t="shared" si="10"/>
        <v>12</v>
      </c>
      <c r="D365" s="230" t="s">
        <v>793</v>
      </c>
      <c r="E365" s="221" t="s">
        <v>731</v>
      </c>
      <c r="F365" s="221" t="s">
        <v>735</v>
      </c>
      <c r="G365" s="221" t="s">
        <v>736</v>
      </c>
      <c r="H365" s="222">
        <v>1000</v>
      </c>
      <c r="I365" s="218" t="str">
        <f t="shared" si="11"/>
        <v/>
      </c>
    </row>
    <row r="366" spans="2:9" ht="15" customHeight="1">
      <c r="B366" s="219">
        <v>43073</v>
      </c>
      <c r="C366" s="220">
        <f t="shared" si="10"/>
        <v>12</v>
      </c>
      <c r="D366" s="230" t="s">
        <v>793</v>
      </c>
      <c r="E366" s="221" t="s">
        <v>732</v>
      </c>
      <c r="F366" s="221" t="s">
        <v>729</v>
      </c>
      <c r="G366" s="221" t="s">
        <v>748</v>
      </c>
      <c r="H366" s="222">
        <v>1000</v>
      </c>
      <c r="I366" s="218" t="str">
        <f t="shared" si="11"/>
        <v/>
      </c>
    </row>
    <row r="367" spans="2:9" ht="15" customHeight="1">
      <c r="B367" s="219">
        <v>43074</v>
      </c>
      <c r="C367" s="220">
        <f t="shared" si="10"/>
        <v>12</v>
      </c>
      <c r="D367" s="230" t="s">
        <v>793</v>
      </c>
      <c r="E367" s="221" t="s">
        <v>731</v>
      </c>
      <c r="F367" s="221" t="s">
        <v>719</v>
      </c>
      <c r="G367" s="221" t="s">
        <v>750</v>
      </c>
      <c r="H367" s="222">
        <v>1000</v>
      </c>
      <c r="I367" s="218" t="str">
        <f t="shared" si="11"/>
        <v/>
      </c>
    </row>
    <row r="368" spans="2:9" ht="15" customHeight="1">
      <c r="B368" s="219">
        <v>43075</v>
      </c>
      <c r="C368" s="220">
        <f t="shared" si="10"/>
        <v>12</v>
      </c>
      <c r="D368" s="230" t="s">
        <v>793</v>
      </c>
      <c r="E368" s="221" t="s">
        <v>732</v>
      </c>
      <c r="F368" s="221" t="s">
        <v>726</v>
      </c>
      <c r="G368" s="221" t="s">
        <v>756</v>
      </c>
      <c r="H368" s="222">
        <v>1000</v>
      </c>
      <c r="I368" s="218" t="str">
        <f t="shared" si="11"/>
        <v/>
      </c>
    </row>
    <row r="369" spans="2:9" ht="15" customHeight="1">
      <c r="B369" s="219">
        <v>43076</v>
      </c>
      <c r="C369" s="220">
        <f t="shared" si="10"/>
        <v>12</v>
      </c>
      <c r="D369" s="230" t="s">
        <v>793</v>
      </c>
      <c r="E369" s="221" t="s">
        <v>731</v>
      </c>
      <c r="F369" s="221" t="s">
        <v>724</v>
      </c>
      <c r="G369" s="221" t="s">
        <v>760</v>
      </c>
      <c r="H369" s="222">
        <v>1000</v>
      </c>
      <c r="I369" s="218" t="str">
        <f t="shared" si="11"/>
        <v/>
      </c>
    </row>
    <row r="370" spans="2:9" ht="15" customHeight="1">
      <c r="B370" s="219">
        <v>43077</v>
      </c>
      <c r="C370" s="220">
        <f t="shared" si="10"/>
        <v>12</v>
      </c>
      <c r="D370" s="230" t="s">
        <v>793</v>
      </c>
      <c r="E370" s="221" t="s">
        <v>731</v>
      </c>
      <c r="F370" s="221" t="s">
        <v>735</v>
      </c>
      <c r="G370" s="221" t="s">
        <v>755</v>
      </c>
      <c r="H370" s="222">
        <v>1000</v>
      </c>
      <c r="I370" s="218" t="str">
        <f t="shared" si="11"/>
        <v/>
      </c>
    </row>
    <row r="371" spans="2:9" ht="15" customHeight="1">
      <c r="B371" s="219">
        <v>43078</v>
      </c>
      <c r="C371" s="220">
        <f t="shared" si="10"/>
        <v>12</v>
      </c>
      <c r="D371" s="230" t="s">
        <v>793</v>
      </c>
      <c r="E371" s="221" t="s">
        <v>732</v>
      </c>
      <c r="F371" s="221" t="s">
        <v>729</v>
      </c>
      <c r="G371" s="221" t="s">
        <v>746</v>
      </c>
      <c r="H371" s="222">
        <v>1000</v>
      </c>
      <c r="I371" s="218" t="str">
        <f t="shared" si="11"/>
        <v/>
      </c>
    </row>
    <row r="372" spans="2:9" ht="15" customHeight="1">
      <c r="B372" s="219">
        <v>43079</v>
      </c>
      <c r="C372" s="220">
        <f t="shared" si="10"/>
        <v>12</v>
      </c>
      <c r="D372" s="230" t="s">
        <v>793</v>
      </c>
      <c r="E372" s="221" t="s">
        <v>731</v>
      </c>
      <c r="F372" s="221" t="s">
        <v>719</v>
      </c>
      <c r="G372" s="221" t="s">
        <v>754</v>
      </c>
      <c r="H372" s="222">
        <v>1000</v>
      </c>
      <c r="I372" s="218" t="str">
        <f t="shared" si="11"/>
        <v/>
      </c>
    </row>
    <row r="373" spans="2:9" ht="15" customHeight="1">
      <c r="B373" s="219">
        <v>43080</v>
      </c>
      <c r="C373" s="220">
        <f t="shared" si="10"/>
        <v>12</v>
      </c>
      <c r="D373" s="230" t="s">
        <v>793</v>
      </c>
      <c r="E373" s="221" t="s">
        <v>732</v>
      </c>
      <c r="F373" s="221" t="s">
        <v>726</v>
      </c>
      <c r="G373" s="221" t="s">
        <v>640</v>
      </c>
      <c r="H373" s="222">
        <v>1000</v>
      </c>
      <c r="I373" s="218" t="str">
        <f t="shared" si="11"/>
        <v/>
      </c>
    </row>
    <row r="374" spans="2:9" ht="15" customHeight="1">
      <c r="B374" s="219">
        <v>43081</v>
      </c>
      <c r="C374" s="220">
        <f t="shared" si="10"/>
        <v>12</v>
      </c>
      <c r="D374" s="230" t="s">
        <v>793</v>
      </c>
      <c r="E374" s="221" t="s">
        <v>731</v>
      </c>
      <c r="F374" s="221" t="s">
        <v>724</v>
      </c>
      <c r="G374" s="221" t="s">
        <v>741</v>
      </c>
      <c r="H374" s="222">
        <v>1000</v>
      </c>
      <c r="I374" s="218" t="str">
        <f t="shared" si="11"/>
        <v/>
      </c>
    </row>
    <row r="375" spans="2:9" ht="15" customHeight="1">
      <c r="B375" s="219">
        <v>43082</v>
      </c>
      <c r="C375" s="220">
        <f t="shared" si="10"/>
        <v>12</v>
      </c>
      <c r="D375" s="230" t="s">
        <v>793</v>
      </c>
      <c r="E375" s="221" t="s">
        <v>732</v>
      </c>
      <c r="F375" s="221" t="s">
        <v>721</v>
      </c>
      <c r="G375" s="221" t="s">
        <v>742</v>
      </c>
      <c r="H375" s="222">
        <v>1000</v>
      </c>
      <c r="I375" s="218" t="str">
        <f t="shared" si="11"/>
        <v/>
      </c>
    </row>
    <row r="376" spans="2:9" ht="15" customHeight="1">
      <c r="B376" s="219">
        <v>43083</v>
      </c>
      <c r="C376" s="220">
        <f t="shared" si="10"/>
        <v>12</v>
      </c>
      <c r="D376" s="230" t="s">
        <v>793</v>
      </c>
      <c r="E376" s="221" t="s">
        <v>731</v>
      </c>
      <c r="F376" s="221" t="s">
        <v>14</v>
      </c>
      <c r="G376" s="221" t="s">
        <v>752</v>
      </c>
      <c r="H376" s="222">
        <v>1000</v>
      </c>
      <c r="I376" s="218" t="str">
        <f t="shared" si="11"/>
        <v/>
      </c>
    </row>
    <row r="377" spans="2:9" ht="15" customHeight="1">
      <c r="B377" s="219">
        <v>43084</v>
      </c>
      <c r="C377" s="220">
        <f t="shared" si="10"/>
        <v>12</v>
      </c>
      <c r="D377" s="230" t="s">
        <v>793</v>
      </c>
      <c r="E377" s="221" t="s">
        <v>732</v>
      </c>
      <c r="F377" s="221" t="s">
        <v>720</v>
      </c>
      <c r="G377" s="221" t="s">
        <v>749</v>
      </c>
      <c r="H377" s="222">
        <v>1000</v>
      </c>
      <c r="I377" s="218" t="str">
        <f t="shared" si="11"/>
        <v/>
      </c>
    </row>
    <row r="378" spans="2:9" ht="15" customHeight="1">
      <c r="B378" s="219">
        <v>43085</v>
      </c>
      <c r="C378" s="220">
        <f t="shared" si="10"/>
        <v>12</v>
      </c>
      <c r="D378" s="230" t="s">
        <v>793</v>
      </c>
      <c r="E378" s="221" t="s">
        <v>731</v>
      </c>
      <c r="F378" s="221" t="s">
        <v>723</v>
      </c>
      <c r="G378" s="221" t="s">
        <v>740</v>
      </c>
      <c r="H378" s="222">
        <v>1000</v>
      </c>
      <c r="I378" s="218" t="str">
        <f t="shared" si="11"/>
        <v/>
      </c>
    </row>
    <row r="379" spans="2:9" ht="15" customHeight="1">
      <c r="B379" s="219">
        <v>43086</v>
      </c>
      <c r="C379" s="220">
        <f t="shared" si="10"/>
        <v>12</v>
      </c>
      <c r="D379" s="230" t="s">
        <v>793</v>
      </c>
      <c r="E379" s="221" t="s">
        <v>732</v>
      </c>
      <c r="F379" s="221" t="s">
        <v>722</v>
      </c>
      <c r="G379" s="221" t="s">
        <v>728</v>
      </c>
      <c r="H379" s="222">
        <v>1000</v>
      </c>
      <c r="I379" s="218" t="str">
        <f t="shared" si="11"/>
        <v/>
      </c>
    </row>
    <row r="380" spans="2:9" ht="15" customHeight="1">
      <c r="B380" s="219">
        <v>43087</v>
      </c>
      <c r="C380" s="220">
        <f t="shared" si="10"/>
        <v>12</v>
      </c>
      <c r="D380" s="230" t="s">
        <v>793</v>
      </c>
      <c r="E380" s="221" t="s">
        <v>731</v>
      </c>
      <c r="F380" s="221" t="s">
        <v>734</v>
      </c>
      <c r="G380" s="221" t="s">
        <v>751</v>
      </c>
      <c r="H380" s="222">
        <v>1000</v>
      </c>
      <c r="I380" s="218" t="str">
        <f t="shared" si="11"/>
        <v/>
      </c>
    </row>
    <row r="381" spans="2:9" ht="15" customHeight="1">
      <c r="B381" s="219">
        <v>43088</v>
      </c>
      <c r="C381" s="220">
        <f t="shared" si="10"/>
        <v>12</v>
      </c>
      <c r="D381" s="230" t="s">
        <v>793</v>
      </c>
      <c r="E381" s="221" t="s">
        <v>732</v>
      </c>
      <c r="F381" s="221" t="s">
        <v>733</v>
      </c>
      <c r="G381" s="221" t="s">
        <v>737</v>
      </c>
      <c r="H381" s="222">
        <v>1000</v>
      </c>
      <c r="I381" s="218" t="str">
        <f t="shared" si="11"/>
        <v/>
      </c>
    </row>
    <row r="382" spans="2:9" ht="15" customHeight="1">
      <c r="B382" s="219">
        <v>43089</v>
      </c>
      <c r="C382" s="220">
        <f t="shared" si="10"/>
        <v>12</v>
      </c>
      <c r="D382" s="230" t="s">
        <v>793</v>
      </c>
      <c r="E382" s="221" t="s">
        <v>731</v>
      </c>
      <c r="F382" s="221" t="s">
        <v>630</v>
      </c>
      <c r="G382" s="221" t="s">
        <v>745</v>
      </c>
      <c r="H382" s="222">
        <v>1000</v>
      </c>
      <c r="I382" s="218" t="str">
        <f t="shared" si="11"/>
        <v/>
      </c>
    </row>
    <row r="383" spans="2:9" ht="15" customHeight="1">
      <c r="B383" s="219">
        <v>43090</v>
      </c>
      <c r="C383" s="220">
        <f t="shared" si="10"/>
        <v>12</v>
      </c>
      <c r="D383" s="230" t="s">
        <v>793</v>
      </c>
      <c r="E383" s="221" t="s">
        <v>732</v>
      </c>
      <c r="F383" s="221" t="s">
        <v>725</v>
      </c>
      <c r="G383" s="221" t="s">
        <v>744</v>
      </c>
      <c r="H383" s="222">
        <v>1000</v>
      </c>
      <c r="I383" s="218" t="str">
        <f t="shared" si="11"/>
        <v/>
      </c>
    </row>
    <row r="384" spans="2:9" ht="15" customHeight="1">
      <c r="B384" s="219">
        <v>43091</v>
      </c>
      <c r="C384" s="220">
        <f t="shared" si="10"/>
        <v>12</v>
      </c>
      <c r="D384" s="230" t="s">
        <v>793</v>
      </c>
      <c r="E384" s="221" t="s">
        <v>731</v>
      </c>
      <c r="F384" s="221" t="s">
        <v>730</v>
      </c>
      <c r="G384" s="221" t="s">
        <v>743</v>
      </c>
      <c r="H384" s="222">
        <v>1000</v>
      </c>
      <c r="I384" s="218" t="str">
        <f t="shared" si="11"/>
        <v/>
      </c>
    </row>
    <row r="385" spans="2:9" ht="15" customHeight="1">
      <c r="B385" s="219">
        <v>43092</v>
      </c>
      <c r="C385" s="220">
        <f t="shared" si="10"/>
        <v>12</v>
      </c>
      <c r="D385" s="230" t="s">
        <v>793</v>
      </c>
      <c r="E385" s="221" t="s">
        <v>732</v>
      </c>
      <c r="F385" s="221" t="s">
        <v>718</v>
      </c>
      <c r="G385" s="221" t="s">
        <v>738</v>
      </c>
      <c r="H385" s="222">
        <v>1000</v>
      </c>
      <c r="I385" s="218" t="str">
        <f t="shared" si="11"/>
        <v/>
      </c>
    </row>
    <row r="386" spans="2:9" ht="15" customHeight="1">
      <c r="B386" s="219">
        <v>43093</v>
      </c>
      <c r="C386" s="220">
        <f t="shared" si="10"/>
        <v>12</v>
      </c>
      <c r="D386" s="230" t="s">
        <v>793</v>
      </c>
      <c r="E386" s="221" t="s">
        <v>731</v>
      </c>
      <c r="F386" s="221" t="s">
        <v>727</v>
      </c>
      <c r="G386" s="221" t="s">
        <v>753</v>
      </c>
      <c r="H386" s="222">
        <v>1000</v>
      </c>
      <c r="I386" s="218" t="str">
        <f t="shared" si="11"/>
        <v/>
      </c>
    </row>
    <row r="387" spans="2:9" ht="15" customHeight="1">
      <c r="B387" s="219">
        <v>43094</v>
      </c>
      <c r="C387" s="220">
        <f t="shared" si="10"/>
        <v>12</v>
      </c>
      <c r="D387" s="230" t="s">
        <v>793</v>
      </c>
      <c r="E387" s="221" t="s">
        <v>732</v>
      </c>
      <c r="F387" s="221" t="s">
        <v>728</v>
      </c>
      <c r="G387" s="221" t="s">
        <v>739</v>
      </c>
      <c r="H387" s="222">
        <v>1000</v>
      </c>
      <c r="I387" s="218" t="str">
        <f t="shared" si="11"/>
        <v/>
      </c>
    </row>
    <row r="388" spans="2:9" ht="15" customHeight="1">
      <c r="B388" s="219">
        <v>43095</v>
      </c>
      <c r="C388" s="220">
        <f t="shared" si="10"/>
        <v>12</v>
      </c>
      <c r="D388" s="230" t="s">
        <v>793</v>
      </c>
      <c r="E388" s="221" t="s">
        <v>731</v>
      </c>
      <c r="F388" s="221" t="s">
        <v>735</v>
      </c>
      <c r="G388" s="221" t="s">
        <v>736</v>
      </c>
      <c r="H388" s="222">
        <v>1000</v>
      </c>
      <c r="I388" s="218" t="str">
        <f t="shared" si="11"/>
        <v/>
      </c>
    </row>
    <row r="389" spans="2:9" ht="15" customHeight="1">
      <c r="B389" s="219">
        <v>43096</v>
      </c>
      <c r="C389" s="220">
        <f t="shared" si="10"/>
        <v>12</v>
      </c>
      <c r="D389" s="230" t="s">
        <v>793</v>
      </c>
      <c r="E389" s="221" t="s">
        <v>732</v>
      </c>
      <c r="F389" s="221" t="s">
        <v>729</v>
      </c>
      <c r="G389" s="221" t="s">
        <v>748</v>
      </c>
      <c r="H389" s="222">
        <v>1000</v>
      </c>
      <c r="I389" s="218" t="str">
        <f t="shared" si="11"/>
        <v/>
      </c>
    </row>
    <row r="390" spans="2:9" ht="15" customHeight="1">
      <c r="B390" s="219">
        <v>43097</v>
      </c>
      <c r="C390" s="220">
        <f t="shared" ref="C390:C453" si="12">IF(B390="","",MONTH(B390))</f>
        <v>12</v>
      </c>
      <c r="D390" s="230" t="s">
        <v>793</v>
      </c>
      <c r="E390" s="221" t="s">
        <v>731</v>
      </c>
      <c r="F390" s="221" t="s">
        <v>719</v>
      </c>
      <c r="G390" s="221" t="s">
        <v>750</v>
      </c>
      <c r="H390" s="222">
        <v>1000</v>
      </c>
      <c r="I390" s="218" t="str">
        <f t="shared" ref="I390:I453" si="13">IF(H390="","",IF(E390="","Não deixe campos em branco, a planilha resumo de custos e despesas necessita deles para funcionar",IF(F390="","Não deixe campos em branco, a planilha resumo de custos e despesas necessita deles para funcionar",IF(G390="","Não deixe campos em branco, a planilha resumo de custos e despesas necessita deles para funcionar",""))))</f>
        <v/>
      </c>
    </row>
    <row r="391" spans="2:9" ht="15" customHeight="1">
      <c r="B391" s="219">
        <v>43098</v>
      </c>
      <c r="C391" s="220">
        <f t="shared" si="12"/>
        <v>12</v>
      </c>
      <c r="D391" s="230" t="s">
        <v>793</v>
      </c>
      <c r="E391" s="221" t="s">
        <v>732</v>
      </c>
      <c r="F391" s="221" t="s">
        <v>726</v>
      </c>
      <c r="G391" s="221" t="s">
        <v>756</v>
      </c>
      <c r="H391" s="222">
        <v>1000</v>
      </c>
      <c r="I391" s="218" t="str">
        <f t="shared" si="13"/>
        <v/>
      </c>
    </row>
    <row r="392" spans="2:9" ht="15" customHeight="1">
      <c r="B392" s="219">
        <v>43099</v>
      </c>
      <c r="C392" s="220">
        <f t="shared" si="12"/>
        <v>12</v>
      </c>
      <c r="D392" s="230" t="s">
        <v>793</v>
      </c>
      <c r="E392" s="221" t="s">
        <v>731</v>
      </c>
      <c r="F392" s="221" t="s">
        <v>724</v>
      </c>
      <c r="G392" s="221" t="s">
        <v>760</v>
      </c>
      <c r="H392" s="222">
        <v>1000</v>
      </c>
      <c r="I392" s="218" t="str">
        <f t="shared" si="13"/>
        <v/>
      </c>
    </row>
    <row r="393" spans="2:9" ht="15" customHeight="1">
      <c r="B393" s="219">
        <v>43100</v>
      </c>
      <c r="C393" s="220">
        <f t="shared" si="12"/>
        <v>12</v>
      </c>
      <c r="D393" s="230" t="s">
        <v>793</v>
      </c>
      <c r="E393" s="221" t="s">
        <v>731</v>
      </c>
      <c r="F393" s="221" t="s">
        <v>724</v>
      </c>
      <c r="G393" s="221" t="s">
        <v>760</v>
      </c>
      <c r="H393" s="222">
        <v>1000</v>
      </c>
      <c r="I393" s="218" t="str">
        <f t="shared" si="13"/>
        <v/>
      </c>
    </row>
    <row r="394" spans="2:9" ht="15" customHeight="1">
      <c r="C394" s="220" t="str">
        <f t="shared" si="12"/>
        <v/>
      </c>
      <c r="D394" s="230"/>
      <c r="I394" s="218" t="str">
        <f t="shared" si="13"/>
        <v/>
      </c>
    </row>
    <row r="395" spans="2:9" ht="15" customHeight="1">
      <c r="C395" s="220" t="str">
        <f t="shared" si="12"/>
        <v/>
      </c>
      <c r="I395" s="218" t="str">
        <f t="shared" si="13"/>
        <v/>
      </c>
    </row>
    <row r="396" spans="2:9" ht="15" customHeight="1">
      <c r="C396" s="220" t="str">
        <f t="shared" si="12"/>
        <v/>
      </c>
      <c r="I396" s="218" t="str">
        <f t="shared" si="13"/>
        <v/>
      </c>
    </row>
    <row r="397" spans="2:9" ht="15" customHeight="1">
      <c r="C397" s="220" t="str">
        <f t="shared" si="12"/>
        <v/>
      </c>
      <c r="I397" s="218" t="str">
        <f t="shared" si="13"/>
        <v/>
      </c>
    </row>
    <row r="398" spans="2:9" ht="15" customHeight="1">
      <c r="C398" s="220" t="str">
        <f t="shared" si="12"/>
        <v/>
      </c>
      <c r="I398" s="218" t="str">
        <f t="shared" si="13"/>
        <v/>
      </c>
    </row>
    <row r="399" spans="2:9" ht="15" customHeight="1">
      <c r="C399" s="220" t="str">
        <f t="shared" si="12"/>
        <v/>
      </c>
      <c r="I399" s="218" t="str">
        <f t="shared" si="13"/>
        <v/>
      </c>
    </row>
    <row r="400" spans="2:9" ht="15" customHeight="1">
      <c r="C400" s="220" t="str">
        <f t="shared" si="12"/>
        <v/>
      </c>
      <c r="I400" s="218" t="str">
        <f t="shared" si="13"/>
        <v/>
      </c>
    </row>
    <row r="401" spans="3:9" ht="15" customHeight="1">
      <c r="C401" s="220" t="str">
        <f t="shared" si="12"/>
        <v/>
      </c>
      <c r="I401" s="218" t="str">
        <f t="shared" si="13"/>
        <v/>
      </c>
    </row>
    <row r="402" spans="3:9" ht="15" customHeight="1">
      <c r="C402" s="220" t="str">
        <f t="shared" si="12"/>
        <v/>
      </c>
      <c r="I402" s="218" t="str">
        <f t="shared" si="13"/>
        <v/>
      </c>
    </row>
    <row r="403" spans="3:9" ht="15" customHeight="1">
      <c r="C403" s="220" t="str">
        <f t="shared" si="12"/>
        <v/>
      </c>
      <c r="I403" s="218" t="str">
        <f t="shared" si="13"/>
        <v/>
      </c>
    </row>
    <row r="404" spans="3:9" ht="15" customHeight="1">
      <c r="C404" s="220" t="str">
        <f t="shared" si="12"/>
        <v/>
      </c>
      <c r="I404" s="218" t="str">
        <f t="shared" si="13"/>
        <v/>
      </c>
    </row>
    <row r="405" spans="3:9" ht="15" customHeight="1">
      <c r="C405" s="220" t="str">
        <f t="shared" si="12"/>
        <v/>
      </c>
      <c r="I405" s="218" t="str">
        <f t="shared" si="13"/>
        <v/>
      </c>
    </row>
    <row r="406" spans="3:9" ht="15" customHeight="1">
      <c r="C406" s="220" t="str">
        <f t="shared" si="12"/>
        <v/>
      </c>
      <c r="I406" s="218" t="str">
        <f t="shared" si="13"/>
        <v/>
      </c>
    </row>
    <row r="407" spans="3:9" ht="15" customHeight="1">
      <c r="C407" s="220" t="str">
        <f t="shared" si="12"/>
        <v/>
      </c>
      <c r="I407" s="218" t="str">
        <f t="shared" si="13"/>
        <v/>
      </c>
    </row>
    <row r="408" spans="3:9" ht="15" customHeight="1">
      <c r="C408" s="220" t="str">
        <f t="shared" si="12"/>
        <v/>
      </c>
      <c r="I408" s="218" t="str">
        <f t="shared" si="13"/>
        <v/>
      </c>
    </row>
    <row r="409" spans="3:9" ht="15" customHeight="1">
      <c r="C409" s="220" t="str">
        <f t="shared" si="12"/>
        <v/>
      </c>
      <c r="I409" s="218" t="str">
        <f t="shared" si="13"/>
        <v/>
      </c>
    </row>
    <row r="410" spans="3:9" ht="15" customHeight="1">
      <c r="C410" s="220" t="str">
        <f t="shared" si="12"/>
        <v/>
      </c>
      <c r="I410" s="218" t="str">
        <f t="shared" si="13"/>
        <v/>
      </c>
    </row>
    <row r="411" spans="3:9" ht="15" customHeight="1">
      <c r="C411" s="220" t="str">
        <f t="shared" si="12"/>
        <v/>
      </c>
      <c r="I411" s="218" t="str">
        <f t="shared" si="13"/>
        <v/>
      </c>
    </row>
    <row r="412" spans="3:9" ht="15" customHeight="1">
      <c r="C412" s="220" t="str">
        <f t="shared" si="12"/>
        <v/>
      </c>
      <c r="I412" s="218" t="str">
        <f t="shared" si="13"/>
        <v/>
      </c>
    </row>
    <row r="413" spans="3:9" ht="15" customHeight="1">
      <c r="C413" s="220" t="str">
        <f t="shared" si="12"/>
        <v/>
      </c>
      <c r="I413" s="218" t="str">
        <f t="shared" si="13"/>
        <v/>
      </c>
    </row>
    <row r="414" spans="3:9" ht="15" customHeight="1">
      <c r="C414" s="220" t="str">
        <f t="shared" si="12"/>
        <v/>
      </c>
      <c r="I414" s="218" t="str">
        <f t="shared" si="13"/>
        <v/>
      </c>
    </row>
    <row r="415" spans="3:9" ht="15" customHeight="1">
      <c r="C415" s="220" t="str">
        <f t="shared" si="12"/>
        <v/>
      </c>
      <c r="I415" s="218" t="str">
        <f t="shared" si="13"/>
        <v/>
      </c>
    </row>
    <row r="416" spans="3:9" ht="15" customHeight="1">
      <c r="C416" s="220" t="str">
        <f t="shared" si="12"/>
        <v/>
      </c>
      <c r="I416" s="218" t="str">
        <f t="shared" si="13"/>
        <v/>
      </c>
    </row>
    <row r="417" spans="3:9" ht="15" customHeight="1">
      <c r="C417" s="220" t="str">
        <f t="shared" si="12"/>
        <v/>
      </c>
      <c r="I417" s="218" t="str">
        <f t="shared" si="13"/>
        <v/>
      </c>
    </row>
    <row r="418" spans="3:9" ht="15" customHeight="1">
      <c r="C418" s="220" t="str">
        <f t="shared" si="12"/>
        <v/>
      </c>
      <c r="I418" s="218" t="str">
        <f t="shared" si="13"/>
        <v/>
      </c>
    </row>
    <row r="419" spans="3:9" ht="15" customHeight="1">
      <c r="C419" s="220" t="str">
        <f t="shared" si="12"/>
        <v/>
      </c>
      <c r="I419" s="218" t="str">
        <f t="shared" si="13"/>
        <v/>
      </c>
    </row>
    <row r="420" spans="3:9" ht="15" customHeight="1">
      <c r="C420" s="220" t="str">
        <f t="shared" si="12"/>
        <v/>
      </c>
      <c r="I420" s="218" t="str">
        <f t="shared" si="13"/>
        <v/>
      </c>
    </row>
    <row r="421" spans="3:9" ht="15" customHeight="1">
      <c r="C421" s="220" t="str">
        <f t="shared" si="12"/>
        <v/>
      </c>
      <c r="I421" s="218" t="str">
        <f t="shared" si="13"/>
        <v/>
      </c>
    </row>
    <row r="422" spans="3:9" ht="15" customHeight="1">
      <c r="C422" s="220" t="str">
        <f t="shared" si="12"/>
        <v/>
      </c>
      <c r="I422" s="218" t="str">
        <f t="shared" si="13"/>
        <v/>
      </c>
    </row>
    <row r="423" spans="3:9" ht="15" customHeight="1">
      <c r="C423" s="220" t="str">
        <f t="shared" si="12"/>
        <v/>
      </c>
      <c r="I423" s="218" t="str">
        <f t="shared" si="13"/>
        <v/>
      </c>
    </row>
    <row r="424" spans="3:9" ht="15" customHeight="1">
      <c r="C424" s="220" t="str">
        <f t="shared" si="12"/>
        <v/>
      </c>
      <c r="I424" s="218" t="str">
        <f t="shared" si="13"/>
        <v/>
      </c>
    </row>
    <row r="425" spans="3:9" ht="15" customHeight="1">
      <c r="C425" s="220" t="str">
        <f t="shared" si="12"/>
        <v/>
      </c>
      <c r="I425" s="218" t="str">
        <f t="shared" si="13"/>
        <v/>
      </c>
    </row>
    <row r="426" spans="3:9" ht="15" customHeight="1">
      <c r="C426" s="220" t="str">
        <f t="shared" si="12"/>
        <v/>
      </c>
      <c r="I426" s="218" t="str">
        <f t="shared" si="13"/>
        <v/>
      </c>
    </row>
    <row r="427" spans="3:9" ht="15" customHeight="1">
      <c r="C427" s="220" t="str">
        <f t="shared" si="12"/>
        <v/>
      </c>
      <c r="I427" s="218" t="str">
        <f t="shared" si="13"/>
        <v/>
      </c>
    </row>
    <row r="428" spans="3:9" ht="15" customHeight="1">
      <c r="C428" s="220" t="str">
        <f t="shared" si="12"/>
        <v/>
      </c>
      <c r="I428" s="218" t="str">
        <f t="shared" si="13"/>
        <v/>
      </c>
    </row>
    <row r="429" spans="3:9" ht="15" customHeight="1">
      <c r="C429" s="220" t="str">
        <f t="shared" si="12"/>
        <v/>
      </c>
      <c r="I429" s="218" t="str">
        <f t="shared" si="13"/>
        <v/>
      </c>
    </row>
    <row r="430" spans="3:9" ht="15" customHeight="1">
      <c r="C430" s="220" t="str">
        <f t="shared" si="12"/>
        <v/>
      </c>
      <c r="I430" s="218" t="str">
        <f t="shared" si="13"/>
        <v/>
      </c>
    </row>
    <row r="431" spans="3:9" ht="15" customHeight="1">
      <c r="C431" s="220" t="str">
        <f t="shared" si="12"/>
        <v/>
      </c>
      <c r="I431" s="218" t="str">
        <f t="shared" si="13"/>
        <v/>
      </c>
    </row>
    <row r="432" spans="3:9" ht="15" customHeight="1">
      <c r="C432" s="220" t="str">
        <f t="shared" si="12"/>
        <v/>
      </c>
      <c r="I432" s="218" t="str">
        <f t="shared" si="13"/>
        <v/>
      </c>
    </row>
    <row r="433" spans="3:9" ht="15" customHeight="1">
      <c r="C433" s="220" t="str">
        <f t="shared" si="12"/>
        <v/>
      </c>
      <c r="I433" s="218" t="str">
        <f t="shared" si="13"/>
        <v/>
      </c>
    </row>
    <row r="434" spans="3:9" ht="15" customHeight="1">
      <c r="C434" s="220" t="str">
        <f t="shared" si="12"/>
        <v/>
      </c>
      <c r="I434" s="218" t="str">
        <f t="shared" si="13"/>
        <v/>
      </c>
    </row>
    <row r="435" spans="3:9" ht="15" customHeight="1">
      <c r="C435" s="220" t="str">
        <f t="shared" si="12"/>
        <v/>
      </c>
      <c r="I435" s="218" t="str">
        <f t="shared" si="13"/>
        <v/>
      </c>
    </row>
    <row r="436" spans="3:9" ht="15" customHeight="1">
      <c r="C436" s="220" t="str">
        <f t="shared" si="12"/>
        <v/>
      </c>
      <c r="I436" s="218" t="str">
        <f t="shared" si="13"/>
        <v/>
      </c>
    </row>
    <row r="437" spans="3:9" ht="15" customHeight="1">
      <c r="C437" s="220" t="str">
        <f t="shared" si="12"/>
        <v/>
      </c>
      <c r="I437" s="218" t="str">
        <f t="shared" si="13"/>
        <v/>
      </c>
    </row>
    <row r="438" spans="3:9" ht="15" customHeight="1">
      <c r="C438" s="220" t="str">
        <f t="shared" si="12"/>
        <v/>
      </c>
      <c r="I438" s="218" t="str">
        <f t="shared" si="13"/>
        <v/>
      </c>
    </row>
    <row r="439" spans="3:9" ht="15" customHeight="1">
      <c r="C439" s="220" t="str">
        <f t="shared" si="12"/>
        <v/>
      </c>
      <c r="I439" s="218" t="str">
        <f t="shared" si="13"/>
        <v/>
      </c>
    </row>
    <row r="440" spans="3:9" ht="15" customHeight="1">
      <c r="C440" s="220" t="str">
        <f t="shared" si="12"/>
        <v/>
      </c>
      <c r="I440" s="218" t="str">
        <f t="shared" si="13"/>
        <v/>
      </c>
    </row>
    <row r="441" spans="3:9" ht="15" customHeight="1">
      <c r="C441" s="220" t="str">
        <f t="shared" si="12"/>
        <v/>
      </c>
      <c r="I441" s="218" t="str">
        <f t="shared" si="13"/>
        <v/>
      </c>
    </row>
    <row r="442" spans="3:9" ht="15" customHeight="1">
      <c r="C442" s="220" t="str">
        <f t="shared" si="12"/>
        <v/>
      </c>
      <c r="I442" s="218" t="str">
        <f t="shared" si="13"/>
        <v/>
      </c>
    </row>
    <row r="443" spans="3:9" ht="15" customHeight="1">
      <c r="C443" s="220" t="str">
        <f t="shared" si="12"/>
        <v/>
      </c>
      <c r="I443" s="218" t="str">
        <f t="shared" si="13"/>
        <v/>
      </c>
    </row>
    <row r="444" spans="3:9" ht="15" customHeight="1">
      <c r="C444" s="220" t="str">
        <f t="shared" si="12"/>
        <v/>
      </c>
      <c r="I444" s="218" t="str">
        <f t="shared" si="13"/>
        <v/>
      </c>
    </row>
    <row r="445" spans="3:9" ht="15" customHeight="1">
      <c r="C445" s="220" t="str">
        <f t="shared" si="12"/>
        <v/>
      </c>
      <c r="I445" s="218" t="str">
        <f t="shared" si="13"/>
        <v/>
      </c>
    </row>
    <row r="446" spans="3:9" ht="15" customHeight="1">
      <c r="C446" s="220" t="str">
        <f t="shared" si="12"/>
        <v/>
      </c>
      <c r="I446" s="218" t="str">
        <f t="shared" si="13"/>
        <v/>
      </c>
    </row>
    <row r="447" spans="3:9" ht="15" customHeight="1">
      <c r="C447" s="220" t="str">
        <f t="shared" si="12"/>
        <v/>
      </c>
      <c r="I447" s="218" t="str">
        <f t="shared" si="13"/>
        <v/>
      </c>
    </row>
    <row r="448" spans="3:9" ht="15" customHeight="1">
      <c r="C448" s="220" t="str">
        <f t="shared" si="12"/>
        <v/>
      </c>
      <c r="I448" s="218" t="str">
        <f t="shared" si="13"/>
        <v/>
      </c>
    </row>
    <row r="449" spans="3:9" ht="15" customHeight="1">
      <c r="C449" s="220" t="str">
        <f t="shared" si="12"/>
        <v/>
      </c>
      <c r="I449" s="218" t="str">
        <f t="shared" si="13"/>
        <v/>
      </c>
    </row>
    <row r="450" spans="3:9" ht="15" customHeight="1">
      <c r="C450" s="220" t="str">
        <f t="shared" si="12"/>
        <v/>
      </c>
      <c r="I450" s="218" t="str">
        <f t="shared" si="13"/>
        <v/>
      </c>
    </row>
    <row r="451" spans="3:9" ht="15" customHeight="1">
      <c r="C451" s="220" t="str">
        <f t="shared" si="12"/>
        <v/>
      </c>
      <c r="I451" s="218" t="str">
        <f t="shared" si="13"/>
        <v/>
      </c>
    </row>
    <row r="452" spans="3:9" ht="15" customHeight="1">
      <c r="C452" s="220" t="str">
        <f t="shared" si="12"/>
        <v/>
      </c>
      <c r="I452" s="218" t="str">
        <f t="shared" si="13"/>
        <v/>
      </c>
    </row>
    <row r="453" spans="3:9" ht="15" customHeight="1">
      <c r="C453" s="220" t="str">
        <f t="shared" si="12"/>
        <v/>
      </c>
      <c r="I453" s="218" t="str">
        <f t="shared" si="13"/>
        <v/>
      </c>
    </row>
    <row r="454" spans="3:9" ht="15" customHeight="1">
      <c r="C454" s="220" t="str">
        <f t="shared" ref="C454:C517" si="14">IF(B454="","",MONTH(B454))</f>
        <v/>
      </c>
      <c r="I454" s="218" t="str">
        <f t="shared" ref="I454:I517" si="15">IF(H454="","",IF(E454="","Não deixe campos em branco, a planilha resumo de custos e despesas necessita deles para funcionar",IF(F454="","Não deixe campos em branco, a planilha resumo de custos e despesas necessita deles para funcionar",IF(G454="","Não deixe campos em branco, a planilha resumo de custos e despesas necessita deles para funcionar",""))))</f>
        <v/>
      </c>
    </row>
    <row r="455" spans="3:9" ht="15" customHeight="1">
      <c r="C455" s="220" t="str">
        <f t="shared" si="14"/>
        <v/>
      </c>
      <c r="I455" s="218" t="str">
        <f t="shared" si="15"/>
        <v/>
      </c>
    </row>
    <row r="456" spans="3:9" ht="15" customHeight="1">
      <c r="C456" s="220" t="str">
        <f t="shared" si="14"/>
        <v/>
      </c>
      <c r="I456" s="218" t="str">
        <f t="shared" si="15"/>
        <v/>
      </c>
    </row>
    <row r="457" spans="3:9" ht="15" customHeight="1">
      <c r="C457" s="220" t="str">
        <f t="shared" si="14"/>
        <v/>
      </c>
      <c r="I457" s="218" t="str">
        <f t="shared" si="15"/>
        <v/>
      </c>
    </row>
    <row r="458" spans="3:9" ht="15" customHeight="1">
      <c r="C458" s="220" t="str">
        <f t="shared" si="14"/>
        <v/>
      </c>
      <c r="I458" s="218" t="str">
        <f t="shared" si="15"/>
        <v/>
      </c>
    </row>
    <row r="459" spans="3:9" ht="15" customHeight="1">
      <c r="C459" s="220" t="str">
        <f t="shared" si="14"/>
        <v/>
      </c>
      <c r="I459" s="218" t="str">
        <f t="shared" si="15"/>
        <v/>
      </c>
    </row>
    <row r="460" spans="3:9" ht="15" customHeight="1">
      <c r="C460" s="220" t="str">
        <f t="shared" si="14"/>
        <v/>
      </c>
      <c r="I460" s="218" t="str">
        <f t="shared" si="15"/>
        <v/>
      </c>
    </row>
    <row r="461" spans="3:9" ht="15" customHeight="1">
      <c r="C461" s="220" t="str">
        <f t="shared" si="14"/>
        <v/>
      </c>
      <c r="I461" s="218" t="str">
        <f t="shared" si="15"/>
        <v/>
      </c>
    </row>
    <row r="462" spans="3:9" ht="15" customHeight="1">
      <c r="C462" s="220" t="str">
        <f t="shared" si="14"/>
        <v/>
      </c>
      <c r="I462" s="218" t="str">
        <f t="shared" si="15"/>
        <v/>
      </c>
    </row>
    <row r="463" spans="3:9" ht="15" customHeight="1">
      <c r="C463" s="220" t="str">
        <f t="shared" si="14"/>
        <v/>
      </c>
      <c r="I463" s="218" t="str">
        <f t="shared" si="15"/>
        <v/>
      </c>
    </row>
    <row r="464" spans="3:9" ht="15" customHeight="1">
      <c r="C464" s="220" t="str">
        <f t="shared" si="14"/>
        <v/>
      </c>
      <c r="I464" s="218" t="str">
        <f t="shared" si="15"/>
        <v/>
      </c>
    </row>
    <row r="465" spans="3:9" ht="15" customHeight="1">
      <c r="C465" s="220" t="str">
        <f t="shared" si="14"/>
        <v/>
      </c>
      <c r="I465" s="218" t="str">
        <f t="shared" si="15"/>
        <v/>
      </c>
    </row>
    <row r="466" spans="3:9" ht="15" customHeight="1">
      <c r="C466" s="220" t="str">
        <f t="shared" si="14"/>
        <v/>
      </c>
      <c r="I466" s="218" t="str">
        <f t="shared" si="15"/>
        <v/>
      </c>
    </row>
    <row r="467" spans="3:9" ht="15" customHeight="1">
      <c r="C467" s="220" t="str">
        <f t="shared" si="14"/>
        <v/>
      </c>
      <c r="I467" s="218" t="str">
        <f t="shared" si="15"/>
        <v/>
      </c>
    </row>
    <row r="468" spans="3:9" ht="15" customHeight="1">
      <c r="C468" s="220" t="str">
        <f t="shared" si="14"/>
        <v/>
      </c>
      <c r="I468" s="218" t="str">
        <f t="shared" si="15"/>
        <v/>
      </c>
    </row>
    <row r="469" spans="3:9" ht="15" customHeight="1">
      <c r="C469" s="220" t="str">
        <f t="shared" si="14"/>
        <v/>
      </c>
      <c r="I469" s="218" t="str">
        <f t="shared" si="15"/>
        <v/>
      </c>
    </row>
    <row r="470" spans="3:9" ht="15" customHeight="1">
      <c r="C470" s="220" t="str">
        <f t="shared" si="14"/>
        <v/>
      </c>
      <c r="I470" s="218" t="str">
        <f t="shared" si="15"/>
        <v/>
      </c>
    </row>
    <row r="471" spans="3:9" ht="15" customHeight="1">
      <c r="C471" s="220" t="str">
        <f t="shared" si="14"/>
        <v/>
      </c>
      <c r="I471" s="218" t="str">
        <f t="shared" si="15"/>
        <v/>
      </c>
    </row>
    <row r="472" spans="3:9" ht="15" customHeight="1">
      <c r="C472" s="220" t="str">
        <f t="shared" si="14"/>
        <v/>
      </c>
      <c r="I472" s="218" t="str">
        <f t="shared" si="15"/>
        <v/>
      </c>
    </row>
    <row r="473" spans="3:9" ht="15" customHeight="1">
      <c r="C473" s="220" t="str">
        <f t="shared" si="14"/>
        <v/>
      </c>
      <c r="I473" s="218" t="str">
        <f t="shared" si="15"/>
        <v/>
      </c>
    </row>
    <row r="474" spans="3:9" ht="15" customHeight="1">
      <c r="C474" s="220" t="str">
        <f t="shared" si="14"/>
        <v/>
      </c>
      <c r="I474" s="218" t="str">
        <f t="shared" si="15"/>
        <v/>
      </c>
    </row>
    <row r="475" spans="3:9" ht="15" customHeight="1">
      <c r="C475" s="220" t="str">
        <f t="shared" si="14"/>
        <v/>
      </c>
      <c r="I475" s="218" t="str">
        <f t="shared" si="15"/>
        <v/>
      </c>
    </row>
    <row r="476" spans="3:9" ht="15" customHeight="1">
      <c r="C476" s="220" t="str">
        <f t="shared" si="14"/>
        <v/>
      </c>
      <c r="I476" s="218" t="str">
        <f t="shared" si="15"/>
        <v/>
      </c>
    </row>
    <row r="477" spans="3:9" ht="15" customHeight="1">
      <c r="C477" s="220" t="str">
        <f t="shared" si="14"/>
        <v/>
      </c>
      <c r="I477" s="218" t="str">
        <f t="shared" si="15"/>
        <v/>
      </c>
    </row>
    <row r="478" spans="3:9" ht="15" customHeight="1">
      <c r="C478" s="220" t="str">
        <f t="shared" si="14"/>
        <v/>
      </c>
      <c r="I478" s="218" t="str">
        <f t="shared" si="15"/>
        <v/>
      </c>
    </row>
    <row r="479" spans="3:9" ht="15" customHeight="1">
      <c r="C479" s="220" t="str">
        <f t="shared" si="14"/>
        <v/>
      </c>
      <c r="I479" s="218" t="str">
        <f t="shared" si="15"/>
        <v/>
      </c>
    </row>
    <row r="480" spans="3:9" ht="15" customHeight="1">
      <c r="C480" s="220" t="str">
        <f t="shared" si="14"/>
        <v/>
      </c>
      <c r="I480" s="218" t="str">
        <f t="shared" si="15"/>
        <v/>
      </c>
    </row>
    <row r="481" spans="3:9" ht="15" customHeight="1">
      <c r="C481" s="220" t="str">
        <f t="shared" si="14"/>
        <v/>
      </c>
      <c r="I481" s="218" t="str">
        <f t="shared" si="15"/>
        <v/>
      </c>
    </row>
    <row r="482" spans="3:9" ht="15" customHeight="1">
      <c r="C482" s="220" t="str">
        <f t="shared" si="14"/>
        <v/>
      </c>
      <c r="I482" s="218" t="str">
        <f t="shared" si="15"/>
        <v/>
      </c>
    </row>
    <row r="483" spans="3:9" ht="15" customHeight="1">
      <c r="C483" s="220" t="str">
        <f t="shared" si="14"/>
        <v/>
      </c>
      <c r="I483" s="218" t="str">
        <f t="shared" si="15"/>
        <v/>
      </c>
    </row>
    <row r="484" spans="3:9" ht="15" customHeight="1">
      <c r="C484" s="220" t="str">
        <f t="shared" si="14"/>
        <v/>
      </c>
      <c r="I484" s="218" t="str">
        <f t="shared" si="15"/>
        <v/>
      </c>
    </row>
    <row r="485" spans="3:9" ht="15" customHeight="1">
      <c r="C485" s="220" t="str">
        <f t="shared" si="14"/>
        <v/>
      </c>
      <c r="I485" s="218" t="str">
        <f t="shared" si="15"/>
        <v/>
      </c>
    </row>
    <row r="486" spans="3:9" ht="15" customHeight="1">
      <c r="C486" s="220" t="str">
        <f t="shared" si="14"/>
        <v/>
      </c>
      <c r="I486" s="218" t="str">
        <f t="shared" si="15"/>
        <v/>
      </c>
    </row>
    <row r="487" spans="3:9" ht="15" customHeight="1">
      <c r="C487" s="220" t="str">
        <f t="shared" si="14"/>
        <v/>
      </c>
      <c r="I487" s="218" t="str">
        <f t="shared" si="15"/>
        <v/>
      </c>
    </row>
    <row r="488" spans="3:9" ht="15" customHeight="1">
      <c r="C488" s="220" t="str">
        <f t="shared" si="14"/>
        <v/>
      </c>
      <c r="I488" s="218" t="str">
        <f t="shared" si="15"/>
        <v/>
      </c>
    </row>
    <row r="489" spans="3:9" ht="15" customHeight="1">
      <c r="C489" s="220" t="str">
        <f t="shared" si="14"/>
        <v/>
      </c>
      <c r="I489" s="218" t="str">
        <f t="shared" si="15"/>
        <v/>
      </c>
    </row>
    <row r="490" spans="3:9" ht="15" customHeight="1">
      <c r="C490" s="220" t="str">
        <f t="shared" si="14"/>
        <v/>
      </c>
      <c r="I490" s="218" t="str">
        <f t="shared" si="15"/>
        <v/>
      </c>
    </row>
    <row r="491" spans="3:9" ht="15" customHeight="1">
      <c r="C491" s="220" t="str">
        <f t="shared" si="14"/>
        <v/>
      </c>
      <c r="I491" s="218" t="str">
        <f t="shared" si="15"/>
        <v/>
      </c>
    </row>
    <row r="492" spans="3:9" ht="15" customHeight="1">
      <c r="C492" s="220" t="str">
        <f t="shared" si="14"/>
        <v/>
      </c>
      <c r="I492" s="218" t="str">
        <f t="shared" si="15"/>
        <v/>
      </c>
    </row>
    <row r="493" spans="3:9" ht="15" customHeight="1">
      <c r="C493" s="220" t="str">
        <f t="shared" si="14"/>
        <v/>
      </c>
      <c r="I493" s="218" t="str">
        <f t="shared" si="15"/>
        <v/>
      </c>
    </row>
    <row r="494" spans="3:9" ht="15" customHeight="1">
      <c r="C494" s="220" t="str">
        <f t="shared" si="14"/>
        <v/>
      </c>
      <c r="I494" s="218" t="str">
        <f t="shared" si="15"/>
        <v/>
      </c>
    </row>
    <row r="495" spans="3:9" ht="15" customHeight="1">
      <c r="C495" s="220" t="str">
        <f t="shared" si="14"/>
        <v/>
      </c>
      <c r="I495" s="218" t="str">
        <f t="shared" si="15"/>
        <v/>
      </c>
    </row>
    <row r="496" spans="3:9" ht="15" customHeight="1">
      <c r="C496" s="220" t="str">
        <f t="shared" si="14"/>
        <v/>
      </c>
      <c r="I496" s="218" t="str">
        <f t="shared" si="15"/>
        <v/>
      </c>
    </row>
    <row r="497" spans="3:9" ht="15" customHeight="1">
      <c r="C497" s="220" t="str">
        <f t="shared" si="14"/>
        <v/>
      </c>
      <c r="I497" s="218" t="str">
        <f t="shared" si="15"/>
        <v/>
      </c>
    </row>
    <row r="498" spans="3:9" ht="15" customHeight="1">
      <c r="C498" s="220" t="str">
        <f t="shared" si="14"/>
        <v/>
      </c>
      <c r="I498" s="218" t="str">
        <f t="shared" si="15"/>
        <v/>
      </c>
    </row>
    <row r="499" spans="3:9" ht="15" customHeight="1">
      <c r="C499" s="220" t="str">
        <f t="shared" si="14"/>
        <v/>
      </c>
      <c r="I499" s="218" t="str">
        <f t="shared" si="15"/>
        <v/>
      </c>
    </row>
    <row r="500" spans="3:9" ht="15" customHeight="1">
      <c r="C500" s="220" t="str">
        <f t="shared" si="14"/>
        <v/>
      </c>
      <c r="I500" s="218" t="str">
        <f t="shared" si="15"/>
        <v/>
      </c>
    </row>
    <row r="501" spans="3:9" ht="15" customHeight="1">
      <c r="C501" s="220" t="str">
        <f t="shared" si="14"/>
        <v/>
      </c>
      <c r="I501" s="218" t="str">
        <f t="shared" si="15"/>
        <v/>
      </c>
    </row>
    <row r="502" spans="3:9" ht="15" customHeight="1">
      <c r="C502" s="220" t="str">
        <f t="shared" si="14"/>
        <v/>
      </c>
      <c r="I502" s="218" t="str">
        <f t="shared" si="15"/>
        <v/>
      </c>
    </row>
    <row r="503" spans="3:9" ht="15" customHeight="1">
      <c r="C503" s="220" t="str">
        <f t="shared" si="14"/>
        <v/>
      </c>
      <c r="I503" s="218" t="str">
        <f t="shared" si="15"/>
        <v/>
      </c>
    </row>
    <row r="504" spans="3:9" ht="15" customHeight="1">
      <c r="C504" s="220" t="str">
        <f t="shared" si="14"/>
        <v/>
      </c>
      <c r="I504" s="218" t="str">
        <f t="shared" si="15"/>
        <v/>
      </c>
    </row>
    <row r="505" spans="3:9" ht="15" customHeight="1">
      <c r="C505" s="220" t="str">
        <f t="shared" si="14"/>
        <v/>
      </c>
      <c r="I505" s="218" t="str">
        <f t="shared" si="15"/>
        <v/>
      </c>
    </row>
    <row r="506" spans="3:9" ht="15" customHeight="1">
      <c r="C506" s="220" t="str">
        <f t="shared" si="14"/>
        <v/>
      </c>
      <c r="I506" s="218" t="str">
        <f t="shared" si="15"/>
        <v/>
      </c>
    </row>
    <row r="507" spans="3:9" ht="15" customHeight="1">
      <c r="C507" s="220" t="str">
        <f t="shared" si="14"/>
        <v/>
      </c>
      <c r="I507" s="218" t="str">
        <f t="shared" si="15"/>
        <v/>
      </c>
    </row>
    <row r="508" spans="3:9" ht="15" customHeight="1">
      <c r="C508" s="220" t="str">
        <f t="shared" si="14"/>
        <v/>
      </c>
      <c r="I508" s="218" t="str">
        <f t="shared" si="15"/>
        <v/>
      </c>
    </row>
    <row r="509" spans="3:9" ht="15" customHeight="1">
      <c r="C509" s="220" t="str">
        <f t="shared" si="14"/>
        <v/>
      </c>
      <c r="I509" s="218" t="str">
        <f t="shared" si="15"/>
        <v/>
      </c>
    </row>
    <row r="510" spans="3:9" ht="15" customHeight="1">
      <c r="C510" s="220" t="str">
        <f t="shared" si="14"/>
        <v/>
      </c>
      <c r="I510" s="218" t="str">
        <f t="shared" si="15"/>
        <v/>
      </c>
    </row>
    <row r="511" spans="3:9" ht="15" customHeight="1">
      <c r="C511" s="220" t="str">
        <f t="shared" si="14"/>
        <v/>
      </c>
      <c r="I511" s="218" t="str">
        <f t="shared" si="15"/>
        <v/>
      </c>
    </row>
    <row r="512" spans="3:9" ht="15" customHeight="1">
      <c r="C512" s="220" t="str">
        <f t="shared" si="14"/>
        <v/>
      </c>
      <c r="I512" s="218" t="str">
        <f t="shared" si="15"/>
        <v/>
      </c>
    </row>
    <row r="513" spans="3:9" ht="15" customHeight="1">
      <c r="C513" s="220" t="str">
        <f t="shared" si="14"/>
        <v/>
      </c>
      <c r="I513" s="218" t="str">
        <f t="shared" si="15"/>
        <v/>
      </c>
    </row>
    <row r="514" spans="3:9" ht="15" customHeight="1">
      <c r="C514" s="220" t="str">
        <f t="shared" si="14"/>
        <v/>
      </c>
      <c r="I514" s="218" t="str">
        <f t="shared" si="15"/>
        <v/>
      </c>
    </row>
    <row r="515" spans="3:9" ht="15" customHeight="1">
      <c r="C515" s="220" t="str">
        <f t="shared" si="14"/>
        <v/>
      </c>
      <c r="I515" s="218" t="str">
        <f t="shared" si="15"/>
        <v/>
      </c>
    </row>
    <row r="516" spans="3:9" ht="15" customHeight="1">
      <c r="C516" s="220" t="str">
        <f t="shared" si="14"/>
        <v/>
      </c>
      <c r="I516" s="218" t="str">
        <f t="shared" si="15"/>
        <v/>
      </c>
    </row>
    <row r="517" spans="3:9" ht="15" customHeight="1">
      <c r="C517" s="220" t="str">
        <f t="shared" si="14"/>
        <v/>
      </c>
      <c r="I517" s="218" t="str">
        <f t="shared" si="15"/>
        <v/>
      </c>
    </row>
    <row r="518" spans="3:9" ht="15" customHeight="1">
      <c r="C518" s="220" t="str">
        <f t="shared" ref="C518:C581" si="16">IF(B518="","",MONTH(B518))</f>
        <v/>
      </c>
      <c r="I518" s="218" t="str">
        <f t="shared" ref="I518:I581" si="17">IF(H518="","",IF(E518="","Não deixe campos em branco, a planilha resumo de custos e despesas necessita deles para funcionar",IF(F518="","Não deixe campos em branco, a planilha resumo de custos e despesas necessita deles para funcionar",IF(G518="","Não deixe campos em branco, a planilha resumo de custos e despesas necessita deles para funcionar",""))))</f>
        <v/>
      </c>
    </row>
    <row r="519" spans="3:9" ht="15" customHeight="1">
      <c r="C519" s="220" t="str">
        <f t="shared" si="16"/>
        <v/>
      </c>
      <c r="I519" s="218" t="str">
        <f t="shared" si="17"/>
        <v/>
      </c>
    </row>
    <row r="520" spans="3:9" ht="15" customHeight="1">
      <c r="C520" s="220" t="str">
        <f t="shared" si="16"/>
        <v/>
      </c>
      <c r="I520" s="218" t="str">
        <f t="shared" si="17"/>
        <v/>
      </c>
    </row>
    <row r="521" spans="3:9" ht="15" customHeight="1">
      <c r="C521" s="220" t="str">
        <f t="shared" si="16"/>
        <v/>
      </c>
      <c r="I521" s="218" t="str">
        <f t="shared" si="17"/>
        <v/>
      </c>
    </row>
    <row r="522" spans="3:9" ht="15" customHeight="1">
      <c r="C522" s="220" t="str">
        <f t="shared" si="16"/>
        <v/>
      </c>
      <c r="I522" s="218" t="str">
        <f t="shared" si="17"/>
        <v/>
      </c>
    </row>
    <row r="523" spans="3:9" ht="15" customHeight="1">
      <c r="C523" s="220" t="str">
        <f t="shared" si="16"/>
        <v/>
      </c>
      <c r="I523" s="218" t="str">
        <f t="shared" si="17"/>
        <v/>
      </c>
    </row>
    <row r="524" spans="3:9" ht="15" customHeight="1">
      <c r="C524" s="220" t="str">
        <f t="shared" si="16"/>
        <v/>
      </c>
      <c r="I524" s="218" t="str">
        <f t="shared" si="17"/>
        <v/>
      </c>
    </row>
    <row r="525" spans="3:9" ht="15" customHeight="1">
      <c r="C525" s="220" t="str">
        <f t="shared" si="16"/>
        <v/>
      </c>
      <c r="I525" s="218" t="str">
        <f t="shared" si="17"/>
        <v/>
      </c>
    </row>
    <row r="526" spans="3:9" ht="15" customHeight="1">
      <c r="C526" s="220" t="str">
        <f t="shared" si="16"/>
        <v/>
      </c>
      <c r="I526" s="218" t="str">
        <f t="shared" si="17"/>
        <v/>
      </c>
    </row>
    <row r="527" spans="3:9" ht="15" customHeight="1">
      <c r="C527" s="220" t="str">
        <f t="shared" si="16"/>
        <v/>
      </c>
      <c r="I527" s="218" t="str">
        <f t="shared" si="17"/>
        <v/>
      </c>
    </row>
    <row r="528" spans="3:9" ht="15" customHeight="1">
      <c r="C528" s="220" t="str">
        <f t="shared" si="16"/>
        <v/>
      </c>
      <c r="I528" s="218" t="str">
        <f t="shared" si="17"/>
        <v/>
      </c>
    </row>
    <row r="529" spans="3:9" ht="15" customHeight="1">
      <c r="C529" s="220" t="str">
        <f t="shared" si="16"/>
        <v/>
      </c>
      <c r="I529" s="218" t="str">
        <f t="shared" si="17"/>
        <v/>
      </c>
    </row>
    <row r="530" spans="3:9" ht="15" customHeight="1">
      <c r="C530" s="220" t="str">
        <f t="shared" si="16"/>
        <v/>
      </c>
      <c r="I530" s="218" t="str">
        <f t="shared" si="17"/>
        <v/>
      </c>
    </row>
    <row r="531" spans="3:9" ht="15" customHeight="1">
      <c r="C531" s="220" t="str">
        <f t="shared" si="16"/>
        <v/>
      </c>
      <c r="I531" s="218" t="str">
        <f t="shared" si="17"/>
        <v/>
      </c>
    </row>
    <row r="532" spans="3:9" ht="15" customHeight="1">
      <c r="C532" s="220" t="str">
        <f t="shared" si="16"/>
        <v/>
      </c>
      <c r="I532" s="218" t="str">
        <f t="shared" si="17"/>
        <v/>
      </c>
    </row>
    <row r="533" spans="3:9" ht="15" customHeight="1">
      <c r="C533" s="220" t="str">
        <f t="shared" si="16"/>
        <v/>
      </c>
      <c r="I533" s="218" t="str">
        <f t="shared" si="17"/>
        <v/>
      </c>
    </row>
    <row r="534" spans="3:9" ht="15" customHeight="1">
      <c r="C534" s="220" t="str">
        <f t="shared" si="16"/>
        <v/>
      </c>
      <c r="I534" s="218" t="str">
        <f t="shared" si="17"/>
        <v/>
      </c>
    </row>
    <row r="535" spans="3:9" ht="15" customHeight="1">
      <c r="C535" s="220" t="str">
        <f t="shared" si="16"/>
        <v/>
      </c>
      <c r="I535" s="218" t="str">
        <f t="shared" si="17"/>
        <v/>
      </c>
    </row>
    <row r="536" spans="3:9" ht="15" customHeight="1">
      <c r="C536" s="220" t="str">
        <f t="shared" si="16"/>
        <v/>
      </c>
      <c r="I536" s="218" t="str">
        <f t="shared" si="17"/>
        <v/>
      </c>
    </row>
    <row r="537" spans="3:9" ht="15" customHeight="1">
      <c r="C537" s="220" t="str">
        <f t="shared" si="16"/>
        <v/>
      </c>
      <c r="I537" s="218" t="str">
        <f t="shared" si="17"/>
        <v/>
      </c>
    </row>
    <row r="538" spans="3:9" ht="15" customHeight="1">
      <c r="C538" s="220" t="str">
        <f t="shared" si="16"/>
        <v/>
      </c>
      <c r="I538" s="218" t="str">
        <f t="shared" si="17"/>
        <v/>
      </c>
    </row>
    <row r="539" spans="3:9" ht="15" customHeight="1">
      <c r="C539" s="220" t="str">
        <f t="shared" si="16"/>
        <v/>
      </c>
      <c r="I539" s="218" t="str">
        <f t="shared" si="17"/>
        <v/>
      </c>
    </row>
    <row r="540" spans="3:9" ht="15" customHeight="1">
      <c r="C540" s="220" t="str">
        <f t="shared" si="16"/>
        <v/>
      </c>
      <c r="I540" s="218" t="str">
        <f t="shared" si="17"/>
        <v/>
      </c>
    </row>
    <row r="541" spans="3:9" ht="15" customHeight="1">
      <c r="C541" s="220" t="str">
        <f t="shared" si="16"/>
        <v/>
      </c>
      <c r="I541" s="218" t="str">
        <f t="shared" si="17"/>
        <v/>
      </c>
    </row>
    <row r="542" spans="3:9" ht="15" customHeight="1">
      <c r="C542" s="220" t="str">
        <f t="shared" si="16"/>
        <v/>
      </c>
      <c r="I542" s="218" t="str">
        <f t="shared" si="17"/>
        <v/>
      </c>
    </row>
    <row r="543" spans="3:9" ht="15" customHeight="1">
      <c r="C543" s="220" t="str">
        <f t="shared" si="16"/>
        <v/>
      </c>
      <c r="I543" s="218" t="str">
        <f t="shared" si="17"/>
        <v/>
      </c>
    </row>
    <row r="544" spans="3:9" ht="15" customHeight="1">
      <c r="C544" s="220" t="str">
        <f t="shared" si="16"/>
        <v/>
      </c>
      <c r="I544" s="218" t="str">
        <f t="shared" si="17"/>
        <v/>
      </c>
    </row>
    <row r="545" spans="3:9" ht="15" customHeight="1">
      <c r="C545" s="220" t="str">
        <f t="shared" si="16"/>
        <v/>
      </c>
      <c r="I545" s="218" t="str">
        <f t="shared" si="17"/>
        <v/>
      </c>
    </row>
    <row r="546" spans="3:9" ht="15" customHeight="1">
      <c r="C546" s="220" t="str">
        <f t="shared" si="16"/>
        <v/>
      </c>
      <c r="I546" s="218" t="str">
        <f t="shared" si="17"/>
        <v/>
      </c>
    </row>
    <row r="547" spans="3:9" ht="15" customHeight="1">
      <c r="C547" s="220" t="str">
        <f t="shared" si="16"/>
        <v/>
      </c>
      <c r="I547" s="218" t="str">
        <f t="shared" si="17"/>
        <v/>
      </c>
    </row>
    <row r="548" spans="3:9" ht="15" customHeight="1">
      <c r="C548" s="220" t="str">
        <f t="shared" si="16"/>
        <v/>
      </c>
      <c r="I548" s="218" t="str">
        <f t="shared" si="17"/>
        <v/>
      </c>
    </row>
    <row r="549" spans="3:9" ht="15" customHeight="1">
      <c r="C549" s="220" t="str">
        <f t="shared" si="16"/>
        <v/>
      </c>
      <c r="I549" s="218" t="str">
        <f t="shared" si="17"/>
        <v/>
      </c>
    </row>
    <row r="550" spans="3:9" ht="15" customHeight="1">
      <c r="C550" s="220" t="str">
        <f t="shared" si="16"/>
        <v/>
      </c>
      <c r="I550" s="218" t="str">
        <f t="shared" si="17"/>
        <v/>
      </c>
    </row>
    <row r="551" spans="3:9" ht="15" customHeight="1">
      <c r="C551" s="220" t="str">
        <f t="shared" si="16"/>
        <v/>
      </c>
      <c r="I551" s="218" t="str">
        <f t="shared" si="17"/>
        <v/>
      </c>
    </row>
    <row r="552" spans="3:9" ht="15" customHeight="1">
      <c r="C552" s="220" t="str">
        <f t="shared" si="16"/>
        <v/>
      </c>
      <c r="I552" s="218" t="str">
        <f t="shared" si="17"/>
        <v/>
      </c>
    </row>
    <row r="553" spans="3:9" ht="15" customHeight="1">
      <c r="C553" s="220" t="str">
        <f t="shared" si="16"/>
        <v/>
      </c>
      <c r="I553" s="218" t="str">
        <f t="shared" si="17"/>
        <v/>
      </c>
    </row>
    <row r="554" spans="3:9" ht="15" customHeight="1">
      <c r="C554" s="220" t="str">
        <f t="shared" si="16"/>
        <v/>
      </c>
      <c r="I554" s="218" t="str">
        <f t="shared" si="17"/>
        <v/>
      </c>
    </row>
    <row r="555" spans="3:9" ht="15" customHeight="1">
      <c r="C555" s="220" t="str">
        <f t="shared" si="16"/>
        <v/>
      </c>
      <c r="I555" s="218" t="str">
        <f t="shared" si="17"/>
        <v/>
      </c>
    </row>
    <row r="556" spans="3:9" ht="15" customHeight="1">
      <c r="C556" s="220" t="str">
        <f t="shared" si="16"/>
        <v/>
      </c>
      <c r="I556" s="218" t="str">
        <f t="shared" si="17"/>
        <v/>
      </c>
    </row>
    <row r="557" spans="3:9" ht="15" customHeight="1">
      <c r="C557" s="220" t="str">
        <f t="shared" si="16"/>
        <v/>
      </c>
      <c r="I557" s="218" t="str">
        <f t="shared" si="17"/>
        <v/>
      </c>
    </row>
    <row r="558" spans="3:9" ht="15" customHeight="1">
      <c r="C558" s="220" t="str">
        <f t="shared" si="16"/>
        <v/>
      </c>
      <c r="I558" s="218" t="str">
        <f t="shared" si="17"/>
        <v/>
      </c>
    </row>
    <row r="559" spans="3:9" ht="15" customHeight="1">
      <c r="C559" s="220" t="str">
        <f t="shared" si="16"/>
        <v/>
      </c>
      <c r="I559" s="218" t="str">
        <f t="shared" si="17"/>
        <v/>
      </c>
    </row>
    <row r="560" spans="3:9" ht="15" customHeight="1">
      <c r="C560" s="220" t="str">
        <f t="shared" si="16"/>
        <v/>
      </c>
      <c r="I560" s="218" t="str">
        <f t="shared" si="17"/>
        <v/>
      </c>
    </row>
    <row r="561" spans="3:9" ht="15" customHeight="1">
      <c r="C561" s="220" t="str">
        <f t="shared" si="16"/>
        <v/>
      </c>
      <c r="I561" s="218" t="str">
        <f t="shared" si="17"/>
        <v/>
      </c>
    </row>
    <row r="562" spans="3:9" ht="15" customHeight="1">
      <c r="C562" s="220" t="str">
        <f t="shared" si="16"/>
        <v/>
      </c>
      <c r="I562" s="218" t="str">
        <f t="shared" si="17"/>
        <v/>
      </c>
    </row>
    <row r="563" spans="3:9" ht="15" customHeight="1">
      <c r="C563" s="220" t="str">
        <f t="shared" si="16"/>
        <v/>
      </c>
      <c r="I563" s="218" t="str">
        <f t="shared" si="17"/>
        <v/>
      </c>
    </row>
    <row r="564" spans="3:9" ht="15" customHeight="1">
      <c r="C564" s="220" t="str">
        <f t="shared" si="16"/>
        <v/>
      </c>
      <c r="I564" s="218" t="str">
        <f t="shared" si="17"/>
        <v/>
      </c>
    </row>
    <row r="565" spans="3:9" ht="15" customHeight="1">
      <c r="C565" s="220" t="str">
        <f t="shared" si="16"/>
        <v/>
      </c>
      <c r="I565" s="218" t="str">
        <f t="shared" si="17"/>
        <v/>
      </c>
    </row>
    <row r="566" spans="3:9" ht="15" customHeight="1">
      <c r="C566" s="220" t="str">
        <f t="shared" si="16"/>
        <v/>
      </c>
      <c r="I566" s="218" t="str">
        <f t="shared" si="17"/>
        <v/>
      </c>
    </row>
    <row r="567" spans="3:9" ht="15" customHeight="1">
      <c r="C567" s="220" t="str">
        <f t="shared" si="16"/>
        <v/>
      </c>
      <c r="I567" s="218" t="str">
        <f t="shared" si="17"/>
        <v/>
      </c>
    </row>
    <row r="568" spans="3:9" ht="15" customHeight="1">
      <c r="C568" s="220" t="str">
        <f t="shared" si="16"/>
        <v/>
      </c>
      <c r="I568" s="218" t="str">
        <f t="shared" si="17"/>
        <v/>
      </c>
    </row>
    <row r="569" spans="3:9" ht="15" customHeight="1">
      <c r="C569" s="220" t="str">
        <f t="shared" si="16"/>
        <v/>
      </c>
      <c r="I569" s="218" t="str">
        <f t="shared" si="17"/>
        <v/>
      </c>
    </row>
    <row r="570" spans="3:9" ht="15" customHeight="1">
      <c r="C570" s="220" t="str">
        <f t="shared" si="16"/>
        <v/>
      </c>
      <c r="I570" s="218" t="str">
        <f t="shared" si="17"/>
        <v/>
      </c>
    </row>
    <row r="571" spans="3:9" ht="15" customHeight="1">
      <c r="C571" s="220" t="str">
        <f t="shared" si="16"/>
        <v/>
      </c>
      <c r="I571" s="218" t="str">
        <f t="shared" si="17"/>
        <v/>
      </c>
    </row>
    <row r="572" spans="3:9" ht="15" customHeight="1">
      <c r="C572" s="220" t="str">
        <f t="shared" si="16"/>
        <v/>
      </c>
      <c r="I572" s="218" t="str">
        <f t="shared" si="17"/>
        <v/>
      </c>
    </row>
    <row r="573" spans="3:9" ht="15" customHeight="1">
      <c r="C573" s="220" t="str">
        <f t="shared" si="16"/>
        <v/>
      </c>
      <c r="I573" s="218" t="str">
        <f t="shared" si="17"/>
        <v/>
      </c>
    </row>
    <row r="574" spans="3:9" ht="15" customHeight="1">
      <c r="C574" s="220" t="str">
        <f t="shared" si="16"/>
        <v/>
      </c>
      <c r="I574" s="218" t="str">
        <f t="shared" si="17"/>
        <v/>
      </c>
    </row>
    <row r="575" spans="3:9" ht="15" customHeight="1">
      <c r="C575" s="220" t="str">
        <f t="shared" si="16"/>
        <v/>
      </c>
      <c r="I575" s="218" t="str">
        <f t="shared" si="17"/>
        <v/>
      </c>
    </row>
    <row r="576" spans="3:9" ht="15" customHeight="1">
      <c r="C576" s="220" t="str">
        <f t="shared" si="16"/>
        <v/>
      </c>
      <c r="I576" s="218" t="str">
        <f t="shared" si="17"/>
        <v/>
      </c>
    </row>
    <row r="577" spans="3:9" ht="15" customHeight="1">
      <c r="C577" s="220" t="str">
        <f t="shared" si="16"/>
        <v/>
      </c>
      <c r="I577" s="218" t="str">
        <f t="shared" si="17"/>
        <v/>
      </c>
    </row>
    <row r="578" spans="3:9" ht="15" customHeight="1">
      <c r="C578" s="220" t="str">
        <f t="shared" si="16"/>
        <v/>
      </c>
      <c r="I578" s="218" t="str">
        <f t="shared" si="17"/>
        <v/>
      </c>
    </row>
    <row r="579" spans="3:9" ht="15" customHeight="1">
      <c r="C579" s="220" t="str">
        <f t="shared" si="16"/>
        <v/>
      </c>
      <c r="I579" s="218" t="str">
        <f t="shared" si="17"/>
        <v/>
      </c>
    </row>
    <row r="580" spans="3:9" ht="15" customHeight="1">
      <c r="C580" s="220" t="str">
        <f t="shared" si="16"/>
        <v/>
      </c>
      <c r="I580" s="218" t="str">
        <f t="shared" si="17"/>
        <v/>
      </c>
    </row>
    <row r="581" spans="3:9" ht="15" customHeight="1">
      <c r="C581" s="220" t="str">
        <f t="shared" si="16"/>
        <v/>
      </c>
      <c r="I581" s="218" t="str">
        <f t="shared" si="17"/>
        <v/>
      </c>
    </row>
    <row r="582" spans="3:9" ht="15" customHeight="1">
      <c r="C582" s="220" t="str">
        <f t="shared" ref="C582:C645" si="18">IF(B582="","",MONTH(B582))</f>
        <v/>
      </c>
      <c r="I582" s="218" t="str">
        <f t="shared" ref="I582:I645" si="19">IF(H582="","",IF(E582="","Não deixe campos em branco, a planilha resumo de custos e despesas necessita deles para funcionar",IF(F582="","Não deixe campos em branco, a planilha resumo de custos e despesas necessita deles para funcionar",IF(G582="","Não deixe campos em branco, a planilha resumo de custos e despesas necessita deles para funcionar",""))))</f>
        <v/>
      </c>
    </row>
    <row r="583" spans="3:9" ht="15" customHeight="1">
      <c r="C583" s="220" t="str">
        <f t="shared" si="18"/>
        <v/>
      </c>
      <c r="I583" s="218" t="str">
        <f t="shared" si="19"/>
        <v/>
      </c>
    </row>
    <row r="584" spans="3:9" ht="15" customHeight="1">
      <c r="C584" s="220" t="str">
        <f t="shared" si="18"/>
        <v/>
      </c>
      <c r="I584" s="218" t="str">
        <f t="shared" si="19"/>
        <v/>
      </c>
    </row>
    <row r="585" spans="3:9" ht="15" customHeight="1">
      <c r="C585" s="220" t="str">
        <f t="shared" si="18"/>
        <v/>
      </c>
      <c r="I585" s="218" t="str">
        <f t="shared" si="19"/>
        <v/>
      </c>
    </row>
    <row r="586" spans="3:9" ht="15" customHeight="1">
      <c r="C586" s="220" t="str">
        <f t="shared" si="18"/>
        <v/>
      </c>
      <c r="I586" s="218" t="str">
        <f t="shared" si="19"/>
        <v/>
      </c>
    </row>
    <row r="587" spans="3:9" ht="15" customHeight="1">
      <c r="C587" s="220" t="str">
        <f t="shared" si="18"/>
        <v/>
      </c>
      <c r="I587" s="218" t="str">
        <f t="shared" si="19"/>
        <v/>
      </c>
    </row>
    <row r="588" spans="3:9" ht="15" customHeight="1">
      <c r="C588" s="220" t="str">
        <f t="shared" si="18"/>
        <v/>
      </c>
      <c r="I588" s="218" t="str">
        <f t="shared" si="19"/>
        <v/>
      </c>
    </row>
    <row r="589" spans="3:9" ht="15" customHeight="1">
      <c r="C589" s="220" t="str">
        <f t="shared" si="18"/>
        <v/>
      </c>
      <c r="I589" s="218" t="str">
        <f t="shared" si="19"/>
        <v/>
      </c>
    </row>
    <row r="590" spans="3:9" ht="15" customHeight="1">
      <c r="C590" s="220" t="str">
        <f t="shared" si="18"/>
        <v/>
      </c>
      <c r="I590" s="218" t="str">
        <f t="shared" si="19"/>
        <v/>
      </c>
    </row>
    <row r="591" spans="3:9" ht="15" customHeight="1">
      <c r="C591" s="220" t="str">
        <f t="shared" si="18"/>
        <v/>
      </c>
      <c r="I591" s="218" t="str">
        <f t="shared" si="19"/>
        <v/>
      </c>
    </row>
    <row r="592" spans="3:9" ht="15" customHeight="1">
      <c r="C592" s="220" t="str">
        <f t="shared" si="18"/>
        <v/>
      </c>
      <c r="I592" s="218" t="str">
        <f t="shared" si="19"/>
        <v/>
      </c>
    </row>
    <row r="593" spans="3:9" ht="15" customHeight="1">
      <c r="C593" s="220" t="str">
        <f t="shared" si="18"/>
        <v/>
      </c>
      <c r="I593" s="218" t="str">
        <f t="shared" si="19"/>
        <v/>
      </c>
    </row>
    <row r="594" spans="3:9" ht="15" customHeight="1">
      <c r="C594" s="220" t="str">
        <f t="shared" si="18"/>
        <v/>
      </c>
      <c r="I594" s="218" t="str">
        <f t="shared" si="19"/>
        <v/>
      </c>
    </row>
    <row r="595" spans="3:9" ht="15" customHeight="1">
      <c r="C595" s="220" t="str">
        <f t="shared" si="18"/>
        <v/>
      </c>
      <c r="I595" s="218" t="str">
        <f t="shared" si="19"/>
        <v/>
      </c>
    </row>
    <row r="596" spans="3:9" ht="15" customHeight="1">
      <c r="C596" s="220" t="str">
        <f t="shared" si="18"/>
        <v/>
      </c>
      <c r="I596" s="218" t="str">
        <f t="shared" si="19"/>
        <v/>
      </c>
    </row>
    <row r="597" spans="3:9" ht="15" customHeight="1">
      <c r="C597" s="220" t="str">
        <f t="shared" si="18"/>
        <v/>
      </c>
      <c r="I597" s="218" t="str">
        <f t="shared" si="19"/>
        <v/>
      </c>
    </row>
    <row r="598" spans="3:9" ht="15" customHeight="1">
      <c r="C598" s="220" t="str">
        <f t="shared" si="18"/>
        <v/>
      </c>
      <c r="I598" s="218" t="str">
        <f t="shared" si="19"/>
        <v/>
      </c>
    </row>
    <row r="599" spans="3:9" ht="15" customHeight="1">
      <c r="C599" s="220" t="str">
        <f t="shared" si="18"/>
        <v/>
      </c>
      <c r="I599" s="218" t="str">
        <f t="shared" si="19"/>
        <v/>
      </c>
    </row>
    <row r="600" spans="3:9" ht="15" customHeight="1">
      <c r="C600" s="220" t="str">
        <f t="shared" si="18"/>
        <v/>
      </c>
      <c r="I600" s="218" t="str">
        <f t="shared" si="19"/>
        <v/>
      </c>
    </row>
    <row r="601" spans="3:9" ht="15" customHeight="1">
      <c r="C601" s="220" t="str">
        <f t="shared" si="18"/>
        <v/>
      </c>
      <c r="I601" s="218" t="str">
        <f t="shared" si="19"/>
        <v/>
      </c>
    </row>
    <row r="602" spans="3:9" ht="15" customHeight="1">
      <c r="C602" s="220" t="str">
        <f t="shared" si="18"/>
        <v/>
      </c>
      <c r="I602" s="218" t="str">
        <f t="shared" si="19"/>
        <v/>
      </c>
    </row>
    <row r="603" spans="3:9" ht="15" customHeight="1">
      <c r="C603" s="220" t="str">
        <f t="shared" si="18"/>
        <v/>
      </c>
      <c r="I603" s="218" t="str">
        <f t="shared" si="19"/>
        <v/>
      </c>
    </row>
    <row r="604" spans="3:9" ht="15" customHeight="1">
      <c r="C604" s="220" t="str">
        <f t="shared" si="18"/>
        <v/>
      </c>
      <c r="I604" s="218" t="str">
        <f t="shared" si="19"/>
        <v/>
      </c>
    </row>
    <row r="605" spans="3:9" ht="15" customHeight="1">
      <c r="C605" s="220" t="str">
        <f t="shared" si="18"/>
        <v/>
      </c>
      <c r="I605" s="218" t="str">
        <f t="shared" si="19"/>
        <v/>
      </c>
    </row>
    <row r="606" spans="3:9" ht="15" customHeight="1">
      <c r="C606" s="220" t="str">
        <f t="shared" si="18"/>
        <v/>
      </c>
      <c r="I606" s="218" t="str">
        <f t="shared" si="19"/>
        <v/>
      </c>
    </row>
    <row r="607" spans="3:9" ht="15" customHeight="1">
      <c r="C607" s="220" t="str">
        <f t="shared" si="18"/>
        <v/>
      </c>
      <c r="I607" s="218" t="str">
        <f t="shared" si="19"/>
        <v/>
      </c>
    </row>
    <row r="608" spans="3:9" ht="15" customHeight="1">
      <c r="C608" s="220" t="str">
        <f t="shared" si="18"/>
        <v/>
      </c>
      <c r="I608" s="218" t="str">
        <f t="shared" si="19"/>
        <v/>
      </c>
    </row>
    <row r="609" spans="3:9" ht="15" customHeight="1">
      <c r="C609" s="220" t="str">
        <f t="shared" si="18"/>
        <v/>
      </c>
      <c r="I609" s="218" t="str">
        <f t="shared" si="19"/>
        <v/>
      </c>
    </row>
    <row r="610" spans="3:9" ht="15" customHeight="1">
      <c r="C610" s="220" t="str">
        <f t="shared" si="18"/>
        <v/>
      </c>
      <c r="I610" s="218" t="str">
        <f t="shared" si="19"/>
        <v/>
      </c>
    </row>
    <row r="611" spans="3:9" ht="15" customHeight="1">
      <c r="C611" s="220" t="str">
        <f t="shared" si="18"/>
        <v/>
      </c>
      <c r="I611" s="218" t="str">
        <f t="shared" si="19"/>
        <v/>
      </c>
    </row>
    <row r="612" spans="3:9" ht="15" customHeight="1">
      <c r="C612" s="220" t="str">
        <f t="shared" si="18"/>
        <v/>
      </c>
      <c r="I612" s="218" t="str">
        <f t="shared" si="19"/>
        <v/>
      </c>
    </row>
    <row r="613" spans="3:9" ht="15" customHeight="1">
      <c r="C613" s="220" t="str">
        <f t="shared" si="18"/>
        <v/>
      </c>
      <c r="I613" s="218" t="str">
        <f t="shared" si="19"/>
        <v/>
      </c>
    </row>
    <row r="614" spans="3:9" ht="15" customHeight="1">
      <c r="C614" s="220" t="str">
        <f t="shared" si="18"/>
        <v/>
      </c>
      <c r="I614" s="218" t="str">
        <f t="shared" si="19"/>
        <v/>
      </c>
    </row>
    <row r="615" spans="3:9" ht="15" customHeight="1">
      <c r="C615" s="220" t="str">
        <f t="shared" si="18"/>
        <v/>
      </c>
      <c r="I615" s="218" t="str">
        <f t="shared" si="19"/>
        <v/>
      </c>
    </row>
    <row r="616" spans="3:9" ht="15" customHeight="1">
      <c r="C616" s="220" t="str">
        <f t="shared" si="18"/>
        <v/>
      </c>
      <c r="I616" s="218" t="str">
        <f t="shared" si="19"/>
        <v/>
      </c>
    </row>
    <row r="617" spans="3:9" ht="15" customHeight="1">
      <c r="C617" s="220" t="str">
        <f t="shared" si="18"/>
        <v/>
      </c>
      <c r="I617" s="218" t="str">
        <f t="shared" si="19"/>
        <v/>
      </c>
    </row>
    <row r="618" spans="3:9" ht="15" customHeight="1">
      <c r="C618" s="220" t="str">
        <f t="shared" si="18"/>
        <v/>
      </c>
      <c r="I618" s="218" t="str">
        <f t="shared" si="19"/>
        <v/>
      </c>
    </row>
    <row r="619" spans="3:9" ht="15" customHeight="1">
      <c r="C619" s="220" t="str">
        <f t="shared" si="18"/>
        <v/>
      </c>
      <c r="I619" s="218" t="str">
        <f t="shared" si="19"/>
        <v/>
      </c>
    </row>
    <row r="620" spans="3:9" ht="15" customHeight="1">
      <c r="C620" s="220" t="str">
        <f t="shared" si="18"/>
        <v/>
      </c>
      <c r="I620" s="218" t="str">
        <f t="shared" si="19"/>
        <v/>
      </c>
    </row>
    <row r="621" spans="3:9" ht="15" customHeight="1">
      <c r="C621" s="220" t="str">
        <f t="shared" si="18"/>
        <v/>
      </c>
      <c r="I621" s="218" t="str">
        <f t="shared" si="19"/>
        <v/>
      </c>
    </row>
    <row r="622" spans="3:9" ht="15" customHeight="1">
      <c r="C622" s="220" t="str">
        <f t="shared" si="18"/>
        <v/>
      </c>
      <c r="I622" s="218" t="str">
        <f t="shared" si="19"/>
        <v/>
      </c>
    </row>
    <row r="623" spans="3:9" ht="15" customHeight="1">
      <c r="C623" s="220" t="str">
        <f t="shared" si="18"/>
        <v/>
      </c>
      <c r="I623" s="218" t="str">
        <f t="shared" si="19"/>
        <v/>
      </c>
    </row>
    <row r="624" spans="3:9" ht="15" customHeight="1">
      <c r="C624" s="220" t="str">
        <f t="shared" si="18"/>
        <v/>
      </c>
      <c r="I624" s="218" t="str">
        <f t="shared" si="19"/>
        <v/>
      </c>
    </row>
    <row r="625" spans="3:9" ht="15" customHeight="1">
      <c r="C625" s="220" t="str">
        <f t="shared" si="18"/>
        <v/>
      </c>
      <c r="I625" s="218" t="str">
        <f t="shared" si="19"/>
        <v/>
      </c>
    </row>
    <row r="626" spans="3:9" ht="15" customHeight="1">
      <c r="C626" s="220" t="str">
        <f t="shared" si="18"/>
        <v/>
      </c>
      <c r="I626" s="218" t="str">
        <f t="shared" si="19"/>
        <v/>
      </c>
    </row>
    <row r="627" spans="3:9" ht="15" customHeight="1">
      <c r="C627" s="220" t="str">
        <f t="shared" si="18"/>
        <v/>
      </c>
      <c r="I627" s="218" t="str">
        <f t="shared" si="19"/>
        <v/>
      </c>
    </row>
    <row r="628" spans="3:9" ht="15" customHeight="1">
      <c r="C628" s="220" t="str">
        <f t="shared" si="18"/>
        <v/>
      </c>
      <c r="I628" s="218" t="str">
        <f t="shared" si="19"/>
        <v/>
      </c>
    </row>
    <row r="629" spans="3:9" ht="15" customHeight="1">
      <c r="C629" s="220" t="str">
        <f t="shared" si="18"/>
        <v/>
      </c>
      <c r="I629" s="218" t="str">
        <f t="shared" si="19"/>
        <v/>
      </c>
    </row>
    <row r="630" spans="3:9" ht="15" customHeight="1">
      <c r="C630" s="220" t="str">
        <f t="shared" si="18"/>
        <v/>
      </c>
      <c r="I630" s="218" t="str">
        <f t="shared" si="19"/>
        <v/>
      </c>
    </row>
    <row r="631" spans="3:9" ht="15" customHeight="1">
      <c r="C631" s="220" t="str">
        <f t="shared" si="18"/>
        <v/>
      </c>
      <c r="I631" s="218" t="str">
        <f t="shared" si="19"/>
        <v/>
      </c>
    </row>
    <row r="632" spans="3:9" ht="15" customHeight="1">
      <c r="C632" s="220" t="str">
        <f t="shared" si="18"/>
        <v/>
      </c>
      <c r="I632" s="218" t="str">
        <f t="shared" si="19"/>
        <v/>
      </c>
    </row>
    <row r="633" spans="3:9" ht="15" customHeight="1">
      <c r="C633" s="220" t="str">
        <f t="shared" si="18"/>
        <v/>
      </c>
      <c r="I633" s="218" t="str">
        <f t="shared" si="19"/>
        <v/>
      </c>
    </row>
    <row r="634" spans="3:9" ht="15" customHeight="1">
      <c r="C634" s="220" t="str">
        <f t="shared" si="18"/>
        <v/>
      </c>
      <c r="I634" s="218" t="str">
        <f t="shared" si="19"/>
        <v/>
      </c>
    </row>
    <row r="635" spans="3:9" ht="15" customHeight="1">
      <c r="C635" s="220" t="str">
        <f t="shared" si="18"/>
        <v/>
      </c>
      <c r="I635" s="218" t="str">
        <f t="shared" si="19"/>
        <v/>
      </c>
    </row>
    <row r="636" spans="3:9" ht="15" customHeight="1">
      <c r="C636" s="220" t="str">
        <f t="shared" si="18"/>
        <v/>
      </c>
      <c r="I636" s="218" t="str">
        <f t="shared" si="19"/>
        <v/>
      </c>
    </row>
    <row r="637" spans="3:9" ht="15" customHeight="1">
      <c r="C637" s="220" t="str">
        <f t="shared" si="18"/>
        <v/>
      </c>
      <c r="I637" s="218" t="str">
        <f t="shared" si="19"/>
        <v/>
      </c>
    </row>
    <row r="638" spans="3:9" ht="15" customHeight="1">
      <c r="C638" s="220" t="str">
        <f t="shared" si="18"/>
        <v/>
      </c>
      <c r="I638" s="218" t="str">
        <f t="shared" si="19"/>
        <v/>
      </c>
    </row>
    <row r="639" spans="3:9" ht="15" customHeight="1">
      <c r="C639" s="220" t="str">
        <f t="shared" si="18"/>
        <v/>
      </c>
      <c r="I639" s="218" t="str">
        <f t="shared" si="19"/>
        <v/>
      </c>
    </row>
    <row r="640" spans="3:9" ht="15" customHeight="1">
      <c r="C640" s="220" t="str">
        <f t="shared" si="18"/>
        <v/>
      </c>
      <c r="I640" s="218" t="str">
        <f t="shared" si="19"/>
        <v/>
      </c>
    </row>
    <row r="641" spans="3:9" ht="15" customHeight="1">
      <c r="C641" s="220" t="str">
        <f t="shared" si="18"/>
        <v/>
      </c>
      <c r="I641" s="218" t="str">
        <f t="shared" si="19"/>
        <v/>
      </c>
    </row>
    <row r="642" spans="3:9" ht="15" customHeight="1">
      <c r="C642" s="220" t="str">
        <f t="shared" si="18"/>
        <v/>
      </c>
      <c r="I642" s="218" t="str">
        <f t="shared" si="19"/>
        <v/>
      </c>
    </row>
    <row r="643" spans="3:9" ht="15" customHeight="1">
      <c r="C643" s="220" t="str">
        <f t="shared" si="18"/>
        <v/>
      </c>
      <c r="I643" s="218" t="str">
        <f t="shared" si="19"/>
        <v/>
      </c>
    </row>
    <row r="644" spans="3:9" ht="15" customHeight="1">
      <c r="C644" s="220" t="str">
        <f t="shared" si="18"/>
        <v/>
      </c>
      <c r="I644" s="218" t="str">
        <f t="shared" si="19"/>
        <v/>
      </c>
    </row>
    <row r="645" spans="3:9" ht="15" customHeight="1">
      <c r="C645" s="220" t="str">
        <f t="shared" si="18"/>
        <v/>
      </c>
      <c r="I645" s="218" t="str">
        <f t="shared" si="19"/>
        <v/>
      </c>
    </row>
    <row r="646" spans="3:9" ht="15" customHeight="1">
      <c r="C646" s="220" t="str">
        <f t="shared" ref="C646:C709" si="20">IF(B646="","",MONTH(B646))</f>
        <v/>
      </c>
      <c r="I646" s="218" t="str">
        <f t="shared" ref="I646:I709" si="21">IF(H646="","",IF(E646="","Não deixe campos em branco, a planilha resumo de custos e despesas necessita deles para funcionar",IF(F646="","Não deixe campos em branco, a planilha resumo de custos e despesas necessita deles para funcionar",IF(G646="","Não deixe campos em branco, a planilha resumo de custos e despesas necessita deles para funcionar",""))))</f>
        <v/>
      </c>
    </row>
    <row r="647" spans="3:9" ht="15" customHeight="1">
      <c r="C647" s="220" t="str">
        <f t="shared" si="20"/>
        <v/>
      </c>
      <c r="I647" s="218" t="str">
        <f t="shared" si="21"/>
        <v/>
      </c>
    </row>
    <row r="648" spans="3:9" ht="15" customHeight="1">
      <c r="C648" s="220" t="str">
        <f t="shared" si="20"/>
        <v/>
      </c>
      <c r="I648" s="218" t="str">
        <f t="shared" si="21"/>
        <v/>
      </c>
    </row>
    <row r="649" spans="3:9" ht="15" customHeight="1">
      <c r="C649" s="220" t="str">
        <f t="shared" si="20"/>
        <v/>
      </c>
      <c r="I649" s="218" t="str">
        <f t="shared" si="21"/>
        <v/>
      </c>
    </row>
    <row r="650" spans="3:9" ht="15" customHeight="1">
      <c r="C650" s="220" t="str">
        <f t="shared" si="20"/>
        <v/>
      </c>
      <c r="I650" s="218" t="str">
        <f t="shared" si="21"/>
        <v/>
      </c>
    </row>
    <row r="651" spans="3:9" ht="15" customHeight="1">
      <c r="C651" s="220" t="str">
        <f t="shared" si="20"/>
        <v/>
      </c>
      <c r="I651" s="218" t="str">
        <f t="shared" si="21"/>
        <v/>
      </c>
    </row>
    <row r="652" spans="3:9" ht="15" customHeight="1">
      <c r="C652" s="220" t="str">
        <f t="shared" si="20"/>
        <v/>
      </c>
      <c r="I652" s="218" t="str">
        <f t="shared" si="21"/>
        <v/>
      </c>
    </row>
    <row r="653" spans="3:9" ht="15" customHeight="1">
      <c r="C653" s="220" t="str">
        <f t="shared" si="20"/>
        <v/>
      </c>
      <c r="I653" s="218" t="str">
        <f t="shared" si="21"/>
        <v/>
      </c>
    </row>
    <row r="654" spans="3:9" ht="15" customHeight="1">
      <c r="C654" s="220" t="str">
        <f t="shared" si="20"/>
        <v/>
      </c>
      <c r="I654" s="218" t="str">
        <f t="shared" si="21"/>
        <v/>
      </c>
    </row>
    <row r="655" spans="3:9" ht="15" customHeight="1">
      <c r="C655" s="220" t="str">
        <f t="shared" si="20"/>
        <v/>
      </c>
      <c r="I655" s="218" t="str">
        <f t="shared" si="21"/>
        <v/>
      </c>
    </row>
    <row r="656" spans="3:9" ht="15" customHeight="1">
      <c r="C656" s="220" t="str">
        <f t="shared" si="20"/>
        <v/>
      </c>
      <c r="I656" s="218" t="str">
        <f t="shared" si="21"/>
        <v/>
      </c>
    </row>
    <row r="657" spans="3:9" ht="15" customHeight="1">
      <c r="C657" s="220" t="str">
        <f t="shared" si="20"/>
        <v/>
      </c>
      <c r="I657" s="218" t="str">
        <f t="shared" si="21"/>
        <v/>
      </c>
    </row>
    <row r="658" spans="3:9" ht="15" customHeight="1">
      <c r="C658" s="220" t="str">
        <f t="shared" si="20"/>
        <v/>
      </c>
      <c r="I658" s="218" t="str">
        <f t="shared" si="21"/>
        <v/>
      </c>
    </row>
    <row r="659" spans="3:9" ht="15" customHeight="1">
      <c r="C659" s="220" t="str">
        <f t="shared" si="20"/>
        <v/>
      </c>
      <c r="I659" s="218" t="str">
        <f t="shared" si="21"/>
        <v/>
      </c>
    </row>
    <row r="660" spans="3:9" ht="15" customHeight="1">
      <c r="C660" s="220" t="str">
        <f t="shared" si="20"/>
        <v/>
      </c>
      <c r="I660" s="218" t="str">
        <f t="shared" si="21"/>
        <v/>
      </c>
    </row>
    <row r="661" spans="3:9" ht="15" customHeight="1">
      <c r="C661" s="220" t="str">
        <f t="shared" si="20"/>
        <v/>
      </c>
      <c r="I661" s="218" t="str">
        <f t="shared" si="21"/>
        <v/>
      </c>
    </row>
    <row r="662" spans="3:9" ht="15" customHeight="1">
      <c r="C662" s="220" t="str">
        <f t="shared" si="20"/>
        <v/>
      </c>
      <c r="I662" s="218" t="str">
        <f t="shared" si="21"/>
        <v/>
      </c>
    </row>
    <row r="663" spans="3:9" ht="15" customHeight="1">
      <c r="C663" s="220" t="str">
        <f t="shared" si="20"/>
        <v/>
      </c>
      <c r="I663" s="218" t="str">
        <f t="shared" si="21"/>
        <v/>
      </c>
    </row>
    <row r="664" spans="3:9" ht="15" customHeight="1">
      <c r="C664" s="220" t="str">
        <f t="shared" si="20"/>
        <v/>
      </c>
      <c r="I664" s="218" t="str">
        <f t="shared" si="21"/>
        <v/>
      </c>
    </row>
    <row r="665" spans="3:9" ht="15" customHeight="1">
      <c r="C665" s="220" t="str">
        <f t="shared" si="20"/>
        <v/>
      </c>
      <c r="I665" s="218" t="str">
        <f t="shared" si="21"/>
        <v/>
      </c>
    </row>
    <row r="666" spans="3:9" ht="15" customHeight="1">
      <c r="C666" s="220" t="str">
        <f t="shared" si="20"/>
        <v/>
      </c>
      <c r="I666" s="218" t="str">
        <f t="shared" si="21"/>
        <v/>
      </c>
    </row>
    <row r="667" spans="3:9" ht="15" customHeight="1">
      <c r="C667" s="220" t="str">
        <f t="shared" si="20"/>
        <v/>
      </c>
      <c r="I667" s="218" t="str">
        <f t="shared" si="21"/>
        <v/>
      </c>
    </row>
    <row r="668" spans="3:9" ht="15" customHeight="1">
      <c r="C668" s="220" t="str">
        <f t="shared" si="20"/>
        <v/>
      </c>
      <c r="I668" s="218" t="str">
        <f t="shared" si="21"/>
        <v/>
      </c>
    </row>
    <row r="669" spans="3:9" ht="15" customHeight="1">
      <c r="C669" s="220" t="str">
        <f t="shared" si="20"/>
        <v/>
      </c>
      <c r="I669" s="218" t="str">
        <f t="shared" si="21"/>
        <v/>
      </c>
    </row>
    <row r="670" spans="3:9" ht="15" customHeight="1">
      <c r="C670" s="220" t="str">
        <f t="shared" si="20"/>
        <v/>
      </c>
      <c r="I670" s="218" t="str">
        <f t="shared" si="21"/>
        <v/>
      </c>
    </row>
    <row r="671" spans="3:9" ht="15" customHeight="1">
      <c r="C671" s="220" t="str">
        <f t="shared" si="20"/>
        <v/>
      </c>
      <c r="I671" s="218" t="str">
        <f t="shared" si="21"/>
        <v/>
      </c>
    </row>
    <row r="672" spans="3:9" ht="15" customHeight="1">
      <c r="C672" s="220" t="str">
        <f t="shared" si="20"/>
        <v/>
      </c>
      <c r="I672" s="218" t="str">
        <f t="shared" si="21"/>
        <v/>
      </c>
    </row>
    <row r="673" spans="3:9" ht="15" customHeight="1">
      <c r="C673" s="220" t="str">
        <f t="shared" si="20"/>
        <v/>
      </c>
      <c r="I673" s="218" t="str">
        <f t="shared" si="21"/>
        <v/>
      </c>
    </row>
    <row r="674" spans="3:9" ht="15" customHeight="1">
      <c r="C674" s="220" t="str">
        <f t="shared" si="20"/>
        <v/>
      </c>
      <c r="I674" s="218" t="str">
        <f t="shared" si="21"/>
        <v/>
      </c>
    </row>
    <row r="675" spans="3:9" ht="15" customHeight="1">
      <c r="C675" s="220" t="str">
        <f t="shared" si="20"/>
        <v/>
      </c>
      <c r="I675" s="218" t="str">
        <f t="shared" si="21"/>
        <v/>
      </c>
    </row>
    <row r="676" spans="3:9" ht="15" customHeight="1">
      <c r="C676" s="220" t="str">
        <f t="shared" si="20"/>
        <v/>
      </c>
      <c r="I676" s="218" t="str">
        <f t="shared" si="21"/>
        <v/>
      </c>
    </row>
    <row r="677" spans="3:9" ht="15" customHeight="1">
      <c r="C677" s="220" t="str">
        <f t="shared" si="20"/>
        <v/>
      </c>
      <c r="I677" s="218" t="str">
        <f t="shared" si="21"/>
        <v/>
      </c>
    </row>
    <row r="678" spans="3:9" ht="15" customHeight="1">
      <c r="C678" s="220" t="str">
        <f t="shared" si="20"/>
        <v/>
      </c>
      <c r="I678" s="218" t="str">
        <f t="shared" si="21"/>
        <v/>
      </c>
    </row>
    <row r="679" spans="3:9" ht="15" customHeight="1">
      <c r="C679" s="220" t="str">
        <f t="shared" si="20"/>
        <v/>
      </c>
      <c r="I679" s="218" t="str">
        <f t="shared" si="21"/>
        <v/>
      </c>
    </row>
    <row r="680" spans="3:9" ht="15" customHeight="1">
      <c r="C680" s="220" t="str">
        <f t="shared" si="20"/>
        <v/>
      </c>
      <c r="I680" s="218" t="str">
        <f t="shared" si="21"/>
        <v/>
      </c>
    </row>
    <row r="681" spans="3:9" ht="15" customHeight="1">
      <c r="C681" s="220" t="str">
        <f t="shared" si="20"/>
        <v/>
      </c>
      <c r="I681" s="218" t="str">
        <f t="shared" si="21"/>
        <v/>
      </c>
    </row>
    <row r="682" spans="3:9" ht="15" customHeight="1">
      <c r="C682" s="220" t="str">
        <f t="shared" si="20"/>
        <v/>
      </c>
      <c r="I682" s="218" t="str">
        <f t="shared" si="21"/>
        <v/>
      </c>
    </row>
    <row r="683" spans="3:9" ht="15" customHeight="1">
      <c r="C683" s="220" t="str">
        <f t="shared" si="20"/>
        <v/>
      </c>
      <c r="I683" s="218" t="str">
        <f t="shared" si="21"/>
        <v/>
      </c>
    </row>
    <row r="684" spans="3:9" ht="15" customHeight="1">
      <c r="C684" s="220" t="str">
        <f t="shared" si="20"/>
        <v/>
      </c>
      <c r="I684" s="218" t="str">
        <f t="shared" si="21"/>
        <v/>
      </c>
    </row>
    <row r="685" spans="3:9" ht="15" customHeight="1">
      <c r="C685" s="220" t="str">
        <f t="shared" si="20"/>
        <v/>
      </c>
      <c r="I685" s="218" t="str">
        <f t="shared" si="21"/>
        <v/>
      </c>
    </row>
    <row r="686" spans="3:9" ht="15" customHeight="1">
      <c r="C686" s="220" t="str">
        <f t="shared" si="20"/>
        <v/>
      </c>
      <c r="I686" s="218" t="str">
        <f t="shared" si="21"/>
        <v/>
      </c>
    </row>
    <row r="687" spans="3:9" ht="15" customHeight="1">
      <c r="C687" s="220" t="str">
        <f t="shared" si="20"/>
        <v/>
      </c>
      <c r="I687" s="218" t="str">
        <f t="shared" si="21"/>
        <v/>
      </c>
    </row>
    <row r="688" spans="3:9" ht="15" customHeight="1">
      <c r="C688" s="220" t="str">
        <f t="shared" si="20"/>
        <v/>
      </c>
      <c r="I688" s="218" t="str">
        <f t="shared" si="21"/>
        <v/>
      </c>
    </row>
    <row r="689" spans="3:9" ht="15" customHeight="1">
      <c r="C689" s="220" t="str">
        <f t="shared" si="20"/>
        <v/>
      </c>
      <c r="I689" s="218" t="str">
        <f t="shared" si="21"/>
        <v/>
      </c>
    </row>
    <row r="690" spans="3:9" ht="15" customHeight="1">
      <c r="C690" s="220" t="str">
        <f t="shared" si="20"/>
        <v/>
      </c>
      <c r="I690" s="218" t="str">
        <f t="shared" si="21"/>
        <v/>
      </c>
    </row>
    <row r="691" spans="3:9" ht="15" customHeight="1">
      <c r="C691" s="220" t="str">
        <f t="shared" si="20"/>
        <v/>
      </c>
      <c r="I691" s="218" t="str">
        <f t="shared" si="21"/>
        <v/>
      </c>
    </row>
    <row r="692" spans="3:9" ht="15" customHeight="1">
      <c r="C692" s="220" t="str">
        <f t="shared" si="20"/>
        <v/>
      </c>
      <c r="I692" s="218" t="str">
        <f t="shared" si="21"/>
        <v/>
      </c>
    </row>
    <row r="693" spans="3:9" ht="15" customHeight="1">
      <c r="C693" s="220" t="str">
        <f t="shared" si="20"/>
        <v/>
      </c>
      <c r="I693" s="218" t="str">
        <f t="shared" si="21"/>
        <v/>
      </c>
    </row>
    <row r="694" spans="3:9" ht="15" customHeight="1">
      <c r="C694" s="220" t="str">
        <f t="shared" si="20"/>
        <v/>
      </c>
      <c r="I694" s="218" t="str">
        <f t="shared" si="21"/>
        <v/>
      </c>
    </row>
    <row r="695" spans="3:9" ht="15" customHeight="1">
      <c r="C695" s="220" t="str">
        <f t="shared" si="20"/>
        <v/>
      </c>
      <c r="I695" s="218" t="str">
        <f t="shared" si="21"/>
        <v/>
      </c>
    </row>
    <row r="696" spans="3:9" ht="15" customHeight="1">
      <c r="C696" s="220" t="str">
        <f t="shared" si="20"/>
        <v/>
      </c>
      <c r="I696" s="218" t="str">
        <f t="shared" si="21"/>
        <v/>
      </c>
    </row>
    <row r="697" spans="3:9" ht="15" customHeight="1">
      <c r="C697" s="220" t="str">
        <f t="shared" si="20"/>
        <v/>
      </c>
      <c r="I697" s="218" t="str">
        <f t="shared" si="21"/>
        <v/>
      </c>
    </row>
    <row r="698" spans="3:9" ht="15" customHeight="1">
      <c r="C698" s="220" t="str">
        <f t="shared" si="20"/>
        <v/>
      </c>
      <c r="I698" s="218" t="str">
        <f t="shared" si="21"/>
        <v/>
      </c>
    </row>
    <row r="699" spans="3:9" ht="15" customHeight="1">
      <c r="C699" s="220" t="str">
        <f t="shared" si="20"/>
        <v/>
      </c>
      <c r="I699" s="218" t="str">
        <f t="shared" si="21"/>
        <v/>
      </c>
    </row>
    <row r="700" spans="3:9" ht="15" customHeight="1">
      <c r="C700" s="220" t="str">
        <f t="shared" si="20"/>
        <v/>
      </c>
      <c r="I700" s="218" t="str">
        <f t="shared" si="21"/>
        <v/>
      </c>
    </row>
    <row r="701" spans="3:9" ht="15" customHeight="1">
      <c r="C701" s="220" t="str">
        <f t="shared" si="20"/>
        <v/>
      </c>
      <c r="I701" s="218" t="str">
        <f t="shared" si="21"/>
        <v/>
      </c>
    </row>
    <row r="702" spans="3:9" ht="15" customHeight="1">
      <c r="C702" s="220" t="str">
        <f t="shared" si="20"/>
        <v/>
      </c>
      <c r="I702" s="218" t="str">
        <f t="shared" si="21"/>
        <v/>
      </c>
    </row>
    <row r="703" spans="3:9" ht="15" customHeight="1">
      <c r="C703" s="220" t="str">
        <f t="shared" si="20"/>
        <v/>
      </c>
      <c r="I703" s="218" t="str">
        <f t="shared" si="21"/>
        <v/>
      </c>
    </row>
    <row r="704" spans="3:9" ht="15" customHeight="1">
      <c r="C704" s="220" t="str">
        <f t="shared" si="20"/>
        <v/>
      </c>
      <c r="I704" s="218" t="str">
        <f t="shared" si="21"/>
        <v/>
      </c>
    </row>
    <row r="705" spans="3:9" ht="15" customHeight="1">
      <c r="C705" s="220" t="str">
        <f t="shared" si="20"/>
        <v/>
      </c>
      <c r="I705" s="218" t="str">
        <f t="shared" si="21"/>
        <v/>
      </c>
    </row>
    <row r="706" spans="3:9" ht="15" customHeight="1">
      <c r="C706" s="220" t="str">
        <f t="shared" si="20"/>
        <v/>
      </c>
      <c r="I706" s="218" t="str">
        <f t="shared" si="21"/>
        <v/>
      </c>
    </row>
    <row r="707" spans="3:9" ht="15" customHeight="1">
      <c r="C707" s="220" t="str">
        <f t="shared" si="20"/>
        <v/>
      </c>
      <c r="I707" s="218" t="str">
        <f t="shared" si="21"/>
        <v/>
      </c>
    </row>
    <row r="708" spans="3:9" ht="15" customHeight="1">
      <c r="C708" s="220" t="str">
        <f t="shared" si="20"/>
        <v/>
      </c>
      <c r="I708" s="218" t="str">
        <f t="shared" si="21"/>
        <v/>
      </c>
    </row>
    <row r="709" spans="3:9" ht="15" customHeight="1">
      <c r="C709" s="220" t="str">
        <f t="shared" si="20"/>
        <v/>
      </c>
      <c r="I709" s="218" t="str">
        <f t="shared" si="21"/>
        <v/>
      </c>
    </row>
    <row r="710" spans="3:9" ht="15" customHeight="1">
      <c r="C710" s="220" t="str">
        <f t="shared" ref="C710:C773" si="22">IF(B710="","",MONTH(B710))</f>
        <v/>
      </c>
      <c r="I710" s="218" t="str">
        <f t="shared" ref="I710:I773" si="23">IF(H710="","",IF(E710="","Não deixe campos em branco, a planilha resumo de custos e despesas necessita deles para funcionar",IF(F710="","Não deixe campos em branco, a planilha resumo de custos e despesas necessita deles para funcionar",IF(G710="","Não deixe campos em branco, a planilha resumo de custos e despesas necessita deles para funcionar",""))))</f>
        <v/>
      </c>
    </row>
    <row r="711" spans="3:9" ht="15" customHeight="1">
      <c r="C711" s="220" t="str">
        <f t="shared" si="22"/>
        <v/>
      </c>
      <c r="I711" s="218" t="str">
        <f t="shared" si="23"/>
        <v/>
      </c>
    </row>
    <row r="712" spans="3:9" ht="15" customHeight="1">
      <c r="C712" s="220" t="str">
        <f t="shared" si="22"/>
        <v/>
      </c>
      <c r="I712" s="218" t="str">
        <f t="shared" si="23"/>
        <v/>
      </c>
    </row>
    <row r="713" spans="3:9" ht="15" customHeight="1">
      <c r="C713" s="220" t="str">
        <f t="shared" si="22"/>
        <v/>
      </c>
      <c r="I713" s="218" t="str">
        <f t="shared" si="23"/>
        <v/>
      </c>
    </row>
    <row r="714" spans="3:9" ht="15" customHeight="1">
      <c r="C714" s="220" t="str">
        <f t="shared" si="22"/>
        <v/>
      </c>
      <c r="I714" s="218" t="str">
        <f t="shared" si="23"/>
        <v/>
      </c>
    </row>
    <row r="715" spans="3:9" ht="15" customHeight="1">
      <c r="C715" s="220" t="str">
        <f t="shared" si="22"/>
        <v/>
      </c>
      <c r="I715" s="218" t="str">
        <f t="shared" si="23"/>
        <v/>
      </c>
    </row>
    <row r="716" spans="3:9" ht="15" customHeight="1">
      <c r="C716" s="220" t="str">
        <f t="shared" si="22"/>
        <v/>
      </c>
      <c r="I716" s="218" t="str">
        <f t="shared" si="23"/>
        <v/>
      </c>
    </row>
    <row r="717" spans="3:9" ht="15" customHeight="1">
      <c r="C717" s="220" t="str">
        <f t="shared" si="22"/>
        <v/>
      </c>
      <c r="I717" s="218" t="str">
        <f t="shared" si="23"/>
        <v/>
      </c>
    </row>
    <row r="718" spans="3:9" ht="15" customHeight="1">
      <c r="C718" s="220" t="str">
        <f t="shared" si="22"/>
        <v/>
      </c>
      <c r="I718" s="218" t="str">
        <f t="shared" si="23"/>
        <v/>
      </c>
    </row>
    <row r="719" spans="3:9" ht="15" customHeight="1">
      <c r="C719" s="220" t="str">
        <f t="shared" si="22"/>
        <v/>
      </c>
      <c r="I719" s="218" t="str">
        <f t="shared" si="23"/>
        <v/>
      </c>
    </row>
    <row r="720" spans="3:9" ht="15" customHeight="1">
      <c r="C720" s="220" t="str">
        <f t="shared" si="22"/>
        <v/>
      </c>
      <c r="I720" s="218" t="str">
        <f t="shared" si="23"/>
        <v/>
      </c>
    </row>
    <row r="721" spans="3:9" ht="15" customHeight="1">
      <c r="C721" s="220" t="str">
        <f t="shared" si="22"/>
        <v/>
      </c>
      <c r="I721" s="218" t="str">
        <f t="shared" si="23"/>
        <v/>
      </c>
    </row>
    <row r="722" spans="3:9" ht="15" customHeight="1">
      <c r="C722" s="220" t="str">
        <f t="shared" si="22"/>
        <v/>
      </c>
      <c r="I722" s="218" t="str">
        <f t="shared" si="23"/>
        <v/>
      </c>
    </row>
    <row r="723" spans="3:9" ht="15" customHeight="1">
      <c r="C723" s="220" t="str">
        <f t="shared" si="22"/>
        <v/>
      </c>
      <c r="I723" s="218" t="str">
        <f t="shared" si="23"/>
        <v/>
      </c>
    </row>
    <row r="724" spans="3:9" ht="15" customHeight="1">
      <c r="C724" s="220" t="str">
        <f t="shared" si="22"/>
        <v/>
      </c>
      <c r="I724" s="218" t="str">
        <f t="shared" si="23"/>
        <v/>
      </c>
    </row>
    <row r="725" spans="3:9" ht="15" customHeight="1">
      <c r="C725" s="220" t="str">
        <f t="shared" si="22"/>
        <v/>
      </c>
      <c r="I725" s="218" t="str">
        <f t="shared" si="23"/>
        <v/>
      </c>
    </row>
    <row r="726" spans="3:9" ht="15" customHeight="1">
      <c r="C726" s="220" t="str">
        <f t="shared" si="22"/>
        <v/>
      </c>
      <c r="I726" s="218" t="str">
        <f t="shared" si="23"/>
        <v/>
      </c>
    </row>
    <row r="727" spans="3:9" ht="15" customHeight="1">
      <c r="C727" s="220" t="str">
        <f t="shared" si="22"/>
        <v/>
      </c>
      <c r="I727" s="218" t="str">
        <f t="shared" si="23"/>
        <v/>
      </c>
    </row>
    <row r="728" spans="3:9" ht="15" customHeight="1">
      <c r="C728" s="220" t="str">
        <f t="shared" si="22"/>
        <v/>
      </c>
      <c r="I728" s="218" t="str">
        <f t="shared" si="23"/>
        <v/>
      </c>
    </row>
    <row r="729" spans="3:9" ht="15" customHeight="1">
      <c r="C729" s="220" t="str">
        <f t="shared" si="22"/>
        <v/>
      </c>
      <c r="I729" s="218" t="str">
        <f t="shared" si="23"/>
        <v/>
      </c>
    </row>
    <row r="730" spans="3:9" ht="15" customHeight="1">
      <c r="C730" s="220" t="str">
        <f t="shared" si="22"/>
        <v/>
      </c>
      <c r="I730" s="218" t="str">
        <f t="shared" si="23"/>
        <v/>
      </c>
    </row>
    <row r="731" spans="3:9" ht="15" customHeight="1">
      <c r="C731" s="220" t="str">
        <f t="shared" si="22"/>
        <v/>
      </c>
      <c r="I731" s="218" t="str">
        <f t="shared" si="23"/>
        <v/>
      </c>
    </row>
    <row r="732" spans="3:9" ht="15" customHeight="1">
      <c r="C732" s="220" t="str">
        <f t="shared" si="22"/>
        <v/>
      </c>
      <c r="I732" s="218" t="str">
        <f t="shared" si="23"/>
        <v/>
      </c>
    </row>
    <row r="733" spans="3:9" ht="15" customHeight="1">
      <c r="C733" s="220" t="str">
        <f t="shared" si="22"/>
        <v/>
      </c>
      <c r="I733" s="218" t="str">
        <f t="shared" si="23"/>
        <v/>
      </c>
    </row>
    <row r="734" spans="3:9" ht="15" customHeight="1">
      <c r="C734" s="220" t="str">
        <f t="shared" si="22"/>
        <v/>
      </c>
      <c r="I734" s="218" t="str">
        <f t="shared" si="23"/>
        <v/>
      </c>
    </row>
    <row r="735" spans="3:9" ht="15" customHeight="1">
      <c r="C735" s="220" t="str">
        <f t="shared" si="22"/>
        <v/>
      </c>
      <c r="I735" s="218" t="str">
        <f t="shared" si="23"/>
        <v/>
      </c>
    </row>
    <row r="736" spans="3:9" ht="15" customHeight="1">
      <c r="C736" s="220" t="str">
        <f t="shared" si="22"/>
        <v/>
      </c>
      <c r="I736" s="218" t="str">
        <f t="shared" si="23"/>
        <v/>
      </c>
    </row>
    <row r="737" spans="3:9" ht="15" customHeight="1">
      <c r="C737" s="220" t="str">
        <f t="shared" si="22"/>
        <v/>
      </c>
      <c r="I737" s="218" t="str">
        <f t="shared" si="23"/>
        <v/>
      </c>
    </row>
    <row r="738" spans="3:9" ht="15" customHeight="1">
      <c r="C738" s="220" t="str">
        <f t="shared" si="22"/>
        <v/>
      </c>
      <c r="I738" s="218" t="str">
        <f t="shared" si="23"/>
        <v/>
      </c>
    </row>
    <row r="739" spans="3:9" ht="15" customHeight="1">
      <c r="C739" s="220" t="str">
        <f t="shared" si="22"/>
        <v/>
      </c>
      <c r="I739" s="218" t="str">
        <f t="shared" si="23"/>
        <v/>
      </c>
    </row>
    <row r="740" spans="3:9" ht="15" customHeight="1">
      <c r="C740" s="220" t="str">
        <f t="shared" si="22"/>
        <v/>
      </c>
      <c r="I740" s="218" t="str">
        <f t="shared" si="23"/>
        <v/>
      </c>
    </row>
    <row r="741" spans="3:9" ht="15" customHeight="1">
      <c r="C741" s="220" t="str">
        <f t="shared" si="22"/>
        <v/>
      </c>
      <c r="I741" s="218" t="str">
        <f t="shared" si="23"/>
        <v/>
      </c>
    </row>
    <row r="742" spans="3:9" ht="15" customHeight="1">
      <c r="C742" s="220" t="str">
        <f t="shared" si="22"/>
        <v/>
      </c>
      <c r="I742" s="218" t="str">
        <f t="shared" si="23"/>
        <v/>
      </c>
    </row>
    <row r="743" spans="3:9" ht="15" customHeight="1">
      <c r="C743" s="220" t="str">
        <f t="shared" si="22"/>
        <v/>
      </c>
      <c r="I743" s="218" t="str">
        <f t="shared" si="23"/>
        <v/>
      </c>
    </row>
    <row r="744" spans="3:9" ht="15" customHeight="1">
      <c r="C744" s="220" t="str">
        <f t="shared" si="22"/>
        <v/>
      </c>
      <c r="I744" s="218" t="str">
        <f t="shared" si="23"/>
        <v/>
      </c>
    </row>
    <row r="745" spans="3:9" ht="15" customHeight="1">
      <c r="C745" s="220" t="str">
        <f t="shared" si="22"/>
        <v/>
      </c>
      <c r="I745" s="218" t="str">
        <f t="shared" si="23"/>
        <v/>
      </c>
    </row>
    <row r="746" spans="3:9" ht="15" customHeight="1">
      <c r="C746" s="220" t="str">
        <f t="shared" si="22"/>
        <v/>
      </c>
      <c r="I746" s="218" t="str">
        <f t="shared" si="23"/>
        <v/>
      </c>
    </row>
    <row r="747" spans="3:9" ht="15" customHeight="1">
      <c r="C747" s="220" t="str">
        <f t="shared" si="22"/>
        <v/>
      </c>
      <c r="I747" s="218" t="str">
        <f t="shared" si="23"/>
        <v/>
      </c>
    </row>
    <row r="748" spans="3:9" ht="15" customHeight="1">
      <c r="C748" s="220" t="str">
        <f t="shared" si="22"/>
        <v/>
      </c>
      <c r="I748" s="218" t="str">
        <f t="shared" si="23"/>
        <v/>
      </c>
    </row>
    <row r="749" spans="3:9" ht="15" customHeight="1">
      <c r="C749" s="220" t="str">
        <f t="shared" si="22"/>
        <v/>
      </c>
      <c r="I749" s="218" t="str">
        <f t="shared" si="23"/>
        <v/>
      </c>
    </row>
    <row r="750" spans="3:9" ht="15" customHeight="1">
      <c r="C750" s="220" t="str">
        <f t="shared" si="22"/>
        <v/>
      </c>
      <c r="I750" s="218" t="str">
        <f t="shared" si="23"/>
        <v/>
      </c>
    </row>
    <row r="751" spans="3:9" ht="15" customHeight="1">
      <c r="C751" s="220" t="str">
        <f t="shared" si="22"/>
        <v/>
      </c>
      <c r="I751" s="218" t="str">
        <f t="shared" si="23"/>
        <v/>
      </c>
    </row>
    <row r="752" spans="3:9" ht="15" customHeight="1">
      <c r="C752" s="220" t="str">
        <f t="shared" si="22"/>
        <v/>
      </c>
      <c r="I752" s="218" t="str">
        <f t="shared" si="23"/>
        <v/>
      </c>
    </row>
    <row r="753" spans="3:9" ht="15" customHeight="1">
      <c r="C753" s="220" t="str">
        <f t="shared" si="22"/>
        <v/>
      </c>
      <c r="I753" s="218" t="str">
        <f t="shared" si="23"/>
        <v/>
      </c>
    </row>
    <row r="754" spans="3:9" ht="15" customHeight="1">
      <c r="C754" s="220" t="str">
        <f t="shared" si="22"/>
        <v/>
      </c>
      <c r="I754" s="218" t="str">
        <f t="shared" si="23"/>
        <v/>
      </c>
    </row>
    <row r="755" spans="3:9" ht="15" customHeight="1">
      <c r="C755" s="220" t="str">
        <f t="shared" si="22"/>
        <v/>
      </c>
      <c r="I755" s="218" t="str">
        <f t="shared" si="23"/>
        <v/>
      </c>
    </row>
    <row r="756" spans="3:9" ht="15" customHeight="1">
      <c r="C756" s="220" t="str">
        <f t="shared" si="22"/>
        <v/>
      </c>
      <c r="I756" s="218" t="str">
        <f t="shared" si="23"/>
        <v/>
      </c>
    </row>
    <row r="757" spans="3:9" ht="15" customHeight="1">
      <c r="C757" s="220" t="str">
        <f t="shared" si="22"/>
        <v/>
      </c>
      <c r="I757" s="218" t="str">
        <f t="shared" si="23"/>
        <v/>
      </c>
    </row>
    <row r="758" spans="3:9" ht="15" customHeight="1">
      <c r="C758" s="220" t="str">
        <f t="shared" si="22"/>
        <v/>
      </c>
      <c r="I758" s="218" t="str">
        <f t="shared" si="23"/>
        <v/>
      </c>
    </row>
    <row r="759" spans="3:9" ht="15" customHeight="1">
      <c r="C759" s="220" t="str">
        <f t="shared" si="22"/>
        <v/>
      </c>
      <c r="I759" s="218" t="str">
        <f t="shared" si="23"/>
        <v/>
      </c>
    </row>
    <row r="760" spans="3:9" ht="15" customHeight="1">
      <c r="C760" s="220" t="str">
        <f t="shared" si="22"/>
        <v/>
      </c>
      <c r="I760" s="218" t="str">
        <f t="shared" si="23"/>
        <v/>
      </c>
    </row>
    <row r="761" spans="3:9" ht="15" customHeight="1">
      <c r="C761" s="220" t="str">
        <f t="shared" si="22"/>
        <v/>
      </c>
      <c r="I761" s="218" t="str">
        <f t="shared" si="23"/>
        <v/>
      </c>
    </row>
    <row r="762" spans="3:9" ht="15" customHeight="1">
      <c r="C762" s="220" t="str">
        <f t="shared" si="22"/>
        <v/>
      </c>
      <c r="I762" s="218" t="str">
        <f t="shared" si="23"/>
        <v/>
      </c>
    </row>
    <row r="763" spans="3:9" ht="15" customHeight="1">
      <c r="C763" s="220" t="str">
        <f t="shared" si="22"/>
        <v/>
      </c>
      <c r="I763" s="218" t="str">
        <f t="shared" si="23"/>
        <v/>
      </c>
    </row>
    <row r="764" spans="3:9" ht="15" customHeight="1">
      <c r="C764" s="220" t="str">
        <f t="shared" si="22"/>
        <v/>
      </c>
      <c r="I764" s="218" t="str">
        <f t="shared" si="23"/>
        <v/>
      </c>
    </row>
    <row r="765" spans="3:9" ht="15" customHeight="1">
      <c r="C765" s="220" t="str">
        <f t="shared" si="22"/>
        <v/>
      </c>
      <c r="I765" s="218" t="str">
        <f t="shared" si="23"/>
        <v/>
      </c>
    </row>
    <row r="766" spans="3:9" ht="15" customHeight="1">
      <c r="C766" s="220" t="str">
        <f t="shared" si="22"/>
        <v/>
      </c>
      <c r="I766" s="218" t="str">
        <f t="shared" si="23"/>
        <v/>
      </c>
    </row>
    <row r="767" spans="3:9" ht="15" customHeight="1">
      <c r="C767" s="220" t="str">
        <f t="shared" si="22"/>
        <v/>
      </c>
      <c r="I767" s="218" t="str">
        <f t="shared" si="23"/>
        <v/>
      </c>
    </row>
    <row r="768" spans="3:9" ht="15" customHeight="1">
      <c r="C768" s="220" t="str">
        <f t="shared" si="22"/>
        <v/>
      </c>
      <c r="I768" s="218" t="str">
        <f t="shared" si="23"/>
        <v/>
      </c>
    </row>
    <row r="769" spans="3:9" ht="15" customHeight="1">
      <c r="C769" s="220" t="str">
        <f t="shared" si="22"/>
        <v/>
      </c>
      <c r="I769" s="218" t="str">
        <f t="shared" si="23"/>
        <v/>
      </c>
    </row>
    <row r="770" spans="3:9" ht="15" customHeight="1">
      <c r="C770" s="220" t="str">
        <f t="shared" si="22"/>
        <v/>
      </c>
      <c r="I770" s="218" t="str">
        <f t="shared" si="23"/>
        <v/>
      </c>
    </row>
    <row r="771" spans="3:9" ht="15" customHeight="1">
      <c r="C771" s="220" t="str">
        <f t="shared" si="22"/>
        <v/>
      </c>
      <c r="I771" s="218" t="str">
        <f t="shared" si="23"/>
        <v/>
      </c>
    </row>
    <row r="772" spans="3:9" ht="15" customHeight="1">
      <c r="C772" s="220" t="str">
        <f t="shared" si="22"/>
        <v/>
      </c>
      <c r="I772" s="218" t="str">
        <f t="shared" si="23"/>
        <v/>
      </c>
    </row>
    <row r="773" spans="3:9" ht="15" customHeight="1">
      <c r="C773" s="220" t="str">
        <f t="shared" si="22"/>
        <v/>
      </c>
      <c r="I773" s="218" t="str">
        <f t="shared" si="23"/>
        <v/>
      </c>
    </row>
    <row r="774" spans="3:9" ht="15" customHeight="1">
      <c r="C774" s="220" t="str">
        <f t="shared" ref="C774:C837" si="24">IF(B774="","",MONTH(B774))</f>
        <v/>
      </c>
      <c r="I774" s="218" t="str">
        <f t="shared" ref="I774:I837" si="25">IF(H774="","",IF(E774="","Não deixe campos em branco, a planilha resumo de custos e despesas necessita deles para funcionar",IF(F774="","Não deixe campos em branco, a planilha resumo de custos e despesas necessita deles para funcionar",IF(G774="","Não deixe campos em branco, a planilha resumo de custos e despesas necessita deles para funcionar",""))))</f>
        <v/>
      </c>
    </row>
    <row r="775" spans="3:9" ht="15" customHeight="1">
      <c r="C775" s="220" t="str">
        <f t="shared" si="24"/>
        <v/>
      </c>
      <c r="I775" s="218" t="str">
        <f t="shared" si="25"/>
        <v/>
      </c>
    </row>
    <row r="776" spans="3:9" ht="15" customHeight="1">
      <c r="C776" s="220" t="str">
        <f t="shared" si="24"/>
        <v/>
      </c>
      <c r="I776" s="218" t="str">
        <f t="shared" si="25"/>
        <v/>
      </c>
    </row>
    <row r="777" spans="3:9" ht="15" customHeight="1">
      <c r="C777" s="220" t="str">
        <f t="shared" si="24"/>
        <v/>
      </c>
      <c r="I777" s="218" t="str">
        <f t="shared" si="25"/>
        <v/>
      </c>
    </row>
    <row r="778" spans="3:9" ht="15" customHeight="1">
      <c r="C778" s="220" t="str">
        <f t="shared" si="24"/>
        <v/>
      </c>
      <c r="I778" s="218" t="str">
        <f t="shared" si="25"/>
        <v/>
      </c>
    </row>
    <row r="779" spans="3:9" ht="15" customHeight="1">
      <c r="C779" s="220" t="str">
        <f t="shared" si="24"/>
        <v/>
      </c>
      <c r="I779" s="218" t="str">
        <f t="shared" si="25"/>
        <v/>
      </c>
    </row>
    <row r="780" spans="3:9" ht="15" customHeight="1">
      <c r="C780" s="220" t="str">
        <f t="shared" si="24"/>
        <v/>
      </c>
      <c r="I780" s="218" t="str">
        <f t="shared" si="25"/>
        <v/>
      </c>
    </row>
    <row r="781" spans="3:9" ht="15" customHeight="1">
      <c r="C781" s="220" t="str">
        <f t="shared" si="24"/>
        <v/>
      </c>
      <c r="I781" s="218" t="str">
        <f t="shared" si="25"/>
        <v/>
      </c>
    </row>
    <row r="782" spans="3:9" ht="15" customHeight="1">
      <c r="C782" s="220" t="str">
        <f t="shared" si="24"/>
        <v/>
      </c>
      <c r="I782" s="218" t="str">
        <f t="shared" si="25"/>
        <v/>
      </c>
    </row>
    <row r="783" spans="3:9" ht="15" customHeight="1">
      <c r="C783" s="220" t="str">
        <f t="shared" si="24"/>
        <v/>
      </c>
      <c r="I783" s="218" t="str">
        <f t="shared" si="25"/>
        <v/>
      </c>
    </row>
    <row r="784" spans="3:9" ht="15" customHeight="1">
      <c r="C784" s="220" t="str">
        <f t="shared" si="24"/>
        <v/>
      </c>
      <c r="I784" s="218" t="str">
        <f t="shared" si="25"/>
        <v/>
      </c>
    </row>
    <row r="785" spans="3:9" ht="15" customHeight="1">
      <c r="C785" s="220" t="str">
        <f t="shared" si="24"/>
        <v/>
      </c>
      <c r="I785" s="218" t="str">
        <f t="shared" si="25"/>
        <v/>
      </c>
    </row>
    <row r="786" spans="3:9" ht="15" customHeight="1">
      <c r="C786" s="220" t="str">
        <f t="shared" si="24"/>
        <v/>
      </c>
      <c r="I786" s="218" t="str">
        <f t="shared" si="25"/>
        <v/>
      </c>
    </row>
    <row r="787" spans="3:9" ht="15" customHeight="1">
      <c r="C787" s="220" t="str">
        <f t="shared" si="24"/>
        <v/>
      </c>
      <c r="I787" s="218" t="str">
        <f t="shared" si="25"/>
        <v/>
      </c>
    </row>
    <row r="788" spans="3:9" ht="15" customHeight="1">
      <c r="C788" s="220" t="str">
        <f t="shared" si="24"/>
        <v/>
      </c>
      <c r="I788" s="218" t="str">
        <f t="shared" si="25"/>
        <v/>
      </c>
    </row>
    <row r="789" spans="3:9" ht="15" customHeight="1">
      <c r="C789" s="220" t="str">
        <f t="shared" si="24"/>
        <v/>
      </c>
      <c r="I789" s="218" t="str">
        <f t="shared" si="25"/>
        <v/>
      </c>
    </row>
    <row r="790" spans="3:9" ht="15" customHeight="1">
      <c r="C790" s="220" t="str">
        <f t="shared" si="24"/>
        <v/>
      </c>
      <c r="I790" s="218" t="str">
        <f t="shared" si="25"/>
        <v/>
      </c>
    </row>
    <row r="791" spans="3:9" ht="15" customHeight="1">
      <c r="C791" s="220" t="str">
        <f t="shared" si="24"/>
        <v/>
      </c>
      <c r="I791" s="218" t="str">
        <f t="shared" si="25"/>
        <v/>
      </c>
    </row>
    <row r="792" spans="3:9" ht="15" customHeight="1">
      <c r="C792" s="220" t="str">
        <f t="shared" si="24"/>
        <v/>
      </c>
      <c r="I792" s="218" t="str">
        <f t="shared" si="25"/>
        <v/>
      </c>
    </row>
    <row r="793" spans="3:9" ht="15" customHeight="1">
      <c r="C793" s="220" t="str">
        <f t="shared" si="24"/>
        <v/>
      </c>
      <c r="I793" s="218" t="str">
        <f t="shared" si="25"/>
        <v/>
      </c>
    </row>
    <row r="794" spans="3:9" ht="15" customHeight="1">
      <c r="C794" s="220" t="str">
        <f t="shared" si="24"/>
        <v/>
      </c>
      <c r="I794" s="218" t="str">
        <f t="shared" si="25"/>
        <v/>
      </c>
    </row>
    <row r="795" spans="3:9" ht="15" customHeight="1">
      <c r="C795" s="220" t="str">
        <f t="shared" si="24"/>
        <v/>
      </c>
      <c r="I795" s="218" t="str">
        <f t="shared" si="25"/>
        <v/>
      </c>
    </row>
    <row r="796" spans="3:9" ht="15" customHeight="1">
      <c r="C796" s="220" t="str">
        <f t="shared" si="24"/>
        <v/>
      </c>
      <c r="I796" s="218" t="str">
        <f t="shared" si="25"/>
        <v/>
      </c>
    </row>
    <row r="797" spans="3:9" ht="15" customHeight="1">
      <c r="C797" s="220" t="str">
        <f t="shared" si="24"/>
        <v/>
      </c>
      <c r="I797" s="218" t="str">
        <f t="shared" si="25"/>
        <v/>
      </c>
    </row>
    <row r="798" spans="3:9" ht="15" customHeight="1">
      <c r="C798" s="220" t="str">
        <f t="shared" si="24"/>
        <v/>
      </c>
      <c r="I798" s="218" t="str">
        <f t="shared" si="25"/>
        <v/>
      </c>
    </row>
    <row r="799" spans="3:9" ht="15" customHeight="1">
      <c r="C799" s="220" t="str">
        <f t="shared" si="24"/>
        <v/>
      </c>
      <c r="I799" s="218" t="str">
        <f t="shared" si="25"/>
        <v/>
      </c>
    </row>
    <row r="800" spans="3:9" ht="15" customHeight="1">
      <c r="C800" s="220" t="str">
        <f t="shared" si="24"/>
        <v/>
      </c>
      <c r="I800" s="218" t="str">
        <f t="shared" si="25"/>
        <v/>
      </c>
    </row>
    <row r="801" spans="3:9" ht="15" customHeight="1">
      <c r="C801" s="220" t="str">
        <f t="shared" si="24"/>
        <v/>
      </c>
      <c r="I801" s="218" t="str">
        <f t="shared" si="25"/>
        <v/>
      </c>
    </row>
    <row r="802" spans="3:9" ht="15" customHeight="1">
      <c r="C802" s="220" t="str">
        <f t="shared" si="24"/>
        <v/>
      </c>
      <c r="I802" s="218" t="str">
        <f t="shared" si="25"/>
        <v/>
      </c>
    </row>
    <row r="803" spans="3:9" ht="15" customHeight="1">
      <c r="C803" s="220" t="str">
        <f t="shared" si="24"/>
        <v/>
      </c>
      <c r="I803" s="218" t="str">
        <f t="shared" si="25"/>
        <v/>
      </c>
    </row>
    <row r="804" spans="3:9" ht="15" customHeight="1">
      <c r="C804" s="220" t="str">
        <f t="shared" si="24"/>
        <v/>
      </c>
      <c r="I804" s="218" t="str">
        <f t="shared" si="25"/>
        <v/>
      </c>
    </row>
    <row r="805" spans="3:9" ht="15" customHeight="1">
      <c r="C805" s="220" t="str">
        <f t="shared" si="24"/>
        <v/>
      </c>
      <c r="I805" s="218" t="str">
        <f t="shared" si="25"/>
        <v/>
      </c>
    </row>
    <row r="806" spans="3:9" ht="15" customHeight="1">
      <c r="C806" s="220" t="str">
        <f t="shared" si="24"/>
        <v/>
      </c>
      <c r="I806" s="218" t="str">
        <f t="shared" si="25"/>
        <v/>
      </c>
    </row>
    <row r="807" spans="3:9" ht="15" customHeight="1">
      <c r="C807" s="220" t="str">
        <f t="shared" si="24"/>
        <v/>
      </c>
      <c r="I807" s="218" t="str">
        <f t="shared" si="25"/>
        <v/>
      </c>
    </row>
    <row r="808" spans="3:9" ht="15" customHeight="1">
      <c r="C808" s="220" t="str">
        <f t="shared" si="24"/>
        <v/>
      </c>
      <c r="I808" s="218" t="str">
        <f t="shared" si="25"/>
        <v/>
      </c>
    </row>
    <row r="809" spans="3:9" ht="15" customHeight="1">
      <c r="C809" s="220" t="str">
        <f t="shared" si="24"/>
        <v/>
      </c>
      <c r="I809" s="218" t="str">
        <f t="shared" si="25"/>
        <v/>
      </c>
    </row>
    <row r="810" spans="3:9" ht="15" customHeight="1">
      <c r="C810" s="220" t="str">
        <f t="shared" si="24"/>
        <v/>
      </c>
      <c r="I810" s="218" t="str">
        <f t="shared" si="25"/>
        <v/>
      </c>
    </row>
    <row r="811" spans="3:9" ht="15" customHeight="1">
      <c r="C811" s="220" t="str">
        <f t="shared" si="24"/>
        <v/>
      </c>
      <c r="I811" s="218" t="str">
        <f t="shared" si="25"/>
        <v/>
      </c>
    </row>
    <row r="812" spans="3:9" ht="15" customHeight="1">
      <c r="C812" s="220" t="str">
        <f t="shared" si="24"/>
        <v/>
      </c>
      <c r="I812" s="218" t="str">
        <f t="shared" si="25"/>
        <v/>
      </c>
    </row>
    <row r="813" spans="3:9" ht="15" customHeight="1">
      <c r="C813" s="220" t="str">
        <f t="shared" si="24"/>
        <v/>
      </c>
      <c r="I813" s="218" t="str">
        <f t="shared" si="25"/>
        <v/>
      </c>
    </row>
    <row r="814" spans="3:9" ht="15" customHeight="1">
      <c r="C814" s="220" t="str">
        <f t="shared" si="24"/>
        <v/>
      </c>
      <c r="I814" s="218" t="str">
        <f t="shared" si="25"/>
        <v/>
      </c>
    </row>
    <row r="815" spans="3:9" ht="15" customHeight="1">
      <c r="C815" s="220" t="str">
        <f t="shared" si="24"/>
        <v/>
      </c>
      <c r="I815" s="218" t="str">
        <f t="shared" si="25"/>
        <v/>
      </c>
    </row>
    <row r="816" spans="3:9" ht="15" customHeight="1">
      <c r="C816" s="220" t="str">
        <f t="shared" si="24"/>
        <v/>
      </c>
      <c r="I816" s="218" t="str">
        <f t="shared" si="25"/>
        <v/>
      </c>
    </row>
    <row r="817" spans="3:9" ht="15" customHeight="1">
      <c r="C817" s="220" t="str">
        <f t="shared" si="24"/>
        <v/>
      </c>
      <c r="I817" s="218" t="str">
        <f t="shared" si="25"/>
        <v/>
      </c>
    </row>
    <row r="818" spans="3:9" ht="15" customHeight="1">
      <c r="C818" s="220" t="str">
        <f t="shared" si="24"/>
        <v/>
      </c>
      <c r="I818" s="218" t="str">
        <f t="shared" si="25"/>
        <v/>
      </c>
    </row>
    <row r="819" spans="3:9" ht="15" customHeight="1">
      <c r="C819" s="220" t="str">
        <f t="shared" si="24"/>
        <v/>
      </c>
      <c r="I819" s="218" t="str">
        <f t="shared" si="25"/>
        <v/>
      </c>
    </row>
    <row r="820" spans="3:9" ht="15" customHeight="1">
      <c r="C820" s="220" t="str">
        <f t="shared" si="24"/>
        <v/>
      </c>
      <c r="I820" s="218" t="str">
        <f t="shared" si="25"/>
        <v/>
      </c>
    </row>
    <row r="821" spans="3:9" ht="15" customHeight="1">
      <c r="C821" s="220" t="str">
        <f t="shared" si="24"/>
        <v/>
      </c>
      <c r="I821" s="218" t="str">
        <f t="shared" si="25"/>
        <v/>
      </c>
    </row>
    <row r="822" spans="3:9" ht="15" customHeight="1">
      <c r="C822" s="220" t="str">
        <f t="shared" si="24"/>
        <v/>
      </c>
      <c r="I822" s="218" t="str">
        <f t="shared" si="25"/>
        <v/>
      </c>
    </row>
    <row r="823" spans="3:9" ht="15" customHeight="1">
      <c r="C823" s="220" t="str">
        <f t="shared" si="24"/>
        <v/>
      </c>
      <c r="I823" s="218" t="str">
        <f t="shared" si="25"/>
        <v/>
      </c>
    </row>
    <row r="824" spans="3:9" ht="15" customHeight="1">
      <c r="C824" s="220" t="str">
        <f t="shared" si="24"/>
        <v/>
      </c>
      <c r="I824" s="218" t="str">
        <f t="shared" si="25"/>
        <v/>
      </c>
    </row>
    <row r="825" spans="3:9" ht="15" customHeight="1">
      <c r="C825" s="220" t="str">
        <f t="shared" si="24"/>
        <v/>
      </c>
      <c r="I825" s="218" t="str">
        <f t="shared" si="25"/>
        <v/>
      </c>
    </row>
    <row r="826" spans="3:9" ht="15" customHeight="1">
      <c r="C826" s="220" t="str">
        <f t="shared" si="24"/>
        <v/>
      </c>
      <c r="I826" s="218" t="str">
        <f t="shared" si="25"/>
        <v/>
      </c>
    </row>
    <row r="827" spans="3:9" ht="15" customHeight="1">
      <c r="C827" s="220" t="str">
        <f t="shared" si="24"/>
        <v/>
      </c>
      <c r="I827" s="218" t="str">
        <f t="shared" si="25"/>
        <v/>
      </c>
    </row>
    <row r="828" spans="3:9" ht="15" customHeight="1">
      <c r="C828" s="220" t="str">
        <f t="shared" si="24"/>
        <v/>
      </c>
      <c r="I828" s="218" t="str">
        <f t="shared" si="25"/>
        <v/>
      </c>
    </row>
    <row r="829" spans="3:9" ht="15" customHeight="1">
      <c r="C829" s="220" t="str">
        <f t="shared" si="24"/>
        <v/>
      </c>
      <c r="I829" s="218" t="str">
        <f t="shared" si="25"/>
        <v/>
      </c>
    </row>
    <row r="830" spans="3:9" ht="15" customHeight="1">
      <c r="C830" s="220" t="str">
        <f t="shared" si="24"/>
        <v/>
      </c>
      <c r="I830" s="218" t="str">
        <f t="shared" si="25"/>
        <v/>
      </c>
    </row>
    <row r="831" spans="3:9" ht="15" customHeight="1">
      <c r="C831" s="220" t="str">
        <f t="shared" si="24"/>
        <v/>
      </c>
      <c r="I831" s="218" t="str">
        <f t="shared" si="25"/>
        <v/>
      </c>
    </row>
    <row r="832" spans="3:9" ht="15" customHeight="1">
      <c r="C832" s="220" t="str">
        <f t="shared" si="24"/>
        <v/>
      </c>
      <c r="I832" s="218" t="str">
        <f t="shared" si="25"/>
        <v/>
      </c>
    </row>
    <row r="833" spans="3:9" ht="15" customHeight="1">
      <c r="C833" s="220" t="str">
        <f t="shared" si="24"/>
        <v/>
      </c>
      <c r="I833" s="218" t="str">
        <f t="shared" si="25"/>
        <v/>
      </c>
    </row>
    <row r="834" spans="3:9" ht="15" customHeight="1">
      <c r="C834" s="220" t="str">
        <f t="shared" si="24"/>
        <v/>
      </c>
      <c r="I834" s="218" t="str">
        <f t="shared" si="25"/>
        <v/>
      </c>
    </row>
    <row r="835" spans="3:9" ht="15" customHeight="1">
      <c r="C835" s="220" t="str">
        <f t="shared" si="24"/>
        <v/>
      </c>
      <c r="I835" s="218" t="str">
        <f t="shared" si="25"/>
        <v/>
      </c>
    </row>
    <row r="836" spans="3:9" ht="15" customHeight="1">
      <c r="C836" s="220" t="str">
        <f t="shared" si="24"/>
        <v/>
      </c>
      <c r="I836" s="218" t="str">
        <f t="shared" si="25"/>
        <v/>
      </c>
    </row>
    <row r="837" spans="3:9" ht="15" customHeight="1">
      <c r="C837" s="220" t="str">
        <f t="shared" si="24"/>
        <v/>
      </c>
      <c r="I837" s="218" t="str">
        <f t="shared" si="25"/>
        <v/>
      </c>
    </row>
    <row r="838" spans="3:9" ht="15" customHeight="1">
      <c r="C838" s="220" t="str">
        <f t="shared" ref="C838:C901" si="26">IF(B838="","",MONTH(B838))</f>
        <v/>
      </c>
      <c r="I838" s="218" t="str">
        <f t="shared" ref="I838:I901" si="27">IF(H838="","",IF(E838="","Não deixe campos em branco, a planilha resumo de custos e despesas necessita deles para funcionar",IF(F838="","Não deixe campos em branco, a planilha resumo de custos e despesas necessita deles para funcionar",IF(G838="","Não deixe campos em branco, a planilha resumo de custos e despesas necessita deles para funcionar",""))))</f>
        <v/>
      </c>
    </row>
    <row r="839" spans="3:9" ht="15" customHeight="1">
      <c r="C839" s="220" t="str">
        <f t="shared" si="26"/>
        <v/>
      </c>
      <c r="I839" s="218" t="str">
        <f t="shared" si="27"/>
        <v/>
      </c>
    </row>
    <row r="840" spans="3:9" ht="15" customHeight="1">
      <c r="C840" s="220" t="str">
        <f t="shared" si="26"/>
        <v/>
      </c>
      <c r="I840" s="218" t="str">
        <f t="shared" si="27"/>
        <v/>
      </c>
    </row>
    <row r="841" spans="3:9" ht="15" customHeight="1">
      <c r="C841" s="220" t="str">
        <f t="shared" si="26"/>
        <v/>
      </c>
      <c r="I841" s="218" t="str">
        <f t="shared" si="27"/>
        <v/>
      </c>
    </row>
    <row r="842" spans="3:9" ht="15" customHeight="1">
      <c r="C842" s="220" t="str">
        <f t="shared" si="26"/>
        <v/>
      </c>
      <c r="I842" s="218" t="str">
        <f t="shared" si="27"/>
        <v/>
      </c>
    </row>
    <row r="843" spans="3:9" ht="15" customHeight="1">
      <c r="C843" s="220" t="str">
        <f t="shared" si="26"/>
        <v/>
      </c>
      <c r="I843" s="218" t="str">
        <f t="shared" si="27"/>
        <v/>
      </c>
    </row>
    <row r="844" spans="3:9" ht="15" customHeight="1">
      <c r="C844" s="220" t="str">
        <f t="shared" si="26"/>
        <v/>
      </c>
      <c r="I844" s="218" t="str">
        <f t="shared" si="27"/>
        <v/>
      </c>
    </row>
    <row r="845" spans="3:9" ht="15" customHeight="1">
      <c r="C845" s="220" t="str">
        <f t="shared" si="26"/>
        <v/>
      </c>
      <c r="I845" s="218" t="str">
        <f t="shared" si="27"/>
        <v/>
      </c>
    </row>
    <row r="846" spans="3:9" ht="15" customHeight="1">
      <c r="C846" s="220" t="str">
        <f t="shared" si="26"/>
        <v/>
      </c>
      <c r="I846" s="218" t="str">
        <f t="shared" si="27"/>
        <v/>
      </c>
    </row>
    <row r="847" spans="3:9" ht="15" customHeight="1">
      <c r="C847" s="220" t="str">
        <f t="shared" si="26"/>
        <v/>
      </c>
      <c r="I847" s="218" t="str">
        <f t="shared" si="27"/>
        <v/>
      </c>
    </row>
    <row r="848" spans="3:9" ht="15" customHeight="1">
      <c r="C848" s="220" t="str">
        <f t="shared" si="26"/>
        <v/>
      </c>
      <c r="I848" s="218" t="str">
        <f t="shared" si="27"/>
        <v/>
      </c>
    </row>
    <row r="849" spans="3:9" ht="15" customHeight="1">
      <c r="C849" s="220" t="str">
        <f t="shared" si="26"/>
        <v/>
      </c>
      <c r="I849" s="218" t="str">
        <f t="shared" si="27"/>
        <v/>
      </c>
    </row>
    <row r="850" spans="3:9" ht="15" customHeight="1">
      <c r="C850" s="220" t="str">
        <f t="shared" si="26"/>
        <v/>
      </c>
      <c r="I850" s="218" t="str">
        <f t="shared" si="27"/>
        <v/>
      </c>
    </row>
    <row r="851" spans="3:9" ht="15" customHeight="1">
      <c r="C851" s="220" t="str">
        <f t="shared" si="26"/>
        <v/>
      </c>
      <c r="I851" s="218" t="str">
        <f t="shared" si="27"/>
        <v/>
      </c>
    </row>
    <row r="852" spans="3:9" ht="15" customHeight="1">
      <c r="C852" s="220" t="str">
        <f t="shared" si="26"/>
        <v/>
      </c>
      <c r="I852" s="218" t="str">
        <f t="shared" si="27"/>
        <v/>
      </c>
    </row>
    <row r="853" spans="3:9" ht="15" customHeight="1">
      <c r="C853" s="220" t="str">
        <f t="shared" si="26"/>
        <v/>
      </c>
      <c r="I853" s="218" t="str">
        <f t="shared" si="27"/>
        <v/>
      </c>
    </row>
    <row r="854" spans="3:9" ht="15" customHeight="1">
      <c r="C854" s="220" t="str">
        <f t="shared" si="26"/>
        <v/>
      </c>
      <c r="I854" s="218" t="str">
        <f t="shared" si="27"/>
        <v/>
      </c>
    </row>
    <row r="855" spans="3:9" ht="15" customHeight="1">
      <c r="C855" s="220" t="str">
        <f t="shared" si="26"/>
        <v/>
      </c>
      <c r="I855" s="218" t="str">
        <f t="shared" si="27"/>
        <v/>
      </c>
    </row>
    <row r="856" spans="3:9" ht="15" customHeight="1">
      <c r="C856" s="220" t="str">
        <f t="shared" si="26"/>
        <v/>
      </c>
      <c r="I856" s="218" t="str">
        <f t="shared" si="27"/>
        <v/>
      </c>
    </row>
    <row r="857" spans="3:9" ht="15" customHeight="1">
      <c r="C857" s="220" t="str">
        <f t="shared" si="26"/>
        <v/>
      </c>
      <c r="I857" s="218" t="str">
        <f t="shared" si="27"/>
        <v/>
      </c>
    </row>
    <row r="858" spans="3:9" ht="15" customHeight="1">
      <c r="C858" s="220" t="str">
        <f t="shared" si="26"/>
        <v/>
      </c>
      <c r="I858" s="218" t="str">
        <f t="shared" si="27"/>
        <v/>
      </c>
    </row>
    <row r="859" spans="3:9" ht="15" customHeight="1">
      <c r="C859" s="220" t="str">
        <f t="shared" si="26"/>
        <v/>
      </c>
      <c r="I859" s="218" t="str">
        <f t="shared" si="27"/>
        <v/>
      </c>
    </row>
    <row r="860" spans="3:9" ht="15" customHeight="1">
      <c r="C860" s="220" t="str">
        <f t="shared" si="26"/>
        <v/>
      </c>
      <c r="I860" s="218" t="str">
        <f t="shared" si="27"/>
        <v/>
      </c>
    </row>
    <row r="861" spans="3:9" ht="15" customHeight="1">
      <c r="C861" s="220" t="str">
        <f t="shared" si="26"/>
        <v/>
      </c>
      <c r="I861" s="218" t="str">
        <f t="shared" si="27"/>
        <v/>
      </c>
    </row>
    <row r="862" spans="3:9" ht="15" customHeight="1">
      <c r="C862" s="220" t="str">
        <f t="shared" si="26"/>
        <v/>
      </c>
      <c r="I862" s="218" t="str">
        <f t="shared" si="27"/>
        <v/>
      </c>
    </row>
    <row r="863" spans="3:9" ht="15" customHeight="1">
      <c r="C863" s="220" t="str">
        <f t="shared" si="26"/>
        <v/>
      </c>
      <c r="I863" s="218" t="str">
        <f t="shared" si="27"/>
        <v/>
      </c>
    </row>
    <row r="864" spans="3:9" ht="15" customHeight="1">
      <c r="C864" s="220" t="str">
        <f t="shared" si="26"/>
        <v/>
      </c>
      <c r="I864" s="218" t="str">
        <f t="shared" si="27"/>
        <v/>
      </c>
    </row>
    <row r="865" spans="3:9" ht="15" customHeight="1">
      <c r="C865" s="220" t="str">
        <f t="shared" si="26"/>
        <v/>
      </c>
      <c r="I865" s="218" t="str">
        <f t="shared" si="27"/>
        <v/>
      </c>
    </row>
    <row r="866" spans="3:9" ht="15" customHeight="1">
      <c r="C866" s="220" t="str">
        <f t="shared" si="26"/>
        <v/>
      </c>
      <c r="I866" s="218" t="str">
        <f t="shared" si="27"/>
        <v/>
      </c>
    </row>
    <row r="867" spans="3:9" ht="15" customHeight="1">
      <c r="C867" s="220" t="str">
        <f t="shared" si="26"/>
        <v/>
      </c>
      <c r="I867" s="218" t="str">
        <f t="shared" si="27"/>
        <v/>
      </c>
    </row>
    <row r="868" spans="3:9" ht="15" customHeight="1">
      <c r="C868" s="220" t="str">
        <f t="shared" si="26"/>
        <v/>
      </c>
      <c r="I868" s="218" t="str">
        <f t="shared" si="27"/>
        <v/>
      </c>
    </row>
    <row r="869" spans="3:9" ht="15" customHeight="1">
      <c r="C869" s="220" t="str">
        <f t="shared" si="26"/>
        <v/>
      </c>
      <c r="I869" s="218" t="str">
        <f t="shared" si="27"/>
        <v/>
      </c>
    </row>
    <row r="870" spans="3:9" ht="15" customHeight="1">
      <c r="C870" s="220" t="str">
        <f t="shared" si="26"/>
        <v/>
      </c>
      <c r="I870" s="218" t="str">
        <f t="shared" si="27"/>
        <v/>
      </c>
    </row>
    <row r="871" spans="3:9" ht="15" customHeight="1">
      <c r="C871" s="220" t="str">
        <f t="shared" si="26"/>
        <v/>
      </c>
      <c r="I871" s="218" t="str">
        <f t="shared" si="27"/>
        <v/>
      </c>
    </row>
    <row r="872" spans="3:9" ht="15" customHeight="1">
      <c r="C872" s="220" t="str">
        <f t="shared" si="26"/>
        <v/>
      </c>
      <c r="I872" s="218" t="str">
        <f t="shared" si="27"/>
        <v/>
      </c>
    </row>
    <row r="873" spans="3:9" ht="15" customHeight="1">
      <c r="C873" s="220" t="str">
        <f t="shared" si="26"/>
        <v/>
      </c>
      <c r="I873" s="218" t="str">
        <f t="shared" si="27"/>
        <v/>
      </c>
    </row>
    <row r="874" spans="3:9" ht="15" customHeight="1">
      <c r="C874" s="220" t="str">
        <f t="shared" si="26"/>
        <v/>
      </c>
      <c r="I874" s="218" t="str">
        <f t="shared" si="27"/>
        <v/>
      </c>
    </row>
    <row r="875" spans="3:9" ht="15" customHeight="1">
      <c r="C875" s="220" t="str">
        <f t="shared" si="26"/>
        <v/>
      </c>
      <c r="I875" s="218" t="str">
        <f t="shared" si="27"/>
        <v/>
      </c>
    </row>
    <row r="876" spans="3:9" ht="15" customHeight="1">
      <c r="C876" s="220" t="str">
        <f t="shared" si="26"/>
        <v/>
      </c>
      <c r="I876" s="218" t="str">
        <f t="shared" si="27"/>
        <v/>
      </c>
    </row>
    <row r="877" spans="3:9" ht="15" customHeight="1">
      <c r="C877" s="220" t="str">
        <f t="shared" si="26"/>
        <v/>
      </c>
      <c r="I877" s="218" t="str">
        <f t="shared" si="27"/>
        <v/>
      </c>
    </row>
    <row r="878" spans="3:9" ht="15" customHeight="1">
      <c r="C878" s="220" t="str">
        <f t="shared" si="26"/>
        <v/>
      </c>
      <c r="I878" s="218" t="str">
        <f t="shared" si="27"/>
        <v/>
      </c>
    </row>
    <row r="879" spans="3:9" ht="15" customHeight="1">
      <c r="C879" s="220" t="str">
        <f t="shared" si="26"/>
        <v/>
      </c>
      <c r="I879" s="218" t="str">
        <f t="shared" si="27"/>
        <v/>
      </c>
    </row>
    <row r="880" spans="3:9" ht="15" customHeight="1">
      <c r="C880" s="220" t="str">
        <f t="shared" si="26"/>
        <v/>
      </c>
      <c r="I880" s="218" t="str">
        <f t="shared" si="27"/>
        <v/>
      </c>
    </row>
    <row r="881" spans="3:9" ht="15" customHeight="1">
      <c r="C881" s="220" t="str">
        <f t="shared" si="26"/>
        <v/>
      </c>
      <c r="I881" s="218" t="str">
        <f t="shared" si="27"/>
        <v/>
      </c>
    </row>
    <row r="882" spans="3:9" ht="15" customHeight="1">
      <c r="C882" s="220" t="str">
        <f t="shared" si="26"/>
        <v/>
      </c>
      <c r="I882" s="218" t="str">
        <f t="shared" si="27"/>
        <v/>
      </c>
    </row>
    <row r="883" spans="3:9" ht="15" customHeight="1">
      <c r="C883" s="220" t="str">
        <f t="shared" si="26"/>
        <v/>
      </c>
      <c r="I883" s="218" t="str">
        <f t="shared" si="27"/>
        <v/>
      </c>
    </row>
    <row r="884" spans="3:9" ht="15" customHeight="1">
      <c r="C884" s="220" t="str">
        <f t="shared" si="26"/>
        <v/>
      </c>
      <c r="I884" s="218" t="str">
        <f t="shared" si="27"/>
        <v/>
      </c>
    </row>
    <row r="885" spans="3:9" ht="15" customHeight="1">
      <c r="C885" s="220" t="str">
        <f t="shared" si="26"/>
        <v/>
      </c>
      <c r="I885" s="218" t="str">
        <f t="shared" si="27"/>
        <v/>
      </c>
    </row>
    <row r="886" spans="3:9" ht="15" customHeight="1">
      <c r="C886" s="220" t="str">
        <f t="shared" si="26"/>
        <v/>
      </c>
      <c r="I886" s="218" t="str">
        <f t="shared" si="27"/>
        <v/>
      </c>
    </row>
    <row r="887" spans="3:9" ht="15" customHeight="1">
      <c r="C887" s="220" t="str">
        <f t="shared" si="26"/>
        <v/>
      </c>
      <c r="I887" s="218" t="str">
        <f t="shared" si="27"/>
        <v/>
      </c>
    </row>
    <row r="888" spans="3:9" ht="15" customHeight="1">
      <c r="C888" s="220" t="str">
        <f t="shared" si="26"/>
        <v/>
      </c>
      <c r="I888" s="218" t="str">
        <f t="shared" si="27"/>
        <v/>
      </c>
    </row>
    <row r="889" spans="3:9" ht="15" customHeight="1">
      <c r="C889" s="220" t="str">
        <f t="shared" si="26"/>
        <v/>
      </c>
      <c r="I889" s="218" t="str">
        <f t="shared" si="27"/>
        <v/>
      </c>
    </row>
    <row r="890" spans="3:9" ht="15" customHeight="1">
      <c r="C890" s="220" t="str">
        <f t="shared" si="26"/>
        <v/>
      </c>
      <c r="I890" s="218" t="str">
        <f t="shared" si="27"/>
        <v/>
      </c>
    </row>
    <row r="891" spans="3:9" ht="15" customHeight="1">
      <c r="C891" s="220" t="str">
        <f t="shared" si="26"/>
        <v/>
      </c>
      <c r="I891" s="218" t="str">
        <f t="shared" si="27"/>
        <v/>
      </c>
    </row>
    <row r="892" spans="3:9" ht="15" customHeight="1">
      <c r="C892" s="220" t="str">
        <f t="shared" si="26"/>
        <v/>
      </c>
      <c r="I892" s="218" t="str">
        <f t="shared" si="27"/>
        <v/>
      </c>
    </row>
    <row r="893" spans="3:9" ht="15" customHeight="1">
      <c r="C893" s="220" t="str">
        <f t="shared" si="26"/>
        <v/>
      </c>
      <c r="I893" s="218" t="str">
        <f t="shared" si="27"/>
        <v/>
      </c>
    </row>
    <row r="894" spans="3:9" ht="15" customHeight="1">
      <c r="C894" s="220" t="str">
        <f t="shared" si="26"/>
        <v/>
      </c>
      <c r="I894" s="218" t="str">
        <f t="shared" si="27"/>
        <v/>
      </c>
    </row>
    <row r="895" spans="3:9" ht="15" customHeight="1">
      <c r="C895" s="220" t="str">
        <f t="shared" si="26"/>
        <v/>
      </c>
      <c r="I895" s="218" t="str">
        <f t="shared" si="27"/>
        <v/>
      </c>
    </row>
    <row r="896" spans="3:9" ht="15" customHeight="1">
      <c r="C896" s="220" t="str">
        <f t="shared" si="26"/>
        <v/>
      </c>
      <c r="I896" s="218" t="str">
        <f t="shared" si="27"/>
        <v/>
      </c>
    </row>
    <row r="897" spans="3:9" ht="15" customHeight="1">
      <c r="C897" s="220" t="str">
        <f t="shared" si="26"/>
        <v/>
      </c>
      <c r="I897" s="218" t="str">
        <f t="shared" si="27"/>
        <v/>
      </c>
    </row>
    <row r="898" spans="3:9" ht="15" customHeight="1">
      <c r="C898" s="220" t="str">
        <f t="shared" si="26"/>
        <v/>
      </c>
      <c r="I898" s="218" t="str">
        <f t="shared" si="27"/>
        <v/>
      </c>
    </row>
    <row r="899" spans="3:9" ht="15" customHeight="1">
      <c r="C899" s="220" t="str">
        <f t="shared" si="26"/>
        <v/>
      </c>
      <c r="I899" s="218" t="str">
        <f t="shared" si="27"/>
        <v/>
      </c>
    </row>
    <row r="900" spans="3:9" ht="15" customHeight="1">
      <c r="C900" s="220" t="str">
        <f t="shared" si="26"/>
        <v/>
      </c>
      <c r="I900" s="218" t="str">
        <f t="shared" si="27"/>
        <v/>
      </c>
    </row>
    <row r="901" spans="3:9" ht="15" customHeight="1">
      <c r="C901" s="220" t="str">
        <f t="shared" si="26"/>
        <v/>
      </c>
      <c r="I901" s="218" t="str">
        <f t="shared" si="27"/>
        <v/>
      </c>
    </row>
    <row r="902" spans="3:9" ht="15" customHeight="1">
      <c r="C902" s="220" t="str">
        <f t="shared" ref="C902:C965" si="28">IF(B902="","",MONTH(B902))</f>
        <v/>
      </c>
      <c r="I902" s="218" t="str">
        <f t="shared" ref="I902:I965" si="29">IF(H902="","",IF(E902="","Não deixe campos em branco, a planilha resumo de custos e despesas necessita deles para funcionar",IF(F902="","Não deixe campos em branco, a planilha resumo de custos e despesas necessita deles para funcionar",IF(G902="","Não deixe campos em branco, a planilha resumo de custos e despesas necessita deles para funcionar",""))))</f>
        <v/>
      </c>
    </row>
    <row r="903" spans="3:9" ht="15" customHeight="1">
      <c r="C903" s="220" t="str">
        <f t="shared" si="28"/>
        <v/>
      </c>
      <c r="I903" s="218" t="str">
        <f t="shared" si="29"/>
        <v/>
      </c>
    </row>
    <row r="904" spans="3:9" ht="15" customHeight="1">
      <c r="C904" s="220" t="str">
        <f t="shared" si="28"/>
        <v/>
      </c>
      <c r="I904" s="218" t="str">
        <f t="shared" si="29"/>
        <v/>
      </c>
    </row>
    <row r="905" spans="3:9" ht="15" customHeight="1">
      <c r="C905" s="220" t="str">
        <f t="shared" si="28"/>
        <v/>
      </c>
      <c r="I905" s="218" t="str">
        <f t="shared" si="29"/>
        <v/>
      </c>
    </row>
    <row r="906" spans="3:9" ht="15" customHeight="1">
      <c r="C906" s="220" t="str">
        <f t="shared" si="28"/>
        <v/>
      </c>
      <c r="I906" s="218" t="str">
        <f t="shared" si="29"/>
        <v/>
      </c>
    </row>
    <row r="907" spans="3:9" ht="15" customHeight="1">
      <c r="C907" s="220" t="str">
        <f t="shared" si="28"/>
        <v/>
      </c>
      <c r="I907" s="218" t="str">
        <f t="shared" si="29"/>
        <v/>
      </c>
    </row>
    <row r="908" spans="3:9" ht="15" customHeight="1">
      <c r="C908" s="220" t="str">
        <f t="shared" si="28"/>
        <v/>
      </c>
      <c r="I908" s="218" t="str">
        <f t="shared" si="29"/>
        <v/>
      </c>
    </row>
    <row r="909" spans="3:9" ht="15" customHeight="1">
      <c r="C909" s="220" t="str">
        <f t="shared" si="28"/>
        <v/>
      </c>
      <c r="I909" s="218" t="str">
        <f t="shared" si="29"/>
        <v/>
      </c>
    </row>
    <row r="910" spans="3:9" ht="15" customHeight="1">
      <c r="C910" s="220" t="str">
        <f t="shared" si="28"/>
        <v/>
      </c>
      <c r="I910" s="218" t="str">
        <f t="shared" si="29"/>
        <v/>
      </c>
    </row>
    <row r="911" spans="3:9" ht="15" customHeight="1">
      <c r="C911" s="220" t="str">
        <f t="shared" si="28"/>
        <v/>
      </c>
      <c r="I911" s="218" t="str">
        <f t="shared" si="29"/>
        <v/>
      </c>
    </row>
    <row r="912" spans="3:9" ht="15" customHeight="1">
      <c r="C912" s="220" t="str">
        <f t="shared" si="28"/>
        <v/>
      </c>
      <c r="I912" s="218" t="str">
        <f t="shared" si="29"/>
        <v/>
      </c>
    </row>
    <row r="913" spans="3:9" ht="15" customHeight="1">
      <c r="C913" s="220" t="str">
        <f t="shared" si="28"/>
        <v/>
      </c>
      <c r="I913" s="218" t="str">
        <f t="shared" si="29"/>
        <v/>
      </c>
    </row>
    <row r="914" spans="3:9" ht="15" customHeight="1">
      <c r="C914" s="220" t="str">
        <f t="shared" si="28"/>
        <v/>
      </c>
      <c r="I914" s="218" t="str">
        <f t="shared" si="29"/>
        <v/>
      </c>
    </row>
    <row r="915" spans="3:9" ht="15" customHeight="1">
      <c r="C915" s="220" t="str">
        <f t="shared" si="28"/>
        <v/>
      </c>
      <c r="I915" s="218" t="str">
        <f t="shared" si="29"/>
        <v/>
      </c>
    </row>
    <row r="916" spans="3:9" ht="15" customHeight="1">
      <c r="C916" s="220" t="str">
        <f t="shared" si="28"/>
        <v/>
      </c>
      <c r="I916" s="218" t="str">
        <f t="shared" si="29"/>
        <v/>
      </c>
    </row>
    <row r="917" spans="3:9" ht="15" customHeight="1">
      <c r="C917" s="220" t="str">
        <f t="shared" si="28"/>
        <v/>
      </c>
      <c r="I917" s="218" t="str">
        <f t="shared" si="29"/>
        <v/>
      </c>
    </row>
    <row r="918" spans="3:9" ht="15" customHeight="1">
      <c r="C918" s="220" t="str">
        <f t="shared" si="28"/>
        <v/>
      </c>
      <c r="I918" s="218" t="str">
        <f t="shared" si="29"/>
        <v/>
      </c>
    </row>
    <row r="919" spans="3:9" ht="15" customHeight="1">
      <c r="C919" s="220" t="str">
        <f t="shared" si="28"/>
        <v/>
      </c>
      <c r="I919" s="218" t="str">
        <f t="shared" si="29"/>
        <v/>
      </c>
    </row>
    <row r="920" spans="3:9" ht="15" customHeight="1">
      <c r="C920" s="220" t="str">
        <f t="shared" si="28"/>
        <v/>
      </c>
      <c r="I920" s="218" t="str">
        <f t="shared" si="29"/>
        <v/>
      </c>
    </row>
    <row r="921" spans="3:9" ht="15" customHeight="1">
      <c r="C921" s="220" t="str">
        <f t="shared" si="28"/>
        <v/>
      </c>
      <c r="I921" s="218" t="str">
        <f t="shared" si="29"/>
        <v/>
      </c>
    </row>
    <row r="922" spans="3:9" ht="15" customHeight="1">
      <c r="C922" s="220" t="str">
        <f t="shared" si="28"/>
        <v/>
      </c>
      <c r="I922" s="218" t="str">
        <f t="shared" si="29"/>
        <v/>
      </c>
    </row>
    <row r="923" spans="3:9" ht="15" customHeight="1">
      <c r="C923" s="220" t="str">
        <f t="shared" si="28"/>
        <v/>
      </c>
      <c r="I923" s="218" t="str">
        <f t="shared" si="29"/>
        <v/>
      </c>
    </row>
    <row r="924" spans="3:9" ht="15" customHeight="1">
      <c r="C924" s="220" t="str">
        <f t="shared" si="28"/>
        <v/>
      </c>
      <c r="I924" s="218" t="str">
        <f t="shared" si="29"/>
        <v/>
      </c>
    </row>
    <row r="925" spans="3:9" ht="15" customHeight="1">
      <c r="C925" s="220" t="str">
        <f t="shared" si="28"/>
        <v/>
      </c>
      <c r="I925" s="218" t="str">
        <f t="shared" si="29"/>
        <v/>
      </c>
    </row>
    <row r="926" spans="3:9" ht="15" customHeight="1">
      <c r="C926" s="220" t="str">
        <f t="shared" si="28"/>
        <v/>
      </c>
      <c r="I926" s="218" t="str">
        <f t="shared" si="29"/>
        <v/>
      </c>
    </row>
    <row r="927" spans="3:9" ht="15" customHeight="1">
      <c r="C927" s="220" t="str">
        <f t="shared" si="28"/>
        <v/>
      </c>
      <c r="I927" s="218" t="str">
        <f t="shared" si="29"/>
        <v/>
      </c>
    </row>
    <row r="928" spans="3:9" ht="15" customHeight="1">
      <c r="C928" s="220" t="str">
        <f t="shared" si="28"/>
        <v/>
      </c>
      <c r="I928" s="218" t="str">
        <f t="shared" si="29"/>
        <v/>
      </c>
    </row>
    <row r="929" spans="3:9" ht="15" customHeight="1">
      <c r="C929" s="220" t="str">
        <f t="shared" si="28"/>
        <v/>
      </c>
      <c r="I929" s="218" t="str">
        <f t="shared" si="29"/>
        <v/>
      </c>
    </row>
    <row r="930" spans="3:9" ht="15" customHeight="1">
      <c r="C930" s="220" t="str">
        <f t="shared" si="28"/>
        <v/>
      </c>
      <c r="I930" s="218" t="str">
        <f t="shared" si="29"/>
        <v/>
      </c>
    </row>
    <row r="931" spans="3:9" ht="15" customHeight="1">
      <c r="C931" s="220" t="str">
        <f t="shared" si="28"/>
        <v/>
      </c>
      <c r="I931" s="218" t="str">
        <f t="shared" si="29"/>
        <v/>
      </c>
    </row>
    <row r="932" spans="3:9" ht="15" customHeight="1">
      <c r="C932" s="220" t="str">
        <f t="shared" si="28"/>
        <v/>
      </c>
      <c r="I932" s="218" t="str">
        <f t="shared" si="29"/>
        <v/>
      </c>
    </row>
    <row r="933" spans="3:9" ht="15" customHeight="1">
      <c r="C933" s="220" t="str">
        <f t="shared" si="28"/>
        <v/>
      </c>
      <c r="I933" s="218" t="str">
        <f t="shared" si="29"/>
        <v/>
      </c>
    </row>
    <row r="934" spans="3:9" ht="15" customHeight="1">
      <c r="C934" s="220" t="str">
        <f t="shared" si="28"/>
        <v/>
      </c>
      <c r="I934" s="218" t="str">
        <f t="shared" si="29"/>
        <v/>
      </c>
    </row>
    <row r="935" spans="3:9" ht="15" customHeight="1">
      <c r="C935" s="220" t="str">
        <f t="shared" si="28"/>
        <v/>
      </c>
      <c r="I935" s="218" t="str">
        <f t="shared" si="29"/>
        <v/>
      </c>
    </row>
    <row r="936" spans="3:9" ht="15" customHeight="1">
      <c r="C936" s="220" t="str">
        <f t="shared" si="28"/>
        <v/>
      </c>
      <c r="I936" s="218" t="str">
        <f t="shared" si="29"/>
        <v/>
      </c>
    </row>
    <row r="937" spans="3:9" ht="15" customHeight="1">
      <c r="C937" s="220" t="str">
        <f t="shared" si="28"/>
        <v/>
      </c>
      <c r="I937" s="218" t="str">
        <f t="shared" si="29"/>
        <v/>
      </c>
    </row>
    <row r="938" spans="3:9" ht="15" customHeight="1">
      <c r="C938" s="220" t="str">
        <f t="shared" si="28"/>
        <v/>
      </c>
      <c r="I938" s="218" t="str">
        <f t="shared" si="29"/>
        <v/>
      </c>
    </row>
    <row r="939" spans="3:9" ht="15" customHeight="1">
      <c r="C939" s="220" t="str">
        <f t="shared" si="28"/>
        <v/>
      </c>
      <c r="I939" s="218" t="str">
        <f t="shared" si="29"/>
        <v/>
      </c>
    </row>
    <row r="940" spans="3:9" ht="15" customHeight="1">
      <c r="C940" s="220" t="str">
        <f t="shared" si="28"/>
        <v/>
      </c>
      <c r="I940" s="218" t="str">
        <f t="shared" si="29"/>
        <v/>
      </c>
    </row>
    <row r="941" spans="3:9" ht="15" customHeight="1">
      <c r="C941" s="220" t="str">
        <f t="shared" si="28"/>
        <v/>
      </c>
      <c r="I941" s="218" t="str">
        <f t="shared" si="29"/>
        <v/>
      </c>
    </row>
    <row r="942" spans="3:9" ht="15" customHeight="1">
      <c r="C942" s="220" t="str">
        <f t="shared" si="28"/>
        <v/>
      </c>
      <c r="I942" s="218" t="str">
        <f t="shared" si="29"/>
        <v/>
      </c>
    </row>
    <row r="943" spans="3:9" ht="15" customHeight="1">
      <c r="C943" s="220" t="str">
        <f t="shared" si="28"/>
        <v/>
      </c>
      <c r="I943" s="218" t="str">
        <f t="shared" si="29"/>
        <v/>
      </c>
    </row>
    <row r="944" spans="3:9" ht="15" customHeight="1">
      <c r="C944" s="220" t="str">
        <f t="shared" si="28"/>
        <v/>
      </c>
      <c r="I944" s="218" t="str">
        <f t="shared" si="29"/>
        <v/>
      </c>
    </row>
    <row r="945" spans="3:9" ht="15" customHeight="1">
      <c r="C945" s="220" t="str">
        <f t="shared" si="28"/>
        <v/>
      </c>
      <c r="I945" s="218" t="str">
        <f t="shared" si="29"/>
        <v/>
      </c>
    </row>
    <row r="946" spans="3:9" ht="15" customHeight="1">
      <c r="C946" s="220" t="str">
        <f t="shared" si="28"/>
        <v/>
      </c>
      <c r="I946" s="218" t="str">
        <f t="shared" si="29"/>
        <v/>
      </c>
    </row>
    <row r="947" spans="3:9" ht="15" customHeight="1">
      <c r="C947" s="220" t="str">
        <f t="shared" si="28"/>
        <v/>
      </c>
      <c r="I947" s="218" t="str">
        <f t="shared" si="29"/>
        <v/>
      </c>
    </row>
    <row r="948" spans="3:9" ht="15" customHeight="1">
      <c r="C948" s="220" t="str">
        <f t="shared" si="28"/>
        <v/>
      </c>
      <c r="I948" s="218" t="str">
        <f t="shared" si="29"/>
        <v/>
      </c>
    </row>
    <row r="949" spans="3:9" ht="15" customHeight="1">
      <c r="C949" s="220" t="str">
        <f t="shared" si="28"/>
        <v/>
      </c>
      <c r="I949" s="218" t="str">
        <f t="shared" si="29"/>
        <v/>
      </c>
    </row>
    <row r="950" spans="3:9" ht="15" customHeight="1">
      <c r="C950" s="220" t="str">
        <f t="shared" si="28"/>
        <v/>
      </c>
      <c r="I950" s="218" t="str">
        <f t="shared" si="29"/>
        <v/>
      </c>
    </row>
    <row r="951" spans="3:9" ht="15" customHeight="1">
      <c r="C951" s="220" t="str">
        <f t="shared" si="28"/>
        <v/>
      </c>
      <c r="I951" s="218" t="str">
        <f t="shared" si="29"/>
        <v/>
      </c>
    </row>
    <row r="952" spans="3:9" ht="15" customHeight="1">
      <c r="C952" s="220" t="str">
        <f t="shared" si="28"/>
        <v/>
      </c>
      <c r="I952" s="218" t="str">
        <f t="shared" si="29"/>
        <v/>
      </c>
    </row>
    <row r="953" spans="3:9" ht="15" customHeight="1">
      <c r="C953" s="220" t="str">
        <f t="shared" si="28"/>
        <v/>
      </c>
      <c r="I953" s="218" t="str">
        <f t="shared" si="29"/>
        <v/>
      </c>
    </row>
    <row r="954" spans="3:9" ht="15" customHeight="1">
      <c r="C954" s="220" t="str">
        <f t="shared" si="28"/>
        <v/>
      </c>
      <c r="I954" s="218" t="str">
        <f t="shared" si="29"/>
        <v/>
      </c>
    </row>
    <row r="955" spans="3:9" ht="15" customHeight="1">
      <c r="C955" s="220" t="str">
        <f t="shared" si="28"/>
        <v/>
      </c>
      <c r="I955" s="218" t="str">
        <f t="shared" si="29"/>
        <v/>
      </c>
    </row>
    <row r="956" spans="3:9" ht="15" customHeight="1">
      <c r="C956" s="220" t="str">
        <f t="shared" si="28"/>
        <v/>
      </c>
      <c r="I956" s="218" t="str">
        <f t="shared" si="29"/>
        <v/>
      </c>
    </row>
    <row r="957" spans="3:9" ht="15" customHeight="1">
      <c r="C957" s="220" t="str">
        <f t="shared" si="28"/>
        <v/>
      </c>
      <c r="I957" s="218" t="str">
        <f t="shared" si="29"/>
        <v/>
      </c>
    </row>
    <row r="958" spans="3:9" ht="15" customHeight="1">
      <c r="C958" s="220" t="str">
        <f t="shared" si="28"/>
        <v/>
      </c>
      <c r="I958" s="218" t="str">
        <f t="shared" si="29"/>
        <v/>
      </c>
    </row>
    <row r="959" spans="3:9" ht="15" customHeight="1">
      <c r="C959" s="220" t="str">
        <f t="shared" si="28"/>
        <v/>
      </c>
      <c r="I959" s="218" t="str">
        <f t="shared" si="29"/>
        <v/>
      </c>
    </row>
    <row r="960" spans="3:9" ht="15" customHeight="1">
      <c r="C960" s="220" t="str">
        <f t="shared" si="28"/>
        <v/>
      </c>
      <c r="I960" s="218" t="str">
        <f t="shared" si="29"/>
        <v/>
      </c>
    </row>
    <row r="961" spans="3:9" ht="15" customHeight="1">
      <c r="C961" s="220" t="str">
        <f t="shared" si="28"/>
        <v/>
      </c>
      <c r="I961" s="218" t="str">
        <f t="shared" si="29"/>
        <v/>
      </c>
    </row>
    <row r="962" spans="3:9" ht="15" customHeight="1">
      <c r="C962" s="220" t="str">
        <f t="shared" si="28"/>
        <v/>
      </c>
      <c r="I962" s="218" t="str">
        <f t="shared" si="29"/>
        <v/>
      </c>
    </row>
    <row r="963" spans="3:9" ht="15" customHeight="1">
      <c r="C963" s="220" t="str">
        <f t="shared" si="28"/>
        <v/>
      </c>
      <c r="I963" s="218" t="str">
        <f t="shared" si="29"/>
        <v/>
      </c>
    </row>
    <row r="964" spans="3:9" ht="15" customHeight="1">
      <c r="C964" s="220" t="str">
        <f t="shared" si="28"/>
        <v/>
      </c>
      <c r="I964" s="218" t="str">
        <f t="shared" si="29"/>
        <v/>
      </c>
    </row>
    <row r="965" spans="3:9" ht="15" customHeight="1">
      <c r="C965" s="220" t="str">
        <f t="shared" si="28"/>
        <v/>
      </c>
      <c r="I965" s="218" t="str">
        <f t="shared" si="29"/>
        <v/>
      </c>
    </row>
    <row r="966" spans="3:9" ht="15" customHeight="1">
      <c r="C966" s="220" t="str">
        <f t="shared" ref="C966:C1029" si="30">IF(B966="","",MONTH(B966))</f>
        <v/>
      </c>
      <c r="I966" s="218" t="str">
        <f t="shared" ref="I966:I1029" si="31">IF(H966="","",IF(E966="","Não deixe campos em branco, a planilha resumo de custos e despesas necessita deles para funcionar",IF(F966="","Não deixe campos em branco, a planilha resumo de custos e despesas necessita deles para funcionar",IF(G966="","Não deixe campos em branco, a planilha resumo de custos e despesas necessita deles para funcionar",""))))</f>
        <v/>
      </c>
    </row>
    <row r="967" spans="3:9" ht="15" customHeight="1">
      <c r="C967" s="220" t="str">
        <f t="shared" si="30"/>
        <v/>
      </c>
      <c r="I967" s="218" t="str">
        <f t="shared" si="31"/>
        <v/>
      </c>
    </row>
    <row r="968" spans="3:9" ht="15" customHeight="1">
      <c r="C968" s="220" t="str">
        <f t="shared" si="30"/>
        <v/>
      </c>
      <c r="I968" s="218" t="str">
        <f t="shared" si="31"/>
        <v/>
      </c>
    </row>
    <row r="969" spans="3:9" ht="15" customHeight="1">
      <c r="C969" s="220" t="str">
        <f t="shared" si="30"/>
        <v/>
      </c>
      <c r="I969" s="218" t="str">
        <f t="shared" si="31"/>
        <v/>
      </c>
    </row>
    <row r="970" spans="3:9" ht="15" customHeight="1">
      <c r="C970" s="220" t="str">
        <f t="shared" si="30"/>
        <v/>
      </c>
      <c r="I970" s="218" t="str">
        <f t="shared" si="31"/>
        <v/>
      </c>
    </row>
    <row r="971" spans="3:9" ht="15" customHeight="1">
      <c r="C971" s="220" t="str">
        <f t="shared" si="30"/>
        <v/>
      </c>
      <c r="I971" s="218" t="str">
        <f t="shared" si="31"/>
        <v/>
      </c>
    </row>
    <row r="972" spans="3:9" ht="15" customHeight="1">
      <c r="C972" s="220" t="str">
        <f t="shared" si="30"/>
        <v/>
      </c>
      <c r="I972" s="218" t="str">
        <f t="shared" si="31"/>
        <v/>
      </c>
    </row>
    <row r="973" spans="3:9" ht="15" customHeight="1">
      <c r="C973" s="220" t="str">
        <f t="shared" si="30"/>
        <v/>
      </c>
      <c r="I973" s="218" t="str">
        <f t="shared" si="31"/>
        <v/>
      </c>
    </row>
    <row r="974" spans="3:9" ht="15" customHeight="1">
      <c r="C974" s="220" t="str">
        <f t="shared" si="30"/>
        <v/>
      </c>
      <c r="I974" s="218" t="str">
        <f t="shared" si="31"/>
        <v/>
      </c>
    </row>
    <row r="975" spans="3:9" ht="15" customHeight="1">
      <c r="C975" s="220" t="str">
        <f t="shared" si="30"/>
        <v/>
      </c>
      <c r="I975" s="218" t="str">
        <f t="shared" si="31"/>
        <v/>
      </c>
    </row>
    <row r="976" spans="3:9" ht="15" customHeight="1">
      <c r="C976" s="220" t="str">
        <f t="shared" si="30"/>
        <v/>
      </c>
      <c r="I976" s="218" t="str">
        <f t="shared" si="31"/>
        <v/>
      </c>
    </row>
    <row r="977" spans="3:9" ht="15" customHeight="1">
      <c r="C977" s="220" t="str">
        <f t="shared" si="30"/>
        <v/>
      </c>
      <c r="I977" s="218" t="str">
        <f t="shared" si="31"/>
        <v/>
      </c>
    </row>
    <row r="978" spans="3:9" ht="15" customHeight="1">
      <c r="C978" s="220" t="str">
        <f t="shared" si="30"/>
        <v/>
      </c>
      <c r="I978" s="218" t="str">
        <f t="shared" si="31"/>
        <v/>
      </c>
    </row>
    <row r="979" spans="3:9" ht="15" customHeight="1">
      <c r="C979" s="220" t="str">
        <f t="shared" si="30"/>
        <v/>
      </c>
      <c r="I979" s="218" t="str">
        <f t="shared" si="31"/>
        <v/>
      </c>
    </row>
    <row r="980" spans="3:9" ht="15" customHeight="1">
      <c r="C980" s="220" t="str">
        <f t="shared" si="30"/>
        <v/>
      </c>
      <c r="I980" s="218" t="str">
        <f t="shared" si="31"/>
        <v/>
      </c>
    </row>
    <row r="981" spans="3:9" ht="15" customHeight="1">
      <c r="C981" s="220" t="str">
        <f t="shared" si="30"/>
        <v/>
      </c>
      <c r="I981" s="218" t="str">
        <f t="shared" si="31"/>
        <v/>
      </c>
    </row>
    <row r="982" spans="3:9" ht="15" customHeight="1">
      <c r="C982" s="220" t="str">
        <f t="shared" si="30"/>
        <v/>
      </c>
      <c r="I982" s="218" t="str">
        <f t="shared" si="31"/>
        <v/>
      </c>
    </row>
    <row r="983" spans="3:9" ht="15" customHeight="1">
      <c r="C983" s="220" t="str">
        <f t="shared" si="30"/>
        <v/>
      </c>
      <c r="I983" s="218" t="str">
        <f t="shared" si="31"/>
        <v/>
      </c>
    </row>
    <row r="984" spans="3:9" ht="15" customHeight="1">
      <c r="C984" s="220" t="str">
        <f t="shared" si="30"/>
        <v/>
      </c>
      <c r="I984" s="218" t="str">
        <f t="shared" si="31"/>
        <v/>
      </c>
    </row>
    <row r="985" spans="3:9" ht="15" customHeight="1">
      <c r="C985" s="220" t="str">
        <f t="shared" si="30"/>
        <v/>
      </c>
      <c r="I985" s="218" t="str">
        <f t="shared" si="31"/>
        <v/>
      </c>
    </row>
    <row r="986" spans="3:9" ht="15" customHeight="1">
      <c r="C986" s="220" t="str">
        <f t="shared" si="30"/>
        <v/>
      </c>
      <c r="I986" s="218" t="str">
        <f t="shared" si="31"/>
        <v/>
      </c>
    </row>
    <row r="987" spans="3:9" ht="15" customHeight="1">
      <c r="C987" s="220" t="str">
        <f t="shared" si="30"/>
        <v/>
      </c>
      <c r="I987" s="218" t="str">
        <f t="shared" si="31"/>
        <v/>
      </c>
    </row>
    <row r="988" spans="3:9" ht="15" customHeight="1">
      <c r="C988" s="220" t="str">
        <f t="shared" si="30"/>
        <v/>
      </c>
      <c r="I988" s="218" t="str">
        <f t="shared" si="31"/>
        <v/>
      </c>
    </row>
    <row r="989" spans="3:9" ht="15" customHeight="1">
      <c r="C989" s="220" t="str">
        <f t="shared" si="30"/>
        <v/>
      </c>
      <c r="I989" s="218" t="str">
        <f t="shared" si="31"/>
        <v/>
      </c>
    </row>
    <row r="990" spans="3:9" ht="15" customHeight="1">
      <c r="C990" s="220" t="str">
        <f t="shared" si="30"/>
        <v/>
      </c>
      <c r="I990" s="218" t="str">
        <f t="shared" si="31"/>
        <v/>
      </c>
    </row>
    <row r="991" spans="3:9" ht="15" customHeight="1">
      <c r="C991" s="220" t="str">
        <f t="shared" si="30"/>
        <v/>
      </c>
      <c r="I991" s="218" t="str">
        <f t="shared" si="31"/>
        <v/>
      </c>
    </row>
    <row r="992" spans="3:9" ht="15" customHeight="1">
      <c r="C992" s="220" t="str">
        <f t="shared" si="30"/>
        <v/>
      </c>
      <c r="I992" s="218" t="str">
        <f t="shared" si="31"/>
        <v/>
      </c>
    </row>
    <row r="993" spans="3:9" ht="15" customHeight="1">
      <c r="C993" s="220" t="str">
        <f t="shared" si="30"/>
        <v/>
      </c>
      <c r="I993" s="218" t="str">
        <f t="shared" si="31"/>
        <v/>
      </c>
    </row>
    <row r="994" spans="3:9" ht="15" customHeight="1">
      <c r="C994" s="220" t="str">
        <f t="shared" si="30"/>
        <v/>
      </c>
      <c r="I994" s="218" t="str">
        <f t="shared" si="31"/>
        <v/>
      </c>
    </row>
    <row r="995" spans="3:9" ht="15" customHeight="1">
      <c r="C995" s="220" t="str">
        <f t="shared" si="30"/>
        <v/>
      </c>
      <c r="I995" s="218" t="str">
        <f t="shared" si="31"/>
        <v/>
      </c>
    </row>
    <row r="996" spans="3:9" ht="15" customHeight="1">
      <c r="C996" s="220" t="str">
        <f t="shared" si="30"/>
        <v/>
      </c>
      <c r="I996" s="218" t="str">
        <f t="shared" si="31"/>
        <v/>
      </c>
    </row>
    <row r="997" spans="3:9" ht="15" customHeight="1">
      <c r="C997" s="220" t="str">
        <f t="shared" si="30"/>
        <v/>
      </c>
      <c r="I997" s="218" t="str">
        <f t="shared" si="31"/>
        <v/>
      </c>
    </row>
    <row r="998" spans="3:9" ht="15" customHeight="1">
      <c r="C998" s="220" t="str">
        <f t="shared" si="30"/>
        <v/>
      </c>
      <c r="I998" s="218" t="str">
        <f t="shared" si="31"/>
        <v/>
      </c>
    </row>
    <row r="999" spans="3:9" ht="15" customHeight="1">
      <c r="C999" s="220" t="str">
        <f t="shared" si="30"/>
        <v/>
      </c>
      <c r="I999" s="218" t="str">
        <f t="shared" si="31"/>
        <v/>
      </c>
    </row>
    <row r="1000" spans="3:9" ht="15" customHeight="1">
      <c r="C1000" s="220" t="str">
        <f t="shared" si="30"/>
        <v/>
      </c>
      <c r="I1000" s="218" t="str">
        <f t="shared" si="31"/>
        <v/>
      </c>
    </row>
    <row r="1001" spans="3:9" ht="15" customHeight="1">
      <c r="C1001" s="220" t="str">
        <f t="shared" si="30"/>
        <v/>
      </c>
      <c r="I1001" s="218" t="str">
        <f t="shared" si="31"/>
        <v/>
      </c>
    </row>
    <row r="1002" spans="3:9" ht="15" customHeight="1">
      <c r="C1002" s="220" t="str">
        <f t="shared" si="30"/>
        <v/>
      </c>
      <c r="I1002" s="218" t="str">
        <f t="shared" si="31"/>
        <v/>
      </c>
    </row>
    <row r="1003" spans="3:9" ht="15" customHeight="1">
      <c r="C1003" s="220" t="str">
        <f t="shared" si="30"/>
        <v/>
      </c>
      <c r="I1003" s="218" t="str">
        <f t="shared" si="31"/>
        <v/>
      </c>
    </row>
    <row r="1004" spans="3:9" ht="15" customHeight="1">
      <c r="C1004" s="220" t="str">
        <f t="shared" si="30"/>
        <v/>
      </c>
      <c r="I1004" s="218" t="str">
        <f t="shared" si="31"/>
        <v/>
      </c>
    </row>
    <row r="1005" spans="3:9" ht="15" customHeight="1">
      <c r="C1005" s="220" t="str">
        <f t="shared" si="30"/>
        <v/>
      </c>
      <c r="I1005" s="218" t="str">
        <f t="shared" si="31"/>
        <v/>
      </c>
    </row>
    <row r="1006" spans="3:9" ht="15" customHeight="1">
      <c r="C1006" s="220" t="str">
        <f t="shared" si="30"/>
        <v/>
      </c>
      <c r="I1006" s="218" t="str">
        <f t="shared" si="31"/>
        <v/>
      </c>
    </row>
    <row r="1007" spans="3:9" ht="15" customHeight="1">
      <c r="C1007" s="220" t="str">
        <f t="shared" si="30"/>
        <v/>
      </c>
      <c r="I1007" s="218" t="str">
        <f t="shared" si="31"/>
        <v/>
      </c>
    </row>
    <row r="1008" spans="3:9" ht="15" customHeight="1">
      <c r="C1008" s="220" t="str">
        <f t="shared" si="30"/>
        <v/>
      </c>
      <c r="I1008" s="218" t="str">
        <f t="shared" si="31"/>
        <v/>
      </c>
    </row>
    <row r="1009" spans="3:9" ht="15" customHeight="1">
      <c r="C1009" s="220" t="str">
        <f t="shared" si="30"/>
        <v/>
      </c>
      <c r="I1009" s="218" t="str">
        <f t="shared" si="31"/>
        <v/>
      </c>
    </row>
    <row r="1010" spans="3:9" ht="15" customHeight="1">
      <c r="C1010" s="220" t="str">
        <f t="shared" si="30"/>
        <v/>
      </c>
      <c r="I1010" s="218" t="str">
        <f t="shared" si="31"/>
        <v/>
      </c>
    </row>
    <row r="1011" spans="3:9" ht="15" customHeight="1">
      <c r="C1011" s="220" t="str">
        <f t="shared" si="30"/>
        <v/>
      </c>
      <c r="I1011" s="218" t="str">
        <f t="shared" si="31"/>
        <v/>
      </c>
    </row>
    <row r="1012" spans="3:9" ht="15" customHeight="1">
      <c r="C1012" s="220" t="str">
        <f t="shared" si="30"/>
        <v/>
      </c>
      <c r="I1012" s="218" t="str">
        <f t="shared" si="31"/>
        <v/>
      </c>
    </row>
    <row r="1013" spans="3:9" ht="15" customHeight="1">
      <c r="C1013" s="220" t="str">
        <f t="shared" si="30"/>
        <v/>
      </c>
      <c r="I1013" s="218" t="str">
        <f t="shared" si="31"/>
        <v/>
      </c>
    </row>
    <row r="1014" spans="3:9" ht="15" customHeight="1">
      <c r="C1014" s="220" t="str">
        <f t="shared" si="30"/>
        <v/>
      </c>
      <c r="I1014" s="218" t="str">
        <f t="shared" si="31"/>
        <v/>
      </c>
    </row>
    <row r="1015" spans="3:9" ht="15" customHeight="1">
      <c r="C1015" s="220" t="str">
        <f t="shared" si="30"/>
        <v/>
      </c>
      <c r="I1015" s="218" t="str">
        <f t="shared" si="31"/>
        <v/>
      </c>
    </row>
    <row r="1016" spans="3:9" ht="15" customHeight="1">
      <c r="C1016" s="220" t="str">
        <f t="shared" si="30"/>
        <v/>
      </c>
      <c r="I1016" s="218" t="str">
        <f t="shared" si="31"/>
        <v/>
      </c>
    </row>
    <row r="1017" spans="3:9" ht="15" customHeight="1">
      <c r="C1017" s="220" t="str">
        <f t="shared" si="30"/>
        <v/>
      </c>
      <c r="I1017" s="218" t="str">
        <f t="shared" si="31"/>
        <v/>
      </c>
    </row>
    <row r="1018" spans="3:9" ht="15" customHeight="1">
      <c r="C1018" s="220" t="str">
        <f t="shared" si="30"/>
        <v/>
      </c>
      <c r="I1018" s="218" t="str">
        <f t="shared" si="31"/>
        <v/>
      </c>
    </row>
    <row r="1019" spans="3:9" ht="15" customHeight="1">
      <c r="C1019" s="220" t="str">
        <f t="shared" si="30"/>
        <v/>
      </c>
      <c r="I1019" s="218" t="str">
        <f t="shared" si="31"/>
        <v/>
      </c>
    </row>
    <row r="1020" spans="3:9" ht="15" customHeight="1">
      <c r="C1020" s="220" t="str">
        <f t="shared" si="30"/>
        <v/>
      </c>
      <c r="I1020" s="218" t="str">
        <f t="shared" si="31"/>
        <v/>
      </c>
    </row>
    <row r="1021" spans="3:9" ht="15" customHeight="1">
      <c r="C1021" s="220" t="str">
        <f t="shared" si="30"/>
        <v/>
      </c>
      <c r="I1021" s="218" t="str">
        <f t="shared" si="31"/>
        <v/>
      </c>
    </row>
    <row r="1022" spans="3:9" ht="15" customHeight="1">
      <c r="C1022" s="220" t="str">
        <f t="shared" si="30"/>
        <v/>
      </c>
      <c r="I1022" s="218" t="str">
        <f t="shared" si="31"/>
        <v/>
      </c>
    </row>
    <row r="1023" spans="3:9" ht="15" customHeight="1">
      <c r="C1023" s="220" t="str">
        <f t="shared" si="30"/>
        <v/>
      </c>
      <c r="I1023" s="218" t="str">
        <f t="shared" si="31"/>
        <v/>
      </c>
    </row>
    <row r="1024" spans="3:9" ht="15" customHeight="1">
      <c r="C1024" s="220" t="str">
        <f t="shared" si="30"/>
        <v/>
      </c>
      <c r="I1024" s="218" t="str">
        <f t="shared" si="31"/>
        <v/>
      </c>
    </row>
    <row r="1025" spans="3:9" ht="15" customHeight="1">
      <c r="C1025" s="220" t="str">
        <f t="shared" si="30"/>
        <v/>
      </c>
      <c r="I1025" s="218" t="str">
        <f t="shared" si="31"/>
        <v/>
      </c>
    </row>
    <row r="1026" spans="3:9" ht="15" customHeight="1">
      <c r="C1026" s="220" t="str">
        <f t="shared" si="30"/>
        <v/>
      </c>
      <c r="I1026" s="218" t="str">
        <f t="shared" si="31"/>
        <v/>
      </c>
    </row>
    <row r="1027" spans="3:9" ht="15" customHeight="1">
      <c r="C1027" s="220" t="str">
        <f t="shared" si="30"/>
        <v/>
      </c>
      <c r="I1027" s="218" t="str">
        <f t="shared" si="31"/>
        <v/>
      </c>
    </row>
    <row r="1028" spans="3:9" ht="15" customHeight="1">
      <c r="C1028" s="220" t="str">
        <f t="shared" si="30"/>
        <v/>
      </c>
      <c r="I1028" s="218" t="str">
        <f t="shared" si="31"/>
        <v/>
      </c>
    </row>
    <row r="1029" spans="3:9" ht="15" customHeight="1">
      <c r="C1029" s="220" t="str">
        <f t="shared" si="30"/>
        <v/>
      </c>
      <c r="I1029" s="218" t="str">
        <f t="shared" si="31"/>
        <v/>
      </c>
    </row>
    <row r="1030" spans="3:9" ht="15" customHeight="1">
      <c r="C1030" s="220" t="str">
        <f t="shared" ref="C1030:C1093" si="32">IF(B1030="","",MONTH(B1030))</f>
        <v/>
      </c>
      <c r="I1030" s="218" t="str">
        <f t="shared" ref="I1030:I1093" si="33">IF(H1030="","",IF(E1030="","Não deixe campos em branco, a planilha resumo de custos e despesas necessita deles para funcionar",IF(F1030="","Não deixe campos em branco, a planilha resumo de custos e despesas necessita deles para funcionar",IF(G1030="","Não deixe campos em branco, a planilha resumo de custos e despesas necessita deles para funcionar",""))))</f>
        <v/>
      </c>
    </row>
    <row r="1031" spans="3:9" ht="15" customHeight="1">
      <c r="C1031" s="220" t="str">
        <f t="shared" si="32"/>
        <v/>
      </c>
      <c r="I1031" s="218" t="str">
        <f t="shared" si="33"/>
        <v/>
      </c>
    </row>
    <row r="1032" spans="3:9" ht="15" customHeight="1">
      <c r="C1032" s="220" t="str">
        <f t="shared" si="32"/>
        <v/>
      </c>
      <c r="I1032" s="218" t="str">
        <f t="shared" si="33"/>
        <v/>
      </c>
    </row>
    <row r="1033" spans="3:9" ht="15" customHeight="1">
      <c r="C1033" s="220" t="str">
        <f t="shared" si="32"/>
        <v/>
      </c>
      <c r="I1033" s="218" t="str">
        <f t="shared" si="33"/>
        <v/>
      </c>
    </row>
    <row r="1034" spans="3:9" ht="15" customHeight="1">
      <c r="C1034" s="220" t="str">
        <f t="shared" si="32"/>
        <v/>
      </c>
      <c r="I1034" s="218" t="str">
        <f t="shared" si="33"/>
        <v/>
      </c>
    </row>
    <row r="1035" spans="3:9" ht="15" customHeight="1">
      <c r="C1035" s="220" t="str">
        <f t="shared" si="32"/>
        <v/>
      </c>
      <c r="I1035" s="218" t="str">
        <f t="shared" si="33"/>
        <v/>
      </c>
    </row>
    <row r="1036" spans="3:9" ht="15" customHeight="1">
      <c r="C1036" s="220" t="str">
        <f t="shared" si="32"/>
        <v/>
      </c>
      <c r="I1036" s="218" t="str">
        <f t="shared" si="33"/>
        <v/>
      </c>
    </row>
    <row r="1037" spans="3:9" ht="15" customHeight="1">
      <c r="C1037" s="220" t="str">
        <f t="shared" si="32"/>
        <v/>
      </c>
      <c r="I1037" s="218" t="str">
        <f t="shared" si="33"/>
        <v/>
      </c>
    </row>
    <row r="1038" spans="3:9" ht="15" customHeight="1">
      <c r="C1038" s="220" t="str">
        <f t="shared" si="32"/>
        <v/>
      </c>
      <c r="I1038" s="218" t="str">
        <f t="shared" si="33"/>
        <v/>
      </c>
    </row>
    <row r="1039" spans="3:9" ht="15" customHeight="1">
      <c r="C1039" s="220" t="str">
        <f t="shared" si="32"/>
        <v/>
      </c>
      <c r="I1039" s="218" t="str">
        <f t="shared" si="33"/>
        <v/>
      </c>
    </row>
    <row r="1040" spans="3:9" ht="15" customHeight="1">
      <c r="C1040" s="220" t="str">
        <f t="shared" si="32"/>
        <v/>
      </c>
      <c r="I1040" s="218" t="str">
        <f t="shared" si="33"/>
        <v/>
      </c>
    </row>
    <row r="1041" spans="3:9" ht="15" customHeight="1">
      <c r="C1041" s="220" t="str">
        <f t="shared" si="32"/>
        <v/>
      </c>
      <c r="I1041" s="218" t="str">
        <f t="shared" si="33"/>
        <v/>
      </c>
    </row>
    <row r="1042" spans="3:9" ht="15" customHeight="1">
      <c r="C1042" s="220" t="str">
        <f t="shared" si="32"/>
        <v/>
      </c>
      <c r="I1042" s="218" t="str">
        <f t="shared" si="33"/>
        <v/>
      </c>
    </row>
    <row r="1043" spans="3:9" ht="15" customHeight="1">
      <c r="C1043" s="220" t="str">
        <f t="shared" si="32"/>
        <v/>
      </c>
      <c r="I1043" s="218" t="str">
        <f t="shared" si="33"/>
        <v/>
      </c>
    </row>
    <row r="1044" spans="3:9" ht="15" customHeight="1">
      <c r="C1044" s="220" t="str">
        <f t="shared" si="32"/>
        <v/>
      </c>
      <c r="I1044" s="218" t="str">
        <f t="shared" si="33"/>
        <v/>
      </c>
    </row>
    <row r="1045" spans="3:9" ht="15" customHeight="1">
      <c r="C1045" s="220" t="str">
        <f t="shared" si="32"/>
        <v/>
      </c>
      <c r="I1045" s="218" t="str">
        <f t="shared" si="33"/>
        <v/>
      </c>
    </row>
    <row r="1046" spans="3:9" ht="15" customHeight="1">
      <c r="C1046" s="220" t="str">
        <f t="shared" si="32"/>
        <v/>
      </c>
      <c r="I1046" s="218" t="str">
        <f t="shared" si="33"/>
        <v/>
      </c>
    </row>
    <row r="1047" spans="3:9" ht="15" customHeight="1">
      <c r="C1047" s="220" t="str">
        <f t="shared" si="32"/>
        <v/>
      </c>
      <c r="I1047" s="218" t="str">
        <f t="shared" si="33"/>
        <v/>
      </c>
    </row>
    <row r="1048" spans="3:9" ht="15" customHeight="1">
      <c r="C1048" s="220" t="str">
        <f t="shared" si="32"/>
        <v/>
      </c>
      <c r="I1048" s="218" t="str">
        <f t="shared" si="33"/>
        <v/>
      </c>
    </row>
    <row r="1049" spans="3:9" ht="15" customHeight="1">
      <c r="C1049" s="220" t="str">
        <f t="shared" si="32"/>
        <v/>
      </c>
      <c r="I1049" s="218" t="str">
        <f t="shared" si="33"/>
        <v/>
      </c>
    </row>
    <row r="1050" spans="3:9" ht="15" customHeight="1">
      <c r="C1050" s="220" t="str">
        <f t="shared" si="32"/>
        <v/>
      </c>
      <c r="I1050" s="218" t="str">
        <f t="shared" si="33"/>
        <v/>
      </c>
    </row>
    <row r="1051" spans="3:9" ht="15" customHeight="1">
      <c r="C1051" s="220" t="str">
        <f t="shared" si="32"/>
        <v/>
      </c>
      <c r="I1051" s="218" t="str">
        <f t="shared" si="33"/>
        <v/>
      </c>
    </row>
    <row r="1052" spans="3:9" ht="15" customHeight="1">
      <c r="C1052" s="220" t="str">
        <f t="shared" si="32"/>
        <v/>
      </c>
      <c r="I1052" s="218" t="str">
        <f t="shared" si="33"/>
        <v/>
      </c>
    </row>
    <row r="1053" spans="3:9" ht="15" customHeight="1">
      <c r="C1053" s="220" t="str">
        <f t="shared" si="32"/>
        <v/>
      </c>
      <c r="I1053" s="218" t="str">
        <f t="shared" si="33"/>
        <v/>
      </c>
    </row>
    <row r="1054" spans="3:9" ht="15" customHeight="1">
      <c r="C1054" s="220" t="str">
        <f t="shared" si="32"/>
        <v/>
      </c>
      <c r="I1054" s="218" t="str">
        <f t="shared" si="33"/>
        <v/>
      </c>
    </row>
    <row r="1055" spans="3:9" ht="15" customHeight="1">
      <c r="C1055" s="220" t="str">
        <f t="shared" si="32"/>
        <v/>
      </c>
      <c r="I1055" s="218" t="str">
        <f t="shared" si="33"/>
        <v/>
      </c>
    </row>
    <row r="1056" spans="3:9" ht="15" customHeight="1">
      <c r="C1056" s="220" t="str">
        <f t="shared" si="32"/>
        <v/>
      </c>
      <c r="I1056" s="218" t="str">
        <f t="shared" si="33"/>
        <v/>
      </c>
    </row>
    <row r="1057" spans="3:9" ht="15" customHeight="1">
      <c r="C1057" s="220" t="str">
        <f t="shared" si="32"/>
        <v/>
      </c>
      <c r="I1057" s="218" t="str">
        <f t="shared" si="33"/>
        <v/>
      </c>
    </row>
    <row r="1058" spans="3:9" ht="15" customHeight="1">
      <c r="C1058" s="220" t="str">
        <f t="shared" si="32"/>
        <v/>
      </c>
      <c r="I1058" s="218" t="str">
        <f t="shared" si="33"/>
        <v/>
      </c>
    </row>
    <row r="1059" spans="3:9" ht="15" customHeight="1">
      <c r="C1059" s="220" t="str">
        <f t="shared" si="32"/>
        <v/>
      </c>
      <c r="I1059" s="218" t="str">
        <f t="shared" si="33"/>
        <v/>
      </c>
    </row>
    <row r="1060" spans="3:9" ht="15" customHeight="1">
      <c r="C1060" s="220" t="str">
        <f t="shared" si="32"/>
        <v/>
      </c>
      <c r="I1060" s="218" t="str">
        <f t="shared" si="33"/>
        <v/>
      </c>
    </row>
    <row r="1061" spans="3:9" ht="15" customHeight="1">
      <c r="C1061" s="220" t="str">
        <f t="shared" si="32"/>
        <v/>
      </c>
      <c r="I1061" s="218" t="str">
        <f t="shared" si="33"/>
        <v/>
      </c>
    </row>
    <row r="1062" spans="3:9" ht="15" customHeight="1">
      <c r="C1062" s="220" t="str">
        <f t="shared" si="32"/>
        <v/>
      </c>
      <c r="I1062" s="218" t="str">
        <f t="shared" si="33"/>
        <v/>
      </c>
    </row>
    <row r="1063" spans="3:9" ht="15" customHeight="1">
      <c r="C1063" s="220" t="str">
        <f t="shared" si="32"/>
        <v/>
      </c>
      <c r="I1063" s="218" t="str">
        <f t="shared" si="33"/>
        <v/>
      </c>
    </row>
    <row r="1064" spans="3:9" ht="15" customHeight="1">
      <c r="C1064" s="220" t="str">
        <f t="shared" si="32"/>
        <v/>
      </c>
      <c r="I1064" s="218" t="str">
        <f t="shared" si="33"/>
        <v/>
      </c>
    </row>
    <row r="1065" spans="3:9" ht="15" customHeight="1">
      <c r="C1065" s="220" t="str">
        <f t="shared" si="32"/>
        <v/>
      </c>
      <c r="I1065" s="218" t="str">
        <f t="shared" si="33"/>
        <v/>
      </c>
    </row>
    <row r="1066" spans="3:9" ht="15" customHeight="1">
      <c r="C1066" s="220" t="str">
        <f t="shared" si="32"/>
        <v/>
      </c>
      <c r="I1066" s="218" t="str">
        <f t="shared" si="33"/>
        <v/>
      </c>
    </row>
    <row r="1067" spans="3:9" ht="15" customHeight="1">
      <c r="C1067" s="220" t="str">
        <f t="shared" si="32"/>
        <v/>
      </c>
      <c r="I1067" s="218" t="str">
        <f t="shared" si="33"/>
        <v/>
      </c>
    </row>
    <row r="1068" spans="3:9" ht="15" customHeight="1">
      <c r="C1068" s="220" t="str">
        <f t="shared" si="32"/>
        <v/>
      </c>
      <c r="I1068" s="218" t="str">
        <f t="shared" si="33"/>
        <v/>
      </c>
    </row>
    <row r="1069" spans="3:9" ht="15" customHeight="1">
      <c r="C1069" s="220" t="str">
        <f t="shared" si="32"/>
        <v/>
      </c>
      <c r="I1069" s="218" t="str">
        <f t="shared" si="33"/>
        <v/>
      </c>
    </row>
    <row r="1070" spans="3:9" ht="15" customHeight="1">
      <c r="C1070" s="220" t="str">
        <f t="shared" si="32"/>
        <v/>
      </c>
      <c r="I1070" s="218" t="str">
        <f t="shared" si="33"/>
        <v/>
      </c>
    </row>
    <row r="1071" spans="3:9" ht="15" customHeight="1">
      <c r="C1071" s="220" t="str">
        <f t="shared" si="32"/>
        <v/>
      </c>
      <c r="I1071" s="218" t="str">
        <f t="shared" si="33"/>
        <v/>
      </c>
    </row>
    <row r="1072" spans="3:9" ht="15" customHeight="1">
      <c r="C1072" s="220" t="str">
        <f t="shared" si="32"/>
        <v/>
      </c>
      <c r="I1072" s="218" t="str">
        <f t="shared" si="33"/>
        <v/>
      </c>
    </row>
    <row r="1073" spans="3:9" ht="15" customHeight="1">
      <c r="C1073" s="220" t="str">
        <f t="shared" si="32"/>
        <v/>
      </c>
      <c r="I1073" s="218" t="str">
        <f t="shared" si="33"/>
        <v/>
      </c>
    </row>
    <row r="1074" spans="3:9" ht="15" customHeight="1">
      <c r="C1074" s="220" t="str">
        <f t="shared" si="32"/>
        <v/>
      </c>
      <c r="I1074" s="218" t="str">
        <f t="shared" si="33"/>
        <v/>
      </c>
    </row>
    <row r="1075" spans="3:9" ht="15" customHeight="1">
      <c r="C1075" s="220" t="str">
        <f t="shared" si="32"/>
        <v/>
      </c>
      <c r="I1075" s="218" t="str">
        <f t="shared" si="33"/>
        <v/>
      </c>
    </row>
    <row r="1076" spans="3:9" ht="15" customHeight="1">
      <c r="C1076" s="220" t="str">
        <f t="shared" si="32"/>
        <v/>
      </c>
      <c r="I1076" s="218" t="str">
        <f t="shared" si="33"/>
        <v/>
      </c>
    </row>
    <row r="1077" spans="3:9" ht="15" customHeight="1">
      <c r="C1077" s="220" t="str">
        <f t="shared" si="32"/>
        <v/>
      </c>
      <c r="I1077" s="218" t="str">
        <f t="shared" si="33"/>
        <v/>
      </c>
    </row>
    <row r="1078" spans="3:9" ht="15" customHeight="1">
      <c r="C1078" s="220" t="str">
        <f t="shared" si="32"/>
        <v/>
      </c>
      <c r="I1078" s="218" t="str">
        <f t="shared" si="33"/>
        <v/>
      </c>
    </row>
    <row r="1079" spans="3:9" ht="15" customHeight="1">
      <c r="C1079" s="220" t="str">
        <f t="shared" si="32"/>
        <v/>
      </c>
      <c r="I1079" s="218" t="str">
        <f t="shared" si="33"/>
        <v/>
      </c>
    </row>
    <row r="1080" spans="3:9" ht="15" customHeight="1">
      <c r="C1080" s="220" t="str">
        <f t="shared" si="32"/>
        <v/>
      </c>
      <c r="I1080" s="218" t="str">
        <f t="shared" si="33"/>
        <v/>
      </c>
    </row>
    <row r="1081" spans="3:9" ht="15" customHeight="1">
      <c r="C1081" s="220" t="str">
        <f t="shared" si="32"/>
        <v/>
      </c>
      <c r="I1081" s="218" t="str">
        <f t="shared" si="33"/>
        <v/>
      </c>
    </row>
    <row r="1082" spans="3:9" ht="15" customHeight="1">
      <c r="C1082" s="220" t="str">
        <f t="shared" si="32"/>
        <v/>
      </c>
      <c r="I1082" s="218" t="str">
        <f t="shared" si="33"/>
        <v/>
      </c>
    </row>
    <row r="1083" spans="3:9" ht="15" customHeight="1">
      <c r="C1083" s="220" t="str">
        <f t="shared" si="32"/>
        <v/>
      </c>
      <c r="I1083" s="218" t="str">
        <f t="shared" si="33"/>
        <v/>
      </c>
    </row>
    <row r="1084" spans="3:9" ht="15" customHeight="1">
      <c r="C1084" s="220" t="str">
        <f t="shared" si="32"/>
        <v/>
      </c>
      <c r="I1084" s="218" t="str">
        <f t="shared" si="33"/>
        <v/>
      </c>
    </row>
    <row r="1085" spans="3:9" ht="15" customHeight="1">
      <c r="C1085" s="220" t="str">
        <f t="shared" si="32"/>
        <v/>
      </c>
      <c r="I1085" s="218" t="str">
        <f t="shared" si="33"/>
        <v/>
      </c>
    </row>
    <row r="1086" spans="3:9" ht="15" customHeight="1">
      <c r="C1086" s="220" t="str">
        <f t="shared" si="32"/>
        <v/>
      </c>
      <c r="I1086" s="218" t="str">
        <f t="shared" si="33"/>
        <v/>
      </c>
    </row>
    <row r="1087" spans="3:9" ht="15" customHeight="1">
      <c r="C1087" s="220" t="str">
        <f t="shared" si="32"/>
        <v/>
      </c>
      <c r="I1087" s="218" t="str">
        <f t="shared" si="33"/>
        <v/>
      </c>
    </row>
    <row r="1088" spans="3:9" ht="15" customHeight="1">
      <c r="C1088" s="220" t="str">
        <f t="shared" si="32"/>
        <v/>
      </c>
      <c r="I1088" s="218" t="str">
        <f t="shared" si="33"/>
        <v/>
      </c>
    </row>
    <row r="1089" spans="3:9" ht="15" customHeight="1">
      <c r="C1089" s="220" t="str">
        <f t="shared" si="32"/>
        <v/>
      </c>
      <c r="I1089" s="218" t="str">
        <f t="shared" si="33"/>
        <v/>
      </c>
    </row>
    <row r="1090" spans="3:9" ht="15" customHeight="1">
      <c r="C1090" s="220" t="str">
        <f t="shared" si="32"/>
        <v/>
      </c>
      <c r="I1090" s="218" t="str">
        <f t="shared" si="33"/>
        <v/>
      </c>
    </row>
    <row r="1091" spans="3:9" ht="15" customHeight="1">
      <c r="C1091" s="220" t="str">
        <f t="shared" si="32"/>
        <v/>
      </c>
      <c r="I1091" s="218" t="str">
        <f t="shared" si="33"/>
        <v/>
      </c>
    </row>
    <row r="1092" spans="3:9" ht="15" customHeight="1">
      <c r="C1092" s="220" t="str">
        <f t="shared" si="32"/>
        <v/>
      </c>
      <c r="I1092" s="218" t="str">
        <f t="shared" si="33"/>
        <v/>
      </c>
    </row>
    <row r="1093" spans="3:9" ht="15" customHeight="1">
      <c r="C1093" s="220" t="str">
        <f t="shared" si="32"/>
        <v/>
      </c>
      <c r="I1093" s="218" t="str">
        <f t="shared" si="33"/>
        <v/>
      </c>
    </row>
    <row r="1094" spans="3:9" ht="15" customHeight="1">
      <c r="C1094" s="220" t="str">
        <f t="shared" ref="C1094:C1157" si="34">IF(B1094="","",MONTH(B1094))</f>
        <v/>
      </c>
      <c r="I1094" s="218" t="str">
        <f t="shared" ref="I1094:I1157" si="35">IF(H1094="","",IF(E1094="","Não deixe campos em branco, a planilha resumo de custos e despesas necessita deles para funcionar",IF(F1094="","Não deixe campos em branco, a planilha resumo de custos e despesas necessita deles para funcionar",IF(G1094="","Não deixe campos em branco, a planilha resumo de custos e despesas necessita deles para funcionar",""))))</f>
        <v/>
      </c>
    </row>
    <row r="1095" spans="3:9" ht="15" customHeight="1">
      <c r="C1095" s="220" t="str">
        <f t="shared" si="34"/>
        <v/>
      </c>
      <c r="I1095" s="218" t="str">
        <f t="shared" si="35"/>
        <v/>
      </c>
    </row>
    <row r="1096" spans="3:9" ht="15" customHeight="1">
      <c r="C1096" s="220" t="str">
        <f t="shared" si="34"/>
        <v/>
      </c>
      <c r="I1096" s="218" t="str">
        <f t="shared" si="35"/>
        <v/>
      </c>
    </row>
    <row r="1097" spans="3:9" ht="15" customHeight="1">
      <c r="C1097" s="220" t="str">
        <f t="shared" si="34"/>
        <v/>
      </c>
      <c r="I1097" s="218" t="str">
        <f t="shared" si="35"/>
        <v/>
      </c>
    </row>
    <row r="1098" spans="3:9" ht="15" customHeight="1">
      <c r="C1098" s="220" t="str">
        <f t="shared" si="34"/>
        <v/>
      </c>
      <c r="I1098" s="218" t="str">
        <f t="shared" si="35"/>
        <v/>
      </c>
    </row>
    <row r="1099" spans="3:9" ht="15" customHeight="1">
      <c r="C1099" s="220" t="str">
        <f t="shared" si="34"/>
        <v/>
      </c>
      <c r="I1099" s="218" t="str">
        <f t="shared" si="35"/>
        <v/>
      </c>
    </row>
    <row r="1100" spans="3:9" ht="15" customHeight="1">
      <c r="C1100" s="220" t="str">
        <f t="shared" si="34"/>
        <v/>
      </c>
      <c r="I1100" s="218" t="str">
        <f t="shared" si="35"/>
        <v/>
      </c>
    </row>
    <row r="1101" spans="3:9" ht="15" customHeight="1">
      <c r="C1101" s="220" t="str">
        <f t="shared" si="34"/>
        <v/>
      </c>
      <c r="I1101" s="218" t="str">
        <f t="shared" si="35"/>
        <v/>
      </c>
    </row>
    <row r="1102" spans="3:9" ht="15" customHeight="1">
      <c r="C1102" s="220" t="str">
        <f t="shared" si="34"/>
        <v/>
      </c>
      <c r="I1102" s="218" t="str">
        <f t="shared" si="35"/>
        <v/>
      </c>
    </row>
    <row r="1103" spans="3:9" ht="15" customHeight="1">
      <c r="C1103" s="220" t="str">
        <f t="shared" si="34"/>
        <v/>
      </c>
      <c r="I1103" s="218" t="str">
        <f t="shared" si="35"/>
        <v/>
      </c>
    </row>
    <row r="1104" spans="3:9" ht="15" customHeight="1">
      <c r="C1104" s="220" t="str">
        <f t="shared" si="34"/>
        <v/>
      </c>
      <c r="I1104" s="218" t="str">
        <f t="shared" si="35"/>
        <v/>
      </c>
    </row>
    <row r="1105" spans="3:9" ht="15" customHeight="1">
      <c r="C1105" s="220" t="str">
        <f t="shared" si="34"/>
        <v/>
      </c>
      <c r="I1105" s="218" t="str">
        <f t="shared" si="35"/>
        <v/>
      </c>
    </row>
    <row r="1106" spans="3:9" ht="15" customHeight="1">
      <c r="C1106" s="220" t="str">
        <f t="shared" si="34"/>
        <v/>
      </c>
      <c r="I1106" s="218" t="str">
        <f t="shared" si="35"/>
        <v/>
      </c>
    </row>
    <row r="1107" spans="3:9" ht="15" customHeight="1">
      <c r="C1107" s="220" t="str">
        <f t="shared" si="34"/>
        <v/>
      </c>
      <c r="I1107" s="218" t="str">
        <f t="shared" si="35"/>
        <v/>
      </c>
    </row>
    <row r="1108" spans="3:9" ht="15" customHeight="1">
      <c r="C1108" s="220" t="str">
        <f t="shared" si="34"/>
        <v/>
      </c>
      <c r="I1108" s="218" t="str">
        <f t="shared" si="35"/>
        <v/>
      </c>
    </row>
    <row r="1109" spans="3:9" ht="15" customHeight="1">
      <c r="C1109" s="220" t="str">
        <f t="shared" si="34"/>
        <v/>
      </c>
      <c r="I1109" s="218" t="str">
        <f t="shared" si="35"/>
        <v/>
      </c>
    </row>
    <row r="1110" spans="3:9" ht="15" customHeight="1">
      <c r="C1110" s="220" t="str">
        <f t="shared" si="34"/>
        <v/>
      </c>
      <c r="I1110" s="218" t="str">
        <f t="shared" si="35"/>
        <v/>
      </c>
    </row>
    <row r="1111" spans="3:9" ht="15" customHeight="1">
      <c r="C1111" s="220" t="str">
        <f t="shared" si="34"/>
        <v/>
      </c>
      <c r="I1111" s="218" t="str">
        <f t="shared" si="35"/>
        <v/>
      </c>
    </row>
    <row r="1112" spans="3:9" ht="15" customHeight="1">
      <c r="C1112" s="220" t="str">
        <f t="shared" si="34"/>
        <v/>
      </c>
      <c r="I1112" s="218" t="str">
        <f t="shared" si="35"/>
        <v/>
      </c>
    </row>
    <row r="1113" spans="3:9" ht="15" customHeight="1">
      <c r="C1113" s="220" t="str">
        <f t="shared" si="34"/>
        <v/>
      </c>
      <c r="I1113" s="218" t="str">
        <f t="shared" si="35"/>
        <v/>
      </c>
    </row>
    <row r="1114" spans="3:9" ht="15" customHeight="1">
      <c r="C1114" s="220" t="str">
        <f t="shared" si="34"/>
        <v/>
      </c>
      <c r="I1114" s="218" t="str">
        <f t="shared" si="35"/>
        <v/>
      </c>
    </row>
    <row r="1115" spans="3:9" ht="15" customHeight="1">
      <c r="C1115" s="220" t="str">
        <f t="shared" si="34"/>
        <v/>
      </c>
      <c r="I1115" s="218" t="str">
        <f t="shared" si="35"/>
        <v/>
      </c>
    </row>
    <row r="1116" spans="3:9" ht="15" customHeight="1">
      <c r="C1116" s="220" t="str">
        <f t="shared" si="34"/>
        <v/>
      </c>
      <c r="I1116" s="218" t="str">
        <f t="shared" si="35"/>
        <v/>
      </c>
    </row>
    <row r="1117" spans="3:9" ht="15" customHeight="1">
      <c r="C1117" s="220" t="str">
        <f t="shared" si="34"/>
        <v/>
      </c>
      <c r="I1117" s="218" t="str">
        <f t="shared" si="35"/>
        <v/>
      </c>
    </row>
    <row r="1118" spans="3:9" ht="15" customHeight="1">
      <c r="C1118" s="220" t="str">
        <f t="shared" si="34"/>
        <v/>
      </c>
      <c r="I1118" s="218" t="str">
        <f t="shared" si="35"/>
        <v/>
      </c>
    </row>
    <row r="1119" spans="3:9" ht="15" customHeight="1">
      <c r="C1119" s="220" t="str">
        <f t="shared" si="34"/>
        <v/>
      </c>
      <c r="I1119" s="218" t="str">
        <f t="shared" si="35"/>
        <v/>
      </c>
    </row>
    <row r="1120" spans="3:9" ht="15" customHeight="1">
      <c r="C1120" s="220" t="str">
        <f t="shared" si="34"/>
        <v/>
      </c>
      <c r="I1120" s="218" t="str">
        <f t="shared" si="35"/>
        <v/>
      </c>
    </row>
    <row r="1121" spans="3:9" ht="15" customHeight="1">
      <c r="C1121" s="220" t="str">
        <f t="shared" si="34"/>
        <v/>
      </c>
      <c r="I1121" s="218" t="str">
        <f t="shared" si="35"/>
        <v/>
      </c>
    </row>
    <row r="1122" spans="3:9" ht="15" customHeight="1">
      <c r="C1122" s="220" t="str">
        <f t="shared" si="34"/>
        <v/>
      </c>
      <c r="I1122" s="218" t="str">
        <f t="shared" si="35"/>
        <v/>
      </c>
    </row>
    <row r="1123" spans="3:9" ht="15" customHeight="1">
      <c r="C1123" s="220" t="str">
        <f t="shared" si="34"/>
        <v/>
      </c>
      <c r="I1123" s="218" t="str">
        <f t="shared" si="35"/>
        <v/>
      </c>
    </row>
    <row r="1124" spans="3:9" ht="15" customHeight="1">
      <c r="C1124" s="220" t="str">
        <f t="shared" si="34"/>
        <v/>
      </c>
      <c r="I1124" s="218" t="str">
        <f t="shared" si="35"/>
        <v/>
      </c>
    </row>
    <row r="1125" spans="3:9" ht="15" customHeight="1">
      <c r="C1125" s="220" t="str">
        <f t="shared" si="34"/>
        <v/>
      </c>
      <c r="I1125" s="218" t="str">
        <f t="shared" si="35"/>
        <v/>
      </c>
    </row>
    <row r="1126" spans="3:9" ht="15" customHeight="1">
      <c r="C1126" s="220" t="str">
        <f t="shared" si="34"/>
        <v/>
      </c>
      <c r="I1126" s="218" t="str">
        <f t="shared" si="35"/>
        <v/>
      </c>
    </row>
    <row r="1127" spans="3:9" ht="15" customHeight="1">
      <c r="C1127" s="220" t="str">
        <f t="shared" si="34"/>
        <v/>
      </c>
      <c r="I1127" s="218" t="str">
        <f t="shared" si="35"/>
        <v/>
      </c>
    </row>
    <row r="1128" spans="3:9" ht="15" customHeight="1">
      <c r="C1128" s="220" t="str">
        <f t="shared" si="34"/>
        <v/>
      </c>
      <c r="I1128" s="218" t="str">
        <f t="shared" si="35"/>
        <v/>
      </c>
    </row>
    <row r="1129" spans="3:9" ht="15" customHeight="1">
      <c r="C1129" s="220" t="str">
        <f t="shared" si="34"/>
        <v/>
      </c>
      <c r="I1129" s="218" t="str">
        <f t="shared" si="35"/>
        <v/>
      </c>
    </row>
    <row r="1130" spans="3:9" ht="15" customHeight="1">
      <c r="C1130" s="220" t="str">
        <f t="shared" si="34"/>
        <v/>
      </c>
      <c r="I1130" s="218" t="str">
        <f t="shared" si="35"/>
        <v/>
      </c>
    </row>
    <row r="1131" spans="3:9" ht="15" customHeight="1">
      <c r="C1131" s="220" t="str">
        <f t="shared" si="34"/>
        <v/>
      </c>
      <c r="I1131" s="218" t="str">
        <f t="shared" si="35"/>
        <v/>
      </c>
    </row>
    <row r="1132" spans="3:9" ht="15" customHeight="1">
      <c r="C1132" s="220" t="str">
        <f t="shared" si="34"/>
        <v/>
      </c>
      <c r="I1132" s="218" t="str">
        <f t="shared" si="35"/>
        <v/>
      </c>
    </row>
    <row r="1133" spans="3:9" ht="15" customHeight="1">
      <c r="C1133" s="220" t="str">
        <f t="shared" si="34"/>
        <v/>
      </c>
      <c r="I1133" s="218" t="str">
        <f t="shared" si="35"/>
        <v/>
      </c>
    </row>
    <row r="1134" spans="3:9" ht="15" customHeight="1">
      <c r="C1134" s="220" t="str">
        <f t="shared" si="34"/>
        <v/>
      </c>
      <c r="I1134" s="218" t="str">
        <f t="shared" si="35"/>
        <v/>
      </c>
    </row>
    <row r="1135" spans="3:9" ht="15" customHeight="1">
      <c r="C1135" s="220" t="str">
        <f t="shared" si="34"/>
        <v/>
      </c>
      <c r="I1135" s="218" t="str">
        <f t="shared" si="35"/>
        <v/>
      </c>
    </row>
    <row r="1136" spans="3:9" ht="15" customHeight="1">
      <c r="C1136" s="220" t="str">
        <f t="shared" si="34"/>
        <v/>
      </c>
      <c r="I1136" s="218" t="str">
        <f t="shared" si="35"/>
        <v/>
      </c>
    </row>
    <row r="1137" spans="3:9" ht="15" customHeight="1">
      <c r="C1137" s="220" t="str">
        <f t="shared" si="34"/>
        <v/>
      </c>
      <c r="I1137" s="218" t="str">
        <f t="shared" si="35"/>
        <v/>
      </c>
    </row>
    <row r="1138" spans="3:9" ht="15" customHeight="1">
      <c r="C1138" s="220" t="str">
        <f t="shared" si="34"/>
        <v/>
      </c>
      <c r="I1138" s="218" t="str">
        <f t="shared" si="35"/>
        <v/>
      </c>
    </row>
    <row r="1139" spans="3:9" ht="15" customHeight="1">
      <c r="C1139" s="220" t="str">
        <f t="shared" si="34"/>
        <v/>
      </c>
      <c r="I1139" s="218" t="str">
        <f t="shared" si="35"/>
        <v/>
      </c>
    </row>
    <row r="1140" spans="3:9" ht="15" customHeight="1">
      <c r="C1140" s="220" t="str">
        <f t="shared" si="34"/>
        <v/>
      </c>
      <c r="I1140" s="218" t="str">
        <f t="shared" si="35"/>
        <v/>
      </c>
    </row>
    <row r="1141" spans="3:9" ht="15" customHeight="1">
      <c r="C1141" s="220" t="str">
        <f t="shared" si="34"/>
        <v/>
      </c>
      <c r="I1141" s="218" t="str">
        <f t="shared" si="35"/>
        <v/>
      </c>
    </row>
    <row r="1142" spans="3:9" ht="15" customHeight="1">
      <c r="C1142" s="220" t="str">
        <f t="shared" si="34"/>
        <v/>
      </c>
      <c r="I1142" s="218" t="str">
        <f t="shared" si="35"/>
        <v/>
      </c>
    </row>
    <row r="1143" spans="3:9" ht="15" customHeight="1">
      <c r="C1143" s="220" t="str">
        <f t="shared" si="34"/>
        <v/>
      </c>
      <c r="I1143" s="218" t="str">
        <f t="shared" si="35"/>
        <v/>
      </c>
    </row>
    <row r="1144" spans="3:9" ht="15" customHeight="1">
      <c r="C1144" s="220" t="str">
        <f t="shared" si="34"/>
        <v/>
      </c>
      <c r="I1144" s="218" t="str">
        <f t="shared" si="35"/>
        <v/>
      </c>
    </row>
    <row r="1145" spans="3:9" ht="15" customHeight="1">
      <c r="C1145" s="220" t="str">
        <f t="shared" si="34"/>
        <v/>
      </c>
      <c r="I1145" s="218" t="str">
        <f t="shared" si="35"/>
        <v/>
      </c>
    </row>
    <row r="1146" spans="3:9" ht="15" customHeight="1">
      <c r="C1146" s="220" t="str">
        <f t="shared" si="34"/>
        <v/>
      </c>
      <c r="I1146" s="218" t="str">
        <f t="shared" si="35"/>
        <v/>
      </c>
    </row>
    <row r="1147" spans="3:9" ht="15" customHeight="1">
      <c r="C1147" s="220" t="str">
        <f t="shared" si="34"/>
        <v/>
      </c>
      <c r="I1147" s="218" t="str">
        <f t="shared" si="35"/>
        <v/>
      </c>
    </row>
    <row r="1148" spans="3:9" ht="15" customHeight="1">
      <c r="C1148" s="220" t="str">
        <f t="shared" si="34"/>
        <v/>
      </c>
      <c r="I1148" s="218" t="str">
        <f t="shared" si="35"/>
        <v/>
      </c>
    </row>
    <row r="1149" spans="3:9" ht="15" customHeight="1">
      <c r="C1149" s="220" t="str">
        <f t="shared" si="34"/>
        <v/>
      </c>
      <c r="I1149" s="218" t="str">
        <f t="shared" si="35"/>
        <v/>
      </c>
    </row>
    <row r="1150" spans="3:9" ht="15" customHeight="1">
      <c r="C1150" s="220" t="str">
        <f t="shared" si="34"/>
        <v/>
      </c>
      <c r="I1150" s="218" t="str">
        <f t="shared" si="35"/>
        <v/>
      </c>
    </row>
    <row r="1151" spans="3:9" ht="15" customHeight="1">
      <c r="C1151" s="220" t="str">
        <f t="shared" si="34"/>
        <v/>
      </c>
      <c r="I1151" s="218" t="str">
        <f t="shared" si="35"/>
        <v/>
      </c>
    </row>
    <row r="1152" spans="3:9" ht="15" customHeight="1">
      <c r="C1152" s="220" t="str">
        <f t="shared" si="34"/>
        <v/>
      </c>
      <c r="I1152" s="218" t="str">
        <f t="shared" si="35"/>
        <v/>
      </c>
    </row>
    <row r="1153" spans="3:9" ht="15" customHeight="1">
      <c r="C1153" s="220" t="str">
        <f t="shared" si="34"/>
        <v/>
      </c>
      <c r="I1153" s="218" t="str">
        <f t="shared" si="35"/>
        <v/>
      </c>
    </row>
    <row r="1154" spans="3:9" ht="15" customHeight="1">
      <c r="C1154" s="220" t="str">
        <f t="shared" si="34"/>
        <v/>
      </c>
      <c r="I1154" s="218" t="str">
        <f t="shared" si="35"/>
        <v/>
      </c>
    </row>
    <row r="1155" spans="3:9" ht="15" customHeight="1">
      <c r="C1155" s="220" t="str">
        <f t="shared" si="34"/>
        <v/>
      </c>
      <c r="I1155" s="218" t="str">
        <f t="shared" si="35"/>
        <v/>
      </c>
    </row>
    <row r="1156" spans="3:9" ht="15" customHeight="1">
      <c r="C1156" s="220" t="str">
        <f t="shared" si="34"/>
        <v/>
      </c>
      <c r="I1156" s="218" t="str">
        <f t="shared" si="35"/>
        <v/>
      </c>
    </row>
    <row r="1157" spans="3:9" ht="15" customHeight="1">
      <c r="C1157" s="220" t="str">
        <f t="shared" si="34"/>
        <v/>
      </c>
      <c r="I1157" s="218" t="str">
        <f t="shared" si="35"/>
        <v/>
      </c>
    </row>
    <row r="1158" spans="3:9" ht="15" customHeight="1">
      <c r="C1158" s="220" t="str">
        <f t="shared" ref="C1158:C1221" si="36">IF(B1158="","",MONTH(B1158))</f>
        <v/>
      </c>
      <c r="I1158" s="218" t="str">
        <f t="shared" ref="I1158:I1221" si="37">IF(H1158="","",IF(E1158="","Não deixe campos em branco, a planilha resumo de custos e despesas necessita deles para funcionar",IF(F1158="","Não deixe campos em branco, a planilha resumo de custos e despesas necessita deles para funcionar",IF(G1158="","Não deixe campos em branco, a planilha resumo de custos e despesas necessita deles para funcionar",""))))</f>
        <v/>
      </c>
    </row>
    <row r="1159" spans="3:9" ht="15" customHeight="1">
      <c r="C1159" s="220" t="str">
        <f t="shared" si="36"/>
        <v/>
      </c>
      <c r="I1159" s="218" t="str">
        <f t="shared" si="37"/>
        <v/>
      </c>
    </row>
    <row r="1160" spans="3:9" ht="15" customHeight="1">
      <c r="C1160" s="220" t="str">
        <f t="shared" si="36"/>
        <v/>
      </c>
      <c r="I1160" s="218" t="str">
        <f t="shared" si="37"/>
        <v/>
      </c>
    </row>
    <row r="1161" spans="3:9" ht="15" customHeight="1">
      <c r="C1161" s="220" t="str">
        <f t="shared" si="36"/>
        <v/>
      </c>
      <c r="I1161" s="218" t="str">
        <f t="shared" si="37"/>
        <v/>
      </c>
    </row>
    <row r="1162" spans="3:9" ht="15" customHeight="1">
      <c r="C1162" s="220" t="str">
        <f t="shared" si="36"/>
        <v/>
      </c>
      <c r="I1162" s="218" t="str">
        <f t="shared" si="37"/>
        <v/>
      </c>
    </row>
    <row r="1163" spans="3:9" ht="15" customHeight="1">
      <c r="C1163" s="220" t="str">
        <f t="shared" si="36"/>
        <v/>
      </c>
      <c r="I1163" s="218" t="str">
        <f t="shared" si="37"/>
        <v/>
      </c>
    </row>
    <row r="1164" spans="3:9" ht="15" customHeight="1">
      <c r="C1164" s="220" t="str">
        <f t="shared" si="36"/>
        <v/>
      </c>
      <c r="I1164" s="218" t="str">
        <f t="shared" si="37"/>
        <v/>
      </c>
    </row>
    <row r="1165" spans="3:9" ht="15" customHeight="1">
      <c r="C1165" s="220" t="str">
        <f t="shared" si="36"/>
        <v/>
      </c>
      <c r="I1165" s="218" t="str">
        <f t="shared" si="37"/>
        <v/>
      </c>
    </row>
    <row r="1166" spans="3:9" ht="15" customHeight="1">
      <c r="C1166" s="220" t="str">
        <f t="shared" si="36"/>
        <v/>
      </c>
      <c r="I1166" s="218" t="str">
        <f t="shared" si="37"/>
        <v/>
      </c>
    </row>
    <row r="1167" spans="3:9" ht="15" customHeight="1">
      <c r="C1167" s="220" t="str">
        <f t="shared" si="36"/>
        <v/>
      </c>
      <c r="I1167" s="218" t="str">
        <f t="shared" si="37"/>
        <v/>
      </c>
    </row>
    <row r="1168" spans="3:9" ht="15" customHeight="1">
      <c r="C1168" s="220" t="str">
        <f t="shared" si="36"/>
        <v/>
      </c>
      <c r="I1168" s="218" t="str">
        <f t="shared" si="37"/>
        <v/>
      </c>
    </row>
    <row r="1169" spans="3:9" ht="15" customHeight="1">
      <c r="C1169" s="220" t="str">
        <f t="shared" si="36"/>
        <v/>
      </c>
      <c r="I1169" s="218" t="str">
        <f t="shared" si="37"/>
        <v/>
      </c>
    </row>
    <row r="1170" spans="3:9" ht="15" customHeight="1">
      <c r="C1170" s="220" t="str">
        <f t="shared" si="36"/>
        <v/>
      </c>
      <c r="I1170" s="218" t="str">
        <f t="shared" si="37"/>
        <v/>
      </c>
    </row>
    <row r="1171" spans="3:9" ht="15" customHeight="1">
      <c r="C1171" s="220" t="str">
        <f t="shared" si="36"/>
        <v/>
      </c>
      <c r="I1171" s="218" t="str">
        <f t="shared" si="37"/>
        <v/>
      </c>
    </row>
    <row r="1172" spans="3:9" ht="15" customHeight="1">
      <c r="C1172" s="220" t="str">
        <f t="shared" si="36"/>
        <v/>
      </c>
      <c r="I1172" s="218" t="str">
        <f t="shared" si="37"/>
        <v/>
      </c>
    </row>
    <row r="1173" spans="3:9" ht="15" customHeight="1">
      <c r="C1173" s="220" t="str">
        <f t="shared" si="36"/>
        <v/>
      </c>
      <c r="I1173" s="218" t="str">
        <f t="shared" si="37"/>
        <v/>
      </c>
    </row>
    <row r="1174" spans="3:9" ht="15" customHeight="1">
      <c r="C1174" s="220" t="str">
        <f t="shared" si="36"/>
        <v/>
      </c>
      <c r="I1174" s="218" t="str">
        <f t="shared" si="37"/>
        <v/>
      </c>
    </row>
    <row r="1175" spans="3:9" ht="15" customHeight="1">
      <c r="C1175" s="220" t="str">
        <f t="shared" si="36"/>
        <v/>
      </c>
      <c r="I1175" s="218" t="str">
        <f t="shared" si="37"/>
        <v/>
      </c>
    </row>
    <row r="1176" spans="3:9" ht="15" customHeight="1">
      <c r="C1176" s="220" t="str">
        <f t="shared" si="36"/>
        <v/>
      </c>
      <c r="I1176" s="218" t="str">
        <f t="shared" si="37"/>
        <v/>
      </c>
    </row>
    <row r="1177" spans="3:9" ht="15" customHeight="1">
      <c r="C1177" s="220" t="str">
        <f t="shared" si="36"/>
        <v/>
      </c>
      <c r="I1177" s="218" t="str">
        <f t="shared" si="37"/>
        <v/>
      </c>
    </row>
    <row r="1178" spans="3:9" ht="15" customHeight="1">
      <c r="C1178" s="220" t="str">
        <f t="shared" si="36"/>
        <v/>
      </c>
      <c r="I1178" s="218" t="str">
        <f t="shared" si="37"/>
        <v/>
      </c>
    </row>
    <row r="1179" spans="3:9" ht="15" customHeight="1">
      <c r="C1179" s="220" t="str">
        <f t="shared" si="36"/>
        <v/>
      </c>
      <c r="I1179" s="218" t="str">
        <f t="shared" si="37"/>
        <v/>
      </c>
    </row>
    <row r="1180" spans="3:9" ht="15" customHeight="1">
      <c r="C1180" s="220" t="str">
        <f t="shared" si="36"/>
        <v/>
      </c>
      <c r="I1180" s="218" t="str">
        <f t="shared" si="37"/>
        <v/>
      </c>
    </row>
    <row r="1181" spans="3:9" ht="15" customHeight="1">
      <c r="C1181" s="220" t="str">
        <f t="shared" si="36"/>
        <v/>
      </c>
      <c r="I1181" s="218" t="str">
        <f t="shared" si="37"/>
        <v/>
      </c>
    </row>
    <row r="1182" spans="3:9" ht="15" customHeight="1">
      <c r="C1182" s="220" t="str">
        <f t="shared" si="36"/>
        <v/>
      </c>
      <c r="I1182" s="218" t="str">
        <f t="shared" si="37"/>
        <v/>
      </c>
    </row>
    <row r="1183" spans="3:9" ht="15" customHeight="1">
      <c r="C1183" s="220" t="str">
        <f t="shared" si="36"/>
        <v/>
      </c>
      <c r="I1183" s="218" t="str">
        <f t="shared" si="37"/>
        <v/>
      </c>
    </row>
    <row r="1184" spans="3:9" ht="15" customHeight="1">
      <c r="C1184" s="220" t="str">
        <f t="shared" si="36"/>
        <v/>
      </c>
      <c r="I1184" s="218" t="str">
        <f t="shared" si="37"/>
        <v/>
      </c>
    </row>
    <row r="1185" spans="3:9" ht="15" customHeight="1">
      <c r="C1185" s="220" t="str">
        <f t="shared" si="36"/>
        <v/>
      </c>
      <c r="I1185" s="218" t="str">
        <f t="shared" si="37"/>
        <v/>
      </c>
    </row>
    <row r="1186" spans="3:9" ht="15" customHeight="1">
      <c r="C1186" s="220" t="str">
        <f t="shared" si="36"/>
        <v/>
      </c>
      <c r="I1186" s="218" t="str">
        <f t="shared" si="37"/>
        <v/>
      </c>
    </row>
    <row r="1187" spans="3:9" ht="15" customHeight="1">
      <c r="C1187" s="220" t="str">
        <f t="shared" si="36"/>
        <v/>
      </c>
      <c r="I1187" s="218" t="str">
        <f t="shared" si="37"/>
        <v/>
      </c>
    </row>
    <row r="1188" spans="3:9" ht="15" customHeight="1">
      <c r="C1188" s="220" t="str">
        <f t="shared" si="36"/>
        <v/>
      </c>
      <c r="I1188" s="218" t="str">
        <f t="shared" si="37"/>
        <v/>
      </c>
    </row>
    <row r="1189" spans="3:9" ht="15" customHeight="1">
      <c r="C1189" s="220" t="str">
        <f t="shared" si="36"/>
        <v/>
      </c>
      <c r="I1189" s="218" t="str">
        <f t="shared" si="37"/>
        <v/>
      </c>
    </row>
    <row r="1190" spans="3:9" ht="15" customHeight="1">
      <c r="C1190" s="220" t="str">
        <f t="shared" si="36"/>
        <v/>
      </c>
      <c r="I1190" s="218" t="str">
        <f t="shared" si="37"/>
        <v/>
      </c>
    </row>
    <row r="1191" spans="3:9" ht="15" customHeight="1">
      <c r="C1191" s="220" t="str">
        <f t="shared" si="36"/>
        <v/>
      </c>
      <c r="I1191" s="218" t="str">
        <f t="shared" si="37"/>
        <v/>
      </c>
    </row>
    <row r="1192" spans="3:9" ht="15" customHeight="1">
      <c r="C1192" s="220" t="str">
        <f t="shared" si="36"/>
        <v/>
      </c>
      <c r="I1192" s="218" t="str">
        <f t="shared" si="37"/>
        <v/>
      </c>
    </row>
    <row r="1193" spans="3:9" ht="15" customHeight="1">
      <c r="C1193" s="220" t="str">
        <f t="shared" si="36"/>
        <v/>
      </c>
      <c r="I1193" s="218" t="str">
        <f t="shared" si="37"/>
        <v/>
      </c>
    </row>
    <row r="1194" spans="3:9" ht="15" customHeight="1">
      <c r="C1194" s="220" t="str">
        <f t="shared" si="36"/>
        <v/>
      </c>
      <c r="I1194" s="218" t="str">
        <f t="shared" si="37"/>
        <v/>
      </c>
    </row>
    <row r="1195" spans="3:9" ht="15" customHeight="1">
      <c r="C1195" s="220" t="str">
        <f t="shared" si="36"/>
        <v/>
      </c>
      <c r="I1195" s="218" t="str">
        <f t="shared" si="37"/>
        <v/>
      </c>
    </row>
    <row r="1196" spans="3:9" ht="15" customHeight="1">
      <c r="C1196" s="220" t="str">
        <f t="shared" si="36"/>
        <v/>
      </c>
      <c r="I1196" s="218" t="str">
        <f t="shared" si="37"/>
        <v/>
      </c>
    </row>
    <row r="1197" spans="3:9" ht="15" customHeight="1">
      <c r="C1197" s="220" t="str">
        <f t="shared" si="36"/>
        <v/>
      </c>
      <c r="I1197" s="218" t="str">
        <f t="shared" si="37"/>
        <v/>
      </c>
    </row>
    <row r="1198" spans="3:9" ht="15" customHeight="1">
      <c r="C1198" s="220" t="str">
        <f t="shared" si="36"/>
        <v/>
      </c>
      <c r="I1198" s="218" t="str">
        <f t="shared" si="37"/>
        <v/>
      </c>
    </row>
    <row r="1199" spans="3:9" ht="15" customHeight="1">
      <c r="C1199" s="220" t="str">
        <f t="shared" si="36"/>
        <v/>
      </c>
      <c r="I1199" s="218" t="str">
        <f t="shared" si="37"/>
        <v/>
      </c>
    </row>
    <row r="1200" spans="3:9" ht="15" customHeight="1">
      <c r="C1200" s="220" t="str">
        <f t="shared" si="36"/>
        <v/>
      </c>
      <c r="I1200" s="218" t="str">
        <f t="shared" si="37"/>
        <v/>
      </c>
    </row>
    <row r="1201" spans="3:9" ht="15" customHeight="1">
      <c r="C1201" s="220" t="str">
        <f t="shared" si="36"/>
        <v/>
      </c>
      <c r="I1201" s="218" t="str">
        <f t="shared" si="37"/>
        <v/>
      </c>
    </row>
    <row r="1202" spans="3:9" ht="15" customHeight="1">
      <c r="C1202" s="220" t="str">
        <f t="shared" si="36"/>
        <v/>
      </c>
      <c r="I1202" s="218" t="str">
        <f t="shared" si="37"/>
        <v/>
      </c>
    </row>
    <row r="1203" spans="3:9" ht="15" customHeight="1">
      <c r="C1203" s="220" t="str">
        <f t="shared" si="36"/>
        <v/>
      </c>
      <c r="I1203" s="218" t="str">
        <f t="shared" si="37"/>
        <v/>
      </c>
    </row>
    <row r="1204" spans="3:9" ht="15" customHeight="1">
      <c r="C1204" s="220" t="str">
        <f t="shared" si="36"/>
        <v/>
      </c>
      <c r="I1204" s="218" t="str">
        <f t="shared" si="37"/>
        <v/>
      </c>
    </row>
    <row r="1205" spans="3:9" ht="15" customHeight="1">
      <c r="C1205" s="220" t="str">
        <f t="shared" si="36"/>
        <v/>
      </c>
      <c r="I1205" s="218" t="str">
        <f t="shared" si="37"/>
        <v/>
      </c>
    </row>
    <row r="1206" spans="3:9" ht="15" customHeight="1">
      <c r="C1206" s="220" t="str">
        <f t="shared" si="36"/>
        <v/>
      </c>
      <c r="I1206" s="218" t="str">
        <f t="shared" si="37"/>
        <v/>
      </c>
    </row>
    <row r="1207" spans="3:9" ht="15" customHeight="1">
      <c r="C1207" s="220" t="str">
        <f t="shared" si="36"/>
        <v/>
      </c>
      <c r="I1207" s="218" t="str">
        <f t="shared" si="37"/>
        <v/>
      </c>
    </row>
    <row r="1208" spans="3:9" ht="15" customHeight="1">
      <c r="C1208" s="220" t="str">
        <f t="shared" si="36"/>
        <v/>
      </c>
      <c r="I1208" s="218" t="str">
        <f t="shared" si="37"/>
        <v/>
      </c>
    </row>
    <row r="1209" spans="3:9" ht="15" customHeight="1">
      <c r="C1209" s="220" t="str">
        <f t="shared" si="36"/>
        <v/>
      </c>
      <c r="I1209" s="218" t="str">
        <f t="shared" si="37"/>
        <v/>
      </c>
    </row>
    <row r="1210" spans="3:9" ht="15" customHeight="1">
      <c r="C1210" s="220" t="str">
        <f t="shared" si="36"/>
        <v/>
      </c>
      <c r="I1210" s="218" t="str">
        <f t="shared" si="37"/>
        <v/>
      </c>
    </row>
    <row r="1211" spans="3:9" ht="15" customHeight="1">
      <c r="C1211" s="220" t="str">
        <f t="shared" si="36"/>
        <v/>
      </c>
      <c r="I1211" s="218" t="str">
        <f t="shared" si="37"/>
        <v/>
      </c>
    </row>
    <row r="1212" spans="3:9" ht="15" customHeight="1">
      <c r="C1212" s="220" t="str">
        <f t="shared" si="36"/>
        <v/>
      </c>
      <c r="I1212" s="218" t="str">
        <f t="shared" si="37"/>
        <v/>
      </c>
    </row>
    <row r="1213" spans="3:9" ht="15" customHeight="1">
      <c r="C1213" s="220" t="str">
        <f t="shared" si="36"/>
        <v/>
      </c>
      <c r="I1213" s="218" t="str">
        <f t="shared" si="37"/>
        <v/>
      </c>
    </row>
    <row r="1214" spans="3:9" ht="15" customHeight="1">
      <c r="C1214" s="220" t="str">
        <f t="shared" si="36"/>
        <v/>
      </c>
      <c r="I1214" s="218" t="str">
        <f t="shared" si="37"/>
        <v/>
      </c>
    </row>
    <row r="1215" spans="3:9" ht="15" customHeight="1">
      <c r="C1215" s="220" t="str">
        <f t="shared" si="36"/>
        <v/>
      </c>
      <c r="I1215" s="218" t="str">
        <f t="shared" si="37"/>
        <v/>
      </c>
    </row>
    <row r="1216" spans="3:9" ht="15" customHeight="1">
      <c r="C1216" s="220" t="str">
        <f t="shared" si="36"/>
        <v/>
      </c>
      <c r="I1216" s="218" t="str">
        <f t="shared" si="37"/>
        <v/>
      </c>
    </row>
    <row r="1217" spans="3:9" ht="15" customHeight="1">
      <c r="C1217" s="220" t="str">
        <f t="shared" si="36"/>
        <v/>
      </c>
      <c r="I1217" s="218" t="str">
        <f t="shared" si="37"/>
        <v/>
      </c>
    </row>
    <row r="1218" spans="3:9" ht="15" customHeight="1">
      <c r="C1218" s="220" t="str">
        <f t="shared" si="36"/>
        <v/>
      </c>
      <c r="I1218" s="218" t="str">
        <f t="shared" si="37"/>
        <v/>
      </c>
    </row>
    <row r="1219" spans="3:9" ht="15" customHeight="1">
      <c r="C1219" s="220" t="str">
        <f t="shared" si="36"/>
        <v/>
      </c>
      <c r="I1219" s="218" t="str">
        <f t="shared" si="37"/>
        <v/>
      </c>
    </row>
    <row r="1220" spans="3:9" ht="15" customHeight="1">
      <c r="C1220" s="220" t="str">
        <f t="shared" si="36"/>
        <v/>
      </c>
      <c r="I1220" s="218" t="str">
        <f t="shared" si="37"/>
        <v/>
      </c>
    </row>
    <row r="1221" spans="3:9" ht="15" customHeight="1">
      <c r="C1221" s="220" t="str">
        <f t="shared" si="36"/>
        <v/>
      </c>
      <c r="I1221" s="218" t="str">
        <f t="shared" si="37"/>
        <v/>
      </c>
    </row>
    <row r="1222" spans="3:9" ht="15" customHeight="1">
      <c r="C1222" s="220" t="str">
        <f t="shared" ref="C1222:C1285" si="38">IF(B1222="","",MONTH(B1222))</f>
        <v/>
      </c>
      <c r="I1222" s="218" t="str">
        <f t="shared" ref="I1222:I1285" si="39">IF(H1222="","",IF(E1222="","Não deixe campos em branco, a planilha resumo de custos e despesas necessita deles para funcionar",IF(F1222="","Não deixe campos em branco, a planilha resumo de custos e despesas necessita deles para funcionar",IF(G1222="","Não deixe campos em branco, a planilha resumo de custos e despesas necessita deles para funcionar",""))))</f>
        <v/>
      </c>
    </row>
    <row r="1223" spans="3:9" ht="15" customHeight="1">
      <c r="C1223" s="220" t="str">
        <f t="shared" si="38"/>
        <v/>
      </c>
      <c r="I1223" s="218" t="str">
        <f t="shared" si="39"/>
        <v/>
      </c>
    </row>
    <row r="1224" spans="3:9" ht="15" customHeight="1">
      <c r="C1224" s="220" t="str">
        <f t="shared" si="38"/>
        <v/>
      </c>
      <c r="I1224" s="218" t="str">
        <f t="shared" si="39"/>
        <v/>
      </c>
    </row>
    <row r="1225" spans="3:9" ht="15" customHeight="1">
      <c r="C1225" s="220" t="str">
        <f t="shared" si="38"/>
        <v/>
      </c>
      <c r="I1225" s="218" t="str">
        <f t="shared" si="39"/>
        <v/>
      </c>
    </row>
    <row r="1226" spans="3:9" ht="15" customHeight="1">
      <c r="C1226" s="220" t="str">
        <f t="shared" si="38"/>
        <v/>
      </c>
      <c r="I1226" s="218" t="str">
        <f t="shared" si="39"/>
        <v/>
      </c>
    </row>
    <row r="1227" spans="3:9" ht="15" customHeight="1">
      <c r="C1227" s="220" t="str">
        <f t="shared" si="38"/>
        <v/>
      </c>
      <c r="I1227" s="218" t="str">
        <f t="shared" si="39"/>
        <v/>
      </c>
    </row>
    <row r="1228" spans="3:9" ht="15" customHeight="1">
      <c r="C1228" s="220" t="str">
        <f t="shared" si="38"/>
        <v/>
      </c>
      <c r="I1228" s="218" t="str">
        <f t="shared" si="39"/>
        <v/>
      </c>
    </row>
    <row r="1229" spans="3:9" ht="15" customHeight="1">
      <c r="C1229" s="220" t="str">
        <f t="shared" si="38"/>
        <v/>
      </c>
      <c r="I1229" s="218" t="str">
        <f t="shared" si="39"/>
        <v/>
      </c>
    </row>
    <row r="1230" spans="3:9" ht="15" customHeight="1">
      <c r="C1230" s="220" t="str">
        <f t="shared" si="38"/>
        <v/>
      </c>
      <c r="I1230" s="218" t="str">
        <f t="shared" si="39"/>
        <v/>
      </c>
    </row>
    <row r="1231" spans="3:9" ht="15" customHeight="1">
      <c r="C1231" s="220" t="str">
        <f t="shared" si="38"/>
        <v/>
      </c>
      <c r="I1231" s="218" t="str">
        <f t="shared" si="39"/>
        <v/>
      </c>
    </row>
    <row r="1232" spans="3:9" ht="15" customHeight="1">
      <c r="C1232" s="220" t="str">
        <f t="shared" si="38"/>
        <v/>
      </c>
      <c r="I1232" s="218" t="str">
        <f t="shared" si="39"/>
        <v/>
      </c>
    </row>
    <row r="1233" spans="3:9" ht="15" customHeight="1">
      <c r="C1233" s="220" t="str">
        <f t="shared" si="38"/>
        <v/>
      </c>
      <c r="I1233" s="218" t="str">
        <f t="shared" si="39"/>
        <v/>
      </c>
    </row>
    <row r="1234" spans="3:9" ht="15" customHeight="1">
      <c r="C1234" s="220" t="str">
        <f t="shared" si="38"/>
        <v/>
      </c>
      <c r="I1234" s="218" t="str">
        <f t="shared" si="39"/>
        <v/>
      </c>
    </row>
    <row r="1235" spans="3:9" ht="15" customHeight="1">
      <c r="C1235" s="220" t="str">
        <f t="shared" si="38"/>
        <v/>
      </c>
      <c r="I1235" s="218" t="str">
        <f t="shared" si="39"/>
        <v/>
      </c>
    </row>
    <row r="1236" spans="3:9" ht="15" customHeight="1">
      <c r="C1236" s="220" t="str">
        <f t="shared" si="38"/>
        <v/>
      </c>
      <c r="I1236" s="218" t="str">
        <f t="shared" si="39"/>
        <v/>
      </c>
    </row>
    <row r="1237" spans="3:9" ht="15" customHeight="1">
      <c r="C1237" s="220" t="str">
        <f t="shared" si="38"/>
        <v/>
      </c>
      <c r="I1237" s="218" t="str">
        <f t="shared" si="39"/>
        <v/>
      </c>
    </row>
    <row r="1238" spans="3:9" ht="15" customHeight="1">
      <c r="C1238" s="220" t="str">
        <f t="shared" si="38"/>
        <v/>
      </c>
      <c r="I1238" s="218" t="str">
        <f t="shared" si="39"/>
        <v/>
      </c>
    </row>
    <row r="1239" spans="3:9" ht="15" customHeight="1">
      <c r="C1239" s="220" t="str">
        <f t="shared" si="38"/>
        <v/>
      </c>
      <c r="I1239" s="218" t="str">
        <f t="shared" si="39"/>
        <v/>
      </c>
    </row>
    <row r="1240" spans="3:9" ht="15" customHeight="1">
      <c r="C1240" s="220" t="str">
        <f t="shared" si="38"/>
        <v/>
      </c>
      <c r="I1240" s="218" t="str">
        <f t="shared" si="39"/>
        <v/>
      </c>
    </row>
    <row r="1241" spans="3:9" ht="15" customHeight="1">
      <c r="C1241" s="220" t="str">
        <f t="shared" si="38"/>
        <v/>
      </c>
      <c r="I1241" s="218" t="str">
        <f t="shared" si="39"/>
        <v/>
      </c>
    </row>
    <row r="1242" spans="3:9" ht="15" customHeight="1">
      <c r="C1242" s="220" t="str">
        <f t="shared" si="38"/>
        <v/>
      </c>
      <c r="I1242" s="218" t="str">
        <f t="shared" si="39"/>
        <v/>
      </c>
    </row>
    <row r="1243" spans="3:9" ht="15" customHeight="1">
      <c r="C1243" s="220" t="str">
        <f t="shared" si="38"/>
        <v/>
      </c>
      <c r="I1243" s="218" t="str">
        <f t="shared" si="39"/>
        <v/>
      </c>
    </row>
    <row r="1244" spans="3:9" ht="15" customHeight="1">
      <c r="C1244" s="220" t="str">
        <f t="shared" si="38"/>
        <v/>
      </c>
      <c r="I1244" s="218" t="str">
        <f t="shared" si="39"/>
        <v/>
      </c>
    </row>
    <row r="1245" spans="3:9" ht="15" customHeight="1">
      <c r="C1245" s="220" t="str">
        <f t="shared" si="38"/>
        <v/>
      </c>
      <c r="I1245" s="218" t="str">
        <f t="shared" si="39"/>
        <v/>
      </c>
    </row>
    <row r="1246" spans="3:9" ht="15" customHeight="1">
      <c r="C1246" s="220" t="str">
        <f t="shared" si="38"/>
        <v/>
      </c>
      <c r="I1246" s="218" t="str">
        <f t="shared" si="39"/>
        <v/>
      </c>
    </row>
    <row r="1247" spans="3:9" ht="15" customHeight="1">
      <c r="C1247" s="220" t="str">
        <f t="shared" si="38"/>
        <v/>
      </c>
      <c r="I1247" s="218" t="str">
        <f t="shared" si="39"/>
        <v/>
      </c>
    </row>
    <row r="1248" spans="3:9" ht="15" customHeight="1">
      <c r="C1248" s="220" t="str">
        <f t="shared" si="38"/>
        <v/>
      </c>
      <c r="I1248" s="218" t="str">
        <f t="shared" si="39"/>
        <v/>
      </c>
    </row>
    <row r="1249" spans="3:9" ht="15" customHeight="1">
      <c r="C1249" s="220" t="str">
        <f t="shared" si="38"/>
        <v/>
      </c>
      <c r="I1249" s="218" t="str">
        <f t="shared" si="39"/>
        <v/>
      </c>
    </row>
    <row r="1250" spans="3:9" ht="15" customHeight="1">
      <c r="C1250" s="220" t="str">
        <f t="shared" si="38"/>
        <v/>
      </c>
      <c r="I1250" s="218" t="str">
        <f t="shared" si="39"/>
        <v/>
      </c>
    </row>
    <row r="1251" spans="3:9" ht="15" customHeight="1">
      <c r="C1251" s="220" t="str">
        <f t="shared" si="38"/>
        <v/>
      </c>
      <c r="I1251" s="218" t="str">
        <f t="shared" si="39"/>
        <v/>
      </c>
    </row>
    <row r="1252" spans="3:9" ht="15" customHeight="1">
      <c r="C1252" s="220" t="str">
        <f t="shared" si="38"/>
        <v/>
      </c>
      <c r="I1252" s="218" t="str">
        <f t="shared" si="39"/>
        <v/>
      </c>
    </row>
    <row r="1253" spans="3:9" ht="15" customHeight="1">
      <c r="C1253" s="220" t="str">
        <f t="shared" si="38"/>
        <v/>
      </c>
      <c r="I1253" s="218" t="str">
        <f t="shared" si="39"/>
        <v/>
      </c>
    </row>
    <row r="1254" spans="3:9" ht="15" customHeight="1">
      <c r="C1254" s="220" t="str">
        <f t="shared" si="38"/>
        <v/>
      </c>
      <c r="I1254" s="218" t="str">
        <f t="shared" si="39"/>
        <v/>
      </c>
    </row>
    <row r="1255" spans="3:9" ht="15" customHeight="1">
      <c r="C1255" s="220" t="str">
        <f t="shared" si="38"/>
        <v/>
      </c>
      <c r="I1255" s="218" t="str">
        <f t="shared" si="39"/>
        <v/>
      </c>
    </row>
    <row r="1256" spans="3:9" ht="15" customHeight="1">
      <c r="C1256" s="220" t="str">
        <f t="shared" si="38"/>
        <v/>
      </c>
      <c r="I1256" s="218" t="str">
        <f t="shared" si="39"/>
        <v/>
      </c>
    </row>
    <row r="1257" spans="3:9" ht="15" customHeight="1">
      <c r="C1257" s="220" t="str">
        <f t="shared" si="38"/>
        <v/>
      </c>
      <c r="I1257" s="218" t="str">
        <f t="shared" si="39"/>
        <v/>
      </c>
    </row>
    <row r="1258" spans="3:9" ht="15" customHeight="1">
      <c r="C1258" s="220" t="str">
        <f t="shared" si="38"/>
        <v/>
      </c>
      <c r="I1258" s="218" t="str">
        <f t="shared" si="39"/>
        <v/>
      </c>
    </row>
    <row r="1259" spans="3:9" ht="15" customHeight="1">
      <c r="C1259" s="220" t="str">
        <f t="shared" si="38"/>
        <v/>
      </c>
      <c r="I1259" s="218" t="str">
        <f t="shared" si="39"/>
        <v/>
      </c>
    </row>
    <row r="1260" spans="3:9" ht="15" customHeight="1">
      <c r="C1260" s="220" t="str">
        <f t="shared" si="38"/>
        <v/>
      </c>
      <c r="I1260" s="218" t="str">
        <f t="shared" si="39"/>
        <v/>
      </c>
    </row>
    <row r="1261" spans="3:9" ht="15" customHeight="1">
      <c r="C1261" s="220" t="str">
        <f t="shared" si="38"/>
        <v/>
      </c>
      <c r="I1261" s="218" t="str">
        <f t="shared" si="39"/>
        <v/>
      </c>
    </row>
    <row r="1262" spans="3:9" ht="15" customHeight="1">
      <c r="C1262" s="220" t="str">
        <f t="shared" si="38"/>
        <v/>
      </c>
      <c r="I1262" s="218" t="str">
        <f t="shared" si="39"/>
        <v/>
      </c>
    </row>
    <row r="1263" spans="3:9" ht="15" customHeight="1">
      <c r="C1263" s="220" t="str">
        <f t="shared" si="38"/>
        <v/>
      </c>
      <c r="I1263" s="218" t="str">
        <f t="shared" si="39"/>
        <v/>
      </c>
    </row>
    <row r="1264" spans="3:9" ht="15" customHeight="1">
      <c r="C1264" s="220" t="str">
        <f t="shared" si="38"/>
        <v/>
      </c>
      <c r="I1264" s="218" t="str">
        <f t="shared" si="39"/>
        <v/>
      </c>
    </row>
    <row r="1265" spans="3:9" ht="15" customHeight="1">
      <c r="C1265" s="220" t="str">
        <f t="shared" si="38"/>
        <v/>
      </c>
      <c r="I1265" s="218" t="str">
        <f t="shared" si="39"/>
        <v/>
      </c>
    </row>
    <row r="1266" spans="3:9" ht="15" customHeight="1">
      <c r="C1266" s="220" t="str">
        <f t="shared" si="38"/>
        <v/>
      </c>
      <c r="I1266" s="218" t="str">
        <f t="shared" si="39"/>
        <v/>
      </c>
    </row>
    <row r="1267" spans="3:9" ht="15" customHeight="1">
      <c r="C1267" s="220" t="str">
        <f t="shared" si="38"/>
        <v/>
      </c>
      <c r="I1267" s="218" t="str">
        <f t="shared" si="39"/>
        <v/>
      </c>
    </row>
    <row r="1268" spans="3:9" ht="15" customHeight="1">
      <c r="C1268" s="220" t="str">
        <f t="shared" si="38"/>
        <v/>
      </c>
      <c r="I1268" s="218" t="str">
        <f t="shared" si="39"/>
        <v/>
      </c>
    </row>
    <row r="1269" spans="3:9" ht="15" customHeight="1">
      <c r="C1269" s="220" t="str">
        <f t="shared" si="38"/>
        <v/>
      </c>
      <c r="I1269" s="218" t="str">
        <f t="shared" si="39"/>
        <v/>
      </c>
    </row>
    <row r="1270" spans="3:9" ht="15" customHeight="1">
      <c r="C1270" s="220" t="str">
        <f t="shared" si="38"/>
        <v/>
      </c>
      <c r="I1270" s="218" t="str">
        <f t="shared" si="39"/>
        <v/>
      </c>
    </row>
    <row r="1271" spans="3:9" ht="15" customHeight="1">
      <c r="C1271" s="220" t="str">
        <f t="shared" si="38"/>
        <v/>
      </c>
      <c r="I1271" s="218" t="str">
        <f t="shared" si="39"/>
        <v/>
      </c>
    </row>
    <row r="1272" spans="3:9" ht="15" customHeight="1">
      <c r="C1272" s="220" t="str">
        <f t="shared" si="38"/>
        <v/>
      </c>
      <c r="I1272" s="218" t="str">
        <f t="shared" si="39"/>
        <v/>
      </c>
    </row>
    <row r="1273" spans="3:9" ht="15" customHeight="1">
      <c r="C1273" s="220" t="str">
        <f t="shared" si="38"/>
        <v/>
      </c>
      <c r="I1273" s="218" t="str">
        <f t="shared" si="39"/>
        <v/>
      </c>
    </row>
    <row r="1274" spans="3:9" ht="15" customHeight="1">
      <c r="C1274" s="220" t="str">
        <f t="shared" si="38"/>
        <v/>
      </c>
      <c r="I1274" s="218" t="str">
        <f t="shared" si="39"/>
        <v/>
      </c>
    </row>
    <row r="1275" spans="3:9" ht="15" customHeight="1">
      <c r="C1275" s="220" t="str">
        <f t="shared" si="38"/>
        <v/>
      </c>
      <c r="I1275" s="218" t="str">
        <f t="shared" si="39"/>
        <v/>
      </c>
    </row>
    <row r="1276" spans="3:9" ht="15" customHeight="1">
      <c r="C1276" s="220" t="str">
        <f t="shared" si="38"/>
        <v/>
      </c>
      <c r="I1276" s="218" t="str">
        <f t="shared" si="39"/>
        <v/>
      </c>
    </row>
    <row r="1277" spans="3:9" ht="15" customHeight="1">
      <c r="C1277" s="220" t="str">
        <f t="shared" si="38"/>
        <v/>
      </c>
      <c r="I1277" s="218" t="str">
        <f t="shared" si="39"/>
        <v/>
      </c>
    </row>
    <row r="1278" spans="3:9" ht="15" customHeight="1">
      <c r="C1278" s="220" t="str">
        <f t="shared" si="38"/>
        <v/>
      </c>
      <c r="I1278" s="218" t="str">
        <f t="shared" si="39"/>
        <v/>
      </c>
    </row>
    <row r="1279" spans="3:9" ht="15" customHeight="1">
      <c r="C1279" s="220" t="str">
        <f t="shared" si="38"/>
        <v/>
      </c>
      <c r="I1279" s="218" t="str">
        <f t="shared" si="39"/>
        <v/>
      </c>
    </row>
    <row r="1280" spans="3:9" ht="15" customHeight="1">
      <c r="C1280" s="220" t="str">
        <f t="shared" si="38"/>
        <v/>
      </c>
      <c r="I1280" s="218" t="str">
        <f t="shared" si="39"/>
        <v/>
      </c>
    </row>
    <row r="1281" spans="3:9" ht="15" customHeight="1">
      <c r="C1281" s="220" t="str">
        <f t="shared" si="38"/>
        <v/>
      </c>
      <c r="I1281" s="218" t="str">
        <f t="shared" si="39"/>
        <v/>
      </c>
    </row>
    <row r="1282" spans="3:9" ht="15" customHeight="1">
      <c r="C1282" s="220" t="str">
        <f t="shared" si="38"/>
        <v/>
      </c>
      <c r="I1282" s="218" t="str">
        <f t="shared" si="39"/>
        <v/>
      </c>
    </row>
    <row r="1283" spans="3:9" ht="15" customHeight="1">
      <c r="C1283" s="220" t="str">
        <f t="shared" si="38"/>
        <v/>
      </c>
      <c r="I1283" s="218" t="str">
        <f t="shared" si="39"/>
        <v/>
      </c>
    </row>
    <row r="1284" spans="3:9" ht="15" customHeight="1">
      <c r="C1284" s="220" t="str">
        <f t="shared" si="38"/>
        <v/>
      </c>
      <c r="I1284" s="218" t="str">
        <f t="shared" si="39"/>
        <v/>
      </c>
    </row>
    <row r="1285" spans="3:9" ht="15" customHeight="1">
      <c r="C1285" s="220" t="str">
        <f t="shared" si="38"/>
        <v/>
      </c>
      <c r="I1285" s="218" t="str">
        <f t="shared" si="39"/>
        <v/>
      </c>
    </row>
    <row r="1286" spans="3:9" ht="15" customHeight="1">
      <c r="C1286" s="220" t="str">
        <f t="shared" ref="C1286:C1349" si="40">IF(B1286="","",MONTH(B1286))</f>
        <v/>
      </c>
      <c r="I1286" s="218" t="str">
        <f t="shared" ref="I1286:I1349" si="41">IF(H1286="","",IF(E1286="","Não deixe campos em branco, a planilha resumo de custos e despesas necessita deles para funcionar",IF(F1286="","Não deixe campos em branco, a planilha resumo de custos e despesas necessita deles para funcionar",IF(G1286="","Não deixe campos em branco, a planilha resumo de custos e despesas necessita deles para funcionar",""))))</f>
        <v/>
      </c>
    </row>
    <row r="1287" spans="3:9" ht="15" customHeight="1">
      <c r="C1287" s="220" t="str">
        <f t="shared" si="40"/>
        <v/>
      </c>
      <c r="I1287" s="218" t="str">
        <f t="shared" si="41"/>
        <v/>
      </c>
    </row>
    <row r="1288" spans="3:9" ht="15" customHeight="1">
      <c r="C1288" s="220" t="str">
        <f t="shared" si="40"/>
        <v/>
      </c>
      <c r="I1288" s="218" t="str">
        <f t="shared" si="41"/>
        <v/>
      </c>
    </row>
    <row r="1289" spans="3:9" ht="15" customHeight="1">
      <c r="C1289" s="220" t="str">
        <f t="shared" si="40"/>
        <v/>
      </c>
      <c r="I1289" s="218" t="str">
        <f t="shared" si="41"/>
        <v/>
      </c>
    </row>
    <row r="1290" spans="3:9" ht="15" customHeight="1">
      <c r="C1290" s="220" t="str">
        <f t="shared" si="40"/>
        <v/>
      </c>
      <c r="I1290" s="218" t="str">
        <f t="shared" si="41"/>
        <v/>
      </c>
    </row>
    <row r="1291" spans="3:9" ht="15" customHeight="1">
      <c r="C1291" s="220" t="str">
        <f t="shared" si="40"/>
        <v/>
      </c>
      <c r="I1291" s="218" t="str">
        <f t="shared" si="41"/>
        <v/>
      </c>
    </row>
    <row r="1292" spans="3:9" ht="15" customHeight="1">
      <c r="C1292" s="220" t="str">
        <f t="shared" si="40"/>
        <v/>
      </c>
      <c r="I1292" s="218" t="str">
        <f t="shared" si="41"/>
        <v/>
      </c>
    </row>
    <row r="1293" spans="3:9" ht="15" customHeight="1">
      <c r="C1293" s="220" t="str">
        <f t="shared" si="40"/>
        <v/>
      </c>
      <c r="I1293" s="218" t="str">
        <f t="shared" si="41"/>
        <v/>
      </c>
    </row>
    <row r="1294" spans="3:9" ht="15" customHeight="1">
      <c r="C1294" s="220" t="str">
        <f t="shared" si="40"/>
        <v/>
      </c>
      <c r="I1294" s="218" t="str">
        <f t="shared" si="41"/>
        <v/>
      </c>
    </row>
    <row r="1295" spans="3:9" ht="15" customHeight="1">
      <c r="C1295" s="220" t="str">
        <f t="shared" si="40"/>
        <v/>
      </c>
      <c r="I1295" s="218" t="str">
        <f t="shared" si="41"/>
        <v/>
      </c>
    </row>
    <row r="1296" spans="3:9" ht="15" customHeight="1">
      <c r="C1296" s="220" t="str">
        <f t="shared" si="40"/>
        <v/>
      </c>
      <c r="I1296" s="218" t="str">
        <f t="shared" si="41"/>
        <v/>
      </c>
    </row>
    <row r="1297" spans="3:9" ht="15" customHeight="1">
      <c r="C1297" s="220" t="str">
        <f t="shared" si="40"/>
        <v/>
      </c>
      <c r="I1297" s="218" t="str">
        <f t="shared" si="41"/>
        <v/>
      </c>
    </row>
    <row r="1298" spans="3:9" ht="15" customHeight="1">
      <c r="C1298" s="220" t="str">
        <f t="shared" si="40"/>
        <v/>
      </c>
      <c r="I1298" s="218" t="str">
        <f t="shared" si="41"/>
        <v/>
      </c>
    </row>
    <row r="1299" spans="3:9" ht="15" customHeight="1">
      <c r="C1299" s="220" t="str">
        <f t="shared" si="40"/>
        <v/>
      </c>
      <c r="I1299" s="218" t="str">
        <f t="shared" si="41"/>
        <v/>
      </c>
    </row>
    <row r="1300" spans="3:9" ht="15" customHeight="1">
      <c r="C1300" s="220" t="str">
        <f t="shared" si="40"/>
        <v/>
      </c>
      <c r="I1300" s="218" t="str">
        <f t="shared" si="41"/>
        <v/>
      </c>
    </row>
    <row r="1301" spans="3:9" ht="15" customHeight="1">
      <c r="C1301" s="220" t="str">
        <f t="shared" si="40"/>
        <v/>
      </c>
      <c r="I1301" s="218" t="str">
        <f t="shared" si="41"/>
        <v/>
      </c>
    </row>
    <row r="1302" spans="3:9" ht="15" customHeight="1">
      <c r="C1302" s="220" t="str">
        <f t="shared" si="40"/>
        <v/>
      </c>
      <c r="I1302" s="218" t="str">
        <f t="shared" si="41"/>
        <v/>
      </c>
    </row>
    <row r="1303" spans="3:9" ht="15" customHeight="1">
      <c r="C1303" s="220" t="str">
        <f t="shared" si="40"/>
        <v/>
      </c>
      <c r="I1303" s="218" t="str">
        <f t="shared" si="41"/>
        <v/>
      </c>
    </row>
    <row r="1304" spans="3:9" ht="15" customHeight="1">
      <c r="C1304" s="220" t="str">
        <f t="shared" si="40"/>
        <v/>
      </c>
      <c r="I1304" s="218" t="str">
        <f t="shared" si="41"/>
        <v/>
      </c>
    </row>
    <row r="1305" spans="3:9" ht="15" customHeight="1">
      <c r="C1305" s="220" t="str">
        <f t="shared" si="40"/>
        <v/>
      </c>
      <c r="I1305" s="218" t="str">
        <f t="shared" si="41"/>
        <v/>
      </c>
    </row>
    <row r="1306" spans="3:9" ht="15" customHeight="1">
      <c r="C1306" s="220" t="str">
        <f t="shared" si="40"/>
        <v/>
      </c>
      <c r="I1306" s="218" t="str">
        <f t="shared" si="41"/>
        <v/>
      </c>
    </row>
    <row r="1307" spans="3:9" ht="15" customHeight="1">
      <c r="C1307" s="220" t="str">
        <f t="shared" si="40"/>
        <v/>
      </c>
      <c r="I1307" s="218" t="str">
        <f t="shared" si="41"/>
        <v/>
      </c>
    </row>
    <row r="1308" spans="3:9" ht="15" customHeight="1">
      <c r="C1308" s="220" t="str">
        <f t="shared" si="40"/>
        <v/>
      </c>
      <c r="I1308" s="218" t="str">
        <f t="shared" si="41"/>
        <v/>
      </c>
    </row>
    <row r="1309" spans="3:9" ht="15" customHeight="1">
      <c r="C1309" s="220" t="str">
        <f t="shared" si="40"/>
        <v/>
      </c>
      <c r="I1309" s="218" t="str">
        <f t="shared" si="41"/>
        <v/>
      </c>
    </row>
    <row r="1310" spans="3:9" ht="15" customHeight="1">
      <c r="C1310" s="220" t="str">
        <f t="shared" si="40"/>
        <v/>
      </c>
      <c r="I1310" s="218" t="str">
        <f t="shared" si="41"/>
        <v/>
      </c>
    </row>
    <row r="1311" spans="3:9" ht="15" customHeight="1">
      <c r="C1311" s="220" t="str">
        <f t="shared" si="40"/>
        <v/>
      </c>
      <c r="I1311" s="218" t="str">
        <f t="shared" si="41"/>
        <v/>
      </c>
    </row>
    <row r="1312" spans="3:9" ht="15" customHeight="1">
      <c r="C1312" s="220" t="str">
        <f t="shared" si="40"/>
        <v/>
      </c>
      <c r="I1312" s="218" t="str">
        <f t="shared" si="41"/>
        <v/>
      </c>
    </row>
    <row r="1313" spans="3:9" ht="15" customHeight="1">
      <c r="C1313" s="220" t="str">
        <f t="shared" si="40"/>
        <v/>
      </c>
      <c r="I1313" s="218" t="str">
        <f t="shared" si="41"/>
        <v/>
      </c>
    </row>
    <row r="1314" spans="3:9" ht="15" customHeight="1">
      <c r="C1314" s="220" t="str">
        <f t="shared" si="40"/>
        <v/>
      </c>
      <c r="I1314" s="218" t="str">
        <f t="shared" si="41"/>
        <v/>
      </c>
    </row>
    <row r="1315" spans="3:9" ht="15" customHeight="1">
      <c r="C1315" s="220" t="str">
        <f t="shared" si="40"/>
        <v/>
      </c>
      <c r="I1315" s="218" t="str">
        <f t="shared" si="41"/>
        <v/>
      </c>
    </row>
    <row r="1316" spans="3:9" ht="15" customHeight="1">
      <c r="C1316" s="220" t="str">
        <f t="shared" si="40"/>
        <v/>
      </c>
      <c r="I1316" s="218" t="str">
        <f t="shared" si="41"/>
        <v/>
      </c>
    </row>
    <row r="1317" spans="3:9" ht="15" customHeight="1">
      <c r="C1317" s="220" t="str">
        <f t="shared" si="40"/>
        <v/>
      </c>
      <c r="I1317" s="218" t="str">
        <f t="shared" si="41"/>
        <v/>
      </c>
    </row>
    <row r="1318" spans="3:9" ht="15" customHeight="1">
      <c r="C1318" s="220" t="str">
        <f t="shared" si="40"/>
        <v/>
      </c>
      <c r="I1318" s="218" t="str">
        <f t="shared" si="41"/>
        <v/>
      </c>
    </row>
    <row r="1319" spans="3:9" ht="15" customHeight="1">
      <c r="C1319" s="220" t="str">
        <f t="shared" si="40"/>
        <v/>
      </c>
      <c r="I1319" s="218" t="str">
        <f t="shared" si="41"/>
        <v/>
      </c>
    </row>
    <row r="1320" spans="3:9" ht="15" customHeight="1">
      <c r="C1320" s="220" t="str">
        <f t="shared" si="40"/>
        <v/>
      </c>
      <c r="I1320" s="218" t="str">
        <f t="shared" si="41"/>
        <v/>
      </c>
    </row>
    <row r="1321" spans="3:9" ht="15" customHeight="1">
      <c r="C1321" s="220" t="str">
        <f t="shared" si="40"/>
        <v/>
      </c>
      <c r="I1321" s="218" t="str">
        <f t="shared" si="41"/>
        <v/>
      </c>
    </row>
    <row r="1322" spans="3:9" ht="15" customHeight="1">
      <c r="C1322" s="220" t="str">
        <f t="shared" si="40"/>
        <v/>
      </c>
      <c r="I1322" s="218" t="str">
        <f t="shared" si="41"/>
        <v/>
      </c>
    </row>
    <row r="1323" spans="3:9" ht="15" customHeight="1">
      <c r="C1323" s="220" t="str">
        <f t="shared" si="40"/>
        <v/>
      </c>
      <c r="I1323" s="218" t="str">
        <f t="shared" si="41"/>
        <v/>
      </c>
    </row>
    <row r="1324" spans="3:9" ht="15" customHeight="1">
      <c r="C1324" s="220" t="str">
        <f t="shared" si="40"/>
        <v/>
      </c>
      <c r="I1324" s="218" t="str">
        <f t="shared" si="41"/>
        <v/>
      </c>
    </row>
    <row r="1325" spans="3:9" ht="15" customHeight="1">
      <c r="C1325" s="220" t="str">
        <f t="shared" si="40"/>
        <v/>
      </c>
      <c r="I1325" s="218" t="str">
        <f t="shared" si="41"/>
        <v/>
      </c>
    </row>
    <row r="1326" spans="3:9" ht="15" customHeight="1">
      <c r="C1326" s="220" t="str">
        <f t="shared" si="40"/>
        <v/>
      </c>
      <c r="I1326" s="218" t="str">
        <f t="shared" si="41"/>
        <v/>
      </c>
    </row>
    <row r="1327" spans="3:9" ht="15" customHeight="1">
      <c r="C1327" s="220" t="str">
        <f t="shared" si="40"/>
        <v/>
      </c>
      <c r="I1327" s="218" t="str">
        <f t="shared" si="41"/>
        <v/>
      </c>
    </row>
    <row r="1328" spans="3:9" ht="15" customHeight="1">
      <c r="C1328" s="220" t="str">
        <f t="shared" si="40"/>
        <v/>
      </c>
      <c r="I1328" s="218" t="str">
        <f t="shared" si="41"/>
        <v/>
      </c>
    </row>
    <row r="1329" spans="3:9" ht="15" customHeight="1">
      <c r="C1329" s="220" t="str">
        <f t="shared" si="40"/>
        <v/>
      </c>
      <c r="I1329" s="218" t="str">
        <f t="shared" si="41"/>
        <v/>
      </c>
    </row>
    <row r="1330" spans="3:9" ht="15" customHeight="1">
      <c r="C1330" s="220" t="str">
        <f t="shared" si="40"/>
        <v/>
      </c>
      <c r="I1330" s="218" t="str">
        <f t="shared" si="41"/>
        <v/>
      </c>
    </row>
    <row r="1331" spans="3:9" ht="15" customHeight="1">
      <c r="C1331" s="220" t="str">
        <f t="shared" si="40"/>
        <v/>
      </c>
      <c r="I1331" s="218" t="str">
        <f t="shared" si="41"/>
        <v/>
      </c>
    </row>
    <row r="1332" spans="3:9" ht="15" customHeight="1">
      <c r="C1332" s="220" t="str">
        <f t="shared" si="40"/>
        <v/>
      </c>
      <c r="I1332" s="218" t="str">
        <f t="shared" si="41"/>
        <v/>
      </c>
    </row>
    <row r="1333" spans="3:9" ht="15" customHeight="1">
      <c r="C1333" s="220" t="str">
        <f t="shared" si="40"/>
        <v/>
      </c>
      <c r="I1333" s="218" t="str">
        <f t="shared" si="41"/>
        <v/>
      </c>
    </row>
    <row r="1334" spans="3:9" ht="15" customHeight="1">
      <c r="C1334" s="220" t="str">
        <f t="shared" si="40"/>
        <v/>
      </c>
      <c r="I1334" s="218" t="str">
        <f t="shared" si="41"/>
        <v/>
      </c>
    </row>
    <row r="1335" spans="3:9" ht="15" customHeight="1">
      <c r="C1335" s="220" t="str">
        <f t="shared" si="40"/>
        <v/>
      </c>
      <c r="I1335" s="218" t="str">
        <f t="shared" si="41"/>
        <v/>
      </c>
    </row>
    <row r="1336" spans="3:9" ht="15" customHeight="1">
      <c r="C1336" s="220" t="str">
        <f t="shared" si="40"/>
        <v/>
      </c>
      <c r="I1336" s="218" t="str">
        <f t="shared" si="41"/>
        <v/>
      </c>
    </row>
    <row r="1337" spans="3:9" ht="15" customHeight="1">
      <c r="C1337" s="220" t="str">
        <f t="shared" si="40"/>
        <v/>
      </c>
      <c r="I1337" s="218" t="str">
        <f t="shared" si="41"/>
        <v/>
      </c>
    </row>
    <row r="1338" spans="3:9" ht="15" customHeight="1">
      <c r="C1338" s="220" t="str">
        <f t="shared" si="40"/>
        <v/>
      </c>
      <c r="I1338" s="218" t="str">
        <f t="shared" si="41"/>
        <v/>
      </c>
    </row>
    <row r="1339" spans="3:9" ht="15" customHeight="1">
      <c r="C1339" s="220" t="str">
        <f t="shared" si="40"/>
        <v/>
      </c>
      <c r="I1339" s="218" t="str">
        <f t="shared" si="41"/>
        <v/>
      </c>
    </row>
    <row r="1340" spans="3:9" ht="15" customHeight="1">
      <c r="C1340" s="220" t="str">
        <f t="shared" si="40"/>
        <v/>
      </c>
      <c r="I1340" s="218" t="str">
        <f t="shared" si="41"/>
        <v/>
      </c>
    </row>
    <row r="1341" spans="3:9" ht="15" customHeight="1">
      <c r="C1341" s="220" t="str">
        <f t="shared" si="40"/>
        <v/>
      </c>
      <c r="I1341" s="218" t="str">
        <f t="shared" si="41"/>
        <v/>
      </c>
    </row>
    <row r="1342" spans="3:9" ht="15" customHeight="1">
      <c r="C1342" s="220" t="str">
        <f t="shared" si="40"/>
        <v/>
      </c>
      <c r="I1342" s="218" t="str">
        <f t="shared" si="41"/>
        <v/>
      </c>
    </row>
    <row r="1343" spans="3:9" ht="15" customHeight="1">
      <c r="C1343" s="220" t="str">
        <f t="shared" si="40"/>
        <v/>
      </c>
      <c r="I1343" s="218" t="str">
        <f t="shared" si="41"/>
        <v/>
      </c>
    </row>
    <row r="1344" spans="3:9" ht="15" customHeight="1">
      <c r="C1344" s="220" t="str">
        <f t="shared" si="40"/>
        <v/>
      </c>
      <c r="I1344" s="218" t="str">
        <f t="shared" si="41"/>
        <v/>
      </c>
    </row>
    <row r="1345" spans="3:9" ht="15" customHeight="1">
      <c r="C1345" s="220" t="str">
        <f t="shared" si="40"/>
        <v/>
      </c>
      <c r="I1345" s="218" t="str">
        <f t="shared" si="41"/>
        <v/>
      </c>
    </row>
    <row r="1346" spans="3:9" ht="15" customHeight="1">
      <c r="C1346" s="220" t="str">
        <f t="shared" si="40"/>
        <v/>
      </c>
      <c r="I1346" s="218" t="str">
        <f t="shared" si="41"/>
        <v/>
      </c>
    </row>
    <row r="1347" spans="3:9" ht="15" customHeight="1">
      <c r="C1347" s="220" t="str">
        <f t="shared" si="40"/>
        <v/>
      </c>
      <c r="I1347" s="218" t="str">
        <f t="shared" si="41"/>
        <v/>
      </c>
    </row>
    <row r="1348" spans="3:9" ht="15" customHeight="1">
      <c r="C1348" s="220" t="str">
        <f t="shared" si="40"/>
        <v/>
      </c>
      <c r="I1348" s="218" t="str">
        <f t="shared" si="41"/>
        <v/>
      </c>
    </row>
    <row r="1349" spans="3:9" ht="15" customHeight="1">
      <c r="C1349" s="220" t="str">
        <f t="shared" si="40"/>
        <v/>
      </c>
      <c r="I1349" s="218" t="str">
        <f t="shared" si="41"/>
        <v/>
      </c>
    </row>
    <row r="1350" spans="3:9" ht="15" customHeight="1">
      <c r="C1350" s="220" t="str">
        <f t="shared" ref="C1350:C1413" si="42">IF(B1350="","",MONTH(B1350))</f>
        <v/>
      </c>
      <c r="I1350" s="218" t="str">
        <f t="shared" ref="I1350:I1413" si="43">IF(H1350="","",IF(E1350="","Não deixe campos em branco, a planilha resumo de custos e despesas necessita deles para funcionar",IF(F1350="","Não deixe campos em branco, a planilha resumo de custos e despesas necessita deles para funcionar",IF(G1350="","Não deixe campos em branco, a planilha resumo de custos e despesas necessita deles para funcionar",""))))</f>
        <v/>
      </c>
    </row>
    <row r="1351" spans="3:9" ht="15" customHeight="1">
      <c r="C1351" s="220" t="str">
        <f t="shared" si="42"/>
        <v/>
      </c>
      <c r="I1351" s="218" t="str">
        <f t="shared" si="43"/>
        <v/>
      </c>
    </row>
    <row r="1352" spans="3:9" ht="15" customHeight="1">
      <c r="C1352" s="220" t="str">
        <f t="shared" si="42"/>
        <v/>
      </c>
      <c r="I1352" s="218" t="str">
        <f t="shared" si="43"/>
        <v/>
      </c>
    </row>
    <row r="1353" spans="3:9" ht="15" customHeight="1">
      <c r="C1353" s="220" t="str">
        <f t="shared" si="42"/>
        <v/>
      </c>
      <c r="I1353" s="218" t="str">
        <f t="shared" si="43"/>
        <v/>
      </c>
    </row>
    <row r="1354" spans="3:9" ht="15" customHeight="1">
      <c r="C1354" s="220" t="str">
        <f t="shared" si="42"/>
        <v/>
      </c>
      <c r="I1354" s="218" t="str">
        <f t="shared" si="43"/>
        <v/>
      </c>
    </row>
    <row r="1355" spans="3:9" ht="15" customHeight="1">
      <c r="C1355" s="220" t="str">
        <f t="shared" si="42"/>
        <v/>
      </c>
      <c r="I1355" s="218" t="str">
        <f t="shared" si="43"/>
        <v/>
      </c>
    </row>
    <row r="1356" spans="3:9" ht="15" customHeight="1">
      <c r="C1356" s="220" t="str">
        <f t="shared" si="42"/>
        <v/>
      </c>
      <c r="I1356" s="218" t="str">
        <f t="shared" si="43"/>
        <v/>
      </c>
    </row>
    <row r="1357" spans="3:9" ht="15" customHeight="1">
      <c r="C1357" s="220" t="str">
        <f t="shared" si="42"/>
        <v/>
      </c>
      <c r="I1357" s="218" t="str">
        <f t="shared" si="43"/>
        <v/>
      </c>
    </row>
    <row r="1358" spans="3:9" ht="15" customHeight="1">
      <c r="C1358" s="220" t="str">
        <f t="shared" si="42"/>
        <v/>
      </c>
      <c r="I1358" s="218" t="str">
        <f t="shared" si="43"/>
        <v/>
      </c>
    </row>
    <row r="1359" spans="3:9" ht="15" customHeight="1">
      <c r="C1359" s="220" t="str">
        <f t="shared" si="42"/>
        <v/>
      </c>
      <c r="I1359" s="218" t="str">
        <f t="shared" si="43"/>
        <v/>
      </c>
    </row>
    <row r="1360" spans="3:9" ht="15" customHeight="1">
      <c r="C1360" s="220" t="str">
        <f t="shared" si="42"/>
        <v/>
      </c>
      <c r="I1360" s="218" t="str">
        <f t="shared" si="43"/>
        <v/>
      </c>
    </row>
    <row r="1361" spans="3:9" ht="15" customHeight="1">
      <c r="C1361" s="220" t="str">
        <f t="shared" si="42"/>
        <v/>
      </c>
      <c r="I1361" s="218" t="str">
        <f t="shared" si="43"/>
        <v/>
      </c>
    </row>
    <row r="1362" spans="3:9" ht="15" customHeight="1">
      <c r="C1362" s="220" t="str">
        <f t="shared" si="42"/>
        <v/>
      </c>
      <c r="I1362" s="218" t="str">
        <f t="shared" si="43"/>
        <v/>
      </c>
    </row>
    <row r="1363" spans="3:9" ht="15" customHeight="1">
      <c r="C1363" s="220" t="str">
        <f t="shared" si="42"/>
        <v/>
      </c>
      <c r="I1363" s="218" t="str">
        <f t="shared" si="43"/>
        <v/>
      </c>
    </row>
    <row r="1364" spans="3:9" ht="15" customHeight="1">
      <c r="C1364" s="220" t="str">
        <f t="shared" si="42"/>
        <v/>
      </c>
      <c r="I1364" s="218" t="str">
        <f t="shared" si="43"/>
        <v/>
      </c>
    </row>
    <row r="1365" spans="3:9" ht="15" customHeight="1">
      <c r="C1365" s="220" t="str">
        <f t="shared" si="42"/>
        <v/>
      </c>
      <c r="I1365" s="218" t="str">
        <f t="shared" si="43"/>
        <v/>
      </c>
    </row>
    <row r="1366" spans="3:9" ht="15" customHeight="1">
      <c r="C1366" s="220" t="str">
        <f t="shared" si="42"/>
        <v/>
      </c>
      <c r="I1366" s="218" t="str">
        <f t="shared" si="43"/>
        <v/>
      </c>
    </row>
    <row r="1367" spans="3:9" ht="15" customHeight="1">
      <c r="C1367" s="220" t="str">
        <f t="shared" si="42"/>
        <v/>
      </c>
      <c r="I1367" s="218" t="str">
        <f t="shared" si="43"/>
        <v/>
      </c>
    </row>
    <row r="1368" spans="3:9" ht="15" customHeight="1">
      <c r="C1368" s="220" t="str">
        <f t="shared" si="42"/>
        <v/>
      </c>
      <c r="I1368" s="218" t="str">
        <f t="shared" si="43"/>
        <v/>
      </c>
    </row>
    <row r="1369" spans="3:9" ht="15" customHeight="1">
      <c r="C1369" s="220" t="str">
        <f t="shared" si="42"/>
        <v/>
      </c>
      <c r="I1369" s="218" t="str">
        <f t="shared" si="43"/>
        <v/>
      </c>
    </row>
    <row r="1370" spans="3:9" ht="15" customHeight="1">
      <c r="C1370" s="220" t="str">
        <f t="shared" si="42"/>
        <v/>
      </c>
      <c r="I1370" s="218" t="str">
        <f t="shared" si="43"/>
        <v/>
      </c>
    </row>
    <row r="1371" spans="3:9" ht="15" customHeight="1">
      <c r="C1371" s="220" t="str">
        <f t="shared" si="42"/>
        <v/>
      </c>
      <c r="I1371" s="218" t="str">
        <f t="shared" si="43"/>
        <v/>
      </c>
    </row>
    <row r="1372" spans="3:9" ht="15" customHeight="1">
      <c r="C1372" s="220" t="str">
        <f t="shared" si="42"/>
        <v/>
      </c>
      <c r="I1372" s="218" t="str">
        <f t="shared" si="43"/>
        <v/>
      </c>
    </row>
    <row r="1373" spans="3:9" ht="15" customHeight="1">
      <c r="C1373" s="220" t="str">
        <f t="shared" si="42"/>
        <v/>
      </c>
      <c r="I1373" s="218" t="str">
        <f t="shared" si="43"/>
        <v/>
      </c>
    </row>
    <row r="1374" spans="3:9" ht="15" customHeight="1">
      <c r="C1374" s="220" t="str">
        <f t="shared" si="42"/>
        <v/>
      </c>
      <c r="I1374" s="218" t="str">
        <f t="shared" si="43"/>
        <v/>
      </c>
    </row>
    <row r="1375" spans="3:9" ht="15" customHeight="1">
      <c r="C1375" s="220" t="str">
        <f t="shared" si="42"/>
        <v/>
      </c>
      <c r="I1375" s="218" t="str">
        <f t="shared" si="43"/>
        <v/>
      </c>
    </row>
    <row r="1376" spans="3:9" ht="15" customHeight="1">
      <c r="C1376" s="220" t="str">
        <f t="shared" si="42"/>
        <v/>
      </c>
      <c r="I1376" s="218" t="str">
        <f t="shared" si="43"/>
        <v/>
      </c>
    </row>
    <row r="1377" spans="3:9" ht="15" customHeight="1">
      <c r="C1377" s="220" t="str">
        <f t="shared" si="42"/>
        <v/>
      </c>
      <c r="I1377" s="218" t="str">
        <f t="shared" si="43"/>
        <v/>
      </c>
    </row>
    <row r="1378" spans="3:9" ht="15" customHeight="1">
      <c r="C1378" s="220" t="str">
        <f t="shared" si="42"/>
        <v/>
      </c>
      <c r="I1378" s="218" t="str">
        <f t="shared" si="43"/>
        <v/>
      </c>
    </row>
    <row r="1379" spans="3:9" ht="15" customHeight="1">
      <c r="C1379" s="220" t="str">
        <f t="shared" si="42"/>
        <v/>
      </c>
      <c r="I1379" s="218" t="str">
        <f t="shared" si="43"/>
        <v/>
      </c>
    </row>
    <row r="1380" spans="3:9" ht="15" customHeight="1">
      <c r="C1380" s="220" t="str">
        <f t="shared" si="42"/>
        <v/>
      </c>
      <c r="I1380" s="218" t="str">
        <f t="shared" si="43"/>
        <v/>
      </c>
    </row>
    <row r="1381" spans="3:9" ht="15" customHeight="1">
      <c r="C1381" s="220" t="str">
        <f t="shared" si="42"/>
        <v/>
      </c>
      <c r="I1381" s="218" t="str">
        <f t="shared" si="43"/>
        <v/>
      </c>
    </row>
    <row r="1382" spans="3:9" ht="15" customHeight="1">
      <c r="C1382" s="220" t="str">
        <f t="shared" si="42"/>
        <v/>
      </c>
      <c r="I1382" s="218" t="str">
        <f t="shared" si="43"/>
        <v/>
      </c>
    </row>
    <row r="1383" spans="3:9" ht="15" customHeight="1">
      <c r="C1383" s="220" t="str">
        <f t="shared" si="42"/>
        <v/>
      </c>
      <c r="I1383" s="218" t="str">
        <f t="shared" si="43"/>
        <v/>
      </c>
    </row>
    <row r="1384" spans="3:9" ht="15" customHeight="1">
      <c r="C1384" s="220" t="str">
        <f t="shared" si="42"/>
        <v/>
      </c>
      <c r="I1384" s="218" t="str">
        <f t="shared" si="43"/>
        <v/>
      </c>
    </row>
    <row r="1385" spans="3:9" ht="15" customHeight="1">
      <c r="C1385" s="220" t="str">
        <f t="shared" si="42"/>
        <v/>
      </c>
      <c r="I1385" s="218" t="str">
        <f t="shared" si="43"/>
        <v/>
      </c>
    </row>
    <row r="1386" spans="3:9" ht="15" customHeight="1">
      <c r="C1386" s="220" t="str">
        <f t="shared" si="42"/>
        <v/>
      </c>
      <c r="I1386" s="218" t="str">
        <f t="shared" si="43"/>
        <v/>
      </c>
    </row>
    <row r="1387" spans="3:9" ht="15" customHeight="1">
      <c r="C1387" s="220" t="str">
        <f t="shared" si="42"/>
        <v/>
      </c>
      <c r="I1387" s="218" t="str">
        <f t="shared" si="43"/>
        <v/>
      </c>
    </row>
    <row r="1388" spans="3:9" ht="15" customHeight="1">
      <c r="C1388" s="220" t="str">
        <f t="shared" si="42"/>
        <v/>
      </c>
      <c r="I1388" s="218" t="str">
        <f t="shared" si="43"/>
        <v/>
      </c>
    </row>
    <row r="1389" spans="3:9" ht="15" customHeight="1">
      <c r="C1389" s="220" t="str">
        <f t="shared" si="42"/>
        <v/>
      </c>
      <c r="I1389" s="218" t="str">
        <f t="shared" si="43"/>
        <v/>
      </c>
    </row>
    <row r="1390" spans="3:9" ht="15" customHeight="1">
      <c r="C1390" s="220" t="str">
        <f t="shared" si="42"/>
        <v/>
      </c>
      <c r="I1390" s="218" t="str">
        <f t="shared" si="43"/>
        <v/>
      </c>
    </row>
    <row r="1391" spans="3:9" ht="15" customHeight="1">
      <c r="C1391" s="220" t="str">
        <f t="shared" si="42"/>
        <v/>
      </c>
      <c r="I1391" s="218" t="str">
        <f t="shared" si="43"/>
        <v/>
      </c>
    </row>
    <row r="1392" spans="3:9" ht="15" customHeight="1">
      <c r="C1392" s="220" t="str">
        <f t="shared" si="42"/>
        <v/>
      </c>
      <c r="I1392" s="218" t="str">
        <f t="shared" si="43"/>
        <v/>
      </c>
    </row>
    <row r="1393" spans="3:9" ht="15" customHeight="1">
      <c r="C1393" s="220" t="str">
        <f t="shared" si="42"/>
        <v/>
      </c>
      <c r="I1393" s="218" t="str">
        <f t="shared" si="43"/>
        <v/>
      </c>
    </row>
    <row r="1394" spans="3:9" ht="15" customHeight="1">
      <c r="C1394" s="220" t="str">
        <f t="shared" si="42"/>
        <v/>
      </c>
      <c r="I1394" s="218" t="str">
        <f t="shared" si="43"/>
        <v/>
      </c>
    </row>
    <row r="1395" spans="3:9" ht="15" customHeight="1">
      <c r="C1395" s="220" t="str">
        <f t="shared" si="42"/>
        <v/>
      </c>
      <c r="I1395" s="218" t="str">
        <f t="shared" si="43"/>
        <v/>
      </c>
    </row>
    <row r="1396" spans="3:9" ht="15" customHeight="1">
      <c r="C1396" s="220" t="str">
        <f t="shared" si="42"/>
        <v/>
      </c>
      <c r="I1396" s="218" t="str">
        <f t="shared" si="43"/>
        <v/>
      </c>
    </row>
    <row r="1397" spans="3:9" ht="15" customHeight="1">
      <c r="C1397" s="220" t="str">
        <f t="shared" si="42"/>
        <v/>
      </c>
      <c r="I1397" s="218" t="str">
        <f t="shared" si="43"/>
        <v/>
      </c>
    </row>
    <row r="1398" spans="3:9" ht="15" customHeight="1">
      <c r="C1398" s="220" t="str">
        <f t="shared" si="42"/>
        <v/>
      </c>
      <c r="I1398" s="218" t="str">
        <f t="shared" si="43"/>
        <v/>
      </c>
    </row>
    <row r="1399" spans="3:9" ht="15" customHeight="1">
      <c r="C1399" s="220" t="str">
        <f t="shared" si="42"/>
        <v/>
      </c>
      <c r="I1399" s="218" t="str">
        <f t="shared" si="43"/>
        <v/>
      </c>
    </row>
    <row r="1400" spans="3:9" ht="15" customHeight="1">
      <c r="C1400" s="220" t="str">
        <f t="shared" si="42"/>
        <v/>
      </c>
      <c r="I1400" s="218" t="str">
        <f t="shared" si="43"/>
        <v/>
      </c>
    </row>
    <row r="1401" spans="3:9" ht="15" customHeight="1">
      <c r="C1401" s="220" t="str">
        <f t="shared" si="42"/>
        <v/>
      </c>
      <c r="I1401" s="218" t="str">
        <f t="shared" si="43"/>
        <v/>
      </c>
    </row>
    <row r="1402" spans="3:9" ht="15" customHeight="1">
      <c r="C1402" s="220" t="str">
        <f t="shared" si="42"/>
        <v/>
      </c>
      <c r="I1402" s="218" t="str">
        <f t="shared" si="43"/>
        <v/>
      </c>
    </row>
    <row r="1403" spans="3:9" ht="15" customHeight="1">
      <c r="C1403" s="220" t="str">
        <f t="shared" si="42"/>
        <v/>
      </c>
      <c r="I1403" s="218" t="str">
        <f t="shared" si="43"/>
        <v/>
      </c>
    </row>
    <row r="1404" spans="3:9" ht="15" customHeight="1">
      <c r="C1404" s="220" t="str">
        <f t="shared" si="42"/>
        <v/>
      </c>
      <c r="I1404" s="218" t="str">
        <f t="shared" si="43"/>
        <v/>
      </c>
    </row>
    <row r="1405" spans="3:9" ht="15" customHeight="1">
      <c r="C1405" s="220" t="str">
        <f t="shared" si="42"/>
        <v/>
      </c>
      <c r="I1405" s="218" t="str">
        <f t="shared" si="43"/>
        <v/>
      </c>
    </row>
    <row r="1406" spans="3:9" ht="15" customHeight="1">
      <c r="C1406" s="220" t="str">
        <f t="shared" si="42"/>
        <v/>
      </c>
      <c r="I1406" s="218" t="str">
        <f t="shared" si="43"/>
        <v/>
      </c>
    </row>
    <row r="1407" spans="3:9" ht="15" customHeight="1">
      <c r="C1407" s="220" t="str">
        <f t="shared" si="42"/>
        <v/>
      </c>
      <c r="I1407" s="218" t="str">
        <f t="shared" si="43"/>
        <v/>
      </c>
    </row>
    <row r="1408" spans="3:9" ht="15" customHeight="1">
      <c r="C1408" s="220" t="str">
        <f t="shared" si="42"/>
        <v/>
      </c>
      <c r="I1408" s="218" t="str">
        <f t="shared" si="43"/>
        <v/>
      </c>
    </row>
    <row r="1409" spans="3:9" ht="15" customHeight="1">
      <c r="C1409" s="220" t="str">
        <f t="shared" si="42"/>
        <v/>
      </c>
      <c r="I1409" s="218" t="str">
        <f t="shared" si="43"/>
        <v/>
      </c>
    </row>
    <row r="1410" spans="3:9" ht="15" customHeight="1">
      <c r="C1410" s="220" t="str">
        <f t="shared" si="42"/>
        <v/>
      </c>
      <c r="I1410" s="218" t="str">
        <f t="shared" si="43"/>
        <v/>
      </c>
    </row>
    <row r="1411" spans="3:9" ht="15" customHeight="1">
      <c r="C1411" s="220" t="str">
        <f t="shared" si="42"/>
        <v/>
      </c>
      <c r="I1411" s="218" t="str">
        <f t="shared" si="43"/>
        <v/>
      </c>
    </row>
    <row r="1412" spans="3:9" ht="15" customHeight="1">
      <c r="C1412" s="220" t="str">
        <f t="shared" si="42"/>
        <v/>
      </c>
      <c r="I1412" s="218" t="str">
        <f t="shared" si="43"/>
        <v/>
      </c>
    </row>
    <row r="1413" spans="3:9" ht="15" customHeight="1">
      <c r="C1413" s="220" t="str">
        <f t="shared" si="42"/>
        <v/>
      </c>
      <c r="I1413" s="218" t="str">
        <f t="shared" si="43"/>
        <v/>
      </c>
    </row>
    <row r="1414" spans="3:9" ht="15" customHeight="1">
      <c r="C1414" s="220" t="str">
        <f t="shared" ref="C1414:C1477" si="44">IF(B1414="","",MONTH(B1414))</f>
        <v/>
      </c>
      <c r="I1414" s="218" t="str">
        <f t="shared" ref="I1414:I1477" si="45">IF(H1414="","",IF(E1414="","Não deixe campos em branco, a planilha resumo de custos e despesas necessita deles para funcionar",IF(F1414="","Não deixe campos em branco, a planilha resumo de custos e despesas necessita deles para funcionar",IF(G1414="","Não deixe campos em branco, a planilha resumo de custos e despesas necessita deles para funcionar",""))))</f>
        <v/>
      </c>
    </row>
    <row r="1415" spans="3:9" ht="15" customHeight="1">
      <c r="C1415" s="220" t="str">
        <f t="shared" si="44"/>
        <v/>
      </c>
      <c r="I1415" s="218" t="str">
        <f t="shared" si="45"/>
        <v/>
      </c>
    </row>
    <row r="1416" spans="3:9" ht="15" customHeight="1">
      <c r="C1416" s="220" t="str">
        <f t="shared" si="44"/>
        <v/>
      </c>
      <c r="I1416" s="218" t="str">
        <f t="shared" si="45"/>
        <v/>
      </c>
    </row>
    <row r="1417" spans="3:9" ht="15" customHeight="1">
      <c r="C1417" s="220" t="str">
        <f t="shared" si="44"/>
        <v/>
      </c>
      <c r="I1417" s="218" t="str">
        <f t="shared" si="45"/>
        <v/>
      </c>
    </row>
    <row r="1418" spans="3:9" ht="15" customHeight="1">
      <c r="C1418" s="220" t="str">
        <f t="shared" si="44"/>
        <v/>
      </c>
      <c r="I1418" s="218" t="str">
        <f t="shared" si="45"/>
        <v/>
      </c>
    </row>
    <row r="1419" spans="3:9" ht="15" customHeight="1">
      <c r="C1419" s="220" t="str">
        <f t="shared" si="44"/>
        <v/>
      </c>
      <c r="I1419" s="218" t="str">
        <f t="shared" si="45"/>
        <v/>
      </c>
    </row>
    <row r="1420" spans="3:9" ht="15" customHeight="1">
      <c r="C1420" s="220" t="str">
        <f t="shared" si="44"/>
        <v/>
      </c>
      <c r="I1420" s="218" t="str">
        <f t="shared" si="45"/>
        <v/>
      </c>
    </row>
    <row r="1421" spans="3:9" ht="15" customHeight="1">
      <c r="C1421" s="220" t="str">
        <f t="shared" si="44"/>
        <v/>
      </c>
      <c r="I1421" s="218" t="str">
        <f t="shared" si="45"/>
        <v/>
      </c>
    </row>
    <row r="1422" spans="3:9" ht="15" customHeight="1">
      <c r="C1422" s="220" t="str">
        <f t="shared" si="44"/>
        <v/>
      </c>
      <c r="I1422" s="218" t="str">
        <f t="shared" si="45"/>
        <v/>
      </c>
    </row>
    <row r="1423" spans="3:9" ht="15" customHeight="1">
      <c r="C1423" s="220" t="str">
        <f t="shared" si="44"/>
        <v/>
      </c>
      <c r="I1423" s="218" t="str">
        <f t="shared" si="45"/>
        <v/>
      </c>
    </row>
    <row r="1424" spans="3:9" ht="15" customHeight="1">
      <c r="C1424" s="220" t="str">
        <f t="shared" si="44"/>
        <v/>
      </c>
      <c r="I1424" s="218" t="str">
        <f t="shared" si="45"/>
        <v/>
      </c>
    </row>
    <row r="1425" spans="3:9" ht="15" customHeight="1">
      <c r="C1425" s="220" t="str">
        <f t="shared" si="44"/>
        <v/>
      </c>
      <c r="I1425" s="218" t="str">
        <f t="shared" si="45"/>
        <v/>
      </c>
    </row>
    <row r="1426" spans="3:9" ht="15" customHeight="1">
      <c r="C1426" s="220" t="str">
        <f t="shared" si="44"/>
        <v/>
      </c>
      <c r="I1426" s="218" t="str">
        <f t="shared" si="45"/>
        <v/>
      </c>
    </row>
    <row r="1427" spans="3:9" ht="15" customHeight="1">
      <c r="C1427" s="220" t="str">
        <f t="shared" si="44"/>
        <v/>
      </c>
      <c r="I1427" s="218" t="str">
        <f t="shared" si="45"/>
        <v/>
      </c>
    </row>
    <row r="1428" spans="3:9" ht="15" customHeight="1">
      <c r="C1428" s="220" t="str">
        <f t="shared" si="44"/>
        <v/>
      </c>
      <c r="I1428" s="218" t="str">
        <f t="shared" si="45"/>
        <v/>
      </c>
    </row>
    <row r="1429" spans="3:9" ht="15" customHeight="1">
      <c r="C1429" s="220" t="str">
        <f t="shared" si="44"/>
        <v/>
      </c>
      <c r="I1429" s="218" t="str">
        <f t="shared" si="45"/>
        <v/>
      </c>
    </row>
    <row r="1430" spans="3:9" ht="15" customHeight="1">
      <c r="C1430" s="220" t="str">
        <f t="shared" si="44"/>
        <v/>
      </c>
      <c r="I1430" s="218" t="str">
        <f t="shared" si="45"/>
        <v/>
      </c>
    </row>
    <row r="1431" spans="3:9" ht="15" customHeight="1">
      <c r="C1431" s="220" t="str">
        <f t="shared" si="44"/>
        <v/>
      </c>
      <c r="I1431" s="218" t="str">
        <f t="shared" si="45"/>
        <v/>
      </c>
    </row>
    <row r="1432" spans="3:9" ht="15" customHeight="1">
      <c r="C1432" s="220" t="str">
        <f t="shared" si="44"/>
        <v/>
      </c>
      <c r="I1432" s="218" t="str">
        <f t="shared" si="45"/>
        <v/>
      </c>
    </row>
    <row r="1433" spans="3:9" ht="15" customHeight="1">
      <c r="C1433" s="220" t="str">
        <f t="shared" si="44"/>
        <v/>
      </c>
      <c r="I1433" s="218" t="str">
        <f t="shared" si="45"/>
        <v/>
      </c>
    </row>
    <row r="1434" spans="3:9" ht="15" customHeight="1">
      <c r="C1434" s="220" t="str">
        <f t="shared" si="44"/>
        <v/>
      </c>
      <c r="I1434" s="218" t="str">
        <f t="shared" si="45"/>
        <v/>
      </c>
    </row>
    <row r="1435" spans="3:9" ht="15" customHeight="1">
      <c r="C1435" s="220" t="str">
        <f t="shared" si="44"/>
        <v/>
      </c>
      <c r="I1435" s="218" t="str">
        <f t="shared" si="45"/>
        <v/>
      </c>
    </row>
    <row r="1436" spans="3:9" ht="15" customHeight="1">
      <c r="C1436" s="220" t="str">
        <f t="shared" si="44"/>
        <v/>
      </c>
      <c r="I1436" s="218" t="str">
        <f t="shared" si="45"/>
        <v/>
      </c>
    </row>
    <row r="1437" spans="3:9" ht="15" customHeight="1">
      <c r="C1437" s="220" t="str">
        <f t="shared" si="44"/>
        <v/>
      </c>
      <c r="I1437" s="218" t="str">
        <f t="shared" si="45"/>
        <v/>
      </c>
    </row>
    <row r="1438" spans="3:9" ht="15" customHeight="1">
      <c r="C1438" s="220" t="str">
        <f t="shared" si="44"/>
        <v/>
      </c>
      <c r="I1438" s="218" t="str">
        <f t="shared" si="45"/>
        <v/>
      </c>
    </row>
    <row r="1439" spans="3:9" ht="15" customHeight="1">
      <c r="C1439" s="220" t="str">
        <f t="shared" si="44"/>
        <v/>
      </c>
      <c r="I1439" s="218" t="str">
        <f t="shared" si="45"/>
        <v/>
      </c>
    </row>
    <row r="1440" spans="3:9" ht="15" customHeight="1">
      <c r="C1440" s="220" t="str">
        <f t="shared" si="44"/>
        <v/>
      </c>
      <c r="I1440" s="218" t="str">
        <f t="shared" si="45"/>
        <v/>
      </c>
    </row>
    <row r="1441" spans="3:9" ht="15" customHeight="1">
      <c r="C1441" s="220" t="str">
        <f t="shared" si="44"/>
        <v/>
      </c>
      <c r="I1441" s="218" t="str">
        <f t="shared" si="45"/>
        <v/>
      </c>
    </row>
    <row r="1442" spans="3:9" ht="15" customHeight="1">
      <c r="C1442" s="220" t="str">
        <f t="shared" si="44"/>
        <v/>
      </c>
      <c r="I1442" s="218" t="str">
        <f t="shared" si="45"/>
        <v/>
      </c>
    </row>
    <row r="1443" spans="3:9" ht="15" customHeight="1">
      <c r="C1443" s="220" t="str">
        <f t="shared" si="44"/>
        <v/>
      </c>
      <c r="I1443" s="218" t="str">
        <f t="shared" si="45"/>
        <v/>
      </c>
    </row>
    <row r="1444" spans="3:9" ht="15" customHeight="1">
      <c r="C1444" s="220" t="str">
        <f t="shared" si="44"/>
        <v/>
      </c>
      <c r="I1444" s="218" t="str">
        <f t="shared" si="45"/>
        <v/>
      </c>
    </row>
    <row r="1445" spans="3:9" ht="15" customHeight="1">
      <c r="C1445" s="220" t="str">
        <f t="shared" si="44"/>
        <v/>
      </c>
      <c r="I1445" s="218" t="str">
        <f t="shared" si="45"/>
        <v/>
      </c>
    </row>
    <row r="1446" spans="3:9" ht="15" customHeight="1">
      <c r="C1446" s="220" t="str">
        <f t="shared" si="44"/>
        <v/>
      </c>
      <c r="I1446" s="218" t="str">
        <f t="shared" si="45"/>
        <v/>
      </c>
    </row>
    <row r="1447" spans="3:9" ht="15" customHeight="1">
      <c r="C1447" s="220" t="str">
        <f t="shared" si="44"/>
        <v/>
      </c>
      <c r="I1447" s="218" t="str">
        <f t="shared" si="45"/>
        <v/>
      </c>
    </row>
    <row r="1448" spans="3:9" ht="15" customHeight="1">
      <c r="C1448" s="220" t="str">
        <f t="shared" si="44"/>
        <v/>
      </c>
      <c r="I1448" s="218" t="str">
        <f t="shared" si="45"/>
        <v/>
      </c>
    </row>
    <row r="1449" spans="3:9" ht="15" customHeight="1">
      <c r="C1449" s="220" t="str">
        <f t="shared" si="44"/>
        <v/>
      </c>
      <c r="I1449" s="218" t="str">
        <f t="shared" si="45"/>
        <v/>
      </c>
    </row>
    <row r="1450" spans="3:9" ht="15" customHeight="1">
      <c r="C1450" s="220" t="str">
        <f t="shared" si="44"/>
        <v/>
      </c>
      <c r="I1450" s="218" t="str">
        <f t="shared" si="45"/>
        <v/>
      </c>
    </row>
    <row r="1451" spans="3:9" ht="15" customHeight="1">
      <c r="C1451" s="220" t="str">
        <f t="shared" si="44"/>
        <v/>
      </c>
      <c r="I1451" s="218" t="str">
        <f t="shared" si="45"/>
        <v/>
      </c>
    </row>
    <row r="1452" spans="3:9" ht="15" customHeight="1">
      <c r="C1452" s="220" t="str">
        <f t="shared" si="44"/>
        <v/>
      </c>
      <c r="I1452" s="218" t="str">
        <f t="shared" si="45"/>
        <v/>
      </c>
    </row>
    <row r="1453" spans="3:9" ht="15" customHeight="1">
      <c r="C1453" s="220" t="str">
        <f t="shared" si="44"/>
        <v/>
      </c>
      <c r="I1453" s="218" t="str">
        <f t="shared" si="45"/>
        <v/>
      </c>
    </row>
    <row r="1454" spans="3:9" ht="15" customHeight="1">
      <c r="C1454" s="220" t="str">
        <f t="shared" si="44"/>
        <v/>
      </c>
      <c r="I1454" s="218" t="str">
        <f t="shared" si="45"/>
        <v/>
      </c>
    </row>
    <row r="1455" spans="3:9" ht="15" customHeight="1">
      <c r="C1455" s="220" t="str">
        <f t="shared" si="44"/>
        <v/>
      </c>
      <c r="I1455" s="218" t="str">
        <f t="shared" si="45"/>
        <v/>
      </c>
    </row>
    <row r="1456" spans="3:9" ht="15" customHeight="1">
      <c r="C1456" s="220" t="str">
        <f t="shared" si="44"/>
        <v/>
      </c>
      <c r="I1456" s="218" t="str">
        <f t="shared" si="45"/>
        <v/>
      </c>
    </row>
    <row r="1457" spans="3:9" ht="15" customHeight="1">
      <c r="C1457" s="220" t="str">
        <f t="shared" si="44"/>
        <v/>
      </c>
      <c r="I1457" s="218" t="str">
        <f t="shared" si="45"/>
        <v/>
      </c>
    </row>
    <row r="1458" spans="3:9" ht="15" customHeight="1">
      <c r="C1458" s="220" t="str">
        <f t="shared" si="44"/>
        <v/>
      </c>
      <c r="I1458" s="218" t="str">
        <f t="shared" si="45"/>
        <v/>
      </c>
    </row>
    <row r="1459" spans="3:9" ht="15" customHeight="1">
      <c r="C1459" s="220" t="str">
        <f t="shared" si="44"/>
        <v/>
      </c>
      <c r="I1459" s="218" t="str">
        <f t="shared" si="45"/>
        <v/>
      </c>
    </row>
    <row r="1460" spans="3:9" ht="15" customHeight="1">
      <c r="C1460" s="220" t="str">
        <f t="shared" si="44"/>
        <v/>
      </c>
      <c r="I1460" s="218" t="str">
        <f t="shared" si="45"/>
        <v/>
      </c>
    </row>
    <row r="1461" spans="3:9" ht="15" customHeight="1">
      <c r="C1461" s="220" t="str">
        <f t="shared" si="44"/>
        <v/>
      </c>
      <c r="I1461" s="218" t="str">
        <f t="shared" si="45"/>
        <v/>
      </c>
    </row>
    <row r="1462" spans="3:9" ht="15" customHeight="1">
      <c r="C1462" s="220" t="str">
        <f t="shared" si="44"/>
        <v/>
      </c>
      <c r="I1462" s="218" t="str">
        <f t="shared" si="45"/>
        <v/>
      </c>
    </row>
    <row r="1463" spans="3:9" ht="15" customHeight="1">
      <c r="C1463" s="220" t="str">
        <f t="shared" si="44"/>
        <v/>
      </c>
      <c r="I1463" s="218" t="str">
        <f t="shared" si="45"/>
        <v/>
      </c>
    </row>
    <row r="1464" spans="3:9" ht="15" customHeight="1">
      <c r="C1464" s="220" t="str">
        <f t="shared" si="44"/>
        <v/>
      </c>
      <c r="I1464" s="218" t="str">
        <f t="shared" si="45"/>
        <v/>
      </c>
    </row>
    <row r="1465" spans="3:9" ht="15" customHeight="1">
      <c r="C1465" s="220" t="str">
        <f t="shared" si="44"/>
        <v/>
      </c>
      <c r="I1465" s="218" t="str">
        <f t="shared" si="45"/>
        <v/>
      </c>
    </row>
    <row r="1466" spans="3:9" ht="15" customHeight="1">
      <c r="C1466" s="220" t="str">
        <f t="shared" si="44"/>
        <v/>
      </c>
      <c r="I1466" s="218" t="str">
        <f t="shared" si="45"/>
        <v/>
      </c>
    </row>
    <row r="1467" spans="3:9" ht="15" customHeight="1">
      <c r="C1467" s="220" t="str">
        <f t="shared" si="44"/>
        <v/>
      </c>
      <c r="I1467" s="218" t="str">
        <f t="shared" si="45"/>
        <v/>
      </c>
    </row>
    <row r="1468" spans="3:9" ht="15" customHeight="1">
      <c r="C1468" s="220" t="str">
        <f t="shared" si="44"/>
        <v/>
      </c>
      <c r="I1468" s="218" t="str">
        <f t="shared" si="45"/>
        <v/>
      </c>
    </row>
    <row r="1469" spans="3:9" ht="15" customHeight="1">
      <c r="C1469" s="220" t="str">
        <f t="shared" si="44"/>
        <v/>
      </c>
      <c r="I1469" s="218" t="str">
        <f t="shared" si="45"/>
        <v/>
      </c>
    </row>
    <row r="1470" spans="3:9" ht="15" customHeight="1">
      <c r="C1470" s="220" t="str">
        <f t="shared" si="44"/>
        <v/>
      </c>
      <c r="I1470" s="218" t="str">
        <f t="shared" si="45"/>
        <v/>
      </c>
    </row>
    <row r="1471" spans="3:9" ht="15" customHeight="1">
      <c r="C1471" s="220" t="str">
        <f t="shared" si="44"/>
        <v/>
      </c>
      <c r="I1471" s="218" t="str">
        <f t="shared" si="45"/>
        <v/>
      </c>
    </row>
    <row r="1472" spans="3:9" ht="15" customHeight="1">
      <c r="C1472" s="220" t="str">
        <f t="shared" si="44"/>
        <v/>
      </c>
      <c r="I1472" s="218" t="str">
        <f t="shared" si="45"/>
        <v/>
      </c>
    </row>
    <row r="1473" spans="3:9" ht="15" customHeight="1">
      <c r="C1473" s="220" t="str">
        <f t="shared" si="44"/>
        <v/>
      </c>
      <c r="I1473" s="218" t="str">
        <f t="shared" si="45"/>
        <v/>
      </c>
    </row>
    <row r="1474" spans="3:9" ht="15" customHeight="1">
      <c r="C1474" s="220" t="str">
        <f t="shared" si="44"/>
        <v/>
      </c>
      <c r="I1474" s="218" t="str">
        <f t="shared" si="45"/>
        <v/>
      </c>
    </row>
    <row r="1475" spans="3:9" ht="15" customHeight="1">
      <c r="C1475" s="220" t="str">
        <f t="shared" si="44"/>
        <v/>
      </c>
      <c r="I1475" s="218" t="str">
        <f t="shared" si="45"/>
        <v/>
      </c>
    </row>
    <row r="1476" spans="3:9" ht="15" customHeight="1">
      <c r="C1476" s="220" t="str">
        <f t="shared" si="44"/>
        <v/>
      </c>
      <c r="I1476" s="218" t="str">
        <f t="shared" si="45"/>
        <v/>
      </c>
    </row>
    <row r="1477" spans="3:9" ht="15" customHeight="1">
      <c r="C1477" s="220" t="str">
        <f t="shared" si="44"/>
        <v/>
      </c>
      <c r="I1477" s="218" t="str">
        <f t="shared" si="45"/>
        <v/>
      </c>
    </row>
    <row r="1478" spans="3:9" ht="15" customHeight="1">
      <c r="C1478" s="220" t="str">
        <f t="shared" ref="C1478:C1541" si="46">IF(B1478="","",MONTH(B1478))</f>
        <v/>
      </c>
      <c r="I1478" s="218" t="str">
        <f t="shared" ref="I1478:I1541" si="47">IF(H1478="","",IF(E1478="","Não deixe campos em branco, a planilha resumo de custos e despesas necessita deles para funcionar",IF(F1478="","Não deixe campos em branco, a planilha resumo de custos e despesas necessita deles para funcionar",IF(G1478="","Não deixe campos em branco, a planilha resumo de custos e despesas necessita deles para funcionar",""))))</f>
        <v/>
      </c>
    </row>
    <row r="1479" spans="3:9" ht="15" customHeight="1">
      <c r="C1479" s="220" t="str">
        <f t="shared" si="46"/>
        <v/>
      </c>
      <c r="I1479" s="218" t="str">
        <f t="shared" si="47"/>
        <v/>
      </c>
    </row>
    <row r="1480" spans="3:9" ht="15" customHeight="1">
      <c r="C1480" s="220" t="str">
        <f t="shared" si="46"/>
        <v/>
      </c>
      <c r="I1480" s="218" t="str">
        <f t="shared" si="47"/>
        <v/>
      </c>
    </row>
    <row r="1481" spans="3:9" ht="15" customHeight="1">
      <c r="C1481" s="220" t="str">
        <f t="shared" si="46"/>
        <v/>
      </c>
      <c r="I1481" s="218" t="str">
        <f t="shared" si="47"/>
        <v/>
      </c>
    </row>
    <row r="1482" spans="3:9" ht="15" customHeight="1">
      <c r="C1482" s="220" t="str">
        <f t="shared" si="46"/>
        <v/>
      </c>
      <c r="I1482" s="218" t="str">
        <f t="shared" si="47"/>
        <v/>
      </c>
    </row>
    <row r="1483" spans="3:9" ht="15" customHeight="1">
      <c r="C1483" s="220" t="str">
        <f t="shared" si="46"/>
        <v/>
      </c>
      <c r="I1483" s="218" t="str">
        <f t="shared" si="47"/>
        <v/>
      </c>
    </row>
    <row r="1484" spans="3:9" ht="15" customHeight="1">
      <c r="C1484" s="220" t="str">
        <f t="shared" si="46"/>
        <v/>
      </c>
      <c r="I1484" s="218" t="str">
        <f t="shared" si="47"/>
        <v/>
      </c>
    </row>
    <row r="1485" spans="3:9" ht="15" customHeight="1">
      <c r="C1485" s="220" t="str">
        <f t="shared" si="46"/>
        <v/>
      </c>
      <c r="I1485" s="218" t="str">
        <f t="shared" si="47"/>
        <v/>
      </c>
    </row>
    <row r="1486" spans="3:9" ht="15" customHeight="1">
      <c r="C1486" s="220" t="str">
        <f t="shared" si="46"/>
        <v/>
      </c>
      <c r="I1486" s="218" t="str">
        <f t="shared" si="47"/>
        <v/>
      </c>
    </row>
    <row r="1487" spans="3:9" ht="15" customHeight="1">
      <c r="C1487" s="220" t="str">
        <f t="shared" si="46"/>
        <v/>
      </c>
      <c r="I1487" s="218" t="str">
        <f t="shared" si="47"/>
        <v/>
      </c>
    </row>
    <row r="1488" spans="3:9" ht="15" customHeight="1">
      <c r="C1488" s="220" t="str">
        <f t="shared" si="46"/>
        <v/>
      </c>
      <c r="I1488" s="218" t="str">
        <f t="shared" si="47"/>
        <v/>
      </c>
    </row>
    <row r="1489" spans="3:9" ht="15" customHeight="1">
      <c r="C1489" s="220" t="str">
        <f t="shared" si="46"/>
        <v/>
      </c>
      <c r="I1489" s="218" t="str">
        <f t="shared" si="47"/>
        <v/>
      </c>
    </row>
    <row r="1490" spans="3:9" ht="15" customHeight="1">
      <c r="C1490" s="220" t="str">
        <f t="shared" si="46"/>
        <v/>
      </c>
      <c r="I1490" s="218" t="str">
        <f t="shared" si="47"/>
        <v/>
      </c>
    </row>
    <row r="1491" spans="3:9" ht="15" customHeight="1">
      <c r="C1491" s="220" t="str">
        <f t="shared" si="46"/>
        <v/>
      </c>
      <c r="I1491" s="218" t="str">
        <f t="shared" si="47"/>
        <v/>
      </c>
    </row>
    <row r="1492" spans="3:9" ht="15" customHeight="1">
      <c r="C1492" s="220" t="str">
        <f t="shared" si="46"/>
        <v/>
      </c>
      <c r="I1492" s="218" t="str">
        <f t="shared" si="47"/>
        <v/>
      </c>
    </row>
    <row r="1493" spans="3:9" ht="15" customHeight="1">
      <c r="C1493" s="220" t="str">
        <f t="shared" si="46"/>
        <v/>
      </c>
      <c r="I1493" s="218" t="str">
        <f t="shared" si="47"/>
        <v/>
      </c>
    </row>
    <row r="1494" spans="3:9" ht="15" customHeight="1">
      <c r="C1494" s="220" t="str">
        <f t="shared" si="46"/>
        <v/>
      </c>
      <c r="I1494" s="218" t="str">
        <f t="shared" si="47"/>
        <v/>
      </c>
    </row>
    <row r="1495" spans="3:9" ht="15" customHeight="1">
      <c r="C1495" s="220" t="str">
        <f t="shared" si="46"/>
        <v/>
      </c>
      <c r="I1495" s="218" t="str">
        <f t="shared" si="47"/>
        <v/>
      </c>
    </row>
    <row r="1496" spans="3:9" ht="15" customHeight="1">
      <c r="C1496" s="220" t="str">
        <f t="shared" si="46"/>
        <v/>
      </c>
      <c r="I1496" s="218" t="str">
        <f t="shared" si="47"/>
        <v/>
      </c>
    </row>
    <row r="1497" spans="3:9" ht="15" customHeight="1">
      <c r="C1497" s="220" t="str">
        <f t="shared" si="46"/>
        <v/>
      </c>
      <c r="I1497" s="218" t="str">
        <f t="shared" si="47"/>
        <v/>
      </c>
    </row>
    <row r="1498" spans="3:9" ht="15" customHeight="1">
      <c r="C1498" s="220" t="str">
        <f t="shared" si="46"/>
        <v/>
      </c>
      <c r="I1498" s="218" t="str">
        <f t="shared" si="47"/>
        <v/>
      </c>
    </row>
    <row r="1499" spans="3:9" ht="15" customHeight="1">
      <c r="C1499" s="220" t="str">
        <f t="shared" si="46"/>
        <v/>
      </c>
      <c r="I1499" s="218" t="str">
        <f t="shared" si="47"/>
        <v/>
      </c>
    </row>
    <row r="1500" spans="3:9" ht="15" customHeight="1">
      <c r="C1500" s="220" t="str">
        <f t="shared" si="46"/>
        <v/>
      </c>
      <c r="I1500" s="218" t="str">
        <f t="shared" si="47"/>
        <v/>
      </c>
    </row>
    <row r="1501" spans="3:9" ht="15" customHeight="1">
      <c r="C1501" s="220" t="str">
        <f t="shared" si="46"/>
        <v/>
      </c>
      <c r="I1501" s="218" t="str">
        <f t="shared" si="47"/>
        <v/>
      </c>
    </row>
    <row r="1502" spans="3:9" ht="15" customHeight="1">
      <c r="C1502" s="220" t="str">
        <f t="shared" si="46"/>
        <v/>
      </c>
      <c r="I1502" s="218" t="str">
        <f t="shared" si="47"/>
        <v/>
      </c>
    </row>
    <row r="1503" spans="3:9" ht="15" customHeight="1">
      <c r="C1503" s="220" t="str">
        <f t="shared" si="46"/>
        <v/>
      </c>
      <c r="I1503" s="218" t="str">
        <f t="shared" si="47"/>
        <v/>
      </c>
    </row>
    <row r="1504" spans="3:9" ht="15" customHeight="1">
      <c r="C1504" s="220" t="str">
        <f t="shared" si="46"/>
        <v/>
      </c>
      <c r="I1504" s="218" t="str">
        <f t="shared" si="47"/>
        <v/>
      </c>
    </row>
    <row r="1505" spans="3:9" ht="15" customHeight="1">
      <c r="C1505" s="220" t="str">
        <f t="shared" si="46"/>
        <v/>
      </c>
      <c r="I1505" s="218" t="str">
        <f t="shared" si="47"/>
        <v/>
      </c>
    </row>
    <row r="1506" spans="3:9" ht="15" customHeight="1">
      <c r="C1506" s="220" t="str">
        <f t="shared" si="46"/>
        <v/>
      </c>
      <c r="I1506" s="218" t="str">
        <f t="shared" si="47"/>
        <v/>
      </c>
    </row>
    <row r="1507" spans="3:9" ht="15" customHeight="1">
      <c r="C1507" s="220" t="str">
        <f t="shared" si="46"/>
        <v/>
      </c>
      <c r="I1507" s="218" t="str">
        <f t="shared" si="47"/>
        <v/>
      </c>
    </row>
    <row r="1508" spans="3:9" ht="15" customHeight="1">
      <c r="C1508" s="220" t="str">
        <f t="shared" si="46"/>
        <v/>
      </c>
      <c r="I1508" s="218" t="str">
        <f t="shared" si="47"/>
        <v/>
      </c>
    </row>
    <row r="1509" spans="3:9" ht="15" customHeight="1">
      <c r="C1509" s="220" t="str">
        <f t="shared" si="46"/>
        <v/>
      </c>
      <c r="I1509" s="218" t="str">
        <f t="shared" si="47"/>
        <v/>
      </c>
    </row>
    <row r="1510" spans="3:9" ht="15" customHeight="1">
      <c r="C1510" s="220" t="str">
        <f t="shared" si="46"/>
        <v/>
      </c>
      <c r="I1510" s="218" t="str">
        <f t="shared" si="47"/>
        <v/>
      </c>
    </row>
    <row r="1511" spans="3:9" ht="15" customHeight="1">
      <c r="C1511" s="220" t="str">
        <f t="shared" si="46"/>
        <v/>
      </c>
      <c r="I1511" s="218" t="str">
        <f t="shared" si="47"/>
        <v/>
      </c>
    </row>
    <row r="1512" spans="3:9" ht="15" customHeight="1">
      <c r="C1512" s="220" t="str">
        <f t="shared" si="46"/>
        <v/>
      </c>
      <c r="I1512" s="218" t="str">
        <f t="shared" si="47"/>
        <v/>
      </c>
    </row>
    <row r="1513" spans="3:9" ht="15" customHeight="1">
      <c r="C1513" s="220" t="str">
        <f t="shared" si="46"/>
        <v/>
      </c>
      <c r="I1513" s="218" t="str">
        <f t="shared" si="47"/>
        <v/>
      </c>
    </row>
    <row r="1514" spans="3:9" ht="15" customHeight="1">
      <c r="C1514" s="220" t="str">
        <f t="shared" si="46"/>
        <v/>
      </c>
      <c r="I1514" s="218" t="str">
        <f t="shared" si="47"/>
        <v/>
      </c>
    </row>
    <row r="1515" spans="3:9" ht="15" customHeight="1">
      <c r="C1515" s="220" t="str">
        <f t="shared" si="46"/>
        <v/>
      </c>
      <c r="I1515" s="218" t="str">
        <f t="shared" si="47"/>
        <v/>
      </c>
    </row>
    <row r="1516" spans="3:9" ht="15" customHeight="1">
      <c r="C1516" s="220" t="str">
        <f t="shared" si="46"/>
        <v/>
      </c>
      <c r="I1516" s="218" t="str">
        <f t="shared" si="47"/>
        <v/>
      </c>
    </row>
    <row r="1517" spans="3:9" ht="15" customHeight="1">
      <c r="C1517" s="220" t="str">
        <f t="shared" si="46"/>
        <v/>
      </c>
      <c r="I1517" s="218" t="str">
        <f t="shared" si="47"/>
        <v/>
      </c>
    </row>
    <row r="1518" spans="3:9" ht="15" customHeight="1">
      <c r="C1518" s="220" t="str">
        <f t="shared" si="46"/>
        <v/>
      </c>
      <c r="I1518" s="218" t="str">
        <f t="shared" si="47"/>
        <v/>
      </c>
    </row>
    <row r="1519" spans="3:9" ht="15" customHeight="1">
      <c r="C1519" s="220" t="str">
        <f t="shared" si="46"/>
        <v/>
      </c>
      <c r="I1519" s="218" t="str">
        <f t="shared" si="47"/>
        <v/>
      </c>
    </row>
    <row r="1520" spans="3:9" ht="15" customHeight="1">
      <c r="C1520" s="220" t="str">
        <f t="shared" si="46"/>
        <v/>
      </c>
      <c r="I1520" s="218" t="str">
        <f t="shared" si="47"/>
        <v/>
      </c>
    </row>
    <row r="1521" spans="3:9" ht="15" customHeight="1">
      <c r="C1521" s="220" t="str">
        <f t="shared" si="46"/>
        <v/>
      </c>
      <c r="I1521" s="218" t="str">
        <f t="shared" si="47"/>
        <v/>
      </c>
    </row>
    <row r="1522" spans="3:9" ht="15" customHeight="1">
      <c r="C1522" s="220" t="str">
        <f t="shared" si="46"/>
        <v/>
      </c>
      <c r="I1522" s="218" t="str">
        <f t="shared" si="47"/>
        <v/>
      </c>
    </row>
    <row r="1523" spans="3:9" ht="15" customHeight="1">
      <c r="C1523" s="220" t="str">
        <f t="shared" si="46"/>
        <v/>
      </c>
      <c r="I1523" s="218" t="str">
        <f t="shared" si="47"/>
        <v/>
      </c>
    </row>
    <row r="1524" spans="3:9" ht="15" customHeight="1">
      <c r="C1524" s="220" t="str">
        <f t="shared" si="46"/>
        <v/>
      </c>
      <c r="I1524" s="218" t="str">
        <f t="shared" si="47"/>
        <v/>
      </c>
    </row>
    <row r="1525" spans="3:9" ht="15" customHeight="1">
      <c r="C1525" s="220" t="str">
        <f t="shared" si="46"/>
        <v/>
      </c>
      <c r="I1525" s="218" t="str">
        <f t="shared" si="47"/>
        <v/>
      </c>
    </row>
    <row r="1526" spans="3:9" ht="15" customHeight="1">
      <c r="C1526" s="220" t="str">
        <f t="shared" si="46"/>
        <v/>
      </c>
      <c r="I1526" s="218" t="str">
        <f t="shared" si="47"/>
        <v/>
      </c>
    </row>
    <row r="1527" spans="3:9" ht="15" customHeight="1">
      <c r="C1527" s="220" t="str">
        <f t="shared" si="46"/>
        <v/>
      </c>
      <c r="I1527" s="218" t="str">
        <f t="shared" si="47"/>
        <v/>
      </c>
    </row>
    <row r="1528" spans="3:9" ht="15" customHeight="1">
      <c r="C1528" s="220" t="str">
        <f t="shared" si="46"/>
        <v/>
      </c>
      <c r="I1528" s="218" t="str">
        <f t="shared" si="47"/>
        <v/>
      </c>
    </row>
    <row r="1529" spans="3:9" ht="15" customHeight="1">
      <c r="C1529" s="220" t="str">
        <f t="shared" si="46"/>
        <v/>
      </c>
      <c r="I1529" s="218" t="str">
        <f t="shared" si="47"/>
        <v/>
      </c>
    </row>
    <row r="1530" spans="3:9" ht="15" customHeight="1">
      <c r="C1530" s="220" t="str">
        <f t="shared" si="46"/>
        <v/>
      </c>
      <c r="I1530" s="218" t="str">
        <f t="shared" si="47"/>
        <v/>
      </c>
    </row>
    <row r="1531" spans="3:9" ht="15" customHeight="1">
      <c r="C1531" s="220" t="str">
        <f t="shared" si="46"/>
        <v/>
      </c>
      <c r="I1531" s="218" t="str">
        <f t="shared" si="47"/>
        <v/>
      </c>
    </row>
    <row r="1532" spans="3:9" ht="15" customHeight="1">
      <c r="C1532" s="220" t="str">
        <f t="shared" si="46"/>
        <v/>
      </c>
      <c r="I1532" s="218" t="str">
        <f t="shared" si="47"/>
        <v/>
      </c>
    </row>
    <row r="1533" spans="3:9" ht="15" customHeight="1">
      <c r="C1533" s="220" t="str">
        <f t="shared" si="46"/>
        <v/>
      </c>
      <c r="I1533" s="218" t="str">
        <f t="shared" si="47"/>
        <v/>
      </c>
    </row>
    <row r="1534" spans="3:9" ht="15" customHeight="1">
      <c r="C1534" s="220" t="str">
        <f t="shared" si="46"/>
        <v/>
      </c>
      <c r="I1534" s="218" t="str">
        <f t="shared" si="47"/>
        <v/>
      </c>
    </row>
    <row r="1535" spans="3:9" ht="15" customHeight="1">
      <c r="C1535" s="220" t="str">
        <f t="shared" si="46"/>
        <v/>
      </c>
      <c r="I1535" s="218" t="str">
        <f t="shared" si="47"/>
        <v/>
      </c>
    </row>
    <row r="1536" spans="3:9" ht="15" customHeight="1">
      <c r="C1536" s="220" t="str">
        <f t="shared" si="46"/>
        <v/>
      </c>
      <c r="I1536" s="218" t="str">
        <f t="shared" si="47"/>
        <v/>
      </c>
    </row>
    <row r="1537" spans="3:9" ht="15" customHeight="1">
      <c r="C1537" s="220" t="str">
        <f t="shared" si="46"/>
        <v/>
      </c>
      <c r="I1537" s="218" t="str">
        <f t="shared" si="47"/>
        <v/>
      </c>
    </row>
    <row r="1538" spans="3:9" ht="15" customHeight="1">
      <c r="C1538" s="220" t="str">
        <f t="shared" si="46"/>
        <v/>
      </c>
      <c r="I1538" s="218" t="str">
        <f t="shared" si="47"/>
        <v/>
      </c>
    </row>
    <row r="1539" spans="3:9" ht="15" customHeight="1">
      <c r="C1539" s="220" t="str">
        <f t="shared" si="46"/>
        <v/>
      </c>
      <c r="I1539" s="218" t="str">
        <f t="shared" si="47"/>
        <v/>
      </c>
    </row>
    <row r="1540" spans="3:9" ht="15" customHeight="1">
      <c r="C1540" s="220" t="str">
        <f t="shared" si="46"/>
        <v/>
      </c>
      <c r="I1540" s="218" t="str">
        <f t="shared" si="47"/>
        <v/>
      </c>
    </row>
    <row r="1541" spans="3:9" ht="15" customHeight="1">
      <c r="C1541" s="220" t="str">
        <f t="shared" si="46"/>
        <v/>
      </c>
      <c r="I1541" s="218" t="str">
        <f t="shared" si="47"/>
        <v/>
      </c>
    </row>
    <row r="1542" spans="3:9" ht="15" customHeight="1">
      <c r="C1542" s="220" t="str">
        <f t="shared" ref="C1542:C1605" si="48">IF(B1542="","",MONTH(B1542))</f>
        <v/>
      </c>
      <c r="I1542" s="218" t="str">
        <f t="shared" ref="I1542:I1605" si="49">IF(H1542="","",IF(E1542="","Não deixe campos em branco, a planilha resumo de custos e despesas necessita deles para funcionar",IF(F1542="","Não deixe campos em branco, a planilha resumo de custos e despesas necessita deles para funcionar",IF(G1542="","Não deixe campos em branco, a planilha resumo de custos e despesas necessita deles para funcionar",""))))</f>
        <v/>
      </c>
    </row>
    <row r="1543" spans="3:9" ht="15" customHeight="1">
      <c r="C1543" s="220" t="str">
        <f t="shared" si="48"/>
        <v/>
      </c>
      <c r="I1543" s="218" t="str">
        <f t="shared" si="49"/>
        <v/>
      </c>
    </row>
    <row r="1544" spans="3:9" ht="15" customHeight="1">
      <c r="C1544" s="220" t="str">
        <f t="shared" si="48"/>
        <v/>
      </c>
      <c r="I1544" s="218" t="str">
        <f t="shared" si="49"/>
        <v/>
      </c>
    </row>
    <row r="1545" spans="3:9" ht="15" customHeight="1">
      <c r="C1545" s="220" t="str">
        <f t="shared" si="48"/>
        <v/>
      </c>
      <c r="I1545" s="218" t="str">
        <f t="shared" si="49"/>
        <v/>
      </c>
    </row>
    <row r="1546" spans="3:9" ht="15" customHeight="1">
      <c r="C1546" s="220" t="str">
        <f t="shared" si="48"/>
        <v/>
      </c>
      <c r="I1546" s="218" t="str">
        <f t="shared" si="49"/>
        <v/>
      </c>
    </row>
    <row r="1547" spans="3:9" ht="15" customHeight="1">
      <c r="C1547" s="220" t="str">
        <f t="shared" si="48"/>
        <v/>
      </c>
      <c r="I1547" s="218" t="str">
        <f t="shared" si="49"/>
        <v/>
      </c>
    </row>
    <row r="1548" spans="3:9" ht="15" customHeight="1">
      <c r="C1548" s="220" t="str">
        <f t="shared" si="48"/>
        <v/>
      </c>
      <c r="I1548" s="218" t="str">
        <f t="shared" si="49"/>
        <v/>
      </c>
    </row>
    <row r="1549" spans="3:9" ht="15" customHeight="1">
      <c r="C1549" s="220" t="str">
        <f t="shared" si="48"/>
        <v/>
      </c>
      <c r="I1549" s="218" t="str">
        <f t="shared" si="49"/>
        <v/>
      </c>
    </row>
    <row r="1550" spans="3:9" ht="15" customHeight="1">
      <c r="C1550" s="220" t="str">
        <f t="shared" si="48"/>
        <v/>
      </c>
      <c r="I1550" s="218" t="str">
        <f t="shared" si="49"/>
        <v/>
      </c>
    </row>
    <row r="1551" spans="3:9" ht="15" customHeight="1">
      <c r="C1551" s="220" t="str">
        <f t="shared" si="48"/>
        <v/>
      </c>
      <c r="I1551" s="218" t="str">
        <f t="shared" si="49"/>
        <v/>
      </c>
    </row>
    <row r="1552" spans="3:9" ht="15" customHeight="1">
      <c r="C1552" s="220" t="str">
        <f t="shared" si="48"/>
        <v/>
      </c>
      <c r="I1552" s="218" t="str">
        <f t="shared" si="49"/>
        <v/>
      </c>
    </row>
    <row r="1553" spans="3:9" ht="15" customHeight="1">
      <c r="C1553" s="220" t="str">
        <f t="shared" si="48"/>
        <v/>
      </c>
      <c r="I1553" s="218" t="str">
        <f t="shared" si="49"/>
        <v/>
      </c>
    </row>
    <row r="1554" spans="3:9" ht="15" customHeight="1">
      <c r="C1554" s="220" t="str">
        <f t="shared" si="48"/>
        <v/>
      </c>
      <c r="I1554" s="218" t="str">
        <f t="shared" si="49"/>
        <v/>
      </c>
    </row>
    <row r="1555" spans="3:9" ht="15" customHeight="1">
      <c r="C1555" s="220" t="str">
        <f t="shared" si="48"/>
        <v/>
      </c>
      <c r="I1555" s="218" t="str">
        <f t="shared" si="49"/>
        <v/>
      </c>
    </row>
    <row r="1556" spans="3:9" ht="15" customHeight="1">
      <c r="C1556" s="220" t="str">
        <f t="shared" si="48"/>
        <v/>
      </c>
      <c r="I1556" s="218" t="str">
        <f t="shared" si="49"/>
        <v/>
      </c>
    </row>
    <row r="1557" spans="3:9" ht="15" customHeight="1">
      <c r="C1557" s="220" t="str">
        <f t="shared" si="48"/>
        <v/>
      </c>
      <c r="I1557" s="218" t="str">
        <f t="shared" si="49"/>
        <v/>
      </c>
    </row>
    <row r="1558" spans="3:9" ht="15" customHeight="1">
      <c r="C1558" s="220" t="str">
        <f t="shared" si="48"/>
        <v/>
      </c>
      <c r="I1558" s="218" t="str">
        <f t="shared" si="49"/>
        <v/>
      </c>
    </row>
    <row r="1559" spans="3:9" ht="15" customHeight="1">
      <c r="C1559" s="220" t="str">
        <f t="shared" si="48"/>
        <v/>
      </c>
      <c r="I1559" s="218" t="str">
        <f t="shared" si="49"/>
        <v/>
      </c>
    </row>
    <row r="1560" spans="3:9" ht="15" customHeight="1">
      <c r="C1560" s="220" t="str">
        <f t="shared" si="48"/>
        <v/>
      </c>
      <c r="I1560" s="218" t="str">
        <f t="shared" si="49"/>
        <v/>
      </c>
    </row>
    <row r="1561" spans="3:9" ht="15" customHeight="1">
      <c r="C1561" s="220" t="str">
        <f t="shared" si="48"/>
        <v/>
      </c>
      <c r="I1561" s="218" t="str">
        <f t="shared" si="49"/>
        <v/>
      </c>
    </row>
    <row r="1562" spans="3:9" ht="15" customHeight="1">
      <c r="C1562" s="220" t="str">
        <f t="shared" si="48"/>
        <v/>
      </c>
      <c r="I1562" s="218" t="str">
        <f t="shared" si="49"/>
        <v/>
      </c>
    </row>
    <row r="1563" spans="3:9" ht="15" customHeight="1">
      <c r="C1563" s="220" t="str">
        <f t="shared" si="48"/>
        <v/>
      </c>
      <c r="I1563" s="218" t="str">
        <f t="shared" si="49"/>
        <v/>
      </c>
    </row>
    <row r="1564" spans="3:9" ht="15" customHeight="1">
      <c r="C1564" s="220" t="str">
        <f t="shared" si="48"/>
        <v/>
      </c>
      <c r="I1564" s="218" t="str">
        <f t="shared" si="49"/>
        <v/>
      </c>
    </row>
    <row r="1565" spans="3:9" ht="15" customHeight="1">
      <c r="C1565" s="220" t="str">
        <f t="shared" si="48"/>
        <v/>
      </c>
      <c r="I1565" s="218" t="str">
        <f t="shared" si="49"/>
        <v/>
      </c>
    </row>
    <row r="1566" spans="3:9" ht="15" customHeight="1">
      <c r="C1566" s="220" t="str">
        <f t="shared" si="48"/>
        <v/>
      </c>
      <c r="I1566" s="218" t="str">
        <f t="shared" si="49"/>
        <v/>
      </c>
    </row>
    <row r="1567" spans="3:9" ht="15" customHeight="1">
      <c r="C1567" s="220" t="str">
        <f t="shared" si="48"/>
        <v/>
      </c>
      <c r="I1567" s="218" t="str">
        <f t="shared" si="49"/>
        <v/>
      </c>
    </row>
    <row r="1568" spans="3:9" ht="15" customHeight="1">
      <c r="C1568" s="220" t="str">
        <f t="shared" si="48"/>
        <v/>
      </c>
      <c r="I1568" s="218" t="str">
        <f t="shared" si="49"/>
        <v/>
      </c>
    </row>
    <row r="1569" spans="3:9" ht="15" customHeight="1">
      <c r="C1569" s="220" t="str">
        <f t="shared" si="48"/>
        <v/>
      </c>
      <c r="I1569" s="218" t="str">
        <f t="shared" si="49"/>
        <v/>
      </c>
    </row>
    <row r="1570" spans="3:9" ht="15" customHeight="1">
      <c r="C1570" s="220" t="str">
        <f t="shared" si="48"/>
        <v/>
      </c>
      <c r="I1570" s="218" t="str">
        <f t="shared" si="49"/>
        <v/>
      </c>
    </row>
    <row r="1571" spans="3:9" ht="15" customHeight="1">
      <c r="C1571" s="220" t="str">
        <f t="shared" si="48"/>
        <v/>
      </c>
      <c r="I1571" s="218" t="str">
        <f t="shared" si="49"/>
        <v/>
      </c>
    </row>
    <row r="1572" spans="3:9" ht="15" customHeight="1">
      <c r="C1572" s="220" t="str">
        <f t="shared" si="48"/>
        <v/>
      </c>
      <c r="I1572" s="218" t="str">
        <f t="shared" si="49"/>
        <v/>
      </c>
    </row>
    <row r="1573" spans="3:9" ht="15" customHeight="1">
      <c r="C1573" s="220" t="str">
        <f t="shared" si="48"/>
        <v/>
      </c>
      <c r="I1573" s="218" t="str">
        <f t="shared" si="49"/>
        <v/>
      </c>
    </row>
    <row r="1574" spans="3:9" ht="15" customHeight="1">
      <c r="C1574" s="220" t="str">
        <f t="shared" si="48"/>
        <v/>
      </c>
      <c r="I1574" s="218" t="str">
        <f t="shared" si="49"/>
        <v/>
      </c>
    </row>
    <row r="1575" spans="3:9" ht="15" customHeight="1">
      <c r="C1575" s="220" t="str">
        <f t="shared" si="48"/>
        <v/>
      </c>
      <c r="I1575" s="218" t="str">
        <f t="shared" si="49"/>
        <v/>
      </c>
    </row>
    <row r="1576" spans="3:9" ht="15" customHeight="1">
      <c r="C1576" s="220" t="str">
        <f t="shared" si="48"/>
        <v/>
      </c>
      <c r="I1576" s="218" t="str">
        <f t="shared" si="49"/>
        <v/>
      </c>
    </row>
    <row r="1577" spans="3:9" ht="15" customHeight="1">
      <c r="C1577" s="220" t="str">
        <f t="shared" si="48"/>
        <v/>
      </c>
      <c r="I1577" s="218" t="str">
        <f t="shared" si="49"/>
        <v/>
      </c>
    </row>
    <row r="1578" spans="3:9" ht="15" customHeight="1">
      <c r="C1578" s="220" t="str">
        <f t="shared" si="48"/>
        <v/>
      </c>
      <c r="I1578" s="218" t="str">
        <f t="shared" si="49"/>
        <v/>
      </c>
    </row>
    <row r="1579" spans="3:9" ht="15" customHeight="1">
      <c r="C1579" s="220" t="str">
        <f t="shared" si="48"/>
        <v/>
      </c>
      <c r="I1579" s="218" t="str">
        <f t="shared" si="49"/>
        <v/>
      </c>
    </row>
    <row r="1580" spans="3:9" ht="15" customHeight="1">
      <c r="C1580" s="220" t="str">
        <f t="shared" si="48"/>
        <v/>
      </c>
      <c r="I1580" s="218" t="str">
        <f t="shared" si="49"/>
        <v/>
      </c>
    </row>
    <row r="1581" spans="3:9" ht="15" customHeight="1">
      <c r="C1581" s="220" t="str">
        <f t="shared" si="48"/>
        <v/>
      </c>
      <c r="I1581" s="218" t="str">
        <f t="shared" si="49"/>
        <v/>
      </c>
    </row>
    <row r="1582" spans="3:9" ht="15" customHeight="1">
      <c r="C1582" s="220" t="str">
        <f t="shared" si="48"/>
        <v/>
      </c>
      <c r="I1582" s="218" t="str">
        <f t="shared" si="49"/>
        <v/>
      </c>
    </row>
    <row r="1583" spans="3:9" ht="15" customHeight="1">
      <c r="C1583" s="220" t="str">
        <f t="shared" si="48"/>
        <v/>
      </c>
      <c r="I1583" s="218" t="str">
        <f t="shared" si="49"/>
        <v/>
      </c>
    </row>
    <row r="1584" spans="3:9" ht="15" customHeight="1">
      <c r="C1584" s="220" t="str">
        <f t="shared" si="48"/>
        <v/>
      </c>
      <c r="I1584" s="218" t="str">
        <f t="shared" si="49"/>
        <v/>
      </c>
    </row>
    <row r="1585" spans="3:9" ht="15" customHeight="1">
      <c r="C1585" s="220" t="str">
        <f t="shared" si="48"/>
        <v/>
      </c>
      <c r="I1585" s="218" t="str">
        <f t="shared" si="49"/>
        <v/>
      </c>
    </row>
    <row r="1586" spans="3:9" ht="15" customHeight="1">
      <c r="C1586" s="220" t="str">
        <f t="shared" si="48"/>
        <v/>
      </c>
      <c r="I1586" s="218" t="str">
        <f t="shared" si="49"/>
        <v/>
      </c>
    </row>
    <row r="1587" spans="3:9" ht="15" customHeight="1">
      <c r="C1587" s="220" t="str">
        <f t="shared" si="48"/>
        <v/>
      </c>
      <c r="I1587" s="218" t="str">
        <f t="shared" si="49"/>
        <v/>
      </c>
    </row>
    <row r="1588" spans="3:9" ht="15" customHeight="1">
      <c r="C1588" s="220" t="str">
        <f t="shared" si="48"/>
        <v/>
      </c>
      <c r="I1588" s="218" t="str">
        <f t="shared" si="49"/>
        <v/>
      </c>
    </row>
    <row r="1589" spans="3:9" ht="15" customHeight="1">
      <c r="C1589" s="220" t="str">
        <f t="shared" si="48"/>
        <v/>
      </c>
      <c r="I1589" s="218" t="str">
        <f t="shared" si="49"/>
        <v/>
      </c>
    </row>
    <row r="1590" spans="3:9" ht="15" customHeight="1">
      <c r="C1590" s="220" t="str">
        <f t="shared" si="48"/>
        <v/>
      </c>
      <c r="I1590" s="218" t="str">
        <f t="shared" si="49"/>
        <v/>
      </c>
    </row>
    <row r="1591" spans="3:9" ht="15" customHeight="1">
      <c r="C1591" s="220" t="str">
        <f t="shared" si="48"/>
        <v/>
      </c>
      <c r="I1591" s="218" t="str">
        <f t="shared" si="49"/>
        <v/>
      </c>
    </row>
    <row r="1592" spans="3:9" ht="15" customHeight="1">
      <c r="C1592" s="220" t="str">
        <f t="shared" si="48"/>
        <v/>
      </c>
      <c r="I1592" s="218" t="str">
        <f t="shared" si="49"/>
        <v/>
      </c>
    </row>
    <row r="1593" spans="3:9" ht="15" customHeight="1">
      <c r="C1593" s="220" t="str">
        <f t="shared" si="48"/>
        <v/>
      </c>
      <c r="I1593" s="218" t="str">
        <f t="shared" si="49"/>
        <v/>
      </c>
    </row>
    <row r="1594" spans="3:9" ht="15" customHeight="1">
      <c r="C1594" s="220" t="str">
        <f t="shared" si="48"/>
        <v/>
      </c>
      <c r="I1594" s="218" t="str">
        <f t="shared" si="49"/>
        <v/>
      </c>
    </row>
    <row r="1595" spans="3:9" ht="15" customHeight="1">
      <c r="C1595" s="220" t="str">
        <f t="shared" si="48"/>
        <v/>
      </c>
      <c r="I1595" s="218" t="str">
        <f t="shared" si="49"/>
        <v/>
      </c>
    </row>
    <row r="1596" spans="3:9" ht="15" customHeight="1">
      <c r="C1596" s="220" t="str">
        <f t="shared" si="48"/>
        <v/>
      </c>
      <c r="I1596" s="218" t="str">
        <f t="shared" si="49"/>
        <v/>
      </c>
    </row>
    <row r="1597" spans="3:9" ht="15" customHeight="1">
      <c r="C1597" s="220" t="str">
        <f t="shared" si="48"/>
        <v/>
      </c>
      <c r="I1597" s="218" t="str">
        <f t="shared" si="49"/>
        <v/>
      </c>
    </row>
    <row r="1598" spans="3:9" ht="15" customHeight="1">
      <c r="C1598" s="220" t="str">
        <f t="shared" si="48"/>
        <v/>
      </c>
      <c r="I1598" s="218" t="str">
        <f t="shared" si="49"/>
        <v/>
      </c>
    </row>
    <row r="1599" spans="3:9" ht="15" customHeight="1">
      <c r="C1599" s="220" t="str">
        <f t="shared" si="48"/>
        <v/>
      </c>
      <c r="I1599" s="218" t="str">
        <f t="shared" si="49"/>
        <v/>
      </c>
    </row>
    <row r="1600" spans="3:9" ht="15" customHeight="1">
      <c r="C1600" s="220" t="str">
        <f t="shared" si="48"/>
        <v/>
      </c>
      <c r="I1600" s="218" t="str">
        <f t="shared" si="49"/>
        <v/>
      </c>
    </row>
    <row r="1601" spans="3:9" ht="15" customHeight="1">
      <c r="C1601" s="220" t="str">
        <f t="shared" si="48"/>
        <v/>
      </c>
      <c r="I1601" s="218" t="str">
        <f t="shared" si="49"/>
        <v/>
      </c>
    </row>
    <row r="1602" spans="3:9" ht="15" customHeight="1">
      <c r="C1602" s="220" t="str">
        <f t="shared" si="48"/>
        <v/>
      </c>
      <c r="I1602" s="218" t="str">
        <f t="shared" si="49"/>
        <v/>
      </c>
    </row>
    <row r="1603" spans="3:9" ht="15" customHeight="1">
      <c r="C1603" s="220" t="str">
        <f t="shared" si="48"/>
        <v/>
      </c>
      <c r="I1603" s="218" t="str">
        <f t="shared" si="49"/>
        <v/>
      </c>
    </row>
    <row r="1604" spans="3:9" ht="15" customHeight="1">
      <c r="C1604" s="220" t="str">
        <f t="shared" si="48"/>
        <v/>
      </c>
      <c r="I1604" s="218" t="str">
        <f t="shared" si="49"/>
        <v/>
      </c>
    </row>
    <row r="1605" spans="3:9" ht="15" customHeight="1">
      <c r="C1605" s="220" t="str">
        <f t="shared" si="48"/>
        <v/>
      </c>
      <c r="I1605" s="218" t="str">
        <f t="shared" si="49"/>
        <v/>
      </c>
    </row>
    <row r="1606" spans="3:9" ht="15" customHeight="1">
      <c r="C1606" s="220" t="str">
        <f t="shared" ref="C1606:C1669" si="50">IF(B1606="","",MONTH(B1606))</f>
        <v/>
      </c>
      <c r="I1606" s="218" t="str">
        <f t="shared" ref="I1606:I1669" si="51">IF(H1606="","",IF(E1606="","Não deixe campos em branco, a planilha resumo de custos e despesas necessita deles para funcionar",IF(F1606="","Não deixe campos em branco, a planilha resumo de custos e despesas necessita deles para funcionar",IF(G1606="","Não deixe campos em branco, a planilha resumo de custos e despesas necessita deles para funcionar",""))))</f>
        <v/>
      </c>
    </row>
    <row r="1607" spans="3:9" ht="15" customHeight="1">
      <c r="C1607" s="220" t="str">
        <f t="shared" si="50"/>
        <v/>
      </c>
      <c r="I1607" s="218" t="str">
        <f t="shared" si="51"/>
        <v/>
      </c>
    </row>
    <row r="1608" spans="3:9" ht="15" customHeight="1">
      <c r="C1608" s="220" t="str">
        <f t="shared" si="50"/>
        <v/>
      </c>
      <c r="I1608" s="218" t="str">
        <f t="shared" si="51"/>
        <v/>
      </c>
    </row>
    <row r="1609" spans="3:9" ht="15" customHeight="1">
      <c r="C1609" s="220" t="str">
        <f t="shared" si="50"/>
        <v/>
      </c>
      <c r="I1609" s="218" t="str">
        <f t="shared" si="51"/>
        <v/>
      </c>
    </row>
    <row r="1610" spans="3:9" ht="15" customHeight="1">
      <c r="C1610" s="220" t="str">
        <f t="shared" si="50"/>
        <v/>
      </c>
      <c r="I1610" s="218" t="str">
        <f t="shared" si="51"/>
        <v/>
      </c>
    </row>
    <row r="1611" spans="3:9" ht="15" customHeight="1">
      <c r="C1611" s="220" t="str">
        <f t="shared" si="50"/>
        <v/>
      </c>
      <c r="I1611" s="218" t="str">
        <f t="shared" si="51"/>
        <v/>
      </c>
    </row>
    <row r="1612" spans="3:9" ht="15" customHeight="1">
      <c r="C1612" s="220" t="str">
        <f t="shared" si="50"/>
        <v/>
      </c>
      <c r="I1612" s="218" t="str">
        <f t="shared" si="51"/>
        <v/>
      </c>
    </row>
    <row r="1613" spans="3:9" ht="15" customHeight="1">
      <c r="C1613" s="220" t="str">
        <f t="shared" si="50"/>
        <v/>
      </c>
      <c r="I1613" s="218" t="str">
        <f t="shared" si="51"/>
        <v/>
      </c>
    </row>
    <row r="1614" spans="3:9" ht="15" customHeight="1">
      <c r="C1614" s="220" t="str">
        <f t="shared" si="50"/>
        <v/>
      </c>
      <c r="I1614" s="218" t="str">
        <f t="shared" si="51"/>
        <v/>
      </c>
    </row>
    <row r="1615" spans="3:9" ht="15" customHeight="1">
      <c r="C1615" s="220" t="str">
        <f t="shared" si="50"/>
        <v/>
      </c>
      <c r="I1615" s="218" t="str">
        <f t="shared" si="51"/>
        <v/>
      </c>
    </row>
    <row r="1616" spans="3:9" ht="15" customHeight="1">
      <c r="C1616" s="220" t="str">
        <f t="shared" si="50"/>
        <v/>
      </c>
      <c r="I1616" s="218" t="str">
        <f t="shared" si="51"/>
        <v/>
      </c>
    </row>
    <row r="1617" spans="3:9" ht="15" customHeight="1">
      <c r="C1617" s="220" t="str">
        <f t="shared" si="50"/>
        <v/>
      </c>
      <c r="I1617" s="218" t="str">
        <f t="shared" si="51"/>
        <v/>
      </c>
    </row>
    <row r="1618" spans="3:9" ht="15" customHeight="1">
      <c r="C1618" s="220" t="str">
        <f t="shared" si="50"/>
        <v/>
      </c>
      <c r="I1618" s="218" t="str">
        <f t="shared" si="51"/>
        <v/>
      </c>
    </row>
    <row r="1619" spans="3:9" ht="15" customHeight="1">
      <c r="C1619" s="220" t="str">
        <f t="shared" si="50"/>
        <v/>
      </c>
      <c r="I1619" s="218" t="str">
        <f t="shared" si="51"/>
        <v/>
      </c>
    </row>
    <row r="1620" spans="3:9" ht="15" customHeight="1">
      <c r="C1620" s="220" t="str">
        <f t="shared" si="50"/>
        <v/>
      </c>
      <c r="I1620" s="218" t="str">
        <f t="shared" si="51"/>
        <v/>
      </c>
    </row>
    <row r="1621" spans="3:9" ht="15" customHeight="1">
      <c r="C1621" s="220" t="str">
        <f t="shared" si="50"/>
        <v/>
      </c>
      <c r="I1621" s="218" t="str">
        <f t="shared" si="51"/>
        <v/>
      </c>
    </row>
    <row r="1622" spans="3:9" ht="15" customHeight="1">
      <c r="C1622" s="220" t="str">
        <f t="shared" si="50"/>
        <v/>
      </c>
      <c r="I1622" s="218" t="str">
        <f t="shared" si="51"/>
        <v/>
      </c>
    </row>
    <row r="1623" spans="3:9" ht="15" customHeight="1">
      <c r="C1623" s="220" t="str">
        <f t="shared" si="50"/>
        <v/>
      </c>
      <c r="I1623" s="218" t="str">
        <f t="shared" si="51"/>
        <v/>
      </c>
    </row>
    <row r="1624" spans="3:9" ht="15" customHeight="1">
      <c r="C1624" s="220" t="str">
        <f t="shared" si="50"/>
        <v/>
      </c>
      <c r="I1624" s="218" t="str">
        <f t="shared" si="51"/>
        <v/>
      </c>
    </row>
    <row r="1625" spans="3:9" ht="15" customHeight="1">
      <c r="C1625" s="220" t="str">
        <f t="shared" si="50"/>
        <v/>
      </c>
      <c r="I1625" s="218" t="str">
        <f t="shared" si="51"/>
        <v/>
      </c>
    </row>
    <row r="1626" spans="3:9" ht="15" customHeight="1">
      <c r="C1626" s="220" t="str">
        <f t="shared" si="50"/>
        <v/>
      </c>
      <c r="I1626" s="218" t="str">
        <f t="shared" si="51"/>
        <v/>
      </c>
    </row>
    <row r="1627" spans="3:9" ht="15" customHeight="1">
      <c r="C1627" s="220" t="str">
        <f t="shared" si="50"/>
        <v/>
      </c>
      <c r="I1627" s="218" t="str">
        <f t="shared" si="51"/>
        <v/>
      </c>
    </row>
    <row r="1628" spans="3:9" ht="15" customHeight="1">
      <c r="C1628" s="220" t="str">
        <f t="shared" si="50"/>
        <v/>
      </c>
      <c r="I1628" s="218" t="str">
        <f t="shared" si="51"/>
        <v/>
      </c>
    </row>
    <row r="1629" spans="3:9" ht="15" customHeight="1">
      <c r="C1629" s="220" t="str">
        <f t="shared" si="50"/>
        <v/>
      </c>
      <c r="I1629" s="218" t="str">
        <f t="shared" si="51"/>
        <v/>
      </c>
    </row>
    <row r="1630" spans="3:9" ht="15" customHeight="1">
      <c r="C1630" s="220" t="str">
        <f t="shared" si="50"/>
        <v/>
      </c>
      <c r="I1630" s="218" t="str">
        <f t="shared" si="51"/>
        <v/>
      </c>
    </row>
    <row r="1631" spans="3:9" ht="15" customHeight="1">
      <c r="C1631" s="220" t="str">
        <f t="shared" si="50"/>
        <v/>
      </c>
      <c r="I1631" s="218" t="str">
        <f t="shared" si="51"/>
        <v/>
      </c>
    </row>
    <row r="1632" spans="3:9" ht="15" customHeight="1">
      <c r="C1632" s="220" t="str">
        <f t="shared" si="50"/>
        <v/>
      </c>
      <c r="I1632" s="218" t="str">
        <f t="shared" si="51"/>
        <v/>
      </c>
    </row>
    <row r="1633" spans="3:9" ht="15" customHeight="1">
      <c r="C1633" s="220" t="str">
        <f t="shared" si="50"/>
        <v/>
      </c>
      <c r="I1633" s="218" t="str">
        <f t="shared" si="51"/>
        <v/>
      </c>
    </row>
    <row r="1634" spans="3:9" ht="15" customHeight="1">
      <c r="C1634" s="220" t="str">
        <f t="shared" si="50"/>
        <v/>
      </c>
      <c r="I1634" s="218" t="str">
        <f t="shared" si="51"/>
        <v/>
      </c>
    </row>
    <row r="1635" spans="3:9" ht="15" customHeight="1">
      <c r="C1635" s="220" t="str">
        <f t="shared" si="50"/>
        <v/>
      </c>
      <c r="I1635" s="218" t="str">
        <f t="shared" si="51"/>
        <v/>
      </c>
    </row>
    <row r="1636" spans="3:9" ht="15" customHeight="1">
      <c r="C1636" s="220" t="str">
        <f t="shared" si="50"/>
        <v/>
      </c>
      <c r="I1636" s="218" t="str">
        <f t="shared" si="51"/>
        <v/>
      </c>
    </row>
    <row r="1637" spans="3:9" ht="15" customHeight="1">
      <c r="C1637" s="220" t="str">
        <f t="shared" si="50"/>
        <v/>
      </c>
      <c r="I1637" s="218" t="str">
        <f t="shared" si="51"/>
        <v/>
      </c>
    </row>
    <row r="1638" spans="3:9" ht="15" customHeight="1">
      <c r="C1638" s="220" t="str">
        <f t="shared" si="50"/>
        <v/>
      </c>
      <c r="I1638" s="218" t="str">
        <f t="shared" si="51"/>
        <v/>
      </c>
    </row>
    <row r="1639" spans="3:9" ht="15" customHeight="1">
      <c r="C1639" s="220" t="str">
        <f t="shared" si="50"/>
        <v/>
      </c>
      <c r="I1639" s="218" t="str">
        <f t="shared" si="51"/>
        <v/>
      </c>
    </row>
    <row r="1640" spans="3:9" ht="15" customHeight="1">
      <c r="C1640" s="220" t="str">
        <f t="shared" si="50"/>
        <v/>
      </c>
      <c r="I1640" s="218" t="str">
        <f t="shared" si="51"/>
        <v/>
      </c>
    </row>
    <row r="1641" spans="3:9" ht="15" customHeight="1">
      <c r="C1641" s="220" t="str">
        <f t="shared" si="50"/>
        <v/>
      </c>
      <c r="I1641" s="218" t="str">
        <f t="shared" si="51"/>
        <v/>
      </c>
    </row>
    <row r="1642" spans="3:9" ht="15" customHeight="1">
      <c r="C1642" s="220" t="str">
        <f t="shared" si="50"/>
        <v/>
      </c>
      <c r="I1642" s="218" t="str">
        <f t="shared" si="51"/>
        <v/>
      </c>
    </row>
    <row r="1643" spans="3:9" ht="15" customHeight="1">
      <c r="C1643" s="220" t="str">
        <f t="shared" si="50"/>
        <v/>
      </c>
      <c r="I1643" s="218" t="str">
        <f t="shared" si="51"/>
        <v/>
      </c>
    </row>
    <row r="1644" spans="3:9" ht="15" customHeight="1">
      <c r="C1644" s="220" t="str">
        <f t="shared" si="50"/>
        <v/>
      </c>
      <c r="I1644" s="218" t="str">
        <f t="shared" si="51"/>
        <v/>
      </c>
    </row>
    <row r="1645" spans="3:9" ht="15" customHeight="1">
      <c r="C1645" s="220" t="str">
        <f t="shared" si="50"/>
        <v/>
      </c>
      <c r="I1645" s="218" t="str">
        <f t="shared" si="51"/>
        <v/>
      </c>
    </row>
    <row r="1646" spans="3:9" ht="15" customHeight="1">
      <c r="C1646" s="220" t="str">
        <f t="shared" si="50"/>
        <v/>
      </c>
      <c r="I1646" s="218" t="str">
        <f t="shared" si="51"/>
        <v/>
      </c>
    </row>
    <row r="1647" spans="3:9" ht="15" customHeight="1">
      <c r="C1647" s="220" t="str">
        <f t="shared" si="50"/>
        <v/>
      </c>
      <c r="I1647" s="218" t="str">
        <f t="shared" si="51"/>
        <v/>
      </c>
    </row>
    <row r="1648" spans="3:9" ht="15" customHeight="1">
      <c r="C1648" s="220" t="str">
        <f t="shared" si="50"/>
        <v/>
      </c>
      <c r="I1648" s="218" t="str">
        <f t="shared" si="51"/>
        <v/>
      </c>
    </row>
    <row r="1649" spans="3:9" ht="15" customHeight="1">
      <c r="C1649" s="220" t="str">
        <f t="shared" si="50"/>
        <v/>
      </c>
      <c r="I1649" s="218" t="str">
        <f t="shared" si="51"/>
        <v/>
      </c>
    </row>
    <row r="1650" spans="3:9" ht="15" customHeight="1">
      <c r="C1650" s="220" t="str">
        <f t="shared" si="50"/>
        <v/>
      </c>
      <c r="I1650" s="218" t="str">
        <f t="shared" si="51"/>
        <v/>
      </c>
    </row>
    <row r="1651" spans="3:9" ht="15" customHeight="1">
      <c r="C1651" s="220" t="str">
        <f t="shared" si="50"/>
        <v/>
      </c>
      <c r="I1651" s="218" t="str">
        <f t="shared" si="51"/>
        <v/>
      </c>
    </row>
    <row r="1652" spans="3:9" ht="15" customHeight="1">
      <c r="C1652" s="220" t="str">
        <f t="shared" si="50"/>
        <v/>
      </c>
      <c r="I1652" s="218" t="str">
        <f t="shared" si="51"/>
        <v/>
      </c>
    </row>
    <row r="1653" spans="3:9" ht="15" customHeight="1">
      <c r="C1653" s="220" t="str">
        <f t="shared" si="50"/>
        <v/>
      </c>
      <c r="I1653" s="218" t="str">
        <f t="shared" si="51"/>
        <v/>
      </c>
    </row>
    <row r="1654" spans="3:9" ht="15" customHeight="1">
      <c r="C1654" s="220" t="str">
        <f t="shared" si="50"/>
        <v/>
      </c>
      <c r="I1654" s="218" t="str">
        <f t="shared" si="51"/>
        <v/>
      </c>
    </row>
    <row r="1655" spans="3:9" ht="15" customHeight="1">
      <c r="C1655" s="220" t="str">
        <f t="shared" si="50"/>
        <v/>
      </c>
      <c r="I1655" s="218" t="str">
        <f t="shared" si="51"/>
        <v/>
      </c>
    </row>
    <row r="1656" spans="3:9" ht="15" customHeight="1">
      <c r="C1656" s="220" t="str">
        <f t="shared" si="50"/>
        <v/>
      </c>
      <c r="I1656" s="218" t="str">
        <f t="shared" si="51"/>
        <v/>
      </c>
    </row>
    <row r="1657" spans="3:9" ht="15" customHeight="1">
      <c r="C1657" s="220" t="str">
        <f t="shared" si="50"/>
        <v/>
      </c>
      <c r="I1657" s="218" t="str">
        <f t="shared" si="51"/>
        <v/>
      </c>
    </row>
    <row r="1658" spans="3:9" ht="15" customHeight="1">
      <c r="C1658" s="220" t="str">
        <f t="shared" si="50"/>
        <v/>
      </c>
      <c r="I1658" s="218" t="str">
        <f t="shared" si="51"/>
        <v/>
      </c>
    </row>
    <row r="1659" spans="3:9" ht="15" customHeight="1">
      <c r="C1659" s="220" t="str">
        <f t="shared" si="50"/>
        <v/>
      </c>
      <c r="I1659" s="218" t="str">
        <f t="shared" si="51"/>
        <v/>
      </c>
    </row>
    <row r="1660" spans="3:9" ht="15" customHeight="1">
      <c r="C1660" s="220" t="str">
        <f t="shared" si="50"/>
        <v/>
      </c>
      <c r="I1660" s="218" t="str">
        <f t="shared" si="51"/>
        <v/>
      </c>
    </row>
    <row r="1661" spans="3:9" ht="15" customHeight="1">
      <c r="C1661" s="220" t="str">
        <f t="shared" si="50"/>
        <v/>
      </c>
      <c r="I1661" s="218" t="str">
        <f t="shared" si="51"/>
        <v/>
      </c>
    </row>
    <row r="1662" spans="3:9" ht="15" customHeight="1">
      <c r="C1662" s="220" t="str">
        <f t="shared" si="50"/>
        <v/>
      </c>
      <c r="I1662" s="218" t="str">
        <f t="shared" si="51"/>
        <v/>
      </c>
    </row>
    <row r="1663" spans="3:9" ht="15" customHeight="1">
      <c r="C1663" s="220" t="str">
        <f t="shared" si="50"/>
        <v/>
      </c>
      <c r="I1663" s="218" t="str">
        <f t="shared" si="51"/>
        <v/>
      </c>
    </row>
    <row r="1664" spans="3:9" ht="15" customHeight="1">
      <c r="C1664" s="220" t="str">
        <f t="shared" si="50"/>
        <v/>
      </c>
      <c r="I1664" s="218" t="str">
        <f t="shared" si="51"/>
        <v/>
      </c>
    </row>
    <row r="1665" spans="3:9" ht="15" customHeight="1">
      <c r="C1665" s="220" t="str">
        <f t="shared" si="50"/>
        <v/>
      </c>
      <c r="I1665" s="218" t="str">
        <f t="shared" si="51"/>
        <v/>
      </c>
    </row>
    <row r="1666" spans="3:9" ht="15" customHeight="1">
      <c r="C1666" s="220" t="str">
        <f t="shared" si="50"/>
        <v/>
      </c>
      <c r="I1666" s="218" t="str">
        <f t="shared" si="51"/>
        <v/>
      </c>
    </row>
    <row r="1667" spans="3:9" ht="15" customHeight="1">
      <c r="C1667" s="220" t="str">
        <f t="shared" si="50"/>
        <v/>
      </c>
      <c r="I1667" s="218" t="str">
        <f t="shared" si="51"/>
        <v/>
      </c>
    </row>
    <row r="1668" spans="3:9" ht="15" customHeight="1">
      <c r="C1668" s="220" t="str">
        <f t="shared" si="50"/>
        <v/>
      </c>
      <c r="I1668" s="218" t="str">
        <f t="shared" si="51"/>
        <v/>
      </c>
    </row>
    <row r="1669" spans="3:9" ht="15" customHeight="1">
      <c r="C1669" s="220" t="str">
        <f t="shared" si="50"/>
        <v/>
      </c>
      <c r="I1669" s="218" t="str">
        <f t="shared" si="51"/>
        <v/>
      </c>
    </row>
    <row r="1670" spans="3:9" ht="15" customHeight="1">
      <c r="C1670" s="220" t="str">
        <f t="shared" ref="C1670:C1733" si="52">IF(B1670="","",MONTH(B1670))</f>
        <v/>
      </c>
      <c r="I1670" s="218" t="str">
        <f t="shared" ref="I1670:I1733" si="53">IF(H1670="","",IF(E1670="","Não deixe campos em branco, a planilha resumo de custos e despesas necessita deles para funcionar",IF(F1670="","Não deixe campos em branco, a planilha resumo de custos e despesas necessita deles para funcionar",IF(G1670="","Não deixe campos em branco, a planilha resumo de custos e despesas necessita deles para funcionar",""))))</f>
        <v/>
      </c>
    </row>
    <row r="1671" spans="3:9" ht="15" customHeight="1">
      <c r="C1671" s="220" t="str">
        <f t="shared" si="52"/>
        <v/>
      </c>
      <c r="I1671" s="218" t="str">
        <f t="shared" si="53"/>
        <v/>
      </c>
    </row>
    <row r="1672" spans="3:9" ht="15" customHeight="1">
      <c r="C1672" s="220" t="str">
        <f t="shared" si="52"/>
        <v/>
      </c>
      <c r="I1672" s="218" t="str">
        <f t="shared" si="53"/>
        <v/>
      </c>
    </row>
    <row r="1673" spans="3:9" ht="15" customHeight="1">
      <c r="C1673" s="220" t="str">
        <f t="shared" si="52"/>
        <v/>
      </c>
      <c r="I1673" s="218" t="str">
        <f t="shared" si="53"/>
        <v/>
      </c>
    </row>
    <row r="1674" spans="3:9" ht="15" customHeight="1">
      <c r="C1674" s="220" t="str">
        <f t="shared" si="52"/>
        <v/>
      </c>
      <c r="I1674" s="218" t="str">
        <f t="shared" si="53"/>
        <v/>
      </c>
    </row>
    <row r="1675" spans="3:9" ht="15" customHeight="1">
      <c r="C1675" s="220" t="str">
        <f t="shared" si="52"/>
        <v/>
      </c>
      <c r="I1675" s="218" t="str">
        <f t="shared" si="53"/>
        <v/>
      </c>
    </row>
    <row r="1676" spans="3:9" ht="15" customHeight="1">
      <c r="C1676" s="220" t="str">
        <f t="shared" si="52"/>
        <v/>
      </c>
      <c r="I1676" s="218" t="str">
        <f t="shared" si="53"/>
        <v/>
      </c>
    </row>
    <row r="1677" spans="3:9" ht="15" customHeight="1">
      <c r="C1677" s="220" t="str">
        <f t="shared" si="52"/>
        <v/>
      </c>
      <c r="I1677" s="218" t="str">
        <f t="shared" si="53"/>
        <v/>
      </c>
    </row>
    <row r="1678" spans="3:9" ht="15" customHeight="1">
      <c r="C1678" s="220" t="str">
        <f t="shared" si="52"/>
        <v/>
      </c>
      <c r="I1678" s="218" t="str">
        <f t="shared" si="53"/>
        <v/>
      </c>
    </row>
    <row r="1679" spans="3:9" ht="15" customHeight="1">
      <c r="C1679" s="220" t="str">
        <f t="shared" si="52"/>
        <v/>
      </c>
      <c r="I1679" s="218" t="str">
        <f t="shared" si="53"/>
        <v/>
      </c>
    </row>
    <row r="1680" spans="3:9" ht="15" customHeight="1">
      <c r="C1680" s="220" t="str">
        <f t="shared" si="52"/>
        <v/>
      </c>
      <c r="I1680" s="218" t="str">
        <f t="shared" si="53"/>
        <v/>
      </c>
    </row>
    <row r="1681" spans="3:9" ht="15" customHeight="1">
      <c r="C1681" s="220" t="str">
        <f t="shared" si="52"/>
        <v/>
      </c>
      <c r="I1681" s="218" t="str">
        <f t="shared" si="53"/>
        <v/>
      </c>
    </row>
    <row r="1682" spans="3:9" ht="15" customHeight="1">
      <c r="C1682" s="220" t="str">
        <f t="shared" si="52"/>
        <v/>
      </c>
      <c r="I1682" s="218" t="str">
        <f t="shared" si="53"/>
        <v/>
      </c>
    </row>
    <row r="1683" spans="3:9" ht="15" customHeight="1">
      <c r="C1683" s="220" t="str">
        <f t="shared" si="52"/>
        <v/>
      </c>
      <c r="I1683" s="218" t="str">
        <f t="shared" si="53"/>
        <v/>
      </c>
    </row>
    <row r="1684" spans="3:9" ht="15" customHeight="1">
      <c r="C1684" s="220" t="str">
        <f t="shared" si="52"/>
        <v/>
      </c>
      <c r="I1684" s="218" t="str">
        <f t="shared" si="53"/>
        <v/>
      </c>
    </row>
    <row r="1685" spans="3:9" ht="15" customHeight="1">
      <c r="C1685" s="220" t="str">
        <f t="shared" si="52"/>
        <v/>
      </c>
      <c r="I1685" s="218" t="str">
        <f t="shared" si="53"/>
        <v/>
      </c>
    </row>
    <row r="1686" spans="3:9" ht="15" customHeight="1">
      <c r="C1686" s="220" t="str">
        <f t="shared" si="52"/>
        <v/>
      </c>
      <c r="I1686" s="218" t="str">
        <f t="shared" si="53"/>
        <v/>
      </c>
    </row>
    <row r="1687" spans="3:9" ht="15" customHeight="1">
      <c r="C1687" s="220" t="str">
        <f t="shared" si="52"/>
        <v/>
      </c>
      <c r="I1687" s="218" t="str">
        <f t="shared" si="53"/>
        <v/>
      </c>
    </row>
    <row r="1688" spans="3:9" ht="15" customHeight="1">
      <c r="C1688" s="220" t="str">
        <f t="shared" si="52"/>
        <v/>
      </c>
      <c r="I1688" s="218" t="str">
        <f t="shared" si="53"/>
        <v/>
      </c>
    </row>
    <row r="1689" spans="3:9" ht="15" customHeight="1">
      <c r="C1689" s="220" t="str">
        <f t="shared" si="52"/>
        <v/>
      </c>
      <c r="I1689" s="218" t="str">
        <f t="shared" si="53"/>
        <v/>
      </c>
    </row>
    <row r="1690" spans="3:9" ht="15" customHeight="1">
      <c r="C1690" s="220" t="str">
        <f t="shared" si="52"/>
        <v/>
      </c>
      <c r="I1690" s="218" t="str">
        <f t="shared" si="53"/>
        <v/>
      </c>
    </row>
    <row r="1691" spans="3:9" ht="15" customHeight="1">
      <c r="C1691" s="220" t="str">
        <f t="shared" si="52"/>
        <v/>
      </c>
      <c r="I1691" s="218" t="str">
        <f t="shared" si="53"/>
        <v/>
      </c>
    </row>
    <row r="1692" spans="3:9" ht="15" customHeight="1">
      <c r="C1692" s="220" t="str">
        <f t="shared" si="52"/>
        <v/>
      </c>
      <c r="I1692" s="218" t="str">
        <f t="shared" si="53"/>
        <v/>
      </c>
    </row>
    <row r="1693" spans="3:9" ht="15" customHeight="1">
      <c r="C1693" s="220" t="str">
        <f t="shared" si="52"/>
        <v/>
      </c>
      <c r="I1693" s="218" t="str">
        <f t="shared" si="53"/>
        <v/>
      </c>
    </row>
    <row r="1694" spans="3:9" ht="15" customHeight="1">
      <c r="C1694" s="220" t="str">
        <f t="shared" si="52"/>
        <v/>
      </c>
      <c r="I1694" s="218" t="str">
        <f t="shared" si="53"/>
        <v/>
      </c>
    </row>
    <row r="1695" spans="3:9" ht="15" customHeight="1">
      <c r="C1695" s="220" t="str">
        <f t="shared" si="52"/>
        <v/>
      </c>
      <c r="I1695" s="218" t="str">
        <f t="shared" si="53"/>
        <v/>
      </c>
    </row>
    <row r="1696" spans="3:9" ht="15" customHeight="1">
      <c r="C1696" s="220" t="str">
        <f t="shared" si="52"/>
        <v/>
      </c>
      <c r="I1696" s="218" t="str">
        <f t="shared" si="53"/>
        <v/>
      </c>
    </row>
    <row r="1697" spans="3:9" ht="15" customHeight="1">
      <c r="C1697" s="220" t="str">
        <f t="shared" si="52"/>
        <v/>
      </c>
      <c r="I1697" s="218" t="str">
        <f t="shared" si="53"/>
        <v/>
      </c>
    </row>
    <row r="1698" spans="3:9" ht="15" customHeight="1">
      <c r="C1698" s="220" t="str">
        <f t="shared" si="52"/>
        <v/>
      </c>
      <c r="I1698" s="218" t="str">
        <f t="shared" si="53"/>
        <v/>
      </c>
    </row>
    <row r="1699" spans="3:9" ht="15" customHeight="1">
      <c r="C1699" s="220" t="str">
        <f t="shared" si="52"/>
        <v/>
      </c>
      <c r="I1699" s="218" t="str">
        <f t="shared" si="53"/>
        <v/>
      </c>
    </row>
    <row r="1700" spans="3:9" ht="15" customHeight="1">
      <c r="C1700" s="220" t="str">
        <f t="shared" si="52"/>
        <v/>
      </c>
      <c r="I1700" s="218" t="str">
        <f t="shared" si="53"/>
        <v/>
      </c>
    </row>
    <row r="1701" spans="3:9" ht="15" customHeight="1">
      <c r="C1701" s="220" t="str">
        <f t="shared" si="52"/>
        <v/>
      </c>
      <c r="I1701" s="218" t="str">
        <f t="shared" si="53"/>
        <v/>
      </c>
    </row>
    <row r="1702" spans="3:9" ht="15" customHeight="1">
      <c r="C1702" s="220" t="str">
        <f t="shared" si="52"/>
        <v/>
      </c>
      <c r="I1702" s="218" t="str">
        <f t="shared" si="53"/>
        <v/>
      </c>
    </row>
    <row r="1703" spans="3:9" ht="15" customHeight="1">
      <c r="C1703" s="220" t="str">
        <f t="shared" si="52"/>
        <v/>
      </c>
      <c r="I1703" s="218" t="str">
        <f t="shared" si="53"/>
        <v/>
      </c>
    </row>
    <row r="1704" spans="3:9" ht="15" customHeight="1">
      <c r="C1704" s="220" t="str">
        <f t="shared" si="52"/>
        <v/>
      </c>
      <c r="I1704" s="218" t="str">
        <f t="shared" si="53"/>
        <v/>
      </c>
    </row>
    <row r="1705" spans="3:9" ht="15" customHeight="1">
      <c r="C1705" s="220" t="str">
        <f t="shared" si="52"/>
        <v/>
      </c>
      <c r="I1705" s="218" t="str">
        <f t="shared" si="53"/>
        <v/>
      </c>
    </row>
    <row r="1706" spans="3:9" ht="15" customHeight="1">
      <c r="C1706" s="220" t="str">
        <f t="shared" si="52"/>
        <v/>
      </c>
      <c r="I1706" s="218" t="str">
        <f t="shared" si="53"/>
        <v/>
      </c>
    </row>
    <row r="1707" spans="3:9" ht="15" customHeight="1">
      <c r="C1707" s="220" t="str">
        <f t="shared" si="52"/>
        <v/>
      </c>
      <c r="I1707" s="218" t="str">
        <f t="shared" si="53"/>
        <v/>
      </c>
    </row>
    <row r="1708" spans="3:9" ht="15" customHeight="1">
      <c r="C1708" s="220" t="str">
        <f t="shared" si="52"/>
        <v/>
      </c>
      <c r="I1708" s="218" t="str">
        <f t="shared" si="53"/>
        <v/>
      </c>
    </row>
    <row r="1709" spans="3:9" ht="15" customHeight="1">
      <c r="C1709" s="220" t="str">
        <f t="shared" si="52"/>
        <v/>
      </c>
      <c r="I1709" s="218" t="str">
        <f t="shared" si="53"/>
        <v/>
      </c>
    </row>
    <row r="1710" spans="3:9" ht="15" customHeight="1">
      <c r="C1710" s="220" t="str">
        <f t="shared" si="52"/>
        <v/>
      </c>
      <c r="I1710" s="218" t="str">
        <f t="shared" si="53"/>
        <v/>
      </c>
    </row>
    <row r="1711" spans="3:9" ht="15" customHeight="1">
      <c r="C1711" s="220" t="str">
        <f t="shared" si="52"/>
        <v/>
      </c>
      <c r="I1711" s="218" t="str">
        <f t="shared" si="53"/>
        <v/>
      </c>
    </row>
    <row r="1712" spans="3:9" ht="15" customHeight="1">
      <c r="C1712" s="220" t="str">
        <f t="shared" si="52"/>
        <v/>
      </c>
      <c r="I1712" s="218" t="str">
        <f t="shared" si="53"/>
        <v/>
      </c>
    </row>
    <row r="1713" spans="3:9" ht="15" customHeight="1">
      <c r="C1713" s="220" t="str">
        <f t="shared" si="52"/>
        <v/>
      </c>
      <c r="I1713" s="218" t="str">
        <f t="shared" si="53"/>
        <v/>
      </c>
    </row>
    <row r="1714" spans="3:9" ht="15" customHeight="1">
      <c r="C1714" s="220" t="str">
        <f t="shared" si="52"/>
        <v/>
      </c>
      <c r="I1714" s="218" t="str">
        <f t="shared" si="53"/>
        <v/>
      </c>
    </row>
    <row r="1715" spans="3:9" ht="15" customHeight="1">
      <c r="C1715" s="220" t="str">
        <f t="shared" si="52"/>
        <v/>
      </c>
      <c r="I1715" s="218" t="str">
        <f t="shared" si="53"/>
        <v/>
      </c>
    </row>
    <row r="1716" spans="3:9" ht="15" customHeight="1">
      <c r="C1716" s="220" t="str">
        <f t="shared" si="52"/>
        <v/>
      </c>
      <c r="I1716" s="218" t="str">
        <f t="shared" si="53"/>
        <v/>
      </c>
    </row>
    <row r="1717" spans="3:9" ht="15" customHeight="1">
      <c r="C1717" s="220" t="str">
        <f t="shared" si="52"/>
        <v/>
      </c>
      <c r="I1717" s="218" t="str">
        <f t="shared" si="53"/>
        <v/>
      </c>
    </row>
    <row r="1718" spans="3:9" ht="15" customHeight="1">
      <c r="C1718" s="220" t="str">
        <f t="shared" si="52"/>
        <v/>
      </c>
      <c r="I1718" s="218" t="str">
        <f t="shared" si="53"/>
        <v/>
      </c>
    </row>
    <row r="1719" spans="3:9" ht="15" customHeight="1">
      <c r="C1719" s="220" t="str">
        <f t="shared" si="52"/>
        <v/>
      </c>
      <c r="I1719" s="218" t="str">
        <f t="shared" si="53"/>
        <v/>
      </c>
    </row>
    <row r="1720" spans="3:9" ht="15" customHeight="1">
      <c r="C1720" s="220" t="str">
        <f t="shared" si="52"/>
        <v/>
      </c>
      <c r="I1720" s="218" t="str">
        <f t="shared" si="53"/>
        <v/>
      </c>
    </row>
    <row r="1721" spans="3:9" ht="15" customHeight="1">
      <c r="C1721" s="220" t="str">
        <f t="shared" si="52"/>
        <v/>
      </c>
      <c r="I1721" s="218" t="str">
        <f t="shared" si="53"/>
        <v/>
      </c>
    </row>
    <row r="1722" spans="3:9" ht="15" customHeight="1">
      <c r="C1722" s="220" t="str">
        <f t="shared" si="52"/>
        <v/>
      </c>
      <c r="I1722" s="218" t="str">
        <f t="shared" si="53"/>
        <v/>
      </c>
    </row>
    <row r="1723" spans="3:9" ht="15" customHeight="1">
      <c r="C1723" s="220" t="str">
        <f t="shared" si="52"/>
        <v/>
      </c>
      <c r="I1723" s="218" t="str">
        <f t="shared" si="53"/>
        <v/>
      </c>
    </row>
    <row r="1724" spans="3:9" ht="15" customHeight="1">
      <c r="C1724" s="220" t="str">
        <f t="shared" si="52"/>
        <v/>
      </c>
      <c r="I1724" s="218" t="str">
        <f t="shared" si="53"/>
        <v/>
      </c>
    </row>
    <row r="1725" spans="3:9" ht="15" customHeight="1">
      <c r="C1725" s="220" t="str">
        <f t="shared" si="52"/>
        <v/>
      </c>
      <c r="I1725" s="218" t="str">
        <f t="shared" si="53"/>
        <v/>
      </c>
    </row>
    <row r="1726" spans="3:9" ht="15" customHeight="1">
      <c r="C1726" s="220" t="str">
        <f t="shared" si="52"/>
        <v/>
      </c>
      <c r="I1726" s="218" t="str">
        <f t="shared" si="53"/>
        <v/>
      </c>
    </row>
    <row r="1727" spans="3:9" ht="15" customHeight="1">
      <c r="C1727" s="220" t="str">
        <f t="shared" si="52"/>
        <v/>
      </c>
      <c r="I1727" s="218" t="str">
        <f t="shared" si="53"/>
        <v/>
      </c>
    </row>
    <row r="1728" spans="3:9" ht="15" customHeight="1">
      <c r="C1728" s="220" t="str">
        <f t="shared" si="52"/>
        <v/>
      </c>
      <c r="I1728" s="218" t="str">
        <f t="shared" si="53"/>
        <v/>
      </c>
    </row>
    <row r="1729" spans="3:9" ht="15" customHeight="1">
      <c r="C1729" s="220" t="str">
        <f t="shared" si="52"/>
        <v/>
      </c>
      <c r="I1729" s="218" t="str">
        <f t="shared" si="53"/>
        <v/>
      </c>
    </row>
    <row r="1730" spans="3:9" ht="15" customHeight="1">
      <c r="C1730" s="220" t="str">
        <f t="shared" si="52"/>
        <v/>
      </c>
      <c r="I1730" s="218" t="str">
        <f t="shared" si="53"/>
        <v/>
      </c>
    </row>
    <row r="1731" spans="3:9" ht="15" customHeight="1">
      <c r="C1731" s="220" t="str">
        <f t="shared" si="52"/>
        <v/>
      </c>
      <c r="I1731" s="218" t="str">
        <f t="shared" si="53"/>
        <v/>
      </c>
    </row>
    <row r="1732" spans="3:9" ht="15" customHeight="1">
      <c r="C1732" s="220" t="str">
        <f t="shared" si="52"/>
        <v/>
      </c>
      <c r="I1732" s="218" t="str">
        <f t="shared" si="53"/>
        <v/>
      </c>
    </row>
    <row r="1733" spans="3:9" ht="15" customHeight="1">
      <c r="C1733" s="220" t="str">
        <f t="shared" si="52"/>
        <v/>
      </c>
      <c r="I1733" s="218" t="str">
        <f t="shared" si="53"/>
        <v/>
      </c>
    </row>
    <row r="1734" spans="3:9" ht="15" customHeight="1">
      <c r="C1734" s="220" t="str">
        <f t="shared" ref="C1734:C1797" si="54">IF(B1734="","",MONTH(B1734))</f>
        <v/>
      </c>
      <c r="I1734" s="218" t="str">
        <f t="shared" ref="I1734:I1797" si="55">IF(H1734="","",IF(E1734="","Não deixe campos em branco, a planilha resumo de custos e despesas necessita deles para funcionar",IF(F1734="","Não deixe campos em branco, a planilha resumo de custos e despesas necessita deles para funcionar",IF(G1734="","Não deixe campos em branco, a planilha resumo de custos e despesas necessita deles para funcionar",""))))</f>
        <v/>
      </c>
    </row>
    <row r="1735" spans="3:9" ht="15" customHeight="1">
      <c r="C1735" s="220" t="str">
        <f t="shared" si="54"/>
        <v/>
      </c>
      <c r="I1735" s="218" t="str">
        <f t="shared" si="55"/>
        <v/>
      </c>
    </row>
    <row r="1736" spans="3:9" ht="15" customHeight="1">
      <c r="C1736" s="220" t="str">
        <f t="shared" si="54"/>
        <v/>
      </c>
      <c r="I1736" s="218" t="str">
        <f t="shared" si="55"/>
        <v/>
      </c>
    </row>
    <row r="1737" spans="3:9" ht="15" customHeight="1">
      <c r="C1737" s="220" t="str">
        <f t="shared" si="54"/>
        <v/>
      </c>
      <c r="I1737" s="218" t="str">
        <f t="shared" si="55"/>
        <v/>
      </c>
    </row>
    <row r="1738" spans="3:9" ht="15" customHeight="1">
      <c r="C1738" s="220" t="str">
        <f t="shared" si="54"/>
        <v/>
      </c>
      <c r="I1738" s="218" t="str">
        <f t="shared" si="55"/>
        <v/>
      </c>
    </row>
    <row r="1739" spans="3:9" ht="15" customHeight="1">
      <c r="C1739" s="220" t="str">
        <f t="shared" si="54"/>
        <v/>
      </c>
      <c r="I1739" s="218" t="str">
        <f t="shared" si="55"/>
        <v/>
      </c>
    </row>
    <row r="1740" spans="3:9" ht="15" customHeight="1">
      <c r="C1740" s="220" t="str">
        <f t="shared" si="54"/>
        <v/>
      </c>
      <c r="I1740" s="218" t="str">
        <f t="shared" si="55"/>
        <v/>
      </c>
    </row>
    <row r="1741" spans="3:9" ht="15" customHeight="1">
      <c r="C1741" s="220" t="str">
        <f t="shared" si="54"/>
        <v/>
      </c>
      <c r="I1741" s="218" t="str">
        <f t="shared" si="55"/>
        <v/>
      </c>
    </row>
    <row r="1742" spans="3:9" ht="15" customHeight="1">
      <c r="C1742" s="220" t="str">
        <f t="shared" si="54"/>
        <v/>
      </c>
      <c r="I1742" s="218" t="str">
        <f t="shared" si="55"/>
        <v/>
      </c>
    </row>
    <row r="1743" spans="3:9" ht="15" customHeight="1">
      <c r="C1743" s="220" t="str">
        <f t="shared" si="54"/>
        <v/>
      </c>
      <c r="I1743" s="218" t="str">
        <f t="shared" si="55"/>
        <v/>
      </c>
    </row>
    <row r="1744" spans="3:9" ht="15" customHeight="1">
      <c r="C1744" s="220" t="str">
        <f t="shared" si="54"/>
        <v/>
      </c>
      <c r="I1744" s="218" t="str">
        <f t="shared" si="55"/>
        <v/>
      </c>
    </row>
    <row r="1745" spans="3:9" ht="15" customHeight="1">
      <c r="C1745" s="220" t="str">
        <f t="shared" si="54"/>
        <v/>
      </c>
      <c r="I1745" s="218" t="str">
        <f t="shared" si="55"/>
        <v/>
      </c>
    </row>
    <row r="1746" spans="3:9" ht="15" customHeight="1">
      <c r="C1746" s="220" t="str">
        <f t="shared" si="54"/>
        <v/>
      </c>
      <c r="I1746" s="218" t="str">
        <f t="shared" si="55"/>
        <v/>
      </c>
    </row>
    <row r="1747" spans="3:9" ht="15" customHeight="1">
      <c r="C1747" s="220" t="str">
        <f t="shared" si="54"/>
        <v/>
      </c>
      <c r="I1747" s="218" t="str">
        <f t="shared" si="55"/>
        <v/>
      </c>
    </row>
    <row r="1748" spans="3:9" ht="15" customHeight="1">
      <c r="C1748" s="220" t="str">
        <f t="shared" si="54"/>
        <v/>
      </c>
      <c r="I1748" s="218" t="str">
        <f t="shared" si="55"/>
        <v/>
      </c>
    </row>
    <row r="1749" spans="3:9" ht="15" customHeight="1">
      <c r="C1749" s="220" t="str">
        <f t="shared" si="54"/>
        <v/>
      </c>
      <c r="I1749" s="218" t="str">
        <f t="shared" si="55"/>
        <v/>
      </c>
    </row>
    <row r="1750" spans="3:9" ht="15" customHeight="1">
      <c r="C1750" s="220" t="str">
        <f t="shared" si="54"/>
        <v/>
      </c>
      <c r="I1750" s="218" t="str">
        <f t="shared" si="55"/>
        <v/>
      </c>
    </row>
    <row r="1751" spans="3:9" ht="15" customHeight="1">
      <c r="C1751" s="220" t="str">
        <f t="shared" si="54"/>
        <v/>
      </c>
      <c r="I1751" s="218" t="str">
        <f t="shared" si="55"/>
        <v/>
      </c>
    </row>
    <row r="1752" spans="3:9" ht="15" customHeight="1">
      <c r="C1752" s="220" t="str">
        <f t="shared" si="54"/>
        <v/>
      </c>
      <c r="I1752" s="218" t="str">
        <f t="shared" si="55"/>
        <v/>
      </c>
    </row>
    <row r="1753" spans="3:9" ht="15" customHeight="1">
      <c r="C1753" s="220" t="str">
        <f t="shared" si="54"/>
        <v/>
      </c>
      <c r="I1753" s="218" t="str">
        <f t="shared" si="55"/>
        <v/>
      </c>
    </row>
    <row r="1754" spans="3:9" ht="15" customHeight="1">
      <c r="C1754" s="220" t="str">
        <f t="shared" si="54"/>
        <v/>
      </c>
      <c r="I1754" s="218" t="str">
        <f t="shared" si="55"/>
        <v/>
      </c>
    </row>
    <row r="1755" spans="3:9" ht="15" customHeight="1">
      <c r="C1755" s="220" t="str">
        <f t="shared" si="54"/>
        <v/>
      </c>
      <c r="I1755" s="218" t="str">
        <f t="shared" si="55"/>
        <v/>
      </c>
    </row>
    <row r="1756" spans="3:9" ht="15" customHeight="1">
      <c r="C1756" s="220" t="str">
        <f t="shared" si="54"/>
        <v/>
      </c>
      <c r="I1756" s="218" t="str">
        <f t="shared" si="55"/>
        <v/>
      </c>
    </row>
    <row r="1757" spans="3:9" ht="15" customHeight="1">
      <c r="C1757" s="220" t="str">
        <f t="shared" si="54"/>
        <v/>
      </c>
      <c r="I1757" s="218" t="str">
        <f t="shared" si="55"/>
        <v/>
      </c>
    </row>
    <row r="1758" spans="3:9" ht="15" customHeight="1">
      <c r="C1758" s="220" t="str">
        <f t="shared" si="54"/>
        <v/>
      </c>
      <c r="I1758" s="218" t="str">
        <f t="shared" si="55"/>
        <v/>
      </c>
    </row>
    <row r="1759" spans="3:9" ht="15" customHeight="1">
      <c r="C1759" s="220" t="str">
        <f t="shared" si="54"/>
        <v/>
      </c>
      <c r="I1759" s="218" t="str">
        <f t="shared" si="55"/>
        <v/>
      </c>
    </row>
    <row r="1760" spans="3:9" ht="15" customHeight="1">
      <c r="C1760" s="220" t="str">
        <f t="shared" si="54"/>
        <v/>
      </c>
      <c r="I1760" s="218" t="str">
        <f t="shared" si="55"/>
        <v/>
      </c>
    </row>
    <row r="1761" spans="3:9" ht="15" customHeight="1">
      <c r="C1761" s="220" t="str">
        <f t="shared" si="54"/>
        <v/>
      </c>
      <c r="I1761" s="218" t="str">
        <f t="shared" si="55"/>
        <v/>
      </c>
    </row>
    <row r="1762" spans="3:9" ht="15" customHeight="1">
      <c r="C1762" s="220" t="str">
        <f t="shared" si="54"/>
        <v/>
      </c>
      <c r="I1762" s="218" t="str">
        <f t="shared" si="55"/>
        <v/>
      </c>
    </row>
    <row r="1763" spans="3:9" ht="15" customHeight="1">
      <c r="C1763" s="220" t="str">
        <f t="shared" si="54"/>
        <v/>
      </c>
      <c r="I1763" s="218" t="str">
        <f t="shared" si="55"/>
        <v/>
      </c>
    </row>
    <row r="1764" spans="3:9" ht="15" customHeight="1">
      <c r="C1764" s="220" t="str">
        <f t="shared" si="54"/>
        <v/>
      </c>
      <c r="I1764" s="218" t="str">
        <f t="shared" si="55"/>
        <v/>
      </c>
    </row>
    <row r="1765" spans="3:9" ht="15" customHeight="1">
      <c r="C1765" s="220" t="str">
        <f t="shared" si="54"/>
        <v/>
      </c>
      <c r="I1765" s="218" t="str">
        <f t="shared" si="55"/>
        <v/>
      </c>
    </row>
    <row r="1766" spans="3:9" ht="15" customHeight="1">
      <c r="C1766" s="220" t="str">
        <f t="shared" si="54"/>
        <v/>
      </c>
      <c r="I1766" s="218" t="str">
        <f t="shared" si="55"/>
        <v/>
      </c>
    </row>
    <row r="1767" spans="3:9" ht="15" customHeight="1">
      <c r="C1767" s="220" t="str">
        <f t="shared" si="54"/>
        <v/>
      </c>
      <c r="I1767" s="218" t="str">
        <f t="shared" si="55"/>
        <v/>
      </c>
    </row>
    <row r="1768" spans="3:9" ht="15" customHeight="1">
      <c r="C1768" s="220" t="str">
        <f t="shared" si="54"/>
        <v/>
      </c>
      <c r="I1768" s="218" t="str">
        <f t="shared" si="55"/>
        <v/>
      </c>
    </row>
    <row r="1769" spans="3:9" ht="15" customHeight="1">
      <c r="C1769" s="220" t="str">
        <f t="shared" si="54"/>
        <v/>
      </c>
      <c r="I1769" s="218" t="str">
        <f t="shared" si="55"/>
        <v/>
      </c>
    </row>
    <row r="1770" spans="3:9" ht="15" customHeight="1">
      <c r="C1770" s="220" t="str">
        <f t="shared" si="54"/>
        <v/>
      </c>
      <c r="I1770" s="218" t="str">
        <f t="shared" si="55"/>
        <v/>
      </c>
    </row>
    <row r="1771" spans="3:9" ht="15" customHeight="1">
      <c r="C1771" s="220" t="str">
        <f t="shared" si="54"/>
        <v/>
      </c>
      <c r="I1771" s="218" t="str">
        <f t="shared" si="55"/>
        <v/>
      </c>
    </row>
    <row r="1772" spans="3:9" ht="15" customHeight="1">
      <c r="C1772" s="220" t="str">
        <f t="shared" si="54"/>
        <v/>
      </c>
      <c r="I1772" s="218" t="str">
        <f t="shared" si="55"/>
        <v/>
      </c>
    </row>
    <row r="1773" spans="3:9" ht="15" customHeight="1">
      <c r="C1773" s="220" t="str">
        <f t="shared" si="54"/>
        <v/>
      </c>
      <c r="I1773" s="218" t="str">
        <f t="shared" si="55"/>
        <v/>
      </c>
    </row>
    <row r="1774" spans="3:9" ht="15" customHeight="1">
      <c r="C1774" s="220" t="str">
        <f t="shared" si="54"/>
        <v/>
      </c>
      <c r="I1774" s="218" t="str">
        <f t="shared" si="55"/>
        <v/>
      </c>
    </row>
    <row r="1775" spans="3:9" ht="15" customHeight="1">
      <c r="C1775" s="220" t="str">
        <f t="shared" si="54"/>
        <v/>
      </c>
      <c r="I1775" s="218" t="str">
        <f t="shared" si="55"/>
        <v/>
      </c>
    </row>
    <row r="1776" spans="3:9" ht="15" customHeight="1">
      <c r="C1776" s="220" t="str">
        <f t="shared" si="54"/>
        <v/>
      </c>
      <c r="I1776" s="218" t="str">
        <f t="shared" si="55"/>
        <v/>
      </c>
    </row>
    <row r="1777" spans="3:9" ht="15" customHeight="1">
      <c r="C1777" s="220" t="str">
        <f t="shared" si="54"/>
        <v/>
      </c>
      <c r="I1777" s="218" t="str">
        <f t="shared" si="55"/>
        <v/>
      </c>
    </row>
    <row r="1778" spans="3:9" ht="15" customHeight="1">
      <c r="C1778" s="220" t="str">
        <f t="shared" si="54"/>
        <v/>
      </c>
      <c r="I1778" s="218" t="str">
        <f t="shared" si="55"/>
        <v/>
      </c>
    </row>
    <row r="1779" spans="3:9" ht="15" customHeight="1">
      <c r="C1779" s="220" t="str">
        <f t="shared" si="54"/>
        <v/>
      </c>
      <c r="I1779" s="218" t="str">
        <f t="shared" si="55"/>
        <v/>
      </c>
    </row>
    <row r="1780" spans="3:9" ht="15" customHeight="1">
      <c r="C1780" s="220" t="str">
        <f t="shared" si="54"/>
        <v/>
      </c>
      <c r="I1780" s="218" t="str">
        <f t="shared" si="55"/>
        <v/>
      </c>
    </row>
    <row r="1781" spans="3:9" ht="15" customHeight="1">
      <c r="C1781" s="220" t="str">
        <f t="shared" si="54"/>
        <v/>
      </c>
      <c r="I1781" s="218" t="str">
        <f t="shared" si="55"/>
        <v/>
      </c>
    </row>
    <row r="1782" spans="3:9" ht="15" customHeight="1">
      <c r="C1782" s="220" t="str">
        <f t="shared" si="54"/>
        <v/>
      </c>
      <c r="I1782" s="218" t="str">
        <f t="shared" si="55"/>
        <v/>
      </c>
    </row>
    <row r="1783" spans="3:9" ht="15" customHeight="1">
      <c r="C1783" s="220" t="str">
        <f t="shared" si="54"/>
        <v/>
      </c>
      <c r="I1783" s="218" t="str">
        <f t="shared" si="55"/>
        <v/>
      </c>
    </row>
    <row r="1784" spans="3:9" ht="15" customHeight="1">
      <c r="C1784" s="220" t="str">
        <f t="shared" si="54"/>
        <v/>
      </c>
      <c r="I1784" s="218" t="str">
        <f t="shared" si="55"/>
        <v/>
      </c>
    </row>
    <row r="1785" spans="3:9" ht="15" customHeight="1">
      <c r="C1785" s="220" t="str">
        <f t="shared" si="54"/>
        <v/>
      </c>
      <c r="I1785" s="218" t="str">
        <f t="shared" si="55"/>
        <v/>
      </c>
    </row>
    <row r="1786" spans="3:9" ht="15" customHeight="1">
      <c r="C1786" s="220" t="str">
        <f t="shared" si="54"/>
        <v/>
      </c>
      <c r="I1786" s="218" t="str">
        <f t="shared" si="55"/>
        <v/>
      </c>
    </row>
    <row r="1787" spans="3:9" ht="15" customHeight="1">
      <c r="C1787" s="220" t="str">
        <f t="shared" si="54"/>
        <v/>
      </c>
      <c r="I1787" s="218" t="str">
        <f t="shared" si="55"/>
        <v/>
      </c>
    </row>
    <row r="1788" spans="3:9" ht="15" customHeight="1">
      <c r="C1788" s="220" t="str">
        <f t="shared" si="54"/>
        <v/>
      </c>
      <c r="I1788" s="218" t="str">
        <f t="shared" si="55"/>
        <v/>
      </c>
    </row>
    <row r="1789" spans="3:9" ht="15" customHeight="1">
      <c r="C1789" s="220" t="str">
        <f t="shared" si="54"/>
        <v/>
      </c>
      <c r="I1789" s="218" t="str">
        <f t="shared" si="55"/>
        <v/>
      </c>
    </row>
    <row r="1790" spans="3:9" ht="15" customHeight="1">
      <c r="C1790" s="220" t="str">
        <f t="shared" si="54"/>
        <v/>
      </c>
      <c r="I1790" s="218" t="str">
        <f t="shared" si="55"/>
        <v/>
      </c>
    </row>
    <row r="1791" spans="3:9" ht="15" customHeight="1">
      <c r="C1791" s="220" t="str">
        <f t="shared" si="54"/>
        <v/>
      </c>
      <c r="I1791" s="218" t="str">
        <f t="shared" si="55"/>
        <v/>
      </c>
    </row>
    <row r="1792" spans="3:9" ht="15" customHeight="1">
      <c r="C1792" s="220" t="str">
        <f t="shared" si="54"/>
        <v/>
      </c>
      <c r="I1792" s="218" t="str">
        <f t="shared" si="55"/>
        <v/>
      </c>
    </row>
    <row r="1793" spans="3:9" ht="15" customHeight="1">
      <c r="C1793" s="220" t="str">
        <f t="shared" si="54"/>
        <v/>
      </c>
      <c r="I1793" s="218" t="str">
        <f t="shared" si="55"/>
        <v/>
      </c>
    </row>
    <row r="1794" spans="3:9" ht="15" customHeight="1">
      <c r="C1794" s="220" t="str">
        <f t="shared" si="54"/>
        <v/>
      </c>
      <c r="I1794" s="218" t="str">
        <f t="shared" si="55"/>
        <v/>
      </c>
    </row>
    <row r="1795" spans="3:9" ht="15" customHeight="1">
      <c r="C1795" s="220" t="str">
        <f t="shared" si="54"/>
        <v/>
      </c>
      <c r="I1795" s="218" t="str">
        <f t="shared" si="55"/>
        <v/>
      </c>
    </row>
    <row r="1796" spans="3:9" ht="15" customHeight="1">
      <c r="C1796" s="220" t="str">
        <f t="shared" si="54"/>
        <v/>
      </c>
      <c r="I1796" s="218" t="str">
        <f t="shared" si="55"/>
        <v/>
      </c>
    </row>
    <row r="1797" spans="3:9" ht="15" customHeight="1">
      <c r="C1797" s="220" t="str">
        <f t="shared" si="54"/>
        <v/>
      </c>
      <c r="I1797" s="218" t="str">
        <f t="shared" si="55"/>
        <v/>
      </c>
    </row>
    <row r="1798" spans="3:9" ht="15" customHeight="1">
      <c r="C1798" s="220" t="str">
        <f t="shared" ref="C1798:C1861" si="56">IF(B1798="","",MONTH(B1798))</f>
        <v/>
      </c>
      <c r="I1798" s="218" t="str">
        <f t="shared" ref="I1798:I1861" si="57">IF(H1798="","",IF(E1798="","Não deixe campos em branco, a planilha resumo de custos e despesas necessita deles para funcionar",IF(F1798="","Não deixe campos em branco, a planilha resumo de custos e despesas necessita deles para funcionar",IF(G1798="","Não deixe campos em branco, a planilha resumo de custos e despesas necessita deles para funcionar",""))))</f>
        <v/>
      </c>
    </row>
    <row r="1799" spans="3:9" ht="15" customHeight="1">
      <c r="C1799" s="220" t="str">
        <f t="shared" si="56"/>
        <v/>
      </c>
      <c r="I1799" s="218" t="str">
        <f t="shared" si="57"/>
        <v/>
      </c>
    </row>
    <row r="1800" spans="3:9" ht="15" customHeight="1">
      <c r="C1800" s="220" t="str">
        <f t="shared" si="56"/>
        <v/>
      </c>
      <c r="I1800" s="218" t="str">
        <f t="shared" si="57"/>
        <v/>
      </c>
    </row>
    <row r="1801" spans="3:9" ht="15" customHeight="1">
      <c r="C1801" s="220" t="str">
        <f t="shared" si="56"/>
        <v/>
      </c>
      <c r="I1801" s="218" t="str">
        <f t="shared" si="57"/>
        <v/>
      </c>
    </row>
    <row r="1802" spans="3:9" ht="15" customHeight="1">
      <c r="C1802" s="220" t="str">
        <f t="shared" si="56"/>
        <v/>
      </c>
      <c r="I1802" s="218" t="str">
        <f t="shared" si="57"/>
        <v/>
      </c>
    </row>
    <row r="1803" spans="3:9" ht="15" customHeight="1">
      <c r="C1803" s="220" t="str">
        <f t="shared" si="56"/>
        <v/>
      </c>
      <c r="I1803" s="218" t="str">
        <f t="shared" si="57"/>
        <v/>
      </c>
    </row>
    <row r="1804" spans="3:9" ht="15" customHeight="1">
      <c r="C1804" s="220" t="str">
        <f t="shared" si="56"/>
        <v/>
      </c>
      <c r="I1804" s="218" t="str">
        <f t="shared" si="57"/>
        <v/>
      </c>
    </row>
    <row r="1805" spans="3:9" ht="15" customHeight="1">
      <c r="C1805" s="220" t="str">
        <f t="shared" si="56"/>
        <v/>
      </c>
      <c r="I1805" s="218" t="str">
        <f t="shared" si="57"/>
        <v/>
      </c>
    </row>
    <row r="1806" spans="3:9" ht="15" customHeight="1">
      <c r="C1806" s="220" t="str">
        <f t="shared" si="56"/>
        <v/>
      </c>
      <c r="I1806" s="218" t="str">
        <f t="shared" si="57"/>
        <v/>
      </c>
    </row>
    <row r="1807" spans="3:9" ht="15" customHeight="1">
      <c r="C1807" s="220" t="str">
        <f t="shared" si="56"/>
        <v/>
      </c>
      <c r="I1807" s="218" t="str">
        <f t="shared" si="57"/>
        <v/>
      </c>
    </row>
    <row r="1808" spans="3:9" ht="15" customHeight="1">
      <c r="C1808" s="220" t="str">
        <f t="shared" si="56"/>
        <v/>
      </c>
      <c r="I1808" s="218" t="str">
        <f t="shared" si="57"/>
        <v/>
      </c>
    </row>
    <row r="1809" spans="3:9" ht="15" customHeight="1">
      <c r="C1809" s="220" t="str">
        <f t="shared" si="56"/>
        <v/>
      </c>
      <c r="I1809" s="218" t="str">
        <f t="shared" si="57"/>
        <v/>
      </c>
    </row>
    <row r="1810" spans="3:9" ht="15" customHeight="1">
      <c r="C1810" s="220" t="str">
        <f t="shared" si="56"/>
        <v/>
      </c>
      <c r="I1810" s="218" t="str">
        <f t="shared" si="57"/>
        <v/>
      </c>
    </row>
    <row r="1811" spans="3:9" ht="15" customHeight="1">
      <c r="C1811" s="220" t="str">
        <f t="shared" si="56"/>
        <v/>
      </c>
      <c r="I1811" s="218" t="str">
        <f t="shared" si="57"/>
        <v/>
      </c>
    </row>
    <row r="1812" spans="3:9" ht="15" customHeight="1">
      <c r="C1812" s="220" t="str">
        <f t="shared" si="56"/>
        <v/>
      </c>
      <c r="I1812" s="218" t="str">
        <f t="shared" si="57"/>
        <v/>
      </c>
    </row>
    <row r="1813" spans="3:9" ht="15" customHeight="1">
      <c r="C1813" s="220" t="str">
        <f t="shared" si="56"/>
        <v/>
      </c>
      <c r="I1813" s="218" t="str">
        <f t="shared" si="57"/>
        <v/>
      </c>
    </row>
    <row r="1814" spans="3:9" ht="15" customHeight="1">
      <c r="C1814" s="220" t="str">
        <f t="shared" si="56"/>
        <v/>
      </c>
      <c r="I1814" s="218" t="str">
        <f t="shared" si="57"/>
        <v/>
      </c>
    </row>
    <row r="1815" spans="3:9" ht="15" customHeight="1">
      <c r="C1815" s="220" t="str">
        <f t="shared" si="56"/>
        <v/>
      </c>
      <c r="I1815" s="218" t="str">
        <f t="shared" si="57"/>
        <v/>
      </c>
    </row>
    <row r="1816" spans="3:9" ht="15" customHeight="1">
      <c r="C1816" s="220" t="str">
        <f t="shared" si="56"/>
        <v/>
      </c>
      <c r="I1816" s="218" t="str">
        <f t="shared" si="57"/>
        <v/>
      </c>
    </row>
    <row r="1817" spans="3:9" ht="15" customHeight="1">
      <c r="C1817" s="220" t="str">
        <f t="shared" si="56"/>
        <v/>
      </c>
      <c r="I1817" s="218" t="str">
        <f t="shared" si="57"/>
        <v/>
      </c>
    </row>
    <row r="1818" spans="3:9" ht="15" customHeight="1">
      <c r="C1818" s="220" t="str">
        <f t="shared" si="56"/>
        <v/>
      </c>
      <c r="I1818" s="218" t="str">
        <f t="shared" si="57"/>
        <v/>
      </c>
    </row>
    <row r="1819" spans="3:9" ht="15" customHeight="1">
      <c r="C1819" s="220" t="str">
        <f t="shared" si="56"/>
        <v/>
      </c>
      <c r="I1819" s="218" t="str">
        <f t="shared" si="57"/>
        <v/>
      </c>
    </row>
    <row r="1820" spans="3:9" ht="15" customHeight="1">
      <c r="C1820" s="220" t="str">
        <f t="shared" si="56"/>
        <v/>
      </c>
      <c r="I1820" s="218" t="str">
        <f t="shared" si="57"/>
        <v/>
      </c>
    </row>
    <row r="1821" spans="3:9" ht="15" customHeight="1">
      <c r="C1821" s="220" t="str">
        <f t="shared" si="56"/>
        <v/>
      </c>
      <c r="I1821" s="218" t="str">
        <f t="shared" si="57"/>
        <v/>
      </c>
    </row>
    <row r="1822" spans="3:9" ht="15" customHeight="1">
      <c r="C1822" s="220" t="str">
        <f t="shared" si="56"/>
        <v/>
      </c>
      <c r="I1822" s="218" t="str">
        <f t="shared" si="57"/>
        <v/>
      </c>
    </row>
    <row r="1823" spans="3:9" ht="15" customHeight="1">
      <c r="C1823" s="220" t="str">
        <f t="shared" si="56"/>
        <v/>
      </c>
      <c r="I1823" s="218" t="str">
        <f t="shared" si="57"/>
        <v/>
      </c>
    </row>
    <row r="1824" spans="3:9" ht="15" customHeight="1">
      <c r="C1824" s="220" t="str">
        <f t="shared" si="56"/>
        <v/>
      </c>
      <c r="I1824" s="218" t="str">
        <f t="shared" si="57"/>
        <v/>
      </c>
    </row>
    <row r="1825" spans="3:9" ht="15" customHeight="1">
      <c r="C1825" s="220" t="str">
        <f t="shared" si="56"/>
        <v/>
      </c>
      <c r="I1825" s="218" t="str">
        <f t="shared" si="57"/>
        <v/>
      </c>
    </row>
    <row r="1826" spans="3:9" ht="15" customHeight="1">
      <c r="C1826" s="220" t="str">
        <f t="shared" si="56"/>
        <v/>
      </c>
      <c r="I1826" s="218" t="str">
        <f t="shared" si="57"/>
        <v/>
      </c>
    </row>
    <row r="1827" spans="3:9" ht="15" customHeight="1">
      <c r="C1827" s="220" t="str">
        <f t="shared" si="56"/>
        <v/>
      </c>
      <c r="I1827" s="218" t="str">
        <f t="shared" si="57"/>
        <v/>
      </c>
    </row>
    <row r="1828" spans="3:9" ht="15" customHeight="1">
      <c r="C1828" s="220" t="str">
        <f t="shared" si="56"/>
        <v/>
      </c>
      <c r="I1828" s="218" t="str">
        <f t="shared" si="57"/>
        <v/>
      </c>
    </row>
    <row r="1829" spans="3:9" ht="15" customHeight="1">
      <c r="C1829" s="220" t="str">
        <f t="shared" si="56"/>
        <v/>
      </c>
      <c r="I1829" s="218" t="str">
        <f t="shared" si="57"/>
        <v/>
      </c>
    </row>
    <row r="1830" spans="3:9" ht="15" customHeight="1">
      <c r="C1830" s="220" t="str">
        <f t="shared" si="56"/>
        <v/>
      </c>
      <c r="I1830" s="218" t="str">
        <f t="shared" si="57"/>
        <v/>
      </c>
    </row>
    <row r="1831" spans="3:9" ht="15" customHeight="1">
      <c r="C1831" s="220" t="str">
        <f t="shared" si="56"/>
        <v/>
      </c>
      <c r="I1831" s="218" t="str">
        <f t="shared" si="57"/>
        <v/>
      </c>
    </row>
    <row r="1832" spans="3:9" ht="15" customHeight="1">
      <c r="C1832" s="220" t="str">
        <f t="shared" si="56"/>
        <v/>
      </c>
      <c r="I1832" s="218" t="str">
        <f t="shared" si="57"/>
        <v/>
      </c>
    </row>
    <row r="1833" spans="3:9" ht="15" customHeight="1">
      <c r="C1833" s="220" t="str">
        <f t="shared" si="56"/>
        <v/>
      </c>
      <c r="I1833" s="218" t="str">
        <f t="shared" si="57"/>
        <v/>
      </c>
    </row>
    <row r="1834" spans="3:9" ht="15" customHeight="1">
      <c r="C1834" s="220" t="str">
        <f t="shared" si="56"/>
        <v/>
      </c>
      <c r="I1834" s="218" t="str">
        <f t="shared" si="57"/>
        <v/>
      </c>
    </row>
    <row r="1835" spans="3:9" ht="15" customHeight="1">
      <c r="C1835" s="220" t="str">
        <f t="shared" si="56"/>
        <v/>
      </c>
      <c r="I1835" s="218" t="str">
        <f t="shared" si="57"/>
        <v/>
      </c>
    </row>
    <row r="1836" spans="3:9" ht="15" customHeight="1">
      <c r="C1836" s="220" t="str">
        <f t="shared" si="56"/>
        <v/>
      </c>
      <c r="I1836" s="218" t="str">
        <f t="shared" si="57"/>
        <v/>
      </c>
    </row>
    <row r="1837" spans="3:9" ht="15" customHeight="1">
      <c r="C1837" s="220" t="str">
        <f t="shared" si="56"/>
        <v/>
      </c>
      <c r="I1837" s="218" t="str">
        <f t="shared" si="57"/>
        <v/>
      </c>
    </row>
    <row r="1838" spans="3:9" ht="15" customHeight="1">
      <c r="C1838" s="220" t="str">
        <f t="shared" si="56"/>
        <v/>
      </c>
      <c r="I1838" s="218" t="str">
        <f t="shared" si="57"/>
        <v/>
      </c>
    </row>
    <row r="1839" spans="3:9" ht="15" customHeight="1">
      <c r="C1839" s="220" t="str">
        <f t="shared" si="56"/>
        <v/>
      </c>
      <c r="I1839" s="218" t="str">
        <f t="shared" si="57"/>
        <v/>
      </c>
    </row>
    <row r="1840" spans="3:9" ht="15" customHeight="1">
      <c r="C1840" s="220" t="str">
        <f t="shared" si="56"/>
        <v/>
      </c>
      <c r="I1840" s="218" t="str">
        <f t="shared" si="57"/>
        <v/>
      </c>
    </row>
    <row r="1841" spans="3:9" ht="15" customHeight="1">
      <c r="C1841" s="220" t="str">
        <f t="shared" si="56"/>
        <v/>
      </c>
      <c r="I1841" s="218" t="str">
        <f t="shared" si="57"/>
        <v/>
      </c>
    </row>
    <row r="1842" spans="3:9" ht="15" customHeight="1">
      <c r="C1842" s="220" t="str">
        <f t="shared" si="56"/>
        <v/>
      </c>
      <c r="I1842" s="218" t="str">
        <f t="shared" si="57"/>
        <v/>
      </c>
    </row>
    <row r="1843" spans="3:9" ht="15" customHeight="1">
      <c r="C1843" s="220" t="str">
        <f t="shared" si="56"/>
        <v/>
      </c>
      <c r="I1843" s="218" t="str">
        <f t="shared" si="57"/>
        <v/>
      </c>
    </row>
    <row r="1844" spans="3:9" ht="15" customHeight="1">
      <c r="C1844" s="220" t="str">
        <f t="shared" si="56"/>
        <v/>
      </c>
      <c r="I1844" s="218" t="str">
        <f t="shared" si="57"/>
        <v/>
      </c>
    </row>
    <row r="1845" spans="3:9" ht="15" customHeight="1">
      <c r="C1845" s="220" t="str">
        <f t="shared" si="56"/>
        <v/>
      </c>
      <c r="I1845" s="218" t="str">
        <f t="shared" si="57"/>
        <v/>
      </c>
    </row>
    <row r="1846" spans="3:9" ht="15" customHeight="1">
      <c r="C1846" s="220" t="str">
        <f t="shared" si="56"/>
        <v/>
      </c>
      <c r="I1846" s="218" t="str">
        <f t="shared" si="57"/>
        <v/>
      </c>
    </row>
    <row r="1847" spans="3:9" ht="15" customHeight="1">
      <c r="C1847" s="220" t="str">
        <f t="shared" si="56"/>
        <v/>
      </c>
      <c r="I1847" s="218" t="str">
        <f t="shared" si="57"/>
        <v/>
      </c>
    </row>
    <row r="1848" spans="3:9" ht="15" customHeight="1">
      <c r="C1848" s="220" t="str">
        <f t="shared" si="56"/>
        <v/>
      </c>
      <c r="I1848" s="218" t="str">
        <f t="shared" si="57"/>
        <v/>
      </c>
    </row>
    <row r="1849" spans="3:9" ht="15" customHeight="1">
      <c r="C1849" s="220" t="str">
        <f t="shared" si="56"/>
        <v/>
      </c>
      <c r="I1849" s="218" t="str">
        <f t="shared" si="57"/>
        <v/>
      </c>
    </row>
    <row r="1850" spans="3:9" ht="15" customHeight="1">
      <c r="C1850" s="220" t="str">
        <f t="shared" si="56"/>
        <v/>
      </c>
      <c r="I1850" s="218" t="str">
        <f t="shared" si="57"/>
        <v/>
      </c>
    </row>
    <row r="1851" spans="3:9" ht="15" customHeight="1">
      <c r="C1851" s="220" t="str">
        <f t="shared" si="56"/>
        <v/>
      </c>
      <c r="I1851" s="218" t="str">
        <f t="shared" si="57"/>
        <v/>
      </c>
    </row>
    <row r="1852" spans="3:9" ht="15" customHeight="1">
      <c r="C1852" s="220" t="str">
        <f t="shared" si="56"/>
        <v/>
      </c>
      <c r="I1852" s="218" t="str">
        <f t="shared" si="57"/>
        <v/>
      </c>
    </row>
    <row r="1853" spans="3:9" ht="15" customHeight="1">
      <c r="C1853" s="220" t="str">
        <f t="shared" si="56"/>
        <v/>
      </c>
      <c r="I1853" s="218" t="str">
        <f t="shared" si="57"/>
        <v/>
      </c>
    </row>
    <row r="1854" spans="3:9" ht="15" customHeight="1">
      <c r="C1854" s="220" t="str">
        <f t="shared" si="56"/>
        <v/>
      </c>
      <c r="I1854" s="218" t="str">
        <f t="shared" si="57"/>
        <v/>
      </c>
    </row>
    <row r="1855" spans="3:9" ht="15" customHeight="1">
      <c r="C1855" s="220" t="str">
        <f t="shared" si="56"/>
        <v/>
      </c>
      <c r="I1855" s="218" t="str">
        <f t="shared" si="57"/>
        <v/>
      </c>
    </row>
    <row r="1856" spans="3:9" ht="15" customHeight="1">
      <c r="C1856" s="220" t="str">
        <f t="shared" si="56"/>
        <v/>
      </c>
      <c r="I1856" s="218" t="str">
        <f t="shared" si="57"/>
        <v/>
      </c>
    </row>
    <row r="1857" spans="3:9" ht="15" customHeight="1">
      <c r="C1857" s="220" t="str">
        <f t="shared" si="56"/>
        <v/>
      </c>
      <c r="I1857" s="218" t="str">
        <f t="shared" si="57"/>
        <v/>
      </c>
    </row>
    <row r="1858" spans="3:9" ht="15" customHeight="1">
      <c r="C1858" s="220" t="str">
        <f t="shared" si="56"/>
        <v/>
      </c>
      <c r="I1858" s="218" t="str">
        <f t="shared" si="57"/>
        <v/>
      </c>
    </row>
    <row r="1859" spans="3:9" ht="15" customHeight="1">
      <c r="C1859" s="220" t="str">
        <f t="shared" si="56"/>
        <v/>
      </c>
      <c r="I1859" s="218" t="str">
        <f t="shared" si="57"/>
        <v/>
      </c>
    </row>
    <row r="1860" spans="3:9" ht="15" customHeight="1">
      <c r="C1860" s="220" t="str">
        <f t="shared" si="56"/>
        <v/>
      </c>
      <c r="I1860" s="218" t="str">
        <f t="shared" si="57"/>
        <v/>
      </c>
    </row>
    <row r="1861" spans="3:9" ht="15" customHeight="1">
      <c r="C1861" s="220" t="str">
        <f t="shared" si="56"/>
        <v/>
      </c>
      <c r="I1861" s="218" t="str">
        <f t="shared" si="57"/>
        <v/>
      </c>
    </row>
    <row r="1862" spans="3:9" ht="15" customHeight="1">
      <c r="C1862" s="220" t="str">
        <f t="shared" ref="C1862:C1925" si="58">IF(B1862="","",MONTH(B1862))</f>
        <v/>
      </c>
      <c r="I1862" s="218" t="str">
        <f t="shared" ref="I1862:I1925" si="59">IF(H1862="","",IF(E1862="","Não deixe campos em branco, a planilha resumo de custos e despesas necessita deles para funcionar",IF(F1862="","Não deixe campos em branco, a planilha resumo de custos e despesas necessita deles para funcionar",IF(G1862="","Não deixe campos em branco, a planilha resumo de custos e despesas necessita deles para funcionar",""))))</f>
        <v/>
      </c>
    </row>
    <row r="1863" spans="3:9" ht="15" customHeight="1">
      <c r="C1863" s="220" t="str">
        <f t="shared" si="58"/>
        <v/>
      </c>
      <c r="I1863" s="218" t="str">
        <f t="shared" si="59"/>
        <v/>
      </c>
    </row>
    <row r="1864" spans="3:9" ht="15" customHeight="1">
      <c r="C1864" s="220" t="str">
        <f t="shared" si="58"/>
        <v/>
      </c>
      <c r="I1864" s="218" t="str">
        <f t="shared" si="59"/>
        <v/>
      </c>
    </row>
    <row r="1865" spans="3:9" ht="15" customHeight="1">
      <c r="C1865" s="220" t="str">
        <f t="shared" si="58"/>
        <v/>
      </c>
      <c r="I1865" s="218" t="str">
        <f t="shared" si="59"/>
        <v/>
      </c>
    </row>
    <row r="1866" spans="3:9" ht="15" customHeight="1">
      <c r="C1866" s="220" t="str">
        <f t="shared" si="58"/>
        <v/>
      </c>
      <c r="I1866" s="218" t="str">
        <f t="shared" si="59"/>
        <v/>
      </c>
    </row>
    <row r="1867" spans="3:9" ht="15" customHeight="1">
      <c r="C1867" s="220" t="str">
        <f t="shared" si="58"/>
        <v/>
      </c>
      <c r="I1867" s="218" t="str">
        <f t="shared" si="59"/>
        <v/>
      </c>
    </row>
    <row r="1868" spans="3:9" ht="15" customHeight="1">
      <c r="C1868" s="220" t="str">
        <f t="shared" si="58"/>
        <v/>
      </c>
      <c r="I1868" s="218" t="str">
        <f t="shared" si="59"/>
        <v/>
      </c>
    </row>
    <row r="1869" spans="3:9" ht="15" customHeight="1">
      <c r="C1869" s="220" t="str">
        <f t="shared" si="58"/>
        <v/>
      </c>
      <c r="I1869" s="218" t="str">
        <f t="shared" si="59"/>
        <v/>
      </c>
    </row>
    <row r="1870" spans="3:9" ht="15" customHeight="1">
      <c r="C1870" s="220" t="str">
        <f t="shared" si="58"/>
        <v/>
      </c>
      <c r="I1870" s="218" t="str">
        <f t="shared" si="59"/>
        <v/>
      </c>
    </row>
    <row r="1871" spans="3:9" ht="15" customHeight="1">
      <c r="C1871" s="220" t="str">
        <f t="shared" si="58"/>
        <v/>
      </c>
      <c r="I1871" s="218" t="str">
        <f t="shared" si="59"/>
        <v/>
      </c>
    </row>
    <row r="1872" spans="3:9" ht="15" customHeight="1">
      <c r="C1872" s="220" t="str">
        <f t="shared" si="58"/>
        <v/>
      </c>
      <c r="I1872" s="218" t="str">
        <f t="shared" si="59"/>
        <v/>
      </c>
    </row>
    <row r="1873" spans="3:9" ht="15" customHeight="1">
      <c r="C1873" s="220" t="str">
        <f t="shared" si="58"/>
        <v/>
      </c>
      <c r="I1873" s="218" t="str">
        <f t="shared" si="59"/>
        <v/>
      </c>
    </row>
    <row r="1874" spans="3:9" ht="15" customHeight="1">
      <c r="C1874" s="220" t="str">
        <f t="shared" si="58"/>
        <v/>
      </c>
      <c r="I1874" s="218" t="str">
        <f t="shared" si="59"/>
        <v/>
      </c>
    </row>
    <row r="1875" spans="3:9" ht="15" customHeight="1">
      <c r="C1875" s="220" t="str">
        <f t="shared" si="58"/>
        <v/>
      </c>
      <c r="I1875" s="218" t="str">
        <f t="shared" si="59"/>
        <v/>
      </c>
    </row>
    <row r="1876" spans="3:9" ht="15" customHeight="1">
      <c r="C1876" s="220" t="str">
        <f t="shared" si="58"/>
        <v/>
      </c>
      <c r="I1876" s="218" t="str">
        <f t="shared" si="59"/>
        <v/>
      </c>
    </row>
    <row r="1877" spans="3:9" ht="15" customHeight="1">
      <c r="C1877" s="220" t="str">
        <f t="shared" si="58"/>
        <v/>
      </c>
      <c r="I1877" s="218" t="str">
        <f t="shared" si="59"/>
        <v/>
      </c>
    </row>
    <row r="1878" spans="3:9" ht="15" customHeight="1">
      <c r="C1878" s="220" t="str">
        <f t="shared" si="58"/>
        <v/>
      </c>
      <c r="I1878" s="218" t="str">
        <f t="shared" si="59"/>
        <v/>
      </c>
    </row>
    <row r="1879" spans="3:9" ht="15" customHeight="1">
      <c r="C1879" s="220" t="str">
        <f t="shared" si="58"/>
        <v/>
      </c>
      <c r="I1879" s="218" t="str">
        <f t="shared" si="59"/>
        <v/>
      </c>
    </row>
    <row r="1880" spans="3:9" ht="15" customHeight="1">
      <c r="C1880" s="220" t="str">
        <f t="shared" si="58"/>
        <v/>
      </c>
      <c r="I1880" s="218" t="str">
        <f t="shared" si="59"/>
        <v/>
      </c>
    </row>
    <row r="1881" spans="3:9" ht="15" customHeight="1">
      <c r="C1881" s="220" t="str">
        <f t="shared" si="58"/>
        <v/>
      </c>
      <c r="I1881" s="218" t="str">
        <f t="shared" si="59"/>
        <v/>
      </c>
    </row>
    <row r="1882" spans="3:9" ht="15" customHeight="1">
      <c r="C1882" s="220" t="str">
        <f t="shared" si="58"/>
        <v/>
      </c>
      <c r="I1882" s="218" t="str">
        <f t="shared" si="59"/>
        <v/>
      </c>
    </row>
    <row r="1883" spans="3:9" ht="15" customHeight="1">
      <c r="C1883" s="220" t="str">
        <f t="shared" si="58"/>
        <v/>
      </c>
      <c r="I1883" s="218" t="str">
        <f t="shared" si="59"/>
        <v/>
      </c>
    </row>
    <row r="1884" spans="3:9" ht="15" customHeight="1">
      <c r="C1884" s="220" t="str">
        <f t="shared" si="58"/>
        <v/>
      </c>
      <c r="I1884" s="218" t="str">
        <f t="shared" si="59"/>
        <v/>
      </c>
    </row>
    <row r="1885" spans="3:9" ht="15" customHeight="1">
      <c r="C1885" s="220" t="str">
        <f t="shared" si="58"/>
        <v/>
      </c>
      <c r="I1885" s="218" t="str">
        <f t="shared" si="59"/>
        <v/>
      </c>
    </row>
    <row r="1886" spans="3:9" ht="15" customHeight="1">
      <c r="C1886" s="220" t="str">
        <f t="shared" si="58"/>
        <v/>
      </c>
      <c r="I1886" s="218" t="str">
        <f t="shared" si="59"/>
        <v/>
      </c>
    </row>
    <row r="1887" spans="3:9" ht="15" customHeight="1">
      <c r="C1887" s="220" t="str">
        <f t="shared" si="58"/>
        <v/>
      </c>
      <c r="I1887" s="218" t="str">
        <f t="shared" si="59"/>
        <v/>
      </c>
    </row>
    <row r="1888" spans="3:9" ht="15" customHeight="1">
      <c r="C1888" s="220" t="str">
        <f t="shared" si="58"/>
        <v/>
      </c>
      <c r="I1888" s="218" t="str">
        <f t="shared" si="59"/>
        <v/>
      </c>
    </row>
    <row r="1889" spans="3:9" ht="15" customHeight="1">
      <c r="C1889" s="220" t="str">
        <f t="shared" si="58"/>
        <v/>
      </c>
      <c r="I1889" s="218" t="str">
        <f t="shared" si="59"/>
        <v/>
      </c>
    </row>
    <row r="1890" spans="3:9" ht="15" customHeight="1">
      <c r="C1890" s="220" t="str">
        <f t="shared" si="58"/>
        <v/>
      </c>
      <c r="I1890" s="218" t="str">
        <f t="shared" si="59"/>
        <v/>
      </c>
    </row>
    <row r="1891" spans="3:9" ht="15" customHeight="1">
      <c r="C1891" s="220" t="str">
        <f t="shared" si="58"/>
        <v/>
      </c>
      <c r="I1891" s="218" t="str">
        <f t="shared" si="59"/>
        <v/>
      </c>
    </row>
    <row r="1892" spans="3:9" ht="15" customHeight="1">
      <c r="C1892" s="220" t="str">
        <f t="shared" si="58"/>
        <v/>
      </c>
      <c r="I1892" s="218" t="str">
        <f t="shared" si="59"/>
        <v/>
      </c>
    </row>
    <row r="1893" spans="3:9" ht="15" customHeight="1">
      <c r="C1893" s="220" t="str">
        <f t="shared" si="58"/>
        <v/>
      </c>
      <c r="I1893" s="218" t="str">
        <f t="shared" si="59"/>
        <v/>
      </c>
    </row>
    <row r="1894" spans="3:9" ht="15" customHeight="1">
      <c r="C1894" s="220" t="str">
        <f t="shared" si="58"/>
        <v/>
      </c>
      <c r="I1894" s="218" t="str">
        <f t="shared" si="59"/>
        <v/>
      </c>
    </row>
    <row r="1895" spans="3:9" ht="15" customHeight="1">
      <c r="C1895" s="220" t="str">
        <f t="shared" si="58"/>
        <v/>
      </c>
      <c r="I1895" s="218" t="str">
        <f t="shared" si="59"/>
        <v/>
      </c>
    </row>
    <row r="1896" spans="3:9" ht="15" customHeight="1">
      <c r="C1896" s="220" t="str">
        <f t="shared" si="58"/>
        <v/>
      </c>
      <c r="I1896" s="218" t="str">
        <f t="shared" si="59"/>
        <v/>
      </c>
    </row>
    <row r="1897" spans="3:9" ht="15" customHeight="1">
      <c r="C1897" s="220" t="str">
        <f t="shared" si="58"/>
        <v/>
      </c>
      <c r="I1897" s="218" t="str">
        <f t="shared" si="59"/>
        <v/>
      </c>
    </row>
    <row r="1898" spans="3:9" ht="15" customHeight="1">
      <c r="C1898" s="220" t="str">
        <f t="shared" si="58"/>
        <v/>
      </c>
      <c r="I1898" s="218" t="str">
        <f t="shared" si="59"/>
        <v/>
      </c>
    </row>
    <row r="1899" spans="3:9" ht="15" customHeight="1">
      <c r="C1899" s="220" t="str">
        <f t="shared" si="58"/>
        <v/>
      </c>
      <c r="I1899" s="218" t="str">
        <f t="shared" si="59"/>
        <v/>
      </c>
    </row>
    <row r="1900" spans="3:9" ht="15" customHeight="1">
      <c r="C1900" s="220" t="str">
        <f t="shared" si="58"/>
        <v/>
      </c>
      <c r="I1900" s="218" t="str">
        <f t="shared" si="59"/>
        <v/>
      </c>
    </row>
    <row r="1901" spans="3:9" ht="15" customHeight="1">
      <c r="C1901" s="220" t="str">
        <f t="shared" si="58"/>
        <v/>
      </c>
      <c r="I1901" s="218" t="str">
        <f t="shared" si="59"/>
        <v/>
      </c>
    </row>
    <row r="1902" spans="3:9" ht="15" customHeight="1">
      <c r="C1902" s="220" t="str">
        <f t="shared" si="58"/>
        <v/>
      </c>
      <c r="I1902" s="218" t="str">
        <f t="shared" si="59"/>
        <v/>
      </c>
    </row>
    <row r="1903" spans="3:9" ht="15" customHeight="1">
      <c r="C1903" s="220" t="str">
        <f t="shared" si="58"/>
        <v/>
      </c>
      <c r="I1903" s="218" t="str">
        <f t="shared" si="59"/>
        <v/>
      </c>
    </row>
    <row r="1904" spans="3:9" ht="15" customHeight="1">
      <c r="C1904" s="220" t="str">
        <f t="shared" si="58"/>
        <v/>
      </c>
      <c r="I1904" s="218" t="str">
        <f t="shared" si="59"/>
        <v/>
      </c>
    </row>
    <row r="1905" spans="3:9" ht="15" customHeight="1">
      <c r="C1905" s="220" t="str">
        <f t="shared" si="58"/>
        <v/>
      </c>
      <c r="I1905" s="218" t="str">
        <f t="shared" si="59"/>
        <v/>
      </c>
    </row>
    <row r="1906" spans="3:9" ht="15" customHeight="1">
      <c r="C1906" s="220" t="str">
        <f t="shared" si="58"/>
        <v/>
      </c>
      <c r="I1906" s="218" t="str">
        <f t="shared" si="59"/>
        <v/>
      </c>
    </row>
    <row r="1907" spans="3:9" ht="15" customHeight="1">
      <c r="C1907" s="220" t="str">
        <f t="shared" si="58"/>
        <v/>
      </c>
      <c r="I1907" s="218" t="str">
        <f t="shared" si="59"/>
        <v/>
      </c>
    </row>
    <row r="1908" spans="3:9" ht="15" customHeight="1">
      <c r="C1908" s="220" t="str">
        <f t="shared" si="58"/>
        <v/>
      </c>
      <c r="I1908" s="218" t="str">
        <f t="shared" si="59"/>
        <v/>
      </c>
    </row>
    <row r="1909" spans="3:9" ht="15" customHeight="1">
      <c r="C1909" s="220" t="str">
        <f t="shared" si="58"/>
        <v/>
      </c>
      <c r="I1909" s="218" t="str">
        <f t="shared" si="59"/>
        <v/>
      </c>
    </row>
    <row r="1910" spans="3:9" ht="15" customHeight="1">
      <c r="C1910" s="220" t="str">
        <f t="shared" si="58"/>
        <v/>
      </c>
      <c r="I1910" s="218" t="str">
        <f t="shared" si="59"/>
        <v/>
      </c>
    </row>
    <row r="1911" spans="3:9" ht="15" customHeight="1">
      <c r="C1911" s="220" t="str">
        <f t="shared" si="58"/>
        <v/>
      </c>
      <c r="I1911" s="218" t="str">
        <f t="shared" si="59"/>
        <v/>
      </c>
    </row>
    <row r="1912" spans="3:9" ht="15" customHeight="1">
      <c r="C1912" s="220" t="str">
        <f t="shared" si="58"/>
        <v/>
      </c>
      <c r="I1912" s="218" t="str">
        <f t="shared" si="59"/>
        <v/>
      </c>
    </row>
    <row r="1913" spans="3:9" ht="15" customHeight="1">
      <c r="C1913" s="220" t="str">
        <f t="shared" si="58"/>
        <v/>
      </c>
      <c r="I1913" s="218" t="str">
        <f t="shared" si="59"/>
        <v/>
      </c>
    </row>
    <row r="1914" spans="3:9" ht="15" customHeight="1">
      <c r="C1914" s="220" t="str">
        <f t="shared" si="58"/>
        <v/>
      </c>
      <c r="I1914" s="218" t="str">
        <f t="shared" si="59"/>
        <v/>
      </c>
    </row>
    <row r="1915" spans="3:9" ht="15" customHeight="1">
      <c r="C1915" s="220" t="str">
        <f t="shared" si="58"/>
        <v/>
      </c>
      <c r="I1915" s="218" t="str">
        <f t="shared" si="59"/>
        <v/>
      </c>
    </row>
    <row r="1916" spans="3:9" ht="15" customHeight="1">
      <c r="C1916" s="220" t="str">
        <f t="shared" si="58"/>
        <v/>
      </c>
      <c r="I1916" s="218" t="str">
        <f t="shared" si="59"/>
        <v/>
      </c>
    </row>
    <row r="1917" spans="3:9" ht="15" customHeight="1">
      <c r="C1917" s="220" t="str">
        <f t="shared" si="58"/>
        <v/>
      </c>
      <c r="I1917" s="218" t="str">
        <f t="shared" si="59"/>
        <v/>
      </c>
    </row>
    <row r="1918" spans="3:9" ht="15" customHeight="1">
      <c r="C1918" s="220" t="str">
        <f t="shared" si="58"/>
        <v/>
      </c>
      <c r="I1918" s="218" t="str">
        <f t="shared" si="59"/>
        <v/>
      </c>
    </row>
    <row r="1919" spans="3:9" ht="15" customHeight="1">
      <c r="C1919" s="220" t="str">
        <f t="shared" si="58"/>
        <v/>
      </c>
      <c r="I1919" s="218" t="str">
        <f t="shared" si="59"/>
        <v/>
      </c>
    </row>
    <row r="1920" spans="3:9" ht="15" customHeight="1">
      <c r="C1920" s="220" t="str">
        <f t="shared" si="58"/>
        <v/>
      </c>
      <c r="I1920" s="218" t="str">
        <f t="shared" si="59"/>
        <v/>
      </c>
    </row>
    <row r="1921" spans="3:9" ht="15" customHeight="1">
      <c r="C1921" s="220" t="str">
        <f t="shared" si="58"/>
        <v/>
      </c>
      <c r="I1921" s="218" t="str">
        <f t="shared" si="59"/>
        <v/>
      </c>
    </row>
    <row r="1922" spans="3:9" ht="15" customHeight="1">
      <c r="C1922" s="220" t="str">
        <f t="shared" si="58"/>
        <v/>
      </c>
      <c r="I1922" s="218" t="str">
        <f t="shared" si="59"/>
        <v/>
      </c>
    </row>
    <row r="1923" spans="3:9" ht="15" customHeight="1">
      <c r="C1923" s="220" t="str">
        <f t="shared" si="58"/>
        <v/>
      </c>
      <c r="I1923" s="218" t="str">
        <f t="shared" si="59"/>
        <v/>
      </c>
    </row>
    <row r="1924" spans="3:9" ht="15" customHeight="1">
      <c r="C1924" s="220" t="str">
        <f t="shared" si="58"/>
        <v/>
      </c>
      <c r="I1924" s="218" t="str">
        <f t="shared" si="59"/>
        <v/>
      </c>
    </row>
    <row r="1925" spans="3:9" ht="15" customHeight="1">
      <c r="C1925" s="220" t="str">
        <f t="shared" si="58"/>
        <v/>
      </c>
      <c r="I1925" s="218" t="str">
        <f t="shared" si="59"/>
        <v/>
      </c>
    </row>
    <row r="1926" spans="3:9" ht="15" customHeight="1">
      <c r="C1926" s="220" t="str">
        <f t="shared" ref="C1926:C1989" si="60">IF(B1926="","",MONTH(B1926))</f>
        <v/>
      </c>
      <c r="I1926" s="218" t="str">
        <f t="shared" ref="I1926:I1989" si="61">IF(H1926="","",IF(E1926="","Não deixe campos em branco, a planilha resumo de custos e despesas necessita deles para funcionar",IF(F1926="","Não deixe campos em branco, a planilha resumo de custos e despesas necessita deles para funcionar",IF(G1926="","Não deixe campos em branco, a planilha resumo de custos e despesas necessita deles para funcionar",""))))</f>
        <v/>
      </c>
    </row>
    <row r="1927" spans="3:9" ht="15" customHeight="1">
      <c r="C1927" s="220" t="str">
        <f t="shared" si="60"/>
        <v/>
      </c>
      <c r="I1927" s="218" t="str">
        <f t="shared" si="61"/>
        <v/>
      </c>
    </row>
    <row r="1928" spans="3:9" ht="15" customHeight="1">
      <c r="C1928" s="220" t="str">
        <f t="shared" si="60"/>
        <v/>
      </c>
      <c r="I1928" s="218" t="str">
        <f t="shared" si="61"/>
        <v/>
      </c>
    </row>
    <row r="1929" spans="3:9" ht="15" customHeight="1">
      <c r="C1929" s="220" t="str">
        <f t="shared" si="60"/>
        <v/>
      </c>
      <c r="I1929" s="218" t="str">
        <f t="shared" si="61"/>
        <v/>
      </c>
    </row>
    <row r="1930" spans="3:9" ht="15" customHeight="1">
      <c r="C1930" s="220" t="str">
        <f t="shared" si="60"/>
        <v/>
      </c>
      <c r="I1930" s="218" t="str">
        <f t="shared" si="61"/>
        <v/>
      </c>
    </row>
    <row r="1931" spans="3:9" ht="15" customHeight="1">
      <c r="C1931" s="220" t="str">
        <f t="shared" si="60"/>
        <v/>
      </c>
      <c r="I1931" s="218" t="str">
        <f t="shared" si="61"/>
        <v/>
      </c>
    </row>
    <row r="1932" spans="3:9" ht="15" customHeight="1">
      <c r="C1932" s="220" t="str">
        <f t="shared" si="60"/>
        <v/>
      </c>
      <c r="I1932" s="218" t="str">
        <f t="shared" si="61"/>
        <v/>
      </c>
    </row>
    <row r="1933" spans="3:9" ht="15" customHeight="1">
      <c r="C1933" s="220" t="str">
        <f t="shared" si="60"/>
        <v/>
      </c>
      <c r="I1933" s="218" t="str">
        <f t="shared" si="61"/>
        <v/>
      </c>
    </row>
    <row r="1934" spans="3:9" ht="15" customHeight="1">
      <c r="C1934" s="220" t="str">
        <f t="shared" si="60"/>
        <v/>
      </c>
      <c r="I1934" s="218" t="str">
        <f t="shared" si="61"/>
        <v/>
      </c>
    </row>
    <row r="1935" spans="3:9" ht="15" customHeight="1">
      <c r="C1935" s="220" t="str">
        <f t="shared" si="60"/>
        <v/>
      </c>
      <c r="I1935" s="218" t="str">
        <f t="shared" si="61"/>
        <v/>
      </c>
    </row>
    <row r="1936" spans="3:9" ht="15" customHeight="1">
      <c r="C1936" s="220" t="str">
        <f t="shared" si="60"/>
        <v/>
      </c>
      <c r="I1936" s="218" t="str">
        <f t="shared" si="61"/>
        <v/>
      </c>
    </row>
    <row r="1937" spans="3:9" ht="15" customHeight="1">
      <c r="C1937" s="220" t="str">
        <f t="shared" si="60"/>
        <v/>
      </c>
      <c r="I1937" s="218" t="str">
        <f t="shared" si="61"/>
        <v/>
      </c>
    </row>
    <row r="1938" spans="3:9" ht="15" customHeight="1">
      <c r="C1938" s="220" t="str">
        <f t="shared" si="60"/>
        <v/>
      </c>
      <c r="I1938" s="218" t="str">
        <f t="shared" si="61"/>
        <v/>
      </c>
    </row>
    <row r="1939" spans="3:9" ht="15" customHeight="1">
      <c r="C1939" s="220" t="str">
        <f t="shared" si="60"/>
        <v/>
      </c>
      <c r="I1939" s="218" t="str">
        <f t="shared" si="61"/>
        <v/>
      </c>
    </row>
    <row r="1940" spans="3:9" ht="15" customHeight="1">
      <c r="C1940" s="220" t="str">
        <f t="shared" si="60"/>
        <v/>
      </c>
      <c r="I1940" s="218" t="str">
        <f t="shared" si="61"/>
        <v/>
      </c>
    </row>
    <row r="1941" spans="3:9" ht="15" customHeight="1">
      <c r="C1941" s="220" t="str">
        <f t="shared" si="60"/>
        <v/>
      </c>
      <c r="I1941" s="218" t="str">
        <f t="shared" si="61"/>
        <v/>
      </c>
    </row>
    <row r="1942" spans="3:9" ht="15" customHeight="1">
      <c r="C1942" s="220" t="str">
        <f t="shared" si="60"/>
        <v/>
      </c>
      <c r="I1942" s="218" t="str">
        <f t="shared" si="61"/>
        <v/>
      </c>
    </row>
    <row r="1943" spans="3:9" ht="15" customHeight="1">
      <c r="C1943" s="220" t="str">
        <f t="shared" si="60"/>
        <v/>
      </c>
      <c r="I1943" s="218" t="str">
        <f t="shared" si="61"/>
        <v/>
      </c>
    </row>
    <row r="1944" spans="3:9" ht="15" customHeight="1">
      <c r="C1944" s="220" t="str">
        <f t="shared" si="60"/>
        <v/>
      </c>
      <c r="I1944" s="218" t="str">
        <f t="shared" si="61"/>
        <v/>
      </c>
    </row>
    <row r="1945" spans="3:9" ht="15" customHeight="1">
      <c r="C1945" s="220" t="str">
        <f t="shared" si="60"/>
        <v/>
      </c>
      <c r="I1945" s="218" t="str">
        <f t="shared" si="61"/>
        <v/>
      </c>
    </row>
    <row r="1946" spans="3:9" ht="15" customHeight="1">
      <c r="C1946" s="220" t="str">
        <f t="shared" si="60"/>
        <v/>
      </c>
      <c r="I1946" s="218" t="str">
        <f t="shared" si="61"/>
        <v/>
      </c>
    </row>
    <row r="1947" spans="3:9" ht="15" customHeight="1">
      <c r="C1947" s="220" t="str">
        <f t="shared" si="60"/>
        <v/>
      </c>
      <c r="I1947" s="218" t="str">
        <f t="shared" si="61"/>
        <v/>
      </c>
    </row>
    <row r="1948" spans="3:9" ht="15" customHeight="1">
      <c r="C1948" s="220" t="str">
        <f t="shared" si="60"/>
        <v/>
      </c>
      <c r="I1948" s="218" t="str">
        <f t="shared" si="61"/>
        <v/>
      </c>
    </row>
    <row r="1949" spans="3:9" ht="15" customHeight="1">
      <c r="C1949" s="220" t="str">
        <f t="shared" si="60"/>
        <v/>
      </c>
      <c r="I1949" s="218" t="str">
        <f t="shared" si="61"/>
        <v/>
      </c>
    </row>
    <row r="1950" spans="3:9" ht="15" customHeight="1">
      <c r="C1950" s="220" t="str">
        <f t="shared" si="60"/>
        <v/>
      </c>
      <c r="I1950" s="218" t="str">
        <f t="shared" si="61"/>
        <v/>
      </c>
    </row>
    <row r="1951" spans="3:9" ht="15" customHeight="1">
      <c r="C1951" s="220" t="str">
        <f t="shared" si="60"/>
        <v/>
      </c>
      <c r="I1951" s="218" t="str">
        <f t="shared" si="61"/>
        <v/>
      </c>
    </row>
    <row r="1952" spans="3:9" ht="15" customHeight="1">
      <c r="C1952" s="220" t="str">
        <f t="shared" si="60"/>
        <v/>
      </c>
      <c r="I1952" s="218" t="str">
        <f t="shared" si="61"/>
        <v/>
      </c>
    </row>
    <row r="1953" spans="3:9" ht="15" customHeight="1">
      <c r="C1953" s="220" t="str">
        <f t="shared" si="60"/>
        <v/>
      </c>
      <c r="I1953" s="218" t="str">
        <f t="shared" si="61"/>
        <v/>
      </c>
    </row>
    <row r="1954" spans="3:9" ht="15" customHeight="1">
      <c r="C1954" s="220" t="str">
        <f t="shared" si="60"/>
        <v/>
      </c>
      <c r="I1954" s="218" t="str">
        <f t="shared" si="61"/>
        <v/>
      </c>
    </row>
    <row r="1955" spans="3:9" ht="15" customHeight="1">
      <c r="C1955" s="220" t="str">
        <f t="shared" si="60"/>
        <v/>
      </c>
      <c r="I1955" s="218" t="str">
        <f t="shared" si="61"/>
        <v/>
      </c>
    </row>
    <row r="1956" spans="3:9" ht="15" customHeight="1">
      <c r="C1956" s="220" t="str">
        <f t="shared" si="60"/>
        <v/>
      </c>
      <c r="I1956" s="218" t="str">
        <f t="shared" si="61"/>
        <v/>
      </c>
    </row>
    <row r="1957" spans="3:9" ht="15" customHeight="1">
      <c r="C1957" s="220" t="str">
        <f t="shared" si="60"/>
        <v/>
      </c>
      <c r="I1957" s="218" t="str">
        <f t="shared" si="61"/>
        <v/>
      </c>
    </row>
    <row r="1958" spans="3:9" ht="15" customHeight="1">
      <c r="C1958" s="220" t="str">
        <f t="shared" si="60"/>
        <v/>
      </c>
      <c r="I1958" s="218" t="str">
        <f t="shared" si="61"/>
        <v/>
      </c>
    </row>
    <row r="1959" spans="3:9" ht="15" customHeight="1">
      <c r="C1959" s="220" t="str">
        <f t="shared" si="60"/>
        <v/>
      </c>
      <c r="I1959" s="218" t="str">
        <f t="shared" si="61"/>
        <v/>
      </c>
    </row>
    <row r="1960" spans="3:9" ht="15" customHeight="1">
      <c r="C1960" s="220" t="str">
        <f t="shared" si="60"/>
        <v/>
      </c>
      <c r="I1960" s="218" t="str">
        <f t="shared" si="61"/>
        <v/>
      </c>
    </row>
    <row r="1961" spans="3:9" ht="15" customHeight="1">
      <c r="C1961" s="220" t="str">
        <f t="shared" si="60"/>
        <v/>
      </c>
      <c r="I1961" s="218" t="str">
        <f t="shared" si="61"/>
        <v/>
      </c>
    </row>
    <row r="1962" spans="3:9" ht="15" customHeight="1">
      <c r="C1962" s="220" t="str">
        <f t="shared" si="60"/>
        <v/>
      </c>
      <c r="I1962" s="218" t="str">
        <f t="shared" si="61"/>
        <v/>
      </c>
    </row>
    <row r="1963" spans="3:9" ht="15" customHeight="1">
      <c r="C1963" s="220" t="str">
        <f t="shared" si="60"/>
        <v/>
      </c>
      <c r="I1963" s="218" t="str">
        <f t="shared" si="61"/>
        <v/>
      </c>
    </row>
    <row r="1964" spans="3:9" ht="15" customHeight="1">
      <c r="C1964" s="220" t="str">
        <f t="shared" si="60"/>
        <v/>
      </c>
      <c r="I1964" s="218" t="str">
        <f t="shared" si="61"/>
        <v/>
      </c>
    </row>
    <row r="1965" spans="3:9" ht="15" customHeight="1">
      <c r="C1965" s="220" t="str">
        <f t="shared" si="60"/>
        <v/>
      </c>
      <c r="I1965" s="218" t="str">
        <f t="shared" si="61"/>
        <v/>
      </c>
    </row>
    <row r="1966" spans="3:9" ht="15" customHeight="1">
      <c r="C1966" s="220" t="str">
        <f t="shared" si="60"/>
        <v/>
      </c>
      <c r="I1966" s="218" t="str">
        <f t="shared" si="61"/>
        <v/>
      </c>
    </row>
    <row r="1967" spans="3:9" ht="15" customHeight="1">
      <c r="C1967" s="220" t="str">
        <f t="shared" si="60"/>
        <v/>
      </c>
      <c r="I1967" s="218" t="str">
        <f t="shared" si="61"/>
        <v/>
      </c>
    </row>
    <row r="1968" spans="3:9" ht="15" customHeight="1">
      <c r="C1968" s="220" t="str">
        <f t="shared" si="60"/>
        <v/>
      </c>
      <c r="I1968" s="218" t="str">
        <f t="shared" si="61"/>
        <v/>
      </c>
    </row>
    <row r="1969" spans="3:9" ht="15" customHeight="1">
      <c r="C1969" s="220" t="str">
        <f t="shared" si="60"/>
        <v/>
      </c>
      <c r="I1969" s="218" t="str">
        <f t="shared" si="61"/>
        <v/>
      </c>
    </row>
    <row r="1970" spans="3:9" ht="15" customHeight="1">
      <c r="C1970" s="220" t="str">
        <f t="shared" si="60"/>
        <v/>
      </c>
      <c r="I1970" s="218" t="str">
        <f t="shared" si="61"/>
        <v/>
      </c>
    </row>
    <row r="1971" spans="3:9" ht="15" customHeight="1">
      <c r="C1971" s="220" t="str">
        <f t="shared" si="60"/>
        <v/>
      </c>
      <c r="I1971" s="218" t="str">
        <f t="shared" si="61"/>
        <v/>
      </c>
    </row>
    <row r="1972" spans="3:9" ht="15" customHeight="1">
      <c r="C1972" s="220" t="str">
        <f t="shared" si="60"/>
        <v/>
      </c>
      <c r="I1972" s="218" t="str">
        <f t="shared" si="61"/>
        <v/>
      </c>
    </row>
    <row r="1973" spans="3:9" ht="15" customHeight="1">
      <c r="C1973" s="220" t="str">
        <f t="shared" si="60"/>
        <v/>
      </c>
      <c r="I1973" s="218" t="str">
        <f t="shared" si="61"/>
        <v/>
      </c>
    </row>
    <row r="1974" spans="3:9" ht="15" customHeight="1">
      <c r="C1974" s="220" t="str">
        <f t="shared" si="60"/>
        <v/>
      </c>
      <c r="I1974" s="218" t="str">
        <f t="shared" si="61"/>
        <v/>
      </c>
    </row>
    <row r="1975" spans="3:9" ht="15" customHeight="1">
      <c r="C1975" s="220" t="str">
        <f t="shared" si="60"/>
        <v/>
      </c>
      <c r="I1975" s="218" t="str">
        <f t="shared" si="61"/>
        <v/>
      </c>
    </row>
    <row r="1976" spans="3:9" ht="15" customHeight="1">
      <c r="C1976" s="220" t="str">
        <f t="shared" si="60"/>
        <v/>
      </c>
      <c r="I1976" s="218" t="str">
        <f t="shared" si="61"/>
        <v/>
      </c>
    </row>
    <row r="1977" spans="3:9" ht="15" customHeight="1">
      <c r="C1977" s="220" t="str">
        <f t="shared" si="60"/>
        <v/>
      </c>
      <c r="I1977" s="218" t="str">
        <f t="shared" si="61"/>
        <v/>
      </c>
    </row>
    <row r="1978" spans="3:9" ht="15" customHeight="1">
      <c r="C1978" s="220" t="str">
        <f t="shared" si="60"/>
        <v/>
      </c>
      <c r="I1978" s="218" t="str">
        <f t="shared" si="61"/>
        <v/>
      </c>
    </row>
    <row r="1979" spans="3:9" ht="15" customHeight="1">
      <c r="C1979" s="220" t="str">
        <f t="shared" si="60"/>
        <v/>
      </c>
      <c r="I1979" s="218" t="str">
        <f t="shared" si="61"/>
        <v/>
      </c>
    </row>
    <row r="1980" spans="3:9" ht="15" customHeight="1">
      <c r="C1980" s="220" t="str">
        <f t="shared" si="60"/>
        <v/>
      </c>
      <c r="I1980" s="218" t="str">
        <f t="shared" si="61"/>
        <v/>
      </c>
    </row>
    <row r="1981" spans="3:9" ht="15" customHeight="1">
      <c r="C1981" s="220" t="str">
        <f t="shared" si="60"/>
        <v/>
      </c>
      <c r="I1981" s="218" t="str">
        <f t="shared" si="61"/>
        <v/>
      </c>
    </row>
    <row r="1982" spans="3:9" ht="15" customHeight="1">
      <c r="C1982" s="220" t="str">
        <f t="shared" si="60"/>
        <v/>
      </c>
      <c r="I1982" s="218" t="str">
        <f t="shared" si="61"/>
        <v/>
      </c>
    </row>
    <row r="1983" spans="3:9" ht="15" customHeight="1">
      <c r="C1983" s="220" t="str">
        <f t="shared" si="60"/>
        <v/>
      </c>
      <c r="I1983" s="218" t="str">
        <f t="shared" si="61"/>
        <v/>
      </c>
    </row>
    <row r="1984" spans="3:9" ht="15" customHeight="1">
      <c r="C1984" s="220" t="str">
        <f t="shared" si="60"/>
        <v/>
      </c>
      <c r="I1984" s="218" t="str">
        <f t="shared" si="61"/>
        <v/>
      </c>
    </row>
    <row r="1985" spans="3:9" ht="15" customHeight="1">
      <c r="C1985" s="220" t="str">
        <f t="shared" si="60"/>
        <v/>
      </c>
      <c r="I1985" s="218" t="str">
        <f t="shared" si="61"/>
        <v/>
      </c>
    </row>
    <row r="1986" spans="3:9" ht="15" customHeight="1">
      <c r="C1986" s="220" t="str">
        <f t="shared" si="60"/>
        <v/>
      </c>
      <c r="I1986" s="218" t="str">
        <f t="shared" si="61"/>
        <v/>
      </c>
    </row>
    <row r="1987" spans="3:9" ht="15" customHeight="1">
      <c r="C1987" s="220" t="str">
        <f t="shared" si="60"/>
        <v/>
      </c>
      <c r="I1987" s="218" t="str">
        <f t="shared" si="61"/>
        <v/>
      </c>
    </row>
    <row r="1988" spans="3:9" ht="15" customHeight="1">
      <c r="C1988" s="220" t="str">
        <f t="shared" si="60"/>
        <v/>
      </c>
      <c r="I1988" s="218" t="str">
        <f t="shared" si="61"/>
        <v/>
      </c>
    </row>
    <row r="1989" spans="3:9" ht="15" customHeight="1">
      <c r="C1989" s="220" t="str">
        <f t="shared" si="60"/>
        <v/>
      </c>
      <c r="I1989" s="218" t="str">
        <f t="shared" si="61"/>
        <v/>
      </c>
    </row>
    <row r="1990" spans="3:9" ht="15" customHeight="1">
      <c r="C1990" s="220" t="str">
        <f t="shared" ref="C1990:C2053" si="62">IF(B1990="","",MONTH(B1990))</f>
        <v/>
      </c>
      <c r="I1990" s="218" t="str">
        <f t="shared" ref="I1990:I2053" si="63">IF(H1990="","",IF(E1990="","Não deixe campos em branco, a planilha resumo de custos e despesas necessita deles para funcionar",IF(F1990="","Não deixe campos em branco, a planilha resumo de custos e despesas necessita deles para funcionar",IF(G1990="","Não deixe campos em branco, a planilha resumo de custos e despesas necessita deles para funcionar",""))))</f>
        <v/>
      </c>
    </row>
    <row r="1991" spans="3:9" ht="15" customHeight="1">
      <c r="C1991" s="220" t="str">
        <f t="shared" si="62"/>
        <v/>
      </c>
      <c r="I1991" s="218" t="str">
        <f t="shared" si="63"/>
        <v/>
      </c>
    </row>
    <row r="1992" spans="3:9" ht="15" customHeight="1">
      <c r="C1992" s="220" t="str">
        <f t="shared" si="62"/>
        <v/>
      </c>
      <c r="I1992" s="218" t="str">
        <f t="shared" si="63"/>
        <v/>
      </c>
    </row>
    <row r="1993" spans="3:9" ht="15" customHeight="1">
      <c r="C1993" s="220" t="str">
        <f t="shared" si="62"/>
        <v/>
      </c>
      <c r="I1993" s="218" t="str">
        <f t="shared" si="63"/>
        <v/>
      </c>
    </row>
    <row r="1994" spans="3:9" ht="15" customHeight="1">
      <c r="C1994" s="220" t="str">
        <f t="shared" si="62"/>
        <v/>
      </c>
      <c r="I1994" s="218" t="str">
        <f t="shared" si="63"/>
        <v/>
      </c>
    </row>
    <row r="1995" spans="3:9" ht="15" customHeight="1">
      <c r="C1995" s="220" t="str">
        <f t="shared" si="62"/>
        <v/>
      </c>
      <c r="I1995" s="218" t="str">
        <f t="shared" si="63"/>
        <v/>
      </c>
    </row>
    <row r="1996" spans="3:9" ht="15" customHeight="1">
      <c r="C1996" s="220" t="str">
        <f t="shared" si="62"/>
        <v/>
      </c>
      <c r="I1996" s="218" t="str">
        <f t="shared" si="63"/>
        <v/>
      </c>
    </row>
    <row r="1997" spans="3:9" ht="15" customHeight="1">
      <c r="C1997" s="220" t="str">
        <f t="shared" si="62"/>
        <v/>
      </c>
      <c r="I1997" s="218" t="str">
        <f t="shared" si="63"/>
        <v/>
      </c>
    </row>
    <row r="1998" spans="3:9" ht="15" customHeight="1">
      <c r="C1998" s="220" t="str">
        <f t="shared" si="62"/>
        <v/>
      </c>
      <c r="I1998" s="218" t="str">
        <f t="shared" si="63"/>
        <v/>
      </c>
    </row>
    <row r="1999" spans="3:9" ht="15" customHeight="1">
      <c r="C1999" s="220" t="str">
        <f t="shared" si="62"/>
        <v/>
      </c>
      <c r="I1999" s="218" t="str">
        <f t="shared" si="63"/>
        <v/>
      </c>
    </row>
    <row r="2000" spans="3:9" ht="15" customHeight="1">
      <c r="C2000" s="220" t="str">
        <f t="shared" si="62"/>
        <v/>
      </c>
      <c r="I2000" s="218" t="str">
        <f t="shared" si="63"/>
        <v/>
      </c>
    </row>
    <row r="2001" spans="3:9" ht="15" customHeight="1">
      <c r="C2001" s="220" t="str">
        <f t="shared" si="62"/>
        <v/>
      </c>
      <c r="I2001" s="218" t="str">
        <f t="shared" si="63"/>
        <v/>
      </c>
    </row>
    <row r="2002" spans="3:9" ht="15" customHeight="1">
      <c r="C2002" s="220" t="str">
        <f t="shared" si="62"/>
        <v/>
      </c>
      <c r="I2002" s="218" t="str">
        <f t="shared" si="63"/>
        <v/>
      </c>
    </row>
    <row r="2003" spans="3:9" ht="15" customHeight="1">
      <c r="C2003" s="220" t="str">
        <f t="shared" si="62"/>
        <v/>
      </c>
      <c r="I2003" s="218" t="str">
        <f t="shared" si="63"/>
        <v/>
      </c>
    </row>
    <row r="2004" spans="3:9" ht="15" customHeight="1">
      <c r="C2004" s="220" t="str">
        <f t="shared" si="62"/>
        <v/>
      </c>
      <c r="I2004" s="218" t="str">
        <f t="shared" si="63"/>
        <v/>
      </c>
    </row>
    <row r="2005" spans="3:9" ht="15" customHeight="1">
      <c r="C2005" s="220" t="str">
        <f t="shared" si="62"/>
        <v/>
      </c>
      <c r="I2005" s="218" t="str">
        <f t="shared" si="63"/>
        <v/>
      </c>
    </row>
    <row r="2006" spans="3:9" ht="15" customHeight="1">
      <c r="C2006" s="220" t="str">
        <f t="shared" si="62"/>
        <v/>
      </c>
      <c r="I2006" s="218" t="str">
        <f t="shared" si="63"/>
        <v/>
      </c>
    </row>
    <row r="2007" spans="3:9" ht="15" customHeight="1">
      <c r="C2007" s="220" t="str">
        <f t="shared" si="62"/>
        <v/>
      </c>
      <c r="I2007" s="218" t="str">
        <f t="shared" si="63"/>
        <v/>
      </c>
    </row>
    <row r="2008" spans="3:9" ht="15" customHeight="1">
      <c r="C2008" s="220" t="str">
        <f t="shared" si="62"/>
        <v/>
      </c>
      <c r="I2008" s="218" t="str">
        <f t="shared" si="63"/>
        <v/>
      </c>
    </row>
    <row r="2009" spans="3:9" ht="15" customHeight="1">
      <c r="C2009" s="220" t="str">
        <f t="shared" si="62"/>
        <v/>
      </c>
      <c r="I2009" s="218" t="str">
        <f t="shared" si="63"/>
        <v/>
      </c>
    </row>
    <row r="2010" spans="3:9" ht="15" customHeight="1">
      <c r="C2010" s="220" t="str">
        <f t="shared" si="62"/>
        <v/>
      </c>
      <c r="I2010" s="218" t="str">
        <f t="shared" si="63"/>
        <v/>
      </c>
    </row>
    <row r="2011" spans="3:9" ht="15" customHeight="1">
      <c r="C2011" s="220" t="str">
        <f t="shared" si="62"/>
        <v/>
      </c>
      <c r="I2011" s="218" t="str">
        <f t="shared" si="63"/>
        <v/>
      </c>
    </row>
    <row r="2012" spans="3:9" ht="15" customHeight="1">
      <c r="C2012" s="220" t="str">
        <f t="shared" si="62"/>
        <v/>
      </c>
      <c r="I2012" s="218" t="str">
        <f t="shared" si="63"/>
        <v/>
      </c>
    </row>
    <row r="2013" spans="3:9" ht="15" customHeight="1">
      <c r="C2013" s="220" t="str">
        <f t="shared" si="62"/>
        <v/>
      </c>
      <c r="I2013" s="218" t="str">
        <f t="shared" si="63"/>
        <v/>
      </c>
    </row>
    <row r="2014" spans="3:9" ht="15" customHeight="1">
      <c r="C2014" s="220" t="str">
        <f t="shared" si="62"/>
        <v/>
      </c>
      <c r="I2014" s="218" t="str">
        <f t="shared" si="63"/>
        <v/>
      </c>
    </row>
    <row r="2015" spans="3:9" ht="15" customHeight="1">
      <c r="C2015" s="220" t="str">
        <f t="shared" si="62"/>
        <v/>
      </c>
      <c r="I2015" s="218" t="str">
        <f t="shared" si="63"/>
        <v/>
      </c>
    </row>
    <row r="2016" spans="3:9" ht="15" customHeight="1">
      <c r="C2016" s="220" t="str">
        <f t="shared" si="62"/>
        <v/>
      </c>
      <c r="I2016" s="218" t="str">
        <f t="shared" si="63"/>
        <v/>
      </c>
    </row>
    <row r="2017" spans="3:9" ht="15" customHeight="1">
      <c r="C2017" s="220" t="str">
        <f t="shared" si="62"/>
        <v/>
      </c>
      <c r="I2017" s="218" t="str">
        <f t="shared" si="63"/>
        <v/>
      </c>
    </row>
    <row r="2018" spans="3:9" ht="15" customHeight="1">
      <c r="C2018" s="220" t="str">
        <f t="shared" si="62"/>
        <v/>
      </c>
      <c r="I2018" s="218" t="str">
        <f t="shared" si="63"/>
        <v/>
      </c>
    </row>
    <row r="2019" spans="3:9" ht="15" customHeight="1">
      <c r="C2019" s="220" t="str">
        <f t="shared" si="62"/>
        <v/>
      </c>
      <c r="I2019" s="218" t="str">
        <f t="shared" si="63"/>
        <v/>
      </c>
    </row>
    <row r="2020" spans="3:9" ht="15" customHeight="1">
      <c r="C2020" s="220" t="str">
        <f t="shared" si="62"/>
        <v/>
      </c>
      <c r="I2020" s="218" t="str">
        <f t="shared" si="63"/>
        <v/>
      </c>
    </row>
    <row r="2021" spans="3:9" ht="15" customHeight="1">
      <c r="C2021" s="220" t="str">
        <f t="shared" si="62"/>
        <v/>
      </c>
      <c r="I2021" s="218" t="str">
        <f t="shared" si="63"/>
        <v/>
      </c>
    </row>
    <row r="2022" spans="3:9" ht="15" customHeight="1">
      <c r="C2022" s="220" t="str">
        <f t="shared" si="62"/>
        <v/>
      </c>
      <c r="I2022" s="218" t="str">
        <f t="shared" si="63"/>
        <v/>
      </c>
    </row>
    <row r="2023" spans="3:9" ht="15" customHeight="1">
      <c r="C2023" s="220" t="str">
        <f t="shared" si="62"/>
        <v/>
      </c>
      <c r="I2023" s="218" t="str">
        <f t="shared" si="63"/>
        <v/>
      </c>
    </row>
    <row r="2024" spans="3:9" ht="15" customHeight="1">
      <c r="C2024" s="220" t="str">
        <f t="shared" si="62"/>
        <v/>
      </c>
      <c r="I2024" s="218" t="str">
        <f t="shared" si="63"/>
        <v/>
      </c>
    </row>
    <row r="2025" spans="3:9" ht="15" customHeight="1">
      <c r="C2025" s="220" t="str">
        <f t="shared" si="62"/>
        <v/>
      </c>
      <c r="I2025" s="218" t="str">
        <f t="shared" si="63"/>
        <v/>
      </c>
    </row>
    <row r="2026" spans="3:9" ht="15" customHeight="1">
      <c r="C2026" s="220" t="str">
        <f t="shared" si="62"/>
        <v/>
      </c>
      <c r="I2026" s="218" t="str">
        <f t="shared" si="63"/>
        <v/>
      </c>
    </row>
    <row r="2027" spans="3:9" ht="15" customHeight="1">
      <c r="C2027" s="220" t="str">
        <f t="shared" si="62"/>
        <v/>
      </c>
      <c r="I2027" s="218" t="str">
        <f t="shared" si="63"/>
        <v/>
      </c>
    </row>
    <row r="2028" spans="3:9" ht="15" customHeight="1">
      <c r="C2028" s="220" t="str">
        <f t="shared" si="62"/>
        <v/>
      </c>
      <c r="I2028" s="218" t="str">
        <f t="shared" si="63"/>
        <v/>
      </c>
    </row>
    <row r="2029" spans="3:9" ht="15" customHeight="1">
      <c r="C2029" s="220" t="str">
        <f t="shared" si="62"/>
        <v/>
      </c>
      <c r="I2029" s="218" t="str">
        <f t="shared" si="63"/>
        <v/>
      </c>
    </row>
    <row r="2030" spans="3:9" ht="15" customHeight="1">
      <c r="C2030" s="220" t="str">
        <f t="shared" si="62"/>
        <v/>
      </c>
      <c r="I2030" s="218" t="str">
        <f t="shared" si="63"/>
        <v/>
      </c>
    </row>
    <row r="2031" spans="3:9" ht="15" customHeight="1">
      <c r="C2031" s="220" t="str">
        <f t="shared" si="62"/>
        <v/>
      </c>
      <c r="I2031" s="218" t="str">
        <f t="shared" si="63"/>
        <v/>
      </c>
    </row>
    <row r="2032" spans="3:9" ht="15" customHeight="1">
      <c r="C2032" s="220" t="str">
        <f t="shared" si="62"/>
        <v/>
      </c>
      <c r="I2032" s="218" t="str">
        <f t="shared" si="63"/>
        <v/>
      </c>
    </row>
    <row r="2033" spans="3:9" ht="15" customHeight="1">
      <c r="C2033" s="220" t="str">
        <f t="shared" si="62"/>
        <v/>
      </c>
      <c r="I2033" s="218" t="str">
        <f t="shared" si="63"/>
        <v/>
      </c>
    </row>
    <row r="2034" spans="3:9" ht="15" customHeight="1">
      <c r="C2034" s="220" t="str">
        <f t="shared" si="62"/>
        <v/>
      </c>
      <c r="I2034" s="218" t="str">
        <f t="shared" si="63"/>
        <v/>
      </c>
    </row>
    <row r="2035" spans="3:9" ht="15" customHeight="1">
      <c r="C2035" s="220" t="str">
        <f t="shared" si="62"/>
        <v/>
      </c>
      <c r="I2035" s="218" t="str">
        <f t="shared" si="63"/>
        <v/>
      </c>
    </row>
    <row r="2036" spans="3:9" ht="15" customHeight="1">
      <c r="C2036" s="220" t="str">
        <f t="shared" si="62"/>
        <v/>
      </c>
      <c r="I2036" s="218" t="str">
        <f t="shared" si="63"/>
        <v/>
      </c>
    </row>
    <row r="2037" spans="3:9" ht="15" customHeight="1">
      <c r="C2037" s="220" t="str">
        <f t="shared" si="62"/>
        <v/>
      </c>
      <c r="I2037" s="218" t="str">
        <f t="shared" si="63"/>
        <v/>
      </c>
    </row>
    <row r="2038" spans="3:9" ht="15" customHeight="1">
      <c r="C2038" s="220" t="str">
        <f t="shared" si="62"/>
        <v/>
      </c>
      <c r="I2038" s="218" t="str">
        <f t="shared" si="63"/>
        <v/>
      </c>
    </row>
    <row r="2039" spans="3:9" ht="15" customHeight="1">
      <c r="C2039" s="220" t="str">
        <f t="shared" si="62"/>
        <v/>
      </c>
      <c r="I2039" s="218" t="str">
        <f t="shared" si="63"/>
        <v/>
      </c>
    </row>
    <row r="2040" spans="3:9" ht="15" customHeight="1">
      <c r="C2040" s="220" t="str">
        <f t="shared" si="62"/>
        <v/>
      </c>
      <c r="I2040" s="218" t="str">
        <f t="shared" si="63"/>
        <v/>
      </c>
    </row>
    <row r="2041" spans="3:9" ht="15" customHeight="1">
      <c r="C2041" s="220" t="str">
        <f t="shared" si="62"/>
        <v/>
      </c>
      <c r="I2041" s="218" t="str">
        <f t="shared" si="63"/>
        <v/>
      </c>
    </row>
    <row r="2042" spans="3:9" ht="15" customHeight="1">
      <c r="C2042" s="220" t="str">
        <f t="shared" si="62"/>
        <v/>
      </c>
      <c r="I2042" s="218" t="str">
        <f t="shared" si="63"/>
        <v/>
      </c>
    </row>
    <row r="2043" spans="3:9" ht="15" customHeight="1">
      <c r="C2043" s="220" t="str">
        <f t="shared" si="62"/>
        <v/>
      </c>
      <c r="I2043" s="218" t="str">
        <f t="shared" si="63"/>
        <v/>
      </c>
    </row>
    <row r="2044" spans="3:9" ht="15" customHeight="1">
      <c r="C2044" s="220" t="str">
        <f t="shared" si="62"/>
        <v/>
      </c>
      <c r="I2044" s="218" t="str">
        <f t="shared" si="63"/>
        <v/>
      </c>
    </row>
    <row r="2045" spans="3:9" ht="15" customHeight="1">
      <c r="C2045" s="220" t="str">
        <f t="shared" si="62"/>
        <v/>
      </c>
      <c r="I2045" s="218" t="str">
        <f t="shared" si="63"/>
        <v/>
      </c>
    </row>
    <row r="2046" spans="3:9" ht="15" customHeight="1">
      <c r="C2046" s="220" t="str">
        <f t="shared" si="62"/>
        <v/>
      </c>
      <c r="I2046" s="218" t="str">
        <f t="shared" si="63"/>
        <v/>
      </c>
    </row>
    <row r="2047" spans="3:9" ht="15" customHeight="1">
      <c r="C2047" s="220" t="str">
        <f t="shared" si="62"/>
        <v/>
      </c>
      <c r="I2047" s="218" t="str">
        <f t="shared" si="63"/>
        <v/>
      </c>
    </row>
    <row r="2048" spans="3:9" ht="15" customHeight="1">
      <c r="C2048" s="220" t="str">
        <f t="shared" si="62"/>
        <v/>
      </c>
      <c r="I2048" s="218" t="str">
        <f t="shared" si="63"/>
        <v/>
      </c>
    </row>
    <row r="2049" spans="3:9" ht="15" customHeight="1">
      <c r="C2049" s="220" t="str">
        <f t="shared" si="62"/>
        <v/>
      </c>
      <c r="I2049" s="218" t="str">
        <f t="shared" si="63"/>
        <v/>
      </c>
    </row>
    <row r="2050" spans="3:9" ht="15" customHeight="1">
      <c r="C2050" s="220" t="str">
        <f t="shared" si="62"/>
        <v/>
      </c>
      <c r="I2050" s="218" t="str">
        <f t="shared" si="63"/>
        <v/>
      </c>
    </row>
    <row r="2051" spans="3:9" ht="15" customHeight="1">
      <c r="C2051" s="220" t="str">
        <f t="shared" si="62"/>
        <v/>
      </c>
      <c r="I2051" s="218" t="str">
        <f t="shared" si="63"/>
        <v/>
      </c>
    </row>
    <row r="2052" spans="3:9" ht="15" customHeight="1">
      <c r="C2052" s="220" t="str">
        <f t="shared" si="62"/>
        <v/>
      </c>
      <c r="I2052" s="218" t="str">
        <f t="shared" si="63"/>
        <v/>
      </c>
    </row>
    <row r="2053" spans="3:9" ht="15" customHeight="1">
      <c r="C2053" s="220" t="str">
        <f t="shared" si="62"/>
        <v/>
      </c>
      <c r="I2053" s="218" t="str">
        <f t="shared" si="63"/>
        <v/>
      </c>
    </row>
    <row r="2054" spans="3:9" ht="15" customHeight="1">
      <c r="C2054" s="220" t="str">
        <f t="shared" ref="C2054:C2117" si="64">IF(B2054="","",MONTH(B2054))</f>
        <v/>
      </c>
      <c r="I2054" s="218" t="str">
        <f t="shared" ref="I2054:I2117" si="65">IF(H2054="","",IF(E2054="","Não deixe campos em branco, a planilha resumo de custos e despesas necessita deles para funcionar",IF(F2054="","Não deixe campos em branco, a planilha resumo de custos e despesas necessita deles para funcionar",IF(G2054="","Não deixe campos em branco, a planilha resumo de custos e despesas necessita deles para funcionar",""))))</f>
        <v/>
      </c>
    </row>
    <row r="2055" spans="3:9" ht="15" customHeight="1">
      <c r="C2055" s="220" t="str">
        <f t="shared" si="64"/>
        <v/>
      </c>
      <c r="I2055" s="218" t="str">
        <f t="shared" si="65"/>
        <v/>
      </c>
    </row>
    <row r="2056" spans="3:9" ht="15" customHeight="1">
      <c r="C2056" s="220" t="str">
        <f t="shared" si="64"/>
        <v/>
      </c>
      <c r="I2056" s="218" t="str">
        <f t="shared" si="65"/>
        <v/>
      </c>
    </row>
    <row r="2057" spans="3:9" ht="15" customHeight="1">
      <c r="C2057" s="220" t="str">
        <f t="shared" si="64"/>
        <v/>
      </c>
      <c r="I2057" s="218" t="str">
        <f t="shared" si="65"/>
        <v/>
      </c>
    </row>
    <row r="2058" spans="3:9" ht="15" customHeight="1">
      <c r="C2058" s="220" t="str">
        <f t="shared" si="64"/>
        <v/>
      </c>
      <c r="I2058" s="218" t="str">
        <f t="shared" si="65"/>
        <v/>
      </c>
    </row>
    <row r="2059" spans="3:9" ht="15" customHeight="1">
      <c r="C2059" s="220" t="str">
        <f t="shared" si="64"/>
        <v/>
      </c>
      <c r="I2059" s="218" t="str">
        <f t="shared" si="65"/>
        <v/>
      </c>
    </row>
    <row r="2060" spans="3:9" ht="15" customHeight="1">
      <c r="C2060" s="220" t="str">
        <f t="shared" si="64"/>
        <v/>
      </c>
      <c r="I2060" s="218" t="str">
        <f t="shared" si="65"/>
        <v/>
      </c>
    </row>
    <row r="2061" spans="3:9" ht="15" customHeight="1">
      <c r="C2061" s="220" t="str">
        <f t="shared" si="64"/>
        <v/>
      </c>
      <c r="I2061" s="218" t="str">
        <f t="shared" si="65"/>
        <v/>
      </c>
    </row>
    <row r="2062" spans="3:9" ht="15" customHeight="1">
      <c r="C2062" s="220" t="str">
        <f t="shared" si="64"/>
        <v/>
      </c>
      <c r="I2062" s="218" t="str">
        <f t="shared" si="65"/>
        <v/>
      </c>
    </row>
    <row r="2063" spans="3:9" ht="15" customHeight="1">
      <c r="C2063" s="220" t="str">
        <f t="shared" si="64"/>
        <v/>
      </c>
      <c r="I2063" s="218" t="str">
        <f t="shared" si="65"/>
        <v/>
      </c>
    </row>
    <row r="2064" spans="3:9" ht="15" customHeight="1">
      <c r="C2064" s="220" t="str">
        <f t="shared" si="64"/>
        <v/>
      </c>
      <c r="I2064" s="218" t="str">
        <f t="shared" si="65"/>
        <v/>
      </c>
    </row>
    <row r="2065" spans="3:9" ht="15" customHeight="1">
      <c r="C2065" s="220" t="str">
        <f t="shared" si="64"/>
        <v/>
      </c>
      <c r="I2065" s="218" t="str">
        <f t="shared" si="65"/>
        <v/>
      </c>
    </row>
    <row r="2066" spans="3:9" ht="15" customHeight="1">
      <c r="C2066" s="220" t="str">
        <f t="shared" si="64"/>
        <v/>
      </c>
      <c r="I2066" s="218" t="str">
        <f t="shared" si="65"/>
        <v/>
      </c>
    </row>
    <row r="2067" spans="3:9" ht="15" customHeight="1">
      <c r="C2067" s="220" t="str">
        <f t="shared" si="64"/>
        <v/>
      </c>
      <c r="I2067" s="218" t="str">
        <f t="shared" si="65"/>
        <v/>
      </c>
    </row>
    <row r="2068" spans="3:9" ht="15" customHeight="1">
      <c r="C2068" s="220" t="str">
        <f t="shared" si="64"/>
        <v/>
      </c>
      <c r="I2068" s="218" t="str">
        <f t="shared" si="65"/>
        <v/>
      </c>
    </row>
    <row r="2069" spans="3:9" ht="15" customHeight="1">
      <c r="C2069" s="220" t="str">
        <f t="shared" si="64"/>
        <v/>
      </c>
      <c r="I2069" s="218" t="str">
        <f t="shared" si="65"/>
        <v/>
      </c>
    </row>
    <row r="2070" spans="3:9" ht="15" customHeight="1">
      <c r="C2070" s="220" t="str">
        <f t="shared" si="64"/>
        <v/>
      </c>
      <c r="I2070" s="218" t="str">
        <f t="shared" si="65"/>
        <v/>
      </c>
    </row>
    <row r="2071" spans="3:9" ht="15" customHeight="1">
      <c r="C2071" s="220" t="str">
        <f t="shared" si="64"/>
        <v/>
      </c>
      <c r="I2071" s="218" t="str">
        <f t="shared" si="65"/>
        <v/>
      </c>
    </row>
    <row r="2072" spans="3:9" ht="15" customHeight="1">
      <c r="C2072" s="220" t="str">
        <f t="shared" si="64"/>
        <v/>
      </c>
      <c r="I2072" s="218" t="str">
        <f t="shared" si="65"/>
        <v/>
      </c>
    </row>
    <row r="2073" spans="3:9" ht="15" customHeight="1">
      <c r="C2073" s="220" t="str">
        <f t="shared" si="64"/>
        <v/>
      </c>
      <c r="I2073" s="218" t="str">
        <f t="shared" si="65"/>
        <v/>
      </c>
    </row>
    <row r="2074" spans="3:9" ht="15" customHeight="1">
      <c r="C2074" s="220" t="str">
        <f t="shared" si="64"/>
        <v/>
      </c>
      <c r="I2074" s="218" t="str">
        <f t="shared" si="65"/>
        <v/>
      </c>
    </row>
    <row r="2075" spans="3:9" ht="15" customHeight="1">
      <c r="C2075" s="220" t="str">
        <f t="shared" si="64"/>
        <v/>
      </c>
      <c r="I2075" s="218" t="str">
        <f t="shared" si="65"/>
        <v/>
      </c>
    </row>
    <row r="2076" spans="3:9" ht="15" customHeight="1">
      <c r="C2076" s="220" t="str">
        <f t="shared" si="64"/>
        <v/>
      </c>
      <c r="I2076" s="218" t="str">
        <f t="shared" si="65"/>
        <v/>
      </c>
    </row>
    <row r="2077" spans="3:9" ht="15" customHeight="1">
      <c r="C2077" s="220" t="str">
        <f t="shared" si="64"/>
        <v/>
      </c>
      <c r="I2077" s="218" t="str">
        <f t="shared" si="65"/>
        <v/>
      </c>
    </row>
    <row r="2078" spans="3:9" ht="15" customHeight="1">
      <c r="C2078" s="220" t="str">
        <f t="shared" si="64"/>
        <v/>
      </c>
      <c r="I2078" s="218" t="str">
        <f t="shared" si="65"/>
        <v/>
      </c>
    </row>
    <row r="2079" spans="3:9" ht="15" customHeight="1">
      <c r="C2079" s="220" t="str">
        <f t="shared" si="64"/>
        <v/>
      </c>
      <c r="I2079" s="218" t="str">
        <f t="shared" si="65"/>
        <v/>
      </c>
    </row>
    <row r="2080" spans="3:9" ht="15" customHeight="1">
      <c r="C2080" s="220" t="str">
        <f t="shared" si="64"/>
        <v/>
      </c>
      <c r="I2080" s="218" t="str">
        <f t="shared" si="65"/>
        <v/>
      </c>
    </row>
    <row r="2081" spans="3:9" ht="15" customHeight="1">
      <c r="C2081" s="220" t="str">
        <f t="shared" si="64"/>
        <v/>
      </c>
      <c r="I2081" s="218" t="str">
        <f t="shared" si="65"/>
        <v/>
      </c>
    </row>
    <row r="2082" spans="3:9" ht="15" customHeight="1">
      <c r="C2082" s="220" t="str">
        <f t="shared" si="64"/>
        <v/>
      </c>
      <c r="I2082" s="218" t="str">
        <f t="shared" si="65"/>
        <v/>
      </c>
    </row>
    <row r="2083" spans="3:9" ht="15" customHeight="1">
      <c r="C2083" s="220" t="str">
        <f t="shared" si="64"/>
        <v/>
      </c>
      <c r="I2083" s="218" t="str">
        <f t="shared" si="65"/>
        <v/>
      </c>
    </row>
    <row r="2084" spans="3:9" ht="15" customHeight="1">
      <c r="C2084" s="220" t="str">
        <f t="shared" si="64"/>
        <v/>
      </c>
      <c r="I2084" s="218" t="str">
        <f t="shared" si="65"/>
        <v/>
      </c>
    </row>
    <row r="2085" spans="3:9" ht="15" customHeight="1">
      <c r="C2085" s="220" t="str">
        <f t="shared" si="64"/>
        <v/>
      </c>
      <c r="I2085" s="218" t="str">
        <f t="shared" si="65"/>
        <v/>
      </c>
    </row>
    <row r="2086" spans="3:9" ht="15" customHeight="1">
      <c r="C2086" s="220" t="str">
        <f t="shared" si="64"/>
        <v/>
      </c>
      <c r="I2086" s="218" t="str">
        <f t="shared" si="65"/>
        <v/>
      </c>
    </row>
    <row r="2087" spans="3:9" ht="15" customHeight="1">
      <c r="C2087" s="220" t="str">
        <f t="shared" si="64"/>
        <v/>
      </c>
      <c r="I2087" s="218" t="str">
        <f t="shared" si="65"/>
        <v/>
      </c>
    </row>
    <row r="2088" spans="3:9" ht="15" customHeight="1">
      <c r="C2088" s="220" t="str">
        <f t="shared" si="64"/>
        <v/>
      </c>
      <c r="I2088" s="218" t="str">
        <f t="shared" si="65"/>
        <v/>
      </c>
    </row>
    <row r="2089" spans="3:9" ht="15" customHeight="1">
      <c r="C2089" s="220" t="str">
        <f t="shared" si="64"/>
        <v/>
      </c>
      <c r="I2089" s="218" t="str">
        <f t="shared" si="65"/>
        <v/>
      </c>
    </row>
    <row r="2090" spans="3:9" ht="15" customHeight="1">
      <c r="C2090" s="220" t="str">
        <f t="shared" si="64"/>
        <v/>
      </c>
      <c r="I2090" s="218" t="str">
        <f t="shared" si="65"/>
        <v/>
      </c>
    </row>
    <row r="2091" spans="3:9" ht="15" customHeight="1">
      <c r="C2091" s="220" t="str">
        <f t="shared" si="64"/>
        <v/>
      </c>
      <c r="I2091" s="218" t="str">
        <f t="shared" si="65"/>
        <v/>
      </c>
    </row>
    <row r="2092" spans="3:9" ht="15" customHeight="1">
      <c r="C2092" s="220" t="str">
        <f t="shared" si="64"/>
        <v/>
      </c>
      <c r="I2092" s="218" t="str">
        <f t="shared" si="65"/>
        <v/>
      </c>
    </row>
    <row r="2093" spans="3:9" ht="15" customHeight="1">
      <c r="C2093" s="220" t="str">
        <f t="shared" si="64"/>
        <v/>
      </c>
      <c r="I2093" s="218" t="str">
        <f t="shared" si="65"/>
        <v/>
      </c>
    </row>
    <row r="2094" spans="3:9" ht="15" customHeight="1">
      <c r="C2094" s="220" t="str">
        <f t="shared" si="64"/>
        <v/>
      </c>
      <c r="I2094" s="218" t="str">
        <f t="shared" si="65"/>
        <v/>
      </c>
    </row>
    <row r="2095" spans="3:9" ht="15" customHeight="1">
      <c r="C2095" s="220" t="str">
        <f t="shared" si="64"/>
        <v/>
      </c>
      <c r="I2095" s="218" t="str">
        <f t="shared" si="65"/>
        <v/>
      </c>
    </row>
    <row r="2096" spans="3:9" ht="15" customHeight="1">
      <c r="C2096" s="220" t="str">
        <f t="shared" si="64"/>
        <v/>
      </c>
      <c r="I2096" s="218" t="str">
        <f t="shared" si="65"/>
        <v/>
      </c>
    </row>
    <row r="2097" spans="3:9" ht="15" customHeight="1">
      <c r="C2097" s="220" t="str">
        <f t="shared" si="64"/>
        <v/>
      </c>
      <c r="I2097" s="218" t="str">
        <f t="shared" si="65"/>
        <v/>
      </c>
    </row>
    <row r="2098" spans="3:9" ht="15" customHeight="1">
      <c r="C2098" s="220" t="str">
        <f t="shared" si="64"/>
        <v/>
      </c>
      <c r="I2098" s="218" t="str">
        <f t="shared" si="65"/>
        <v/>
      </c>
    </row>
    <row r="2099" spans="3:9" ht="15" customHeight="1">
      <c r="C2099" s="220" t="str">
        <f t="shared" si="64"/>
        <v/>
      </c>
      <c r="I2099" s="218" t="str">
        <f t="shared" si="65"/>
        <v/>
      </c>
    </row>
    <row r="2100" spans="3:9" ht="15" customHeight="1">
      <c r="C2100" s="220" t="str">
        <f t="shared" si="64"/>
        <v/>
      </c>
      <c r="I2100" s="218" t="str">
        <f t="shared" si="65"/>
        <v/>
      </c>
    </row>
    <row r="2101" spans="3:9" ht="15" customHeight="1">
      <c r="C2101" s="220" t="str">
        <f t="shared" si="64"/>
        <v/>
      </c>
      <c r="I2101" s="218" t="str">
        <f t="shared" si="65"/>
        <v/>
      </c>
    </row>
    <row r="2102" spans="3:9" ht="15" customHeight="1">
      <c r="C2102" s="220" t="str">
        <f t="shared" si="64"/>
        <v/>
      </c>
      <c r="I2102" s="218" t="str">
        <f t="shared" si="65"/>
        <v/>
      </c>
    </row>
    <row r="2103" spans="3:9" ht="15" customHeight="1">
      <c r="C2103" s="220" t="str">
        <f t="shared" si="64"/>
        <v/>
      </c>
      <c r="I2103" s="218" t="str">
        <f t="shared" si="65"/>
        <v/>
      </c>
    </row>
    <row r="2104" spans="3:9" ht="15" customHeight="1">
      <c r="C2104" s="220" t="str">
        <f t="shared" si="64"/>
        <v/>
      </c>
      <c r="I2104" s="218" t="str">
        <f t="shared" si="65"/>
        <v/>
      </c>
    </row>
    <row r="2105" spans="3:9" ht="15" customHeight="1">
      <c r="C2105" s="220" t="str">
        <f t="shared" si="64"/>
        <v/>
      </c>
      <c r="I2105" s="218" t="str">
        <f t="shared" si="65"/>
        <v/>
      </c>
    </row>
    <row r="2106" spans="3:9" ht="15" customHeight="1">
      <c r="C2106" s="220" t="str">
        <f t="shared" si="64"/>
        <v/>
      </c>
      <c r="I2106" s="218" t="str">
        <f t="shared" si="65"/>
        <v/>
      </c>
    </row>
    <row r="2107" spans="3:9" ht="15" customHeight="1">
      <c r="C2107" s="220" t="str">
        <f t="shared" si="64"/>
        <v/>
      </c>
      <c r="I2107" s="218" t="str">
        <f t="shared" si="65"/>
        <v/>
      </c>
    </row>
    <row r="2108" spans="3:9" ht="15" customHeight="1">
      <c r="C2108" s="220" t="str">
        <f t="shared" si="64"/>
        <v/>
      </c>
      <c r="I2108" s="218" t="str">
        <f t="shared" si="65"/>
        <v/>
      </c>
    </row>
    <row r="2109" spans="3:9" ht="15" customHeight="1">
      <c r="C2109" s="220" t="str">
        <f t="shared" si="64"/>
        <v/>
      </c>
      <c r="I2109" s="218" t="str">
        <f t="shared" si="65"/>
        <v/>
      </c>
    </row>
    <row r="2110" spans="3:9" ht="15" customHeight="1">
      <c r="C2110" s="220" t="str">
        <f t="shared" si="64"/>
        <v/>
      </c>
      <c r="I2110" s="218" t="str">
        <f t="shared" si="65"/>
        <v/>
      </c>
    </row>
    <row r="2111" spans="3:9" ht="15" customHeight="1">
      <c r="C2111" s="220" t="str">
        <f t="shared" si="64"/>
        <v/>
      </c>
      <c r="I2111" s="218" t="str">
        <f t="shared" si="65"/>
        <v/>
      </c>
    </row>
    <row r="2112" spans="3:9" ht="15" customHeight="1">
      <c r="C2112" s="220" t="str">
        <f t="shared" si="64"/>
        <v/>
      </c>
      <c r="I2112" s="218" t="str">
        <f t="shared" si="65"/>
        <v/>
      </c>
    </row>
    <row r="2113" spans="3:9" ht="15" customHeight="1">
      <c r="C2113" s="220" t="str">
        <f t="shared" si="64"/>
        <v/>
      </c>
      <c r="I2113" s="218" t="str">
        <f t="shared" si="65"/>
        <v/>
      </c>
    </row>
    <row r="2114" spans="3:9" ht="15" customHeight="1">
      <c r="C2114" s="220" t="str">
        <f t="shared" si="64"/>
        <v/>
      </c>
      <c r="I2114" s="218" t="str">
        <f t="shared" si="65"/>
        <v/>
      </c>
    </row>
    <row r="2115" spans="3:9" ht="15" customHeight="1">
      <c r="C2115" s="220" t="str">
        <f t="shared" si="64"/>
        <v/>
      </c>
      <c r="I2115" s="218" t="str">
        <f t="shared" si="65"/>
        <v/>
      </c>
    </row>
    <row r="2116" spans="3:9" ht="15" customHeight="1">
      <c r="C2116" s="220" t="str">
        <f t="shared" si="64"/>
        <v/>
      </c>
      <c r="I2116" s="218" t="str">
        <f t="shared" si="65"/>
        <v/>
      </c>
    </row>
    <row r="2117" spans="3:9" ht="15" customHeight="1">
      <c r="C2117" s="220" t="str">
        <f t="shared" si="64"/>
        <v/>
      </c>
      <c r="I2117" s="218" t="str">
        <f t="shared" si="65"/>
        <v/>
      </c>
    </row>
    <row r="2118" spans="3:9" ht="15" customHeight="1">
      <c r="C2118" s="220" t="str">
        <f t="shared" ref="C2118:C2181" si="66">IF(B2118="","",MONTH(B2118))</f>
        <v/>
      </c>
      <c r="I2118" s="218" t="str">
        <f t="shared" ref="I2118:I2181" si="67">IF(H2118="","",IF(E2118="","Não deixe campos em branco, a planilha resumo de custos e despesas necessita deles para funcionar",IF(F2118="","Não deixe campos em branco, a planilha resumo de custos e despesas necessita deles para funcionar",IF(G2118="","Não deixe campos em branco, a planilha resumo de custos e despesas necessita deles para funcionar",""))))</f>
        <v/>
      </c>
    </row>
    <row r="2119" spans="3:9" ht="15" customHeight="1">
      <c r="C2119" s="220" t="str">
        <f t="shared" si="66"/>
        <v/>
      </c>
      <c r="I2119" s="218" t="str">
        <f t="shared" si="67"/>
        <v/>
      </c>
    </row>
    <row r="2120" spans="3:9" ht="15" customHeight="1">
      <c r="C2120" s="220" t="str">
        <f t="shared" si="66"/>
        <v/>
      </c>
      <c r="I2120" s="218" t="str">
        <f t="shared" si="67"/>
        <v/>
      </c>
    </row>
    <row r="2121" spans="3:9" ht="15" customHeight="1">
      <c r="C2121" s="220" t="str">
        <f t="shared" si="66"/>
        <v/>
      </c>
      <c r="I2121" s="218" t="str">
        <f t="shared" si="67"/>
        <v/>
      </c>
    </row>
    <row r="2122" spans="3:9" ht="15" customHeight="1">
      <c r="C2122" s="220" t="str">
        <f t="shared" si="66"/>
        <v/>
      </c>
      <c r="I2122" s="218" t="str">
        <f t="shared" si="67"/>
        <v/>
      </c>
    </row>
    <row r="2123" spans="3:9" ht="15" customHeight="1">
      <c r="C2123" s="220" t="str">
        <f t="shared" si="66"/>
        <v/>
      </c>
      <c r="I2123" s="218" t="str">
        <f t="shared" si="67"/>
        <v/>
      </c>
    </row>
    <row r="2124" spans="3:9" ht="15" customHeight="1">
      <c r="C2124" s="220" t="str">
        <f t="shared" si="66"/>
        <v/>
      </c>
      <c r="I2124" s="218" t="str">
        <f t="shared" si="67"/>
        <v/>
      </c>
    </row>
    <row r="2125" spans="3:9" ht="15" customHeight="1">
      <c r="C2125" s="220" t="str">
        <f t="shared" si="66"/>
        <v/>
      </c>
      <c r="I2125" s="218" t="str">
        <f t="shared" si="67"/>
        <v/>
      </c>
    </row>
    <row r="2126" spans="3:9" ht="15" customHeight="1">
      <c r="C2126" s="220" t="str">
        <f t="shared" si="66"/>
        <v/>
      </c>
      <c r="I2126" s="218" t="str">
        <f t="shared" si="67"/>
        <v/>
      </c>
    </row>
    <row r="2127" spans="3:9" ht="15" customHeight="1">
      <c r="C2127" s="220" t="str">
        <f t="shared" si="66"/>
        <v/>
      </c>
      <c r="I2127" s="218" t="str">
        <f t="shared" si="67"/>
        <v/>
      </c>
    </row>
    <row r="2128" spans="3:9" ht="15" customHeight="1">
      <c r="C2128" s="220" t="str">
        <f t="shared" si="66"/>
        <v/>
      </c>
      <c r="I2128" s="218" t="str">
        <f t="shared" si="67"/>
        <v/>
      </c>
    </row>
    <row r="2129" spans="3:9" ht="15" customHeight="1">
      <c r="C2129" s="220" t="str">
        <f t="shared" si="66"/>
        <v/>
      </c>
      <c r="I2129" s="218" t="str">
        <f t="shared" si="67"/>
        <v/>
      </c>
    </row>
    <row r="2130" spans="3:9" ht="15" customHeight="1">
      <c r="C2130" s="220" t="str">
        <f t="shared" si="66"/>
        <v/>
      </c>
      <c r="I2130" s="218" t="str">
        <f t="shared" si="67"/>
        <v/>
      </c>
    </row>
    <row r="2131" spans="3:9" ht="15" customHeight="1">
      <c r="C2131" s="220" t="str">
        <f t="shared" si="66"/>
        <v/>
      </c>
      <c r="I2131" s="218" t="str">
        <f t="shared" si="67"/>
        <v/>
      </c>
    </row>
    <row r="2132" spans="3:9" ht="15" customHeight="1">
      <c r="C2132" s="220" t="str">
        <f t="shared" si="66"/>
        <v/>
      </c>
      <c r="I2132" s="218" t="str">
        <f t="shared" si="67"/>
        <v/>
      </c>
    </row>
    <row r="2133" spans="3:9" ht="15" customHeight="1">
      <c r="C2133" s="220" t="str">
        <f t="shared" si="66"/>
        <v/>
      </c>
      <c r="I2133" s="218" t="str">
        <f t="shared" si="67"/>
        <v/>
      </c>
    </row>
    <row r="2134" spans="3:9" ht="15" customHeight="1">
      <c r="C2134" s="220" t="str">
        <f t="shared" si="66"/>
        <v/>
      </c>
      <c r="I2134" s="218" t="str">
        <f t="shared" si="67"/>
        <v/>
      </c>
    </row>
    <row r="2135" spans="3:9" ht="15" customHeight="1">
      <c r="C2135" s="220" t="str">
        <f t="shared" si="66"/>
        <v/>
      </c>
      <c r="I2135" s="218" t="str">
        <f t="shared" si="67"/>
        <v/>
      </c>
    </row>
    <row r="2136" spans="3:9" ht="15" customHeight="1">
      <c r="C2136" s="220" t="str">
        <f t="shared" si="66"/>
        <v/>
      </c>
      <c r="I2136" s="218" t="str">
        <f t="shared" si="67"/>
        <v/>
      </c>
    </row>
    <row r="2137" spans="3:9" ht="15" customHeight="1">
      <c r="C2137" s="220" t="str">
        <f t="shared" si="66"/>
        <v/>
      </c>
      <c r="I2137" s="218" t="str">
        <f t="shared" si="67"/>
        <v/>
      </c>
    </row>
    <row r="2138" spans="3:9" ht="15" customHeight="1">
      <c r="C2138" s="220" t="str">
        <f t="shared" si="66"/>
        <v/>
      </c>
      <c r="I2138" s="218" t="str">
        <f t="shared" si="67"/>
        <v/>
      </c>
    </row>
    <row r="2139" spans="3:9" ht="15" customHeight="1">
      <c r="C2139" s="220" t="str">
        <f t="shared" si="66"/>
        <v/>
      </c>
      <c r="I2139" s="218" t="str">
        <f t="shared" si="67"/>
        <v/>
      </c>
    </row>
    <row r="2140" spans="3:9" ht="15" customHeight="1">
      <c r="C2140" s="220" t="str">
        <f t="shared" si="66"/>
        <v/>
      </c>
      <c r="I2140" s="218" t="str">
        <f t="shared" si="67"/>
        <v/>
      </c>
    </row>
    <row r="2141" spans="3:9" ht="15" customHeight="1">
      <c r="C2141" s="220" t="str">
        <f t="shared" si="66"/>
        <v/>
      </c>
      <c r="I2141" s="218" t="str">
        <f t="shared" si="67"/>
        <v/>
      </c>
    </row>
    <row r="2142" spans="3:9" ht="15" customHeight="1">
      <c r="C2142" s="220" t="str">
        <f t="shared" si="66"/>
        <v/>
      </c>
      <c r="I2142" s="218" t="str">
        <f t="shared" si="67"/>
        <v/>
      </c>
    </row>
    <row r="2143" spans="3:9" ht="15" customHeight="1">
      <c r="C2143" s="220" t="str">
        <f t="shared" si="66"/>
        <v/>
      </c>
      <c r="I2143" s="218" t="str">
        <f t="shared" si="67"/>
        <v/>
      </c>
    </row>
    <row r="2144" spans="3:9" ht="15" customHeight="1">
      <c r="C2144" s="220" t="str">
        <f t="shared" si="66"/>
        <v/>
      </c>
      <c r="I2144" s="218" t="str">
        <f t="shared" si="67"/>
        <v/>
      </c>
    </row>
    <row r="2145" spans="3:9" ht="15" customHeight="1">
      <c r="C2145" s="220" t="str">
        <f t="shared" si="66"/>
        <v/>
      </c>
      <c r="I2145" s="218" t="str">
        <f t="shared" si="67"/>
        <v/>
      </c>
    </row>
    <row r="2146" spans="3:9" ht="15" customHeight="1">
      <c r="C2146" s="220" t="str">
        <f t="shared" si="66"/>
        <v/>
      </c>
      <c r="I2146" s="218" t="str">
        <f t="shared" si="67"/>
        <v/>
      </c>
    </row>
    <row r="2147" spans="3:9" ht="15" customHeight="1">
      <c r="C2147" s="220" t="str">
        <f t="shared" si="66"/>
        <v/>
      </c>
      <c r="I2147" s="218" t="str">
        <f t="shared" si="67"/>
        <v/>
      </c>
    </row>
    <row r="2148" spans="3:9" ht="15" customHeight="1">
      <c r="C2148" s="220" t="str">
        <f t="shared" si="66"/>
        <v/>
      </c>
      <c r="I2148" s="218" t="str">
        <f t="shared" si="67"/>
        <v/>
      </c>
    </row>
    <row r="2149" spans="3:9" ht="15" customHeight="1">
      <c r="C2149" s="220" t="str">
        <f t="shared" si="66"/>
        <v/>
      </c>
      <c r="I2149" s="218" t="str">
        <f t="shared" si="67"/>
        <v/>
      </c>
    </row>
    <row r="2150" spans="3:9" ht="15" customHeight="1">
      <c r="C2150" s="220" t="str">
        <f t="shared" si="66"/>
        <v/>
      </c>
      <c r="I2150" s="218" t="str">
        <f t="shared" si="67"/>
        <v/>
      </c>
    </row>
    <row r="2151" spans="3:9" ht="15" customHeight="1">
      <c r="C2151" s="220" t="str">
        <f t="shared" si="66"/>
        <v/>
      </c>
      <c r="I2151" s="218" t="str">
        <f t="shared" si="67"/>
        <v/>
      </c>
    </row>
    <row r="2152" spans="3:9" ht="15" customHeight="1">
      <c r="C2152" s="220" t="str">
        <f t="shared" si="66"/>
        <v/>
      </c>
      <c r="I2152" s="218" t="str">
        <f t="shared" si="67"/>
        <v/>
      </c>
    </row>
    <row r="2153" spans="3:9" ht="15" customHeight="1">
      <c r="C2153" s="220" t="str">
        <f t="shared" si="66"/>
        <v/>
      </c>
      <c r="I2153" s="218" t="str">
        <f t="shared" si="67"/>
        <v/>
      </c>
    </row>
    <row r="2154" spans="3:9" ht="15" customHeight="1">
      <c r="C2154" s="220" t="str">
        <f t="shared" si="66"/>
        <v/>
      </c>
      <c r="I2154" s="218" t="str">
        <f t="shared" si="67"/>
        <v/>
      </c>
    </row>
    <row r="2155" spans="3:9" ht="15" customHeight="1">
      <c r="C2155" s="220" t="str">
        <f t="shared" si="66"/>
        <v/>
      </c>
      <c r="I2155" s="218" t="str">
        <f t="shared" si="67"/>
        <v/>
      </c>
    </row>
    <row r="2156" spans="3:9" ht="15" customHeight="1">
      <c r="C2156" s="220" t="str">
        <f t="shared" si="66"/>
        <v/>
      </c>
      <c r="I2156" s="218" t="str">
        <f t="shared" si="67"/>
        <v/>
      </c>
    </row>
    <row r="2157" spans="3:9" ht="15" customHeight="1">
      <c r="C2157" s="220" t="str">
        <f t="shared" si="66"/>
        <v/>
      </c>
      <c r="I2157" s="218" t="str">
        <f t="shared" si="67"/>
        <v/>
      </c>
    </row>
    <row r="2158" spans="3:9" ht="15" customHeight="1">
      <c r="C2158" s="220" t="str">
        <f t="shared" si="66"/>
        <v/>
      </c>
      <c r="I2158" s="218" t="str">
        <f t="shared" si="67"/>
        <v/>
      </c>
    </row>
    <row r="2159" spans="3:9" ht="15" customHeight="1">
      <c r="C2159" s="220" t="str">
        <f t="shared" si="66"/>
        <v/>
      </c>
      <c r="I2159" s="218" t="str">
        <f t="shared" si="67"/>
        <v/>
      </c>
    </row>
    <row r="2160" spans="3:9" ht="15" customHeight="1">
      <c r="C2160" s="220" t="str">
        <f t="shared" si="66"/>
        <v/>
      </c>
      <c r="I2160" s="218" t="str">
        <f t="shared" si="67"/>
        <v/>
      </c>
    </row>
    <row r="2161" spans="3:9" ht="15" customHeight="1">
      <c r="C2161" s="220" t="str">
        <f t="shared" si="66"/>
        <v/>
      </c>
      <c r="I2161" s="218" t="str">
        <f t="shared" si="67"/>
        <v/>
      </c>
    </row>
    <row r="2162" spans="3:9" ht="15" customHeight="1">
      <c r="C2162" s="220" t="str">
        <f t="shared" si="66"/>
        <v/>
      </c>
      <c r="I2162" s="218" t="str">
        <f t="shared" si="67"/>
        <v/>
      </c>
    </row>
    <row r="2163" spans="3:9" ht="15" customHeight="1">
      <c r="C2163" s="220" t="str">
        <f t="shared" si="66"/>
        <v/>
      </c>
      <c r="I2163" s="218" t="str">
        <f t="shared" si="67"/>
        <v/>
      </c>
    </row>
    <row r="2164" spans="3:9" ht="15" customHeight="1">
      <c r="C2164" s="220" t="str">
        <f t="shared" si="66"/>
        <v/>
      </c>
      <c r="I2164" s="218" t="str">
        <f t="shared" si="67"/>
        <v/>
      </c>
    </row>
    <row r="2165" spans="3:9" ht="15" customHeight="1">
      <c r="C2165" s="220" t="str">
        <f t="shared" si="66"/>
        <v/>
      </c>
      <c r="I2165" s="218" t="str">
        <f t="shared" si="67"/>
        <v/>
      </c>
    </row>
    <row r="2166" spans="3:9" ht="15" customHeight="1">
      <c r="C2166" s="220" t="str">
        <f t="shared" si="66"/>
        <v/>
      </c>
      <c r="I2166" s="218" t="str">
        <f t="shared" si="67"/>
        <v/>
      </c>
    </row>
    <row r="2167" spans="3:9" ht="15" customHeight="1">
      <c r="C2167" s="220" t="str">
        <f t="shared" si="66"/>
        <v/>
      </c>
      <c r="I2167" s="218" t="str">
        <f t="shared" si="67"/>
        <v/>
      </c>
    </row>
    <row r="2168" spans="3:9" ht="15" customHeight="1">
      <c r="C2168" s="220" t="str">
        <f t="shared" si="66"/>
        <v/>
      </c>
      <c r="I2168" s="218" t="str">
        <f t="shared" si="67"/>
        <v/>
      </c>
    </row>
    <row r="2169" spans="3:9" ht="15" customHeight="1">
      <c r="C2169" s="220" t="str">
        <f t="shared" si="66"/>
        <v/>
      </c>
      <c r="I2169" s="218" t="str">
        <f t="shared" si="67"/>
        <v/>
      </c>
    </row>
    <row r="2170" spans="3:9" ht="15" customHeight="1">
      <c r="C2170" s="220" t="str">
        <f t="shared" si="66"/>
        <v/>
      </c>
      <c r="I2170" s="218" t="str">
        <f t="shared" si="67"/>
        <v/>
      </c>
    </row>
    <row r="2171" spans="3:9" ht="15" customHeight="1">
      <c r="C2171" s="220" t="str">
        <f t="shared" si="66"/>
        <v/>
      </c>
      <c r="I2171" s="218" t="str">
        <f t="shared" si="67"/>
        <v/>
      </c>
    </row>
    <row r="2172" spans="3:9" ht="15" customHeight="1">
      <c r="C2172" s="220" t="str">
        <f t="shared" si="66"/>
        <v/>
      </c>
      <c r="I2172" s="218" t="str">
        <f t="shared" si="67"/>
        <v/>
      </c>
    </row>
    <row r="2173" spans="3:9" ht="15" customHeight="1">
      <c r="C2173" s="220" t="str">
        <f t="shared" si="66"/>
        <v/>
      </c>
      <c r="I2173" s="218" t="str">
        <f t="shared" si="67"/>
        <v/>
      </c>
    </row>
    <row r="2174" spans="3:9" ht="15" customHeight="1">
      <c r="C2174" s="220" t="str">
        <f t="shared" si="66"/>
        <v/>
      </c>
      <c r="I2174" s="218" t="str">
        <f t="shared" si="67"/>
        <v/>
      </c>
    </row>
    <row r="2175" spans="3:9" ht="15" customHeight="1">
      <c r="C2175" s="220" t="str">
        <f t="shared" si="66"/>
        <v/>
      </c>
      <c r="I2175" s="218" t="str">
        <f t="shared" si="67"/>
        <v/>
      </c>
    </row>
    <row r="2176" spans="3:9" ht="15" customHeight="1">
      <c r="C2176" s="220" t="str">
        <f t="shared" si="66"/>
        <v/>
      </c>
      <c r="I2176" s="218" t="str">
        <f t="shared" si="67"/>
        <v/>
      </c>
    </row>
    <row r="2177" spans="3:9" ht="15" customHeight="1">
      <c r="C2177" s="220" t="str">
        <f t="shared" si="66"/>
        <v/>
      </c>
      <c r="I2177" s="218" t="str">
        <f t="shared" si="67"/>
        <v/>
      </c>
    </row>
    <row r="2178" spans="3:9" ht="15" customHeight="1">
      <c r="C2178" s="220" t="str">
        <f t="shared" si="66"/>
        <v/>
      </c>
      <c r="I2178" s="218" t="str">
        <f t="shared" si="67"/>
        <v/>
      </c>
    </row>
    <row r="2179" spans="3:9" ht="15" customHeight="1">
      <c r="C2179" s="220" t="str">
        <f t="shared" si="66"/>
        <v/>
      </c>
      <c r="I2179" s="218" t="str">
        <f t="shared" si="67"/>
        <v/>
      </c>
    </row>
    <row r="2180" spans="3:9" ht="15" customHeight="1">
      <c r="C2180" s="220" t="str">
        <f t="shared" si="66"/>
        <v/>
      </c>
      <c r="I2180" s="218" t="str">
        <f t="shared" si="67"/>
        <v/>
      </c>
    </row>
    <row r="2181" spans="3:9" ht="15" customHeight="1">
      <c r="C2181" s="220" t="str">
        <f t="shared" si="66"/>
        <v/>
      </c>
      <c r="I2181" s="218" t="str">
        <f t="shared" si="67"/>
        <v/>
      </c>
    </row>
    <row r="2182" spans="3:9" ht="15" customHeight="1">
      <c r="C2182" s="220" t="str">
        <f t="shared" ref="C2182:C2245" si="68">IF(B2182="","",MONTH(B2182))</f>
        <v/>
      </c>
      <c r="I2182" s="218" t="str">
        <f t="shared" ref="I2182:I2245" si="69">IF(H2182="","",IF(E2182="","Não deixe campos em branco, a planilha resumo de custos e despesas necessita deles para funcionar",IF(F2182="","Não deixe campos em branco, a planilha resumo de custos e despesas necessita deles para funcionar",IF(G2182="","Não deixe campos em branco, a planilha resumo de custos e despesas necessita deles para funcionar",""))))</f>
        <v/>
      </c>
    </row>
    <row r="2183" spans="3:9" ht="15" customHeight="1">
      <c r="C2183" s="220" t="str">
        <f t="shared" si="68"/>
        <v/>
      </c>
      <c r="I2183" s="218" t="str">
        <f t="shared" si="69"/>
        <v/>
      </c>
    </row>
    <row r="2184" spans="3:9" ht="15" customHeight="1">
      <c r="C2184" s="220" t="str">
        <f t="shared" si="68"/>
        <v/>
      </c>
      <c r="I2184" s="218" t="str">
        <f t="shared" si="69"/>
        <v/>
      </c>
    </row>
    <row r="2185" spans="3:9" ht="15" customHeight="1">
      <c r="C2185" s="220" t="str">
        <f t="shared" si="68"/>
        <v/>
      </c>
      <c r="I2185" s="218" t="str">
        <f t="shared" si="69"/>
        <v/>
      </c>
    </row>
    <row r="2186" spans="3:9" ht="15" customHeight="1">
      <c r="C2186" s="220" t="str">
        <f t="shared" si="68"/>
        <v/>
      </c>
      <c r="I2186" s="218" t="str">
        <f t="shared" si="69"/>
        <v/>
      </c>
    </row>
    <row r="2187" spans="3:9" ht="15" customHeight="1">
      <c r="C2187" s="220" t="str">
        <f t="shared" si="68"/>
        <v/>
      </c>
      <c r="I2187" s="218" t="str">
        <f t="shared" si="69"/>
        <v/>
      </c>
    </row>
    <row r="2188" spans="3:9" ht="15" customHeight="1">
      <c r="C2188" s="220" t="str">
        <f t="shared" si="68"/>
        <v/>
      </c>
      <c r="I2188" s="218" t="str">
        <f t="shared" si="69"/>
        <v/>
      </c>
    </row>
    <row r="2189" spans="3:9" ht="15" customHeight="1">
      <c r="C2189" s="220" t="str">
        <f t="shared" si="68"/>
        <v/>
      </c>
      <c r="I2189" s="218" t="str">
        <f t="shared" si="69"/>
        <v/>
      </c>
    </row>
    <row r="2190" spans="3:9" ht="15" customHeight="1">
      <c r="C2190" s="220" t="str">
        <f t="shared" si="68"/>
        <v/>
      </c>
      <c r="I2190" s="218" t="str">
        <f t="shared" si="69"/>
        <v/>
      </c>
    </row>
    <row r="2191" spans="3:9" ht="15" customHeight="1">
      <c r="C2191" s="220" t="str">
        <f t="shared" si="68"/>
        <v/>
      </c>
      <c r="I2191" s="218" t="str">
        <f t="shared" si="69"/>
        <v/>
      </c>
    </row>
    <row r="2192" spans="3:9" ht="15" customHeight="1">
      <c r="C2192" s="220" t="str">
        <f t="shared" si="68"/>
        <v/>
      </c>
      <c r="I2192" s="218" t="str">
        <f t="shared" si="69"/>
        <v/>
      </c>
    </row>
    <row r="2193" spans="3:9" ht="15" customHeight="1">
      <c r="C2193" s="220" t="str">
        <f t="shared" si="68"/>
        <v/>
      </c>
      <c r="I2193" s="218" t="str">
        <f t="shared" si="69"/>
        <v/>
      </c>
    </row>
    <row r="2194" spans="3:9" ht="15" customHeight="1">
      <c r="C2194" s="220" t="str">
        <f t="shared" si="68"/>
        <v/>
      </c>
      <c r="I2194" s="218" t="str">
        <f t="shared" si="69"/>
        <v/>
      </c>
    </row>
    <row r="2195" spans="3:9" ht="15" customHeight="1">
      <c r="C2195" s="220" t="str">
        <f t="shared" si="68"/>
        <v/>
      </c>
      <c r="I2195" s="218" t="str">
        <f t="shared" si="69"/>
        <v/>
      </c>
    </row>
    <row r="2196" spans="3:9" ht="15" customHeight="1">
      <c r="C2196" s="220" t="str">
        <f t="shared" si="68"/>
        <v/>
      </c>
      <c r="I2196" s="218" t="str">
        <f t="shared" si="69"/>
        <v/>
      </c>
    </row>
    <row r="2197" spans="3:9" ht="15" customHeight="1">
      <c r="C2197" s="220" t="str">
        <f t="shared" si="68"/>
        <v/>
      </c>
      <c r="I2197" s="218" t="str">
        <f t="shared" si="69"/>
        <v/>
      </c>
    </row>
    <row r="2198" spans="3:9" ht="15" customHeight="1">
      <c r="C2198" s="220" t="str">
        <f t="shared" si="68"/>
        <v/>
      </c>
      <c r="I2198" s="218" t="str">
        <f t="shared" si="69"/>
        <v/>
      </c>
    </row>
    <row r="2199" spans="3:9" ht="15" customHeight="1">
      <c r="C2199" s="220" t="str">
        <f t="shared" si="68"/>
        <v/>
      </c>
      <c r="I2199" s="218" t="str">
        <f t="shared" si="69"/>
        <v/>
      </c>
    </row>
    <row r="2200" spans="3:9" ht="15" customHeight="1">
      <c r="C2200" s="220" t="str">
        <f t="shared" si="68"/>
        <v/>
      </c>
      <c r="I2200" s="218" t="str">
        <f t="shared" si="69"/>
        <v/>
      </c>
    </row>
    <row r="2201" spans="3:9" ht="15" customHeight="1">
      <c r="C2201" s="220" t="str">
        <f t="shared" si="68"/>
        <v/>
      </c>
      <c r="I2201" s="218" t="str">
        <f t="shared" si="69"/>
        <v/>
      </c>
    </row>
    <row r="2202" spans="3:9" ht="15" customHeight="1">
      <c r="C2202" s="220" t="str">
        <f t="shared" si="68"/>
        <v/>
      </c>
      <c r="I2202" s="218" t="str">
        <f t="shared" si="69"/>
        <v/>
      </c>
    </row>
    <row r="2203" spans="3:9" ht="15" customHeight="1">
      <c r="C2203" s="220" t="str">
        <f t="shared" si="68"/>
        <v/>
      </c>
      <c r="I2203" s="218" t="str">
        <f t="shared" si="69"/>
        <v/>
      </c>
    </row>
    <row r="2204" spans="3:9" ht="15" customHeight="1">
      <c r="C2204" s="220" t="str">
        <f t="shared" si="68"/>
        <v/>
      </c>
      <c r="I2204" s="218" t="str">
        <f t="shared" si="69"/>
        <v/>
      </c>
    </row>
    <row r="2205" spans="3:9" ht="15" customHeight="1">
      <c r="C2205" s="220" t="str">
        <f t="shared" si="68"/>
        <v/>
      </c>
      <c r="I2205" s="218" t="str">
        <f t="shared" si="69"/>
        <v/>
      </c>
    </row>
    <row r="2206" spans="3:9" ht="15" customHeight="1">
      <c r="C2206" s="220" t="str">
        <f t="shared" si="68"/>
        <v/>
      </c>
      <c r="I2206" s="218" t="str">
        <f t="shared" si="69"/>
        <v/>
      </c>
    </row>
    <row r="2207" spans="3:9" ht="15" customHeight="1">
      <c r="C2207" s="220" t="str">
        <f t="shared" si="68"/>
        <v/>
      </c>
      <c r="I2207" s="218" t="str">
        <f t="shared" si="69"/>
        <v/>
      </c>
    </row>
    <row r="2208" spans="3:9" ht="15" customHeight="1">
      <c r="C2208" s="220" t="str">
        <f t="shared" si="68"/>
        <v/>
      </c>
      <c r="I2208" s="218" t="str">
        <f t="shared" si="69"/>
        <v/>
      </c>
    </row>
    <row r="2209" spans="3:9" ht="15" customHeight="1">
      <c r="C2209" s="220" t="str">
        <f t="shared" si="68"/>
        <v/>
      </c>
      <c r="I2209" s="218" t="str">
        <f t="shared" si="69"/>
        <v/>
      </c>
    </row>
    <row r="2210" spans="3:9" ht="15" customHeight="1">
      <c r="C2210" s="220" t="str">
        <f t="shared" si="68"/>
        <v/>
      </c>
      <c r="I2210" s="218" t="str">
        <f t="shared" si="69"/>
        <v/>
      </c>
    </row>
    <row r="2211" spans="3:9" ht="15" customHeight="1">
      <c r="C2211" s="220" t="str">
        <f t="shared" si="68"/>
        <v/>
      </c>
      <c r="I2211" s="218" t="str">
        <f t="shared" si="69"/>
        <v/>
      </c>
    </row>
    <row r="2212" spans="3:9" ht="15" customHeight="1">
      <c r="C2212" s="220" t="str">
        <f t="shared" si="68"/>
        <v/>
      </c>
      <c r="I2212" s="218" t="str">
        <f t="shared" si="69"/>
        <v/>
      </c>
    </row>
    <row r="2213" spans="3:9" ht="15" customHeight="1">
      <c r="C2213" s="220" t="str">
        <f t="shared" si="68"/>
        <v/>
      </c>
      <c r="I2213" s="218" t="str">
        <f t="shared" si="69"/>
        <v/>
      </c>
    </row>
    <row r="2214" spans="3:9" ht="15" customHeight="1">
      <c r="C2214" s="220" t="str">
        <f t="shared" si="68"/>
        <v/>
      </c>
      <c r="I2214" s="218" t="str">
        <f t="shared" si="69"/>
        <v/>
      </c>
    </row>
    <row r="2215" spans="3:9" ht="15" customHeight="1">
      <c r="C2215" s="220" t="str">
        <f t="shared" si="68"/>
        <v/>
      </c>
      <c r="I2215" s="218" t="str">
        <f t="shared" si="69"/>
        <v/>
      </c>
    </row>
    <row r="2216" spans="3:9" ht="15" customHeight="1">
      <c r="C2216" s="220" t="str">
        <f t="shared" si="68"/>
        <v/>
      </c>
      <c r="I2216" s="218" t="str">
        <f t="shared" si="69"/>
        <v/>
      </c>
    </row>
    <row r="2217" spans="3:9" ht="15" customHeight="1">
      <c r="C2217" s="220" t="str">
        <f t="shared" si="68"/>
        <v/>
      </c>
      <c r="I2217" s="218" t="str">
        <f t="shared" si="69"/>
        <v/>
      </c>
    </row>
    <row r="2218" spans="3:9" ht="15" customHeight="1">
      <c r="C2218" s="220" t="str">
        <f t="shared" si="68"/>
        <v/>
      </c>
      <c r="I2218" s="218" t="str">
        <f t="shared" si="69"/>
        <v/>
      </c>
    </row>
    <row r="2219" spans="3:9" ht="15" customHeight="1">
      <c r="C2219" s="220" t="str">
        <f t="shared" si="68"/>
        <v/>
      </c>
      <c r="I2219" s="218" t="str">
        <f t="shared" si="69"/>
        <v/>
      </c>
    </row>
    <row r="2220" spans="3:9" ht="15" customHeight="1">
      <c r="C2220" s="220" t="str">
        <f t="shared" si="68"/>
        <v/>
      </c>
      <c r="I2220" s="218" t="str">
        <f t="shared" si="69"/>
        <v/>
      </c>
    </row>
    <row r="2221" spans="3:9" ht="15" customHeight="1">
      <c r="C2221" s="220" t="str">
        <f t="shared" si="68"/>
        <v/>
      </c>
      <c r="I2221" s="218" t="str">
        <f t="shared" si="69"/>
        <v/>
      </c>
    </row>
    <row r="2222" spans="3:9" ht="15" customHeight="1">
      <c r="C2222" s="220" t="str">
        <f t="shared" si="68"/>
        <v/>
      </c>
      <c r="I2222" s="218" t="str">
        <f t="shared" si="69"/>
        <v/>
      </c>
    </row>
    <row r="2223" spans="3:9" ht="15" customHeight="1">
      <c r="C2223" s="220" t="str">
        <f t="shared" si="68"/>
        <v/>
      </c>
      <c r="I2223" s="218" t="str">
        <f t="shared" si="69"/>
        <v/>
      </c>
    </row>
    <row r="2224" spans="3:9" ht="15" customHeight="1">
      <c r="C2224" s="220" t="str">
        <f t="shared" si="68"/>
        <v/>
      </c>
      <c r="I2224" s="218" t="str">
        <f t="shared" si="69"/>
        <v/>
      </c>
    </row>
    <row r="2225" spans="3:9" ht="15" customHeight="1">
      <c r="C2225" s="220" t="str">
        <f t="shared" si="68"/>
        <v/>
      </c>
      <c r="I2225" s="218" t="str">
        <f t="shared" si="69"/>
        <v/>
      </c>
    </row>
    <row r="2226" spans="3:9" ht="15" customHeight="1">
      <c r="C2226" s="220" t="str">
        <f t="shared" si="68"/>
        <v/>
      </c>
      <c r="I2226" s="218" t="str">
        <f t="shared" si="69"/>
        <v/>
      </c>
    </row>
    <row r="2227" spans="3:9" ht="15" customHeight="1">
      <c r="C2227" s="220" t="str">
        <f t="shared" si="68"/>
        <v/>
      </c>
      <c r="I2227" s="218" t="str">
        <f t="shared" si="69"/>
        <v/>
      </c>
    </row>
    <row r="2228" spans="3:9" ht="15" customHeight="1">
      <c r="C2228" s="220" t="str">
        <f t="shared" si="68"/>
        <v/>
      </c>
      <c r="I2228" s="218" t="str">
        <f t="shared" si="69"/>
        <v/>
      </c>
    </row>
    <row r="2229" spans="3:9" ht="15" customHeight="1">
      <c r="C2229" s="220" t="str">
        <f t="shared" si="68"/>
        <v/>
      </c>
      <c r="I2229" s="218" t="str">
        <f t="shared" si="69"/>
        <v/>
      </c>
    </row>
    <row r="2230" spans="3:9" ht="15" customHeight="1">
      <c r="C2230" s="220" t="str">
        <f t="shared" si="68"/>
        <v/>
      </c>
      <c r="I2230" s="218" t="str">
        <f t="shared" si="69"/>
        <v/>
      </c>
    </row>
    <row r="2231" spans="3:9" ht="15" customHeight="1">
      <c r="C2231" s="220" t="str">
        <f t="shared" si="68"/>
        <v/>
      </c>
      <c r="I2231" s="218" t="str">
        <f t="shared" si="69"/>
        <v/>
      </c>
    </row>
    <row r="2232" spans="3:9" ht="15" customHeight="1">
      <c r="C2232" s="220" t="str">
        <f t="shared" si="68"/>
        <v/>
      </c>
      <c r="I2232" s="218" t="str">
        <f t="shared" si="69"/>
        <v/>
      </c>
    </row>
    <row r="2233" spans="3:9" ht="15" customHeight="1">
      <c r="C2233" s="220" t="str">
        <f t="shared" si="68"/>
        <v/>
      </c>
      <c r="I2233" s="218" t="str">
        <f t="shared" si="69"/>
        <v/>
      </c>
    </row>
    <row r="2234" spans="3:9" ht="15" customHeight="1">
      <c r="C2234" s="220" t="str">
        <f t="shared" si="68"/>
        <v/>
      </c>
      <c r="I2234" s="218" t="str">
        <f t="shared" si="69"/>
        <v/>
      </c>
    </row>
    <row r="2235" spans="3:9" ht="15" customHeight="1">
      <c r="C2235" s="220" t="str">
        <f t="shared" si="68"/>
        <v/>
      </c>
      <c r="I2235" s="218" t="str">
        <f t="shared" si="69"/>
        <v/>
      </c>
    </row>
    <row r="2236" spans="3:9" ht="15" customHeight="1">
      <c r="C2236" s="220" t="str">
        <f t="shared" si="68"/>
        <v/>
      </c>
      <c r="I2236" s="218" t="str">
        <f t="shared" si="69"/>
        <v/>
      </c>
    </row>
    <row r="2237" spans="3:9" ht="15" customHeight="1">
      <c r="C2237" s="220" t="str">
        <f t="shared" si="68"/>
        <v/>
      </c>
      <c r="I2237" s="218" t="str">
        <f t="shared" si="69"/>
        <v/>
      </c>
    </row>
    <row r="2238" spans="3:9" ht="15" customHeight="1">
      <c r="C2238" s="220" t="str">
        <f t="shared" si="68"/>
        <v/>
      </c>
      <c r="I2238" s="218" t="str">
        <f t="shared" si="69"/>
        <v/>
      </c>
    </row>
    <row r="2239" spans="3:9" ht="15" customHeight="1">
      <c r="C2239" s="220" t="str">
        <f t="shared" si="68"/>
        <v/>
      </c>
      <c r="I2239" s="218" t="str">
        <f t="shared" si="69"/>
        <v/>
      </c>
    </row>
    <row r="2240" spans="3:9" ht="15" customHeight="1">
      <c r="C2240" s="220" t="str">
        <f t="shared" si="68"/>
        <v/>
      </c>
      <c r="I2240" s="218" t="str">
        <f t="shared" si="69"/>
        <v/>
      </c>
    </row>
    <row r="2241" spans="3:9" ht="15" customHeight="1">
      <c r="C2241" s="220" t="str">
        <f t="shared" si="68"/>
        <v/>
      </c>
      <c r="I2241" s="218" t="str">
        <f t="shared" si="69"/>
        <v/>
      </c>
    </row>
    <row r="2242" spans="3:9" ht="15" customHeight="1">
      <c r="C2242" s="220" t="str">
        <f t="shared" si="68"/>
        <v/>
      </c>
      <c r="I2242" s="218" t="str">
        <f t="shared" si="69"/>
        <v/>
      </c>
    </row>
    <row r="2243" spans="3:9" ht="15" customHeight="1">
      <c r="C2243" s="220" t="str">
        <f t="shared" si="68"/>
        <v/>
      </c>
      <c r="I2243" s="218" t="str">
        <f t="shared" si="69"/>
        <v/>
      </c>
    </row>
    <row r="2244" spans="3:9" ht="15" customHeight="1">
      <c r="C2244" s="220" t="str">
        <f t="shared" si="68"/>
        <v/>
      </c>
      <c r="I2244" s="218" t="str">
        <f t="shared" si="69"/>
        <v/>
      </c>
    </row>
    <row r="2245" spans="3:9" ht="15" customHeight="1">
      <c r="C2245" s="220" t="str">
        <f t="shared" si="68"/>
        <v/>
      </c>
      <c r="I2245" s="218" t="str">
        <f t="shared" si="69"/>
        <v/>
      </c>
    </row>
    <row r="2246" spans="3:9" ht="15" customHeight="1">
      <c r="C2246" s="220" t="str">
        <f t="shared" ref="C2246:C2309" si="70">IF(B2246="","",MONTH(B2246))</f>
        <v/>
      </c>
      <c r="I2246" s="218" t="str">
        <f t="shared" ref="I2246:I2309" si="71">IF(H2246="","",IF(E2246="","Não deixe campos em branco, a planilha resumo de custos e despesas necessita deles para funcionar",IF(F2246="","Não deixe campos em branco, a planilha resumo de custos e despesas necessita deles para funcionar",IF(G2246="","Não deixe campos em branco, a planilha resumo de custos e despesas necessita deles para funcionar",""))))</f>
        <v/>
      </c>
    </row>
    <row r="2247" spans="3:9" ht="15" customHeight="1">
      <c r="C2247" s="220" t="str">
        <f t="shared" si="70"/>
        <v/>
      </c>
      <c r="I2247" s="218" t="str">
        <f t="shared" si="71"/>
        <v/>
      </c>
    </row>
    <row r="2248" spans="3:9" ht="15" customHeight="1">
      <c r="C2248" s="220" t="str">
        <f t="shared" si="70"/>
        <v/>
      </c>
      <c r="I2248" s="218" t="str">
        <f t="shared" si="71"/>
        <v/>
      </c>
    </row>
    <row r="2249" spans="3:9" ht="15" customHeight="1">
      <c r="C2249" s="220" t="str">
        <f t="shared" si="70"/>
        <v/>
      </c>
      <c r="I2249" s="218" t="str">
        <f t="shared" si="71"/>
        <v/>
      </c>
    </row>
    <row r="2250" spans="3:9" ht="15" customHeight="1">
      <c r="C2250" s="220" t="str">
        <f t="shared" si="70"/>
        <v/>
      </c>
      <c r="I2250" s="218" t="str">
        <f t="shared" si="71"/>
        <v/>
      </c>
    </row>
    <row r="2251" spans="3:9" ht="15" customHeight="1">
      <c r="C2251" s="220" t="str">
        <f t="shared" si="70"/>
        <v/>
      </c>
      <c r="I2251" s="218" t="str">
        <f t="shared" si="71"/>
        <v/>
      </c>
    </row>
    <row r="2252" spans="3:9" ht="15" customHeight="1">
      <c r="C2252" s="220" t="str">
        <f t="shared" si="70"/>
        <v/>
      </c>
      <c r="I2252" s="218" t="str">
        <f t="shared" si="71"/>
        <v/>
      </c>
    </row>
    <row r="2253" spans="3:9" ht="15" customHeight="1">
      <c r="C2253" s="220" t="str">
        <f t="shared" si="70"/>
        <v/>
      </c>
      <c r="I2253" s="218" t="str">
        <f t="shared" si="71"/>
        <v/>
      </c>
    </row>
    <row r="2254" spans="3:9" ht="15" customHeight="1">
      <c r="C2254" s="220" t="str">
        <f t="shared" si="70"/>
        <v/>
      </c>
      <c r="I2254" s="218" t="str">
        <f t="shared" si="71"/>
        <v/>
      </c>
    </row>
    <row r="2255" spans="3:9" ht="15" customHeight="1">
      <c r="C2255" s="220" t="str">
        <f t="shared" si="70"/>
        <v/>
      </c>
      <c r="I2255" s="218" t="str">
        <f t="shared" si="71"/>
        <v/>
      </c>
    </row>
    <row r="2256" spans="3:9" ht="15" customHeight="1">
      <c r="C2256" s="220" t="str">
        <f t="shared" si="70"/>
        <v/>
      </c>
      <c r="I2256" s="218" t="str">
        <f t="shared" si="71"/>
        <v/>
      </c>
    </row>
    <row r="2257" spans="3:9" ht="15" customHeight="1">
      <c r="C2257" s="220" t="str">
        <f t="shared" si="70"/>
        <v/>
      </c>
      <c r="I2257" s="218" t="str">
        <f t="shared" si="71"/>
        <v/>
      </c>
    </row>
    <row r="2258" spans="3:9" ht="15" customHeight="1">
      <c r="C2258" s="220" t="str">
        <f t="shared" si="70"/>
        <v/>
      </c>
      <c r="I2258" s="218" t="str">
        <f t="shared" si="71"/>
        <v/>
      </c>
    </row>
    <row r="2259" spans="3:9" ht="15" customHeight="1">
      <c r="C2259" s="220" t="str">
        <f t="shared" si="70"/>
        <v/>
      </c>
      <c r="I2259" s="218" t="str">
        <f t="shared" si="71"/>
        <v/>
      </c>
    </row>
    <row r="2260" spans="3:9" ht="15" customHeight="1">
      <c r="C2260" s="220" t="str">
        <f t="shared" si="70"/>
        <v/>
      </c>
      <c r="I2260" s="218" t="str">
        <f t="shared" si="71"/>
        <v/>
      </c>
    </row>
    <row r="2261" spans="3:9" ht="15" customHeight="1">
      <c r="C2261" s="220" t="str">
        <f t="shared" si="70"/>
        <v/>
      </c>
      <c r="I2261" s="218" t="str">
        <f t="shared" si="71"/>
        <v/>
      </c>
    </row>
    <row r="2262" spans="3:9" ht="15" customHeight="1">
      <c r="C2262" s="220" t="str">
        <f t="shared" si="70"/>
        <v/>
      </c>
      <c r="I2262" s="218" t="str">
        <f t="shared" si="71"/>
        <v/>
      </c>
    </row>
    <row r="2263" spans="3:9" ht="15" customHeight="1">
      <c r="C2263" s="220" t="str">
        <f t="shared" si="70"/>
        <v/>
      </c>
      <c r="I2263" s="218" t="str">
        <f t="shared" si="71"/>
        <v/>
      </c>
    </row>
    <row r="2264" spans="3:9" ht="15" customHeight="1">
      <c r="C2264" s="220" t="str">
        <f t="shared" si="70"/>
        <v/>
      </c>
      <c r="I2264" s="218" t="str">
        <f t="shared" si="71"/>
        <v/>
      </c>
    </row>
    <row r="2265" spans="3:9" ht="15" customHeight="1">
      <c r="C2265" s="220" t="str">
        <f t="shared" si="70"/>
        <v/>
      </c>
      <c r="I2265" s="218" t="str">
        <f t="shared" si="71"/>
        <v/>
      </c>
    </row>
    <row r="2266" spans="3:9" ht="15" customHeight="1">
      <c r="C2266" s="220" t="str">
        <f t="shared" si="70"/>
        <v/>
      </c>
      <c r="I2266" s="218" t="str">
        <f t="shared" si="71"/>
        <v/>
      </c>
    </row>
    <row r="2267" spans="3:9" ht="15" customHeight="1">
      <c r="C2267" s="220" t="str">
        <f t="shared" si="70"/>
        <v/>
      </c>
      <c r="I2267" s="218" t="str">
        <f t="shared" si="71"/>
        <v/>
      </c>
    </row>
    <row r="2268" spans="3:9" ht="15" customHeight="1">
      <c r="C2268" s="220" t="str">
        <f t="shared" si="70"/>
        <v/>
      </c>
      <c r="I2268" s="218" t="str">
        <f t="shared" si="71"/>
        <v/>
      </c>
    </row>
    <row r="2269" spans="3:9" ht="15" customHeight="1">
      <c r="C2269" s="220" t="str">
        <f t="shared" si="70"/>
        <v/>
      </c>
      <c r="I2269" s="218" t="str">
        <f t="shared" si="71"/>
        <v/>
      </c>
    </row>
    <row r="2270" spans="3:9" ht="15" customHeight="1">
      <c r="C2270" s="220" t="str">
        <f t="shared" si="70"/>
        <v/>
      </c>
      <c r="I2270" s="218" t="str">
        <f t="shared" si="71"/>
        <v/>
      </c>
    </row>
    <row r="2271" spans="3:9" ht="15" customHeight="1">
      <c r="C2271" s="220" t="str">
        <f t="shared" si="70"/>
        <v/>
      </c>
      <c r="I2271" s="218" t="str">
        <f t="shared" si="71"/>
        <v/>
      </c>
    </row>
    <row r="2272" spans="3:9" ht="15" customHeight="1">
      <c r="C2272" s="220" t="str">
        <f t="shared" si="70"/>
        <v/>
      </c>
      <c r="I2272" s="218" t="str">
        <f t="shared" si="71"/>
        <v/>
      </c>
    </row>
    <row r="2273" spans="3:9" ht="15" customHeight="1">
      <c r="C2273" s="220" t="str">
        <f t="shared" si="70"/>
        <v/>
      </c>
      <c r="I2273" s="218" t="str">
        <f t="shared" si="71"/>
        <v/>
      </c>
    </row>
    <row r="2274" spans="3:9" ht="15" customHeight="1">
      <c r="C2274" s="220" t="str">
        <f t="shared" si="70"/>
        <v/>
      </c>
      <c r="I2274" s="218" t="str">
        <f t="shared" si="71"/>
        <v/>
      </c>
    </row>
    <row r="2275" spans="3:9" ht="15" customHeight="1">
      <c r="C2275" s="220" t="str">
        <f t="shared" si="70"/>
        <v/>
      </c>
      <c r="I2275" s="218" t="str">
        <f t="shared" si="71"/>
        <v/>
      </c>
    </row>
    <row r="2276" spans="3:9" ht="15" customHeight="1">
      <c r="C2276" s="220" t="str">
        <f t="shared" si="70"/>
        <v/>
      </c>
      <c r="I2276" s="218" t="str">
        <f t="shared" si="71"/>
        <v/>
      </c>
    </row>
    <row r="2277" spans="3:9" ht="15" customHeight="1">
      <c r="C2277" s="220" t="str">
        <f t="shared" si="70"/>
        <v/>
      </c>
      <c r="I2277" s="218" t="str">
        <f t="shared" si="71"/>
        <v/>
      </c>
    </row>
    <row r="2278" spans="3:9" ht="15" customHeight="1">
      <c r="C2278" s="220" t="str">
        <f t="shared" si="70"/>
        <v/>
      </c>
      <c r="I2278" s="218" t="str">
        <f t="shared" si="71"/>
        <v/>
      </c>
    </row>
    <row r="2279" spans="3:9" ht="15" customHeight="1">
      <c r="C2279" s="220" t="str">
        <f t="shared" si="70"/>
        <v/>
      </c>
      <c r="I2279" s="218" t="str">
        <f t="shared" si="71"/>
        <v/>
      </c>
    </row>
    <row r="2280" spans="3:9" ht="15" customHeight="1">
      <c r="C2280" s="220" t="str">
        <f t="shared" si="70"/>
        <v/>
      </c>
      <c r="I2280" s="218" t="str">
        <f t="shared" si="71"/>
        <v/>
      </c>
    </row>
    <row r="2281" spans="3:9" ht="15" customHeight="1">
      <c r="C2281" s="220" t="str">
        <f t="shared" si="70"/>
        <v/>
      </c>
      <c r="I2281" s="218" t="str">
        <f t="shared" si="71"/>
        <v/>
      </c>
    </row>
    <row r="2282" spans="3:9" ht="15" customHeight="1">
      <c r="C2282" s="220" t="str">
        <f t="shared" si="70"/>
        <v/>
      </c>
      <c r="I2282" s="218" t="str">
        <f t="shared" si="71"/>
        <v/>
      </c>
    </row>
    <row r="2283" spans="3:9" ht="15" customHeight="1">
      <c r="C2283" s="220" t="str">
        <f t="shared" si="70"/>
        <v/>
      </c>
      <c r="I2283" s="218" t="str">
        <f t="shared" si="71"/>
        <v/>
      </c>
    </row>
    <row r="2284" spans="3:9" ht="15" customHeight="1">
      <c r="C2284" s="220" t="str">
        <f t="shared" si="70"/>
        <v/>
      </c>
      <c r="I2284" s="218" t="str">
        <f t="shared" si="71"/>
        <v/>
      </c>
    </row>
    <row r="2285" spans="3:9" ht="15" customHeight="1">
      <c r="C2285" s="220" t="str">
        <f t="shared" si="70"/>
        <v/>
      </c>
      <c r="I2285" s="218" t="str">
        <f t="shared" si="71"/>
        <v/>
      </c>
    </row>
    <row r="2286" spans="3:9" ht="15" customHeight="1">
      <c r="C2286" s="220" t="str">
        <f t="shared" si="70"/>
        <v/>
      </c>
      <c r="I2286" s="218" t="str">
        <f t="shared" si="71"/>
        <v/>
      </c>
    </row>
    <row r="2287" spans="3:9" ht="15" customHeight="1">
      <c r="C2287" s="220" t="str">
        <f t="shared" si="70"/>
        <v/>
      </c>
      <c r="I2287" s="218" t="str">
        <f t="shared" si="71"/>
        <v/>
      </c>
    </row>
    <row r="2288" spans="3:9" ht="15" customHeight="1">
      <c r="C2288" s="220" t="str">
        <f t="shared" si="70"/>
        <v/>
      </c>
      <c r="I2288" s="218" t="str">
        <f t="shared" si="71"/>
        <v/>
      </c>
    </row>
    <row r="2289" spans="3:9" ht="15" customHeight="1">
      <c r="C2289" s="220" t="str">
        <f t="shared" si="70"/>
        <v/>
      </c>
      <c r="I2289" s="218" t="str">
        <f t="shared" si="71"/>
        <v/>
      </c>
    </row>
    <row r="2290" spans="3:9" ht="15" customHeight="1">
      <c r="C2290" s="220" t="str">
        <f t="shared" si="70"/>
        <v/>
      </c>
      <c r="I2290" s="218" t="str">
        <f t="shared" si="71"/>
        <v/>
      </c>
    </row>
    <row r="2291" spans="3:9" ht="15" customHeight="1">
      <c r="C2291" s="220" t="str">
        <f t="shared" si="70"/>
        <v/>
      </c>
      <c r="I2291" s="218" t="str">
        <f t="shared" si="71"/>
        <v/>
      </c>
    </row>
    <row r="2292" spans="3:9" ht="15" customHeight="1">
      <c r="C2292" s="220" t="str">
        <f t="shared" si="70"/>
        <v/>
      </c>
      <c r="I2292" s="218" t="str">
        <f t="shared" si="71"/>
        <v/>
      </c>
    </row>
    <row r="2293" spans="3:9" ht="15" customHeight="1">
      <c r="C2293" s="220" t="str">
        <f t="shared" si="70"/>
        <v/>
      </c>
      <c r="I2293" s="218" t="str">
        <f t="shared" si="71"/>
        <v/>
      </c>
    </row>
    <row r="2294" spans="3:9" ht="15" customHeight="1">
      <c r="C2294" s="220" t="str">
        <f t="shared" si="70"/>
        <v/>
      </c>
      <c r="I2294" s="218" t="str">
        <f t="shared" si="71"/>
        <v/>
      </c>
    </row>
    <row r="2295" spans="3:9" ht="15" customHeight="1">
      <c r="C2295" s="220" t="str">
        <f t="shared" si="70"/>
        <v/>
      </c>
      <c r="I2295" s="218" t="str">
        <f t="shared" si="71"/>
        <v/>
      </c>
    </row>
    <row r="2296" spans="3:9" ht="15" customHeight="1">
      <c r="C2296" s="220" t="str">
        <f t="shared" si="70"/>
        <v/>
      </c>
      <c r="I2296" s="218" t="str">
        <f t="shared" si="71"/>
        <v/>
      </c>
    </row>
    <row r="2297" spans="3:9" ht="15" customHeight="1">
      <c r="C2297" s="220" t="str">
        <f t="shared" si="70"/>
        <v/>
      </c>
      <c r="I2297" s="218" t="str">
        <f t="shared" si="71"/>
        <v/>
      </c>
    </row>
    <row r="2298" spans="3:9" ht="15" customHeight="1">
      <c r="C2298" s="220" t="str">
        <f t="shared" si="70"/>
        <v/>
      </c>
      <c r="I2298" s="218" t="str">
        <f t="shared" si="71"/>
        <v/>
      </c>
    </row>
    <row r="2299" spans="3:9" ht="15" customHeight="1">
      <c r="C2299" s="220" t="str">
        <f t="shared" si="70"/>
        <v/>
      </c>
      <c r="I2299" s="218" t="str">
        <f t="shared" si="71"/>
        <v/>
      </c>
    </row>
    <row r="2300" spans="3:9" ht="15" customHeight="1">
      <c r="C2300" s="220" t="str">
        <f t="shared" si="70"/>
        <v/>
      </c>
      <c r="I2300" s="218" t="str">
        <f t="shared" si="71"/>
        <v/>
      </c>
    </row>
    <row r="2301" spans="3:9" ht="15" customHeight="1">
      <c r="C2301" s="220" t="str">
        <f t="shared" si="70"/>
        <v/>
      </c>
      <c r="I2301" s="218" t="str">
        <f t="shared" si="71"/>
        <v/>
      </c>
    </row>
    <row r="2302" spans="3:9" ht="15" customHeight="1">
      <c r="C2302" s="220" t="str">
        <f t="shared" si="70"/>
        <v/>
      </c>
      <c r="I2302" s="218" t="str">
        <f t="shared" si="71"/>
        <v/>
      </c>
    </row>
    <row r="2303" spans="3:9" ht="15" customHeight="1">
      <c r="C2303" s="220" t="str">
        <f t="shared" si="70"/>
        <v/>
      </c>
      <c r="I2303" s="218" t="str">
        <f t="shared" si="71"/>
        <v/>
      </c>
    </row>
    <row r="2304" spans="3:9" ht="15" customHeight="1">
      <c r="C2304" s="220" t="str">
        <f t="shared" si="70"/>
        <v/>
      </c>
      <c r="I2304" s="218" t="str">
        <f t="shared" si="71"/>
        <v/>
      </c>
    </row>
    <row r="2305" spans="3:9" ht="15" customHeight="1">
      <c r="C2305" s="220" t="str">
        <f t="shared" si="70"/>
        <v/>
      </c>
      <c r="I2305" s="218" t="str">
        <f t="shared" si="71"/>
        <v/>
      </c>
    </row>
    <row r="2306" spans="3:9" ht="15" customHeight="1">
      <c r="C2306" s="220" t="str">
        <f t="shared" si="70"/>
        <v/>
      </c>
      <c r="I2306" s="218" t="str">
        <f t="shared" si="71"/>
        <v/>
      </c>
    </row>
    <row r="2307" spans="3:9" ht="15" customHeight="1">
      <c r="C2307" s="220" t="str">
        <f t="shared" si="70"/>
        <v/>
      </c>
      <c r="I2307" s="218" t="str">
        <f t="shared" si="71"/>
        <v/>
      </c>
    </row>
    <row r="2308" spans="3:9" ht="15" customHeight="1">
      <c r="C2308" s="220" t="str">
        <f t="shared" si="70"/>
        <v/>
      </c>
      <c r="I2308" s="218" t="str">
        <f t="shared" si="71"/>
        <v/>
      </c>
    </row>
    <row r="2309" spans="3:9" ht="15" customHeight="1">
      <c r="C2309" s="220" t="str">
        <f t="shared" si="70"/>
        <v/>
      </c>
      <c r="I2309" s="218" t="str">
        <f t="shared" si="71"/>
        <v/>
      </c>
    </row>
    <row r="2310" spans="3:9" ht="15" customHeight="1">
      <c r="C2310" s="220" t="str">
        <f t="shared" ref="C2310:C2373" si="72">IF(B2310="","",MONTH(B2310))</f>
        <v/>
      </c>
      <c r="I2310" s="218" t="str">
        <f t="shared" ref="I2310:I2373" si="73">IF(H2310="","",IF(E2310="","Não deixe campos em branco, a planilha resumo de custos e despesas necessita deles para funcionar",IF(F2310="","Não deixe campos em branco, a planilha resumo de custos e despesas necessita deles para funcionar",IF(G2310="","Não deixe campos em branco, a planilha resumo de custos e despesas necessita deles para funcionar",""))))</f>
        <v/>
      </c>
    </row>
    <row r="2311" spans="3:9" ht="15" customHeight="1">
      <c r="C2311" s="220" t="str">
        <f t="shared" si="72"/>
        <v/>
      </c>
      <c r="I2311" s="218" t="str">
        <f t="shared" si="73"/>
        <v/>
      </c>
    </row>
    <row r="2312" spans="3:9" ht="15" customHeight="1">
      <c r="C2312" s="220" t="str">
        <f t="shared" si="72"/>
        <v/>
      </c>
      <c r="I2312" s="218" t="str">
        <f t="shared" si="73"/>
        <v/>
      </c>
    </row>
    <row r="2313" spans="3:9" ht="15" customHeight="1">
      <c r="C2313" s="220" t="str">
        <f t="shared" si="72"/>
        <v/>
      </c>
      <c r="I2313" s="218" t="str">
        <f t="shared" si="73"/>
        <v/>
      </c>
    </row>
    <row r="2314" spans="3:9" ht="15" customHeight="1">
      <c r="C2314" s="220" t="str">
        <f t="shared" si="72"/>
        <v/>
      </c>
      <c r="I2314" s="218" t="str">
        <f t="shared" si="73"/>
        <v/>
      </c>
    </row>
    <row r="2315" spans="3:9" ht="15" customHeight="1">
      <c r="C2315" s="220" t="str">
        <f t="shared" si="72"/>
        <v/>
      </c>
      <c r="I2315" s="218" t="str">
        <f t="shared" si="73"/>
        <v/>
      </c>
    </row>
    <row r="2316" spans="3:9" ht="15" customHeight="1">
      <c r="C2316" s="220" t="str">
        <f t="shared" si="72"/>
        <v/>
      </c>
      <c r="I2316" s="218" t="str">
        <f t="shared" si="73"/>
        <v/>
      </c>
    </row>
    <row r="2317" spans="3:9" ht="15" customHeight="1">
      <c r="C2317" s="220" t="str">
        <f t="shared" si="72"/>
        <v/>
      </c>
      <c r="I2317" s="218" t="str">
        <f t="shared" si="73"/>
        <v/>
      </c>
    </row>
    <row r="2318" spans="3:9" ht="15" customHeight="1">
      <c r="C2318" s="220" t="str">
        <f t="shared" si="72"/>
        <v/>
      </c>
      <c r="I2318" s="218" t="str">
        <f t="shared" si="73"/>
        <v/>
      </c>
    </row>
    <row r="2319" spans="3:9" ht="15" customHeight="1">
      <c r="C2319" s="220" t="str">
        <f t="shared" si="72"/>
        <v/>
      </c>
      <c r="I2319" s="218" t="str">
        <f t="shared" si="73"/>
        <v/>
      </c>
    </row>
    <row r="2320" spans="3:9" ht="15" customHeight="1">
      <c r="C2320" s="220" t="str">
        <f t="shared" si="72"/>
        <v/>
      </c>
      <c r="I2320" s="218" t="str">
        <f t="shared" si="73"/>
        <v/>
      </c>
    </row>
    <row r="2321" spans="3:9" ht="15" customHeight="1">
      <c r="C2321" s="220" t="str">
        <f t="shared" si="72"/>
        <v/>
      </c>
      <c r="I2321" s="218" t="str">
        <f t="shared" si="73"/>
        <v/>
      </c>
    </row>
    <row r="2322" spans="3:9" ht="15" customHeight="1">
      <c r="C2322" s="220" t="str">
        <f t="shared" si="72"/>
        <v/>
      </c>
      <c r="I2322" s="218" t="str">
        <f t="shared" si="73"/>
        <v/>
      </c>
    </row>
    <row r="2323" spans="3:9" ht="15" customHeight="1">
      <c r="C2323" s="220" t="str">
        <f t="shared" si="72"/>
        <v/>
      </c>
      <c r="I2323" s="218" t="str">
        <f t="shared" si="73"/>
        <v/>
      </c>
    </row>
    <row r="2324" spans="3:9" ht="15" customHeight="1">
      <c r="C2324" s="220" t="str">
        <f t="shared" si="72"/>
        <v/>
      </c>
      <c r="I2324" s="218" t="str">
        <f t="shared" si="73"/>
        <v/>
      </c>
    </row>
    <row r="2325" spans="3:9" ht="15" customHeight="1">
      <c r="C2325" s="220" t="str">
        <f t="shared" si="72"/>
        <v/>
      </c>
      <c r="I2325" s="218" t="str">
        <f t="shared" si="73"/>
        <v/>
      </c>
    </row>
    <row r="2326" spans="3:9" ht="15" customHeight="1">
      <c r="C2326" s="220" t="str">
        <f t="shared" si="72"/>
        <v/>
      </c>
      <c r="I2326" s="218" t="str">
        <f t="shared" si="73"/>
        <v/>
      </c>
    </row>
    <row r="2327" spans="3:9" ht="15" customHeight="1">
      <c r="C2327" s="220" t="str">
        <f t="shared" si="72"/>
        <v/>
      </c>
      <c r="I2327" s="218" t="str">
        <f t="shared" si="73"/>
        <v/>
      </c>
    </row>
    <row r="2328" spans="3:9" ht="15" customHeight="1">
      <c r="C2328" s="220" t="str">
        <f t="shared" si="72"/>
        <v/>
      </c>
      <c r="I2328" s="218" t="str">
        <f t="shared" si="73"/>
        <v/>
      </c>
    </row>
    <row r="2329" spans="3:9" ht="15" customHeight="1">
      <c r="C2329" s="220" t="str">
        <f t="shared" si="72"/>
        <v/>
      </c>
      <c r="I2329" s="218" t="str">
        <f t="shared" si="73"/>
        <v/>
      </c>
    </row>
    <row r="2330" spans="3:9" ht="15" customHeight="1">
      <c r="C2330" s="220" t="str">
        <f t="shared" si="72"/>
        <v/>
      </c>
      <c r="I2330" s="218" t="str">
        <f t="shared" si="73"/>
        <v/>
      </c>
    </row>
    <row r="2331" spans="3:9" ht="15" customHeight="1">
      <c r="C2331" s="220" t="str">
        <f t="shared" si="72"/>
        <v/>
      </c>
      <c r="I2331" s="218" t="str">
        <f t="shared" si="73"/>
        <v/>
      </c>
    </row>
    <row r="2332" spans="3:9" ht="15" customHeight="1">
      <c r="C2332" s="220" t="str">
        <f t="shared" si="72"/>
        <v/>
      </c>
      <c r="I2332" s="218" t="str">
        <f t="shared" si="73"/>
        <v/>
      </c>
    </row>
    <row r="2333" spans="3:9" ht="15" customHeight="1">
      <c r="C2333" s="220" t="str">
        <f t="shared" si="72"/>
        <v/>
      </c>
      <c r="I2333" s="218" t="str">
        <f t="shared" si="73"/>
        <v/>
      </c>
    </row>
    <row r="2334" spans="3:9" ht="15" customHeight="1">
      <c r="C2334" s="220" t="str">
        <f t="shared" si="72"/>
        <v/>
      </c>
      <c r="I2334" s="218" t="str">
        <f t="shared" si="73"/>
        <v/>
      </c>
    </row>
    <row r="2335" spans="3:9" ht="15" customHeight="1">
      <c r="C2335" s="220" t="str">
        <f t="shared" si="72"/>
        <v/>
      </c>
      <c r="I2335" s="218" t="str">
        <f t="shared" si="73"/>
        <v/>
      </c>
    </row>
    <row r="2336" spans="3:9" ht="15" customHeight="1">
      <c r="C2336" s="220" t="str">
        <f t="shared" si="72"/>
        <v/>
      </c>
      <c r="I2336" s="218" t="str">
        <f t="shared" si="73"/>
        <v/>
      </c>
    </row>
    <row r="2337" spans="3:9" ht="15" customHeight="1">
      <c r="C2337" s="220" t="str">
        <f t="shared" si="72"/>
        <v/>
      </c>
      <c r="I2337" s="218" t="str">
        <f t="shared" si="73"/>
        <v/>
      </c>
    </row>
    <row r="2338" spans="3:9" ht="15" customHeight="1">
      <c r="C2338" s="220" t="str">
        <f t="shared" si="72"/>
        <v/>
      </c>
      <c r="I2338" s="218" t="str">
        <f t="shared" si="73"/>
        <v/>
      </c>
    </row>
    <row r="2339" spans="3:9" ht="15" customHeight="1">
      <c r="C2339" s="220" t="str">
        <f t="shared" si="72"/>
        <v/>
      </c>
      <c r="I2339" s="218" t="str">
        <f t="shared" si="73"/>
        <v/>
      </c>
    </row>
    <row r="2340" spans="3:9" ht="15" customHeight="1">
      <c r="C2340" s="220" t="str">
        <f t="shared" si="72"/>
        <v/>
      </c>
      <c r="I2340" s="218" t="str">
        <f t="shared" si="73"/>
        <v/>
      </c>
    </row>
    <row r="2341" spans="3:9" ht="15" customHeight="1">
      <c r="C2341" s="220" t="str">
        <f t="shared" si="72"/>
        <v/>
      </c>
      <c r="I2341" s="218" t="str">
        <f t="shared" si="73"/>
        <v/>
      </c>
    </row>
    <row r="2342" spans="3:9" ht="15" customHeight="1">
      <c r="C2342" s="220" t="str">
        <f t="shared" si="72"/>
        <v/>
      </c>
      <c r="I2342" s="218" t="str">
        <f t="shared" si="73"/>
        <v/>
      </c>
    </row>
    <row r="2343" spans="3:9" ht="15" customHeight="1">
      <c r="C2343" s="220" t="str">
        <f t="shared" si="72"/>
        <v/>
      </c>
      <c r="I2343" s="218" t="str">
        <f t="shared" si="73"/>
        <v/>
      </c>
    </row>
    <row r="2344" spans="3:9" ht="15" customHeight="1">
      <c r="C2344" s="220" t="str">
        <f t="shared" si="72"/>
        <v/>
      </c>
      <c r="I2344" s="218" t="str">
        <f t="shared" si="73"/>
        <v/>
      </c>
    </row>
    <row r="2345" spans="3:9" ht="15" customHeight="1">
      <c r="C2345" s="220" t="str">
        <f t="shared" si="72"/>
        <v/>
      </c>
      <c r="I2345" s="218" t="str">
        <f t="shared" si="73"/>
        <v/>
      </c>
    </row>
    <row r="2346" spans="3:9" ht="15" customHeight="1">
      <c r="C2346" s="220" t="str">
        <f t="shared" si="72"/>
        <v/>
      </c>
      <c r="I2346" s="218" t="str">
        <f t="shared" si="73"/>
        <v/>
      </c>
    </row>
    <row r="2347" spans="3:9" ht="15" customHeight="1">
      <c r="C2347" s="220" t="str">
        <f t="shared" si="72"/>
        <v/>
      </c>
      <c r="I2347" s="218" t="str">
        <f t="shared" si="73"/>
        <v/>
      </c>
    </row>
    <row r="2348" spans="3:9" ht="15" customHeight="1">
      <c r="C2348" s="220" t="str">
        <f t="shared" si="72"/>
        <v/>
      </c>
      <c r="I2348" s="218" t="str">
        <f t="shared" si="73"/>
        <v/>
      </c>
    </row>
    <row r="2349" spans="3:9" ht="15" customHeight="1">
      <c r="C2349" s="220" t="str">
        <f t="shared" si="72"/>
        <v/>
      </c>
      <c r="I2349" s="218" t="str">
        <f t="shared" si="73"/>
        <v/>
      </c>
    </row>
    <row r="2350" spans="3:9" ht="15" customHeight="1">
      <c r="C2350" s="220" t="str">
        <f t="shared" si="72"/>
        <v/>
      </c>
      <c r="I2350" s="218" t="str">
        <f t="shared" si="73"/>
        <v/>
      </c>
    </row>
    <row r="2351" spans="3:9" ht="15" customHeight="1">
      <c r="C2351" s="220" t="str">
        <f t="shared" si="72"/>
        <v/>
      </c>
      <c r="I2351" s="218" t="str">
        <f t="shared" si="73"/>
        <v/>
      </c>
    </row>
    <row r="2352" spans="3:9" ht="15" customHeight="1">
      <c r="C2352" s="220" t="str">
        <f t="shared" si="72"/>
        <v/>
      </c>
      <c r="I2352" s="218" t="str">
        <f t="shared" si="73"/>
        <v/>
      </c>
    </row>
    <row r="2353" spans="3:9" ht="15" customHeight="1">
      <c r="C2353" s="220" t="str">
        <f t="shared" si="72"/>
        <v/>
      </c>
      <c r="I2353" s="218" t="str">
        <f t="shared" si="73"/>
        <v/>
      </c>
    </row>
    <row r="2354" spans="3:9" ht="15" customHeight="1">
      <c r="C2354" s="220" t="str">
        <f t="shared" si="72"/>
        <v/>
      </c>
      <c r="I2354" s="218" t="str">
        <f t="shared" si="73"/>
        <v/>
      </c>
    </row>
    <row r="2355" spans="3:9" ht="15" customHeight="1">
      <c r="C2355" s="220" t="str">
        <f t="shared" si="72"/>
        <v/>
      </c>
      <c r="I2355" s="218" t="str">
        <f t="shared" si="73"/>
        <v/>
      </c>
    </row>
    <row r="2356" spans="3:9" ht="15" customHeight="1">
      <c r="C2356" s="220" t="str">
        <f t="shared" si="72"/>
        <v/>
      </c>
      <c r="I2356" s="218" t="str">
        <f t="shared" si="73"/>
        <v/>
      </c>
    </row>
    <row r="2357" spans="3:9" ht="15" customHeight="1">
      <c r="C2357" s="220" t="str">
        <f t="shared" si="72"/>
        <v/>
      </c>
      <c r="I2357" s="218" t="str">
        <f t="shared" si="73"/>
        <v/>
      </c>
    </row>
    <row r="2358" spans="3:9" ht="15" customHeight="1">
      <c r="C2358" s="220" t="str">
        <f t="shared" si="72"/>
        <v/>
      </c>
      <c r="I2358" s="218" t="str">
        <f t="shared" si="73"/>
        <v/>
      </c>
    </row>
    <row r="2359" spans="3:9" ht="15" customHeight="1">
      <c r="C2359" s="220" t="str">
        <f t="shared" si="72"/>
        <v/>
      </c>
      <c r="I2359" s="218" t="str">
        <f t="shared" si="73"/>
        <v/>
      </c>
    </row>
    <row r="2360" spans="3:9" ht="15" customHeight="1">
      <c r="C2360" s="220" t="str">
        <f t="shared" si="72"/>
        <v/>
      </c>
      <c r="I2360" s="218" t="str">
        <f t="shared" si="73"/>
        <v/>
      </c>
    </row>
    <row r="2361" spans="3:9" ht="15" customHeight="1">
      <c r="C2361" s="220" t="str">
        <f t="shared" si="72"/>
        <v/>
      </c>
      <c r="I2361" s="218" t="str">
        <f t="shared" si="73"/>
        <v/>
      </c>
    </row>
    <row r="2362" spans="3:9" ht="15" customHeight="1">
      <c r="C2362" s="220" t="str">
        <f t="shared" si="72"/>
        <v/>
      </c>
      <c r="I2362" s="218" t="str">
        <f t="shared" si="73"/>
        <v/>
      </c>
    </row>
    <row r="2363" spans="3:9" ht="15" customHeight="1">
      <c r="C2363" s="220" t="str">
        <f t="shared" si="72"/>
        <v/>
      </c>
      <c r="I2363" s="218" t="str">
        <f t="shared" si="73"/>
        <v/>
      </c>
    </row>
    <row r="2364" spans="3:9" ht="15" customHeight="1">
      <c r="C2364" s="220" t="str">
        <f t="shared" si="72"/>
        <v/>
      </c>
      <c r="I2364" s="218" t="str">
        <f t="shared" si="73"/>
        <v/>
      </c>
    </row>
    <row r="2365" spans="3:9" ht="15" customHeight="1">
      <c r="C2365" s="220" t="str">
        <f t="shared" si="72"/>
        <v/>
      </c>
      <c r="I2365" s="218" t="str">
        <f t="shared" si="73"/>
        <v/>
      </c>
    </row>
    <row r="2366" spans="3:9" ht="15" customHeight="1">
      <c r="C2366" s="220" t="str">
        <f t="shared" si="72"/>
        <v/>
      </c>
      <c r="I2366" s="218" t="str">
        <f t="shared" si="73"/>
        <v/>
      </c>
    </row>
    <row r="2367" spans="3:9" ht="15" customHeight="1">
      <c r="C2367" s="220" t="str">
        <f t="shared" si="72"/>
        <v/>
      </c>
      <c r="I2367" s="218" t="str">
        <f t="shared" si="73"/>
        <v/>
      </c>
    </row>
    <row r="2368" spans="3:9" ht="15" customHeight="1">
      <c r="C2368" s="220" t="str">
        <f t="shared" si="72"/>
        <v/>
      </c>
      <c r="I2368" s="218" t="str">
        <f t="shared" si="73"/>
        <v/>
      </c>
    </row>
    <row r="2369" spans="3:9" ht="15" customHeight="1">
      <c r="C2369" s="220" t="str">
        <f t="shared" si="72"/>
        <v/>
      </c>
      <c r="I2369" s="218" t="str">
        <f t="shared" si="73"/>
        <v/>
      </c>
    </row>
    <row r="2370" spans="3:9" ht="15" customHeight="1">
      <c r="C2370" s="220" t="str">
        <f t="shared" si="72"/>
        <v/>
      </c>
      <c r="I2370" s="218" t="str">
        <f t="shared" si="73"/>
        <v/>
      </c>
    </row>
    <row r="2371" spans="3:9" ht="15" customHeight="1">
      <c r="C2371" s="220" t="str">
        <f t="shared" si="72"/>
        <v/>
      </c>
      <c r="I2371" s="218" t="str">
        <f t="shared" si="73"/>
        <v/>
      </c>
    </row>
    <row r="2372" spans="3:9" ht="15" customHeight="1">
      <c r="C2372" s="220" t="str">
        <f t="shared" si="72"/>
        <v/>
      </c>
      <c r="I2372" s="218" t="str">
        <f t="shared" si="73"/>
        <v/>
      </c>
    </row>
    <row r="2373" spans="3:9" ht="15" customHeight="1">
      <c r="C2373" s="220" t="str">
        <f t="shared" si="72"/>
        <v/>
      </c>
      <c r="I2373" s="218" t="str">
        <f t="shared" si="73"/>
        <v/>
      </c>
    </row>
    <row r="2374" spans="3:9" ht="15" customHeight="1">
      <c r="C2374" s="220" t="str">
        <f t="shared" ref="C2374:C2437" si="74">IF(B2374="","",MONTH(B2374))</f>
        <v/>
      </c>
      <c r="I2374" s="218" t="str">
        <f t="shared" ref="I2374:I2437" si="75">IF(H2374="","",IF(E2374="","Não deixe campos em branco, a planilha resumo de custos e despesas necessita deles para funcionar",IF(F2374="","Não deixe campos em branco, a planilha resumo de custos e despesas necessita deles para funcionar",IF(G2374="","Não deixe campos em branco, a planilha resumo de custos e despesas necessita deles para funcionar",""))))</f>
        <v/>
      </c>
    </row>
    <row r="2375" spans="3:9" ht="15" customHeight="1">
      <c r="C2375" s="220" t="str">
        <f t="shared" si="74"/>
        <v/>
      </c>
      <c r="I2375" s="218" t="str">
        <f t="shared" si="75"/>
        <v/>
      </c>
    </row>
    <row r="2376" spans="3:9" ht="15" customHeight="1">
      <c r="C2376" s="220" t="str">
        <f t="shared" si="74"/>
        <v/>
      </c>
      <c r="I2376" s="218" t="str">
        <f t="shared" si="75"/>
        <v/>
      </c>
    </row>
    <row r="2377" spans="3:9" ht="15" customHeight="1">
      <c r="C2377" s="220" t="str">
        <f t="shared" si="74"/>
        <v/>
      </c>
      <c r="I2377" s="218" t="str">
        <f t="shared" si="75"/>
        <v/>
      </c>
    </row>
    <row r="2378" spans="3:9" ht="15" customHeight="1">
      <c r="C2378" s="220" t="str">
        <f t="shared" si="74"/>
        <v/>
      </c>
      <c r="I2378" s="218" t="str">
        <f t="shared" si="75"/>
        <v/>
      </c>
    </row>
    <row r="2379" spans="3:9" ht="15" customHeight="1">
      <c r="C2379" s="220" t="str">
        <f t="shared" si="74"/>
        <v/>
      </c>
      <c r="I2379" s="218" t="str">
        <f t="shared" si="75"/>
        <v/>
      </c>
    </row>
    <row r="2380" spans="3:9" ht="15" customHeight="1">
      <c r="C2380" s="220" t="str">
        <f t="shared" si="74"/>
        <v/>
      </c>
      <c r="I2380" s="218" t="str">
        <f t="shared" si="75"/>
        <v/>
      </c>
    </row>
    <row r="2381" spans="3:9" ht="15" customHeight="1">
      <c r="C2381" s="220" t="str">
        <f t="shared" si="74"/>
        <v/>
      </c>
      <c r="I2381" s="218" t="str">
        <f t="shared" si="75"/>
        <v/>
      </c>
    </row>
    <row r="2382" spans="3:9" ht="15" customHeight="1">
      <c r="C2382" s="220" t="str">
        <f t="shared" si="74"/>
        <v/>
      </c>
      <c r="I2382" s="218" t="str">
        <f t="shared" si="75"/>
        <v/>
      </c>
    </row>
    <row r="2383" spans="3:9" ht="15" customHeight="1">
      <c r="C2383" s="220" t="str">
        <f t="shared" si="74"/>
        <v/>
      </c>
      <c r="I2383" s="218" t="str">
        <f t="shared" si="75"/>
        <v/>
      </c>
    </row>
    <row r="2384" spans="3:9" ht="15" customHeight="1">
      <c r="C2384" s="220" t="str">
        <f t="shared" si="74"/>
        <v/>
      </c>
      <c r="I2384" s="218" t="str">
        <f t="shared" si="75"/>
        <v/>
      </c>
    </row>
    <row r="2385" spans="3:9" ht="15" customHeight="1">
      <c r="C2385" s="220" t="str">
        <f t="shared" si="74"/>
        <v/>
      </c>
      <c r="I2385" s="218" t="str">
        <f t="shared" si="75"/>
        <v/>
      </c>
    </row>
    <row r="2386" spans="3:9" ht="15" customHeight="1">
      <c r="C2386" s="220" t="str">
        <f t="shared" si="74"/>
        <v/>
      </c>
      <c r="I2386" s="218" t="str">
        <f t="shared" si="75"/>
        <v/>
      </c>
    </row>
    <row r="2387" spans="3:9" ht="15" customHeight="1">
      <c r="C2387" s="220" t="str">
        <f t="shared" si="74"/>
        <v/>
      </c>
      <c r="I2387" s="218" t="str">
        <f t="shared" si="75"/>
        <v/>
      </c>
    </row>
    <row r="2388" spans="3:9" ht="15" customHeight="1">
      <c r="C2388" s="220" t="str">
        <f t="shared" si="74"/>
        <v/>
      </c>
      <c r="I2388" s="218" t="str">
        <f t="shared" si="75"/>
        <v/>
      </c>
    </row>
    <row r="2389" spans="3:9" ht="15" customHeight="1">
      <c r="C2389" s="220" t="str">
        <f t="shared" si="74"/>
        <v/>
      </c>
      <c r="I2389" s="218" t="str">
        <f t="shared" si="75"/>
        <v/>
      </c>
    </row>
    <row r="2390" spans="3:9" ht="15" customHeight="1">
      <c r="C2390" s="220" t="str">
        <f t="shared" si="74"/>
        <v/>
      </c>
      <c r="I2390" s="218" t="str">
        <f t="shared" si="75"/>
        <v/>
      </c>
    </row>
    <row r="2391" spans="3:9" ht="15" customHeight="1">
      <c r="C2391" s="220" t="str">
        <f t="shared" si="74"/>
        <v/>
      </c>
      <c r="I2391" s="218" t="str">
        <f t="shared" si="75"/>
        <v/>
      </c>
    </row>
    <row r="2392" spans="3:9" ht="15" customHeight="1">
      <c r="C2392" s="220" t="str">
        <f t="shared" si="74"/>
        <v/>
      </c>
      <c r="I2392" s="218" t="str">
        <f t="shared" si="75"/>
        <v/>
      </c>
    </row>
    <row r="2393" spans="3:9" ht="15" customHeight="1">
      <c r="C2393" s="220" t="str">
        <f t="shared" si="74"/>
        <v/>
      </c>
      <c r="I2393" s="218" t="str">
        <f t="shared" si="75"/>
        <v/>
      </c>
    </row>
    <row r="2394" spans="3:9" ht="15" customHeight="1">
      <c r="C2394" s="220" t="str">
        <f t="shared" si="74"/>
        <v/>
      </c>
      <c r="I2394" s="218" t="str">
        <f t="shared" si="75"/>
        <v/>
      </c>
    </row>
    <row r="2395" spans="3:9" ht="15" customHeight="1">
      <c r="C2395" s="220" t="str">
        <f t="shared" si="74"/>
        <v/>
      </c>
      <c r="I2395" s="218" t="str">
        <f t="shared" si="75"/>
        <v/>
      </c>
    </row>
    <row r="2396" spans="3:9" ht="15" customHeight="1">
      <c r="C2396" s="220" t="str">
        <f t="shared" si="74"/>
        <v/>
      </c>
      <c r="I2396" s="218" t="str">
        <f t="shared" si="75"/>
        <v/>
      </c>
    </row>
    <row r="2397" spans="3:9" ht="15" customHeight="1">
      <c r="C2397" s="220" t="str">
        <f t="shared" si="74"/>
        <v/>
      </c>
      <c r="I2397" s="218" t="str">
        <f t="shared" si="75"/>
        <v/>
      </c>
    </row>
    <row r="2398" spans="3:9" ht="15" customHeight="1">
      <c r="C2398" s="220" t="str">
        <f t="shared" si="74"/>
        <v/>
      </c>
      <c r="I2398" s="218" t="str">
        <f t="shared" si="75"/>
        <v/>
      </c>
    </row>
    <row r="2399" spans="3:9" ht="15" customHeight="1">
      <c r="C2399" s="220" t="str">
        <f t="shared" si="74"/>
        <v/>
      </c>
      <c r="I2399" s="218" t="str">
        <f t="shared" si="75"/>
        <v/>
      </c>
    </row>
    <row r="2400" spans="3:9" ht="15" customHeight="1">
      <c r="C2400" s="220" t="str">
        <f t="shared" si="74"/>
        <v/>
      </c>
      <c r="I2400" s="218" t="str">
        <f t="shared" si="75"/>
        <v/>
      </c>
    </row>
    <row r="2401" spans="3:9" ht="15" customHeight="1">
      <c r="C2401" s="220" t="str">
        <f t="shared" si="74"/>
        <v/>
      </c>
      <c r="I2401" s="218" t="str">
        <f t="shared" si="75"/>
        <v/>
      </c>
    </row>
    <row r="2402" spans="3:9" ht="15" customHeight="1">
      <c r="C2402" s="220" t="str">
        <f t="shared" si="74"/>
        <v/>
      </c>
      <c r="I2402" s="218" t="str">
        <f t="shared" si="75"/>
        <v/>
      </c>
    </row>
    <row r="2403" spans="3:9" ht="15" customHeight="1">
      <c r="C2403" s="220" t="str">
        <f t="shared" si="74"/>
        <v/>
      </c>
      <c r="I2403" s="218" t="str">
        <f t="shared" si="75"/>
        <v/>
      </c>
    </row>
    <row r="2404" spans="3:9" ht="15" customHeight="1">
      <c r="C2404" s="220" t="str">
        <f t="shared" si="74"/>
        <v/>
      </c>
      <c r="I2404" s="218" t="str">
        <f t="shared" si="75"/>
        <v/>
      </c>
    </row>
    <row r="2405" spans="3:9" ht="15" customHeight="1">
      <c r="C2405" s="220" t="str">
        <f t="shared" si="74"/>
        <v/>
      </c>
      <c r="I2405" s="218" t="str">
        <f t="shared" si="75"/>
        <v/>
      </c>
    </row>
    <row r="2406" spans="3:9" ht="15" customHeight="1">
      <c r="C2406" s="220" t="str">
        <f t="shared" si="74"/>
        <v/>
      </c>
      <c r="I2406" s="218" t="str">
        <f t="shared" si="75"/>
        <v/>
      </c>
    </row>
    <row r="2407" spans="3:9" ht="15" customHeight="1">
      <c r="C2407" s="220" t="str">
        <f t="shared" si="74"/>
        <v/>
      </c>
      <c r="I2407" s="218" t="str">
        <f t="shared" si="75"/>
        <v/>
      </c>
    </row>
    <row r="2408" spans="3:9" ht="15" customHeight="1">
      <c r="C2408" s="220" t="str">
        <f t="shared" si="74"/>
        <v/>
      </c>
      <c r="I2408" s="218" t="str">
        <f t="shared" si="75"/>
        <v/>
      </c>
    </row>
    <row r="2409" spans="3:9" ht="15" customHeight="1">
      <c r="C2409" s="220" t="str">
        <f t="shared" si="74"/>
        <v/>
      </c>
      <c r="I2409" s="218" t="str">
        <f t="shared" si="75"/>
        <v/>
      </c>
    </row>
    <row r="2410" spans="3:9" ht="15" customHeight="1">
      <c r="C2410" s="220" t="str">
        <f t="shared" si="74"/>
        <v/>
      </c>
      <c r="I2410" s="218" t="str">
        <f t="shared" si="75"/>
        <v/>
      </c>
    </row>
    <row r="2411" spans="3:9" ht="15" customHeight="1">
      <c r="C2411" s="220" t="str">
        <f t="shared" si="74"/>
        <v/>
      </c>
      <c r="I2411" s="218" t="str">
        <f t="shared" si="75"/>
        <v/>
      </c>
    </row>
    <row r="2412" spans="3:9" ht="15" customHeight="1">
      <c r="C2412" s="220" t="str">
        <f t="shared" si="74"/>
        <v/>
      </c>
      <c r="I2412" s="218" t="str">
        <f t="shared" si="75"/>
        <v/>
      </c>
    </row>
    <row r="2413" spans="3:9" ht="15" customHeight="1">
      <c r="C2413" s="220" t="str">
        <f t="shared" si="74"/>
        <v/>
      </c>
      <c r="I2413" s="218" t="str">
        <f t="shared" si="75"/>
        <v/>
      </c>
    </row>
    <row r="2414" spans="3:9" ht="15" customHeight="1">
      <c r="C2414" s="220" t="str">
        <f t="shared" si="74"/>
        <v/>
      </c>
      <c r="I2414" s="218" t="str">
        <f t="shared" si="75"/>
        <v/>
      </c>
    </row>
    <row r="2415" spans="3:9" ht="15" customHeight="1">
      <c r="C2415" s="220" t="str">
        <f t="shared" si="74"/>
        <v/>
      </c>
      <c r="I2415" s="218" t="str">
        <f t="shared" si="75"/>
        <v/>
      </c>
    </row>
    <row r="2416" spans="3:9" ht="15" customHeight="1">
      <c r="C2416" s="220" t="str">
        <f t="shared" si="74"/>
        <v/>
      </c>
      <c r="I2416" s="218" t="str">
        <f t="shared" si="75"/>
        <v/>
      </c>
    </row>
    <row r="2417" spans="3:9" ht="15" customHeight="1">
      <c r="C2417" s="220" t="str">
        <f t="shared" si="74"/>
        <v/>
      </c>
      <c r="I2417" s="218" t="str">
        <f t="shared" si="75"/>
        <v/>
      </c>
    </row>
    <row r="2418" spans="3:9" ht="15" customHeight="1">
      <c r="C2418" s="220" t="str">
        <f t="shared" si="74"/>
        <v/>
      </c>
      <c r="I2418" s="218" t="str">
        <f t="shared" si="75"/>
        <v/>
      </c>
    </row>
    <row r="2419" spans="3:9" ht="15" customHeight="1">
      <c r="C2419" s="220" t="str">
        <f t="shared" si="74"/>
        <v/>
      </c>
      <c r="I2419" s="218" t="str">
        <f t="shared" si="75"/>
        <v/>
      </c>
    </row>
    <row r="2420" spans="3:9" ht="15" customHeight="1">
      <c r="C2420" s="220" t="str">
        <f t="shared" si="74"/>
        <v/>
      </c>
      <c r="I2420" s="218" t="str">
        <f t="shared" si="75"/>
        <v/>
      </c>
    </row>
    <row r="2421" spans="3:9" ht="15" customHeight="1">
      <c r="C2421" s="220" t="str">
        <f t="shared" si="74"/>
        <v/>
      </c>
      <c r="I2421" s="218" t="str">
        <f t="shared" si="75"/>
        <v/>
      </c>
    </row>
    <row r="2422" spans="3:9" ht="15" customHeight="1">
      <c r="C2422" s="220" t="str">
        <f t="shared" si="74"/>
        <v/>
      </c>
      <c r="I2422" s="218" t="str">
        <f t="shared" si="75"/>
        <v/>
      </c>
    </row>
    <row r="2423" spans="3:9" ht="15" customHeight="1">
      <c r="C2423" s="220" t="str">
        <f t="shared" si="74"/>
        <v/>
      </c>
      <c r="I2423" s="218" t="str">
        <f t="shared" si="75"/>
        <v/>
      </c>
    </row>
    <row r="2424" spans="3:9" ht="15" customHeight="1">
      <c r="C2424" s="220" t="str">
        <f t="shared" si="74"/>
        <v/>
      </c>
      <c r="I2424" s="218" t="str">
        <f t="shared" si="75"/>
        <v/>
      </c>
    </row>
    <row r="2425" spans="3:9" ht="15" customHeight="1">
      <c r="C2425" s="220" t="str">
        <f t="shared" si="74"/>
        <v/>
      </c>
      <c r="I2425" s="218" t="str">
        <f t="shared" si="75"/>
        <v/>
      </c>
    </row>
    <row r="2426" spans="3:9" ht="15" customHeight="1">
      <c r="C2426" s="220" t="str">
        <f t="shared" si="74"/>
        <v/>
      </c>
      <c r="I2426" s="218" t="str">
        <f t="shared" si="75"/>
        <v/>
      </c>
    </row>
    <row r="2427" spans="3:9" ht="15" customHeight="1">
      <c r="C2427" s="220" t="str">
        <f t="shared" si="74"/>
        <v/>
      </c>
      <c r="I2427" s="218" t="str">
        <f t="shared" si="75"/>
        <v/>
      </c>
    </row>
    <row r="2428" spans="3:9" ht="15" customHeight="1">
      <c r="C2428" s="220" t="str">
        <f t="shared" si="74"/>
        <v/>
      </c>
      <c r="I2428" s="218" t="str">
        <f t="shared" si="75"/>
        <v/>
      </c>
    </row>
    <row r="2429" spans="3:9" ht="15" customHeight="1">
      <c r="C2429" s="220" t="str">
        <f t="shared" si="74"/>
        <v/>
      </c>
      <c r="I2429" s="218" t="str">
        <f t="shared" si="75"/>
        <v/>
      </c>
    </row>
    <row r="2430" spans="3:9" ht="15" customHeight="1">
      <c r="C2430" s="220" t="str">
        <f t="shared" si="74"/>
        <v/>
      </c>
      <c r="I2430" s="218" t="str">
        <f t="shared" si="75"/>
        <v/>
      </c>
    </row>
    <row r="2431" spans="3:9" ht="15" customHeight="1">
      <c r="C2431" s="220" t="str">
        <f t="shared" si="74"/>
        <v/>
      </c>
      <c r="I2431" s="218" t="str">
        <f t="shared" si="75"/>
        <v/>
      </c>
    </row>
    <row r="2432" spans="3:9" ht="15" customHeight="1">
      <c r="C2432" s="220" t="str">
        <f t="shared" si="74"/>
        <v/>
      </c>
      <c r="I2432" s="218" t="str">
        <f t="shared" si="75"/>
        <v/>
      </c>
    </row>
    <row r="2433" spans="3:9" ht="15" customHeight="1">
      <c r="C2433" s="220" t="str">
        <f t="shared" si="74"/>
        <v/>
      </c>
      <c r="I2433" s="218" t="str">
        <f t="shared" si="75"/>
        <v/>
      </c>
    </row>
    <row r="2434" spans="3:9" ht="15" customHeight="1">
      <c r="C2434" s="220" t="str">
        <f t="shared" si="74"/>
        <v/>
      </c>
      <c r="I2434" s="218" t="str">
        <f t="shared" si="75"/>
        <v/>
      </c>
    </row>
    <row r="2435" spans="3:9" ht="15" customHeight="1">
      <c r="C2435" s="220" t="str">
        <f t="shared" si="74"/>
        <v/>
      </c>
      <c r="I2435" s="218" t="str">
        <f t="shared" si="75"/>
        <v/>
      </c>
    </row>
    <row r="2436" spans="3:9" ht="15" customHeight="1">
      <c r="C2436" s="220" t="str">
        <f t="shared" si="74"/>
        <v/>
      </c>
      <c r="I2436" s="218" t="str">
        <f t="shared" si="75"/>
        <v/>
      </c>
    </row>
    <row r="2437" spans="3:9" ht="15" customHeight="1">
      <c r="C2437" s="220" t="str">
        <f t="shared" si="74"/>
        <v/>
      </c>
      <c r="I2437" s="218" t="str">
        <f t="shared" si="75"/>
        <v/>
      </c>
    </row>
    <row r="2438" spans="3:9" ht="15" customHeight="1">
      <c r="C2438" s="220" t="str">
        <f t="shared" ref="C2438:C2501" si="76">IF(B2438="","",MONTH(B2438))</f>
        <v/>
      </c>
      <c r="I2438" s="218" t="str">
        <f t="shared" ref="I2438:I2501" si="77">IF(H2438="","",IF(E2438="","Não deixe campos em branco, a planilha resumo de custos e despesas necessita deles para funcionar",IF(F2438="","Não deixe campos em branco, a planilha resumo de custos e despesas necessita deles para funcionar",IF(G2438="","Não deixe campos em branco, a planilha resumo de custos e despesas necessita deles para funcionar",""))))</f>
        <v/>
      </c>
    </row>
    <row r="2439" spans="3:9" ht="15" customHeight="1">
      <c r="C2439" s="220" t="str">
        <f t="shared" si="76"/>
        <v/>
      </c>
      <c r="I2439" s="218" t="str">
        <f t="shared" si="77"/>
        <v/>
      </c>
    </row>
    <row r="2440" spans="3:9" ht="15" customHeight="1">
      <c r="C2440" s="220" t="str">
        <f t="shared" si="76"/>
        <v/>
      </c>
      <c r="I2440" s="218" t="str">
        <f t="shared" si="77"/>
        <v/>
      </c>
    </row>
    <row r="2441" spans="3:9" ht="15" customHeight="1">
      <c r="C2441" s="220" t="str">
        <f t="shared" si="76"/>
        <v/>
      </c>
      <c r="I2441" s="218" t="str">
        <f t="shared" si="77"/>
        <v/>
      </c>
    </row>
    <row r="2442" spans="3:9" ht="15" customHeight="1">
      <c r="C2442" s="220" t="str">
        <f t="shared" si="76"/>
        <v/>
      </c>
      <c r="I2442" s="218" t="str">
        <f t="shared" si="77"/>
        <v/>
      </c>
    </row>
    <row r="2443" spans="3:9" ht="15" customHeight="1">
      <c r="C2443" s="220" t="str">
        <f t="shared" si="76"/>
        <v/>
      </c>
      <c r="I2443" s="218" t="str">
        <f t="shared" si="77"/>
        <v/>
      </c>
    </row>
    <row r="2444" spans="3:9" ht="15" customHeight="1">
      <c r="C2444" s="220" t="str">
        <f t="shared" si="76"/>
        <v/>
      </c>
      <c r="I2444" s="218" t="str">
        <f t="shared" si="77"/>
        <v/>
      </c>
    </row>
    <row r="2445" spans="3:9" ht="15" customHeight="1">
      <c r="C2445" s="220" t="str">
        <f t="shared" si="76"/>
        <v/>
      </c>
      <c r="I2445" s="218" t="str">
        <f t="shared" si="77"/>
        <v/>
      </c>
    </row>
    <row r="2446" spans="3:9" ht="15" customHeight="1">
      <c r="C2446" s="220" t="str">
        <f t="shared" si="76"/>
        <v/>
      </c>
      <c r="I2446" s="218" t="str">
        <f t="shared" si="77"/>
        <v/>
      </c>
    </row>
    <row r="2447" spans="3:9" ht="15" customHeight="1">
      <c r="C2447" s="220" t="str">
        <f t="shared" si="76"/>
        <v/>
      </c>
      <c r="I2447" s="218" t="str">
        <f t="shared" si="77"/>
        <v/>
      </c>
    </row>
    <row r="2448" spans="3:9" ht="15" customHeight="1">
      <c r="C2448" s="220" t="str">
        <f t="shared" si="76"/>
        <v/>
      </c>
      <c r="I2448" s="218" t="str">
        <f t="shared" si="77"/>
        <v/>
      </c>
    </row>
    <row r="2449" spans="3:9" ht="15" customHeight="1">
      <c r="C2449" s="220" t="str">
        <f t="shared" si="76"/>
        <v/>
      </c>
      <c r="I2449" s="218" t="str">
        <f t="shared" si="77"/>
        <v/>
      </c>
    </row>
    <row r="2450" spans="3:9" ht="15" customHeight="1">
      <c r="C2450" s="220" t="str">
        <f t="shared" si="76"/>
        <v/>
      </c>
      <c r="I2450" s="218" t="str">
        <f t="shared" si="77"/>
        <v/>
      </c>
    </row>
    <row r="2451" spans="3:9" ht="15" customHeight="1">
      <c r="C2451" s="220" t="str">
        <f t="shared" si="76"/>
        <v/>
      </c>
      <c r="I2451" s="218" t="str">
        <f t="shared" si="77"/>
        <v/>
      </c>
    </row>
    <row r="2452" spans="3:9" ht="15" customHeight="1">
      <c r="C2452" s="220" t="str">
        <f t="shared" si="76"/>
        <v/>
      </c>
      <c r="I2452" s="218" t="str">
        <f t="shared" si="77"/>
        <v/>
      </c>
    </row>
    <row r="2453" spans="3:9" ht="15" customHeight="1">
      <c r="C2453" s="220" t="str">
        <f t="shared" si="76"/>
        <v/>
      </c>
      <c r="I2453" s="218" t="str">
        <f t="shared" si="77"/>
        <v/>
      </c>
    </row>
    <row r="2454" spans="3:9" ht="15" customHeight="1">
      <c r="C2454" s="220" t="str">
        <f t="shared" si="76"/>
        <v/>
      </c>
      <c r="I2454" s="218" t="str">
        <f t="shared" si="77"/>
        <v/>
      </c>
    </row>
    <row r="2455" spans="3:9" ht="15" customHeight="1">
      <c r="C2455" s="220" t="str">
        <f t="shared" si="76"/>
        <v/>
      </c>
      <c r="I2455" s="218" t="str">
        <f t="shared" si="77"/>
        <v/>
      </c>
    </row>
    <row r="2456" spans="3:9" ht="15" customHeight="1">
      <c r="C2456" s="220" t="str">
        <f t="shared" si="76"/>
        <v/>
      </c>
      <c r="I2456" s="218" t="str">
        <f t="shared" si="77"/>
        <v/>
      </c>
    </row>
    <row r="2457" spans="3:9" ht="15" customHeight="1">
      <c r="C2457" s="220" t="str">
        <f t="shared" si="76"/>
        <v/>
      </c>
      <c r="I2457" s="218" t="str">
        <f t="shared" si="77"/>
        <v/>
      </c>
    </row>
    <row r="2458" spans="3:9" ht="15" customHeight="1">
      <c r="C2458" s="220" t="str">
        <f t="shared" si="76"/>
        <v/>
      </c>
      <c r="I2458" s="218" t="str">
        <f t="shared" si="77"/>
        <v/>
      </c>
    </row>
    <row r="2459" spans="3:9" ht="15" customHeight="1">
      <c r="C2459" s="220" t="str">
        <f t="shared" si="76"/>
        <v/>
      </c>
      <c r="I2459" s="218" t="str">
        <f t="shared" si="77"/>
        <v/>
      </c>
    </row>
    <row r="2460" spans="3:9" ht="15" customHeight="1">
      <c r="C2460" s="220" t="str">
        <f t="shared" si="76"/>
        <v/>
      </c>
      <c r="I2460" s="218" t="str">
        <f t="shared" si="77"/>
        <v/>
      </c>
    </row>
    <row r="2461" spans="3:9" ht="15" customHeight="1">
      <c r="C2461" s="220" t="str">
        <f t="shared" si="76"/>
        <v/>
      </c>
      <c r="I2461" s="218" t="str">
        <f t="shared" si="77"/>
        <v/>
      </c>
    </row>
    <row r="2462" spans="3:9" ht="15" customHeight="1">
      <c r="C2462" s="220" t="str">
        <f t="shared" si="76"/>
        <v/>
      </c>
      <c r="I2462" s="218" t="str">
        <f t="shared" si="77"/>
        <v/>
      </c>
    </row>
    <row r="2463" spans="3:9" ht="15" customHeight="1">
      <c r="C2463" s="220" t="str">
        <f t="shared" si="76"/>
        <v/>
      </c>
      <c r="I2463" s="218" t="str">
        <f t="shared" si="77"/>
        <v/>
      </c>
    </row>
    <row r="2464" spans="3:9" ht="15" customHeight="1">
      <c r="C2464" s="220" t="str">
        <f t="shared" si="76"/>
        <v/>
      </c>
      <c r="I2464" s="218" t="str">
        <f t="shared" si="77"/>
        <v/>
      </c>
    </row>
    <row r="2465" spans="3:9" ht="15" customHeight="1">
      <c r="C2465" s="220" t="str">
        <f t="shared" si="76"/>
        <v/>
      </c>
      <c r="I2465" s="218" t="str">
        <f t="shared" si="77"/>
        <v/>
      </c>
    </row>
    <row r="2466" spans="3:9" ht="15" customHeight="1">
      <c r="C2466" s="220" t="str">
        <f t="shared" si="76"/>
        <v/>
      </c>
      <c r="I2466" s="218" t="str">
        <f t="shared" si="77"/>
        <v/>
      </c>
    </row>
    <row r="2467" spans="3:9" ht="15" customHeight="1">
      <c r="C2467" s="220" t="str">
        <f t="shared" si="76"/>
        <v/>
      </c>
      <c r="I2467" s="218" t="str">
        <f t="shared" si="77"/>
        <v/>
      </c>
    </row>
    <row r="2468" spans="3:9" ht="15" customHeight="1">
      <c r="C2468" s="220" t="str">
        <f t="shared" si="76"/>
        <v/>
      </c>
      <c r="I2468" s="218" t="str">
        <f t="shared" si="77"/>
        <v/>
      </c>
    </row>
    <row r="2469" spans="3:9" ht="15" customHeight="1">
      <c r="C2469" s="220" t="str">
        <f t="shared" si="76"/>
        <v/>
      </c>
      <c r="I2469" s="218" t="str">
        <f t="shared" si="77"/>
        <v/>
      </c>
    </row>
    <row r="2470" spans="3:9" ht="15" customHeight="1">
      <c r="C2470" s="220" t="str">
        <f t="shared" si="76"/>
        <v/>
      </c>
      <c r="I2470" s="218" t="str">
        <f t="shared" si="77"/>
        <v/>
      </c>
    </row>
    <row r="2471" spans="3:9" ht="15" customHeight="1">
      <c r="C2471" s="220" t="str">
        <f t="shared" si="76"/>
        <v/>
      </c>
      <c r="I2471" s="218" t="str">
        <f t="shared" si="77"/>
        <v/>
      </c>
    </row>
    <row r="2472" spans="3:9" ht="15" customHeight="1">
      <c r="C2472" s="220" t="str">
        <f t="shared" si="76"/>
        <v/>
      </c>
      <c r="I2472" s="218" t="str">
        <f t="shared" si="77"/>
        <v/>
      </c>
    </row>
    <row r="2473" spans="3:9" ht="15" customHeight="1">
      <c r="C2473" s="220" t="str">
        <f t="shared" si="76"/>
        <v/>
      </c>
      <c r="I2473" s="218" t="str">
        <f t="shared" si="77"/>
        <v/>
      </c>
    </row>
    <row r="2474" spans="3:9" ht="15" customHeight="1">
      <c r="C2474" s="220" t="str">
        <f t="shared" si="76"/>
        <v/>
      </c>
      <c r="I2474" s="218" t="str">
        <f t="shared" si="77"/>
        <v/>
      </c>
    </row>
    <row r="2475" spans="3:9" ht="15" customHeight="1">
      <c r="C2475" s="220" t="str">
        <f t="shared" si="76"/>
        <v/>
      </c>
      <c r="I2475" s="218" t="str">
        <f t="shared" si="77"/>
        <v/>
      </c>
    </row>
    <row r="2476" spans="3:9" ht="15" customHeight="1">
      <c r="C2476" s="220" t="str">
        <f t="shared" si="76"/>
        <v/>
      </c>
      <c r="I2476" s="218" t="str">
        <f t="shared" si="77"/>
        <v/>
      </c>
    </row>
    <row r="2477" spans="3:9" ht="15" customHeight="1">
      <c r="C2477" s="220" t="str">
        <f t="shared" si="76"/>
        <v/>
      </c>
      <c r="I2477" s="218" t="str">
        <f t="shared" si="77"/>
        <v/>
      </c>
    </row>
    <row r="2478" spans="3:9" ht="15" customHeight="1">
      <c r="C2478" s="220" t="str">
        <f t="shared" si="76"/>
        <v/>
      </c>
      <c r="I2478" s="218" t="str">
        <f t="shared" si="77"/>
        <v/>
      </c>
    </row>
    <row r="2479" spans="3:9" ht="15" customHeight="1">
      <c r="C2479" s="220" t="str">
        <f t="shared" si="76"/>
        <v/>
      </c>
      <c r="I2479" s="218" t="str">
        <f t="shared" si="77"/>
        <v/>
      </c>
    </row>
    <row r="2480" spans="3:9" ht="15" customHeight="1">
      <c r="C2480" s="220" t="str">
        <f t="shared" si="76"/>
        <v/>
      </c>
      <c r="I2480" s="218" t="str">
        <f t="shared" si="77"/>
        <v/>
      </c>
    </row>
    <row r="2481" spans="3:9" ht="15" customHeight="1">
      <c r="C2481" s="220" t="str">
        <f t="shared" si="76"/>
        <v/>
      </c>
      <c r="I2481" s="218" t="str">
        <f t="shared" si="77"/>
        <v/>
      </c>
    </row>
    <row r="2482" spans="3:9" ht="15" customHeight="1">
      <c r="C2482" s="220" t="str">
        <f t="shared" si="76"/>
        <v/>
      </c>
      <c r="I2482" s="218" t="str">
        <f t="shared" si="77"/>
        <v/>
      </c>
    </row>
    <row r="2483" spans="3:9" ht="15" customHeight="1">
      <c r="C2483" s="220" t="str">
        <f t="shared" si="76"/>
        <v/>
      </c>
      <c r="I2483" s="218" t="str">
        <f t="shared" si="77"/>
        <v/>
      </c>
    </row>
    <row r="2484" spans="3:9" ht="15" customHeight="1">
      <c r="C2484" s="220" t="str">
        <f t="shared" si="76"/>
        <v/>
      </c>
      <c r="I2484" s="218" t="str">
        <f t="shared" si="77"/>
        <v/>
      </c>
    </row>
    <row r="2485" spans="3:9" ht="15" customHeight="1">
      <c r="C2485" s="220" t="str">
        <f t="shared" si="76"/>
        <v/>
      </c>
      <c r="I2485" s="218" t="str">
        <f t="shared" si="77"/>
        <v/>
      </c>
    </row>
    <row r="2486" spans="3:9" ht="15" customHeight="1">
      <c r="C2486" s="220" t="str">
        <f t="shared" si="76"/>
        <v/>
      </c>
      <c r="I2486" s="218" t="str">
        <f t="shared" si="77"/>
        <v/>
      </c>
    </row>
    <row r="2487" spans="3:9" ht="15" customHeight="1">
      <c r="C2487" s="220" t="str">
        <f t="shared" si="76"/>
        <v/>
      </c>
      <c r="I2487" s="218" t="str">
        <f t="shared" si="77"/>
        <v/>
      </c>
    </row>
    <row r="2488" spans="3:9" ht="15" customHeight="1">
      <c r="C2488" s="220" t="str">
        <f t="shared" si="76"/>
        <v/>
      </c>
      <c r="I2488" s="218" t="str">
        <f t="shared" si="77"/>
        <v/>
      </c>
    </row>
    <row r="2489" spans="3:9" ht="15" customHeight="1">
      <c r="C2489" s="220" t="str">
        <f t="shared" si="76"/>
        <v/>
      </c>
      <c r="I2489" s="218" t="str">
        <f t="shared" si="77"/>
        <v/>
      </c>
    </row>
    <row r="2490" spans="3:9" ht="15" customHeight="1">
      <c r="C2490" s="220" t="str">
        <f t="shared" si="76"/>
        <v/>
      </c>
      <c r="I2490" s="218" t="str">
        <f t="shared" si="77"/>
        <v/>
      </c>
    </row>
    <row r="2491" spans="3:9" ht="15" customHeight="1">
      <c r="C2491" s="220" t="str">
        <f t="shared" si="76"/>
        <v/>
      </c>
      <c r="I2491" s="218" t="str">
        <f t="shared" si="77"/>
        <v/>
      </c>
    </row>
    <row r="2492" spans="3:9" ht="15" customHeight="1">
      <c r="C2492" s="220" t="str">
        <f t="shared" si="76"/>
        <v/>
      </c>
      <c r="I2492" s="218" t="str">
        <f t="shared" si="77"/>
        <v/>
      </c>
    </row>
    <row r="2493" spans="3:9" ht="15" customHeight="1">
      <c r="C2493" s="220" t="str">
        <f t="shared" si="76"/>
        <v/>
      </c>
      <c r="I2493" s="218" t="str">
        <f t="shared" si="77"/>
        <v/>
      </c>
    </row>
    <row r="2494" spans="3:9" ht="15" customHeight="1">
      <c r="C2494" s="220" t="str">
        <f t="shared" si="76"/>
        <v/>
      </c>
      <c r="I2494" s="218" t="str">
        <f t="shared" si="77"/>
        <v/>
      </c>
    </row>
    <row r="2495" spans="3:9" ht="15" customHeight="1">
      <c r="C2495" s="220" t="str">
        <f t="shared" si="76"/>
        <v/>
      </c>
      <c r="I2495" s="218" t="str">
        <f t="shared" si="77"/>
        <v/>
      </c>
    </row>
    <row r="2496" spans="3:9" ht="15" customHeight="1">
      <c r="C2496" s="220" t="str">
        <f t="shared" si="76"/>
        <v/>
      </c>
      <c r="I2496" s="218" t="str">
        <f t="shared" si="77"/>
        <v/>
      </c>
    </row>
    <row r="2497" spans="3:9" ht="15" customHeight="1">
      <c r="C2497" s="220" t="str">
        <f t="shared" si="76"/>
        <v/>
      </c>
      <c r="I2497" s="218" t="str">
        <f t="shared" si="77"/>
        <v/>
      </c>
    </row>
    <row r="2498" spans="3:9" ht="15" customHeight="1">
      <c r="C2498" s="220" t="str">
        <f t="shared" si="76"/>
        <v/>
      </c>
      <c r="I2498" s="218" t="str">
        <f t="shared" si="77"/>
        <v/>
      </c>
    </row>
    <row r="2499" spans="3:9" ht="15" customHeight="1">
      <c r="C2499" s="220" t="str">
        <f t="shared" si="76"/>
        <v/>
      </c>
      <c r="I2499" s="218" t="str">
        <f t="shared" si="77"/>
        <v/>
      </c>
    </row>
    <row r="2500" spans="3:9" ht="15" customHeight="1">
      <c r="C2500" s="220" t="str">
        <f t="shared" si="76"/>
        <v/>
      </c>
      <c r="I2500" s="218" t="str">
        <f t="shared" si="77"/>
        <v/>
      </c>
    </row>
    <row r="2501" spans="3:9" ht="15" customHeight="1">
      <c r="C2501" s="220" t="str">
        <f t="shared" si="76"/>
        <v/>
      </c>
      <c r="I2501" s="218" t="str">
        <f t="shared" si="77"/>
        <v/>
      </c>
    </row>
    <row r="2502" spans="3:9" ht="15" customHeight="1">
      <c r="C2502" s="220" t="str">
        <f t="shared" ref="C2502:C2565" si="78">IF(B2502="","",MONTH(B2502))</f>
        <v/>
      </c>
      <c r="I2502" s="218" t="str">
        <f t="shared" ref="I2502:I2565" si="79">IF(H2502="","",IF(E2502="","Não deixe campos em branco, a planilha resumo de custos e despesas necessita deles para funcionar",IF(F2502="","Não deixe campos em branco, a planilha resumo de custos e despesas necessita deles para funcionar",IF(G2502="","Não deixe campos em branco, a planilha resumo de custos e despesas necessita deles para funcionar",""))))</f>
        <v/>
      </c>
    </row>
    <row r="2503" spans="3:9" ht="15" customHeight="1">
      <c r="C2503" s="220" t="str">
        <f t="shared" si="78"/>
        <v/>
      </c>
      <c r="I2503" s="218" t="str">
        <f t="shared" si="79"/>
        <v/>
      </c>
    </row>
    <row r="2504" spans="3:9" ht="15" customHeight="1">
      <c r="C2504" s="220" t="str">
        <f t="shared" si="78"/>
        <v/>
      </c>
      <c r="I2504" s="218" t="str">
        <f t="shared" si="79"/>
        <v/>
      </c>
    </row>
    <row r="2505" spans="3:9" ht="15" customHeight="1">
      <c r="C2505" s="220" t="str">
        <f t="shared" si="78"/>
        <v/>
      </c>
      <c r="I2505" s="218" t="str">
        <f t="shared" si="79"/>
        <v/>
      </c>
    </row>
    <row r="2506" spans="3:9" ht="15" customHeight="1">
      <c r="C2506" s="220" t="str">
        <f t="shared" si="78"/>
        <v/>
      </c>
      <c r="I2506" s="218" t="str">
        <f t="shared" si="79"/>
        <v/>
      </c>
    </row>
    <row r="2507" spans="3:9" ht="15" customHeight="1">
      <c r="C2507" s="220" t="str">
        <f t="shared" si="78"/>
        <v/>
      </c>
      <c r="I2507" s="218" t="str">
        <f t="shared" si="79"/>
        <v/>
      </c>
    </row>
    <row r="2508" spans="3:9" ht="15" customHeight="1">
      <c r="C2508" s="220" t="str">
        <f t="shared" si="78"/>
        <v/>
      </c>
      <c r="I2508" s="218" t="str">
        <f t="shared" si="79"/>
        <v/>
      </c>
    </row>
    <row r="2509" spans="3:9" ht="15" customHeight="1">
      <c r="C2509" s="220" t="str">
        <f t="shared" si="78"/>
        <v/>
      </c>
      <c r="I2509" s="218" t="str">
        <f t="shared" si="79"/>
        <v/>
      </c>
    </row>
    <row r="2510" spans="3:9" ht="15" customHeight="1">
      <c r="C2510" s="220" t="str">
        <f t="shared" si="78"/>
        <v/>
      </c>
      <c r="I2510" s="218" t="str">
        <f t="shared" si="79"/>
        <v/>
      </c>
    </row>
    <row r="2511" spans="3:9" ht="15" customHeight="1">
      <c r="C2511" s="220" t="str">
        <f t="shared" si="78"/>
        <v/>
      </c>
      <c r="I2511" s="218" t="str">
        <f t="shared" si="79"/>
        <v/>
      </c>
    </row>
    <row r="2512" spans="3:9" ht="15" customHeight="1">
      <c r="C2512" s="220" t="str">
        <f t="shared" si="78"/>
        <v/>
      </c>
      <c r="I2512" s="218" t="str">
        <f t="shared" si="79"/>
        <v/>
      </c>
    </row>
    <row r="2513" spans="3:9" ht="15" customHeight="1">
      <c r="C2513" s="220" t="str">
        <f t="shared" si="78"/>
        <v/>
      </c>
      <c r="I2513" s="218" t="str">
        <f t="shared" si="79"/>
        <v/>
      </c>
    </row>
    <row r="2514" spans="3:9" ht="15" customHeight="1">
      <c r="C2514" s="220" t="str">
        <f t="shared" si="78"/>
        <v/>
      </c>
      <c r="I2514" s="218" t="str">
        <f t="shared" si="79"/>
        <v/>
      </c>
    </row>
    <row r="2515" spans="3:9" ht="15" customHeight="1">
      <c r="C2515" s="220" t="str">
        <f t="shared" si="78"/>
        <v/>
      </c>
      <c r="I2515" s="218" t="str">
        <f t="shared" si="79"/>
        <v/>
      </c>
    </row>
    <row r="2516" spans="3:9" ht="15" customHeight="1">
      <c r="C2516" s="220" t="str">
        <f t="shared" si="78"/>
        <v/>
      </c>
      <c r="I2516" s="218" t="str">
        <f t="shared" si="79"/>
        <v/>
      </c>
    </row>
    <row r="2517" spans="3:9" ht="15" customHeight="1">
      <c r="C2517" s="220" t="str">
        <f t="shared" si="78"/>
        <v/>
      </c>
      <c r="I2517" s="218" t="str">
        <f t="shared" si="79"/>
        <v/>
      </c>
    </row>
    <row r="2518" spans="3:9" ht="15" customHeight="1">
      <c r="C2518" s="220" t="str">
        <f t="shared" si="78"/>
        <v/>
      </c>
      <c r="I2518" s="218" t="str">
        <f t="shared" si="79"/>
        <v/>
      </c>
    </row>
    <row r="2519" spans="3:9" ht="15" customHeight="1">
      <c r="C2519" s="220" t="str">
        <f t="shared" si="78"/>
        <v/>
      </c>
      <c r="I2519" s="218" t="str">
        <f t="shared" si="79"/>
        <v/>
      </c>
    </row>
    <row r="2520" spans="3:9" ht="15" customHeight="1">
      <c r="C2520" s="220" t="str">
        <f t="shared" si="78"/>
        <v/>
      </c>
      <c r="I2520" s="218" t="str">
        <f t="shared" si="79"/>
        <v/>
      </c>
    </row>
    <row r="2521" spans="3:9" ht="15" customHeight="1">
      <c r="C2521" s="220" t="str">
        <f t="shared" si="78"/>
        <v/>
      </c>
      <c r="I2521" s="218" t="str">
        <f t="shared" si="79"/>
        <v/>
      </c>
    </row>
    <row r="2522" spans="3:9" ht="15" customHeight="1">
      <c r="C2522" s="220" t="str">
        <f t="shared" si="78"/>
        <v/>
      </c>
      <c r="I2522" s="218" t="str">
        <f t="shared" si="79"/>
        <v/>
      </c>
    </row>
    <row r="2523" spans="3:9" ht="15" customHeight="1">
      <c r="C2523" s="220" t="str">
        <f t="shared" si="78"/>
        <v/>
      </c>
      <c r="I2523" s="218" t="str">
        <f t="shared" si="79"/>
        <v/>
      </c>
    </row>
    <row r="2524" spans="3:9" ht="15" customHeight="1">
      <c r="C2524" s="220" t="str">
        <f t="shared" si="78"/>
        <v/>
      </c>
      <c r="I2524" s="218" t="str">
        <f t="shared" si="79"/>
        <v/>
      </c>
    </row>
    <row r="2525" spans="3:9" ht="15" customHeight="1">
      <c r="C2525" s="220" t="str">
        <f t="shared" si="78"/>
        <v/>
      </c>
      <c r="I2525" s="218" t="str">
        <f t="shared" si="79"/>
        <v/>
      </c>
    </row>
    <row r="2526" spans="3:9" ht="15" customHeight="1">
      <c r="C2526" s="220" t="str">
        <f t="shared" si="78"/>
        <v/>
      </c>
      <c r="I2526" s="218" t="str">
        <f t="shared" si="79"/>
        <v/>
      </c>
    </row>
    <row r="2527" spans="3:9" ht="15" customHeight="1">
      <c r="C2527" s="220" t="str">
        <f t="shared" si="78"/>
        <v/>
      </c>
      <c r="I2527" s="218" t="str">
        <f t="shared" si="79"/>
        <v/>
      </c>
    </row>
    <row r="2528" spans="3:9" ht="15" customHeight="1">
      <c r="C2528" s="220" t="str">
        <f t="shared" si="78"/>
        <v/>
      </c>
      <c r="I2528" s="218" t="str">
        <f t="shared" si="79"/>
        <v/>
      </c>
    </row>
    <row r="2529" spans="3:9" ht="15" customHeight="1">
      <c r="C2529" s="220" t="str">
        <f t="shared" si="78"/>
        <v/>
      </c>
      <c r="I2529" s="218" t="str">
        <f t="shared" si="79"/>
        <v/>
      </c>
    </row>
    <row r="2530" spans="3:9" ht="15" customHeight="1">
      <c r="C2530" s="220" t="str">
        <f t="shared" si="78"/>
        <v/>
      </c>
      <c r="I2530" s="218" t="str">
        <f t="shared" si="79"/>
        <v/>
      </c>
    </row>
    <row r="2531" spans="3:9" ht="15" customHeight="1">
      <c r="C2531" s="220" t="str">
        <f t="shared" si="78"/>
        <v/>
      </c>
      <c r="I2531" s="218" t="str">
        <f t="shared" si="79"/>
        <v/>
      </c>
    </row>
    <row r="2532" spans="3:9" ht="15" customHeight="1">
      <c r="C2532" s="220" t="str">
        <f t="shared" si="78"/>
        <v/>
      </c>
      <c r="I2532" s="218" t="str">
        <f t="shared" si="79"/>
        <v/>
      </c>
    </row>
    <row r="2533" spans="3:9" ht="15" customHeight="1">
      <c r="C2533" s="220" t="str">
        <f t="shared" si="78"/>
        <v/>
      </c>
      <c r="I2533" s="218" t="str">
        <f t="shared" si="79"/>
        <v/>
      </c>
    </row>
    <row r="2534" spans="3:9" ht="15" customHeight="1">
      <c r="C2534" s="220" t="str">
        <f t="shared" si="78"/>
        <v/>
      </c>
      <c r="I2534" s="218" t="str">
        <f t="shared" si="79"/>
        <v/>
      </c>
    </row>
    <row r="2535" spans="3:9" ht="15" customHeight="1">
      <c r="C2535" s="220" t="str">
        <f t="shared" si="78"/>
        <v/>
      </c>
      <c r="I2535" s="218" t="str">
        <f t="shared" si="79"/>
        <v/>
      </c>
    </row>
    <row r="2536" spans="3:9" ht="15" customHeight="1">
      <c r="C2536" s="220" t="str">
        <f t="shared" si="78"/>
        <v/>
      </c>
      <c r="I2536" s="218" t="str">
        <f t="shared" si="79"/>
        <v/>
      </c>
    </row>
    <row r="2537" spans="3:9" ht="15" customHeight="1">
      <c r="C2537" s="220" t="str">
        <f t="shared" si="78"/>
        <v/>
      </c>
      <c r="I2537" s="218" t="str">
        <f t="shared" si="79"/>
        <v/>
      </c>
    </row>
    <row r="2538" spans="3:9" ht="15" customHeight="1">
      <c r="C2538" s="220" t="str">
        <f t="shared" si="78"/>
        <v/>
      </c>
      <c r="I2538" s="218" t="str">
        <f t="shared" si="79"/>
        <v/>
      </c>
    </row>
    <row r="2539" spans="3:9" ht="15" customHeight="1">
      <c r="C2539" s="220" t="str">
        <f t="shared" si="78"/>
        <v/>
      </c>
      <c r="I2539" s="218" t="str">
        <f t="shared" si="79"/>
        <v/>
      </c>
    </row>
    <row r="2540" spans="3:9" ht="15" customHeight="1">
      <c r="C2540" s="220" t="str">
        <f t="shared" si="78"/>
        <v/>
      </c>
      <c r="I2540" s="218" t="str">
        <f t="shared" si="79"/>
        <v/>
      </c>
    </row>
    <row r="2541" spans="3:9" ht="15" customHeight="1">
      <c r="C2541" s="220" t="str">
        <f t="shared" si="78"/>
        <v/>
      </c>
      <c r="I2541" s="218" t="str">
        <f t="shared" si="79"/>
        <v/>
      </c>
    </row>
    <row r="2542" spans="3:9" ht="15" customHeight="1">
      <c r="C2542" s="220" t="str">
        <f t="shared" si="78"/>
        <v/>
      </c>
      <c r="I2542" s="218" t="str">
        <f t="shared" si="79"/>
        <v/>
      </c>
    </row>
    <row r="2543" spans="3:9" ht="15" customHeight="1">
      <c r="C2543" s="220" t="str">
        <f t="shared" si="78"/>
        <v/>
      </c>
      <c r="I2543" s="218" t="str">
        <f t="shared" si="79"/>
        <v/>
      </c>
    </row>
    <row r="2544" spans="3:9" ht="15" customHeight="1">
      <c r="C2544" s="220" t="str">
        <f t="shared" si="78"/>
        <v/>
      </c>
      <c r="I2544" s="218" t="str">
        <f t="shared" si="79"/>
        <v/>
      </c>
    </row>
    <row r="2545" spans="3:9" ht="15" customHeight="1">
      <c r="C2545" s="220" t="str">
        <f t="shared" si="78"/>
        <v/>
      </c>
      <c r="I2545" s="218" t="str">
        <f t="shared" si="79"/>
        <v/>
      </c>
    </row>
    <row r="2546" spans="3:9" ht="15" customHeight="1">
      <c r="C2546" s="220" t="str">
        <f t="shared" si="78"/>
        <v/>
      </c>
      <c r="I2546" s="218" t="str">
        <f t="shared" si="79"/>
        <v/>
      </c>
    </row>
    <row r="2547" spans="3:9" ht="15" customHeight="1">
      <c r="C2547" s="220" t="str">
        <f t="shared" si="78"/>
        <v/>
      </c>
      <c r="I2547" s="218" t="str">
        <f t="shared" si="79"/>
        <v/>
      </c>
    </row>
    <row r="2548" spans="3:9" ht="15" customHeight="1">
      <c r="C2548" s="220" t="str">
        <f t="shared" si="78"/>
        <v/>
      </c>
      <c r="I2548" s="218" t="str">
        <f t="shared" si="79"/>
        <v/>
      </c>
    </row>
    <row r="2549" spans="3:9" ht="15" customHeight="1">
      <c r="C2549" s="220" t="str">
        <f t="shared" si="78"/>
        <v/>
      </c>
      <c r="I2549" s="218" t="str">
        <f t="shared" si="79"/>
        <v/>
      </c>
    </row>
    <row r="2550" spans="3:9" ht="15" customHeight="1">
      <c r="C2550" s="220" t="str">
        <f t="shared" si="78"/>
        <v/>
      </c>
      <c r="I2550" s="218" t="str">
        <f t="shared" si="79"/>
        <v/>
      </c>
    </row>
    <row r="2551" spans="3:9" ht="15" customHeight="1">
      <c r="C2551" s="220" t="str">
        <f t="shared" si="78"/>
        <v/>
      </c>
      <c r="I2551" s="218" t="str">
        <f t="shared" si="79"/>
        <v/>
      </c>
    </row>
    <row r="2552" spans="3:9" ht="15" customHeight="1">
      <c r="C2552" s="220" t="str">
        <f t="shared" si="78"/>
        <v/>
      </c>
      <c r="I2552" s="218" t="str">
        <f t="shared" si="79"/>
        <v/>
      </c>
    </row>
    <row r="2553" spans="3:9" ht="15" customHeight="1">
      <c r="C2553" s="220" t="str">
        <f t="shared" si="78"/>
        <v/>
      </c>
      <c r="I2553" s="218" t="str">
        <f t="shared" si="79"/>
        <v/>
      </c>
    </row>
    <row r="2554" spans="3:9" ht="15" customHeight="1">
      <c r="C2554" s="220" t="str">
        <f t="shared" si="78"/>
        <v/>
      </c>
      <c r="I2554" s="218" t="str">
        <f t="shared" si="79"/>
        <v/>
      </c>
    </row>
    <row r="2555" spans="3:9" ht="15" customHeight="1">
      <c r="C2555" s="220" t="str">
        <f t="shared" si="78"/>
        <v/>
      </c>
      <c r="I2555" s="218" t="str">
        <f t="shared" si="79"/>
        <v/>
      </c>
    </row>
    <row r="2556" spans="3:9" ht="15" customHeight="1">
      <c r="C2556" s="220" t="str">
        <f t="shared" si="78"/>
        <v/>
      </c>
      <c r="I2556" s="218" t="str">
        <f t="shared" si="79"/>
        <v/>
      </c>
    </row>
    <row r="2557" spans="3:9" ht="15" customHeight="1">
      <c r="C2557" s="220" t="str">
        <f t="shared" si="78"/>
        <v/>
      </c>
      <c r="I2557" s="218" t="str">
        <f t="shared" si="79"/>
        <v/>
      </c>
    </row>
    <row r="2558" spans="3:9" ht="15" customHeight="1">
      <c r="C2558" s="220" t="str">
        <f t="shared" si="78"/>
        <v/>
      </c>
      <c r="I2558" s="218" t="str">
        <f t="shared" si="79"/>
        <v/>
      </c>
    </row>
    <row r="2559" spans="3:9" ht="15" customHeight="1">
      <c r="C2559" s="220" t="str">
        <f t="shared" si="78"/>
        <v/>
      </c>
      <c r="I2559" s="218" t="str">
        <f t="shared" si="79"/>
        <v/>
      </c>
    </row>
    <row r="2560" spans="3:9" ht="15" customHeight="1">
      <c r="C2560" s="220" t="str">
        <f t="shared" si="78"/>
        <v/>
      </c>
      <c r="I2560" s="218" t="str">
        <f t="shared" si="79"/>
        <v/>
      </c>
    </row>
    <row r="2561" spans="3:9" ht="15" customHeight="1">
      <c r="C2561" s="220" t="str">
        <f t="shared" si="78"/>
        <v/>
      </c>
      <c r="I2561" s="218" t="str">
        <f t="shared" si="79"/>
        <v/>
      </c>
    </row>
    <row r="2562" spans="3:9" ht="15" customHeight="1">
      <c r="C2562" s="220" t="str">
        <f t="shared" si="78"/>
        <v/>
      </c>
      <c r="I2562" s="218" t="str">
        <f t="shared" si="79"/>
        <v/>
      </c>
    </row>
    <row r="2563" spans="3:9" ht="15" customHeight="1">
      <c r="C2563" s="220" t="str">
        <f t="shared" si="78"/>
        <v/>
      </c>
      <c r="I2563" s="218" t="str">
        <f t="shared" si="79"/>
        <v/>
      </c>
    </row>
    <row r="2564" spans="3:9" ht="15" customHeight="1">
      <c r="C2564" s="220" t="str">
        <f t="shared" si="78"/>
        <v/>
      </c>
      <c r="I2564" s="218" t="str">
        <f t="shared" si="79"/>
        <v/>
      </c>
    </row>
    <row r="2565" spans="3:9" ht="15" customHeight="1">
      <c r="C2565" s="220" t="str">
        <f t="shared" si="78"/>
        <v/>
      </c>
      <c r="I2565" s="218" t="str">
        <f t="shared" si="79"/>
        <v/>
      </c>
    </row>
    <row r="2566" spans="3:9" ht="15" customHeight="1">
      <c r="C2566" s="220" t="str">
        <f t="shared" ref="C2566:C2629" si="80">IF(B2566="","",MONTH(B2566))</f>
        <v/>
      </c>
      <c r="I2566" s="218" t="str">
        <f t="shared" ref="I2566:I2629" si="81">IF(H2566="","",IF(E2566="","Não deixe campos em branco, a planilha resumo de custos e despesas necessita deles para funcionar",IF(F2566="","Não deixe campos em branco, a planilha resumo de custos e despesas necessita deles para funcionar",IF(G2566="","Não deixe campos em branco, a planilha resumo de custos e despesas necessita deles para funcionar",""))))</f>
        <v/>
      </c>
    </row>
    <row r="2567" spans="3:9" ht="15" customHeight="1">
      <c r="C2567" s="220" t="str">
        <f t="shared" si="80"/>
        <v/>
      </c>
      <c r="I2567" s="218" t="str">
        <f t="shared" si="81"/>
        <v/>
      </c>
    </row>
    <row r="2568" spans="3:9" ht="15" customHeight="1">
      <c r="C2568" s="220" t="str">
        <f t="shared" si="80"/>
        <v/>
      </c>
      <c r="I2568" s="218" t="str">
        <f t="shared" si="81"/>
        <v/>
      </c>
    </row>
    <row r="2569" spans="3:9" ht="15" customHeight="1">
      <c r="C2569" s="220" t="str">
        <f t="shared" si="80"/>
        <v/>
      </c>
      <c r="I2569" s="218" t="str">
        <f t="shared" si="81"/>
        <v/>
      </c>
    </row>
    <row r="2570" spans="3:9" ht="15" customHeight="1">
      <c r="C2570" s="220" t="str">
        <f t="shared" si="80"/>
        <v/>
      </c>
      <c r="I2570" s="218" t="str">
        <f t="shared" si="81"/>
        <v/>
      </c>
    </row>
    <row r="2571" spans="3:9" ht="15" customHeight="1">
      <c r="C2571" s="220" t="str">
        <f t="shared" si="80"/>
        <v/>
      </c>
      <c r="I2571" s="218" t="str">
        <f t="shared" si="81"/>
        <v/>
      </c>
    </row>
    <row r="2572" spans="3:9" ht="15" customHeight="1">
      <c r="C2572" s="220" t="str">
        <f t="shared" si="80"/>
        <v/>
      </c>
      <c r="I2572" s="218" t="str">
        <f t="shared" si="81"/>
        <v/>
      </c>
    </row>
    <row r="2573" spans="3:9" ht="15" customHeight="1">
      <c r="C2573" s="220" t="str">
        <f t="shared" si="80"/>
        <v/>
      </c>
      <c r="I2573" s="218" t="str">
        <f t="shared" si="81"/>
        <v/>
      </c>
    </row>
    <row r="2574" spans="3:9" ht="15" customHeight="1">
      <c r="C2574" s="220" t="str">
        <f t="shared" si="80"/>
        <v/>
      </c>
      <c r="I2574" s="218" t="str">
        <f t="shared" si="81"/>
        <v/>
      </c>
    </row>
    <row r="2575" spans="3:9" ht="15" customHeight="1">
      <c r="C2575" s="220" t="str">
        <f t="shared" si="80"/>
        <v/>
      </c>
      <c r="I2575" s="218" t="str">
        <f t="shared" si="81"/>
        <v/>
      </c>
    </row>
    <row r="2576" spans="3:9" ht="15" customHeight="1">
      <c r="C2576" s="220" t="str">
        <f t="shared" si="80"/>
        <v/>
      </c>
      <c r="I2576" s="218" t="str">
        <f t="shared" si="81"/>
        <v/>
      </c>
    </row>
    <row r="2577" spans="3:9" ht="15" customHeight="1">
      <c r="C2577" s="220" t="str">
        <f t="shared" si="80"/>
        <v/>
      </c>
      <c r="I2577" s="218" t="str">
        <f t="shared" si="81"/>
        <v/>
      </c>
    </row>
    <row r="2578" spans="3:9" ht="15" customHeight="1">
      <c r="C2578" s="220" t="str">
        <f t="shared" si="80"/>
        <v/>
      </c>
      <c r="I2578" s="218" t="str">
        <f t="shared" si="81"/>
        <v/>
      </c>
    </row>
    <row r="2579" spans="3:9" ht="15" customHeight="1">
      <c r="C2579" s="220" t="str">
        <f t="shared" si="80"/>
        <v/>
      </c>
      <c r="I2579" s="218" t="str">
        <f t="shared" si="81"/>
        <v/>
      </c>
    </row>
    <row r="2580" spans="3:9" ht="15" customHeight="1">
      <c r="C2580" s="220" t="str">
        <f t="shared" si="80"/>
        <v/>
      </c>
      <c r="I2580" s="218" t="str">
        <f t="shared" si="81"/>
        <v/>
      </c>
    </row>
    <row r="2581" spans="3:9" ht="15" customHeight="1">
      <c r="C2581" s="220" t="str">
        <f t="shared" si="80"/>
        <v/>
      </c>
      <c r="I2581" s="218" t="str">
        <f t="shared" si="81"/>
        <v/>
      </c>
    </row>
    <row r="2582" spans="3:9" ht="15" customHeight="1">
      <c r="C2582" s="220" t="str">
        <f t="shared" si="80"/>
        <v/>
      </c>
      <c r="I2582" s="218" t="str">
        <f t="shared" si="81"/>
        <v/>
      </c>
    </row>
    <row r="2583" spans="3:9" ht="15" customHeight="1">
      <c r="C2583" s="220" t="str">
        <f t="shared" si="80"/>
        <v/>
      </c>
      <c r="I2583" s="218" t="str">
        <f t="shared" si="81"/>
        <v/>
      </c>
    </row>
    <row r="2584" spans="3:9" ht="15" customHeight="1">
      <c r="C2584" s="220" t="str">
        <f t="shared" si="80"/>
        <v/>
      </c>
      <c r="I2584" s="218" t="str">
        <f t="shared" si="81"/>
        <v/>
      </c>
    </row>
    <row r="2585" spans="3:9" ht="15" customHeight="1">
      <c r="C2585" s="220" t="str">
        <f t="shared" si="80"/>
        <v/>
      </c>
      <c r="I2585" s="218" t="str">
        <f t="shared" si="81"/>
        <v/>
      </c>
    </row>
    <row r="2586" spans="3:9" ht="15" customHeight="1">
      <c r="C2586" s="220" t="str">
        <f t="shared" si="80"/>
        <v/>
      </c>
      <c r="I2586" s="218" t="str">
        <f t="shared" si="81"/>
        <v/>
      </c>
    </row>
    <row r="2587" spans="3:9" ht="15" customHeight="1">
      <c r="C2587" s="220" t="str">
        <f t="shared" si="80"/>
        <v/>
      </c>
      <c r="I2587" s="218" t="str">
        <f t="shared" si="81"/>
        <v/>
      </c>
    </row>
    <row r="2588" spans="3:9" ht="15" customHeight="1">
      <c r="C2588" s="220" t="str">
        <f t="shared" si="80"/>
        <v/>
      </c>
      <c r="I2588" s="218" t="str">
        <f t="shared" si="81"/>
        <v/>
      </c>
    </row>
    <row r="2589" spans="3:9" ht="15" customHeight="1">
      <c r="C2589" s="220" t="str">
        <f t="shared" si="80"/>
        <v/>
      </c>
      <c r="I2589" s="218" t="str">
        <f t="shared" si="81"/>
        <v/>
      </c>
    </row>
    <row r="2590" spans="3:9" ht="15" customHeight="1">
      <c r="C2590" s="220" t="str">
        <f t="shared" si="80"/>
        <v/>
      </c>
      <c r="I2590" s="218" t="str">
        <f t="shared" si="81"/>
        <v/>
      </c>
    </row>
    <row r="2591" spans="3:9" ht="15" customHeight="1">
      <c r="C2591" s="220" t="str">
        <f t="shared" si="80"/>
        <v/>
      </c>
      <c r="I2591" s="218" t="str">
        <f t="shared" si="81"/>
        <v/>
      </c>
    </row>
    <row r="2592" spans="3:9" ht="15" customHeight="1">
      <c r="C2592" s="220" t="str">
        <f t="shared" si="80"/>
        <v/>
      </c>
      <c r="I2592" s="218" t="str">
        <f t="shared" si="81"/>
        <v/>
      </c>
    </row>
    <row r="2593" spans="3:9" ht="15" customHeight="1">
      <c r="C2593" s="220" t="str">
        <f t="shared" si="80"/>
        <v/>
      </c>
      <c r="I2593" s="218" t="str">
        <f t="shared" si="81"/>
        <v/>
      </c>
    </row>
    <row r="2594" spans="3:9" ht="15" customHeight="1">
      <c r="C2594" s="220" t="str">
        <f t="shared" si="80"/>
        <v/>
      </c>
      <c r="I2594" s="218" t="str">
        <f t="shared" si="81"/>
        <v/>
      </c>
    </row>
    <row r="2595" spans="3:9" ht="15" customHeight="1">
      <c r="C2595" s="220" t="str">
        <f t="shared" si="80"/>
        <v/>
      </c>
      <c r="I2595" s="218" t="str">
        <f t="shared" si="81"/>
        <v/>
      </c>
    </row>
    <row r="2596" spans="3:9" ht="15" customHeight="1">
      <c r="C2596" s="220" t="str">
        <f t="shared" si="80"/>
        <v/>
      </c>
      <c r="I2596" s="218" t="str">
        <f t="shared" si="81"/>
        <v/>
      </c>
    </row>
    <row r="2597" spans="3:9" ht="15" customHeight="1">
      <c r="C2597" s="220" t="str">
        <f t="shared" si="80"/>
        <v/>
      </c>
      <c r="I2597" s="218" t="str">
        <f t="shared" si="81"/>
        <v/>
      </c>
    </row>
    <row r="2598" spans="3:9" ht="15" customHeight="1">
      <c r="C2598" s="220" t="str">
        <f t="shared" si="80"/>
        <v/>
      </c>
      <c r="I2598" s="218" t="str">
        <f t="shared" si="81"/>
        <v/>
      </c>
    </row>
    <row r="2599" spans="3:9" ht="15" customHeight="1">
      <c r="C2599" s="220" t="str">
        <f t="shared" si="80"/>
        <v/>
      </c>
      <c r="I2599" s="218" t="str">
        <f t="shared" si="81"/>
        <v/>
      </c>
    </row>
    <row r="2600" spans="3:9" ht="15" customHeight="1">
      <c r="C2600" s="220" t="str">
        <f t="shared" si="80"/>
        <v/>
      </c>
      <c r="I2600" s="218" t="str">
        <f t="shared" si="81"/>
        <v/>
      </c>
    </row>
    <row r="2601" spans="3:9" ht="15" customHeight="1">
      <c r="C2601" s="220" t="str">
        <f t="shared" si="80"/>
        <v/>
      </c>
      <c r="I2601" s="218" t="str">
        <f t="shared" si="81"/>
        <v/>
      </c>
    </row>
    <row r="2602" spans="3:9" ht="15" customHeight="1">
      <c r="C2602" s="220" t="str">
        <f t="shared" si="80"/>
        <v/>
      </c>
      <c r="I2602" s="218" t="str">
        <f t="shared" si="81"/>
        <v/>
      </c>
    </row>
    <row r="2603" spans="3:9" ht="15" customHeight="1">
      <c r="C2603" s="220" t="str">
        <f t="shared" si="80"/>
        <v/>
      </c>
      <c r="I2603" s="218" t="str">
        <f t="shared" si="81"/>
        <v/>
      </c>
    </row>
    <row r="2604" spans="3:9" ht="15" customHeight="1">
      <c r="C2604" s="220" t="str">
        <f t="shared" si="80"/>
        <v/>
      </c>
      <c r="I2604" s="218" t="str">
        <f t="shared" si="81"/>
        <v/>
      </c>
    </row>
    <row r="2605" spans="3:9" ht="15" customHeight="1">
      <c r="C2605" s="220" t="str">
        <f t="shared" si="80"/>
        <v/>
      </c>
      <c r="I2605" s="218" t="str">
        <f t="shared" si="81"/>
        <v/>
      </c>
    </row>
    <row r="2606" spans="3:9" ht="15" customHeight="1">
      <c r="C2606" s="220" t="str">
        <f t="shared" si="80"/>
        <v/>
      </c>
      <c r="I2606" s="218" t="str">
        <f t="shared" si="81"/>
        <v/>
      </c>
    </row>
    <row r="2607" spans="3:9" ht="15" customHeight="1">
      <c r="C2607" s="220" t="str">
        <f t="shared" si="80"/>
        <v/>
      </c>
      <c r="I2607" s="218" t="str">
        <f t="shared" si="81"/>
        <v/>
      </c>
    </row>
    <row r="2608" spans="3:9" ht="15" customHeight="1">
      <c r="C2608" s="220" t="str">
        <f t="shared" si="80"/>
        <v/>
      </c>
      <c r="I2608" s="218" t="str">
        <f t="shared" si="81"/>
        <v/>
      </c>
    </row>
    <row r="2609" spans="3:9" ht="15" customHeight="1">
      <c r="C2609" s="220" t="str">
        <f t="shared" si="80"/>
        <v/>
      </c>
      <c r="I2609" s="218" t="str">
        <f t="shared" si="81"/>
        <v/>
      </c>
    </row>
    <row r="2610" spans="3:9" ht="15" customHeight="1">
      <c r="C2610" s="220" t="str">
        <f t="shared" si="80"/>
        <v/>
      </c>
      <c r="I2610" s="218" t="str">
        <f t="shared" si="81"/>
        <v/>
      </c>
    </row>
    <row r="2611" spans="3:9" ht="15" customHeight="1">
      <c r="C2611" s="220" t="str">
        <f t="shared" si="80"/>
        <v/>
      </c>
      <c r="I2611" s="218" t="str">
        <f t="shared" si="81"/>
        <v/>
      </c>
    </row>
    <row r="2612" spans="3:9" ht="15" customHeight="1">
      <c r="C2612" s="220" t="str">
        <f t="shared" si="80"/>
        <v/>
      </c>
      <c r="I2612" s="218" t="str">
        <f t="shared" si="81"/>
        <v/>
      </c>
    </row>
    <row r="2613" spans="3:9" ht="15" customHeight="1">
      <c r="C2613" s="220" t="str">
        <f t="shared" si="80"/>
        <v/>
      </c>
      <c r="I2613" s="218" t="str">
        <f t="shared" si="81"/>
        <v/>
      </c>
    </row>
    <row r="2614" spans="3:9" ht="15" customHeight="1">
      <c r="C2614" s="220" t="str">
        <f t="shared" si="80"/>
        <v/>
      </c>
      <c r="I2614" s="218" t="str">
        <f t="shared" si="81"/>
        <v/>
      </c>
    </row>
    <row r="2615" spans="3:9" ht="15" customHeight="1">
      <c r="C2615" s="220" t="str">
        <f t="shared" si="80"/>
        <v/>
      </c>
      <c r="I2615" s="218" t="str">
        <f t="shared" si="81"/>
        <v/>
      </c>
    </row>
    <row r="2616" spans="3:9" ht="15" customHeight="1">
      <c r="C2616" s="220" t="str">
        <f t="shared" si="80"/>
        <v/>
      </c>
      <c r="I2616" s="218" t="str">
        <f t="shared" si="81"/>
        <v/>
      </c>
    </row>
    <row r="2617" spans="3:9" ht="15" customHeight="1">
      <c r="C2617" s="220" t="str">
        <f t="shared" si="80"/>
        <v/>
      </c>
      <c r="I2617" s="218" t="str">
        <f t="shared" si="81"/>
        <v/>
      </c>
    </row>
    <row r="2618" spans="3:9" ht="15" customHeight="1">
      <c r="C2618" s="220" t="str">
        <f t="shared" si="80"/>
        <v/>
      </c>
      <c r="I2618" s="218" t="str">
        <f t="shared" si="81"/>
        <v/>
      </c>
    </row>
    <row r="2619" spans="3:9" ht="15" customHeight="1">
      <c r="C2619" s="220" t="str">
        <f t="shared" si="80"/>
        <v/>
      </c>
      <c r="I2619" s="218" t="str">
        <f t="shared" si="81"/>
        <v/>
      </c>
    </row>
    <row r="2620" spans="3:9" ht="15" customHeight="1">
      <c r="C2620" s="220" t="str">
        <f t="shared" si="80"/>
        <v/>
      </c>
      <c r="I2620" s="218" t="str">
        <f t="shared" si="81"/>
        <v/>
      </c>
    </row>
    <row r="2621" spans="3:9" ht="15" customHeight="1">
      <c r="C2621" s="220" t="str">
        <f t="shared" si="80"/>
        <v/>
      </c>
      <c r="I2621" s="218" t="str">
        <f t="shared" si="81"/>
        <v/>
      </c>
    </row>
    <row r="2622" spans="3:9" ht="15" customHeight="1">
      <c r="C2622" s="220" t="str">
        <f t="shared" si="80"/>
        <v/>
      </c>
      <c r="I2622" s="218" t="str">
        <f t="shared" si="81"/>
        <v/>
      </c>
    </row>
    <row r="2623" spans="3:9" ht="15" customHeight="1">
      <c r="C2623" s="220" t="str">
        <f t="shared" si="80"/>
        <v/>
      </c>
      <c r="I2623" s="218" t="str">
        <f t="shared" si="81"/>
        <v/>
      </c>
    </row>
    <row r="2624" spans="3:9" ht="15" customHeight="1">
      <c r="C2624" s="220" t="str">
        <f t="shared" si="80"/>
        <v/>
      </c>
      <c r="I2624" s="218" t="str">
        <f t="shared" si="81"/>
        <v/>
      </c>
    </row>
    <row r="2625" spans="3:9" ht="15" customHeight="1">
      <c r="C2625" s="220" t="str">
        <f t="shared" si="80"/>
        <v/>
      </c>
      <c r="I2625" s="218" t="str">
        <f t="shared" si="81"/>
        <v/>
      </c>
    </row>
    <row r="2626" spans="3:9" ht="15" customHeight="1">
      <c r="C2626" s="220" t="str">
        <f t="shared" si="80"/>
        <v/>
      </c>
      <c r="I2626" s="218" t="str">
        <f t="shared" si="81"/>
        <v/>
      </c>
    </row>
    <row r="2627" spans="3:9" ht="15" customHeight="1">
      <c r="C2627" s="220" t="str">
        <f t="shared" si="80"/>
        <v/>
      </c>
      <c r="I2627" s="218" t="str">
        <f t="shared" si="81"/>
        <v/>
      </c>
    </row>
    <row r="2628" spans="3:9" ht="15" customHeight="1">
      <c r="C2628" s="220" t="str">
        <f t="shared" si="80"/>
        <v/>
      </c>
      <c r="I2628" s="218" t="str">
        <f t="shared" si="81"/>
        <v/>
      </c>
    </row>
    <row r="2629" spans="3:9" ht="15" customHeight="1">
      <c r="C2629" s="220" t="str">
        <f t="shared" si="80"/>
        <v/>
      </c>
      <c r="I2629" s="218" t="str">
        <f t="shared" si="81"/>
        <v/>
      </c>
    </row>
    <row r="2630" spans="3:9" ht="15" customHeight="1">
      <c r="C2630" s="220" t="str">
        <f t="shared" ref="C2630:C2693" si="82">IF(B2630="","",MONTH(B2630))</f>
        <v/>
      </c>
      <c r="I2630" s="218" t="str">
        <f t="shared" ref="I2630:I2693" si="83">IF(H2630="","",IF(E2630="","Não deixe campos em branco, a planilha resumo de custos e despesas necessita deles para funcionar",IF(F2630="","Não deixe campos em branco, a planilha resumo de custos e despesas necessita deles para funcionar",IF(G2630="","Não deixe campos em branco, a planilha resumo de custos e despesas necessita deles para funcionar",""))))</f>
        <v/>
      </c>
    </row>
    <row r="2631" spans="3:9" ht="15" customHeight="1">
      <c r="C2631" s="220" t="str">
        <f t="shared" si="82"/>
        <v/>
      </c>
      <c r="I2631" s="218" t="str">
        <f t="shared" si="83"/>
        <v/>
      </c>
    </row>
    <row r="2632" spans="3:9" ht="15" customHeight="1">
      <c r="C2632" s="220" t="str">
        <f t="shared" si="82"/>
        <v/>
      </c>
      <c r="I2632" s="218" t="str">
        <f t="shared" si="83"/>
        <v/>
      </c>
    </row>
    <row r="2633" spans="3:9" ht="15" customHeight="1">
      <c r="C2633" s="220" t="str">
        <f t="shared" si="82"/>
        <v/>
      </c>
      <c r="I2633" s="218" t="str">
        <f t="shared" si="83"/>
        <v/>
      </c>
    </row>
    <row r="2634" spans="3:9" ht="15" customHeight="1">
      <c r="C2634" s="220" t="str">
        <f t="shared" si="82"/>
        <v/>
      </c>
      <c r="I2634" s="218" t="str">
        <f t="shared" si="83"/>
        <v/>
      </c>
    </row>
    <row r="2635" spans="3:9" ht="15" customHeight="1">
      <c r="C2635" s="220" t="str">
        <f t="shared" si="82"/>
        <v/>
      </c>
      <c r="I2635" s="218" t="str">
        <f t="shared" si="83"/>
        <v/>
      </c>
    </row>
    <row r="2636" spans="3:9" ht="15" customHeight="1">
      <c r="C2636" s="220" t="str">
        <f t="shared" si="82"/>
        <v/>
      </c>
      <c r="I2636" s="218" t="str">
        <f t="shared" si="83"/>
        <v/>
      </c>
    </row>
    <row r="2637" spans="3:9" ht="15" customHeight="1">
      <c r="C2637" s="220" t="str">
        <f t="shared" si="82"/>
        <v/>
      </c>
      <c r="I2637" s="218" t="str">
        <f t="shared" si="83"/>
        <v/>
      </c>
    </row>
    <row r="2638" spans="3:9" ht="15" customHeight="1">
      <c r="C2638" s="220" t="str">
        <f t="shared" si="82"/>
        <v/>
      </c>
      <c r="I2638" s="218" t="str">
        <f t="shared" si="83"/>
        <v/>
      </c>
    </row>
    <row r="2639" spans="3:9" ht="15" customHeight="1">
      <c r="C2639" s="220" t="str">
        <f t="shared" si="82"/>
        <v/>
      </c>
      <c r="I2639" s="218" t="str">
        <f t="shared" si="83"/>
        <v/>
      </c>
    </row>
    <row r="2640" spans="3:9" ht="15" customHeight="1">
      <c r="C2640" s="220" t="str">
        <f t="shared" si="82"/>
        <v/>
      </c>
      <c r="I2640" s="218" t="str">
        <f t="shared" si="83"/>
        <v/>
      </c>
    </row>
    <row r="2641" spans="3:9" ht="15" customHeight="1">
      <c r="C2641" s="220" t="str">
        <f t="shared" si="82"/>
        <v/>
      </c>
      <c r="I2641" s="218" t="str">
        <f t="shared" si="83"/>
        <v/>
      </c>
    </row>
    <row r="2642" spans="3:9" ht="15" customHeight="1">
      <c r="C2642" s="220" t="str">
        <f t="shared" si="82"/>
        <v/>
      </c>
      <c r="I2642" s="218" t="str">
        <f t="shared" si="83"/>
        <v/>
      </c>
    </row>
    <row r="2643" spans="3:9" ht="15" customHeight="1">
      <c r="C2643" s="220" t="str">
        <f t="shared" si="82"/>
        <v/>
      </c>
      <c r="I2643" s="218" t="str">
        <f t="shared" si="83"/>
        <v/>
      </c>
    </row>
    <row r="2644" spans="3:9" ht="15" customHeight="1">
      <c r="C2644" s="220" t="str">
        <f t="shared" si="82"/>
        <v/>
      </c>
      <c r="I2644" s="218" t="str">
        <f t="shared" si="83"/>
        <v/>
      </c>
    </row>
    <row r="2645" spans="3:9" ht="15" customHeight="1">
      <c r="C2645" s="220" t="str">
        <f t="shared" si="82"/>
        <v/>
      </c>
      <c r="I2645" s="218" t="str">
        <f t="shared" si="83"/>
        <v/>
      </c>
    </row>
    <row r="2646" spans="3:9" ht="15" customHeight="1">
      <c r="C2646" s="220" t="str">
        <f t="shared" si="82"/>
        <v/>
      </c>
      <c r="I2646" s="218" t="str">
        <f t="shared" si="83"/>
        <v/>
      </c>
    </row>
    <row r="2647" spans="3:9" ht="15" customHeight="1">
      <c r="C2647" s="220" t="str">
        <f t="shared" si="82"/>
        <v/>
      </c>
      <c r="I2647" s="218" t="str">
        <f t="shared" si="83"/>
        <v/>
      </c>
    </row>
    <row r="2648" spans="3:9" ht="15" customHeight="1">
      <c r="C2648" s="220" t="str">
        <f t="shared" si="82"/>
        <v/>
      </c>
      <c r="I2648" s="218" t="str">
        <f t="shared" si="83"/>
        <v/>
      </c>
    </row>
    <row r="2649" spans="3:9" ht="15" customHeight="1">
      <c r="C2649" s="220" t="str">
        <f t="shared" si="82"/>
        <v/>
      </c>
      <c r="I2649" s="218" t="str">
        <f t="shared" si="83"/>
        <v/>
      </c>
    </row>
    <row r="2650" spans="3:9" ht="15" customHeight="1">
      <c r="C2650" s="220" t="str">
        <f t="shared" si="82"/>
        <v/>
      </c>
      <c r="I2650" s="218" t="str">
        <f t="shared" si="83"/>
        <v/>
      </c>
    </row>
    <row r="2651" spans="3:9" ht="15" customHeight="1">
      <c r="C2651" s="220" t="str">
        <f t="shared" si="82"/>
        <v/>
      </c>
      <c r="I2651" s="218" t="str">
        <f t="shared" si="83"/>
        <v/>
      </c>
    </row>
    <row r="2652" spans="3:9" ht="15" customHeight="1">
      <c r="C2652" s="220" t="str">
        <f t="shared" si="82"/>
        <v/>
      </c>
      <c r="I2652" s="218" t="str">
        <f t="shared" si="83"/>
        <v/>
      </c>
    </row>
    <row r="2653" spans="3:9" ht="15" customHeight="1">
      <c r="C2653" s="220" t="str">
        <f t="shared" si="82"/>
        <v/>
      </c>
      <c r="I2653" s="218" t="str">
        <f t="shared" si="83"/>
        <v/>
      </c>
    </row>
    <row r="2654" spans="3:9" ht="15" customHeight="1">
      <c r="C2654" s="220" t="str">
        <f t="shared" si="82"/>
        <v/>
      </c>
      <c r="I2654" s="218" t="str">
        <f t="shared" si="83"/>
        <v/>
      </c>
    </row>
    <row r="2655" spans="3:9" ht="15" customHeight="1">
      <c r="C2655" s="220" t="str">
        <f t="shared" si="82"/>
        <v/>
      </c>
      <c r="I2655" s="218" t="str">
        <f t="shared" si="83"/>
        <v/>
      </c>
    </row>
    <row r="2656" spans="3:9" ht="15" customHeight="1">
      <c r="C2656" s="220" t="str">
        <f t="shared" si="82"/>
        <v/>
      </c>
      <c r="I2656" s="218" t="str">
        <f t="shared" si="83"/>
        <v/>
      </c>
    </row>
    <row r="2657" spans="3:9" ht="15" customHeight="1">
      <c r="C2657" s="220" t="str">
        <f t="shared" si="82"/>
        <v/>
      </c>
      <c r="I2657" s="218" t="str">
        <f t="shared" si="83"/>
        <v/>
      </c>
    </row>
    <row r="2658" spans="3:9" ht="15" customHeight="1">
      <c r="C2658" s="220" t="str">
        <f t="shared" si="82"/>
        <v/>
      </c>
      <c r="I2658" s="218" t="str">
        <f t="shared" si="83"/>
        <v/>
      </c>
    </row>
    <row r="2659" spans="3:9" ht="15" customHeight="1">
      <c r="C2659" s="220" t="str">
        <f t="shared" si="82"/>
        <v/>
      </c>
      <c r="I2659" s="218" t="str">
        <f t="shared" si="83"/>
        <v/>
      </c>
    </row>
    <row r="2660" spans="3:9" ht="15" customHeight="1">
      <c r="C2660" s="220" t="str">
        <f t="shared" si="82"/>
        <v/>
      </c>
      <c r="I2660" s="218" t="str">
        <f t="shared" si="83"/>
        <v/>
      </c>
    </row>
    <row r="2661" spans="3:9" ht="15" customHeight="1">
      <c r="C2661" s="220" t="str">
        <f t="shared" si="82"/>
        <v/>
      </c>
      <c r="I2661" s="218" t="str">
        <f t="shared" si="83"/>
        <v/>
      </c>
    </row>
    <row r="2662" spans="3:9" ht="15" customHeight="1">
      <c r="C2662" s="220" t="str">
        <f t="shared" si="82"/>
        <v/>
      </c>
      <c r="I2662" s="218" t="str">
        <f t="shared" si="83"/>
        <v/>
      </c>
    </row>
    <row r="2663" spans="3:9" ht="15" customHeight="1">
      <c r="C2663" s="220" t="str">
        <f t="shared" si="82"/>
        <v/>
      </c>
      <c r="I2663" s="218" t="str">
        <f t="shared" si="83"/>
        <v/>
      </c>
    </row>
    <row r="2664" spans="3:9" ht="15" customHeight="1">
      <c r="C2664" s="220" t="str">
        <f t="shared" si="82"/>
        <v/>
      </c>
      <c r="I2664" s="218" t="str">
        <f t="shared" si="83"/>
        <v/>
      </c>
    </row>
    <row r="2665" spans="3:9" ht="15" customHeight="1">
      <c r="C2665" s="220" t="str">
        <f t="shared" si="82"/>
        <v/>
      </c>
      <c r="I2665" s="218" t="str">
        <f t="shared" si="83"/>
        <v/>
      </c>
    </row>
    <row r="2666" spans="3:9" ht="15" customHeight="1">
      <c r="C2666" s="220" t="str">
        <f t="shared" si="82"/>
        <v/>
      </c>
      <c r="I2666" s="218" t="str">
        <f t="shared" si="83"/>
        <v/>
      </c>
    </row>
    <row r="2667" spans="3:9" ht="15" customHeight="1">
      <c r="C2667" s="220" t="str">
        <f t="shared" si="82"/>
        <v/>
      </c>
      <c r="I2667" s="218" t="str">
        <f t="shared" si="83"/>
        <v/>
      </c>
    </row>
    <row r="2668" spans="3:9" ht="15" customHeight="1">
      <c r="C2668" s="220" t="str">
        <f t="shared" si="82"/>
        <v/>
      </c>
      <c r="I2668" s="218" t="str">
        <f t="shared" si="83"/>
        <v/>
      </c>
    </row>
    <row r="2669" spans="3:9" ht="15" customHeight="1">
      <c r="C2669" s="220" t="str">
        <f t="shared" si="82"/>
        <v/>
      </c>
      <c r="I2669" s="218" t="str">
        <f t="shared" si="83"/>
        <v/>
      </c>
    </row>
    <row r="2670" spans="3:9" ht="15" customHeight="1">
      <c r="C2670" s="220" t="str">
        <f t="shared" si="82"/>
        <v/>
      </c>
      <c r="I2670" s="218" t="str">
        <f t="shared" si="83"/>
        <v/>
      </c>
    </row>
    <row r="2671" spans="3:9" ht="15" customHeight="1">
      <c r="C2671" s="220" t="str">
        <f t="shared" si="82"/>
        <v/>
      </c>
      <c r="I2671" s="218" t="str">
        <f t="shared" si="83"/>
        <v/>
      </c>
    </row>
    <row r="2672" spans="3:9" ht="15" customHeight="1">
      <c r="C2672" s="220" t="str">
        <f t="shared" si="82"/>
        <v/>
      </c>
      <c r="I2672" s="218" t="str">
        <f t="shared" si="83"/>
        <v/>
      </c>
    </row>
    <row r="2673" spans="3:9" ht="15" customHeight="1">
      <c r="C2673" s="220" t="str">
        <f t="shared" si="82"/>
        <v/>
      </c>
      <c r="I2673" s="218" t="str">
        <f t="shared" si="83"/>
        <v/>
      </c>
    </row>
    <row r="2674" spans="3:9" ht="15" customHeight="1">
      <c r="C2674" s="220" t="str">
        <f t="shared" si="82"/>
        <v/>
      </c>
      <c r="I2674" s="218" t="str">
        <f t="shared" si="83"/>
        <v/>
      </c>
    </row>
    <row r="2675" spans="3:9" ht="15" customHeight="1">
      <c r="C2675" s="220" t="str">
        <f t="shared" si="82"/>
        <v/>
      </c>
      <c r="I2675" s="218" t="str">
        <f t="shared" si="83"/>
        <v/>
      </c>
    </row>
    <row r="2676" spans="3:9" ht="15" customHeight="1">
      <c r="C2676" s="220" t="str">
        <f t="shared" si="82"/>
        <v/>
      </c>
      <c r="I2676" s="218" t="str">
        <f t="shared" si="83"/>
        <v/>
      </c>
    </row>
    <row r="2677" spans="3:9" ht="15" customHeight="1">
      <c r="C2677" s="220" t="str">
        <f t="shared" si="82"/>
        <v/>
      </c>
      <c r="I2677" s="218" t="str">
        <f t="shared" si="83"/>
        <v/>
      </c>
    </row>
    <row r="2678" spans="3:9" ht="15" customHeight="1">
      <c r="C2678" s="220" t="str">
        <f t="shared" si="82"/>
        <v/>
      </c>
      <c r="I2678" s="218" t="str">
        <f t="shared" si="83"/>
        <v/>
      </c>
    </row>
    <row r="2679" spans="3:9" ht="15" customHeight="1">
      <c r="C2679" s="220" t="str">
        <f t="shared" si="82"/>
        <v/>
      </c>
      <c r="I2679" s="218" t="str">
        <f t="shared" si="83"/>
        <v/>
      </c>
    </row>
    <row r="2680" spans="3:9" ht="15" customHeight="1">
      <c r="C2680" s="220" t="str">
        <f t="shared" si="82"/>
        <v/>
      </c>
      <c r="I2680" s="218" t="str">
        <f t="shared" si="83"/>
        <v/>
      </c>
    </row>
    <row r="2681" spans="3:9" ht="15" customHeight="1">
      <c r="C2681" s="220" t="str">
        <f t="shared" si="82"/>
        <v/>
      </c>
      <c r="I2681" s="218" t="str">
        <f t="shared" si="83"/>
        <v/>
      </c>
    </row>
    <row r="2682" spans="3:9" ht="15" customHeight="1">
      <c r="C2682" s="220" t="str">
        <f t="shared" si="82"/>
        <v/>
      </c>
      <c r="I2682" s="218" t="str">
        <f t="shared" si="83"/>
        <v/>
      </c>
    </row>
    <row r="2683" spans="3:9" ht="15" customHeight="1">
      <c r="C2683" s="220" t="str">
        <f t="shared" si="82"/>
        <v/>
      </c>
      <c r="I2683" s="218" t="str">
        <f t="shared" si="83"/>
        <v/>
      </c>
    </row>
    <row r="2684" spans="3:9" ht="15" customHeight="1">
      <c r="C2684" s="220" t="str">
        <f t="shared" si="82"/>
        <v/>
      </c>
      <c r="I2684" s="218" t="str">
        <f t="shared" si="83"/>
        <v/>
      </c>
    </row>
    <row r="2685" spans="3:9" ht="15" customHeight="1">
      <c r="C2685" s="220" t="str">
        <f t="shared" si="82"/>
        <v/>
      </c>
      <c r="I2685" s="218" t="str">
        <f t="shared" si="83"/>
        <v/>
      </c>
    </row>
    <row r="2686" spans="3:9" ht="15" customHeight="1">
      <c r="C2686" s="220" t="str">
        <f t="shared" si="82"/>
        <v/>
      </c>
      <c r="I2686" s="218" t="str">
        <f t="shared" si="83"/>
        <v/>
      </c>
    </row>
    <row r="2687" spans="3:9" ht="15" customHeight="1">
      <c r="C2687" s="220" t="str">
        <f t="shared" si="82"/>
        <v/>
      </c>
      <c r="I2687" s="218" t="str">
        <f t="shared" si="83"/>
        <v/>
      </c>
    </row>
    <row r="2688" spans="3:9" ht="15" customHeight="1">
      <c r="C2688" s="220" t="str">
        <f t="shared" si="82"/>
        <v/>
      </c>
      <c r="I2688" s="218" t="str">
        <f t="shared" si="83"/>
        <v/>
      </c>
    </row>
    <row r="2689" spans="3:9" ht="15" customHeight="1">
      <c r="C2689" s="220" t="str">
        <f t="shared" si="82"/>
        <v/>
      </c>
      <c r="I2689" s="218" t="str">
        <f t="shared" si="83"/>
        <v/>
      </c>
    </row>
    <row r="2690" spans="3:9" ht="15" customHeight="1">
      <c r="C2690" s="220" t="str">
        <f t="shared" si="82"/>
        <v/>
      </c>
      <c r="I2690" s="218" t="str">
        <f t="shared" si="83"/>
        <v/>
      </c>
    </row>
    <row r="2691" spans="3:9" ht="15" customHeight="1">
      <c r="C2691" s="220" t="str">
        <f t="shared" si="82"/>
        <v/>
      </c>
      <c r="I2691" s="218" t="str">
        <f t="shared" si="83"/>
        <v/>
      </c>
    </row>
    <row r="2692" spans="3:9" ht="15" customHeight="1">
      <c r="C2692" s="220" t="str">
        <f t="shared" si="82"/>
        <v/>
      </c>
      <c r="I2692" s="218" t="str">
        <f t="shared" si="83"/>
        <v/>
      </c>
    </row>
    <row r="2693" spans="3:9" ht="15" customHeight="1">
      <c r="C2693" s="220" t="str">
        <f t="shared" si="82"/>
        <v/>
      </c>
      <c r="I2693" s="218" t="str">
        <f t="shared" si="83"/>
        <v/>
      </c>
    </row>
    <row r="2694" spans="3:9" ht="15" customHeight="1">
      <c r="C2694" s="220" t="str">
        <f t="shared" ref="C2694:C2757" si="84">IF(B2694="","",MONTH(B2694))</f>
        <v/>
      </c>
      <c r="I2694" s="218" t="str">
        <f t="shared" ref="I2694:I2757" si="85">IF(H2694="","",IF(E2694="","Não deixe campos em branco, a planilha resumo de custos e despesas necessita deles para funcionar",IF(F2694="","Não deixe campos em branco, a planilha resumo de custos e despesas necessita deles para funcionar",IF(G2694="","Não deixe campos em branco, a planilha resumo de custos e despesas necessita deles para funcionar",""))))</f>
        <v/>
      </c>
    </row>
    <row r="2695" spans="3:9" ht="15" customHeight="1">
      <c r="C2695" s="220" t="str">
        <f t="shared" si="84"/>
        <v/>
      </c>
      <c r="I2695" s="218" t="str">
        <f t="shared" si="85"/>
        <v/>
      </c>
    </row>
    <row r="2696" spans="3:9" ht="15" customHeight="1">
      <c r="C2696" s="220" t="str">
        <f t="shared" si="84"/>
        <v/>
      </c>
      <c r="I2696" s="218" t="str">
        <f t="shared" si="85"/>
        <v/>
      </c>
    </row>
    <row r="2697" spans="3:9" ht="15" customHeight="1">
      <c r="C2697" s="220" t="str">
        <f t="shared" si="84"/>
        <v/>
      </c>
      <c r="I2697" s="218" t="str">
        <f t="shared" si="85"/>
        <v/>
      </c>
    </row>
    <row r="2698" spans="3:9" ht="15" customHeight="1">
      <c r="C2698" s="220" t="str">
        <f t="shared" si="84"/>
        <v/>
      </c>
      <c r="I2698" s="218" t="str">
        <f t="shared" si="85"/>
        <v/>
      </c>
    </row>
    <row r="2699" spans="3:9" ht="15" customHeight="1">
      <c r="C2699" s="220" t="str">
        <f t="shared" si="84"/>
        <v/>
      </c>
      <c r="I2699" s="218" t="str">
        <f t="shared" si="85"/>
        <v/>
      </c>
    </row>
    <row r="2700" spans="3:9" ht="15" customHeight="1">
      <c r="C2700" s="220" t="str">
        <f t="shared" si="84"/>
        <v/>
      </c>
      <c r="I2700" s="218" t="str">
        <f t="shared" si="85"/>
        <v/>
      </c>
    </row>
    <row r="2701" spans="3:9" ht="15" customHeight="1">
      <c r="C2701" s="220" t="str">
        <f t="shared" si="84"/>
        <v/>
      </c>
      <c r="I2701" s="218" t="str">
        <f t="shared" si="85"/>
        <v/>
      </c>
    </row>
    <row r="2702" spans="3:9" ht="15" customHeight="1">
      <c r="C2702" s="220" t="str">
        <f t="shared" si="84"/>
        <v/>
      </c>
      <c r="I2702" s="218" t="str">
        <f t="shared" si="85"/>
        <v/>
      </c>
    </row>
    <row r="2703" spans="3:9" ht="15" customHeight="1">
      <c r="C2703" s="220" t="str">
        <f t="shared" si="84"/>
        <v/>
      </c>
      <c r="I2703" s="218" t="str">
        <f t="shared" si="85"/>
        <v/>
      </c>
    </row>
    <row r="2704" spans="3:9" ht="15" customHeight="1">
      <c r="C2704" s="220" t="str">
        <f t="shared" si="84"/>
        <v/>
      </c>
      <c r="I2704" s="218" t="str">
        <f t="shared" si="85"/>
        <v/>
      </c>
    </row>
    <row r="2705" spans="3:9" ht="15" customHeight="1">
      <c r="C2705" s="220" t="str">
        <f t="shared" si="84"/>
        <v/>
      </c>
      <c r="I2705" s="218" t="str">
        <f t="shared" si="85"/>
        <v/>
      </c>
    </row>
    <row r="2706" spans="3:9" ht="15" customHeight="1">
      <c r="C2706" s="220" t="str">
        <f t="shared" si="84"/>
        <v/>
      </c>
      <c r="I2706" s="218" t="str">
        <f t="shared" si="85"/>
        <v/>
      </c>
    </row>
    <row r="2707" spans="3:9" ht="15" customHeight="1">
      <c r="C2707" s="220" t="str">
        <f t="shared" si="84"/>
        <v/>
      </c>
      <c r="I2707" s="218" t="str">
        <f t="shared" si="85"/>
        <v/>
      </c>
    </row>
    <row r="2708" spans="3:9" ht="15" customHeight="1">
      <c r="C2708" s="220" t="str">
        <f t="shared" si="84"/>
        <v/>
      </c>
      <c r="I2708" s="218" t="str">
        <f t="shared" si="85"/>
        <v/>
      </c>
    </row>
    <row r="2709" spans="3:9" ht="15" customHeight="1">
      <c r="C2709" s="220" t="str">
        <f t="shared" si="84"/>
        <v/>
      </c>
      <c r="I2709" s="218" t="str">
        <f t="shared" si="85"/>
        <v/>
      </c>
    </row>
    <row r="2710" spans="3:9" ht="15" customHeight="1">
      <c r="C2710" s="220" t="str">
        <f t="shared" si="84"/>
        <v/>
      </c>
      <c r="I2710" s="218" t="str">
        <f t="shared" si="85"/>
        <v/>
      </c>
    </row>
    <row r="2711" spans="3:9" ht="15" customHeight="1">
      <c r="C2711" s="220" t="str">
        <f t="shared" si="84"/>
        <v/>
      </c>
      <c r="I2711" s="218" t="str">
        <f t="shared" si="85"/>
        <v/>
      </c>
    </row>
    <row r="2712" spans="3:9" ht="15" customHeight="1">
      <c r="C2712" s="220" t="str">
        <f t="shared" si="84"/>
        <v/>
      </c>
      <c r="I2712" s="218" t="str">
        <f t="shared" si="85"/>
        <v/>
      </c>
    </row>
    <row r="2713" spans="3:9" ht="15" customHeight="1">
      <c r="C2713" s="220" t="str">
        <f t="shared" si="84"/>
        <v/>
      </c>
      <c r="I2713" s="218" t="str">
        <f t="shared" si="85"/>
        <v/>
      </c>
    </row>
    <row r="2714" spans="3:9" ht="15" customHeight="1">
      <c r="C2714" s="220" t="str">
        <f t="shared" si="84"/>
        <v/>
      </c>
      <c r="I2714" s="218" t="str">
        <f t="shared" si="85"/>
        <v/>
      </c>
    </row>
    <row r="2715" spans="3:9" ht="15" customHeight="1">
      <c r="C2715" s="220" t="str">
        <f t="shared" si="84"/>
        <v/>
      </c>
      <c r="I2715" s="218" t="str">
        <f t="shared" si="85"/>
        <v/>
      </c>
    </row>
    <row r="2716" spans="3:9" ht="15" customHeight="1">
      <c r="C2716" s="220" t="str">
        <f t="shared" si="84"/>
        <v/>
      </c>
      <c r="I2716" s="218" t="str">
        <f t="shared" si="85"/>
        <v/>
      </c>
    </row>
    <row r="2717" spans="3:9" ht="15" customHeight="1">
      <c r="C2717" s="220" t="str">
        <f t="shared" si="84"/>
        <v/>
      </c>
      <c r="I2717" s="218" t="str">
        <f t="shared" si="85"/>
        <v/>
      </c>
    </row>
    <row r="2718" spans="3:9" ht="15" customHeight="1">
      <c r="C2718" s="220" t="str">
        <f t="shared" si="84"/>
        <v/>
      </c>
      <c r="I2718" s="218" t="str">
        <f t="shared" si="85"/>
        <v/>
      </c>
    </row>
    <row r="2719" spans="3:9" ht="15" customHeight="1">
      <c r="C2719" s="220" t="str">
        <f t="shared" si="84"/>
        <v/>
      </c>
      <c r="I2719" s="218" t="str">
        <f t="shared" si="85"/>
        <v/>
      </c>
    </row>
    <row r="2720" spans="3:9" ht="15" customHeight="1">
      <c r="C2720" s="220" t="str">
        <f t="shared" si="84"/>
        <v/>
      </c>
      <c r="I2720" s="218" t="str">
        <f t="shared" si="85"/>
        <v/>
      </c>
    </row>
    <row r="2721" spans="3:9" ht="15" customHeight="1">
      <c r="C2721" s="220" t="str">
        <f t="shared" si="84"/>
        <v/>
      </c>
      <c r="I2721" s="218" t="str">
        <f t="shared" si="85"/>
        <v/>
      </c>
    </row>
    <row r="2722" spans="3:9" ht="15" customHeight="1">
      <c r="C2722" s="220" t="str">
        <f t="shared" si="84"/>
        <v/>
      </c>
      <c r="I2722" s="218" t="str">
        <f t="shared" si="85"/>
        <v/>
      </c>
    </row>
    <row r="2723" spans="3:9" ht="15" customHeight="1">
      <c r="C2723" s="220" t="str">
        <f t="shared" si="84"/>
        <v/>
      </c>
      <c r="I2723" s="218" t="str">
        <f t="shared" si="85"/>
        <v/>
      </c>
    </row>
    <row r="2724" spans="3:9" ht="15" customHeight="1">
      <c r="C2724" s="220" t="str">
        <f t="shared" si="84"/>
        <v/>
      </c>
      <c r="I2724" s="218" t="str">
        <f t="shared" si="85"/>
        <v/>
      </c>
    </row>
    <row r="2725" spans="3:9" ht="15" customHeight="1">
      <c r="C2725" s="220" t="str">
        <f t="shared" si="84"/>
        <v/>
      </c>
      <c r="I2725" s="218" t="str">
        <f t="shared" si="85"/>
        <v/>
      </c>
    </row>
    <row r="2726" spans="3:9" ht="15" customHeight="1">
      <c r="C2726" s="220" t="str">
        <f t="shared" si="84"/>
        <v/>
      </c>
      <c r="I2726" s="218" t="str">
        <f t="shared" si="85"/>
        <v/>
      </c>
    </row>
    <row r="2727" spans="3:9" ht="15" customHeight="1">
      <c r="C2727" s="220" t="str">
        <f t="shared" si="84"/>
        <v/>
      </c>
      <c r="I2727" s="218" t="str">
        <f t="shared" si="85"/>
        <v/>
      </c>
    </row>
    <row r="2728" spans="3:9" ht="15" customHeight="1">
      <c r="C2728" s="220" t="str">
        <f t="shared" si="84"/>
        <v/>
      </c>
      <c r="I2728" s="218" t="str">
        <f t="shared" si="85"/>
        <v/>
      </c>
    </row>
    <row r="2729" spans="3:9" ht="15" customHeight="1">
      <c r="C2729" s="220" t="str">
        <f t="shared" si="84"/>
        <v/>
      </c>
      <c r="I2729" s="218" t="str">
        <f t="shared" si="85"/>
        <v/>
      </c>
    </row>
    <row r="2730" spans="3:9" ht="15" customHeight="1">
      <c r="C2730" s="220" t="str">
        <f t="shared" si="84"/>
        <v/>
      </c>
      <c r="I2730" s="218" t="str">
        <f t="shared" si="85"/>
        <v/>
      </c>
    </row>
    <row r="2731" spans="3:9" ht="15" customHeight="1">
      <c r="C2731" s="220" t="str">
        <f t="shared" si="84"/>
        <v/>
      </c>
      <c r="I2731" s="218" t="str">
        <f t="shared" si="85"/>
        <v/>
      </c>
    </row>
    <row r="2732" spans="3:9" ht="15" customHeight="1">
      <c r="C2732" s="220" t="str">
        <f t="shared" si="84"/>
        <v/>
      </c>
      <c r="I2732" s="218" t="str">
        <f t="shared" si="85"/>
        <v/>
      </c>
    </row>
    <row r="2733" spans="3:9" ht="15" customHeight="1">
      <c r="C2733" s="220" t="str">
        <f t="shared" si="84"/>
        <v/>
      </c>
      <c r="I2733" s="218" t="str">
        <f t="shared" si="85"/>
        <v/>
      </c>
    </row>
    <row r="2734" spans="3:9" ht="15" customHeight="1">
      <c r="C2734" s="220" t="str">
        <f t="shared" si="84"/>
        <v/>
      </c>
      <c r="I2734" s="218" t="str">
        <f t="shared" si="85"/>
        <v/>
      </c>
    </row>
    <row r="2735" spans="3:9" ht="15" customHeight="1">
      <c r="C2735" s="220" t="str">
        <f t="shared" si="84"/>
        <v/>
      </c>
      <c r="I2735" s="218" t="str">
        <f t="shared" si="85"/>
        <v/>
      </c>
    </row>
    <row r="2736" spans="3:9" ht="15" customHeight="1">
      <c r="C2736" s="220" t="str">
        <f t="shared" si="84"/>
        <v/>
      </c>
      <c r="I2736" s="218" t="str">
        <f t="shared" si="85"/>
        <v/>
      </c>
    </row>
    <row r="2737" spans="3:9" ht="15" customHeight="1">
      <c r="C2737" s="220" t="str">
        <f t="shared" si="84"/>
        <v/>
      </c>
      <c r="I2737" s="218" t="str">
        <f t="shared" si="85"/>
        <v/>
      </c>
    </row>
    <row r="2738" spans="3:9" ht="15" customHeight="1">
      <c r="C2738" s="220" t="str">
        <f t="shared" si="84"/>
        <v/>
      </c>
      <c r="I2738" s="218" t="str">
        <f t="shared" si="85"/>
        <v/>
      </c>
    </row>
    <row r="2739" spans="3:9" ht="15" customHeight="1">
      <c r="C2739" s="220" t="str">
        <f t="shared" si="84"/>
        <v/>
      </c>
      <c r="I2739" s="218" t="str">
        <f t="shared" si="85"/>
        <v/>
      </c>
    </row>
    <row r="2740" spans="3:9" ht="15" customHeight="1">
      <c r="C2740" s="220" t="str">
        <f t="shared" si="84"/>
        <v/>
      </c>
      <c r="I2740" s="218" t="str">
        <f t="shared" si="85"/>
        <v/>
      </c>
    </row>
    <row r="2741" spans="3:9" ht="15" customHeight="1">
      <c r="C2741" s="220" t="str">
        <f t="shared" si="84"/>
        <v/>
      </c>
      <c r="I2741" s="218" t="str">
        <f t="shared" si="85"/>
        <v/>
      </c>
    </row>
    <row r="2742" spans="3:9" ht="15" customHeight="1">
      <c r="C2742" s="220" t="str">
        <f t="shared" si="84"/>
        <v/>
      </c>
      <c r="I2742" s="218" t="str">
        <f t="shared" si="85"/>
        <v/>
      </c>
    </row>
    <row r="2743" spans="3:9" ht="15" customHeight="1">
      <c r="C2743" s="220" t="str">
        <f t="shared" si="84"/>
        <v/>
      </c>
      <c r="I2743" s="218" t="str">
        <f t="shared" si="85"/>
        <v/>
      </c>
    </row>
    <row r="2744" spans="3:9" ht="15" customHeight="1">
      <c r="C2744" s="220" t="str">
        <f t="shared" si="84"/>
        <v/>
      </c>
      <c r="I2744" s="218" t="str">
        <f t="shared" si="85"/>
        <v/>
      </c>
    </row>
    <row r="2745" spans="3:9" ht="15" customHeight="1">
      <c r="C2745" s="220" t="str">
        <f t="shared" si="84"/>
        <v/>
      </c>
      <c r="I2745" s="218" t="str">
        <f t="shared" si="85"/>
        <v/>
      </c>
    </row>
    <row r="2746" spans="3:9" ht="15" customHeight="1">
      <c r="C2746" s="220" t="str">
        <f t="shared" si="84"/>
        <v/>
      </c>
      <c r="I2746" s="218" t="str">
        <f t="shared" si="85"/>
        <v/>
      </c>
    </row>
    <row r="2747" spans="3:9" ht="15" customHeight="1">
      <c r="C2747" s="220" t="str">
        <f t="shared" si="84"/>
        <v/>
      </c>
      <c r="I2747" s="218" t="str">
        <f t="shared" si="85"/>
        <v/>
      </c>
    </row>
    <row r="2748" spans="3:9" ht="15" customHeight="1">
      <c r="C2748" s="220" t="str">
        <f t="shared" si="84"/>
        <v/>
      </c>
      <c r="I2748" s="218" t="str">
        <f t="shared" si="85"/>
        <v/>
      </c>
    </row>
    <row r="2749" spans="3:9" ht="15" customHeight="1">
      <c r="C2749" s="220" t="str">
        <f t="shared" si="84"/>
        <v/>
      </c>
      <c r="I2749" s="218" t="str">
        <f t="shared" si="85"/>
        <v/>
      </c>
    </row>
    <row r="2750" spans="3:9" ht="15" customHeight="1">
      <c r="C2750" s="220" t="str">
        <f t="shared" si="84"/>
        <v/>
      </c>
      <c r="I2750" s="218" t="str">
        <f t="shared" si="85"/>
        <v/>
      </c>
    </row>
    <row r="2751" spans="3:9" ht="15" customHeight="1">
      <c r="C2751" s="220" t="str">
        <f t="shared" si="84"/>
        <v/>
      </c>
      <c r="I2751" s="218" t="str">
        <f t="shared" si="85"/>
        <v/>
      </c>
    </row>
    <row r="2752" spans="3:9" ht="15" customHeight="1">
      <c r="C2752" s="220" t="str">
        <f t="shared" si="84"/>
        <v/>
      </c>
      <c r="I2752" s="218" t="str">
        <f t="shared" si="85"/>
        <v/>
      </c>
    </row>
    <row r="2753" spans="3:9" ht="15" customHeight="1">
      <c r="C2753" s="220" t="str">
        <f t="shared" si="84"/>
        <v/>
      </c>
      <c r="I2753" s="218" t="str">
        <f t="shared" si="85"/>
        <v/>
      </c>
    </row>
    <row r="2754" spans="3:9" ht="15" customHeight="1">
      <c r="C2754" s="220" t="str">
        <f t="shared" si="84"/>
        <v/>
      </c>
      <c r="I2754" s="218" t="str">
        <f t="shared" si="85"/>
        <v/>
      </c>
    </row>
    <row r="2755" spans="3:9" ht="15" customHeight="1">
      <c r="C2755" s="220" t="str">
        <f t="shared" si="84"/>
        <v/>
      </c>
      <c r="I2755" s="218" t="str">
        <f t="shared" si="85"/>
        <v/>
      </c>
    </row>
    <row r="2756" spans="3:9" ht="15" customHeight="1">
      <c r="C2756" s="220" t="str">
        <f t="shared" si="84"/>
        <v/>
      </c>
      <c r="I2756" s="218" t="str">
        <f t="shared" si="85"/>
        <v/>
      </c>
    </row>
    <row r="2757" spans="3:9" ht="15" customHeight="1">
      <c r="C2757" s="220" t="str">
        <f t="shared" si="84"/>
        <v/>
      </c>
      <c r="I2757" s="218" t="str">
        <f t="shared" si="85"/>
        <v/>
      </c>
    </row>
    <row r="2758" spans="3:9" ht="15" customHeight="1">
      <c r="C2758" s="220" t="str">
        <f t="shared" ref="C2758:C2821" si="86">IF(B2758="","",MONTH(B2758))</f>
        <v/>
      </c>
      <c r="I2758" s="218" t="str">
        <f t="shared" ref="I2758:I2821" si="87">IF(H2758="","",IF(E2758="","Não deixe campos em branco, a planilha resumo de custos e despesas necessita deles para funcionar",IF(F2758="","Não deixe campos em branco, a planilha resumo de custos e despesas necessita deles para funcionar",IF(G2758="","Não deixe campos em branco, a planilha resumo de custos e despesas necessita deles para funcionar",""))))</f>
        <v/>
      </c>
    </row>
    <row r="2759" spans="3:9" ht="15" customHeight="1">
      <c r="C2759" s="220" t="str">
        <f t="shared" si="86"/>
        <v/>
      </c>
      <c r="I2759" s="218" t="str">
        <f t="shared" si="87"/>
        <v/>
      </c>
    </row>
    <row r="2760" spans="3:9" ht="15" customHeight="1">
      <c r="C2760" s="220" t="str">
        <f t="shared" si="86"/>
        <v/>
      </c>
      <c r="I2760" s="218" t="str">
        <f t="shared" si="87"/>
        <v/>
      </c>
    </row>
    <row r="2761" spans="3:9" ht="15" customHeight="1">
      <c r="C2761" s="220" t="str">
        <f t="shared" si="86"/>
        <v/>
      </c>
      <c r="I2761" s="218" t="str">
        <f t="shared" si="87"/>
        <v/>
      </c>
    </row>
    <row r="2762" spans="3:9" ht="15" customHeight="1">
      <c r="C2762" s="220" t="str">
        <f t="shared" si="86"/>
        <v/>
      </c>
      <c r="I2762" s="218" t="str">
        <f t="shared" si="87"/>
        <v/>
      </c>
    </row>
    <row r="2763" spans="3:9" ht="15" customHeight="1">
      <c r="C2763" s="220" t="str">
        <f t="shared" si="86"/>
        <v/>
      </c>
      <c r="I2763" s="218" t="str">
        <f t="shared" si="87"/>
        <v/>
      </c>
    </row>
    <row r="2764" spans="3:9" ht="15" customHeight="1">
      <c r="C2764" s="220" t="str">
        <f t="shared" si="86"/>
        <v/>
      </c>
      <c r="I2764" s="218" t="str">
        <f t="shared" si="87"/>
        <v/>
      </c>
    </row>
    <row r="2765" spans="3:9" ht="15" customHeight="1">
      <c r="C2765" s="220" t="str">
        <f t="shared" si="86"/>
        <v/>
      </c>
      <c r="I2765" s="218" t="str">
        <f t="shared" si="87"/>
        <v/>
      </c>
    </row>
    <row r="2766" spans="3:9" ht="15" customHeight="1">
      <c r="C2766" s="220" t="str">
        <f t="shared" si="86"/>
        <v/>
      </c>
      <c r="I2766" s="218" t="str">
        <f t="shared" si="87"/>
        <v/>
      </c>
    </row>
    <row r="2767" spans="3:9" ht="15" customHeight="1">
      <c r="C2767" s="220" t="str">
        <f t="shared" si="86"/>
        <v/>
      </c>
      <c r="I2767" s="218" t="str">
        <f t="shared" si="87"/>
        <v/>
      </c>
    </row>
    <row r="2768" spans="3:9" ht="15" customHeight="1">
      <c r="C2768" s="220" t="str">
        <f t="shared" si="86"/>
        <v/>
      </c>
      <c r="I2768" s="218" t="str">
        <f t="shared" si="87"/>
        <v/>
      </c>
    </row>
    <row r="2769" spans="3:9" ht="15" customHeight="1">
      <c r="C2769" s="220" t="str">
        <f t="shared" si="86"/>
        <v/>
      </c>
      <c r="I2769" s="218" t="str">
        <f t="shared" si="87"/>
        <v/>
      </c>
    </row>
    <row r="2770" spans="3:9" ht="15" customHeight="1">
      <c r="C2770" s="220" t="str">
        <f t="shared" si="86"/>
        <v/>
      </c>
      <c r="I2770" s="218" t="str">
        <f t="shared" si="87"/>
        <v/>
      </c>
    </row>
    <row r="2771" spans="3:9" ht="15" customHeight="1">
      <c r="C2771" s="220" t="str">
        <f t="shared" si="86"/>
        <v/>
      </c>
      <c r="I2771" s="218" t="str">
        <f t="shared" si="87"/>
        <v/>
      </c>
    </row>
    <row r="2772" spans="3:9" ht="15" customHeight="1">
      <c r="C2772" s="220" t="str">
        <f t="shared" si="86"/>
        <v/>
      </c>
      <c r="I2772" s="218" t="str">
        <f t="shared" si="87"/>
        <v/>
      </c>
    </row>
    <row r="2773" spans="3:9" ht="15" customHeight="1">
      <c r="C2773" s="220" t="str">
        <f t="shared" si="86"/>
        <v/>
      </c>
      <c r="I2773" s="218" t="str">
        <f t="shared" si="87"/>
        <v/>
      </c>
    </row>
    <row r="2774" spans="3:9" ht="15" customHeight="1">
      <c r="C2774" s="220" t="str">
        <f t="shared" si="86"/>
        <v/>
      </c>
      <c r="I2774" s="218" t="str">
        <f t="shared" si="87"/>
        <v/>
      </c>
    </row>
    <row r="2775" spans="3:9" ht="15" customHeight="1">
      <c r="C2775" s="220" t="str">
        <f t="shared" si="86"/>
        <v/>
      </c>
      <c r="I2775" s="218" t="str">
        <f t="shared" si="87"/>
        <v/>
      </c>
    </row>
    <row r="2776" spans="3:9" ht="15" customHeight="1">
      <c r="C2776" s="220" t="str">
        <f t="shared" si="86"/>
        <v/>
      </c>
      <c r="I2776" s="218" t="str">
        <f t="shared" si="87"/>
        <v/>
      </c>
    </row>
    <row r="2777" spans="3:9" ht="15" customHeight="1">
      <c r="C2777" s="220" t="str">
        <f t="shared" si="86"/>
        <v/>
      </c>
      <c r="I2777" s="218" t="str">
        <f t="shared" si="87"/>
        <v/>
      </c>
    </row>
    <row r="2778" spans="3:9" ht="15" customHeight="1">
      <c r="C2778" s="220" t="str">
        <f t="shared" si="86"/>
        <v/>
      </c>
      <c r="I2778" s="218" t="str">
        <f t="shared" si="87"/>
        <v/>
      </c>
    </row>
    <row r="2779" spans="3:9" ht="15" customHeight="1">
      <c r="C2779" s="220" t="str">
        <f t="shared" si="86"/>
        <v/>
      </c>
      <c r="I2779" s="218" t="str">
        <f t="shared" si="87"/>
        <v/>
      </c>
    </row>
    <row r="2780" spans="3:9" ht="15" customHeight="1">
      <c r="C2780" s="220" t="str">
        <f t="shared" si="86"/>
        <v/>
      </c>
      <c r="I2780" s="218" t="str">
        <f t="shared" si="87"/>
        <v/>
      </c>
    </row>
    <row r="2781" spans="3:9" ht="15" customHeight="1">
      <c r="C2781" s="220" t="str">
        <f t="shared" si="86"/>
        <v/>
      </c>
      <c r="I2781" s="218" t="str">
        <f t="shared" si="87"/>
        <v/>
      </c>
    </row>
    <row r="2782" spans="3:9" ht="15" customHeight="1">
      <c r="C2782" s="220" t="str">
        <f t="shared" si="86"/>
        <v/>
      </c>
      <c r="I2782" s="218" t="str">
        <f t="shared" si="87"/>
        <v/>
      </c>
    </row>
    <row r="2783" spans="3:9" ht="15" customHeight="1">
      <c r="C2783" s="220" t="str">
        <f t="shared" si="86"/>
        <v/>
      </c>
      <c r="I2783" s="218" t="str">
        <f t="shared" si="87"/>
        <v/>
      </c>
    </row>
    <row r="2784" spans="3:9" ht="15" customHeight="1">
      <c r="C2784" s="220" t="str">
        <f t="shared" si="86"/>
        <v/>
      </c>
      <c r="I2784" s="218" t="str">
        <f t="shared" si="87"/>
        <v/>
      </c>
    </row>
    <row r="2785" spans="3:9" ht="15" customHeight="1">
      <c r="C2785" s="220" t="str">
        <f t="shared" si="86"/>
        <v/>
      </c>
      <c r="I2785" s="218" t="str">
        <f t="shared" si="87"/>
        <v/>
      </c>
    </row>
    <row r="2786" spans="3:9" ht="15" customHeight="1">
      <c r="C2786" s="220" t="str">
        <f t="shared" si="86"/>
        <v/>
      </c>
      <c r="I2786" s="218" t="str">
        <f t="shared" si="87"/>
        <v/>
      </c>
    </row>
    <row r="2787" spans="3:9" ht="15" customHeight="1">
      <c r="C2787" s="220" t="str">
        <f t="shared" si="86"/>
        <v/>
      </c>
      <c r="I2787" s="218" t="str">
        <f t="shared" si="87"/>
        <v/>
      </c>
    </row>
    <row r="2788" spans="3:9" ht="15" customHeight="1">
      <c r="C2788" s="220" t="str">
        <f t="shared" si="86"/>
        <v/>
      </c>
      <c r="I2788" s="218" t="str">
        <f t="shared" si="87"/>
        <v/>
      </c>
    </row>
    <row r="2789" spans="3:9" ht="15" customHeight="1">
      <c r="C2789" s="220" t="str">
        <f t="shared" si="86"/>
        <v/>
      </c>
      <c r="I2789" s="218" t="str">
        <f t="shared" si="87"/>
        <v/>
      </c>
    </row>
    <row r="2790" spans="3:9" ht="15" customHeight="1">
      <c r="C2790" s="220" t="str">
        <f t="shared" si="86"/>
        <v/>
      </c>
      <c r="I2790" s="218" t="str">
        <f t="shared" si="87"/>
        <v/>
      </c>
    </row>
    <row r="2791" spans="3:9" ht="15" customHeight="1">
      <c r="C2791" s="220" t="str">
        <f t="shared" si="86"/>
        <v/>
      </c>
      <c r="I2791" s="218" t="str">
        <f t="shared" si="87"/>
        <v/>
      </c>
    </row>
    <row r="2792" spans="3:9" ht="15" customHeight="1">
      <c r="C2792" s="220" t="str">
        <f t="shared" si="86"/>
        <v/>
      </c>
      <c r="I2792" s="218" t="str">
        <f t="shared" si="87"/>
        <v/>
      </c>
    </row>
    <row r="2793" spans="3:9" ht="15" customHeight="1">
      <c r="C2793" s="220" t="str">
        <f t="shared" si="86"/>
        <v/>
      </c>
      <c r="I2793" s="218" t="str">
        <f t="shared" si="87"/>
        <v/>
      </c>
    </row>
    <row r="2794" spans="3:9" ht="15" customHeight="1">
      <c r="C2794" s="220" t="str">
        <f t="shared" si="86"/>
        <v/>
      </c>
      <c r="I2794" s="218" t="str">
        <f t="shared" si="87"/>
        <v/>
      </c>
    </row>
    <row r="2795" spans="3:9" ht="15" customHeight="1">
      <c r="C2795" s="220" t="str">
        <f t="shared" si="86"/>
        <v/>
      </c>
      <c r="I2795" s="218" t="str">
        <f t="shared" si="87"/>
        <v/>
      </c>
    </row>
    <row r="2796" spans="3:9" ht="15" customHeight="1">
      <c r="C2796" s="220" t="str">
        <f t="shared" si="86"/>
        <v/>
      </c>
      <c r="I2796" s="218" t="str">
        <f t="shared" si="87"/>
        <v/>
      </c>
    </row>
    <row r="2797" spans="3:9" ht="15" customHeight="1">
      <c r="C2797" s="220" t="str">
        <f t="shared" si="86"/>
        <v/>
      </c>
      <c r="I2797" s="218" t="str">
        <f t="shared" si="87"/>
        <v/>
      </c>
    </row>
    <row r="2798" spans="3:9" ht="15" customHeight="1">
      <c r="C2798" s="220" t="str">
        <f t="shared" si="86"/>
        <v/>
      </c>
      <c r="I2798" s="218" t="str">
        <f t="shared" si="87"/>
        <v/>
      </c>
    </row>
    <row r="2799" spans="3:9" ht="15" customHeight="1">
      <c r="C2799" s="220" t="str">
        <f t="shared" si="86"/>
        <v/>
      </c>
      <c r="I2799" s="218" t="str">
        <f t="shared" si="87"/>
        <v/>
      </c>
    </row>
    <row r="2800" spans="3:9" ht="15" customHeight="1">
      <c r="C2800" s="220" t="str">
        <f t="shared" si="86"/>
        <v/>
      </c>
      <c r="I2800" s="218" t="str">
        <f t="shared" si="87"/>
        <v/>
      </c>
    </row>
    <row r="2801" spans="3:9" ht="15" customHeight="1">
      <c r="C2801" s="220" t="str">
        <f t="shared" si="86"/>
        <v/>
      </c>
      <c r="I2801" s="218" t="str">
        <f t="shared" si="87"/>
        <v/>
      </c>
    </row>
    <row r="2802" spans="3:9" ht="15" customHeight="1">
      <c r="C2802" s="220" t="str">
        <f t="shared" si="86"/>
        <v/>
      </c>
      <c r="I2802" s="218" t="str">
        <f t="shared" si="87"/>
        <v/>
      </c>
    </row>
    <row r="2803" spans="3:9" ht="15" customHeight="1">
      <c r="C2803" s="220" t="str">
        <f t="shared" si="86"/>
        <v/>
      </c>
      <c r="I2803" s="218" t="str">
        <f t="shared" si="87"/>
        <v/>
      </c>
    </row>
    <row r="2804" spans="3:9" ht="15" customHeight="1">
      <c r="C2804" s="220" t="str">
        <f t="shared" si="86"/>
        <v/>
      </c>
      <c r="I2804" s="218" t="str">
        <f t="shared" si="87"/>
        <v/>
      </c>
    </row>
    <row r="2805" spans="3:9" ht="15" customHeight="1">
      <c r="C2805" s="220" t="str">
        <f t="shared" si="86"/>
        <v/>
      </c>
      <c r="I2805" s="218" t="str">
        <f t="shared" si="87"/>
        <v/>
      </c>
    </row>
    <row r="2806" spans="3:9" ht="15" customHeight="1">
      <c r="C2806" s="220" t="str">
        <f t="shared" si="86"/>
        <v/>
      </c>
      <c r="I2806" s="218" t="str">
        <f t="shared" si="87"/>
        <v/>
      </c>
    </row>
    <row r="2807" spans="3:9" ht="15" customHeight="1">
      <c r="C2807" s="220" t="str">
        <f t="shared" si="86"/>
        <v/>
      </c>
      <c r="I2807" s="218" t="str">
        <f t="shared" si="87"/>
        <v/>
      </c>
    </row>
    <row r="2808" spans="3:9" ht="15" customHeight="1">
      <c r="C2808" s="220" t="str">
        <f t="shared" si="86"/>
        <v/>
      </c>
      <c r="I2808" s="218" t="str">
        <f t="shared" si="87"/>
        <v/>
      </c>
    </row>
    <row r="2809" spans="3:9" ht="15" customHeight="1">
      <c r="C2809" s="220" t="str">
        <f t="shared" si="86"/>
        <v/>
      </c>
      <c r="I2809" s="218" t="str">
        <f t="shared" si="87"/>
        <v/>
      </c>
    </row>
    <row r="2810" spans="3:9" ht="15" customHeight="1">
      <c r="C2810" s="220" t="str">
        <f t="shared" si="86"/>
        <v/>
      </c>
      <c r="I2810" s="218" t="str">
        <f t="shared" si="87"/>
        <v/>
      </c>
    </row>
    <row r="2811" spans="3:9" ht="15" customHeight="1">
      <c r="C2811" s="220" t="str">
        <f t="shared" si="86"/>
        <v/>
      </c>
      <c r="I2811" s="218" t="str">
        <f t="shared" si="87"/>
        <v/>
      </c>
    </row>
    <row r="2812" spans="3:9" ht="15" customHeight="1">
      <c r="C2812" s="220" t="str">
        <f t="shared" si="86"/>
        <v/>
      </c>
      <c r="I2812" s="218" t="str">
        <f t="shared" si="87"/>
        <v/>
      </c>
    </row>
    <row r="2813" spans="3:9" ht="15" customHeight="1">
      <c r="C2813" s="220" t="str">
        <f t="shared" si="86"/>
        <v/>
      </c>
      <c r="I2813" s="218" t="str">
        <f t="shared" si="87"/>
        <v/>
      </c>
    </row>
    <row r="2814" spans="3:9" ht="15" customHeight="1">
      <c r="C2814" s="220" t="str">
        <f t="shared" si="86"/>
        <v/>
      </c>
      <c r="I2814" s="218" t="str">
        <f t="shared" si="87"/>
        <v/>
      </c>
    </row>
    <row r="2815" spans="3:9" ht="15" customHeight="1">
      <c r="C2815" s="220" t="str">
        <f t="shared" si="86"/>
        <v/>
      </c>
      <c r="I2815" s="218" t="str">
        <f t="shared" si="87"/>
        <v/>
      </c>
    </row>
    <row r="2816" spans="3:9" ht="15" customHeight="1">
      <c r="C2816" s="220" t="str">
        <f t="shared" si="86"/>
        <v/>
      </c>
      <c r="I2816" s="218" t="str">
        <f t="shared" si="87"/>
        <v/>
      </c>
    </row>
    <row r="2817" spans="3:9" ht="15" customHeight="1">
      <c r="C2817" s="220" t="str">
        <f t="shared" si="86"/>
        <v/>
      </c>
      <c r="I2817" s="218" t="str">
        <f t="shared" si="87"/>
        <v/>
      </c>
    </row>
    <row r="2818" spans="3:9" ht="15" customHeight="1">
      <c r="C2818" s="220" t="str">
        <f t="shared" si="86"/>
        <v/>
      </c>
      <c r="I2818" s="218" t="str">
        <f t="shared" si="87"/>
        <v/>
      </c>
    </row>
    <row r="2819" spans="3:9" ht="15" customHeight="1">
      <c r="C2819" s="220" t="str">
        <f t="shared" si="86"/>
        <v/>
      </c>
      <c r="I2819" s="218" t="str">
        <f t="shared" si="87"/>
        <v/>
      </c>
    </row>
    <row r="2820" spans="3:9" ht="15" customHeight="1">
      <c r="C2820" s="220" t="str">
        <f t="shared" si="86"/>
        <v/>
      </c>
      <c r="I2820" s="218" t="str">
        <f t="shared" si="87"/>
        <v/>
      </c>
    </row>
    <row r="2821" spans="3:9" ht="15" customHeight="1">
      <c r="C2821" s="220" t="str">
        <f t="shared" si="86"/>
        <v/>
      </c>
      <c r="I2821" s="218" t="str">
        <f t="shared" si="87"/>
        <v/>
      </c>
    </row>
    <row r="2822" spans="3:9" ht="15" customHeight="1">
      <c r="C2822" s="220" t="str">
        <f t="shared" ref="C2822:C2885" si="88">IF(B2822="","",MONTH(B2822))</f>
        <v/>
      </c>
      <c r="I2822" s="218" t="str">
        <f t="shared" ref="I2822:I2885" si="89">IF(H2822="","",IF(E2822="","Não deixe campos em branco, a planilha resumo de custos e despesas necessita deles para funcionar",IF(F2822="","Não deixe campos em branco, a planilha resumo de custos e despesas necessita deles para funcionar",IF(G2822="","Não deixe campos em branco, a planilha resumo de custos e despesas necessita deles para funcionar",""))))</f>
        <v/>
      </c>
    </row>
    <row r="2823" spans="3:9" ht="15" customHeight="1">
      <c r="C2823" s="220" t="str">
        <f t="shared" si="88"/>
        <v/>
      </c>
      <c r="I2823" s="218" t="str">
        <f t="shared" si="89"/>
        <v/>
      </c>
    </row>
    <row r="2824" spans="3:9" ht="15" customHeight="1">
      <c r="C2824" s="220" t="str">
        <f t="shared" si="88"/>
        <v/>
      </c>
      <c r="I2824" s="218" t="str">
        <f t="shared" si="89"/>
        <v/>
      </c>
    </row>
    <row r="2825" spans="3:9" ht="15" customHeight="1">
      <c r="C2825" s="220" t="str">
        <f t="shared" si="88"/>
        <v/>
      </c>
      <c r="I2825" s="218" t="str">
        <f t="shared" si="89"/>
        <v/>
      </c>
    </row>
    <row r="2826" spans="3:9" ht="15" customHeight="1">
      <c r="C2826" s="220" t="str">
        <f t="shared" si="88"/>
        <v/>
      </c>
      <c r="I2826" s="218" t="str">
        <f t="shared" si="89"/>
        <v/>
      </c>
    </row>
    <row r="2827" spans="3:9" ht="15" customHeight="1">
      <c r="C2827" s="220" t="str">
        <f t="shared" si="88"/>
        <v/>
      </c>
      <c r="I2827" s="218" t="str">
        <f t="shared" si="89"/>
        <v/>
      </c>
    </row>
    <row r="2828" spans="3:9" ht="15" customHeight="1">
      <c r="C2828" s="220" t="str">
        <f t="shared" si="88"/>
        <v/>
      </c>
      <c r="I2828" s="218" t="str">
        <f t="shared" si="89"/>
        <v/>
      </c>
    </row>
    <row r="2829" spans="3:9" ht="15" customHeight="1">
      <c r="C2829" s="220" t="str">
        <f t="shared" si="88"/>
        <v/>
      </c>
      <c r="I2829" s="218" t="str">
        <f t="shared" si="89"/>
        <v/>
      </c>
    </row>
    <row r="2830" spans="3:9" ht="15" customHeight="1">
      <c r="C2830" s="220" t="str">
        <f t="shared" si="88"/>
        <v/>
      </c>
      <c r="I2830" s="218" t="str">
        <f t="shared" si="89"/>
        <v/>
      </c>
    </row>
    <row r="2831" spans="3:9" ht="15" customHeight="1">
      <c r="C2831" s="220" t="str">
        <f t="shared" si="88"/>
        <v/>
      </c>
      <c r="I2831" s="218" t="str">
        <f t="shared" si="89"/>
        <v/>
      </c>
    </row>
    <row r="2832" spans="3:9" ht="15" customHeight="1">
      <c r="C2832" s="220" t="str">
        <f t="shared" si="88"/>
        <v/>
      </c>
      <c r="I2832" s="218" t="str">
        <f t="shared" si="89"/>
        <v/>
      </c>
    </row>
    <row r="2833" spans="3:9" ht="15" customHeight="1">
      <c r="C2833" s="220" t="str">
        <f t="shared" si="88"/>
        <v/>
      </c>
      <c r="I2833" s="218" t="str">
        <f t="shared" si="89"/>
        <v/>
      </c>
    </row>
    <row r="2834" spans="3:9" ht="15" customHeight="1">
      <c r="C2834" s="220" t="str">
        <f t="shared" si="88"/>
        <v/>
      </c>
      <c r="I2834" s="218" t="str">
        <f t="shared" si="89"/>
        <v/>
      </c>
    </row>
    <row r="2835" spans="3:9" ht="15" customHeight="1">
      <c r="C2835" s="220" t="str">
        <f t="shared" si="88"/>
        <v/>
      </c>
      <c r="I2835" s="218" t="str">
        <f t="shared" si="89"/>
        <v/>
      </c>
    </row>
    <row r="2836" spans="3:9" ht="15" customHeight="1">
      <c r="C2836" s="220" t="str">
        <f t="shared" si="88"/>
        <v/>
      </c>
      <c r="I2836" s="218" t="str">
        <f t="shared" si="89"/>
        <v/>
      </c>
    </row>
    <row r="2837" spans="3:9" ht="15" customHeight="1">
      <c r="C2837" s="220" t="str">
        <f t="shared" si="88"/>
        <v/>
      </c>
      <c r="I2837" s="218" t="str">
        <f t="shared" si="89"/>
        <v/>
      </c>
    </row>
    <row r="2838" spans="3:9" ht="15" customHeight="1">
      <c r="C2838" s="220" t="str">
        <f t="shared" si="88"/>
        <v/>
      </c>
      <c r="I2838" s="218" t="str">
        <f t="shared" si="89"/>
        <v/>
      </c>
    </row>
    <row r="2839" spans="3:9" ht="15" customHeight="1">
      <c r="C2839" s="220" t="str">
        <f t="shared" si="88"/>
        <v/>
      </c>
      <c r="I2839" s="218" t="str">
        <f t="shared" si="89"/>
        <v/>
      </c>
    </row>
    <row r="2840" spans="3:9" ht="15" customHeight="1">
      <c r="C2840" s="220" t="str">
        <f t="shared" si="88"/>
        <v/>
      </c>
      <c r="I2840" s="218" t="str">
        <f t="shared" si="89"/>
        <v/>
      </c>
    </row>
    <row r="2841" spans="3:9" ht="15" customHeight="1">
      <c r="C2841" s="220" t="str">
        <f t="shared" si="88"/>
        <v/>
      </c>
      <c r="I2841" s="218" t="str">
        <f t="shared" si="89"/>
        <v/>
      </c>
    </row>
    <row r="2842" spans="3:9" ht="15" customHeight="1">
      <c r="C2842" s="220" t="str">
        <f t="shared" si="88"/>
        <v/>
      </c>
      <c r="I2842" s="218" t="str">
        <f t="shared" si="89"/>
        <v/>
      </c>
    </row>
    <row r="2843" spans="3:9" ht="15" customHeight="1">
      <c r="C2843" s="220" t="str">
        <f t="shared" si="88"/>
        <v/>
      </c>
      <c r="I2843" s="218" t="str">
        <f t="shared" si="89"/>
        <v/>
      </c>
    </row>
    <row r="2844" spans="3:9" ht="15" customHeight="1">
      <c r="C2844" s="220" t="str">
        <f t="shared" si="88"/>
        <v/>
      </c>
      <c r="I2844" s="218" t="str">
        <f t="shared" si="89"/>
        <v/>
      </c>
    </row>
    <row r="2845" spans="3:9" ht="15" customHeight="1">
      <c r="C2845" s="220" t="str">
        <f t="shared" si="88"/>
        <v/>
      </c>
      <c r="I2845" s="218" t="str">
        <f t="shared" si="89"/>
        <v/>
      </c>
    </row>
    <row r="2846" spans="3:9" ht="15" customHeight="1">
      <c r="C2846" s="220" t="str">
        <f t="shared" si="88"/>
        <v/>
      </c>
      <c r="I2846" s="218" t="str">
        <f t="shared" si="89"/>
        <v/>
      </c>
    </row>
    <row r="2847" spans="3:9" ht="15" customHeight="1">
      <c r="C2847" s="220" t="str">
        <f t="shared" si="88"/>
        <v/>
      </c>
      <c r="I2847" s="218" t="str">
        <f t="shared" si="89"/>
        <v/>
      </c>
    </row>
    <row r="2848" spans="3:9" ht="15" customHeight="1">
      <c r="C2848" s="220" t="str">
        <f t="shared" si="88"/>
        <v/>
      </c>
      <c r="I2848" s="218" t="str">
        <f t="shared" si="89"/>
        <v/>
      </c>
    </row>
    <row r="2849" spans="3:9" ht="15" customHeight="1">
      <c r="C2849" s="220" t="str">
        <f t="shared" si="88"/>
        <v/>
      </c>
      <c r="I2849" s="218" t="str">
        <f t="shared" si="89"/>
        <v/>
      </c>
    </row>
    <row r="2850" spans="3:9" ht="15" customHeight="1">
      <c r="C2850" s="220" t="str">
        <f t="shared" si="88"/>
        <v/>
      </c>
      <c r="I2850" s="218" t="str">
        <f t="shared" si="89"/>
        <v/>
      </c>
    </row>
    <row r="2851" spans="3:9" ht="15" customHeight="1">
      <c r="C2851" s="220" t="str">
        <f t="shared" si="88"/>
        <v/>
      </c>
      <c r="I2851" s="218" t="str">
        <f t="shared" si="89"/>
        <v/>
      </c>
    </row>
    <row r="2852" spans="3:9" ht="15" customHeight="1">
      <c r="C2852" s="220" t="str">
        <f t="shared" si="88"/>
        <v/>
      </c>
      <c r="I2852" s="218" t="str">
        <f t="shared" si="89"/>
        <v/>
      </c>
    </row>
    <row r="2853" spans="3:9" ht="15" customHeight="1">
      <c r="C2853" s="220" t="str">
        <f t="shared" si="88"/>
        <v/>
      </c>
      <c r="I2853" s="218" t="str">
        <f t="shared" si="89"/>
        <v/>
      </c>
    </row>
    <row r="2854" spans="3:9" ht="15" customHeight="1">
      <c r="C2854" s="220" t="str">
        <f t="shared" si="88"/>
        <v/>
      </c>
      <c r="I2854" s="218" t="str">
        <f t="shared" si="89"/>
        <v/>
      </c>
    </row>
    <row r="2855" spans="3:9" ht="15" customHeight="1">
      <c r="C2855" s="220" t="str">
        <f t="shared" si="88"/>
        <v/>
      </c>
      <c r="I2855" s="218" t="str">
        <f t="shared" si="89"/>
        <v/>
      </c>
    </row>
    <row r="2856" spans="3:9" ht="15" customHeight="1">
      <c r="C2856" s="220" t="str">
        <f t="shared" si="88"/>
        <v/>
      </c>
      <c r="I2856" s="218" t="str">
        <f t="shared" si="89"/>
        <v/>
      </c>
    </row>
    <row r="2857" spans="3:9" ht="15" customHeight="1">
      <c r="C2857" s="220" t="str">
        <f t="shared" si="88"/>
        <v/>
      </c>
      <c r="I2857" s="218" t="str">
        <f t="shared" si="89"/>
        <v/>
      </c>
    </row>
    <row r="2858" spans="3:9" ht="15" customHeight="1">
      <c r="C2858" s="220" t="str">
        <f t="shared" si="88"/>
        <v/>
      </c>
      <c r="I2858" s="218" t="str">
        <f t="shared" si="89"/>
        <v/>
      </c>
    </row>
    <row r="2859" spans="3:9" ht="15" customHeight="1">
      <c r="C2859" s="220" t="str">
        <f t="shared" si="88"/>
        <v/>
      </c>
      <c r="I2859" s="218" t="str">
        <f t="shared" si="89"/>
        <v/>
      </c>
    </row>
    <row r="2860" spans="3:9" ht="15" customHeight="1">
      <c r="C2860" s="220" t="str">
        <f t="shared" si="88"/>
        <v/>
      </c>
      <c r="I2860" s="218" t="str">
        <f t="shared" si="89"/>
        <v/>
      </c>
    </row>
    <row r="2861" spans="3:9" ht="15" customHeight="1">
      <c r="C2861" s="220" t="str">
        <f t="shared" si="88"/>
        <v/>
      </c>
      <c r="I2861" s="218" t="str">
        <f t="shared" si="89"/>
        <v/>
      </c>
    </row>
    <row r="2862" spans="3:9" ht="15" customHeight="1">
      <c r="C2862" s="220" t="str">
        <f t="shared" si="88"/>
        <v/>
      </c>
      <c r="I2862" s="218" t="str">
        <f t="shared" si="89"/>
        <v/>
      </c>
    </row>
    <row r="2863" spans="3:9" ht="15" customHeight="1">
      <c r="C2863" s="220" t="str">
        <f t="shared" si="88"/>
        <v/>
      </c>
      <c r="I2863" s="218" t="str">
        <f t="shared" si="89"/>
        <v/>
      </c>
    </row>
    <row r="2864" spans="3:9" ht="15" customHeight="1">
      <c r="C2864" s="220" t="str">
        <f t="shared" si="88"/>
        <v/>
      </c>
      <c r="I2864" s="218" t="str">
        <f t="shared" si="89"/>
        <v/>
      </c>
    </row>
    <row r="2865" spans="3:9" ht="15" customHeight="1">
      <c r="C2865" s="220" t="str">
        <f t="shared" si="88"/>
        <v/>
      </c>
      <c r="I2865" s="218" t="str">
        <f t="shared" si="89"/>
        <v/>
      </c>
    </row>
    <row r="2866" spans="3:9" ht="15" customHeight="1">
      <c r="C2866" s="220" t="str">
        <f t="shared" si="88"/>
        <v/>
      </c>
      <c r="I2866" s="218" t="str">
        <f t="shared" si="89"/>
        <v/>
      </c>
    </row>
    <row r="2867" spans="3:9" ht="15" customHeight="1">
      <c r="C2867" s="220" t="str">
        <f t="shared" si="88"/>
        <v/>
      </c>
      <c r="I2867" s="218" t="str">
        <f t="shared" si="89"/>
        <v/>
      </c>
    </row>
    <row r="2868" spans="3:9" ht="15" customHeight="1">
      <c r="C2868" s="220" t="str">
        <f t="shared" si="88"/>
        <v/>
      </c>
      <c r="I2868" s="218" t="str">
        <f t="shared" si="89"/>
        <v/>
      </c>
    </row>
    <row r="2869" spans="3:9" ht="15" customHeight="1">
      <c r="C2869" s="220" t="str">
        <f t="shared" si="88"/>
        <v/>
      </c>
      <c r="I2869" s="218" t="str">
        <f t="shared" si="89"/>
        <v/>
      </c>
    </row>
    <row r="2870" spans="3:9" ht="15" customHeight="1">
      <c r="C2870" s="220" t="str">
        <f t="shared" si="88"/>
        <v/>
      </c>
      <c r="I2870" s="218" t="str">
        <f t="shared" si="89"/>
        <v/>
      </c>
    </row>
    <row r="2871" spans="3:9" ht="15" customHeight="1">
      <c r="C2871" s="220" t="str">
        <f t="shared" si="88"/>
        <v/>
      </c>
      <c r="I2871" s="218" t="str">
        <f t="shared" si="89"/>
        <v/>
      </c>
    </row>
    <row r="2872" spans="3:9" ht="15" customHeight="1">
      <c r="C2872" s="220" t="str">
        <f t="shared" si="88"/>
        <v/>
      </c>
      <c r="I2872" s="218" t="str">
        <f t="shared" si="89"/>
        <v/>
      </c>
    </row>
    <row r="2873" spans="3:9" ht="15" customHeight="1">
      <c r="C2873" s="220" t="str">
        <f t="shared" si="88"/>
        <v/>
      </c>
      <c r="I2873" s="218" t="str">
        <f t="shared" si="89"/>
        <v/>
      </c>
    </row>
    <row r="2874" spans="3:9" ht="15" customHeight="1">
      <c r="C2874" s="220" t="str">
        <f t="shared" si="88"/>
        <v/>
      </c>
      <c r="I2874" s="218" t="str">
        <f t="shared" si="89"/>
        <v/>
      </c>
    </row>
    <row r="2875" spans="3:9" ht="15" customHeight="1">
      <c r="C2875" s="220" t="str">
        <f t="shared" si="88"/>
        <v/>
      </c>
      <c r="I2875" s="218" t="str">
        <f t="shared" si="89"/>
        <v/>
      </c>
    </row>
    <row r="2876" spans="3:9" ht="15" customHeight="1">
      <c r="C2876" s="220" t="str">
        <f t="shared" si="88"/>
        <v/>
      </c>
      <c r="I2876" s="218" t="str">
        <f t="shared" si="89"/>
        <v/>
      </c>
    </row>
    <row r="2877" spans="3:9" ht="15" customHeight="1">
      <c r="C2877" s="220" t="str">
        <f t="shared" si="88"/>
        <v/>
      </c>
      <c r="I2877" s="218" t="str">
        <f t="shared" si="89"/>
        <v/>
      </c>
    </row>
    <row r="2878" spans="3:9" ht="15" customHeight="1">
      <c r="C2878" s="220" t="str">
        <f t="shared" si="88"/>
        <v/>
      </c>
      <c r="I2878" s="218" t="str">
        <f t="shared" si="89"/>
        <v/>
      </c>
    </row>
    <row r="2879" spans="3:9" ht="15" customHeight="1">
      <c r="C2879" s="220" t="str">
        <f t="shared" si="88"/>
        <v/>
      </c>
      <c r="I2879" s="218" t="str">
        <f t="shared" si="89"/>
        <v/>
      </c>
    </row>
    <row r="2880" spans="3:9" ht="15" customHeight="1">
      <c r="C2880" s="220" t="str">
        <f t="shared" si="88"/>
        <v/>
      </c>
      <c r="I2880" s="218" t="str">
        <f t="shared" si="89"/>
        <v/>
      </c>
    </row>
    <row r="2881" spans="3:9" ht="15" customHeight="1">
      <c r="C2881" s="220" t="str">
        <f t="shared" si="88"/>
        <v/>
      </c>
      <c r="I2881" s="218" t="str">
        <f t="shared" si="89"/>
        <v/>
      </c>
    </row>
    <row r="2882" spans="3:9" ht="15" customHeight="1">
      <c r="C2882" s="220" t="str">
        <f t="shared" si="88"/>
        <v/>
      </c>
      <c r="I2882" s="218" t="str">
        <f t="shared" si="89"/>
        <v/>
      </c>
    </row>
    <row r="2883" spans="3:9" ht="15" customHeight="1">
      <c r="C2883" s="220" t="str">
        <f t="shared" si="88"/>
        <v/>
      </c>
      <c r="I2883" s="218" t="str">
        <f t="shared" si="89"/>
        <v/>
      </c>
    </row>
    <row r="2884" spans="3:9" ht="15" customHeight="1">
      <c r="C2884" s="220" t="str">
        <f t="shared" si="88"/>
        <v/>
      </c>
      <c r="I2884" s="218" t="str">
        <f t="shared" si="89"/>
        <v/>
      </c>
    </row>
    <row r="2885" spans="3:9" ht="15" customHeight="1">
      <c r="C2885" s="220" t="str">
        <f t="shared" si="88"/>
        <v/>
      </c>
      <c r="I2885" s="218" t="str">
        <f t="shared" si="89"/>
        <v/>
      </c>
    </row>
    <row r="2886" spans="3:9" ht="15" customHeight="1">
      <c r="C2886" s="220" t="str">
        <f t="shared" ref="C2886:C2949" si="90">IF(B2886="","",MONTH(B2886))</f>
        <v/>
      </c>
      <c r="I2886" s="218" t="str">
        <f t="shared" ref="I2886:I2949" si="91">IF(H2886="","",IF(E2886="","Não deixe campos em branco, a planilha resumo de custos e despesas necessita deles para funcionar",IF(F2886="","Não deixe campos em branco, a planilha resumo de custos e despesas necessita deles para funcionar",IF(G2886="","Não deixe campos em branco, a planilha resumo de custos e despesas necessita deles para funcionar",""))))</f>
        <v/>
      </c>
    </row>
    <row r="2887" spans="3:9" ht="15" customHeight="1">
      <c r="C2887" s="220" t="str">
        <f t="shared" si="90"/>
        <v/>
      </c>
      <c r="I2887" s="218" t="str">
        <f t="shared" si="91"/>
        <v/>
      </c>
    </row>
    <row r="2888" spans="3:9" ht="15" customHeight="1">
      <c r="C2888" s="220" t="str">
        <f t="shared" si="90"/>
        <v/>
      </c>
      <c r="I2888" s="218" t="str">
        <f t="shared" si="91"/>
        <v/>
      </c>
    </row>
    <row r="2889" spans="3:9" ht="15" customHeight="1">
      <c r="C2889" s="220" t="str">
        <f t="shared" si="90"/>
        <v/>
      </c>
      <c r="I2889" s="218" t="str">
        <f t="shared" si="91"/>
        <v/>
      </c>
    </row>
    <row r="2890" spans="3:9" ht="15" customHeight="1">
      <c r="C2890" s="220" t="str">
        <f t="shared" si="90"/>
        <v/>
      </c>
      <c r="I2890" s="218" t="str">
        <f t="shared" si="91"/>
        <v/>
      </c>
    </row>
    <row r="2891" spans="3:9" ht="15" customHeight="1">
      <c r="C2891" s="220" t="str">
        <f t="shared" si="90"/>
        <v/>
      </c>
      <c r="I2891" s="218" t="str">
        <f t="shared" si="91"/>
        <v/>
      </c>
    </row>
    <row r="2892" spans="3:9" ht="15" customHeight="1">
      <c r="C2892" s="220" t="str">
        <f t="shared" si="90"/>
        <v/>
      </c>
      <c r="I2892" s="218" t="str">
        <f t="shared" si="91"/>
        <v/>
      </c>
    </row>
    <row r="2893" spans="3:9" ht="15" customHeight="1">
      <c r="C2893" s="220" t="str">
        <f t="shared" si="90"/>
        <v/>
      </c>
      <c r="I2893" s="218" t="str">
        <f t="shared" si="91"/>
        <v/>
      </c>
    </row>
    <row r="2894" spans="3:9" ht="15" customHeight="1">
      <c r="C2894" s="220" t="str">
        <f t="shared" si="90"/>
        <v/>
      </c>
      <c r="I2894" s="218" t="str">
        <f t="shared" si="91"/>
        <v/>
      </c>
    </row>
    <row r="2895" spans="3:9" ht="15" customHeight="1">
      <c r="C2895" s="220" t="str">
        <f t="shared" si="90"/>
        <v/>
      </c>
      <c r="I2895" s="218" t="str">
        <f t="shared" si="91"/>
        <v/>
      </c>
    </row>
    <row r="2896" spans="3:9" ht="15" customHeight="1">
      <c r="C2896" s="220" t="str">
        <f t="shared" si="90"/>
        <v/>
      </c>
      <c r="I2896" s="218" t="str">
        <f t="shared" si="91"/>
        <v/>
      </c>
    </row>
    <row r="2897" spans="3:9" ht="15" customHeight="1">
      <c r="C2897" s="220" t="str">
        <f t="shared" si="90"/>
        <v/>
      </c>
      <c r="I2897" s="218" t="str">
        <f t="shared" si="91"/>
        <v/>
      </c>
    </row>
    <row r="2898" spans="3:9" ht="15" customHeight="1">
      <c r="C2898" s="220" t="str">
        <f t="shared" si="90"/>
        <v/>
      </c>
      <c r="I2898" s="218" t="str">
        <f t="shared" si="91"/>
        <v/>
      </c>
    </row>
    <row r="2899" spans="3:9" ht="15" customHeight="1">
      <c r="C2899" s="220" t="str">
        <f t="shared" si="90"/>
        <v/>
      </c>
      <c r="I2899" s="218" t="str">
        <f t="shared" si="91"/>
        <v/>
      </c>
    </row>
    <row r="2900" spans="3:9" ht="15" customHeight="1">
      <c r="C2900" s="220" t="str">
        <f t="shared" si="90"/>
        <v/>
      </c>
      <c r="I2900" s="218" t="str">
        <f t="shared" si="91"/>
        <v/>
      </c>
    </row>
    <row r="2901" spans="3:9" ht="15" customHeight="1">
      <c r="C2901" s="220" t="str">
        <f t="shared" si="90"/>
        <v/>
      </c>
      <c r="I2901" s="218" t="str">
        <f t="shared" si="91"/>
        <v/>
      </c>
    </row>
    <row r="2902" spans="3:9" ht="15" customHeight="1">
      <c r="C2902" s="220" t="str">
        <f t="shared" si="90"/>
        <v/>
      </c>
      <c r="I2902" s="218" t="str">
        <f t="shared" si="91"/>
        <v/>
      </c>
    </row>
    <row r="2903" spans="3:9" ht="15" customHeight="1">
      <c r="C2903" s="220" t="str">
        <f t="shared" si="90"/>
        <v/>
      </c>
      <c r="I2903" s="218" t="str">
        <f t="shared" si="91"/>
        <v/>
      </c>
    </row>
    <row r="2904" spans="3:9" ht="15" customHeight="1">
      <c r="C2904" s="220" t="str">
        <f t="shared" si="90"/>
        <v/>
      </c>
      <c r="I2904" s="218" t="str">
        <f t="shared" si="91"/>
        <v/>
      </c>
    </row>
    <row r="2905" spans="3:9" ht="15" customHeight="1">
      <c r="C2905" s="220" t="str">
        <f t="shared" si="90"/>
        <v/>
      </c>
      <c r="I2905" s="218" t="str">
        <f t="shared" si="91"/>
        <v/>
      </c>
    </row>
    <row r="2906" spans="3:9" ht="15" customHeight="1">
      <c r="C2906" s="220" t="str">
        <f t="shared" si="90"/>
        <v/>
      </c>
      <c r="I2906" s="218" t="str">
        <f t="shared" si="91"/>
        <v/>
      </c>
    </row>
    <row r="2907" spans="3:9" ht="15" customHeight="1">
      <c r="C2907" s="220" t="str">
        <f t="shared" si="90"/>
        <v/>
      </c>
      <c r="I2907" s="218" t="str">
        <f t="shared" si="91"/>
        <v/>
      </c>
    </row>
    <row r="2908" spans="3:9" ht="15" customHeight="1">
      <c r="C2908" s="220" t="str">
        <f t="shared" si="90"/>
        <v/>
      </c>
      <c r="I2908" s="218" t="str">
        <f t="shared" si="91"/>
        <v/>
      </c>
    </row>
    <row r="2909" spans="3:9" ht="15" customHeight="1">
      <c r="C2909" s="220" t="str">
        <f t="shared" si="90"/>
        <v/>
      </c>
      <c r="I2909" s="218" t="str">
        <f t="shared" si="91"/>
        <v/>
      </c>
    </row>
    <row r="2910" spans="3:9" ht="15" customHeight="1">
      <c r="C2910" s="220" t="str">
        <f t="shared" si="90"/>
        <v/>
      </c>
      <c r="I2910" s="218" t="str">
        <f t="shared" si="91"/>
        <v/>
      </c>
    </row>
    <row r="2911" spans="3:9" ht="15" customHeight="1">
      <c r="C2911" s="220" t="str">
        <f t="shared" si="90"/>
        <v/>
      </c>
      <c r="I2911" s="218" t="str">
        <f t="shared" si="91"/>
        <v/>
      </c>
    </row>
    <row r="2912" spans="3:9" ht="15" customHeight="1">
      <c r="C2912" s="220" t="str">
        <f t="shared" si="90"/>
        <v/>
      </c>
      <c r="I2912" s="218" t="str">
        <f t="shared" si="91"/>
        <v/>
      </c>
    </row>
    <row r="2913" spans="3:9" ht="15" customHeight="1">
      <c r="C2913" s="220" t="str">
        <f t="shared" si="90"/>
        <v/>
      </c>
      <c r="I2913" s="218" t="str">
        <f t="shared" si="91"/>
        <v/>
      </c>
    </row>
    <row r="2914" spans="3:9" ht="15" customHeight="1">
      <c r="C2914" s="220" t="str">
        <f t="shared" si="90"/>
        <v/>
      </c>
      <c r="I2914" s="218" t="str">
        <f t="shared" si="91"/>
        <v/>
      </c>
    </row>
    <row r="2915" spans="3:9" ht="15" customHeight="1">
      <c r="C2915" s="220" t="str">
        <f t="shared" si="90"/>
        <v/>
      </c>
      <c r="I2915" s="218" t="str">
        <f t="shared" si="91"/>
        <v/>
      </c>
    </row>
    <row r="2916" spans="3:9" ht="15" customHeight="1">
      <c r="C2916" s="220" t="str">
        <f t="shared" si="90"/>
        <v/>
      </c>
      <c r="I2916" s="218" t="str">
        <f t="shared" si="91"/>
        <v/>
      </c>
    </row>
    <row r="2917" spans="3:9" ht="15" customHeight="1">
      <c r="C2917" s="220" t="str">
        <f t="shared" si="90"/>
        <v/>
      </c>
      <c r="I2917" s="218" t="str">
        <f t="shared" si="91"/>
        <v/>
      </c>
    </row>
    <row r="2918" spans="3:9" ht="15" customHeight="1">
      <c r="C2918" s="220" t="str">
        <f t="shared" si="90"/>
        <v/>
      </c>
      <c r="I2918" s="218" t="str">
        <f t="shared" si="91"/>
        <v/>
      </c>
    </row>
    <row r="2919" spans="3:9" ht="15" customHeight="1">
      <c r="C2919" s="220" t="str">
        <f t="shared" si="90"/>
        <v/>
      </c>
      <c r="I2919" s="218" t="str">
        <f t="shared" si="91"/>
        <v/>
      </c>
    </row>
    <row r="2920" spans="3:9" ht="15" customHeight="1">
      <c r="C2920" s="220" t="str">
        <f t="shared" si="90"/>
        <v/>
      </c>
      <c r="I2920" s="218" t="str">
        <f t="shared" si="91"/>
        <v/>
      </c>
    </row>
    <row r="2921" spans="3:9" ht="15" customHeight="1">
      <c r="C2921" s="220" t="str">
        <f t="shared" si="90"/>
        <v/>
      </c>
      <c r="I2921" s="218" t="str">
        <f t="shared" si="91"/>
        <v/>
      </c>
    </row>
    <row r="2922" spans="3:9" ht="15" customHeight="1">
      <c r="C2922" s="220" t="str">
        <f t="shared" si="90"/>
        <v/>
      </c>
      <c r="I2922" s="218" t="str">
        <f t="shared" si="91"/>
        <v/>
      </c>
    </row>
    <row r="2923" spans="3:9" ht="15" customHeight="1">
      <c r="C2923" s="220" t="str">
        <f t="shared" si="90"/>
        <v/>
      </c>
      <c r="I2923" s="218" t="str">
        <f t="shared" si="91"/>
        <v/>
      </c>
    </row>
    <row r="2924" spans="3:9" ht="15" customHeight="1">
      <c r="C2924" s="220" t="str">
        <f t="shared" si="90"/>
        <v/>
      </c>
      <c r="I2924" s="218" t="str">
        <f t="shared" si="91"/>
        <v/>
      </c>
    </row>
    <row r="2925" spans="3:9" ht="15" customHeight="1">
      <c r="C2925" s="220" t="str">
        <f t="shared" si="90"/>
        <v/>
      </c>
      <c r="I2925" s="218" t="str">
        <f t="shared" si="91"/>
        <v/>
      </c>
    </row>
    <row r="2926" spans="3:9" ht="15" customHeight="1">
      <c r="C2926" s="220" t="str">
        <f t="shared" si="90"/>
        <v/>
      </c>
      <c r="I2926" s="218" t="str">
        <f t="shared" si="91"/>
        <v/>
      </c>
    </row>
    <row r="2927" spans="3:9" ht="15" customHeight="1">
      <c r="C2927" s="220" t="str">
        <f t="shared" si="90"/>
        <v/>
      </c>
      <c r="I2927" s="218" t="str">
        <f t="shared" si="91"/>
        <v/>
      </c>
    </row>
    <row r="2928" spans="3:9" ht="15" customHeight="1">
      <c r="C2928" s="220" t="str">
        <f t="shared" si="90"/>
        <v/>
      </c>
      <c r="I2928" s="218" t="str">
        <f t="shared" si="91"/>
        <v/>
      </c>
    </row>
    <row r="2929" spans="3:9" ht="15" customHeight="1">
      <c r="C2929" s="220" t="str">
        <f t="shared" si="90"/>
        <v/>
      </c>
      <c r="I2929" s="218" t="str">
        <f t="shared" si="91"/>
        <v/>
      </c>
    </row>
    <row r="2930" spans="3:9" ht="15" customHeight="1">
      <c r="C2930" s="220" t="str">
        <f t="shared" si="90"/>
        <v/>
      </c>
      <c r="I2930" s="218" t="str">
        <f t="shared" si="91"/>
        <v/>
      </c>
    </row>
    <row r="2931" spans="3:9" ht="15" customHeight="1">
      <c r="C2931" s="220" t="str">
        <f t="shared" si="90"/>
        <v/>
      </c>
      <c r="I2931" s="218" t="str">
        <f t="shared" si="91"/>
        <v/>
      </c>
    </row>
    <row r="2932" spans="3:9" ht="15" customHeight="1">
      <c r="C2932" s="220" t="str">
        <f t="shared" si="90"/>
        <v/>
      </c>
      <c r="I2932" s="218" t="str">
        <f t="shared" si="91"/>
        <v/>
      </c>
    </row>
    <row r="2933" spans="3:9" ht="15" customHeight="1">
      <c r="C2933" s="220" t="str">
        <f t="shared" si="90"/>
        <v/>
      </c>
      <c r="I2933" s="218" t="str">
        <f t="shared" si="91"/>
        <v/>
      </c>
    </row>
    <row r="2934" spans="3:9" ht="15" customHeight="1">
      <c r="C2934" s="220" t="str">
        <f t="shared" si="90"/>
        <v/>
      </c>
      <c r="I2934" s="218" t="str">
        <f t="shared" si="91"/>
        <v/>
      </c>
    </row>
    <row r="2935" spans="3:9" ht="15" customHeight="1">
      <c r="C2935" s="220" t="str">
        <f t="shared" si="90"/>
        <v/>
      </c>
      <c r="I2935" s="218" t="str">
        <f t="shared" si="91"/>
        <v/>
      </c>
    </row>
    <row r="2936" spans="3:9" ht="15" customHeight="1">
      <c r="C2936" s="220" t="str">
        <f t="shared" si="90"/>
        <v/>
      </c>
      <c r="I2936" s="218" t="str">
        <f t="shared" si="91"/>
        <v/>
      </c>
    </row>
    <row r="2937" spans="3:9" ht="15" customHeight="1">
      <c r="C2937" s="220" t="str">
        <f t="shared" si="90"/>
        <v/>
      </c>
      <c r="I2937" s="218" t="str">
        <f t="shared" si="91"/>
        <v/>
      </c>
    </row>
    <row r="2938" spans="3:9" ht="15" customHeight="1">
      <c r="C2938" s="220" t="str">
        <f t="shared" si="90"/>
        <v/>
      </c>
      <c r="I2938" s="218" t="str">
        <f t="shared" si="91"/>
        <v/>
      </c>
    </row>
    <row r="2939" spans="3:9" ht="15" customHeight="1">
      <c r="C2939" s="220" t="str">
        <f t="shared" si="90"/>
        <v/>
      </c>
      <c r="I2939" s="218" t="str">
        <f t="shared" si="91"/>
        <v/>
      </c>
    </row>
    <row r="2940" spans="3:9" ht="15" customHeight="1">
      <c r="C2940" s="220" t="str">
        <f t="shared" si="90"/>
        <v/>
      </c>
      <c r="I2940" s="218" t="str">
        <f t="shared" si="91"/>
        <v/>
      </c>
    </row>
    <row r="2941" spans="3:9" ht="15" customHeight="1">
      <c r="C2941" s="220" t="str">
        <f t="shared" si="90"/>
        <v/>
      </c>
      <c r="I2941" s="218" t="str">
        <f t="shared" si="91"/>
        <v/>
      </c>
    </row>
    <row r="2942" spans="3:9" ht="15" customHeight="1">
      <c r="C2942" s="220" t="str">
        <f t="shared" si="90"/>
        <v/>
      </c>
      <c r="I2942" s="218" t="str">
        <f t="shared" si="91"/>
        <v/>
      </c>
    </row>
    <row r="2943" spans="3:9" ht="15" customHeight="1">
      <c r="C2943" s="220" t="str">
        <f t="shared" si="90"/>
        <v/>
      </c>
      <c r="I2943" s="218" t="str">
        <f t="shared" si="91"/>
        <v/>
      </c>
    </row>
    <row r="2944" spans="3:9" ht="15" customHeight="1">
      <c r="C2944" s="220" t="str">
        <f t="shared" si="90"/>
        <v/>
      </c>
      <c r="I2944" s="218" t="str">
        <f t="shared" si="91"/>
        <v/>
      </c>
    </row>
    <row r="2945" spans="3:9" ht="15" customHeight="1">
      <c r="C2945" s="220" t="str">
        <f t="shared" si="90"/>
        <v/>
      </c>
      <c r="I2945" s="218" t="str">
        <f t="shared" si="91"/>
        <v/>
      </c>
    </row>
    <row r="2946" spans="3:9" ht="15" customHeight="1">
      <c r="C2946" s="220" t="str">
        <f t="shared" si="90"/>
        <v/>
      </c>
      <c r="I2946" s="218" t="str">
        <f t="shared" si="91"/>
        <v/>
      </c>
    </row>
    <row r="2947" spans="3:9" ht="15" customHeight="1">
      <c r="C2947" s="220" t="str">
        <f t="shared" si="90"/>
        <v/>
      </c>
      <c r="I2947" s="218" t="str">
        <f t="shared" si="91"/>
        <v/>
      </c>
    </row>
    <row r="2948" spans="3:9" ht="15" customHeight="1">
      <c r="C2948" s="220" t="str">
        <f t="shared" si="90"/>
        <v/>
      </c>
      <c r="I2948" s="218" t="str">
        <f t="shared" si="91"/>
        <v/>
      </c>
    </row>
    <row r="2949" spans="3:9" ht="15" customHeight="1">
      <c r="C2949" s="220" t="str">
        <f t="shared" si="90"/>
        <v/>
      </c>
      <c r="I2949" s="218" t="str">
        <f t="shared" si="91"/>
        <v/>
      </c>
    </row>
    <row r="2950" spans="3:9" ht="15" customHeight="1">
      <c r="C2950" s="220" t="str">
        <f t="shared" ref="C2950:C3013" si="92">IF(B2950="","",MONTH(B2950))</f>
        <v/>
      </c>
      <c r="I2950" s="218" t="str">
        <f t="shared" ref="I2950:I3013" si="93">IF(H2950="","",IF(E2950="","Não deixe campos em branco, a planilha resumo de custos e despesas necessita deles para funcionar",IF(F2950="","Não deixe campos em branco, a planilha resumo de custos e despesas necessita deles para funcionar",IF(G2950="","Não deixe campos em branco, a planilha resumo de custos e despesas necessita deles para funcionar",""))))</f>
        <v/>
      </c>
    </row>
    <row r="2951" spans="3:9" ht="15" customHeight="1">
      <c r="C2951" s="220" t="str">
        <f t="shared" si="92"/>
        <v/>
      </c>
      <c r="I2951" s="218" t="str">
        <f t="shared" si="93"/>
        <v/>
      </c>
    </row>
    <row r="2952" spans="3:9" ht="15" customHeight="1">
      <c r="C2952" s="220" t="str">
        <f t="shared" si="92"/>
        <v/>
      </c>
      <c r="I2952" s="218" t="str">
        <f t="shared" si="93"/>
        <v/>
      </c>
    </row>
    <row r="2953" spans="3:9" ht="15" customHeight="1">
      <c r="C2953" s="220" t="str">
        <f t="shared" si="92"/>
        <v/>
      </c>
      <c r="I2953" s="218" t="str">
        <f t="shared" si="93"/>
        <v/>
      </c>
    </row>
    <row r="2954" spans="3:9" ht="15" customHeight="1">
      <c r="C2954" s="220" t="str">
        <f t="shared" si="92"/>
        <v/>
      </c>
      <c r="I2954" s="218" t="str">
        <f t="shared" si="93"/>
        <v/>
      </c>
    </row>
    <row r="2955" spans="3:9" ht="15" customHeight="1">
      <c r="C2955" s="220" t="str">
        <f t="shared" si="92"/>
        <v/>
      </c>
      <c r="I2955" s="218" t="str">
        <f t="shared" si="93"/>
        <v/>
      </c>
    </row>
    <row r="2956" spans="3:9" ht="15" customHeight="1">
      <c r="C2956" s="220" t="str">
        <f t="shared" si="92"/>
        <v/>
      </c>
      <c r="I2956" s="218" t="str">
        <f t="shared" si="93"/>
        <v/>
      </c>
    </row>
    <row r="2957" spans="3:9" ht="15" customHeight="1">
      <c r="C2957" s="220" t="str">
        <f t="shared" si="92"/>
        <v/>
      </c>
      <c r="I2957" s="218" t="str">
        <f t="shared" si="93"/>
        <v/>
      </c>
    </row>
    <row r="2958" spans="3:9" ht="15" customHeight="1">
      <c r="C2958" s="220" t="str">
        <f t="shared" si="92"/>
        <v/>
      </c>
      <c r="I2958" s="218" t="str">
        <f t="shared" si="93"/>
        <v/>
      </c>
    </row>
    <row r="2959" spans="3:9" ht="15" customHeight="1">
      <c r="C2959" s="220" t="str">
        <f t="shared" si="92"/>
        <v/>
      </c>
      <c r="I2959" s="218" t="str">
        <f t="shared" si="93"/>
        <v/>
      </c>
    </row>
    <row r="2960" spans="3:9" ht="15" customHeight="1">
      <c r="C2960" s="220" t="str">
        <f t="shared" si="92"/>
        <v/>
      </c>
      <c r="I2960" s="218" t="str">
        <f t="shared" si="93"/>
        <v/>
      </c>
    </row>
    <row r="2961" spans="3:9" ht="15" customHeight="1">
      <c r="C2961" s="220" t="str">
        <f t="shared" si="92"/>
        <v/>
      </c>
      <c r="I2961" s="218" t="str">
        <f t="shared" si="93"/>
        <v/>
      </c>
    </row>
    <row r="2962" spans="3:9" ht="15" customHeight="1">
      <c r="C2962" s="220" t="str">
        <f t="shared" si="92"/>
        <v/>
      </c>
      <c r="I2962" s="218" t="str">
        <f t="shared" si="93"/>
        <v/>
      </c>
    </row>
    <row r="2963" spans="3:9" ht="15" customHeight="1">
      <c r="C2963" s="220" t="str">
        <f t="shared" si="92"/>
        <v/>
      </c>
      <c r="I2963" s="218" t="str">
        <f t="shared" si="93"/>
        <v/>
      </c>
    </row>
    <row r="2964" spans="3:9" ht="15" customHeight="1">
      <c r="C2964" s="220" t="str">
        <f t="shared" si="92"/>
        <v/>
      </c>
      <c r="I2964" s="218" t="str">
        <f t="shared" si="93"/>
        <v/>
      </c>
    </row>
    <row r="2965" spans="3:9" ht="15" customHeight="1">
      <c r="C2965" s="220" t="str">
        <f t="shared" si="92"/>
        <v/>
      </c>
      <c r="I2965" s="218" t="str">
        <f t="shared" si="93"/>
        <v/>
      </c>
    </row>
    <row r="2966" spans="3:9" ht="15" customHeight="1">
      <c r="C2966" s="220" t="str">
        <f t="shared" si="92"/>
        <v/>
      </c>
      <c r="I2966" s="218" t="str">
        <f t="shared" si="93"/>
        <v/>
      </c>
    </row>
    <row r="2967" spans="3:9" ht="15" customHeight="1">
      <c r="C2967" s="220" t="str">
        <f t="shared" si="92"/>
        <v/>
      </c>
      <c r="I2967" s="218" t="str">
        <f t="shared" si="93"/>
        <v/>
      </c>
    </row>
    <row r="2968" spans="3:9" ht="15" customHeight="1">
      <c r="C2968" s="220" t="str">
        <f t="shared" si="92"/>
        <v/>
      </c>
      <c r="I2968" s="218" t="str">
        <f t="shared" si="93"/>
        <v/>
      </c>
    </row>
    <row r="2969" spans="3:9" ht="15" customHeight="1">
      <c r="C2969" s="220" t="str">
        <f t="shared" si="92"/>
        <v/>
      </c>
      <c r="I2969" s="218" t="str">
        <f t="shared" si="93"/>
        <v/>
      </c>
    </row>
    <row r="2970" spans="3:9" ht="15" customHeight="1">
      <c r="C2970" s="220" t="str">
        <f t="shared" si="92"/>
        <v/>
      </c>
      <c r="I2970" s="218" t="str">
        <f t="shared" si="93"/>
        <v/>
      </c>
    </row>
    <row r="2971" spans="3:9" ht="15" customHeight="1">
      <c r="C2971" s="220" t="str">
        <f t="shared" si="92"/>
        <v/>
      </c>
      <c r="I2971" s="218" t="str">
        <f t="shared" si="93"/>
        <v/>
      </c>
    </row>
    <row r="2972" spans="3:9" ht="15" customHeight="1">
      <c r="C2972" s="220" t="str">
        <f t="shared" si="92"/>
        <v/>
      </c>
      <c r="I2972" s="218" t="str">
        <f t="shared" si="93"/>
        <v/>
      </c>
    </row>
    <row r="2973" spans="3:9" ht="15" customHeight="1">
      <c r="C2973" s="220" t="str">
        <f t="shared" si="92"/>
        <v/>
      </c>
      <c r="I2973" s="218" t="str">
        <f t="shared" si="93"/>
        <v/>
      </c>
    </row>
    <row r="2974" spans="3:9" ht="15" customHeight="1">
      <c r="C2974" s="220" t="str">
        <f t="shared" si="92"/>
        <v/>
      </c>
      <c r="I2974" s="218" t="str">
        <f t="shared" si="93"/>
        <v/>
      </c>
    </row>
    <row r="2975" spans="3:9" ht="15" customHeight="1">
      <c r="C2975" s="220" t="str">
        <f t="shared" si="92"/>
        <v/>
      </c>
      <c r="I2975" s="218" t="str">
        <f t="shared" si="93"/>
        <v/>
      </c>
    </row>
    <row r="2976" spans="3:9" ht="15" customHeight="1">
      <c r="C2976" s="220" t="str">
        <f t="shared" si="92"/>
        <v/>
      </c>
      <c r="I2976" s="218" t="str">
        <f t="shared" si="93"/>
        <v/>
      </c>
    </row>
    <row r="2977" spans="3:9" ht="15" customHeight="1">
      <c r="C2977" s="220" t="str">
        <f t="shared" si="92"/>
        <v/>
      </c>
      <c r="I2977" s="218" t="str">
        <f t="shared" si="93"/>
        <v/>
      </c>
    </row>
    <row r="2978" spans="3:9" ht="15" customHeight="1">
      <c r="C2978" s="220" t="str">
        <f t="shared" si="92"/>
        <v/>
      </c>
      <c r="I2978" s="218" t="str">
        <f t="shared" si="93"/>
        <v/>
      </c>
    </row>
    <row r="2979" spans="3:9" ht="15" customHeight="1">
      <c r="C2979" s="220" t="str">
        <f t="shared" si="92"/>
        <v/>
      </c>
      <c r="I2979" s="218" t="str">
        <f t="shared" si="93"/>
        <v/>
      </c>
    </row>
    <row r="2980" spans="3:9" ht="15" customHeight="1">
      <c r="C2980" s="220" t="str">
        <f t="shared" si="92"/>
        <v/>
      </c>
      <c r="I2980" s="218" t="str">
        <f t="shared" si="93"/>
        <v/>
      </c>
    </row>
    <row r="2981" spans="3:9" ht="15" customHeight="1">
      <c r="C2981" s="220" t="str">
        <f t="shared" si="92"/>
        <v/>
      </c>
      <c r="I2981" s="218" t="str">
        <f t="shared" si="93"/>
        <v/>
      </c>
    </row>
    <row r="2982" spans="3:9" ht="15" customHeight="1">
      <c r="C2982" s="220" t="str">
        <f t="shared" si="92"/>
        <v/>
      </c>
      <c r="I2982" s="218" t="str">
        <f t="shared" si="93"/>
        <v/>
      </c>
    </row>
    <row r="2983" spans="3:9" ht="15" customHeight="1">
      <c r="C2983" s="220" t="str">
        <f t="shared" si="92"/>
        <v/>
      </c>
      <c r="I2983" s="218" t="str">
        <f t="shared" si="93"/>
        <v/>
      </c>
    </row>
    <row r="2984" spans="3:9" ht="15" customHeight="1">
      <c r="C2984" s="220" t="str">
        <f t="shared" si="92"/>
        <v/>
      </c>
      <c r="I2984" s="218" t="str">
        <f t="shared" si="93"/>
        <v/>
      </c>
    </row>
    <row r="2985" spans="3:9" ht="15" customHeight="1">
      <c r="C2985" s="220" t="str">
        <f t="shared" si="92"/>
        <v/>
      </c>
      <c r="I2985" s="218" t="str">
        <f t="shared" si="93"/>
        <v/>
      </c>
    </row>
    <row r="2986" spans="3:9" ht="15" customHeight="1">
      <c r="C2986" s="220" t="str">
        <f t="shared" si="92"/>
        <v/>
      </c>
      <c r="I2986" s="218" t="str">
        <f t="shared" si="93"/>
        <v/>
      </c>
    </row>
    <row r="2987" spans="3:9" ht="15" customHeight="1">
      <c r="C2987" s="220" t="str">
        <f t="shared" si="92"/>
        <v/>
      </c>
      <c r="I2987" s="218" t="str">
        <f t="shared" si="93"/>
        <v/>
      </c>
    </row>
    <row r="2988" spans="3:9" ht="15" customHeight="1">
      <c r="C2988" s="220" t="str">
        <f t="shared" si="92"/>
        <v/>
      </c>
      <c r="I2988" s="218" t="str">
        <f t="shared" si="93"/>
        <v/>
      </c>
    </row>
    <row r="2989" spans="3:9" ht="15" customHeight="1">
      <c r="C2989" s="220" t="str">
        <f t="shared" si="92"/>
        <v/>
      </c>
      <c r="I2989" s="218" t="str">
        <f t="shared" si="93"/>
        <v/>
      </c>
    </row>
    <row r="2990" spans="3:9" ht="15" customHeight="1">
      <c r="C2990" s="220" t="str">
        <f t="shared" si="92"/>
        <v/>
      </c>
      <c r="I2990" s="218" t="str">
        <f t="shared" si="93"/>
        <v/>
      </c>
    </row>
    <row r="2991" spans="3:9" ht="15" customHeight="1">
      <c r="C2991" s="220" t="str">
        <f t="shared" si="92"/>
        <v/>
      </c>
      <c r="I2991" s="218" t="str">
        <f t="shared" si="93"/>
        <v/>
      </c>
    </row>
    <row r="2992" spans="3:9" ht="15" customHeight="1">
      <c r="C2992" s="220" t="str">
        <f t="shared" si="92"/>
        <v/>
      </c>
      <c r="I2992" s="218" t="str">
        <f t="shared" si="93"/>
        <v/>
      </c>
    </row>
    <row r="2993" spans="3:9" ht="15" customHeight="1">
      <c r="C2993" s="220" t="str">
        <f t="shared" si="92"/>
        <v/>
      </c>
      <c r="I2993" s="218" t="str">
        <f t="shared" si="93"/>
        <v/>
      </c>
    </row>
    <row r="2994" spans="3:9" ht="15" customHeight="1">
      <c r="C2994" s="220" t="str">
        <f t="shared" si="92"/>
        <v/>
      </c>
      <c r="I2994" s="218" t="str">
        <f t="shared" si="93"/>
        <v/>
      </c>
    </row>
    <row r="2995" spans="3:9" ht="15" customHeight="1">
      <c r="C2995" s="220" t="str">
        <f t="shared" si="92"/>
        <v/>
      </c>
      <c r="I2995" s="218" t="str">
        <f t="shared" si="93"/>
        <v/>
      </c>
    </row>
    <row r="2996" spans="3:9" ht="15" customHeight="1">
      <c r="C2996" s="220" t="str">
        <f t="shared" si="92"/>
        <v/>
      </c>
      <c r="I2996" s="218" t="str">
        <f t="shared" si="93"/>
        <v/>
      </c>
    </row>
    <row r="2997" spans="3:9" ht="15" customHeight="1">
      <c r="C2997" s="220" t="str">
        <f t="shared" si="92"/>
        <v/>
      </c>
      <c r="I2997" s="218" t="str">
        <f t="shared" si="93"/>
        <v/>
      </c>
    </row>
    <row r="2998" spans="3:9" ht="15" customHeight="1">
      <c r="C2998" s="220" t="str">
        <f t="shared" si="92"/>
        <v/>
      </c>
      <c r="I2998" s="218" t="str">
        <f t="shared" si="93"/>
        <v/>
      </c>
    </row>
    <row r="2999" spans="3:9" ht="15" customHeight="1">
      <c r="C2999" s="220" t="str">
        <f t="shared" si="92"/>
        <v/>
      </c>
      <c r="I2999" s="218" t="str">
        <f t="shared" si="93"/>
        <v/>
      </c>
    </row>
    <row r="3000" spans="3:9" ht="15" customHeight="1">
      <c r="C3000" s="220" t="str">
        <f t="shared" si="92"/>
        <v/>
      </c>
      <c r="I3000" s="218" t="str">
        <f t="shared" si="93"/>
        <v/>
      </c>
    </row>
    <row r="3001" spans="3:9" ht="15" customHeight="1">
      <c r="C3001" s="220" t="str">
        <f t="shared" si="92"/>
        <v/>
      </c>
      <c r="I3001" s="218" t="str">
        <f t="shared" si="93"/>
        <v/>
      </c>
    </row>
    <row r="3002" spans="3:9" ht="15" customHeight="1">
      <c r="C3002" s="220" t="str">
        <f t="shared" si="92"/>
        <v/>
      </c>
      <c r="I3002" s="218" t="str">
        <f t="shared" si="93"/>
        <v/>
      </c>
    </row>
    <row r="3003" spans="3:9" ht="15" customHeight="1">
      <c r="C3003" s="220" t="str">
        <f t="shared" si="92"/>
        <v/>
      </c>
      <c r="I3003" s="218" t="str">
        <f t="shared" si="93"/>
        <v/>
      </c>
    </row>
    <row r="3004" spans="3:9" ht="15" customHeight="1">
      <c r="C3004" s="220" t="str">
        <f t="shared" si="92"/>
        <v/>
      </c>
      <c r="I3004" s="218" t="str">
        <f t="shared" si="93"/>
        <v/>
      </c>
    </row>
    <row r="3005" spans="3:9" ht="15" customHeight="1">
      <c r="C3005" s="220" t="str">
        <f t="shared" si="92"/>
        <v/>
      </c>
      <c r="I3005" s="218" t="str">
        <f t="shared" si="93"/>
        <v/>
      </c>
    </row>
    <row r="3006" spans="3:9" ht="15" customHeight="1">
      <c r="C3006" s="220" t="str">
        <f t="shared" si="92"/>
        <v/>
      </c>
      <c r="I3006" s="218" t="str">
        <f t="shared" si="93"/>
        <v/>
      </c>
    </row>
    <row r="3007" spans="3:9" ht="15" customHeight="1">
      <c r="C3007" s="220" t="str">
        <f t="shared" si="92"/>
        <v/>
      </c>
      <c r="I3007" s="218" t="str">
        <f t="shared" si="93"/>
        <v/>
      </c>
    </row>
    <row r="3008" spans="3:9" ht="15" customHeight="1">
      <c r="C3008" s="220" t="str">
        <f t="shared" si="92"/>
        <v/>
      </c>
      <c r="I3008" s="218" t="str">
        <f t="shared" si="93"/>
        <v/>
      </c>
    </row>
    <row r="3009" spans="3:9" ht="15" customHeight="1">
      <c r="C3009" s="220" t="str">
        <f t="shared" si="92"/>
        <v/>
      </c>
      <c r="I3009" s="218" t="str">
        <f t="shared" si="93"/>
        <v/>
      </c>
    </row>
    <row r="3010" spans="3:9" ht="15" customHeight="1">
      <c r="C3010" s="220" t="str">
        <f t="shared" si="92"/>
        <v/>
      </c>
      <c r="I3010" s="218" t="str">
        <f t="shared" si="93"/>
        <v/>
      </c>
    </row>
    <row r="3011" spans="3:9" ht="15" customHeight="1">
      <c r="C3011" s="220" t="str">
        <f t="shared" si="92"/>
        <v/>
      </c>
      <c r="I3011" s="218" t="str">
        <f t="shared" si="93"/>
        <v/>
      </c>
    </row>
    <row r="3012" spans="3:9" ht="15" customHeight="1">
      <c r="C3012" s="220" t="str">
        <f t="shared" si="92"/>
        <v/>
      </c>
      <c r="I3012" s="218" t="str">
        <f t="shared" si="93"/>
        <v/>
      </c>
    </row>
    <row r="3013" spans="3:9" ht="15" customHeight="1">
      <c r="C3013" s="220" t="str">
        <f t="shared" si="92"/>
        <v/>
      </c>
      <c r="I3013" s="218" t="str">
        <f t="shared" si="93"/>
        <v/>
      </c>
    </row>
    <row r="3014" spans="3:9" ht="15" customHeight="1">
      <c r="C3014" s="220" t="str">
        <f t="shared" ref="C3014:C3077" si="94">IF(B3014="","",MONTH(B3014))</f>
        <v/>
      </c>
      <c r="I3014" s="218" t="str">
        <f t="shared" ref="I3014:I3077" si="95">IF(H3014="","",IF(E3014="","Não deixe campos em branco, a planilha resumo de custos e despesas necessita deles para funcionar",IF(F3014="","Não deixe campos em branco, a planilha resumo de custos e despesas necessita deles para funcionar",IF(G3014="","Não deixe campos em branco, a planilha resumo de custos e despesas necessita deles para funcionar",""))))</f>
        <v/>
      </c>
    </row>
    <row r="3015" spans="3:9" ht="15" customHeight="1">
      <c r="C3015" s="220" t="str">
        <f t="shared" si="94"/>
        <v/>
      </c>
      <c r="I3015" s="218" t="str">
        <f t="shared" si="95"/>
        <v/>
      </c>
    </row>
    <row r="3016" spans="3:9" ht="15" customHeight="1">
      <c r="C3016" s="220" t="str">
        <f t="shared" si="94"/>
        <v/>
      </c>
      <c r="I3016" s="218" t="str">
        <f t="shared" si="95"/>
        <v/>
      </c>
    </row>
    <row r="3017" spans="3:9" ht="15" customHeight="1">
      <c r="C3017" s="220" t="str">
        <f t="shared" si="94"/>
        <v/>
      </c>
      <c r="I3017" s="218" t="str">
        <f t="shared" si="95"/>
        <v/>
      </c>
    </row>
    <row r="3018" spans="3:9" ht="15" customHeight="1">
      <c r="C3018" s="220" t="str">
        <f t="shared" si="94"/>
        <v/>
      </c>
      <c r="I3018" s="218" t="str">
        <f t="shared" si="95"/>
        <v/>
      </c>
    </row>
    <row r="3019" spans="3:9" ht="15" customHeight="1">
      <c r="C3019" s="220" t="str">
        <f t="shared" si="94"/>
        <v/>
      </c>
      <c r="I3019" s="218" t="str">
        <f t="shared" si="95"/>
        <v/>
      </c>
    </row>
    <row r="3020" spans="3:9" ht="15" customHeight="1">
      <c r="C3020" s="220" t="str">
        <f t="shared" si="94"/>
        <v/>
      </c>
      <c r="I3020" s="218" t="str">
        <f t="shared" si="95"/>
        <v/>
      </c>
    </row>
    <row r="3021" spans="3:9" ht="15" customHeight="1">
      <c r="C3021" s="220" t="str">
        <f t="shared" si="94"/>
        <v/>
      </c>
      <c r="I3021" s="218" t="str">
        <f t="shared" si="95"/>
        <v/>
      </c>
    </row>
    <row r="3022" spans="3:9" ht="15" customHeight="1">
      <c r="C3022" s="220" t="str">
        <f t="shared" si="94"/>
        <v/>
      </c>
      <c r="I3022" s="218" t="str">
        <f t="shared" si="95"/>
        <v/>
      </c>
    </row>
    <row r="3023" spans="3:9" ht="15" customHeight="1">
      <c r="C3023" s="220" t="str">
        <f t="shared" si="94"/>
        <v/>
      </c>
      <c r="I3023" s="218" t="str">
        <f t="shared" si="95"/>
        <v/>
      </c>
    </row>
    <row r="3024" spans="3:9" ht="15" customHeight="1">
      <c r="C3024" s="220" t="str">
        <f t="shared" si="94"/>
        <v/>
      </c>
      <c r="I3024" s="218" t="str">
        <f t="shared" si="95"/>
        <v/>
      </c>
    </row>
    <row r="3025" spans="3:9" ht="15" customHeight="1">
      <c r="C3025" s="220" t="str">
        <f t="shared" si="94"/>
        <v/>
      </c>
      <c r="I3025" s="218" t="str">
        <f t="shared" si="95"/>
        <v/>
      </c>
    </row>
    <row r="3026" spans="3:9" ht="15" customHeight="1">
      <c r="C3026" s="220" t="str">
        <f t="shared" si="94"/>
        <v/>
      </c>
      <c r="I3026" s="218" t="str">
        <f t="shared" si="95"/>
        <v/>
      </c>
    </row>
    <row r="3027" spans="3:9" ht="15" customHeight="1">
      <c r="C3027" s="220" t="str">
        <f t="shared" si="94"/>
        <v/>
      </c>
      <c r="I3027" s="218" t="str">
        <f t="shared" si="95"/>
        <v/>
      </c>
    </row>
    <row r="3028" spans="3:9" ht="15" customHeight="1">
      <c r="C3028" s="220" t="str">
        <f t="shared" si="94"/>
        <v/>
      </c>
      <c r="I3028" s="218" t="str">
        <f t="shared" si="95"/>
        <v/>
      </c>
    </row>
    <row r="3029" spans="3:9" ht="15" customHeight="1">
      <c r="C3029" s="220" t="str">
        <f t="shared" si="94"/>
        <v/>
      </c>
      <c r="I3029" s="218" t="str">
        <f t="shared" si="95"/>
        <v/>
      </c>
    </row>
    <row r="3030" spans="3:9" ht="15" customHeight="1">
      <c r="C3030" s="220" t="str">
        <f t="shared" si="94"/>
        <v/>
      </c>
      <c r="I3030" s="218" t="str">
        <f t="shared" si="95"/>
        <v/>
      </c>
    </row>
    <row r="3031" spans="3:9" ht="15" customHeight="1">
      <c r="C3031" s="220" t="str">
        <f t="shared" si="94"/>
        <v/>
      </c>
      <c r="I3031" s="218" t="str">
        <f t="shared" si="95"/>
        <v/>
      </c>
    </row>
    <row r="3032" spans="3:9" ht="15" customHeight="1">
      <c r="C3032" s="220" t="str">
        <f t="shared" si="94"/>
        <v/>
      </c>
      <c r="I3032" s="218" t="str">
        <f t="shared" si="95"/>
        <v/>
      </c>
    </row>
    <row r="3033" spans="3:9" ht="15" customHeight="1">
      <c r="C3033" s="220" t="str">
        <f t="shared" si="94"/>
        <v/>
      </c>
      <c r="I3033" s="218" t="str">
        <f t="shared" si="95"/>
        <v/>
      </c>
    </row>
    <row r="3034" spans="3:9" ht="15" customHeight="1">
      <c r="C3034" s="220" t="str">
        <f t="shared" si="94"/>
        <v/>
      </c>
      <c r="I3034" s="218" t="str">
        <f t="shared" si="95"/>
        <v/>
      </c>
    </row>
    <row r="3035" spans="3:9" ht="15" customHeight="1">
      <c r="C3035" s="220" t="str">
        <f t="shared" si="94"/>
        <v/>
      </c>
      <c r="I3035" s="218" t="str">
        <f t="shared" si="95"/>
        <v/>
      </c>
    </row>
    <row r="3036" spans="3:9" ht="15" customHeight="1">
      <c r="C3036" s="220" t="str">
        <f t="shared" si="94"/>
        <v/>
      </c>
      <c r="I3036" s="218" t="str">
        <f t="shared" si="95"/>
        <v/>
      </c>
    </row>
    <row r="3037" spans="3:9" ht="15" customHeight="1">
      <c r="C3037" s="220" t="str">
        <f t="shared" si="94"/>
        <v/>
      </c>
      <c r="I3037" s="218" t="str">
        <f t="shared" si="95"/>
        <v/>
      </c>
    </row>
    <row r="3038" spans="3:9" ht="15" customHeight="1">
      <c r="C3038" s="220" t="str">
        <f t="shared" si="94"/>
        <v/>
      </c>
      <c r="I3038" s="218" t="str">
        <f t="shared" si="95"/>
        <v/>
      </c>
    </row>
    <row r="3039" spans="3:9" ht="15" customHeight="1">
      <c r="C3039" s="220" t="str">
        <f t="shared" si="94"/>
        <v/>
      </c>
      <c r="I3039" s="218" t="str">
        <f t="shared" si="95"/>
        <v/>
      </c>
    </row>
    <row r="3040" spans="3:9" ht="15" customHeight="1">
      <c r="C3040" s="220" t="str">
        <f t="shared" si="94"/>
        <v/>
      </c>
      <c r="I3040" s="218" t="str">
        <f t="shared" si="95"/>
        <v/>
      </c>
    </row>
    <row r="3041" spans="3:9" ht="15" customHeight="1">
      <c r="C3041" s="220" t="str">
        <f t="shared" si="94"/>
        <v/>
      </c>
      <c r="I3041" s="218" t="str">
        <f t="shared" si="95"/>
        <v/>
      </c>
    </row>
    <row r="3042" spans="3:9" ht="15" customHeight="1">
      <c r="C3042" s="220" t="str">
        <f t="shared" si="94"/>
        <v/>
      </c>
      <c r="I3042" s="218" t="str">
        <f t="shared" si="95"/>
        <v/>
      </c>
    </row>
    <row r="3043" spans="3:9" ht="15" customHeight="1">
      <c r="C3043" s="220" t="str">
        <f t="shared" si="94"/>
        <v/>
      </c>
      <c r="I3043" s="218" t="str">
        <f t="shared" si="95"/>
        <v/>
      </c>
    </row>
    <row r="3044" spans="3:9" ht="15" customHeight="1">
      <c r="C3044" s="220" t="str">
        <f t="shared" si="94"/>
        <v/>
      </c>
      <c r="I3044" s="218" t="str">
        <f t="shared" si="95"/>
        <v/>
      </c>
    </row>
    <row r="3045" spans="3:9" ht="15" customHeight="1">
      <c r="C3045" s="220" t="str">
        <f t="shared" si="94"/>
        <v/>
      </c>
      <c r="I3045" s="218" t="str">
        <f t="shared" si="95"/>
        <v/>
      </c>
    </row>
    <row r="3046" spans="3:9" ht="15" customHeight="1">
      <c r="C3046" s="220" t="str">
        <f t="shared" si="94"/>
        <v/>
      </c>
      <c r="I3046" s="218" t="str">
        <f t="shared" si="95"/>
        <v/>
      </c>
    </row>
    <row r="3047" spans="3:9" ht="15" customHeight="1">
      <c r="C3047" s="220" t="str">
        <f t="shared" si="94"/>
        <v/>
      </c>
      <c r="I3047" s="218" t="str">
        <f t="shared" si="95"/>
        <v/>
      </c>
    </row>
    <row r="3048" spans="3:9" ht="15" customHeight="1">
      <c r="C3048" s="220" t="str">
        <f t="shared" si="94"/>
        <v/>
      </c>
      <c r="I3048" s="218" t="str">
        <f t="shared" si="95"/>
        <v/>
      </c>
    </row>
    <row r="3049" spans="3:9" ht="15" customHeight="1">
      <c r="C3049" s="220" t="str">
        <f t="shared" si="94"/>
        <v/>
      </c>
      <c r="I3049" s="218" t="str">
        <f t="shared" si="95"/>
        <v/>
      </c>
    </row>
    <row r="3050" spans="3:9" ht="15" customHeight="1">
      <c r="C3050" s="220" t="str">
        <f t="shared" si="94"/>
        <v/>
      </c>
      <c r="I3050" s="218" t="str">
        <f t="shared" si="95"/>
        <v/>
      </c>
    </row>
    <row r="3051" spans="3:9" ht="15" customHeight="1">
      <c r="C3051" s="220" t="str">
        <f t="shared" si="94"/>
        <v/>
      </c>
      <c r="I3051" s="218" t="str">
        <f t="shared" si="95"/>
        <v/>
      </c>
    </row>
    <row r="3052" spans="3:9" ht="15" customHeight="1">
      <c r="C3052" s="220" t="str">
        <f t="shared" si="94"/>
        <v/>
      </c>
      <c r="I3052" s="218" t="str">
        <f t="shared" si="95"/>
        <v/>
      </c>
    </row>
    <row r="3053" spans="3:9" ht="15" customHeight="1">
      <c r="C3053" s="220" t="str">
        <f t="shared" si="94"/>
        <v/>
      </c>
      <c r="I3053" s="218" t="str">
        <f t="shared" si="95"/>
        <v/>
      </c>
    </row>
    <row r="3054" spans="3:9" ht="15" customHeight="1">
      <c r="C3054" s="220" t="str">
        <f t="shared" si="94"/>
        <v/>
      </c>
      <c r="I3054" s="218" t="str">
        <f t="shared" si="95"/>
        <v/>
      </c>
    </row>
    <row r="3055" spans="3:9" ht="15" customHeight="1">
      <c r="C3055" s="220" t="str">
        <f t="shared" si="94"/>
        <v/>
      </c>
      <c r="I3055" s="218" t="str">
        <f t="shared" si="95"/>
        <v/>
      </c>
    </row>
    <row r="3056" spans="3:9" ht="15" customHeight="1">
      <c r="C3056" s="220" t="str">
        <f t="shared" si="94"/>
        <v/>
      </c>
      <c r="I3056" s="218" t="str">
        <f t="shared" si="95"/>
        <v/>
      </c>
    </row>
    <row r="3057" spans="3:9" ht="15" customHeight="1">
      <c r="C3057" s="220" t="str">
        <f t="shared" si="94"/>
        <v/>
      </c>
      <c r="I3057" s="218" t="str">
        <f t="shared" si="95"/>
        <v/>
      </c>
    </row>
    <row r="3058" spans="3:9" ht="15" customHeight="1">
      <c r="C3058" s="220" t="str">
        <f t="shared" si="94"/>
        <v/>
      </c>
      <c r="I3058" s="218" t="str">
        <f t="shared" si="95"/>
        <v/>
      </c>
    </row>
    <row r="3059" spans="3:9" ht="15" customHeight="1">
      <c r="C3059" s="220" t="str">
        <f t="shared" si="94"/>
        <v/>
      </c>
      <c r="I3059" s="218" t="str">
        <f t="shared" si="95"/>
        <v/>
      </c>
    </row>
    <row r="3060" spans="3:9" ht="15" customHeight="1">
      <c r="C3060" s="220" t="str">
        <f t="shared" si="94"/>
        <v/>
      </c>
      <c r="I3060" s="218" t="str">
        <f t="shared" si="95"/>
        <v/>
      </c>
    </row>
    <row r="3061" spans="3:9" ht="15" customHeight="1">
      <c r="C3061" s="220" t="str">
        <f t="shared" si="94"/>
        <v/>
      </c>
      <c r="I3061" s="218" t="str">
        <f t="shared" si="95"/>
        <v/>
      </c>
    </row>
    <row r="3062" spans="3:9" ht="15" customHeight="1">
      <c r="C3062" s="220" t="str">
        <f t="shared" si="94"/>
        <v/>
      </c>
      <c r="I3062" s="218" t="str">
        <f t="shared" si="95"/>
        <v/>
      </c>
    </row>
    <row r="3063" spans="3:9" ht="15" customHeight="1">
      <c r="C3063" s="220" t="str">
        <f t="shared" si="94"/>
        <v/>
      </c>
      <c r="I3063" s="218" t="str">
        <f t="shared" si="95"/>
        <v/>
      </c>
    </row>
    <row r="3064" spans="3:9" ht="15" customHeight="1">
      <c r="C3064" s="220" t="str">
        <f t="shared" si="94"/>
        <v/>
      </c>
      <c r="I3064" s="218" t="str">
        <f t="shared" si="95"/>
        <v/>
      </c>
    </row>
    <row r="3065" spans="3:9" ht="15" customHeight="1">
      <c r="C3065" s="220" t="str">
        <f t="shared" si="94"/>
        <v/>
      </c>
      <c r="I3065" s="218" t="str">
        <f t="shared" si="95"/>
        <v/>
      </c>
    </row>
    <row r="3066" spans="3:9" ht="15" customHeight="1">
      <c r="C3066" s="220" t="str">
        <f t="shared" si="94"/>
        <v/>
      </c>
      <c r="I3066" s="218" t="str">
        <f t="shared" si="95"/>
        <v/>
      </c>
    </row>
    <row r="3067" spans="3:9" ht="15" customHeight="1">
      <c r="C3067" s="220" t="str">
        <f t="shared" si="94"/>
        <v/>
      </c>
      <c r="I3067" s="218" t="str">
        <f t="shared" si="95"/>
        <v/>
      </c>
    </row>
    <row r="3068" spans="3:9" ht="15" customHeight="1">
      <c r="C3068" s="220" t="str">
        <f t="shared" si="94"/>
        <v/>
      </c>
      <c r="I3068" s="218" t="str">
        <f t="shared" si="95"/>
        <v/>
      </c>
    </row>
    <row r="3069" spans="3:9" ht="15" customHeight="1">
      <c r="C3069" s="220" t="str">
        <f t="shared" si="94"/>
        <v/>
      </c>
      <c r="I3069" s="218" t="str">
        <f t="shared" si="95"/>
        <v/>
      </c>
    </row>
    <row r="3070" spans="3:9" ht="15" customHeight="1">
      <c r="C3070" s="220" t="str">
        <f t="shared" si="94"/>
        <v/>
      </c>
      <c r="I3070" s="218" t="str">
        <f t="shared" si="95"/>
        <v/>
      </c>
    </row>
    <row r="3071" spans="3:9" ht="15" customHeight="1">
      <c r="C3071" s="220" t="str">
        <f t="shared" si="94"/>
        <v/>
      </c>
      <c r="I3071" s="218" t="str">
        <f t="shared" si="95"/>
        <v/>
      </c>
    </row>
    <row r="3072" spans="3:9" ht="15" customHeight="1">
      <c r="C3072" s="220" t="str">
        <f t="shared" si="94"/>
        <v/>
      </c>
      <c r="I3072" s="218" t="str">
        <f t="shared" si="95"/>
        <v/>
      </c>
    </row>
    <row r="3073" spans="3:9" ht="15" customHeight="1">
      <c r="C3073" s="220" t="str">
        <f t="shared" si="94"/>
        <v/>
      </c>
      <c r="I3073" s="218" t="str">
        <f t="shared" si="95"/>
        <v/>
      </c>
    </row>
    <row r="3074" spans="3:9" ht="15" customHeight="1">
      <c r="C3074" s="220" t="str">
        <f t="shared" si="94"/>
        <v/>
      </c>
      <c r="I3074" s="218" t="str">
        <f t="shared" si="95"/>
        <v/>
      </c>
    </row>
    <row r="3075" spans="3:9" ht="15" customHeight="1">
      <c r="C3075" s="220" t="str">
        <f t="shared" si="94"/>
        <v/>
      </c>
      <c r="I3075" s="218" t="str">
        <f t="shared" si="95"/>
        <v/>
      </c>
    </row>
    <row r="3076" spans="3:9" ht="15" customHeight="1">
      <c r="C3076" s="220" t="str">
        <f t="shared" si="94"/>
        <v/>
      </c>
      <c r="I3076" s="218" t="str">
        <f t="shared" si="95"/>
        <v/>
      </c>
    </row>
    <row r="3077" spans="3:9" ht="15" customHeight="1">
      <c r="C3077" s="220" t="str">
        <f t="shared" si="94"/>
        <v/>
      </c>
      <c r="I3077" s="218" t="str">
        <f t="shared" si="95"/>
        <v/>
      </c>
    </row>
    <row r="3078" spans="3:9" ht="15" customHeight="1">
      <c r="C3078" s="220" t="str">
        <f t="shared" ref="C3078:C3141" si="96">IF(B3078="","",MONTH(B3078))</f>
        <v/>
      </c>
      <c r="I3078" s="218" t="str">
        <f t="shared" ref="I3078:I3141" si="97">IF(H3078="","",IF(E3078="","Não deixe campos em branco, a planilha resumo de custos e despesas necessita deles para funcionar",IF(F3078="","Não deixe campos em branco, a planilha resumo de custos e despesas necessita deles para funcionar",IF(G3078="","Não deixe campos em branco, a planilha resumo de custos e despesas necessita deles para funcionar",""))))</f>
        <v/>
      </c>
    </row>
    <row r="3079" spans="3:9" ht="15" customHeight="1">
      <c r="C3079" s="220" t="str">
        <f t="shared" si="96"/>
        <v/>
      </c>
      <c r="I3079" s="218" t="str">
        <f t="shared" si="97"/>
        <v/>
      </c>
    </row>
    <row r="3080" spans="3:9" ht="15" customHeight="1">
      <c r="C3080" s="220" t="str">
        <f t="shared" si="96"/>
        <v/>
      </c>
      <c r="I3080" s="218" t="str">
        <f t="shared" si="97"/>
        <v/>
      </c>
    </row>
    <row r="3081" spans="3:9" ht="15" customHeight="1">
      <c r="C3081" s="220" t="str">
        <f t="shared" si="96"/>
        <v/>
      </c>
      <c r="I3081" s="218" t="str">
        <f t="shared" si="97"/>
        <v/>
      </c>
    </row>
    <row r="3082" spans="3:9" ht="15" customHeight="1">
      <c r="C3082" s="220" t="str">
        <f t="shared" si="96"/>
        <v/>
      </c>
      <c r="I3082" s="218" t="str">
        <f t="shared" si="97"/>
        <v/>
      </c>
    </row>
    <row r="3083" spans="3:9" ht="15" customHeight="1">
      <c r="C3083" s="220" t="str">
        <f t="shared" si="96"/>
        <v/>
      </c>
      <c r="I3083" s="218" t="str">
        <f t="shared" si="97"/>
        <v/>
      </c>
    </row>
    <row r="3084" spans="3:9" ht="15" customHeight="1">
      <c r="C3084" s="220" t="str">
        <f t="shared" si="96"/>
        <v/>
      </c>
      <c r="I3084" s="218" t="str">
        <f t="shared" si="97"/>
        <v/>
      </c>
    </row>
    <row r="3085" spans="3:9" ht="15" customHeight="1">
      <c r="C3085" s="220" t="str">
        <f t="shared" si="96"/>
        <v/>
      </c>
      <c r="I3085" s="218" t="str">
        <f t="shared" si="97"/>
        <v/>
      </c>
    </row>
    <row r="3086" spans="3:9" ht="15" customHeight="1">
      <c r="C3086" s="220" t="str">
        <f t="shared" si="96"/>
        <v/>
      </c>
      <c r="I3086" s="218" t="str">
        <f t="shared" si="97"/>
        <v/>
      </c>
    </row>
    <row r="3087" spans="3:9" ht="15" customHeight="1">
      <c r="C3087" s="220" t="str">
        <f t="shared" si="96"/>
        <v/>
      </c>
      <c r="I3087" s="218" t="str">
        <f t="shared" si="97"/>
        <v/>
      </c>
    </row>
    <row r="3088" spans="3:9" ht="15" customHeight="1">
      <c r="C3088" s="220" t="str">
        <f t="shared" si="96"/>
        <v/>
      </c>
      <c r="I3088" s="218" t="str">
        <f t="shared" si="97"/>
        <v/>
      </c>
    </row>
    <row r="3089" spans="3:9" ht="15" customHeight="1">
      <c r="C3089" s="220" t="str">
        <f t="shared" si="96"/>
        <v/>
      </c>
      <c r="I3089" s="218" t="str">
        <f t="shared" si="97"/>
        <v/>
      </c>
    </row>
    <row r="3090" spans="3:9" ht="15" customHeight="1">
      <c r="C3090" s="220" t="str">
        <f t="shared" si="96"/>
        <v/>
      </c>
      <c r="I3090" s="218" t="str">
        <f t="shared" si="97"/>
        <v/>
      </c>
    </row>
    <row r="3091" spans="3:9" ht="15" customHeight="1">
      <c r="C3091" s="220" t="str">
        <f t="shared" si="96"/>
        <v/>
      </c>
      <c r="I3091" s="218" t="str">
        <f t="shared" si="97"/>
        <v/>
      </c>
    </row>
    <row r="3092" spans="3:9" ht="15" customHeight="1">
      <c r="C3092" s="220" t="str">
        <f t="shared" si="96"/>
        <v/>
      </c>
      <c r="I3092" s="218" t="str">
        <f t="shared" si="97"/>
        <v/>
      </c>
    </row>
    <row r="3093" spans="3:9" ht="15" customHeight="1">
      <c r="C3093" s="220" t="str">
        <f t="shared" si="96"/>
        <v/>
      </c>
      <c r="I3093" s="218" t="str">
        <f t="shared" si="97"/>
        <v/>
      </c>
    </row>
    <row r="3094" spans="3:9" ht="15" customHeight="1">
      <c r="C3094" s="220" t="str">
        <f t="shared" si="96"/>
        <v/>
      </c>
      <c r="I3094" s="218" t="str">
        <f t="shared" si="97"/>
        <v/>
      </c>
    </row>
    <row r="3095" spans="3:9" ht="15" customHeight="1">
      <c r="C3095" s="220" t="str">
        <f t="shared" si="96"/>
        <v/>
      </c>
      <c r="I3095" s="218" t="str">
        <f t="shared" si="97"/>
        <v/>
      </c>
    </row>
    <row r="3096" spans="3:9" ht="15" customHeight="1">
      <c r="C3096" s="220" t="str">
        <f t="shared" si="96"/>
        <v/>
      </c>
      <c r="I3096" s="218" t="str">
        <f t="shared" si="97"/>
        <v/>
      </c>
    </row>
    <row r="3097" spans="3:9" ht="15" customHeight="1">
      <c r="C3097" s="220" t="str">
        <f t="shared" si="96"/>
        <v/>
      </c>
      <c r="I3097" s="218" t="str">
        <f t="shared" si="97"/>
        <v/>
      </c>
    </row>
    <row r="3098" spans="3:9" ht="15" customHeight="1">
      <c r="C3098" s="220" t="str">
        <f t="shared" si="96"/>
        <v/>
      </c>
      <c r="I3098" s="218" t="str">
        <f t="shared" si="97"/>
        <v/>
      </c>
    </row>
    <row r="3099" spans="3:9" ht="15" customHeight="1">
      <c r="C3099" s="220" t="str">
        <f t="shared" si="96"/>
        <v/>
      </c>
      <c r="I3099" s="218" t="str">
        <f t="shared" si="97"/>
        <v/>
      </c>
    </row>
    <row r="3100" spans="3:9" ht="15" customHeight="1">
      <c r="C3100" s="220" t="str">
        <f t="shared" si="96"/>
        <v/>
      </c>
      <c r="I3100" s="218" t="str">
        <f t="shared" si="97"/>
        <v/>
      </c>
    </row>
    <row r="3101" spans="3:9" ht="15" customHeight="1">
      <c r="C3101" s="220" t="str">
        <f t="shared" si="96"/>
        <v/>
      </c>
      <c r="I3101" s="218" t="str">
        <f t="shared" si="97"/>
        <v/>
      </c>
    </row>
    <row r="3102" spans="3:9" ht="15" customHeight="1">
      <c r="C3102" s="220" t="str">
        <f t="shared" si="96"/>
        <v/>
      </c>
      <c r="I3102" s="218" t="str">
        <f t="shared" si="97"/>
        <v/>
      </c>
    </row>
    <row r="3103" spans="3:9" ht="15" customHeight="1">
      <c r="C3103" s="220" t="str">
        <f t="shared" si="96"/>
        <v/>
      </c>
      <c r="I3103" s="218" t="str">
        <f t="shared" si="97"/>
        <v/>
      </c>
    </row>
    <row r="3104" spans="3:9" ht="15" customHeight="1">
      <c r="C3104" s="220" t="str">
        <f t="shared" si="96"/>
        <v/>
      </c>
      <c r="I3104" s="218" t="str">
        <f t="shared" si="97"/>
        <v/>
      </c>
    </row>
    <row r="3105" spans="3:9" ht="15" customHeight="1">
      <c r="C3105" s="220" t="str">
        <f t="shared" si="96"/>
        <v/>
      </c>
      <c r="I3105" s="218" t="str">
        <f t="shared" si="97"/>
        <v/>
      </c>
    </row>
    <row r="3106" spans="3:9" ht="15" customHeight="1">
      <c r="C3106" s="220" t="str">
        <f t="shared" si="96"/>
        <v/>
      </c>
      <c r="I3106" s="218" t="str">
        <f t="shared" si="97"/>
        <v/>
      </c>
    </row>
    <row r="3107" spans="3:9" ht="15" customHeight="1">
      <c r="C3107" s="220" t="str">
        <f t="shared" si="96"/>
        <v/>
      </c>
      <c r="I3107" s="218" t="str">
        <f t="shared" si="97"/>
        <v/>
      </c>
    </row>
    <row r="3108" spans="3:9" ht="15" customHeight="1">
      <c r="C3108" s="220" t="str">
        <f t="shared" si="96"/>
        <v/>
      </c>
      <c r="I3108" s="218" t="str">
        <f t="shared" si="97"/>
        <v/>
      </c>
    </row>
    <row r="3109" spans="3:9" ht="15" customHeight="1">
      <c r="C3109" s="220" t="str">
        <f t="shared" si="96"/>
        <v/>
      </c>
      <c r="I3109" s="218" t="str">
        <f t="shared" si="97"/>
        <v/>
      </c>
    </row>
    <row r="3110" spans="3:9" ht="15" customHeight="1">
      <c r="C3110" s="220" t="str">
        <f t="shared" si="96"/>
        <v/>
      </c>
      <c r="I3110" s="218" t="str">
        <f t="shared" si="97"/>
        <v/>
      </c>
    </row>
    <row r="3111" spans="3:9" ht="15" customHeight="1">
      <c r="C3111" s="220" t="str">
        <f t="shared" si="96"/>
        <v/>
      </c>
      <c r="I3111" s="218" t="str">
        <f t="shared" si="97"/>
        <v/>
      </c>
    </row>
    <row r="3112" spans="3:9" ht="15" customHeight="1">
      <c r="C3112" s="220" t="str">
        <f t="shared" si="96"/>
        <v/>
      </c>
      <c r="I3112" s="218" t="str">
        <f t="shared" si="97"/>
        <v/>
      </c>
    </row>
    <row r="3113" spans="3:9" ht="15" customHeight="1">
      <c r="C3113" s="220" t="str">
        <f t="shared" si="96"/>
        <v/>
      </c>
      <c r="I3113" s="218" t="str">
        <f t="shared" si="97"/>
        <v/>
      </c>
    </row>
    <row r="3114" spans="3:9" ht="15" customHeight="1">
      <c r="C3114" s="220" t="str">
        <f t="shared" si="96"/>
        <v/>
      </c>
      <c r="I3114" s="218" t="str">
        <f t="shared" si="97"/>
        <v/>
      </c>
    </row>
    <row r="3115" spans="3:9" ht="15" customHeight="1">
      <c r="C3115" s="220" t="str">
        <f t="shared" si="96"/>
        <v/>
      </c>
      <c r="I3115" s="218" t="str">
        <f t="shared" si="97"/>
        <v/>
      </c>
    </row>
    <row r="3116" spans="3:9" ht="15" customHeight="1">
      <c r="C3116" s="220" t="str">
        <f t="shared" si="96"/>
        <v/>
      </c>
      <c r="I3116" s="218" t="str">
        <f t="shared" si="97"/>
        <v/>
      </c>
    </row>
    <row r="3117" spans="3:9" ht="15" customHeight="1">
      <c r="C3117" s="220" t="str">
        <f t="shared" si="96"/>
        <v/>
      </c>
      <c r="I3117" s="218" t="str">
        <f t="shared" si="97"/>
        <v/>
      </c>
    </row>
    <row r="3118" spans="3:9" ht="15" customHeight="1">
      <c r="C3118" s="220" t="str">
        <f t="shared" si="96"/>
        <v/>
      </c>
      <c r="I3118" s="218" t="str">
        <f t="shared" si="97"/>
        <v/>
      </c>
    </row>
    <row r="3119" spans="3:9" ht="15" customHeight="1">
      <c r="C3119" s="220" t="str">
        <f t="shared" si="96"/>
        <v/>
      </c>
      <c r="I3119" s="218" t="str">
        <f t="shared" si="97"/>
        <v/>
      </c>
    </row>
    <row r="3120" spans="3:9" ht="15" customHeight="1">
      <c r="C3120" s="220" t="str">
        <f t="shared" si="96"/>
        <v/>
      </c>
      <c r="I3120" s="218" t="str">
        <f t="shared" si="97"/>
        <v/>
      </c>
    </row>
    <row r="3121" spans="3:9" ht="15" customHeight="1">
      <c r="C3121" s="220" t="str">
        <f t="shared" si="96"/>
        <v/>
      </c>
      <c r="I3121" s="218" t="str">
        <f t="shared" si="97"/>
        <v/>
      </c>
    </row>
    <row r="3122" spans="3:9" ht="15" customHeight="1">
      <c r="C3122" s="220" t="str">
        <f t="shared" si="96"/>
        <v/>
      </c>
      <c r="I3122" s="218" t="str">
        <f t="shared" si="97"/>
        <v/>
      </c>
    </row>
    <row r="3123" spans="3:9" ht="15" customHeight="1">
      <c r="C3123" s="220" t="str">
        <f t="shared" si="96"/>
        <v/>
      </c>
      <c r="I3123" s="218" t="str">
        <f t="shared" si="97"/>
        <v/>
      </c>
    </row>
    <row r="3124" spans="3:9" ht="15" customHeight="1">
      <c r="C3124" s="220" t="str">
        <f t="shared" si="96"/>
        <v/>
      </c>
      <c r="I3124" s="218" t="str">
        <f t="shared" si="97"/>
        <v/>
      </c>
    </row>
    <row r="3125" spans="3:9" ht="15" customHeight="1">
      <c r="C3125" s="220" t="str">
        <f t="shared" si="96"/>
        <v/>
      </c>
      <c r="I3125" s="218" t="str">
        <f t="shared" si="97"/>
        <v/>
      </c>
    </row>
    <row r="3126" spans="3:9" ht="15" customHeight="1">
      <c r="C3126" s="220" t="str">
        <f t="shared" si="96"/>
        <v/>
      </c>
      <c r="I3126" s="218" t="str">
        <f t="shared" si="97"/>
        <v/>
      </c>
    </row>
    <row r="3127" spans="3:9" ht="15" customHeight="1">
      <c r="C3127" s="220" t="str">
        <f t="shared" si="96"/>
        <v/>
      </c>
      <c r="I3127" s="218" t="str">
        <f t="shared" si="97"/>
        <v/>
      </c>
    </row>
    <row r="3128" spans="3:9" ht="15" customHeight="1">
      <c r="C3128" s="220" t="str">
        <f t="shared" si="96"/>
        <v/>
      </c>
      <c r="I3128" s="218" t="str">
        <f t="shared" si="97"/>
        <v/>
      </c>
    </row>
    <row r="3129" spans="3:9" ht="15" customHeight="1">
      <c r="C3129" s="220" t="str">
        <f t="shared" si="96"/>
        <v/>
      </c>
      <c r="I3129" s="218" t="str">
        <f t="shared" si="97"/>
        <v/>
      </c>
    </row>
    <row r="3130" spans="3:9" ht="15" customHeight="1">
      <c r="C3130" s="220" t="str">
        <f t="shared" si="96"/>
        <v/>
      </c>
      <c r="I3130" s="218" t="str">
        <f t="shared" si="97"/>
        <v/>
      </c>
    </row>
    <row r="3131" spans="3:9" ht="15" customHeight="1">
      <c r="C3131" s="220" t="str">
        <f t="shared" si="96"/>
        <v/>
      </c>
      <c r="I3131" s="218" t="str">
        <f t="shared" si="97"/>
        <v/>
      </c>
    </row>
    <row r="3132" spans="3:9" ht="15" customHeight="1">
      <c r="C3132" s="220" t="str">
        <f t="shared" si="96"/>
        <v/>
      </c>
      <c r="I3132" s="218" t="str">
        <f t="shared" si="97"/>
        <v/>
      </c>
    </row>
    <row r="3133" spans="3:9" ht="15" customHeight="1">
      <c r="C3133" s="220" t="str">
        <f t="shared" si="96"/>
        <v/>
      </c>
      <c r="I3133" s="218" t="str">
        <f t="shared" si="97"/>
        <v/>
      </c>
    </row>
    <row r="3134" spans="3:9" ht="15" customHeight="1">
      <c r="C3134" s="220" t="str">
        <f t="shared" si="96"/>
        <v/>
      </c>
      <c r="I3134" s="218" t="str">
        <f t="shared" si="97"/>
        <v/>
      </c>
    </row>
    <row r="3135" spans="3:9" ht="15" customHeight="1">
      <c r="C3135" s="220" t="str">
        <f t="shared" si="96"/>
        <v/>
      </c>
      <c r="I3135" s="218" t="str">
        <f t="shared" si="97"/>
        <v/>
      </c>
    </row>
    <row r="3136" spans="3:9" ht="15" customHeight="1">
      <c r="C3136" s="220" t="str">
        <f t="shared" si="96"/>
        <v/>
      </c>
      <c r="I3136" s="218" t="str">
        <f t="shared" si="97"/>
        <v/>
      </c>
    </row>
    <row r="3137" spans="3:9" ht="15" customHeight="1">
      <c r="C3137" s="220" t="str">
        <f t="shared" si="96"/>
        <v/>
      </c>
      <c r="I3137" s="218" t="str">
        <f t="shared" si="97"/>
        <v/>
      </c>
    </row>
    <row r="3138" spans="3:9" ht="15" customHeight="1">
      <c r="C3138" s="220" t="str">
        <f t="shared" si="96"/>
        <v/>
      </c>
      <c r="I3138" s="218" t="str">
        <f t="shared" si="97"/>
        <v/>
      </c>
    </row>
    <row r="3139" spans="3:9" ht="15" customHeight="1">
      <c r="C3139" s="220" t="str">
        <f t="shared" si="96"/>
        <v/>
      </c>
      <c r="I3139" s="218" t="str">
        <f t="shared" si="97"/>
        <v/>
      </c>
    </row>
    <row r="3140" spans="3:9" ht="15" customHeight="1">
      <c r="C3140" s="220" t="str">
        <f t="shared" si="96"/>
        <v/>
      </c>
      <c r="I3140" s="218" t="str">
        <f t="shared" si="97"/>
        <v/>
      </c>
    </row>
    <row r="3141" spans="3:9" ht="15" customHeight="1">
      <c r="C3141" s="220" t="str">
        <f t="shared" si="96"/>
        <v/>
      </c>
      <c r="I3141" s="218" t="str">
        <f t="shared" si="97"/>
        <v/>
      </c>
    </row>
    <row r="3142" spans="3:9" ht="15" customHeight="1">
      <c r="C3142" s="220" t="str">
        <f t="shared" ref="C3142:C3205" si="98">IF(B3142="","",MONTH(B3142))</f>
        <v/>
      </c>
      <c r="I3142" s="218" t="str">
        <f t="shared" ref="I3142:I3205" si="99">IF(H3142="","",IF(E3142="","Não deixe campos em branco, a planilha resumo de custos e despesas necessita deles para funcionar",IF(F3142="","Não deixe campos em branco, a planilha resumo de custos e despesas necessita deles para funcionar",IF(G3142="","Não deixe campos em branco, a planilha resumo de custos e despesas necessita deles para funcionar",""))))</f>
        <v/>
      </c>
    </row>
    <row r="3143" spans="3:9" ht="15" customHeight="1">
      <c r="C3143" s="220" t="str">
        <f t="shared" si="98"/>
        <v/>
      </c>
      <c r="I3143" s="218" t="str">
        <f t="shared" si="99"/>
        <v/>
      </c>
    </row>
    <row r="3144" spans="3:9" ht="15" customHeight="1">
      <c r="C3144" s="220" t="str">
        <f t="shared" si="98"/>
        <v/>
      </c>
      <c r="I3144" s="218" t="str">
        <f t="shared" si="99"/>
        <v/>
      </c>
    </row>
    <row r="3145" spans="3:9" ht="15" customHeight="1">
      <c r="C3145" s="220" t="str">
        <f t="shared" si="98"/>
        <v/>
      </c>
      <c r="I3145" s="218" t="str">
        <f t="shared" si="99"/>
        <v/>
      </c>
    </row>
    <row r="3146" spans="3:9" ht="15" customHeight="1">
      <c r="C3146" s="220" t="str">
        <f t="shared" si="98"/>
        <v/>
      </c>
      <c r="I3146" s="218" t="str">
        <f t="shared" si="99"/>
        <v/>
      </c>
    </row>
    <row r="3147" spans="3:9" ht="15" customHeight="1">
      <c r="C3147" s="220" t="str">
        <f t="shared" si="98"/>
        <v/>
      </c>
      <c r="I3147" s="218" t="str">
        <f t="shared" si="99"/>
        <v/>
      </c>
    </row>
    <row r="3148" spans="3:9" ht="15" customHeight="1">
      <c r="C3148" s="220" t="str">
        <f t="shared" si="98"/>
        <v/>
      </c>
      <c r="I3148" s="218" t="str">
        <f t="shared" si="99"/>
        <v/>
      </c>
    </row>
    <row r="3149" spans="3:9" ht="15" customHeight="1">
      <c r="C3149" s="220" t="str">
        <f t="shared" si="98"/>
        <v/>
      </c>
      <c r="I3149" s="218" t="str">
        <f t="shared" si="99"/>
        <v/>
      </c>
    </row>
    <row r="3150" spans="3:9" ht="15" customHeight="1">
      <c r="C3150" s="220" t="str">
        <f t="shared" si="98"/>
        <v/>
      </c>
      <c r="I3150" s="218" t="str">
        <f t="shared" si="99"/>
        <v/>
      </c>
    </row>
    <row r="3151" spans="3:9" ht="15" customHeight="1">
      <c r="C3151" s="220" t="str">
        <f t="shared" si="98"/>
        <v/>
      </c>
      <c r="I3151" s="218" t="str">
        <f t="shared" si="99"/>
        <v/>
      </c>
    </row>
    <row r="3152" spans="3:9" ht="15" customHeight="1">
      <c r="C3152" s="220" t="str">
        <f t="shared" si="98"/>
        <v/>
      </c>
      <c r="I3152" s="218" t="str">
        <f t="shared" si="99"/>
        <v/>
      </c>
    </row>
    <row r="3153" spans="3:9" ht="15" customHeight="1">
      <c r="C3153" s="220" t="str">
        <f t="shared" si="98"/>
        <v/>
      </c>
      <c r="I3153" s="218" t="str">
        <f t="shared" si="99"/>
        <v/>
      </c>
    </row>
    <row r="3154" spans="3:9" ht="15" customHeight="1">
      <c r="C3154" s="220" t="str">
        <f t="shared" si="98"/>
        <v/>
      </c>
      <c r="I3154" s="218" t="str">
        <f t="shared" si="99"/>
        <v/>
      </c>
    </row>
    <row r="3155" spans="3:9" ht="15" customHeight="1">
      <c r="C3155" s="220" t="str">
        <f t="shared" si="98"/>
        <v/>
      </c>
      <c r="I3155" s="218" t="str">
        <f t="shared" si="99"/>
        <v/>
      </c>
    </row>
    <row r="3156" spans="3:9" ht="15" customHeight="1">
      <c r="C3156" s="220" t="str">
        <f t="shared" si="98"/>
        <v/>
      </c>
      <c r="I3156" s="218" t="str">
        <f t="shared" si="99"/>
        <v/>
      </c>
    </row>
    <row r="3157" spans="3:9" ht="15" customHeight="1">
      <c r="C3157" s="220" t="str">
        <f t="shared" si="98"/>
        <v/>
      </c>
      <c r="I3157" s="218" t="str">
        <f t="shared" si="99"/>
        <v/>
      </c>
    </row>
    <row r="3158" spans="3:9" ht="15" customHeight="1">
      <c r="C3158" s="220" t="str">
        <f t="shared" si="98"/>
        <v/>
      </c>
      <c r="I3158" s="218" t="str">
        <f t="shared" si="99"/>
        <v/>
      </c>
    </row>
    <row r="3159" spans="3:9" ht="15" customHeight="1">
      <c r="C3159" s="220" t="str">
        <f t="shared" si="98"/>
        <v/>
      </c>
      <c r="I3159" s="218" t="str">
        <f t="shared" si="99"/>
        <v/>
      </c>
    </row>
    <row r="3160" spans="3:9" ht="15" customHeight="1">
      <c r="C3160" s="220" t="str">
        <f t="shared" si="98"/>
        <v/>
      </c>
      <c r="I3160" s="218" t="str">
        <f t="shared" si="99"/>
        <v/>
      </c>
    </row>
    <row r="3161" spans="3:9" ht="15" customHeight="1">
      <c r="C3161" s="220" t="str">
        <f t="shared" si="98"/>
        <v/>
      </c>
      <c r="I3161" s="218" t="str">
        <f t="shared" si="99"/>
        <v/>
      </c>
    </row>
    <row r="3162" spans="3:9" ht="15" customHeight="1">
      <c r="C3162" s="220" t="str">
        <f t="shared" si="98"/>
        <v/>
      </c>
      <c r="I3162" s="218" t="str">
        <f t="shared" si="99"/>
        <v/>
      </c>
    </row>
    <row r="3163" spans="3:9" ht="15" customHeight="1">
      <c r="C3163" s="220" t="str">
        <f t="shared" si="98"/>
        <v/>
      </c>
      <c r="I3163" s="218" t="str">
        <f t="shared" si="99"/>
        <v/>
      </c>
    </row>
    <row r="3164" spans="3:9" ht="15" customHeight="1">
      <c r="C3164" s="220" t="str">
        <f t="shared" si="98"/>
        <v/>
      </c>
      <c r="I3164" s="218" t="str">
        <f t="shared" si="99"/>
        <v/>
      </c>
    </row>
    <row r="3165" spans="3:9" ht="15" customHeight="1">
      <c r="C3165" s="220" t="str">
        <f t="shared" si="98"/>
        <v/>
      </c>
      <c r="I3165" s="218" t="str">
        <f t="shared" si="99"/>
        <v/>
      </c>
    </row>
    <row r="3166" spans="3:9" ht="15" customHeight="1">
      <c r="C3166" s="220" t="str">
        <f t="shared" si="98"/>
        <v/>
      </c>
      <c r="I3166" s="218" t="str">
        <f t="shared" si="99"/>
        <v/>
      </c>
    </row>
    <row r="3167" spans="3:9" ht="15" customHeight="1">
      <c r="C3167" s="220" t="str">
        <f t="shared" si="98"/>
        <v/>
      </c>
      <c r="I3167" s="218" t="str">
        <f t="shared" si="99"/>
        <v/>
      </c>
    </row>
    <row r="3168" spans="3:9" ht="15" customHeight="1">
      <c r="C3168" s="220" t="str">
        <f t="shared" si="98"/>
        <v/>
      </c>
      <c r="I3168" s="218" t="str">
        <f t="shared" si="99"/>
        <v/>
      </c>
    </row>
    <row r="3169" spans="3:9" ht="15" customHeight="1">
      <c r="C3169" s="220" t="str">
        <f t="shared" si="98"/>
        <v/>
      </c>
      <c r="I3169" s="218" t="str">
        <f t="shared" si="99"/>
        <v/>
      </c>
    </row>
    <row r="3170" spans="3:9" ht="15" customHeight="1">
      <c r="C3170" s="220" t="str">
        <f t="shared" si="98"/>
        <v/>
      </c>
      <c r="I3170" s="218" t="str">
        <f t="shared" si="99"/>
        <v/>
      </c>
    </row>
    <row r="3171" spans="3:9" ht="15" customHeight="1">
      <c r="C3171" s="220" t="str">
        <f t="shared" si="98"/>
        <v/>
      </c>
      <c r="I3171" s="218" t="str">
        <f t="shared" si="99"/>
        <v/>
      </c>
    </row>
    <row r="3172" spans="3:9" ht="15" customHeight="1">
      <c r="C3172" s="220" t="str">
        <f t="shared" si="98"/>
        <v/>
      </c>
      <c r="I3172" s="218" t="str">
        <f t="shared" si="99"/>
        <v/>
      </c>
    </row>
    <row r="3173" spans="3:9" ht="15" customHeight="1">
      <c r="C3173" s="220" t="str">
        <f t="shared" si="98"/>
        <v/>
      </c>
      <c r="I3173" s="218" t="str">
        <f t="shared" si="99"/>
        <v/>
      </c>
    </row>
    <row r="3174" spans="3:9" ht="15" customHeight="1">
      <c r="C3174" s="220" t="str">
        <f t="shared" si="98"/>
        <v/>
      </c>
      <c r="I3174" s="218" t="str">
        <f t="shared" si="99"/>
        <v/>
      </c>
    </row>
    <row r="3175" spans="3:9" ht="15" customHeight="1">
      <c r="C3175" s="220" t="str">
        <f t="shared" si="98"/>
        <v/>
      </c>
      <c r="I3175" s="218" t="str">
        <f t="shared" si="99"/>
        <v/>
      </c>
    </row>
    <row r="3176" spans="3:9" ht="15" customHeight="1">
      <c r="C3176" s="220" t="str">
        <f t="shared" si="98"/>
        <v/>
      </c>
      <c r="I3176" s="218" t="str">
        <f t="shared" si="99"/>
        <v/>
      </c>
    </row>
    <row r="3177" spans="3:9" ht="15" customHeight="1">
      <c r="C3177" s="220" t="str">
        <f t="shared" si="98"/>
        <v/>
      </c>
      <c r="I3177" s="218" t="str">
        <f t="shared" si="99"/>
        <v/>
      </c>
    </row>
    <row r="3178" spans="3:9" ht="15" customHeight="1">
      <c r="C3178" s="220" t="str">
        <f t="shared" si="98"/>
        <v/>
      </c>
      <c r="I3178" s="218" t="str">
        <f t="shared" si="99"/>
        <v/>
      </c>
    </row>
    <row r="3179" spans="3:9" ht="15" customHeight="1">
      <c r="C3179" s="220" t="str">
        <f t="shared" si="98"/>
        <v/>
      </c>
      <c r="I3179" s="218" t="str">
        <f t="shared" si="99"/>
        <v/>
      </c>
    </row>
    <row r="3180" spans="3:9" ht="15" customHeight="1">
      <c r="C3180" s="220" t="str">
        <f t="shared" si="98"/>
        <v/>
      </c>
      <c r="I3180" s="218" t="str">
        <f t="shared" si="99"/>
        <v/>
      </c>
    </row>
    <row r="3181" spans="3:9" ht="15" customHeight="1">
      <c r="C3181" s="220" t="str">
        <f t="shared" si="98"/>
        <v/>
      </c>
      <c r="I3181" s="218" t="str">
        <f t="shared" si="99"/>
        <v/>
      </c>
    </row>
    <row r="3182" spans="3:9" ht="15" customHeight="1">
      <c r="C3182" s="220" t="str">
        <f t="shared" si="98"/>
        <v/>
      </c>
      <c r="I3182" s="218" t="str">
        <f t="shared" si="99"/>
        <v/>
      </c>
    </row>
    <row r="3183" spans="3:9" ht="15" customHeight="1">
      <c r="C3183" s="220" t="str">
        <f t="shared" si="98"/>
        <v/>
      </c>
      <c r="I3183" s="218" t="str">
        <f t="shared" si="99"/>
        <v/>
      </c>
    </row>
    <row r="3184" spans="3:9" ht="15" customHeight="1">
      <c r="C3184" s="220" t="str">
        <f t="shared" si="98"/>
        <v/>
      </c>
      <c r="I3184" s="218" t="str">
        <f t="shared" si="99"/>
        <v/>
      </c>
    </row>
    <row r="3185" spans="3:9" ht="15" customHeight="1">
      <c r="C3185" s="220" t="str">
        <f t="shared" si="98"/>
        <v/>
      </c>
      <c r="I3185" s="218" t="str">
        <f t="shared" si="99"/>
        <v/>
      </c>
    </row>
    <row r="3186" spans="3:9" ht="15" customHeight="1">
      <c r="C3186" s="220" t="str">
        <f t="shared" si="98"/>
        <v/>
      </c>
      <c r="I3186" s="218" t="str">
        <f t="shared" si="99"/>
        <v/>
      </c>
    </row>
    <row r="3187" spans="3:9" ht="15" customHeight="1">
      <c r="C3187" s="220" t="str">
        <f t="shared" si="98"/>
        <v/>
      </c>
      <c r="I3187" s="218" t="str">
        <f t="shared" si="99"/>
        <v/>
      </c>
    </row>
    <row r="3188" spans="3:9" ht="15" customHeight="1">
      <c r="C3188" s="220" t="str">
        <f t="shared" si="98"/>
        <v/>
      </c>
      <c r="I3188" s="218" t="str">
        <f t="shared" si="99"/>
        <v/>
      </c>
    </row>
    <row r="3189" spans="3:9" ht="15" customHeight="1">
      <c r="C3189" s="220" t="str">
        <f t="shared" si="98"/>
        <v/>
      </c>
      <c r="I3189" s="218" t="str">
        <f t="shared" si="99"/>
        <v/>
      </c>
    </row>
    <row r="3190" spans="3:9" ht="15" customHeight="1">
      <c r="C3190" s="220" t="str">
        <f t="shared" si="98"/>
        <v/>
      </c>
      <c r="I3190" s="218" t="str">
        <f t="shared" si="99"/>
        <v/>
      </c>
    </row>
    <row r="3191" spans="3:9" ht="15" customHeight="1">
      <c r="C3191" s="220" t="str">
        <f t="shared" si="98"/>
        <v/>
      </c>
      <c r="I3191" s="218" t="str">
        <f t="shared" si="99"/>
        <v/>
      </c>
    </row>
    <row r="3192" spans="3:9" ht="15" customHeight="1">
      <c r="C3192" s="220" t="str">
        <f t="shared" si="98"/>
        <v/>
      </c>
      <c r="I3192" s="218" t="str">
        <f t="shared" si="99"/>
        <v/>
      </c>
    </row>
    <row r="3193" spans="3:9" ht="15" customHeight="1">
      <c r="C3193" s="220" t="str">
        <f t="shared" si="98"/>
        <v/>
      </c>
      <c r="I3193" s="218" t="str">
        <f t="shared" si="99"/>
        <v/>
      </c>
    </row>
    <row r="3194" spans="3:9" ht="15" customHeight="1">
      <c r="C3194" s="220" t="str">
        <f t="shared" si="98"/>
        <v/>
      </c>
      <c r="I3194" s="218" t="str">
        <f t="shared" si="99"/>
        <v/>
      </c>
    </row>
    <row r="3195" spans="3:9" ht="15" customHeight="1">
      <c r="C3195" s="220" t="str">
        <f t="shared" si="98"/>
        <v/>
      </c>
      <c r="I3195" s="218" t="str">
        <f t="shared" si="99"/>
        <v/>
      </c>
    </row>
    <row r="3196" spans="3:9" ht="15" customHeight="1">
      <c r="C3196" s="220" t="str">
        <f t="shared" si="98"/>
        <v/>
      </c>
      <c r="I3196" s="218" t="str">
        <f t="shared" si="99"/>
        <v/>
      </c>
    </row>
    <row r="3197" spans="3:9" ht="15" customHeight="1">
      <c r="C3197" s="220" t="str">
        <f t="shared" si="98"/>
        <v/>
      </c>
      <c r="I3197" s="218" t="str">
        <f t="shared" si="99"/>
        <v/>
      </c>
    </row>
    <row r="3198" spans="3:9" ht="15" customHeight="1">
      <c r="C3198" s="220" t="str">
        <f t="shared" si="98"/>
        <v/>
      </c>
      <c r="I3198" s="218" t="str">
        <f t="shared" si="99"/>
        <v/>
      </c>
    </row>
    <row r="3199" spans="3:9" ht="15" customHeight="1">
      <c r="C3199" s="220" t="str">
        <f t="shared" si="98"/>
        <v/>
      </c>
      <c r="I3199" s="218" t="str">
        <f t="shared" si="99"/>
        <v/>
      </c>
    </row>
    <row r="3200" spans="3:9" ht="15" customHeight="1">
      <c r="C3200" s="220" t="str">
        <f t="shared" si="98"/>
        <v/>
      </c>
      <c r="I3200" s="218" t="str">
        <f t="shared" si="99"/>
        <v/>
      </c>
    </row>
    <row r="3201" spans="3:9" ht="15" customHeight="1">
      <c r="C3201" s="220" t="str">
        <f t="shared" si="98"/>
        <v/>
      </c>
      <c r="I3201" s="218" t="str">
        <f t="shared" si="99"/>
        <v/>
      </c>
    </row>
    <row r="3202" spans="3:9" ht="15" customHeight="1">
      <c r="C3202" s="220" t="str">
        <f t="shared" si="98"/>
        <v/>
      </c>
      <c r="I3202" s="218" t="str">
        <f t="shared" si="99"/>
        <v/>
      </c>
    </row>
    <row r="3203" spans="3:9" ht="15" customHeight="1">
      <c r="C3203" s="220" t="str">
        <f t="shared" si="98"/>
        <v/>
      </c>
      <c r="I3203" s="218" t="str">
        <f t="shared" si="99"/>
        <v/>
      </c>
    </row>
    <row r="3204" spans="3:9" ht="15" customHeight="1">
      <c r="C3204" s="220" t="str">
        <f t="shared" si="98"/>
        <v/>
      </c>
      <c r="I3204" s="218" t="str">
        <f t="shared" si="99"/>
        <v/>
      </c>
    </row>
    <row r="3205" spans="3:9" ht="15" customHeight="1">
      <c r="C3205" s="220" t="str">
        <f t="shared" si="98"/>
        <v/>
      </c>
      <c r="I3205" s="218" t="str">
        <f t="shared" si="99"/>
        <v/>
      </c>
    </row>
    <row r="3206" spans="3:9" ht="15" customHeight="1">
      <c r="C3206" s="220" t="str">
        <f t="shared" ref="C3206:C3269" si="100">IF(B3206="","",MONTH(B3206))</f>
        <v/>
      </c>
      <c r="I3206" s="218" t="str">
        <f t="shared" ref="I3206:I3269" si="101">IF(H3206="","",IF(E3206="","Não deixe campos em branco, a planilha resumo de custos e despesas necessita deles para funcionar",IF(F3206="","Não deixe campos em branco, a planilha resumo de custos e despesas necessita deles para funcionar",IF(G3206="","Não deixe campos em branco, a planilha resumo de custos e despesas necessita deles para funcionar",""))))</f>
        <v/>
      </c>
    </row>
    <row r="3207" spans="3:9" ht="15" customHeight="1">
      <c r="C3207" s="220" t="str">
        <f t="shared" si="100"/>
        <v/>
      </c>
      <c r="I3207" s="218" t="str">
        <f t="shared" si="101"/>
        <v/>
      </c>
    </row>
    <row r="3208" spans="3:9" ht="15" customHeight="1">
      <c r="C3208" s="220" t="str">
        <f t="shared" si="100"/>
        <v/>
      </c>
      <c r="I3208" s="218" t="str">
        <f t="shared" si="101"/>
        <v/>
      </c>
    </row>
    <row r="3209" spans="3:9" ht="15" customHeight="1">
      <c r="C3209" s="220" t="str">
        <f t="shared" si="100"/>
        <v/>
      </c>
      <c r="I3209" s="218" t="str">
        <f t="shared" si="101"/>
        <v/>
      </c>
    </row>
    <row r="3210" spans="3:9" ht="15" customHeight="1">
      <c r="C3210" s="220" t="str">
        <f t="shared" si="100"/>
        <v/>
      </c>
      <c r="I3210" s="218" t="str">
        <f t="shared" si="101"/>
        <v/>
      </c>
    </row>
    <row r="3211" spans="3:9" ht="15" customHeight="1">
      <c r="C3211" s="220" t="str">
        <f t="shared" si="100"/>
        <v/>
      </c>
      <c r="I3211" s="218" t="str">
        <f t="shared" si="101"/>
        <v/>
      </c>
    </row>
    <row r="3212" spans="3:9" ht="15" customHeight="1">
      <c r="C3212" s="220" t="str">
        <f t="shared" si="100"/>
        <v/>
      </c>
      <c r="I3212" s="218" t="str">
        <f t="shared" si="101"/>
        <v/>
      </c>
    </row>
    <row r="3213" spans="3:9" ht="15" customHeight="1">
      <c r="C3213" s="220" t="str">
        <f t="shared" si="100"/>
        <v/>
      </c>
      <c r="I3213" s="218" t="str">
        <f t="shared" si="101"/>
        <v/>
      </c>
    </row>
    <row r="3214" spans="3:9" ht="15" customHeight="1">
      <c r="C3214" s="220" t="str">
        <f t="shared" si="100"/>
        <v/>
      </c>
      <c r="I3214" s="218" t="str">
        <f t="shared" si="101"/>
        <v/>
      </c>
    </row>
    <row r="3215" spans="3:9" ht="15" customHeight="1">
      <c r="C3215" s="220" t="str">
        <f t="shared" si="100"/>
        <v/>
      </c>
      <c r="I3215" s="218" t="str">
        <f t="shared" si="101"/>
        <v/>
      </c>
    </row>
    <row r="3216" spans="3:9" ht="15" customHeight="1">
      <c r="C3216" s="220" t="str">
        <f t="shared" si="100"/>
        <v/>
      </c>
      <c r="I3216" s="218" t="str">
        <f t="shared" si="101"/>
        <v/>
      </c>
    </row>
    <row r="3217" spans="3:9" ht="15" customHeight="1">
      <c r="C3217" s="220" t="str">
        <f t="shared" si="100"/>
        <v/>
      </c>
      <c r="I3217" s="218" t="str">
        <f t="shared" si="101"/>
        <v/>
      </c>
    </row>
    <row r="3218" spans="3:9" ht="15" customHeight="1">
      <c r="C3218" s="220" t="str">
        <f t="shared" si="100"/>
        <v/>
      </c>
      <c r="I3218" s="218" t="str">
        <f t="shared" si="101"/>
        <v/>
      </c>
    </row>
    <row r="3219" spans="3:9" ht="15" customHeight="1">
      <c r="C3219" s="220" t="str">
        <f t="shared" si="100"/>
        <v/>
      </c>
      <c r="I3219" s="218" t="str">
        <f t="shared" si="101"/>
        <v/>
      </c>
    </row>
    <row r="3220" spans="3:9" ht="15" customHeight="1">
      <c r="C3220" s="220" t="str">
        <f t="shared" si="100"/>
        <v/>
      </c>
      <c r="I3220" s="218" t="str">
        <f t="shared" si="101"/>
        <v/>
      </c>
    </row>
    <row r="3221" spans="3:9" ht="15" customHeight="1">
      <c r="C3221" s="220" t="str">
        <f t="shared" si="100"/>
        <v/>
      </c>
      <c r="I3221" s="218" t="str">
        <f t="shared" si="101"/>
        <v/>
      </c>
    </row>
    <row r="3222" spans="3:9" ht="15" customHeight="1">
      <c r="C3222" s="220" t="str">
        <f t="shared" si="100"/>
        <v/>
      </c>
      <c r="I3222" s="218" t="str">
        <f t="shared" si="101"/>
        <v/>
      </c>
    </row>
    <row r="3223" spans="3:9" ht="15" customHeight="1">
      <c r="C3223" s="220" t="str">
        <f t="shared" si="100"/>
        <v/>
      </c>
      <c r="I3223" s="218" t="str">
        <f t="shared" si="101"/>
        <v/>
      </c>
    </row>
    <row r="3224" spans="3:9" ht="15" customHeight="1">
      <c r="C3224" s="220" t="str">
        <f t="shared" si="100"/>
        <v/>
      </c>
      <c r="I3224" s="218" t="str">
        <f t="shared" si="101"/>
        <v/>
      </c>
    </row>
    <row r="3225" spans="3:9" ht="15" customHeight="1">
      <c r="C3225" s="220" t="str">
        <f t="shared" si="100"/>
        <v/>
      </c>
      <c r="I3225" s="218" t="str">
        <f t="shared" si="101"/>
        <v/>
      </c>
    </row>
    <row r="3226" spans="3:9" ht="15" customHeight="1">
      <c r="C3226" s="220" t="str">
        <f t="shared" si="100"/>
        <v/>
      </c>
      <c r="I3226" s="218" t="str">
        <f t="shared" si="101"/>
        <v/>
      </c>
    </row>
    <row r="3227" spans="3:9" ht="15" customHeight="1">
      <c r="C3227" s="220" t="str">
        <f t="shared" si="100"/>
        <v/>
      </c>
      <c r="I3227" s="218" t="str">
        <f t="shared" si="101"/>
        <v/>
      </c>
    </row>
    <row r="3228" spans="3:9" ht="15" customHeight="1">
      <c r="C3228" s="220" t="str">
        <f t="shared" si="100"/>
        <v/>
      </c>
      <c r="I3228" s="218" t="str">
        <f t="shared" si="101"/>
        <v/>
      </c>
    </row>
    <row r="3229" spans="3:9" ht="15" customHeight="1">
      <c r="C3229" s="220" t="str">
        <f t="shared" si="100"/>
        <v/>
      </c>
      <c r="I3229" s="218" t="str">
        <f t="shared" si="101"/>
        <v/>
      </c>
    </row>
    <row r="3230" spans="3:9" ht="15" customHeight="1">
      <c r="C3230" s="220" t="str">
        <f t="shared" si="100"/>
        <v/>
      </c>
      <c r="I3230" s="218" t="str">
        <f t="shared" si="101"/>
        <v/>
      </c>
    </row>
    <row r="3231" spans="3:9" ht="15" customHeight="1">
      <c r="C3231" s="220" t="str">
        <f t="shared" si="100"/>
        <v/>
      </c>
      <c r="I3231" s="218" t="str">
        <f t="shared" si="101"/>
        <v/>
      </c>
    </row>
    <row r="3232" spans="3:9" ht="15" customHeight="1">
      <c r="C3232" s="220" t="str">
        <f t="shared" si="100"/>
        <v/>
      </c>
      <c r="I3232" s="218" t="str">
        <f t="shared" si="101"/>
        <v/>
      </c>
    </row>
    <row r="3233" spans="3:9" ht="15" customHeight="1">
      <c r="C3233" s="220" t="str">
        <f t="shared" si="100"/>
        <v/>
      </c>
      <c r="I3233" s="218" t="str">
        <f t="shared" si="101"/>
        <v/>
      </c>
    </row>
    <row r="3234" spans="3:9" ht="15" customHeight="1">
      <c r="C3234" s="220" t="str">
        <f t="shared" si="100"/>
        <v/>
      </c>
      <c r="I3234" s="218" t="str">
        <f t="shared" si="101"/>
        <v/>
      </c>
    </row>
    <row r="3235" spans="3:9" ht="15" customHeight="1">
      <c r="C3235" s="220" t="str">
        <f t="shared" si="100"/>
        <v/>
      </c>
      <c r="I3235" s="218" t="str">
        <f t="shared" si="101"/>
        <v/>
      </c>
    </row>
    <row r="3236" spans="3:9" ht="15" customHeight="1">
      <c r="C3236" s="220" t="str">
        <f t="shared" si="100"/>
        <v/>
      </c>
      <c r="I3236" s="218" t="str">
        <f t="shared" si="101"/>
        <v/>
      </c>
    </row>
    <row r="3237" spans="3:9" ht="15" customHeight="1">
      <c r="C3237" s="220" t="str">
        <f t="shared" si="100"/>
        <v/>
      </c>
      <c r="I3237" s="218" t="str">
        <f t="shared" si="101"/>
        <v/>
      </c>
    </row>
    <row r="3238" spans="3:9" ht="15" customHeight="1">
      <c r="C3238" s="220" t="str">
        <f t="shared" si="100"/>
        <v/>
      </c>
      <c r="I3238" s="218" t="str">
        <f t="shared" si="101"/>
        <v/>
      </c>
    </row>
    <row r="3239" spans="3:9" ht="15" customHeight="1">
      <c r="C3239" s="220" t="str">
        <f t="shared" si="100"/>
        <v/>
      </c>
      <c r="I3239" s="218" t="str">
        <f t="shared" si="101"/>
        <v/>
      </c>
    </row>
    <row r="3240" spans="3:9" ht="15" customHeight="1">
      <c r="C3240" s="220" t="str">
        <f t="shared" si="100"/>
        <v/>
      </c>
      <c r="I3240" s="218" t="str">
        <f t="shared" si="101"/>
        <v/>
      </c>
    </row>
    <row r="3241" spans="3:9" ht="15" customHeight="1">
      <c r="C3241" s="220" t="str">
        <f t="shared" si="100"/>
        <v/>
      </c>
      <c r="I3241" s="218" t="str">
        <f t="shared" si="101"/>
        <v/>
      </c>
    </row>
    <row r="3242" spans="3:9" ht="15" customHeight="1">
      <c r="C3242" s="220" t="str">
        <f t="shared" si="100"/>
        <v/>
      </c>
      <c r="I3242" s="218" t="str">
        <f t="shared" si="101"/>
        <v/>
      </c>
    </row>
    <row r="3243" spans="3:9" ht="15" customHeight="1">
      <c r="C3243" s="220" t="str">
        <f t="shared" si="100"/>
        <v/>
      </c>
      <c r="I3243" s="218" t="str">
        <f t="shared" si="101"/>
        <v/>
      </c>
    </row>
    <row r="3244" spans="3:9" ht="15" customHeight="1">
      <c r="C3244" s="220" t="str">
        <f t="shared" si="100"/>
        <v/>
      </c>
      <c r="I3244" s="218" t="str">
        <f t="shared" si="101"/>
        <v/>
      </c>
    </row>
    <row r="3245" spans="3:9" ht="15" customHeight="1">
      <c r="C3245" s="220" t="str">
        <f t="shared" si="100"/>
        <v/>
      </c>
      <c r="I3245" s="218" t="str">
        <f t="shared" si="101"/>
        <v/>
      </c>
    </row>
    <row r="3246" spans="3:9" ht="15" customHeight="1">
      <c r="C3246" s="220" t="str">
        <f t="shared" si="100"/>
        <v/>
      </c>
      <c r="I3246" s="218" t="str">
        <f t="shared" si="101"/>
        <v/>
      </c>
    </row>
    <row r="3247" spans="3:9" ht="15" customHeight="1">
      <c r="C3247" s="220" t="str">
        <f t="shared" si="100"/>
        <v/>
      </c>
      <c r="I3247" s="218" t="str">
        <f t="shared" si="101"/>
        <v/>
      </c>
    </row>
    <row r="3248" spans="3:9" ht="15" customHeight="1">
      <c r="C3248" s="220" t="str">
        <f t="shared" si="100"/>
        <v/>
      </c>
      <c r="I3248" s="218" t="str">
        <f t="shared" si="101"/>
        <v/>
      </c>
    </row>
    <row r="3249" spans="3:9" ht="15" customHeight="1">
      <c r="C3249" s="220" t="str">
        <f t="shared" si="100"/>
        <v/>
      </c>
      <c r="I3249" s="218" t="str">
        <f t="shared" si="101"/>
        <v/>
      </c>
    </row>
    <row r="3250" spans="3:9" ht="15" customHeight="1">
      <c r="C3250" s="220" t="str">
        <f t="shared" si="100"/>
        <v/>
      </c>
      <c r="I3250" s="218" t="str">
        <f t="shared" si="101"/>
        <v/>
      </c>
    </row>
    <row r="3251" spans="3:9" ht="15" customHeight="1">
      <c r="C3251" s="220" t="str">
        <f t="shared" si="100"/>
        <v/>
      </c>
      <c r="I3251" s="218" t="str">
        <f t="shared" si="101"/>
        <v/>
      </c>
    </row>
    <row r="3252" spans="3:9" ht="15" customHeight="1">
      <c r="C3252" s="220" t="str">
        <f t="shared" si="100"/>
        <v/>
      </c>
      <c r="I3252" s="218" t="str">
        <f t="shared" si="101"/>
        <v/>
      </c>
    </row>
    <row r="3253" spans="3:9" ht="15" customHeight="1">
      <c r="C3253" s="220" t="str">
        <f t="shared" si="100"/>
        <v/>
      </c>
      <c r="I3253" s="218" t="str">
        <f t="shared" si="101"/>
        <v/>
      </c>
    </row>
    <row r="3254" spans="3:9" ht="15" customHeight="1">
      <c r="C3254" s="220" t="str">
        <f t="shared" si="100"/>
        <v/>
      </c>
      <c r="I3254" s="218" t="str">
        <f t="shared" si="101"/>
        <v/>
      </c>
    </row>
    <row r="3255" spans="3:9" ht="15" customHeight="1">
      <c r="C3255" s="220" t="str">
        <f t="shared" si="100"/>
        <v/>
      </c>
      <c r="I3255" s="218" t="str">
        <f t="shared" si="101"/>
        <v/>
      </c>
    </row>
    <row r="3256" spans="3:9" ht="15" customHeight="1">
      <c r="C3256" s="220" t="str">
        <f t="shared" si="100"/>
        <v/>
      </c>
      <c r="I3256" s="218" t="str">
        <f t="shared" si="101"/>
        <v/>
      </c>
    </row>
    <row r="3257" spans="3:9" ht="15" customHeight="1">
      <c r="C3257" s="220" t="str">
        <f t="shared" si="100"/>
        <v/>
      </c>
      <c r="I3257" s="218" t="str">
        <f t="shared" si="101"/>
        <v/>
      </c>
    </row>
    <row r="3258" spans="3:9" ht="15" customHeight="1">
      <c r="C3258" s="220" t="str">
        <f t="shared" si="100"/>
        <v/>
      </c>
      <c r="I3258" s="218" t="str">
        <f t="shared" si="101"/>
        <v/>
      </c>
    </row>
    <row r="3259" spans="3:9" ht="15" customHeight="1">
      <c r="C3259" s="220" t="str">
        <f t="shared" si="100"/>
        <v/>
      </c>
      <c r="I3259" s="218" t="str">
        <f t="shared" si="101"/>
        <v/>
      </c>
    </row>
    <row r="3260" spans="3:9" ht="15" customHeight="1">
      <c r="C3260" s="220" t="str">
        <f t="shared" si="100"/>
        <v/>
      </c>
      <c r="I3260" s="218" t="str">
        <f t="shared" si="101"/>
        <v/>
      </c>
    </row>
    <row r="3261" spans="3:9" ht="15" customHeight="1">
      <c r="C3261" s="220" t="str">
        <f t="shared" si="100"/>
        <v/>
      </c>
      <c r="I3261" s="218" t="str">
        <f t="shared" si="101"/>
        <v/>
      </c>
    </row>
    <row r="3262" spans="3:9" ht="15" customHeight="1">
      <c r="C3262" s="220" t="str">
        <f t="shared" si="100"/>
        <v/>
      </c>
      <c r="I3262" s="218" t="str">
        <f t="shared" si="101"/>
        <v/>
      </c>
    </row>
    <row r="3263" spans="3:9" ht="15" customHeight="1">
      <c r="C3263" s="220" t="str">
        <f t="shared" si="100"/>
        <v/>
      </c>
      <c r="I3263" s="218" t="str">
        <f t="shared" si="101"/>
        <v/>
      </c>
    </row>
    <row r="3264" spans="3:9" ht="15" customHeight="1">
      <c r="C3264" s="220" t="str">
        <f t="shared" si="100"/>
        <v/>
      </c>
      <c r="I3264" s="218" t="str">
        <f t="shared" si="101"/>
        <v/>
      </c>
    </row>
    <row r="3265" spans="3:9" ht="15" customHeight="1">
      <c r="C3265" s="220" t="str">
        <f t="shared" si="100"/>
        <v/>
      </c>
      <c r="I3265" s="218" t="str">
        <f t="shared" si="101"/>
        <v/>
      </c>
    </row>
    <row r="3266" spans="3:9" ht="15" customHeight="1">
      <c r="C3266" s="220" t="str">
        <f t="shared" si="100"/>
        <v/>
      </c>
      <c r="I3266" s="218" t="str">
        <f t="shared" si="101"/>
        <v/>
      </c>
    </row>
    <row r="3267" spans="3:9" ht="15" customHeight="1">
      <c r="C3267" s="220" t="str">
        <f t="shared" si="100"/>
        <v/>
      </c>
      <c r="I3267" s="218" t="str">
        <f t="shared" si="101"/>
        <v/>
      </c>
    </row>
    <row r="3268" spans="3:9" ht="15" customHeight="1">
      <c r="C3268" s="220" t="str">
        <f t="shared" si="100"/>
        <v/>
      </c>
      <c r="I3268" s="218" t="str">
        <f t="shared" si="101"/>
        <v/>
      </c>
    </row>
    <row r="3269" spans="3:9" ht="15" customHeight="1">
      <c r="C3269" s="220" t="str">
        <f t="shared" si="100"/>
        <v/>
      </c>
      <c r="I3269" s="218" t="str">
        <f t="shared" si="101"/>
        <v/>
      </c>
    </row>
    <row r="3270" spans="3:9" ht="15" customHeight="1">
      <c r="C3270" s="220" t="str">
        <f t="shared" ref="C3270:C3333" si="102">IF(B3270="","",MONTH(B3270))</f>
        <v/>
      </c>
      <c r="I3270" s="218" t="str">
        <f t="shared" ref="I3270:I3333" si="103">IF(H3270="","",IF(E3270="","Não deixe campos em branco, a planilha resumo de custos e despesas necessita deles para funcionar",IF(F3270="","Não deixe campos em branco, a planilha resumo de custos e despesas necessita deles para funcionar",IF(G3270="","Não deixe campos em branco, a planilha resumo de custos e despesas necessita deles para funcionar",""))))</f>
        <v/>
      </c>
    </row>
    <row r="3271" spans="3:9" ht="15" customHeight="1">
      <c r="C3271" s="220" t="str">
        <f t="shared" si="102"/>
        <v/>
      </c>
      <c r="I3271" s="218" t="str">
        <f t="shared" si="103"/>
        <v/>
      </c>
    </row>
    <row r="3272" spans="3:9" ht="15" customHeight="1">
      <c r="C3272" s="220" t="str">
        <f t="shared" si="102"/>
        <v/>
      </c>
      <c r="I3272" s="218" t="str">
        <f t="shared" si="103"/>
        <v/>
      </c>
    </row>
    <row r="3273" spans="3:9" ht="15" customHeight="1">
      <c r="C3273" s="220" t="str">
        <f t="shared" si="102"/>
        <v/>
      </c>
      <c r="I3273" s="218" t="str">
        <f t="shared" si="103"/>
        <v/>
      </c>
    </row>
    <row r="3274" spans="3:9" ht="15" customHeight="1">
      <c r="C3274" s="220" t="str">
        <f t="shared" si="102"/>
        <v/>
      </c>
      <c r="I3274" s="218" t="str">
        <f t="shared" si="103"/>
        <v/>
      </c>
    </row>
    <row r="3275" spans="3:9" ht="15" customHeight="1">
      <c r="C3275" s="220" t="str">
        <f t="shared" si="102"/>
        <v/>
      </c>
      <c r="I3275" s="218" t="str">
        <f t="shared" si="103"/>
        <v/>
      </c>
    </row>
    <row r="3276" spans="3:9" ht="15" customHeight="1">
      <c r="C3276" s="220" t="str">
        <f t="shared" si="102"/>
        <v/>
      </c>
      <c r="I3276" s="218" t="str">
        <f t="shared" si="103"/>
        <v/>
      </c>
    </row>
    <row r="3277" spans="3:9" ht="15" customHeight="1">
      <c r="C3277" s="220" t="str">
        <f t="shared" si="102"/>
        <v/>
      </c>
      <c r="I3277" s="218" t="str">
        <f t="shared" si="103"/>
        <v/>
      </c>
    </row>
    <row r="3278" spans="3:9" ht="15" customHeight="1">
      <c r="C3278" s="220" t="str">
        <f t="shared" si="102"/>
        <v/>
      </c>
      <c r="I3278" s="218" t="str">
        <f t="shared" si="103"/>
        <v/>
      </c>
    </row>
    <row r="3279" spans="3:9" ht="15" customHeight="1">
      <c r="C3279" s="220" t="str">
        <f t="shared" si="102"/>
        <v/>
      </c>
      <c r="I3279" s="218" t="str">
        <f t="shared" si="103"/>
        <v/>
      </c>
    </row>
    <row r="3280" spans="3:9" ht="15" customHeight="1">
      <c r="C3280" s="220" t="str">
        <f t="shared" si="102"/>
        <v/>
      </c>
      <c r="I3280" s="218" t="str">
        <f t="shared" si="103"/>
        <v/>
      </c>
    </row>
    <row r="3281" spans="3:9" ht="15" customHeight="1">
      <c r="C3281" s="220" t="str">
        <f t="shared" si="102"/>
        <v/>
      </c>
      <c r="I3281" s="218" t="str">
        <f t="shared" si="103"/>
        <v/>
      </c>
    </row>
    <row r="3282" spans="3:9" ht="15" customHeight="1">
      <c r="C3282" s="220" t="str">
        <f t="shared" si="102"/>
        <v/>
      </c>
      <c r="I3282" s="218" t="str">
        <f t="shared" si="103"/>
        <v/>
      </c>
    </row>
    <row r="3283" spans="3:9" ht="15" customHeight="1">
      <c r="C3283" s="220" t="str">
        <f t="shared" si="102"/>
        <v/>
      </c>
      <c r="I3283" s="218" t="str">
        <f t="shared" si="103"/>
        <v/>
      </c>
    </row>
    <row r="3284" spans="3:9" ht="15" customHeight="1">
      <c r="C3284" s="220" t="str">
        <f t="shared" si="102"/>
        <v/>
      </c>
      <c r="I3284" s="218" t="str">
        <f t="shared" si="103"/>
        <v/>
      </c>
    </row>
    <row r="3285" spans="3:9" ht="15" customHeight="1">
      <c r="C3285" s="220" t="str">
        <f t="shared" si="102"/>
        <v/>
      </c>
      <c r="I3285" s="218" t="str">
        <f t="shared" si="103"/>
        <v/>
      </c>
    </row>
    <row r="3286" spans="3:9" ht="15" customHeight="1">
      <c r="C3286" s="220" t="str">
        <f t="shared" si="102"/>
        <v/>
      </c>
      <c r="I3286" s="218" t="str">
        <f t="shared" si="103"/>
        <v/>
      </c>
    </row>
    <row r="3287" spans="3:9" ht="15" customHeight="1">
      <c r="C3287" s="220" t="str">
        <f t="shared" si="102"/>
        <v/>
      </c>
      <c r="I3287" s="218" t="str">
        <f t="shared" si="103"/>
        <v/>
      </c>
    </row>
    <row r="3288" spans="3:9" ht="15" customHeight="1">
      <c r="C3288" s="220" t="str">
        <f t="shared" si="102"/>
        <v/>
      </c>
      <c r="I3288" s="218" t="str">
        <f t="shared" si="103"/>
        <v/>
      </c>
    </row>
    <row r="3289" spans="3:9" ht="15" customHeight="1">
      <c r="C3289" s="220" t="str">
        <f t="shared" si="102"/>
        <v/>
      </c>
      <c r="I3289" s="218" t="str">
        <f t="shared" si="103"/>
        <v/>
      </c>
    </row>
    <row r="3290" spans="3:9" ht="15" customHeight="1">
      <c r="C3290" s="220" t="str">
        <f t="shared" si="102"/>
        <v/>
      </c>
      <c r="I3290" s="218" t="str">
        <f t="shared" si="103"/>
        <v/>
      </c>
    </row>
    <row r="3291" spans="3:9" ht="15" customHeight="1">
      <c r="C3291" s="220" t="str">
        <f t="shared" si="102"/>
        <v/>
      </c>
      <c r="I3291" s="218" t="str">
        <f t="shared" si="103"/>
        <v/>
      </c>
    </row>
    <row r="3292" spans="3:9" ht="15" customHeight="1">
      <c r="C3292" s="220" t="str">
        <f t="shared" si="102"/>
        <v/>
      </c>
      <c r="I3292" s="218" t="str">
        <f t="shared" si="103"/>
        <v/>
      </c>
    </row>
    <row r="3293" spans="3:9" ht="15" customHeight="1">
      <c r="C3293" s="220" t="str">
        <f t="shared" si="102"/>
        <v/>
      </c>
      <c r="I3293" s="218" t="str">
        <f t="shared" si="103"/>
        <v/>
      </c>
    </row>
    <row r="3294" spans="3:9" ht="15" customHeight="1">
      <c r="C3294" s="220" t="str">
        <f t="shared" si="102"/>
        <v/>
      </c>
      <c r="I3294" s="218" t="str">
        <f t="shared" si="103"/>
        <v/>
      </c>
    </row>
    <row r="3295" spans="3:9" ht="15" customHeight="1">
      <c r="C3295" s="220" t="str">
        <f t="shared" si="102"/>
        <v/>
      </c>
      <c r="I3295" s="218" t="str">
        <f t="shared" si="103"/>
        <v/>
      </c>
    </row>
    <row r="3296" spans="3:9" ht="15" customHeight="1">
      <c r="C3296" s="220" t="str">
        <f t="shared" si="102"/>
        <v/>
      </c>
      <c r="I3296" s="218" t="str">
        <f t="shared" si="103"/>
        <v/>
      </c>
    </row>
    <row r="3297" spans="3:9" ht="15" customHeight="1">
      <c r="C3297" s="220" t="str">
        <f t="shared" si="102"/>
        <v/>
      </c>
      <c r="I3297" s="218" t="str">
        <f t="shared" si="103"/>
        <v/>
      </c>
    </row>
    <row r="3298" spans="3:9" ht="15" customHeight="1">
      <c r="C3298" s="220" t="str">
        <f t="shared" si="102"/>
        <v/>
      </c>
      <c r="I3298" s="218" t="str">
        <f t="shared" si="103"/>
        <v/>
      </c>
    </row>
    <row r="3299" spans="3:9" ht="15" customHeight="1">
      <c r="C3299" s="220" t="str">
        <f t="shared" si="102"/>
        <v/>
      </c>
      <c r="I3299" s="218" t="str">
        <f t="shared" si="103"/>
        <v/>
      </c>
    </row>
    <row r="3300" spans="3:9" ht="15" customHeight="1">
      <c r="C3300" s="220" t="str">
        <f t="shared" si="102"/>
        <v/>
      </c>
      <c r="I3300" s="218" t="str">
        <f t="shared" si="103"/>
        <v/>
      </c>
    </row>
    <row r="3301" spans="3:9" ht="15" customHeight="1">
      <c r="C3301" s="220" t="str">
        <f t="shared" si="102"/>
        <v/>
      </c>
      <c r="I3301" s="218" t="str">
        <f t="shared" si="103"/>
        <v/>
      </c>
    </row>
    <row r="3302" spans="3:9" ht="15" customHeight="1">
      <c r="C3302" s="220" t="str">
        <f t="shared" si="102"/>
        <v/>
      </c>
      <c r="I3302" s="218" t="str">
        <f t="shared" si="103"/>
        <v/>
      </c>
    </row>
    <row r="3303" spans="3:9" ht="15" customHeight="1">
      <c r="C3303" s="220" t="str">
        <f t="shared" si="102"/>
        <v/>
      </c>
      <c r="I3303" s="218" t="str">
        <f t="shared" si="103"/>
        <v/>
      </c>
    </row>
    <row r="3304" spans="3:9" ht="15" customHeight="1">
      <c r="C3304" s="220" t="str">
        <f t="shared" si="102"/>
        <v/>
      </c>
      <c r="I3304" s="218" t="str">
        <f t="shared" si="103"/>
        <v/>
      </c>
    </row>
    <row r="3305" spans="3:9" ht="15" customHeight="1">
      <c r="C3305" s="220" t="str">
        <f t="shared" si="102"/>
        <v/>
      </c>
      <c r="I3305" s="218" t="str">
        <f t="shared" si="103"/>
        <v/>
      </c>
    </row>
    <row r="3306" spans="3:9" ht="15" customHeight="1">
      <c r="C3306" s="220" t="str">
        <f t="shared" si="102"/>
        <v/>
      </c>
      <c r="I3306" s="218" t="str">
        <f t="shared" si="103"/>
        <v/>
      </c>
    </row>
    <row r="3307" spans="3:9" ht="15" customHeight="1">
      <c r="C3307" s="220" t="str">
        <f t="shared" si="102"/>
        <v/>
      </c>
      <c r="I3307" s="218" t="str">
        <f t="shared" si="103"/>
        <v/>
      </c>
    </row>
    <row r="3308" spans="3:9" ht="15" customHeight="1">
      <c r="C3308" s="220" t="str">
        <f t="shared" si="102"/>
        <v/>
      </c>
      <c r="I3308" s="218" t="str">
        <f t="shared" si="103"/>
        <v/>
      </c>
    </row>
    <row r="3309" spans="3:9" ht="15" customHeight="1">
      <c r="C3309" s="220" t="str">
        <f t="shared" si="102"/>
        <v/>
      </c>
      <c r="I3309" s="218" t="str">
        <f t="shared" si="103"/>
        <v/>
      </c>
    </row>
    <row r="3310" spans="3:9" ht="15" customHeight="1">
      <c r="C3310" s="220" t="str">
        <f t="shared" si="102"/>
        <v/>
      </c>
      <c r="I3310" s="218" t="str">
        <f t="shared" si="103"/>
        <v/>
      </c>
    </row>
    <row r="3311" spans="3:9" ht="15" customHeight="1">
      <c r="C3311" s="220" t="str">
        <f t="shared" si="102"/>
        <v/>
      </c>
      <c r="I3311" s="218" t="str">
        <f t="shared" si="103"/>
        <v/>
      </c>
    </row>
    <row r="3312" spans="3:9" ht="15" customHeight="1">
      <c r="C3312" s="220" t="str">
        <f t="shared" si="102"/>
        <v/>
      </c>
      <c r="I3312" s="218" t="str">
        <f t="shared" si="103"/>
        <v/>
      </c>
    </row>
    <row r="3313" spans="3:9" ht="15" customHeight="1">
      <c r="C3313" s="220" t="str">
        <f t="shared" si="102"/>
        <v/>
      </c>
      <c r="I3313" s="218" t="str">
        <f t="shared" si="103"/>
        <v/>
      </c>
    </row>
    <row r="3314" spans="3:9" ht="15" customHeight="1">
      <c r="C3314" s="220" t="str">
        <f t="shared" si="102"/>
        <v/>
      </c>
      <c r="I3314" s="218" t="str">
        <f t="shared" si="103"/>
        <v/>
      </c>
    </row>
    <row r="3315" spans="3:9" ht="15" customHeight="1">
      <c r="C3315" s="220" t="str">
        <f t="shared" si="102"/>
        <v/>
      </c>
      <c r="I3315" s="218" t="str">
        <f t="shared" si="103"/>
        <v/>
      </c>
    </row>
    <row r="3316" spans="3:9" ht="15" customHeight="1">
      <c r="C3316" s="220" t="str">
        <f t="shared" si="102"/>
        <v/>
      </c>
      <c r="I3316" s="218" t="str">
        <f t="shared" si="103"/>
        <v/>
      </c>
    </row>
    <row r="3317" spans="3:9" ht="15" customHeight="1">
      <c r="C3317" s="220" t="str">
        <f t="shared" si="102"/>
        <v/>
      </c>
      <c r="I3317" s="218" t="str">
        <f t="shared" si="103"/>
        <v/>
      </c>
    </row>
    <row r="3318" spans="3:9" ht="15" customHeight="1">
      <c r="C3318" s="220" t="str">
        <f t="shared" si="102"/>
        <v/>
      </c>
      <c r="I3318" s="218" t="str">
        <f t="shared" si="103"/>
        <v/>
      </c>
    </row>
    <row r="3319" spans="3:9" ht="15" customHeight="1">
      <c r="C3319" s="220" t="str">
        <f t="shared" si="102"/>
        <v/>
      </c>
      <c r="I3319" s="218" t="str">
        <f t="shared" si="103"/>
        <v/>
      </c>
    </row>
    <row r="3320" spans="3:9" ht="15" customHeight="1">
      <c r="C3320" s="220" t="str">
        <f t="shared" si="102"/>
        <v/>
      </c>
      <c r="I3320" s="218" t="str">
        <f t="shared" si="103"/>
        <v/>
      </c>
    </row>
    <row r="3321" spans="3:9" ht="15" customHeight="1">
      <c r="C3321" s="220" t="str">
        <f t="shared" si="102"/>
        <v/>
      </c>
      <c r="I3321" s="218" t="str">
        <f t="shared" si="103"/>
        <v/>
      </c>
    </row>
    <row r="3322" spans="3:9" ht="15" customHeight="1">
      <c r="C3322" s="220" t="str">
        <f t="shared" si="102"/>
        <v/>
      </c>
      <c r="I3322" s="218" t="str">
        <f t="shared" si="103"/>
        <v/>
      </c>
    </row>
    <row r="3323" spans="3:9" ht="15" customHeight="1">
      <c r="C3323" s="220" t="str">
        <f t="shared" si="102"/>
        <v/>
      </c>
      <c r="I3323" s="218" t="str">
        <f t="shared" si="103"/>
        <v/>
      </c>
    </row>
    <row r="3324" spans="3:9" ht="15" customHeight="1">
      <c r="C3324" s="220" t="str">
        <f t="shared" si="102"/>
        <v/>
      </c>
      <c r="I3324" s="218" t="str">
        <f t="shared" si="103"/>
        <v/>
      </c>
    </row>
    <row r="3325" spans="3:9" ht="15" customHeight="1">
      <c r="C3325" s="220" t="str">
        <f t="shared" si="102"/>
        <v/>
      </c>
      <c r="I3325" s="218" t="str">
        <f t="shared" si="103"/>
        <v/>
      </c>
    </row>
    <row r="3326" spans="3:9" ht="15" customHeight="1">
      <c r="C3326" s="220" t="str">
        <f t="shared" si="102"/>
        <v/>
      </c>
      <c r="I3326" s="218" t="str">
        <f t="shared" si="103"/>
        <v/>
      </c>
    </row>
    <row r="3327" spans="3:9" ht="15" customHeight="1">
      <c r="C3327" s="220" t="str">
        <f t="shared" si="102"/>
        <v/>
      </c>
      <c r="I3327" s="218" t="str">
        <f t="shared" si="103"/>
        <v/>
      </c>
    </row>
    <row r="3328" spans="3:9" ht="15" customHeight="1">
      <c r="C3328" s="220" t="str">
        <f t="shared" si="102"/>
        <v/>
      </c>
      <c r="I3328" s="218" t="str">
        <f t="shared" si="103"/>
        <v/>
      </c>
    </row>
    <row r="3329" spans="3:9" ht="15" customHeight="1">
      <c r="C3329" s="220" t="str">
        <f t="shared" si="102"/>
        <v/>
      </c>
      <c r="I3329" s="218" t="str">
        <f t="shared" si="103"/>
        <v/>
      </c>
    </row>
    <row r="3330" spans="3:9" ht="15" customHeight="1">
      <c r="C3330" s="220" t="str">
        <f t="shared" si="102"/>
        <v/>
      </c>
      <c r="I3330" s="218" t="str">
        <f t="shared" si="103"/>
        <v/>
      </c>
    </row>
    <row r="3331" spans="3:9" ht="15" customHeight="1">
      <c r="C3331" s="220" t="str">
        <f t="shared" si="102"/>
        <v/>
      </c>
      <c r="I3331" s="218" t="str">
        <f t="shared" si="103"/>
        <v/>
      </c>
    </row>
    <row r="3332" spans="3:9" ht="15" customHeight="1">
      <c r="C3332" s="220" t="str">
        <f t="shared" si="102"/>
        <v/>
      </c>
      <c r="I3332" s="218" t="str">
        <f t="shared" si="103"/>
        <v/>
      </c>
    </row>
    <row r="3333" spans="3:9" ht="15" customHeight="1">
      <c r="C3333" s="220" t="str">
        <f t="shared" si="102"/>
        <v/>
      </c>
      <c r="I3333" s="218" t="str">
        <f t="shared" si="103"/>
        <v/>
      </c>
    </row>
    <row r="3334" spans="3:9" ht="15" customHeight="1">
      <c r="C3334" s="220" t="str">
        <f t="shared" ref="C3334:C3397" si="104">IF(B3334="","",MONTH(B3334))</f>
        <v/>
      </c>
      <c r="I3334" s="218" t="str">
        <f t="shared" ref="I3334:I3397" si="105">IF(H3334="","",IF(E3334="","Não deixe campos em branco, a planilha resumo de custos e despesas necessita deles para funcionar",IF(F3334="","Não deixe campos em branco, a planilha resumo de custos e despesas necessita deles para funcionar",IF(G3334="","Não deixe campos em branco, a planilha resumo de custos e despesas necessita deles para funcionar",""))))</f>
        <v/>
      </c>
    </row>
    <row r="3335" spans="3:9" ht="15" customHeight="1">
      <c r="C3335" s="220" t="str">
        <f t="shared" si="104"/>
        <v/>
      </c>
      <c r="I3335" s="218" t="str">
        <f t="shared" si="105"/>
        <v/>
      </c>
    </row>
    <row r="3336" spans="3:9" ht="15" customHeight="1">
      <c r="C3336" s="220" t="str">
        <f t="shared" si="104"/>
        <v/>
      </c>
      <c r="I3336" s="218" t="str">
        <f t="shared" si="105"/>
        <v/>
      </c>
    </row>
    <row r="3337" spans="3:9" ht="15" customHeight="1">
      <c r="C3337" s="220" t="str">
        <f t="shared" si="104"/>
        <v/>
      </c>
      <c r="I3337" s="218" t="str">
        <f t="shared" si="105"/>
        <v/>
      </c>
    </row>
    <row r="3338" spans="3:9" ht="15" customHeight="1">
      <c r="C3338" s="220" t="str">
        <f t="shared" si="104"/>
        <v/>
      </c>
      <c r="I3338" s="218" t="str">
        <f t="shared" si="105"/>
        <v/>
      </c>
    </row>
    <row r="3339" spans="3:9" ht="15" customHeight="1">
      <c r="C3339" s="220" t="str">
        <f t="shared" si="104"/>
        <v/>
      </c>
      <c r="I3339" s="218" t="str">
        <f t="shared" si="105"/>
        <v/>
      </c>
    </row>
    <row r="3340" spans="3:9" ht="15" customHeight="1">
      <c r="C3340" s="220" t="str">
        <f t="shared" si="104"/>
        <v/>
      </c>
      <c r="I3340" s="218" t="str">
        <f t="shared" si="105"/>
        <v/>
      </c>
    </row>
    <row r="3341" spans="3:9" ht="15" customHeight="1">
      <c r="C3341" s="220" t="str">
        <f t="shared" si="104"/>
        <v/>
      </c>
      <c r="I3341" s="218" t="str">
        <f t="shared" si="105"/>
        <v/>
      </c>
    </row>
    <row r="3342" spans="3:9" ht="15" customHeight="1">
      <c r="C3342" s="220" t="str">
        <f t="shared" si="104"/>
        <v/>
      </c>
      <c r="I3342" s="218" t="str">
        <f t="shared" si="105"/>
        <v/>
      </c>
    </row>
    <row r="3343" spans="3:9" ht="15" customHeight="1">
      <c r="C3343" s="220" t="str">
        <f t="shared" si="104"/>
        <v/>
      </c>
      <c r="I3343" s="218" t="str">
        <f t="shared" si="105"/>
        <v/>
      </c>
    </row>
    <row r="3344" spans="3:9" ht="15" customHeight="1">
      <c r="C3344" s="220" t="str">
        <f t="shared" si="104"/>
        <v/>
      </c>
      <c r="I3344" s="218" t="str">
        <f t="shared" si="105"/>
        <v/>
      </c>
    </row>
    <row r="3345" spans="3:9" ht="15" customHeight="1">
      <c r="C3345" s="220" t="str">
        <f t="shared" si="104"/>
        <v/>
      </c>
      <c r="I3345" s="218" t="str">
        <f t="shared" si="105"/>
        <v/>
      </c>
    </row>
    <row r="3346" spans="3:9" ht="15" customHeight="1">
      <c r="C3346" s="220" t="str">
        <f t="shared" si="104"/>
        <v/>
      </c>
      <c r="I3346" s="218" t="str">
        <f t="shared" si="105"/>
        <v/>
      </c>
    </row>
    <row r="3347" spans="3:9" ht="15" customHeight="1">
      <c r="C3347" s="220" t="str">
        <f t="shared" si="104"/>
        <v/>
      </c>
      <c r="I3347" s="218" t="str">
        <f t="shared" si="105"/>
        <v/>
      </c>
    </row>
    <row r="3348" spans="3:9" ht="15" customHeight="1">
      <c r="C3348" s="220" t="str">
        <f t="shared" si="104"/>
        <v/>
      </c>
      <c r="I3348" s="218" t="str">
        <f t="shared" si="105"/>
        <v/>
      </c>
    </row>
    <row r="3349" spans="3:9" ht="15" customHeight="1">
      <c r="C3349" s="220" t="str">
        <f t="shared" si="104"/>
        <v/>
      </c>
      <c r="I3349" s="218" t="str">
        <f t="shared" si="105"/>
        <v/>
      </c>
    </row>
    <row r="3350" spans="3:9" ht="15" customHeight="1">
      <c r="C3350" s="220" t="str">
        <f t="shared" si="104"/>
        <v/>
      </c>
      <c r="I3350" s="218" t="str">
        <f t="shared" si="105"/>
        <v/>
      </c>
    </row>
    <row r="3351" spans="3:9" ht="15" customHeight="1">
      <c r="C3351" s="220" t="str">
        <f t="shared" si="104"/>
        <v/>
      </c>
      <c r="I3351" s="218" t="str">
        <f t="shared" si="105"/>
        <v/>
      </c>
    </row>
    <row r="3352" spans="3:9" ht="15" customHeight="1">
      <c r="C3352" s="220" t="str">
        <f t="shared" si="104"/>
        <v/>
      </c>
      <c r="I3352" s="218" t="str">
        <f t="shared" si="105"/>
        <v/>
      </c>
    </row>
    <row r="3353" spans="3:9" ht="15" customHeight="1">
      <c r="C3353" s="220" t="str">
        <f t="shared" si="104"/>
        <v/>
      </c>
      <c r="I3353" s="218" t="str">
        <f t="shared" si="105"/>
        <v/>
      </c>
    </row>
    <row r="3354" spans="3:9" ht="15" customHeight="1">
      <c r="C3354" s="220" t="str">
        <f t="shared" si="104"/>
        <v/>
      </c>
      <c r="I3354" s="218" t="str">
        <f t="shared" si="105"/>
        <v/>
      </c>
    </row>
    <row r="3355" spans="3:9" ht="15" customHeight="1">
      <c r="C3355" s="220" t="str">
        <f t="shared" si="104"/>
        <v/>
      </c>
      <c r="I3355" s="218" t="str">
        <f t="shared" si="105"/>
        <v/>
      </c>
    </row>
    <row r="3356" spans="3:9" ht="15" customHeight="1">
      <c r="C3356" s="220" t="str">
        <f t="shared" si="104"/>
        <v/>
      </c>
      <c r="I3356" s="218" t="str">
        <f t="shared" si="105"/>
        <v/>
      </c>
    </row>
    <row r="3357" spans="3:9" ht="15" customHeight="1">
      <c r="C3357" s="220" t="str">
        <f t="shared" si="104"/>
        <v/>
      </c>
      <c r="I3357" s="218" t="str">
        <f t="shared" si="105"/>
        <v/>
      </c>
    </row>
    <row r="3358" spans="3:9" ht="15" customHeight="1">
      <c r="C3358" s="220" t="str">
        <f t="shared" si="104"/>
        <v/>
      </c>
      <c r="I3358" s="218" t="str">
        <f t="shared" si="105"/>
        <v/>
      </c>
    </row>
    <row r="3359" spans="3:9" ht="15" customHeight="1">
      <c r="C3359" s="220" t="str">
        <f t="shared" si="104"/>
        <v/>
      </c>
      <c r="I3359" s="218" t="str">
        <f t="shared" si="105"/>
        <v/>
      </c>
    </row>
    <row r="3360" spans="3:9" ht="15" customHeight="1">
      <c r="C3360" s="220" t="str">
        <f t="shared" si="104"/>
        <v/>
      </c>
      <c r="I3360" s="218" t="str">
        <f t="shared" si="105"/>
        <v/>
      </c>
    </row>
    <row r="3361" spans="3:9" ht="15" customHeight="1">
      <c r="C3361" s="220" t="str">
        <f t="shared" si="104"/>
        <v/>
      </c>
      <c r="I3361" s="218" t="str">
        <f t="shared" si="105"/>
        <v/>
      </c>
    </row>
    <row r="3362" spans="3:9" ht="15" customHeight="1">
      <c r="C3362" s="220" t="str">
        <f t="shared" si="104"/>
        <v/>
      </c>
      <c r="I3362" s="218" t="str">
        <f t="shared" si="105"/>
        <v/>
      </c>
    </row>
    <row r="3363" spans="3:9" ht="15" customHeight="1">
      <c r="C3363" s="220" t="str">
        <f t="shared" si="104"/>
        <v/>
      </c>
      <c r="I3363" s="218" t="str">
        <f t="shared" si="105"/>
        <v/>
      </c>
    </row>
    <row r="3364" spans="3:9" ht="15" customHeight="1">
      <c r="C3364" s="220" t="str">
        <f t="shared" si="104"/>
        <v/>
      </c>
      <c r="I3364" s="218" t="str">
        <f t="shared" si="105"/>
        <v/>
      </c>
    </row>
    <row r="3365" spans="3:9" ht="15" customHeight="1">
      <c r="C3365" s="220" t="str">
        <f t="shared" si="104"/>
        <v/>
      </c>
      <c r="I3365" s="218" t="str">
        <f t="shared" si="105"/>
        <v/>
      </c>
    </row>
    <row r="3366" spans="3:9" ht="15" customHeight="1">
      <c r="C3366" s="220" t="str">
        <f t="shared" si="104"/>
        <v/>
      </c>
      <c r="I3366" s="218" t="str">
        <f t="shared" si="105"/>
        <v/>
      </c>
    </row>
    <row r="3367" spans="3:9" ht="15" customHeight="1">
      <c r="C3367" s="220" t="str">
        <f t="shared" si="104"/>
        <v/>
      </c>
      <c r="I3367" s="218" t="str">
        <f t="shared" si="105"/>
        <v/>
      </c>
    </row>
    <row r="3368" spans="3:9" ht="15" customHeight="1">
      <c r="C3368" s="220" t="str">
        <f t="shared" si="104"/>
        <v/>
      </c>
      <c r="I3368" s="218" t="str">
        <f t="shared" si="105"/>
        <v/>
      </c>
    </row>
    <row r="3369" spans="3:9" ht="15" customHeight="1">
      <c r="C3369" s="220" t="str">
        <f t="shared" si="104"/>
        <v/>
      </c>
      <c r="I3369" s="218" t="str">
        <f t="shared" si="105"/>
        <v/>
      </c>
    </row>
    <row r="3370" spans="3:9" ht="15" customHeight="1">
      <c r="C3370" s="220" t="str">
        <f t="shared" si="104"/>
        <v/>
      </c>
      <c r="I3370" s="218" t="str">
        <f t="shared" si="105"/>
        <v/>
      </c>
    </row>
    <row r="3371" spans="3:9" ht="15" customHeight="1">
      <c r="C3371" s="220" t="str">
        <f t="shared" si="104"/>
        <v/>
      </c>
      <c r="I3371" s="218" t="str">
        <f t="shared" si="105"/>
        <v/>
      </c>
    </row>
    <row r="3372" spans="3:9" ht="15" customHeight="1">
      <c r="C3372" s="220" t="str">
        <f t="shared" si="104"/>
        <v/>
      </c>
      <c r="I3372" s="218" t="str">
        <f t="shared" si="105"/>
        <v/>
      </c>
    </row>
    <row r="3373" spans="3:9" ht="15" customHeight="1">
      <c r="C3373" s="220" t="str">
        <f t="shared" si="104"/>
        <v/>
      </c>
      <c r="I3373" s="218" t="str">
        <f t="shared" si="105"/>
        <v/>
      </c>
    </row>
    <row r="3374" spans="3:9" ht="15" customHeight="1">
      <c r="C3374" s="220" t="str">
        <f t="shared" si="104"/>
        <v/>
      </c>
      <c r="I3374" s="218" t="str">
        <f t="shared" si="105"/>
        <v/>
      </c>
    </row>
    <row r="3375" spans="3:9" ht="15" customHeight="1">
      <c r="C3375" s="220" t="str">
        <f t="shared" si="104"/>
        <v/>
      </c>
      <c r="I3375" s="218" t="str">
        <f t="shared" si="105"/>
        <v/>
      </c>
    </row>
    <row r="3376" spans="3:9" ht="15" customHeight="1">
      <c r="C3376" s="220" t="str">
        <f t="shared" si="104"/>
        <v/>
      </c>
      <c r="I3376" s="218" t="str">
        <f t="shared" si="105"/>
        <v/>
      </c>
    </row>
    <row r="3377" spans="3:9" ht="15" customHeight="1">
      <c r="C3377" s="220" t="str">
        <f t="shared" si="104"/>
        <v/>
      </c>
      <c r="I3377" s="218" t="str">
        <f t="shared" si="105"/>
        <v/>
      </c>
    </row>
    <row r="3378" spans="3:9" ht="15" customHeight="1">
      <c r="C3378" s="220" t="str">
        <f t="shared" si="104"/>
        <v/>
      </c>
      <c r="I3378" s="218" t="str">
        <f t="shared" si="105"/>
        <v/>
      </c>
    </row>
    <row r="3379" spans="3:9" ht="15" customHeight="1">
      <c r="C3379" s="220" t="str">
        <f t="shared" si="104"/>
        <v/>
      </c>
      <c r="I3379" s="218" t="str">
        <f t="shared" si="105"/>
        <v/>
      </c>
    </row>
    <row r="3380" spans="3:9" ht="15" customHeight="1">
      <c r="C3380" s="220" t="str">
        <f t="shared" si="104"/>
        <v/>
      </c>
      <c r="I3380" s="218" t="str">
        <f t="shared" si="105"/>
        <v/>
      </c>
    </row>
    <row r="3381" spans="3:9" ht="15" customHeight="1">
      <c r="C3381" s="220" t="str">
        <f t="shared" si="104"/>
        <v/>
      </c>
      <c r="I3381" s="218" t="str">
        <f t="shared" si="105"/>
        <v/>
      </c>
    </row>
    <row r="3382" spans="3:9" ht="15" customHeight="1">
      <c r="C3382" s="220" t="str">
        <f t="shared" si="104"/>
        <v/>
      </c>
      <c r="I3382" s="218" t="str">
        <f t="shared" si="105"/>
        <v/>
      </c>
    </row>
    <row r="3383" spans="3:9" ht="15" customHeight="1">
      <c r="C3383" s="220" t="str">
        <f t="shared" si="104"/>
        <v/>
      </c>
      <c r="I3383" s="218" t="str">
        <f t="shared" si="105"/>
        <v/>
      </c>
    </row>
    <row r="3384" spans="3:9" ht="15" customHeight="1">
      <c r="C3384" s="220" t="str">
        <f t="shared" si="104"/>
        <v/>
      </c>
      <c r="I3384" s="218" t="str">
        <f t="shared" si="105"/>
        <v/>
      </c>
    </row>
    <row r="3385" spans="3:9" ht="15" customHeight="1">
      <c r="C3385" s="220" t="str">
        <f t="shared" si="104"/>
        <v/>
      </c>
      <c r="I3385" s="218" t="str">
        <f t="shared" si="105"/>
        <v/>
      </c>
    </row>
    <row r="3386" spans="3:9" ht="15" customHeight="1">
      <c r="C3386" s="220" t="str">
        <f t="shared" si="104"/>
        <v/>
      </c>
      <c r="I3386" s="218" t="str">
        <f t="shared" si="105"/>
        <v/>
      </c>
    </row>
    <row r="3387" spans="3:9" ht="15" customHeight="1">
      <c r="C3387" s="220" t="str">
        <f t="shared" si="104"/>
        <v/>
      </c>
      <c r="I3387" s="218" t="str">
        <f t="shared" si="105"/>
        <v/>
      </c>
    </row>
    <row r="3388" spans="3:9" ht="15" customHeight="1">
      <c r="C3388" s="220" t="str">
        <f t="shared" si="104"/>
        <v/>
      </c>
      <c r="I3388" s="218" t="str">
        <f t="shared" si="105"/>
        <v/>
      </c>
    </row>
    <row r="3389" spans="3:9" ht="15" customHeight="1">
      <c r="C3389" s="220" t="str">
        <f t="shared" si="104"/>
        <v/>
      </c>
      <c r="I3389" s="218" t="str">
        <f t="shared" si="105"/>
        <v/>
      </c>
    </row>
    <row r="3390" spans="3:9" ht="15" customHeight="1">
      <c r="C3390" s="220" t="str">
        <f t="shared" si="104"/>
        <v/>
      </c>
      <c r="I3390" s="218" t="str">
        <f t="shared" si="105"/>
        <v/>
      </c>
    </row>
    <row r="3391" spans="3:9" ht="15" customHeight="1">
      <c r="C3391" s="220" t="str">
        <f t="shared" si="104"/>
        <v/>
      </c>
      <c r="I3391" s="218" t="str">
        <f t="shared" si="105"/>
        <v/>
      </c>
    </row>
    <row r="3392" spans="3:9" ht="15" customHeight="1">
      <c r="C3392" s="220" t="str">
        <f t="shared" si="104"/>
        <v/>
      </c>
      <c r="I3392" s="218" t="str">
        <f t="shared" si="105"/>
        <v/>
      </c>
    </row>
    <row r="3393" spans="3:9" ht="15" customHeight="1">
      <c r="C3393" s="220" t="str">
        <f t="shared" si="104"/>
        <v/>
      </c>
      <c r="I3393" s="218" t="str">
        <f t="shared" si="105"/>
        <v/>
      </c>
    </row>
    <row r="3394" spans="3:9" ht="15" customHeight="1">
      <c r="C3394" s="220" t="str">
        <f t="shared" si="104"/>
        <v/>
      </c>
      <c r="I3394" s="218" t="str">
        <f t="shared" si="105"/>
        <v/>
      </c>
    </row>
    <row r="3395" spans="3:9" ht="15" customHeight="1">
      <c r="C3395" s="220" t="str">
        <f t="shared" si="104"/>
        <v/>
      </c>
      <c r="I3395" s="218" t="str">
        <f t="shared" si="105"/>
        <v/>
      </c>
    </row>
    <row r="3396" spans="3:9" ht="15" customHeight="1">
      <c r="C3396" s="220" t="str">
        <f t="shared" si="104"/>
        <v/>
      </c>
      <c r="I3396" s="218" t="str">
        <f t="shared" si="105"/>
        <v/>
      </c>
    </row>
    <row r="3397" spans="3:9" ht="15" customHeight="1">
      <c r="C3397" s="220" t="str">
        <f t="shared" si="104"/>
        <v/>
      </c>
      <c r="I3397" s="218" t="str">
        <f t="shared" si="105"/>
        <v/>
      </c>
    </row>
    <row r="3398" spans="3:9" ht="15" customHeight="1">
      <c r="C3398" s="220" t="str">
        <f t="shared" ref="C3398:C3461" si="106">IF(B3398="","",MONTH(B3398))</f>
        <v/>
      </c>
      <c r="I3398" s="218" t="str">
        <f t="shared" ref="I3398:I3461" si="107">IF(H3398="","",IF(E3398="","Não deixe campos em branco, a planilha resumo de custos e despesas necessita deles para funcionar",IF(F3398="","Não deixe campos em branco, a planilha resumo de custos e despesas necessita deles para funcionar",IF(G3398="","Não deixe campos em branco, a planilha resumo de custos e despesas necessita deles para funcionar",""))))</f>
        <v/>
      </c>
    </row>
    <row r="3399" spans="3:9" ht="15" customHeight="1">
      <c r="C3399" s="220" t="str">
        <f t="shared" si="106"/>
        <v/>
      </c>
      <c r="I3399" s="218" t="str">
        <f t="shared" si="107"/>
        <v/>
      </c>
    </row>
    <row r="3400" spans="3:9" ht="15" customHeight="1">
      <c r="C3400" s="220" t="str">
        <f t="shared" si="106"/>
        <v/>
      </c>
      <c r="I3400" s="218" t="str">
        <f t="shared" si="107"/>
        <v/>
      </c>
    </row>
    <row r="3401" spans="3:9" ht="15" customHeight="1">
      <c r="C3401" s="220" t="str">
        <f t="shared" si="106"/>
        <v/>
      </c>
      <c r="I3401" s="218" t="str">
        <f t="shared" si="107"/>
        <v/>
      </c>
    </row>
    <row r="3402" spans="3:9" ht="15" customHeight="1">
      <c r="C3402" s="220" t="str">
        <f t="shared" si="106"/>
        <v/>
      </c>
      <c r="I3402" s="218" t="str">
        <f t="shared" si="107"/>
        <v/>
      </c>
    </row>
    <row r="3403" spans="3:9" ht="15" customHeight="1">
      <c r="C3403" s="220" t="str">
        <f t="shared" si="106"/>
        <v/>
      </c>
      <c r="I3403" s="218" t="str">
        <f t="shared" si="107"/>
        <v/>
      </c>
    </row>
    <row r="3404" spans="3:9" ht="15" customHeight="1">
      <c r="C3404" s="220" t="str">
        <f t="shared" si="106"/>
        <v/>
      </c>
      <c r="I3404" s="218" t="str">
        <f t="shared" si="107"/>
        <v/>
      </c>
    </row>
    <row r="3405" spans="3:9" ht="15" customHeight="1">
      <c r="C3405" s="220" t="str">
        <f t="shared" si="106"/>
        <v/>
      </c>
      <c r="I3405" s="218" t="str">
        <f t="shared" si="107"/>
        <v/>
      </c>
    </row>
    <row r="3406" spans="3:9" ht="15" customHeight="1">
      <c r="C3406" s="220" t="str">
        <f t="shared" si="106"/>
        <v/>
      </c>
      <c r="I3406" s="218" t="str">
        <f t="shared" si="107"/>
        <v/>
      </c>
    </row>
    <row r="3407" spans="3:9" ht="15" customHeight="1">
      <c r="C3407" s="220" t="str">
        <f t="shared" si="106"/>
        <v/>
      </c>
      <c r="I3407" s="218" t="str">
        <f t="shared" si="107"/>
        <v/>
      </c>
    </row>
    <row r="3408" spans="3:9" ht="15" customHeight="1">
      <c r="C3408" s="220" t="str">
        <f t="shared" si="106"/>
        <v/>
      </c>
      <c r="I3408" s="218" t="str">
        <f t="shared" si="107"/>
        <v/>
      </c>
    </row>
    <row r="3409" spans="3:9" ht="15" customHeight="1">
      <c r="C3409" s="220" t="str">
        <f t="shared" si="106"/>
        <v/>
      </c>
      <c r="I3409" s="218" t="str">
        <f t="shared" si="107"/>
        <v/>
      </c>
    </row>
    <row r="3410" spans="3:9" ht="15" customHeight="1">
      <c r="C3410" s="220" t="str">
        <f t="shared" si="106"/>
        <v/>
      </c>
      <c r="I3410" s="218" t="str">
        <f t="shared" si="107"/>
        <v/>
      </c>
    </row>
    <row r="3411" spans="3:9" ht="15" customHeight="1">
      <c r="C3411" s="220" t="str">
        <f t="shared" si="106"/>
        <v/>
      </c>
      <c r="I3411" s="218" t="str">
        <f t="shared" si="107"/>
        <v/>
      </c>
    </row>
    <row r="3412" spans="3:9" ht="15" customHeight="1">
      <c r="C3412" s="220" t="str">
        <f t="shared" si="106"/>
        <v/>
      </c>
      <c r="I3412" s="218" t="str">
        <f t="shared" si="107"/>
        <v/>
      </c>
    </row>
    <row r="3413" spans="3:9" ht="15" customHeight="1">
      <c r="C3413" s="220" t="str">
        <f t="shared" si="106"/>
        <v/>
      </c>
      <c r="I3413" s="218" t="str">
        <f t="shared" si="107"/>
        <v/>
      </c>
    </row>
    <row r="3414" spans="3:9" ht="15" customHeight="1">
      <c r="C3414" s="220" t="str">
        <f t="shared" si="106"/>
        <v/>
      </c>
      <c r="I3414" s="218" t="str">
        <f t="shared" si="107"/>
        <v/>
      </c>
    </row>
    <row r="3415" spans="3:9" ht="15" customHeight="1">
      <c r="C3415" s="220" t="str">
        <f t="shared" si="106"/>
        <v/>
      </c>
      <c r="I3415" s="218" t="str">
        <f t="shared" si="107"/>
        <v/>
      </c>
    </row>
    <row r="3416" spans="3:9" ht="15" customHeight="1">
      <c r="C3416" s="220" t="str">
        <f t="shared" si="106"/>
        <v/>
      </c>
      <c r="I3416" s="218" t="str">
        <f t="shared" si="107"/>
        <v/>
      </c>
    </row>
    <row r="3417" spans="3:9" ht="15" customHeight="1">
      <c r="C3417" s="220" t="str">
        <f t="shared" si="106"/>
        <v/>
      </c>
      <c r="I3417" s="218" t="str">
        <f t="shared" si="107"/>
        <v/>
      </c>
    </row>
    <row r="3418" spans="3:9" ht="15" customHeight="1">
      <c r="C3418" s="220" t="str">
        <f t="shared" si="106"/>
        <v/>
      </c>
      <c r="I3418" s="218" t="str">
        <f t="shared" si="107"/>
        <v/>
      </c>
    </row>
    <row r="3419" spans="3:9" ht="15" customHeight="1">
      <c r="C3419" s="220" t="str">
        <f t="shared" si="106"/>
        <v/>
      </c>
      <c r="I3419" s="218" t="str">
        <f t="shared" si="107"/>
        <v/>
      </c>
    </row>
    <row r="3420" spans="3:9" ht="15" customHeight="1">
      <c r="C3420" s="220" t="str">
        <f t="shared" si="106"/>
        <v/>
      </c>
      <c r="I3420" s="218" t="str">
        <f t="shared" si="107"/>
        <v/>
      </c>
    </row>
    <row r="3421" spans="3:9" ht="15" customHeight="1">
      <c r="C3421" s="220" t="str">
        <f t="shared" si="106"/>
        <v/>
      </c>
      <c r="I3421" s="218" t="str">
        <f t="shared" si="107"/>
        <v/>
      </c>
    </row>
    <row r="3422" spans="3:9" ht="15" customHeight="1">
      <c r="C3422" s="220" t="str">
        <f t="shared" si="106"/>
        <v/>
      </c>
      <c r="I3422" s="218" t="str">
        <f t="shared" si="107"/>
        <v/>
      </c>
    </row>
    <row r="3423" spans="3:9" ht="15" customHeight="1">
      <c r="C3423" s="220" t="str">
        <f t="shared" si="106"/>
        <v/>
      </c>
      <c r="I3423" s="218" t="str">
        <f t="shared" si="107"/>
        <v/>
      </c>
    </row>
    <row r="3424" spans="3:9" ht="15" customHeight="1">
      <c r="C3424" s="220" t="str">
        <f t="shared" si="106"/>
        <v/>
      </c>
      <c r="I3424" s="218" t="str">
        <f t="shared" si="107"/>
        <v/>
      </c>
    </row>
    <row r="3425" spans="3:9" ht="15" customHeight="1">
      <c r="C3425" s="220" t="str">
        <f t="shared" si="106"/>
        <v/>
      </c>
      <c r="I3425" s="218" t="str">
        <f t="shared" si="107"/>
        <v/>
      </c>
    </row>
    <row r="3426" spans="3:9" ht="15" customHeight="1">
      <c r="C3426" s="220" t="str">
        <f t="shared" si="106"/>
        <v/>
      </c>
      <c r="I3426" s="218" t="str">
        <f t="shared" si="107"/>
        <v/>
      </c>
    </row>
    <row r="3427" spans="3:9" ht="15" customHeight="1">
      <c r="C3427" s="220" t="str">
        <f t="shared" si="106"/>
        <v/>
      </c>
      <c r="I3427" s="218" t="str">
        <f t="shared" si="107"/>
        <v/>
      </c>
    </row>
    <row r="3428" spans="3:9" ht="15" customHeight="1">
      <c r="C3428" s="220" t="str">
        <f t="shared" si="106"/>
        <v/>
      </c>
      <c r="I3428" s="218" t="str">
        <f t="shared" si="107"/>
        <v/>
      </c>
    </row>
    <row r="3429" spans="3:9" ht="15" customHeight="1">
      <c r="C3429" s="220" t="str">
        <f t="shared" si="106"/>
        <v/>
      </c>
      <c r="I3429" s="218" t="str">
        <f t="shared" si="107"/>
        <v/>
      </c>
    </row>
    <row r="3430" spans="3:9" ht="15" customHeight="1">
      <c r="C3430" s="220" t="str">
        <f t="shared" si="106"/>
        <v/>
      </c>
      <c r="I3430" s="218" t="str">
        <f t="shared" si="107"/>
        <v/>
      </c>
    </row>
    <row r="3431" spans="3:9" ht="15" customHeight="1">
      <c r="C3431" s="220" t="str">
        <f t="shared" si="106"/>
        <v/>
      </c>
      <c r="I3431" s="218" t="str">
        <f t="shared" si="107"/>
        <v/>
      </c>
    </row>
    <row r="3432" spans="3:9" ht="15" customHeight="1">
      <c r="C3432" s="220" t="str">
        <f t="shared" si="106"/>
        <v/>
      </c>
      <c r="I3432" s="218" t="str">
        <f t="shared" si="107"/>
        <v/>
      </c>
    </row>
    <row r="3433" spans="3:9" ht="15" customHeight="1">
      <c r="C3433" s="220" t="str">
        <f t="shared" si="106"/>
        <v/>
      </c>
      <c r="I3433" s="218" t="str">
        <f t="shared" si="107"/>
        <v/>
      </c>
    </row>
    <row r="3434" spans="3:9" ht="15" customHeight="1">
      <c r="C3434" s="220" t="str">
        <f t="shared" si="106"/>
        <v/>
      </c>
      <c r="I3434" s="218" t="str">
        <f t="shared" si="107"/>
        <v/>
      </c>
    </row>
    <row r="3435" spans="3:9" ht="15" customHeight="1">
      <c r="C3435" s="220" t="str">
        <f t="shared" si="106"/>
        <v/>
      </c>
      <c r="I3435" s="218" t="str">
        <f t="shared" si="107"/>
        <v/>
      </c>
    </row>
    <row r="3436" spans="3:9" ht="15" customHeight="1">
      <c r="C3436" s="220" t="str">
        <f t="shared" si="106"/>
        <v/>
      </c>
      <c r="I3436" s="218" t="str">
        <f t="shared" si="107"/>
        <v/>
      </c>
    </row>
    <row r="3437" spans="3:9" ht="15" customHeight="1">
      <c r="C3437" s="220" t="str">
        <f t="shared" si="106"/>
        <v/>
      </c>
      <c r="I3437" s="218" t="str">
        <f t="shared" si="107"/>
        <v/>
      </c>
    </row>
    <row r="3438" spans="3:9" ht="15" customHeight="1">
      <c r="C3438" s="220" t="str">
        <f t="shared" si="106"/>
        <v/>
      </c>
      <c r="I3438" s="218" t="str">
        <f t="shared" si="107"/>
        <v/>
      </c>
    </row>
    <row r="3439" spans="3:9" ht="15" customHeight="1">
      <c r="C3439" s="220" t="str">
        <f t="shared" si="106"/>
        <v/>
      </c>
      <c r="I3439" s="218" t="str">
        <f t="shared" si="107"/>
        <v/>
      </c>
    </row>
    <row r="3440" spans="3:9" ht="15" customHeight="1">
      <c r="C3440" s="220" t="str">
        <f t="shared" si="106"/>
        <v/>
      </c>
      <c r="I3440" s="218" t="str">
        <f t="shared" si="107"/>
        <v/>
      </c>
    </row>
    <row r="3441" spans="3:9" ht="15" customHeight="1">
      <c r="C3441" s="220" t="str">
        <f t="shared" si="106"/>
        <v/>
      </c>
      <c r="I3441" s="218" t="str">
        <f t="shared" si="107"/>
        <v/>
      </c>
    </row>
    <row r="3442" spans="3:9" ht="15" customHeight="1">
      <c r="C3442" s="220" t="str">
        <f t="shared" si="106"/>
        <v/>
      </c>
      <c r="I3442" s="218" t="str">
        <f t="shared" si="107"/>
        <v/>
      </c>
    </row>
    <row r="3443" spans="3:9" ht="15" customHeight="1">
      <c r="C3443" s="220" t="str">
        <f t="shared" si="106"/>
        <v/>
      </c>
      <c r="I3443" s="218" t="str">
        <f t="shared" si="107"/>
        <v/>
      </c>
    </row>
    <row r="3444" spans="3:9" ht="15" customHeight="1">
      <c r="C3444" s="220" t="str">
        <f t="shared" si="106"/>
        <v/>
      </c>
      <c r="I3444" s="218" t="str">
        <f t="shared" si="107"/>
        <v/>
      </c>
    </row>
    <row r="3445" spans="3:9" ht="15" customHeight="1">
      <c r="C3445" s="220" t="str">
        <f t="shared" si="106"/>
        <v/>
      </c>
      <c r="I3445" s="218" t="str">
        <f t="shared" si="107"/>
        <v/>
      </c>
    </row>
    <row r="3446" spans="3:9" ht="15" customHeight="1">
      <c r="C3446" s="220" t="str">
        <f t="shared" si="106"/>
        <v/>
      </c>
      <c r="I3446" s="218" t="str">
        <f t="shared" si="107"/>
        <v/>
      </c>
    </row>
    <row r="3447" spans="3:9" ht="15" customHeight="1">
      <c r="C3447" s="220" t="str">
        <f t="shared" si="106"/>
        <v/>
      </c>
      <c r="I3447" s="218" t="str">
        <f t="shared" si="107"/>
        <v/>
      </c>
    </row>
    <row r="3448" spans="3:9" ht="15" customHeight="1">
      <c r="C3448" s="220" t="str">
        <f t="shared" si="106"/>
        <v/>
      </c>
      <c r="I3448" s="218" t="str">
        <f t="shared" si="107"/>
        <v/>
      </c>
    </row>
    <row r="3449" spans="3:9" ht="15" customHeight="1">
      <c r="C3449" s="220" t="str">
        <f t="shared" si="106"/>
        <v/>
      </c>
      <c r="I3449" s="218" t="str">
        <f t="shared" si="107"/>
        <v/>
      </c>
    </row>
    <row r="3450" spans="3:9" ht="15" customHeight="1">
      <c r="C3450" s="220" t="str">
        <f t="shared" si="106"/>
        <v/>
      </c>
      <c r="I3450" s="218" t="str">
        <f t="shared" si="107"/>
        <v/>
      </c>
    </row>
    <row r="3451" spans="3:9" ht="15" customHeight="1">
      <c r="C3451" s="220" t="str">
        <f t="shared" si="106"/>
        <v/>
      </c>
      <c r="I3451" s="218" t="str">
        <f t="shared" si="107"/>
        <v/>
      </c>
    </row>
    <row r="3452" spans="3:9" ht="15" customHeight="1">
      <c r="C3452" s="220" t="str">
        <f t="shared" si="106"/>
        <v/>
      </c>
      <c r="I3452" s="218" t="str">
        <f t="shared" si="107"/>
        <v/>
      </c>
    </row>
    <row r="3453" spans="3:9" ht="15" customHeight="1">
      <c r="C3453" s="220" t="str">
        <f t="shared" si="106"/>
        <v/>
      </c>
      <c r="I3453" s="218" t="str">
        <f t="shared" si="107"/>
        <v/>
      </c>
    </row>
    <row r="3454" spans="3:9" ht="15" customHeight="1">
      <c r="C3454" s="220" t="str">
        <f t="shared" si="106"/>
        <v/>
      </c>
      <c r="I3454" s="218" t="str">
        <f t="shared" si="107"/>
        <v/>
      </c>
    </row>
    <row r="3455" spans="3:9" ht="15" customHeight="1">
      <c r="C3455" s="220" t="str">
        <f t="shared" si="106"/>
        <v/>
      </c>
      <c r="I3455" s="218" t="str">
        <f t="shared" si="107"/>
        <v/>
      </c>
    </row>
    <row r="3456" spans="3:9" ht="15" customHeight="1">
      <c r="C3456" s="220" t="str">
        <f t="shared" si="106"/>
        <v/>
      </c>
      <c r="I3456" s="218" t="str">
        <f t="shared" si="107"/>
        <v/>
      </c>
    </row>
    <row r="3457" spans="3:9" ht="15" customHeight="1">
      <c r="C3457" s="220" t="str">
        <f t="shared" si="106"/>
        <v/>
      </c>
      <c r="I3457" s="218" t="str">
        <f t="shared" si="107"/>
        <v/>
      </c>
    </row>
    <row r="3458" spans="3:9" ht="15" customHeight="1">
      <c r="C3458" s="220" t="str">
        <f t="shared" si="106"/>
        <v/>
      </c>
      <c r="I3458" s="218" t="str">
        <f t="shared" si="107"/>
        <v/>
      </c>
    </row>
    <row r="3459" spans="3:9" ht="15" customHeight="1">
      <c r="C3459" s="220" t="str">
        <f t="shared" si="106"/>
        <v/>
      </c>
      <c r="I3459" s="218" t="str">
        <f t="shared" si="107"/>
        <v/>
      </c>
    </row>
    <row r="3460" spans="3:9" ht="15" customHeight="1">
      <c r="C3460" s="220" t="str">
        <f t="shared" si="106"/>
        <v/>
      </c>
      <c r="I3460" s="218" t="str">
        <f t="shared" si="107"/>
        <v/>
      </c>
    </row>
    <row r="3461" spans="3:9" ht="15" customHeight="1">
      <c r="C3461" s="220" t="str">
        <f t="shared" si="106"/>
        <v/>
      </c>
      <c r="I3461" s="218" t="str">
        <f t="shared" si="107"/>
        <v/>
      </c>
    </row>
    <row r="3462" spans="3:9" ht="15" customHeight="1">
      <c r="C3462" s="220" t="str">
        <f t="shared" ref="C3462:C3525" si="108">IF(B3462="","",MONTH(B3462))</f>
        <v/>
      </c>
      <c r="I3462" s="218" t="str">
        <f t="shared" ref="I3462:I3525" si="109">IF(H3462="","",IF(E3462="","Não deixe campos em branco, a planilha resumo de custos e despesas necessita deles para funcionar",IF(F3462="","Não deixe campos em branco, a planilha resumo de custos e despesas necessita deles para funcionar",IF(G3462="","Não deixe campos em branco, a planilha resumo de custos e despesas necessita deles para funcionar",""))))</f>
        <v/>
      </c>
    </row>
    <row r="3463" spans="3:9" ht="15" customHeight="1">
      <c r="C3463" s="220" t="str">
        <f t="shared" si="108"/>
        <v/>
      </c>
      <c r="I3463" s="218" t="str">
        <f t="shared" si="109"/>
        <v/>
      </c>
    </row>
    <row r="3464" spans="3:9" ht="15" customHeight="1">
      <c r="C3464" s="220" t="str">
        <f t="shared" si="108"/>
        <v/>
      </c>
      <c r="I3464" s="218" t="str">
        <f t="shared" si="109"/>
        <v/>
      </c>
    </row>
    <row r="3465" spans="3:9" ht="15" customHeight="1">
      <c r="C3465" s="220" t="str">
        <f t="shared" si="108"/>
        <v/>
      </c>
      <c r="I3465" s="218" t="str">
        <f t="shared" si="109"/>
        <v/>
      </c>
    </row>
    <row r="3466" spans="3:9" ht="15" customHeight="1">
      <c r="C3466" s="220" t="str">
        <f t="shared" si="108"/>
        <v/>
      </c>
      <c r="I3466" s="218" t="str">
        <f t="shared" si="109"/>
        <v/>
      </c>
    </row>
    <row r="3467" spans="3:9" ht="15" customHeight="1">
      <c r="C3467" s="220" t="str">
        <f t="shared" si="108"/>
        <v/>
      </c>
      <c r="I3467" s="218" t="str">
        <f t="shared" si="109"/>
        <v/>
      </c>
    </row>
    <row r="3468" spans="3:9" ht="15" customHeight="1">
      <c r="C3468" s="220" t="str">
        <f t="shared" si="108"/>
        <v/>
      </c>
      <c r="I3468" s="218" t="str">
        <f t="shared" si="109"/>
        <v/>
      </c>
    </row>
    <row r="3469" spans="3:9" ht="15" customHeight="1">
      <c r="C3469" s="220" t="str">
        <f t="shared" si="108"/>
        <v/>
      </c>
      <c r="I3469" s="218" t="str">
        <f t="shared" si="109"/>
        <v/>
      </c>
    </row>
    <row r="3470" spans="3:9" ht="15" customHeight="1">
      <c r="C3470" s="220" t="str">
        <f t="shared" si="108"/>
        <v/>
      </c>
      <c r="I3470" s="218" t="str">
        <f t="shared" si="109"/>
        <v/>
      </c>
    </row>
    <row r="3471" spans="3:9" ht="15" customHeight="1">
      <c r="C3471" s="220" t="str">
        <f t="shared" si="108"/>
        <v/>
      </c>
      <c r="I3471" s="218" t="str">
        <f t="shared" si="109"/>
        <v/>
      </c>
    </row>
    <row r="3472" spans="3:9" ht="15" customHeight="1">
      <c r="C3472" s="220" t="str">
        <f t="shared" si="108"/>
        <v/>
      </c>
      <c r="I3472" s="218" t="str">
        <f t="shared" si="109"/>
        <v/>
      </c>
    </row>
    <row r="3473" spans="3:9" ht="15" customHeight="1">
      <c r="C3473" s="220" t="str">
        <f t="shared" si="108"/>
        <v/>
      </c>
      <c r="I3473" s="218" t="str">
        <f t="shared" si="109"/>
        <v/>
      </c>
    </row>
    <row r="3474" spans="3:9" ht="15" customHeight="1">
      <c r="C3474" s="220" t="str">
        <f t="shared" si="108"/>
        <v/>
      </c>
      <c r="I3474" s="218" t="str">
        <f t="shared" si="109"/>
        <v/>
      </c>
    </row>
    <row r="3475" spans="3:9" ht="15" customHeight="1">
      <c r="C3475" s="220" t="str">
        <f t="shared" si="108"/>
        <v/>
      </c>
      <c r="I3475" s="218" t="str">
        <f t="shared" si="109"/>
        <v/>
      </c>
    </row>
    <row r="3476" spans="3:9" ht="15" customHeight="1">
      <c r="C3476" s="220" t="str">
        <f t="shared" si="108"/>
        <v/>
      </c>
      <c r="I3476" s="218" t="str">
        <f t="shared" si="109"/>
        <v/>
      </c>
    </row>
    <row r="3477" spans="3:9" ht="15" customHeight="1">
      <c r="C3477" s="220" t="str">
        <f t="shared" si="108"/>
        <v/>
      </c>
      <c r="I3477" s="218" t="str">
        <f t="shared" si="109"/>
        <v/>
      </c>
    </row>
    <row r="3478" spans="3:9" ht="15" customHeight="1">
      <c r="C3478" s="220" t="str">
        <f t="shared" si="108"/>
        <v/>
      </c>
      <c r="I3478" s="218" t="str">
        <f t="shared" si="109"/>
        <v/>
      </c>
    </row>
    <row r="3479" spans="3:9" ht="15" customHeight="1">
      <c r="C3479" s="220" t="str">
        <f t="shared" si="108"/>
        <v/>
      </c>
      <c r="I3479" s="218" t="str">
        <f t="shared" si="109"/>
        <v/>
      </c>
    </row>
    <row r="3480" spans="3:9" ht="15" customHeight="1">
      <c r="C3480" s="220" t="str">
        <f t="shared" si="108"/>
        <v/>
      </c>
      <c r="I3480" s="218" t="str">
        <f t="shared" si="109"/>
        <v/>
      </c>
    </row>
    <row r="3481" spans="3:9" ht="15" customHeight="1">
      <c r="C3481" s="220" t="str">
        <f t="shared" si="108"/>
        <v/>
      </c>
      <c r="I3481" s="218" t="str">
        <f t="shared" si="109"/>
        <v/>
      </c>
    </row>
    <row r="3482" spans="3:9" ht="15" customHeight="1">
      <c r="C3482" s="220" t="str">
        <f t="shared" si="108"/>
        <v/>
      </c>
      <c r="I3482" s="218" t="str">
        <f t="shared" si="109"/>
        <v/>
      </c>
    </row>
    <row r="3483" spans="3:9" ht="15" customHeight="1">
      <c r="C3483" s="220" t="str">
        <f t="shared" si="108"/>
        <v/>
      </c>
      <c r="I3483" s="218" t="str">
        <f t="shared" si="109"/>
        <v/>
      </c>
    </row>
    <row r="3484" spans="3:9" ht="15" customHeight="1">
      <c r="C3484" s="220" t="str">
        <f t="shared" si="108"/>
        <v/>
      </c>
      <c r="I3484" s="218" t="str">
        <f t="shared" si="109"/>
        <v/>
      </c>
    </row>
    <row r="3485" spans="3:9" ht="15" customHeight="1">
      <c r="C3485" s="220" t="str">
        <f t="shared" si="108"/>
        <v/>
      </c>
      <c r="I3485" s="218" t="str">
        <f t="shared" si="109"/>
        <v/>
      </c>
    </row>
    <row r="3486" spans="3:9" ht="15" customHeight="1">
      <c r="C3486" s="220" t="str">
        <f t="shared" si="108"/>
        <v/>
      </c>
      <c r="I3486" s="218" t="str">
        <f t="shared" si="109"/>
        <v/>
      </c>
    </row>
    <row r="3487" spans="3:9" ht="15" customHeight="1">
      <c r="C3487" s="220" t="str">
        <f t="shared" si="108"/>
        <v/>
      </c>
      <c r="I3487" s="218" t="str">
        <f t="shared" si="109"/>
        <v/>
      </c>
    </row>
    <row r="3488" spans="3:9" ht="15" customHeight="1">
      <c r="C3488" s="220" t="str">
        <f t="shared" si="108"/>
        <v/>
      </c>
      <c r="I3488" s="218" t="str">
        <f t="shared" si="109"/>
        <v/>
      </c>
    </row>
    <row r="3489" spans="3:9" ht="15" customHeight="1">
      <c r="C3489" s="220" t="str">
        <f t="shared" si="108"/>
        <v/>
      </c>
      <c r="I3489" s="218" t="str">
        <f t="shared" si="109"/>
        <v/>
      </c>
    </row>
    <row r="3490" spans="3:9" ht="15" customHeight="1">
      <c r="C3490" s="220" t="str">
        <f t="shared" si="108"/>
        <v/>
      </c>
      <c r="I3490" s="218" t="str">
        <f t="shared" si="109"/>
        <v/>
      </c>
    </row>
    <row r="3491" spans="3:9" ht="15" customHeight="1">
      <c r="C3491" s="220" t="str">
        <f t="shared" si="108"/>
        <v/>
      </c>
      <c r="I3491" s="218" t="str">
        <f t="shared" si="109"/>
        <v/>
      </c>
    </row>
    <row r="3492" spans="3:9" ht="15" customHeight="1">
      <c r="C3492" s="220" t="str">
        <f t="shared" si="108"/>
        <v/>
      </c>
      <c r="I3492" s="218" t="str">
        <f t="shared" si="109"/>
        <v/>
      </c>
    </row>
    <row r="3493" spans="3:9" ht="15" customHeight="1">
      <c r="C3493" s="220" t="str">
        <f t="shared" si="108"/>
        <v/>
      </c>
      <c r="I3493" s="218" t="str">
        <f t="shared" si="109"/>
        <v/>
      </c>
    </row>
    <row r="3494" spans="3:9" ht="15" customHeight="1">
      <c r="C3494" s="220" t="str">
        <f t="shared" si="108"/>
        <v/>
      </c>
      <c r="I3494" s="218" t="str">
        <f t="shared" si="109"/>
        <v/>
      </c>
    </row>
    <row r="3495" spans="3:9" ht="15" customHeight="1">
      <c r="C3495" s="220" t="str">
        <f t="shared" si="108"/>
        <v/>
      </c>
      <c r="I3495" s="218" t="str">
        <f t="shared" si="109"/>
        <v/>
      </c>
    </row>
    <row r="3496" spans="3:9" ht="15" customHeight="1">
      <c r="C3496" s="220" t="str">
        <f t="shared" si="108"/>
        <v/>
      </c>
      <c r="I3496" s="218" t="str">
        <f t="shared" si="109"/>
        <v/>
      </c>
    </row>
    <row r="3497" spans="3:9" ht="15" customHeight="1">
      <c r="C3497" s="220" t="str">
        <f t="shared" si="108"/>
        <v/>
      </c>
      <c r="I3497" s="218" t="str">
        <f t="shared" si="109"/>
        <v/>
      </c>
    </row>
    <row r="3498" spans="3:9" ht="15" customHeight="1">
      <c r="C3498" s="220" t="str">
        <f t="shared" si="108"/>
        <v/>
      </c>
      <c r="I3498" s="218" t="str">
        <f t="shared" si="109"/>
        <v/>
      </c>
    </row>
    <row r="3499" spans="3:9" ht="15" customHeight="1">
      <c r="C3499" s="220" t="str">
        <f t="shared" si="108"/>
        <v/>
      </c>
      <c r="I3499" s="218" t="str">
        <f t="shared" si="109"/>
        <v/>
      </c>
    </row>
    <row r="3500" spans="3:9" ht="15" customHeight="1">
      <c r="C3500" s="220" t="str">
        <f t="shared" si="108"/>
        <v/>
      </c>
      <c r="I3500" s="218" t="str">
        <f t="shared" si="109"/>
        <v/>
      </c>
    </row>
    <row r="3501" spans="3:9" ht="15" customHeight="1">
      <c r="C3501" s="220" t="str">
        <f t="shared" si="108"/>
        <v/>
      </c>
      <c r="I3501" s="218" t="str">
        <f t="shared" si="109"/>
        <v/>
      </c>
    </row>
    <row r="3502" spans="3:9" ht="15" customHeight="1">
      <c r="C3502" s="220" t="str">
        <f t="shared" si="108"/>
        <v/>
      </c>
      <c r="I3502" s="218" t="str">
        <f t="shared" si="109"/>
        <v/>
      </c>
    </row>
    <row r="3503" spans="3:9" ht="15" customHeight="1">
      <c r="C3503" s="220" t="str">
        <f t="shared" si="108"/>
        <v/>
      </c>
      <c r="I3503" s="218" t="str">
        <f t="shared" si="109"/>
        <v/>
      </c>
    </row>
    <row r="3504" spans="3:9" ht="15" customHeight="1">
      <c r="C3504" s="220" t="str">
        <f t="shared" si="108"/>
        <v/>
      </c>
      <c r="I3504" s="218" t="str">
        <f t="shared" si="109"/>
        <v/>
      </c>
    </row>
    <row r="3505" spans="3:9" ht="15" customHeight="1">
      <c r="C3505" s="220" t="str">
        <f t="shared" si="108"/>
        <v/>
      </c>
      <c r="I3505" s="218" t="str">
        <f t="shared" si="109"/>
        <v/>
      </c>
    </row>
    <row r="3506" spans="3:9" ht="15" customHeight="1">
      <c r="C3506" s="220" t="str">
        <f t="shared" si="108"/>
        <v/>
      </c>
      <c r="I3506" s="218" t="str">
        <f t="shared" si="109"/>
        <v/>
      </c>
    </row>
    <row r="3507" spans="3:9" ht="15" customHeight="1">
      <c r="C3507" s="220" t="str">
        <f t="shared" si="108"/>
        <v/>
      </c>
      <c r="I3507" s="218" t="str">
        <f t="shared" si="109"/>
        <v/>
      </c>
    </row>
    <row r="3508" spans="3:9" ht="15" customHeight="1">
      <c r="C3508" s="220" t="str">
        <f t="shared" si="108"/>
        <v/>
      </c>
      <c r="I3508" s="218" t="str">
        <f t="shared" si="109"/>
        <v/>
      </c>
    </row>
    <row r="3509" spans="3:9" ht="15" customHeight="1">
      <c r="C3509" s="220" t="str">
        <f t="shared" si="108"/>
        <v/>
      </c>
      <c r="I3509" s="218" t="str">
        <f t="shared" si="109"/>
        <v/>
      </c>
    </row>
    <row r="3510" spans="3:9" ht="15" customHeight="1">
      <c r="C3510" s="220" t="str">
        <f t="shared" si="108"/>
        <v/>
      </c>
      <c r="I3510" s="218" t="str">
        <f t="shared" si="109"/>
        <v/>
      </c>
    </row>
    <row r="3511" spans="3:9" ht="15" customHeight="1">
      <c r="C3511" s="220" t="str">
        <f t="shared" si="108"/>
        <v/>
      </c>
      <c r="I3511" s="218" t="str">
        <f t="shared" si="109"/>
        <v/>
      </c>
    </row>
    <row r="3512" spans="3:9" ht="15" customHeight="1">
      <c r="C3512" s="220" t="str">
        <f t="shared" si="108"/>
        <v/>
      </c>
      <c r="I3512" s="218" t="str">
        <f t="shared" si="109"/>
        <v/>
      </c>
    </row>
    <row r="3513" spans="3:9" ht="15" customHeight="1">
      <c r="C3513" s="220" t="str">
        <f t="shared" si="108"/>
        <v/>
      </c>
      <c r="I3513" s="218" t="str">
        <f t="shared" si="109"/>
        <v/>
      </c>
    </row>
    <row r="3514" spans="3:9" ht="15" customHeight="1">
      <c r="C3514" s="220" t="str">
        <f t="shared" si="108"/>
        <v/>
      </c>
      <c r="I3514" s="218" t="str">
        <f t="shared" si="109"/>
        <v/>
      </c>
    </row>
    <row r="3515" spans="3:9" ht="15" customHeight="1">
      <c r="C3515" s="220" t="str">
        <f t="shared" si="108"/>
        <v/>
      </c>
      <c r="I3515" s="218" t="str">
        <f t="shared" si="109"/>
        <v/>
      </c>
    </row>
    <row r="3516" spans="3:9" ht="15" customHeight="1">
      <c r="C3516" s="220" t="str">
        <f t="shared" si="108"/>
        <v/>
      </c>
      <c r="I3516" s="218" t="str">
        <f t="shared" si="109"/>
        <v/>
      </c>
    </row>
    <row r="3517" spans="3:9" ht="15" customHeight="1">
      <c r="C3517" s="220" t="str">
        <f t="shared" si="108"/>
        <v/>
      </c>
      <c r="I3517" s="218" t="str">
        <f t="shared" si="109"/>
        <v/>
      </c>
    </row>
    <row r="3518" spans="3:9" ht="15" customHeight="1">
      <c r="C3518" s="220" t="str">
        <f t="shared" si="108"/>
        <v/>
      </c>
      <c r="I3518" s="218" t="str">
        <f t="shared" si="109"/>
        <v/>
      </c>
    </row>
    <row r="3519" spans="3:9" ht="15" customHeight="1">
      <c r="C3519" s="220" t="str">
        <f t="shared" si="108"/>
        <v/>
      </c>
      <c r="I3519" s="218" t="str">
        <f t="shared" si="109"/>
        <v/>
      </c>
    </row>
    <row r="3520" spans="3:9" ht="15" customHeight="1">
      <c r="C3520" s="220" t="str">
        <f t="shared" si="108"/>
        <v/>
      </c>
      <c r="I3520" s="218" t="str">
        <f t="shared" si="109"/>
        <v/>
      </c>
    </row>
    <row r="3521" spans="3:9" ht="15" customHeight="1">
      <c r="C3521" s="220" t="str">
        <f t="shared" si="108"/>
        <v/>
      </c>
      <c r="I3521" s="218" t="str">
        <f t="shared" si="109"/>
        <v/>
      </c>
    </row>
    <row r="3522" spans="3:9" ht="15" customHeight="1">
      <c r="C3522" s="220" t="str">
        <f t="shared" si="108"/>
        <v/>
      </c>
      <c r="I3522" s="218" t="str">
        <f t="shared" si="109"/>
        <v/>
      </c>
    </row>
    <row r="3523" spans="3:9" ht="15" customHeight="1">
      <c r="C3523" s="220" t="str">
        <f t="shared" si="108"/>
        <v/>
      </c>
      <c r="I3523" s="218" t="str">
        <f t="shared" si="109"/>
        <v/>
      </c>
    </row>
    <row r="3524" spans="3:9" ht="15" customHeight="1">
      <c r="C3524" s="220" t="str">
        <f t="shared" si="108"/>
        <v/>
      </c>
      <c r="I3524" s="218" t="str">
        <f t="shared" si="109"/>
        <v/>
      </c>
    </row>
    <row r="3525" spans="3:9" ht="15" customHeight="1">
      <c r="C3525" s="220" t="str">
        <f t="shared" si="108"/>
        <v/>
      </c>
      <c r="I3525" s="218" t="str">
        <f t="shared" si="109"/>
        <v/>
      </c>
    </row>
    <row r="3526" spans="3:9" ht="15" customHeight="1">
      <c r="C3526" s="220" t="str">
        <f t="shared" ref="C3526:C3589" si="110">IF(B3526="","",MONTH(B3526))</f>
        <v/>
      </c>
      <c r="I3526" s="218" t="str">
        <f t="shared" ref="I3526:I3589" si="111">IF(H3526="","",IF(E3526="","Não deixe campos em branco, a planilha resumo de custos e despesas necessita deles para funcionar",IF(F3526="","Não deixe campos em branco, a planilha resumo de custos e despesas necessita deles para funcionar",IF(G3526="","Não deixe campos em branco, a planilha resumo de custos e despesas necessita deles para funcionar",""))))</f>
        <v/>
      </c>
    </row>
    <row r="3527" spans="3:9" ht="15" customHeight="1">
      <c r="C3527" s="220" t="str">
        <f t="shared" si="110"/>
        <v/>
      </c>
      <c r="I3527" s="218" t="str">
        <f t="shared" si="111"/>
        <v/>
      </c>
    </row>
    <row r="3528" spans="3:9" ht="15" customHeight="1">
      <c r="C3528" s="220" t="str">
        <f t="shared" si="110"/>
        <v/>
      </c>
      <c r="I3528" s="218" t="str">
        <f t="shared" si="111"/>
        <v/>
      </c>
    </row>
    <row r="3529" spans="3:9" ht="15" customHeight="1">
      <c r="C3529" s="220" t="str">
        <f t="shared" si="110"/>
        <v/>
      </c>
      <c r="I3529" s="218" t="str">
        <f t="shared" si="111"/>
        <v/>
      </c>
    </row>
    <row r="3530" spans="3:9" ht="15" customHeight="1">
      <c r="C3530" s="220" t="str">
        <f t="shared" si="110"/>
        <v/>
      </c>
      <c r="I3530" s="218" t="str">
        <f t="shared" si="111"/>
        <v/>
      </c>
    </row>
    <row r="3531" spans="3:9" ht="15" customHeight="1">
      <c r="C3531" s="220" t="str">
        <f t="shared" si="110"/>
        <v/>
      </c>
      <c r="I3531" s="218" t="str">
        <f t="shared" si="111"/>
        <v/>
      </c>
    </row>
    <row r="3532" spans="3:9" ht="15" customHeight="1">
      <c r="C3532" s="220" t="str">
        <f t="shared" si="110"/>
        <v/>
      </c>
      <c r="I3532" s="218" t="str">
        <f t="shared" si="111"/>
        <v/>
      </c>
    </row>
    <row r="3533" spans="3:9" ht="15" customHeight="1">
      <c r="C3533" s="220" t="str">
        <f t="shared" si="110"/>
        <v/>
      </c>
      <c r="I3533" s="218" t="str">
        <f t="shared" si="111"/>
        <v/>
      </c>
    </row>
    <row r="3534" spans="3:9" ht="15" customHeight="1">
      <c r="C3534" s="220" t="str">
        <f t="shared" si="110"/>
        <v/>
      </c>
      <c r="I3534" s="218" t="str">
        <f t="shared" si="111"/>
        <v/>
      </c>
    </row>
    <row r="3535" spans="3:9" ht="15" customHeight="1">
      <c r="C3535" s="220" t="str">
        <f t="shared" si="110"/>
        <v/>
      </c>
      <c r="I3535" s="218" t="str">
        <f t="shared" si="111"/>
        <v/>
      </c>
    </row>
    <row r="3536" spans="3:9" ht="15" customHeight="1">
      <c r="C3536" s="220" t="str">
        <f t="shared" si="110"/>
        <v/>
      </c>
      <c r="I3536" s="218" t="str">
        <f t="shared" si="111"/>
        <v/>
      </c>
    </row>
    <row r="3537" spans="3:9" ht="15" customHeight="1">
      <c r="C3537" s="220" t="str">
        <f t="shared" si="110"/>
        <v/>
      </c>
      <c r="I3537" s="218" t="str">
        <f t="shared" si="111"/>
        <v/>
      </c>
    </row>
    <row r="3538" spans="3:9" ht="15" customHeight="1">
      <c r="C3538" s="220" t="str">
        <f t="shared" si="110"/>
        <v/>
      </c>
      <c r="I3538" s="218" t="str">
        <f t="shared" si="111"/>
        <v/>
      </c>
    </row>
    <row r="3539" spans="3:9" ht="15" customHeight="1">
      <c r="C3539" s="220" t="str">
        <f t="shared" si="110"/>
        <v/>
      </c>
      <c r="I3539" s="218" t="str">
        <f t="shared" si="111"/>
        <v/>
      </c>
    </row>
    <row r="3540" spans="3:9" ht="15" customHeight="1">
      <c r="C3540" s="220" t="str">
        <f t="shared" si="110"/>
        <v/>
      </c>
      <c r="I3540" s="218" t="str">
        <f t="shared" si="111"/>
        <v/>
      </c>
    </row>
    <row r="3541" spans="3:9" ht="15" customHeight="1">
      <c r="C3541" s="220" t="str">
        <f t="shared" si="110"/>
        <v/>
      </c>
      <c r="I3541" s="218" t="str">
        <f t="shared" si="111"/>
        <v/>
      </c>
    </row>
    <row r="3542" spans="3:9" ht="15" customHeight="1">
      <c r="C3542" s="220" t="str">
        <f t="shared" si="110"/>
        <v/>
      </c>
      <c r="I3542" s="218" t="str">
        <f t="shared" si="111"/>
        <v/>
      </c>
    </row>
    <row r="3543" spans="3:9" ht="15" customHeight="1">
      <c r="C3543" s="220" t="str">
        <f t="shared" si="110"/>
        <v/>
      </c>
      <c r="I3543" s="218" t="str">
        <f t="shared" si="111"/>
        <v/>
      </c>
    </row>
    <row r="3544" spans="3:9" ht="15" customHeight="1">
      <c r="C3544" s="220" t="str">
        <f t="shared" si="110"/>
        <v/>
      </c>
      <c r="I3544" s="218" t="str">
        <f t="shared" si="111"/>
        <v/>
      </c>
    </row>
    <row r="3545" spans="3:9" ht="15" customHeight="1">
      <c r="C3545" s="220" t="str">
        <f t="shared" si="110"/>
        <v/>
      </c>
      <c r="I3545" s="218" t="str">
        <f t="shared" si="111"/>
        <v/>
      </c>
    </row>
    <row r="3546" spans="3:9" ht="15" customHeight="1">
      <c r="C3546" s="220" t="str">
        <f t="shared" si="110"/>
        <v/>
      </c>
      <c r="I3546" s="218" t="str">
        <f t="shared" si="111"/>
        <v/>
      </c>
    </row>
    <row r="3547" spans="3:9" ht="15" customHeight="1">
      <c r="C3547" s="220" t="str">
        <f t="shared" si="110"/>
        <v/>
      </c>
      <c r="I3547" s="218" t="str">
        <f t="shared" si="111"/>
        <v/>
      </c>
    </row>
    <row r="3548" spans="3:9" ht="15" customHeight="1">
      <c r="C3548" s="220" t="str">
        <f t="shared" si="110"/>
        <v/>
      </c>
      <c r="I3548" s="218" t="str">
        <f t="shared" si="111"/>
        <v/>
      </c>
    </row>
    <row r="3549" spans="3:9" ht="15" customHeight="1">
      <c r="C3549" s="220" t="str">
        <f t="shared" si="110"/>
        <v/>
      </c>
      <c r="I3549" s="218" t="str">
        <f t="shared" si="111"/>
        <v/>
      </c>
    </row>
    <row r="3550" spans="3:9" ht="15" customHeight="1">
      <c r="C3550" s="220" t="str">
        <f t="shared" si="110"/>
        <v/>
      </c>
      <c r="I3550" s="218" t="str">
        <f t="shared" si="111"/>
        <v/>
      </c>
    </row>
    <row r="3551" spans="3:9" ht="15" customHeight="1">
      <c r="C3551" s="220" t="str">
        <f t="shared" si="110"/>
        <v/>
      </c>
      <c r="I3551" s="218" t="str">
        <f t="shared" si="111"/>
        <v/>
      </c>
    </row>
    <row r="3552" spans="3:9" ht="15" customHeight="1">
      <c r="C3552" s="220" t="str">
        <f t="shared" si="110"/>
        <v/>
      </c>
      <c r="I3552" s="218" t="str">
        <f t="shared" si="111"/>
        <v/>
      </c>
    </row>
    <row r="3553" spans="3:9" ht="15" customHeight="1">
      <c r="C3553" s="220" t="str">
        <f t="shared" si="110"/>
        <v/>
      </c>
      <c r="I3553" s="218" t="str">
        <f t="shared" si="111"/>
        <v/>
      </c>
    </row>
    <row r="3554" spans="3:9" ht="15" customHeight="1">
      <c r="C3554" s="220" t="str">
        <f t="shared" si="110"/>
        <v/>
      </c>
      <c r="I3554" s="218" t="str">
        <f t="shared" si="111"/>
        <v/>
      </c>
    </row>
    <row r="3555" spans="3:9" ht="15" customHeight="1">
      <c r="C3555" s="220" t="str">
        <f t="shared" si="110"/>
        <v/>
      </c>
      <c r="I3555" s="218" t="str">
        <f t="shared" si="111"/>
        <v/>
      </c>
    </row>
    <row r="3556" spans="3:9" ht="15" customHeight="1">
      <c r="C3556" s="220" t="str">
        <f t="shared" si="110"/>
        <v/>
      </c>
      <c r="I3556" s="218" t="str">
        <f t="shared" si="111"/>
        <v/>
      </c>
    </row>
    <row r="3557" spans="3:9" ht="15" customHeight="1">
      <c r="C3557" s="220" t="str">
        <f t="shared" si="110"/>
        <v/>
      </c>
      <c r="I3557" s="218" t="str">
        <f t="shared" si="111"/>
        <v/>
      </c>
    </row>
    <row r="3558" spans="3:9" ht="15" customHeight="1">
      <c r="C3558" s="220" t="str">
        <f t="shared" si="110"/>
        <v/>
      </c>
      <c r="I3558" s="218" t="str">
        <f t="shared" si="111"/>
        <v/>
      </c>
    </row>
    <row r="3559" spans="3:9" ht="15" customHeight="1">
      <c r="C3559" s="220" t="str">
        <f t="shared" si="110"/>
        <v/>
      </c>
      <c r="I3559" s="218" t="str">
        <f t="shared" si="111"/>
        <v/>
      </c>
    </row>
    <row r="3560" spans="3:9" ht="15" customHeight="1">
      <c r="C3560" s="220" t="str">
        <f t="shared" si="110"/>
        <v/>
      </c>
      <c r="I3560" s="218" t="str">
        <f t="shared" si="111"/>
        <v/>
      </c>
    </row>
    <row r="3561" spans="3:9" ht="15" customHeight="1">
      <c r="C3561" s="220" t="str">
        <f t="shared" si="110"/>
        <v/>
      </c>
      <c r="I3561" s="218" t="str">
        <f t="shared" si="111"/>
        <v/>
      </c>
    </row>
    <row r="3562" spans="3:9" ht="15" customHeight="1">
      <c r="C3562" s="220" t="str">
        <f t="shared" si="110"/>
        <v/>
      </c>
      <c r="I3562" s="218" t="str">
        <f t="shared" si="111"/>
        <v/>
      </c>
    </row>
    <row r="3563" spans="3:9" ht="15" customHeight="1">
      <c r="C3563" s="220" t="str">
        <f t="shared" si="110"/>
        <v/>
      </c>
      <c r="I3563" s="218" t="str">
        <f t="shared" si="111"/>
        <v/>
      </c>
    </row>
    <row r="3564" spans="3:9" ht="15" customHeight="1">
      <c r="C3564" s="220" t="str">
        <f t="shared" si="110"/>
        <v/>
      </c>
      <c r="I3564" s="218" t="str">
        <f t="shared" si="111"/>
        <v/>
      </c>
    </row>
    <row r="3565" spans="3:9" ht="15" customHeight="1">
      <c r="C3565" s="220" t="str">
        <f t="shared" si="110"/>
        <v/>
      </c>
      <c r="I3565" s="218" t="str">
        <f t="shared" si="111"/>
        <v/>
      </c>
    </row>
    <row r="3566" spans="3:9" ht="15" customHeight="1">
      <c r="C3566" s="220" t="str">
        <f t="shared" si="110"/>
        <v/>
      </c>
      <c r="I3566" s="218" t="str">
        <f t="shared" si="111"/>
        <v/>
      </c>
    </row>
    <row r="3567" spans="3:9" ht="15" customHeight="1">
      <c r="C3567" s="220" t="str">
        <f t="shared" si="110"/>
        <v/>
      </c>
      <c r="I3567" s="218" t="str">
        <f t="shared" si="111"/>
        <v/>
      </c>
    </row>
    <row r="3568" spans="3:9" ht="15" customHeight="1">
      <c r="C3568" s="220" t="str">
        <f t="shared" si="110"/>
        <v/>
      </c>
      <c r="I3568" s="218" t="str">
        <f t="shared" si="111"/>
        <v/>
      </c>
    </row>
    <row r="3569" spans="3:9" ht="15" customHeight="1">
      <c r="C3569" s="220" t="str">
        <f t="shared" si="110"/>
        <v/>
      </c>
      <c r="I3569" s="218" t="str">
        <f t="shared" si="111"/>
        <v/>
      </c>
    </row>
    <row r="3570" spans="3:9" ht="15" customHeight="1">
      <c r="C3570" s="220" t="str">
        <f t="shared" si="110"/>
        <v/>
      </c>
      <c r="I3570" s="218" t="str">
        <f t="shared" si="111"/>
        <v/>
      </c>
    </row>
    <row r="3571" spans="3:9" ht="15" customHeight="1">
      <c r="C3571" s="220" t="str">
        <f t="shared" si="110"/>
        <v/>
      </c>
      <c r="I3571" s="218" t="str">
        <f t="shared" si="111"/>
        <v/>
      </c>
    </row>
    <row r="3572" spans="3:9" ht="15" customHeight="1">
      <c r="C3572" s="220" t="str">
        <f t="shared" si="110"/>
        <v/>
      </c>
      <c r="I3572" s="218" t="str">
        <f t="shared" si="111"/>
        <v/>
      </c>
    </row>
    <row r="3573" spans="3:9" ht="15" customHeight="1">
      <c r="C3573" s="220" t="str">
        <f t="shared" si="110"/>
        <v/>
      </c>
      <c r="I3573" s="218" t="str">
        <f t="shared" si="111"/>
        <v/>
      </c>
    </row>
    <row r="3574" spans="3:9" ht="15" customHeight="1">
      <c r="C3574" s="220" t="str">
        <f t="shared" si="110"/>
        <v/>
      </c>
      <c r="I3574" s="218" t="str">
        <f t="shared" si="111"/>
        <v/>
      </c>
    </row>
    <row r="3575" spans="3:9" ht="15" customHeight="1">
      <c r="C3575" s="220" t="str">
        <f t="shared" si="110"/>
        <v/>
      </c>
      <c r="I3575" s="218" t="str">
        <f t="shared" si="111"/>
        <v/>
      </c>
    </row>
    <row r="3576" spans="3:9" ht="15" customHeight="1">
      <c r="C3576" s="220" t="str">
        <f t="shared" si="110"/>
        <v/>
      </c>
      <c r="I3576" s="218" t="str">
        <f t="shared" si="111"/>
        <v/>
      </c>
    </row>
    <row r="3577" spans="3:9" ht="15" customHeight="1">
      <c r="C3577" s="220" t="str">
        <f t="shared" si="110"/>
        <v/>
      </c>
      <c r="I3577" s="218" t="str">
        <f t="shared" si="111"/>
        <v/>
      </c>
    </row>
    <row r="3578" spans="3:9" ht="15" customHeight="1">
      <c r="C3578" s="220" t="str">
        <f t="shared" si="110"/>
        <v/>
      </c>
      <c r="I3578" s="218" t="str">
        <f t="shared" si="111"/>
        <v/>
      </c>
    </row>
    <row r="3579" spans="3:9" ht="15" customHeight="1">
      <c r="C3579" s="220" t="str">
        <f t="shared" si="110"/>
        <v/>
      </c>
      <c r="I3579" s="218" t="str">
        <f t="shared" si="111"/>
        <v/>
      </c>
    </row>
    <row r="3580" spans="3:9" ht="15" customHeight="1">
      <c r="C3580" s="220" t="str">
        <f t="shared" si="110"/>
        <v/>
      </c>
      <c r="I3580" s="218" t="str">
        <f t="shared" si="111"/>
        <v/>
      </c>
    </row>
    <row r="3581" spans="3:9" ht="15" customHeight="1">
      <c r="C3581" s="220" t="str">
        <f t="shared" si="110"/>
        <v/>
      </c>
      <c r="I3581" s="218" t="str">
        <f t="shared" si="111"/>
        <v/>
      </c>
    </row>
    <row r="3582" spans="3:9" ht="15" customHeight="1">
      <c r="C3582" s="220" t="str">
        <f t="shared" si="110"/>
        <v/>
      </c>
      <c r="I3582" s="218" t="str">
        <f t="shared" si="111"/>
        <v/>
      </c>
    </row>
    <row r="3583" spans="3:9" ht="15" customHeight="1">
      <c r="C3583" s="220" t="str">
        <f t="shared" si="110"/>
        <v/>
      </c>
      <c r="I3583" s="218" t="str">
        <f t="shared" si="111"/>
        <v/>
      </c>
    </row>
    <row r="3584" spans="3:9" ht="15" customHeight="1">
      <c r="C3584" s="220" t="str">
        <f t="shared" si="110"/>
        <v/>
      </c>
      <c r="I3584" s="218" t="str">
        <f t="shared" si="111"/>
        <v/>
      </c>
    </row>
    <row r="3585" spans="3:9" ht="15" customHeight="1">
      <c r="C3585" s="220" t="str">
        <f t="shared" si="110"/>
        <v/>
      </c>
      <c r="I3585" s="218" t="str">
        <f t="shared" si="111"/>
        <v/>
      </c>
    </row>
    <row r="3586" spans="3:9" ht="15" customHeight="1">
      <c r="C3586" s="220" t="str">
        <f t="shared" si="110"/>
        <v/>
      </c>
      <c r="I3586" s="218" t="str">
        <f t="shared" si="111"/>
        <v/>
      </c>
    </row>
    <row r="3587" spans="3:9" ht="15" customHeight="1">
      <c r="C3587" s="220" t="str">
        <f t="shared" si="110"/>
        <v/>
      </c>
      <c r="I3587" s="218" t="str">
        <f t="shared" si="111"/>
        <v/>
      </c>
    </row>
    <row r="3588" spans="3:9" ht="15" customHeight="1">
      <c r="C3588" s="220" t="str">
        <f t="shared" si="110"/>
        <v/>
      </c>
      <c r="I3588" s="218" t="str">
        <f t="shared" si="111"/>
        <v/>
      </c>
    </row>
    <row r="3589" spans="3:9" ht="15" customHeight="1">
      <c r="C3589" s="220" t="str">
        <f t="shared" si="110"/>
        <v/>
      </c>
      <c r="I3589" s="218" t="str">
        <f t="shared" si="111"/>
        <v/>
      </c>
    </row>
    <row r="3590" spans="3:9" ht="15" customHeight="1">
      <c r="C3590" s="220" t="str">
        <f t="shared" ref="C3590:C3653" si="112">IF(B3590="","",MONTH(B3590))</f>
        <v/>
      </c>
      <c r="I3590" s="218" t="str">
        <f t="shared" ref="I3590:I3653" si="113">IF(H3590="","",IF(E3590="","Não deixe campos em branco, a planilha resumo de custos e despesas necessita deles para funcionar",IF(F3590="","Não deixe campos em branco, a planilha resumo de custos e despesas necessita deles para funcionar",IF(G3590="","Não deixe campos em branco, a planilha resumo de custos e despesas necessita deles para funcionar",""))))</f>
        <v/>
      </c>
    </row>
    <row r="3591" spans="3:9" ht="15" customHeight="1">
      <c r="C3591" s="220" t="str">
        <f t="shared" si="112"/>
        <v/>
      </c>
      <c r="I3591" s="218" t="str">
        <f t="shared" si="113"/>
        <v/>
      </c>
    </row>
    <row r="3592" spans="3:9" ht="15" customHeight="1">
      <c r="C3592" s="220" t="str">
        <f t="shared" si="112"/>
        <v/>
      </c>
      <c r="I3592" s="218" t="str">
        <f t="shared" si="113"/>
        <v/>
      </c>
    </row>
    <row r="3593" spans="3:9" ht="15" customHeight="1">
      <c r="C3593" s="220" t="str">
        <f t="shared" si="112"/>
        <v/>
      </c>
      <c r="I3593" s="218" t="str">
        <f t="shared" si="113"/>
        <v/>
      </c>
    </row>
    <row r="3594" spans="3:9" ht="15" customHeight="1">
      <c r="C3594" s="220" t="str">
        <f t="shared" si="112"/>
        <v/>
      </c>
      <c r="I3594" s="218" t="str">
        <f t="shared" si="113"/>
        <v/>
      </c>
    </row>
    <row r="3595" spans="3:9" ht="15" customHeight="1">
      <c r="C3595" s="220" t="str">
        <f t="shared" si="112"/>
        <v/>
      </c>
      <c r="I3595" s="218" t="str">
        <f t="shared" si="113"/>
        <v/>
      </c>
    </row>
    <row r="3596" spans="3:9" ht="15" customHeight="1">
      <c r="C3596" s="220" t="str">
        <f t="shared" si="112"/>
        <v/>
      </c>
      <c r="I3596" s="218" t="str">
        <f t="shared" si="113"/>
        <v/>
      </c>
    </row>
    <row r="3597" spans="3:9" ht="15" customHeight="1">
      <c r="C3597" s="220" t="str">
        <f t="shared" si="112"/>
        <v/>
      </c>
      <c r="I3597" s="218" t="str">
        <f t="shared" si="113"/>
        <v/>
      </c>
    </row>
    <row r="3598" spans="3:9" ht="15" customHeight="1">
      <c r="C3598" s="220" t="str">
        <f t="shared" si="112"/>
        <v/>
      </c>
      <c r="I3598" s="218" t="str">
        <f t="shared" si="113"/>
        <v/>
      </c>
    </row>
    <row r="3599" spans="3:9" ht="15" customHeight="1">
      <c r="C3599" s="220" t="str">
        <f t="shared" si="112"/>
        <v/>
      </c>
      <c r="I3599" s="218" t="str">
        <f t="shared" si="113"/>
        <v/>
      </c>
    </row>
    <row r="3600" spans="3:9" ht="15" customHeight="1">
      <c r="C3600" s="220" t="str">
        <f t="shared" si="112"/>
        <v/>
      </c>
      <c r="I3600" s="218" t="str">
        <f t="shared" si="113"/>
        <v/>
      </c>
    </row>
    <row r="3601" spans="3:9" ht="15" customHeight="1">
      <c r="C3601" s="220" t="str">
        <f t="shared" si="112"/>
        <v/>
      </c>
      <c r="I3601" s="218" t="str">
        <f t="shared" si="113"/>
        <v/>
      </c>
    </row>
    <row r="3602" spans="3:9" ht="15" customHeight="1">
      <c r="C3602" s="220" t="str">
        <f t="shared" si="112"/>
        <v/>
      </c>
      <c r="I3602" s="218" t="str">
        <f t="shared" si="113"/>
        <v/>
      </c>
    </row>
    <row r="3603" spans="3:9" ht="15" customHeight="1">
      <c r="C3603" s="220" t="str">
        <f t="shared" si="112"/>
        <v/>
      </c>
      <c r="I3603" s="218" t="str">
        <f t="shared" si="113"/>
        <v/>
      </c>
    </row>
    <row r="3604" spans="3:9" ht="15" customHeight="1">
      <c r="C3604" s="220" t="str">
        <f t="shared" si="112"/>
        <v/>
      </c>
      <c r="I3604" s="218" t="str">
        <f t="shared" si="113"/>
        <v/>
      </c>
    </row>
    <row r="3605" spans="3:9" ht="15" customHeight="1">
      <c r="C3605" s="220" t="str">
        <f t="shared" si="112"/>
        <v/>
      </c>
      <c r="I3605" s="218" t="str">
        <f t="shared" si="113"/>
        <v/>
      </c>
    </row>
    <row r="3606" spans="3:9" ht="15" customHeight="1">
      <c r="C3606" s="220" t="str">
        <f t="shared" si="112"/>
        <v/>
      </c>
      <c r="I3606" s="218" t="str">
        <f t="shared" si="113"/>
        <v/>
      </c>
    </row>
    <row r="3607" spans="3:9" ht="15" customHeight="1">
      <c r="C3607" s="220" t="str">
        <f t="shared" si="112"/>
        <v/>
      </c>
      <c r="I3607" s="218" t="str">
        <f t="shared" si="113"/>
        <v/>
      </c>
    </row>
    <row r="3608" spans="3:9" ht="15" customHeight="1">
      <c r="C3608" s="220" t="str">
        <f t="shared" si="112"/>
        <v/>
      </c>
      <c r="I3608" s="218" t="str">
        <f t="shared" si="113"/>
        <v/>
      </c>
    </row>
    <row r="3609" spans="3:9" ht="15" customHeight="1">
      <c r="C3609" s="220" t="str">
        <f t="shared" si="112"/>
        <v/>
      </c>
      <c r="I3609" s="218" t="str">
        <f t="shared" si="113"/>
        <v/>
      </c>
    </row>
    <row r="3610" spans="3:9" ht="15" customHeight="1">
      <c r="C3610" s="220" t="str">
        <f t="shared" si="112"/>
        <v/>
      </c>
      <c r="I3610" s="218" t="str">
        <f t="shared" si="113"/>
        <v/>
      </c>
    </row>
    <row r="3611" spans="3:9" ht="15" customHeight="1">
      <c r="C3611" s="220" t="str">
        <f t="shared" si="112"/>
        <v/>
      </c>
      <c r="I3611" s="218" t="str">
        <f t="shared" si="113"/>
        <v/>
      </c>
    </row>
    <row r="3612" spans="3:9" ht="15" customHeight="1">
      <c r="C3612" s="220" t="str">
        <f t="shared" si="112"/>
        <v/>
      </c>
      <c r="I3612" s="218" t="str">
        <f t="shared" si="113"/>
        <v/>
      </c>
    </row>
    <row r="3613" spans="3:9" ht="15" customHeight="1">
      <c r="C3613" s="220" t="str">
        <f t="shared" si="112"/>
        <v/>
      </c>
      <c r="I3613" s="218" t="str">
        <f t="shared" si="113"/>
        <v/>
      </c>
    </row>
    <row r="3614" spans="3:9" ht="15" customHeight="1">
      <c r="C3614" s="220" t="str">
        <f t="shared" si="112"/>
        <v/>
      </c>
      <c r="I3614" s="218" t="str">
        <f t="shared" si="113"/>
        <v/>
      </c>
    </row>
    <row r="3615" spans="3:9" ht="15" customHeight="1">
      <c r="C3615" s="220" t="str">
        <f t="shared" si="112"/>
        <v/>
      </c>
      <c r="I3615" s="218" t="str">
        <f t="shared" si="113"/>
        <v/>
      </c>
    </row>
    <row r="3616" spans="3:9" ht="15" customHeight="1">
      <c r="C3616" s="220" t="str">
        <f t="shared" si="112"/>
        <v/>
      </c>
      <c r="I3616" s="218" t="str">
        <f t="shared" si="113"/>
        <v/>
      </c>
    </row>
    <row r="3617" spans="3:9" ht="15" customHeight="1">
      <c r="C3617" s="220" t="str">
        <f t="shared" si="112"/>
        <v/>
      </c>
      <c r="I3617" s="218" t="str">
        <f t="shared" si="113"/>
        <v/>
      </c>
    </row>
    <row r="3618" spans="3:9" ht="15" customHeight="1">
      <c r="C3618" s="220" t="str">
        <f t="shared" si="112"/>
        <v/>
      </c>
      <c r="I3618" s="218" t="str">
        <f t="shared" si="113"/>
        <v/>
      </c>
    </row>
    <row r="3619" spans="3:9" ht="15" customHeight="1">
      <c r="C3619" s="220" t="str">
        <f t="shared" si="112"/>
        <v/>
      </c>
      <c r="I3619" s="218" t="str">
        <f t="shared" si="113"/>
        <v/>
      </c>
    </row>
    <row r="3620" spans="3:9" ht="15" customHeight="1">
      <c r="C3620" s="220" t="str">
        <f t="shared" si="112"/>
        <v/>
      </c>
      <c r="I3620" s="218" t="str">
        <f t="shared" si="113"/>
        <v/>
      </c>
    </row>
    <row r="3621" spans="3:9" ht="15" customHeight="1">
      <c r="C3621" s="220" t="str">
        <f t="shared" si="112"/>
        <v/>
      </c>
      <c r="I3621" s="218" t="str">
        <f t="shared" si="113"/>
        <v/>
      </c>
    </row>
    <row r="3622" spans="3:9" ht="15" customHeight="1">
      <c r="C3622" s="220" t="str">
        <f t="shared" si="112"/>
        <v/>
      </c>
      <c r="I3622" s="218" t="str">
        <f t="shared" si="113"/>
        <v/>
      </c>
    </row>
    <row r="3623" spans="3:9" ht="15" customHeight="1">
      <c r="C3623" s="220" t="str">
        <f t="shared" si="112"/>
        <v/>
      </c>
      <c r="I3623" s="218" t="str">
        <f t="shared" si="113"/>
        <v/>
      </c>
    </row>
    <row r="3624" spans="3:9" ht="15" customHeight="1">
      <c r="C3624" s="220" t="str">
        <f t="shared" si="112"/>
        <v/>
      </c>
      <c r="I3624" s="218" t="str">
        <f t="shared" si="113"/>
        <v/>
      </c>
    </row>
    <row r="3625" spans="3:9" ht="15" customHeight="1">
      <c r="C3625" s="220" t="str">
        <f t="shared" si="112"/>
        <v/>
      </c>
      <c r="I3625" s="218" t="str">
        <f t="shared" si="113"/>
        <v/>
      </c>
    </row>
    <row r="3626" spans="3:9" ht="15" customHeight="1">
      <c r="C3626" s="220" t="str">
        <f t="shared" si="112"/>
        <v/>
      </c>
      <c r="I3626" s="218" t="str">
        <f t="shared" si="113"/>
        <v/>
      </c>
    </row>
    <row r="3627" spans="3:9" ht="15" customHeight="1">
      <c r="C3627" s="220" t="str">
        <f t="shared" si="112"/>
        <v/>
      </c>
      <c r="I3627" s="218" t="str">
        <f t="shared" si="113"/>
        <v/>
      </c>
    </row>
    <row r="3628" spans="3:9" ht="15" customHeight="1">
      <c r="C3628" s="220" t="str">
        <f t="shared" si="112"/>
        <v/>
      </c>
      <c r="I3628" s="218" t="str">
        <f t="shared" si="113"/>
        <v/>
      </c>
    </row>
    <row r="3629" spans="3:9" ht="15" customHeight="1">
      <c r="C3629" s="220" t="str">
        <f t="shared" si="112"/>
        <v/>
      </c>
      <c r="I3629" s="218" t="str">
        <f t="shared" si="113"/>
        <v/>
      </c>
    </row>
    <row r="3630" spans="3:9" ht="15" customHeight="1">
      <c r="C3630" s="220" t="str">
        <f t="shared" si="112"/>
        <v/>
      </c>
      <c r="I3630" s="218" t="str">
        <f t="shared" si="113"/>
        <v/>
      </c>
    </row>
    <row r="3631" spans="3:9" ht="15" customHeight="1">
      <c r="C3631" s="220" t="str">
        <f t="shared" si="112"/>
        <v/>
      </c>
      <c r="I3631" s="218" t="str">
        <f t="shared" si="113"/>
        <v/>
      </c>
    </row>
    <row r="3632" spans="3:9" ht="15" customHeight="1">
      <c r="C3632" s="220" t="str">
        <f t="shared" si="112"/>
        <v/>
      </c>
      <c r="I3632" s="218" t="str">
        <f t="shared" si="113"/>
        <v/>
      </c>
    </row>
    <row r="3633" spans="3:9" ht="15" customHeight="1">
      <c r="C3633" s="220" t="str">
        <f t="shared" si="112"/>
        <v/>
      </c>
      <c r="I3633" s="218" t="str">
        <f t="shared" si="113"/>
        <v/>
      </c>
    </row>
    <row r="3634" spans="3:9" ht="15" customHeight="1">
      <c r="C3634" s="220" t="str">
        <f t="shared" si="112"/>
        <v/>
      </c>
      <c r="I3634" s="218" t="str">
        <f t="shared" si="113"/>
        <v/>
      </c>
    </row>
    <row r="3635" spans="3:9" ht="15" customHeight="1">
      <c r="C3635" s="220" t="str">
        <f t="shared" si="112"/>
        <v/>
      </c>
      <c r="I3635" s="218" t="str">
        <f t="shared" si="113"/>
        <v/>
      </c>
    </row>
    <row r="3636" spans="3:9" ht="15" customHeight="1">
      <c r="C3636" s="220" t="str">
        <f t="shared" si="112"/>
        <v/>
      </c>
      <c r="I3636" s="218" t="str">
        <f t="shared" si="113"/>
        <v/>
      </c>
    </row>
    <row r="3637" spans="3:9" ht="15" customHeight="1">
      <c r="C3637" s="220" t="str">
        <f t="shared" si="112"/>
        <v/>
      </c>
      <c r="I3637" s="218" t="str">
        <f t="shared" si="113"/>
        <v/>
      </c>
    </row>
    <row r="3638" spans="3:9" ht="15" customHeight="1">
      <c r="C3638" s="220" t="str">
        <f t="shared" si="112"/>
        <v/>
      </c>
      <c r="I3638" s="218" t="str">
        <f t="shared" si="113"/>
        <v/>
      </c>
    </row>
    <row r="3639" spans="3:9" ht="15" customHeight="1">
      <c r="C3639" s="220" t="str">
        <f t="shared" si="112"/>
        <v/>
      </c>
      <c r="I3639" s="218" t="str">
        <f t="shared" si="113"/>
        <v/>
      </c>
    </row>
    <row r="3640" spans="3:9" ht="15" customHeight="1">
      <c r="C3640" s="220" t="str">
        <f t="shared" si="112"/>
        <v/>
      </c>
      <c r="I3640" s="218" t="str">
        <f t="shared" si="113"/>
        <v/>
      </c>
    </row>
    <row r="3641" spans="3:9" ht="15" customHeight="1">
      <c r="C3641" s="220" t="str">
        <f t="shared" si="112"/>
        <v/>
      </c>
      <c r="I3641" s="218" t="str">
        <f t="shared" si="113"/>
        <v/>
      </c>
    </row>
    <row r="3642" spans="3:9" ht="15" customHeight="1">
      <c r="C3642" s="220" t="str">
        <f t="shared" si="112"/>
        <v/>
      </c>
      <c r="I3642" s="218" t="str">
        <f t="shared" si="113"/>
        <v/>
      </c>
    </row>
    <row r="3643" spans="3:9" ht="15" customHeight="1">
      <c r="C3643" s="220" t="str">
        <f t="shared" si="112"/>
        <v/>
      </c>
      <c r="I3643" s="218" t="str">
        <f t="shared" si="113"/>
        <v/>
      </c>
    </row>
    <row r="3644" spans="3:9" ht="15" customHeight="1">
      <c r="C3644" s="220" t="str">
        <f t="shared" si="112"/>
        <v/>
      </c>
      <c r="I3644" s="218" t="str">
        <f t="shared" si="113"/>
        <v/>
      </c>
    </row>
    <row r="3645" spans="3:9" ht="15" customHeight="1">
      <c r="C3645" s="220" t="str">
        <f t="shared" si="112"/>
        <v/>
      </c>
      <c r="I3645" s="218" t="str">
        <f t="shared" si="113"/>
        <v/>
      </c>
    </row>
    <row r="3646" spans="3:9" ht="15" customHeight="1">
      <c r="C3646" s="220" t="str">
        <f t="shared" si="112"/>
        <v/>
      </c>
      <c r="I3646" s="218" t="str">
        <f t="shared" si="113"/>
        <v/>
      </c>
    </row>
    <row r="3647" spans="3:9" ht="15" customHeight="1">
      <c r="C3647" s="220" t="str">
        <f t="shared" si="112"/>
        <v/>
      </c>
      <c r="I3647" s="218" t="str">
        <f t="shared" si="113"/>
        <v/>
      </c>
    </row>
    <row r="3648" spans="3:9" ht="15" customHeight="1">
      <c r="C3648" s="220" t="str">
        <f t="shared" si="112"/>
        <v/>
      </c>
      <c r="I3648" s="218" t="str">
        <f t="shared" si="113"/>
        <v/>
      </c>
    </row>
    <row r="3649" spans="3:9" ht="15" customHeight="1">
      <c r="C3649" s="220" t="str">
        <f t="shared" si="112"/>
        <v/>
      </c>
      <c r="I3649" s="218" t="str">
        <f t="shared" si="113"/>
        <v/>
      </c>
    </row>
    <row r="3650" spans="3:9" ht="15" customHeight="1">
      <c r="C3650" s="220" t="str">
        <f t="shared" si="112"/>
        <v/>
      </c>
      <c r="I3650" s="218" t="str">
        <f t="shared" si="113"/>
        <v/>
      </c>
    </row>
    <row r="3651" spans="3:9" ht="15" customHeight="1">
      <c r="C3651" s="220" t="str">
        <f t="shared" si="112"/>
        <v/>
      </c>
      <c r="I3651" s="218" t="str">
        <f t="shared" si="113"/>
        <v/>
      </c>
    </row>
    <row r="3652" spans="3:9" ht="15" customHeight="1">
      <c r="C3652" s="220" t="str">
        <f t="shared" si="112"/>
        <v/>
      </c>
      <c r="I3652" s="218" t="str">
        <f t="shared" si="113"/>
        <v/>
      </c>
    </row>
    <row r="3653" spans="3:9" ht="15" customHeight="1">
      <c r="C3653" s="220" t="str">
        <f t="shared" si="112"/>
        <v/>
      </c>
      <c r="I3653" s="218" t="str">
        <f t="shared" si="113"/>
        <v/>
      </c>
    </row>
    <row r="3654" spans="3:9" ht="15" customHeight="1">
      <c r="C3654" s="220" t="str">
        <f t="shared" ref="C3654:C3717" si="114">IF(B3654="","",MONTH(B3654))</f>
        <v/>
      </c>
      <c r="I3654" s="218" t="str">
        <f t="shared" ref="I3654:I3717" si="115">IF(H3654="","",IF(E3654="","Não deixe campos em branco, a planilha resumo de custos e despesas necessita deles para funcionar",IF(F3654="","Não deixe campos em branco, a planilha resumo de custos e despesas necessita deles para funcionar",IF(G3654="","Não deixe campos em branco, a planilha resumo de custos e despesas necessita deles para funcionar",""))))</f>
        <v/>
      </c>
    </row>
    <row r="3655" spans="3:9" ht="15" customHeight="1">
      <c r="C3655" s="220" t="str">
        <f t="shared" si="114"/>
        <v/>
      </c>
      <c r="I3655" s="218" t="str">
        <f t="shared" si="115"/>
        <v/>
      </c>
    </row>
    <row r="3656" spans="3:9" ht="15" customHeight="1">
      <c r="C3656" s="220" t="str">
        <f t="shared" si="114"/>
        <v/>
      </c>
      <c r="I3656" s="218" t="str">
        <f t="shared" si="115"/>
        <v/>
      </c>
    </row>
    <row r="3657" spans="3:9" ht="15" customHeight="1">
      <c r="C3657" s="220" t="str">
        <f t="shared" si="114"/>
        <v/>
      </c>
      <c r="I3657" s="218" t="str">
        <f t="shared" si="115"/>
        <v/>
      </c>
    </row>
    <row r="3658" spans="3:9" ht="15" customHeight="1">
      <c r="C3658" s="220" t="str">
        <f t="shared" si="114"/>
        <v/>
      </c>
      <c r="I3658" s="218" t="str">
        <f t="shared" si="115"/>
        <v/>
      </c>
    </row>
    <row r="3659" spans="3:9" ht="15" customHeight="1">
      <c r="C3659" s="220" t="str">
        <f t="shared" si="114"/>
        <v/>
      </c>
      <c r="I3659" s="218" t="str">
        <f t="shared" si="115"/>
        <v/>
      </c>
    </row>
    <row r="3660" spans="3:9" ht="15" customHeight="1">
      <c r="C3660" s="220" t="str">
        <f t="shared" si="114"/>
        <v/>
      </c>
      <c r="I3660" s="218" t="str">
        <f t="shared" si="115"/>
        <v/>
      </c>
    </row>
    <row r="3661" spans="3:9" ht="15" customHeight="1">
      <c r="C3661" s="220" t="str">
        <f t="shared" si="114"/>
        <v/>
      </c>
      <c r="I3661" s="218" t="str">
        <f t="shared" si="115"/>
        <v/>
      </c>
    </row>
    <row r="3662" spans="3:9" ht="15" customHeight="1">
      <c r="C3662" s="220" t="str">
        <f t="shared" si="114"/>
        <v/>
      </c>
      <c r="I3662" s="218" t="str">
        <f t="shared" si="115"/>
        <v/>
      </c>
    </row>
    <row r="3663" spans="3:9" ht="15" customHeight="1">
      <c r="C3663" s="220" t="str">
        <f t="shared" si="114"/>
        <v/>
      </c>
      <c r="I3663" s="218" t="str">
        <f t="shared" si="115"/>
        <v/>
      </c>
    </row>
    <row r="3664" spans="3:9" ht="15" customHeight="1">
      <c r="C3664" s="220" t="str">
        <f t="shared" si="114"/>
        <v/>
      </c>
      <c r="I3664" s="218" t="str">
        <f t="shared" si="115"/>
        <v/>
      </c>
    </row>
    <row r="3665" spans="3:9" ht="15" customHeight="1">
      <c r="C3665" s="220" t="str">
        <f t="shared" si="114"/>
        <v/>
      </c>
      <c r="I3665" s="218" t="str">
        <f t="shared" si="115"/>
        <v/>
      </c>
    </row>
    <row r="3666" spans="3:9" ht="15" customHeight="1">
      <c r="C3666" s="220" t="str">
        <f t="shared" si="114"/>
        <v/>
      </c>
      <c r="I3666" s="218" t="str">
        <f t="shared" si="115"/>
        <v/>
      </c>
    </row>
    <row r="3667" spans="3:9" ht="15" customHeight="1">
      <c r="C3667" s="220" t="str">
        <f t="shared" si="114"/>
        <v/>
      </c>
      <c r="I3667" s="218" t="str">
        <f t="shared" si="115"/>
        <v/>
      </c>
    </row>
    <row r="3668" spans="3:9" ht="15" customHeight="1">
      <c r="C3668" s="220" t="str">
        <f t="shared" si="114"/>
        <v/>
      </c>
      <c r="I3668" s="218" t="str">
        <f t="shared" si="115"/>
        <v/>
      </c>
    </row>
    <row r="3669" spans="3:9" ht="15" customHeight="1">
      <c r="C3669" s="220" t="str">
        <f t="shared" si="114"/>
        <v/>
      </c>
      <c r="I3669" s="218" t="str">
        <f t="shared" si="115"/>
        <v/>
      </c>
    </row>
    <row r="3670" spans="3:9" ht="15" customHeight="1">
      <c r="C3670" s="220" t="str">
        <f t="shared" si="114"/>
        <v/>
      </c>
      <c r="I3670" s="218" t="str">
        <f t="shared" si="115"/>
        <v/>
      </c>
    </row>
    <row r="3671" spans="3:9" ht="15" customHeight="1">
      <c r="C3671" s="220" t="str">
        <f t="shared" si="114"/>
        <v/>
      </c>
      <c r="I3671" s="218" t="str">
        <f t="shared" si="115"/>
        <v/>
      </c>
    </row>
    <row r="3672" spans="3:9" ht="15" customHeight="1">
      <c r="C3672" s="220" t="str">
        <f t="shared" si="114"/>
        <v/>
      </c>
      <c r="I3672" s="218" t="str">
        <f t="shared" si="115"/>
        <v/>
      </c>
    </row>
    <row r="3673" spans="3:9" ht="15" customHeight="1">
      <c r="C3673" s="220" t="str">
        <f t="shared" si="114"/>
        <v/>
      </c>
      <c r="I3673" s="218" t="str">
        <f t="shared" si="115"/>
        <v/>
      </c>
    </row>
    <row r="3674" spans="3:9" ht="15" customHeight="1">
      <c r="C3674" s="220" t="str">
        <f t="shared" si="114"/>
        <v/>
      </c>
      <c r="I3674" s="218" t="str">
        <f t="shared" si="115"/>
        <v/>
      </c>
    </row>
    <row r="3675" spans="3:9" ht="15" customHeight="1">
      <c r="C3675" s="220" t="str">
        <f t="shared" si="114"/>
        <v/>
      </c>
      <c r="I3675" s="218" t="str">
        <f t="shared" si="115"/>
        <v/>
      </c>
    </row>
    <row r="3676" spans="3:9" ht="15" customHeight="1">
      <c r="C3676" s="220" t="str">
        <f t="shared" si="114"/>
        <v/>
      </c>
      <c r="I3676" s="218" t="str">
        <f t="shared" si="115"/>
        <v/>
      </c>
    </row>
    <row r="3677" spans="3:9" ht="15" customHeight="1">
      <c r="C3677" s="220" t="str">
        <f t="shared" si="114"/>
        <v/>
      </c>
      <c r="I3677" s="218" t="str">
        <f t="shared" si="115"/>
        <v/>
      </c>
    </row>
    <row r="3678" spans="3:9" ht="15" customHeight="1">
      <c r="C3678" s="220" t="str">
        <f t="shared" si="114"/>
        <v/>
      </c>
      <c r="I3678" s="218" t="str">
        <f t="shared" si="115"/>
        <v/>
      </c>
    </row>
    <row r="3679" spans="3:9" ht="15" customHeight="1">
      <c r="C3679" s="220" t="str">
        <f t="shared" si="114"/>
        <v/>
      </c>
      <c r="I3679" s="218" t="str">
        <f t="shared" si="115"/>
        <v/>
      </c>
    </row>
    <row r="3680" spans="3:9" ht="15" customHeight="1">
      <c r="C3680" s="220" t="str">
        <f t="shared" si="114"/>
        <v/>
      </c>
      <c r="I3680" s="218" t="str">
        <f t="shared" si="115"/>
        <v/>
      </c>
    </row>
    <row r="3681" spans="3:9" ht="15" customHeight="1">
      <c r="C3681" s="220" t="str">
        <f t="shared" si="114"/>
        <v/>
      </c>
      <c r="I3681" s="218" t="str">
        <f t="shared" si="115"/>
        <v/>
      </c>
    </row>
    <row r="3682" spans="3:9" ht="15" customHeight="1">
      <c r="C3682" s="220" t="str">
        <f t="shared" si="114"/>
        <v/>
      </c>
      <c r="I3682" s="218" t="str">
        <f t="shared" si="115"/>
        <v/>
      </c>
    </row>
    <row r="3683" spans="3:9" ht="15" customHeight="1">
      <c r="C3683" s="220" t="str">
        <f t="shared" si="114"/>
        <v/>
      </c>
      <c r="I3683" s="218" t="str">
        <f t="shared" si="115"/>
        <v/>
      </c>
    </row>
    <row r="3684" spans="3:9" ht="15" customHeight="1">
      <c r="C3684" s="220" t="str">
        <f t="shared" si="114"/>
        <v/>
      </c>
      <c r="I3684" s="218" t="str">
        <f t="shared" si="115"/>
        <v/>
      </c>
    </row>
    <row r="3685" spans="3:9" ht="15" customHeight="1">
      <c r="C3685" s="220" t="str">
        <f t="shared" si="114"/>
        <v/>
      </c>
      <c r="I3685" s="218" t="str">
        <f t="shared" si="115"/>
        <v/>
      </c>
    </row>
    <row r="3686" spans="3:9" ht="15" customHeight="1">
      <c r="C3686" s="220" t="str">
        <f t="shared" si="114"/>
        <v/>
      </c>
      <c r="I3686" s="218" t="str">
        <f t="shared" si="115"/>
        <v/>
      </c>
    </row>
    <row r="3687" spans="3:9" ht="15" customHeight="1">
      <c r="C3687" s="220" t="str">
        <f t="shared" si="114"/>
        <v/>
      </c>
      <c r="I3687" s="218" t="str">
        <f t="shared" si="115"/>
        <v/>
      </c>
    </row>
    <row r="3688" spans="3:9" ht="15" customHeight="1">
      <c r="C3688" s="220" t="str">
        <f t="shared" si="114"/>
        <v/>
      </c>
      <c r="I3688" s="218" t="str">
        <f t="shared" si="115"/>
        <v/>
      </c>
    </row>
    <row r="3689" spans="3:9" ht="15" customHeight="1">
      <c r="C3689" s="220" t="str">
        <f t="shared" si="114"/>
        <v/>
      </c>
      <c r="I3689" s="218" t="str">
        <f t="shared" si="115"/>
        <v/>
      </c>
    </row>
    <row r="3690" spans="3:9" ht="15" customHeight="1">
      <c r="C3690" s="220" t="str">
        <f t="shared" si="114"/>
        <v/>
      </c>
      <c r="I3690" s="218" t="str">
        <f t="shared" si="115"/>
        <v/>
      </c>
    </row>
    <row r="3691" spans="3:9" ht="15" customHeight="1">
      <c r="C3691" s="220" t="str">
        <f t="shared" si="114"/>
        <v/>
      </c>
      <c r="I3691" s="218" t="str">
        <f t="shared" si="115"/>
        <v/>
      </c>
    </row>
    <row r="3692" spans="3:9" ht="15" customHeight="1">
      <c r="C3692" s="220" t="str">
        <f t="shared" si="114"/>
        <v/>
      </c>
      <c r="I3692" s="218" t="str">
        <f t="shared" si="115"/>
        <v/>
      </c>
    </row>
    <row r="3693" spans="3:9" ht="15" customHeight="1">
      <c r="C3693" s="220" t="str">
        <f t="shared" si="114"/>
        <v/>
      </c>
      <c r="I3693" s="218" t="str">
        <f t="shared" si="115"/>
        <v/>
      </c>
    </row>
    <row r="3694" spans="3:9" ht="15" customHeight="1">
      <c r="C3694" s="220" t="str">
        <f t="shared" si="114"/>
        <v/>
      </c>
      <c r="I3694" s="218" t="str">
        <f t="shared" si="115"/>
        <v/>
      </c>
    </row>
    <row r="3695" spans="3:9" ht="15" customHeight="1">
      <c r="C3695" s="220" t="str">
        <f t="shared" si="114"/>
        <v/>
      </c>
      <c r="I3695" s="218" t="str">
        <f t="shared" si="115"/>
        <v/>
      </c>
    </row>
    <row r="3696" spans="3:9" ht="15" customHeight="1">
      <c r="C3696" s="220" t="str">
        <f t="shared" si="114"/>
        <v/>
      </c>
      <c r="I3696" s="218" t="str">
        <f t="shared" si="115"/>
        <v/>
      </c>
    </row>
    <row r="3697" spans="3:9" ht="15" customHeight="1">
      <c r="C3697" s="220" t="str">
        <f t="shared" si="114"/>
        <v/>
      </c>
      <c r="I3697" s="218" t="str">
        <f t="shared" si="115"/>
        <v/>
      </c>
    </row>
    <row r="3698" spans="3:9" ht="15" customHeight="1">
      <c r="C3698" s="220" t="str">
        <f t="shared" si="114"/>
        <v/>
      </c>
      <c r="I3698" s="218" t="str">
        <f t="shared" si="115"/>
        <v/>
      </c>
    </row>
    <row r="3699" spans="3:9" ht="15" customHeight="1">
      <c r="C3699" s="220" t="str">
        <f t="shared" si="114"/>
        <v/>
      </c>
      <c r="I3699" s="218" t="str">
        <f t="shared" si="115"/>
        <v/>
      </c>
    </row>
    <row r="3700" spans="3:9" ht="15" customHeight="1">
      <c r="C3700" s="220" t="str">
        <f t="shared" si="114"/>
        <v/>
      </c>
      <c r="I3700" s="218" t="str">
        <f t="shared" si="115"/>
        <v/>
      </c>
    </row>
    <row r="3701" spans="3:9" ht="15" customHeight="1">
      <c r="C3701" s="220" t="str">
        <f t="shared" si="114"/>
        <v/>
      </c>
      <c r="I3701" s="218" t="str">
        <f t="shared" si="115"/>
        <v/>
      </c>
    </row>
    <row r="3702" spans="3:9" ht="15" customHeight="1">
      <c r="C3702" s="220" t="str">
        <f t="shared" si="114"/>
        <v/>
      </c>
      <c r="I3702" s="218" t="str">
        <f t="shared" si="115"/>
        <v/>
      </c>
    </row>
    <row r="3703" spans="3:9" ht="15" customHeight="1">
      <c r="C3703" s="220" t="str">
        <f t="shared" si="114"/>
        <v/>
      </c>
      <c r="I3703" s="218" t="str">
        <f t="shared" si="115"/>
        <v/>
      </c>
    </row>
    <row r="3704" spans="3:9" ht="15" customHeight="1">
      <c r="C3704" s="220" t="str">
        <f t="shared" si="114"/>
        <v/>
      </c>
      <c r="I3704" s="218" t="str">
        <f t="shared" si="115"/>
        <v/>
      </c>
    </row>
    <row r="3705" spans="3:9" ht="15" customHeight="1">
      <c r="C3705" s="220" t="str">
        <f t="shared" si="114"/>
        <v/>
      </c>
      <c r="I3705" s="218" t="str">
        <f t="shared" si="115"/>
        <v/>
      </c>
    </row>
    <row r="3706" spans="3:9" ht="15" customHeight="1">
      <c r="C3706" s="220" t="str">
        <f t="shared" si="114"/>
        <v/>
      </c>
      <c r="I3706" s="218" t="str">
        <f t="shared" si="115"/>
        <v/>
      </c>
    </row>
    <row r="3707" spans="3:9" ht="15" customHeight="1">
      <c r="C3707" s="220" t="str">
        <f t="shared" si="114"/>
        <v/>
      </c>
      <c r="I3707" s="218" t="str">
        <f t="shared" si="115"/>
        <v/>
      </c>
    </row>
    <row r="3708" spans="3:9" ht="15" customHeight="1">
      <c r="C3708" s="220" t="str">
        <f t="shared" si="114"/>
        <v/>
      </c>
      <c r="I3708" s="218" t="str">
        <f t="shared" si="115"/>
        <v/>
      </c>
    </row>
    <row r="3709" spans="3:9" ht="15" customHeight="1">
      <c r="C3709" s="220" t="str">
        <f t="shared" si="114"/>
        <v/>
      </c>
      <c r="I3709" s="218" t="str">
        <f t="shared" si="115"/>
        <v/>
      </c>
    </row>
    <row r="3710" spans="3:9" ht="15" customHeight="1">
      <c r="C3710" s="220" t="str">
        <f t="shared" si="114"/>
        <v/>
      </c>
      <c r="I3710" s="218" t="str">
        <f t="shared" si="115"/>
        <v/>
      </c>
    </row>
    <row r="3711" spans="3:9" ht="15" customHeight="1">
      <c r="C3711" s="220" t="str">
        <f t="shared" si="114"/>
        <v/>
      </c>
      <c r="I3711" s="218" t="str">
        <f t="shared" si="115"/>
        <v/>
      </c>
    </row>
    <row r="3712" spans="3:9" ht="15" customHeight="1">
      <c r="C3712" s="220" t="str">
        <f t="shared" si="114"/>
        <v/>
      </c>
      <c r="I3712" s="218" t="str">
        <f t="shared" si="115"/>
        <v/>
      </c>
    </row>
    <row r="3713" spans="3:9" ht="15" customHeight="1">
      <c r="C3713" s="220" t="str">
        <f t="shared" si="114"/>
        <v/>
      </c>
      <c r="I3713" s="218" t="str">
        <f t="shared" si="115"/>
        <v/>
      </c>
    </row>
    <row r="3714" spans="3:9" ht="15" customHeight="1">
      <c r="C3714" s="220" t="str">
        <f t="shared" si="114"/>
        <v/>
      </c>
      <c r="I3714" s="218" t="str">
        <f t="shared" si="115"/>
        <v/>
      </c>
    </row>
    <row r="3715" spans="3:9" ht="15" customHeight="1">
      <c r="C3715" s="220" t="str">
        <f t="shared" si="114"/>
        <v/>
      </c>
      <c r="I3715" s="218" t="str">
        <f t="shared" si="115"/>
        <v/>
      </c>
    </row>
    <row r="3716" spans="3:9" ht="15" customHeight="1">
      <c r="C3716" s="220" t="str">
        <f t="shared" si="114"/>
        <v/>
      </c>
      <c r="I3716" s="218" t="str">
        <f t="shared" si="115"/>
        <v/>
      </c>
    </row>
    <row r="3717" spans="3:9" ht="15" customHeight="1">
      <c r="C3717" s="220" t="str">
        <f t="shared" si="114"/>
        <v/>
      </c>
      <c r="I3717" s="218" t="str">
        <f t="shared" si="115"/>
        <v/>
      </c>
    </row>
    <row r="3718" spans="3:9" ht="15" customHeight="1">
      <c r="C3718" s="220" t="str">
        <f t="shared" ref="C3718:C3781" si="116">IF(B3718="","",MONTH(B3718))</f>
        <v/>
      </c>
      <c r="I3718" s="218" t="str">
        <f t="shared" ref="I3718:I3781" si="117">IF(H3718="","",IF(E3718="","Não deixe campos em branco, a planilha resumo de custos e despesas necessita deles para funcionar",IF(F3718="","Não deixe campos em branco, a planilha resumo de custos e despesas necessita deles para funcionar",IF(G3718="","Não deixe campos em branco, a planilha resumo de custos e despesas necessita deles para funcionar",""))))</f>
        <v/>
      </c>
    </row>
    <row r="3719" spans="3:9" ht="15" customHeight="1">
      <c r="C3719" s="220" t="str">
        <f t="shared" si="116"/>
        <v/>
      </c>
      <c r="I3719" s="218" t="str">
        <f t="shared" si="117"/>
        <v/>
      </c>
    </row>
    <row r="3720" spans="3:9" ht="15" customHeight="1">
      <c r="C3720" s="220" t="str">
        <f t="shared" si="116"/>
        <v/>
      </c>
      <c r="I3720" s="218" t="str">
        <f t="shared" si="117"/>
        <v/>
      </c>
    </row>
    <row r="3721" spans="3:9" ht="15" customHeight="1">
      <c r="C3721" s="220" t="str">
        <f t="shared" si="116"/>
        <v/>
      </c>
      <c r="I3721" s="218" t="str">
        <f t="shared" si="117"/>
        <v/>
      </c>
    </row>
    <row r="3722" spans="3:9" ht="15" customHeight="1">
      <c r="C3722" s="220" t="str">
        <f t="shared" si="116"/>
        <v/>
      </c>
      <c r="I3722" s="218" t="str">
        <f t="shared" si="117"/>
        <v/>
      </c>
    </row>
    <row r="3723" spans="3:9" ht="15" customHeight="1">
      <c r="C3723" s="220" t="str">
        <f t="shared" si="116"/>
        <v/>
      </c>
      <c r="I3723" s="218" t="str">
        <f t="shared" si="117"/>
        <v/>
      </c>
    </row>
    <row r="3724" spans="3:9" ht="15" customHeight="1">
      <c r="C3724" s="220" t="str">
        <f t="shared" si="116"/>
        <v/>
      </c>
      <c r="I3724" s="218" t="str">
        <f t="shared" si="117"/>
        <v/>
      </c>
    </row>
    <row r="3725" spans="3:9" ht="15" customHeight="1">
      <c r="C3725" s="220" t="str">
        <f t="shared" si="116"/>
        <v/>
      </c>
      <c r="I3725" s="218" t="str">
        <f t="shared" si="117"/>
        <v/>
      </c>
    </row>
    <row r="3726" spans="3:9" ht="15" customHeight="1">
      <c r="C3726" s="220" t="str">
        <f t="shared" si="116"/>
        <v/>
      </c>
      <c r="I3726" s="218" t="str">
        <f t="shared" si="117"/>
        <v/>
      </c>
    </row>
    <row r="3727" spans="3:9" ht="15" customHeight="1">
      <c r="C3727" s="220" t="str">
        <f t="shared" si="116"/>
        <v/>
      </c>
      <c r="I3727" s="218" t="str">
        <f t="shared" si="117"/>
        <v/>
      </c>
    </row>
    <row r="3728" spans="3:9" ht="15" customHeight="1">
      <c r="C3728" s="220" t="str">
        <f t="shared" si="116"/>
        <v/>
      </c>
      <c r="I3728" s="218" t="str">
        <f t="shared" si="117"/>
        <v/>
      </c>
    </row>
    <row r="3729" spans="3:9" ht="15" customHeight="1">
      <c r="C3729" s="220" t="str">
        <f t="shared" si="116"/>
        <v/>
      </c>
      <c r="I3729" s="218" t="str">
        <f t="shared" si="117"/>
        <v/>
      </c>
    </row>
    <row r="3730" spans="3:9" ht="15" customHeight="1">
      <c r="C3730" s="220" t="str">
        <f t="shared" si="116"/>
        <v/>
      </c>
      <c r="I3730" s="218" t="str">
        <f t="shared" si="117"/>
        <v/>
      </c>
    </row>
    <row r="3731" spans="3:9" ht="15" customHeight="1">
      <c r="C3731" s="220" t="str">
        <f t="shared" si="116"/>
        <v/>
      </c>
      <c r="I3731" s="218" t="str">
        <f t="shared" si="117"/>
        <v/>
      </c>
    </row>
    <row r="3732" spans="3:9" ht="15" customHeight="1">
      <c r="C3732" s="220" t="str">
        <f t="shared" si="116"/>
        <v/>
      </c>
      <c r="I3732" s="218" t="str">
        <f t="shared" si="117"/>
        <v/>
      </c>
    </row>
    <row r="3733" spans="3:9" ht="15" customHeight="1">
      <c r="C3733" s="220" t="str">
        <f t="shared" si="116"/>
        <v/>
      </c>
      <c r="I3733" s="218" t="str">
        <f t="shared" si="117"/>
        <v/>
      </c>
    </row>
    <row r="3734" spans="3:9" ht="15" customHeight="1">
      <c r="C3734" s="220" t="str">
        <f t="shared" si="116"/>
        <v/>
      </c>
      <c r="I3734" s="218" t="str">
        <f t="shared" si="117"/>
        <v/>
      </c>
    </row>
    <row r="3735" spans="3:9" ht="15" customHeight="1">
      <c r="C3735" s="220" t="str">
        <f t="shared" si="116"/>
        <v/>
      </c>
      <c r="I3735" s="218" t="str">
        <f t="shared" si="117"/>
        <v/>
      </c>
    </row>
    <row r="3736" spans="3:9" ht="15" customHeight="1">
      <c r="C3736" s="220" t="str">
        <f t="shared" si="116"/>
        <v/>
      </c>
      <c r="I3736" s="218" t="str">
        <f t="shared" si="117"/>
        <v/>
      </c>
    </row>
    <row r="3737" spans="3:9" ht="15" customHeight="1">
      <c r="C3737" s="220" t="str">
        <f t="shared" si="116"/>
        <v/>
      </c>
      <c r="I3737" s="218" t="str">
        <f t="shared" si="117"/>
        <v/>
      </c>
    </row>
    <row r="3738" spans="3:9" ht="15" customHeight="1">
      <c r="C3738" s="220" t="str">
        <f t="shared" si="116"/>
        <v/>
      </c>
      <c r="I3738" s="218" t="str">
        <f t="shared" si="117"/>
        <v/>
      </c>
    </row>
    <row r="3739" spans="3:9" ht="15" customHeight="1">
      <c r="C3739" s="220" t="str">
        <f t="shared" si="116"/>
        <v/>
      </c>
      <c r="I3739" s="218" t="str">
        <f t="shared" si="117"/>
        <v/>
      </c>
    </row>
    <row r="3740" spans="3:9" ht="15" customHeight="1">
      <c r="C3740" s="220" t="str">
        <f t="shared" si="116"/>
        <v/>
      </c>
      <c r="I3740" s="218" t="str">
        <f t="shared" si="117"/>
        <v/>
      </c>
    </row>
    <row r="3741" spans="3:9" ht="15" customHeight="1">
      <c r="C3741" s="220" t="str">
        <f t="shared" si="116"/>
        <v/>
      </c>
      <c r="I3741" s="218" t="str">
        <f t="shared" si="117"/>
        <v/>
      </c>
    </row>
    <row r="3742" spans="3:9" ht="15" customHeight="1">
      <c r="C3742" s="220" t="str">
        <f t="shared" si="116"/>
        <v/>
      </c>
      <c r="I3742" s="218" t="str">
        <f t="shared" si="117"/>
        <v/>
      </c>
    </row>
    <row r="3743" spans="3:9" ht="15" customHeight="1">
      <c r="C3743" s="220" t="str">
        <f t="shared" si="116"/>
        <v/>
      </c>
      <c r="I3743" s="218" t="str">
        <f t="shared" si="117"/>
        <v/>
      </c>
    </row>
    <row r="3744" spans="3:9" ht="15" customHeight="1">
      <c r="C3744" s="220" t="str">
        <f t="shared" si="116"/>
        <v/>
      </c>
      <c r="I3744" s="218" t="str">
        <f t="shared" si="117"/>
        <v/>
      </c>
    </row>
    <row r="3745" spans="3:9" ht="15" customHeight="1">
      <c r="C3745" s="220" t="str">
        <f t="shared" si="116"/>
        <v/>
      </c>
      <c r="I3745" s="218" t="str">
        <f t="shared" si="117"/>
        <v/>
      </c>
    </row>
    <row r="3746" spans="3:9" ht="15" customHeight="1">
      <c r="C3746" s="220" t="str">
        <f t="shared" si="116"/>
        <v/>
      </c>
      <c r="I3746" s="218" t="str">
        <f t="shared" si="117"/>
        <v/>
      </c>
    </row>
    <row r="3747" spans="3:9" ht="15" customHeight="1">
      <c r="C3747" s="220" t="str">
        <f t="shared" si="116"/>
        <v/>
      </c>
      <c r="I3747" s="218" t="str">
        <f t="shared" si="117"/>
        <v/>
      </c>
    </row>
    <row r="3748" spans="3:9" ht="15" customHeight="1">
      <c r="C3748" s="220" t="str">
        <f t="shared" si="116"/>
        <v/>
      </c>
      <c r="I3748" s="218" t="str">
        <f t="shared" si="117"/>
        <v/>
      </c>
    </row>
    <row r="3749" spans="3:9" ht="15" customHeight="1">
      <c r="C3749" s="220" t="str">
        <f t="shared" si="116"/>
        <v/>
      </c>
      <c r="I3749" s="218" t="str">
        <f t="shared" si="117"/>
        <v/>
      </c>
    </row>
    <row r="3750" spans="3:9" ht="15" customHeight="1">
      <c r="C3750" s="220" t="str">
        <f t="shared" si="116"/>
        <v/>
      </c>
      <c r="I3750" s="218" t="str">
        <f t="shared" si="117"/>
        <v/>
      </c>
    </row>
    <row r="3751" spans="3:9" ht="15" customHeight="1">
      <c r="C3751" s="220" t="str">
        <f t="shared" si="116"/>
        <v/>
      </c>
      <c r="I3751" s="218" t="str">
        <f t="shared" si="117"/>
        <v/>
      </c>
    </row>
    <row r="3752" spans="3:9" ht="15" customHeight="1">
      <c r="C3752" s="220" t="str">
        <f t="shared" si="116"/>
        <v/>
      </c>
      <c r="I3752" s="218" t="str">
        <f t="shared" si="117"/>
        <v/>
      </c>
    </row>
    <row r="3753" spans="3:9" ht="15" customHeight="1">
      <c r="C3753" s="220" t="str">
        <f t="shared" si="116"/>
        <v/>
      </c>
      <c r="I3753" s="218" t="str">
        <f t="shared" si="117"/>
        <v/>
      </c>
    </row>
    <row r="3754" spans="3:9" ht="15" customHeight="1">
      <c r="C3754" s="220" t="str">
        <f t="shared" si="116"/>
        <v/>
      </c>
      <c r="I3754" s="218" t="str">
        <f t="shared" si="117"/>
        <v/>
      </c>
    </row>
    <row r="3755" spans="3:9" ht="15" customHeight="1">
      <c r="C3755" s="220" t="str">
        <f t="shared" si="116"/>
        <v/>
      </c>
      <c r="I3755" s="218" t="str">
        <f t="shared" si="117"/>
        <v/>
      </c>
    </row>
    <row r="3756" spans="3:9" ht="15" customHeight="1">
      <c r="C3756" s="220" t="str">
        <f t="shared" si="116"/>
        <v/>
      </c>
      <c r="I3756" s="218" t="str">
        <f t="shared" si="117"/>
        <v/>
      </c>
    </row>
    <row r="3757" spans="3:9" ht="15" customHeight="1">
      <c r="C3757" s="220" t="str">
        <f t="shared" si="116"/>
        <v/>
      </c>
      <c r="I3757" s="218" t="str">
        <f t="shared" si="117"/>
        <v/>
      </c>
    </row>
    <row r="3758" spans="3:9" ht="15" customHeight="1">
      <c r="C3758" s="220" t="str">
        <f t="shared" si="116"/>
        <v/>
      </c>
      <c r="I3758" s="218" t="str">
        <f t="shared" si="117"/>
        <v/>
      </c>
    </row>
    <row r="3759" spans="3:9" ht="15" customHeight="1">
      <c r="C3759" s="220" t="str">
        <f t="shared" si="116"/>
        <v/>
      </c>
      <c r="I3759" s="218" t="str">
        <f t="shared" si="117"/>
        <v/>
      </c>
    </row>
    <row r="3760" spans="3:9" ht="15" customHeight="1">
      <c r="C3760" s="220" t="str">
        <f t="shared" si="116"/>
        <v/>
      </c>
      <c r="I3760" s="218" t="str">
        <f t="shared" si="117"/>
        <v/>
      </c>
    </row>
    <row r="3761" spans="3:9" ht="15" customHeight="1">
      <c r="C3761" s="220" t="str">
        <f t="shared" si="116"/>
        <v/>
      </c>
      <c r="I3761" s="218" t="str">
        <f t="shared" si="117"/>
        <v/>
      </c>
    </row>
    <row r="3762" spans="3:9" ht="15" customHeight="1">
      <c r="C3762" s="220" t="str">
        <f t="shared" si="116"/>
        <v/>
      </c>
      <c r="I3762" s="218" t="str">
        <f t="shared" si="117"/>
        <v/>
      </c>
    </row>
    <row r="3763" spans="3:9" ht="15" customHeight="1">
      <c r="C3763" s="220" t="str">
        <f t="shared" si="116"/>
        <v/>
      </c>
      <c r="I3763" s="218" t="str">
        <f t="shared" si="117"/>
        <v/>
      </c>
    </row>
    <row r="3764" spans="3:9" ht="15" customHeight="1">
      <c r="C3764" s="220" t="str">
        <f t="shared" si="116"/>
        <v/>
      </c>
      <c r="I3764" s="218" t="str">
        <f t="shared" si="117"/>
        <v/>
      </c>
    </row>
    <row r="3765" spans="3:9" ht="15" customHeight="1">
      <c r="C3765" s="220" t="str">
        <f t="shared" si="116"/>
        <v/>
      </c>
      <c r="I3765" s="218" t="str">
        <f t="shared" si="117"/>
        <v/>
      </c>
    </row>
    <row r="3766" spans="3:9" ht="15" customHeight="1">
      <c r="C3766" s="220" t="str">
        <f t="shared" si="116"/>
        <v/>
      </c>
      <c r="I3766" s="218" t="str">
        <f t="shared" si="117"/>
        <v/>
      </c>
    </row>
    <row r="3767" spans="3:9" ht="15" customHeight="1">
      <c r="C3767" s="220" t="str">
        <f t="shared" si="116"/>
        <v/>
      </c>
      <c r="I3767" s="218" t="str">
        <f t="shared" si="117"/>
        <v/>
      </c>
    </row>
    <row r="3768" spans="3:9" ht="15" customHeight="1">
      <c r="C3768" s="220" t="str">
        <f t="shared" si="116"/>
        <v/>
      </c>
      <c r="I3768" s="218" t="str">
        <f t="shared" si="117"/>
        <v/>
      </c>
    </row>
    <row r="3769" spans="3:9" ht="15" customHeight="1">
      <c r="C3769" s="220" t="str">
        <f t="shared" si="116"/>
        <v/>
      </c>
      <c r="I3769" s="218" t="str">
        <f t="shared" si="117"/>
        <v/>
      </c>
    </row>
    <row r="3770" spans="3:9" ht="15" customHeight="1">
      <c r="C3770" s="220" t="str">
        <f t="shared" si="116"/>
        <v/>
      </c>
      <c r="I3770" s="218" t="str">
        <f t="shared" si="117"/>
        <v/>
      </c>
    </row>
    <row r="3771" spans="3:9" ht="15" customHeight="1">
      <c r="C3771" s="220" t="str">
        <f t="shared" si="116"/>
        <v/>
      </c>
      <c r="I3771" s="218" t="str">
        <f t="shared" si="117"/>
        <v/>
      </c>
    </row>
    <row r="3772" spans="3:9" ht="15" customHeight="1">
      <c r="C3772" s="220" t="str">
        <f t="shared" si="116"/>
        <v/>
      </c>
      <c r="I3772" s="218" t="str">
        <f t="shared" si="117"/>
        <v/>
      </c>
    </row>
    <row r="3773" spans="3:9" ht="15" customHeight="1">
      <c r="C3773" s="220" t="str">
        <f t="shared" si="116"/>
        <v/>
      </c>
      <c r="I3773" s="218" t="str">
        <f t="shared" si="117"/>
        <v/>
      </c>
    </row>
    <row r="3774" spans="3:9" ht="15" customHeight="1">
      <c r="C3774" s="220" t="str">
        <f t="shared" si="116"/>
        <v/>
      </c>
      <c r="I3774" s="218" t="str">
        <f t="shared" si="117"/>
        <v/>
      </c>
    </row>
    <row r="3775" spans="3:9" ht="15" customHeight="1">
      <c r="C3775" s="220" t="str">
        <f t="shared" si="116"/>
        <v/>
      </c>
      <c r="I3775" s="218" t="str">
        <f t="shared" si="117"/>
        <v/>
      </c>
    </row>
    <row r="3776" spans="3:9" ht="15" customHeight="1">
      <c r="C3776" s="220" t="str">
        <f t="shared" si="116"/>
        <v/>
      </c>
      <c r="I3776" s="218" t="str">
        <f t="shared" si="117"/>
        <v/>
      </c>
    </row>
    <row r="3777" spans="3:9" ht="15" customHeight="1">
      <c r="C3777" s="220" t="str">
        <f t="shared" si="116"/>
        <v/>
      </c>
      <c r="I3777" s="218" t="str">
        <f t="shared" si="117"/>
        <v/>
      </c>
    </row>
    <row r="3778" spans="3:9" ht="15" customHeight="1">
      <c r="C3778" s="220" t="str">
        <f t="shared" si="116"/>
        <v/>
      </c>
      <c r="I3778" s="218" t="str">
        <f t="shared" si="117"/>
        <v/>
      </c>
    </row>
    <row r="3779" spans="3:9" ht="15" customHeight="1">
      <c r="C3779" s="220" t="str">
        <f t="shared" si="116"/>
        <v/>
      </c>
      <c r="I3779" s="218" t="str">
        <f t="shared" si="117"/>
        <v/>
      </c>
    </row>
    <row r="3780" spans="3:9" ht="15" customHeight="1">
      <c r="C3780" s="220" t="str">
        <f t="shared" si="116"/>
        <v/>
      </c>
      <c r="I3780" s="218" t="str">
        <f t="shared" si="117"/>
        <v/>
      </c>
    </row>
    <row r="3781" spans="3:9" ht="15" customHeight="1">
      <c r="C3781" s="220" t="str">
        <f t="shared" si="116"/>
        <v/>
      </c>
      <c r="I3781" s="218" t="str">
        <f t="shared" si="117"/>
        <v/>
      </c>
    </row>
    <row r="3782" spans="3:9" ht="15" customHeight="1">
      <c r="C3782" s="220" t="str">
        <f t="shared" ref="C3782:C3845" si="118">IF(B3782="","",MONTH(B3782))</f>
        <v/>
      </c>
      <c r="I3782" s="218" t="str">
        <f t="shared" ref="I3782:I3845" si="119">IF(H3782="","",IF(E3782="","Não deixe campos em branco, a planilha resumo de custos e despesas necessita deles para funcionar",IF(F3782="","Não deixe campos em branco, a planilha resumo de custos e despesas necessita deles para funcionar",IF(G3782="","Não deixe campos em branco, a planilha resumo de custos e despesas necessita deles para funcionar",""))))</f>
        <v/>
      </c>
    </row>
    <row r="3783" spans="3:9" ht="15" customHeight="1">
      <c r="C3783" s="220" t="str">
        <f t="shared" si="118"/>
        <v/>
      </c>
      <c r="I3783" s="218" t="str">
        <f t="shared" si="119"/>
        <v/>
      </c>
    </row>
    <row r="3784" spans="3:9" ht="15" customHeight="1">
      <c r="C3784" s="220" t="str">
        <f t="shared" si="118"/>
        <v/>
      </c>
      <c r="I3784" s="218" t="str">
        <f t="shared" si="119"/>
        <v/>
      </c>
    </row>
    <row r="3785" spans="3:9" ht="15" customHeight="1">
      <c r="C3785" s="220" t="str">
        <f t="shared" si="118"/>
        <v/>
      </c>
      <c r="I3785" s="218" t="str">
        <f t="shared" si="119"/>
        <v/>
      </c>
    </row>
    <row r="3786" spans="3:9" ht="15" customHeight="1">
      <c r="C3786" s="220" t="str">
        <f t="shared" si="118"/>
        <v/>
      </c>
      <c r="I3786" s="218" t="str">
        <f t="shared" si="119"/>
        <v/>
      </c>
    </row>
    <row r="3787" spans="3:9" ht="15" customHeight="1">
      <c r="C3787" s="220" t="str">
        <f t="shared" si="118"/>
        <v/>
      </c>
      <c r="I3787" s="218" t="str">
        <f t="shared" si="119"/>
        <v/>
      </c>
    </row>
    <row r="3788" spans="3:9" ht="15" customHeight="1">
      <c r="C3788" s="220" t="str">
        <f t="shared" si="118"/>
        <v/>
      </c>
      <c r="I3788" s="218" t="str">
        <f t="shared" si="119"/>
        <v/>
      </c>
    </row>
    <row r="3789" spans="3:9" ht="15" customHeight="1">
      <c r="C3789" s="220" t="str">
        <f t="shared" si="118"/>
        <v/>
      </c>
      <c r="I3789" s="218" t="str">
        <f t="shared" si="119"/>
        <v/>
      </c>
    </row>
    <row r="3790" spans="3:9" ht="15" customHeight="1">
      <c r="C3790" s="220" t="str">
        <f t="shared" si="118"/>
        <v/>
      </c>
      <c r="I3790" s="218" t="str">
        <f t="shared" si="119"/>
        <v/>
      </c>
    </row>
    <row r="3791" spans="3:9" ht="15" customHeight="1">
      <c r="C3791" s="220" t="str">
        <f t="shared" si="118"/>
        <v/>
      </c>
      <c r="I3791" s="218" t="str">
        <f t="shared" si="119"/>
        <v/>
      </c>
    </row>
    <row r="3792" spans="3:9" ht="15" customHeight="1">
      <c r="C3792" s="220" t="str">
        <f t="shared" si="118"/>
        <v/>
      </c>
      <c r="I3792" s="218" t="str">
        <f t="shared" si="119"/>
        <v/>
      </c>
    </row>
    <row r="3793" spans="3:9" ht="15" customHeight="1">
      <c r="C3793" s="220" t="str">
        <f t="shared" si="118"/>
        <v/>
      </c>
      <c r="I3793" s="218" t="str">
        <f t="shared" si="119"/>
        <v/>
      </c>
    </row>
    <row r="3794" spans="3:9" ht="15" customHeight="1">
      <c r="C3794" s="220" t="str">
        <f t="shared" si="118"/>
        <v/>
      </c>
      <c r="I3794" s="218" t="str">
        <f t="shared" si="119"/>
        <v/>
      </c>
    </row>
    <row r="3795" spans="3:9" ht="15" customHeight="1">
      <c r="C3795" s="220" t="str">
        <f t="shared" si="118"/>
        <v/>
      </c>
      <c r="I3795" s="218" t="str">
        <f t="shared" si="119"/>
        <v/>
      </c>
    </row>
    <row r="3796" spans="3:9" ht="15" customHeight="1">
      <c r="C3796" s="220" t="str">
        <f t="shared" si="118"/>
        <v/>
      </c>
      <c r="I3796" s="218" t="str">
        <f t="shared" si="119"/>
        <v/>
      </c>
    </row>
    <row r="3797" spans="3:9" ht="15" customHeight="1">
      <c r="C3797" s="220" t="str">
        <f t="shared" si="118"/>
        <v/>
      </c>
      <c r="I3797" s="218" t="str">
        <f t="shared" si="119"/>
        <v/>
      </c>
    </row>
    <row r="3798" spans="3:9" ht="15" customHeight="1">
      <c r="C3798" s="220" t="str">
        <f t="shared" si="118"/>
        <v/>
      </c>
      <c r="I3798" s="218" t="str">
        <f t="shared" si="119"/>
        <v/>
      </c>
    </row>
    <row r="3799" spans="3:9" ht="15" customHeight="1">
      <c r="C3799" s="220" t="str">
        <f t="shared" si="118"/>
        <v/>
      </c>
      <c r="I3799" s="218" t="str">
        <f t="shared" si="119"/>
        <v/>
      </c>
    </row>
    <row r="3800" spans="3:9" ht="15" customHeight="1">
      <c r="C3800" s="220" t="str">
        <f t="shared" si="118"/>
        <v/>
      </c>
      <c r="I3800" s="218" t="str">
        <f t="shared" si="119"/>
        <v/>
      </c>
    </row>
    <row r="3801" spans="3:9" ht="15" customHeight="1">
      <c r="C3801" s="220" t="str">
        <f t="shared" si="118"/>
        <v/>
      </c>
      <c r="I3801" s="218" t="str">
        <f t="shared" si="119"/>
        <v/>
      </c>
    </row>
    <row r="3802" spans="3:9" ht="15" customHeight="1">
      <c r="C3802" s="220" t="str">
        <f t="shared" si="118"/>
        <v/>
      </c>
      <c r="I3802" s="218" t="str">
        <f t="shared" si="119"/>
        <v/>
      </c>
    </row>
    <row r="3803" spans="3:9" ht="15" customHeight="1">
      <c r="C3803" s="220" t="str">
        <f t="shared" si="118"/>
        <v/>
      </c>
      <c r="I3803" s="218" t="str">
        <f t="shared" si="119"/>
        <v/>
      </c>
    </row>
    <row r="3804" spans="3:9" ht="15" customHeight="1">
      <c r="C3804" s="220" t="str">
        <f t="shared" si="118"/>
        <v/>
      </c>
      <c r="I3804" s="218" t="str">
        <f t="shared" si="119"/>
        <v/>
      </c>
    </row>
    <row r="3805" spans="3:9" ht="15" customHeight="1">
      <c r="C3805" s="220" t="str">
        <f t="shared" si="118"/>
        <v/>
      </c>
      <c r="I3805" s="218" t="str">
        <f t="shared" si="119"/>
        <v/>
      </c>
    </row>
    <row r="3806" spans="3:9" ht="15" customHeight="1">
      <c r="C3806" s="220" t="str">
        <f t="shared" si="118"/>
        <v/>
      </c>
      <c r="I3806" s="218" t="str">
        <f t="shared" si="119"/>
        <v/>
      </c>
    </row>
    <row r="3807" spans="3:9" ht="15" customHeight="1">
      <c r="C3807" s="220" t="str">
        <f t="shared" si="118"/>
        <v/>
      </c>
      <c r="I3807" s="218" t="str">
        <f t="shared" si="119"/>
        <v/>
      </c>
    </row>
    <row r="3808" spans="3:9" ht="15" customHeight="1">
      <c r="C3808" s="220" t="str">
        <f t="shared" si="118"/>
        <v/>
      </c>
      <c r="I3808" s="218" t="str">
        <f t="shared" si="119"/>
        <v/>
      </c>
    </row>
    <row r="3809" spans="3:9" ht="15" customHeight="1">
      <c r="C3809" s="220" t="str">
        <f t="shared" si="118"/>
        <v/>
      </c>
      <c r="I3809" s="218" t="str">
        <f t="shared" si="119"/>
        <v/>
      </c>
    </row>
    <row r="3810" spans="3:9" ht="15" customHeight="1">
      <c r="C3810" s="220" t="str">
        <f t="shared" si="118"/>
        <v/>
      </c>
      <c r="I3810" s="218" t="str">
        <f t="shared" si="119"/>
        <v/>
      </c>
    </row>
    <row r="3811" spans="3:9" ht="15" customHeight="1">
      <c r="C3811" s="220" t="str">
        <f t="shared" si="118"/>
        <v/>
      </c>
      <c r="I3811" s="218" t="str">
        <f t="shared" si="119"/>
        <v/>
      </c>
    </row>
    <row r="3812" spans="3:9" ht="15" customHeight="1">
      <c r="C3812" s="220" t="str">
        <f t="shared" si="118"/>
        <v/>
      </c>
      <c r="I3812" s="218" t="str">
        <f t="shared" si="119"/>
        <v/>
      </c>
    </row>
    <row r="3813" spans="3:9" ht="15" customHeight="1">
      <c r="C3813" s="220" t="str">
        <f t="shared" si="118"/>
        <v/>
      </c>
      <c r="I3813" s="218" t="str">
        <f t="shared" si="119"/>
        <v/>
      </c>
    </row>
    <row r="3814" spans="3:9" ht="15" customHeight="1">
      <c r="C3814" s="220" t="str">
        <f t="shared" si="118"/>
        <v/>
      </c>
      <c r="I3814" s="218" t="str">
        <f t="shared" si="119"/>
        <v/>
      </c>
    </row>
    <row r="3815" spans="3:9" ht="15" customHeight="1">
      <c r="C3815" s="220" t="str">
        <f t="shared" si="118"/>
        <v/>
      </c>
      <c r="I3815" s="218" t="str">
        <f t="shared" si="119"/>
        <v/>
      </c>
    </row>
    <row r="3816" spans="3:9" ht="15" customHeight="1">
      <c r="C3816" s="220" t="str">
        <f t="shared" si="118"/>
        <v/>
      </c>
      <c r="I3816" s="218" t="str">
        <f t="shared" si="119"/>
        <v/>
      </c>
    </row>
    <row r="3817" spans="3:9" ht="15" customHeight="1">
      <c r="C3817" s="220" t="str">
        <f t="shared" si="118"/>
        <v/>
      </c>
      <c r="I3817" s="218" t="str">
        <f t="shared" si="119"/>
        <v/>
      </c>
    </row>
    <row r="3818" spans="3:9" ht="15" customHeight="1">
      <c r="C3818" s="220" t="str">
        <f t="shared" si="118"/>
        <v/>
      </c>
      <c r="I3818" s="218" t="str">
        <f t="shared" si="119"/>
        <v/>
      </c>
    </row>
    <row r="3819" spans="3:9" ht="15" customHeight="1">
      <c r="C3819" s="220" t="str">
        <f t="shared" si="118"/>
        <v/>
      </c>
      <c r="I3819" s="218" t="str">
        <f t="shared" si="119"/>
        <v/>
      </c>
    </row>
    <row r="3820" spans="3:9" ht="15" customHeight="1">
      <c r="C3820" s="220" t="str">
        <f t="shared" si="118"/>
        <v/>
      </c>
      <c r="I3820" s="218" t="str">
        <f t="shared" si="119"/>
        <v/>
      </c>
    </row>
    <row r="3821" spans="3:9" ht="15" customHeight="1">
      <c r="C3821" s="220" t="str">
        <f t="shared" si="118"/>
        <v/>
      </c>
      <c r="I3821" s="218" t="str">
        <f t="shared" si="119"/>
        <v/>
      </c>
    </row>
    <row r="3822" spans="3:9" ht="15" customHeight="1">
      <c r="C3822" s="220" t="str">
        <f t="shared" si="118"/>
        <v/>
      </c>
      <c r="I3822" s="218" t="str">
        <f t="shared" si="119"/>
        <v/>
      </c>
    </row>
    <row r="3823" spans="3:9" ht="15" customHeight="1">
      <c r="C3823" s="220" t="str">
        <f t="shared" si="118"/>
        <v/>
      </c>
      <c r="I3823" s="218" t="str">
        <f t="shared" si="119"/>
        <v/>
      </c>
    </row>
    <row r="3824" spans="3:9" ht="15" customHeight="1">
      <c r="C3824" s="220" t="str">
        <f t="shared" si="118"/>
        <v/>
      </c>
      <c r="I3824" s="218" t="str">
        <f t="shared" si="119"/>
        <v/>
      </c>
    </row>
    <row r="3825" spans="3:9" ht="15" customHeight="1">
      <c r="C3825" s="220" t="str">
        <f t="shared" si="118"/>
        <v/>
      </c>
      <c r="I3825" s="218" t="str">
        <f t="shared" si="119"/>
        <v/>
      </c>
    </row>
    <row r="3826" spans="3:9" ht="15" customHeight="1">
      <c r="C3826" s="220" t="str">
        <f t="shared" si="118"/>
        <v/>
      </c>
      <c r="I3826" s="218" t="str">
        <f t="shared" si="119"/>
        <v/>
      </c>
    </row>
    <row r="3827" spans="3:9" ht="15" customHeight="1">
      <c r="C3827" s="220" t="str">
        <f t="shared" si="118"/>
        <v/>
      </c>
      <c r="I3827" s="218" t="str">
        <f t="shared" si="119"/>
        <v/>
      </c>
    </row>
    <row r="3828" spans="3:9" ht="15" customHeight="1">
      <c r="C3828" s="220" t="str">
        <f t="shared" si="118"/>
        <v/>
      </c>
      <c r="I3828" s="218" t="str">
        <f t="shared" si="119"/>
        <v/>
      </c>
    </row>
    <row r="3829" spans="3:9" ht="15" customHeight="1">
      <c r="C3829" s="220" t="str">
        <f t="shared" si="118"/>
        <v/>
      </c>
      <c r="I3829" s="218" t="str">
        <f t="shared" si="119"/>
        <v/>
      </c>
    </row>
    <row r="3830" spans="3:9" ht="15" customHeight="1">
      <c r="C3830" s="220" t="str">
        <f t="shared" si="118"/>
        <v/>
      </c>
      <c r="I3830" s="218" t="str">
        <f t="shared" si="119"/>
        <v/>
      </c>
    </row>
    <row r="3831" spans="3:9" ht="15" customHeight="1">
      <c r="C3831" s="220" t="str">
        <f t="shared" si="118"/>
        <v/>
      </c>
      <c r="I3831" s="218" t="str">
        <f t="shared" si="119"/>
        <v/>
      </c>
    </row>
    <row r="3832" spans="3:9" ht="15" customHeight="1">
      <c r="C3832" s="220" t="str">
        <f t="shared" si="118"/>
        <v/>
      </c>
      <c r="I3832" s="218" t="str">
        <f t="shared" si="119"/>
        <v/>
      </c>
    </row>
    <row r="3833" spans="3:9" ht="15" customHeight="1">
      <c r="C3833" s="220" t="str">
        <f t="shared" si="118"/>
        <v/>
      </c>
      <c r="I3833" s="218" t="str">
        <f t="shared" si="119"/>
        <v/>
      </c>
    </row>
    <row r="3834" spans="3:9" ht="15" customHeight="1">
      <c r="C3834" s="220" t="str">
        <f t="shared" si="118"/>
        <v/>
      </c>
      <c r="I3834" s="218" t="str">
        <f t="shared" si="119"/>
        <v/>
      </c>
    </row>
    <row r="3835" spans="3:9" ht="15" customHeight="1">
      <c r="C3835" s="220" t="str">
        <f t="shared" si="118"/>
        <v/>
      </c>
      <c r="I3835" s="218" t="str">
        <f t="shared" si="119"/>
        <v/>
      </c>
    </row>
    <row r="3836" spans="3:9" ht="15" customHeight="1">
      <c r="C3836" s="220" t="str">
        <f t="shared" si="118"/>
        <v/>
      </c>
      <c r="I3836" s="218" t="str">
        <f t="shared" si="119"/>
        <v/>
      </c>
    </row>
    <row r="3837" spans="3:9" ht="15" customHeight="1">
      <c r="C3837" s="220" t="str">
        <f t="shared" si="118"/>
        <v/>
      </c>
      <c r="I3837" s="218" t="str">
        <f t="shared" si="119"/>
        <v/>
      </c>
    </row>
    <row r="3838" spans="3:9" ht="15" customHeight="1">
      <c r="C3838" s="220" t="str">
        <f t="shared" si="118"/>
        <v/>
      </c>
      <c r="I3838" s="218" t="str">
        <f t="shared" si="119"/>
        <v/>
      </c>
    </row>
    <row r="3839" spans="3:9" ht="15" customHeight="1">
      <c r="C3839" s="220" t="str">
        <f t="shared" si="118"/>
        <v/>
      </c>
      <c r="I3839" s="218" t="str">
        <f t="shared" si="119"/>
        <v/>
      </c>
    </row>
    <row r="3840" spans="3:9" ht="15" customHeight="1">
      <c r="C3840" s="220" t="str">
        <f t="shared" si="118"/>
        <v/>
      </c>
      <c r="I3840" s="218" t="str">
        <f t="shared" si="119"/>
        <v/>
      </c>
    </row>
    <row r="3841" spans="3:9" ht="15" customHeight="1">
      <c r="C3841" s="220" t="str">
        <f t="shared" si="118"/>
        <v/>
      </c>
      <c r="I3841" s="218" t="str">
        <f t="shared" si="119"/>
        <v/>
      </c>
    </row>
    <row r="3842" spans="3:9" ht="15" customHeight="1">
      <c r="C3842" s="220" t="str">
        <f t="shared" si="118"/>
        <v/>
      </c>
      <c r="I3842" s="218" t="str">
        <f t="shared" si="119"/>
        <v/>
      </c>
    </row>
    <row r="3843" spans="3:9" ht="15" customHeight="1">
      <c r="C3843" s="220" t="str">
        <f t="shared" si="118"/>
        <v/>
      </c>
      <c r="I3843" s="218" t="str">
        <f t="shared" si="119"/>
        <v/>
      </c>
    </row>
    <row r="3844" spans="3:9" ht="15" customHeight="1">
      <c r="C3844" s="220" t="str">
        <f t="shared" si="118"/>
        <v/>
      </c>
      <c r="I3844" s="218" t="str">
        <f t="shared" si="119"/>
        <v/>
      </c>
    </row>
    <row r="3845" spans="3:9" ht="15" customHeight="1">
      <c r="C3845" s="220" t="str">
        <f t="shared" si="118"/>
        <v/>
      </c>
      <c r="I3845" s="218" t="str">
        <f t="shared" si="119"/>
        <v/>
      </c>
    </row>
    <row r="3846" spans="3:9" ht="15" customHeight="1">
      <c r="C3846" s="220" t="str">
        <f t="shared" ref="C3846:C3909" si="120">IF(B3846="","",MONTH(B3846))</f>
        <v/>
      </c>
      <c r="I3846" s="218" t="str">
        <f t="shared" ref="I3846:I3909" si="121">IF(H3846="","",IF(E3846="","Não deixe campos em branco, a planilha resumo de custos e despesas necessita deles para funcionar",IF(F3846="","Não deixe campos em branco, a planilha resumo de custos e despesas necessita deles para funcionar",IF(G3846="","Não deixe campos em branco, a planilha resumo de custos e despesas necessita deles para funcionar",""))))</f>
        <v/>
      </c>
    </row>
    <row r="3847" spans="3:9" ht="15" customHeight="1">
      <c r="C3847" s="220" t="str">
        <f t="shared" si="120"/>
        <v/>
      </c>
      <c r="I3847" s="218" t="str">
        <f t="shared" si="121"/>
        <v/>
      </c>
    </row>
    <row r="3848" spans="3:9" ht="15" customHeight="1">
      <c r="C3848" s="220" t="str">
        <f t="shared" si="120"/>
        <v/>
      </c>
      <c r="I3848" s="218" t="str">
        <f t="shared" si="121"/>
        <v/>
      </c>
    </row>
    <row r="3849" spans="3:9" ht="15" customHeight="1">
      <c r="C3849" s="220" t="str">
        <f t="shared" si="120"/>
        <v/>
      </c>
      <c r="I3849" s="218" t="str">
        <f t="shared" si="121"/>
        <v/>
      </c>
    </row>
    <row r="3850" spans="3:9" ht="15" customHeight="1">
      <c r="C3850" s="220" t="str">
        <f t="shared" si="120"/>
        <v/>
      </c>
      <c r="I3850" s="218" t="str">
        <f t="shared" si="121"/>
        <v/>
      </c>
    </row>
    <row r="3851" spans="3:9" ht="15" customHeight="1">
      <c r="C3851" s="220" t="str">
        <f t="shared" si="120"/>
        <v/>
      </c>
      <c r="I3851" s="218" t="str">
        <f t="shared" si="121"/>
        <v/>
      </c>
    </row>
    <row r="3852" spans="3:9" ht="15" customHeight="1">
      <c r="C3852" s="220" t="str">
        <f t="shared" si="120"/>
        <v/>
      </c>
      <c r="I3852" s="218" t="str">
        <f t="shared" si="121"/>
        <v/>
      </c>
    </row>
    <row r="3853" spans="3:9" ht="15" customHeight="1">
      <c r="C3853" s="220" t="str">
        <f t="shared" si="120"/>
        <v/>
      </c>
      <c r="I3853" s="218" t="str">
        <f t="shared" si="121"/>
        <v/>
      </c>
    </row>
    <row r="3854" spans="3:9" ht="15" customHeight="1">
      <c r="C3854" s="220" t="str">
        <f t="shared" si="120"/>
        <v/>
      </c>
      <c r="I3854" s="218" t="str">
        <f t="shared" si="121"/>
        <v/>
      </c>
    </row>
    <row r="3855" spans="3:9" ht="15" customHeight="1">
      <c r="C3855" s="220" t="str">
        <f t="shared" si="120"/>
        <v/>
      </c>
      <c r="I3855" s="218" t="str">
        <f t="shared" si="121"/>
        <v/>
      </c>
    </row>
    <row r="3856" spans="3:9" ht="15" customHeight="1">
      <c r="C3856" s="220" t="str">
        <f t="shared" si="120"/>
        <v/>
      </c>
      <c r="I3856" s="218" t="str">
        <f t="shared" si="121"/>
        <v/>
      </c>
    </row>
    <row r="3857" spans="3:9" ht="15" customHeight="1">
      <c r="C3857" s="220" t="str">
        <f t="shared" si="120"/>
        <v/>
      </c>
      <c r="I3857" s="218" t="str">
        <f t="shared" si="121"/>
        <v/>
      </c>
    </row>
    <row r="3858" spans="3:9" ht="15" customHeight="1">
      <c r="C3858" s="220" t="str">
        <f t="shared" si="120"/>
        <v/>
      </c>
      <c r="I3858" s="218" t="str">
        <f t="shared" si="121"/>
        <v/>
      </c>
    </row>
    <row r="3859" spans="3:9" ht="15" customHeight="1">
      <c r="C3859" s="220" t="str">
        <f t="shared" si="120"/>
        <v/>
      </c>
      <c r="I3859" s="218" t="str">
        <f t="shared" si="121"/>
        <v/>
      </c>
    </row>
    <row r="3860" spans="3:9" ht="15" customHeight="1">
      <c r="C3860" s="220" t="str">
        <f t="shared" si="120"/>
        <v/>
      </c>
      <c r="I3860" s="218" t="str">
        <f t="shared" si="121"/>
        <v/>
      </c>
    </row>
    <row r="3861" spans="3:9" ht="15" customHeight="1">
      <c r="C3861" s="220" t="str">
        <f t="shared" si="120"/>
        <v/>
      </c>
      <c r="I3861" s="218" t="str">
        <f t="shared" si="121"/>
        <v/>
      </c>
    </row>
    <row r="3862" spans="3:9" ht="15" customHeight="1">
      <c r="C3862" s="220" t="str">
        <f t="shared" si="120"/>
        <v/>
      </c>
      <c r="I3862" s="218" t="str">
        <f t="shared" si="121"/>
        <v/>
      </c>
    </row>
    <row r="3863" spans="3:9" ht="15" customHeight="1">
      <c r="C3863" s="220" t="str">
        <f t="shared" si="120"/>
        <v/>
      </c>
      <c r="I3863" s="218" t="str">
        <f t="shared" si="121"/>
        <v/>
      </c>
    </row>
    <row r="3864" spans="3:9" ht="15" customHeight="1">
      <c r="C3864" s="220" t="str">
        <f t="shared" si="120"/>
        <v/>
      </c>
      <c r="I3864" s="218" t="str">
        <f t="shared" si="121"/>
        <v/>
      </c>
    </row>
    <row r="3865" spans="3:9" ht="15" customHeight="1">
      <c r="C3865" s="220" t="str">
        <f t="shared" si="120"/>
        <v/>
      </c>
      <c r="I3865" s="218" t="str">
        <f t="shared" si="121"/>
        <v/>
      </c>
    </row>
    <row r="3866" spans="3:9" ht="15" customHeight="1">
      <c r="C3866" s="220" t="str">
        <f t="shared" si="120"/>
        <v/>
      </c>
      <c r="I3866" s="218" t="str">
        <f t="shared" si="121"/>
        <v/>
      </c>
    </row>
    <row r="3867" spans="3:9" ht="15" customHeight="1">
      <c r="C3867" s="220" t="str">
        <f t="shared" si="120"/>
        <v/>
      </c>
      <c r="I3867" s="218" t="str">
        <f t="shared" si="121"/>
        <v/>
      </c>
    </row>
    <row r="3868" spans="3:9" ht="15" customHeight="1">
      <c r="C3868" s="220" t="str">
        <f t="shared" si="120"/>
        <v/>
      </c>
      <c r="I3868" s="218" t="str">
        <f t="shared" si="121"/>
        <v/>
      </c>
    </row>
    <row r="3869" spans="3:9" ht="15" customHeight="1">
      <c r="C3869" s="220" t="str">
        <f t="shared" si="120"/>
        <v/>
      </c>
      <c r="I3869" s="218" t="str">
        <f t="shared" si="121"/>
        <v/>
      </c>
    </row>
    <row r="3870" spans="3:9" ht="15" customHeight="1">
      <c r="C3870" s="220" t="str">
        <f t="shared" si="120"/>
        <v/>
      </c>
      <c r="I3870" s="218" t="str">
        <f t="shared" si="121"/>
        <v/>
      </c>
    </row>
    <row r="3871" spans="3:9" ht="15" customHeight="1">
      <c r="C3871" s="220" t="str">
        <f t="shared" si="120"/>
        <v/>
      </c>
      <c r="I3871" s="218" t="str">
        <f t="shared" si="121"/>
        <v/>
      </c>
    </row>
    <row r="3872" spans="3:9" ht="15" customHeight="1">
      <c r="C3872" s="220" t="str">
        <f t="shared" si="120"/>
        <v/>
      </c>
      <c r="I3872" s="218" t="str">
        <f t="shared" si="121"/>
        <v/>
      </c>
    </row>
    <row r="3873" spans="3:9" ht="15" customHeight="1">
      <c r="C3873" s="220" t="str">
        <f t="shared" si="120"/>
        <v/>
      </c>
      <c r="I3873" s="218" t="str">
        <f t="shared" si="121"/>
        <v/>
      </c>
    </row>
    <row r="3874" spans="3:9" ht="15" customHeight="1">
      <c r="C3874" s="220" t="str">
        <f t="shared" si="120"/>
        <v/>
      </c>
      <c r="I3874" s="218" t="str">
        <f t="shared" si="121"/>
        <v/>
      </c>
    </row>
    <row r="3875" spans="3:9" ht="15" customHeight="1">
      <c r="C3875" s="220" t="str">
        <f t="shared" si="120"/>
        <v/>
      </c>
      <c r="I3875" s="218" t="str">
        <f t="shared" si="121"/>
        <v/>
      </c>
    </row>
    <row r="3876" spans="3:9" ht="15" customHeight="1">
      <c r="C3876" s="220" t="str">
        <f t="shared" si="120"/>
        <v/>
      </c>
      <c r="I3876" s="218" t="str">
        <f t="shared" si="121"/>
        <v/>
      </c>
    </row>
    <row r="3877" spans="3:9" ht="15" customHeight="1">
      <c r="C3877" s="220" t="str">
        <f t="shared" si="120"/>
        <v/>
      </c>
      <c r="I3877" s="218" t="str">
        <f t="shared" si="121"/>
        <v/>
      </c>
    </row>
    <row r="3878" spans="3:9" ht="15" customHeight="1">
      <c r="C3878" s="220" t="str">
        <f t="shared" si="120"/>
        <v/>
      </c>
      <c r="I3878" s="218" t="str">
        <f t="shared" si="121"/>
        <v/>
      </c>
    </row>
    <row r="3879" spans="3:9" ht="15" customHeight="1">
      <c r="C3879" s="220" t="str">
        <f t="shared" si="120"/>
        <v/>
      </c>
      <c r="I3879" s="218" t="str">
        <f t="shared" si="121"/>
        <v/>
      </c>
    </row>
    <row r="3880" spans="3:9" ht="15" customHeight="1">
      <c r="C3880" s="220" t="str">
        <f t="shared" si="120"/>
        <v/>
      </c>
      <c r="I3880" s="218" t="str">
        <f t="shared" si="121"/>
        <v/>
      </c>
    </row>
    <row r="3881" spans="3:9" ht="15" customHeight="1">
      <c r="C3881" s="220" t="str">
        <f t="shared" si="120"/>
        <v/>
      </c>
      <c r="I3881" s="218" t="str">
        <f t="shared" si="121"/>
        <v/>
      </c>
    </row>
    <row r="3882" spans="3:9" ht="15" customHeight="1">
      <c r="C3882" s="220" t="str">
        <f t="shared" si="120"/>
        <v/>
      </c>
      <c r="I3882" s="218" t="str">
        <f t="shared" si="121"/>
        <v/>
      </c>
    </row>
    <row r="3883" spans="3:9" ht="15" customHeight="1">
      <c r="C3883" s="220" t="str">
        <f t="shared" si="120"/>
        <v/>
      </c>
      <c r="I3883" s="218" t="str">
        <f t="shared" si="121"/>
        <v/>
      </c>
    </row>
    <row r="3884" spans="3:9" ht="15" customHeight="1">
      <c r="C3884" s="220" t="str">
        <f t="shared" si="120"/>
        <v/>
      </c>
      <c r="I3884" s="218" t="str">
        <f t="shared" si="121"/>
        <v/>
      </c>
    </row>
    <row r="3885" spans="3:9" ht="15" customHeight="1">
      <c r="C3885" s="220" t="str">
        <f t="shared" si="120"/>
        <v/>
      </c>
      <c r="I3885" s="218" t="str">
        <f t="shared" si="121"/>
        <v/>
      </c>
    </row>
    <row r="3886" spans="3:9" ht="15" customHeight="1">
      <c r="C3886" s="220" t="str">
        <f t="shared" si="120"/>
        <v/>
      </c>
      <c r="I3886" s="218" t="str">
        <f t="shared" si="121"/>
        <v/>
      </c>
    </row>
    <row r="3887" spans="3:9" ht="15" customHeight="1">
      <c r="C3887" s="220" t="str">
        <f t="shared" si="120"/>
        <v/>
      </c>
      <c r="I3887" s="218" t="str">
        <f t="shared" si="121"/>
        <v/>
      </c>
    </row>
    <row r="3888" spans="3:9" ht="15" customHeight="1">
      <c r="C3888" s="220" t="str">
        <f t="shared" si="120"/>
        <v/>
      </c>
      <c r="I3888" s="218" t="str">
        <f t="shared" si="121"/>
        <v/>
      </c>
    </row>
    <row r="3889" spans="3:9" ht="15" customHeight="1">
      <c r="C3889" s="220" t="str">
        <f t="shared" si="120"/>
        <v/>
      </c>
      <c r="I3889" s="218" t="str">
        <f t="shared" si="121"/>
        <v/>
      </c>
    </row>
    <row r="3890" spans="3:9" ht="15" customHeight="1">
      <c r="C3890" s="220" t="str">
        <f t="shared" si="120"/>
        <v/>
      </c>
      <c r="I3890" s="218" t="str">
        <f t="shared" si="121"/>
        <v/>
      </c>
    </row>
    <row r="3891" spans="3:9" ht="15" customHeight="1">
      <c r="C3891" s="220" t="str">
        <f t="shared" si="120"/>
        <v/>
      </c>
      <c r="I3891" s="218" t="str">
        <f t="shared" si="121"/>
        <v/>
      </c>
    </row>
    <row r="3892" spans="3:9" ht="15" customHeight="1">
      <c r="C3892" s="220" t="str">
        <f t="shared" si="120"/>
        <v/>
      </c>
      <c r="I3892" s="218" t="str">
        <f t="shared" si="121"/>
        <v/>
      </c>
    </row>
    <row r="3893" spans="3:9" ht="15" customHeight="1">
      <c r="C3893" s="220" t="str">
        <f t="shared" si="120"/>
        <v/>
      </c>
      <c r="I3893" s="218" t="str">
        <f t="shared" si="121"/>
        <v/>
      </c>
    </row>
    <row r="3894" spans="3:9" ht="15" customHeight="1">
      <c r="C3894" s="220" t="str">
        <f t="shared" si="120"/>
        <v/>
      </c>
      <c r="I3894" s="218" t="str">
        <f t="shared" si="121"/>
        <v/>
      </c>
    </row>
    <row r="3895" spans="3:9" ht="15" customHeight="1">
      <c r="C3895" s="220" t="str">
        <f t="shared" si="120"/>
        <v/>
      </c>
      <c r="I3895" s="218" t="str">
        <f t="shared" si="121"/>
        <v/>
      </c>
    </row>
    <row r="3896" spans="3:9" ht="15" customHeight="1">
      <c r="C3896" s="220" t="str">
        <f t="shared" si="120"/>
        <v/>
      </c>
      <c r="I3896" s="218" t="str">
        <f t="shared" si="121"/>
        <v/>
      </c>
    </row>
    <row r="3897" spans="3:9" ht="15" customHeight="1">
      <c r="C3897" s="220" t="str">
        <f t="shared" si="120"/>
        <v/>
      </c>
      <c r="I3897" s="218" t="str">
        <f t="shared" si="121"/>
        <v/>
      </c>
    </row>
    <row r="3898" spans="3:9" ht="15" customHeight="1">
      <c r="C3898" s="220" t="str">
        <f t="shared" si="120"/>
        <v/>
      </c>
      <c r="I3898" s="218" t="str">
        <f t="shared" si="121"/>
        <v/>
      </c>
    </row>
    <row r="3899" spans="3:9" ht="15" customHeight="1">
      <c r="C3899" s="220" t="str">
        <f t="shared" si="120"/>
        <v/>
      </c>
      <c r="I3899" s="218" t="str">
        <f t="shared" si="121"/>
        <v/>
      </c>
    </row>
    <row r="3900" spans="3:9" ht="15" customHeight="1">
      <c r="C3900" s="220" t="str">
        <f t="shared" si="120"/>
        <v/>
      </c>
      <c r="I3900" s="218" t="str">
        <f t="shared" si="121"/>
        <v/>
      </c>
    </row>
    <row r="3901" spans="3:9" ht="15" customHeight="1">
      <c r="C3901" s="220" t="str">
        <f t="shared" si="120"/>
        <v/>
      </c>
      <c r="I3901" s="218" t="str">
        <f t="shared" si="121"/>
        <v/>
      </c>
    </row>
    <row r="3902" spans="3:9" ht="15" customHeight="1">
      <c r="C3902" s="220" t="str">
        <f t="shared" si="120"/>
        <v/>
      </c>
      <c r="I3902" s="218" t="str">
        <f t="shared" si="121"/>
        <v/>
      </c>
    </row>
    <row r="3903" spans="3:9" ht="15" customHeight="1">
      <c r="C3903" s="220" t="str">
        <f t="shared" si="120"/>
        <v/>
      </c>
      <c r="I3903" s="218" t="str">
        <f t="shared" si="121"/>
        <v/>
      </c>
    </row>
    <row r="3904" spans="3:9" ht="15" customHeight="1">
      <c r="C3904" s="220" t="str">
        <f t="shared" si="120"/>
        <v/>
      </c>
      <c r="I3904" s="218" t="str">
        <f t="shared" si="121"/>
        <v/>
      </c>
    </row>
    <row r="3905" spans="3:9" ht="15" customHeight="1">
      <c r="C3905" s="220" t="str">
        <f t="shared" si="120"/>
        <v/>
      </c>
      <c r="I3905" s="218" t="str">
        <f t="shared" si="121"/>
        <v/>
      </c>
    </row>
    <row r="3906" spans="3:9" ht="15" customHeight="1">
      <c r="C3906" s="220" t="str">
        <f t="shared" si="120"/>
        <v/>
      </c>
      <c r="I3906" s="218" t="str">
        <f t="shared" si="121"/>
        <v/>
      </c>
    </row>
    <row r="3907" spans="3:9" ht="15" customHeight="1">
      <c r="C3907" s="220" t="str">
        <f t="shared" si="120"/>
        <v/>
      </c>
      <c r="I3907" s="218" t="str">
        <f t="shared" si="121"/>
        <v/>
      </c>
    </row>
    <row r="3908" spans="3:9" ht="15" customHeight="1">
      <c r="C3908" s="220" t="str">
        <f t="shared" si="120"/>
        <v/>
      </c>
      <c r="I3908" s="218" t="str">
        <f t="shared" si="121"/>
        <v/>
      </c>
    </row>
    <row r="3909" spans="3:9" ht="15" customHeight="1">
      <c r="C3909" s="220" t="str">
        <f t="shared" si="120"/>
        <v/>
      </c>
      <c r="I3909" s="218" t="str">
        <f t="shared" si="121"/>
        <v/>
      </c>
    </row>
    <row r="3910" spans="3:9" ht="15" customHeight="1">
      <c r="C3910" s="220" t="str">
        <f t="shared" ref="C3910:C3973" si="122">IF(B3910="","",MONTH(B3910))</f>
        <v/>
      </c>
      <c r="I3910" s="218" t="str">
        <f t="shared" ref="I3910:I3973" si="123">IF(H3910="","",IF(E3910="","Não deixe campos em branco, a planilha resumo de custos e despesas necessita deles para funcionar",IF(F3910="","Não deixe campos em branco, a planilha resumo de custos e despesas necessita deles para funcionar",IF(G3910="","Não deixe campos em branco, a planilha resumo de custos e despesas necessita deles para funcionar",""))))</f>
        <v/>
      </c>
    </row>
    <row r="3911" spans="3:9" ht="15" customHeight="1">
      <c r="C3911" s="220" t="str">
        <f t="shared" si="122"/>
        <v/>
      </c>
      <c r="I3911" s="218" t="str">
        <f t="shared" si="123"/>
        <v/>
      </c>
    </row>
    <row r="3912" spans="3:9" ht="15" customHeight="1">
      <c r="C3912" s="220" t="str">
        <f t="shared" si="122"/>
        <v/>
      </c>
      <c r="I3912" s="218" t="str">
        <f t="shared" si="123"/>
        <v/>
      </c>
    </row>
    <row r="3913" spans="3:9" ht="15" customHeight="1">
      <c r="C3913" s="220" t="str">
        <f t="shared" si="122"/>
        <v/>
      </c>
      <c r="I3913" s="218" t="str">
        <f t="shared" si="123"/>
        <v/>
      </c>
    </row>
    <row r="3914" spans="3:9" ht="15" customHeight="1">
      <c r="C3914" s="220" t="str">
        <f t="shared" si="122"/>
        <v/>
      </c>
      <c r="I3914" s="218" t="str">
        <f t="shared" si="123"/>
        <v/>
      </c>
    </row>
    <row r="3915" spans="3:9" ht="15" customHeight="1">
      <c r="C3915" s="220" t="str">
        <f t="shared" si="122"/>
        <v/>
      </c>
      <c r="I3915" s="218" t="str">
        <f t="shared" si="123"/>
        <v/>
      </c>
    </row>
    <row r="3916" spans="3:9" ht="15" customHeight="1">
      <c r="C3916" s="220" t="str">
        <f t="shared" si="122"/>
        <v/>
      </c>
      <c r="I3916" s="218" t="str">
        <f t="shared" si="123"/>
        <v/>
      </c>
    </row>
    <row r="3917" spans="3:9" ht="15" customHeight="1">
      <c r="C3917" s="220" t="str">
        <f t="shared" si="122"/>
        <v/>
      </c>
      <c r="I3917" s="218" t="str">
        <f t="shared" si="123"/>
        <v/>
      </c>
    </row>
    <row r="3918" spans="3:9" ht="15" customHeight="1">
      <c r="C3918" s="220" t="str">
        <f t="shared" si="122"/>
        <v/>
      </c>
      <c r="I3918" s="218" t="str">
        <f t="shared" si="123"/>
        <v/>
      </c>
    </row>
    <row r="3919" spans="3:9" ht="15" customHeight="1">
      <c r="C3919" s="220" t="str">
        <f t="shared" si="122"/>
        <v/>
      </c>
      <c r="I3919" s="218" t="str">
        <f t="shared" si="123"/>
        <v/>
      </c>
    </row>
    <row r="3920" spans="3:9" ht="15" customHeight="1">
      <c r="C3920" s="220" t="str">
        <f t="shared" si="122"/>
        <v/>
      </c>
      <c r="I3920" s="218" t="str">
        <f t="shared" si="123"/>
        <v/>
      </c>
    </row>
    <row r="3921" spans="3:9" ht="15" customHeight="1">
      <c r="C3921" s="220" t="str">
        <f t="shared" si="122"/>
        <v/>
      </c>
      <c r="I3921" s="218" t="str">
        <f t="shared" si="123"/>
        <v/>
      </c>
    </row>
    <row r="3922" spans="3:9" ht="15" customHeight="1">
      <c r="C3922" s="220" t="str">
        <f t="shared" si="122"/>
        <v/>
      </c>
      <c r="I3922" s="218" t="str">
        <f t="shared" si="123"/>
        <v/>
      </c>
    </row>
    <row r="3923" spans="3:9" ht="15" customHeight="1">
      <c r="C3923" s="220" t="str">
        <f t="shared" si="122"/>
        <v/>
      </c>
      <c r="I3923" s="218" t="str">
        <f t="shared" si="123"/>
        <v/>
      </c>
    </row>
    <row r="3924" spans="3:9" ht="15" customHeight="1">
      <c r="C3924" s="220" t="str">
        <f t="shared" si="122"/>
        <v/>
      </c>
      <c r="I3924" s="218" t="str">
        <f t="shared" si="123"/>
        <v/>
      </c>
    </row>
    <row r="3925" spans="3:9" ht="15" customHeight="1">
      <c r="C3925" s="220" t="str">
        <f t="shared" si="122"/>
        <v/>
      </c>
      <c r="I3925" s="218" t="str">
        <f t="shared" si="123"/>
        <v/>
      </c>
    </row>
    <row r="3926" spans="3:9" ht="15" customHeight="1">
      <c r="C3926" s="220" t="str">
        <f t="shared" si="122"/>
        <v/>
      </c>
      <c r="I3926" s="218" t="str">
        <f t="shared" si="123"/>
        <v/>
      </c>
    </row>
    <row r="3927" spans="3:9" ht="15" customHeight="1">
      <c r="C3927" s="220" t="str">
        <f t="shared" si="122"/>
        <v/>
      </c>
      <c r="I3927" s="218" t="str">
        <f t="shared" si="123"/>
        <v/>
      </c>
    </row>
    <row r="3928" spans="3:9" ht="15" customHeight="1">
      <c r="C3928" s="220" t="str">
        <f t="shared" si="122"/>
        <v/>
      </c>
      <c r="I3928" s="218" t="str">
        <f t="shared" si="123"/>
        <v/>
      </c>
    </row>
    <row r="3929" spans="3:9" ht="15" customHeight="1">
      <c r="C3929" s="220" t="str">
        <f t="shared" si="122"/>
        <v/>
      </c>
      <c r="I3929" s="218" t="str">
        <f t="shared" si="123"/>
        <v/>
      </c>
    </row>
    <row r="3930" spans="3:9" ht="15" customHeight="1">
      <c r="C3930" s="220" t="str">
        <f t="shared" si="122"/>
        <v/>
      </c>
      <c r="I3930" s="218" t="str">
        <f t="shared" si="123"/>
        <v/>
      </c>
    </row>
    <row r="3931" spans="3:9" ht="15" customHeight="1">
      <c r="C3931" s="220" t="str">
        <f t="shared" si="122"/>
        <v/>
      </c>
      <c r="I3931" s="218" t="str">
        <f t="shared" si="123"/>
        <v/>
      </c>
    </row>
    <row r="3932" spans="3:9" ht="15" customHeight="1">
      <c r="C3932" s="220" t="str">
        <f t="shared" si="122"/>
        <v/>
      </c>
      <c r="I3932" s="218" t="str">
        <f t="shared" si="123"/>
        <v/>
      </c>
    </row>
    <row r="3933" spans="3:9" ht="15" customHeight="1">
      <c r="C3933" s="220" t="str">
        <f t="shared" si="122"/>
        <v/>
      </c>
      <c r="I3933" s="218" t="str">
        <f t="shared" si="123"/>
        <v/>
      </c>
    </row>
    <row r="3934" spans="3:9" ht="15" customHeight="1">
      <c r="C3934" s="220" t="str">
        <f t="shared" si="122"/>
        <v/>
      </c>
      <c r="I3934" s="218" t="str">
        <f t="shared" si="123"/>
        <v/>
      </c>
    </row>
    <row r="3935" spans="3:9" ht="15" customHeight="1">
      <c r="C3935" s="220" t="str">
        <f t="shared" si="122"/>
        <v/>
      </c>
      <c r="I3935" s="218" t="str">
        <f t="shared" si="123"/>
        <v/>
      </c>
    </row>
    <row r="3936" spans="3:9" ht="15" customHeight="1">
      <c r="C3936" s="220" t="str">
        <f t="shared" si="122"/>
        <v/>
      </c>
      <c r="I3936" s="218" t="str">
        <f t="shared" si="123"/>
        <v/>
      </c>
    </row>
    <row r="3937" spans="3:9" ht="15" customHeight="1">
      <c r="C3937" s="220" t="str">
        <f t="shared" si="122"/>
        <v/>
      </c>
      <c r="I3937" s="218" t="str">
        <f t="shared" si="123"/>
        <v/>
      </c>
    </row>
    <row r="3938" spans="3:9" ht="15" customHeight="1">
      <c r="C3938" s="220" t="str">
        <f t="shared" si="122"/>
        <v/>
      </c>
      <c r="I3938" s="218" t="str">
        <f t="shared" si="123"/>
        <v/>
      </c>
    </row>
    <row r="3939" spans="3:9" ht="15" customHeight="1">
      <c r="C3939" s="220" t="str">
        <f t="shared" si="122"/>
        <v/>
      </c>
      <c r="I3939" s="218" t="str">
        <f t="shared" si="123"/>
        <v/>
      </c>
    </row>
    <row r="3940" spans="3:9" ht="15" customHeight="1">
      <c r="C3940" s="220" t="str">
        <f t="shared" si="122"/>
        <v/>
      </c>
      <c r="I3940" s="218" t="str">
        <f t="shared" si="123"/>
        <v/>
      </c>
    </row>
    <row r="3941" spans="3:9" ht="15" customHeight="1">
      <c r="C3941" s="220" t="str">
        <f t="shared" si="122"/>
        <v/>
      </c>
      <c r="I3941" s="218" t="str">
        <f t="shared" si="123"/>
        <v/>
      </c>
    </row>
    <row r="3942" spans="3:9" ht="15" customHeight="1">
      <c r="C3942" s="220" t="str">
        <f t="shared" si="122"/>
        <v/>
      </c>
      <c r="I3942" s="218" t="str">
        <f t="shared" si="123"/>
        <v/>
      </c>
    </row>
    <row r="3943" spans="3:9" ht="15" customHeight="1">
      <c r="C3943" s="220" t="str">
        <f t="shared" si="122"/>
        <v/>
      </c>
      <c r="I3943" s="218" t="str">
        <f t="shared" si="123"/>
        <v/>
      </c>
    </row>
    <row r="3944" spans="3:9" ht="15" customHeight="1">
      <c r="C3944" s="220" t="str">
        <f t="shared" si="122"/>
        <v/>
      </c>
      <c r="I3944" s="218" t="str">
        <f t="shared" si="123"/>
        <v/>
      </c>
    </row>
    <row r="3945" spans="3:9" ht="15" customHeight="1">
      <c r="C3945" s="220" t="str">
        <f t="shared" si="122"/>
        <v/>
      </c>
      <c r="I3945" s="218" t="str">
        <f t="shared" si="123"/>
        <v/>
      </c>
    </row>
    <row r="3946" spans="3:9" ht="15" customHeight="1">
      <c r="C3946" s="220" t="str">
        <f t="shared" si="122"/>
        <v/>
      </c>
      <c r="I3946" s="218" t="str">
        <f t="shared" si="123"/>
        <v/>
      </c>
    </row>
    <row r="3947" spans="3:9" ht="15" customHeight="1">
      <c r="C3947" s="220" t="str">
        <f t="shared" si="122"/>
        <v/>
      </c>
      <c r="I3947" s="218" t="str">
        <f t="shared" si="123"/>
        <v/>
      </c>
    </row>
    <row r="3948" spans="3:9" ht="15" customHeight="1">
      <c r="C3948" s="220" t="str">
        <f t="shared" si="122"/>
        <v/>
      </c>
      <c r="I3948" s="218" t="str">
        <f t="shared" si="123"/>
        <v/>
      </c>
    </row>
    <row r="3949" spans="3:9" ht="15" customHeight="1">
      <c r="C3949" s="220" t="str">
        <f t="shared" si="122"/>
        <v/>
      </c>
      <c r="I3949" s="218" t="str">
        <f t="shared" si="123"/>
        <v/>
      </c>
    </row>
    <row r="3950" spans="3:9" ht="15" customHeight="1">
      <c r="C3950" s="220" t="str">
        <f t="shared" si="122"/>
        <v/>
      </c>
      <c r="I3950" s="218" t="str">
        <f t="shared" si="123"/>
        <v/>
      </c>
    </row>
    <row r="3951" spans="3:9" ht="15" customHeight="1">
      <c r="C3951" s="220" t="str">
        <f t="shared" si="122"/>
        <v/>
      </c>
      <c r="I3951" s="218" t="str">
        <f t="shared" si="123"/>
        <v/>
      </c>
    </row>
    <row r="3952" spans="3:9" ht="15" customHeight="1">
      <c r="C3952" s="220" t="str">
        <f t="shared" si="122"/>
        <v/>
      </c>
      <c r="I3952" s="218" t="str">
        <f t="shared" si="123"/>
        <v/>
      </c>
    </row>
    <row r="3953" spans="3:9" ht="15" customHeight="1">
      <c r="C3953" s="220" t="str">
        <f t="shared" si="122"/>
        <v/>
      </c>
      <c r="I3953" s="218" t="str">
        <f t="shared" si="123"/>
        <v/>
      </c>
    </row>
    <row r="3954" spans="3:9" ht="15" customHeight="1">
      <c r="C3954" s="220" t="str">
        <f t="shared" si="122"/>
        <v/>
      </c>
      <c r="I3954" s="218" t="str">
        <f t="shared" si="123"/>
        <v/>
      </c>
    </row>
    <row r="3955" spans="3:9" ht="15" customHeight="1">
      <c r="C3955" s="220" t="str">
        <f t="shared" si="122"/>
        <v/>
      </c>
      <c r="I3955" s="218" t="str">
        <f t="shared" si="123"/>
        <v/>
      </c>
    </row>
    <row r="3956" spans="3:9" ht="15" customHeight="1">
      <c r="C3956" s="220" t="str">
        <f t="shared" si="122"/>
        <v/>
      </c>
      <c r="I3956" s="218" t="str">
        <f t="shared" si="123"/>
        <v/>
      </c>
    </row>
    <row r="3957" spans="3:9" ht="15" customHeight="1">
      <c r="C3957" s="220" t="str">
        <f t="shared" si="122"/>
        <v/>
      </c>
      <c r="I3957" s="218" t="str">
        <f t="shared" si="123"/>
        <v/>
      </c>
    </row>
    <row r="3958" spans="3:9" ht="15" customHeight="1">
      <c r="C3958" s="220" t="str">
        <f t="shared" si="122"/>
        <v/>
      </c>
      <c r="I3958" s="218" t="str">
        <f t="shared" si="123"/>
        <v/>
      </c>
    </row>
    <row r="3959" spans="3:9" ht="15" customHeight="1">
      <c r="C3959" s="220" t="str">
        <f t="shared" si="122"/>
        <v/>
      </c>
      <c r="I3959" s="218" t="str">
        <f t="shared" si="123"/>
        <v/>
      </c>
    </row>
    <row r="3960" spans="3:9" ht="15" customHeight="1">
      <c r="C3960" s="220" t="str">
        <f t="shared" si="122"/>
        <v/>
      </c>
      <c r="I3960" s="218" t="str">
        <f t="shared" si="123"/>
        <v/>
      </c>
    </row>
    <row r="3961" spans="3:9" ht="15" customHeight="1">
      <c r="C3961" s="220" t="str">
        <f t="shared" si="122"/>
        <v/>
      </c>
      <c r="I3961" s="218" t="str">
        <f t="shared" si="123"/>
        <v/>
      </c>
    </row>
    <row r="3962" spans="3:9" ht="15" customHeight="1">
      <c r="C3962" s="220" t="str">
        <f t="shared" si="122"/>
        <v/>
      </c>
      <c r="I3962" s="218" t="str">
        <f t="shared" si="123"/>
        <v/>
      </c>
    </row>
    <row r="3963" spans="3:9" ht="15" customHeight="1">
      <c r="C3963" s="220" t="str">
        <f t="shared" si="122"/>
        <v/>
      </c>
      <c r="I3963" s="218" t="str">
        <f t="shared" si="123"/>
        <v/>
      </c>
    </row>
    <row r="3964" spans="3:9" ht="15" customHeight="1">
      <c r="C3964" s="220" t="str">
        <f t="shared" si="122"/>
        <v/>
      </c>
      <c r="I3964" s="218" t="str">
        <f t="shared" si="123"/>
        <v/>
      </c>
    </row>
    <row r="3965" spans="3:9" ht="15" customHeight="1">
      <c r="C3965" s="220" t="str">
        <f t="shared" si="122"/>
        <v/>
      </c>
      <c r="I3965" s="218" t="str">
        <f t="shared" si="123"/>
        <v/>
      </c>
    </row>
    <row r="3966" spans="3:9" ht="15" customHeight="1">
      <c r="C3966" s="220" t="str">
        <f t="shared" si="122"/>
        <v/>
      </c>
      <c r="I3966" s="218" t="str">
        <f t="shared" si="123"/>
        <v/>
      </c>
    </row>
    <row r="3967" spans="3:9" ht="15" customHeight="1">
      <c r="C3967" s="220" t="str">
        <f t="shared" si="122"/>
        <v/>
      </c>
      <c r="I3967" s="218" t="str">
        <f t="shared" si="123"/>
        <v/>
      </c>
    </row>
    <row r="3968" spans="3:9" ht="15" customHeight="1">
      <c r="C3968" s="220" t="str">
        <f t="shared" si="122"/>
        <v/>
      </c>
      <c r="I3968" s="218" t="str">
        <f t="shared" si="123"/>
        <v/>
      </c>
    </row>
    <row r="3969" spans="3:9" ht="15" customHeight="1">
      <c r="C3969" s="220" t="str">
        <f t="shared" si="122"/>
        <v/>
      </c>
      <c r="I3969" s="218" t="str">
        <f t="shared" si="123"/>
        <v/>
      </c>
    </row>
    <row r="3970" spans="3:9" ht="15" customHeight="1">
      <c r="C3970" s="220" t="str">
        <f t="shared" si="122"/>
        <v/>
      </c>
      <c r="I3970" s="218" t="str">
        <f t="shared" si="123"/>
        <v/>
      </c>
    </row>
    <row r="3971" spans="3:9" ht="15" customHeight="1">
      <c r="C3971" s="220" t="str">
        <f t="shared" si="122"/>
        <v/>
      </c>
      <c r="I3971" s="218" t="str">
        <f t="shared" si="123"/>
        <v/>
      </c>
    </row>
    <row r="3972" spans="3:9" ht="15" customHeight="1">
      <c r="C3972" s="220" t="str">
        <f t="shared" si="122"/>
        <v/>
      </c>
      <c r="I3972" s="218" t="str">
        <f t="shared" si="123"/>
        <v/>
      </c>
    </row>
    <row r="3973" spans="3:9" ht="15" customHeight="1">
      <c r="C3973" s="220" t="str">
        <f t="shared" si="122"/>
        <v/>
      </c>
      <c r="I3973" s="218" t="str">
        <f t="shared" si="123"/>
        <v/>
      </c>
    </row>
    <row r="3974" spans="3:9" ht="15" customHeight="1">
      <c r="C3974" s="220" t="str">
        <f t="shared" ref="C3974:C4037" si="124">IF(B3974="","",MONTH(B3974))</f>
        <v/>
      </c>
      <c r="I3974" s="218" t="str">
        <f t="shared" ref="I3974:I4037" si="125">IF(H3974="","",IF(E3974="","Não deixe campos em branco, a planilha resumo de custos e despesas necessita deles para funcionar",IF(F3974="","Não deixe campos em branco, a planilha resumo de custos e despesas necessita deles para funcionar",IF(G3974="","Não deixe campos em branco, a planilha resumo de custos e despesas necessita deles para funcionar",""))))</f>
        <v/>
      </c>
    </row>
    <row r="3975" spans="3:9" ht="15" customHeight="1">
      <c r="C3975" s="220" t="str">
        <f t="shared" si="124"/>
        <v/>
      </c>
      <c r="I3975" s="218" t="str">
        <f t="shared" si="125"/>
        <v/>
      </c>
    </row>
    <row r="3976" spans="3:9" ht="15" customHeight="1">
      <c r="C3976" s="220" t="str">
        <f t="shared" si="124"/>
        <v/>
      </c>
      <c r="I3976" s="218" t="str">
        <f t="shared" si="125"/>
        <v/>
      </c>
    </row>
    <row r="3977" spans="3:9" ht="15" customHeight="1">
      <c r="C3977" s="220" t="str">
        <f t="shared" si="124"/>
        <v/>
      </c>
      <c r="I3977" s="218" t="str">
        <f t="shared" si="125"/>
        <v/>
      </c>
    </row>
    <row r="3978" spans="3:9" ht="15" customHeight="1">
      <c r="C3978" s="220" t="str">
        <f t="shared" si="124"/>
        <v/>
      </c>
      <c r="I3978" s="218" t="str">
        <f t="shared" si="125"/>
        <v/>
      </c>
    </row>
    <row r="3979" spans="3:9" ht="15" customHeight="1">
      <c r="C3979" s="220" t="str">
        <f t="shared" si="124"/>
        <v/>
      </c>
      <c r="I3979" s="218" t="str">
        <f t="shared" si="125"/>
        <v/>
      </c>
    </row>
    <row r="3980" spans="3:9" ht="15" customHeight="1">
      <c r="C3980" s="220" t="str">
        <f t="shared" si="124"/>
        <v/>
      </c>
      <c r="I3980" s="218" t="str">
        <f t="shared" si="125"/>
        <v/>
      </c>
    </row>
    <row r="3981" spans="3:9" ht="15" customHeight="1">
      <c r="C3981" s="220" t="str">
        <f t="shared" si="124"/>
        <v/>
      </c>
      <c r="I3981" s="218" t="str">
        <f t="shared" si="125"/>
        <v/>
      </c>
    </row>
    <row r="3982" spans="3:9" ht="15" customHeight="1">
      <c r="C3982" s="220" t="str">
        <f t="shared" si="124"/>
        <v/>
      </c>
      <c r="I3982" s="218" t="str">
        <f t="shared" si="125"/>
        <v/>
      </c>
    </row>
    <row r="3983" spans="3:9" ht="15" customHeight="1">
      <c r="C3983" s="220" t="str">
        <f t="shared" si="124"/>
        <v/>
      </c>
      <c r="I3983" s="218" t="str">
        <f t="shared" si="125"/>
        <v/>
      </c>
    </row>
    <row r="3984" spans="3:9" ht="15" customHeight="1">
      <c r="C3984" s="220" t="str">
        <f t="shared" si="124"/>
        <v/>
      </c>
      <c r="I3984" s="218" t="str">
        <f t="shared" si="125"/>
        <v/>
      </c>
    </row>
    <row r="3985" spans="3:9" ht="15" customHeight="1">
      <c r="C3985" s="220" t="str">
        <f t="shared" si="124"/>
        <v/>
      </c>
      <c r="I3985" s="218" t="str">
        <f t="shared" si="125"/>
        <v/>
      </c>
    </row>
    <row r="3986" spans="3:9" ht="15" customHeight="1">
      <c r="C3986" s="220" t="str">
        <f t="shared" si="124"/>
        <v/>
      </c>
      <c r="I3986" s="218" t="str">
        <f t="shared" si="125"/>
        <v/>
      </c>
    </row>
    <row r="3987" spans="3:9" ht="15" customHeight="1">
      <c r="C3987" s="220" t="str">
        <f t="shared" si="124"/>
        <v/>
      </c>
      <c r="I3987" s="218" t="str">
        <f t="shared" si="125"/>
        <v/>
      </c>
    </row>
    <row r="3988" spans="3:9" ht="15" customHeight="1">
      <c r="C3988" s="220" t="str">
        <f t="shared" si="124"/>
        <v/>
      </c>
      <c r="I3988" s="218" t="str">
        <f t="shared" si="125"/>
        <v/>
      </c>
    </row>
    <row r="3989" spans="3:9" ht="15" customHeight="1">
      <c r="C3989" s="220" t="str">
        <f t="shared" si="124"/>
        <v/>
      </c>
      <c r="I3989" s="218" t="str">
        <f t="shared" si="125"/>
        <v/>
      </c>
    </row>
    <row r="3990" spans="3:9" ht="15" customHeight="1">
      <c r="C3990" s="220" t="str">
        <f t="shared" si="124"/>
        <v/>
      </c>
      <c r="I3990" s="218" t="str">
        <f t="shared" si="125"/>
        <v/>
      </c>
    </row>
    <row r="3991" spans="3:9" ht="15" customHeight="1">
      <c r="C3991" s="220" t="str">
        <f t="shared" si="124"/>
        <v/>
      </c>
      <c r="I3991" s="218" t="str">
        <f t="shared" si="125"/>
        <v/>
      </c>
    </row>
    <row r="3992" spans="3:9" ht="15" customHeight="1">
      <c r="C3992" s="220" t="str">
        <f t="shared" si="124"/>
        <v/>
      </c>
      <c r="I3992" s="218" t="str">
        <f t="shared" si="125"/>
        <v/>
      </c>
    </row>
    <row r="3993" spans="3:9" ht="15" customHeight="1">
      <c r="C3993" s="220" t="str">
        <f t="shared" si="124"/>
        <v/>
      </c>
      <c r="I3993" s="218" t="str">
        <f t="shared" si="125"/>
        <v/>
      </c>
    </row>
    <row r="3994" spans="3:9" ht="15" customHeight="1">
      <c r="C3994" s="220" t="str">
        <f t="shared" si="124"/>
        <v/>
      </c>
      <c r="I3994" s="218" t="str">
        <f t="shared" si="125"/>
        <v/>
      </c>
    </row>
    <row r="3995" spans="3:9" ht="15" customHeight="1">
      <c r="C3995" s="220" t="str">
        <f t="shared" si="124"/>
        <v/>
      </c>
      <c r="I3995" s="218" t="str">
        <f t="shared" si="125"/>
        <v/>
      </c>
    </row>
    <row r="3996" spans="3:9" ht="15" customHeight="1">
      <c r="C3996" s="220" t="str">
        <f t="shared" si="124"/>
        <v/>
      </c>
      <c r="I3996" s="218" t="str">
        <f t="shared" si="125"/>
        <v/>
      </c>
    </row>
    <row r="3997" spans="3:9" ht="15" customHeight="1">
      <c r="C3997" s="220" t="str">
        <f t="shared" si="124"/>
        <v/>
      </c>
      <c r="I3997" s="218" t="str">
        <f t="shared" si="125"/>
        <v/>
      </c>
    </row>
    <row r="3998" spans="3:9" ht="15" customHeight="1">
      <c r="C3998" s="220" t="str">
        <f t="shared" si="124"/>
        <v/>
      </c>
      <c r="I3998" s="218" t="str">
        <f t="shared" si="125"/>
        <v/>
      </c>
    </row>
    <row r="3999" spans="3:9" ht="15" customHeight="1">
      <c r="C3999" s="220" t="str">
        <f t="shared" si="124"/>
        <v/>
      </c>
      <c r="I3999" s="218" t="str">
        <f t="shared" si="125"/>
        <v/>
      </c>
    </row>
    <row r="4000" spans="3:9" ht="15" customHeight="1">
      <c r="C4000" s="220" t="str">
        <f t="shared" si="124"/>
        <v/>
      </c>
      <c r="I4000" s="218" t="str">
        <f t="shared" si="125"/>
        <v/>
      </c>
    </row>
    <row r="4001" spans="3:9" ht="15" customHeight="1">
      <c r="C4001" s="220" t="str">
        <f t="shared" si="124"/>
        <v/>
      </c>
      <c r="I4001" s="218" t="str">
        <f t="shared" si="125"/>
        <v/>
      </c>
    </row>
    <row r="4002" spans="3:9" ht="15" customHeight="1">
      <c r="C4002" s="220" t="str">
        <f t="shared" si="124"/>
        <v/>
      </c>
      <c r="I4002" s="218" t="str">
        <f t="shared" si="125"/>
        <v/>
      </c>
    </row>
    <row r="4003" spans="3:9" ht="15" customHeight="1">
      <c r="C4003" s="220" t="str">
        <f t="shared" si="124"/>
        <v/>
      </c>
      <c r="I4003" s="218" t="str">
        <f t="shared" si="125"/>
        <v/>
      </c>
    </row>
    <row r="4004" spans="3:9" ht="15" customHeight="1">
      <c r="C4004" s="220" t="str">
        <f t="shared" si="124"/>
        <v/>
      </c>
      <c r="I4004" s="218" t="str">
        <f t="shared" si="125"/>
        <v/>
      </c>
    </row>
    <row r="4005" spans="3:9" ht="15" customHeight="1">
      <c r="C4005" s="220" t="str">
        <f t="shared" si="124"/>
        <v/>
      </c>
      <c r="I4005" s="218" t="str">
        <f t="shared" si="125"/>
        <v/>
      </c>
    </row>
    <row r="4006" spans="3:9" ht="15" customHeight="1">
      <c r="C4006" s="220" t="str">
        <f t="shared" si="124"/>
        <v/>
      </c>
      <c r="I4006" s="218" t="str">
        <f t="shared" si="125"/>
        <v/>
      </c>
    </row>
    <row r="4007" spans="3:9" ht="15" customHeight="1">
      <c r="C4007" s="220" t="str">
        <f t="shared" si="124"/>
        <v/>
      </c>
      <c r="I4007" s="218" t="str">
        <f t="shared" si="125"/>
        <v/>
      </c>
    </row>
    <row r="4008" spans="3:9" ht="15" customHeight="1">
      <c r="C4008" s="220" t="str">
        <f t="shared" si="124"/>
        <v/>
      </c>
      <c r="I4008" s="218" t="str">
        <f t="shared" si="125"/>
        <v/>
      </c>
    </row>
    <row r="4009" spans="3:9" ht="15" customHeight="1">
      <c r="C4009" s="220" t="str">
        <f t="shared" si="124"/>
        <v/>
      </c>
      <c r="I4009" s="218" t="str">
        <f t="shared" si="125"/>
        <v/>
      </c>
    </row>
    <row r="4010" spans="3:9" ht="15" customHeight="1">
      <c r="C4010" s="220" t="str">
        <f t="shared" si="124"/>
        <v/>
      </c>
      <c r="I4010" s="218" t="str">
        <f t="shared" si="125"/>
        <v/>
      </c>
    </row>
    <row r="4011" spans="3:9" ht="15" customHeight="1">
      <c r="C4011" s="220" t="str">
        <f t="shared" si="124"/>
        <v/>
      </c>
      <c r="I4011" s="218" t="str">
        <f t="shared" si="125"/>
        <v/>
      </c>
    </row>
    <row r="4012" spans="3:9" ht="15" customHeight="1">
      <c r="C4012" s="220" t="str">
        <f t="shared" si="124"/>
        <v/>
      </c>
      <c r="I4012" s="218" t="str">
        <f t="shared" si="125"/>
        <v/>
      </c>
    </row>
    <row r="4013" spans="3:9" ht="15" customHeight="1">
      <c r="C4013" s="220" t="str">
        <f t="shared" si="124"/>
        <v/>
      </c>
      <c r="I4013" s="218" t="str">
        <f t="shared" si="125"/>
        <v/>
      </c>
    </row>
    <row r="4014" spans="3:9" ht="15" customHeight="1">
      <c r="C4014" s="220" t="str">
        <f t="shared" si="124"/>
        <v/>
      </c>
      <c r="I4014" s="218" t="str">
        <f t="shared" si="125"/>
        <v/>
      </c>
    </row>
    <row r="4015" spans="3:9" ht="15" customHeight="1">
      <c r="C4015" s="220" t="str">
        <f t="shared" si="124"/>
        <v/>
      </c>
      <c r="I4015" s="218" t="str">
        <f t="shared" si="125"/>
        <v/>
      </c>
    </row>
    <row r="4016" spans="3:9" ht="15" customHeight="1">
      <c r="C4016" s="220" t="str">
        <f t="shared" si="124"/>
        <v/>
      </c>
      <c r="I4016" s="218" t="str">
        <f t="shared" si="125"/>
        <v/>
      </c>
    </row>
    <row r="4017" spans="3:9" ht="15" customHeight="1">
      <c r="C4017" s="220" t="str">
        <f t="shared" si="124"/>
        <v/>
      </c>
      <c r="I4017" s="218" t="str">
        <f t="shared" si="125"/>
        <v/>
      </c>
    </row>
    <row r="4018" spans="3:9" ht="15" customHeight="1">
      <c r="C4018" s="220" t="str">
        <f t="shared" si="124"/>
        <v/>
      </c>
      <c r="I4018" s="218" t="str">
        <f t="shared" si="125"/>
        <v/>
      </c>
    </row>
    <row r="4019" spans="3:9" ht="15" customHeight="1">
      <c r="C4019" s="220" t="str">
        <f t="shared" si="124"/>
        <v/>
      </c>
      <c r="I4019" s="218" t="str">
        <f t="shared" si="125"/>
        <v/>
      </c>
    </row>
    <row r="4020" spans="3:9" ht="15" customHeight="1">
      <c r="C4020" s="220" t="str">
        <f t="shared" si="124"/>
        <v/>
      </c>
      <c r="I4020" s="218" t="str">
        <f t="shared" si="125"/>
        <v/>
      </c>
    </row>
    <row r="4021" spans="3:9" ht="15" customHeight="1">
      <c r="C4021" s="220" t="str">
        <f t="shared" si="124"/>
        <v/>
      </c>
      <c r="I4021" s="218" t="str">
        <f t="shared" si="125"/>
        <v/>
      </c>
    </row>
    <row r="4022" spans="3:9" ht="15" customHeight="1">
      <c r="C4022" s="220" t="str">
        <f t="shared" si="124"/>
        <v/>
      </c>
      <c r="I4022" s="218" t="str">
        <f t="shared" si="125"/>
        <v/>
      </c>
    </row>
    <row r="4023" spans="3:9" ht="15" customHeight="1">
      <c r="C4023" s="220" t="str">
        <f t="shared" si="124"/>
        <v/>
      </c>
      <c r="I4023" s="218" t="str">
        <f t="shared" si="125"/>
        <v/>
      </c>
    </row>
    <row r="4024" spans="3:9" ht="15" customHeight="1">
      <c r="C4024" s="220" t="str">
        <f t="shared" si="124"/>
        <v/>
      </c>
      <c r="I4024" s="218" t="str">
        <f t="shared" si="125"/>
        <v/>
      </c>
    </row>
    <row r="4025" spans="3:9" ht="15" customHeight="1">
      <c r="C4025" s="220" t="str">
        <f t="shared" si="124"/>
        <v/>
      </c>
      <c r="I4025" s="218" t="str">
        <f t="shared" si="125"/>
        <v/>
      </c>
    </row>
    <row r="4026" spans="3:9" ht="15" customHeight="1">
      <c r="C4026" s="220" t="str">
        <f t="shared" si="124"/>
        <v/>
      </c>
      <c r="I4026" s="218" t="str">
        <f t="shared" si="125"/>
        <v/>
      </c>
    </row>
    <row r="4027" spans="3:9" ht="15" customHeight="1">
      <c r="C4027" s="220" t="str">
        <f t="shared" si="124"/>
        <v/>
      </c>
      <c r="I4027" s="218" t="str">
        <f t="shared" si="125"/>
        <v/>
      </c>
    </row>
    <row r="4028" spans="3:9" ht="15" customHeight="1">
      <c r="C4028" s="220" t="str">
        <f t="shared" si="124"/>
        <v/>
      </c>
      <c r="I4028" s="218" t="str">
        <f t="shared" si="125"/>
        <v/>
      </c>
    </row>
    <row r="4029" spans="3:9" ht="15" customHeight="1">
      <c r="C4029" s="220" t="str">
        <f t="shared" si="124"/>
        <v/>
      </c>
      <c r="I4029" s="218" t="str">
        <f t="shared" si="125"/>
        <v/>
      </c>
    </row>
    <row r="4030" spans="3:9" ht="15" customHeight="1">
      <c r="C4030" s="220" t="str">
        <f t="shared" si="124"/>
        <v/>
      </c>
      <c r="I4030" s="218" t="str">
        <f t="shared" si="125"/>
        <v/>
      </c>
    </row>
    <row r="4031" spans="3:9" ht="15" customHeight="1">
      <c r="C4031" s="220" t="str">
        <f t="shared" si="124"/>
        <v/>
      </c>
      <c r="I4031" s="218" t="str">
        <f t="shared" si="125"/>
        <v/>
      </c>
    </row>
    <row r="4032" spans="3:9" ht="15" customHeight="1">
      <c r="C4032" s="220" t="str">
        <f t="shared" si="124"/>
        <v/>
      </c>
      <c r="I4032" s="218" t="str">
        <f t="shared" si="125"/>
        <v/>
      </c>
    </row>
    <row r="4033" spans="3:9" ht="15" customHeight="1">
      <c r="C4033" s="220" t="str">
        <f t="shared" si="124"/>
        <v/>
      </c>
      <c r="I4033" s="218" t="str">
        <f t="shared" si="125"/>
        <v/>
      </c>
    </row>
    <row r="4034" spans="3:9" ht="15" customHeight="1">
      <c r="C4034" s="220" t="str">
        <f t="shared" si="124"/>
        <v/>
      </c>
      <c r="I4034" s="218" t="str">
        <f t="shared" si="125"/>
        <v/>
      </c>
    </row>
    <row r="4035" spans="3:9" ht="15" customHeight="1">
      <c r="C4035" s="220" t="str">
        <f t="shared" si="124"/>
        <v/>
      </c>
      <c r="I4035" s="218" t="str">
        <f t="shared" si="125"/>
        <v/>
      </c>
    </row>
    <row r="4036" spans="3:9" ht="15" customHeight="1">
      <c r="C4036" s="220" t="str">
        <f t="shared" si="124"/>
        <v/>
      </c>
      <c r="I4036" s="218" t="str">
        <f t="shared" si="125"/>
        <v/>
      </c>
    </row>
    <row r="4037" spans="3:9" ht="15" customHeight="1">
      <c r="C4037" s="220" t="str">
        <f t="shared" si="124"/>
        <v/>
      </c>
      <c r="I4037" s="218" t="str">
        <f t="shared" si="125"/>
        <v/>
      </c>
    </row>
    <row r="4038" spans="3:9" ht="15" customHeight="1">
      <c r="C4038" s="220" t="str">
        <f t="shared" ref="C4038:C4101" si="126">IF(B4038="","",MONTH(B4038))</f>
        <v/>
      </c>
      <c r="I4038" s="218" t="str">
        <f t="shared" ref="I4038:I4101" si="127">IF(H4038="","",IF(E4038="","Não deixe campos em branco, a planilha resumo de custos e despesas necessita deles para funcionar",IF(F4038="","Não deixe campos em branco, a planilha resumo de custos e despesas necessita deles para funcionar",IF(G4038="","Não deixe campos em branco, a planilha resumo de custos e despesas necessita deles para funcionar",""))))</f>
        <v/>
      </c>
    </row>
    <row r="4039" spans="3:9" ht="15" customHeight="1">
      <c r="C4039" s="220" t="str">
        <f t="shared" si="126"/>
        <v/>
      </c>
      <c r="I4039" s="218" t="str">
        <f t="shared" si="127"/>
        <v/>
      </c>
    </row>
    <row r="4040" spans="3:9" ht="15" customHeight="1">
      <c r="C4040" s="220" t="str">
        <f t="shared" si="126"/>
        <v/>
      </c>
      <c r="I4040" s="218" t="str">
        <f t="shared" si="127"/>
        <v/>
      </c>
    </row>
    <row r="4041" spans="3:9" ht="15" customHeight="1">
      <c r="C4041" s="220" t="str">
        <f t="shared" si="126"/>
        <v/>
      </c>
      <c r="I4041" s="218" t="str">
        <f t="shared" si="127"/>
        <v/>
      </c>
    </row>
    <row r="4042" spans="3:9" ht="15" customHeight="1">
      <c r="C4042" s="220" t="str">
        <f t="shared" si="126"/>
        <v/>
      </c>
      <c r="I4042" s="218" t="str">
        <f t="shared" si="127"/>
        <v/>
      </c>
    </row>
    <row r="4043" spans="3:9" ht="15" customHeight="1">
      <c r="C4043" s="220" t="str">
        <f t="shared" si="126"/>
        <v/>
      </c>
      <c r="I4043" s="218" t="str">
        <f t="shared" si="127"/>
        <v/>
      </c>
    </row>
    <row r="4044" spans="3:9" ht="15" customHeight="1">
      <c r="C4044" s="220" t="str">
        <f t="shared" si="126"/>
        <v/>
      </c>
      <c r="I4044" s="218" t="str">
        <f t="shared" si="127"/>
        <v/>
      </c>
    </row>
    <row r="4045" spans="3:9" ht="15" customHeight="1">
      <c r="C4045" s="220" t="str">
        <f t="shared" si="126"/>
        <v/>
      </c>
      <c r="I4045" s="218" t="str">
        <f t="shared" si="127"/>
        <v/>
      </c>
    </row>
    <row r="4046" spans="3:9" ht="15" customHeight="1">
      <c r="C4046" s="220" t="str">
        <f t="shared" si="126"/>
        <v/>
      </c>
      <c r="I4046" s="218" t="str">
        <f t="shared" si="127"/>
        <v/>
      </c>
    </row>
    <row r="4047" spans="3:9" ht="15" customHeight="1">
      <c r="C4047" s="220" t="str">
        <f t="shared" si="126"/>
        <v/>
      </c>
      <c r="I4047" s="218" t="str">
        <f t="shared" si="127"/>
        <v/>
      </c>
    </row>
    <row r="4048" spans="3:9" ht="15" customHeight="1">
      <c r="C4048" s="220" t="str">
        <f t="shared" si="126"/>
        <v/>
      </c>
      <c r="I4048" s="218" t="str">
        <f t="shared" si="127"/>
        <v/>
      </c>
    </row>
    <row r="4049" spans="3:9" ht="15" customHeight="1">
      <c r="C4049" s="220" t="str">
        <f t="shared" si="126"/>
        <v/>
      </c>
      <c r="I4049" s="218" t="str">
        <f t="shared" si="127"/>
        <v/>
      </c>
    </row>
    <row r="4050" spans="3:9" ht="15" customHeight="1">
      <c r="C4050" s="220" t="str">
        <f t="shared" si="126"/>
        <v/>
      </c>
      <c r="I4050" s="218" t="str">
        <f t="shared" si="127"/>
        <v/>
      </c>
    </row>
    <row r="4051" spans="3:9" ht="15" customHeight="1">
      <c r="C4051" s="220" t="str">
        <f t="shared" si="126"/>
        <v/>
      </c>
      <c r="I4051" s="218" t="str">
        <f t="shared" si="127"/>
        <v/>
      </c>
    </row>
    <row r="4052" spans="3:9" ht="15" customHeight="1">
      <c r="C4052" s="220" t="str">
        <f t="shared" si="126"/>
        <v/>
      </c>
      <c r="I4052" s="218" t="str">
        <f t="shared" si="127"/>
        <v/>
      </c>
    </row>
    <row r="4053" spans="3:9" ht="15" customHeight="1">
      <c r="C4053" s="220" t="str">
        <f t="shared" si="126"/>
        <v/>
      </c>
      <c r="I4053" s="218" t="str">
        <f t="shared" si="127"/>
        <v/>
      </c>
    </row>
    <row r="4054" spans="3:9" ht="15" customHeight="1">
      <c r="C4054" s="220" t="str">
        <f t="shared" si="126"/>
        <v/>
      </c>
      <c r="I4054" s="218" t="str">
        <f t="shared" si="127"/>
        <v/>
      </c>
    </row>
    <row r="4055" spans="3:9" ht="15" customHeight="1">
      <c r="C4055" s="220" t="str">
        <f t="shared" si="126"/>
        <v/>
      </c>
      <c r="I4055" s="218" t="str">
        <f t="shared" si="127"/>
        <v/>
      </c>
    </row>
    <row r="4056" spans="3:9" ht="15" customHeight="1">
      <c r="C4056" s="220" t="str">
        <f t="shared" si="126"/>
        <v/>
      </c>
      <c r="I4056" s="218" t="str">
        <f t="shared" si="127"/>
        <v/>
      </c>
    </row>
    <row r="4057" spans="3:9" ht="15" customHeight="1">
      <c r="C4057" s="220" t="str">
        <f t="shared" si="126"/>
        <v/>
      </c>
      <c r="I4057" s="218" t="str">
        <f t="shared" si="127"/>
        <v/>
      </c>
    </row>
    <row r="4058" spans="3:9" ht="15" customHeight="1">
      <c r="C4058" s="220" t="str">
        <f t="shared" si="126"/>
        <v/>
      </c>
      <c r="I4058" s="218" t="str">
        <f t="shared" si="127"/>
        <v/>
      </c>
    </row>
    <row r="4059" spans="3:9" ht="15" customHeight="1">
      <c r="C4059" s="220" t="str">
        <f t="shared" si="126"/>
        <v/>
      </c>
      <c r="I4059" s="218" t="str">
        <f t="shared" si="127"/>
        <v/>
      </c>
    </row>
    <row r="4060" spans="3:9" ht="15" customHeight="1">
      <c r="C4060" s="220" t="str">
        <f t="shared" si="126"/>
        <v/>
      </c>
      <c r="I4060" s="218" t="str">
        <f t="shared" si="127"/>
        <v/>
      </c>
    </row>
    <row r="4061" spans="3:9" ht="15" customHeight="1">
      <c r="C4061" s="220" t="str">
        <f t="shared" si="126"/>
        <v/>
      </c>
      <c r="I4061" s="218" t="str">
        <f t="shared" si="127"/>
        <v/>
      </c>
    </row>
    <row r="4062" spans="3:9" ht="15" customHeight="1">
      <c r="C4062" s="220" t="str">
        <f t="shared" si="126"/>
        <v/>
      </c>
      <c r="I4062" s="218" t="str">
        <f t="shared" si="127"/>
        <v/>
      </c>
    </row>
    <row r="4063" spans="3:9" ht="15" customHeight="1">
      <c r="C4063" s="220" t="str">
        <f t="shared" si="126"/>
        <v/>
      </c>
      <c r="I4063" s="218" t="str">
        <f t="shared" si="127"/>
        <v/>
      </c>
    </row>
    <row r="4064" spans="3:9" ht="15" customHeight="1">
      <c r="C4064" s="220" t="str">
        <f t="shared" si="126"/>
        <v/>
      </c>
      <c r="I4064" s="218" t="str">
        <f t="shared" si="127"/>
        <v/>
      </c>
    </row>
    <row r="4065" spans="3:9" ht="15" customHeight="1">
      <c r="C4065" s="220" t="str">
        <f t="shared" si="126"/>
        <v/>
      </c>
      <c r="I4065" s="218" t="str">
        <f t="shared" si="127"/>
        <v/>
      </c>
    </row>
    <row r="4066" spans="3:9" ht="15" customHeight="1">
      <c r="C4066" s="220" t="str">
        <f t="shared" si="126"/>
        <v/>
      </c>
      <c r="I4066" s="218" t="str">
        <f t="shared" si="127"/>
        <v/>
      </c>
    </row>
    <row r="4067" spans="3:9" ht="15" customHeight="1">
      <c r="C4067" s="220" t="str">
        <f t="shared" si="126"/>
        <v/>
      </c>
      <c r="I4067" s="218" t="str">
        <f t="shared" si="127"/>
        <v/>
      </c>
    </row>
    <row r="4068" spans="3:9" ht="15" customHeight="1">
      <c r="C4068" s="220" t="str">
        <f t="shared" si="126"/>
        <v/>
      </c>
      <c r="I4068" s="218" t="str">
        <f t="shared" si="127"/>
        <v/>
      </c>
    </row>
    <row r="4069" spans="3:9" ht="15" customHeight="1">
      <c r="C4069" s="220" t="str">
        <f t="shared" si="126"/>
        <v/>
      </c>
      <c r="I4069" s="218" t="str">
        <f t="shared" si="127"/>
        <v/>
      </c>
    </row>
    <row r="4070" spans="3:9" ht="15" customHeight="1">
      <c r="C4070" s="220" t="str">
        <f t="shared" si="126"/>
        <v/>
      </c>
      <c r="I4070" s="218" t="str">
        <f t="shared" si="127"/>
        <v/>
      </c>
    </row>
    <row r="4071" spans="3:9" ht="15" customHeight="1">
      <c r="C4071" s="220" t="str">
        <f t="shared" si="126"/>
        <v/>
      </c>
      <c r="I4071" s="218" t="str">
        <f t="shared" si="127"/>
        <v/>
      </c>
    </row>
    <row r="4072" spans="3:9" ht="15" customHeight="1">
      <c r="C4072" s="220" t="str">
        <f t="shared" si="126"/>
        <v/>
      </c>
      <c r="I4072" s="218" t="str">
        <f t="shared" si="127"/>
        <v/>
      </c>
    </row>
    <row r="4073" spans="3:9" ht="15" customHeight="1">
      <c r="C4073" s="220" t="str">
        <f t="shared" si="126"/>
        <v/>
      </c>
      <c r="I4073" s="218" t="str">
        <f t="shared" si="127"/>
        <v/>
      </c>
    </row>
    <row r="4074" spans="3:9" ht="15" customHeight="1">
      <c r="C4074" s="220" t="str">
        <f t="shared" si="126"/>
        <v/>
      </c>
      <c r="I4074" s="218" t="str">
        <f t="shared" si="127"/>
        <v/>
      </c>
    </row>
    <row r="4075" spans="3:9" ht="15" customHeight="1">
      <c r="C4075" s="220" t="str">
        <f t="shared" si="126"/>
        <v/>
      </c>
      <c r="I4075" s="218" t="str">
        <f t="shared" si="127"/>
        <v/>
      </c>
    </row>
    <row r="4076" spans="3:9" ht="15" customHeight="1">
      <c r="C4076" s="220" t="str">
        <f t="shared" si="126"/>
        <v/>
      </c>
      <c r="I4076" s="218" t="str">
        <f t="shared" si="127"/>
        <v/>
      </c>
    </row>
    <row r="4077" spans="3:9" ht="15" customHeight="1">
      <c r="C4077" s="220" t="str">
        <f t="shared" si="126"/>
        <v/>
      </c>
      <c r="I4077" s="218" t="str">
        <f t="shared" si="127"/>
        <v/>
      </c>
    </row>
    <row r="4078" spans="3:9" ht="15" customHeight="1">
      <c r="C4078" s="220" t="str">
        <f t="shared" si="126"/>
        <v/>
      </c>
      <c r="I4078" s="218" t="str">
        <f t="shared" si="127"/>
        <v/>
      </c>
    </row>
    <row r="4079" spans="3:9" ht="15" customHeight="1">
      <c r="C4079" s="220" t="str">
        <f t="shared" si="126"/>
        <v/>
      </c>
      <c r="I4079" s="218" t="str">
        <f t="shared" si="127"/>
        <v/>
      </c>
    </row>
    <row r="4080" spans="3:9" ht="15" customHeight="1">
      <c r="C4080" s="220" t="str">
        <f t="shared" si="126"/>
        <v/>
      </c>
      <c r="I4080" s="218" t="str">
        <f t="shared" si="127"/>
        <v/>
      </c>
    </row>
    <row r="4081" spans="3:9" ht="15" customHeight="1">
      <c r="C4081" s="220" t="str">
        <f t="shared" si="126"/>
        <v/>
      </c>
      <c r="I4081" s="218" t="str">
        <f t="shared" si="127"/>
        <v/>
      </c>
    </row>
    <row r="4082" spans="3:9" ht="15" customHeight="1">
      <c r="C4082" s="220" t="str">
        <f t="shared" si="126"/>
        <v/>
      </c>
      <c r="I4082" s="218" t="str">
        <f t="shared" si="127"/>
        <v/>
      </c>
    </row>
    <row r="4083" spans="3:9" ht="15" customHeight="1">
      <c r="C4083" s="220" t="str">
        <f t="shared" si="126"/>
        <v/>
      </c>
      <c r="I4083" s="218" t="str">
        <f t="shared" si="127"/>
        <v/>
      </c>
    </row>
    <row r="4084" spans="3:9" ht="15" customHeight="1">
      <c r="C4084" s="220" t="str">
        <f t="shared" si="126"/>
        <v/>
      </c>
      <c r="I4084" s="218" t="str">
        <f t="shared" si="127"/>
        <v/>
      </c>
    </row>
    <row r="4085" spans="3:9" ht="15" customHeight="1">
      <c r="C4085" s="220" t="str">
        <f t="shared" si="126"/>
        <v/>
      </c>
      <c r="I4085" s="218" t="str">
        <f t="shared" si="127"/>
        <v/>
      </c>
    </row>
    <row r="4086" spans="3:9" ht="15" customHeight="1">
      <c r="C4086" s="220" t="str">
        <f t="shared" si="126"/>
        <v/>
      </c>
      <c r="I4086" s="218" t="str">
        <f t="shared" si="127"/>
        <v/>
      </c>
    </row>
    <row r="4087" spans="3:9" ht="15" customHeight="1">
      <c r="C4087" s="220" t="str">
        <f t="shared" si="126"/>
        <v/>
      </c>
      <c r="I4087" s="218" t="str">
        <f t="shared" si="127"/>
        <v/>
      </c>
    </row>
    <row r="4088" spans="3:9" ht="15" customHeight="1">
      <c r="C4088" s="220" t="str">
        <f t="shared" si="126"/>
        <v/>
      </c>
      <c r="I4088" s="218" t="str">
        <f t="shared" si="127"/>
        <v/>
      </c>
    </row>
    <row r="4089" spans="3:9" ht="15" customHeight="1">
      <c r="C4089" s="220" t="str">
        <f t="shared" si="126"/>
        <v/>
      </c>
      <c r="I4089" s="218" t="str">
        <f t="shared" si="127"/>
        <v/>
      </c>
    </row>
    <row r="4090" spans="3:9" ht="15" customHeight="1">
      <c r="C4090" s="220" t="str">
        <f t="shared" si="126"/>
        <v/>
      </c>
      <c r="I4090" s="218" t="str">
        <f t="shared" si="127"/>
        <v/>
      </c>
    </row>
    <row r="4091" spans="3:9" ht="15" customHeight="1">
      <c r="C4091" s="220" t="str">
        <f t="shared" si="126"/>
        <v/>
      </c>
      <c r="I4091" s="218" t="str">
        <f t="shared" si="127"/>
        <v/>
      </c>
    </row>
    <row r="4092" spans="3:9" ht="15" customHeight="1">
      <c r="C4092" s="220" t="str">
        <f t="shared" si="126"/>
        <v/>
      </c>
      <c r="I4092" s="218" t="str">
        <f t="shared" si="127"/>
        <v/>
      </c>
    </row>
    <row r="4093" spans="3:9" ht="15" customHeight="1">
      <c r="C4093" s="220" t="str">
        <f t="shared" si="126"/>
        <v/>
      </c>
      <c r="I4093" s="218" t="str">
        <f t="shared" si="127"/>
        <v/>
      </c>
    </row>
    <row r="4094" spans="3:9" ht="15" customHeight="1">
      <c r="C4094" s="220" t="str">
        <f t="shared" si="126"/>
        <v/>
      </c>
      <c r="I4094" s="218" t="str">
        <f t="shared" si="127"/>
        <v/>
      </c>
    </row>
    <row r="4095" spans="3:9" ht="15" customHeight="1">
      <c r="C4095" s="220" t="str">
        <f t="shared" si="126"/>
        <v/>
      </c>
      <c r="I4095" s="218" t="str">
        <f t="shared" si="127"/>
        <v/>
      </c>
    </row>
    <row r="4096" spans="3:9" ht="15" customHeight="1">
      <c r="C4096" s="220" t="str">
        <f t="shared" si="126"/>
        <v/>
      </c>
      <c r="I4096" s="218" t="str">
        <f t="shared" si="127"/>
        <v/>
      </c>
    </row>
    <row r="4097" spans="3:9" ht="15" customHeight="1">
      <c r="C4097" s="220" t="str">
        <f t="shared" si="126"/>
        <v/>
      </c>
      <c r="I4097" s="218" t="str">
        <f t="shared" si="127"/>
        <v/>
      </c>
    </row>
    <row r="4098" spans="3:9" ht="15" customHeight="1">
      <c r="C4098" s="220" t="str">
        <f t="shared" si="126"/>
        <v/>
      </c>
      <c r="I4098" s="218" t="str">
        <f t="shared" si="127"/>
        <v/>
      </c>
    </row>
    <row r="4099" spans="3:9" ht="15" customHeight="1">
      <c r="C4099" s="220" t="str">
        <f t="shared" si="126"/>
        <v/>
      </c>
      <c r="I4099" s="218" t="str">
        <f t="shared" si="127"/>
        <v/>
      </c>
    </row>
    <row r="4100" spans="3:9" ht="15" customHeight="1">
      <c r="C4100" s="220" t="str">
        <f t="shared" si="126"/>
        <v/>
      </c>
      <c r="I4100" s="218" t="str">
        <f t="shared" si="127"/>
        <v/>
      </c>
    </row>
    <row r="4101" spans="3:9" ht="15" customHeight="1">
      <c r="C4101" s="220" t="str">
        <f t="shared" si="126"/>
        <v/>
      </c>
      <c r="I4101" s="218" t="str">
        <f t="shared" si="127"/>
        <v/>
      </c>
    </row>
    <row r="4102" spans="3:9" ht="15" customHeight="1">
      <c r="C4102" s="220" t="str">
        <f t="shared" ref="C4102:C4165" si="128">IF(B4102="","",MONTH(B4102))</f>
        <v/>
      </c>
      <c r="I4102" s="218" t="str">
        <f t="shared" ref="I4102:I4165" si="129">IF(H4102="","",IF(E4102="","Não deixe campos em branco, a planilha resumo de custos e despesas necessita deles para funcionar",IF(F4102="","Não deixe campos em branco, a planilha resumo de custos e despesas necessita deles para funcionar",IF(G4102="","Não deixe campos em branco, a planilha resumo de custos e despesas necessita deles para funcionar",""))))</f>
        <v/>
      </c>
    </row>
    <row r="4103" spans="3:9" ht="15" customHeight="1">
      <c r="C4103" s="220" t="str">
        <f t="shared" si="128"/>
        <v/>
      </c>
      <c r="I4103" s="218" t="str">
        <f t="shared" si="129"/>
        <v/>
      </c>
    </row>
    <row r="4104" spans="3:9" ht="15" customHeight="1">
      <c r="C4104" s="220" t="str">
        <f t="shared" si="128"/>
        <v/>
      </c>
      <c r="I4104" s="218" t="str">
        <f t="shared" si="129"/>
        <v/>
      </c>
    </row>
    <row r="4105" spans="3:9" ht="15" customHeight="1">
      <c r="C4105" s="220" t="str">
        <f t="shared" si="128"/>
        <v/>
      </c>
      <c r="I4105" s="218" t="str">
        <f t="shared" si="129"/>
        <v/>
      </c>
    </row>
    <row r="4106" spans="3:9" ht="15" customHeight="1">
      <c r="C4106" s="220" t="str">
        <f t="shared" si="128"/>
        <v/>
      </c>
      <c r="I4106" s="218" t="str">
        <f t="shared" si="129"/>
        <v/>
      </c>
    </row>
    <row r="4107" spans="3:9" ht="15" customHeight="1">
      <c r="C4107" s="220" t="str">
        <f t="shared" si="128"/>
        <v/>
      </c>
      <c r="I4107" s="218" t="str">
        <f t="shared" si="129"/>
        <v/>
      </c>
    </row>
    <row r="4108" spans="3:9" ht="15" customHeight="1">
      <c r="C4108" s="220" t="str">
        <f t="shared" si="128"/>
        <v/>
      </c>
      <c r="I4108" s="218" t="str">
        <f t="shared" si="129"/>
        <v/>
      </c>
    </row>
    <row r="4109" spans="3:9" ht="15" customHeight="1">
      <c r="C4109" s="220" t="str">
        <f t="shared" si="128"/>
        <v/>
      </c>
      <c r="I4109" s="218" t="str">
        <f t="shared" si="129"/>
        <v/>
      </c>
    </row>
    <row r="4110" spans="3:9" ht="15" customHeight="1">
      <c r="C4110" s="220" t="str">
        <f t="shared" si="128"/>
        <v/>
      </c>
      <c r="I4110" s="218" t="str">
        <f t="shared" si="129"/>
        <v/>
      </c>
    </row>
    <row r="4111" spans="3:9" ht="15" customHeight="1">
      <c r="C4111" s="220" t="str">
        <f t="shared" si="128"/>
        <v/>
      </c>
      <c r="I4111" s="218" t="str">
        <f t="shared" si="129"/>
        <v/>
      </c>
    </row>
    <row r="4112" spans="3:9" ht="15" customHeight="1">
      <c r="C4112" s="220" t="str">
        <f t="shared" si="128"/>
        <v/>
      </c>
      <c r="I4112" s="218" t="str">
        <f t="shared" si="129"/>
        <v/>
      </c>
    </row>
    <row r="4113" spans="3:9" ht="15" customHeight="1">
      <c r="C4113" s="220" t="str">
        <f t="shared" si="128"/>
        <v/>
      </c>
      <c r="I4113" s="218" t="str">
        <f t="shared" si="129"/>
        <v/>
      </c>
    </row>
    <row r="4114" spans="3:9" ht="15" customHeight="1">
      <c r="C4114" s="220" t="str">
        <f t="shared" si="128"/>
        <v/>
      </c>
      <c r="I4114" s="218" t="str">
        <f t="shared" si="129"/>
        <v/>
      </c>
    </row>
    <row r="4115" spans="3:9" ht="15" customHeight="1">
      <c r="C4115" s="220" t="str">
        <f t="shared" si="128"/>
        <v/>
      </c>
      <c r="I4115" s="218" t="str">
        <f t="shared" si="129"/>
        <v/>
      </c>
    </row>
    <row r="4116" spans="3:9" ht="15" customHeight="1">
      <c r="C4116" s="220" t="str">
        <f t="shared" si="128"/>
        <v/>
      </c>
      <c r="I4116" s="218" t="str">
        <f t="shared" si="129"/>
        <v/>
      </c>
    </row>
    <row r="4117" spans="3:9" ht="15" customHeight="1">
      <c r="C4117" s="220" t="str">
        <f t="shared" si="128"/>
        <v/>
      </c>
      <c r="I4117" s="218" t="str">
        <f t="shared" si="129"/>
        <v/>
      </c>
    </row>
    <row r="4118" spans="3:9" ht="15" customHeight="1">
      <c r="C4118" s="220" t="str">
        <f t="shared" si="128"/>
        <v/>
      </c>
      <c r="I4118" s="218" t="str">
        <f t="shared" si="129"/>
        <v/>
      </c>
    </row>
    <row r="4119" spans="3:9" ht="15" customHeight="1">
      <c r="C4119" s="220" t="str">
        <f t="shared" si="128"/>
        <v/>
      </c>
      <c r="I4119" s="218" t="str">
        <f t="shared" si="129"/>
        <v/>
      </c>
    </row>
    <row r="4120" spans="3:9" ht="15" customHeight="1">
      <c r="C4120" s="220" t="str">
        <f t="shared" si="128"/>
        <v/>
      </c>
      <c r="I4120" s="218" t="str">
        <f t="shared" si="129"/>
        <v/>
      </c>
    </row>
    <row r="4121" spans="3:9" ht="15" customHeight="1">
      <c r="C4121" s="220" t="str">
        <f t="shared" si="128"/>
        <v/>
      </c>
      <c r="I4121" s="218" t="str">
        <f t="shared" si="129"/>
        <v/>
      </c>
    </row>
    <row r="4122" spans="3:9" ht="15" customHeight="1">
      <c r="C4122" s="220" t="str">
        <f t="shared" si="128"/>
        <v/>
      </c>
      <c r="I4122" s="218" t="str">
        <f t="shared" si="129"/>
        <v/>
      </c>
    </row>
    <row r="4123" spans="3:9" ht="15" customHeight="1">
      <c r="C4123" s="220" t="str">
        <f t="shared" si="128"/>
        <v/>
      </c>
      <c r="I4123" s="218" t="str">
        <f t="shared" si="129"/>
        <v/>
      </c>
    </row>
    <row r="4124" spans="3:9" ht="15" customHeight="1">
      <c r="C4124" s="220" t="str">
        <f t="shared" si="128"/>
        <v/>
      </c>
      <c r="I4124" s="218" t="str">
        <f t="shared" si="129"/>
        <v/>
      </c>
    </row>
    <row r="4125" spans="3:9" ht="15" customHeight="1">
      <c r="C4125" s="220" t="str">
        <f t="shared" si="128"/>
        <v/>
      </c>
      <c r="I4125" s="218" t="str">
        <f t="shared" si="129"/>
        <v/>
      </c>
    </row>
    <row r="4126" spans="3:9" ht="15" customHeight="1">
      <c r="C4126" s="220" t="str">
        <f t="shared" si="128"/>
        <v/>
      </c>
      <c r="I4126" s="218" t="str">
        <f t="shared" si="129"/>
        <v/>
      </c>
    </row>
    <row r="4127" spans="3:9" ht="15" customHeight="1">
      <c r="C4127" s="220" t="str">
        <f t="shared" si="128"/>
        <v/>
      </c>
      <c r="I4127" s="218" t="str">
        <f t="shared" si="129"/>
        <v/>
      </c>
    </row>
    <row r="4128" spans="3:9" ht="15" customHeight="1">
      <c r="C4128" s="220" t="str">
        <f t="shared" si="128"/>
        <v/>
      </c>
      <c r="I4128" s="218" t="str">
        <f t="shared" si="129"/>
        <v/>
      </c>
    </row>
    <row r="4129" spans="3:9" ht="15" customHeight="1">
      <c r="C4129" s="220" t="str">
        <f t="shared" si="128"/>
        <v/>
      </c>
      <c r="I4129" s="218" t="str">
        <f t="shared" si="129"/>
        <v/>
      </c>
    </row>
    <row r="4130" spans="3:9" ht="15" customHeight="1">
      <c r="C4130" s="220" t="str">
        <f t="shared" si="128"/>
        <v/>
      </c>
      <c r="I4130" s="218" t="str">
        <f t="shared" si="129"/>
        <v/>
      </c>
    </row>
    <row r="4131" spans="3:9" ht="15" customHeight="1">
      <c r="C4131" s="220" t="str">
        <f t="shared" si="128"/>
        <v/>
      </c>
      <c r="I4131" s="218" t="str">
        <f t="shared" si="129"/>
        <v/>
      </c>
    </row>
    <row r="4132" spans="3:9" ht="15" customHeight="1">
      <c r="C4132" s="220" t="str">
        <f t="shared" si="128"/>
        <v/>
      </c>
      <c r="I4132" s="218" t="str">
        <f t="shared" si="129"/>
        <v/>
      </c>
    </row>
    <row r="4133" spans="3:9" ht="15" customHeight="1">
      <c r="C4133" s="220" t="str">
        <f t="shared" si="128"/>
        <v/>
      </c>
      <c r="I4133" s="218" t="str">
        <f t="shared" si="129"/>
        <v/>
      </c>
    </row>
    <row r="4134" spans="3:9" ht="15" customHeight="1">
      <c r="C4134" s="220" t="str">
        <f t="shared" si="128"/>
        <v/>
      </c>
      <c r="I4134" s="218" t="str">
        <f t="shared" si="129"/>
        <v/>
      </c>
    </row>
    <row r="4135" spans="3:9" ht="15" customHeight="1">
      <c r="C4135" s="220" t="str">
        <f t="shared" si="128"/>
        <v/>
      </c>
      <c r="I4135" s="218" t="str">
        <f t="shared" si="129"/>
        <v/>
      </c>
    </row>
    <row r="4136" spans="3:9" ht="15" customHeight="1">
      <c r="C4136" s="220" t="str">
        <f t="shared" si="128"/>
        <v/>
      </c>
      <c r="I4136" s="218" t="str">
        <f t="shared" si="129"/>
        <v/>
      </c>
    </row>
    <row r="4137" spans="3:9" ht="15" customHeight="1">
      <c r="C4137" s="220" t="str">
        <f t="shared" si="128"/>
        <v/>
      </c>
      <c r="I4137" s="218" t="str">
        <f t="shared" si="129"/>
        <v/>
      </c>
    </row>
    <row r="4138" spans="3:9" ht="15" customHeight="1">
      <c r="C4138" s="220" t="str">
        <f t="shared" si="128"/>
        <v/>
      </c>
      <c r="I4138" s="218" t="str">
        <f t="shared" si="129"/>
        <v/>
      </c>
    </row>
    <row r="4139" spans="3:9" ht="15" customHeight="1">
      <c r="C4139" s="220" t="str">
        <f t="shared" si="128"/>
        <v/>
      </c>
      <c r="I4139" s="218" t="str">
        <f t="shared" si="129"/>
        <v/>
      </c>
    </row>
    <row r="4140" spans="3:9" ht="15" customHeight="1">
      <c r="C4140" s="220" t="str">
        <f t="shared" si="128"/>
        <v/>
      </c>
      <c r="I4140" s="218" t="str">
        <f t="shared" si="129"/>
        <v/>
      </c>
    </row>
    <row r="4141" spans="3:9" ht="15" customHeight="1">
      <c r="C4141" s="220" t="str">
        <f t="shared" si="128"/>
        <v/>
      </c>
      <c r="I4141" s="218" t="str">
        <f t="shared" si="129"/>
        <v/>
      </c>
    </row>
    <row r="4142" spans="3:9" ht="15" customHeight="1">
      <c r="C4142" s="220" t="str">
        <f t="shared" si="128"/>
        <v/>
      </c>
      <c r="I4142" s="218" t="str">
        <f t="shared" si="129"/>
        <v/>
      </c>
    </row>
    <row r="4143" spans="3:9" ht="15" customHeight="1">
      <c r="C4143" s="220" t="str">
        <f t="shared" si="128"/>
        <v/>
      </c>
      <c r="I4143" s="218" t="str">
        <f t="shared" si="129"/>
        <v/>
      </c>
    </row>
    <row r="4144" spans="3:9" ht="15" customHeight="1">
      <c r="C4144" s="220" t="str">
        <f t="shared" si="128"/>
        <v/>
      </c>
      <c r="I4144" s="218" t="str">
        <f t="shared" si="129"/>
        <v/>
      </c>
    </row>
    <row r="4145" spans="3:9" ht="15" customHeight="1">
      <c r="C4145" s="220" t="str">
        <f t="shared" si="128"/>
        <v/>
      </c>
      <c r="I4145" s="218" t="str">
        <f t="shared" si="129"/>
        <v/>
      </c>
    </row>
    <row r="4146" spans="3:9" ht="15" customHeight="1">
      <c r="C4146" s="220" t="str">
        <f t="shared" si="128"/>
        <v/>
      </c>
      <c r="I4146" s="218" t="str">
        <f t="shared" si="129"/>
        <v/>
      </c>
    </row>
    <row r="4147" spans="3:9" ht="15" customHeight="1">
      <c r="C4147" s="220" t="str">
        <f t="shared" si="128"/>
        <v/>
      </c>
      <c r="I4147" s="218" t="str">
        <f t="shared" si="129"/>
        <v/>
      </c>
    </row>
    <row r="4148" spans="3:9" ht="15" customHeight="1">
      <c r="C4148" s="220" t="str">
        <f t="shared" si="128"/>
        <v/>
      </c>
      <c r="I4148" s="218" t="str">
        <f t="shared" si="129"/>
        <v/>
      </c>
    </row>
    <row r="4149" spans="3:9" ht="15" customHeight="1">
      <c r="C4149" s="220" t="str">
        <f t="shared" si="128"/>
        <v/>
      </c>
      <c r="I4149" s="218" t="str">
        <f t="shared" si="129"/>
        <v/>
      </c>
    </row>
    <row r="4150" spans="3:9" ht="15" customHeight="1">
      <c r="C4150" s="220" t="str">
        <f t="shared" si="128"/>
        <v/>
      </c>
      <c r="I4150" s="218" t="str">
        <f t="shared" si="129"/>
        <v/>
      </c>
    </row>
    <row r="4151" spans="3:9" ht="15" customHeight="1">
      <c r="C4151" s="220" t="str">
        <f t="shared" si="128"/>
        <v/>
      </c>
      <c r="I4151" s="218" t="str">
        <f t="shared" si="129"/>
        <v/>
      </c>
    </row>
    <row r="4152" spans="3:9" ht="15" customHeight="1">
      <c r="C4152" s="220" t="str">
        <f t="shared" si="128"/>
        <v/>
      </c>
      <c r="I4152" s="218" t="str">
        <f t="shared" si="129"/>
        <v/>
      </c>
    </row>
    <row r="4153" spans="3:9" ht="15" customHeight="1">
      <c r="C4153" s="220" t="str">
        <f t="shared" si="128"/>
        <v/>
      </c>
      <c r="I4153" s="218" t="str">
        <f t="shared" si="129"/>
        <v/>
      </c>
    </row>
    <row r="4154" spans="3:9" ht="15" customHeight="1">
      <c r="C4154" s="220" t="str">
        <f t="shared" si="128"/>
        <v/>
      </c>
      <c r="I4154" s="218" t="str">
        <f t="shared" si="129"/>
        <v/>
      </c>
    </row>
    <row r="4155" spans="3:9" ht="15" customHeight="1">
      <c r="C4155" s="220" t="str">
        <f t="shared" si="128"/>
        <v/>
      </c>
      <c r="I4155" s="218" t="str">
        <f t="shared" si="129"/>
        <v/>
      </c>
    </row>
    <row r="4156" spans="3:9" ht="15" customHeight="1">
      <c r="C4156" s="220" t="str">
        <f t="shared" si="128"/>
        <v/>
      </c>
      <c r="I4156" s="218" t="str">
        <f t="shared" si="129"/>
        <v/>
      </c>
    </row>
    <row r="4157" spans="3:9" ht="15" customHeight="1">
      <c r="C4157" s="220" t="str">
        <f t="shared" si="128"/>
        <v/>
      </c>
      <c r="I4157" s="218" t="str">
        <f t="shared" si="129"/>
        <v/>
      </c>
    </row>
    <row r="4158" spans="3:9" ht="15" customHeight="1">
      <c r="C4158" s="220" t="str">
        <f t="shared" si="128"/>
        <v/>
      </c>
      <c r="I4158" s="218" t="str">
        <f t="shared" si="129"/>
        <v/>
      </c>
    </row>
    <row r="4159" spans="3:9" ht="15" customHeight="1">
      <c r="C4159" s="220" t="str">
        <f t="shared" si="128"/>
        <v/>
      </c>
      <c r="I4159" s="218" t="str">
        <f t="shared" si="129"/>
        <v/>
      </c>
    </row>
    <row r="4160" spans="3:9" ht="15" customHeight="1">
      <c r="C4160" s="220" t="str">
        <f t="shared" si="128"/>
        <v/>
      </c>
      <c r="I4160" s="218" t="str">
        <f t="shared" si="129"/>
        <v/>
      </c>
    </row>
    <row r="4161" spans="3:9" ht="15" customHeight="1">
      <c r="C4161" s="220" t="str">
        <f t="shared" si="128"/>
        <v/>
      </c>
      <c r="I4161" s="218" t="str">
        <f t="shared" si="129"/>
        <v/>
      </c>
    </row>
    <row r="4162" spans="3:9" ht="15" customHeight="1">
      <c r="C4162" s="220" t="str">
        <f t="shared" si="128"/>
        <v/>
      </c>
      <c r="I4162" s="218" t="str">
        <f t="shared" si="129"/>
        <v/>
      </c>
    </row>
    <row r="4163" spans="3:9" ht="15" customHeight="1">
      <c r="C4163" s="220" t="str">
        <f t="shared" si="128"/>
        <v/>
      </c>
      <c r="I4163" s="218" t="str">
        <f t="shared" si="129"/>
        <v/>
      </c>
    </row>
    <row r="4164" spans="3:9" ht="15" customHeight="1">
      <c r="C4164" s="220" t="str">
        <f t="shared" si="128"/>
        <v/>
      </c>
      <c r="I4164" s="218" t="str">
        <f t="shared" si="129"/>
        <v/>
      </c>
    </row>
    <row r="4165" spans="3:9" ht="15" customHeight="1">
      <c r="C4165" s="220" t="str">
        <f t="shared" si="128"/>
        <v/>
      </c>
      <c r="I4165" s="218" t="str">
        <f t="shared" si="129"/>
        <v/>
      </c>
    </row>
    <row r="4166" spans="3:9" ht="15" customHeight="1">
      <c r="C4166" s="220" t="str">
        <f t="shared" ref="C4166:C4229" si="130">IF(B4166="","",MONTH(B4166))</f>
        <v/>
      </c>
      <c r="I4166" s="218" t="str">
        <f t="shared" ref="I4166:I4229" si="131">IF(H4166="","",IF(E4166="","Não deixe campos em branco, a planilha resumo de custos e despesas necessita deles para funcionar",IF(F4166="","Não deixe campos em branco, a planilha resumo de custos e despesas necessita deles para funcionar",IF(G4166="","Não deixe campos em branco, a planilha resumo de custos e despesas necessita deles para funcionar",""))))</f>
        <v/>
      </c>
    </row>
    <row r="4167" spans="3:9" ht="15" customHeight="1">
      <c r="C4167" s="220" t="str">
        <f t="shared" si="130"/>
        <v/>
      </c>
      <c r="I4167" s="218" t="str">
        <f t="shared" si="131"/>
        <v/>
      </c>
    </row>
    <row r="4168" spans="3:9" ht="15" customHeight="1">
      <c r="C4168" s="220" t="str">
        <f t="shared" si="130"/>
        <v/>
      </c>
      <c r="I4168" s="218" t="str">
        <f t="shared" si="131"/>
        <v/>
      </c>
    </row>
    <row r="4169" spans="3:9" ht="15" customHeight="1">
      <c r="C4169" s="220" t="str">
        <f t="shared" si="130"/>
        <v/>
      </c>
      <c r="I4169" s="218" t="str">
        <f t="shared" si="131"/>
        <v/>
      </c>
    </row>
    <row r="4170" spans="3:9" ht="15" customHeight="1">
      <c r="C4170" s="220" t="str">
        <f t="shared" si="130"/>
        <v/>
      </c>
      <c r="I4170" s="218" t="str">
        <f t="shared" si="131"/>
        <v/>
      </c>
    </row>
    <row r="4171" spans="3:9" ht="15" customHeight="1">
      <c r="C4171" s="220" t="str">
        <f t="shared" si="130"/>
        <v/>
      </c>
      <c r="I4171" s="218" t="str">
        <f t="shared" si="131"/>
        <v/>
      </c>
    </row>
    <row r="4172" spans="3:9" ht="15" customHeight="1">
      <c r="C4172" s="220" t="str">
        <f t="shared" si="130"/>
        <v/>
      </c>
      <c r="I4172" s="218" t="str">
        <f t="shared" si="131"/>
        <v/>
      </c>
    </row>
    <row r="4173" spans="3:9" ht="15" customHeight="1">
      <c r="C4173" s="220" t="str">
        <f t="shared" si="130"/>
        <v/>
      </c>
      <c r="I4173" s="218" t="str">
        <f t="shared" si="131"/>
        <v/>
      </c>
    </row>
    <row r="4174" spans="3:9" ht="15" customHeight="1">
      <c r="C4174" s="220" t="str">
        <f t="shared" si="130"/>
        <v/>
      </c>
      <c r="I4174" s="218" t="str">
        <f t="shared" si="131"/>
        <v/>
      </c>
    </row>
    <row r="4175" spans="3:9" ht="15" customHeight="1">
      <c r="C4175" s="220" t="str">
        <f t="shared" si="130"/>
        <v/>
      </c>
      <c r="I4175" s="218" t="str">
        <f t="shared" si="131"/>
        <v/>
      </c>
    </row>
    <row r="4176" spans="3:9" ht="15" customHeight="1">
      <c r="C4176" s="220" t="str">
        <f t="shared" si="130"/>
        <v/>
      </c>
      <c r="I4176" s="218" t="str">
        <f t="shared" si="131"/>
        <v/>
      </c>
    </row>
    <row r="4177" spans="3:9" ht="15" customHeight="1">
      <c r="C4177" s="220" t="str">
        <f t="shared" si="130"/>
        <v/>
      </c>
      <c r="I4177" s="218" t="str">
        <f t="shared" si="131"/>
        <v/>
      </c>
    </row>
    <row r="4178" spans="3:9" ht="15" customHeight="1">
      <c r="C4178" s="220" t="str">
        <f t="shared" si="130"/>
        <v/>
      </c>
      <c r="I4178" s="218" t="str">
        <f t="shared" si="131"/>
        <v/>
      </c>
    </row>
    <row r="4179" spans="3:9" ht="15" customHeight="1">
      <c r="C4179" s="220" t="str">
        <f t="shared" si="130"/>
        <v/>
      </c>
      <c r="I4179" s="218" t="str">
        <f t="shared" si="131"/>
        <v/>
      </c>
    </row>
    <row r="4180" spans="3:9" ht="15" customHeight="1">
      <c r="C4180" s="220" t="str">
        <f t="shared" si="130"/>
        <v/>
      </c>
      <c r="I4180" s="218" t="str">
        <f t="shared" si="131"/>
        <v/>
      </c>
    </row>
    <row r="4181" spans="3:9" ht="15" customHeight="1">
      <c r="C4181" s="220" t="str">
        <f t="shared" si="130"/>
        <v/>
      </c>
      <c r="I4181" s="218" t="str">
        <f t="shared" si="131"/>
        <v/>
      </c>
    </row>
    <row r="4182" spans="3:9" ht="15" customHeight="1">
      <c r="C4182" s="220" t="str">
        <f t="shared" si="130"/>
        <v/>
      </c>
      <c r="I4182" s="218" t="str">
        <f t="shared" si="131"/>
        <v/>
      </c>
    </row>
    <row r="4183" spans="3:9" ht="15" customHeight="1">
      <c r="C4183" s="220" t="str">
        <f t="shared" si="130"/>
        <v/>
      </c>
      <c r="I4183" s="218" t="str">
        <f t="shared" si="131"/>
        <v/>
      </c>
    </row>
    <row r="4184" spans="3:9" ht="15" customHeight="1">
      <c r="C4184" s="220" t="str">
        <f t="shared" si="130"/>
        <v/>
      </c>
      <c r="I4184" s="218" t="str">
        <f t="shared" si="131"/>
        <v/>
      </c>
    </row>
    <row r="4185" spans="3:9" ht="15" customHeight="1">
      <c r="C4185" s="220" t="str">
        <f t="shared" si="130"/>
        <v/>
      </c>
      <c r="I4185" s="218" t="str">
        <f t="shared" si="131"/>
        <v/>
      </c>
    </row>
    <row r="4186" spans="3:9" ht="15" customHeight="1">
      <c r="C4186" s="220" t="str">
        <f t="shared" si="130"/>
        <v/>
      </c>
      <c r="I4186" s="218" t="str">
        <f t="shared" si="131"/>
        <v/>
      </c>
    </row>
    <row r="4187" spans="3:9" ht="15" customHeight="1">
      <c r="C4187" s="220" t="str">
        <f t="shared" si="130"/>
        <v/>
      </c>
      <c r="I4187" s="218" t="str">
        <f t="shared" si="131"/>
        <v/>
      </c>
    </row>
    <row r="4188" spans="3:9" ht="15" customHeight="1">
      <c r="C4188" s="220" t="str">
        <f t="shared" si="130"/>
        <v/>
      </c>
      <c r="I4188" s="218" t="str">
        <f t="shared" si="131"/>
        <v/>
      </c>
    </row>
    <row r="4189" spans="3:9" ht="15" customHeight="1">
      <c r="C4189" s="220" t="str">
        <f t="shared" si="130"/>
        <v/>
      </c>
      <c r="I4189" s="218" t="str">
        <f t="shared" si="131"/>
        <v/>
      </c>
    </row>
    <row r="4190" spans="3:9" ht="15" customHeight="1">
      <c r="C4190" s="220" t="str">
        <f t="shared" si="130"/>
        <v/>
      </c>
      <c r="I4190" s="218" t="str">
        <f t="shared" si="131"/>
        <v/>
      </c>
    </row>
    <row r="4191" spans="3:9" ht="15" customHeight="1">
      <c r="C4191" s="220" t="str">
        <f t="shared" si="130"/>
        <v/>
      </c>
      <c r="I4191" s="218" t="str">
        <f t="shared" si="131"/>
        <v/>
      </c>
    </row>
    <row r="4192" spans="3:9" ht="15" customHeight="1">
      <c r="C4192" s="220" t="str">
        <f t="shared" si="130"/>
        <v/>
      </c>
      <c r="I4192" s="218" t="str">
        <f t="shared" si="131"/>
        <v/>
      </c>
    </row>
    <row r="4193" spans="3:9" ht="15" customHeight="1">
      <c r="C4193" s="220" t="str">
        <f t="shared" si="130"/>
        <v/>
      </c>
      <c r="I4193" s="218" t="str">
        <f t="shared" si="131"/>
        <v/>
      </c>
    </row>
    <row r="4194" spans="3:9" ht="15" customHeight="1">
      <c r="C4194" s="220" t="str">
        <f t="shared" si="130"/>
        <v/>
      </c>
      <c r="I4194" s="218" t="str">
        <f t="shared" si="131"/>
        <v/>
      </c>
    </row>
    <row r="4195" spans="3:9" ht="15" customHeight="1">
      <c r="C4195" s="220" t="str">
        <f t="shared" si="130"/>
        <v/>
      </c>
      <c r="I4195" s="218" t="str">
        <f t="shared" si="131"/>
        <v/>
      </c>
    </row>
    <row r="4196" spans="3:9" ht="15" customHeight="1">
      <c r="C4196" s="220" t="str">
        <f t="shared" si="130"/>
        <v/>
      </c>
      <c r="I4196" s="218" t="str">
        <f t="shared" si="131"/>
        <v/>
      </c>
    </row>
    <row r="4197" spans="3:9" ht="15" customHeight="1">
      <c r="C4197" s="220" t="str">
        <f t="shared" si="130"/>
        <v/>
      </c>
      <c r="I4197" s="218" t="str">
        <f t="shared" si="131"/>
        <v/>
      </c>
    </row>
    <row r="4198" spans="3:9" ht="15" customHeight="1">
      <c r="C4198" s="220" t="str">
        <f t="shared" si="130"/>
        <v/>
      </c>
      <c r="I4198" s="218" t="str">
        <f t="shared" si="131"/>
        <v/>
      </c>
    </row>
    <row r="4199" spans="3:9" ht="15" customHeight="1">
      <c r="C4199" s="220" t="str">
        <f t="shared" si="130"/>
        <v/>
      </c>
      <c r="I4199" s="218" t="str">
        <f t="shared" si="131"/>
        <v/>
      </c>
    </row>
    <row r="4200" spans="3:9" ht="15" customHeight="1">
      <c r="C4200" s="220" t="str">
        <f t="shared" si="130"/>
        <v/>
      </c>
      <c r="I4200" s="218" t="str">
        <f t="shared" si="131"/>
        <v/>
      </c>
    </row>
    <row r="4201" spans="3:9" ht="15" customHeight="1">
      <c r="C4201" s="220" t="str">
        <f t="shared" si="130"/>
        <v/>
      </c>
      <c r="I4201" s="218" t="str">
        <f t="shared" si="131"/>
        <v/>
      </c>
    </row>
    <row r="4202" spans="3:9" ht="15" customHeight="1">
      <c r="C4202" s="220" t="str">
        <f t="shared" si="130"/>
        <v/>
      </c>
      <c r="I4202" s="218" t="str">
        <f t="shared" si="131"/>
        <v/>
      </c>
    </row>
    <row r="4203" spans="3:9" ht="15" customHeight="1">
      <c r="C4203" s="220" t="str">
        <f t="shared" si="130"/>
        <v/>
      </c>
      <c r="I4203" s="218" t="str">
        <f t="shared" si="131"/>
        <v/>
      </c>
    </row>
    <row r="4204" spans="3:9" ht="15" customHeight="1">
      <c r="C4204" s="220" t="str">
        <f t="shared" si="130"/>
        <v/>
      </c>
      <c r="I4204" s="218" t="str">
        <f t="shared" si="131"/>
        <v/>
      </c>
    </row>
    <row r="4205" spans="3:9" ht="15" customHeight="1">
      <c r="C4205" s="220" t="str">
        <f t="shared" si="130"/>
        <v/>
      </c>
      <c r="I4205" s="218" t="str">
        <f t="shared" si="131"/>
        <v/>
      </c>
    </row>
    <row r="4206" spans="3:9" ht="15" customHeight="1">
      <c r="C4206" s="220" t="str">
        <f t="shared" si="130"/>
        <v/>
      </c>
      <c r="I4206" s="218" t="str">
        <f t="shared" si="131"/>
        <v/>
      </c>
    </row>
    <row r="4207" spans="3:9" ht="15" customHeight="1">
      <c r="C4207" s="220" t="str">
        <f t="shared" si="130"/>
        <v/>
      </c>
      <c r="I4207" s="218" t="str">
        <f t="shared" si="131"/>
        <v/>
      </c>
    </row>
    <row r="4208" spans="3:9" ht="15" customHeight="1">
      <c r="C4208" s="220" t="str">
        <f t="shared" si="130"/>
        <v/>
      </c>
      <c r="I4208" s="218" t="str">
        <f t="shared" si="131"/>
        <v/>
      </c>
    </row>
    <row r="4209" spans="3:9" ht="15" customHeight="1">
      <c r="C4209" s="220" t="str">
        <f t="shared" si="130"/>
        <v/>
      </c>
      <c r="I4209" s="218" t="str">
        <f t="shared" si="131"/>
        <v/>
      </c>
    </row>
    <row r="4210" spans="3:9" ht="15" customHeight="1">
      <c r="C4210" s="220" t="str">
        <f t="shared" si="130"/>
        <v/>
      </c>
      <c r="I4210" s="218" t="str">
        <f t="shared" si="131"/>
        <v/>
      </c>
    </row>
    <row r="4211" spans="3:9" ht="15" customHeight="1">
      <c r="C4211" s="220" t="str">
        <f t="shared" si="130"/>
        <v/>
      </c>
      <c r="I4211" s="218" t="str">
        <f t="shared" si="131"/>
        <v/>
      </c>
    </row>
    <row r="4212" spans="3:9" ht="15" customHeight="1">
      <c r="C4212" s="220" t="str">
        <f t="shared" si="130"/>
        <v/>
      </c>
      <c r="I4212" s="218" t="str">
        <f t="shared" si="131"/>
        <v/>
      </c>
    </row>
    <row r="4213" spans="3:9" ht="15" customHeight="1">
      <c r="C4213" s="220" t="str">
        <f t="shared" si="130"/>
        <v/>
      </c>
      <c r="I4213" s="218" t="str">
        <f t="shared" si="131"/>
        <v/>
      </c>
    </row>
    <row r="4214" spans="3:9" ht="15" customHeight="1">
      <c r="C4214" s="220" t="str">
        <f t="shared" si="130"/>
        <v/>
      </c>
      <c r="I4214" s="218" t="str">
        <f t="shared" si="131"/>
        <v/>
      </c>
    </row>
    <row r="4215" spans="3:9" ht="15" customHeight="1">
      <c r="C4215" s="220" t="str">
        <f t="shared" si="130"/>
        <v/>
      </c>
      <c r="I4215" s="218" t="str">
        <f t="shared" si="131"/>
        <v/>
      </c>
    </row>
    <row r="4216" spans="3:9" ht="15" customHeight="1">
      <c r="C4216" s="220" t="str">
        <f t="shared" si="130"/>
        <v/>
      </c>
      <c r="I4216" s="218" t="str">
        <f t="shared" si="131"/>
        <v/>
      </c>
    </row>
    <row r="4217" spans="3:9" ht="15" customHeight="1">
      <c r="C4217" s="220" t="str">
        <f t="shared" si="130"/>
        <v/>
      </c>
      <c r="I4217" s="218" t="str">
        <f t="shared" si="131"/>
        <v/>
      </c>
    </row>
    <row r="4218" spans="3:9" ht="15" customHeight="1">
      <c r="C4218" s="220" t="str">
        <f t="shared" si="130"/>
        <v/>
      </c>
      <c r="I4218" s="218" t="str">
        <f t="shared" si="131"/>
        <v/>
      </c>
    </row>
    <row r="4219" spans="3:9" ht="15" customHeight="1">
      <c r="C4219" s="220" t="str">
        <f t="shared" si="130"/>
        <v/>
      </c>
      <c r="I4219" s="218" t="str">
        <f t="shared" si="131"/>
        <v/>
      </c>
    </row>
    <row r="4220" spans="3:9" ht="15" customHeight="1">
      <c r="C4220" s="220" t="str">
        <f t="shared" si="130"/>
        <v/>
      </c>
      <c r="I4220" s="218" t="str">
        <f t="shared" si="131"/>
        <v/>
      </c>
    </row>
    <row r="4221" spans="3:9" ht="15" customHeight="1">
      <c r="C4221" s="220" t="str">
        <f t="shared" si="130"/>
        <v/>
      </c>
      <c r="I4221" s="218" t="str">
        <f t="shared" si="131"/>
        <v/>
      </c>
    </row>
    <row r="4222" spans="3:9" ht="15" customHeight="1">
      <c r="C4222" s="220" t="str">
        <f t="shared" si="130"/>
        <v/>
      </c>
      <c r="I4222" s="218" t="str">
        <f t="shared" si="131"/>
        <v/>
      </c>
    </row>
    <row r="4223" spans="3:9" ht="15" customHeight="1">
      <c r="C4223" s="220" t="str">
        <f t="shared" si="130"/>
        <v/>
      </c>
      <c r="I4223" s="218" t="str">
        <f t="shared" si="131"/>
        <v/>
      </c>
    </row>
    <row r="4224" spans="3:9" ht="15" customHeight="1">
      <c r="C4224" s="220" t="str">
        <f t="shared" si="130"/>
        <v/>
      </c>
      <c r="I4224" s="218" t="str">
        <f t="shared" si="131"/>
        <v/>
      </c>
    </row>
    <row r="4225" spans="3:9" ht="15" customHeight="1">
      <c r="C4225" s="220" t="str">
        <f t="shared" si="130"/>
        <v/>
      </c>
      <c r="I4225" s="218" t="str">
        <f t="shared" si="131"/>
        <v/>
      </c>
    </row>
    <row r="4226" spans="3:9" ht="15" customHeight="1">
      <c r="C4226" s="220" t="str">
        <f t="shared" si="130"/>
        <v/>
      </c>
      <c r="I4226" s="218" t="str">
        <f t="shared" si="131"/>
        <v/>
      </c>
    </row>
    <row r="4227" spans="3:9" ht="15" customHeight="1">
      <c r="C4227" s="220" t="str">
        <f t="shared" si="130"/>
        <v/>
      </c>
      <c r="I4227" s="218" t="str">
        <f t="shared" si="131"/>
        <v/>
      </c>
    </row>
    <row r="4228" spans="3:9" ht="15" customHeight="1">
      <c r="C4228" s="220" t="str">
        <f t="shared" si="130"/>
        <v/>
      </c>
      <c r="I4228" s="218" t="str">
        <f t="shared" si="131"/>
        <v/>
      </c>
    </row>
    <row r="4229" spans="3:9" ht="15" customHeight="1">
      <c r="C4229" s="220" t="str">
        <f t="shared" si="130"/>
        <v/>
      </c>
      <c r="I4229" s="218" t="str">
        <f t="shared" si="131"/>
        <v/>
      </c>
    </row>
    <row r="4230" spans="3:9" ht="15" customHeight="1">
      <c r="C4230" s="220" t="str">
        <f t="shared" ref="C4230:C4293" si="132">IF(B4230="","",MONTH(B4230))</f>
        <v/>
      </c>
      <c r="I4230" s="218" t="str">
        <f t="shared" ref="I4230:I4293" si="133">IF(H4230="","",IF(E4230="","Não deixe campos em branco, a planilha resumo de custos e despesas necessita deles para funcionar",IF(F4230="","Não deixe campos em branco, a planilha resumo de custos e despesas necessita deles para funcionar",IF(G4230="","Não deixe campos em branco, a planilha resumo de custos e despesas necessita deles para funcionar",""))))</f>
        <v/>
      </c>
    </row>
    <row r="4231" spans="3:9" ht="15" customHeight="1">
      <c r="C4231" s="220" t="str">
        <f t="shared" si="132"/>
        <v/>
      </c>
      <c r="I4231" s="218" t="str">
        <f t="shared" si="133"/>
        <v/>
      </c>
    </row>
    <row r="4232" spans="3:9" ht="15" customHeight="1">
      <c r="C4232" s="220" t="str">
        <f t="shared" si="132"/>
        <v/>
      </c>
      <c r="I4232" s="218" t="str">
        <f t="shared" si="133"/>
        <v/>
      </c>
    </row>
    <row r="4233" spans="3:9" ht="15" customHeight="1">
      <c r="C4233" s="220" t="str">
        <f t="shared" si="132"/>
        <v/>
      </c>
      <c r="I4233" s="218" t="str">
        <f t="shared" si="133"/>
        <v/>
      </c>
    </row>
    <row r="4234" spans="3:9" ht="15" customHeight="1">
      <c r="C4234" s="220" t="str">
        <f t="shared" si="132"/>
        <v/>
      </c>
      <c r="I4234" s="218" t="str">
        <f t="shared" si="133"/>
        <v/>
      </c>
    </row>
    <row r="4235" spans="3:9" ht="15" customHeight="1">
      <c r="C4235" s="220" t="str">
        <f t="shared" si="132"/>
        <v/>
      </c>
      <c r="I4235" s="218" t="str">
        <f t="shared" si="133"/>
        <v/>
      </c>
    </row>
    <row r="4236" spans="3:9" ht="15" customHeight="1">
      <c r="C4236" s="220" t="str">
        <f t="shared" si="132"/>
        <v/>
      </c>
      <c r="I4236" s="218" t="str">
        <f t="shared" si="133"/>
        <v/>
      </c>
    </row>
    <row r="4237" spans="3:9" ht="15" customHeight="1">
      <c r="C4237" s="220" t="str">
        <f t="shared" si="132"/>
        <v/>
      </c>
      <c r="I4237" s="218" t="str">
        <f t="shared" si="133"/>
        <v/>
      </c>
    </row>
    <row r="4238" spans="3:9" ht="15" customHeight="1">
      <c r="C4238" s="220" t="str">
        <f t="shared" si="132"/>
        <v/>
      </c>
      <c r="I4238" s="218" t="str">
        <f t="shared" si="133"/>
        <v/>
      </c>
    </row>
    <row r="4239" spans="3:9" ht="15" customHeight="1">
      <c r="C4239" s="220" t="str">
        <f t="shared" si="132"/>
        <v/>
      </c>
      <c r="I4239" s="218" t="str">
        <f t="shared" si="133"/>
        <v/>
      </c>
    </row>
    <row r="4240" spans="3:9" ht="15" customHeight="1">
      <c r="C4240" s="220" t="str">
        <f t="shared" si="132"/>
        <v/>
      </c>
      <c r="I4240" s="218" t="str">
        <f t="shared" si="133"/>
        <v/>
      </c>
    </row>
    <row r="4241" spans="3:9" ht="15" customHeight="1">
      <c r="C4241" s="220" t="str">
        <f t="shared" si="132"/>
        <v/>
      </c>
      <c r="I4241" s="218" t="str">
        <f t="shared" si="133"/>
        <v/>
      </c>
    </row>
    <row r="4242" spans="3:9" ht="15" customHeight="1">
      <c r="C4242" s="220" t="str">
        <f t="shared" si="132"/>
        <v/>
      </c>
      <c r="I4242" s="218" t="str">
        <f t="shared" si="133"/>
        <v/>
      </c>
    </row>
    <row r="4243" spans="3:9" ht="15" customHeight="1">
      <c r="C4243" s="220" t="str">
        <f t="shared" si="132"/>
        <v/>
      </c>
      <c r="I4243" s="218" t="str">
        <f t="shared" si="133"/>
        <v/>
      </c>
    </row>
    <row r="4244" spans="3:9" ht="15" customHeight="1">
      <c r="C4244" s="220" t="str">
        <f t="shared" si="132"/>
        <v/>
      </c>
      <c r="I4244" s="218" t="str">
        <f t="shared" si="133"/>
        <v/>
      </c>
    </row>
    <row r="4245" spans="3:9" ht="15" customHeight="1">
      <c r="C4245" s="220" t="str">
        <f t="shared" si="132"/>
        <v/>
      </c>
      <c r="I4245" s="218" t="str">
        <f t="shared" si="133"/>
        <v/>
      </c>
    </row>
    <row r="4246" spans="3:9" ht="15" customHeight="1">
      <c r="C4246" s="220" t="str">
        <f t="shared" si="132"/>
        <v/>
      </c>
      <c r="I4246" s="218" t="str">
        <f t="shared" si="133"/>
        <v/>
      </c>
    </row>
    <row r="4247" spans="3:9" ht="15" customHeight="1">
      <c r="C4247" s="220" t="str">
        <f t="shared" si="132"/>
        <v/>
      </c>
      <c r="I4247" s="218" t="str">
        <f t="shared" si="133"/>
        <v/>
      </c>
    </row>
    <row r="4248" spans="3:9" ht="15" customHeight="1">
      <c r="C4248" s="220" t="str">
        <f t="shared" si="132"/>
        <v/>
      </c>
      <c r="I4248" s="218" t="str">
        <f t="shared" si="133"/>
        <v/>
      </c>
    </row>
    <row r="4249" spans="3:9" ht="15" customHeight="1">
      <c r="C4249" s="220" t="str">
        <f t="shared" si="132"/>
        <v/>
      </c>
      <c r="I4249" s="218" t="str">
        <f t="shared" si="133"/>
        <v/>
      </c>
    </row>
    <row r="4250" spans="3:9" ht="15" customHeight="1">
      <c r="C4250" s="220" t="str">
        <f t="shared" si="132"/>
        <v/>
      </c>
      <c r="I4250" s="218" t="str">
        <f t="shared" si="133"/>
        <v/>
      </c>
    </row>
    <row r="4251" spans="3:9" ht="15" customHeight="1">
      <c r="C4251" s="220" t="str">
        <f t="shared" si="132"/>
        <v/>
      </c>
      <c r="I4251" s="218" t="str">
        <f t="shared" si="133"/>
        <v/>
      </c>
    </row>
    <row r="4252" spans="3:9" ht="15" customHeight="1">
      <c r="C4252" s="220" t="str">
        <f t="shared" si="132"/>
        <v/>
      </c>
      <c r="I4252" s="218" t="str">
        <f t="shared" si="133"/>
        <v/>
      </c>
    </row>
    <row r="4253" spans="3:9" ht="15" customHeight="1">
      <c r="C4253" s="220" t="str">
        <f t="shared" si="132"/>
        <v/>
      </c>
      <c r="I4253" s="218" t="str">
        <f t="shared" si="133"/>
        <v/>
      </c>
    </row>
    <row r="4254" spans="3:9" ht="15" customHeight="1">
      <c r="C4254" s="220" t="str">
        <f t="shared" si="132"/>
        <v/>
      </c>
      <c r="I4254" s="218" t="str">
        <f t="shared" si="133"/>
        <v/>
      </c>
    </row>
    <row r="4255" spans="3:9" ht="15" customHeight="1">
      <c r="C4255" s="220" t="str">
        <f t="shared" si="132"/>
        <v/>
      </c>
      <c r="I4255" s="218" t="str">
        <f t="shared" si="133"/>
        <v/>
      </c>
    </row>
    <row r="4256" spans="3:9" ht="15" customHeight="1">
      <c r="C4256" s="220" t="str">
        <f t="shared" si="132"/>
        <v/>
      </c>
      <c r="I4256" s="218" t="str">
        <f t="shared" si="133"/>
        <v/>
      </c>
    </row>
    <row r="4257" spans="3:9" ht="15" customHeight="1">
      <c r="C4257" s="220" t="str">
        <f t="shared" si="132"/>
        <v/>
      </c>
      <c r="I4257" s="218" t="str">
        <f t="shared" si="133"/>
        <v/>
      </c>
    </row>
    <row r="4258" spans="3:9" ht="15" customHeight="1">
      <c r="C4258" s="220" t="str">
        <f t="shared" si="132"/>
        <v/>
      </c>
      <c r="I4258" s="218" t="str">
        <f t="shared" si="133"/>
        <v/>
      </c>
    </row>
    <row r="4259" spans="3:9" ht="15" customHeight="1">
      <c r="C4259" s="220" t="str">
        <f t="shared" si="132"/>
        <v/>
      </c>
      <c r="I4259" s="218" t="str">
        <f t="shared" si="133"/>
        <v/>
      </c>
    </row>
    <row r="4260" spans="3:9" ht="15" customHeight="1">
      <c r="C4260" s="220" t="str">
        <f t="shared" si="132"/>
        <v/>
      </c>
      <c r="I4260" s="218" t="str">
        <f t="shared" si="133"/>
        <v/>
      </c>
    </row>
    <row r="4261" spans="3:9" ht="15" customHeight="1">
      <c r="C4261" s="220" t="str">
        <f t="shared" si="132"/>
        <v/>
      </c>
      <c r="I4261" s="218" t="str">
        <f t="shared" si="133"/>
        <v/>
      </c>
    </row>
    <row r="4262" spans="3:9" ht="15" customHeight="1">
      <c r="C4262" s="220" t="str">
        <f t="shared" si="132"/>
        <v/>
      </c>
      <c r="I4262" s="218" t="str">
        <f t="shared" si="133"/>
        <v/>
      </c>
    </row>
    <row r="4263" spans="3:9" ht="15" customHeight="1">
      <c r="C4263" s="220" t="str">
        <f t="shared" si="132"/>
        <v/>
      </c>
      <c r="I4263" s="218" t="str">
        <f t="shared" si="133"/>
        <v/>
      </c>
    </row>
    <row r="4264" spans="3:9" ht="15" customHeight="1">
      <c r="C4264" s="220" t="str">
        <f t="shared" si="132"/>
        <v/>
      </c>
      <c r="I4264" s="218" t="str">
        <f t="shared" si="133"/>
        <v/>
      </c>
    </row>
    <row r="4265" spans="3:9" ht="15" customHeight="1">
      <c r="C4265" s="220" t="str">
        <f t="shared" si="132"/>
        <v/>
      </c>
      <c r="I4265" s="218" t="str">
        <f t="shared" si="133"/>
        <v/>
      </c>
    </row>
    <row r="4266" spans="3:9" ht="15" customHeight="1">
      <c r="C4266" s="220" t="str">
        <f t="shared" si="132"/>
        <v/>
      </c>
      <c r="I4266" s="218" t="str">
        <f t="shared" si="133"/>
        <v/>
      </c>
    </row>
    <row r="4267" spans="3:9" ht="15" customHeight="1">
      <c r="C4267" s="220" t="str">
        <f t="shared" si="132"/>
        <v/>
      </c>
      <c r="I4267" s="218" t="str">
        <f t="shared" si="133"/>
        <v/>
      </c>
    </row>
    <row r="4268" spans="3:9" ht="15" customHeight="1">
      <c r="C4268" s="220" t="str">
        <f t="shared" si="132"/>
        <v/>
      </c>
      <c r="I4268" s="218" t="str">
        <f t="shared" si="133"/>
        <v/>
      </c>
    </row>
    <row r="4269" spans="3:9" ht="15" customHeight="1">
      <c r="C4269" s="220" t="str">
        <f t="shared" si="132"/>
        <v/>
      </c>
      <c r="I4269" s="218" t="str">
        <f t="shared" si="133"/>
        <v/>
      </c>
    </row>
    <row r="4270" spans="3:9" ht="15" customHeight="1">
      <c r="C4270" s="220" t="str">
        <f t="shared" si="132"/>
        <v/>
      </c>
      <c r="I4270" s="218" t="str">
        <f t="shared" si="133"/>
        <v/>
      </c>
    </row>
    <row r="4271" spans="3:9" ht="15" customHeight="1">
      <c r="C4271" s="220" t="str">
        <f t="shared" si="132"/>
        <v/>
      </c>
      <c r="I4271" s="218" t="str">
        <f t="shared" si="133"/>
        <v/>
      </c>
    </row>
    <row r="4272" spans="3:9" ht="15" customHeight="1">
      <c r="C4272" s="220" t="str">
        <f t="shared" si="132"/>
        <v/>
      </c>
      <c r="I4272" s="218" t="str">
        <f t="shared" si="133"/>
        <v/>
      </c>
    </row>
    <row r="4273" spans="3:9" ht="15" customHeight="1">
      <c r="C4273" s="220" t="str">
        <f t="shared" si="132"/>
        <v/>
      </c>
      <c r="I4273" s="218" t="str">
        <f t="shared" si="133"/>
        <v/>
      </c>
    </row>
    <row r="4274" spans="3:9" ht="15" customHeight="1">
      <c r="C4274" s="220" t="str">
        <f t="shared" si="132"/>
        <v/>
      </c>
      <c r="I4274" s="218" t="str">
        <f t="shared" si="133"/>
        <v/>
      </c>
    </row>
    <row r="4275" spans="3:9" ht="15" customHeight="1">
      <c r="C4275" s="220" t="str">
        <f t="shared" si="132"/>
        <v/>
      </c>
      <c r="I4275" s="218" t="str">
        <f t="shared" si="133"/>
        <v/>
      </c>
    </row>
    <row r="4276" spans="3:9" ht="15" customHeight="1">
      <c r="C4276" s="220" t="str">
        <f t="shared" si="132"/>
        <v/>
      </c>
      <c r="I4276" s="218" t="str">
        <f t="shared" si="133"/>
        <v/>
      </c>
    </row>
    <row r="4277" spans="3:9" ht="15" customHeight="1">
      <c r="C4277" s="220" t="str">
        <f t="shared" si="132"/>
        <v/>
      </c>
      <c r="I4277" s="218" t="str">
        <f t="shared" si="133"/>
        <v/>
      </c>
    </row>
    <row r="4278" spans="3:9" ht="15" customHeight="1">
      <c r="C4278" s="220" t="str">
        <f t="shared" si="132"/>
        <v/>
      </c>
      <c r="I4278" s="218" t="str">
        <f t="shared" si="133"/>
        <v/>
      </c>
    </row>
    <row r="4279" spans="3:9" ht="15" customHeight="1">
      <c r="C4279" s="220" t="str">
        <f t="shared" si="132"/>
        <v/>
      </c>
      <c r="I4279" s="218" t="str">
        <f t="shared" si="133"/>
        <v/>
      </c>
    </row>
    <row r="4280" spans="3:9" ht="15" customHeight="1">
      <c r="C4280" s="220" t="str">
        <f t="shared" si="132"/>
        <v/>
      </c>
      <c r="I4280" s="218" t="str">
        <f t="shared" si="133"/>
        <v/>
      </c>
    </row>
    <row r="4281" spans="3:9" ht="15" customHeight="1">
      <c r="C4281" s="220" t="str">
        <f t="shared" si="132"/>
        <v/>
      </c>
      <c r="I4281" s="218" t="str">
        <f t="shared" si="133"/>
        <v/>
      </c>
    </row>
    <row r="4282" spans="3:9" ht="15" customHeight="1">
      <c r="C4282" s="220" t="str">
        <f t="shared" si="132"/>
        <v/>
      </c>
      <c r="I4282" s="218" t="str">
        <f t="shared" si="133"/>
        <v/>
      </c>
    </row>
    <row r="4283" spans="3:9" ht="15" customHeight="1">
      <c r="C4283" s="220" t="str">
        <f t="shared" si="132"/>
        <v/>
      </c>
      <c r="I4283" s="218" t="str">
        <f t="shared" si="133"/>
        <v/>
      </c>
    </row>
    <row r="4284" spans="3:9" ht="15" customHeight="1">
      <c r="C4284" s="220" t="str">
        <f t="shared" si="132"/>
        <v/>
      </c>
      <c r="I4284" s="218" t="str">
        <f t="shared" si="133"/>
        <v/>
      </c>
    </row>
    <row r="4285" spans="3:9" ht="15" customHeight="1">
      <c r="C4285" s="220" t="str">
        <f t="shared" si="132"/>
        <v/>
      </c>
      <c r="I4285" s="218" t="str">
        <f t="shared" si="133"/>
        <v/>
      </c>
    </row>
    <row r="4286" spans="3:9" ht="15" customHeight="1">
      <c r="C4286" s="220" t="str">
        <f t="shared" si="132"/>
        <v/>
      </c>
      <c r="I4286" s="218" t="str">
        <f t="shared" si="133"/>
        <v/>
      </c>
    </row>
    <row r="4287" spans="3:9" ht="15" customHeight="1">
      <c r="C4287" s="220" t="str">
        <f t="shared" si="132"/>
        <v/>
      </c>
      <c r="I4287" s="218" t="str">
        <f t="shared" si="133"/>
        <v/>
      </c>
    </row>
    <row r="4288" spans="3:9" ht="15" customHeight="1">
      <c r="C4288" s="220" t="str">
        <f t="shared" si="132"/>
        <v/>
      </c>
      <c r="I4288" s="218" t="str">
        <f t="shared" si="133"/>
        <v/>
      </c>
    </row>
    <row r="4289" spans="3:9" ht="15" customHeight="1">
      <c r="C4289" s="220" t="str">
        <f t="shared" si="132"/>
        <v/>
      </c>
      <c r="I4289" s="218" t="str">
        <f t="shared" si="133"/>
        <v/>
      </c>
    </row>
    <row r="4290" spans="3:9" ht="15" customHeight="1">
      <c r="C4290" s="220" t="str">
        <f t="shared" si="132"/>
        <v/>
      </c>
      <c r="I4290" s="218" t="str">
        <f t="shared" si="133"/>
        <v/>
      </c>
    </row>
    <row r="4291" spans="3:9" ht="15" customHeight="1">
      <c r="C4291" s="220" t="str">
        <f t="shared" si="132"/>
        <v/>
      </c>
      <c r="I4291" s="218" t="str">
        <f t="shared" si="133"/>
        <v/>
      </c>
    </row>
    <row r="4292" spans="3:9" ht="15" customHeight="1">
      <c r="C4292" s="220" t="str">
        <f t="shared" si="132"/>
        <v/>
      </c>
      <c r="I4292" s="218" t="str">
        <f t="shared" si="133"/>
        <v/>
      </c>
    </row>
    <row r="4293" spans="3:9" ht="15" customHeight="1">
      <c r="C4293" s="220" t="str">
        <f t="shared" si="132"/>
        <v/>
      </c>
      <c r="I4293" s="218" t="str">
        <f t="shared" si="133"/>
        <v/>
      </c>
    </row>
    <row r="4294" spans="3:9" ht="15" customHeight="1">
      <c r="C4294" s="220" t="str">
        <f t="shared" ref="C4294:C4357" si="134">IF(B4294="","",MONTH(B4294))</f>
        <v/>
      </c>
      <c r="I4294" s="218" t="str">
        <f t="shared" ref="I4294:I4357" si="135">IF(H4294="","",IF(E4294="","Não deixe campos em branco, a planilha resumo de custos e despesas necessita deles para funcionar",IF(F4294="","Não deixe campos em branco, a planilha resumo de custos e despesas necessita deles para funcionar",IF(G4294="","Não deixe campos em branco, a planilha resumo de custos e despesas necessita deles para funcionar",""))))</f>
        <v/>
      </c>
    </row>
    <row r="4295" spans="3:9" ht="15" customHeight="1">
      <c r="C4295" s="220" t="str">
        <f t="shared" si="134"/>
        <v/>
      </c>
      <c r="I4295" s="218" t="str">
        <f t="shared" si="135"/>
        <v/>
      </c>
    </row>
    <row r="4296" spans="3:9" ht="15" customHeight="1">
      <c r="C4296" s="220" t="str">
        <f t="shared" si="134"/>
        <v/>
      </c>
      <c r="I4296" s="218" t="str">
        <f t="shared" si="135"/>
        <v/>
      </c>
    </row>
    <row r="4297" spans="3:9" ht="15" customHeight="1">
      <c r="C4297" s="220" t="str">
        <f t="shared" si="134"/>
        <v/>
      </c>
      <c r="I4297" s="218" t="str">
        <f t="shared" si="135"/>
        <v/>
      </c>
    </row>
    <row r="4298" spans="3:9" ht="15" customHeight="1">
      <c r="C4298" s="220" t="str">
        <f t="shared" si="134"/>
        <v/>
      </c>
      <c r="I4298" s="218" t="str">
        <f t="shared" si="135"/>
        <v/>
      </c>
    </row>
    <row r="4299" spans="3:9" ht="15" customHeight="1">
      <c r="C4299" s="220" t="str">
        <f t="shared" si="134"/>
        <v/>
      </c>
      <c r="I4299" s="218" t="str">
        <f t="shared" si="135"/>
        <v/>
      </c>
    </row>
    <row r="4300" spans="3:9" ht="15" customHeight="1">
      <c r="C4300" s="220" t="str">
        <f t="shared" si="134"/>
        <v/>
      </c>
      <c r="I4300" s="218" t="str">
        <f t="shared" si="135"/>
        <v/>
      </c>
    </row>
    <row r="4301" spans="3:9" ht="15" customHeight="1">
      <c r="C4301" s="220" t="str">
        <f t="shared" si="134"/>
        <v/>
      </c>
      <c r="I4301" s="218" t="str">
        <f t="shared" si="135"/>
        <v/>
      </c>
    </row>
    <row r="4302" spans="3:9" ht="15" customHeight="1">
      <c r="C4302" s="220" t="str">
        <f t="shared" si="134"/>
        <v/>
      </c>
      <c r="I4302" s="218" t="str">
        <f t="shared" si="135"/>
        <v/>
      </c>
    </row>
    <row r="4303" spans="3:9" ht="15" customHeight="1">
      <c r="C4303" s="220" t="str">
        <f t="shared" si="134"/>
        <v/>
      </c>
      <c r="I4303" s="218" t="str">
        <f t="shared" si="135"/>
        <v/>
      </c>
    </row>
    <row r="4304" spans="3:9" ht="15" customHeight="1">
      <c r="C4304" s="220" t="str">
        <f t="shared" si="134"/>
        <v/>
      </c>
      <c r="I4304" s="218" t="str">
        <f t="shared" si="135"/>
        <v/>
      </c>
    </row>
    <row r="4305" spans="3:9" ht="15" customHeight="1">
      <c r="C4305" s="220" t="str">
        <f t="shared" si="134"/>
        <v/>
      </c>
      <c r="I4305" s="218" t="str">
        <f t="shared" si="135"/>
        <v/>
      </c>
    </row>
    <row r="4306" spans="3:9" ht="15" customHeight="1">
      <c r="C4306" s="220" t="str">
        <f t="shared" si="134"/>
        <v/>
      </c>
      <c r="I4306" s="218" t="str">
        <f t="shared" si="135"/>
        <v/>
      </c>
    </row>
    <row r="4307" spans="3:9" ht="15" customHeight="1">
      <c r="C4307" s="220" t="str">
        <f t="shared" si="134"/>
        <v/>
      </c>
      <c r="I4307" s="218" t="str">
        <f t="shared" si="135"/>
        <v/>
      </c>
    </row>
    <row r="4308" spans="3:9" ht="15" customHeight="1">
      <c r="C4308" s="220" t="str">
        <f t="shared" si="134"/>
        <v/>
      </c>
      <c r="I4308" s="218" t="str">
        <f t="shared" si="135"/>
        <v/>
      </c>
    </row>
    <row r="4309" spans="3:9" ht="15" customHeight="1">
      <c r="C4309" s="220" t="str">
        <f t="shared" si="134"/>
        <v/>
      </c>
      <c r="I4309" s="218" t="str">
        <f t="shared" si="135"/>
        <v/>
      </c>
    </row>
    <row r="4310" spans="3:9" ht="15" customHeight="1">
      <c r="C4310" s="220" t="str">
        <f t="shared" si="134"/>
        <v/>
      </c>
      <c r="I4310" s="218" t="str">
        <f t="shared" si="135"/>
        <v/>
      </c>
    </row>
    <row r="4311" spans="3:9" ht="15" customHeight="1">
      <c r="C4311" s="220" t="str">
        <f t="shared" si="134"/>
        <v/>
      </c>
      <c r="I4311" s="218" t="str">
        <f t="shared" si="135"/>
        <v/>
      </c>
    </row>
    <row r="4312" spans="3:9" ht="15" customHeight="1">
      <c r="C4312" s="220" t="str">
        <f t="shared" si="134"/>
        <v/>
      </c>
      <c r="I4312" s="218" t="str">
        <f t="shared" si="135"/>
        <v/>
      </c>
    </row>
    <row r="4313" spans="3:9" ht="15" customHeight="1">
      <c r="C4313" s="220" t="str">
        <f t="shared" si="134"/>
        <v/>
      </c>
      <c r="I4313" s="218" t="str">
        <f t="shared" si="135"/>
        <v/>
      </c>
    </row>
    <row r="4314" spans="3:9" ht="15" customHeight="1">
      <c r="C4314" s="220" t="str">
        <f t="shared" si="134"/>
        <v/>
      </c>
      <c r="I4314" s="218" t="str">
        <f t="shared" si="135"/>
        <v/>
      </c>
    </row>
    <row r="4315" spans="3:9" ht="15" customHeight="1">
      <c r="C4315" s="220" t="str">
        <f t="shared" si="134"/>
        <v/>
      </c>
      <c r="I4315" s="218" t="str">
        <f t="shared" si="135"/>
        <v/>
      </c>
    </row>
    <row r="4316" spans="3:9" ht="15" customHeight="1">
      <c r="C4316" s="220" t="str">
        <f t="shared" si="134"/>
        <v/>
      </c>
      <c r="I4316" s="218" t="str">
        <f t="shared" si="135"/>
        <v/>
      </c>
    </row>
    <row r="4317" spans="3:9" ht="15" customHeight="1">
      <c r="C4317" s="220" t="str">
        <f t="shared" si="134"/>
        <v/>
      </c>
      <c r="I4317" s="218" t="str">
        <f t="shared" si="135"/>
        <v/>
      </c>
    </row>
    <row r="4318" spans="3:9" ht="15" customHeight="1">
      <c r="C4318" s="220" t="str">
        <f t="shared" si="134"/>
        <v/>
      </c>
      <c r="I4318" s="218" t="str">
        <f t="shared" si="135"/>
        <v/>
      </c>
    </row>
    <row r="4319" spans="3:9" ht="15" customHeight="1">
      <c r="C4319" s="220" t="str">
        <f t="shared" si="134"/>
        <v/>
      </c>
      <c r="I4319" s="218" t="str">
        <f t="shared" si="135"/>
        <v/>
      </c>
    </row>
    <row r="4320" spans="3:9" ht="15" customHeight="1">
      <c r="C4320" s="220" t="str">
        <f t="shared" si="134"/>
        <v/>
      </c>
      <c r="I4320" s="218" t="str">
        <f t="shared" si="135"/>
        <v/>
      </c>
    </row>
    <row r="4321" spans="3:9" ht="15" customHeight="1">
      <c r="C4321" s="220" t="str">
        <f t="shared" si="134"/>
        <v/>
      </c>
      <c r="I4321" s="218" t="str">
        <f t="shared" si="135"/>
        <v/>
      </c>
    </row>
    <row r="4322" spans="3:9" ht="15" customHeight="1">
      <c r="C4322" s="220" t="str">
        <f t="shared" si="134"/>
        <v/>
      </c>
      <c r="I4322" s="218" t="str">
        <f t="shared" si="135"/>
        <v/>
      </c>
    </row>
    <row r="4323" spans="3:9" ht="15" customHeight="1">
      <c r="C4323" s="220" t="str">
        <f t="shared" si="134"/>
        <v/>
      </c>
      <c r="I4323" s="218" t="str">
        <f t="shared" si="135"/>
        <v/>
      </c>
    </row>
    <row r="4324" spans="3:9" ht="15" customHeight="1">
      <c r="C4324" s="220" t="str">
        <f t="shared" si="134"/>
        <v/>
      </c>
      <c r="I4324" s="218" t="str">
        <f t="shared" si="135"/>
        <v/>
      </c>
    </row>
    <row r="4325" spans="3:9" ht="15" customHeight="1">
      <c r="C4325" s="220" t="str">
        <f t="shared" si="134"/>
        <v/>
      </c>
      <c r="I4325" s="218" t="str">
        <f t="shared" si="135"/>
        <v/>
      </c>
    </row>
    <row r="4326" spans="3:9" ht="15" customHeight="1">
      <c r="C4326" s="220" t="str">
        <f t="shared" si="134"/>
        <v/>
      </c>
      <c r="I4326" s="218" t="str">
        <f t="shared" si="135"/>
        <v/>
      </c>
    </row>
    <row r="4327" spans="3:9" ht="15" customHeight="1">
      <c r="C4327" s="220" t="str">
        <f t="shared" si="134"/>
        <v/>
      </c>
      <c r="I4327" s="218" t="str">
        <f t="shared" si="135"/>
        <v/>
      </c>
    </row>
    <row r="4328" spans="3:9" ht="15" customHeight="1">
      <c r="C4328" s="220" t="str">
        <f t="shared" si="134"/>
        <v/>
      </c>
      <c r="I4328" s="218" t="str">
        <f t="shared" si="135"/>
        <v/>
      </c>
    </row>
    <row r="4329" spans="3:9" ht="15" customHeight="1">
      <c r="C4329" s="220" t="str">
        <f t="shared" si="134"/>
        <v/>
      </c>
      <c r="I4329" s="218" t="str">
        <f t="shared" si="135"/>
        <v/>
      </c>
    </row>
    <row r="4330" spans="3:9" ht="15" customHeight="1">
      <c r="C4330" s="220" t="str">
        <f t="shared" si="134"/>
        <v/>
      </c>
      <c r="I4330" s="218" t="str">
        <f t="shared" si="135"/>
        <v/>
      </c>
    </row>
    <row r="4331" spans="3:9" ht="15" customHeight="1">
      <c r="C4331" s="220" t="str">
        <f t="shared" si="134"/>
        <v/>
      </c>
      <c r="I4331" s="218" t="str">
        <f t="shared" si="135"/>
        <v/>
      </c>
    </row>
    <row r="4332" spans="3:9" ht="15" customHeight="1">
      <c r="C4332" s="220" t="str">
        <f t="shared" si="134"/>
        <v/>
      </c>
      <c r="I4332" s="218" t="str">
        <f t="shared" si="135"/>
        <v/>
      </c>
    </row>
    <row r="4333" spans="3:9" ht="15" customHeight="1">
      <c r="C4333" s="220" t="str">
        <f t="shared" si="134"/>
        <v/>
      </c>
      <c r="I4333" s="218" t="str">
        <f t="shared" si="135"/>
        <v/>
      </c>
    </row>
    <row r="4334" spans="3:9" ht="15" customHeight="1">
      <c r="C4334" s="220" t="str">
        <f t="shared" si="134"/>
        <v/>
      </c>
      <c r="I4334" s="218" t="str">
        <f t="shared" si="135"/>
        <v/>
      </c>
    </row>
    <row r="4335" spans="3:9" ht="15" customHeight="1">
      <c r="C4335" s="220" t="str">
        <f t="shared" si="134"/>
        <v/>
      </c>
      <c r="I4335" s="218" t="str">
        <f t="shared" si="135"/>
        <v/>
      </c>
    </row>
    <row r="4336" spans="3:9" ht="15" customHeight="1">
      <c r="C4336" s="220" t="str">
        <f t="shared" si="134"/>
        <v/>
      </c>
      <c r="I4336" s="218" t="str">
        <f t="shared" si="135"/>
        <v/>
      </c>
    </row>
    <row r="4337" spans="3:9" ht="15" customHeight="1">
      <c r="C4337" s="220" t="str">
        <f t="shared" si="134"/>
        <v/>
      </c>
      <c r="I4337" s="218" t="str">
        <f t="shared" si="135"/>
        <v/>
      </c>
    </row>
    <row r="4338" spans="3:9" ht="15" customHeight="1">
      <c r="C4338" s="220" t="str">
        <f t="shared" si="134"/>
        <v/>
      </c>
      <c r="I4338" s="218" t="str">
        <f t="shared" si="135"/>
        <v/>
      </c>
    </row>
    <row r="4339" spans="3:9" ht="15" customHeight="1">
      <c r="C4339" s="220" t="str">
        <f t="shared" si="134"/>
        <v/>
      </c>
      <c r="I4339" s="218" t="str">
        <f t="shared" si="135"/>
        <v/>
      </c>
    </row>
    <row r="4340" spans="3:9" ht="15" customHeight="1">
      <c r="C4340" s="220" t="str">
        <f t="shared" si="134"/>
        <v/>
      </c>
      <c r="I4340" s="218" t="str">
        <f t="shared" si="135"/>
        <v/>
      </c>
    </row>
    <row r="4341" spans="3:9" ht="15" customHeight="1">
      <c r="C4341" s="220" t="str">
        <f t="shared" si="134"/>
        <v/>
      </c>
      <c r="I4341" s="218" t="str">
        <f t="shared" si="135"/>
        <v/>
      </c>
    </row>
    <row r="4342" spans="3:9" ht="15" customHeight="1">
      <c r="C4342" s="220" t="str">
        <f t="shared" si="134"/>
        <v/>
      </c>
      <c r="I4342" s="218" t="str">
        <f t="shared" si="135"/>
        <v/>
      </c>
    </row>
    <row r="4343" spans="3:9" ht="15" customHeight="1">
      <c r="C4343" s="220" t="str">
        <f t="shared" si="134"/>
        <v/>
      </c>
      <c r="I4343" s="218" t="str">
        <f t="shared" si="135"/>
        <v/>
      </c>
    </row>
    <row r="4344" spans="3:9" ht="15" customHeight="1">
      <c r="C4344" s="220" t="str">
        <f t="shared" si="134"/>
        <v/>
      </c>
      <c r="I4344" s="218" t="str">
        <f t="shared" si="135"/>
        <v/>
      </c>
    </row>
    <row r="4345" spans="3:9" ht="15" customHeight="1">
      <c r="C4345" s="220" t="str">
        <f t="shared" si="134"/>
        <v/>
      </c>
      <c r="I4345" s="218" t="str">
        <f t="shared" si="135"/>
        <v/>
      </c>
    </row>
    <row r="4346" spans="3:9" ht="15" customHeight="1">
      <c r="C4346" s="220" t="str">
        <f t="shared" si="134"/>
        <v/>
      </c>
      <c r="I4346" s="218" t="str">
        <f t="shared" si="135"/>
        <v/>
      </c>
    </row>
    <row r="4347" spans="3:9" ht="15" customHeight="1">
      <c r="C4347" s="220" t="str">
        <f t="shared" si="134"/>
        <v/>
      </c>
      <c r="I4347" s="218" t="str">
        <f t="shared" si="135"/>
        <v/>
      </c>
    </row>
    <row r="4348" spans="3:9" ht="15" customHeight="1">
      <c r="C4348" s="220" t="str">
        <f t="shared" si="134"/>
        <v/>
      </c>
      <c r="I4348" s="218" t="str">
        <f t="shared" si="135"/>
        <v/>
      </c>
    </row>
    <row r="4349" spans="3:9" ht="15" customHeight="1">
      <c r="C4349" s="220" t="str">
        <f t="shared" si="134"/>
        <v/>
      </c>
      <c r="I4349" s="218" t="str">
        <f t="shared" si="135"/>
        <v/>
      </c>
    </row>
    <row r="4350" spans="3:9" ht="15" customHeight="1">
      <c r="C4350" s="220" t="str">
        <f t="shared" si="134"/>
        <v/>
      </c>
      <c r="I4350" s="218" t="str">
        <f t="shared" si="135"/>
        <v/>
      </c>
    </row>
    <row r="4351" spans="3:9" ht="15" customHeight="1">
      <c r="C4351" s="220" t="str">
        <f t="shared" si="134"/>
        <v/>
      </c>
      <c r="I4351" s="218" t="str">
        <f t="shared" si="135"/>
        <v/>
      </c>
    </row>
    <row r="4352" spans="3:9" ht="15" customHeight="1">
      <c r="C4352" s="220" t="str">
        <f t="shared" si="134"/>
        <v/>
      </c>
      <c r="I4352" s="218" t="str">
        <f t="shared" si="135"/>
        <v/>
      </c>
    </row>
    <row r="4353" spans="3:9" ht="15" customHeight="1">
      <c r="C4353" s="220" t="str">
        <f t="shared" si="134"/>
        <v/>
      </c>
      <c r="I4353" s="218" t="str">
        <f t="shared" si="135"/>
        <v/>
      </c>
    </row>
    <row r="4354" spans="3:9" ht="15" customHeight="1">
      <c r="C4354" s="220" t="str">
        <f t="shared" si="134"/>
        <v/>
      </c>
      <c r="I4354" s="218" t="str">
        <f t="shared" si="135"/>
        <v/>
      </c>
    </row>
    <row r="4355" spans="3:9" ht="15" customHeight="1">
      <c r="C4355" s="220" t="str">
        <f t="shared" si="134"/>
        <v/>
      </c>
      <c r="I4355" s="218" t="str">
        <f t="shared" si="135"/>
        <v/>
      </c>
    </row>
    <row r="4356" spans="3:9" ht="15" customHeight="1">
      <c r="C4356" s="220" t="str">
        <f t="shared" si="134"/>
        <v/>
      </c>
      <c r="I4356" s="218" t="str">
        <f t="shared" si="135"/>
        <v/>
      </c>
    </row>
    <row r="4357" spans="3:9" ht="15" customHeight="1">
      <c r="C4357" s="220" t="str">
        <f t="shared" si="134"/>
        <v/>
      </c>
      <c r="I4357" s="218" t="str">
        <f t="shared" si="135"/>
        <v/>
      </c>
    </row>
    <row r="4358" spans="3:9" ht="15" customHeight="1">
      <c r="C4358" s="220" t="str">
        <f t="shared" ref="C4358:C4421" si="136">IF(B4358="","",MONTH(B4358))</f>
        <v/>
      </c>
      <c r="I4358" s="218" t="str">
        <f t="shared" ref="I4358:I4421" si="137">IF(H4358="","",IF(E4358="","Não deixe campos em branco, a planilha resumo de custos e despesas necessita deles para funcionar",IF(F4358="","Não deixe campos em branco, a planilha resumo de custos e despesas necessita deles para funcionar",IF(G4358="","Não deixe campos em branco, a planilha resumo de custos e despesas necessita deles para funcionar",""))))</f>
        <v/>
      </c>
    </row>
    <row r="4359" spans="3:9" ht="15" customHeight="1">
      <c r="C4359" s="220" t="str">
        <f t="shared" si="136"/>
        <v/>
      </c>
      <c r="I4359" s="218" t="str">
        <f t="shared" si="137"/>
        <v/>
      </c>
    </row>
    <row r="4360" spans="3:9" ht="15" customHeight="1">
      <c r="C4360" s="220" t="str">
        <f t="shared" si="136"/>
        <v/>
      </c>
      <c r="I4360" s="218" t="str">
        <f t="shared" si="137"/>
        <v/>
      </c>
    </row>
    <row r="4361" spans="3:9" ht="15" customHeight="1">
      <c r="C4361" s="220" t="str">
        <f t="shared" si="136"/>
        <v/>
      </c>
      <c r="I4361" s="218" t="str">
        <f t="shared" si="137"/>
        <v/>
      </c>
    </row>
    <row r="4362" spans="3:9" ht="15" customHeight="1">
      <c r="C4362" s="220" t="str">
        <f t="shared" si="136"/>
        <v/>
      </c>
      <c r="I4362" s="218" t="str">
        <f t="shared" si="137"/>
        <v/>
      </c>
    </row>
    <row r="4363" spans="3:9" ht="15" customHeight="1">
      <c r="C4363" s="220" t="str">
        <f t="shared" si="136"/>
        <v/>
      </c>
      <c r="I4363" s="218" t="str">
        <f t="shared" si="137"/>
        <v/>
      </c>
    </row>
    <row r="4364" spans="3:9" ht="15" customHeight="1">
      <c r="C4364" s="220" t="str">
        <f t="shared" si="136"/>
        <v/>
      </c>
      <c r="I4364" s="218" t="str">
        <f t="shared" si="137"/>
        <v/>
      </c>
    </row>
    <row r="4365" spans="3:9" ht="15" customHeight="1">
      <c r="C4365" s="220" t="str">
        <f t="shared" si="136"/>
        <v/>
      </c>
      <c r="I4365" s="218" t="str">
        <f t="shared" si="137"/>
        <v/>
      </c>
    </row>
    <row r="4366" spans="3:9" ht="15" customHeight="1">
      <c r="C4366" s="220" t="str">
        <f t="shared" si="136"/>
        <v/>
      </c>
      <c r="I4366" s="218" t="str">
        <f t="shared" si="137"/>
        <v/>
      </c>
    </row>
    <row r="4367" spans="3:9" ht="15" customHeight="1">
      <c r="C4367" s="220" t="str">
        <f t="shared" si="136"/>
        <v/>
      </c>
      <c r="I4367" s="218" t="str">
        <f t="shared" si="137"/>
        <v/>
      </c>
    </row>
    <row r="4368" spans="3:9" ht="15" customHeight="1">
      <c r="C4368" s="220" t="str">
        <f t="shared" si="136"/>
        <v/>
      </c>
      <c r="I4368" s="218" t="str">
        <f t="shared" si="137"/>
        <v/>
      </c>
    </row>
    <row r="4369" spans="3:9" ht="15" customHeight="1">
      <c r="C4369" s="220" t="str">
        <f t="shared" si="136"/>
        <v/>
      </c>
      <c r="I4369" s="218" t="str">
        <f t="shared" si="137"/>
        <v/>
      </c>
    </row>
    <row r="4370" spans="3:9" ht="15" customHeight="1">
      <c r="C4370" s="220" t="str">
        <f t="shared" si="136"/>
        <v/>
      </c>
      <c r="I4370" s="218" t="str">
        <f t="shared" si="137"/>
        <v/>
      </c>
    </row>
    <row r="4371" spans="3:9" ht="15" customHeight="1">
      <c r="C4371" s="220" t="str">
        <f t="shared" si="136"/>
        <v/>
      </c>
      <c r="I4371" s="218" t="str">
        <f t="shared" si="137"/>
        <v/>
      </c>
    </row>
    <row r="4372" spans="3:9" ht="15" customHeight="1">
      <c r="C4372" s="220" t="str">
        <f t="shared" si="136"/>
        <v/>
      </c>
      <c r="I4372" s="218" t="str">
        <f t="shared" si="137"/>
        <v/>
      </c>
    </row>
    <row r="4373" spans="3:9" ht="15" customHeight="1">
      <c r="C4373" s="220" t="str">
        <f t="shared" si="136"/>
        <v/>
      </c>
      <c r="I4373" s="218" t="str">
        <f t="shared" si="137"/>
        <v/>
      </c>
    </row>
    <row r="4374" spans="3:9" ht="15" customHeight="1">
      <c r="C4374" s="220" t="str">
        <f t="shared" si="136"/>
        <v/>
      </c>
      <c r="I4374" s="218" t="str">
        <f t="shared" si="137"/>
        <v/>
      </c>
    </row>
    <row r="4375" spans="3:9" ht="15" customHeight="1">
      <c r="C4375" s="220" t="str">
        <f t="shared" si="136"/>
        <v/>
      </c>
      <c r="I4375" s="218" t="str">
        <f t="shared" si="137"/>
        <v/>
      </c>
    </row>
    <row r="4376" spans="3:9" ht="15" customHeight="1">
      <c r="C4376" s="220" t="str">
        <f t="shared" si="136"/>
        <v/>
      </c>
      <c r="I4376" s="218" t="str">
        <f t="shared" si="137"/>
        <v/>
      </c>
    </row>
    <row r="4377" spans="3:9" ht="15" customHeight="1">
      <c r="C4377" s="220" t="str">
        <f t="shared" si="136"/>
        <v/>
      </c>
      <c r="I4377" s="218" t="str">
        <f t="shared" si="137"/>
        <v/>
      </c>
    </row>
    <row r="4378" spans="3:9" ht="15" customHeight="1">
      <c r="C4378" s="220" t="str">
        <f t="shared" si="136"/>
        <v/>
      </c>
      <c r="I4378" s="218" t="str">
        <f t="shared" si="137"/>
        <v/>
      </c>
    </row>
    <row r="4379" spans="3:9" ht="15" customHeight="1">
      <c r="C4379" s="220" t="str">
        <f t="shared" si="136"/>
        <v/>
      </c>
      <c r="I4379" s="218" t="str">
        <f t="shared" si="137"/>
        <v/>
      </c>
    </row>
    <row r="4380" spans="3:9" ht="15" customHeight="1">
      <c r="C4380" s="220" t="str">
        <f t="shared" si="136"/>
        <v/>
      </c>
      <c r="I4380" s="218" t="str">
        <f t="shared" si="137"/>
        <v/>
      </c>
    </row>
    <row r="4381" spans="3:9" ht="15" customHeight="1">
      <c r="C4381" s="220" t="str">
        <f t="shared" si="136"/>
        <v/>
      </c>
      <c r="I4381" s="218" t="str">
        <f t="shared" si="137"/>
        <v/>
      </c>
    </row>
    <row r="4382" spans="3:9" ht="15" customHeight="1">
      <c r="C4382" s="220" t="str">
        <f t="shared" si="136"/>
        <v/>
      </c>
      <c r="I4382" s="218" t="str">
        <f t="shared" si="137"/>
        <v/>
      </c>
    </row>
    <row r="4383" spans="3:9" ht="15" customHeight="1">
      <c r="C4383" s="220" t="str">
        <f t="shared" si="136"/>
        <v/>
      </c>
      <c r="I4383" s="218" t="str">
        <f t="shared" si="137"/>
        <v/>
      </c>
    </row>
    <row r="4384" spans="3:9" ht="15" customHeight="1">
      <c r="C4384" s="220" t="str">
        <f t="shared" si="136"/>
        <v/>
      </c>
      <c r="I4384" s="218" t="str">
        <f t="shared" si="137"/>
        <v/>
      </c>
    </row>
    <row r="4385" spans="3:9" ht="15" customHeight="1">
      <c r="C4385" s="220" t="str">
        <f t="shared" si="136"/>
        <v/>
      </c>
      <c r="I4385" s="218" t="str">
        <f t="shared" si="137"/>
        <v/>
      </c>
    </row>
    <row r="4386" spans="3:9" ht="15" customHeight="1">
      <c r="C4386" s="220" t="str">
        <f t="shared" si="136"/>
        <v/>
      </c>
      <c r="I4386" s="218" t="str">
        <f t="shared" si="137"/>
        <v/>
      </c>
    </row>
    <row r="4387" spans="3:9" ht="15" customHeight="1">
      <c r="C4387" s="220" t="str">
        <f t="shared" si="136"/>
        <v/>
      </c>
      <c r="I4387" s="218" t="str">
        <f t="shared" si="137"/>
        <v/>
      </c>
    </row>
    <row r="4388" spans="3:9" ht="15" customHeight="1">
      <c r="C4388" s="220" t="str">
        <f t="shared" si="136"/>
        <v/>
      </c>
      <c r="I4388" s="218" t="str">
        <f t="shared" si="137"/>
        <v/>
      </c>
    </row>
    <row r="4389" spans="3:9" ht="15" customHeight="1">
      <c r="C4389" s="220" t="str">
        <f t="shared" si="136"/>
        <v/>
      </c>
      <c r="I4389" s="218" t="str">
        <f t="shared" si="137"/>
        <v/>
      </c>
    </row>
    <row r="4390" spans="3:9" ht="15" customHeight="1">
      <c r="C4390" s="220" t="str">
        <f t="shared" si="136"/>
        <v/>
      </c>
      <c r="I4390" s="218" t="str">
        <f t="shared" si="137"/>
        <v/>
      </c>
    </row>
    <row r="4391" spans="3:9" ht="15" customHeight="1">
      <c r="C4391" s="220" t="str">
        <f t="shared" si="136"/>
        <v/>
      </c>
      <c r="I4391" s="218" t="str">
        <f t="shared" si="137"/>
        <v/>
      </c>
    </row>
    <row r="4392" spans="3:9" ht="15" customHeight="1">
      <c r="C4392" s="220" t="str">
        <f t="shared" si="136"/>
        <v/>
      </c>
      <c r="I4392" s="218" t="str">
        <f t="shared" si="137"/>
        <v/>
      </c>
    </row>
    <row r="4393" spans="3:9" ht="15" customHeight="1">
      <c r="C4393" s="220" t="str">
        <f t="shared" si="136"/>
        <v/>
      </c>
      <c r="I4393" s="218" t="str">
        <f t="shared" si="137"/>
        <v/>
      </c>
    </row>
    <row r="4394" spans="3:9" ht="15" customHeight="1">
      <c r="C4394" s="220" t="str">
        <f t="shared" si="136"/>
        <v/>
      </c>
      <c r="I4394" s="218" t="str">
        <f t="shared" si="137"/>
        <v/>
      </c>
    </row>
    <row r="4395" spans="3:9" ht="15" customHeight="1">
      <c r="C4395" s="220" t="str">
        <f t="shared" si="136"/>
        <v/>
      </c>
      <c r="I4395" s="218" t="str">
        <f t="shared" si="137"/>
        <v/>
      </c>
    </row>
    <row r="4396" spans="3:9" ht="15" customHeight="1">
      <c r="C4396" s="220" t="str">
        <f t="shared" si="136"/>
        <v/>
      </c>
      <c r="I4396" s="218" t="str">
        <f t="shared" si="137"/>
        <v/>
      </c>
    </row>
    <row r="4397" spans="3:9" ht="15" customHeight="1">
      <c r="C4397" s="220" t="str">
        <f t="shared" si="136"/>
        <v/>
      </c>
      <c r="I4397" s="218" t="str">
        <f t="shared" si="137"/>
        <v/>
      </c>
    </row>
    <row r="4398" spans="3:9" ht="15" customHeight="1">
      <c r="C4398" s="220" t="str">
        <f t="shared" si="136"/>
        <v/>
      </c>
      <c r="I4398" s="218" t="str">
        <f t="shared" si="137"/>
        <v/>
      </c>
    </row>
    <row r="4399" spans="3:9" ht="15" customHeight="1">
      <c r="C4399" s="220" t="str">
        <f t="shared" si="136"/>
        <v/>
      </c>
      <c r="I4399" s="218" t="str">
        <f t="shared" si="137"/>
        <v/>
      </c>
    </row>
    <row r="4400" spans="3:9" ht="15" customHeight="1">
      <c r="C4400" s="220" t="str">
        <f t="shared" si="136"/>
        <v/>
      </c>
      <c r="I4400" s="218" t="str">
        <f t="shared" si="137"/>
        <v/>
      </c>
    </row>
    <row r="4401" spans="3:9" ht="15" customHeight="1">
      <c r="C4401" s="220" t="str">
        <f t="shared" si="136"/>
        <v/>
      </c>
      <c r="I4401" s="218" t="str">
        <f t="shared" si="137"/>
        <v/>
      </c>
    </row>
    <row r="4402" spans="3:9" ht="15" customHeight="1">
      <c r="C4402" s="220" t="str">
        <f t="shared" si="136"/>
        <v/>
      </c>
      <c r="I4402" s="218" t="str">
        <f t="shared" si="137"/>
        <v/>
      </c>
    </row>
    <row r="4403" spans="3:9" ht="15" customHeight="1">
      <c r="C4403" s="220" t="str">
        <f t="shared" si="136"/>
        <v/>
      </c>
      <c r="I4403" s="218" t="str">
        <f t="shared" si="137"/>
        <v/>
      </c>
    </row>
    <row r="4404" spans="3:9" ht="15" customHeight="1">
      <c r="C4404" s="220" t="str">
        <f t="shared" si="136"/>
        <v/>
      </c>
      <c r="I4404" s="218" t="str">
        <f t="shared" si="137"/>
        <v/>
      </c>
    </row>
    <row r="4405" spans="3:9" ht="15" customHeight="1">
      <c r="C4405" s="220" t="str">
        <f t="shared" si="136"/>
        <v/>
      </c>
      <c r="I4405" s="218" t="str">
        <f t="shared" si="137"/>
        <v/>
      </c>
    </row>
    <row r="4406" spans="3:9" ht="15" customHeight="1">
      <c r="C4406" s="220" t="str">
        <f t="shared" si="136"/>
        <v/>
      </c>
      <c r="I4406" s="218" t="str">
        <f t="shared" si="137"/>
        <v/>
      </c>
    </row>
    <row r="4407" spans="3:9" ht="15" customHeight="1">
      <c r="C4407" s="220" t="str">
        <f t="shared" si="136"/>
        <v/>
      </c>
      <c r="I4407" s="218" t="str">
        <f t="shared" si="137"/>
        <v/>
      </c>
    </row>
    <row r="4408" spans="3:9" ht="15" customHeight="1">
      <c r="C4408" s="220" t="str">
        <f t="shared" si="136"/>
        <v/>
      </c>
      <c r="I4408" s="218" t="str">
        <f t="shared" si="137"/>
        <v/>
      </c>
    </row>
    <row r="4409" spans="3:9" ht="15" customHeight="1">
      <c r="C4409" s="220" t="str">
        <f t="shared" si="136"/>
        <v/>
      </c>
      <c r="I4409" s="218" t="str">
        <f t="shared" si="137"/>
        <v/>
      </c>
    </row>
    <row r="4410" spans="3:9" ht="15" customHeight="1">
      <c r="C4410" s="220" t="str">
        <f t="shared" si="136"/>
        <v/>
      </c>
      <c r="I4410" s="218" t="str">
        <f t="shared" si="137"/>
        <v/>
      </c>
    </row>
    <row r="4411" spans="3:9" ht="15" customHeight="1">
      <c r="C4411" s="220" t="str">
        <f t="shared" si="136"/>
        <v/>
      </c>
      <c r="I4411" s="218" t="str">
        <f t="shared" si="137"/>
        <v/>
      </c>
    </row>
    <row r="4412" spans="3:9" ht="15" customHeight="1">
      <c r="C4412" s="220" t="str">
        <f t="shared" si="136"/>
        <v/>
      </c>
      <c r="I4412" s="218" t="str">
        <f t="shared" si="137"/>
        <v/>
      </c>
    </row>
    <row r="4413" spans="3:9" ht="15" customHeight="1">
      <c r="C4413" s="220" t="str">
        <f t="shared" si="136"/>
        <v/>
      </c>
      <c r="I4413" s="218" t="str">
        <f t="shared" si="137"/>
        <v/>
      </c>
    </row>
    <row r="4414" spans="3:9" ht="15" customHeight="1">
      <c r="C4414" s="220" t="str">
        <f t="shared" si="136"/>
        <v/>
      </c>
      <c r="I4414" s="218" t="str">
        <f t="shared" si="137"/>
        <v/>
      </c>
    </row>
    <row r="4415" spans="3:9" ht="15" customHeight="1">
      <c r="C4415" s="220" t="str">
        <f t="shared" si="136"/>
        <v/>
      </c>
      <c r="I4415" s="218" t="str">
        <f t="shared" si="137"/>
        <v/>
      </c>
    </row>
    <row r="4416" spans="3:9" ht="15" customHeight="1">
      <c r="C4416" s="220" t="str">
        <f t="shared" si="136"/>
        <v/>
      </c>
      <c r="I4416" s="218" t="str">
        <f t="shared" si="137"/>
        <v/>
      </c>
    </row>
    <row r="4417" spans="3:9" ht="15" customHeight="1">
      <c r="C4417" s="220" t="str">
        <f t="shared" si="136"/>
        <v/>
      </c>
      <c r="I4417" s="218" t="str">
        <f t="shared" si="137"/>
        <v/>
      </c>
    </row>
    <row r="4418" spans="3:9" ht="15" customHeight="1">
      <c r="C4418" s="220" t="str">
        <f t="shared" si="136"/>
        <v/>
      </c>
      <c r="I4418" s="218" t="str">
        <f t="shared" si="137"/>
        <v/>
      </c>
    </row>
    <row r="4419" spans="3:9" ht="15" customHeight="1">
      <c r="C4419" s="220" t="str">
        <f t="shared" si="136"/>
        <v/>
      </c>
      <c r="I4419" s="218" t="str">
        <f t="shared" si="137"/>
        <v/>
      </c>
    </row>
    <row r="4420" spans="3:9" ht="15" customHeight="1">
      <c r="C4420" s="220" t="str">
        <f t="shared" si="136"/>
        <v/>
      </c>
      <c r="I4420" s="218" t="str">
        <f t="shared" si="137"/>
        <v/>
      </c>
    </row>
    <row r="4421" spans="3:9" ht="15" customHeight="1">
      <c r="C4421" s="220" t="str">
        <f t="shared" si="136"/>
        <v/>
      </c>
      <c r="I4421" s="218" t="str">
        <f t="shared" si="137"/>
        <v/>
      </c>
    </row>
    <row r="4422" spans="3:9" ht="15" customHeight="1">
      <c r="C4422" s="220" t="str">
        <f t="shared" ref="C4422:C4485" si="138">IF(B4422="","",MONTH(B4422))</f>
        <v/>
      </c>
      <c r="I4422" s="218" t="str">
        <f t="shared" ref="I4422:I4485" si="139">IF(H4422="","",IF(E4422="","Não deixe campos em branco, a planilha resumo de custos e despesas necessita deles para funcionar",IF(F4422="","Não deixe campos em branco, a planilha resumo de custos e despesas necessita deles para funcionar",IF(G4422="","Não deixe campos em branco, a planilha resumo de custos e despesas necessita deles para funcionar",""))))</f>
        <v/>
      </c>
    </row>
    <row r="4423" spans="3:9" ht="15" customHeight="1">
      <c r="C4423" s="220" t="str">
        <f t="shared" si="138"/>
        <v/>
      </c>
      <c r="I4423" s="218" t="str">
        <f t="shared" si="139"/>
        <v/>
      </c>
    </row>
    <row r="4424" spans="3:9" ht="15" customHeight="1">
      <c r="C4424" s="220" t="str">
        <f t="shared" si="138"/>
        <v/>
      </c>
      <c r="I4424" s="218" t="str">
        <f t="shared" si="139"/>
        <v/>
      </c>
    </row>
    <row r="4425" spans="3:9" ht="15" customHeight="1">
      <c r="C4425" s="220" t="str">
        <f t="shared" si="138"/>
        <v/>
      </c>
      <c r="I4425" s="218" t="str">
        <f t="shared" si="139"/>
        <v/>
      </c>
    </row>
    <row r="4426" spans="3:9" ht="15" customHeight="1">
      <c r="C4426" s="220" t="str">
        <f t="shared" si="138"/>
        <v/>
      </c>
      <c r="I4426" s="218" t="str">
        <f t="shared" si="139"/>
        <v/>
      </c>
    </row>
    <row r="4427" spans="3:9" ht="15" customHeight="1">
      <c r="C4427" s="220" t="str">
        <f t="shared" si="138"/>
        <v/>
      </c>
      <c r="I4427" s="218" t="str">
        <f t="shared" si="139"/>
        <v/>
      </c>
    </row>
    <row r="4428" spans="3:9" ht="15" customHeight="1">
      <c r="C4428" s="220" t="str">
        <f t="shared" si="138"/>
        <v/>
      </c>
      <c r="I4428" s="218" t="str">
        <f t="shared" si="139"/>
        <v/>
      </c>
    </row>
    <row r="4429" spans="3:9" ht="15" customHeight="1">
      <c r="C4429" s="220" t="str">
        <f t="shared" si="138"/>
        <v/>
      </c>
      <c r="I4429" s="218" t="str">
        <f t="shared" si="139"/>
        <v/>
      </c>
    </row>
    <row r="4430" spans="3:9" ht="15" customHeight="1">
      <c r="C4430" s="220" t="str">
        <f t="shared" si="138"/>
        <v/>
      </c>
      <c r="I4430" s="218" t="str">
        <f t="shared" si="139"/>
        <v/>
      </c>
    </row>
    <row r="4431" spans="3:9" ht="15" customHeight="1">
      <c r="C4431" s="220" t="str">
        <f t="shared" si="138"/>
        <v/>
      </c>
      <c r="I4431" s="218" t="str">
        <f t="shared" si="139"/>
        <v/>
      </c>
    </row>
    <row r="4432" spans="3:9" ht="15" customHeight="1">
      <c r="C4432" s="220" t="str">
        <f t="shared" si="138"/>
        <v/>
      </c>
      <c r="I4432" s="218" t="str">
        <f t="shared" si="139"/>
        <v/>
      </c>
    </row>
    <row r="4433" spans="3:9" ht="15" customHeight="1">
      <c r="C4433" s="220" t="str">
        <f t="shared" si="138"/>
        <v/>
      </c>
      <c r="I4433" s="218" t="str">
        <f t="shared" si="139"/>
        <v/>
      </c>
    </row>
    <row r="4434" spans="3:9" ht="15" customHeight="1">
      <c r="C4434" s="220" t="str">
        <f t="shared" si="138"/>
        <v/>
      </c>
      <c r="I4434" s="218" t="str">
        <f t="shared" si="139"/>
        <v/>
      </c>
    </row>
    <row r="4435" spans="3:9" ht="15" customHeight="1">
      <c r="C4435" s="220" t="str">
        <f t="shared" si="138"/>
        <v/>
      </c>
      <c r="I4435" s="218" t="str">
        <f t="shared" si="139"/>
        <v/>
      </c>
    </row>
    <row r="4436" spans="3:9" ht="15" customHeight="1">
      <c r="C4436" s="220" t="str">
        <f t="shared" si="138"/>
        <v/>
      </c>
      <c r="I4436" s="218" t="str">
        <f t="shared" si="139"/>
        <v/>
      </c>
    </row>
    <row r="4437" spans="3:9" ht="15" customHeight="1">
      <c r="C4437" s="220" t="str">
        <f t="shared" si="138"/>
        <v/>
      </c>
      <c r="I4437" s="218" t="str">
        <f t="shared" si="139"/>
        <v/>
      </c>
    </row>
    <row r="4438" spans="3:9" ht="15" customHeight="1">
      <c r="C4438" s="220" t="str">
        <f t="shared" si="138"/>
        <v/>
      </c>
      <c r="I4438" s="218" t="str">
        <f t="shared" si="139"/>
        <v/>
      </c>
    </row>
    <row r="4439" spans="3:9" ht="15" customHeight="1">
      <c r="C4439" s="220" t="str">
        <f t="shared" si="138"/>
        <v/>
      </c>
      <c r="I4439" s="218" t="str">
        <f t="shared" si="139"/>
        <v/>
      </c>
    </row>
    <row r="4440" spans="3:9" ht="15" customHeight="1">
      <c r="C4440" s="220" t="str">
        <f t="shared" si="138"/>
        <v/>
      </c>
      <c r="I4440" s="218" t="str">
        <f t="shared" si="139"/>
        <v/>
      </c>
    </row>
    <row r="4441" spans="3:9" ht="15" customHeight="1">
      <c r="C4441" s="220" t="str">
        <f t="shared" si="138"/>
        <v/>
      </c>
      <c r="I4441" s="218" t="str">
        <f t="shared" si="139"/>
        <v/>
      </c>
    </row>
    <row r="4442" spans="3:9" ht="15" customHeight="1">
      <c r="C4442" s="220" t="str">
        <f t="shared" si="138"/>
        <v/>
      </c>
      <c r="I4442" s="218" t="str">
        <f t="shared" si="139"/>
        <v/>
      </c>
    </row>
    <row r="4443" spans="3:9" ht="15" customHeight="1">
      <c r="C4443" s="220" t="str">
        <f t="shared" si="138"/>
        <v/>
      </c>
      <c r="I4443" s="218" t="str">
        <f t="shared" si="139"/>
        <v/>
      </c>
    </row>
    <row r="4444" spans="3:9" ht="15" customHeight="1">
      <c r="C4444" s="220" t="str">
        <f t="shared" si="138"/>
        <v/>
      </c>
      <c r="I4444" s="218" t="str">
        <f t="shared" si="139"/>
        <v/>
      </c>
    </row>
    <row r="4445" spans="3:9" ht="15" customHeight="1">
      <c r="C4445" s="220" t="str">
        <f t="shared" si="138"/>
        <v/>
      </c>
      <c r="I4445" s="218" t="str">
        <f t="shared" si="139"/>
        <v/>
      </c>
    </row>
    <row r="4446" spans="3:9" ht="15" customHeight="1">
      <c r="C4446" s="220" t="str">
        <f t="shared" si="138"/>
        <v/>
      </c>
      <c r="I4446" s="218" t="str">
        <f t="shared" si="139"/>
        <v/>
      </c>
    </row>
    <row r="4447" spans="3:9" ht="15" customHeight="1">
      <c r="C4447" s="220" t="str">
        <f t="shared" si="138"/>
        <v/>
      </c>
      <c r="I4447" s="218" t="str">
        <f t="shared" si="139"/>
        <v/>
      </c>
    </row>
    <row r="4448" spans="3:9" ht="15" customHeight="1">
      <c r="C4448" s="220" t="str">
        <f t="shared" si="138"/>
        <v/>
      </c>
      <c r="I4448" s="218" t="str">
        <f t="shared" si="139"/>
        <v/>
      </c>
    </row>
    <row r="4449" spans="3:9" ht="15" customHeight="1">
      <c r="C4449" s="220" t="str">
        <f t="shared" si="138"/>
        <v/>
      </c>
      <c r="I4449" s="218" t="str">
        <f t="shared" si="139"/>
        <v/>
      </c>
    </row>
    <row r="4450" spans="3:9" ht="15" customHeight="1">
      <c r="C4450" s="220" t="str">
        <f t="shared" si="138"/>
        <v/>
      </c>
      <c r="I4450" s="218" t="str">
        <f t="shared" si="139"/>
        <v/>
      </c>
    </row>
    <row r="4451" spans="3:9" ht="15" customHeight="1">
      <c r="C4451" s="220" t="str">
        <f t="shared" si="138"/>
        <v/>
      </c>
      <c r="I4451" s="218" t="str">
        <f t="shared" si="139"/>
        <v/>
      </c>
    </row>
    <row r="4452" spans="3:9" ht="15" customHeight="1">
      <c r="C4452" s="220" t="str">
        <f t="shared" si="138"/>
        <v/>
      </c>
      <c r="I4452" s="218" t="str">
        <f t="shared" si="139"/>
        <v/>
      </c>
    </row>
    <row r="4453" spans="3:9" ht="15" customHeight="1">
      <c r="C4453" s="220" t="str">
        <f t="shared" si="138"/>
        <v/>
      </c>
      <c r="I4453" s="218" t="str">
        <f t="shared" si="139"/>
        <v/>
      </c>
    </row>
    <row r="4454" spans="3:9" ht="15" customHeight="1">
      <c r="C4454" s="220" t="str">
        <f t="shared" si="138"/>
        <v/>
      </c>
      <c r="I4454" s="218" t="str">
        <f t="shared" si="139"/>
        <v/>
      </c>
    </row>
    <row r="4455" spans="3:9" ht="15" customHeight="1">
      <c r="C4455" s="220" t="str">
        <f t="shared" si="138"/>
        <v/>
      </c>
      <c r="I4455" s="218" t="str">
        <f t="shared" si="139"/>
        <v/>
      </c>
    </row>
    <row r="4456" spans="3:9" ht="15" customHeight="1">
      <c r="C4456" s="220" t="str">
        <f t="shared" si="138"/>
        <v/>
      </c>
      <c r="I4456" s="218" t="str">
        <f t="shared" si="139"/>
        <v/>
      </c>
    </row>
    <row r="4457" spans="3:9" ht="15" customHeight="1">
      <c r="C4457" s="220" t="str">
        <f t="shared" si="138"/>
        <v/>
      </c>
      <c r="I4457" s="218" t="str">
        <f t="shared" si="139"/>
        <v/>
      </c>
    </row>
    <row r="4458" spans="3:9" ht="15" customHeight="1">
      <c r="C4458" s="220" t="str">
        <f t="shared" si="138"/>
        <v/>
      </c>
      <c r="I4458" s="218" t="str">
        <f t="shared" si="139"/>
        <v/>
      </c>
    </row>
    <row r="4459" spans="3:9" ht="15" customHeight="1">
      <c r="C4459" s="220" t="str">
        <f t="shared" si="138"/>
        <v/>
      </c>
      <c r="I4459" s="218" t="str">
        <f t="shared" si="139"/>
        <v/>
      </c>
    </row>
    <row r="4460" spans="3:9" ht="15" customHeight="1">
      <c r="C4460" s="220" t="str">
        <f t="shared" si="138"/>
        <v/>
      </c>
      <c r="I4460" s="218" t="str">
        <f t="shared" si="139"/>
        <v/>
      </c>
    </row>
    <row r="4461" spans="3:9" ht="15" customHeight="1">
      <c r="C4461" s="220" t="str">
        <f t="shared" si="138"/>
        <v/>
      </c>
      <c r="I4461" s="218" t="str">
        <f t="shared" si="139"/>
        <v/>
      </c>
    </row>
    <row r="4462" spans="3:9" ht="15" customHeight="1">
      <c r="C4462" s="220" t="str">
        <f t="shared" si="138"/>
        <v/>
      </c>
      <c r="I4462" s="218" t="str">
        <f t="shared" si="139"/>
        <v/>
      </c>
    </row>
    <row r="4463" spans="3:9" ht="15" customHeight="1">
      <c r="C4463" s="220" t="str">
        <f t="shared" si="138"/>
        <v/>
      </c>
      <c r="I4463" s="218" t="str">
        <f t="shared" si="139"/>
        <v/>
      </c>
    </row>
    <row r="4464" spans="3:9" ht="15" customHeight="1">
      <c r="C4464" s="220" t="str">
        <f t="shared" si="138"/>
        <v/>
      </c>
      <c r="I4464" s="218" t="str">
        <f t="shared" si="139"/>
        <v/>
      </c>
    </row>
    <row r="4465" spans="3:9" ht="15" customHeight="1">
      <c r="C4465" s="220" t="str">
        <f t="shared" si="138"/>
        <v/>
      </c>
      <c r="I4465" s="218" t="str">
        <f t="shared" si="139"/>
        <v/>
      </c>
    </row>
    <row r="4466" spans="3:9" ht="15" customHeight="1">
      <c r="C4466" s="220" t="str">
        <f t="shared" si="138"/>
        <v/>
      </c>
      <c r="I4466" s="218" t="str">
        <f t="shared" si="139"/>
        <v/>
      </c>
    </row>
    <row r="4467" spans="3:9" ht="15" customHeight="1">
      <c r="C4467" s="220" t="str">
        <f t="shared" si="138"/>
        <v/>
      </c>
      <c r="I4467" s="218" t="str">
        <f t="shared" si="139"/>
        <v/>
      </c>
    </row>
    <row r="4468" spans="3:9" ht="15" customHeight="1">
      <c r="C4468" s="220" t="str">
        <f t="shared" si="138"/>
        <v/>
      </c>
      <c r="I4468" s="218" t="str">
        <f t="shared" si="139"/>
        <v/>
      </c>
    </row>
    <row r="4469" spans="3:9" ht="15" customHeight="1">
      <c r="C4469" s="220" t="str">
        <f t="shared" si="138"/>
        <v/>
      </c>
      <c r="I4469" s="218" t="str">
        <f t="shared" si="139"/>
        <v/>
      </c>
    </row>
    <row r="4470" spans="3:9" ht="15" customHeight="1">
      <c r="C4470" s="220" t="str">
        <f t="shared" si="138"/>
        <v/>
      </c>
      <c r="I4470" s="218" t="str">
        <f t="shared" si="139"/>
        <v/>
      </c>
    </row>
    <row r="4471" spans="3:9" ht="15" customHeight="1">
      <c r="C4471" s="220" t="str">
        <f t="shared" si="138"/>
        <v/>
      </c>
      <c r="I4471" s="218" t="str">
        <f t="shared" si="139"/>
        <v/>
      </c>
    </row>
    <row r="4472" spans="3:9" ht="15" customHeight="1">
      <c r="C4472" s="220" t="str">
        <f t="shared" si="138"/>
        <v/>
      </c>
      <c r="I4472" s="218" t="str">
        <f t="shared" si="139"/>
        <v/>
      </c>
    </row>
    <row r="4473" spans="3:9" ht="15" customHeight="1">
      <c r="C4473" s="220" t="str">
        <f t="shared" si="138"/>
        <v/>
      </c>
      <c r="I4473" s="218" t="str">
        <f t="shared" si="139"/>
        <v/>
      </c>
    </row>
    <row r="4474" spans="3:9" ht="15" customHeight="1">
      <c r="C4474" s="220" t="str">
        <f t="shared" si="138"/>
        <v/>
      </c>
      <c r="I4474" s="218" t="str">
        <f t="shared" si="139"/>
        <v/>
      </c>
    </row>
    <row r="4475" spans="3:9" ht="15" customHeight="1">
      <c r="C4475" s="220" t="str">
        <f t="shared" si="138"/>
        <v/>
      </c>
      <c r="I4475" s="218" t="str">
        <f t="shared" si="139"/>
        <v/>
      </c>
    </row>
    <row r="4476" spans="3:9" ht="15" customHeight="1">
      <c r="C4476" s="220" t="str">
        <f t="shared" si="138"/>
        <v/>
      </c>
      <c r="I4476" s="218" t="str">
        <f t="shared" si="139"/>
        <v/>
      </c>
    </row>
    <row r="4477" spans="3:9" ht="15" customHeight="1">
      <c r="C4477" s="220" t="str">
        <f t="shared" si="138"/>
        <v/>
      </c>
      <c r="I4477" s="218" t="str">
        <f t="shared" si="139"/>
        <v/>
      </c>
    </row>
    <row r="4478" spans="3:9" ht="15" customHeight="1">
      <c r="C4478" s="220" t="str">
        <f t="shared" si="138"/>
        <v/>
      </c>
      <c r="I4478" s="218" t="str">
        <f t="shared" si="139"/>
        <v/>
      </c>
    </row>
    <row r="4479" spans="3:9" ht="15" customHeight="1">
      <c r="C4479" s="220" t="str">
        <f t="shared" si="138"/>
        <v/>
      </c>
      <c r="I4479" s="218" t="str">
        <f t="shared" si="139"/>
        <v/>
      </c>
    </row>
    <row r="4480" spans="3:9" ht="15" customHeight="1">
      <c r="C4480" s="220" t="str">
        <f t="shared" si="138"/>
        <v/>
      </c>
      <c r="I4480" s="218" t="str">
        <f t="shared" si="139"/>
        <v/>
      </c>
    </row>
    <row r="4481" spans="3:9" ht="15" customHeight="1">
      <c r="C4481" s="220" t="str">
        <f t="shared" si="138"/>
        <v/>
      </c>
      <c r="I4481" s="218" t="str">
        <f t="shared" si="139"/>
        <v/>
      </c>
    </row>
    <row r="4482" spans="3:9" ht="15" customHeight="1">
      <c r="C4482" s="220" t="str">
        <f t="shared" si="138"/>
        <v/>
      </c>
      <c r="I4482" s="218" t="str">
        <f t="shared" si="139"/>
        <v/>
      </c>
    </row>
    <row r="4483" spans="3:9" ht="15" customHeight="1">
      <c r="C4483" s="220" t="str">
        <f t="shared" si="138"/>
        <v/>
      </c>
      <c r="I4483" s="218" t="str">
        <f t="shared" si="139"/>
        <v/>
      </c>
    </row>
    <row r="4484" spans="3:9" ht="15" customHeight="1">
      <c r="C4484" s="220" t="str">
        <f t="shared" si="138"/>
        <v/>
      </c>
      <c r="I4484" s="218" t="str">
        <f t="shared" si="139"/>
        <v/>
      </c>
    </row>
    <row r="4485" spans="3:9" ht="15" customHeight="1">
      <c r="C4485" s="220" t="str">
        <f t="shared" si="138"/>
        <v/>
      </c>
      <c r="I4485" s="218" t="str">
        <f t="shared" si="139"/>
        <v/>
      </c>
    </row>
    <row r="4486" spans="3:9" ht="15" customHeight="1">
      <c r="C4486" s="220" t="str">
        <f t="shared" ref="C4486:C4549" si="140">IF(B4486="","",MONTH(B4486))</f>
        <v/>
      </c>
      <c r="I4486" s="218" t="str">
        <f t="shared" ref="I4486:I4549" si="141">IF(H4486="","",IF(E4486="","Não deixe campos em branco, a planilha resumo de custos e despesas necessita deles para funcionar",IF(F4486="","Não deixe campos em branco, a planilha resumo de custos e despesas necessita deles para funcionar",IF(G4486="","Não deixe campos em branco, a planilha resumo de custos e despesas necessita deles para funcionar",""))))</f>
        <v/>
      </c>
    </row>
    <row r="4487" spans="3:9" ht="15" customHeight="1">
      <c r="C4487" s="220" t="str">
        <f t="shared" si="140"/>
        <v/>
      </c>
      <c r="I4487" s="218" t="str">
        <f t="shared" si="141"/>
        <v/>
      </c>
    </row>
    <row r="4488" spans="3:9" ht="15" customHeight="1">
      <c r="C4488" s="220" t="str">
        <f t="shared" si="140"/>
        <v/>
      </c>
      <c r="I4488" s="218" t="str">
        <f t="shared" si="141"/>
        <v/>
      </c>
    </row>
    <row r="4489" spans="3:9" ht="15" customHeight="1">
      <c r="C4489" s="220" t="str">
        <f t="shared" si="140"/>
        <v/>
      </c>
      <c r="I4489" s="218" t="str">
        <f t="shared" si="141"/>
        <v/>
      </c>
    </row>
    <row r="4490" spans="3:9" ht="15" customHeight="1">
      <c r="C4490" s="220" t="str">
        <f t="shared" si="140"/>
        <v/>
      </c>
      <c r="I4490" s="218" t="str">
        <f t="shared" si="141"/>
        <v/>
      </c>
    </row>
    <row r="4491" spans="3:9" ht="15" customHeight="1">
      <c r="C4491" s="220" t="str">
        <f t="shared" si="140"/>
        <v/>
      </c>
      <c r="I4491" s="218" t="str">
        <f t="shared" si="141"/>
        <v/>
      </c>
    </row>
    <row r="4492" spans="3:9" ht="15" customHeight="1">
      <c r="C4492" s="220" t="str">
        <f t="shared" si="140"/>
        <v/>
      </c>
      <c r="I4492" s="218" t="str">
        <f t="shared" si="141"/>
        <v/>
      </c>
    </row>
    <row r="4493" spans="3:9" ht="15" customHeight="1">
      <c r="C4493" s="220" t="str">
        <f t="shared" si="140"/>
        <v/>
      </c>
      <c r="I4493" s="218" t="str">
        <f t="shared" si="141"/>
        <v/>
      </c>
    </row>
    <row r="4494" spans="3:9" ht="15" customHeight="1">
      <c r="C4494" s="220" t="str">
        <f t="shared" si="140"/>
        <v/>
      </c>
      <c r="I4494" s="218" t="str">
        <f t="shared" si="141"/>
        <v/>
      </c>
    </row>
    <row r="4495" spans="3:9" ht="15" customHeight="1">
      <c r="C4495" s="220" t="str">
        <f t="shared" si="140"/>
        <v/>
      </c>
      <c r="I4495" s="218" t="str">
        <f t="shared" si="141"/>
        <v/>
      </c>
    </row>
    <row r="4496" spans="3:9" ht="15" customHeight="1">
      <c r="C4496" s="220" t="str">
        <f t="shared" si="140"/>
        <v/>
      </c>
      <c r="I4496" s="218" t="str">
        <f t="shared" si="141"/>
        <v/>
      </c>
    </row>
    <row r="4497" spans="3:9" ht="15" customHeight="1">
      <c r="C4497" s="220" t="str">
        <f t="shared" si="140"/>
        <v/>
      </c>
      <c r="I4497" s="218" t="str">
        <f t="shared" si="141"/>
        <v/>
      </c>
    </row>
    <row r="4498" spans="3:9" ht="15" customHeight="1">
      <c r="C4498" s="220" t="str">
        <f t="shared" si="140"/>
        <v/>
      </c>
      <c r="I4498" s="218" t="str">
        <f t="shared" si="141"/>
        <v/>
      </c>
    </row>
    <row r="4499" spans="3:9" ht="15" customHeight="1">
      <c r="C4499" s="220" t="str">
        <f t="shared" si="140"/>
        <v/>
      </c>
      <c r="I4499" s="218" t="str">
        <f t="shared" si="141"/>
        <v/>
      </c>
    </row>
    <row r="4500" spans="3:9" ht="15" customHeight="1">
      <c r="C4500" s="220" t="str">
        <f t="shared" si="140"/>
        <v/>
      </c>
      <c r="I4500" s="218" t="str">
        <f t="shared" si="141"/>
        <v/>
      </c>
    </row>
    <row r="4501" spans="3:9" ht="15" customHeight="1">
      <c r="C4501" s="220" t="str">
        <f t="shared" si="140"/>
        <v/>
      </c>
      <c r="I4501" s="218" t="str">
        <f t="shared" si="141"/>
        <v/>
      </c>
    </row>
    <row r="4502" spans="3:9" ht="15" customHeight="1">
      <c r="C4502" s="220" t="str">
        <f t="shared" si="140"/>
        <v/>
      </c>
      <c r="I4502" s="218" t="str">
        <f t="shared" si="141"/>
        <v/>
      </c>
    </row>
    <row r="4503" spans="3:9" ht="15" customHeight="1">
      <c r="C4503" s="220" t="str">
        <f t="shared" si="140"/>
        <v/>
      </c>
      <c r="I4503" s="218" t="str">
        <f t="shared" si="141"/>
        <v/>
      </c>
    </row>
    <row r="4504" spans="3:9" ht="15" customHeight="1">
      <c r="C4504" s="220" t="str">
        <f t="shared" si="140"/>
        <v/>
      </c>
      <c r="I4504" s="218" t="str">
        <f t="shared" si="141"/>
        <v/>
      </c>
    </row>
    <row r="4505" spans="3:9" ht="15" customHeight="1">
      <c r="C4505" s="220" t="str">
        <f t="shared" si="140"/>
        <v/>
      </c>
      <c r="I4505" s="218" t="str">
        <f t="shared" si="141"/>
        <v/>
      </c>
    </row>
    <row r="4506" spans="3:9" ht="15" customHeight="1">
      <c r="C4506" s="220" t="str">
        <f t="shared" si="140"/>
        <v/>
      </c>
      <c r="I4506" s="218" t="str">
        <f t="shared" si="141"/>
        <v/>
      </c>
    </row>
    <row r="4507" spans="3:9" ht="15" customHeight="1">
      <c r="C4507" s="220" t="str">
        <f t="shared" si="140"/>
        <v/>
      </c>
      <c r="I4507" s="218" t="str">
        <f t="shared" si="141"/>
        <v/>
      </c>
    </row>
    <row r="4508" spans="3:9" ht="15" customHeight="1">
      <c r="C4508" s="220" t="str">
        <f t="shared" si="140"/>
        <v/>
      </c>
      <c r="I4508" s="218" t="str">
        <f t="shared" si="141"/>
        <v/>
      </c>
    </row>
    <row r="4509" spans="3:9" ht="15" customHeight="1">
      <c r="C4509" s="220" t="str">
        <f t="shared" si="140"/>
        <v/>
      </c>
      <c r="I4509" s="218" t="str">
        <f t="shared" si="141"/>
        <v/>
      </c>
    </row>
    <row r="4510" spans="3:9" ht="15" customHeight="1">
      <c r="C4510" s="220" t="str">
        <f t="shared" si="140"/>
        <v/>
      </c>
      <c r="I4510" s="218" t="str">
        <f t="shared" si="141"/>
        <v/>
      </c>
    </row>
    <row r="4511" spans="3:9" ht="15" customHeight="1">
      <c r="C4511" s="220" t="str">
        <f t="shared" si="140"/>
        <v/>
      </c>
      <c r="I4511" s="218" t="str">
        <f t="shared" si="141"/>
        <v/>
      </c>
    </row>
    <row r="4512" spans="3:9" ht="15" customHeight="1">
      <c r="C4512" s="220" t="str">
        <f t="shared" si="140"/>
        <v/>
      </c>
      <c r="I4512" s="218" t="str">
        <f t="shared" si="141"/>
        <v/>
      </c>
    </row>
    <row r="4513" spans="3:9" ht="15" customHeight="1">
      <c r="C4513" s="220" t="str">
        <f t="shared" si="140"/>
        <v/>
      </c>
      <c r="I4513" s="218" t="str">
        <f t="shared" si="141"/>
        <v/>
      </c>
    </row>
    <row r="4514" spans="3:9" ht="15" customHeight="1">
      <c r="C4514" s="220" t="str">
        <f t="shared" si="140"/>
        <v/>
      </c>
      <c r="I4514" s="218" t="str">
        <f t="shared" si="141"/>
        <v/>
      </c>
    </row>
    <row r="4515" spans="3:9" ht="15" customHeight="1">
      <c r="C4515" s="220" t="str">
        <f t="shared" si="140"/>
        <v/>
      </c>
      <c r="I4515" s="218" t="str">
        <f t="shared" si="141"/>
        <v/>
      </c>
    </row>
    <row r="4516" spans="3:9" ht="15" customHeight="1">
      <c r="C4516" s="220" t="str">
        <f t="shared" si="140"/>
        <v/>
      </c>
      <c r="I4516" s="218" t="str">
        <f t="shared" si="141"/>
        <v/>
      </c>
    </row>
    <row r="4517" spans="3:9" ht="15" customHeight="1">
      <c r="C4517" s="220" t="str">
        <f t="shared" si="140"/>
        <v/>
      </c>
      <c r="I4517" s="218" t="str">
        <f t="shared" si="141"/>
        <v/>
      </c>
    </row>
    <row r="4518" spans="3:9" ht="15" customHeight="1">
      <c r="C4518" s="220" t="str">
        <f t="shared" si="140"/>
        <v/>
      </c>
      <c r="I4518" s="218" t="str">
        <f t="shared" si="141"/>
        <v/>
      </c>
    </row>
    <row r="4519" spans="3:9" ht="15" customHeight="1">
      <c r="C4519" s="220" t="str">
        <f t="shared" si="140"/>
        <v/>
      </c>
      <c r="I4519" s="218" t="str">
        <f t="shared" si="141"/>
        <v/>
      </c>
    </row>
    <row r="4520" spans="3:9" ht="15" customHeight="1">
      <c r="C4520" s="220" t="str">
        <f t="shared" si="140"/>
        <v/>
      </c>
      <c r="I4520" s="218" t="str">
        <f t="shared" si="141"/>
        <v/>
      </c>
    </row>
    <row r="4521" spans="3:9" ht="15" customHeight="1">
      <c r="C4521" s="220" t="str">
        <f t="shared" si="140"/>
        <v/>
      </c>
      <c r="I4521" s="218" t="str">
        <f t="shared" si="141"/>
        <v/>
      </c>
    </row>
    <row r="4522" spans="3:9" ht="15" customHeight="1">
      <c r="C4522" s="220" t="str">
        <f t="shared" si="140"/>
        <v/>
      </c>
      <c r="I4522" s="218" t="str">
        <f t="shared" si="141"/>
        <v/>
      </c>
    </row>
    <row r="4523" spans="3:9" ht="15" customHeight="1">
      <c r="C4523" s="220" t="str">
        <f t="shared" si="140"/>
        <v/>
      </c>
      <c r="I4523" s="218" t="str">
        <f t="shared" si="141"/>
        <v/>
      </c>
    </row>
    <row r="4524" spans="3:9" ht="15" customHeight="1">
      <c r="C4524" s="220" t="str">
        <f t="shared" si="140"/>
        <v/>
      </c>
      <c r="I4524" s="218" t="str">
        <f t="shared" si="141"/>
        <v/>
      </c>
    </row>
    <row r="4525" spans="3:9" ht="15" customHeight="1">
      <c r="C4525" s="220" t="str">
        <f t="shared" si="140"/>
        <v/>
      </c>
      <c r="I4525" s="218" t="str">
        <f t="shared" si="141"/>
        <v/>
      </c>
    </row>
    <row r="4526" spans="3:9" ht="15" customHeight="1">
      <c r="C4526" s="220" t="str">
        <f t="shared" si="140"/>
        <v/>
      </c>
      <c r="I4526" s="218" t="str">
        <f t="shared" si="141"/>
        <v/>
      </c>
    </row>
    <row r="4527" spans="3:9" ht="15" customHeight="1">
      <c r="C4527" s="220" t="str">
        <f t="shared" si="140"/>
        <v/>
      </c>
      <c r="I4527" s="218" t="str">
        <f t="shared" si="141"/>
        <v/>
      </c>
    </row>
    <row r="4528" spans="3:9" ht="15" customHeight="1">
      <c r="C4528" s="220" t="str">
        <f t="shared" si="140"/>
        <v/>
      </c>
      <c r="I4528" s="218" t="str">
        <f t="shared" si="141"/>
        <v/>
      </c>
    </row>
    <row r="4529" spans="3:9" ht="15" customHeight="1">
      <c r="C4529" s="220" t="str">
        <f t="shared" si="140"/>
        <v/>
      </c>
      <c r="I4529" s="218" t="str">
        <f t="shared" si="141"/>
        <v/>
      </c>
    </row>
    <row r="4530" spans="3:9" ht="15" customHeight="1">
      <c r="C4530" s="220" t="str">
        <f t="shared" si="140"/>
        <v/>
      </c>
      <c r="I4530" s="218" t="str">
        <f t="shared" si="141"/>
        <v/>
      </c>
    </row>
    <row r="4531" spans="3:9" ht="15" customHeight="1">
      <c r="C4531" s="220" t="str">
        <f t="shared" si="140"/>
        <v/>
      </c>
      <c r="I4531" s="218" t="str">
        <f t="shared" si="141"/>
        <v/>
      </c>
    </row>
    <row r="4532" spans="3:9" ht="15" customHeight="1">
      <c r="C4532" s="220" t="str">
        <f t="shared" si="140"/>
        <v/>
      </c>
      <c r="I4532" s="218" t="str">
        <f t="shared" si="141"/>
        <v/>
      </c>
    </row>
    <row r="4533" spans="3:9" ht="15" customHeight="1">
      <c r="C4533" s="220" t="str">
        <f t="shared" si="140"/>
        <v/>
      </c>
      <c r="I4533" s="218" t="str">
        <f t="shared" si="141"/>
        <v/>
      </c>
    </row>
    <row r="4534" spans="3:9" ht="15" customHeight="1">
      <c r="C4534" s="220" t="str">
        <f t="shared" si="140"/>
        <v/>
      </c>
      <c r="I4534" s="218" t="str">
        <f t="shared" si="141"/>
        <v/>
      </c>
    </row>
    <row r="4535" spans="3:9" ht="15" customHeight="1">
      <c r="C4535" s="220" t="str">
        <f t="shared" si="140"/>
        <v/>
      </c>
      <c r="I4535" s="218" t="str">
        <f t="shared" si="141"/>
        <v/>
      </c>
    </row>
    <row r="4536" spans="3:9" ht="15" customHeight="1">
      <c r="C4536" s="220" t="str">
        <f t="shared" si="140"/>
        <v/>
      </c>
      <c r="I4536" s="218" t="str">
        <f t="shared" si="141"/>
        <v/>
      </c>
    </row>
    <row r="4537" spans="3:9" ht="15" customHeight="1">
      <c r="C4537" s="220" t="str">
        <f t="shared" si="140"/>
        <v/>
      </c>
      <c r="I4537" s="218" t="str">
        <f t="shared" si="141"/>
        <v/>
      </c>
    </row>
    <row r="4538" spans="3:9" ht="15" customHeight="1">
      <c r="C4538" s="220" t="str">
        <f t="shared" si="140"/>
        <v/>
      </c>
      <c r="I4538" s="218" t="str">
        <f t="shared" si="141"/>
        <v/>
      </c>
    </row>
    <row r="4539" spans="3:9" ht="15" customHeight="1">
      <c r="C4539" s="220" t="str">
        <f t="shared" si="140"/>
        <v/>
      </c>
      <c r="I4539" s="218" t="str">
        <f t="shared" si="141"/>
        <v/>
      </c>
    </row>
    <row r="4540" spans="3:9" ht="15" customHeight="1">
      <c r="C4540" s="220" t="str">
        <f t="shared" si="140"/>
        <v/>
      </c>
      <c r="I4540" s="218" t="str">
        <f t="shared" si="141"/>
        <v/>
      </c>
    </row>
    <row r="4541" spans="3:9" ht="15" customHeight="1">
      <c r="C4541" s="220" t="str">
        <f t="shared" si="140"/>
        <v/>
      </c>
      <c r="I4541" s="218" t="str">
        <f t="shared" si="141"/>
        <v/>
      </c>
    </row>
    <row r="4542" spans="3:9" ht="15" customHeight="1">
      <c r="C4542" s="220" t="str">
        <f t="shared" si="140"/>
        <v/>
      </c>
      <c r="I4542" s="218" t="str">
        <f t="shared" si="141"/>
        <v/>
      </c>
    </row>
    <row r="4543" spans="3:9" ht="15" customHeight="1">
      <c r="C4543" s="220" t="str">
        <f t="shared" si="140"/>
        <v/>
      </c>
      <c r="I4543" s="218" t="str">
        <f t="shared" si="141"/>
        <v/>
      </c>
    </row>
    <row r="4544" spans="3:9" ht="15" customHeight="1">
      <c r="C4544" s="220" t="str">
        <f t="shared" si="140"/>
        <v/>
      </c>
      <c r="I4544" s="218" t="str">
        <f t="shared" si="141"/>
        <v/>
      </c>
    </row>
    <row r="4545" spans="3:9" ht="15" customHeight="1">
      <c r="C4545" s="220" t="str">
        <f t="shared" si="140"/>
        <v/>
      </c>
      <c r="I4545" s="218" t="str">
        <f t="shared" si="141"/>
        <v/>
      </c>
    </row>
    <row r="4546" spans="3:9" ht="15" customHeight="1">
      <c r="C4546" s="220" t="str">
        <f t="shared" si="140"/>
        <v/>
      </c>
      <c r="I4546" s="218" t="str">
        <f t="shared" si="141"/>
        <v/>
      </c>
    </row>
    <row r="4547" spans="3:9" ht="15" customHeight="1">
      <c r="C4547" s="220" t="str">
        <f t="shared" si="140"/>
        <v/>
      </c>
      <c r="I4547" s="218" t="str">
        <f t="shared" si="141"/>
        <v/>
      </c>
    </row>
    <row r="4548" spans="3:9" ht="15" customHeight="1">
      <c r="C4548" s="220" t="str">
        <f t="shared" si="140"/>
        <v/>
      </c>
      <c r="I4548" s="218" t="str">
        <f t="shared" si="141"/>
        <v/>
      </c>
    </row>
    <row r="4549" spans="3:9" ht="15" customHeight="1">
      <c r="C4549" s="220" t="str">
        <f t="shared" si="140"/>
        <v/>
      </c>
      <c r="I4549" s="218" t="str">
        <f t="shared" si="141"/>
        <v/>
      </c>
    </row>
    <row r="4550" spans="3:9" ht="15" customHeight="1">
      <c r="C4550" s="220" t="str">
        <f t="shared" ref="C4550:C4613" si="142">IF(B4550="","",MONTH(B4550))</f>
        <v/>
      </c>
      <c r="I4550" s="218" t="str">
        <f t="shared" ref="I4550:I4613" si="143">IF(H4550="","",IF(E4550="","Não deixe campos em branco, a planilha resumo de custos e despesas necessita deles para funcionar",IF(F4550="","Não deixe campos em branco, a planilha resumo de custos e despesas necessita deles para funcionar",IF(G4550="","Não deixe campos em branco, a planilha resumo de custos e despesas necessita deles para funcionar",""))))</f>
        <v/>
      </c>
    </row>
    <row r="4551" spans="3:9" ht="15" customHeight="1">
      <c r="C4551" s="220" t="str">
        <f t="shared" si="142"/>
        <v/>
      </c>
      <c r="I4551" s="218" t="str">
        <f t="shared" si="143"/>
        <v/>
      </c>
    </row>
    <row r="4552" spans="3:9" ht="15" customHeight="1">
      <c r="C4552" s="220" t="str">
        <f t="shared" si="142"/>
        <v/>
      </c>
      <c r="I4552" s="218" t="str">
        <f t="shared" si="143"/>
        <v/>
      </c>
    </row>
    <row r="4553" spans="3:9" ht="15" customHeight="1">
      <c r="C4553" s="220" t="str">
        <f t="shared" si="142"/>
        <v/>
      </c>
      <c r="I4553" s="218" t="str">
        <f t="shared" si="143"/>
        <v/>
      </c>
    </row>
    <row r="4554" spans="3:9" ht="15" customHeight="1">
      <c r="C4554" s="220" t="str">
        <f t="shared" si="142"/>
        <v/>
      </c>
      <c r="I4554" s="218" t="str">
        <f t="shared" si="143"/>
        <v/>
      </c>
    </row>
    <row r="4555" spans="3:9" ht="15" customHeight="1">
      <c r="C4555" s="220" t="str">
        <f t="shared" si="142"/>
        <v/>
      </c>
      <c r="I4555" s="218" t="str">
        <f t="shared" si="143"/>
        <v/>
      </c>
    </row>
    <row r="4556" spans="3:9" ht="15" customHeight="1">
      <c r="C4556" s="220" t="str">
        <f t="shared" si="142"/>
        <v/>
      </c>
      <c r="I4556" s="218" t="str">
        <f t="shared" si="143"/>
        <v/>
      </c>
    </row>
    <row r="4557" spans="3:9" ht="15" customHeight="1">
      <c r="C4557" s="220" t="str">
        <f t="shared" si="142"/>
        <v/>
      </c>
      <c r="I4557" s="218" t="str">
        <f t="shared" si="143"/>
        <v/>
      </c>
    </row>
    <row r="4558" spans="3:9" ht="15" customHeight="1">
      <c r="C4558" s="220" t="str">
        <f t="shared" si="142"/>
        <v/>
      </c>
      <c r="I4558" s="218" t="str">
        <f t="shared" si="143"/>
        <v/>
      </c>
    </row>
    <row r="4559" spans="3:9" ht="15" customHeight="1">
      <c r="C4559" s="220" t="str">
        <f t="shared" si="142"/>
        <v/>
      </c>
      <c r="I4559" s="218" t="str">
        <f t="shared" si="143"/>
        <v/>
      </c>
    </row>
    <row r="4560" spans="3:9" ht="15" customHeight="1">
      <c r="C4560" s="220" t="str">
        <f t="shared" si="142"/>
        <v/>
      </c>
      <c r="I4560" s="218" t="str">
        <f t="shared" si="143"/>
        <v/>
      </c>
    </row>
    <row r="4561" spans="3:9" ht="15" customHeight="1">
      <c r="C4561" s="220" t="str">
        <f t="shared" si="142"/>
        <v/>
      </c>
      <c r="I4561" s="218" t="str">
        <f t="shared" si="143"/>
        <v/>
      </c>
    </row>
    <row r="4562" spans="3:9" ht="15" customHeight="1">
      <c r="C4562" s="220" t="str">
        <f t="shared" si="142"/>
        <v/>
      </c>
      <c r="I4562" s="218" t="str">
        <f t="shared" si="143"/>
        <v/>
      </c>
    </row>
    <row r="4563" spans="3:9" ht="15" customHeight="1">
      <c r="C4563" s="220" t="str">
        <f t="shared" si="142"/>
        <v/>
      </c>
      <c r="I4563" s="218" t="str">
        <f t="shared" si="143"/>
        <v/>
      </c>
    </row>
    <row r="4564" spans="3:9" ht="15" customHeight="1">
      <c r="C4564" s="220" t="str">
        <f t="shared" si="142"/>
        <v/>
      </c>
      <c r="I4564" s="218" t="str">
        <f t="shared" si="143"/>
        <v/>
      </c>
    </row>
    <row r="4565" spans="3:9" ht="15" customHeight="1">
      <c r="C4565" s="220" t="str">
        <f t="shared" si="142"/>
        <v/>
      </c>
      <c r="I4565" s="218" t="str">
        <f t="shared" si="143"/>
        <v/>
      </c>
    </row>
    <row r="4566" spans="3:9" ht="15" customHeight="1">
      <c r="C4566" s="220" t="str">
        <f t="shared" si="142"/>
        <v/>
      </c>
      <c r="I4566" s="218" t="str">
        <f t="shared" si="143"/>
        <v/>
      </c>
    </row>
    <row r="4567" spans="3:9" ht="15" customHeight="1">
      <c r="C4567" s="220" t="str">
        <f t="shared" si="142"/>
        <v/>
      </c>
      <c r="I4567" s="218" t="str">
        <f t="shared" si="143"/>
        <v/>
      </c>
    </row>
    <row r="4568" spans="3:9" ht="15" customHeight="1">
      <c r="C4568" s="220" t="str">
        <f t="shared" si="142"/>
        <v/>
      </c>
      <c r="I4568" s="218" t="str">
        <f t="shared" si="143"/>
        <v/>
      </c>
    </row>
    <row r="4569" spans="3:9" ht="15" customHeight="1">
      <c r="C4569" s="220" t="str">
        <f t="shared" si="142"/>
        <v/>
      </c>
      <c r="I4569" s="218" t="str">
        <f t="shared" si="143"/>
        <v/>
      </c>
    </row>
    <row r="4570" spans="3:9" ht="15" customHeight="1">
      <c r="C4570" s="220" t="str">
        <f t="shared" si="142"/>
        <v/>
      </c>
      <c r="I4570" s="218" t="str">
        <f t="shared" si="143"/>
        <v/>
      </c>
    </row>
    <row r="4571" spans="3:9" ht="15" customHeight="1">
      <c r="C4571" s="220" t="str">
        <f t="shared" si="142"/>
        <v/>
      </c>
      <c r="I4571" s="218" t="str">
        <f t="shared" si="143"/>
        <v/>
      </c>
    </row>
    <row r="4572" spans="3:9" ht="15" customHeight="1">
      <c r="C4572" s="220" t="str">
        <f t="shared" si="142"/>
        <v/>
      </c>
      <c r="I4572" s="218" t="str">
        <f t="shared" si="143"/>
        <v/>
      </c>
    </row>
    <row r="4573" spans="3:9" ht="15" customHeight="1">
      <c r="C4573" s="220" t="str">
        <f t="shared" si="142"/>
        <v/>
      </c>
      <c r="I4573" s="218" t="str">
        <f t="shared" si="143"/>
        <v/>
      </c>
    </row>
    <row r="4574" spans="3:9" ht="15" customHeight="1">
      <c r="C4574" s="220" t="str">
        <f t="shared" si="142"/>
        <v/>
      </c>
      <c r="I4574" s="218" t="str">
        <f t="shared" si="143"/>
        <v/>
      </c>
    </row>
    <row r="4575" spans="3:9" ht="15" customHeight="1">
      <c r="C4575" s="220" t="str">
        <f t="shared" si="142"/>
        <v/>
      </c>
      <c r="I4575" s="218" t="str">
        <f t="shared" si="143"/>
        <v/>
      </c>
    </row>
    <row r="4576" spans="3:9" ht="15" customHeight="1">
      <c r="C4576" s="220" t="str">
        <f t="shared" si="142"/>
        <v/>
      </c>
      <c r="I4576" s="218" t="str">
        <f t="shared" si="143"/>
        <v/>
      </c>
    </row>
    <row r="4577" spans="3:9" ht="15" customHeight="1">
      <c r="C4577" s="220" t="str">
        <f t="shared" si="142"/>
        <v/>
      </c>
      <c r="I4577" s="218" t="str">
        <f t="shared" si="143"/>
        <v/>
      </c>
    </row>
    <row r="4578" spans="3:9" ht="15" customHeight="1">
      <c r="C4578" s="220" t="str">
        <f t="shared" si="142"/>
        <v/>
      </c>
      <c r="I4578" s="218" t="str">
        <f t="shared" si="143"/>
        <v/>
      </c>
    </row>
    <row r="4579" spans="3:9" ht="15" customHeight="1">
      <c r="C4579" s="220" t="str">
        <f t="shared" si="142"/>
        <v/>
      </c>
      <c r="I4579" s="218" t="str">
        <f t="shared" si="143"/>
        <v/>
      </c>
    </row>
    <row r="4580" spans="3:9" ht="15" customHeight="1">
      <c r="C4580" s="220" t="str">
        <f t="shared" si="142"/>
        <v/>
      </c>
      <c r="I4580" s="218" t="str">
        <f t="shared" si="143"/>
        <v/>
      </c>
    </row>
    <row r="4581" spans="3:9" ht="15" customHeight="1">
      <c r="C4581" s="220" t="str">
        <f t="shared" si="142"/>
        <v/>
      </c>
      <c r="I4581" s="218" t="str">
        <f t="shared" si="143"/>
        <v/>
      </c>
    </row>
    <row r="4582" spans="3:9" ht="15" customHeight="1">
      <c r="C4582" s="220" t="str">
        <f t="shared" si="142"/>
        <v/>
      </c>
      <c r="I4582" s="218" t="str">
        <f t="shared" si="143"/>
        <v/>
      </c>
    </row>
    <row r="4583" spans="3:9" ht="15" customHeight="1">
      <c r="C4583" s="220" t="str">
        <f t="shared" si="142"/>
        <v/>
      </c>
      <c r="I4583" s="218" t="str">
        <f t="shared" si="143"/>
        <v/>
      </c>
    </row>
    <row r="4584" spans="3:9" ht="15" customHeight="1">
      <c r="C4584" s="220" t="str">
        <f t="shared" si="142"/>
        <v/>
      </c>
      <c r="I4584" s="218" t="str">
        <f t="shared" si="143"/>
        <v/>
      </c>
    </row>
    <row r="4585" spans="3:9" ht="15" customHeight="1">
      <c r="C4585" s="220" t="str">
        <f t="shared" si="142"/>
        <v/>
      </c>
      <c r="I4585" s="218" t="str">
        <f t="shared" si="143"/>
        <v/>
      </c>
    </row>
    <row r="4586" spans="3:9" ht="15" customHeight="1">
      <c r="C4586" s="220" t="str">
        <f t="shared" si="142"/>
        <v/>
      </c>
      <c r="I4586" s="218" t="str">
        <f t="shared" si="143"/>
        <v/>
      </c>
    </row>
    <row r="4587" spans="3:9" ht="15" customHeight="1">
      <c r="C4587" s="220" t="str">
        <f t="shared" si="142"/>
        <v/>
      </c>
      <c r="I4587" s="218" t="str">
        <f t="shared" si="143"/>
        <v/>
      </c>
    </row>
    <row r="4588" spans="3:9" ht="15" customHeight="1">
      <c r="C4588" s="220" t="str">
        <f t="shared" si="142"/>
        <v/>
      </c>
      <c r="I4588" s="218" t="str">
        <f t="shared" si="143"/>
        <v/>
      </c>
    </row>
    <row r="4589" spans="3:9" ht="15" customHeight="1">
      <c r="C4589" s="220" t="str">
        <f t="shared" si="142"/>
        <v/>
      </c>
      <c r="I4589" s="218" t="str">
        <f t="shared" si="143"/>
        <v/>
      </c>
    </row>
    <row r="4590" spans="3:9" ht="15" customHeight="1">
      <c r="C4590" s="220" t="str">
        <f t="shared" si="142"/>
        <v/>
      </c>
      <c r="I4590" s="218" t="str">
        <f t="shared" si="143"/>
        <v/>
      </c>
    </row>
    <row r="4591" spans="3:9" ht="15" customHeight="1">
      <c r="C4591" s="220" t="str">
        <f t="shared" si="142"/>
        <v/>
      </c>
      <c r="I4591" s="218" t="str">
        <f t="shared" si="143"/>
        <v/>
      </c>
    </row>
    <row r="4592" spans="3:9" ht="15" customHeight="1">
      <c r="C4592" s="220" t="str">
        <f t="shared" si="142"/>
        <v/>
      </c>
      <c r="I4592" s="218" t="str">
        <f t="shared" si="143"/>
        <v/>
      </c>
    </row>
    <row r="4593" spans="3:9" ht="15" customHeight="1">
      <c r="C4593" s="220" t="str">
        <f t="shared" si="142"/>
        <v/>
      </c>
      <c r="I4593" s="218" t="str">
        <f t="shared" si="143"/>
        <v/>
      </c>
    </row>
    <row r="4594" spans="3:9" ht="15" customHeight="1">
      <c r="C4594" s="220" t="str">
        <f t="shared" si="142"/>
        <v/>
      </c>
      <c r="I4594" s="218" t="str">
        <f t="shared" si="143"/>
        <v/>
      </c>
    </row>
    <row r="4595" spans="3:9" ht="15" customHeight="1">
      <c r="C4595" s="220" t="str">
        <f t="shared" si="142"/>
        <v/>
      </c>
      <c r="I4595" s="218" t="str">
        <f t="shared" si="143"/>
        <v/>
      </c>
    </row>
    <row r="4596" spans="3:9" ht="15" customHeight="1">
      <c r="C4596" s="220" t="str">
        <f t="shared" si="142"/>
        <v/>
      </c>
      <c r="I4596" s="218" t="str">
        <f t="shared" si="143"/>
        <v/>
      </c>
    </row>
    <row r="4597" spans="3:9" ht="15" customHeight="1">
      <c r="C4597" s="220" t="str">
        <f t="shared" si="142"/>
        <v/>
      </c>
      <c r="I4597" s="218" t="str">
        <f t="shared" si="143"/>
        <v/>
      </c>
    </row>
    <row r="4598" spans="3:9" ht="15" customHeight="1">
      <c r="C4598" s="220" t="str">
        <f t="shared" si="142"/>
        <v/>
      </c>
      <c r="I4598" s="218" t="str">
        <f t="shared" si="143"/>
        <v/>
      </c>
    </row>
    <row r="4599" spans="3:9" ht="15" customHeight="1">
      <c r="C4599" s="220" t="str">
        <f t="shared" si="142"/>
        <v/>
      </c>
      <c r="I4599" s="218" t="str">
        <f t="shared" si="143"/>
        <v/>
      </c>
    </row>
    <row r="4600" spans="3:9" ht="15" customHeight="1">
      <c r="C4600" s="220" t="str">
        <f t="shared" si="142"/>
        <v/>
      </c>
      <c r="I4600" s="218" t="str">
        <f t="shared" si="143"/>
        <v/>
      </c>
    </row>
    <row r="4601" spans="3:9" ht="15" customHeight="1">
      <c r="C4601" s="220" t="str">
        <f t="shared" si="142"/>
        <v/>
      </c>
      <c r="I4601" s="218" t="str">
        <f t="shared" si="143"/>
        <v/>
      </c>
    </row>
    <row r="4602" spans="3:9" ht="15" customHeight="1">
      <c r="C4602" s="220" t="str">
        <f t="shared" si="142"/>
        <v/>
      </c>
      <c r="I4602" s="218" t="str">
        <f t="shared" si="143"/>
        <v/>
      </c>
    </row>
    <row r="4603" spans="3:9" ht="15" customHeight="1">
      <c r="C4603" s="220" t="str">
        <f t="shared" si="142"/>
        <v/>
      </c>
      <c r="I4603" s="218" t="str">
        <f t="shared" si="143"/>
        <v/>
      </c>
    </row>
    <row r="4604" spans="3:9" ht="15" customHeight="1">
      <c r="C4604" s="220" t="str">
        <f t="shared" si="142"/>
        <v/>
      </c>
      <c r="I4604" s="218" t="str">
        <f t="shared" si="143"/>
        <v/>
      </c>
    </row>
    <row r="4605" spans="3:9" ht="15" customHeight="1">
      <c r="C4605" s="220" t="str">
        <f t="shared" si="142"/>
        <v/>
      </c>
      <c r="I4605" s="218" t="str">
        <f t="shared" si="143"/>
        <v/>
      </c>
    </row>
    <row r="4606" spans="3:9" ht="15" customHeight="1">
      <c r="C4606" s="220" t="str">
        <f t="shared" si="142"/>
        <v/>
      </c>
      <c r="I4606" s="218" t="str">
        <f t="shared" si="143"/>
        <v/>
      </c>
    </row>
    <row r="4607" spans="3:9" ht="15" customHeight="1">
      <c r="C4607" s="220" t="str">
        <f t="shared" si="142"/>
        <v/>
      </c>
      <c r="I4607" s="218" t="str">
        <f t="shared" si="143"/>
        <v/>
      </c>
    </row>
    <row r="4608" spans="3:9" ht="15" customHeight="1">
      <c r="C4608" s="220" t="str">
        <f t="shared" si="142"/>
        <v/>
      </c>
      <c r="I4608" s="218" t="str">
        <f t="shared" si="143"/>
        <v/>
      </c>
    </row>
    <row r="4609" spans="3:9" ht="15" customHeight="1">
      <c r="C4609" s="220" t="str">
        <f t="shared" si="142"/>
        <v/>
      </c>
      <c r="I4609" s="218" t="str">
        <f t="shared" si="143"/>
        <v/>
      </c>
    </row>
    <row r="4610" spans="3:9" ht="15" customHeight="1">
      <c r="C4610" s="220" t="str">
        <f t="shared" si="142"/>
        <v/>
      </c>
      <c r="I4610" s="218" t="str">
        <f t="shared" si="143"/>
        <v/>
      </c>
    </row>
    <row r="4611" spans="3:9" ht="15" customHeight="1">
      <c r="C4611" s="220" t="str">
        <f t="shared" si="142"/>
        <v/>
      </c>
      <c r="I4611" s="218" t="str">
        <f t="shared" si="143"/>
        <v/>
      </c>
    </row>
    <row r="4612" spans="3:9" ht="15" customHeight="1">
      <c r="C4612" s="220" t="str">
        <f t="shared" si="142"/>
        <v/>
      </c>
      <c r="I4612" s="218" t="str">
        <f t="shared" si="143"/>
        <v/>
      </c>
    </row>
    <row r="4613" spans="3:9" ht="15" customHeight="1">
      <c r="C4613" s="220" t="str">
        <f t="shared" si="142"/>
        <v/>
      </c>
      <c r="I4613" s="218" t="str">
        <f t="shared" si="143"/>
        <v/>
      </c>
    </row>
    <row r="4614" spans="3:9" ht="15" customHeight="1">
      <c r="C4614" s="220" t="str">
        <f t="shared" ref="C4614:C4677" si="144">IF(B4614="","",MONTH(B4614))</f>
        <v/>
      </c>
      <c r="I4614" s="218" t="str">
        <f t="shared" ref="I4614:I4677" si="145">IF(H4614="","",IF(E4614="","Não deixe campos em branco, a planilha resumo de custos e despesas necessita deles para funcionar",IF(F4614="","Não deixe campos em branco, a planilha resumo de custos e despesas necessita deles para funcionar",IF(G4614="","Não deixe campos em branco, a planilha resumo de custos e despesas necessita deles para funcionar",""))))</f>
        <v/>
      </c>
    </row>
    <row r="4615" spans="3:9" ht="15" customHeight="1">
      <c r="C4615" s="220" t="str">
        <f t="shared" si="144"/>
        <v/>
      </c>
      <c r="I4615" s="218" t="str">
        <f t="shared" si="145"/>
        <v/>
      </c>
    </row>
    <row r="4616" spans="3:9" ht="15" customHeight="1">
      <c r="C4616" s="220" t="str">
        <f t="shared" si="144"/>
        <v/>
      </c>
      <c r="I4616" s="218" t="str">
        <f t="shared" si="145"/>
        <v/>
      </c>
    </row>
    <row r="4617" spans="3:9" ht="15" customHeight="1">
      <c r="C4617" s="220" t="str">
        <f t="shared" si="144"/>
        <v/>
      </c>
      <c r="I4617" s="218" t="str">
        <f t="shared" si="145"/>
        <v/>
      </c>
    </row>
    <row r="4618" spans="3:9" ht="15" customHeight="1">
      <c r="C4618" s="220" t="str">
        <f t="shared" si="144"/>
        <v/>
      </c>
      <c r="I4618" s="218" t="str">
        <f t="shared" si="145"/>
        <v/>
      </c>
    </row>
    <row r="4619" spans="3:9" ht="15" customHeight="1">
      <c r="C4619" s="220" t="str">
        <f t="shared" si="144"/>
        <v/>
      </c>
      <c r="I4619" s="218" t="str">
        <f t="shared" si="145"/>
        <v/>
      </c>
    </row>
    <row r="4620" spans="3:9" ht="15" customHeight="1">
      <c r="C4620" s="220" t="str">
        <f t="shared" si="144"/>
        <v/>
      </c>
      <c r="I4620" s="218" t="str">
        <f t="shared" si="145"/>
        <v/>
      </c>
    </row>
    <row r="4621" spans="3:9" ht="15" customHeight="1">
      <c r="C4621" s="220" t="str">
        <f t="shared" si="144"/>
        <v/>
      </c>
      <c r="I4621" s="218" t="str">
        <f t="shared" si="145"/>
        <v/>
      </c>
    </row>
    <row r="4622" spans="3:9" ht="15" customHeight="1">
      <c r="C4622" s="220" t="str">
        <f t="shared" si="144"/>
        <v/>
      </c>
      <c r="I4622" s="218" t="str">
        <f t="shared" si="145"/>
        <v/>
      </c>
    </row>
    <row r="4623" spans="3:9" ht="15" customHeight="1">
      <c r="C4623" s="220" t="str">
        <f t="shared" si="144"/>
        <v/>
      </c>
      <c r="I4623" s="218" t="str">
        <f t="shared" si="145"/>
        <v/>
      </c>
    </row>
    <row r="4624" spans="3:9" ht="15" customHeight="1">
      <c r="C4624" s="220" t="str">
        <f t="shared" si="144"/>
        <v/>
      </c>
      <c r="I4624" s="218" t="str">
        <f t="shared" si="145"/>
        <v/>
      </c>
    </row>
    <row r="4625" spans="3:9" ht="15" customHeight="1">
      <c r="C4625" s="220" t="str">
        <f t="shared" si="144"/>
        <v/>
      </c>
      <c r="I4625" s="218" t="str">
        <f t="shared" si="145"/>
        <v/>
      </c>
    </row>
    <row r="4626" spans="3:9" ht="15" customHeight="1">
      <c r="C4626" s="220" t="str">
        <f t="shared" si="144"/>
        <v/>
      </c>
      <c r="I4626" s="218" t="str">
        <f t="shared" si="145"/>
        <v/>
      </c>
    </row>
    <row r="4627" spans="3:9" ht="15" customHeight="1">
      <c r="C4627" s="220" t="str">
        <f t="shared" si="144"/>
        <v/>
      </c>
      <c r="I4627" s="218" t="str">
        <f t="shared" si="145"/>
        <v/>
      </c>
    </row>
    <row r="4628" spans="3:9" ht="15" customHeight="1">
      <c r="C4628" s="220" t="str">
        <f t="shared" si="144"/>
        <v/>
      </c>
      <c r="I4628" s="218" t="str">
        <f t="shared" si="145"/>
        <v/>
      </c>
    </row>
    <row r="4629" spans="3:9" ht="15" customHeight="1">
      <c r="C4629" s="220" t="str">
        <f t="shared" si="144"/>
        <v/>
      </c>
      <c r="I4629" s="218" t="str">
        <f t="shared" si="145"/>
        <v/>
      </c>
    </row>
    <row r="4630" spans="3:9" ht="15" customHeight="1">
      <c r="C4630" s="220" t="str">
        <f t="shared" si="144"/>
        <v/>
      </c>
      <c r="I4630" s="218" t="str">
        <f t="shared" si="145"/>
        <v/>
      </c>
    </row>
    <row r="4631" spans="3:9" ht="15" customHeight="1">
      <c r="C4631" s="220" t="str">
        <f t="shared" si="144"/>
        <v/>
      </c>
      <c r="I4631" s="218" t="str">
        <f t="shared" si="145"/>
        <v/>
      </c>
    </row>
    <row r="4632" spans="3:9" ht="15" customHeight="1">
      <c r="C4632" s="220" t="str">
        <f t="shared" si="144"/>
        <v/>
      </c>
      <c r="I4632" s="218" t="str">
        <f t="shared" si="145"/>
        <v/>
      </c>
    </row>
    <row r="4633" spans="3:9" ht="15" customHeight="1">
      <c r="C4633" s="220" t="str">
        <f t="shared" si="144"/>
        <v/>
      </c>
      <c r="I4633" s="218" t="str">
        <f t="shared" si="145"/>
        <v/>
      </c>
    </row>
    <row r="4634" spans="3:9" ht="15" customHeight="1">
      <c r="C4634" s="220" t="str">
        <f t="shared" si="144"/>
        <v/>
      </c>
      <c r="I4634" s="218" t="str">
        <f t="shared" si="145"/>
        <v/>
      </c>
    </row>
    <row r="4635" spans="3:9" ht="15" customHeight="1">
      <c r="C4635" s="220" t="str">
        <f t="shared" si="144"/>
        <v/>
      </c>
      <c r="I4635" s="218" t="str">
        <f t="shared" si="145"/>
        <v/>
      </c>
    </row>
    <row r="4636" spans="3:9" ht="15" customHeight="1">
      <c r="C4636" s="220" t="str">
        <f t="shared" si="144"/>
        <v/>
      </c>
      <c r="I4636" s="218" t="str">
        <f t="shared" si="145"/>
        <v/>
      </c>
    </row>
    <row r="4637" spans="3:9" ht="15" customHeight="1">
      <c r="C4637" s="220" t="str">
        <f t="shared" si="144"/>
        <v/>
      </c>
      <c r="I4637" s="218" t="str">
        <f t="shared" si="145"/>
        <v/>
      </c>
    </row>
    <row r="4638" spans="3:9" ht="15" customHeight="1">
      <c r="C4638" s="220" t="str">
        <f t="shared" si="144"/>
        <v/>
      </c>
      <c r="I4638" s="218" t="str">
        <f t="shared" si="145"/>
        <v/>
      </c>
    </row>
    <row r="4639" spans="3:9" ht="15" customHeight="1">
      <c r="C4639" s="220" t="str">
        <f t="shared" si="144"/>
        <v/>
      </c>
      <c r="I4639" s="218" t="str">
        <f t="shared" si="145"/>
        <v/>
      </c>
    </row>
    <row r="4640" spans="3:9" ht="15" customHeight="1">
      <c r="C4640" s="220" t="str">
        <f t="shared" si="144"/>
        <v/>
      </c>
      <c r="I4640" s="218" t="str">
        <f t="shared" si="145"/>
        <v/>
      </c>
    </row>
    <row r="4641" spans="3:9" ht="15" customHeight="1">
      <c r="C4641" s="220" t="str">
        <f t="shared" si="144"/>
        <v/>
      </c>
      <c r="I4641" s="218" t="str">
        <f t="shared" si="145"/>
        <v/>
      </c>
    </row>
    <row r="4642" spans="3:9" ht="15" customHeight="1">
      <c r="C4642" s="220" t="str">
        <f t="shared" si="144"/>
        <v/>
      </c>
      <c r="I4642" s="218" t="str">
        <f t="shared" si="145"/>
        <v/>
      </c>
    </row>
    <row r="4643" spans="3:9" ht="15" customHeight="1">
      <c r="C4643" s="220" t="str">
        <f t="shared" si="144"/>
        <v/>
      </c>
      <c r="I4643" s="218" t="str">
        <f t="shared" si="145"/>
        <v/>
      </c>
    </row>
    <row r="4644" spans="3:9" ht="15" customHeight="1">
      <c r="C4644" s="220" t="str">
        <f t="shared" si="144"/>
        <v/>
      </c>
      <c r="I4644" s="218" t="str">
        <f t="shared" si="145"/>
        <v/>
      </c>
    </row>
    <row r="4645" spans="3:9" ht="15" customHeight="1">
      <c r="C4645" s="220" t="str">
        <f t="shared" si="144"/>
        <v/>
      </c>
      <c r="I4645" s="218" t="str">
        <f t="shared" si="145"/>
        <v/>
      </c>
    </row>
    <row r="4646" spans="3:9" ht="15" customHeight="1">
      <c r="C4646" s="220" t="str">
        <f t="shared" si="144"/>
        <v/>
      </c>
      <c r="I4646" s="218" t="str">
        <f t="shared" si="145"/>
        <v/>
      </c>
    </row>
    <row r="4647" spans="3:9" ht="15" customHeight="1">
      <c r="C4647" s="220" t="str">
        <f t="shared" si="144"/>
        <v/>
      </c>
      <c r="I4647" s="218" t="str">
        <f t="shared" si="145"/>
        <v/>
      </c>
    </row>
    <row r="4648" spans="3:9" ht="15" customHeight="1">
      <c r="C4648" s="220" t="str">
        <f t="shared" si="144"/>
        <v/>
      </c>
      <c r="I4648" s="218" t="str">
        <f t="shared" si="145"/>
        <v/>
      </c>
    </row>
    <row r="4649" spans="3:9" ht="15" customHeight="1">
      <c r="C4649" s="220" t="str">
        <f t="shared" si="144"/>
        <v/>
      </c>
      <c r="I4649" s="218" t="str">
        <f t="shared" si="145"/>
        <v/>
      </c>
    </row>
    <row r="4650" spans="3:9" ht="15" customHeight="1">
      <c r="C4650" s="220" t="str">
        <f t="shared" si="144"/>
        <v/>
      </c>
      <c r="I4650" s="218" t="str">
        <f t="shared" si="145"/>
        <v/>
      </c>
    </row>
    <row r="4651" spans="3:9" ht="15" customHeight="1">
      <c r="C4651" s="220" t="str">
        <f t="shared" si="144"/>
        <v/>
      </c>
      <c r="I4651" s="218" t="str">
        <f t="shared" si="145"/>
        <v/>
      </c>
    </row>
    <row r="4652" spans="3:9" ht="15" customHeight="1">
      <c r="C4652" s="220" t="str">
        <f t="shared" si="144"/>
        <v/>
      </c>
      <c r="I4652" s="218" t="str">
        <f t="shared" si="145"/>
        <v/>
      </c>
    </row>
    <row r="4653" spans="3:9" ht="15" customHeight="1">
      <c r="C4653" s="220" t="str">
        <f t="shared" si="144"/>
        <v/>
      </c>
      <c r="I4653" s="218" t="str">
        <f t="shared" si="145"/>
        <v/>
      </c>
    </row>
    <row r="4654" spans="3:9" ht="15" customHeight="1">
      <c r="C4654" s="220" t="str">
        <f t="shared" si="144"/>
        <v/>
      </c>
      <c r="I4654" s="218" t="str">
        <f t="shared" si="145"/>
        <v/>
      </c>
    </row>
    <row r="4655" spans="3:9" ht="15" customHeight="1">
      <c r="C4655" s="220" t="str">
        <f t="shared" si="144"/>
        <v/>
      </c>
      <c r="I4655" s="218" t="str">
        <f t="shared" si="145"/>
        <v/>
      </c>
    </row>
    <row r="4656" spans="3:9" ht="15" customHeight="1">
      <c r="C4656" s="220" t="str">
        <f t="shared" si="144"/>
        <v/>
      </c>
      <c r="I4656" s="218" t="str">
        <f t="shared" si="145"/>
        <v/>
      </c>
    </row>
    <row r="4657" spans="3:9" ht="15" customHeight="1">
      <c r="C4657" s="220" t="str">
        <f t="shared" si="144"/>
        <v/>
      </c>
      <c r="I4657" s="218" t="str">
        <f t="shared" si="145"/>
        <v/>
      </c>
    </row>
    <row r="4658" spans="3:9" ht="15" customHeight="1">
      <c r="C4658" s="220" t="str">
        <f t="shared" si="144"/>
        <v/>
      </c>
      <c r="I4658" s="218" t="str">
        <f t="shared" si="145"/>
        <v/>
      </c>
    </row>
    <row r="4659" spans="3:9" ht="15" customHeight="1">
      <c r="C4659" s="220" t="str">
        <f t="shared" si="144"/>
        <v/>
      </c>
      <c r="I4659" s="218" t="str">
        <f t="shared" si="145"/>
        <v/>
      </c>
    </row>
    <row r="4660" spans="3:9" ht="15" customHeight="1">
      <c r="C4660" s="220" t="str">
        <f t="shared" si="144"/>
        <v/>
      </c>
      <c r="I4660" s="218" t="str">
        <f t="shared" si="145"/>
        <v/>
      </c>
    </row>
    <row r="4661" spans="3:9" ht="15" customHeight="1">
      <c r="C4661" s="220" t="str">
        <f t="shared" si="144"/>
        <v/>
      </c>
      <c r="I4661" s="218" t="str">
        <f t="shared" si="145"/>
        <v/>
      </c>
    </row>
    <row r="4662" spans="3:9" ht="15" customHeight="1">
      <c r="C4662" s="220" t="str">
        <f t="shared" si="144"/>
        <v/>
      </c>
      <c r="I4662" s="218" t="str">
        <f t="shared" si="145"/>
        <v/>
      </c>
    </row>
    <row r="4663" spans="3:9" ht="15" customHeight="1">
      <c r="C4663" s="220" t="str">
        <f t="shared" si="144"/>
        <v/>
      </c>
      <c r="I4663" s="218" t="str">
        <f t="shared" si="145"/>
        <v/>
      </c>
    </row>
    <row r="4664" spans="3:9" ht="15" customHeight="1">
      <c r="C4664" s="220" t="str">
        <f t="shared" si="144"/>
        <v/>
      </c>
      <c r="I4664" s="218" t="str">
        <f t="shared" si="145"/>
        <v/>
      </c>
    </row>
    <row r="4665" spans="3:9" ht="15" customHeight="1">
      <c r="C4665" s="220" t="str">
        <f t="shared" si="144"/>
        <v/>
      </c>
      <c r="I4665" s="218" t="str">
        <f t="shared" si="145"/>
        <v/>
      </c>
    </row>
    <row r="4666" spans="3:9" ht="15" customHeight="1">
      <c r="C4666" s="220" t="str">
        <f t="shared" si="144"/>
        <v/>
      </c>
      <c r="I4666" s="218" t="str">
        <f t="shared" si="145"/>
        <v/>
      </c>
    </row>
    <row r="4667" spans="3:9" ht="15" customHeight="1">
      <c r="C4667" s="220" t="str">
        <f t="shared" si="144"/>
        <v/>
      </c>
      <c r="I4667" s="218" t="str">
        <f t="shared" si="145"/>
        <v/>
      </c>
    </row>
    <row r="4668" spans="3:9" ht="15" customHeight="1">
      <c r="C4668" s="220" t="str">
        <f t="shared" si="144"/>
        <v/>
      </c>
      <c r="I4668" s="218" t="str">
        <f t="shared" si="145"/>
        <v/>
      </c>
    </row>
    <row r="4669" spans="3:9" ht="15" customHeight="1">
      <c r="C4669" s="220" t="str">
        <f t="shared" si="144"/>
        <v/>
      </c>
      <c r="I4669" s="218" t="str">
        <f t="shared" si="145"/>
        <v/>
      </c>
    </row>
    <row r="4670" spans="3:9" ht="15" customHeight="1">
      <c r="C4670" s="220" t="str">
        <f t="shared" si="144"/>
        <v/>
      </c>
      <c r="I4670" s="218" t="str">
        <f t="shared" si="145"/>
        <v/>
      </c>
    </row>
    <row r="4671" spans="3:9" ht="15" customHeight="1">
      <c r="C4671" s="220" t="str">
        <f t="shared" si="144"/>
        <v/>
      </c>
      <c r="I4671" s="218" t="str">
        <f t="shared" si="145"/>
        <v/>
      </c>
    </row>
    <row r="4672" spans="3:9" ht="15" customHeight="1">
      <c r="C4672" s="220" t="str">
        <f t="shared" si="144"/>
        <v/>
      </c>
      <c r="I4672" s="218" t="str">
        <f t="shared" si="145"/>
        <v/>
      </c>
    </row>
    <row r="4673" spans="3:9" ht="15" customHeight="1">
      <c r="C4673" s="220" t="str">
        <f t="shared" si="144"/>
        <v/>
      </c>
      <c r="I4673" s="218" t="str">
        <f t="shared" si="145"/>
        <v/>
      </c>
    </row>
    <row r="4674" spans="3:9" ht="15" customHeight="1">
      <c r="C4674" s="220" t="str">
        <f t="shared" si="144"/>
        <v/>
      </c>
      <c r="I4674" s="218" t="str">
        <f t="shared" si="145"/>
        <v/>
      </c>
    </row>
    <row r="4675" spans="3:9" ht="15" customHeight="1">
      <c r="C4675" s="220" t="str">
        <f t="shared" si="144"/>
        <v/>
      </c>
      <c r="I4675" s="218" t="str">
        <f t="shared" si="145"/>
        <v/>
      </c>
    </row>
    <row r="4676" spans="3:9" ht="15" customHeight="1">
      <c r="C4676" s="220" t="str">
        <f t="shared" si="144"/>
        <v/>
      </c>
      <c r="I4676" s="218" t="str">
        <f t="shared" si="145"/>
        <v/>
      </c>
    </row>
    <row r="4677" spans="3:9" ht="15" customHeight="1">
      <c r="C4677" s="220" t="str">
        <f t="shared" si="144"/>
        <v/>
      </c>
      <c r="I4677" s="218" t="str">
        <f t="shared" si="145"/>
        <v/>
      </c>
    </row>
    <row r="4678" spans="3:9" ht="15" customHeight="1">
      <c r="C4678" s="220" t="str">
        <f t="shared" ref="C4678:C4741" si="146">IF(B4678="","",MONTH(B4678))</f>
        <v/>
      </c>
      <c r="I4678" s="218" t="str">
        <f t="shared" ref="I4678:I4741" si="147">IF(H4678="","",IF(E4678="","Não deixe campos em branco, a planilha resumo de custos e despesas necessita deles para funcionar",IF(F4678="","Não deixe campos em branco, a planilha resumo de custos e despesas necessita deles para funcionar",IF(G4678="","Não deixe campos em branco, a planilha resumo de custos e despesas necessita deles para funcionar",""))))</f>
        <v/>
      </c>
    </row>
    <row r="4679" spans="3:9" ht="15" customHeight="1">
      <c r="C4679" s="220" t="str">
        <f t="shared" si="146"/>
        <v/>
      </c>
      <c r="I4679" s="218" t="str">
        <f t="shared" si="147"/>
        <v/>
      </c>
    </row>
    <row r="4680" spans="3:9" ht="15" customHeight="1">
      <c r="C4680" s="220" t="str">
        <f t="shared" si="146"/>
        <v/>
      </c>
      <c r="I4680" s="218" t="str">
        <f t="shared" si="147"/>
        <v/>
      </c>
    </row>
    <row r="4681" spans="3:9" ht="15" customHeight="1">
      <c r="C4681" s="220" t="str">
        <f t="shared" si="146"/>
        <v/>
      </c>
      <c r="I4681" s="218" t="str">
        <f t="shared" si="147"/>
        <v/>
      </c>
    </row>
    <row r="4682" spans="3:9" ht="15" customHeight="1">
      <c r="C4682" s="220" t="str">
        <f t="shared" si="146"/>
        <v/>
      </c>
      <c r="I4682" s="218" t="str">
        <f t="shared" si="147"/>
        <v/>
      </c>
    </row>
    <row r="4683" spans="3:9" ht="15" customHeight="1">
      <c r="C4683" s="220" t="str">
        <f t="shared" si="146"/>
        <v/>
      </c>
      <c r="I4683" s="218" t="str">
        <f t="shared" si="147"/>
        <v/>
      </c>
    </row>
    <row r="4684" spans="3:9" ht="15" customHeight="1">
      <c r="C4684" s="220" t="str">
        <f t="shared" si="146"/>
        <v/>
      </c>
      <c r="I4684" s="218" t="str">
        <f t="shared" si="147"/>
        <v/>
      </c>
    </row>
    <row r="4685" spans="3:9" ht="15" customHeight="1">
      <c r="C4685" s="220" t="str">
        <f t="shared" si="146"/>
        <v/>
      </c>
      <c r="I4685" s="218" t="str">
        <f t="shared" si="147"/>
        <v/>
      </c>
    </row>
    <row r="4686" spans="3:9" ht="15" customHeight="1">
      <c r="C4686" s="220" t="str">
        <f t="shared" si="146"/>
        <v/>
      </c>
      <c r="I4686" s="218" t="str">
        <f t="shared" si="147"/>
        <v/>
      </c>
    </row>
    <row r="4687" spans="3:9" ht="15" customHeight="1">
      <c r="C4687" s="220" t="str">
        <f t="shared" si="146"/>
        <v/>
      </c>
      <c r="I4687" s="218" t="str">
        <f t="shared" si="147"/>
        <v/>
      </c>
    </row>
    <row r="4688" spans="3:9" ht="15" customHeight="1">
      <c r="C4688" s="220" t="str">
        <f t="shared" si="146"/>
        <v/>
      </c>
      <c r="I4688" s="218" t="str">
        <f t="shared" si="147"/>
        <v/>
      </c>
    </row>
    <row r="4689" spans="3:9" ht="15" customHeight="1">
      <c r="C4689" s="220" t="str">
        <f t="shared" si="146"/>
        <v/>
      </c>
      <c r="I4689" s="218" t="str">
        <f t="shared" si="147"/>
        <v/>
      </c>
    </row>
    <row r="4690" spans="3:9" ht="15" customHeight="1">
      <c r="C4690" s="220" t="str">
        <f t="shared" si="146"/>
        <v/>
      </c>
      <c r="I4690" s="218" t="str">
        <f t="shared" si="147"/>
        <v/>
      </c>
    </row>
    <row r="4691" spans="3:9" ht="15" customHeight="1">
      <c r="C4691" s="220" t="str">
        <f t="shared" si="146"/>
        <v/>
      </c>
      <c r="I4691" s="218" t="str">
        <f t="shared" si="147"/>
        <v/>
      </c>
    </row>
    <row r="4692" spans="3:9" ht="15" customHeight="1">
      <c r="C4692" s="220" t="str">
        <f t="shared" si="146"/>
        <v/>
      </c>
      <c r="I4692" s="218" t="str">
        <f t="shared" si="147"/>
        <v/>
      </c>
    </row>
    <row r="4693" spans="3:9" ht="15" customHeight="1">
      <c r="C4693" s="220" t="str">
        <f t="shared" si="146"/>
        <v/>
      </c>
      <c r="I4693" s="218" t="str">
        <f t="shared" si="147"/>
        <v/>
      </c>
    </row>
    <row r="4694" spans="3:9" ht="15" customHeight="1">
      <c r="C4694" s="220" t="str">
        <f t="shared" si="146"/>
        <v/>
      </c>
      <c r="I4694" s="218" t="str">
        <f t="shared" si="147"/>
        <v/>
      </c>
    </row>
    <row r="4695" spans="3:9" ht="15" customHeight="1">
      <c r="C4695" s="220" t="str">
        <f t="shared" si="146"/>
        <v/>
      </c>
      <c r="I4695" s="218" t="str">
        <f t="shared" si="147"/>
        <v/>
      </c>
    </row>
    <row r="4696" spans="3:9" ht="15" customHeight="1">
      <c r="C4696" s="220" t="str">
        <f t="shared" si="146"/>
        <v/>
      </c>
      <c r="I4696" s="218" t="str">
        <f t="shared" si="147"/>
        <v/>
      </c>
    </row>
    <row r="4697" spans="3:9" ht="15" customHeight="1">
      <c r="C4697" s="220" t="str">
        <f t="shared" si="146"/>
        <v/>
      </c>
      <c r="I4697" s="218" t="str">
        <f t="shared" si="147"/>
        <v/>
      </c>
    </row>
    <row r="4698" spans="3:9" ht="15" customHeight="1">
      <c r="C4698" s="220" t="str">
        <f t="shared" si="146"/>
        <v/>
      </c>
      <c r="I4698" s="218" t="str">
        <f t="shared" si="147"/>
        <v/>
      </c>
    </row>
    <row r="4699" spans="3:9" ht="15" customHeight="1">
      <c r="C4699" s="220" t="str">
        <f t="shared" si="146"/>
        <v/>
      </c>
      <c r="I4699" s="218" t="str">
        <f t="shared" si="147"/>
        <v/>
      </c>
    </row>
    <row r="4700" spans="3:9" ht="15" customHeight="1">
      <c r="C4700" s="220" t="str">
        <f t="shared" si="146"/>
        <v/>
      </c>
      <c r="I4700" s="218" t="str">
        <f t="shared" si="147"/>
        <v/>
      </c>
    </row>
    <row r="4701" spans="3:9" ht="15" customHeight="1">
      <c r="C4701" s="220" t="str">
        <f t="shared" si="146"/>
        <v/>
      </c>
      <c r="I4701" s="218" t="str">
        <f t="shared" si="147"/>
        <v/>
      </c>
    </row>
    <row r="4702" spans="3:9" ht="15" customHeight="1">
      <c r="C4702" s="220" t="str">
        <f t="shared" si="146"/>
        <v/>
      </c>
      <c r="I4702" s="218" t="str">
        <f t="shared" si="147"/>
        <v/>
      </c>
    </row>
    <row r="4703" spans="3:9" ht="15" customHeight="1">
      <c r="C4703" s="220" t="str">
        <f t="shared" si="146"/>
        <v/>
      </c>
      <c r="I4703" s="218" t="str">
        <f t="shared" si="147"/>
        <v/>
      </c>
    </row>
    <row r="4704" spans="3:9" ht="15" customHeight="1">
      <c r="C4704" s="220" t="str">
        <f t="shared" si="146"/>
        <v/>
      </c>
      <c r="I4704" s="218" t="str">
        <f t="shared" si="147"/>
        <v/>
      </c>
    </row>
    <row r="4705" spans="3:9" ht="15" customHeight="1">
      <c r="C4705" s="220" t="str">
        <f t="shared" si="146"/>
        <v/>
      </c>
      <c r="I4705" s="218" t="str">
        <f t="shared" si="147"/>
        <v/>
      </c>
    </row>
    <row r="4706" spans="3:9" ht="15" customHeight="1">
      <c r="C4706" s="220" t="str">
        <f t="shared" si="146"/>
        <v/>
      </c>
      <c r="I4706" s="218" t="str">
        <f t="shared" si="147"/>
        <v/>
      </c>
    </row>
    <row r="4707" spans="3:9" ht="15" customHeight="1">
      <c r="C4707" s="220" t="str">
        <f t="shared" si="146"/>
        <v/>
      </c>
      <c r="I4707" s="218" t="str">
        <f t="shared" si="147"/>
        <v/>
      </c>
    </row>
    <row r="4708" spans="3:9" ht="15" customHeight="1">
      <c r="C4708" s="220" t="str">
        <f t="shared" si="146"/>
        <v/>
      </c>
      <c r="I4708" s="218" t="str">
        <f t="shared" si="147"/>
        <v/>
      </c>
    </row>
    <row r="4709" spans="3:9" ht="15" customHeight="1">
      <c r="C4709" s="220" t="str">
        <f t="shared" si="146"/>
        <v/>
      </c>
      <c r="I4709" s="218" t="str">
        <f t="shared" si="147"/>
        <v/>
      </c>
    </row>
    <row r="4710" spans="3:9" ht="15" customHeight="1">
      <c r="C4710" s="220" t="str">
        <f t="shared" si="146"/>
        <v/>
      </c>
      <c r="I4710" s="218" t="str">
        <f t="shared" si="147"/>
        <v/>
      </c>
    </row>
    <row r="4711" spans="3:9" ht="15" customHeight="1">
      <c r="C4711" s="220" t="str">
        <f t="shared" si="146"/>
        <v/>
      </c>
      <c r="I4711" s="218" t="str">
        <f t="shared" si="147"/>
        <v/>
      </c>
    </row>
    <row r="4712" spans="3:9" ht="15" customHeight="1">
      <c r="C4712" s="220" t="str">
        <f t="shared" si="146"/>
        <v/>
      </c>
      <c r="I4712" s="218" t="str">
        <f t="shared" si="147"/>
        <v/>
      </c>
    </row>
    <row r="4713" spans="3:9" ht="15" customHeight="1">
      <c r="C4713" s="220" t="str">
        <f t="shared" si="146"/>
        <v/>
      </c>
      <c r="I4713" s="218" t="str">
        <f t="shared" si="147"/>
        <v/>
      </c>
    </row>
    <row r="4714" spans="3:9" ht="15" customHeight="1">
      <c r="C4714" s="220" t="str">
        <f t="shared" si="146"/>
        <v/>
      </c>
      <c r="I4714" s="218" t="str">
        <f t="shared" si="147"/>
        <v/>
      </c>
    </row>
    <row r="4715" spans="3:9" ht="15" customHeight="1">
      <c r="C4715" s="220" t="str">
        <f t="shared" si="146"/>
        <v/>
      </c>
      <c r="I4715" s="218" t="str">
        <f t="shared" si="147"/>
        <v/>
      </c>
    </row>
    <row r="4716" spans="3:9" ht="15" customHeight="1">
      <c r="C4716" s="220" t="str">
        <f t="shared" si="146"/>
        <v/>
      </c>
      <c r="I4716" s="218" t="str">
        <f t="shared" si="147"/>
        <v/>
      </c>
    </row>
    <row r="4717" spans="3:9" ht="15" customHeight="1">
      <c r="C4717" s="220" t="str">
        <f t="shared" si="146"/>
        <v/>
      </c>
      <c r="I4717" s="218" t="str">
        <f t="shared" si="147"/>
        <v/>
      </c>
    </row>
    <row r="4718" spans="3:9" ht="15" customHeight="1">
      <c r="C4718" s="220" t="str">
        <f t="shared" si="146"/>
        <v/>
      </c>
      <c r="I4718" s="218" t="str">
        <f t="shared" si="147"/>
        <v/>
      </c>
    </row>
    <row r="4719" spans="3:9" ht="15" customHeight="1">
      <c r="C4719" s="220" t="str">
        <f t="shared" si="146"/>
        <v/>
      </c>
      <c r="I4719" s="218" t="str">
        <f t="shared" si="147"/>
        <v/>
      </c>
    </row>
    <row r="4720" spans="3:9" ht="15" customHeight="1">
      <c r="C4720" s="220" t="str">
        <f t="shared" si="146"/>
        <v/>
      </c>
      <c r="I4720" s="218" t="str">
        <f t="shared" si="147"/>
        <v/>
      </c>
    </row>
    <row r="4721" spans="3:9" ht="15" customHeight="1">
      <c r="C4721" s="220" t="str">
        <f t="shared" si="146"/>
        <v/>
      </c>
      <c r="I4721" s="218" t="str">
        <f t="shared" si="147"/>
        <v/>
      </c>
    </row>
    <row r="4722" spans="3:9" ht="15" customHeight="1">
      <c r="C4722" s="220" t="str">
        <f t="shared" si="146"/>
        <v/>
      </c>
      <c r="I4722" s="218" t="str">
        <f t="shared" si="147"/>
        <v/>
      </c>
    </row>
    <row r="4723" spans="3:9" ht="15" customHeight="1">
      <c r="C4723" s="220" t="str">
        <f t="shared" si="146"/>
        <v/>
      </c>
      <c r="I4723" s="218" t="str">
        <f t="shared" si="147"/>
        <v/>
      </c>
    </row>
    <row r="4724" spans="3:9" ht="15" customHeight="1">
      <c r="C4724" s="220" t="str">
        <f t="shared" si="146"/>
        <v/>
      </c>
      <c r="I4724" s="218" t="str">
        <f t="shared" si="147"/>
        <v/>
      </c>
    </row>
    <row r="4725" spans="3:9" ht="15" customHeight="1">
      <c r="C4725" s="220" t="str">
        <f t="shared" si="146"/>
        <v/>
      </c>
      <c r="I4725" s="218" t="str">
        <f t="shared" si="147"/>
        <v/>
      </c>
    </row>
    <row r="4726" spans="3:9" ht="15" customHeight="1">
      <c r="C4726" s="220" t="str">
        <f t="shared" si="146"/>
        <v/>
      </c>
      <c r="I4726" s="218" t="str">
        <f t="shared" si="147"/>
        <v/>
      </c>
    </row>
    <row r="4727" spans="3:9" ht="15" customHeight="1">
      <c r="C4727" s="220" t="str">
        <f t="shared" si="146"/>
        <v/>
      </c>
      <c r="I4727" s="218" t="str">
        <f t="shared" si="147"/>
        <v/>
      </c>
    </row>
    <row r="4728" spans="3:9" ht="15" customHeight="1">
      <c r="C4728" s="220" t="str">
        <f t="shared" si="146"/>
        <v/>
      </c>
      <c r="I4728" s="218" t="str">
        <f t="shared" si="147"/>
        <v/>
      </c>
    </row>
    <row r="4729" spans="3:9" ht="15" customHeight="1">
      <c r="C4729" s="220" t="str">
        <f t="shared" si="146"/>
        <v/>
      </c>
      <c r="I4729" s="218" t="str">
        <f t="shared" si="147"/>
        <v/>
      </c>
    </row>
    <row r="4730" spans="3:9" ht="15" customHeight="1">
      <c r="C4730" s="220" t="str">
        <f t="shared" si="146"/>
        <v/>
      </c>
      <c r="I4730" s="218" t="str">
        <f t="shared" si="147"/>
        <v/>
      </c>
    </row>
    <row r="4731" spans="3:9" ht="15" customHeight="1">
      <c r="C4731" s="220" t="str">
        <f t="shared" si="146"/>
        <v/>
      </c>
      <c r="I4731" s="218" t="str">
        <f t="shared" si="147"/>
        <v/>
      </c>
    </row>
    <row r="4732" spans="3:9" ht="15" customHeight="1">
      <c r="C4732" s="220" t="str">
        <f t="shared" si="146"/>
        <v/>
      </c>
      <c r="I4732" s="218" t="str">
        <f t="shared" si="147"/>
        <v/>
      </c>
    </row>
    <row r="4733" spans="3:9" ht="15" customHeight="1">
      <c r="C4733" s="220" t="str">
        <f t="shared" si="146"/>
        <v/>
      </c>
      <c r="I4733" s="218" t="str">
        <f t="shared" si="147"/>
        <v/>
      </c>
    </row>
    <row r="4734" spans="3:9" ht="15" customHeight="1">
      <c r="C4734" s="220" t="str">
        <f t="shared" si="146"/>
        <v/>
      </c>
      <c r="I4734" s="218" t="str">
        <f t="shared" si="147"/>
        <v/>
      </c>
    </row>
    <row r="4735" spans="3:9" ht="15" customHeight="1">
      <c r="C4735" s="220" t="str">
        <f t="shared" si="146"/>
        <v/>
      </c>
      <c r="I4735" s="218" t="str">
        <f t="shared" si="147"/>
        <v/>
      </c>
    </row>
    <row r="4736" spans="3:9" ht="15" customHeight="1">
      <c r="C4736" s="220" t="str">
        <f t="shared" si="146"/>
        <v/>
      </c>
      <c r="I4736" s="218" t="str">
        <f t="shared" si="147"/>
        <v/>
      </c>
    </row>
    <row r="4737" spans="3:9" ht="15" customHeight="1">
      <c r="C4737" s="220" t="str">
        <f t="shared" si="146"/>
        <v/>
      </c>
      <c r="I4737" s="218" t="str">
        <f t="shared" si="147"/>
        <v/>
      </c>
    </row>
    <row r="4738" spans="3:9" ht="15" customHeight="1">
      <c r="C4738" s="220" t="str">
        <f t="shared" si="146"/>
        <v/>
      </c>
      <c r="I4738" s="218" t="str">
        <f t="shared" si="147"/>
        <v/>
      </c>
    </row>
    <row r="4739" spans="3:9" ht="15" customHeight="1">
      <c r="C4739" s="220" t="str">
        <f t="shared" si="146"/>
        <v/>
      </c>
      <c r="I4739" s="218" t="str">
        <f t="shared" si="147"/>
        <v/>
      </c>
    </row>
    <row r="4740" spans="3:9" ht="15" customHeight="1">
      <c r="C4740" s="220" t="str">
        <f t="shared" si="146"/>
        <v/>
      </c>
      <c r="I4740" s="218" t="str">
        <f t="shared" si="147"/>
        <v/>
      </c>
    </row>
    <row r="4741" spans="3:9" ht="15" customHeight="1">
      <c r="C4741" s="220" t="str">
        <f t="shared" si="146"/>
        <v/>
      </c>
      <c r="I4741" s="218" t="str">
        <f t="shared" si="147"/>
        <v/>
      </c>
    </row>
    <row r="4742" spans="3:9" ht="15" customHeight="1">
      <c r="C4742" s="220" t="str">
        <f t="shared" ref="C4742:C4805" si="148">IF(B4742="","",MONTH(B4742))</f>
        <v/>
      </c>
      <c r="I4742" s="218" t="str">
        <f t="shared" ref="I4742:I4805" si="149">IF(H4742="","",IF(E4742="","Não deixe campos em branco, a planilha resumo de custos e despesas necessita deles para funcionar",IF(F4742="","Não deixe campos em branco, a planilha resumo de custos e despesas necessita deles para funcionar",IF(G4742="","Não deixe campos em branco, a planilha resumo de custos e despesas necessita deles para funcionar",""))))</f>
        <v/>
      </c>
    </row>
    <row r="4743" spans="3:9" ht="15" customHeight="1">
      <c r="C4743" s="220" t="str">
        <f t="shared" si="148"/>
        <v/>
      </c>
      <c r="I4743" s="218" t="str">
        <f t="shared" si="149"/>
        <v/>
      </c>
    </row>
    <row r="4744" spans="3:9" ht="15" customHeight="1">
      <c r="C4744" s="220" t="str">
        <f t="shared" si="148"/>
        <v/>
      </c>
      <c r="I4744" s="218" t="str">
        <f t="shared" si="149"/>
        <v/>
      </c>
    </row>
    <row r="4745" spans="3:9" ht="15" customHeight="1">
      <c r="C4745" s="220" t="str">
        <f t="shared" si="148"/>
        <v/>
      </c>
      <c r="I4745" s="218" t="str">
        <f t="shared" si="149"/>
        <v/>
      </c>
    </row>
    <row r="4746" spans="3:9" ht="15" customHeight="1">
      <c r="C4746" s="220" t="str">
        <f t="shared" si="148"/>
        <v/>
      </c>
      <c r="I4746" s="218" t="str">
        <f t="shared" si="149"/>
        <v/>
      </c>
    </row>
    <row r="4747" spans="3:9" ht="15" customHeight="1">
      <c r="C4747" s="220" t="str">
        <f t="shared" si="148"/>
        <v/>
      </c>
      <c r="I4747" s="218" t="str">
        <f t="shared" si="149"/>
        <v/>
      </c>
    </row>
    <row r="4748" spans="3:9" ht="15" customHeight="1">
      <c r="C4748" s="220" t="str">
        <f t="shared" si="148"/>
        <v/>
      </c>
      <c r="I4748" s="218" t="str">
        <f t="shared" si="149"/>
        <v/>
      </c>
    </row>
    <row r="4749" spans="3:9" ht="15" customHeight="1">
      <c r="C4749" s="220" t="str">
        <f t="shared" si="148"/>
        <v/>
      </c>
      <c r="I4749" s="218" t="str">
        <f t="shared" si="149"/>
        <v/>
      </c>
    </row>
    <row r="4750" spans="3:9" ht="15" customHeight="1">
      <c r="C4750" s="220" t="str">
        <f t="shared" si="148"/>
        <v/>
      </c>
      <c r="I4750" s="218" t="str">
        <f t="shared" si="149"/>
        <v/>
      </c>
    </row>
    <row r="4751" spans="3:9" ht="15" customHeight="1">
      <c r="C4751" s="220" t="str">
        <f t="shared" si="148"/>
        <v/>
      </c>
      <c r="I4751" s="218" t="str">
        <f t="shared" si="149"/>
        <v/>
      </c>
    </row>
    <row r="4752" spans="3:9" ht="15" customHeight="1">
      <c r="C4752" s="220" t="str">
        <f t="shared" si="148"/>
        <v/>
      </c>
      <c r="I4752" s="218" t="str">
        <f t="shared" si="149"/>
        <v/>
      </c>
    </row>
    <row r="4753" spans="3:9" ht="15" customHeight="1">
      <c r="C4753" s="220" t="str">
        <f t="shared" si="148"/>
        <v/>
      </c>
      <c r="I4753" s="218" t="str">
        <f t="shared" si="149"/>
        <v/>
      </c>
    </row>
    <row r="4754" spans="3:9" ht="15" customHeight="1">
      <c r="C4754" s="220" t="str">
        <f t="shared" si="148"/>
        <v/>
      </c>
      <c r="I4754" s="218" t="str">
        <f t="shared" si="149"/>
        <v/>
      </c>
    </row>
    <row r="4755" spans="3:9" ht="15" customHeight="1">
      <c r="C4755" s="220" t="str">
        <f t="shared" si="148"/>
        <v/>
      </c>
      <c r="I4755" s="218" t="str">
        <f t="shared" si="149"/>
        <v/>
      </c>
    </row>
    <row r="4756" spans="3:9" ht="15" customHeight="1">
      <c r="C4756" s="220" t="str">
        <f t="shared" si="148"/>
        <v/>
      </c>
      <c r="I4756" s="218" t="str">
        <f t="shared" si="149"/>
        <v/>
      </c>
    </row>
    <row r="4757" spans="3:9" ht="15" customHeight="1">
      <c r="C4757" s="220" t="str">
        <f t="shared" si="148"/>
        <v/>
      </c>
      <c r="I4757" s="218" t="str">
        <f t="shared" si="149"/>
        <v/>
      </c>
    </row>
    <row r="4758" spans="3:9" ht="15" customHeight="1">
      <c r="C4758" s="220" t="str">
        <f t="shared" si="148"/>
        <v/>
      </c>
      <c r="I4758" s="218" t="str">
        <f t="shared" si="149"/>
        <v/>
      </c>
    </row>
    <row r="4759" spans="3:9" ht="15" customHeight="1">
      <c r="C4759" s="220" t="str">
        <f t="shared" si="148"/>
        <v/>
      </c>
      <c r="I4759" s="218" t="str">
        <f t="shared" si="149"/>
        <v/>
      </c>
    </row>
    <row r="4760" spans="3:9" ht="15" customHeight="1">
      <c r="C4760" s="220" t="str">
        <f t="shared" si="148"/>
        <v/>
      </c>
      <c r="I4760" s="218" t="str">
        <f t="shared" si="149"/>
        <v/>
      </c>
    </row>
    <row r="4761" spans="3:9" ht="15" customHeight="1">
      <c r="C4761" s="220" t="str">
        <f t="shared" si="148"/>
        <v/>
      </c>
      <c r="I4761" s="218" t="str">
        <f t="shared" si="149"/>
        <v/>
      </c>
    </row>
    <row r="4762" spans="3:9" ht="15" customHeight="1">
      <c r="C4762" s="220" t="str">
        <f t="shared" si="148"/>
        <v/>
      </c>
      <c r="I4762" s="218" t="str">
        <f t="shared" si="149"/>
        <v/>
      </c>
    </row>
    <row r="4763" spans="3:9" ht="15" customHeight="1">
      <c r="C4763" s="220" t="str">
        <f t="shared" si="148"/>
        <v/>
      </c>
      <c r="I4763" s="218" t="str">
        <f t="shared" si="149"/>
        <v/>
      </c>
    </row>
    <row r="4764" spans="3:9" ht="15" customHeight="1">
      <c r="C4764" s="220" t="str">
        <f t="shared" si="148"/>
        <v/>
      </c>
      <c r="I4764" s="218" t="str">
        <f t="shared" si="149"/>
        <v/>
      </c>
    </row>
    <row r="4765" spans="3:9" ht="15" customHeight="1">
      <c r="C4765" s="220" t="str">
        <f t="shared" si="148"/>
        <v/>
      </c>
      <c r="I4765" s="218" t="str">
        <f t="shared" si="149"/>
        <v/>
      </c>
    </row>
    <row r="4766" spans="3:9" ht="15" customHeight="1">
      <c r="C4766" s="220" t="str">
        <f t="shared" si="148"/>
        <v/>
      </c>
      <c r="I4766" s="218" t="str">
        <f t="shared" si="149"/>
        <v/>
      </c>
    </row>
    <row r="4767" spans="3:9" ht="15" customHeight="1">
      <c r="C4767" s="220" t="str">
        <f t="shared" si="148"/>
        <v/>
      </c>
      <c r="I4767" s="218" t="str">
        <f t="shared" si="149"/>
        <v/>
      </c>
    </row>
    <row r="4768" spans="3:9" ht="15" customHeight="1">
      <c r="C4768" s="220" t="str">
        <f t="shared" si="148"/>
        <v/>
      </c>
      <c r="I4768" s="218" t="str">
        <f t="shared" si="149"/>
        <v/>
      </c>
    </row>
    <row r="4769" spans="3:9" ht="15" customHeight="1">
      <c r="C4769" s="220" t="str">
        <f t="shared" si="148"/>
        <v/>
      </c>
      <c r="I4769" s="218" t="str">
        <f t="shared" si="149"/>
        <v/>
      </c>
    </row>
    <row r="4770" spans="3:9" ht="15" customHeight="1">
      <c r="C4770" s="220" t="str">
        <f t="shared" si="148"/>
        <v/>
      </c>
      <c r="I4770" s="218" t="str">
        <f t="shared" si="149"/>
        <v/>
      </c>
    </row>
    <row r="4771" spans="3:9" ht="15" customHeight="1">
      <c r="C4771" s="220" t="str">
        <f t="shared" si="148"/>
        <v/>
      </c>
      <c r="I4771" s="218" t="str">
        <f t="shared" si="149"/>
        <v/>
      </c>
    </row>
    <row r="4772" spans="3:9" ht="15" customHeight="1">
      <c r="C4772" s="220" t="str">
        <f t="shared" si="148"/>
        <v/>
      </c>
      <c r="I4772" s="218" t="str">
        <f t="shared" si="149"/>
        <v/>
      </c>
    </row>
    <row r="4773" spans="3:9" ht="15" customHeight="1">
      <c r="C4773" s="220" t="str">
        <f t="shared" si="148"/>
        <v/>
      </c>
      <c r="I4773" s="218" t="str">
        <f t="shared" si="149"/>
        <v/>
      </c>
    </row>
    <row r="4774" spans="3:9" ht="15" customHeight="1">
      <c r="C4774" s="220" t="str">
        <f t="shared" si="148"/>
        <v/>
      </c>
      <c r="I4774" s="218" t="str">
        <f t="shared" si="149"/>
        <v/>
      </c>
    </row>
    <row r="4775" spans="3:9" ht="15" customHeight="1">
      <c r="C4775" s="220" t="str">
        <f t="shared" si="148"/>
        <v/>
      </c>
      <c r="I4775" s="218" t="str">
        <f t="shared" si="149"/>
        <v/>
      </c>
    </row>
    <row r="4776" spans="3:9" ht="15" customHeight="1">
      <c r="C4776" s="220" t="str">
        <f t="shared" si="148"/>
        <v/>
      </c>
      <c r="I4776" s="218" t="str">
        <f t="shared" si="149"/>
        <v/>
      </c>
    </row>
    <row r="4777" spans="3:9" ht="15" customHeight="1">
      <c r="C4777" s="220" t="str">
        <f t="shared" si="148"/>
        <v/>
      </c>
      <c r="I4777" s="218" t="str">
        <f t="shared" si="149"/>
        <v/>
      </c>
    </row>
    <row r="4778" spans="3:9" ht="15" customHeight="1">
      <c r="C4778" s="220" t="str">
        <f t="shared" si="148"/>
        <v/>
      </c>
      <c r="I4778" s="218" t="str">
        <f t="shared" si="149"/>
        <v/>
      </c>
    </row>
    <row r="4779" spans="3:9" ht="15" customHeight="1">
      <c r="C4779" s="220" t="str">
        <f t="shared" si="148"/>
        <v/>
      </c>
      <c r="I4779" s="218" t="str">
        <f t="shared" si="149"/>
        <v/>
      </c>
    </row>
    <row r="4780" spans="3:9" ht="15" customHeight="1">
      <c r="C4780" s="220" t="str">
        <f t="shared" si="148"/>
        <v/>
      </c>
      <c r="I4780" s="218" t="str">
        <f t="shared" si="149"/>
        <v/>
      </c>
    </row>
    <row r="4781" spans="3:9" ht="15" customHeight="1">
      <c r="C4781" s="220" t="str">
        <f t="shared" si="148"/>
        <v/>
      </c>
      <c r="I4781" s="218" t="str">
        <f t="shared" si="149"/>
        <v/>
      </c>
    </row>
    <row r="4782" spans="3:9" ht="15" customHeight="1">
      <c r="C4782" s="220" t="str">
        <f t="shared" si="148"/>
        <v/>
      </c>
      <c r="I4782" s="218" t="str">
        <f t="shared" si="149"/>
        <v/>
      </c>
    </row>
    <row r="4783" spans="3:9" ht="15" customHeight="1">
      <c r="C4783" s="220" t="str">
        <f t="shared" si="148"/>
        <v/>
      </c>
      <c r="I4783" s="218" t="str">
        <f t="shared" si="149"/>
        <v/>
      </c>
    </row>
    <row r="4784" spans="3:9" ht="15" customHeight="1">
      <c r="C4784" s="220" t="str">
        <f t="shared" si="148"/>
        <v/>
      </c>
      <c r="I4784" s="218" t="str">
        <f t="shared" si="149"/>
        <v/>
      </c>
    </row>
    <row r="4785" spans="3:9" ht="15" customHeight="1">
      <c r="C4785" s="220" t="str">
        <f t="shared" si="148"/>
        <v/>
      </c>
      <c r="I4785" s="218" t="str">
        <f t="shared" si="149"/>
        <v/>
      </c>
    </row>
    <row r="4786" spans="3:9" ht="15" customHeight="1">
      <c r="C4786" s="220" t="str">
        <f t="shared" si="148"/>
        <v/>
      </c>
      <c r="I4786" s="218" t="str">
        <f t="shared" si="149"/>
        <v/>
      </c>
    </row>
    <row r="4787" spans="3:9" ht="15" customHeight="1">
      <c r="C4787" s="220" t="str">
        <f t="shared" si="148"/>
        <v/>
      </c>
      <c r="I4787" s="218" t="str">
        <f t="shared" si="149"/>
        <v/>
      </c>
    </row>
    <row r="4788" spans="3:9" ht="15" customHeight="1">
      <c r="C4788" s="220" t="str">
        <f t="shared" si="148"/>
        <v/>
      </c>
      <c r="I4788" s="218" t="str">
        <f t="shared" si="149"/>
        <v/>
      </c>
    </row>
    <row r="4789" spans="3:9" ht="15" customHeight="1">
      <c r="C4789" s="220" t="str">
        <f t="shared" si="148"/>
        <v/>
      </c>
      <c r="I4789" s="218" t="str">
        <f t="shared" si="149"/>
        <v/>
      </c>
    </row>
    <row r="4790" spans="3:9" ht="15" customHeight="1">
      <c r="C4790" s="220" t="str">
        <f t="shared" si="148"/>
        <v/>
      </c>
      <c r="I4790" s="218" t="str">
        <f t="shared" si="149"/>
        <v/>
      </c>
    </row>
    <row r="4791" spans="3:9" ht="15" customHeight="1">
      <c r="C4791" s="220" t="str">
        <f t="shared" si="148"/>
        <v/>
      </c>
      <c r="I4791" s="218" t="str">
        <f t="shared" si="149"/>
        <v/>
      </c>
    </row>
    <row r="4792" spans="3:9" ht="15" customHeight="1">
      <c r="C4792" s="220" t="str">
        <f t="shared" si="148"/>
        <v/>
      </c>
      <c r="I4792" s="218" t="str">
        <f t="shared" si="149"/>
        <v/>
      </c>
    </row>
    <row r="4793" spans="3:9" ht="15" customHeight="1">
      <c r="C4793" s="220" t="str">
        <f t="shared" si="148"/>
        <v/>
      </c>
      <c r="I4793" s="218" t="str">
        <f t="shared" si="149"/>
        <v/>
      </c>
    </row>
    <row r="4794" spans="3:9" ht="15" customHeight="1">
      <c r="C4794" s="220" t="str">
        <f t="shared" si="148"/>
        <v/>
      </c>
      <c r="I4794" s="218" t="str">
        <f t="shared" si="149"/>
        <v/>
      </c>
    </row>
    <row r="4795" spans="3:9" ht="15" customHeight="1">
      <c r="C4795" s="220" t="str">
        <f t="shared" si="148"/>
        <v/>
      </c>
      <c r="I4795" s="218" t="str">
        <f t="shared" si="149"/>
        <v/>
      </c>
    </row>
    <row r="4796" spans="3:9" ht="15" customHeight="1">
      <c r="C4796" s="220" t="str">
        <f t="shared" si="148"/>
        <v/>
      </c>
      <c r="I4796" s="218" t="str">
        <f t="shared" si="149"/>
        <v/>
      </c>
    </row>
    <row r="4797" spans="3:9" ht="15" customHeight="1">
      <c r="C4797" s="220" t="str">
        <f t="shared" si="148"/>
        <v/>
      </c>
      <c r="I4797" s="218" t="str">
        <f t="shared" si="149"/>
        <v/>
      </c>
    </row>
    <row r="4798" spans="3:9" ht="15" customHeight="1">
      <c r="C4798" s="220" t="str">
        <f t="shared" si="148"/>
        <v/>
      </c>
      <c r="I4798" s="218" t="str">
        <f t="shared" si="149"/>
        <v/>
      </c>
    </row>
    <row r="4799" spans="3:9" ht="15" customHeight="1">
      <c r="C4799" s="220" t="str">
        <f t="shared" si="148"/>
        <v/>
      </c>
      <c r="I4799" s="218" t="str">
        <f t="shared" si="149"/>
        <v/>
      </c>
    </row>
    <row r="4800" spans="3:9" ht="15" customHeight="1">
      <c r="C4800" s="220" t="str">
        <f t="shared" si="148"/>
        <v/>
      </c>
      <c r="I4800" s="218" t="str">
        <f t="shared" si="149"/>
        <v/>
      </c>
    </row>
    <row r="4801" spans="3:9" ht="15" customHeight="1">
      <c r="C4801" s="220" t="str">
        <f t="shared" si="148"/>
        <v/>
      </c>
      <c r="I4801" s="218" t="str">
        <f t="shared" si="149"/>
        <v/>
      </c>
    </row>
    <row r="4802" spans="3:9" ht="15" customHeight="1">
      <c r="C4802" s="220" t="str">
        <f t="shared" si="148"/>
        <v/>
      </c>
      <c r="I4802" s="218" t="str">
        <f t="shared" si="149"/>
        <v/>
      </c>
    </row>
    <row r="4803" spans="3:9" ht="15" customHeight="1">
      <c r="C4803" s="220" t="str">
        <f t="shared" si="148"/>
        <v/>
      </c>
      <c r="I4803" s="218" t="str">
        <f t="shared" si="149"/>
        <v/>
      </c>
    </row>
    <row r="4804" spans="3:9" ht="15" customHeight="1">
      <c r="C4804" s="220" t="str">
        <f t="shared" si="148"/>
        <v/>
      </c>
      <c r="I4804" s="218" t="str">
        <f t="shared" si="149"/>
        <v/>
      </c>
    </row>
    <row r="4805" spans="3:9" ht="15" customHeight="1">
      <c r="C4805" s="220" t="str">
        <f t="shared" si="148"/>
        <v/>
      </c>
      <c r="I4805" s="218" t="str">
        <f t="shared" si="149"/>
        <v/>
      </c>
    </row>
    <row r="4806" spans="3:9" ht="15" customHeight="1">
      <c r="C4806" s="220" t="str">
        <f t="shared" ref="C4806:C4869" si="150">IF(B4806="","",MONTH(B4806))</f>
        <v/>
      </c>
      <c r="I4806" s="218" t="str">
        <f t="shared" ref="I4806:I4869" si="151">IF(H4806="","",IF(E4806="","Não deixe campos em branco, a planilha resumo de custos e despesas necessita deles para funcionar",IF(F4806="","Não deixe campos em branco, a planilha resumo de custos e despesas necessita deles para funcionar",IF(G4806="","Não deixe campos em branco, a planilha resumo de custos e despesas necessita deles para funcionar",""))))</f>
        <v/>
      </c>
    </row>
    <row r="4807" spans="3:9" ht="15" customHeight="1">
      <c r="C4807" s="220" t="str">
        <f t="shared" si="150"/>
        <v/>
      </c>
      <c r="I4807" s="218" t="str">
        <f t="shared" si="151"/>
        <v/>
      </c>
    </row>
    <row r="4808" spans="3:9" ht="15" customHeight="1">
      <c r="C4808" s="220" t="str">
        <f t="shared" si="150"/>
        <v/>
      </c>
      <c r="I4808" s="218" t="str">
        <f t="shared" si="151"/>
        <v/>
      </c>
    </row>
    <row r="4809" spans="3:9" ht="15" customHeight="1">
      <c r="C4809" s="220" t="str">
        <f t="shared" si="150"/>
        <v/>
      </c>
      <c r="I4809" s="218" t="str">
        <f t="shared" si="151"/>
        <v/>
      </c>
    </row>
    <row r="4810" spans="3:9" ht="15" customHeight="1">
      <c r="C4810" s="220" t="str">
        <f t="shared" si="150"/>
        <v/>
      </c>
      <c r="I4810" s="218" t="str">
        <f t="shared" si="151"/>
        <v/>
      </c>
    </row>
    <row r="4811" spans="3:9" ht="15" customHeight="1">
      <c r="C4811" s="220" t="str">
        <f t="shared" si="150"/>
        <v/>
      </c>
      <c r="I4811" s="218" t="str">
        <f t="shared" si="151"/>
        <v/>
      </c>
    </row>
    <row r="4812" spans="3:9" ht="15" customHeight="1">
      <c r="C4812" s="220" t="str">
        <f t="shared" si="150"/>
        <v/>
      </c>
      <c r="I4812" s="218" t="str">
        <f t="shared" si="151"/>
        <v/>
      </c>
    </row>
    <row r="4813" spans="3:9" ht="15" customHeight="1">
      <c r="C4813" s="220" t="str">
        <f t="shared" si="150"/>
        <v/>
      </c>
      <c r="I4813" s="218" t="str">
        <f t="shared" si="151"/>
        <v/>
      </c>
    </row>
    <row r="4814" spans="3:9" ht="15" customHeight="1">
      <c r="C4814" s="220" t="str">
        <f t="shared" si="150"/>
        <v/>
      </c>
      <c r="I4814" s="218" t="str">
        <f t="shared" si="151"/>
        <v/>
      </c>
    </row>
    <row r="4815" spans="3:9" ht="15" customHeight="1">
      <c r="C4815" s="220" t="str">
        <f t="shared" si="150"/>
        <v/>
      </c>
      <c r="I4815" s="218" t="str">
        <f t="shared" si="151"/>
        <v/>
      </c>
    </row>
    <row r="4816" spans="3:9" ht="15" customHeight="1">
      <c r="C4816" s="220" t="str">
        <f t="shared" si="150"/>
        <v/>
      </c>
      <c r="I4816" s="218" t="str">
        <f t="shared" si="151"/>
        <v/>
      </c>
    </row>
    <row r="4817" spans="3:9" ht="15" customHeight="1">
      <c r="C4817" s="220" t="str">
        <f t="shared" si="150"/>
        <v/>
      </c>
      <c r="I4817" s="218" t="str">
        <f t="shared" si="151"/>
        <v/>
      </c>
    </row>
    <row r="4818" spans="3:9" ht="15" customHeight="1">
      <c r="C4818" s="220" t="str">
        <f t="shared" si="150"/>
        <v/>
      </c>
      <c r="I4818" s="218" t="str">
        <f t="shared" si="151"/>
        <v/>
      </c>
    </row>
    <row r="4819" spans="3:9" ht="15" customHeight="1">
      <c r="C4819" s="220" t="str">
        <f t="shared" si="150"/>
        <v/>
      </c>
      <c r="I4819" s="218" t="str">
        <f t="shared" si="151"/>
        <v/>
      </c>
    </row>
    <row r="4820" spans="3:9" ht="15" customHeight="1">
      <c r="C4820" s="220" t="str">
        <f t="shared" si="150"/>
        <v/>
      </c>
      <c r="I4820" s="218" t="str">
        <f t="shared" si="151"/>
        <v/>
      </c>
    </row>
    <row r="4821" spans="3:9" ht="15" customHeight="1">
      <c r="C4821" s="220" t="str">
        <f t="shared" si="150"/>
        <v/>
      </c>
      <c r="I4821" s="218" t="str">
        <f t="shared" si="151"/>
        <v/>
      </c>
    </row>
    <row r="4822" spans="3:9" ht="15" customHeight="1">
      <c r="C4822" s="220" t="str">
        <f t="shared" si="150"/>
        <v/>
      </c>
      <c r="I4822" s="218" t="str">
        <f t="shared" si="151"/>
        <v/>
      </c>
    </row>
    <row r="4823" spans="3:9" ht="15" customHeight="1">
      <c r="C4823" s="220" t="str">
        <f t="shared" si="150"/>
        <v/>
      </c>
      <c r="I4823" s="218" t="str">
        <f t="shared" si="151"/>
        <v/>
      </c>
    </row>
    <row r="4824" spans="3:9" ht="15" customHeight="1">
      <c r="C4824" s="220" t="str">
        <f t="shared" si="150"/>
        <v/>
      </c>
      <c r="I4824" s="218" t="str">
        <f t="shared" si="151"/>
        <v/>
      </c>
    </row>
    <row r="4825" spans="3:9" ht="15" customHeight="1">
      <c r="C4825" s="220" t="str">
        <f t="shared" si="150"/>
        <v/>
      </c>
      <c r="I4825" s="218" t="str">
        <f t="shared" si="151"/>
        <v/>
      </c>
    </row>
    <row r="4826" spans="3:9" ht="15" customHeight="1">
      <c r="C4826" s="220" t="str">
        <f t="shared" si="150"/>
        <v/>
      </c>
      <c r="I4826" s="218" t="str">
        <f t="shared" si="151"/>
        <v/>
      </c>
    </row>
    <row r="4827" spans="3:9" ht="15" customHeight="1">
      <c r="C4827" s="220" t="str">
        <f t="shared" si="150"/>
        <v/>
      </c>
      <c r="I4827" s="218" t="str">
        <f t="shared" si="151"/>
        <v/>
      </c>
    </row>
    <row r="4828" spans="3:9" ht="15" customHeight="1">
      <c r="C4828" s="220" t="str">
        <f t="shared" si="150"/>
        <v/>
      </c>
      <c r="I4828" s="218" t="str">
        <f t="shared" si="151"/>
        <v/>
      </c>
    </row>
    <row r="4829" spans="3:9" ht="15" customHeight="1">
      <c r="C4829" s="220" t="str">
        <f t="shared" si="150"/>
        <v/>
      </c>
      <c r="I4829" s="218" t="str">
        <f t="shared" si="151"/>
        <v/>
      </c>
    </row>
    <row r="4830" spans="3:9" ht="15" customHeight="1">
      <c r="C4830" s="220" t="str">
        <f t="shared" si="150"/>
        <v/>
      </c>
      <c r="I4830" s="218" t="str">
        <f t="shared" si="151"/>
        <v/>
      </c>
    </row>
    <row r="4831" spans="3:9" ht="15" customHeight="1">
      <c r="C4831" s="220" t="str">
        <f t="shared" si="150"/>
        <v/>
      </c>
      <c r="I4831" s="218" t="str">
        <f t="shared" si="151"/>
        <v/>
      </c>
    </row>
    <row r="4832" spans="3:9" ht="15" customHeight="1">
      <c r="C4832" s="220" t="str">
        <f t="shared" si="150"/>
        <v/>
      </c>
      <c r="I4832" s="218" t="str">
        <f t="shared" si="151"/>
        <v/>
      </c>
    </row>
    <row r="4833" spans="3:9" ht="15" customHeight="1">
      <c r="C4833" s="220" t="str">
        <f t="shared" si="150"/>
        <v/>
      </c>
      <c r="I4833" s="218" t="str">
        <f t="shared" si="151"/>
        <v/>
      </c>
    </row>
    <row r="4834" spans="3:9" ht="15" customHeight="1">
      <c r="C4834" s="220" t="str">
        <f t="shared" si="150"/>
        <v/>
      </c>
      <c r="I4834" s="218" t="str">
        <f t="shared" si="151"/>
        <v/>
      </c>
    </row>
    <row r="4835" spans="3:9" ht="15" customHeight="1">
      <c r="C4835" s="220" t="str">
        <f t="shared" si="150"/>
        <v/>
      </c>
      <c r="I4835" s="218" t="str">
        <f t="shared" si="151"/>
        <v/>
      </c>
    </row>
    <row r="4836" spans="3:9" ht="15" customHeight="1">
      <c r="C4836" s="220" t="str">
        <f t="shared" si="150"/>
        <v/>
      </c>
      <c r="I4836" s="218" t="str">
        <f t="shared" si="151"/>
        <v/>
      </c>
    </row>
    <row r="4837" spans="3:9" ht="15" customHeight="1">
      <c r="C4837" s="220" t="str">
        <f t="shared" si="150"/>
        <v/>
      </c>
      <c r="I4837" s="218" t="str">
        <f t="shared" si="151"/>
        <v/>
      </c>
    </row>
    <row r="4838" spans="3:9" ht="15" customHeight="1">
      <c r="C4838" s="220" t="str">
        <f t="shared" si="150"/>
        <v/>
      </c>
      <c r="I4838" s="218" t="str">
        <f t="shared" si="151"/>
        <v/>
      </c>
    </row>
    <row r="4839" spans="3:9" ht="15" customHeight="1">
      <c r="C4839" s="220" t="str">
        <f t="shared" si="150"/>
        <v/>
      </c>
      <c r="I4839" s="218" t="str">
        <f t="shared" si="151"/>
        <v/>
      </c>
    </row>
    <row r="4840" spans="3:9" ht="15" customHeight="1">
      <c r="C4840" s="220" t="str">
        <f t="shared" si="150"/>
        <v/>
      </c>
      <c r="I4840" s="218" t="str">
        <f t="shared" si="151"/>
        <v/>
      </c>
    </row>
    <row r="4841" spans="3:9" ht="15" customHeight="1">
      <c r="C4841" s="220" t="str">
        <f t="shared" si="150"/>
        <v/>
      </c>
      <c r="I4841" s="218" t="str">
        <f t="shared" si="151"/>
        <v/>
      </c>
    </row>
    <row r="4842" spans="3:9" ht="15" customHeight="1">
      <c r="C4842" s="220" t="str">
        <f t="shared" si="150"/>
        <v/>
      </c>
      <c r="I4842" s="218" t="str">
        <f t="shared" si="151"/>
        <v/>
      </c>
    </row>
    <row r="4843" spans="3:9" ht="15" customHeight="1">
      <c r="C4843" s="220" t="str">
        <f t="shared" si="150"/>
        <v/>
      </c>
      <c r="I4843" s="218" t="str">
        <f t="shared" si="151"/>
        <v/>
      </c>
    </row>
    <row r="4844" spans="3:9" ht="15" customHeight="1">
      <c r="C4844" s="220" t="str">
        <f t="shared" si="150"/>
        <v/>
      </c>
      <c r="I4844" s="218" t="str">
        <f t="shared" si="151"/>
        <v/>
      </c>
    </row>
    <row r="4845" spans="3:9" ht="15" customHeight="1">
      <c r="C4845" s="220" t="str">
        <f t="shared" si="150"/>
        <v/>
      </c>
      <c r="I4845" s="218" t="str">
        <f t="shared" si="151"/>
        <v/>
      </c>
    </row>
    <row r="4846" spans="3:9" ht="15" customHeight="1">
      <c r="C4846" s="220" t="str">
        <f t="shared" si="150"/>
        <v/>
      </c>
      <c r="I4846" s="218" t="str">
        <f t="shared" si="151"/>
        <v/>
      </c>
    </row>
    <row r="4847" spans="3:9" ht="15" customHeight="1">
      <c r="C4847" s="220" t="str">
        <f t="shared" si="150"/>
        <v/>
      </c>
      <c r="I4847" s="218" t="str">
        <f t="shared" si="151"/>
        <v/>
      </c>
    </row>
    <row r="4848" spans="3:9" ht="15" customHeight="1">
      <c r="C4848" s="220" t="str">
        <f t="shared" si="150"/>
        <v/>
      </c>
      <c r="I4848" s="218" t="str">
        <f t="shared" si="151"/>
        <v/>
      </c>
    </row>
    <row r="4849" spans="3:9" ht="15" customHeight="1">
      <c r="C4849" s="220" t="str">
        <f t="shared" si="150"/>
        <v/>
      </c>
      <c r="I4849" s="218" t="str">
        <f t="shared" si="151"/>
        <v/>
      </c>
    </row>
    <row r="4850" spans="3:9" ht="15" customHeight="1">
      <c r="C4850" s="220" t="str">
        <f t="shared" si="150"/>
        <v/>
      </c>
      <c r="I4850" s="218" t="str">
        <f t="shared" si="151"/>
        <v/>
      </c>
    </row>
    <row r="4851" spans="3:9" ht="15" customHeight="1">
      <c r="C4851" s="220" t="str">
        <f t="shared" si="150"/>
        <v/>
      </c>
      <c r="I4851" s="218" t="str">
        <f t="shared" si="151"/>
        <v/>
      </c>
    </row>
    <row r="4852" spans="3:9" ht="15" customHeight="1">
      <c r="C4852" s="220" t="str">
        <f t="shared" si="150"/>
        <v/>
      </c>
      <c r="I4852" s="218" t="str">
        <f t="shared" si="151"/>
        <v/>
      </c>
    </row>
    <row r="4853" spans="3:9" ht="15" customHeight="1">
      <c r="C4853" s="220" t="str">
        <f t="shared" si="150"/>
        <v/>
      </c>
      <c r="I4853" s="218" t="str">
        <f t="shared" si="151"/>
        <v/>
      </c>
    </row>
    <row r="4854" spans="3:9" ht="15" customHeight="1">
      <c r="C4854" s="220" t="str">
        <f t="shared" si="150"/>
        <v/>
      </c>
      <c r="I4854" s="218" t="str">
        <f t="shared" si="151"/>
        <v/>
      </c>
    </row>
    <row r="4855" spans="3:9" ht="15" customHeight="1">
      <c r="C4855" s="220" t="str">
        <f t="shared" si="150"/>
        <v/>
      </c>
      <c r="I4855" s="218" t="str">
        <f t="shared" si="151"/>
        <v/>
      </c>
    </row>
    <row r="4856" spans="3:9" ht="15" customHeight="1">
      <c r="C4856" s="220" t="str">
        <f t="shared" si="150"/>
        <v/>
      </c>
      <c r="I4856" s="218" t="str">
        <f t="shared" si="151"/>
        <v/>
      </c>
    </row>
    <row r="4857" spans="3:9" ht="15" customHeight="1">
      <c r="C4857" s="220" t="str">
        <f t="shared" si="150"/>
        <v/>
      </c>
      <c r="I4857" s="218" t="str">
        <f t="shared" si="151"/>
        <v/>
      </c>
    </row>
    <row r="4858" spans="3:9" ht="15" customHeight="1">
      <c r="C4858" s="220" t="str">
        <f t="shared" si="150"/>
        <v/>
      </c>
      <c r="I4858" s="218" t="str">
        <f t="shared" si="151"/>
        <v/>
      </c>
    </row>
    <row r="4859" spans="3:9" ht="15" customHeight="1">
      <c r="C4859" s="220" t="str">
        <f t="shared" si="150"/>
        <v/>
      </c>
      <c r="I4859" s="218" t="str">
        <f t="shared" si="151"/>
        <v/>
      </c>
    </row>
    <row r="4860" spans="3:9" ht="15" customHeight="1">
      <c r="C4860" s="220" t="str">
        <f t="shared" si="150"/>
        <v/>
      </c>
      <c r="I4860" s="218" t="str">
        <f t="shared" si="151"/>
        <v/>
      </c>
    </row>
    <row r="4861" spans="3:9" ht="15" customHeight="1">
      <c r="C4861" s="220" t="str">
        <f t="shared" si="150"/>
        <v/>
      </c>
      <c r="I4861" s="218" t="str">
        <f t="shared" si="151"/>
        <v/>
      </c>
    </row>
    <row r="4862" spans="3:9" ht="15" customHeight="1">
      <c r="C4862" s="220" t="str">
        <f t="shared" si="150"/>
        <v/>
      </c>
      <c r="I4862" s="218" t="str">
        <f t="shared" si="151"/>
        <v/>
      </c>
    </row>
    <row r="4863" spans="3:9" ht="15" customHeight="1">
      <c r="C4863" s="220" t="str">
        <f t="shared" si="150"/>
        <v/>
      </c>
      <c r="I4863" s="218" t="str">
        <f t="shared" si="151"/>
        <v/>
      </c>
    </row>
    <row r="4864" spans="3:9" ht="15" customHeight="1">
      <c r="C4864" s="220" t="str">
        <f t="shared" si="150"/>
        <v/>
      </c>
      <c r="I4864" s="218" t="str">
        <f t="shared" si="151"/>
        <v/>
      </c>
    </row>
    <row r="4865" spans="3:9" ht="15" customHeight="1">
      <c r="C4865" s="220" t="str">
        <f t="shared" si="150"/>
        <v/>
      </c>
      <c r="I4865" s="218" t="str">
        <f t="shared" si="151"/>
        <v/>
      </c>
    </row>
    <row r="4866" spans="3:9" ht="15" customHeight="1">
      <c r="C4866" s="220" t="str">
        <f t="shared" si="150"/>
        <v/>
      </c>
      <c r="I4866" s="218" t="str">
        <f t="shared" si="151"/>
        <v/>
      </c>
    </row>
    <row r="4867" spans="3:9" ht="15" customHeight="1">
      <c r="C4867" s="220" t="str">
        <f t="shared" si="150"/>
        <v/>
      </c>
      <c r="I4867" s="218" t="str">
        <f t="shared" si="151"/>
        <v/>
      </c>
    </row>
    <row r="4868" spans="3:9" ht="15" customHeight="1">
      <c r="C4868" s="220" t="str">
        <f t="shared" si="150"/>
        <v/>
      </c>
      <c r="I4868" s="218" t="str">
        <f t="shared" si="151"/>
        <v/>
      </c>
    </row>
    <row r="4869" spans="3:9" ht="15" customHeight="1">
      <c r="C4869" s="220" t="str">
        <f t="shared" si="150"/>
        <v/>
      </c>
      <c r="I4869" s="218" t="str">
        <f t="shared" si="151"/>
        <v/>
      </c>
    </row>
    <row r="4870" spans="3:9" ht="15" customHeight="1">
      <c r="C4870" s="220" t="str">
        <f t="shared" ref="C4870:C4933" si="152">IF(B4870="","",MONTH(B4870))</f>
        <v/>
      </c>
      <c r="I4870" s="218" t="str">
        <f t="shared" ref="I4870:I4933" si="153">IF(H4870="","",IF(E4870="","Não deixe campos em branco, a planilha resumo de custos e despesas necessita deles para funcionar",IF(F4870="","Não deixe campos em branco, a planilha resumo de custos e despesas necessita deles para funcionar",IF(G4870="","Não deixe campos em branco, a planilha resumo de custos e despesas necessita deles para funcionar",""))))</f>
        <v/>
      </c>
    </row>
    <row r="4871" spans="3:9" ht="15" customHeight="1">
      <c r="C4871" s="220" t="str">
        <f t="shared" si="152"/>
        <v/>
      </c>
      <c r="I4871" s="218" t="str">
        <f t="shared" si="153"/>
        <v/>
      </c>
    </row>
    <row r="4872" spans="3:9" ht="15" customHeight="1">
      <c r="C4872" s="220" t="str">
        <f t="shared" si="152"/>
        <v/>
      </c>
      <c r="I4872" s="218" t="str">
        <f t="shared" si="153"/>
        <v/>
      </c>
    </row>
    <row r="4873" spans="3:9" ht="15" customHeight="1">
      <c r="C4873" s="220" t="str">
        <f t="shared" si="152"/>
        <v/>
      </c>
      <c r="I4873" s="218" t="str">
        <f t="shared" si="153"/>
        <v/>
      </c>
    </row>
    <row r="4874" spans="3:9" ht="15" customHeight="1">
      <c r="C4874" s="220" t="str">
        <f t="shared" si="152"/>
        <v/>
      </c>
      <c r="I4874" s="218" t="str">
        <f t="shared" si="153"/>
        <v/>
      </c>
    </row>
    <row r="4875" spans="3:9" ht="15" customHeight="1">
      <c r="C4875" s="220" t="str">
        <f t="shared" si="152"/>
        <v/>
      </c>
      <c r="I4875" s="218" t="str">
        <f t="shared" si="153"/>
        <v/>
      </c>
    </row>
    <row r="4876" spans="3:9" ht="15" customHeight="1">
      <c r="C4876" s="220" t="str">
        <f t="shared" si="152"/>
        <v/>
      </c>
      <c r="I4876" s="218" t="str">
        <f t="shared" si="153"/>
        <v/>
      </c>
    </row>
    <row r="4877" spans="3:9" ht="15" customHeight="1">
      <c r="C4877" s="220" t="str">
        <f t="shared" si="152"/>
        <v/>
      </c>
      <c r="I4877" s="218" t="str">
        <f t="shared" si="153"/>
        <v/>
      </c>
    </row>
    <row r="4878" spans="3:9" ht="15" customHeight="1">
      <c r="C4878" s="220" t="str">
        <f t="shared" si="152"/>
        <v/>
      </c>
      <c r="I4878" s="218" t="str">
        <f t="shared" si="153"/>
        <v/>
      </c>
    </row>
    <row r="4879" spans="3:9" ht="15" customHeight="1">
      <c r="C4879" s="220" t="str">
        <f t="shared" si="152"/>
        <v/>
      </c>
      <c r="I4879" s="218" t="str">
        <f t="shared" si="153"/>
        <v/>
      </c>
    </row>
    <row r="4880" spans="3:9" ht="15" customHeight="1">
      <c r="C4880" s="220" t="str">
        <f t="shared" si="152"/>
        <v/>
      </c>
      <c r="I4880" s="218" t="str">
        <f t="shared" si="153"/>
        <v/>
      </c>
    </row>
    <row r="4881" spans="3:9" ht="15" customHeight="1">
      <c r="C4881" s="220" t="str">
        <f t="shared" si="152"/>
        <v/>
      </c>
      <c r="I4881" s="218" t="str">
        <f t="shared" si="153"/>
        <v/>
      </c>
    </row>
    <row r="4882" spans="3:9" ht="15" customHeight="1">
      <c r="C4882" s="220" t="str">
        <f t="shared" si="152"/>
        <v/>
      </c>
      <c r="I4882" s="218" t="str">
        <f t="shared" si="153"/>
        <v/>
      </c>
    </row>
    <row r="4883" spans="3:9" ht="15" customHeight="1">
      <c r="C4883" s="220" t="str">
        <f t="shared" si="152"/>
        <v/>
      </c>
      <c r="I4883" s="218" t="str">
        <f t="shared" si="153"/>
        <v/>
      </c>
    </row>
    <row r="4884" spans="3:9" ht="15" customHeight="1">
      <c r="C4884" s="220" t="str">
        <f t="shared" si="152"/>
        <v/>
      </c>
      <c r="I4884" s="218" t="str">
        <f t="shared" si="153"/>
        <v/>
      </c>
    </row>
    <row r="4885" spans="3:9" ht="15" customHeight="1">
      <c r="C4885" s="220" t="str">
        <f t="shared" si="152"/>
        <v/>
      </c>
      <c r="I4885" s="218" t="str">
        <f t="shared" si="153"/>
        <v/>
      </c>
    </row>
    <row r="4886" spans="3:9" ht="15" customHeight="1">
      <c r="C4886" s="220" t="str">
        <f t="shared" si="152"/>
        <v/>
      </c>
      <c r="I4886" s="218" t="str">
        <f t="shared" si="153"/>
        <v/>
      </c>
    </row>
    <row r="4887" spans="3:9" ht="15" customHeight="1">
      <c r="C4887" s="220" t="str">
        <f t="shared" si="152"/>
        <v/>
      </c>
      <c r="I4887" s="218" t="str">
        <f t="shared" si="153"/>
        <v/>
      </c>
    </row>
    <row r="4888" spans="3:9" ht="15" customHeight="1">
      <c r="C4888" s="220" t="str">
        <f t="shared" si="152"/>
        <v/>
      </c>
      <c r="I4888" s="218" t="str">
        <f t="shared" si="153"/>
        <v/>
      </c>
    </row>
    <row r="4889" spans="3:9" ht="15" customHeight="1">
      <c r="C4889" s="220" t="str">
        <f t="shared" si="152"/>
        <v/>
      </c>
      <c r="I4889" s="218" t="str">
        <f t="shared" si="153"/>
        <v/>
      </c>
    </row>
    <row r="4890" spans="3:9" ht="15" customHeight="1">
      <c r="C4890" s="220" t="str">
        <f t="shared" si="152"/>
        <v/>
      </c>
      <c r="I4890" s="218" t="str">
        <f t="shared" si="153"/>
        <v/>
      </c>
    </row>
    <row r="4891" spans="3:9" ht="15" customHeight="1">
      <c r="C4891" s="220" t="str">
        <f t="shared" si="152"/>
        <v/>
      </c>
      <c r="I4891" s="218" t="str">
        <f t="shared" si="153"/>
        <v/>
      </c>
    </row>
    <row r="4892" spans="3:9" ht="15" customHeight="1">
      <c r="C4892" s="220" t="str">
        <f t="shared" si="152"/>
        <v/>
      </c>
      <c r="I4892" s="218" t="str">
        <f t="shared" si="153"/>
        <v/>
      </c>
    </row>
    <row r="4893" spans="3:9" ht="15" customHeight="1">
      <c r="C4893" s="220" t="str">
        <f t="shared" si="152"/>
        <v/>
      </c>
      <c r="I4893" s="218" t="str">
        <f t="shared" si="153"/>
        <v/>
      </c>
    </row>
    <row r="4894" spans="3:9" ht="15" customHeight="1">
      <c r="C4894" s="220" t="str">
        <f t="shared" si="152"/>
        <v/>
      </c>
      <c r="I4894" s="218" t="str">
        <f t="shared" si="153"/>
        <v/>
      </c>
    </row>
    <row r="4895" spans="3:9" ht="15" customHeight="1">
      <c r="C4895" s="220" t="str">
        <f t="shared" si="152"/>
        <v/>
      </c>
      <c r="I4895" s="218" t="str">
        <f t="shared" si="153"/>
        <v/>
      </c>
    </row>
    <row r="4896" spans="3:9" ht="15" customHeight="1">
      <c r="C4896" s="220" t="str">
        <f t="shared" si="152"/>
        <v/>
      </c>
      <c r="I4896" s="218" t="str">
        <f t="shared" si="153"/>
        <v/>
      </c>
    </row>
    <row r="4897" spans="3:9" ht="15" customHeight="1">
      <c r="C4897" s="220" t="str">
        <f t="shared" si="152"/>
        <v/>
      </c>
      <c r="I4897" s="218" t="str">
        <f t="shared" si="153"/>
        <v/>
      </c>
    </row>
    <row r="4898" spans="3:9" ht="15" customHeight="1">
      <c r="C4898" s="220" t="str">
        <f t="shared" si="152"/>
        <v/>
      </c>
      <c r="I4898" s="218" t="str">
        <f t="shared" si="153"/>
        <v/>
      </c>
    </row>
    <row r="4899" spans="3:9" ht="15" customHeight="1">
      <c r="C4899" s="220" t="str">
        <f t="shared" si="152"/>
        <v/>
      </c>
      <c r="I4899" s="218" t="str">
        <f t="shared" si="153"/>
        <v/>
      </c>
    </row>
    <row r="4900" spans="3:9" ht="15" customHeight="1">
      <c r="C4900" s="220" t="str">
        <f t="shared" si="152"/>
        <v/>
      </c>
      <c r="I4900" s="218" t="str">
        <f t="shared" si="153"/>
        <v/>
      </c>
    </row>
    <row r="4901" spans="3:9" ht="15" customHeight="1">
      <c r="C4901" s="220" t="str">
        <f t="shared" si="152"/>
        <v/>
      </c>
      <c r="I4901" s="218" t="str">
        <f t="shared" si="153"/>
        <v/>
      </c>
    </row>
    <row r="4902" spans="3:9" ht="15" customHeight="1">
      <c r="C4902" s="220" t="str">
        <f t="shared" si="152"/>
        <v/>
      </c>
      <c r="I4902" s="218" t="str">
        <f t="shared" si="153"/>
        <v/>
      </c>
    </row>
    <row r="4903" spans="3:9" ht="15" customHeight="1">
      <c r="C4903" s="220" t="str">
        <f t="shared" si="152"/>
        <v/>
      </c>
      <c r="I4903" s="218" t="str">
        <f t="shared" si="153"/>
        <v/>
      </c>
    </row>
    <row r="4904" spans="3:9" ht="15" customHeight="1">
      <c r="C4904" s="220" t="str">
        <f t="shared" si="152"/>
        <v/>
      </c>
      <c r="I4904" s="218" t="str">
        <f t="shared" si="153"/>
        <v/>
      </c>
    </row>
    <row r="4905" spans="3:9" ht="15" customHeight="1">
      <c r="C4905" s="220" t="str">
        <f t="shared" si="152"/>
        <v/>
      </c>
      <c r="I4905" s="218" t="str">
        <f t="shared" si="153"/>
        <v/>
      </c>
    </row>
    <row r="4906" spans="3:9" ht="15" customHeight="1">
      <c r="C4906" s="220" t="str">
        <f t="shared" si="152"/>
        <v/>
      </c>
      <c r="I4906" s="218" t="str">
        <f t="shared" si="153"/>
        <v/>
      </c>
    </row>
    <row r="4907" spans="3:9" ht="15" customHeight="1">
      <c r="C4907" s="220" t="str">
        <f t="shared" si="152"/>
        <v/>
      </c>
      <c r="I4907" s="218" t="str">
        <f t="shared" si="153"/>
        <v/>
      </c>
    </row>
    <row r="4908" spans="3:9" ht="15" customHeight="1">
      <c r="C4908" s="220" t="str">
        <f t="shared" si="152"/>
        <v/>
      </c>
      <c r="I4908" s="218" t="str">
        <f t="shared" si="153"/>
        <v/>
      </c>
    </row>
    <row r="4909" spans="3:9" ht="15" customHeight="1">
      <c r="C4909" s="220" t="str">
        <f t="shared" si="152"/>
        <v/>
      </c>
      <c r="I4909" s="218" t="str">
        <f t="shared" si="153"/>
        <v/>
      </c>
    </row>
    <row r="4910" spans="3:9" ht="15" customHeight="1">
      <c r="C4910" s="220" t="str">
        <f t="shared" si="152"/>
        <v/>
      </c>
      <c r="I4910" s="218" t="str">
        <f t="shared" si="153"/>
        <v/>
      </c>
    </row>
    <row r="4911" spans="3:9" ht="15" customHeight="1">
      <c r="C4911" s="220" t="str">
        <f t="shared" si="152"/>
        <v/>
      </c>
      <c r="I4911" s="218" t="str">
        <f t="shared" si="153"/>
        <v/>
      </c>
    </row>
    <row r="4912" spans="3:9" ht="15" customHeight="1">
      <c r="C4912" s="220" t="str">
        <f t="shared" si="152"/>
        <v/>
      </c>
      <c r="I4912" s="218" t="str">
        <f t="shared" si="153"/>
        <v/>
      </c>
    </row>
    <row r="4913" spans="3:9" ht="15" customHeight="1">
      <c r="C4913" s="220" t="str">
        <f t="shared" si="152"/>
        <v/>
      </c>
      <c r="I4913" s="218" t="str">
        <f t="shared" si="153"/>
        <v/>
      </c>
    </row>
    <row r="4914" spans="3:9" ht="15" customHeight="1">
      <c r="C4914" s="220" t="str">
        <f t="shared" si="152"/>
        <v/>
      </c>
      <c r="I4914" s="218" t="str">
        <f t="shared" si="153"/>
        <v/>
      </c>
    </row>
    <row r="4915" spans="3:9" ht="15" customHeight="1">
      <c r="C4915" s="220" t="str">
        <f t="shared" si="152"/>
        <v/>
      </c>
      <c r="I4915" s="218" t="str">
        <f t="shared" si="153"/>
        <v/>
      </c>
    </row>
    <row r="4916" spans="3:9" ht="15" customHeight="1">
      <c r="C4916" s="220" t="str">
        <f t="shared" si="152"/>
        <v/>
      </c>
      <c r="I4916" s="218" t="str">
        <f t="shared" si="153"/>
        <v/>
      </c>
    </row>
    <row r="4917" spans="3:9" ht="15" customHeight="1">
      <c r="C4917" s="220" t="str">
        <f t="shared" si="152"/>
        <v/>
      </c>
      <c r="I4917" s="218" t="str">
        <f t="shared" si="153"/>
        <v/>
      </c>
    </row>
    <row r="4918" spans="3:9" ht="15" customHeight="1">
      <c r="C4918" s="220" t="str">
        <f t="shared" si="152"/>
        <v/>
      </c>
      <c r="I4918" s="218" t="str">
        <f t="shared" si="153"/>
        <v/>
      </c>
    </row>
    <row r="4919" spans="3:9" ht="15" customHeight="1">
      <c r="C4919" s="220" t="str">
        <f t="shared" si="152"/>
        <v/>
      </c>
      <c r="I4919" s="218" t="str">
        <f t="shared" si="153"/>
        <v/>
      </c>
    </row>
    <row r="4920" spans="3:9" ht="15" customHeight="1">
      <c r="C4920" s="220" t="str">
        <f t="shared" si="152"/>
        <v/>
      </c>
      <c r="I4920" s="218" t="str">
        <f t="shared" si="153"/>
        <v/>
      </c>
    </row>
    <row r="4921" spans="3:9" ht="15" customHeight="1">
      <c r="C4921" s="220" t="str">
        <f t="shared" si="152"/>
        <v/>
      </c>
      <c r="I4921" s="218" t="str">
        <f t="shared" si="153"/>
        <v/>
      </c>
    </row>
    <row r="4922" spans="3:9" ht="15" customHeight="1">
      <c r="C4922" s="220" t="str">
        <f t="shared" si="152"/>
        <v/>
      </c>
      <c r="I4922" s="218" t="str">
        <f t="shared" si="153"/>
        <v/>
      </c>
    </row>
    <row r="4923" spans="3:9" ht="15" customHeight="1">
      <c r="C4923" s="220" t="str">
        <f t="shared" si="152"/>
        <v/>
      </c>
      <c r="I4923" s="218" t="str">
        <f t="shared" si="153"/>
        <v/>
      </c>
    </row>
    <row r="4924" spans="3:9" ht="15" customHeight="1">
      <c r="C4924" s="220" t="str">
        <f t="shared" si="152"/>
        <v/>
      </c>
      <c r="I4924" s="218" t="str">
        <f t="shared" si="153"/>
        <v/>
      </c>
    </row>
    <row r="4925" spans="3:9" ht="15" customHeight="1">
      <c r="C4925" s="220" t="str">
        <f t="shared" si="152"/>
        <v/>
      </c>
      <c r="I4925" s="218" t="str">
        <f t="shared" si="153"/>
        <v/>
      </c>
    </row>
    <row r="4926" spans="3:9" ht="15" customHeight="1">
      <c r="C4926" s="220" t="str">
        <f t="shared" si="152"/>
        <v/>
      </c>
      <c r="I4926" s="218" t="str">
        <f t="shared" si="153"/>
        <v/>
      </c>
    </row>
    <row r="4927" spans="3:9" ht="15" customHeight="1">
      <c r="C4927" s="220" t="str">
        <f t="shared" si="152"/>
        <v/>
      </c>
      <c r="I4927" s="218" t="str">
        <f t="shared" si="153"/>
        <v/>
      </c>
    </row>
    <row r="4928" spans="3:9" ht="15" customHeight="1">
      <c r="C4928" s="220" t="str">
        <f t="shared" si="152"/>
        <v/>
      </c>
      <c r="I4928" s="218" t="str">
        <f t="shared" si="153"/>
        <v/>
      </c>
    </row>
    <row r="4929" spans="3:9" ht="15" customHeight="1">
      <c r="C4929" s="220" t="str">
        <f t="shared" si="152"/>
        <v/>
      </c>
      <c r="I4929" s="218" t="str">
        <f t="shared" si="153"/>
        <v/>
      </c>
    </row>
    <row r="4930" spans="3:9" ht="15" customHeight="1">
      <c r="C4930" s="220" t="str">
        <f t="shared" si="152"/>
        <v/>
      </c>
      <c r="I4930" s="218" t="str">
        <f t="shared" si="153"/>
        <v/>
      </c>
    </row>
    <row r="4931" spans="3:9" ht="15" customHeight="1">
      <c r="C4931" s="220" t="str">
        <f t="shared" si="152"/>
        <v/>
      </c>
      <c r="I4931" s="218" t="str">
        <f t="shared" si="153"/>
        <v/>
      </c>
    </row>
    <row r="4932" spans="3:9" ht="15" customHeight="1">
      <c r="C4932" s="220" t="str">
        <f t="shared" si="152"/>
        <v/>
      </c>
      <c r="I4932" s="218" t="str">
        <f t="shared" si="153"/>
        <v/>
      </c>
    </row>
    <row r="4933" spans="3:9" ht="15" customHeight="1">
      <c r="C4933" s="220" t="str">
        <f t="shared" si="152"/>
        <v/>
      </c>
      <c r="I4933" s="218" t="str">
        <f t="shared" si="153"/>
        <v/>
      </c>
    </row>
    <row r="4934" spans="3:9" ht="15" customHeight="1">
      <c r="C4934" s="220" t="str">
        <f t="shared" ref="C4934:C4997" si="154">IF(B4934="","",MONTH(B4934))</f>
        <v/>
      </c>
      <c r="I4934" s="218" t="str">
        <f t="shared" ref="I4934:I4997" si="155">IF(H4934="","",IF(E4934="","Não deixe campos em branco, a planilha resumo de custos e despesas necessita deles para funcionar",IF(F4934="","Não deixe campos em branco, a planilha resumo de custos e despesas necessita deles para funcionar",IF(G4934="","Não deixe campos em branco, a planilha resumo de custos e despesas necessita deles para funcionar",""))))</f>
        <v/>
      </c>
    </row>
    <row r="4935" spans="3:9" ht="15" customHeight="1">
      <c r="C4935" s="220" t="str">
        <f t="shared" si="154"/>
        <v/>
      </c>
      <c r="I4935" s="218" t="str">
        <f t="shared" si="155"/>
        <v/>
      </c>
    </row>
    <row r="4936" spans="3:9" ht="15" customHeight="1">
      <c r="C4936" s="220" t="str">
        <f t="shared" si="154"/>
        <v/>
      </c>
      <c r="I4936" s="218" t="str">
        <f t="shared" si="155"/>
        <v/>
      </c>
    </row>
    <row r="4937" spans="3:9" ht="15" customHeight="1">
      <c r="C4937" s="220" t="str">
        <f t="shared" si="154"/>
        <v/>
      </c>
      <c r="I4937" s="218" t="str">
        <f t="shared" si="155"/>
        <v/>
      </c>
    </row>
    <row r="4938" spans="3:9" ht="15" customHeight="1">
      <c r="C4938" s="220" t="str">
        <f t="shared" si="154"/>
        <v/>
      </c>
      <c r="I4938" s="218" t="str">
        <f t="shared" si="155"/>
        <v/>
      </c>
    </row>
    <row r="4939" spans="3:9" ht="15" customHeight="1">
      <c r="C4939" s="220" t="str">
        <f t="shared" si="154"/>
        <v/>
      </c>
      <c r="I4939" s="218" t="str">
        <f t="shared" si="155"/>
        <v/>
      </c>
    </row>
    <row r="4940" spans="3:9" ht="15" customHeight="1">
      <c r="C4940" s="220" t="str">
        <f t="shared" si="154"/>
        <v/>
      </c>
      <c r="I4940" s="218" t="str">
        <f t="shared" si="155"/>
        <v/>
      </c>
    </row>
    <row r="4941" spans="3:9" ht="15" customHeight="1">
      <c r="C4941" s="220" t="str">
        <f t="shared" si="154"/>
        <v/>
      </c>
      <c r="I4941" s="218" t="str">
        <f t="shared" si="155"/>
        <v/>
      </c>
    </row>
    <row r="4942" spans="3:9" ht="15" customHeight="1">
      <c r="C4942" s="220" t="str">
        <f t="shared" si="154"/>
        <v/>
      </c>
      <c r="I4942" s="218" t="str">
        <f t="shared" si="155"/>
        <v/>
      </c>
    </row>
    <row r="4943" spans="3:9" ht="15" customHeight="1">
      <c r="C4943" s="220" t="str">
        <f t="shared" si="154"/>
        <v/>
      </c>
      <c r="I4943" s="218" t="str">
        <f t="shared" si="155"/>
        <v/>
      </c>
    </row>
    <row r="4944" spans="3:9" ht="15" customHeight="1">
      <c r="C4944" s="220" t="str">
        <f t="shared" si="154"/>
        <v/>
      </c>
      <c r="I4944" s="218" t="str">
        <f t="shared" si="155"/>
        <v/>
      </c>
    </row>
    <row r="4945" spans="3:9" ht="15" customHeight="1">
      <c r="C4945" s="220" t="str">
        <f t="shared" si="154"/>
        <v/>
      </c>
      <c r="I4945" s="218" t="str">
        <f t="shared" si="155"/>
        <v/>
      </c>
    </row>
    <row r="4946" spans="3:9" ht="15" customHeight="1">
      <c r="C4946" s="220" t="str">
        <f t="shared" si="154"/>
        <v/>
      </c>
      <c r="I4946" s="218" t="str">
        <f t="shared" si="155"/>
        <v/>
      </c>
    </row>
    <row r="4947" spans="3:9" ht="15" customHeight="1">
      <c r="C4947" s="220" t="str">
        <f t="shared" si="154"/>
        <v/>
      </c>
      <c r="I4947" s="218" t="str">
        <f t="shared" si="155"/>
        <v/>
      </c>
    </row>
    <row r="4948" spans="3:9" ht="15" customHeight="1">
      <c r="C4948" s="220" t="str">
        <f t="shared" si="154"/>
        <v/>
      </c>
      <c r="I4948" s="218" t="str">
        <f t="shared" si="155"/>
        <v/>
      </c>
    </row>
    <row r="4949" spans="3:9" ht="15" customHeight="1">
      <c r="C4949" s="220" t="str">
        <f t="shared" si="154"/>
        <v/>
      </c>
      <c r="I4949" s="218" t="str">
        <f t="shared" si="155"/>
        <v/>
      </c>
    </row>
    <row r="4950" spans="3:9" ht="15" customHeight="1">
      <c r="C4950" s="220" t="str">
        <f t="shared" si="154"/>
        <v/>
      </c>
      <c r="I4950" s="218" t="str">
        <f t="shared" si="155"/>
        <v/>
      </c>
    </row>
    <row r="4951" spans="3:9" ht="15" customHeight="1">
      <c r="C4951" s="220" t="str">
        <f t="shared" si="154"/>
        <v/>
      </c>
      <c r="I4951" s="218" t="str">
        <f t="shared" si="155"/>
        <v/>
      </c>
    </row>
    <row r="4952" spans="3:9" ht="15" customHeight="1">
      <c r="C4952" s="220" t="str">
        <f t="shared" si="154"/>
        <v/>
      </c>
      <c r="I4952" s="218" t="str">
        <f t="shared" si="155"/>
        <v/>
      </c>
    </row>
    <row r="4953" spans="3:9" ht="15" customHeight="1">
      <c r="C4953" s="220" t="str">
        <f t="shared" si="154"/>
        <v/>
      </c>
      <c r="I4953" s="218" t="str">
        <f t="shared" si="155"/>
        <v/>
      </c>
    </row>
    <row r="4954" spans="3:9" ht="15" customHeight="1">
      <c r="C4954" s="220" t="str">
        <f t="shared" si="154"/>
        <v/>
      </c>
      <c r="I4954" s="218" t="str">
        <f t="shared" si="155"/>
        <v/>
      </c>
    </row>
    <row r="4955" spans="3:9" ht="15" customHeight="1">
      <c r="C4955" s="220" t="str">
        <f t="shared" si="154"/>
        <v/>
      </c>
      <c r="I4955" s="218" t="str">
        <f t="shared" si="155"/>
        <v/>
      </c>
    </row>
    <row r="4956" spans="3:9" ht="15" customHeight="1">
      <c r="C4956" s="220" t="str">
        <f t="shared" si="154"/>
        <v/>
      </c>
      <c r="I4956" s="218" t="str">
        <f t="shared" si="155"/>
        <v/>
      </c>
    </row>
    <row r="4957" spans="3:9" ht="15" customHeight="1">
      <c r="C4957" s="220" t="str">
        <f t="shared" si="154"/>
        <v/>
      </c>
      <c r="I4957" s="218" t="str">
        <f t="shared" si="155"/>
        <v/>
      </c>
    </row>
    <row r="4958" spans="3:9" ht="15" customHeight="1">
      <c r="C4958" s="220" t="str">
        <f t="shared" si="154"/>
        <v/>
      </c>
      <c r="I4958" s="218" t="str">
        <f t="shared" si="155"/>
        <v/>
      </c>
    </row>
    <row r="4959" spans="3:9" ht="15" customHeight="1">
      <c r="C4959" s="220" t="str">
        <f t="shared" si="154"/>
        <v/>
      </c>
      <c r="I4959" s="218" t="str">
        <f t="shared" si="155"/>
        <v/>
      </c>
    </row>
    <row r="4960" spans="3:9" ht="15" customHeight="1">
      <c r="C4960" s="220" t="str">
        <f t="shared" si="154"/>
        <v/>
      </c>
      <c r="I4960" s="218" t="str">
        <f t="shared" si="155"/>
        <v/>
      </c>
    </row>
    <row r="4961" spans="3:9" ht="15" customHeight="1">
      <c r="C4961" s="220" t="str">
        <f t="shared" si="154"/>
        <v/>
      </c>
      <c r="I4961" s="218" t="str">
        <f t="shared" si="155"/>
        <v/>
      </c>
    </row>
    <row r="4962" spans="3:9" ht="15" customHeight="1">
      <c r="C4962" s="220" t="str">
        <f t="shared" si="154"/>
        <v/>
      </c>
      <c r="I4962" s="218" t="str">
        <f t="shared" si="155"/>
        <v/>
      </c>
    </row>
    <row r="4963" spans="3:9" ht="15" customHeight="1">
      <c r="C4963" s="220" t="str">
        <f t="shared" si="154"/>
        <v/>
      </c>
      <c r="I4963" s="218" t="str">
        <f t="shared" si="155"/>
        <v/>
      </c>
    </row>
    <row r="4964" spans="3:9" ht="15" customHeight="1">
      <c r="C4964" s="220" t="str">
        <f t="shared" si="154"/>
        <v/>
      </c>
      <c r="I4964" s="218" t="str">
        <f t="shared" si="155"/>
        <v/>
      </c>
    </row>
    <row r="4965" spans="3:9" ht="15" customHeight="1">
      <c r="C4965" s="220" t="str">
        <f t="shared" si="154"/>
        <v/>
      </c>
      <c r="I4965" s="218" t="str">
        <f t="shared" si="155"/>
        <v/>
      </c>
    </row>
    <row r="4966" spans="3:9" ht="15" customHeight="1">
      <c r="C4966" s="220" t="str">
        <f t="shared" si="154"/>
        <v/>
      </c>
      <c r="I4966" s="218" t="str">
        <f t="shared" si="155"/>
        <v/>
      </c>
    </row>
    <row r="4967" spans="3:9" ht="15" customHeight="1">
      <c r="C4967" s="220" t="str">
        <f t="shared" si="154"/>
        <v/>
      </c>
      <c r="I4967" s="218" t="str">
        <f t="shared" si="155"/>
        <v/>
      </c>
    </row>
    <row r="4968" spans="3:9" ht="15" customHeight="1">
      <c r="C4968" s="220" t="str">
        <f t="shared" si="154"/>
        <v/>
      </c>
      <c r="I4968" s="218" t="str">
        <f t="shared" si="155"/>
        <v/>
      </c>
    </row>
    <row r="4969" spans="3:9" ht="15" customHeight="1">
      <c r="C4969" s="220" t="str">
        <f t="shared" si="154"/>
        <v/>
      </c>
      <c r="I4969" s="218" t="str">
        <f t="shared" si="155"/>
        <v/>
      </c>
    </row>
    <row r="4970" spans="3:9" ht="15" customHeight="1">
      <c r="C4970" s="220" t="str">
        <f t="shared" si="154"/>
        <v/>
      </c>
      <c r="I4970" s="218" t="str">
        <f t="shared" si="155"/>
        <v/>
      </c>
    </row>
    <row r="4971" spans="3:9" ht="15" customHeight="1">
      <c r="C4971" s="220" t="str">
        <f t="shared" si="154"/>
        <v/>
      </c>
      <c r="I4971" s="218" t="str">
        <f t="shared" si="155"/>
        <v/>
      </c>
    </row>
    <row r="4972" spans="3:9" ht="15" customHeight="1">
      <c r="C4972" s="220" t="str">
        <f t="shared" si="154"/>
        <v/>
      </c>
      <c r="I4972" s="218" t="str">
        <f t="shared" si="155"/>
        <v/>
      </c>
    </row>
    <row r="4973" spans="3:9" ht="15" customHeight="1">
      <c r="C4973" s="220" t="str">
        <f t="shared" si="154"/>
        <v/>
      </c>
      <c r="I4973" s="218" t="str">
        <f t="shared" si="155"/>
        <v/>
      </c>
    </row>
    <row r="4974" spans="3:9" ht="15" customHeight="1">
      <c r="C4974" s="220" t="str">
        <f t="shared" si="154"/>
        <v/>
      </c>
      <c r="I4974" s="218" t="str">
        <f t="shared" si="155"/>
        <v/>
      </c>
    </row>
    <row r="4975" spans="3:9" ht="15" customHeight="1">
      <c r="C4975" s="220" t="str">
        <f t="shared" si="154"/>
        <v/>
      </c>
      <c r="I4975" s="218" t="str">
        <f t="shared" si="155"/>
        <v/>
      </c>
    </row>
    <row r="4976" spans="3:9" ht="15" customHeight="1">
      <c r="C4976" s="220" t="str">
        <f t="shared" si="154"/>
        <v/>
      </c>
      <c r="I4976" s="218" t="str">
        <f t="shared" si="155"/>
        <v/>
      </c>
    </row>
    <row r="4977" spans="3:9" ht="15" customHeight="1">
      <c r="C4977" s="220" t="str">
        <f t="shared" si="154"/>
        <v/>
      </c>
      <c r="I4977" s="218" t="str">
        <f t="shared" si="155"/>
        <v/>
      </c>
    </row>
    <row r="4978" spans="3:9" ht="15" customHeight="1">
      <c r="C4978" s="220" t="str">
        <f t="shared" si="154"/>
        <v/>
      </c>
      <c r="I4978" s="218" t="str">
        <f t="shared" si="155"/>
        <v/>
      </c>
    </row>
    <row r="4979" spans="3:9" ht="15" customHeight="1">
      <c r="C4979" s="220" t="str">
        <f t="shared" si="154"/>
        <v/>
      </c>
      <c r="I4979" s="218" t="str">
        <f t="shared" si="155"/>
        <v/>
      </c>
    </row>
    <row r="4980" spans="3:9" ht="15" customHeight="1">
      <c r="C4980" s="220" t="str">
        <f t="shared" si="154"/>
        <v/>
      </c>
      <c r="I4980" s="218" t="str">
        <f t="shared" si="155"/>
        <v/>
      </c>
    </row>
    <row r="4981" spans="3:9" ht="15" customHeight="1">
      <c r="C4981" s="220" t="str">
        <f t="shared" si="154"/>
        <v/>
      </c>
      <c r="I4981" s="218" t="str">
        <f t="shared" si="155"/>
        <v/>
      </c>
    </row>
    <row r="4982" spans="3:9" ht="15" customHeight="1">
      <c r="C4982" s="220" t="str">
        <f t="shared" si="154"/>
        <v/>
      </c>
      <c r="I4982" s="218" t="str">
        <f t="shared" si="155"/>
        <v/>
      </c>
    </row>
    <row r="4983" spans="3:9" ht="15" customHeight="1">
      <c r="C4983" s="220" t="str">
        <f t="shared" si="154"/>
        <v/>
      </c>
      <c r="I4983" s="218" t="str">
        <f t="shared" si="155"/>
        <v/>
      </c>
    </row>
    <row r="4984" spans="3:9" ht="15" customHeight="1">
      <c r="C4984" s="220" t="str">
        <f t="shared" si="154"/>
        <v/>
      </c>
      <c r="I4984" s="218" t="str">
        <f t="shared" si="155"/>
        <v/>
      </c>
    </row>
    <row r="4985" spans="3:9" ht="15" customHeight="1">
      <c r="C4985" s="220" t="str">
        <f t="shared" si="154"/>
        <v/>
      </c>
      <c r="I4985" s="218" t="str">
        <f t="shared" si="155"/>
        <v/>
      </c>
    </row>
    <row r="4986" spans="3:9" ht="15" customHeight="1">
      <c r="C4986" s="220" t="str">
        <f t="shared" si="154"/>
        <v/>
      </c>
      <c r="I4986" s="218" t="str">
        <f t="shared" si="155"/>
        <v/>
      </c>
    </row>
    <row r="4987" spans="3:9" ht="15" customHeight="1">
      <c r="C4987" s="220" t="str">
        <f t="shared" si="154"/>
        <v/>
      </c>
      <c r="I4987" s="218" t="str">
        <f t="shared" si="155"/>
        <v/>
      </c>
    </row>
    <row r="4988" spans="3:9" ht="15" customHeight="1">
      <c r="C4988" s="220" t="str">
        <f t="shared" si="154"/>
        <v/>
      </c>
      <c r="I4988" s="218" t="str">
        <f t="shared" si="155"/>
        <v/>
      </c>
    </row>
    <row r="4989" spans="3:9" ht="15" customHeight="1">
      <c r="C4989" s="220" t="str">
        <f t="shared" si="154"/>
        <v/>
      </c>
      <c r="I4989" s="218" t="str">
        <f t="shared" si="155"/>
        <v/>
      </c>
    </row>
    <row r="4990" spans="3:9" ht="15" customHeight="1">
      <c r="C4990" s="220" t="str">
        <f t="shared" si="154"/>
        <v/>
      </c>
      <c r="I4990" s="218" t="str">
        <f t="shared" si="155"/>
        <v/>
      </c>
    </row>
    <row r="4991" spans="3:9" ht="15" customHeight="1">
      <c r="C4991" s="220" t="str">
        <f t="shared" si="154"/>
        <v/>
      </c>
      <c r="I4991" s="218" t="str">
        <f t="shared" si="155"/>
        <v/>
      </c>
    </row>
    <row r="4992" spans="3:9" ht="15" customHeight="1">
      <c r="C4992" s="220" t="str">
        <f t="shared" si="154"/>
        <v/>
      </c>
      <c r="I4992" s="218" t="str">
        <f t="shared" si="155"/>
        <v/>
      </c>
    </row>
    <row r="4993" spans="3:9" ht="15" customHeight="1">
      <c r="C4993" s="220" t="str">
        <f t="shared" si="154"/>
        <v/>
      </c>
      <c r="I4993" s="218" t="str">
        <f t="shared" si="155"/>
        <v/>
      </c>
    </row>
    <row r="4994" spans="3:9" ht="15" customHeight="1">
      <c r="C4994" s="220" t="str">
        <f t="shared" si="154"/>
        <v/>
      </c>
      <c r="I4994" s="218" t="str">
        <f t="shared" si="155"/>
        <v/>
      </c>
    </row>
    <row r="4995" spans="3:9" ht="15" customHeight="1">
      <c r="C4995" s="220" t="str">
        <f t="shared" si="154"/>
        <v/>
      </c>
      <c r="I4995" s="218" t="str">
        <f t="shared" si="155"/>
        <v/>
      </c>
    </row>
    <row r="4996" spans="3:9" ht="15" customHeight="1">
      <c r="C4996" s="220" t="str">
        <f t="shared" si="154"/>
        <v/>
      </c>
      <c r="I4996" s="218" t="str">
        <f t="shared" si="155"/>
        <v/>
      </c>
    </row>
    <row r="4997" spans="3:9" ht="15" customHeight="1">
      <c r="C4997" s="220" t="str">
        <f t="shared" si="154"/>
        <v/>
      </c>
      <c r="I4997" s="218" t="str">
        <f t="shared" si="155"/>
        <v/>
      </c>
    </row>
    <row r="4998" spans="3:9" ht="15" customHeight="1">
      <c r="C4998" s="220" t="str">
        <f t="shared" ref="C4998:C5061" si="156">IF(B4998="","",MONTH(B4998))</f>
        <v/>
      </c>
      <c r="I4998" s="218" t="str">
        <f t="shared" ref="I4998:I5061" si="157">IF(H4998="","",IF(E4998="","Não deixe campos em branco, a planilha resumo de custos e despesas necessita deles para funcionar",IF(F4998="","Não deixe campos em branco, a planilha resumo de custos e despesas necessita deles para funcionar",IF(G4998="","Não deixe campos em branco, a planilha resumo de custos e despesas necessita deles para funcionar",""))))</f>
        <v/>
      </c>
    </row>
    <row r="4999" spans="3:9" ht="15" customHeight="1">
      <c r="C4999" s="220" t="str">
        <f t="shared" si="156"/>
        <v/>
      </c>
      <c r="I4999" s="218" t="str">
        <f t="shared" si="157"/>
        <v/>
      </c>
    </row>
    <row r="5000" spans="3:9" ht="15" customHeight="1">
      <c r="C5000" s="220" t="str">
        <f t="shared" si="156"/>
        <v/>
      </c>
      <c r="I5000" s="218" t="str">
        <f t="shared" si="157"/>
        <v/>
      </c>
    </row>
    <row r="5001" spans="3:9" ht="15" customHeight="1">
      <c r="C5001" s="220" t="str">
        <f t="shared" si="156"/>
        <v/>
      </c>
      <c r="I5001" s="218" t="str">
        <f t="shared" si="157"/>
        <v/>
      </c>
    </row>
    <row r="5002" spans="3:9" ht="15" customHeight="1">
      <c r="C5002" s="220" t="str">
        <f t="shared" si="156"/>
        <v/>
      </c>
      <c r="I5002" s="218" t="str">
        <f t="shared" si="157"/>
        <v/>
      </c>
    </row>
    <row r="5003" spans="3:9" ht="15" customHeight="1">
      <c r="C5003" s="220" t="str">
        <f t="shared" si="156"/>
        <v/>
      </c>
      <c r="I5003" s="218" t="str">
        <f t="shared" si="157"/>
        <v/>
      </c>
    </row>
    <row r="5004" spans="3:9" ht="15" customHeight="1">
      <c r="C5004" s="220" t="str">
        <f t="shared" si="156"/>
        <v/>
      </c>
      <c r="I5004" s="218" t="str">
        <f t="shared" si="157"/>
        <v/>
      </c>
    </row>
    <row r="5005" spans="3:9" ht="15" customHeight="1">
      <c r="C5005" s="220" t="str">
        <f t="shared" si="156"/>
        <v/>
      </c>
      <c r="I5005" s="218" t="str">
        <f t="shared" si="157"/>
        <v/>
      </c>
    </row>
    <row r="5006" spans="3:9" ht="15" customHeight="1">
      <c r="C5006" s="220" t="str">
        <f t="shared" si="156"/>
        <v/>
      </c>
      <c r="I5006" s="218" t="str">
        <f t="shared" si="157"/>
        <v/>
      </c>
    </row>
    <row r="5007" spans="3:9" ht="15" customHeight="1">
      <c r="C5007" s="220" t="str">
        <f t="shared" si="156"/>
        <v/>
      </c>
      <c r="I5007" s="218" t="str">
        <f t="shared" si="157"/>
        <v/>
      </c>
    </row>
    <row r="5008" spans="3:9" ht="15" customHeight="1">
      <c r="C5008" s="220" t="str">
        <f t="shared" si="156"/>
        <v/>
      </c>
      <c r="I5008" s="218" t="str">
        <f t="shared" si="157"/>
        <v/>
      </c>
    </row>
    <row r="5009" spans="3:9" ht="15" customHeight="1">
      <c r="C5009" s="220" t="str">
        <f t="shared" si="156"/>
        <v/>
      </c>
      <c r="I5009" s="218" t="str">
        <f t="shared" si="157"/>
        <v/>
      </c>
    </row>
    <row r="5010" spans="3:9" ht="15" customHeight="1">
      <c r="C5010" s="220" t="str">
        <f t="shared" si="156"/>
        <v/>
      </c>
      <c r="I5010" s="218" t="str">
        <f t="shared" si="157"/>
        <v/>
      </c>
    </row>
    <row r="5011" spans="3:9" ht="15" customHeight="1">
      <c r="C5011" s="220" t="str">
        <f t="shared" si="156"/>
        <v/>
      </c>
      <c r="I5011" s="218" t="str">
        <f t="shared" si="157"/>
        <v/>
      </c>
    </row>
    <row r="5012" spans="3:9" ht="15" customHeight="1">
      <c r="C5012" s="220" t="str">
        <f t="shared" si="156"/>
        <v/>
      </c>
      <c r="I5012" s="218" t="str">
        <f t="shared" si="157"/>
        <v/>
      </c>
    </row>
    <row r="5013" spans="3:9" ht="15" customHeight="1">
      <c r="C5013" s="220" t="str">
        <f t="shared" si="156"/>
        <v/>
      </c>
      <c r="I5013" s="218" t="str">
        <f t="shared" si="157"/>
        <v/>
      </c>
    </row>
    <row r="5014" spans="3:9" ht="15" customHeight="1">
      <c r="C5014" s="220" t="str">
        <f t="shared" si="156"/>
        <v/>
      </c>
      <c r="I5014" s="218" t="str">
        <f t="shared" si="157"/>
        <v/>
      </c>
    </row>
    <row r="5015" spans="3:9" ht="15" customHeight="1">
      <c r="C5015" s="220" t="str">
        <f t="shared" si="156"/>
        <v/>
      </c>
      <c r="I5015" s="218" t="str">
        <f t="shared" si="157"/>
        <v/>
      </c>
    </row>
    <row r="5016" spans="3:9" ht="15" customHeight="1">
      <c r="C5016" s="220" t="str">
        <f t="shared" si="156"/>
        <v/>
      </c>
      <c r="I5016" s="218" t="str">
        <f t="shared" si="157"/>
        <v/>
      </c>
    </row>
    <row r="5017" spans="3:9" ht="15" customHeight="1">
      <c r="C5017" s="220" t="str">
        <f t="shared" si="156"/>
        <v/>
      </c>
      <c r="I5017" s="218" t="str">
        <f t="shared" si="157"/>
        <v/>
      </c>
    </row>
    <row r="5018" spans="3:9" ht="15" customHeight="1">
      <c r="C5018" s="220" t="str">
        <f t="shared" si="156"/>
        <v/>
      </c>
      <c r="I5018" s="218" t="str">
        <f t="shared" si="157"/>
        <v/>
      </c>
    </row>
    <row r="5019" spans="3:9" ht="15" customHeight="1">
      <c r="C5019" s="220" t="str">
        <f t="shared" si="156"/>
        <v/>
      </c>
      <c r="I5019" s="218" t="str">
        <f t="shared" si="157"/>
        <v/>
      </c>
    </row>
    <row r="5020" spans="3:9" ht="15" customHeight="1">
      <c r="C5020" s="220" t="str">
        <f t="shared" si="156"/>
        <v/>
      </c>
      <c r="I5020" s="218" t="str">
        <f t="shared" si="157"/>
        <v/>
      </c>
    </row>
    <row r="5021" spans="3:9" ht="15" customHeight="1">
      <c r="C5021" s="220" t="str">
        <f t="shared" si="156"/>
        <v/>
      </c>
      <c r="I5021" s="218" t="str">
        <f t="shared" si="157"/>
        <v/>
      </c>
    </row>
    <row r="5022" spans="3:9" ht="15" customHeight="1">
      <c r="C5022" s="220" t="str">
        <f t="shared" si="156"/>
        <v/>
      </c>
      <c r="I5022" s="218" t="str">
        <f t="shared" si="157"/>
        <v/>
      </c>
    </row>
    <row r="5023" spans="3:9" ht="15" customHeight="1">
      <c r="C5023" s="220" t="str">
        <f t="shared" si="156"/>
        <v/>
      </c>
      <c r="I5023" s="218" t="str">
        <f t="shared" si="157"/>
        <v/>
      </c>
    </row>
    <row r="5024" spans="3:9" ht="15" customHeight="1">
      <c r="C5024" s="220" t="str">
        <f t="shared" si="156"/>
        <v/>
      </c>
      <c r="I5024" s="218" t="str">
        <f t="shared" si="157"/>
        <v/>
      </c>
    </row>
    <row r="5025" spans="3:9" ht="15" customHeight="1">
      <c r="C5025" s="220" t="str">
        <f t="shared" si="156"/>
        <v/>
      </c>
      <c r="I5025" s="218" t="str">
        <f t="shared" si="157"/>
        <v/>
      </c>
    </row>
    <row r="5026" spans="3:9" ht="15" customHeight="1">
      <c r="C5026" s="220" t="str">
        <f t="shared" si="156"/>
        <v/>
      </c>
      <c r="I5026" s="218" t="str">
        <f t="shared" si="157"/>
        <v/>
      </c>
    </row>
    <row r="5027" spans="3:9" ht="15" customHeight="1">
      <c r="C5027" s="220" t="str">
        <f t="shared" si="156"/>
        <v/>
      </c>
      <c r="I5027" s="218" t="str">
        <f t="shared" si="157"/>
        <v/>
      </c>
    </row>
    <row r="5028" spans="3:9" ht="15" customHeight="1">
      <c r="C5028" s="220" t="str">
        <f t="shared" si="156"/>
        <v/>
      </c>
      <c r="I5028" s="218" t="str">
        <f t="shared" si="157"/>
        <v/>
      </c>
    </row>
    <row r="5029" spans="3:9" ht="15" customHeight="1">
      <c r="C5029" s="220" t="str">
        <f t="shared" si="156"/>
        <v/>
      </c>
      <c r="I5029" s="218" t="str">
        <f t="shared" si="157"/>
        <v/>
      </c>
    </row>
    <row r="5030" spans="3:9" ht="15" customHeight="1">
      <c r="C5030" s="220" t="str">
        <f t="shared" si="156"/>
        <v/>
      </c>
      <c r="I5030" s="218" t="str">
        <f t="shared" si="157"/>
        <v/>
      </c>
    </row>
    <row r="5031" spans="3:9" ht="15" customHeight="1">
      <c r="C5031" s="220" t="str">
        <f t="shared" si="156"/>
        <v/>
      </c>
      <c r="I5031" s="218" t="str">
        <f t="shared" si="157"/>
        <v/>
      </c>
    </row>
    <row r="5032" spans="3:9" ht="15" customHeight="1">
      <c r="C5032" s="220" t="str">
        <f t="shared" si="156"/>
        <v/>
      </c>
      <c r="I5032" s="218" t="str">
        <f t="shared" si="157"/>
        <v/>
      </c>
    </row>
    <row r="5033" spans="3:9" ht="15" customHeight="1">
      <c r="C5033" s="220" t="str">
        <f t="shared" si="156"/>
        <v/>
      </c>
      <c r="I5033" s="218" t="str">
        <f t="shared" si="157"/>
        <v/>
      </c>
    </row>
    <row r="5034" spans="3:9" ht="15" customHeight="1">
      <c r="C5034" s="220" t="str">
        <f t="shared" si="156"/>
        <v/>
      </c>
      <c r="I5034" s="218" t="str">
        <f t="shared" si="157"/>
        <v/>
      </c>
    </row>
    <row r="5035" spans="3:9" ht="15" customHeight="1">
      <c r="C5035" s="220" t="str">
        <f t="shared" si="156"/>
        <v/>
      </c>
      <c r="I5035" s="218" t="str">
        <f t="shared" si="157"/>
        <v/>
      </c>
    </row>
    <row r="5036" spans="3:9" ht="15" customHeight="1">
      <c r="C5036" s="220" t="str">
        <f t="shared" si="156"/>
        <v/>
      </c>
      <c r="I5036" s="218" t="str">
        <f t="shared" si="157"/>
        <v/>
      </c>
    </row>
    <row r="5037" spans="3:9" ht="15" customHeight="1">
      <c r="C5037" s="220" t="str">
        <f t="shared" si="156"/>
        <v/>
      </c>
      <c r="I5037" s="218" t="str">
        <f t="shared" si="157"/>
        <v/>
      </c>
    </row>
    <row r="5038" spans="3:9" ht="15" customHeight="1">
      <c r="C5038" s="220" t="str">
        <f t="shared" si="156"/>
        <v/>
      </c>
      <c r="I5038" s="218" t="str">
        <f t="shared" si="157"/>
        <v/>
      </c>
    </row>
    <row r="5039" spans="3:9" ht="15" customHeight="1">
      <c r="C5039" s="220" t="str">
        <f t="shared" si="156"/>
        <v/>
      </c>
      <c r="I5039" s="218" t="str">
        <f t="shared" si="157"/>
        <v/>
      </c>
    </row>
    <row r="5040" spans="3:9" ht="15" customHeight="1">
      <c r="C5040" s="220" t="str">
        <f t="shared" si="156"/>
        <v/>
      </c>
      <c r="I5040" s="218" t="str">
        <f t="shared" si="157"/>
        <v/>
      </c>
    </row>
    <row r="5041" spans="3:9" ht="15" customHeight="1">
      <c r="C5041" s="220" t="str">
        <f t="shared" si="156"/>
        <v/>
      </c>
      <c r="I5041" s="218" t="str">
        <f t="shared" si="157"/>
        <v/>
      </c>
    </row>
    <row r="5042" spans="3:9" ht="15" customHeight="1">
      <c r="C5042" s="220" t="str">
        <f t="shared" si="156"/>
        <v/>
      </c>
      <c r="I5042" s="218" t="str">
        <f t="shared" si="157"/>
        <v/>
      </c>
    </row>
    <row r="5043" spans="3:9" ht="15" customHeight="1">
      <c r="C5043" s="220" t="str">
        <f t="shared" si="156"/>
        <v/>
      </c>
      <c r="I5043" s="218" t="str">
        <f t="shared" si="157"/>
        <v/>
      </c>
    </row>
    <row r="5044" spans="3:9" ht="15" customHeight="1">
      <c r="C5044" s="220" t="str">
        <f t="shared" si="156"/>
        <v/>
      </c>
      <c r="I5044" s="218" t="str">
        <f t="shared" si="157"/>
        <v/>
      </c>
    </row>
    <row r="5045" spans="3:9" ht="15" customHeight="1">
      <c r="C5045" s="220" t="str">
        <f t="shared" si="156"/>
        <v/>
      </c>
      <c r="I5045" s="218" t="str">
        <f t="shared" si="157"/>
        <v/>
      </c>
    </row>
    <row r="5046" spans="3:9" ht="15" customHeight="1">
      <c r="C5046" s="220" t="str">
        <f t="shared" si="156"/>
        <v/>
      </c>
      <c r="I5046" s="218" t="str">
        <f t="shared" si="157"/>
        <v/>
      </c>
    </row>
    <row r="5047" spans="3:9" ht="15" customHeight="1">
      <c r="C5047" s="220" t="str">
        <f t="shared" si="156"/>
        <v/>
      </c>
      <c r="I5047" s="218" t="str">
        <f t="shared" si="157"/>
        <v/>
      </c>
    </row>
    <row r="5048" spans="3:9" ht="15" customHeight="1">
      <c r="C5048" s="220" t="str">
        <f t="shared" si="156"/>
        <v/>
      </c>
      <c r="I5048" s="218" t="str">
        <f t="shared" si="157"/>
        <v/>
      </c>
    </row>
    <row r="5049" spans="3:9" ht="15" customHeight="1">
      <c r="C5049" s="220" t="str">
        <f t="shared" si="156"/>
        <v/>
      </c>
      <c r="I5049" s="218" t="str">
        <f t="shared" si="157"/>
        <v/>
      </c>
    </row>
    <row r="5050" spans="3:9" ht="15" customHeight="1">
      <c r="C5050" s="220" t="str">
        <f t="shared" si="156"/>
        <v/>
      </c>
      <c r="I5050" s="218" t="str">
        <f t="shared" si="157"/>
        <v/>
      </c>
    </row>
    <row r="5051" spans="3:9" ht="15" customHeight="1">
      <c r="C5051" s="220" t="str">
        <f t="shared" si="156"/>
        <v/>
      </c>
      <c r="I5051" s="218" t="str">
        <f t="shared" si="157"/>
        <v/>
      </c>
    </row>
    <row r="5052" spans="3:9" ht="15" customHeight="1">
      <c r="C5052" s="220" t="str">
        <f t="shared" si="156"/>
        <v/>
      </c>
      <c r="I5052" s="218" t="str">
        <f t="shared" si="157"/>
        <v/>
      </c>
    </row>
    <row r="5053" spans="3:9" ht="15" customHeight="1">
      <c r="C5053" s="220" t="str">
        <f t="shared" si="156"/>
        <v/>
      </c>
      <c r="I5053" s="218" t="str">
        <f t="shared" si="157"/>
        <v/>
      </c>
    </row>
    <row r="5054" spans="3:9" ht="15" customHeight="1">
      <c r="C5054" s="220" t="str">
        <f t="shared" si="156"/>
        <v/>
      </c>
      <c r="I5054" s="218" t="str">
        <f t="shared" si="157"/>
        <v/>
      </c>
    </row>
    <row r="5055" spans="3:9" ht="15" customHeight="1">
      <c r="C5055" s="220" t="str">
        <f t="shared" si="156"/>
        <v/>
      </c>
      <c r="I5055" s="218" t="str">
        <f t="shared" si="157"/>
        <v/>
      </c>
    </row>
    <row r="5056" spans="3:9" ht="15" customHeight="1">
      <c r="C5056" s="220" t="str">
        <f t="shared" si="156"/>
        <v/>
      </c>
      <c r="I5056" s="218" t="str">
        <f t="shared" si="157"/>
        <v/>
      </c>
    </row>
    <row r="5057" spans="3:9" ht="15" customHeight="1">
      <c r="C5057" s="220" t="str">
        <f t="shared" si="156"/>
        <v/>
      </c>
      <c r="I5057" s="218" t="str">
        <f t="shared" si="157"/>
        <v/>
      </c>
    </row>
    <row r="5058" spans="3:9" ht="15" customHeight="1">
      <c r="C5058" s="220" t="str">
        <f t="shared" si="156"/>
        <v/>
      </c>
      <c r="I5058" s="218" t="str">
        <f t="shared" si="157"/>
        <v/>
      </c>
    </row>
    <row r="5059" spans="3:9" ht="15" customHeight="1">
      <c r="C5059" s="220" t="str">
        <f t="shared" si="156"/>
        <v/>
      </c>
      <c r="I5059" s="218" t="str">
        <f t="shared" si="157"/>
        <v/>
      </c>
    </row>
    <row r="5060" spans="3:9" ht="15" customHeight="1">
      <c r="C5060" s="220" t="str">
        <f t="shared" si="156"/>
        <v/>
      </c>
      <c r="I5060" s="218" t="str">
        <f t="shared" si="157"/>
        <v/>
      </c>
    </row>
    <row r="5061" spans="3:9" ht="15" customHeight="1">
      <c r="C5061" s="220" t="str">
        <f t="shared" si="156"/>
        <v/>
      </c>
      <c r="I5061" s="218" t="str">
        <f t="shared" si="157"/>
        <v/>
      </c>
    </row>
    <row r="5062" spans="3:9" ht="15" customHeight="1">
      <c r="C5062" s="220" t="str">
        <f t="shared" ref="C5062:C5125" si="158">IF(B5062="","",MONTH(B5062))</f>
        <v/>
      </c>
      <c r="I5062" s="218" t="str">
        <f t="shared" ref="I5062:I5125" si="159">IF(H5062="","",IF(E5062="","Não deixe campos em branco, a planilha resumo de custos e despesas necessita deles para funcionar",IF(F5062="","Não deixe campos em branco, a planilha resumo de custos e despesas necessita deles para funcionar",IF(G5062="","Não deixe campos em branco, a planilha resumo de custos e despesas necessita deles para funcionar",""))))</f>
        <v/>
      </c>
    </row>
    <row r="5063" spans="3:9" ht="15" customHeight="1">
      <c r="C5063" s="220" t="str">
        <f t="shared" si="158"/>
        <v/>
      </c>
      <c r="I5063" s="218" t="str">
        <f t="shared" si="159"/>
        <v/>
      </c>
    </row>
    <row r="5064" spans="3:9" ht="15" customHeight="1">
      <c r="C5064" s="220" t="str">
        <f t="shared" si="158"/>
        <v/>
      </c>
      <c r="I5064" s="218" t="str">
        <f t="shared" si="159"/>
        <v/>
      </c>
    </row>
    <row r="5065" spans="3:9" ht="15" customHeight="1">
      <c r="C5065" s="220" t="str">
        <f t="shared" si="158"/>
        <v/>
      </c>
      <c r="I5065" s="218" t="str">
        <f t="shared" si="159"/>
        <v/>
      </c>
    </row>
    <row r="5066" spans="3:9" ht="15" customHeight="1">
      <c r="C5066" s="220" t="str">
        <f t="shared" si="158"/>
        <v/>
      </c>
      <c r="I5066" s="218" t="str">
        <f t="shared" si="159"/>
        <v/>
      </c>
    </row>
    <row r="5067" spans="3:9" ht="15" customHeight="1">
      <c r="C5067" s="220" t="str">
        <f t="shared" si="158"/>
        <v/>
      </c>
      <c r="I5067" s="218" t="str">
        <f t="shared" si="159"/>
        <v/>
      </c>
    </row>
    <row r="5068" spans="3:9" ht="15" customHeight="1">
      <c r="C5068" s="220" t="str">
        <f t="shared" si="158"/>
        <v/>
      </c>
      <c r="I5068" s="218" t="str">
        <f t="shared" si="159"/>
        <v/>
      </c>
    </row>
    <row r="5069" spans="3:9" ht="15" customHeight="1">
      <c r="C5069" s="220" t="str">
        <f t="shared" si="158"/>
        <v/>
      </c>
      <c r="I5069" s="218" t="str">
        <f t="shared" si="159"/>
        <v/>
      </c>
    </row>
    <row r="5070" spans="3:9" ht="15" customHeight="1">
      <c r="C5070" s="220" t="str">
        <f t="shared" si="158"/>
        <v/>
      </c>
      <c r="I5070" s="218" t="str">
        <f t="shared" si="159"/>
        <v/>
      </c>
    </row>
    <row r="5071" spans="3:9" ht="15" customHeight="1">
      <c r="C5071" s="220" t="str">
        <f t="shared" si="158"/>
        <v/>
      </c>
      <c r="I5071" s="218" t="str">
        <f t="shared" si="159"/>
        <v/>
      </c>
    </row>
    <row r="5072" spans="3:9" ht="15" customHeight="1">
      <c r="C5072" s="220" t="str">
        <f t="shared" si="158"/>
        <v/>
      </c>
      <c r="I5072" s="218" t="str">
        <f t="shared" si="159"/>
        <v/>
      </c>
    </row>
    <row r="5073" spans="3:9" ht="15" customHeight="1">
      <c r="C5073" s="220" t="str">
        <f t="shared" si="158"/>
        <v/>
      </c>
      <c r="I5073" s="218" t="str">
        <f t="shared" si="159"/>
        <v/>
      </c>
    </row>
    <row r="5074" spans="3:9" ht="15" customHeight="1">
      <c r="C5074" s="220" t="str">
        <f t="shared" si="158"/>
        <v/>
      </c>
      <c r="I5074" s="218" t="str">
        <f t="shared" si="159"/>
        <v/>
      </c>
    </row>
    <row r="5075" spans="3:9" ht="15" customHeight="1">
      <c r="C5075" s="220" t="str">
        <f t="shared" si="158"/>
        <v/>
      </c>
      <c r="I5075" s="218" t="str">
        <f t="shared" si="159"/>
        <v/>
      </c>
    </row>
    <row r="5076" spans="3:9" ht="15" customHeight="1">
      <c r="C5076" s="220" t="str">
        <f t="shared" si="158"/>
        <v/>
      </c>
      <c r="I5076" s="218" t="str">
        <f t="shared" si="159"/>
        <v/>
      </c>
    </row>
    <row r="5077" spans="3:9" ht="15" customHeight="1">
      <c r="C5077" s="220" t="str">
        <f t="shared" si="158"/>
        <v/>
      </c>
      <c r="I5077" s="218" t="str">
        <f t="shared" si="159"/>
        <v/>
      </c>
    </row>
    <row r="5078" spans="3:9" ht="15" customHeight="1">
      <c r="C5078" s="220" t="str">
        <f t="shared" si="158"/>
        <v/>
      </c>
      <c r="I5078" s="218" t="str">
        <f t="shared" si="159"/>
        <v/>
      </c>
    </row>
    <row r="5079" spans="3:9" ht="15" customHeight="1">
      <c r="C5079" s="220" t="str">
        <f t="shared" si="158"/>
        <v/>
      </c>
      <c r="I5079" s="218" t="str">
        <f t="shared" si="159"/>
        <v/>
      </c>
    </row>
    <row r="5080" spans="3:9" ht="15" customHeight="1">
      <c r="C5080" s="220" t="str">
        <f t="shared" si="158"/>
        <v/>
      </c>
      <c r="I5080" s="218" t="str">
        <f t="shared" si="159"/>
        <v/>
      </c>
    </row>
    <row r="5081" spans="3:9" ht="15" customHeight="1">
      <c r="C5081" s="220" t="str">
        <f t="shared" si="158"/>
        <v/>
      </c>
      <c r="I5081" s="218" t="str">
        <f t="shared" si="159"/>
        <v/>
      </c>
    </row>
    <row r="5082" spans="3:9" ht="15" customHeight="1">
      <c r="C5082" s="220" t="str">
        <f t="shared" si="158"/>
        <v/>
      </c>
      <c r="I5082" s="218" t="str">
        <f t="shared" si="159"/>
        <v/>
      </c>
    </row>
    <row r="5083" spans="3:9" ht="15" customHeight="1">
      <c r="C5083" s="220" t="str">
        <f t="shared" si="158"/>
        <v/>
      </c>
      <c r="I5083" s="218" t="str">
        <f t="shared" si="159"/>
        <v/>
      </c>
    </row>
    <row r="5084" spans="3:9" ht="15" customHeight="1">
      <c r="C5084" s="220" t="str">
        <f t="shared" si="158"/>
        <v/>
      </c>
      <c r="I5084" s="218" t="str">
        <f t="shared" si="159"/>
        <v/>
      </c>
    </row>
    <row r="5085" spans="3:9" ht="15" customHeight="1">
      <c r="C5085" s="220" t="str">
        <f t="shared" si="158"/>
        <v/>
      </c>
      <c r="I5085" s="218" t="str">
        <f t="shared" si="159"/>
        <v/>
      </c>
    </row>
    <row r="5086" spans="3:9" ht="15" customHeight="1">
      <c r="C5086" s="220" t="str">
        <f t="shared" si="158"/>
        <v/>
      </c>
      <c r="I5086" s="218" t="str">
        <f t="shared" si="159"/>
        <v/>
      </c>
    </row>
    <row r="5087" spans="3:9" ht="15" customHeight="1">
      <c r="C5087" s="220" t="str">
        <f t="shared" si="158"/>
        <v/>
      </c>
      <c r="I5087" s="218" t="str">
        <f t="shared" si="159"/>
        <v/>
      </c>
    </row>
    <row r="5088" spans="3:9" ht="15" customHeight="1">
      <c r="C5088" s="220" t="str">
        <f t="shared" si="158"/>
        <v/>
      </c>
      <c r="I5088" s="218" t="str">
        <f t="shared" si="159"/>
        <v/>
      </c>
    </row>
    <row r="5089" spans="3:9" ht="15" customHeight="1">
      <c r="C5089" s="220" t="str">
        <f t="shared" si="158"/>
        <v/>
      </c>
      <c r="I5089" s="218" t="str">
        <f t="shared" si="159"/>
        <v/>
      </c>
    </row>
    <row r="5090" spans="3:9" ht="15" customHeight="1">
      <c r="C5090" s="220" t="str">
        <f t="shared" si="158"/>
        <v/>
      </c>
      <c r="I5090" s="218" t="str">
        <f t="shared" si="159"/>
        <v/>
      </c>
    </row>
    <row r="5091" spans="3:9" ht="15" customHeight="1">
      <c r="C5091" s="220" t="str">
        <f t="shared" si="158"/>
        <v/>
      </c>
      <c r="I5091" s="218" t="str">
        <f t="shared" si="159"/>
        <v/>
      </c>
    </row>
    <row r="5092" spans="3:9" ht="15" customHeight="1">
      <c r="C5092" s="220" t="str">
        <f t="shared" si="158"/>
        <v/>
      </c>
      <c r="I5092" s="218" t="str">
        <f t="shared" si="159"/>
        <v/>
      </c>
    </row>
    <row r="5093" spans="3:9" ht="15" customHeight="1">
      <c r="C5093" s="220" t="str">
        <f t="shared" si="158"/>
        <v/>
      </c>
      <c r="I5093" s="218" t="str">
        <f t="shared" si="159"/>
        <v/>
      </c>
    </row>
    <row r="5094" spans="3:9" ht="15" customHeight="1">
      <c r="C5094" s="220" t="str">
        <f t="shared" si="158"/>
        <v/>
      </c>
      <c r="I5094" s="218" t="str">
        <f t="shared" si="159"/>
        <v/>
      </c>
    </row>
    <row r="5095" spans="3:9" ht="15" customHeight="1">
      <c r="C5095" s="220" t="str">
        <f t="shared" si="158"/>
        <v/>
      </c>
      <c r="I5095" s="218" t="str">
        <f t="shared" si="159"/>
        <v/>
      </c>
    </row>
    <row r="5096" spans="3:9" ht="15" customHeight="1">
      <c r="C5096" s="220" t="str">
        <f t="shared" si="158"/>
        <v/>
      </c>
      <c r="I5096" s="218" t="str">
        <f t="shared" si="159"/>
        <v/>
      </c>
    </row>
    <row r="5097" spans="3:9" ht="15" customHeight="1">
      <c r="C5097" s="220" t="str">
        <f t="shared" si="158"/>
        <v/>
      </c>
      <c r="I5097" s="218" t="str">
        <f t="shared" si="159"/>
        <v/>
      </c>
    </row>
    <row r="5098" spans="3:9" ht="15" customHeight="1">
      <c r="C5098" s="220" t="str">
        <f t="shared" si="158"/>
        <v/>
      </c>
      <c r="I5098" s="218" t="str">
        <f t="shared" si="159"/>
        <v/>
      </c>
    </row>
    <row r="5099" spans="3:9" ht="15" customHeight="1">
      <c r="C5099" s="220" t="str">
        <f t="shared" si="158"/>
        <v/>
      </c>
      <c r="I5099" s="218" t="str">
        <f t="shared" si="159"/>
        <v/>
      </c>
    </row>
    <row r="5100" spans="3:9" ht="15" customHeight="1">
      <c r="C5100" s="220" t="str">
        <f t="shared" si="158"/>
        <v/>
      </c>
      <c r="I5100" s="218" t="str">
        <f t="shared" si="159"/>
        <v/>
      </c>
    </row>
    <row r="5101" spans="3:9" ht="15" customHeight="1">
      <c r="C5101" s="220" t="str">
        <f t="shared" si="158"/>
        <v/>
      </c>
      <c r="I5101" s="218" t="str">
        <f t="shared" si="159"/>
        <v/>
      </c>
    </row>
    <row r="5102" spans="3:9" ht="15" customHeight="1">
      <c r="C5102" s="220" t="str">
        <f t="shared" si="158"/>
        <v/>
      </c>
      <c r="I5102" s="218" t="str">
        <f t="shared" si="159"/>
        <v/>
      </c>
    </row>
    <row r="5103" spans="3:9" ht="15" customHeight="1">
      <c r="C5103" s="220" t="str">
        <f t="shared" si="158"/>
        <v/>
      </c>
      <c r="I5103" s="218" t="str">
        <f t="shared" si="159"/>
        <v/>
      </c>
    </row>
    <row r="5104" spans="3:9" ht="15" customHeight="1">
      <c r="C5104" s="220" t="str">
        <f t="shared" si="158"/>
        <v/>
      </c>
      <c r="I5104" s="218" t="str">
        <f t="shared" si="159"/>
        <v/>
      </c>
    </row>
    <row r="5105" spans="3:9" ht="15" customHeight="1">
      <c r="C5105" s="220" t="str">
        <f t="shared" si="158"/>
        <v/>
      </c>
      <c r="I5105" s="218" t="str">
        <f t="shared" si="159"/>
        <v/>
      </c>
    </row>
    <row r="5106" spans="3:9" ht="15" customHeight="1">
      <c r="C5106" s="220" t="str">
        <f t="shared" si="158"/>
        <v/>
      </c>
      <c r="I5106" s="218" t="str">
        <f t="shared" si="159"/>
        <v/>
      </c>
    </row>
    <row r="5107" spans="3:9" ht="15" customHeight="1">
      <c r="C5107" s="220" t="str">
        <f t="shared" si="158"/>
        <v/>
      </c>
      <c r="I5107" s="218" t="str">
        <f t="shared" si="159"/>
        <v/>
      </c>
    </row>
    <row r="5108" spans="3:9" ht="15" customHeight="1">
      <c r="C5108" s="220" t="str">
        <f t="shared" si="158"/>
        <v/>
      </c>
      <c r="I5108" s="218" t="str">
        <f t="shared" si="159"/>
        <v/>
      </c>
    </row>
    <row r="5109" spans="3:9" ht="15" customHeight="1">
      <c r="C5109" s="220" t="str">
        <f t="shared" si="158"/>
        <v/>
      </c>
      <c r="I5109" s="218" t="str">
        <f t="shared" si="159"/>
        <v/>
      </c>
    </row>
    <row r="5110" spans="3:9" ht="15" customHeight="1">
      <c r="C5110" s="220" t="str">
        <f t="shared" si="158"/>
        <v/>
      </c>
      <c r="I5110" s="218" t="str">
        <f t="shared" si="159"/>
        <v/>
      </c>
    </row>
    <row r="5111" spans="3:9" ht="15" customHeight="1">
      <c r="C5111" s="220" t="str">
        <f t="shared" si="158"/>
        <v/>
      </c>
      <c r="I5111" s="218" t="str">
        <f t="shared" si="159"/>
        <v/>
      </c>
    </row>
    <row r="5112" spans="3:9" ht="15" customHeight="1">
      <c r="C5112" s="220" t="str">
        <f t="shared" si="158"/>
        <v/>
      </c>
      <c r="I5112" s="218" t="str">
        <f t="shared" si="159"/>
        <v/>
      </c>
    </row>
    <row r="5113" spans="3:9" ht="15" customHeight="1">
      <c r="C5113" s="220" t="str">
        <f t="shared" si="158"/>
        <v/>
      </c>
      <c r="I5113" s="218" t="str">
        <f t="shared" si="159"/>
        <v/>
      </c>
    </row>
    <row r="5114" spans="3:9" ht="15" customHeight="1">
      <c r="C5114" s="220" t="str">
        <f t="shared" si="158"/>
        <v/>
      </c>
      <c r="I5114" s="218" t="str">
        <f t="shared" si="159"/>
        <v/>
      </c>
    </row>
    <row r="5115" spans="3:9" ht="15" customHeight="1">
      <c r="C5115" s="220" t="str">
        <f t="shared" si="158"/>
        <v/>
      </c>
      <c r="I5115" s="218" t="str">
        <f t="shared" si="159"/>
        <v/>
      </c>
    </row>
    <row r="5116" spans="3:9" ht="15" customHeight="1">
      <c r="C5116" s="220" t="str">
        <f t="shared" si="158"/>
        <v/>
      </c>
      <c r="I5116" s="218" t="str">
        <f t="shared" si="159"/>
        <v/>
      </c>
    </row>
    <row r="5117" spans="3:9" ht="15" customHeight="1">
      <c r="C5117" s="220" t="str">
        <f t="shared" si="158"/>
        <v/>
      </c>
      <c r="I5117" s="218" t="str">
        <f t="shared" si="159"/>
        <v/>
      </c>
    </row>
    <row r="5118" spans="3:9" ht="15" customHeight="1">
      <c r="C5118" s="220" t="str">
        <f t="shared" si="158"/>
        <v/>
      </c>
      <c r="I5118" s="218" t="str">
        <f t="shared" si="159"/>
        <v/>
      </c>
    </row>
    <row r="5119" spans="3:9" ht="15" customHeight="1">
      <c r="C5119" s="220" t="str">
        <f t="shared" si="158"/>
        <v/>
      </c>
      <c r="I5119" s="218" t="str">
        <f t="shared" si="159"/>
        <v/>
      </c>
    </row>
    <row r="5120" spans="3:9" ht="15" customHeight="1">
      <c r="C5120" s="220" t="str">
        <f t="shared" si="158"/>
        <v/>
      </c>
      <c r="I5120" s="218" t="str">
        <f t="shared" si="159"/>
        <v/>
      </c>
    </row>
    <row r="5121" spans="3:9" ht="15" customHeight="1">
      <c r="C5121" s="220" t="str">
        <f t="shared" si="158"/>
        <v/>
      </c>
      <c r="I5121" s="218" t="str">
        <f t="shared" si="159"/>
        <v/>
      </c>
    </row>
    <row r="5122" spans="3:9" ht="15" customHeight="1">
      <c r="C5122" s="220" t="str">
        <f t="shared" si="158"/>
        <v/>
      </c>
      <c r="I5122" s="218" t="str">
        <f t="shared" si="159"/>
        <v/>
      </c>
    </row>
    <row r="5123" spans="3:9" ht="15" customHeight="1">
      <c r="C5123" s="220" t="str">
        <f t="shared" si="158"/>
        <v/>
      </c>
      <c r="I5123" s="218" t="str">
        <f t="shared" si="159"/>
        <v/>
      </c>
    </row>
    <row r="5124" spans="3:9" ht="15" customHeight="1">
      <c r="C5124" s="220" t="str">
        <f t="shared" si="158"/>
        <v/>
      </c>
      <c r="I5124" s="218" t="str">
        <f t="shared" si="159"/>
        <v/>
      </c>
    </row>
    <row r="5125" spans="3:9" ht="15" customHeight="1">
      <c r="C5125" s="220" t="str">
        <f t="shared" si="158"/>
        <v/>
      </c>
      <c r="I5125" s="218" t="str">
        <f t="shared" si="159"/>
        <v/>
      </c>
    </row>
    <row r="5126" spans="3:9" ht="15" customHeight="1">
      <c r="C5126" s="220" t="str">
        <f t="shared" ref="C5126:C5189" si="160">IF(B5126="","",MONTH(B5126))</f>
        <v/>
      </c>
      <c r="I5126" s="218" t="str">
        <f t="shared" ref="I5126:I5189" si="161">IF(H5126="","",IF(E5126="","Não deixe campos em branco, a planilha resumo de custos e despesas necessita deles para funcionar",IF(F5126="","Não deixe campos em branco, a planilha resumo de custos e despesas necessita deles para funcionar",IF(G5126="","Não deixe campos em branco, a planilha resumo de custos e despesas necessita deles para funcionar",""))))</f>
        <v/>
      </c>
    </row>
    <row r="5127" spans="3:9" ht="15" customHeight="1">
      <c r="C5127" s="220" t="str">
        <f t="shared" si="160"/>
        <v/>
      </c>
      <c r="I5127" s="218" t="str">
        <f t="shared" si="161"/>
        <v/>
      </c>
    </row>
    <row r="5128" spans="3:9" ht="15" customHeight="1">
      <c r="C5128" s="220" t="str">
        <f t="shared" si="160"/>
        <v/>
      </c>
      <c r="I5128" s="218" t="str">
        <f t="shared" si="161"/>
        <v/>
      </c>
    </row>
    <row r="5129" spans="3:9" ht="15" customHeight="1">
      <c r="C5129" s="220" t="str">
        <f t="shared" si="160"/>
        <v/>
      </c>
      <c r="I5129" s="218" t="str">
        <f t="shared" si="161"/>
        <v/>
      </c>
    </row>
    <row r="5130" spans="3:9" ht="15" customHeight="1">
      <c r="C5130" s="220" t="str">
        <f t="shared" si="160"/>
        <v/>
      </c>
      <c r="I5130" s="218" t="str">
        <f t="shared" si="161"/>
        <v/>
      </c>
    </row>
    <row r="5131" spans="3:9" ht="15" customHeight="1">
      <c r="C5131" s="220" t="str">
        <f t="shared" si="160"/>
        <v/>
      </c>
      <c r="I5131" s="218" t="str">
        <f t="shared" si="161"/>
        <v/>
      </c>
    </row>
    <row r="5132" spans="3:9" ht="15" customHeight="1">
      <c r="C5132" s="220" t="str">
        <f t="shared" si="160"/>
        <v/>
      </c>
      <c r="I5132" s="218" t="str">
        <f t="shared" si="161"/>
        <v/>
      </c>
    </row>
    <row r="5133" spans="3:9" ht="15" customHeight="1">
      <c r="C5133" s="220" t="str">
        <f t="shared" si="160"/>
        <v/>
      </c>
      <c r="I5133" s="218" t="str">
        <f t="shared" si="161"/>
        <v/>
      </c>
    </row>
    <row r="5134" spans="3:9" ht="15" customHeight="1">
      <c r="C5134" s="220" t="str">
        <f t="shared" si="160"/>
        <v/>
      </c>
      <c r="I5134" s="218" t="str">
        <f t="shared" si="161"/>
        <v/>
      </c>
    </row>
    <row r="5135" spans="3:9" ht="15" customHeight="1">
      <c r="C5135" s="220" t="str">
        <f t="shared" si="160"/>
        <v/>
      </c>
      <c r="I5135" s="218" t="str">
        <f t="shared" si="161"/>
        <v/>
      </c>
    </row>
    <row r="5136" spans="3:9" ht="15" customHeight="1">
      <c r="C5136" s="220" t="str">
        <f t="shared" si="160"/>
        <v/>
      </c>
      <c r="I5136" s="218" t="str">
        <f t="shared" si="161"/>
        <v/>
      </c>
    </row>
    <row r="5137" spans="3:9" ht="15" customHeight="1">
      <c r="C5137" s="220" t="str">
        <f t="shared" si="160"/>
        <v/>
      </c>
      <c r="I5137" s="218" t="str">
        <f t="shared" si="161"/>
        <v/>
      </c>
    </row>
    <row r="5138" spans="3:9" ht="15" customHeight="1">
      <c r="C5138" s="220" t="str">
        <f t="shared" si="160"/>
        <v/>
      </c>
      <c r="I5138" s="218" t="str">
        <f t="shared" si="161"/>
        <v/>
      </c>
    </row>
    <row r="5139" spans="3:9" ht="15" customHeight="1">
      <c r="C5139" s="220" t="str">
        <f t="shared" si="160"/>
        <v/>
      </c>
      <c r="I5139" s="218" t="str">
        <f t="shared" si="161"/>
        <v/>
      </c>
    </row>
    <row r="5140" spans="3:9" ht="15" customHeight="1">
      <c r="C5140" s="220" t="str">
        <f t="shared" si="160"/>
        <v/>
      </c>
      <c r="I5140" s="218" t="str">
        <f t="shared" si="161"/>
        <v/>
      </c>
    </row>
    <row r="5141" spans="3:9" ht="15" customHeight="1">
      <c r="C5141" s="220" t="str">
        <f t="shared" si="160"/>
        <v/>
      </c>
      <c r="I5141" s="218" t="str">
        <f t="shared" si="161"/>
        <v/>
      </c>
    </row>
    <row r="5142" spans="3:9" ht="15" customHeight="1">
      <c r="C5142" s="220" t="str">
        <f t="shared" si="160"/>
        <v/>
      </c>
      <c r="I5142" s="218" t="str">
        <f t="shared" si="161"/>
        <v/>
      </c>
    </row>
    <row r="5143" spans="3:9" ht="15" customHeight="1">
      <c r="C5143" s="220" t="str">
        <f t="shared" si="160"/>
        <v/>
      </c>
      <c r="I5143" s="218" t="str">
        <f t="shared" si="161"/>
        <v/>
      </c>
    </row>
    <row r="5144" spans="3:9" ht="15" customHeight="1">
      <c r="C5144" s="220" t="str">
        <f t="shared" si="160"/>
        <v/>
      </c>
      <c r="I5144" s="218" t="str">
        <f t="shared" si="161"/>
        <v/>
      </c>
    </row>
    <row r="5145" spans="3:9" ht="15" customHeight="1">
      <c r="C5145" s="220" t="str">
        <f t="shared" si="160"/>
        <v/>
      </c>
      <c r="I5145" s="218" t="str">
        <f t="shared" si="161"/>
        <v/>
      </c>
    </row>
    <row r="5146" spans="3:9" ht="15" customHeight="1">
      <c r="C5146" s="220" t="str">
        <f t="shared" si="160"/>
        <v/>
      </c>
      <c r="I5146" s="218" t="str">
        <f t="shared" si="161"/>
        <v/>
      </c>
    </row>
    <row r="5147" spans="3:9" ht="15" customHeight="1">
      <c r="C5147" s="220" t="str">
        <f t="shared" si="160"/>
        <v/>
      </c>
      <c r="I5147" s="218" t="str">
        <f t="shared" si="161"/>
        <v/>
      </c>
    </row>
    <row r="5148" spans="3:9" ht="15" customHeight="1">
      <c r="C5148" s="220" t="str">
        <f t="shared" si="160"/>
        <v/>
      </c>
      <c r="I5148" s="218" t="str">
        <f t="shared" si="161"/>
        <v/>
      </c>
    </row>
    <row r="5149" spans="3:9" ht="15" customHeight="1">
      <c r="C5149" s="220" t="str">
        <f t="shared" si="160"/>
        <v/>
      </c>
      <c r="I5149" s="218" t="str">
        <f t="shared" si="161"/>
        <v/>
      </c>
    </row>
    <row r="5150" spans="3:9" ht="15" customHeight="1">
      <c r="C5150" s="220" t="str">
        <f t="shared" si="160"/>
        <v/>
      </c>
      <c r="I5150" s="218" t="str">
        <f t="shared" si="161"/>
        <v/>
      </c>
    </row>
    <row r="5151" spans="3:9" ht="15" customHeight="1">
      <c r="C5151" s="220" t="str">
        <f t="shared" si="160"/>
        <v/>
      </c>
      <c r="I5151" s="218" t="str">
        <f t="shared" si="161"/>
        <v/>
      </c>
    </row>
    <row r="5152" spans="3:9" ht="15" customHeight="1">
      <c r="C5152" s="220" t="str">
        <f t="shared" si="160"/>
        <v/>
      </c>
      <c r="I5152" s="218" t="str">
        <f t="shared" si="161"/>
        <v/>
      </c>
    </row>
    <row r="5153" spans="3:9" ht="15" customHeight="1">
      <c r="C5153" s="220" t="str">
        <f t="shared" si="160"/>
        <v/>
      </c>
      <c r="I5153" s="218" t="str">
        <f t="shared" si="161"/>
        <v/>
      </c>
    </row>
    <row r="5154" spans="3:9" ht="15" customHeight="1">
      <c r="C5154" s="220" t="str">
        <f t="shared" si="160"/>
        <v/>
      </c>
      <c r="I5154" s="218" t="str">
        <f t="shared" si="161"/>
        <v/>
      </c>
    </row>
    <row r="5155" spans="3:9" ht="15" customHeight="1">
      <c r="C5155" s="220" t="str">
        <f t="shared" si="160"/>
        <v/>
      </c>
      <c r="I5155" s="218" t="str">
        <f t="shared" si="161"/>
        <v/>
      </c>
    </row>
    <row r="5156" spans="3:9" ht="15" customHeight="1">
      <c r="C5156" s="220" t="str">
        <f t="shared" si="160"/>
        <v/>
      </c>
      <c r="I5156" s="218" t="str">
        <f t="shared" si="161"/>
        <v/>
      </c>
    </row>
    <row r="5157" spans="3:9" ht="15" customHeight="1">
      <c r="C5157" s="220" t="str">
        <f t="shared" si="160"/>
        <v/>
      </c>
      <c r="I5157" s="218" t="str">
        <f t="shared" si="161"/>
        <v/>
      </c>
    </row>
    <row r="5158" spans="3:9" ht="15" customHeight="1">
      <c r="C5158" s="220" t="str">
        <f t="shared" si="160"/>
        <v/>
      </c>
      <c r="I5158" s="218" t="str">
        <f t="shared" si="161"/>
        <v/>
      </c>
    </row>
    <row r="5159" spans="3:9" ht="15" customHeight="1">
      <c r="C5159" s="220" t="str">
        <f t="shared" si="160"/>
        <v/>
      </c>
      <c r="I5159" s="218" t="str">
        <f t="shared" si="161"/>
        <v/>
      </c>
    </row>
    <row r="5160" spans="3:9" ht="15" customHeight="1">
      <c r="C5160" s="220" t="str">
        <f t="shared" si="160"/>
        <v/>
      </c>
      <c r="I5160" s="218" t="str">
        <f t="shared" si="161"/>
        <v/>
      </c>
    </row>
    <row r="5161" spans="3:9" ht="15" customHeight="1">
      <c r="C5161" s="220" t="str">
        <f t="shared" si="160"/>
        <v/>
      </c>
      <c r="I5161" s="218" t="str">
        <f t="shared" si="161"/>
        <v/>
      </c>
    </row>
    <row r="5162" spans="3:9" ht="15" customHeight="1">
      <c r="C5162" s="220" t="str">
        <f t="shared" si="160"/>
        <v/>
      </c>
      <c r="I5162" s="218" t="str">
        <f t="shared" si="161"/>
        <v/>
      </c>
    </row>
    <row r="5163" spans="3:9" ht="15" customHeight="1">
      <c r="C5163" s="220" t="str">
        <f t="shared" si="160"/>
        <v/>
      </c>
      <c r="I5163" s="218" t="str">
        <f t="shared" si="161"/>
        <v/>
      </c>
    </row>
    <row r="5164" spans="3:9" ht="15" customHeight="1">
      <c r="C5164" s="220" t="str">
        <f t="shared" si="160"/>
        <v/>
      </c>
      <c r="I5164" s="218" t="str">
        <f t="shared" si="161"/>
        <v/>
      </c>
    </row>
    <row r="5165" spans="3:9" ht="15" customHeight="1">
      <c r="C5165" s="220" t="str">
        <f t="shared" si="160"/>
        <v/>
      </c>
      <c r="I5165" s="218" t="str">
        <f t="shared" si="161"/>
        <v/>
      </c>
    </row>
    <row r="5166" spans="3:9" ht="15" customHeight="1">
      <c r="C5166" s="220" t="str">
        <f t="shared" si="160"/>
        <v/>
      </c>
      <c r="I5166" s="218" t="str">
        <f t="shared" si="161"/>
        <v/>
      </c>
    </row>
    <row r="5167" spans="3:9" ht="15" customHeight="1">
      <c r="C5167" s="220" t="str">
        <f t="shared" si="160"/>
        <v/>
      </c>
      <c r="I5167" s="218" t="str">
        <f t="shared" si="161"/>
        <v/>
      </c>
    </row>
    <row r="5168" spans="3:9" ht="15" customHeight="1">
      <c r="C5168" s="220" t="str">
        <f t="shared" si="160"/>
        <v/>
      </c>
      <c r="I5168" s="218" t="str">
        <f t="shared" si="161"/>
        <v/>
      </c>
    </row>
    <row r="5169" spans="3:9" ht="15" customHeight="1">
      <c r="C5169" s="220" t="str">
        <f t="shared" si="160"/>
        <v/>
      </c>
      <c r="I5169" s="218" t="str">
        <f t="shared" si="161"/>
        <v/>
      </c>
    </row>
    <row r="5170" spans="3:9" ht="15" customHeight="1">
      <c r="C5170" s="220" t="str">
        <f t="shared" si="160"/>
        <v/>
      </c>
      <c r="I5170" s="218" t="str">
        <f t="shared" si="161"/>
        <v/>
      </c>
    </row>
    <row r="5171" spans="3:9" ht="15" customHeight="1">
      <c r="C5171" s="220" t="str">
        <f t="shared" si="160"/>
        <v/>
      </c>
      <c r="I5171" s="218" t="str">
        <f t="shared" si="161"/>
        <v/>
      </c>
    </row>
    <row r="5172" spans="3:9" ht="15" customHeight="1">
      <c r="C5172" s="220" t="str">
        <f t="shared" si="160"/>
        <v/>
      </c>
      <c r="I5172" s="218" t="str">
        <f t="shared" si="161"/>
        <v/>
      </c>
    </row>
    <row r="5173" spans="3:9" ht="15" customHeight="1">
      <c r="C5173" s="220" t="str">
        <f t="shared" si="160"/>
        <v/>
      </c>
      <c r="I5173" s="218" t="str">
        <f t="shared" si="161"/>
        <v/>
      </c>
    </row>
    <row r="5174" spans="3:9" ht="15" customHeight="1">
      <c r="C5174" s="220" t="str">
        <f t="shared" si="160"/>
        <v/>
      </c>
      <c r="I5174" s="218" t="str">
        <f t="shared" si="161"/>
        <v/>
      </c>
    </row>
    <row r="5175" spans="3:9" ht="15" customHeight="1">
      <c r="C5175" s="220" t="str">
        <f t="shared" si="160"/>
        <v/>
      </c>
      <c r="I5175" s="218" t="str">
        <f t="shared" si="161"/>
        <v/>
      </c>
    </row>
    <row r="5176" spans="3:9" ht="15" customHeight="1">
      <c r="C5176" s="220" t="str">
        <f t="shared" si="160"/>
        <v/>
      </c>
      <c r="I5176" s="218" t="str">
        <f t="shared" si="161"/>
        <v/>
      </c>
    </row>
    <row r="5177" spans="3:9" ht="15" customHeight="1">
      <c r="C5177" s="220" t="str">
        <f t="shared" si="160"/>
        <v/>
      </c>
      <c r="I5177" s="218" t="str">
        <f t="shared" si="161"/>
        <v/>
      </c>
    </row>
    <row r="5178" spans="3:9" ht="15" customHeight="1">
      <c r="C5178" s="220" t="str">
        <f t="shared" si="160"/>
        <v/>
      </c>
      <c r="I5178" s="218" t="str">
        <f t="shared" si="161"/>
        <v/>
      </c>
    </row>
    <row r="5179" spans="3:9" ht="15" customHeight="1">
      <c r="C5179" s="220" t="str">
        <f t="shared" si="160"/>
        <v/>
      </c>
      <c r="I5179" s="218" t="str">
        <f t="shared" si="161"/>
        <v/>
      </c>
    </row>
    <row r="5180" spans="3:9" ht="15" customHeight="1">
      <c r="C5180" s="220" t="str">
        <f t="shared" si="160"/>
        <v/>
      </c>
      <c r="I5180" s="218" t="str">
        <f t="shared" si="161"/>
        <v/>
      </c>
    </row>
    <row r="5181" spans="3:9" ht="15" customHeight="1">
      <c r="C5181" s="220" t="str">
        <f t="shared" si="160"/>
        <v/>
      </c>
      <c r="I5181" s="218" t="str">
        <f t="shared" si="161"/>
        <v/>
      </c>
    </row>
    <row r="5182" spans="3:9" ht="15" customHeight="1">
      <c r="C5182" s="220" t="str">
        <f t="shared" si="160"/>
        <v/>
      </c>
      <c r="I5182" s="218" t="str">
        <f t="shared" si="161"/>
        <v/>
      </c>
    </row>
    <row r="5183" spans="3:9" ht="15" customHeight="1">
      <c r="C5183" s="220" t="str">
        <f t="shared" si="160"/>
        <v/>
      </c>
      <c r="I5183" s="218" t="str">
        <f t="shared" si="161"/>
        <v/>
      </c>
    </row>
    <row r="5184" spans="3:9" ht="15" customHeight="1">
      <c r="C5184" s="220" t="str">
        <f t="shared" si="160"/>
        <v/>
      </c>
      <c r="I5184" s="218" t="str">
        <f t="shared" si="161"/>
        <v/>
      </c>
    </row>
    <row r="5185" spans="3:9" ht="15" customHeight="1">
      <c r="C5185" s="220" t="str">
        <f t="shared" si="160"/>
        <v/>
      </c>
      <c r="I5185" s="218" t="str">
        <f t="shared" si="161"/>
        <v/>
      </c>
    </row>
    <row r="5186" spans="3:9" ht="15" customHeight="1">
      <c r="C5186" s="220" t="str">
        <f t="shared" si="160"/>
        <v/>
      </c>
      <c r="I5186" s="218" t="str">
        <f t="shared" si="161"/>
        <v/>
      </c>
    </row>
    <row r="5187" spans="3:9" ht="15" customHeight="1">
      <c r="C5187" s="220" t="str">
        <f t="shared" si="160"/>
        <v/>
      </c>
      <c r="I5187" s="218" t="str">
        <f t="shared" si="161"/>
        <v/>
      </c>
    </row>
    <row r="5188" spans="3:9" ht="15" customHeight="1">
      <c r="C5188" s="220" t="str">
        <f t="shared" si="160"/>
        <v/>
      </c>
      <c r="I5188" s="218" t="str">
        <f t="shared" si="161"/>
        <v/>
      </c>
    </row>
    <row r="5189" spans="3:9" ht="15" customHeight="1">
      <c r="C5189" s="220" t="str">
        <f t="shared" si="160"/>
        <v/>
      </c>
      <c r="I5189" s="218" t="str">
        <f t="shared" si="161"/>
        <v/>
      </c>
    </row>
    <row r="5190" spans="3:9" ht="15" customHeight="1">
      <c r="C5190" s="220" t="str">
        <f t="shared" ref="C5190:C5253" si="162">IF(B5190="","",MONTH(B5190))</f>
        <v/>
      </c>
      <c r="I5190" s="218" t="str">
        <f t="shared" ref="I5190:I5253" si="163">IF(H5190="","",IF(E5190="","Não deixe campos em branco, a planilha resumo de custos e despesas necessita deles para funcionar",IF(F5190="","Não deixe campos em branco, a planilha resumo de custos e despesas necessita deles para funcionar",IF(G5190="","Não deixe campos em branco, a planilha resumo de custos e despesas necessita deles para funcionar",""))))</f>
        <v/>
      </c>
    </row>
    <row r="5191" spans="3:9" ht="15" customHeight="1">
      <c r="C5191" s="220" t="str">
        <f t="shared" si="162"/>
        <v/>
      </c>
      <c r="I5191" s="218" t="str">
        <f t="shared" si="163"/>
        <v/>
      </c>
    </row>
    <row r="5192" spans="3:9" ht="15" customHeight="1">
      <c r="C5192" s="220" t="str">
        <f t="shared" si="162"/>
        <v/>
      </c>
      <c r="I5192" s="218" t="str">
        <f t="shared" si="163"/>
        <v/>
      </c>
    </row>
    <row r="5193" spans="3:9" ht="15" customHeight="1">
      <c r="C5193" s="220" t="str">
        <f t="shared" si="162"/>
        <v/>
      </c>
      <c r="I5193" s="218" t="str">
        <f t="shared" si="163"/>
        <v/>
      </c>
    </row>
    <row r="5194" spans="3:9" ht="15" customHeight="1">
      <c r="C5194" s="220" t="str">
        <f t="shared" si="162"/>
        <v/>
      </c>
      <c r="I5194" s="218" t="str">
        <f t="shared" si="163"/>
        <v/>
      </c>
    </row>
    <row r="5195" spans="3:9" ht="15" customHeight="1">
      <c r="C5195" s="220" t="str">
        <f t="shared" si="162"/>
        <v/>
      </c>
      <c r="I5195" s="218" t="str">
        <f t="shared" si="163"/>
        <v/>
      </c>
    </row>
    <row r="5196" spans="3:9" ht="15" customHeight="1">
      <c r="C5196" s="220" t="str">
        <f t="shared" si="162"/>
        <v/>
      </c>
      <c r="I5196" s="218" t="str">
        <f t="shared" si="163"/>
        <v/>
      </c>
    </row>
    <row r="5197" spans="3:9" ht="15" customHeight="1">
      <c r="C5197" s="220" t="str">
        <f t="shared" si="162"/>
        <v/>
      </c>
      <c r="I5197" s="218" t="str">
        <f t="shared" si="163"/>
        <v/>
      </c>
    </row>
    <row r="5198" spans="3:9" ht="15" customHeight="1">
      <c r="C5198" s="220" t="str">
        <f t="shared" si="162"/>
        <v/>
      </c>
      <c r="I5198" s="218" t="str">
        <f t="shared" si="163"/>
        <v/>
      </c>
    </row>
    <row r="5199" spans="3:9" ht="15" customHeight="1">
      <c r="C5199" s="220" t="str">
        <f t="shared" si="162"/>
        <v/>
      </c>
      <c r="I5199" s="218" t="str">
        <f t="shared" si="163"/>
        <v/>
      </c>
    </row>
    <row r="5200" spans="3:9" ht="15" customHeight="1">
      <c r="C5200" s="220" t="str">
        <f t="shared" si="162"/>
        <v/>
      </c>
      <c r="I5200" s="218" t="str">
        <f t="shared" si="163"/>
        <v/>
      </c>
    </row>
    <row r="5201" spans="3:9" ht="15" customHeight="1">
      <c r="C5201" s="220" t="str">
        <f t="shared" si="162"/>
        <v/>
      </c>
      <c r="I5201" s="218" t="str">
        <f t="shared" si="163"/>
        <v/>
      </c>
    </row>
    <row r="5202" spans="3:9" ht="15" customHeight="1">
      <c r="C5202" s="220" t="str">
        <f t="shared" si="162"/>
        <v/>
      </c>
      <c r="I5202" s="218" t="str">
        <f t="shared" si="163"/>
        <v/>
      </c>
    </row>
    <row r="5203" spans="3:9" ht="15" customHeight="1">
      <c r="C5203" s="220" t="str">
        <f t="shared" si="162"/>
        <v/>
      </c>
      <c r="I5203" s="218" t="str">
        <f t="shared" si="163"/>
        <v/>
      </c>
    </row>
    <row r="5204" spans="3:9" ht="15" customHeight="1">
      <c r="C5204" s="220" t="str">
        <f t="shared" si="162"/>
        <v/>
      </c>
      <c r="I5204" s="218" t="str">
        <f t="shared" si="163"/>
        <v/>
      </c>
    </row>
    <row r="5205" spans="3:9" ht="15" customHeight="1">
      <c r="C5205" s="220" t="str">
        <f t="shared" si="162"/>
        <v/>
      </c>
      <c r="I5205" s="218" t="str">
        <f t="shared" si="163"/>
        <v/>
      </c>
    </row>
    <row r="5206" spans="3:9" ht="15" customHeight="1">
      <c r="C5206" s="220" t="str">
        <f t="shared" si="162"/>
        <v/>
      </c>
      <c r="I5206" s="218" t="str">
        <f t="shared" si="163"/>
        <v/>
      </c>
    </row>
    <row r="5207" spans="3:9" ht="15" customHeight="1">
      <c r="C5207" s="220" t="str">
        <f t="shared" si="162"/>
        <v/>
      </c>
      <c r="I5207" s="218" t="str">
        <f t="shared" si="163"/>
        <v/>
      </c>
    </row>
    <row r="5208" spans="3:9" ht="15" customHeight="1">
      <c r="C5208" s="220" t="str">
        <f t="shared" si="162"/>
        <v/>
      </c>
      <c r="I5208" s="218" t="str">
        <f t="shared" si="163"/>
        <v/>
      </c>
    </row>
    <row r="5209" spans="3:9" ht="15" customHeight="1">
      <c r="C5209" s="220" t="str">
        <f t="shared" si="162"/>
        <v/>
      </c>
      <c r="I5209" s="218" t="str">
        <f t="shared" si="163"/>
        <v/>
      </c>
    </row>
    <row r="5210" spans="3:9" ht="15" customHeight="1">
      <c r="C5210" s="220" t="str">
        <f t="shared" si="162"/>
        <v/>
      </c>
      <c r="I5210" s="218" t="str">
        <f t="shared" si="163"/>
        <v/>
      </c>
    </row>
    <row r="5211" spans="3:9" ht="15" customHeight="1">
      <c r="C5211" s="220" t="str">
        <f t="shared" si="162"/>
        <v/>
      </c>
      <c r="I5211" s="218" t="str">
        <f t="shared" si="163"/>
        <v/>
      </c>
    </row>
    <row r="5212" spans="3:9" ht="15" customHeight="1">
      <c r="C5212" s="220" t="str">
        <f t="shared" si="162"/>
        <v/>
      </c>
      <c r="I5212" s="218" t="str">
        <f t="shared" si="163"/>
        <v/>
      </c>
    </row>
    <row r="5213" spans="3:9" ht="15" customHeight="1">
      <c r="C5213" s="220" t="str">
        <f t="shared" si="162"/>
        <v/>
      </c>
      <c r="I5213" s="218" t="str">
        <f t="shared" si="163"/>
        <v/>
      </c>
    </row>
    <row r="5214" spans="3:9" ht="15" customHeight="1">
      <c r="C5214" s="220" t="str">
        <f t="shared" si="162"/>
        <v/>
      </c>
      <c r="I5214" s="218" t="str">
        <f t="shared" si="163"/>
        <v/>
      </c>
    </row>
    <row r="5215" spans="3:9" ht="15" customHeight="1">
      <c r="C5215" s="220" t="str">
        <f t="shared" si="162"/>
        <v/>
      </c>
      <c r="I5215" s="218" t="str">
        <f t="shared" si="163"/>
        <v/>
      </c>
    </row>
    <row r="5216" spans="3:9" ht="15" customHeight="1">
      <c r="C5216" s="220" t="str">
        <f t="shared" si="162"/>
        <v/>
      </c>
      <c r="I5216" s="218" t="str">
        <f t="shared" si="163"/>
        <v/>
      </c>
    </row>
    <row r="5217" spans="3:9" ht="15" customHeight="1">
      <c r="C5217" s="220" t="str">
        <f t="shared" si="162"/>
        <v/>
      </c>
      <c r="I5217" s="218" t="str">
        <f t="shared" si="163"/>
        <v/>
      </c>
    </row>
    <row r="5218" spans="3:9" ht="15" customHeight="1">
      <c r="C5218" s="220" t="str">
        <f t="shared" si="162"/>
        <v/>
      </c>
      <c r="I5218" s="218" t="str">
        <f t="shared" si="163"/>
        <v/>
      </c>
    </row>
    <row r="5219" spans="3:9" ht="15" customHeight="1">
      <c r="C5219" s="220" t="str">
        <f t="shared" si="162"/>
        <v/>
      </c>
      <c r="I5219" s="218" t="str">
        <f t="shared" si="163"/>
        <v/>
      </c>
    </row>
    <row r="5220" spans="3:9" ht="15" customHeight="1">
      <c r="C5220" s="220" t="str">
        <f t="shared" si="162"/>
        <v/>
      </c>
      <c r="I5220" s="218" t="str">
        <f t="shared" si="163"/>
        <v/>
      </c>
    </row>
    <row r="5221" spans="3:9" ht="15" customHeight="1">
      <c r="C5221" s="220" t="str">
        <f t="shared" si="162"/>
        <v/>
      </c>
      <c r="I5221" s="218" t="str">
        <f t="shared" si="163"/>
        <v/>
      </c>
    </row>
    <row r="5222" spans="3:9" ht="15" customHeight="1">
      <c r="C5222" s="220" t="str">
        <f t="shared" si="162"/>
        <v/>
      </c>
      <c r="I5222" s="218" t="str">
        <f t="shared" si="163"/>
        <v/>
      </c>
    </row>
    <row r="5223" spans="3:9" ht="15" customHeight="1">
      <c r="C5223" s="220" t="str">
        <f t="shared" si="162"/>
        <v/>
      </c>
      <c r="I5223" s="218" t="str">
        <f t="shared" si="163"/>
        <v/>
      </c>
    </row>
    <row r="5224" spans="3:9" ht="15" customHeight="1">
      <c r="C5224" s="220" t="str">
        <f t="shared" si="162"/>
        <v/>
      </c>
      <c r="I5224" s="218" t="str">
        <f t="shared" si="163"/>
        <v/>
      </c>
    </row>
    <row r="5225" spans="3:9" ht="15" customHeight="1">
      <c r="C5225" s="220" t="str">
        <f t="shared" si="162"/>
        <v/>
      </c>
      <c r="I5225" s="218" t="str">
        <f t="shared" si="163"/>
        <v/>
      </c>
    </row>
    <row r="5226" spans="3:9" ht="15" customHeight="1">
      <c r="C5226" s="220" t="str">
        <f t="shared" si="162"/>
        <v/>
      </c>
      <c r="I5226" s="218" t="str">
        <f t="shared" si="163"/>
        <v/>
      </c>
    </row>
    <row r="5227" spans="3:9" ht="15" customHeight="1">
      <c r="C5227" s="220" t="str">
        <f t="shared" si="162"/>
        <v/>
      </c>
      <c r="I5227" s="218" t="str">
        <f t="shared" si="163"/>
        <v/>
      </c>
    </row>
    <row r="5228" spans="3:9" ht="15" customHeight="1">
      <c r="C5228" s="220" t="str">
        <f t="shared" si="162"/>
        <v/>
      </c>
      <c r="I5228" s="218" t="str">
        <f t="shared" si="163"/>
        <v/>
      </c>
    </row>
    <row r="5229" spans="3:9" ht="15" customHeight="1">
      <c r="C5229" s="220" t="str">
        <f t="shared" si="162"/>
        <v/>
      </c>
      <c r="I5229" s="218" t="str">
        <f t="shared" si="163"/>
        <v/>
      </c>
    </row>
    <row r="5230" spans="3:9" ht="15" customHeight="1">
      <c r="C5230" s="220" t="str">
        <f t="shared" si="162"/>
        <v/>
      </c>
      <c r="I5230" s="218" t="str">
        <f t="shared" si="163"/>
        <v/>
      </c>
    </row>
    <row r="5231" spans="3:9" ht="15" customHeight="1">
      <c r="C5231" s="220" t="str">
        <f t="shared" si="162"/>
        <v/>
      </c>
      <c r="I5231" s="218" t="str">
        <f t="shared" si="163"/>
        <v/>
      </c>
    </row>
    <row r="5232" spans="3:9" ht="15" customHeight="1">
      <c r="C5232" s="220" t="str">
        <f t="shared" si="162"/>
        <v/>
      </c>
      <c r="I5232" s="218" t="str">
        <f t="shared" si="163"/>
        <v/>
      </c>
    </row>
    <row r="5233" spans="3:9" ht="15" customHeight="1">
      <c r="C5233" s="220" t="str">
        <f t="shared" si="162"/>
        <v/>
      </c>
      <c r="I5233" s="218" t="str">
        <f t="shared" si="163"/>
        <v/>
      </c>
    </row>
    <row r="5234" spans="3:9" ht="15" customHeight="1">
      <c r="C5234" s="220" t="str">
        <f t="shared" si="162"/>
        <v/>
      </c>
      <c r="I5234" s="218" t="str">
        <f t="shared" si="163"/>
        <v/>
      </c>
    </row>
    <row r="5235" spans="3:9" ht="15" customHeight="1">
      <c r="C5235" s="220" t="str">
        <f t="shared" si="162"/>
        <v/>
      </c>
      <c r="I5235" s="218" t="str">
        <f t="shared" si="163"/>
        <v/>
      </c>
    </row>
    <row r="5236" spans="3:9" ht="15" customHeight="1">
      <c r="C5236" s="220" t="str">
        <f t="shared" si="162"/>
        <v/>
      </c>
      <c r="I5236" s="218" t="str">
        <f t="shared" si="163"/>
        <v/>
      </c>
    </row>
    <row r="5237" spans="3:9" ht="15" customHeight="1">
      <c r="C5237" s="220" t="str">
        <f t="shared" si="162"/>
        <v/>
      </c>
      <c r="I5237" s="218" t="str">
        <f t="shared" si="163"/>
        <v/>
      </c>
    </row>
    <row r="5238" spans="3:9" ht="15" customHeight="1">
      <c r="C5238" s="220" t="str">
        <f t="shared" si="162"/>
        <v/>
      </c>
      <c r="I5238" s="218" t="str">
        <f t="shared" si="163"/>
        <v/>
      </c>
    </row>
    <row r="5239" spans="3:9" ht="15" customHeight="1">
      <c r="C5239" s="220" t="str">
        <f t="shared" si="162"/>
        <v/>
      </c>
      <c r="I5239" s="218" t="str">
        <f t="shared" si="163"/>
        <v/>
      </c>
    </row>
    <row r="5240" spans="3:9" ht="15" customHeight="1">
      <c r="C5240" s="220" t="str">
        <f t="shared" si="162"/>
        <v/>
      </c>
      <c r="I5240" s="218" t="str">
        <f t="shared" si="163"/>
        <v/>
      </c>
    </row>
    <row r="5241" spans="3:9" ht="15" customHeight="1">
      <c r="C5241" s="220" t="str">
        <f t="shared" si="162"/>
        <v/>
      </c>
      <c r="I5241" s="218" t="str">
        <f t="shared" si="163"/>
        <v/>
      </c>
    </row>
    <row r="5242" spans="3:9" ht="15" customHeight="1">
      <c r="C5242" s="220" t="str">
        <f t="shared" si="162"/>
        <v/>
      </c>
      <c r="I5242" s="218" t="str">
        <f t="shared" si="163"/>
        <v/>
      </c>
    </row>
    <row r="5243" spans="3:9" ht="15" customHeight="1">
      <c r="C5243" s="220" t="str">
        <f t="shared" si="162"/>
        <v/>
      </c>
      <c r="I5243" s="218" t="str">
        <f t="shared" si="163"/>
        <v/>
      </c>
    </row>
    <row r="5244" spans="3:9" ht="15" customHeight="1">
      <c r="C5244" s="220" t="str">
        <f t="shared" si="162"/>
        <v/>
      </c>
      <c r="I5244" s="218" t="str">
        <f t="shared" si="163"/>
        <v/>
      </c>
    </row>
    <row r="5245" spans="3:9" ht="15" customHeight="1">
      <c r="C5245" s="220" t="str">
        <f t="shared" si="162"/>
        <v/>
      </c>
      <c r="I5245" s="218" t="str">
        <f t="shared" si="163"/>
        <v/>
      </c>
    </row>
    <row r="5246" spans="3:9" ht="15" customHeight="1">
      <c r="C5246" s="220" t="str">
        <f t="shared" si="162"/>
        <v/>
      </c>
      <c r="I5246" s="218" t="str">
        <f t="shared" si="163"/>
        <v/>
      </c>
    </row>
    <row r="5247" spans="3:9" ht="15" customHeight="1">
      <c r="C5247" s="220" t="str">
        <f t="shared" si="162"/>
        <v/>
      </c>
      <c r="I5247" s="218" t="str">
        <f t="shared" si="163"/>
        <v/>
      </c>
    </row>
    <row r="5248" spans="3:9" ht="15" customHeight="1">
      <c r="C5248" s="220" t="str">
        <f t="shared" si="162"/>
        <v/>
      </c>
      <c r="I5248" s="218" t="str">
        <f t="shared" si="163"/>
        <v/>
      </c>
    </row>
    <row r="5249" spans="3:9" ht="15" customHeight="1">
      <c r="C5249" s="220" t="str">
        <f t="shared" si="162"/>
        <v/>
      </c>
      <c r="I5249" s="218" t="str">
        <f t="shared" si="163"/>
        <v/>
      </c>
    </row>
    <row r="5250" spans="3:9" ht="15" customHeight="1">
      <c r="C5250" s="220" t="str">
        <f t="shared" si="162"/>
        <v/>
      </c>
      <c r="I5250" s="218" t="str">
        <f t="shared" si="163"/>
        <v/>
      </c>
    </row>
    <row r="5251" spans="3:9" ht="15" customHeight="1">
      <c r="C5251" s="220" t="str">
        <f t="shared" si="162"/>
        <v/>
      </c>
      <c r="I5251" s="218" t="str">
        <f t="shared" si="163"/>
        <v/>
      </c>
    </row>
    <row r="5252" spans="3:9" ht="15" customHeight="1">
      <c r="C5252" s="220" t="str">
        <f t="shared" si="162"/>
        <v/>
      </c>
      <c r="I5252" s="218" t="str">
        <f t="shared" si="163"/>
        <v/>
      </c>
    </row>
    <row r="5253" spans="3:9" ht="15" customHeight="1">
      <c r="C5253" s="220" t="str">
        <f t="shared" si="162"/>
        <v/>
      </c>
      <c r="I5253" s="218" t="str">
        <f t="shared" si="163"/>
        <v/>
      </c>
    </row>
    <row r="5254" spans="3:9" ht="15" customHeight="1">
      <c r="C5254" s="220" t="str">
        <f t="shared" ref="C5254:C5317" si="164">IF(B5254="","",MONTH(B5254))</f>
        <v/>
      </c>
      <c r="I5254" s="218" t="str">
        <f t="shared" ref="I5254:I5317" si="165">IF(H5254="","",IF(E5254="","Não deixe campos em branco, a planilha resumo de custos e despesas necessita deles para funcionar",IF(F5254="","Não deixe campos em branco, a planilha resumo de custos e despesas necessita deles para funcionar",IF(G5254="","Não deixe campos em branco, a planilha resumo de custos e despesas necessita deles para funcionar",""))))</f>
        <v/>
      </c>
    </row>
    <row r="5255" spans="3:9" ht="15" customHeight="1">
      <c r="C5255" s="220" t="str">
        <f t="shared" si="164"/>
        <v/>
      </c>
      <c r="I5255" s="218" t="str">
        <f t="shared" si="165"/>
        <v/>
      </c>
    </row>
    <row r="5256" spans="3:9" ht="15" customHeight="1">
      <c r="C5256" s="220" t="str">
        <f t="shared" si="164"/>
        <v/>
      </c>
      <c r="I5256" s="218" t="str">
        <f t="shared" si="165"/>
        <v/>
      </c>
    </row>
    <row r="5257" spans="3:9" ht="15" customHeight="1">
      <c r="C5257" s="220" t="str">
        <f t="shared" si="164"/>
        <v/>
      </c>
      <c r="I5257" s="218" t="str">
        <f t="shared" si="165"/>
        <v/>
      </c>
    </row>
    <row r="5258" spans="3:9" ht="15" customHeight="1">
      <c r="C5258" s="220" t="str">
        <f t="shared" si="164"/>
        <v/>
      </c>
      <c r="I5258" s="218" t="str">
        <f t="shared" si="165"/>
        <v/>
      </c>
    </row>
    <row r="5259" spans="3:9" ht="15" customHeight="1">
      <c r="C5259" s="220" t="str">
        <f t="shared" si="164"/>
        <v/>
      </c>
      <c r="I5259" s="218" t="str">
        <f t="shared" si="165"/>
        <v/>
      </c>
    </row>
    <row r="5260" spans="3:9" ht="15" customHeight="1">
      <c r="C5260" s="220" t="str">
        <f t="shared" si="164"/>
        <v/>
      </c>
      <c r="I5260" s="218" t="str">
        <f t="shared" si="165"/>
        <v/>
      </c>
    </row>
    <row r="5261" spans="3:9" ht="15" customHeight="1">
      <c r="C5261" s="220" t="str">
        <f t="shared" si="164"/>
        <v/>
      </c>
      <c r="I5261" s="218" t="str">
        <f t="shared" si="165"/>
        <v/>
      </c>
    </row>
    <row r="5262" spans="3:9" ht="15" customHeight="1">
      <c r="C5262" s="220" t="str">
        <f t="shared" si="164"/>
        <v/>
      </c>
      <c r="I5262" s="218" t="str">
        <f t="shared" si="165"/>
        <v/>
      </c>
    </row>
    <row r="5263" spans="3:9" ht="15" customHeight="1">
      <c r="C5263" s="220" t="str">
        <f t="shared" si="164"/>
        <v/>
      </c>
      <c r="I5263" s="218" t="str">
        <f t="shared" si="165"/>
        <v/>
      </c>
    </row>
    <row r="5264" spans="3:9" ht="15" customHeight="1">
      <c r="C5264" s="220" t="str">
        <f t="shared" si="164"/>
        <v/>
      </c>
      <c r="I5264" s="218" t="str">
        <f t="shared" si="165"/>
        <v/>
      </c>
    </row>
    <row r="5265" spans="3:9" ht="15" customHeight="1">
      <c r="C5265" s="220" t="str">
        <f t="shared" si="164"/>
        <v/>
      </c>
      <c r="I5265" s="218" t="str">
        <f t="shared" si="165"/>
        <v/>
      </c>
    </row>
    <row r="5266" spans="3:9" ht="15" customHeight="1">
      <c r="C5266" s="220" t="str">
        <f t="shared" si="164"/>
        <v/>
      </c>
      <c r="I5266" s="218" t="str">
        <f t="shared" si="165"/>
        <v/>
      </c>
    </row>
    <row r="5267" spans="3:9" ht="15" customHeight="1">
      <c r="C5267" s="220" t="str">
        <f t="shared" si="164"/>
        <v/>
      </c>
      <c r="I5267" s="218" t="str">
        <f t="shared" si="165"/>
        <v/>
      </c>
    </row>
    <row r="5268" spans="3:9" ht="15" customHeight="1">
      <c r="C5268" s="220" t="str">
        <f t="shared" si="164"/>
        <v/>
      </c>
      <c r="I5268" s="218" t="str">
        <f t="shared" si="165"/>
        <v/>
      </c>
    </row>
    <row r="5269" spans="3:9" ht="15" customHeight="1">
      <c r="C5269" s="220" t="str">
        <f t="shared" si="164"/>
        <v/>
      </c>
      <c r="I5269" s="218" t="str">
        <f t="shared" si="165"/>
        <v/>
      </c>
    </row>
    <row r="5270" spans="3:9" ht="15" customHeight="1">
      <c r="C5270" s="220" t="str">
        <f t="shared" si="164"/>
        <v/>
      </c>
      <c r="I5270" s="218" t="str">
        <f t="shared" si="165"/>
        <v/>
      </c>
    </row>
    <row r="5271" spans="3:9" ht="15" customHeight="1">
      <c r="C5271" s="220" t="str">
        <f t="shared" si="164"/>
        <v/>
      </c>
      <c r="I5271" s="218" t="str">
        <f t="shared" si="165"/>
        <v/>
      </c>
    </row>
    <row r="5272" spans="3:9" ht="15" customHeight="1">
      <c r="C5272" s="220" t="str">
        <f t="shared" si="164"/>
        <v/>
      </c>
      <c r="I5272" s="218" t="str">
        <f t="shared" si="165"/>
        <v/>
      </c>
    </row>
    <row r="5273" spans="3:9" ht="15" customHeight="1">
      <c r="C5273" s="220" t="str">
        <f t="shared" si="164"/>
        <v/>
      </c>
      <c r="I5273" s="218" t="str">
        <f t="shared" si="165"/>
        <v/>
      </c>
    </row>
    <row r="5274" spans="3:9" ht="15" customHeight="1">
      <c r="C5274" s="220" t="str">
        <f t="shared" si="164"/>
        <v/>
      </c>
      <c r="I5274" s="218" t="str">
        <f t="shared" si="165"/>
        <v/>
      </c>
    </row>
    <row r="5275" spans="3:9" ht="15" customHeight="1">
      <c r="C5275" s="220" t="str">
        <f t="shared" si="164"/>
        <v/>
      </c>
      <c r="I5275" s="218" t="str">
        <f t="shared" si="165"/>
        <v/>
      </c>
    </row>
    <row r="5276" spans="3:9" ht="15" customHeight="1">
      <c r="C5276" s="220" t="str">
        <f t="shared" si="164"/>
        <v/>
      </c>
      <c r="I5276" s="218" t="str">
        <f t="shared" si="165"/>
        <v/>
      </c>
    </row>
    <row r="5277" spans="3:9" ht="15" customHeight="1">
      <c r="C5277" s="220" t="str">
        <f t="shared" si="164"/>
        <v/>
      </c>
      <c r="I5277" s="218" t="str">
        <f t="shared" si="165"/>
        <v/>
      </c>
    </row>
    <row r="5278" spans="3:9" ht="15" customHeight="1">
      <c r="C5278" s="220" t="str">
        <f t="shared" si="164"/>
        <v/>
      </c>
      <c r="I5278" s="218" t="str">
        <f t="shared" si="165"/>
        <v/>
      </c>
    </row>
    <row r="5279" spans="3:9" ht="15" customHeight="1">
      <c r="C5279" s="220" t="str">
        <f t="shared" si="164"/>
        <v/>
      </c>
      <c r="I5279" s="218" t="str">
        <f t="shared" si="165"/>
        <v/>
      </c>
    </row>
    <row r="5280" spans="3:9" ht="15" customHeight="1">
      <c r="C5280" s="220" t="str">
        <f t="shared" si="164"/>
        <v/>
      </c>
      <c r="I5280" s="218" t="str">
        <f t="shared" si="165"/>
        <v/>
      </c>
    </row>
    <row r="5281" spans="3:9" ht="15" customHeight="1">
      <c r="C5281" s="220" t="str">
        <f t="shared" si="164"/>
        <v/>
      </c>
      <c r="I5281" s="218" t="str">
        <f t="shared" si="165"/>
        <v/>
      </c>
    </row>
    <row r="5282" spans="3:9" ht="15" customHeight="1">
      <c r="C5282" s="220" t="str">
        <f t="shared" si="164"/>
        <v/>
      </c>
      <c r="I5282" s="218" t="str">
        <f t="shared" si="165"/>
        <v/>
      </c>
    </row>
    <row r="5283" spans="3:9" ht="15" customHeight="1">
      <c r="C5283" s="220" t="str">
        <f t="shared" si="164"/>
        <v/>
      </c>
      <c r="I5283" s="218" t="str">
        <f t="shared" si="165"/>
        <v/>
      </c>
    </row>
    <row r="5284" spans="3:9" ht="15" customHeight="1">
      <c r="C5284" s="220" t="str">
        <f t="shared" si="164"/>
        <v/>
      </c>
      <c r="I5284" s="218" t="str">
        <f t="shared" si="165"/>
        <v/>
      </c>
    </row>
    <row r="5285" spans="3:9" ht="15" customHeight="1">
      <c r="C5285" s="220" t="str">
        <f t="shared" si="164"/>
        <v/>
      </c>
      <c r="I5285" s="218" t="str">
        <f t="shared" si="165"/>
        <v/>
      </c>
    </row>
    <row r="5286" spans="3:9" ht="15" customHeight="1">
      <c r="C5286" s="220" t="str">
        <f t="shared" si="164"/>
        <v/>
      </c>
      <c r="I5286" s="218" t="str">
        <f t="shared" si="165"/>
        <v/>
      </c>
    </row>
    <row r="5287" spans="3:9" ht="15" customHeight="1">
      <c r="C5287" s="220" t="str">
        <f t="shared" si="164"/>
        <v/>
      </c>
      <c r="I5287" s="218" t="str">
        <f t="shared" si="165"/>
        <v/>
      </c>
    </row>
    <row r="5288" spans="3:9" ht="15" customHeight="1">
      <c r="C5288" s="220" t="str">
        <f t="shared" si="164"/>
        <v/>
      </c>
      <c r="I5288" s="218" t="str">
        <f t="shared" si="165"/>
        <v/>
      </c>
    </row>
    <row r="5289" spans="3:9" ht="15" customHeight="1">
      <c r="C5289" s="220" t="str">
        <f t="shared" si="164"/>
        <v/>
      </c>
      <c r="I5289" s="218" t="str">
        <f t="shared" si="165"/>
        <v/>
      </c>
    </row>
    <row r="5290" spans="3:9" ht="15" customHeight="1">
      <c r="C5290" s="220" t="str">
        <f t="shared" si="164"/>
        <v/>
      </c>
      <c r="I5290" s="218" t="str">
        <f t="shared" si="165"/>
        <v/>
      </c>
    </row>
    <row r="5291" spans="3:9" ht="15" customHeight="1">
      <c r="C5291" s="220" t="str">
        <f t="shared" si="164"/>
        <v/>
      </c>
      <c r="I5291" s="218" t="str">
        <f t="shared" si="165"/>
        <v/>
      </c>
    </row>
    <row r="5292" spans="3:9" ht="15" customHeight="1">
      <c r="C5292" s="220" t="str">
        <f t="shared" si="164"/>
        <v/>
      </c>
      <c r="I5292" s="218" t="str">
        <f t="shared" si="165"/>
        <v/>
      </c>
    </row>
    <row r="5293" spans="3:9" ht="15" customHeight="1">
      <c r="C5293" s="220" t="str">
        <f t="shared" si="164"/>
        <v/>
      </c>
      <c r="I5293" s="218" t="str">
        <f t="shared" si="165"/>
        <v/>
      </c>
    </row>
    <row r="5294" spans="3:9" ht="15" customHeight="1">
      <c r="C5294" s="220" t="str">
        <f t="shared" si="164"/>
        <v/>
      </c>
      <c r="I5294" s="218" t="str">
        <f t="shared" si="165"/>
        <v/>
      </c>
    </row>
    <row r="5295" spans="3:9" ht="15" customHeight="1">
      <c r="C5295" s="220" t="str">
        <f t="shared" si="164"/>
        <v/>
      </c>
      <c r="I5295" s="218" t="str">
        <f t="shared" si="165"/>
        <v/>
      </c>
    </row>
    <row r="5296" spans="3:9" ht="15" customHeight="1">
      <c r="C5296" s="220" t="str">
        <f t="shared" si="164"/>
        <v/>
      </c>
      <c r="I5296" s="218" t="str">
        <f t="shared" si="165"/>
        <v/>
      </c>
    </row>
    <row r="5297" spans="3:9" ht="15" customHeight="1">
      <c r="C5297" s="220" t="str">
        <f t="shared" si="164"/>
        <v/>
      </c>
      <c r="I5297" s="218" t="str">
        <f t="shared" si="165"/>
        <v/>
      </c>
    </row>
    <row r="5298" spans="3:9" ht="15" customHeight="1">
      <c r="C5298" s="220" t="str">
        <f t="shared" si="164"/>
        <v/>
      </c>
      <c r="I5298" s="218" t="str">
        <f t="shared" si="165"/>
        <v/>
      </c>
    </row>
    <row r="5299" spans="3:9" ht="15" customHeight="1">
      <c r="C5299" s="220" t="str">
        <f t="shared" si="164"/>
        <v/>
      </c>
      <c r="I5299" s="218" t="str">
        <f t="shared" si="165"/>
        <v/>
      </c>
    </row>
    <row r="5300" spans="3:9" ht="15" customHeight="1">
      <c r="C5300" s="220" t="str">
        <f t="shared" si="164"/>
        <v/>
      </c>
      <c r="I5300" s="218" t="str">
        <f t="shared" si="165"/>
        <v/>
      </c>
    </row>
    <row r="5301" spans="3:9" ht="15" customHeight="1">
      <c r="C5301" s="220" t="str">
        <f t="shared" si="164"/>
        <v/>
      </c>
      <c r="I5301" s="218" t="str">
        <f t="shared" si="165"/>
        <v/>
      </c>
    </row>
    <row r="5302" spans="3:9" ht="15" customHeight="1">
      <c r="C5302" s="220" t="str">
        <f t="shared" si="164"/>
        <v/>
      </c>
      <c r="I5302" s="218" t="str">
        <f t="shared" si="165"/>
        <v/>
      </c>
    </row>
    <row r="5303" spans="3:9" ht="15" customHeight="1">
      <c r="C5303" s="220" t="str">
        <f t="shared" si="164"/>
        <v/>
      </c>
      <c r="I5303" s="218" t="str">
        <f t="shared" si="165"/>
        <v/>
      </c>
    </row>
    <row r="5304" spans="3:9" ht="15" customHeight="1">
      <c r="C5304" s="220" t="str">
        <f t="shared" si="164"/>
        <v/>
      </c>
      <c r="I5304" s="218" t="str">
        <f t="shared" si="165"/>
        <v/>
      </c>
    </row>
    <row r="5305" spans="3:9" ht="15" customHeight="1">
      <c r="C5305" s="220" t="str">
        <f t="shared" si="164"/>
        <v/>
      </c>
      <c r="I5305" s="218" t="str">
        <f t="shared" si="165"/>
        <v/>
      </c>
    </row>
    <row r="5306" spans="3:9" ht="15" customHeight="1">
      <c r="C5306" s="220" t="str">
        <f t="shared" si="164"/>
        <v/>
      </c>
      <c r="I5306" s="218" t="str">
        <f t="shared" si="165"/>
        <v/>
      </c>
    </row>
    <row r="5307" spans="3:9" ht="15" customHeight="1">
      <c r="C5307" s="220" t="str">
        <f t="shared" si="164"/>
        <v/>
      </c>
      <c r="I5307" s="218" t="str">
        <f t="shared" si="165"/>
        <v/>
      </c>
    </row>
    <row r="5308" spans="3:9" ht="15" customHeight="1">
      <c r="C5308" s="220" t="str">
        <f t="shared" si="164"/>
        <v/>
      </c>
      <c r="I5308" s="218" t="str">
        <f t="shared" si="165"/>
        <v/>
      </c>
    </row>
    <row r="5309" spans="3:9" ht="15" customHeight="1">
      <c r="C5309" s="220" t="str">
        <f t="shared" si="164"/>
        <v/>
      </c>
      <c r="I5309" s="218" t="str">
        <f t="shared" si="165"/>
        <v/>
      </c>
    </row>
    <row r="5310" spans="3:9" ht="15" customHeight="1">
      <c r="C5310" s="220" t="str">
        <f t="shared" si="164"/>
        <v/>
      </c>
      <c r="I5310" s="218" t="str">
        <f t="shared" si="165"/>
        <v/>
      </c>
    </row>
    <row r="5311" spans="3:9" ht="15" customHeight="1">
      <c r="C5311" s="220" t="str">
        <f t="shared" si="164"/>
        <v/>
      </c>
      <c r="I5311" s="218" t="str">
        <f t="shared" si="165"/>
        <v/>
      </c>
    </row>
    <row r="5312" spans="3:9" ht="15" customHeight="1">
      <c r="C5312" s="220" t="str">
        <f t="shared" si="164"/>
        <v/>
      </c>
      <c r="I5312" s="218" t="str">
        <f t="shared" si="165"/>
        <v/>
      </c>
    </row>
    <row r="5313" spans="3:9" ht="15" customHeight="1">
      <c r="C5313" s="220" t="str">
        <f t="shared" si="164"/>
        <v/>
      </c>
      <c r="I5313" s="218" t="str">
        <f t="shared" si="165"/>
        <v/>
      </c>
    </row>
    <row r="5314" spans="3:9" ht="15" customHeight="1">
      <c r="C5314" s="220" t="str">
        <f t="shared" si="164"/>
        <v/>
      </c>
      <c r="I5314" s="218" t="str">
        <f t="shared" si="165"/>
        <v/>
      </c>
    </row>
    <row r="5315" spans="3:9" ht="15" customHeight="1">
      <c r="C5315" s="220" t="str">
        <f t="shared" si="164"/>
        <v/>
      </c>
      <c r="I5315" s="218" t="str">
        <f t="shared" si="165"/>
        <v/>
      </c>
    </row>
    <row r="5316" spans="3:9" ht="15" customHeight="1">
      <c r="C5316" s="220" t="str">
        <f t="shared" si="164"/>
        <v/>
      </c>
      <c r="I5316" s="218" t="str">
        <f t="shared" si="165"/>
        <v/>
      </c>
    </row>
    <row r="5317" spans="3:9" ht="15" customHeight="1">
      <c r="C5317" s="220" t="str">
        <f t="shared" si="164"/>
        <v/>
      </c>
      <c r="I5317" s="218" t="str">
        <f t="shared" si="165"/>
        <v/>
      </c>
    </row>
    <row r="5318" spans="3:9" ht="15" customHeight="1">
      <c r="C5318" s="220" t="str">
        <f t="shared" ref="C5318:C5381" si="166">IF(B5318="","",MONTH(B5318))</f>
        <v/>
      </c>
      <c r="I5318" s="218" t="str">
        <f t="shared" ref="I5318:I5381" si="167">IF(H5318="","",IF(E5318="","Não deixe campos em branco, a planilha resumo de custos e despesas necessita deles para funcionar",IF(F5318="","Não deixe campos em branco, a planilha resumo de custos e despesas necessita deles para funcionar",IF(G5318="","Não deixe campos em branco, a planilha resumo de custos e despesas necessita deles para funcionar",""))))</f>
        <v/>
      </c>
    </row>
    <row r="5319" spans="3:9" ht="15" customHeight="1">
      <c r="C5319" s="220" t="str">
        <f t="shared" si="166"/>
        <v/>
      </c>
      <c r="I5319" s="218" t="str">
        <f t="shared" si="167"/>
        <v/>
      </c>
    </row>
    <row r="5320" spans="3:9" ht="15" customHeight="1">
      <c r="C5320" s="220" t="str">
        <f t="shared" si="166"/>
        <v/>
      </c>
      <c r="I5320" s="218" t="str">
        <f t="shared" si="167"/>
        <v/>
      </c>
    </row>
    <row r="5321" spans="3:9" ht="15" customHeight="1">
      <c r="C5321" s="220" t="str">
        <f t="shared" si="166"/>
        <v/>
      </c>
      <c r="I5321" s="218" t="str">
        <f t="shared" si="167"/>
        <v/>
      </c>
    </row>
    <row r="5322" spans="3:9" ht="15" customHeight="1">
      <c r="C5322" s="220" t="str">
        <f t="shared" si="166"/>
        <v/>
      </c>
      <c r="I5322" s="218" t="str">
        <f t="shared" si="167"/>
        <v/>
      </c>
    </row>
    <row r="5323" spans="3:9" ht="15" customHeight="1">
      <c r="C5323" s="220" t="str">
        <f t="shared" si="166"/>
        <v/>
      </c>
      <c r="I5323" s="218" t="str">
        <f t="shared" si="167"/>
        <v/>
      </c>
    </row>
    <row r="5324" spans="3:9" ht="15" customHeight="1">
      <c r="C5324" s="220" t="str">
        <f t="shared" si="166"/>
        <v/>
      </c>
      <c r="I5324" s="218" t="str">
        <f t="shared" si="167"/>
        <v/>
      </c>
    </row>
    <row r="5325" spans="3:9" ht="15" customHeight="1">
      <c r="C5325" s="220" t="str">
        <f t="shared" si="166"/>
        <v/>
      </c>
      <c r="I5325" s="218" t="str">
        <f t="shared" si="167"/>
        <v/>
      </c>
    </row>
    <row r="5326" spans="3:9" ht="15" customHeight="1">
      <c r="C5326" s="220" t="str">
        <f t="shared" si="166"/>
        <v/>
      </c>
      <c r="I5326" s="218" t="str">
        <f t="shared" si="167"/>
        <v/>
      </c>
    </row>
    <row r="5327" spans="3:9" ht="15" customHeight="1">
      <c r="C5327" s="220" t="str">
        <f t="shared" si="166"/>
        <v/>
      </c>
      <c r="I5327" s="218" t="str">
        <f t="shared" si="167"/>
        <v/>
      </c>
    </row>
    <row r="5328" spans="3:9" ht="15" customHeight="1">
      <c r="C5328" s="220" t="str">
        <f t="shared" si="166"/>
        <v/>
      </c>
      <c r="I5328" s="218" t="str">
        <f t="shared" si="167"/>
        <v/>
      </c>
    </row>
    <row r="5329" spans="3:9" ht="15" customHeight="1">
      <c r="C5329" s="220" t="str">
        <f t="shared" si="166"/>
        <v/>
      </c>
      <c r="I5329" s="218" t="str">
        <f t="shared" si="167"/>
        <v/>
      </c>
    </row>
    <row r="5330" spans="3:9" ht="15" customHeight="1">
      <c r="C5330" s="220" t="str">
        <f t="shared" si="166"/>
        <v/>
      </c>
      <c r="I5330" s="218" t="str">
        <f t="shared" si="167"/>
        <v/>
      </c>
    </row>
    <row r="5331" spans="3:9" ht="15" customHeight="1">
      <c r="C5331" s="220" t="str">
        <f t="shared" si="166"/>
        <v/>
      </c>
      <c r="I5331" s="218" t="str">
        <f t="shared" si="167"/>
        <v/>
      </c>
    </row>
    <row r="5332" spans="3:9" ht="15" customHeight="1">
      <c r="C5332" s="220" t="str">
        <f t="shared" si="166"/>
        <v/>
      </c>
      <c r="I5332" s="218" t="str">
        <f t="shared" si="167"/>
        <v/>
      </c>
    </row>
    <row r="5333" spans="3:9" ht="15" customHeight="1">
      <c r="C5333" s="220" t="str">
        <f t="shared" si="166"/>
        <v/>
      </c>
      <c r="I5333" s="218" t="str">
        <f t="shared" si="167"/>
        <v/>
      </c>
    </row>
    <row r="5334" spans="3:9" ht="15" customHeight="1">
      <c r="C5334" s="220" t="str">
        <f t="shared" si="166"/>
        <v/>
      </c>
      <c r="I5334" s="218" t="str">
        <f t="shared" si="167"/>
        <v/>
      </c>
    </row>
    <row r="5335" spans="3:9" ht="15" customHeight="1">
      <c r="C5335" s="220" t="str">
        <f t="shared" si="166"/>
        <v/>
      </c>
      <c r="I5335" s="218" t="str">
        <f t="shared" si="167"/>
        <v/>
      </c>
    </row>
    <row r="5336" spans="3:9" ht="15" customHeight="1">
      <c r="C5336" s="220" t="str">
        <f t="shared" si="166"/>
        <v/>
      </c>
      <c r="I5336" s="218" t="str">
        <f t="shared" si="167"/>
        <v/>
      </c>
    </row>
    <row r="5337" spans="3:9" ht="15" customHeight="1">
      <c r="C5337" s="220" t="str">
        <f t="shared" si="166"/>
        <v/>
      </c>
      <c r="I5337" s="218" t="str">
        <f t="shared" si="167"/>
        <v/>
      </c>
    </row>
    <row r="5338" spans="3:9" ht="15" customHeight="1">
      <c r="C5338" s="220" t="str">
        <f t="shared" si="166"/>
        <v/>
      </c>
      <c r="I5338" s="218" t="str">
        <f t="shared" si="167"/>
        <v/>
      </c>
    </row>
    <row r="5339" spans="3:9" ht="15" customHeight="1">
      <c r="C5339" s="220" t="str">
        <f t="shared" si="166"/>
        <v/>
      </c>
      <c r="I5339" s="218" t="str">
        <f t="shared" si="167"/>
        <v/>
      </c>
    </row>
    <row r="5340" spans="3:9" ht="15" customHeight="1">
      <c r="C5340" s="220" t="str">
        <f t="shared" si="166"/>
        <v/>
      </c>
      <c r="I5340" s="218" t="str">
        <f t="shared" si="167"/>
        <v/>
      </c>
    </row>
    <row r="5341" spans="3:9" ht="15" customHeight="1">
      <c r="C5341" s="220" t="str">
        <f t="shared" si="166"/>
        <v/>
      </c>
      <c r="I5341" s="218" t="str">
        <f t="shared" si="167"/>
        <v/>
      </c>
    </row>
    <row r="5342" spans="3:9" ht="15" customHeight="1">
      <c r="C5342" s="220" t="str">
        <f t="shared" si="166"/>
        <v/>
      </c>
      <c r="I5342" s="218" t="str">
        <f t="shared" si="167"/>
        <v/>
      </c>
    </row>
    <row r="5343" spans="3:9" ht="15" customHeight="1">
      <c r="C5343" s="220" t="str">
        <f t="shared" si="166"/>
        <v/>
      </c>
      <c r="I5343" s="218" t="str">
        <f t="shared" si="167"/>
        <v/>
      </c>
    </row>
    <row r="5344" spans="3:9" ht="15" customHeight="1">
      <c r="C5344" s="220" t="str">
        <f t="shared" si="166"/>
        <v/>
      </c>
      <c r="I5344" s="218" t="str">
        <f t="shared" si="167"/>
        <v/>
      </c>
    </row>
    <row r="5345" spans="3:9" ht="15" customHeight="1">
      <c r="C5345" s="220" t="str">
        <f t="shared" si="166"/>
        <v/>
      </c>
      <c r="I5345" s="218" t="str">
        <f t="shared" si="167"/>
        <v/>
      </c>
    </row>
    <row r="5346" spans="3:9" ht="15" customHeight="1">
      <c r="C5346" s="220" t="str">
        <f t="shared" si="166"/>
        <v/>
      </c>
      <c r="I5346" s="218" t="str">
        <f t="shared" si="167"/>
        <v/>
      </c>
    </row>
    <row r="5347" spans="3:9" ht="15" customHeight="1">
      <c r="C5347" s="220" t="str">
        <f t="shared" si="166"/>
        <v/>
      </c>
      <c r="I5347" s="218" t="str">
        <f t="shared" si="167"/>
        <v/>
      </c>
    </row>
    <row r="5348" spans="3:9" ht="15" customHeight="1">
      <c r="C5348" s="220" t="str">
        <f t="shared" si="166"/>
        <v/>
      </c>
      <c r="I5348" s="218" t="str">
        <f t="shared" si="167"/>
        <v/>
      </c>
    </row>
    <row r="5349" spans="3:9" ht="15" customHeight="1">
      <c r="C5349" s="220" t="str">
        <f t="shared" si="166"/>
        <v/>
      </c>
      <c r="I5349" s="218" t="str">
        <f t="shared" si="167"/>
        <v/>
      </c>
    </row>
    <row r="5350" spans="3:9" ht="15" customHeight="1">
      <c r="C5350" s="220" t="str">
        <f t="shared" si="166"/>
        <v/>
      </c>
      <c r="I5350" s="218" t="str">
        <f t="shared" si="167"/>
        <v/>
      </c>
    </row>
    <row r="5351" spans="3:9" ht="15" customHeight="1">
      <c r="C5351" s="220" t="str">
        <f t="shared" si="166"/>
        <v/>
      </c>
      <c r="I5351" s="218" t="str">
        <f t="shared" si="167"/>
        <v/>
      </c>
    </row>
    <row r="5352" spans="3:9" ht="15" customHeight="1">
      <c r="C5352" s="220" t="str">
        <f t="shared" si="166"/>
        <v/>
      </c>
      <c r="I5352" s="218" t="str">
        <f t="shared" si="167"/>
        <v/>
      </c>
    </row>
    <row r="5353" spans="3:9" ht="15" customHeight="1">
      <c r="C5353" s="220" t="str">
        <f t="shared" si="166"/>
        <v/>
      </c>
      <c r="I5353" s="218" t="str">
        <f t="shared" si="167"/>
        <v/>
      </c>
    </row>
    <row r="5354" spans="3:9" ht="15" customHeight="1">
      <c r="C5354" s="220" t="str">
        <f t="shared" si="166"/>
        <v/>
      </c>
      <c r="I5354" s="218" t="str">
        <f t="shared" si="167"/>
        <v/>
      </c>
    </row>
    <row r="5355" spans="3:9" ht="15" customHeight="1">
      <c r="C5355" s="220" t="str">
        <f t="shared" si="166"/>
        <v/>
      </c>
      <c r="I5355" s="218" t="str">
        <f t="shared" si="167"/>
        <v/>
      </c>
    </row>
    <row r="5356" spans="3:9" ht="15" customHeight="1">
      <c r="C5356" s="220" t="str">
        <f t="shared" si="166"/>
        <v/>
      </c>
      <c r="I5356" s="218" t="str">
        <f t="shared" si="167"/>
        <v/>
      </c>
    </row>
    <row r="5357" spans="3:9" ht="15" customHeight="1">
      <c r="C5357" s="220" t="str">
        <f t="shared" si="166"/>
        <v/>
      </c>
      <c r="I5357" s="218" t="str">
        <f t="shared" si="167"/>
        <v/>
      </c>
    </row>
    <row r="5358" spans="3:9" ht="15" customHeight="1">
      <c r="C5358" s="220" t="str">
        <f t="shared" si="166"/>
        <v/>
      </c>
      <c r="I5358" s="218" t="str">
        <f t="shared" si="167"/>
        <v/>
      </c>
    </row>
    <row r="5359" spans="3:9" ht="15" customHeight="1">
      <c r="C5359" s="220" t="str">
        <f t="shared" si="166"/>
        <v/>
      </c>
      <c r="I5359" s="218" t="str">
        <f t="shared" si="167"/>
        <v/>
      </c>
    </row>
    <row r="5360" spans="3:9" ht="15" customHeight="1">
      <c r="C5360" s="220" t="str">
        <f t="shared" si="166"/>
        <v/>
      </c>
      <c r="I5360" s="218" t="str">
        <f t="shared" si="167"/>
        <v/>
      </c>
    </row>
    <row r="5361" spans="3:9" ht="15" customHeight="1">
      <c r="C5361" s="220" t="str">
        <f t="shared" si="166"/>
        <v/>
      </c>
      <c r="I5361" s="218" t="str">
        <f t="shared" si="167"/>
        <v/>
      </c>
    </row>
    <row r="5362" spans="3:9" ht="15" customHeight="1">
      <c r="C5362" s="220" t="str">
        <f t="shared" si="166"/>
        <v/>
      </c>
      <c r="I5362" s="218" t="str">
        <f t="shared" si="167"/>
        <v/>
      </c>
    </row>
    <row r="5363" spans="3:9" ht="15" customHeight="1">
      <c r="C5363" s="220" t="str">
        <f t="shared" si="166"/>
        <v/>
      </c>
      <c r="I5363" s="218" t="str">
        <f t="shared" si="167"/>
        <v/>
      </c>
    </row>
    <row r="5364" spans="3:9" ht="15" customHeight="1">
      <c r="C5364" s="220" t="str">
        <f t="shared" si="166"/>
        <v/>
      </c>
      <c r="I5364" s="218" t="str">
        <f t="shared" si="167"/>
        <v/>
      </c>
    </row>
    <row r="5365" spans="3:9" ht="15" customHeight="1">
      <c r="C5365" s="220" t="str">
        <f t="shared" si="166"/>
        <v/>
      </c>
      <c r="I5365" s="218" t="str">
        <f t="shared" si="167"/>
        <v/>
      </c>
    </row>
    <row r="5366" spans="3:9" ht="15" customHeight="1">
      <c r="C5366" s="220" t="str">
        <f t="shared" si="166"/>
        <v/>
      </c>
      <c r="I5366" s="218" t="str">
        <f t="shared" si="167"/>
        <v/>
      </c>
    </row>
    <row r="5367" spans="3:9" ht="15" customHeight="1">
      <c r="C5367" s="220" t="str">
        <f t="shared" si="166"/>
        <v/>
      </c>
      <c r="I5367" s="218" t="str">
        <f t="shared" si="167"/>
        <v/>
      </c>
    </row>
    <row r="5368" spans="3:9" ht="15" customHeight="1">
      <c r="C5368" s="220" t="str">
        <f t="shared" si="166"/>
        <v/>
      </c>
      <c r="I5368" s="218" t="str">
        <f t="shared" si="167"/>
        <v/>
      </c>
    </row>
    <row r="5369" spans="3:9" ht="15" customHeight="1">
      <c r="C5369" s="220" t="str">
        <f t="shared" si="166"/>
        <v/>
      </c>
      <c r="I5369" s="218" t="str">
        <f t="shared" si="167"/>
        <v/>
      </c>
    </row>
    <row r="5370" spans="3:9" ht="15" customHeight="1">
      <c r="C5370" s="220" t="str">
        <f t="shared" si="166"/>
        <v/>
      </c>
      <c r="I5370" s="218" t="str">
        <f t="shared" si="167"/>
        <v/>
      </c>
    </row>
    <row r="5371" spans="3:9" ht="15" customHeight="1">
      <c r="C5371" s="220" t="str">
        <f t="shared" si="166"/>
        <v/>
      </c>
      <c r="I5371" s="218" t="str">
        <f t="shared" si="167"/>
        <v/>
      </c>
    </row>
    <row r="5372" spans="3:9" ht="15" customHeight="1">
      <c r="C5372" s="220" t="str">
        <f t="shared" si="166"/>
        <v/>
      </c>
      <c r="I5372" s="218" t="str">
        <f t="shared" si="167"/>
        <v/>
      </c>
    </row>
    <row r="5373" spans="3:9" ht="15" customHeight="1">
      <c r="C5373" s="220" t="str">
        <f t="shared" si="166"/>
        <v/>
      </c>
      <c r="I5373" s="218" t="str">
        <f t="shared" si="167"/>
        <v/>
      </c>
    </row>
    <row r="5374" spans="3:9" ht="15" customHeight="1">
      <c r="C5374" s="220" t="str">
        <f t="shared" si="166"/>
        <v/>
      </c>
      <c r="I5374" s="218" t="str">
        <f t="shared" si="167"/>
        <v/>
      </c>
    </row>
    <row r="5375" spans="3:9" ht="15" customHeight="1">
      <c r="C5375" s="220" t="str">
        <f t="shared" si="166"/>
        <v/>
      </c>
      <c r="I5375" s="218" t="str">
        <f t="shared" si="167"/>
        <v/>
      </c>
    </row>
    <row r="5376" spans="3:9" ht="15" customHeight="1">
      <c r="C5376" s="220" t="str">
        <f t="shared" si="166"/>
        <v/>
      </c>
      <c r="I5376" s="218" t="str">
        <f t="shared" si="167"/>
        <v/>
      </c>
    </row>
    <row r="5377" spans="3:9" ht="15" customHeight="1">
      <c r="C5377" s="220" t="str">
        <f t="shared" si="166"/>
        <v/>
      </c>
      <c r="I5377" s="218" t="str">
        <f t="shared" si="167"/>
        <v/>
      </c>
    </row>
    <row r="5378" spans="3:9" ht="15" customHeight="1">
      <c r="C5378" s="220" t="str">
        <f t="shared" si="166"/>
        <v/>
      </c>
      <c r="I5378" s="218" t="str">
        <f t="shared" si="167"/>
        <v/>
      </c>
    </row>
    <row r="5379" spans="3:9" ht="15" customHeight="1">
      <c r="C5379" s="220" t="str">
        <f t="shared" si="166"/>
        <v/>
      </c>
      <c r="I5379" s="218" t="str">
        <f t="shared" si="167"/>
        <v/>
      </c>
    </row>
    <row r="5380" spans="3:9" ht="15" customHeight="1">
      <c r="C5380" s="220" t="str">
        <f t="shared" si="166"/>
        <v/>
      </c>
      <c r="I5380" s="218" t="str">
        <f t="shared" si="167"/>
        <v/>
      </c>
    </row>
    <row r="5381" spans="3:9" ht="15" customHeight="1">
      <c r="C5381" s="220" t="str">
        <f t="shared" si="166"/>
        <v/>
      </c>
      <c r="I5381" s="218" t="str">
        <f t="shared" si="167"/>
        <v/>
      </c>
    </row>
    <row r="5382" spans="3:9" ht="15" customHeight="1">
      <c r="C5382" s="220" t="str">
        <f t="shared" ref="C5382:C5445" si="168">IF(B5382="","",MONTH(B5382))</f>
        <v/>
      </c>
      <c r="I5382" s="218" t="str">
        <f t="shared" ref="I5382:I5445" si="169">IF(H5382="","",IF(E5382="","Não deixe campos em branco, a planilha resumo de custos e despesas necessita deles para funcionar",IF(F5382="","Não deixe campos em branco, a planilha resumo de custos e despesas necessita deles para funcionar",IF(G5382="","Não deixe campos em branco, a planilha resumo de custos e despesas necessita deles para funcionar",""))))</f>
        <v/>
      </c>
    </row>
    <row r="5383" spans="3:9" ht="15" customHeight="1">
      <c r="C5383" s="220" t="str">
        <f t="shared" si="168"/>
        <v/>
      </c>
      <c r="I5383" s="218" t="str">
        <f t="shared" si="169"/>
        <v/>
      </c>
    </row>
    <row r="5384" spans="3:9" ht="15" customHeight="1">
      <c r="C5384" s="220" t="str">
        <f t="shared" si="168"/>
        <v/>
      </c>
      <c r="I5384" s="218" t="str">
        <f t="shared" si="169"/>
        <v/>
      </c>
    </row>
    <row r="5385" spans="3:9" ht="15" customHeight="1">
      <c r="C5385" s="220" t="str">
        <f t="shared" si="168"/>
        <v/>
      </c>
      <c r="I5385" s="218" t="str">
        <f t="shared" si="169"/>
        <v/>
      </c>
    </row>
    <row r="5386" spans="3:9" ht="15" customHeight="1">
      <c r="C5386" s="220" t="str">
        <f t="shared" si="168"/>
        <v/>
      </c>
      <c r="I5386" s="218" t="str">
        <f t="shared" si="169"/>
        <v/>
      </c>
    </row>
    <row r="5387" spans="3:9" ht="15" customHeight="1">
      <c r="C5387" s="220" t="str">
        <f t="shared" si="168"/>
        <v/>
      </c>
      <c r="I5387" s="218" t="str">
        <f t="shared" si="169"/>
        <v/>
      </c>
    </row>
    <row r="5388" spans="3:9" ht="15" customHeight="1">
      <c r="C5388" s="220" t="str">
        <f t="shared" si="168"/>
        <v/>
      </c>
      <c r="I5388" s="218" t="str">
        <f t="shared" si="169"/>
        <v/>
      </c>
    </row>
    <row r="5389" spans="3:9" ht="15" customHeight="1">
      <c r="C5389" s="220" t="str">
        <f t="shared" si="168"/>
        <v/>
      </c>
      <c r="I5389" s="218" t="str">
        <f t="shared" si="169"/>
        <v/>
      </c>
    </row>
    <row r="5390" spans="3:9" ht="15" customHeight="1">
      <c r="C5390" s="220" t="str">
        <f t="shared" si="168"/>
        <v/>
      </c>
      <c r="I5390" s="218" t="str">
        <f t="shared" si="169"/>
        <v/>
      </c>
    </row>
    <row r="5391" spans="3:9" ht="15" customHeight="1">
      <c r="C5391" s="220" t="str">
        <f t="shared" si="168"/>
        <v/>
      </c>
      <c r="I5391" s="218" t="str">
        <f t="shared" si="169"/>
        <v/>
      </c>
    </row>
    <row r="5392" spans="3:9" ht="15" customHeight="1">
      <c r="C5392" s="220" t="str">
        <f t="shared" si="168"/>
        <v/>
      </c>
      <c r="I5392" s="218" t="str">
        <f t="shared" si="169"/>
        <v/>
      </c>
    </row>
    <row r="5393" spans="3:9" ht="15" customHeight="1">
      <c r="C5393" s="220" t="str">
        <f t="shared" si="168"/>
        <v/>
      </c>
      <c r="I5393" s="218" t="str">
        <f t="shared" si="169"/>
        <v/>
      </c>
    </row>
    <row r="5394" spans="3:9" ht="15" customHeight="1">
      <c r="C5394" s="220" t="str">
        <f t="shared" si="168"/>
        <v/>
      </c>
      <c r="I5394" s="218" t="str">
        <f t="shared" si="169"/>
        <v/>
      </c>
    </row>
    <row r="5395" spans="3:9" ht="15" customHeight="1">
      <c r="C5395" s="220" t="str">
        <f t="shared" si="168"/>
        <v/>
      </c>
      <c r="I5395" s="218" t="str">
        <f t="shared" si="169"/>
        <v/>
      </c>
    </row>
    <row r="5396" spans="3:9" ht="15" customHeight="1">
      <c r="C5396" s="220" t="str">
        <f t="shared" si="168"/>
        <v/>
      </c>
      <c r="I5396" s="218" t="str">
        <f t="shared" si="169"/>
        <v/>
      </c>
    </row>
    <row r="5397" spans="3:9" ht="15" customHeight="1">
      <c r="C5397" s="220" t="str">
        <f t="shared" si="168"/>
        <v/>
      </c>
      <c r="I5397" s="218" t="str">
        <f t="shared" si="169"/>
        <v/>
      </c>
    </row>
    <row r="5398" spans="3:9" ht="15" customHeight="1">
      <c r="C5398" s="220" t="str">
        <f t="shared" si="168"/>
        <v/>
      </c>
      <c r="I5398" s="218" t="str">
        <f t="shared" si="169"/>
        <v/>
      </c>
    </row>
    <row r="5399" spans="3:9" ht="15" customHeight="1">
      <c r="C5399" s="220" t="str">
        <f t="shared" si="168"/>
        <v/>
      </c>
      <c r="I5399" s="218" t="str">
        <f t="shared" si="169"/>
        <v/>
      </c>
    </row>
    <row r="5400" spans="3:9" ht="15" customHeight="1">
      <c r="C5400" s="220" t="str">
        <f t="shared" si="168"/>
        <v/>
      </c>
      <c r="I5400" s="218" t="str">
        <f t="shared" si="169"/>
        <v/>
      </c>
    </row>
    <row r="5401" spans="3:9" ht="15" customHeight="1">
      <c r="C5401" s="220" t="str">
        <f t="shared" si="168"/>
        <v/>
      </c>
      <c r="I5401" s="218" t="str">
        <f t="shared" si="169"/>
        <v/>
      </c>
    </row>
    <row r="5402" spans="3:9" ht="15" customHeight="1">
      <c r="C5402" s="220" t="str">
        <f t="shared" si="168"/>
        <v/>
      </c>
      <c r="I5402" s="218" t="str">
        <f t="shared" si="169"/>
        <v/>
      </c>
    </row>
    <row r="5403" spans="3:9" ht="15" customHeight="1">
      <c r="C5403" s="220" t="str">
        <f t="shared" si="168"/>
        <v/>
      </c>
      <c r="I5403" s="218" t="str">
        <f t="shared" si="169"/>
        <v/>
      </c>
    </row>
    <row r="5404" spans="3:9" ht="15" customHeight="1">
      <c r="C5404" s="220" t="str">
        <f t="shared" si="168"/>
        <v/>
      </c>
      <c r="I5404" s="218" t="str">
        <f t="shared" si="169"/>
        <v/>
      </c>
    </row>
    <row r="5405" spans="3:9" ht="15" customHeight="1">
      <c r="C5405" s="220" t="str">
        <f t="shared" si="168"/>
        <v/>
      </c>
      <c r="I5405" s="218" t="str">
        <f t="shared" si="169"/>
        <v/>
      </c>
    </row>
    <row r="5406" spans="3:9" ht="15" customHeight="1">
      <c r="C5406" s="220" t="str">
        <f t="shared" si="168"/>
        <v/>
      </c>
      <c r="I5406" s="218" t="str">
        <f t="shared" si="169"/>
        <v/>
      </c>
    </row>
    <row r="5407" spans="3:9" ht="15" customHeight="1">
      <c r="C5407" s="220" t="str">
        <f t="shared" si="168"/>
        <v/>
      </c>
      <c r="I5407" s="218" t="str">
        <f t="shared" si="169"/>
        <v/>
      </c>
    </row>
    <row r="5408" spans="3:9" ht="15" customHeight="1">
      <c r="C5408" s="220" t="str">
        <f t="shared" si="168"/>
        <v/>
      </c>
      <c r="I5408" s="218" t="str">
        <f t="shared" si="169"/>
        <v/>
      </c>
    </row>
    <row r="5409" spans="3:9" ht="15" customHeight="1">
      <c r="C5409" s="220" t="str">
        <f t="shared" si="168"/>
        <v/>
      </c>
      <c r="I5409" s="218" t="str">
        <f t="shared" si="169"/>
        <v/>
      </c>
    </row>
    <row r="5410" spans="3:9" ht="15" customHeight="1">
      <c r="C5410" s="220" t="str">
        <f t="shared" si="168"/>
        <v/>
      </c>
      <c r="I5410" s="218" t="str">
        <f t="shared" si="169"/>
        <v/>
      </c>
    </row>
    <row r="5411" spans="3:9" ht="15" customHeight="1">
      <c r="C5411" s="220" t="str">
        <f t="shared" si="168"/>
        <v/>
      </c>
      <c r="I5411" s="218" t="str">
        <f t="shared" si="169"/>
        <v/>
      </c>
    </row>
    <row r="5412" spans="3:9" ht="15" customHeight="1">
      <c r="C5412" s="220" t="str">
        <f t="shared" si="168"/>
        <v/>
      </c>
      <c r="I5412" s="218" t="str">
        <f t="shared" si="169"/>
        <v/>
      </c>
    </row>
    <row r="5413" spans="3:9" ht="15" customHeight="1">
      <c r="C5413" s="220" t="str">
        <f t="shared" si="168"/>
        <v/>
      </c>
      <c r="I5413" s="218" t="str">
        <f t="shared" si="169"/>
        <v/>
      </c>
    </row>
    <row r="5414" spans="3:9" ht="15" customHeight="1">
      <c r="C5414" s="220" t="str">
        <f t="shared" si="168"/>
        <v/>
      </c>
      <c r="I5414" s="218" t="str">
        <f t="shared" si="169"/>
        <v/>
      </c>
    </row>
    <row r="5415" spans="3:9" ht="15" customHeight="1">
      <c r="C5415" s="220" t="str">
        <f t="shared" si="168"/>
        <v/>
      </c>
      <c r="I5415" s="218" t="str">
        <f t="shared" si="169"/>
        <v/>
      </c>
    </row>
    <row r="5416" spans="3:9" ht="15" customHeight="1">
      <c r="C5416" s="220" t="str">
        <f t="shared" si="168"/>
        <v/>
      </c>
      <c r="I5416" s="218" t="str">
        <f t="shared" si="169"/>
        <v/>
      </c>
    </row>
    <row r="5417" spans="3:9" ht="15" customHeight="1">
      <c r="C5417" s="220" t="str">
        <f t="shared" si="168"/>
        <v/>
      </c>
      <c r="I5417" s="218" t="str">
        <f t="shared" si="169"/>
        <v/>
      </c>
    </row>
    <row r="5418" spans="3:9" ht="15" customHeight="1">
      <c r="C5418" s="220" t="str">
        <f t="shared" si="168"/>
        <v/>
      </c>
      <c r="I5418" s="218" t="str">
        <f t="shared" si="169"/>
        <v/>
      </c>
    </row>
    <row r="5419" spans="3:9" ht="15" customHeight="1">
      <c r="C5419" s="220" t="str">
        <f t="shared" si="168"/>
        <v/>
      </c>
      <c r="I5419" s="218" t="str">
        <f t="shared" si="169"/>
        <v/>
      </c>
    </row>
    <row r="5420" spans="3:9" ht="15" customHeight="1">
      <c r="C5420" s="220" t="str">
        <f t="shared" si="168"/>
        <v/>
      </c>
      <c r="I5420" s="218" t="str">
        <f t="shared" si="169"/>
        <v/>
      </c>
    </row>
    <row r="5421" spans="3:9" ht="15" customHeight="1">
      <c r="C5421" s="220" t="str">
        <f t="shared" si="168"/>
        <v/>
      </c>
      <c r="I5421" s="218" t="str">
        <f t="shared" si="169"/>
        <v/>
      </c>
    </row>
    <row r="5422" spans="3:9" ht="15" customHeight="1">
      <c r="C5422" s="220" t="str">
        <f t="shared" si="168"/>
        <v/>
      </c>
      <c r="I5422" s="218" t="str">
        <f t="shared" si="169"/>
        <v/>
      </c>
    </row>
    <row r="5423" spans="3:9" ht="15" customHeight="1">
      <c r="C5423" s="220" t="str">
        <f t="shared" si="168"/>
        <v/>
      </c>
      <c r="I5423" s="218" t="str">
        <f t="shared" si="169"/>
        <v/>
      </c>
    </row>
    <row r="5424" spans="3:9" ht="15" customHeight="1">
      <c r="C5424" s="220" t="str">
        <f t="shared" si="168"/>
        <v/>
      </c>
      <c r="I5424" s="218" t="str">
        <f t="shared" si="169"/>
        <v/>
      </c>
    </row>
    <row r="5425" spans="3:9" ht="15" customHeight="1">
      <c r="C5425" s="220" t="str">
        <f t="shared" si="168"/>
        <v/>
      </c>
      <c r="I5425" s="218" t="str">
        <f t="shared" si="169"/>
        <v/>
      </c>
    </row>
    <row r="5426" spans="3:9" ht="15" customHeight="1">
      <c r="C5426" s="220" t="str">
        <f t="shared" si="168"/>
        <v/>
      </c>
      <c r="I5426" s="218" t="str">
        <f t="shared" si="169"/>
        <v/>
      </c>
    </row>
    <row r="5427" spans="3:9" ht="15" customHeight="1">
      <c r="C5427" s="220" t="str">
        <f t="shared" si="168"/>
        <v/>
      </c>
      <c r="I5427" s="218" t="str">
        <f t="shared" si="169"/>
        <v/>
      </c>
    </row>
    <row r="5428" spans="3:9" ht="15" customHeight="1">
      <c r="C5428" s="220" t="str">
        <f t="shared" si="168"/>
        <v/>
      </c>
      <c r="I5428" s="218" t="str">
        <f t="shared" si="169"/>
        <v/>
      </c>
    </row>
    <row r="5429" spans="3:9" ht="15" customHeight="1">
      <c r="C5429" s="220" t="str">
        <f t="shared" si="168"/>
        <v/>
      </c>
      <c r="I5429" s="218" t="str">
        <f t="shared" si="169"/>
        <v/>
      </c>
    </row>
    <row r="5430" spans="3:9" ht="15" customHeight="1">
      <c r="C5430" s="220" t="str">
        <f t="shared" si="168"/>
        <v/>
      </c>
      <c r="I5430" s="218" t="str">
        <f t="shared" si="169"/>
        <v/>
      </c>
    </row>
    <row r="5431" spans="3:9" ht="15" customHeight="1">
      <c r="C5431" s="220" t="str">
        <f t="shared" si="168"/>
        <v/>
      </c>
      <c r="I5431" s="218" t="str">
        <f t="shared" si="169"/>
        <v/>
      </c>
    </row>
    <row r="5432" spans="3:9" ht="15" customHeight="1">
      <c r="C5432" s="220" t="str">
        <f t="shared" si="168"/>
        <v/>
      </c>
      <c r="I5432" s="218" t="str">
        <f t="shared" si="169"/>
        <v/>
      </c>
    </row>
    <row r="5433" spans="3:9" ht="15" customHeight="1">
      <c r="C5433" s="220" t="str">
        <f t="shared" si="168"/>
        <v/>
      </c>
      <c r="I5433" s="218" t="str">
        <f t="shared" si="169"/>
        <v/>
      </c>
    </row>
    <row r="5434" spans="3:9" ht="15" customHeight="1">
      <c r="C5434" s="220" t="str">
        <f t="shared" si="168"/>
        <v/>
      </c>
      <c r="I5434" s="218" t="str">
        <f t="shared" si="169"/>
        <v/>
      </c>
    </row>
    <row r="5435" spans="3:9" ht="15" customHeight="1">
      <c r="C5435" s="220" t="str">
        <f t="shared" si="168"/>
        <v/>
      </c>
      <c r="I5435" s="218" t="str">
        <f t="shared" si="169"/>
        <v/>
      </c>
    </row>
    <row r="5436" spans="3:9" ht="15" customHeight="1">
      <c r="C5436" s="220" t="str">
        <f t="shared" si="168"/>
        <v/>
      </c>
      <c r="I5436" s="218" t="str">
        <f t="shared" si="169"/>
        <v/>
      </c>
    </row>
    <row r="5437" spans="3:9" ht="15" customHeight="1">
      <c r="C5437" s="220" t="str">
        <f t="shared" si="168"/>
        <v/>
      </c>
      <c r="I5437" s="218" t="str">
        <f t="shared" si="169"/>
        <v/>
      </c>
    </row>
    <row r="5438" spans="3:9" ht="15" customHeight="1">
      <c r="C5438" s="220" t="str">
        <f t="shared" si="168"/>
        <v/>
      </c>
      <c r="I5438" s="218" t="str">
        <f t="shared" si="169"/>
        <v/>
      </c>
    </row>
    <row r="5439" spans="3:9" ht="15" customHeight="1">
      <c r="C5439" s="220" t="str">
        <f t="shared" si="168"/>
        <v/>
      </c>
      <c r="I5439" s="218" t="str">
        <f t="shared" si="169"/>
        <v/>
      </c>
    </row>
    <row r="5440" spans="3:9" ht="15" customHeight="1">
      <c r="C5440" s="220" t="str">
        <f t="shared" si="168"/>
        <v/>
      </c>
      <c r="I5440" s="218" t="str">
        <f t="shared" si="169"/>
        <v/>
      </c>
    </row>
    <row r="5441" spans="3:9" ht="15" customHeight="1">
      <c r="C5441" s="220" t="str">
        <f t="shared" si="168"/>
        <v/>
      </c>
      <c r="I5441" s="218" t="str">
        <f t="shared" si="169"/>
        <v/>
      </c>
    </row>
    <row r="5442" spans="3:9" ht="15" customHeight="1">
      <c r="C5442" s="220" t="str">
        <f t="shared" si="168"/>
        <v/>
      </c>
      <c r="I5442" s="218" t="str">
        <f t="shared" si="169"/>
        <v/>
      </c>
    </row>
    <row r="5443" spans="3:9" ht="15" customHeight="1">
      <c r="C5443" s="220" t="str">
        <f t="shared" si="168"/>
        <v/>
      </c>
      <c r="I5443" s="218" t="str">
        <f t="shared" si="169"/>
        <v/>
      </c>
    </row>
    <row r="5444" spans="3:9" ht="15" customHeight="1">
      <c r="C5444" s="220" t="str">
        <f t="shared" si="168"/>
        <v/>
      </c>
      <c r="I5444" s="218" t="str">
        <f t="shared" si="169"/>
        <v/>
      </c>
    </row>
    <row r="5445" spans="3:9" ht="15" customHeight="1">
      <c r="C5445" s="220" t="str">
        <f t="shared" si="168"/>
        <v/>
      </c>
      <c r="I5445" s="218" t="str">
        <f t="shared" si="169"/>
        <v/>
      </c>
    </row>
    <row r="5446" spans="3:9" ht="15" customHeight="1">
      <c r="C5446" s="220" t="str">
        <f t="shared" ref="C5446:C5509" si="170">IF(B5446="","",MONTH(B5446))</f>
        <v/>
      </c>
      <c r="I5446" s="218" t="str">
        <f t="shared" ref="I5446:I5509" si="171">IF(H5446="","",IF(E5446="","Não deixe campos em branco, a planilha resumo de custos e despesas necessita deles para funcionar",IF(F5446="","Não deixe campos em branco, a planilha resumo de custos e despesas necessita deles para funcionar",IF(G5446="","Não deixe campos em branco, a planilha resumo de custos e despesas necessita deles para funcionar",""))))</f>
        <v/>
      </c>
    </row>
    <row r="5447" spans="3:9" ht="15" customHeight="1">
      <c r="C5447" s="220" t="str">
        <f t="shared" si="170"/>
        <v/>
      </c>
      <c r="I5447" s="218" t="str">
        <f t="shared" si="171"/>
        <v/>
      </c>
    </row>
    <row r="5448" spans="3:9" ht="15" customHeight="1">
      <c r="C5448" s="220" t="str">
        <f t="shared" si="170"/>
        <v/>
      </c>
      <c r="I5448" s="218" t="str">
        <f t="shared" si="171"/>
        <v/>
      </c>
    </row>
    <row r="5449" spans="3:9" ht="15" customHeight="1">
      <c r="C5449" s="220" t="str">
        <f t="shared" si="170"/>
        <v/>
      </c>
      <c r="I5449" s="218" t="str">
        <f t="shared" si="171"/>
        <v/>
      </c>
    </row>
    <row r="5450" spans="3:9" ht="15" customHeight="1">
      <c r="C5450" s="220" t="str">
        <f t="shared" si="170"/>
        <v/>
      </c>
      <c r="I5450" s="218" t="str">
        <f t="shared" si="171"/>
        <v/>
      </c>
    </row>
    <row r="5451" spans="3:9" ht="15" customHeight="1">
      <c r="C5451" s="220" t="str">
        <f t="shared" si="170"/>
        <v/>
      </c>
      <c r="I5451" s="218" t="str">
        <f t="shared" si="171"/>
        <v/>
      </c>
    </row>
    <row r="5452" spans="3:9" ht="15" customHeight="1">
      <c r="C5452" s="220" t="str">
        <f t="shared" si="170"/>
        <v/>
      </c>
      <c r="I5452" s="218" t="str">
        <f t="shared" si="171"/>
        <v/>
      </c>
    </row>
    <row r="5453" spans="3:9" ht="15" customHeight="1">
      <c r="C5453" s="220" t="str">
        <f t="shared" si="170"/>
        <v/>
      </c>
      <c r="I5453" s="218" t="str">
        <f t="shared" si="171"/>
        <v/>
      </c>
    </row>
    <row r="5454" spans="3:9" ht="15" customHeight="1">
      <c r="C5454" s="220" t="str">
        <f t="shared" si="170"/>
        <v/>
      </c>
      <c r="I5454" s="218" t="str">
        <f t="shared" si="171"/>
        <v/>
      </c>
    </row>
    <row r="5455" spans="3:9" ht="15" customHeight="1">
      <c r="C5455" s="220" t="str">
        <f t="shared" si="170"/>
        <v/>
      </c>
      <c r="I5455" s="218" t="str">
        <f t="shared" si="171"/>
        <v/>
      </c>
    </row>
    <row r="5456" spans="3:9" ht="15" customHeight="1">
      <c r="C5456" s="220" t="str">
        <f t="shared" si="170"/>
        <v/>
      </c>
      <c r="I5456" s="218" t="str">
        <f t="shared" si="171"/>
        <v/>
      </c>
    </row>
    <row r="5457" spans="3:9" ht="15" customHeight="1">
      <c r="C5457" s="220" t="str">
        <f t="shared" si="170"/>
        <v/>
      </c>
      <c r="I5457" s="218" t="str">
        <f t="shared" si="171"/>
        <v/>
      </c>
    </row>
    <row r="5458" spans="3:9" ht="15" customHeight="1">
      <c r="C5458" s="220" t="str">
        <f t="shared" si="170"/>
        <v/>
      </c>
      <c r="I5458" s="218" t="str">
        <f t="shared" si="171"/>
        <v/>
      </c>
    </row>
    <row r="5459" spans="3:9" ht="15" customHeight="1">
      <c r="C5459" s="220" t="str">
        <f t="shared" si="170"/>
        <v/>
      </c>
      <c r="I5459" s="218" t="str">
        <f t="shared" si="171"/>
        <v/>
      </c>
    </row>
    <row r="5460" spans="3:9" ht="15" customHeight="1">
      <c r="C5460" s="220" t="str">
        <f t="shared" si="170"/>
        <v/>
      </c>
      <c r="I5460" s="218" t="str">
        <f t="shared" si="171"/>
        <v/>
      </c>
    </row>
    <row r="5461" spans="3:9" ht="15" customHeight="1">
      <c r="C5461" s="220" t="str">
        <f t="shared" si="170"/>
        <v/>
      </c>
      <c r="I5461" s="218" t="str">
        <f t="shared" si="171"/>
        <v/>
      </c>
    </row>
    <row r="5462" spans="3:9" ht="15" customHeight="1">
      <c r="C5462" s="220" t="str">
        <f t="shared" si="170"/>
        <v/>
      </c>
      <c r="I5462" s="218" t="str">
        <f t="shared" si="171"/>
        <v/>
      </c>
    </row>
    <row r="5463" spans="3:9" ht="15" customHeight="1">
      <c r="C5463" s="220" t="str">
        <f t="shared" si="170"/>
        <v/>
      </c>
      <c r="I5463" s="218" t="str">
        <f t="shared" si="171"/>
        <v/>
      </c>
    </row>
    <row r="5464" spans="3:9" ht="15" customHeight="1">
      <c r="C5464" s="220" t="str">
        <f t="shared" si="170"/>
        <v/>
      </c>
      <c r="I5464" s="218" t="str">
        <f t="shared" si="171"/>
        <v/>
      </c>
    </row>
    <row r="5465" spans="3:9" ht="15" customHeight="1">
      <c r="C5465" s="220" t="str">
        <f t="shared" si="170"/>
        <v/>
      </c>
      <c r="I5465" s="218" t="str">
        <f t="shared" si="171"/>
        <v/>
      </c>
    </row>
    <row r="5466" spans="3:9" ht="15" customHeight="1">
      <c r="C5466" s="220" t="str">
        <f t="shared" si="170"/>
        <v/>
      </c>
      <c r="I5466" s="218" t="str">
        <f t="shared" si="171"/>
        <v/>
      </c>
    </row>
    <row r="5467" spans="3:9" ht="15" customHeight="1">
      <c r="C5467" s="220" t="str">
        <f t="shared" si="170"/>
        <v/>
      </c>
      <c r="I5467" s="218" t="str">
        <f t="shared" si="171"/>
        <v/>
      </c>
    </row>
    <row r="5468" spans="3:9" ht="15" customHeight="1">
      <c r="C5468" s="220" t="str">
        <f t="shared" si="170"/>
        <v/>
      </c>
      <c r="I5468" s="218" t="str">
        <f t="shared" si="171"/>
        <v/>
      </c>
    </row>
    <row r="5469" spans="3:9" ht="15" customHeight="1">
      <c r="C5469" s="220" t="str">
        <f t="shared" si="170"/>
        <v/>
      </c>
      <c r="I5469" s="218" t="str">
        <f t="shared" si="171"/>
        <v/>
      </c>
    </row>
    <row r="5470" spans="3:9" ht="15" customHeight="1">
      <c r="C5470" s="220" t="str">
        <f t="shared" si="170"/>
        <v/>
      </c>
      <c r="I5470" s="218" t="str">
        <f t="shared" si="171"/>
        <v/>
      </c>
    </row>
    <row r="5471" spans="3:9" ht="15" customHeight="1">
      <c r="C5471" s="220" t="str">
        <f t="shared" si="170"/>
        <v/>
      </c>
      <c r="I5471" s="218" t="str">
        <f t="shared" si="171"/>
        <v/>
      </c>
    </row>
    <row r="5472" spans="3:9" ht="15" customHeight="1">
      <c r="C5472" s="220" t="str">
        <f t="shared" si="170"/>
        <v/>
      </c>
      <c r="I5472" s="218" t="str">
        <f t="shared" si="171"/>
        <v/>
      </c>
    </row>
    <row r="5473" spans="3:9" ht="15" customHeight="1">
      <c r="C5473" s="220" t="str">
        <f t="shared" si="170"/>
        <v/>
      </c>
      <c r="I5473" s="218" t="str">
        <f t="shared" si="171"/>
        <v/>
      </c>
    </row>
    <row r="5474" spans="3:9" ht="15" customHeight="1">
      <c r="C5474" s="220" t="str">
        <f t="shared" si="170"/>
        <v/>
      </c>
      <c r="I5474" s="218" t="str">
        <f t="shared" si="171"/>
        <v/>
      </c>
    </row>
    <row r="5475" spans="3:9" ht="15" customHeight="1">
      <c r="C5475" s="220" t="str">
        <f t="shared" si="170"/>
        <v/>
      </c>
      <c r="I5475" s="218" t="str">
        <f t="shared" si="171"/>
        <v/>
      </c>
    </row>
    <row r="5476" spans="3:9" ht="15" customHeight="1">
      <c r="C5476" s="220" t="str">
        <f t="shared" si="170"/>
        <v/>
      </c>
      <c r="I5476" s="218" t="str">
        <f t="shared" si="171"/>
        <v/>
      </c>
    </row>
    <row r="5477" spans="3:9" ht="15" customHeight="1">
      <c r="C5477" s="220" t="str">
        <f t="shared" si="170"/>
        <v/>
      </c>
      <c r="I5477" s="218" t="str">
        <f t="shared" si="171"/>
        <v/>
      </c>
    </row>
    <row r="5478" spans="3:9" ht="15" customHeight="1">
      <c r="C5478" s="220" t="str">
        <f t="shared" si="170"/>
        <v/>
      </c>
      <c r="I5478" s="218" t="str">
        <f t="shared" si="171"/>
        <v/>
      </c>
    </row>
    <row r="5479" spans="3:9" ht="15" customHeight="1">
      <c r="C5479" s="220" t="str">
        <f t="shared" si="170"/>
        <v/>
      </c>
      <c r="I5479" s="218" t="str">
        <f t="shared" si="171"/>
        <v/>
      </c>
    </row>
    <row r="5480" spans="3:9" ht="15" customHeight="1">
      <c r="C5480" s="220" t="str">
        <f t="shared" si="170"/>
        <v/>
      </c>
      <c r="I5480" s="218" t="str">
        <f t="shared" si="171"/>
        <v/>
      </c>
    </row>
    <row r="5481" spans="3:9" ht="15" customHeight="1">
      <c r="C5481" s="220" t="str">
        <f t="shared" si="170"/>
        <v/>
      </c>
      <c r="I5481" s="218" t="str">
        <f t="shared" si="171"/>
        <v/>
      </c>
    </row>
    <row r="5482" spans="3:9" ht="15" customHeight="1">
      <c r="C5482" s="220" t="str">
        <f t="shared" si="170"/>
        <v/>
      </c>
      <c r="I5482" s="218" t="str">
        <f t="shared" si="171"/>
        <v/>
      </c>
    </row>
    <row r="5483" spans="3:9" ht="15" customHeight="1">
      <c r="C5483" s="220" t="str">
        <f t="shared" si="170"/>
        <v/>
      </c>
      <c r="I5483" s="218" t="str">
        <f t="shared" si="171"/>
        <v/>
      </c>
    </row>
    <row r="5484" spans="3:9" ht="15" customHeight="1">
      <c r="C5484" s="220" t="str">
        <f t="shared" si="170"/>
        <v/>
      </c>
      <c r="I5484" s="218" t="str">
        <f t="shared" si="171"/>
        <v/>
      </c>
    </row>
    <row r="5485" spans="3:9" ht="15" customHeight="1">
      <c r="C5485" s="220" t="str">
        <f t="shared" si="170"/>
        <v/>
      </c>
      <c r="I5485" s="218" t="str">
        <f t="shared" si="171"/>
        <v/>
      </c>
    </row>
    <row r="5486" spans="3:9" ht="15" customHeight="1">
      <c r="C5486" s="220" t="str">
        <f t="shared" si="170"/>
        <v/>
      </c>
      <c r="I5486" s="218" t="str">
        <f t="shared" si="171"/>
        <v/>
      </c>
    </row>
    <row r="5487" spans="3:9" ht="15" customHeight="1">
      <c r="C5487" s="220" t="str">
        <f t="shared" si="170"/>
        <v/>
      </c>
      <c r="I5487" s="218" t="str">
        <f t="shared" si="171"/>
        <v/>
      </c>
    </row>
    <row r="5488" spans="3:9" ht="15" customHeight="1">
      <c r="C5488" s="220" t="str">
        <f t="shared" si="170"/>
        <v/>
      </c>
      <c r="I5488" s="218" t="str">
        <f t="shared" si="171"/>
        <v/>
      </c>
    </row>
    <row r="5489" spans="3:9" ht="15" customHeight="1">
      <c r="C5489" s="220" t="str">
        <f t="shared" si="170"/>
        <v/>
      </c>
      <c r="I5489" s="218" t="str">
        <f t="shared" si="171"/>
        <v/>
      </c>
    </row>
    <row r="5490" spans="3:9" ht="15" customHeight="1">
      <c r="C5490" s="220" t="str">
        <f t="shared" si="170"/>
        <v/>
      </c>
      <c r="I5490" s="218" t="str">
        <f t="shared" si="171"/>
        <v/>
      </c>
    </row>
    <row r="5491" spans="3:9" ht="15" customHeight="1">
      <c r="C5491" s="220" t="str">
        <f t="shared" si="170"/>
        <v/>
      </c>
      <c r="I5491" s="218" t="str">
        <f t="shared" si="171"/>
        <v/>
      </c>
    </row>
    <row r="5492" spans="3:9" ht="15" customHeight="1">
      <c r="C5492" s="220" t="str">
        <f t="shared" si="170"/>
        <v/>
      </c>
      <c r="I5492" s="218" t="str">
        <f t="shared" si="171"/>
        <v/>
      </c>
    </row>
    <row r="5493" spans="3:9" ht="15" customHeight="1">
      <c r="C5493" s="220" t="str">
        <f t="shared" si="170"/>
        <v/>
      </c>
      <c r="I5493" s="218" t="str">
        <f t="shared" si="171"/>
        <v/>
      </c>
    </row>
    <row r="5494" spans="3:9" ht="15" customHeight="1">
      <c r="C5494" s="220" t="str">
        <f t="shared" si="170"/>
        <v/>
      </c>
      <c r="I5494" s="218" t="str">
        <f t="shared" si="171"/>
        <v/>
      </c>
    </row>
    <row r="5495" spans="3:9" ht="15" customHeight="1">
      <c r="C5495" s="220" t="str">
        <f t="shared" si="170"/>
        <v/>
      </c>
      <c r="I5495" s="218" t="str">
        <f t="shared" si="171"/>
        <v/>
      </c>
    </row>
    <row r="5496" spans="3:9" ht="15" customHeight="1">
      <c r="C5496" s="220" t="str">
        <f t="shared" si="170"/>
        <v/>
      </c>
      <c r="I5496" s="218" t="str">
        <f t="shared" si="171"/>
        <v/>
      </c>
    </row>
    <row r="5497" spans="3:9" ht="15" customHeight="1">
      <c r="C5497" s="220" t="str">
        <f t="shared" si="170"/>
        <v/>
      </c>
      <c r="I5497" s="218" t="str">
        <f t="shared" si="171"/>
        <v/>
      </c>
    </row>
    <row r="5498" spans="3:9" ht="15" customHeight="1">
      <c r="C5498" s="220" t="str">
        <f t="shared" si="170"/>
        <v/>
      </c>
      <c r="I5498" s="218" t="str">
        <f t="shared" si="171"/>
        <v/>
      </c>
    </row>
    <row r="5499" spans="3:9" ht="15" customHeight="1">
      <c r="C5499" s="220" t="str">
        <f t="shared" si="170"/>
        <v/>
      </c>
      <c r="I5499" s="218" t="str">
        <f t="shared" si="171"/>
        <v/>
      </c>
    </row>
    <row r="5500" spans="3:9" ht="15" customHeight="1">
      <c r="C5500" s="220" t="str">
        <f t="shared" si="170"/>
        <v/>
      </c>
      <c r="I5500" s="218" t="str">
        <f t="shared" si="171"/>
        <v/>
      </c>
    </row>
    <row r="5501" spans="3:9" ht="15" customHeight="1">
      <c r="C5501" s="220" t="str">
        <f t="shared" si="170"/>
        <v/>
      </c>
      <c r="I5501" s="218" t="str">
        <f t="shared" si="171"/>
        <v/>
      </c>
    </row>
    <row r="5502" spans="3:9" ht="15" customHeight="1">
      <c r="C5502" s="220" t="str">
        <f t="shared" si="170"/>
        <v/>
      </c>
      <c r="I5502" s="218" t="str">
        <f t="shared" si="171"/>
        <v/>
      </c>
    </row>
    <row r="5503" spans="3:9" ht="15" customHeight="1">
      <c r="C5503" s="220" t="str">
        <f t="shared" si="170"/>
        <v/>
      </c>
      <c r="I5503" s="218" t="str">
        <f t="shared" si="171"/>
        <v/>
      </c>
    </row>
    <row r="5504" spans="3:9" ht="15" customHeight="1">
      <c r="C5504" s="220" t="str">
        <f t="shared" si="170"/>
        <v/>
      </c>
      <c r="I5504" s="218" t="str">
        <f t="shared" si="171"/>
        <v/>
      </c>
    </row>
    <row r="5505" spans="3:9" ht="15" customHeight="1">
      <c r="C5505" s="220" t="str">
        <f t="shared" si="170"/>
        <v/>
      </c>
      <c r="I5505" s="218" t="str">
        <f t="shared" si="171"/>
        <v/>
      </c>
    </row>
    <row r="5506" spans="3:9" ht="15" customHeight="1">
      <c r="C5506" s="220" t="str">
        <f t="shared" si="170"/>
        <v/>
      </c>
      <c r="I5506" s="218" t="str">
        <f t="shared" si="171"/>
        <v/>
      </c>
    </row>
    <row r="5507" spans="3:9" ht="15" customHeight="1">
      <c r="C5507" s="220" t="str">
        <f t="shared" si="170"/>
        <v/>
      </c>
      <c r="I5507" s="218" t="str">
        <f t="shared" si="171"/>
        <v/>
      </c>
    </row>
    <row r="5508" spans="3:9" ht="15" customHeight="1">
      <c r="C5508" s="220" t="str">
        <f t="shared" si="170"/>
        <v/>
      </c>
      <c r="I5508" s="218" t="str">
        <f t="shared" si="171"/>
        <v/>
      </c>
    </row>
    <row r="5509" spans="3:9" ht="15" customHeight="1">
      <c r="C5509" s="220" t="str">
        <f t="shared" si="170"/>
        <v/>
      </c>
      <c r="I5509" s="218" t="str">
        <f t="shared" si="171"/>
        <v/>
      </c>
    </row>
    <row r="5510" spans="3:9" ht="15" customHeight="1">
      <c r="C5510" s="220" t="str">
        <f t="shared" ref="C5510:C5573" si="172">IF(B5510="","",MONTH(B5510))</f>
        <v/>
      </c>
      <c r="I5510" s="218" t="str">
        <f t="shared" ref="I5510:I5573" si="173">IF(H5510="","",IF(E5510="","Não deixe campos em branco, a planilha resumo de custos e despesas necessita deles para funcionar",IF(F5510="","Não deixe campos em branco, a planilha resumo de custos e despesas necessita deles para funcionar",IF(G5510="","Não deixe campos em branco, a planilha resumo de custos e despesas necessita deles para funcionar",""))))</f>
        <v/>
      </c>
    </row>
    <row r="5511" spans="3:9" ht="15" customHeight="1">
      <c r="C5511" s="220" t="str">
        <f t="shared" si="172"/>
        <v/>
      </c>
      <c r="I5511" s="218" t="str">
        <f t="shared" si="173"/>
        <v/>
      </c>
    </row>
    <row r="5512" spans="3:9" ht="15" customHeight="1">
      <c r="C5512" s="220" t="str">
        <f t="shared" si="172"/>
        <v/>
      </c>
      <c r="I5512" s="218" t="str">
        <f t="shared" si="173"/>
        <v/>
      </c>
    </row>
    <row r="5513" spans="3:9" ht="15" customHeight="1">
      <c r="C5513" s="220" t="str">
        <f t="shared" si="172"/>
        <v/>
      </c>
      <c r="I5513" s="218" t="str">
        <f t="shared" si="173"/>
        <v/>
      </c>
    </row>
    <row r="5514" spans="3:9" ht="15" customHeight="1">
      <c r="C5514" s="220" t="str">
        <f t="shared" si="172"/>
        <v/>
      </c>
      <c r="I5514" s="218" t="str">
        <f t="shared" si="173"/>
        <v/>
      </c>
    </row>
    <row r="5515" spans="3:9" ht="15" customHeight="1">
      <c r="C5515" s="220" t="str">
        <f t="shared" si="172"/>
        <v/>
      </c>
      <c r="I5515" s="218" t="str">
        <f t="shared" si="173"/>
        <v/>
      </c>
    </row>
    <row r="5516" spans="3:9" ht="15" customHeight="1">
      <c r="C5516" s="220" t="str">
        <f t="shared" si="172"/>
        <v/>
      </c>
      <c r="I5516" s="218" t="str">
        <f t="shared" si="173"/>
        <v/>
      </c>
    </row>
    <row r="5517" spans="3:9" ht="15" customHeight="1">
      <c r="C5517" s="220" t="str">
        <f t="shared" si="172"/>
        <v/>
      </c>
      <c r="I5517" s="218" t="str">
        <f t="shared" si="173"/>
        <v/>
      </c>
    </row>
    <row r="5518" spans="3:9" ht="15" customHeight="1">
      <c r="C5518" s="220" t="str">
        <f t="shared" si="172"/>
        <v/>
      </c>
      <c r="I5518" s="218" t="str">
        <f t="shared" si="173"/>
        <v/>
      </c>
    </row>
    <row r="5519" spans="3:9" ht="15" customHeight="1">
      <c r="C5519" s="220" t="str">
        <f t="shared" si="172"/>
        <v/>
      </c>
      <c r="I5519" s="218" t="str">
        <f t="shared" si="173"/>
        <v/>
      </c>
    </row>
    <row r="5520" spans="3:9" ht="15" customHeight="1">
      <c r="C5520" s="220" t="str">
        <f t="shared" si="172"/>
        <v/>
      </c>
      <c r="I5520" s="218" t="str">
        <f t="shared" si="173"/>
        <v/>
      </c>
    </row>
    <row r="5521" spans="3:9" ht="15" customHeight="1">
      <c r="C5521" s="220" t="str">
        <f t="shared" si="172"/>
        <v/>
      </c>
      <c r="I5521" s="218" t="str">
        <f t="shared" si="173"/>
        <v/>
      </c>
    </row>
    <row r="5522" spans="3:9" ht="15" customHeight="1">
      <c r="C5522" s="220" t="str">
        <f t="shared" si="172"/>
        <v/>
      </c>
      <c r="I5522" s="218" t="str">
        <f t="shared" si="173"/>
        <v/>
      </c>
    </row>
    <row r="5523" spans="3:9" ht="15" customHeight="1">
      <c r="C5523" s="220" t="str">
        <f t="shared" si="172"/>
        <v/>
      </c>
      <c r="I5523" s="218" t="str">
        <f t="shared" si="173"/>
        <v/>
      </c>
    </row>
    <row r="5524" spans="3:9" ht="15" customHeight="1">
      <c r="C5524" s="220" t="str">
        <f t="shared" si="172"/>
        <v/>
      </c>
      <c r="I5524" s="218" t="str">
        <f t="shared" si="173"/>
        <v/>
      </c>
    </row>
    <row r="5525" spans="3:9" ht="15" customHeight="1">
      <c r="C5525" s="220" t="str">
        <f t="shared" si="172"/>
        <v/>
      </c>
      <c r="I5525" s="218" t="str">
        <f t="shared" si="173"/>
        <v/>
      </c>
    </row>
    <row r="5526" spans="3:9" ht="15" customHeight="1">
      <c r="C5526" s="220" t="str">
        <f t="shared" si="172"/>
        <v/>
      </c>
      <c r="I5526" s="218" t="str">
        <f t="shared" si="173"/>
        <v/>
      </c>
    </row>
    <row r="5527" spans="3:9" ht="15" customHeight="1">
      <c r="C5527" s="220" t="str">
        <f t="shared" si="172"/>
        <v/>
      </c>
      <c r="I5527" s="218" t="str">
        <f t="shared" si="173"/>
        <v/>
      </c>
    </row>
    <row r="5528" spans="3:9" ht="15" customHeight="1">
      <c r="C5528" s="220" t="str">
        <f t="shared" si="172"/>
        <v/>
      </c>
      <c r="I5528" s="218" t="str">
        <f t="shared" si="173"/>
        <v/>
      </c>
    </row>
    <row r="5529" spans="3:9" ht="15" customHeight="1">
      <c r="C5529" s="220" t="str">
        <f t="shared" si="172"/>
        <v/>
      </c>
      <c r="I5529" s="218" t="str">
        <f t="shared" si="173"/>
        <v/>
      </c>
    </row>
    <row r="5530" spans="3:9" ht="15" customHeight="1">
      <c r="C5530" s="220" t="str">
        <f t="shared" si="172"/>
        <v/>
      </c>
      <c r="I5530" s="218" t="str">
        <f t="shared" si="173"/>
        <v/>
      </c>
    </row>
    <row r="5531" spans="3:9" ht="15" customHeight="1">
      <c r="C5531" s="220" t="str">
        <f t="shared" si="172"/>
        <v/>
      </c>
      <c r="I5531" s="218" t="str">
        <f t="shared" si="173"/>
        <v/>
      </c>
    </row>
    <row r="5532" spans="3:9" ht="15" customHeight="1">
      <c r="C5532" s="220" t="str">
        <f t="shared" si="172"/>
        <v/>
      </c>
      <c r="I5532" s="218" t="str">
        <f t="shared" si="173"/>
        <v/>
      </c>
    </row>
    <row r="5533" spans="3:9" ht="15" customHeight="1">
      <c r="C5533" s="220" t="str">
        <f t="shared" si="172"/>
        <v/>
      </c>
      <c r="I5533" s="218" t="str">
        <f t="shared" si="173"/>
        <v/>
      </c>
    </row>
    <row r="5534" spans="3:9" ht="15" customHeight="1">
      <c r="C5534" s="220" t="str">
        <f t="shared" si="172"/>
        <v/>
      </c>
      <c r="I5534" s="218" t="str">
        <f t="shared" si="173"/>
        <v/>
      </c>
    </row>
    <row r="5535" spans="3:9" ht="15" customHeight="1">
      <c r="C5535" s="220" t="str">
        <f t="shared" si="172"/>
        <v/>
      </c>
      <c r="I5535" s="218" t="str">
        <f t="shared" si="173"/>
        <v/>
      </c>
    </row>
    <row r="5536" spans="3:9" ht="15" customHeight="1">
      <c r="C5536" s="220" t="str">
        <f t="shared" si="172"/>
        <v/>
      </c>
      <c r="I5536" s="218" t="str">
        <f t="shared" si="173"/>
        <v/>
      </c>
    </row>
    <row r="5537" spans="3:9" ht="15" customHeight="1">
      <c r="C5537" s="220" t="str">
        <f t="shared" si="172"/>
        <v/>
      </c>
      <c r="I5537" s="218" t="str">
        <f t="shared" si="173"/>
        <v/>
      </c>
    </row>
    <row r="5538" spans="3:9" ht="15" customHeight="1">
      <c r="C5538" s="220" t="str">
        <f t="shared" si="172"/>
        <v/>
      </c>
      <c r="I5538" s="218" t="str">
        <f t="shared" si="173"/>
        <v/>
      </c>
    </row>
    <row r="5539" spans="3:9" ht="15" customHeight="1">
      <c r="C5539" s="220" t="str">
        <f t="shared" si="172"/>
        <v/>
      </c>
      <c r="I5539" s="218" t="str">
        <f t="shared" si="173"/>
        <v/>
      </c>
    </row>
    <row r="5540" spans="3:9" ht="15" customHeight="1">
      <c r="C5540" s="220" t="str">
        <f t="shared" si="172"/>
        <v/>
      </c>
      <c r="I5540" s="218" t="str">
        <f t="shared" si="173"/>
        <v/>
      </c>
    </row>
    <row r="5541" spans="3:9" ht="15" customHeight="1">
      <c r="C5541" s="220" t="str">
        <f t="shared" si="172"/>
        <v/>
      </c>
      <c r="I5541" s="218" t="str">
        <f t="shared" si="173"/>
        <v/>
      </c>
    </row>
    <row r="5542" spans="3:9" ht="15" customHeight="1">
      <c r="C5542" s="220" t="str">
        <f t="shared" si="172"/>
        <v/>
      </c>
      <c r="I5542" s="218" t="str">
        <f t="shared" si="173"/>
        <v/>
      </c>
    </row>
    <row r="5543" spans="3:9" ht="15" customHeight="1">
      <c r="C5543" s="220" t="str">
        <f t="shared" si="172"/>
        <v/>
      </c>
      <c r="I5543" s="218" t="str">
        <f t="shared" si="173"/>
        <v/>
      </c>
    </row>
    <row r="5544" spans="3:9" ht="15" customHeight="1">
      <c r="C5544" s="220" t="str">
        <f t="shared" si="172"/>
        <v/>
      </c>
      <c r="I5544" s="218" t="str">
        <f t="shared" si="173"/>
        <v/>
      </c>
    </row>
    <row r="5545" spans="3:9" ht="15" customHeight="1">
      <c r="C5545" s="220" t="str">
        <f t="shared" si="172"/>
        <v/>
      </c>
      <c r="I5545" s="218" t="str">
        <f t="shared" si="173"/>
        <v/>
      </c>
    </row>
    <row r="5546" spans="3:9" ht="15" customHeight="1">
      <c r="C5546" s="220" t="str">
        <f t="shared" si="172"/>
        <v/>
      </c>
      <c r="I5546" s="218" t="str">
        <f t="shared" si="173"/>
        <v/>
      </c>
    </row>
    <row r="5547" spans="3:9" ht="15" customHeight="1">
      <c r="C5547" s="220" t="str">
        <f t="shared" si="172"/>
        <v/>
      </c>
      <c r="I5547" s="218" t="str">
        <f t="shared" si="173"/>
        <v/>
      </c>
    </row>
    <row r="5548" spans="3:9" ht="15" customHeight="1">
      <c r="C5548" s="220" t="str">
        <f t="shared" si="172"/>
        <v/>
      </c>
      <c r="I5548" s="218" t="str">
        <f t="shared" si="173"/>
        <v/>
      </c>
    </row>
    <row r="5549" spans="3:9" ht="15" customHeight="1">
      <c r="C5549" s="220" t="str">
        <f t="shared" si="172"/>
        <v/>
      </c>
      <c r="I5549" s="218" t="str">
        <f t="shared" si="173"/>
        <v/>
      </c>
    </row>
    <row r="5550" spans="3:9" ht="15" customHeight="1">
      <c r="C5550" s="220" t="str">
        <f t="shared" si="172"/>
        <v/>
      </c>
      <c r="I5550" s="218" t="str">
        <f t="shared" si="173"/>
        <v/>
      </c>
    </row>
    <row r="5551" spans="3:9" ht="15" customHeight="1">
      <c r="C5551" s="220" t="str">
        <f t="shared" si="172"/>
        <v/>
      </c>
      <c r="I5551" s="218" t="str">
        <f t="shared" si="173"/>
        <v/>
      </c>
    </row>
    <row r="5552" spans="3:9" ht="15" customHeight="1">
      <c r="C5552" s="220" t="str">
        <f t="shared" si="172"/>
        <v/>
      </c>
      <c r="I5552" s="218" t="str">
        <f t="shared" si="173"/>
        <v/>
      </c>
    </row>
    <row r="5553" spans="3:9" ht="15" customHeight="1">
      <c r="C5553" s="220" t="str">
        <f t="shared" si="172"/>
        <v/>
      </c>
      <c r="I5553" s="218" t="str">
        <f t="shared" si="173"/>
        <v/>
      </c>
    </row>
    <row r="5554" spans="3:9" ht="15" customHeight="1">
      <c r="C5554" s="220" t="str">
        <f t="shared" si="172"/>
        <v/>
      </c>
      <c r="I5554" s="218" t="str">
        <f t="shared" si="173"/>
        <v/>
      </c>
    </row>
    <row r="5555" spans="3:9" ht="15" customHeight="1">
      <c r="C5555" s="220" t="str">
        <f t="shared" si="172"/>
        <v/>
      </c>
      <c r="I5555" s="218" t="str">
        <f t="shared" si="173"/>
        <v/>
      </c>
    </row>
    <row r="5556" spans="3:9" ht="15" customHeight="1">
      <c r="C5556" s="220" t="str">
        <f t="shared" si="172"/>
        <v/>
      </c>
      <c r="I5556" s="218" t="str">
        <f t="shared" si="173"/>
        <v/>
      </c>
    </row>
    <row r="5557" spans="3:9" ht="15" customHeight="1">
      <c r="C5557" s="220" t="str">
        <f t="shared" si="172"/>
        <v/>
      </c>
      <c r="I5557" s="218" t="str">
        <f t="shared" si="173"/>
        <v/>
      </c>
    </row>
    <row r="5558" spans="3:9" ht="15" customHeight="1">
      <c r="C5558" s="220" t="str">
        <f t="shared" si="172"/>
        <v/>
      </c>
      <c r="I5558" s="218" t="str">
        <f t="shared" si="173"/>
        <v/>
      </c>
    </row>
    <row r="5559" spans="3:9" ht="15" customHeight="1">
      <c r="C5559" s="220" t="str">
        <f t="shared" si="172"/>
        <v/>
      </c>
      <c r="I5559" s="218" t="str">
        <f t="shared" si="173"/>
        <v/>
      </c>
    </row>
    <row r="5560" spans="3:9" ht="15" customHeight="1">
      <c r="C5560" s="220" t="str">
        <f t="shared" si="172"/>
        <v/>
      </c>
      <c r="I5560" s="218" t="str">
        <f t="shared" si="173"/>
        <v/>
      </c>
    </row>
    <row r="5561" spans="3:9" ht="15" customHeight="1">
      <c r="C5561" s="220" t="str">
        <f t="shared" si="172"/>
        <v/>
      </c>
      <c r="I5561" s="218" t="str">
        <f t="shared" si="173"/>
        <v/>
      </c>
    </row>
    <row r="5562" spans="3:9" ht="15" customHeight="1">
      <c r="C5562" s="220" t="str">
        <f t="shared" si="172"/>
        <v/>
      </c>
      <c r="I5562" s="218" t="str">
        <f t="shared" si="173"/>
        <v/>
      </c>
    </row>
    <row r="5563" spans="3:9" ht="15" customHeight="1">
      <c r="C5563" s="220" t="str">
        <f t="shared" si="172"/>
        <v/>
      </c>
      <c r="I5563" s="218" t="str">
        <f t="shared" si="173"/>
        <v/>
      </c>
    </row>
    <row r="5564" spans="3:9" ht="15" customHeight="1">
      <c r="C5564" s="220" t="str">
        <f t="shared" si="172"/>
        <v/>
      </c>
      <c r="I5564" s="218" t="str">
        <f t="shared" si="173"/>
        <v/>
      </c>
    </row>
    <row r="5565" spans="3:9" ht="15" customHeight="1">
      <c r="C5565" s="220" t="str">
        <f t="shared" si="172"/>
        <v/>
      </c>
      <c r="I5565" s="218" t="str">
        <f t="shared" si="173"/>
        <v/>
      </c>
    </row>
    <row r="5566" spans="3:9" ht="15" customHeight="1">
      <c r="C5566" s="220" t="str">
        <f t="shared" si="172"/>
        <v/>
      </c>
      <c r="I5566" s="218" t="str">
        <f t="shared" si="173"/>
        <v/>
      </c>
    </row>
    <row r="5567" spans="3:9" ht="15" customHeight="1">
      <c r="C5567" s="220" t="str">
        <f t="shared" si="172"/>
        <v/>
      </c>
      <c r="I5567" s="218" t="str">
        <f t="shared" si="173"/>
        <v/>
      </c>
    </row>
    <row r="5568" spans="3:9" ht="15" customHeight="1">
      <c r="C5568" s="220" t="str">
        <f t="shared" si="172"/>
        <v/>
      </c>
      <c r="I5568" s="218" t="str">
        <f t="shared" si="173"/>
        <v/>
      </c>
    </row>
    <row r="5569" spans="3:9" ht="15" customHeight="1">
      <c r="C5569" s="220" t="str">
        <f t="shared" si="172"/>
        <v/>
      </c>
      <c r="I5569" s="218" t="str">
        <f t="shared" si="173"/>
        <v/>
      </c>
    </row>
    <row r="5570" spans="3:9" ht="15" customHeight="1">
      <c r="C5570" s="220" t="str">
        <f t="shared" si="172"/>
        <v/>
      </c>
      <c r="I5570" s="218" t="str">
        <f t="shared" si="173"/>
        <v/>
      </c>
    </row>
    <row r="5571" spans="3:9" ht="15" customHeight="1">
      <c r="C5571" s="220" t="str">
        <f t="shared" si="172"/>
        <v/>
      </c>
      <c r="I5571" s="218" t="str">
        <f t="shared" si="173"/>
        <v/>
      </c>
    </row>
    <row r="5572" spans="3:9" ht="15" customHeight="1">
      <c r="C5572" s="220" t="str">
        <f t="shared" si="172"/>
        <v/>
      </c>
      <c r="I5572" s="218" t="str">
        <f t="shared" si="173"/>
        <v/>
      </c>
    </row>
    <row r="5573" spans="3:9" ht="15" customHeight="1">
      <c r="C5573" s="220" t="str">
        <f t="shared" si="172"/>
        <v/>
      </c>
      <c r="I5573" s="218" t="str">
        <f t="shared" si="173"/>
        <v/>
      </c>
    </row>
    <row r="5574" spans="3:9" ht="15" customHeight="1">
      <c r="C5574" s="220" t="str">
        <f t="shared" ref="C5574:C5637" si="174">IF(B5574="","",MONTH(B5574))</f>
        <v/>
      </c>
      <c r="I5574" s="218" t="str">
        <f t="shared" ref="I5574:I5637" si="175">IF(H5574="","",IF(E5574="","Não deixe campos em branco, a planilha resumo de custos e despesas necessita deles para funcionar",IF(F5574="","Não deixe campos em branco, a planilha resumo de custos e despesas necessita deles para funcionar",IF(G5574="","Não deixe campos em branco, a planilha resumo de custos e despesas necessita deles para funcionar",""))))</f>
        <v/>
      </c>
    </row>
    <row r="5575" spans="3:9" ht="15" customHeight="1">
      <c r="C5575" s="220" t="str">
        <f t="shared" si="174"/>
        <v/>
      </c>
      <c r="I5575" s="218" t="str">
        <f t="shared" si="175"/>
        <v/>
      </c>
    </row>
    <row r="5576" spans="3:9" ht="15" customHeight="1">
      <c r="C5576" s="220" t="str">
        <f t="shared" si="174"/>
        <v/>
      </c>
      <c r="I5576" s="218" t="str">
        <f t="shared" si="175"/>
        <v/>
      </c>
    </row>
    <row r="5577" spans="3:9" ht="15" customHeight="1">
      <c r="C5577" s="220" t="str">
        <f t="shared" si="174"/>
        <v/>
      </c>
      <c r="I5577" s="218" t="str">
        <f t="shared" si="175"/>
        <v/>
      </c>
    </row>
    <row r="5578" spans="3:9" ht="15" customHeight="1">
      <c r="C5578" s="220" t="str">
        <f t="shared" si="174"/>
        <v/>
      </c>
      <c r="I5578" s="218" t="str">
        <f t="shared" si="175"/>
        <v/>
      </c>
    </row>
    <row r="5579" spans="3:9" ht="15" customHeight="1">
      <c r="C5579" s="220" t="str">
        <f t="shared" si="174"/>
        <v/>
      </c>
      <c r="I5579" s="218" t="str">
        <f t="shared" si="175"/>
        <v/>
      </c>
    </row>
    <row r="5580" spans="3:9" ht="15" customHeight="1">
      <c r="C5580" s="220" t="str">
        <f t="shared" si="174"/>
        <v/>
      </c>
      <c r="I5580" s="218" t="str">
        <f t="shared" si="175"/>
        <v/>
      </c>
    </row>
    <row r="5581" spans="3:9" ht="15" customHeight="1">
      <c r="C5581" s="220" t="str">
        <f t="shared" si="174"/>
        <v/>
      </c>
      <c r="I5581" s="218" t="str">
        <f t="shared" si="175"/>
        <v/>
      </c>
    </row>
    <row r="5582" spans="3:9" ht="15" customHeight="1">
      <c r="C5582" s="220" t="str">
        <f t="shared" si="174"/>
        <v/>
      </c>
      <c r="I5582" s="218" t="str">
        <f t="shared" si="175"/>
        <v/>
      </c>
    </row>
    <row r="5583" spans="3:9" ht="15" customHeight="1">
      <c r="C5583" s="220" t="str">
        <f t="shared" si="174"/>
        <v/>
      </c>
      <c r="I5583" s="218" t="str">
        <f t="shared" si="175"/>
        <v/>
      </c>
    </row>
    <row r="5584" spans="3:9" ht="15" customHeight="1">
      <c r="C5584" s="220" t="str">
        <f t="shared" si="174"/>
        <v/>
      </c>
      <c r="I5584" s="218" t="str">
        <f t="shared" si="175"/>
        <v/>
      </c>
    </row>
    <row r="5585" spans="3:9" ht="15" customHeight="1">
      <c r="C5585" s="220" t="str">
        <f t="shared" si="174"/>
        <v/>
      </c>
      <c r="I5585" s="218" t="str">
        <f t="shared" si="175"/>
        <v/>
      </c>
    </row>
    <row r="5586" spans="3:9" ht="15" customHeight="1">
      <c r="C5586" s="220" t="str">
        <f t="shared" si="174"/>
        <v/>
      </c>
      <c r="I5586" s="218" t="str">
        <f t="shared" si="175"/>
        <v/>
      </c>
    </row>
    <row r="5587" spans="3:9" ht="15" customHeight="1">
      <c r="C5587" s="220" t="str">
        <f t="shared" si="174"/>
        <v/>
      </c>
      <c r="I5587" s="218" t="str">
        <f t="shared" si="175"/>
        <v/>
      </c>
    </row>
    <row r="5588" spans="3:9" ht="15" customHeight="1">
      <c r="C5588" s="220" t="str">
        <f t="shared" si="174"/>
        <v/>
      </c>
      <c r="I5588" s="218" t="str">
        <f t="shared" si="175"/>
        <v/>
      </c>
    </row>
    <row r="5589" spans="3:9" ht="15" customHeight="1">
      <c r="C5589" s="220" t="str">
        <f t="shared" si="174"/>
        <v/>
      </c>
      <c r="I5589" s="218" t="str">
        <f t="shared" si="175"/>
        <v/>
      </c>
    </row>
    <row r="5590" spans="3:9" ht="15" customHeight="1">
      <c r="C5590" s="220" t="str">
        <f t="shared" si="174"/>
        <v/>
      </c>
      <c r="I5590" s="218" t="str">
        <f t="shared" si="175"/>
        <v/>
      </c>
    </row>
    <row r="5591" spans="3:9" ht="15" customHeight="1">
      <c r="C5591" s="220" t="str">
        <f t="shared" si="174"/>
        <v/>
      </c>
      <c r="I5591" s="218" t="str">
        <f t="shared" si="175"/>
        <v/>
      </c>
    </row>
    <row r="5592" spans="3:9" ht="15" customHeight="1">
      <c r="C5592" s="220" t="str">
        <f t="shared" si="174"/>
        <v/>
      </c>
      <c r="I5592" s="218" t="str">
        <f t="shared" si="175"/>
        <v/>
      </c>
    </row>
    <row r="5593" spans="3:9" ht="15" customHeight="1">
      <c r="C5593" s="220" t="str">
        <f t="shared" si="174"/>
        <v/>
      </c>
      <c r="I5593" s="218" t="str">
        <f t="shared" si="175"/>
        <v/>
      </c>
    </row>
    <row r="5594" spans="3:9" ht="15" customHeight="1">
      <c r="C5594" s="220" t="str">
        <f t="shared" si="174"/>
        <v/>
      </c>
      <c r="I5594" s="218" t="str">
        <f t="shared" si="175"/>
        <v/>
      </c>
    </row>
    <row r="5595" spans="3:9" ht="15" customHeight="1">
      <c r="C5595" s="220" t="str">
        <f t="shared" si="174"/>
        <v/>
      </c>
      <c r="I5595" s="218" t="str">
        <f t="shared" si="175"/>
        <v/>
      </c>
    </row>
    <row r="5596" spans="3:9" ht="15" customHeight="1">
      <c r="C5596" s="220" t="str">
        <f t="shared" si="174"/>
        <v/>
      </c>
      <c r="I5596" s="218" t="str">
        <f t="shared" si="175"/>
        <v/>
      </c>
    </row>
    <row r="5597" spans="3:9" ht="15" customHeight="1">
      <c r="C5597" s="220" t="str">
        <f t="shared" si="174"/>
        <v/>
      </c>
      <c r="I5597" s="218" t="str">
        <f t="shared" si="175"/>
        <v/>
      </c>
    </row>
    <row r="5598" spans="3:9" ht="15" customHeight="1">
      <c r="C5598" s="220" t="str">
        <f t="shared" si="174"/>
        <v/>
      </c>
      <c r="I5598" s="218" t="str">
        <f t="shared" si="175"/>
        <v/>
      </c>
    </row>
    <row r="5599" spans="3:9" ht="15" customHeight="1">
      <c r="C5599" s="220" t="str">
        <f t="shared" si="174"/>
        <v/>
      </c>
      <c r="I5599" s="218" t="str">
        <f t="shared" si="175"/>
        <v/>
      </c>
    </row>
    <row r="5600" spans="3:9" ht="15" customHeight="1">
      <c r="C5600" s="220" t="str">
        <f t="shared" si="174"/>
        <v/>
      </c>
      <c r="I5600" s="218" t="str">
        <f t="shared" si="175"/>
        <v/>
      </c>
    </row>
    <row r="5601" spans="3:9" ht="15" customHeight="1">
      <c r="C5601" s="220" t="str">
        <f t="shared" si="174"/>
        <v/>
      </c>
      <c r="I5601" s="218" t="str">
        <f t="shared" si="175"/>
        <v/>
      </c>
    </row>
    <row r="5602" spans="3:9" ht="15" customHeight="1">
      <c r="C5602" s="220" t="str">
        <f t="shared" si="174"/>
        <v/>
      </c>
      <c r="I5602" s="218" t="str">
        <f t="shared" si="175"/>
        <v/>
      </c>
    </row>
    <row r="5603" spans="3:9" ht="15" customHeight="1">
      <c r="C5603" s="220" t="str">
        <f t="shared" si="174"/>
        <v/>
      </c>
      <c r="I5603" s="218" t="str">
        <f t="shared" si="175"/>
        <v/>
      </c>
    </row>
    <row r="5604" spans="3:9" ht="15" customHeight="1">
      <c r="C5604" s="220" t="str">
        <f t="shared" si="174"/>
        <v/>
      </c>
      <c r="I5604" s="218" t="str">
        <f t="shared" si="175"/>
        <v/>
      </c>
    </row>
    <row r="5605" spans="3:9" ht="15" customHeight="1">
      <c r="C5605" s="220" t="str">
        <f t="shared" si="174"/>
        <v/>
      </c>
      <c r="I5605" s="218" t="str">
        <f t="shared" si="175"/>
        <v/>
      </c>
    </row>
    <row r="5606" spans="3:9" ht="15" customHeight="1">
      <c r="C5606" s="220" t="str">
        <f t="shared" si="174"/>
        <v/>
      </c>
      <c r="I5606" s="218" t="str">
        <f t="shared" si="175"/>
        <v/>
      </c>
    </row>
    <row r="5607" spans="3:9" ht="15" customHeight="1">
      <c r="C5607" s="220" t="str">
        <f t="shared" si="174"/>
        <v/>
      </c>
      <c r="I5607" s="218" t="str">
        <f t="shared" si="175"/>
        <v/>
      </c>
    </row>
    <row r="5608" spans="3:9" ht="15" customHeight="1">
      <c r="C5608" s="220" t="str">
        <f t="shared" si="174"/>
        <v/>
      </c>
      <c r="I5608" s="218" t="str">
        <f t="shared" si="175"/>
        <v/>
      </c>
    </row>
    <row r="5609" spans="3:9" ht="15" customHeight="1">
      <c r="C5609" s="220" t="str">
        <f t="shared" si="174"/>
        <v/>
      </c>
      <c r="I5609" s="218" t="str">
        <f t="shared" si="175"/>
        <v/>
      </c>
    </row>
    <row r="5610" spans="3:9" ht="15" customHeight="1">
      <c r="C5610" s="220" t="str">
        <f t="shared" si="174"/>
        <v/>
      </c>
      <c r="I5610" s="218" t="str">
        <f t="shared" si="175"/>
        <v/>
      </c>
    </row>
    <row r="5611" spans="3:9" ht="15" customHeight="1">
      <c r="C5611" s="220" t="str">
        <f t="shared" si="174"/>
        <v/>
      </c>
      <c r="I5611" s="218" t="str">
        <f t="shared" si="175"/>
        <v/>
      </c>
    </row>
    <row r="5612" spans="3:9" ht="15" customHeight="1">
      <c r="C5612" s="220" t="str">
        <f t="shared" si="174"/>
        <v/>
      </c>
      <c r="I5612" s="218" t="str">
        <f t="shared" si="175"/>
        <v/>
      </c>
    </row>
    <row r="5613" spans="3:9" ht="15" customHeight="1">
      <c r="C5613" s="220" t="str">
        <f t="shared" si="174"/>
        <v/>
      </c>
      <c r="I5613" s="218" t="str">
        <f t="shared" si="175"/>
        <v/>
      </c>
    </row>
    <row r="5614" spans="3:9" ht="15" customHeight="1">
      <c r="C5614" s="220" t="str">
        <f t="shared" si="174"/>
        <v/>
      </c>
      <c r="I5614" s="218" t="str">
        <f t="shared" si="175"/>
        <v/>
      </c>
    </row>
    <row r="5615" spans="3:9" ht="15" customHeight="1">
      <c r="C5615" s="220" t="str">
        <f t="shared" si="174"/>
        <v/>
      </c>
      <c r="I5615" s="218" t="str">
        <f t="shared" si="175"/>
        <v/>
      </c>
    </row>
    <row r="5616" spans="3:9" ht="15" customHeight="1">
      <c r="C5616" s="220" t="str">
        <f t="shared" si="174"/>
        <v/>
      </c>
      <c r="I5616" s="218" t="str">
        <f t="shared" si="175"/>
        <v/>
      </c>
    </row>
    <row r="5617" spans="3:9" ht="15" customHeight="1">
      <c r="C5617" s="220" t="str">
        <f t="shared" si="174"/>
        <v/>
      </c>
      <c r="I5617" s="218" t="str">
        <f t="shared" si="175"/>
        <v/>
      </c>
    </row>
    <row r="5618" spans="3:9" ht="15" customHeight="1">
      <c r="C5618" s="220" t="str">
        <f t="shared" si="174"/>
        <v/>
      </c>
      <c r="I5618" s="218" t="str">
        <f t="shared" si="175"/>
        <v/>
      </c>
    </row>
    <row r="5619" spans="3:9" ht="15" customHeight="1">
      <c r="C5619" s="220" t="str">
        <f t="shared" si="174"/>
        <v/>
      </c>
      <c r="I5619" s="218" t="str">
        <f t="shared" si="175"/>
        <v/>
      </c>
    </row>
    <row r="5620" spans="3:9" ht="15" customHeight="1">
      <c r="C5620" s="220" t="str">
        <f t="shared" si="174"/>
        <v/>
      </c>
      <c r="I5620" s="218" t="str">
        <f t="shared" si="175"/>
        <v/>
      </c>
    </row>
    <row r="5621" spans="3:9" ht="15" customHeight="1">
      <c r="C5621" s="220" t="str">
        <f t="shared" si="174"/>
        <v/>
      </c>
      <c r="I5621" s="218" t="str">
        <f t="shared" si="175"/>
        <v/>
      </c>
    </row>
    <row r="5622" spans="3:9" ht="15" customHeight="1">
      <c r="C5622" s="220" t="str">
        <f t="shared" si="174"/>
        <v/>
      </c>
      <c r="I5622" s="218" t="str">
        <f t="shared" si="175"/>
        <v/>
      </c>
    </row>
    <row r="5623" spans="3:9" ht="15" customHeight="1">
      <c r="C5623" s="220" t="str">
        <f t="shared" si="174"/>
        <v/>
      </c>
      <c r="I5623" s="218" t="str">
        <f t="shared" si="175"/>
        <v/>
      </c>
    </row>
    <row r="5624" spans="3:9" ht="15" customHeight="1">
      <c r="C5624" s="220" t="str">
        <f t="shared" si="174"/>
        <v/>
      </c>
      <c r="I5624" s="218" t="str">
        <f t="shared" si="175"/>
        <v/>
      </c>
    </row>
    <row r="5625" spans="3:9" ht="15" customHeight="1">
      <c r="C5625" s="220" t="str">
        <f t="shared" si="174"/>
        <v/>
      </c>
      <c r="I5625" s="218" t="str">
        <f t="shared" si="175"/>
        <v/>
      </c>
    </row>
    <row r="5626" spans="3:9" ht="15" customHeight="1">
      <c r="C5626" s="220" t="str">
        <f t="shared" si="174"/>
        <v/>
      </c>
      <c r="I5626" s="218" t="str">
        <f t="shared" si="175"/>
        <v/>
      </c>
    </row>
    <row r="5627" spans="3:9" ht="15" customHeight="1">
      <c r="C5627" s="220" t="str">
        <f t="shared" si="174"/>
        <v/>
      </c>
      <c r="I5627" s="218" t="str">
        <f t="shared" si="175"/>
        <v/>
      </c>
    </row>
    <row r="5628" spans="3:9" ht="15" customHeight="1">
      <c r="C5628" s="220" t="str">
        <f t="shared" si="174"/>
        <v/>
      </c>
      <c r="I5628" s="218" t="str">
        <f t="shared" si="175"/>
        <v/>
      </c>
    </row>
    <row r="5629" spans="3:9" ht="15" customHeight="1">
      <c r="C5629" s="220" t="str">
        <f t="shared" si="174"/>
        <v/>
      </c>
      <c r="I5629" s="218" t="str">
        <f t="shared" si="175"/>
        <v/>
      </c>
    </row>
    <row r="5630" spans="3:9" ht="15" customHeight="1">
      <c r="C5630" s="220" t="str">
        <f t="shared" si="174"/>
        <v/>
      </c>
      <c r="I5630" s="218" t="str">
        <f t="shared" si="175"/>
        <v/>
      </c>
    </row>
    <row r="5631" spans="3:9" ht="15" customHeight="1">
      <c r="C5631" s="220" t="str">
        <f t="shared" si="174"/>
        <v/>
      </c>
      <c r="I5631" s="218" t="str">
        <f t="shared" si="175"/>
        <v/>
      </c>
    </row>
    <row r="5632" spans="3:9" ht="15" customHeight="1">
      <c r="C5632" s="220" t="str">
        <f t="shared" si="174"/>
        <v/>
      </c>
      <c r="I5632" s="218" t="str">
        <f t="shared" si="175"/>
        <v/>
      </c>
    </row>
    <row r="5633" spans="3:9" ht="15" customHeight="1">
      <c r="C5633" s="220" t="str">
        <f t="shared" si="174"/>
        <v/>
      </c>
      <c r="I5633" s="218" t="str">
        <f t="shared" si="175"/>
        <v/>
      </c>
    </row>
    <row r="5634" spans="3:9" ht="15" customHeight="1">
      <c r="C5634" s="220" t="str">
        <f t="shared" si="174"/>
        <v/>
      </c>
      <c r="I5634" s="218" t="str">
        <f t="shared" si="175"/>
        <v/>
      </c>
    </row>
    <row r="5635" spans="3:9" ht="15" customHeight="1">
      <c r="C5635" s="220" t="str">
        <f t="shared" si="174"/>
        <v/>
      </c>
      <c r="I5635" s="218" t="str">
        <f t="shared" si="175"/>
        <v/>
      </c>
    </row>
    <row r="5636" spans="3:9" ht="15" customHeight="1">
      <c r="C5636" s="220" t="str">
        <f t="shared" si="174"/>
        <v/>
      </c>
      <c r="I5636" s="218" t="str">
        <f t="shared" si="175"/>
        <v/>
      </c>
    </row>
    <row r="5637" spans="3:9" ht="15" customHeight="1">
      <c r="C5637" s="220" t="str">
        <f t="shared" si="174"/>
        <v/>
      </c>
      <c r="I5637" s="218" t="str">
        <f t="shared" si="175"/>
        <v/>
      </c>
    </row>
    <row r="5638" spans="3:9" ht="15" customHeight="1">
      <c r="C5638" s="220" t="str">
        <f t="shared" ref="C5638:C5701" si="176">IF(B5638="","",MONTH(B5638))</f>
        <v/>
      </c>
      <c r="I5638" s="218" t="str">
        <f t="shared" ref="I5638:I5701" si="177">IF(H5638="","",IF(E5638="","Não deixe campos em branco, a planilha resumo de custos e despesas necessita deles para funcionar",IF(F5638="","Não deixe campos em branco, a planilha resumo de custos e despesas necessita deles para funcionar",IF(G5638="","Não deixe campos em branco, a planilha resumo de custos e despesas necessita deles para funcionar",""))))</f>
        <v/>
      </c>
    </row>
    <row r="5639" spans="3:9" ht="15" customHeight="1">
      <c r="C5639" s="220" t="str">
        <f t="shared" si="176"/>
        <v/>
      </c>
      <c r="I5639" s="218" t="str">
        <f t="shared" si="177"/>
        <v/>
      </c>
    </row>
    <row r="5640" spans="3:9" ht="15" customHeight="1">
      <c r="C5640" s="220" t="str">
        <f t="shared" si="176"/>
        <v/>
      </c>
      <c r="I5640" s="218" t="str">
        <f t="shared" si="177"/>
        <v/>
      </c>
    </row>
    <row r="5641" spans="3:9" ht="15" customHeight="1">
      <c r="C5641" s="220" t="str">
        <f t="shared" si="176"/>
        <v/>
      </c>
      <c r="I5641" s="218" t="str">
        <f t="shared" si="177"/>
        <v/>
      </c>
    </row>
    <row r="5642" spans="3:9" ht="15" customHeight="1">
      <c r="C5642" s="220" t="str">
        <f t="shared" si="176"/>
        <v/>
      </c>
      <c r="I5642" s="218" t="str">
        <f t="shared" si="177"/>
        <v/>
      </c>
    </row>
    <row r="5643" spans="3:9" ht="15" customHeight="1">
      <c r="C5643" s="220" t="str">
        <f t="shared" si="176"/>
        <v/>
      </c>
      <c r="I5643" s="218" t="str">
        <f t="shared" si="177"/>
        <v/>
      </c>
    </row>
    <row r="5644" spans="3:9" ht="15" customHeight="1">
      <c r="C5644" s="220" t="str">
        <f t="shared" si="176"/>
        <v/>
      </c>
      <c r="I5644" s="218" t="str">
        <f t="shared" si="177"/>
        <v/>
      </c>
    </row>
    <row r="5645" spans="3:9" ht="15" customHeight="1">
      <c r="C5645" s="220" t="str">
        <f t="shared" si="176"/>
        <v/>
      </c>
      <c r="I5645" s="218" t="str">
        <f t="shared" si="177"/>
        <v/>
      </c>
    </row>
    <row r="5646" spans="3:9" ht="15" customHeight="1">
      <c r="C5646" s="220" t="str">
        <f t="shared" si="176"/>
        <v/>
      </c>
      <c r="I5646" s="218" t="str">
        <f t="shared" si="177"/>
        <v/>
      </c>
    </row>
    <row r="5647" spans="3:9" ht="15" customHeight="1">
      <c r="C5647" s="220" t="str">
        <f t="shared" si="176"/>
        <v/>
      </c>
      <c r="I5647" s="218" t="str">
        <f t="shared" si="177"/>
        <v/>
      </c>
    </row>
    <row r="5648" spans="3:9" ht="15" customHeight="1">
      <c r="C5648" s="220" t="str">
        <f t="shared" si="176"/>
        <v/>
      </c>
      <c r="I5648" s="218" t="str">
        <f t="shared" si="177"/>
        <v/>
      </c>
    </row>
    <row r="5649" spans="3:9" ht="15" customHeight="1">
      <c r="C5649" s="220" t="str">
        <f t="shared" si="176"/>
        <v/>
      </c>
      <c r="I5649" s="218" t="str">
        <f t="shared" si="177"/>
        <v/>
      </c>
    </row>
    <row r="5650" spans="3:9" ht="15" customHeight="1">
      <c r="C5650" s="220" t="str">
        <f t="shared" si="176"/>
        <v/>
      </c>
      <c r="I5650" s="218" t="str">
        <f t="shared" si="177"/>
        <v/>
      </c>
    </row>
    <row r="5651" spans="3:9" ht="15" customHeight="1">
      <c r="C5651" s="220" t="str">
        <f t="shared" si="176"/>
        <v/>
      </c>
      <c r="I5651" s="218" t="str">
        <f t="shared" si="177"/>
        <v/>
      </c>
    </row>
    <row r="5652" spans="3:9" ht="15" customHeight="1">
      <c r="C5652" s="220" t="str">
        <f t="shared" si="176"/>
        <v/>
      </c>
      <c r="I5652" s="218" t="str">
        <f t="shared" si="177"/>
        <v/>
      </c>
    </row>
    <row r="5653" spans="3:9" ht="15" customHeight="1">
      <c r="C5653" s="220" t="str">
        <f t="shared" si="176"/>
        <v/>
      </c>
      <c r="I5653" s="218" t="str">
        <f t="shared" si="177"/>
        <v/>
      </c>
    </row>
    <row r="5654" spans="3:9" ht="15" customHeight="1">
      <c r="C5654" s="220" t="str">
        <f t="shared" si="176"/>
        <v/>
      </c>
      <c r="I5654" s="218" t="str">
        <f t="shared" si="177"/>
        <v/>
      </c>
    </row>
    <row r="5655" spans="3:9" ht="15" customHeight="1">
      <c r="C5655" s="220" t="str">
        <f t="shared" si="176"/>
        <v/>
      </c>
      <c r="I5655" s="218" t="str">
        <f t="shared" si="177"/>
        <v/>
      </c>
    </row>
    <row r="5656" spans="3:9" ht="15" customHeight="1">
      <c r="C5656" s="220" t="str">
        <f t="shared" si="176"/>
        <v/>
      </c>
      <c r="I5656" s="218" t="str">
        <f t="shared" si="177"/>
        <v/>
      </c>
    </row>
    <row r="5657" spans="3:9" ht="15" customHeight="1">
      <c r="C5657" s="220" t="str">
        <f t="shared" si="176"/>
        <v/>
      </c>
      <c r="I5657" s="218" t="str">
        <f t="shared" si="177"/>
        <v/>
      </c>
    </row>
    <row r="5658" spans="3:9" ht="15" customHeight="1">
      <c r="C5658" s="220" t="str">
        <f t="shared" si="176"/>
        <v/>
      </c>
      <c r="I5658" s="218" t="str">
        <f t="shared" si="177"/>
        <v/>
      </c>
    </row>
    <row r="5659" spans="3:9" ht="15" customHeight="1">
      <c r="C5659" s="220" t="str">
        <f t="shared" si="176"/>
        <v/>
      </c>
      <c r="I5659" s="218" t="str">
        <f t="shared" si="177"/>
        <v/>
      </c>
    </row>
    <row r="5660" spans="3:9" ht="15" customHeight="1">
      <c r="C5660" s="220" t="str">
        <f t="shared" si="176"/>
        <v/>
      </c>
      <c r="I5660" s="218" t="str">
        <f t="shared" si="177"/>
        <v/>
      </c>
    </row>
    <row r="5661" spans="3:9" ht="15" customHeight="1">
      <c r="C5661" s="220" t="str">
        <f t="shared" si="176"/>
        <v/>
      </c>
      <c r="I5661" s="218" t="str">
        <f t="shared" si="177"/>
        <v/>
      </c>
    </row>
    <row r="5662" spans="3:9" ht="15" customHeight="1">
      <c r="C5662" s="220" t="str">
        <f t="shared" si="176"/>
        <v/>
      </c>
      <c r="I5662" s="218" t="str">
        <f t="shared" si="177"/>
        <v/>
      </c>
    </row>
    <row r="5663" spans="3:9" ht="15" customHeight="1">
      <c r="C5663" s="220" t="str">
        <f t="shared" si="176"/>
        <v/>
      </c>
      <c r="I5663" s="218" t="str">
        <f t="shared" si="177"/>
        <v/>
      </c>
    </row>
    <row r="5664" spans="3:9" ht="15" customHeight="1">
      <c r="C5664" s="220" t="str">
        <f t="shared" si="176"/>
        <v/>
      </c>
      <c r="I5664" s="218" t="str">
        <f t="shared" si="177"/>
        <v/>
      </c>
    </row>
    <row r="5665" spans="3:9" ht="15" customHeight="1">
      <c r="C5665" s="220" t="str">
        <f t="shared" si="176"/>
        <v/>
      </c>
      <c r="I5665" s="218" t="str">
        <f t="shared" si="177"/>
        <v/>
      </c>
    </row>
    <row r="5666" spans="3:9" ht="15" customHeight="1">
      <c r="C5666" s="220" t="str">
        <f t="shared" si="176"/>
        <v/>
      </c>
      <c r="I5666" s="218" t="str">
        <f t="shared" si="177"/>
        <v/>
      </c>
    </row>
    <row r="5667" spans="3:9" ht="15" customHeight="1">
      <c r="C5667" s="220" t="str">
        <f t="shared" si="176"/>
        <v/>
      </c>
      <c r="I5667" s="218" t="str">
        <f t="shared" si="177"/>
        <v/>
      </c>
    </row>
    <row r="5668" spans="3:9" ht="15" customHeight="1">
      <c r="C5668" s="220" t="str">
        <f t="shared" si="176"/>
        <v/>
      </c>
      <c r="I5668" s="218" t="str">
        <f t="shared" si="177"/>
        <v/>
      </c>
    </row>
    <row r="5669" spans="3:9" ht="15" customHeight="1">
      <c r="C5669" s="220" t="str">
        <f t="shared" si="176"/>
        <v/>
      </c>
      <c r="I5669" s="218" t="str">
        <f t="shared" si="177"/>
        <v/>
      </c>
    </row>
    <row r="5670" spans="3:9" ht="15" customHeight="1">
      <c r="C5670" s="220" t="str">
        <f t="shared" si="176"/>
        <v/>
      </c>
      <c r="I5670" s="218" t="str">
        <f t="shared" si="177"/>
        <v/>
      </c>
    </row>
    <row r="5671" spans="3:9" ht="15" customHeight="1">
      <c r="C5671" s="220" t="str">
        <f t="shared" si="176"/>
        <v/>
      </c>
      <c r="I5671" s="218" t="str">
        <f t="shared" si="177"/>
        <v/>
      </c>
    </row>
    <row r="5672" spans="3:9" ht="15" customHeight="1">
      <c r="C5672" s="220" t="str">
        <f t="shared" si="176"/>
        <v/>
      </c>
      <c r="I5672" s="218" t="str">
        <f t="shared" si="177"/>
        <v/>
      </c>
    </row>
    <row r="5673" spans="3:9" ht="15" customHeight="1">
      <c r="C5673" s="220" t="str">
        <f t="shared" si="176"/>
        <v/>
      </c>
      <c r="I5673" s="218" t="str">
        <f t="shared" si="177"/>
        <v/>
      </c>
    </row>
    <row r="5674" spans="3:9" ht="15" customHeight="1">
      <c r="C5674" s="220" t="str">
        <f t="shared" si="176"/>
        <v/>
      </c>
      <c r="I5674" s="218" t="str">
        <f t="shared" si="177"/>
        <v/>
      </c>
    </row>
    <row r="5675" spans="3:9" ht="15" customHeight="1">
      <c r="C5675" s="220" t="str">
        <f t="shared" si="176"/>
        <v/>
      </c>
      <c r="I5675" s="218" t="str">
        <f t="shared" si="177"/>
        <v/>
      </c>
    </row>
    <row r="5676" spans="3:9" ht="15" customHeight="1">
      <c r="C5676" s="220" t="str">
        <f t="shared" si="176"/>
        <v/>
      </c>
      <c r="I5676" s="218" t="str">
        <f t="shared" si="177"/>
        <v/>
      </c>
    </row>
    <row r="5677" spans="3:9" ht="15" customHeight="1">
      <c r="C5677" s="220" t="str">
        <f t="shared" si="176"/>
        <v/>
      </c>
      <c r="I5677" s="218" t="str">
        <f t="shared" si="177"/>
        <v/>
      </c>
    </row>
    <row r="5678" spans="3:9" ht="15" customHeight="1">
      <c r="C5678" s="220" t="str">
        <f t="shared" si="176"/>
        <v/>
      </c>
      <c r="I5678" s="218" t="str">
        <f t="shared" si="177"/>
        <v/>
      </c>
    </row>
    <row r="5679" spans="3:9" ht="15" customHeight="1">
      <c r="C5679" s="220" t="str">
        <f t="shared" si="176"/>
        <v/>
      </c>
      <c r="I5679" s="218" t="str">
        <f t="shared" si="177"/>
        <v/>
      </c>
    </row>
    <row r="5680" spans="3:9" ht="15" customHeight="1">
      <c r="C5680" s="220" t="str">
        <f t="shared" si="176"/>
        <v/>
      </c>
      <c r="I5680" s="218" t="str">
        <f t="shared" si="177"/>
        <v/>
      </c>
    </row>
    <row r="5681" spans="3:9" ht="15" customHeight="1">
      <c r="C5681" s="220" t="str">
        <f t="shared" si="176"/>
        <v/>
      </c>
      <c r="I5681" s="218" t="str">
        <f t="shared" si="177"/>
        <v/>
      </c>
    </row>
    <row r="5682" spans="3:9" ht="15" customHeight="1">
      <c r="C5682" s="220" t="str">
        <f t="shared" si="176"/>
        <v/>
      </c>
      <c r="I5682" s="218" t="str">
        <f t="shared" si="177"/>
        <v/>
      </c>
    </row>
    <row r="5683" spans="3:9" ht="15" customHeight="1">
      <c r="C5683" s="220" t="str">
        <f t="shared" si="176"/>
        <v/>
      </c>
      <c r="I5683" s="218" t="str">
        <f t="shared" si="177"/>
        <v/>
      </c>
    </row>
    <row r="5684" spans="3:9" ht="15" customHeight="1">
      <c r="C5684" s="220" t="str">
        <f t="shared" si="176"/>
        <v/>
      </c>
      <c r="I5684" s="218" t="str">
        <f t="shared" si="177"/>
        <v/>
      </c>
    </row>
    <row r="5685" spans="3:9" ht="15" customHeight="1">
      <c r="C5685" s="220" t="str">
        <f t="shared" si="176"/>
        <v/>
      </c>
      <c r="I5685" s="218" t="str">
        <f t="shared" si="177"/>
        <v/>
      </c>
    </row>
    <row r="5686" spans="3:9" ht="15" customHeight="1">
      <c r="C5686" s="220" t="str">
        <f t="shared" si="176"/>
        <v/>
      </c>
      <c r="I5686" s="218" t="str">
        <f t="shared" si="177"/>
        <v/>
      </c>
    </row>
    <row r="5687" spans="3:9" ht="15" customHeight="1">
      <c r="C5687" s="220" t="str">
        <f t="shared" si="176"/>
        <v/>
      </c>
      <c r="I5687" s="218" t="str">
        <f t="shared" si="177"/>
        <v/>
      </c>
    </row>
    <row r="5688" spans="3:9" ht="15" customHeight="1">
      <c r="C5688" s="220" t="str">
        <f t="shared" si="176"/>
        <v/>
      </c>
      <c r="I5688" s="218" t="str">
        <f t="shared" si="177"/>
        <v/>
      </c>
    </row>
    <row r="5689" spans="3:9" ht="15" customHeight="1">
      <c r="C5689" s="220" t="str">
        <f t="shared" si="176"/>
        <v/>
      </c>
      <c r="I5689" s="218" t="str">
        <f t="shared" si="177"/>
        <v/>
      </c>
    </row>
    <row r="5690" spans="3:9" ht="15" customHeight="1">
      <c r="C5690" s="220" t="str">
        <f t="shared" si="176"/>
        <v/>
      </c>
      <c r="I5690" s="218" t="str">
        <f t="shared" si="177"/>
        <v/>
      </c>
    </row>
    <row r="5691" spans="3:9" ht="15" customHeight="1">
      <c r="C5691" s="220" t="str">
        <f t="shared" si="176"/>
        <v/>
      </c>
      <c r="I5691" s="218" t="str">
        <f t="shared" si="177"/>
        <v/>
      </c>
    </row>
    <row r="5692" spans="3:9" ht="15" customHeight="1">
      <c r="C5692" s="220" t="str">
        <f t="shared" si="176"/>
        <v/>
      </c>
      <c r="I5692" s="218" t="str">
        <f t="shared" si="177"/>
        <v/>
      </c>
    </row>
    <row r="5693" spans="3:9" ht="15" customHeight="1">
      <c r="C5693" s="220" t="str">
        <f t="shared" si="176"/>
        <v/>
      </c>
      <c r="I5693" s="218" t="str">
        <f t="shared" si="177"/>
        <v/>
      </c>
    </row>
    <row r="5694" spans="3:9" ht="15" customHeight="1">
      <c r="C5694" s="220" t="str">
        <f t="shared" si="176"/>
        <v/>
      </c>
      <c r="I5694" s="218" t="str">
        <f t="shared" si="177"/>
        <v/>
      </c>
    </row>
    <row r="5695" spans="3:9" ht="15" customHeight="1">
      <c r="C5695" s="220" t="str">
        <f t="shared" si="176"/>
        <v/>
      </c>
      <c r="I5695" s="218" t="str">
        <f t="shared" si="177"/>
        <v/>
      </c>
    </row>
    <row r="5696" spans="3:9" ht="15" customHeight="1">
      <c r="C5696" s="220" t="str">
        <f t="shared" si="176"/>
        <v/>
      </c>
      <c r="I5696" s="218" t="str">
        <f t="shared" si="177"/>
        <v/>
      </c>
    </row>
    <row r="5697" spans="3:9" ht="15" customHeight="1">
      <c r="C5697" s="220" t="str">
        <f t="shared" si="176"/>
        <v/>
      </c>
      <c r="I5697" s="218" t="str">
        <f t="shared" si="177"/>
        <v/>
      </c>
    </row>
    <row r="5698" spans="3:9" ht="15" customHeight="1">
      <c r="C5698" s="220" t="str">
        <f t="shared" si="176"/>
        <v/>
      </c>
      <c r="I5698" s="218" t="str">
        <f t="shared" si="177"/>
        <v/>
      </c>
    </row>
    <row r="5699" spans="3:9" ht="15" customHeight="1">
      <c r="C5699" s="220" t="str">
        <f t="shared" si="176"/>
        <v/>
      </c>
      <c r="I5699" s="218" t="str">
        <f t="shared" si="177"/>
        <v/>
      </c>
    </row>
    <row r="5700" spans="3:9" ht="15" customHeight="1">
      <c r="C5700" s="220" t="str">
        <f t="shared" si="176"/>
        <v/>
      </c>
      <c r="I5700" s="218" t="str">
        <f t="shared" si="177"/>
        <v/>
      </c>
    </row>
    <row r="5701" spans="3:9" ht="15" customHeight="1">
      <c r="C5701" s="220" t="str">
        <f t="shared" si="176"/>
        <v/>
      </c>
      <c r="I5701" s="218" t="str">
        <f t="shared" si="177"/>
        <v/>
      </c>
    </row>
    <row r="5702" spans="3:9" ht="15" customHeight="1">
      <c r="C5702" s="220" t="str">
        <f t="shared" ref="C5702:C5765" si="178">IF(B5702="","",MONTH(B5702))</f>
        <v/>
      </c>
      <c r="I5702" s="218" t="str">
        <f t="shared" ref="I5702:I5765" si="179">IF(H5702="","",IF(E5702="","Não deixe campos em branco, a planilha resumo de custos e despesas necessita deles para funcionar",IF(F5702="","Não deixe campos em branco, a planilha resumo de custos e despesas necessita deles para funcionar",IF(G5702="","Não deixe campos em branco, a planilha resumo de custos e despesas necessita deles para funcionar",""))))</f>
        <v/>
      </c>
    </row>
    <row r="5703" spans="3:9" ht="15" customHeight="1">
      <c r="C5703" s="220" t="str">
        <f t="shared" si="178"/>
        <v/>
      </c>
      <c r="I5703" s="218" t="str">
        <f t="shared" si="179"/>
        <v/>
      </c>
    </row>
    <row r="5704" spans="3:9" ht="15" customHeight="1">
      <c r="C5704" s="220" t="str">
        <f t="shared" si="178"/>
        <v/>
      </c>
      <c r="I5704" s="218" t="str">
        <f t="shared" si="179"/>
        <v/>
      </c>
    </row>
    <row r="5705" spans="3:9" ht="15" customHeight="1">
      <c r="C5705" s="220" t="str">
        <f t="shared" si="178"/>
        <v/>
      </c>
      <c r="I5705" s="218" t="str">
        <f t="shared" si="179"/>
        <v/>
      </c>
    </row>
    <row r="5706" spans="3:9" ht="15" customHeight="1">
      <c r="C5706" s="220" t="str">
        <f t="shared" si="178"/>
        <v/>
      </c>
      <c r="I5706" s="218" t="str">
        <f t="shared" si="179"/>
        <v/>
      </c>
    </row>
    <row r="5707" spans="3:9" ht="15" customHeight="1">
      <c r="C5707" s="220" t="str">
        <f t="shared" si="178"/>
        <v/>
      </c>
      <c r="I5707" s="218" t="str">
        <f t="shared" si="179"/>
        <v/>
      </c>
    </row>
    <row r="5708" spans="3:9" ht="15" customHeight="1">
      <c r="C5708" s="220" t="str">
        <f t="shared" si="178"/>
        <v/>
      </c>
      <c r="I5708" s="218" t="str">
        <f t="shared" si="179"/>
        <v/>
      </c>
    </row>
    <row r="5709" spans="3:9" ht="15" customHeight="1">
      <c r="C5709" s="220" t="str">
        <f t="shared" si="178"/>
        <v/>
      </c>
      <c r="I5709" s="218" t="str">
        <f t="shared" si="179"/>
        <v/>
      </c>
    </row>
    <row r="5710" spans="3:9" ht="15" customHeight="1">
      <c r="C5710" s="220" t="str">
        <f t="shared" si="178"/>
        <v/>
      </c>
      <c r="I5710" s="218" t="str">
        <f t="shared" si="179"/>
        <v/>
      </c>
    </row>
    <row r="5711" spans="3:9" ht="15" customHeight="1">
      <c r="C5711" s="220" t="str">
        <f t="shared" si="178"/>
        <v/>
      </c>
      <c r="I5711" s="218" t="str">
        <f t="shared" si="179"/>
        <v/>
      </c>
    </row>
    <row r="5712" spans="3:9" ht="15" customHeight="1">
      <c r="C5712" s="220" t="str">
        <f t="shared" si="178"/>
        <v/>
      </c>
      <c r="I5712" s="218" t="str">
        <f t="shared" si="179"/>
        <v/>
      </c>
    </row>
    <row r="5713" spans="3:9" ht="15" customHeight="1">
      <c r="C5713" s="220" t="str">
        <f t="shared" si="178"/>
        <v/>
      </c>
      <c r="I5713" s="218" t="str">
        <f t="shared" si="179"/>
        <v/>
      </c>
    </row>
    <row r="5714" spans="3:9" ht="15" customHeight="1">
      <c r="C5714" s="220" t="str">
        <f t="shared" si="178"/>
        <v/>
      </c>
      <c r="I5714" s="218" t="str">
        <f t="shared" si="179"/>
        <v/>
      </c>
    </row>
    <row r="5715" spans="3:9" ht="15" customHeight="1">
      <c r="C5715" s="220" t="str">
        <f t="shared" si="178"/>
        <v/>
      </c>
      <c r="I5715" s="218" t="str">
        <f t="shared" si="179"/>
        <v/>
      </c>
    </row>
    <row r="5716" spans="3:9" ht="15" customHeight="1">
      <c r="C5716" s="220" t="str">
        <f t="shared" si="178"/>
        <v/>
      </c>
      <c r="I5716" s="218" t="str">
        <f t="shared" si="179"/>
        <v/>
      </c>
    </row>
    <row r="5717" spans="3:9" ht="15" customHeight="1">
      <c r="C5717" s="220" t="str">
        <f t="shared" si="178"/>
        <v/>
      </c>
      <c r="I5717" s="218" t="str">
        <f t="shared" si="179"/>
        <v/>
      </c>
    </row>
    <row r="5718" spans="3:9" ht="15" customHeight="1">
      <c r="C5718" s="220" t="str">
        <f t="shared" si="178"/>
        <v/>
      </c>
      <c r="I5718" s="218" t="str">
        <f t="shared" si="179"/>
        <v/>
      </c>
    </row>
    <row r="5719" spans="3:9" ht="15" customHeight="1">
      <c r="C5719" s="220" t="str">
        <f t="shared" si="178"/>
        <v/>
      </c>
      <c r="I5719" s="218" t="str">
        <f t="shared" si="179"/>
        <v/>
      </c>
    </row>
    <row r="5720" spans="3:9" ht="15" customHeight="1">
      <c r="C5720" s="220" t="str">
        <f t="shared" si="178"/>
        <v/>
      </c>
      <c r="I5720" s="218" t="str">
        <f t="shared" si="179"/>
        <v/>
      </c>
    </row>
    <row r="5721" spans="3:9" ht="15" customHeight="1">
      <c r="C5721" s="220" t="str">
        <f t="shared" si="178"/>
        <v/>
      </c>
      <c r="I5721" s="218" t="str">
        <f t="shared" si="179"/>
        <v/>
      </c>
    </row>
    <row r="5722" spans="3:9" ht="15" customHeight="1">
      <c r="C5722" s="220" t="str">
        <f t="shared" si="178"/>
        <v/>
      </c>
      <c r="I5722" s="218" t="str">
        <f t="shared" si="179"/>
        <v/>
      </c>
    </row>
    <row r="5723" spans="3:9" ht="15" customHeight="1">
      <c r="C5723" s="220" t="str">
        <f t="shared" si="178"/>
        <v/>
      </c>
      <c r="I5723" s="218" t="str">
        <f t="shared" si="179"/>
        <v/>
      </c>
    </row>
    <row r="5724" spans="3:9" ht="15" customHeight="1">
      <c r="C5724" s="220" t="str">
        <f t="shared" si="178"/>
        <v/>
      </c>
      <c r="I5724" s="218" t="str">
        <f t="shared" si="179"/>
        <v/>
      </c>
    </row>
    <row r="5725" spans="3:9" ht="15" customHeight="1">
      <c r="C5725" s="220" t="str">
        <f t="shared" si="178"/>
        <v/>
      </c>
      <c r="I5725" s="218" t="str">
        <f t="shared" si="179"/>
        <v/>
      </c>
    </row>
    <row r="5726" spans="3:9" ht="15" customHeight="1">
      <c r="C5726" s="220" t="str">
        <f t="shared" si="178"/>
        <v/>
      </c>
      <c r="I5726" s="218" t="str">
        <f t="shared" si="179"/>
        <v/>
      </c>
    </row>
    <row r="5727" spans="3:9" ht="15" customHeight="1">
      <c r="C5727" s="220" t="str">
        <f t="shared" si="178"/>
        <v/>
      </c>
      <c r="I5727" s="218" t="str">
        <f t="shared" si="179"/>
        <v/>
      </c>
    </row>
    <row r="5728" spans="3:9" ht="15" customHeight="1">
      <c r="C5728" s="220" t="str">
        <f t="shared" si="178"/>
        <v/>
      </c>
      <c r="I5728" s="218" t="str">
        <f t="shared" si="179"/>
        <v/>
      </c>
    </row>
    <row r="5729" spans="3:9" ht="15" customHeight="1">
      <c r="C5729" s="220" t="str">
        <f t="shared" si="178"/>
        <v/>
      </c>
      <c r="I5729" s="218" t="str">
        <f t="shared" si="179"/>
        <v/>
      </c>
    </row>
    <row r="5730" spans="3:9" ht="15" customHeight="1">
      <c r="C5730" s="220" t="str">
        <f t="shared" si="178"/>
        <v/>
      </c>
      <c r="I5730" s="218" t="str">
        <f t="shared" si="179"/>
        <v/>
      </c>
    </row>
    <row r="5731" spans="3:9" ht="15" customHeight="1">
      <c r="C5731" s="220" t="str">
        <f t="shared" si="178"/>
        <v/>
      </c>
      <c r="I5731" s="218" t="str">
        <f t="shared" si="179"/>
        <v/>
      </c>
    </row>
    <row r="5732" spans="3:9" ht="15" customHeight="1">
      <c r="C5732" s="220" t="str">
        <f t="shared" si="178"/>
        <v/>
      </c>
      <c r="I5732" s="218" t="str">
        <f t="shared" si="179"/>
        <v/>
      </c>
    </row>
    <row r="5733" spans="3:9" ht="15" customHeight="1">
      <c r="C5733" s="220" t="str">
        <f t="shared" si="178"/>
        <v/>
      </c>
      <c r="I5733" s="218" t="str">
        <f t="shared" si="179"/>
        <v/>
      </c>
    </row>
    <row r="5734" spans="3:9" ht="15" customHeight="1">
      <c r="C5734" s="220" t="str">
        <f t="shared" si="178"/>
        <v/>
      </c>
      <c r="I5734" s="218" t="str">
        <f t="shared" si="179"/>
        <v/>
      </c>
    </row>
    <row r="5735" spans="3:9" ht="15" customHeight="1">
      <c r="C5735" s="220" t="str">
        <f t="shared" si="178"/>
        <v/>
      </c>
      <c r="I5735" s="218" t="str">
        <f t="shared" si="179"/>
        <v/>
      </c>
    </row>
    <row r="5736" spans="3:9" ht="15" customHeight="1">
      <c r="C5736" s="220" t="str">
        <f t="shared" si="178"/>
        <v/>
      </c>
      <c r="I5736" s="218" t="str">
        <f t="shared" si="179"/>
        <v/>
      </c>
    </row>
    <row r="5737" spans="3:9" ht="15" customHeight="1">
      <c r="C5737" s="220" t="str">
        <f t="shared" si="178"/>
        <v/>
      </c>
      <c r="I5737" s="218" t="str">
        <f t="shared" si="179"/>
        <v/>
      </c>
    </row>
    <row r="5738" spans="3:9" ht="15" customHeight="1">
      <c r="C5738" s="220" t="str">
        <f t="shared" si="178"/>
        <v/>
      </c>
      <c r="I5738" s="218" t="str">
        <f t="shared" si="179"/>
        <v/>
      </c>
    </row>
    <row r="5739" spans="3:9" ht="15" customHeight="1">
      <c r="C5739" s="220" t="str">
        <f t="shared" si="178"/>
        <v/>
      </c>
      <c r="I5739" s="218" t="str">
        <f t="shared" si="179"/>
        <v/>
      </c>
    </row>
    <row r="5740" spans="3:9" ht="15" customHeight="1">
      <c r="C5740" s="220" t="str">
        <f t="shared" si="178"/>
        <v/>
      </c>
      <c r="I5740" s="218" t="str">
        <f t="shared" si="179"/>
        <v/>
      </c>
    </row>
    <row r="5741" spans="3:9" ht="15" customHeight="1">
      <c r="C5741" s="220" t="str">
        <f t="shared" si="178"/>
        <v/>
      </c>
      <c r="I5741" s="218" t="str">
        <f t="shared" si="179"/>
        <v/>
      </c>
    </row>
    <row r="5742" spans="3:9" ht="15" customHeight="1">
      <c r="C5742" s="220" t="str">
        <f t="shared" si="178"/>
        <v/>
      </c>
      <c r="I5742" s="218" t="str">
        <f t="shared" si="179"/>
        <v/>
      </c>
    </row>
    <row r="5743" spans="3:9" ht="15" customHeight="1">
      <c r="C5743" s="220" t="str">
        <f t="shared" si="178"/>
        <v/>
      </c>
      <c r="I5743" s="218" t="str">
        <f t="shared" si="179"/>
        <v/>
      </c>
    </row>
    <row r="5744" spans="3:9" ht="15" customHeight="1">
      <c r="C5744" s="220" t="str">
        <f t="shared" si="178"/>
        <v/>
      </c>
      <c r="I5744" s="218" t="str">
        <f t="shared" si="179"/>
        <v/>
      </c>
    </row>
    <row r="5745" spans="3:9" ht="15" customHeight="1">
      <c r="C5745" s="220" t="str">
        <f t="shared" si="178"/>
        <v/>
      </c>
      <c r="I5745" s="218" t="str">
        <f t="shared" si="179"/>
        <v/>
      </c>
    </row>
    <row r="5746" spans="3:9" ht="15" customHeight="1">
      <c r="C5746" s="220" t="str">
        <f t="shared" si="178"/>
        <v/>
      </c>
      <c r="I5746" s="218" t="str">
        <f t="shared" si="179"/>
        <v/>
      </c>
    </row>
    <row r="5747" spans="3:9" ht="15" customHeight="1">
      <c r="C5747" s="220" t="str">
        <f t="shared" si="178"/>
        <v/>
      </c>
      <c r="I5747" s="218" t="str">
        <f t="shared" si="179"/>
        <v/>
      </c>
    </row>
    <row r="5748" spans="3:9" ht="15" customHeight="1">
      <c r="C5748" s="220" t="str">
        <f t="shared" si="178"/>
        <v/>
      </c>
      <c r="I5748" s="218" t="str">
        <f t="shared" si="179"/>
        <v/>
      </c>
    </row>
    <row r="5749" spans="3:9" ht="15" customHeight="1">
      <c r="C5749" s="220" t="str">
        <f t="shared" si="178"/>
        <v/>
      </c>
      <c r="I5749" s="218" t="str">
        <f t="shared" si="179"/>
        <v/>
      </c>
    </row>
    <row r="5750" spans="3:9" ht="15" customHeight="1">
      <c r="C5750" s="220" t="str">
        <f t="shared" si="178"/>
        <v/>
      </c>
      <c r="I5750" s="218" t="str">
        <f t="shared" si="179"/>
        <v/>
      </c>
    </row>
    <row r="5751" spans="3:9" ht="15" customHeight="1">
      <c r="C5751" s="220" t="str">
        <f t="shared" si="178"/>
        <v/>
      </c>
      <c r="I5751" s="218" t="str">
        <f t="shared" si="179"/>
        <v/>
      </c>
    </row>
    <row r="5752" spans="3:9" ht="15" customHeight="1">
      <c r="C5752" s="220" t="str">
        <f t="shared" si="178"/>
        <v/>
      </c>
      <c r="I5752" s="218" t="str">
        <f t="shared" si="179"/>
        <v/>
      </c>
    </row>
    <row r="5753" spans="3:9" ht="15" customHeight="1">
      <c r="C5753" s="220" t="str">
        <f t="shared" si="178"/>
        <v/>
      </c>
      <c r="I5753" s="218" t="str">
        <f t="shared" si="179"/>
        <v/>
      </c>
    </row>
    <row r="5754" spans="3:9" ht="15" customHeight="1">
      <c r="C5754" s="220" t="str">
        <f t="shared" si="178"/>
        <v/>
      </c>
      <c r="I5754" s="218" t="str">
        <f t="shared" si="179"/>
        <v/>
      </c>
    </row>
    <row r="5755" spans="3:9" ht="15" customHeight="1">
      <c r="C5755" s="220" t="str">
        <f t="shared" si="178"/>
        <v/>
      </c>
      <c r="I5755" s="218" t="str">
        <f t="shared" si="179"/>
        <v/>
      </c>
    </row>
    <row r="5756" spans="3:9" ht="15" customHeight="1">
      <c r="C5756" s="220" t="str">
        <f t="shared" si="178"/>
        <v/>
      </c>
      <c r="I5756" s="218" t="str">
        <f t="shared" si="179"/>
        <v/>
      </c>
    </row>
    <row r="5757" spans="3:9" ht="15" customHeight="1">
      <c r="C5757" s="220" t="str">
        <f t="shared" si="178"/>
        <v/>
      </c>
      <c r="I5757" s="218" t="str">
        <f t="shared" si="179"/>
        <v/>
      </c>
    </row>
    <row r="5758" spans="3:9" ht="15" customHeight="1">
      <c r="C5758" s="220" t="str">
        <f t="shared" si="178"/>
        <v/>
      </c>
      <c r="I5758" s="218" t="str">
        <f t="shared" si="179"/>
        <v/>
      </c>
    </row>
    <row r="5759" spans="3:9" ht="15" customHeight="1">
      <c r="C5759" s="220" t="str">
        <f t="shared" si="178"/>
        <v/>
      </c>
      <c r="I5759" s="218" t="str">
        <f t="shared" si="179"/>
        <v/>
      </c>
    </row>
    <row r="5760" spans="3:9" ht="15" customHeight="1">
      <c r="C5760" s="220" t="str">
        <f t="shared" si="178"/>
        <v/>
      </c>
      <c r="I5760" s="218" t="str">
        <f t="shared" si="179"/>
        <v/>
      </c>
    </row>
    <row r="5761" spans="3:9" ht="15" customHeight="1">
      <c r="C5761" s="220" t="str">
        <f t="shared" si="178"/>
        <v/>
      </c>
      <c r="I5761" s="218" t="str">
        <f t="shared" si="179"/>
        <v/>
      </c>
    </row>
    <row r="5762" spans="3:9" ht="15" customHeight="1">
      <c r="C5762" s="220" t="str">
        <f t="shared" si="178"/>
        <v/>
      </c>
      <c r="I5762" s="218" t="str">
        <f t="shared" si="179"/>
        <v/>
      </c>
    </row>
    <row r="5763" spans="3:9" ht="15" customHeight="1">
      <c r="C5763" s="220" t="str">
        <f t="shared" si="178"/>
        <v/>
      </c>
      <c r="I5763" s="218" t="str">
        <f t="shared" si="179"/>
        <v/>
      </c>
    </row>
    <row r="5764" spans="3:9" ht="15" customHeight="1">
      <c r="C5764" s="220" t="str">
        <f t="shared" si="178"/>
        <v/>
      </c>
      <c r="I5764" s="218" t="str">
        <f t="shared" si="179"/>
        <v/>
      </c>
    </row>
    <row r="5765" spans="3:9" ht="15" customHeight="1">
      <c r="C5765" s="220" t="str">
        <f t="shared" si="178"/>
        <v/>
      </c>
      <c r="I5765" s="218" t="str">
        <f t="shared" si="179"/>
        <v/>
      </c>
    </row>
    <row r="5766" spans="3:9" ht="15" customHeight="1">
      <c r="C5766" s="220" t="str">
        <f t="shared" ref="C5766:C5829" si="180">IF(B5766="","",MONTH(B5766))</f>
        <v/>
      </c>
      <c r="I5766" s="218" t="str">
        <f t="shared" ref="I5766:I5829" si="181">IF(H5766="","",IF(E5766="","Não deixe campos em branco, a planilha resumo de custos e despesas necessita deles para funcionar",IF(F5766="","Não deixe campos em branco, a planilha resumo de custos e despesas necessita deles para funcionar",IF(G5766="","Não deixe campos em branco, a planilha resumo de custos e despesas necessita deles para funcionar",""))))</f>
        <v/>
      </c>
    </row>
    <row r="5767" spans="3:9" ht="15" customHeight="1">
      <c r="C5767" s="220" t="str">
        <f t="shared" si="180"/>
        <v/>
      </c>
      <c r="I5767" s="218" t="str">
        <f t="shared" si="181"/>
        <v/>
      </c>
    </row>
    <row r="5768" spans="3:9" ht="15" customHeight="1">
      <c r="C5768" s="220" t="str">
        <f t="shared" si="180"/>
        <v/>
      </c>
      <c r="I5768" s="218" t="str">
        <f t="shared" si="181"/>
        <v/>
      </c>
    </row>
    <row r="5769" spans="3:9" ht="15" customHeight="1">
      <c r="C5769" s="220" t="str">
        <f t="shared" si="180"/>
        <v/>
      </c>
      <c r="I5769" s="218" t="str">
        <f t="shared" si="181"/>
        <v/>
      </c>
    </row>
    <row r="5770" spans="3:9" ht="15" customHeight="1">
      <c r="C5770" s="220" t="str">
        <f t="shared" si="180"/>
        <v/>
      </c>
      <c r="I5770" s="218" t="str">
        <f t="shared" si="181"/>
        <v/>
      </c>
    </row>
    <row r="5771" spans="3:9" ht="15" customHeight="1">
      <c r="C5771" s="220" t="str">
        <f t="shared" si="180"/>
        <v/>
      </c>
      <c r="I5771" s="218" t="str">
        <f t="shared" si="181"/>
        <v/>
      </c>
    </row>
    <row r="5772" spans="3:9" ht="15" customHeight="1">
      <c r="C5772" s="220" t="str">
        <f t="shared" si="180"/>
        <v/>
      </c>
      <c r="I5772" s="218" t="str">
        <f t="shared" si="181"/>
        <v/>
      </c>
    </row>
    <row r="5773" spans="3:9" ht="15" customHeight="1">
      <c r="C5773" s="220" t="str">
        <f t="shared" si="180"/>
        <v/>
      </c>
      <c r="I5773" s="218" t="str">
        <f t="shared" si="181"/>
        <v/>
      </c>
    </row>
    <row r="5774" spans="3:9" ht="15" customHeight="1">
      <c r="C5774" s="220" t="str">
        <f t="shared" si="180"/>
        <v/>
      </c>
      <c r="I5774" s="218" t="str">
        <f t="shared" si="181"/>
        <v/>
      </c>
    </row>
    <row r="5775" spans="3:9" ht="15" customHeight="1">
      <c r="C5775" s="220" t="str">
        <f t="shared" si="180"/>
        <v/>
      </c>
      <c r="I5775" s="218" t="str">
        <f t="shared" si="181"/>
        <v/>
      </c>
    </row>
    <row r="5776" spans="3:9" ht="15" customHeight="1">
      <c r="C5776" s="220" t="str">
        <f t="shared" si="180"/>
        <v/>
      </c>
      <c r="I5776" s="218" t="str">
        <f t="shared" si="181"/>
        <v/>
      </c>
    </row>
    <row r="5777" spans="3:9" ht="15" customHeight="1">
      <c r="C5777" s="220" t="str">
        <f t="shared" si="180"/>
        <v/>
      </c>
      <c r="I5777" s="218" t="str">
        <f t="shared" si="181"/>
        <v/>
      </c>
    </row>
    <row r="5778" spans="3:9" ht="15" customHeight="1">
      <c r="C5778" s="220" t="str">
        <f t="shared" si="180"/>
        <v/>
      </c>
      <c r="I5778" s="218" t="str">
        <f t="shared" si="181"/>
        <v/>
      </c>
    </row>
    <row r="5779" spans="3:9" ht="15" customHeight="1">
      <c r="C5779" s="220" t="str">
        <f t="shared" si="180"/>
        <v/>
      </c>
      <c r="I5779" s="218" t="str">
        <f t="shared" si="181"/>
        <v/>
      </c>
    </row>
    <row r="5780" spans="3:9" ht="15" customHeight="1">
      <c r="C5780" s="220" t="str">
        <f t="shared" si="180"/>
        <v/>
      </c>
      <c r="I5780" s="218" t="str">
        <f t="shared" si="181"/>
        <v/>
      </c>
    </row>
    <row r="5781" spans="3:9" ht="15" customHeight="1">
      <c r="C5781" s="220" t="str">
        <f t="shared" si="180"/>
        <v/>
      </c>
      <c r="I5781" s="218" t="str">
        <f t="shared" si="181"/>
        <v/>
      </c>
    </row>
    <row r="5782" spans="3:9" ht="15" customHeight="1">
      <c r="C5782" s="220" t="str">
        <f t="shared" si="180"/>
        <v/>
      </c>
      <c r="I5782" s="218" t="str">
        <f t="shared" si="181"/>
        <v/>
      </c>
    </row>
    <row r="5783" spans="3:9" ht="15" customHeight="1">
      <c r="C5783" s="220" t="str">
        <f t="shared" si="180"/>
        <v/>
      </c>
      <c r="I5783" s="218" t="str">
        <f t="shared" si="181"/>
        <v/>
      </c>
    </row>
    <row r="5784" spans="3:9" ht="15" customHeight="1">
      <c r="C5784" s="220" t="str">
        <f t="shared" si="180"/>
        <v/>
      </c>
      <c r="I5784" s="218" t="str">
        <f t="shared" si="181"/>
        <v/>
      </c>
    </row>
    <row r="5785" spans="3:9" ht="15" customHeight="1">
      <c r="C5785" s="220" t="str">
        <f t="shared" si="180"/>
        <v/>
      </c>
      <c r="I5785" s="218" t="str">
        <f t="shared" si="181"/>
        <v/>
      </c>
    </row>
    <row r="5786" spans="3:9" ht="15" customHeight="1">
      <c r="C5786" s="220" t="str">
        <f t="shared" si="180"/>
        <v/>
      </c>
      <c r="I5786" s="218" t="str">
        <f t="shared" si="181"/>
        <v/>
      </c>
    </row>
    <row r="5787" spans="3:9" ht="15" customHeight="1">
      <c r="C5787" s="220" t="str">
        <f t="shared" si="180"/>
        <v/>
      </c>
      <c r="I5787" s="218" t="str">
        <f t="shared" si="181"/>
        <v/>
      </c>
    </row>
    <row r="5788" spans="3:9" ht="15" customHeight="1">
      <c r="C5788" s="220" t="str">
        <f t="shared" si="180"/>
        <v/>
      </c>
      <c r="I5788" s="218" t="str">
        <f t="shared" si="181"/>
        <v/>
      </c>
    </row>
    <row r="5789" spans="3:9" ht="15" customHeight="1">
      <c r="C5789" s="220" t="str">
        <f t="shared" si="180"/>
        <v/>
      </c>
      <c r="I5789" s="218" t="str">
        <f t="shared" si="181"/>
        <v/>
      </c>
    </row>
    <row r="5790" spans="3:9" ht="15" customHeight="1">
      <c r="C5790" s="220" t="str">
        <f t="shared" si="180"/>
        <v/>
      </c>
      <c r="I5790" s="218" t="str">
        <f t="shared" si="181"/>
        <v/>
      </c>
    </row>
    <row r="5791" spans="3:9" ht="15" customHeight="1">
      <c r="C5791" s="220" t="str">
        <f t="shared" si="180"/>
        <v/>
      </c>
      <c r="I5791" s="218" t="str">
        <f t="shared" si="181"/>
        <v/>
      </c>
    </row>
    <row r="5792" spans="3:9" ht="15" customHeight="1">
      <c r="C5792" s="220" t="str">
        <f t="shared" si="180"/>
        <v/>
      </c>
      <c r="I5792" s="218" t="str">
        <f t="shared" si="181"/>
        <v/>
      </c>
    </row>
    <row r="5793" spans="3:9" ht="15" customHeight="1">
      <c r="C5793" s="220" t="str">
        <f t="shared" si="180"/>
        <v/>
      </c>
      <c r="I5793" s="218" t="str">
        <f t="shared" si="181"/>
        <v/>
      </c>
    </row>
    <row r="5794" spans="3:9" ht="15" customHeight="1">
      <c r="C5794" s="220" t="str">
        <f t="shared" si="180"/>
        <v/>
      </c>
      <c r="I5794" s="218" t="str">
        <f t="shared" si="181"/>
        <v/>
      </c>
    </row>
    <row r="5795" spans="3:9" ht="15" customHeight="1">
      <c r="C5795" s="220" t="str">
        <f t="shared" si="180"/>
        <v/>
      </c>
      <c r="I5795" s="218" t="str">
        <f t="shared" si="181"/>
        <v/>
      </c>
    </row>
    <row r="5796" spans="3:9" ht="15" customHeight="1">
      <c r="C5796" s="220" t="str">
        <f t="shared" si="180"/>
        <v/>
      </c>
      <c r="I5796" s="218" t="str">
        <f t="shared" si="181"/>
        <v/>
      </c>
    </row>
    <row r="5797" spans="3:9" ht="15" customHeight="1">
      <c r="C5797" s="220" t="str">
        <f t="shared" si="180"/>
        <v/>
      </c>
      <c r="I5797" s="218" t="str">
        <f t="shared" si="181"/>
        <v/>
      </c>
    </row>
    <row r="5798" spans="3:9" ht="15" customHeight="1">
      <c r="C5798" s="220" t="str">
        <f t="shared" si="180"/>
        <v/>
      </c>
      <c r="I5798" s="218" t="str">
        <f t="shared" si="181"/>
        <v/>
      </c>
    </row>
    <row r="5799" spans="3:9" ht="15" customHeight="1">
      <c r="C5799" s="220" t="str">
        <f t="shared" si="180"/>
        <v/>
      </c>
      <c r="I5799" s="218" t="str">
        <f t="shared" si="181"/>
        <v/>
      </c>
    </row>
    <row r="5800" spans="3:9" ht="15" customHeight="1">
      <c r="C5800" s="220" t="str">
        <f t="shared" si="180"/>
        <v/>
      </c>
      <c r="I5800" s="218" t="str">
        <f t="shared" si="181"/>
        <v/>
      </c>
    </row>
    <row r="5801" spans="3:9" ht="15" customHeight="1">
      <c r="C5801" s="220" t="str">
        <f t="shared" si="180"/>
        <v/>
      </c>
      <c r="I5801" s="218" t="str">
        <f t="shared" si="181"/>
        <v/>
      </c>
    </row>
    <row r="5802" spans="3:9" ht="15" customHeight="1">
      <c r="C5802" s="220" t="str">
        <f t="shared" si="180"/>
        <v/>
      </c>
      <c r="I5802" s="218" t="str">
        <f t="shared" si="181"/>
        <v/>
      </c>
    </row>
    <row r="5803" spans="3:9" ht="15" customHeight="1">
      <c r="C5803" s="220" t="str">
        <f t="shared" si="180"/>
        <v/>
      </c>
      <c r="I5803" s="218" t="str">
        <f t="shared" si="181"/>
        <v/>
      </c>
    </row>
    <row r="5804" spans="3:9" ht="15" customHeight="1">
      <c r="C5804" s="220" t="str">
        <f t="shared" si="180"/>
        <v/>
      </c>
      <c r="I5804" s="218" t="str">
        <f t="shared" si="181"/>
        <v/>
      </c>
    </row>
    <row r="5805" spans="3:9" ht="15" customHeight="1">
      <c r="C5805" s="220" t="str">
        <f t="shared" si="180"/>
        <v/>
      </c>
      <c r="I5805" s="218" t="str">
        <f t="shared" si="181"/>
        <v/>
      </c>
    </row>
    <row r="5806" spans="3:9" ht="15" customHeight="1">
      <c r="C5806" s="220" t="str">
        <f t="shared" si="180"/>
        <v/>
      </c>
      <c r="I5806" s="218" t="str">
        <f t="shared" si="181"/>
        <v/>
      </c>
    </row>
    <row r="5807" spans="3:9" ht="15" customHeight="1">
      <c r="C5807" s="220" t="str">
        <f t="shared" si="180"/>
        <v/>
      </c>
      <c r="I5807" s="218" t="str">
        <f t="shared" si="181"/>
        <v/>
      </c>
    </row>
    <row r="5808" spans="3:9" ht="15" customHeight="1">
      <c r="C5808" s="220" t="str">
        <f t="shared" si="180"/>
        <v/>
      </c>
      <c r="I5808" s="218" t="str">
        <f t="shared" si="181"/>
        <v/>
      </c>
    </row>
    <row r="5809" spans="3:9" ht="15" customHeight="1">
      <c r="C5809" s="220" t="str">
        <f t="shared" si="180"/>
        <v/>
      </c>
      <c r="I5809" s="218" t="str">
        <f t="shared" si="181"/>
        <v/>
      </c>
    </row>
    <row r="5810" spans="3:9" ht="15" customHeight="1">
      <c r="C5810" s="220" t="str">
        <f t="shared" si="180"/>
        <v/>
      </c>
      <c r="I5810" s="218" t="str">
        <f t="shared" si="181"/>
        <v/>
      </c>
    </row>
    <row r="5811" spans="3:9" ht="15" customHeight="1">
      <c r="C5811" s="220" t="str">
        <f t="shared" si="180"/>
        <v/>
      </c>
      <c r="I5811" s="218" t="str">
        <f t="shared" si="181"/>
        <v/>
      </c>
    </row>
    <row r="5812" spans="3:9" ht="15" customHeight="1">
      <c r="C5812" s="220" t="str">
        <f t="shared" si="180"/>
        <v/>
      </c>
      <c r="I5812" s="218" t="str">
        <f t="shared" si="181"/>
        <v/>
      </c>
    </row>
    <row r="5813" spans="3:9" ht="15" customHeight="1">
      <c r="C5813" s="220" t="str">
        <f t="shared" si="180"/>
        <v/>
      </c>
      <c r="I5813" s="218" t="str">
        <f t="shared" si="181"/>
        <v/>
      </c>
    </row>
    <row r="5814" spans="3:9" ht="15" customHeight="1">
      <c r="C5814" s="220" t="str">
        <f t="shared" si="180"/>
        <v/>
      </c>
      <c r="I5814" s="218" t="str">
        <f t="shared" si="181"/>
        <v/>
      </c>
    </row>
    <row r="5815" spans="3:9" ht="15" customHeight="1">
      <c r="C5815" s="220" t="str">
        <f t="shared" si="180"/>
        <v/>
      </c>
      <c r="I5815" s="218" t="str">
        <f t="shared" si="181"/>
        <v/>
      </c>
    </row>
    <row r="5816" spans="3:9" ht="15" customHeight="1">
      <c r="C5816" s="220" t="str">
        <f t="shared" si="180"/>
        <v/>
      </c>
      <c r="I5816" s="218" t="str">
        <f t="shared" si="181"/>
        <v/>
      </c>
    </row>
    <row r="5817" spans="3:9" ht="15" customHeight="1">
      <c r="C5817" s="220" t="str">
        <f t="shared" si="180"/>
        <v/>
      </c>
      <c r="I5817" s="218" t="str">
        <f t="shared" si="181"/>
        <v/>
      </c>
    </row>
    <row r="5818" spans="3:9" ht="15" customHeight="1">
      <c r="C5818" s="220" t="str">
        <f t="shared" si="180"/>
        <v/>
      </c>
      <c r="I5818" s="218" t="str">
        <f t="shared" si="181"/>
        <v/>
      </c>
    </row>
    <row r="5819" spans="3:9" ht="15" customHeight="1">
      <c r="C5819" s="220" t="str">
        <f t="shared" si="180"/>
        <v/>
      </c>
      <c r="I5819" s="218" t="str">
        <f t="shared" si="181"/>
        <v/>
      </c>
    </row>
    <row r="5820" spans="3:9" ht="15" customHeight="1">
      <c r="C5820" s="220" t="str">
        <f t="shared" si="180"/>
        <v/>
      </c>
      <c r="I5820" s="218" t="str">
        <f t="shared" si="181"/>
        <v/>
      </c>
    </row>
    <row r="5821" spans="3:9" ht="15" customHeight="1">
      <c r="C5821" s="220" t="str">
        <f t="shared" si="180"/>
        <v/>
      </c>
      <c r="I5821" s="218" t="str">
        <f t="shared" si="181"/>
        <v/>
      </c>
    </row>
    <row r="5822" spans="3:9" ht="15" customHeight="1">
      <c r="C5822" s="220" t="str">
        <f t="shared" si="180"/>
        <v/>
      </c>
      <c r="I5822" s="218" t="str">
        <f t="shared" si="181"/>
        <v/>
      </c>
    </row>
    <row r="5823" spans="3:9" ht="15" customHeight="1">
      <c r="C5823" s="220" t="str">
        <f t="shared" si="180"/>
        <v/>
      </c>
      <c r="I5823" s="218" t="str">
        <f t="shared" si="181"/>
        <v/>
      </c>
    </row>
    <row r="5824" spans="3:9" ht="15" customHeight="1">
      <c r="C5824" s="220" t="str">
        <f t="shared" si="180"/>
        <v/>
      </c>
      <c r="I5824" s="218" t="str">
        <f t="shared" si="181"/>
        <v/>
      </c>
    </row>
    <row r="5825" spans="3:9" ht="15" customHeight="1">
      <c r="C5825" s="220" t="str">
        <f t="shared" si="180"/>
        <v/>
      </c>
      <c r="I5825" s="218" t="str">
        <f t="shared" si="181"/>
        <v/>
      </c>
    </row>
    <row r="5826" spans="3:9" ht="15" customHeight="1">
      <c r="C5826" s="220" t="str">
        <f t="shared" si="180"/>
        <v/>
      </c>
      <c r="I5826" s="218" t="str">
        <f t="shared" si="181"/>
        <v/>
      </c>
    </row>
    <row r="5827" spans="3:9" ht="15" customHeight="1">
      <c r="C5827" s="220" t="str">
        <f t="shared" si="180"/>
        <v/>
      </c>
      <c r="I5827" s="218" t="str">
        <f t="shared" si="181"/>
        <v/>
      </c>
    </row>
    <row r="5828" spans="3:9" ht="15" customHeight="1">
      <c r="C5828" s="220" t="str">
        <f t="shared" si="180"/>
        <v/>
      </c>
      <c r="I5828" s="218" t="str">
        <f t="shared" si="181"/>
        <v/>
      </c>
    </row>
    <row r="5829" spans="3:9" ht="15" customHeight="1">
      <c r="C5829" s="220" t="str">
        <f t="shared" si="180"/>
        <v/>
      </c>
      <c r="I5829" s="218" t="str">
        <f t="shared" si="181"/>
        <v/>
      </c>
    </row>
    <row r="5830" spans="3:9" ht="15" customHeight="1">
      <c r="C5830" s="220" t="str">
        <f t="shared" ref="C5830:C5893" si="182">IF(B5830="","",MONTH(B5830))</f>
        <v/>
      </c>
      <c r="I5830" s="218" t="str">
        <f t="shared" ref="I5830:I5893" si="183">IF(H5830="","",IF(E5830="","Não deixe campos em branco, a planilha resumo de custos e despesas necessita deles para funcionar",IF(F5830="","Não deixe campos em branco, a planilha resumo de custos e despesas necessita deles para funcionar",IF(G5830="","Não deixe campos em branco, a planilha resumo de custos e despesas necessita deles para funcionar",""))))</f>
        <v/>
      </c>
    </row>
    <row r="5831" spans="3:9" ht="15" customHeight="1">
      <c r="C5831" s="220" t="str">
        <f t="shared" si="182"/>
        <v/>
      </c>
      <c r="I5831" s="218" t="str">
        <f t="shared" si="183"/>
        <v/>
      </c>
    </row>
    <row r="5832" spans="3:9" ht="15" customHeight="1">
      <c r="C5832" s="220" t="str">
        <f t="shared" si="182"/>
        <v/>
      </c>
      <c r="I5832" s="218" t="str">
        <f t="shared" si="183"/>
        <v/>
      </c>
    </row>
    <row r="5833" spans="3:9" ht="15" customHeight="1">
      <c r="C5833" s="220" t="str">
        <f t="shared" si="182"/>
        <v/>
      </c>
      <c r="I5833" s="218" t="str">
        <f t="shared" si="183"/>
        <v/>
      </c>
    </row>
    <row r="5834" spans="3:9" ht="15" customHeight="1">
      <c r="C5834" s="220" t="str">
        <f t="shared" si="182"/>
        <v/>
      </c>
      <c r="I5834" s="218" t="str">
        <f t="shared" si="183"/>
        <v/>
      </c>
    </row>
    <row r="5835" spans="3:9" ht="15" customHeight="1">
      <c r="C5835" s="220" t="str">
        <f t="shared" si="182"/>
        <v/>
      </c>
      <c r="I5835" s="218" t="str">
        <f t="shared" si="183"/>
        <v/>
      </c>
    </row>
    <row r="5836" spans="3:9" ht="15" customHeight="1">
      <c r="C5836" s="220" t="str">
        <f t="shared" si="182"/>
        <v/>
      </c>
      <c r="I5836" s="218" t="str">
        <f t="shared" si="183"/>
        <v/>
      </c>
    </row>
    <row r="5837" spans="3:9" ht="15" customHeight="1">
      <c r="C5837" s="220" t="str">
        <f t="shared" si="182"/>
        <v/>
      </c>
      <c r="I5837" s="218" t="str">
        <f t="shared" si="183"/>
        <v/>
      </c>
    </row>
    <row r="5838" spans="3:9" ht="15" customHeight="1">
      <c r="C5838" s="220" t="str">
        <f t="shared" si="182"/>
        <v/>
      </c>
      <c r="I5838" s="218" t="str">
        <f t="shared" si="183"/>
        <v/>
      </c>
    </row>
    <row r="5839" spans="3:9" ht="15" customHeight="1">
      <c r="C5839" s="220" t="str">
        <f t="shared" si="182"/>
        <v/>
      </c>
      <c r="I5839" s="218" t="str">
        <f t="shared" si="183"/>
        <v/>
      </c>
    </row>
    <row r="5840" spans="3:9" ht="15" customHeight="1">
      <c r="C5840" s="220" t="str">
        <f t="shared" si="182"/>
        <v/>
      </c>
      <c r="I5840" s="218" t="str">
        <f t="shared" si="183"/>
        <v/>
      </c>
    </row>
    <row r="5841" spans="3:9" ht="15" customHeight="1">
      <c r="C5841" s="220" t="str">
        <f t="shared" si="182"/>
        <v/>
      </c>
      <c r="I5841" s="218" t="str">
        <f t="shared" si="183"/>
        <v/>
      </c>
    </row>
    <row r="5842" spans="3:9" ht="15" customHeight="1">
      <c r="C5842" s="220" t="str">
        <f t="shared" si="182"/>
        <v/>
      </c>
      <c r="I5842" s="218" t="str">
        <f t="shared" si="183"/>
        <v/>
      </c>
    </row>
    <row r="5843" spans="3:9" ht="15" customHeight="1">
      <c r="C5843" s="220" t="str">
        <f t="shared" si="182"/>
        <v/>
      </c>
      <c r="I5843" s="218" t="str">
        <f t="shared" si="183"/>
        <v/>
      </c>
    </row>
    <row r="5844" spans="3:9" ht="15" customHeight="1">
      <c r="C5844" s="220" t="str">
        <f t="shared" si="182"/>
        <v/>
      </c>
      <c r="I5844" s="218" t="str">
        <f t="shared" si="183"/>
        <v/>
      </c>
    </row>
    <row r="5845" spans="3:9" ht="15" customHeight="1">
      <c r="C5845" s="220" t="str">
        <f t="shared" si="182"/>
        <v/>
      </c>
      <c r="I5845" s="218" t="str">
        <f t="shared" si="183"/>
        <v/>
      </c>
    </row>
    <row r="5846" spans="3:9" ht="15" customHeight="1">
      <c r="C5846" s="220" t="str">
        <f t="shared" si="182"/>
        <v/>
      </c>
      <c r="I5846" s="218" t="str">
        <f t="shared" si="183"/>
        <v/>
      </c>
    </row>
    <row r="5847" spans="3:9" ht="15" customHeight="1">
      <c r="C5847" s="220" t="str">
        <f t="shared" si="182"/>
        <v/>
      </c>
      <c r="I5847" s="218" t="str">
        <f t="shared" si="183"/>
        <v/>
      </c>
    </row>
    <row r="5848" spans="3:9" ht="15" customHeight="1">
      <c r="C5848" s="220" t="str">
        <f t="shared" si="182"/>
        <v/>
      </c>
      <c r="I5848" s="218" t="str">
        <f t="shared" si="183"/>
        <v/>
      </c>
    </row>
    <row r="5849" spans="3:9" ht="15" customHeight="1">
      <c r="C5849" s="220" t="str">
        <f t="shared" si="182"/>
        <v/>
      </c>
      <c r="I5849" s="218" t="str">
        <f t="shared" si="183"/>
        <v/>
      </c>
    </row>
    <row r="5850" spans="3:9" ht="15" customHeight="1">
      <c r="C5850" s="220" t="str">
        <f t="shared" si="182"/>
        <v/>
      </c>
      <c r="I5850" s="218" t="str">
        <f t="shared" si="183"/>
        <v/>
      </c>
    </row>
    <row r="5851" spans="3:9" ht="15" customHeight="1">
      <c r="C5851" s="220" t="str">
        <f t="shared" si="182"/>
        <v/>
      </c>
      <c r="I5851" s="218" t="str">
        <f t="shared" si="183"/>
        <v/>
      </c>
    </row>
    <row r="5852" spans="3:9" ht="15" customHeight="1">
      <c r="C5852" s="220" t="str">
        <f t="shared" si="182"/>
        <v/>
      </c>
      <c r="I5852" s="218" t="str">
        <f t="shared" si="183"/>
        <v/>
      </c>
    </row>
    <row r="5853" spans="3:9" ht="15" customHeight="1">
      <c r="C5853" s="220" t="str">
        <f t="shared" si="182"/>
        <v/>
      </c>
      <c r="I5853" s="218" t="str">
        <f t="shared" si="183"/>
        <v/>
      </c>
    </row>
    <row r="5854" spans="3:9" ht="15" customHeight="1">
      <c r="C5854" s="220" t="str">
        <f t="shared" si="182"/>
        <v/>
      </c>
      <c r="I5854" s="218" t="str">
        <f t="shared" si="183"/>
        <v/>
      </c>
    </row>
    <row r="5855" spans="3:9" ht="15" customHeight="1">
      <c r="C5855" s="220" t="str">
        <f t="shared" si="182"/>
        <v/>
      </c>
      <c r="I5855" s="218" t="str">
        <f t="shared" si="183"/>
        <v/>
      </c>
    </row>
    <row r="5856" spans="3:9" ht="15" customHeight="1">
      <c r="C5856" s="220" t="str">
        <f t="shared" si="182"/>
        <v/>
      </c>
      <c r="I5856" s="218" t="str">
        <f t="shared" si="183"/>
        <v/>
      </c>
    </row>
    <row r="5857" spans="3:9" ht="15" customHeight="1">
      <c r="C5857" s="220" t="str">
        <f t="shared" si="182"/>
        <v/>
      </c>
      <c r="I5857" s="218" t="str">
        <f t="shared" si="183"/>
        <v/>
      </c>
    </row>
    <row r="5858" spans="3:9" ht="15" customHeight="1">
      <c r="C5858" s="220" t="str">
        <f t="shared" si="182"/>
        <v/>
      </c>
      <c r="I5858" s="218" t="str">
        <f t="shared" si="183"/>
        <v/>
      </c>
    </row>
    <row r="5859" spans="3:9" ht="15" customHeight="1">
      <c r="C5859" s="220" t="str">
        <f t="shared" si="182"/>
        <v/>
      </c>
      <c r="I5859" s="218" t="str">
        <f t="shared" si="183"/>
        <v/>
      </c>
    </row>
    <row r="5860" spans="3:9" ht="15" customHeight="1">
      <c r="C5860" s="220" t="str">
        <f t="shared" si="182"/>
        <v/>
      </c>
      <c r="I5860" s="218" t="str">
        <f t="shared" si="183"/>
        <v/>
      </c>
    </row>
    <row r="5861" spans="3:9" ht="15" customHeight="1">
      <c r="C5861" s="220" t="str">
        <f t="shared" si="182"/>
        <v/>
      </c>
      <c r="I5861" s="218" t="str">
        <f t="shared" si="183"/>
        <v/>
      </c>
    </row>
    <row r="5862" spans="3:9" ht="15" customHeight="1">
      <c r="C5862" s="220" t="str">
        <f t="shared" si="182"/>
        <v/>
      </c>
      <c r="I5862" s="218" t="str">
        <f t="shared" si="183"/>
        <v/>
      </c>
    </row>
    <row r="5863" spans="3:9" ht="15" customHeight="1">
      <c r="C5863" s="220" t="str">
        <f t="shared" si="182"/>
        <v/>
      </c>
      <c r="I5863" s="218" t="str">
        <f t="shared" si="183"/>
        <v/>
      </c>
    </row>
    <row r="5864" spans="3:9" ht="15" customHeight="1">
      <c r="C5864" s="220" t="str">
        <f t="shared" si="182"/>
        <v/>
      </c>
      <c r="I5864" s="218" t="str">
        <f t="shared" si="183"/>
        <v/>
      </c>
    </row>
    <row r="5865" spans="3:9" ht="15" customHeight="1">
      <c r="C5865" s="220" t="str">
        <f t="shared" si="182"/>
        <v/>
      </c>
      <c r="I5865" s="218" t="str">
        <f t="shared" si="183"/>
        <v/>
      </c>
    </row>
    <row r="5866" spans="3:9" ht="15" customHeight="1">
      <c r="C5866" s="220" t="str">
        <f t="shared" si="182"/>
        <v/>
      </c>
      <c r="I5866" s="218" t="str">
        <f t="shared" si="183"/>
        <v/>
      </c>
    </row>
    <row r="5867" spans="3:9" ht="15" customHeight="1">
      <c r="C5867" s="220" t="str">
        <f t="shared" si="182"/>
        <v/>
      </c>
      <c r="I5867" s="218" t="str">
        <f t="shared" si="183"/>
        <v/>
      </c>
    </row>
    <row r="5868" spans="3:9" ht="15" customHeight="1">
      <c r="C5868" s="220" t="str">
        <f t="shared" si="182"/>
        <v/>
      </c>
      <c r="I5868" s="218" t="str">
        <f t="shared" si="183"/>
        <v/>
      </c>
    </row>
    <row r="5869" spans="3:9" ht="15" customHeight="1">
      <c r="C5869" s="220" t="str">
        <f t="shared" si="182"/>
        <v/>
      </c>
      <c r="I5869" s="218" t="str">
        <f t="shared" si="183"/>
        <v/>
      </c>
    </row>
    <row r="5870" spans="3:9" ht="15" customHeight="1">
      <c r="C5870" s="220" t="str">
        <f t="shared" si="182"/>
        <v/>
      </c>
      <c r="I5870" s="218" t="str">
        <f t="shared" si="183"/>
        <v/>
      </c>
    </row>
    <row r="5871" spans="3:9" ht="15" customHeight="1">
      <c r="C5871" s="220" t="str">
        <f t="shared" si="182"/>
        <v/>
      </c>
      <c r="I5871" s="218" t="str">
        <f t="shared" si="183"/>
        <v/>
      </c>
    </row>
    <row r="5872" spans="3:9" ht="15" customHeight="1">
      <c r="C5872" s="220" t="str">
        <f t="shared" si="182"/>
        <v/>
      </c>
      <c r="I5872" s="218" t="str">
        <f t="shared" si="183"/>
        <v/>
      </c>
    </row>
    <row r="5873" spans="3:9" ht="15" customHeight="1">
      <c r="C5873" s="220" t="str">
        <f t="shared" si="182"/>
        <v/>
      </c>
      <c r="I5873" s="218" t="str">
        <f t="shared" si="183"/>
        <v/>
      </c>
    </row>
    <row r="5874" spans="3:9" ht="15" customHeight="1">
      <c r="C5874" s="220" t="str">
        <f t="shared" si="182"/>
        <v/>
      </c>
      <c r="I5874" s="218" t="str">
        <f t="shared" si="183"/>
        <v/>
      </c>
    </row>
    <row r="5875" spans="3:9" ht="15" customHeight="1">
      <c r="C5875" s="220" t="str">
        <f t="shared" si="182"/>
        <v/>
      </c>
      <c r="I5875" s="218" t="str">
        <f t="shared" si="183"/>
        <v/>
      </c>
    </row>
    <row r="5876" spans="3:9" ht="15" customHeight="1">
      <c r="C5876" s="220" t="str">
        <f t="shared" si="182"/>
        <v/>
      </c>
      <c r="I5876" s="218" t="str">
        <f t="shared" si="183"/>
        <v/>
      </c>
    </row>
    <row r="5877" spans="3:9" ht="15" customHeight="1">
      <c r="C5877" s="220" t="str">
        <f t="shared" si="182"/>
        <v/>
      </c>
      <c r="I5877" s="218" t="str">
        <f t="shared" si="183"/>
        <v/>
      </c>
    </row>
    <row r="5878" spans="3:9" ht="15" customHeight="1">
      <c r="C5878" s="220" t="str">
        <f t="shared" si="182"/>
        <v/>
      </c>
      <c r="I5878" s="218" t="str">
        <f t="shared" si="183"/>
        <v/>
      </c>
    </row>
    <row r="5879" spans="3:9" ht="15" customHeight="1">
      <c r="C5879" s="220" t="str">
        <f t="shared" si="182"/>
        <v/>
      </c>
      <c r="I5879" s="218" t="str">
        <f t="shared" si="183"/>
        <v/>
      </c>
    </row>
    <row r="5880" spans="3:9" ht="15" customHeight="1">
      <c r="C5880" s="220" t="str">
        <f t="shared" si="182"/>
        <v/>
      </c>
      <c r="I5880" s="218" t="str">
        <f t="shared" si="183"/>
        <v/>
      </c>
    </row>
    <row r="5881" spans="3:9" ht="15" customHeight="1">
      <c r="C5881" s="220" t="str">
        <f t="shared" si="182"/>
        <v/>
      </c>
      <c r="I5881" s="218" t="str">
        <f t="shared" si="183"/>
        <v/>
      </c>
    </row>
    <row r="5882" spans="3:9" ht="15" customHeight="1">
      <c r="C5882" s="220" t="str">
        <f t="shared" si="182"/>
        <v/>
      </c>
      <c r="I5882" s="218" t="str">
        <f t="shared" si="183"/>
        <v/>
      </c>
    </row>
    <row r="5883" spans="3:9" ht="15" customHeight="1">
      <c r="C5883" s="220" t="str">
        <f t="shared" si="182"/>
        <v/>
      </c>
      <c r="I5883" s="218" t="str">
        <f t="shared" si="183"/>
        <v/>
      </c>
    </row>
    <row r="5884" spans="3:9" ht="15" customHeight="1">
      <c r="C5884" s="220" t="str">
        <f t="shared" si="182"/>
        <v/>
      </c>
      <c r="I5884" s="218" t="str">
        <f t="shared" si="183"/>
        <v/>
      </c>
    </row>
    <row r="5885" spans="3:9" ht="15" customHeight="1">
      <c r="C5885" s="220" t="str">
        <f t="shared" si="182"/>
        <v/>
      </c>
      <c r="I5885" s="218" t="str">
        <f t="shared" si="183"/>
        <v/>
      </c>
    </row>
    <row r="5886" spans="3:9" ht="15" customHeight="1">
      <c r="C5886" s="220" t="str">
        <f t="shared" si="182"/>
        <v/>
      </c>
      <c r="I5886" s="218" t="str">
        <f t="shared" si="183"/>
        <v/>
      </c>
    </row>
    <row r="5887" spans="3:9" ht="15" customHeight="1">
      <c r="C5887" s="220" t="str">
        <f t="shared" si="182"/>
        <v/>
      </c>
      <c r="I5887" s="218" t="str">
        <f t="shared" si="183"/>
        <v/>
      </c>
    </row>
    <row r="5888" spans="3:9" ht="15" customHeight="1">
      <c r="C5888" s="220" t="str">
        <f t="shared" si="182"/>
        <v/>
      </c>
      <c r="I5888" s="218" t="str">
        <f t="shared" si="183"/>
        <v/>
      </c>
    </row>
    <row r="5889" spans="3:9" ht="15" customHeight="1">
      <c r="C5889" s="220" t="str">
        <f t="shared" si="182"/>
        <v/>
      </c>
      <c r="I5889" s="218" t="str">
        <f t="shared" si="183"/>
        <v/>
      </c>
    </row>
    <row r="5890" spans="3:9" ht="15" customHeight="1">
      <c r="C5890" s="220" t="str">
        <f t="shared" si="182"/>
        <v/>
      </c>
      <c r="I5890" s="218" t="str">
        <f t="shared" si="183"/>
        <v/>
      </c>
    </row>
    <row r="5891" spans="3:9" ht="15" customHeight="1">
      <c r="C5891" s="220" t="str">
        <f t="shared" si="182"/>
        <v/>
      </c>
      <c r="I5891" s="218" t="str">
        <f t="shared" si="183"/>
        <v/>
      </c>
    </row>
    <row r="5892" spans="3:9" ht="15" customHeight="1">
      <c r="C5892" s="220" t="str">
        <f t="shared" si="182"/>
        <v/>
      </c>
      <c r="I5892" s="218" t="str">
        <f t="shared" si="183"/>
        <v/>
      </c>
    </row>
    <row r="5893" spans="3:9" ht="15" customHeight="1">
      <c r="C5893" s="220" t="str">
        <f t="shared" si="182"/>
        <v/>
      </c>
      <c r="I5893" s="218" t="str">
        <f t="shared" si="183"/>
        <v/>
      </c>
    </row>
    <row r="5894" spans="3:9" ht="15" customHeight="1">
      <c r="C5894" s="220" t="str">
        <f t="shared" ref="C5894:C5957" si="184">IF(B5894="","",MONTH(B5894))</f>
        <v/>
      </c>
      <c r="I5894" s="218" t="str">
        <f t="shared" ref="I5894:I5957" si="185">IF(H5894="","",IF(E5894="","Não deixe campos em branco, a planilha resumo de custos e despesas necessita deles para funcionar",IF(F5894="","Não deixe campos em branco, a planilha resumo de custos e despesas necessita deles para funcionar",IF(G5894="","Não deixe campos em branco, a planilha resumo de custos e despesas necessita deles para funcionar",""))))</f>
        <v/>
      </c>
    </row>
    <row r="5895" spans="3:9" ht="15" customHeight="1">
      <c r="C5895" s="220" t="str">
        <f t="shared" si="184"/>
        <v/>
      </c>
      <c r="I5895" s="218" t="str">
        <f t="shared" si="185"/>
        <v/>
      </c>
    </row>
    <row r="5896" spans="3:9" ht="15" customHeight="1">
      <c r="C5896" s="220" t="str">
        <f t="shared" si="184"/>
        <v/>
      </c>
      <c r="I5896" s="218" t="str">
        <f t="shared" si="185"/>
        <v/>
      </c>
    </row>
    <row r="5897" spans="3:9" ht="15" customHeight="1">
      <c r="C5897" s="220" t="str">
        <f t="shared" si="184"/>
        <v/>
      </c>
      <c r="I5897" s="218" t="str">
        <f t="shared" si="185"/>
        <v/>
      </c>
    </row>
    <row r="5898" spans="3:9" ht="15" customHeight="1">
      <c r="C5898" s="220" t="str">
        <f t="shared" si="184"/>
        <v/>
      </c>
      <c r="I5898" s="218" t="str">
        <f t="shared" si="185"/>
        <v/>
      </c>
    </row>
    <row r="5899" spans="3:9" ht="15" customHeight="1">
      <c r="C5899" s="220" t="str">
        <f t="shared" si="184"/>
        <v/>
      </c>
      <c r="I5899" s="218" t="str">
        <f t="shared" si="185"/>
        <v/>
      </c>
    </row>
    <row r="5900" spans="3:9" ht="15" customHeight="1">
      <c r="C5900" s="220" t="str">
        <f t="shared" si="184"/>
        <v/>
      </c>
      <c r="I5900" s="218" t="str">
        <f t="shared" si="185"/>
        <v/>
      </c>
    </row>
    <row r="5901" spans="3:9" ht="15" customHeight="1">
      <c r="C5901" s="220" t="str">
        <f t="shared" si="184"/>
        <v/>
      </c>
      <c r="I5901" s="218" t="str">
        <f t="shared" si="185"/>
        <v/>
      </c>
    </row>
    <row r="5902" spans="3:9" ht="15" customHeight="1">
      <c r="C5902" s="220" t="str">
        <f t="shared" si="184"/>
        <v/>
      </c>
      <c r="I5902" s="218" t="str">
        <f t="shared" si="185"/>
        <v/>
      </c>
    </row>
    <row r="5903" spans="3:9" ht="15" customHeight="1">
      <c r="C5903" s="220" t="str">
        <f t="shared" si="184"/>
        <v/>
      </c>
      <c r="I5903" s="218" t="str">
        <f t="shared" si="185"/>
        <v/>
      </c>
    </row>
    <row r="5904" spans="3:9" ht="15" customHeight="1">
      <c r="C5904" s="220" t="str">
        <f t="shared" si="184"/>
        <v/>
      </c>
      <c r="I5904" s="218" t="str">
        <f t="shared" si="185"/>
        <v/>
      </c>
    </row>
    <row r="5905" spans="3:9" ht="15" customHeight="1">
      <c r="C5905" s="220" t="str">
        <f t="shared" si="184"/>
        <v/>
      </c>
      <c r="I5905" s="218" t="str">
        <f t="shared" si="185"/>
        <v/>
      </c>
    </row>
    <row r="5906" spans="3:9" ht="15" customHeight="1">
      <c r="C5906" s="220" t="str">
        <f t="shared" si="184"/>
        <v/>
      </c>
      <c r="I5906" s="218" t="str">
        <f t="shared" si="185"/>
        <v/>
      </c>
    </row>
    <row r="5907" spans="3:9" ht="15" customHeight="1">
      <c r="C5907" s="220" t="str">
        <f t="shared" si="184"/>
        <v/>
      </c>
      <c r="I5907" s="218" t="str">
        <f t="shared" si="185"/>
        <v/>
      </c>
    </row>
    <row r="5908" spans="3:9" ht="15" customHeight="1">
      <c r="C5908" s="220" t="str">
        <f t="shared" si="184"/>
        <v/>
      </c>
      <c r="I5908" s="218" t="str">
        <f t="shared" si="185"/>
        <v/>
      </c>
    </row>
    <row r="5909" spans="3:9" ht="15" customHeight="1">
      <c r="C5909" s="220" t="str">
        <f t="shared" si="184"/>
        <v/>
      </c>
      <c r="I5909" s="218" t="str">
        <f t="shared" si="185"/>
        <v/>
      </c>
    </row>
    <row r="5910" spans="3:9" ht="15" customHeight="1">
      <c r="C5910" s="220" t="str">
        <f t="shared" si="184"/>
        <v/>
      </c>
      <c r="I5910" s="218" t="str">
        <f t="shared" si="185"/>
        <v/>
      </c>
    </row>
    <row r="5911" spans="3:9" ht="15" customHeight="1">
      <c r="C5911" s="220" t="str">
        <f t="shared" si="184"/>
        <v/>
      </c>
      <c r="I5911" s="218" t="str">
        <f t="shared" si="185"/>
        <v/>
      </c>
    </row>
    <row r="5912" spans="3:9" ht="15" customHeight="1">
      <c r="C5912" s="220" t="str">
        <f t="shared" si="184"/>
        <v/>
      </c>
      <c r="I5912" s="218" t="str">
        <f t="shared" si="185"/>
        <v/>
      </c>
    </row>
    <row r="5913" spans="3:9" ht="15" customHeight="1">
      <c r="C5913" s="220" t="str">
        <f t="shared" si="184"/>
        <v/>
      </c>
      <c r="I5913" s="218" t="str">
        <f t="shared" si="185"/>
        <v/>
      </c>
    </row>
    <row r="5914" spans="3:9" ht="15" customHeight="1">
      <c r="C5914" s="220" t="str">
        <f t="shared" si="184"/>
        <v/>
      </c>
      <c r="I5914" s="218" t="str">
        <f t="shared" si="185"/>
        <v/>
      </c>
    </row>
    <row r="5915" spans="3:9" ht="15" customHeight="1">
      <c r="C5915" s="220" t="str">
        <f t="shared" si="184"/>
        <v/>
      </c>
      <c r="I5915" s="218" t="str">
        <f t="shared" si="185"/>
        <v/>
      </c>
    </row>
    <row r="5916" spans="3:9" ht="15" customHeight="1">
      <c r="C5916" s="220" t="str">
        <f t="shared" si="184"/>
        <v/>
      </c>
      <c r="I5916" s="218" t="str">
        <f t="shared" si="185"/>
        <v/>
      </c>
    </row>
    <row r="5917" spans="3:9" ht="15" customHeight="1">
      <c r="C5917" s="220" t="str">
        <f t="shared" si="184"/>
        <v/>
      </c>
      <c r="I5917" s="218" t="str">
        <f t="shared" si="185"/>
        <v/>
      </c>
    </row>
    <row r="5918" spans="3:9" ht="15" customHeight="1">
      <c r="C5918" s="220" t="str">
        <f t="shared" si="184"/>
        <v/>
      </c>
      <c r="I5918" s="218" t="str">
        <f t="shared" si="185"/>
        <v/>
      </c>
    </row>
    <row r="5919" spans="3:9" ht="15" customHeight="1">
      <c r="C5919" s="220" t="str">
        <f t="shared" si="184"/>
        <v/>
      </c>
      <c r="I5919" s="218" t="str">
        <f t="shared" si="185"/>
        <v/>
      </c>
    </row>
    <row r="5920" spans="3:9" ht="15" customHeight="1">
      <c r="C5920" s="220" t="str">
        <f t="shared" si="184"/>
        <v/>
      </c>
      <c r="I5920" s="218" t="str">
        <f t="shared" si="185"/>
        <v/>
      </c>
    </row>
    <row r="5921" spans="3:9" ht="15" customHeight="1">
      <c r="C5921" s="220" t="str">
        <f t="shared" si="184"/>
        <v/>
      </c>
      <c r="I5921" s="218" t="str">
        <f t="shared" si="185"/>
        <v/>
      </c>
    </row>
    <row r="5922" spans="3:9" ht="15" customHeight="1">
      <c r="C5922" s="220" t="str">
        <f t="shared" si="184"/>
        <v/>
      </c>
      <c r="I5922" s="218" t="str">
        <f t="shared" si="185"/>
        <v/>
      </c>
    </row>
    <row r="5923" spans="3:9" ht="15" customHeight="1">
      <c r="C5923" s="220" t="str">
        <f t="shared" si="184"/>
        <v/>
      </c>
      <c r="I5923" s="218" t="str">
        <f t="shared" si="185"/>
        <v/>
      </c>
    </row>
    <row r="5924" spans="3:9" ht="15" customHeight="1">
      <c r="C5924" s="220" t="str">
        <f t="shared" si="184"/>
        <v/>
      </c>
      <c r="I5924" s="218" t="str">
        <f t="shared" si="185"/>
        <v/>
      </c>
    </row>
    <row r="5925" spans="3:9" ht="15" customHeight="1">
      <c r="C5925" s="220" t="str">
        <f t="shared" si="184"/>
        <v/>
      </c>
      <c r="I5925" s="218" t="str">
        <f t="shared" si="185"/>
        <v/>
      </c>
    </row>
    <row r="5926" spans="3:9" ht="15" customHeight="1">
      <c r="C5926" s="220" t="str">
        <f t="shared" si="184"/>
        <v/>
      </c>
      <c r="I5926" s="218" t="str">
        <f t="shared" si="185"/>
        <v/>
      </c>
    </row>
    <row r="5927" spans="3:9" ht="15" customHeight="1">
      <c r="C5927" s="220" t="str">
        <f t="shared" si="184"/>
        <v/>
      </c>
      <c r="I5927" s="218" t="str">
        <f t="shared" si="185"/>
        <v/>
      </c>
    </row>
    <row r="5928" spans="3:9" ht="15" customHeight="1">
      <c r="C5928" s="220" t="str">
        <f t="shared" si="184"/>
        <v/>
      </c>
      <c r="I5928" s="218" t="str">
        <f t="shared" si="185"/>
        <v/>
      </c>
    </row>
    <row r="5929" spans="3:9" ht="15" customHeight="1">
      <c r="C5929" s="220" t="str">
        <f t="shared" si="184"/>
        <v/>
      </c>
      <c r="I5929" s="218" t="str">
        <f t="shared" si="185"/>
        <v/>
      </c>
    </row>
    <row r="5930" spans="3:9" ht="15" customHeight="1">
      <c r="C5930" s="220" t="str">
        <f t="shared" si="184"/>
        <v/>
      </c>
      <c r="I5930" s="218" t="str">
        <f t="shared" si="185"/>
        <v/>
      </c>
    </row>
    <row r="5931" spans="3:9" ht="15" customHeight="1">
      <c r="C5931" s="220" t="str">
        <f t="shared" si="184"/>
        <v/>
      </c>
      <c r="I5931" s="218" t="str">
        <f t="shared" si="185"/>
        <v/>
      </c>
    </row>
    <row r="5932" spans="3:9" ht="15" customHeight="1">
      <c r="C5932" s="220" t="str">
        <f t="shared" si="184"/>
        <v/>
      </c>
      <c r="I5932" s="218" t="str">
        <f t="shared" si="185"/>
        <v/>
      </c>
    </row>
    <row r="5933" spans="3:9" ht="15" customHeight="1">
      <c r="C5933" s="220" t="str">
        <f t="shared" si="184"/>
        <v/>
      </c>
      <c r="I5933" s="218" t="str">
        <f t="shared" si="185"/>
        <v/>
      </c>
    </row>
    <row r="5934" spans="3:9" ht="15" customHeight="1">
      <c r="C5934" s="220" t="str">
        <f t="shared" si="184"/>
        <v/>
      </c>
      <c r="I5934" s="218" t="str">
        <f t="shared" si="185"/>
        <v/>
      </c>
    </row>
    <row r="5935" spans="3:9" ht="15" customHeight="1">
      <c r="C5935" s="220" t="str">
        <f t="shared" si="184"/>
        <v/>
      </c>
      <c r="I5935" s="218" t="str">
        <f t="shared" si="185"/>
        <v/>
      </c>
    </row>
    <row r="5936" spans="3:9" ht="15" customHeight="1">
      <c r="C5936" s="220" t="str">
        <f t="shared" si="184"/>
        <v/>
      </c>
      <c r="I5936" s="218" t="str">
        <f t="shared" si="185"/>
        <v/>
      </c>
    </row>
    <row r="5937" spans="3:9" ht="15" customHeight="1">
      <c r="C5937" s="220" t="str">
        <f t="shared" si="184"/>
        <v/>
      </c>
      <c r="I5937" s="218" t="str">
        <f t="shared" si="185"/>
        <v/>
      </c>
    </row>
    <row r="5938" spans="3:9" ht="15" customHeight="1">
      <c r="C5938" s="220" t="str">
        <f t="shared" si="184"/>
        <v/>
      </c>
      <c r="I5938" s="218" t="str">
        <f t="shared" si="185"/>
        <v/>
      </c>
    </row>
    <row r="5939" spans="3:9" ht="15" customHeight="1">
      <c r="C5939" s="220" t="str">
        <f t="shared" si="184"/>
        <v/>
      </c>
      <c r="I5939" s="218" t="str">
        <f t="shared" si="185"/>
        <v/>
      </c>
    </row>
    <row r="5940" spans="3:9" ht="15" customHeight="1">
      <c r="C5940" s="220" t="str">
        <f t="shared" si="184"/>
        <v/>
      </c>
      <c r="I5940" s="218" t="str">
        <f t="shared" si="185"/>
        <v/>
      </c>
    </row>
    <row r="5941" spans="3:9" ht="15" customHeight="1">
      <c r="C5941" s="220" t="str">
        <f t="shared" si="184"/>
        <v/>
      </c>
      <c r="I5941" s="218" t="str">
        <f t="shared" si="185"/>
        <v/>
      </c>
    </row>
    <row r="5942" spans="3:9" ht="15" customHeight="1">
      <c r="C5942" s="220" t="str">
        <f t="shared" si="184"/>
        <v/>
      </c>
      <c r="I5942" s="218" t="str">
        <f t="shared" si="185"/>
        <v/>
      </c>
    </row>
    <row r="5943" spans="3:9" ht="15" customHeight="1">
      <c r="C5943" s="220" t="str">
        <f t="shared" si="184"/>
        <v/>
      </c>
      <c r="I5943" s="218" t="str">
        <f t="shared" si="185"/>
        <v/>
      </c>
    </row>
    <row r="5944" spans="3:9" ht="15" customHeight="1">
      <c r="C5944" s="220" t="str">
        <f t="shared" si="184"/>
        <v/>
      </c>
      <c r="I5944" s="218" t="str">
        <f t="shared" si="185"/>
        <v/>
      </c>
    </row>
    <row r="5945" spans="3:9" ht="15" customHeight="1">
      <c r="C5945" s="220" t="str">
        <f t="shared" si="184"/>
        <v/>
      </c>
      <c r="I5945" s="218" t="str">
        <f t="shared" si="185"/>
        <v/>
      </c>
    </row>
    <row r="5946" spans="3:9" ht="15" customHeight="1">
      <c r="C5946" s="220" t="str">
        <f t="shared" si="184"/>
        <v/>
      </c>
      <c r="I5946" s="218" t="str">
        <f t="shared" si="185"/>
        <v/>
      </c>
    </row>
    <row r="5947" spans="3:9" ht="15" customHeight="1">
      <c r="C5947" s="220" t="str">
        <f t="shared" si="184"/>
        <v/>
      </c>
      <c r="I5947" s="218" t="str">
        <f t="shared" si="185"/>
        <v/>
      </c>
    </row>
    <row r="5948" spans="3:9" ht="15" customHeight="1">
      <c r="C5948" s="220" t="str">
        <f t="shared" si="184"/>
        <v/>
      </c>
      <c r="I5948" s="218" t="str">
        <f t="shared" si="185"/>
        <v/>
      </c>
    </row>
    <row r="5949" spans="3:9" ht="15" customHeight="1">
      <c r="C5949" s="220" t="str">
        <f t="shared" si="184"/>
        <v/>
      </c>
      <c r="I5949" s="218" t="str">
        <f t="shared" si="185"/>
        <v/>
      </c>
    </row>
    <row r="5950" spans="3:9" ht="15" customHeight="1">
      <c r="C5950" s="220" t="str">
        <f t="shared" si="184"/>
        <v/>
      </c>
      <c r="I5950" s="218" t="str">
        <f t="shared" si="185"/>
        <v/>
      </c>
    </row>
    <row r="5951" spans="3:9" ht="15" customHeight="1">
      <c r="C5951" s="220" t="str">
        <f t="shared" si="184"/>
        <v/>
      </c>
      <c r="I5951" s="218" t="str">
        <f t="shared" si="185"/>
        <v/>
      </c>
    </row>
    <row r="5952" spans="3:9" ht="15" customHeight="1">
      <c r="C5952" s="220" t="str">
        <f t="shared" si="184"/>
        <v/>
      </c>
      <c r="I5952" s="218" t="str">
        <f t="shared" si="185"/>
        <v/>
      </c>
    </row>
    <row r="5953" spans="3:9" ht="15" customHeight="1">
      <c r="C5953" s="220" t="str">
        <f t="shared" si="184"/>
        <v/>
      </c>
      <c r="I5953" s="218" t="str">
        <f t="shared" si="185"/>
        <v/>
      </c>
    </row>
    <row r="5954" spans="3:9" ht="15" customHeight="1">
      <c r="C5954" s="220" t="str">
        <f t="shared" si="184"/>
        <v/>
      </c>
      <c r="I5954" s="218" t="str">
        <f t="shared" si="185"/>
        <v/>
      </c>
    </row>
    <row r="5955" spans="3:9" ht="15" customHeight="1">
      <c r="C5955" s="220" t="str">
        <f t="shared" si="184"/>
        <v/>
      </c>
      <c r="I5955" s="218" t="str">
        <f t="shared" si="185"/>
        <v/>
      </c>
    </row>
    <row r="5956" spans="3:9" ht="15" customHeight="1">
      <c r="C5956" s="220" t="str">
        <f t="shared" si="184"/>
        <v/>
      </c>
      <c r="I5956" s="218" t="str">
        <f t="shared" si="185"/>
        <v/>
      </c>
    </row>
    <row r="5957" spans="3:9" ht="15" customHeight="1">
      <c r="C5957" s="220" t="str">
        <f t="shared" si="184"/>
        <v/>
      </c>
      <c r="I5957" s="218" t="str">
        <f t="shared" si="185"/>
        <v/>
      </c>
    </row>
    <row r="5958" spans="3:9" ht="15" customHeight="1">
      <c r="C5958" s="220" t="str">
        <f t="shared" ref="C5958:C6021" si="186">IF(B5958="","",MONTH(B5958))</f>
        <v/>
      </c>
      <c r="I5958" s="218" t="str">
        <f t="shared" ref="I5958:I6021" si="187">IF(H5958="","",IF(E5958="","Não deixe campos em branco, a planilha resumo de custos e despesas necessita deles para funcionar",IF(F5958="","Não deixe campos em branco, a planilha resumo de custos e despesas necessita deles para funcionar",IF(G5958="","Não deixe campos em branco, a planilha resumo de custos e despesas necessita deles para funcionar",""))))</f>
        <v/>
      </c>
    </row>
    <row r="5959" spans="3:9" ht="15" customHeight="1">
      <c r="C5959" s="220" t="str">
        <f t="shared" si="186"/>
        <v/>
      </c>
      <c r="I5959" s="218" t="str">
        <f t="shared" si="187"/>
        <v/>
      </c>
    </row>
    <row r="5960" spans="3:9" ht="15" customHeight="1">
      <c r="C5960" s="220" t="str">
        <f t="shared" si="186"/>
        <v/>
      </c>
      <c r="I5960" s="218" t="str">
        <f t="shared" si="187"/>
        <v/>
      </c>
    </row>
    <row r="5961" spans="3:9" ht="15" customHeight="1">
      <c r="C5961" s="220" t="str">
        <f t="shared" si="186"/>
        <v/>
      </c>
      <c r="I5961" s="218" t="str">
        <f t="shared" si="187"/>
        <v/>
      </c>
    </row>
    <row r="5962" spans="3:9" ht="15" customHeight="1">
      <c r="C5962" s="220" t="str">
        <f t="shared" si="186"/>
        <v/>
      </c>
      <c r="I5962" s="218" t="str">
        <f t="shared" si="187"/>
        <v/>
      </c>
    </row>
    <row r="5963" spans="3:9" ht="15" customHeight="1">
      <c r="C5963" s="220" t="str">
        <f t="shared" si="186"/>
        <v/>
      </c>
      <c r="I5963" s="218" t="str">
        <f t="shared" si="187"/>
        <v/>
      </c>
    </row>
    <row r="5964" spans="3:9" ht="15" customHeight="1">
      <c r="C5964" s="220" t="str">
        <f t="shared" si="186"/>
        <v/>
      </c>
      <c r="I5964" s="218" t="str">
        <f t="shared" si="187"/>
        <v/>
      </c>
    </row>
    <row r="5965" spans="3:9" ht="15" customHeight="1">
      <c r="C5965" s="220" t="str">
        <f t="shared" si="186"/>
        <v/>
      </c>
      <c r="I5965" s="218" t="str">
        <f t="shared" si="187"/>
        <v/>
      </c>
    </row>
    <row r="5966" spans="3:9" ht="15" customHeight="1">
      <c r="C5966" s="220" t="str">
        <f t="shared" si="186"/>
        <v/>
      </c>
      <c r="I5966" s="218" t="str">
        <f t="shared" si="187"/>
        <v/>
      </c>
    </row>
    <row r="5967" spans="3:9" ht="15" customHeight="1">
      <c r="C5967" s="220" t="str">
        <f t="shared" si="186"/>
        <v/>
      </c>
      <c r="I5967" s="218" t="str">
        <f t="shared" si="187"/>
        <v/>
      </c>
    </row>
    <row r="5968" spans="3:9" ht="15" customHeight="1">
      <c r="C5968" s="220" t="str">
        <f t="shared" si="186"/>
        <v/>
      </c>
      <c r="I5968" s="218" t="str">
        <f t="shared" si="187"/>
        <v/>
      </c>
    </row>
    <row r="5969" spans="3:9" ht="15" customHeight="1">
      <c r="C5969" s="220" t="str">
        <f t="shared" si="186"/>
        <v/>
      </c>
      <c r="I5969" s="218" t="str">
        <f t="shared" si="187"/>
        <v/>
      </c>
    </row>
    <row r="5970" spans="3:9" ht="15" customHeight="1">
      <c r="C5970" s="220" t="str">
        <f t="shared" si="186"/>
        <v/>
      </c>
      <c r="I5970" s="218" t="str">
        <f t="shared" si="187"/>
        <v/>
      </c>
    </row>
    <row r="5971" spans="3:9" ht="15" customHeight="1">
      <c r="C5971" s="220" t="str">
        <f t="shared" si="186"/>
        <v/>
      </c>
      <c r="I5971" s="218" t="str">
        <f t="shared" si="187"/>
        <v/>
      </c>
    </row>
    <row r="5972" spans="3:9" ht="15" customHeight="1">
      <c r="C5972" s="220" t="str">
        <f t="shared" si="186"/>
        <v/>
      </c>
      <c r="I5972" s="218" t="str">
        <f t="shared" si="187"/>
        <v/>
      </c>
    </row>
    <row r="5973" spans="3:9" ht="15" customHeight="1">
      <c r="C5973" s="220" t="str">
        <f t="shared" si="186"/>
        <v/>
      </c>
      <c r="I5973" s="218" t="str">
        <f t="shared" si="187"/>
        <v/>
      </c>
    </row>
    <row r="5974" spans="3:9" ht="15" customHeight="1">
      <c r="C5974" s="220" t="str">
        <f t="shared" si="186"/>
        <v/>
      </c>
      <c r="I5974" s="218" t="str">
        <f t="shared" si="187"/>
        <v/>
      </c>
    </row>
    <row r="5975" spans="3:9" ht="15" customHeight="1">
      <c r="C5975" s="220" t="str">
        <f t="shared" si="186"/>
        <v/>
      </c>
      <c r="I5975" s="218" t="str">
        <f t="shared" si="187"/>
        <v/>
      </c>
    </row>
    <row r="5976" spans="3:9" ht="15" customHeight="1">
      <c r="C5976" s="220" t="str">
        <f t="shared" si="186"/>
        <v/>
      </c>
      <c r="I5976" s="218" t="str">
        <f t="shared" si="187"/>
        <v/>
      </c>
    </row>
    <row r="5977" spans="3:9" ht="15" customHeight="1">
      <c r="C5977" s="220" t="str">
        <f t="shared" si="186"/>
        <v/>
      </c>
      <c r="I5977" s="218" t="str">
        <f t="shared" si="187"/>
        <v/>
      </c>
    </row>
    <row r="5978" spans="3:9" ht="15" customHeight="1">
      <c r="C5978" s="220" t="str">
        <f t="shared" si="186"/>
        <v/>
      </c>
      <c r="I5978" s="218" t="str">
        <f t="shared" si="187"/>
        <v/>
      </c>
    </row>
    <row r="5979" spans="3:9" ht="15" customHeight="1">
      <c r="C5979" s="220" t="str">
        <f t="shared" si="186"/>
        <v/>
      </c>
      <c r="I5979" s="218" t="str">
        <f t="shared" si="187"/>
        <v/>
      </c>
    </row>
    <row r="5980" spans="3:9" ht="15" customHeight="1">
      <c r="C5980" s="220" t="str">
        <f t="shared" si="186"/>
        <v/>
      </c>
      <c r="I5980" s="218" t="str">
        <f t="shared" si="187"/>
        <v/>
      </c>
    </row>
    <row r="5981" spans="3:9" ht="15" customHeight="1">
      <c r="C5981" s="220" t="str">
        <f t="shared" si="186"/>
        <v/>
      </c>
      <c r="I5981" s="218" t="str">
        <f t="shared" si="187"/>
        <v/>
      </c>
    </row>
    <row r="5982" spans="3:9" ht="15" customHeight="1">
      <c r="C5982" s="220" t="str">
        <f t="shared" si="186"/>
        <v/>
      </c>
      <c r="I5982" s="218" t="str">
        <f t="shared" si="187"/>
        <v/>
      </c>
    </row>
    <row r="5983" spans="3:9" ht="15" customHeight="1">
      <c r="C5983" s="220" t="str">
        <f t="shared" si="186"/>
        <v/>
      </c>
      <c r="I5983" s="218" t="str">
        <f t="shared" si="187"/>
        <v/>
      </c>
    </row>
    <row r="5984" spans="3:9" ht="15" customHeight="1">
      <c r="C5984" s="220" t="str">
        <f t="shared" si="186"/>
        <v/>
      </c>
      <c r="I5984" s="218" t="str">
        <f t="shared" si="187"/>
        <v/>
      </c>
    </row>
    <row r="5985" spans="3:9" ht="15" customHeight="1">
      <c r="C5985" s="220" t="str">
        <f t="shared" si="186"/>
        <v/>
      </c>
      <c r="I5985" s="218" t="str">
        <f t="shared" si="187"/>
        <v/>
      </c>
    </row>
    <row r="5986" spans="3:9" ht="15" customHeight="1">
      <c r="C5986" s="220" t="str">
        <f t="shared" si="186"/>
        <v/>
      </c>
      <c r="I5986" s="218" t="str">
        <f t="shared" si="187"/>
        <v/>
      </c>
    </row>
    <row r="5987" spans="3:9" ht="15" customHeight="1">
      <c r="C5987" s="220" t="str">
        <f t="shared" si="186"/>
        <v/>
      </c>
      <c r="I5987" s="218" t="str">
        <f t="shared" si="187"/>
        <v/>
      </c>
    </row>
    <row r="5988" spans="3:9" ht="15" customHeight="1">
      <c r="C5988" s="220" t="str">
        <f t="shared" si="186"/>
        <v/>
      </c>
      <c r="I5988" s="218" t="str">
        <f t="shared" si="187"/>
        <v/>
      </c>
    </row>
    <row r="5989" spans="3:9" ht="15" customHeight="1">
      <c r="C5989" s="220" t="str">
        <f t="shared" si="186"/>
        <v/>
      </c>
      <c r="I5989" s="218" t="str">
        <f t="shared" si="187"/>
        <v/>
      </c>
    </row>
    <row r="5990" spans="3:9" ht="15" customHeight="1">
      <c r="C5990" s="220" t="str">
        <f t="shared" si="186"/>
        <v/>
      </c>
      <c r="I5990" s="218" t="str">
        <f t="shared" si="187"/>
        <v/>
      </c>
    </row>
    <row r="5991" spans="3:9" ht="15" customHeight="1">
      <c r="C5991" s="220" t="str">
        <f t="shared" si="186"/>
        <v/>
      </c>
      <c r="I5991" s="218" t="str">
        <f t="shared" si="187"/>
        <v/>
      </c>
    </row>
    <row r="5992" spans="3:9" ht="15" customHeight="1">
      <c r="C5992" s="220" t="str">
        <f t="shared" si="186"/>
        <v/>
      </c>
      <c r="I5992" s="218" t="str">
        <f t="shared" si="187"/>
        <v/>
      </c>
    </row>
    <row r="5993" spans="3:9" ht="15" customHeight="1">
      <c r="C5993" s="220" t="str">
        <f t="shared" si="186"/>
        <v/>
      </c>
      <c r="I5993" s="218" t="str">
        <f t="shared" si="187"/>
        <v/>
      </c>
    </row>
    <row r="5994" spans="3:9" ht="15" customHeight="1">
      <c r="C5994" s="220" t="str">
        <f t="shared" si="186"/>
        <v/>
      </c>
      <c r="I5994" s="218" t="str">
        <f t="shared" si="187"/>
        <v/>
      </c>
    </row>
    <row r="5995" spans="3:9" ht="15" customHeight="1">
      <c r="C5995" s="220" t="str">
        <f t="shared" si="186"/>
        <v/>
      </c>
      <c r="I5995" s="218" t="str">
        <f t="shared" si="187"/>
        <v/>
      </c>
    </row>
    <row r="5996" spans="3:9" ht="15" customHeight="1">
      <c r="C5996" s="220" t="str">
        <f t="shared" si="186"/>
        <v/>
      </c>
      <c r="I5996" s="218" t="str">
        <f t="shared" si="187"/>
        <v/>
      </c>
    </row>
    <row r="5997" spans="3:9" ht="15" customHeight="1">
      <c r="C5997" s="220" t="str">
        <f t="shared" si="186"/>
        <v/>
      </c>
      <c r="I5997" s="218" t="str">
        <f t="shared" si="187"/>
        <v/>
      </c>
    </row>
    <row r="5998" spans="3:9" ht="15" customHeight="1">
      <c r="C5998" s="220" t="str">
        <f t="shared" si="186"/>
        <v/>
      </c>
      <c r="I5998" s="218" t="str">
        <f t="shared" si="187"/>
        <v/>
      </c>
    </row>
    <row r="5999" spans="3:9" ht="15" customHeight="1">
      <c r="C5999" s="220" t="str">
        <f t="shared" si="186"/>
        <v/>
      </c>
      <c r="I5999" s="218" t="str">
        <f t="shared" si="187"/>
        <v/>
      </c>
    </row>
    <row r="6000" spans="3:9" ht="15" customHeight="1">
      <c r="C6000" s="220" t="str">
        <f t="shared" si="186"/>
        <v/>
      </c>
      <c r="I6000" s="218" t="str">
        <f t="shared" si="187"/>
        <v/>
      </c>
    </row>
    <row r="6001" spans="3:9" ht="15" customHeight="1">
      <c r="C6001" s="220" t="str">
        <f t="shared" si="186"/>
        <v/>
      </c>
      <c r="I6001" s="218" t="str">
        <f t="shared" si="187"/>
        <v/>
      </c>
    </row>
    <row r="6002" spans="3:9" ht="15" customHeight="1">
      <c r="C6002" s="220" t="str">
        <f t="shared" si="186"/>
        <v/>
      </c>
      <c r="I6002" s="218" t="str">
        <f t="shared" si="187"/>
        <v/>
      </c>
    </row>
    <row r="6003" spans="3:9" ht="15" customHeight="1">
      <c r="C6003" s="220" t="str">
        <f t="shared" si="186"/>
        <v/>
      </c>
      <c r="I6003" s="218" t="str">
        <f t="shared" si="187"/>
        <v/>
      </c>
    </row>
    <row r="6004" spans="3:9" ht="15" customHeight="1">
      <c r="C6004" s="220" t="str">
        <f t="shared" si="186"/>
        <v/>
      </c>
      <c r="I6004" s="218" t="str">
        <f t="shared" si="187"/>
        <v/>
      </c>
    </row>
    <row r="6005" spans="3:9" ht="15" customHeight="1">
      <c r="C6005" s="220" t="str">
        <f t="shared" si="186"/>
        <v/>
      </c>
      <c r="I6005" s="218" t="str">
        <f t="shared" si="187"/>
        <v/>
      </c>
    </row>
    <row r="6006" spans="3:9" ht="15" customHeight="1">
      <c r="C6006" s="220" t="str">
        <f t="shared" si="186"/>
        <v/>
      </c>
      <c r="I6006" s="218" t="str">
        <f t="shared" si="187"/>
        <v/>
      </c>
    </row>
    <row r="6007" spans="3:9" ht="15" customHeight="1">
      <c r="C6007" s="220" t="str">
        <f t="shared" si="186"/>
        <v/>
      </c>
      <c r="I6007" s="218" t="str">
        <f t="shared" si="187"/>
        <v/>
      </c>
    </row>
    <row r="6008" spans="3:9" ht="15" customHeight="1">
      <c r="C6008" s="220" t="str">
        <f t="shared" si="186"/>
        <v/>
      </c>
      <c r="I6008" s="218" t="str">
        <f t="shared" si="187"/>
        <v/>
      </c>
    </row>
    <row r="6009" spans="3:9" ht="15" customHeight="1">
      <c r="C6009" s="220" t="str">
        <f t="shared" si="186"/>
        <v/>
      </c>
      <c r="I6009" s="218" t="str">
        <f t="shared" si="187"/>
        <v/>
      </c>
    </row>
    <row r="6010" spans="3:9" ht="15" customHeight="1">
      <c r="C6010" s="220" t="str">
        <f t="shared" si="186"/>
        <v/>
      </c>
      <c r="I6010" s="218" t="str">
        <f t="shared" si="187"/>
        <v/>
      </c>
    </row>
    <row r="6011" spans="3:9" ht="15" customHeight="1">
      <c r="C6011" s="220" t="str">
        <f t="shared" si="186"/>
        <v/>
      </c>
      <c r="I6011" s="218" t="str">
        <f t="shared" si="187"/>
        <v/>
      </c>
    </row>
    <row r="6012" spans="3:9" ht="15" customHeight="1">
      <c r="C6012" s="220" t="str">
        <f t="shared" si="186"/>
        <v/>
      </c>
      <c r="I6012" s="218" t="str">
        <f t="shared" si="187"/>
        <v/>
      </c>
    </row>
    <row r="6013" spans="3:9" ht="15" customHeight="1">
      <c r="C6013" s="220" t="str">
        <f t="shared" si="186"/>
        <v/>
      </c>
      <c r="I6013" s="218" t="str">
        <f t="shared" si="187"/>
        <v/>
      </c>
    </row>
    <row r="6014" spans="3:9" ht="15" customHeight="1">
      <c r="C6014" s="220" t="str">
        <f t="shared" si="186"/>
        <v/>
      </c>
      <c r="I6014" s="218" t="str">
        <f t="shared" si="187"/>
        <v/>
      </c>
    </row>
    <row r="6015" spans="3:9" ht="15" customHeight="1">
      <c r="C6015" s="220" t="str">
        <f t="shared" si="186"/>
        <v/>
      </c>
      <c r="I6015" s="218" t="str">
        <f t="shared" si="187"/>
        <v/>
      </c>
    </row>
    <row r="6016" spans="3:9" ht="15" customHeight="1">
      <c r="C6016" s="220" t="str">
        <f t="shared" si="186"/>
        <v/>
      </c>
      <c r="I6016" s="218" t="str">
        <f t="shared" si="187"/>
        <v/>
      </c>
    </row>
    <row r="6017" spans="3:9" ht="15" customHeight="1">
      <c r="C6017" s="220" t="str">
        <f t="shared" si="186"/>
        <v/>
      </c>
      <c r="I6017" s="218" t="str">
        <f t="shared" si="187"/>
        <v/>
      </c>
    </row>
    <row r="6018" spans="3:9" ht="15" customHeight="1">
      <c r="C6018" s="220" t="str">
        <f t="shared" si="186"/>
        <v/>
      </c>
      <c r="I6018" s="218" t="str">
        <f t="shared" si="187"/>
        <v/>
      </c>
    </row>
    <row r="6019" spans="3:9" ht="15" customHeight="1">
      <c r="C6019" s="220" t="str">
        <f t="shared" si="186"/>
        <v/>
      </c>
      <c r="I6019" s="218" t="str">
        <f t="shared" si="187"/>
        <v/>
      </c>
    </row>
    <row r="6020" spans="3:9" ht="15" customHeight="1">
      <c r="C6020" s="220" t="str">
        <f t="shared" si="186"/>
        <v/>
      </c>
      <c r="I6020" s="218" t="str">
        <f t="shared" si="187"/>
        <v/>
      </c>
    </row>
    <row r="6021" spans="3:9" ht="15" customHeight="1">
      <c r="C6021" s="220" t="str">
        <f t="shared" si="186"/>
        <v/>
      </c>
      <c r="I6021" s="218" t="str">
        <f t="shared" si="187"/>
        <v/>
      </c>
    </row>
    <row r="6022" spans="3:9" ht="15" customHeight="1">
      <c r="C6022" s="220" t="str">
        <f t="shared" ref="C6022:C6085" si="188">IF(B6022="","",MONTH(B6022))</f>
        <v/>
      </c>
      <c r="I6022" s="218" t="str">
        <f t="shared" ref="I6022:I6085" si="189">IF(H6022="","",IF(E6022="","Não deixe campos em branco, a planilha resumo de custos e despesas necessita deles para funcionar",IF(F6022="","Não deixe campos em branco, a planilha resumo de custos e despesas necessita deles para funcionar",IF(G6022="","Não deixe campos em branco, a planilha resumo de custos e despesas necessita deles para funcionar",""))))</f>
        <v/>
      </c>
    </row>
    <row r="6023" spans="3:9" ht="15" customHeight="1">
      <c r="C6023" s="220" t="str">
        <f t="shared" si="188"/>
        <v/>
      </c>
      <c r="I6023" s="218" t="str">
        <f t="shared" si="189"/>
        <v/>
      </c>
    </row>
    <row r="6024" spans="3:9" ht="15" customHeight="1">
      <c r="C6024" s="220" t="str">
        <f t="shared" si="188"/>
        <v/>
      </c>
      <c r="I6024" s="218" t="str">
        <f t="shared" si="189"/>
        <v/>
      </c>
    </row>
    <row r="6025" spans="3:9" ht="15" customHeight="1">
      <c r="C6025" s="220" t="str">
        <f t="shared" si="188"/>
        <v/>
      </c>
      <c r="I6025" s="218" t="str">
        <f t="shared" si="189"/>
        <v/>
      </c>
    </row>
    <row r="6026" spans="3:9" ht="15" customHeight="1">
      <c r="C6026" s="220" t="str">
        <f t="shared" si="188"/>
        <v/>
      </c>
      <c r="I6026" s="218" t="str">
        <f t="shared" si="189"/>
        <v/>
      </c>
    </row>
    <row r="6027" spans="3:9" ht="15" customHeight="1">
      <c r="C6027" s="220" t="str">
        <f t="shared" si="188"/>
        <v/>
      </c>
      <c r="I6027" s="218" t="str">
        <f t="shared" si="189"/>
        <v/>
      </c>
    </row>
    <row r="6028" spans="3:9" ht="15" customHeight="1">
      <c r="C6028" s="220" t="str">
        <f t="shared" si="188"/>
        <v/>
      </c>
      <c r="I6028" s="218" t="str">
        <f t="shared" si="189"/>
        <v/>
      </c>
    </row>
    <row r="6029" spans="3:9" ht="15" customHeight="1">
      <c r="C6029" s="220" t="str">
        <f t="shared" si="188"/>
        <v/>
      </c>
      <c r="I6029" s="218" t="str">
        <f t="shared" si="189"/>
        <v/>
      </c>
    </row>
    <row r="6030" spans="3:9" ht="15" customHeight="1">
      <c r="C6030" s="220" t="str">
        <f t="shared" si="188"/>
        <v/>
      </c>
      <c r="I6030" s="218" t="str">
        <f t="shared" si="189"/>
        <v/>
      </c>
    </row>
    <row r="6031" spans="3:9" ht="15" customHeight="1">
      <c r="C6031" s="220" t="str">
        <f t="shared" si="188"/>
        <v/>
      </c>
      <c r="I6031" s="218" t="str">
        <f t="shared" si="189"/>
        <v/>
      </c>
    </row>
    <row r="6032" spans="3:9" ht="15" customHeight="1">
      <c r="C6032" s="220" t="str">
        <f t="shared" si="188"/>
        <v/>
      </c>
      <c r="I6032" s="218" t="str">
        <f t="shared" si="189"/>
        <v/>
      </c>
    </row>
    <row r="6033" spans="3:9" ht="15" customHeight="1">
      <c r="C6033" s="220" t="str">
        <f t="shared" si="188"/>
        <v/>
      </c>
      <c r="I6033" s="218" t="str">
        <f t="shared" si="189"/>
        <v/>
      </c>
    </row>
    <row r="6034" spans="3:9" ht="15" customHeight="1">
      <c r="C6034" s="220" t="str">
        <f t="shared" si="188"/>
        <v/>
      </c>
      <c r="I6034" s="218" t="str">
        <f t="shared" si="189"/>
        <v/>
      </c>
    </row>
    <row r="6035" spans="3:9" ht="15" customHeight="1">
      <c r="C6035" s="220" t="str">
        <f t="shared" si="188"/>
        <v/>
      </c>
      <c r="I6035" s="218" t="str">
        <f t="shared" si="189"/>
        <v/>
      </c>
    </row>
    <row r="6036" spans="3:9" ht="15" customHeight="1">
      <c r="C6036" s="220" t="str">
        <f t="shared" si="188"/>
        <v/>
      </c>
      <c r="I6036" s="218" t="str">
        <f t="shared" si="189"/>
        <v/>
      </c>
    </row>
    <row r="6037" spans="3:9" ht="15" customHeight="1">
      <c r="C6037" s="220" t="str">
        <f t="shared" si="188"/>
        <v/>
      </c>
      <c r="I6037" s="218" t="str">
        <f t="shared" si="189"/>
        <v/>
      </c>
    </row>
    <row r="6038" spans="3:9" ht="15" customHeight="1">
      <c r="C6038" s="220" t="str">
        <f t="shared" si="188"/>
        <v/>
      </c>
      <c r="I6038" s="218" t="str">
        <f t="shared" si="189"/>
        <v/>
      </c>
    </row>
    <row r="6039" spans="3:9" ht="15" customHeight="1">
      <c r="C6039" s="220" t="str">
        <f t="shared" si="188"/>
        <v/>
      </c>
      <c r="I6039" s="218" t="str">
        <f t="shared" si="189"/>
        <v/>
      </c>
    </row>
    <row r="6040" spans="3:9" ht="15" customHeight="1">
      <c r="C6040" s="220" t="str">
        <f t="shared" si="188"/>
        <v/>
      </c>
      <c r="I6040" s="218" t="str">
        <f t="shared" si="189"/>
        <v/>
      </c>
    </row>
    <row r="6041" spans="3:9" ht="15" customHeight="1">
      <c r="C6041" s="220" t="str">
        <f t="shared" si="188"/>
        <v/>
      </c>
      <c r="I6041" s="218" t="str">
        <f t="shared" si="189"/>
        <v/>
      </c>
    </row>
    <row r="6042" spans="3:9" ht="15" customHeight="1">
      <c r="C6042" s="220" t="str">
        <f t="shared" si="188"/>
        <v/>
      </c>
      <c r="I6042" s="218" t="str">
        <f t="shared" si="189"/>
        <v/>
      </c>
    </row>
    <row r="6043" spans="3:9" ht="15" customHeight="1">
      <c r="C6043" s="220" t="str">
        <f t="shared" si="188"/>
        <v/>
      </c>
      <c r="I6043" s="218" t="str">
        <f t="shared" si="189"/>
        <v/>
      </c>
    </row>
    <row r="6044" spans="3:9" ht="15" customHeight="1">
      <c r="C6044" s="220" t="str">
        <f t="shared" si="188"/>
        <v/>
      </c>
      <c r="I6044" s="218" t="str">
        <f t="shared" si="189"/>
        <v/>
      </c>
    </row>
    <row r="6045" spans="3:9" ht="15" customHeight="1">
      <c r="C6045" s="220" t="str">
        <f t="shared" si="188"/>
        <v/>
      </c>
      <c r="I6045" s="218" t="str">
        <f t="shared" si="189"/>
        <v/>
      </c>
    </row>
    <row r="6046" spans="3:9" ht="15" customHeight="1">
      <c r="C6046" s="220" t="str">
        <f t="shared" si="188"/>
        <v/>
      </c>
      <c r="I6046" s="218" t="str">
        <f t="shared" si="189"/>
        <v/>
      </c>
    </row>
    <row r="6047" spans="3:9" ht="15" customHeight="1">
      <c r="C6047" s="220" t="str">
        <f t="shared" si="188"/>
        <v/>
      </c>
      <c r="I6047" s="218" t="str">
        <f t="shared" si="189"/>
        <v/>
      </c>
    </row>
    <row r="6048" spans="3:9" ht="15" customHeight="1">
      <c r="C6048" s="220" t="str">
        <f t="shared" si="188"/>
        <v/>
      </c>
      <c r="I6048" s="218" t="str">
        <f t="shared" si="189"/>
        <v/>
      </c>
    </row>
    <row r="6049" spans="3:9" ht="15" customHeight="1">
      <c r="C6049" s="220" t="str">
        <f t="shared" si="188"/>
        <v/>
      </c>
      <c r="I6049" s="218" t="str">
        <f t="shared" si="189"/>
        <v/>
      </c>
    </row>
    <row r="6050" spans="3:9" ht="15" customHeight="1">
      <c r="C6050" s="220" t="str">
        <f t="shared" si="188"/>
        <v/>
      </c>
      <c r="I6050" s="218" t="str">
        <f t="shared" si="189"/>
        <v/>
      </c>
    </row>
    <row r="6051" spans="3:9" ht="15" customHeight="1">
      <c r="C6051" s="220" t="str">
        <f t="shared" si="188"/>
        <v/>
      </c>
      <c r="I6051" s="218" t="str">
        <f t="shared" si="189"/>
        <v/>
      </c>
    </row>
    <row r="6052" spans="3:9" ht="15" customHeight="1">
      <c r="C6052" s="220" t="str">
        <f t="shared" si="188"/>
        <v/>
      </c>
      <c r="I6052" s="218" t="str">
        <f t="shared" si="189"/>
        <v/>
      </c>
    </row>
    <row r="6053" spans="3:9" ht="15" customHeight="1">
      <c r="C6053" s="220" t="str">
        <f t="shared" si="188"/>
        <v/>
      </c>
      <c r="I6053" s="218" t="str">
        <f t="shared" si="189"/>
        <v/>
      </c>
    </row>
    <row r="6054" spans="3:9" ht="15" customHeight="1">
      <c r="C6054" s="220" t="str">
        <f t="shared" si="188"/>
        <v/>
      </c>
      <c r="I6054" s="218" t="str">
        <f t="shared" si="189"/>
        <v/>
      </c>
    </row>
    <row r="6055" spans="3:9" ht="15" customHeight="1">
      <c r="C6055" s="220" t="str">
        <f t="shared" si="188"/>
        <v/>
      </c>
      <c r="I6055" s="218" t="str">
        <f t="shared" si="189"/>
        <v/>
      </c>
    </row>
    <row r="6056" spans="3:9" ht="15" customHeight="1">
      <c r="C6056" s="220" t="str">
        <f t="shared" si="188"/>
        <v/>
      </c>
      <c r="I6056" s="218" t="str">
        <f t="shared" si="189"/>
        <v/>
      </c>
    </row>
    <row r="6057" spans="3:9" ht="15" customHeight="1">
      <c r="C6057" s="220" t="str">
        <f t="shared" si="188"/>
        <v/>
      </c>
      <c r="I6057" s="218" t="str">
        <f t="shared" si="189"/>
        <v/>
      </c>
    </row>
    <row r="6058" spans="3:9" ht="15" customHeight="1">
      <c r="C6058" s="220" t="str">
        <f t="shared" si="188"/>
        <v/>
      </c>
      <c r="I6058" s="218" t="str">
        <f t="shared" si="189"/>
        <v/>
      </c>
    </row>
    <row r="6059" spans="3:9" ht="15" customHeight="1">
      <c r="C6059" s="220" t="str">
        <f t="shared" si="188"/>
        <v/>
      </c>
      <c r="I6059" s="218" t="str">
        <f t="shared" si="189"/>
        <v/>
      </c>
    </row>
    <row r="6060" spans="3:9" ht="15" customHeight="1">
      <c r="C6060" s="220" t="str">
        <f t="shared" si="188"/>
        <v/>
      </c>
      <c r="I6060" s="218" t="str">
        <f t="shared" si="189"/>
        <v/>
      </c>
    </row>
    <row r="6061" spans="3:9" ht="15" customHeight="1">
      <c r="C6061" s="220" t="str">
        <f t="shared" si="188"/>
        <v/>
      </c>
      <c r="I6061" s="218" t="str">
        <f t="shared" si="189"/>
        <v/>
      </c>
    </row>
    <row r="6062" spans="3:9" ht="15" customHeight="1">
      <c r="C6062" s="220" t="str">
        <f t="shared" si="188"/>
        <v/>
      </c>
      <c r="I6062" s="218" t="str">
        <f t="shared" si="189"/>
        <v/>
      </c>
    </row>
    <row r="6063" spans="3:9" ht="15" customHeight="1">
      <c r="C6063" s="220" t="str">
        <f t="shared" si="188"/>
        <v/>
      </c>
      <c r="I6063" s="218" t="str">
        <f t="shared" si="189"/>
        <v/>
      </c>
    </row>
    <row r="6064" spans="3:9" ht="15" customHeight="1">
      <c r="C6064" s="220" t="str">
        <f t="shared" si="188"/>
        <v/>
      </c>
      <c r="I6064" s="218" t="str">
        <f t="shared" si="189"/>
        <v/>
      </c>
    </row>
    <row r="6065" spans="3:9" ht="15" customHeight="1">
      <c r="C6065" s="220" t="str">
        <f t="shared" si="188"/>
        <v/>
      </c>
      <c r="I6065" s="218" t="str">
        <f t="shared" si="189"/>
        <v/>
      </c>
    </row>
    <row r="6066" spans="3:9" ht="15" customHeight="1">
      <c r="C6066" s="220" t="str">
        <f t="shared" si="188"/>
        <v/>
      </c>
      <c r="I6066" s="218" t="str">
        <f t="shared" si="189"/>
        <v/>
      </c>
    </row>
    <row r="6067" spans="3:9" ht="15" customHeight="1">
      <c r="C6067" s="220" t="str">
        <f t="shared" si="188"/>
        <v/>
      </c>
      <c r="I6067" s="218" t="str">
        <f t="shared" si="189"/>
        <v/>
      </c>
    </row>
    <row r="6068" spans="3:9" ht="15" customHeight="1">
      <c r="C6068" s="220" t="str">
        <f t="shared" si="188"/>
        <v/>
      </c>
      <c r="I6068" s="218" t="str">
        <f t="shared" si="189"/>
        <v/>
      </c>
    </row>
    <row r="6069" spans="3:9" ht="15" customHeight="1">
      <c r="C6069" s="220" t="str">
        <f t="shared" si="188"/>
        <v/>
      </c>
      <c r="I6069" s="218" t="str">
        <f t="shared" si="189"/>
        <v/>
      </c>
    </row>
    <row r="6070" spans="3:9" ht="15" customHeight="1">
      <c r="C6070" s="220" t="str">
        <f t="shared" si="188"/>
        <v/>
      </c>
      <c r="I6070" s="218" t="str">
        <f t="shared" si="189"/>
        <v/>
      </c>
    </row>
    <row r="6071" spans="3:9" ht="15" customHeight="1">
      <c r="C6071" s="220" t="str">
        <f t="shared" si="188"/>
        <v/>
      </c>
      <c r="I6071" s="218" t="str">
        <f t="shared" si="189"/>
        <v/>
      </c>
    </row>
    <row r="6072" spans="3:9" ht="15" customHeight="1">
      <c r="C6072" s="220" t="str">
        <f t="shared" si="188"/>
        <v/>
      </c>
      <c r="I6072" s="218" t="str">
        <f t="shared" si="189"/>
        <v/>
      </c>
    </row>
    <row r="6073" spans="3:9" ht="15" customHeight="1">
      <c r="C6073" s="220" t="str">
        <f t="shared" si="188"/>
        <v/>
      </c>
      <c r="I6073" s="218" t="str">
        <f t="shared" si="189"/>
        <v/>
      </c>
    </row>
    <row r="6074" spans="3:9" ht="15" customHeight="1">
      <c r="C6074" s="220" t="str">
        <f t="shared" si="188"/>
        <v/>
      </c>
      <c r="I6074" s="218" t="str">
        <f t="shared" si="189"/>
        <v/>
      </c>
    </row>
    <row r="6075" spans="3:9" ht="15" customHeight="1">
      <c r="C6075" s="220" t="str">
        <f t="shared" si="188"/>
        <v/>
      </c>
      <c r="I6075" s="218" t="str">
        <f t="shared" si="189"/>
        <v/>
      </c>
    </row>
    <row r="6076" spans="3:9" ht="15" customHeight="1">
      <c r="C6076" s="220" t="str">
        <f t="shared" si="188"/>
        <v/>
      </c>
      <c r="I6076" s="218" t="str">
        <f t="shared" si="189"/>
        <v/>
      </c>
    </row>
    <row r="6077" spans="3:9" ht="15" customHeight="1">
      <c r="C6077" s="220" t="str">
        <f t="shared" si="188"/>
        <v/>
      </c>
      <c r="I6077" s="218" t="str">
        <f t="shared" si="189"/>
        <v/>
      </c>
    </row>
    <row r="6078" spans="3:9" ht="15" customHeight="1">
      <c r="C6078" s="220" t="str">
        <f t="shared" si="188"/>
        <v/>
      </c>
      <c r="I6078" s="218" t="str">
        <f t="shared" si="189"/>
        <v/>
      </c>
    </row>
    <row r="6079" spans="3:9" ht="15" customHeight="1">
      <c r="C6079" s="220" t="str">
        <f t="shared" si="188"/>
        <v/>
      </c>
      <c r="I6079" s="218" t="str">
        <f t="shared" si="189"/>
        <v/>
      </c>
    </row>
    <row r="6080" spans="3:9" ht="15" customHeight="1">
      <c r="C6080" s="220" t="str">
        <f t="shared" si="188"/>
        <v/>
      </c>
      <c r="I6080" s="218" t="str">
        <f t="shared" si="189"/>
        <v/>
      </c>
    </row>
    <row r="6081" spans="3:9" ht="15" customHeight="1">
      <c r="C6081" s="220" t="str">
        <f t="shared" si="188"/>
        <v/>
      </c>
      <c r="I6081" s="218" t="str">
        <f t="shared" si="189"/>
        <v/>
      </c>
    </row>
    <row r="6082" spans="3:9" ht="15" customHeight="1">
      <c r="C6082" s="220" t="str">
        <f t="shared" si="188"/>
        <v/>
      </c>
      <c r="I6082" s="218" t="str">
        <f t="shared" si="189"/>
        <v/>
      </c>
    </row>
    <row r="6083" spans="3:9" ht="15" customHeight="1">
      <c r="C6083" s="220" t="str">
        <f t="shared" si="188"/>
        <v/>
      </c>
      <c r="I6083" s="218" t="str">
        <f t="shared" si="189"/>
        <v/>
      </c>
    </row>
    <row r="6084" spans="3:9" ht="15" customHeight="1">
      <c r="C6084" s="220" t="str">
        <f t="shared" si="188"/>
        <v/>
      </c>
      <c r="I6084" s="218" t="str">
        <f t="shared" si="189"/>
        <v/>
      </c>
    </row>
    <row r="6085" spans="3:9" ht="15" customHeight="1">
      <c r="C6085" s="220" t="str">
        <f t="shared" si="188"/>
        <v/>
      </c>
      <c r="I6085" s="218" t="str">
        <f t="shared" si="189"/>
        <v/>
      </c>
    </row>
    <row r="6086" spans="3:9" ht="15" customHeight="1">
      <c r="C6086" s="220" t="str">
        <f t="shared" ref="C6086:C6149" si="190">IF(B6086="","",MONTH(B6086))</f>
        <v/>
      </c>
      <c r="I6086" s="218" t="str">
        <f t="shared" ref="I6086:I6149" si="191">IF(H6086="","",IF(E6086="","Não deixe campos em branco, a planilha resumo de custos e despesas necessita deles para funcionar",IF(F6086="","Não deixe campos em branco, a planilha resumo de custos e despesas necessita deles para funcionar",IF(G6086="","Não deixe campos em branco, a planilha resumo de custos e despesas necessita deles para funcionar",""))))</f>
        <v/>
      </c>
    </row>
    <row r="6087" spans="3:9" ht="15" customHeight="1">
      <c r="C6087" s="220" t="str">
        <f t="shared" si="190"/>
        <v/>
      </c>
      <c r="I6087" s="218" t="str">
        <f t="shared" si="191"/>
        <v/>
      </c>
    </row>
    <row r="6088" spans="3:9" ht="15" customHeight="1">
      <c r="C6088" s="220" t="str">
        <f t="shared" si="190"/>
        <v/>
      </c>
      <c r="I6088" s="218" t="str">
        <f t="shared" si="191"/>
        <v/>
      </c>
    </row>
    <row r="6089" spans="3:9" ht="15" customHeight="1">
      <c r="C6089" s="220" t="str">
        <f t="shared" si="190"/>
        <v/>
      </c>
      <c r="I6089" s="218" t="str">
        <f t="shared" si="191"/>
        <v/>
      </c>
    </row>
    <row r="6090" spans="3:9" ht="15" customHeight="1">
      <c r="C6090" s="220" t="str">
        <f t="shared" si="190"/>
        <v/>
      </c>
      <c r="I6090" s="218" t="str">
        <f t="shared" si="191"/>
        <v/>
      </c>
    </row>
    <row r="6091" spans="3:9" ht="15" customHeight="1">
      <c r="C6091" s="220" t="str">
        <f t="shared" si="190"/>
        <v/>
      </c>
      <c r="I6091" s="218" t="str">
        <f t="shared" si="191"/>
        <v/>
      </c>
    </row>
    <row r="6092" spans="3:9" ht="15" customHeight="1">
      <c r="C6092" s="220" t="str">
        <f t="shared" si="190"/>
        <v/>
      </c>
      <c r="I6092" s="218" t="str">
        <f t="shared" si="191"/>
        <v/>
      </c>
    </row>
    <row r="6093" spans="3:9" ht="15" customHeight="1">
      <c r="C6093" s="220" t="str">
        <f t="shared" si="190"/>
        <v/>
      </c>
      <c r="I6093" s="218" t="str">
        <f t="shared" si="191"/>
        <v/>
      </c>
    </row>
    <row r="6094" spans="3:9" ht="15" customHeight="1">
      <c r="C6094" s="220" t="str">
        <f t="shared" si="190"/>
        <v/>
      </c>
      <c r="I6094" s="218" t="str">
        <f t="shared" si="191"/>
        <v/>
      </c>
    </row>
    <row r="6095" spans="3:9" ht="15" customHeight="1">
      <c r="C6095" s="220" t="str">
        <f t="shared" si="190"/>
        <v/>
      </c>
      <c r="I6095" s="218" t="str">
        <f t="shared" si="191"/>
        <v/>
      </c>
    </row>
    <row r="6096" spans="3:9" ht="15" customHeight="1">
      <c r="C6096" s="220" t="str">
        <f t="shared" si="190"/>
        <v/>
      </c>
      <c r="I6096" s="218" t="str">
        <f t="shared" si="191"/>
        <v/>
      </c>
    </row>
    <row r="6097" spans="3:9" ht="15" customHeight="1">
      <c r="C6097" s="220" t="str">
        <f t="shared" si="190"/>
        <v/>
      </c>
      <c r="I6097" s="218" t="str">
        <f t="shared" si="191"/>
        <v/>
      </c>
    </row>
    <row r="6098" spans="3:9" ht="15" customHeight="1">
      <c r="C6098" s="220" t="str">
        <f t="shared" si="190"/>
        <v/>
      </c>
      <c r="I6098" s="218" t="str">
        <f t="shared" si="191"/>
        <v/>
      </c>
    </row>
    <row r="6099" spans="3:9" ht="15" customHeight="1">
      <c r="C6099" s="220" t="str">
        <f t="shared" si="190"/>
        <v/>
      </c>
      <c r="I6099" s="218" t="str">
        <f t="shared" si="191"/>
        <v/>
      </c>
    </row>
    <row r="6100" spans="3:9" ht="15" customHeight="1">
      <c r="C6100" s="220" t="str">
        <f t="shared" si="190"/>
        <v/>
      </c>
      <c r="I6100" s="218" t="str">
        <f t="shared" si="191"/>
        <v/>
      </c>
    </row>
    <row r="6101" spans="3:9" ht="15" customHeight="1">
      <c r="C6101" s="220" t="str">
        <f t="shared" si="190"/>
        <v/>
      </c>
      <c r="I6101" s="218" t="str">
        <f t="shared" si="191"/>
        <v/>
      </c>
    </row>
    <row r="6102" spans="3:9" ht="15" customHeight="1">
      <c r="C6102" s="220" t="str">
        <f t="shared" si="190"/>
        <v/>
      </c>
      <c r="I6102" s="218" t="str">
        <f t="shared" si="191"/>
        <v/>
      </c>
    </row>
    <row r="6103" spans="3:9" ht="15" customHeight="1">
      <c r="C6103" s="220" t="str">
        <f t="shared" si="190"/>
        <v/>
      </c>
      <c r="I6103" s="218" t="str">
        <f t="shared" si="191"/>
        <v/>
      </c>
    </row>
    <row r="6104" spans="3:9" ht="15" customHeight="1">
      <c r="C6104" s="220" t="str">
        <f t="shared" si="190"/>
        <v/>
      </c>
      <c r="I6104" s="218" t="str">
        <f t="shared" si="191"/>
        <v/>
      </c>
    </row>
    <row r="6105" spans="3:9" ht="15" customHeight="1">
      <c r="C6105" s="220" t="str">
        <f t="shared" si="190"/>
        <v/>
      </c>
      <c r="I6105" s="218" t="str">
        <f t="shared" si="191"/>
        <v/>
      </c>
    </row>
    <row r="6106" spans="3:9" ht="15" customHeight="1">
      <c r="C6106" s="220" t="str">
        <f t="shared" si="190"/>
        <v/>
      </c>
      <c r="I6106" s="218" t="str">
        <f t="shared" si="191"/>
        <v/>
      </c>
    </row>
    <row r="6107" spans="3:9" ht="15" customHeight="1">
      <c r="C6107" s="220" t="str">
        <f t="shared" si="190"/>
        <v/>
      </c>
      <c r="I6107" s="218" t="str">
        <f t="shared" si="191"/>
        <v/>
      </c>
    </row>
    <row r="6108" spans="3:9" ht="15" customHeight="1">
      <c r="C6108" s="220" t="str">
        <f t="shared" si="190"/>
        <v/>
      </c>
      <c r="I6108" s="218" t="str">
        <f t="shared" si="191"/>
        <v/>
      </c>
    </row>
    <row r="6109" spans="3:9" ht="15" customHeight="1">
      <c r="C6109" s="220" t="str">
        <f t="shared" si="190"/>
        <v/>
      </c>
      <c r="I6109" s="218" t="str">
        <f t="shared" si="191"/>
        <v/>
      </c>
    </row>
    <row r="6110" spans="3:9" ht="15" customHeight="1">
      <c r="C6110" s="220" t="str">
        <f t="shared" si="190"/>
        <v/>
      </c>
      <c r="I6110" s="218" t="str">
        <f t="shared" si="191"/>
        <v/>
      </c>
    </row>
    <row r="6111" spans="3:9" ht="15" customHeight="1">
      <c r="C6111" s="220" t="str">
        <f t="shared" si="190"/>
        <v/>
      </c>
      <c r="I6111" s="218" t="str">
        <f t="shared" si="191"/>
        <v/>
      </c>
    </row>
    <row r="6112" spans="3:9" ht="15" customHeight="1">
      <c r="C6112" s="220" t="str">
        <f t="shared" si="190"/>
        <v/>
      </c>
      <c r="I6112" s="218" t="str">
        <f t="shared" si="191"/>
        <v/>
      </c>
    </row>
    <row r="6113" spans="3:9" ht="15" customHeight="1">
      <c r="C6113" s="220" t="str">
        <f t="shared" si="190"/>
        <v/>
      </c>
      <c r="I6113" s="218" t="str">
        <f t="shared" si="191"/>
        <v/>
      </c>
    </row>
    <row r="6114" spans="3:9" ht="15" customHeight="1">
      <c r="C6114" s="220" t="str">
        <f t="shared" si="190"/>
        <v/>
      </c>
      <c r="I6114" s="218" t="str">
        <f t="shared" si="191"/>
        <v/>
      </c>
    </row>
    <row r="6115" spans="3:9" ht="15" customHeight="1">
      <c r="C6115" s="220" t="str">
        <f t="shared" si="190"/>
        <v/>
      </c>
      <c r="I6115" s="218" t="str">
        <f t="shared" si="191"/>
        <v/>
      </c>
    </row>
    <row r="6116" spans="3:9" ht="15" customHeight="1">
      <c r="C6116" s="220" t="str">
        <f t="shared" si="190"/>
        <v/>
      </c>
      <c r="I6116" s="218" t="str">
        <f t="shared" si="191"/>
        <v/>
      </c>
    </row>
    <row r="6117" spans="3:9" ht="15" customHeight="1">
      <c r="C6117" s="220" t="str">
        <f t="shared" si="190"/>
        <v/>
      </c>
      <c r="I6117" s="218" t="str">
        <f t="shared" si="191"/>
        <v/>
      </c>
    </row>
    <row r="6118" spans="3:9" ht="15" customHeight="1">
      <c r="C6118" s="220" t="str">
        <f t="shared" si="190"/>
        <v/>
      </c>
      <c r="I6118" s="218" t="str">
        <f t="shared" si="191"/>
        <v/>
      </c>
    </row>
    <row r="6119" spans="3:9" ht="15" customHeight="1">
      <c r="C6119" s="220" t="str">
        <f t="shared" si="190"/>
        <v/>
      </c>
      <c r="I6119" s="218" t="str">
        <f t="shared" si="191"/>
        <v/>
      </c>
    </row>
    <row r="6120" spans="3:9" ht="15" customHeight="1">
      <c r="C6120" s="220" t="str">
        <f t="shared" si="190"/>
        <v/>
      </c>
      <c r="I6120" s="218" t="str">
        <f t="shared" si="191"/>
        <v/>
      </c>
    </row>
    <row r="6121" spans="3:9" ht="15" customHeight="1">
      <c r="C6121" s="220" t="str">
        <f t="shared" si="190"/>
        <v/>
      </c>
      <c r="I6121" s="218" t="str">
        <f t="shared" si="191"/>
        <v/>
      </c>
    </row>
    <row r="6122" spans="3:9" ht="15" customHeight="1">
      <c r="C6122" s="220" t="str">
        <f t="shared" si="190"/>
        <v/>
      </c>
      <c r="I6122" s="218" t="str">
        <f t="shared" si="191"/>
        <v/>
      </c>
    </row>
    <row r="6123" spans="3:9" ht="15" customHeight="1">
      <c r="C6123" s="220" t="str">
        <f t="shared" si="190"/>
        <v/>
      </c>
      <c r="I6123" s="218" t="str">
        <f t="shared" si="191"/>
        <v/>
      </c>
    </row>
    <row r="6124" spans="3:9" ht="15" customHeight="1">
      <c r="C6124" s="220" t="str">
        <f t="shared" si="190"/>
        <v/>
      </c>
      <c r="I6124" s="218" t="str">
        <f t="shared" si="191"/>
        <v/>
      </c>
    </row>
    <row r="6125" spans="3:9" ht="15" customHeight="1">
      <c r="C6125" s="220" t="str">
        <f t="shared" si="190"/>
        <v/>
      </c>
      <c r="I6125" s="218" t="str">
        <f t="shared" si="191"/>
        <v/>
      </c>
    </row>
    <row r="6126" spans="3:9" ht="15" customHeight="1">
      <c r="C6126" s="220" t="str">
        <f t="shared" si="190"/>
        <v/>
      </c>
      <c r="I6126" s="218" t="str">
        <f t="shared" si="191"/>
        <v/>
      </c>
    </row>
    <row r="6127" spans="3:9" ht="15" customHeight="1">
      <c r="C6127" s="220" t="str">
        <f t="shared" si="190"/>
        <v/>
      </c>
      <c r="I6127" s="218" t="str">
        <f t="shared" si="191"/>
        <v/>
      </c>
    </row>
    <row r="6128" spans="3:9" ht="15" customHeight="1">
      <c r="C6128" s="220" t="str">
        <f t="shared" si="190"/>
        <v/>
      </c>
      <c r="I6128" s="218" t="str">
        <f t="shared" si="191"/>
        <v/>
      </c>
    </row>
    <row r="6129" spans="3:9" ht="15" customHeight="1">
      <c r="C6129" s="220" t="str">
        <f t="shared" si="190"/>
        <v/>
      </c>
      <c r="I6129" s="218" t="str">
        <f t="shared" si="191"/>
        <v/>
      </c>
    </row>
    <row r="6130" spans="3:9" ht="15" customHeight="1">
      <c r="C6130" s="220" t="str">
        <f t="shared" si="190"/>
        <v/>
      </c>
      <c r="I6130" s="218" t="str">
        <f t="shared" si="191"/>
        <v/>
      </c>
    </row>
    <row r="6131" spans="3:9" ht="15" customHeight="1">
      <c r="C6131" s="220" t="str">
        <f t="shared" si="190"/>
        <v/>
      </c>
      <c r="I6131" s="218" t="str">
        <f t="shared" si="191"/>
        <v/>
      </c>
    </row>
    <row r="6132" spans="3:9" ht="15" customHeight="1">
      <c r="C6132" s="220" t="str">
        <f t="shared" si="190"/>
        <v/>
      </c>
      <c r="I6132" s="218" t="str">
        <f t="shared" si="191"/>
        <v/>
      </c>
    </row>
    <row r="6133" spans="3:9" ht="15" customHeight="1">
      <c r="C6133" s="220" t="str">
        <f t="shared" si="190"/>
        <v/>
      </c>
      <c r="I6133" s="218" t="str">
        <f t="shared" si="191"/>
        <v/>
      </c>
    </row>
    <row r="6134" spans="3:9" ht="15" customHeight="1">
      <c r="C6134" s="220" t="str">
        <f t="shared" si="190"/>
        <v/>
      </c>
      <c r="I6134" s="218" t="str">
        <f t="shared" si="191"/>
        <v/>
      </c>
    </row>
    <row r="6135" spans="3:9" ht="15" customHeight="1">
      <c r="C6135" s="220" t="str">
        <f t="shared" si="190"/>
        <v/>
      </c>
      <c r="I6135" s="218" t="str">
        <f t="shared" si="191"/>
        <v/>
      </c>
    </row>
    <row r="6136" spans="3:9" ht="15" customHeight="1">
      <c r="C6136" s="220" t="str">
        <f t="shared" si="190"/>
        <v/>
      </c>
      <c r="I6136" s="218" t="str">
        <f t="shared" si="191"/>
        <v/>
      </c>
    </row>
    <row r="6137" spans="3:9" ht="15" customHeight="1">
      <c r="C6137" s="220" t="str">
        <f t="shared" si="190"/>
        <v/>
      </c>
      <c r="I6137" s="218" t="str">
        <f t="shared" si="191"/>
        <v/>
      </c>
    </row>
    <row r="6138" spans="3:9" ht="15" customHeight="1">
      <c r="C6138" s="220" t="str">
        <f t="shared" si="190"/>
        <v/>
      </c>
      <c r="I6138" s="218" t="str">
        <f t="shared" si="191"/>
        <v/>
      </c>
    </row>
    <row r="6139" spans="3:9" ht="15" customHeight="1">
      <c r="C6139" s="220" t="str">
        <f t="shared" si="190"/>
        <v/>
      </c>
      <c r="I6139" s="218" t="str">
        <f t="shared" si="191"/>
        <v/>
      </c>
    </row>
    <row r="6140" spans="3:9" ht="15" customHeight="1">
      <c r="C6140" s="220" t="str">
        <f t="shared" si="190"/>
        <v/>
      </c>
      <c r="I6140" s="218" t="str">
        <f t="shared" si="191"/>
        <v/>
      </c>
    </row>
    <row r="6141" spans="3:9" ht="15" customHeight="1">
      <c r="C6141" s="220" t="str">
        <f t="shared" si="190"/>
        <v/>
      </c>
      <c r="I6141" s="218" t="str">
        <f t="shared" si="191"/>
        <v/>
      </c>
    </row>
    <row r="6142" spans="3:9" ht="15" customHeight="1">
      <c r="C6142" s="220" t="str">
        <f t="shared" si="190"/>
        <v/>
      </c>
      <c r="I6142" s="218" t="str">
        <f t="shared" si="191"/>
        <v/>
      </c>
    </row>
    <row r="6143" spans="3:9" ht="15" customHeight="1">
      <c r="C6143" s="220" t="str">
        <f t="shared" si="190"/>
        <v/>
      </c>
      <c r="I6143" s="218" t="str">
        <f t="shared" si="191"/>
        <v/>
      </c>
    </row>
    <row r="6144" spans="3:9" ht="15" customHeight="1">
      <c r="C6144" s="220" t="str">
        <f t="shared" si="190"/>
        <v/>
      </c>
      <c r="I6144" s="218" t="str">
        <f t="shared" si="191"/>
        <v/>
      </c>
    </row>
    <row r="6145" spans="3:9" ht="15" customHeight="1">
      <c r="C6145" s="220" t="str">
        <f t="shared" si="190"/>
        <v/>
      </c>
      <c r="I6145" s="218" t="str">
        <f t="shared" si="191"/>
        <v/>
      </c>
    </row>
    <row r="6146" spans="3:9" ht="15" customHeight="1">
      <c r="C6146" s="220" t="str">
        <f t="shared" si="190"/>
        <v/>
      </c>
      <c r="I6146" s="218" t="str">
        <f t="shared" si="191"/>
        <v/>
      </c>
    </row>
    <row r="6147" spans="3:9" ht="15" customHeight="1">
      <c r="C6147" s="220" t="str">
        <f t="shared" si="190"/>
        <v/>
      </c>
      <c r="I6147" s="218" t="str">
        <f t="shared" si="191"/>
        <v/>
      </c>
    </row>
    <row r="6148" spans="3:9" ht="15" customHeight="1">
      <c r="C6148" s="220" t="str">
        <f t="shared" si="190"/>
        <v/>
      </c>
      <c r="I6148" s="218" t="str">
        <f t="shared" si="191"/>
        <v/>
      </c>
    </row>
    <row r="6149" spans="3:9" ht="15" customHeight="1">
      <c r="C6149" s="220" t="str">
        <f t="shared" si="190"/>
        <v/>
      </c>
      <c r="I6149" s="218" t="str">
        <f t="shared" si="191"/>
        <v/>
      </c>
    </row>
    <row r="6150" spans="3:9" ht="15" customHeight="1">
      <c r="C6150" s="220" t="str">
        <f t="shared" ref="C6150:C6213" si="192">IF(B6150="","",MONTH(B6150))</f>
        <v/>
      </c>
      <c r="I6150" s="218" t="str">
        <f t="shared" ref="I6150:I6213" si="193">IF(H6150="","",IF(E6150="","Não deixe campos em branco, a planilha resumo de custos e despesas necessita deles para funcionar",IF(F6150="","Não deixe campos em branco, a planilha resumo de custos e despesas necessita deles para funcionar",IF(G6150="","Não deixe campos em branco, a planilha resumo de custos e despesas necessita deles para funcionar",""))))</f>
        <v/>
      </c>
    </row>
    <row r="6151" spans="3:9" ht="15" customHeight="1">
      <c r="C6151" s="220" t="str">
        <f t="shared" si="192"/>
        <v/>
      </c>
      <c r="I6151" s="218" t="str">
        <f t="shared" si="193"/>
        <v/>
      </c>
    </row>
    <row r="6152" spans="3:9" ht="15" customHeight="1">
      <c r="C6152" s="220" t="str">
        <f t="shared" si="192"/>
        <v/>
      </c>
      <c r="I6152" s="218" t="str">
        <f t="shared" si="193"/>
        <v/>
      </c>
    </row>
    <row r="6153" spans="3:9" ht="15" customHeight="1">
      <c r="C6153" s="220" t="str">
        <f t="shared" si="192"/>
        <v/>
      </c>
      <c r="I6153" s="218" t="str">
        <f t="shared" si="193"/>
        <v/>
      </c>
    </row>
    <row r="6154" spans="3:9" ht="15" customHeight="1">
      <c r="C6154" s="220" t="str">
        <f t="shared" si="192"/>
        <v/>
      </c>
      <c r="I6154" s="218" t="str">
        <f t="shared" si="193"/>
        <v/>
      </c>
    </row>
    <row r="6155" spans="3:9" ht="15" customHeight="1">
      <c r="C6155" s="220" t="str">
        <f t="shared" si="192"/>
        <v/>
      </c>
      <c r="I6155" s="218" t="str">
        <f t="shared" si="193"/>
        <v/>
      </c>
    </row>
    <row r="6156" spans="3:9" ht="15" customHeight="1">
      <c r="C6156" s="220" t="str">
        <f t="shared" si="192"/>
        <v/>
      </c>
      <c r="I6156" s="218" t="str">
        <f t="shared" si="193"/>
        <v/>
      </c>
    </row>
    <row r="6157" spans="3:9" ht="15" customHeight="1">
      <c r="C6157" s="220" t="str">
        <f t="shared" si="192"/>
        <v/>
      </c>
      <c r="I6157" s="218" t="str">
        <f t="shared" si="193"/>
        <v/>
      </c>
    </row>
    <row r="6158" spans="3:9" ht="15" customHeight="1">
      <c r="C6158" s="220" t="str">
        <f t="shared" si="192"/>
        <v/>
      </c>
      <c r="I6158" s="218" t="str">
        <f t="shared" si="193"/>
        <v/>
      </c>
    </row>
    <row r="6159" spans="3:9" ht="15" customHeight="1">
      <c r="C6159" s="220" t="str">
        <f t="shared" si="192"/>
        <v/>
      </c>
      <c r="I6159" s="218" t="str">
        <f t="shared" si="193"/>
        <v/>
      </c>
    </row>
    <row r="6160" spans="3:9" ht="15" customHeight="1">
      <c r="C6160" s="220" t="str">
        <f t="shared" si="192"/>
        <v/>
      </c>
      <c r="I6160" s="218" t="str">
        <f t="shared" si="193"/>
        <v/>
      </c>
    </row>
    <row r="6161" spans="3:9" ht="15" customHeight="1">
      <c r="C6161" s="220" t="str">
        <f t="shared" si="192"/>
        <v/>
      </c>
      <c r="I6161" s="218" t="str">
        <f t="shared" si="193"/>
        <v/>
      </c>
    </row>
    <row r="6162" spans="3:9" ht="15" customHeight="1">
      <c r="C6162" s="220" t="str">
        <f t="shared" si="192"/>
        <v/>
      </c>
      <c r="I6162" s="218" t="str">
        <f t="shared" si="193"/>
        <v/>
      </c>
    </row>
    <row r="6163" spans="3:9" ht="15" customHeight="1">
      <c r="C6163" s="220" t="str">
        <f t="shared" si="192"/>
        <v/>
      </c>
      <c r="I6163" s="218" t="str">
        <f t="shared" si="193"/>
        <v/>
      </c>
    </row>
    <row r="6164" spans="3:9" ht="15" customHeight="1">
      <c r="C6164" s="220" t="str">
        <f t="shared" si="192"/>
        <v/>
      </c>
      <c r="I6164" s="218" t="str">
        <f t="shared" si="193"/>
        <v/>
      </c>
    </row>
    <row r="6165" spans="3:9" ht="15" customHeight="1">
      <c r="C6165" s="220" t="str">
        <f t="shared" si="192"/>
        <v/>
      </c>
      <c r="I6165" s="218" t="str">
        <f t="shared" si="193"/>
        <v/>
      </c>
    </row>
    <row r="6166" spans="3:9" ht="15" customHeight="1">
      <c r="C6166" s="220" t="str">
        <f t="shared" si="192"/>
        <v/>
      </c>
      <c r="I6166" s="218" t="str">
        <f t="shared" si="193"/>
        <v/>
      </c>
    </row>
    <row r="6167" spans="3:9" ht="15" customHeight="1">
      <c r="C6167" s="220" t="str">
        <f t="shared" si="192"/>
        <v/>
      </c>
      <c r="I6167" s="218" t="str">
        <f t="shared" si="193"/>
        <v/>
      </c>
    </row>
    <row r="6168" spans="3:9" ht="15" customHeight="1">
      <c r="C6168" s="220" t="str">
        <f t="shared" si="192"/>
        <v/>
      </c>
      <c r="I6168" s="218" t="str">
        <f t="shared" si="193"/>
        <v/>
      </c>
    </row>
    <row r="6169" spans="3:9" ht="15" customHeight="1">
      <c r="C6169" s="220" t="str">
        <f t="shared" si="192"/>
        <v/>
      </c>
      <c r="I6169" s="218" t="str">
        <f t="shared" si="193"/>
        <v/>
      </c>
    </row>
    <row r="6170" spans="3:9" ht="15" customHeight="1">
      <c r="C6170" s="220" t="str">
        <f t="shared" si="192"/>
        <v/>
      </c>
      <c r="I6170" s="218" t="str">
        <f t="shared" si="193"/>
        <v/>
      </c>
    </row>
    <row r="6171" spans="3:9" ht="15" customHeight="1">
      <c r="C6171" s="220" t="str">
        <f t="shared" si="192"/>
        <v/>
      </c>
      <c r="I6171" s="218" t="str">
        <f t="shared" si="193"/>
        <v/>
      </c>
    </row>
    <row r="6172" spans="3:9" ht="15" customHeight="1">
      <c r="C6172" s="220" t="str">
        <f t="shared" si="192"/>
        <v/>
      </c>
      <c r="I6172" s="218" t="str">
        <f t="shared" si="193"/>
        <v/>
      </c>
    </row>
    <row r="6173" spans="3:9" ht="15" customHeight="1">
      <c r="C6173" s="220" t="str">
        <f t="shared" si="192"/>
        <v/>
      </c>
      <c r="I6173" s="218" t="str">
        <f t="shared" si="193"/>
        <v/>
      </c>
    </row>
    <row r="6174" spans="3:9" ht="15" customHeight="1">
      <c r="C6174" s="220" t="str">
        <f t="shared" si="192"/>
        <v/>
      </c>
      <c r="I6174" s="218" t="str">
        <f t="shared" si="193"/>
        <v/>
      </c>
    </row>
    <row r="6175" spans="3:9" ht="15" customHeight="1">
      <c r="C6175" s="220" t="str">
        <f t="shared" si="192"/>
        <v/>
      </c>
      <c r="I6175" s="218" t="str">
        <f t="shared" si="193"/>
        <v/>
      </c>
    </row>
    <row r="6176" spans="3:9" ht="15" customHeight="1">
      <c r="C6176" s="220" t="str">
        <f t="shared" si="192"/>
        <v/>
      </c>
      <c r="I6176" s="218" t="str">
        <f t="shared" si="193"/>
        <v/>
      </c>
    </row>
    <row r="6177" spans="3:9" ht="15" customHeight="1">
      <c r="C6177" s="220" t="str">
        <f t="shared" si="192"/>
        <v/>
      </c>
      <c r="I6177" s="218" t="str">
        <f t="shared" si="193"/>
        <v/>
      </c>
    </row>
    <row r="6178" spans="3:9" ht="15" customHeight="1">
      <c r="C6178" s="220" t="str">
        <f t="shared" si="192"/>
        <v/>
      </c>
      <c r="I6178" s="218" t="str">
        <f t="shared" si="193"/>
        <v/>
      </c>
    </row>
    <row r="6179" spans="3:9" ht="15" customHeight="1">
      <c r="C6179" s="220" t="str">
        <f t="shared" si="192"/>
        <v/>
      </c>
      <c r="I6179" s="218" t="str">
        <f t="shared" si="193"/>
        <v/>
      </c>
    </row>
    <row r="6180" spans="3:9" ht="15" customHeight="1">
      <c r="C6180" s="220" t="str">
        <f t="shared" si="192"/>
        <v/>
      </c>
      <c r="I6180" s="218" t="str">
        <f t="shared" si="193"/>
        <v/>
      </c>
    </row>
    <row r="6181" spans="3:9" ht="15" customHeight="1">
      <c r="C6181" s="220" t="str">
        <f t="shared" si="192"/>
        <v/>
      </c>
      <c r="I6181" s="218" t="str">
        <f t="shared" si="193"/>
        <v/>
      </c>
    </row>
    <row r="6182" spans="3:9" ht="15" customHeight="1">
      <c r="C6182" s="220" t="str">
        <f t="shared" si="192"/>
        <v/>
      </c>
      <c r="I6182" s="218" t="str">
        <f t="shared" si="193"/>
        <v/>
      </c>
    </row>
    <row r="6183" spans="3:9" ht="15" customHeight="1">
      <c r="C6183" s="220" t="str">
        <f t="shared" si="192"/>
        <v/>
      </c>
      <c r="I6183" s="218" t="str">
        <f t="shared" si="193"/>
        <v/>
      </c>
    </row>
    <row r="6184" spans="3:9" ht="15" customHeight="1">
      <c r="C6184" s="220" t="str">
        <f t="shared" si="192"/>
        <v/>
      </c>
      <c r="I6184" s="218" t="str">
        <f t="shared" si="193"/>
        <v/>
      </c>
    </row>
    <row r="6185" spans="3:9" ht="15" customHeight="1">
      <c r="C6185" s="220" t="str">
        <f t="shared" si="192"/>
        <v/>
      </c>
      <c r="I6185" s="218" t="str">
        <f t="shared" si="193"/>
        <v/>
      </c>
    </row>
    <row r="6186" spans="3:9" ht="15" customHeight="1">
      <c r="C6186" s="220" t="str">
        <f t="shared" si="192"/>
        <v/>
      </c>
      <c r="I6186" s="218" t="str">
        <f t="shared" si="193"/>
        <v/>
      </c>
    </row>
    <row r="6187" spans="3:9" ht="15" customHeight="1">
      <c r="C6187" s="220" t="str">
        <f t="shared" si="192"/>
        <v/>
      </c>
      <c r="I6187" s="218" t="str">
        <f t="shared" si="193"/>
        <v/>
      </c>
    </row>
    <row r="6188" spans="3:9" ht="15" customHeight="1">
      <c r="C6188" s="220" t="str">
        <f t="shared" si="192"/>
        <v/>
      </c>
      <c r="I6188" s="218" t="str">
        <f t="shared" si="193"/>
        <v/>
      </c>
    </row>
    <row r="6189" spans="3:9" ht="15" customHeight="1">
      <c r="C6189" s="220" t="str">
        <f t="shared" si="192"/>
        <v/>
      </c>
      <c r="I6189" s="218" t="str">
        <f t="shared" si="193"/>
        <v/>
      </c>
    </row>
    <row r="6190" spans="3:9" ht="15" customHeight="1">
      <c r="C6190" s="220" t="str">
        <f t="shared" si="192"/>
        <v/>
      </c>
      <c r="I6190" s="218" t="str">
        <f t="shared" si="193"/>
        <v/>
      </c>
    </row>
    <row r="6191" spans="3:9" ht="15" customHeight="1">
      <c r="C6191" s="220" t="str">
        <f t="shared" si="192"/>
        <v/>
      </c>
      <c r="I6191" s="218" t="str">
        <f t="shared" si="193"/>
        <v/>
      </c>
    </row>
    <row r="6192" spans="3:9" ht="15" customHeight="1">
      <c r="C6192" s="220" t="str">
        <f t="shared" si="192"/>
        <v/>
      </c>
      <c r="I6192" s="218" t="str">
        <f t="shared" si="193"/>
        <v/>
      </c>
    </row>
    <row r="6193" spans="3:9" ht="15" customHeight="1">
      <c r="C6193" s="220" t="str">
        <f t="shared" si="192"/>
        <v/>
      </c>
      <c r="I6193" s="218" t="str">
        <f t="shared" si="193"/>
        <v/>
      </c>
    </row>
    <row r="6194" spans="3:9" ht="15" customHeight="1">
      <c r="C6194" s="220" t="str">
        <f t="shared" si="192"/>
        <v/>
      </c>
      <c r="I6194" s="218" t="str">
        <f t="shared" si="193"/>
        <v/>
      </c>
    </row>
    <row r="6195" spans="3:9" ht="15" customHeight="1">
      <c r="C6195" s="220" t="str">
        <f t="shared" si="192"/>
        <v/>
      </c>
      <c r="I6195" s="218" t="str">
        <f t="shared" si="193"/>
        <v/>
      </c>
    </row>
    <row r="6196" spans="3:9" ht="15" customHeight="1">
      <c r="C6196" s="220" t="str">
        <f t="shared" si="192"/>
        <v/>
      </c>
      <c r="I6196" s="218" t="str">
        <f t="shared" si="193"/>
        <v/>
      </c>
    </row>
    <row r="6197" spans="3:9" ht="15" customHeight="1">
      <c r="C6197" s="220" t="str">
        <f t="shared" si="192"/>
        <v/>
      </c>
      <c r="I6197" s="218" t="str">
        <f t="shared" si="193"/>
        <v/>
      </c>
    </row>
    <row r="6198" spans="3:9" ht="15" customHeight="1">
      <c r="C6198" s="220" t="str">
        <f t="shared" si="192"/>
        <v/>
      </c>
      <c r="I6198" s="218" t="str">
        <f t="shared" si="193"/>
        <v/>
      </c>
    </row>
    <row r="6199" spans="3:9" ht="15" customHeight="1">
      <c r="C6199" s="220" t="str">
        <f t="shared" si="192"/>
        <v/>
      </c>
      <c r="I6199" s="218" t="str">
        <f t="shared" si="193"/>
        <v/>
      </c>
    </row>
    <row r="6200" spans="3:9" ht="15" customHeight="1">
      <c r="C6200" s="220" t="str">
        <f t="shared" si="192"/>
        <v/>
      </c>
      <c r="I6200" s="218" t="str">
        <f t="shared" si="193"/>
        <v/>
      </c>
    </row>
    <row r="6201" spans="3:9" ht="15" customHeight="1">
      <c r="C6201" s="220" t="str">
        <f t="shared" si="192"/>
        <v/>
      </c>
      <c r="I6201" s="218" t="str">
        <f t="shared" si="193"/>
        <v/>
      </c>
    </row>
    <row r="6202" spans="3:9" ht="15" customHeight="1">
      <c r="C6202" s="220" t="str">
        <f t="shared" si="192"/>
        <v/>
      </c>
      <c r="I6202" s="218" t="str">
        <f t="shared" si="193"/>
        <v/>
      </c>
    </row>
    <row r="6203" spans="3:9" ht="15" customHeight="1">
      <c r="C6203" s="220" t="str">
        <f t="shared" si="192"/>
        <v/>
      </c>
      <c r="I6203" s="218" t="str">
        <f t="shared" si="193"/>
        <v/>
      </c>
    </row>
    <row r="6204" spans="3:9" ht="15" customHeight="1">
      <c r="C6204" s="220" t="str">
        <f t="shared" si="192"/>
        <v/>
      </c>
      <c r="I6204" s="218" t="str">
        <f t="shared" si="193"/>
        <v/>
      </c>
    </row>
    <row r="6205" spans="3:9" ht="15" customHeight="1">
      <c r="C6205" s="220" t="str">
        <f t="shared" si="192"/>
        <v/>
      </c>
      <c r="I6205" s="218" t="str">
        <f t="shared" si="193"/>
        <v/>
      </c>
    </row>
    <row r="6206" spans="3:9" ht="15" customHeight="1">
      <c r="C6206" s="220" t="str">
        <f t="shared" si="192"/>
        <v/>
      </c>
      <c r="I6206" s="218" t="str">
        <f t="shared" si="193"/>
        <v/>
      </c>
    </row>
    <row r="6207" spans="3:9" ht="15" customHeight="1">
      <c r="C6207" s="220" t="str">
        <f t="shared" si="192"/>
        <v/>
      </c>
      <c r="I6207" s="218" t="str">
        <f t="shared" si="193"/>
        <v/>
      </c>
    </row>
    <row r="6208" spans="3:9" ht="15" customHeight="1">
      <c r="C6208" s="220" t="str">
        <f t="shared" si="192"/>
        <v/>
      </c>
      <c r="I6208" s="218" t="str">
        <f t="shared" si="193"/>
        <v/>
      </c>
    </row>
    <row r="6209" spans="3:9" ht="15" customHeight="1">
      <c r="C6209" s="220" t="str">
        <f t="shared" si="192"/>
        <v/>
      </c>
      <c r="I6209" s="218" t="str">
        <f t="shared" si="193"/>
        <v/>
      </c>
    </row>
    <row r="6210" spans="3:9" ht="15" customHeight="1">
      <c r="C6210" s="220" t="str">
        <f t="shared" si="192"/>
        <v/>
      </c>
      <c r="I6210" s="218" t="str">
        <f t="shared" si="193"/>
        <v/>
      </c>
    </row>
    <row r="6211" spans="3:9" ht="15" customHeight="1">
      <c r="C6211" s="220" t="str">
        <f t="shared" si="192"/>
        <v/>
      </c>
      <c r="I6211" s="218" t="str">
        <f t="shared" si="193"/>
        <v/>
      </c>
    </row>
    <row r="6212" spans="3:9" ht="15" customHeight="1">
      <c r="C6212" s="220" t="str">
        <f t="shared" si="192"/>
        <v/>
      </c>
      <c r="I6212" s="218" t="str">
        <f t="shared" si="193"/>
        <v/>
      </c>
    </row>
    <row r="6213" spans="3:9" ht="15" customHeight="1">
      <c r="C6213" s="220" t="str">
        <f t="shared" si="192"/>
        <v/>
      </c>
      <c r="I6213" s="218" t="str">
        <f t="shared" si="193"/>
        <v/>
      </c>
    </row>
    <row r="6214" spans="3:9" ht="15" customHeight="1">
      <c r="C6214" s="220" t="str">
        <f t="shared" ref="C6214:C6277" si="194">IF(B6214="","",MONTH(B6214))</f>
        <v/>
      </c>
      <c r="I6214" s="218" t="str">
        <f t="shared" ref="I6214:I6277" si="195">IF(H6214="","",IF(E6214="","Não deixe campos em branco, a planilha resumo de custos e despesas necessita deles para funcionar",IF(F6214="","Não deixe campos em branco, a planilha resumo de custos e despesas necessita deles para funcionar",IF(G6214="","Não deixe campos em branco, a planilha resumo de custos e despesas necessita deles para funcionar",""))))</f>
        <v/>
      </c>
    </row>
    <row r="6215" spans="3:9" ht="15" customHeight="1">
      <c r="C6215" s="220" t="str">
        <f t="shared" si="194"/>
        <v/>
      </c>
      <c r="I6215" s="218" t="str">
        <f t="shared" si="195"/>
        <v/>
      </c>
    </row>
    <row r="6216" spans="3:9" ht="15" customHeight="1">
      <c r="C6216" s="220" t="str">
        <f t="shared" si="194"/>
        <v/>
      </c>
      <c r="I6216" s="218" t="str">
        <f t="shared" si="195"/>
        <v/>
      </c>
    </row>
    <row r="6217" spans="3:9" ht="15" customHeight="1">
      <c r="C6217" s="220" t="str">
        <f t="shared" si="194"/>
        <v/>
      </c>
      <c r="I6217" s="218" t="str">
        <f t="shared" si="195"/>
        <v/>
      </c>
    </row>
    <row r="6218" spans="3:9" ht="15" customHeight="1">
      <c r="C6218" s="220" t="str">
        <f t="shared" si="194"/>
        <v/>
      </c>
      <c r="I6218" s="218" t="str">
        <f t="shared" si="195"/>
        <v/>
      </c>
    </row>
    <row r="6219" spans="3:9" ht="15" customHeight="1">
      <c r="C6219" s="220" t="str">
        <f t="shared" si="194"/>
        <v/>
      </c>
      <c r="I6219" s="218" t="str">
        <f t="shared" si="195"/>
        <v/>
      </c>
    </row>
    <row r="6220" spans="3:9" ht="15" customHeight="1">
      <c r="C6220" s="220" t="str">
        <f t="shared" si="194"/>
        <v/>
      </c>
      <c r="I6220" s="218" t="str">
        <f t="shared" si="195"/>
        <v/>
      </c>
    </row>
    <row r="6221" spans="3:9" ht="15" customHeight="1">
      <c r="C6221" s="220" t="str">
        <f t="shared" si="194"/>
        <v/>
      </c>
      <c r="I6221" s="218" t="str">
        <f t="shared" si="195"/>
        <v/>
      </c>
    </row>
    <row r="6222" spans="3:9" ht="15" customHeight="1">
      <c r="C6222" s="220" t="str">
        <f t="shared" si="194"/>
        <v/>
      </c>
      <c r="I6222" s="218" t="str">
        <f t="shared" si="195"/>
        <v/>
      </c>
    </row>
    <row r="6223" spans="3:9" ht="15" customHeight="1">
      <c r="C6223" s="220" t="str">
        <f t="shared" si="194"/>
        <v/>
      </c>
      <c r="I6223" s="218" t="str">
        <f t="shared" si="195"/>
        <v/>
      </c>
    </row>
    <row r="6224" spans="3:9" ht="15" customHeight="1">
      <c r="C6224" s="220" t="str">
        <f t="shared" si="194"/>
        <v/>
      </c>
      <c r="I6224" s="218" t="str">
        <f t="shared" si="195"/>
        <v/>
      </c>
    </row>
    <row r="6225" spans="3:9" ht="15" customHeight="1">
      <c r="C6225" s="220" t="str">
        <f t="shared" si="194"/>
        <v/>
      </c>
      <c r="I6225" s="218" t="str">
        <f t="shared" si="195"/>
        <v/>
      </c>
    </row>
    <row r="6226" spans="3:9" ht="15" customHeight="1">
      <c r="C6226" s="220" t="str">
        <f t="shared" si="194"/>
        <v/>
      </c>
      <c r="I6226" s="218" t="str">
        <f t="shared" si="195"/>
        <v/>
      </c>
    </row>
    <row r="6227" spans="3:9" ht="15" customHeight="1">
      <c r="C6227" s="220" t="str">
        <f t="shared" si="194"/>
        <v/>
      </c>
      <c r="I6227" s="218" t="str">
        <f t="shared" si="195"/>
        <v/>
      </c>
    </row>
    <row r="6228" spans="3:9" ht="15" customHeight="1">
      <c r="C6228" s="220" t="str">
        <f t="shared" si="194"/>
        <v/>
      </c>
      <c r="I6228" s="218" t="str">
        <f t="shared" si="195"/>
        <v/>
      </c>
    </row>
    <row r="6229" spans="3:9" ht="15" customHeight="1">
      <c r="C6229" s="220" t="str">
        <f t="shared" si="194"/>
        <v/>
      </c>
      <c r="I6229" s="218" t="str">
        <f t="shared" si="195"/>
        <v/>
      </c>
    </row>
    <row r="6230" spans="3:9" ht="15" customHeight="1">
      <c r="C6230" s="220" t="str">
        <f t="shared" si="194"/>
        <v/>
      </c>
      <c r="I6230" s="218" t="str">
        <f t="shared" si="195"/>
        <v/>
      </c>
    </row>
    <row r="6231" spans="3:9" ht="15" customHeight="1">
      <c r="C6231" s="220" t="str">
        <f t="shared" si="194"/>
        <v/>
      </c>
      <c r="I6231" s="218" t="str">
        <f t="shared" si="195"/>
        <v/>
      </c>
    </row>
    <row r="6232" spans="3:9" ht="15" customHeight="1">
      <c r="C6232" s="220" t="str">
        <f t="shared" si="194"/>
        <v/>
      </c>
      <c r="I6232" s="218" t="str">
        <f t="shared" si="195"/>
        <v/>
      </c>
    </row>
    <row r="6233" spans="3:9" ht="15" customHeight="1">
      <c r="C6233" s="220" t="str">
        <f t="shared" si="194"/>
        <v/>
      </c>
      <c r="I6233" s="218" t="str">
        <f t="shared" si="195"/>
        <v/>
      </c>
    </row>
    <row r="6234" spans="3:9" ht="15" customHeight="1">
      <c r="C6234" s="220" t="str">
        <f t="shared" si="194"/>
        <v/>
      </c>
      <c r="I6234" s="218" t="str">
        <f t="shared" si="195"/>
        <v/>
      </c>
    </row>
    <row r="6235" spans="3:9" ht="15" customHeight="1">
      <c r="C6235" s="220" t="str">
        <f t="shared" si="194"/>
        <v/>
      </c>
      <c r="I6235" s="218" t="str">
        <f t="shared" si="195"/>
        <v/>
      </c>
    </row>
    <row r="6236" spans="3:9" ht="15" customHeight="1">
      <c r="C6236" s="220" t="str">
        <f t="shared" si="194"/>
        <v/>
      </c>
      <c r="I6236" s="218" t="str">
        <f t="shared" si="195"/>
        <v/>
      </c>
    </row>
    <row r="6237" spans="3:9" ht="15" customHeight="1">
      <c r="C6237" s="220" t="str">
        <f t="shared" si="194"/>
        <v/>
      </c>
      <c r="I6237" s="218" t="str">
        <f t="shared" si="195"/>
        <v/>
      </c>
    </row>
    <row r="6238" spans="3:9" ht="15" customHeight="1">
      <c r="C6238" s="220" t="str">
        <f t="shared" si="194"/>
        <v/>
      </c>
      <c r="I6238" s="218" t="str">
        <f t="shared" si="195"/>
        <v/>
      </c>
    </row>
    <row r="6239" spans="3:9" ht="15" customHeight="1">
      <c r="C6239" s="220" t="str">
        <f t="shared" si="194"/>
        <v/>
      </c>
      <c r="I6239" s="218" t="str">
        <f t="shared" si="195"/>
        <v/>
      </c>
    </row>
    <row r="6240" spans="3:9" ht="15" customHeight="1">
      <c r="C6240" s="220" t="str">
        <f t="shared" si="194"/>
        <v/>
      </c>
      <c r="I6240" s="218" t="str">
        <f t="shared" si="195"/>
        <v/>
      </c>
    </row>
    <row r="6241" spans="3:9" ht="15" customHeight="1">
      <c r="C6241" s="220" t="str">
        <f t="shared" si="194"/>
        <v/>
      </c>
      <c r="I6241" s="218" t="str">
        <f t="shared" si="195"/>
        <v/>
      </c>
    </row>
    <row r="6242" spans="3:9" ht="15" customHeight="1">
      <c r="C6242" s="220" t="str">
        <f t="shared" si="194"/>
        <v/>
      </c>
      <c r="I6242" s="218" t="str">
        <f t="shared" si="195"/>
        <v/>
      </c>
    </row>
    <row r="6243" spans="3:9" ht="15" customHeight="1">
      <c r="C6243" s="220" t="str">
        <f t="shared" si="194"/>
        <v/>
      </c>
      <c r="I6243" s="218" t="str">
        <f t="shared" si="195"/>
        <v/>
      </c>
    </row>
    <row r="6244" spans="3:9" ht="15" customHeight="1">
      <c r="C6244" s="220" t="str">
        <f t="shared" si="194"/>
        <v/>
      </c>
      <c r="I6244" s="218" t="str">
        <f t="shared" si="195"/>
        <v/>
      </c>
    </row>
    <row r="6245" spans="3:9" ht="15" customHeight="1">
      <c r="C6245" s="220" t="str">
        <f t="shared" si="194"/>
        <v/>
      </c>
      <c r="I6245" s="218" t="str">
        <f t="shared" si="195"/>
        <v/>
      </c>
    </row>
    <row r="6246" spans="3:9" ht="15" customHeight="1">
      <c r="C6246" s="220" t="str">
        <f t="shared" si="194"/>
        <v/>
      </c>
      <c r="I6246" s="218" t="str">
        <f t="shared" si="195"/>
        <v/>
      </c>
    </row>
    <row r="6247" spans="3:9" ht="15" customHeight="1">
      <c r="C6247" s="220" t="str">
        <f t="shared" si="194"/>
        <v/>
      </c>
      <c r="I6247" s="218" t="str">
        <f t="shared" si="195"/>
        <v/>
      </c>
    </row>
    <row r="6248" spans="3:9" ht="15" customHeight="1">
      <c r="C6248" s="220" t="str">
        <f t="shared" si="194"/>
        <v/>
      </c>
      <c r="I6248" s="218" t="str">
        <f t="shared" si="195"/>
        <v/>
      </c>
    </row>
    <row r="6249" spans="3:9" ht="15" customHeight="1">
      <c r="C6249" s="220" t="str">
        <f t="shared" si="194"/>
        <v/>
      </c>
      <c r="I6249" s="218" t="str">
        <f t="shared" si="195"/>
        <v/>
      </c>
    </row>
    <row r="6250" spans="3:9" ht="15" customHeight="1">
      <c r="C6250" s="220" t="str">
        <f t="shared" si="194"/>
        <v/>
      </c>
      <c r="I6250" s="218" t="str">
        <f t="shared" si="195"/>
        <v/>
      </c>
    </row>
    <row r="6251" spans="3:9" ht="15" customHeight="1">
      <c r="C6251" s="220" t="str">
        <f t="shared" si="194"/>
        <v/>
      </c>
      <c r="I6251" s="218" t="str">
        <f t="shared" si="195"/>
        <v/>
      </c>
    </row>
    <row r="6252" spans="3:9" ht="15" customHeight="1">
      <c r="C6252" s="220" t="str">
        <f t="shared" si="194"/>
        <v/>
      </c>
      <c r="I6252" s="218" t="str">
        <f t="shared" si="195"/>
        <v/>
      </c>
    </row>
    <row r="6253" spans="3:9" ht="15" customHeight="1">
      <c r="C6253" s="220" t="str">
        <f t="shared" si="194"/>
        <v/>
      </c>
      <c r="I6253" s="218" t="str">
        <f t="shared" si="195"/>
        <v/>
      </c>
    </row>
    <row r="6254" spans="3:9" ht="15" customHeight="1">
      <c r="C6254" s="220" t="str">
        <f t="shared" si="194"/>
        <v/>
      </c>
      <c r="I6254" s="218" t="str">
        <f t="shared" si="195"/>
        <v/>
      </c>
    </row>
    <row r="6255" spans="3:9" ht="15" customHeight="1">
      <c r="C6255" s="220" t="str">
        <f t="shared" si="194"/>
        <v/>
      </c>
      <c r="I6255" s="218" t="str">
        <f t="shared" si="195"/>
        <v/>
      </c>
    </row>
    <row r="6256" spans="3:9" ht="15" customHeight="1">
      <c r="C6256" s="220" t="str">
        <f t="shared" si="194"/>
        <v/>
      </c>
      <c r="I6256" s="218" t="str">
        <f t="shared" si="195"/>
        <v/>
      </c>
    </row>
    <row r="6257" spans="3:9" ht="15" customHeight="1">
      <c r="C6257" s="220" t="str">
        <f t="shared" si="194"/>
        <v/>
      </c>
      <c r="I6257" s="218" t="str">
        <f t="shared" si="195"/>
        <v/>
      </c>
    </row>
    <row r="6258" spans="3:9" ht="15" customHeight="1">
      <c r="C6258" s="220" t="str">
        <f t="shared" si="194"/>
        <v/>
      </c>
      <c r="I6258" s="218" t="str">
        <f t="shared" si="195"/>
        <v/>
      </c>
    </row>
    <row r="6259" spans="3:9" ht="15" customHeight="1">
      <c r="C6259" s="220" t="str">
        <f t="shared" si="194"/>
        <v/>
      </c>
      <c r="I6259" s="218" t="str">
        <f t="shared" si="195"/>
        <v/>
      </c>
    </row>
    <row r="6260" spans="3:9" ht="15" customHeight="1">
      <c r="C6260" s="220" t="str">
        <f t="shared" si="194"/>
        <v/>
      </c>
      <c r="I6260" s="218" t="str">
        <f t="shared" si="195"/>
        <v/>
      </c>
    </row>
    <row r="6261" spans="3:9" ht="15" customHeight="1">
      <c r="C6261" s="220" t="str">
        <f t="shared" si="194"/>
        <v/>
      </c>
      <c r="I6261" s="218" t="str">
        <f t="shared" si="195"/>
        <v/>
      </c>
    </row>
    <row r="6262" spans="3:9" ht="15" customHeight="1">
      <c r="C6262" s="220" t="str">
        <f t="shared" si="194"/>
        <v/>
      </c>
      <c r="I6262" s="218" t="str">
        <f t="shared" si="195"/>
        <v/>
      </c>
    </row>
    <row r="6263" spans="3:9" ht="15" customHeight="1">
      <c r="C6263" s="220" t="str">
        <f t="shared" si="194"/>
        <v/>
      </c>
      <c r="I6263" s="218" t="str">
        <f t="shared" si="195"/>
        <v/>
      </c>
    </row>
    <row r="6264" spans="3:9" ht="15" customHeight="1">
      <c r="C6264" s="220" t="str">
        <f t="shared" si="194"/>
        <v/>
      </c>
      <c r="I6264" s="218" t="str">
        <f t="shared" si="195"/>
        <v/>
      </c>
    </row>
    <row r="6265" spans="3:9" ht="15" customHeight="1">
      <c r="C6265" s="220" t="str">
        <f t="shared" si="194"/>
        <v/>
      </c>
      <c r="I6265" s="218" t="str">
        <f t="shared" si="195"/>
        <v/>
      </c>
    </row>
    <row r="6266" spans="3:9" ht="15" customHeight="1">
      <c r="C6266" s="220" t="str">
        <f t="shared" si="194"/>
        <v/>
      </c>
      <c r="I6266" s="218" t="str">
        <f t="shared" si="195"/>
        <v/>
      </c>
    </row>
    <row r="6267" spans="3:9" ht="15" customHeight="1">
      <c r="C6267" s="220" t="str">
        <f t="shared" si="194"/>
        <v/>
      </c>
      <c r="I6267" s="218" t="str">
        <f t="shared" si="195"/>
        <v/>
      </c>
    </row>
    <row r="6268" spans="3:9" ht="15" customHeight="1">
      <c r="C6268" s="220" t="str">
        <f t="shared" si="194"/>
        <v/>
      </c>
      <c r="I6268" s="218" t="str">
        <f t="shared" si="195"/>
        <v/>
      </c>
    </row>
    <row r="6269" spans="3:9" ht="15" customHeight="1">
      <c r="C6269" s="220" t="str">
        <f t="shared" si="194"/>
        <v/>
      </c>
      <c r="I6269" s="218" t="str">
        <f t="shared" si="195"/>
        <v/>
      </c>
    </row>
    <row r="6270" spans="3:9" ht="15" customHeight="1">
      <c r="C6270" s="220" t="str">
        <f t="shared" si="194"/>
        <v/>
      </c>
      <c r="I6270" s="218" t="str">
        <f t="shared" si="195"/>
        <v/>
      </c>
    </row>
    <row r="6271" spans="3:9" ht="15" customHeight="1">
      <c r="C6271" s="220" t="str">
        <f t="shared" si="194"/>
        <v/>
      </c>
      <c r="I6271" s="218" t="str">
        <f t="shared" si="195"/>
        <v/>
      </c>
    </row>
    <row r="6272" spans="3:9" ht="15" customHeight="1">
      <c r="C6272" s="220" t="str">
        <f t="shared" si="194"/>
        <v/>
      </c>
      <c r="I6272" s="218" t="str">
        <f t="shared" si="195"/>
        <v/>
      </c>
    </row>
    <row r="6273" spans="3:9" ht="15" customHeight="1">
      <c r="C6273" s="220" t="str">
        <f t="shared" si="194"/>
        <v/>
      </c>
      <c r="I6273" s="218" t="str">
        <f t="shared" si="195"/>
        <v/>
      </c>
    </row>
    <row r="6274" spans="3:9" ht="15" customHeight="1">
      <c r="C6274" s="220" t="str">
        <f t="shared" si="194"/>
        <v/>
      </c>
      <c r="I6274" s="218" t="str">
        <f t="shared" si="195"/>
        <v/>
      </c>
    </row>
    <row r="6275" spans="3:9" ht="15" customHeight="1">
      <c r="C6275" s="220" t="str">
        <f t="shared" si="194"/>
        <v/>
      </c>
      <c r="I6275" s="218" t="str">
        <f t="shared" si="195"/>
        <v/>
      </c>
    </row>
    <row r="6276" spans="3:9" ht="15" customHeight="1">
      <c r="C6276" s="220" t="str">
        <f t="shared" si="194"/>
        <v/>
      </c>
      <c r="I6276" s="218" t="str">
        <f t="shared" si="195"/>
        <v/>
      </c>
    </row>
    <row r="6277" spans="3:9" ht="15" customHeight="1">
      <c r="C6277" s="220" t="str">
        <f t="shared" si="194"/>
        <v/>
      </c>
      <c r="I6277" s="218" t="str">
        <f t="shared" si="195"/>
        <v/>
      </c>
    </row>
    <row r="6278" spans="3:9" ht="15" customHeight="1">
      <c r="C6278" s="220" t="str">
        <f t="shared" ref="C6278:C6341" si="196">IF(B6278="","",MONTH(B6278))</f>
        <v/>
      </c>
      <c r="I6278" s="218" t="str">
        <f t="shared" ref="I6278:I6341" si="197">IF(H6278="","",IF(E6278="","Não deixe campos em branco, a planilha resumo de custos e despesas necessita deles para funcionar",IF(F6278="","Não deixe campos em branco, a planilha resumo de custos e despesas necessita deles para funcionar",IF(G6278="","Não deixe campos em branco, a planilha resumo de custos e despesas necessita deles para funcionar",""))))</f>
        <v/>
      </c>
    </row>
    <row r="6279" spans="3:9" ht="15" customHeight="1">
      <c r="C6279" s="220" t="str">
        <f t="shared" si="196"/>
        <v/>
      </c>
      <c r="I6279" s="218" t="str">
        <f t="shared" si="197"/>
        <v/>
      </c>
    </row>
    <row r="6280" spans="3:9" ht="15" customHeight="1">
      <c r="C6280" s="220" t="str">
        <f t="shared" si="196"/>
        <v/>
      </c>
      <c r="I6280" s="218" t="str">
        <f t="shared" si="197"/>
        <v/>
      </c>
    </row>
    <row r="6281" spans="3:9" ht="15" customHeight="1">
      <c r="C6281" s="220" t="str">
        <f t="shared" si="196"/>
        <v/>
      </c>
      <c r="I6281" s="218" t="str">
        <f t="shared" si="197"/>
        <v/>
      </c>
    </row>
    <row r="6282" spans="3:9" ht="15" customHeight="1">
      <c r="C6282" s="220" t="str">
        <f t="shared" si="196"/>
        <v/>
      </c>
      <c r="I6282" s="218" t="str">
        <f t="shared" si="197"/>
        <v/>
      </c>
    </row>
    <row r="6283" spans="3:9" ht="15" customHeight="1">
      <c r="C6283" s="220" t="str">
        <f t="shared" si="196"/>
        <v/>
      </c>
      <c r="I6283" s="218" t="str">
        <f t="shared" si="197"/>
        <v/>
      </c>
    </row>
    <row r="6284" spans="3:9" ht="15" customHeight="1">
      <c r="C6284" s="220" t="str">
        <f t="shared" si="196"/>
        <v/>
      </c>
      <c r="I6284" s="218" t="str">
        <f t="shared" si="197"/>
        <v/>
      </c>
    </row>
    <row r="6285" spans="3:9" ht="15" customHeight="1">
      <c r="C6285" s="220" t="str">
        <f t="shared" si="196"/>
        <v/>
      </c>
      <c r="I6285" s="218" t="str">
        <f t="shared" si="197"/>
        <v/>
      </c>
    </row>
    <row r="6286" spans="3:9" ht="15" customHeight="1">
      <c r="C6286" s="220" t="str">
        <f t="shared" si="196"/>
        <v/>
      </c>
      <c r="I6286" s="218" t="str">
        <f t="shared" si="197"/>
        <v/>
      </c>
    </row>
    <row r="6287" spans="3:9" ht="15" customHeight="1">
      <c r="C6287" s="220" t="str">
        <f t="shared" si="196"/>
        <v/>
      </c>
      <c r="I6287" s="218" t="str">
        <f t="shared" si="197"/>
        <v/>
      </c>
    </row>
    <row r="6288" spans="3:9" ht="15" customHeight="1">
      <c r="C6288" s="220" t="str">
        <f t="shared" si="196"/>
        <v/>
      </c>
      <c r="I6288" s="218" t="str">
        <f t="shared" si="197"/>
        <v/>
      </c>
    </row>
    <row r="6289" spans="3:9" ht="15" customHeight="1">
      <c r="C6289" s="220" t="str">
        <f t="shared" si="196"/>
        <v/>
      </c>
      <c r="I6289" s="218" t="str">
        <f t="shared" si="197"/>
        <v/>
      </c>
    </row>
    <row r="6290" spans="3:9" ht="15" customHeight="1">
      <c r="C6290" s="220" t="str">
        <f t="shared" si="196"/>
        <v/>
      </c>
      <c r="I6290" s="218" t="str">
        <f t="shared" si="197"/>
        <v/>
      </c>
    </row>
    <row r="6291" spans="3:9" ht="15" customHeight="1">
      <c r="C6291" s="220" t="str">
        <f t="shared" si="196"/>
        <v/>
      </c>
      <c r="I6291" s="218" t="str">
        <f t="shared" si="197"/>
        <v/>
      </c>
    </row>
    <row r="6292" spans="3:9" ht="15" customHeight="1">
      <c r="C6292" s="220" t="str">
        <f t="shared" si="196"/>
        <v/>
      </c>
      <c r="I6292" s="218" t="str">
        <f t="shared" si="197"/>
        <v/>
      </c>
    </row>
    <row r="6293" spans="3:9" ht="15" customHeight="1">
      <c r="C6293" s="220" t="str">
        <f t="shared" si="196"/>
        <v/>
      </c>
      <c r="I6293" s="218" t="str">
        <f t="shared" si="197"/>
        <v/>
      </c>
    </row>
    <row r="6294" spans="3:9" ht="15" customHeight="1">
      <c r="C6294" s="220" t="str">
        <f t="shared" si="196"/>
        <v/>
      </c>
      <c r="I6294" s="218" t="str">
        <f t="shared" si="197"/>
        <v/>
      </c>
    </row>
    <row r="6295" spans="3:9" ht="15" customHeight="1">
      <c r="C6295" s="220" t="str">
        <f t="shared" si="196"/>
        <v/>
      </c>
      <c r="I6295" s="218" t="str">
        <f t="shared" si="197"/>
        <v/>
      </c>
    </row>
    <row r="6296" spans="3:9" ht="15" customHeight="1">
      <c r="C6296" s="220" t="str">
        <f t="shared" si="196"/>
        <v/>
      </c>
      <c r="I6296" s="218" t="str">
        <f t="shared" si="197"/>
        <v/>
      </c>
    </row>
    <row r="6297" spans="3:9" ht="15" customHeight="1">
      <c r="C6297" s="220" t="str">
        <f t="shared" si="196"/>
        <v/>
      </c>
      <c r="I6297" s="218" t="str">
        <f t="shared" si="197"/>
        <v/>
      </c>
    </row>
    <row r="6298" spans="3:9" ht="15" customHeight="1">
      <c r="C6298" s="220" t="str">
        <f t="shared" si="196"/>
        <v/>
      </c>
      <c r="I6298" s="218" t="str">
        <f t="shared" si="197"/>
        <v/>
      </c>
    </row>
    <row r="6299" spans="3:9" ht="15" customHeight="1">
      <c r="C6299" s="220" t="str">
        <f t="shared" si="196"/>
        <v/>
      </c>
      <c r="I6299" s="218" t="str">
        <f t="shared" si="197"/>
        <v/>
      </c>
    </row>
    <row r="6300" spans="3:9" ht="15" customHeight="1">
      <c r="C6300" s="220" t="str">
        <f t="shared" si="196"/>
        <v/>
      </c>
      <c r="I6300" s="218" t="str">
        <f t="shared" si="197"/>
        <v/>
      </c>
    </row>
    <row r="6301" spans="3:9" ht="15" customHeight="1">
      <c r="C6301" s="220" t="str">
        <f t="shared" si="196"/>
        <v/>
      </c>
      <c r="I6301" s="218" t="str">
        <f t="shared" si="197"/>
        <v/>
      </c>
    </row>
    <row r="6302" spans="3:9" ht="15" customHeight="1">
      <c r="C6302" s="220" t="str">
        <f t="shared" si="196"/>
        <v/>
      </c>
      <c r="I6302" s="218" t="str">
        <f t="shared" si="197"/>
        <v/>
      </c>
    </row>
    <row r="6303" spans="3:9" ht="15" customHeight="1">
      <c r="C6303" s="220" t="str">
        <f t="shared" si="196"/>
        <v/>
      </c>
      <c r="I6303" s="218" t="str">
        <f t="shared" si="197"/>
        <v/>
      </c>
    </row>
    <row r="6304" spans="3:9" ht="15" customHeight="1">
      <c r="C6304" s="220" t="str">
        <f t="shared" si="196"/>
        <v/>
      </c>
      <c r="I6304" s="218" t="str">
        <f t="shared" si="197"/>
        <v/>
      </c>
    </row>
    <row r="6305" spans="3:9" ht="15" customHeight="1">
      <c r="C6305" s="220" t="str">
        <f t="shared" si="196"/>
        <v/>
      </c>
      <c r="I6305" s="218" t="str">
        <f t="shared" si="197"/>
        <v/>
      </c>
    </row>
    <row r="6306" spans="3:9" ht="15" customHeight="1">
      <c r="C6306" s="220" t="str">
        <f t="shared" si="196"/>
        <v/>
      </c>
      <c r="I6306" s="218" t="str">
        <f t="shared" si="197"/>
        <v/>
      </c>
    </row>
    <row r="6307" spans="3:9" ht="15" customHeight="1">
      <c r="C6307" s="220" t="str">
        <f t="shared" si="196"/>
        <v/>
      </c>
      <c r="I6307" s="218" t="str">
        <f t="shared" si="197"/>
        <v/>
      </c>
    </row>
    <row r="6308" spans="3:9" ht="15" customHeight="1">
      <c r="C6308" s="220" t="str">
        <f t="shared" si="196"/>
        <v/>
      </c>
      <c r="I6308" s="218" t="str">
        <f t="shared" si="197"/>
        <v/>
      </c>
    </row>
    <row r="6309" spans="3:9" ht="15" customHeight="1">
      <c r="C6309" s="220" t="str">
        <f t="shared" si="196"/>
        <v/>
      </c>
      <c r="I6309" s="218" t="str">
        <f t="shared" si="197"/>
        <v/>
      </c>
    </row>
    <row r="6310" spans="3:9" ht="15" customHeight="1">
      <c r="C6310" s="220" t="str">
        <f t="shared" si="196"/>
        <v/>
      </c>
      <c r="I6310" s="218" t="str">
        <f t="shared" si="197"/>
        <v/>
      </c>
    </row>
    <row r="6311" spans="3:9" ht="15" customHeight="1">
      <c r="C6311" s="220" t="str">
        <f t="shared" si="196"/>
        <v/>
      </c>
      <c r="I6311" s="218" t="str">
        <f t="shared" si="197"/>
        <v/>
      </c>
    </row>
    <row r="6312" spans="3:9" ht="15" customHeight="1">
      <c r="C6312" s="220" t="str">
        <f t="shared" si="196"/>
        <v/>
      </c>
      <c r="I6312" s="218" t="str">
        <f t="shared" si="197"/>
        <v/>
      </c>
    </row>
    <row r="6313" spans="3:9" ht="15" customHeight="1">
      <c r="C6313" s="220" t="str">
        <f t="shared" si="196"/>
        <v/>
      </c>
      <c r="I6313" s="218" t="str">
        <f t="shared" si="197"/>
        <v/>
      </c>
    </row>
    <row r="6314" spans="3:9" ht="15" customHeight="1">
      <c r="C6314" s="220" t="str">
        <f t="shared" si="196"/>
        <v/>
      </c>
      <c r="I6314" s="218" t="str">
        <f t="shared" si="197"/>
        <v/>
      </c>
    </row>
    <row r="6315" spans="3:9" ht="15" customHeight="1">
      <c r="C6315" s="220" t="str">
        <f t="shared" si="196"/>
        <v/>
      </c>
      <c r="I6315" s="218" t="str">
        <f t="shared" si="197"/>
        <v/>
      </c>
    </row>
    <row r="6316" spans="3:9" ht="15" customHeight="1">
      <c r="C6316" s="220" t="str">
        <f t="shared" si="196"/>
        <v/>
      </c>
      <c r="I6316" s="218" t="str">
        <f t="shared" si="197"/>
        <v/>
      </c>
    </row>
    <row r="6317" spans="3:9" ht="15" customHeight="1">
      <c r="C6317" s="220" t="str">
        <f t="shared" si="196"/>
        <v/>
      </c>
      <c r="I6317" s="218" t="str">
        <f t="shared" si="197"/>
        <v/>
      </c>
    </row>
    <row r="6318" spans="3:9" ht="15" customHeight="1">
      <c r="C6318" s="220" t="str">
        <f t="shared" si="196"/>
        <v/>
      </c>
      <c r="I6318" s="218" t="str">
        <f t="shared" si="197"/>
        <v/>
      </c>
    </row>
    <row r="6319" spans="3:9" ht="15" customHeight="1">
      <c r="C6319" s="220" t="str">
        <f t="shared" si="196"/>
        <v/>
      </c>
      <c r="I6319" s="218" t="str">
        <f t="shared" si="197"/>
        <v/>
      </c>
    </row>
    <row r="6320" spans="3:9" ht="15" customHeight="1">
      <c r="C6320" s="220" t="str">
        <f t="shared" si="196"/>
        <v/>
      </c>
      <c r="I6320" s="218" t="str">
        <f t="shared" si="197"/>
        <v/>
      </c>
    </row>
    <row r="6321" spans="3:9" ht="15" customHeight="1">
      <c r="C6321" s="220" t="str">
        <f t="shared" si="196"/>
        <v/>
      </c>
      <c r="I6321" s="218" t="str">
        <f t="shared" si="197"/>
        <v/>
      </c>
    </row>
    <row r="6322" spans="3:9" ht="15" customHeight="1">
      <c r="C6322" s="220" t="str">
        <f t="shared" si="196"/>
        <v/>
      </c>
      <c r="I6322" s="218" t="str">
        <f t="shared" si="197"/>
        <v/>
      </c>
    </row>
    <row r="6323" spans="3:9" ht="15" customHeight="1">
      <c r="C6323" s="220" t="str">
        <f t="shared" si="196"/>
        <v/>
      </c>
      <c r="I6323" s="218" t="str">
        <f t="shared" si="197"/>
        <v/>
      </c>
    </row>
    <row r="6324" spans="3:9" ht="15" customHeight="1">
      <c r="C6324" s="220" t="str">
        <f t="shared" si="196"/>
        <v/>
      </c>
      <c r="I6324" s="218" t="str">
        <f t="shared" si="197"/>
        <v/>
      </c>
    </row>
    <row r="6325" spans="3:9" ht="15" customHeight="1">
      <c r="C6325" s="220" t="str">
        <f t="shared" si="196"/>
        <v/>
      </c>
      <c r="I6325" s="218" t="str">
        <f t="shared" si="197"/>
        <v/>
      </c>
    </row>
    <row r="6326" spans="3:9" ht="15" customHeight="1">
      <c r="C6326" s="220" t="str">
        <f t="shared" si="196"/>
        <v/>
      </c>
      <c r="I6326" s="218" t="str">
        <f t="shared" si="197"/>
        <v/>
      </c>
    </row>
    <row r="6327" spans="3:9" ht="15" customHeight="1">
      <c r="C6327" s="220" t="str">
        <f t="shared" si="196"/>
        <v/>
      </c>
      <c r="I6327" s="218" t="str">
        <f t="shared" si="197"/>
        <v/>
      </c>
    </row>
    <row r="6328" spans="3:9" ht="15" customHeight="1">
      <c r="C6328" s="220" t="str">
        <f t="shared" si="196"/>
        <v/>
      </c>
      <c r="I6328" s="218" t="str">
        <f t="shared" si="197"/>
        <v/>
      </c>
    </row>
    <row r="6329" spans="3:9" ht="15" customHeight="1">
      <c r="C6329" s="220" t="str">
        <f t="shared" si="196"/>
        <v/>
      </c>
      <c r="I6329" s="218" t="str">
        <f t="shared" si="197"/>
        <v/>
      </c>
    </row>
    <row r="6330" spans="3:9" ht="15" customHeight="1">
      <c r="C6330" s="220" t="str">
        <f t="shared" si="196"/>
        <v/>
      </c>
      <c r="I6330" s="218" t="str">
        <f t="shared" si="197"/>
        <v/>
      </c>
    </row>
    <row r="6331" spans="3:9" ht="15" customHeight="1">
      <c r="C6331" s="220" t="str">
        <f t="shared" si="196"/>
        <v/>
      </c>
      <c r="I6331" s="218" t="str">
        <f t="shared" si="197"/>
        <v/>
      </c>
    </row>
    <row r="6332" spans="3:9" ht="15" customHeight="1">
      <c r="C6332" s="220" t="str">
        <f t="shared" si="196"/>
        <v/>
      </c>
      <c r="I6332" s="218" t="str">
        <f t="shared" si="197"/>
        <v/>
      </c>
    </row>
    <row r="6333" spans="3:9" ht="15" customHeight="1">
      <c r="C6333" s="220" t="str">
        <f t="shared" si="196"/>
        <v/>
      </c>
      <c r="I6333" s="218" t="str">
        <f t="shared" si="197"/>
        <v/>
      </c>
    </row>
    <row r="6334" spans="3:9" ht="15" customHeight="1">
      <c r="C6334" s="220" t="str">
        <f t="shared" si="196"/>
        <v/>
      </c>
      <c r="I6334" s="218" t="str">
        <f t="shared" si="197"/>
        <v/>
      </c>
    </row>
    <row r="6335" spans="3:9" ht="15" customHeight="1">
      <c r="C6335" s="220" t="str">
        <f t="shared" si="196"/>
        <v/>
      </c>
      <c r="I6335" s="218" t="str">
        <f t="shared" si="197"/>
        <v/>
      </c>
    </row>
    <row r="6336" spans="3:9" ht="15" customHeight="1">
      <c r="C6336" s="220" t="str">
        <f t="shared" si="196"/>
        <v/>
      </c>
      <c r="I6336" s="218" t="str">
        <f t="shared" si="197"/>
        <v/>
      </c>
    </row>
    <row r="6337" spans="3:9" ht="15" customHeight="1">
      <c r="C6337" s="220" t="str">
        <f t="shared" si="196"/>
        <v/>
      </c>
      <c r="I6337" s="218" t="str">
        <f t="shared" si="197"/>
        <v/>
      </c>
    </row>
    <row r="6338" spans="3:9" ht="15" customHeight="1">
      <c r="C6338" s="220" t="str">
        <f t="shared" si="196"/>
        <v/>
      </c>
      <c r="I6338" s="218" t="str">
        <f t="shared" si="197"/>
        <v/>
      </c>
    </row>
    <row r="6339" spans="3:9" ht="15" customHeight="1">
      <c r="C6339" s="220" t="str">
        <f t="shared" si="196"/>
        <v/>
      </c>
      <c r="I6339" s="218" t="str">
        <f t="shared" si="197"/>
        <v/>
      </c>
    </row>
    <row r="6340" spans="3:9" ht="15" customHeight="1">
      <c r="C6340" s="220" t="str">
        <f t="shared" si="196"/>
        <v/>
      </c>
      <c r="I6340" s="218" t="str">
        <f t="shared" si="197"/>
        <v/>
      </c>
    </row>
    <row r="6341" spans="3:9" ht="15" customHeight="1">
      <c r="C6341" s="220" t="str">
        <f t="shared" si="196"/>
        <v/>
      </c>
      <c r="I6341" s="218" t="str">
        <f t="shared" si="197"/>
        <v/>
      </c>
    </row>
    <row r="6342" spans="3:9" ht="15" customHeight="1">
      <c r="C6342" s="220" t="str">
        <f t="shared" ref="C6342:C6405" si="198">IF(B6342="","",MONTH(B6342))</f>
        <v/>
      </c>
      <c r="I6342" s="218" t="str">
        <f t="shared" ref="I6342:I6405" si="199">IF(H6342="","",IF(E6342="","Não deixe campos em branco, a planilha resumo de custos e despesas necessita deles para funcionar",IF(F6342="","Não deixe campos em branco, a planilha resumo de custos e despesas necessita deles para funcionar",IF(G6342="","Não deixe campos em branco, a planilha resumo de custos e despesas necessita deles para funcionar",""))))</f>
        <v/>
      </c>
    </row>
    <row r="6343" spans="3:9" ht="15" customHeight="1">
      <c r="C6343" s="220" t="str">
        <f t="shared" si="198"/>
        <v/>
      </c>
      <c r="I6343" s="218" t="str">
        <f t="shared" si="199"/>
        <v/>
      </c>
    </row>
    <row r="6344" spans="3:9" ht="15" customHeight="1">
      <c r="C6344" s="220" t="str">
        <f t="shared" si="198"/>
        <v/>
      </c>
      <c r="I6344" s="218" t="str">
        <f t="shared" si="199"/>
        <v/>
      </c>
    </row>
    <row r="6345" spans="3:9" ht="15" customHeight="1">
      <c r="C6345" s="220" t="str">
        <f t="shared" si="198"/>
        <v/>
      </c>
      <c r="I6345" s="218" t="str">
        <f t="shared" si="199"/>
        <v/>
      </c>
    </row>
    <row r="6346" spans="3:9" ht="15" customHeight="1">
      <c r="C6346" s="220" t="str">
        <f t="shared" si="198"/>
        <v/>
      </c>
      <c r="I6346" s="218" t="str">
        <f t="shared" si="199"/>
        <v/>
      </c>
    </row>
    <row r="6347" spans="3:9" ht="15" customHeight="1">
      <c r="C6347" s="220" t="str">
        <f t="shared" si="198"/>
        <v/>
      </c>
      <c r="I6347" s="218" t="str">
        <f t="shared" si="199"/>
        <v/>
      </c>
    </row>
    <row r="6348" spans="3:9" ht="15" customHeight="1">
      <c r="C6348" s="220" t="str">
        <f t="shared" si="198"/>
        <v/>
      </c>
      <c r="I6348" s="218" t="str">
        <f t="shared" si="199"/>
        <v/>
      </c>
    </row>
    <row r="6349" spans="3:9" ht="15" customHeight="1">
      <c r="C6349" s="220" t="str">
        <f t="shared" si="198"/>
        <v/>
      </c>
      <c r="I6349" s="218" t="str">
        <f t="shared" si="199"/>
        <v/>
      </c>
    </row>
    <row r="6350" spans="3:9" ht="15" customHeight="1">
      <c r="C6350" s="220" t="str">
        <f t="shared" si="198"/>
        <v/>
      </c>
      <c r="I6350" s="218" t="str">
        <f t="shared" si="199"/>
        <v/>
      </c>
    </row>
    <row r="6351" spans="3:9" ht="15" customHeight="1">
      <c r="C6351" s="220" t="str">
        <f t="shared" si="198"/>
        <v/>
      </c>
      <c r="I6351" s="218" t="str">
        <f t="shared" si="199"/>
        <v/>
      </c>
    </row>
    <row r="6352" spans="3:9" ht="15" customHeight="1">
      <c r="C6352" s="220" t="str">
        <f t="shared" si="198"/>
        <v/>
      </c>
      <c r="I6352" s="218" t="str">
        <f t="shared" si="199"/>
        <v/>
      </c>
    </row>
    <row r="6353" spans="3:9" ht="15" customHeight="1">
      <c r="C6353" s="220" t="str">
        <f t="shared" si="198"/>
        <v/>
      </c>
      <c r="I6353" s="218" t="str">
        <f t="shared" si="199"/>
        <v/>
      </c>
    </row>
    <row r="6354" spans="3:9" ht="15" customHeight="1">
      <c r="C6354" s="220" t="str">
        <f t="shared" si="198"/>
        <v/>
      </c>
      <c r="I6354" s="218" t="str">
        <f t="shared" si="199"/>
        <v/>
      </c>
    </row>
    <row r="6355" spans="3:9" ht="15" customHeight="1">
      <c r="C6355" s="220" t="str">
        <f t="shared" si="198"/>
        <v/>
      </c>
      <c r="I6355" s="218" t="str">
        <f t="shared" si="199"/>
        <v/>
      </c>
    </row>
    <row r="6356" spans="3:9" ht="15" customHeight="1">
      <c r="C6356" s="220" t="str">
        <f t="shared" si="198"/>
        <v/>
      </c>
      <c r="I6356" s="218" t="str">
        <f t="shared" si="199"/>
        <v/>
      </c>
    </row>
    <row r="6357" spans="3:9" ht="15" customHeight="1">
      <c r="C6357" s="220" t="str">
        <f t="shared" si="198"/>
        <v/>
      </c>
      <c r="I6357" s="218" t="str">
        <f t="shared" si="199"/>
        <v/>
      </c>
    </row>
    <row r="6358" spans="3:9" ht="15" customHeight="1">
      <c r="C6358" s="220" t="str">
        <f t="shared" si="198"/>
        <v/>
      </c>
      <c r="I6358" s="218" t="str">
        <f t="shared" si="199"/>
        <v/>
      </c>
    </row>
    <row r="6359" spans="3:9" ht="15" customHeight="1">
      <c r="C6359" s="220" t="str">
        <f t="shared" si="198"/>
        <v/>
      </c>
      <c r="I6359" s="218" t="str">
        <f t="shared" si="199"/>
        <v/>
      </c>
    </row>
    <row r="6360" spans="3:9" ht="15" customHeight="1">
      <c r="C6360" s="220" t="str">
        <f t="shared" si="198"/>
        <v/>
      </c>
      <c r="I6360" s="218" t="str">
        <f t="shared" si="199"/>
        <v/>
      </c>
    </row>
    <row r="6361" spans="3:9" ht="15" customHeight="1">
      <c r="C6361" s="220" t="str">
        <f t="shared" si="198"/>
        <v/>
      </c>
      <c r="I6361" s="218" t="str">
        <f t="shared" si="199"/>
        <v/>
      </c>
    </row>
    <row r="6362" spans="3:9" ht="15" customHeight="1">
      <c r="C6362" s="220" t="str">
        <f t="shared" si="198"/>
        <v/>
      </c>
      <c r="I6362" s="218" t="str">
        <f t="shared" si="199"/>
        <v/>
      </c>
    </row>
    <row r="6363" spans="3:9" ht="15" customHeight="1">
      <c r="C6363" s="220" t="str">
        <f t="shared" si="198"/>
        <v/>
      </c>
      <c r="I6363" s="218" t="str">
        <f t="shared" si="199"/>
        <v/>
      </c>
    </row>
    <row r="6364" spans="3:9" ht="15" customHeight="1">
      <c r="C6364" s="220" t="str">
        <f t="shared" si="198"/>
        <v/>
      </c>
      <c r="I6364" s="218" t="str">
        <f t="shared" si="199"/>
        <v/>
      </c>
    </row>
    <row r="6365" spans="3:9" ht="15" customHeight="1">
      <c r="C6365" s="220" t="str">
        <f t="shared" si="198"/>
        <v/>
      </c>
      <c r="I6365" s="218" t="str">
        <f t="shared" si="199"/>
        <v/>
      </c>
    </row>
    <row r="6366" spans="3:9" ht="15" customHeight="1">
      <c r="C6366" s="220" t="str">
        <f t="shared" si="198"/>
        <v/>
      </c>
      <c r="I6366" s="218" t="str">
        <f t="shared" si="199"/>
        <v/>
      </c>
    </row>
    <row r="6367" spans="3:9" ht="15" customHeight="1">
      <c r="C6367" s="220" t="str">
        <f t="shared" si="198"/>
        <v/>
      </c>
      <c r="I6367" s="218" t="str">
        <f t="shared" si="199"/>
        <v/>
      </c>
    </row>
    <row r="6368" spans="3:9" ht="15" customHeight="1">
      <c r="C6368" s="220" t="str">
        <f t="shared" si="198"/>
        <v/>
      </c>
      <c r="I6368" s="218" t="str">
        <f t="shared" si="199"/>
        <v/>
      </c>
    </row>
    <row r="6369" spans="3:9" ht="15" customHeight="1">
      <c r="C6369" s="220" t="str">
        <f t="shared" si="198"/>
        <v/>
      </c>
      <c r="I6369" s="218" t="str">
        <f t="shared" si="199"/>
        <v/>
      </c>
    </row>
    <row r="6370" spans="3:9" ht="15" customHeight="1">
      <c r="C6370" s="220" t="str">
        <f t="shared" si="198"/>
        <v/>
      </c>
      <c r="I6370" s="218" t="str">
        <f t="shared" si="199"/>
        <v/>
      </c>
    </row>
    <row r="6371" spans="3:9" ht="15" customHeight="1">
      <c r="C6371" s="220" t="str">
        <f t="shared" si="198"/>
        <v/>
      </c>
      <c r="I6371" s="218" t="str">
        <f t="shared" si="199"/>
        <v/>
      </c>
    </row>
    <row r="6372" spans="3:9" ht="15" customHeight="1">
      <c r="C6372" s="220" t="str">
        <f t="shared" si="198"/>
        <v/>
      </c>
      <c r="I6372" s="218" t="str">
        <f t="shared" si="199"/>
        <v/>
      </c>
    </row>
    <row r="6373" spans="3:9" ht="15" customHeight="1">
      <c r="C6373" s="220" t="str">
        <f t="shared" si="198"/>
        <v/>
      </c>
      <c r="I6373" s="218" t="str">
        <f t="shared" si="199"/>
        <v/>
      </c>
    </row>
    <row r="6374" spans="3:9" ht="15" customHeight="1">
      <c r="C6374" s="220" t="str">
        <f t="shared" si="198"/>
        <v/>
      </c>
      <c r="I6374" s="218" t="str">
        <f t="shared" si="199"/>
        <v/>
      </c>
    </row>
    <row r="6375" spans="3:9" ht="15" customHeight="1">
      <c r="C6375" s="220" t="str">
        <f t="shared" si="198"/>
        <v/>
      </c>
      <c r="I6375" s="218" t="str">
        <f t="shared" si="199"/>
        <v/>
      </c>
    </row>
    <row r="6376" spans="3:9" ht="15" customHeight="1">
      <c r="C6376" s="220" t="str">
        <f t="shared" si="198"/>
        <v/>
      </c>
      <c r="I6376" s="218" t="str">
        <f t="shared" si="199"/>
        <v/>
      </c>
    </row>
    <row r="6377" spans="3:9" ht="15" customHeight="1">
      <c r="C6377" s="220" t="str">
        <f t="shared" si="198"/>
        <v/>
      </c>
      <c r="I6377" s="218" t="str">
        <f t="shared" si="199"/>
        <v/>
      </c>
    </row>
    <row r="6378" spans="3:9" ht="15" customHeight="1">
      <c r="C6378" s="220" t="str">
        <f t="shared" si="198"/>
        <v/>
      </c>
      <c r="I6378" s="218" t="str">
        <f t="shared" si="199"/>
        <v/>
      </c>
    </row>
    <row r="6379" spans="3:9" ht="15" customHeight="1">
      <c r="C6379" s="220" t="str">
        <f t="shared" si="198"/>
        <v/>
      </c>
      <c r="I6379" s="218" t="str">
        <f t="shared" si="199"/>
        <v/>
      </c>
    </row>
    <row r="6380" spans="3:9" ht="15" customHeight="1">
      <c r="C6380" s="220" t="str">
        <f t="shared" si="198"/>
        <v/>
      </c>
      <c r="I6380" s="218" t="str">
        <f t="shared" si="199"/>
        <v/>
      </c>
    </row>
    <row r="6381" spans="3:9" ht="15" customHeight="1">
      <c r="C6381" s="220" t="str">
        <f t="shared" si="198"/>
        <v/>
      </c>
      <c r="I6381" s="218" t="str">
        <f t="shared" si="199"/>
        <v/>
      </c>
    </row>
    <row r="6382" spans="3:9" ht="15" customHeight="1">
      <c r="C6382" s="220" t="str">
        <f t="shared" si="198"/>
        <v/>
      </c>
      <c r="I6382" s="218" t="str">
        <f t="shared" si="199"/>
        <v/>
      </c>
    </row>
    <row r="6383" spans="3:9" ht="15" customHeight="1">
      <c r="C6383" s="220" t="str">
        <f t="shared" si="198"/>
        <v/>
      </c>
      <c r="I6383" s="218" t="str">
        <f t="shared" si="199"/>
        <v/>
      </c>
    </row>
    <row r="6384" spans="3:9" ht="15" customHeight="1">
      <c r="C6384" s="220" t="str">
        <f t="shared" si="198"/>
        <v/>
      </c>
      <c r="I6384" s="218" t="str">
        <f t="shared" si="199"/>
        <v/>
      </c>
    </row>
    <row r="6385" spans="3:9" ht="15" customHeight="1">
      <c r="C6385" s="220" t="str">
        <f t="shared" si="198"/>
        <v/>
      </c>
      <c r="I6385" s="218" t="str">
        <f t="shared" si="199"/>
        <v/>
      </c>
    </row>
    <row r="6386" spans="3:9" ht="15" customHeight="1">
      <c r="C6386" s="220" t="str">
        <f t="shared" si="198"/>
        <v/>
      </c>
      <c r="I6386" s="218" t="str">
        <f t="shared" si="199"/>
        <v/>
      </c>
    </row>
    <row r="6387" spans="3:9" ht="15" customHeight="1">
      <c r="C6387" s="220" t="str">
        <f t="shared" si="198"/>
        <v/>
      </c>
      <c r="I6387" s="218" t="str">
        <f t="shared" si="199"/>
        <v/>
      </c>
    </row>
    <row r="6388" spans="3:9" ht="15" customHeight="1">
      <c r="C6388" s="220" t="str">
        <f t="shared" si="198"/>
        <v/>
      </c>
      <c r="I6388" s="218" t="str">
        <f t="shared" si="199"/>
        <v/>
      </c>
    </row>
    <row r="6389" spans="3:9" ht="15" customHeight="1">
      <c r="C6389" s="220" t="str">
        <f t="shared" si="198"/>
        <v/>
      </c>
      <c r="I6389" s="218" t="str">
        <f t="shared" si="199"/>
        <v/>
      </c>
    </row>
    <row r="6390" spans="3:9" ht="15" customHeight="1">
      <c r="C6390" s="220" t="str">
        <f t="shared" si="198"/>
        <v/>
      </c>
      <c r="I6390" s="218" t="str">
        <f t="shared" si="199"/>
        <v/>
      </c>
    </row>
    <row r="6391" spans="3:9" ht="15" customHeight="1">
      <c r="C6391" s="220" t="str">
        <f t="shared" si="198"/>
        <v/>
      </c>
      <c r="I6391" s="218" t="str">
        <f t="shared" si="199"/>
        <v/>
      </c>
    </row>
    <row r="6392" spans="3:9" ht="15" customHeight="1">
      <c r="C6392" s="220" t="str">
        <f t="shared" si="198"/>
        <v/>
      </c>
      <c r="I6392" s="218" t="str">
        <f t="shared" si="199"/>
        <v/>
      </c>
    </row>
    <row r="6393" spans="3:9" ht="15" customHeight="1">
      <c r="C6393" s="220" t="str">
        <f t="shared" si="198"/>
        <v/>
      </c>
      <c r="I6393" s="218" t="str">
        <f t="shared" si="199"/>
        <v/>
      </c>
    </row>
    <row r="6394" spans="3:9" ht="15" customHeight="1">
      <c r="C6394" s="220" t="str">
        <f t="shared" si="198"/>
        <v/>
      </c>
      <c r="I6394" s="218" t="str">
        <f t="shared" si="199"/>
        <v/>
      </c>
    </row>
    <row r="6395" spans="3:9" ht="15" customHeight="1">
      <c r="C6395" s="220" t="str">
        <f t="shared" si="198"/>
        <v/>
      </c>
      <c r="I6395" s="218" t="str">
        <f t="shared" si="199"/>
        <v/>
      </c>
    </row>
    <row r="6396" spans="3:9" ht="15" customHeight="1">
      <c r="C6396" s="220" t="str">
        <f t="shared" si="198"/>
        <v/>
      </c>
      <c r="I6396" s="218" t="str">
        <f t="shared" si="199"/>
        <v/>
      </c>
    </row>
    <row r="6397" spans="3:9" ht="15" customHeight="1">
      <c r="C6397" s="220" t="str">
        <f t="shared" si="198"/>
        <v/>
      </c>
      <c r="I6397" s="218" t="str">
        <f t="shared" si="199"/>
        <v/>
      </c>
    </row>
    <row r="6398" spans="3:9" ht="15" customHeight="1">
      <c r="C6398" s="220" t="str">
        <f t="shared" si="198"/>
        <v/>
      </c>
      <c r="I6398" s="218" t="str">
        <f t="shared" si="199"/>
        <v/>
      </c>
    </row>
    <row r="6399" spans="3:9" ht="15" customHeight="1">
      <c r="C6399" s="220" t="str">
        <f t="shared" si="198"/>
        <v/>
      </c>
      <c r="I6399" s="218" t="str">
        <f t="shared" si="199"/>
        <v/>
      </c>
    </row>
    <row r="6400" spans="3:9" ht="15" customHeight="1">
      <c r="C6400" s="220" t="str">
        <f t="shared" si="198"/>
        <v/>
      </c>
      <c r="I6400" s="218" t="str">
        <f t="shared" si="199"/>
        <v/>
      </c>
    </row>
    <row r="6401" spans="3:9" ht="15" customHeight="1">
      <c r="C6401" s="220" t="str">
        <f t="shared" si="198"/>
        <v/>
      </c>
      <c r="I6401" s="218" t="str">
        <f t="shared" si="199"/>
        <v/>
      </c>
    </row>
    <row r="6402" spans="3:9" ht="15" customHeight="1">
      <c r="C6402" s="220" t="str">
        <f t="shared" si="198"/>
        <v/>
      </c>
      <c r="I6402" s="218" t="str">
        <f t="shared" si="199"/>
        <v/>
      </c>
    </row>
    <row r="6403" spans="3:9" ht="15" customHeight="1">
      <c r="C6403" s="220" t="str">
        <f t="shared" si="198"/>
        <v/>
      </c>
      <c r="I6403" s="218" t="str">
        <f t="shared" si="199"/>
        <v/>
      </c>
    </row>
    <row r="6404" spans="3:9" ht="15" customHeight="1">
      <c r="C6404" s="220" t="str">
        <f t="shared" si="198"/>
        <v/>
      </c>
      <c r="I6404" s="218" t="str">
        <f t="shared" si="199"/>
        <v/>
      </c>
    </row>
    <row r="6405" spans="3:9" ht="15" customHeight="1">
      <c r="C6405" s="220" t="str">
        <f t="shared" si="198"/>
        <v/>
      </c>
      <c r="I6405" s="218" t="str">
        <f t="shared" si="199"/>
        <v/>
      </c>
    </row>
    <row r="6406" spans="3:9" ht="15" customHeight="1">
      <c r="C6406" s="220" t="str">
        <f t="shared" ref="C6406:C6469" si="200">IF(B6406="","",MONTH(B6406))</f>
        <v/>
      </c>
      <c r="I6406" s="218" t="str">
        <f t="shared" ref="I6406:I6469" si="201">IF(H6406="","",IF(E6406="","Não deixe campos em branco, a planilha resumo de custos e despesas necessita deles para funcionar",IF(F6406="","Não deixe campos em branco, a planilha resumo de custos e despesas necessita deles para funcionar",IF(G6406="","Não deixe campos em branco, a planilha resumo de custos e despesas necessita deles para funcionar",""))))</f>
        <v/>
      </c>
    </row>
    <row r="6407" spans="3:9" ht="15" customHeight="1">
      <c r="C6407" s="220" t="str">
        <f t="shared" si="200"/>
        <v/>
      </c>
      <c r="I6407" s="218" t="str">
        <f t="shared" si="201"/>
        <v/>
      </c>
    </row>
    <row r="6408" spans="3:9" ht="15" customHeight="1">
      <c r="C6408" s="220" t="str">
        <f t="shared" si="200"/>
        <v/>
      </c>
      <c r="I6408" s="218" t="str">
        <f t="shared" si="201"/>
        <v/>
      </c>
    </row>
    <row r="6409" spans="3:9" ht="15" customHeight="1">
      <c r="C6409" s="220" t="str">
        <f t="shared" si="200"/>
        <v/>
      </c>
      <c r="I6409" s="218" t="str">
        <f t="shared" si="201"/>
        <v/>
      </c>
    </row>
    <row r="6410" spans="3:9" ht="15" customHeight="1">
      <c r="C6410" s="220" t="str">
        <f t="shared" si="200"/>
        <v/>
      </c>
      <c r="I6410" s="218" t="str">
        <f t="shared" si="201"/>
        <v/>
      </c>
    </row>
    <row r="6411" spans="3:9" ht="15" customHeight="1">
      <c r="C6411" s="220" t="str">
        <f t="shared" si="200"/>
        <v/>
      </c>
      <c r="I6411" s="218" t="str">
        <f t="shared" si="201"/>
        <v/>
      </c>
    </row>
    <row r="6412" spans="3:9" ht="15" customHeight="1">
      <c r="C6412" s="220" t="str">
        <f t="shared" si="200"/>
        <v/>
      </c>
      <c r="I6412" s="218" t="str">
        <f t="shared" si="201"/>
        <v/>
      </c>
    </row>
    <row r="6413" spans="3:9" ht="15" customHeight="1">
      <c r="C6413" s="220" t="str">
        <f t="shared" si="200"/>
        <v/>
      </c>
      <c r="I6413" s="218" t="str">
        <f t="shared" si="201"/>
        <v/>
      </c>
    </row>
    <row r="6414" spans="3:9" ht="15" customHeight="1">
      <c r="C6414" s="220" t="str">
        <f t="shared" si="200"/>
        <v/>
      </c>
      <c r="I6414" s="218" t="str">
        <f t="shared" si="201"/>
        <v/>
      </c>
    </row>
    <row r="6415" spans="3:9" ht="15" customHeight="1">
      <c r="C6415" s="220" t="str">
        <f t="shared" si="200"/>
        <v/>
      </c>
      <c r="I6415" s="218" t="str">
        <f t="shared" si="201"/>
        <v/>
      </c>
    </row>
    <row r="6416" spans="3:9" ht="15" customHeight="1">
      <c r="C6416" s="220" t="str">
        <f t="shared" si="200"/>
        <v/>
      </c>
      <c r="I6416" s="218" t="str">
        <f t="shared" si="201"/>
        <v/>
      </c>
    </row>
    <row r="6417" spans="3:9" ht="15" customHeight="1">
      <c r="C6417" s="220" t="str">
        <f t="shared" si="200"/>
        <v/>
      </c>
      <c r="I6417" s="218" t="str">
        <f t="shared" si="201"/>
        <v/>
      </c>
    </row>
    <row r="6418" spans="3:9" ht="15" customHeight="1">
      <c r="C6418" s="220" t="str">
        <f t="shared" si="200"/>
        <v/>
      </c>
      <c r="I6418" s="218" t="str">
        <f t="shared" si="201"/>
        <v/>
      </c>
    </row>
    <row r="6419" spans="3:9" ht="15" customHeight="1">
      <c r="C6419" s="220" t="str">
        <f t="shared" si="200"/>
        <v/>
      </c>
      <c r="I6419" s="218" t="str">
        <f t="shared" si="201"/>
        <v/>
      </c>
    </row>
    <row r="6420" spans="3:9" ht="15" customHeight="1">
      <c r="C6420" s="220" t="str">
        <f t="shared" si="200"/>
        <v/>
      </c>
      <c r="I6420" s="218" t="str">
        <f t="shared" si="201"/>
        <v/>
      </c>
    </row>
    <row r="6421" spans="3:9" ht="15" customHeight="1">
      <c r="C6421" s="220" t="str">
        <f t="shared" si="200"/>
        <v/>
      </c>
      <c r="I6421" s="218" t="str">
        <f t="shared" si="201"/>
        <v/>
      </c>
    </row>
    <row r="6422" spans="3:9" ht="15" customHeight="1">
      <c r="C6422" s="220" t="str">
        <f t="shared" si="200"/>
        <v/>
      </c>
      <c r="I6422" s="218" t="str">
        <f t="shared" si="201"/>
        <v/>
      </c>
    </row>
    <row r="6423" spans="3:9" ht="15" customHeight="1">
      <c r="C6423" s="220" t="str">
        <f t="shared" si="200"/>
        <v/>
      </c>
      <c r="I6423" s="218" t="str">
        <f t="shared" si="201"/>
        <v/>
      </c>
    </row>
    <row r="6424" spans="3:9" ht="15" customHeight="1">
      <c r="C6424" s="220" t="str">
        <f t="shared" si="200"/>
        <v/>
      </c>
      <c r="I6424" s="218" t="str">
        <f t="shared" si="201"/>
        <v/>
      </c>
    </row>
    <row r="6425" spans="3:9" ht="15" customHeight="1">
      <c r="C6425" s="220" t="str">
        <f t="shared" si="200"/>
        <v/>
      </c>
      <c r="I6425" s="218" t="str">
        <f t="shared" si="201"/>
        <v/>
      </c>
    </row>
    <row r="6426" spans="3:9" ht="15" customHeight="1">
      <c r="C6426" s="220" t="str">
        <f t="shared" si="200"/>
        <v/>
      </c>
      <c r="I6426" s="218" t="str">
        <f t="shared" si="201"/>
        <v/>
      </c>
    </row>
    <row r="6427" spans="3:9" ht="15" customHeight="1">
      <c r="C6427" s="220" t="str">
        <f t="shared" si="200"/>
        <v/>
      </c>
      <c r="I6427" s="218" t="str">
        <f t="shared" si="201"/>
        <v/>
      </c>
    </row>
    <row r="6428" spans="3:9" ht="15" customHeight="1">
      <c r="C6428" s="220" t="str">
        <f t="shared" si="200"/>
        <v/>
      </c>
      <c r="I6428" s="218" t="str">
        <f t="shared" si="201"/>
        <v/>
      </c>
    </row>
    <row r="6429" spans="3:9" ht="15" customHeight="1">
      <c r="C6429" s="220" t="str">
        <f t="shared" si="200"/>
        <v/>
      </c>
      <c r="I6429" s="218" t="str">
        <f t="shared" si="201"/>
        <v/>
      </c>
    </row>
    <row r="6430" spans="3:9" ht="15" customHeight="1">
      <c r="C6430" s="220" t="str">
        <f t="shared" si="200"/>
        <v/>
      </c>
      <c r="I6430" s="218" t="str">
        <f t="shared" si="201"/>
        <v/>
      </c>
    </row>
    <row r="6431" spans="3:9" ht="15" customHeight="1">
      <c r="C6431" s="220" t="str">
        <f t="shared" si="200"/>
        <v/>
      </c>
      <c r="I6431" s="218" t="str">
        <f t="shared" si="201"/>
        <v/>
      </c>
    </row>
    <row r="6432" spans="3:9" ht="15" customHeight="1">
      <c r="C6432" s="220" t="str">
        <f t="shared" si="200"/>
        <v/>
      </c>
      <c r="I6432" s="218" t="str">
        <f t="shared" si="201"/>
        <v/>
      </c>
    </row>
    <row r="6433" spans="3:9" ht="15" customHeight="1">
      <c r="C6433" s="220" t="str">
        <f t="shared" si="200"/>
        <v/>
      </c>
      <c r="I6433" s="218" t="str">
        <f t="shared" si="201"/>
        <v/>
      </c>
    </row>
    <row r="6434" spans="3:9" ht="15" customHeight="1">
      <c r="C6434" s="220" t="str">
        <f t="shared" si="200"/>
        <v/>
      </c>
      <c r="I6434" s="218" t="str">
        <f t="shared" si="201"/>
        <v/>
      </c>
    </row>
    <row r="6435" spans="3:9" ht="15" customHeight="1">
      <c r="C6435" s="220" t="str">
        <f t="shared" si="200"/>
        <v/>
      </c>
      <c r="I6435" s="218" t="str">
        <f t="shared" si="201"/>
        <v/>
      </c>
    </row>
    <row r="6436" spans="3:9" ht="15" customHeight="1">
      <c r="C6436" s="220" t="str">
        <f t="shared" si="200"/>
        <v/>
      </c>
      <c r="I6436" s="218" t="str">
        <f t="shared" si="201"/>
        <v/>
      </c>
    </row>
    <row r="6437" spans="3:9" ht="15" customHeight="1">
      <c r="C6437" s="220" t="str">
        <f t="shared" si="200"/>
        <v/>
      </c>
      <c r="I6437" s="218" t="str">
        <f t="shared" si="201"/>
        <v/>
      </c>
    </row>
    <row r="6438" spans="3:9" ht="15" customHeight="1">
      <c r="C6438" s="220" t="str">
        <f t="shared" si="200"/>
        <v/>
      </c>
      <c r="I6438" s="218" t="str">
        <f t="shared" si="201"/>
        <v/>
      </c>
    </row>
    <row r="6439" spans="3:9" ht="15" customHeight="1">
      <c r="C6439" s="220" t="str">
        <f t="shared" si="200"/>
        <v/>
      </c>
      <c r="I6439" s="218" t="str">
        <f t="shared" si="201"/>
        <v/>
      </c>
    </row>
    <row r="6440" spans="3:9" ht="15" customHeight="1">
      <c r="C6440" s="220" t="str">
        <f t="shared" si="200"/>
        <v/>
      </c>
      <c r="I6440" s="218" t="str">
        <f t="shared" si="201"/>
        <v/>
      </c>
    </row>
    <row r="6441" spans="3:9" ht="15" customHeight="1">
      <c r="C6441" s="220" t="str">
        <f t="shared" si="200"/>
        <v/>
      </c>
      <c r="I6441" s="218" t="str">
        <f t="shared" si="201"/>
        <v/>
      </c>
    </row>
    <row r="6442" spans="3:9" ht="15" customHeight="1">
      <c r="C6442" s="220" t="str">
        <f t="shared" si="200"/>
        <v/>
      </c>
      <c r="I6442" s="218" t="str">
        <f t="shared" si="201"/>
        <v/>
      </c>
    </row>
    <row r="6443" spans="3:9" ht="15" customHeight="1">
      <c r="C6443" s="220" t="str">
        <f t="shared" si="200"/>
        <v/>
      </c>
      <c r="I6443" s="218" t="str">
        <f t="shared" si="201"/>
        <v/>
      </c>
    </row>
    <row r="6444" spans="3:9" ht="15" customHeight="1">
      <c r="C6444" s="220" t="str">
        <f t="shared" si="200"/>
        <v/>
      </c>
      <c r="I6444" s="218" t="str">
        <f t="shared" si="201"/>
        <v/>
      </c>
    </row>
    <row r="6445" spans="3:9" ht="15" customHeight="1">
      <c r="C6445" s="220" t="str">
        <f t="shared" si="200"/>
        <v/>
      </c>
      <c r="I6445" s="218" t="str">
        <f t="shared" si="201"/>
        <v/>
      </c>
    </row>
    <row r="6446" spans="3:9" ht="15" customHeight="1">
      <c r="C6446" s="220" t="str">
        <f t="shared" si="200"/>
        <v/>
      </c>
      <c r="I6446" s="218" t="str">
        <f t="shared" si="201"/>
        <v/>
      </c>
    </row>
    <row r="6447" spans="3:9" ht="15" customHeight="1">
      <c r="C6447" s="220" t="str">
        <f t="shared" si="200"/>
        <v/>
      </c>
      <c r="I6447" s="218" t="str">
        <f t="shared" si="201"/>
        <v/>
      </c>
    </row>
    <row r="6448" spans="3:9" ht="15" customHeight="1">
      <c r="C6448" s="220" t="str">
        <f t="shared" si="200"/>
        <v/>
      </c>
      <c r="I6448" s="218" t="str">
        <f t="shared" si="201"/>
        <v/>
      </c>
    </row>
    <row r="6449" spans="3:9" ht="15" customHeight="1">
      <c r="C6449" s="220" t="str">
        <f t="shared" si="200"/>
        <v/>
      </c>
      <c r="I6449" s="218" t="str">
        <f t="shared" si="201"/>
        <v/>
      </c>
    </row>
    <row r="6450" spans="3:9" ht="15" customHeight="1">
      <c r="C6450" s="220" t="str">
        <f t="shared" si="200"/>
        <v/>
      </c>
      <c r="I6450" s="218" t="str">
        <f t="shared" si="201"/>
        <v/>
      </c>
    </row>
    <row r="6451" spans="3:9" ht="15" customHeight="1">
      <c r="C6451" s="220" t="str">
        <f t="shared" si="200"/>
        <v/>
      </c>
      <c r="I6451" s="218" t="str">
        <f t="shared" si="201"/>
        <v/>
      </c>
    </row>
    <row r="6452" spans="3:9" ht="15" customHeight="1">
      <c r="C6452" s="220" t="str">
        <f t="shared" si="200"/>
        <v/>
      </c>
      <c r="I6452" s="218" t="str">
        <f t="shared" si="201"/>
        <v/>
      </c>
    </row>
    <row r="6453" spans="3:9" ht="15" customHeight="1">
      <c r="C6453" s="220" t="str">
        <f t="shared" si="200"/>
        <v/>
      </c>
      <c r="I6453" s="218" t="str">
        <f t="shared" si="201"/>
        <v/>
      </c>
    </row>
    <row r="6454" spans="3:9" ht="15" customHeight="1">
      <c r="C6454" s="220" t="str">
        <f t="shared" si="200"/>
        <v/>
      </c>
      <c r="I6454" s="218" t="str">
        <f t="shared" si="201"/>
        <v/>
      </c>
    </row>
    <row r="6455" spans="3:9" ht="15" customHeight="1">
      <c r="C6455" s="220" t="str">
        <f t="shared" si="200"/>
        <v/>
      </c>
      <c r="I6455" s="218" t="str">
        <f t="shared" si="201"/>
        <v/>
      </c>
    </row>
    <row r="6456" spans="3:9" ht="15" customHeight="1">
      <c r="C6456" s="220" t="str">
        <f t="shared" si="200"/>
        <v/>
      </c>
      <c r="I6456" s="218" t="str">
        <f t="shared" si="201"/>
        <v/>
      </c>
    </row>
    <row r="6457" spans="3:9" ht="15" customHeight="1">
      <c r="C6457" s="220" t="str">
        <f t="shared" si="200"/>
        <v/>
      </c>
      <c r="I6457" s="218" t="str">
        <f t="shared" si="201"/>
        <v/>
      </c>
    </row>
    <row r="6458" spans="3:9" ht="15" customHeight="1">
      <c r="C6458" s="220" t="str">
        <f t="shared" si="200"/>
        <v/>
      </c>
      <c r="I6458" s="218" t="str">
        <f t="shared" si="201"/>
        <v/>
      </c>
    </row>
    <row r="6459" spans="3:9" ht="15" customHeight="1">
      <c r="C6459" s="220" t="str">
        <f t="shared" si="200"/>
        <v/>
      </c>
      <c r="I6459" s="218" t="str">
        <f t="shared" si="201"/>
        <v/>
      </c>
    </row>
    <row r="6460" spans="3:9" ht="15" customHeight="1">
      <c r="C6460" s="220" t="str">
        <f t="shared" si="200"/>
        <v/>
      </c>
      <c r="I6460" s="218" t="str">
        <f t="shared" si="201"/>
        <v/>
      </c>
    </row>
    <row r="6461" spans="3:9" ht="15" customHeight="1">
      <c r="C6461" s="220" t="str">
        <f t="shared" si="200"/>
        <v/>
      </c>
      <c r="I6461" s="218" t="str">
        <f t="shared" si="201"/>
        <v/>
      </c>
    </row>
    <row r="6462" spans="3:9" ht="15" customHeight="1">
      <c r="C6462" s="220" t="str">
        <f t="shared" si="200"/>
        <v/>
      </c>
      <c r="I6462" s="218" t="str">
        <f t="shared" si="201"/>
        <v/>
      </c>
    </row>
    <row r="6463" spans="3:9" ht="15" customHeight="1">
      <c r="C6463" s="220" t="str">
        <f t="shared" si="200"/>
        <v/>
      </c>
      <c r="I6463" s="218" t="str">
        <f t="shared" si="201"/>
        <v/>
      </c>
    </row>
    <row r="6464" spans="3:9" ht="15" customHeight="1">
      <c r="C6464" s="220" t="str">
        <f t="shared" si="200"/>
        <v/>
      </c>
      <c r="I6464" s="218" t="str">
        <f t="shared" si="201"/>
        <v/>
      </c>
    </row>
    <row r="6465" spans="3:9" ht="15" customHeight="1">
      <c r="C6465" s="220" t="str">
        <f t="shared" si="200"/>
        <v/>
      </c>
      <c r="I6465" s="218" t="str">
        <f t="shared" si="201"/>
        <v/>
      </c>
    </row>
    <row r="6466" spans="3:9" ht="15" customHeight="1">
      <c r="C6466" s="220" t="str">
        <f t="shared" si="200"/>
        <v/>
      </c>
      <c r="I6466" s="218" t="str">
        <f t="shared" si="201"/>
        <v/>
      </c>
    </row>
    <row r="6467" spans="3:9" ht="15" customHeight="1">
      <c r="C6467" s="220" t="str">
        <f t="shared" si="200"/>
        <v/>
      </c>
      <c r="I6467" s="218" t="str">
        <f t="shared" si="201"/>
        <v/>
      </c>
    </row>
    <row r="6468" spans="3:9" ht="15" customHeight="1">
      <c r="C6468" s="220" t="str">
        <f t="shared" si="200"/>
        <v/>
      </c>
      <c r="I6468" s="218" t="str">
        <f t="shared" si="201"/>
        <v/>
      </c>
    </row>
    <row r="6469" spans="3:9" ht="15" customHeight="1">
      <c r="C6469" s="220" t="str">
        <f t="shared" si="200"/>
        <v/>
      </c>
      <c r="I6469" s="218" t="str">
        <f t="shared" si="201"/>
        <v/>
      </c>
    </row>
    <row r="6470" spans="3:9" ht="15" customHeight="1">
      <c r="C6470" s="220" t="str">
        <f t="shared" ref="C6470:C6533" si="202">IF(B6470="","",MONTH(B6470))</f>
        <v/>
      </c>
      <c r="I6470" s="218" t="str">
        <f t="shared" ref="I6470:I6533" si="203">IF(H6470="","",IF(E6470="","Não deixe campos em branco, a planilha resumo de custos e despesas necessita deles para funcionar",IF(F6470="","Não deixe campos em branco, a planilha resumo de custos e despesas necessita deles para funcionar",IF(G6470="","Não deixe campos em branco, a planilha resumo de custos e despesas necessita deles para funcionar",""))))</f>
        <v/>
      </c>
    </row>
    <row r="6471" spans="3:9" ht="15" customHeight="1">
      <c r="C6471" s="220" t="str">
        <f t="shared" si="202"/>
        <v/>
      </c>
      <c r="I6471" s="218" t="str">
        <f t="shared" si="203"/>
        <v/>
      </c>
    </row>
    <row r="6472" spans="3:9" ht="15" customHeight="1">
      <c r="C6472" s="220" t="str">
        <f t="shared" si="202"/>
        <v/>
      </c>
      <c r="I6472" s="218" t="str">
        <f t="shared" si="203"/>
        <v/>
      </c>
    </row>
    <row r="6473" spans="3:9" ht="15" customHeight="1">
      <c r="C6473" s="220" t="str">
        <f t="shared" si="202"/>
        <v/>
      </c>
      <c r="I6473" s="218" t="str">
        <f t="shared" si="203"/>
        <v/>
      </c>
    </row>
    <row r="6474" spans="3:9" ht="15" customHeight="1">
      <c r="C6474" s="220" t="str">
        <f t="shared" si="202"/>
        <v/>
      </c>
      <c r="I6474" s="218" t="str">
        <f t="shared" si="203"/>
        <v/>
      </c>
    </row>
    <row r="6475" spans="3:9" ht="15" customHeight="1">
      <c r="C6475" s="220" t="str">
        <f t="shared" si="202"/>
        <v/>
      </c>
      <c r="I6475" s="218" t="str">
        <f t="shared" si="203"/>
        <v/>
      </c>
    </row>
    <row r="6476" spans="3:9" ht="15" customHeight="1">
      <c r="C6476" s="220" t="str">
        <f t="shared" si="202"/>
        <v/>
      </c>
      <c r="I6476" s="218" t="str">
        <f t="shared" si="203"/>
        <v/>
      </c>
    </row>
    <row r="6477" spans="3:9" ht="15" customHeight="1">
      <c r="C6477" s="220" t="str">
        <f t="shared" si="202"/>
        <v/>
      </c>
      <c r="I6477" s="218" t="str">
        <f t="shared" si="203"/>
        <v/>
      </c>
    </row>
    <row r="6478" spans="3:9" ht="15" customHeight="1">
      <c r="C6478" s="220" t="str">
        <f t="shared" si="202"/>
        <v/>
      </c>
      <c r="I6478" s="218" t="str">
        <f t="shared" si="203"/>
        <v/>
      </c>
    </row>
    <row r="6479" spans="3:9" ht="15" customHeight="1">
      <c r="C6479" s="220" t="str">
        <f t="shared" si="202"/>
        <v/>
      </c>
      <c r="I6479" s="218" t="str">
        <f t="shared" si="203"/>
        <v/>
      </c>
    </row>
    <row r="6480" spans="3:9" ht="15" customHeight="1">
      <c r="C6480" s="220" t="str">
        <f t="shared" si="202"/>
        <v/>
      </c>
      <c r="I6480" s="218" t="str">
        <f t="shared" si="203"/>
        <v/>
      </c>
    </row>
    <row r="6481" spans="3:9" ht="15" customHeight="1">
      <c r="C6481" s="220" t="str">
        <f t="shared" si="202"/>
        <v/>
      </c>
      <c r="I6481" s="218" t="str">
        <f t="shared" si="203"/>
        <v/>
      </c>
    </row>
    <row r="6482" spans="3:9" ht="15" customHeight="1">
      <c r="C6482" s="220" t="str">
        <f t="shared" si="202"/>
        <v/>
      </c>
      <c r="I6482" s="218" t="str">
        <f t="shared" si="203"/>
        <v/>
      </c>
    </row>
    <row r="6483" spans="3:9" ht="15" customHeight="1">
      <c r="C6483" s="220" t="str">
        <f t="shared" si="202"/>
        <v/>
      </c>
      <c r="I6483" s="218" t="str">
        <f t="shared" si="203"/>
        <v/>
      </c>
    </row>
    <row r="6484" spans="3:9" ht="15" customHeight="1">
      <c r="C6484" s="220" t="str">
        <f t="shared" si="202"/>
        <v/>
      </c>
      <c r="I6484" s="218" t="str">
        <f t="shared" si="203"/>
        <v/>
      </c>
    </row>
    <row r="6485" spans="3:9" ht="15" customHeight="1">
      <c r="C6485" s="220" t="str">
        <f t="shared" si="202"/>
        <v/>
      </c>
      <c r="I6485" s="218" t="str">
        <f t="shared" si="203"/>
        <v/>
      </c>
    </row>
    <row r="6486" spans="3:9" ht="15" customHeight="1">
      <c r="C6486" s="220" t="str">
        <f t="shared" si="202"/>
        <v/>
      </c>
      <c r="I6486" s="218" t="str">
        <f t="shared" si="203"/>
        <v/>
      </c>
    </row>
    <row r="6487" spans="3:9" ht="15" customHeight="1">
      <c r="C6487" s="220" t="str">
        <f t="shared" si="202"/>
        <v/>
      </c>
      <c r="I6487" s="218" t="str">
        <f t="shared" si="203"/>
        <v/>
      </c>
    </row>
    <row r="6488" spans="3:9" ht="15" customHeight="1">
      <c r="C6488" s="220" t="str">
        <f t="shared" si="202"/>
        <v/>
      </c>
      <c r="I6488" s="218" t="str">
        <f t="shared" si="203"/>
        <v/>
      </c>
    </row>
    <row r="6489" spans="3:9" ht="15" customHeight="1">
      <c r="C6489" s="220" t="str">
        <f t="shared" si="202"/>
        <v/>
      </c>
      <c r="I6489" s="218" t="str">
        <f t="shared" si="203"/>
        <v/>
      </c>
    </row>
    <row r="6490" spans="3:9" ht="15" customHeight="1">
      <c r="C6490" s="220" t="str">
        <f t="shared" si="202"/>
        <v/>
      </c>
      <c r="I6490" s="218" t="str">
        <f t="shared" si="203"/>
        <v/>
      </c>
    </row>
    <row r="6491" spans="3:9" ht="15" customHeight="1">
      <c r="C6491" s="220" t="str">
        <f t="shared" si="202"/>
        <v/>
      </c>
      <c r="I6491" s="218" t="str">
        <f t="shared" si="203"/>
        <v/>
      </c>
    </row>
    <row r="6492" spans="3:9" ht="15" customHeight="1">
      <c r="C6492" s="220" t="str">
        <f t="shared" si="202"/>
        <v/>
      </c>
      <c r="I6492" s="218" t="str">
        <f t="shared" si="203"/>
        <v/>
      </c>
    </row>
    <row r="6493" spans="3:9" ht="15" customHeight="1">
      <c r="C6493" s="220" t="str">
        <f t="shared" si="202"/>
        <v/>
      </c>
      <c r="I6493" s="218" t="str">
        <f t="shared" si="203"/>
        <v/>
      </c>
    </row>
    <row r="6494" spans="3:9" ht="15" customHeight="1">
      <c r="C6494" s="220" t="str">
        <f t="shared" si="202"/>
        <v/>
      </c>
      <c r="I6494" s="218" t="str">
        <f t="shared" si="203"/>
        <v/>
      </c>
    </row>
    <row r="6495" spans="3:9" ht="15" customHeight="1">
      <c r="C6495" s="220" t="str">
        <f t="shared" si="202"/>
        <v/>
      </c>
      <c r="I6495" s="218" t="str">
        <f t="shared" si="203"/>
        <v/>
      </c>
    </row>
    <row r="6496" spans="3:9" ht="15" customHeight="1">
      <c r="C6496" s="220" t="str">
        <f t="shared" si="202"/>
        <v/>
      </c>
      <c r="I6496" s="218" t="str">
        <f t="shared" si="203"/>
        <v/>
      </c>
    </row>
    <row r="6497" spans="3:9" ht="15" customHeight="1">
      <c r="C6497" s="220" t="str">
        <f t="shared" si="202"/>
        <v/>
      </c>
      <c r="I6497" s="218" t="str">
        <f t="shared" si="203"/>
        <v/>
      </c>
    </row>
    <row r="6498" spans="3:9" ht="15" customHeight="1">
      <c r="C6498" s="220" t="str">
        <f t="shared" si="202"/>
        <v/>
      </c>
      <c r="I6498" s="218" t="str">
        <f t="shared" si="203"/>
        <v/>
      </c>
    </row>
    <row r="6499" spans="3:9" ht="15" customHeight="1">
      <c r="C6499" s="220" t="str">
        <f t="shared" si="202"/>
        <v/>
      </c>
      <c r="I6499" s="218" t="str">
        <f t="shared" si="203"/>
        <v/>
      </c>
    </row>
    <row r="6500" spans="3:9" ht="15" customHeight="1">
      <c r="C6500" s="220" t="str">
        <f t="shared" si="202"/>
        <v/>
      </c>
      <c r="I6500" s="218" t="str">
        <f t="shared" si="203"/>
        <v/>
      </c>
    </row>
    <row r="6501" spans="3:9" ht="15" customHeight="1">
      <c r="C6501" s="220" t="str">
        <f t="shared" si="202"/>
        <v/>
      </c>
      <c r="I6501" s="218" t="str">
        <f t="shared" si="203"/>
        <v/>
      </c>
    </row>
    <row r="6502" spans="3:9" ht="15" customHeight="1">
      <c r="C6502" s="220" t="str">
        <f t="shared" si="202"/>
        <v/>
      </c>
      <c r="I6502" s="218" t="str">
        <f t="shared" si="203"/>
        <v/>
      </c>
    </row>
    <row r="6503" spans="3:9" ht="15" customHeight="1">
      <c r="C6503" s="220" t="str">
        <f t="shared" si="202"/>
        <v/>
      </c>
      <c r="I6503" s="218" t="str">
        <f t="shared" si="203"/>
        <v/>
      </c>
    </row>
    <row r="6504" spans="3:9" ht="15" customHeight="1">
      <c r="C6504" s="220" t="str">
        <f t="shared" si="202"/>
        <v/>
      </c>
      <c r="I6504" s="218" t="str">
        <f t="shared" si="203"/>
        <v/>
      </c>
    </row>
    <row r="6505" spans="3:9" ht="15" customHeight="1">
      <c r="C6505" s="220" t="str">
        <f t="shared" si="202"/>
        <v/>
      </c>
      <c r="I6505" s="218" t="str">
        <f t="shared" si="203"/>
        <v/>
      </c>
    </row>
    <row r="6506" spans="3:9" ht="15" customHeight="1">
      <c r="C6506" s="220" t="str">
        <f t="shared" si="202"/>
        <v/>
      </c>
      <c r="I6506" s="218" t="str">
        <f t="shared" si="203"/>
        <v/>
      </c>
    </row>
    <row r="6507" spans="3:9" ht="15" customHeight="1">
      <c r="C6507" s="220" t="str">
        <f t="shared" si="202"/>
        <v/>
      </c>
      <c r="I6507" s="218" t="str">
        <f t="shared" si="203"/>
        <v/>
      </c>
    </row>
    <row r="6508" spans="3:9" ht="15" customHeight="1">
      <c r="C6508" s="220" t="str">
        <f t="shared" si="202"/>
        <v/>
      </c>
      <c r="I6508" s="218" t="str">
        <f t="shared" si="203"/>
        <v/>
      </c>
    </row>
    <row r="6509" spans="3:9" ht="15" customHeight="1">
      <c r="C6509" s="220" t="str">
        <f t="shared" si="202"/>
        <v/>
      </c>
      <c r="I6509" s="218" t="str">
        <f t="shared" si="203"/>
        <v/>
      </c>
    </row>
    <row r="6510" spans="3:9" ht="15" customHeight="1">
      <c r="C6510" s="220" t="str">
        <f t="shared" si="202"/>
        <v/>
      </c>
      <c r="I6510" s="218" t="str">
        <f t="shared" si="203"/>
        <v/>
      </c>
    </row>
    <row r="6511" spans="3:9" ht="15" customHeight="1">
      <c r="C6511" s="220" t="str">
        <f t="shared" si="202"/>
        <v/>
      </c>
      <c r="I6511" s="218" t="str">
        <f t="shared" si="203"/>
        <v/>
      </c>
    </row>
    <row r="6512" spans="3:9" ht="15" customHeight="1">
      <c r="C6512" s="220" t="str">
        <f t="shared" si="202"/>
        <v/>
      </c>
      <c r="I6512" s="218" t="str">
        <f t="shared" si="203"/>
        <v/>
      </c>
    </row>
    <row r="6513" spans="3:9" ht="15" customHeight="1">
      <c r="C6513" s="220" t="str">
        <f t="shared" si="202"/>
        <v/>
      </c>
      <c r="I6513" s="218" t="str">
        <f t="shared" si="203"/>
        <v/>
      </c>
    </row>
    <row r="6514" spans="3:9" ht="15" customHeight="1">
      <c r="C6514" s="220" t="str">
        <f t="shared" si="202"/>
        <v/>
      </c>
      <c r="I6514" s="218" t="str">
        <f t="shared" si="203"/>
        <v/>
      </c>
    </row>
    <row r="6515" spans="3:9" ht="15" customHeight="1">
      <c r="C6515" s="220" t="str">
        <f t="shared" si="202"/>
        <v/>
      </c>
      <c r="I6515" s="218" t="str">
        <f t="shared" si="203"/>
        <v/>
      </c>
    </row>
    <row r="6516" spans="3:9" ht="15" customHeight="1">
      <c r="C6516" s="220" t="str">
        <f t="shared" si="202"/>
        <v/>
      </c>
      <c r="I6516" s="218" t="str">
        <f t="shared" si="203"/>
        <v/>
      </c>
    </row>
    <row r="6517" spans="3:9" ht="15" customHeight="1">
      <c r="C6517" s="220" t="str">
        <f t="shared" si="202"/>
        <v/>
      </c>
      <c r="I6517" s="218" t="str">
        <f t="shared" si="203"/>
        <v/>
      </c>
    </row>
    <row r="6518" spans="3:9" ht="15" customHeight="1">
      <c r="C6518" s="220" t="str">
        <f t="shared" si="202"/>
        <v/>
      </c>
      <c r="I6518" s="218" t="str">
        <f t="shared" si="203"/>
        <v/>
      </c>
    </row>
    <row r="6519" spans="3:9" ht="15" customHeight="1">
      <c r="C6519" s="220" t="str">
        <f t="shared" si="202"/>
        <v/>
      </c>
      <c r="I6519" s="218" t="str">
        <f t="shared" si="203"/>
        <v/>
      </c>
    </row>
    <row r="6520" spans="3:9" ht="15" customHeight="1">
      <c r="C6520" s="220" t="str">
        <f t="shared" si="202"/>
        <v/>
      </c>
      <c r="I6520" s="218" t="str">
        <f t="shared" si="203"/>
        <v/>
      </c>
    </row>
    <row r="6521" spans="3:9" ht="15" customHeight="1">
      <c r="C6521" s="220" t="str">
        <f t="shared" si="202"/>
        <v/>
      </c>
      <c r="I6521" s="218" t="str">
        <f t="shared" si="203"/>
        <v/>
      </c>
    </row>
    <row r="6522" spans="3:9" ht="15" customHeight="1">
      <c r="C6522" s="220" t="str">
        <f t="shared" si="202"/>
        <v/>
      </c>
      <c r="I6522" s="218" t="str">
        <f t="shared" si="203"/>
        <v/>
      </c>
    </row>
    <row r="6523" spans="3:9" ht="15" customHeight="1">
      <c r="C6523" s="220" t="str">
        <f t="shared" si="202"/>
        <v/>
      </c>
      <c r="I6523" s="218" t="str">
        <f t="shared" si="203"/>
        <v/>
      </c>
    </row>
    <row r="6524" spans="3:9" ht="15" customHeight="1">
      <c r="C6524" s="220" t="str">
        <f t="shared" si="202"/>
        <v/>
      </c>
      <c r="I6524" s="218" t="str">
        <f t="shared" si="203"/>
        <v/>
      </c>
    </row>
    <row r="6525" spans="3:9" ht="15" customHeight="1">
      <c r="C6525" s="220" t="str">
        <f t="shared" si="202"/>
        <v/>
      </c>
      <c r="I6525" s="218" t="str">
        <f t="shared" si="203"/>
        <v/>
      </c>
    </row>
    <row r="6526" spans="3:9" ht="15" customHeight="1">
      <c r="C6526" s="220" t="str">
        <f t="shared" si="202"/>
        <v/>
      </c>
      <c r="I6526" s="218" t="str">
        <f t="shared" si="203"/>
        <v/>
      </c>
    </row>
    <row r="6527" spans="3:9" ht="15" customHeight="1">
      <c r="C6527" s="220" t="str">
        <f t="shared" si="202"/>
        <v/>
      </c>
      <c r="I6527" s="218" t="str">
        <f t="shared" si="203"/>
        <v/>
      </c>
    </row>
    <row r="6528" spans="3:9" ht="15" customHeight="1">
      <c r="C6528" s="220" t="str">
        <f t="shared" si="202"/>
        <v/>
      </c>
      <c r="I6528" s="218" t="str">
        <f t="shared" si="203"/>
        <v/>
      </c>
    </row>
    <row r="6529" spans="3:9" ht="15" customHeight="1">
      <c r="C6529" s="220" t="str">
        <f t="shared" si="202"/>
        <v/>
      </c>
      <c r="I6529" s="218" t="str">
        <f t="shared" si="203"/>
        <v/>
      </c>
    </row>
    <row r="6530" spans="3:9" ht="15" customHeight="1">
      <c r="C6530" s="220" t="str">
        <f t="shared" si="202"/>
        <v/>
      </c>
      <c r="I6530" s="218" t="str">
        <f t="shared" si="203"/>
        <v/>
      </c>
    </row>
    <row r="6531" spans="3:9" ht="15" customHeight="1">
      <c r="C6531" s="220" t="str">
        <f t="shared" si="202"/>
        <v/>
      </c>
      <c r="I6531" s="218" t="str">
        <f t="shared" si="203"/>
        <v/>
      </c>
    </row>
    <row r="6532" spans="3:9" ht="15" customHeight="1">
      <c r="C6532" s="220" t="str">
        <f t="shared" si="202"/>
        <v/>
      </c>
      <c r="I6532" s="218" t="str">
        <f t="shared" si="203"/>
        <v/>
      </c>
    </row>
    <row r="6533" spans="3:9" ht="15" customHeight="1">
      <c r="C6533" s="220" t="str">
        <f t="shared" si="202"/>
        <v/>
      </c>
      <c r="I6533" s="218" t="str">
        <f t="shared" si="203"/>
        <v/>
      </c>
    </row>
    <row r="6534" spans="3:9" ht="15" customHeight="1">
      <c r="C6534" s="220" t="str">
        <f t="shared" ref="C6534:C6597" si="204">IF(B6534="","",MONTH(B6534))</f>
        <v/>
      </c>
      <c r="I6534" s="218" t="str">
        <f t="shared" ref="I6534:I6597" si="205">IF(H6534="","",IF(E6534="","Não deixe campos em branco, a planilha resumo de custos e despesas necessita deles para funcionar",IF(F6534="","Não deixe campos em branco, a planilha resumo de custos e despesas necessita deles para funcionar",IF(G6534="","Não deixe campos em branco, a planilha resumo de custos e despesas necessita deles para funcionar",""))))</f>
        <v/>
      </c>
    </row>
    <row r="6535" spans="3:9" ht="15" customHeight="1">
      <c r="C6535" s="220" t="str">
        <f t="shared" si="204"/>
        <v/>
      </c>
      <c r="I6535" s="218" t="str">
        <f t="shared" si="205"/>
        <v/>
      </c>
    </row>
    <row r="6536" spans="3:9" ht="15" customHeight="1">
      <c r="C6536" s="220" t="str">
        <f t="shared" si="204"/>
        <v/>
      </c>
      <c r="I6536" s="218" t="str">
        <f t="shared" si="205"/>
        <v/>
      </c>
    </row>
    <row r="6537" spans="3:9" ht="15" customHeight="1">
      <c r="C6537" s="220" t="str">
        <f t="shared" si="204"/>
        <v/>
      </c>
      <c r="I6537" s="218" t="str">
        <f t="shared" si="205"/>
        <v/>
      </c>
    </row>
    <row r="6538" spans="3:9" ht="15" customHeight="1">
      <c r="C6538" s="220" t="str">
        <f t="shared" si="204"/>
        <v/>
      </c>
      <c r="I6538" s="218" t="str">
        <f t="shared" si="205"/>
        <v/>
      </c>
    </row>
    <row r="6539" spans="3:9" ht="15" customHeight="1">
      <c r="C6539" s="220" t="str">
        <f t="shared" si="204"/>
        <v/>
      </c>
      <c r="I6539" s="218" t="str">
        <f t="shared" si="205"/>
        <v/>
      </c>
    </row>
    <row r="6540" spans="3:9" ht="15" customHeight="1">
      <c r="C6540" s="220" t="str">
        <f t="shared" si="204"/>
        <v/>
      </c>
      <c r="I6540" s="218" t="str">
        <f t="shared" si="205"/>
        <v/>
      </c>
    </row>
    <row r="6541" spans="3:9" ht="15" customHeight="1">
      <c r="C6541" s="220" t="str">
        <f t="shared" si="204"/>
        <v/>
      </c>
      <c r="I6541" s="218" t="str">
        <f t="shared" si="205"/>
        <v/>
      </c>
    </row>
    <row r="6542" spans="3:9" ht="15" customHeight="1">
      <c r="C6542" s="220" t="str">
        <f t="shared" si="204"/>
        <v/>
      </c>
      <c r="I6542" s="218" t="str">
        <f t="shared" si="205"/>
        <v/>
      </c>
    </row>
    <row r="6543" spans="3:9" ht="15" customHeight="1">
      <c r="C6543" s="220" t="str">
        <f t="shared" si="204"/>
        <v/>
      </c>
      <c r="I6543" s="218" t="str">
        <f t="shared" si="205"/>
        <v/>
      </c>
    </row>
    <row r="6544" spans="3:9" ht="15" customHeight="1">
      <c r="C6544" s="220" t="str">
        <f t="shared" si="204"/>
        <v/>
      </c>
      <c r="I6544" s="218" t="str">
        <f t="shared" si="205"/>
        <v/>
      </c>
    </row>
    <row r="6545" spans="3:9" ht="15" customHeight="1">
      <c r="C6545" s="220" t="str">
        <f t="shared" si="204"/>
        <v/>
      </c>
      <c r="I6545" s="218" t="str">
        <f t="shared" si="205"/>
        <v/>
      </c>
    </row>
    <row r="6546" spans="3:9" ht="15" customHeight="1">
      <c r="C6546" s="220" t="str">
        <f t="shared" si="204"/>
        <v/>
      </c>
      <c r="I6546" s="218" t="str">
        <f t="shared" si="205"/>
        <v/>
      </c>
    </row>
    <row r="6547" spans="3:9" ht="15" customHeight="1">
      <c r="C6547" s="220" t="str">
        <f t="shared" si="204"/>
        <v/>
      </c>
      <c r="I6547" s="218" t="str">
        <f t="shared" si="205"/>
        <v/>
      </c>
    </row>
    <row r="6548" spans="3:9" ht="15" customHeight="1">
      <c r="C6548" s="220" t="str">
        <f t="shared" si="204"/>
        <v/>
      </c>
      <c r="I6548" s="218" t="str">
        <f t="shared" si="205"/>
        <v/>
      </c>
    </row>
    <row r="6549" spans="3:9" ht="15" customHeight="1">
      <c r="C6549" s="220" t="str">
        <f t="shared" si="204"/>
        <v/>
      </c>
      <c r="I6549" s="218" t="str">
        <f t="shared" si="205"/>
        <v/>
      </c>
    </row>
    <row r="6550" spans="3:9" ht="15" customHeight="1">
      <c r="C6550" s="220" t="str">
        <f t="shared" si="204"/>
        <v/>
      </c>
      <c r="I6550" s="218" t="str">
        <f t="shared" si="205"/>
        <v/>
      </c>
    </row>
    <row r="6551" spans="3:9" ht="15" customHeight="1">
      <c r="C6551" s="220" t="str">
        <f t="shared" si="204"/>
        <v/>
      </c>
      <c r="I6551" s="218" t="str">
        <f t="shared" si="205"/>
        <v/>
      </c>
    </row>
    <row r="6552" spans="3:9" ht="15" customHeight="1">
      <c r="C6552" s="220" t="str">
        <f t="shared" si="204"/>
        <v/>
      </c>
      <c r="I6552" s="218" t="str">
        <f t="shared" si="205"/>
        <v/>
      </c>
    </row>
    <row r="6553" spans="3:9" ht="15" customHeight="1">
      <c r="C6553" s="220" t="str">
        <f t="shared" si="204"/>
        <v/>
      </c>
      <c r="I6553" s="218" t="str">
        <f t="shared" si="205"/>
        <v/>
      </c>
    </row>
    <row r="6554" spans="3:9" ht="15" customHeight="1">
      <c r="C6554" s="220" t="str">
        <f t="shared" si="204"/>
        <v/>
      </c>
      <c r="I6554" s="218" t="str">
        <f t="shared" si="205"/>
        <v/>
      </c>
    </row>
    <row r="6555" spans="3:9" ht="15" customHeight="1">
      <c r="C6555" s="220" t="str">
        <f t="shared" si="204"/>
        <v/>
      </c>
      <c r="I6555" s="218" t="str">
        <f t="shared" si="205"/>
        <v/>
      </c>
    </row>
    <row r="6556" spans="3:9" ht="15" customHeight="1">
      <c r="C6556" s="220" t="str">
        <f t="shared" si="204"/>
        <v/>
      </c>
      <c r="I6556" s="218" t="str">
        <f t="shared" si="205"/>
        <v/>
      </c>
    </row>
    <row r="6557" spans="3:9" ht="15" customHeight="1">
      <c r="C6557" s="220" t="str">
        <f t="shared" si="204"/>
        <v/>
      </c>
      <c r="I6557" s="218" t="str">
        <f t="shared" si="205"/>
        <v/>
      </c>
    </row>
    <row r="6558" spans="3:9" ht="15" customHeight="1">
      <c r="C6558" s="220" t="str">
        <f t="shared" si="204"/>
        <v/>
      </c>
      <c r="I6558" s="218" t="str">
        <f t="shared" si="205"/>
        <v/>
      </c>
    </row>
    <row r="6559" spans="3:9" ht="15" customHeight="1">
      <c r="C6559" s="220" t="str">
        <f t="shared" si="204"/>
        <v/>
      </c>
      <c r="I6559" s="218" t="str">
        <f t="shared" si="205"/>
        <v/>
      </c>
    </row>
    <row r="6560" spans="3:9" ht="15" customHeight="1">
      <c r="C6560" s="220" t="str">
        <f t="shared" si="204"/>
        <v/>
      </c>
      <c r="I6560" s="218" t="str">
        <f t="shared" si="205"/>
        <v/>
      </c>
    </row>
    <row r="6561" spans="3:9" ht="15" customHeight="1">
      <c r="C6561" s="220" t="str">
        <f t="shared" si="204"/>
        <v/>
      </c>
      <c r="I6561" s="218" t="str">
        <f t="shared" si="205"/>
        <v/>
      </c>
    </row>
    <row r="6562" spans="3:9" ht="15" customHeight="1">
      <c r="C6562" s="220" t="str">
        <f t="shared" si="204"/>
        <v/>
      </c>
      <c r="I6562" s="218" t="str">
        <f t="shared" si="205"/>
        <v/>
      </c>
    </row>
    <row r="6563" spans="3:9" ht="15" customHeight="1">
      <c r="C6563" s="220" t="str">
        <f t="shared" si="204"/>
        <v/>
      </c>
      <c r="I6563" s="218" t="str">
        <f t="shared" si="205"/>
        <v/>
      </c>
    </row>
    <row r="6564" spans="3:9" ht="15" customHeight="1">
      <c r="C6564" s="220" t="str">
        <f t="shared" si="204"/>
        <v/>
      </c>
      <c r="I6564" s="218" t="str">
        <f t="shared" si="205"/>
        <v/>
      </c>
    </row>
    <row r="6565" spans="3:9" ht="15" customHeight="1">
      <c r="C6565" s="220" t="str">
        <f t="shared" si="204"/>
        <v/>
      </c>
      <c r="I6565" s="218" t="str">
        <f t="shared" si="205"/>
        <v/>
      </c>
    </row>
    <row r="6566" spans="3:9" ht="15" customHeight="1">
      <c r="C6566" s="220" t="str">
        <f t="shared" si="204"/>
        <v/>
      </c>
      <c r="I6566" s="218" t="str">
        <f t="shared" si="205"/>
        <v/>
      </c>
    </row>
    <row r="6567" spans="3:9" ht="15" customHeight="1">
      <c r="C6567" s="220" t="str">
        <f t="shared" si="204"/>
        <v/>
      </c>
      <c r="I6567" s="218" t="str">
        <f t="shared" si="205"/>
        <v/>
      </c>
    </row>
    <row r="6568" spans="3:9" ht="15" customHeight="1">
      <c r="C6568" s="220" t="str">
        <f t="shared" si="204"/>
        <v/>
      </c>
      <c r="I6568" s="218" t="str">
        <f t="shared" si="205"/>
        <v/>
      </c>
    </row>
    <row r="6569" spans="3:9" ht="15" customHeight="1">
      <c r="C6569" s="220" t="str">
        <f t="shared" si="204"/>
        <v/>
      </c>
      <c r="I6569" s="218" t="str">
        <f t="shared" si="205"/>
        <v/>
      </c>
    </row>
    <row r="6570" spans="3:9" ht="15" customHeight="1">
      <c r="C6570" s="220" t="str">
        <f t="shared" si="204"/>
        <v/>
      </c>
      <c r="I6570" s="218" t="str">
        <f t="shared" si="205"/>
        <v/>
      </c>
    </row>
    <row r="6571" spans="3:9" ht="15" customHeight="1">
      <c r="C6571" s="220" t="str">
        <f t="shared" si="204"/>
        <v/>
      </c>
      <c r="I6571" s="218" t="str">
        <f t="shared" si="205"/>
        <v/>
      </c>
    </row>
    <row r="6572" spans="3:9" ht="15" customHeight="1">
      <c r="C6572" s="220" t="str">
        <f t="shared" si="204"/>
        <v/>
      </c>
      <c r="I6572" s="218" t="str">
        <f t="shared" si="205"/>
        <v/>
      </c>
    </row>
    <row r="6573" spans="3:9" ht="15" customHeight="1">
      <c r="C6573" s="220" t="str">
        <f t="shared" si="204"/>
        <v/>
      </c>
      <c r="I6573" s="218" t="str">
        <f t="shared" si="205"/>
        <v/>
      </c>
    </row>
    <row r="6574" spans="3:9" ht="15" customHeight="1">
      <c r="C6574" s="220" t="str">
        <f t="shared" si="204"/>
        <v/>
      </c>
      <c r="I6574" s="218" t="str">
        <f t="shared" si="205"/>
        <v/>
      </c>
    </row>
    <row r="6575" spans="3:9" ht="15" customHeight="1">
      <c r="C6575" s="220" t="str">
        <f t="shared" si="204"/>
        <v/>
      </c>
      <c r="I6575" s="218" t="str">
        <f t="shared" si="205"/>
        <v/>
      </c>
    </row>
    <row r="6576" spans="3:9" ht="15" customHeight="1">
      <c r="C6576" s="220" t="str">
        <f t="shared" si="204"/>
        <v/>
      </c>
      <c r="I6576" s="218" t="str">
        <f t="shared" si="205"/>
        <v/>
      </c>
    </row>
    <row r="6577" spans="3:9" ht="15" customHeight="1">
      <c r="C6577" s="220" t="str">
        <f t="shared" si="204"/>
        <v/>
      </c>
      <c r="I6577" s="218" t="str">
        <f t="shared" si="205"/>
        <v/>
      </c>
    </row>
    <row r="6578" spans="3:9" ht="15" customHeight="1">
      <c r="C6578" s="220" t="str">
        <f t="shared" si="204"/>
        <v/>
      </c>
      <c r="I6578" s="218" t="str">
        <f t="shared" si="205"/>
        <v/>
      </c>
    </row>
    <row r="6579" spans="3:9" ht="15" customHeight="1">
      <c r="C6579" s="220" t="str">
        <f t="shared" si="204"/>
        <v/>
      </c>
      <c r="I6579" s="218" t="str">
        <f t="shared" si="205"/>
        <v/>
      </c>
    </row>
    <row r="6580" spans="3:9" ht="15" customHeight="1">
      <c r="C6580" s="220" t="str">
        <f t="shared" si="204"/>
        <v/>
      </c>
      <c r="I6580" s="218" t="str">
        <f t="shared" si="205"/>
        <v/>
      </c>
    </row>
    <row r="6581" spans="3:9" ht="15" customHeight="1">
      <c r="C6581" s="220" t="str">
        <f t="shared" si="204"/>
        <v/>
      </c>
      <c r="I6581" s="218" t="str">
        <f t="shared" si="205"/>
        <v/>
      </c>
    </row>
    <row r="6582" spans="3:9" ht="15" customHeight="1">
      <c r="C6582" s="220" t="str">
        <f t="shared" si="204"/>
        <v/>
      </c>
      <c r="I6582" s="218" t="str">
        <f t="shared" si="205"/>
        <v/>
      </c>
    </row>
    <row r="6583" spans="3:9" ht="15" customHeight="1">
      <c r="C6583" s="220" t="str">
        <f t="shared" si="204"/>
        <v/>
      </c>
      <c r="I6583" s="218" t="str">
        <f t="shared" si="205"/>
        <v/>
      </c>
    </row>
    <row r="6584" spans="3:9" ht="15" customHeight="1">
      <c r="C6584" s="220" t="str">
        <f t="shared" si="204"/>
        <v/>
      </c>
      <c r="I6584" s="218" t="str">
        <f t="shared" si="205"/>
        <v/>
      </c>
    </row>
    <row r="6585" spans="3:9" ht="15" customHeight="1">
      <c r="C6585" s="220" t="str">
        <f t="shared" si="204"/>
        <v/>
      </c>
      <c r="I6585" s="218" t="str">
        <f t="shared" si="205"/>
        <v/>
      </c>
    </row>
    <row r="6586" spans="3:9" ht="15" customHeight="1">
      <c r="C6586" s="220" t="str">
        <f t="shared" si="204"/>
        <v/>
      </c>
      <c r="I6586" s="218" t="str">
        <f t="shared" si="205"/>
        <v/>
      </c>
    </row>
    <row r="6587" spans="3:9" ht="15" customHeight="1">
      <c r="C6587" s="220" t="str">
        <f t="shared" si="204"/>
        <v/>
      </c>
      <c r="I6587" s="218" t="str">
        <f t="shared" si="205"/>
        <v/>
      </c>
    </row>
    <row r="6588" spans="3:9" ht="15" customHeight="1">
      <c r="C6588" s="220" t="str">
        <f t="shared" si="204"/>
        <v/>
      </c>
      <c r="I6588" s="218" t="str">
        <f t="shared" si="205"/>
        <v/>
      </c>
    </row>
    <row r="6589" spans="3:9" ht="15" customHeight="1">
      <c r="C6589" s="220" t="str">
        <f t="shared" si="204"/>
        <v/>
      </c>
      <c r="I6589" s="218" t="str">
        <f t="shared" si="205"/>
        <v/>
      </c>
    </row>
    <row r="6590" spans="3:9" ht="15" customHeight="1">
      <c r="C6590" s="220" t="str">
        <f t="shared" si="204"/>
        <v/>
      </c>
      <c r="I6590" s="218" t="str">
        <f t="shared" si="205"/>
        <v/>
      </c>
    </row>
    <row r="6591" spans="3:9" ht="15" customHeight="1">
      <c r="C6591" s="220" t="str">
        <f t="shared" si="204"/>
        <v/>
      </c>
      <c r="I6591" s="218" t="str">
        <f t="shared" si="205"/>
        <v/>
      </c>
    </row>
    <row r="6592" spans="3:9" ht="15" customHeight="1">
      <c r="C6592" s="220" t="str">
        <f t="shared" si="204"/>
        <v/>
      </c>
      <c r="I6592" s="218" t="str">
        <f t="shared" si="205"/>
        <v/>
      </c>
    </row>
    <row r="6593" spans="3:9" ht="15" customHeight="1">
      <c r="C6593" s="220" t="str">
        <f t="shared" si="204"/>
        <v/>
      </c>
      <c r="I6593" s="218" t="str">
        <f t="shared" si="205"/>
        <v/>
      </c>
    </row>
    <row r="6594" spans="3:9" ht="15" customHeight="1">
      <c r="C6594" s="220" t="str">
        <f t="shared" si="204"/>
        <v/>
      </c>
      <c r="I6594" s="218" t="str">
        <f t="shared" si="205"/>
        <v/>
      </c>
    </row>
    <row r="6595" spans="3:9" ht="15" customHeight="1">
      <c r="C6595" s="220" t="str">
        <f t="shared" si="204"/>
        <v/>
      </c>
      <c r="I6595" s="218" t="str">
        <f t="shared" si="205"/>
        <v/>
      </c>
    </row>
    <row r="6596" spans="3:9" ht="15" customHeight="1">
      <c r="C6596" s="220" t="str">
        <f t="shared" si="204"/>
        <v/>
      </c>
      <c r="I6596" s="218" t="str">
        <f t="shared" si="205"/>
        <v/>
      </c>
    </row>
    <row r="6597" spans="3:9" ht="15" customHeight="1">
      <c r="C6597" s="220" t="str">
        <f t="shared" si="204"/>
        <v/>
      </c>
      <c r="I6597" s="218" t="str">
        <f t="shared" si="205"/>
        <v/>
      </c>
    </row>
    <row r="6598" spans="3:9" ht="15" customHeight="1">
      <c r="C6598" s="220" t="str">
        <f t="shared" ref="C6598:C6661" si="206">IF(B6598="","",MONTH(B6598))</f>
        <v/>
      </c>
      <c r="I6598" s="218" t="str">
        <f t="shared" ref="I6598:I6661" si="207">IF(H6598="","",IF(E6598="","Não deixe campos em branco, a planilha resumo de custos e despesas necessita deles para funcionar",IF(F6598="","Não deixe campos em branco, a planilha resumo de custos e despesas necessita deles para funcionar",IF(G6598="","Não deixe campos em branco, a planilha resumo de custos e despesas necessita deles para funcionar",""))))</f>
        <v/>
      </c>
    </row>
    <row r="6599" spans="3:9" ht="15" customHeight="1">
      <c r="C6599" s="220" t="str">
        <f t="shared" si="206"/>
        <v/>
      </c>
      <c r="I6599" s="218" t="str">
        <f t="shared" si="207"/>
        <v/>
      </c>
    </row>
    <row r="6600" spans="3:9" ht="15" customHeight="1">
      <c r="C6600" s="220" t="str">
        <f t="shared" si="206"/>
        <v/>
      </c>
      <c r="I6600" s="218" t="str">
        <f t="shared" si="207"/>
        <v/>
      </c>
    </row>
    <row r="6601" spans="3:9" ht="15" customHeight="1">
      <c r="C6601" s="220" t="str">
        <f t="shared" si="206"/>
        <v/>
      </c>
      <c r="I6601" s="218" t="str">
        <f t="shared" si="207"/>
        <v/>
      </c>
    </row>
    <row r="6602" spans="3:9" ht="15" customHeight="1">
      <c r="C6602" s="220" t="str">
        <f t="shared" si="206"/>
        <v/>
      </c>
      <c r="I6602" s="218" t="str">
        <f t="shared" si="207"/>
        <v/>
      </c>
    </row>
    <row r="6603" spans="3:9" ht="15" customHeight="1">
      <c r="C6603" s="220" t="str">
        <f t="shared" si="206"/>
        <v/>
      </c>
      <c r="I6603" s="218" t="str">
        <f t="shared" si="207"/>
        <v/>
      </c>
    </row>
    <row r="6604" spans="3:9" ht="15" customHeight="1">
      <c r="C6604" s="220" t="str">
        <f t="shared" si="206"/>
        <v/>
      </c>
      <c r="I6604" s="218" t="str">
        <f t="shared" si="207"/>
        <v/>
      </c>
    </row>
    <row r="6605" spans="3:9" ht="15" customHeight="1">
      <c r="C6605" s="220" t="str">
        <f t="shared" si="206"/>
        <v/>
      </c>
      <c r="I6605" s="218" t="str">
        <f t="shared" si="207"/>
        <v/>
      </c>
    </row>
    <row r="6606" spans="3:9" ht="15" customHeight="1">
      <c r="C6606" s="220" t="str">
        <f t="shared" si="206"/>
        <v/>
      </c>
      <c r="I6606" s="218" t="str">
        <f t="shared" si="207"/>
        <v/>
      </c>
    </row>
    <row r="6607" spans="3:9" ht="15" customHeight="1">
      <c r="C6607" s="220" t="str">
        <f t="shared" si="206"/>
        <v/>
      </c>
      <c r="I6607" s="218" t="str">
        <f t="shared" si="207"/>
        <v/>
      </c>
    </row>
    <row r="6608" spans="3:9" ht="15" customHeight="1">
      <c r="C6608" s="220" t="str">
        <f t="shared" si="206"/>
        <v/>
      </c>
      <c r="I6608" s="218" t="str">
        <f t="shared" si="207"/>
        <v/>
      </c>
    </row>
    <row r="6609" spans="3:9" ht="15" customHeight="1">
      <c r="C6609" s="220" t="str">
        <f t="shared" si="206"/>
        <v/>
      </c>
      <c r="I6609" s="218" t="str">
        <f t="shared" si="207"/>
        <v/>
      </c>
    </row>
    <row r="6610" spans="3:9" ht="15" customHeight="1">
      <c r="C6610" s="220" t="str">
        <f t="shared" si="206"/>
        <v/>
      </c>
      <c r="I6610" s="218" t="str">
        <f t="shared" si="207"/>
        <v/>
      </c>
    </row>
    <row r="6611" spans="3:9" ht="15" customHeight="1">
      <c r="C6611" s="220" t="str">
        <f t="shared" si="206"/>
        <v/>
      </c>
      <c r="I6611" s="218" t="str">
        <f t="shared" si="207"/>
        <v/>
      </c>
    </row>
    <row r="6612" spans="3:9" ht="15" customHeight="1">
      <c r="C6612" s="220" t="str">
        <f t="shared" si="206"/>
        <v/>
      </c>
      <c r="I6612" s="218" t="str">
        <f t="shared" si="207"/>
        <v/>
      </c>
    </row>
    <row r="6613" spans="3:9" ht="15" customHeight="1">
      <c r="C6613" s="220" t="str">
        <f t="shared" si="206"/>
        <v/>
      </c>
      <c r="I6613" s="218" t="str">
        <f t="shared" si="207"/>
        <v/>
      </c>
    </row>
    <row r="6614" spans="3:9" ht="15" customHeight="1">
      <c r="C6614" s="220" t="str">
        <f t="shared" si="206"/>
        <v/>
      </c>
      <c r="I6614" s="218" t="str">
        <f t="shared" si="207"/>
        <v/>
      </c>
    </row>
    <row r="6615" spans="3:9" ht="15" customHeight="1">
      <c r="C6615" s="220" t="str">
        <f t="shared" si="206"/>
        <v/>
      </c>
      <c r="I6615" s="218" t="str">
        <f t="shared" si="207"/>
        <v/>
      </c>
    </row>
    <row r="6616" spans="3:9" ht="15" customHeight="1">
      <c r="C6616" s="220" t="str">
        <f t="shared" si="206"/>
        <v/>
      </c>
      <c r="I6616" s="218" t="str">
        <f t="shared" si="207"/>
        <v/>
      </c>
    </row>
    <row r="6617" spans="3:9" ht="15" customHeight="1">
      <c r="C6617" s="220" t="str">
        <f t="shared" si="206"/>
        <v/>
      </c>
      <c r="I6617" s="218" t="str">
        <f t="shared" si="207"/>
        <v/>
      </c>
    </row>
    <row r="6618" spans="3:9" ht="15" customHeight="1">
      <c r="C6618" s="220" t="str">
        <f t="shared" si="206"/>
        <v/>
      </c>
      <c r="I6618" s="218" t="str">
        <f t="shared" si="207"/>
        <v/>
      </c>
    </row>
    <row r="6619" spans="3:9" ht="15" customHeight="1">
      <c r="C6619" s="220" t="str">
        <f t="shared" si="206"/>
        <v/>
      </c>
      <c r="I6619" s="218" t="str">
        <f t="shared" si="207"/>
        <v/>
      </c>
    </row>
    <row r="6620" spans="3:9" ht="15" customHeight="1">
      <c r="C6620" s="220" t="str">
        <f t="shared" si="206"/>
        <v/>
      </c>
      <c r="I6620" s="218" t="str">
        <f t="shared" si="207"/>
        <v/>
      </c>
    </row>
    <row r="6621" spans="3:9" ht="15" customHeight="1">
      <c r="C6621" s="220" t="str">
        <f t="shared" si="206"/>
        <v/>
      </c>
      <c r="I6621" s="218" t="str">
        <f t="shared" si="207"/>
        <v/>
      </c>
    </row>
    <row r="6622" spans="3:9" ht="15" customHeight="1">
      <c r="C6622" s="220" t="str">
        <f t="shared" si="206"/>
        <v/>
      </c>
      <c r="I6622" s="218" t="str">
        <f t="shared" si="207"/>
        <v/>
      </c>
    </row>
    <row r="6623" spans="3:9" ht="15" customHeight="1">
      <c r="C6623" s="220" t="str">
        <f t="shared" si="206"/>
        <v/>
      </c>
      <c r="I6623" s="218" t="str">
        <f t="shared" si="207"/>
        <v/>
      </c>
    </row>
    <row r="6624" spans="3:9" ht="15" customHeight="1">
      <c r="C6624" s="220" t="str">
        <f t="shared" si="206"/>
        <v/>
      </c>
      <c r="I6624" s="218" t="str">
        <f t="shared" si="207"/>
        <v/>
      </c>
    </row>
    <row r="6625" spans="3:9" ht="15" customHeight="1">
      <c r="C6625" s="220" t="str">
        <f t="shared" si="206"/>
        <v/>
      </c>
      <c r="I6625" s="218" t="str">
        <f t="shared" si="207"/>
        <v/>
      </c>
    </row>
    <row r="6626" spans="3:9" ht="15" customHeight="1">
      <c r="C6626" s="220" t="str">
        <f t="shared" si="206"/>
        <v/>
      </c>
      <c r="I6626" s="218" t="str">
        <f t="shared" si="207"/>
        <v/>
      </c>
    </row>
    <row r="6627" spans="3:9" ht="15" customHeight="1">
      <c r="C6627" s="220" t="str">
        <f t="shared" si="206"/>
        <v/>
      </c>
      <c r="I6627" s="218" t="str">
        <f t="shared" si="207"/>
        <v/>
      </c>
    </row>
    <row r="6628" spans="3:9" ht="15" customHeight="1">
      <c r="C6628" s="220" t="str">
        <f t="shared" si="206"/>
        <v/>
      </c>
      <c r="I6628" s="218" t="str">
        <f t="shared" si="207"/>
        <v/>
      </c>
    </row>
    <row r="6629" spans="3:9" ht="15" customHeight="1">
      <c r="C6629" s="220" t="str">
        <f t="shared" si="206"/>
        <v/>
      </c>
      <c r="I6629" s="218" t="str">
        <f t="shared" si="207"/>
        <v/>
      </c>
    </row>
    <row r="6630" spans="3:9" ht="15" customHeight="1">
      <c r="C6630" s="220" t="str">
        <f t="shared" si="206"/>
        <v/>
      </c>
      <c r="I6630" s="218" t="str">
        <f t="shared" si="207"/>
        <v/>
      </c>
    </row>
    <row r="6631" spans="3:9" ht="15" customHeight="1">
      <c r="C6631" s="220" t="str">
        <f t="shared" si="206"/>
        <v/>
      </c>
      <c r="I6631" s="218" t="str">
        <f t="shared" si="207"/>
        <v/>
      </c>
    </row>
    <row r="6632" spans="3:9" ht="15" customHeight="1">
      <c r="C6632" s="220" t="str">
        <f t="shared" si="206"/>
        <v/>
      </c>
      <c r="I6632" s="218" t="str">
        <f t="shared" si="207"/>
        <v/>
      </c>
    </row>
    <row r="6633" spans="3:9" ht="15" customHeight="1">
      <c r="C6633" s="220" t="str">
        <f t="shared" si="206"/>
        <v/>
      </c>
      <c r="I6633" s="218" t="str">
        <f t="shared" si="207"/>
        <v/>
      </c>
    </row>
    <row r="6634" spans="3:9" ht="15" customHeight="1">
      <c r="C6634" s="220" t="str">
        <f t="shared" si="206"/>
        <v/>
      </c>
      <c r="I6634" s="218" t="str">
        <f t="shared" si="207"/>
        <v/>
      </c>
    </row>
    <row r="6635" spans="3:9" ht="15" customHeight="1">
      <c r="C6635" s="220" t="str">
        <f t="shared" si="206"/>
        <v/>
      </c>
      <c r="I6635" s="218" t="str">
        <f t="shared" si="207"/>
        <v/>
      </c>
    </row>
    <row r="6636" spans="3:9" ht="15" customHeight="1">
      <c r="C6636" s="220" t="str">
        <f t="shared" si="206"/>
        <v/>
      </c>
      <c r="I6636" s="218" t="str">
        <f t="shared" si="207"/>
        <v/>
      </c>
    </row>
    <row r="6637" spans="3:9" ht="15" customHeight="1">
      <c r="C6637" s="220" t="str">
        <f t="shared" si="206"/>
        <v/>
      </c>
      <c r="I6637" s="218" t="str">
        <f t="shared" si="207"/>
        <v/>
      </c>
    </row>
    <row r="6638" spans="3:9" ht="15" customHeight="1">
      <c r="C6638" s="220" t="str">
        <f t="shared" si="206"/>
        <v/>
      </c>
      <c r="I6638" s="218" t="str">
        <f t="shared" si="207"/>
        <v/>
      </c>
    </row>
    <row r="6639" spans="3:9" ht="15" customHeight="1">
      <c r="C6639" s="220" t="str">
        <f t="shared" si="206"/>
        <v/>
      </c>
      <c r="I6639" s="218" t="str">
        <f t="shared" si="207"/>
        <v/>
      </c>
    </row>
    <row r="6640" spans="3:9" ht="15" customHeight="1">
      <c r="C6640" s="220" t="str">
        <f t="shared" si="206"/>
        <v/>
      </c>
      <c r="I6640" s="218" t="str">
        <f t="shared" si="207"/>
        <v/>
      </c>
    </row>
    <row r="6641" spans="3:9" ht="15" customHeight="1">
      <c r="C6641" s="220" t="str">
        <f t="shared" si="206"/>
        <v/>
      </c>
      <c r="I6641" s="218" t="str">
        <f t="shared" si="207"/>
        <v/>
      </c>
    </row>
    <row r="6642" spans="3:9" ht="15" customHeight="1">
      <c r="C6642" s="220" t="str">
        <f t="shared" si="206"/>
        <v/>
      </c>
      <c r="I6642" s="218" t="str">
        <f t="shared" si="207"/>
        <v/>
      </c>
    </row>
    <row r="6643" spans="3:9" ht="15" customHeight="1">
      <c r="C6643" s="220" t="str">
        <f t="shared" si="206"/>
        <v/>
      </c>
      <c r="I6643" s="218" t="str">
        <f t="shared" si="207"/>
        <v/>
      </c>
    </row>
    <row r="6644" spans="3:9" ht="15" customHeight="1">
      <c r="C6644" s="220" t="str">
        <f t="shared" si="206"/>
        <v/>
      </c>
      <c r="I6644" s="218" t="str">
        <f t="shared" si="207"/>
        <v/>
      </c>
    </row>
    <row r="6645" spans="3:9" ht="15" customHeight="1">
      <c r="C6645" s="220" t="str">
        <f t="shared" si="206"/>
        <v/>
      </c>
      <c r="I6645" s="218" t="str">
        <f t="shared" si="207"/>
        <v/>
      </c>
    </row>
    <row r="6646" spans="3:9" ht="15" customHeight="1">
      <c r="C6646" s="220" t="str">
        <f t="shared" si="206"/>
        <v/>
      </c>
      <c r="I6646" s="218" t="str">
        <f t="shared" si="207"/>
        <v/>
      </c>
    </row>
    <row r="6647" spans="3:9" ht="15" customHeight="1">
      <c r="C6647" s="220" t="str">
        <f t="shared" si="206"/>
        <v/>
      </c>
      <c r="I6647" s="218" t="str">
        <f t="shared" si="207"/>
        <v/>
      </c>
    </row>
    <row r="6648" spans="3:9" ht="15" customHeight="1">
      <c r="C6648" s="220" t="str">
        <f t="shared" si="206"/>
        <v/>
      </c>
      <c r="I6648" s="218" t="str">
        <f t="shared" si="207"/>
        <v/>
      </c>
    </row>
    <row r="6649" spans="3:9" ht="15" customHeight="1">
      <c r="C6649" s="220" t="str">
        <f t="shared" si="206"/>
        <v/>
      </c>
      <c r="I6649" s="218" t="str">
        <f t="shared" si="207"/>
        <v/>
      </c>
    </row>
    <row r="6650" spans="3:9" ht="15" customHeight="1">
      <c r="C6650" s="220" t="str">
        <f t="shared" si="206"/>
        <v/>
      </c>
      <c r="I6650" s="218" t="str">
        <f t="shared" si="207"/>
        <v/>
      </c>
    </row>
    <row r="6651" spans="3:9" ht="15" customHeight="1">
      <c r="C6651" s="220" t="str">
        <f t="shared" si="206"/>
        <v/>
      </c>
      <c r="I6651" s="218" t="str">
        <f t="shared" si="207"/>
        <v/>
      </c>
    </row>
    <row r="6652" spans="3:9" ht="15" customHeight="1">
      <c r="C6652" s="220" t="str">
        <f t="shared" si="206"/>
        <v/>
      </c>
      <c r="I6652" s="218" t="str">
        <f t="shared" si="207"/>
        <v/>
      </c>
    </row>
    <row r="6653" spans="3:9" ht="15" customHeight="1">
      <c r="C6653" s="220" t="str">
        <f t="shared" si="206"/>
        <v/>
      </c>
      <c r="I6653" s="218" t="str">
        <f t="shared" si="207"/>
        <v/>
      </c>
    </row>
    <row r="6654" spans="3:9" ht="15" customHeight="1">
      <c r="C6654" s="220" t="str">
        <f t="shared" si="206"/>
        <v/>
      </c>
      <c r="I6654" s="218" t="str">
        <f t="shared" si="207"/>
        <v/>
      </c>
    </row>
    <row r="6655" spans="3:9" ht="15" customHeight="1">
      <c r="C6655" s="220" t="str">
        <f t="shared" si="206"/>
        <v/>
      </c>
      <c r="I6655" s="218" t="str">
        <f t="shared" si="207"/>
        <v/>
      </c>
    </row>
    <row r="6656" spans="3:9" ht="15" customHeight="1">
      <c r="C6656" s="220" t="str">
        <f t="shared" si="206"/>
        <v/>
      </c>
      <c r="I6656" s="218" t="str">
        <f t="shared" si="207"/>
        <v/>
      </c>
    </row>
    <row r="6657" spans="3:9" ht="15" customHeight="1">
      <c r="C6657" s="220" t="str">
        <f t="shared" si="206"/>
        <v/>
      </c>
      <c r="I6657" s="218" t="str">
        <f t="shared" si="207"/>
        <v/>
      </c>
    </row>
    <row r="6658" spans="3:9" ht="15" customHeight="1">
      <c r="C6658" s="220" t="str">
        <f t="shared" si="206"/>
        <v/>
      </c>
      <c r="I6658" s="218" t="str">
        <f t="shared" si="207"/>
        <v/>
      </c>
    </row>
    <row r="6659" spans="3:9" ht="15" customHeight="1">
      <c r="C6659" s="220" t="str">
        <f t="shared" si="206"/>
        <v/>
      </c>
      <c r="I6659" s="218" t="str">
        <f t="shared" si="207"/>
        <v/>
      </c>
    </row>
    <row r="6660" spans="3:9" ht="15" customHeight="1">
      <c r="C6660" s="220" t="str">
        <f t="shared" si="206"/>
        <v/>
      </c>
      <c r="I6660" s="218" t="str">
        <f t="shared" si="207"/>
        <v/>
      </c>
    </row>
    <row r="6661" spans="3:9" ht="15" customHeight="1">
      <c r="C6661" s="220" t="str">
        <f t="shared" si="206"/>
        <v/>
      </c>
      <c r="I6661" s="218" t="str">
        <f t="shared" si="207"/>
        <v/>
      </c>
    </row>
    <row r="6662" spans="3:9" ht="15" customHeight="1">
      <c r="C6662" s="220" t="str">
        <f t="shared" ref="C6662:C6725" si="208">IF(B6662="","",MONTH(B6662))</f>
        <v/>
      </c>
      <c r="I6662" s="218" t="str">
        <f t="shared" ref="I6662:I6725" si="209">IF(H6662="","",IF(E6662="","Não deixe campos em branco, a planilha resumo de custos e despesas necessita deles para funcionar",IF(F6662="","Não deixe campos em branco, a planilha resumo de custos e despesas necessita deles para funcionar",IF(G6662="","Não deixe campos em branco, a planilha resumo de custos e despesas necessita deles para funcionar",""))))</f>
        <v/>
      </c>
    </row>
    <row r="6663" spans="3:9" ht="15" customHeight="1">
      <c r="C6663" s="220" t="str">
        <f t="shared" si="208"/>
        <v/>
      </c>
      <c r="I6663" s="218" t="str">
        <f t="shared" si="209"/>
        <v/>
      </c>
    </row>
    <row r="6664" spans="3:9" ht="15" customHeight="1">
      <c r="C6664" s="220" t="str">
        <f t="shared" si="208"/>
        <v/>
      </c>
      <c r="I6664" s="218" t="str">
        <f t="shared" si="209"/>
        <v/>
      </c>
    </row>
    <row r="6665" spans="3:9" ht="15" customHeight="1">
      <c r="C6665" s="220" t="str">
        <f t="shared" si="208"/>
        <v/>
      </c>
      <c r="I6665" s="218" t="str">
        <f t="shared" si="209"/>
        <v/>
      </c>
    </row>
    <row r="6666" spans="3:9" ht="15" customHeight="1">
      <c r="C6666" s="220" t="str">
        <f t="shared" si="208"/>
        <v/>
      </c>
      <c r="I6666" s="218" t="str">
        <f t="shared" si="209"/>
        <v/>
      </c>
    </row>
    <row r="6667" spans="3:9" ht="15" customHeight="1">
      <c r="C6667" s="220" t="str">
        <f t="shared" si="208"/>
        <v/>
      </c>
      <c r="I6667" s="218" t="str">
        <f t="shared" si="209"/>
        <v/>
      </c>
    </row>
    <row r="6668" spans="3:9" ht="15" customHeight="1">
      <c r="C6668" s="220" t="str">
        <f t="shared" si="208"/>
        <v/>
      </c>
      <c r="I6668" s="218" t="str">
        <f t="shared" si="209"/>
        <v/>
      </c>
    </row>
    <row r="6669" spans="3:9" ht="15" customHeight="1">
      <c r="C6669" s="220" t="str">
        <f t="shared" si="208"/>
        <v/>
      </c>
      <c r="I6669" s="218" t="str">
        <f t="shared" si="209"/>
        <v/>
      </c>
    </row>
    <row r="6670" spans="3:9" ht="15" customHeight="1">
      <c r="C6670" s="220" t="str">
        <f t="shared" si="208"/>
        <v/>
      </c>
      <c r="I6670" s="218" t="str">
        <f t="shared" si="209"/>
        <v/>
      </c>
    </row>
    <row r="6671" spans="3:9" ht="15" customHeight="1">
      <c r="C6671" s="220" t="str">
        <f t="shared" si="208"/>
        <v/>
      </c>
      <c r="I6671" s="218" t="str">
        <f t="shared" si="209"/>
        <v/>
      </c>
    </row>
    <row r="6672" spans="3:9" ht="15" customHeight="1">
      <c r="C6672" s="220" t="str">
        <f t="shared" si="208"/>
        <v/>
      </c>
      <c r="I6672" s="218" t="str">
        <f t="shared" si="209"/>
        <v/>
      </c>
    </row>
    <row r="6673" spans="3:9" ht="15" customHeight="1">
      <c r="C6673" s="220" t="str">
        <f t="shared" si="208"/>
        <v/>
      </c>
      <c r="I6673" s="218" t="str">
        <f t="shared" si="209"/>
        <v/>
      </c>
    </row>
    <row r="6674" spans="3:9" ht="15" customHeight="1">
      <c r="C6674" s="220" t="str">
        <f t="shared" si="208"/>
        <v/>
      </c>
      <c r="I6674" s="218" t="str">
        <f t="shared" si="209"/>
        <v/>
      </c>
    </row>
    <row r="6675" spans="3:9" ht="15" customHeight="1">
      <c r="C6675" s="220" t="str">
        <f t="shared" si="208"/>
        <v/>
      </c>
      <c r="I6675" s="218" t="str">
        <f t="shared" si="209"/>
        <v/>
      </c>
    </row>
    <row r="6676" spans="3:9" ht="15" customHeight="1">
      <c r="C6676" s="220" t="str">
        <f t="shared" si="208"/>
        <v/>
      </c>
      <c r="I6676" s="218" t="str">
        <f t="shared" si="209"/>
        <v/>
      </c>
    </row>
    <row r="6677" spans="3:9" ht="15" customHeight="1">
      <c r="C6677" s="220" t="str">
        <f t="shared" si="208"/>
        <v/>
      </c>
      <c r="I6677" s="218" t="str">
        <f t="shared" si="209"/>
        <v/>
      </c>
    </row>
    <row r="6678" spans="3:9" ht="15" customHeight="1">
      <c r="C6678" s="220" t="str">
        <f t="shared" si="208"/>
        <v/>
      </c>
      <c r="I6678" s="218" t="str">
        <f t="shared" si="209"/>
        <v/>
      </c>
    </row>
    <row r="6679" spans="3:9" ht="15" customHeight="1">
      <c r="C6679" s="220" t="str">
        <f t="shared" si="208"/>
        <v/>
      </c>
      <c r="I6679" s="218" t="str">
        <f t="shared" si="209"/>
        <v/>
      </c>
    </row>
    <row r="6680" spans="3:9" ht="15" customHeight="1">
      <c r="C6680" s="220" t="str">
        <f t="shared" si="208"/>
        <v/>
      </c>
      <c r="I6680" s="218" t="str">
        <f t="shared" si="209"/>
        <v/>
      </c>
    </row>
    <row r="6681" spans="3:9" ht="15" customHeight="1">
      <c r="C6681" s="220" t="str">
        <f t="shared" si="208"/>
        <v/>
      </c>
      <c r="I6681" s="218" t="str">
        <f t="shared" si="209"/>
        <v/>
      </c>
    </row>
    <row r="6682" spans="3:9" ht="15" customHeight="1">
      <c r="C6682" s="220" t="str">
        <f t="shared" si="208"/>
        <v/>
      </c>
      <c r="I6682" s="218" t="str">
        <f t="shared" si="209"/>
        <v/>
      </c>
    </row>
    <row r="6683" spans="3:9" ht="15" customHeight="1">
      <c r="C6683" s="220" t="str">
        <f t="shared" si="208"/>
        <v/>
      </c>
      <c r="I6683" s="218" t="str">
        <f t="shared" si="209"/>
        <v/>
      </c>
    </row>
    <row r="6684" spans="3:9" ht="15" customHeight="1">
      <c r="C6684" s="220" t="str">
        <f t="shared" si="208"/>
        <v/>
      </c>
      <c r="I6684" s="218" t="str">
        <f t="shared" si="209"/>
        <v/>
      </c>
    </row>
    <row r="6685" spans="3:9" ht="15" customHeight="1">
      <c r="C6685" s="220" t="str">
        <f t="shared" si="208"/>
        <v/>
      </c>
      <c r="I6685" s="218" t="str">
        <f t="shared" si="209"/>
        <v/>
      </c>
    </row>
    <row r="6686" spans="3:9" ht="15" customHeight="1">
      <c r="C6686" s="220" t="str">
        <f t="shared" si="208"/>
        <v/>
      </c>
      <c r="I6686" s="218" t="str">
        <f t="shared" si="209"/>
        <v/>
      </c>
    </row>
    <row r="6687" spans="3:9" ht="15" customHeight="1">
      <c r="C6687" s="220" t="str">
        <f t="shared" si="208"/>
        <v/>
      </c>
      <c r="I6687" s="218" t="str">
        <f t="shared" si="209"/>
        <v/>
      </c>
    </row>
    <row r="6688" spans="3:9" ht="15" customHeight="1">
      <c r="C6688" s="220" t="str">
        <f t="shared" si="208"/>
        <v/>
      </c>
      <c r="I6688" s="218" t="str">
        <f t="shared" si="209"/>
        <v/>
      </c>
    </row>
    <row r="6689" spans="3:9" ht="15" customHeight="1">
      <c r="C6689" s="220" t="str">
        <f t="shared" si="208"/>
        <v/>
      </c>
      <c r="I6689" s="218" t="str">
        <f t="shared" si="209"/>
        <v/>
      </c>
    </row>
    <row r="6690" spans="3:9" ht="15" customHeight="1">
      <c r="C6690" s="220" t="str">
        <f t="shared" si="208"/>
        <v/>
      </c>
      <c r="I6690" s="218" t="str">
        <f t="shared" si="209"/>
        <v/>
      </c>
    </row>
    <row r="6691" spans="3:9" ht="15" customHeight="1">
      <c r="C6691" s="220" t="str">
        <f t="shared" si="208"/>
        <v/>
      </c>
      <c r="I6691" s="218" t="str">
        <f t="shared" si="209"/>
        <v/>
      </c>
    </row>
    <row r="6692" spans="3:9" ht="15" customHeight="1">
      <c r="C6692" s="220" t="str">
        <f t="shared" si="208"/>
        <v/>
      </c>
      <c r="I6692" s="218" t="str">
        <f t="shared" si="209"/>
        <v/>
      </c>
    </row>
    <row r="6693" spans="3:9" ht="15" customHeight="1">
      <c r="C6693" s="220" t="str">
        <f t="shared" si="208"/>
        <v/>
      </c>
      <c r="I6693" s="218" t="str">
        <f t="shared" si="209"/>
        <v/>
      </c>
    </row>
    <row r="6694" spans="3:9" ht="15" customHeight="1">
      <c r="C6694" s="220" t="str">
        <f t="shared" si="208"/>
        <v/>
      </c>
      <c r="I6694" s="218" t="str">
        <f t="shared" si="209"/>
        <v/>
      </c>
    </row>
    <row r="6695" spans="3:9" ht="15" customHeight="1">
      <c r="C6695" s="220" t="str">
        <f t="shared" si="208"/>
        <v/>
      </c>
      <c r="I6695" s="218" t="str">
        <f t="shared" si="209"/>
        <v/>
      </c>
    </row>
    <row r="6696" spans="3:9" ht="15" customHeight="1">
      <c r="C6696" s="220" t="str">
        <f t="shared" si="208"/>
        <v/>
      </c>
      <c r="I6696" s="218" t="str">
        <f t="shared" si="209"/>
        <v/>
      </c>
    </row>
    <row r="6697" spans="3:9" ht="15" customHeight="1">
      <c r="C6697" s="220" t="str">
        <f t="shared" si="208"/>
        <v/>
      </c>
      <c r="I6697" s="218" t="str">
        <f t="shared" si="209"/>
        <v/>
      </c>
    </row>
    <row r="6698" spans="3:9" ht="15" customHeight="1">
      <c r="C6698" s="220" t="str">
        <f t="shared" si="208"/>
        <v/>
      </c>
      <c r="I6698" s="218" t="str">
        <f t="shared" si="209"/>
        <v/>
      </c>
    </row>
    <row r="6699" spans="3:9" ht="15" customHeight="1">
      <c r="C6699" s="220" t="str">
        <f t="shared" si="208"/>
        <v/>
      </c>
      <c r="I6699" s="218" t="str">
        <f t="shared" si="209"/>
        <v/>
      </c>
    </row>
    <row r="6700" spans="3:9" ht="15" customHeight="1">
      <c r="C6700" s="220" t="str">
        <f t="shared" si="208"/>
        <v/>
      </c>
      <c r="I6700" s="218" t="str">
        <f t="shared" si="209"/>
        <v/>
      </c>
    </row>
    <row r="6701" spans="3:9" ht="15" customHeight="1">
      <c r="C6701" s="220" t="str">
        <f t="shared" si="208"/>
        <v/>
      </c>
      <c r="I6701" s="218" t="str">
        <f t="shared" si="209"/>
        <v/>
      </c>
    </row>
    <row r="6702" spans="3:9" ht="15" customHeight="1">
      <c r="C6702" s="220" t="str">
        <f t="shared" si="208"/>
        <v/>
      </c>
      <c r="I6702" s="218" t="str">
        <f t="shared" si="209"/>
        <v/>
      </c>
    </row>
    <row r="6703" spans="3:9" ht="15" customHeight="1">
      <c r="C6703" s="220" t="str">
        <f t="shared" si="208"/>
        <v/>
      </c>
      <c r="I6703" s="218" t="str">
        <f t="shared" si="209"/>
        <v/>
      </c>
    </row>
    <row r="6704" spans="3:9" ht="15" customHeight="1">
      <c r="C6704" s="220" t="str">
        <f t="shared" si="208"/>
        <v/>
      </c>
      <c r="I6704" s="218" t="str">
        <f t="shared" si="209"/>
        <v/>
      </c>
    </row>
    <row r="6705" spans="3:9" ht="15" customHeight="1">
      <c r="C6705" s="220" t="str">
        <f t="shared" si="208"/>
        <v/>
      </c>
      <c r="I6705" s="218" t="str">
        <f t="shared" si="209"/>
        <v/>
      </c>
    </row>
    <row r="6706" spans="3:9" ht="15" customHeight="1">
      <c r="C6706" s="220" t="str">
        <f t="shared" si="208"/>
        <v/>
      </c>
      <c r="I6706" s="218" t="str">
        <f t="shared" si="209"/>
        <v/>
      </c>
    </row>
    <row r="6707" spans="3:9" ht="15" customHeight="1">
      <c r="C6707" s="220" t="str">
        <f t="shared" si="208"/>
        <v/>
      </c>
      <c r="I6707" s="218" t="str">
        <f t="shared" si="209"/>
        <v/>
      </c>
    </row>
    <row r="6708" spans="3:9" ht="15" customHeight="1">
      <c r="C6708" s="220" t="str">
        <f t="shared" si="208"/>
        <v/>
      </c>
      <c r="I6708" s="218" t="str">
        <f t="shared" si="209"/>
        <v/>
      </c>
    </row>
    <row r="6709" spans="3:9" ht="15" customHeight="1">
      <c r="C6709" s="220" t="str">
        <f t="shared" si="208"/>
        <v/>
      </c>
      <c r="I6709" s="218" t="str">
        <f t="shared" si="209"/>
        <v/>
      </c>
    </row>
    <row r="6710" spans="3:9" ht="15" customHeight="1">
      <c r="C6710" s="220" t="str">
        <f t="shared" si="208"/>
        <v/>
      </c>
      <c r="I6710" s="218" t="str">
        <f t="shared" si="209"/>
        <v/>
      </c>
    </row>
    <row r="6711" spans="3:9" ht="15" customHeight="1">
      <c r="C6711" s="220" t="str">
        <f t="shared" si="208"/>
        <v/>
      </c>
      <c r="I6711" s="218" t="str">
        <f t="shared" si="209"/>
        <v/>
      </c>
    </row>
    <row r="6712" spans="3:9" ht="15" customHeight="1">
      <c r="C6712" s="220" t="str">
        <f t="shared" si="208"/>
        <v/>
      </c>
      <c r="I6712" s="218" t="str">
        <f t="shared" si="209"/>
        <v/>
      </c>
    </row>
    <row r="6713" spans="3:9" ht="15" customHeight="1">
      <c r="C6713" s="220" t="str">
        <f t="shared" si="208"/>
        <v/>
      </c>
      <c r="I6713" s="218" t="str">
        <f t="shared" si="209"/>
        <v/>
      </c>
    </row>
    <row r="6714" spans="3:9" ht="15" customHeight="1">
      <c r="C6714" s="220" t="str">
        <f t="shared" si="208"/>
        <v/>
      </c>
      <c r="I6714" s="218" t="str">
        <f t="shared" si="209"/>
        <v/>
      </c>
    </row>
    <row r="6715" spans="3:9" ht="15" customHeight="1">
      <c r="C6715" s="220" t="str">
        <f t="shared" si="208"/>
        <v/>
      </c>
      <c r="I6715" s="218" t="str">
        <f t="shared" si="209"/>
        <v/>
      </c>
    </row>
    <row r="6716" spans="3:9" ht="15" customHeight="1">
      <c r="C6716" s="220" t="str">
        <f t="shared" si="208"/>
        <v/>
      </c>
      <c r="I6716" s="218" t="str">
        <f t="shared" si="209"/>
        <v/>
      </c>
    </row>
    <row r="6717" spans="3:9" ht="15" customHeight="1">
      <c r="C6717" s="220" t="str">
        <f t="shared" si="208"/>
        <v/>
      </c>
      <c r="I6717" s="218" t="str">
        <f t="shared" si="209"/>
        <v/>
      </c>
    </row>
    <row r="6718" spans="3:9" ht="15" customHeight="1">
      <c r="C6718" s="220" t="str">
        <f t="shared" si="208"/>
        <v/>
      </c>
      <c r="I6718" s="218" t="str">
        <f t="shared" si="209"/>
        <v/>
      </c>
    </row>
    <row r="6719" spans="3:9" ht="15" customHeight="1">
      <c r="C6719" s="220" t="str">
        <f t="shared" si="208"/>
        <v/>
      </c>
      <c r="I6719" s="218" t="str">
        <f t="shared" si="209"/>
        <v/>
      </c>
    </row>
    <row r="6720" spans="3:9" ht="15" customHeight="1">
      <c r="C6720" s="220" t="str">
        <f t="shared" si="208"/>
        <v/>
      </c>
      <c r="I6720" s="218" t="str">
        <f t="shared" si="209"/>
        <v/>
      </c>
    </row>
    <row r="6721" spans="3:9" ht="15" customHeight="1">
      <c r="C6721" s="220" t="str">
        <f t="shared" si="208"/>
        <v/>
      </c>
      <c r="I6721" s="218" t="str">
        <f t="shared" si="209"/>
        <v/>
      </c>
    </row>
    <row r="6722" spans="3:9" ht="15" customHeight="1">
      <c r="C6722" s="220" t="str">
        <f t="shared" si="208"/>
        <v/>
      </c>
      <c r="I6722" s="218" t="str">
        <f t="shared" si="209"/>
        <v/>
      </c>
    </row>
    <row r="6723" spans="3:9" ht="15" customHeight="1">
      <c r="C6723" s="220" t="str">
        <f t="shared" si="208"/>
        <v/>
      </c>
      <c r="I6723" s="218" t="str">
        <f t="shared" si="209"/>
        <v/>
      </c>
    </row>
    <row r="6724" spans="3:9" ht="15" customHeight="1">
      <c r="C6724" s="220" t="str">
        <f t="shared" si="208"/>
        <v/>
      </c>
      <c r="I6724" s="218" t="str">
        <f t="shared" si="209"/>
        <v/>
      </c>
    </row>
    <row r="6725" spans="3:9" ht="15" customHeight="1">
      <c r="C6725" s="220" t="str">
        <f t="shared" si="208"/>
        <v/>
      </c>
      <c r="I6725" s="218" t="str">
        <f t="shared" si="209"/>
        <v/>
      </c>
    </row>
    <row r="6726" spans="3:9" ht="15" customHeight="1">
      <c r="C6726" s="220" t="str">
        <f t="shared" ref="C6726:C6789" si="210">IF(B6726="","",MONTH(B6726))</f>
        <v/>
      </c>
      <c r="I6726" s="218" t="str">
        <f t="shared" ref="I6726:I6789" si="211">IF(H6726="","",IF(E6726="","Não deixe campos em branco, a planilha resumo de custos e despesas necessita deles para funcionar",IF(F6726="","Não deixe campos em branco, a planilha resumo de custos e despesas necessita deles para funcionar",IF(G6726="","Não deixe campos em branco, a planilha resumo de custos e despesas necessita deles para funcionar",""))))</f>
        <v/>
      </c>
    </row>
    <row r="6727" spans="3:9" ht="15" customHeight="1">
      <c r="C6727" s="220" t="str">
        <f t="shared" si="210"/>
        <v/>
      </c>
      <c r="I6727" s="218" t="str">
        <f t="shared" si="211"/>
        <v/>
      </c>
    </row>
    <row r="6728" spans="3:9" ht="15" customHeight="1">
      <c r="C6728" s="220" t="str">
        <f t="shared" si="210"/>
        <v/>
      </c>
      <c r="I6728" s="218" t="str">
        <f t="shared" si="211"/>
        <v/>
      </c>
    </row>
    <row r="6729" spans="3:9" ht="15" customHeight="1">
      <c r="C6729" s="220" t="str">
        <f t="shared" si="210"/>
        <v/>
      </c>
      <c r="I6729" s="218" t="str">
        <f t="shared" si="211"/>
        <v/>
      </c>
    </row>
    <row r="6730" spans="3:9" ht="15" customHeight="1">
      <c r="C6730" s="220" t="str">
        <f t="shared" si="210"/>
        <v/>
      </c>
      <c r="I6730" s="218" t="str">
        <f t="shared" si="211"/>
        <v/>
      </c>
    </row>
    <row r="6731" spans="3:9" ht="15" customHeight="1">
      <c r="C6731" s="220" t="str">
        <f t="shared" si="210"/>
        <v/>
      </c>
      <c r="I6731" s="218" t="str">
        <f t="shared" si="211"/>
        <v/>
      </c>
    </row>
    <row r="6732" spans="3:9" ht="15" customHeight="1">
      <c r="C6732" s="220" t="str">
        <f t="shared" si="210"/>
        <v/>
      </c>
      <c r="I6732" s="218" t="str">
        <f t="shared" si="211"/>
        <v/>
      </c>
    </row>
    <row r="6733" spans="3:9" ht="15" customHeight="1">
      <c r="C6733" s="220" t="str">
        <f t="shared" si="210"/>
        <v/>
      </c>
      <c r="I6733" s="218" t="str">
        <f t="shared" si="211"/>
        <v/>
      </c>
    </row>
    <row r="6734" spans="3:9" ht="15" customHeight="1">
      <c r="C6734" s="220" t="str">
        <f t="shared" si="210"/>
        <v/>
      </c>
      <c r="I6734" s="218" t="str">
        <f t="shared" si="211"/>
        <v/>
      </c>
    </row>
    <row r="6735" spans="3:9" ht="15" customHeight="1">
      <c r="C6735" s="220" t="str">
        <f t="shared" si="210"/>
        <v/>
      </c>
      <c r="I6735" s="218" t="str">
        <f t="shared" si="211"/>
        <v/>
      </c>
    </row>
    <row r="6736" spans="3:9" ht="15" customHeight="1">
      <c r="C6736" s="220" t="str">
        <f t="shared" si="210"/>
        <v/>
      </c>
      <c r="I6736" s="218" t="str">
        <f t="shared" si="211"/>
        <v/>
      </c>
    </row>
    <row r="6737" spans="3:9" ht="15" customHeight="1">
      <c r="C6737" s="220" t="str">
        <f t="shared" si="210"/>
        <v/>
      </c>
      <c r="I6737" s="218" t="str">
        <f t="shared" si="211"/>
        <v/>
      </c>
    </row>
    <row r="6738" spans="3:9" ht="15" customHeight="1">
      <c r="C6738" s="220" t="str">
        <f t="shared" si="210"/>
        <v/>
      </c>
      <c r="I6738" s="218" t="str">
        <f t="shared" si="211"/>
        <v/>
      </c>
    </row>
    <row r="6739" spans="3:9" ht="15" customHeight="1">
      <c r="C6739" s="220" t="str">
        <f t="shared" si="210"/>
        <v/>
      </c>
      <c r="I6739" s="218" t="str">
        <f t="shared" si="211"/>
        <v/>
      </c>
    </row>
    <row r="6740" spans="3:9" ht="15" customHeight="1">
      <c r="C6740" s="220" t="str">
        <f t="shared" si="210"/>
        <v/>
      </c>
      <c r="I6740" s="218" t="str">
        <f t="shared" si="211"/>
        <v/>
      </c>
    </row>
    <row r="6741" spans="3:9" ht="15" customHeight="1">
      <c r="C6741" s="220" t="str">
        <f t="shared" si="210"/>
        <v/>
      </c>
      <c r="I6741" s="218" t="str">
        <f t="shared" si="211"/>
        <v/>
      </c>
    </row>
    <row r="6742" spans="3:9" ht="15" customHeight="1">
      <c r="C6742" s="220" t="str">
        <f t="shared" si="210"/>
        <v/>
      </c>
      <c r="I6742" s="218" t="str">
        <f t="shared" si="211"/>
        <v/>
      </c>
    </row>
    <row r="6743" spans="3:9" ht="15" customHeight="1">
      <c r="C6743" s="220" t="str">
        <f t="shared" si="210"/>
        <v/>
      </c>
      <c r="I6743" s="218" t="str">
        <f t="shared" si="211"/>
        <v/>
      </c>
    </row>
    <row r="6744" spans="3:9" ht="15" customHeight="1">
      <c r="C6744" s="220" t="str">
        <f t="shared" si="210"/>
        <v/>
      </c>
      <c r="I6744" s="218" t="str">
        <f t="shared" si="211"/>
        <v/>
      </c>
    </row>
    <row r="6745" spans="3:9" ht="15" customHeight="1">
      <c r="C6745" s="220" t="str">
        <f t="shared" si="210"/>
        <v/>
      </c>
      <c r="I6745" s="218" t="str">
        <f t="shared" si="211"/>
        <v/>
      </c>
    </row>
    <row r="6746" spans="3:9" ht="15" customHeight="1">
      <c r="C6746" s="220" t="str">
        <f t="shared" si="210"/>
        <v/>
      </c>
      <c r="I6746" s="218" t="str">
        <f t="shared" si="211"/>
        <v/>
      </c>
    </row>
    <row r="6747" spans="3:9" ht="15" customHeight="1">
      <c r="C6747" s="220" t="str">
        <f t="shared" si="210"/>
        <v/>
      </c>
      <c r="I6747" s="218" t="str">
        <f t="shared" si="211"/>
        <v/>
      </c>
    </row>
    <row r="6748" spans="3:9" ht="15" customHeight="1">
      <c r="C6748" s="220" t="str">
        <f t="shared" si="210"/>
        <v/>
      </c>
      <c r="I6748" s="218" t="str">
        <f t="shared" si="211"/>
        <v/>
      </c>
    </row>
    <row r="6749" spans="3:9" ht="15" customHeight="1">
      <c r="C6749" s="220" t="str">
        <f t="shared" si="210"/>
        <v/>
      </c>
      <c r="I6749" s="218" t="str">
        <f t="shared" si="211"/>
        <v/>
      </c>
    </row>
    <row r="6750" spans="3:9" ht="15" customHeight="1">
      <c r="C6750" s="220" t="str">
        <f t="shared" si="210"/>
        <v/>
      </c>
      <c r="I6750" s="218" t="str">
        <f t="shared" si="211"/>
        <v/>
      </c>
    </row>
    <row r="6751" spans="3:9" ht="15" customHeight="1">
      <c r="C6751" s="220" t="str">
        <f t="shared" si="210"/>
        <v/>
      </c>
      <c r="I6751" s="218" t="str">
        <f t="shared" si="211"/>
        <v/>
      </c>
    </row>
    <row r="6752" spans="3:9" ht="15" customHeight="1">
      <c r="C6752" s="220" t="str">
        <f t="shared" si="210"/>
        <v/>
      </c>
      <c r="I6752" s="218" t="str">
        <f t="shared" si="211"/>
        <v/>
      </c>
    </row>
    <row r="6753" spans="3:9" ht="15" customHeight="1">
      <c r="C6753" s="220" t="str">
        <f t="shared" si="210"/>
        <v/>
      </c>
      <c r="I6753" s="218" t="str">
        <f t="shared" si="211"/>
        <v/>
      </c>
    </row>
    <row r="6754" spans="3:9" ht="15" customHeight="1">
      <c r="C6754" s="220" t="str">
        <f t="shared" si="210"/>
        <v/>
      </c>
      <c r="I6754" s="218" t="str">
        <f t="shared" si="211"/>
        <v/>
      </c>
    </row>
    <row r="6755" spans="3:9" ht="15" customHeight="1">
      <c r="C6755" s="220" t="str">
        <f t="shared" si="210"/>
        <v/>
      </c>
      <c r="I6755" s="218" t="str">
        <f t="shared" si="211"/>
        <v/>
      </c>
    </row>
    <row r="6756" spans="3:9" ht="15" customHeight="1">
      <c r="C6756" s="220" t="str">
        <f t="shared" si="210"/>
        <v/>
      </c>
      <c r="I6756" s="218" t="str">
        <f t="shared" si="211"/>
        <v/>
      </c>
    </row>
    <row r="6757" spans="3:9" ht="15" customHeight="1">
      <c r="C6757" s="220" t="str">
        <f t="shared" si="210"/>
        <v/>
      </c>
      <c r="I6757" s="218" t="str">
        <f t="shared" si="211"/>
        <v/>
      </c>
    </row>
    <row r="6758" spans="3:9" ht="15" customHeight="1">
      <c r="C6758" s="220" t="str">
        <f t="shared" si="210"/>
        <v/>
      </c>
      <c r="I6758" s="218" t="str">
        <f t="shared" si="211"/>
        <v/>
      </c>
    </row>
    <row r="6759" spans="3:9" ht="15" customHeight="1">
      <c r="C6759" s="220" t="str">
        <f t="shared" si="210"/>
        <v/>
      </c>
      <c r="I6759" s="218" t="str">
        <f t="shared" si="211"/>
        <v/>
      </c>
    </row>
    <row r="6760" spans="3:9" ht="15" customHeight="1">
      <c r="C6760" s="220" t="str">
        <f t="shared" si="210"/>
        <v/>
      </c>
      <c r="I6760" s="218" t="str">
        <f t="shared" si="211"/>
        <v/>
      </c>
    </row>
    <row r="6761" spans="3:9" ht="15" customHeight="1">
      <c r="C6761" s="220" t="str">
        <f t="shared" si="210"/>
        <v/>
      </c>
      <c r="I6761" s="218" t="str">
        <f t="shared" si="211"/>
        <v/>
      </c>
    </row>
    <row r="6762" spans="3:9" ht="15" customHeight="1">
      <c r="C6762" s="220" t="str">
        <f t="shared" si="210"/>
        <v/>
      </c>
      <c r="I6762" s="218" t="str">
        <f t="shared" si="211"/>
        <v/>
      </c>
    </row>
    <row r="6763" spans="3:9" ht="15" customHeight="1">
      <c r="C6763" s="220" t="str">
        <f t="shared" si="210"/>
        <v/>
      </c>
      <c r="I6763" s="218" t="str">
        <f t="shared" si="211"/>
        <v/>
      </c>
    </row>
    <row r="6764" spans="3:9" ht="15" customHeight="1">
      <c r="C6764" s="220" t="str">
        <f t="shared" si="210"/>
        <v/>
      </c>
      <c r="I6764" s="218" t="str">
        <f t="shared" si="211"/>
        <v/>
      </c>
    </row>
    <row r="6765" spans="3:9" ht="15" customHeight="1">
      <c r="C6765" s="220" t="str">
        <f t="shared" si="210"/>
        <v/>
      </c>
      <c r="I6765" s="218" t="str">
        <f t="shared" si="211"/>
        <v/>
      </c>
    </row>
    <row r="6766" spans="3:9" ht="15" customHeight="1">
      <c r="C6766" s="220" t="str">
        <f t="shared" si="210"/>
        <v/>
      </c>
      <c r="I6766" s="218" t="str">
        <f t="shared" si="211"/>
        <v/>
      </c>
    </row>
    <row r="6767" spans="3:9" ht="15" customHeight="1">
      <c r="C6767" s="220" t="str">
        <f t="shared" si="210"/>
        <v/>
      </c>
      <c r="I6767" s="218" t="str">
        <f t="shared" si="211"/>
        <v/>
      </c>
    </row>
    <row r="6768" spans="3:9" ht="15" customHeight="1">
      <c r="C6768" s="220" t="str">
        <f t="shared" si="210"/>
        <v/>
      </c>
      <c r="I6768" s="218" t="str">
        <f t="shared" si="211"/>
        <v/>
      </c>
    </row>
    <row r="6769" spans="3:9" ht="15" customHeight="1">
      <c r="C6769" s="220" t="str">
        <f t="shared" si="210"/>
        <v/>
      </c>
      <c r="I6769" s="218" t="str">
        <f t="shared" si="211"/>
        <v/>
      </c>
    </row>
    <row r="6770" spans="3:9" ht="15" customHeight="1">
      <c r="C6770" s="220" t="str">
        <f t="shared" si="210"/>
        <v/>
      </c>
      <c r="I6770" s="218" t="str">
        <f t="shared" si="211"/>
        <v/>
      </c>
    </row>
    <row r="6771" spans="3:9" ht="15" customHeight="1">
      <c r="C6771" s="220" t="str">
        <f t="shared" si="210"/>
        <v/>
      </c>
      <c r="I6771" s="218" t="str">
        <f t="shared" si="211"/>
        <v/>
      </c>
    </row>
    <row r="6772" spans="3:9" ht="15" customHeight="1">
      <c r="C6772" s="220" t="str">
        <f t="shared" si="210"/>
        <v/>
      </c>
      <c r="I6772" s="218" t="str">
        <f t="shared" si="211"/>
        <v/>
      </c>
    </row>
    <row r="6773" spans="3:9" ht="15" customHeight="1">
      <c r="C6773" s="220" t="str">
        <f t="shared" si="210"/>
        <v/>
      </c>
      <c r="I6773" s="218" t="str">
        <f t="shared" si="211"/>
        <v/>
      </c>
    </row>
    <row r="6774" spans="3:9" ht="15" customHeight="1">
      <c r="C6774" s="220" t="str">
        <f t="shared" si="210"/>
        <v/>
      </c>
      <c r="I6774" s="218" t="str">
        <f t="shared" si="211"/>
        <v/>
      </c>
    </row>
    <row r="6775" spans="3:9" ht="15" customHeight="1">
      <c r="C6775" s="220" t="str">
        <f t="shared" si="210"/>
        <v/>
      </c>
      <c r="I6775" s="218" t="str">
        <f t="shared" si="211"/>
        <v/>
      </c>
    </row>
    <row r="6776" spans="3:9" ht="15" customHeight="1">
      <c r="C6776" s="220" t="str">
        <f t="shared" si="210"/>
        <v/>
      </c>
      <c r="I6776" s="218" t="str">
        <f t="shared" si="211"/>
        <v/>
      </c>
    </row>
    <row r="6777" spans="3:9" ht="15" customHeight="1">
      <c r="C6777" s="220" t="str">
        <f t="shared" si="210"/>
        <v/>
      </c>
      <c r="I6777" s="218" t="str">
        <f t="shared" si="211"/>
        <v/>
      </c>
    </row>
    <row r="6778" spans="3:9" ht="15" customHeight="1">
      <c r="C6778" s="220" t="str">
        <f t="shared" si="210"/>
        <v/>
      </c>
      <c r="I6778" s="218" t="str">
        <f t="shared" si="211"/>
        <v/>
      </c>
    </row>
    <row r="6779" spans="3:9" ht="15" customHeight="1">
      <c r="C6779" s="220" t="str">
        <f t="shared" si="210"/>
        <v/>
      </c>
      <c r="I6779" s="218" t="str">
        <f t="shared" si="211"/>
        <v/>
      </c>
    </row>
    <row r="6780" spans="3:9" ht="15" customHeight="1">
      <c r="C6780" s="220" t="str">
        <f t="shared" si="210"/>
        <v/>
      </c>
      <c r="I6780" s="218" t="str">
        <f t="shared" si="211"/>
        <v/>
      </c>
    </row>
    <row r="6781" spans="3:9" ht="15" customHeight="1">
      <c r="C6781" s="220" t="str">
        <f t="shared" si="210"/>
        <v/>
      </c>
      <c r="I6781" s="218" t="str">
        <f t="shared" si="211"/>
        <v/>
      </c>
    </row>
    <row r="6782" spans="3:9" ht="15" customHeight="1">
      <c r="C6782" s="220" t="str">
        <f t="shared" si="210"/>
        <v/>
      </c>
      <c r="I6782" s="218" t="str">
        <f t="shared" si="211"/>
        <v/>
      </c>
    </row>
    <row r="6783" spans="3:9" ht="15" customHeight="1">
      <c r="C6783" s="220" t="str">
        <f t="shared" si="210"/>
        <v/>
      </c>
      <c r="I6783" s="218" t="str">
        <f t="shared" si="211"/>
        <v/>
      </c>
    </row>
    <row r="6784" spans="3:9" ht="15" customHeight="1">
      <c r="C6784" s="220" t="str">
        <f t="shared" si="210"/>
        <v/>
      </c>
      <c r="I6784" s="218" t="str">
        <f t="shared" si="211"/>
        <v/>
      </c>
    </row>
    <row r="6785" spans="3:9" ht="15" customHeight="1">
      <c r="C6785" s="220" t="str">
        <f t="shared" si="210"/>
        <v/>
      </c>
      <c r="I6785" s="218" t="str">
        <f t="shared" si="211"/>
        <v/>
      </c>
    </row>
    <row r="6786" spans="3:9" ht="15" customHeight="1">
      <c r="C6786" s="220" t="str">
        <f t="shared" si="210"/>
        <v/>
      </c>
      <c r="I6786" s="218" t="str">
        <f t="shared" si="211"/>
        <v/>
      </c>
    </row>
    <row r="6787" spans="3:9" ht="15" customHeight="1">
      <c r="C6787" s="220" t="str">
        <f t="shared" si="210"/>
        <v/>
      </c>
      <c r="I6787" s="218" t="str">
        <f t="shared" si="211"/>
        <v/>
      </c>
    </row>
    <row r="6788" spans="3:9" ht="15" customHeight="1">
      <c r="C6788" s="220" t="str">
        <f t="shared" si="210"/>
        <v/>
      </c>
      <c r="I6788" s="218" t="str">
        <f t="shared" si="211"/>
        <v/>
      </c>
    </row>
    <row r="6789" spans="3:9" ht="15" customHeight="1">
      <c r="C6789" s="220" t="str">
        <f t="shared" si="210"/>
        <v/>
      </c>
      <c r="I6789" s="218" t="str">
        <f t="shared" si="211"/>
        <v/>
      </c>
    </row>
    <row r="6790" spans="3:9" ht="15" customHeight="1">
      <c r="C6790" s="220" t="str">
        <f t="shared" ref="C6790:C6853" si="212">IF(B6790="","",MONTH(B6790))</f>
        <v/>
      </c>
      <c r="I6790" s="218" t="str">
        <f t="shared" ref="I6790:I6853" si="213">IF(H6790="","",IF(E6790="","Não deixe campos em branco, a planilha resumo de custos e despesas necessita deles para funcionar",IF(F6790="","Não deixe campos em branco, a planilha resumo de custos e despesas necessita deles para funcionar",IF(G6790="","Não deixe campos em branco, a planilha resumo de custos e despesas necessita deles para funcionar",""))))</f>
        <v/>
      </c>
    </row>
    <row r="6791" spans="3:9" ht="15" customHeight="1">
      <c r="C6791" s="220" t="str">
        <f t="shared" si="212"/>
        <v/>
      </c>
      <c r="I6791" s="218" t="str">
        <f t="shared" si="213"/>
        <v/>
      </c>
    </row>
    <row r="6792" spans="3:9" ht="15" customHeight="1">
      <c r="C6792" s="220" t="str">
        <f t="shared" si="212"/>
        <v/>
      </c>
      <c r="I6792" s="218" t="str">
        <f t="shared" si="213"/>
        <v/>
      </c>
    </row>
    <row r="6793" spans="3:9" ht="15" customHeight="1">
      <c r="C6793" s="220" t="str">
        <f t="shared" si="212"/>
        <v/>
      </c>
      <c r="I6793" s="218" t="str">
        <f t="shared" si="213"/>
        <v/>
      </c>
    </row>
    <row r="6794" spans="3:9" ht="15" customHeight="1">
      <c r="C6794" s="220" t="str">
        <f t="shared" si="212"/>
        <v/>
      </c>
      <c r="I6794" s="218" t="str">
        <f t="shared" si="213"/>
        <v/>
      </c>
    </row>
    <row r="6795" spans="3:9" ht="15" customHeight="1">
      <c r="C6795" s="220" t="str">
        <f t="shared" si="212"/>
        <v/>
      </c>
      <c r="I6795" s="218" t="str">
        <f t="shared" si="213"/>
        <v/>
      </c>
    </row>
    <row r="6796" spans="3:9" ht="15" customHeight="1">
      <c r="C6796" s="220" t="str">
        <f t="shared" si="212"/>
        <v/>
      </c>
      <c r="I6796" s="218" t="str">
        <f t="shared" si="213"/>
        <v/>
      </c>
    </row>
    <row r="6797" spans="3:9" ht="15" customHeight="1">
      <c r="C6797" s="220" t="str">
        <f t="shared" si="212"/>
        <v/>
      </c>
      <c r="I6797" s="218" t="str">
        <f t="shared" si="213"/>
        <v/>
      </c>
    </row>
    <row r="6798" spans="3:9" ht="15" customHeight="1">
      <c r="C6798" s="220" t="str">
        <f t="shared" si="212"/>
        <v/>
      </c>
      <c r="I6798" s="218" t="str">
        <f t="shared" si="213"/>
        <v/>
      </c>
    </row>
    <row r="6799" spans="3:9" ht="15" customHeight="1">
      <c r="C6799" s="220" t="str">
        <f t="shared" si="212"/>
        <v/>
      </c>
      <c r="I6799" s="218" t="str">
        <f t="shared" si="213"/>
        <v/>
      </c>
    </row>
    <row r="6800" spans="3:9" ht="15" customHeight="1">
      <c r="C6800" s="220" t="str">
        <f t="shared" si="212"/>
        <v/>
      </c>
      <c r="I6800" s="218" t="str">
        <f t="shared" si="213"/>
        <v/>
      </c>
    </row>
    <row r="6801" spans="3:9" ht="15" customHeight="1">
      <c r="C6801" s="220" t="str">
        <f t="shared" si="212"/>
        <v/>
      </c>
      <c r="I6801" s="218" t="str">
        <f t="shared" si="213"/>
        <v/>
      </c>
    </row>
    <row r="6802" spans="3:9" ht="15" customHeight="1">
      <c r="C6802" s="220" t="str">
        <f t="shared" si="212"/>
        <v/>
      </c>
      <c r="I6802" s="218" t="str">
        <f t="shared" si="213"/>
        <v/>
      </c>
    </row>
    <row r="6803" spans="3:9" ht="15" customHeight="1">
      <c r="C6803" s="220" t="str">
        <f t="shared" si="212"/>
        <v/>
      </c>
      <c r="I6803" s="218" t="str">
        <f t="shared" si="213"/>
        <v/>
      </c>
    </row>
    <row r="6804" spans="3:9" ht="15" customHeight="1">
      <c r="C6804" s="220" t="str">
        <f t="shared" si="212"/>
        <v/>
      </c>
      <c r="I6804" s="218" t="str">
        <f t="shared" si="213"/>
        <v/>
      </c>
    </row>
    <row r="6805" spans="3:9" ht="15" customHeight="1">
      <c r="C6805" s="220" t="str">
        <f t="shared" si="212"/>
        <v/>
      </c>
      <c r="I6805" s="218" t="str">
        <f t="shared" si="213"/>
        <v/>
      </c>
    </row>
    <row r="6806" spans="3:9" ht="15" customHeight="1">
      <c r="C6806" s="220" t="str">
        <f t="shared" si="212"/>
        <v/>
      </c>
      <c r="I6806" s="218" t="str">
        <f t="shared" si="213"/>
        <v/>
      </c>
    </row>
    <row r="6807" spans="3:9" ht="15" customHeight="1">
      <c r="C6807" s="220" t="str">
        <f t="shared" si="212"/>
        <v/>
      </c>
      <c r="I6807" s="218" t="str">
        <f t="shared" si="213"/>
        <v/>
      </c>
    </row>
    <row r="6808" spans="3:9" ht="15" customHeight="1">
      <c r="C6808" s="220" t="str">
        <f t="shared" si="212"/>
        <v/>
      </c>
      <c r="I6808" s="218" t="str">
        <f t="shared" si="213"/>
        <v/>
      </c>
    </row>
    <row r="6809" spans="3:9" ht="15" customHeight="1">
      <c r="C6809" s="220" t="str">
        <f t="shared" si="212"/>
        <v/>
      </c>
      <c r="I6809" s="218" t="str">
        <f t="shared" si="213"/>
        <v/>
      </c>
    </row>
    <row r="6810" spans="3:9" ht="15" customHeight="1">
      <c r="C6810" s="220" t="str">
        <f t="shared" si="212"/>
        <v/>
      </c>
      <c r="I6810" s="218" t="str">
        <f t="shared" si="213"/>
        <v/>
      </c>
    </row>
    <row r="6811" spans="3:9" ht="15" customHeight="1">
      <c r="C6811" s="220" t="str">
        <f t="shared" si="212"/>
        <v/>
      </c>
      <c r="I6811" s="218" t="str">
        <f t="shared" si="213"/>
        <v/>
      </c>
    </row>
    <row r="6812" spans="3:9" ht="15" customHeight="1">
      <c r="C6812" s="220" t="str">
        <f t="shared" si="212"/>
        <v/>
      </c>
      <c r="I6812" s="218" t="str">
        <f t="shared" si="213"/>
        <v/>
      </c>
    </row>
    <row r="6813" spans="3:9" ht="15" customHeight="1">
      <c r="C6813" s="220" t="str">
        <f t="shared" si="212"/>
        <v/>
      </c>
      <c r="I6813" s="218" t="str">
        <f t="shared" si="213"/>
        <v/>
      </c>
    </row>
    <row r="6814" spans="3:9" ht="15" customHeight="1">
      <c r="C6814" s="220" t="str">
        <f t="shared" si="212"/>
        <v/>
      </c>
      <c r="I6814" s="218" t="str">
        <f t="shared" si="213"/>
        <v/>
      </c>
    </row>
    <row r="6815" spans="3:9" ht="15" customHeight="1">
      <c r="C6815" s="220" t="str">
        <f t="shared" si="212"/>
        <v/>
      </c>
      <c r="I6815" s="218" t="str">
        <f t="shared" si="213"/>
        <v/>
      </c>
    </row>
    <row r="6816" spans="3:9" ht="15" customHeight="1">
      <c r="C6816" s="220" t="str">
        <f t="shared" si="212"/>
        <v/>
      </c>
      <c r="I6816" s="218" t="str">
        <f t="shared" si="213"/>
        <v/>
      </c>
    </row>
    <row r="6817" spans="3:9" ht="15" customHeight="1">
      <c r="C6817" s="220" t="str">
        <f t="shared" si="212"/>
        <v/>
      </c>
      <c r="I6817" s="218" t="str">
        <f t="shared" si="213"/>
        <v/>
      </c>
    </row>
    <row r="6818" spans="3:9" ht="15" customHeight="1">
      <c r="C6818" s="220" t="str">
        <f t="shared" si="212"/>
        <v/>
      </c>
      <c r="I6818" s="218" t="str">
        <f t="shared" si="213"/>
        <v/>
      </c>
    </row>
    <row r="6819" spans="3:9" ht="15" customHeight="1">
      <c r="C6819" s="220" t="str">
        <f t="shared" si="212"/>
        <v/>
      </c>
      <c r="I6819" s="218" t="str">
        <f t="shared" si="213"/>
        <v/>
      </c>
    </row>
    <row r="6820" spans="3:9" ht="15" customHeight="1">
      <c r="C6820" s="220" t="str">
        <f t="shared" si="212"/>
        <v/>
      </c>
      <c r="I6820" s="218" t="str">
        <f t="shared" si="213"/>
        <v/>
      </c>
    </row>
    <row r="6821" spans="3:9" ht="15" customHeight="1">
      <c r="C6821" s="220" t="str">
        <f t="shared" si="212"/>
        <v/>
      </c>
      <c r="I6821" s="218" t="str">
        <f t="shared" si="213"/>
        <v/>
      </c>
    </row>
    <row r="6822" spans="3:9" ht="15" customHeight="1">
      <c r="C6822" s="220" t="str">
        <f t="shared" si="212"/>
        <v/>
      </c>
      <c r="I6822" s="218" t="str">
        <f t="shared" si="213"/>
        <v/>
      </c>
    </row>
    <row r="6823" spans="3:9" ht="15" customHeight="1">
      <c r="C6823" s="220" t="str">
        <f t="shared" si="212"/>
        <v/>
      </c>
      <c r="I6823" s="218" t="str">
        <f t="shared" si="213"/>
        <v/>
      </c>
    </row>
    <row r="6824" spans="3:9" ht="15" customHeight="1">
      <c r="C6824" s="220" t="str">
        <f t="shared" si="212"/>
        <v/>
      </c>
      <c r="I6824" s="218" t="str">
        <f t="shared" si="213"/>
        <v/>
      </c>
    </row>
    <row r="6825" spans="3:9" ht="15" customHeight="1">
      <c r="C6825" s="220" t="str">
        <f t="shared" si="212"/>
        <v/>
      </c>
      <c r="I6825" s="218" t="str">
        <f t="shared" si="213"/>
        <v/>
      </c>
    </row>
    <row r="6826" spans="3:9" ht="15" customHeight="1">
      <c r="C6826" s="220" t="str">
        <f t="shared" si="212"/>
        <v/>
      </c>
      <c r="I6826" s="218" t="str">
        <f t="shared" si="213"/>
        <v/>
      </c>
    </row>
    <row r="6827" spans="3:9" ht="15" customHeight="1">
      <c r="C6827" s="220" t="str">
        <f t="shared" si="212"/>
        <v/>
      </c>
      <c r="I6827" s="218" t="str">
        <f t="shared" si="213"/>
        <v/>
      </c>
    </row>
    <row r="6828" spans="3:9" ht="15" customHeight="1">
      <c r="C6828" s="220" t="str">
        <f t="shared" si="212"/>
        <v/>
      </c>
      <c r="I6828" s="218" t="str">
        <f t="shared" si="213"/>
        <v/>
      </c>
    </row>
    <row r="6829" spans="3:9" ht="15" customHeight="1">
      <c r="C6829" s="220" t="str">
        <f t="shared" si="212"/>
        <v/>
      </c>
      <c r="I6829" s="218" t="str">
        <f t="shared" si="213"/>
        <v/>
      </c>
    </row>
    <row r="6830" spans="3:9" ht="15" customHeight="1">
      <c r="C6830" s="220" t="str">
        <f t="shared" si="212"/>
        <v/>
      </c>
      <c r="I6830" s="218" t="str">
        <f t="shared" si="213"/>
        <v/>
      </c>
    </row>
    <row r="6831" spans="3:9" ht="15" customHeight="1">
      <c r="C6831" s="220" t="str">
        <f t="shared" si="212"/>
        <v/>
      </c>
      <c r="I6831" s="218" t="str">
        <f t="shared" si="213"/>
        <v/>
      </c>
    </row>
    <row r="6832" spans="3:9" ht="15" customHeight="1">
      <c r="C6832" s="220" t="str">
        <f t="shared" si="212"/>
        <v/>
      </c>
      <c r="I6832" s="218" t="str">
        <f t="shared" si="213"/>
        <v/>
      </c>
    </row>
    <row r="6833" spans="3:9" ht="15" customHeight="1">
      <c r="C6833" s="220" t="str">
        <f t="shared" si="212"/>
        <v/>
      </c>
      <c r="I6833" s="218" t="str">
        <f t="shared" si="213"/>
        <v/>
      </c>
    </row>
    <row r="6834" spans="3:9" ht="15" customHeight="1">
      <c r="C6834" s="220" t="str">
        <f t="shared" si="212"/>
        <v/>
      </c>
      <c r="I6834" s="218" t="str">
        <f t="shared" si="213"/>
        <v/>
      </c>
    </row>
    <row r="6835" spans="3:9" ht="15" customHeight="1">
      <c r="C6835" s="220" t="str">
        <f t="shared" si="212"/>
        <v/>
      </c>
      <c r="I6835" s="218" t="str">
        <f t="shared" si="213"/>
        <v/>
      </c>
    </row>
    <row r="6836" spans="3:9" ht="15" customHeight="1">
      <c r="C6836" s="220" t="str">
        <f t="shared" si="212"/>
        <v/>
      </c>
      <c r="I6836" s="218" t="str">
        <f t="shared" si="213"/>
        <v/>
      </c>
    </row>
    <row r="6837" spans="3:9" ht="15" customHeight="1">
      <c r="C6837" s="220" t="str">
        <f t="shared" si="212"/>
        <v/>
      </c>
      <c r="I6837" s="218" t="str">
        <f t="shared" si="213"/>
        <v/>
      </c>
    </row>
    <row r="6838" spans="3:9" ht="15" customHeight="1">
      <c r="C6838" s="220" t="str">
        <f t="shared" si="212"/>
        <v/>
      </c>
      <c r="I6838" s="218" t="str">
        <f t="shared" si="213"/>
        <v/>
      </c>
    </row>
    <row r="6839" spans="3:9" ht="15" customHeight="1">
      <c r="C6839" s="220" t="str">
        <f t="shared" si="212"/>
        <v/>
      </c>
      <c r="I6839" s="218" t="str">
        <f t="shared" si="213"/>
        <v/>
      </c>
    </row>
    <row r="6840" spans="3:9" ht="15" customHeight="1">
      <c r="C6840" s="220" t="str">
        <f t="shared" si="212"/>
        <v/>
      </c>
      <c r="I6840" s="218" t="str">
        <f t="shared" si="213"/>
        <v/>
      </c>
    </row>
    <row r="6841" spans="3:9" ht="15" customHeight="1">
      <c r="C6841" s="220" t="str">
        <f t="shared" si="212"/>
        <v/>
      </c>
      <c r="I6841" s="218" t="str">
        <f t="shared" si="213"/>
        <v/>
      </c>
    </row>
    <row r="6842" spans="3:9" ht="15" customHeight="1">
      <c r="C6842" s="220" t="str">
        <f t="shared" si="212"/>
        <v/>
      </c>
      <c r="I6842" s="218" t="str">
        <f t="shared" si="213"/>
        <v/>
      </c>
    </row>
    <row r="6843" spans="3:9" ht="15" customHeight="1">
      <c r="C6843" s="220" t="str">
        <f t="shared" si="212"/>
        <v/>
      </c>
      <c r="I6843" s="218" t="str">
        <f t="shared" si="213"/>
        <v/>
      </c>
    </row>
    <row r="6844" spans="3:9" ht="15" customHeight="1">
      <c r="C6844" s="220" t="str">
        <f t="shared" si="212"/>
        <v/>
      </c>
      <c r="I6844" s="218" t="str">
        <f t="shared" si="213"/>
        <v/>
      </c>
    </row>
    <row r="6845" spans="3:9" ht="15" customHeight="1">
      <c r="C6845" s="220" t="str">
        <f t="shared" si="212"/>
        <v/>
      </c>
      <c r="I6845" s="218" t="str">
        <f t="shared" si="213"/>
        <v/>
      </c>
    </row>
    <row r="6846" spans="3:9" ht="15" customHeight="1">
      <c r="C6846" s="220" t="str">
        <f t="shared" si="212"/>
        <v/>
      </c>
      <c r="I6846" s="218" t="str">
        <f t="shared" si="213"/>
        <v/>
      </c>
    </row>
    <row r="6847" spans="3:9" ht="15" customHeight="1">
      <c r="C6847" s="220" t="str">
        <f t="shared" si="212"/>
        <v/>
      </c>
      <c r="I6847" s="218" t="str">
        <f t="shared" si="213"/>
        <v/>
      </c>
    </row>
    <row r="6848" spans="3:9" ht="15" customHeight="1">
      <c r="C6848" s="220" t="str">
        <f t="shared" si="212"/>
        <v/>
      </c>
      <c r="I6848" s="218" t="str">
        <f t="shared" si="213"/>
        <v/>
      </c>
    </row>
    <row r="6849" spans="3:9" ht="15" customHeight="1">
      <c r="C6849" s="220" t="str">
        <f t="shared" si="212"/>
        <v/>
      </c>
      <c r="I6849" s="218" t="str">
        <f t="shared" si="213"/>
        <v/>
      </c>
    </row>
    <row r="6850" spans="3:9" ht="15" customHeight="1">
      <c r="C6850" s="220" t="str">
        <f t="shared" si="212"/>
        <v/>
      </c>
      <c r="I6850" s="218" t="str">
        <f t="shared" si="213"/>
        <v/>
      </c>
    </row>
    <row r="6851" spans="3:9" ht="15" customHeight="1">
      <c r="C6851" s="220" t="str">
        <f t="shared" si="212"/>
        <v/>
      </c>
      <c r="I6851" s="218" t="str">
        <f t="shared" si="213"/>
        <v/>
      </c>
    </row>
    <row r="6852" spans="3:9" ht="15" customHeight="1">
      <c r="C6852" s="220" t="str">
        <f t="shared" si="212"/>
        <v/>
      </c>
      <c r="I6852" s="218" t="str">
        <f t="shared" si="213"/>
        <v/>
      </c>
    </row>
    <row r="6853" spans="3:9" ht="15" customHeight="1">
      <c r="C6853" s="220" t="str">
        <f t="shared" si="212"/>
        <v/>
      </c>
      <c r="I6853" s="218" t="str">
        <f t="shared" si="213"/>
        <v/>
      </c>
    </row>
    <row r="6854" spans="3:9" ht="15" customHeight="1">
      <c r="C6854" s="220" t="str">
        <f t="shared" ref="C6854:C6917" si="214">IF(B6854="","",MONTH(B6854))</f>
        <v/>
      </c>
      <c r="I6854" s="218" t="str">
        <f t="shared" ref="I6854:I6917" si="215">IF(H6854="","",IF(E6854="","Não deixe campos em branco, a planilha resumo de custos e despesas necessita deles para funcionar",IF(F6854="","Não deixe campos em branco, a planilha resumo de custos e despesas necessita deles para funcionar",IF(G6854="","Não deixe campos em branco, a planilha resumo de custos e despesas necessita deles para funcionar",""))))</f>
        <v/>
      </c>
    </row>
    <row r="6855" spans="3:9" ht="15" customHeight="1">
      <c r="C6855" s="220" t="str">
        <f t="shared" si="214"/>
        <v/>
      </c>
      <c r="I6855" s="218" t="str">
        <f t="shared" si="215"/>
        <v/>
      </c>
    </row>
    <row r="6856" spans="3:9" ht="15" customHeight="1">
      <c r="C6856" s="220" t="str">
        <f t="shared" si="214"/>
        <v/>
      </c>
      <c r="I6856" s="218" t="str">
        <f t="shared" si="215"/>
        <v/>
      </c>
    </row>
    <row r="6857" spans="3:9" ht="15" customHeight="1">
      <c r="C6857" s="220" t="str">
        <f t="shared" si="214"/>
        <v/>
      </c>
      <c r="I6857" s="218" t="str">
        <f t="shared" si="215"/>
        <v/>
      </c>
    </row>
    <row r="6858" spans="3:9" ht="15" customHeight="1">
      <c r="C6858" s="220" t="str">
        <f t="shared" si="214"/>
        <v/>
      </c>
      <c r="I6858" s="218" t="str">
        <f t="shared" si="215"/>
        <v/>
      </c>
    </row>
    <row r="6859" spans="3:9" ht="15" customHeight="1">
      <c r="C6859" s="220" t="str">
        <f t="shared" si="214"/>
        <v/>
      </c>
      <c r="I6859" s="218" t="str">
        <f t="shared" si="215"/>
        <v/>
      </c>
    </row>
    <row r="6860" spans="3:9" ht="15" customHeight="1">
      <c r="C6860" s="220" t="str">
        <f t="shared" si="214"/>
        <v/>
      </c>
      <c r="I6860" s="218" t="str">
        <f t="shared" si="215"/>
        <v/>
      </c>
    </row>
    <row r="6861" spans="3:9" ht="15" customHeight="1">
      <c r="C6861" s="220" t="str">
        <f t="shared" si="214"/>
        <v/>
      </c>
      <c r="I6861" s="218" t="str">
        <f t="shared" si="215"/>
        <v/>
      </c>
    </row>
    <row r="6862" spans="3:9" ht="15" customHeight="1">
      <c r="C6862" s="220" t="str">
        <f t="shared" si="214"/>
        <v/>
      </c>
      <c r="I6862" s="218" t="str">
        <f t="shared" si="215"/>
        <v/>
      </c>
    </row>
    <row r="6863" spans="3:9" ht="15" customHeight="1">
      <c r="C6863" s="220" t="str">
        <f t="shared" si="214"/>
        <v/>
      </c>
      <c r="I6863" s="218" t="str">
        <f t="shared" si="215"/>
        <v/>
      </c>
    </row>
    <row r="6864" spans="3:9" ht="15" customHeight="1">
      <c r="C6864" s="220" t="str">
        <f t="shared" si="214"/>
        <v/>
      </c>
      <c r="I6864" s="218" t="str">
        <f t="shared" si="215"/>
        <v/>
      </c>
    </row>
    <row r="6865" spans="3:9" ht="15" customHeight="1">
      <c r="C6865" s="220" t="str">
        <f t="shared" si="214"/>
        <v/>
      </c>
      <c r="I6865" s="218" t="str">
        <f t="shared" si="215"/>
        <v/>
      </c>
    </row>
    <row r="6866" spans="3:9" ht="15" customHeight="1">
      <c r="C6866" s="220" t="str">
        <f t="shared" si="214"/>
        <v/>
      </c>
      <c r="I6866" s="218" t="str">
        <f t="shared" si="215"/>
        <v/>
      </c>
    </row>
    <row r="6867" spans="3:9" ht="15" customHeight="1">
      <c r="C6867" s="220" t="str">
        <f t="shared" si="214"/>
        <v/>
      </c>
      <c r="I6867" s="218" t="str">
        <f t="shared" si="215"/>
        <v/>
      </c>
    </row>
    <row r="6868" spans="3:9" ht="15" customHeight="1">
      <c r="C6868" s="220" t="str">
        <f t="shared" si="214"/>
        <v/>
      </c>
      <c r="I6868" s="218" t="str">
        <f t="shared" si="215"/>
        <v/>
      </c>
    </row>
    <row r="6869" spans="3:9" ht="15" customHeight="1">
      <c r="C6869" s="220" t="str">
        <f t="shared" si="214"/>
        <v/>
      </c>
      <c r="I6869" s="218" t="str">
        <f t="shared" si="215"/>
        <v/>
      </c>
    </row>
    <row r="6870" spans="3:9" ht="15" customHeight="1">
      <c r="C6870" s="220" t="str">
        <f t="shared" si="214"/>
        <v/>
      </c>
      <c r="I6870" s="218" t="str">
        <f t="shared" si="215"/>
        <v/>
      </c>
    </row>
    <row r="6871" spans="3:9" ht="15" customHeight="1">
      <c r="C6871" s="220" t="str">
        <f t="shared" si="214"/>
        <v/>
      </c>
      <c r="I6871" s="218" t="str">
        <f t="shared" si="215"/>
        <v/>
      </c>
    </row>
    <row r="6872" spans="3:9" ht="15" customHeight="1">
      <c r="C6872" s="220" t="str">
        <f t="shared" si="214"/>
        <v/>
      </c>
      <c r="I6872" s="218" t="str">
        <f t="shared" si="215"/>
        <v/>
      </c>
    </row>
    <row r="6873" spans="3:9" ht="15" customHeight="1">
      <c r="C6873" s="220" t="str">
        <f t="shared" si="214"/>
        <v/>
      </c>
      <c r="I6873" s="218" t="str">
        <f t="shared" si="215"/>
        <v/>
      </c>
    </row>
    <row r="6874" spans="3:9" ht="15" customHeight="1">
      <c r="C6874" s="220" t="str">
        <f t="shared" si="214"/>
        <v/>
      </c>
      <c r="I6874" s="218" t="str">
        <f t="shared" si="215"/>
        <v/>
      </c>
    </row>
    <row r="6875" spans="3:9" ht="15" customHeight="1">
      <c r="C6875" s="220" t="str">
        <f t="shared" si="214"/>
        <v/>
      </c>
      <c r="I6875" s="218" t="str">
        <f t="shared" si="215"/>
        <v/>
      </c>
    </row>
    <row r="6876" spans="3:9" ht="15" customHeight="1">
      <c r="C6876" s="220" t="str">
        <f t="shared" si="214"/>
        <v/>
      </c>
      <c r="I6876" s="218" t="str">
        <f t="shared" si="215"/>
        <v/>
      </c>
    </row>
    <row r="6877" spans="3:9" ht="15" customHeight="1">
      <c r="C6877" s="220" t="str">
        <f t="shared" si="214"/>
        <v/>
      </c>
      <c r="I6877" s="218" t="str">
        <f t="shared" si="215"/>
        <v/>
      </c>
    </row>
    <row r="6878" spans="3:9" ht="15" customHeight="1">
      <c r="C6878" s="220" t="str">
        <f t="shared" si="214"/>
        <v/>
      </c>
      <c r="I6878" s="218" t="str">
        <f t="shared" si="215"/>
        <v/>
      </c>
    </row>
    <row r="6879" spans="3:9" ht="15" customHeight="1">
      <c r="C6879" s="220" t="str">
        <f t="shared" si="214"/>
        <v/>
      </c>
      <c r="I6879" s="218" t="str">
        <f t="shared" si="215"/>
        <v/>
      </c>
    </row>
    <row r="6880" spans="3:9" ht="15" customHeight="1">
      <c r="C6880" s="220" t="str">
        <f t="shared" si="214"/>
        <v/>
      </c>
      <c r="I6880" s="218" t="str">
        <f t="shared" si="215"/>
        <v/>
      </c>
    </row>
    <row r="6881" spans="3:9" ht="15" customHeight="1">
      <c r="C6881" s="220" t="str">
        <f t="shared" si="214"/>
        <v/>
      </c>
      <c r="I6881" s="218" t="str">
        <f t="shared" si="215"/>
        <v/>
      </c>
    </row>
    <row r="6882" spans="3:9" ht="15" customHeight="1">
      <c r="C6882" s="220" t="str">
        <f t="shared" si="214"/>
        <v/>
      </c>
      <c r="I6882" s="218" t="str">
        <f t="shared" si="215"/>
        <v/>
      </c>
    </row>
    <row r="6883" spans="3:9" ht="15" customHeight="1">
      <c r="C6883" s="220" t="str">
        <f t="shared" si="214"/>
        <v/>
      </c>
      <c r="I6883" s="218" t="str">
        <f t="shared" si="215"/>
        <v/>
      </c>
    </row>
    <row r="6884" spans="3:9" ht="15" customHeight="1">
      <c r="C6884" s="220" t="str">
        <f t="shared" si="214"/>
        <v/>
      </c>
      <c r="I6884" s="218" t="str">
        <f t="shared" si="215"/>
        <v/>
      </c>
    </row>
    <row r="6885" spans="3:9" ht="15" customHeight="1">
      <c r="C6885" s="220" t="str">
        <f t="shared" si="214"/>
        <v/>
      </c>
      <c r="I6885" s="218" t="str">
        <f t="shared" si="215"/>
        <v/>
      </c>
    </row>
    <row r="6886" spans="3:9" ht="15" customHeight="1">
      <c r="C6886" s="220" t="str">
        <f t="shared" si="214"/>
        <v/>
      </c>
      <c r="I6886" s="218" t="str">
        <f t="shared" si="215"/>
        <v/>
      </c>
    </row>
    <row r="6887" spans="3:9" ht="15" customHeight="1">
      <c r="C6887" s="220" t="str">
        <f t="shared" si="214"/>
        <v/>
      </c>
      <c r="I6887" s="218" t="str">
        <f t="shared" si="215"/>
        <v/>
      </c>
    </row>
    <row r="6888" spans="3:9" ht="15" customHeight="1">
      <c r="C6888" s="220" t="str">
        <f t="shared" si="214"/>
        <v/>
      </c>
      <c r="I6888" s="218" t="str">
        <f t="shared" si="215"/>
        <v/>
      </c>
    </row>
    <row r="6889" spans="3:9" ht="15" customHeight="1">
      <c r="C6889" s="220" t="str">
        <f t="shared" si="214"/>
        <v/>
      </c>
      <c r="I6889" s="218" t="str">
        <f t="shared" si="215"/>
        <v/>
      </c>
    </row>
    <row r="6890" spans="3:9" ht="15" customHeight="1">
      <c r="C6890" s="220" t="str">
        <f t="shared" si="214"/>
        <v/>
      </c>
      <c r="I6890" s="218" t="str">
        <f t="shared" si="215"/>
        <v/>
      </c>
    </row>
    <row r="6891" spans="3:9" ht="15" customHeight="1">
      <c r="C6891" s="220" t="str">
        <f t="shared" si="214"/>
        <v/>
      </c>
      <c r="I6891" s="218" t="str">
        <f t="shared" si="215"/>
        <v/>
      </c>
    </row>
    <row r="6892" spans="3:9" ht="15" customHeight="1">
      <c r="C6892" s="220" t="str">
        <f t="shared" si="214"/>
        <v/>
      </c>
      <c r="I6892" s="218" t="str">
        <f t="shared" si="215"/>
        <v/>
      </c>
    </row>
    <row r="6893" spans="3:9" ht="15" customHeight="1">
      <c r="C6893" s="220" t="str">
        <f t="shared" si="214"/>
        <v/>
      </c>
      <c r="I6893" s="218" t="str">
        <f t="shared" si="215"/>
        <v/>
      </c>
    </row>
    <row r="6894" spans="3:9" ht="15" customHeight="1">
      <c r="C6894" s="220" t="str">
        <f t="shared" si="214"/>
        <v/>
      </c>
      <c r="I6894" s="218" t="str">
        <f t="shared" si="215"/>
        <v/>
      </c>
    </row>
    <row r="6895" spans="3:9" ht="15" customHeight="1">
      <c r="C6895" s="220" t="str">
        <f t="shared" si="214"/>
        <v/>
      </c>
      <c r="I6895" s="218" t="str">
        <f t="shared" si="215"/>
        <v/>
      </c>
    </row>
    <row r="6896" spans="3:9" ht="15" customHeight="1">
      <c r="C6896" s="220" t="str">
        <f t="shared" si="214"/>
        <v/>
      </c>
      <c r="I6896" s="218" t="str">
        <f t="shared" si="215"/>
        <v/>
      </c>
    </row>
    <row r="6897" spans="3:9" ht="15" customHeight="1">
      <c r="C6897" s="220" t="str">
        <f t="shared" si="214"/>
        <v/>
      </c>
      <c r="I6897" s="218" t="str">
        <f t="shared" si="215"/>
        <v/>
      </c>
    </row>
    <row r="6898" spans="3:9" ht="15" customHeight="1">
      <c r="C6898" s="220" t="str">
        <f t="shared" si="214"/>
        <v/>
      </c>
      <c r="I6898" s="218" t="str">
        <f t="shared" si="215"/>
        <v/>
      </c>
    </row>
    <row r="6899" spans="3:9" ht="15" customHeight="1">
      <c r="C6899" s="220" t="str">
        <f t="shared" si="214"/>
        <v/>
      </c>
      <c r="I6899" s="218" t="str">
        <f t="shared" si="215"/>
        <v/>
      </c>
    </row>
    <row r="6900" spans="3:9" ht="15" customHeight="1">
      <c r="C6900" s="220" t="str">
        <f t="shared" si="214"/>
        <v/>
      </c>
      <c r="I6900" s="218" t="str">
        <f t="shared" si="215"/>
        <v/>
      </c>
    </row>
    <row r="6901" spans="3:9" ht="15" customHeight="1">
      <c r="C6901" s="220" t="str">
        <f t="shared" si="214"/>
        <v/>
      </c>
      <c r="I6901" s="218" t="str">
        <f t="shared" si="215"/>
        <v/>
      </c>
    </row>
    <row r="6902" spans="3:9" ht="15" customHeight="1">
      <c r="C6902" s="220" t="str">
        <f t="shared" si="214"/>
        <v/>
      </c>
      <c r="I6902" s="218" t="str">
        <f t="shared" si="215"/>
        <v/>
      </c>
    </row>
    <row r="6903" spans="3:9" ht="15" customHeight="1">
      <c r="C6903" s="220" t="str">
        <f t="shared" si="214"/>
        <v/>
      </c>
      <c r="I6903" s="218" t="str">
        <f t="shared" si="215"/>
        <v/>
      </c>
    </row>
    <row r="6904" spans="3:9" ht="15" customHeight="1">
      <c r="C6904" s="220" t="str">
        <f t="shared" si="214"/>
        <v/>
      </c>
      <c r="I6904" s="218" t="str">
        <f t="shared" si="215"/>
        <v/>
      </c>
    </row>
    <row r="6905" spans="3:9" ht="15" customHeight="1">
      <c r="C6905" s="220" t="str">
        <f t="shared" si="214"/>
        <v/>
      </c>
      <c r="I6905" s="218" t="str">
        <f t="shared" si="215"/>
        <v/>
      </c>
    </row>
    <row r="6906" spans="3:9" ht="15" customHeight="1">
      <c r="C6906" s="220" t="str">
        <f t="shared" si="214"/>
        <v/>
      </c>
      <c r="I6906" s="218" t="str">
        <f t="shared" si="215"/>
        <v/>
      </c>
    </row>
    <row r="6907" spans="3:9" ht="15" customHeight="1">
      <c r="C6907" s="220" t="str">
        <f t="shared" si="214"/>
        <v/>
      </c>
      <c r="I6907" s="218" t="str">
        <f t="shared" si="215"/>
        <v/>
      </c>
    </row>
    <row r="6908" spans="3:9" ht="15" customHeight="1">
      <c r="C6908" s="220" t="str">
        <f t="shared" si="214"/>
        <v/>
      </c>
      <c r="I6908" s="218" t="str">
        <f t="shared" si="215"/>
        <v/>
      </c>
    </row>
    <row r="6909" spans="3:9" ht="15" customHeight="1">
      <c r="C6909" s="220" t="str">
        <f t="shared" si="214"/>
        <v/>
      </c>
      <c r="I6909" s="218" t="str">
        <f t="shared" si="215"/>
        <v/>
      </c>
    </row>
    <row r="6910" spans="3:9" ht="15" customHeight="1">
      <c r="C6910" s="220" t="str">
        <f t="shared" si="214"/>
        <v/>
      </c>
      <c r="I6910" s="218" t="str">
        <f t="shared" si="215"/>
        <v/>
      </c>
    </row>
    <row r="6911" spans="3:9" ht="15" customHeight="1">
      <c r="C6911" s="220" t="str">
        <f t="shared" si="214"/>
        <v/>
      </c>
      <c r="I6911" s="218" t="str">
        <f t="shared" si="215"/>
        <v/>
      </c>
    </row>
    <row r="6912" spans="3:9" ht="15" customHeight="1">
      <c r="C6912" s="220" t="str">
        <f t="shared" si="214"/>
        <v/>
      </c>
      <c r="I6912" s="218" t="str">
        <f t="shared" si="215"/>
        <v/>
      </c>
    </row>
    <row r="6913" spans="3:9" ht="15" customHeight="1">
      <c r="C6913" s="220" t="str">
        <f t="shared" si="214"/>
        <v/>
      </c>
      <c r="I6913" s="218" t="str">
        <f t="shared" si="215"/>
        <v/>
      </c>
    </row>
    <row r="6914" spans="3:9" ht="15" customHeight="1">
      <c r="C6914" s="220" t="str">
        <f t="shared" si="214"/>
        <v/>
      </c>
      <c r="I6914" s="218" t="str">
        <f t="shared" si="215"/>
        <v/>
      </c>
    </row>
    <row r="6915" spans="3:9" ht="15" customHeight="1">
      <c r="C6915" s="220" t="str">
        <f t="shared" si="214"/>
        <v/>
      </c>
      <c r="I6915" s="218" t="str">
        <f t="shared" si="215"/>
        <v/>
      </c>
    </row>
    <row r="6916" spans="3:9" ht="15" customHeight="1">
      <c r="C6916" s="220" t="str">
        <f t="shared" si="214"/>
        <v/>
      </c>
      <c r="I6916" s="218" t="str">
        <f t="shared" si="215"/>
        <v/>
      </c>
    </row>
    <row r="6917" spans="3:9" ht="15" customHeight="1">
      <c r="C6917" s="220" t="str">
        <f t="shared" si="214"/>
        <v/>
      </c>
      <c r="I6917" s="218" t="str">
        <f t="shared" si="215"/>
        <v/>
      </c>
    </row>
    <row r="6918" spans="3:9" ht="15" customHeight="1">
      <c r="C6918" s="220" t="str">
        <f t="shared" ref="C6918:C6981" si="216">IF(B6918="","",MONTH(B6918))</f>
        <v/>
      </c>
      <c r="I6918" s="218" t="str">
        <f t="shared" ref="I6918:I6981" si="217">IF(H6918="","",IF(E6918="","Não deixe campos em branco, a planilha resumo de custos e despesas necessita deles para funcionar",IF(F6918="","Não deixe campos em branco, a planilha resumo de custos e despesas necessita deles para funcionar",IF(G6918="","Não deixe campos em branco, a planilha resumo de custos e despesas necessita deles para funcionar",""))))</f>
        <v/>
      </c>
    </row>
    <row r="6919" spans="3:9" ht="15" customHeight="1">
      <c r="C6919" s="220" t="str">
        <f t="shared" si="216"/>
        <v/>
      </c>
      <c r="I6919" s="218" t="str">
        <f t="shared" si="217"/>
        <v/>
      </c>
    </row>
    <row r="6920" spans="3:9" ht="15" customHeight="1">
      <c r="C6920" s="220" t="str">
        <f t="shared" si="216"/>
        <v/>
      </c>
      <c r="I6920" s="218" t="str">
        <f t="shared" si="217"/>
        <v/>
      </c>
    </row>
    <row r="6921" spans="3:9" ht="15" customHeight="1">
      <c r="C6921" s="220" t="str">
        <f t="shared" si="216"/>
        <v/>
      </c>
      <c r="I6921" s="218" t="str">
        <f t="shared" si="217"/>
        <v/>
      </c>
    </row>
    <row r="6922" spans="3:9" ht="15" customHeight="1">
      <c r="C6922" s="220" t="str">
        <f t="shared" si="216"/>
        <v/>
      </c>
      <c r="I6922" s="218" t="str">
        <f t="shared" si="217"/>
        <v/>
      </c>
    </row>
    <row r="6923" spans="3:9" ht="15" customHeight="1">
      <c r="C6923" s="220" t="str">
        <f t="shared" si="216"/>
        <v/>
      </c>
      <c r="I6923" s="218" t="str">
        <f t="shared" si="217"/>
        <v/>
      </c>
    </row>
    <row r="6924" spans="3:9" ht="15" customHeight="1">
      <c r="C6924" s="220" t="str">
        <f t="shared" si="216"/>
        <v/>
      </c>
      <c r="I6924" s="218" t="str">
        <f t="shared" si="217"/>
        <v/>
      </c>
    </row>
    <row r="6925" spans="3:9" ht="15" customHeight="1">
      <c r="C6925" s="220" t="str">
        <f t="shared" si="216"/>
        <v/>
      </c>
      <c r="I6925" s="218" t="str">
        <f t="shared" si="217"/>
        <v/>
      </c>
    </row>
    <row r="6926" spans="3:9" ht="15" customHeight="1">
      <c r="C6926" s="220" t="str">
        <f t="shared" si="216"/>
        <v/>
      </c>
      <c r="I6926" s="218" t="str">
        <f t="shared" si="217"/>
        <v/>
      </c>
    </row>
    <row r="6927" spans="3:9" ht="15" customHeight="1">
      <c r="C6927" s="220" t="str">
        <f t="shared" si="216"/>
        <v/>
      </c>
      <c r="I6927" s="218" t="str">
        <f t="shared" si="217"/>
        <v/>
      </c>
    </row>
    <row r="6928" spans="3:9" ht="15" customHeight="1">
      <c r="C6928" s="220" t="str">
        <f t="shared" si="216"/>
        <v/>
      </c>
      <c r="I6928" s="218" t="str">
        <f t="shared" si="217"/>
        <v/>
      </c>
    </row>
    <row r="6929" spans="3:9" ht="15" customHeight="1">
      <c r="C6929" s="220" t="str">
        <f t="shared" si="216"/>
        <v/>
      </c>
      <c r="I6929" s="218" t="str">
        <f t="shared" si="217"/>
        <v/>
      </c>
    </row>
    <row r="6930" spans="3:9" ht="15" customHeight="1">
      <c r="C6930" s="220" t="str">
        <f t="shared" si="216"/>
        <v/>
      </c>
      <c r="I6930" s="218" t="str">
        <f t="shared" si="217"/>
        <v/>
      </c>
    </row>
    <row r="6931" spans="3:9" ht="15" customHeight="1">
      <c r="C6931" s="220" t="str">
        <f t="shared" si="216"/>
        <v/>
      </c>
      <c r="I6931" s="218" t="str">
        <f t="shared" si="217"/>
        <v/>
      </c>
    </row>
    <row r="6932" spans="3:9" ht="15" customHeight="1">
      <c r="C6932" s="220" t="str">
        <f t="shared" si="216"/>
        <v/>
      </c>
      <c r="I6932" s="218" t="str">
        <f t="shared" si="217"/>
        <v/>
      </c>
    </row>
    <row r="6933" spans="3:9" ht="15" customHeight="1">
      <c r="C6933" s="220" t="str">
        <f t="shared" si="216"/>
        <v/>
      </c>
      <c r="I6933" s="218" t="str">
        <f t="shared" si="217"/>
        <v/>
      </c>
    </row>
    <row r="6934" spans="3:9" ht="15" customHeight="1">
      <c r="C6934" s="220" t="str">
        <f t="shared" si="216"/>
        <v/>
      </c>
      <c r="I6934" s="218" t="str">
        <f t="shared" si="217"/>
        <v/>
      </c>
    </row>
    <row r="6935" spans="3:9" ht="15" customHeight="1">
      <c r="C6935" s="220" t="str">
        <f t="shared" si="216"/>
        <v/>
      </c>
      <c r="I6935" s="218" t="str">
        <f t="shared" si="217"/>
        <v/>
      </c>
    </row>
    <row r="6936" spans="3:9" ht="15" customHeight="1">
      <c r="C6936" s="220" t="str">
        <f t="shared" si="216"/>
        <v/>
      </c>
      <c r="I6936" s="218" t="str">
        <f t="shared" si="217"/>
        <v/>
      </c>
    </row>
    <row r="6937" spans="3:9" ht="15" customHeight="1">
      <c r="C6937" s="220" t="str">
        <f t="shared" si="216"/>
        <v/>
      </c>
      <c r="I6937" s="218" t="str">
        <f t="shared" si="217"/>
        <v/>
      </c>
    </row>
    <row r="6938" spans="3:9" ht="15" customHeight="1">
      <c r="C6938" s="220" t="str">
        <f t="shared" si="216"/>
        <v/>
      </c>
      <c r="I6938" s="218" t="str">
        <f t="shared" si="217"/>
        <v/>
      </c>
    </row>
    <row r="6939" spans="3:9" ht="15" customHeight="1">
      <c r="C6939" s="220" t="str">
        <f t="shared" si="216"/>
        <v/>
      </c>
      <c r="I6939" s="218" t="str">
        <f t="shared" si="217"/>
        <v/>
      </c>
    </row>
    <row r="6940" spans="3:9" ht="15" customHeight="1">
      <c r="C6940" s="220" t="str">
        <f t="shared" si="216"/>
        <v/>
      </c>
      <c r="I6940" s="218" t="str">
        <f t="shared" si="217"/>
        <v/>
      </c>
    </row>
    <row r="6941" spans="3:9" ht="15" customHeight="1">
      <c r="C6941" s="220" t="str">
        <f t="shared" si="216"/>
        <v/>
      </c>
      <c r="I6941" s="218" t="str">
        <f t="shared" si="217"/>
        <v/>
      </c>
    </row>
    <row r="6942" spans="3:9" ht="15" customHeight="1">
      <c r="C6942" s="220" t="str">
        <f t="shared" si="216"/>
        <v/>
      </c>
      <c r="I6942" s="218" t="str">
        <f t="shared" si="217"/>
        <v/>
      </c>
    </row>
    <row r="6943" spans="3:9" ht="15" customHeight="1">
      <c r="C6943" s="220" t="str">
        <f t="shared" si="216"/>
        <v/>
      </c>
      <c r="I6943" s="218" t="str">
        <f t="shared" si="217"/>
        <v/>
      </c>
    </row>
    <row r="6944" spans="3:9" ht="15" customHeight="1">
      <c r="C6944" s="220" t="str">
        <f t="shared" si="216"/>
        <v/>
      </c>
      <c r="I6944" s="218" t="str">
        <f t="shared" si="217"/>
        <v/>
      </c>
    </row>
    <row r="6945" spans="3:9" ht="15" customHeight="1">
      <c r="C6945" s="220" t="str">
        <f t="shared" si="216"/>
        <v/>
      </c>
      <c r="I6945" s="218" t="str">
        <f t="shared" si="217"/>
        <v/>
      </c>
    </row>
    <row r="6946" spans="3:9" ht="15" customHeight="1">
      <c r="C6946" s="220" t="str">
        <f t="shared" si="216"/>
        <v/>
      </c>
      <c r="I6946" s="218" t="str">
        <f t="shared" si="217"/>
        <v/>
      </c>
    </row>
    <row r="6947" spans="3:9" ht="15" customHeight="1">
      <c r="C6947" s="220" t="str">
        <f t="shared" si="216"/>
        <v/>
      </c>
      <c r="I6947" s="218" t="str">
        <f t="shared" si="217"/>
        <v/>
      </c>
    </row>
    <row r="6948" spans="3:9" ht="15" customHeight="1">
      <c r="C6948" s="220" t="str">
        <f t="shared" si="216"/>
        <v/>
      </c>
      <c r="I6948" s="218" t="str">
        <f t="shared" si="217"/>
        <v/>
      </c>
    </row>
    <row r="6949" spans="3:9" ht="15" customHeight="1">
      <c r="C6949" s="220" t="str">
        <f t="shared" si="216"/>
        <v/>
      </c>
      <c r="I6949" s="218" t="str">
        <f t="shared" si="217"/>
        <v/>
      </c>
    </row>
    <row r="6950" spans="3:9" ht="15" customHeight="1">
      <c r="C6950" s="220" t="str">
        <f t="shared" si="216"/>
        <v/>
      </c>
      <c r="I6950" s="218" t="str">
        <f t="shared" si="217"/>
        <v/>
      </c>
    </row>
    <row r="6951" spans="3:9" ht="15" customHeight="1">
      <c r="C6951" s="220" t="str">
        <f t="shared" si="216"/>
        <v/>
      </c>
      <c r="I6951" s="218" t="str">
        <f t="shared" si="217"/>
        <v/>
      </c>
    </row>
    <row r="6952" spans="3:9" ht="15" customHeight="1">
      <c r="C6952" s="220" t="str">
        <f t="shared" si="216"/>
        <v/>
      </c>
      <c r="I6952" s="218" t="str">
        <f t="shared" si="217"/>
        <v/>
      </c>
    </row>
    <row r="6953" spans="3:9" ht="15" customHeight="1">
      <c r="C6953" s="220" t="str">
        <f t="shared" si="216"/>
        <v/>
      </c>
      <c r="I6953" s="218" t="str">
        <f t="shared" si="217"/>
        <v/>
      </c>
    </row>
    <row r="6954" spans="3:9" ht="15" customHeight="1">
      <c r="C6954" s="220" t="str">
        <f t="shared" si="216"/>
        <v/>
      </c>
      <c r="I6954" s="218" t="str">
        <f t="shared" si="217"/>
        <v/>
      </c>
    </row>
    <row r="6955" spans="3:9" ht="15" customHeight="1">
      <c r="C6955" s="220" t="str">
        <f t="shared" si="216"/>
        <v/>
      </c>
      <c r="I6955" s="218" t="str">
        <f t="shared" si="217"/>
        <v/>
      </c>
    </row>
    <row r="6956" spans="3:9" ht="15" customHeight="1">
      <c r="C6956" s="220" t="str">
        <f t="shared" si="216"/>
        <v/>
      </c>
      <c r="I6956" s="218" t="str">
        <f t="shared" si="217"/>
        <v/>
      </c>
    </row>
    <row r="6957" spans="3:9" ht="15" customHeight="1">
      <c r="C6957" s="220" t="str">
        <f t="shared" si="216"/>
        <v/>
      </c>
      <c r="I6957" s="218" t="str">
        <f t="shared" si="217"/>
        <v/>
      </c>
    </row>
    <row r="6958" spans="3:9" ht="15" customHeight="1">
      <c r="C6958" s="220" t="str">
        <f t="shared" si="216"/>
        <v/>
      </c>
      <c r="I6958" s="218" t="str">
        <f t="shared" si="217"/>
        <v/>
      </c>
    </row>
    <row r="6959" spans="3:9" ht="15" customHeight="1">
      <c r="C6959" s="220" t="str">
        <f t="shared" si="216"/>
        <v/>
      </c>
      <c r="I6959" s="218" t="str">
        <f t="shared" si="217"/>
        <v/>
      </c>
    </row>
    <row r="6960" spans="3:9" ht="15" customHeight="1">
      <c r="C6960" s="220" t="str">
        <f t="shared" si="216"/>
        <v/>
      </c>
      <c r="I6960" s="218" t="str">
        <f t="shared" si="217"/>
        <v/>
      </c>
    </row>
    <row r="6961" spans="3:9" ht="15" customHeight="1">
      <c r="C6961" s="220" t="str">
        <f t="shared" si="216"/>
        <v/>
      </c>
      <c r="I6961" s="218" t="str">
        <f t="shared" si="217"/>
        <v/>
      </c>
    </row>
    <row r="6962" spans="3:9" ht="15" customHeight="1">
      <c r="C6962" s="220" t="str">
        <f t="shared" si="216"/>
        <v/>
      </c>
      <c r="I6962" s="218" t="str">
        <f t="shared" si="217"/>
        <v/>
      </c>
    </row>
    <row r="6963" spans="3:9" ht="15" customHeight="1">
      <c r="C6963" s="220" t="str">
        <f t="shared" si="216"/>
        <v/>
      </c>
      <c r="I6963" s="218" t="str">
        <f t="shared" si="217"/>
        <v/>
      </c>
    </row>
    <row r="6964" spans="3:9" ht="15" customHeight="1">
      <c r="C6964" s="220" t="str">
        <f t="shared" si="216"/>
        <v/>
      </c>
      <c r="I6964" s="218" t="str">
        <f t="shared" si="217"/>
        <v/>
      </c>
    </row>
    <row r="6965" spans="3:9" ht="15" customHeight="1">
      <c r="C6965" s="220" t="str">
        <f t="shared" si="216"/>
        <v/>
      </c>
      <c r="I6965" s="218" t="str">
        <f t="shared" si="217"/>
        <v/>
      </c>
    </row>
    <row r="6966" spans="3:9" ht="15" customHeight="1">
      <c r="C6966" s="220" t="str">
        <f t="shared" si="216"/>
        <v/>
      </c>
      <c r="I6966" s="218" t="str">
        <f t="shared" si="217"/>
        <v/>
      </c>
    </row>
    <row r="6967" spans="3:9" ht="15" customHeight="1">
      <c r="C6967" s="220" t="str">
        <f t="shared" si="216"/>
        <v/>
      </c>
      <c r="I6967" s="218" t="str">
        <f t="shared" si="217"/>
        <v/>
      </c>
    </row>
    <row r="6968" spans="3:9" ht="15" customHeight="1">
      <c r="C6968" s="220" t="str">
        <f t="shared" si="216"/>
        <v/>
      </c>
      <c r="I6968" s="218" t="str">
        <f t="shared" si="217"/>
        <v/>
      </c>
    </row>
    <row r="6969" spans="3:9" ht="15" customHeight="1">
      <c r="C6969" s="220" t="str">
        <f t="shared" si="216"/>
        <v/>
      </c>
      <c r="I6969" s="218" t="str">
        <f t="shared" si="217"/>
        <v/>
      </c>
    </row>
    <row r="6970" spans="3:9" ht="15" customHeight="1">
      <c r="C6970" s="220" t="str">
        <f t="shared" si="216"/>
        <v/>
      </c>
      <c r="I6970" s="218" t="str">
        <f t="shared" si="217"/>
        <v/>
      </c>
    </row>
    <row r="6971" spans="3:9" ht="15" customHeight="1">
      <c r="C6971" s="220" t="str">
        <f t="shared" si="216"/>
        <v/>
      </c>
      <c r="I6971" s="218" t="str">
        <f t="shared" si="217"/>
        <v/>
      </c>
    </row>
    <row r="6972" spans="3:9" ht="15" customHeight="1">
      <c r="C6972" s="220" t="str">
        <f t="shared" si="216"/>
        <v/>
      </c>
      <c r="I6972" s="218" t="str">
        <f t="shared" si="217"/>
        <v/>
      </c>
    </row>
    <row r="6973" spans="3:9" ht="15" customHeight="1">
      <c r="C6973" s="220" t="str">
        <f t="shared" si="216"/>
        <v/>
      </c>
      <c r="I6973" s="218" t="str">
        <f t="shared" si="217"/>
        <v/>
      </c>
    </row>
    <row r="6974" spans="3:9" ht="15" customHeight="1">
      <c r="C6974" s="220" t="str">
        <f t="shared" si="216"/>
        <v/>
      </c>
      <c r="I6974" s="218" t="str">
        <f t="shared" si="217"/>
        <v/>
      </c>
    </row>
    <row r="6975" spans="3:9" ht="15" customHeight="1">
      <c r="C6975" s="220" t="str">
        <f t="shared" si="216"/>
        <v/>
      </c>
      <c r="I6975" s="218" t="str">
        <f t="shared" si="217"/>
        <v/>
      </c>
    </row>
    <row r="6976" spans="3:9" ht="15" customHeight="1">
      <c r="C6976" s="220" t="str">
        <f t="shared" si="216"/>
        <v/>
      </c>
      <c r="I6976" s="218" t="str">
        <f t="shared" si="217"/>
        <v/>
      </c>
    </row>
    <row r="6977" spans="3:9" ht="15" customHeight="1">
      <c r="C6977" s="220" t="str">
        <f t="shared" si="216"/>
        <v/>
      </c>
      <c r="I6977" s="218" t="str">
        <f t="shared" si="217"/>
        <v/>
      </c>
    </row>
    <row r="6978" spans="3:9" ht="15" customHeight="1">
      <c r="C6978" s="220" t="str">
        <f t="shared" si="216"/>
        <v/>
      </c>
      <c r="I6978" s="218" t="str">
        <f t="shared" si="217"/>
        <v/>
      </c>
    </row>
    <row r="6979" spans="3:9" ht="15" customHeight="1">
      <c r="C6979" s="220" t="str">
        <f t="shared" si="216"/>
        <v/>
      </c>
      <c r="I6979" s="218" t="str">
        <f t="shared" si="217"/>
        <v/>
      </c>
    </row>
    <row r="6980" spans="3:9" ht="15" customHeight="1">
      <c r="C6980" s="220" t="str">
        <f t="shared" si="216"/>
        <v/>
      </c>
      <c r="I6980" s="218" t="str">
        <f t="shared" si="217"/>
        <v/>
      </c>
    </row>
    <row r="6981" spans="3:9" ht="15" customHeight="1">
      <c r="C6981" s="220" t="str">
        <f t="shared" si="216"/>
        <v/>
      </c>
      <c r="I6981" s="218" t="str">
        <f t="shared" si="217"/>
        <v/>
      </c>
    </row>
    <row r="6982" spans="3:9" ht="15" customHeight="1">
      <c r="C6982" s="220" t="str">
        <f t="shared" ref="C6982:C7045" si="218">IF(B6982="","",MONTH(B6982))</f>
        <v/>
      </c>
      <c r="I6982" s="218" t="str">
        <f t="shared" ref="I6982:I7045" si="219">IF(H6982="","",IF(E6982="","Não deixe campos em branco, a planilha resumo de custos e despesas necessita deles para funcionar",IF(F6982="","Não deixe campos em branco, a planilha resumo de custos e despesas necessita deles para funcionar",IF(G6982="","Não deixe campos em branco, a planilha resumo de custos e despesas necessita deles para funcionar",""))))</f>
        <v/>
      </c>
    </row>
    <row r="6983" spans="3:9" ht="15" customHeight="1">
      <c r="C6983" s="220" t="str">
        <f t="shared" si="218"/>
        <v/>
      </c>
      <c r="I6983" s="218" t="str">
        <f t="shared" si="219"/>
        <v/>
      </c>
    </row>
    <row r="6984" spans="3:9" ht="15" customHeight="1">
      <c r="C6984" s="220" t="str">
        <f t="shared" si="218"/>
        <v/>
      </c>
      <c r="I6984" s="218" t="str">
        <f t="shared" si="219"/>
        <v/>
      </c>
    </row>
    <row r="6985" spans="3:9" ht="15" customHeight="1">
      <c r="C6985" s="220" t="str">
        <f t="shared" si="218"/>
        <v/>
      </c>
      <c r="I6985" s="218" t="str">
        <f t="shared" si="219"/>
        <v/>
      </c>
    </row>
    <row r="6986" spans="3:9" ht="15" customHeight="1">
      <c r="C6986" s="220" t="str">
        <f t="shared" si="218"/>
        <v/>
      </c>
      <c r="I6986" s="218" t="str">
        <f t="shared" si="219"/>
        <v/>
      </c>
    </row>
    <row r="6987" spans="3:9" ht="15" customHeight="1">
      <c r="C6987" s="220" t="str">
        <f t="shared" si="218"/>
        <v/>
      </c>
      <c r="I6987" s="218" t="str">
        <f t="shared" si="219"/>
        <v/>
      </c>
    </row>
    <row r="6988" spans="3:9" ht="15" customHeight="1">
      <c r="C6988" s="220" t="str">
        <f t="shared" si="218"/>
        <v/>
      </c>
      <c r="I6988" s="218" t="str">
        <f t="shared" si="219"/>
        <v/>
      </c>
    </row>
    <row r="6989" spans="3:9" ht="15" customHeight="1">
      <c r="C6989" s="220" t="str">
        <f t="shared" si="218"/>
        <v/>
      </c>
      <c r="I6989" s="218" t="str">
        <f t="shared" si="219"/>
        <v/>
      </c>
    </row>
    <row r="6990" spans="3:9" ht="15" customHeight="1">
      <c r="C6990" s="220" t="str">
        <f t="shared" si="218"/>
        <v/>
      </c>
      <c r="I6990" s="218" t="str">
        <f t="shared" si="219"/>
        <v/>
      </c>
    </row>
    <row r="6991" spans="3:9" ht="15" customHeight="1">
      <c r="C6991" s="220" t="str">
        <f t="shared" si="218"/>
        <v/>
      </c>
      <c r="I6991" s="218" t="str">
        <f t="shared" si="219"/>
        <v/>
      </c>
    </row>
    <row r="6992" spans="3:9" ht="15" customHeight="1">
      <c r="C6992" s="220" t="str">
        <f t="shared" si="218"/>
        <v/>
      </c>
      <c r="I6992" s="218" t="str">
        <f t="shared" si="219"/>
        <v/>
      </c>
    </row>
    <row r="6993" spans="3:9" ht="15" customHeight="1">
      <c r="C6993" s="220" t="str">
        <f t="shared" si="218"/>
        <v/>
      </c>
      <c r="I6993" s="218" t="str">
        <f t="shared" si="219"/>
        <v/>
      </c>
    </row>
    <row r="6994" spans="3:9" ht="15" customHeight="1">
      <c r="C6994" s="220" t="str">
        <f t="shared" si="218"/>
        <v/>
      </c>
      <c r="I6994" s="218" t="str">
        <f t="shared" si="219"/>
        <v/>
      </c>
    </row>
    <row r="6995" spans="3:9" ht="15" customHeight="1">
      <c r="C6995" s="220" t="str">
        <f t="shared" si="218"/>
        <v/>
      </c>
      <c r="I6995" s="218" t="str">
        <f t="shared" si="219"/>
        <v/>
      </c>
    </row>
    <row r="6996" spans="3:9" ht="15" customHeight="1">
      <c r="C6996" s="220" t="str">
        <f t="shared" si="218"/>
        <v/>
      </c>
      <c r="I6996" s="218" t="str">
        <f t="shared" si="219"/>
        <v/>
      </c>
    </row>
    <row r="6997" spans="3:9" ht="15" customHeight="1">
      <c r="C6997" s="220" t="str">
        <f t="shared" si="218"/>
        <v/>
      </c>
      <c r="I6997" s="218" t="str">
        <f t="shared" si="219"/>
        <v/>
      </c>
    </row>
    <row r="6998" spans="3:9" ht="15" customHeight="1">
      <c r="C6998" s="220" t="str">
        <f t="shared" si="218"/>
        <v/>
      </c>
      <c r="I6998" s="218" t="str">
        <f t="shared" si="219"/>
        <v/>
      </c>
    </row>
    <row r="6999" spans="3:9" ht="15" customHeight="1">
      <c r="C6999" s="220" t="str">
        <f t="shared" si="218"/>
        <v/>
      </c>
      <c r="I6999" s="218" t="str">
        <f t="shared" si="219"/>
        <v/>
      </c>
    </row>
    <row r="7000" spans="3:9" ht="15" customHeight="1">
      <c r="C7000" s="220" t="str">
        <f t="shared" si="218"/>
        <v/>
      </c>
      <c r="I7000" s="218" t="str">
        <f t="shared" si="219"/>
        <v/>
      </c>
    </row>
    <row r="7001" spans="3:9" ht="15" customHeight="1">
      <c r="C7001" s="220" t="str">
        <f t="shared" si="218"/>
        <v/>
      </c>
      <c r="I7001" s="218" t="str">
        <f t="shared" si="219"/>
        <v/>
      </c>
    </row>
    <row r="7002" spans="3:9" ht="15" customHeight="1">
      <c r="C7002" s="220" t="str">
        <f t="shared" si="218"/>
        <v/>
      </c>
      <c r="I7002" s="218" t="str">
        <f t="shared" si="219"/>
        <v/>
      </c>
    </row>
    <row r="7003" spans="3:9" ht="15" customHeight="1">
      <c r="C7003" s="220" t="str">
        <f t="shared" si="218"/>
        <v/>
      </c>
      <c r="I7003" s="218" t="str">
        <f t="shared" si="219"/>
        <v/>
      </c>
    </row>
    <row r="7004" spans="3:9" ht="15" customHeight="1">
      <c r="C7004" s="220" t="str">
        <f t="shared" si="218"/>
        <v/>
      </c>
      <c r="I7004" s="218" t="str">
        <f t="shared" si="219"/>
        <v/>
      </c>
    </row>
    <row r="7005" spans="3:9" ht="15" customHeight="1">
      <c r="C7005" s="220" t="str">
        <f t="shared" si="218"/>
        <v/>
      </c>
      <c r="I7005" s="218" t="str">
        <f t="shared" si="219"/>
        <v/>
      </c>
    </row>
    <row r="7006" spans="3:9" ht="15" customHeight="1">
      <c r="C7006" s="220" t="str">
        <f t="shared" si="218"/>
        <v/>
      </c>
      <c r="I7006" s="218" t="str">
        <f t="shared" si="219"/>
        <v/>
      </c>
    </row>
    <row r="7007" spans="3:9" ht="15" customHeight="1">
      <c r="C7007" s="220" t="str">
        <f t="shared" si="218"/>
        <v/>
      </c>
      <c r="I7007" s="218" t="str">
        <f t="shared" si="219"/>
        <v/>
      </c>
    </row>
    <row r="7008" spans="3:9" ht="15" customHeight="1">
      <c r="C7008" s="220" t="str">
        <f t="shared" si="218"/>
        <v/>
      </c>
      <c r="I7008" s="218" t="str">
        <f t="shared" si="219"/>
        <v/>
      </c>
    </row>
    <row r="7009" spans="3:9" ht="15" customHeight="1">
      <c r="C7009" s="220" t="str">
        <f t="shared" si="218"/>
        <v/>
      </c>
      <c r="I7009" s="218" t="str">
        <f t="shared" si="219"/>
        <v/>
      </c>
    </row>
    <row r="7010" spans="3:9" ht="15" customHeight="1">
      <c r="C7010" s="220" t="str">
        <f t="shared" si="218"/>
        <v/>
      </c>
      <c r="I7010" s="218" t="str">
        <f t="shared" si="219"/>
        <v/>
      </c>
    </row>
    <row r="7011" spans="3:9" ht="15" customHeight="1">
      <c r="C7011" s="220" t="str">
        <f t="shared" si="218"/>
        <v/>
      </c>
      <c r="I7011" s="218" t="str">
        <f t="shared" si="219"/>
        <v/>
      </c>
    </row>
    <row r="7012" spans="3:9" ht="15" customHeight="1">
      <c r="C7012" s="220" t="str">
        <f t="shared" si="218"/>
        <v/>
      </c>
      <c r="I7012" s="218" t="str">
        <f t="shared" si="219"/>
        <v/>
      </c>
    </row>
    <row r="7013" spans="3:9" ht="15" customHeight="1">
      <c r="C7013" s="220" t="str">
        <f t="shared" si="218"/>
        <v/>
      </c>
      <c r="I7013" s="218" t="str">
        <f t="shared" si="219"/>
        <v/>
      </c>
    </row>
    <row r="7014" spans="3:9" ht="15" customHeight="1">
      <c r="C7014" s="220" t="str">
        <f t="shared" si="218"/>
        <v/>
      </c>
      <c r="I7014" s="218" t="str">
        <f t="shared" si="219"/>
        <v/>
      </c>
    </row>
    <row r="7015" spans="3:9" ht="15" customHeight="1">
      <c r="C7015" s="220" t="str">
        <f t="shared" si="218"/>
        <v/>
      </c>
      <c r="I7015" s="218" t="str">
        <f t="shared" si="219"/>
        <v/>
      </c>
    </row>
    <row r="7016" spans="3:9" ht="15" customHeight="1">
      <c r="C7016" s="220" t="str">
        <f t="shared" si="218"/>
        <v/>
      </c>
      <c r="I7016" s="218" t="str">
        <f t="shared" si="219"/>
        <v/>
      </c>
    </row>
    <row r="7017" spans="3:9" ht="15" customHeight="1">
      <c r="C7017" s="220" t="str">
        <f t="shared" si="218"/>
        <v/>
      </c>
      <c r="I7017" s="218" t="str">
        <f t="shared" si="219"/>
        <v/>
      </c>
    </row>
    <row r="7018" spans="3:9" ht="15" customHeight="1">
      <c r="C7018" s="220" t="str">
        <f t="shared" si="218"/>
        <v/>
      </c>
      <c r="I7018" s="218" t="str">
        <f t="shared" si="219"/>
        <v/>
      </c>
    </row>
    <row r="7019" spans="3:9" ht="15" customHeight="1">
      <c r="C7019" s="220" t="str">
        <f t="shared" si="218"/>
        <v/>
      </c>
      <c r="I7019" s="218" t="str">
        <f t="shared" si="219"/>
        <v/>
      </c>
    </row>
    <row r="7020" spans="3:9" ht="15" customHeight="1">
      <c r="C7020" s="220" t="str">
        <f t="shared" si="218"/>
        <v/>
      </c>
      <c r="I7020" s="218" t="str">
        <f t="shared" si="219"/>
        <v/>
      </c>
    </row>
    <row r="7021" spans="3:9" ht="15" customHeight="1">
      <c r="C7021" s="220" t="str">
        <f t="shared" si="218"/>
        <v/>
      </c>
      <c r="I7021" s="218" t="str">
        <f t="shared" si="219"/>
        <v/>
      </c>
    </row>
    <row r="7022" spans="3:9" ht="15" customHeight="1">
      <c r="C7022" s="220" t="str">
        <f t="shared" si="218"/>
        <v/>
      </c>
      <c r="I7022" s="218" t="str">
        <f t="shared" si="219"/>
        <v/>
      </c>
    </row>
    <row r="7023" spans="3:9" ht="15" customHeight="1">
      <c r="C7023" s="220" t="str">
        <f t="shared" si="218"/>
        <v/>
      </c>
      <c r="I7023" s="218" t="str">
        <f t="shared" si="219"/>
        <v/>
      </c>
    </row>
    <row r="7024" spans="3:9" ht="15" customHeight="1">
      <c r="C7024" s="220" t="str">
        <f t="shared" si="218"/>
        <v/>
      </c>
      <c r="I7024" s="218" t="str">
        <f t="shared" si="219"/>
        <v/>
      </c>
    </row>
    <row r="7025" spans="3:9" ht="15" customHeight="1">
      <c r="C7025" s="220" t="str">
        <f t="shared" si="218"/>
        <v/>
      </c>
      <c r="I7025" s="218" t="str">
        <f t="shared" si="219"/>
        <v/>
      </c>
    </row>
    <row r="7026" spans="3:9" ht="15" customHeight="1">
      <c r="C7026" s="220" t="str">
        <f t="shared" si="218"/>
        <v/>
      </c>
      <c r="I7026" s="218" t="str">
        <f t="shared" si="219"/>
        <v/>
      </c>
    </row>
    <row r="7027" spans="3:9" ht="15" customHeight="1">
      <c r="C7027" s="220" t="str">
        <f t="shared" si="218"/>
        <v/>
      </c>
      <c r="I7027" s="218" t="str">
        <f t="shared" si="219"/>
        <v/>
      </c>
    </row>
    <row r="7028" spans="3:9" ht="15" customHeight="1">
      <c r="C7028" s="220" t="str">
        <f t="shared" si="218"/>
        <v/>
      </c>
      <c r="I7028" s="218" t="str">
        <f t="shared" si="219"/>
        <v/>
      </c>
    </row>
    <row r="7029" spans="3:9" ht="15" customHeight="1">
      <c r="C7029" s="220" t="str">
        <f t="shared" si="218"/>
        <v/>
      </c>
      <c r="I7029" s="218" t="str">
        <f t="shared" si="219"/>
        <v/>
      </c>
    </row>
    <row r="7030" spans="3:9" ht="15" customHeight="1">
      <c r="C7030" s="220" t="str">
        <f t="shared" si="218"/>
        <v/>
      </c>
      <c r="I7030" s="218" t="str">
        <f t="shared" si="219"/>
        <v/>
      </c>
    </row>
    <row r="7031" spans="3:9" ht="15" customHeight="1">
      <c r="C7031" s="220" t="str">
        <f t="shared" si="218"/>
        <v/>
      </c>
      <c r="I7031" s="218" t="str">
        <f t="shared" si="219"/>
        <v/>
      </c>
    </row>
    <row r="7032" spans="3:9" ht="15" customHeight="1">
      <c r="C7032" s="220" t="str">
        <f t="shared" si="218"/>
        <v/>
      </c>
      <c r="I7032" s="218" t="str">
        <f t="shared" si="219"/>
        <v/>
      </c>
    </row>
    <row r="7033" spans="3:9" ht="15" customHeight="1">
      <c r="C7033" s="220" t="str">
        <f t="shared" si="218"/>
        <v/>
      </c>
      <c r="I7033" s="218" t="str">
        <f t="shared" si="219"/>
        <v/>
      </c>
    </row>
    <row r="7034" spans="3:9" ht="15" customHeight="1">
      <c r="C7034" s="220" t="str">
        <f t="shared" si="218"/>
        <v/>
      </c>
      <c r="I7034" s="218" t="str">
        <f t="shared" si="219"/>
        <v/>
      </c>
    </row>
    <row r="7035" spans="3:9" ht="15" customHeight="1">
      <c r="C7035" s="220" t="str">
        <f t="shared" si="218"/>
        <v/>
      </c>
      <c r="I7035" s="218" t="str">
        <f t="shared" si="219"/>
        <v/>
      </c>
    </row>
    <row r="7036" spans="3:9" ht="15" customHeight="1">
      <c r="C7036" s="220" t="str">
        <f t="shared" si="218"/>
        <v/>
      </c>
      <c r="I7036" s="218" t="str">
        <f t="shared" si="219"/>
        <v/>
      </c>
    </row>
    <row r="7037" spans="3:9" ht="15" customHeight="1">
      <c r="C7037" s="220" t="str">
        <f t="shared" si="218"/>
        <v/>
      </c>
      <c r="I7037" s="218" t="str">
        <f t="shared" si="219"/>
        <v/>
      </c>
    </row>
    <row r="7038" spans="3:9" ht="15" customHeight="1">
      <c r="C7038" s="220" t="str">
        <f t="shared" si="218"/>
        <v/>
      </c>
      <c r="I7038" s="218" t="str">
        <f t="shared" si="219"/>
        <v/>
      </c>
    </row>
    <row r="7039" spans="3:9" ht="15" customHeight="1">
      <c r="C7039" s="220" t="str">
        <f t="shared" si="218"/>
        <v/>
      </c>
      <c r="I7039" s="218" t="str">
        <f t="shared" si="219"/>
        <v/>
      </c>
    </row>
    <row r="7040" spans="3:9" ht="15" customHeight="1">
      <c r="C7040" s="220" t="str">
        <f t="shared" si="218"/>
        <v/>
      </c>
      <c r="I7040" s="218" t="str">
        <f t="shared" si="219"/>
        <v/>
      </c>
    </row>
    <row r="7041" spans="3:9" ht="15" customHeight="1">
      <c r="C7041" s="220" t="str">
        <f t="shared" si="218"/>
        <v/>
      </c>
      <c r="I7041" s="218" t="str">
        <f t="shared" si="219"/>
        <v/>
      </c>
    </row>
    <row r="7042" spans="3:9" ht="15" customHeight="1">
      <c r="C7042" s="220" t="str">
        <f t="shared" si="218"/>
        <v/>
      </c>
      <c r="I7042" s="218" t="str">
        <f t="shared" si="219"/>
        <v/>
      </c>
    </row>
    <row r="7043" spans="3:9" ht="15" customHeight="1">
      <c r="C7043" s="220" t="str">
        <f t="shared" si="218"/>
        <v/>
      </c>
      <c r="I7043" s="218" t="str">
        <f t="shared" si="219"/>
        <v/>
      </c>
    </row>
    <row r="7044" spans="3:9" ht="15" customHeight="1">
      <c r="C7044" s="220" t="str">
        <f t="shared" si="218"/>
        <v/>
      </c>
      <c r="I7044" s="218" t="str">
        <f t="shared" si="219"/>
        <v/>
      </c>
    </row>
    <row r="7045" spans="3:9" ht="15" customHeight="1">
      <c r="C7045" s="220" t="str">
        <f t="shared" si="218"/>
        <v/>
      </c>
      <c r="I7045" s="218" t="str">
        <f t="shared" si="219"/>
        <v/>
      </c>
    </row>
    <row r="7046" spans="3:9" ht="15" customHeight="1">
      <c r="C7046" s="220" t="str">
        <f t="shared" ref="C7046:C7109" si="220">IF(B7046="","",MONTH(B7046))</f>
        <v/>
      </c>
      <c r="I7046" s="218" t="str">
        <f t="shared" ref="I7046:I7109" si="221">IF(H7046="","",IF(E7046="","Não deixe campos em branco, a planilha resumo de custos e despesas necessita deles para funcionar",IF(F7046="","Não deixe campos em branco, a planilha resumo de custos e despesas necessita deles para funcionar",IF(G7046="","Não deixe campos em branco, a planilha resumo de custos e despesas necessita deles para funcionar",""))))</f>
        <v/>
      </c>
    </row>
    <row r="7047" spans="3:9" ht="15" customHeight="1">
      <c r="C7047" s="220" t="str">
        <f t="shared" si="220"/>
        <v/>
      </c>
      <c r="I7047" s="218" t="str">
        <f t="shared" si="221"/>
        <v/>
      </c>
    </row>
    <row r="7048" spans="3:9" ht="15" customHeight="1">
      <c r="C7048" s="220" t="str">
        <f t="shared" si="220"/>
        <v/>
      </c>
      <c r="I7048" s="218" t="str">
        <f t="shared" si="221"/>
        <v/>
      </c>
    </row>
    <row r="7049" spans="3:9" ht="15" customHeight="1">
      <c r="C7049" s="220" t="str">
        <f t="shared" si="220"/>
        <v/>
      </c>
      <c r="I7049" s="218" t="str">
        <f t="shared" si="221"/>
        <v/>
      </c>
    </row>
    <row r="7050" spans="3:9" ht="15" customHeight="1">
      <c r="C7050" s="220" t="str">
        <f t="shared" si="220"/>
        <v/>
      </c>
      <c r="I7050" s="218" t="str">
        <f t="shared" si="221"/>
        <v/>
      </c>
    </row>
    <row r="7051" spans="3:9" ht="15" customHeight="1">
      <c r="C7051" s="220" t="str">
        <f t="shared" si="220"/>
        <v/>
      </c>
      <c r="I7051" s="218" t="str">
        <f t="shared" si="221"/>
        <v/>
      </c>
    </row>
    <row r="7052" spans="3:9" ht="15" customHeight="1">
      <c r="C7052" s="220" t="str">
        <f t="shared" si="220"/>
        <v/>
      </c>
      <c r="I7052" s="218" t="str">
        <f t="shared" si="221"/>
        <v/>
      </c>
    </row>
    <row r="7053" spans="3:9" ht="15" customHeight="1">
      <c r="C7053" s="220" t="str">
        <f t="shared" si="220"/>
        <v/>
      </c>
      <c r="I7053" s="218" t="str">
        <f t="shared" si="221"/>
        <v/>
      </c>
    </row>
    <row r="7054" spans="3:9" ht="15" customHeight="1">
      <c r="C7054" s="220" t="str">
        <f t="shared" si="220"/>
        <v/>
      </c>
      <c r="I7054" s="218" t="str">
        <f t="shared" si="221"/>
        <v/>
      </c>
    </row>
    <row r="7055" spans="3:9" ht="15" customHeight="1">
      <c r="C7055" s="220" t="str">
        <f t="shared" si="220"/>
        <v/>
      </c>
      <c r="I7055" s="218" t="str">
        <f t="shared" si="221"/>
        <v/>
      </c>
    </row>
    <row r="7056" spans="3:9" ht="15" customHeight="1">
      <c r="C7056" s="220" t="str">
        <f t="shared" si="220"/>
        <v/>
      </c>
      <c r="I7056" s="218" t="str">
        <f t="shared" si="221"/>
        <v/>
      </c>
    </row>
    <row r="7057" spans="3:9" ht="15" customHeight="1">
      <c r="C7057" s="220" t="str">
        <f t="shared" si="220"/>
        <v/>
      </c>
      <c r="I7057" s="218" t="str">
        <f t="shared" si="221"/>
        <v/>
      </c>
    </row>
    <row r="7058" spans="3:9" ht="15" customHeight="1">
      <c r="C7058" s="220" t="str">
        <f t="shared" si="220"/>
        <v/>
      </c>
      <c r="I7058" s="218" t="str">
        <f t="shared" si="221"/>
        <v/>
      </c>
    </row>
    <row r="7059" spans="3:9" ht="15" customHeight="1">
      <c r="C7059" s="220" t="str">
        <f t="shared" si="220"/>
        <v/>
      </c>
      <c r="I7059" s="218" t="str">
        <f t="shared" si="221"/>
        <v/>
      </c>
    </row>
    <row r="7060" spans="3:9" ht="15" customHeight="1">
      <c r="C7060" s="220" t="str">
        <f t="shared" si="220"/>
        <v/>
      </c>
      <c r="I7060" s="218" t="str">
        <f t="shared" si="221"/>
        <v/>
      </c>
    </row>
    <row r="7061" spans="3:9" ht="15" customHeight="1">
      <c r="C7061" s="220" t="str">
        <f t="shared" si="220"/>
        <v/>
      </c>
      <c r="I7061" s="218" t="str">
        <f t="shared" si="221"/>
        <v/>
      </c>
    </row>
    <row r="7062" spans="3:9" ht="15" customHeight="1">
      <c r="C7062" s="220" t="str">
        <f t="shared" si="220"/>
        <v/>
      </c>
      <c r="I7062" s="218" t="str">
        <f t="shared" si="221"/>
        <v/>
      </c>
    </row>
    <row r="7063" spans="3:9" ht="15" customHeight="1">
      <c r="C7063" s="220" t="str">
        <f t="shared" si="220"/>
        <v/>
      </c>
      <c r="I7063" s="218" t="str">
        <f t="shared" si="221"/>
        <v/>
      </c>
    </row>
    <row r="7064" spans="3:9" ht="15" customHeight="1">
      <c r="C7064" s="220" t="str">
        <f t="shared" si="220"/>
        <v/>
      </c>
      <c r="I7064" s="218" t="str">
        <f t="shared" si="221"/>
        <v/>
      </c>
    </row>
    <row r="7065" spans="3:9" ht="15" customHeight="1">
      <c r="C7065" s="220" t="str">
        <f t="shared" si="220"/>
        <v/>
      </c>
      <c r="I7065" s="218" t="str">
        <f t="shared" si="221"/>
        <v/>
      </c>
    </row>
    <row r="7066" spans="3:9" ht="15" customHeight="1">
      <c r="C7066" s="220" t="str">
        <f t="shared" si="220"/>
        <v/>
      </c>
      <c r="I7066" s="218" t="str">
        <f t="shared" si="221"/>
        <v/>
      </c>
    </row>
    <row r="7067" spans="3:9" ht="15" customHeight="1">
      <c r="C7067" s="220" t="str">
        <f t="shared" si="220"/>
        <v/>
      </c>
      <c r="I7067" s="218" t="str">
        <f t="shared" si="221"/>
        <v/>
      </c>
    </row>
    <row r="7068" spans="3:9" ht="15" customHeight="1">
      <c r="C7068" s="220" t="str">
        <f t="shared" si="220"/>
        <v/>
      </c>
      <c r="I7068" s="218" t="str">
        <f t="shared" si="221"/>
        <v/>
      </c>
    </row>
    <row r="7069" spans="3:9" ht="15" customHeight="1">
      <c r="C7069" s="220" t="str">
        <f t="shared" si="220"/>
        <v/>
      </c>
      <c r="I7069" s="218" t="str">
        <f t="shared" si="221"/>
        <v/>
      </c>
    </row>
    <row r="7070" spans="3:9" ht="15" customHeight="1">
      <c r="C7070" s="220" t="str">
        <f t="shared" si="220"/>
        <v/>
      </c>
      <c r="I7070" s="218" t="str">
        <f t="shared" si="221"/>
        <v/>
      </c>
    </row>
    <row r="7071" spans="3:9" ht="15" customHeight="1">
      <c r="C7071" s="220" t="str">
        <f t="shared" si="220"/>
        <v/>
      </c>
      <c r="I7071" s="218" t="str">
        <f t="shared" si="221"/>
        <v/>
      </c>
    </row>
    <row r="7072" spans="3:9" ht="15" customHeight="1">
      <c r="C7072" s="220" t="str">
        <f t="shared" si="220"/>
        <v/>
      </c>
      <c r="I7072" s="218" t="str">
        <f t="shared" si="221"/>
        <v/>
      </c>
    </row>
    <row r="7073" spans="3:9" ht="15" customHeight="1">
      <c r="C7073" s="220" t="str">
        <f t="shared" si="220"/>
        <v/>
      </c>
      <c r="I7073" s="218" t="str">
        <f t="shared" si="221"/>
        <v/>
      </c>
    </row>
    <row r="7074" spans="3:9" ht="15" customHeight="1">
      <c r="C7074" s="220" t="str">
        <f t="shared" si="220"/>
        <v/>
      </c>
      <c r="I7074" s="218" t="str">
        <f t="shared" si="221"/>
        <v/>
      </c>
    </row>
    <row r="7075" spans="3:9" ht="15" customHeight="1">
      <c r="C7075" s="220" t="str">
        <f t="shared" si="220"/>
        <v/>
      </c>
      <c r="I7075" s="218" t="str">
        <f t="shared" si="221"/>
        <v/>
      </c>
    </row>
    <row r="7076" spans="3:9" ht="15" customHeight="1">
      <c r="C7076" s="220" t="str">
        <f t="shared" si="220"/>
        <v/>
      </c>
      <c r="I7076" s="218" t="str">
        <f t="shared" si="221"/>
        <v/>
      </c>
    </row>
    <row r="7077" spans="3:9" ht="15" customHeight="1">
      <c r="C7077" s="220" t="str">
        <f t="shared" si="220"/>
        <v/>
      </c>
      <c r="I7077" s="218" t="str">
        <f t="shared" si="221"/>
        <v/>
      </c>
    </row>
    <row r="7078" spans="3:9" ht="15" customHeight="1">
      <c r="C7078" s="220" t="str">
        <f t="shared" si="220"/>
        <v/>
      </c>
      <c r="I7078" s="218" t="str">
        <f t="shared" si="221"/>
        <v/>
      </c>
    </row>
    <row r="7079" spans="3:9" ht="15" customHeight="1">
      <c r="C7079" s="220" t="str">
        <f t="shared" si="220"/>
        <v/>
      </c>
      <c r="I7079" s="218" t="str">
        <f t="shared" si="221"/>
        <v/>
      </c>
    </row>
    <row r="7080" spans="3:9" ht="15" customHeight="1">
      <c r="C7080" s="220" t="str">
        <f t="shared" si="220"/>
        <v/>
      </c>
      <c r="I7080" s="218" t="str">
        <f t="shared" si="221"/>
        <v/>
      </c>
    </row>
    <row r="7081" spans="3:9" ht="15" customHeight="1">
      <c r="C7081" s="220" t="str">
        <f t="shared" si="220"/>
        <v/>
      </c>
      <c r="I7081" s="218" t="str">
        <f t="shared" si="221"/>
        <v/>
      </c>
    </row>
    <row r="7082" spans="3:9" ht="15" customHeight="1">
      <c r="C7082" s="220" t="str">
        <f t="shared" si="220"/>
        <v/>
      </c>
      <c r="I7082" s="218" t="str">
        <f t="shared" si="221"/>
        <v/>
      </c>
    </row>
    <row r="7083" spans="3:9" ht="15" customHeight="1">
      <c r="C7083" s="220" t="str">
        <f t="shared" si="220"/>
        <v/>
      </c>
      <c r="I7083" s="218" t="str">
        <f t="shared" si="221"/>
        <v/>
      </c>
    </row>
    <row r="7084" spans="3:9" ht="15" customHeight="1">
      <c r="C7084" s="220" t="str">
        <f t="shared" si="220"/>
        <v/>
      </c>
      <c r="I7084" s="218" t="str">
        <f t="shared" si="221"/>
        <v/>
      </c>
    </row>
    <row r="7085" spans="3:9" ht="15" customHeight="1">
      <c r="C7085" s="220" t="str">
        <f t="shared" si="220"/>
        <v/>
      </c>
      <c r="I7085" s="218" t="str">
        <f t="shared" si="221"/>
        <v/>
      </c>
    </row>
    <row r="7086" spans="3:9" ht="15" customHeight="1">
      <c r="C7086" s="220" t="str">
        <f t="shared" si="220"/>
        <v/>
      </c>
      <c r="I7086" s="218" t="str">
        <f t="shared" si="221"/>
        <v/>
      </c>
    </row>
    <row r="7087" spans="3:9" ht="15" customHeight="1">
      <c r="C7087" s="220" t="str">
        <f t="shared" si="220"/>
        <v/>
      </c>
      <c r="I7087" s="218" t="str">
        <f t="shared" si="221"/>
        <v/>
      </c>
    </row>
    <row r="7088" spans="3:9" ht="15" customHeight="1">
      <c r="C7088" s="220" t="str">
        <f t="shared" si="220"/>
        <v/>
      </c>
      <c r="I7088" s="218" t="str">
        <f t="shared" si="221"/>
        <v/>
      </c>
    </row>
    <row r="7089" spans="3:9" ht="15" customHeight="1">
      <c r="C7089" s="220" t="str">
        <f t="shared" si="220"/>
        <v/>
      </c>
      <c r="I7089" s="218" t="str">
        <f t="shared" si="221"/>
        <v/>
      </c>
    </row>
    <row r="7090" spans="3:9" ht="15" customHeight="1">
      <c r="C7090" s="220" t="str">
        <f t="shared" si="220"/>
        <v/>
      </c>
      <c r="I7090" s="218" t="str">
        <f t="shared" si="221"/>
        <v/>
      </c>
    </row>
    <row r="7091" spans="3:9" ht="15" customHeight="1">
      <c r="C7091" s="220" t="str">
        <f t="shared" si="220"/>
        <v/>
      </c>
      <c r="I7091" s="218" t="str">
        <f t="shared" si="221"/>
        <v/>
      </c>
    </row>
    <row r="7092" spans="3:9" ht="15" customHeight="1">
      <c r="C7092" s="220" t="str">
        <f t="shared" si="220"/>
        <v/>
      </c>
      <c r="I7092" s="218" t="str">
        <f t="shared" si="221"/>
        <v/>
      </c>
    </row>
    <row r="7093" spans="3:9" ht="15" customHeight="1">
      <c r="C7093" s="220" t="str">
        <f t="shared" si="220"/>
        <v/>
      </c>
      <c r="I7093" s="218" t="str">
        <f t="shared" si="221"/>
        <v/>
      </c>
    </row>
    <row r="7094" spans="3:9" ht="15" customHeight="1">
      <c r="C7094" s="220" t="str">
        <f t="shared" si="220"/>
        <v/>
      </c>
      <c r="I7094" s="218" t="str">
        <f t="shared" si="221"/>
        <v/>
      </c>
    </row>
    <row r="7095" spans="3:9" ht="15" customHeight="1">
      <c r="C7095" s="220" t="str">
        <f t="shared" si="220"/>
        <v/>
      </c>
      <c r="I7095" s="218" t="str">
        <f t="shared" si="221"/>
        <v/>
      </c>
    </row>
    <row r="7096" spans="3:9" ht="15" customHeight="1">
      <c r="C7096" s="220" t="str">
        <f t="shared" si="220"/>
        <v/>
      </c>
      <c r="I7096" s="218" t="str">
        <f t="shared" si="221"/>
        <v/>
      </c>
    </row>
    <row r="7097" spans="3:9" ht="15" customHeight="1">
      <c r="C7097" s="220" t="str">
        <f t="shared" si="220"/>
        <v/>
      </c>
      <c r="I7097" s="218" t="str">
        <f t="shared" si="221"/>
        <v/>
      </c>
    </row>
    <row r="7098" spans="3:9" ht="15" customHeight="1">
      <c r="C7098" s="220" t="str">
        <f t="shared" si="220"/>
        <v/>
      </c>
      <c r="I7098" s="218" t="str">
        <f t="shared" si="221"/>
        <v/>
      </c>
    </row>
    <row r="7099" spans="3:9" ht="15" customHeight="1">
      <c r="C7099" s="220" t="str">
        <f t="shared" si="220"/>
        <v/>
      </c>
      <c r="I7099" s="218" t="str">
        <f t="shared" si="221"/>
        <v/>
      </c>
    </row>
    <row r="7100" spans="3:9" ht="15" customHeight="1">
      <c r="C7100" s="220" t="str">
        <f t="shared" si="220"/>
        <v/>
      </c>
      <c r="I7100" s="218" t="str">
        <f t="shared" si="221"/>
        <v/>
      </c>
    </row>
    <row r="7101" spans="3:9" ht="15" customHeight="1">
      <c r="C7101" s="220" t="str">
        <f t="shared" si="220"/>
        <v/>
      </c>
      <c r="I7101" s="218" t="str">
        <f t="shared" si="221"/>
        <v/>
      </c>
    </row>
    <row r="7102" spans="3:9" ht="15" customHeight="1">
      <c r="C7102" s="220" t="str">
        <f t="shared" si="220"/>
        <v/>
      </c>
      <c r="I7102" s="218" t="str">
        <f t="shared" si="221"/>
        <v/>
      </c>
    </row>
    <row r="7103" spans="3:9" ht="15" customHeight="1">
      <c r="C7103" s="220" t="str">
        <f t="shared" si="220"/>
        <v/>
      </c>
      <c r="I7103" s="218" t="str">
        <f t="shared" si="221"/>
        <v/>
      </c>
    </row>
    <row r="7104" spans="3:9" ht="15" customHeight="1">
      <c r="C7104" s="220" t="str">
        <f t="shared" si="220"/>
        <v/>
      </c>
      <c r="I7104" s="218" t="str">
        <f t="shared" si="221"/>
        <v/>
      </c>
    </row>
    <row r="7105" spans="3:9" ht="15" customHeight="1">
      <c r="C7105" s="220" t="str">
        <f t="shared" si="220"/>
        <v/>
      </c>
      <c r="I7105" s="218" t="str">
        <f t="shared" si="221"/>
        <v/>
      </c>
    </row>
    <row r="7106" spans="3:9" ht="15" customHeight="1">
      <c r="C7106" s="220" t="str">
        <f t="shared" si="220"/>
        <v/>
      </c>
      <c r="I7106" s="218" t="str">
        <f t="shared" si="221"/>
        <v/>
      </c>
    </row>
    <row r="7107" spans="3:9" ht="15" customHeight="1">
      <c r="C7107" s="220" t="str">
        <f t="shared" si="220"/>
        <v/>
      </c>
      <c r="I7107" s="218" t="str">
        <f t="shared" si="221"/>
        <v/>
      </c>
    </row>
    <row r="7108" spans="3:9" ht="15" customHeight="1">
      <c r="C7108" s="220" t="str">
        <f t="shared" si="220"/>
        <v/>
      </c>
      <c r="I7108" s="218" t="str">
        <f t="shared" si="221"/>
        <v/>
      </c>
    </row>
    <row r="7109" spans="3:9" ht="15" customHeight="1">
      <c r="C7109" s="220" t="str">
        <f t="shared" si="220"/>
        <v/>
      </c>
      <c r="I7109" s="218" t="str">
        <f t="shared" si="221"/>
        <v/>
      </c>
    </row>
    <row r="7110" spans="3:9" ht="15" customHeight="1">
      <c r="C7110" s="220" t="str">
        <f t="shared" ref="C7110:C7173" si="222">IF(B7110="","",MONTH(B7110))</f>
        <v/>
      </c>
      <c r="I7110" s="218" t="str">
        <f t="shared" ref="I7110:I7173" si="223">IF(H7110="","",IF(E7110="","Não deixe campos em branco, a planilha resumo de custos e despesas necessita deles para funcionar",IF(F7110="","Não deixe campos em branco, a planilha resumo de custos e despesas necessita deles para funcionar",IF(G7110="","Não deixe campos em branco, a planilha resumo de custos e despesas necessita deles para funcionar",""))))</f>
        <v/>
      </c>
    </row>
    <row r="7111" spans="3:9" ht="15" customHeight="1">
      <c r="C7111" s="220" t="str">
        <f t="shared" si="222"/>
        <v/>
      </c>
      <c r="I7111" s="218" t="str">
        <f t="shared" si="223"/>
        <v/>
      </c>
    </row>
    <row r="7112" spans="3:9" ht="15" customHeight="1">
      <c r="C7112" s="220" t="str">
        <f t="shared" si="222"/>
        <v/>
      </c>
      <c r="I7112" s="218" t="str">
        <f t="shared" si="223"/>
        <v/>
      </c>
    </row>
    <row r="7113" spans="3:9" ht="15" customHeight="1">
      <c r="C7113" s="220" t="str">
        <f t="shared" si="222"/>
        <v/>
      </c>
      <c r="I7113" s="218" t="str">
        <f t="shared" si="223"/>
        <v/>
      </c>
    </row>
    <row r="7114" spans="3:9" ht="15" customHeight="1">
      <c r="C7114" s="220" t="str">
        <f t="shared" si="222"/>
        <v/>
      </c>
      <c r="I7114" s="218" t="str">
        <f t="shared" si="223"/>
        <v/>
      </c>
    </row>
    <row r="7115" spans="3:9" ht="15" customHeight="1">
      <c r="C7115" s="220" t="str">
        <f t="shared" si="222"/>
        <v/>
      </c>
      <c r="I7115" s="218" t="str">
        <f t="shared" si="223"/>
        <v/>
      </c>
    </row>
    <row r="7116" spans="3:9" ht="15" customHeight="1">
      <c r="C7116" s="220" t="str">
        <f t="shared" si="222"/>
        <v/>
      </c>
      <c r="I7116" s="218" t="str">
        <f t="shared" si="223"/>
        <v/>
      </c>
    </row>
    <row r="7117" spans="3:9" ht="15" customHeight="1">
      <c r="C7117" s="220" t="str">
        <f t="shared" si="222"/>
        <v/>
      </c>
      <c r="I7117" s="218" t="str">
        <f t="shared" si="223"/>
        <v/>
      </c>
    </row>
    <row r="7118" spans="3:9" ht="15" customHeight="1">
      <c r="C7118" s="220" t="str">
        <f t="shared" si="222"/>
        <v/>
      </c>
      <c r="I7118" s="218" t="str">
        <f t="shared" si="223"/>
        <v/>
      </c>
    </row>
    <row r="7119" spans="3:9" ht="15" customHeight="1">
      <c r="C7119" s="220" t="str">
        <f t="shared" si="222"/>
        <v/>
      </c>
      <c r="I7119" s="218" t="str">
        <f t="shared" si="223"/>
        <v/>
      </c>
    </row>
    <row r="7120" spans="3:9" ht="15" customHeight="1">
      <c r="C7120" s="220" t="str">
        <f t="shared" si="222"/>
        <v/>
      </c>
      <c r="I7120" s="218" t="str">
        <f t="shared" si="223"/>
        <v/>
      </c>
    </row>
    <row r="7121" spans="3:9" ht="15" customHeight="1">
      <c r="C7121" s="220" t="str">
        <f t="shared" si="222"/>
        <v/>
      </c>
      <c r="I7121" s="218" t="str">
        <f t="shared" si="223"/>
        <v/>
      </c>
    </row>
    <row r="7122" spans="3:9" ht="15" customHeight="1">
      <c r="C7122" s="220" t="str">
        <f t="shared" si="222"/>
        <v/>
      </c>
      <c r="I7122" s="218" t="str">
        <f t="shared" si="223"/>
        <v/>
      </c>
    </row>
    <row r="7123" spans="3:9" ht="15" customHeight="1">
      <c r="C7123" s="220" t="str">
        <f t="shared" si="222"/>
        <v/>
      </c>
      <c r="I7123" s="218" t="str">
        <f t="shared" si="223"/>
        <v/>
      </c>
    </row>
    <row r="7124" spans="3:9" ht="15" customHeight="1">
      <c r="C7124" s="220" t="str">
        <f t="shared" si="222"/>
        <v/>
      </c>
      <c r="I7124" s="218" t="str">
        <f t="shared" si="223"/>
        <v/>
      </c>
    </row>
    <row r="7125" spans="3:9" ht="15" customHeight="1">
      <c r="C7125" s="220" t="str">
        <f t="shared" si="222"/>
        <v/>
      </c>
      <c r="I7125" s="218" t="str">
        <f t="shared" si="223"/>
        <v/>
      </c>
    </row>
    <row r="7126" spans="3:9" ht="15" customHeight="1">
      <c r="C7126" s="220" t="str">
        <f t="shared" si="222"/>
        <v/>
      </c>
      <c r="I7126" s="218" t="str">
        <f t="shared" si="223"/>
        <v/>
      </c>
    </row>
    <row r="7127" spans="3:9" ht="15" customHeight="1">
      <c r="C7127" s="220" t="str">
        <f t="shared" si="222"/>
        <v/>
      </c>
      <c r="I7127" s="218" t="str">
        <f t="shared" si="223"/>
        <v/>
      </c>
    </row>
    <row r="7128" spans="3:9" ht="15" customHeight="1">
      <c r="C7128" s="220" t="str">
        <f t="shared" si="222"/>
        <v/>
      </c>
      <c r="I7128" s="218" t="str">
        <f t="shared" si="223"/>
        <v/>
      </c>
    </row>
    <row r="7129" spans="3:9" ht="15" customHeight="1">
      <c r="C7129" s="220" t="str">
        <f t="shared" si="222"/>
        <v/>
      </c>
      <c r="I7129" s="218" t="str">
        <f t="shared" si="223"/>
        <v/>
      </c>
    </row>
    <row r="7130" spans="3:9" ht="15" customHeight="1">
      <c r="C7130" s="220" t="str">
        <f t="shared" si="222"/>
        <v/>
      </c>
      <c r="I7130" s="218" t="str">
        <f t="shared" si="223"/>
        <v/>
      </c>
    </row>
    <row r="7131" spans="3:9" ht="15" customHeight="1">
      <c r="C7131" s="220" t="str">
        <f t="shared" si="222"/>
        <v/>
      </c>
      <c r="I7131" s="218" t="str">
        <f t="shared" si="223"/>
        <v/>
      </c>
    </row>
    <row r="7132" spans="3:9" ht="15" customHeight="1">
      <c r="C7132" s="220" t="str">
        <f t="shared" si="222"/>
        <v/>
      </c>
      <c r="I7132" s="218" t="str">
        <f t="shared" si="223"/>
        <v/>
      </c>
    </row>
    <row r="7133" spans="3:9" ht="15" customHeight="1">
      <c r="C7133" s="220" t="str">
        <f t="shared" si="222"/>
        <v/>
      </c>
      <c r="I7133" s="218" t="str">
        <f t="shared" si="223"/>
        <v/>
      </c>
    </row>
    <row r="7134" spans="3:9" ht="15" customHeight="1">
      <c r="C7134" s="220" t="str">
        <f t="shared" si="222"/>
        <v/>
      </c>
      <c r="I7134" s="218" t="str">
        <f t="shared" si="223"/>
        <v/>
      </c>
    </row>
    <row r="7135" spans="3:9" ht="15" customHeight="1">
      <c r="C7135" s="220" t="str">
        <f t="shared" si="222"/>
        <v/>
      </c>
      <c r="I7135" s="218" t="str">
        <f t="shared" si="223"/>
        <v/>
      </c>
    </row>
    <row r="7136" spans="3:9" ht="15" customHeight="1">
      <c r="C7136" s="220" t="str">
        <f t="shared" si="222"/>
        <v/>
      </c>
      <c r="I7136" s="218" t="str">
        <f t="shared" si="223"/>
        <v/>
      </c>
    </row>
    <row r="7137" spans="3:9" ht="15" customHeight="1">
      <c r="C7137" s="220" t="str">
        <f t="shared" si="222"/>
        <v/>
      </c>
      <c r="I7137" s="218" t="str">
        <f t="shared" si="223"/>
        <v/>
      </c>
    </row>
    <row r="7138" spans="3:9" ht="15" customHeight="1">
      <c r="C7138" s="220" t="str">
        <f t="shared" si="222"/>
        <v/>
      </c>
      <c r="I7138" s="218" t="str">
        <f t="shared" si="223"/>
        <v/>
      </c>
    </row>
    <row r="7139" spans="3:9" ht="15" customHeight="1">
      <c r="C7139" s="220" t="str">
        <f t="shared" si="222"/>
        <v/>
      </c>
      <c r="I7139" s="218" t="str">
        <f t="shared" si="223"/>
        <v/>
      </c>
    </row>
    <row r="7140" spans="3:9" ht="15" customHeight="1">
      <c r="C7140" s="220" t="str">
        <f t="shared" si="222"/>
        <v/>
      </c>
      <c r="I7140" s="218" t="str">
        <f t="shared" si="223"/>
        <v/>
      </c>
    </row>
    <row r="7141" spans="3:9" ht="15" customHeight="1">
      <c r="C7141" s="220" t="str">
        <f t="shared" si="222"/>
        <v/>
      </c>
      <c r="I7141" s="218" t="str">
        <f t="shared" si="223"/>
        <v/>
      </c>
    </row>
    <row r="7142" spans="3:9" ht="15" customHeight="1">
      <c r="C7142" s="220" t="str">
        <f t="shared" si="222"/>
        <v/>
      </c>
      <c r="I7142" s="218" t="str">
        <f t="shared" si="223"/>
        <v/>
      </c>
    </row>
    <row r="7143" spans="3:9" ht="15" customHeight="1">
      <c r="C7143" s="220" t="str">
        <f t="shared" si="222"/>
        <v/>
      </c>
      <c r="I7143" s="218" t="str">
        <f t="shared" si="223"/>
        <v/>
      </c>
    </row>
    <row r="7144" spans="3:9" ht="15" customHeight="1">
      <c r="C7144" s="220" t="str">
        <f t="shared" si="222"/>
        <v/>
      </c>
      <c r="I7144" s="218" t="str">
        <f t="shared" si="223"/>
        <v/>
      </c>
    </row>
    <row r="7145" spans="3:9" ht="15" customHeight="1">
      <c r="C7145" s="220" t="str">
        <f t="shared" si="222"/>
        <v/>
      </c>
      <c r="I7145" s="218" t="str">
        <f t="shared" si="223"/>
        <v/>
      </c>
    </row>
    <row r="7146" spans="3:9" ht="15" customHeight="1">
      <c r="C7146" s="220" t="str">
        <f t="shared" si="222"/>
        <v/>
      </c>
      <c r="I7146" s="218" t="str">
        <f t="shared" si="223"/>
        <v/>
      </c>
    </row>
    <row r="7147" spans="3:9" ht="15" customHeight="1">
      <c r="C7147" s="220" t="str">
        <f t="shared" si="222"/>
        <v/>
      </c>
      <c r="I7147" s="218" t="str">
        <f t="shared" si="223"/>
        <v/>
      </c>
    </row>
    <row r="7148" spans="3:9" ht="15" customHeight="1">
      <c r="C7148" s="220" t="str">
        <f t="shared" si="222"/>
        <v/>
      </c>
      <c r="I7148" s="218" t="str">
        <f t="shared" si="223"/>
        <v/>
      </c>
    </row>
    <row r="7149" spans="3:9" ht="15" customHeight="1">
      <c r="C7149" s="220" t="str">
        <f t="shared" si="222"/>
        <v/>
      </c>
      <c r="I7149" s="218" t="str">
        <f t="shared" si="223"/>
        <v/>
      </c>
    </row>
    <row r="7150" spans="3:9" ht="15" customHeight="1">
      <c r="C7150" s="220" t="str">
        <f t="shared" si="222"/>
        <v/>
      </c>
      <c r="I7150" s="218" t="str">
        <f t="shared" si="223"/>
        <v/>
      </c>
    </row>
    <row r="7151" spans="3:9" ht="15" customHeight="1">
      <c r="C7151" s="220" t="str">
        <f t="shared" si="222"/>
        <v/>
      </c>
      <c r="I7151" s="218" t="str">
        <f t="shared" si="223"/>
        <v/>
      </c>
    </row>
    <row r="7152" spans="3:9" ht="15" customHeight="1">
      <c r="C7152" s="220" t="str">
        <f t="shared" si="222"/>
        <v/>
      </c>
      <c r="I7152" s="218" t="str">
        <f t="shared" si="223"/>
        <v/>
      </c>
    </row>
    <row r="7153" spans="3:9" ht="15" customHeight="1">
      <c r="C7153" s="220" t="str">
        <f t="shared" si="222"/>
        <v/>
      </c>
      <c r="I7153" s="218" t="str">
        <f t="shared" si="223"/>
        <v/>
      </c>
    </row>
    <row r="7154" spans="3:9" ht="15" customHeight="1">
      <c r="C7154" s="220" t="str">
        <f t="shared" si="222"/>
        <v/>
      </c>
      <c r="I7154" s="218" t="str">
        <f t="shared" si="223"/>
        <v/>
      </c>
    </row>
    <row r="7155" spans="3:9" ht="15" customHeight="1">
      <c r="C7155" s="220" t="str">
        <f t="shared" si="222"/>
        <v/>
      </c>
      <c r="I7155" s="218" t="str">
        <f t="shared" si="223"/>
        <v/>
      </c>
    </row>
    <row r="7156" spans="3:9" ht="15" customHeight="1">
      <c r="C7156" s="220" t="str">
        <f t="shared" si="222"/>
        <v/>
      </c>
      <c r="I7156" s="218" t="str">
        <f t="shared" si="223"/>
        <v/>
      </c>
    </row>
    <row r="7157" spans="3:9" ht="15" customHeight="1">
      <c r="C7157" s="220" t="str">
        <f t="shared" si="222"/>
        <v/>
      </c>
      <c r="I7157" s="218" t="str">
        <f t="shared" si="223"/>
        <v/>
      </c>
    </row>
    <row r="7158" spans="3:9" ht="15" customHeight="1">
      <c r="C7158" s="220" t="str">
        <f t="shared" si="222"/>
        <v/>
      </c>
      <c r="I7158" s="218" t="str">
        <f t="shared" si="223"/>
        <v/>
      </c>
    </row>
    <row r="7159" spans="3:9" ht="15" customHeight="1">
      <c r="C7159" s="220" t="str">
        <f t="shared" si="222"/>
        <v/>
      </c>
      <c r="I7159" s="218" t="str">
        <f t="shared" si="223"/>
        <v/>
      </c>
    </row>
    <row r="7160" spans="3:9" ht="15" customHeight="1">
      <c r="C7160" s="220" t="str">
        <f t="shared" si="222"/>
        <v/>
      </c>
      <c r="I7160" s="218" t="str">
        <f t="shared" si="223"/>
        <v/>
      </c>
    </row>
    <row r="7161" spans="3:9" ht="15" customHeight="1">
      <c r="C7161" s="220" t="str">
        <f t="shared" si="222"/>
        <v/>
      </c>
      <c r="I7161" s="218" t="str">
        <f t="shared" si="223"/>
        <v/>
      </c>
    </row>
    <row r="7162" spans="3:9" ht="15" customHeight="1">
      <c r="C7162" s="220" t="str">
        <f t="shared" si="222"/>
        <v/>
      </c>
      <c r="I7162" s="218" t="str">
        <f t="shared" si="223"/>
        <v/>
      </c>
    </row>
    <row r="7163" spans="3:9" ht="15" customHeight="1">
      <c r="C7163" s="220" t="str">
        <f t="shared" si="222"/>
        <v/>
      </c>
      <c r="I7163" s="218" t="str">
        <f t="shared" si="223"/>
        <v/>
      </c>
    </row>
    <row r="7164" spans="3:9" ht="15" customHeight="1">
      <c r="C7164" s="220" t="str">
        <f t="shared" si="222"/>
        <v/>
      </c>
      <c r="I7164" s="218" t="str">
        <f t="shared" si="223"/>
        <v/>
      </c>
    </row>
    <row r="7165" spans="3:9" ht="15" customHeight="1">
      <c r="C7165" s="220" t="str">
        <f t="shared" si="222"/>
        <v/>
      </c>
      <c r="I7165" s="218" t="str">
        <f t="shared" si="223"/>
        <v/>
      </c>
    </row>
    <row r="7166" spans="3:9" ht="15" customHeight="1">
      <c r="C7166" s="220" t="str">
        <f t="shared" si="222"/>
        <v/>
      </c>
      <c r="I7166" s="218" t="str">
        <f t="shared" si="223"/>
        <v/>
      </c>
    </row>
    <row r="7167" spans="3:9" ht="15" customHeight="1">
      <c r="C7167" s="220" t="str">
        <f t="shared" si="222"/>
        <v/>
      </c>
      <c r="I7167" s="218" t="str">
        <f t="shared" si="223"/>
        <v/>
      </c>
    </row>
    <row r="7168" spans="3:9" ht="15" customHeight="1">
      <c r="C7168" s="220" t="str">
        <f t="shared" si="222"/>
        <v/>
      </c>
      <c r="I7168" s="218" t="str">
        <f t="shared" si="223"/>
        <v/>
      </c>
    </row>
    <row r="7169" spans="3:9" ht="15" customHeight="1">
      <c r="C7169" s="220" t="str">
        <f t="shared" si="222"/>
        <v/>
      </c>
      <c r="I7169" s="218" t="str">
        <f t="shared" si="223"/>
        <v/>
      </c>
    </row>
    <row r="7170" spans="3:9" ht="15" customHeight="1">
      <c r="C7170" s="220" t="str">
        <f t="shared" si="222"/>
        <v/>
      </c>
      <c r="I7170" s="218" t="str">
        <f t="shared" si="223"/>
        <v/>
      </c>
    </row>
    <row r="7171" spans="3:9" ht="15" customHeight="1">
      <c r="C7171" s="220" t="str">
        <f t="shared" si="222"/>
        <v/>
      </c>
      <c r="I7171" s="218" t="str">
        <f t="shared" si="223"/>
        <v/>
      </c>
    </row>
    <row r="7172" spans="3:9" ht="15" customHeight="1">
      <c r="C7172" s="220" t="str">
        <f t="shared" si="222"/>
        <v/>
      </c>
      <c r="I7172" s="218" t="str">
        <f t="shared" si="223"/>
        <v/>
      </c>
    </row>
    <row r="7173" spans="3:9" ht="15" customHeight="1">
      <c r="C7173" s="220" t="str">
        <f t="shared" si="222"/>
        <v/>
      </c>
      <c r="I7173" s="218" t="str">
        <f t="shared" si="223"/>
        <v/>
      </c>
    </row>
    <row r="7174" spans="3:9" ht="15" customHeight="1">
      <c r="C7174" s="220" t="str">
        <f t="shared" ref="C7174:C7237" si="224">IF(B7174="","",MONTH(B7174))</f>
        <v/>
      </c>
      <c r="I7174" s="218" t="str">
        <f t="shared" ref="I7174:I7237" si="225">IF(H7174="","",IF(E7174="","Não deixe campos em branco, a planilha resumo de custos e despesas necessita deles para funcionar",IF(F7174="","Não deixe campos em branco, a planilha resumo de custos e despesas necessita deles para funcionar",IF(G7174="","Não deixe campos em branco, a planilha resumo de custos e despesas necessita deles para funcionar",""))))</f>
        <v/>
      </c>
    </row>
    <row r="7175" spans="3:9" ht="15" customHeight="1">
      <c r="C7175" s="220" t="str">
        <f t="shared" si="224"/>
        <v/>
      </c>
      <c r="I7175" s="218" t="str">
        <f t="shared" si="225"/>
        <v/>
      </c>
    </row>
    <row r="7176" spans="3:9" ht="15" customHeight="1">
      <c r="C7176" s="220" t="str">
        <f t="shared" si="224"/>
        <v/>
      </c>
      <c r="I7176" s="218" t="str">
        <f t="shared" si="225"/>
        <v/>
      </c>
    </row>
    <row r="7177" spans="3:9" ht="15" customHeight="1">
      <c r="C7177" s="220" t="str">
        <f t="shared" si="224"/>
        <v/>
      </c>
      <c r="I7177" s="218" t="str">
        <f t="shared" si="225"/>
        <v/>
      </c>
    </row>
    <row r="7178" spans="3:9" ht="15" customHeight="1">
      <c r="C7178" s="220" t="str">
        <f t="shared" si="224"/>
        <v/>
      </c>
      <c r="I7178" s="218" t="str">
        <f t="shared" si="225"/>
        <v/>
      </c>
    </row>
    <row r="7179" spans="3:9" ht="15" customHeight="1">
      <c r="C7179" s="220" t="str">
        <f t="shared" si="224"/>
        <v/>
      </c>
      <c r="I7179" s="218" t="str">
        <f t="shared" si="225"/>
        <v/>
      </c>
    </row>
    <row r="7180" spans="3:9" ht="15" customHeight="1">
      <c r="C7180" s="220" t="str">
        <f t="shared" si="224"/>
        <v/>
      </c>
      <c r="I7180" s="218" t="str">
        <f t="shared" si="225"/>
        <v/>
      </c>
    </row>
    <row r="7181" spans="3:9" ht="15" customHeight="1">
      <c r="C7181" s="220" t="str">
        <f t="shared" si="224"/>
        <v/>
      </c>
      <c r="I7181" s="218" t="str">
        <f t="shared" si="225"/>
        <v/>
      </c>
    </row>
    <row r="7182" spans="3:9" ht="15" customHeight="1">
      <c r="C7182" s="220" t="str">
        <f t="shared" si="224"/>
        <v/>
      </c>
      <c r="I7182" s="218" t="str">
        <f t="shared" si="225"/>
        <v/>
      </c>
    </row>
    <row r="7183" spans="3:9" ht="15" customHeight="1">
      <c r="C7183" s="220" t="str">
        <f t="shared" si="224"/>
        <v/>
      </c>
      <c r="I7183" s="218" t="str">
        <f t="shared" si="225"/>
        <v/>
      </c>
    </row>
    <row r="7184" spans="3:9" ht="15" customHeight="1">
      <c r="C7184" s="220" t="str">
        <f t="shared" si="224"/>
        <v/>
      </c>
      <c r="I7184" s="218" t="str">
        <f t="shared" si="225"/>
        <v/>
      </c>
    </row>
    <row r="7185" spans="3:9" ht="15" customHeight="1">
      <c r="C7185" s="220" t="str">
        <f t="shared" si="224"/>
        <v/>
      </c>
      <c r="I7185" s="218" t="str">
        <f t="shared" si="225"/>
        <v/>
      </c>
    </row>
    <row r="7186" spans="3:9" ht="15" customHeight="1">
      <c r="C7186" s="220" t="str">
        <f t="shared" si="224"/>
        <v/>
      </c>
      <c r="I7186" s="218" t="str">
        <f t="shared" si="225"/>
        <v/>
      </c>
    </row>
    <row r="7187" spans="3:9" ht="15" customHeight="1">
      <c r="C7187" s="220" t="str">
        <f t="shared" si="224"/>
        <v/>
      </c>
      <c r="I7187" s="218" t="str">
        <f t="shared" si="225"/>
        <v/>
      </c>
    </row>
    <row r="7188" spans="3:9" ht="15" customHeight="1">
      <c r="C7188" s="220" t="str">
        <f t="shared" si="224"/>
        <v/>
      </c>
      <c r="I7188" s="218" t="str">
        <f t="shared" si="225"/>
        <v/>
      </c>
    </row>
    <row r="7189" spans="3:9" ht="15" customHeight="1">
      <c r="C7189" s="220" t="str">
        <f t="shared" si="224"/>
        <v/>
      </c>
      <c r="I7189" s="218" t="str">
        <f t="shared" si="225"/>
        <v/>
      </c>
    </row>
    <row r="7190" spans="3:9" ht="15" customHeight="1">
      <c r="C7190" s="220" t="str">
        <f t="shared" si="224"/>
        <v/>
      </c>
      <c r="I7190" s="218" t="str">
        <f t="shared" si="225"/>
        <v/>
      </c>
    </row>
    <row r="7191" spans="3:9" ht="15" customHeight="1">
      <c r="C7191" s="220" t="str">
        <f t="shared" si="224"/>
        <v/>
      </c>
      <c r="I7191" s="218" t="str">
        <f t="shared" si="225"/>
        <v/>
      </c>
    </row>
    <row r="7192" spans="3:9" ht="15" customHeight="1">
      <c r="C7192" s="220" t="str">
        <f t="shared" si="224"/>
        <v/>
      </c>
      <c r="I7192" s="218" t="str">
        <f t="shared" si="225"/>
        <v/>
      </c>
    </row>
    <row r="7193" spans="3:9" ht="15" customHeight="1">
      <c r="C7193" s="220" t="str">
        <f t="shared" si="224"/>
        <v/>
      </c>
      <c r="I7193" s="218" t="str">
        <f t="shared" si="225"/>
        <v/>
      </c>
    </row>
    <row r="7194" spans="3:9" ht="15" customHeight="1">
      <c r="C7194" s="220" t="str">
        <f t="shared" si="224"/>
        <v/>
      </c>
      <c r="I7194" s="218" t="str">
        <f t="shared" si="225"/>
        <v/>
      </c>
    </row>
    <row r="7195" spans="3:9" ht="15" customHeight="1">
      <c r="C7195" s="220" t="str">
        <f t="shared" si="224"/>
        <v/>
      </c>
      <c r="I7195" s="218" t="str">
        <f t="shared" si="225"/>
        <v/>
      </c>
    </row>
    <row r="7196" spans="3:9" ht="15" customHeight="1">
      <c r="C7196" s="220" t="str">
        <f t="shared" si="224"/>
        <v/>
      </c>
      <c r="I7196" s="218" t="str">
        <f t="shared" si="225"/>
        <v/>
      </c>
    </row>
    <row r="7197" spans="3:9" ht="15" customHeight="1">
      <c r="C7197" s="220" t="str">
        <f t="shared" si="224"/>
        <v/>
      </c>
      <c r="I7197" s="218" t="str">
        <f t="shared" si="225"/>
        <v/>
      </c>
    </row>
    <row r="7198" spans="3:9" ht="15" customHeight="1">
      <c r="C7198" s="220" t="str">
        <f t="shared" si="224"/>
        <v/>
      </c>
      <c r="I7198" s="218" t="str">
        <f t="shared" si="225"/>
        <v/>
      </c>
    </row>
    <row r="7199" spans="3:9" ht="15" customHeight="1">
      <c r="C7199" s="220" t="str">
        <f t="shared" si="224"/>
        <v/>
      </c>
      <c r="I7199" s="218" t="str">
        <f t="shared" si="225"/>
        <v/>
      </c>
    </row>
    <row r="7200" spans="3:9" ht="15" customHeight="1">
      <c r="C7200" s="220" t="str">
        <f t="shared" si="224"/>
        <v/>
      </c>
      <c r="I7200" s="218" t="str">
        <f t="shared" si="225"/>
        <v/>
      </c>
    </row>
    <row r="7201" spans="3:9" ht="15" customHeight="1">
      <c r="C7201" s="220" t="str">
        <f t="shared" si="224"/>
        <v/>
      </c>
      <c r="I7201" s="218" t="str">
        <f t="shared" si="225"/>
        <v/>
      </c>
    </row>
    <row r="7202" spans="3:9" ht="15" customHeight="1">
      <c r="C7202" s="220" t="str">
        <f t="shared" si="224"/>
        <v/>
      </c>
      <c r="I7202" s="218" t="str">
        <f t="shared" si="225"/>
        <v/>
      </c>
    </row>
    <row r="7203" spans="3:9" ht="15" customHeight="1">
      <c r="C7203" s="220" t="str">
        <f t="shared" si="224"/>
        <v/>
      </c>
      <c r="I7203" s="218" t="str">
        <f t="shared" si="225"/>
        <v/>
      </c>
    </row>
    <row r="7204" spans="3:9" ht="15" customHeight="1">
      <c r="C7204" s="220" t="str">
        <f t="shared" si="224"/>
        <v/>
      </c>
      <c r="I7204" s="218" t="str">
        <f t="shared" si="225"/>
        <v/>
      </c>
    </row>
    <row r="7205" spans="3:9" ht="15" customHeight="1">
      <c r="C7205" s="220" t="str">
        <f t="shared" si="224"/>
        <v/>
      </c>
      <c r="I7205" s="218" t="str">
        <f t="shared" si="225"/>
        <v/>
      </c>
    </row>
    <row r="7206" spans="3:9" ht="15" customHeight="1">
      <c r="C7206" s="220" t="str">
        <f t="shared" si="224"/>
        <v/>
      </c>
      <c r="I7206" s="218" t="str">
        <f t="shared" si="225"/>
        <v/>
      </c>
    </row>
    <row r="7207" spans="3:9" ht="15" customHeight="1">
      <c r="C7207" s="220" t="str">
        <f t="shared" si="224"/>
        <v/>
      </c>
      <c r="I7207" s="218" t="str">
        <f t="shared" si="225"/>
        <v/>
      </c>
    </row>
    <row r="7208" spans="3:9" ht="15" customHeight="1">
      <c r="C7208" s="220" t="str">
        <f t="shared" si="224"/>
        <v/>
      </c>
      <c r="I7208" s="218" t="str">
        <f t="shared" si="225"/>
        <v/>
      </c>
    </row>
    <row r="7209" spans="3:9" ht="15" customHeight="1">
      <c r="C7209" s="220" t="str">
        <f t="shared" si="224"/>
        <v/>
      </c>
      <c r="I7209" s="218" t="str">
        <f t="shared" si="225"/>
        <v/>
      </c>
    </row>
    <row r="7210" spans="3:9" ht="15" customHeight="1">
      <c r="C7210" s="220" t="str">
        <f t="shared" si="224"/>
        <v/>
      </c>
      <c r="I7210" s="218" t="str">
        <f t="shared" si="225"/>
        <v/>
      </c>
    </row>
    <row r="7211" spans="3:9" ht="15" customHeight="1">
      <c r="C7211" s="220" t="str">
        <f t="shared" si="224"/>
        <v/>
      </c>
      <c r="I7211" s="218" t="str">
        <f t="shared" si="225"/>
        <v/>
      </c>
    </row>
    <row r="7212" spans="3:9" ht="15" customHeight="1">
      <c r="C7212" s="220" t="str">
        <f t="shared" si="224"/>
        <v/>
      </c>
      <c r="I7212" s="218" t="str">
        <f t="shared" si="225"/>
        <v/>
      </c>
    </row>
    <row r="7213" spans="3:9" ht="15" customHeight="1">
      <c r="C7213" s="220" t="str">
        <f t="shared" si="224"/>
        <v/>
      </c>
      <c r="I7213" s="218" t="str">
        <f t="shared" si="225"/>
        <v/>
      </c>
    </row>
    <row r="7214" spans="3:9" ht="15" customHeight="1">
      <c r="C7214" s="220" t="str">
        <f t="shared" si="224"/>
        <v/>
      </c>
      <c r="I7214" s="218" t="str">
        <f t="shared" si="225"/>
        <v/>
      </c>
    </row>
    <row r="7215" spans="3:9" ht="15" customHeight="1">
      <c r="C7215" s="220" t="str">
        <f t="shared" si="224"/>
        <v/>
      </c>
      <c r="I7215" s="218" t="str">
        <f t="shared" si="225"/>
        <v/>
      </c>
    </row>
    <row r="7216" spans="3:9" ht="15" customHeight="1">
      <c r="C7216" s="220" t="str">
        <f t="shared" si="224"/>
        <v/>
      </c>
      <c r="I7216" s="218" t="str">
        <f t="shared" si="225"/>
        <v/>
      </c>
    </row>
    <row r="7217" spans="3:9" ht="15" customHeight="1">
      <c r="C7217" s="220" t="str">
        <f t="shared" si="224"/>
        <v/>
      </c>
      <c r="I7217" s="218" t="str">
        <f t="shared" si="225"/>
        <v/>
      </c>
    </row>
    <row r="7218" spans="3:9" ht="15" customHeight="1">
      <c r="C7218" s="220" t="str">
        <f t="shared" si="224"/>
        <v/>
      </c>
      <c r="I7218" s="218" t="str">
        <f t="shared" si="225"/>
        <v/>
      </c>
    </row>
    <row r="7219" spans="3:9" ht="15" customHeight="1">
      <c r="C7219" s="220" t="str">
        <f t="shared" si="224"/>
        <v/>
      </c>
      <c r="I7219" s="218" t="str">
        <f t="shared" si="225"/>
        <v/>
      </c>
    </row>
    <row r="7220" spans="3:9" ht="15" customHeight="1">
      <c r="C7220" s="220" t="str">
        <f t="shared" si="224"/>
        <v/>
      </c>
      <c r="I7220" s="218" t="str">
        <f t="shared" si="225"/>
        <v/>
      </c>
    </row>
    <row r="7221" spans="3:9" ht="15" customHeight="1">
      <c r="C7221" s="220" t="str">
        <f t="shared" si="224"/>
        <v/>
      </c>
      <c r="I7221" s="218" t="str">
        <f t="shared" si="225"/>
        <v/>
      </c>
    </row>
    <row r="7222" spans="3:9" ht="15" customHeight="1">
      <c r="C7222" s="220" t="str">
        <f t="shared" si="224"/>
        <v/>
      </c>
      <c r="I7222" s="218" t="str">
        <f t="shared" si="225"/>
        <v/>
      </c>
    </row>
    <row r="7223" spans="3:9" ht="15" customHeight="1">
      <c r="C7223" s="220" t="str">
        <f t="shared" si="224"/>
        <v/>
      </c>
      <c r="I7223" s="218" t="str">
        <f t="shared" si="225"/>
        <v/>
      </c>
    </row>
    <row r="7224" spans="3:9" ht="15" customHeight="1">
      <c r="C7224" s="220" t="str">
        <f t="shared" si="224"/>
        <v/>
      </c>
      <c r="I7224" s="218" t="str">
        <f t="shared" si="225"/>
        <v/>
      </c>
    </row>
    <row r="7225" spans="3:9" ht="15" customHeight="1">
      <c r="C7225" s="220" t="str">
        <f t="shared" si="224"/>
        <v/>
      </c>
      <c r="I7225" s="218" t="str">
        <f t="shared" si="225"/>
        <v/>
      </c>
    </row>
    <row r="7226" spans="3:9" ht="15" customHeight="1">
      <c r="C7226" s="220" t="str">
        <f t="shared" si="224"/>
        <v/>
      </c>
      <c r="I7226" s="218" t="str">
        <f t="shared" si="225"/>
        <v/>
      </c>
    </row>
    <row r="7227" spans="3:9" ht="15" customHeight="1">
      <c r="C7227" s="220" t="str">
        <f t="shared" si="224"/>
        <v/>
      </c>
      <c r="I7227" s="218" t="str">
        <f t="shared" si="225"/>
        <v/>
      </c>
    </row>
    <row r="7228" spans="3:9" ht="15" customHeight="1">
      <c r="C7228" s="220" t="str">
        <f t="shared" si="224"/>
        <v/>
      </c>
      <c r="I7228" s="218" t="str">
        <f t="shared" si="225"/>
        <v/>
      </c>
    </row>
    <row r="7229" spans="3:9" ht="15" customHeight="1">
      <c r="C7229" s="220" t="str">
        <f t="shared" si="224"/>
        <v/>
      </c>
      <c r="I7229" s="218" t="str">
        <f t="shared" si="225"/>
        <v/>
      </c>
    </row>
    <row r="7230" spans="3:9" ht="15" customHeight="1">
      <c r="C7230" s="220" t="str">
        <f t="shared" si="224"/>
        <v/>
      </c>
      <c r="I7230" s="218" t="str">
        <f t="shared" si="225"/>
        <v/>
      </c>
    </row>
    <row r="7231" spans="3:9" ht="15" customHeight="1">
      <c r="C7231" s="220" t="str">
        <f t="shared" si="224"/>
        <v/>
      </c>
      <c r="I7231" s="218" t="str">
        <f t="shared" si="225"/>
        <v/>
      </c>
    </row>
    <row r="7232" spans="3:9" ht="15" customHeight="1">
      <c r="C7232" s="220" t="str">
        <f t="shared" si="224"/>
        <v/>
      </c>
      <c r="I7232" s="218" t="str">
        <f t="shared" si="225"/>
        <v/>
      </c>
    </row>
    <row r="7233" spans="3:9" ht="15" customHeight="1">
      <c r="C7233" s="220" t="str">
        <f t="shared" si="224"/>
        <v/>
      </c>
      <c r="I7233" s="218" t="str">
        <f t="shared" si="225"/>
        <v/>
      </c>
    </row>
    <row r="7234" spans="3:9" ht="15" customHeight="1">
      <c r="C7234" s="220" t="str">
        <f t="shared" si="224"/>
        <v/>
      </c>
      <c r="I7234" s="218" t="str">
        <f t="shared" si="225"/>
        <v/>
      </c>
    </row>
    <row r="7235" spans="3:9" ht="15" customHeight="1">
      <c r="C7235" s="220" t="str">
        <f t="shared" si="224"/>
        <v/>
      </c>
      <c r="I7235" s="218" t="str">
        <f t="shared" si="225"/>
        <v/>
      </c>
    </row>
    <row r="7236" spans="3:9" ht="15" customHeight="1">
      <c r="C7236" s="220" t="str">
        <f t="shared" si="224"/>
        <v/>
      </c>
      <c r="I7236" s="218" t="str">
        <f t="shared" si="225"/>
        <v/>
      </c>
    </row>
    <row r="7237" spans="3:9" ht="15" customHeight="1">
      <c r="C7237" s="220" t="str">
        <f t="shared" si="224"/>
        <v/>
      </c>
      <c r="I7237" s="218" t="str">
        <f t="shared" si="225"/>
        <v/>
      </c>
    </row>
    <row r="7238" spans="3:9" ht="15" customHeight="1">
      <c r="C7238" s="220" t="str">
        <f t="shared" ref="C7238:C7301" si="226">IF(B7238="","",MONTH(B7238))</f>
        <v/>
      </c>
      <c r="I7238" s="218" t="str">
        <f t="shared" ref="I7238:I7301" si="227">IF(H7238="","",IF(E7238="","Não deixe campos em branco, a planilha resumo de custos e despesas necessita deles para funcionar",IF(F7238="","Não deixe campos em branco, a planilha resumo de custos e despesas necessita deles para funcionar",IF(G7238="","Não deixe campos em branco, a planilha resumo de custos e despesas necessita deles para funcionar",""))))</f>
        <v/>
      </c>
    </row>
    <row r="7239" spans="3:9" ht="15" customHeight="1">
      <c r="C7239" s="220" t="str">
        <f t="shared" si="226"/>
        <v/>
      </c>
      <c r="I7239" s="218" t="str">
        <f t="shared" si="227"/>
        <v/>
      </c>
    </row>
    <row r="7240" spans="3:9" ht="15" customHeight="1">
      <c r="C7240" s="220" t="str">
        <f t="shared" si="226"/>
        <v/>
      </c>
      <c r="I7240" s="218" t="str">
        <f t="shared" si="227"/>
        <v/>
      </c>
    </row>
    <row r="7241" spans="3:9" ht="15" customHeight="1">
      <c r="C7241" s="220" t="str">
        <f t="shared" si="226"/>
        <v/>
      </c>
      <c r="I7241" s="218" t="str">
        <f t="shared" si="227"/>
        <v/>
      </c>
    </row>
    <row r="7242" spans="3:9" ht="15" customHeight="1">
      <c r="C7242" s="220" t="str">
        <f t="shared" si="226"/>
        <v/>
      </c>
      <c r="I7242" s="218" t="str">
        <f t="shared" si="227"/>
        <v/>
      </c>
    </row>
    <row r="7243" spans="3:9" ht="15" customHeight="1">
      <c r="C7243" s="220" t="str">
        <f t="shared" si="226"/>
        <v/>
      </c>
      <c r="I7243" s="218" t="str">
        <f t="shared" si="227"/>
        <v/>
      </c>
    </row>
    <row r="7244" spans="3:9" ht="15" customHeight="1">
      <c r="C7244" s="220" t="str">
        <f t="shared" si="226"/>
        <v/>
      </c>
      <c r="I7244" s="218" t="str">
        <f t="shared" si="227"/>
        <v/>
      </c>
    </row>
    <row r="7245" spans="3:9" ht="15" customHeight="1">
      <c r="C7245" s="220" t="str">
        <f t="shared" si="226"/>
        <v/>
      </c>
      <c r="I7245" s="218" t="str">
        <f t="shared" si="227"/>
        <v/>
      </c>
    </row>
    <row r="7246" spans="3:9" ht="15" customHeight="1">
      <c r="C7246" s="220" t="str">
        <f t="shared" si="226"/>
        <v/>
      </c>
      <c r="I7246" s="218" t="str">
        <f t="shared" si="227"/>
        <v/>
      </c>
    </row>
    <row r="7247" spans="3:9" ht="15" customHeight="1">
      <c r="C7247" s="220" t="str">
        <f t="shared" si="226"/>
        <v/>
      </c>
      <c r="I7247" s="218" t="str">
        <f t="shared" si="227"/>
        <v/>
      </c>
    </row>
    <row r="7248" spans="3:9" ht="15" customHeight="1">
      <c r="C7248" s="220" t="str">
        <f t="shared" si="226"/>
        <v/>
      </c>
      <c r="I7248" s="218" t="str">
        <f t="shared" si="227"/>
        <v/>
      </c>
    </row>
    <row r="7249" spans="3:9" ht="15" customHeight="1">
      <c r="C7249" s="220" t="str">
        <f t="shared" si="226"/>
        <v/>
      </c>
      <c r="I7249" s="218" t="str">
        <f t="shared" si="227"/>
        <v/>
      </c>
    </row>
    <row r="7250" spans="3:9" ht="15" customHeight="1">
      <c r="C7250" s="220" t="str">
        <f t="shared" si="226"/>
        <v/>
      </c>
      <c r="I7250" s="218" t="str">
        <f t="shared" si="227"/>
        <v/>
      </c>
    </row>
    <row r="7251" spans="3:9" ht="15" customHeight="1">
      <c r="C7251" s="220" t="str">
        <f t="shared" si="226"/>
        <v/>
      </c>
      <c r="I7251" s="218" t="str">
        <f t="shared" si="227"/>
        <v/>
      </c>
    </row>
    <row r="7252" spans="3:9" ht="15" customHeight="1">
      <c r="C7252" s="220" t="str">
        <f t="shared" si="226"/>
        <v/>
      </c>
      <c r="I7252" s="218" t="str">
        <f t="shared" si="227"/>
        <v/>
      </c>
    </row>
    <row r="7253" spans="3:9" ht="15" customHeight="1">
      <c r="C7253" s="220" t="str">
        <f t="shared" si="226"/>
        <v/>
      </c>
      <c r="I7253" s="218" t="str">
        <f t="shared" si="227"/>
        <v/>
      </c>
    </row>
    <row r="7254" spans="3:9" ht="15" customHeight="1">
      <c r="C7254" s="220" t="str">
        <f t="shared" si="226"/>
        <v/>
      </c>
      <c r="I7254" s="218" t="str">
        <f t="shared" si="227"/>
        <v/>
      </c>
    </row>
    <row r="7255" spans="3:9" ht="15" customHeight="1">
      <c r="C7255" s="220" t="str">
        <f t="shared" si="226"/>
        <v/>
      </c>
      <c r="I7255" s="218" t="str">
        <f t="shared" si="227"/>
        <v/>
      </c>
    </row>
    <row r="7256" spans="3:9" ht="15" customHeight="1">
      <c r="C7256" s="220" t="str">
        <f t="shared" si="226"/>
        <v/>
      </c>
      <c r="I7256" s="218" t="str">
        <f t="shared" si="227"/>
        <v/>
      </c>
    </row>
    <row r="7257" spans="3:9" ht="15" customHeight="1">
      <c r="C7257" s="220" t="str">
        <f t="shared" si="226"/>
        <v/>
      </c>
      <c r="I7257" s="218" t="str">
        <f t="shared" si="227"/>
        <v/>
      </c>
    </row>
    <row r="7258" spans="3:9" ht="15" customHeight="1">
      <c r="C7258" s="220" t="str">
        <f t="shared" si="226"/>
        <v/>
      </c>
      <c r="I7258" s="218" t="str">
        <f t="shared" si="227"/>
        <v/>
      </c>
    </row>
    <row r="7259" spans="3:9" ht="15" customHeight="1">
      <c r="C7259" s="220" t="str">
        <f t="shared" si="226"/>
        <v/>
      </c>
      <c r="I7259" s="218" t="str">
        <f t="shared" si="227"/>
        <v/>
      </c>
    </row>
    <row r="7260" spans="3:9" ht="15" customHeight="1">
      <c r="C7260" s="220" t="str">
        <f t="shared" si="226"/>
        <v/>
      </c>
      <c r="I7260" s="218" t="str">
        <f t="shared" si="227"/>
        <v/>
      </c>
    </row>
    <row r="7261" spans="3:9" ht="15" customHeight="1">
      <c r="C7261" s="220" t="str">
        <f t="shared" si="226"/>
        <v/>
      </c>
      <c r="I7261" s="218" t="str">
        <f t="shared" si="227"/>
        <v/>
      </c>
    </row>
    <row r="7262" spans="3:9" ht="15" customHeight="1">
      <c r="C7262" s="220" t="str">
        <f t="shared" si="226"/>
        <v/>
      </c>
      <c r="I7262" s="218" t="str">
        <f t="shared" si="227"/>
        <v/>
      </c>
    </row>
    <row r="7263" spans="3:9" ht="15" customHeight="1">
      <c r="C7263" s="220" t="str">
        <f t="shared" si="226"/>
        <v/>
      </c>
      <c r="I7263" s="218" t="str">
        <f t="shared" si="227"/>
        <v/>
      </c>
    </row>
    <row r="7264" spans="3:9" ht="15" customHeight="1">
      <c r="C7264" s="220" t="str">
        <f t="shared" si="226"/>
        <v/>
      </c>
      <c r="I7264" s="218" t="str">
        <f t="shared" si="227"/>
        <v/>
      </c>
    </row>
    <row r="7265" spans="3:9" ht="15" customHeight="1">
      <c r="C7265" s="220" t="str">
        <f t="shared" si="226"/>
        <v/>
      </c>
      <c r="I7265" s="218" t="str">
        <f t="shared" si="227"/>
        <v/>
      </c>
    </row>
    <row r="7266" spans="3:9" ht="15" customHeight="1">
      <c r="C7266" s="220" t="str">
        <f t="shared" si="226"/>
        <v/>
      </c>
      <c r="I7266" s="218" t="str">
        <f t="shared" si="227"/>
        <v/>
      </c>
    </row>
    <row r="7267" spans="3:9" ht="15" customHeight="1">
      <c r="C7267" s="220" t="str">
        <f t="shared" si="226"/>
        <v/>
      </c>
      <c r="I7267" s="218" t="str">
        <f t="shared" si="227"/>
        <v/>
      </c>
    </row>
    <row r="7268" spans="3:9" ht="15" customHeight="1">
      <c r="C7268" s="220" t="str">
        <f t="shared" si="226"/>
        <v/>
      </c>
      <c r="I7268" s="218" t="str">
        <f t="shared" si="227"/>
        <v/>
      </c>
    </row>
    <row r="7269" spans="3:9" ht="15" customHeight="1">
      <c r="C7269" s="220" t="str">
        <f t="shared" si="226"/>
        <v/>
      </c>
      <c r="I7269" s="218" t="str">
        <f t="shared" si="227"/>
        <v/>
      </c>
    </row>
    <row r="7270" spans="3:9" ht="15" customHeight="1">
      <c r="C7270" s="220" t="str">
        <f t="shared" si="226"/>
        <v/>
      </c>
      <c r="I7270" s="218" t="str">
        <f t="shared" si="227"/>
        <v/>
      </c>
    </row>
    <row r="7271" spans="3:9" ht="15" customHeight="1">
      <c r="C7271" s="220" t="str">
        <f t="shared" si="226"/>
        <v/>
      </c>
      <c r="I7271" s="218" t="str">
        <f t="shared" si="227"/>
        <v/>
      </c>
    </row>
    <row r="7272" spans="3:9" ht="15" customHeight="1">
      <c r="C7272" s="220" t="str">
        <f t="shared" si="226"/>
        <v/>
      </c>
      <c r="I7272" s="218" t="str">
        <f t="shared" si="227"/>
        <v/>
      </c>
    </row>
    <row r="7273" spans="3:9" ht="15" customHeight="1">
      <c r="C7273" s="220" t="str">
        <f t="shared" si="226"/>
        <v/>
      </c>
      <c r="I7273" s="218" t="str">
        <f t="shared" si="227"/>
        <v/>
      </c>
    </row>
    <row r="7274" spans="3:9" ht="15" customHeight="1">
      <c r="C7274" s="220" t="str">
        <f t="shared" si="226"/>
        <v/>
      </c>
      <c r="I7274" s="218" t="str">
        <f t="shared" si="227"/>
        <v/>
      </c>
    </row>
    <row r="7275" spans="3:9" ht="15" customHeight="1">
      <c r="C7275" s="220" t="str">
        <f t="shared" si="226"/>
        <v/>
      </c>
      <c r="I7275" s="218" t="str">
        <f t="shared" si="227"/>
        <v/>
      </c>
    </row>
    <row r="7276" spans="3:9" ht="15" customHeight="1">
      <c r="C7276" s="220" t="str">
        <f t="shared" si="226"/>
        <v/>
      </c>
      <c r="I7276" s="218" t="str">
        <f t="shared" si="227"/>
        <v/>
      </c>
    </row>
    <row r="7277" spans="3:9" ht="15" customHeight="1">
      <c r="C7277" s="220" t="str">
        <f t="shared" si="226"/>
        <v/>
      </c>
      <c r="I7277" s="218" t="str">
        <f t="shared" si="227"/>
        <v/>
      </c>
    </row>
    <row r="7278" spans="3:9" ht="15" customHeight="1">
      <c r="C7278" s="220" t="str">
        <f t="shared" si="226"/>
        <v/>
      </c>
      <c r="I7278" s="218" t="str">
        <f t="shared" si="227"/>
        <v/>
      </c>
    </row>
    <row r="7279" spans="3:9" ht="15" customHeight="1">
      <c r="C7279" s="220" t="str">
        <f t="shared" si="226"/>
        <v/>
      </c>
      <c r="I7279" s="218" t="str">
        <f t="shared" si="227"/>
        <v/>
      </c>
    </row>
    <row r="7280" spans="3:9" ht="15" customHeight="1">
      <c r="C7280" s="220" t="str">
        <f t="shared" si="226"/>
        <v/>
      </c>
      <c r="I7280" s="218" t="str">
        <f t="shared" si="227"/>
        <v/>
      </c>
    </row>
    <row r="7281" spans="3:9" ht="15" customHeight="1">
      <c r="C7281" s="220" t="str">
        <f t="shared" si="226"/>
        <v/>
      </c>
      <c r="I7281" s="218" t="str">
        <f t="shared" si="227"/>
        <v/>
      </c>
    </row>
    <row r="7282" spans="3:9" ht="15" customHeight="1">
      <c r="C7282" s="220" t="str">
        <f t="shared" si="226"/>
        <v/>
      </c>
      <c r="I7282" s="218" t="str">
        <f t="shared" si="227"/>
        <v/>
      </c>
    </row>
    <row r="7283" spans="3:9" ht="15" customHeight="1">
      <c r="C7283" s="220" t="str">
        <f t="shared" si="226"/>
        <v/>
      </c>
      <c r="I7283" s="218" t="str">
        <f t="shared" si="227"/>
        <v/>
      </c>
    </row>
    <row r="7284" spans="3:9" ht="15" customHeight="1">
      <c r="C7284" s="220" t="str">
        <f t="shared" si="226"/>
        <v/>
      </c>
      <c r="I7284" s="218" t="str">
        <f t="shared" si="227"/>
        <v/>
      </c>
    </row>
    <row r="7285" spans="3:9" ht="15" customHeight="1">
      <c r="C7285" s="220" t="str">
        <f t="shared" si="226"/>
        <v/>
      </c>
      <c r="I7285" s="218" t="str">
        <f t="shared" si="227"/>
        <v/>
      </c>
    </row>
    <row r="7286" spans="3:9" ht="15" customHeight="1">
      <c r="C7286" s="220" t="str">
        <f t="shared" si="226"/>
        <v/>
      </c>
      <c r="I7286" s="218" t="str">
        <f t="shared" si="227"/>
        <v/>
      </c>
    </row>
    <row r="7287" spans="3:9" ht="15" customHeight="1">
      <c r="C7287" s="220" t="str">
        <f t="shared" si="226"/>
        <v/>
      </c>
      <c r="I7287" s="218" t="str">
        <f t="shared" si="227"/>
        <v/>
      </c>
    </row>
    <row r="7288" spans="3:9" ht="15" customHeight="1">
      <c r="C7288" s="220" t="str">
        <f t="shared" si="226"/>
        <v/>
      </c>
      <c r="I7288" s="218" t="str">
        <f t="shared" si="227"/>
        <v/>
      </c>
    </row>
    <row r="7289" spans="3:9" ht="15" customHeight="1">
      <c r="C7289" s="220" t="str">
        <f t="shared" si="226"/>
        <v/>
      </c>
      <c r="I7289" s="218" t="str">
        <f t="shared" si="227"/>
        <v/>
      </c>
    </row>
    <row r="7290" spans="3:9" ht="15" customHeight="1">
      <c r="C7290" s="220" t="str">
        <f t="shared" si="226"/>
        <v/>
      </c>
      <c r="I7290" s="218" t="str">
        <f t="shared" si="227"/>
        <v/>
      </c>
    </row>
    <row r="7291" spans="3:9" ht="15" customHeight="1">
      <c r="C7291" s="220" t="str">
        <f t="shared" si="226"/>
        <v/>
      </c>
      <c r="I7291" s="218" t="str">
        <f t="shared" si="227"/>
        <v/>
      </c>
    </row>
    <row r="7292" spans="3:9" ht="15" customHeight="1">
      <c r="C7292" s="220" t="str">
        <f t="shared" si="226"/>
        <v/>
      </c>
      <c r="I7292" s="218" t="str">
        <f t="shared" si="227"/>
        <v/>
      </c>
    </row>
    <row r="7293" spans="3:9" ht="15" customHeight="1">
      <c r="C7293" s="220" t="str">
        <f t="shared" si="226"/>
        <v/>
      </c>
      <c r="I7293" s="218" t="str">
        <f t="shared" si="227"/>
        <v/>
      </c>
    </row>
    <row r="7294" spans="3:9" ht="15" customHeight="1">
      <c r="C7294" s="220" t="str">
        <f t="shared" si="226"/>
        <v/>
      </c>
      <c r="I7294" s="218" t="str">
        <f t="shared" si="227"/>
        <v/>
      </c>
    </row>
    <row r="7295" spans="3:9" ht="15" customHeight="1">
      <c r="C7295" s="220" t="str">
        <f t="shared" si="226"/>
        <v/>
      </c>
      <c r="I7295" s="218" t="str">
        <f t="shared" si="227"/>
        <v/>
      </c>
    </row>
    <row r="7296" spans="3:9" ht="15" customHeight="1">
      <c r="C7296" s="220" t="str">
        <f t="shared" si="226"/>
        <v/>
      </c>
      <c r="I7296" s="218" t="str">
        <f t="shared" si="227"/>
        <v/>
      </c>
    </row>
    <row r="7297" spans="3:9" ht="15" customHeight="1">
      <c r="C7297" s="220" t="str">
        <f t="shared" si="226"/>
        <v/>
      </c>
      <c r="I7297" s="218" t="str">
        <f t="shared" si="227"/>
        <v/>
      </c>
    </row>
    <row r="7298" spans="3:9" ht="15" customHeight="1">
      <c r="C7298" s="220" t="str">
        <f t="shared" si="226"/>
        <v/>
      </c>
      <c r="I7298" s="218" t="str">
        <f t="shared" si="227"/>
        <v/>
      </c>
    </row>
    <row r="7299" spans="3:9" ht="15" customHeight="1">
      <c r="C7299" s="220" t="str">
        <f t="shared" si="226"/>
        <v/>
      </c>
      <c r="I7299" s="218" t="str">
        <f t="shared" si="227"/>
        <v/>
      </c>
    </row>
    <row r="7300" spans="3:9" ht="15" customHeight="1">
      <c r="C7300" s="220" t="str">
        <f t="shared" si="226"/>
        <v/>
      </c>
      <c r="I7300" s="218" t="str">
        <f t="shared" si="227"/>
        <v/>
      </c>
    </row>
    <row r="7301" spans="3:9" ht="15" customHeight="1">
      <c r="C7301" s="220" t="str">
        <f t="shared" si="226"/>
        <v/>
      </c>
      <c r="I7301" s="218" t="str">
        <f t="shared" si="227"/>
        <v/>
      </c>
    </row>
    <row r="7302" spans="3:9" ht="15" customHeight="1">
      <c r="C7302" s="220" t="str">
        <f t="shared" ref="C7302:C7365" si="228">IF(B7302="","",MONTH(B7302))</f>
        <v/>
      </c>
      <c r="I7302" s="218" t="str">
        <f t="shared" ref="I7302:I7365" si="229">IF(H7302="","",IF(E7302="","Não deixe campos em branco, a planilha resumo de custos e despesas necessita deles para funcionar",IF(F7302="","Não deixe campos em branco, a planilha resumo de custos e despesas necessita deles para funcionar",IF(G7302="","Não deixe campos em branco, a planilha resumo de custos e despesas necessita deles para funcionar",""))))</f>
        <v/>
      </c>
    </row>
    <row r="7303" spans="3:9" ht="15" customHeight="1">
      <c r="C7303" s="220" t="str">
        <f t="shared" si="228"/>
        <v/>
      </c>
      <c r="I7303" s="218" t="str">
        <f t="shared" si="229"/>
        <v/>
      </c>
    </row>
    <row r="7304" spans="3:9" ht="15" customHeight="1">
      <c r="C7304" s="220" t="str">
        <f t="shared" si="228"/>
        <v/>
      </c>
      <c r="I7304" s="218" t="str">
        <f t="shared" si="229"/>
        <v/>
      </c>
    </row>
    <row r="7305" spans="3:9" ht="15" customHeight="1">
      <c r="C7305" s="220" t="str">
        <f t="shared" si="228"/>
        <v/>
      </c>
      <c r="I7305" s="218" t="str">
        <f t="shared" si="229"/>
        <v/>
      </c>
    </row>
    <row r="7306" spans="3:9" ht="15" customHeight="1">
      <c r="C7306" s="220" t="str">
        <f t="shared" si="228"/>
        <v/>
      </c>
      <c r="I7306" s="218" t="str">
        <f t="shared" si="229"/>
        <v/>
      </c>
    </row>
    <row r="7307" spans="3:9" ht="15" customHeight="1">
      <c r="C7307" s="220" t="str">
        <f t="shared" si="228"/>
        <v/>
      </c>
      <c r="I7307" s="218" t="str">
        <f t="shared" si="229"/>
        <v/>
      </c>
    </row>
    <row r="7308" spans="3:9" ht="15" customHeight="1">
      <c r="C7308" s="220" t="str">
        <f t="shared" si="228"/>
        <v/>
      </c>
      <c r="I7308" s="218" t="str">
        <f t="shared" si="229"/>
        <v/>
      </c>
    </row>
    <row r="7309" spans="3:9" ht="15" customHeight="1">
      <c r="C7309" s="220" t="str">
        <f t="shared" si="228"/>
        <v/>
      </c>
      <c r="I7309" s="218" t="str">
        <f t="shared" si="229"/>
        <v/>
      </c>
    </row>
    <row r="7310" spans="3:9" ht="15" customHeight="1">
      <c r="C7310" s="220" t="str">
        <f t="shared" si="228"/>
        <v/>
      </c>
      <c r="I7310" s="218" t="str">
        <f t="shared" si="229"/>
        <v/>
      </c>
    </row>
    <row r="7311" spans="3:9" ht="15" customHeight="1">
      <c r="C7311" s="220" t="str">
        <f t="shared" si="228"/>
        <v/>
      </c>
      <c r="I7311" s="218" t="str">
        <f t="shared" si="229"/>
        <v/>
      </c>
    </row>
    <row r="7312" spans="3:9" ht="15" customHeight="1">
      <c r="C7312" s="220" t="str">
        <f t="shared" si="228"/>
        <v/>
      </c>
      <c r="I7312" s="218" t="str">
        <f t="shared" si="229"/>
        <v/>
      </c>
    </row>
    <row r="7313" spans="3:9" ht="15" customHeight="1">
      <c r="C7313" s="220" t="str">
        <f t="shared" si="228"/>
        <v/>
      </c>
      <c r="I7313" s="218" t="str">
        <f t="shared" si="229"/>
        <v/>
      </c>
    </row>
    <row r="7314" spans="3:9" ht="15" customHeight="1">
      <c r="C7314" s="220" t="str">
        <f t="shared" si="228"/>
        <v/>
      </c>
      <c r="I7314" s="218" t="str">
        <f t="shared" si="229"/>
        <v/>
      </c>
    </row>
    <row r="7315" spans="3:9" ht="15" customHeight="1">
      <c r="C7315" s="220" t="str">
        <f t="shared" si="228"/>
        <v/>
      </c>
      <c r="I7315" s="218" t="str">
        <f t="shared" si="229"/>
        <v/>
      </c>
    </row>
    <row r="7316" spans="3:9" ht="15" customHeight="1">
      <c r="C7316" s="220" t="str">
        <f t="shared" si="228"/>
        <v/>
      </c>
      <c r="I7316" s="218" t="str">
        <f t="shared" si="229"/>
        <v/>
      </c>
    </row>
    <row r="7317" spans="3:9" ht="15" customHeight="1">
      <c r="C7317" s="220" t="str">
        <f t="shared" si="228"/>
        <v/>
      </c>
      <c r="I7317" s="218" t="str">
        <f t="shared" si="229"/>
        <v/>
      </c>
    </row>
    <row r="7318" spans="3:9" ht="15" customHeight="1">
      <c r="C7318" s="220" t="str">
        <f t="shared" si="228"/>
        <v/>
      </c>
      <c r="I7318" s="218" t="str">
        <f t="shared" si="229"/>
        <v/>
      </c>
    </row>
    <row r="7319" spans="3:9" ht="15" customHeight="1">
      <c r="C7319" s="220" t="str">
        <f t="shared" si="228"/>
        <v/>
      </c>
      <c r="I7319" s="218" t="str">
        <f t="shared" si="229"/>
        <v/>
      </c>
    </row>
    <row r="7320" spans="3:9" ht="15" customHeight="1">
      <c r="C7320" s="220" t="str">
        <f t="shared" si="228"/>
        <v/>
      </c>
      <c r="I7320" s="218" t="str">
        <f t="shared" si="229"/>
        <v/>
      </c>
    </row>
    <row r="7321" spans="3:9" ht="15" customHeight="1">
      <c r="C7321" s="220" t="str">
        <f t="shared" si="228"/>
        <v/>
      </c>
      <c r="I7321" s="218" t="str">
        <f t="shared" si="229"/>
        <v/>
      </c>
    </row>
    <row r="7322" spans="3:9" ht="15" customHeight="1">
      <c r="C7322" s="220" t="str">
        <f t="shared" si="228"/>
        <v/>
      </c>
      <c r="I7322" s="218" t="str">
        <f t="shared" si="229"/>
        <v/>
      </c>
    </row>
    <row r="7323" spans="3:9" ht="15" customHeight="1">
      <c r="C7323" s="220" t="str">
        <f t="shared" si="228"/>
        <v/>
      </c>
      <c r="I7323" s="218" t="str">
        <f t="shared" si="229"/>
        <v/>
      </c>
    </row>
    <row r="7324" spans="3:9" ht="15" customHeight="1">
      <c r="C7324" s="220" t="str">
        <f t="shared" si="228"/>
        <v/>
      </c>
      <c r="I7324" s="218" t="str">
        <f t="shared" si="229"/>
        <v/>
      </c>
    </row>
    <row r="7325" spans="3:9" ht="15" customHeight="1">
      <c r="C7325" s="220" t="str">
        <f t="shared" si="228"/>
        <v/>
      </c>
      <c r="I7325" s="218" t="str">
        <f t="shared" si="229"/>
        <v/>
      </c>
    </row>
    <row r="7326" spans="3:9" ht="15" customHeight="1">
      <c r="C7326" s="220" t="str">
        <f t="shared" si="228"/>
        <v/>
      </c>
      <c r="I7326" s="218" t="str">
        <f t="shared" si="229"/>
        <v/>
      </c>
    </row>
    <row r="7327" spans="3:9" ht="15" customHeight="1">
      <c r="C7327" s="220" t="str">
        <f t="shared" si="228"/>
        <v/>
      </c>
      <c r="I7327" s="218" t="str">
        <f t="shared" si="229"/>
        <v/>
      </c>
    </row>
    <row r="7328" spans="3:9" ht="15" customHeight="1">
      <c r="C7328" s="220" t="str">
        <f t="shared" si="228"/>
        <v/>
      </c>
      <c r="I7328" s="218" t="str">
        <f t="shared" si="229"/>
        <v/>
      </c>
    </row>
    <row r="7329" spans="3:9" ht="15" customHeight="1">
      <c r="C7329" s="220" t="str">
        <f t="shared" si="228"/>
        <v/>
      </c>
      <c r="I7329" s="218" t="str">
        <f t="shared" si="229"/>
        <v/>
      </c>
    </row>
    <row r="7330" spans="3:9" ht="15" customHeight="1">
      <c r="C7330" s="220" t="str">
        <f t="shared" si="228"/>
        <v/>
      </c>
      <c r="I7330" s="218" t="str">
        <f t="shared" si="229"/>
        <v/>
      </c>
    </row>
    <row r="7331" spans="3:9" ht="15" customHeight="1">
      <c r="C7331" s="220" t="str">
        <f t="shared" si="228"/>
        <v/>
      </c>
      <c r="I7331" s="218" t="str">
        <f t="shared" si="229"/>
        <v/>
      </c>
    </row>
    <row r="7332" spans="3:9" ht="15" customHeight="1">
      <c r="C7332" s="220" t="str">
        <f t="shared" si="228"/>
        <v/>
      </c>
      <c r="I7332" s="218" t="str">
        <f t="shared" si="229"/>
        <v/>
      </c>
    </row>
    <row r="7333" spans="3:9" ht="15" customHeight="1">
      <c r="C7333" s="220" t="str">
        <f t="shared" si="228"/>
        <v/>
      </c>
      <c r="I7333" s="218" t="str">
        <f t="shared" si="229"/>
        <v/>
      </c>
    </row>
    <row r="7334" spans="3:9" ht="15" customHeight="1">
      <c r="C7334" s="220" t="str">
        <f t="shared" si="228"/>
        <v/>
      </c>
      <c r="I7334" s="218" t="str">
        <f t="shared" si="229"/>
        <v/>
      </c>
    </row>
    <row r="7335" spans="3:9" ht="15" customHeight="1">
      <c r="C7335" s="220" t="str">
        <f t="shared" si="228"/>
        <v/>
      </c>
      <c r="I7335" s="218" t="str">
        <f t="shared" si="229"/>
        <v/>
      </c>
    </row>
    <row r="7336" spans="3:9" ht="15" customHeight="1">
      <c r="C7336" s="220" t="str">
        <f t="shared" si="228"/>
        <v/>
      </c>
      <c r="I7336" s="218" t="str">
        <f t="shared" si="229"/>
        <v/>
      </c>
    </row>
    <row r="7337" spans="3:9" ht="15" customHeight="1">
      <c r="C7337" s="220" t="str">
        <f t="shared" si="228"/>
        <v/>
      </c>
      <c r="I7337" s="218" t="str">
        <f t="shared" si="229"/>
        <v/>
      </c>
    </row>
    <row r="7338" spans="3:9" ht="15" customHeight="1">
      <c r="C7338" s="220" t="str">
        <f t="shared" si="228"/>
        <v/>
      </c>
      <c r="I7338" s="218" t="str">
        <f t="shared" si="229"/>
        <v/>
      </c>
    </row>
    <row r="7339" spans="3:9" ht="15" customHeight="1">
      <c r="C7339" s="220" t="str">
        <f t="shared" si="228"/>
        <v/>
      </c>
      <c r="I7339" s="218" t="str">
        <f t="shared" si="229"/>
        <v/>
      </c>
    </row>
    <row r="7340" spans="3:9" ht="15" customHeight="1">
      <c r="C7340" s="220" t="str">
        <f t="shared" si="228"/>
        <v/>
      </c>
      <c r="I7340" s="218" t="str">
        <f t="shared" si="229"/>
        <v/>
      </c>
    </row>
    <row r="7341" spans="3:9" ht="15" customHeight="1">
      <c r="C7341" s="220" t="str">
        <f t="shared" si="228"/>
        <v/>
      </c>
      <c r="I7341" s="218" t="str">
        <f t="shared" si="229"/>
        <v/>
      </c>
    </row>
    <row r="7342" spans="3:9" ht="15" customHeight="1">
      <c r="C7342" s="220" t="str">
        <f t="shared" si="228"/>
        <v/>
      </c>
      <c r="I7342" s="218" t="str">
        <f t="shared" si="229"/>
        <v/>
      </c>
    </row>
    <row r="7343" spans="3:9" ht="15" customHeight="1">
      <c r="C7343" s="220" t="str">
        <f t="shared" si="228"/>
        <v/>
      </c>
      <c r="I7343" s="218" t="str">
        <f t="shared" si="229"/>
        <v/>
      </c>
    </row>
    <row r="7344" spans="3:9" ht="15" customHeight="1">
      <c r="C7344" s="220" t="str">
        <f t="shared" si="228"/>
        <v/>
      </c>
      <c r="I7344" s="218" t="str">
        <f t="shared" si="229"/>
        <v/>
      </c>
    </row>
    <row r="7345" spans="3:9" ht="15" customHeight="1">
      <c r="C7345" s="220" t="str">
        <f t="shared" si="228"/>
        <v/>
      </c>
      <c r="I7345" s="218" t="str">
        <f t="shared" si="229"/>
        <v/>
      </c>
    </row>
    <row r="7346" spans="3:9" ht="15" customHeight="1">
      <c r="C7346" s="220" t="str">
        <f t="shared" si="228"/>
        <v/>
      </c>
      <c r="I7346" s="218" t="str">
        <f t="shared" si="229"/>
        <v/>
      </c>
    </row>
    <row r="7347" spans="3:9" ht="15" customHeight="1">
      <c r="C7347" s="220" t="str">
        <f t="shared" si="228"/>
        <v/>
      </c>
      <c r="I7347" s="218" t="str">
        <f t="shared" si="229"/>
        <v/>
      </c>
    </row>
    <row r="7348" spans="3:9" ht="15" customHeight="1">
      <c r="C7348" s="220" t="str">
        <f t="shared" si="228"/>
        <v/>
      </c>
      <c r="I7348" s="218" t="str">
        <f t="shared" si="229"/>
        <v/>
      </c>
    </row>
    <row r="7349" spans="3:9" ht="15" customHeight="1">
      <c r="C7349" s="220" t="str">
        <f t="shared" si="228"/>
        <v/>
      </c>
      <c r="I7349" s="218" t="str">
        <f t="shared" si="229"/>
        <v/>
      </c>
    </row>
    <row r="7350" spans="3:9" ht="15" customHeight="1">
      <c r="C7350" s="220" t="str">
        <f t="shared" si="228"/>
        <v/>
      </c>
      <c r="I7350" s="218" t="str">
        <f t="shared" si="229"/>
        <v/>
      </c>
    </row>
    <row r="7351" spans="3:9" ht="15" customHeight="1">
      <c r="C7351" s="220" t="str">
        <f t="shared" si="228"/>
        <v/>
      </c>
      <c r="I7351" s="218" t="str">
        <f t="shared" si="229"/>
        <v/>
      </c>
    </row>
    <row r="7352" spans="3:9" ht="15" customHeight="1">
      <c r="C7352" s="220" t="str">
        <f t="shared" si="228"/>
        <v/>
      </c>
      <c r="I7352" s="218" t="str">
        <f t="shared" si="229"/>
        <v/>
      </c>
    </row>
    <row r="7353" spans="3:9" ht="15" customHeight="1">
      <c r="C7353" s="220" t="str">
        <f t="shared" si="228"/>
        <v/>
      </c>
      <c r="I7353" s="218" t="str">
        <f t="shared" si="229"/>
        <v/>
      </c>
    </row>
    <row r="7354" spans="3:9" ht="15" customHeight="1">
      <c r="C7354" s="220" t="str">
        <f t="shared" si="228"/>
        <v/>
      </c>
      <c r="I7354" s="218" t="str">
        <f t="shared" si="229"/>
        <v/>
      </c>
    </row>
    <row r="7355" spans="3:9" ht="15" customHeight="1">
      <c r="C7355" s="220" t="str">
        <f t="shared" si="228"/>
        <v/>
      </c>
      <c r="I7355" s="218" t="str">
        <f t="shared" si="229"/>
        <v/>
      </c>
    </row>
    <row r="7356" spans="3:9" ht="15" customHeight="1">
      <c r="C7356" s="220" t="str">
        <f t="shared" si="228"/>
        <v/>
      </c>
      <c r="I7356" s="218" t="str">
        <f t="shared" si="229"/>
        <v/>
      </c>
    </row>
    <row r="7357" spans="3:9" ht="15" customHeight="1">
      <c r="C7357" s="220" t="str">
        <f t="shared" si="228"/>
        <v/>
      </c>
      <c r="I7357" s="218" t="str">
        <f t="shared" si="229"/>
        <v/>
      </c>
    </row>
    <row r="7358" spans="3:9" ht="15" customHeight="1">
      <c r="C7358" s="220" t="str">
        <f t="shared" si="228"/>
        <v/>
      </c>
      <c r="I7358" s="218" t="str">
        <f t="shared" si="229"/>
        <v/>
      </c>
    </row>
    <row r="7359" spans="3:9" ht="15" customHeight="1">
      <c r="C7359" s="220" t="str">
        <f t="shared" si="228"/>
        <v/>
      </c>
      <c r="I7359" s="218" t="str">
        <f t="shared" si="229"/>
        <v/>
      </c>
    </row>
    <row r="7360" spans="3:9" ht="15" customHeight="1">
      <c r="C7360" s="220" t="str">
        <f t="shared" si="228"/>
        <v/>
      </c>
      <c r="I7360" s="218" t="str">
        <f t="shared" si="229"/>
        <v/>
      </c>
    </row>
    <row r="7361" spans="3:9" ht="15" customHeight="1">
      <c r="C7361" s="220" t="str">
        <f t="shared" si="228"/>
        <v/>
      </c>
      <c r="I7361" s="218" t="str">
        <f t="shared" si="229"/>
        <v/>
      </c>
    </row>
    <row r="7362" spans="3:9" ht="15" customHeight="1">
      <c r="C7362" s="220" t="str">
        <f t="shared" si="228"/>
        <v/>
      </c>
      <c r="I7362" s="218" t="str">
        <f t="shared" si="229"/>
        <v/>
      </c>
    </row>
    <row r="7363" spans="3:9" ht="15" customHeight="1">
      <c r="C7363" s="220" t="str">
        <f t="shared" si="228"/>
        <v/>
      </c>
      <c r="I7363" s="218" t="str">
        <f t="shared" si="229"/>
        <v/>
      </c>
    </row>
    <row r="7364" spans="3:9" ht="15" customHeight="1">
      <c r="C7364" s="220" t="str">
        <f t="shared" si="228"/>
        <v/>
      </c>
      <c r="I7364" s="218" t="str">
        <f t="shared" si="229"/>
        <v/>
      </c>
    </row>
    <row r="7365" spans="3:9" ht="15" customHeight="1">
      <c r="C7365" s="220" t="str">
        <f t="shared" si="228"/>
        <v/>
      </c>
      <c r="I7365" s="218" t="str">
        <f t="shared" si="229"/>
        <v/>
      </c>
    </row>
    <row r="7366" spans="3:9" ht="15" customHeight="1">
      <c r="C7366" s="220" t="str">
        <f t="shared" ref="C7366:C7429" si="230">IF(B7366="","",MONTH(B7366))</f>
        <v/>
      </c>
      <c r="I7366" s="218" t="str">
        <f t="shared" ref="I7366:I7429" si="231">IF(H7366="","",IF(E7366="","Não deixe campos em branco, a planilha resumo de custos e despesas necessita deles para funcionar",IF(F7366="","Não deixe campos em branco, a planilha resumo de custos e despesas necessita deles para funcionar",IF(G7366="","Não deixe campos em branco, a planilha resumo de custos e despesas necessita deles para funcionar",""))))</f>
        <v/>
      </c>
    </row>
    <row r="7367" spans="3:9" ht="15" customHeight="1">
      <c r="C7367" s="220" t="str">
        <f t="shared" si="230"/>
        <v/>
      </c>
      <c r="I7367" s="218" t="str">
        <f t="shared" si="231"/>
        <v/>
      </c>
    </row>
    <row r="7368" spans="3:9" ht="15" customHeight="1">
      <c r="C7368" s="220" t="str">
        <f t="shared" si="230"/>
        <v/>
      </c>
      <c r="I7368" s="218" t="str">
        <f t="shared" si="231"/>
        <v/>
      </c>
    </row>
    <row r="7369" spans="3:9" ht="15" customHeight="1">
      <c r="C7369" s="220" t="str">
        <f t="shared" si="230"/>
        <v/>
      </c>
      <c r="I7369" s="218" t="str">
        <f t="shared" si="231"/>
        <v/>
      </c>
    </row>
    <row r="7370" spans="3:9" ht="15" customHeight="1">
      <c r="C7370" s="220" t="str">
        <f t="shared" si="230"/>
        <v/>
      </c>
      <c r="I7370" s="218" t="str">
        <f t="shared" si="231"/>
        <v/>
      </c>
    </row>
    <row r="7371" spans="3:9" ht="15" customHeight="1">
      <c r="C7371" s="220" t="str">
        <f t="shared" si="230"/>
        <v/>
      </c>
      <c r="I7371" s="218" t="str">
        <f t="shared" si="231"/>
        <v/>
      </c>
    </row>
    <row r="7372" spans="3:9" ht="15" customHeight="1">
      <c r="C7372" s="220" t="str">
        <f t="shared" si="230"/>
        <v/>
      </c>
      <c r="I7372" s="218" t="str">
        <f t="shared" si="231"/>
        <v/>
      </c>
    </row>
    <row r="7373" spans="3:9" ht="15" customHeight="1">
      <c r="C7373" s="220" t="str">
        <f t="shared" si="230"/>
        <v/>
      </c>
      <c r="I7373" s="218" t="str">
        <f t="shared" si="231"/>
        <v/>
      </c>
    </row>
    <row r="7374" spans="3:9" ht="15" customHeight="1">
      <c r="C7374" s="220" t="str">
        <f t="shared" si="230"/>
        <v/>
      </c>
      <c r="I7374" s="218" t="str">
        <f t="shared" si="231"/>
        <v/>
      </c>
    </row>
    <row r="7375" spans="3:9" ht="15" customHeight="1">
      <c r="C7375" s="220" t="str">
        <f t="shared" si="230"/>
        <v/>
      </c>
      <c r="I7375" s="218" t="str">
        <f t="shared" si="231"/>
        <v/>
      </c>
    </row>
    <row r="7376" spans="3:9" ht="15" customHeight="1">
      <c r="C7376" s="220" t="str">
        <f t="shared" si="230"/>
        <v/>
      </c>
      <c r="I7376" s="218" t="str">
        <f t="shared" si="231"/>
        <v/>
      </c>
    </row>
    <row r="7377" spans="3:9" ht="15" customHeight="1">
      <c r="C7377" s="220" t="str">
        <f t="shared" si="230"/>
        <v/>
      </c>
      <c r="I7377" s="218" t="str">
        <f t="shared" si="231"/>
        <v/>
      </c>
    </row>
    <row r="7378" spans="3:9" ht="15" customHeight="1">
      <c r="C7378" s="220" t="str">
        <f t="shared" si="230"/>
        <v/>
      </c>
      <c r="I7378" s="218" t="str">
        <f t="shared" si="231"/>
        <v/>
      </c>
    </row>
    <row r="7379" spans="3:9" ht="15" customHeight="1">
      <c r="C7379" s="220" t="str">
        <f t="shared" si="230"/>
        <v/>
      </c>
      <c r="I7379" s="218" t="str">
        <f t="shared" si="231"/>
        <v/>
      </c>
    </row>
    <row r="7380" spans="3:9" ht="15" customHeight="1">
      <c r="C7380" s="220" t="str">
        <f t="shared" si="230"/>
        <v/>
      </c>
      <c r="I7380" s="218" t="str">
        <f t="shared" si="231"/>
        <v/>
      </c>
    </row>
    <row r="7381" spans="3:9" ht="15" customHeight="1">
      <c r="C7381" s="220" t="str">
        <f t="shared" si="230"/>
        <v/>
      </c>
      <c r="I7381" s="218" t="str">
        <f t="shared" si="231"/>
        <v/>
      </c>
    </row>
    <row r="7382" spans="3:9" ht="15" customHeight="1">
      <c r="C7382" s="220" t="str">
        <f t="shared" si="230"/>
        <v/>
      </c>
      <c r="I7382" s="218" t="str">
        <f t="shared" si="231"/>
        <v/>
      </c>
    </row>
    <row r="7383" spans="3:9" ht="15" customHeight="1">
      <c r="C7383" s="220" t="str">
        <f t="shared" si="230"/>
        <v/>
      </c>
      <c r="I7383" s="218" t="str">
        <f t="shared" si="231"/>
        <v/>
      </c>
    </row>
    <row r="7384" spans="3:9" ht="15" customHeight="1">
      <c r="C7384" s="220" t="str">
        <f t="shared" si="230"/>
        <v/>
      </c>
      <c r="I7384" s="218" t="str">
        <f t="shared" si="231"/>
        <v/>
      </c>
    </row>
    <row r="7385" spans="3:9" ht="15" customHeight="1">
      <c r="C7385" s="220" t="str">
        <f t="shared" si="230"/>
        <v/>
      </c>
      <c r="I7385" s="218" t="str">
        <f t="shared" si="231"/>
        <v/>
      </c>
    </row>
    <row r="7386" spans="3:9" ht="15" customHeight="1">
      <c r="C7386" s="220" t="str">
        <f t="shared" si="230"/>
        <v/>
      </c>
      <c r="I7386" s="218" t="str">
        <f t="shared" si="231"/>
        <v/>
      </c>
    </row>
    <row r="7387" spans="3:9" ht="15" customHeight="1">
      <c r="C7387" s="220" t="str">
        <f t="shared" si="230"/>
        <v/>
      </c>
      <c r="I7387" s="218" t="str">
        <f t="shared" si="231"/>
        <v/>
      </c>
    </row>
    <row r="7388" spans="3:9" ht="15" customHeight="1">
      <c r="C7388" s="220" t="str">
        <f t="shared" si="230"/>
        <v/>
      </c>
      <c r="I7388" s="218" t="str">
        <f t="shared" si="231"/>
        <v/>
      </c>
    </row>
    <row r="7389" spans="3:9" ht="15" customHeight="1">
      <c r="C7389" s="220" t="str">
        <f t="shared" si="230"/>
        <v/>
      </c>
      <c r="I7389" s="218" t="str">
        <f t="shared" si="231"/>
        <v/>
      </c>
    </row>
    <row r="7390" spans="3:9" ht="15" customHeight="1">
      <c r="C7390" s="220" t="str">
        <f t="shared" si="230"/>
        <v/>
      </c>
      <c r="I7390" s="218" t="str">
        <f t="shared" si="231"/>
        <v/>
      </c>
    </row>
    <row r="7391" spans="3:9" ht="15" customHeight="1">
      <c r="C7391" s="220" t="str">
        <f t="shared" si="230"/>
        <v/>
      </c>
      <c r="I7391" s="218" t="str">
        <f t="shared" si="231"/>
        <v/>
      </c>
    </row>
    <row r="7392" spans="3:9" ht="15" customHeight="1">
      <c r="C7392" s="220" t="str">
        <f t="shared" si="230"/>
        <v/>
      </c>
      <c r="I7392" s="218" t="str">
        <f t="shared" si="231"/>
        <v/>
      </c>
    </row>
    <row r="7393" spans="3:9" ht="15" customHeight="1">
      <c r="C7393" s="220" t="str">
        <f t="shared" si="230"/>
        <v/>
      </c>
      <c r="I7393" s="218" t="str">
        <f t="shared" si="231"/>
        <v/>
      </c>
    </row>
    <row r="7394" spans="3:9" ht="15" customHeight="1">
      <c r="C7394" s="220" t="str">
        <f t="shared" si="230"/>
        <v/>
      </c>
      <c r="I7394" s="218" t="str">
        <f t="shared" si="231"/>
        <v/>
      </c>
    </row>
    <row r="7395" spans="3:9" ht="15" customHeight="1">
      <c r="C7395" s="220" t="str">
        <f t="shared" si="230"/>
        <v/>
      </c>
      <c r="I7395" s="218" t="str">
        <f t="shared" si="231"/>
        <v/>
      </c>
    </row>
    <row r="7396" spans="3:9" ht="15" customHeight="1">
      <c r="C7396" s="220" t="str">
        <f t="shared" si="230"/>
        <v/>
      </c>
      <c r="I7396" s="218" t="str">
        <f t="shared" si="231"/>
        <v/>
      </c>
    </row>
    <row r="7397" spans="3:9" ht="15" customHeight="1">
      <c r="C7397" s="220" t="str">
        <f t="shared" si="230"/>
        <v/>
      </c>
      <c r="I7397" s="218" t="str">
        <f t="shared" si="231"/>
        <v/>
      </c>
    </row>
    <row r="7398" spans="3:9" ht="15" customHeight="1">
      <c r="C7398" s="220" t="str">
        <f t="shared" si="230"/>
        <v/>
      </c>
      <c r="I7398" s="218" t="str">
        <f t="shared" si="231"/>
        <v/>
      </c>
    </row>
    <row r="7399" spans="3:9" ht="15" customHeight="1">
      <c r="C7399" s="220" t="str">
        <f t="shared" si="230"/>
        <v/>
      </c>
      <c r="I7399" s="218" t="str">
        <f t="shared" si="231"/>
        <v/>
      </c>
    </row>
    <row r="7400" spans="3:9" ht="15" customHeight="1">
      <c r="C7400" s="220" t="str">
        <f t="shared" si="230"/>
        <v/>
      </c>
      <c r="I7400" s="218" t="str">
        <f t="shared" si="231"/>
        <v/>
      </c>
    </row>
    <row r="7401" spans="3:9" ht="15" customHeight="1">
      <c r="C7401" s="220" t="str">
        <f t="shared" si="230"/>
        <v/>
      </c>
      <c r="I7401" s="218" t="str">
        <f t="shared" si="231"/>
        <v/>
      </c>
    </row>
    <row r="7402" spans="3:9" ht="15" customHeight="1">
      <c r="C7402" s="220" t="str">
        <f t="shared" si="230"/>
        <v/>
      </c>
      <c r="I7402" s="218" t="str">
        <f t="shared" si="231"/>
        <v/>
      </c>
    </row>
    <row r="7403" spans="3:9" ht="15" customHeight="1">
      <c r="C7403" s="220" t="str">
        <f t="shared" si="230"/>
        <v/>
      </c>
      <c r="I7403" s="218" t="str">
        <f t="shared" si="231"/>
        <v/>
      </c>
    </row>
    <row r="7404" spans="3:9" ht="15" customHeight="1">
      <c r="C7404" s="220" t="str">
        <f t="shared" si="230"/>
        <v/>
      </c>
      <c r="I7404" s="218" t="str">
        <f t="shared" si="231"/>
        <v/>
      </c>
    </row>
    <row r="7405" spans="3:9" ht="15" customHeight="1">
      <c r="C7405" s="220" t="str">
        <f t="shared" si="230"/>
        <v/>
      </c>
      <c r="I7405" s="218" t="str">
        <f t="shared" si="231"/>
        <v/>
      </c>
    </row>
    <row r="7406" spans="3:9" ht="15" customHeight="1">
      <c r="C7406" s="220" t="str">
        <f t="shared" si="230"/>
        <v/>
      </c>
      <c r="I7406" s="218" t="str">
        <f t="shared" si="231"/>
        <v/>
      </c>
    </row>
    <row r="7407" spans="3:9" ht="15" customHeight="1">
      <c r="C7407" s="220" t="str">
        <f t="shared" si="230"/>
        <v/>
      </c>
      <c r="I7407" s="218" t="str">
        <f t="shared" si="231"/>
        <v/>
      </c>
    </row>
    <row r="7408" spans="3:9" ht="15" customHeight="1">
      <c r="C7408" s="220" t="str">
        <f t="shared" si="230"/>
        <v/>
      </c>
      <c r="I7408" s="218" t="str">
        <f t="shared" si="231"/>
        <v/>
      </c>
    </row>
    <row r="7409" spans="3:9" ht="15" customHeight="1">
      <c r="C7409" s="220" t="str">
        <f t="shared" si="230"/>
        <v/>
      </c>
      <c r="I7409" s="218" t="str">
        <f t="shared" si="231"/>
        <v/>
      </c>
    </row>
    <row r="7410" spans="3:9" ht="15" customHeight="1">
      <c r="C7410" s="220" t="str">
        <f t="shared" si="230"/>
        <v/>
      </c>
      <c r="I7410" s="218" t="str">
        <f t="shared" si="231"/>
        <v/>
      </c>
    </row>
    <row r="7411" spans="3:9" ht="15" customHeight="1">
      <c r="C7411" s="220" t="str">
        <f t="shared" si="230"/>
        <v/>
      </c>
      <c r="I7411" s="218" t="str">
        <f t="shared" si="231"/>
        <v/>
      </c>
    </row>
    <row r="7412" spans="3:9" ht="15" customHeight="1">
      <c r="C7412" s="220" t="str">
        <f t="shared" si="230"/>
        <v/>
      </c>
      <c r="I7412" s="218" t="str">
        <f t="shared" si="231"/>
        <v/>
      </c>
    </row>
    <row r="7413" spans="3:9" ht="15" customHeight="1">
      <c r="C7413" s="220" t="str">
        <f t="shared" si="230"/>
        <v/>
      </c>
      <c r="I7413" s="218" t="str">
        <f t="shared" si="231"/>
        <v/>
      </c>
    </row>
    <row r="7414" spans="3:9" ht="15" customHeight="1">
      <c r="C7414" s="220" t="str">
        <f t="shared" si="230"/>
        <v/>
      </c>
      <c r="I7414" s="218" t="str">
        <f t="shared" si="231"/>
        <v/>
      </c>
    </row>
    <row r="7415" spans="3:9" ht="15" customHeight="1">
      <c r="C7415" s="220" t="str">
        <f t="shared" si="230"/>
        <v/>
      </c>
      <c r="I7415" s="218" t="str">
        <f t="shared" si="231"/>
        <v/>
      </c>
    </row>
    <row r="7416" spans="3:9" ht="15" customHeight="1">
      <c r="C7416" s="220" t="str">
        <f t="shared" si="230"/>
        <v/>
      </c>
      <c r="I7416" s="218" t="str">
        <f t="shared" si="231"/>
        <v/>
      </c>
    </row>
    <row r="7417" spans="3:9" ht="15" customHeight="1">
      <c r="C7417" s="220" t="str">
        <f t="shared" si="230"/>
        <v/>
      </c>
      <c r="I7417" s="218" t="str">
        <f t="shared" si="231"/>
        <v/>
      </c>
    </row>
    <row r="7418" spans="3:9" ht="15" customHeight="1">
      <c r="C7418" s="220" t="str">
        <f t="shared" si="230"/>
        <v/>
      </c>
      <c r="I7418" s="218" t="str">
        <f t="shared" si="231"/>
        <v/>
      </c>
    </row>
    <row r="7419" spans="3:9" ht="15" customHeight="1">
      <c r="C7419" s="220" t="str">
        <f t="shared" si="230"/>
        <v/>
      </c>
      <c r="I7419" s="218" t="str">
        <f t="shared" si="231"/>
        <v/>
      </c>
    </row>
    <row r="7420" spans="3:9" ht="15" customHeight="1">
      <c r="C7420" s="220" t="str">
        <f t="shared" si="230"/>
        <v/>
      </c>
      <c r="I7420" s="218" t="str">
        <f t="shared" si="231"/>
        <v/>
      </c>
    </row>
    <row r="7421" spans="3:9" ht="15" customHeight="1">
      <c r="C7421" s="220" t="str">
        <f t="shared" si="230"/>
        <v/>
      </c>
      <c r="I7421" s="218" t="str">
        <f t="shared" si="231"/>
        <v/>
      </c>
    </row>
    <row r="7422" spans="3:9" ht="15" customHeight="1">
      <c r="C7422" s="220" t="str">
        <f t="shared" si="230"/>
        <v/>
      </c>
      <c r="I7422" s="218" t="str">
        <f t="shared" si="231"/>
        <v/>
      </c>
    </row>
    <row r="7423" spans="3:9" ht="15" customHeight="1">
      <c r="C7423" s="220" t="str">
        <f t="shared" si="230"/>
        <v/>
      </c>
      <c r="I7423" s="218" t="str">
        <f t="shared" si="231"/>
        <v/>
      </c>
    </row>
    <row r="7424" spans="3:9" ht="15" customHeight="1">
      <c r="C7424" s="220" t="str">
        <f t="shared" si="230"/>
        <v/>
      </c>
      <c r="I7424" s="218" t="str">
        <f t="shared" si="231"/>
        <v/>
      </c>
    </row>
    <row r="7425" spans="3:9" ht="15" customHeight="1">
      <c r="C7425" s="220" t="str">
        <f t="shared" si="230"/>
        <v/>
      </c>
      <c r="I7425" s="218" t="str">
        <f t="shared" si="231"/>
        <v/>
      </c>
    </row>
    <row r="7426" spans="3:9" ht="15" customHeight="1">
      <c r="C7426" s="220" t="str">
        <f t="shared" si="230"/>
        <v/>
      </c>
      <c r="I7426" s="218" t="str">
        <f t="shared" si="231"/>
        <v/>
      </c>
    </row>
    <row r="7427" spans="3:9" ht="15" customHeight="1">
      <c r="C7427" s="220" t="str">
        <f t="shared" si="230"/>
        <v/>
      </c>
      <c r="I7427" s="218" t="str">
        <f t="shared" si="231"/>
        <v/>
      </c>
    </row>
    <row r="7428" spans="3:9" ht="15" customHeight="1">
      <c r="C7428" s="220" t="str">
        <f t="shared" si="230"/>
        <v/>
      </c>
      <c r="I7428" s="218" t="str">
        <f t="shared" si="231"/>
        <v/>
      </c>
    </row>
    <row r="7429" spans="3:9" ht="15" customHeight="1">
      <c r="C7429" s="220" t="str">
        <f t="shared" si="230"/>
        <v/>
      </c>
      <c r="I7429" s="218" t="str">
        <f t="shared" si="231"/>
        <v/>
      </c>
    </row>
    <row r="7430" spans="3:9" ht="15" customHeight="1">
      <c r="C7430" s="220" t="str">
        <f t="shared" ref="C7430:C7493" si="232">IF(B7430="","",MONTH(B7430))</f>
        <v/>
      </c>
      <c r="I7430" s="218" t="str">
        <f t="shared" ref="I7430:I7493" si="233">IF(H7430="","",IF(E7430="","Não deixe campos em branco, a planilha resumo de custos e despesas necessita deles para funcionar",IF(F7430="","Não deixe campos em branco, a planilha resumo de custos e despesas necessita deles para funcionar",IF(G7430="","Não deixe campos em branco, a planilha resumo de custos e despesas necessita deles para funcionar",""))))</f>
        <v/>
      </c>
    </row>
    <row r="7431" spans="3:9" ht="15" customHeight="1">
      <c r="C7431" s="220" t="str">
        <f t="shared" si="232"/>
        <v/>
      </c>
      <c r="I7431" s="218" t="str">
        <f t="shared" si="233"/>
        <v/>
      </c>
    </row>
    <row r="7432" spans="3:9" ht="15" customHeight="1">
      <c r="C7432" s="220" t="str">
        <f t="shared" si="232"/>
        <v/>
      </c>
      <c r="I7432" s="218" t="str">
        <f t="shared" si="233"/>
        <v/>
      </c>
    </row>
    <row r="7433" spans="3:9" ht="15" customHeight="1">
      <c r="C7433" s="220" t="str">
        <f t="shared" si="232"/>
        <v/>
      </c>
      <c r="I7433" s="218" t="str">
        <f t="shared" si="233"/>
        <v/>
      </c>
    </row>
    <row r="7434" spans="3:9" ht="15" customHeight="1">
      <c r="C7434" s="220" t="str">
        <f t="shared" si="232"/>
        <v/>
      </c>
      <c r="I7434" s="218" t="str">
        <f t="shared" si="233"/>
        <v/>
      </c>
    </row>
    <row r="7435" spans="3:9" ht="15" customHeight="1">
      <c r="C7435" s="220" t="str">
        <f t="shared" si="232"/>
        <v/>
      </c>
      <c r="I7435" s="218" t="str">
        <f t="shared" si="233"/>
        <v/>
      </c>
    </row>
    <row r="7436" spans="3:9" ht="15" customHeight="1">
      <c r="C7436" s="220" t="str">
        <f t="shared" si="232"/>
        <v/>
      </c>
      <c r="I7436" s="218" t="str">
        <f t="shared" si="233"/>
        <v/>
      </c>
    </row>
    <row r="7437" spans="3:9" ht="15" customHeight="1">
      <c r="C7437" s="220" t="str">
        <f t="shared" si="232"/>
        <v/>
      </c>
      <c r="I7437" s="218" t="str">
        <f t="shared" si="233"/>
        <v/>
      </c>
    </row>
    <row r="7438" spans="3:9" ht="15" customHeight="1">
      <c r="C7438" s="220" t="str">
        <f t="shared" si="232"/>
        <v/>
      </c>
      <c r="I7438" s="218" t="str">
        <f t="shared" si="233"/>
        <v/>
      </c>
    </row>
    <row r="7439" spans="3:9" ht="15" customHeight="1">
      <c r="C7439" s="220" t="str">
        <f t="shared" si="232"/>
        <v/>
      </c>
      <c r="I7439" s="218" t="str">
        <f t="shared" si="233"/>
        <v/>
      </c>
    </row>
    <row r="7440" spans="3:9" ht="15" customHeight="1">
      <c r="C7440" s="220" t="str">
        <f t="shared" si="232"/>
        <v/>
      </c>
      <c r="I7440" s="218" t="str">
        <f t="shared" si="233"/>
        <v/>
      </c>
    </row>
    <row r="7441" spans="3:9" ht="15" customHeight="1">
      <c r="C7441" s="220" t="str">
        <f t="shared" si="232"/>
        <v/>
      </c>
      <c r="I7441" s="218" t="str">
        <f t="shared" si="233"/>
        <v/>
      </c>
    </row>
    <row r="7442" spans="3:9" ht="15" customHeight="1">
      <c r="C7442" s="220" t="str">
        <f t="shared" si="232"/>
        <v/>
      </c>
      <c r="I7442" s="218" t="str">
        <f t="shared" si="233"/>
        <v/>
      </c>
    </row>
    <row r="7443" spans="3:9" ht="15" customHeight="1">
      <c r="C7443" s="220" t="str">
        <f t="shared" si="232"/>
        <v/>
      </c>
      <c r="I7443" s="218" t="str">
        <f t="shared" si="233"/>
        <v/>
      </c>
    </row>
    <row r="7444" spans="3:9" ht="15" customHeight="1">
      <c r="C7444" s="220" t="str">
        <f t="shared" si="232"/>
        <v/>
      </c>
      <c r="I7444" s="218" t="str">
        <f t="shared" si="233"/>
        <v/>
      </c>
    </row>
    <row r="7445" spans="3:9" ht="15" customHeight="1">
      <c r="C7445" s="220" t="str">
        <f t="shared" si="232"/>
        <v/>
      </c>
      <c r="I7445" s="218" t="str">
        <f t="shared" si="233"/>
        <v/>
      </c>
    </row>
    <row r="7446" spans="3:9" ht="15" customHeight="1">
      <c r="C7446" s="220" t="str">
        <f t="shared" si="232"/>
        <v/>
      </c>
      <c r="I7446" s="218" t="str">
        <f t="shared" si="233"/>
        <v/>
      </c>
    </row>
    <row r="7447" spans="3:9" ht="15" customHeight="1">
      <c r="C7447" s="220" t="str">
        <f t="shared" si="232"/>
        <v/>
      </c>
      <c r="I7447" s="218" t="str">
        <f t="shared" si="233"/>
        <v/>
      </c>
    </row>
    <row r="7448" spans="3:9" ht="15" customHeight="1">
      <c r="C7448" s="220" t="str">
        <f t="shared" si="232"/>
        <v/>
      </c>
      <c r="I7448" s="218" t="str">
        <f t="shared" si="233"/>
        <v/>
      </c>
    </row>
    <row r="7449" spans="3:9" ht="15" customHeight="1">
      <c r="C7449" s="220" t="str">
        <f t="shared" si="232"/>
        <v/>
      </c>
      <c r="I7449" s="218" t="str">
        <f t="shared" si="233"/>
        <v/>
      </c>
    </row>
    <row r="7450" spans="3:9" ht="15" customHeight="1">
      <c r="C7450" s="220" t="str">
        <f t="shared" si="232"/>
        <v/>
      </c>
      <c r="I7450" s="218" t="str">
        <f t="shared" si="233"/>
        <v/>
      </c>
    </row>
    <row r="7451" spans="3:9" ht="15" customHeight="1">
      <c r="C7451" s="220" t="str">
        <f t="shared" si="232"/>
        <v/>
      </c>
      <c r="I7451" s="218" t="str">
        <f t="shared" si="233"/>
        <v/>
      </c>
    </row>
    <row r="7452" spans="3:9" ht="15" customHeight="1">
      <c r="C7452" s="220" t="str">
        <f t="shared" si="232"/>
        <v/>
      </c>
      <c r="I7452" s="218" t="str">
        <f t="shared" si="233"/>
        <v/>
      </c>
    </row>
    <row r="7453" spans="3:9" ht="15" customHeight="1">
      <c r="C7453" s="220" t="str">
        <f t="shared" si="232"/>
        <v/>
      </c>
      <c r="I7453" s="218" t="str">
        <f t="shared" si="233"/>
        <v/>
      </c>
    </row>
    <row r="7454" spans="3:9" ht="15" customHeight="1">
      <c r="C7454" s="220" t="str">
        <f t="shared" si="232"/>
        <v/>
      </c>
      <c r="I7454" s="218" t="str">
        <f t="shared" si="233"/>
        <v/>
      </c>
    </row>
    <row r="7455" spans="3:9" ht="15" customHeight="1">
      <c r="C7455" s="220" t="str">
        <f t="shared" si="232"/>
        <v/>
      </c>
      <c r="I7455" s="218" t="str">
        <f t="shared" si="233"/>
        <v/>
      </c>
    </row>
    <row r="7456" spans="3:9" ht="15" customHeight="1">
      <c r="C7456" s="220" t="str">
        <f t="shared" si="232"/>
        <v/>
      </c>
      <c r="I7456" s="218" t="str">
        <f t="shared" si="233"/>
        <v/>
      </c>
    </row>
    <row r="7457" spans="3:9" ht="15" customHeight="1">
      <c r="C7457" s="220" t="str">
        <f t="shared" si="232"/>
        <v/>
      </c>
      <c r="I7457" s="218" t="str">
        <f t="shared" si="233"/>
        <v/>
      </c>
    </row>
    <row r="7458" spans="3:9" ht="15" customHeight="1">
      <c r="C7458" s="220" t="str">
        <f t="shared" si="232"/>
        <v/>
      </c>
      <c r="I7458" s="218" t="str">
        <f t="shared" si="233"/>
        <v/>
      </c>
    </row>
    <row r="7459" spans="3:9" ht="15" customHeight="1">
      <c r="C7459" s="220" t="str">
        <f t="shared" si="232"/>
        <v/>
      </c>
      <c r="I7459" s="218" t="str">
        <f t="shared" si="233"/>
        <v/>
      </c>
    </row>
    <row r="7460" spans="3:9" ht="15" customHeight="1">
      <c r="C7460" s="220" t="str">
        <f t="shared" si="232"/>
        <v/>
      </c>
      <c r="I7460" s="218" t="str">
        <f t="shared" si="233"/>
        <v/>
      </c>
    </row>
    <row r="7461" spans="3:9" ht="15" customHeight="1">
      <c r="C7461" s="220" t="str">
        <f t="shared" si="232"/>
        <v/>
      </c>
      <c r="I7461" s="218" t="str">
        <f t="shared" si="233"/>
        <v/>
      </c>
    </row>
    <row r="7462" spans="3:9" ht="15" customHeight="1">
      <c r="C7462" s="220" t="str">
        <f t="shared" si="232"/>
        <v/>
      </c>
      <c r="I7462" s="218" t="str">
        <f t="shared" si="233"/>
        <v/>
      </c>
    </row>
    <row r="7463" spans="3:9" ht="15" customHeight="1">
      <c r="C7463" s="220" t="str">
        <f t="shared" si="232"/>
        <v/>
      </c>
      <c r="I7463" s="218" t="str">
        <f t="shared" si="233"/>
        <v/>
      </c>
    </row>
    <row r="7464" spans="3:9" ht="15" customHeight="1">
      <c r="C7464" s="220" t="str">
        <f t="shared" si="232"/>
        <v/>
      </c>
      <c r="I7464" s="218" t="str">
        <f t="shared" si="233"/>
        <v/>
      </c>
    </row>
    <row r="7465" spans="3:9" ht="15" customHeight="1">
      <c r="C7465" s="220" t="str">
        <f t="shared" si="232"/>
        <v/>
      </c>
      <c r="I7465" s="218" t="str">
        <f t="shared" si="233"/>
        <v/>
      </c>
    </row>
    <row r="7466" spans="3:9" ht="15" customHeight="1">
      <c r="C7466" s="220" t="str">
        <f t="shared" si="232"/>
        <v/>
      </c>
      <c r="I7466" s="218" t="str">
        <f t="shared" si="233"/>
        <v/>
      </c>
    </row>
    <row r="7467" spans="3:9" ht="15" customHeight="1">
      <c r="C7467" s="220" t="str">
        <f t="shared" si="232"/>
        <v/>
      </c>
      <c r="I7467" s="218" t="str">
        <f t="shared" si="233"/>
        <v/>
      </c>
    </row>
    <row r="7468" spans="3:9" ht="15" customHeight="1">
      <c r="C7468" s="220" t="str">
        <f t="shared" si="232"/>
        <v/>
      </c>
      <c r="I7468" s="218" t="str">
        <f t="shared" si="233"/>
        <v/>
      </c>
    </row>
    <row r="7469" spans="3:9" ht="15" customHeight="1">
      <c r="C7469" s="220" t="str">
        <f t="shared" si="232"/>
        <v/>
      </c>
      <c r="I7469" s="218" t="str">
        <f t="shared" si="233"/>
        <v/>
      </c>
    </row>
    <row r="7470" spans="3:9" ht="15" customHeight="1">
      <c r="C7470" s="220" t="str">
        <f t="shared" si="232"/>
        <v/>
      </c>
      <c r="I7470" s="218" t="str">
        <f t="shared" si="233"/>
        <v/>
      </c>
    </row>
    <row r="7471" spans="3:9" ht="15" customHeight="1">
      <c r="C7471" s="220" t="str">
        <f t="shared" si="232"/>
        <v/>
      </c>
      <c r="I7471" s="218" t="str">
        <f t="shared" si="233"/>
        <v/>
      </c>
    </row>
    <row r="7472" spans="3:9" ht="15" customHeight="1">
      <c r="C7472" s="220" t="str">
        <f t="shared" si="232"/>
        <v/>
      </c>
      <c r="I7472" s="218" t="str">
        <f t="shared" si="233"/>
        <v/>
      </c>
    </row>
    <row r="7473" spans="3:9" ht="15" customHeight="1">
      <c r="C7473" s="220" t="str">
        <f t="shared" si="232"/>
        <v/>
      </c>
      <c r="I7473" s="218" t="str">
        <f t="shared" si="233"/>
        <v/>
      </c>
    </row>
    <row r="7474" spans="3:9" ht="15" customHeight="1">
      <c r="C7474" s="220" t="str">
        <f t="shared" si="232"/>
        <v/>
      </c>
      <c r="I7474" s="218" t="str">
        <f t="shared" si="233"/>
        <v/>
      </c>
    </row>
    <row r="7475" spans="3:9" ht="15" customHeight="1">
      <c r="C7475" s="220" t="str">
        <f t="shared" si="232"/>
        <v/>
      </c>
      <c r="I7475" s="218" t="str">
        <f t="shared" si="233"/>
        <v/>
      </c>
    </row>
    <row r="7476" spans="3:9" ht="15" customHeight="1">
      <c r="C7476" s="220" t="str">
        <f t="shared" si="232"/>
        <v/>
      </c>
      <c r="I7476" s="218" t="str">
        <f t="shared" si="233"/>
        <v/>
      </c>
    </row>
    <row r="7477" spans="3:9" ht="15" customHeight="1">
      <c r="C7477" s="220" t="str">
        <f t="shared" si="232"/>
        <v/>
      </c>
      <c r="I7477" s="218" t="str">
        <f t="shared" si="233"/>
        <v/>
      </c>
    </row>
    <row r="7478" spans="3:9" ht="15" customHeight="1">
      <c r="C7478" s="220" t="str">
        <f t="shared" si="232"/>
        <v/>
      </c>
      <c r="I7478" s="218" t="str">
        <f t="shared" si="233"/>
        <v/>
      </c>
    </row>
    <row r="7479" spans="3:9" ht="15" customHeight="1">
      <c r="C7479" s="220" t="str">
        <f t="shared" si="232"/>
        <v/>
      </c>
      <c r="I7479" s="218" t="str">
        <f t="shared" si="233"/>
        <v/>
      </c>
    </row>
    <row r="7480" spans="3:9" ht="15" customHeight="1">
      <c r="C7480" s="220" t="str">
        <f t="shared" si="232"/>
        <v/>
      </c>
      <c r="I7480" s="218" t="str">
        <f t="shared" si="233"/>
        <v/>
      </c>
    </row>
    <row r="7481" spans="3:9" ht="15" customHeight="1">
      <c r="C7481" s="220" t="str">
        <f t="shared" si="232"/>
        <v/>
      </c>
      <c r="I7481" s="218" t="str">
        <f t="shared" si="233"/>
        <v/>
      </c>
    </row>
    <row r="7482" spans="3:9" ht="15" customHeight="1">
      <c r="C7482" s="220" t="str">
        <f t="shared" si="232"/>
        <v/>
      </c>
      <c r="I7482" s="218" t="str">
        <f t="shared" si="233"/>
        <v/>
      </c>
    </row>
    <row r="7483" spans="3:9" ht="15" customHeight="1">
      <c r="C7483" s="220" t="str">
        <f t="shared" si="232"/>
        <v/>
      </c>
      <c r="I7483" s="218" t="str">
        <f t="shared" si="233"/>
        <v/>
      </c>
    </row>
    <row r="7484" spans="3:9" ht="15" customHeight="1">
      <c r="C7484" s="220" t="str">
        <f t="shared" si="232"/>
        <v/>
      </c>
      <c r="I7484" s="218" t="str">
        <f t="shared" si="233"/>
        <v/>
      </c>
    </row>
    <row r="7485" spans="3:9" ht="15" customHeight="1">
      <c r="C7485" s="220" t="str">
        <f t="shared" si="232"/>
        <v/>
      </c>
      <c r="I7485" s="218" t="str">
        <f t="shared" si="233"/>
        <v/>
      </c>
    </row>
    <row r="7486" spans="3:9" ht="15" customHeight="1">
      <c r="C7486" s="220" t="str">
        <f t="shared" si="232"/>
        <v/>
      </c>
      <c r="I7486" s="218" t="str">
        <f t="shared" si="233"/>
        <v/>
      </c>
    </row>
    <row r="7487" spans="3:9" ht="15" customHeight="1">
      <c r="C7487" s="220" t="str">
        <f t="shared" si="232"/>
        <v/>
      </c>
      <c r="I7487" s="218" t="str">
        <f t="shared" si="233"/>
        <v/>
      </c>
    </row>
    <row r="7488" spans="3:9" ht="15" customHeight="1">
      <c r="C7488" s="220" t="str">
        <f t="shared" si="232"/>
        <v/>
      </c>
      <c r="I7488" s="218" t="str">
        <f t="shared" si="233"/>
        <v/>
      </c>
    </row>
    <row r="7489" spans="3:9" ht="15" customHeight="1">
      <c r="C7489" s="220" t="str">
        <f t="shared" si="232"/>
        <v/>
      </c>
      <c r="I7489" s="218" t="str">
        <f t="shared" si="233"/>
        <v/>
      </c>
    </row>
    <row r="7490" spans="3:9" ht="15" customHeight="1">
      <c r="C7490" s="220" t="str">
        <f t="shared" si="232"/>
        <v/>
      </c>
      <c r="I7490" s="218" t="str">
        <f t="shared" si="233"/>
        <v/>
      </c>
    </row>
    <row r="7491" spans="3:9" ht="15" customHeight="1">
      <c r="C7491" s="220" t="str">
        <f t="shared" si="232"/>
        <v/>
      </c>
      <c r="I7491" s="218" t="str">
        <f t="shared" si="233"/>
        <v/>
      </c>
    </row>
    <row r="7492" spans="3:9" ht="15" customHeight="1">
      <c r="C7492" s="220" t="str">
        <f t="shared" si="232"/>
        <v/>
      </c>
      <c r="I7492" s="218" t="str">
        <f t="shared" si="233"/>
        <v/>
      </c>
    </row>
    <row r="7493" spans="3:9" ht="15" customHeight="1">
      <c r="C7493" s="220" t="str">
        <f t="shared" si="232"/>
        <v/>
      </c>
      <c r="I7493" s="218" t="str">
        <f t="shared" si="233"/>
        <v/>
      </c>
    </row>
    <row r="7494" spans="3:9" ht="15" customHeight="1">
      <c r="C7494" s="220" t="str">
        <f t="shared" ref="C7494:C7557" si="234">IF(B7494="","",MONTH(B7494))</f>
        <v/>
      </c>
      <c r="I7494" s="218" t="str">
        <f t="shared" ref="I7494:I7557" si="235">IF(H7494="","",IF(E7494="","Não deixe campos em branco, a planilha resumo de custos e despesas necessita deles para funcionar",IF(F7494="","Não deixe campos em branco, a planilha resumo de custos e despesas necessita deles para funcionar",IF(G7494="","Não deixe campos em branco, a planilha resumo de custos e despesas necessita deles para funcionar",""))))</f>
        <v/>
      </c>
    </row>
    <row r="7495" spans="3:9" ht="15" customHeight="1">
      <c r="C7495" s="220" t="str">
        <f t="shared" si="234"/>
        <v/>
      </c>
      <c r="I7495" s="218" t="str">
        <f t="shared" si="235"/>
        <v/>
      </c>
    </row>
    <row r="7496" spans="3:9" ht="15" customHeight="1">
      <c r="C7496" s="220" t="str">
        <f t="shared" si="234"/>
        <v/>
      </c>
      <c r="I7496" s="218" t="str">
        <f t="shared" si="235"/>
        <v/>
      </c>
    </row>
    <row r="7497" spans="3:9" ht="15" customHeight="1">
      <c r="C7497" s="220" t="str">
        <f t="shared" si="234"/>
        <v/>
      </c>
      <c r="I7497" s="218" t="str">
        <f t="shared" si="235"/>
        <v/>
      </c>
    </row>
    <row r="7498" spans="3:9" ht="15" customHeight="1">
      <c r="C7498" s="220" t="str">
        <f t="shared" si="234"/>
        <v/>
      </c>
      <c r="I7498" s="218" t="str">
        <f t="shared" si="235"/>
        <v/>
      </c>
    </row>
    <row r="7499" spans="3:9" ht="15" customHeight="1">
      <c r="C7499" s="220" t="str">
        <f t="shared" si="234"/>
        <v/>
      </c>
      <c r="I7499" s="218" t="str">
        <f t="shared" si="235"/>
        <v/>
      </c>
    </row>
    <row r="7500" spans="3:9" ht="15" customHeight="1">
      <c r="C7500" s="220" t="str">
        <f t="shared" si="234"/>
        <v/>
      </c>
      <c r="I7500" s="218" t="str">
        <f t="shared" si="235"/>
        <v/>
      </c>
    </row>
    <row r="7501" spans="3:9" ht="15" customHeight="1">
      <c r="C7501" s="220" t="str">
        <f t="shared" si="234"/>
        <v/>
      </c>
      <c r="I7501" s="218" t="str">
        <f t="shared" si="235"/>
        <v/>
      </c>
    </row>
    <row r="7502" spans="3:9" ht="15" customHeight="1">
      <c r="C7502" s="220" t="str">
        <f t="shared" si="234"/>
        <v/>
      </c>
      <c r="I7502" s="218" t="str">
        <f t="shared" si="235"/>
        <v/>
      </c>
    </row>
    <row r="7503" spans="3:9" ht="15" customHeight="1">
      <c r="C7503" s="220" t="str">
        <f t="shared" si="234"/>
        <v/>
      </c>
      <c r="I7503" s="218" t="str">
        <f t="shared" si="235"/>
        <v/>
      </c>
    </row>
    <row r="7504" spans="3:9" ht="15" customHeight="1">
      <c r="C7504" s="220" t="str">
        <f t="shared" si="234"/>
        <v/>
      </c>
      <c r="I7504" s="218" t="str">
        <f t="shared" si="235"/>
        <v/>
      </c>
    </row>
    <row r="7505" spans="3:9" ht="15" customHeight="1">
      <c r="C7505" s="220" t="str">
        <f t="shared" si="234"/>
        <v/>
      </c>
      <c r="I7505" s="218" t="str">
        <f t="shared" si="235"/>
        <v/>
      </c>
    </row>
    <row r="7506" spans="3:9" ht="15" customHeight="1">
      <c r="C7506" s="220" t="str">
        <f t="shared" si="234"/>
        <v/>
      </c>
      <c r="I7506" s="218" t="str">
        <f t="shared" si="235"/>
        <v/>
      </c>
    </row>
    <row r="7507" spans="3:9" ht="15" customHeight="1">
      <c r="C7507" s="220" t="str">
        <f t="shared" si="234"/>
        <v/>
      </c>
      <c r="I7507" s="218" t="str">
        <f t="shared" si="235"/>
        <v/>
      </c>
    </row>
    <row r="7508" spans="3:9" ht="15" customHeight="1">
      <c r="C7508" s="220" t="str">
        <f t="shared" si="234"/>
        <v/>
      </c>
      <c r="I7508" s="218" t="str">
        <f t="shared" si="235"/>
        <v/>
      </c>
    </row>
    <row r="7509" spans="3:9" ht="15" customHeight="1">
      <c r="C7509" s="220" t="str">
        <f t="shared" si="234"/>
        <v/>
      </c>
      <c r="I7509" s="218" t="str">
        <f t="shared" si="235"/>
        <v/>
      </c>
    </row>
    <row r="7510" spans="3:9" ht="15" customHeight="1">
      <c r="C7510" s="220" t="str">
        <f t="shared" si="234"/>
        <v/>
      </c>
      <c r="I7510" s="218" t="str">
        <f t="shared" si="235"/>
        <v/>
      </c>
    </row>
    <row r="7511" spans="3:9" ht="15" customHeight="1">
      <c r="C7511" s="220" t="str">
        <f t="shared" si="234"/>
        <v/>
      </c>
      <c r="I7511" s="218" t="str">
        <f t="shared" si="235"/>
        <v/>
      </c>
    </row>
    <row r="7512" spans="3:9" ht="15" customHeight="1">
      <c r="C7512" s="220" t="str">
        <f t="shared" si="234"/>
        <v/>
      </c>
      <c r="I7512" s="218" t="str">
        <f t="shared" si="235"/>
        <v/>
      </c>
    </row>
    <row r="7513" spans="3:9" ht="15" customHeight="1">
      <c r="C7513" s="220" t="str">
        <f t="shared" si="234"/>
        <v/>
      </c>
      <c r="I7513" s="218" t="str">
        <f t="shared" si="235"/>
        <v/>
      </c>
    </row>
    <row r="7514" spans="3:9" ht="15" customHeight="1">
      <c r="C7514" s="220" t="str">
        <f t="shared" si="234"/>
        <v/>
      </c>
      <c r="I7514" s="218" t="str">
        <f t="shared" si="235"/>
        <v/>
      </c>
    </row>
    <row r="7515" spans="3:9" ht="15" customHeight="1">
      <c r="C7515" s="220" t="str">
        <f t="shared" si="234"/>
        <v/>
      </c>
      <c r="I7515" s="218" t="str">
        <f t="shared" si="235"/>
        <v/>
      </c>
    </row>
    <row r="7516" spans="3:9" ht="15" customHeight="1">
      <c r="C7516" s="220" t="str">
        <f t="shared" si="234"/>
        <v/>
      </c>
      <c r="I7516" s="218" t="str">
        <f t="shared" si="235"/>
        <v/>
      </c>
    </row>
    <row r="7517" spans="3:9" ht="15" customHeight="1">
      <c r="C7517" s="220" t="str">
        <f t="shared" si="234"/>
        <v/>
      </c>
      <c r="I7517" s="218" t="str">
        <f t="shared" si="235"/>
        <v/>
      </c>
    </row>
    <row r="7518" spans="3:9" ht="15" customHeight="1">
      <c r="C7518" s="220" t="str">
        <f t="shared" si="234"/>
        <v/>
      </c>
      <c r="I7518" s="218" t="str">
        <f t="shared" si="235"/>
        <v/>
      </c>
    </row>
    <row r="7519" spans="3:9" ht="15" customHeight="1">
      <c r="C7519" s="220" t="str">
        <f t="shared" si="234"/>
        <v/>
      </c>
      <c r="I7519" s="218" t="str">
        <f t="shared" si="235"/>
        <v/>
      </c>
    </row>
    <row r="7520" spans="3:9" ht="15" customHeight="1">
      <c r="C7520" s="220" t="str">
        <f t="shared" si="234"/>
        <v/>
      </c>
      <c r="I7520" s="218" t="str">
        <f t="shared" si="235"/>
        <v/>
      </c>
    </row>
    <row r="7521" spans="3:9" ht="15" customHeight="1">
      <c r="C7521" s="220" t="str">
        <f t="shared" si="234"/>
        <v/>
      </c>
      <c r="I7521" s="218" t="str">
        <f t="shared" si="235"/>
        <v/>
      </c>
    </row>
    <row r="7522" spans="3:9" ht="15" customHeight="1">
      <c r="C7522" s="220" t="str">
        <f t="shared" si="234"/>
        <v/>
      </c>
      <c r="I7522" s="218" t="str">
        <f t="shared" si="235"/>
        <v/>
      </c>
    </row>
    <row r="7523" spans="3:9" ht="15" customHeight="1">
      <c r="C7523" s="220" t="str">
        <f t="shared" si="234"/>
        <v/>
      </c>
      <c r="I7523" s="218" t="str">
        <f t="shared" si="235"/>
        <v/>
      </c>
    </row>
    <row r="7524" spans="3:9" ht="15" customHeight="1">
      <c r="C7524" s="220" t="str">
        <f t="shared" si="234"/>
        <v/>
      </c>
      <c r="I7524" s="218" t="str">
        <f t="shared" si="235"/>
        <v/>
      </c>
    </row>
    <row r="7525" spans="3:9" ht="15" customHeight="1">
      <c r="C7525" s="220" t="str">
        <f t="shared" si="234"/>
        <v/>
      </c>
      <c r="I7525" s="218" t="str">
        <f t="shared" si="235"/>
        <v/>
      </c>
    </row>
    <row r="7526" spans="3:9" ht="15" customHeight="1">
      <c r="C7526" s="220" t="str">
        <f t="shared" si="234"/>
        <v/>
      </c>
      <c r="I7526" s="218" t="str">
        <f t="shared" si="235"/>
        <v/>
      </c>
    </row>
    <row r="7527" spans="3:9" ht="15" customHeight="1">
      <c r="C7527" s="220" t="str">
        <f t="shared" si="234"/>
        <v/>
      </c>
      <c r="I7527" s="218" t="str">
        <f t="shared" si="235"/>
        <v/>
      </c>
    </row>
    <row r="7528" spans="3:9" ht="15" customHeight="1">
      <c r="C7528" s="220" t="str">
        <f t="shared" si="234"/>
        <v/>
      </c>
      <c r="I7528" s="218" t="str">
        <f t="shared" si="235"/>
        <v/>
      </c>
    </row>
    <row r="7529" spans="3:9" ht="15" customHeight="1">
      <c r="C7529" s="220" t="str">
        <f t="shared" si="234"/>
        <v/>
      </c>
      <c r="I7529" s="218" t="str">
        <f t="shared" si="235"/>
        <v/>
      </c>
    </row>
    <row r="7530" spans="3:9" ht="15" customHeight="1">
      <c r="C7530" s="220" t="str">
        <f t="shared" si="234"/>
        <v/>
      </c>
      <c r="I7530" s="218" t="str">
        <f t="shared" si="235"/>
        <v/>
      </c>
    </row>
    <row r="7531" spans="3:9" ht="15" customHeight="1">
      <c r="C7531" s="220" t="str">
        <f t="shared" si="234"/>
        <v/>
      </c>
      <c r="I7531" s="218" t="str">
        <f t="shared" si="235"/>
        <v/>
      </c>
    </row>
    <row r="7532" spans="3:9" ht="15" customHeight="1">
      <c r="C7532" s="220" t="str">
        <f t="shared" si="234"/>
        <v/>
      </c>
      <c r="I7532" s="218" t="str">
        <f t="shared" si="235"/>
        <v/>
      </c>
    </row>
    <row r="7533" spans="3:9" ht="15" customHeight="1">
      <c r="C7533" s="220" t="str">
        <f t="shared" si="234"/>
        <v/>
      </c>
      <c r="I7533" s="218" t="str">
        <f t="shared" si="235"/>
        <v/>
      </c>
    </row>
    <row r="7534" spans="3:9" ht="15" customHeight="1">
      <c r="C7534" s="220" t="str">
        <f t="shared" si="234"/>
        <v/>
      </c>
      <c r="I7534" s="218" t="str">
        <f t="shared" si="235"/>
        <v/>
      </c>
    </row>
    <row r="7535" spans="3:9" ht="15" customHeight="1">
      <c r="C7535" s="220" t="str">
        <f t="shared" si="234"/>
        <v/>
      </c>
      <c r="I7535" s="218" t="str">
        <f t="shared" si="235"/>
        <v/>
      </c>
    </row>
    <row r="7536" spans="3:9" ht="15" customHeight="1">
      <c r="C7536" s="220" t="str">
        <f t="shared" si="234"/>
        <v/>
      </c>
      <c r="I7536" s="218" t="str">
        <f t="shared" si="235"/>
        <v/>
      </c>
    </row>
    <row r="7537" spans="3:9" ht="15" customHeight="1">
      <c r="C7537" s="220" t="str">
        <f t="shared" si="234"/>
        <v/>
      </c>
      <c r="I7537" s="218" t="str">
        <f t="shared" si="235"/>
        <v/>
      </c>
    </row>
    <row r="7538" spans="3:9" ht="15" customHeight="1">
      <c r="C7538" s="220" t="str">
        <f t="shared" si="234"/>
        <v/>
      </c>
      <c r="I7538" s="218" t="str">
        <f t="shared" si="235"/>
        <v/>
      </c>
    </row>
    <row r="7539" spans="3:9" ht="15" customHeight="1">
      <c r="C7539" s="220" t="str">
        <f t="shared" si="234"/>
        <v/>
      </c>
      <c r="I7539" s="218" t="str">
        <f t="shared" si="235"/>
        <v/>
      </c>
    </row>
    <row r="7540" spans="3:9" ht="15" customHeight="1">
      <c r="C7540" s="220" t="str">
        <f t="shared" si="234"/>
        <v/>
      </c>
      <c r="I7540" s="218" t="str">
        <f t="shared" si="235"/>
        <v/>
      </c>
    </row>
    <row r="7541" spans="3:9" ht="15" customHeight="1">
      <c r="C7541" s="220" t="str">
        <f t="shared" si="234"/>
        <v/>
      </c>
      <c r="I7541" s="218" t="str">
        <f t="shared" si="235"/>
        <v/>
      </c>
    </row>
    <row r="7542" spans="3:9" ht="15" customHeight="1">
      <c r="C7542" s="220" t="str">
        <f t="shared" si="234"/>
        <v/>
      </c>
      <c r="I7542" s="218" t="str">
        <f t="shared" si="235"/>
        <v/>
      </c>
    </row>
    <row r="7543" spans="3:9" ht="15" customHeight="1">
      <c r="C7543" s="220" t="str">
        <f t="shared" si="234"/>
        <v/>
      </c>
      <c r="I7543" s="218" t="str">
        <f t="shared" si="235"/>
        <v/>
      </c>
    </row>
    <row r="7544" spans="3:9" ht="15" customHeight="1">
      <c r="C7544" s="220" t="str">
        <f t="shared" si="234"/>
        <v/>
      </c>
      <c r="I7544" s="218" t="str">
        <f t="shared" si="235"/>
        <v/>
      </c>
    </row>
    <row r="7545" spans="3:9" ht="15" customHeight="1">
      <c r="C7545" s="220" t="str">
        <f t="shared" si="234"/>
        <v/>
      </c>
      <c r="I7545" s="218" t="str">
        <f t="shared" si="235"/>
        <v/>
      </c>
    </row>
    <row r="7546" spans="3:9" ht="15" customHeight="1">
      <c r="C7546" s="220" t="str">
        <f t="shared" si="234"/>
        <v/>
      </c>
      <c r="I7546" s="218" t="str">
        <f t="shared" si="235"/>
        <v/>
      </c>
    </row>
    <row r="7547" spans="3:9" ht="15" customHeight="1">
      <c r="C7547" s="220" t="str">
        <f t="shared" si="234"/>
        <v/>
      </c>
      <c r="I7547" s="218" t="str">
        <f t="shared" si="235"/>
        <v/>
      </c>
    </row>
    <row r="7548" spans="3:9" ht="15" customHeight="1">
      <c r="C7548" s="220" t="str">
        <f t="shared" si="234"/>
        <v/>
      </c>
      <c r="I7548" s="218" t="str">
        <f t="shared" si="235"/>
        <v/>
      </c>
    </row>
    <row r="7549" spans="3:9" ht="15" customHeight="1">
      <c r="C7549" s="220" t="str">
        <f t="shared" si="234"/>
        <v/>
      </c>
      <c r="I7549" s="218" t="str">
        <f t="shared" si="235"/>
        <v/>
      </c>
    </row>
    <row r="7550" spans="3:9" ht="15" customHeight="1">
      <c r="C7550" s="220" t="str">
        <f t="shared" si="234"/>
        <v/>
      </c>
      <c r="I7550" s="218" t="str">
        <f t="shared" si="235"/>
        <v/>
      </c>
    </row>
    <row r="7551" spans="3:9" ht="15" customHeight="1">
      <c r="C7551" s="220" t="str">
        <f t="shared" si="234"/>
        <v/>
      </c>
      <c r="I7551" s="218" t="str">
        <f t="shared" si="235"/>
        <v/>
      </c>
    </row>
    <row r="7552" spans="3:9" ht="15" customHeight="1">
      <c r="C7552" s="220" t="str">
        <f t="shared" si="234"/>
        <v/>
      </c>
      <c r="I7552" s="218" t="str">
        <f t="shared" si="235"/>
        <v/>
      </c>
    </row>
    <row r="7553" spans="3:9" ht="15" customHeight="1">
      <c r="C7553" s="220" t="str">
        <f t="shared" si="234"/>
        <v/>
      </c>
      <c r="I7553" s="218" t="str">
        <f t="shared" si="235"/>
        <v/>
      </c>
    </row>
    <row r="7554" spans="3:9" ht="15" customHeight="1">
      <c r="C7554" s="220" t="str">
        <f t="shared" si="234"/>
        <v/>
      </c>
      <c r="I7554" s="218" t="str">
        <f t="shared" si="235"/>
        <v/>
      </c>
    </row>
    <row r="7555" spans="3:9" ht="15" customHeight="1">
      <c r="C7555" s="220" t="str">
        <f t="shared" si="234"/>
        <v/>
      </c>
      <c r="I7555" s="218" t="str">
        <f t="shared" si="235"/>
        <v/>
      </c>
    </row>
    <row r="7556" spans="3:9" ht="15" customHeight="1">
      <c r="C7556" s="220" t="str">
        <f t="shared" si="234"/>
        <v/>
      </c>
      <c r="I7556" s="218" t="str">
        <f t="shared" si="235"/>
        <v/>
      </c>
    </row>
    <row r="7557" spans="3:9" ht="15" customHeight="1">
      <c r="C7557" s="220" t="str">
        <f t="shared" si="234"/>
        <v/>
      </c>
      <c r="I7557" s="218" t="str">
        <f t="shared" si="235"/>
        <v/>
      </c>
    </row>
    <row r="7558" spans="3:9" ht="15" customHeight="1">
      <c r="C7558" s="220" t="str">
        <f t="shared" ref="C7558:C7621" si="236">IF(B7558="","",MONTH(B7558))</f>
        <v/>
      </c>
      <c r="I7558" s="218" t="str">
        <f t="shared" ref="I7558:I7621" si="237">IF(H7558="","",IF(E7558="","Não deixe campos em branco, a planilha resumo de custos e despesas necessita deles para funcionar",IF(F7558="","Não deixe campos em branco, a planilha resumo de custos e despesas necessita deles para funcionar",IF(G7558="","Não deixe campos em branco, a planilha resumo de custos e despesas necessita deles para funcionar",""))))</f>
        <v/>
      </c>
    </row>
    <row r="7559" spans="3:9" ht="15" customHeight="1">
      <c r="C7559" s="220" t="str">
        <f t="shared" si="236"/>
        <v/>
      </c>
      <c r="I7559" s="218" t="str">
        <f t="shared" si="237"/>
        <v/>
      </c>
    </row>
    <row r="7560" spans="3:9" ht="15" customHeight="1">
      <c r="C7560" s="220" t="str">
        <f t="shared" si="236"/>
        <v/>
      </c>
      <c r="I7560" s="218" t="str">
        <f t="shared" si="237"/>
        <v/>
      </c>
    </row>
    <row r="7561" spans="3:9" ht="15" customHeight="1">
      <c r="C7561" s="220" t="str">
        <f t="shared" si="236"/>
        <v/>
      </c>
      <c r="I7561" s="218" t="str">
        <f t="shared" si="237"/>
        <v/>
      </c>
    </row>
    <row r="7562" spans="3:9" ht="15" customHeight="1">
      <c r="C7562" s="220" t="str">
        <f t="shared" si="236"/>
        <v/>
      </c>
      <c r="I7562" s="218" t="str">
        <f t="shared" si="237"/>
        <v/>
      </c>
    </row>
    <row r="7563" spans="3:9" ht="15" customHeight="1">
      <c r="C7563" s="220" t="str">
        <f t="shared" si="236"/>
        <v/>
      </c>
      <c r="I7563" s="218" t="str">
        <f t="shared" si="237"/>
        <v/>
      </c>
    </row>
    <row r="7564" spans="3:9" ht="15" customHeight="1">
      <c r="C7564" s="220" t="str">
        <f t="shared" si="236"/>
        <v/>
      </c>
      <c r="I7564" s="218" t="str">
        <f t="shared" si="237"/>
        <v/>
      </c>
    </row>
    <row r="7565" spans="3:9" ht="15" customHeight="1">
      <c r="C7565" s="220" t="str">
        <f t="shared" si="236"/>
        <v/>
      </c>
      <c r="I7565" s="218" t="str">
        <f t="shared" si="237"/>
        <v/>
      </c>
    </row>
    <row r="7566" spans="3:9" ht="15" customHeight="1">
      <c r="C7566" s="220" t="str">
        <f t="shared" si="236"/>
        <v/>
      </c>
      <c r="I7566" s="218" t="str">
        <f t="shared" si="237"/>
        <v/>
      </c>
    </row>
    <row r="7567" spans="3:9" ht="15" customHeight="1">
      <c r="C7567" s="220" t="str">
        <f t="shared" si="236"/>
        <v/>
      </c>
      <c r="I7567" s="218" t="str">
        <f t="shared" si="237"/>
        <v/>
      </c>
    </row>
    <row r="7568" spans="3:9" ht="15" customHeight="1">
      <c r="C7568" s="220" t="str">
        <f t="shared" si="236"/>
        <v/>
      </c>
      <c r="I7568" s="218" t="str">
        <f t="shared" si="237"/>
        <v/>
      </c>
    </row>
    <row r="7569" spans="3:9" ht="15" customHeight="1">
      <c r="C7569" s="220" t="str">
        <f t="shared" si="236"/>
        <v/>
      </c>
      <c r="I7569" s="218" t="str">
        <f t="shared" si="237"/>
        <v/>
      </c>
    </row>
    <row r="7570" spans="3:9" ht="15" customHeight="1">
      <c r="C7570" s="220" t="str">
        <f t="shared" si="236"/>
        <v/>
      </c>
      <c r="I7570" s="218" t="str">
        <f t="shared" si="237"/>
        <v/>
      </c>
    </row>
    <row r="7571" spans="3:9" ht="15" customHeight="1">
      <c r="C7571" s="220" t="str">
        <f t="shared" si="236"/>
        <v/>
      </c>
      <c r="I7571" s="218" t="str">
        <f t="shared" si="237"/>
        <v/>
      </c>
    </row>
    <row r="7572" spans="3:9" ht="15" customHeight="1">
      <c r="C7572" s="220" t="str">
        <f t="shared" si="236"/>
        <v/>
      </c>
      <c r="I7572" s="218" t="str">
        <f t="shared" si="237"/>
        <v/>
      </c>
    </row>
    <row r="7573" spans="3:9" ht="15" customHeight="1">
      <c r="C7573" s="220" t="str">
        <f t="shared" si="236"/>
        <v/>
      </c>
      <c r="I7573" s="218" t="str">
        <f t="shared" si="237"/>
        <v/>
      </c>
    </row>
    <row r="7574" spans="3:9" ht="15" customHeight="1">
      <c r="C7574" s="220" t="str">
        <f t="shared" si="236"/>
        <v/>
      </c>
      <c r="I7574" s="218" t="str">
        <f t="shared" si="237"/>
        <v/>
      </c>
    </row>
    <row r="7575" spans="3:9" ht="15" customHeight="1">
      <c r="C7575" s="220" t="str">
        <f t="shared" si="236"/>
        <v/>
      </c>
      <c r="I7575" s="218" t="str">
        <f t="shared" si="237"/>
        <v/>
      </c>
    </row>
    <row r="7576" spans="3:9" ht="15" customHeight="1">
      <c r="C7576" s="220" t="str">
        <f t="shared" si="236"/>
        <v/>
      </c>
      <c r="I7576" s="218" t="str">
        <f t="shared" si="237"/>
        <v/>
      </c>
    </row>
    <row r="7577" spans="3:9" ht="15" customHeight="1">
      <c r="C7577" s="220" t="str">
        <f t="shared" si="236"/>
        <v/>
      </c>
      <c r="I7577" s="218" t="str">
        <f t="shared" si="237"/>
        <v/>
      </c>
    </row>
    <row r="7578" spans="3:9" ht="15" customHeight="1">
      <c r="C7578" s="220" t="str">
        <f t="shared" si="236"/>
        <v/>
      </c>
      <c r="I7578" s="218" t="str">
        <f t="shared" si="237"/>
        <v/>
      </c>
    </row>
    <row r="7579" spans="3:9" ht="15" customHeight="1">
      <c r="C7579" s="220" t="str">
        <f t="shared" si="236"/>
        <v/>
      </c>
      <c r="I7579" s="218" t="str">
        <f t="shared" si="237"/>
        <v/>
      </c>
    </row>
    <row r="7580" spans="3:9" ht="15" customHeight="1">
      <c r="C7580" s="220" t="str">
        <f t="shared" si="236"/>
        <v/>
      </c>
      <c r="I7580" s="218" t="str">
        <f t="shared" si="237"/>
        <v/>
      </c>
    </row>
    <row r="7581" spans="3:9" ht="15" customHeight="1">
      <c r="C7581" s="220" t="str">
        <f t="shared" si="236"/>
        <v/>
      </c>
      <c r="I7581" s="218" t="str">
        <f t="shared" si="237"/>
        <v/>
      </c>
    </row>
    <row r="7582" spans="3:9" ht="15" customHeight="1">
      <c r="C7582" s="220" t="str">
        <f t="shared" si="236"/>
        <v/>
      </c>
      <c r="I7582" s="218" t="str">
        <f t="shared" si="237"/>
        <v/>
      </c>
    </row>
    <row r="7583" spans="3:9" ht="15" customHeight="1">
      <c r="C7583" s="220" t="str">
        <f t="shared" si="236"/>
        <v/>
      </c>
      <c r="I7583" s="218" t="str">
        <f t="shared" si="237"/>
        <v/>
      </c>
    </row>
    <row r="7584" spans="3:9" ht="15" customHeight="1">
      <c r="C7584" s="220" t="str">
        <f t="shared" si="236"/>
        <v/>
      </c>
      <c r="I7584" s="218" t="str">
        <f t="shared" si="237"/>
        <v/>
      </c>
    </row>
    <row r="7585" spans="3:9" ht="15" customHeight="1">
      <c r="C7585" s="220" t="str">
        <f t="shared" si="236"/>
        <v/>
      </c>
      <c r="I7585" s="218" t="str">
        <f t="shared" si="237"/>
        <v/>
      </c>
    </row>
    <row r="7586" spans="3:9" ht="15" customHeight="1">
      <c r="C7586" s="220" t="str">
        <f t="shared" si="236"/>
        <v/>
      </c>
      <c r="I7586" s="218" t="str">
        <f t="shared" si="237"/>
        <v/>
      </c>
    </row>
    <row r="7587" spans="3:9" ht="15" customHeight="1">
      <c r="C7587" s="220" t="str">
        <f t="shared" si="236"/>
        <v/>
      </c>
      <c r="I7587" s="218" t="str">
        <f t="shared" si="237"/>
        <v/>
      </c>
    </row>
    <row r="7588" spans="3:9" ht="15" customHeight="1">
      <c r="C7588" s="220" t="str">
        <f t="shared" si="236"/>
        <v/>
      </c>
      <c r="I7588" s="218" t="str">
        <f t="shared" si="237"/>
        <v/>
      </c>
    </row>
    <row r="7589" spans="3:9" ht="15" customHeight="1">
      <c r="C7589" s="220" t="str">
        <f t="shared" si="236"/>
        <v/>
      </c>
      <c r="I7589" s="218" t="str">
        <f t="shared" si="237"/>
        <v/>
      </c>
    </row>
    <row r="7590" spans="3:9" ht="15" customHeight="1">
      <c r="C7590" s="220" t="str">
        <f t="shared" si="236"/>
        <v/>
      </c>
      <c r="I7590" s="218" t="str">
        <f t="shared" si="237"/>
        <v/>
      </c>
    </row>
    <row r="7591" spans="3:9" ht="15" customHeight="1">
      <c r="C7591" s="220" t="str">
        <f t="shared" si="236"/>
        <v/>
      </c>
      <c r="I7591" s="218" t="str">
        <f t="shared" si="237"/>
        <v/>
      </c>
    </row>
    <row r="7592" spans="3:9" ht="15" customHeight="1">
      <c r="C7592" s="220" t="str">
        <f t="shared" si="236"/>
        <v/>
      </c>
      <c r="I7592" s="218" t="str">
        <f t="shared" si="237"/>
        <v/>
      </c>
    </row>
    <row r="7593" spans="3:9" ht="15" customHeight="1">
      <c r="C7593" s="220" t="str">
        <f t="shared" si="236"/>
        <v/>
      </c>
      <c r="I7593" s="218" t="str">
        <f t="shared" si="237"/>
        <v/>
      </c>
    </row>
    <row r="7594" spans="3:9" ht="15" customHeight="1">
      <c r="C7594" s="220" t="str">
        <f t="shared" si="236"/>
        <v/>
      </c>
      <c r="I7594" s="218" t="str">
        <f t="shared" si="237"/>
        <v/>
      </c>
    </row>
    <row r="7595" spans="3:9" ht="15" customHeight="1">
      <c r="C7595" s="220" t="str">
        <f t="shared" si="236"/>
        <v/>
      </c>
      <c r="I7595" s="218" t="str">
        <f t="shared" si="237"/>
        <v/>
      </c>
    </row>
    <row r="7596" spans="3:9" ht="15" customHeight="1">
      <c r="C7596" s="220" t="str">
        <f t="shared" si="236"/>
        <v/>
      </c>
      <c r="I7596" s="218" t="str">
        <f t="shared" si="237"/>
        <v/>
      </c>
    </row>
    <row r="7597" spans="3:9" ht="15" customHeight="1">
      <c r="C7597" s="220" t="str">
        <f t="shared" si="236"/>
        <v/>
      </c>
      <c r="I7597" s="218" t="str">
        <f t="shared" si="237"/>
        <v/>
      </c>
    </row>
    <row r="7598" spans="3:9" ht="15" customHeight="1">
      <c r="C7598" s="220" t="str">
        <f t="shared" si="236"/>
        <v/>
      </c>
      <c r="I7598" s="218" t="str">
        <f t="shared" si="237"/>
        <v/>
      </c>
    </row>
    <row r="7599" spans="3:9" ht="15" customHeight="1">
      <c r="C7599" s="220" t="str">
        <f t="shared" si="236"/>
        <v/>
      </c>
      <c r="I7599" s="218" t="str">
        <f t="shared" si="237"/>
        <v/>
      </c>
    </row>
    <row r="7600" spans="3:9" ht="15" customHeight="1">
      <c r="C7600" s="220" t="str">
        <f t="shared" si="236"/>
        <v/>
      </c>
      <c r="I7600" s="218" t="str">
        <f t="shared" si="237"/>
        <v/>
      </c>
    </row>
    <row r="7601" spans="3:9" ht="15" customHeight="1">
      <c r="C7601" s="220" t="str">
        <f t="shared" si="236"/>
        <v/>
      </c>
      <c r="I7601" s="218" t="str">
        <f t="shared" si="237"/>
        <v/>
      </c>
    </row>
    <row r="7602" spans="3:9" ht="15" customHeight="1">
      <c r="C7602" s="220" t="str">
        <f t="shared" si="236"/>
        <v/>
      </c>
      <c r="I7602" s="218" t="str">
        <f t="shared" si="237"/>
        <v/>
      </c>
    </row>
    <row r="7603" spans="3:9" ht="15" customHeight="1">
      <c r="C7603" s="220" t="str">
        <f t="shared" si="236"/>
        <v/>
      </c>
      <c r="I7603" s="218" t="str">
        <f t="shared" si="237"/>
        <v/>
      </c>
    </row>
    <row r="7604" spans="3:9" ht="15" customHeight="1">
      <c r="C7604" s="220" t="str">
        <f t="shared" si="236"/>
        <v/>
      </c>
      <c r="I7604" s="218" t="str">
        <f t="shared" si="237"/>
        <v/>
      </c>
    </row>
    <row r="7605" spans="3:9" ht="15" customHeight="1">
      <c r="C7605" s="220" t="str">
        <f t="shared" si="236"/>
        <v/>
      </c>
      <c r="I7605" s="218" t="str">
        <f t="shared" si="237"/>
        <v/>
      </c>
    </row>
    <row r="7606" spans="3:9" ht="15" customHeight="1">
      <c r="C7606" s="220" t="str">
        <f t="shared" si="236"/>
        <v/>
      </c>
      <c r="I7606" s="218" t="str">
        <f t="shared" si="237"/>
        <v/>
      </c>
    </row>
    <row r="7607" spans="3:9" ht="15" customHeight="1">
      <c r="C7607" s="220" t="str">
        <f t="shared" si="236"/>
        <v/>
      </c>
      <c r="I7607" s="218" t="str">
        <f t="shared" si="237"/>
        <v/>
      </c>
    </row>
    <row r="7608" spans="3:9" ht="15" customHeight="1">
      <c r="C7608" s="220" t="str">
        <f t="shared" si="236"/>
        <v/>
      </c>
      <c r="I7608" s="218" t="str">
        <f t="shared" si="237"/>
        <v/>
      </c>
    </row>
    <row r="7609" spans="3:9" ht="15" customHeight="1">
      <c r="C7609" s="220" t="str">
        <f t="shared" si="236"/>
        <v/>
      </c>
      <c r="I7609" s="218" t="str">
        <f t="shared" si="237"/>
        <v/>
      </c>
    </row>
    <row r="7610" spans="3:9" ht="15" customHeight="1">
      <c r="C7610" s="220" t="str">
        <f t="shared" si="236"/>
        <v/>
      </c>
      <c r="I7610" s="218" t="str">
        <f t="shared" si="237"/>
        <v/>
      </c>
    </row>
    <row r="7611" spans="3:9" ht="15" customHeight="1">
      <c r="C7611" s="220" t="str">
        <f t="shared" si="236"/>
        <v/>
      </c>
      <c r="I7611" s="218" t="str">
        <f t="shared" si="237"/>
        <v/>
      </c>
    </row>
    <row r="7612" spans="3:9" ht="15" customHeight="1">
      <c r="C7612" s="220" t="str">
        <f t="shared" si="236"/>
        <v/>
      </c>
      <c r="I7612" s="218" t="str">
        <f t="shared" si="237"/>
        <v/>
      </c>
    </row>
    <row r="7613" spans="3:9" ht="15" customHeight="1">
      <c r="C7613" s="220" t="str">
        <f t="shared" si="236"/>
        <v/>
      </c>
      <c r="I7613" s="218" t="str">
        <f t="shared" si="237"/>
        <v/>
      </c>
    </row>
    <row r="7614" spans="3:9" ht="15" customHeight="1">
      <c r="C7614" s="220" t="str">
        <f t="shared" si="236"/>
        <v/>
      </c>
      <c r="I7614" s="218" t="str">
        <f t="shared" si="237"/>
        <v/>
      </c>
    </row>
    <row r="7615" spans="3:9" ht="15" customHeight="1">
      <c r="C7615" s="220" t="str">
        <f t="shared" si="236"/>
        <v/>
      </c>
      <c r="I7615" s="218" t="str">
        <f t="shared" si="237"/>
        <v/>
      </c>
    </row>
    <row r="7616" spans="3:9" ht="15" customHeight="1">
      <c r="C7616" s="220" t="str">
        <f t="shared" si="236"/>
        <v/>
      </c>
      <c r="I7616" s="218" t="str">
        <f t="shared" si="237"/>
        <v/>
      </c>
    </row>
    <row r="7617" spans="3:9" ht="15" customHeight="1">
      <c r="C7617" s="220" t="str">
        <f t="shared" si="236"/>
        <v/>
      </c>
      <c r="I7617" s="218" t="str">
        <f t="shared" si="237"/>
        <v/>
      </c>
    </row>
    <row r="7618" spans="3:9" ht="15" customHeight="1">
      <c r="C7618" s="220" t="str">
        <f t="shared" si="236"/>
        <v/>
      </c>
      <c r="I7618" s="218" t="str">
        <f t="shared" si="237"/>
        <v/>
      </c>
    </row>
    <row r="7619" spans="3:9" ht="15" customHeight="1">
      <c r="C7619" s="220" t="str">
        <f t="shared" si="236"/>
        <v/>
      </c>
      <c r="I7619" s="218" t="str">
        <f t="shared" si="237"/>
        <v/>
      </c>
    </row>
    <row r="7620" spans="3:9" ht="15" customHeight="1">
      <c r="C7620" s="220" t="str">
        <f t="shared" si="236"/>
        <v/>
      </c>
      <c r="I7620" s="218" t="str">
        <f t="shared" si="237"/>
        <v/>
      </c>
    </row>
    <row r="7621" spans="3:9" ht="15" customHeight="1">
      <c r="C7621" s="220" t="str">
        <f t="shared" si="236"/>
        <v/>
      </c>
      <c r="I7621" s="218" t="str">
        <f t="shared" si="237"/>
        <v/>
      </c>
    </row>
    <row r="7622" spans="3:9" ht="15" customHeight="1">
      <c r="C7622" s="220" t="str">
        <f t="shared" ref="C7622:C7685" si="238">IF(B7622="","",MONTH(B7622))</f>
        <v/>
      </c>
      <c r="I7622" s="218" t="str">
        <f t="shared" ref="I7622:I7685" si="239">IF(H7622="","",IF(E7622="","Não deixe campos em branco, a planilha resumo de custos e despesas necessita deles para funcionar",IF(F7622="","Não deixe campos em branco, a planilha resumo de custos e despesas necessita deles para funcionar",IF(G7622="","Não deixe campos em branco, a planilha resumo de custos e despesas necessita deles para funcionar",""))))</f>
        <v/>
      </c>
    </row>
    <row r="7623" spans="3:9" ht="15" customHeight="1">
      <c r="C7623" s="220" t="str">
        <f t="shared" si="238"/>
        <v/>
      </c>
      <c r="I7623" s="218" t="str">
        <f t="shared" si="239"/>
        <v/>
      </c>
    </row>
    <row r="7624" spans="3:9" ht="15" customHeight="1">
      <c r="C7624" s="220" t="str">
        <f t="shared" si="238"/>
        <v/>
      </c>
      <c r="I7624" s="218" t="str">
        <f t="shared" si="239"/>
        <v/>
      </c>
    </row>
    <row r="7625" spans="3:9" ht="15" customHeight="1">
      <c r="C7625" s="220" t="str">
        <f t="shared" si="238"/>
        <v/>
      </c>
      <c r="I7625" s="218" t="str">
        <f t="shared" si="239"/>
        <v/>
      </c>
    </row>
    <row r="7626" spans="3:9" ht="15" customHeight="1">
      <c r="C7626" s="220" t="str">
        <f t="shared" si="238"/>
        <v/>
      </c>
      <c r="I7626" s="218" t="str">
        <f t="shared" si="239"/>
        <v/>
      </c>
    </row>
    <row r="7627" spans="3:9" ht="15" customHeight="1">
      <c r="C7627" s="220" t="str">
        <f t="shared" si="238"/>
        <v/>
      </c>
      <c r="I7627" s="218" t="str">
        <f t="shared" si="239"/>
        <v/>
      </c>
    </row>
    <row r="7628" spans="3:9" ht="15" customHeight="1">
      <c r="C7628" s="220" t="str">
        <f t="shared" si="238"/>
        <v/>
      </c>
      <c r="I7628" s="218" t="str">
        <f t="shared" si="239"/>
        <v/>
      </c>
    </row>
    <row r="7629" spans="3:9" ht="15" customHeight="1">
      <c r="C7629" s="220" t="str">
        <f t="shared" si="238"/>
        <v/>
      </c>
      <c r="I7629" s="218" t="str">
        <f t="shared" si="239"/>
        <v/>
      </c>
    </row>
    <row r="7630" spans="3:9" ht="15" customHeight="1">
      <c r="C7630" s="220" t="str">
        <f t="shared" si="238"/>
        <v/>
      </c>
      <c r="I7630" s="218" t="str">
        <f t="shared" si="239"/>
        <v/>
      </c>
    </row>
    <row r="7631" spans="3:9" ht="15" customHeight="1">
      <c r="C7631" s="220" t="str">
        <f t="shared" si="238"/>
        <v/>
      </c>
      <c r="I7631" s="218" t="str">
        <f t="shared" si="239"/>
        <v/>
      </c>
    </row>
    <row r="7632" spans="3:9" ht="15" customHeight="1">
      <c r="C7632" s="220" t="str">
        <f t="shared" si="238"/>
        <v/>
      </c>
      <c r="I7632" s="218" t="str">
        <f t="shared" si="239"/>
        <v/>
      </c>
    </row>
    <row r="7633" spans="3:9" ht="15" customHeight="1">
      <c r="C7633" s="220" t="str">
        <f t="shared" si="238"/>
        <v/>
      </c>
      <c r="I7633" s="218" t="str">
        <f t="shared" si="239"/>
        <v/>
      </c>
    </row>
    <row r="7634" spans="3:9" ht="15" customHeight="1">
      <c r="C7634" s="220" t="str">
        <f t="shared" si="238"/>
        <v/>
      </c>
      <c r="I7634" s="218" t="str">
        <f t="shared" si="239"/>
        <v/>
      </c>
    </row>
    <row r="7635" spans="3:9" ht="15" customHeight="1">
      <c r="C7635" s="220" t="str">
        <f t="shared" si="238"/>
        <v/>
      </c>
      <c r="I7635" s="218" t="str">
        <f t="shared" si="239"/>
        <v/>
      </c>
    </row>
    <row r="7636" spans="3:9" ht="15" customHeight="1">
      <c r="C7636" s="220" t="str">
        <f t="shared" si="238"/>
        <v/>
      </c>
      <c r="I7636" s="218" t="str">
        <f t="shared" si="239"/>
        <v/>
      </c>
    </row>
    <row r="7637" spans="3:9" ht="15" customHeight="1">
      <c r="C7637" s="220" t="str">
        <f t="shared" si="238"/>
        <v/>
      </c>
      <c r="I7637" s="218" t="str">
        <f t="shared" si="239"/>
        <v/>
      </c>
    </row>
    <row r="7638" spans="3:9" ht="15" customHeight="1">
      <c r="C7638" s="220" t="str">
        <f t="shared" si="238"/>
        <v/>
      </c>
      <c r="I7638" s="218" t="str">
        <f t="shared" si="239"/>
        <v/>
      </c>
    </row>
    <row r="7639" spans="3:9" ht="15" customHeight="1">
      <c r="C7639" s="220" t="str">
        <f t="shared" si="238"/>
        <v/>
      </c>
      <c r="I7639" s="218" t="str">
        <f t="shared" si="239"/>
        <v/>
      </c>
    </row>
    <row r="7640" spans="3:9" ht="15" customHeight="1">
      <c r="C7640" s="220" t="str">
        <f t="shared" si="238"/>
        <v/>
      </c>
      <c r="I7640" s="218" t="str">
        <f t="shared" si="239"/>
        <v/>
      </c>
    </row>
    <row r="7641" spans="3:9" ht="15" customHeight="1">
      <c r="C7641" s="220" t="str">
        <f t="shared" si="238"/>
        <v/>
      </c>
      <c r="I7641" s="218" t="str">
        <f t="shared" si="239"/>
        <v/>
      </c>
    </row>
    <row r="7642" spans="3:9" ht="15" customHeight="1">
      <c r="C7642" s="220" t="str">
        <f t="shared" si="238"/>
        <v/>
      </c>
      <c r="I7642" s="218" t="str">
        <f t="shared" si="239"/>
        <v/>
      </c>
    </row>
    <row r="7643" spans="3:9" ht="15" customHeight="1">
      <c r="C7643" s="220" t="str">
        <f t="shared" si="238"/>
        <v/>
      </c>
      <c r="I7643" s="218" t="str">
        <f t="shared" si="239"/>
        <v/>
      </c>
    </row>
    <row r="7644" spans="3:9" ht="15" customHeight="1">
      <c r="C7644" s="220" t="str">
        <f t="shared" si="238"/>
        <v/>
      </c>
      <c r="I7644" s="218" t="str">
        <f t="shared" si="239"/>
        <v/>
      </c>
    </row>
    <row r="7645" spans="3:9" ht="15" customHeight="1">
      <c r="C7645" s="220" t="str">
        <f t="shared" si="238"/>
        <v/>
      </c>
      <c r="I7645" s="218" t="str">
        <f t="shared" si="239"/>
        <v/>
      </c>
    </row>
    <row r="7646" spans="3:9" ht="15" customHeight="1">
      <c r="C7646" s="220" t="str">
        <f t="shared" si="238"/>
        <v/>
      </c>
      <c r="I7646" s="218" t="str">
        <f t="shared" si="239"/>
        <v/>
      </c>
    </row>
    <row r="7647" spans="3:9" ht="15" customHeight="1">
      <c r="C7647" s="220" t="str">
        <f t="shared" si="238"/>
        <v/>
      </c>
      <c r="I7647" s="218" t="str">
        <f t="shared" si="239"/>
        <v/>
      </c>
    </row>
    <row r="7648" spans="3:9" ht="15" customHeight="1">
      <c r="C7648" s="220" t="str">
        <f t="shared" si="238"/>
        <v/>
      </c>
      <c r="I7648" s="218" t="str">
        <f t="shared" si="239"/>
        <v/>
      </c>
    </row>
    <row r="7649" spans="3:9" ht="15" customHeight="1">
      <c r="C7649" s="220" t="str">
        <f t="shared" si="238"/>
        <v/>
      </c>
      <c r="I7649" s="218" t="str">
        <f t="shared" si="239"/>
        <v/>
      </c>
    </row>
    <row r="7650" spans="3:9" ht="15" customHeight="1">
      <c r="C7650" s="220" t="str">
        <f t="shared" si="238"/>
        <v/>
      </c>
      <c r="I7650" s="218" t="str">
        <f t="shared" si="239"/>
        <v/>
      </c>
    </row>
    <row r="7651" spans="3:9" ht="15" customHeight="1">
      <c r="C7651" s="220" t="str">
        <f t="shared" si="238"/>
        <v/>
      </c>
      <c r="I7651" s="218" t="str">
        <f t="shared" si="239"/>
        <v/>
      </c>
    </row>
    <row r="7652" spans="3:9" ht="15" customHeight="1">
      <c r="C7652" s="220" t="str">
        <f t="shared" si="238"/>
        <v/>
      </c>
      <c r="I7652" s="218" t="str">
        <f t="shared" si="239"/>
        <v/>
      </c>
    </row>
    <row r="7653" spans="3:9" ht="15" customHeight="1">
      <c r="C7653" s="220" t="str">
        <f t="shared" si="238"/>
        <v/>
      </c>
      <c r="I7653" s="218" t="str">
        <f t="shared" si="239"/>
        <v/>
      </c>
    </row>
    <row r="7654" spans="3:9" ht="15" customHeight="1">
      <c r="C7654" s="220" t="str">
        <f t="shared" si="238"/>
        <v/>
      </c>
      <c r="I7654" s="218" t="str">
        <f t="shared" si="239"/>
        <v/>
      </c>
    </row>
    <row r="7655" spans="3:9" ht="15" customHeight="1">
      <c r="C7655" s="220" t="str">
        <f t="shared" si="238"/>
        <v/>
      </c>
      <c r="I7655" s="218" t="str">
        <f t="shared" si="239"/>
        <v/>
      </c>
    </row>
    <row r="7656" spans="3:9" ht="15" customHeight="1">
      <c r="C7656" s="220" t="str">
        <f t="shared" si="238"/>
        <v/>
      </c>
      <c r="I7656" s="218" t="str">
        <f t="shared" si="239"/>
        <v/>
      </c>
    </row>
    <row r="7657" spans="3:9" ht="15" customHeight="1">
      <c r="C7657" s="220" t="str">
        <f t="shared" si="238"/>
        <v/>
      </c>
      <c r="I7657" s="218" t="str">
        <f t="shared" si="239"/>
        <v/>
      </c>
    </row>
    <row r="7658" spans="3:9" ht="15" customHeight="1">
      <c r="C7658" s="220" t="str">
        <f t="shared" si="238"/>
        <v/>
      </c>
      <c r="I7658" s="218" t="str">
        <f t="shared" si="239"/>
        <v/>
      </c>
    </row>
    <row r="7659" spans="3:9" ht="15" customHeight="1">
      <c r="C7659" s="220" t="str">
        <f t="shared" si="238"/>
        <v/>
      </c>
      <c r="I7659" s="218" t="str">
        <f t="shared" si="239"/>
        <v/>
      </c>
    </row>
    <row r="7660" spans="3:9" ht="15" customHeight="1">
      <c r="C7660" s="220" t="str">
        <f t="shared" si="238"/>
        <v/>
      </c>
      <c r="I7660" s="218" t="str">
        <f t="shared" si="239"/>
        <v/>
      </c>
    </row>
    <row r="7661" spans="3:9" ht="15" customHeight="1">
      <c r="C7661" s="220" t="str">
        <f t="shared" si="238"/>
        <v/>
      </c>
      <c r="I7661" s="218" t="str">
        <f t="shared" si="239"/>
        <v/>
      </c>
    </row>
    <row r="7662" spans="3:9" ht="15" customHeight="1">
      <c r="C7662" s="220" t="str">
        <f t="shared" si="238"/>
        <v/>
      </c>
      <c r="I7662" s="218" t="str">
        <f t="shared" si="239"/>
        <v/>
      </c>
    </row>
    <row r="7663" spans="3:9" ht="15" customHeight="1">
      <c r="C7663" s="220" t="str">
        <f t="shared" si="238"/>
        <v/>
      </c>
      <c r="I7663" s="218" t="str">
        <f t="shared" si="239"/>
        <v/>
      </c>
    </row>
    <row r="7664" spans="3:9" ht="15" customHeight="1">
      <c r="C7664" s="220" t="str">
        <f t="shared" si="238"/>
        <v/>
      </c>
      <c r="I7664" s="218" t="str">
        <f t="shared" si="239"/>
        <v/>
      </c>
    </row>
    <row r="7665" spans="3:9" ht="15" customHeight="1">
      <c r="C7665" s="220" t="str">
        <f t="shared" si="238"/>
        <v/>
      </c>
      <c r="I7665" s="218" t="str">
        <f t="shared" si="239"/>
        <v/>
      </c>
    </row>
    <row r="7666" spans="3:9" ht="15" customHeight="1">
      <c r="C7666" s="220" t="str">
        <f t="shared" si="238"/>
        <v/>
      </c>
      <c r="I7666" s="218" t="str">
        <f t="shared" si="239"/>
        <v/>
      </c>
    </row>
    <row r="7667" spans="3:9" ht="15" customHeight="1">
      <c r="C7667" s="220" t="str">
        <f t="shared" si="238"/>
        <v/>
      </c>
      <c r="I7667" s="218" t="str">
        <f t="shared" si="239"/>
        <v/>
      </c>
    </row>
    <row r="7668" spans="3:9" ht="15" customHeight="1">
      <c r="C7668" s="220" t="str">
        <f t="shared" si="238"/>
        <v/>
      </c>
      <c r="I7668" s="218" t="str">
        <f t="shared" si="239"/>
        <v/>
      </c>
    </row>
    <row r="7669" spans="3:9" ht="15" customHeight="1">
      <c r="C7669" s="220" t="str">
        <f t="shared" si="238"/>
        <v/>
      </c>
      <c r="I7669" s="218" t="str">
        <f t="shared" si="239"/>
        <v/>
      </c>
    </row>
    <row r="7670" spans="3:9" ht="15" customHeight="1">
      <c r="C7670" s="220" t="str">
        <f t="shared" si="238"/>
        <v/>
      </c>
      <c r="I7670" s="218" t="str">
        <f t="shared" si="239"/>
        <v/>
      </c>
    </row>
    <row r="7671" spans="3:9" ht="15" customHeight="1">
      <c r="C7671" s="220" t="str">
        <f t="shared" si="238"/>
        <v/>
      </c>
      <c r="I7671" s="218" t="str">
        <f t="shared" si="239"/>
        <v/>
      </c>
    </row>
    <row r="7672" spans="3:9" ht="15" customHeight="1">
      <c r="C7672" s="220" t="str">
        <f t="shared" si="238"/>
        <v/>
      </c>
      <c r="I7672" s="218" t="str">
        <f t="shared" si="239"/>
        <v/>
      </c>
    </row>
    <row r="7673" spans="3:9" ht="15" customHeight="1">
      <c r="C7673" s="220" t="str">
        <f t="shared" si="238"/>
        <v/>
      </c>
      <c r="I7673" s="218" t="str">
        <f t="shared" si="239"/>
        <v/>
      </c>
    </row>
    <row r="7674" spans="3:9" ht="15" customHeight="1">
      <c r="C7674" s="220" t="str">
        <f t="shared" si="238"/>
        <v/>
      </c>
      <c r="I7674" s="218" t="str">
        <f t="shared" si="239"/>
        <v/>
      </c>
    </row>
    <row r="7675" spans="3:9" ht="15" customHeight="1">
      <c r="C7675" s="220" t="str">
        <f t="shared" si="238"/>
        <v/>
      </c>
      <c r="I7675" s="218" t="str">
        <f t="shared" si="239"/>
        <v/>
      </c>
    </row>
    <row r="7676" spans="3:9" ht="15" customHeight="1">
      <c r="C7676" s="220" t="str">
        <f t="shared" si="238"/>
        <v/>
      </c>
      <c r="I7676" s="218" t="str">
        <f t="shared" si="239"/>
        <v/>
      </c>
    </row>
    <row r="7677" spans="3:9" ht="15" customHeight="1">
      <c r="C7677" s="220" t="str">
        <f t="shared" si="238"/>
        <v/>
      </c>
      <c r="I7677" s="218" t="str">
        <f t="shared" si="239"/>
        <v/>
      </c>
    </row>
    <row r="7678" spans="3:9" ht="15" customHeight="1">
      <c r="C7678" s="220" t="str">
        <f t="shared" si="238"/>
        <v/>
      </c>
      <c r="I7678" s="218" t="str">
        <f t="shared" si="239"/>
        <v/>
      </c>
    </row>
    <row r="7679" spans="3:9" ht="15" customHeight="1">
      <c r="C7679" s="220" t="str">
        <f t="shared" si="238"/>
        <v/>
      </c>
      <c r="I7679" s="218" t="str">
        <f t="shared" si="239"/>
        <v/>
      </c>
    </row>
    <row r="7680" spans="3:9" ht="15" customHeight="1">
      <c r="C7680" s="220" t="str">
        <f t="shared" si="238"/>
        <v/>
      </c>
      <c r="I7680" s="218" t="str">
        <f t="shared" si="239"/>
        <v/>
      </c>
    </row>
    <row r="7681" spans="3:9" ht="15" customHeight="1">
      <c r="C7681" s="220" t="str">
        <f t="shared" si="238"/>
        <v/>
      </c>
      <c r="I7681" s="218" t="str">
        <f t="shared" si="239"/>
        <v/>
      </c>
    </row>
    <row r="7682" spans="3:9" ht="15" customHeight="1">
      <c r="C7682" s="220" t="str">
        <f t="shared" si="238"/>
        <v/>
      </c>
      <c r="I7682" s="218" t="str">
        <f t="shared" si="239"/>
        <v/>
      </c>
    </row>
    <row r="7683" spans="3:9" ht="15" customHeight="1">
      <c r="C7683" s="220" t="str">
        <f t="shared" si="238"/>
        <v/>
      </c>
      <c r="I7683" s="218" t="str">
        <f t="shared" si="239"/>
        <v/>
      </c>
    </row>
    <row r="7684" spans="3:9" ht="15" customHeight="1">
      <c r="C7684" s="220" t="str">
        <f t="shared" si="238"/>
        <v/>
      </c>
      <c r="I7684" s="218" t="str">
        <f t="shared" si="239"/>
        <v/>
      </c>
    </row>
    <row r="7685" spans="3:9" ht="15" customHeight="1">
      <c r="C7685" s="220" t="str">
        <f t="shared" si="238"/>
        <v/>
      </c>
      <c r="I7685" s="218" t="str">
        <f t="shared" si="239"/>
        <v/>
      </c>
    </row>
    <row r="7686" spans="3:9" ht="15" customHeight="1">
      <c r="C7686" s="220" t="str">
        <f t="shared" ref="C7686:C7749" si="240">IF(B7686="","",MONTH(B7686))</f>
        <v/>
      </c>
      <c r="I7686" s="218" t="str">
        <f t="shared" ref="I7686:I7749" si="241">IF(H7686="","",IF(E7686="","Não deixe campos em branco, a planilha resumo de custos e despesas necessita deles para funcionar",IF(F7686="","Não deixe campos em branco, a planilha resumo de custos e despesas necessita deles para funcionar",IF(G7686="","Não deixe campos em branco, a planilha resumo de custos e despesas necessita deles para funcionar",""))))</f>
        <v/>
      </c>
    </row>
    <row r="7687" spans="3:9" ht="15" customHeight="1">
      <c r="C7687" s="220" t="str">
        <f t="shared" si="240"/>
        <v/>
      </c>
      <c r="I7687" s="218" t="str">
        <f t="shared" si="241"/>
        <v/>
      </c>
    </row>
    <row r="7688" spans="3:9" ht="15" customHeight="1">
      <c r="C7688" s="220" t="str">
        <f t="shared" si="240"/>
        <v/>
      </c>
      <c r="I7688" s="218" t="str">
        <f t="shared" si="241"/>
        <v/>
      </c>
    </row>
    <row r="7689" spans="3:9" ht="15" customHeight="1">
      <c r="C7689" s="220" t="str">
        <f t="shared" si="240"/>
        <v/>
      </c>
      <c r="I7689" s="218" t="str">
        <f t="shared" si="241"/>
        <v/>
      </c>
    </row>
    <row r="7690" spans="3:9" ht="15" customHeight="1">
      <c r="C7690" s="220" t="str">
        <f t="shared" si="240"/>
        <v/>
      </c>
      <c r="I7690" s="218" t="str">
        <f t="shared" si="241"/>
        <v/>
      </c>
    </row>
    <row r="7691" spans="3:9" ht="15" customHeight="1">
      <c r="C7691" s="220" t="str">
        <f t="shared" si="240"/>
        <v/>
      </c>
      <c r="I7691" s="218" t="str">
        <f t="shared" si="241"/>
        <v/>
      </c>
    </row>
    <row r="7692" spans="3:9" ht="15" customHeight="1">
      <c r="C7692" s="220" t="str">
        <f t="shared" si="240"/>
        <v/>
      </c>
      <c r="I7692" s="218" t="str">
        <f t="shared" si="241"/>
        <v/>
      </c>
    </row>
    <row r="7693" spans="3:9" ht="15" customHeight="1">
      <c r="C7693" s="220" t="str">
        <f t="shared" si="240"/>
        <v/>
      </c>
      <c r="I7693" s="218" t="str">
        <f t="shared" si="241"/>
        <v/>
      </c>
    </row>
    <row r="7694" spans="3:9" ht="15" customHeight="1">
      <c r="C7694" s="220" t="str">
        <f t="shared" si="240"/>
        <v/>
      </c>
      <c r="I7694" s="218" t="str">
        <f t="shared" si="241"/>
        <v/>
      </c>
    </row>
    <row r="7695" spans="3:9" ht="15" customHeight="1">
      <c r="C7695" s="220" t="str">
        <f t="shared" si="240"/>
        <v/>
      </c>
      <c r="I7695" s="218" t="str">
        <f t="shared" si="241"/>
        <v/>
      </c>
    </row>
    <row r="7696" spans="3:9" ht="15" customHeight="1">
      <c r="C7696" s="220" t="str">
        <f t="shared" si="240"/>
        <v/>
      </c>
      <c r="I7696" s="218" t="str">
        <f t="shared" si="241"/>
        <v/>
      </c>
    </row>
    <row r="7697" spans="3:9" ht="15" customHeight="1">
      <c r="C7697" s="220" t="str">
        <f t="shared" si="240"/>
        <v/>
      </c>
      <c r="I7697" s="218" t="str">
        <f t="shared" si="241"/>
        <v/>
      </c>
    </row>
    <row r="7698" spans="3:9" ht="15" customHeight="1">
      <c r="C7698" s="220" t="str">
        <f t="shared" si="240"/>
        <v/>
      </c>
      <c r="I7698" s="218" t="str">
        <f t="shared" si="241"/>
        <v/>
      </c>
    </row>
    <row r="7699" spans="3:9" ht="15" customHeight="1">
      <c r="C7699" s="220" t="str">
        <f t="shared" si="240"/>
        <v/>
      </c>
      <c r="I7699" s="218" t="str">
        <f t="shared" si="241"/>
        <v/>
      </c>
    </row>
    <row r="7700" spans="3:9" ht="15" customHeight="1">
      <c r="C7700" s="220" t="str">
        <f t="shared" si="240"/>
        <v/>
      </c>
      <c r="I7700" s="218" t="str">
        <f t="shared" si="241"/>
        <v/>
      </c>
    </row>
    <row r="7701" spans="3:9" ht="15" customHeight="1">
      <c r="C7701" s="220" t="str">
        <f t="shared" si="240"/>
        <v/>
      </c>
      <c r="I7701" s="218" t="str">
        <f t="shared" si="241"/>
        <v/>
      </c>
    </row>
    <row r="7702" spans="3:9" ht="15" customHeight="1">
      <c r="C7702" s="220" t="str">
        <f t="shared" si="240"/>
        <v/>
      </c>
      <c r="I7702" s="218" t="str">
        <f t="shared" si="241"/>
        <v/>
      </c>
    </row>
    <row r="7703" spans="3:9" ht="15" customHeight="1">
      <c r="C7703" s="220" t="str">
        <f t="shared" si="240"/>
        <v/>
      </c>
      <c r="I7703" s="218" t="str">
        <f t="shared" si="241"/>
        <v/>
      </c>
    </row>
    <row r="7704" spans="3:9" ht="15" customHeight="1">
      <c r="C7704" s="220" t="str">
        <f t="shared" si="240"/>
        <v/>
      </c>
      <c r="I7704" s="218" t="str">
        <f t="shared" si="241"/>
        <v/>
      </c>
    </row>
    <row r="7705" spans="3:9" ht="15" customHeight="1">
      <c r="C7705" s="220" t="str">
        <f t="shared" si="240"/>
        <v/>
      </c>
      <c r="I7705" s="218" t="str">
        <f t="shared" si="241"/>
        <v/>
      </c>
    </row>
    <row r="7706" spans="3:9" ht="15" customHeight="1">
      <c r="C7706" s="220" t="str">
        <f t="shared" si="240"/>
        <v/>
      </c>
      <c r="I7706" s="218" t="str">
        <f t="shared" si="241"/>
        <v/>
      </c>
    </row>
    <row r="7707" spans="3:9" ht="15" customHeight="1">
      <c r="C7707" s="220" t="str">
        <f t="shared" si="240"/>
        <v/>
      </c>
      <c r="I7707" s="218" t="str">
        <f t="shared" si="241"/>
        <v/>
      </c>
    </row>
    <row r="7708" spans="3:9" ht="15" customHeight="1">
      <c r="C7708" s="220" t="str">
        <f t="shared" si="240"/>
        <v/>
      </c>
      <c r="I7708" s="218" t="str">
        <f t="shared" si="241"/>
        <v/>
      </c>
    </row>
    <row r="7709" spans="3:9" ht="15" customHeight="1">
      <c r="C7709" s="220" t="str">
        <f t="shared" si="240"/>
        <v/>
      </c>
      <c r="I7709" s="218" t="str">
        <f t="shared" si="241"/>
        <v/>
      </c>
    </row>
    <row r="7710" spans="3:9" ht="15" customHeight="1">
      <c r="C7710" s="220" t="str">
        <f t="shared" si="240"/>
        <v/>
      </c>
      <c r="I7710" s="218" t="str">
        <f t="shared" si="241"/>
        <v/>
      </c>
    </row>
    <row r="7711" spans="3:9" ht="15" customHeight="1">
      <c r="C7711" s="220" t="str">
        <f t="shared" si="240"/>
        <v/>
      </c>
      <c r="I7711" s="218" t="str">
        <f t="shared" si="241"/>
        <v/>
      </c>
    </row>
    <row r="7712" spans="3:9" ht="15" customHeight="1">
      <c r="C7712" s="220" t="str">
        <f t="shared" si="240"/>
        <v/>
      </c>
      <c r="I7712" s="218" t="str">
        <f t="shared" si="241"/>
        <v/>
      </c>
    </row>
    <row r="7713" spans="3:9" ht="15" customHeight="1">
      <c r="C7713" s="220" t="str">
        <f t="shared" si="240"/>
        <v/>
      </c>
      <c r="I7713" s="218" t="str">
        <f t="shared" si="241"/>
        <v/>
      </c>
    </row>
    <row r="7714" spans="3:9" ht="15" customHeight="1">
      <c r="C7714" s="220" t="str">
        <f t="shared" si="240"/>
        <v/>
      </c>
      <c r="I7714" s="218" t="str">
        <f t="shared" si="241"/>
        <v/>
      </c>
    </row>
    <row r="7715" spans="3:9" ht="15" customHeight="1">
      <c r="C7715" s="220" t="str">
        <f t="shared" si="240"/>
        <v/>
      </c>
      <c r="I7715" s="218" t="str">
        <f t="shared" si="241"/>
        <v/>
      </c>
    </row>
    <row r="7716" spans="3:9" ht="15" customHeight="1">
      <c r="C7716" s="220" t="str">
        <f t="shared" si="240"/>
        <v/>
      </c>
      <c r="I7716" s="218" t="str">
        <f t="shared" si="241"/>
        <v/>
      </c>
    </row>
    <row r="7717" spans="3:9" ht="15" customHeight="1">
      <c r="C7717" s="220" t="str">
        <f t="shared" si="240"/>
        <v/>
      </c>
      <c r="I7717" s="218" t="str">
        <f t="shared" si="241"/>
        <v/>
      </c>
    </row>
    <row r="7718" spans="3:9" ht="15" customHeight="1">
      <c r="C7718" s="220" t="str">
        <f t="shared" si="240"/>
        <v/>
      </c>
      <c r="I7718" s="218" t="str">
        <f t="shared" si="241"/>
        <v/>
      </c>
    </row>
    <row r="7719" spans="3:9" ht="15" customHeight="1">
      <c r="C7719" s="220" t="str">
        <f t="shared" si="240"/>
        <v/>
      </c>
      <c r="I7719" s="218" t="str">
        <f t="shared" si="241"/>
        <v/>
      </c>
    </row>
    <row r="7720" spans="3:9" ht="15" customHeight="1">
      <c r="C7720" s="220" t="str">
        <f t="shared" si="240"/>
        <v/>
      </c>
      <c r="I7720" s="218" t="str">
        <f t="shared" si="241"/>
        <v/>
      </c>
    </row>
    <row r="7721" spans="3:9" ht="15" customHeight="1">
      <c r="C7721" s="220" t="str">
        <f t="shared" si="240"/>
        <v/>
      </c>
      <c r="I7721" s="218" t="str">
        <f t="shared" si="241"/>
        <v/>
      </c>
    </row>
    <row r="7722" spans="3:9" ht="15" customHeight="1">
      <c r="C7722" s="220" t="str">
        <f t="shared" si="240"/>
        <v/>
      </c>
      <c r="I7722" s="218" t="str">
        <f t="shared" si="241"/>
        <v/>
      </c>
    </row>
    <row r="7723" spans="3:9" ht="15" customHeight="1">
      <c r="C7723" s="220" t="str">
        <f t="shared" si="240"/>
        <v/>
      </c>
      <c r="I7723" s="218" t="str">
        <f t="shared" si="241"/>
        <v/>
      </c>
    </row>
    <row r="7724" spans="3:9" ht="15" customHeight="1">
      <c r="C7724" s="220" t="str">
        <f t="shared" si="240"/>
        <v/>
      </c>
      <c r="I7724" s="218" t="str">
        <f t="shared" si="241"/>
        <v/>
      </c>
    </row>
    <row r="7725" spans="3:9" ht="15" customHeight="1">
      <c r="C7725" s="220" t="str">
        <f t="shared" si="240"/>
        <v/>
      </c>
      <c r="I7725" s="218" t="str">
        <f t="shared" si="241"/>
        <v/>
      </c>
    </row>
    <row r="7726" spans="3:9" ht="15" customHeight="1">
      <c r="C7726" s="220" t="str">
        <f t="shared" si="240"/>
        <v/>
      </c>
      <c r="I7726" s="218" t="str">
        <f t="shared" si="241"/>
        <v/>
      </c>
    </row>
    <row r="7727" spans="3:9" ht="15" customHeight="1">
      <c r="C7727" s="220" t="str">
        <f t="shared" si="240"/>
        <v/>
      </c>
      <c r="I7727" s="218" t="str">
        <f t="shared" si="241"/>
        <v/>
      </c>
    </row>
    <row r="7728" spans="3:9" ht="15" customHeight="1">
      <c r="C7728" s="220" t="str">
        <f t="shared" si="240"/>
        <v/>
      </c>
      <c r="I7728" s="218" t="str">
        <f t="shared" si="241"/>
        <v/>
      </c>
    </row>
    <row r="7729" spans="3:9" ht="15" customHeight="1">
      <c r="C7729" s="220" t="str">
        <f t="shared" si="240"/>
        <v/>
      </c>
      <c r="I7729" s="218" t="str">
        <f t="shared" si="241"/>
        <v/>
      </c>
    </row>
    <row r="7730" spans="3:9" ht="15" customHeight="1">
      <c r="C7730" s="220" t="str">
        <f t="shared" si="240"/>
        <v/>
      </c>
      <c r="I7730" s="218" t="str">
        <f t="shared" si="241"/>
        <v/>
      </c>
    </row>
    <row r="7731" spans="3:9" ht="15" customHeight="1">
      <c r="C7731" s="220" t="str">
        <f t="shared" si="240"/>
        <v/>
      </c>
      <c r="I7731" s="218" t="str">
        <f t="shared" si="241"/>
        <v/>
      </c>
    </row>
    <row r="7732" spans="3:9" ht="15" customHeight="1">
      <c r="C7732" s="220" t="str">
        <f t="shared" si="240"/>
        <v/>
      </c>
      <c r="I7732" s="218" t="str">
        <f t="shared" si="241"/>
        <v/>
      </c>
    </row>
    <row r="7733" spans="3:9" ht="15" customHeight="1">
      <c r="C7733" s="220" t="str">
        <f t="shared" si="240"/>
        <v/>
      </c>
      <c r="I7733" s="218" t="str">
        <f t="shared" si="241"/>
        <v/>
      </c>
    </row>
    <row r="7734" spans="3:9" ht="15" customHeight="1">
      <c r="C7734" s="220" t="str">
        <f t="shared" si="240"/>
        <v/>
      </c>
      <c r="I7734" s="218" t="str">
        <f t="shared" si="241"/>
        <v/>
      </c>
    </row>
    <row r="7735" spans="3:9" ht="15" customHeight="1">
      <c r="C7735" s="220" t="str">
        <f t="shared" si="240"/>
        <v/>
      </c>
      <c r="I7735" s="218" t="str">
        <f t="shared" si="241"/>
        <v/>
      </c>
    </row>
    <row r="7736" spans="3:9" ht="15" customHeight="1">
      <c r="C7736" s="220" t="str">
        <f t="shared" si="240"/>
        <v/>
      </c>
      <c r="I7736" s="218" t="str">
        <f t="shared" si="241"/>
        <v/>
      </c>
    </row>
    <row r="7737" spans="3:9" ht="15" customHeight="1">
      <c r="C7737" s="220" t="str">
        <f t="shared" si="240"/>
        <v/>
      </c>
      <c r="I7737" s="218" t="str">
        <f t="shared" si="241"/>
        <v/>
      </c>
    </row>
    <row r="7738" spans="3:9" ht="15" customHeight="1">
      <c r="C7738" s="220" t="str">
        <f t="shared" si="240"/>
        <v/>
      </c>
      <c r="I7738" s="218" t="str">
        <f t="shared" si="241"/>
        <v/>
      </c>
    </row>
    <row r="7739" spans="3:9" ht="15" customHeight="1">
      <c r="C7739" s="220" t="str">
        <f t="shared" si="240"/>
        <v/>
      </c>
      <c r="I7739" s="218" t="str">
        <f t="shared" si="241"/>
        <v/>
      </c>
    </row>
    <row r="7740" spans="3:9" ht="15" customHeight="1">
      <c r="C7740" s="220" t="str">
        <f t="shared" si="240"/>
        <v/>
      </c>
      <c r="I7740" s="218" t="str">
        <f t="shared" si="241"/>
        <v/>
      </c>
    </row>
    <row r="7741" spans="3:9" ht="15" customHeight="1">
      <c r="C7741" s="220" t="str">
        <f t="shared" si="240"/>
        <v/>
      </c>
      <c r="I7741" s="218" t="str">
        <f t="shared" si="241"/>
        <v/>
      </c>
    </row>
    <row r="7742" spans="3:9" ht="15" customHeight="1">
      <c r="C7742" s="220" t="str">
        <f t="shared" si="240"/>
        <v/>
      </c>
      <c r="I7742" s="218" t="str">
        <f t="shared" si="241"/>
        <v/>
      </c>
    </row>
    <row r="7743" spans="3:9" ht="15" customHeight="1">
      <c r="C7743" s="220" t="str">
        <f t="shared" si="240"/>
        <v/>
      </c>
      <c r="I7743" s="218" t="str">
        <f t="shared" si="241"/>
        <v/>
      </c>
    </row>
    <row r="7744" spans="3:9" ht="15" customHeight="1">
      <c r="C7744" s="220" t="str">
        <f t="shared" si="240"/>
        <v/>
      </c>
      <c r="I7744" s="218" t="str">
        <f t="shared" si="241"/>
        <v/>
      </c>
    </row>
    <row r="7745" spans="3:9" ht="15" customHeight="1">
      <c r="C7745" s="220" t="str">
        <f t="shared" si="240"/>
        <v/>
      </c>
      <c r="I7745" s="218" t="str">
        <f t="shared" si="241"/>
        <v/>
      </c>
    </row>
    <row r="7746" spans="3:9" ht="15" customHeight="1">
      <c r="C7746" s="220" t="str">
        <f t="shared" si="240"/>
        <v/>
      </c>
      <c r="I7746" s="218" t="str">
        <f t="shared" si="241"/>
        <v/>
      </c>
    </row>
    <row r="7747" spans="3:9" ht="15" customHeight="1">
      <c r="C7747" s="220" t="str">
        <f t="shared" si="240"/>
        <v/>
      </c>
      <c r="I7747" s="218" t="str">
        <f t="shared" si="241"/>
        <v/>
      </c>
    </row>
    <row r="7748" spans="3:9" ht="15" customHeight="1">
      <c r="C7748" s="220" t="str">
        <f t="shared" si="240"/>
        <v/>
      </c>
      <c r="I7748" s="218" t="str">
        <f t="shared" si="241"/>
        <v/>
      </c>
    </row>
    <row r="7749" spans="3:9" ht="15" customHeight="1">
      <c r="C7749" s="220" t="str">
        <f t="shared" si="240"/>
        <v/>
      </c>
      <c r="I7749" s="218" t="str">
        <f t="shared" si="241"/>
        <v/>
      </c>
    </row>
    <row r="7750" spans="3:9" ht="15" customHeight="1">
      <c r="C7750" s="220" t="str">
        <f t="shared" ref="C7750:C7813" si="242">IF(B7750="","",MONTH(B7750))</f>
        <v/>
      </c>
      <c r="I7750" s="218" t="str">
        <f t="shared" ref="I7750:I7813" si="243">IF(H7750="","",IF(E7750="","Não deixe campos em branco, a planilha resumo de custos e despesas necessita deles para funcionar",IF(F7750="","Não deixe campos em branco, a planilha resumo de custos e despesas necessita deles para funcionar",IF(G7750="","Não deixe campos em branco, a planilha resumo de custos e despesas necessita deles para funcionar",""))))</f>
        <v/>
      </c>
    </row>
    <row r="7751" spans="3:9" ht="15" customHeight="1">
      <c r="C7751" s="220" t="str">
        <f t="shared" si="242"/>
        <v/>
      </c>
      <c r="I7751" s="218" t="str">
        <f t="shared" si="243"/>
        <v/>
      </c>
    </row>
    <row r="7752" spans="3:9" ht="15" customHeight="1">
      <c r="C7752" s="220" t="str">
        <f t="shared" si="242"/>
        <v/>
      </c>
      <c r="I7752" s="218" t="str">
        <f t="shared" si="243"/>
        <v/>
      </c>
    </row>
    <row r="7753" spans="3:9" ht="15" customHeight="1">
      <c r="C7753" s="220" t="str">
        <f t="shared" si="242"/>
        <v/>
      </c>
      <c r="I7753" s="218" t="str">
        <f t="shared" si="243"/>
        <v/>
      </c>
    </row>
    <row r="7754" spans="3:9" ht="15" customHeight="1">
      <c r="C7754" s="220" t="str">
        <f t="shared" si="242"/>
        <v/>
      </c>
      <c r="I7754" s="218" t="str">
        <f t="shared" si="243"/>
        <v/>
      </c>
    </row>
    <row r="7755" spans="3:9" ht="15" customHeight="1">
      <c r="C7755" s="220" t="str">
        <f t="shared" si="242"/>
        <v/>
      </c>
      <c r="I7755" s="218" t="str">
        <f t="shared" si="243"/>
        <v/>
      </c>
    </row>
    <row r="7756" spans="3:9" ht="15" customHeight="1">
      <c r="C7756" s="220" t="str">
        <f t="shared" si="242"/>
        <v/>
      </c>
      <c r="I7756" s="218" t="str">
        <f t="shared" si="243"/>
        <v/>
      </c>
    </row>
    <row r="7757" spans="3:9" ht="15" customHeight="1">
      <c r="C7757" s="220" t="str">
        <f t="shared" si="242"/>
        <v/>
      </c>
      <c r="I7757" s="218" t="str">
        <f t="shared" si="243"/>
        <v/>
      </c>
    </row>
    <row r="7758" spans="3:9" ht="15" customHeight="1">
      <c r="C7758" s="220" t="str">
        <f t="shared" si="242"/>
        <v/>
      </c>
      <c r="I7758" s="218" t="str">
        <f t="shared" si="243"/>
        <v/>
      </c>
    </row>
    <row r="7759" spans="3:9" ht="15" customHeight="1">
      <c r="C7759" s="220" t="str">
        <f t="shared" si="242"/>
        <v/>
      </c>
      <c r="I7759" s="218" t="str">
        <f t="shared" si="243"/>
        <v/>
      </c>
    </row>
    <row r="7760" spans="3:9" ht="15" customHeight="1">
      <c r="C7760" s="220" t="str">
        <f t="shared" si="242"/>
        <v/>
      </c>
      <c r="I7760" s="218" t="str">
        <f t="shared" si="243"/>
        <v/>
      </c>
    </row>
    <row r="7761" spans="3:9" ht="15" customHeight="1">
      <c r="C7761" s="220" t="str">
        <f t="shared" si="242"/>
        <v/>
      </c>
      <c r="I7761" s="218" t="str">
        <f t="shared" si="243"/>
        <v/>
      </c>
    </row>
    <row r="7762" spans="3:9" ht="15" customHeight="1">
      <c r="C7762" s="220" t="str">
        <f t="shared" si="242"/>
        <v/>
      </c>
      <c r="I7762" s="218" t="str">
        <f t="shared" si="243"/>
        <v/>
      </c>
    </row>
    <row r="7763" spans="3:9" ht="15" customHeight="1">
      <c r="C7763" s="220" t="str">
        <f t="shared" si="242"/>
        <v/>
      </c>
      <c r="I7763" s="218" t="str">
        <f t="shared" si="243"/>
        <v/>
      </c>
    </row>
    <row r="7764" spans="3:9" ht="15" customHeight="1">
      <c r="C7764" s="220" t="str">
        <f t="shared" si="242"/>
        <v/>
      </c>
      <c r="I7764" s="218" t="str">
        <f t="shared" si="243"/>
        <v/>
      </c>
    </row>
    <row r="7765" spans="3:9" ht="15" customHeight="1">
      <c r="C7765" s="220" t="str">
        <f t="shared" si="242"/>
        <v/>
      </c>
      <c r="I7765" s="218" t="str">
        <f t="shared" si="243"/>
        <v/>
      </c>
    </row>
    <row r="7766" spans="3:9" ht="15" customHeight="1">
      <c r="C7766" s="220" t="str">
        <f t="shared" si="242"/>
        <v/>
      </c>
      <c r="I7766" s="218" t="str">
        <f t="shared" si="243"/>
        <v/>
      </c>
    </row>
    <row r="7767" spans="3:9" ht="15" customHeight="1">
      <c r="C7767" s="220" t="str">
        <f t="shared" si="242"/>
        <v/>
      </c>
      <c r="I7767" s="218" t="str">
        <f t="shared" si="243"/>
        <v/>
      </c>
    </row>
    <row r="7768" spans="3:9" ht="15" customHeight="1">
      <c r="C7768" s="220" t="str">
        <f t="shared" si="242"/>
        <v/>
      </c>
      <c r="I7768" s="218" t="str">
        <f t="shared" si="243"/>
        <v/>
      </c>
    </row>
    <row r="7769" spans="3:9" ht="15" customHeight="1">
      <c r="C7769" s="220" t="str">
        <f t="shared" si="242"/>
        <v/>
      </c>
      <c r="I7769" s="218" t="str">
        <f t="shared" si="243"/>
        <v/>
      </c>
    </row>
    <row r="7770" spans="3:9" ht="15" customHeight="1">
      <c r="C7770" s="220" t="str">
        <f t="shared" si="242"/>
        <v/>
      </c>
      <c r="I7770" s="218" t="str">
        <f t="shared" si="243"/>
        <v/>
      </c>
    </row>
    <row r="7771" spans="3:9" ht="15" customHeight="1">
      <c r="C7771" s="220" t="str">
        <f t="shared" si="242"/>
        <v/>
      </c>
      <c r="I7771" s="218" t="str">
        <f t="shared" si="243"/>
        <v/>
      </c>
    </row>
    <row r="7772" spans="3:9" ht="15" customHeight="1">
      <c r="C7772" s="220" t="str">
        <f t="shared" si="242"/>
        <v/>
      </c>
      <c r="I7772" s="218" t="str">
        <f t="shared" si="243"/>
        <v/>
      </c>
    </row>
    <row r="7773" spans="3:9" ht="15" customHeight="1">
      <c r="C7773" s="220" t="str">
        <f t="shared" si="242"/>
        <v/>
      </c>
      <c r="I7773" s="218" t="str">
        <f t="shared" si="243"/>
        <v/>
      </c>
    </row>
    <row r="7774" spans="3:9" ht="15" customHeight="1">
      <c r="C7774" s="220" t="str">
        <f t="shared" si="242"/>
        <v/>
      </c>
      <c r="I7774" s="218" t="str">
        <f t="shared" si="243"/>
        <v/>
      </c>
    </row>
    <row r="7775" spans="3:9" ht="15" customHeight="1">
      <c r="C7775" s="220" t="str">
        <f t="shared" si="242"/>
        <v/>
      </c>
      <c r="I7775" s="218" t="str">
        <f t="shared" si="243"/>
        <v/>
      </c>
    </row>
    <row r="7776" spans="3:9" ht="15" customHeight="1">
      <c r="C7776" s="220" t="str">
        <f t="shared" si="242"/>
        <v/>
      </c>
      <c r="I7776" s="218" t="str">
        <f t="shared" si="243"/>
        <v/>
      </c>
    </row>
    <row r="7777" spans="3:9" ht="15" customHeight="1">
      <c r="C7777" s="220" t="str">
        <f t="shared" si="242"/>
        <v/>
      </c>
      <c r="I7777" s="218" t="str">
        <f t="shared" si="243"/>
        <v/>
      </c>
    </row>
    <row r="7778" spans="3:9" ht="15" customHeight="1">
      <c r="C7778" s="220" t="str">
        <f t="shared" si="242"/>
        <v/>
      </c>
      <c r="I7778" s="218" t="str">
        <f t="shared" si="243"/>
        <v/>
      </c>
    </row>
    <row r="7779" spans="3:9" ht="15" customHeight="1">
      <c r="C7779" s="220" t="str">
        <f t="shared" si="242"/>
        <v/>
      </c>
      <c r="I7779" s="218" t="str">
        <f t="shared" si="243"/>
        <v/>
      </c>
    </row>
    <row r="7780" spans="3:9" ht="15" customHeight="1">
      <c r="C7780" s="220" t="str">
        <f t="shared" si="242"/>
        <v/>
      </c>
      <c r="I7780" s="218" t="str">
        <f t="shared" si="243"/>
        <v/>
      </c>
    </row>
    <row r="7781" spans="3:9" ht="15" customHeight="1">
      <c r="C7781" s="220" t="str">
        <f t="shared" si="242"/>
        <v/>
      </c>
      <c r="I7781" s="218" t="str">
        <f t="shared" si="243"/>
        <v/>
      </c>
    </row>
    <row r="7782" spans="3:9" ht="15" customHeight="1">
      <c r="C7782" s="220" t="str">
        <f t="shared" si="242"/>
        <v/>
      </c>
      <c r="I7782" s="218" t="str">
        <f t="shared" si="243"/>
        <v/>
      </c>
    </row>
    <row r="7783" spans="3:9" ht="15" customHeight="1">
      <c r="C7783" s="220" t="str">
        <f t="shared" si="242"/>
        <v/>
      </c>
      <c r="I7783" s="218" t="str">
        <f t="shared" si="243"/>
        <v/>
      </c>
    </row>
    <row r="7784" spans="3:9" ht="15" customHeight="1">
      <c r="C7784" s="220" t="str">
        <f t="shared" si="242"/>
        <v/>
      </c>
      <c r="I7784" s="218" t="str">
        <f t="shared" si="243"/>
        <v/>
      </c>
    </row>
    <row r="7785" spans="3:9" ht="15" customHeight="1">
      <c r="C7785" s="220" t="str">
        <f t="shared" si="242"/>
        <v/>
      </c>
      <c r="I7785" s="218" t="str">
        <f t="shared" si="243"/>
        <v/>
      </c>
    </row>
    <row r="7786" spans="3:9" ht="15" customHeight="1">
      <c r="C7786" s="220" t="str">
        <f t="shared" si="242"/>
        <v/>
      </c>
      <c r="I7786" s="218" t="str">
        <f t="shared" si="243"/>
        <v/>
      </c>
    </row>
    <row r="7787" spans="3:9" ht="15" customHeight="1">
      <c r="C7787" s="220" t="str">
        <f t="shared" si="242"/>
        <v/>
      </c>
      <c r="I7787" s="218" t="str">
        <f t="shared" si="243"/>
        <v/>
      </c>
    </row>
    <row r="7788" spans="3:9" ht="15" customHeight="1">
      <c r="C7788" s="220" t="str">
        <f t="shared" si="242"/>
        <v/>
      </c>
      <c r="I7788" s="218" t="str">
        <f t="shared" si="243"/>
        <v/>
      </c>
    </row>
    <row r="7789" spans="3:9" ht="15" customHeight="1">
      <c r="C7789" s="220" t="str">
        <f t="shared" si="242"/>
        <v/>
      </c>
      <c r="I7789" s="218" t="str">
        <f t="shared" si="243"/>
        <v/>
      </c>
    </row>
    <row r="7790" spans="3:9" ht="15" customHeight="1">
      <c r="C7790" s="220" t="str">
        <f t="shared" si="242"/>
        <v/>
      </c>
      <c r="I7790" s="218" t="str">
        <f t="shared" si="243"/>
        <v/>
      </c>
    </row>
    <row r="7791" spans="3:9" ht="15" customHeight="1">
      <c r="C7791" s="220" t="str">
        <f t="shared" si="242"/>
        <v/>
      </c>
      <c r="I7791" s="218" t="str">
        <f t="shared" si="243"/>
        <v/>
      </c>
    </row>
    <row r="7792" spans="3:9" ht="15" customHeight="1">
      <c r="C7792" s="220" t="str">
        <f t="shared" si="242"/>
        <v/>
      </c>
      <c r="I7792" s="218" t="str">
        <f t="shared" si="243"/>
        <v/>
      </c>
    </row>
    <row r="7793" spans="3:9" ht="15" customHeight="1">
      <c r="C7793" s="220" t="str">
        <f t="shared" si="242"/>
        <v/>
      </c>
      <c r="I7793" s="218" t="str">
        <f t="shared" si="243"/>
        <v/>
      </c>
    </row>
    <row r="7794" spans="3:9" ht="15" customHeight="1">
      <c r="C7794" s="220" t="str">
        <f t="shared" si="242"/>
        <v/>
      </c>
      <c r="I7794" s="218" t="str">
        <f t="shared" si="243"/>
        <v/>
      </c>
    </row>
    <row r="7795" spans="3:9" ht="15" customHeight="1">
      <c r="C7795" s="220" t="str">
        <f t="shared" si="242"/>
        <v/>
      </c>
      <c r="I7795" s="218" t="str">
        <f t="shared" si="243"/>
        <v/>
      </c>
    </row>
    <row r="7796" spans="3:9" ht="15" customHeight="1">
      <c r="C7796" s="220" t="str">
        <f t="shared" si="242"/>
        <v/>
      </c>
      <c r="I7796" s="218" t="str">
        <f t="shared" si="243"/>
        <v/>
      </c>
    </row>
    <row r="7797" spans="3:9" ht="15" customHeight="1">
      <c r="C7797" s="220" t="str">
        <f t="shared" si="242"/>
        <v/>
      </c>
      <c r="I7797" s="218" t="str">
        <f t="shared" si="243"/>
        <v/>
      </c>
    </row>
    <row r="7798" spans="3:9" ht="15" customHeight="1">
      <c r="C7798" s="220" t="str">
        <f t="shared" si="242"/>
        <v/>
      </c>
      <c r="I7798" s="218" t="str">
        <f t="shared" si="243"/>
        <v/>
      </c>
    </row>
    <row r="7799" spans="3:9" ht="15" customHeight="1">
      <c r="C7799" s="220" t="str">
        <f t="shared" si="242"/>
        <v/>
      </c>
      <c r="I7799" s="218" t="str">
        <f t="shared" si="243"/>
        <v/>
      </c>
    </row>
    <row r="7800" spans="3:9" ht="15" customHeight="1">
      <c r="C7800" s="220" t="str">
        <f t="shared" si="242"/>
        <v/>
      </c>
      <c r="I7800" s="218" t="str">
        <f t="shared" si="243"/>
        <v/>
      </c>
    </row>
    <row r="7801" spans="3:9" ht="15" customHeight="1">
      <c r="C7801" s="220" t="str">
        <f t="shared" si="242"/>
        <v/>
      </c>
      <c r="I7801" s="218" t="str">
        <f t="shared" si="243"/>
        <v/>
      </c>
    </row>
    <row r="7802" spans="3:9" ht="15" customHeight="1">
      <c r="C7802" s="220" t="str">
        <f t="shared" si="242"/>
        <v/>
      </c>
      <c r="I7802" s="218" t="str">
        <f t="shared" si="243"/>
        <v/>
      </c>
    </row>
    <row r="7803" spans="3:9" ht="15" customHeight="1">
      <c r="C7803" s="220" t="str">
        <f t="shared" si="242"/>
        <v/>
      </c>
      <c r="I7803" s="218" t="str">
        <f t="shared" si="243"/>
        <v/>
      </c>
    </row>
    <row r="7804" spans="3:9" ht="15" customHeight="1">
      <c r="C7804" s="220" t="str">
        <f t="shared" si="242"/>
        <v/>
      </c>
      <c r="I7804" s="218" t="str">
        <f t="shared" si="243"/>
        <v/>
      </c>
    </row>
    <row r="7805" spans="3:9" ht="15" customHeight="1">
      <c r="C7805" s="220" t="str">
        <f t="shared" si="242"/>
        <v/>
      </c>
      <c r="I7805" s="218" t="str">
        <f t="shared" si="243"/>
        <v/>
      </c>
    </row>
    <row r="7806" spans="3:9" ht="15" customHeight="1">
      <c r="C7806" s="220" t="str">
        <f t="shared" si="242"/>
        <v/>
      </c>
      <c r="I7806" s="218" t="str">
        <f t="shared" si="243"/>
        <v/>
      </c>
    </row>
    <row r="7807" spans="3:9" ht="15" customHeight="1">
      <c r="C7807" s="220" t="str">
        <f t="shared" si="242"/>
        <v/>
      </c>
      <c r="I7807" s="218" t="str">
        <f t="shared" si="243"/>
        <v/>
      </c>
    </row>
    <row r="7808" spans="3:9" ht="15" customHeight="1">
      <c r="C7808" s="220" t="str">
        <f t="shared" si="242"/>
        <v/>
      </c>
      <c r="I7808" s="218" t="str">
        <f t="shared" si="243"/>
        <v/>
      </c>
    </row>
    <row r="7809" spans="3:9" ht="15" customHeight="1">
      <c r="C7809" s="220" t="str">
        <f t="shared" si="242"/>
        <v/>
      </c>
      <c r="I7809" s="218" t="str">
        <f t="shared" si="243"/>
        <v/>
      </c>
    </row>
    <row r="7810" spans="3:9" ht="15" customHeight="1">
      <c r="C7810" s="220" t="str">
        <f t="shared" si="242"/>
        <v/>
      </c>
      <c r="I7810" s="218" t="str">
        <f t="shared" si="243"/>
        <v/>
      </c>
    </row>
    <row r="7811" spans="3:9" ht="15" customHeight="1">
      <c r="C7811" s="220" t="str">
        <f t="shared" si="242"/>
        <v/>
      </c>
      <c r="I7811" s="218" t="str">
        <f t="shared" si="243"/>
        <v/>
      </c>
    </row>
    <row r="7812" spans="3:9" ht="15" customHeight="1">
      <c r="C7812" s="220" t="str">
        <f t="shared" si="242"/>
        <v/>
      </c>
      <c r="I7812" s="218" t="str">
        <f t="shared" si="243"/>
        <v/>
      </c>
    </row>
    <row r="7813" spans="3:9" ht="15" customHeight="1">
      <c r="C7813" s="220" t="str">
        <f t="shared" si="242"/>
        <v/>
      </c>
      <c r="I7813" s="218" t="str">
        <f t="shared" si="243"/>
        <v/>
      </c>
    </row>
    <row r="7814" spans="3:9" ht="15" customHeight="1">
      <c r="C7814" s="220" t="str">
        <f t="shared" ref="C7814:C7877" si="244">IF(B7814="","",MONTH(B7814))</f>
        <v/>
      </c>
      <c r="I7814" s="218" t="str">
        <f t="shared" ref="I7814:I7877" si="245">IF(H7814="","",IF(E7814="","Não deixe campos em branco, a planilha resumo de custos e despesas necessita deles para funcionar",IF(F7814="","Não deixe campos em branco, a planilha resumo de custos e despesas necessita deles para funcionar",IF(G7814="","Não deixe campos em branco, a planilha resumo de custos e despesas necessita deles para funcionar",""))))</f>
        <v/>
      </c>
    </row>
    <row r="7815" spans="3:9" ht="15" customHeight="1">
      <c r="C7815" s="220" t="str">
        <f t="shared" si="244"/>
        <v/>
      </c>
      <c r="I7815" s="218" t="str">
        <f t="shared" si="245"/>
        <v/>
      </c>
    </row>
    <row r="7816" spans="3:9" ht="15" customHeight="1">
      <c r="C7816" s="220" t="str">
        <f t="shared" si="244"/>
        <v/>
      </c>
      <c r="I7816" s="218" t="str">
        <f t="shared" si="245"/>
        <v/>
      </c>
    </row>
    <row r="7817" spans="3:9" ht="15" customHeight="1">
      <c r="C7817" s="220" t="str">
        <f t="shared" si="244"/>
        <v/>
      </c>
      <c r="I7817" s="218" t="str">
        <f t="shared" si="245"/>
        <v/>
      </c>
    </row>
    <row r="7818" spans="3:9" ht="15" customHeight="1">
      <c r="C7818" s="220" t="str">
        <f t="shared" si="244"/>
        <v/>
      </c>
      <c r="I7818" s="218" t="str">
        <f t="shared" si="245"/>
        <v/>
      </c>
    </row>
    <row r="7819" spans="3:9" ht="15" customHeight="1">
      <c r="C7819" s="220" t="str">
        <f t="shared" si="244"/>
        <v/>
      </c>
      <c r="I7819" s="218" t="str">
        <f t="shared" si="245"/>
        <v/>
      </c>
    </row>
    <row r="7820" spans="3:9" ht="15" customHeight="1">
      <c r="C7820" s="220" t="str">
        <f t="shared" si="244"/>
        <v/>
      </c>
      <c r="I7820" s="218" t="str">
        <f t="shared" si="245"/>
        <v/>
      </c>
    </row>
    <row r="7821" spans="3:9" ht="15" customHeight="1">
      <c r="C7821" s="220" t="str">
        <f t="shared" si="244"/>
        <v/>
      </c>
      <c r="I7821" s="218" t="str">
        <f t="shared" si="245"/>
        <v/>
      </c>
    </row>
    <row r="7822" spans="3:9" ht="15" customHeight="1">
      <c r="C7822" s="220" t="str">
        <f t="shared" si="244"/>
        <v/>
      </c>
      <c r="I7822" s="218" t="str">
        <f t="shared" si="245"/>
        <v/>
      </c>
    </row>
    <row r="7823" spans="3:9" ht="15" customHeight="1">
      <c r="C7823" s="220" t="str">
        <f t="shared" si="244"/>
        <v/>
      </c>
      <c r="I7823" s="218" t="str">
        <f t="shared" si="245"/>
        <v/>
      </c>
    </row>
    <row r="7824" spans="3:9" ht="15" customHeight="1">
      <c r="C7824" s="220" t="str">
        <f t="shared" si="244"/>
        <v/>
      </c>
      <c r="I7824" s="218" t="str">
        <f t="shared" si="245"/>
        <v/>
      </c>
    </row>
    <row r="7825" spans="3:9" ht="15" customHeight="1">
      <c r="C7825" s="220" t="str">
        <f t="shared" si="244"/>
        <v/>
      </c>
      <c r="I7825" s="218" t="str">
        <f t="shared" si="245"/>
        <v/>
      </c>
    </row>
    <row r="7826" spans="3:9" ht="15" customHeight="1">
      <c r="C7826" s="220" t="str">
        <f t="shared" si="244"/>
        <v/>
      </c>
      <c r="I7826" s="218" t="str">
        <f t="shared" si="245"/>
        <v/>
      </c>
    </row>
    <row r="7827" spans="3:9" ht="15" customHeight="1">
      <c r="C7827" s="220" t="str">
        <f t="shared" si="244"/>
        <v/>
      </c>
      <c r="I7827" s="218" t="str">
        <f t="shared" si="245"/>
        <v/>
      </c>
    </row>
    <row r="7828" spans="3:9" ht="15" customHeight="1">
      <c r="C7828" s="220" t="str">
        <f t="shared" si="244"/>
        <v/>
      </c>
      <c r="I7828" s="218" t="str">
        <f t="shared" si="245"/>
        <v/>
      </c>
    </row>
    <row r="7829" spans="3:9" ht="15" customHeight="1">
      <c r="C7829" s="220" t="str">
        <f t="shared" si="244"/>
        <v/>
      </c>
      <c r="I7829" s="218" t="str">
        <f t="shared" si="245"/>
        <v/>
      </c>
    </row>
    <row r="7830" spans="3:9" ht="15" customHeight="1">
      <c r="C7830" s="220" t="str">
        <f t="shared" si="244"/>
        <v/>
      </c>
      <c r="I7830" s="218" t="str">
        <f t="shared" si="245"/>
        <v/>
      </c>
    </row>
    <row r="7831" spans="3:9" ht="15" customHeight="1">
      <c r="C7831" s="220" t="str">
        <f t="shared" si="244"/>
        <v/>
      </c>
      <c r="I7831" s="218" t="str">
        <f t="shared" si="245"/>
        <v/>
      </c>
    </row>
    <row r="7832" spans="3:9" ht="15" customHeight="1">
      <c r="C7832" s="220" t="str">
        <f t="shared" si="244"/>
        <v/>
      </c>
      <c r="I7832" s="218" t="str">
        <f t="shared" si="245"/>
        <v/>
      </c>
    </row>
    <row r="7833" spans="3:9" ht="15" customHeight="1">
      <c r="C7833" s="220" t="str">
        <f t="shared" si="244"/>
        <v/>
      </c>
      <c r="I7833" s="218" t="str">
        <f t="shared" si="245"/>
        <v/>
      </c>
    </row>
    <row r="7834" spans="3:9" ht="15" customHeight="1">
      <c r="C7834" s="220" t="str">
        <f t="shared" si="244"/>
        <v/>
      </c>
      <c r="I7834" s="218" t="str">
        <f t="shared" si="245"/>
        <v/>
      </c>
    </row>
    <row r="7835" spans="3:9" ht="15" customHeight="1">
      <c r="C7835" s="220" t="str">
        <f t="shared" si="244"/>
        <v/>
      </c>
      <c r="I7835" s="218" t="str">
        <f t="shared" si="245"/>
        <v/>
      </c>
    </row>
    <row r="7836" spans="3:9" ht="15" customHeight="1">
      <c r="C7836" s="220" t="str">
        <f t="shared" si="244"/>
        <v/>
      </c>
      <c r="I7836" s="218" t="str">
        <f t="shared" si="245"/>
        <v/>
      </c>
    </row>
    <row r="7837" spans="3:9" ht="15" customHeight="1">
      <c r="C7837" s="220" t="str">
        <f t="shared" si="244"/>
        <v/>
      </c>
      <c r="I7837" s="218" t="str">
        <f t="shared" si="245"/>
        <v/>
      </c>
    </row>
    <row r="7838" spans="3:9" ht="15" customHeight="1">
      <c r="C7838" s="220" t="str">
        <f t="shared" si="244"/>
        <v/>
      </c>
      <c r="I7838" s="218" t="str">
        <f t="shared" si="245"/>
        <v/>
      </c>
    </row>
    <row r="7839" spans="3:9" ht="15" customHeight="1">
      <c r="C7839" s="220" t="str">
        <f t="shared" si="244"/>
        <v/>
      </c>
      <c r="I7839" s="218" t="str">
        <f t="shared" si="245"/>
        <v/>
      </c>
    </row>
    <row r="7840" spans="3:9" ht="15" customHeight="1">
      <c r="C7840" s="220" t="str">
        <f t="shared" si="244"/>
        <v/>
      </c>
      <c r="I7840" s="218" t="str">
        <f t="shared" si="245"/>
        <v/>
      </c>
    </row>
    <row r="7841" spans="3:9" ht="15" customHeight="1">
      <c r="C7841" s="220" t="str">
        <f t="shared" si="244"/>
        <v/>
      </c>
      <c r="I7841" s="218" t="str">
        <f t="shared" si="245"/>
        <v/>
      </c>
    </row>
    <row r="7842" spans="3:9" ht="15" customHeight="1">
      <c r="C7842" s="220" t="str">
        <f t="shared" si="244"/>
        <v/>
      </c>
      <c r="I7842" s="218" t="str">
        <f t="shared" si="245"/>
        <v/>
      </c>
    </row>
    <row r="7843" spans="3:9" ht="15" customHeight="1">
      <c r="C7843" s="220" t="str">
        <f t="shared" si="244"/>
        <v/>
      </c>
      <c r="I7843" s="218" t="str">
        <f t="shared" si="245"/>
        <v/>
      </c>
    </row>
    <row r="7844" spans="3:9" ht="15" customHeight="1">
      <c r="C7844" s="220" t="str">
        <f t="shared" si="244"/>
        <v/>
      </c>
      <c r="I7844" s="218" t="str">
        <f t="shared" si="245"/>
        <v/>
      </c>
    </row>
    <row r="7845" spans="3:9" ht="15" customHeight="1">
      <c r="C7845" s="220" t="str">
        <f t="shared" si="244"/>
        <v/>
      </c>
      <c r="I7845" s="218" t="str">
        <f t="shared" si="245"/>
        <v/>
      </c>
    </row>
    <row r="7846" spans="3:9" ht="15" customHeight="1">
      <c r="C7846" s="220" t="str">
        <f t="shared" si="244"/>
        <v/>
      </c>
      <c r="I7846" s="218" t="str">
        <f t="shared" si="245"/>
        <v/>
      </c>
    </row>
    <row r="7847" spans="3:9" ht="15" customHeight="1">
      <c r="C7847" s="220" t="str">
        <f t="shared" si="244"/>
        <v/>
      </c>
      <c r="I7847" s="218" t="str">
        <f t="shared" si="245"/>
        <v/>
      </c>
    </row>
    <row r="7848" spans="3:9" ht="15" customHeight="1">
      <c r="C7848" s="220" t="str">
        <f t="shared" si="244"/>
        <v/>
      </c>
      <c r="I7848" s="218" t="str">
        <f t="shared" si="245"/>
        <v/>
      </c>
    </row>
    <row r="7849" spans="3:9" ht="15" customHeight="1">
      <c r="C7849" s="220" t="str">
        <f t="shared" si="244"/>
        <v/>
      </c>
      <c r="I7849" s="218" t="str">
        <f t="shared" si="245"/>
        <v/>
      </c>
    </row>
    <row r="7850" spans="3:9" ht="15" customHeight="1">
      <c r="C7850" s="220" t="str">
        <f t="shared" si="244"/>
        <v/>
      </c>
      <c r="I7850" s="218" t="str">
        <f t="shared" si="245"/>
        <v/>
      </c>
    </row>
    <row r="7851" spans="3:9" ht="15" customHeight="1">
      <c r="C7851" s="220" t="str">
        <f t="shared" si="244"/>
        <v/>
      </c>
      <c r="I7851" s="218" t="str">
        <f t="shared" si="245"/>
        <v/>
      </c>
    </row>
    <row r="7852" spans="3:9" ht="15" customHeight="1">
      <c r="C7852" s="220" t="str">
        <f t="shared" si="244"/>
        <v/>
      </c>
      <c r="I7852" s="218" t="str">
        <f t="shared" si="245"/>
        <v/>
      </c>
    </row>
    <row r="7853" spans="3:9" ht="15" customHeight="1">
      <c r="C7853" s="220" t="str">
        <f t="shared" si="244"/>
        <v/>
      </c>
      <c r="I7853" s="218" t="str">
        <f t="shared" si="245"/>
        <v/>
      </c>
    </row>
    <row r="7854" spans="3:9" ht="15" customHeight="1">
      <c r="C7854" s="220" t="str">
        <f t="shared" si="244"/>
        <v/>
      </c>
      <c r="I7854" s="218" t="str">
        <f t="shared" si="245"/>
        <v/>
      </c>
    </row>
    <row r="7855" spans="3:9" ht="15" customHeight="1">
      <c r="C7855" s="220" t="str">
        <f t="shared" si="244"/>
        <v/>
      </c>
      <c r="I7855" s="218" t="str">
        <f t="shared" si="245"/>
        <v/>
      </c>
    </row>
    <row r="7856" spans="3:9" ht="15" customHeight="1">
      <c r="C7856" s="220" t="str">
        <f t="shared" si="244"/>
        <v/>
      </c>
      <c r="I7856" s="218" t="str">
        <f t="shared" si="245"/>
        <v/>
      </c>
    </row>
    <row r="7857" spans="3:9" ht="15" customHeight="1">
      <c r="C7857" s="220" t="str">
        <f t="shared" si="244"/>
        <v/>
      </c>
      <c r="I7857" s="218" t="str">
        <f t="shared" si="245"/>
        <v/>
      </c>
    </row>
    <row r="7858" spans="3:9" ht="15" customHeight="1">
      <c r="C7858" s="220" t="str">
        <f t="shared" si="244"/>
        <v/>
      </c>
      <c r="I7858" s="218" t="str">
        <f t="shared" si="245"/>
        <v/>
      </c>
    </row>
    <row r="7859" spans="3:9" ht="15" customHeight="1">
      <c r="C7859" s="220" t="str">
        <f t="shared" si="244"/>
        <v/>
      </c>
      <c r="I7859" s="218" t="str">
        <f t="shared" si="245"/>
        <v/>
      </c>
    </row>
    <row r="7860" spans="3:9" ht="15" customHeight="1">
      <c r="C7860" s="220" t="str">
        <f t="shared" si="244"/>
        <v/>
      </c>
      <c r="I7860" s="218" t="str">
        <f t="shared" si="245"/>
        <v/>
      </c>
    </row>
    <row r="7861" spans="3:9" ht="15" customHeight="1">
      <c r="C7861" s="220" t="str">
        <f t="shared" si="244"/>
        <v/>
      </c>
      <c r="I7861" s="218" t="str">
        <f t="shared" si="245"/>
        <v/>
      </c>
    </row>
    <row r="7862" spans="3:9" ht="15" customHeight="1">
      <c r="C7862" s="220" t="str">
        <f t="shared" si="244"/>
        <v/>
      </c>
      <c r="I7862" s="218" t="str">
        <f t="shared" si="245"/>
        <v/>
      </c>
    </row>
    <row r="7863" spans="3:9" ht="15" customHeight="1">
      <c r="C7863" s="220" t="str">
        <f t="shared" si="244"/>
        <v/>
      </c>
      <c r="I7863" s="218" t="str">
        <f t="shared" si="245"/>
        <v/>
      </c>
    </row>
    <row r="7864" spans="3:9" ht="15" customHeight="1">
      <c r="C7864" s="220" t="str">
        <f t="shared" si="244"/>
        <v/>
      </c>
      <c r="I7864" s="218" t="str">
        <f t="shared" si="245"/>
        <v/>
      </c>
    </row>
    <row r="7865" spans="3:9" ht="15" customHeight="1">
      <c r="C7865" s="220" t="str">
        <f t="shared" si="244"/>
        <v/>
      </c>
      <c r="I7865" s="218" t="str">
        <f t="shared" si="245"/>
        <v/>
      </c>
    </row>
    <row r="7866" spans="3:9" ht="15" customHeight="1">
      <c r="C7866" s="220" t="str">
        <f t="shared" si="244"/>
        <v/>
      </c>
      <c r="I7866" s="218" t="str">
        <f t="shared" si="245"/>
        <v/>
      </c>
    </row>
    <row r="7867" spans="3:9" ht="15" customHeight="1">
      <c r="C7867" s="220" t="str">
        <f t="shared" si="244"/>
        <v/>
      </c>
      <c r="I7867" s="218" t="str">
        <f t="shared" si="245"/>
        <v/>
      </c>
    </row>
    <row r="7868" spans="3:9" ht="15" customHeight="1">
      <c r="C7868" s="220" t="str">
        <f t="shared" si="244"/>
        <v/>
      </c>
      <c r="I7868" s="218" t="str">
        <f t="shared" si="245"/>
        <v/>
      </c>
    </row>
    <row r="7869" spans="3:9" ht="15" customHeight="1">
      <c r="C7869" s="220" t="str">
        <f t="shared" si="244"/>
        <v/>
      </c>
      <c r="I7869" s="218" t="str">
        <f t="shared" si="245"/>
        <v/>
      </c>
    </row>
    <row r="7870" spans="3:9" ht="15" customHeight="1">
      <c r="C7870" s="220" t="str">
        <f t="shared" si="244"/>
        <v/>
      </c>
      <c r="I7870" s="218" t="str">
        <f t="shared" si="245"/>
        <v/>
      </c>
    </row>
    <row r="7871" spans="3:9" ht="15" customHeight="1">
      <c r="C7871" s="220" t="str">
        <f t="shared" si="244"/>
        <v/>
      </c>
      <c r="I7871" s="218" t="str">
        <f t="shared" si="245"/>
        <v/>
      </c>
    </row>
    <row r="7872" spans="3:9" ht="15" customHeight="1">
      <c r="C7872" s="220" t="str">
        <f t="shared" si="244"/>
        <v/>
      </c>
      <c r="I7872" s="218" t="str">
        <f t="shared" si="245"/>
        <v/>
      </c>
    </row>
    <row r="7873" spans="3:9" ht="15" customHeight="1">
      <c r="C7873" s="220" t="str">
        <f t="shared" si="244"/>
        <v/>
      </c>
      <c r="I7873" s="218" t="str">
        <f t="shared" si="245"/>
        <v/>
      </c>
    </row>
    <row r="7874" spans="3:9" ht="15" customHeight="1">
      <c r="C7874" s="220" t="str">
        <f t="shared" si="244"/>
        <v/>
      </c>
      <c r="I7874" s="218" t="str">
        <f t="shared" si="245"/>
        <v/>
      </c>
    </row>
    <row r="7875" spans="3:9" ht="15" customHeight="1">
      <c r="C7875" s="220" t="str">
        <f t="shared" si="244"/>
        <v/>
      </c>
      <c r="I7875" s="218" t="str">
        <f t="shared" si="245"/>
        <v/>
      </c>
    </row>
    <row r="7876" spans="3:9" ht="15" customHeight="1">
      <c r="C7876" s="220" t="str">
        <f t="shared" si="244"/>
        <v/>
      </c>
      <c r="I7876" s="218" t="str">
        <f t="shared" si="245"/>
        <v/>
      </c>
    </row>
    <row r="7877" spans="3:9" ht="15" customHeight="1">
      <c r="C7877" s="220" t="str">
        <f t="shared" si="244"/>
        <v/>
      </c>
      <c r="I7877" s="218" t="str">
        <f t="shared" si="245"/>
        <v/>
      </c>
    </row>
    <row r="7878" spans="3:9" ht="15" customHeight="1">
      <c r="C7878" s="220" t="str">
        <f t="shared" ref="C7878:C7941" si="246">IF(B7878="","",MONTH(B7878))</f>
        <v/>
      </c>
      <c r="I7878" s="218" t="str">
        <f t="shared" ref="I7878:I7941" si="247">IF(H7878="","",IF(E7878="","Não deixe campos em branco, a planilha resumo de custos e despesas necessita deles para funcionar",IF(F7878="","Não deixe campos em branco, a planilha resumo de custos e despesas necessita deles para funcionar",IF(G7878="","Não deixe campos em branco, a planilha resumo de custos e despesas necessita deles para funcionar",""))))</f>
        <v/>
      </c>
    </row>
    <row r="7879" spans="3:9" ht="15" customHeight="1">
      <c r="C7879" s="220" t="str">
        <f t="shared" si="246"/>
        <v/>
      </c>
      <c r="I7879" s="218" t="str">
        <f t="shared" si="247"/>
        <v/>
      </c>
    </row>
    <row r="7880" spans="3:9" ht="15" customHeight="1">
      <c r="C7880" s="220" t="str">
        <f t="shared" si="246"/>
        <v/>
      </c>
      <c r="I7880" s="218" t="str">
        <f t="shared" si="247"/>
        <v/>
      </c>
    </row>
    <row r="7881" spans="3:9" ht="15" customHeight="1">
      <c r="C7881" s="220" t="str">
        <f t="shared" si="246"/>
        <v/>
      </c>
      <c r="I7881" s="218" t="str">
        <f t="shared" si="247"/>
        <v/>
      </c>
    </row>
    <row r="7882" spans="3:9" ht="15" customHeight="1">
      <c r="C7882" s="220" t="str">
        <f t="shared" si="246"/>
        <v/>
      </c>
      <c r="I7882" s="218" t="str">
        <f t="shared" si="247"/>
        <v/>
      </c>
    </row>
    <row r="7883" spans="3:9" ht="15" customHeight="1">
      <c r="C7883" s="220" t="str">
        <f t="shared" si="246"/>
        <v/>
      </c>
      <c r="I7883" s="218" t="str">
        <f t="shared" si="247"/>
        <v/>
      </c>
    </row>
    <row r="7884" spans="3:9" ht="15" customHeight="1">
      <c r="C7884" s="220" t="str">
        <f t="shared" si="246"/>
        <v/>
      </c>
      <c r="I7884" s="218" t="str">
        <f t="shared" si="247"/>
        <v/>
      </c>
    </row>
    <row r="7885" spans="3:9" ht="15" customHeight="1">
      <c r="C7885" s="220" t="str">
        <f t="shared" si="246"/>
        <v/>
      </c>
      <c r="I7885" s="218" t="str">
        <f t="shared" si="247"/>
        <v/>
      </c>
    </row>
    <row r="7886" spans="3:9" ht="15" customHeight="1">
      <c r="C7886" s="220" t="str">
        <f t="shared" si="246"/>
        <v/>
      </c>
      <c r="I7886" s="218" t="str">
        <f t="shared" si="247"/>
        <v/>
      </c>
    </row>
    <row r="7887" spans="3:9" ht="15" customHeight="1">
      <c r="C7887" s="220" t="str">
        <f t="shared" si="246"/>
        <v/>
      </c>
      <c r="I7887" s="218" t="str">
        <f t="shared" si="247"/>
        <v/>
      </c>
    </row>
    <row r="7888" spans="3:9" ht="15" customHeight="1">
      <c r="C7888" s="220" t="str">
        <f t="shared" si="246"/>
        <v/>
      </c>
      <c r="I7888" s="218" t="str">
        <f t="shared" si="247"/>
        <v/>
      </c>
    </row>
    <row r="7889" spans="3:9" ht="15" customHeight="1">
      <c r="C7889" s="220" t="str">
        <f t="shared" si="246"/>
        <v/>
      </c>
      <c r="I7889" s="218" t="str">
        <f t="shared" si="247"/>
        <v/>
      </c>
    </row>
    <row r="7890" spans="3:9" ht="15" customHeight="1">
      <c r="C7890" s="220" t="str">
        <f t="shared" si="246"/>
        <v/>
      </c>
      <c r="I7890" s="218" t="str">
        <f t="shared" si="247"/>
        <v/>
      </c>
    </row>
    <row r="7891" spans="3:9" ht="15" customHeight="1">
      <c r="C7891" s="220" t="str">
        <f t="shared" si="246"/>
        <v/>
      </c>
      <c r="I7891" s="218" t="str">
        <f t="shared" si="247"/>
        <v/>
      </c>
    </row>
    <row r="7892" spans="3:9" ht="15" customHeight="1">
      <c r="C7892" s="220" t="str">
        <f t="shared" si="246"/>
        <v/>
      </c>
      <c r="I7892" s="218" t="str">
        <f t="shared" si="247"/>
        <v/>
      </c>
    </row>
    <row r="7893" spans="3:9" ht="15" customHeight="1">
      <c r="C7893" s="220" t="str">
        <f t="shared" si="246"/>
        <v/>
      </c>
      <c r="I7893" s="218" t="str">
        <f t="shared" si="247"/>
        <v/>
      </c>
    </row>
    <row r="7894" spans="3:9" ht="15" customHeight="1">
      <c r="C7894" s="220" t="str">
        <f t="shared" si="246"/>
        <v/>
      </c>
      <c r="I7894" s="218" t="str">
        <f t="shared" si="247"/>
        <v/>
      </c>
    </row>
    <row r="7895" spans="3:9" ht="15" customHeight="1">
      <c r="C7895" s="220" t="str">
        <f t="shared" si="246"/>
        <v/>
      </c>
      <c r="I7895" s="218" t="str">
        <f t="shared" si="247"/>
        <v/>
      </c>
    </row>
    <row r="7896" spans="3:9" ht="15" customHeight="1">
      <c r="C7896" s="220" t="str">
        <f t="shared" si="246"/>
        <v/>
      </c>
      <c r="I7896" s="218" t="str">
        <f t="shared" si="247"/>
        <v/>
      </c>
    </row>
    <row r="7897" spans="3:9" ht="15" customHeight="1">
      <c r="C7897" s="220" t="str">
        <f t="shared" si="246"/>
        <v/>
      </c>
      <c r="I7897" s="218" t="str">
        <f t="shared" si="247"/>
        <v/>
      </c>
    </row>
    <row r="7898" spans="3:9" ht="15" customHeight="1">
      <c r="C7898" s="220" t="str">
        <f t="shared" si="246"/>
        <v/>
      </c>
      <c r="I7898" s="218" t="str">
        <f t="shared" si="247"/>
        <v/>
      </c>
    </row>
    <row r="7899" spans="3:9" ht="15" customHeight="1">
      <c r="C7899" s="220" t="str">
        <f t="shared" si="246"/>
        <v/>
      </c>
      <c r="I7899" s="218" t="str">
        <f t="shared" si="247"/>
        <v/>
      </c>
    </row>
    <row r="7900" spans="3:9" ht="15" customHeight="1">
      <c r="C7900" s="220" t="str">
        <f t="shared" si="246"/>
        <v/>
      </c>
      <c r="I7900" s="218" t="str">
        <f t="shared" si="247"/>
        <v/>
      </c>
    </row>
    <row r="7901" spans="3:9" ht="15" customHeight="1">
      <c r="C7901" s="220" t="str">
        <f t="shared" si="246"/>
        <v/>
      </c>
      <c r="I7901" s="218" t="str">
        <f t="shared" si="247"/>
        <v/>
      </c>
    </row>
    <row r="7902" spans="3:9" ht="15" customHeight="1">
      <c r="C7902" s="220" t="str">
        <f t="shared" si="246"/>
        <v/>
      </c>
      <c r="I7902" s="218" t="str">
        <f t="shared" si="247"/>
        <v/>
      </c>
    </row>
    <row r="7903" spans="3:9" ht="15" customHeight="1">
      <c r="C7903" s="220" t="str">
        <f t="shared" si="246"/>
        <v/>
      </c>
      <c r="I7903" s="218" t="str">
        <f t="shared" si="247"/>
        <v/>
      </c>
    </row>
    <row r="7904" spans="3:9" ht="15" customHeight="1">
      <c r="C7904" s="220" t="str">
        <f t="shared" si="246"/>
        <v/>
      </c>
      <c r="I7904" s="218" t="str">
        <f t="shared" si="247"/>
        <v/>
      </c>
    </row>
    <row r="7905" spans="3:9" ht="15" customHeight="1">
      <c r="C7905" s="220" t="str">
        <f t="shared" si="246"/>
        <v/>
      </c>
      <c r="I7905" s="218" t="str">
        <f t="shared" si="247"/>
        <v/>
      </c>
    </row>
    <row r="7906" spans="3:9" ht="15" customHeight="1">
      <c r="C7906" s="220" t="str">
        <f t="shared" si="246"/>
        <v/>
      </c>
      <c r="I7906" s="218" t="str">
        <f t="shared" si="247"/>
        <v/>
      </c>
    </row>
    <row r="7907" spans="3:9" ht="15" customHeight="1">
      <c r="C7907" s="220" t="str">
        <f t="shared" si="246"/>
        <v/>
      </c>
      <c r="I7907" s="218" t="str">
        <f t="shared" si="247"/>
        <v/>
      </c>
    </row>
    <row r="7908" spans="3:9" ht="15" customHeight="1">
      <c r="C7908" s="220" t="str">
        <f t="shared" si="246"/>
        <v/>
      </c>
      <c r="I7908" s="218" t="str">
        <f t="shared" si="247"/>
        <v/>
      </c>
    </row>
    <row r="7909" spans="3:9" ht="15" customHeight="1">
      <c r="C7909" s="220" t="str">
        <f t="shared" si="246"/>
        <v/>
      </c>
      <c r="I7909" s="218" t="str">
        <f t="shared" si="247"/>
        <v/>
      </c>
    </row>
    <row r="7910" spans="3:9" ht="15" customHeight="1">
      <c r="C7910" s="220" t="str">
        <f t="shared" si="246"/>
        <v/>
      </c>
      <c r="I7910" s="218" t="str">
        <f t="shared" si="247"/>
        <v/>
      </c>
    </row>
    <row r="7911" spans="3:9" ht="15" customHeight="1">
      <c r="C7911" s="220" t="str">
        <f t="shared" si="246"/>
        <v/>
      </c>
      <c r="I7911" s="218" t="str">
        <f t="shared" si="247"/>
        <v/>
      </c>
    </row>
    <row r="7912" spans="3:9" ht="15" customHeight="1">
      <c r="C7912" s="220" t="str">
        <f t="shared" si="246"/>
        <v/>
      </c>
      <c r="I7912" s="218" t="str">
        <f t="shared" si="247"/>
        <v/>
      </c>
    </row>
    <row r="7913" spans="3:9" ht="15" customHeight="1">
      <c r="C7913" s="220" t="str">
        <f t="shared" si="246"/>
        <v/>
      </c>
      <c r="I7913" s="218" t="str">
        <f t="shared" si="247"/>
        <v/>
      </c>
    </row>
    <row r="7914" spans="3:9" ht="15" customHeight="1">
      <c r="C7914" s="220" t="str">
        <f t="shared" si="246"/>
        <v/>
      </c>
      <c r="I7914" s="218" t="str">
        <f t="shared" si="247"/>
        <v/>
      </c>
    </row>
    <row r="7915" spans="3:9" ht="15" customHeight="1">
      <c r="C7915" s="220" t="str">
        <f t="shared" si="246"/>
        <v/>
      </c>
      <c r="I7915" s="218" t="str">
        <f t="shared" si="247"/>
        <v/>
      </c>
    </row>
    <row r="7916" spans="3:9" ht="15" customHeight="1">
      <c r="C7916" s="220" t="str">
        <f t="shared" si="246"/>
        <v/>
      </c>
      <c r="I7916" s="218" t="str">
        <f t="shared" si="247"/>
        <v/>
      </c>
    </row>
    <row r="7917" spans="3:9" ht="15" customHeight="1">
      <c r="C7917" s="220" t="str">
        <f t="shared" si="246"/>
        <v/>
      </c>
      <c r="I7917" s="218" t="str">
        <f t="shared" si="247"/>
        <v/>
      </c>
    </row>
    <row r="7918" spans="3:9" ht="15" customHeight="1">
      <c r="C7918" s="220" t="str">
        <f t="shared" si="246"/>
        <v/>
      </c>
      <c r="I7918" s="218" t="str">
        <f t="shared" si="247"/>
        <v/>
      </c>
    </row>
    <row r="7919" spans="3:9" ht="15" customHeight="1">
      <c r="C7919" s="220" t="str">
        <f t="shared" si="246"/>
        <v/>
      </c>
      <c r="I7919" s="218" t="str">
        <f t="shared" si="247"/>
        <v/>
      </c>
    </row>
    <row r="7920" spans="3:9" ht="15" customHeight="1">
      <c r="C7920" s="220" t="str">
        <f t="shared" si="246"/>
        <v/>
      </c>
      <c r="I7920" s="218" t="str">
        <f t="shared" si="247"/>
        <v/>
      </c>
    </row>
    <row r="7921" spans="3:9" ht="15" customHeight="1">
      <c r="C7921" s="220" t="str">
        <f t="shared" si="246"/>
        <v/>
      </c>
      <c r="I7921" s="218" t="str">
        <f t="shared" si="247"/>
        <v/>
      </c>
    </row>
    <row r="7922" spans="3:9" ht="15" customHeight="1">
      <c r="C7922" s="220" t="str">
        <f t="shared" si="246"/>
        <v/>
      </c>
      <c r="I7922" s="218" t="str">
        <f t="shared" si="247"/>
        <v/>
      </c>
    </row>
    <row r="7923" spans="3:9" ht="15" customHeight="1">
      <c r="C7923" s="220" t="str">
        <f t="shared" si="246"/>
        <v/>
      </c>
      <c r="I7923" s="218" t="str">
        <f t="shared" si="247"/>
        <v/>
      </c>
    </row>
    <row r="7924" spans="3:9" ht="15" customHeight="1">
      <c r="C7924" s="220" t="str">
        <f t="shared" si="246"/>
        <v/>
      </c>
      <c r="I7924" s="218" t="str">
        <f t="shared" si="247"/>
        <v/>
      </c>
    </row>
    <row r="7925" spans="3:9" ht="15" customHeight="1">
      <c r="C7925" s="220" t="str">
        <f t="shared" si="246"/>
        <v/>
      </c>
      <c r="I7925" s="218" t="str">
        <f t="shared" si="247"/>
        <v/>
      </c>
    </row>
    <row r="7926" spans="3:9" ht="15" customHeight="1">
      <c r="C7926" s="220" t="str">
        <f t="shared" si="246"/>
        <v/>
      </c>
      <c r="I7926" s="218" t="str">
        <f t="shared" si="247"/>
        <v/>
      </c>
    </row>
    <row r="7927" spans="3:9" ht="15" customHeight="1">
      <c r="C7927" s="220" t="str">
        <f t="shared" si="246"/>
        <v/>
      </c>
      <c r="I7927" s="218" t="str">
        <f t="shared" si="247"/>
        <v/>
      </c>
    </row>
    <row r="7928" spans="3:9" ht="15" customHeight="1">
      <c r="C7928" s="220" t="str">
        <f t="shared" si="246"/>
        <v/>
      </c>
      <c r="I7928" s="218" t="str">
        <f t="shared" si="247"/>
        <v/>
      </c>
    </row>
    <row r="7929" spans="3:9" ht="15" customHeight="1">
      <c r="C7929" s="220" t="str">
        <f t="shared" si="246"/>
        <v/>
      </c>
      <c r="I7929" s="218" t="str">
        <f t="shared" si="247"/>
        <v/>
      </c>
    </row>
    <row r="7930" spans="3:9" ht="15" customHeight="1">
      <c r="C7930" s="220" t="str">
        <f t="shared" si="246"/>
        <v/>
      </c>
      <c r="I7930" s="218" t="str">
        <f t="shared" si="247"/>
        <v/>
      </c>
    </row>
    <row r="7931" spans="3:9" ht="15" customHeight="1">
      <c r="C7931" s="220" t="str">
        <f t="shared" si="246"/>
        <v/>
      </c>
      <c r="I7931" s="218" t="str">
        <f t="shared" si="247"/>
        <v/>
      </c>
    </row>
    <row r="7932" spans="3:9" ht="15" customHeight="1">
      <c r="C7932" s="220" t="str">
        <f t="shared" si="246"/>
        <v/>
      </c>
      <c r="I7932" s="218" t="str">
        <f t="shared" si="247"/>
        <v/>
      </c>
    </row>
    <row r="7933" spans="3:9" ht="15" customHeight="1">
      <c r="C7933" s="220" t="str">
        <f t="shared" si="246"/>
        <v/>
      </c>
      <c r="I7933" s="218" t="str">
        <f t="shared" si="247"/>
        <v/>
      </c>
    </row>
    <row r="7934" spans="3:9" ht="15" customHeight="1">
      <c r="C7934" s="220" t="str">
        <f t="shared" si="246"/>
        <v/>
      </c>
      <c r="I7934" s="218" t="str">
        <f t="shared" si="247"/>
        <v/>
      </c>
    </row>
    <row r="7935" spans="3:9" ht="15" customHeight="1">
      <c r="C7935" s="220" t="str">
        <f t="shared" si="246"/>
        <v/>
      </c>
      <c r="I7935" s="218" t="str">
        <f t="shared" si="247"/>
        <v/>
      </c>
    </row>
    <row r="7936" spans="3:9" ht="15" customHeight="1">
      <c r="C7936" s="220" t="str">
        <f t="shared" si="246"/>
        <v/>
      </c>
      <c r="I7936" s="218" t="str">
        <f t="shared" si="247"/>
        <v/>
      </c>
    </row>
    <row r="7937" spans="3:9" ht="15" customHeight="1">
      <c r="C7937" s="220" t="str">
        <f t="shared" si="246"/>
        <v/>
      </c>
      <c r="I7937" s="218" t="str">
        <f t="shared" si="247"/>
        <v/>
      </c>
    </row>
    <row r="7938" spans="3:9" ht="15" customHeight="1">
      <c r="C7938" s="220" t="str">
        <f t="shared" si="246"/>
        <v/>
      </c>
      <c r="I7938" s="218" t="str">
        <f t="shared" si="247"/>
        <v/>
      </c>
    </row>
    <row r="7939" spans="3:9" ht="15" customHeight="1">
      <c r="C7939" s="220" t="str">
        <f t="shared" si="246"/>
        <v/>
      </c>
      <c r="I7939" s="218" t="str">
        <f t="shared" si="247"/>
        <v/>
      </c>
    </row>
    <row r="7940" spans="3:9" ht="15" customHeight="1">
      <c r="C7940" s="220" t="str">
        <f t="shared" si="246"/>
        <v/>
      </c>
      <c r="I7940" s="218" t="str">
        <f t="shared" si="247"/>
        <v/>
      </c>
    </row>
    <row r="7941" spans="3:9" ht="15" customHeight="1">
      <c r="C7941" s="220" t="str">
        <f t="shared" si="246"/>
        <v/>
      </c>
      <c r="I7941" s="218" t="str">
        <f t="shared" si="247"/>
        <v/>
      </c>
    </row>
    <row r="7942" spans="3:9" ht="15" customHeight="1">
      <c r="C7942" s="220" t="str">
        <f t="shared" ref="C7942:C8005" si="248">IF(B7942="","",MONTH(B7942))</f>
        <v/>
      </c>
      <c r="I7942" s="218" t="str">
        <f t="shared" ref="I7942:I8005" si="249">IF(H7942="","",IF(E7942="","Não deixe campos em branco, a planilha resumo de custos e despesas necessita deles para funcionar",IF(F7942="","Não deixe campos em branco, a planilha resumo de custos e despesas necessita deles para funcionar",IF(G7942="","Não deixe campos em branco, a planilha resumo de custos e despesas necessita deles para funcionar",""))))</f>
        <v/>
      </c>
    </row>
    <row r="7943" spans="3:9" ht="15" customHeight="1">
      <c r="C7943" s="220" t="str">
        <f t="shared" si="248"/>
        <v/>
      </c>
      <c r="I7943" s="218" t="str">
        <f t="shared" si="249"/>
        <v/>
      </c>
    </row>
    <row r="7944" spans="3:9" ht="15" customHeight="1">
      <c r="C7944" s="220" t="str">
        <f t="shared" si="248"/>
        <v/>
      </c>
      <c r="I7944" s="218" t="str">
        <f t="shared" si="249"/>
        <v/>
      </c>
    </row>
    <row r="7945" spans="3:9" ht="15" customHeight="1">
      <c r="C7945" s="220" t="str">
        <f t="shared" si="248"/>
        <v/>
      </c>
      <c r="I7945" s="218" t="str">
        <f t="shared" si="249"/>
        <v/>
      </c>
    </row>
    <row r="7946" spans="3:9" ht="15" customHeight="1">
      <c r="C7946" s="220" t="str">
        <f t="shared" si="248"/>
        <v/>
      </c>
      <c r="I7946" s="218" t="str">
        <f t="shared" si="249"/>
        <v/>
      </c>
    </row>
    <row r="7947" spans="3:9" ht="15" customHeight="1">
      <c r="C7947" s="220" t="str">
        <f t="shared" si="248"/>
        <v/>
      </c>
      <c r="I7947" s="218" t="str">
        <f t="shared" si="249"/>
        <v/>
      </c>
    </row>
    <row r="7948" spans="3:9" ht="15" customHeight="1">
      <c r="C7948" s="220" t="str">
        <f t="shared" si="248"/>
        <v/>
      </c>
      <c r="I7948" s="218" t="str">
        <f t="shared" si="249"/>
        <v/>
      </c>
    </row>
    <row r="7949" spans="3:9" ht="15" customHeight="1">
      <c r="C7949" s="220" t="str">
        <f t="shared" si="248"/>
        <v/>
      </c>
      <c r="I7949" s="218" t="str">
        <f t="shared" si="249"/>
        <v/>
      </c>
    </row>
    <row r="7950" spans="3:9" ht="15" customHeight="1">
      <c r="C7950" s="220" t="str">
        <f t="shared" si="248"/>
        <v/>
      </c>
      <c r="I7950" s="218" t="str">
        <f t="shared" si="249"/>
        <v/>
      </c>
    </row>
    <row r="7951" spans="3:9" ht="15" customHeight="1">
      <c r="C7951" s="220" t="str">
        <f t="shared" si="248"/>
        <v/>
      </c>
      <c r="I7951" s="218" t="str">
        <f t="shared" si="249"/>
        <v/>
      </c>
    </row>
    <row r="7952" spans="3:9" ht="15" customHeight="1">
      <c r="C7952" s="220" t="str">
        <f t="shared" si="248"/>
        <v/>
      </c>
      <c r="I7952" s="218" t="str">
        <f t="shared" si="249"/>
        <v/>
      </c>
    </row>
    <row r="7953" spans="3:9" ht="15" customHeight="1">
      <c r="C7953" s="220" t="str">
        <f t="shared" si="248"/>
        <v/>
      </c>
      <c r="I7953" s="218" t="str">
        <f t="shared" si="249"/>
        <v/>
      </c>
    </row>
    <row r="7954" spans="3:9" ht="15" customHeight="1">
      <c r="C7954" s="220" t="str">
        <f t="shared" si="248"/>
        <v/>
      </c>
      <c r="I7954" s="218" t="str">
        <f t="shared" si="249"/>
        <v/>
      </c>
    </row>
    <row r="7955" spans="3:9" ht="15" customHeight="1">
      <c r="C7955" s="220" t="str">
        <f t="shared" si="248"/>
        <v/>
      </c>
      <c r="I7955" s="218" t="str">
        <f t="shared" si="249"/>
        <v/>
      </c>
    </row>
    <row r="7956" spans="3:9" ht="15" customHeight="1">
      <c r="C7956" s="220" t="str">
        <f t="shared" si="248"/>
        <v/>
      </c>
      <c r="I7956" s="218" t="str">
        <f t="shared" si="249"/>
        <v/>
      </c>
    </row>
    <row r="7957" spans="3:9" ht="15" customHeight="1">
      <c r="C7957" s="220" t="str">
        <f t="shared" si="248"/>
        <v/>
      </c>
      <c r="I7957" s="218" t="str">
        <f t="shared" si="249"/>
        <v/>
      </c>
    </row>
    <row r="7958" spans="3:9" ht="15" customHeight="1">
      <c r="C7958" s="220" t="str">
        <f t="shared" si="248"/>
        <v/>
      </c>
      <c r="I7958" s="218" t="str">
        <f t="shared" si="249"/>
        <v/>
      </c>
    </row>
    <row r="7959" spans="3:9" ht="15" customHeight="1">
      <c r="C7959" s="220" t="str">
        <f t="shared" si="248"/>
        <v/>
      </c>
      <c r="I7959" s="218" t="str">
        <f t="shared" si="249"/>
        <v/>
      </c>
    </row>
    <row r="7960" spans="3:9" ht="15" customHeight="1">
      <c r="C7960" s="220" t="str">
        <f t="shared" si="248"/>
        <v/>
      </c>
      <c r="I7960" s="218" t="str">
        <f t="shared" si="249"/>
        <v/>
      </c>
    </row>
    <row r="7961" spans="3:9" ht="15" customHeight="1">
      <c r="C7961" s="220" t="str">
        <f t="shared" si="248"/>
        <v/>
      </c>
      <c r="I7961" s="218" t="str">
        <f t="shared" si="249"/>
        <v/>
      </c>
    </row>
    <row r="7962" spans="3:9" ht="15" customHeight="1">
      <c r="C7962" s="220" t="str">
        <f t="shared" si="248"/>
        <v/>
      </c>
      <c r="I7962" s="218" t="str">
        <f t="shared" si="249"/>
        <v/>
      </c>
    </row>
    <row r="7963" spans="3:9" ht="15" customHeight="1">
      <c r="C7963" s="220" t="str">
        <f t="shared" si="248"/>
        <v/>
      </c>
      <c r="I7963" s="218" t="str">
        <f t="shared" si="249"/>
        <v/>
      </c>
    </row>
    <row r="7964" spans="3:9" ht="15" customHeight="1">
      <c r="C7964" s="220" t="str">
        <f t="shared" si="248"/>
        <v/>
      </c>
      <c r="I7964" s="218" t="str">
        <f t="shared" si="249"/>
        <v/>
      </c>
    </row>
    <row r="7965" spans="3:9" ht="15" customHeight="1">
      <c r="C7965" s="220" t="str">
        <f t="shared" si="248"/>
        <v/>
      </c>
      <c r="I7965" s="218" t="str">
        <f t="shared" si="249"/>
        <v/>
      </c>
    </row>
    <row r="7966" spans="3:9" ht="15" customHeight="1">
      <c r="C7966" s="220" t="str">
        <f t="shared" si="248"/>
        <v/>
      </c>
      <c r="I7966" s="218" t="str">
        <f t="shared" si="249"/>
        <v/>
      </c>
    </row>
    <row r="7967" spans="3:9" ht="15" customHeight="1">
      <c r="C7967" s="220" t="str">
        <f t="shared" si="248"/>
        <v/>
      </c>
      <c r="I7967" s="218" t="str">
        <f t="shared" si="249"/>
        <v/>
      </c>
    </row>
    <row r="7968" spans="3:9" ht="15" customHeight="1">
      <c r="C7968" s="220" t="str">
        <f t="shared" si="248"/>
        <v/>
      </c>
      <c r="I7968" s="218" t="str">
        <f t="shared" si="249"/>
        <v/>
      </c>
    </row>
    <row r="7969" spans="3:9" ht="15" customHeight="1">
      <c r="C7969" s="220" t="str">
        <f t="shared" si="248"/>
        <v/>
      </c>
      <c r="I7969" s="218" t="str">
        <f t="shared" si="249"/>
        <v/>
      </c>
    </row>
    <row r="7970" spans="3:9" ht="15" customHeight="1">
      <c r="C7970" s="220" t="str">
        <f t="shared" si="248"/>
        <v/>
      </c>
      <c r="I7970" s="218" t="str">
        <f t="shared" si="249"/>
        <v/>
      </c>
    </row>
    <row r="7971" spans="3:9" ht="15" customHeight="1">
      <c r="C7971" s="220" t="str">
        <f t="shared" si="248"/>
        <v/>
      </c>
      <c r="I7971" s="218" t="str">
        <f t="shared" si="249"/>
        <v/>
      </c>
    </row>
    <row r="7972" spans="3:9" ht="15" customHeight="1">
      <c r="C7972" s="220" t="str">
        <f t="shared" si="248"/>
        <v/>
      </c>
      <c r="I7972" s="218" t="str">
        <f t="shared" si="249"/>
        <v/>
      </c>
    </row>
    <row r="7973" spans="3:9" ht="15" customHeight="1">
      <c r="C7973" s="220" t="str">
        <f t="shared" si="248"/>
        <v/>
      </c>
      <c r="I7973" s="218" t="str">
        <f t="shared" si="249"/>
        <v/>
      </c>
    </row>
    <row r="7974" spans="3:9" ht="15" customHeight="1">
      <c r="C7974" s="220" t="str">
        <f t="shared" si="248"/>
        <v/>
      </c>
      <c r="I7974" s="218" t="str">
        <f t="shared" si="249"/>
        <v/>
      </c>
    </row>
    <row r="7975" spans="3:9" ht="15" customHeight="1">
      <c r="C7975" s="220" t="str">
        <f t="shared" si="248"/>
        <v/>
      </c>
      <c r="I7975" s="218" t="str">
        <f t="shared" si="249"/>
        <v/>
      </c>
    </row>
    <row r="7976" spans="3:9" ht="15" customHeight="1">
      <c r="C7976" s="220" t="str">
        <f t="shared" si="248"/>
        <v/>
      </c>
      <c r="I7976" s="218" t="str">
        <f t="shared" si="249"/>
        <v/>
      </c>
    </row>
    <row r="7977" spans="3:9" ht="15" customHeight="1">
      <c r="C7977" s="220" t="str">
        <f t="shared" si="248"/>
        <v/>
      </c>
      <c r="I7977" s="218" t="str">
        <f t="shared" si="249"/>
        <v/>
      </c>
    </row>
    <row r="7978" spans="3:9" ht="15" customHeight="1">
      <c r="C7978" s="220" t="str">
        <f t="shared" si="248"/>
        <v/>
      </c>
      <c r="I7978" s="218" t="str">
        <f t="shared" si="249"/>
        <v/>
      </c>
    </row>
    <row r="7979" spans="3:9" ht="15" customHeight="1">
      <c r="C7979" s="220" t="str">
        <f t="shared" si="248"/>
        <v/>
      </c>
      <c r="I7979" s="218" t="str">
        <f t="shared" si="249"/>
        <v/>
      </c>
    </row>
    <row r="7980" spans="3:9" ht="15" customHeight="1">
      <c r="C7980" s="220" t="str">
        <f t="shared" si="248"/>
        <v/>
      </c>
      <c r="I7980" s="218" t="str">
        <f t="shared" si="249"/>
        <v/>
      </c>
    </row>
    <row r="7981" spans="3:9" ht="15" customHeight="1">
      <c r="C7981" s="220" t="str">
        <f t="shared" si="248"/>
        <v/>
      </c>
      <c r="I7981" s="218" t="str">
        <f t="shared" si="249"/>
        <v/>
      </c>
    </row>
    <row r="7982" spans="3:9" ht="15" customHeight="1">
      <c r="C7982" s="220" t="str">
        <f t="shared" si="248"/>
        <v/>
      </c>
      <c r="I7982" s="218" t="str">
        <f t="shared" si="249"/>
        <v/>
      </c>
    </row>
    <row r="7983" spans="3:9" ht="15" customHeight="1">
      <c r="C7983" s="220" t="str">
        <f t="shared" si="248"/>
        <v/>
      </c>
      <c r="I7983" s="218" t="str">
        <f t="shared" si="249"/>
        <v/>
      </c>
    </row>
    <row r="7984" spans="3:9" ht="15" customHeight="1">
      <c r="C7984" s="220" t="str">
        <f t="shared" si="248"/>
        <v/>
      </c>
      <c r="I7984" s="218" t="str">
        <f t="shared" si="249"/>
        <v/>
      </c>
    </row>
    <row r="7985" spans="3:9" ht="15" customHeight="1">
      <c r="C7985" s="220" t="str">
        <f t="shared" si="248"/>
        <v/>
      </c>
      <c r="I7985" s="218" t="str">
        <f t="shared" si="249"/>
        <v/>
      </c>
    </row>
    <row r="7986" spans="3:9" ht="15" customHeight="1">
      <c r="C7986" s="220" t="str">
        <f t="shared" si="248"/>
        <v/>
      </c>
      <c r="I7986" s="218" t="str">
        <f t="shared" si="249"/>
        <v/>
      </c>
    </row>
    <row r="7987" spans="3:9" ht="15" customHeight="1">
      <c r="C7987" s="220" t="str">
        <f t="shared" si="248"/>
        <v/>
      </c>
      <c r="I7987" s="218" t="str">
        <f t="shared" si="249"/>
        <v/>
      </c>
    </row>
    <row r="7988" spans="3:9" ht="15" customHeight="1">
      <c r="C7988" s="220" t="str">
        <f t="shared" si="248"/>
        <v/>
      </c>
      <c r="I7988" s="218" t="str">
        <f t="shared" si="249"/>
        <v/>
      </c>
    </row>
    <row r="7989" spans="3:9" ht="15" customHeight="1">
      <c r="C7989" s="220" t="str">
        <f t="shared" si="248"/>
        <v/>
      </c>
      <c r="I7989" s="218" t="str">
        <f t="shared" si="249"/>
        <v/>
      </c>
    </row>
    <row r="7990" spans="3:9" ht="15" customHeight="1">
      <c r="C7990" s="220" t="str">
        <f t="shared" si="248"/>
        <v/>
      </c>
      <c r="I7990" s="218" t="str">
        <f t="shared" si="249"/>
        <v/>
      </c>
    </row>
    <row r="7991" spans="3:9" ht="15" customHeight="1">
      <c r="C7991" s="220" t="str">
        <f t="shared" si="248"/>
        <v/>
      </c>
      <c r="I7991" s="218" t="str">
        <f t="shared" si="249"/>
        <v/>
      </c>
    </row>
    <row r="7992" spans="3:9" ht="15" customHeight="1">
      <c r="C7992" s="220" t="str">
        <f t="shared" si="248"/>
        <v/>
      </c>
      <c r="I7992" s="218" t="str">
        <f t="shared" si="249"/>
        <v/>
      </c>
    </row>
    <row r="7993" spans="3:9" ht="15" customHeight="1">
      <c r="C7993" s="220" t="str">
        <f t="shared" si="248"/>
        <v/>
      </c>
      <c r="I7993" s="218" t="str">
        <f t="shared" si="249"/>
        <v/>
      </c>
    </row>
    <row r="7994" spans="3:9" ht="15" customHeight="1">
      <c r="C7994" s="220" t="str">
        <f t="shared" si="248"/>
        <v/>
      </c>
      <c r="I7994" s="218" t="str">
        <f t="shared" si="249"/>
        <v/>
      </c>
    </row>
    <row r="7995" spans="3:9" ht="15" customHeight="1">
      <c r="C7995" s="220" t="str">
        <f t="shared" si="248"/>
        <v/>
      </c>
      <c r="I7995" s="218" t="str">
        <f t="shared" si="249"/>
        <v/>
      </c>
    </row>
    <row r="7996" spans="3:9" ht="15" customHeight="1">
      <c r="C7996" s="220" t="str">
        <f t="shared" si="248"/>
        <v/>
      </c>
      <c r="I7996" s="218" t="str">
        <f t="shared" si="249"/>
        <v/>
      </c>
    </row>
    <row r="7997" spans="3:9" ht="15" customHeight="1">
      <c r="C7997" s="220" t="str">
        <f t="shared" si="248"/>
        <v/>
      </c>
      <c r="I7997" s="218" t="str">
        <f t="shared" si="249"/>
        <v/>
      </c>
    </row>
    <row r="7998" spans="3:9" ht="15" customHeight="1">
      <c r="C7998" s="220" t="str">
        <f t="shared" si="248"/>
        <v/>
      </c>
      <c r="I7998" s="218" t="str">
        <f t="shared" si="249"/>
        <v/>
      </c>
    </row>
    <row r="7999" spans="3:9" ht="15" customHeight="1">
      <c r="C7999" s="220" t="str">
        <f t="shared" si="248"/>
        <v/>
      </c>
      <c r="I7999" s="218" t="str">
        <f t="shared" si="249"/>
        <v/>
      </c>
    </row>
    <row r="8000" spans="3:9" ht="15" customHeight="1">
      <c r="C8000" s="220" t="str">
        <f t="shared" si="248"/>
        <v/>
      </c>
      <c r="I8000" s="218" t="str">
        <f t="shared" si="249"/>
        <v/>
      </c>
    </row>
    <row r="8001" spans="3:9" ht="15" customHeight="1">
      <c r="C8001" s="220" t="str">
        <f t="shared" si="248"/>
        <v/>
      </c>
      <c r="I8001" s="218" t="str">
        <f t="shared" si="249"/>
        <v/>
      </c>
    </row>
    <row r="8002" spans="3:9" ht="15" customHeight="1">
      <c r="C8002" s="220" t="str">
        <f t="shared" si="248"/>
        <v/>
      </c>
      <c r="I8002" s="218" t="str">
        <f t="shared" si="249"/>
        <v/>
      </c>
    </row>
    <row r="8003" spans="3:9" ht="15" customHeight="1">
      <c r="C8003" s="220" t="str">
        <f t="shared" si="248"/>
        <v/>
      </c>
      <c r="I8003" s="218" t="str">
        <f t="shared" si="249"/>
        <v/>
      </c>
    </row>
    <row r="8004" spans="3:9" ht="15" customHeight="1">
      <c r="C8004" s="220" t="str">
        <f t="shared" si="248"/>
        <v/>
      </c>
      <c r="I8004" s="218" t="str">
        <f t="shared" si="249"/>
        <v/>
      </c>
    </row>
    <row r="8005" spans="3:9" ht="15" customHeight="1">
      <c r="C8005" s="220" t="str">
        <f t="shared" si="248"/>
        <v/>
      </c>
      <c r="I8005" s="218" t="str">
        <f t="shared" si="249"/>
        <v/>
      </c>
    </row>
    <row r="8006" spans="3:9" ht="15" customHeight="1">
      <c r="C8006" s="220" t="str">
        <f t="shared" ref="C8006:C8069" si="250">IF(B8006="","",MONTH(B8006))</f>
        <v/>
      </c>
      <c r="I8006" s="218" t="str">
        <f t="shared" ref="I8006:I8069" si="251">IF(H8006="","",IF(E8006="","Não deixe campos em branco, a planilha resumo de custos e despesas necessita deles para funcionar",IF(F8006="","Não deixe campos em branco, a planilha resumo de custos e despesas necessita deles para funcionar",IF(G8006="","Não deixe campos em branco, a planilha resumo de custos e despesas necessita deles para funcionar",""))))</f>
        <v/>
      </c>
    </row>
    <row r="8007" spans="3:9" ht="15" customHeight="1">
      <c r="C8007" s="220" t="str">
        <f t="shared" si="250"/>
        <v/>
      </c>
      <c r="I8007" s="218" t="str">
        <f t="shared" si="251"/>
        <v/>
      </c>
    </row>
    <row r="8008" spans="3:9" ht="15" customHeight="1">
      <c r="C8008" s="220" t="str">
        <f t="shared" si="250"/>
        <v/>
      </c>
      <c r="I8008" s="218" t="str">
        <f t="shared" si="251"/>
        <v/>
      </c>
    </row>
    <row r="8009" spans="3:9" ht="15" customHeight="1">
      <c r="C8009" s="220" t="str">
        <f t="shared" si="250"/>
        <v/>
      </c>
      <c r="I8009" s="218" t="str">
        <f t="shared" si="251"/>
        <v/>
      </c>
    </row>
    <row r="8010" spans="3:9" ht="15" customHeight="1">
      <c r="C8010" s="220" t="str">
        <f t="shared" si="250"/>
        <v/>
      </c>
      <c r="I8010" s="218" t="str">
        <f t="shared" si="251"/>
        <v/>
      </c>
    </row>
    <row r="8011" spans="3:9" ht="15" customHeight="1">
      <c r="C8011" s="220" t="str">
        <f t="shared" si="250"/>
        <v/>
      </c>
      <c r="I8011" s="218" t="str">
        <f t="shared" si="251"/>
        <v/>
      </c>
    </row>
    <row r="8012" spans="3:9" ht="15" customHeight="1">
      <c r="C8012" s="220" t="str">
        <f t="shared" si="250"/>
        <v/>
      </c>
      <c r="I8012" s="218" t="str">
        <f t="shared" si="251"/>
        <v/>
      </c>
    </row>
    <row r="8013" spans="3:9" ht="15" customHeight="1">
      <c r="C8013" s="220" t="str">
        <f t="shared" si="250"/>
        <v/>
      </c>
      <c r="I8013" s="218" t="str">
        <f t="shared" si="251"/>
        <v/>
      </c>
    </row>
    <row r="8014" spans="3:9" ht="15" customHeight="1">
      <c r="C8014" s="220" t="str">
        <f t="shared" si="250"/>
        <v/>
      </c>
      <c r="I8014" s="218" t="str">
        <f t="shared" si="251"/>
        <v/>
      </c>
    </row>
    <row r="8015" spans="3:9" ht="15" customHeight="1">
      <c r="C8015" s="220" t="str">
        <f t="shared" si="250"/>
        <v/>
      </c>
      <c r="I8015" s="218" t="str">
        <f t="shared" si="251"/>
        <v/>
      </c>
    </row>
    <row r="8016" spans="3:9" ht="15" customHeight="1">
      <c r="C8016" s="220" t="str">
        <f t="shared" si="250"/>
        <v/>
      </c>
      <c r="I8016" s="218" t="str">
        <f t="shared" si="251"/>
        <v/>
      </c>
    </row>
    <row r="8017" spans="3:9" ht="15" customHeight="1">
      <c r="C8017" s="220" t="str">
        <f t="shared" si="250"/>
        <v/>
      </c>
      <c r="I8017" s="218" t="str">
        <f t="shared" si="251"/>
        <v/>
      </c>
    </row>
    <row r="8018" spans="3:9" ht="15" customHeight="1">
      <c r="C8018" s="220" t="str">
        <f t="shared" si="250"/>
        <v/>
      </c>
      <c r="I8018" s="218" t="str">
        <f t="shared" si="251"/>
        <v/>
      </c>
    </row>
    <row r="8019" spans="3:9" ht="15" customHeight="1">
      <c r="C8019" s="220" t="str">
        <f t="shared" si="250"/>
        <v/>
      </c>
      <c r="I8019" s="218" t="str">
        <f t="shared" si="251"/>
        <v/>
      </c>
    </row>
    <row r="8020" spans="3:9" ht="15" customHeight="1">
      <c r="C8020" s="220" t="str">
        <f t="shared" si="250"/>
        <v/>
      </c>
      <c r="I8020" s="218" t="str">
        <f t="shared" si="251"/>
        <v/>
      </c>
    </row>
    <row r="8021" spans="3:9" ht="15" customHeight="1">
      <c r="C8021" s="220" t="str">
        <f t="shared" si="250"/>
        <v/>
      </c>
      <c r="I8021" s="218" t="str">
        <f t="shared" si="251"/>
        <v/>
      </c>
    </row>
    <row r="8022" spans="3:9" ht="15" customHeight="1">
      <c r="C8022" s="220" t="str">
        <f t="shared" si="250"/>
        <v/>
      </c>
      <c r="I8022" s="218" t="str">
        <f t="shared" si="251"/>
        <v/>
      </c>
    </row>
    <row r="8023" spans="3:9" ht="15" customHeight="1">
      <c r="C8023" s="220" t="str">
        <f t="shared" si="250"/>
        <v/>
      </c>
      <c r="I8023" s="218" t="str">
        <f t="shared" si="251"/>
        <v/>
      </c>
    </row>
    <row r="8024" spans="3:9" ht="15" customHeight="1">
      <c r="C8024" s="220" t="str">
        <f t="shared" si="250"/>
        <v/>
      </c>
      <c r="I8024" s="218" t="str">
        <f t="shared" si="251"/>
        <v/>
      </c>
    </row>
    <row r="8025" spans="3:9" ht="15" customHeight="1">
      <c r="C8025" s="220" t="str">
        <f t="shared" si="250"/>
        <v/>
      </c>
      <c r="I8025" s="218" t="str">
        <f t="shared" si="251"/>
        <v/>
      </c>
    </row>
    <row r="8026" spans="3:9" ht="15" customHeight="1">
      <c r="C8026" s="220" t="str">
        <f t="shared" si="250"/>
        <v/>
      </c>
      <c r="I8026" s="218" t="str">
        <f t="shared" si="251"/>
        <v/>
      </c>
    </row>
    <row r="8027" spans="3:9" ht="15" customHeight="1">
      <c r="C8027" s="220" t="str">
        <f t="shared" si="250"/>
        <v/>
      </c>
      <c r="I8027" s="218" t="str">
        <f t="shared" si="251"/>
        <v/>
      </c>
    </row>
    <row r="8028" spans="3:9" ht="15" customHeight="1">
      <c r="C8028" s="220" t="str">
        <f t="shared" si="250"/>
        <v/>
      </c>
      <c r="I8028" s="218" t="str">
        <f t="shared" si="251"/>
        <v/>
      </c>
    </row>
    <row r="8029" spans="3:9" ht="15" customHeight="1">
      <c r="C8029" s="220" t="str">
        <f t="shared" si="250"/>
        <v/>
      </c>
      <c r="I8029" s="218" t="str">
        <f t="shared" si="251"/>
        <v/>
      </c>
    </row>
    <row r="8030" spans="3:9" ht="15" customHeight="1">
      <c r="C8030" s="220" t="str">
        <f t="shared" si="250"/>
        <v/>
      </c>
      <c r="I8030" s="218" t="str">
        <f t="shared" si="251"/>
        <v/>
      </c>
    </row>
    <row r="8031" spans="3:9" ht="15" customHeight="1">
      <c r="C8031" s="220" t="str">
        <f t="shared" si="250"/>
        <v/>
      </c>
      <c r="I8031" s="218" t="str">
        <f t="shared" si="251"/>
        <v/>
      </c>
    </row>
    <row r="8032" spans="3:9" ht="15" customHeight="1">
      <c r="C8032" s="220" t="str">
        <f t="shared" si="250"/>
        <v/>
      </c>
      <c r="I8032" s="218" t="str">
        <f t="shared" si="251"/>
        <v/>
      </c>
    </row>
    <row r="8033" spans="3:9" ht="15" customHeight="1">
      <c r="C8033" s="220" t="str">
        <f t="shared" si="250"/>
        <v/>
      </c>
      <c r="I8033" s="218" t="str">
        <f t="shared" si="251"/>
        <v/>
      </c>
    </row>
    <row r="8034" spans="3:9" ht="15" customHeight="1">
      <c r="C8034" s="220" t="str">
        <f t="shared" si="250"/>
        <v/>
      </c>
      <c r="I8034" s="218" t="str">
        <f t="shared" si="251"/>
        <v/>
      </c>
    </row>
    <row r="8035" spans="3:9" ht="15" customHeight="1">
      <c r="C8035" s="220" t="str">
        <f t="shared" si="250"/>
        <v/>
      </c>
      <c r="I8035" s="218" t="str">
        <f t="shared" si="251"/>
        <v/>
      </c>
    </row>
    <row r="8036" spans="3:9" ht="15" customHeight="1">
      <c r="C8036" s="220" t="str">
        <f t="shared" si="250"/>
        <v/>
      </c>
      <c r="I8036" s="218" t="str">
        <f t="shared" si="251"/>
        <v/>
      </c>
    </row>
    <row r="8037" spans="3:9" ht="15" customHeight="1">
      <c r="C8037" s="220" t="str">
        <f t="shared" si="250"/>
        <v/>
      </c>
      <c r="I8037" s="218" t="str">
        <f t="shared" si="251"/>
        <v/>
      </c>
    </row>
    <row r="8038" spans="3:9" ht="15" customHeight="1">
      <c r="C8038" s="220" t="str">
        <f t="shared" si="250"/>
        <v/>
      </c>
      <c r="I8038" s="218" t="str">
        <f t="shared" si="251"/>
        <v/>
      </c>
    </row>
    <row r="8039" spans="3:9" ht="15" customHeight="1">
      <c r="C8039" s="220" t="str">
        <f t="shared" si="250"/>
        <v/>
      </c>
      <c r="I8039" s="218" t="str">
        <f t="shared" si="251"/>
        <v/>
      </c>
    </row>
    <row r="8040" spans="3:9" ht="15" customHeight="1">
      <c r="C8040" s="220" t="str">
        <f t="shared" si="250"/>
        <v/>
      </c>
      <c r="I8040" s="218" t="str">
        <f t="shared" si="251"/>
        <v/>
      </c>
    </row>
    <row r="8041" spans="3:9" ht="15" customHeight="1">
      <c r="C8041" s="220" t="str">
        <f t="shared" si="250"/>
        <v/>
      </c>
      <c r="I8041" s="218" t="str">
        <f t="shared" si="251"/>
        <v/>
      </c>
    </row>
    <row r="8042" spans="3:9" ht="15" customHeight="1">
      <c r="C8042" s="220" t="str">
        <f t="shared" si="250"/>
        <v/>
      </c>
      <c r="I8042" s="218" t="str">
        <f t="shared" si="251"/>
        <v/>
      </c>
    </row>
    <row r="8043" spans="3:9" ht="15" customHeight="1">
      <c r="C8043" s="220" t="str">
        <f t="shared" si="250"/>
        <v/>
      </c>
      <c r="I8043" s="218" t="str">
        <f t="shared" si="251"/>
        <v/>
      </c>
    </row>
    <row r="8044" spans="3:9" ht="15" customHeight="1">
      <c r="C8044" s="220" t="str">
        <f t="shared" si="250"/>
        <v/>
      </c>
      <c r="I8044" s="218" t="str">
        <f t="shared" si="251"/>
        <v/>
      </c>
    </row>
    <row r="8045" spans="3:9" ht="15" customHeight="1">
      <c r="C8045" s="220" t="str">
        <f t="shared" si="250"/>
        <v/>
      </c>
      <c r="I8045" s="218" t="str">
        <f t="shared" si="251"/>
        <v/>
      </c>
    </row>
    <row r="8046" spans="3:9" ht="15" customHeight="1">
      <c r="C8046" s="220" t="str">
        <f t="shared" si="250"/>
        <v/>
      </c>
      <c r="I8046" s="218" t="str">
        <f t="shared" si="251"/>
        <v/>
      </c>
    </row>
    <row r="8047" spans="3:9" ht="15" customHeight="1">
      <c r="C8047" s="220" t="str">
        <f t="shared" si="250"/>
        <v/>
      </c>
      <c r="I8047" s="218" t="str">
        <f t="shared" si="251"/>
        <v/>
      </c>
    </row>
    <row r="8048" spans="3:9" ht="15" customHeight="1">
      <c r="C8048" s="220" t="str">
        <f t="shared" si="250"/>
        <v/>
      </c>
      <c r="I8048" s="218" t="str">
        <f t="shared" si="251"/>
        <v/>
      </c>
    </row>
    <row r="8049" spans="3:9" ht="15" customHeight="1">
      <c r="C8049" s="220" t="str">
        <f t="shared" si="250"/>
        <v/>
      </c>
      <c r="I8049" s="218" t="str">
        <f t="shared" si="251"/>
        <v/>
      </c>
    </row>
    <row r="8050" spans="3:9" ht="15" customHeight="1">
      <c r="C8050" s="220" t="str">
        <f t="shared" si="250"/>
        <v/>
      </c>
      <c r="I8050" s="218" t="str">
        <f t="shared" si="251"/>
        <v/>
      </c>
    </row>
    <row r="8051" spans="3:9" ht="15" customHeight="1">
      <c r="C8051" s="220" t="str">
        <f t="shared" si="250"/>
        <v/>
      </c>
      <c r="I8051" s="218" t="str">
        <f t="shared" si="251"/>
        <v/>
      </c>
    </row>
    <row r="8052" spans="3:9" ht="15" customHeight="1">
      <c r="C8052" s="220" t="str">
        <f t="shared" si="250"/>
        <v/>
      </c>
      <c r="I8052" s="218" t="str">
        <f t="shared" si="251"/>
        <v/>
      </c>
    </row>
    <row r="8053" spans="3:9" ht="15" customHeight="1">
      <c r="C8053" s="220" t="str">
        <f t="shared" si="250"/>
        <v/>
      </c>
      <c r="I8053" s="218" t="str">
        <f t="shared" si="251"/>
        <v/>
      </c>
    </row>
    <row r="8054" spans="3:9" ht="15" customHeight="1">
      <c r="C8054" s="220" t="str">
        <f t="shared" si="250"/>
        <v/>
      </c>
      <c r="I8054" s="218" t="str">
        <f t="shared" si="251"/>
        <v/>
      </c>
    </row>
    <row r="8055" spans="3:9" ht="15" customHeight="1">
      <c r="C8055" s="220" t="str">
        <f t="shared" si="250"/>
        <v/>
      </c>
      <c r="I8055" s="218" t="str">
        <f t="shared" si="251"/>
        <v/>
      </c>
    </row>
    <row r="8056" spans="3:9" ht="15" customHeight="1">
      <c r="C8056" s="220" t="str">
        <f t="shared" si="250"/>
        <v/>
      </c>
      <c r="I8056" s="218" t="str">
        <f t="shared" si="251"/>
        <v/>
      </c>
    </row>
    <row r="8057" spans="3:9" ht="15" customHeight="1">
      <c r="C8057" s="220" t="str">
        <f t="shared" si="250"/>
        <v/>
      </c>
      <c r="I8057" s="218" t="str">
        <f t="shared" si="251"/>
        <v/>
      </c>
    </row>
    <row r="8058" spans="3:9" ht="15" customHeight="1">
      <c r="C8058" s="220" t="str">
        <f t="shared" si="250"/>
        <v/>
      </c>
      <c r="I8058" s="218" t="str">
        <f t="shared" si="251"/>
        <v/>
      </c>
    </row>
    <row r="8059" spans="3:9" ht="15" customHeight="1">
      <c r="C8059" s="220" t="str">
        <f t="shared" si="250"/>
        <v/>
      </c>
      <c r="I8059" s="218" t="str">
        <f t="shared" si="251"/>
        <v/>
      </c>
    </row>
    <row r="8060" spans="3:9" ht="15" customHeight="1">
      <c r="C8060" s="220" t="str">
        <f t="shared" si="250"/>
        <v/>
      </c>
      <c r="I8060" s="218" t="str">
        <f t="shared" si="251"/>
        <v/>
      </c>
    </row>
    <row r="8061" spans="3:9" ht="15" customHeight="1">
      <c r="C8061" s="220" t="str">
        <f t="shared" si="250"/>
        <v/>
      </c>
      <c r="I8061" s="218" t="str">
        <f t="shared" si="251"/>
        <v/>
      </c>
    </row>
    <row r="8062" spans="3:9" ht="15" customHeight="1">
      <c r="C8062" s="220" t="str">
        <f t="shared" si="250"/>
        <v/>
      </c>
      <c r="I8062" s="218" t="str">
        <f t="shared" si="251"/>
        <v/>
      </c>
    </row>
    <row r="8063" spans="3:9" ht="15" customHeight="1">
      <c r="C8063" s="220" t="str">
        <f t="shared" si="250"/>
        <v/>
      </c>
      <c r="I8063" s="218" t="str">
        <f t="shared" si="251"/>
        <v/>
      </c>
    </row>
    <row r="8064" spans="3:9" ht="15" customHeight="1">
      <c r="C8064" s="220" t="str">
        <f t="shared" si="250"/>
        <v/>
      </c>
      <c r="I8064" s="218" t="str">
        <f t="shared" si="251"/>
        <v/>
      </c>
    </row>
    <row r="8065" spans="3:9" ht="15" customHeight="1">
      <c r="C8065" s="220" t="str">
        <f t="shared" si="250"/>
        <v/>
      </c>
      <c r="I8065" s="218" t="str">
        <f t="shared" si="251"/>
        <v/>
      </c>
    </row>
    <row r="8066" spans="3:9" ht="15" customHeight="1">
      <c r="C8066" s="220" t="str">
        <f t="shared" si="250"/>
        <v/>
      </c>
      <c r="I8066" s="218" t="str">
        <f t="shared" si="251"/>
        <v/>
      </c>
    </row>
    <row r="8067" spans="3:9" ht="15" customHeight="1">
      <c r="C8067" s="220" t="str">
        <f t="shared" si="250"/>
        <v/>
      </c>
      <c r="I8067" s="218" t="str">
        <f t="shared" si="251"/>
        <v/>
      </c>
    </row>
    <row r="8068" spans="3:9" ht="15" customHeight="1">
      <c r="C8068" s="220" t="str">
        <f t="shared" si="250"/>
        <v/>
      </c>
      <c r="I8068" s="218" t="str">
        <f t="shared" si="251"/>
        <v/>
      </c>
    </row>
    <row r="8069" spans="3:9" ht="15" customHeight="1">
      <c r="C8069" s="220" t="str">
        <f t="shared" si="250"/>
        <v/>
      </c>
      <c r="I8069" s="218" t="str">
        <f t="shared" si="251"/>
        <v/>
      </c>
    </row>
    <row r="8070" spans="3:9" ht="15" customHeight="1">
      <c r="C8070" s="220" t="str">
        <f t="shared" ref="C8070:C8133" si="252">IF(B8070="","",MONTH(B8070))</f>
        <v/>
      </c>
      <c r="I8070" s="218" t="str">
        <f t="shared" ref="I8070:I8133" si="253">IF(H8070="","",IF(E8070="","Não deixe campos em branco, a planilha resumo de custos e despesas necessita deles para funcionar",IF(F8070="","Não deixe campos em branco, a planilha resumo de custos e despesas necessita deles para funcionar",IF(G8070="","Não deixe campos em branco, a planilha resumo de custos e despesas necessita deles para funcionar",""))))</f>
        <v/>
      </c>
    </row>
    <row r="8071" spans="3:9" ht="15" customHeight="1">
      <c r="C8071" s="220" t="str">
        <f t="shared" si="252"/>
        <v/>
      </c>
      <c r="I8071" s="218" t="str">
        <f t="shared" si="253"/>
        <v/>
      </c>
    </row>
    <row r="8072" spans="3:9" ht="15" customHeight="1">
      <c r="C8072" s="220" t="str">
        <f t="shared" si="252"/>
        <v/>
      </c>
      <c r="I8072" s="218" t="str">
        <f t="shared" si="253"/>
        <v/>
      </c>
    </row>
    <row r="8073" spans="3:9" ht="15" customHeight="1">
      <c r="C8073" s="220" t="str">
        <f t="shared" si="252"/>
        <v/>
      </c>
      <c r="I8073" s="218" t="str">
        <f t="shared" si="253"/>
        <v/>
      </c>
    </row>
    <row r="8074" spans="3:9" ht="15" customHeight="1">
      <c r="C8074" s="220" t="str">
        <f t="shared" si="252"/>
        <v/>
      </c>
      <c r="I8074" s="218" t="str">
        <f t="shared" si="253"/>
        <v/>
      </c>
    </row>
    <row r="8075" spans="3:9" ht="15" customHeight="1">
      <c r="C8075" s="220" t="str">
        <f t="shared" si="252"/>
        <v/>
      </c>
      <c r="I8075" s="218" t="str">
        <f t="shared" si="253"/>
        <v/>
      </c>
    </row>
    <row r="8076" spans="3:9" ht="15" customHeight="1">
      <c r="C8076" s="220" t="str">
        <f t="shared" si="252"/>
        <v/>
      </c>
      <c r="I8076" s="218" t="str">
        <f t="shared" si="253"/>
        <v/>
      </c>
    </row>
    <row r="8077" spans="3:9" ht="15" customHeight="1">
      <c r="C8077" s="220" t="str">
        <f t="shared" si="252"/>
        <v/>
      </c>
      <c r="I8077" s="218" t="str">
        <f t="shared" si="253"/>
        <v/>
      </c>
    </row>
    <row r="8078" spans="3:9" ht="15" customHeight="1">
      <c r="C8078" s="220" t="str">
        <f t="shared" si="252"/>
        <v/>
      </c>
      <c r="I8078" s="218" t="str">
        <f t="shared" si="253"/>
        <v/>
      </c>
    </row>
    <row r="8079" spans="3:9" ht="15" customHeight="1">
      <c r="C8079" s="220" t="str">
        <f t="shared" si="252"/>
        <v/>
      </c>
      <c r="I8079" s="218" t="str">
        <f t="shared" si="253"/>
        <v/>
      </c>
    </row>
    <row r="8080" spans="3:9" ht="15" customHeight="1">
      <c r="C8080" s="220" t="str">
        <f t="shared" si="252"/>
        <v/>
      </c>
      <c r="I8080" s="218" t="str">
        <f t="shared" si="253"/>
        <v/>
      </c>
    </row>
    <row r="8081" spans="3:9" ht="15" customHeight="1">
      <c r="C8081" s="220" t="str">
        <f t="shared" si="252"/>
        <v/>
      </c>
      <c r="I8081" s="218" t="str">
        <f t="shared" si="253"/>
        <v/>
      </c>
    </row>
    <row r="8082" spans="3:9" ht="15" customHeight="1">
      <c r="C8082" s="220" t="str">
        <f t="shared" si="252"/>
        <v/>
      </c>
      <c r="I8082" s="218" t="str">
        <f t="shared" si="253"/>
        <v/>
      </c>
    </row>
    <row r="8083" spans="3:9" ht="15" customHeight="1">
      <c r="C8083" s="220" t="str">
        <f t="shared" si="252"/>
        <v/>
      </c>
      <c r="I8083" s="218" t="str">
        <f t="shared" si="253"/>
        <v/>
      </c>
    </row>
    <row r="8084" spans="3:9" ht="15" customHeight="1">
      <c r="C8084" s="220" t="str">
        <f t="shared" si="252"/>
        <v/>
      </c>
      <c r="I8084" s="218" t="str">
        <f t="shared" si="253"/>
        <v/>
      </c>
    </row>
    <row r="8085" spans="3:9" ht="15" customHeight="1">
      <c r="C8085" s="220" t="str">
        <f t="shared" si="252"/>
        <v/>
      </c>
      <c r="I8085" s="218" t="str">
        <f t="shared" si="253"/>
        <v/>
      </c>
    </row>
    <row r="8086" spans="3:9" ht="15" customHeight="1">
      <c r="C8086" s="220" t="str">
        <f t="shared" si="252"/>
        <v/>
      </c>
      <c r="I8086" s="218" t="str">
        <f t="shared" si="253"/>
        <v/>
      </c>
    </row>
    <row r="8087" spans="3:9" ht="15" customHeight="1">
      <c r="C8087" s="220" t="str">
        <f t="shared" si="252"/>
        <v/>
      </c>
      <c r="I8087" s="218" t="str">
        <f t="shared" si="253"/>
        <v/>
      </c>
    </row>
    <row r="8088" spans="3:9" ht="15" customHeight="1">
      <c r="C8088" s="220" t="str">
        <f t="shared" si="252"/>
        <v/>
      </c>
      <c r="I8088" s="218" t="str">
        <f t="shared" si="253"/>
        <v/>
      </c>
    </row>
    <row r="8089" spans="3:9" ht="15" customHeight="1">
      <c r="C8089" s="220" t="str">
        <f t="shared" si="252"/>
        <v/>
      </c>
      <c r="I8089" s="218" t="str">
        <f t="shared" si="253"/>
        <v/>
      </c>
    </row>
    <row r="8090" spans="3:9" ht="15" customHeight="1">
      <c r="C8090" s="220" t="str">
        <f t="shared" si="252"/>
        <v/>
      </c>
      <c r="I8090" s="218" t="str">
        <f t="shared" si="253"/>
        <v/>
      </c>
    </row>
    <row r="8091" spans="3:9" ht="15" customHeight="1">
      <c r="C8091" s="220" t="str">
        <f t="shared" si="252"/>
        <v/>
      </c>
      <c r="I8091" s="218" t="str">
        <f t="shared" si="253"/>
        <v/>
      </c>
    </row>
    <row r="8092" spans="3:9" ht="15" customHeight="1">
      <c r="C8092" s="220" t="str">
        <f t="shared" si="252"/>
        <v/>
      </c>
      <c r="I8092" s="218" t="str">
        <f t="shared" si="253"/>
        <v/>
      </c>
    </row>
    <row r="8093" spans="3:9" ht="15" customHeight="1">
      <c r="C8093" s="220" t="str">
        <f t="shared" si="252"/>
        <v/>
      </c>
      <c r="I8093" s="218" t="str">
        <f t="shared" si="253"/>
        <v/>
      </c>
    </row>
    <row r="8094" spans="3:9" ht="15" customHeight="1">
      <c r="C8094" s="220" t="str">
        <f t="shared" si="252"/>
        <v/>
      </c>
      <c r="I8094" s="218" t="str">
        <f t="shared" si="253"/>
        <v/>
      </c>
    </row>
    <row r="8095" spans="3:9" ht="15" customHeight="1">
      <c r="C8095" s="220" t="str">
        <f t="shared" si="252"/>
        <v/>
      </c>
      <c r="I8095" s="218" t="str">
        <f t="shared" si="253"/>
        <v/>
      </c>
    </row>
    <row r="8096" spans="3:9" ht="15" customHeight="1">
      <c r="C8096" s="220" t="str">
        <f t="shared" si="252"/>
        <v/>
      </c>
      <c r="I8096" s="218" t="str">
        <f t="shared" si="253"/>
        <v/>
      </c>
    </row>
    <row r="8097" spans="3:9" ht="15" customHeight="1">
      <c r="C8097" s="220" t="str">
        <f t="shared" si="252"/>
        <v/>
      </c>
      <c r="I8097" s="218" t="str">
        <f t="shared" si="253"/>
        <v/>
      </c>
    </row>
    <row r="8098" spans="3:9" ht="15" customHeight="1">
      <c r="C8098" s="220" t="str">
        <f t="shared" si="252"/>
        <v/>
      </c>
      <c r="I8098" s="218" t="str">
        <f t="shared" si="253"/>
        <v/>
      </c>
    </row>
    <row r="8099" spans="3:9" ht="15" customHeight="1">
      <c r="C8099" s="220" t="str">
        <f t="shared" si="252"/>
        <v/>
      </c>
      <c r="I8099" s="218" t="str">
        <f t="shared" si="253"/>
        <v/>
      </c>
    </row>
    <row r="8100" spans="3:9" ht="15" customHeight="1">
      <c r="C8100" s="220" t="str">
        <f t="shared" si="252"/>
        <v/>
      </c>
      <c r="I8100" s="218" t="str">
        <f t="shared" si="253"/>
        <v/>
      </c>
    </row>
    <row r="8101" spans="3:9" ht="15" customHeight="1">
      <c r="C8101" s="220" t="str">
        <f t="shared" si="252"/>
        <v/>
      </c>
      <c r="I8101" s="218" t="str">
        <f t="shared" si="253"/>
        <v/>
      </c>
    </row>
    <row r="8102" spans="3:9" ht="15" customHeight="1">
      <c r="C8102" s="220" t="str">
        <f t="shared" si="252"/>
        <v/>
      </c>
      <c r="I8102" s="218" t="str">
        <f t="shared" si="253"/>
        <v/>
      </c>
    </row>
    <row r="8103" spans="3:9" ht="15" customHeight="1">
      <c r="C8103" s="220" t="str">
        <f t="shared" si="252"/>
        <v/>
      </c>
      <c r="I8103" s="218" t="str">
        <f t="shared" si="253"/>
        <v/>
      </c>
    </row>
    <row r="8104" spans="3:9" ht="15" customHeight="1">
      <c r="C8104" s="220" t="str">
        <f t="shared" si="252"/>
        <v/>
      </c>
      <c r="I8104" s="218" t="str">
        <f t="shared" si="253"/>
        <v/>
      </c>
    </row>
    <row r="8105" spans="3:9" ht="15" customHeight="1">
      <c r="C8105" s="220" t="str">
        <f t="shared" si="252"/>
        <v/>
      </c>
      <c r="I8105" s="218" t="str">
        <f t="shared" si="253"/>
        <v/>
      </c>
    </row>
    <row r="8106" spans="3:9" ht="15" customHeight="1">
      <c r="C8106" s="220" t="str">
        <f t="shared" si="252"/>
        <v/>
      </c>
      <c r="I8106" s="218" t="str">
        <f t="shared" si="253"/>
        <v/>
      </c>
    </row>
    <row r="8107" spans="3:9" ht="15" customHeight="1">
      <c r="C8107" s="220" t="str">
        <f t="shared" si="252"/>
        <v/>
      </c>
      <c r="I8107" s="218" t="str">
        <f t="shared" si="253"/>
        <v/>
      </c>
    </row>
    <row r="8108" spans="3:9" ht="15" customHeight="1">
      <c r="C8108" s="220" t="str">
        <f t="shared" si="252"/>
        <v/>
      </c>
      <c r="I8108" s="218" t="str">
        <f t="shared" si="253"/>
        <v/>
      </c>
    </row>
    <row r="8109" spans="3:9" ht="15" customHeight="1">
      <c r="C8109" s="220" t="str">
        <f t="shared" si="252"/>
        <v/>
      </c>
      <c r="I8109" s="218" t="str">
        <f t="shared" si="253"/>
        <v/>
      </c>
    </row>
    <row r="8110" spans="3:9" ht="15" customHeight="1">
      <c r="C8110" s="220" t="str">
        <f t="shared" si="252"/>
        <v/>
      </c>
      <c r="I8110" s="218" t="str">
        <f t="shared" si="253"/>
        <v/>
      </c>
    </row>
    <row r="8111" spans="3:9" ht="15" customHeight="1">
      <c r="C8111" s="220" t="str">
        <f t="shared" si="252"/>
        <v/>
      </c>
      <c r="I8111" s="218" t="str">
        <f t="shared" si="253"/>
        <v/>
      </c>
    </row>
    <row r="8112" spans="3:9" ht="15" customHeight="1">
      <c r="C8112" s="220" t="str">
        <f t="shared" si="252"/>
        <v/>
      </c>
      <c r="I8112" s="218" t="str">
        <f t="shared" si="253"/>
        <v/>
      </c>
    </row>
    <row r="8113" spans="3:9" ht="15" customHeight="1">
      <c r="C8113" s="220" t="str">
        <f t="shared" si="252"/>
        <v/>
      </c>
      <c r="I8113" s="218" t="str">
        <f t="shared" si="253"/>
        <v/>
      </c>
    </row>
    <row r="8114" spans="3:9" ht="15" customHeight="1">
      <c r="C8114" s="220" t="str">
        <f t="shared" si="252"/>
        <v/>
      </c>
      <c r="I8114" s="218" t="str">
        <f t="shared" si="253"/>
        <v/>
      </c>
    </row>
    <row r="8115" spans="3:9" ht="15" customHeight="1">
      <c r="C8115" s="220" t="str">
        <f t="shared" si="252"/>
        <v/>
      </c>
      <c r="I8115" s="218" t="str">
        <f t="shared" si="253"/>
        <v/>
      </c>
    </row>
    <row r="8116" spans="3:9" ht="15" customHeight="1">
      <c r="C8116" s="220" t="str">
        <f t="shared" si="252"/>
        <v/>
      </c>
      <c r="I8116" s="218" t="str">
        <f t="shared" si="253"/>
        <v/>
      </c>
    </row>
    <row r="8117" spans="3:9" ht="15" customHeight="1">
      <c r="C8117" s="220" t="str">
        <f t="shared" si="252"/>
        <v/>
      </c>
      <c r="I8117" s="218" t="str">
        <f t="shared" si="253"/>
        <v/>
      </c>
    </row>
    <row r="8118" spans="3:9" ht="15" customHeight="1">
      <c r="C8118" s="220" t="str">
        <f t="shared" si="252"/>
        <v/>
      </c>
      <c r="I8118" s="218" t="str">
        <f t="shared" si="253"/>
        <v/>
      </c>
    </row>
    <row r="8119" spans="3:9" ht="15" customHeight="1">
      <c r="C8119" s="220" t="str">
        <f t="shared" si="252"/>
        <v/>
      </c>
      <c r="I8119" s="218" t="str">
        <f t="shared" si="253"/>
        <v/>
      </c>
    </row>
    <row r="8120" spans="3:9" ht="15" customHeight="1">
      <c r="C8120" s="220" t="str">
        <f t="shared" si="252"/>
        <v/>
      </c>
      <c r="I8120" s="218" t="str">
        <f t="shared" si="253"/>
        <v/>
      </c>
    </row>
    <row r="8121" spans="3:9" ht="15" customHeight="1">
      <c r="C8121" s="220" t="str">
        <f t="shared" si="252"/>
        <v/>
      </c>
      <c r="I8121" s="218" t="str">
        <f t="shared" si="253"/>
        <v/>
      </c>
    </row>
    <row r="8122" spans="3:9" ht="15" customHeight="1">
      <c r="C8122" s="220" t="str">
        <f t="shared" si="252"/>
        <v/>
      </c>
      <c r="I8122" s="218" t="str">
        <f t="shared" si="253"/>
        <v/>
      </c>
    </row>
    <row r="8123" spans="3:9" ht="15" customHeight="1">
      <c r="C8123" s="220" t="str">
        <f t="shared" si="252"/>
        <v/>
      </c>
      <c r="I8123" s="218" t="str">
        <f t="shared" si="253"/>
        <v/>
      </c>
    </row>
    <row r="8124" spans="3:9" ht="15" customHeight="1">
      <c r="C8124" s="220" t="str">
        <f t="shared" si="252"/>
        <v/>
      </c>
      <c r="I8124" s="218" t="str">
        <f t="shared" si="253"/>
        <v/>
      </c>
    </row>
    <row r="8125" spans="3:9" ht="15" customHeight="1">
      <c r="C8125" s="220" t="str">
        <f t="shared" si="252"/>
        <v/>
      </c>
      <c r="I8125" s="218" t="str">
        <f t="shared" si="253"/>
        <v/>
      </c>
    </row>
    <row r="8126" spans="3:9" ht="15" customHeight="1">
      <c r="C8126" s="220" t="str">
        <f t="shared" si="252"/>
        <v/>
      </c>
      <c r="I8126" s="218" t="str">
        <f t="shared" si="253"/>
        <v/>
      </c>
    </row>
    <row r="8127" spans="3:9" ht="15" customHeight="1">
      <c r="C8127" s="220" t="str">
        <f t="shared" si="252"/>
        <v/>
      </c>
      <c r="I8127" s="218" t="str">
        <f t="shared" si="253"/>
        <v/>
      </c>
    </row>
    <row r="8128" spans="3:9" ht="15" customHeight="1">
      <c r="C8128" s="220" t="str">
        <f t="shared" si="252"/>
        <v/>
      </c>
      <c r="I8128" s="218" t="str">
        <f t="shared" si="253"/>
        <v/>
      </c>
    </row>
    <row r="8129" spans="3:9" ht="15" customHeight="1">
      <c r="C8129" s="220" t="str">
        <f t="shared" si="252"/>
        <v/>
      </c>
      <c r="I8129" s="218" t="str">
        <f t="shared" si="253"/>
        <v/>
      </c>
    </row>
    <row r="8130" spans="3:9" ht="15" customHeight="1">
      <c r="C8130" s="220" t="str">
        <f t="shared" si="252"/>
        <v/>
      </c>
      <c r="I8130" s="218" t="str">
        <f t="shared" si="253"/>
        <v/>
      </c>
    </row>
    <row r="8131" spans="3:9" ht="15" customHeight="1">
      <c r="C8131" s="220" t="str">
        <f t="shared" si="252"/>
        <v/>
      </c>
      <c r="I8131" s="218" t="str">
        <f t="shared" si="253"/>
        <v/>
      </c>
    </row>
    <row r="8132" spans="3:9" ht="15" customHeight="1">
      <c r="C8132" s="220" t="str">
        <f t="shared" si="252"/>
        <v/>
      </c>
      <c r="I8132" s="218" t="str">
        <f t="shared" si="253"/>
        <v/>
      </c>
    </row>
    <row r="8133" spans="3:9" ht="15" customHeight="1">
      <c r="C8133" s="220" t="str">
        <f t="shared" si="252"/>
        <v/>
      </c>
      <c r="I8133" s="218" t="str">
        <f t="shared" si="253"/>
        <v/>
      </c>
    </row>
    <row r="8134" spans="3:9" ht="15" customHeight="1">
      <c r="C8134" s="220" t="str">
        <f t="shared" ref="C8134:C8197" si="254">IF(B8134="","",MONTH(B8134))</f>
        <v/>
      </c>
      <c r="I8134" s="218" t="str">
        <f t="shared" ref="I8134:I8197" si="255">IF(H8134="","",IF(E8134="","Não deixe campos em branco, a planilha resumo de custos e despesas necessita deles para funcionar",IF(F8134="","Não deixe campos em branco, a planilha resumo de custos e despesas necessita deles para funcionar",IF(G8134="","Não deixe campos em branco, a planilha resumo de custos e despesas necessita deles para funcionar",""))))</f>
        <v/>
      </c>
    </row>
    <row r="8135" spans="3:9" ht="15" customHeight="1">
      <c r="C8135" s="220" t="str">
        <f t="shared" si="254"/>
        <v/>
      </c>
      <c r="I8135" s="218" t="str">
        <f t="shared" si="255"/>
        <v/>
      </c>
    </row>
    <row r="8136" spans="3:9" ht="15" customHeight="1">
      <c r="C8136" s="220" t="str">
        <f t="shared" si="254"/>
        <v/>
      </c>
      <c r="I8136" s="218" t="str">
        <f t="shared" si="255"/>
        <v/>
      </c>
    </row>
    <row r="8137" spans="3:9" ht="15" customHeight="1">
      <c r="C8137" s="220" t="str">
        <f t="shared" si="254"/>
        <v/>
      </c>
      <c r="I8137" s="218" t="str">
        <f t="shared" si="255"/>
        <v/>
      </c>
    </row>
    <row r="8138" spans="3:9" ht="15" customHeight="1">
      <c r="C8138" s="220" t="str">
        <f t="shared" si="254"/>
        <v/>
      </c>
      <c r="I8138" s="218" t="str">
        <f t="shared" si="255"/>
        <v/>
      </c>
    </row>
    <row r="8139" spans="3:9" ht="15" customHeight="1">
      <c r="C8139" s="220" t="str">
        <f t="shared" si="254"/>
        <v/>
      </c>
      <c r="I8139" s="218" t="str">
        <f t="shared" si="255"/>
        <v/>
      </c>
    </row>
    <row r="8140" spans="3:9" ht="15" customHeight="1">
      <c r="C8140" s="220" t="str">
        <f t="shared" si="254"/>
        <v/>
      </c>
      <c r="I8140" s="218" t="str">
        <f t="shared" si="255"/>
        <v/>
      </c>
    </row>
    <row r="8141" spans="3:9" ht="15" customHeight="1">
      <c r="C8141" s="220" t="str">
        <f t="shared" si="254"/>
        <v/>
      </c>
      <c r="I8141" s="218" t="str">
        <f t="shared" si="255"/>
        <v/>
      </c>
    </row>
    <row r="8142" spans="3:9" ht="15" customHeight="1">
      <c r="C8142" s="220" t="str">
        <f t="shared" si="254"/>
        <v/>
      </c>
      <c r="I8142" s="218" t="str">
        <f t="shared" si="255"/>
        <v/>
      </c>
    </row>
    <row r="8143" spans="3:9" ht="15" customHeight="1">
      <c r="C8143" s="220" t="str">
        <f t="shared" si="254"/>
        <v/>
      </c>
      <c r="I8143" s="218" t="str">
        <f t="shared" si="255"/>
        <v/>
      </c>
    </row>
    <row r="8144" spans="3:9" ht="15" customHeight="1">
      <c r="C8144" s="220" t="str">
        <f t="shared" si="254"/>
        <v/>
      </c>
      <c r="I8144" s="218" t="str">
        <f t="shared" si="255"/>
        <v/>
      </c>
    </row>
    <row r="8145" spans="3:9" ht="15" customHeight="1">
      <c r="C8145" s="220" t="str">
        <f t="shared" si="254"/>
        <v/>
      </c>
      <c r="I8145" s="218" t="str">
        <f t="shared" si="255"/>
        <v/>
      </c>
    </row>
    <row r="8146" spans="3:9" ht="15" customHeight="1">
      <c r="C8146" s="220" t="str">
        <f t="shared" si="254"/>
        <v/>
      </c>
      <c r="I8146" s="218" t="str">
        <f t="shared" si="255"/>
        <v/>
      </c>
    </row>
    <row r="8147" spans="3:9" ht="15" customHeight="1">
      <c r="C8147" s="220" t="str">
        <f t="shared" si="254"/>
        <v/>
      </c>
      <c r="I8147" s="218" t="str">
        <f t="shared" si="255"/>
        <v/>
      </c>
    </row>
    <row r="8148" spans="3:9" ht="15" customHeight="1">
      <c r="C8148" s="220" t="str">
        <f t="shared" si="254"/>
        <v/>
      </c>
      <c r="I8148" s="218" t="str">
        <f t="shared" si="255"/>
        <v/>
      </c>
    </row>
    <row r="8149" spans="3:9" ht="15" customHeight="1">
      <c r="C8149" s="220" t="str">
        <f t="shared" si="254"/>
        <v/>
      </c>
      <c r="I8149" s="218" t="str">
        <f t="shared" si="255"/>
        <v/>
      </c>
    </row>
    <row r="8150" spans="3:9" ht="15" customHeight="1">
      <c r="C8150" s="220" t="str">
        <f t="shared" si="254"/>
        <v/>
      </c>
      <c r="I8150" s="218" t="str">
        <f t="shared" si="255"/>
        <v/>
      </c>
    </row>
    <row r="8151" spans="3:9" ht="15" customHeight="1">
      <c r="C8151" s="220" t="str">
        <f t="shared" si="254"/>
        <v/>
      </c>
      <c r="I8151" s="218" t="str">
        <f t="shared" si="255"/>
        <v/>
      </c>
    </row>
    <row r="8152" spans="3:9" ht="15" customHeight="1">
      <c r="C8152" s="220" t="str">
        <f t="shared" si="254"/>
        <v/>
      </c>
      <c r="I8152" s="218" t="str">
        <f t="shared" si="255"/>
        <v/>
      </c>
    </row>
    <row r="8153" spans="3:9" ht="15" customHeight="1">
      <c r="C8153" s="220" t="str">
        <f t="shared" si="254"/>
        <v/>
      </c>
      <c r="I8153" s="218" t="str">
        <f t="shared" si="255"/>
        <v/>
      </c>
    </row>
    <row r="8154" spans="3:9" ht="15" customHeight="1">
      <c r="C8154" s="220" t="str">
        <f t="shared" si="254"/>
        <v/>
      </c>
      <c r="I8154" s="218" t="str">
        <f t="shared" si="255"/>
        <v/>
      </c>
    </row>
    <row r="8155" spans="3:9" ht="15" customHeight="1">
      <c r="C8155" s="220" t="str">
        <f t="shared" si="254"/>
        <v/>
      </c>
      <c r="I8155" s="218" t="str">
        <f t="shared" si="255"/>
        <v/>
      </c>
    </row>
    <row r="8156" spans="3:9" ht="15" customHeight="1">
      <c r="C8156" s="220" t="str">
        <f t="shared" si="254"/>
        <v/>
      </c>
      <c r="I8156" s="218" t="str">
        <f t="shared" si="255"/>
        <v/>
      </c>
    </row>
    <row r="8157" spans="3:9" ht="15" customHeight="1">
      <c r="C8157" s="220" t="str">
        <f t="shared" si="254"/>
        <v/>
      </c>
      <c r="I8157" s="218" t="str">
        <f t="shared" si="255"/>
        <v/>
      </c>
    </row>
    <row r="8158" spans="3:9" ht="15" customHeight="1">
      <c r="C8158" s="220" t="str">
        <f t="shared" si="254"/>
        <v/>
      </c>
      <c r="I8158" s="218" t="str">
        <f t="shared" si="255"/>
        <v/>
      </c>
    </row>
    <row r="8159" spans="3:9" ht="15" customHeight="1">
      <c r="C8159" s="220" t="str">
        <f t="shared" si="254"/>
        <v/>
      </c>
      <c r="I8159" s="218" t="str">
        <f t="shared" si="255"/>
        <v/>
      </c>
    </row>
    <row r="8160" spans="3:9" ht="15" customHeight="1">
      <c r="C8160" s="220" t="str">
        <f t="shared" si="254"/>
        <v/>
      </c>
      <c r="I8160" s="218" t="str">
        <f t="shared" si="255"/>
        <v/>
      </c>
    </row>
    <row r="8161" spans="3:9" ht="15" customHeight="1">
      <c r="C8161" s="220" t="str">
        <f t="shared" si="254"/>
        <v/>
      </c>
      <c r="I8161" s="218" t="str">
        <f t="shared" si="255"/>
        <v/>
      </c>
    </row>
    <row r="8162" spans="3:9" ht="15" customHeight="1">
      <c r="C8162" s="220" t="str">
        <f t="shared" si="254"/>
        <v/>
      </c>
      <c r="I8162" s="218" t="str">
        <f t="shared" si="255"/>
        <v/>
      </c>
    </row>
    <row r="8163" spans="3:9" ht="15" customHeight="1">
      <c r="C8163" s="220" t="str">
        <f t="shared" si="254"/>
        <v/>
      </c>
      <c r="I8163" s="218" t="str">
        <f t="shared" si="255"/>
        <v/>
      </c>
    </row>
    <row r="8164" spans="3:9" ht="15" customHeight="1">
      <c r="C8164" s="220" t="str">
        <f t="shared" si="254"/>
        <v/>
      </c>
      <c r="I8164" s="218" t="str">
        <f t="shared" si="255"/>
        <v/>
      </c>
    </row>
    <row r="8165" spans="3:9" ht="15" customHeight="1">
      <c r="C8165" s="220" t="str">
        <f t="shared" si="254"/>
        <v/>
      </c>
      <c r="I8165" s="218" t="str">
        <f t="shared" si="255"/>
        <v/>
      </c>
    </row>
    <row r="8166" spans="3:9" ht="15" customHeight="1">
      <c r="C8166" s="220" t="str">
        <f t="shared" si="254"/>
        <v/>
      </c>
      <c r="I8166" s="218" t="str">
        <f t="shared" si="255"/>
        <v/>
      </c>
    </row>
    <row r="8167" spans="3:9" ht="15" customHeight="1">
      <c r="C8167" s="220" t="str">
        <f t="shared" si="254"/>
        <v/>
      </c>
      <c r="I8167" s="218" t="str">
        <f t="shared" si="255"/>
        <v/>
      </c>
    </row>
    <row r="8168" spans="3:9" ht="15" customHeight="1">
      <c r="C8168" s="220" t="str">
        <f t="shared" si="254"/>
        <v/>
      </c>
      <c r="I8168" s="218" t="str">
        <f t="shared" si="255"/>
        <v/>
      </c>
    </row>
    <row r="8169" spans="3:9" ht="15" customHeight="1">
      <c r="C8169" s="220" t="str">
        <f t="shared" si="254"/>
        <v/>
      </c>
      <c r="I8169" s="218" t="str">
        <f t="shared" si="255"/>
        <v/>
      </c>
    </row>
    <row r="8170" spans="3:9" ht="15" customHeight="1">
      <c r="C8170" s="220" t="str">
        <f t="shared" si="254"/>
        <v/>
      </c>
      <c r="I8170" s="218" t="str">
        <f t="shared" si="255"/>
        <v/>
      </c>
    </row>
    <row r="8171" spans="3:9" ht="15" customHeight="1">
      <c r="C8171" s="220" t="str">
        <f t="shared" si="254"/>
        <v/>
      </c>
      <c r="I8171" s="218" t="str">
        <f t="shared" si="255"/>
        <v/>
      </c>
    </row>
    <row r="8172" spans="3:9" ht="15" customHeight="1">
      <c r="C8172" s="220" t="str">
        <f t="shared" si="254"/>
        <v/>
      </c>
      <c r="I8172" s="218" t="str">
        <f t="shared" si="255"/>
        <v/>
      </c>
    </row>
    <row r="8173" spans="3:9" ht="15" customHeight="1">
      <c r="C8173" s="220" t="str">
        <f t="shared" si="254"/>
        <v/>
      </c>
      <c r="I8173" s="218" t="str">
        <f t="shared" si="255"/>
        <v/>
      </c>
    </row>
    <row r="8174" spans="3:9" ht="15" customHeight="1">
      <c r="C8174" s="220" t="str">
        <f t="shared" si="254"/>
        <v/>
      </c>
      <c r="I8174" s="218" t="str">
        <f t="shared" si="255"/>
        <v/>
      </c>
    </row>
    <row r="8175" spans="3:9" ht="15" customHeight="1">
      <c r="C8175" s="220" t="str">
        <f t="shared" si="254"/>
        <v/>
      </c>
      <c r="I8175" s="218" t="str">
        <f t="shared" si="255"/>
        <v/>
      </c>
    </row>
    <row r="8176" spans="3:9" ht="15" customHeight="1">
      <c r="C8176" s="220" t="str">
        <f t="shared" si="254"/>
        <v/>
      </c>
      <c r="I8176" s="218" t="str">
        <f t="shared" si="255"/>
        <v/>
      </c>
    </row>
    <row r="8177" spans="3:9" ht="15" customHeight="1">
      <c r="C8177" s="220" t="str">
        <f t="shared" si="254"/>
        <v/>
      </c>
      <c r="I8177" s="218" t="str">
        <f t="shared" si="255"/>
        <v/>
      </c>
    </row>
    <row r="8178" spans="3:9" ht="15" customHeight="1">
      <c r="C8178" s="220" t="str">
        <f t="shared" si="254"/>
        <v/>
      </c>
      <c r="I8178" s="218" t="str">
        <f t="shared" si="255"/>
        <v/>
      </c>
    </row>
    <row r="8179" spans="3:9" ht="15" customHeight="1">
      <c r="C8179" s="220" t="str">
        <f t="shared" si="254"/>
        <v/>
      </c>
      <c r="I8179" s="218" t="str">
        <f t="shared" si="255"/>
        <v/>
      </c>
    </row>
    <row r="8180" spans="3:9" ht="15" customHeight="1">
      <c r="C8180" s="220" t="str">
        <f t="shared" si="254"/>
        <v/>
      </c>
      <c r="I8180" s="218" t="str">
        <f t="shared" si="255"/>
        <v/>
      </c>
    </row>
    <row r="8181" spans="3:9" ht="15" customHeight="1">
      <c r="C8181" s="220" t="str">
        <f t="shared" si="254"/>
        <v/>
      </c>
      <c r="I8181" s="218" t="str">
        <f t="shared" si="255"/>
        <v/>
      </c>
    </row>
    <row r="8182" spans="3:9" ht="15" customHeight="1">
      <c r="C8182" s="220" t="str">
        <f t="shared" si="254"/>
        <v/>
      </c>
      <c r="I8182" s="218" t="str">
        <f t="shared" si="255"/>
        <v/>
      </c>
    </row>
    <row r="8183" spans="3:9" ht="15" customHeight="1">
      <c r="C8183" s="220" t="str">
        <f t="shared" si="254"/>
        <v/>
      </c>
      <c r="I8183" s="218" t="str">
        <f t="shared" si="255"/>
        <v/>
      </c>
    </row>
    <row r="8184" spans="3:9" ht="15" customHeight="1">
      <c r="C8184" s="220" t="str">
        <f t="shared" si="254"/>
        <v/>
      </c>
      <c r="I8184" s="218" t="str">
        <f t="shared" si="255"/>
        <v/>
      </c>
    </row>
    <row r="8185" spans="3:9" ht="15" customHeight="1">
      <c r="C8185" s="220" t="str">
        <f t="shared" si="254"/>
        <v/>
      </c>
      <c r="I8185" s="218" t="str">
        <f t="shared" si="255"/>
        <v/>
      </c>
    </row>
    <row r="8186" spans="3:9" ht="15" customHeight="1">
      <c r="C8186" s="220" t="str">
        <f t="shared" si="254"/>
        <v/>
      </c>
      <c r="I8186" s="218" t="str">
        <f t="shared" si="255"/>
        <v/>
      </c>
    </row>
    <row r="8187" spans="3:9" ht="15" customHeight="1">
      <c r="C8187" s="220" t="str">
        <f t="shared" si="254"/>
        <v/>
      </c>
      <c r="I8187" s="218" t="str">
        <f t="shared" si="255"/>
        <v/>
      </c>
    </row>
    <row r="8188" spans="3:9" ht="15" customHeight="1">
      <c r="C8188" s="220" t="str">
        <f t="shared" si="254"/>
        <v/>
      </c>
      <c r="I8188" s="218" t="str">
        <f t="shared" si="255"/>
        <v/>
      </c>
    </row>
    <row r="8189" spans="3:9" ht="15" customHeight="1">
      <c r="C8189" s="220" t="str">
        <f t="shared" si="254"/>
        <v/>
      </c>
      <c r="I8189" s="218" t="str">
        <f t="shared" si="255"/>
        <v/>
      </c>
    </row>
    <row r="8190" spans="3:9" ht="15" customHeight="1">
      <c r="C8190" s="220" t="str">
        <f t="shared" si="254"/>
        <v/>
      </c>
      <c r="I8190" s="218" t="str">
        <f t="shared" si="255"/>
        <v/>
      </c>
    </row>
    <row r="8191" spans="3:9" ht="15" customHeight="1">
      <c r="C8191" s="220" t="str">
        <f t="shared" si="254"/>
        <v/>
      </c>
      <c r="I8191" s="218" t="str">
        <f t="shared" si="255"/>
        <v/>
      </c>
    </row>
    <row r="8192" spans="3:9" ht="15" customHeight="1">
      <c r="C8192" s="220" t="str">
        <f t="shared" si="254"/>
        <v/>
      </c>
      <c r="I8192" s="218" t="str">
        <f t="shared" si="255"/>
        <v/>
      </c>
    </row>
    <row r="8193" spans="3:9" ht="15" customHeight="1">
      <c r="C8193" s="220" t="str">
        <f t="shared" si="254"/>
        <v/>
      </c>
      <c r="I8193" s="218" t="str">
        <f t="shared" si="255"/>
        <v/>
      </c>
    </row>
    <row r="8194" spans="3:9" ht="15" customHeight="1">
      <c r="C8194" s="220" t="str">
        <f t="shared" si="254"/>
        <v/>
      </c>
      <c r="I8194" s="218" t="str">
        <f t="shared" si="255"/>
        <v/>
      </c>
    </row>
    <row r="8195" spans="3:9" ht="15" customHeight="1">
      <c r="C8195" s="220" t="str">
        <f t="shared" si="254"/>
        <v/>
      </c>
      <c r="I8195" s="218" t="str">
        <f t="shared" si="255"/>
        <v/>
      </c>
    </row>
    <row r="8196" spans="3:9" ht="15" customHeight="1">
      <c r="C8196" s="220" t="str">
        <f t="shared" si="254"/>
        <v/>
      </c>
      <c r="I8196" s="218" t="str">
        <f t="shared" si="255"/>
        <v/>
      </c>
    </row>
    <row r="8197" spans="3:9" ht="15" customHeight="1">
      <c r="C8197" s="220" t="str">
        <f t="shared" si="254"/>
        <v/>
      </c>
      <c r="I8197" s="218" t="str">
        <f t="shared" si="255"/>
        <v/>
      </c>
    </row>
    <row r="8198" spans="3:9" ht="15" customHeight="1">
      <c r="C8198" s="220" t="str">
        <f t="shared" ref="C8198:C8261" si="256">IF(B8198="","",MONTH(B8198))</f>
        <v/>
      </c>
      <c r="I8198" s="218" t="str">
        <f t="shared" ref="I8198:I8261" si="257">IF(H8198="","",IF(E8198="","Não deixe campos em branco, a planilha resumo de custos e despesas necessita deles para funcionar",IF(F8198="","Não deixe campos em branco, a planilha resumo de custos e despesas necessita deles para funcionar",IF(G8198="","Não deixe campos em branco, a planilha resumo de custos e despesas necessita deles para funcionar",""))))</f>
        <v/>
      </c>
    </row>
    <row r="8199" spans="3:9" ht="15" customHeight="1">
      <c r="C8199" s="220" t="str">
        <f t="shared" si="256"/>
        <v/>
      </c>
      <c r="I8199" s="218" t="str">
        <f t="shared" si="257"/>
        <v/>
      </c>
    </row>
    <row r="8200" spans="3:9" ht="15" customHeight="1">
      <c r="C8200" s="220" t="str">
        <f t="shared" si="256"/>
        <v/>
      </c>
      <c r="I8200" s="218" t="str">
        <f t="shared" si="257"/>
        <v/>
      </c>
    </row>
    <row r="8201" spans="3:9" ht="15" customHeight="1">
      <c r="C8201" s="220" t="str">
        <f t="shared" si="256"/>
        <v/>
      </c>
      <c r="I8201" s="218" t="str">
        <f t="shared" si="257"/>
        <v/>
      </c>
    </row>
    <row r="8202" spans="3:9" ht="15" customHeight="1">
      <c r="C8202" s="220" t="str">
        <f t="shared" si="256"/>
        <v/>
      </c>
      <c r="I8202" s="218" t="str">
        <f t="shared" si="257"/>
        <v/>
      </c>
    </row>
    <row r="8203" spans="3:9" ht="15" customHeight="1">
      <c r="C8203" s="220" t="str">
        <f t="shared" si="256"/>
        <v/>
      </c>
      <c r="I8203" s="218" t="str">
        <f t="shared" si="257"/>
        <v/>
      </c>
    </row>
    <row r="8204" spans="3:9" ht="15" customHeight="1">
      <c r="C8204" s="220" t="str">
        <f t="shared" si="256"/>
        <v/>
      </c>
      <c r="I8204" s="218" t="str">
        <f t="shared" si="257"/>
        <v/>
      </c>
    </row>
    <row r="8205" spans="3:9" ht="15" customHeight="1">
      <c r="C8205" s="220" t="str">
        <f t="shared" si="256"/>
        <v/>
      </c>
      <c r="I8205" s="218" t="str">
        <f t="shared" si="257"/>
        <v/>
      </c>
    </row>
    <row r="8206" spans="3:9" ht="15" customHeight="1">
      <c r="C8206" s="220" t="str">
        <f t="shared" si="256"/>
        <v/>
      </c>
      <c r="I8206" s="218" t="str">
        <f t="shared" si="257"/>
        <v/>
      </c>
    </row>
    <row r="8207" spans="3:9" ht="15" customHeight="1">
      <c r="C8207" s="220" t="str">
        <f t="shared" si="256"/>
        <v/>
      </c>
      <c r="I8207" s="218" t="str">
        <f t="shared" si="257"/>
        <v/>
      </c>
    </row>
    <row r="8208" spans="3:9" ht="15" customHeight="1">
      <c r="C8208" s="220" t="str">
        <f t="shared" si="256"/>
        <v/>
      </c>
      <c r="I8208" s="218" t="str">
        <f t="shared" si="257"/>
        <v/>
      </c>
    </row>
    <row r="8209" spans="3:9" ht="15" customHeight="1">
      <c r="C8209" s="220" t="str">
        <f t="shared" si="256"/>
        <v/>
      </c>
      <c r="I8209" s="218" t="str">
        <f t="shared" si="257"/>
        <v/>
      </c>
    </row>
    <row r="8210" spans="3:9" ht="15" customHeight="1">
      <c r="C8210" s="220" t="str">
        <f t="shared" si="256"/>
        <v/>
      </c>
      <c r="I8210" s="218" t="str">
        <f t="shared" si="257"/>
        <v/>
      </c>
    </row>
    <row r="8211" spans="3:9" ht="15" customHeight="1">
      <c r="C8211" s="220" t="str">
        <f t="shared" si="256"/>
        <v/>
      </c>
      <c r="I8211" s="218" t="str">
        <f t="shared" si="257"/>
        <v/>
      </c>
    </row>
    <row r="8212" spans="3:9" ht="15" customHeight="1">
      <c r="C8212" s="220" t="str">
        <f t="shared" si="256"/>
        <v/>
      </c>
      <c r="I8212" s="218" t="str">
        <f t="shared" si="257"/>
        <v/>
      </c>
    </row>
    <row r="8213" spans="3:9" ht="15" customHeight="1">
      <c r="C8213" s="220" t="str">
        <f t="shared" si="256"/>
        <v/>
      </c>
      <c r="I8213" s="218" t="str">
        <f t="shared" si="257"/>
        <v/>
      </c>
    </row>
    <row r="8214" spans="3:9" ht="15" customHeight="1">
      <c r="C8214" s="220" t="str">
        <f t="shared" si="256"/>
        <v/>
      </c>
      <c r="I8214" s="218" t="str">
        <f t="shared" si="257"/>
        <v/>
      </c>
    </row>
    <row r="8215" spans="3:9" ht="15" customHeight="1">
      <c r="C8215" s="220" t="str">
        <f t="shared" si="256"/>
        <v/>
      </c>
      <c r="I8215" s="218" t="str">
        <f t="shared" si="257"/>
        <v/>
      </c>
    </row>
    <row r="8216" spans="3:9" ht="15" customHeight="1">
      <c r="C8216" s="220" t="str">
        <f t="shared" si="256"/>
        <v/>
      </c>
      <c r="I8216" s="218" t="str">
        <f t="shared" si="257"/>
        <v/>
      </c>
    </row>
    <row r="8217" spans="3:9" ht="15" customHeight="1">
      <c r="C8217" s="220" t="str">
        <f t="shared" si="256"/>
        <v/>
      </c>
      <c r="I8217" s="218" t="str">
        <f t="shared" si="257"/>
        <v/>
      </c>
    </row>
    <row r="8218" spans="3:9" ht="15" customHeight="1">
      <c r="C8218" s="220" t="str">
        <f t="shared" si="256"/>
        <v/>
      </c>
      <c r="I8218" s="218" t="str">
        <f t="shared" si="257"/>
        <v/>
      </c>
    </row>
    <row r="8219" spans="3:9" ht="15" customHeight="1">
      <c r="C8219" s="220" t="str">
        <f t="shared" si="256"/>
        <v/>
      </c>
      <c r="I8219" s="218" t="str">
        <f t="shared" si="257"/>
        <v/>
      </c>
    </row>
    <row r="8220" spans="3:9" ht="15" customHeight="1">
      <c r="C8220" s="220" t="str">
        <f t="shared" si="256"/>
        <v/>
      </c>
      <c r="I8220" s="218" t="str">
        <f t="shared" si="257"/>
        <v/>
      </c>
    </row>
    <row r="8221" spans="3:9" ht="15" customHeight="1">
      <c r="C8221" s="220" t="str">
        <f t="shared" si="256"/>
        <v/>
      </c>
      <c r="I8221" s="218" t="str">
        <f t="shared" si="257"/>
        <v/>
      </c>
    </row>
    <row r="8222" spans="3:9" ht="15" customHeight="1">
      <c r="C8222" s="220" t="str">
        <f t="shared" si="256"/>
        <v/>
      </c>
      <c r="I8222" s="218" t="str">
        <f t="shared" si="257"/>
        <v/>
      </c>
    </row>
    <row r="8223" spans="3:9" ht="15" customHeight="1">
      <c r="C8223" s="220" t="str">
        <f t="shared" si="256"/>
        <v/>
      </c>
      <c r="I8223" s="218" t="str">
        <f t="shared" si="257"/>
        <v/>
      </c>
    </row>
    <row r="8224" spans="3:9" ht="15" customHeight="1">
      <c r="C8224" s="220" t="str">
        <f t="shared" si="256"/>
        <v/>
      </c>
      <c r="I8224" s="218" t="str">
        <f t="shared" si="257"/>
        <v/>
      </c>
    </row>
    <row r="8225" spans="3:9" ht="15" customHeight="1">
      <c r="C8225" s="220" t="str">
        <f t="shared" si="256"/>
        <v/>
      </c>
      <c r="I8225" s="218" t="str">
        <f t="shared" si="257"/>
        <v/>
      </c>
    </row>
    <row r="8226" spans="3:9" ht="15" customHeight="1">
      <c r="C8226" s="220" t="str">
        <f t="shared" si="256"/>
        <v/>
      </c>
      <c r="I8226" s="218" t="str">
        <f t="shared" si="257"/>
        <v/>
      </c>
    </row>
    <row r="8227" spans="3:9" ht="15" customHeight="1">
      <c r="C8227" s="220" t="str">
        <f t="shared" si="256"/>
        <v/>
      </c>
      <c r="I8227" s="218" t="str">
        <f t="shared" si="257"/>
        <v/>
      </c>
    </row>
    <row r="8228" spans="3:9" ht="15" customHeight="1">
      <c r="C8228" s="220" t="str">
        <f t="shared" si="256"/>
        <v/>
      </c>
      <c r="I8228" s="218" t="str">
        <f t="shared" si="257"/>
        <v/>
      </c>
    </row>
    <row r="8229" spans="3:9" ht="15" customHeight="1">
      <c r="C8229" s="220" t="str">
        <f t="shared" si="256"/>
        <v/>
      </c>
      <c r="I8229" s="218" t="str">
        <f t="shared" si="257"/>
        <v/>
      </c>
    </row>
    <row r="8230" spans="3:9" ht="15" customHeight="1">
      <c r="C8230" s="220" t="str">
        <f t="shared" si="256"/>
        <v/>
      </c>
      <c r="I8230" s="218" t="str">
        <f t="shared" si="257"/>
        <v/>
      </c>
    </row>
    <row r="8231" spans="3:9" ht="15" customHeight="1">
      <c r="C8231" s="220" t="str">
        <f t="shared" si="256"/>
        <v/>
      </c>
      <c r="I8231" s="218" t="str">
        <f t="shared" si="257"/>
        <v/>
      </c>
    </row>
    <row r="8232" spans="3:9" ht="15" customHeight="1">
      <c r="C8232" s="220" t="str">
        <f t="shared" si="256"/>
        <v/>
      </c>
      <c r="I8232" s="218" t="str">
        <f t="shared" si="257"/>
        <v/>
      </c>
    </row>
    <row r="8233" spans="3:9" ht="15" customHeight="1">
      <c r="C8233" s="220" t="str">
        <f t="shared" si="256"/>
        <v/>
      </c>
      <c r="I8233" s="218" t="str">
        <f t="shared" si="257"/>
        <v/>
      </c>
    </row>
    <row r="8234" spans="3:9" ht="15" customHeight="1">
      <c r="C8234" s="220" t="str">
        <f t="shared" si="256"/>
        <v/>
      </c>
      <c r="I8234" s="218" t="str">
        <f t="shared" si="257"/>
        <v/>
      </c>
    </row>
    <row r="8235" spans="3:9" ht="15" customHeight="1">
      <c r="C8235" s="220" t="str">
        <f t="shared" si="256"/>
        <v/>
      </c>
      <c r="I8235" s="218" t="str">
        <f t="shared" si="257"/>
        <v/>
      </c>
    </row>
    <row r="8236" spans="3:9" ht="15" customHeight="1">
      <c r="C8236" s="220" t="str">
        <f t="shared" si="256"/>
        <v/>
      </c>
      <c r="I8236" s="218" t="str">
        <f t="shared" si="257"/>
        <v/>
      </c>
    </row>
    <row r="8237" spans="3:9" ht="15" customHeight="1">
      <c r="C8237" s="220" t="str">
        <f t="shared" si="256"/>
        <v/>
      </c>
      <c r="I8237" s="218" t="str">
        <f t="shared" si="257"/>
        <v/>
      </c>
    </row>
    <row r="8238" spans="3:9" ht="15" customHeight="1">
      <c r="C8238" s="220" t="str">
        <f t="shared" si="256"/>
        <v/>
      </c>
      <c r="I8238" s="218" t="str">
        <f t="shared" si="257"/>
        <v/>
      </c>
    </row>
    <row r="8239" spans="3:9" ht="15" customHeight="1">
      <c r="C8239" s="220" t="str">
        <f t="shared" si="256"/>
        <v/>
      </c>
      <c r="I8239" s="218" t="str">
        <f t="shared" si="257"/>
        <v/>
      </c>
    </row>
    <row r="8240" spans="3:9" ht="15" customHeight="1">
      <c r="C8240" s="220" t="str">
        <f t="shared" si="256"/>
        <v/>
      </c>
      <c r="I8240" s="218" t="str">
        <f t="shared" si="257"/>
        <v/>
      </c>
    </row>
    <row r="8241" spans="3:9" ht="15" customHeight="1">
      <c r="C8241" s="220" t="str">
        <f t="shared" si="256"/>
        <v/>
      </c>
      <c r="I8241" s="218" t="str">
        <f t="shared" si="257"/>
        <v/>
      </c>
    </row>
    <row r="8242" spans="3:9" ht="15" customHeight="1">
      <c r="C8242" s="220" t="str">
        <f t="shared" si="256"/>
        <v/>
      </c>
      <c r="I8242" s="218" t="str">
        <f t="shared" si="257"/>
        <v/>
      </c>
    </row>
    <row r="8243" spans="3:9" ht="15" customHeight="1">
      <c r="C8243" s="220" t="str">
        <f t="shared" si="256"/>
        <v/>
      </c>
      <c r="I8243" s="218" t="str">
        <f t="shared" si="257"/>
        <v/>
      </c>
    </row>
    <row r="8244" spans="3:9" ht="15" customHeight="1">
      <c r="C8244" s="220" t="str">
        <f t="shared" si="256"/>
        <v/>
      </c>
      <c r="I8244" s="218" t="str">
        <f t="shared" si="257"/>
        <v/>
      </c>
    </row>
    <row r="8245" spans="3:9" ht="15" customHeight="1">
      <c r="C8245" s="220" t="str">
        <f t="shared" si="256"/>
        <v/>
      </c>
      <c r="I8245" s="218" t="str">
        <f t="shared" si="257"/>
        <v/>
      </c>
    </row>
    <row r="8246" spans="3:9" ht="15" customHeight="1">
      <c r="C8246" s="220" t="str">
        <f t="shared" si="256"/>
        <v/>
      </c>
      <c r="I8246" s="218" t="str">
        <f t="shared" si="257"/>
        <v/>
      </c>
    </row>
    <row r="8247" spans="3:9" ht="15" customHeight="1">
      <c r="C8247" s="220" t="str">
        <f t="shared" si="256"/>
        <v/>
      </c>
      <c r="I8247" s="218" t="str">
        <f t="shared" si="257"/>
        <v/>
      </c>
    </row>
    <row r="8248" spans="3:9" ht="15" customHeight="1">
      <c r="C8248" s="220" t="str">
        <f t="shared" si="256"/>
        <v/>
      </c>
      <c r="I8248" s="218" t="str">
        <f t="shared" si="257"/>
        <v/>
      </c>
    </row>
    <row r="8249" spans="3:9" ht="15" customHeight="1">
      <c r="C8249" s="220" t="str">
        <f t="shared" si="256"/>
        <v/>
      </c>
      <c r="I8249" s="218" t="str">
        <f t="shared" si="257"/>
        <v/>
      </c>
    </row>
    <row r="8250" spans="3:9" ht="15" customHeight="1">
      <c r="C8250" s="220" t="str">
        <f t="shared" si="256"/>
        <v/>
      </c>
      <c r="I8250" s="218" t="str">
        <f t="shared" si="257"/>
        <v/>
      </c>
    </row>
    <row r="8251" spans="3:9" ht="15" customHeight="1">
      <c r="C8251" s="220" t="str">
        <f t="shared" si="256"/>
        <v/>
      </c>
      <c r="I8251" s="218" t="str">
        <f t="shared" si="257"/>
        <v/>
      </c>
    </row>
    <row r="8252" spans="3:9" ht="15" customHeight="1">
      <c r="C8252" s="220" t="str">
        <f t="shared" si="256"/>
        <v/>
      </c>
      <c r="I8252" s="218" t="str">
        <f t="shared" si="257"/>
        <v/>
      </c>
    </row>
    <row r="8253" spans="3:9" ht="15" customHeight="1">
      <c r="C8253" s="220" t="str">
        <f t="shared" si="256"/>
        <v/>
      </c>
      <c r="I8253" s="218" t="str">
        <f t="shared" si="257"/>
        <v/>
      </c>
    </row>
    <row r="8254" spans="3:9" ht="15" customHeight="1">
      <c r="C8254" s="220" t="str">
        <f t="shared" si="256"/>
        <v/>
      </c>
      <c r="I8254" s="218" t="str">
        <f t="shared" si="257"/>
        <v/>
      </c>
    </row>
    <row r="8255" spans="3:9" ht="15" customHeight="1">
      <c r="C8255" s="220" t="str">
        <f t="shared" si="256"/>
        <v/>
      </c>
      <c r="I8255" s="218" t="str">
        <f t="shared" si="257"/>
        <v/>
      </c>
    </row>
    <row r="8256" spans="3:9" ht="15" customHeight="1">
      <c r="C8256" s="220" t="str">
        <f t="shared" si="256"/>
        <v/>
      </c>
      <c r="I8256" s="218" t="str">
        <f t="shared" si="257"/>
        <v/>
      </c>
    </row>
    <row r="8257" spans="3:9" ht="15" customHeight="1">
      <c r="C8257" s="220" t="str">
        <f t="shared" si="256"/>
        <v/>
      </c>
      <c r="I8257" s="218" t="str">
        <f t="shared" si="257"/>
        <v/>
      </c>
    </row>
    <row r="8258" spans="3:9" ht="15" customHeight="1">
      <c r="C8258" s="220" t="str">
        <f t="shared" si="256"/>
        <v/>
      </c>
      <c r="I8258" s="218" t="str">
        <f t="shared" si="257"/>
        <v/>
      </c>
    </row>
    <row r="8259" spans="3:9" ht="15" customHeight="1">
      <c r="C8259" s="220" t="str">
        <f t="shared" si="256"/>
        <v/>
      </c>
      <c r="I8259" s="218" t="str">
        <f t="shared" si="257"/>
        <v/>
      </c>
    </row>
    <row r="8260" spans="3:9" ht="15" customHeight="1">
      <c r="C8260" s="220" t="str">
        <f t="shared" si="256"/>
        <v/>
      </c>
      <c r="I8260" s="218" t="str">
        <f t="shared" si="257"/>
        <v/>
      </c>
    </row>
    <row r="8261" spans="3:9" ht="15" customHeight="1">
      <c r="C8261" s="220" t="str">
        <f t="shared" si="256"/>
        <v/>
      </c>
      <c r="I8261" s="218" t="str">
        <f t="shared" si="257"/>
        <v/>
      </c>
    </row>
    <row r="8262" spans="3:9" ht="15" customHeight="1">
      <c r="C8262" s="220" t="str">
        <f t="shared" ref="C8262:C8325" si="258">IF(B8262="","",MONTH(B8262))</f>
        <v/>
      </c>
      <c r="I8262" s="218" t="str">
        <f t="shared" ref="I8262:I8325" si="259">IF(H8262="","",IF(E8262="","Não deixe campos em branco, a planilha resumo de custos e despesas necessita deles para funcionar",IF(F8262="","Não deixe campos em branco, a planilha resumo de custos e despesas necessita deles para funcionar",IF(G8262="","Não deixe campos em branco, a planilha resumo de custos e despesas necessita deles para funcionar",""))))</f>
        <v/>
      </c>
    </row>
    <row r="8263" spans="3:9" ht="15" customHeight="1">
      <c r="C8263" s="220" t="str">
        <f t="shared" si="258"/>
        <v/>
      </c>
      <c r="I8263" s="218" t="str">
        <f t="shared" si="259"/>
        <v/>
      </c>
    </row>
    <row r="8264" spans="3:9" ht="15" customHeight="1">
      <c r="C8264" s="220" t="str">
        <f t="shared" si="258"/>
        <v/>
      </c>
      <c r="I8264" s="218" t="str">
        <f t="shared" si="259"/>
        <v/>
      </c>
    </row>
    <row r="8265" spans="3:9" ht="15" customHeight="1">
      <c r="C8265" s="220" t="str">
        <f t="shared" si="258"/>
        <v/>
      </c>
      <c r="I8265" s="218" t="str">
        <f t="shared" si="259"/>
        <v/>
      </c>
    </row>
    <row r="8266" spans="3:9" ht="15" customHeight="1">
      <c r="C8266" s="220" t="str">
        <f t="shared" si="258"/>
        <v/>
      </c>
      <c r="I8266" s="218" t="str">
        <f t="shared" si="259"/>
        <v/>
      </c>
    </row>
    <row r="8267" spans="3:9" ht="15" customHeight="1">
      <c r="C8267" s="220" t="str">
        <f t="shared" si="258"/>
        <v/>
      </c>
      <c r="I8267" s="218" t="str">
        <f t="shared" si="259"/>
        <v/>
      </c>
    </row>
    <row r="8268" spans="3:9" ht="15" customHeight="1">
      <c r="C8268" s="220" t="str">
        <f t="shared" si="258"/>
        <v/>
      </c>
      <c r="I8268" s="218" t="str">
        <f t="shared" si="259"/>
        <v/>
      </c>
    </row>
    <row r="8269" spans="3:9" ht="15" customHeight="1">
      <c r="C8269" s="220" t="str">
        <f t="shared" si="258"/>
        <v/>
      </c>
      <c r="I8269" s="218" t="str">
        <f t="shared" si="259"/>
        <v/>
      </c>
    </row>
    <row r="8270" spans="3:9" ht="15" customHeight="1">
      <c r="C8270" s="220" t="str">
        <f t="shared" si="258"/>
        <v/>
      </c>
      <c r="I8270" s="218" t="str">
        <f t="shared" si="259"/>
        <v/>
      </c>
    </row>
    <row r="8271" spans="3:9" ht="15" customHeight="1">
      <c r="C8271" s="220" t="str">
        <f t="shared" si="258"/>
        <v/>
      </c>
      <c r="I8271" s="218" t="str">
        <f t="shared" si="259"/>
        <v/>
      </c>
    </row>
    <row r="8272" spans="3:9" ht="15" customHeight="1">
      <c r="C8272" s="220" t="str">
        <f t="shared" si="258"/>
        <v/>
      </c>
      <c r="I8272" s="218" t="str">
        <f t="shared" si="259"/>
        <v/>
      </c>
    </row>
    <row r="8273" spans="3:9" ht="15" customHeight="1">
      <c r="C8273" s="220" t="str">
        <f t="shared" si="258"/>
        <v/>
      </c>
      <c r="I8273" s="218" t="str">
        <f t="shared" si="259"/>
        <v/>
      </c>
    </row>
    <row r="8274" spans="3:9" ht="15" customHeight="1">
      <c r="C8274" s="220" t="str">
        <f t="shared" si="258"/>
        <v/>
      </c>
      <c r="I8274" s="218" t="str">
        <f t="shared" si="259"/>
        <v/>
      </c>
    </row>
    <row r="8275" spans="3:9" ht="15" customHeight="1">
      <c r="C8275" s="220" t="str">
        <f t="shared" si="258"/>
        <v/>
      </c>
      <c r="I8275" s="218" t="str">
        <f t="shared" si="259"/>
        <v/>
      </c>
    </row>
    <row r="8276" spans="3:9" ht="15" customHeight="1">
      <c r="C8276" s="220" t="str">
        <f t="shared" si="258"/>
        <v/>
      </c>
      <c r="I8276" s="218" t="str">
        <f t="shared" si="259"/>
        <v/>
      </c>
    </row>
    <row r="8277" spans="3:9" ht="15" customHeight="1">
      <c r="C8277" s="220" t="str">
        <f t="shared" si="258"/>
        <v/>
      </c>
      <c r="I8277" s="218" t="str">
        <f t="shared" si="259"/>
        <v/>
      </c>
    </row>
    <row r="8278" spans="3:9" ht="15" customHeight="1">
      <c r="C8278" s="220" t="str">
        <f t="shared" si="258"/>
        <v/>
      </c>
      <c r="I8278" s="218" t="str">
        <f t="shared" si="259"/>
        <v/>
      </c>
    </row>
    <row r="8279" spans="3:9" ht="15" customHeight="1">
      <c r="C8279" s="220" t="str">
        <f t="shared" si="258"/>
        <v/>
      </c>
      <c r="I8279" s="218" t="str">
        <f t="shared" si="259"/>
        <v/>
      </c>
    </row>
    <row r="8280" spans="3:9" ht="15" customHeight="1">
      <c r="C8280" s="220" t="str">
        <f t="shared" si="258"/>
        <v/>
      </c>
      <c r="I8280" s="218" t="str">
        <f t="shared" si="259"/>
        <v/>
      </c>
    </row>
    <row r="8281" spans="3:9" ht="15" customHeight="1">
      <c r="C8281" s="220" t="str">
        <f t="shared" si="258"/>
        <v/>
      </c>
      <c r="I8281" s="218" t="str">
        <f t="shared" si="259"/>
        <v/>
      </c>
    </row>
    <row r="8282" spans="3:9" ht="15" customHeight="1">
      <c r="C8282" s="220" t="str">
        <f t="shared" si="258"/>
        <v/>
      </c>
      <c r="I8282" s="218" t="str">
        <f t="shared" si="259"/>
        <v/>
      </c>
    </row>
    <row r="8283" spans="3:9" ht="15" customHeight="1">
      <c r="C8283" s="220" t="str">
        <f t="shared" si="258"/>
        <v/>
      </c>
      <c r="I8283" s="218" t="str">
        <f t="shared" si="259"/>
        <v/>
      </c>
    </row>
    <row r="8284" spans="3:9" ht="15" customHeight="1">
      <c r="C8284" s="220" t="str">
        <f t="shared" si="258"/>
        <v/>
      </c>
      <c r="I8284" s="218" t="str">
        <f t="shared" si="259"/>
        <v/>
      </c>
    </row>
    <row r="8285" spans="3:9" ht="15" customHeight="1">
      <c r="C8285" s="220" t="str">
        <f t="shared" si="258"/>
        <v/>
      </c>
      <c r="I8285" s="218" t="str">
        <f t="shared" si="259"/>
        <v/>
      </c>
    </row>
    <row r="8286" spans="3:9" ht="15" customHeight="1">
      <c r="C8286" s="220" t="str">
        <f t="shared" si="258"/>
        <v/>
      </c>
      <c r="I8286" s="218" t="str">
        <f t="shared" si="259"/>
        <v/>
      </c>
    </row>
    <row r="8287" spans="3:9" ht="15" customHeight="1">
      <c r="C8287" s="220" t="str">
        <f t="shared" si="258"/>
        <v/>
      </c>
      <c r="I8287" s="218" t="str">
        <f t="shared" si="259"/>
        <v/>
      </c>
    </row>
    <row r="8288" spans="3:9" ht="15" customHeight="1">
      <c r="C8288" s="220" t="str">
        <f t="shared" si="258"/>
        <v/>
      </c>
      <c r="I8288" s="218" t="str">
        <f t="shared" si="259"/>
        <v/>
      </c>
    </row>
    <row r="8289" spans="3:9" ht="15" customHeight="1">
      <c r="C8289" s="220" t="str">
        <f t="shared" si="258"/>
        <v/>
      </c>
      <c r="I8289" s="218" t="str">
        <f t="shared" si="259"/>
        <v/>
      </c>
    </row>
    <row r="8290" spans="3:9" ht="15" customHeight="1">
      <c r="C8290" s="220" t="str">
        <f t="shared" si="258"/>
        <v/>
      </c>
      <c r="I8290" s="218" t="str">
        <f t="shared" si="259"/>
        <v/>
      </c>
    </row>
    <row r="8291" spans="3:9" ht="15" customHeight="1">
      <c r="C8291" s="220" t="str">
        <f t="shared" si="258"/>
        <v/>
      </c>
      <c r="I8291" s="218" t="str">
        <f t="shared" si="259"/>
        <v/>
      </c>
    </row>
    <row r="8292" spans="3:9" ht="15" customHeight="1">
      <c r="C8292" s="220" t="str">
        <f t="shared" si="258"/>
        <v/>
      </c>
      <c r="I8292" s="218" t="str">
        <f t="shared" si="259"/>
        <v/>
      </c>
    </row>
    <row r="8293" spans="3:9" ht="15" customHeight="1">
      <c r="C8293" s="220" t="str">
        <f t="shared" si="258"/>
        <v/>
      </c>
      <c r="I8293" s="218" t="str">
        <f t="shared" si="259"/>
        <v/>
      </c>
    </row>
    <row r="8294" spans="3:9" ht="15" customHeight="1">
      <c r="C8294" s="220" t="str">
        <f t="shared" si="258"/>
        <v/>
      </c>
      <c r="I8294" s="218" t="str">
        <f t="shared" si="259"/>
        <v/>
      </c>
    </row>
    <row r="8295" spans="3:9" ht="15" customHeight="1">
      <c r="C8295" s="220" t="str">
        <f t="shared" si="258"/>
        <v/>
      </c>
      <c r="I8295" s="218" t="str">
        <f t="shared" si="259"/>
        <v/>
      </c>
    </row>
    <row r="8296" spans="3:9" ht="15" customHeight="1">
      <c r="C8296" s="220" t="str">
        <f t="shared" si="258"/>
        <v/>
      </c>
      <c r="I8296" s="218" t="str">
        <f t="shared" si="259"/>
        <v/>
      </c>
    </row>
    <row r="8297" spans="3:9" ht="15" customHeight="1">
      <c r="C8297" s="220" t="str">
        <f t="shared" si="258"/>
        <v/>
      </c>
      <c r="I8297" s="218" t="str">
        <f t="shared" si="259"/>
        <v/>
      </c>
    </row>
    <row r="8298" spans="3:9" ht="15" customHeight="1">
      <c r="C8298" s="220" t="str">
        <f t="shared" si="258"/>
        <v/>
      </c>
      <c r="I8298" s="218" t="str">
        <f t="shared" si="259"/>
        <v/>
      </c>
    </row>
    <row r="8299" spans="3:9" ht="15" customHeight="1">
      <c r="C8299" s="220" t="str">
        <f t="shared" si="258"/>
        <v/>
      </c>
      <c r="I8299" s="218" t="str">
        <f t="shared" si="259"/>
        <v/>
      </c>
    </row>
    <row r="8300" spans="3:9" ht="15" customHeight="1">
      <c r="C8300" s="220" t="str">
        <f t="shared" si="258"/>
        <v/>
      </c>
      <c r="I8300" s="218" t="str">
        <f t="shared" si="259"/>
        <v/>
      </c>
    </row>
    <row r="8301" spans="3:9" ht="15" customHeight="1">
      <c r="C8301" s="220" t="str">
        <f t="shared" si="258"/>
        <v/>
      </c>
      <c r="I8301" s="218" t="str">
        <f t="shared" si="259"/>
        <v/>
      </c>
    </row>
    <row r="8302" spans="3:9" ht="15" customHeight="1">
      <c r="C8302" s="220" t="str">
        <f t="shared" si="258"/>
        <v/>
      </c>
      <c r="I8302" s="218" t="str">
        <f t="shared" si="259"/>
        <v/>
      </c>
    </row>
    <row r="8303" spans="3:9" ht="15" customHeight="1">
      <c r="C8303" s="220" t="str">
        <f t="shared" si="258"/>
        <v/>
      </c>
      <c r="I8303" s="218" t="str">
        <f t="shared" si="259"/>
        <v/>
      </c>
    </row>
    <row r="8304" spans="3:9" ht="15" customHeight="1">
      <c r="C8304" s="220" t="str">
        <f t="shared" si="258"/>
        <v/>
      </c>
      <c r="I8304" s="218" t="str">
        <f t="shared" si="259"/>
        <v/>
      </c>
    </row>
    <row r="8305" spans="3:9" ht="15" customHeight="1">
      <c r="C8305" s="220" t="str">
        <f t="shared" si="258"/>
        <v/>
      </c>
      <c r="I8305" s="218" t="str">
        <f t="shared" si="259"/>
        <v/>
      </c>
    </row>
    <row r="8306" spans="3:9" ht="15" customHeight="1">
      <c r="C8306" s="220" t="str">
        <f t="shared" si="258"/>
        <v/>
      </c>
      <c r="I8306" s="218" t="str">
        <f t="shared" si="259"/>
        <v/>
      </c>
    </row>
    <row r="8307" spans="3:9" ht="15" customHeight="1">
      <c r="C8307" s="220" t="str">
        <f t="shared" si="258"/>
        <v/>
      </c>
      <c r="I8307" s="218" t="str">
        <f t="shared" si="259"/>
        <v/>
      </c>
    </row>
    <row r="8308" spans="3:9" ht="15" customHeight="1">
      <c r="C8308" s="220" t="str">
        <f t="shared" si="258"/>
        <v/>
      </c>
      <c r="I8308" s="218" t="str">
        <f t="shared" si="259"/>
        <v/>
      </c>
    </row>
    <row r="8309" spans="3:9" ht="15" customHeight="1">
      <c r="C8309" s="220" t="str">
        <f t="shared" si="258"/>
        <v/>
      </c>
      <c r="I8309" s="218" t="str">
        <f t="shared" si="259"/>
        <v/>
      </c>
    </row>
    <row r="8310" spans="3:9" ht="15" customHeight="1">
      <c r="C8310" s="220" t="str">
        <f t="shared" si="258"/>
        <v/>
      </c>
      <c r="I8310" s="218" t="str">
        <f t="shared" si="259"/>
        <v/>
      </c>
    </row>
    <row r="8311" spans="3:9" ht="15" customHeight="1">
      <c r="C8311" s="220" t="str">
        <f t="shared" si="258"/>
        <v/>
      </c>
      <c r="I8311" s="218" t="str">
        <f t="shared" si="259"/>
        <v/>
      </c>
    </row>
    <row r="8312" spans="3:9" ht="15" customHeight="1">
      <c r="C8312" s="220" t="str">
        <f t="shared" si="258"/>
        <v/>
      </c>
      <c r="I8312" s="218" t="str">
        <f t="shared" si="259"/>
        <v/>
      </c>
    </row>
    <row r="8313" spans="3:9" ht="15" customHeight="1">
      <c r="C8313" s="220" t="str">
        <f t="shared" si="258"/>
        <v/>
      </c>
      <c r="I8313" s="218" t="str">
        <f t="shared" si="259"/>
        <v/>
      </c>
    </row>
    <row r="8314" spans="3:9" ht="15" customHeight="1">
      <c r="C8314" s="220" t="str">
        <f t="shared" si="258"/>
        <v/>
      </c>
      <c r="I8314" s="218" t="str">
        <f t="shared" si="259"/>
        <v/>
      </c>
    </row>
    <row r="8315" spans="3:9" ht="15" customHeight="1">
      <c r="C8315" s="220" t="str">
        <f t="shared" si="258"/>
        <v/>
      </c>
      <c r="I8315" s="218" t="str">
        <f t="shared" si="259"/>
        <v/>
      </c>
    </row>
    <row r="8316" spans="3:9" ht="15" customHeight="1">
      <c r="C8316" s="220" t="str">
        <f t="shared" si="258"/>
        <v/>
      </c>
      <c r="I8316" s="218" t="str">
        <f t="shared" si="259"/>
        <v/>
      </c>
    </row>
    <row r="8317" spans="3:9" ht="15" customHeight="1">
      <c r="C8317" s="220" t="str">
        <f t="shared" si="258"/>
        <v/>
      </c>
      <c r="I8317" s="218" t="str">
        <f t="shared" si="259"/>
        <v/>
      </c>
    </row>
    <row r="8318" spans="3:9" ht="15" customHeight="1">
      <c r="C8318" s="220" t="str">
        <f t="shared" si="258"/>
        <v/>
      </c>
      <c r="I8318" s="218" t="str">
        <f t="shared" si="259"/>
        <v/>
      </c>
    </row>
    <row r="8319" spans="3:9" ht="15" customHeight="1">
      <c r="C8319" s="220" t="str">
        <f t="shared" si="258"/>
        <v/>
      </c>
      <c r="I8319" s="218" t="str">
        <f t="shared" si="259"/>
        <v/>
      </c>
    </row>
    <row r="8320" spans="3:9" ht="15" customHeight="1">
      <c r="C8320" s="220" t="str">
        <f t="shared" si="258"/>
        <v/>
      </c>
      <c r="I8320" s="218" t="str">
        <f t="shared" si="259"/>
        <v/>
      </c>
    </row>
    <row r="8321" spans="3:9" ht="15" customHeight="1">
      <c r="C8321" s="220" t="str">
        <f t="shared" si="258"/>
        <v/>
      </c>
      <c r="I8321" s="218" t="str">
        <f t="shared" si="259"/>
        <v/>
      </c>
    </row>
    <row r="8322" spans="3:9" ht="15" customHeight="1">
      <c r="C8322" s="220" t="str">
        <f t="shared" si="258"/>
        <v/>
      </c>
      <c r="I8322" s="218" t="str">
        <f t="shared" si="259"/>
        <v/>
      </c>
    </row>
    <row r="8323" spans="3:9" ht="15" customHeight="1">
      <c r="C8323" s="220" t="str">
        <f t="shared" si="258"/>
        <v/>
      </c>
      <c r="I8323" s="218" t="str">
        <f t="shared" si="259"/>
        <v/>
      </c>
    </row>
    <row r="8324" spans="3:9" ht="15" customHeight="1">
      <c r="C8324" s="220" t="str">
        <f t="shared" si="258"/>
        <v/>
      </c>
      <c r="I8324" s="218" t="str">
        <f t="shared" si="259"/>
        <v/>
      </c>
    </row>
    <row r="8325" spans="3:9" ht="15" customHeight="1">
      <c r="C8325" s="220" t="str">
        <f t="shared" si="258"/>
        <v/>
      </c>
      <c r="I8325" s="218" t="str">
        <f t="shared" si="259"/>
        <v/>
      </c>
    </row>
    <row r="8326" spans="3:9" ht="15" customHeight="1">
      <c r="C8326" s="220" t="str">
        <f t="shared" ref="C8326:C8389" si="260">IF(B8326="","",MONTH(B8326))</f>
        <v/>
      </c>
      <c r="I8326" s="218" t="str">
        <f t="shared" ref="I8326:I8389" si="261">IF(H8326="","",IF(E8326="","Não deixe campos em branco, a planilha resumo de custos e despesas necessita deles para funcionar",IF(F8326="","Não deixe campos em branco, a planilha resumo de custos e despesas necessita deles para funcionar",IF(G8326="","Não deixe campos em branco, a planilha resumo de custos e despesas necessita deles para funcionar",""))))</f>
        <v/>
      </c>
    </row>
    <row r="8327" spans="3:9" ht="15" customHeight="1">
      <c r="C8327" s="220" t="str">
        <f t="shared" si="260"/>
        <v/>
      </c>
      <c r="I8327" s="218" t="str">
        <f t="shared" si="261"/>
        <v/>
      </c>
    </row>
    <row r="8328" spans="3:9" ht="15" customHeight="1">
      <c r="C8328" s="220" t="str">
        <f t="shared" si="260"/>
        <v/>
      </c>
      <c r="I8328" s="218" t="str">
        <f t="shared" si="261"/>
        <v/>
      </c>
    </row>
    <row r="8329" spans="3:9" ht="15" customHeight="1">
      <c r="C8329" s="220" t="str">
        <f t="shared" si="260"/>
        <v/>
      </c>
      <c r="I8329" s="218" t="str">
        <f t="shared" si="261"/>
        <v/>
      </c>
    </row>
    <row r="8330" spans="3:9" ht="15" customHeight="1">
      <c r="C8330" s="220" t="str">
        <f t="shared" si="260"/>
        <v/>
      </c>
      <c r="I8330" s="218" t="str">
        <f t="shared" si="261"/>
        <v/>
      </c>
    </row>
    <row r="8331" spans="3:9" ht="15" customHeight="1">
      <c r="C8331" s="220" t="str">
        <f t="shared" si="260"/>
        <v/>
      </c>
      <c r="I8331" s="218" t="str">
        <f t="shared" si="261"/>
        <v/>
      </c>
    </row>
    <row r="8332" spans="3:9" ht="15" customHeight="1">
      <c r="C8332" s="220" t="str">
        <f t="shared" si="260"/>
        <v/>
      </c>
      <c r="I8332" s="218" t="str">
        <f t="shared" si="261"/>
        <v/>
      </c>
    </row>
    <row r="8333" spans="3:9" ht="15" customHeight="1">
      <c r="C8333" s="220" t="str">
        <f t="shared" si="260"/>
        <v/>
      </c>
      <c r="I8333" s="218" t="str">
        <f t="shared" si="261"/>
        <v/>
      </c>
    </row>
    <row r="8334" spans="3:9" ht="15" customHeight="1">
      <c r="C8334" s="220" t="str">
        <f t="shared" si="260"/>
        <v/>
      </c>
      <c r="I8334" s="218" t="str">
        <f t="shared" si="261"/>
        <v/>
      </c>
    </row>
    <row r="8335" spans="3:9" ht="15" customHeight="1">
      <c r="C8335" s="220" t="str">
        <f t="shared" si="260"/>
        <v/>
      </c>
      <c r="I8335" s="218" t="str">
        <f t="shared" si="261"/>
        <v/>
      </c>
    </row>
    <row r="8336" spans="3:9" ht="15" customHeight="1">
      <c r="C8336" s="220" t="str">
        <f t="shared" si="260"/>
        <v/>
      </c>
      <c r="I8336" s="218" t="str">
        <f t="shared" si="261"/>
        <v/>
      </c>
    </row>
    <row r="8337" spans="3:9" ht="15" customHeight="1">
      <c r="C8337" s="220" t="str">
        <f t="shared" si="260"/>
        <v/>
      </c>
      <c r="I8337" s="218" t="str">
        <f t="shared" si="261"/>
        <v/>
      </c>
    </row>
    <row r="8338" spans="3:9" ht="15" customHeight="1">
      <c r="C8338" s="220" t="str">
        <f t="shared" si="260"/>
        <v/>
      </c>
      <c r="I8338" s="218" t="str">
        <f t="shared" si="261"/>
        <v/>
      </c>
    </row>
    <row r="8339" spans="3:9" ht="15" customHeight="1">
      <c r="C8339" s="220" t="str">
        <f t="shared" si="260"/>
        <v/>
      </c>
      <c r="I8339" s="218" t="str">
        <f t="shared" si="261"/>
        <v/>
      </c>
    </row>
    <row r="8340" spans="3:9" ht="15" customHeight="1">
      <c r="C8340" s="220" t="str">
        <f t="shared" si="260"/>
        <v/>
      </c>
      <c r="I8340" s="218" t="str">
        <f t="shared" si="261"/>
        <v/>
      </c>
    </row>
    <row r="8341" spans="3:9" ht="15" customHeight="1">
      <c r="C8341" s="220" t="str">
        <f t="shared" si="260"/>
        <v/>
      </c>
      <c r="I8341" s="218" t="str">
        <f t="shared" si="261"/>
        <v/>
      </c>
    </row>
    <row r="8342" spans="3:9" ht="15" customHeight="1">
      <c r="C8342" s="220" t="str">
        <f t="shared" si="260"/>
        <v/>
      </c>
      <c r="I8342" s="218" t="str">
        <f t="shared" si="261"/>
        <v/>
      </c>
    </row>
    <row r="8343" spans="3:9" ht="15" customHeight="1">
      <c r="C8343" s="220" t="str">
        <f t="shared" si="260"/>
        <v/>
      </c>
      <c r="I8343" s="218" t="str">
        <f t="shared" si="261"/>
        <v/>
      </c>
    </row>
    <row r="8344" spans="3:9" ht="15" customHeight="1">
      <c r="C8344" s="220" t="str">
        <f t="shared" si="260"/>
        <v/>
      </c>
      <c r="I8344" s="218" t="str">
        <f t="shared" si="261"/>
        <v/>
      </c>
    </row>
    <row r="8345" spans="3:9" ht="15" customHeight="1">
      <c r="C8345" s="220" t="str">
        <f t="shared" si="260"/>
        <v/>
      </c>
      <c r="I8345" s="218" t="str">
        <f t="shared" si="261"/>
        <v/>
      </c>
    </row>
    <row r="8346" spans="3:9" ht="15" customHeight="1">
      <c r="C8346" s="220" t="str">
        <f t="shared" si="260"/>
        <v/>
      </c>
      <c r="I8346" s="218" t="str">
        <f t="shared" si="261"/>
        <v/>
      </c>
    </row>
    <row r="8347" spans="3:9" ht="15" customHeight="1">
      <c r="C8347" s="220" t="str">
        <f t="shared" si="260"/>
        <v/>
      </c>
      <c r="I8347" s="218" t="str">
        <f t="shared" si="261"/>
        <v/>
      </c>
    </row>
    <row r="8348" spans="3:9" ht="15" customHeight="1">
      <c r="C8348" s="220" t="str">
        <f t="shared" si="260"/>
        <v/>
      </c>
      <c r="I8348" s="218" t="str">
        <f t="shared" si="261"/>
        <v/>
      </c>
    </row>
    <row r="8349" spans="3:9" ht="15" customHeight="1">
      <c r="C8349" s="220" t="str">
        <f t="shared" si="260"/>
        <v/>
      </c>
      <c r="I8349" s="218" t="str">
        <f t="shared" si="261"/>
        <v/>
      </c>
    </row>
    <row r="8350" spans="3:9" ht="15" customHeight="1">
      <c r="C8350" s="220" t="str">
        <f t="shared" si="260"/>
        <v/>
      </c>
      <c r="I8350" s="218" t="str">
        <f t="shared" si="261"/>
        <v/>
      </c>
    </row>
    <row r="8351" spans="3:9" ht="15" customHeight="1">
      <c r="C8351" s="220" t="str">
        <f t="shared" si="260"/>
        <v/>
      </c>
      <c r="I8351" s="218" t="str">
        <f t="shared" si="261"/>
        <v/>
      </c>
    </row>
    <row r="8352" spans="3:9" ht="15" customHeight="1">
      <c r="C8352" s="220" t="str">
        <f t="shared" si="260"/>
        <v/>
      </c>
      <c r="I8352" s="218" t="str">
        <f t="shared" si="261"/>
        <v/>
      </c>
    </row>
    <row r="8353" spans="3:9" ht="15" customHeight="1">
      <c r="C8353" s="220" t="str">
        <f t="shared" si="260"/>
        <v/>
      </c>
      <c r="I8353" s="218" t="str">
        <f t="shared" si="261"/>
        <v/>
      </c>
    </row>
    <row r="8354" spans="3:9" ht="15" customHeight="1">
      <c r="C8354" s="220" t="str">
        <f t="shared" si="260"/>
        <v/>
      </c>
      <c r="I8354" s="218" t="str">
        <f t="shared" si="261"/>
        <v/>
      </c>
    </row>
    <row r="8355" spans="3:9" ht="15" customHeight="1">
      <c r="C8355" s="220" t="str">
        <f t="shared" si="260"/>
        <v/>
      </c>
      <c r="I8355" s="218" t="str">
        <f t="shared" si="261"/>
        <v/>
      </c>
    </row>
    <row r="8356" spans="3:9" ht="15" customHeight="1">
      <c r="C8356" s="220" t="str">
        <f t="shared" si="260"/>
        <v/>
      </c>
      <c r="I8356" s="218" t="str">
        <f t="shared" si="261"/>
        <v/>
      </c>
    </row>
    <row r="8357" spans="3:9" ht="15" customHeight="1">
      <c r="C8357" s="220" t="str">
        <f t="shared" si="260"/>
        <v/>
      </c>
      <c r="I8357" s="218" t="str">
        <f t="shared" si="261"/>
        <v/>
      </c>
    </row>
    <row r="8358" spans="3:9" ht="15" customHeight="1">
      <c r="C8358" s="220" t="str">
        <f t="shared" si="260"/>
        <v/>
      </c>
      <c r="I8358" s="218" t="str">
        <f t="shared" si="261"/>
        <v/>
      </c>
    </row>
    <row r="8359" spans="3:9" ht="15" customHeight="1">
      <c r="C8359" s="220" t="str">
        <f t="shared" si="260"/>
        <v/>
      </c>
      <c r="I8359" s="218" t="str">
        <f t="shared" si="261"/>
        <v/>
      </c>
    </row>
    <row r="8360" spans="3:9" ht="15" customHeight="1">
      <c r="C8360" s="220" t="str">
        <f t="shared" si="260"/>
        <v/>
      </c>
      <c r="I8360" s="218" t="str">
        <f t="shared" si="261"/>
        <v/>
      </c>
    </row>
    <row r="8361" spans="3:9" ht="15" customHeight="1">
      <c r="C8361" s="220" t="str">
        <f t="shared" si="260"/>
        <v/>
      </c>
      <c r="I8361" s="218" t="str">
        <f t="shared" si="261"/>
        <v/>
      </c>
    </row>
    <row r="8362" spans="3:9" ht="15" customHeight="1">
      <c r="C8362" s="220" t="str">
        <f t="shared" si="260"/>
        <v/>
      </c>
      <c r="I8362" s="218" t="str">
        <f t="shared" si="261"/>
        <v/>
      </c>
    </row>
    <row r="8363" spans="3:9" ht="15" customHeight="1">
      <c r="C8363" s="220" t="str">
        <f t="shared" si="260"/>
        <v/>
      </c>
      <c r="I8363" s="218" t="str">
        <f t="shared" si="261"/>
        <v/>
      </c>
    </row>
    <row r="8364" spans="3:9" ht="15" customHeight="1">
      <c r="C8364" s="220" t="str">
        <f t="shared" si="260"/>
        <v/>
      </c>
      <c r="I8364" s="218" t="str">
        <f t="shared" si="261"/>
        <v/>
      </c>
    </row>
    <row r="8365" spans="3:9" ht="15" customHeight="1">
      <c r="C8365" s="220" t="str">
        <f t="shared" si="260"/>
        <v/>
      </c>
      <c r="I8365" s="218" t="str">
        <f t="shared" si="261"/>
        <v/>
      </c>
    </row>
    <row r="8366" spans="3:9" ht="15" customHeight="1">
      <c r="C8366" s="220" t="str">
        <f t="shared" si="260"/>
        <v/>
      </c>
      <c r="I8366" s="218" t="str">
        <f t="shared" si="261"/>
        <v/>
      </c>
    </row>
    <row r="8367" spans="3:9" ht="15" customHeight="1">
      <c r="C8367" s="220" t="str">
        <f t="shared" si="260"/>
        <v/>
      </c>
      <c r="I8367" s="218" t="str">
        <f t="shared" si="261"/>
        <v/>
      </c>
    </row>
    <row r="8368" spans="3:9" ht="15" customHeight="1">
      <c r="C8368" s="220" t="str">
        <f t="shared" si="260"/>
        <v/>
      </c>
      <c r="I8368" s="218" t="str">
        <f t="shared" si="261"/>
        <v/>
      </c>
    </row>
    <row r="8369" spans="3:9" ht="15" customHeight="1">
      <c r="C8369" s="220" t="str">
        <f t="shared" si="260"/>
        <v/>
      </c>
      <c r="I8369" s="218" t="str">
        <f t="shared" si="261"/>
        <v/>
      </c>
    </row>
    <row r="8370" spans="3:9" ht="15" customHeight="1">
      <c r="C8370" s="220" t="str">
        <f t="shared" si="260"/>
        <v/>
      </c>
      <c r="I8370" s="218" t="str">
        <f t="shared" si="261"/>
        <v/>
      </c>
    </row>
    <row r="8371" spans="3:9" ht="15" customHeight="1">
      <c r="C8371" s="220" t="str">
        <f t="shared" si="260"/>
        <v/>
      </c>
      <c r="I8371" s="218" t="str">
        <f t="shared" si="261"/>
        <v/>
      </c>
    </row>
    <row r="8372" spans="3:9" ht="15" customHeight="1">
      <c r="C8372" s="220" t="str">
        <f t="shared" si="260"/>
        <v/>
      </c>
      <c r="I8372" s="218" t="str">
        <f t="shared" si="261"/>
        <v/>
      </c>
    </row>
    <row r="8373" spans="3:9" ht="15" customHeight="1">
      <c r="C8373" s="220" t="str">
        <f t="shared" si="260"/>
        <v/>
      </c>
      <c r="I8373" s="218" t="str">
        <f t="shared" si="261"/>
        <v/>
      </c>
    </row>
    <row r="8374" spans="3:9" ht="15" customHeight="1">
      <c r="C8374" s="220" t="str">
        <f t="shared" si="260"/>
        <v/>
      </c>
      <c r="I8374" s="218" t="str">
        <f t="shared" si="261"/>
        <v/>
      </c>
    </row>
    <row r="8375" spans="3:9" ht="15" customHeight="1">
      <c r="C8375" s="220" t="str">
        <f t="shared" si="260"/>
        <v/>
      </c>
      <c r="I8375" s="218" t="str">
        <f t="shared" si="261"/>
        <v/>
      </c>
    </row>
    <row r="8376" spans="3:9" ht="15" customHeight="1">
      <c r="C8376" s="220" t="str">
        <f t="shared" si="260"/>
        <v/>
      </c>
      <c r="I8376" s="218" t="str">
        <f t="shared" si="261"/>
        <v/>
      </c>
    </row>
    <row r="8377" spans="3:9" ht="15" customHeight="1">
      <c r="C8377" s="220" t="str">
        <f t="shared" si="260"/>
        <v/>
      </c>
      <c r="I8377" s="218" t="str">
        <f t="shared" si="261"/>
        <v/>
      </c>
    </row>
    <row r="8378" spans="3:9" ht="15" customHeight="1">
      <c r="C8378" s="220" t="str">
        <f t="shared" si="260"/>
        <v/>
      </c>
      <c r="I8378" s="218" t="str">
        <f t="shared" si="261"/>
        <v/>
      </c>
    </row>
    <row r="8379" spans="3:9" ht="15" customHeight="1">
      <c r="C8379" s="220" t="str">
        <f t="shared" si="260"/>
        <v/>
      </c>
      <c r="I8379" s="218" t="str">
        <f t="shared" si="261"/>
        <v/>
      </c>
    </row>
    <row r="8380" spans="3:9" ht="15" customHeight="1">
      <c r="C8380" s="220" t="str">
        <f t="shared" si="260"/>
        <v/>
      </c>
      <c r="I8380" s="218" t="str">
        <f t="shared" si="261"/>
        <v/>
      </c>
    </row>
    <row r="8381" spans="3:9" ht="15" customHeight="1">
      <c r="C8381" s="220" t="str">
        <f t="shared" si="260"/>
        <v/>
      </c>
      <c r="I8381" s="218" t="str">
        <f t="shared" si="261"/>
        <v/>
      </c>
    </row>
    <row r="8382" spans="3:9" ht="15" customHeight="1">
      <c r="C8382" s="220" t="str">
        <f t="shared" si="260"/>
        <v/>
      </c>
      <c r="I8382" s="218" t="str">
        <f t="shared" si="261"/>
        <v/>
      </c>
    </row>
    <row r="8383" spans="3:9" ht="15" customHeight="1">
      <c r="C8383" s="220" t="str">
        <f t="shared" si="260"/>
        <v/>
      </c>
      <c r="I8383" s="218" t="str">
        <f t="shared" si="261"/>
        <v/>
      </c>
    </row>
    <row r="8384" spans="3:9" ht="15" customHeight="1">
      <c r="C8384" s="220" t="str">
        <f t="shared" si="260"/>
        <v/>
      </c>
      <c r="I8384" s="218" t="str">
        <f t="shared" si="261"/>
        <v/>
      </c>
    </row>
    <row r="8385" spans="3:9" ht="15" customHeight="1">
      <c r="C8385" s="220" t="str">
        <f t="shared" si="260"/>
        <v/>
      </c>
      <c r="I8385" s="218" t="str">
        <f t="shared" si="261"/>
        <v/>
      </c>
    </row>
    <row r="8386" spans="3:9" ht="15" customHeight="1">
      <c r="C8386" s="220" t="str">
        <f t="shared" si="260"/>
        <v/>
      </c>
      <c r="I8386" s="218" t="str">
        <f t="shared" si="261"/>
        <v/>
      </c>
    </row>
    <row r="8387" spans="3:9" ht="15" customHeight="1">
      <c r="C8387" s="220" t="str">
        <f t="shared" si="260"/>
        <v/>
      </c>
      <c r="I8387" s="218" t="str">
        <f t="shared" si="261"/>
        <v/>
      </c>
    </row>
    <row r="8388" spans="3:9" ht="15" customHeight="1">
      <c r="C8388" s="220" t="str">
        <f t="shared" si="260"/>
        <v/>
      </c>
      <c r="I8388" s="218" t="str">
        <f t="shared" si="261"/>
        <v/>
      </c>
    </row>
    <row r="8389" spans="3:9" ht="15" customHeight="1">
      <c r="C8389" s="220" t="str">
        <f t="shared" si="260"/>
        <v/>
      </c>
      <c r="I8389" s="218" t="str">
        <f t="shared" si="261"/>
        <v/>
      </c>
    </row>
    <row r="8390" spans="3:9" ht="15" customHeight="1">
      <c r="C8390" s="220" t="str">
        <f t="shared" ref="C8390:C8453" si="262">IF(B8390="","",MONTH(B8390))</f>
        <v/>
      </c>
      <c r="I8390" s="218" t="str">
        <f t="shared" ref="I8390:I8453" si="263">IF(H8390="","",IF(E8390="","Não deixe campos em branco, a planilha resumo de custos e despesas necessita deles para funcionar",IF(F8390="","Não deixe campos em branco, a planilha resumo de custos e despesas necessita deles para funcionar",IF(G8390="","Não deixe campos em branco, a planilha resumo de custos e despesas necessita deles para funcionar",""))))</f>
        <v/>
      </c>
    </row>
    <row r="8391" spans="3:9" ht="15" customHeight="1">
      <c r="C8391" s="220" t="str">
        <f t="shared" si="262"/>
        <v/>
      </c>
      <c r="I8391" s="218" t="str">
        <f t="shared" si="263"/>
        <v/>
      </c>
    </row>
    <row r="8392" spans="3:9" ht="15" customHeight="1">
      <c r="C8392" s="220" t="str">
        <f t="shared" si="262"/>
        <v/>
      </c>
      <c r="I8392" s="218" t="str">
        <f t="shared" si="263"/>
        <v/>
      </c>
    </row>
    <row r="8393" spans="3:9" ht="15" customHeight="1">
      <c r="C8393" s="220" t="str">
        <f t="shared" si="262"/>
        <v/>
      </c>
      <c r="I8393" s="218" t="str">
        <f t="shared" si="263"/>
        <v/>
      </c>
    </row>
    <row r="8394" spans="3:9" ht="15" customHeight="1">
      <c r="C8394" s="220" t="str">
        <f t="shared" si="262"/>
        <v/>
      </c>
      <c r="I8394" s="218" t="str">
        <f t="shared" si="263"/>
        <v/>
      </c>
    </row>
    <row r="8395" spans="3:9" ht="15" customHeight="1">
      <c r="C8395" s="220" t="str">
        <f t="shared" si="262"/>
        <v/>
      </c>
      <c r="I8395" s="218" t="str">
        <f t="shared" si="263"/>
        <v/>
      </c>
    </row>
    <row r="8396" spans="3:9" ht="15" customHeight="1">
      <c r="C8396" s="220" t="str">
        <f t="shared" si="262"/>
        <v/>
      </c>
      <c r="I8396" s="218" t="str">
        <f t="shared" si="263"/>
        <v/>
      </c>
    </row>
    <row r="8397" spans="3:9" ht="15" customHeight="1">
      <c r="C8397" s="220" t="str">
        <f t="shared" si="262"/>
        <v/>
      </c>
      <c r="I8397" s="218" t="str">
        <f t="shared" si="263"/>
        <v/>
      </c>
    </row>
    <row r="8398" spans="3:9" ht="15" customHeight="1">
      <c r="C8398" s="220" t="str">
        <f t="shared" si="262"/>
        <v/>
      </c>
      <c r="I8398" s="218" t="str">
        <f t="shared" si="263"/>
        <v/>
      </c>
    </row>
    <row r="8399" spans="3:9" ht="15" customHeight="1">
      <c r="C8399" s="220" t="str">
        <f t="shared" si="262"/>
        <v/>
      </c>
      <c r="I8399" s="218" t="str">
        <f t="shared" si="263"/>
        <v/>
      </c>
    </row>
    <row r="8400" spans="3:9" ht="15" customHeight="1">
      <c r="C8400" s="220" t="str">
        <f t="shared" si="262"/>
        <v/>
      </c>
      <c r="I8400" s="218" t="str">
        <f t="shared" si="263"/>
        <v/>
      </c>
    </row>
    <row r="8401" spans="3:9" ht="15" customHeight="1">
      <c r="C8401" s="220" t="str">
        <f t="shared" si="262"/>
        <v/>
      </c>
      <c r="I8401" s="218" t="str">
        <f t="shared" si="263"/>
        <v/>
      </c>
    </row>
    <row r="8402" spans="3:9" ht="15" customHeight="1">
      <c r="C8402" s="220" t="str">
        <f t="shared" si="262"/>
        <v/>
      </c>
      <c r="I8402" s="218" t="str">
        <f t="shared" si="263"/>
        <v/>
      </c>
    </row>
    <row r="8403" spans="3:9" ht="15" customHeight="1">
      <c r="C8403" s="220" t="str">
        <f t="shared" si="262"/>
        <v/>
      </c>
      <c r="I8403" s="218" t="str">
        <f t="shared" si="263"/>
        <v/>
      </c>
    </row>
    <row r="8404" spans="3:9" ht="15" customHeight="1">
      <c r="C8404" s="220" t="str">
        <f t="shared" si="262"/>
        <v/>
      </c>
      <c r="I8404" s="218" t="str">
        <f t="shared" si="263"/>
        <v/>
      </c>
    </row>
    <row r="8405" spans="3:9" ht="15" customHeight="1">
      <c r="C8405" s="220" t="str">
        <f t="shared" si="262"/>
        <v/>
      </c>
      <c r="I8405" s="218" t="str">
        <f t="shared" si="263"/>
        <v/>
      </c>
    </row>
    <row r="8406" spans="3:9" ht="15" customHeight="1">
      <c r="C8406" s="220" t="str">
        <f t="shared" si="262"/>
        <v/>
      </c>
      <c r="I8406" s="218" t="str">
        <f t="shared" si="263"/>
        <v/>
      </c>
    </row>
    <row r="8407" spans="3:9" ht="15" customHeight="1">
      <c r="C8407" s="220" t="str">
        <f t="shared" si="262"/>
        <v/>
      </c>
      <c r="I8407" s="218" t="str">
        <f t="shared" si="263"/>
        <v/>
      </c>
    </row>
    <row r="8408" spans="3:9" ht="15" customHeight="1">
      <c r="C8408" s="220" t="str">
        <f t="shared" si="262"/>
        <v/>
      </c>
      <c r="I8408" s="218" t="str">
        <f t="shared" si="263"/>
        <v/>
      </c>
    </row>
    <row r="8409" spans="3:9" ht="15" customHeight="1">
      <c r="C8409" s="220" t="str">
        <f t="shared" si="262"/>
        <v/>
      </c>
      <c r="I8409" s="218" t="str">
        <f t="shared" si="263"/>
        <v/>
      </c>
    </row>
    <row r="8410" spans="3:9" ht="15" customHeight="1">
      <c r="C8410" s="220" t="str">
        <f t="shared" si="262"/>
        <v/>
      </c>
      <c r="I8410" s="218" t="str">
        <f t="shared" si="263"/>
        <v/>
      </c>
    </row>
    <row r="8411" spans="3:9" ht="15" customHeight="1">
      <c r="C8411" s="220" t="str">
        <f t="shared" si="262"/>
        <v/>
      </c>
      <c r="I8411" s="218" t="str">
        <f t="shared" si="263"/>
        <v/>
      </c>
    </row>
    <row r="8412" spans="3:9" ht="15" customHeight="1">
      <c r="C8412" s="220" t="str">
        <f t="shared" si="262"/>
        <v/>
      </c>
      <c r="I8412" s="218" t="str">
        <f t="shared" si="263"/>
        <v/>
      </c>
    </row>
    <row r="8413" spans="3:9" ht="15" customHeight="1">
      <c r="C8413" s="220" t="str">
        <f t="shared" si="262"/>
        <v/>
      </c>
      <c r="I8413" s="218" t="str">
        <f t="shared" si="263"/>
        <v/>
      </c>
    </row>
    <row r="8414" spans="3:9" ht="15" customHeight="1">
      <c r="C8414" s="220" t="str">
        <f t="shared" si="262"/>
        <v/>
      </c>
      <c r="I8414" s="218" t="str">
        <f t="shared" si="263"/>
        <v/>
      </c>
    </row>
    <row r="8415" spans="3:9" ht="15" customHeight="1">
      <c r="C8415" s="220" t="str">
        <f t="shared" si="262"/>
        <v/>
      </c>
      <c r="I8415" s="218" t="str">
        <f t="shared" si="263"/>
        <v/>
      </c>
    </row>
    <row r="8416" spans="3:9" ht="15" customHeight="1">
      <c r="C8416" s="220" t="str">
        <f t="shared" si="262"/>
        <v/>
      </c>
      <c r="I8416" s="218" t="str">
        <f t="shared" si="263"/>
        <v/>
      </c>
    </row>
    <row r="8417" spans="3:9" ht="15" customHeight="1">
      <c r="C8417" s="220" t="str">
        <f t="shared" si="262"/>
        <v/>
      </c>
      <c r="I8417" s="218" t="str">
        <f t="shared" si="263"/>
        <v/>
      </c>
    </row>
    <row r="8418" spans="3:9" ht="15" customHeight="1">
      <c r="C8418" s="220" t="str">
        <f t="shared" si="262"/>
        <v/>
      </c>
      <c r="I8418" s="218" t="str">
        <f t="shared" si="263"/>
        <v/>
      </c>
    </row>
    <row r="8419" spans="3:9" ht="15" customHeight="1">
      <c r="C8419" s="220" t="str">
        <f t="shared" si="262"/>
        <v/>
      </c>
      <c r="I8419" s="218" t="str">
        <f t="shared" si="263"/>
        <v/>
      </c>
    </row>
    <row r="8420" spans="3:9" ht="15" customHeight="1">
      <c r="C8420" s="220" t="str">
        <f t="shared" si="262"/>
        <v/>
      </c>
      <c r="I8420" s="218" t="str">
        <f t="shared" si="263"/>
        <v/>
      </c>
    </row>
    <row r="8421" spans="3:9" ht="15" customHeight="1">
      <c r="C8421" s="220" t="str">
        <f t="shared" si="262"/>
        <v/>
      </c>
      <c r="I8421" s="218" t="str">
        <f t="shared" si="263"/>
        <v/>
      </c>
    </row>
    <row r="8422" spans="3:9" ht="15" customHeight="1">
      <c r="C8422" s="220" t="str">
        <f t="shared" si="262"/>
        <v/>
      </c>
      <c r="I8422" s="218" t="str">
        <f t="shared" si="263"/>
        <v/>
      </c>
    </row>
    <row r="8423" spans="3:9" ht="15" customHeight="1">
      <c r="C8423" s="220" t="str">
        <f t="shared" si="262"/>
        <v/>
      </c>
      <c r="I8423" s="218" t="str">
        <f t="shared" si="263"/>
        <v/>
      </c>
    </row>
    <row r="8424" spans="3:9" ht="15" customHeight="1">
      <c r="C8424" s="220" t="str">
        <f t="shared" si="262"/>
        <v/>
      </c>
      <c r="I8424" s="218" t="str">
        <f t="shared" si="263"/>
        <v/>
      </c>
    </row>
    <row r="8425" spans="3:9" ht="15" customHeight="1">
      <c r="C8425" s="220" t="str">
        <f t="shared" si="262"/>
        <v/>
      </c>
      <c r="I8425" s="218" t="str">
        <f t="shared" si="263"/>
        <v/>
      </c>
    </row>
    <row r="8426" spans="3:9" ht="15" customHeight="1">
      <c r="C8426" s="220" t="str">
        <f t="shared" si="262"/>
        <v/>
      </c>
      <c r="I8426" s="218" t="str">
        <f t="shared" si="263"/>
        <v/>
      </c>
    </row>
    <row r="8427" spans="3:9" ht="15" customHeight="1">
      <c r="C8427" s="220" t="str">
        <f t="shared" si="262"/>
        <v/>
      </c>
      <c r="I8427" s="218" t="str">
        <f t="shared" si="263"/>
        <v/>
      </c>
    </row>
    <row r="8428" spans="3:9" ht="15" customHeight="1">
      <c r="C8428" s="220" t="str">
        <f t="shared" si="262"/>
        <v/>
      </c>
      <c r="I8428" s="218" t="str">
        <f t="shared" si="263"/>
        <v/>
      </c>
    </row>
    <row r="8429" spans="3:9" ht="15" customHeight="1">
      <c r="C8429" s="220" t="str">
        <f t="shared" si="262"/>
        <v/>
      </c>
      <c r="I8429" s="218" t="str">
        <f t="shared" si="263"/>
        <v/>
      </c>
    </row>
    <row r="8430" spans="3:9" ht="15" customHeight="1">
      <c r="C8430" s="220" t="str">
        <f t="shared" si="262"/>
        <v/>
      </c>
      <c r="I8430" s="218" t="str">
        <f t="shared" si="263"/>
        <v/>
      </c>
    </row>
    <row r="8431" spans="3:9" ht="15" customHeight="1">
      <c r="C8431" s="220" t="str">
        <f t="shared" si="262"/>
        <v/>
      </c>
      <c r="I8431" s="218" t="str">
        <f t="shared" si="263"/>
        <v/>
      </c>
    </row>
    <row r="8432" spans="3:9" ht="15" customHeight="1">
      <c r="C8432" s="220" t="str">
        <f t="shared" si="262"/>
        <v/>
      </c>
      <c r="I8432" s="218" t="str">
        <f t="shared" si="263"/>
        <v/>
      </c>
    </row>
    <row r="8433" spans="3:9" ht="15" customHeight="1">
      <c r="C8433" s="220" t="str">
        <f t="shared" si="262"/>
        <v/>
      </c>
      <c r="I8433" s="218" t="str">
        <f t="shared" si="263"/>
        <v/>
      </c>
    </row>
    <row r="8434" spans="3:9" ht="15" customHeight="1">
      <c r="C8434" s="220" t="str">
        <f t="shared" si="262"/>
        <v/>
      </c>
      <c r="I8434" s="218" t="str">
        <f t="shared" si="263"/>
        <v/>
      </c>
    </row>
    <row r="8435" spans="3:9" ht="15" customHeight="1">
      <c r="C8435" s="220" t="str">
        <f t="shared" si="262"/>
        <v/>
      </c>
      <c r="I8435" s="218" t="str">
        <f t="shared" si="263"/>
        <v/>
      </c>
    </row>
    <row r="8436" spans="3:9" ht="15" customHeight="1">
      <c r="C8436" s="220" t="str">
        <f t="shared" si="262"/>
        <v/>
      </c>
      <c r="I8436" s="218" t="str">
        <f t="shared" si="263"/>
        <v/>
      </c>
    </row>
    <row r="8437" spans="3:9" ht="15" customHeight="1">
      <c r="C8437" s="220" t="str">
        <f t="shared" si="262"/>
        <v/>
      </c>
      <c r="I8437" s="218" t="str">
        <f t="shared" si="263"/>
        <v/>
      </c>
    </row>
    <row r="8438" spans="3:9" ht="15" customHeight="1">
      <c r="C8438" s="220" t="str">
        <f t="shared" si="262"/>
        <v/>
      </c>
      <c r="I8438" s="218" t="str">
        <f t="shared" si="263"/>
        <v/>
      </c>
    </row>
    <row r="8439" spans="3:9" ht="15" customHeight="1">
      <c r="C8439" s="220" t="str">
        <f t="shared" si="262"/>
        <v/>
      </c>
      <c r="I8439" s="218" t="str">
        <f t="shared" si="263"/>
        <v/>
      </c>
    </row>
    <row r="8440" spans="3:9" ht="15" customHeight="1">
      <c r="C8440" s="220" t="str">
        <f t="shared" si="262"/>
        <v/>
      </c>
      <c r="I8440" s="218" t="str">
        <f t="shared" si="263"/>
        <v/>
      </c>
    </row>
    <row r="8441" spans="3:9" ht="15" customHeight="1">
      <c r="C8441" s="220" t="str">
        <f t="shared" si="262"/>
        <v/>
      </c>
      <c r="I8441" s="218" t="str">
        <f t="shared" si="263"/>
        <v/>
      </c>
    </row>
    <row r="8442" spans="3:9" ht="15" customHeight="1">
      <c r="C8442" s="220" t="str">
        <f t="shared" si="262"/>
        <v/>
      </c>
      <c r="I8442" s="218" t="str">
        <f t="shared" si="263"/>
        <v/>
      </c>
    </row>
    <row r="8443" spans="3:9" ht="15" customHeight="1">
      <c r="C8443" s="220" t="str">
        <f t="shared" si="262"/>
        <v/>
      </c>
      <c r="I8443" s="218" t="str">
        <f t="shared" si="263"/>
        <v/>
      </c>
    </row>
    <row r="8444" spans="3:9" ht="15" customHeight="1">
      <c r="C8444" s="220" t="str">
        <f t="shared" si="262"/>
        <v/>
      </c>
      <c r="I8444" s="218" t="str">
        <f t="shared" si="263"/>
        <v/>
      </c>
    </row>
    <row r="8445" spans="3:9" ht="15" customHeight="1">
      <c r="C8445" s="220" t="str">
        <f t="shared" si="262"/>
        <v/>
      </c>
      <c r="I8445" s="218" t="str">
        <f t="shared" si="263"/>
        <v/>
      </c>
    </row>
    <row r="8446" spans="3:9" ht="15" customHeight="1">
      <c r="C8446" s="220" t="str">
        <f t="shared" si="262"/>
        <v/>
      </c>
      <c r="I8446" s="218" t="str">
        <f t="shared" si="263"/>
        <v/>
      </c>
    </row>
    <row r="8447" spans="3:9" ht="15" customHeight="1">
      <c r="C8447" s="220" t="str">
        <f t="shared" si="262"/>
        <v/>
      </c>
      <c r="I8447" s="218" t="str">
        <f t="shared" si="263"/>
        <v/>
      </c>
    </row>
    <row r="8448" spans="3:9" ht="15" customHeight="1">
      <c r="C8448" s="220" t="str">
        <f t="shared" si="262"/>
        <v/>
      </c>
      <c r="I8448" s="218" t="str">
        <f t="shared" si="263"/>
        <v/>
      </c>
    </row>
    <row r="8449" spans="3:9" ht="15" customHeight="1">
      <c r="C8449" s="220" t="str">
        <f t="shared" si="262"/>
        <v/>
      </c>
      <c r="I8449" s="218" t="str">
        <f t="shared" si="263"/>
        <v/>
      </c>
    </row>
    <row r="8450" spans="3:9" ht="15" customHeight="1">
      <c r="C8450" s="220" t="str">
        <f t="shared" si="262"/>
        <v/>
      </c>
      <c r="I8450" s="218" t="str">
        <f t="shared" si="263"/>
        <v/>
      </c>
    </row>
    <row r="8451" spans="3:9" ht="15" customHeight="1">
      <c r="C8451" s="220" t="str">
        <f t="shared" si="262"/>
        <v/>
      </c>
      <c r="I8451" s="218" t="str">
        <f t="shared" si="263"/>
        <v/>
      </c>
    </row>
    <row r="8452" spans="3:9" ht="15" customHeight="1">
      <c r="C8452" s="220" t="str">
        <f t="shared" si="262"/>
        <v/>
      </c>
      <c r="I8452" s="218" t="str">
        <f t="shared" si="263"/>
        <v/>
      </c>
    </row>
    <row r="8453" spans="3:9" ht="15" customHeight="1">
      <c r="C8453" s="220" t="str">
        <f t="shared" si="262"/>
        <v/>
      </c>
      <c r="I8453" s="218" t="str">
        <f t="shared" si="263"/>
        <v/>
      </c>
    </row>
    <row r="8454" spans="3:9" ht="15" customHeight="1">
      <c r="C8454" s="220" t="str">
        <f t="shared" ref="C8454:C8517" si="264">IF(B8454="","",MONTH(B8454))</f>
        <v/>
      </c>
      <c r="I8454" s="218" t="str">
        <f t="shared" ref="I8454:I8517" si="265">IF(H8454="","",IF(E8454="","Não deixe campos em branco, a planilha resumo de custos e despesas necessita deles para funcionar",IF(F8454="","Não deixe campos em branco, a planilha resumo de custos e despesas necessita deles para funcionar",IF(G8454="","Não deixe campos em branco, a planilha resumo de custos e despesas necessita deles para funcionar",""))))</f>
        <v/>
      </c>
    </row>
    <row r="8455" spans="3:9" ht="15" customHeight="1">
      <c r="C8455" s="220" t="str">
        <f t="shared" si="264"/>
        <v/>
      </c>
      <c r="I8455" s="218" t="str">
        <f t="shared" si="265"/>
        <v/>
      </c>
    </row>
    <row r="8456" spans="3:9" ht="15" customHeight="1">
      <c r="C8456" s="220" t="str">
        <f t="shared" si="264"/>
        <v/>
      </c>
      <c r="I8456" s="218" t="str">
        <f t="shared" si="265"/>
        <v/>
      </c>
    </row>
    <row r="8457" spans="3:9" ht="15" customHeight="1">
      <c r="C8457" s="220" t="str">
        <f t="shared" si="264"/>
        <v/>
      </c>
      <c r="I8457" s="218" t="str">
        <f t="shared" si="265"/>
        <v/>
      </c>
    </row>
    <row r="8458" spans="3:9" ht="15" customHeight="1">
      <c r="C8458" s="220" t="str">
        <f t="shared" si="264"/>
        <v/>
      </c>
      <c r="I8458" s="218" t="str">
        <f t="shared" si="265"/>
        <v/>
      </c>
    </row>
    <row r="8459" spans="3:9" ht="15" customHeight="1">
      <c r="C8459" s="220" t="str">
        <f t="shared" si="264"/>
        <v/>
      </c>
      <c r="I8459" s="218" t="str">
        <f t="shared" si="265"/>
        <v/>
      </c>
    </row>
    <row r="8460" spans="3:9" ht="15" customHeight="1">
      <c r="C8460" s="220" t="str">
        <f t="shared" si="264"/>
        <v/>
      </c>
      <c r="I8460" s="218" t="str">
        <f t="shared" si="265"/>
        <v/>
      </c>
    </row>
    <row r="8461" spans="3:9" ht="15" customHeight="1">
      <c r="C8461" s="220" t="str">
        <f t="shared" si="264"/>
        <v/>
      </c>
      <c r="I8461" s="218" t="str">
        <f t="shared" si="265"/>
        <v/>
      </c>
    </row>
    <row r="8462" spans="3:9" ht="15" customHeight="1">
      <c r="C8462" s="220" t="str">
        <f t="shared" si="264"/>
        <v/>
      </c>
      <c r="I8462" s="218" t="str">
        <f t="shared" si="265"/>
        <v/>
      </c>
    </row>
    <row r="8463" spans="3:9" ht="15" customHeight="1">
      <c r="C8463" s="220" t="str">
        <f t="shared" si="264"/>
        <v/>
      </c>
      <c r="I8463" s="218" t="str">
        <f t="shared" si="265"/>
        <v/>
      </c>
    </row>
    <row r="8464" spans="3:9" ht="15" customHeight="1">
      <c r="C8464" s="220" t="str">
        <f t="shared" si="264"/>
        <v/>
      </c>
      <c r="I8464" s="218" t="str">
        <f t="shared" si="265"/>
        <v/>
      </c>
    </row>
    <row r="8465" spans="3:9" ht="15" customHeight="1">
      <c r="C8465" s="220" t="str">
        <f t="shared" si="264"/>
        <v/>
      </c>
      <c r="I8465" s="218" t="str">
        <f t="shared" si="265"/>
        <v/>
      </c>
    </row>
    <row r="8466" spans="3:9" ht="15" customHeight="1">
      <c r="C8466" s="220" t="str">
        <f t="shared" si="264"/>
        <v/>
      </c>
      <c r="I8466" s="218" t="str">
        <f t="shared" si="265"/>
        <v/>
      </c>
    </row>
    <row r="8467" spans="3:9" ht="15" customHeight="1">
      <c r="C8467" s="220" t="str">
        <f t="shared" si="264"/>
        <v/>
      </c>
      <c r="I8467" s="218" t="str">
        <f t="shared" si="265"/>
        <v/>
      </c>
    </row>
    <row r="8468" spans="3:9" ht="15" customHeight="1">
      <c r="C8468" s="220" t="str">
        <f t="shared" si="264"/>
        <v/>
      </c>
      <c r="I8468" s="218" t="str">
        <f t="shared" si="265"/>
        <v/>
      </c>
    </row>
    <row r="8469" spans="3:9" ht="15" customHeight="1">
      <c r="C8469" s="220" t="str">
        <f t="shared" si="264"/>
        <v/>
      </c>
      <c r="I8469" s="218" t="str">
        <f t="shared" si="265"/>
        <v/>
      </c>
    </row>
    <row r="8470" spans="3:9" ht="15" customHeight="1">
      <c r="C8470" s="220" t="str">
        <f t="shared" si="264"/>
        <v/>
      </c>
      <c r="I8470" s="218" t="str">
        <f t="shared" si="265"/>
        <v/>
      </c>
    </row>
    <row r="8471" spans="3:9" ht="15" customHeight="1">
      <c r="C8471" s="220" t="str">
        <f t="shared" si="264"/>
        <v/>
      </c>
      <c r="I8471" s="218" t="str">
        <f t="shared" si="265"/>
        <v/>
      </c>
    </row>
    <row r="8472" spans="3:9" ht="15" customHeight="1">
      <c r="C8472" s="220" t="str">
        <f t="shared" si="264"/>
        <v/>
      </c>
      <c r="I8472" s="218" t="str">
        <f t="shared" si="265"/>
        <v/>
      </c>
    </row>
    <row r="8473" spans="3:9" ht="15" customHeight="1">
      <c r="C8473" s="220" t="str">
        <f t="shared" si="264"/>
        <v/>
      </c>
      <c r="I8473" s="218" t="str">
        <f t="shared" si="265"/>
        <v/>
      </c>
    </row>
    <row r="8474" spans="3:9" ht="15" customHeight="1">
      <c r="C8474" s="220" t="str">
        <f t="shared" si="264"/>
        <v/>
      </c>
      <c r="I8474" s="218" t="str">
        <f t="shared" si="265"/>
        <v/>
      </c>
    </row>
    <row r="8475" spans="3:9" ht="15" customHeight="1">
      <c r="C8475" s="220" t="str">
        <f t="shared" si="264"/>
        <v/>
      </c>
      <c r="I8475" s="218" t="str">
        <f t="shared" si="265"/>
        <v/>
      </c>
    </row>
    <row r="8476" spans="3:9" ht="15" customHeight="1">
      <c r="C8476" s="220" t="str">
        <f t="shared" si="264"/>
        <v/>
      </c>
      <c r="I8476" s="218" t="str">
        <f t="shared" si="265"/>
        <v/>
      </c>
    </row>
    <row r="8477" spans="3:9" ht="15" customHeight="1">
      <c r="C8477" s="220" t="str">
        <f t="shared" si="264"/>
        <v/>
      </c>
      <c r="I8477" s="218" t="str">
        <f t="shared" si="265"/>
        <v/>
      </c>
    </row>
    <row r="8478" spans="3:9" ht="15" customHeight="1">
      <c r="C8478" s="220" t="str">
        <f t="shared" si="264"/>
        <v/>
      </c>
      <c r="I8478" s="218" t="str">
        <f t="shared" si="265"/>
        <v/>
      </c>
    </row>
    <row r="8479" spans="3:9" ht="15" customHeight="1">
      <c r="C8479" s="220" t="str">
        <f t="shared" si="264"/>
        <v/>
      </c>
      <c r="I8479" s="218" t="str">
        <f t="shared" si="265"/>
        <v/>
      </c>
    </row>
    <row r="8480" spans="3:9" ht="15" customHeight="1">
      <c r="C8480" s="220" t="str">
        <f t="shared" si="264"/>
        <v/>
      </c>
      <c r="I8480" s="218" t="str">
        <f t="shared" si="265"/>
        <v/>
      </c>
    </row>
    <row r="8481" spans="3:9" ht="15" customHeight="1">
      <c r="C8481" s="220" t="str">
        <f t="shared" si="264"/>
        <v/>
      </c>
      <c r="I8481" s="218" t="str">
        <f t="shared" si="265"/>
        <v/>
      </c>
    </row>
    <row r="8482" spans="3:9" ht="15" customHeight="1">
      <c r="C8482" s="220" t="str">
        <f t="shared" si="264"/>
        <v/>
      </c>
      <c r="I8482" s="218" t="str">
        <f t="shared" si="265"/>
        <v/>
      </c>
    </row>
    <row r="8483" spans="3:9" ht="15" customHeight="1">
      <c r="C8483" s="220" t="str">
        <f t="shared" si="264"/>
        <v/>
      </c>
      <c r="I8483" s="218" t="str">
        <f t="shared" si="265"/>
        <v/>
      </c>
    </row>
    <row r="8484" spans="3:9" ht="15" customHeight="1">
      <c r="C8484" s="220" t="str">
        <f t="shared" si="264"/>
        <v/>
      </c>
      <c r="I8484" s="218" t="str">
        <f t="shared" si="265"/>
        <v/>
      </c>
    </row>
    <row r="8485" spans="3:9" ht="15" customHeight="1">
      <c r="C8485" s="220" t="str">
        <f t="shared" si="264"/>
        <v/>
      </c>
      <c r="I8485" s="218" t="str">
        <f t="shared" si="265"/>
        <v/>
      </c>
    </row>
    <row r="8486" spans="3:9" ht="15" customHeight="1">
      <c r="C8486" s="220" t="str">
        <f t="shared" si="264"/>
        <v/>
      </c>
      <c r="I8486" s="218" t="str">
        <f t="shared" si="265"/>
        <v/>
      </c>
    </row>
    <row r="8487" spans="3:9" ht="15" customHeight="1">
      <c r="C8487" s="220" t="str">
        <f t="shared" si="264"/>
        <v/>
      </c>
      <c r="I8487" s="218" t="str">
        <f t="shared" si="265"/>
        <v/>
      </c>
    </row>
    <row r="8488" spans="3:9" ht="15" customHeight="1">
      <c r="C8488" s="220" t="str">
        <f t="shared" si="264"/>
        <v/>
      </c>
      <c r="I8488" s="218" t="str">
        <f t="shared" si="265"/>
        <v/>
      </c>
    </row>
    <row r="8489" spans="3:9" ht="15" customHeight="1">
      <c r="C8489" s="220" t="str">
        <f t="shared" si="264"/>
        <v/>
      </c>
      <c r="I8489" s="218" t="str">
        <f t="shared" si="265"/>
        <v/>
      </c>
    </row>
    <row r="8490" spans="3:9" ht="15" customHeight="1">
      <c r="C8490" s="220" t="str">
        <f t="shared" si="264"/>
        <v/>
      </c>
      <c r="I8490" s="218" t="str">
        <f t="shared" si="265"/>
        <v/>
      </c>
    </row>
    <row r="8491" spans="3:9" ht="15" customHeight="1">
      <c r="C8491" s="220" t="str">
        <f t="shared" si="264"/>
        <v/>
      </c>
      <c r="I8491" s="218" t="str">
        <f t="shared" si="265"/>
        <v/>
      </c>
    </row>
    <row r="8492" spans="3:9" ht="15" customHeight="1">
      <c r="C8492" s="220" t="str">
        <f t="shared" si="264"/>
        <v/>
      </c>
      <c r="I8492" s="218" t="str">
        <f t="shared" si="265"/>
        <v/>
      </c>
    </row>
    <row r="8493" spans="3:9" ht="15" customHeight="1">
      <c r="C8493" s="220" t="str">
        <f t="shared" si="264"/>
        <v/>
      </c>
      <c r="I8493" s="218" t="str">
        <f t="shared" si="265"/>
        <v/>
      </c>
    </row>
    <row r="8494" spans="3:9" ht="15" customHeight="1">
      <c r="C8494" s="220" t="str">
        <f t="shared" si="264"/>
        <v/>
      </c>
      <c r="I8494" s="218" t="str">
        <f t="shared" si="265"/>
        <v/>
      </c>
    </row>
    <row r="8495" spans="3:9" ht="15" customHeight="1">
      <c r="C8495" s="220" t="str">
        <f t="shared" si="264"/>
        <v/>
      </c>
      <c r="I8495" s="218" t="str">
        <f t="shared" si="265"/>
        <v/>
      </c>
    </row>
    <row r="8496" spans="3:9" ht="15" customHeight="1">
      <c r="C8496" s="220" t="str">
        <f t="shared" si="264"/>
        <v/>
      </c>
      <c r="I8496" s="218" t="str">
        <f t="shared" si="265"/>
        <v/>
      </c>
    </row>
    <row r="8497" spans="3:9" ht="15" customHeight="1">
      <c r="C8497" s="220" t="str">
        <f t="shared" si="264"/>
        <v/>
      </c>
      <c r="I8497" s="218" t="str">
        <f t="shared" si="265"/>
        <v/>
      </c>
    </row>
    <row r="8498" spans="3:9" ht="15" customHeight="1">
      <c r="C8498" s="220" t="str">
        <f t="shared" si="264"/>
        <v/>
      </c>
      <c r="I8498" s="218" t="str">
        <f t="shared" si="265"/>
        <v/>
      </c>
    </row>
    <row r="8499" spans="3:9" ht="15" customHeight="1">
      <c r="C8499" s="220" t="str">
        <f t="shared" si="264"/>
        <v/>
      </c>
      <c r="I8499" s="218" t="str">
        <f t="shared" si="265"/>
        <v/>
      </c>
    </row>
    <row r="8500" spans="3:9" ht="15" customHeight="1">
      <c r="C8500" s="220" t="str">
        <f t="shared" si="264"/>
        <v/>
      </c>
      <c r="I8500" s="218" t="str">
        <f t="shared" si="265"/>
        <v/>
      </c>
    </row>
    <row r="8501" spans="3:9" ht="15" customHeight="1">
      <c r="C8501" s="220" t="str">
        <f t="shared" si="264"/>
        <v/>
      </c>
      <c r="I8501" s="218" t="str">
        <f t="shared" si="265"/>
        <v/>
      </c>
    </row>
    <row r="8502" spans="3:9" ht="15" customHeight="1">
      <c r="C8502" s="220" t="str">
        <f t="shared" si="264"/>
        <v/>
      </c>
      <c r="I8502" s="218" t="str">
        <f t="shared" si="265"/>
        <v/>
      </c>
    </row>
    <row r="8503" spans="3:9" ht="15" customHeight="1">
      <c r="C8503" s="220" t="str">
        <f t="shared" si="264"/>
        <v/>
      </c>
      <c r="I8503" s="218" t="str">
        <f t="shared" si="265"/>
        <v/>
      </c>
    </row>
    <row r="8504" spans="3:9" ht="15" customHeight="1">
      <c r="C8504" s="220" t="str">
        <f t="shared" si="264"/>
        <v/>
      </c>
      <c r="I8504" s="218" t="str">
        <f t="shared" si="265"/>
        <v/>
      </c>
    </row>
    <row r="8505" spans="3:9" ht="15" customHeight="1">
      <c r="C8505" s="220" t="str">
        <f t="shared" si="264"/>
        <v/>
      </c>
      <c r="I8505" s="218" t="str">
        <f t="shared" si="265"/>
        <v/>
      </c>
    </row>
    <row r="8506" spans="3:9" ht="15" customHeight="1">
      <c r="C8506" s="220" t="str">
        <f t="shared" si="264"/>
        <v/>
      </c>
      <c r="I8506" s="218" t="str">
        <f t="shared" si="265"/>
        <v/>
      </c>
    </row>
    <row r="8507" spans="3:9" ht="15" customHeight="1">
      <c r="C8507" s="220" t="str">
        <f t="shared" si="264"/>
        <v/>
      </c>
      <c r="I8507" s="218" t="str">
        <f t="shared" si="265"/>
        <v/>
      </c>
    </row>
    <row r="8508" spans="3:9" ht="15" customHeight="1">
      <c r="C8508" s="220" t="str">
        <f t="shared" si="264"/>
        <v/>
      </c>
      <c r="I8508" s="218" t="str">
        <f t="shared" si="265"/>
        <v/>
      </c>
    </row>
    <row r="8509" spans="3:9" ht="15" customHeight="1">
      <c r="C8509" s="220" t="str">
        <f t="shared" si="264"/>
        <v/>
      </c>
      <c r="I8509" s="218" t="str">
        <f t="shared" si="265"/>
        <v/>
      </c>
    </row>
    <row r="8510" spans="3:9" ht="15" customHeight="1">
      <c r="C8510" s="220" t="str">
        <f t="shared" si="264"/>
        <v/>
      </c>
      <c r="I8510" s="218" t="str">
        <f t="shared" si="265"/>
        <v/>
      </c>
    </row>
    <row r="8511" spans="3:9" ht="15" customHeight="1">
      <c r="C8511" s="220" t="str">
        <f t="shared" si="264"/>
        <v/>
      </c>
      <c r="I8511" s="218" t="str">
        <f t="shared" si="265"/>
        <v/>
      </c>
    </row>
    <row r="8512" spans="3:9" ht="15" customHeight="1">
      <c r="C8512" s="220" t="str">
        <f t="shared" si="264"/>
        <v/>
      </c>
      <c r="I8512" s="218" t="str">
        <f t="shared" si="265"/>
        <v/>
      </c>
    </row>
    <row r="8513" spans="3:9" ht="15" customHeight="1">
      <c r="C8513" s="220" t="str">
        <f t="shared" si="264"/>
        <v/>
      </c>
      <c r="I8513" s="218" t="str">
        <f t="shared" si="265"/>
        <v/>
      </c>
    </row>
    <row r="8514" spans="3:9" ht="15" customHeight="1">
      <c r="C8514" s="220" t="str">
        <f t="shared" si="264"/>
        <v/>
      </c>
      <c r="I8514" s="218" t="str">
        <f t="shared" si="265"/>
        <v/>
      </c>
    </row>
    <row r="8515" spans="3:9" ht="15" customHeight="1">
      <c r="C8515" s="220" t="str">
        <f t="shared" si="264"/>
        <v/>
      </c>
      <c r="I8515" s="218" t="str">
        <f t="shared" si="265"/>
        <v/>
      </c>
    </row>
    <row r="8516" spans="3:9" ht="15" customHeight="1">
      <c r="C8516" s="220" t="str">
        <f t="shared" si="264"/>
        <v/>
      </c>
      <c r="I8516" s="218" t="str">
        <f t="shared" si="265"/>
        <v/>
      </c>
    </row>
    <row r="8517" spans="3:9" ht="15" customHeight="1">
      <c r="C8517" s="220" t="str">
        <f t="shared" si="264"/>
        <v/>
      </c>
      <c r="I8517" s="218" t="str">
        <f t="shared" si="265"/>
        <v/>
      </c>
    </row>
    <row r="8518" spans="3:9" ht="15" customHeight="1">
      <c r="C8518" s="220" t="str">
        <f t="shared" ref="C8518:C8581" si="266">IF(B8518="","",MONTH(B8518))</f>
        <v/>
      </c>
      <c r="I8518" s="218" t="str">
        <f t="shared" ref="I8518:I8581" si="267">IF(H8518="","",IF(E8518="","Não deixe campos em branco, a planilha resumo de custos e despesas necessita deles para funcionar",IF(F8518="","Não deixe campos em branco, a planilha resumo de custos e despesas necessita deles para funcionar",IF(G8518="","Não deixe campos em branco, a planilha resumo de custos e despesas necessita deles para funcionar",""))))</f>
        <v/>
      </c>
    </row>
    <row r="8519" spans="3:9" ht="15" customHeight="1">
      <c r="C8519" s="220" t="str">
        <f t="shared" si="266"/>
        <v/>
      </c>
      <c r="I8519" s="218" t="str">
        <f t="shared" si="267"/>
        <v/>
      </c>
    </row>
    <row r="8520" spans="3:9" ht="15" customHeight="1">
      <c r="C8520" s="220" t="str">
        <f t="shared" si="266"/>
        <v/>
      </c>
      <c r="I8520" s="218" t="str">
        <f t="shared" si="267"/>
        <v/>
      </c>
    </row>
    <row r="8521" spans="3:9" ht="15" customHeight="1">
      <c r="C8521" s="220" t="str">
        <f t="shared" si="266"/>
        <v/>
      </c>
      <c r="I8521" s="218" t="str">
        <f t="shared" si="267"/>
        <v/>
      </c>
    </row>
    <row r="8522" spans="3:9" ht="15" customHeight="1">
      <c r="C8522" s="220" t="str">
        <f t="shared" si="266"/>
        <v/>
      </c>
      <c r="I8522" s="218" t="str">
        <f t="shared" si="267"/>
        <v/>
      </c>
    </row>
    <row r="8523" spans="3:9" ht="15" customHeight="1">
      <c r="C8523" s="220" t="str">
        <f t="shared" si="266"/>
        <v/>
      </c>
      <c r="I8523" s="218" t="str">
        <f t="shared" si="267"/>
        <v/>
      </c>
    </row>
    <row r="8524" spans="3:9" ht="15" customHeight="1">
      <c r="C8524" s="220" t="str">
        <f t="shared" si="266"/>
        <v/>
      </c>
      <c r="I8524" s="218" t="str">
        <f t="shared" si="267"/>
        <v/>
      </c>
    </row>
    <row r="8525" spans="3:9" ht="15" customHeight="1">
      <c r="C8525" s="220" t="str">
        <f t="shared" si="266"/>
        <v/>
      </c>
      <c r="I8525" s="218" t="str">
        <f t="shared" si="267"/>
        <v/>
      </c>
    </row>
    <row r="8526" spans="3:9" ht="15" customHeight="1">
      <c r="C8526" s="220" t="str">
        <f t="shared" si="266"/>
        <v/>
      </c>
      <c r="I8526" s="218" t="str">
        <f t="shared" si="267"/>
        <v/>
      </c>
    </row>
    <row r="8527" spans="3:9" ht="15" customHeight="1">
      <c r="C8527" s="220" t="str">
        <f t="shared" si="266"/>
        <v/>
      </c>
      <c r="I8527" s="218" t="str">
        <f t="shared" si="267"/>
        <v/>
      </c>
    </row>
    <row r="8528" spans="3:9" ht="15" customHeight="1">
      <c r="C8528" s="220" t="str">
        <f t="shared" si="266"/>
        <v/>
      </c>
      <c r="I8528" s="218" t="str">
        <f t="shared" si="267"/>
        <v/>
      </c>
    </row>
    <row r="8529" spans="3:9" ht="15" customHeight="1">
      <c r="C8529" s="220" t="str">
        <f t="shared" si="266"/>
        <v/>
      </c>
      <c r="I8529" s="218" t="str">
        <f t="shared" si="267"/>
        <v/>
      </c>
    </row>
    <row r="8530" spans="3:9" ht="15" customHeight="1">
      <c r="C8530" s="220" t="str">
        <f t="shared" si="266"/>
        <v/>
      </c>
      <c r="I8530" s="218" t="str">
        <f t="shared" si="267"/>
        <v/>
      </c>
    </row>
    <row r="8531" spans="3:9" ht="15" customHeight="1">
      <c r="C8531" s="220" t="str">
        <f t="shared" si="266"/>
        <v/>
      </c>
      <c r="I8531" s="218" t="str">
        <f t="shared" si="267"/>
        <v/>
      </c>
    </row>
    <row r="8532" spans="3:9" ht="15" customHeight="1">
      <c r="C8532" s="220" t="str">
        <f t="shared" si="266"/>
        <v/>
      </c>
      <c r="I8532" s="218" t="str">
        <f t="shared" si="267"/>
        <v/>
      </c>
    </row>
    <row r="8533" spans="3:9" ht="15" customHeight="1">
      <c r="C8533" s="220" t="str">
        <f t="shared" si="266"/>
        <v/>
      </c>
      <c r="I8533" s="218" t="str">
        <f t="shared" si="267"/>
        <v/>
      </c>
    </row>
    <row r="8534" spans="3:9" ht="15" customHeight="1">
      <c r="C8534" s="220" t="str">
        <f t="shared" si="266"/>
        <v/>
      </c>
      <c r="I8534" s="218" t="str">
        <f t="shared" si="267"/>
        <v/>
      </c>
    </row>
    <row r="8535" spans="3:9" ht="15" customHeight="1">
      <c r="C8535" s="220" t="str">
        <f t="shared" si="266"/>
        <v/>
      </c>
      <c r="I8535" s="218" t="str">
        <f t="shared" si="267"/>
        <v/>
      </c>
    </row>
    <row r="8536" spans="3:9" ht="15" customHeight="1">
      <c r="C8536" s="220" t="str">
        <f t="shared" si="266"/>
        <v/>
      </c>
      <c r="I8536" s="218" t="str">
        <f t="shared" si="267"/>
        <v/>
      </c>
    </row>
    <row r="8537" spans="3:9" ht="15" customHeight="1">
      <c r="C8537" s="220" t="str">
        <f t="shared" si="266"/>
        <v/>
      </c>
      <c r="I8537" s="218" t="str">
        <f t="shared" si="267"/>
        <v/>
      </c>
    </row>
    <row r="8538" spans="3:9" ht="15" customHeight="1">
      <c r="C8538" s="220" t="str">
        <f t="shared" si="266"/>
        <v/>
      </c>
      <c r="I8538" s="218" t="str">
        <f t="shared" si="267"/>
        <v/>
      </c>
    </row>
    <row r="8539" spans="3:9" ht="15" customHeight="1">
      <c r="C8539" s="220" t="str">
        <f t="shared" si="266"/>
        <v/>
      </c>
      <c r="I8539" s="218" t="str">
        <f t="shared" si="267"/>
        <v/>
      </c>
    </row>
    <row r="8540" spans="3:9" ht="15" customHeight="1">
      <c r="C8540" s="220" t="str">
        <f t="shared" si="266"/>
        <v/>
      </c>
      <c r="I8540" s="218" t="str">
        <f t="shared" si="267"/>
        <v/>
      </c>
    </row>
    <row r="8541" spans="3:9" ht="15" customHeight="1">
      <c r="C8541" s="220" t="str">
        <f t="shared" si="266"/>
        <v/>
      </c>
      <c r="I8541" s="218" t="str">
        <f t="shared" si="267"/>
        <v/>
      </c>
    </row>
    <row r="8542" spans="3:9" ht="15" customHeight="1">
      <c r="C8542" s="220" t="str">
        <f t="shared" si="266"/>
        <v/>
      </c>
      <c r="I8542" s="218" t="str">
        <f t="shared" si="267"/>
        <v/>
      </c>
    </row>
    <row r="8543" spans="3:9" ht="15" customHeight="1">
      <c r="C8543" s="220" t="str">
        <f t="shared" si="266"/>
        <v/>
      </c>
      <c r="I8543" s="218" t="str">
        <f t="shared" si="267"/>
        <v/>
      </c>
    </row>
    <row r="8544" spans="3:9" ht="15" customHeight="1">
      <c r="C8544" s="220" t="str">
        <f t="shared" si="266"/>
        <v/>
      </c>
      <c r="I8544" s="218" t="str">
        <f t="shared" si="267"/>
        <v/>
      </c>
    </row>
    <row r="8545" spans="3:9" ht="15" customHeight="1">
      <c r="C8545" s="220" t="str">
        <f t="shared" si="266"/>
        <v/>
      </c>
      <c r="I8545" s="218" t="str">
        <f t="shared" si="267"/>
        <v/>
      </c>
    </row>
    <row r="8546" spans="3:9" ht="15" customHeight="1">
      <c r="C8546" s="220" t="str">
        <f t="shared" si="266"/>
        <v/>
      </c>
      <c r="I8546" s="218" t="str">
        <f t="shared" si="267"/>
        <v/>
      </c>
    </row>
    <row r="8547" spans="3:9" ht="15" customHeight="1">
      <c r="C8547" s="220" t="str">
        <f t="shared" si="266"/>
        <v/>
      </c>
      <c r="I8547" s="218" t="str">
        <f t="shared" si="267"/>
        <v/>
      </c>
    </row>
    <row r="8548" spans="3:9" ht="15" customHeight="1">
      <c r="C8548" s="220" t="str">
        <f t="shared" si="266"/>
        <v/>
      </c>
      <c r="I8548" s="218" t="str">
        <f t="shared" si="267"/>
        <v/>
      </c>
    </row>
    <row r="8549" spans="3:9" ht="15" customHeight="1">
      <c r="C8549" s="220" t="str">
        <f t="shared" si="266"/>
        <v/>
      </c>
      <c r="I8549" s="218" t="str">
        <f t="shared" si="267"/>
        <v/>
      </c>
    </row>
    <row r="8550" spans="3:9" ht="15" customHeight="1">
      <c r="C8550" s="220" t="str">
        <f t="shared" si="266"/>
        <v/>
      </c>
      <c r="I8550" s="218" t="str">
        <f t="shared" si="267"/>
        <v/>
      </c>
    </row>
    <row r="8551" spans="3:9" ht="15" customHeight="1">
      <c r="C8551" s="220" t="str">
        <f t="shared" si="266"/>
        <v/>
      </c>
      <c r="I8551" s="218" t="str">
        <f t="shared" si="267"/>
        <v/>
      </c>
    </row>
    <row r="8552" spans="3:9" ht="15" customHeight="1">
      <c r="C8552" s="220" t="str">
        <f t="shared" si="266"/>
        <v/>
      </c>
      <c r="I8552" s="218" t="str">
        <f t="shared" si="267"/>
        <v/>
      </c>
    </row>
    <row r="8553" spans="3:9" ht="15" customHeight="1">
      <c r="C8553" s="220" t="str">
        <f t="shared" si="266"/>
        <v/>
      </c>
      <c r="I8553" s="218" t="str">
        <f t="shared" si="267"/>
        <v/>
      </c>
    </row>
    <row r="8554" spans="3:9" ht="15" customHeight="1">
      <c r="C8554" s="220" t="str">
        <f t="shared" si="266"/>
        <v/>
      </c>
      <c r="I8554" s="218" t="str">
        <f t="shared" si="267"/>
        <v/>
      </c>
    </row>
    <row r="8555" spans="3:9" ht="15" customHeight="1">
      <c r="C8555" s="220" t="str">
        <f t="shared" si="266"/>
        <v/>
      </c>
      <c r="I8555" s="218" t="str">
        <f t="shared" si="267"/>
        <v/>
      </c>
    </row>
    <row r="8556" spans="3:9" ht="15" customHeight="1">
      <c r="C8556" s="220" t="str">
        <f t="shared" si="266"/>
        <v/>
      </c>
      <c r="I8556" s="218" t="str">
        <f t="shared" si="267"/>
        <v/>
      </c>
    </row>
    <row r="8557" spans="3:9" ht="15" customHeight="1">
      <c r="C8557" s="220" t="str">
        <f t="shared" si="266"/>
        <v/>
      </c>
      <c r="I8557" s="218" t="str">
        <f t="shared" si="267"/>
        <v/>
      </c>
    </row>
    <row r="8558" spans="3:9" ht="15" customHeight="1">
      <c r="C8558" s="220" t="str">
        <f t="shared" si="266"/>
        <v/>
      </c>
      <c r="I8558" s="218" t="str">
        <f t="shared" si="267"/>
        <v/>
      </c>
    </row>
    <row r="8559" spans="3:9" ht="15" customHeight="1">
      <c r="C8559" s="220" t="str">
        <f t="shared" si="266"/>
        <v/>
      </c>
      <c r="I8559" s="218" t="str">
        <f t="shared" si="267"/>
        <v/>
      </c>
    </row>
    <row r="8560" spans="3:9" ht="15" customHeight="1">
      <c r="C8560" s="220" t="str">
        <f t="shared" si="266"/>
        <v/>
      </c>
      <c r="I8560" s="218" t="str">
        <f t="shared" si="267"/>
        <v/>
      </c>
    </row>
    <row r="8561" spans="3:9" ht="15" customHeight="1">
      <c r="C8561" s="220" t="str">
        <f t="shared" si="266"/>
        <v/>
      </c>
      <c r="I8561" s="218" t="str">
        <f t="shared" si="267"/>
        <v/>
      </c>
    </row>
    <row r="8562" spans="3:9" ht="15" customHeight="1">
      <c r="C8562" s="220" t="str">
        <f t="shared" si="266"/>
        <v/>
      </c>
      <c r="I8562" s="218" t="str">
        <f t="shared" si="267"/>
        <v/>
      </c>
    </row>
    <row r="8563" spans="3:9" ht="15" customHeight="1">
      <c r="C8563" s="220" t="str">
        <f t="shared" si="266"/>
        <v/>
      </c>
      <c r="I8563" s="218" t="str">
        <f t="shared" si="267"/>
        <v/>
      </c>
    </row>
    <row r="8564" spans="3:9" ht="15" customHeight="1">
      <c r="C8564" s="220" t="str">
        <f t="shared" si="266"/>
        <v/>
      </c>
      <c r="I8564" s="218" t="str">
        <f t="shared" si="267"/>
        <v/>
      </c>
    </row>
    <row r="8565" spans="3:9" ht="15" customHeight="1">
      <c r="C8565" s="220" t="str">
        <f t="shared" si="266"/>
        <v/>
      </c>
      <c r="I8565" s="218" t="str">
        <f t="shared" si="267"/>
        <v/>
      </c>
    </row>
    <row r="8566" spans="3:9" ht="15" customHeight="1">
      <c r="C8566" s="220" t="str">
        <f t="shared" si="266"/>
        <v/>
      </c>
      <c r="I8566" s="218" t="str">
        <f t="shared" si="267"/>
        <v/>
      </c>
    </row>
    <row r="8567" spans="3:9" ht="15" customHeight="1">
      <c r="C8567" s="220" t="str">
        <f t="shared" si="266"/>
        <v/>
      </c>
      <c r="I8567" s="218" t="str">
        <f t="shared" si="267"/>
        <v/>
      </c>
    </row>
    <row r="8568" spans="3:9" ht="15" customHeight="1">
      <c r="C8568" s="220" t="str">
        <f t="shared" si="266"/>
        <v/>
      </c>
      <c r="I8568" s="218" t="str">
        <f t="shared" si="267"/>
        <v/>
      </c>
    </row>
    <row r="8569" spans="3:9" ht="15" customHeight="1">
      <c r="C8569" s="220" t="str">
        <f t="shared" si="266"/>
        <v/>
      </c>
      <c r="I8569" s="218" t="str">
        <f t="shared" si="267"/>
        <v/>
      </c>
    </row>
    <row r="8570" spans="3:9" ht="15" customHeight="1">
      <c r="C8570" s="220" t="str">
        <f t="shared" si="266"/>
        <v/>
      </c>
      <c r="I8570" s="218" t="str">
        <f t="shared" si="267"/>
        <v/>
      </c>
    </row>
    <row r="8571" spans="3:9" ht="15" customHeight="1">
      <c r="C8571" s="220" t="str">
        <f t="shared" si="266"/>
        <v/>
      </c>
      <c r="I8571" s="218" t="str">
        <f t="shared" si="267"/>
        <v/>
      </c>
    </row>
    <row r="8572" spans="3:9" ht="15" customHeight="1">
      <c r="C8572" s="220" t="str">
        <f t="shared" si="266"/>
        <v/>
      </c>
      <c r="I8572" s="218" t="str">
        <f t="shared" si="267"/>
        <v/>
      </c>
    </row>
    <row r="8573" spans="3:9" ht="15" customHeight="1">
      <c r="C8573" s="220" t="str">
        <f t="shared" si="266"/>
        <v/>
      </c>
      <c r="I8573" s="218" t="str">
        <f t="shared" si="267"/>
        <v/>
      </c>
    </row>
    <row r="8574" spans="3:9" ht="15" customHeight="1">
      <c r="C8574" s="220" t="str">
        <f t="shared" si="266"/>
        <v/>
      </c>
      <c r="I8574" s="218" t="str">
        <f t="shared" si="267"/>
        <v/>
      </c>
    </row>
    <row r="8575" spans="3:9" ht="15" customHeight="1">
      <c r="C8575" s="220" t="str">
        <f t="shared" si="266"/>
        <v/>
      </c>
      <c r="I8575" s="218" t="str">
        <f t="shared" si="267"/>
        <v/>
      </c>
    </row>
    <row r="8576" spans="3:9" ht="15" customHeight="1">
      <c r="C8576" s="220" t="str">
        <f t="shared" si="266"/>
        <v/>
      </c>
      <c r="I8576" s="218" t="str">
        <f t="shared" si="267"/>
        <v/>
      </c>
    </row>
    <row r="8577" spans="3:9" ht="15" customHeight="1">
      <c r="C8577" s="220" t="str">
        <f t="shared" si="266"/>
        <v/>
      </c>
      <c r="I8577" s="218" t="str">
        <f t="shared" si="267"/>
        <v/>
      </c>
    </row>
    <row r="8578" spans="3:9" ht="15" customHeight="1">
      <c r="C8578" s="220" t="str">
        <f t="shared" si="266"/>
        <v/>
      </c>
      <c r="I8578" s="218" t="str">
        <f t="shared" si="267"/>
        <v/>
      </c>
    </row>
    <row r="8579" spans="3:9" ht="15" customHeight="1">
      <c r="C8579" s="220" t="str">
        <f t="shared" si="266"/>
        <v/>
      </c>
      <c r="I8579" s="218" t="str">
        <f t="shared" si="267"/>
        <v/>
      </c>
    </row>
    <row r="8580" spans="3:9" ht="15" customHeight="1">
      <c r="C8580" s="220" t="str">
        <f t="shared" si="266"/>
        <v/>
      </c>
      <c r="I8580" s="218" t="str">
        <f t="shared" si="267"/>
        <v/>
      </c>
    </row>
    <row r="8581" spans="3:9" ht="15" customHeight="1">
      <c r="C8581" s="220" t="str">
        <f t="shared" si="266"/>
        <v/>
      </c>
      <c r="I8581" s="218" t="str">
        <f t="shared" si="267"/>
        <v/>
      </c>
    </row>
    <row r="8582" spans="3:9" ht="15" customHeight="1">
      <c r="C8582" s="220" t="str">
        <f t="shared" ref="C8582:C8645" si="268">IF(B8582="","",MONTH(B8582))</f>
        <v/>
      </c>
      <c r="I8582" s="218" t="str">
        <f t="shared" ref="I8582:I8645" si="269">IF(H8582="","",IF(E8582="","Não deixe campos em branco, a planilha resumo de custos e despesas necessita deles para funcionar",IF(F8582="","Não deixe campos em branco, a planilha resumo de custos e despesas necessita deles para funcionar",IF(G8582="","Não deixe campos em branco, a planilha resumo de custos e despesas necessita deles para funcionar",""))))</f>
        <v/>
      </c>
    </row>
    <row r="8583" spans="3:9" ht="15" customHeight="1">
      <c r="C8583" s="220" t="str">
        <f t="shared" si="268"/>
        <v/>
      </c>
      <c r="I8583" s="218" t="str">
        <f t="shared" si="269"/>
        <v/>
      </c>
    </row>
    <row r="8584" spans="3:9" ht="15" customHeight="1">
      <c r="C8584" s="220" t="str">
        <f t="shared" si="268"/>
        <v/>
      </c>
      <c r="I8584" s="218" t="str">
        <f t="shared" si="269"/>
        <v/>
      </c>
    </row>
    <row r="8585" spans="3:9" ht="15" customHeight="1">
      <c r="C8585" s="220" t="str">
        <f t="shared" si="268"/>
        <v/>
      </c>
      <c r="I8585" s="218" t="str">
        <f t="shared" si="269"/>
        <v/>
      </c>
    </row>
    <row r="8586" spans="3:9" ht="15" customHeight="1">
      <c r="C8586" s="220" t="str">
        <f t="shared" si="268"/>
        <v/>
      </c>
      <c r="I8586" s="218" t="str">
        <f t="shared" si="269"/>
        <v/>
      </c>
    </row>
    <row r="8587" spans="3:9" ht="15" customHeight="1">
      <c r="C8587" s="220" t="str">
        <f t="shared" si="268"/>
        <v/>
      </c>
      <c r="I8587" s="218" t="str">
        <f t="shared" si="269"/>
        <v/>
      </c>
    </row>
    <row r="8588" spans="3:9" ht="15" customHeight="1">
      <c r="C8588" s="220" t="str">
        <f t="shared" si="268"/>
        <v/>
      </c>
      <c r="I8588" s="218" t="str">
        <f t="shared" si="269"/>
        <v/>
      </c>
    </row>
    <row r="8589" spans="3:9" ht="15" customHeight="1">
      <c r="C8589" s="220" t="str">
        <f t="shared" si="268"/>
        <v/>
      </c>
      <c r="I8589" s="218" t="str">
        <f t="shared" si="269"/>
        <v/>
      </c>
    </row>
    <row r="8590" spans="3:9" ht="15" customHeight="1">
      <c r="C8590" s="220" t="str">
        <f t="shared" si="268"/>
        <v/>
      </c>
      <c r="I8590" s="218" t="str">
        <f t="shared" si="269"/>
        <v/>
      </c>
    </row>
    <row r="8591" spans="3:9" ht="15" customHeight="1">
      <c r="C8591" s="220" t="str">
        <f t="shared" si="268"/>
        <v/>
      </c>
      <c r="I8591" s="218" t="str">
        <f t="shared" si="269"/>
        <v/>
      </c>
    </row>
    <row r="8592" spans="3:9" ht="15" customHeight="1">
      <c r="C8592" s="220" t="str">
        <f t="shared" si="268"/>
        <v/>
      </c>
      <c r="I8592" s="218" t="str">
        <f t="shared" si="269"/>
        <v/>
      </c>
    </row>
    <row r="8593" spans="3:9" ht="15" customHeight="1">
      <c r="C8593" s="220" t="str">
        <f t="shared" si="268"/>
        <v/>
      </c>
      <c r="I8593" s="218" t="str">
        <f t="shared" si="269"/>
        <v/>
      </c>
    </row>
    <row r="8594" spans="3:9" ht="15" customHeight="1">
      <c r="C8594" s="220" t="str">
        <f t="shared" si="268"/>
        <v/>
      </c>
      <c r="I8594" s="218" t="str">
        <f t="shared" si="269"/>
        <v/>
      </c>
    </row>
    <row r="8595" spans="3:9" ht="15" customHeight="1">
      <c r="C8595" s="220" t="str">
        <f t="shared" si="268"/>
        <v/>
      </c>
      <c r="I8595" s="218" t="str">
        <f t="shared" si="269"/>
        <v/>
      </c>
    </row>
    <row r="8596" spans="3:9" ht="15" customHeight="1">
      <c r="C8596" s="220" t="str">
        <f t="shared" si="268"/>
        <v/>
      </c>
      <c r="I8596" s="218" t="str">
        <f t="shared" si="269"/>
        <v/>
      </c>
    </row>
    <row r="8597" spans="3:9" ht="15" customHeight="1">
      <c r="C8597" s="220" t="str">
        <f t="shared" si="268"/>
        <v/>
      </c>
      <c r="I8597" s="218" t="str">
        <f t="shared" si="269"/>
        <v/>
      </c>
    </row>
    <row r="8598" spans="3:9" ht="15" customHeight="1">
      <c r="C8598" s="220" t="str">
        <f t="shared" si="268"/>
        <v/>
      </c>
      <c r="I8598" s="218" t="str">
        <f t="shared" si="269"/>
        <v/>
      </c>
    </row>
    <row r="8599" spans="3:9" ht="15" customHeight="1">
      <c r="C8599" s="220" t="str">
        <f t="shared" si="268"/>
        <v/>
      </c>
      <c r="I8599" s="218" t="str">
        <f t="shared" si="269"/>
        <v/>
      </c>
    </row>
    <row r="8600" spans="3:9" ht="15" customHeight="1">
      <c r="C8600" s="220" t="str">
        <f t="shared" si="268"/>
        <v/>
      </c>
      <c r="I8600" s="218" t="str">
        <f t="shared" si="269"/>
        <v/>
      </c>
    </row>
    <row r="8601" spans="3:9" ht="15" customHeight="1">
      <c r="C8601" s="220" t="str">
        <f t="shared" si="268"/>
        <v/>
      </c>
      <c r="I8601" s="218" t="str">
        <f t="shared" si="269"/>
        <v/>
      </c>
    </row>
    <row r="8602" spans="3:9" ht="15" customHeight="1">
      <c r="C8602" s="220" t="str">
        <f t="shared" si="268"/>
        <v/>
      </c>
      <c r="I8602" s="218" t="str">
        <f t="shared" si="269"/>
        <v/>
      </c>
    </row>
    <row r="8603" spans="3:9" ht="15" customHeight="1">
      <c r="C8603" s="220" t="str">
        <f t="shared" si="268"/>
        <v/>
      </c>
      <c r="I8603" s="218" t="str">
        <f t="shared" si="269"/>
        <v/>
      </c>
    </row>
    <row r="8604" spans="3:9" ht="15" customHeight="1">
      <c r="C8604" s="220" t="str">
        <f t="shared" si="268"/>
        <v/>
      </c>
      <c r="I8604" s="218" t="str">
        <f t="shared" si="269"/>
        <v/>
      </c>
    </row>
    <row r="8605" spans="3:9" ht="15" customHeight="1">
      <c r="C8605" s="220" t="str">
        <f t="shared" si="268"/>
        <v/>
      </c>
      <c r="I8605" s="218" t="str">
        <f t="shared" si="269"/>
        <v/>
      </c>
    </row>
    <row r="8606" spans="3:9" ht="15" customHeight="1">
      <c r="C8606" s="220" t="str">
        <f t="shared" si="268"/>
        <v/>
      </c>
      <c r="I8606" s="218" t="str">
        <f t="shared" si="269"/>
        <v/>
      </c>
    </row>
    <row r="8607" spans="3:9" ht="15" customHeight="1">
      <c r="C8607" s="220" t="str">
        <f t="shared" si="268"/>
        <v/>
      </c>
      <c r="I8607" s="218" t="str">
        <f t="shared" si="269"/>
        <v/>
      </c>
    </row>
    <row r="8608" spans="3:9" ht="15" customHeight="1">
      <c r="C8608" s="220" t="str">
        <f t="shared" si="268"/>
        <v/>
      </c>
      <c r="I8608" s="218" t="str">
        <f t="shared" si="269"/>
        <v/>
      </c>
    </row>
    <row r="8609" spans="3:9" ht="15" customHeight="1">
      <c r="C8609" s="220" t="str">
        <f t="shared" si="268"/>
        <v/>
      </c>
      <c r="I8609" s="218" t="str">
        <f t="shared" si="269"/>
        <v/>
      </c>
    </row>
    <row r="8610" spans="3:9" ht="15" customHeight="1">
      <c r="C8610" s="220" t="str">
        <f t="shared" si="268"/>
        <v/>
      </c>
      <c r="I8610" s="218" t="str">
        <f t="shared" si="269"/>
        <v/>
      </c>
    </row>
    <row r="8611" spans="3:9" ht="15" customHeight="1">
      <c r="C8611" s="220" t="str">
        <f t="shared" si="268"/>
        <v/>
      </c>
      <c r="I8611" s="218" t="str">
        <f t="shared" si="269"/>
        <v/>
      </c>
    </row>
    <row r="8612" spans="3:9" ht="15" customHeight="1">
      <c r="C8612" s="220" t="str">
        <f t="shared" si="268"/>
        <v/>
      </c>
      <c r="I8612" s="218" t="str">
        <f t="shared" si="269"/>
        <v/>
      </c>
    </row>
    <row r="8613" spans="3:9" ht="15" customHeight="1">
      <c r="C8613" s="220" t="str">
        <f t="shared" si="268"/>
        <v/>
      </c>
      <c r="I8613" s="218" t="str">
        <f t="shared" si="269"/>
        <v/>
      </c>
    </row>
    <row r="8614" spans="3:9" ht="15" customHeight="1">
      <c r="C8614" s="220" t="str">
        <f t="shared" si="268"/>
        <v/>
      </c>
      <c r="I8614" s="218" t="str">
        <f t="shared" si="269"/>
        <v/>
      </c>
    </row>
    <row r="8615" spans="3:9" ht="15" customHeight="1">
      <c r="C8615" s="220" t="str">
        <f t="shared" si="268"/>
        <v/>
      </c>
      <c r="I8615" s="218" t="str">
        <f t="shared" si="269"/>
        <v/>
      </c>
    </row>
    <row r="8616" spans="3:9" ht="15" customHeight="1">
      <c r="C8616" s="220" t="str">
        <f t="shared" si="268"/>
        <v/>
      </c>
      <c r="I8616" s="218" t="str">
        <f t="shared" si="269"/>
        <v/>
      </c>
    </row>
    <row r="8617" spans="3:9" ht="15" customHeight="1">
      <c r="C8617" s="220" t="str">
        <f t="shared" si="268"/>
        <v/>
      </c>
      <c r="I8617" s="218" t="str">
        <f t="shared" si="269"/>
        <v/>
      </c>
    </row>
    <row r="8618" spans="3:9" ht="15" customHeight="1">
      <c r="C8618" s="220" t="str">
        <f t="shared" si="268"/>
        <v/>
      </c>
      <c r="I8618" s="218" t="str">
        <f t="shared" si="269"/>
        <v/>
      </c>
    </row>
    <row r="8619" spans="3:9" ht="15" customHeight="1">
      <c r="C8619" s="220" t="str">
        <f t="shared" si="268"/>
        <v/>
      </c>
      <c r="I8619" s="218" t="str">
        <f t="shared" si="269"/>
        <v/>
      </c>
    </row>
    <row r="8620" spans="3:9" ht="15" customHeight="1">
      <c r="C8620" s="220" t="str">
        <f t="shared" si="268"/>
        <v/>
      </c>
      <c r="I8620" s="218" t="str">
        <f t="shared" si="269"/>
        <v/>
      </c>
    </row>
    <row r="8621" spans="3:9" ht="15" customHeight="1">
      <c r="C8621" s="220" t="str">
        <f t="shared" si="268"/>
        <v/>
      </c>
      <c r="I8621" s="218" t="str">
        <f t="shared" si="269"/>
        <v/>
      </c>
    </row>
    <row r="8622" spans="3:9" ht="15" customHeight="1">
      <c r="C8622" s="220" t="str">
        <f t="shared" si="268"/>
        <v/>
      </c>
      <c r="I8622" s="218" t="str">
        <f t="shared" si="269"/>
        <v/>
      </c>
    </row>
    <row r="8623" spans="3:9" ht="15" customHeight="1">
      <c r="C8623" s="220" t="str">
        <f t="shared" si="268"/>
        <v/>
      </c>
      <c r="I8623" s="218" t="str">
        <f t="shared" si="269"/>
        <v/>
      </c>
    </row>
    <row r="8624" spans="3:9" ht="15" customHeight="1">
      <c r="C8624" s="220" t="str">
        <f t="shared" si="268"/>
        <v/>
      </c>
      <c r="I8624" s="218" t="str">
        <f t="shared" si="269"/>
        <v/>
      </c>
    </row>
    <row r="8625" spans="3:9" ht="15" customHeight="1">
      <c r="C8625" s="220" t="str">
        <f t="shared" si="268"/>
        <v/>
      </c>
      <c r="I8625" s="218" t="str">
        <f t="shared" si="269"/>
        <v/>
      </c>
    </row>
    <row r="8626" spans="3:9" ht="15" customHeight="1">
      <c r="C8626" s="220" t="str">
        <f t="shared" si="268"/>
        <v/>
      </c>
      <c r="I8626" s="218" t="str">
        <f t="shared" si="269"/>
        <v/>
      </c>
    </row>
    <row r="8627" spans="3:9" ht="15" customHeight="1">
      <c r="C8627" s="220" t="str">
        <f t="shared" si="268"/>
        <v/>
      </c>
      <c r="I8627" s="218" t="str">
        <f t="shared" si="269"/>
        <v/>
      </c>
    </row>
    <row r="8628" spans="3:9" ht="15" customHeight="1">
      <c r="C8628" s="220" t="str">
        <f t="shared" si="268"/>
        <v/>
      </c>
      <c r="I8628" s="218" t="str">
        <f t="shared" si="269"/>
        <v/>
      </c>
    </row>
    <row r="8629" spans="3:9" ht="15" customHeight="1">
      <c r="C8629" s="220" t="str">
        <f t="shared" si="268"/>
        <v/>
      </c>
      <c r="I8629" s="218" t="str">
        <f t="shared" si="269"/>
        <v/>
      </c>
    </row>
    <row r="8630" spans="3:9" ht="15" customHeight="1">
      <c r="C8630" s="220" t="str">
        <f t="shared" si="268"/>
        <v/>
      </c>
      <c r="I8630" s="218" t="str">
        <f t="shared" si="269"/>
        <v/>
      </c>
    </row>
    <row r="8631" spans="3:9" ht="15" customHeight="1">
      <c r="C8631" s="220" t="str">
        <f t="shared" si="268"/>
        <v/>
      </c>
      <c r="I8631" s="218" t="str">
        <f t="shared" si="269"/>
        <v/>
      </c>
    </row>
    <row r="8632" spans="3:9" ht="15" customHeight="1">
      <c r="C8632" s="220" t="str">
        <f t="shared" si="268"/>
        <v/>
      </c>
      <c r="I8632" s="218" t="str">
        <f t="shared" si="269"/>
        <v/>
      </c>
    </row>
    <row r="8633" spans="3:9" ht="15" customHeight="1">
      <c r="C8633" s="220" t="str">
        <f t="shared" si="268"/>
        <v/>
      </c>
      <c r="I8633" s="218" t="str">
        <f t="shared" si="269"/>
        <v/>
      </c>
    </row>
    <row r="8634" spans="3:9" ht="15" customHeight="1">
      <c r="C8634" s="220" t="str">
        <f t="shared" si="268"/>
        <v/>
      </c>
      <c r="I8634" s="218" t="str">
        <f t="shared" si="269"/>
        <v/>
      </c>
    </row>
    <row r="8635" spans="3:9" ht="15" customHeight="1">
      <c r="C8635" s="220" t="str">
        <f t="shared" si="268"/>
        <v/>
      </c>
      <c r="I8635" s="218" t="str">
        <f t="shared" si="269"/>
        <v/>
      </c>
    </row>
    <row r="8636" spans="3:9" ht="15" customHeight="1">
      <c r="C8636" s="220" t="str">
        <f t="shared" si="268"/>
        <v/>
      </c>
      <c r="I8636" s="218" t="str">
        <f t="shared" si="269"/>
        <v/>
      </c>
    </row>
    <row r="8637" spans="3:9" ht="15" customHeight="1">
      <c r="C8637" s="220" t="str">
        <f t="shared" si="268"/>
        <v/>
      </c>
      <c r="I8637" s="218" t="str">
        <f t="shared" si="269"/>
        <v/>
      </c>
    </row>
    <row r="8638" spans="3:9" ht="15" customHeight="1">
      <c r="C8638" s="220" t="str">
        <f t="shared" si="268"/>
        <v/>
      </c>
      <c r="I8638" s="218" t="str">
        <f t="shared" si="269"/>
        <v/>
      </c>
    </row>
    <row r="8639" spans="3:9" ht="15" customHeight="1">
      <c r="C8639" s="220" t="str">
        <f t="shared" si="268"/>
        <v/>
      </c>
      <c r="I8639" s="218" t="str">
        <f t="shared" si="269"/>
        <v/>
      </c>
    </row>
    <row r="8640" spans="3:9" ht="15" customHeight="1">
      <c r="C8640" s="220" t="str">
        <f t="shared" si="268"/>
        <v/>
      </c>
      <c r="I8640" s="218" t="str">
        <f t="shared" si="269"/>
        <v/>
      </c>
    </row>
    <row r="8641" spans="3:9" ht="15" customHeight="1">
      <c r="C8641" s="220" t="str">
        <f t="shared" si="268"/>
        <v/>
      </c>
      <c r="I8641" s="218" t="str">
        <f t="shared" si="269"/>
        <v/>
      </c>
    </row>
    <row r="8642" spans="3:9" ht="15" customHeight="1">
      <c r="C8642" s="220" t="str">
        <f t="shared" si="268"/>
        <v/>
      </c>
      <c r="I8642" s="218" t="str">
        <f t="shared" si="269"/>
        <v/>
      </c>
    </row>
    <row r="8643" spans="3:9" ht="15" customHeight="1">
      <c r="C8643" s="220" t="str">
        <f t="shared" si="268"/>
        <v/>
      </c>
      <c r="I8643" s="218" t="str">
        <f t="shared" si="269"/>
        <v/>
      </c>
    </row>
    <row r="8644" spans="3:9" ht="15" customHeight="1">
      <c r="C8644" s="220" t="str">
        <f t="shared" si="268"/>
        <v/>
      </c>
      <c r="I8644" s="218" t="str">
        <f t="shared" si="269"/>
        <v/>
      </c>
    </row>
    <row r="8645" spans="3:9" ht="15" customHeight="1">
      <c r="C8645" s="220" t="str">
        <f t="shared" si="268"/>
        <v/>
      </c>
      <c r="I8645" s="218" t="str">
        <f t="shared" si="269"/>
        <v/>
      </c>
    </row>
    <row r="8646" spans="3:9" ht="15" customHeight="1">
      <c r="C8646" s="220" t="str">
        <f t="shared" ref="C8646:C8709" si="270">IF(B8646="","",MONTH(B8646))</f>
        <v/>
      </c>
      <c r="I8646" s="218" t="str">
        <f t="shared" ref="I8646:I8709" si="271">IF(H8646="","",IF(E8646="","Não deixe campos em branco, a planilha resumo de custos e despesas necessita deles para funcionar",IF(F8646="","Não deixe campos em branco, a planilha resumo de custos e despesas necessita deles para funcionar",IF(G8646="","Não deixe campos em branco, a planilha resumo de custos e despesas necessita deles para funcionar",""))))</f>
        <v/>
      </c>
    </row>
    <row r="8647" spans="3:9" ht="15" customHeight="1">
      <c r="C8647" s="220" t="str">
        <f t="shared" si="270"/>
        <v/>
      </c>
      <c r="I8647" s="218" t="str">
        <f t="shared" si="271"/>
        <v/>
      </c>
    </row>
    <row r="8648" spans="3:9" ht="15" customHeight="1">
      <c r="C8648" s="220" t="str">
        <f t="shared" si="270"/>
        <v/>
      </c>
      <c r="I8648" s="218" t="str">
        <f t="shared" si="271"/>
        <v/>
      </c>
    </row>
    <row r="8649" spans="3:9" ht="15" customHeight="1">
      <c r="C8649" s="220" t="str">
        <f t="shared" si="270"/>
        <v/>
      </c>
      <c r="I8649" s="218" t="str">
        <f t="shared" si="271"/>
        <v/>
      </c>
    </row>
    <row r="8650" spans="3:9" ht="15" customHeight="1">
      <c r="C8650" s="220" t="str">
        <f t="shared" si="270"/>
        <v/>
      </c>
      <c r="I8650" s="218" t="str">
        <f t="shared" si="271"/>
        <v/>
      </c>
    </row>
    <row r="8651" spans="3:9" ht="15" customHeight="1">
      <c r="C8651" s="220" t="str">
        <f t="shared" si="270"/>
        <v/>
      </c>
      <c r="I8651" s="218" t="str">
        <f t="shared" si="271"/>
        <v/>
      </c>
    </row>
    <row r="8652" spans="3:9" ht="15" customHeight="1">
      <c r="C8652" s="220" t="str">
        <f t="shared" si="270"/>
        <v/>
      </c>
      <c r="I8652" s="218" t="str">
        <f t="shared" si="271"/>
        <v/>
      </c>
    </row>
    <row r="8653" spans="3:9" ht="15" customHeight="1">
      <c r="C8653" s="220" t="str">
        <f t="shared" si="270"/>
        <v/>
      </c>
      <c r="I8653" s="218" t="str">
        <f t="shared" si="271"/>
        <v/>
      </c>
    </row>
    <row r="8654" spans="3:9" ht="15" customHeight="1">
      <c r="C8654" s="220" t="str">
        <f t="shared" si="270"/>
        <v/>
      </c>
      <c r="I8654" s="218" t="str">
        <f t="shared" si="271"/>
        <v/>
      </c>
    </row>
    <row r="8655" spans="3:9" ht="15" customHeight="1">
      <c r="C8655" s="220" t="str">
        <f t="shared" si="270"/>
        <v/>
      </c>
      <c r="I8655" s="218" t="str">
        <f t="shared" si="271"/>
        <v/>
      </c>
    </row>
    <row r="8656" spans="3:9" ht="15" customHeight="1">
      <c r="C8656" s="220" t="str">
        <f t="shared" si="270"/>
        <v/>
      </c>
      <c r="I8656" s="218" t="str">
        <f t="shared" si="271"/>
        <v/>
      </c>
    </row>
    <row r="8657" spans="3:9" ht="15" customHeight="1">
      <c r="C8657" s="220" t="str">
        <f t="shared" si="270"/>
        <v/>
      </c>
      <c r="I8657" s="218" t="str">
        <f t="shared" si="271"/>
        <v/>
      </c>
    </row>
    <row r="8658" spans="3:9" ht="15" customHeight="1">
      <c r="C8658" s="220" t="str">
        <f t="shared" si="270"/>
        <v/>
      </c>
      <c r="I8658" s="218" t="str">
        <f t="shared" si="271"/>
        <v/>
      </c>
    </row>
    <row r="8659" spans="3:9" ht="15" customHeight="1">
      <c r="C8659" s="220" t="str">
        <f t="shared" si="270"/>
        <v/>
      </c>
      <c r="I8659" s="218" t="str">
        <f t="shared" si="271"/>
        <v/>
      </c>
    </row>
    <row r="8660" spans="3:9" ht="15" customHeight="1">
      <c r="C8660" s="220" t="str">
        <f t="shared" si="270"/>
        <v/>
      </c>
      <c r="I8660" s="218" t="str">
        <f t="shared" si="271"/>
        <v/>
      </c>
    </row>
    <row r="8661" spans="3:9" ht="15" customHeight="1">
      <c r="C8661" s="220" t="str">
        <f t="shared" si="270"/>
        <v/>
      </c>
      <c r="I8661" s="218" t="str">
        <f t="shared" si="271"/>
        <v/>
      </c>
    </row>
    <row r="8662" spans="3:9" ht="15" customHeight="1">
      <c r="C8662" s="220" t="str">
        <f t="shared" si="270"/>
        <v/>
      </c>
      <c r="I8662" s="218" t="str">
        <f t="shared" si="271"/>
        <v/>
      </c>
    </row>
    <row r="8663" spans="3:9" ht="15" customHeight="1">
      <c r="C8663" s="220" t="str">
        <f t="shared" si="270"/>
        <v/>
      </c>
      <c r="I8663" s="218" t="str">
        <f t="shared" si="271"/>
        <v/>
      </c>
    </row>
    <row r="8664" spans="3:9" ht="15" customHeight="1">
      <c r="C8664" s="220" t="str">
        <f t="shared" si="270"/>
        <v/>
      </c>
      <c r="I8664" s="218" t="str">
        <f t="shared" si="271"/>
        <v/>
      </c>
    </row>
    <row r="8665" spans="3:9" ht="15" customHeight="1">
      <c r="C8665" s="220" t="str">
        <f t="shared" si="270"/>
        <v/>
      </c>
      <c r="I8665" s="218" t="str">
        <f t="shared" si="271"/>
        <v/>
      </c>
    </row>
    <row r="8666" spans="3:9" ht="15" customHeight="1">
      <c r="C8666" s="220" t="str">
        <f t="shared" si="270"/>
        <v/>
      </c>
      <c r="I8666" s="218" t="str">
        <f t="shared" si="271"/>
        <v/>
      </c>
    </row>
    <row r="8667" spans="3:9" ht="15" customHeight="1">
      <c r="C8667" s="220" t="str">
        <f t="shared" si="270"/>
        <v/>
      </c>
      <c r="I8667" s="218" t="str">
        <f t="shared" si="271"/>
        <v/>
      </c>
    </row>
    <row r="8668" spans="3:9" ht="15" customHeight="1">
      <c r="C8668" s="220" t="str">
        <f t="shared" si="270"/>
        <v/>
      </c>
      <c r="I8668" s="218" t="str">
        <f t="shared" si="271"/>
        <v/>
      </c>
    </row>
    <row r="8669" spans="3:9" ht="15" customHeight="1">
      <c r="C8669" s="220" t="str">
        <f t="shared" si="270"/>
        <v/>
      </c>
      <c r="I8669" s="218" t="str">
        <f t="shared" si="271"/>
        <v/>
      </c>
    </row>
    <row r="8670" spans="3:9" ht="15" customHeight="1">
      <c r="C8670" s="220" t="str">
        <f t="shared" si="270"/>
        <v/>
      </c>
      <c r="I8670" s="218" t="str">
        <f t="shared" si="271"/>
        <v/>
      </c>
    </row>
    <row r="8671" spans="3:9" ht="15" customHeight="1">
      <c r="C8671" s="220" t="str">
        <f t="shared" si="270"/>
        <v/>
      </c>
      <c r="I8671" s="218" t="str">
        <f t="shared" si="271"/>
        <v/>
      </c>
    </row>
    <row r="8672" spans="3:9" ht="15" customHeight="1">
      <c r="C8672" s="220" t="str">
        <f t="shared" si="270"/>
        <v/>
      </c>
      <c r="I8672" s="218" t="str">
        <f t="shared" si="271"/>
        <v/>
      </c>
    </row>
    <row r="8673" spans="3:9" ht="15" customHeight="1">
      <c r="C8673" s="220" t="str">
        <f t="shared" si="270"/>
        <v/>
      </c>
      <c r="I8673" s="218" t="str">
        <f t="shared" si="271"/>
        <v/>
      </c>
    </row>
    <row r="8674" spans="3:9" ht="15" customHeight="1">
      <c r="C8674" s="220" t="str">
        <f t="shared" si="270"/>
        <v/>
      </c>
      <c r="I8674" s="218" t="str">
        <f t="shared" si="271"/>
        <v/>
      </c>
    </row>
    <row r="8675" spans="3:9" ht="15" customHeight="1">
      <c r="C8675" s="220" t="str">
        <f t="shared" si="270"/>
        <v/>
      </c>
      <c r="I8675" s="218" t="str">
        <f t="shared" si="271"/>
        <v/>
      </c>
    </row>
    <row r="8676" spans="3:9" ht="15" customHeight="1">
      <c r="C8676" s="220" t="str">
        <f t="shared" si="270"/>
        <v/>
      </c>
      <c r="I8676" s="218" t="str">
        <f t="shared" si="271"/>
        <v/>
      </c>
    </row>
    <row r="8677" spans="3:9" ht="15" customHeight="1">
      <c r="C8677" s="220" t="str">
        <f t="shared" si="270"/>
        <v/>
      </c>
      <c r="I8677" s="218" t="str">
        <f t="shared" si="271"/>
        <v/>
      </c>
    </row>
    <row r="8678" spans="3:9" ht="15" customHeight="1">
      <c r="C8678" s="220" t="str">
        <f t="shared" si="270"/>
        <v/>
      </c>
      <c r="I8678" s="218" t="str">
        <f t="shared" si="271"/>
        <v/>
      </c>
    </row>
    <row r="8679" spans="3:9" ht="15" customHeight="1">
      <c r="C8679" s="220" t="str">
        <f t="shared" si="270"/>
        <v/>
      </c>
      <c r="I8679" s="218" t="str">
        <f t="shared" si="271"/>
        <v/>
      </c>
    </row>
    <row r="8680" spans="3:9" ht="15" customHeight="1">
      <c r="C8680" s="220" t="str">
        <f t="shared" si="270"/>
        <v/>
      </c>
      <c r="I8680" s="218" t="str">
        <f t="shared" si="271"/>
        <v/>
      </c>
    </row>
    <row r="8681" spans="3:9" ht="15" customHeight="1">
      <c r="C8681" s="220" t="str">
        <f t="shared" si="270"/>
        <v/>
      </c>
      <c r="I8681" s="218" t="str">
        <f t="shared" si="271"/>
        <v/>
      </c>
    </row>
    <row r="8682" spans="3:9" ht="15" customHeight="1">
      <c r="C8682" s="220" t="str">
        <f t="shared" si="270"/>
        <v/>
      </c>
      <c r="I8682" s="218" t="str">
        <f t="shared" si="271"/>
        <v/>
      </c>
    </row>
    <row r="8683" spans="3:9" ht="15" customHeight="1">
      <c r="C8683" s="220" t="str">
        <f t="shared" si="270"/>
        <v/>
      </c>
      <c r="I8683" s="218" t="str">
        <f t="shared" si="271"/>
        <v/>
      </c>
    </row>
    <row r="8684" spans="3:9" ht="15" customHeight="1">
      <c r="C8684" s="220" t="str">
        <f t="shared" si="270"/>
        <v/>
      </c>
      <c r="I8684" s="218" t="str">
        <f t="shared" si="271"/>
        <v/>
      </c>
    </row>
    <row r="8685" spans="3:9" ht="15" customHeight="1">
      <c r="C8685" s="220" t="str">
        <f t="shared" si="270"/>
        <v/>
      </c>
      <c r="I8685" s="218" t="str">
        <f t="shared" si="271"/>
        <v/>
      </c>
    </row>
    <row r="8686" spans="3:9" ht="15" customHeight="1">
      <c r="C8686" s="220" t="str">
        <f t="shared" si="270"/>
        <v/>
      </c>
      <c r="I8686" s="218" t="str">
        <f t="shared" si="271"/>
        <v/>
      </c>
    </row>
    <row r="8687" spans="3:9" ht="15" customHeight="1">
      <c r="C8687" s="220" t="str">
        <f t="shared" si="270"/>
        <v/>
      </c>
      <c r="I8687" s="218" t="str">
        <f t="shared" si="271"/>
        <v/>
      </c>
    </row>
    <row r="8688" spans="3:9" ht="15" customHeight="1">
      <c r="C8688" s="220" t="str">
        <f t="shared" si="270"/>
        <v/>
      </c>
      <c r="I8688" s="218" t="str">
        <f t="shared" si="271"/>
        <v/>
      </c>
    </row>
    <row r="8689" spans="3:9" ht="15" customHeight="1">
      <c r="C8689" s="220" t="str">
        <f t="shared" si="270"/>
        <v/>
      </c>
      <c r="I8689" s="218" t="str">
        <f t="shared" si="271"/>
        <v/>
      </c>
    </row>
    <row r="8690" spans="3:9" ht="15" customHeight="1">
      <c r="C8690" s="220" t="str">
        <f t="shared" si="270"/>
        <v/>
      </c>
      <c r="I8690" s="218" t="str">
        <f t="shared" si="271"/>
        <v/>
      </c>
    </row>
    <row r="8691" spans="3:9" ht="15" customHeight="1">
      <c r="C8691" s="220" t="str">
        <f t="shared" si="270"/>
        <v/>
      </c>
      <c r="I8691" s="218" t="str">
        <f t="shared" si="271"/>
        <v/>
      </c>
    </row>
    <row r="8692" spans="3:9" ht="15" customHeight="1">
      <c r="C8692" s="220" t="str">
        <f t="shared" si="270"/>
        <v/>
      </c>
      <c r="I8692" s="218" t="str">
        <f t="shared" si="271"/>
        <v/>
      </c>
    </row>
    <row r="8693" spans="3:9" ht="15" customHeight="1">
      <c r="C8693" s="220" t="str">
        <f t="shared" si="270"/>
        <v/>
      </c>
      <c r="I8693" s="218" t="str">
        <f t="shared" si="271"/>
        <v/>
      </c>
    </row>
    <row r="8694" spans="3:9" ht="15" customHeight="1">
      <c r="C8694" s="220" t="str">
        <f t="shared" si="270"/>
        <v/>
      </c>
      <c r="I8694" s="218" t="str">
        <f t="shared" si="271"/>
        <v/>
      </c>
    </row>
    <row r="8695" spans="3:9" ht="15" customHeight="1">
      <c r="C8695" s="220" t="str">
        <f t="shared" si="270"/>
        <v/>
      </c>
      <c r="I8695" s="218" t="str">
        <f t="shared" si="271"/>
        <v/>
      </c>
    </row>
    <row r="8696" spans="3:9" ht="15" customHeight="1">
      <c r="C8696" s="220" t="str">
        <f t="shared" si="270"/>
        <v/>
      </c>
      <c r="I8696" s="218" t="str">
        <f t="shared" si="271"/>
        <v/>
      </c>
    </row>
    <row r="8697" spans="3:9" ht="15" customHeight="1">
      <c r="C8697" s="220" t="str">
        <f t="shared" si="270"/>
        <v/>
      </c>
      <c r="I8697" s="218" t="str">
        <f t="shared" si="271"/>
        <v/>
      </c>
    </row>
    <row r="8698" spans="3:9" ht="15" customHeight="1">
      <c r="C8698" s="220" t="str">
        <f t="shared" si="270"/>
        <v/>
      </c>
      <c r="I8698" s="218" t="str">
        <f t="shared" si="271"/>
        <v/>
      </c>
    </row>
    <row r="8699" spans="3:9" ht="15" customHeight="1">
      <c r="C8699" s="220" t="str">
        <f t="shared" si="270"/>
        <v/>
      </c>
      <c r="I8699" s="218" t="str">
        <f t="shared" si="271"/>
        <v/>
      </c>
    </row>
    <row r="8700" spans="3:9" ht="15" customHeight="1">
      <c r="C8700" s="220" t="str">
        <f t="shared" si="270"/>
        <v/>
      </c>
      <c r="I8700" s="218" t="str">
        <f t="shared" si="271"/>
        <v/>
      </c>
    </row>
    <row r="8701" spans="3:9" ht="15" customHeight="1">
      <c r="C8701" s="220" t="str">
        <f t="shared" si="270"/>
        <v/>
      </c>
      <c r="I8701" s="218" t="str">
        <f t="shared" si="271"/>
        <v/>
      </c>
    </row>
    <row r="8702" spans="3:9" ht="15" customHeight="1">
      <c r="C8702" s="220" t="str">
        <f t="shared" si="270"/>
        <v/>
      </c>
      <c r="I8702" s="218" t="str">
        <f t="shared" si="271"/>
        <v/>
      </c>
    </row>
    <row r="8703" spans="3:9" ht="15" customHeight="1">
      <c r="C8703" s="220" t="str">
        <f t="shared" si="270"/>
        <v/>
      </c>
      <c r="I8703" s="218" t="str">
        <f t="shared" si="271"/>
        <v/>
      </c>
    </row>
    <row r="8704" spans="3:9" ht="15" customHeight="1">
      <c r="C8704" s="220" t="str">
        <f t="shared" si="270"/>
        <v/>
      </c>
      <c r="I8704" s="218" t="str">
        <f t="shared" si="271"/>
        <v/>
      </c>
    </row>
    <row r="8705" spans="3:9" ht="15" customHeight="1">
      <c r="C8705" s="220" t="str">
        <f t="shared" si="270"/>
        <v/>
      </c>
      <c r="I8705" s="218" t="str">
        <f t="shared" si="271"/>
        <v/>
      </c>
    </row>
    <row r="8706" spans="3:9" ht="15" customHeight="1">
      <c r="C8706" s="220" t="str">
        <f t="shared" si="270"/>
        <v/>
      </c>
      <c r="I8706" s="218" t="str">
        <f t="shared" si="271"/>
        <v/>
      </c>
    </row>
    <row r="8707" spans="3:9" ht="15" customHeight="1">
      <c r="C8707" s="220" t="str">
        <f t="shared" si="270"/>
        <v/>
      </c>
      <c r="I8707" s="218" t="str">
        <f t="shared" si="271"/>
        <v/>
      </c>
    </row>
    <row r="8708" spans="3:9" ht="15" customHeight="1">
      <c r="C8708" s="220" t="str">
        <f t="shared" si="270"/>
        <v/>
      </c>
      <c r="I8708" s="218" t="str">
        <f t="shared" si="271"/>
        <v/>
      </c>
    </row>
    <row r="8709" spans="3:9" ht="15" customHeight="1">
      <c r="C8709" s="220" t="str">
        <f t="shared" si="270"/>
        <v/>
      </c>
      <c r="I8709" s="218" t="str">
        <f t="shared" si="271"/>
        <v/>
      </c>
    </row>
    <row r="8710" spans="3:9" ht="15" customHeight="1">
      <c r="C8710" s="220" t="str">
        <f t="shared" ref="C8710:C8773" si="272">IF(B8710="","",MONTH(B8710))</f>
        <v/>
      </c>
      <c r="I8710" s="218" t="str">
        <f t="shared" ref="I8710:I8773" si="273">IF(H8710="","",IF(E8710="","Não deixe campos em branco, a planilha resumo de custos e despesas necessita deles para funcionar",IF(F8710="","Não deixe campos em branco, a planilha resumo de custos e despesas necessita deles para funcionar",IF(G8710="","Não deixe campos em branco, a planilha resumo de custos e despesas necessita deles para funcionar",""))))</f>
        <v/>
      </c>
    </row>
    <row r="8711" spans="3:9" ht="15" customHeight="1">
      <c r="C8711" s="220" t="str">
        <f t="shared" si="272"/>
        <v/>
      </c>
      <c r="I8711" s="218" t="str">
        <f t="shared" si="273"/>
        <v/>
      </c>
    </row>
    <row r="8712" spans="3:9" ht="15" customHeight="1">
      <c r="C8712" s="220" t="str">
        <f t="shared" si="272"/>
        <v/>
      </c>
      <c r="I8712" s="218" t="str">
        <f t="shared" si="273"/>
        <v/>
      </c>
    </row>
    <row r="8713" spans="3:9" ht="15" customHeight="1">
      <c r="C8713" s="220" t="str">
        <f t="shared" si="272"/>
        <v/>
      </c>
      <c r="I8713" s="218" t="str">
        <f t="shared" si="273"/>
        <v/>
      </c>
    </row>
    <row r="8714" spans="3:9" ht="15" customHeight="1">
      <c r="C8714" s="220" t="str">
        <f t="shared" si="272"/>
        <v/>
      </c>
      <c r="I8714" s="218" t="str">
        <f t="shared" si="273"/>
        <v/>
      </c>
    </row>
    <row r="8715" spans="3:9" ht="15" customHeight="1">
      <c r="C8715" s="220" t="str">
        <f t="shared" si="272"/>
        <v/>
      </c>
      <c r="I8715" s="218" t="str">
        <f t="shared" si="273"/>
        <v/>
      </c>
    </row>
    <row r="8716" spans="3:9" ht="15" customHeight="1">
      <c r="C8716" s="220" t="str">
        <f t="shared" si="272"/>
        <v/>
      </c>
      <c r="I8716" s="218" t="str">
        <f t="shared" si="273"/>
        <v/>
      </c>
    </row>
    <row r="8717" spans="3:9" ht="15" customHeight="1">
      <c r="C8717" s="220" t="str">
        <f t="shared" si="272"/>
        <v/>
      </c>
      <c r="I8717" s="218" t="str">
        <f t="shared" si="273"/>
        <v/>
      </c>
    </row>
    <row r="8718" spans="3:9" ht="15" customHeight="1">
      <c r="C8718" s="220" t="str">
        <f t="shared" si="272"/>
        <v/>
      </c>
      <c r="I8718" s="218" t="str">
        <f t="shared" si="273"/>
        <v/>
      </c>
    </row>
    <row r="8719" spans="3:9" ht="15" customHeight="1">
      <c r="C8719" s="220" t="str">
        <f t="shared" si="272"/>
        <v/>
      </c>
      <c r="I8719" s="218" t="str">
        <f t="shared" si="273"/>
        <v/>
      </c>
    </row>
    <row r="8720" spans="3:9" ht="15" customHeight="1">
      <c r="C8720" s="220" t="str">
        <f t="shared" si="272"/>
        <v/>
      </c>
      <c r="I8720" s="218" t="str">
        <f t="shared" si="273"/>
        <v/>
      </c>
    </row>
    <row r="8721" spans="3:9" ht="15" customHeight="1">
      <c r="C8721" s="220" t="str">
        <f t="shared" si="272"/>
        <v/>
      </c>
      <c r="I8721" s="218" t="str">
        <f t="shared" si="273"/>
        <v/>
      </c>
    </row>
    <row r="8722" spans="3:9" ht="15" customHeight="1">
      <c r="C8722" s="220" t="str">
        <f t="shared" si="272"/>
        <v/>
      </c>
      <c r="I8722" s="218" t="str">
        <f t="shared" si="273"/>
        <v/>
      </c>
    </row>
    <row r="8723" spans="3:9" ht="15" customHeight="1">
      <c r="C8723" s="220" t="str">
        <f t="shared" si="272"/>
        <v/>
      </c>
      <c r="I8723" s="218" t="str">
        <f t="shared" si="273"/>
        <v/>
      </c>
    </row>
    <row r="8724" spans="3:9" ht="15" customHeight="1">
      <c r="C8724" s="220" t="str">
        <f t="shared" si="272"/>
        <v/>
      </c>
      <c r="I8724" s="218" t="str">
        <f t="shared" si="273"/>
        <v/>
      </c>
    </row>
    <row r="8725" spans="3:9" ht="15" customHeight="1">
      <c r="C8725" s="220" t="str">
        <f t="shared" si="272"/>
        <v/>
      </c>
      <c r="I8725" s="218" t="str">
        <f t="shared" si="273"/>
        <v/>
      </c>
    </row>
    <row r="8726" spans="3:9" ht="15" customHeight="1">
      <c r="C8726" s="220" t="str">
        <f t="shared" si="272"/>
        <v/>
      </c>
      <c r="I8726" s="218" t="str">
        <f t="shared" si="273"/>
        <v/>
      </c>
    </row>
    <row r="8727" spans="3:9" ht="15" customHeight="1">
      <c r="C8727" s="220" t="str">
        <f t="shared" si="272"/>
        <v/>
      </c>
      <c r="I8727" s="218" t="str">
        <f t="shared" si="273"/>
        <v/>
      </c>
    </row>
    <row r="8728" spans="3:9" ht="15" customHeight="1">
      <c r="C8728" s="220" t="str">
        <f t="shared" si="272"/>
        <v/>
      </c>
      <c r="I8728" s="218" t="str">
        <f t="shared" si="273"/>
        <v/>
      </c>
    </row>
    <row r="8729" spans="3:9" ht="15" customHeight="1">
      <c r="C8729" s="220" t="str">
        <f t="shared" si="272"/>
        <v/>
      </c>
      <c r="I8729" s="218" t="str">
        <f t="shared" si="273"/>
        <v/>
      </c>
    </row>
    <row r="8730" spans="3:9" ht="15" customHeight="1">
      <c r="C8730" s="220" t="str">
        <f t="shared" si="272"/>
        <v/>
      </c>
      <c r="I8730" s="218" t="str">
        <f t="shared" si="273"/>
        <v/>
      </c>
    </row>
    <row r="8731" spans="3:9" ht="15" customHeight="1">
      <c r="C8731" s="220" t="str">
        <f t="shared" si="272"/>
        <v/>
      </c>
      <c r="I8731" s="218" t="str">
        <f t="shared" si="273"/>
        <v/>
      </c>
    </row>
    <row r="8732" spans="3:9" ht="15" customHeight="1">
      <c r="C8732" s="220" t="str">
        <f t="shared" si="272"/>
        <v/>
      </c>
      <c r="I8732" s="218" t="str">
        <f t="shared" si="273"/>
        <v/>
      </c>
    </row>
    <row r="8733" spans="3:9" ht="15" customHeight="1">
      <c r="C8733" s="220" t="str">
        <f t="shared" si="272"/>
        <v/>
      </c>
      <c r="I8733" s="218" t="str">
        <f t="shared" si="273"/>
        <v/>
      </c>
    </row>
    <row r="8734" spans="3:9" ht="15" customHeight="1">
      <c r="C8734" s="220" t="str">
        <f t="shared" si="272"/>
        <v/>
      </c>
      <c r="I8734" s="218" t="str">
        <f t="shared" si="273"/>
        <v/>
      </c>
    </row>
    <row r="8735" spans="3:9" ht="15" customHeight="1">
      <c r="C8735" s="220" t="str">
        <f t="shared" si="272"/>
        <v/>
      </c>
      <c r="I8735" s="218" t="str">
        <f t="shared" si="273"/>
        <v/>
      </c>
    </row>
    <row r="8736" spans="3:9" ht="15" customHeight="1">
      <c r="C8736" s="220" t="str">
        <f t="shared" si="272"/>
        <v/>
      </c>
      <c r="I8736" s="218" t="str">
        <f t="shared" si="273"/>
        <v/>
      </c>
    </row>
    <row r="8737" spans="3:9" ht="15" customHeight="1">
      <c r="C8737" s="220" t="str">
        <f t="shared" si="272"/>
        <v/>
      </c>
      <c r="I8737" s="218" t="str">
        <f t="shared" si="273"/>
        <v/>
      </c>
    </row>
    <row r="8738" spans="3:9" ht="15" customHeight="1">
      <c r="C8738" s="220" t="str">
        <f t="shared" si="272"/>
        <v/>
      </c>
      <c r="I8738" s="218" t="str">
        <f t="shared" si="273"/>
        <v/>
      </c>
    </row>
    <row r="8739" spans="3:9" ht="15" customHeight="1">
      <c r="C8739" s="220" t="str">
        <f t="shared" si="272"/>
        <v/>
      </c>
      <c r="I8739" s="218" t="str">
        <f t="shared" si="273"/>
        <v/>
      </c>
    </row>
    <row r="8740" spans="3:9" ht="15" customHeight="1">
      <c r="C8740" s="220" t="str">
        <f t="shared" si="272"/>
        <v/>
      </c>
      <c r="I8740" s="218" t="str">
        <f t="shared" si="273"/>
        <v/>
      </c>
    </row>
    <row r="8741" spans="3:9" ht="15" customHeight="1">
      <c r="C8741" s="220" t="str">
        <f t="shared" si="272"/>
        <v/>
      </c>
      <c r="I8741" s="218" t="str">
        <f t="shared" si="273"/>
        <v/>
      </c>
    </row>
    <row r="8742" spans="3:9" ht="15" customHeight="1">
      <c r="C8742" s="220" t="str">
        <f t="shared" si="272"/>
        <v/>
      </c>
      <c r="I8742" s="218" t="str">
        <f t="shared" si="273"/>
        <v/>
      </c>
    </row>
    <row r="8743" spans="3:9" ht="15" customHeight="1">
      <c r="C8743" s="220" t="str">
        <f t="shared" si="272"/>
        <v/>
      </c>
      <c r="I8743" s="218" t="str">
        <f t="shared" si="273"/>
        <v/>
      </c>
    </row>
    <row r="8744" spans="3:9" ht="15" customHeight="1">
      <c r="C8744" s="220" t="str">
        <f t="shared" si="272"/>
        <v/>
      </c>
      <c r="I8744" s="218" t="str">
        <f t="shared" si="273"/>
        <v/>
      </c>
    </row>
    <row r="8745" spans="3:9" ht="15" customHeight="1">
      <c r="C8745" s="220" t="str">
        <f t="shared" si="272"/>
        <v/>
      </c>
      <c r="I8745" s="218" t="str">
        <f t="shared" si="273"/>
        <v/>
      </c>
    </row>
    <row r="8746" spans="3:9" ht="15" customHeight="1">
      <c r="C8746" s="220" t="str">
        <f t="shared" si="272"/>
        <v/>
      </c>
      <c r="I8746" s="218" t="str">
        <f t="shared" si="273"/>
        <v/>
      </c>
    </row>
    <row r="8747" spans="3:9" ht="15" customHeight="1">
      <c r="C8747" s="220" t="str">
        <f t="shared" si="272"/>
        <v/>
      </c>
      <c r="I8747" s="218" t="str">
        <f t="shared" si="273"/>
        <v/>
      </c>
    </row>
    <row r="8748" spans="3:9" ht="15" customHeight="1">
      <c r="C8748" s="220" t="str">
        <f t="shared" si="272"/>
        <v/>
      </c>
      <c r="I8748" s="218" t="str">
        <f t="shared" si="273"/>
        <v/>
      </c>
    </row>
    <row r="8749" spans="3:9" ht="15" customHeight="1">
      <c r="C8749" s="220" t="str">
        <f t="shared" si="272"/>
        <v/>
      </c>
      <c r="I8749" s="218" t="str">
        <f t="shared" si="273"/>
        <v/>
      </c>
    </row>
    <row r="8750" spans="3:9" ht="15" customHeight="1">
      <c r="C8750" s="220" t="str">
        <f t="shared" si="272"/>
        <v/>
      </c>
      <c r="I8750" s="218" t="str">
        <f t="shared" si="273"/>
        <v/>
      </c>
    </row>
    <row r="8751" spans="3:9" ht="15" customHeight="1">
      <c r="C8751" s="220" t="str">
        <f t="shared" si="272"/>
        <v/>
      </c>
      <c r="I8751" s="218" t="str">
        <f t="shared" si="273"/>
        <v/>
      </c>
    </row>
    <row r="8752" spans="3:9" ht="15" customHeight="1">
      <c r="C8752" s="220" t="str">
        <f t="shared" si="272"/>
        <v/>
      </c>
      <c r="I8752" s="218" t="str">
        <f t="shared" si="273"/>
        <v/>
      </c>
    </row>
    <row r="8753" spans="3:9" ht="15" customHeight="1">
      <c r="C8753" s="220" t="str">
        <f t="shared" si="272"/>
        <v/>
      </c>
      <c r="I8753" s="218" t="str">
        <f t="shared" si="273"/>
        <v/>
      </c>
    </row>
    <row r="8754" spans="3:9" ht="15" customHeight="1">
      <c r="C8754" s="220" t="str">
        <f t="shared" si="272"/>
        <v/>
      </c>
      <c r="I8754" s="218" t="str">
        <f t="shared" si="273"/>
        <v/>
      </c>
    </row>
    <row r="8755" spans="3:9" ht="15" customHeight="1">
      <c r="C8755" s="220" t="str">
        <f t="shared" si="272"/>
        <v/>
      </c>
      <c r="I8755" s="218" t="str">
        <f t="shared" si="273"/>
        <v/>
      </c>
    </row>
    <row r="8756" spans="3:9" ht="15" customHeight="1">
      <c r="C8756" s="220" t="str">
        <f t="shared" si="272"/>
        <v/>
      </c>
      <c r="I8756" s="218" t="str">
        <f t="shared" si="273"/>
        <v/>
      </c>
    </row>
    <row r="8757" spans="3:9" ht="15" customHeight="1">
      <c r="C8757" s="220" t="str">
        <f t="shared" si="272"/>
        <v/>
      </c>
      <c r="I8757" s="218" t="str">
        <f t="shared" si="273"/>
        <v/>
      </c>
    </row>
    <row r="8758" spans="3:9" ht="15" customHeight="1">
      <c r="C8758" s="220" t="str">
        <f t="shared" si="272"/>
        <v/>
      </c>
      <c r="I8758" s="218" t="str">
        <f t="shared" si="273"/>
        <v/>
      </c>
    </row>
    <row r="8759" spans="3:9" ht="15" customHeight="1">
      <c r="C8759" s="220" t="str">
        <f t="shared" si="272"/>
        <v/>
      </c>
      <c r="I8759" s="218" t="str">
        <f t="shared" si="273"/>
        <v/>
      </c>
    </row>
    <row r="8760" spans="3:9" ht="15" customHeight="1">
      <c r="C8760" s="220" t="str">
        <f t="shared" si="272"/>
        <v/>
      </c>
      <c r="I8760" s="218" t="str">
        <f t="shared" si="273"/>
        <v/>
      </c>
    </row>
    <row r="8761" spans="3:9" ht="15" customHeight="1">
      <c r="C8761" s="220" t="str">
        <f t="shared" si="272"/>
        <v/>
      </c>
      <c r="I8761" s="218" t="str">
        <f t="shared" si="273"/>
        <v/>
      </c>
    </row>
    <row r="8762" spans="3:9" ht="15" customHeight="1">
      <c r="C8762" s="220" t="str">
        <f t="shared" si="272"/>
        <v/>
      </c>
      <c r="I8762" s="218" t="str">
        <f t="shared" si="273"/>
        <v/>
      </c>
    </row>
    <row r="8763" spans="3:9" ht="15" customHeight="1">
      <c r="C8763" s="220" t="str">
        <f t="shared" si="272"/>
        <v/>
      </c>
      <c r="I8763" s="218" t="str">
        <f t="shared" si="273"/>
        <v/>
      </c>
    </row>
    <row r="8764" spans="3:9" ht="15" customHeight="1">
      <c r="C8764" s="220" t="str">
        <f t="shared" si="272"/>
        <v/>
      </c>
      <c r="I8764" s="218" t="str">
        <f t="shared" si="273"/>
        <v/>
      </c>
    </row>
    <row r="8765" spans="3:9" ht="15" customHeight="1">
      <c r="C8765" s="220" t="str">
        <f t="shared" si="272"/>
        <v/>
      </c>
      <c r="I8765" s="218" t="str">
        <f t="shared" si="273"/>
        <v/>
      </c>
    </row>
    <row r="8766" spans="3:9" ht="15" customHeight="1">
      <c r="C8766" s="220" t="str">
        <f t="shared" si="272"/>
        <v/>
      </c>
      <c r="I8766" s="218" t="str">
        <f t="shared" si="273"/>
        <v/>
      </c>
    </row>
    <row r="8767" spans="3:9" ht="15" customHeight="1">
      <c r="C8767" s="220" t="str">
        <f t="shared" si="272"/>
        <v/>
      </c>
      <c r="I8767" s="218" t="str">
        <f t="shared" si="273"/>
        <v/>
      </c>
    </row>
    <row r="8768" spans="3:9" ht="15" customHeight="1">
      <c r="C8768" s="220" t="str">
        <f t="shared" si="272"/>
        <v/>
      </c>
      <c r="I8768" s="218" t="str">
        <f t="shared" si="273"/>
        <v/>
      </c>
    </row>
    <row r="8769" spans="3:9" ht="15" customHeight="1">
      <c r="C8769" s="220" t="str">
        <f t="shared" si="272"/>
        <v/>
      </c>
      <c r="I8769" s="218" t="str">
        <f t="shared" si="273"/>
        <v/>
      </c>
    </row>
    <row r="8770" spans="3:9" ht="15" customHeight="1">
      <c r="C8770" s="220" t="str">
        <f t="shared" si="272"/>
        <v/>
      </c>
      <c r="I8770" s="218" t="str">
        <f t="shared" si="273"/>
        <v/>
      </c>
    </row>
    <row r="8771" spans="3:9" ht="15" customHeight="1">
      <c r="C8771" s="220" t="str">
        <f t="shared" si="272"/>
        <v/>
      </c>
      <c r="I8771" s="218" t="str">
        <f t="shared" si="273"/>
        <v/>
      </c>
    </row>
    <row r="8772" spans="3:9" ht="15" customHeight="1">
      <c r="C8772" s="220" t="str">
        <f t="shared" si="272"/>
        <v/>
      </c>
      <c r="I8772" s="218" t="str">
        <f t="shared" si="273"/>
        <v/>
      </c>
    </row>
    <row r="8773" spans="3:9" ht="15" customHeight="1">
      <c r="C8773" s="220" t="str">
        <f t="shared" si="272"/>
        <v/>
      </c>
      <c r="I8773" s="218" t="str">
        <f t="shared" si="273"/>
        <v/>
      </c>
    </row>
    <row r="8774" spans="3:9" ht="15" customHeight="1">
      <c r="C8774" s="220" t="str">
        <f t="shared" ref="C8774:C8837" si="274">IF(B8774="","",MONTH(B8774))</f>
        <v/>
      </c>
      <c r="I8774" s="218" t="str">
        <f t="shared" ref="I8774:I8837" si="275">IF(H8774="","",IF(E8774="","Não deixe campos em branco, a planilha resumo de custos e despesas necessita deles para funcionar",IF(F8774="","Não deixe campos em branco, a planilha resumo de custos e despesas necessita deles para funcionar",IF(G8774="","Não deixe campos em branco, a planilha resumo de custos e despesas necessita deles para funcionar",""))))</f>
        <v/>
      </c>
    </row>
    <row r="8775" spans="3:9" ht="15" customHeight="1">
      <c r="C8775" s="220" t="str">
        <f t="shared" si="274"/>
        <v/>
      </c>
      <c r="I8775" s="218" t="str">
        <f t="shared" si="275"/>
        <v/>
      </c>
    </row>
    <row r="8776" spans="3:9" ht="15" customHeight="1">
      <c r="C8776" s="220" t="str">
        <f t="shared" si="274"/>
        <v/>
      </c>
      <c r="I8776" s="218" t="str">
        <f t="shared" si="275"/>
        <v/>
      </c>
    </row>
    <row r="8777" spans="3:9" ht="15" customHeight="1">
      <c r="C8777" s="220" t="str">
        <f t="shared" si="274"/>
        <v/>
      </c>
      <c r="I8777" s="218" t="str">
        <f t="shared" si="275"/>
        <v/>
      </c>
    </row>
    <row r="8778" spans="3:9" ht="15" customHeight="1">
      <c r="C8778" s="220" t="str">
        <f t="shared" si="274"/>
        <v/>
      </c>
      <c r="I8778" s="218" t="str">
        <f t="shared" si="275"/>
        <v/>
      </c>
    </row>
    <row r="8779" spans="3:9" ht="15" customHeight="1">
      <c r="C8779" s="220" t="str">
        <f t="shared" si="274"/>
        <v/>
      </c>
      <c r="I8779" s="218" t="str">
        <f t="shared" si="275"/>
        <v/>
      </c>
    </row>
    <row r="8780" spans="3:9" ht="15" customHeight="1">
      <c r="C8780" s="220" t="str">
        <f t="shared" si="274"/>
        <v/>
      </c>
      <c r="I8780" s="218" t="str">
        <f t="shared" si="275"/>
        <v/>
      </c>
    </row>
    <row r="8781" spans="3:9" ht="15" customHeight="1">
      <c r="C8781" s="220" t="str">
        <f t="shared" si="274"/>
        <v/>
      </c>
      <c r="I8781" s="218" t="str">
        <f t="shared" si="275"/>
        <v/>
      </c>
    </row>
    <row r="8782" spans="3:9" ht="15" customHeight="1">
      <c r="C8782" s="220" t="str">
        <f t="shared" si="274"/>
        <v/>
      </c>
      <c r="I8782" s="218" t="str">
        <f t="shared" si="275"/>
        <v/>
      </c>
    </row>
    <row r="8783" spans="3:9" ht="15" customHeight="1">
      <c r="C8783" s="220" t="str">
        <f t="shared" si="274"/>
        <v/>
      </c>
      <c r="I8783" s="218" t="str">
        <f t="shared" si="275"/>
        <v/>
      </c>
    </row>
    <row r="8784" spans="3:9" ht="15" customHeight="1">
      <c r="C8784" s="220" t="str">
        <f t="shared" si="274"/>
        <v/>
      </c>
      <c r="I8784" s="218" t="str">
        <f t="shared" si="275"/>
        <v/>
      </c>
    </row>
    <row r="8785" spans="3:9" ht="15" customHeight="1">
      <c r="C8785" s="220" t="str">
        <f t="shared" si="274"/>
        <v/>
      </c>
      <c r="I8785" s="218" t="str">
        <f t="shared" si="275"/>
        <v/>
      </c>
    </row>
    <row r="8786" spans="3:9" ht="15" customHeight="1">
      <c r="C8786" s="220" t="str">
        <f t="shared" si="274"/>
        <v/>
      </c>
      <c r="I8786" s="218" t="str">
        <f t="shared" si="275"/>
        <v/>
      </c>
    </row>
    <row r="8787" spans="3:9" ht="15" customHeight="1">
      <c r="C8787" s="220" t="str">
        <f t="shared" si="274"/>
        <v/>
      </c>
      <c r="I8787" s="218" t="str">
        <f t="shared" si="275"/>
        <v/>
      </c>
    </row>
    <row r="8788" spans="3:9" ht="15" customHeight="1">
      <c r="C8788" s="220" t="str">
        <f t="shared" si="274"/>
        <v/>
      </c>
      <c r="I8788" s="218" t="str">
        <f t="shared" si="275"/>
        <v/>
      </c>
    </row>
    <row r="8789" spans="3:9" ht="15" customHeight="1">
      <c r="C8789" s="220" t="str">
        <f t="shared" si="274"/>
        <v/>
      </c>
      <c r="I8789" s="218" t="str">
        <f t="shared" si="275"/>
        <v/>
      </c>
    </row>
    <row r="8790" spans="3:9" ht="15" customHeight="1">
      <c r="C8790" s="220" t="str">
        <f t="shared" si="274"/>
        <v/>
      </c>
      <c r="I8790" s="218" t="str">
        <f t="shared" si="275"/>
        <v/>
      </c>
    </row>
    <row r="8791" spans="3:9" ht="15" customHeight="1">
      <c r="C8791" s="220" t="str">
        <f t="shared" si="274"/>
        <v/>
      </c>
      <c r="I8791" s="218" t="str">
        <f t="shared" si="275"/>
        <v/>
      </c>
    </row>
    <row r="8792" spans="3:9" ht="15" customHeight="1">
      <c r="C8792" s="220" t="str">
        <f t="shared" si="274"/>
        <v/>
      </c>
      <c r="I8792" s="218" t="str">
        <f t="shared" si="275"/>
        <v/>
      </c>
    </row>
    <row r="8793" spans="3:9" ht="15" customHeight="1">
      <c r="C8793" s="220" t="str">
        <f t="shared" si="274"/>
        <v/>
      </c>
      <c r="I8793" s="218" t="str">
        <f t="shared" si="275"/>
        <v/>
      </c>
    </row>
    <row r="8794" spans="3:9" ht="15" customHeight="1">
      <c r="C8794" s="220" t="str">
        <f t="shared" si="274"/>
        <v/>
      </c>
      <c r="I8794" s="218" t="str">
        <f t="shared" si="275"/>
        <v/>
      </c>
    </row>
    <row r="8795" spans="3:9" ht="15" customHeight="1">
      <c r="C8795" s="220" t="str">
        <f t="shared" si="274"/>
        <v/>
      </c>
      <c r="I8795" s="218" t="str">
        <f t="shared" si="275"/>
        <v/>
      </c>
    </row>
    <row r="8796" spans="3:9" ht="15" customHeight="1">
      <c r="C8796" s="220" t="str">
        <f t="shared" si="274"/>
        <v/>
      </c>
      <c r="I8796" s="218" t="str">
        <f t="shared" si="275"/>
        <v/>
      </c>
    </row>
    <row r="8797" spans="3:9" ht="15" customHeight="1">
      <c r="C8797" s="220" t="str">
        <f t="shared" si="274"/>
        <v/>
      </c>
      <c r="I8797" s="218" t="str">
        <f t="shared" si="275"/>
        <v/>
      </c>
    </row>
    <row r="8798" spans="3:9" ht="15" customHeight="1">
      <c r="C8798" s="220" t="str">
        <f t="shared" si="274"/>
        <v/>
      </c>
      <c r="I8798" s="218" t="str">
        <f t="shared" si="275"/>
        <v/>
      </c>
    </row>
    <row r="8799" spans="3:9" ht="15" customHeight="1">
      <c r="C8799" s="220" t="str">
        <f t="shared" si="274"/>
        <v/>
      </c>
      <c r="I8799" s="218" t="str">
        <f t="shared" si="275"/>
        <v/>
      </c>
    </row>
    <row r="8800" spans="3:9" ht="15" customHeight="1">
      <c r="C8800" s="220" t="str">
        <f t="shared" si="274"/>
        <v/>
      </c>
      <c r="I8800" s="218" t="str">
        <f t="shared" si="275"/>
        <v/>
      </c>
    </row>
    <row r="8801" spans="3:9" ht="15" customHeight="1">
      <c r="C8801" s="220" t="str">
        <f t="shared" si="274"/>
        <v/>
      </c>
      <c r="I8801" s="218" t="str">
        <f t="shared" si="275"/>
        <v/>
      </c>
    </row>
    <row r="8802" spans="3:9" ht="15" customHeight="1">
      <c r="C8802" s="220" t="str">
        <f t="shared" si="274"/>
        <v/>
      </c>
      <c r="I8802" s="218" t="str">
        <f t="shared" si="275"/>
        <v/>
      </c>
    </row>
    <row r="8803" spans="3:9" ht="15" customHeight="1">
      <c r="C8803" s="220" t="str">
        <f t="shared" si="274"/>
        <v/>
      </c>
      <c r="I8803" s="218" t="str">
        <f t="shared" si="275"/>
        <v/>
      </c>
    </row>
    <row r="8804" spans="3:9" ht="15" customHeight="1">
      <c r="C8804" s="220" t="str">
        <f t="shared" si="274"/>
        <v/>
      </c>
      <c r="I8804" s="218" t="str">
        <f t="shared" si="275"/>
        <v/>
      </c>
    </row>
    <row r="8805" spans="3:9" ht="15" customHeight="1">
      <c r="C8805" s="220" t="str">
        <f t="shared" si="274"/>
        <v/>
      </c>
      <c r="I8805" s="218" t="str">
        <f t="shared" si="275"/>
        <v/>
      </c>
    </row>
    <row r="8806" spans="3:9" ht="15" customHeight="1">
      <c r="C8806" s="220" t="str">
        <f t="shared" si="274"/>
        <v/>
      </c>
      <c r="I8806" s="218" t="str">
        <f t="shared" si="275"/>
        <v/>
      </c>
    </row>
    <row r="8807" spans="3:9" ht="15" customHeight="1">
      <c r="C8807" s="220" t="str">
        <f t="shared" si="274"/>
        <v/>
      </c>
      <c r="I8807" s="218" t="str">
        <f t="shared" si="275"/>
        <v/>
      </c>
    </row>
    <row r="8808" spans="3:9" ht="15" customHeight="1">
      <c r="C8808" s="220" t="str">
        <f t="shared" si="274"/>
        <v/>
      </c>
      <c r="I8808" s="218" t="str">
        <f t="shared" si="275"/>
        <v/>
      </c>
    </row>
    <row r="8809" spans="3:9" ht="15" customHeight="1">
      <c r="C8809" s="220" t="str">
        <f t="shared" si="274"/>
        <v/>
      </c>
      <c r="I8809" s="218" t="str">
        <f t="shared" si="275"/>
        <v/>
      </c>
    </row>
    <row r="8810" spans="3:9" ht="15" customHeight="1">
      <c r="C8810" s="220" t="str">
        <f t="shared" si="274"/>
        <v/>
      </c>
      <c r="I8810" s="218" t="str">
        <f t="shared" si="275"/>
        <v/>
      </c>
    </row>
    <row r="8811" spans="3:9" ht="15" customHeight="1">
      <c r="C8811" s="220" t="str">
        <f t="shared" si="274"/>
        <v/>
      </c>
      <c r="I8811" s="218" t="str">
        <f t="shared" si="275"/>
        <v/>
      </c>
    </row>
    <row r="8812" spans="3:9" ht="15" customHeight="1">
      <c r="C8812" s="220" t="str">
        <f t="shared" si="274"/>
        <v/>
      </c>
      <c r="I8812" s="218" t="str">
        <f t="shared" si="275"/>
        <v/>
      </c>
    </row>
    <row r="8813" spans="3:9" ht="15" customHeight="1">
      <c r="C8813" s="220" t="str">
        <f t="shared" si="274"/>
        <v/>
      </c>
      <c r="I8813" s="218" t="str">
        <f t="shared" si="275"/>
        <v/>
      </c>
    </row>
    <row r="8814" spans="3:9" ht="15" customHeight="1">
      <c r="C8814" s="220" t="str">
        <f t="shared" si="274"/>
        <v/>
      </c>
      <c r="I8814" s="218" t="str">
        <f t="shared" si="275"/>
        <v/>
      </c>
    </row>
    <row r="8815" spans="3:9" ht="15" customHeight="1">
      <c r="C8815" s="220" t="str">
        <f t="shared" si="274"/>
        <v/>
      </c>
      <c r="I8815" s="218" t="str">
        <f t="shared" si="275"/>
        <v/>
      </c>
    </row>
    <row r="8816" spans="3:9" ht="15" customHeight="1">
      <c r="C8816" s="220" t="str">
        <f t="shared" si="274"/>
        <v/>
      </c>
      <c r="I8816" s="218" t="str">
        <f t="shared" si="275"/>
        <v/>
      </c>
    </row>
    <row r="8817" spans="3:9" ht="15" customHeight="1">
      <c r="C8817" s="220" t="str">
        <f t="shared" si="274"/>
        <v/>
      </c>
      <c r="I8817" s="218" t="str">
        <f t="shared" si="275"/>
        <v/>
      </c>
    </row>
    <row r="8818" spans="3:9" ht="15" customHeight="1">
      <c r="C8818" s="220" t="str">
        <f t="shared" si="274"/>
        <v/>
      </c>
      <c r="I8818" s="218" t="str">
        <f t="shared" si="275"/>
        <v/>
      </c>
    </row>
    <row r="8819" spans="3:9" ht="15" customHeight="1">
      <c r="C8819" s="220" t="str">
        <f t="shared" si="274"/>
        <v/>
      </c>
      <c r="I8819" s="218" t="str">
        <f t="shared" si="275"/>
        <v/>
      </c>
    </row>
    <row r="8820" spans="3:9" ht="15" customHeight="1">
      <c r="C8820" s="220" t="str">
        <f t="shared" si="274"/>
        <v/>
      </c>
      <c r="I8820" s="218" t="str">
        <f t="shared" si="275"/>
        <v/>
      </c>
    </row>
    <row r="8821" spans="3:9" ht="15" customHeight="1">
      <c r="C8821" s="220" t="str">
        <f t="shared" si="274"/>
        <v/>
      </c>
      <c r="I8821" s="218" t="str">
        <f t="shared" si="275"/>
        <v/>
      </c>
    </row>
    <row r="8822" spans="3:9" ht="15" customHeight="1">
      <c r="C8822" s="220" t="str">
        <f t="shared" si="274"/>
        <v/>
      </c>
      <c r="I8822" s="218" t="str">
        <f t="shared" si="275"/>
        <v/>
      </c>
    </row>
    <row r="8823" spans="3:9" ht="15" customHeight="1">
      <c r="C8823" s="220" t="str">
        <f t="shared" si="274"/>
        <v/>
      </c>
      <c r="I8823" s="218" t="str">
        <f t="shared" si="275"/>
        <v/>
      </c>
    </row>
    <row r="8824" spans="3:9" ht="15" customHeight="1">
      <c r="C8824" s="220" t="str">
        <f t="shared" si="274"/>
        <v/>
      </c>
      <c r="I8824" s="218" t="str">
        <f t="shared" si="275"/>
        <v/>
      </c>
    </row>
    <row r="8825" spans="3:9" ht="15" customHeight="1">
      <c r="C8825" s="220" t="str">
        <f t="shared" si="274"/>
        <v/>
      </c>
      <c r="I8825" s="218" t="str">
        <f t="shared" si="275"/>
        <v/>
      </c>
    </row>
    <row r="8826" spans="3:9" ht="15" customHeight="1">
      <c r="C8826" s="220" t="str">
        <f t="shared" si="274"/>
        <v/>
      </c>
      <c r="I8826" s="218" t="str">
        <f t="shared" si="275"/>
        <v/>
      </c>
    </row>
    <row r="8827" spans="3:9" ht="15" customHeight="1">
      <c r="C8827" s="220" t="str">
        <f t="shared" si="274"/>
        <v/>
      </c>
      <c r="I8827" s="218" t="str">
        <f t="shared" si="275"/>
        <v/>
      </c>
    </row>
    <row r="8828" spans="3:9" ht="15" customHeight="1">
      <c r="C8828" s="220" t="str">
        <f t="shared" si="274"/>
        <v/>
      </c>
      <c r="I8828" s="218" t="str">
        <f t="shared" si="275"/>
        <v/>
      </c>
    </row>
    <row r="8829" spans="3:9" ht="15" customHeight="1">
      <c r="C8829" s="220" t="str">
        <f t="shared" si="274"/>
        <v/>
      </c>
      <c r="I8829" s="218" t="str">
        <f t="shared" si="275"/>
        <v/>
      </c>
    </row>
    <row r="8830" spans="3:9" ht="15" customHeight="1">
      <c r="C8830" s="220" t="str">
        <f t="shared" si="274"/>
        <v/>
      </c>
      <c r="I8830" s="218" t="str">
        <f t="shared" si="275"/>
        <v/>
      </c>
    </row>
    <row r="8831" spans="3:9" ht="15" customHeight="1">
      <c r="C8831" s="220" t="str">
        <f t="shared" si="274"/>
        <v/>
      </c>
      <c r="I8831" s="218" t="str">
        <f t="shared" si="275"/>
        <v/>
      </c>
    </row>
    <row r="8832" spans="3:9" ht="15" customHeight="1">
      <c r="C8832" s="220" t="str">
        <f t="shared" si="274"/>
        <v/>
      </c>
      <c r="I8832" s="218" t="str">
        <f t="shared" si="275"/>
        <v/>
      </c>
    </row>
    <row r="8833" spans="3:9" ht="15" customHeight="1">
      <c r="C8833" s="220" t="str">
        <f t="shared" si="274"/>
        <v/>
      </c>
      <c r="I8833" s="218" t="str">
        <f t="shared" si="275"/>
        <v/>
      </c>
    </row>
    <row r="8834" spans="3:9" ht="15" customHeight="1">
      <c r="C8834" s="220" t="str">
        <f t="shared" si="274"/>
        <v/>
      </c>
      <c r="I8834" s="218" t="str">
        <f t="shared" si="275"/>
        <v/>
      </c>
    </row>
    <row r="8835" spans="3:9" ht="15" customHeight="1">
      <c r="C8835" s="220" t="str">
        <f t="shared" si="274"/>
        <v/>
      </c>
      <c r="I8835" s="218" t="str">
        <f t="shared" si="275"/>
        <v/>
      </c>
    </row>
    <row r="8836" spans="3:9" ht="15" customHeight="1">
      <c r="C8836" s="220" t="str">
        <f t="shared" si="274"/>
        <v/>
      </c>
      <c r="I8836" s="218" t="str">
        <f t="shared" si="275"/>
        <v/>
      </c>
    </row>
    <row r="8837" spans="3:9" ht="15" customHeight="1">
      <c r="C8837" s="220" t="str">
        <f t="shared" si="274"/>
        <v/>
      </c>
      <c r="I8837" s="218" t="str">
        <f t="shared" si="275"/>
        <v/>
      </c>
    </row>
    <row r="8838" spans="3:9" ht="15" customHeight="1">
      <c r="C8838" s="220" t="str">
        <f t="shared" ref="C8838:C8901" si="276">IF(B8838="","",MONTH(B8838))</f>
        <v/>
      </c>
      <c r="I8838" s="218" t="str">
        <f t="shared" ref="I8838:I8901" si="277">IF(H8838="","",IF(E8838="","Não deixe campos em branco, a planilha resumo de custos e despesas necessita deles para funcionar",IF(F8838="","Não deixe campos em branco, a planilha resumo de custos e despesas necessita deles para funcionar",IF(G8838="","Não deixe campos em branco, a planilha resumo de custos e despesas necessita deles para funcionar",""))))</f>
        <v/>
      </c>
    </row>
    <row r="8839" spans="3:9" ht="15" customHeight="1">
      <c r="C8839" s="220" t="str">
        <f t="shared" si="276"/>
        <v/>
      </c>
      <c r="I8839" s="218" t="str">
        <f t="shared" si="277"/>
        <v/>
      </c>
    </row>
    <row r="8840" spans="3:9" ht="15" customHeight="1">
      <c r="C8840" s="220" t="str">
        <f t="shared" si="276"/>
        <v/>
      </c>
      <c r="I8840" s="218" t="str">
        <f t="shared" si="277"/>
        <v/>
      </c>
    </row>
    <row r="8841" spans="3:9" ht="15" customHeight="1">
      <c r="C8841" s="220" t="str">
        <f t="shared" si="276"/>
        <v/>
      </c>
      <c r="I8841" s="218" t="str">
        <f t="shared" si="277"/>
        <v/>
      </c>
    </row>
    <row r="8842" spans="3:9" ht="15" customHeight="1">
      <c r="C8842" s="220" t="str">
        <f t="shared" si="276"/>
        <v/>
      </c>
      <c r="I8842" s="218" t="str">
        <f t="shared" si="277"/>
        <v/>
      </c>
    </row>
    <row r="8843" spans="3:9" ht="15" customHeight="1">
      <c r="C8843" s="220" t="str">
        <f t="shared" si="276"/>
        <v/>
      </c>
      <c r="I8843" s="218" t="str">
        <f t="shared" si="277"/>
        <v/>
      </c>
    </row>
    <row r="8844" spans="3:9" ht="15" customHeight="1">
      <c r="C8844" s="220" t="str">
        <f t="shared" si="276"/>
        <v/>
      </c>
      <c r="I8844" s="218" t="str">
        <f t="shared" si="277"/>
        <v/>
      </c>
    </row>
    <row r="8845" spans="3:9" ht="15" customHeight="1">
      <c r="C8845" s="220" t="str">
        <f t="shared" si="276"/>
        <v/>
      </c>
      <c r="I8845" s="218" t="str">
        <f t="shared" si="277"/>
        <v/>
      </c>
    </row>
    <row r="8846" spans="3:9" ht="15" customHeight="1">
      <c r="C8846" s="220" t="str">
        <f t="shared" si="276"/>
        <v/>
      </c>
      <c r="I8846" s="218" t="str">
        <f t="shared" si="277"/>
        <v/>
      </c>
    </row>
    <row r="8847" spans="3:9" ht="15" customHeight="1">
      <c r="C8847" s="220" t="str">
        <f t="shared" si="276"/>
        <v/>
      </c>
      <c r="I8847" s="218" t="str">
        <f t="shared" si="277"/>
        <v/>
      </c>
    </row>
    <row r="8848" spans="3:9" ht="15" customHeight="1">
      <c r="C8848" s="220" t="str">
        <f t="shared" si="276"/>
        <v/>
      </c>
      <c r="I8848" s="218" t="str">
        <f t="shared" si="277"/>
        <v/>
      </c>
    </row>
    <row r="8849" spans="3:9" ht="15" customHeight="1">
      <c r="C8849" s="220" t="str">
        <f t="shared" si="276"/>
        <v/>
      </c>
      <c r="I8849" s="218" t="str">
        <f t="shared" si="277"/>
        <v/>
      </c>
    </row>
    <row r="8850" spans="3:9" ht="15" customHeight="1">
      <c r="C8850" s="220" t="str">
        <f t="shared" si="276"/>
        <v/>
      </c>
      <c r="I8850" s="218" t="str">
        <f t="shared" si="277"/>
        <v/>
      </c>
    </row>
    <row r="8851" spans="3:9" ht="15" customHeight="1">
      <c r="C8851" s="220" t="str">
        <f t="shared" si="276"/>
        <v/>
      </c>
      <c r="I8851" s="218" t="str">
        <f t="shared" si="277"/>
        <v/>
      </c>
    </row>
    <row r="8852" spans="3:9" ht="15" customHeight="1">
      <c r="C8852" s="220" t="str">
        <f t="shared" si="276"/>
        <v/>
      </c>
      <c r="I8852" s="218" t="str">
        <f t="shared" si="277"/>
        <v/>
      </c>
    </row>
    <row r="8853" spans="3:9" ht="15" customHeight="1">
      <c r="C8853" s="220" t="str">
        <f t="shared" si="276"/>
        <v/>
      </c>
      <c r="I8853" s="218" t="str">
        <f t="shared" si="277"/>
        <v/>
      </c>
    </row>
    <row r="8854" spans="3:9" ht="15" customHeight="1">
      <c r="C8854" s="220" t="str">
        <f t="shared" si="276"/>
        <v/>
      </c>
      <c r="I8854" s="218" t="str">
        <f t="shared" si="277"/>
        <v/>
      </c>
    </row>
    <row r="8855" spans="3:9" ht="15" customHeight="1">
      <c r="C8855" s="220" t="str">
        <f t="shared" si="276"/>
        <v/>
      </c>
      <c r="I8855" s="218" t="str">
        <f t="shared" si="277"/>
        <v/>
      </c>
    </row>
    <row r="8856" spans="3:9" ht="15" customHeight="1">
      <c r="C8856" s="220" t="str">
        <f t="shared" si="276"/>
        <v/>
      </c>
      <c r="I8856" s="218" t="str">
        <f t="shared" si="277"/>
        <v/>
      </c>
    </row>
    <row r="8857" spans="3:9" ht="15" customHeight="1">
      <c r="C8857" s="220" t="str">
        <f t="shared" si="276"/>
        <v/>
      </c>
      <c r="I8857" s="218" t="str">
        <f t="shared" si="277"/>
        <v/>
      </c>
    </row>
    <row r="8858" spans="3:9" ht="15" customHeight="1">
      <c r="C8858" s="220" t="str">
        <f t="shared" si="276"/>
        <v/>
      </c>
      <c r="I8858" s="218" t="str">
        <f t="shared" si="277"/>
        <v/>
      </c>
    </row>
    <row r="8859" spans="3:9" ht="15" customHeight="1">
      <c r="C8859" s="220" t="str">
        <f t="shared" si="276"/>
        <v/>
      </c>
      <c r="I8859" s="218" t="str">
        <f t="shared" si="277"/>
        <v/>
      </c>
    </row>
    <row r="8860" spans="3:9" ht="15" customHeight="1">
      <c r="C8860" s="220" t="str">
        <f t="shared" si="276"/>
        <v/>
      </c>
      <c r="I8860" s="218" t="str">
        <f t="shared" si="277"/>
        <v/>
      </c>
    </row>
    <row r="8861" spans="3:9" ht="15" customHeight="1">
      <c r="C8861" s="220" t="str">
        <f t="shared" si="276"/>
        <v/>
      </c>
      <c r="I8861" s="218" t="str">
        <f t="shared" si="277"/>
        <v/>
      </c>
    </row>
    <row r="8862" spans="3:9" ht="15" customHeight="1">
      <c r="C8862" s="220" t="str">
        <f t="shared" si="276"/>
        <v/>
      </c>
      <c r="I8862" s="218" t="str">
        <f t="shared" si="277"/>
        <v/>
      </c>
    </row>
    <row r="8863" spans="3:9" ht="15" customHeight="1">
      <c r="C8863" s="220" t="str">
        <f t="shared" si="276"/>
        <v/>
      </c>
      <c r="I8863" s="218" t="str">
        <f t="shared" si="277"/>
        <v/>
      </c>
    </row>
    <row r="8864" spans="3:9" ht="15" customHeight="1">
      <c r="C8864" s="220" t="str">
        <f t="shared" si="276"/>
        <v/>
      </c>
      <c r="I8864" s="218" t="str">
        <f t="shared" si="277"/>
        <v/>
      </c>
    </row>
    <row r="8865" spans="3:9" ht="15" customHeight="1">
      <c r="C8865" s="220" t="str">
        <f t="shared" si="276"/>
        <v/>
      </c>
      <c r="I8865" s="218" t="str">
        <f t="shared" si="277"/>
        <v/>
      </c>
    </row>
    <row r="8866" spans="3:9" ht="15" customHeight="1">
      <c r="C8866" s="220" t="str">
        <f t="shared" si="276"/>
        <v/>
      </c>
      <c r="I8866" s="218" t="str">
        <f t="shared" si="277"/>
        <v/>
      </c>
    </row>
    <row r="8867" spans="3:9" ht="15" customHeight="1">
      <c r="C8867" s="220" t="str">
        <f t="shared" si="276"/>
        <v/>
      </c>
      <c r="I8867" s="218" t="str">
        <f t="shared" si="277"/>
        <v/>
      </c>
    </row>
    <row r="8868" spans="3:9" ht="15" customHeight="1">
      <c r="C8868" s="220" t="str">
        <f t="shared" si="276"/>
        <v/>
      </c>
      <c r="I8868" s="218" t="str">
        <f t="shared" si="277"/>
        <v/>
      </c>
    </row>
    <row r="8869" spans="3:9" ht="15" customHeight="1">
      <c r="C8869" s="220" t="str">
        <f t="shared" si="276"/>
        <v/>
      </c>
      <c r="I8869" s="218" t="str">
        <f t="shared" si="277"/>
        <v/>
      </c>
    </row>
    <row r="8870" spans="3:9" ht="15" customHeight="1">
      <c r="C8870" s="220" t="str">
        <f t="shared" si="276"/>
        <v/>
      </c>
      <c r="I8870" s="218" t="str">
        <f t="shared" si="277"/>
        <v/>
      </c>
    </row>
    <row r="8871" spans="3:9" ht="15" customHeight="1">
      <c r="C8871" s="220" t="str">
        <f t="shared" si="276"/>
        <v/>
      </c>
      <c r="I8871" s="218" t="str">
        <f t="shared" si="277"/>
        <v/>
      </c>
    </row>
    <row r="8872" spans="3:9" ht="15" customHeight="1">
      <c r="C8872" s="220" t="str">
        <f t="shared" si="276"/>
        <v/>
      </c>
      <c r="I8872" s="218" t="str">
        <f t="shared" si="277"/>
        <v/>
      </c>
    </row>
    <row r="8873" spans="3:9" ht="15" customHeight="1">
      <c r="C8873" s="220" t="str">
        <f t="shared" si="276"/>
        <v/>
      </c>
      <c r="I8873" s="218" t="str">
        <f t="shared" si="277"/>
        <v/>
      </c>
    </row>
    <row r="8874" spans="3:9" ht="15" customHeight="1">
      <c r="C8874" s="220" t="str">
        <f t="shared" si="276"/>
        <v/>
      </c>
      <c r="I8874" s="218" t="str">
        <f t="shared" si="277"/>
        <v/>
      </c>
    </row>
    <row r="8875" spans="3:9" ht="15" customHeight="1">
      <c r="C8875" s="220" t="str">
        <f t="shared" si="276"/>
        <v/>
      </c>
      <c r="I8875" s="218" t="str">
        <f t="shared" si="277"/>
        <v/>
      </c>
    </row>
    <row r="8876" spans="3:9" ht="15" customHeight="1">
      <c r="C8876" s="220" t="str">
        <f t="shared" si="276"/>
        <v/>
      </c>
      <c r="I8876" s="218" t="str">
        <f t="shared" si="277"/>
        <v/>
      </c>
    </row>
    <row r="8877" spans="3:9" ht="15" customHeight="1">
      <c r="C8877" s="220" t="str">
        <f t="shared" si="276"/>
        <v/>
      </c>
      <c r="I8877" s="218" t="str">
        <f t="shared" si="277"/>
        <v/>
      </c>
    </row>
    <row r="8878" spans="3:9" ht="15" customHeight="1">
      <c r="C8878" s="220" t="str">
        <f t="shared" si="276"/>
        <v/>
      </c>
      <c r="I8878" s="218" t="str">
        <f t="shared" si="277"/>
        <v/>
      </c>
    </row>
    <row r="8879" spans="3:9" ht="15" customHeight="1">
      <c r="C8879" s="220" t="str">
        <f t="shared" si="276"/>
        <v/>
      </c>
      <c r="I8879" s="218" t="str">
        <f t="shared" si="277"/>
        <v/>
      </c>
    </row>
    <row r="8880" spans="3:9" ht="15" customHeight="1">
      <c r="C8880" s="220" t="str">
        <f t="shared" si="276"/>
        <v/>
      </c>
      <c r="I8880" s="218" t="str">
        <f t="shared" si="277"/>
        <v/>
      </c>
    </row>
    <row r="8881" spans="3:9" ht="15" customHeight="1">
      <c r="C8881" s="220" t="str">
        <f t="shared" si="276"/>
        <v/>
      </c>
      <c r="I8881" s="218" t="str">
        <f t="shared" si="277"/>
        <v/>
      </c>
    </row>
    <row r="8882" spans="3:9" ht="15" customHeight="1">
      <c r="C8882" s="220" t="str">
        <f t="shared" si="276"/>
        <v/>
      </c>
      <c r="I8882" s="218" t="str">
        <f t="shared" si="277"/>
        <v/>
      </c>
    </row>
    <row r="8883" spans="3:9" ht="15" customHeight="1">
      <c r="C8883" s="220" t="str">
        <f t="shared" si="276"/>
        <v/>
      </c>
      <c r="I8883" s="218" t="str">
        <f t="shared" si="277"/>
        <v/>
      </c>
    </row>
    <row r="8884" spans="3:9" ht="15" customHeight="1">
      <c r="C8884" s="220" t="str">
        <f t="shared" si="276"/>
        <v/>
      </c>
      <c r="I8884" s="218" t="str">
        <f t="shared" si="277"/>
        <v/>
      </c>
    </row>
    <row r="8885" spans="3:9" ht="15" customHeight="1">
      <c r="C8885" s="220" t="str">
        <f t="shared" si="276"/>
        <v/>
      </c>
      <c r="I8885" s="218" t="str">
        <f t="shared" si="277"/>
        <v/>
      </c>
    </row>
    <row r="8886" spans="3:9" ht="15" customHeight="1">
      <c r="C8886" s="220" t="str">
        <f t="shared" si="276"/>
        <v/>
      </c>
      <c r="I8886" s="218" t="str">
        <f t="shared" si="277"/>
        <v/>
      </c>
    </row>
    <row r="8887" spans="3:9" ht="15" customHeight="1">
      <c r="C8887" s="220" t="str">
        <f t="shared" si="276"/>
        <v/>
      </c>
      <c r="I8887" s="218" t="str">
        <f t="shared" si="277"/>
        <v/>
      </c>
    </row>
    <row r="8888" spans="3:9" ht="15" customHeight="1">
      <c r="C8888" s="220" t="str">
        <f t="shared" si="276"/>
        <v/>
      </c>
      <c r="I8888" s="218" t="str">
        <f t="shared" si="277"/>
        <v/>
      </c>
    </row>
    <row r="8889" spans="3:9" ht="15" customHeight="1">
      <c r="C8889" s="220" t="str">
        <f t="shared" si="276"/>
        <v/>
      </c>
      <c r="I8889" s="218" t="str">
        <f t="shared" si="277"/>
        <v/>
      </c>
    </row>
    <row r="8890" spans="3:9" ht="15" customHeight="1">
      <c r="C8890" s="220" t="str">
        <f t="shared" si="276"/>
        <v/>
      </c>
      <c r="I8890" s="218" t="str">
        <f t="shared" si="277"/>
        <v/>
      </c>
    </row>
    <row r="8891" spans="3:9" ht="15" customHeight="1">
      <c r="C8891" s="220" t="str">
        <f t="shared" si="276"/>
        <v/>
      </c>
      <c r="I8891" s="218" t="str">
        <f t="shared" si="277"/>
        <v/>
      </c>
    </row>
    <row r="8892" spans="3:9" ht="15" customHeight="1">
      <c r="C8892" s="220" t="str">
        <f t="shared" si="276"/>
        <v/>
      </c>
      <c r="I8892" s="218" t="str">
        <f t="shared" si="277"/>
        <v/>
      </c>
    </row>
    <row r="8893" spans="3:9" ht="15" customHeight="1">
      <c r="C8893" s="220" t="str">
        <f t="shared" si="276"/>
        <v/>
      </c>
      <c r="I8893" s="218" t="str">
        <f t="shared" si="277"/>
        <v/>
      </c>
    </row>
    <row r="8894" spans="3:9" ht="15" customHeight="1">
      <c r="C8894" s="220" t="str">
        <f t="shared" si="276"/>
        <v/>
      </c>
      <c r="I8894" s="218" t="str">
        <f t="shared" si="277"/>
        <v/>
      </c>
    </row>
    <row r="8895" spans="3:9" ht="15" customHeight="1">
      <c r="C8895" s="220" t="str">
        <f t="shared" si="276"/>
        <v/>
      </c>
      <c r="I8895" s="218" t="str">
        <f t="shared" si="277"/>
        <v/>
      </c>
    </row>
    <row r="8896" spans="3:9" ht="15" customHeight="1">
      <c r="C8896" s="220" t="str">
        <f t="shared" si="276"/>
        <v/>
      </c>
      <c r="I8896" s="218" t="str">
        <f t="shared" si="277"/>
        <v/>
      </c>
    </row>
    <row r="8897" spans="3:9" ht="15" customHeight="1">
      <c r="C8897" s="220" t="str">
        <f t="shared" si="276"/>
        <v/>
      </c>
      <c r="I8897" s="218" t="str">
        <f t="shared" si="277"/>
        <v/>
      </c>
    </row>
    <row r="8898" spans="3:9" ht="15" customHeight="1">
      <c r="C8898" s="220" t="str">
        <f t="shared" si="276"/>
        <v/>
      </c>
      <c r="I8898" s="218" t="str">
        <f t="shared" si="277"/>
        <v/>
      </c>
    </row>
    <row r="8899" spans="3:9" ht="15" customHeight="1">
      <c r="C8899" s="220" t="str">
        <f t="shared" si="276"/>
        <v/>
      </c>
      <c r="I8899" s="218" t="str">
        <f t="shared" si="277"/>
        <v/>
      </c>
    </row>
    <row r="8900" spans="3:9" ht="15" customHeight="1">
      <c r="C8900" s="220" t="str">
        <f t="shared" si="276"/>
        <v/>
      </c>
      <c r="I8900" s="218" t="str">
        <f t="shared" si="277"/>
        <v/>
      </c>
    </row>
    <row r="8901" spans="3:9" ht="15" customHeight="1">
      <c r="C8901" s="220" t="str">
        <f t="shared" si="276"/>
        <v/>
      </c>
      <c r="I8901" s="218" t="str">
        <f t="shared" si="277"/>
        <v/>
      </c>
    </row>
    <row r="8902" spans="3:9" ht="15" customHeight="1">
      <c r="C8902" s="220" t="str">
        <f t="shared" ref="C8902:C8965" si="278">IF(B8902="","",MONTH(B8902))</f>
        <v/>
      </c>
      <c r="I8902" s="218" t="str">
        <f t="shared" ref="I8902:I8965" si="279">IF(H8902="","",IF(E8902="","Não deixe campos em branco, a planilha resumo de custos e despesas necessita deles para funcionar",IF(F8902="","Não deixe campos em branco, a planilha resumo de custos e despesas necessita deles para funcionar",IF(G8902="","Não deixe campos em branco, a planilha resumo de custos e despesas necessita deles para funcionar",""))))</f>
        <v/>
      </c>
    </row>
    <row r="8903" spans="3:9" ht="15" customHeight="1">
      <c r="C8903" s="220" t="str">
        <f t="shared" si="278"/>
        <v/>
      </c>
      <c r="I8903" s="218" t="str">
        <f t="shared" si="279"/>
        <v/>
      </c>
    </row>
    <row r="8904" spans="3:9" ht="15" customHeight="1">
      <c r="C8904" s="220" t="str">
        <f t="shared" si="278"/>
        <v/>
      </c>
      <c r="I8904" s="218" t="str">
        <f t="shared" si="279"/>
        <v/>
      </c>
    </row>
    <row r="8905" spans="3:9" ht="15" customHeight="1">
      <c r="C8905" s="220" t="str">
        <f t="shared" si="278"/>
        <v/>
      </c>
      <c r="I8905" s="218" t="str">
        <f t="shared" si="279"/>
        <v/>
      </c>
    </row>
    <row r="8906" spans="3:9" ht="15" customHeight="1">
      <c r="C8906" s="220" t="str">
        <f t="shared" si="278"/>
        <v/>
      </c>
      <c r="I8906" s="218" t="str">
        <f t="shared" si="279"/>
        <v/>
      </c>
    </row>
    <row r="8907" spans="3:9" ht="15" customHeight="1">
      <c r="C8907" s="220" t="str">
        <f t="shared" si="278"/>
        <v/>
      </c>
      <c r="I8907" s="218" t="str">
        <f t="shared" si="279"/>
        <v/>
      </c>
    </row>
    <row r="8908" spans="3:9" ht="15" customHeight="1">
      <c r="C8908" s="220" t="str">
        <f t="shared" si="278"/>
        <v/>
      </c>
      <c r="I8908" s="218" t="str">
        <f t="shared" si="279"/>
        <v/>
      </c>
    </row>
    <row r="8909" spans="3:9" ht="15" customHeight="1">
      <c r="C8909" s="220" t="str">
        <f t="shared" si="278"/>
        <v/>
      </c>
      <c r="I8909" s="218" t="str">
        <f t="shared" si="279"/>
        <v/>
      </c>
    </row>
    <row r="8910" spans="3:9" ht="15" customHeight="1">
      <c r="C8910" s="220" t="str">
        <f t="shared" si="278"/>
        <v/>
      </c>
      <c r="I8910" s="218" t="str">
        <f t="shared" si="279"/>
        <v/>
      </c>
    </row>
    <row r="8911" spans="3:9" ht="15" customHeight="1">
      <c r="C8911" s="220" t="str">
        <f t="shared" si="278"/>
        <v/>
      </c>
      <c r="I8911" s="218" t="str">
        <f t="shared" si="279"/>
        <v/>
      </c>
    </row>
    <row r="8912" spans="3:9" ht="15" customHeight="1">
      <c r="C8912" s="220" t="str">
        <f t="shared" si="278"/>
        <v/>
      </c>
      <c r="I8912" s="218" t="str">
        <f t="shared" si="279"/>
        <v/>
      </c>
    </row>
    <row r="8913" spans="3:9" ht="15" customHeight="1">
      <c r="C8913" s="220" t="str">
        <f t="shared" si="278"/>
        <v/>
      </c>
      <c r="I8913" s="218" t="str">
        <f t="shared" si="279"/>
        <v/>
      </c>
    </row>
    <row r="8914" spans="3:9" ht="15" customHeight="1">
      <c r="C8914" s="220" t="str">
        <f t="shared" si="278"/>
        <v/>
      </c>
      <c r="I8914" s="218" t="str">
        <f t="shared" si="279"/>
        <v/>
      </c>
    </row>
    <row r="8915" spans="3:9" ht="15" customHeight="1">
      <c r="C8915" s="220" t="str">
        <f t="shared" si="278"/>
        <v/>
      </c>
      <c r="I8915" s="218" t="str">
        <f t="shared" si="279"/>
        <v/>
      </c>
    </row>
    <row r="8916" spans="3:9" ht="15" customHeight="1">
      <c r="C8916" s="220" t="str">
        <f t="shared" si="278"/>
        <v/>
      </c>
      <c r="I8916" s="218" t="str">
        <f t="shared" si="279"/>
        <v/>
      </c>
    </row>
    <row r="8917" spans="3:9" ht="15" customHeight="1">
      <c r="C8917" s="220" t="str">
        <f t="shared" si="278"/>
        <v/>
      </c>
      <c r="I8917" s="218" t="str">
        <f t="shared" si="279"/>
        <v/>
      </c>
    </row>
    <row r="8918" spans="3:9" ht="15" customHeight="1">
      <c r="C8918" s="220" t="str">
        <f t="shared" si="278"/>
        <v/>
      </c>
      <c r="I8918" s="218" t="str">
        <f t="shared" si="279"/>
        <v/>
      </c>
    </row>
    <row r="8919" spans="3:9" ht="15" customHeight="1">
      <c r="C8919" s="220" t="str">
        <f t="shared" si="278"/>
        <v/>
      </c>
      <c r="I8919" s="218" t="str">
        <f t="shared" si="279"/>
        <v/>
      </c>
    </row>
    <row r="8920" spans="3:9" ht="15" customHeight="1">
      <c r="C8920" s="220" t="str">
        <f t="shared" si="278"/>
        <v/>
      </c>
      <c r="I8920" s="218" t="str">
        <f t="shared" si="279"/>
        <v/>
      </c>
    </row>
    <row r="8921" spans="3:9" ht="15" customHeight="1">
      <c r="C8921" s="220" t="str">
        <f t="shared" si="278"/>
        <v/>
      </c>
      <c r="I8921" s="218" t="str">
        <f t="shared" si="279"/>
        <v/>
      </c>
    </row>
    <row r="8922" spans="3:9" ht="15" customHeight="1">
      <c r="C8922" s="220" t="str">
        <f t="shared" si="278"/>
        <v/>
      </c>
      <c r="I8922" s="218" t="str">
        <f t="shared" si="279"/>
        <v/>
      </c>
    </row>
    <row r="8923" spans="3:9" ht="15" customHeight="1">
      <c r="C8923" s="220" t="str">
        <f t="shared" si="278"/>
        <v/>
      </c>
      <c r="I8923" s="218" t="str">
        <f t="shared" si="279"/>
        <v/>
      </c>
    </row>
    <row r="8924" spans="3:9" ht="15" customHeight="1">
      <c r="C8924" s="220" t="str">
        <f t="shared" si="278"/>
        <v/>
      </c>
      <c r="I8924" s="218" t="str">
        <f t="shared" si="279"/>
        <v/>
      </c>
    </row>
    <row r="8925" spans="3:9" ht="15" customHeight="1">
      <c r="C8925" s="220" t="str">
        <f t="shared" si="278"/>
        <v/>
      </c>
      <c r="I8925" s="218" t="str">
        <f t="shared" si="279"/>
        <v/>
      </c>
    </row>
    <row r="8926" spans="3:9" ht="15" customHeight="1">
      <c r="C8926" s="220" t="str">
        <f t="shared" si="278"/>
        <v/>
      </c>
      <c r="I8926" s="218" t="str">
        <f t="shared" si="279"/>
        <v/>
      </c>
    </row>
    <row r="8927" spans="3:9" ht="15" customHeight="1">
      <c r="C8927" s="220" t="str">
        <f t="shared" si="278"/>
        <v/>
      </c>
      <c r="I8927" s="218" t="str">
        <f t="shared" si="279"/>
        <v/>
      </c>
    </row>
    <row r="8928" spans="3:9" ht="15" customHeight="1">
      <c r="C8928" s="220" t="str">
        <f t="shared" si="278"/>
        <v/>
      </c>
      <c r="I8928" s="218" t="str">
        <f t="shared" si="279"/>
        <v/>
      </c>
    </row>
    <row r="8929" spans="3:9" ht="15" customHeight="1">
      <c r="C8929" s="220" t="str">
        <f t="shared" si="278"/>
        <v/>
      </c>
      <c r="I8929" s="218" t="str">
        <f t="shared" si="279"/>
        <v/>
      </c>
    </row>
    <row r="8930" spans="3:9" ht="15" customHeight="1">
      <c r="C8930" s="220" t="str">
        <f t="shared" si="278"/>
        <v/>
      </c>
      <c r="I8930" s="218" t="str">
        <f t="shared" si="279"/>
        <v/>
      </c>
    </row>
    <row r="8931" spans="3:9" ht="15" customHeight="1">
      <c r="C8931" s="220" t="str">
        <f t="shared" si="278"/>
        <v/>
      </c>
      <c r="I8931" s="218" t="str">
        <f t="shared" si="279"/>
        <v/>
      </c>
    </row>
    <row r="8932" spans="3:9" ht="15" customHeight="1">
      <c r="C8932" s="220" t="str">
        <f t="shared" si="278"/>
        <v/>
      </c>
      <c r="I8932" s="218" t="str">
        <f t="shared" si="279"/>
        <v/>
      </c>
    </row>
    <row r="8933" spans="3:9" ht="15" customHeight="1">
      <c r="C8933" s="220" t="str">
        <f t="shared" si="278"/>
        <v/>
      </c>
      <c r="I8933" s="218" t="str">
        <f t="shared" si="279"/>
        <v/>
      </c>
    </row>
    <row r="8934" spans="3:9" ht="15" customHeight="1">
      <c r="C8934" s="220" t="str">
        <f t="shared" si="278"/>
        <v/>
      </c>
      <c r="I8934" s="218" t="str">
        <f t="shared" si="279"/>
        <v/>
      </c>
    </row>
    <row r="8935" spans="3:9" ht="15" customHeight="1">
      <c r="C8935" s="220" t="str">
        <f t="shared" si="278"/>
        <v/>
      </c>
      <c r="I8935" s="218" t="str">
        <f t="shared" si="279"/>
        <v/>
      </c>
    </row>
    <row r="8936" spans="3:9" ht="15" customHeight="1">
      <c r="C8936" s="220" t="str">
        <f t="shared" si="278"/>
        <v/>
      </c>
      <c r="I8936" s="218" t="str">
        <f t="shared" si="279"/>
        <v/>
      </c>
    </row>
    <row r="8937" spans="3:9" ht="15" customHeight="1">
      <c r="C8937" s="220" t="str">
        <f t="shared" si="278"/>
        <v/>
      </c>
      <c r="I8937" s="218" t="str">
        <f t="shared" si="279"/>
        <v/>
      </c>
    </row>
    <row r="8938" spans="3:9" ht="15" customHeight="1">
      <c r="C8938" s="220" t="str">
        <f t="shared" si="278"/>
        <v/>
      </c>
      <c r="I8938" s="218" t="str">
        <f t="shared" si="279"/>
        <v/>
      </c>
    </row>
    <row r="8939" spans="3:9" ht="15" customHeight="1">
      <c r="C8939" s="220" t="str">
        <f t="shared" si="278"/>
        <v/>
      </c>
      <c r="I8939" s="218" t="str">
        <f t="shared" si="279"/>
        <v/>
      </c>
    </row>
    <row r="8940" spans="3:9" ht="15" customHeight="1">
      <c r="C8940" s="220" t="str">
        <f t="shared" si="278"/>
        <v/>
      </c>
      <c r="I8940" s="218" t="str">
        <f t="shared" si="279"/>
        <v/>
      </c>
    </row>
    <row r="8941" spans="3:9" ht="15" customHeight="1">
      <c r="C8941" s="220" t="str">
        <f t="shared" si="278"/>
        <v/>
      </c>
      <c r="I8941" s="218" t="str">
        <f t="shared" si="279"/>
        <v/>
      </c>
    </row>
    <row r="8942" spans="3:9" ht="15" customHeight="1">
      <c r="C8942" s="220" t="str">
        <f t="shared" si="278"/>
        <v/>
      </c>
      <c r="I8942" s="218" t="str">
        <f t="shared" si="279"/>
        <v/>
      </c>
    </row>
    <row r="8943" spans="3:9" ht="15" customHeight="1">
      <c r="C8943" s="220" t="str">
        <f t="shared" si="278"/>
        <v/>
      </c>
      <c r="I8943" s="218" t="str">
        <f t="shared" si="279"/>
        <v/>
      </c>
    </row>
    <row r="8944" spans="3:9" ht="15" customHeight="1">
      <c r="C8944" s="220" t="str">
        <f t="shared" si="278"/>
        <v/>
      </c>
      <c r="I8944" s="218" t="str">
        <f t="shared" si="279"/>
        <v/>
      </c>
    </row>
    <row r="8945" spans="3:9" ht="15" customHeight="1">
      <c r="C8945" s="220" t="str">
        <f t="shared" si="278"/>
        <v/>
      </c>
      <c r="I8945" s="218" t="str">
        <f t="shared" si="279"/>
        <v/>
      </c>
    </row>
    <row r="8946" spans="3:9" ht="15" customHeight="1">
      <c r="C8946" s="220" t="str">
        <f t="shared" si="278"/>
        <v/>
      </c>
      <c r="I8946" s="218" t="str">
        <f t="shared" si="279"/>
        <v/>
      </c>
    </row>
    <row r="8947" spans="3:9" ht="15" customHeight="1">
      <c r="C8947" s="220" t="str">
        <f t="shared" si="278"/>
        <v/>
      </c>
      <c r="I8947" s="218" t="str">
        <f t="shared" si="279"/>
        <v/>
      </c>
    </row>
    <row r="8948" spans="3:9" ht="15" customHeight="1">
      <c r="C8948" s="220" t="str">
        <f t="shared" si="278"/>
        <v/>
      </c>
      <c r="I8948" s="218" t="str">
        <f t="shared" si="279"/>
        <v/>
      </c>
    </row>
    <row r="8949" spans="3:9" ht="15" customHeight="1">
      <c r="C8949" s="220" t="str">
        <f t="shared" si="278"/>
        <v/>
      </c>
      <c r="I8949" s="218" t="str">
        <f t="shared" si="279"/>
        <v/>
      </c>
    </row>
    <row r="8950" spans="3:9" ht="15" customHeight="1">
      <c r="C8950" s="220" t="str">
        <f t="shared" si="278"/>
        <v/>
      </c>
      <c r="I8950" s="218" t="str">
        <f t="shared" si="279"/>
        <v/>
      </c>
    </row>
    <row r="8951" spans="3:9" ht="15" customHeight="1">
      <c r="C8951" s="220" t="str">
        <f t="shared" si="278"/>
        <v/>
      </c>
      <c r="I8951" s="218" t="str">
        <f t="shared" si="279"/>
        <v/>
      </c>
    </row>
    <row r="8952" spans="3:9" ht="15" customHeight="1">
      <c r="C8952" s="220" t="str">
        <f t="shared" si="278"/>
        <v/>
      </c>
      <c r="I8952" s="218" t="str">
        <f t="shared" si="279"/>
        <v/>
      </c>
    </row>
    <row r="8953" spans="3:9" ht="15" customHeight="1">
      <c r="C8953" s="220" t="str">
        <f t="shared" si="278"/>
        <v/>
      </c>
      <c r="I8953" s="218" t="str">
        <f t="shared" si="279"/>
        <v/>
      </c>
    </row>
    <row r="8954" spans="3:9" ht="15" customHeight="1">
      <c r="C8954" s="220" t="str">
        <f t="shared" si="278"/>
        <v/>
      </c>
      <c r="I8954" s="218" t="str">
        <f t="shared" si="279"/>
        <v/>
      </c>
    </row>
    <row r="8955" spans="3:9" ht="15" customHeight="1">
      <c r="C8955" s="220" t="str">
        <f t="shared" si="278"/>
        <v/>
      </c>
      <c r="I8955" s="218" t="str">
        <f t="shared" si="279"/>
        <v/>
      </c>
    </row>
    <row r="8956" spans="3:9" ht="15" customHeight="1">
      <c r="C8956" s="220" t="str">
        <f t="shared" si="278"/>
        <v/>
      </c>
      <c r="I8956" s="218" t="str">
        <f t="shared" si="279"/>
        <v/>
      </c>
    </row>
    <row r="8957" spans="3:9" ht="15" customHeight="1">
      <c r="C8957" s="220" t="str">
        <f t="shared" si="278"/>
        <v/>
      </c>
      <c r="I8957" s="218" t="str">
        <f t="shared" si="279"/>
        <v/>
      </c>
    </row>
    <row r="8958" spans="3:9" ht="15" customHeight="1">
      <c r="C8958" s="220" t="str">
        <f t="shared" si="278"/>
        <v/>
      </c>
      <c r="I8958" s="218" t="str">
        <f t="shared" si="279"/>
        <v/>
      </c>
    </row>
    <row r="8959" spans="3:9" ht="15" customHeight="1">
      <c r="C8959" s="220" t="str">
        <f t="shared" si="278"/>
        <v/>
      </c>
      <c r="I8959" s="218" t="str">
        <f t="shared" si="279"/>
        <v/>
      </c>
    </row>
    <row r="8960" spans="3:9" ht="15" customHeight="1">
      <c r="C8960" s="220" t="str">
        <f t="shared" si="278"/>
        <v/>
      </c>
      <c r="I8960" s="218" t="str">
        <f t="shared" si="279"/>
        <v/>
      </c>
    </row>
    <row r="8961" spans="3:9" ht="15" customHeight="1">
      <c r="C8961" s="220" t="str">
        <f t="shared" si="278"/>
        <v/>
      </c>
      <c r="I8961" s="218" t="str">
        <f t="shared" si="279"/>
        <v/>
      </c>
    </row>
    <row r="8962" spans="3:9" ht="15" customHeight="1">
      <c r="C8962" s="220" t="str">
        <f t="shared" si="278"/>
        <v/>
      </c>
      <c r="I8962" s="218" t="str">
        <f t="shared" si="279"/>
        <v/>
      </c>
    </row>
    <row r="8963" spans="3:9" ht="15" customHeight="1">
      <c r="C8963" s="220" t="str">
        <f t="shared" si="278"/>
        <v/>
      </c>
      <c r="I8963" s="218" t="str">
        <f t="shared" si="279"/>
        <v/>
      </c>
    </row>
    <row r="8964" spans="3:9" ht="15" customHeight="1">
      <c r="C8964" s="220" t="str">
        <f t="shared" si="278"/>
        <v/>
      </c>
      <c r="I8964" s="218" t="str">
        <f t="shared" si="279"/>
        <v/>
      </c>
    </row>
    <row r="8965" spans="3:9" ht="15" customHeight="1">
      <c r="C8965" s="220" t="str">
        <f t="shared" si="278"/>
        <v/>
      </c>
      <c r="I8965" s="218" t="str">
        <f t="shared" si="279"/>
        <v/>
      </c>
    </row>
    <row r="8966" spans="3:9" ht="15" customHeight="1">
      <c r="C8966" s="220" t="str">
        <f t="shared" ref="C8966:C9029" si="280">IF(B8966="","",MONTH(B8966))</f>
        <v/>
      </c>
      <c r="I8966" s="218" t="str">
        <f t="shared" ref="I8966:I9029" si="281">IF(H8966="","",IF(E8966="","Não deixe campos em branco, a planilha resumo de custos e despesas necessita deles para funcionar",IF(F8966="","Não deixe campos em branco, a planilha resumo de custos e despesas necessita deles para funcionar",IF(G8966="","Não deixe campos em branco, a planilha resumo de custos e despesas necessita deles para funcionar",""))))</f>
        <v/>
      </c>
    </row>
    <row r="8967" spans="3:9" ht="15" customHeight="1">
      <c r="C8967" s="220" t="str">
        <f t="shared" si="280"/>
        <v/>
      </c>
      <c r="I8967" s="218" t="str">
        <f t="shared" si="281"/>
        <v/>
      </c>
    </row>
    <row r="8968" spans="3:9" ht="15" customHeight="1">
      <c r="C8968" s="220" t="str">
        <f t="shared" si="280"/>
        <v/>
      </c>
      <c r="I8968" s="218" t="str">
        <f t="shared" si="281"/>
        <v/>
      </c>
    </row>
    <row r="8969" spans="3:9" ht="15" customHeight="1">
      <c r="C8969" s="220" t="str">
        <f t="shared" si="280"/>
        <v/>
      </c>
      <c r="I8969" s="218" t="str">
        <f t="shared" si="281"/>
        <v/>
      </c>
    </row>
    <row r="8970" spans="3:9" ht="15" customHeight="1">
      <c r="C8970" s="220" t="str">
        <f t="shared" si="280"/>
        <v/>
      </c>
      <c r="I8970" s="218" t="str">
        <f t="shared" si="281"/>
        <v/>
      </c>
    </row>
    <row r="8971" spans="3:9" ht="15" customHeight="1">
      <c r="C8971" s="220" t="str">
        <f t="shared" si="280"/>
        <v/>
      </c>
      <c r="I8971" s="218" t="str">
        <f t="shared" si="281"/>
        <v/>
      </c>
    </row>
    <row r="8972" spans="3:9" ht="15" customHeight="1">
      <c r="C8972" s="220" t="str">
        <f t="shared" si="280"/>
        <v/>
      </c>
      <c r="I8972" s="218" t="str">
        <f t="shared" si="281"/>
        <v/>
      </c>
    </row>
    <row r="8973" spans="3:9" ht="15" customHeight="1">
      <c r="C8973" s="220" t="str">
        <f t="shared" si="280"/>
        <v/>
      </c>
      <c r="I8973" s="218" t="str">
        <f t="shared" si="281"/>
        <v/>
      </c>
    </row>
    <row r="8974" spans="3:9" ht="15" customHeight="1">
      <c r="C8974" s="220" t="str">
        <f t="shared" si="280"/>
        <v/>
      </c>
      <c r="I8974" s="218" t="str">
        <f t="shared" si="281"/>
        <v/>
      </c>
    </row>
    <row r="8975" spans="3:9" ht="15" customHeight="1">
      <c r="C8975" s="220" t="str">
        <f t="shared" si="280"/>
        <v/>
      </c>
      <c r="I8975" s="218" t="str">
        <f t="shared" si="281"/>
        <v/>
      </c>
    </row>
    <row r="8976" spans="3:9" ht="15" customHeight="1">
      <c r="C8976" s="220" t="str">
        <f t="shared" si="280"/>
        <v/>
      </c>
      <c r="I8976" s="218" t="str">
        <f t="shared" si="281"/>
        <v/>
      </c>
    </row>
    <row r="8977" spans="3:9" ht="15" customHeight="1">
      <c r="C8977" s="220" t="str">
        <f t="shared" si="280"/>
        <v/>
      </c>
      <c r="I8977" s="218" t="str">
        <f t="shared" si="281"/>
        <v/>
      </c>
    </row>
    <row r="8978" spans="3:9" ht="15" customHeight="1">
      <c r="C8978" s="220" t="str">
        <f t="shared" si="280"/>
        <v/>
      </c>
      <c r="I8978" s="218" t="str">
        <f t="shared" si="281"/>
        <v/>
      </c>
    </row>
    <row r="8979" spans="3:9" ht="15" customHeight="1">
      <c r="C8979" s="220" t="str">
        <f t="shared" si="280"/>
        <v/>
      </c>
      <c r="I8979" s="218" t="str">
        <f t="shared" si="281"/>
        <v/>
      </c>
    </row>
    <row r="8980" spans="3:9" ht="15" customHeight="1">
      <c r="C8980" s="220" t="str">
        <f t="shared" si="280"/>
        <v/>
      </c>
      <c r="I8980" s="218" t="str">
        <f t="shared" si="281"/>
        <v/>
      </c>
    </row>
    <row r="8981" spans="3:9" ht="15" customHeight="1">
      <c r="C8981" s="220" t="str">
        <f t="shared" si="280"/>
        <v/>
      </c>
      <c r="I8981" s="218" t="str">
        <f t="shared" si="281"/>
        <v/>
      </c>
    </row>
    <row r="8982" spans="3:9" ht="15" customHeight="1">
      <c r="C8982" s="220" t="str">
        <f t="shared" si="280"/>
        <v/>
      </c>
      <c r="I8982" s="218" t="str">
        <f t="shared" si="281"/>
        <v/>
      </c>
    </row>
    <row r="8983" spans="3:9" ht="15" customHeight="1">
      <c r="C8983" s="220" t="str">
        <f t="shared" si="280"/>
        <v/>
      </c>
      <c r="I8983" s="218" t="str">
        <f t="shared" si="281"/>
        <v/>
      </c>
    </row>
    <row r="8984" spans="3:9" ht="15" customHeight="1">
      <c r="C8984" s="220" t="str">
        <f t="shared" si="280"/>
        <v/>
      </c>
      <c r="I8984" s="218" t="str">
        <f t="shared" si="281"/>
        <v/>
      </c>
    </row>
    <row r="8985" spans="3:9" ht="15" customHeight="1">
      <c r="C8985" s="220" t="str">
        <f t="shared" si="280"/>
        <v/>
      </c>
      <c r="I8985" s="218" t="str">
        <f t="shared" si="281"/>
        <v/>
      </c>
    </row>
    <row r="8986" spans="3:9" ht="15" customHeight="1">
      <c r="C8986" s="220" t="str">
        <f t="shared" si="280"/>
        <v/>
      </c>
      <c r="I8986" s="218" t="str">
        <f t="shared" si="281"/>
        <v/>
      </c>
    </row>
    <row r="8987" spans="3:9" ht="15" customHeight="1">
      <c r="C8987" s="220" t="str">
        <f t="shared" si="280"/>
        <v/>
      </c>
      <c r="I8987" s="218" t="str">
        <f t="shared" si="281"/>
        <v/>
      </c>
    </row>
    <row r="8988" spans="3:9" ht="15" customHeight="1">
      <c r="C8988" s="220" t="str">
        <f t="shared" si="280"/>
        <v/>
      </c>
      <c r="I8988" s="218" t="str">
        <f t="shared" si="281"/>
        <v/>
      </c>
    </row>
    <row r="8989" spans="3:9" ht="15" customHeight="1">
      <c r="C8989" s="220" t="str">
        <f t="shared" si="280"/>
        <v/>
      </c>
      <c r="I8989" s="218" t="str">
        <f t="shared" si="281"/>
        <v/>
      </c>
    </row>
    <row r="8990" spans="3:9" ht="15" customHeight="1">
      <c r="C8990" s="220" t="str">
        <f t="shared" si="280"/>
        <v/>
      </c>
      <c r="I8990" s="218" t="str">
        <f t="shared" si="281"/>
        <v/>
      </c>
    </row>
    <row r="8991" spans="3:9" ht="15" customHeight="1">
      <c r="C8991" s="220" t="str">
        <f t="shared" si="280"/>
        <v/>
      </c>
      <c r="I8991" s="218" t="str">
        <f t="shared" si="281"/>
        <v/>
      </c>
    </row>
    <row r="8992" spans="3:9" ht="15" customHeight="1">
      <c r="C8992" s="220" t="str">
        <f t="shared" si="280"/>
        <v/>
      </c>
      <c r="I8992" s="218" t="str">
        <f t="shared" si="281"/>
        <v/>
      </c>
    </row>
    <row r="8993" spans="3:9" ht="15" customHeight="1">
      <c r="C8993" s="220" t="str">
        <f t="shared" si="280"/>
        <v/>
      </c>
      <c r="I8993" s="218" t="str">
        <f t="shared" si="281"/>
        <v/>
      </c>
    </row>
    <row r="8994" spans="3:9" ht="15" customHeight="1">
      <c r="C8994" s="220" t="str">
        <f t="shared" si="280"/>
        <v/>
      </c>
      <c r="I8994" s="218" t="str">
        <f t="shared" si="281"/>
        <v/>
      </c>
    </row>
    <row r="8995" spans="3:9" ht="15" customHeight="1">
      <c r="C8995" s="220" t="str">
        <f t="shared" si="280"/>
        <v/>
      </c>
      <c r="I8995" s="218" t="str">
        <f t="shared" si="281"/>
        <v/>
      </c>
    </row>
    <row r="8996" spans="3:9" ht="15" customHeight="1">
      <c r="C8996" s="220" t="str">
        <f t="shared" si="280"/>
        <v/>
      </c>
      <c r="I8996" s="218" t="str">
        <f t="shared" si="281"/>
        <v/>
      </c>
    </row>
    <row r="8997" spans="3:9" ht="15" customHeight="1">
      <c r="C8997" s="220" t="str">
        <f t="shared" si="280"/>
        <v/>
      </c>
      <c r="I8997" s="218" t="str">
        <f t="shared" si="281"/>
        <v/>
      </c>
    </row>
    <row r="8998" spans="3:9" ht="15" customHeight="1">
      <c r="C8998" s="220" t="str">
        <f t="shared" si="280"/>
        <v/>
      </c>
      <c r="I8998" s="218" t="str">
        <f t="shared" si="281"/>
        <v/>
      </c>
    </row>
    <row r="8999" spans="3:9" ht="15" customHeight="1">
      <c r="C8999" s="220" t="str">
        <f t="shared" si="280"/>
        <v/>
      </c>
      <c r="I8999" s="218" t="str">
        <f t="shared" si="281"/>
        <v/>
      </c>
    </row>
    <row r="9000" spans="3:9" ht="15" customHeight="1">
      <c r="C9000" s="220" t="str">
        <f t="shared" si="280"/>
        <v/>
      </c>
      <c r="I9000" s="218" t="str">
        <f t="shared" si="281"/>
        <v/>
      </c>
    </row>
    <row r="9001" spans="3:9" ht="15" customHeight="1">
      <c r="C9001" s="220" t="str">
        <f t="shared" si="280"/>
        <v/>
      </c>
      <c r="I9001" s="218" t="str">
        <f t="shared" si="281"/>
        <v/>
      </c>
    </row>
    <row r="9002" spans="3:9" ht="15" customHeight="1">
      <c r="C9002" s="220" t="str">
        <f t="shared" si="280"/>
        <v/>
      </c>
      <c r="I9002" s="218" t="str">
        <f t="shared" si="281"/>
        <v/>
      </c>
    </row>
    <row r="9003" spans="3:9" ht="15" customHeight="1">
      <c r="C9003" s="220" t="str">
        <f t="shared" si="280"/>
        <v/>
      </c>
      <c r="I9003" s="218" t="str">
        <f t="shared" si="281"/>
        <v/>
      </c>
    </row>
    <row r="9004" spans="3:9" ht="15" customHeight="1">
      <c r="C9004" s="220" t="str">
        <f t="shared" si="280"/>
        <v/>
      </c>
      <c r="I9004" s="218" t="str">
        <f t="shared" si="281"/>
        <v/>
      </c>
    </row>
    <row r="9005" spans="3:9" ht="15" customHeight="1">
      <c r="C9005" s="220" t="str">
        <f t="shared" si="280"/>
        <v/>
      </c>
      <c r="I9005" s="218" t="str">
        <f t="shared" si="281"/>
        <v/>
      </c>
    </row>
    <row r="9006" spans="3:9" ht="15" customHeight="1">
      <c r="C9006" s="220" t="str">
        <f t="shared" si="280"/>
        <v/>
      </c>
      <c r="I9006" s="218" t="str">
        <f t="shared" si="281"/>
        <v/>
      </c>
    </row>
    <row r="9007" spans="3:9" ht="15" customHeight="1">
      <c r="C9007" s="220" t="str">
        <f t="shared" si="280"/>
        <v/>
      </c>
      <c r="I9007" s="218" t="str">
        <f t="shared" si="281"/>
        <v/>
      </c>
    </row>
    <row r="9008" spans="3:9" ht="15" customHeight="1">
      <c r="C9008" s="220" t="str">
        <f t="shared" si="280"/>
        <v/>
      </c>
      <c r="I9008" s="218" t="str">
        <f t="shared" si="281"/>
        <v/>
      </c>
    </row>
    <row r="9009" spans="3:9" ht="15" customHeight="1">
      <c r="C9009" s="220" t="str">
        <f t="shared" si="280"/>
        <v/>
      </c>
      <c r="I9009" s="218" t="str">
        <f t="shared" si="281"/>
        <v/>
      </c>
    </row>
    <row r="9010" spans="3:9" ht="15" customHeight="1">
      <c r="C9010" s="220" t="str">
        <f t="shared" si="280"/>
        <v/>
      </c>
      <c r="I9010" s="218" t="str">
        <f t="shared" si="281"/>
        <v/>
      </c>
    </row>
    <row r="9011" spans="3:9" ht="15" customHeight="1">
      <c r="C9011" s="220" t="str">
        <f t="shared" si="280"/>
        <v/>
      </c>
      <c r="I9011" s="218" t="str">
        <f t="shared" si="281"/>
        <v/>
      </c>
    </row>
    <row r="9012" spans="3:9" ht="15" customHeight="1">
      <c r="C9012" s="220" t="str">
        <f t="shared" si="280"/>
        <v/>
      </c>
      <c r="I9012" s="218" t="str">
        <f t="shared" si="281"/>
        <v/>
      </c>
    </row>
    <row r="9013" spans="3:9" ht="15" customHeight="1">
      <c r="C9013" s="220" t="str">
        <f t="shared" si="280"/>
        <v/>
      </c>
      <c r="I9013" s="218" t="str">
        <f t="shared" si="281"/>
        <v/>
      </c>
    </row>
    <row r="9014" spans="3:9" ht="15" customHeight="1">
      <c r="C9014" s="220" t="str">
        <f t="shared" si="280"/>
        <v/>
      </c>
      <c r="I9014" s="218" t="str">
        <f t="shared" si="281"/>
        <v/>
      </c>
    </row>
    <row r="9015" spans="3:9" ht="15" customHeight="1">
      <c r="C9015" s="220" t="str">
        <f t="shared" si="280"/>
        <v/>
      </c>
      <c r="I9015" s="218" t="str">
        <f t="shared" si="281"/>
        <v/>
      </c>
    </row>
    <row r="9016" spans="3:9" ht="15" customHeight="1">
      <c r="C9016" s="220" t="str">
        <f t="shared" si="280"/>
        <v/>
      </c>
      <c r="I9016" s="218" t="str">
        <f t="shared" si="281"/>
        <v/>
      </c>
    </row>
    <row r="9017" spans="3:9" ht="15" customHeight="1">
      <c r="C9017" s="220" t="str">
        <f t="shared" si="280"/>
        <v/>
      </c>
      <c r="I9017" s="218" t="str">
        <f t="shared" si="281"/>
        <v/>
      </c>
    </row>
    <row r="9018" spans="3:9" ht="15" customHeight="1">
      <c r="C9018" s="220" t="str">
        <f t="shared" si="280"/>
        <v/>
      </c>
      <c r="I9018" s="218" t="str">
        <f t="shared" si="281"/>
        <v/>
      </c>
    </row>
    <row r="9019" spans="3:9" ht="15" customHeight="1">
      <c r="C9019" s="220" t="str">
        <f t="shared" si="280"/>
        <v/>
      </c>
      <c r="I9019" s="218" t="str">
        <f t="shared" si="281"/>
        <v/>
      </c>
    </row>
    <row r="9020" spans="3:9" ht="15" customHeight="1">
      <c r="C9020" s="220" t="str">
        <f t="shared" si="280"/>
        <v/>
      </c>
      <c r="I9020" s="218" t="str">
        <f t="shared" si="281"/>
        <v/>
      </c>
    </row>
    <row r="9021" spans="3:9" ht="15" customHeight="1">
      <c r="C9021" s="220" t="str">
        <f t="shared" si="280"/>
        <v/>
      </c>
      <c r="I9021" s="218" t="str">
        <f t="shared" si="281"/>
        <v/>
      </c>
    </row>
    <row r="9022" spans="3:9" ht="15" customHeight="1">
      <c r="C9022" s="220" t="str">
        <f t="shared" si="280"/>
        <v/>
      </c>
      <c r="I9022" s="218" t="str">
        <f t="shared" si="281"/>
        <v/>
      </c>
    </row>
    <row r="9023" spans="3:9" ht="15" customHeight="1">
      <c r="C9023" s="220" t="str">
        <f t="shared" si="280"/>
        <v/>
      </c>
      <c r="I9023" s="218" t="str">
        <f t="shared" si="281"/>
        <v/>
      </c>
    </row>
    <row r="9024" spans="3:9" ht="15" customHeight="1">
      <c r="C9024" s="220" t="str">
        <f t="shared" si="280"/>
        <v/>
      </c>
      <c r="I9024" s="218" t="str">
        <f t="shared" si="281"/>
        <v/>
      </c>
    </row>
    <row r="9025" spans="3:9" ht="15" customHeight="1">
      <c r="C9025" s="220" t="str">
        <f t="shared" si="280"/>
        <v/>
      </c>
      <c r="I9025" s="218" t="str">
        <f t="shared" si="281"/>
        <v/>
      </c>
    </row>
    <row r="9026" spans="3:9" ht="15" customHeight="1">
      <c r="C9026" s="220" t="str">
        <f t="shared" si="280"/>
        <v/>
      </c>
      <c r="I9026" s="218" t="str">
        <f t="shared" si="281"/>
        <v/>
      </c>
    </row>
    <row r="9027" spans="3:9" ht="15" customHeight="1">
      <c r="C9027" s="220" t="str">
        <f t="shared" si="280"/>
        <v/>
      </c>
      <c r="I9027" s="218" t="str">
        <f t="shared" si="281"/>
        <v/>
      </c>
    </row>
    <row r="9028" spans="3:9" ht="15" customHeight="1">
      <c r="C9028" s="220" t="str">
        <f t="shared" si="280"/>
        <v/>
      </c>
      <c r="I9028" s="218" t="str">
        <f t="shared" si="281"/>
        <v/>
      </c>
    </row>
    <row r="9029" spans="3:9" ht="15" customHeight="1">
      <c r="C9029" s="220" t="str">
        <f t="shared" si="280"/>
        <v/>
      </c>
      <c r="I9029" s="218" t="str">
        <f t="shared" si="281"/>
        <v/>
      </c>
    </row>
    <row r="9030" spans="3:9" ht="15" customHeight="1">
      <c r="C9030" s="220" t="str">
        <f t="shared" ref="C9030:C9093" si="282">IF(B9030="","",MONTH(B9030))</f>
        <v/>
      </c>
      <c r="I9030" s="218" t="str">
        <f t="shared" ref="I9030:I9093" si="283">IF(H9030="","",IF(E9030="","Não deixe campos em branco, a planilha resumo de custos e despesas necessita deles para funcionar",IF(F9030="","Não deixe campos em branco, a planilha resumo de custos e despesas necessita deles para funcionar",IF(G9030="","Não deixe campos em branco, a planilha resumo de custos e despesas necessita deles para funcionar",""))))</f>
        <v/>
      </c>
    </row>
    <row r="9031" spans="3:9" ht="15" customHeight="1">
      <c r="C9031" s="220" t="str">
        <f t="shared" si="282"/>
        <v/>
      </c>
      <c r="I9031" s="218" t="str">
        <f t="shared" si="283"/>
        <v/>
      </c>
    </row>
    <row r="9032" spans="3:9" ht="15" customHeight="1">
      <c r="C9032" s="220" t="str">
        <f t="shared" si="282"/>
        <v/>
      </c>
      <c r="I9032" s="218" t="str">
        <f t="shared" si="283"/>
        <v/>
      </c>
    </row>
    <row r="9033" spans="3:9" ht="15" customHeight="1">
      <c r="C9033" s="220" t="str">
        <f t="shared" si="282"/>
        <v/>
      </c>
      <c r="I9033" s="218" t="str">
        <f t="shared" si="283"/>
        <v/>
      </c>
    </row>
    <row r="9034" spans="3:9" ht="15" customHeight="1">
      <c r="C9034" s="220" t="str">
        <f t="shared" si="282"/>
        <v/>
      </c>
      <c r="I9034" s="218" t="str">
        <f t="shared" si="283"/>
        <v/>
      </c>
    </row>
    <row r="9035" spans="3:9" ht="15" customHeight="1">
      <c r="C9035" s="220" t="str">
        <f t="shared" si="282"/>
        <v/>
      </c>
      <c r="I9035" s="218" t="str">
        <f t="shared" si="283"/>
        <v/>
      </c>
    </row>
    <row r="9036" spans="3:9" ht="15" customHeight="1">
      <c r="C9036" s="220" t="str">
        <f t="shared" si="282"/>
        <v/>
      </c>
      <c r="I9036" s="218" t="str">
        <f t="shared" si="283"/>
        <v/>
      </c>
    </row>
    <row r="9037" spans="3:9" ht="15" customHeight="1">
      <c r="C9037" s="220" t="str">
        <f t="shared" si="282"/>
        <v/>
      </c>
      <c r="I9037" s="218" t="str">
        <f t="shared" si="283"/>
        <v/>
      </c>
    </row>
    <row r="9038" spans="3:9" ht="15" customHeight="1">
      <c r="C9038" s="220" t="str">
        <f t="shared" si="282"/>
        <v/>
      </c>
      <c r="I9038" s="218" t="str">
        <f t="shared" si="283"/>
        <v/>
      </c>
    </row>
    <row r="9039" spans="3:9" ht="15" customHeight="1">
      <c r="C9039" s="220" t="str">
        <f t="shared" si="282"/>
        <v/>
      </c>
      <c r="I9039" s="218" t="str">
        <f t="shared" si="283"/>
        <v/>
      </c>
    </row>
    <row r="9040" spans="3:9" ht="15" customHeight="1">
      <c r="C9040" s="220" t="str">
        <f t="shared" si="282"/>
        <v/>
      </c>
      <c r="I9040" s="218" t="str">
        <f t="shared" si="283"/>
        <v/>
      </c>
    </row>
    <row r="9041" spans="3:9" ht="15" customHeight="1">
      <c r="C9041" s="220" t="str">
        <f t="shared" si="282"/>
        <v/>
      </c>
      <c r="I9041" s="218" t="str">
        <f t="shared" si="283"/>
        <v/>
      </c>
    </row>
    <row r="9042" spans="3:9" ht="15" customHeight="1">
      <c r="C9042" s="220" t="str">
        <f t="shared" si="282"/>
        <v/>
      </c>
      <c r="I9042" s="218" t="str">
        <f t="shared" si="283"/>
        <v/>
      </c>
    </row>
    <row r="9043" spans="3:9" ht="15" customHeight="1">
      <c r="C9043" s="220" t="str">
        <f t="shared" si="282"/>
        <v/>
      </c>
      <c r="I9043" s="218" t="str">
        <f t="shared" si="283"/>
        <v/>
      </c>
    </row>
    <row r="9044" spans="3:9" ht="15" customHeight="1">
      <c r="C9044" s="220" t="str">
        <f t="shared" si="282"/>
        <v/>
      </c>
      <c r="I9044" s="218" t="str">
        <f t="shared" si="283"/>
        <v/>
      </c>
    </row>
    <row r="9045" spans="3:9" ht="15" customHeight="1">
      <c r="C9045" s="220" t="str">
        <f t="shared" si="282"/>
        <v/>
      </c>
      <c r="I9045" s="218" t="str">
        <f t="shared" si="283"/>
        <v/>
      </c>
    </row>
    <row r="9046" spans="3:9" ht="15" customHeight="1">
      <c r="C9046" s="220" t="str">
        <f t="shared" si="282"/>
        <v/>
      </c>
      <c r="I9046" s="218" t="str">
        <f t="shared" si="283"/>
        <v/>
      </c>
    </row>
    <row r="9047" spans="3:9" ht="15" customHeight="1">
      <c r="C9047" s="220" t="str">
        <f t="shared" si="282"/>
        <v/>
      </c>
      <c r="I9047" s="218" t="str">
        <f t="shared" si="283"/>
        <v/>
      </c>
    </row>
    <row r="9048" spans="3:9" ht="15" customHeight="1">
      <c r="C9048" s="220" t="str">
        <f t="shared" si="282"/>
        <v/>
      </c>
      <c r="I9048" s="218" t="str">
        <f t="shared" si="283"/>
        <v/>
      </c>
    </row>
    <row r="9049" spans="3:9" ht="15" customHeight="1">
      <c r="C9049" s="220" t="str">
        <f t="shared" si="282"/>
        <v/>
      </c>
      <c r="I9049" s="218" t="str">
        <f t="shared" si="283"/>
        <v/>
      </c>
    </row>
    <row r="9050" spans="3:9" ht="15" customHeight="1">
      <c r="C9050" s="220" t="str">
        <f t="shared" si="282"/>
        <v/>
      </c>
      <c r="I9050" s="218" t="str">
        <f t="shared" si="283"/>
        <v/>
      </c>
    </row>
    <row r="9051" spans="3:9" ht="15" customHeight="1">
      <c r="C9051" s="220" t="str">
        <f t="shared" si="282"/>
        <v/>
      </c>
      <c r="I9051" s="218" t="str">
        <f t="shared" si="283"/>
        <v/>
      </c>
    </row>
    <row r="9052" spans="3:9" ht="15" customHeight="1">
      <c r="C9052" s="220" t="str">
        <f t="shared" si="282"/>
        <v/>
      </c>
      <c r="I9052" s="218" t="str">
        <f t="shared" si="283"/>
        <v/>
      </c>
    </row>
    <row r="9053" spans="3:9" ht="15" customHeight="1">
      <c r="C9053" s="220" t="str">
        <f t="shared" si="282"/>
        <v/>
      </c>
      <c r="I9053" s="218" t="str">
        <f t="shared" si="283"/>
        <v/>
      </c>
    </row>
    <row r="9054" spans="3:9" ht="15" customHeight="1">
      <c r="C9054" s="220" t="str">
        <f t="shared" si="282"/>
        <v/>
      </c>
      <c r="I9054" s="218" t="str">
        <f t="shared" si="283"/>
        <v/>
      </c>
    </row>
    <row r="9055" spans="3:9" ht="15" customHeight="1">
      <c r="C9055" s="220" t="str">
        <f t="shared" si="282"/>
        <v/>
      </c>
      <c r="I9055" s="218" t="str">
        <f t="shared" si="283"/>
        <v/>
      </c>
    </row>
    <row r="9056" spans="3:9" ht="15" customHeight="1">
      <c r="C9056" s="220" t="str">
        <f t="shared" si="282"/>
        <v/>
      </c>
      <c r="I9056" s="218" t="str">
        <f t="shared" si="283"/>
        <v/>
      </c>
    </row>
    <row r="9057" spans="3:9" ht="15" customHeight="1">
      <c r="C9057" s="220" t="str">
        <f t="shared" si="282"/>
        <v/>
      </c>
      <c r="I9057" s="218" t="str">
        <f t="shared" si="283"/>
        <v/>
      </c>
    </row>
    <row r="9058" spans="3:9" ht="15" customHeight="1">
      <c r="C9058" s="220" t="str">
        <f t="shared" si="282"/>
        <v/>
      </c>
      <c r="I9058" s="218" t="str">
        <f t="shared" si="283"/>
        <v/>
      </c>
    </row>
    <row r="9059" spans="3:9" ht="15" customHeight="1">
      <c r="C9059" s="220" t="str">
        <f t="shared" si="282"/>
        <v/>
      </c>
      <c r="I9059" s="218" t="str">
        <f t="shared" si="283"/>
        <v/>
      </c>
    </row>
    <row r="9060" spans="3:9" ht="15" customHeight="1">
      <c r="C9060" s="220" t="str">
        <f t="shared" si="282"/>
        <v/>
      </c>
      <c r="I9060" s="218" t="str">
        <f t="shared" si="283"/>
        <v/>
      </c>
    </row>
    <row r="9061" spans="3:9" ht="15" customHeight="1">
      <c r="C9061" s="220" t="str">
        <f t="shared" si="282"/>
        <v/>
      </c>
      <c r="I9061" s="218" t="str">
        <f t="shared" si="283"/>
        <v/>
      </c>
    </row>
    <row r="9062" spans="3:9" ht="15" customHeight="1">
      <c r="C9062" s="220" t="str">
        <f t="shared" si="282"/>
        <v/>
      </c>
      <c r="I9062" s="218" t="str">
        <f t="shared" si="283"/>
        <v/>
      </c>
    </row>
    <row r="9063" spans="3:9" ht="15" customHeight="1">
      <c r="C9063" s="220" t="str">
        <f t="shared" si="282"/>
        <v/>
      </c>
      <c r="I9063" s="218" t="str">
        <f t="shared" si="283"/>
        <v/>
      </c>
    </row>
    <row r="9064" spans="3:9" ht="15" customHeight="1">
      <c r="C9064" s="220" t="str">
        <f t="shared" si="282"/>
        <v/>
      </c>
      <c r="I9064" s="218" t="str">
        <f t="shared" si="283"/>
        <v/>
      </c>
    </row>
    <row r="9065" spans="3:9" ht="15" customHeight="1">
      <c r="C9065" s="220" t="str">
        <f t="shared" si="282"/>
        <v/>
      </c>
      <c r="I9065" s="218" t="str">
        <f t="shared" si="283"/>
        <v/>
      </c>
    </row>
    <row r="9066" spans="3:9" ht="15" customHeight="1">
      <c r="C9066" s="220" t="str">
        <f t="shared" si="282"/>
        <v/>
      </c>
      <c r="I9066" s="218" t="str">
        <f t="shared" si="283"/>
        <v/>
      </c>
    </row>
    <row r="9067" spans="3:9" ht="15" customHeight="1">
      <c r="C9067" s="220" t="str">
        <f t="shared" si="282"/>
        <v/>
      </c>
      <c r="I9067" s="218" t="str">
        <f t="shared" si="283"/>
        <v/>
      </c>
    </row>
    <row r="9068" spans="3:9" ht="15" customHeight="1">
      <c r="C9068" s="220" t="str">
        <f t="shared" si="282"/>
        <v/>
      </c>
      <c r="I9068" s="218" t="str">
        <f t="shared" si="283"/>
        <v/>
      </c>
    </row>
    <row r="9069" spans="3:9" ht="15" customHeight="1">
      <c r="C9069" s="220" t="str">
        <f t="shared" si="282"/>
        <v/>
      </c>
      <c r="I9069" s="218" t="str">
        <f t="shared" si="283"/>
        <v/>
      </c>
    </row>
    <row r="9070" spans="3:9" ht="15" customHeight="1">
      <c r="C9070" s="220" t="str">
        <f t="shared" si="282"/>
        <v/>
      </c>
      <c r="I9070" s="218" t="str">
        <f t="shared" si="283"/>
        <v/>
      </c>
    </row>
    <row r="9071" spans="3:9" ht="15" customHeight="1">
      <c r="C9071" s="220" t="str">
        <f t="shared" si="282"/>
        <v/>
      </c>
      <c r="I9071" s="218" t="str">
        <f t="shared" si="283"/>
        <v/>
      </c>
    </row>
    <row r="9072" spans="3:9" ht="15" customHeight="1">
      <c r="C9072" s="220" t="str">
        <f t="shared" si="282"/>
        <v/>
      </c>
      <c r="I9072" s="218" t="str">
        <f t="shared" si="283"/>
        <v/>
      </c>
    </row>
    <row r="9073" spans="3:9" ht="15" customHeight="1">
      <c r="C9073" s="220" t="str">
        <f t="shared" si="282"/>
        <v/>
      </c>
      <c r="I9073" s="218" t="str">
        <f t="shared" si="283"/>
        <v/>
      </c>
    </row>
    <row r="9074" spans="3:9" ht="15" customHeight="1">
      <c r="C9074" s="220" t="str">
        <f t="shared" si="282"/>
        <v/>
      </c>
      <c r="I9074" s="218" t="str">
        <f t="shared" si="283"/>
        <v/>
      </c>
    </row>
    <row r="9075" spans="3:9" ht="15" customHeight="1">
      <c r="C9075" s="220" t="str">
        <f t="shared" si="282"/>
        <v/>
      </c>
      <c r="I9075" s="218" t="str">
        <f t="shared" si="283"/>
        <v/>
      </c>
    </row>
    <row r="9076" spans="3:9" ht="15" customHeight="1">
      <c r="C9076" s="220" t="str">
        <f t="shared" si="282"/>
        <v/>
      </c>
      <c r="I9076" s="218" t="str">
        <f t="shared" si="283"/>
        <v/>
      </c>
    </row>
    <row r="9077" spans="3:9" ht="15" customHeight="1">
      <c r="C9077" s="220" t="str">
        <f t="shared" si="282"/>
        <v/>
      </c>
      <c r="I9077" s="218" t="str">
        <f t="shared" si="283"/>
        <v/>
      </c>
    </row>
    <row r="9078" spans="3:9" ht="15" customHeight="1">
      <c r="C9078" s="220" t="str">
        <f t="shared" si="282"/>
        <v/>
      </c>
      <c r="I9078" s="218" t="str">
        <f t="shared" si="283"/>
        <v/>
      </c>
    </row>
    <row r="9079" spans="3:9" ht="15" customHeight="1">
      <c r="C9079" s="220" t="str">
        <f t="shared" si="282"/>
        <v/>
      </c>
      <c r="I9079" s="218" t="str">
        <f t="shared" si="283"/>
        <v/>
      </c>
    </row>
    <row r="9080" spans="3:9" ht="15" customHeight="1">
      <c r="C9080" s="220" t="str">
        <f t="shared" si="282"/>
        <v/>
      </c>
      <c r="I9080" s="218" t="str">
        <f t="shared" si="283"/>
        <v/>
      </c>
    </row>
    <row r="9081" spans="3:9" ht="15" customHeight="1">
      <c r="C9081" s="220" t="str">
        <f t="shared" si="282"/>
        <v/>
      </c>
      <c r="I9081" s="218" t="str">
        <f t="shared" si="283"/>
        <v/>
      </c>
    </row>
    <row r="9082" spans="3:9" ht="15" customHeight="1">
      <c r="C9082" s="220" t="str">
        <f t="shared" si="282"/>
        <v/>
      </c>
      <c r="I9082" s="218" t="str">
        <f t="shared" si="283"/>
        <v/>
      </c>
    </row>
    <row r="9083" spans="3:9" ht="15" customHeight="1">
      <c r="C9083" s="220" t="str">
        <f t="shared" si="282"/>
        <v/>
      </c>
      <c r="I9083" s="218" t="str">
        <f t="shared" si="283"/>
        <v/>
      </c>
    </row>
    <row r="9084" spans="3:9" ht="15" customHeight="1">
      <c r="C9084" s="220" t="str">
        <f t="shared" si="282"/>
        <v/>
      </c>
      <c r="I9084" s="218" t="str">
        <f t="shared" si="283"/>
        <v/>
      </c>
    </row>
    <row r="9085" spans="3:9" ht="15" customHeight="1">
      <c r="C9085" s="220" t="str">
        <f t="shared" si="282"/>
        <v/>
      </c>
      <c r="I9085" s="218" t="str">
        <f t="shared" si="283"/>
        <v/>
      </c>
    </row>
    <row r="9086" spans="3:9" ht="15" customHeight="1">
      <c r="C9086" s="220" t="str">
        <f t="shared" si="282"/>
        <v/>
      </c>
      <c r="I9086" s="218" t="str">
        <f t="shared" si="283"/>
        <v/>
      </c>
    </row>
    <row r="9087" spans="3:9" ht="15" customHeight="1">
      <c r="C9087" s="220" t="str">
        <f t="shared" si="282"/>
        <v/>
      </c>
      <c r="I9087" s="218" t="str">
        <f t="shared" si="283"/>
        <v/>
      </c>
    </row>
    <row r="9088" spans="3:9" ht="15" customHeight="1">
      <c r="C9088" s="220" t="str">
        <f t="shared" si="282"/>
        <v/>
      </c>
      <c r="I9088" s="218" t="str">
        <f t="shared" si="283"/>
        <v/>
      </c>
    </row>
    <row r="9089" spans="3:9" ht="15" customHeight="1">
      <c r="C9089" s="220" t="str">
        <f t="shared" si="282"/>
        <v/>
      </c>
      <c r="I9089" s="218" t="str">
        <f t="shared" si="283"/>
        <v/>
      </c>
    </row>
    <row r="9090" spans="3:9" ht="15" customHeight="1">
      <c r="C9090" s="220" t="str">
        <f t="shared" si="282"/>
        <v/>
      </c>
      <c r="I9090" s="218" t="str">
        <f t="shared" si="283"/>
        <v/>
      </c>
    </row>
    <row r="9091" spans="3:9" ht="15" customHeight="1">
      <c r="C9091" s="220" t="str">
        <f t="shared" si="282"/>
        <v/>
      </c>
      <c r="I9091" s="218" t="str">
        <f t="shared" si="283"/>
        <v/>
      </c>
    </row>
    <row r="9092" spans="3:9" ht="15" customHeight="1">
      <c r="C9092" s="220" t="str">
        <f t="shared" si="282"/>
        <v/>
      </c>
      <c r="I9092" s="218" t="str">
        <f t="shared" si="283"/>
        <v/>
      </c>
    </row>
    <row r="9093" spans="3:9" ht="15" customHeight="1">
      <c r="C9093" s="220" t="str">
        <f t="shared" si="282"/>
        <v/>
      </c>
      <c r="I9093" s="218" t="str">
        <f t="shared" si="283"/>
        <v/>
      </c>
    </row>
    <row r="9094" spans="3:9" ht="15" customHeight="1">
      <c r="C9094" s="220" t="str">
        <f t="shared" ref="C9094:C9157" si="284">IF(B9094="","",MONTH(B9094))</f>
        <v/>
      </c>
      <c r="I9094" s="218" t="str">
        <f t="shared" ref="I9094:I9157" si="285">IF(H9094="","",IF(E9094="","Não deixe campos em branco, a planilha resumo de custos e despesas necessita deles para funcionar",IF(F9094="","Não deixe campos em branco, a planilha resumo de custos e despesas necessita deles para funcionar",IF(G9094="","Não deixe campos em branco, a planilha resumo de custos e despesas necessita deles para funcionar",""))))</f>
        <v/>
      </c>
    </row>
    <row r="9095" spans="3:9" ht="15" customHeight="1">
      <c r="C9095" s="220" t="str">
        <f t="shared" si="284"/>
        <v/>
      </c>
      <c r="I9095" s="218" t="str">
        <f t="shared" si="285"/>
        <v/>
      </c>
    </row>
    <row r="9096" spans="3:9" ht="15" customHeight="1">
      <c r="C9096" s="220" t="str">
        <f t="shared" si="284"/>
        <v/>
      </c>
      <c r="I9096" s="218" t="str">
        <f t="shared" si="285"/>
        <v/>
      </c>
    </row>
    <row r="9097" spans="3:9" ht="15" customHeight="1">
      <c r="C9097" s="220" t="str">
        <f t="shared" si="284"/>
        <v/>
      </c>
      <c r="I9097" s="218" t="str">
        <f t="shared" si="285"/>
        <v/>
      </c>
    </row>
    <row r="9098" spans="3:9" ht="15" customHeight="1">
      <c r="C9098" s="220" t="str">
        <f t="shared" si="284"/>
        <v/>
      </c>
      <c r="I9098" s="218" t="str">
        <f t="shared" si="285"/>
        <v/>
      </c>
    </row>
    <row r="9099" spans="3:9" ht="15" customHeight="1">
      <c r="C9099" s="220" t="str">
        <f t="shared" si="284"/>
        <v/>
      </c>
      <c r="I9099" s="218" t="str">
        <f t="shared" si="285"/>
        <v/>
      </c>
    </row>
    <row r="9100" spans="3:9" ht="15" customHeight="1">
      <c r="C9100" s="220" t="str">
        <f t="shared" si="284"/>
        <v/>
      </c>
      <c r="I9100" s="218" t="str">
        <f t="shared" si="285"/>
        <v/>
      </c>
    </row>
    <row r="9101" spans="3:9" ht="15" customHeight="1">
      <c r="C9101" s="220" t="str">
        <f t="shared" si="284"/>
        <v/>
      </c>
      <c r="I9101" s="218" t="str">
        <f t="shared" si="285"/>
        <v/>
      </c>
    </row>
    <row r="9102" spans="3:9" ht="15" customHeight="1">
      <c r="C9102" s="220" t="str">
        <f t="shared" si="284"/>
        <v/>
      </c>
      <c r="I9102" s="218" t="str">
        <f t="shared" si="285"/>
        <v/>
      </c>
    </row>
    <row r="9103" spans="3:9" ht="15" customHeight="1">
      <c r="C9103" s="220" t="str">
        <f t="shared" si="284"/>
        <v/>
      </c>
      <c r="I9103" s="218" t="str">
        <f t="shared" si="285"/>
        <v/>
      </c>
    </row>
    <row r="9104" spans="3:9" ht="15" customHeight="1">
      <c r="C9104" s="220" t="str">
        <f t="shared" si="284"/>
        <v/>
      </c>
      <c r="I9104" s="218" t="str">
        <f t="shared" si="285"/>
        <v/>
      </c>
    </row>
    <row r="9105" spans="3:9" ht="15" customHeight="1">
      <c r="C9105" s="220" t="str">
        <f t="shared" si="284"/>
        <v/>
      </c>
      <c r="I9105" s="218" t="str">
        <f t="shared" si="285"/>
        <v/>
      </c>
    </row>
    <row r="9106" spans="3:9" ht="15" customHeight="1">
      <c r="C9106" s="220" t="str">
        <f t="shared" si="284"/>
        <v/>
      </c>
      <c r="I9106" s="218" t="str">
        <f t="shared" si="285"/>
        <v/>
      </c>
    </row>
    <row r="9107" spans="3:9" ht="15" customHeight="1">
      <c r="C9107" s="220" t="str">
        <f t="shared" si="284"/>
        <v/>
      </c>
      <c r="I9107" s="218" t="str">
        <f t="shared" si="285"/>
        <v/>
      </c>
    </row>
    <row r="9108" spans="3:9" ht="15" customHeight="1">
      <c r="C9108" s="220" t="str">
        <f t="shared" si="284"/>
        <v/>
      </c>
      <c r="I9108" s="218" t="str">
        <f t="shared" si="285"/>
        <v/>
      </c>
    </row>
    <row r="9109" spans="3:9" ht="15" customHeight="1">
      <c r="C9109" s="220" t="str">
        <f t="shared" si="284"/>
        <v/>
      </c>
      <c r="I9109" s="218" t="str">
        <f t="shared" si="285"/>
        <v/>
      </c>
    </row>
    <row r="9110" spans="3:9" ht="15" customHeight="1">
      <c r="C9110" s="220" t="str">
        <f t="shared" si="284"/>
        <v/>
      </c>
      <c r="I9110" s="218" t="str">
        <f t="shared" si="285"/>
        <v/>
      </c>
    </row>
    <row r="9111" spans="3:9" ht="15" customHeight="1">
      <c r="C9111" s="220" t="str">
        <f t="shared" si="284"/>
        <v/>
      </c>
      <c r="I9111" s="218" t="str">
        <f t="shared" si="285"/>
        <v/>
      </c>
    </row>
    <row r="9112" spans="3:9" ht="15" customHeight="1">
      <c r="C9112" s="220" t="str">
        <f t="shared" si="284"/>
        <v/>
      </c>
      <c r="I9112" s="218" t="str">
        <f t="shared" si="285"/>
        <v/>
      </c>
    </row>
    <row r="9113" spans="3:9" ht="15" customHeight="1">
      <c r="C9113" s="220" t="str">
        <f t="shared" si="284"/>
        <v/>
      </c>
      <c r="I9113" s="218" t="str">
        <f t="shared" si="285"/>
        <v/>
      </c>
    </row>
    <row r="9114" spans="3:9" ht="15" customHeight="1">
      <c r="C9114" s="220" t="str">
        <f t="shared" si="284"/>
        <v/>
      </c>
      <c r="I9114" s="218" t="str">
        <f t="shared" si="285"/>
        <v/>
      </c>
    </row>
    <row r="9115" spans="3:9" ht="15" customHeight="1">
      <c r="C9115" s="220" t="str">
        <f t="shared" si="284"/>
        <v/>
      </c>
      <c r="I9115" s="218" t="str">
        <f t="shared" si="285"/>
        <v/>
      </c>
    </row>
    <row r="9116" spans="3:9" ht="15" customHeight="1">
      <c r="C9116" s="220" t="str">
        <f t="shared" si="284"/>
        <v/>
      </c>
      <c r="I9116" s="218" t="str">
        <f t="shared" si="285"/>
        <v/>
      </c>
    </row>
    <row r="9117" spans="3:9" ht="15" customHeight="1">
      <c r="C9117" s="220" t="str">
        <f t="shared" si="284"/>
        <v/>
      </c>
      <c r="I9117" s="218" t="str">
        <f t="shared" si="285"/>
        <v/>
      </c>
    </row>
    <row r="9118" spans="3:9" ht="15" customHeight="1">
      <c r="C9118" s="220" t="str">
        <f t="shared" si="284"/>
        <v/>
      </c>
      <c r="I9118" s="218" t="str">
        <f t="shared" si="285"/>
        <v/>
      </c>
    </row>
    <row r="9119" spans="3:9" ht="15" customHeight="1">
      <c r="C9119" s="220" t="str">
        <f t="shared" si="284"/>
        <v/>
      </c>
      <c r="I9119" s="218" t="str">
        <f t="shared" si="285"/>
        <v/>
      </c>
    </row>
    <row r="9120" spans="3:9" ht="15" customHeight="1">
      <c r="C9120" s="220" t="str">
        <f t="shared" si="284"/>
        <v/>
      </c>
      <c r="I9120" s="218" t="str">
        <f t="shared" si="285"/>
        <v/>
      </c>
    </row>
    <row r="9121" spans="3:9" ht="15" customHeight="1">
      <c r="C9121" s="220" t="str">
        <f t="shared" si="284"/>
        <v/>
      </c>
      <c r="I9121" s="218" t="str">
        <f t="shared" si="285"/>
        <v/>
      </c>
    </row>
    <row r="9122" spans="3:9" ht="15" customHeight="1">
      <c r="C9122" s="220" t="str">
        <f t="shared" si="284"/>
        <v/>
      </c>
      <c r="I9122" s="218" t="str">
        <f t="shared" si="285"/>
        <v/>
      </c>
    </row>
    <row r="9123" spans="3:9" ht="15" customHeight="1">
      <c r="C9123" s="220" t="str">
        <f t="shared" si="284"/>
        <v/>
      </c>
      <c r="I9123" s="218" t="str">
        <f t="shared" si="285"/>
        <v/>
      </c>
    </row>
    <row r="9124" spans="3:9" ht="15" customHeight="1">
      <c r="C9124" s="220" t="str">
        <f t="shared" si="284"/>
        <v/>
      </c>
      <c r="I9124" s="218" t="str">
        <f t="shared" si="285"/>
        <v/>
      </c>
    </row>
    <row r="9125" spans="3:9" ht="15" customHeight="1">
      <c r="C9125" s="220" t="str">
        <f t="shared" si="284"/>
        <v/>
      </c>
      <c r="I9125" s="218" t="str">
        <f t="shared" si="285"/>
        <v/>
      </c>
    </row>
    <row r="9126" spans="3:9" ht="15" customHeight="1">
      <c r="C9126" s="220" t="str">
        <f t="shared" si="284"/>
        <v/>
      </c>
      <c r="I9126" s="218" t="str">
        <f t="shared" si="285"/>
        <v/>
      </c>
    </row>
    <row r="9127" spans="3:9" ht="15" customHeight="1">
      <c r="C9127" s="220" t="str">
        <f t="shared" si="284"/>
        <v/>
      </c>
      <c r="I9127" s="218" t="str">
        <f t="shared" si="285"/>
        <v/>
      </c>
    </row>
    <row r="9128" spans="3:9" ht="15" customHeight="1">
      <c r="C9128" s="220" t="str">
        <f t="shared" si="284"/>
        <v/>
      </c>
      <c r="I9128" s="218" t="str">
        <f t="shared" si="285"/>
        <v/>
      </c>
    </row>
    <row r="9129" spans="3:9" ht="15" customHeight="1">
      <c r="C9129" s="220" t="str">
        <f t="shared" si="284"/>
        <v/>
      </c>
      <c r="I9129" s="218" t="str">
        <f t="shared" si="285"/>
        <v/>
      </c>
    </row>
    <row r="9130" spans="3:9" ht="15" customHeight="1">
      <c r="C9130" s="220" t="str">
        <f t="shared" si="284"/>
        <v/>
      </c>
      <c r="I9130" s="218" t="str">
        <f t="shared" si="285"/>
        <v/>
      </c>
    </row>
    <row r="9131" spans="3:9" ht="15" customHeight="1">
      <c r="C9131" s="220" t="str">
        <f t="shared" si="284"/>
        <v/>
      </c>
      <c r="I9131" s="218" t="str">
        <f t="shared" si="285"/>
        <v/>
      </c>
    </row>
    <row r="9132" spans="3:9" ht="15" customHeight="1">
      <c r="C9132" s="220" t="str">
        <f t="shared" si="284"/>
        <v/>
      </c>
      <c r="I9132" s="218" t="str">
        <f t="shared" si="285"/>
        <v/>
      </c>
    </row>
    <row r="9133" spans="3:9" ht="15" customHeight="1">
      <c r="C9133" s="220" t="str">
        <f t="shared" si="284"/>
        <v/>
      </c>
      <c r="I9133" s="218" t="str">
        <f t="shared" si="285"/>
        <v/>
      </c>
    </row>
    <row r="9134" spans="3:9" ht="15" customHeight="1">
      <c r="C9134" s="220" t="str">
        <f t="shared" si="284"/>
        <v/>
      </c>
      <c r="I9134" s="218" t="str">
        <f t="shared" si="285"/>
        <v/>
      </c>
    </row>
    <row r="9135" spans="3:9" ht="15" customHeight="1">
      <c r="C9135" s="220" t="str">
        <f t="shared" si="284"/>
        <v/>
      </c>
      <c r="I9135" s="218" t="str">
        <f t="shared" si="285"/>
        <v/>
      </c>
    </row>
    <row r="9136" spans="3:9" ht="15" customHeight="1">
      <c r="C9136" s="220" t="str">
        <f t="shared" si="284"/>
        <v/>
      </c>
      <c r="I9136" s="218" t="str">
        <f t="shared" si="285"/>
        <v/>
      </c>
    </row>
    <row r="9137" spans="3:9" ht="15" customHeight="1">
      <c r="C9137" s="220" t="str">
        <f t="shared" si="284"/>
        <v/>
      </c>
      <c r="I9137" s="218" t="str">
        <f t="shared" si="285"/>
        <v/>
      </c>
    </row>
    <row r="9138" spans="3:9" ht="15" customHeight="1">
      <c r="C9138" s="220" t="str">
        <f t="shared" si="284"/>
        <v/>
      </c>
      <c r="I9138" s="218" t="str">
        <f t="shared" si="285"/>
        <v/>
      </c>
    </row>
    <row r="9139" spans="3:9" ht="15" customHeight="1">
      <c r="C9139" s="220" t="str">
        <f t="shared" si="284"/>
        <v/>
      </c>
      <c r="I9139" s="218" t="str">
        <f t="shared" si="285"/>
        <v/>
      </c>
    </row>
    <row r="9140" spans="3:9" ht="15" customHeight="1">
      <c r="C9140" s="220" t="str">
        <f t="shared" si="284"/>
        <v/>
      </c>
      <c r="I9140" s="218" t="str">
        <f t="shared" si="285"/>
        <v/>
      </c>
    </row>
    <row r="9141" spans="3:9" ht="15" customHeight="1">
      <c r="C9141" s="220" t="str">
        <f t="shared" si="284"/>
        <v/>
      </c>
      <c r="I9141" s="218" t="str">
        <f t="shared" si="285"/>
        <v/>
      </c>
    </row>
    <row r="9142" spans="3:9" ht="15" customHeight="1">
      <c r="C9142" s="220" t="str">
        <f t="shared" si="284"/>
        <v/>
      </c>
      <c r="I9142" s="218" t="str">
        <f t="shared" si="285"/>
        <v/>
      </c>
    </row>
    <row r="9143" spans="3:9" ht="15" customHeight="1">
      <c r="C9143" s="220" t="str">
        <f t="shared" si="284"/>
        <v/>
      </c>
      <c r="I9143" s="218" t="str">
        <f t="shared" si="285"/>
        <v/>
      </c>
    </row>
    <row r="9144" spans="3:9" ht="15" customHeight="1">
      <c r="C9144" s="220" t="str">
        <f t="shared" si="284"/>
        <v/>
      </c>
      <c r="I9144" s="218" t="str">
        <f t="shared" si="285"/>
        <v/>
      </c>
    </row>
    <row r="9145" spans="3:9" ht="15" customHeight="1">
      <c r="C9145" s="220" t="str">
        <f t="shared" si="284"/>
        <v/>
      </c>
      <c r="I9145" s="218" t="str">
        <f t="shared" si="285"/>
        <v/>
      </c>
    </row>
    <row r="9146" spans="3:9" ht="15" customHeight="1">
      <c r="C9146" s="220" t="str">
        <f t="shared" si="284"/>
        <v/>
      </c>
      <c r="I9146" s="218" t="str">
        <f t="shared" si="285"/>
        <v/>
      </c>
    </row>
    <row r="9147" spans="3:9" ht="15" customHeight="1">
      <c r="C9147" s="220" t="str">
        <f t="shared" si="284"/>
        <v/>
      </c>
      <c r="I9147" s="218" t="str">
        <f t="shared" si="285"/>
        <v/>
      </c>
    </row>
    <row r="9148" spans="3:9" ht="15" customHeight="1">
      <c r="C9148" s="220" t="str">
        <f t="shared" si="284"/>
        <v/>
      </c>
      <c r="I9148" s="218" t="str">
        <f t="shared" si="285"/>
        <v/>
      </c>
    </row>
    <row r="9149" spans="3:9" ht="15" customHeight="1">
      <c r="C9149" s="220" t="str">
        <f t="shared" si="284"/>
        <v/>
      </c>
      <c r="I9149" s="218" t="str">
        <f t="shared" si="285"/>
        <v/>
      </c>
    </row>
    <row r="9150" spans="3:9" ht="15" customHeight="1">
      <c r="C9150" s="220" t="str">
        <f t="shared" si="284"/>
        <v/>
      </c>
      <c r="I9150" s="218" t="str">
        <f t="shared" si="285"/>
        <v/>
      </c>
    </row>
    <row r="9151" spans="3:9" ht="15" customHeight="1">
      <c r="C9151" s="220" t="str">
        <f t="shared" si="284"/>
        <v/>
      </c>
      <c r="I9151" s="218" t="str">
        <f t="shared" si="285"/>
        <v/>
      </c>
    </row>
    <row r="9152" spans="3:9" ht="15" customHeight="1">
      <c r="C9152" s="220" t="str">
        <f t="shared" si="284"/>
        <v/>
      </c>
      <c r="I9152" s="218" t="str">
        <f t="shared" si="285"/>
        <v/>
      </c>
    </row>
    <row r="9153" spans="3:9" ht="15" customHeight="1">
      <c r="C9153" s="220" t="str">
        <f t="shared" si="284"/>
        <v/>
      </c>
      <c r="I9153" s="218" t="str">
        <f t="shared" si="285"/>
        <v/>
      </c>
    </row>
    <row r="9154" spans="3:9" ht="15" customHeight="1">
      <c r="C9154" s="220" t="str">
        <f t="shared" si="284"/>
        <v/>
      </c>
      <c r="I9154" s="218" t="str">
        <f t="shared" si="285"/>
        <v/>
      </c>
    </row>
    <row r="9155" spans="3:9" ht="15" customHeight="1">
      <c r="C9155" s="220" t="str">
        <f t="shared" si="284"/>
        <v/>
      </c>
      <c r="I9155" s="218" t="str">
        <f t="shared" si="285"/>
        <v/>
      </c>
    </row>
    <row r="9156" spans="3:9" ht="15" customHeight="1">
      <c r="C9156" s="220" t="str">
        <f t="shared" si="284"/>
        <v/>
      </c>
      <c r="I9156" s="218" t="str">
        <f t="shared" si="285"/>
        <v/>
      </c>
    </row>
    <row r="9157" spans="3:9" ht="15" customHeight="1">
      <c r="C9157" s="220" t="str">
        <f t="shared" si="284"/>
        <v/>
      </c>
      <c r="I9157" s="218" t="str">
        <f t="shared" si="285"/>
        <v/>
      </c>
    </row>
    <row r="9158" spans="3:9" ht="15" customHeight="1">
      <c r="C9158" s="220" t="str">
        <f t="shared" ref="C9158:C9221" si="286">IF(B9158="","",MONTH(B9158))</f>
        <v/>
      </c>
      <c r="I9158" s="218" t="str">
        <f t="shared" ref="I9158:I9221" si="287">IF(H9158="","",IF(E9158="","Não deixe campos em branco, a planilha resumo de custos e despesas necessita deles para funcionar",IF(F9158="","Não deixe campos em branco, a planilha resumo de custos e despesas necessita deles para funcionar",IF(G9158="","Não deixe campos em branco, a planilha resumo de custos e despesas necessita deles para funcionar",""))))</f>
        <v/>
      </c>
    </row>
    <row r="9159" spans="3:9" ht="15" customHeight="1">
      <c r="C9159" s="220" t="str">
        <f t="shared" si="286"/>
        <v/>
      </c>
      <c r="I9159" s="218" t="str">
        <f t="shared" si="287"/>
        <v/>
      </c>
    </row>
    <row r="9160" spans="3:9" ht="15" customHeight="1">
      <c r="C9160" s="220" t="str">
        <f t="shared" si="286"/>
        <v/>
      </c>
      <c r="I9160" s="218" t="str">
        <f t="shared" si="287"/>
        <v/>
      </c>
    </row>
    <row r="9161" spans="3:9" ht="15" customHeight="1">
      <c r="C9161" s="220" t="str">
        <f t="shared" si="286"/>
        <v/>
      </c>
      <c r="I9161" s="218" t="str">
        <f t="shared" si="287"/>
        <v/>
      </c>
    </row>
    <row r="9162" spans="3:9" ht="15" customHeight="1">
      <c r="C9162" s="220" t="str">
        <f t="shared" si="286"/>
        <v/>
      </c>
      <c r="I9162" s="218" t="str">
        <f t="shared" si="287"/>
        <v/>
      </c>
    </row>
    <row r="9163" spans="3:9" ht="15" customHeight="1">
      <c r="C9163" s="220" t="str">
        <f t="shared" si="286"/>
        <v/>
      </c>
      <c r="I9163" s="218" t="str">
        <f t="shared" si="287"/>
        <v/>
      </c>
    </row>
    <row r="9164" spans="3:9" ht="15" customHeight="1">
      <c r="C9164" s="220" t="str">
        <f t="shared" si="286"/>
        <v/>
      </c>
      <c r="I9164" s="218" t="str">
        <f t="shared" si="287"/>
        <v/>
      </c>
    </row>
    <row r="9165" spans="3:9" ht="15" customHeight="1">
      <c r="C9165" s="220" t="str">
        <f t="shared" si="286"/>
        <v/>
      </c>
      <c r="I9165" s="218" t="str">
        <f t="shared" si="287"/>
        <v/>
      </c>
    </row>
    <row r="9166" spans="3:9" ht="15" customHeight="1">
      <c r="C9166" s="220" t="str">
        <f t="shared" si="286"/>
        <v/>
      </c>
      <c r="I9166" s="218" t="str">
        <f t="shared" si="287"/>
        <v/>
      </c>
    </row>
    <row r="9167" spans="3:9" ht="15" customHeight="1">
      <c r="C9167" s="220" t="str">
        <f t="shared" si="286"/>
        <v/>
      </c>
      <c r="I9167" s="218" t="str">
        <f t="shared" si="287"/>
        <v/>
      </c>
    </row>
    <row r="9168" spans="3:9" ht="15" customHeight="1">
      <c r="C9168" s="220" t="str">
        <f t="shared" si="286"/>
        <v/>
      </c>
      <c r="I9168" s="218" t="str">
        <f t="shared" si="287"/>
        <v/>
      </c>
    </row>
    <row r="9169" spans="3:9" ht="15" customHeight="1">
      <c r="C9169" s="220" t="str">
        <f t="shared" si="286"/>
        <v/>
      </c>
      <c r="I9169" s="218" t="str">
        <f t="shared" si="287"/>
        <v/>
      </c>
    </row>
    <row r="9170" spans="3:9" ht="15" customHeight="1">
      <c r="C9170" s="220" t="str">
        <f t="shared" si="286"/>
        <v/>
      </c>
      <c r="I9170" s="218" t="str">
        <f t="shared" si="287"/>
        <v/>
      </c>
    </row>
    <row r="9171" spans="3:9" ht="15" customHeight="1">
      <c r="C9171" s="220" t="str">
        <f t="shared" si="286"/>
        <v/>
      </c>
      <c r="I9171" s="218" t="str">
        <f t="shared" si="287"/>
        <v/>
      </c>
    </row>
    <row r="9172" spans="3:9" ht="15" customHeight="1">
      <c r="C9172" s="220" t="str">
        <f t="shared" si="286"/>
        <v/>
      </c>
      <c r="I9172" s="218" t="str">
        <f t="shared" si="287"/>
        <v/>
      </c>
    </row>
    <row r="9173" spans="3:9" ht="15" customHeight="1">
      <c r="C9173" s="220" t="str">
        <f t="shared" si="286"/>
        <v/>
      </c>
      <c r="I9173" s="218" t="str">
        <f t="shared" si="287"/>
        <v/>
      </c>
    </row>
    <row r="9174" spans="3:9" ht="15" customHeight="1">
      <c r="C9174" s="220" t="str">
        <f t="shared" si="286"/>
        <v/>
      </c>
      <c r="I9174" s="218" t="str">
        <f t="shared" si="287"/>
        <v/>
      </c>
    </row>
    <row r="9175" spans="3:9" ht="15" customHeight="1">
      <c r="C9175" s="220" t="str">
        <f t="shared" si="286"/>
        <v/>
      </c>
      <c r="I9175" s="218" t="str">
        <f t="shared" si="287"/>
        <v/>
      </c>
    </row>
    <row r="9176" spans="3:9" ht="15" customHeight="1">
      <c r="C9176" s="220" t="str">
        <f t="shared" si="286"/>
        <v/>
      </c>
      <c r="I9176" s="218" t="str">
        <f t="shared" si="287"/>
        <v/>
      </c>
    </row>
    <row r="9177" spans="3:9" ht="15" customHeight="1">
      <c r="C9177" s="220" t="str">
        <f t="shared" si="286"/>
        <v/>
      </c>
      <c r="I9177" s="218" t="str">
        <f t="shared" si="287"/>
        <v/>
      </c>
    </row>
    <row r="9178" spans="3:9" ht="15" customHeight="1">
      <c r="C9178" s="220" t="str">
        <f t="shared" si="286"/>
        <v/>
      </c>
      <c r="I9178" s="218" t="str">
        <f t="shared" si="287"/>
        <v/>
      </c>
    </row>
    <row r="9179" spans="3:9" ht="15" customHeight="1">
      <c r="C9179" s="220" t="str">
        <f t="shared" si="286"/>
        <v/>
      </c>
      <c r="I9179" s="218" t="str">
        <f t="shared" si="287"/>
        <v/>
      </c>
    </row>
    <row r="9180" spans="3:9" ht="15" customHeight="1">
      <c r="C9180" s="220" t="str">
        <f t="shared" si="286"/>
        <v/>
      </c>
      <c r="I9180" s="218" t="str">
        <f t="shared" si="287"/>
        <v/>
      </c>
    </row>
    <row r="9181" spans="3:9" ht="15" customHeight="1">
      <c r="C9181" s="220" t="str">
        <f t="shared" si="286"/>
        <v/>
      </c>
      <c r="I9181" s="218" t="str">
        <f t="shared" si="287"/>
        <v/>
      </c>
    </row>
    <row r="9182" spans="3:9" ht="15" customHeight="1">
      <c r="C9182" s="220" t="str">
        <f t="shared" si="286"/>
        <v/>
      </c>
      <c r="I9182" s="218" t="str">
        <f t="shared" si="287"/>
        <v/>
      </c>
    </row>
    <row r="9183" spans="3:9" ht="15" customHeight="1">
      <c r="C9183" s="220" t="str">
        <f t="shared" si="286"/>
        <v/>
      </c>
      <c r="I9183" s="218" t="str">
        <f t="shared" si="287"/>
        <v/>
      </c>
    </row>
    <row r="9184" spans="3:9" ht="15" customHeight="1">
      <c r="C9184" s="220" t="str">
        <f t="shared" si="286"/>
        <v/>
      </c>
      <c r="I9184" s="218" t="str">
        <f t="shared" si="287"/>
        <v/>
      </c>
    </row>
    <row r="9185" spans="3:9" ht="15" customHeight="1">
      <c r="C9185" s="220" t="str">
        <f t="shared" si="286"/>
        <v/>
      </c>
      <c r="I9185" s="218" t="str">
        <f t="shared" si="287"/>
        <v/>
      </c>
    </row>
    <row r="9186" spans="3:9" ht="15" customHeight="1">
      <c r="C9186" s="220" t="str">
        <f t="shared" si="286"/>
        <v/>
      </c>
      <c r="I9186" s="218" t="str">
        <f t="shared" si="287"/>
        <v/>
      </c>
    </row>
    <row r="9187" spans="3:9" ht="15" customHeight="1">
      <c r="C9187" s="220" t="str">
        <f t="shared" si="286"/>
        <v/>
      </c>
      <c r="I9187" s="218" t="str">
        <f t="shared" si="287"/>
        <v/>
      </c>
    </row>
    <row r="9188" spans="3:9" ht="15" customHeight="1">
      <c r="C9188" s="220" t="str">
        <f t="shared" si="286"/>
        <v/>
      </c>
      <c r="I9188" s="218" t="str">
        <f t="shared" si="287"/>
        <v/>
      </c>
    </row>
    <row r="9189" spans="3:9" ht="15" customHeight="1">
      <c r="C9189" s="220" t="str">
        <f t="shared" si="286"/>
        <v/>
      </c>
      <c r="I9189" s="218" t="str">
        <f t="shared" si="287"/>
        <v/>
      </c>
    </row>
    <row r="9190" spans="3:9" ht="15" customHeight="1">
      <c r="C9190" s="220" t="str">
        <f t="shared" si="286"/>
        <v/>
      </c>
      <c r="I9190" s="218" t="str">
        <f t="shared" si="287"/>
        <v/>
      </c>
    </row>
    <row r="9191" spans="3:9" ht="15" customHeight="1">
      <c r="C9191" s="220" t="str">
        <f t="shared" si="286"/>
        <v/>
      </c>
      <c r="I9191" s="218" t="str">
        <f t="shared" si="287"/>
        <v/>
      </c>
    </row>
    <row r="9192" spans="3:9" ht="15" customHeight="1">
      <c r="C9192" s="220" t="str">
        <f t="shared" si="286"/>
        <v/>
      </c>
      <c r="I9192" s="218" t="str">
        <f t="shared" si="287"/>
        <v/>
      </c>
    </row>
    <row r="9193" spans="3:9" ht="15" customHeight="1">
      <c r="C9193" s="220" t="str">
        <f t="shared" si="286"/>
        <v/>
      </c>
      <c r="I9193" s="218" t="str">
        <f t="shared" si="287"/>
        <v/>
      </c>
    </row>
    <row r="9194" spans="3:9" ht="15" customHeight="1">
      <c r="C9194" s="220" t="str">
        <f t="shared" si="286"/>
        <v/>
      </c>
      <c r="I9194" s="218" t="str">
        <f t="shared" si="287"/>
        <v/>
      </c>
    </row>
    <row r="9195" spans="3:9" ht="15" customHeight="1">
      <c r="C9195" s="220" t="str">
        <f t="shared" si="286"/>
        <v/>
      </c>
      <c r="I9195" s="218" t="str">
        <f t="shared" si="287"/>
        <v/>
      </c>
    </row>
    <row r="9196" spans="3:9" ht="15" customHeight="1">
      <c r="C9196" s="220" t="str">
        <f t="shared" si="286"/>
        <v/>
      </c>
      <c r="I9196" s="218" t="str">
        <f t="shared" si="287"/>
        <v/>
      </c>
    </row>
    <row r="9197" spans="3:9" ht="15" customHeight="1">
      <c r="C9197" s="220" t="str">
        <f t="shared" si="286"/>
        <v/>
      </c>
      <c r="I9197" s="218" t="str">
        <f t="shared" si="287"/>
        <v/>
      </c>
    </row>
    <row r="9198" spans="3:9" ht="15" customHeight="1">
      <c r="C9198" s="220" t="str">
        <f t="shared" si="286"/>
        <v/>
      </c>
      <c r="I9198" s="218" t="str">
        <f t="shared" si="287"/>
        <v/>
      </c>
    </row>
    <row r="9199" spans="3:9" ht="15" customHeight="1">
      <c r="C9199" s="220" t="str">
        <f t="shared" si="286"/>
        <v/>
      </c>
      <c r="I9199" s="218" t="str">
        <f t="shared" si="287"/>
        <v/>
      </c>
    </row>
    <row r="9200" spans="3:9" ht="15" customHeight="1">
      <c r="C9200" s="220" t="str">
        <f t="shared" si="286"/>
        <v/>
      </c>
      <c r="I9200" s="218" t="str">
        <f t="shared" si="287"/>
        <v/>
      </c>
    </row>
    <row r="9201" spans="3:9" ht="15" customHeight="1">
      <c r="C9201" s="220" t="str">
        <f t="shared" si="286"/>
        <v/>
      </c>
      <c r="I9201" s="218" t="str">
        <f t="shared" si="287"/>
        <v/>
      </c>
    </row>
    <row r="9202" spans="3:9" ht="15" customHeight="1">
      <c r="C9202" s="220" t="str">
        <f t="shared" si="286"/>
        <v/>
      </c>
      <c r="I9202" s="218" t="str">
        <f t="shared" si="287"/>
        <v/>
      </c>
    </row>
    <row r="9203" spans="3:9" ht="15" customHeight="1">
      <c r="C9203" s="220" t="str">
        <f t="shared" si="286"/>
        <v/>
      </c>
      <c r="I9203" s="218" t="str">
        <f t="shared" si="287"/>
        <v/>
      </c>
    </row>
    <row r="9204" spans="3:9" ht="15" customHeight="1">
      <c r="C9204" s="220" t="str">
        <f t="shared" si="286"/>
        <v/>
      </c>
      <c r="I9204" s="218" t="str">
        <f t="shared" si="287"/>
        <v/>
      </c>
    </row>
    <row r="9205" spans="3:9" ht="15" customHeight="1">
      <c r="C9205" s="220" t="str">
        <f t="shared" si="286"/>
        <v/>
      </c>
      <c r="I9205" s="218" t="str">
        <f t="shared" si="287"/>
        <v/>
      </c>
    </row>
    <row r="9206" spans="3:9" ht="15" customHeight="1">
      <c r="C9206" s="220" t="str">
        <f t="shared" si="286"/>
        <v/>
      </c>
      <c r="I9206" s="218" t="str">
        <f t="shared" si="287"/>
        <v/>
      </c>
    </row>
    <row r="9207" spans="3:9" ht="15" customHeight="1">
      <c r="C9207" s="220" t="str">
        <f t="shared" si="286"/>
        <v/>
      </c>
      <c r="I9207" s="218" t="str">
        <f t="shared" si="287"/>
        <v/>
      </c>
    </row>
    <row r="9208" spans="3:9" ht="15" customHeight="1">
      <c r="C9208" s="220" t="str">
        <f t="shared" si="286"/>
        <v/>
      </c>
      <c r="I9208" s="218" t="str">
        <f t="shared" si="287"/>
        <v/>
      </c>
    </row>
    <row r="9209" spans="3:9" ht="15" customHeight="1">
      <c r="C9209" s="220" t="str">
        <f t="shared" si="286"/>
        <v/>
      </c>
      <c r="I9209" s="218" t="str">
        <f t="shared" si="287"/>
        <v/>
      </c>
    </row>
    <row r="9210" spans="3:9" ht="15" customHeight="1">
      <c r="C9210" s="220" t="str">
        <f t="shared" si="286"/>
        <v/>
      </c>
      <c r="I9210" s="218" t="str">
        <f t="shared" si="287"/>
        <v/>
      </c>
    </row>
    <row r="9211" spans="3:9" ht="15" customHeight="1">
      <c r="C9211" s="220" t="str">
        <f t="shared" si="286"/>
        <v/>
      </c>
      <c r="I9211" s="218" t="str">
        <f t="shared" si="287"/>
        <v/>
      </c>
    </row>
    <row r="9212" spans="3:9" ht="15" customHeight="1">
      <c r="C9212" s="220" t="str">
        <f t="shared" si="286"/>
        <v/>
      </c>
      <c r="I9212" s="218" t="str">
        <f t="shared" si="287"/>
        <v/>
      </c>
    </row>
    <row r="9213" spans="3:9" ht="15" customHeight="1">
      <c r="C9213" s="220" t="str">
        <f t="shared" si="286"/>
        <v/>
      </c>
      <c r="I9213" s="218" t="str">
        <f t="shared" si="287"/>
        <v/>
      </c>
    </row>
    <row r="9214" spans="3:9" ht="15" customHeight="1">
      <c r="C9214" s="220" t="str">
        <f t="shared" si="286"/>
        <v/>
      </c>
      <c r="I9214" s="218" t="str">
        <f t="shared" si="287"/>
        <v/>
      </c>
    </row>
    <row r="9215" spans="3:9" ht="15" customHeight="1">
      <c r="C9215" s="220" t="str">
        <f t="shared" si="286"/>
        <v/>
      </c>
      <c r="I9215" s="218" t="str">
        <f t="shared" si="287"/>
        <v/>
      </c>
    </row>
    <row r="9216" spans="3:9" ht="15" customHeight="1">
      <c r="C9216" s="220" t="str">
        <f t="shared" si="286"/>
        <v/>
      </c>
      <c r="I9216" s="218" t="str">
        <f t="shared" si="287"/>
        <v/>
      </c>
    </row>
    <row r="9217" spans="3:9" ht="15" customHeight="1">
      <c r="C9217" s="220" t="str">
        <f t="shared" si="286"/>
        <v/>
      </c>
      <c r="I9217" s="218" t="str">
        <f t="shared" si="287"/>
        <v/>
      </c>
    </row>
    <row r="9218" spans="3:9" ht="15" customHeight="1">
      <c r="C9218" s="220" t="str">
        <f t="shared" si="286"/>
        <v/>
      </c>
      <c r="I9218" s="218" t="str">
        <f t="shared" si="287"/>
        <v/>
      </c>
    </row>
    <row r="9219" spans="3:9" ht="15" customHeight="1">
      <c r="C9219" s="220" t="str">
        <f t="shared" si="286"/>
        <v/>
      </c>
      <c r="I9219" s="218" t="str">
        <f t="shared" si="287"/>
        <v/>
      </c>
    </row>
    <row r="9220" spans="3:9" ht="15" customHeight="1">
      <c r="C9220" s="220" t="str">
        <f t="shared" si="286"/>
        <v/>
      </c>
      <c r="I9220" s="218" t="str">
        <f t="shared" si="287"/>
        <v/>
      </c>
    </row>
    <row r="9221" spans="3:9" ht="15" customHeight="1">
      <c r="C9221" s="220" t="str">
        <f t="shared" si="286"/>
        <v/>
      </c>
      <c r="I9221" s="218" t="str">
        <f t="shared" si="287"/>
        <v/>
      </c>
    </row>
    <row r="9222" spans="3:9" ht="15" customHeight="1">
      <c r="C9222" s="220" t="str">
        <f t="shared" ref="C9222:C9285" si="288">IF(B9222="","",MONTH(B9222))</f>
        <v/>
      </c>
      <c r="I9222" s="218" t="str">
        <f t="shared" ref="I9222:I9285" si="289">IF(H9222="","",IF(E9222="","Não deixe campos em branco, a planilha resumo de custos e despesas necessita deles para funcionar",IF(F9222="","Não deixe campos em branco, a planilha resumo de custos e despesas necessita deles para funcionar",IF(G9222="","Não deixe campos em branco, a planilha resumo de custos e despesas necessita deles para funcionar",""))))</f>
        <v/>
      </c>
    </row>
    <row r="9223" spans="3:9" ht="15" customHeight="1">
      <c r="C9223" s="220" t="str">
        <f t="shared" si="288"/>
        <v/>
      </c>
      <c r="I9223" s="218" t="str">
        <f t="shared" si="289"/>
        <v/>
      </c>
    </row>
    <row r="9224" spans="3:9" ht="15" customHeight="1">
      <c r="C9224" s="220" t="str">
        <f t="shared" si="288"/>
        <v/>
      </c>
      <c r="I9224" s="218" t="str">
        <f t="shared" si="289"/>
        <v/>
      </c>
    </row>
    <row r="9225" spans="3:9" ht="15" customHeight="1">
      <c r="C9225" s="220" t="str">
        <f t="shared" si="288"/>
        <v/>
      </c>
      <c r="I9225" s="218" t="str">
        <f t="shared" si="289"/>
        <v/>
      </c>
    </row>
    <row r="9226" spans="3:9" ht="15" customHeight="1">
      <c r="C9226" s="220" t="str">
        <f t="shared" si="288"/>
        <v/>
      </c>
      <c r="I9226" s="218" t="str">
        <f t="shared" si="289"/>
        <v/>
      </c>
    </row>
    <row r="9227" spans="3:9" ht="15" customHeight="1">
      <c r="C9227" s="220" t="str">
        <f t="shared" si="288"/>
        <v/>
      </c>
      <c r="I9227" s="218" t="str">
        <f t="shared" si="289"/>
        <v/>
      </c>
    </row>
    <row r="9228" spans="3:9" ht="15" customHeight="1">
      <c r="C9228" s="220" t="str">
        <f t="shared" si="288"/>
        <v/>
      </c>
      <c r="I9228" s="218" t="str">
        <f t="shared" si="289"/>
        <v/>
      </c>
    </row>
    <row r="9229" spans="3:9" ht="15" customHeight="1">
      <c r="C9229" s="220" t="str">
        <f t="shared" si="288"/>
        <v/>
      </c>
      <c r="I9229" s="218" t="str">
        <f t="shared" si="289"/>
        <v/>
      </c>
    </row>
    <row r="9230" spans="3:9" ht="15" customHeight="1">
      <c r="C9230" s="220" t="str">
        <f t="shared" si="288"/>
        <v/>
      </c>
      <c r="I9230" s="218" t="str">
        <f t="shared" si="289"/>
        <v/>
      </c>
    </row>
    <row r="9231" spans="3:9" ht="15" customHeight="1">
      <c r="C9231" s="220" t="str">
        <f t="shared" si="288"/>
        <v/>
      </c>
      <c r="I9231" s="218" t="str">
        <f t="shared" si="289"/>
        <v/>
      </c>
    </row>
    <row r="9232" spans="3:9" ht="15" customHeight="1">
      <c r="C9232" s="220" t="str">
        <f t="shared" si="288"/>
        <v/>
      </c>
      <c r="I9232" s="218" t="str">
        <f t="shared" si="289"/>
        <v/>
      </c>
    </row>
    <row r="9233" spans="3:9" ht="15" customHeight="1">
      <c r="C9233" s="220" t="str">
        <f t="shared" si="288"/>
        <v/>
      </c>
      <c r="I9233" s="218" t="str">
        <f t="shared" si="289"/>
        <v/>
      </c>
    </row>
    <row r="9234" spans="3:9" ht="15" customHeight="1">
      <c r="C9234" s="220" t="str">
        <f t="shared" si="288"/>
        <v/>
      </c>
      <c r="I9234" s="218" t="str">
        <f t="shared" si="289"/>
        <v/>
      </c>
    </row>
    <row r="9235" spans="3:9" ht="15" customHeight="1">
      <c r="C9235" s="220" t="str">
        <f t="shared" si="288"/>
        <v/>
      </c>
      <c r="I9235" s="218" t="str">
        <f t="shared" si="289"/>
        <v/>
      </c>
    </row>
    <row r="9236" spans="3:9" ht="15" customHeight="1">
      <c r="C9236" s="220" t="str">
        <f t="shared" si="288"/>
        <v/>
      </c>
      <c r="I9236" s="218" t="str">
        <f t="shared" si="289"/>
        <v/>
      </c>
    </row>
    <row r="9237" spans="3:9" ht="15" customHeight="1">
      <c r="C9237" s="220" t="str">
        <f t="shared" si="288"/>
        <v/>
      </c>
      <c r="I9237" s="218" t="str">
        <f t="shared" si="289"/>
        <v/>
      </c>
    </row>
    <row r="9238" spans="3:9" ht="15" customHeight="1">
      <c r="C9238" s="220" t="str">
        <f t="shared" si="288"/>
        <v/>
      </c>
      <c r="I9238" s="218" t="str">
        <f t="shared" si="289"/>
        <v/>
      </c>
    </row>
    <row r="9239" spans="3:9" ht="15" customHeight="1">
      <c r="C9239" s="220" t="str">
        <f t="shared" si="288"/>
        <v/>
      </c>
      <c r="I9239" s="218" t="str">
        <f t="shared" si="289"/>
        <v/>
      </c>
    </row>
    <row r="9240" spans="3:9" ht="15" customHeight="1">
      <c r="C9240" s="220" t="str">
        <f t="shared" si="288"/>
        <v/>
      </c>
      <c r="I9240" s="218" t="str">
        <f t="shared" si="289"/>
        <v/>
      </c>
    </row>
    <row r="9241" spans="3:9" ht="15" customHeight="1">
      <c r="C9241" s="220" t="str">
        <f t="shared" si="288"/>
        <v/>
      </c>
      <c r="I9241" s="218" t="str">
        <f t="shared" si="289"/>
        <v/>
      </c>
    </row>
    <row r="9242" spans="3:9" ht="15" customHeight="1">
      <c r="C9242" s="220" t="str">
        <f t="shared" si="288"/>
        <v/>
      </c>
      <c r="I9242" s="218" t="str">
        <f t="shared" si="289"/>
        <v/>
      </c>
    </row>
    <row r="9243" spans="3:9" ht="15" customHeight="1">
      <c r="C9243" s="220" t="str">
        <f t="shared" si="288"/>
        <v/>
      </c>
      <c r="I9243" s="218" t="str">
        <f t="shared" si="289"/>
        <v/>
      </c>
    </row>
    <row r="9244" spans="3:9" ht="15" customHeight="1">
      <c r="C9244" s="220" t="str">
        <f t="shared" si="288"/>
        <v/>
      </c>
      <c r="I9244" s="218" t="str">
        <f t="shared" si="289"/>
        <v/>
      </c>
    </row>
    <row r="9245" spans="3:9" ht="15" customHeight="1">
      <c r="C9245" s="220" t="str">
        <f t="shared" si="288"/>
        <v/>
      </c>
      <c r="I9245" s="218" t="str">
        <f t="shared" si="289"/>
        <v/>
      </c>
    </row>
    <row r="9246" spans="3:9" ht="15" customHeight="1">
      <c r="C9246" s="220" t="str">
        <f t="shared" si="288"/>
        <v/>
      </c>
      <c r="I9246" s="218" t="str">
        <f t="shared" si="289"/>
        <v/>
      </c>
    </row>
    <row r="9247" spans="3:9" ht="15" customHeight="1">
      <c r="C9247" s="220" t="str">
        <f t="shared" si="288"/>
        <v/>
      </c>
      <c r="I9247" s="218" t="str">
        <f t="shared" si="289"/>
        <v/>
      </c>
    </row>
    <row r="9248" spans="3:9" ht="15" customHeight="1">
      <c r="C9248" s="220" t="str">
        <f t="shared" si="288"/>
        <v/>
      </c>
      <c r="I9248" s="218" t="str">
        <f t="shared" si="289"/>
        <v/>
      </c>
    </row>
    <row r="9249" spans="3:9" ht="15" customHeight="1">
      <c r="C9249" s="220" t="str">
        <f t="shared" si="288"/>
        <v/>
      </c>
      <c r="I9249" s="218" t="str">
        <f t="shared" si="289"/>
        <v/>
      </c>
    </row>
    <row r="9250" spans="3:9" ht="15" customHeight="1">
      <c r="C9250" s="220" t="str">
        <f t="shared" si="288"/>
        <v/>
      </c>
      <c r="I9250" s="218" t="str">
        <f t="shared" si="289"/>
        <v/>
      </c>
    </row>
    <row r="9251" spans="3:9" ht="15" customHeight="1">
      <c r="C9251" s="220" t="str">
        <f t="shared" si="288"/>
        <v/>
      </c>
      <c r="I9251" s="218" t="str">
        <f t="shared" si="289"/>
        <v/>
      </c>
    </row>
    <row r="9252" spans="3:9" ht="15" customHeight="1">
      <c r="C9252" s="220" t="str">
        <f t="shared" si="288"/>
        <v/>
      </c>
      <c r="I9252" s="218" t="str">
        <f t="shared" si="289"/>
        <v/>
      </c>
    </row>
    <row r="9253" spans="3:9" ht="15" customHeight="1">
      <c r="C9253" s="220" t="str">
        <f t="shared" si="288"/>
        <v/>
      </c>
      <c r="I9253" s="218" t="str">
        <f t="shared" si="289"/>
        <v/>
      </c>
    </row>
    <row r="9254" spans="3:9" ht="15" customHeight="1">
      <c r="C9254" s="220" t="str">
        <f t="shared" si="288"/>
        <v/>
      </c>
      <c r="I9254" s="218" t="str">
        <f t="shared" si="289"/>
        <v/>
      </c>
    </row>
    <row r="9255" spans="3:9" ht="15" customHeight="1">
      <c r="C9255" s="220" t="str">
        <f t="shared" si="288"/>
        <v/>
      </c>
      <c r="I9255" s="218" t="str">
        <f t="shared" si="289"/>
        <v/>
      </c>
    </row>
    <row r="9256" spans="3:9" ht="15" customHeight="1">
      <c r="C9256" s="220" t="str">
        <f t="shared" si="288"/>
        <v/>
      </c>
      <c r="I9256" s="218" t="str">
        <f t="shared" si="289"/>
        <v/>
      </c>
    </row>
    <row r="9257" spans="3:9" ht="15" customHeight="1">
      <c r="C9257" s="220" t="str">
        <f t="shared" si="288"/>
        <v/>
      </c>
      <c r="I9257" s="218" t="str">
        <f t="shared" si="289"/>
        <v/>
      </c>
    </row>
    <row r="9258" spans="3:9" ht="15" customHeight="1">
      <c r="C9258" s="220" t="str">
        <f t="shared" si="288"/>
        <v/>
      </c>
      <c r="I9258" s="218" t="str">
        <f t="shared" si="289"/>
        <v/>
      </c>
    </row>
    <row r="9259" spans="3:9" ht="15" customHeight="1">
      <c r="C9259" s="220" t="str">
        <f t="shared" si="288"/>
        <v/>
      </c>
      <c r="I9259" s="218" t="str">
        <f t="shared" si="289"/>
        <v/>
      </c>
    </row>
    <row r="9260" spans="3:9" ht="15" customHeight="1">
      <c r="C9260" s="220" t="str">
        <f t="shared" si="288"/>
        <v/>
      </c>
      <c r="I9260" s="218" t="str">
        <f t="shared" si="289"/>
        <v/>
      </c>
    </row>
    <row r="9261" spans="3:9" ht="15" customHeight="1">
      <c r="C9261" s="220" t="str">
        <f t="shared" si="288"/>
        <v/>
      </c>
      <c r="I9261" s="218" t="str">
        <f t="shared" si="289"/>
        <v/>
      </c>
    </row>
    <row r="9262" spans="3:9" ht="15" customHeight="1">
      <c r="C9262" s="220" t="str">
        <f t="shared" si="288"/>
        <v/>
      </c>
      <c r="I9262" s="218" t="str">
        <f t="shared" si="289"/>
        <v/>
      </c>
    </row>
    <row r="9263" spans="3:9" ht="15" customHeight="1">
      <c r="C9263" s="220" t="str">
        <f t="shared" si="288"/>
        <v/>
      </c>
      <c r="I9263" s="218" t="str">
        <f t="shared" si="289"/>
        <v/>
      </c>
    </row>
    <row r="9264" spans="3:9" ht="15" customHeight="1">
      <c r="C9264" s="220" t="str">
        <f t="shared" si="288"/>
        <v/>
      </c>
      <c r="I9264" s="218" t="str">
        <f t="shared" si="289"/>
        <v/>
      </c>
    </row>
    <row r="9265" spans="3:9" ht="15" customHeight="1">
      <c r="C9265" s="220" t="str">
        <f t="shared" si="288"/>
        <v/>
      </c>
      <c r="I9265" s="218" t="str">
        <f t="shared" si="289"/>
        <v/>
      </c>
    </row>
    <row r="9266" spans="3:9" ht="15" customHeight="1">
      <c r="C9266" s="220" t="str">
        <f t="shared" si="288"/>
        <v/>
      </c>
      <c r="I9266" s="218" t="str">
        <f t="shared" si="289"/>
        <v/>
      </c>
    </row>
    <row r="9267" spans="3:9" ht="15" customHeight="1">
      <c r="C9267" s="220" t="str">
        <f t="shared" si="288"/>
        <v/>
      </c>
      <c r="I9267" s="218" t="str">
        <f t="shared" si="289"/>
        <v/>
      </c>
    </row>
    <row r="9268" spans="3:9" ht="15" customHeight="1">
      <c r="C9268" s="220" t="str">
        <f t="shared" si="288"/>
        <v/>
      </c>
      <c r="I9268" s="218" t="str">
        <f t="shared" si="289"/>
        <v/>
      </c>
    </row>
    <row r="9269" spans="3:9" ht="15" customHeight="1">
      <c r="C9269" s="220" t="str">
        <f t="shared" si="288"/>
        <v/>
      </c>
      <c r="I9269" s="218" t="str">
        <f t="shared" si="289"/>
        <v/>
      </c>
    </row>
    <row r="9270" spans="3:9" ht="15" customHeight="1">
      <c r="C9270" s="220" t="str">
        <f t="shared" si="288"/>
        <v/>
      </c>
      <c r="I9270" s="218" t="str">
        <f t="shared" si="289"/>
        <v/>
      </c>
    </row>
    <row r="9271" spans="3:9" ht="15" customHeight="1">
      <c r="C9271" s="220" t="str">
        <f t="shared" si="288"/>
        <v/>
      </c>
      <c r="I9271" s="218" t="str">
        <f t="shared" si="289"/>
        <v/>
      </c>
    </row>
    <row r="9272" spans="3:9" ht="15" customHeight="1">
      <c r="C9272" s="220" t="str">
        <f t="shared" si="288"/>
        <v/>
      </c>
      <c r="I9272" s="218" t="str">
        <f t="shared" si="289"/>
        <v/>
      </c>
    </row>
    <row r="9273" spans="3:9" ht="15" customHeight="1">
      <c r="C9273" s="220" t="str">
        <f t="shared" si="288"/>
        <v/>
      </c>
      <c r="I9273" s="218" t="str">
        <f t="shared" si="289"/>
        <v/>
      </c>
    </row>
    <row r="9274" spans="3:9" ht="15" customHeight="1">
      <c r="C9274" s="220" t="str">
        <f t="shared" si="288"/>
        <v/>
      </c>
      <c r="I9274" s="218" t="str">
        <f t="shared" si="289"/>
        <v/>
      </c>
    </row>
    <row r="9275" spans="3:9" ht="15" customHeight="1">
      <c r="C9275" s="220" t="str">
        <f t="shared" si="288"/>
        <v/>
      </c>
      <c r="I9275" s="218" t="str">
        <f t="shared" si="289"/>
        <v/>
      </c>
    </row>
    <row r="9276" spans="3:9" ht="15" customHeight="1">
      <c r="C9276" s="220" t="str">
        <f t="shared" si="288"/>
        <v/>
      </c>
      <c r="I9276" s="218" t="str">
        <f t="shared" si="289"/>
        <v/>
      </c>
    </row>
    <row r="9277" spans="3:9" ht="15" customHeight="1">
      <c r="C9277" s="220" t="str">
        <f t="shared" si="288"/>
        <v/>
      </c>
      <c r="I9277" s="218" t="str">
        <f t="shared" si="289"/>
        <v/>
      </c>
    </row>
    <row r="9278" spans="3:9" ht="15" customHeight="1">
      <c r="C9278" s="220" t="str">
        <f t="shared" si="288"/>
        <v/>
      </c>
      <c r="I9278" s="218" t="str">
        <f t="shared" si="289"/>
        <v/>
      </c>
    </row>
    <row r="9279" spans="3:9" ht="15" customHeight="1">
      <c r="C9279" s="220" t="str">
        <f t="shared" si="288"/>
        <v/>
      </c>
      <c r="I9279" s="218" t="str">
        <f t="shared" si="289"/>
        <v/>
      </c>
    </row>
    <row r="9280" spans="3:9" ht="15" customHeight="1">
      <c r="C9280" s="220" t="str">
        <f t="shared" si="288"/>
        <v/>
      </c>
      <c r="I9280" s="218" t="str">
        <f t="shared" si="289"/>
        <v/>
      </c>
    </row>
    <row r="9281" spans="3:9" ht="15" customHeight="1">
      <c r="C9281" s="220" t="str">
        <f t="shared" si="288"/>
        <v/>
      </c>
      <c r="I9281" s="218" t="str">
        <f t="shared" si="289"/>
        <v/>
      </c>
    </row>
    <row r="9282" spans="3:9" ht="15" customHeight="1">
      <c r="C9282" s="220" t="str">
        <f t="shared" si="288"/>
        <v/>
      </c>
      <c r="I9282" s="218" t="str">
        <f t="shared" si="289"/>
        <v/>
      </c>
    </row>
    <row r="9283" spans="3:9" ht="15" customHeight="1">
      <c r="C9283" s="220" t="str">
        <f t="shared" si="288"/>
        <v/>
      </c>
      <c r="I9283" s="218" t="str">
        <f t="shared" si="289"/>
        <v/>
      </c>
    </row>
    <row r="9284" spans="3:9" ht="15" customHeight="1">
      <c r="C9284" s="220" t="str">
        <f t="shared" si="288"/>
        <v/>
      </c>
      <c r="I9284" s="218" t="str">
        <f t="shared" si="289"/>
        <v/>
      </c>
    </row>
    <row r="9285" spans="3:9" ht="15" customHeight="1">
      <c r="C9285" s="220" t="str">
        <f t="shared" si="288"/>
        <v/>
      </c>
      <c r="I9285" s="218" t="str">
        <f t="shared" si="289"/>
        <v/>
      </c>
    </row>
    <row r="9286" spans="3:9" ht="15" customHeight="1">
      <c r="C9286" s="220" t="str">
        <f t="shared" ref="C9286:C9349" si="290">IF(B9286="","",MONTH(B9286))</f>
        <v/>
      </c>
      <c r="I9286" s="218" t="str">
        <f t="shared" ref="I9286:I9349" si="291">IF(H9286="","",IF(E9286="","Não deixe campos em branco, a planilha resumo de custos e despesas necessita deles para funcionar",IF(F9286="","Não deixe campos em branco, a planilha resumo de custos e despesas necessita deles para funcionar",IF(G9286="","Não deixe campos em branco, a planilha resumo de custos e despesas necessita deles para funcionar",""))))</f>
        <v/>
      </c>
    </row>
    <row r="9287" spans="3:9" ht="15" customHeight="1">
      <c r="C9287" s="220" t="str">
        <f t="shared" si="290"/>
        <v/>
      </c>
      <c r="I9287" s="218" t="str">
        <f t="shared" si="291"/>
        <v/>
      </c>
    </row>
    <row r="9288" spans="3:9" ht="15" customHeight="1">
      <c r="C9288" s="220" t="str">
        <f t="shared" si="290"/>
        <v/>
      </c>
      <c r="I9288" s="218" t="str">
        <f t="shared" si="291"/>
        <v/>
      </c>
    </row>
    <row r="9289" spans="3:9" ht="15" customHeight="1">
      <c r="C9289" s="220" t="str">
        <f t="shared" si="290"/>
        <v/>
      </c>
      <c r="I9289" s="218" t="str">
        <f t="shared" si="291"/>
        <v/>
      </c>
    </row>
    <row r="9290" spans="3:9" ht="15" customHeight="1">
      <c r="C9290" s="220" t="str">
        <f t="shared" si="290"/>
        <v/>
      </c>
      <c r="I9290" s="218" t="str">
        <f t="shared" si="291"/>
        <v/>
      </c>
    </row>
    <row r="9291" spans="3:9" ht="15" customHeight="1">
      <c r="C9291" s="220" t="str">
        <f t="shared" si="290"/>
        <v/>
      </c>
      <c r="I9291" s="218" t="str">
        <f t="shared" si="291"/>
        <v/>
      </c>
    </row>
    <row r="9292" spans="3:9" ht="15" customHeight="1">
      <c r="C9292" s="220" t="str">
        <f t="shared" si="290"/>
        <v/>
      </c>
      <c r="I9292" s="218" t="str">
        <f t="shared" si="291"/>
        <v/>
      </c>
    </row>
    <row r="9293" spans="3:9" ht="15" customHeight="1">
      <c r="C9293" s="220" t="str">
        <f t="shared" si="290"/>
        <v/>
      </c>
      <c r="I9293" s="218" t="str">
        <f t="shared" si="291"/>
        <v/>
      </c>
    </row>
    <row r="9294" spans="3:9" ht="15" customHeight="1">
      <c r="C9294" s="220" t="str">
        <f t="shared" si="290"/>
        <v/>
      </c>
      <c r="I9294" s="218" t="str">
        <f t="shared" si="291"/>
        <v/>
      </c>
    </row>
    <row r="9295" spans="3:9" ht="15" customHeight="1">
      <c r="C9295" s="220" t="str">
        <f t="shared" si="290"/>
        <v/>
      </c>
      <c r="I9295" s="218" t="str">
        <f t="shared" si="291"/>
        <v/>
      </c>
    </row>
    <row r="9296" spans="3:9" ht="15" customHeight="1">
      <c r="C9296" s="220" t="str">
        <f t="shared" si="290"/>
        <v/>
      </c>
      <c r="I9296" s="218" t="str">
        <f t="shared" si="291"/>
        <v/>
      </c>
    </row>
    <row r="9297" spans="3:9" ht="15" customHeight="1">
      <c r="C9297" s="220" t="str">
        <f t="shared" si="290"/>
        <v/>
      </c>
      <c r="I9297" s="218" t="str">
        <f t="shared" si="291"/>
        <v/>
      </c>
    </row>
    <row r="9298" spans="3:9" ht="15" customHeight="1">
      <c r="C9298" s="220" t="str">
        <f t="shared" si="290"/>
        <v/>
      </c>
      <c r="I9298" s="218" t="str">
        <f t="shared" si="291"/>
        <v/>
      </c>
    </row>
    <row r="9299" spans="3:9" ht="15" customHeight="1">
      <c r="C9299" s="220" t="str">
        <f t="shared" si="290"/>
        <v/>
      </c>
      <c r="I9299" s="218" t="str">
        <f t="shared" si="291"/>
        <v/>
      </c>
    </row>
    <row r="9300" spans="3:9" ht="15" customHeight="1">
      <c r="C9300" s="220" t="str">
        <f t="shared" si="290"/>
        <v/>
      </c>
      <c r="I9300" s="218" t="str">
        <f t="shared" si="291"/>
        <v/>
      </c>
    </row>
    <row r="9301" spans="3:9" ht="15" customHeight="1">
      <c r="C9301" s="220" t="str">
        <f t="shared" si="290"/>
        <v/>
      </c>
      <c r="I9301" s="218" t="str">
        <f t="shared" si="291"/>
        <v/>
      </c>
    </row>
    <row r="9302" spans="3:9" ht="15" customHeight="1">
      <c r="C9302" s="220" t="str">
        <f t="shared" si="290"/>
        <v/>
      </c>
      <c r="I9302" s="218" t="str">
        <f t="shared" si="291"/>
        <v/>
      </c>
    </row>
    <row r="9303" spans="3:9" ht="15" customHeight="1">
      <c r="C9303" s="220" t="str">
        <f t="shared" si="290"/>
        <v/>
      </c>
      <c r="I9303" s="218" t="str">
        <f t="shared" si="291"/>
        <v/>
      </c>
    </row>
    <row r="9304" spans="3:9" ht="15" customHeight="1">
      <c r="C9304" s="220" t="str">
        <f t="shared" si="290"/>
        <v/>
      </c>
      <c r="I9304" s="218" t="str">
        <f t="shared" si="291"/>
        <v/>
      </c>
    </row>
    <row r="9305" spans="3:9" ht="15" customHeight="1">
      <c r="C9305" s="220" t="str">
        <f t="shared" si="290"/>
        <v/>
      </c>
      <c r="I9305" s="218" t="str">
        <f t="shared" si="291"/>
        <v/>
      </c>
    </row>
    <row r="9306" spans="3:9" ht="15" customHeight="1">
      <c r="C9306" s="220" t="str">
        <f t="shared" si="290"/>
        <v/>
      </c>
      <c r="I9306" s="218" t="str">
        <f t="shared" si="291"/>
        <v/>
      </c>
    </row>
    <row r="9307" spans="3:9" ht="15" customHeight="1">
      <c r="C9307" s="220" t="str">
        <f t="shared" si="290"/>
        <v/>
      </c>
      <c r="I9307" s="218" t="str">
        <f t="shared" si="291"/>
        <v/>
      </c>
    </row>
    <row r="9308" spans="3:9" ht="15" customHeight="1">
      <c r="C9308" s="220" t="str">
        <f t="shared" si="290"/>
        <v/>
      </c>
      <c r="I9308" s="218" t="str">
        <f t="shared" si="291"/>
        <v/>
      </c>
    </row>
    <row r="9309" spans="3:9" ht="15" customHeight="1">
      <c r="C9309" s="220" t="str">
        <f t="shared" si="290"/>
        <v/>
      </c>
      <c r="I9309" s="218" t="str">
        <f t="shared" si="291"/>
        <v/>
      </c>
    </row>
    <row r="9310" spans="3:9" ht="15" customHeight="1">
      <c r="C9310" s="220" t="str">
        <f t="shared" si="290"/>
        <v/>
      </c>
      <c r="I9310" s="218" t="str">
        <f t="shared" si="291"/>
        <v/>
      </c>
    </row>
    <row r="9311" spans="3:9" ht="15" customHeight="1">
      <c r="C9311" s="220" t="str">
        <f t="shared" si="290"/>
        <v/>
      </c>
      <c r="I9311" s="218" t="str">
        <f t="shared" si="291"/>
        <v/>
      </c>
    </row>
    <row r="9312" spans="3:9" ht="15" customHeight="1">
      <c r="C9312" s="220" t="str">
        <f t="shared" si="290"/>
        <v/>
      </c>
      <c r="I9312" s="218" t="str">
        <f t="shared" si="291"/>
        <v/>
      </c>
    </row>
    <row r="9313" spans="3:9" ht="15" customHeight="1">
      <c r="C9313" s="220" t="str">
        <f t="shared" si="290"/>
        <v/>
      </c>
      <c r="I9313" s="218" t="str">
        <f t="shared" si="291"/>
        <v/>
      </c>
    </row>
    <row r="9314" spans="3:9" ht="15" customHeight="1">
      <c r="C9314" s="220" t="str">
        <f t="shared" si="290"/>
        <v/>
      </c>
      <c r="I9314" s="218" t="str">
        <f t="shared" si="291"/>
        <v/>
      </c>
    </row>
    <row r="9315" spans="3:9" ht="15" customHeight="1">
      <c r="C9315" s="220" t="str">
        <f t="shared" si="290"/>
        <v/>
      </c>
      <c r="I9315" s="218" t="str">
        <f t="shared" si="291"/>
        <v/>
      </c>
    </row>
    <row r="9316" spans="3:9" ht="15" customHeight="1">
      <c r="C9316" s="220" t="str">
        <f t="shared" si="290"/>
        <v/>
      </c>
      <c r="I9316" s="218" t="str">
        <f t="shared" si="291"/>
        <v/>
      </c>
    </row>
    <row r="9317" spans="3:9" ht="15" customHeight="1">
      <c r="C9317" s="220" t="str">
        <f t="shared" si="290"/>
        <v/>
      </c>
      <c r="I9317" s="218" t="str">
        <f t="shared" si="291"/>
        <v/>
      </c>
    </row>
    <row r="9318" spans="3:9" ht="15" customHeight="1">
      <c r="C9318" s="220" t="str">
        <f t="shared" si="290"/>
        <v/>
      </c>
      <c r="I9318" s="218" t="str">
        <f t="shared" si="291"/>
        <v/>
      </c>
    </row>
    <row r="9319" spans="3:9" ht="15" customHeight="1">
      <c r="C9319" s="220" t="str">
        <f t="shared" si="290"/>
        <v/>
      </c>
      <c r="I9319" s="218" t="str">
        <f t="shared" si="291"/>
        <v/>
      </c>
    </row>
    <row r="9320" spans="3:9" ht="15" customHeight="1">
      <c r="C9320" s="220" t="str">
        <f t="shared" si="290"/>
        <v/>
      </c>
      <c r="I9320" s="218" t="str">
        <f t="shared" si="291"/>
        <v/>
      </c>
    </row>
    <row r="9321" spans="3:9" ht="15" customHeight="1">
      <c r="C9321" s="220" t="str">
        <f t="shared" si="290"/>
        <v/>
      </c>
      <c r="I9321" s="218" t="str">
        <f t="shared" si="291"/>
        <v/>
      </c>
    </row>
    <row r="9322" spans="3:9" ht="15" customHeight="1">
      <c r="C9322" s="220" t="str">
        <f t="shared" si="290"/>
        <v/>
      </c>
      <c r="I9322" s="218" t="str">
        <f t="shared" si="291"/>
        <v/>
      </c>
    </row>
    <row r="9323" spans="3:9" ht="15" customHeight="1">
      <c r="C9323" s="220" t="str">
        <f t="shared" si="290"/>
        <v/>
      </c>
      <c r="I9323" s="218" t="str">
        <f t="shared" si="291"/>
        <v/>
      </c>
    </row>
    <row r="9324" spans="3:9" ht="15" customHeight="1">
      <c r="C9324" s="220" t="str">
        <f t="shared" si="290"/>
        <v/>
      </c>
      <c r="I9324" s="218" t="str">
        <f t="shared" si="291"/>
        <v/>
      </c>
    </row>
    <row r="9325" spans="3:9" ht="15" customHeight="1">
      <c r="C9325" s="220" t="str">
        <f t="shared" si="290"/>
        <v/>
      </c>
      <c r="I9325" s="218" t="str">
        <f t="shared" si="291"/>
        <v/>
      </c>
    </row>
    <row r="9326" spans="3:9" ht="15" customHeight="1">
      <c r="C9326" s="220" t="str">
        <f t="shared" si="290"/>
        <v/>
      </c>
      <c r="I9326" s="218" t="str">
        <f t="shared" si="291"/>
        <v/>
      </c>
    </row>
    <row r="9327" spans="3:9" ht="15" customHeight="1">
      <c r="C9327" s="220" t="str">
        <f t="shared" si="290"/>
        <v/>
      </c>
      <c r="I9327" s="218" t="str">
        <f t="shared" si="291"/>
        <v/>
      </c>
    </row>
    <row r="9328" spans="3:9" ht="15" customHeight="1">
      <c r="C9328" s="220" t="str">
        <f t="shared" si="290"/>
        <v/>
      </c>
      <c r="I9328" s="218" t="str">
        <f t="shared" si="291"/>
        <v/>
      </c>
    </row>
    <row r="9329" spans="3:9" ht="15" customHeight="1">
      <c r="C9329" s="220" t="str">
        <f t="shared" si="290"/>
        <v/>
      </c>
      <c r="I9329" s="218" t="str">
        <f t="shared" si="291"/>
        <v/>
      </c>
    </row>
    <row r="9330" spans="3:9" ht="15" customHeight="1">
      <c r="C9330" s="220" t="str">
        <f t="shared" si="290"/>
        <v/>
      </c>
      <c r="I9330" s="218" t="str">
        <f t="shared" si="291"/>
        <v/>
      </c>
    </row>
    <row r="9331" spans="3:9" ht="15" customHeight="1">
      <c r="C9331" s="220" t="str">
        <f t="shared" si="290"/>
        <v/>
      </c>
      <c r="I9331" s="218" t="str">
        <f t="shared" si="291"/>
        <v/>
      </c>
    </row>
    <row r="9332" spans="3:9" ht="15" customHeight="1">
      <c r="C9332" s="220" t="str">
        <f t="shared" si="290"/>
        <v/>
      </c>
      <c r="I9332" s="218" t="str">
        <f t="shared" si="291"/>
        <v/>
      </c>
    </row>
    <row r="9333" spans="3:9" ht="15" customHeight="1">
      <c r="C9333" s="220" t="str">
        <f t="shared" si="290"/>
        <v/>
      </c>
      <c r="I9333" s="218" t="str">
        <f t="shared" si="291"/>
        <v/>
      </c>
    </row>
    <row r="9334" spans="3:9" ht="15" customHeight="1">
      <c r="C9334" s="220" t="str">
        <f t="shared" si="290"/>
        <v/>
      </c>
      <c r="I9334" s="218" t="str">
        <f t="shared" si="291"/>
        <v/>
      </c>
    </row>
    <row r="9335" spans="3:9" ht="15" customHeight="1">
      <c r="C9335" s="220" t="str">
        <f t="shared" si="290"/>
        <v/>
      </c>
      <c r="I9335" s="218" t="str">
        <f t="shared" si="291"/>
        <v/>
      </c>
    </row>
    <row r="9336" spans="3:9" ht="15" customHeight="1">
      <c r="C9336" s="220" t="str">
        <f t="shared" si="290"/>
        <v/>
      </c>
      <c r="I9336" s="218" t="str">
        <f t="shared" si="291"/>
        <v/>
      </c>
    </row>
    <row r="9337" spans="3:9" ht="15" customHeight="1">
      <c r="C9337" s="220" t="str">
        <f t="shared" si="290"/>
        <v/>
      </c>
      <c r="I9337" s="218" t="str">
        <f t="shared" si="291"/>
        <v/>
      </c>
    </row>
    <row r="9338" spans="3:9" ht="15" customHeight="1">
      <c r="C9338" s="220" t="str">
        <f t="shared" si="290"/>
        <v/>
      </c>
      <c r="I9338" s="218" t="str">
        <f t="shared" si="291"/>
        <v/>
      </c>
    </row>
    <row r="9339" spans="3:9" ht="15" customHeight="1">
      <c r="C9339" s="220" t="str">
        <f t="shared" si="290"/>
        <v/>
      </c>
      <c r="I9339" s="218" t="str">
        <f t="shared" si="291"/>
        <v/>
      </c>
    </row>
    <row r="9340" spans="3:9" ht="15" customHeight="1">
      <c r="C9340" s="220" t="str">
        <f t="shared" si="290"/>
        <v/>
      </c>
      <c r="I9340" s="218" t="str">
        <f t="shared" si="291"/>
        <v/>
      </c>
    </row>
    <row r="9341" spans="3:9" ht="15" customHeight="1">
      <c r="C9341" s="220" t="str">
        <f t="shared" si="290"/>
        <v/>
      </c>
      <c r="I9341" s="218" t="str">
        <f t="shared" si="291"/>
        <v/>
      </c>
    </row>
    <row r="9342" spans="3:9" ht="15" customHeight="1">
      <c r="C9342" s="220" t="str">
        <f t="shared" si="290"/>
        <v/>
      </c>
      <c r="I9342" s="218" t="str">
        <f t="shared" si="291"/>
        <v/>
      </c>
    </row>
    <row r="9343" spans="3:9" ht="15" customHeight="1">
      <c r="C9343" s="220" t="str">
        <f t="shared" si="290"/>
        <v/>
      </c>
      <c r="I9343" s="218" t="str">
        <f t="shared" si="291"/>
        <v/>
      </c>
    </row>
    <row r="9344" spans="3:9" ht="15" customHeight="1">
      <c r="C9344" s="220" t="str">
        <f t="shared" si="290"/>
        <v/>
      </c>
      <c r="I9344" s="218" t="str">
        <f t="shared" si="291"/>
        <v/>
      </c>
    </row>
    <row r="9345" spans="3:9" ht="15" customHeight="1">
      <c r="C9345" s="220" t="str">
        <f t="shared" si="290"/>
        <v/>
      </c>
      <c r="I9345" s="218" t="str">
        <f t="shared" si="291"/>
        <v/>
      </c>
    </row>
    <row r="9346" spans="3:9" ht="15" customHeight="1">
      <c r="C9346" s="220" t="str">
        <f t="shared" si="290"/>
        <v/>
      </c>
      <c r="I9346" s="218" t="str">
        <f t="shared" si="291"/>
        <v/>
      </c>
    </row>
    <row r="9347" spans="3:9" ht="15" customHeight="1">
      <c r="C9347" s="220" t="str">
        <f t="shared" si="290"/>
        <v/>
      </c>
      <c r="I9347" s="218" t="str">
        <f t="shared" si="291"/>
        <v/>
      </c>
    </row>
    <row r="9348" spans="3:9" ht="15" customHeight="1">
      <c r="C9348" s="220" t="str">
        <f t="shared" si="290"/>
        <v/>
      </c>
      <c r="I9348" s="218" t="str">
        <f t="shared" si="291"/>
        <v/>
      </c>
    </row>
    <row r="9349" spans="3:9" ht="15" customHeight="1">
      <c r="C9349" s="220" t="str">
        <f t="shared" si="290"/>
        <v/>
      </c>
      <c r="I9349" s="218" t="str">
        <f t="shared" si="291"/>
        <v/>
      </c>
    </row>
    <row r="9350" spans="3:9" ht="15" customHeight="1">
      <c r="C9350" s="220" t="str">
        <f t="shared" ref="C9350:C9413" si="292">IF(B9350="","",MONTH(B9350))</f>
        <v/>
      </c>
      <c r="I9350" s="218" t="str">
        <f t="shared" ref="I9350:I9413" si="293">IF(H9350="","",IF(E9350="","Não deixe campos em branco, a planilha resumo de custos e despesas necessita deles para funcionar",IF(F9350="","Não deixe campos em branco, a planilha resumo de custos e despesas necessita deles para funcionar",IF(G9350="","Não deixe campos em branco, a planilha resumo de custos e despesas necessita deles para funcionar",""))))</f>
        <v/>
      </c>
    </row>
    <row r="9351" spans="3:9" ht="15" customHeight="1">
      <c r="C9351" s="220" t="str">
        <f t="shared" si="292"/>
        <v/>
      </c>
      <c r="I9351" s="218" t="str">
        <f t="shared" si="293"/>
        <v/>
      </c>
    </row>
    <row r="9352" spans="3:9" ht="15" customHeight="1">
      <c r="C9352" s="220" t="str">
        <f t="shared" si="292"/>
        <v/>
      </c>
      <c r="I9352" s="218" t="str">
        <f t="shared" si="293"/>
        <v/>
      </c>
    </row>
    <row r="9353" spans="3:9" ht="15" customHeight="1">
      <c r="C9353" s="220" t="str">
        <f t="shared" si="292"/>
        <v/>
      </c>
      <c r="I9353" s="218" t="str">
        <f t="shared" si="293"/>
        <v/>
      </c>
    </row>
    <row r="9354" spans="3:9" ht="15" customHeight="1">
      <c r="C9354" s="220" t="str">
        <f t="shared" si="292"/>
        <v/>
      </c>
      <c r="I9354" s="218" t="str">
        <f t="shared" si="293"/>
        <v/>
      </c>
    </row>
    <row r="9355" spans="3:9" ht="15" customHeight="1">
      <c r="C9355" s="220" t="str">
        <f t="shared" si="292"/>
        <v/>
      </c>
      <c r="I9355" s="218" t="str">
        <f t="shared" si="293"/>
        <v/>
      </c>
    </row>
    <row r="9356" spans="3:9" ht="15" customHeight="1">
      <c r="C9356" s="220" t="str">
        <f t="shared" si="292"/>
        <v/>
      </c>
      <c r="I9356" s="218" t="str">
        <f t="shared" si="293"/>
        <v/>
      </c>
    </row>
    <row r="9357" spans="3:9" ht="15" customHeight="1">
      <c r="C9357" s="220" t="str">
        <f t="shared" si="292"/>
        <v/>
      </c>
      <c r="I9357" s="218" t="str">
        <f t="shared" si="293"/>
        <v/>
      </c>
    </row>
    <row r="9358" spans="3:9" ht="15" customHeight="1">
      <c r="C9358" s="220" t="str">
        <f t="shared" si="292"/>
        <v/>
      </c>
      <c r="I9358" s="218" t="str">
        <f t="shared" si="293"/>
        <v/>
      </c>
    </row>
    <row r="9359" spans="3:9" ht="15" customHeight="1">
      <c r="C9359" s="220" t="str">
        <f t="shared" si="292"/>
        <v/>
      </c>
      <c r="I9359" s="218" t="str">
        <f t="shared" si="293"/>
        <v/>
      </c>
    </row>
    <row r="9360" spans="3:9" ht="15" customHeight="1">
      <c r="C9360" s="220" t="str">
        <f t="shared" si="292"/>
        <v/>
      </c>
      <c r="I9360" s="218" t="str">
        <f t="shared" si="293"/>
        <v/>
      </c>
    </row>
    <row r="9361" spans="3:9" ht="15" customHeight="1">
      <c r="C9361" s="220" t="str">
        <f t="shared" si="292"/>
        <v/>
      </c>
      <c r="I9361" s="218" t="str">
        <f t="shared" si="293"/>
        <v/>
      </c>
    </row>
    <row r="9362" spans="3:9" ht="15" customHeight="1">
      <c r="C9362" s="220" t="str">
        <f t="shared" si="292"/>
        <v/>
      </c>
      <c r="I9362" s="218" t="str">
        <f t="shared" si="293"/>
        <v/>
      </c>
    </row>
    <row r="9363" spans="3:9" ht="15" customHeight="1">
      <c r="C9363" s="220" t="str">
        <f t="shared" si="292"/>
        <v/>
      </c>
      <c r="I9363" s="218" t="str">
        <f t="shared" si="293"/>
        <v/>
      </c>
    </row>
    <row r="9364" spans="3:9" ht="15" customHeight="1">
      <c r="C9364" s="220" t="str">
        <f t="shared" si="292"/>
        <v/>
      </c>
      <c r="I9364" s="218" t="str">
        <f t="shared" si="293"/>
        <v/>
      </c>
    </row>
    <row r="9365" spans="3:9" ht="15" customHeight="1">
      <c r="C9365" s="220" t="str">
        <f t="shared" si="292"/>
        <v/>
      </c>
      <c r="I9365" s="218" t="str">
        <f t="shared" si="293"/>
        <v/>
      </c>
    </row>
    <row r="9366" spans="3:9" ht="15" customHeight="1">
      <c r="C9366" s="220" t="str">
        <f t="shared" si="292"/>
        <v/>
      </c>
      <c r="I9366" s="218" t="str">
        <f t="shared" si="293"/>
        <v/>
      </c>
    </row>
    <row r="9367" spans="3:9" ht="15" customHeight="1">
      <c r="C9367" s="220" t="str">
        <f t="shared" si="292"/>
        <v/>
      </c>
      <c r="I9367" s="218" t="str">
        <f t="shared" si="293"/>
        <v/>
      </c>
    </row>
    <row r="9368" spans="3:9" ht="15" customHeight="1">
      <c r="C9368" s="220" t="str">
        <f t="shared" si="292"/>
        <v/>
      </c>
      <c r="I9368" s="218" t="str">
        <f t="shared" si="293"/>
        <v/>
      </c>
    </row>
    <row r="9369" spans="3:9" ht="15" customHeight="1">
      <c r="C9369" s="220" t="str">
        <f t="shared" si="292"/>
        <v/>
      </c>
      <c r="I9369" s="218" t="str">
        <f t="shared" si="293"/>
        <v/>
      </c>
    </row>
    <row r="9370" spans="3:9" ht="15" customHeight="1">
      <c r="C9370" s="220" t="str">
        <f t="shared" si="292"/>
        <v/>
      </c>
      <c r="I9370" s="218" t="str">
        <f t="shared" si="293"/>
        <v/>
      </c>
    </row>
    <row r="9371" spans="3:9" ht="15" customHeight="1">
      <c r="C9371" s="220" t="str">
        <f t="shared" si="292"/>
        <v/>
      </c>
      <c r="I9371" s="218" t="str">
        <f t="shared" si="293"/>
        <v/>
      </c>
    </row>
    <row r="9372" spans="3:9" ht="15" customHeight="1">
      <c r="C9372" s="220" t="str">
        <f t="shared" si="292"/>
        <v/>
      </c>
      <c r="I9372" s="218" t="str">
        <f t="shared" si="293"/>
        <v/>
      </c>
    </row>
    <row r="9373" spans="3:9" ht="15" customHeight="1">
      <c r="C9373" s="220" t="str">
        <f t="shared" si="292"/>
        <v/>
      </c>
      <c r="I9373" s="218" t="str">
        <f t="shared" si="293"/>
        <v/>
      </c>
    </row>
    <row r="9374" spans="3:9" ht="15" customHeight="1">
      <c r="C9374" s="220" t="str">
        <f t="shared" si="292"/>
        <v/>
      </c>
      <c r="I9374" s="218" t="str">
        <f t="shared" si="293"/>
        <v/>
      </c>
    </row>
    <row r="9375" spans="3:9" ht="15" customHeight="1">
      <c r="C9375" s="220" t="str">
        <f t="shared" si="292"/>
        <v/>
      </c>
      <c r="I9375" s="218" t="str">
        <f t="shared" si="293"/>
        <v/>
      </c>
    </row>
    <row r="9376" spans="3:9" ht="15" customHeight="1">
      <c r="C9376" s="220" t="str">
        <f t="shared" si="292"/>
        <v/>
      </c>
      <c r="I9376" s="218" t="str">
        <f t="shared" si="293"/>
        <v/>
      </c>
    </row>
    <row r="9377" spans="3:9" ht="15" customHeight="1">
      <c r="C9377" s="220" t="str">
        <f t="shared" si="292"/>
        <v/>
      </c>
      <c r="I9377" s="218" t="str">
        <f t="shared" si="293"/>
        <v/>
      </c>
    </row>
    <row r="9378" spans="3:9" ht="15" customHeight="1">
      <c r="C9378" s="220" t="str">
        <f t="shared" si="292"/>
        <v/>
      </c>
      <c r="I9378" s="218" t="str">
        <f t="shared" si="293"/>
        <v/>
      </c>
    </row>
    <row r="9379" spans="3:9" ht="15" customHeight="1">
      <c r="C9379" s="220" t="str">
        <f t="shared" si="292"/>
        <v/>
      </c>
      <c r="I9379" s="218" t="str">
        <f t="shared" si="293"/>
        <v/>
      </c>
    </row>
    <row r="9380" spans="3:9" ht="15" customHeight="1">
      <c r="C9380" s="220" t="str">
        <f t="shared" si="292"/>
        <v/>
      </c>
      <c r="I9380" s="218" t="str">
        <f t="shared" si="293"/>
        <v/>
      </c>
    </row>
    <row r="9381" spans="3:9" ht="15" customHeight="1">
      <c r="C9381" s="220" t="str">
        <f t="shared" si="292"/>
        <v/>
      </c>
      <c r="I9381" s="218" t="str">
        <f t="shared" si="293"/>
        <v/>
      </c>
    </row>
    <row r="9382" spans="3:9" ht="15" customHeight="1">
      <c r="C9382" s="220" t="str">
        <f t="shared" si="292"/>
        <v/>
      </c>
      <c r="I9382" s="218" t="str">
        <f t="shared" si="293"/>
        <v/>
      </c>
    </row>
    <row r="9383" spans="3:9" ht="15" customHeight="1">
      <c r="C9383" s="220" t="str">
        <f t="shared" si="292"/>
        <v/>
      </c>
      <c r="I9383" s="218" t="str">
        <f t="shared" si="293"/>
        <v/>
      </c>
    </row>
    <row r="9384" spans="3:9" ht="15" customHeight="1">
      <c r="C9384" s="220" t="str">
        <f t="shared" si="292"/>
        <v/>
      </c>
      <c r="I9384" s="218" t="str">
        <f t="shared" si="293"/>
        <v/>
      </c>
    </row>
    <row r="9385" spans="3:9" ht="15" customHeight="1">
      <c r="C9385" s="220" t="str">
        <f t="shared" si="292"/>
        <v/>
      </c>
      <c r="I9385" s="218" t="str">
        <f t="shared" si="293"/>
        <v/>
      </c>
    </row>
    <row r="9386" spans="3:9" ht="15" customHeight="1">
      <c r="C9386" s="220" t="str">
        <f t="shared" si="292"/>
        <v/>
      </c>
      <c r="I9386" s="218" t="str">
        <f t="shared" si="293"/>
        <v/>
      </c>
    </row>
    <row r="9387" spans="3:9" ht="15" customHeight="1">
      <c r="C9387" s="220" t="str">
        <f t="shared" si="292"/>
        <v/>
      </c>
      <c r="I9387" s="218" t="str">
        <f t="shared" si="293"/>
        <v/>
      </c>
    </row>
    <row r="9388" spans="3:9" ht="15" customHeight="1">
      <c r="C9388" s="220" t="str">
        <f t="shared" si="292"/>
        <v/>
      </c>
      <c r="I9388" s="218" t="str">
        <f t="shared" si="293"/>
        <v/>
      </c>
    </row>
    <row r="9389" spans="3:9" ht="15" customHeight="1">
      <c r="C9389" s="220" t="str">
        <f t="shared" si="292"/>
        <v/>
      </c>
      <c r="I9389" s="218" t="str">
        <f t="shared" si="293"/>
        <v/>
      </c>
    </row>
    <row r="9390" spans="3:9" ht="15" customHeight="1">
      <c r="C9390" s="220" t="str">
        <f t="shared" si="292"/>
        <v/>
      </c>
      <c r="I9390" s="218" t="str">
        <f t="shared" si="293"/>
        <v/>
      </c>
    </row>
    <row r="9391" spans="3:9" ht="15" customHeight="1">
      <c r="C9391" s="220" t="str">
        <f t="shared" si="292"/>
        <v/>
      </c>
      <c r="I9391" s="218" t="str">
        <f t="shared" si="293"/>
        <v/>
      </c>
    </row>
    <row r="9392" spans="3:9" ht="15" customHeight="1">
      <c r="C9392" s="220" t="str">
        <f t="shared" si="292"/>
        <v/>
      </c>
      <c r="I9392" s="218" t="str">
        <f t="shared" si="293"/>
        <v/>
      </c>
    </row>
    <row r="9393" spans="3:9" ht="15" customHeight="1">
      <c r="C9393" s="220" t="str">
        <f t="shared" si="292"/>
        <v/>
      </c>
      <c r="I9393" s="218" t="str">
        <f t="shared" si="293"/>
        <v/>
      </c>
    </row>
    <row r="9394" spans="3:9" ht="15" customHeight="1">
      <c r="C9394" s="220" t="str">
        <f t="shared" si="292"/>
        <v/>
      </c>
      <c r="I9394" s="218" t="str">
        <f t="shared" si="293"/>
        <v/>
      </c>
    </row>
    <row r="9395" spans="3:9" ht="15" customHeight="1">
      <c r="C9395" s="220" t="str">
        <f t="shared" si="292"/>
        <v/>
      </c>
      <c r="I9395" s="218" t="str">
        <f t="shared" si="293"/>
        <v/>
      </c>
    </row>
    <row r="9396" spans="3:9" ht="15" customHeight="1">
      <c r="C9396" s="220" t="str">
        <f t="shared" si="292"/>
        <v/>
      </c>
      <c r="I9396" s="218" t="str">
        <f t="shared" si="293"/>
        <v/>
      </c>
    </row>
    <row r="9397" spans="3:9" ht="15" customHeight="1">
      <c r="C9397" s="220" t="str">
        <f t="shared" si="292"/>
        <v/>
      </c>
      <c r="I9397" s="218" t="str">
        <f t="shared" si="293"/>
        <v/>
      </c>
    </row>
    <row r="9398" spans="3:9" ht="15" customHeight="1">
      <c r="C9398" s="220" t="str">
        <f t="shared" si="292"/>
        <v/>
      </c>
      <c r="I9398" s="218" t="str">
        <f t="shared" si="293"/>
        <v/>
      </c>
    </row>
    <row r="9399" spans="3:9" ht="15" customHeight="1">
      <c r="C9399" s="220" t="str">
        <f t="shared" si="292"/>
        <v/>
      </c>
      <c r="I9399" s="218" t="str">
        <f t="shared" si="293"/>
        <v/>
      </c>
    </row>
    <row r="9400" spans="3:9" ht="15" customHeight="1">
      <c r="C9400" s="220" t="str">
        <f t="shared" si="292"/>
        <v/>
      </c>
      <c r="I9400" s="218" t="str">
        <f t="shared" si="293"/>
        <v/>
      </c>
    </row>
    <row r="9401" spans="3:9" ht="15" customHeight="1">
      <c r="C9401" s="220" t="str">
        <f t="shared" si="292"/>
        <v/>
      </c>
      <c r="I9401" s="218" t="str">
        <f t="shared" si="293"/>
        <v/>
      </c>
    </row>
    <row r="9402" spans="3:9" ht="15" customHeight="1">
      <c r="C9402" s="220" t="str">
        <f t="shared" si="292"/>
        <v/>
      </c>
      <c r="I9402" s="218" t="str">
        <f t="shared" si="293"/>
        <v/>
      </c>
    </row>
    <row r="9403" spans="3:9" ht="15" customHeight="1">
      <c r="C9403" s="220" t="str">
        <f t="shared" si="292"/>
        <v/>
      </c>
      <c r="I9403" s="218" t="str">
        <f t="shared" si="293"/>
        <v/>
      </c>
    </row>
    <row r="9404" spans="3:9" ht="15" customHeight="1">
      <c r="C9404" s="220" t="str">
        <f t="shared" si="292"/>
        <v/>
      </c>
      <c r="I9404" s="218" t="str">
        <f t="shared" si="293"/>
        <v/>
      </c>
    </row>
    <row r="9405" spans="3:9" ht="15" customHeight="1">
      <c r="C9405" s="220" t="str">
        <f t="shared" si="292"/>
        <v/>
      </c>
      <c r="I9405" s="218" t="str">
        <f t="shared" si="293"/>
        <v/>
      </c>
    </row>
    <row r="9406" spans="3:9" ht="15" customHeight="1">
      <c r="C9406" s="220" t="str">
        <f t="shared" si="292"/>
        <v/>
      </c>
      <c r="I9406" s="218" t="str">
        <f t="shared" si="293"/>
        <v/>
      </c>
    </row>
    <row r="9407" spans="3:9" ht="15" customHeight="1">
      <c r="C9407" s="220" t="str">
        <f t="shared" si="292"/>
        <v/>
      </c>
      <c r="I9407" s="218" t="str">
        <f t="shared" si="293"/>
        <v/>
      </c>
    </row>
    <row r="9408" spans="3:9" ht="15" customHeight="1">
      <c r="C9408" s="220" t="str">
        <f t="shared" si="292"/>
        <v/>
      </c>
      <c r="I9408" s="218" t="str">
        <f t="shared" si="293"/>
        <v/>
      </c>
    </row>
    <row r="9409" spans="3:9" ht="15" customHeight="1">
      <c r="C9409" s="220" t="str">
        <f t="shared" si="292"/>
        <v/>
      </c>
      <c r="I9409" s="218" t="str">
        <f t="shared" si="293"/>
        <v/>
      </c>
    </row>
    <row r="9410" spans="3:9" ht="15" customHeight="1">
      <c r="C9410" s="220" t="str">
        <f t="shared" si="292"/>
        <v/>
      </c>
      <c r="I9410" s="218" t="str">
        <f t="shared" si="293"/>
        <v/>
      </c>
    </row>
    <row r="9411" spans="3:9" ht="15" customHeight="1">
      <c r="C9411" s="220" t="str">
        <f t="shared" si="292"/>
        <v/>
      </c>
      <c r="I9411" s="218" t="str">
        <f t="shared" si="293"/>
        <v/>
      </c>
    </row>
    <row r="9412" spans="3:9" ht="15" customHeight="1">
      <c r="C9412" s="220" t="str">
        <f t="shared" si="292"/>
        <v/>
      </c>
      <c r="I9412" s="218" t="str">
        <f t="shared" si="293"/>
        <v/>
      </c>
    </row>
    <row r="9413" spans="3:9" ht="15" customHeight="1">
      <c r="C9413" s="220" t="str">
        <f t="shared" si="292"/>
        <v/>
      </c>
      <c r="I9413" s="218" t="str">
        <f t="shared" si="293"/>
        <v/>
      </c>
    </row>
    <row r="9414" spans="3:9" ht="15" customHeight="1">
      <c r="C9414" s="220" t="str">
        <f t="shared" ref="C9414:C9477" si="294">IF(B9414="","",MONTH(B9414))</f>
        <v/>
      </c>
      <c r="I9414" s="218" t="str">
        <f t="shared" ref="I9414:I9477" si="295">IF(H9414="","",IF(E9414="","Não deixe campos em branco, a planilha resumo de custos e despesas necessita deles para funcionar",IF(F9414="","Não deixe campos em branco, a planilha resumo de custos e despesas necessita deles para funcionar",IF(G9414="","Não deixe campos em branco, a planilha resumo de custos e despesas necessita deles para funcionar",""))))</f>
        <v/>
      </c>
    </row>
    <row r="9415" spans="3:9" ht="15" customHeight="1">
      <c r="C9415" s="220" t="str">
        <f t="shared" si="294"/>
        <v/>
      </c>
      <c r="I9415" s="218" t="str">
        <f t="shared" si="295"/>
        <v/>
      </c>
    </row>
    <row r="9416" spans="3:9" ht="15" customHeight="1">
      <c r="C9416" s="220" t="str">
        <f t="shared" si="294"/>
        <v/>
      </c>
      <c r="I9416" s="218" t="str">
        <f t="shared" si="295"/>
        <v/>
      </c>
    </row>
    <row r="9417" spans="3:9" ht="15" customHeight="1">
      <c r="C9417" s="220" t="str">
        <f t="shared" si="294"/>
        <v/>
      </c>
      <c r="I9417" s="218" t="str">
        <f t="shared" si="295"/>
        <v/>
      </c>
    </row>
    <row r="9418" spans="3:9" ht="15" customHeight="1">
      <c r="C9418" s="220" t="str">
        <f t="shared" si="294"/>
        <v/>
      </c>
      <c r="I9418" s="218" t="str">
        <f t="shared" si="295"/>
        <v/>
      </c>
    </row>
    <row r="9419" spans="3:9" ht="15" customHeight="1">
      <c r="C9419" s="220" t="str">
        <f t="shared" si="294"/>
        <v/>
      </c>
      <c r="I9419" s="218" t="str">
        <f t="shared" si="295"/>
        <v/>
      </c>
    </row>
    <row r="9420" spans="3:9" ht="15" customHeight="1">
      <c r="C9420" s="220" t="str">
        <f t="shared" si="294"/>
        <v/>
      </c>
      <c r="I9420" s="218" t="str">
        <f t="shared" si="295"/>
        <v/>
      </c>
    </row>
    <row r="9421" spans="3:9" ht="15" customHeight="1">
      <c r="C9421" s="220" t="str">
        <f t="shared" si="294"/>
        <v/>
      </c>
      <c r="I9421" s="218" t="str">
        <f t="shared" si="295"/>
        <v/>
      </c>
    </row>
    <row r="9422" spans="3:9" ht="15" customHeight="1">
      <c r="C9422" s="220" t="str">
        <f t="shared" si="294"/>
        <v/>
      </c>
      <c r="I9422" s="218" t="str">
        <f t="shared" si="295"/>
        <v/>
      </c>
    </row>
    <row r="9423" spans="3:9" ht="15" customHeight="1">
      <c r="C9423" s="220" t="str">
        <f t="shared" si="294"/>
        <v/>
      </c>
      <c r="I9423" s="218" t="str">
        <f t="shared" si="295"/>
        <v/>
      </c>
    </row>
    <row r="9424" spans="3:9" ht="15" customHeight="1">
      <c r="C9424" s="220" t="str">
        <f t="shared" si="294"/>
        <v/>
      </c>
      <c r="I9424" s="218" t="str">
        <f t="shared" si="295"/>
        <v/>
      </c>
    </row>
    <row r="9425" spans="3:9" ht="15" customHeight="1">
      <c r="C9425" s="220" t="str">
        <f t="shared" si="294"/>
        <v/>
      </c>
      <c r="I9425" s="218" t="str">
        <f t="shared" si="295"/>
        <v/>
      </c>
    </row>
    <row r="9426" spans="3:9" ht="15" customHeight="1">
      <c r="C9426" s="220" t="str">
        <f t="shared" si="294"/>
        <v/>
      </c>
      <c r="I9426" s="218" t="str">
        <f t="shared" si="295"/>
        <v/>
      </c>
    </row>
    <row r="9427" spans="3:9" ht="15" customHeight="1">
      <c r="C9427" s="220" t="str">
        <f t="shared" si="294"/>
        <v/>
      </c>
      <c r="I9427" s="218" t="str">
        <f t="shared" si="295"/>
        <v/>
      </c>
    </row>
    <row r="9428" spans="3:9" ht="15" customHeight="1">
      <c r="C9428" s="220" t="str">
        <f t="shared" si="294"/>
        <v/>
      </c>
      <c r="I9428" s="218" t="str">
        <f t="shared" si="295"/>
        <v/>
      </c>
    </row>
    <row r="9429" spans="3:9" ht="15" customHeight="1">
      <c r="C9429" s="220" t="str">
        <f t="shared" si="294"/>
        <v/>
      </c>
      <c r="I9429" s="218" t="str">
        <f t="shared" si="295"/>
        <v/>
      </c>
    </row>
    <row r="9430" spans="3:9" ht="15" customHeight="1">
      <c r="C9430" s="220" t="str">
        <f t="shared" si="294"/>
        <v/>
      </c>
      <c r="I9430" s="218" t="str">
        <f t="shared" si="295"/>
        <v/>
      </c>
    </row>
    <row r="9431" spans="3:9" ht="15" customHeight="1">
      <c r="C9431" s="220" t="str">
        <f t="shared" si="294"/>
        <v/>
      </c>
      <c r="I9431" s="218" t="str">
        <f t="shared" si="295"/>
        <v/>
      </c>
    </row>
    <row r="9432" spans="3:9" ht="15" customHeight="1">
      <c r="C9432" s="220" t="str">
        <f t="shared" si="294"/>
        <v/>
      </c>
      <c r="I9432" s="218" t="str">
        <f t="shared" si="295"/>
        <v/>
      </c>
    </row>
    <row r="9433" spans="3:9" ht="15" customHeight="1">
      <c r="C9433" s="220" t="str">
        <f t="shared" si="294"/>
        <v/>
      </c>
      <c r="I9433" s="218" t="str">
        <f t="shared" si="295"/>
        <v/>
      </c>
    </row>
    <row r="9434" spans="3:9" ht="15" customHeight="1">
      <c r="C9434" s="220" t="str">
        <f t="shared" si="294"/>
        <v/>
      </c>
      <c r="I9434" s="218" t="str">
        <f t="shared" si="295"/>
        <v/>
      </c>
    </row>
    <row r="9435" spans="3:9" ht="15" customHeight="1">
      <c r="C9435" s="220" t="str">
        <f t="shared" si="294"/>
        <v/>
      </c>
      <c r="I9435" s="218" t="str">
        <f t="shared" si="295"/>
        <v/>
      </c>
    </row>
    <row r="9436" spans="3:9" ht="15" customHeight="1">
      <c r="C9436" s="220" t="str">
        <f t="shared" si="294"/>
        <v/>
      </c>
      <c r="I9436" s="218" t="str">
        <f t="shared" si="295"/>
        <v/>
      </c>
    </row>
    <row r="9437" spans="3:9" ht="15" customHeight="1">
      <c r="C9437" s="220" t="str">
        <f t="shared" si="294"/>
        <v/>
      </c>
      <c r="I9437" s="218" t="str">
        <f t="shared" si="295"/>
        <v/>
      </c>
    </row>
    <row r="9438" spans="3:9" ht="15" customHeight="1">
      <c r="C9438" s="220" t="str">
        <f t="shared" si="294"/>
        <v/>
      </c>
      <c r="I9438" s="218" t="str">
        <f t="shared" si="295"/>
        <v/>
      </c>
    </row>
    <row r="9439" spans="3:9" ht="15" customHeight="1">
      <c r="C9439" s="220" t="str">
        <f t="shared" si="294"/>
        <v/>
      </c>
      <c r="I9439" s="218" t="str">
        <f t="shared" si="295"/>
        <v/>
      </c>
    </row>
    <row r="9440" spans="3:9" ht="15" customHeight="1">
      <c r="C9440" s="220" t="str">
        <f t="shared" si="294"/>
        <v/>
      </c>
      <c r="I9440" s="218" t="str">
        <f t="shared" si="295"/>
        <v/>
      </c>
    </row>
    <row r="9441" spans="3:9" ht="15" customHeight="1">
      <c r="C9441" s="220" t="str">
        <f t="shared" si="294"/>
        <v/>
      </c>
      <c r="I9441" s="218" t="str">
        <f t="shared" si="295"/>
        <v/>
      </c>
    </row>
    <row r="9442" spans="3:9" ht="15" customHeight="1">
      <c r="C9442" s="220" t="str">
        <f t="shared" si="294"/>
        <v/>
      </c>
      <c r="I9442" s="218" t="str">
        <f t="shared" si="295"/>
        <v/>
      </c>
    </row>
    <row r="9443" spans="3:9" ht="15" customHeight="1">
      <c r="C9443" s="220" t="str">
        <f t="shared" si="294"/>
        <v/>
      </c>
      <c r="I9443" s="218" t="str">
        <f t="shared" si="295"/>
        <v/>
      </c>
    </row>
    <row r="9444" spans="3:9" ht="15" customHeight="1">
      <c r="C9444" s="220" t="str">
        <f t="shared" si="294"/>
        <v/>
      </c>
      <c r="I9444" s="218" t="str">
        <f t="shared" si="295"/>
        <v/>
      </c>
    </row>
    <row r="9445" spans="3:9" ht="15" customHeight="1">
      <c r="C9445" s="220" t="str">
        <f t="shared" si="294"/>
        <v/>
      </c>
      <c r="I9445" s="218" t="str">
        <f t="shared" si="295"/>
        <v/>
      </c>
    </row>
    <row r="9446" spans="3:9" ht="15" customHeight="1">
      <c r="C9446" s="220" t="str">
        <f t="shared" si="294"/>
        <v/>
      </c>
      <c r="I9446" s="218" t="str">
        <f t="shared" si="295"/>
        <v/>
      </c>
    </row>
    <row r="9447" spans="3:9" ht="15" customHeight="1">
      <c r="C9447" s="220" t="str">
        <f t="shared" si="294"/>
        <v/>
      </c>
      <c r="I9447" s="218" t="str">
        <f t="shared" si="295"/>
        <v/>
      </c>
    </row>
    <row r="9448" spans="3:9" ht="15" customHeight="1">
      <c r="C9448" s="220" t="str">
        <f t="shared" si="294"/>
        <v/>
      </c>
      <c r="I9448" s="218" t="str">
        <f t="shared" si="295"/>
        <v/>
      </c>
    </row>
    <row r="9449" spans="3:9" ht="15" customHeight="1">
      <c r="C9449" s="220" t="str">
        <f t="shared" si="294"/>
        <v/>
      </c>
      <c r="I9449" s="218" t="str">
        <f t="shared" si="295"/>
        <v/>
      </c>
    </row>
    <row r="9450" spans="3:9" ht="15" customHeight="1">
      <c r="C9450" s="220" t="str">
        <f t="shared" si="294"/>
        <v/>
      </c>
      <c r="I9450" s="218" t="str">
        <f t="shared" si="295"/>
        <v/>
      </c>
    </row>
    <row r="9451" spans="3:9" ht="15" customHeight="1">
      <c r="C9451" s="220" t="str">
        <f t="shared" si="294"/>
        <v/>
      </c>
      <c r="I9451" s="218" t="str">
        <f t="shared" si="295"/>
        <v/>
      </c>
    </row>
    <row r="9452" spans="3:9" ht="15" customHeight="1">
      <c r="C9452" s="220" t="str">
        <f t="shared" si="294"/>
        <v/>
      </c>
      <c r="I9452" s="218" t="str">
        <f t="shared" si="295"/>
        <v/>
      </c>
    </row>
    <row r="9453" spans="3:9" ht="15" customHeight="1">
      <c r="C9453" s="220" t="str">
        <f t="shared" si="294"/>
        <v/>
      </c>
      <c r="I9453" s="218" t="str">
        <f t="shared" si="295"/>
        <v/>
      </c>
    </row>
    <row r="9454" spans="3:9" ht="15" customHeight="1">
      <c r="C9454" s="220" t="str">
        <f t="shared" si="294"/>
        <v/>
      </c>
      <c r="I9454" s="218" t="str">
        <f t="shared" si="295"/>
        <v/>
      </c>
    </row>
    <row r="9455" spans="3:9" ht="15" customHeight="1">
      <c r="C9455" s="220" t="str">
        <f t="shared" si="294"/>
        <v/>
      </c>
      <c r="I9455" s="218" t="str">
        <f t="shared" si="295"/>
        <v/>
      </c>
    </row>
    <row r="9456" spans="3:9" ht="15" customHeight="1">
      <c r="C9456" s="220" t="str">
        <f t="shared" si="294"/>
        <v/>
      </c>
      <c r="I9456" s="218" t="str">
        <f t="shared" si="295"/>
        <v/>
      </c>
    </row>
    <row r="9457" spans="3:9" ht="15" customHeight="1">
      <c r="C9457" s="220" t="str">
        <f t="shared" si="294"/>
        <v/>
      </c>
      <c r="I9457" s="218" t="str">
        <f t="shared" si="295"/>
        <v/>
      </c>
    </row>
    <row r="9458" spans="3:9" ht="15" customHeight="1">
      <c r="C9458" s="220" t="str">
        <f t="shared" si="294"/>
        <v/>
      </c>
      <c r="I9458" s="218" t="str">
        <f t="shared" si="295"/>
        <v/>
      </c>
    </row>
    <row r="9459" spans="3:9" ht="15" customHeight="1">
      <c r="C9459" s="220" t="str">
        <f t="shared" si="294"/>
        <v/>
      </c>
      <c r="I9459" s="218" t="str">
        <f t="shared" si="295"/>
        <v/>
      </c>
    </row>
    <row r="9460" spans="3:9" ht="15" customHeight="1">
      <c r="C9460" s="220" t="str">
        <f t="shared" si="294"/>
        <v/>
      </c>
      <c r="I9460" s="218" t="str">
        <f t="shared" si="295"/>
        <v/>
      </c>
    </row>
    <row r="9461" spans="3:9" ht="15" customHeight="1">
      <c r="C9461" s="220" t="str">
        <f t="shared" si="294"/>
        <v/>
      </c>
      <c r="I9461" s="218" t="str">
        <f t="shared" si="295"/>
        <v/>
      </c>
    </row>
    <row r="9462" spans="3:9" ht="15" customHeight="1">
      <c r="C9462" s="220" t="str">
        <f t="shared" si="294"/>
        <v/>
      </c>
      <c r="I9462" s="218" t="str">
        <f t="shared" si="295"/>
        <v/>
      </c>
    </row>
    <row r="9463" spans="3:9" ht="15" customHeight="1">
      <c r="C9463" s="220" t="str">
        <f t="shared" si="294"/>
        <v/>
      </c>
      <c r="I9463" s="218" t="str">
        <f t="shared" si="295"/>
        <v/>
      </c>
    </row>
    <row r="9464" spans="3:9" ht="15" customHeight="1">
      <c r="C9464" s="220" t="str">
        <f t="shared" si="294"/>
        <v/>
      </c>
      <c r="I9464" s="218" t="str">
        <f t="shared" si="295"/>
        <v/>
      </c>
    </row>
    <row r="9465" spans="3:9" ht="15" customHeight="1">
      <c r="C9465" s="220" t="str">
        <f t="shared" si="294"/>
        <v/>
      </c>
      <c r="I9465" s="218" t="str">
        <f t="shared" si="295"/>
        <v/>
      </c>
    </row>
    <row r="9466" spans="3:9" ht="15" customHeight="1">
      <c r="C9466" s="220" t="str">
        <f t="shared" si="294"/>
        <v/>
      </c>
      <c r="I9466" s="218" t="str">
        <f t="shared" si="295"/>
        <v/>
      </c>
    </row>
    <row r="9467" spans="3:9" ht="15" customHeight="1">
      <c r="C9467" s="220" t="str">
        <f t="shared" si="294"/>
        <v/>
      </c>
      <c r="I9467" s="218" t="str">
        <f t="shared" si="295"/>
        <v/>
      </c>
    </row>
    <row r="9468" spans="3:9" ht="15" customHeight="1">
      <c r="C9468" s="220" t="str">
        <f t="shared" si="294"/>
        <v/>
      </c>
      <c r="I9468" s="218" t="str">
        <f t="shared" si="295"/>
        <v/>
      </c>
    </row>
    <row r="9469" spans="3:9" ht="15" customHeight="1">
      <c r="C9469" s="220" t="str">
        <f t="shared" si="294"/>
        <v/>
      </c>
      <c r="I9469" s="218" t="str">
        <f t="shared" si="295"/>
        <v/>
      </c>
    </row>
    <row r="9470" spans="3:9" ht="15" customHeight="1">
      <c r="C9470" s="220" t="str">
        <f t="shared" si="294"/>
        <v/>
      </c>
      <c r="I9470" s="218" t="str">
        <f t="shared" si="295"/>
        <v/>
      </c>
    </row>
    <row r="9471" spans="3:9" ht="15" customHeight="1">
      <c r="C9471" s="220" t="str">
        <f t="shared" si="294"/>
        <v/>
      </c>
      <c r="I9471" s="218" t="str">
        <f t="shared" si="295"/>
        <v/>
      </c>
    </row>
    <row r="9472" spans="3:9" ht="15" customHeight="1">
      <c r="C9472" s="220" t="str">
        <f t="shared" si="294"/>
        <v/>
      </c>
      <c r="I9472" s="218" t="str">
        <f t="shared" si="295"/>
        <v/>
      </c>
    </row>
    <row r="9473" spans="3:9" ht="15" customHeight="1">
      <c r="C9473" s="220" t="str">
        <f t="shared" si="294"/>
        <v/>
      </c>
      <c r="I9473" s="218" t="str">
        <f t="shared" si="295"/>
        <v/>
      </c>
    </row>
    <row r="9474" spans="3:9" ht="15" customHeight="1">
      <c r="C9474" s="220" t="str">
        <f t="shared" si="294"/>
        <v/>
      </c>
      <c r="I9474" s="218" t="str">
        <f t="shared" si="295"/>
        <v/>
      </c>
    </row>
    <row r="9475" spans="3:9" ht="15" customHeight="1">
      <c r="C9475" s="220" t="str">
        <f t="shared" si="294"/>
        <v/>
      </c>
      <c r="I9475" s="218" t="str">
        <f t="shared" si="295"/>
        <v/>
      </c>
    </row>
    <row r="9476" spans="3:9" ht="15" customHeight="1">
      <c r="C9476" s="220" t="str">
        <f t="shared" si="294"/>
        <v/>
      </c>
      <c r="I9476" s="218" t="str">
        <f t="shared" si="295"/>
        <v/>
      </c>
    </row>
    <row r="9477" spans="3:9" ht="15" customHeight="1">
      <c r="C9477" s="220" t="str">
        <f t="shared" si="294"/>
        <v/>
      </c>
      <c r="I9477" s="218" t="str">
        <f t="shared" si="295"/>
        <v/>
      </c>
    </row>
    <row r="9478" spans="3:9" ht="15" customHeight="1">
      <c r="C9478" s="220" t="str">
        <f t="shared" ref="C9478:C9541" si="296">IF(B9478="","",MONTH(B9478))</f>
        <v/>
      </c>
      <c r="I9478" s="218" t="str">
        <f t="shared" ref="I9478:I9541" si="297">IF(H9478="","",IF(E9478="","Não deixe campos em branco, a planilha resumo de custos e despesas necessita deles para funcionar",IF(F9478="","Não deixe campos em branco, a planilha resumo de custos e despesas necessita deles para funcionar",IF(G9478="","Não deixe campos em branco, a planilha resumo de custos e despesas necessita deles para funcionar",""))))</f>
        <v/>
      </c>
    </row>
    <row r="9479" spans="3:9" ht="15" customHeight="1">
      <c r="C9479" s="220" t="str">
        <f t="shared" si="296"/>
        <v/>
      </c>
      <c r="I9479" s="218" t="str">
        <f t="shared" si="297"/>
        <v/>
      </c>
    </row>
    <row r="9480" spans="3:9" ht="15" customHeight="1">
      <c r="C9480" s="220" t="str">
        <f t="shared" si="296"/>
        <v/>
      </c>
      <c r="I9480" s="218" t="str">
        <f t="shared" si="297"/>
        <v/>
      </c>
    </row>
    <row r="9481" spans="3:9" ht="15" customHeight="1">
      <c r="C9481" s="220" t="str">
        <f t="shared" si="296"/>
        <v/>
      </c>
      <c r="I9481" s="218" t="str">
        <f t="shared" si="297"/>
        <v/>
      </c>
    </row>
    <row r="9482" spans="3:9" ht="15" customHeight="1">
      <c r="C9482" s="220" t="str">
        <f t="shared" si="296"/>
        <v/>
      </c>
      <c r="I9482" s="218" t="str">
        <f t="shared" si="297"/>
        <v/>
      </c>
    </row>
    <row r="9483" spans="3:9" ht="15" customHeight="1">
      <c r="C9483" s="220" t="str">
        <f t="shared" si="296"/>
        <v/>
      </c>
      <c r="I9483" s="218" t="str">
        <f t="shared" si="297"/>
        <v/>
      </c>
    </row>
    <row r="9484" spans="3:9" ht="15" customHeight="1">
      <c r="C9484" s="220" t="str">
        <f t="shared" si="296"/>
        <v/>
      </c>
      <c r="I9484" s="218" t="str">
        <f t="shared" si="297"/>
        <v/>
      </c>
    </row>
    <row r="9485" spans="3:9" ht="15" customHeight="1">
      <c r="C9485" s="220" t="str">
        <f t="shared" si="296"/>
        <v/>
      </c>
      <c r="I9485" s="218" t="str">
        <f t="shared" si="297"/>
        <v/>
      </c>
    </row>
    <row r="9486" spans="3:9" ht="15" customHeight="1">
      <c r="C9486" s="220" t="str">
        <f t="shared" si="296"/>
        <v/>
      </c>
      <c r="I9486" s="218" t="str">
        <f t="shared" si="297"/>
        <v/>
      </c>
    </row>
    <row r="9487" spans="3:9" ht="15" customHeight="1">
      <c r="C9487" s="220" t="str">
        <f t="shared" si="296"/>
        <v/>
      </c>
      <c r="I9487" s="218" t="str">
        <f t="shared" si="297"/>
        <v/>
      </c>
    </row>
    <row r="9488" spans="3:9" ht="15" customHeight="1">
      <c r="C9488" s="220" t="str">
        <f t="shared" si="296"/>
        <v/>
      </c>
      <c r="I9488" s="218" t="str">
        <f t="shared" si="297"/>
        <v/>
      </c>
    </row>
    <row r="9489" spans="3:9" ht="15" customHeight="1">
      <c r="C9489" s="220" t="str">
        <f t="shared" si="296"/>
        <v/>
      </c>
      <c r="I9489" s="218" t="str">
        <f t="shared" si="297"/>
        <v/>
      </c>
    </row>
    <row r="9490" spans="3:9" ht="15" customHeight="1">
      <c r="C9490" s="220" t="str">
        <f t="shared" si="296"/>
        <v/>
      </c>
      <c r="I9490" s="218" t="str">
        <f t="shared" si="297"/>
        <v/>
      </c>
    </row>
    <row r="9491" spans="3:9" ht="15" customHeight="1">
      <c r="C9491" s="220" t="str">
        <f t="shared" si="296"/>
        <v/>
      </c>
      <c r="I9491" s="218" t="str">
        <f t="shared" si="297"/>
        <v/>
      </c>
    </row>
    <row r="9492" spans="3:9" ht="15" customHeight="1">
      <c r="C9492" s="220" t="str">
        <f t="shared" si="296"/>
        <v/>
      </c>
      <c r="I9492" s="218" t="str">
        <f t="shared" si="297"/>
        <v/>
      </c>
    </row>
    <row r="9493" spans="3:9" ht="15" customHeight="1">
      <c r="C9493" s="220" t="str">
        <f t="shared" si="296"/>
        <v/>
      </c>
      <c r="I9493" s="218" t="str">
        <f t="shared" si="297"/>
        <v/>
      </c>
    </row>
    <row r="9494" spans="3:9" ht="15" customHeight="1">
      <c r="C9494" s="220" t="str">
        <f t="shared" si="296"/>
        <v/>
      </c>
      <c r="I9494" s="218" t="str">
        <f t="shared" si="297"/>
        <v/>
      </c>
    </row>
    <row r="9495" spans="3:9" ht="15" customHeight="1">
      <c r="C9495" s="220" t="str">
        <f t="shared" si="296"/>
        <v/>
      </c>
      <c r="I9495" s="218" t="str">
        <f t="shared" si="297"/>
        <v/>
      </c>
    </row>
    <row r="9496" spans="3:9" ht="15" customHeight="1">
      <c r="C9496" s="220" t="str">
        <f t="shared" si="296"/>
        <v/>
      </c>
      <c r="I9496" s="218" t="str">
        <f t="shared" si="297"/>
        <v/>
      </c>
    </row>
    <row r="9497" spans="3:9" ht="15" customHeight="1">
      <c r="C9497" s="220" t="str">
        <f t="shared" si="296"/>
        <v/>
      </c>
      <c r="I9497" s="218" t="str">
        <f t="shared" si="297"/>
        <v/>
      </c>
    </row>
    <row r="9498" spans="3:9" ht="15" customHeight="1">
      <c r="C9498" s="220" t="str">
        <f t="shared" si="296"/>
        <v/>
      </c>
      <c r="I9498" s="218" t="str">
        <f t="shared" si="297"/>
        <v/>
      </c>
    </row>
    <row r="9499" spans="3:9" ht="15" customHeight="1">
      <c r="C9499" s="220" t="str">
        <f t="shared" si="296"/>
        <v/>
      </c>
      <c r="I9499" s="218" t="str">
        <f t="shared" si="297"/>
        <v/>
      </c>
    </row>
    <row r="9500" spans="3:9" ht="15" customHeight="1">
      <c r="C9500" s="220" t="str">
        <f t="shared" si="296"/>
        <v/>
      </c>
      <c r="I9500" s="218" t="str">
        <f t="shared" si="297"/>
        <v/>
      </c>
    </row>
    <row r="9501" spans="3:9" ht="15" customHeight="1">
      <c r="C9501" s="220" t="str">
        <f t="shared" si="296"/>
        <v/>
      </c>
      <c r="I9501" s="218" t="str">
        <f t="shared" si="297"/>
        <v/>
      </c>
    </row>
    <row r="9502" spans="3:9" ht="15" customHeight="1">
      <c r="C9502" s="220" t="str">
        <f t="shared" si="296"/>
        <v/>
      </c>
      <c r="I9502" s="218" t="str">
        <f t="shared" si="297"/>
        <v/>
      </c>
    </row>
    <row r="9503" spans="3:9" ht="15" customHeight="1">
      <c r="C9503" s="220" t="str">
        <f t="shared" si="296"/>
        <v/>
      </c>
      <c r="I9503" s="218" t="str">
        <f t="shared" si="297"/>
        <v/>
      </c>
    </row>
    <row r="9504" spans="3:9" ht="15" customHeight="1">
      <c r="C9504" s="220" t="str">
        <f t="shared" si="296"/>
        <v/>
      </c>
      <c r="I9504" s="218" t="str">
        <f t="shared" si="297"/>
        <v/>
      </c>
    </row>
    <row r="9505" spans="3:9" ht="15" customHeight="1">
      <c r="C9505" s="220" t="str">
        <f t="shared" si="296"/>
        <v/>
      </c>
      <c r="I9505" s="218" t="str">
        <f t="shared" si="297"/>
        <v/>
      </c>
    </row>
    <row r="9506" spans="3:9" ht="15" customHeight="1">
      <c r="C9506" s="220" t="str">
        <f t="shared" si="296"/>
        <v/>
      </c>
      <c r="I9506" s="218" t="str">
        <f t="shared" si="297"/>
        <v/>
      </c>
    </row>
    <row r="9507" spans="3:9" ht="15" customHeight="1">
      <c r="C9507" s="220" t="str">
        <f t="shared" si="296"/>
        <v/>
      </c>
      <c r="I9507" s="218" t="str">
        <f t="shared" si="297"/>
        <v/>
      </c>
    </row>
    <row r="9508" spans="3:9" ht="15" customHeight="1">
      <c r="C9508" s="220" t="str">
        <f t="shared" si="296"/>
        <v/>
      </c>
      <c r="I9508" s="218" t="str">
        <f t="shared" si="297"/>
        <v/>
      </c>
    </row>
    <row r="9509" spans="3:9" ht="15" customHeight="1">
      <c r="C9509" s="220" t="str">
        <f t="shared" si="296"/>
        <v/>
      </c>
      <c r="I9509" s="218" t="str">
        <f t="shared" si="297"/>
        <v/>
      </c>
    </row>
    <row r="9510" spans="3:9" ht="15" customHeight="1">
      <c r="C9510" s="220" t="str">
        <f t="shared" si="296"/>
        <v/>
      </c>
      <c r="I9510" s="218" t="str">
        <f t="shared" si="297"/>
        <v/>
      </c>
    </row>
    <row r="9511" spans="3:9" ht="15" customHeight="1">
      <c r="C9511" s="220" t="str">
        <f t="shared" si="296"/>
        <v/>
      </c>
      <c r="I9511" s="218" t="str">
        <f t="shared" si="297"/>
        <v/>
      </c>
    </row>
    <row r="9512" spans="3:9" ht="15" customHeight="1">
      <c r="C9512" s="220" t="str">
        <f t="shared" si="296"/>
        <v/>
      </c>
      <c r="I9512" s="218" t="str">
        <f t="shared" si="297"/>
        <v/>
      </c>
    </row>
    <row r="9513" spans="3:9" ht="15" customHeight="1">
      <c r="C9513" s="220" t="str">
        <f t="shared" si="296"/>
        <v/>
      </c>
      <c r="I9513" s="218" t="str">
        <f t="shared" si="297"/>
        <v/>
      </c>
    </row>
    <row r="9514" spans="3:9" ht="15" customHeight="1">
      <c r="C9514" s="220" t="str">
        <f t="shared" si="296"/>
        <v/>
      </c>
      <c r="I9514" s="218" t="str">
        <f t="shared" si="297"/>
        <v/>
      </c>
    </row>
    <row r="9515" spans="3:9" ht="15" customHeight="1">
      <c r="C9515" s="220" t="str">
        <f t="shared" si="296"/>
        <v/>
      </c>
      <c r="I9515" s="218" t="str">
        <f t="shared" si="297"/>
        <v/>
      </c>
    </row>
    <row r="9516" spans="3:9" ht="15" customHeight="1">
      <c r="C9516" s="220" t="str">
        <f t="shared" si="296"/>
        <v/>
      </c>
      <c r="I9516" s="218" t="str">
        <f t="shared" si="297"/>
        <v/>
      </c>
    </row>
    <row r="9517" spans="3:9" ht="15" customHeight="1">
      <c r="C9517" s="220" t="str">
        <f t="shared" si="296"/>
        <v/>
      </c>
      <c r="I9517" s="218" t="str">
        <f t="shared" si="297"/>
        <v/>
      </c>
    </row>
    <row r="9518" spans="3:9" ht="15" customHeight="1">
      <c r="C9518" s="220" t="str">
        <f t="shared" si="296"/>
        <v/>
      </c>
      <c r="I9518" s="218" t="str">
        <f t="shared" si="297"/>
        <v/>
      </c>
    </row>
    <row r="9519" spans="3:9" ht="15" customHeight="1">
      <c r="C9519" s="220" t="str">
        <f t="shared" si="296"/>
        <v/>
      </c>
      <c r="I9519" s="218" t="str">
        <f t="shared" si="297"/>
        <v/>
      </c>
    </row>
    <row r="9520" spans="3:9" ht="15" customHeight="1">
      <c r="C9520" s="220" t="str">
        <f t="shared" si="296"/>
        <v/>
      </c>
      <c r="I9520" s="218" t="str">
        <f t="shared" si="297"/>
        <v/>
      </c>
    </row>
    <row r="9521" spans="3:9" ht="15" customHeight="1">
      <c r="C9521" s="220" t="str">
        <f t="shared" si="296"/>
        <v/>
      </c>
      <c r="I9521" s="218" t="str">
        <f t="shared" si="297"/>
        <v/>
      </c>
    </row>
    <row r="9522" spans="3:9" ht="15" customHeight="1">
      <c r="C9522" s="220" t="str">
        <f t="shared" si="296"/>
        <v/>
      </c>
      <c r="I9522" s="218" t="str">
        <f t="shared" si="297"/>
        <v/>
      </c>
    </row>
    <row r="9523" spans="3:9" ht="15" customHeight="1">
      <c r="C9523" s="220" t="str">
        <f t="shared" si="296"/>
        <v/>
      </c>
      <c r="I9523" s="218" t="str">
        <f t="shared" si="297"/>
        <v/>
      </c>
    </row>
    <row r="9524" spans="3:9" ht="15" customHeight="1">
      <c r="C9524" s="220" t="str">
        <f t="shared" si="296"/>
        <v/>
      </c>
      <c r="I9524" s="218" t="str">
        <f t="shared" si="297"/>
        <v/>
      </c>
    </row>
    <row r="9525" spans="3:9" ht="15" customHeight="1">
      <c r="C9525" s="220" t="str">
        <f t="shared" si="296"/>
        <v/>
      </c>
      <c r="I9525" s="218" t="str">
        <f t="shared" si="297"/>
        <v/>
      </c>
    </row>
    <row r="9526" spans="3:9" ht="15" customHeight="1">
      <c r="C9526" s="220" t="str">
        <f t="shared" si="296"/>
        <v/>
      </c>
      <c r="I9526" s="218" t="str">
        <f t="shared" si="297"/>
        <v/>
      </c>
    </row>
    <row r="9527" spans="3:9" ht="15" customHeight="1">
      <c r="C9527" s="220" t="str">
        <f t="shared" si="296"/>
        <v/>
      </c>
      <c r="I9527" s="218" t="str">
        <f t="shared" si="297"/>
        <v/>
      </c>
    </row>
    <row r="9528" spans="3:9" ht="15" customHeight="1">
      <c r="C9528" s="220" t="str">
        <f t="shared" si="296"/>
        <v/>
      </c>
      <c r="I9528" s="218" t="str">
        <f t="shared" si="297"/>
        <v/>
      </c>
    </row>
    <row r="9529" spans="3:9" ht="15" customHeight="1">
      <c r="C9529" s="220" t="str">
        <f t="shared" si="296"/>
        <v/>
      </c>
      <c r="I9529" s="218" t="str">
        <f t="shared" si="297"/>
        <v/>
      </c>
    </row>
    <row r="9530" spans="3:9" ht="15" customHeight="1">
      <c r="C9530" s="220" t="str">
        <f t="shared" si="296"/>
        <v/>
      </c>
      <c r="I9530" s="218" t="str">
        <f t="shared" si="297"/>
        <v/>
      </c>
    </row>
    <row r="9531" spans="3:9" ht="15" customHeight="1">
      <c r="C9531" s="220" t="str">
        <f t="shared" si="296"/>
        <v/>
      </c>
      <c r="I9531" s="218" t="str">
        <f t="shared" si="297"/>
        <v/>
      </c>
    </row>
    <row r="9532" spans="3:9" ht="15" customHeight="1">
      <c r="C9532" s="220" t="str">
        <f t="shared" si="296"/>
        <v/>
      </c>
      <c r="I9532" s="218" t="str">
        <f t="shared" si="297"/>
        <v/>
      </c>
    </row>
    <row r="9533" spans="3:9" ht="15" customHeight="1">
      <c r="C9533" s="220" t="str">
        <f t="shared" si="296"/>
        <v/>
      </c>
      <c r="I9533" s="218" t="str">
        <f t="shared" si="297"/>
        <v/>
      </c>
    </row>
    <row r="9534" spans="3:9" ht="15" customHeight="1">
      <c r="C9534" s="220" t="str">
        <f t="shared" si="296"/>
        <v/>
      </c>
      <c r="I9534" s="218" t="str">
        <f t="shared" si="297"/>
        <v/>
      </c>
    </row>
    <row r="9535" spans="3:9" ht="15" customHeight="1">
      <c r="C9535" s="220" t="str">
        <f t="shared" si="296"/>
        <v/>
      </c>
      <c r="I9535" s="218" t="str">
        <f t="shared" si="297"/>
        <v/>
      </c>
    </row>
    <row r="9536" spans="3:9" ht="15" customHeight="1">
      <c r="C9536" s="220" t="str">
        <f t="shared" si="296"/>
        <v/>
      </c>
      <c r="I9536" s="218" t="str">
        <f t="shared" si="297"/>
        <v/>
      </c>
    </row>
    <row r="9537" spans="3:9" ht="15" customHeight="1">
      <c r="C9537" s="220" t="str">
        <f t="shared" si="296"/>
        <v/>
      </c>
      <c r="I9537" s="218" t="str">
        <f t="shared" si="297"/>
        <v/>
      </c>
    </row>
    <row r="9538" spans="3:9" ht="15" customHeight="1">
      <c r="C9538" s="220" t="str">
        <f t="shared" si="296"/>
        <v/>
      </c>
      <c r="I9538" s="218" t="str">
        <f t="shared" si="297"/>
        <v/>
      </c>
    </row>
    <row r="9539" spans="3:9" ht="15" customHeight="1">
      <c r="C9539" s="220" t="str">
        <f t="shared" si="296"/>
        <v/>
      </c>
      <c r="I9539" s="218" t="str">
        <f t="shared" si="297"/>
        <v/>
      </c>
    </row>
    <row r="9540" spans="3:9" ht="15" customHeight="1">
      <c r="C9540" s="220" t="str">
        <f t="shared" si="296"/>
        <v/>
      </c>
      <c r="I9540" s="218" t="str">
        <f t="shared" si="297"/>
        <v/>
      </c>
    </row>
    <row r="9541" spans="3:9" ht="15" customHeight="1">
      <c r="C9541" s="220" t="str">
        <f t="shared" si="296"/>
        <v/>
      </c>
      <c r="I9541" s="218" t="str">
        <f t="shared" si="297"/>
        <v/>
      </c>
    </row>
    <row r="9542" spans="3:9" ht="15" customHeight="1">
      <c r="C9542" s="220" t="str">
        <f t="shared" ref="C9542:C9605" si="298">IF(B9542="","",MONTH(B9542))</f>
        <v/>
      </c>
      <c r="I9542" s="218" t="str">
        <f t="shared" ref="I9542:I9605" si="299">IF(H9542="","",IF(E9542="","Não deixe campos em branco, a planilha resumo de custos e despesas necessita deles para funcionar",IF(F9542="","Não deixe campos em branco, a planilha resumo de custos e despesas necessita deles para funcionar",IF(G9542="","Não deixe campos em branco, a planilha resumo de custos e despesas necessita deles para funcionar",""))))</f>
        <v/>
      </c>
    </row>
    <row r="9543" spans="3:9" ht="15" customHeight="1">
      <c r="C9543" s="220" t="str">
        <f t="shared" si="298"/>
        <v/>
      </c>
      <c r="I9543" s="218" t="str">
        <f t="shared" si="299"/>
        <v/>
      </c>
    </row>
    <row r="9544" spans="3:9" ht="15" customHeight="1">
      <c r="C9544" s="220" t="str">
        <f t="shared" si="298"/>
        <v/>
      </c>
      <c r="I9544" s="218" t="str">
        <f t="shared" si="299"/>
        <v/>
      </c>
    </row>
    <row r="9545" spans="3:9" ht="15" customHeight="1">
      <c r="C9545" s="220" t="str">
        <f t="shared" si="298"/>
        <v/>
      </c>
      <c r="I9545" s="218" t="str">
        <f t="shared" si="299"/>
        <v/>
      </c>
    </row>
    <row r="9546" spans="3:9" ht="15" customHeight="1">
      <c r="C9546" s="220" t="str">
        <f t="shared" si="298"/>
        <v/>
      </c>
      <c r="I9546" s="218" t="str">
        <f t="shared" si="299"/>
        <v/>
      </c>
    </row>
    <row r="9547" spans="3:9" ht="15" customHeight="1">
      <c r="C9547" s="220" t="str">
        <f t="shared" si="298"/>
        <v/>
      </c>
      <c r="I9547" s="218" t="str">
        <f t="shared" si="299"/>
        <v/>
      </c>
    </row>
    <row r="9548" spans="3:9" ht="15" customHeight="1">
      <c r="C9548" s="220" t="str">
        <f t="shared" si="298"/>
        <v/>
      </c>
      <c r="I9548" s="218" t="str">
        <f t="shared" si="299"/>
        <v/>
      </c>
    </row>
    <row r="9549" spans="3:9" ht="15" customHeight="1">
      <c r="C9549" s="220" t="str">
        <f t="shared" si="298"/>
        <v/>
      </c>
      <c r="I9549" s="218" t="str">
        <f t="shared" si="299"/>
        <v/>
      </c>
    </row>
    <row r="9550" spans="3:9" ht="15" customHeight="1">
      <c r="C9550" s="220" t="str">
        <f t="shared" si="298"/>
        <v/>
      </c>
      <c r="I9550" s="218" t="str">
        <f t="shared" si="299"/>
        <v/>
      </c>
    </row>
    <row r="9551" spans="3:9" ht="15" customHeight="1">
      <c r="C9551" s="220" t="str">
        <f t="shared" si="298"/>
        <v/>
      </c>
      <c r="I9551" s="218" t="str">
        <f t="shared" si="299"/>
        <v/>
      </c>
    </row>
    <row r="9552" spans="3:9" ht="15" customHeight="1">
      <c r="C9552" s="220" t="str">
        <f t="shared" si="298"/>
        <v/>
      </c>
      <c r="I9552" s="218" t="str">
        <f t="shared" si="299"/>
        <v/>
      </c>
    </row>
    <row r="9553" spans="3:9" ht="15" customHeight="1">
      <c r="C9553" s="220" t="str">
        <f t="shared" si="298"/>
        <v/>
      </c>
      <c r="I9553" s="218" t="str">
        <f t="shared" si="299"/>
        <v/>
      </c>
    </row>
    <row r="9554" spans="3:9" ht="15" customHeight="1">
      <c r="C9554" s="220" t="str">
        <f t="shared" si="298"/>
        <v/>
      </c>
      <c r="I9554" s="218" t="str">
        <f t="shared" si="299"/>
        <v/>
      </c>
    </row>
    <row r="9555" spans="3:9" ht="15" customHeight="1">
      <c r="C9555" s="220" t="str">
        <f t="shared" si="298"/>
        <v/>
      </c>
      <c r="I9555" s="218" t="str">
        <f t="shared" si="299"/>
        <v/>
      </c>
    </row>
    <row r="9556" spans="3:9" ht="15" customHeight="1">
      <c r="C9556" s="220" t="str">
        <f t="shared" si="298"/>
        <v/>
      </c>
      <c r="I9556" s="218" t="str">
        <f t="shared" si="299"/>
        <v/>
      </c>
    </row>
    <row r="9557" spans="3:9" ht="15" customHeight="1">
      <c r="C9557" s="220" t="str">
        <f t="shared" si="298"/>
        <v/>
      </c>
      <c r="I9557" s="218" t="str">
        <f t="shared" si="299"/>
        <v/>
      </c>
    </row>
    <row r="9558" spans="3:9" ht="15" customHeight="1">
      <c r="C9558" s="220" t="str">
        <f t="shared" si="298"/>
        <v/>
      </c>
      <c r="I9558" s="218" t="str">
        <f t="shared" si="299"/>
        <v/>
      </c>
    </row>
    <row r="9559" spans="3:9" ht="15" customHeight="1">
      <c r="C9559" s="220" t="str">
        <f t="shared" si="298"/>
        <v/>
      </c>
      <c r="I9559" s="218" t="str">
        <f t="shared" si="299"/>
        <v/>
      </c>
    </row>
    <row r="9560" spans="3:9" ht="15" customHeight="1">
      <c r="C9560" s="220" t="str">
        <f t="shared" si="298"/>
        <v/>
      </c>
      <c r="I9560" s="218" t="str">
        <f t="shared" si="299"/>
        <v/>
      </c>
    </row>
    <row r="9561" spans="3:9" ht="15" customHeight="1">
      <c r="C9561" s="220" t="str">
        <f t="shared" si="298"/>
        <v/>
      </c>
      <c r="I9561" s="218" t="str">
        <f t="shared" si="299"/>
        <v/>
      </c>
    </row>
    <row r="9562" spans="3:9" ht="15" customHeight="1">
      <c r="C9562" s="220" t="str">
        <f t="shared" si="298"/>
        <v/>
      </c>
      <c r="I9562" s="218" t="str">
        <f t="shared" si="299"/>
        <v/>
      </c>
    </row>
    <row r="9563" spans="3:9" ht="15" customHeight="1">
      <c r="C9563" s="220" t="str">
        <f t="shared" si="298"/>
        <v/>
      </c>
      <c r="I9563" s="218" t="str">
        <f t="shared" si="299"/>
        <v/>
      </c>
    </row>
    <row r="9564" spans="3:9" ht="15" customHeight="1">
      <c r="C9564" s="220" t="str">
        <f t="shared" si="298"/>
        <v/>
      </c>
      <c r="I9564" s="218" t="str">
        <f t="shared" si="299"/>
        <v/>
      </c>
    </row>
    <row r="9565" spans="3:9" ht="15" customHeight="1">
      <c r="C9565" s="220" t="str">
        <f t="shared" si="298"/>
        <v/>
      </c>
      <c r="I9565" s="218" t="str">
        <f t="shared" si="299"/>
        <v/>
      </c>
    </row>
    <row r="9566" spans="3:9" ht="15" customHeight="1">
      <c r="C9566" s="220" t="str">
        <f t="shared" si="298"/>
        <v/>
      </c>
      <c r="I9566" s="218" t="str">
        <f t="shared" si="299"/>
        <v/>
      </c>
    </row>
    <row r="9567" spans="3:9" ht="15" customHeight="1">
      <c r="C9567" s="220" t="str">
        <f t="shared" si="298"/>
        <v/>
      </c>
      <c r="I9567" s="218" t="str">
        <f t="shared" si="299"/>
        <v/>
      </c>
    </row>
    <row r="9568" spans="3:9" ht="15" customHeight="1">
      <c r="C9568" s="220" t="str">
        <f t="shared" si="298"/>
        <v/>
      </c>
      <c r="I9568" s="218" t="str">
        <f t="shared" si="299"/>
        <v/>
      </c>
    </row>
    <row r="9569" spans="3:9" ht="15" customHeight="1">
      <c r="C9569" s="220" t="str">
        <f t="shared" si="298"/>
        <v/>
      </c>
      <c r="I9569" s="218" t="str">
        <f t="shared" si="299"/>
        <v/>
      </c>
    </row>
    <row r="9570" spans="3:9" ht="15" customHeight="1">
      <c r="C9570" s="220" t="str">
        <f t="shared" si="298"/>
        <v/>
      </c>
      <c r="I9570" s="218" t="str">
        <f t="shared" si="299"/>
        <v/>
      </c>
    </row>
    <row r="9571" spans="3:9" ht="15" customHeight="1">
      <c r="C9571" s="220" t="str">
        <f t="shared" si="298"/>
        <v/>
      </c>
      <c r="I9571" s="218" t="str">
        <f t="shared" si="299"/>
        <v/>
      </c>
    </row>
    <row r="9572" spans="3:9" ht="15" customHeight="1">
      <c r="C9572" s="220" t="str">
        <f t="shared" si="298"/>
        <v/>
      </c>
      <c r="I9572" s="218" t="str">
        <f t="shared" si="299"/>
        <v/>
      </c>
    </row>
    <row r="9573" spans="3:9" ht="15" customHeight="1">
      <c r="C9573" s="220" t="str">
        <f t="shared" si="298"/>
        <v/>
      </c>
      <c r="I9573" s="218" t="str">
        <f t="shared" si="299"/>
        <v/>
      </c>
    </row>
    <row r="9574" spans="3:9" ht="15" customHeight="1">
      <c r="C9574" s="220" t="str">
        <f t="shared" si="298"/>
        <v/>
      </c>
      <c r="I9574" s="218" t="str">
        <f t="shared" si="299"/>
        <v/>
      </c>
    </row>
    <row r="9575" spans="3:9" ht="15" customHeight="1">
      <c r="C9575" s="220" t="str">
        <f t="shared" si="298"/>
        <v/>
      </c>
      <c r="I9575" s="218" t="str">
        <f t="shared" si="299"/>
        <v/>
      </c>
    </row>
    <row r="9576" spans="3:9" ht="15" customHeight="1">
      <c r="C9576" s="220" t="str">
        <f t="shared" si="298"/>
        <v/>
      </c>
      <c r="I9576" s="218" t="str">
        <f t="shared" si="299"/>
        <v/>
      </c>
    </row>
    <row r="9577" spans="3:9" ht="15" customHeight="1">
      <c r="C9577" s="220" t="str">
        <f t="shared" si="298"/>
        <v/>
      </c>
      <c r="I9577" s="218" t="str">
        <f t="shared" si="299"/>
        <v/>
      </c>
    </row>
    <row r="9578" spans="3:9" ht="15" customHeight="1">
      <c r="C9578" s="220" t="str">
        <f t="shared" si="298"/>
        <v/>
      </c>
      <c r="I9578" s="218" t="str">
        <f t="shared" si="299"/>
        <v/>
      </c>
    </row>
    <row r="9579" spans="3:9" ht="15" customHeight="1">
      <c r="C9579" s="220" t="str">
        <f t="shared" si="298"/>
        <v/>
      </c>
      <c r="I9579" s="218" t="str">
        <f t="shared" si="299"/>
        <v/>
      </c>
    </row>
    <row r="9580" spans="3:9" ht="15" customHeight="1">
      <c r="C9580" s="220" t="str">
        <f t="shared" si="298"/>
        <v/>
      </c>
      <c r="I9580" s="218" t="str">
        <f t="shared" si="299"/>
        <v/>
      </c>
    </row>
    <row r="9581" spans="3:9" ht="15" customHeight="1">
      <c r="C9581" s="220" t="str">
        <f t="shared" si="298"/>
        <v/>
      </c>
      <c r="I9581" s="218" t="str">
        <f t="shared" si="299"/>
        <v/>
      </c>
    </row>
    <row r="9582" spans="3:9" ht="15" customHeight="1">
      <c r="C9582" s="220" t="str">
        <f t="shared" si="298"/>
        <v/>
      </c>
      <c r="I9582" s="218" t="str">
        <f t="shared" si="299"/>
        <v/>
      </c>
    </row>
    <row r="9583" spans="3:9" ht="15" customHeight="1">
      <c r="C9583" s="220" t="str">
        <f t="shared" si="298"/>
        <v/>
      </c>
      <c r="I9583" s="218" t="str">
        <f t="shared" si="299"/>
        <v/>
      </c>
    </row>
    <row r="9584" spans="3:9" ht="15" customHeight="1">
      <c r="C9584" s="220" t="str">
        <f t="shared" si="298"/>
        <v/>
      </c>
      <c r="I9584" s="218" t="str">
        <f t="shared" si="299"/>
        <v/>
      </c>
    </row>
    <row r="9585" spans="3:9" ht="15" customHeight="1">
      <c r="C9585" s="220" t="str">
        <f t="shared" si="298"/>
        <v/>
      </c>
      <c r="I9585" s="218" t="str">
        <f t="shared" si="299"/>
        <v/>
      </c>
    </row>
    <row r="9586" spans="3:9" ht="15" customHeight="1">
      <c r="C9586" s="220" t="str">
        <f t="shared" si="298"/>
        <v/>
      </c>
      <c r="I9586" s="218" t="str">
        <f t="shared" si="299"/>
        <v/>
      </c>
    </row>
    <row r="9587" spans="3:9" ht="15" customHeight="1">
      <c r="C9587" s="220" t="str">
        <f t="shared" si="298"/>
        <v/>
      </c>
      <c r="I9587" s="218" t="str">
        <f t="shared" si="299"/>
        <v/>
      </c>
    </row>
    <row r="9588" spans="3:9" ht="15" customHeight="1">
      <c r="C9588" s="220" t="str">
        <f t="shared" si="298"/>
        <v/>
      </c>
      <c r="I9588" s="218" t="str">
        <f t="shared" si="299"/>
        <v/>
      </c>
    </row>
    <row r="9589" spans="3:9" ht="15" customHeight="1">
      <c r="C9589" s="220" t="str">
        <f t="shared" si="298"/>
        <v/>
      </c>
      <c r="I9589" s="218" t="str">
        <f t="shared" si="299"/>
        <v/>
      </c>
    </row>
    <row r="9590" spans="3:9" ht="15" customHeight="1">
      <c r="C9590" s="220" t="str">
        <f t="shared" si="298"/>
        <v/>
      </c>
      <c r="I9590" s="218" t="str">
        <f t="shared" si="299"/>
        <v/>
      </c>
    </row>
    <row r="9591" spans="3:9" ht="15" customHeight="1">
      <c r="C9591" s="220" t="str">
        <f t="shared" si="298"/>
        <v/>
      </c>
      <c r="I9591" s="218" t="str">
        <f t="shared" si="299"/>
        <v/>
      </c>
    </row>
    <row r="9592" spans="3:9" ht="15" customHeight="1">
      <c r="C9592" s="220" t="str">
        <f t="shared" si="298"/>
        <v/>
      </c>
      <c r="I9592" s="218" t="str">
        <f t="shared" si="299"/>
        <v/>
      </c>
    </row>
    <row r="9593" spans="3:9" ht="15" customHeight="1">
      <c r="C9593" s="220" t="str">
        <f t="shared" si="298"/>
        <v/>
      </c>
      <c r="I9593" s="218" t="str">
        <f t="shared" si="299"/>
        <v/>
      </c>
    </row>
    <row r="9594" spans="3:9" ht="15" customHeight="1">
      <c r="C9594" s="220" t="str">
        <f t="shared" si="298"/>
        <v/>
      </c>
      <c r="I9594" s="218" t="str">
        <f t="shared" si="299"/>
        <v/>
      </c>
    </row>
    <row r="9595" spans="3:9" ht="15" customHeight="1">
      <c r="C9595" s="220" t="str">
        <f t="shared" si="298"/>
        <v/>
      </c>
      <c r="I9595" s="218" t="str">
        <f t="shared" si="299"/>
        <v/>
      </c>
    </row>
    <row r="9596" spans="3:9" ht="15" customHeight="1">
      <c r="C9596" s="220" t="str">
        <f t="shared" si="298"/>
        <v/>
      </c>
      <c r="I9596" s="218" t="str">
        <f t="shared" si="299"/>
        <v/>
      </c>
    </row>
    <row r="9597" spans="3:9" ht="15" customHeight="1">
      <c r="C9597" s="220" t="str">
        <f t="shared" si="298"/>
        <v/>
      </c>
      <c r="I9597" s="218" t="str">
        <f t="shared" si="299"/>
        <v/>
      </c>
    </row>
    <row r="9598" spans="3:9" ht="15" customHeight="1">
      <c r="C9598" s="220" t="str">
        <f t="shared" si="298"/>
        <v/>
      </c>
      <c r="I9598" s="218" t="str">
        <f t="shared" si="299"/>
        <v/>
      </c>
    </row>
    <row r="9599" spans="3:9" ht="15" customHeight="1">
      <c r="C9599" s="220" t="str">
        <f t="shared" si="298"/>
        <v/>
      </c>
      <c r="I9599" s="218" t="str">
        <f t="shared" si="299"/>
        <v/>
      </c>
    </row>
    <row r="9600" spans="3:9" ht="15" customHeight="1">
      <c r="C9600" s="220" t="str">
        <f t="shared" si="298"/>
        <v/>
      </c>
      <c r="I9600" s="218" t="str">
        <f t="shared" si="299"/>
        <v/>
      </c>
    </row>
    <row r="9601" spans="3:9" ht="15" customHeight="1">
      <c r="C9601" s="220" t="str">
        <f t="shared" si="298"/>
        <v/>
      </c>
      <c r="I9601" s="218" t="str">
        <f t="shared" si="299"/>
        <v/>
      </c>
    </row>
    <row r="9602" spans="3:9" ht="15" customHeight="1">
      <c r="C9602" s="220" t="str">
        <f t="shared" si="298"/>
        <v/>
      </c>
      <c r="I9602" s="218" t="str">
        <f t="shared" si="299"/>
        <v/>
      </c>
    </row>
    <row r="9603" spans="3:9" ht="15" customHeight="1">
      <c r="C9603" s="220" t="str">
        <f t="shared" si="298"/>
        <v/>
      </c>
      <c r="I9603" s="218" t="str">
        <f t="shared" si="299"/>
        <v/>
      </c>
    </row>
    <row r="9604" spans="3:9" ht="15" customHeight="1">
      <c r="C9604" s="220" t="str">
        <f t="shared" si="298"/>
        <v/>
      </c>
      <c r="I9604" s="218" t="str">
        <f t="shared" si="299"/>
        <v/>
      </c>
    </row>
    <row r="9605" spans="3:9" ht="15" customHeight="1">
      <c r="C9605" s="220" t="str">
        <f t="shared" si="298"/>
        <v/>
      </c>
      <c r="I9605" s="218" t="str">
        <f t="shared" si="299"/>
        <v/>
      </c>
    </row>
    <row r="9606" spans="3:9" ht="15" customHeight="1">
      <c r="C9606" s="220" t="str">
        <f t="shared" ref="C9606:C9669" si="300">IF(B9606="","",MONTH(B9606))</f>
        <v/>
      </c>
      <c r="I9606" s="218" t="str">
        <f t="shared" ref="I9606:I9669" si="301">IF(H9606="","",IF(E9606="","Não deixe campos em branco, a planilha resumo de custos e despesas necessita deles para funcionar",IF(F9606="","Não deixe campos em branco, a planilha resumo de custos e despesas necessita deles para funcionar",IF(G9606="","Não deixe campos em branco, a planilha resumo de custos e despesas necessita deles para funcionar",""))))</f>
        <v/>
      </c>
    </row>
    <row r="9607" spans="3:9" ht="15" customHeight="1">
      <c r="C9607" s="220" t="str">
        <f t="shared" si="300"/>
        <v/>
      </c>
      <c r="I9607" s="218" t="str">
        <f t="shared" si="301"/>
        <v/>
      </c>
    </row>
    <row r="9608" spans="3:9" ht="15" customHeight="1">
      <c r="C9608" s="220" t="str">
        <f t="shared" si="300"/>
        <v/>
      </c>
      <c r="I9608" s="218" t="str">
        <f t="shared" si="301"/>
        <v/>
      </c>
    </row>
    <row r="9609" spans="3:9" ht="15" customHeight="1">
      <c r="C9609" s="220" t="str">
        <f t="shared" si="300"/>
        <v/>
      </c>
      <c r="I9609" s="218" t="str">
        <f t="shared" si="301"/>
        <v/>
      </c>
    </row>
    <row r="9610" spans="3:9" ht="15" customHeight="1">
      <c r="C9610" s="220" t="str">
        <f t="shared" si="300"/>
        <v/>
      </c>
      <c r="I9610" s="218" t="str">
        <f t="shared" si="301"/>
        <v/>
      </c>
    </row>
    <row r="9611" spans="3:9" ht="15" customHeight="1">
      <c r="C9611" s="220" t="str">
        <f t="shared" si="300"/>
        <v/>
      </c>
      <c r="I9611" s="218" t="str">
        <f t="shared" si="301"/>
        <v/>
      </c>
    </row>
    <row r="9612" spans="3:9" ht="15" customHeight="1">
      <c r="C9612" s="220" t="str">
        <f t="shared" si="300"/>
        <v/>
      </c>
      <c r="I9612" s="218" t="str">
        <f t="shared" si="301"/>
        <v/>
      </c>
    </row>
    <row r="9613" spans="3:9" ht="15" customHeight="1">
      <c r="C9613" s="220" t="str">
        <f t="shared" si="300"/>
        <v/>
      </c>
      <c r="I9613" s="218" t="str">
        <f t="shared" si="301"/>
        <v/>
      </c>
    </row>
    <row r="9614" spans="3:9" ht="15" customHeight="1">
      <c r="C9614" s="220" t="str">
        <f t="shared" si="300"/>
        <v/>
      </c>
      <c r="I9614" s="218" t="str">
        <f t="shared" si="301"/>
        <v/>
      </c>
    </row>
    <row r="9615" spans="3:9" ht="15" customHeight="1">
      <c r="C9615" s="220" t="str">
        <f t="shared" si="300"/>
        <v/>
      </c>
      <c r="I9615" s="218" t="str">
        <f t="shared" si="301"/>
        <v/>
      </c>
    </row>
    <row r="9616" spans="3:9" ht="15" customHeight="1">
      <c r="C9616" s="220" t="str">
        <f t="shared" si="300"/>
        <v/>
      </c>
      <c r="I9616" s="218" t="str">
        <f t="shared" si="301"/>
        <v/>
      </c>
    </row>
    <row r="9617" spans="3:9" ht="15" customHeight="1">
      <c r="C9617" s="220" t="str">
        <f t="shared" si="300"/>
        <v/>
      </c>
      <c r="I9617" s="218" t="str">
        <f t="shared" si="301"/>
        <v/>
      </c>
    </row>
    <row r="9618" spans="3:9" ht="15" customHeight="1">
      <c r="C9618" s="220" t="str">
        <f t="shared" si="300"/>
        <v/>
      </c>
      <c r="I9618" s="218" t="str">
        <f t="shared" si="301"/>
        <v/>
      </c>
    </row>
    <row r="9619" spans="3:9" ht="15" customHeight="1">
      <c r="C9619" s="220" t="str">
        <f t="shared" si="300"/>
        <v/>
      </c>
      <c r="I9619" s="218" t="str">
        <f t="shared" si="301"/>
        <v/>
      </c>
    </row>
    <row r="9620" spans="3:9" ht="15" customHeight="1">
      <c r="C9620" s="220" t="str">
        <f t="shared" si="300"/>
        <v/>
      </c>
      <c r="I9620" s="218" t="str">
        <f t="shared" si="301"/>
        <v/>
      </c>
    </row>
    <row r="9621" spans="3:9" ht="15" customHeight="1">
      <c r="C9621" s="220" t="str">
        <f t="shared" si="300"/>
        <v/>
      </c>
      <c r="I9621" s="218" t="str">
        <f t="shared" si="301"/>
        <v/>
      </c>
    </row>
    <row r="9622" spans="3:9" ht="15" customHeight="1">
      <c r="C9622" s="220" t="str">
        <f t="shared" si="300"/>
        <v/>
      </c>
      <c r="I9622" s="218" t="str">
        <f t="shared" si="301"/>
        <v/>
      </c>
    </row>
    <row r="9623" spans="3:9" ht="15" customHeight="1">
      <c r="C9623" s="220" t="str">
        <f t="shared" si="300"/>
        <v/>
      </c>
      <c r="I9623" s="218" t="str">
        <f t="shared" si="301"/>
        <v/>
      </c>
    </row>
    <row r="9624" spans="3:9" ht="15" customHeight="1">
      <c r="C9624" s="220" t="str">
        <f t="shared" si="300"/>
        <v/>
      </c>
      <c r="I9624" s="218" t="str">
        <f t="shared" si="301"/>
        <v/>
      </c>
    </row>
    <row r="9625" spans="3:9" ht="15" customHeight="1">
      <c r="C9625" s="220" t="str">
        <f t="shared" si="300"/>
        <v/>
      </c>
      <c r="I9625" s="218" t="str">
        <f t="shared" si="301"/>
        <v/>
      </c>
    </row>
    <row r="9626" spans="3:9" ht="15" customHeight="1">
      <c r="C9626" s="220" t="str">
        <f t="shared" si="300"/>
        <v/>
      </c>
      <c r="I9626" s="218" t="str">
        <f t="shared" si="301"/>
        <v/>
      </c>
    </row>
    <row r="9627" spans="3:9" ht="15" customHeight="1">
      <c r="C9627" s="220" t="str">
        <f t="shared" si="300"/>
        <v/>
      </c>
      <c r="I9627" s="218" t="str">
        <f t="shared" si="301"/>
        <v/>
      </c>
    </row>
    <row r="9628" spans="3:9" ht="15" customHeight="1">
      <c r="C9628" s="220" t="str">
        <f t="shared" si="300"/>
        <v/>
      </c>
      <c r="I9628" s="218" t="str">
        <f t="shared" si="301"/>
        <v/>
      </c>
    </row>
    <row r="9629" spans="3:9" ht="15" customHeight="1">
      <c r="C9629" s="220" t="str">
        <f t="shared" si="300"/>
        <v/>
      </c>
      <c r="I9629" s="218" t="str">
        <f t="shared" si="301"/>
        <v/>
      </c>
    </row>
    <row r="9630" spans="3:9" ht="15" customHeight="1">
      <c r="C9630" s="220" t="str">
        <f t="shared" si="300"/>
        <v/>
      </c>
      <c r="I9630" s="218" t="str">
        <f t="shared" si="301"/>
        <v/>
      </c>
    </row>
    <row r="9631" spans="3:9" ht="15" customHeight="1">
      <c r="C9631" s="220" t="str">
        <f t="shared" si="300"/>
        <v/>
      </c>
      <c r="I9631" s="218" t="str">
        <f t="shared" si="301"/>
        <v/>
      </c>
    </row>
    <row r="9632" spans="3:9" ht="15" customHeight="1">
      <c r="C9632" s="220" t="str">
        <f t="shared" si="300"/>
        <v/>
      </c>
      <c r="I9632" s="218" t="str">
        <f t="shared" si="301"/>
        <v/>
      </c>
    </row>
    <row r="9633" spans="3:9" ht="15" customHeight="1">
      <c r="C9633" s="220" t="str">
        <f t="shared" si="300"/>
        <v/>
      </c>
      <c r="I9633" s="218" t="str">
        <f t="shared" si="301"/>
        <v/>
      </c>
    </row>
    <row r="9634" spans="3:9" ht="15" customHeight="1">
      <c r="C9634" s="220" t="str">
        <f t="shared" si="300"/>
        <v/>
      </c>
      <c r="I9634" s="218" t="str">
        <f t="shared" si="301"/>
        <v/>
      </c>
    </row>
    <row r="9635" spans="3:9" ht="15" customHeight="1">
      <c r="C9635" s="220" t="str">
        <f t="shared" si="300"/>
        <v/>
      </c>
      <c r="I9635" s="218" t="str">
        <f t="shared" si="301"/>
        <v/>
      </c>
    </row>
    <row r="9636" spans="3:9" ht="15" customHeight="1">
      <c r="C9636" s="220" t="str">
        <f t="shared" si="300"/>
        <v/>
      </c>
      <c r="I9636" s="218" t="str">
        <f t="shared" si="301"/>
        <v/>
      </c>
    </row>
    <row r="9637" spans="3:9" ht="15" customHeight="1">
      <c r="C9637" s="220" t="str">
        <f t="shared" si="300"/>
        <v/>
      </c>
      <c r="I9637" s="218" t="str">
        <f t="shared" si="301"/>
        <v/>
      </c>
    </row>
    <row r="9638" spans="3:9" ht="15" customHeight="1">
      <c r="C9638" s="220" t="str">
        <f t="shared" si="300"/>
        <v/>
      </c>
      <c r="I9638" s="218" t="str">
        <f t="shared" si="301"/>
        <v/>
      </c>
    </row>
    <row r="9639" spans="3:9" ht="15" customHeight="1">
      <c r="C9639" s="220" t="str">
        <f t="shared" si="300"/>
        <v/>
      </c>
      <c r="I9639" s="218" t="str">
        <f t="shared" si="301"/>
        <v/>
      </c>
    </row>
    <row r="9640" spans="3:9" ht="15" customHeight="1">
      <c r="C9640" s="220" t="str">
        <f t="shared" si="300"/>
        <v/>
      </c>
      <c r="I9640" s="218" t="str">
        <f t="shared" si="301"/>
        <v/>
      </c>
    </row>
    <row r="9641" spans="3:9" ht="15" customHeight="1">
      <c r="C9641" s="220" t="str">
        <f t="shared" si="300"/>
        <v/>
      </c>
      <c r="I9641" s="218" t="str">
        <f t="shared" si="301"/>
        <v/>
      </c>
    </row>
    <row r="9642" spans="3:9" ht="15" customHeight="1">
      <c r="C9642" s="220" t="str">
        <f t="shared" si="300"/>
        <v/>
      </c>
      <c r="I9642" s="218" t="str">
        <f t="shared" si="301"/>
        <v/>
      </c>
    </row>
    <row r="9643" spans="3:9" ht="15" customHeight="1">
      <c r="C9643" s="220" t="str">
        <f t="shared" si="300"/>
        <v/>
      </c>
      <c r="I9643" s="218" t="str">
        <f t="shared" si="301"/>
        <v/>
      </c>
    </row>
    <row r="9644" spans="3:9" ht="15" customHeight="1">
      <c r="C9644" s="220" t="str">
        <f t="shared" si="300"/>
        <v/>
      </c>
      <c r="I9644" s="218" t="str">
        <f t="shared" si="301"/>
        <v/>
      </c>
    </row>
    <row r="9645" spans="3:9" ht="15" customHeight="1">
      <c r="C9645" s="220" t="str">
        <f t="shared" si="300"/>
        <v/>
      </c>
      <c r="I9645" s="218" t="str">
        <f t="shared" si="301"/>
        <v/>
      </c>
    </row>
    <row r="9646" spans="3:9" ht="15" customHeight="1">
      <c r="C9646" s="220" t="str">
        <f t="shared" si="300"/>
        <v/>
      </c>
      <c r="I9646" s="218" t="str">
        <f t="shared" si="301"/>
        <v/>
      </c>
    </row>
    <row r="9647" spans="3:9" ht="15" customHeight="1">
      <c r="C9647" s="220" t="str">
        <f t="shared" si="300"/>
        <v/>
      </c>
      <c r="I9647" s="218" t="str">
        <f t="shared" si="301"/>
        <v/>
      </c>
    </row>
    <row r="9648" spans="3:9" ht="15" customHeight="1">
      <c r="C9648" s="220" t="str">
        <f t="shared" si="300"/>
        <v/>
      </c>
      <c r="I9648" s="218" t="str">
        <f t="shared" si="301"/>
        <v/>
      </c>
    </row>
    <row r="9649" spans="3:9" ht="15" customHeight="1">
      <c r="C9649" s="220" t="str">
        <f t="shared" si="300"/>
        <v/>
      </c>
      <c r="I9649" s="218" t="str">
        <f t="shared" si="301"/>
        <v/>
      </c>
    </row>
    <row r="9650" spans="3:9" ht="15" customHeight="1">
      <c r="C9650" s="220" t="str">
        <f t="shared" si="300"/>
        <v/>
      </c>
      <c r="I9650" s="218" t="str">
        <f t="shared" si="301"/>
        <v/>
      </c>
    </row>
    <row r="9651" spans="3:9" ht="15" customHeight="1">
      <c r="C9651" s="220" t="str">
        <f t="shared" si="300"/>
        <v/>
      </c>
      <c r="I9651" s="218" t="str">
        <f t="shared" si="301"/>
        <v/>
      </c>
    </row>
    <row r="9652" spans="3:9" ht="15" customHeight="1">
      <c r="C9652" s="220" t="str">
        <f t="shared" si="300"/>
        <v/>
      </c>
      <c r="I9652" s="218" t="str">
        <f t="shared" si="301"/>
        <v/>
      </c>
    </row>
    <row r="9653" spans="3:9" ht="15" customHeight="1">
      <c r="C9653" s="220" t="str">
        <f t="shared" si="300"/>
        <v/>
      </c>
      <c r="I9653" s="218" t="str">
        <f t="shared" si="301"/>
        <v/>
      </c>
    </row>
    <row r="9654" spans="3:9" ht="15" customHeight="1">
      <c r="C9654" s="220" t="str">
        <f t="shared" si="300"/>
        <v/>
      </c>
      <c r="I9654" s="218" t="str">
        <f t="shared" si="301"/>
        <v/>
      </c>
    </row>
    <row r="9655" spans="3:9" ht="15" customHeight="1">
      <c r="C9655" s="220" t="str">
        <f t="shared" si="300"/>
        <v/>
      </c>
      <c r="I9655" s="218" t="str">
        <f t="shared" si="301"/>
        <v/>
      </c>
    </row>
    <row r="9656" spans="3:9" ht="15" customHeight="1">
      <c r="C9656" s="220" t="str">
        <f t="shared" si="300"/>
        <v/>
      </c>
      <c r="I9656" s="218" t="str">
        <f t="shared" si="301"/>
        <v/>
      </c>
    </row>
    <row r="9657" spans="3:9" ht="15" customHeight="1">
      <c r="C9657" s="220" t="str">
        <f t="shared" si="300"/>
        <v/>
      </c>
      <c r="I9657" s="218" t="str">
        <f t="shared" si="301"/>
        <v/>
      </c>
    </row>
    <row r="9658" spans="3:9" ht="15" customHeight="1">
      <c r="C9658" s="220" t="str">
        <f t="shared" si="300"/>
        <v/>
      </c>
      <c r="I9658" s="218" t="str">
        <f t="shared" si="301"/>
        <v/>
      </c>
    </row>
    <row r="9659" spans="3:9" ht="15" customHeight="1">
      <c r="C9659" s="220" t="str">
        <f t="shared" si="300"/>
        <v/>
      </c>
      <c r="I9659" s="218" t="str">
        <f t="shared" si="301"/>
        <v/>
      </c>
    </row>
    <row r="9660" spans="3:9" ht="15" customHeight="1">
      <c r="C9660" s="220" t="str">
        <f t="shared" si="300"/>
        <v/>
      </c>
      <c r="I9660" s="218" t="str">
        <f t="shared" si="301"/>
        <v/>
      </c>
    </row>
    <row r="9661" spans="3:9" ht="15" customHeight="1">
      <c r="C9661" s="220" t="str">
        <f t="shared" si="300"/>
        <v/>
      </c>
      <c r="I9661" s="218" t="str">
        <f t="shared" si="301"/>
        <v/>
      </c>
    </row>
    <row r="9662" spans="3:9" ht="15" customHeight="1">
      <c r="C9662" s="220" t="str">
        <f t="shared" si="300"/>
        <v/>
      </c>
      <c r="I9662" s="218" t="str">
        <f t="shared" si="301"/>
        <v/>
      </c>
    </row>
    <row r="9663" spans="3:9" ht="15" customHeight="1">
      <c r="C9663" s="220" t="str">
        <f t="shared" si="300"/>
        <v/>
      </c>
      <c r="I9663" s="218" t="str">
        <f t="shared" si="301"/>
        <v/>
      </c>
    </row>
    <row r="9664" spans="3:9" ht="15" customHeight="1">
      <c r="C9664" s="220" t="str">
        <f t="shared" si="300"/>
        <v/>
      </c>
      <c r="I9664" s="218" t="str">
        <f t="shared" si="301"/>
        <v/>
      </c>
    </row>
    <row r="9665" spans="3:9" ht="15" customHeight="1">
      <c r="C9665" s="220" t="str">
        <f t="shared" si="300"/>
        <v/>
      </c>
      <c r="I9665" s="218" t="str">
        <f t="shared" si="301"/>
        <v/>
      </c>
    </row>
    <row r="9666" spans="3:9" ht="15" customHeight="1">
      <c r="C9666" s="220" t="str">
        <f t="shared" si="300"/>
        <v/>
      </c>
      <c r="I9666" s="218" t="str">
        <f t="shared" si="301"/>
        <v/>
      </c>
    </row>
    <row r="9667" spans="3:9" ht="15" customHeight="1">
      <c r="C9667" s="220" t="str">
        <f t="shared" si="300"/>
        <v/>
      </c>
      <c r="I9667" s="218" t="str">
        <f t="shared" si="301"/>
        <v/>
      </c>
    </row>
    <row r="9668" spans="3:9" ht="15" customHeight="1">
      <c r="C9668" s="220" t="str">
        <f t="shared" si="300"/>
        <v/>
      </c>
      <c r="I9668" s="218" t="str">
        <f t="shared" si="301"/>
        <v/>
      </c>
    </row>
    <row r="9669" spans="3:9" ht="15" customHeight="1">
      <c r="C9669" s="220" t="str">
        <f t="shared" si="300"/>
        <v/>
      </c>
      <c r="I9669" s="218" t="str">
        <f t="shared" si="301"/>
        <v/>
      </c>
    </row>
    <row r="9670" spans="3:9" ht="15" customHeight="1">
      <c r="C9670" s="220" t="str">
        <f t="shared" ref="C9670:C9733" si="302">IF(B9670="","",MONTH(B9670))</f>
        <v/>
      </c>
      <c r="I9670" s="218" t="str">
        <f t="shared" ref="I9670:I9733" si="303">IF(H9670="","",IF(E9670="","Não deixe campos em branco, a planilha resumo de custos e despesas necessita deles para funcionar",IF(F9670="","Não deixe campos em branco, a planilha resumo de custos e despesas necessita deles para funcionar",IF(G9670="","Não deixe campos em branco, a planilha resumo de custos e despesas necessita deles para funcionar",""))))</f>
        <v/>
      </c>
    </row>
    <row r="9671" spans="3:9" ht="15" customHeight="1">
      <c r="C9671" s="220" t="str">
        <f t="shared" si="302"/>
        <v/>
      </c>
      <c r="I9671" s="218" t="str">
        <f t="shared" si="303"/>
        <v/>
      </c>
    </row>
    <row r="9672" spans="3:9" ht="15" customHeight="1">
      <c r="C9672" s="220" t="str">
        <f t="shared" si="302"/>
        <v/>
      </c>
      <c r="I9672" s="218" t="str">
        <f t="shared" si="303"/>
        <v/>
      </c>
    </row>
    <row r="9673" spans="3:9" ht="15" customHeight="1">
      <c r="C9673" s="220" t="str">
        <f t="shared" si="302"/>
        <v/>
      </c>
      <c r="I9673" s="218" t="str">
        <f t="shared" si="303"/>
        <v/>
      </c>
    </row>
    <row r="9674" spans="3:9" ht="15" customHeight="1">
      <c r="C9674" s="220" t="str">
        <f t="shared" si="302"/>
        <v/>
      </c>
      <c r="I9674" s="218" t="str">
        <f t="shared" si="303"/>
        <v/>
      </c>
    </row>
    <row r="9675" spans="3:9" ht="15" customHeight="1">
      <c r="C9675" s="220" t="str">
        <f t="shared" si="302"/>
        <v/>
      </c>
      <c r="I9675" s="218" t="str">
        <f t="shared" si="303"/>
        <v/>
      </c>
    </row>
    <row r="9676" spans="3:9" ht="15" customHeight="1">
      <c r="C9676" s="220" t="str">
        <f t="shared" si="302"/>
        <v/>
      </c>
      <c r="I9676" s="218" t="str">
        <f t="shared" si="303"/>
        <v/>
      </c>
    </row>
    <row r="9677" spans="3:9" ht="15" customHeight="1">
      <c r="C9677" s="220" t="str">
        <f t="shared" si="302"/>
        <v/>
      </c>
      <c r="I9677" s="218" t="str">
        <f t="shared" si="303"/>
        <v/>
      </c>
    </row>
    <row r="9678" spans="3:9" ht="15" customHeight="1">
      <c r="C9678" s="220" t="str">
        <f t="shared" si="302"/>
        <v/>
      </c>
      <c r="I9678" s="218" t="str">
        <f t="shared" si="303"/>
        <v/>
      </c>
    </row>
    <row r="9679" spans="3:9" ht="15" customHeight="1">
      <c r="C9679" s="220" t="str">
        <f t="shared" si="302"/>
        <v/>
      </c>
      <c r="I9679" s="218" t="str">
        <f t="shared" si="303"/>
        <v/>
      </c>
    </row>
    <row r="9680" spans="3:9" ht="15" customHeight="1">
      <c r="C9680" s="220" t="str">
        <f t="shared" si="302"/>
        <v/>
      </c>
      <c r="I9680" s="218" t="str">
        <f t="shared" si="303"/>
        <v/>
      </c>
    </row>
    <row r="9681" spans="3:9" ht="15" customHeight="1">
      <c r="C9681" s="220" t="str">
        <f t="shared" si="302"/>
        <v/>
      </c>
      <c r="I9681" s="218" t="str">
        <f t="shared" si="303"/>
        <v/>
      </c>
    </row>
    <row r="9682" spans="3:9" ht="15" customHeight="1">
      <c r="C9682" s="220" t="str">
        <f t="shared" si="302"/>
        <v/>
      </c>
      <c r="I9682" s="218" t="str">
        <f t="shared" si="303"/>
        <v/>
      </c>
    </row>
    <row r="9683" spans="3:9" ht="15" customHeight="1">
      <c r="C9683" s="220" t="str">
        <f t="shared" si="302"/>
        <v/>
      </c>
      <c r="I9683" s="218" t="str">
        <f t="shared" si="303"/>
        <v/>
      </c>
    </row>
    <row r="9684" spans="3:9" ht="15" customHeight="1">
      <c r="C9684" s="220" t="str">
        <f t="shared" si="302"/>
        <v/>
      </c>
      <c r="I9684" s="218" t="str">
        <f t="shared" si="303"/>
        <v/>
      </c>
    </row>
    <row r="9685" spans="3:9" ht="15" customHeight="1">
      <c r="C9685" s="220" t="str">
        <f t="shared" si="302"/>
        <v/>
      </c>
      <c r="I9685" s="218" t="str">
        <f t="shared" si="303"/>
        <v/>
      </c>
    </row>
    <row r="9686" spans="3:9" ht="15" customHeight="1">
      <c r="C9686" s="220" t="str">
        <f t="shared" si="302"/>
        <v/>
      </c>
      <c r="I9686" s="218" t="str">
        <f t="shared" si="303"/>
        <v/>
      </c>
    </row>
    <row r="9687" spans="3:9" ht="15" customHeight="1">
      <c r="C9687" s="220" t="str">
        <f t="shared" si="302"/>
        <v/>
      </c>
      <c r="I9687" s="218" t="str">
        <f t="shared" si="303"/>
        <v/>
      </c>
    </row>
    <row r="9688" spans="3:9" ht="15" customHeight="1">
      <c r="C9688" s="220" t="str">
        <f t="shared" si="302"/>
        <v/>
      </c>
      <c r="I9688" s="218" t="str">
        <f t="shared" si="303"/>
        <v/>
      </c>
    </row>
    <row r="9689" spans="3:9" ht="15" customHeight="1">
      <c r="C9689" s="220" t="str">
        <f t="shared" si="302"/>
        <v/>
      </c>
      <c r="I9689" s="218" t="str">
        <f t="shared" si="303"/>
        <v/>
      </c>
    </row>
    <row r="9690" spans="3:9" ht="15" customHeight="1">
      <c r="C9690" s="220" t="str">
        <f t="shared" si="302"/>
        <v/>
      </c>
      <c r="I9690" s="218" t="str">
        <f t="shared" si="303"/>
        <v/>
      </c>
    </row>
    <row r="9691" spans="3:9" ht="15" customHeight="1">
      <c r="C9691" s="220" t="str">
        <f t="shared" si="302"/>
        <v/>
      </c>
      <c r="I9691" s="218" t="str">
        <f t="shared" si="303"/>
        <v/>
      </c>
    </row>
    <row r="9692" spans="3:9" ht="15" customHeight="1">
      <c r="C9692" s="220" t="str">
        <f t="shared" si="302"/>
        <v/>
      </c>
      <c r="I9692" s="218" t="str">
        <f t="shared" si="303"/>
        <v/>
      </c>
    </row>
    <row r="9693" spans="3:9" ht="15" customHeight="1">
      <c r="C9693" s="220" t="str">
        <f t="shared" si="302"/>
        <v/>
      </c>
      <c r="I9693" s="218" t="str">
        <f t="shared" si="303"/>
        <v/>
      </c>
    </row>
    <row r="9694" spans="3:9" ht="15" customHeight="1">
      <c r="C9694" s="220" t="str">
        <f t="shared" si="302"/>
        <v/>
      </c>
      <c r="I9694" s="218" t="str">
        <f t="shared" si="303"/>
        <v/>
      </c>
    </row>
    <row r="9695" spans="3:9" ht="15" customHeight="1">
      <c r="C9695" s="220" t="str">
        <f t="shared" si="302"/>
        <v/>
      </c>
      <c r="I9695" s="218" t="str">
        <f t="shared" si="303"/>
        <v/>
      </c>
    </row>
    <row r="9696" spans="3:9" ht="15" customHeight="1">
      <c r="C9696" s="220" t="str">
        <f t="shared" si="302"/>
        <v/>
      </c>
      <c r="I9696" s="218" t="str">
        <f t="shared" si="303"/>
        <v/>
      </c>
    </row>
    <row r="9697" spans="3:9" ht="15" customHeight="1">
      <c r="C9697" s="220" t="str">
        <f t="shared" si="302"/>
        <v/>
      </c>
      <c r="I9697" s="218" t="str">
        <f t="shared" si="303"/>
        <v/>
      </c>
    </row>
    <row r="9698" spans="3:9" ht="15" customHeight="1">
      <c r="C9698" s="220" t="str">
        <f t="shared" si="302"/>
        <v/>
      </c>
      <c r="I9698" s="218" t="str">
        <f t="shared" si="303"/>
        <v/>
      </c>
    </row>
    <row r="9699" spans="3:9" ht="15" customHeight="1">
      <c r="C9699" s="220" t="str">
        <f t="shared" si="302"/>
        <v/>
      </c>
      <c r="I9699" s="218" t="str">
        <f t="shared" si="303"/>
        <v/>
      </c>
    </row>
    <row r="9700" spans="3:9" ht="15" customHeight="1">
      <c r="C9700" s="220" t="str">
        <f t="shared" si="302"/>
        <v/>
      </c>
      <c r="I9700" s="218" t="str">
        <f t="shared" si="303"/>
        <v/>
      </c>
    </row>
    <row r="9701" spans="3:9" ht="15" customHeight="1">
      <c r="C9701" s="220" t="str">
        <f t="shared" si="302"/>
        <v/>
      </c>
      <c r="I9701" s="218" t="str">
        <f t="shared" si="303"/>
        <v/>
      </c>
    </row>
    <row r="9702" spans="3:9" ht="15" customHeight="1">
      <c r="C9702" s="220" t="str">
        <f t="shared" si="302"/>
        <v/>
      </c>
      <c r="I9702" s="218" t="str">
        <f t="shared" si="303"/>
        <v/>
      </c>
    </row>
    <row r="9703" spans="3:9" ht="15" customHeight="1">
      <c r="C9703" s="220" t="str">
        <f t="shared" si="302"/>
        <v/>
      </c>
      <c r="I9703" s="218" t="str">
        <f t="shared" si="303"/>
        <v/>
      </c>
    </row>
    <row r="9704" spans="3:9" ht="15" customHeight="1">
      <c r="C9704" s="220" t="str">
        <f t="shared" si="302"/>
        <v/>
      </c>
      <c r="I9704" s="218" t="str">
        <f t="shared" si="303"/>
        <v/>
      </c>
    </row>
    <row r="9705" spans="3:9" ht="15" customHeight="1">
      <c r="C9705" s="220" t="str">
        <f t="shared" si="302"/>
        <v/>
      </c>
      <c r="I9705" s="218" t="str">
        <f t="shared" si="303"/>
        <v/>
      </c>
    </row>
    <row r="9706" spans="3:9" ht="15" customHeight="1">
      <c r="C9706" s="220" t="str">
        <f t="shared" si="302"/>
        <v/>
      </c>
      <c r="I9706" s="218" t="str">
        <f t="shared" si="303"/>
        <v/>
      </c>
    </row>
    <row r="9707" spans="3:9" ht="15" customHeight="1">
      <c r="C9707" s="220" t="str">
        <f t="shared" si="302"/>
        <v/>
      </c>
      <c r="I9707" s="218" t="str">
        <f t="shared" si="303"/>
        <v/>
      </c>
    </row>
    <row r="9708" spans="3:9" ht="15" customHeight="1">
      <c r="C9708" s="220" t="str">
        <f t="shared" si="302"/>
        <v/>
      </c>
      <c r="I9708" s="218" t="str">
        <f t="shared" si="303"/>
        <v/>
      </c>
    </row>
    <row r="9709" spans="3:9" ht="15" customHeight="1">
      <c r="C9709" s="220" t="str">
        <f t="shared" si="302"/>
        <v/>
      </c>
      <c r="I9709" s="218" t="str">
        <f t="shared" si="303"/>
        <v/>
      </c>
    </row>
    <row r="9710" spans="3:9" ht="15" customHeight="1">
      <c r="C9710" s="220" t="str">
        <f t="shared" si="302"/>
        <v/>
      </c>
      <c r="I9710" s="218" t="str">
        <f t="shared" si="303"/>
        <v/>
      </c>
    </row>
    <row r="9711" spans="3:9" ht="15" customHeight="1">
      <c r="C9711" s="220" t="str">
        <f t="shared" si="302"/>
        <v/>
      </c>
      <c r="I9711" s="218" t="str">
        <f t="shared" si="303"/>
        <v/>
      </c>
    </row>
    <row r="9712" spans="3:9" ht="15" customHeight="1">
      <c r="C9712" s="220" t="str">
        <f t="shared" si="302"/>
        <v/>
      </c>
      <c r="I9712" s="218" t="str">
        <f t="shared" si="303"/>
        <v/>
      </c>
    </row>
    <row r="9713" spans="3:9" ht="15" customHeight="1">
      <c r="C9713" s="220" t="str">
        <f t="shared" si="302"/>
        <v/>
      </c>
      <c r="I9713" s="218" t="str">
        <f t="shared" si="303"/>
        <v/>
      </c>
    </row>
    <row r="9714" spans="3:9" ht="15" customHeight="1">
      <c r="C9714" s="220" t="str">
        <f t="shared" si="302"/>
        <v/>
      </c>
      <c r="I9714" s="218" t="str">
        <f t="shared" si="303"/>
        <v/>
      </c>
    </row>
    <row r="9715" spans="3:9" ht="15" customHeight="1">
      <c r="C9715" s="220" t="str">
        <f t="shared" si="302"/>
        <v/>
      </c>
      <c r="I9715" s="218" t="str">
        <f t="shared" si="303"/>
        <v/>
      </c>
    </row>
    <row r="9716" spans="3:9" ht="15" customHeight="1">
      <c r="C9716" s="220" t="str">
        <f t="shared" si="302"/>
        <v/>
      </c>
      <c r="I9716" s="218" t="str">
        <f t="shared" si="303"/>
        <v/>
      </c>
    </row>
    <row r="9717" spans="3:9" ht="15" customHeight="1">
      <c r="C9717" s="220" t="str">
        <f t="shared" si="302"/>
        <v/>
      </c>
      <c r="I9717" s="218" t="str">
        <f t="shared" si="303"/>
        <v/>
      </c>
    </row>
    <row r="9718" spans="3:9" ht="15" customHeight="1">
      <c r="C9718" s="220" t="str">
        <f t="shared" si="302"/>
        <v/>
      </c>
      <c r="I9718" s="218" t="str">
        <f t="shared" si="303"/>
        <v/>
      </c>
    </row>
    <row r="9719" spans="3:9" ht="15" customHeight="1">
      <c r="C9719" s="220" t="str">
        <f t="shared" si="302"/>
        <v/>
      </c>
      <c r="I9719" s="218" t="str">
        <f t="shared" si="303"/>
        <v/>
      </c>
    </row>
    <row r="9720" spans="3:9" ht="15" customHeight="1">
      <c r="C9720" s="220" t="str">
        <f t="shared" si="302"/>
        <v/>
      </c>
      <c r="I9720" s="218" t="str">
        <f t="shared" si="303"/>
        <v/>
      </c>
    </row>
    <row r="9721" spans="3:9" ht="15" customHeight="1">
      <c r="C9721" s="220" t="str">
        <f t="shared" si="302"/>
        <v/>
      </c>
      <c r="I9721" s="218" t="str">
        <f t="shared" si="303"/>
        <v/>
      </c>
    </row>
    <row r="9722" spans="3:9" ht="15" customHeight="1">
      <c r="C9722" s="220" t="str">
        <f t="shared" si="302"/>
        <v/>
      </c>
      <c r="I9722" s="218" t="str">
        <f t="shared" si="303"/>
        <v/>
      </c>
    </row>
    <row r="9723" spans="3:9" ht="15" customHeight="1">
      <c r="C9723" s="220" t="str">
        <f t="shared" si="302"/>
        <v/>
      </c>
      <c r="I9723" s="218" t="str">
        <f t="shared" si="303"/>
        <v/>
      </c>
    </row>
    <row r="9724" spans="3:9" ht="15" customHeight="1">
      <c r="C9724" s="220" t="str">
        <f t="shared" si="302"/>
        <v/>
      </c>
      <c r="I9724" s="218" t="str">
        <f t="shared" si="303"/>
        <v/>
      </c>
    </row>
    <row r="9725" spans="3:9" ht="15" customHeight="1">
      <c r="C9725" s="220" t="str">
        <f t="shared" si="302"/>
        <v/>
      </c>
      <c r="I9725" s="218" t="str">
        <f t="shared" si="303"/>
        <v/>
      </c>
    </row>
    <row r="9726" spans="3:9" ht="15" customHeight="1">
      <c r="C9726" s="220" t="str">
        <f t="shared" si="302"/>
        <v/>
      </c>
      <c r="I9726" s="218" t="str">
        <f t="shared" si="303"/>
        <v/>
      </c>
    </row>
    <row r="9727" spans="3:9" ht="15" customHeight="1">
      <c r="C9727" s="220" t="str">
        <f t="shared" si="302"/>
        <v/>
      </c>
      <c r="I9727" s="218" t="str">
        <f t="shared" si="303"/>
        <v/>
      </c>
    </row>
    <row r="9728" spans="3:9" ht="15" customHeight="1">
      <c r="C9728" s="220" t="str">
        <f t="shared" si="302"/>
        <v/>
      </c>
      <c r="I9728" s="218" t="str">
        <f t="shared" si="303"/>
        <v/>
      </c>
    </row>
    <row r="9729" spans="3:9" ht="15" customHeight="1">
      <c r="C9729" s="220" t="str">
        <f t="shared" si="302"/>
        <v/>
      </c>
      <c r="I9729" s="218" t="str">
        <f t="shared" si="303"/>
        <v/>
      </c>
    </row>
    <row r="9730" spans="3:9" ht="15" customHeight="1">
      <c r="C9730" s="220" t="str">
        <f t="shared" si="302"/>
        <v/>
      </c>
      <c r="I9730" s="218" t="str">
        <f t="shared" si="303"/>
        <v/>
      </c>
    </row>
    <row r="9731" spans="3:9" ht="15" customHeight="1">
      <c r="C9731" s="220" t="str">
        <f t="shared" si="302"/>
        <v/>
      </c>
      <c r="I9731" s="218" t="str">
        <f t="shared" si="303"/>
        <v/>
      </c>
    </row>
    <row r="9732" spans="3:9" ht="15" customHeight="1">
      <c r="C9732" s="220" t="str">
        <f t="shared" si="302"/>
        <v/>
      </c>
      <c r="I9732" s="218" t="str">
        <f t="shared" si="303"/>
        <v/>
      </c>
    </row>
    <row r="9733" spans="3:9" ht="15" customHeight="1">
      <c r="C9733" s="220" t="str">
        <f t="shared" si="302"/>
        <v/>
      </c>
      <c r="I9733" s="218" t="str">
        <f t="shared" si="303"/>
        <v/>
      </c>
    </row>
    <row r="9734" spans="3:9" ht="15" customHeight="1">
      <c r="C9734" s="220" t="str">
        <f t="shared" ref="C9734:C9797" si="304">IF(B9734="","",MONTH(B9734))</f>
        <v/>
      </c>
      <c r="I9734" s="218" t="str">
        <f t="shared" ref="I9734:I9797" si="305">IF(H9734="","",IF(E9734="","Não deixe campos em branco, a planilha resumo de custos e despesas necessita deles para funcionar",IF(F9734="","Não deixe campos em branco, a planilha resumo de custos e despesas necessita deles para funcionar",IF(G9734="","Não deixe campos em branco, a planilha resumo de custos e despesas necessita deles para funcionar",""))))</f>
        <v/>
      </c>
    </row>
    <row r="9735" spans="3:9" ht="15" customHeight="1">
      <c r="C9735" s="220" t="str">
        <f t="shared" si="304"/>
        <v/>
      </c>
      <c r="I9735" s="218" t="str">
        <f t="shared" si="305"/>
        <v/>
      </c>
    </row>
    <row r="9736" spans="3:9" ht="15" customHeight="1">
      <c r="C9736" s="220" t="str">
        <f t="shared" si="304"/>
        <v/>
      </c>
      <c r="I9736" s="218" t="str">
        <f t="shared" si="305"/>
        <v/>
      </c>
    </row>
    <row r="9737" spans="3:9" ht="15" customHeight="1">
      <c r="C9737" s="220" t="str">
        <f t="shared" si="304"/>
        <v/>
      </c>
      <c r="I9737" s="218" t="str">
        <f t="shared" si="305"/>
        <v/>
      </c>
    </row>
    <row r="9738" spans="3:9" ht="15" customHeight="1">
      <c r="C9738" s="220" t="str">
        <f t="shared" si="304"/>
        <v/>
      </c>
      <c r="I9738" s="218" t="str">
        <f t="shared" si="305"/>
        <v/>
      </c>
    </row>
    <row r="9739" spans="3:9" ht="15" customHeight="1">
      <c r="C9739" s="220" t="str">
        <f t="shared" si="304"/>
        <v/>
      </c>
      <c r="I9739" s="218" t="str">
        <f t="shared" si="305"/>
        <v/>
      </c>
    </row>
    <row r="9740" spans="3:9" ht="15" customHeight="1">
      <c r="C9740" s="220" t="str">
        <f t="shared" si="304"/>
        <v/>
      </c>
      <c r="I9740" s="218" t="str">
        <f t="shared" si="305"/>
        <v/>
      </c>
    </row>
    <row r="9741" spans="3:9" ht="15" customHeight="1">
      <c r="C9741" s="220" t="str">
        <f t="shared" si="304"/>
        <v/>
      </c>
      <c r="I9741" s="218" t="str">
        <f t="shared" si="305"/>
        <v/>
      </c>
    </row>
    <row r="9742" spans="3:9" ht="15" customHeight="1">
      <c r="C9742" s="220" t="str">
        <f t="shared" si="304"/>
        <v/>
      </c>
      <c r="I9742" s="218" t="str">
        <f t="shared" si="305"/>
        <v/>
      </c>
    </row>
    <row r="9743" spans="3:9" ht="15" customHeight="1">
      <c r="C9743" s="220" t="str">
        <f t="shared" si="304"/>
        <v/>
      </c>
      <c r="I9743" s="218" t="str">
        <f t="shared" si="305"/>
        <v/>
      </c>
    </row>
    <row r="9744" spans="3:9" ht="15" customHeight="1">
      <c r="C9744" s="220" t="str">
        <f t="shared" si="304"/>
        <v/>
      </c>
      <c r="I9744" s="218" t="str">
        <f t="shared" si="305"/>
        <v/>
      </c>
    </row>
    <row r="9745" spans="3:9" ht="15" customHeight="1">
      <c r="C9745" s="220" t="str">
        <f t="shared" si="304"/>
        <v/>
      </c>
      <c r="I9745" s="218" t="str">
        <f t="shared" si="305"/>
        <v/>
      </c>
    </row>
    <row r="9746" spans="3:9" ht="15" customHeight="1">
      <c r="C9746" s="220" t="str">
        <f t="shared" si="304"/>
        <v/>
      </c>
      <c r="I9746" s="218" t="str">
        <f t="shared" si="305"/>
        <v/>
      </c>
    </row>
    <row r="9747" spans="3:9" ht="15" customHeight="1">
      <c r="C9747" s="220" t="str">
        <f t="shared" si="304"/>
        <v/>
      </c>
      <c r="I9747" s="218" t="str">
        <f t="shared" si="305"/>
        <v/>
      </c>
    </row>
    <row r="9748" spans="3:9" ht="15" customHeight="1">
      <c r="C9748" s="220" t="str">
        <f t="shared" si="304"/>
        <v/>
      </c>
      <c r="I9748" s="218" t="str">
        <f t="shared" si="305"/>
        <v/>
      </c>
    </row>
    <row r="9749" spans="3:9" ht="15" customHeight="1">
      <c r="C9749" s="220" t="str">
        <f t="shared" si="304"/>
        <v/>
      </c>
      <c r="I9749" s="218" t="str">
        <f t="shared" si="305"/>
        <v/>
      </c>
    </row>
    <row r="9750" spans="3:9" ht="15" customHeight="1">
      <c r="C9750" s="220" t="str">
        <f t="shared" si="304"/>
        <v/>
      </c>
      <c r="I9750" s="218" t="str">
        <f t="shared" si="305"/>
        <v/>
      </c>
    </row>
    <row r="9751" spans="3:9" ht="15" customHeight="1">
      <c r="C9751" s="220" t="str">
        <f t="shared" si="304"/>
        <v/>
      </c>
      <c r="I9751" s="218" t="str">
        <f t="shared" si="305"/>
        <v/>
      </c>
    </row>
    <row r="9752" spans="3:9" ht="15" customHeight="1">
      <c r="C9752" s="220" t="str">
        <f t="shared" si="304"/>
        <v/>
      </c>
      <c r="I9752" s="218" t="str">
        <f t="shared" si="305"/>
        <v/>
      </c>
    </row>
    <row r="9753" spans="3:9" ht="15" customHeight="1">
      <c r="C9753" s="220" t="str">
        <f t="shared" si="304"/>
        <v/>
      </c>
      <c r="I9753" s="218" t="str">
        <f t="shared" si="305"/>
        <v/>
      </c>
    </row>
    <row r="9754" spans="3:9" ht="15" customHeight="1">
      <c r="C9754" s="220" t="str">
        <f t="shared" si="304"/>
        <v/>
      </c>
      <c r="I9754" s="218" t="str">
        <f t="shared" si="305"/>
        <v/>
      </c>
    </row>
    <row r="9755" spans="3:9" ht="15" customHeight="1">
      <c r="C9755" s="220" t="str">
        <f t="shared" si="304"/>
        <v/>
      </c>
      <c r="I9755" s="218" t="str">
        <f t="shared" si="305"/>
        <v/>
      </c>
    </row>
    <row r="9756" spans="3:9" ht="15" customHeight="1">
      <c r="C9756" s="220" t="str">
        <f t="shared" si="304"/>
        <v/>
      </c>
      <c r="I9756" s="218" t="str">
        <f t="shared" si="305"/>
        <v/>
      </c>
    </row>
    <row r="9757" spans="3:9" ht="15" customHeight="1">
      <c r="C9757" s="220" t="str">
        <f t="shared" si="304"/>
        <v/>
      </c>
      <c r="I9757" s="218" t="str">
        <f t="shared" si="305"/>
        <v/>
      </c>
    </row>
    <row r="9758" spans="3:9" ht="15" customHeight="1">
      <c r="C9758" s="220" t="str">
        <f t="shared" si="304"/>
        <v/>
      </c>
      <c r="I9758" s="218" t="str">
        <f t="shared" si="305"/>
        <v/>
      </c>
    </row>
    <row r="9759" spans="3:9" ht="15" customHeight="1">
      <c r="C9759" s="220" t="str">
        <f t="shared" si="304"/>
        <v/>
      </c>
      <c r="I9759" s="218" t="str">
        <f t="shared" si="305"/>
        <v/>
      </c>
    </row>
    <row r="9760" spans="3:9" ht="15" customHeight="1">
      <c r="C9760" s="220" t="str">
        <f t="shared" si="304"/>
        <v/>
      </c>
      <c r="I9760" s="218" t="str">
        <f t="shared" si="305"/>
        <v/>
      </c>
    </row>
    <row r="9761" spans="3:9" ht="15" customHeight="1">
      <c r="C9761" s="220" t="str">
        <f t="shared" si="304"/>
        <v/>
      </c>
      <c r="I9761" s="218" t="str">
        <f t="shared" si="305"/>
        <v/>
      </c>
    </row>
    <row r="9762" spans="3:9" ht="15" customHeight="1">
      <c r="C9762" s="220" t="str">
        <f t="shared" si="304"/>
        <v/>
      </c>
      <c r="I9762" s="218" t="str">
        <f t="shared" si="305"/>
        <v/>
      </c>
    </row>
    <row r="9763" spans="3:9" ht="15" customHeight="1">
      <c r="C9763" s="220" t="str">
        <f t="shared" si="304"/>
        <v/>
      </c>
      <c r="I9763" s="218" t="str">
        <f t="shared" si="305"/>
        <v/>
      </c>
    </row>
    <row r="9764" spans="3:9" ht="15" customHeight="1">
      <c r="C9764" s="220" t="str">
        <f t="shared" si="304"/>
        <v/>
      </c>
      <c r="I9764" s="218" t="str">
        <f t="shared" si="305"/>
        <v/>
      </c>
    </row>
    <row r="9765" spans="3:9" ht="15" customHeight="1">
      <c r="C9765" s="220" t="str">
        <f t="shared" si="304"/>
        <v/>
      </c>
      <c r="I9765" s="218" t="str">
        <f t="shared" si="305"/>
        <v/>
      </c>
    </row>
    <row r="9766" spans="3:9" ht="15" customHeight="1">
      <c r="C9766" s="220" t="str">
        <f t="shared" si="304"/>
        <v/>
      </c>
      <c r="I9766" s="218" t="str">
        <f t="shared" si="305"/>
        <v/>
      </c>
    </row>
    <row r="9767" spans="3:9" ht="15" customHeight="1">
      <c r="C9767" s="220" t="str">
        <f t="shared" si="304"/>
        <v/>
      </c>
      <c r="I9767" s="218" t="str">
        <f t="shared" si="305"/>
        <v/>
      </c>
    </row>
    <row r="9768" spans="3:9" ht="15" customHeight="1">
      <c r="C9768" s="220" t="str">
        <f t="shared" si="304"/>
        <v/>
      </c>
      <c r="I9768" s="218" t="str">
        <f t="shared" si="305"/>
        <v/>
      </c>
    </row>
    <row r="9769" spans="3:9" ht="15" customHeight="1">
      <c r="C9769" s="220" t="str">
        <f t="shared" si="304"/>
        <v/>
      </c>
      <c r="I9769" s="218" t="str">
        <f t="shared" si="305"/>
        <v/>
      </c>
    </row>
    <row r="9770" spans="3:9" ht="15" customHeight="1">
      <c r="C9770" s="220" t="str">
        <f t="shared" si="304"/>
        <v/>
      </c>
      <c r="I9770" s="218" t="str">
        <f t="shared" si="305"/>
        <v/>
      </c>
    </row>
    <row r="9771" spans="3:9" ht="15" customHeight="1">
      <c r="C9771" s="220" t="str">
        <f t="shared" si="304"/>
        <v/>
      </c>
      <c r="I9771" s="218" t="str">
        <f t="shared" si="305"/>
        <v/>
      </c>
    </row>
    <row r="9772" spans="3:9" ht="15" customHeight="1">
      <c r="C9772" s="220" t="str">
        <f t="shared" si="304"/>
        <v/>
      </c>
      <c r="I9772" s="218" t="str">
        <f t="shared" si="305"/>
        <v/>
      </c>
    </row>
    <row r="9773" spans="3:9" ht="15" customHeight="1">
      <c r="C9773" s="220" t="str">
        <f t="shared" si="304"/>
        <v/>
      </c>
      <c r="I9773" s="218" t="str">
        <f t="shared" si="305"/>
        <v/>
      </c>
    </row>
    <row r="9774" spans="3:9" ht="15" customHeight="1">
      <c r="C9774" s="220" t="str">
        <f t="shared" si="304"/>
        <v/>
      </c>
      <c r="I9774" s="218" t="str">
        <f t="shared" si="305"/>
        <v/>
      </c>
    </row>
    <row r="9775" spans="3:9" ht="15" customHeight="1">
      <c r="C9775" s="220" t="str">
        <f t="shared" si="304"/>
        <v/>
      </c>
      <c r="I9775" s="218" t="str">
        <f t="shared" si="305"/>
        <v/>
      </c>
    </row>
    <row r="9776" spans="3:9" ht="15" customHeight="1">
      <c r="C9776" s="220" t="str">
        <f t="shared" si="304"/>
        <v/>
      </c>
      <c r="I9776" s="218" t="str">
        <f t="shared" si="305"/>
        <v/>
      </c>
    </row>
    <row r="9777" spans="3:9" ht="15" customHeight="1">
      <c r="C9777" s="220" t="str">
        <f t="shared" si="304"/>
        <v/>
      </c>
      <c r="I9777" s="218" t="str">
        <f t="shared" si="305"/>
        <v/>
      </c>
    </row>
    <row r="9778" spans="3:9" ht="15" customHeight="1">
      <c r="C9778" s="220" t="str">
        <f t="shared" si="304"/>
        <v/>
      </c>
      <c r="I9778" s="218" t="str">
        <f t="shared" si="305"/>
        <v/>
      </c>
    </row>
    <row r="9779" spans="3:9" ht="15" customHeight="1">
      <c r="C9779" s="220" t="str">
        <f t="shared" si="304"/>
        <v/>
      </c>
      <c r="I9779" s="218" t="str">
        <f t="shared" si="305"/>
        <v/>
      </c>
    </row>
    <row r="9780" spans="3:9" ht="15" customHeight="1">
      <c r="C9780" s="220" t="str">
        <f t="shared" si="304"/>
        <v/>
      </c>
      <c r="I9780" s="218" t="str">
        <f t="shared" si="305"/>
        <v/>
      </c>
    </row>
    <row r="9781" spans="3:9" ht="15" customHeight="1">
      <c r="C9781" s="220" t="str">
        <f t="shared" si="304"/>
        <v/>
      </c>
      <c r="I9781" s="218" t="str">
        <f t="shared" si="305"/>
        <v/>
      </c>
    </row>
    <row r="9782" spans="3:9" ht="15" customHeight="1">
      <c r="C9782" s="220" t="str">
        <f t="shared" si="304"/>
        <v/>
      </c>
      <c r="I9782" s="218" t="str">
        <f t="shared" si="305"/>
        <v/>
      </c>
    </row>
    <row r="9783" spans="3:9" ht="15" customHeight="1">
      <c r="C9783" s="220" t="str">
        <f t="shared" si="304"/>
        <v/>
      </c>
      <c r="I9783" s="218" t="str">
        <f t="shared" si="305"/>
        <v/>
      </c>
    </row>
    <row r="9784" spans="3:9" ht="15" customHeight="1">
      <c r="C9784" s="220" t="str">
        <f t="shared" si="304"/>
        <v/>
      </c>
      <c r="I9784" s="218" t="str">
        <f t="shared" si="305"/>
        <v/>
      </c>
    </row>
    <row r="9785" spans="3:9" ht="15" customHeight="1">
      <c r="C9785" s="220" t="str">
        <f t="shared" si="304"/>
        <v/>
      </c>
      <c r="I9785" s="218" t="str">
        <f t="shared" si="305"/>
        <v/>
      </c>
    </row>
    <row r="9786" spans="3:9" ht="15" customHeight="1">
      <c r="C9786" s="220" t="str">
        <f t="shared" si="304"/>
        <v/>
      </c>
      <c r="I9786" s="218" t="str">
        <f t="shared" si="305"/>
        <v/>
      </c>
    </row>
    <row r="9787" spans="3:9" ht="15" customHeight="1">
      <c r="C9787" s="220" t="str">
        <f t="shared" si="304"/>
        <v/>
      </c>
      <c r="I9787" s="218" t="str">
        <f t="shared" si="305"/>
        <v/>
      </c>
    </row>
    <row r="9788" spans="3:9" ht="15" customHeight="1">
      <c r="C9788" s="220" t="str">
        <f t="shared" si="304"/>
        <v/>
      </c>
      <c r="I9788" s="218" t="str">
        <f t="shared" si="305"/>
        <v/>
      </c>
    </row>
    <row r="9789" spans="3:9" ht="15" customHeight="1">
      <c r="C9789" s="220" t="str">
        <f t="shared" si="304"/>
        <v/>
      </c>
      <c r="I9789" s="218" t="str">
        <f t="shared" si="305"/>
        <v/>
      </c>
    </row>
    <row r="9790" spans="3:9" ht="15" customHeight="1">
      <c r="C9790" s="220" t="str">
        <f t="shared" si="304"/>
        <v/>
      </c>
      <c r="I9790" s="218" t="str">
        <f t="shared" si="305"/>
        <v/>
      </c>
    </row>
    <row r="9791" spans="3:9" ht="15" customHeight="1">
      <c r="C9791" s="220" t="str">
        <f t="shared" si="304"/>
        <v/>
      </c>
      <c r="I9791" s="218" t="str">
        <f t="shared" si="305"/>
        <v/>
      </c>
    </row>
    <row r="9792" spans="3:9" ht="15" customHeight="1">
      <c r="C9792" s="220" t="str">
        <f t="shared" si="304"/>
        <v/>
      </c>
      <c r="I9792" s="218" t="str">
        <f t="shared" si="305"/>
        <v/>
      </c>
    </row>
    <row r="9793" spans="3:9" ht="15" customHeight="1">
      <c r="C9793" s="220" t="str">
        <f t="shared" si="304"/>
        <v/>
      </c>
      <c r="I9793" s="218" t="str">
        <f t="shared" si="305"/>
        <v/>
      </c>
    </row>
    <row r="9794" spans="3:9" ht="15" customHeight="1">
      <c r="C9794" s="220" t="str">
        <f t="shared" si="304"/>
        <v/>
      </c>
      <c r="I9794" s="218" t="str">
        <f t="shared" si="305"/>
        <v/>
      </c>
    </row>
    <row r="9795" spans="3:9" ht="15" customHeight="1">
      <c r="C9795" s="220" t="str">
        <f t="shared" si="304"/>
        <v/>
      </c>
      <c r="I9795" s="218" t="str">
        <f t="shared" si="305"/>
        <v/>
      </c>
    </row>
    <row r="9796" spans="3:9" ht="15" customHeight="1">
      <c r="C9796" s="220" t="str">
        <f t="shared" si="304"/>
        <v/>
      </c>
      <c r="I9796" s="218" t="str">
        <f t="shared" si="305"/>
        <v/>
      </c>
    </row>
    <row r="9797" spans="3:9" ht="15" customHeight="1">
      <c r="C9797" s="220" t="str">
        <f t="shared" si="304"/>
        <v/>
      </c>
      <c r="I9797" s="218" t="str">
        <f t="shared" si="305"/>
        <v/>
      </c>
    </row>
    <row r="9798" spans="3:9" ht="15" customHeight="1">
      <c r="C9798" s="220" t="str">
        <f t="shared" ref="C9798:C9861" si="306">IF(B9798="","",MONTH(B9798))</f>
        <v/>
      </c>
      <c r="I9798" s="218" t="str">
        <f t="shared" ref="I9798:I9861" si="307">IF(H9798="","",IF(E9798="","Não deixe campos em branco, a planilha resumo de custos e despesas necessita deles para funcionar",IF(F9798="","Não deixe campos em branco, a planilha resumo de custos e despesas necessita deles para funcionar",IF(G9798="","Não deixe campos em branco, a planilha resumo de custos e despesas necessita deles para funcionar",""))))</f>
        <v/>
      </c>
    </row>
    <row r="9799" spans="3:9" ht="15" customHeight="1">
      <c r="C9799" s="220" t="str">
        <f t="shared" si="306"/>
        <v/>
      </c>
      <c r="I9799" s="218" t="str">
        <f t="shared" si="307"/>
        <v/>
      </c>
    </row>
    <row r="9800" spans="3:9" ht="15" customHeight="1">
      <c r="C9800" s="220" t="str">
        <f t="shared" si="306"/>
        <v/>
      </c>
      <c r="I9800" s="218" t="str">
        <f t="shared" si="307"/>
        <v/>
      </c>
    </row>
    <row r="9801" spans="3:9" ht="15" customHeight="1">
      <c r="C9801" s="220" t="str">
        <f t="shared" si="306"/>
        <v/>
      </c>
      <c r="I9801" s="218" t="str">
        <f t="shared" si="307"/>
        <v/>
      </c>
    </row>
    <row r="9802" spans="3:9" ht="15" customHeight="1">
      <c r="C9802" s="220" t="str">
        <f t="shared" si="306"/>
        <v/>
      </c>
      <c r="I9802" s="218" t="str">
        <f t="shared" si="307"/>
        <v/>
      </c>
    </row>
    <row r="9803" spans="3:9" ht="15" customHeight="1">
      <c r="C9803" s="220" t="str">
        <f t="shared" si="306"/>
        <v/>
      </c>
      <c r="I9803" s="218" t="str">
        <f t="shared" si="307"/>
        <v/>
      </c>
    </row>
    <row r="9804" spans="3:9" ht="15" customHeight="1">
      <c r="C9804" s="220" t="str">
        <f t="shared" si="306"/>
        <v/>
      </c>
      <c r="I9804" s="218" t="str">
        <f t="shared" si="307"/>
        <v/>
      </c>
    </row>
    <row r="9805" spans="3:9" ht="15" customHeight="1">
      <c r="C9805" s="220" t="str">
        <f t="shared" si="306"/>
        <v/>
      </c>
      <c r="I9805" s="218" t="str">
        <f t="shared" si="307"/>
        <v/>
      </c>
    </row>
    <row r="9806" spans="3:9" ht="15" customHeight="1">
      <c r="C9806" s="220" t="str">
        <f t="shared" si="306"/>
        <v/>
      </c>
      <c r="I9806" s="218" t="str">
        <f t="shared" si="307"/>
        <v/>
      </c>
    </row>
    <row r="9807" spans="3:9" ht="15" customHeight="1">
      <c r="C9807" s="220" t="str">
        <f t="shared" si="306"/>
        <v/>
      </c>
      <c r="I9807" s="218" t="str">
        <f t="shared" si="307"/>
        <v/>
      </c>
    </row>
    <row r="9808" spans="3:9" ht="15" customHeight="1">
      <c r="C9808" s="220" t="str">
        <f t="shared" si="306"/>
        <v/>
      </c>
      <c r="I9808" s="218" t="str">
        <f t="shared" si="307"/>
        <v/>
      </c>
    </row>
    <row r="9809" spans="3:9" ht="15" customHeight="1">
      <c r="C9809" s="220" t="str">
        <f t="shared" si="306"/>
        <v/>
      </c>
      <c r="I9809" s="218" t="str">
        <f t="shared" si="307"/>
        <v/>
      </c>
    </row>
    <row r="9810" spans="3:9" ht="15" customHeight="1">
      <c r="C9810" s="220" t="str">
        <f t="shared" si="306"/>
        <v/>
      </c>
      <c r="I9810" s="218" t="str">
        <f t="shared" si="307"/>
        <v/>
      </c>
    </row>
    <row r="9811" spans="3:9" ht="15" customHeight="1">
      <c r="C9811" s="220" t="str">
        <f t="shared" si="306"/>
        <v/>
      </c>
      <c r="I9811" s="218" t="str">
        <f t="shared" si="307"/>
        <v/>
      </c>
    </row>
    <row r="9812" spans="3:9" ht="15" customHeight="1">
      <c r="C9812" s="220" t="str">
        <f t="shared" si="306"/>
        <v/>
      </c>
      <c r="I9812" s="218" t="str">
        <f t="shared" si="307"/>
        <v/>
      </c>
    </row>
    <row r="9813" spans="3:9" ht="15" customHeight="1">
      <c r="C9813" s="220" t="str">
        <f t="shared" si="306"/>
        <v/>
      </c>
      <c r="I9813" s="218" t="str">
        <f t="shared" si="307"/>
        <v/>
      </c>
    </row>
    <row r="9814" spans="3:9" ht="15" customHeight="1">
      <c r="C9814" s="220" t="str">
        <f t="shared" si="306"/>
        <v/>
      </c>
      <c r="I9814" s="218" t="str">
        <f t="shared" si="307"/>
        <v/>
      </c>
    </row>
    <row r="9815" spans="3:9" ht="15" customHeight="1">
      <c r="C9815" s="220" t="str">
        <f t="shared" si="306"/>
        <v/>
      </c>
      <c r="I9815" s="218" t="str">
        <f t="shared" si="307"/>
        <v/>
      </c>
    </row>
    <row r="9816" spans="3:9" ht="15" customHeight="1">
      <c r="C9816" s="220" t="str">
        <f t="shared" si="306"/>
        <v/>
      </c>
      <c r="I9816" s="218" t="str">
        <f t="shared" si="307"/>
        <v/>
      </c>
    </row>
    <row r="9817" spans="3:9" ht="15" customHeight="1">
      <c r="C9817" s="220" t="str">
        <f t="shared" si="306"/>
        <v/>
      </c>
      <c r="I9817" s="218" t="str">
        <f t="shared" si="307"/>
        <v/>
      </c>
    </row>
    <row r="9818" spans="3:9" ht="15" customHeight="1">
      <c r="C9818" s="220" t="str">
        <f t="shared" si="306"/>
        <v/>
      </c>
      <c r="I9818" s="218" t="str">
        <f t="shared" si="307"/>
        <v/>
      </c>
    </row>
    <row r="9819" spans="3:9" ht="15" customHeight="1">
      <c r="C9819" s="220" t="str">
        <f t="shared" si="306"/>
        <v/>
      </c>
      <c r="I9819" s="218" t="str">
        <f t="shared" si="307"/>
        <v/>
      </c>
    </row>
    <row r="9820" spans="3:9" ht="15" customHeight="1">
      <c r="C9820" s="220" t="str">
        <f t="shared" si="306"/>
        <v/>
      </c>
      <c r="I9820" s="218" t="str">
        <f t="shared" si="307"/>
        <v/>
      </c>
    </row>
    <row r="9821" spans="3:9" ht="15" customHeight="1">
      <c r="C9821" s="220" t="str">
        <f t="shared" si="306"/>
        <v/>
      </c>
      <c r="I9821" s="218" t="str">
        <f t="shared" si="307"/>
        <v/>
      </c>
    </row>
    <row r="9822" spans="3:9" ht="15" customHeight="1">
      <c r="C9822" s="220" t="str">
        <f t="shared" si="306"/>
        <v/>
      </c>
      <c r="I9822" s="218" t="str">
        <f t="shared" si="307"/>
        <v/>
      </c>
    </row>
    <row r="9823" spans="3:9" ht="15" customHeight="1">
      <c r="C9823" s="220" t="str">
        <f t="shared" si="306"/>
        <v/>
      </c>
      <c r="I9823" s="218" t="str">
        <f t="shared" si="307"/>
        <v/>
      </c>
    </row>
    <row r="9824" spans="3:9" ht="15" customHeight="1">
      <c r="C9824" s="220" t="str">
        <f t="shared" si="306"/>
        <v/>
      </c>
      <c r="I9824" s="218" t="str">
        <f t="shared" si="307"/>
        <v/>
      </c>
    </row>
    <row r="9825" spans="3:9" ht="15" customHeight="1">
      <c r="C9825" s="220" t="str">
        <f t="shared" si="306"/>
        <v/>
      </c>
      <c r="I9825" s="218" t="str">
        <f t="shared" si="307"/>
        <v/>
      </c>
    </row>
    <row r="9826" spans="3:9" ht="15" customHeight="1">
      <c r="C9826" s="220" t="str">
        <f t="shared" si="306"/>
        <v/>
      </c>
      <c r="I9826" s="218" t="str">
        <f t="shared" si="307"/>
        <v/>
      </c>
    </row>
    <row r="9827" spans="3:9" ht="15" customHeight="1">
      <c r="C9827" s="220" t="str">
        <f t="shared" si="306"/>
        <v/>
      </c>
      <c r="I9827" s="218" t="str">
        <f t="shared" si="307"/>
        <v/>
      </c>
    </row>
    <row r="9828" spans="3:9" ht="15" customHeight="1">
      <c r="C9828" s="220" t="str">
        <f t="shared" si="306"/>
        <v/>
      </c>
      <c r="I9828" s="218" t="str">
        <f t="shared" si="307"/>
        <v/>
      </c>
    </row>
    <row r="9829" spans="3:9" ht="15" customHeight="1">
      <c r="C9829" s="220" t="str">
        <f t="shared" si="306"/>
        <v/>
      </c>
      <c r="I9829" s="218" t="str">
        <f t="shared" si="307"/>
        <v/>
      </c>
    </row>
    <row r="9830" spans="3:9" ht="15" customHeight="1">
      <c r="C9830" s="220" t="str">
        <f t="shared" si="306"/>
        <v/>
      </c>
      <c r="I9830" s="218" t="str">
        <f t="shared" si="307"/>
        <v/>
      </c>
    </row>
    <row r="9831" spans="3:9" ht="15" customHeight="1">
      <c r="C9831" s="220" t="str">
        <f t="shared" si="306"/>
        <v/>
      </c>
      <c r="I9831" s="218" t="str">
        <f t="shared" si="307"/>
        <v/>
      </c>
    </row>
    <row r="9832" spans="3:9" ht="15" customHeight="1">
      <c r="C9832" s="220" t="str">
        <f t="shared" si="306"/>
        <v/>
      </c>
      <c r="I9832" s="218" t="str">
        <f t="shared" si="307"/>
        <v/>
      </c>
    </row>
    <row r="9833" spans="3:9" ht="15" customHeight="1">
      <c r="C9833" s="220" t="str">
        <f t="shared" si="306"/>
        <v/>
      </c>
      <c r="I9833" s="218" t="str">
        <f t="shared" si="307"/>
        <v/>
      </c>
    </row>
    <row r="9834" spans="3:9" ht="15" customHeight="1">
      <c r="C9834" s="220" t="str">
        <f t="shared" si="306"/>
        <v/>
      </c>
      <c r="I9834" s="218" t="str">
        <f t="shared" si="307"/>
        <v/>
      </c>
    </row>
    <row r="9835" spans="3:9" ht="15" customHeight="1">
      <c r="C9835" s="220" t="str">
        <f t="shared" si="306"/>
        <v/>
      </c>
      <c r="I9835" s="218" t="str">
        <f t="shared" si="307"/>
        <v/>
      </c>
    </row>
    <row r="9836" spans="3:9" ht="15" customHeight="1">
      <c r="C9836" s="220" t="str">
        <f t="shared" si="306"/>
        <v/>
      </c>
      <c r="I9836" s="218" t="str">
        <f t="shared" si="307"/>
        <v/>
      </c>
    </row>
    <row r="9837" spans="3:9" ht="15" customHeight="1">
      <c r="C9837" s="220" t="str">
        <f t="shared" si="306"/>
        <v/>
      </c>
      <c r="I9837" s="218" t="str">
        <f t="shared" si="307"/>
        <v/>
      </c>
    </row>
    <row r="9838" spans="3:9" ht="15" customHeight="1">
      <c r="C9838" s="220" t="str">
        <f t="shared" si="306"/>
        <v/>
      </c>
      <c r="I9838" s="218" t="str">
        <f t="shared" si="307"/>
        <v/>
      </c>
    </row>
    <row r="9839" spans="3:9" ht="15" customHeight="1">
      <c r="C9839" s="220" t="str">
        <f t="shared" si="306"/>
        <v/>
      </c>
      <c r="I9839" s="218" t="str">
        <f t="shared" si="307"/>
        <v/>
      </c>
    </row>
    <row r="9840" spans="3:9" ht="15" customHeight="1">
      <c r="C9840" s="220" t="str">
        <f t="shared" si="306"/>
        <v/>
      </c>
      <c r="I9840" s="218" t="str">
        <f t="shared" si="307"/>
        <v/>
      </c>
    </row>
    <row r="9841" spans="3:9" ht="15" customHeight="1">
      <c r="C9841" s="220" t="str">
        <f t="shared" si="306"/>
        <v/>
      </c>
      <c r="I9841" s="218" t="str">
        <f t="shared" si="307"/>
        <v/>
      </c>
    </row>
    <row r="9842" spans="3:9" ht="15" customHeight="1">
      <c r="C9842" s="220" t="str">
        <f t="shared" si="306"/>
        <v/>
      </c>
      <c r="I9842" s="218" t="str">
        <f t="shared" si="307"/>
        <v/>
      </c>
    </row>
    <row r="9843" spans="3:9" ht="15" customHeight="1">
      <c r="C9843" s="220" t="str">
        <f t="shared" si="306"/>
        <v/>
      </c>
      <c r="I9843" s="218" t="str">
        <f t="shared" si="307"/>
        <v/>
      </c>
    </row>
    <row r="9844" spans="3:9" ht="15" customHeight="1">
      <c r="C9844" s="220" t="str">
        <f t="shared" si="306"/>
        <v/>
      </c>
      <c r="I9844" s="218" t="str">
        <f t="shared" si="307"/>
        <v/>
      </c>
    </row>
    <row r="9845" spans="3:9" ht="15" customHeight="1">
      <c r="C9845" s="220" t="str">
        <f t="shared" si="306"/>
        <v/>
      </c>
      <c r="I9845" s="218" t="str">
        <f t="shared" si="307"/>
        <v/>
      </c>
    </row>
    <row r="9846" spans="3:9" ht="15" customHeight="1">
      <c r="C9846" s="220" t="str">
        <f t="shared" si="306"/>
        <v/>
      </c>
      <c r="I9846" s="218" t="str">
        <f t="shared" si="307"/>
        <v/>
      </c>
    </row>
    <row r="9847" spans="3:9" ht="15" customHeight="1">
      <c r="C9847" s="220" t="str">
        <f t="shared" si="306"/>
        <v/>
      </c>
      <c r="I9847" s="218" t="str">
        <f t="shared" si="307"/>
        <v/>
      </c>
    </row>
    <row r="9848" spans="3:9" ht="15" customHeight="1">
      <c r="C9848" s="220" t="str">
        <f t="shared" si="306"/>
        <v/>
      </c>
      <c r="I9848" s="218" t="str">
        <f t="shared" si="307"/>
        <v/>
      </c>
    </row>
    <row r="9849" spans="3:9" ht="15" customHeight="1">
      <c r="C9849" s="220" t="str">
        <f t="shared" si="306"/>
        <v/>
      </c>
      <c r="I9849" s="218" t="str">
        <f t="shared" si="307"/>
        <v/>
      </c>
    </row>
    <row r="9850" spans="3:9" ht="15" customHeight="1">
      <c r="C9850" s="220" t="str">
        <f t="shared" si="306"/>
        <v/>
      </c>
      <c r="I9850" s="218" t="str">
        <f t="shared" si="307"/>
        <v/>
      </c>
    </row>
    <row r="9851" spans="3:9" ht="15" customHeight="1">
      <c r="C9851" s="220" t="str">
        <f t="shared" si="306"/>
        <v/>
      </c>
      <c r="I9851" s="218" t="str">
        <f t="shared" si="307"/>
        <v/>
      </c>
    </row>
    <row r="9852" spans="3:9" ht="15" customHeight="1">
      <c r="C9852" s="220" t="str">
        <f t="shared" si="306"/>
        <v/>
      </c>
      <c r="I9852" s="218" t="str">
        <f t="shared" si="307"/>
        <v/>
      </c>
    </row>
    <row r="9853" spans="3:9" ht="15" customHeight="1">
      <c r="C9853" s="220" t="str">
        <f t="shared" si="306"/>
        <v/>
      </c>
      <c r="I9853" s="218" t="str">
        <f t="shared" si="307"/>
        <v/>
      </c>
    </row>
    <row r="9854" spans="3:9" ht="15" customHeight="1">
      <c r="C9854" s="220" t="str">
        <f t="shared" si="306"/>
        <v/>
      </c>
      <c r="I9854" s="218" t="str">
        <f t="shared" si="307"/>
        <v/>
      </c>
    </row>
    <row r="9855" spans="3:9" ht="15" customHeight="1">
      <c r="C9855" s="220" t="str">
        <f t="shared" si="306"/>
        <v/>
      </c>
      <c r="I9855" s="218" t="str">
        <f t="shared" si="307"/>
        <v/>
      </c>
    </row>
    <row r="9856" spans="3:9" ht="15" customHeight="1">
      <c r="C9856" s="220" t="str">
        <f t="shared" si="306"/>
        <v/>
      </c>
      <c r="I9856" s="218" t="str">
        <f t="shared" si="307"/>
        <v/>
      </c>
    </row>
    <row r="9857" spans="3:9" ht="15" customHeight="1">
      <c r="C9857" s="220" t="str">
        <f t="shared" si="306"/>
        <v/>
      </c>
      <c r="I9857" s="218" t="str">
        <f t="shared" si="307"/>
        <v/>
      </c>
    </row>
    <row r="9858" spans="3:9" ht="15" customHeight="1">
      <c r="C9858" s="220" t="str">
        <f t="shared" si="306"/>
        <v/>
      </c>
      <c r="I9858" s="218" t="str">
        <f t="shared" si="307"/>
        <v/>
      </c>
    </row>
    <row r="9859" spans="3:9" ht="15" customHeight="1">
      <c r="C9859" s="220" t="str">
        <f t="shared" si="306"/>
        <v/>
      </c>
      <c r="I9859" s="218" t="str">
        <f t="shared" si="307"/>
        <v/>
      </c>
    </row>
    <row r="9860" spans="3:9" ht="15" customHeight="1">
      <c r="C9860" s="220" t="str">
        <f t="shared" si="306"/>
        <v/>
      </c>
      <c r="I9860" s="218" t="str">
        <f t="shared" si="307"/>
        <v/>
      </c>
    </row>
    <row r="9861" spans="3:9" ht="15" customHeight="1">
      <c r="C9861" s="220" t="str">
        <f t="shared" si="306"/>
        <v/>
      </c>
      <c r="I9861" s="218" t="str">
        <f t="shared" si="307"/>
        <v/>
      </c>
    </row>
    <row r="9862" spans="3:9" ht="15" customHeight="1">
      <c r="C9862" s="220" t="str">
        <f t="shared" ref="C9862:C9925" si="308">IF(B9862="","",MONTH(B9862))</f>
        <v/>
      </c>
      <c r="I9862" s="218" t="str">
        <f t="shared" ref="I9862:I9925" si="309">IF(H9862="","",IF(E9862="","Não deixe campos em branco, a planilha resumo de custos e despesas necessita deles para funcionar",IF(F9862="","Não deixe campos em branco, a planilha resumo de custos e despesas necessita deles para funcionar",IF(G9862="","Não deixe campos em branco, a planilha resumo de custos e despesas necessita deles para funcionar",""))))</f>
        <v/>
      </c>
    </row>
    <row r="9863" spans="3:9" ht="15" customHeight="1">
      <c r="C9863" s="220" t="str">
        <f t="shared" si="308"/>
        <v/>
      </c>
      <c r="I9863" s="218" t="str">
        <f t="shared" si="309"/>
        <v/>
      </c>
    </row>
    <row r="9864" spans="3:9" ht="15" customHeight="1">
      <c r="C9864" s="220" t="str">
        <f t="shared" si="308"/>
        <v/>
      </c>
      <c r="I9864" s="218" t="str">
        <f t="shared" si="309"/>
        <v/>
      </c>
    </row>
    <row r="9865" spans="3:9" ht="15" customHeight="1">
      <c r="C9865" s="220" t="str">
        <f t="shared" si="308"/>
        <v/>
      </c>
      <c r="I9865" s="218" t="str">
        <f t="shared" si="309"/>
        <v/>
      </c>
    </row>
    <row r="9866" spans="3:9" ht="15" customHeight="1">
      <c r="C9866" s="220" t="str">
        <f t="shared" si="308"/>
        <v/>
      </c>
      <c r="I9866" s="218" t="str">
        <f t="shared" si="309"/>
        <v/>
      </c>
    </row>
    <row r="9867" spans="3:9" ht="15" customHeight="1">
      <c r="C9867" s="220" t="str">
        <f t="shared" si="308"/>
        <v/>
      </c>
      <c r="I9867" s="218" t="str">
        <f t="shared" si="309"/>
        <v/>
      </c>
    </row>
    <row r="9868" spans="3:9" ht="15" customHeight="1">
      <c r="C9868" s="220" t="str">
        <f t="shared" si="308"/>
        <v/>
      </c>
      <c r="I9868" s="218" t="str">
        <f t="shared" si="309"/>
        <v/>
      </c>
    </row>
    <row r="9869" spans="3:9" ht="15" customHeight="1">
      <c r="C9869" s="220" t="str">
        <f t="shared" si="308"/>
        <v/>
      </c>
      <c r="I9869" s="218" t="str">
        <f t="shared" si="309"/>
        <v/>
      </c>
    </row>
    <row r="9870" spans="3:9" ht="15" customHeight="1">
      <c r="C9870" s="220" t="str">
        <f t="shared" si="308"/>
        <v/>
      </c>
      <c r="I9870" s="218" t="str">
        <f t="shared" si="309"/>
        <v/>
      </c>
    </row>
    <row r="9871" spans="3:9" ht="15" customHeight="1">
      <c r="C9871" s="220" t="str">
        <f t="shared" si="308"/>
        <v/>
      </c>
      <c r="I9871" s="218" t="str">
        <f t="shared" si="309"/>
        <v/>
      </c>
    </row>
    <row r="9872" spans="3:9" ht="15" customHeight="1">
      <c r="C9872" s="220" t="str">
        <f t="shared" si="308"/>
        <v/>
      </c>
      <c r="I9872" s="218" t="str">
        <f t="shared" si="309"/>
        <v/>
      </c>
    </row>
    <row r="9873" spans="3:9" ht="15" customHeight="1">
      <c r="C9873" s="220" t="str">
        <f t="shared" si="308"/>
        <v/>
      </c>
      <c r="I9873" s="218" t="str">
        <f t="shared" si="309"/>
        <v/>
      </c>
    </row>
    <row r="9874" spans="3:9" ht="15" customHeight="1">
      <c r="C9874" s="220" t="str">
        <f t="shared" si="308"/>
        <v/>
      </c>
      <c r="I9874" s="218" t="str">
        <f t="shared" si="309"/>
        <v/>
      </c>
    </row>
    <row r="9875" spans="3:9" ht="15" customHeight="1">
      <c r="C9875" s="220" t="str">
        <f t="shared" si="308"/>
        <v/>
      </c>
      <c r="I9875" s="218" t="str">
        <f t="shared" si="309"/>
        <v/>
      </c>
    </row>
    <row r="9876" spans="3:9" ht="15" customHeight="1">
      <c r="C9876" s="220" t="str">
        <f t="shared" si="308"/>
        <v/>
      </c>
      <c r="I9876" s="218" t="str">
        <f t="shared" si="309"/>
        <v/>
      </c>
    </row>
    <row r="9877" spans="3:9" ht="15" customHeight="1">
      <c r="C9877" s="220" t="str">
        <f t="shared" si="308"/>
        <v/>
      </c>
      <c r="I9877" s="218" t="str">
        <f t="shared" si="309"/>
        <v/>
      </c>
    </row>
    <row r="9878" spans="3:9" ht="15" customHeight="1">
      <c r="C9878" s="220" t="str">
        <f t="shared" si="308"/>
        <v/>
      </c>
      <c r="I9878" s="218" t="str">
        <f t="shared" si="309"/>
        <v/>
      </c>
    </row>
    <row r="9879" spans="3:9" ht="15" customHeight="1">
      <c r="C9879" s="220" t="str">
        <f t="shared" si="308"/>
        <v/>
      </c>
      <c r="I9879" s="218" t="str">
        <f t="shared" si="309"/>
        <v/>
      </c>
    </row>
    <row r="9880" spans="3:9" ht="15" customHeight="1">
      <c r="C9880" s="220" t="str">
        <f t="shared" si="308"/>
        <v/>
      </c>
      <c r="I9880" s="218" t="str">
        <f t="shared" si="309"/>
        <v/>
      </c>
    </row>
    <row r="9881" spans="3:9" ht="15" customHeight="1">
      <c r="C9881" s="220" t="str">
        <f t="shared" si="308"/>
        <v/>
      </c>
      <c r="I9881" s="218" t="str">
        <f t="shared" si="309"/>
        <v/>
      </c>
    </row>
    <row r="9882" spans="3:9" ht="15" customHeight="1">
      <c r="C9882" s="220" t="str">
        <f t="shared" si="308"/>
        <v/>
      </c>
      <c r="I9882" s="218" t="str">
        <f t="shared" si="309"/>
        <v/>
      </c>
    </row>
    <row r="9883" spans="3:9" ht="15" customHeight="1">
      <c r="C9883" s="220" t="str">
        <f t="shared" si="308"/>
        <v/>
      </c>
      <c r="I9883" s="218" t="str">
        <f t="shared" si="309"/>
        <v/>
      </c>
    </row>
    <row r="9884" spans="3:9" ht="15" customHeight="1">
      <c r="C9884" s="220" t="str">
        <f t="shared" si="308"/>
        <v/>
      </c>
      <c r="I9884" s="218" t="str">
        <f t="shared" si="309"/>
        <v/>
      </c>
    </row>
    <row r="9885" spans="3:9" ht="15" customHeight="1">
      <c r="C9885" s="220" t="str">
        <f t="shared" si="308"/>
        <v/>
      </c>
      <c r="I9885" s="218" t="str">
        <f t="shared" si="309"/>
        <v/>
      </c>
    </row>
    <row r="9886" spans="3:9" ht="15" customHeight="1">
      <c r="C9886" s="220" t="str">
        <f t="shared" si="308"/>
        <v/>
      </c>
      <c r="I9886" s="218" t="str">
        <f t="shared" si="309"/>
        <v/>
      </c>
    </row>
    <row r="9887" spans="3:9" ht="15" customHeight="1">
      <c r="C9887" s="220" t="str">
        <f t="shared" si="308"/>
        <v/>
      </c>
      <c r="I9887" s="218" t="str">
        <f t="shared" si="309"/>
        <v/>
      </c>
    </row>
    <row r="9888" spans="3:9" ht="15" customHeight="1">
      <c r="C9888" s="220" t="str">
        <f t="shared" si="308"/>
        <v/>
      </c>
      <c r="I9888" s="218" t="str">
        <f t="shared" si="309"/>
        <v/>
      </c>
    </row>
    <row r="9889" spans="3:9" ht="15" customHeight="1">
      <c r="C9889" s="220" t="str">
        <f t="shared" si="308"/>
        <v/>
      </c>
      <c r="I9889" s="218" t="str">
        <f t="shared" si="309"/>
        <v/>
      </c>
    </row>
    <row r="9890" spans="3:9" ht="15" customHeight="1">
      <c r="C9890" s="220" t="str">
        <f t="shared" si="308"/>
        <v/>
      </c>
      <c r="I9890" s="218" t="str">
        <f t="shared" si="309"/>
        <v/>
      </c>
    </row>
    <row r="9891" spans="3:9" ht="15" customHeight="1">
      <c r="C9891" s="220" t="str">
        <f t="shared" si="308"/>
        <v/>
      </c>
      <c r="I9891" s="218" t="str">
        <f t="shared" si="309"/>
        <v/>
      </c>
    </row>
    <row r="9892" spans="3:9" ht="15" customHeight="1">
      <c r="C9892" s="220" t="str">
        <f t="shared" si="308"/>
        <v/>
      </c>
      <c r="I9892" s="218" t="str">
        <f t="shared" si="309"/>
        <v/>
      </c>
    </row>
    <row r="9893" spans="3:9" ht="15" customHeight="1">
      <c r="C9893" s="220" t="str">
        <f t="shared" si="308"/>
        <v/>
      </c>
      <c r="I9893" s="218" t="str">
        <f t="shared" si="309"/>
        <v/>
      </c>
    </row>
    <row r="9894" spans="3:9" ht="15" customHeight="1">
      <c r="C9894" s="220" t="str">
        <f t="shared" si="308"/>
        <v/>
      </c>
      <c r="I9894" s="218" t="str">
        <f t="shared" si="309"/>
        <v/>
      </c>
    </row>
    <row r="9895" spans="3:9" ht="15" customHeight="1">
      <c r="C9895" s="220" t="str">
        <f t="shared" si="308"/>
        <v/>
      </c>
      <c r="I9895" s="218" t="str">
        <f t="shared" si="309"/>
        <v/>
      </c>
    </row>
    <row r="9896" spans="3:9" ht="15" customHeight="1">
      <c r="C9896" s="220" t="str">
        <f t="shared" si="308"/>
        <v/>
      </c>
      <c r="I9896" s="218" t="str">
        <f t="shared" si="309"/>
        <v/>
      </c>
    </row>
    <row r="9897" spans="3:9" ht="15" customHeight="1">
      <c r="C9897" s="220" t="str">
        <f t="shared" si="308"/>
        <v/>
      </c>
      <c r="I9897" s="218" t="str">
        <f t="shared" si="309"/>
        <v/>
      </c>
    </row>
    <row r="9898" spans="3:9" ht="15" customHeight="1">
      <c r="C9898" s="220" t="str">
        <f t="shared" si="308"/>
        <v/>
      </c>
      <c r="I9898" s="218" t="str">
        <f t="shared" si="309"/>
        <v/>
      </c>
    </row>
    <row r="9899" spans="3:9" ht="15" customHeight="1">
      <c r="C9899" s="220" t="str">
        <f t="shared" si="308"/>
        <v/>
      </c>
      <c r="I9899" s="218" t="str">
        <f t="shared" si="309"/>
        <v/>
      </c>
    </row>
    <row r="9900" spans="3:9" ht="15" customHeight="1">
      <c r="C9900" s="220" t="str">
        <f t="shared" si="308"/>
        <v/>
      </c>
      <c r="I9900" s="218" t="str">
        <f t="shared" si="309"/>
        <v/>
      </c>
    </row>
    <row r="9901" spans="3:9" ht="15" customHeight="1">
      <c r="C9901" s="220" t="str">
        <f t="shared" si="308"/>
        <v/>
      </c>
      <c r="I9901" s="218" t="str">
        <f t="shared" si="309"/>
        <v/>
      </c>
    </row>
    <row r="9902" spans="3:9" ht="15" customHeight="1">
      <c r="C9902" s="220" t="str">
        <f t="shared" si="308"/>
        <v/>
      </c>
      <c r="I9902" s="218" t="str">
        <f t="shared" si="309"/>
        <v/>
      </c>
    </row>
    <row r="9903" spans="3:9" ht="15" customHeight="1">
      <c r="C9903" s="220" t="str">
        <f t="shared" si="308"/>
        <v/>
      </c>
      <c r="I9903" s="218" t="str">
        <f t="shared" si="309"/>
        <v/>
      </c>
    </row>
    <row r="9904" spans="3:9" ht="15" customHeight="1">
      <c r="C9904" s="220" t="str">
        <f t="shared" si="308"/>
        <v/>
      </c>
      <c r="I9904" s="218" t="str">
        <f t="shared" si="309"/>
        <v/>
      </c>
    </row>
    <row r="9905" spans="3:9" ht="15" customHeight="1">
      <c r="C9905" s="220" t="str">
        <f t="shared" si="308"/>
        <v/>
      </c>
      <c r="I9905" s="218" t="str">
        <f t="shared" si="309"/>
        <v/>
      </c>
    </row>
    <row r="9906" spans="3:9" ht="15" customHeight="1">
      <c r="C9906" s="220" t="str">
        <f t="shared" si="308"/>
        <v/>
      </c>
      <c r="I9906" s="218" t="str">
        <f t="shared" si="309"/>
        <v/>
      </c>
    </row>
    <row r="9907" spans="3:9" ht="15" customHeight="1">
      <c r="C9907" s="220" t="str">
        <f t="shared" si="308"/>
        <v/>
      </c>
      <c r="I9907" s="218" t="str">
        <f t="shared" si="309"/>
        <v/>
      </c>
    </row>
    <row r="9908" spans="3:9" ht="15" customHeight="1">
      <c r="C9908" s="220" t="str">
        <f t="shared" si="308"/>
        <v/>
      </c>
      <c r="I9908" s="218" t="str">
        <f t="shared" si="309"/>
        <v/>
      </c>
    </row>
    <row r="9909" spans="3:9" ht="15" customHeight="1">
      <c r="C9909" s="220" t="str">
        <f t="shared" si="308"/>
        <v/>
      </c>
      <c r="I9909" s="218" t="str">
        <f t="shared" si="309"/>
        <v/>
      </c>
    </row>
    <row r="9910" spans="3:9" ht="15" customHeight="1">
      <c r="C9910" s="220" t="str">
        <f t="shared" si="308"/>
        <v/>
      </c>
      <c r="I9910" s="218" t="str">
        <f t="shared" si="309"/>
        <v/>
      </c>
    </row>
    <row r="9911" spans="3:9" ht="15" customHeight="1">
      <c r="C9911" s="220" t="str">
        <f t="shared" si="308"/>
        <v/>
      </c>
      <c r="I9911" s="218" t="str">
        <f t="shared" si="309"/>
        <v/>
      </c>
    </row>
    <row r="9912" spans="3:9" ht="15" customHeight="1">
      <c r="C9912" s="220" t="str">
        <f t="shared" si="308"/>
        <v/>
      </c>
      <c r="I9912" s="218" t="str">
        <f t="shared" si="309"/>
        <v/>
      </c>
    </row>
    <row r="9913" spans="3:9" ht="15" customHeight="1">
      <c r="C9913" s="220" t="str">
        <f t="shared" si="308"/>
        <v/>
      </c>
      <c r="I9913" s="218" t="str">
        <f t="shared" si="309"/>
        <v/>
      </c>
    </row>
    <row r="9914" spans="3:9" ht="15" customHeight="1">
      <c r="C9914" s="220" t="str">
        <f t="shared" si="308"/>
        <v/>
      </c>
      <c r="I9914" s="218" t="str">
        <f t="shared" si="309"/>
        <v/>
      </c>
    </row>
    <row r="9915" spans="3:9" ht="15" customHeight="1">
      <c r="C9915" s="220" t="str">
        <f t="shared" si="308"/>
        <v/>
      </c>
      <c r="I9915" s="218" t="str">
        <f t="shared" si="309"/>
        <v/>
      </c>
    </row>
    <row r="9916" spans="3:9" ht="15" customHeight="1">
      <c r="C9916" s="220" t="str">
        <f t="shared" si="308"/>
        <v/>
      </c>
      <c r="I9916" s="218" t="str">
        <f t="shared" si="309"/>
        <v/>
      </c>
    </row>
    <row r="9917" spans="3:9" ht="15" customHeight="1">
      <c r="C9917" s="220" t="str">
        <f t="shared" si="308"/>
        <v/>
      </c>
      <c r="I9917" s="218" t="str">
        <f t="shared" si="309"/>
        <v/>
      </c>
    </row>
    <row r="9918" spans="3:9" ht="15" customHeight="1">
      <c r="C9918" s="220" t="str">
        <f t="shared" si="308"/>
        <v/>
      </c>
      <c r="I9918" s="218" t="str">
        <f t="shared" si="309"/>
        <v/>
      </c>
    </row>
    <row r="9919" spans="3:9" ht="15" customHeight="1">
      <c r="C9919" s="220" t="str">
        <f t="shared" si="308"/>
        <v/>
      </c>
      <c r="I9919" s="218" t="str">
        <f t="shared" si="309"/>
        <v/>
      </c>
    </row>
    <row r="9920" spans="3:9" ht="15" customHeight="1">
      <c r="C9920" s="220" t="str">
        <f t="shared" si="308"/>
        <v/>
      </c>
      <c r="I9920" s="218" t="str">
        <f t="shared" si="309"/>
        <v/>
      </c>
    </row>
    <row r="9921" spans="3:9" ht="15" customHeight="1">
      <c r="C9921" s="220" t="str">
        <f t="shared" si="308"/>
        <v/>
      </c>
      <c r="I9921" s="218" t="str">
        <f t="shared" si="309"/>
        <v/>
      </c>
    </row>
    <row r="9922" spans="3:9" ht="15" customHeight="1">
      <c r="C9922" s="220" t="str">
        <f t="shared" si="308"/>
        <v/>
      </c>
      <c r="I9922" s="218" t="str">
        <f t="shared" si="309"/>
        <v/>
      </c>
    </row>
    <row r="9923" spans="3:9" ht="15" customHeight="1">
      <c r="C9923" s="220" t="str">
        <f t="shared" si="308"/>
        <v/>
      </c>
      <c r="I9923" s="218" t="str">
        <f t="shared" si="309"/>
        <v/>
      </c>
    </row>
    <row r="9924" spans="3:9" ht="15" customHeight="1">
      <c r="C9924" s="220" t="str">
        <f t="shared" si="308"/>
        <v/>
      </c>
      <c r="I9924" s="218" t="str">
        <f t="shared" si="309"/>
        <v/>
      </c>
    </row>
    <row r="9925" spans="3:9" ht="15" customHeight="1">
      <c r="C9925" s="220" t="str">
        <f t="shared" si="308"/>
        <v/>
      </c>
      <c r="I9925" s="218" t="str">
        <f t="shared" si="309"/>
        <v/>
      </c>
    </row>
    <row r="9926" spans="3:9" ht="15" customHeight="1">
      <c r="C9926" s="220" t="str">
        <f t="shared" ref="C9926:C9989" si="310">IF(B9926="","",MONTH(B9926))</f>
        <v/>
      </c>
      <c r="I9926" s="218" t="str">
        <f t="shared" ref="I9926:I9989" si="311">IF(H9926="","",IF(E9926="","Não deixe campos em branco, a planilha resumo de custos e despesas necessita deles para funcionar",IF(F9926="","Não deixe campos em branco, a planilha resumo de custos e despesas necessita deles para funcionar",IF(G9926="","Não deixe campos em branco, a planilha resumo de custos e despesas necessita deles para funcionar",""))))</f>
        <v/>
      </c>
    </row>
    <row r="9927" spans="3:9" ht="15" customHeight="1">
      <c r="C9927" s="220" t="str">
        <f t="shared" si="310"/>
        <v/>
      </c>
      <c r="I9927" s="218" t="str">
        <f t="shared" si="311"/>
        <v/>
      </c>
    </row>
    <row r="9928" spans="3:9" ht="15" customHeight="1">
      <c r="C9928" s="220" t="str">
        <f t="shared" si="310"/>
        <v/>
      </c>
      <c r="I9928" s="218" t="str">
        <f t="shared" si="311"/>
        <v/>
      </c>
    </row>
    <row r="9929" spans="3:9" ht="15" customHeight="1">
      <c r="C9929" s="220" t="str">
        <f t="shared" si="310"/>
        <v/>
      </c>
      <c r="I9929" s="218" t="str">
        <f t="shared" si="311"/>
        <v/>
      </c>
    </row>
    <row r="9930" spans="3:9" ht="15" customHeight="1">
      <c r="C9930" s="220" t="str">
        <f t="shared" si="310"/>
        <v/>
      </c>
      <c r="I9930" s="218" t="str">
        <f t="shared" si="311"/>
        <v/>
      </c>
    </row>
    <row r="9931" spans="3:9" ht="15" customHeight="1">
      <c r="C9931" s="220" t="str">
        <f t="shared" si="310"/>
        <v/>
      </c>
      <c r="I9931" s="218" t="str">
        <f t="shared" si="311"/>
        <v/>
      </c>
    </row>
    <row r="9932" spans="3:9" ht="15" customHeight="1">
      <c r="C9932" s="220" t="str">
        <f t="shared" si="310"/>
        <v/>
      </c>
      <c r="I9932" s="218" t="str">
        <f t="shared" si="311"/>
        <v/>
      </c>
    </row>
    <row r="9933" spans="3:9" ht="15" customHeight="1">
      <c r="C9933" s="220" t="str">
        <f t="shared" si="310"/>
        <v/>
      </c>
      <c r="I9933" s="218" t="str">
        <f t="shared" si="311"/>
        <v/>
      </c>
    </row>
    <row r="9934" spans="3:9" ht="15" customHeight="1">
      <c r="C9934" s="220" t="str">
        <f t="shared" si="310"/>
        <v/>
      </c>
      <c r="I9934" s="218" t="str">
        <f t="shared" si="311"/>
        <v/>
      </c>
    </row>
    <row r="9935" spans="3:9" ht="15" customHeight="1">
      <c r="C9935" s="220" t="str">
        <f t="shared" si="310"/>
        <v/>
      </c>
      <c r="I9935" s="218" t="str">
        <f t="shared" si="311"/>
        <v/>
      </c>
    </row>
    <row r="9936" spans="3:9" ht="15" customHeight="1">
      <c r="C9936" s="220" t="str">
        <f t="shared" si="310"/>
        <v/>
      </c>
      <c r="I9936" s="218" t="str">
        <f t="shared" si="311"/>
        <v/>
      </c>
    </row>
    <row r="9937" spans="3:9" ht="15" customHeight="1">
      <c r="C9937" s="220" t="str">
        <f t="shared" si="310"/>
        <v/>
      </c>
      <c r="I9937" s="218" t="str">
        <f t="shared" si="311"/>
        <v/>
      </c>
    </row>
    <row r="9938" spans="3:9" ht="15" customHeight="1">
      <c r="C9938" s="220" t="str">
        <f t="shared" si="310"/>
        <v/>
      </c>
      <c r="I9938" s="218" t="str">
        <f t="shared" si="311"/>
        <v/>
      </c>
    </row>
    <row r="9939" spans="3:9" ht="15" customHeight="1">
      <c r="C9939" s="220" t="str">
        <f t="shared" si="310"/>
        <v/>
      </c>
      <c r="I9939" s="218" t="str">
        <f t="shared" si="311"/>
        <v/>
      </c>
    </row>
    <row r="9940" spans="3:9" ht="15" customHeight="1">
      <c r="C9940" s="220" t="str">
        <f t="shared" si="310"/>
        <v/>
      </c>
      <c r="I9940" s="218" t="str">
        <f t="shared" si="311"/>
        <v/>
      </c>
    </row>
    <row r="9941" spans="3:9" ht="15" customHeight="1">
      <c r="C9941" s="220" t="str">
        <f t="shared" si="310"/>
        <v/>
      </c>
      <c r="I9941" s="218" t="str">
        <f t="shared" si="311"/>
        <v/>
      </c>
    </row>
    <row r="9942" spans="3:9" ht="15" customHeight="1">
      <c r="C9942" s="220" t="str">
        <f t="shared" si="310"/>
        <v/>
      </c>
      <c r="I9942" s="218" t="str">
        <f t="shared" si="311"/>
        <v/>
      </c>
    </row>
    <row r="9943" spans="3:9" ht="15" customHeight="1">
      <c r="C9943" s="220" t="str">
        <f t="shared" si="310"/>
        <v/>
      </c>
      <c r="I9943" s="218" t="str">
        <f t="shared" si="311"/>
        <v/>
      </c>
    </row>
    <row r="9944" spans="3:9" ht="15" customHeight="1">
      <c r="C9944" s="220" t="str">
        <f t="shared" si="310"/>
        <v/>
      </c>
      <c r="I9944" s="218" t="str">
        <f t="shared" si="311"/>
        <v/>
      </c>
    </row>
    <row r="9945" spans="3:9" ht="15" customHeight="1">
      <c r="C9945" s="220" t="str">
        <f t="shared" si="310"/>
        <v/>
      </c>
      <c r="I9945" s="218" t="str">
        <f t="shared" si="311"/>
        <v/>
      </c>
    </row>
    <row r="9946" spans="3:9" ht="15" customHeight="1">
      <c r="C9946" s="220" t="str">
        <f t="shared" si="310"/>
        <v/>
      </c>
      <c r="I9946" s="218" t="str">
        <f t="shared" si="311"/>
        <v/>
      </c>
    </row>
    <row r="9947" spans="3:9" ht="15" customHeight="1">
      <c r="C9947" s="220" t="str">
        <f t="shared" si="310"/>
        <v/>
      </c>
      <c r="I9947" s="218" t="str">
        <f t="shared" si="311"/>
        <v/>
      </c>
    </row>
    <row r="9948" spans="3:9" ht="15" customHeight="1">
      <c r="C9948" s="220" t="str">
        <f t="shared" si="310"/>
        <v/>
      </c>
      <c r="I9948" s="218" t="str">
        <f t="shared" si="311"/>
        <v/>
      </c>
    </row>
    <row r="9949" spans="3:9" ht="15" customHeight="1">
      <c r="C9949" s="220" t="str">
        <f t="shared" si="310"/>
        <v/>
      </c>
      <c r="I9949" s="218" t="str">
        <f t="shared" si="311"/>
        <v/>
      </c>
    </row>
    <row r="9950" spans="3:9" ht="15" customHeight="1">
      <c r="C9950" s="220" t="str">
        <f t="shared" si="310"/>
        <v/>
      </c>
      <c r="I9950" s="218" t="str">
        <f t="shared" si="311"/>
        <v/>
      </c>
    </row>
    <row r="9951" spans="3:9" ht="15" customHeight="1">
      <c r="C9951" s="220" t="str">
        <f t="shared" si="310"/>
        <v/>
      </c>
      <c r="I9951" s="218" t="str">
        <f t="shared" si="311"/>
        <v/>
      </c>
    </row>
    <row r="9952" spans="3:9" ht="15" customHeight="1">
      <c r="C9952" s="220" t="str">
        <f t="shared" si="310"/>
        <v/>
      </c>
      <c r="I9952" s="218" t="str">
        <f t="shared" si="311"/>
        <v/>
      </c>
    </row>
    <row r="9953" spans="3:9" ht="15" customHeight="1">
      <c r="C9953" s="220" t="str">
        <f t="shared" si="310"/>
        <v/>
      </c>
      <c r="I9953" s="218" t="str">
        <f t="shared" si="311"/>
        <v/>
      </c>
    </row>
    <row r="9954" spans="3:9" ht="15" customHeight="1">
      <c r="C9954" s="220" t="str">
        <f t="shared" si="310"/>
        <v/>
      </c>
      <c r="I9954" s="218" t="str">
        <f t="shared" si="311"/>
        <v/>
      </c>
    </row>
    <row r="9955" spans="3:9" ht="15" customHeight="1">
      <c r="C9955" s="220" t="str">
        <f t="shared" si="310"/>
        <v/>
      </c>
      <c r="I9955" s="218" t="str">
        <f t="shared" si="311"/>
        <v/>
      </c>
    </row>
    <row r="9956" spans="3:9" ht="15" customHeight="1">
      <c r="C9956" s="220" t="str">
        <f t="shared" si="310"/>
        <v/>
      </c>
      <c r="I9956" s="218" t="str">
        <f t="shared" si="311"/>
        <v/>
      </c>
    </row>
    <row r="9957" spans="3:9" ht="15" customHeight="1">
      <c r="C9957" s="220" t="str">
        <f t="shared" si="310"/>
        <v/>
      </c>
      <c r="I9957" s="218" t="str">
        <f t="shared" si="311"/>
        <v/>
      </c>
    </row>
    <row r="9958" spans="3:9" ht="15" customHeight="1">
      <c r="C9958" s="220" t="str">
        <f t="shared" si="310"/>
        <v/>
      </c>
      <c r="I9958" s="218" t="str">
        <f t="shared" si="311"/>
        <v/>
      </c>
    </row>
    <row r="9959" spans="3:9" ht="15" customHeight="1">
      <c r="C9959" s="220" t="str">
        <f t="shared" si="310"/>
        <v/>
      </c>
      <c r="I9959" s="218" t="str">
        <f t="shared" si="311"/>
        <v/>
      </c>
    </row>
    <row r="9960" spans="3:9" ht="15" customHeight="1">
      <c r="C9960" s="220" t="str">
        <f t="shared" si="310"/>
        <v/>
      </c>
      <c r="I9960" s="218" t="str">
        <f t="shared" si="311"/>
        <v/>
      </c>
    </row>
    <row r="9961" spans="3:9" ht="15" customHeight="1">
      <c r="C9961" s="220" t="str">
        <f t="shared" si="310"/>
        <v/>
      </c>
      <c r="I9961" s="218" t="str">
        <f t="shared" si="311"/>
        <v/>
      </c>
    </row>
    <row r="9962" spans="3:9" ht="15" customHeight="1">
      <c r="C9962" s="220" t="str">
        <f t="shared" si="310"/>
        <v/>
      </c>
      <c r="I9962" s="218" t="str">
        <f t="shared" si="311"/>
        <v/>
      </c>
    </row>
    <row r="9963" spans="3:9" ht="15" customHeight="1">
      <c r="C9963" s="220" t="str">
        <f t="shared" si="310"/>
        <v/>
      </c>
      <c r="I9963" s="218" t="str">
        <f t="shared" si="311"/>
        <v/>
      </c>
    </row>
    <row r="9964" spans="3:9" ht="15" customHeight="1">
      <c r="C9964" s="220" t="str">
        <f t="shared" si="310"/>
        <v/>
      </c>
      <c r="I9964" s="218" t="str">
        <f t="shared" si="311"/>
        <v/>
      </c>
    </row>
    <row r="9965" spans="3:9" ht="15" customHeight="1">
      <c r="C9965" s="220" t="str">
        <f t="shared" si="310"/>
        <v/>
      </c>
      <c r="I9965" s="218" t="str">
        <f t="shared" si="311"/>
        <v/>
      </c>
    </row>
    <row r="9966" spans="3:9" ht="15" customHeight="1">
      <c r="C9966" s="220" t="str">
        <f t="shared" si="310"/>
        <v/>
      </c>
      <c r="I9966" s="218" t="str">
        <f t="shared" si="311"/>
        <v/>
      </c>
    </row>
    <row r="9967" spans="3:9" ht="15" customHeight="1">
      <c r="C9967" s="220" t="str">
        <f t="shared" si="310"/>
        <v/>
      </c>
      <c r="I9967" s="218" t="str">
        <f t="shared" si="311"/>
        <v/>
      </c>
    </row>
    <row r="9968" spans="3:9" ht="15" customHeight="1">
      <c r="C9968" s="220" t="str">
        <f t="shared" si="310"/>
        <v/>
      </c>
      <c r="I9968" s="218" t="str">
        <f t="shared" si="311"/>
        <v/>
      </c>
    </row>
    <row r="9969" spans="3:9" ht="15" customHeight="1">
      <c r="C9969" s="220" t="str">
        <f t="shared" si="310"/>
        <v/>
      </c>
      <c r="I9969" s="218" t="str">
        <f t="shared" si="311"/>
        <v/>
      </c>
    </row>
    <row r="9970" spans="3:9" ht="15" customHeight="1">
      <c r="C9970" s="220" t="str">
        <f t="shared" si="310"/>
        <v/>
      </c>
      <c r="I9970" s="218" t="str">
        <f t="shared" si="311"/>
        <v/>
      </c>
    </row>
    <row r="9971" spans="3:9" ht="15" customHeight="1">
      <c r="C9971" s="220" t="str">
        <f t="shared" si="310"/>
        <v/>
      </c>
      <c r="I9971" s="218" t="str">
        <f t="shared" si="311"/>
        <v/>
      </c>
    </row>
    <row r="9972" spans="3:9" ht="15" customHeight="1">
      <c r="C9972" s="220" t="str">
        <f t="shared" si="310"/>
        <v/>
      </c>
      <c r="I9972" s="218" t="str">
        <f t="shared" si="311"/>
        <v/>
      </c>
    </row>
    <row r="9973" spans="3:9" ht="15" customHeight="1">
      <c r="C9973" s="220" t="str">
        <f t="shared" si="310"/>
        <v/>
      </c>
      <c r="I9973" s="218" t="str">
        <f t="shared" si="311"/>
        <v/>
      </c>
    </row>
    <row r="9974" spans="3:9" ht="15" customHeight="1">
      <c r="C9974" s="220" t="str">
        <f t="shared" si="310"/>
        <v/>
      </c>
      <c r="I9974" s="218" t="str">
        <f t="shared" si="311"/>
        <v/>
      </c>
    </row>
    <row r="9975" spans="3:9" ht="15" customHeight="1">
      <c r="C9975" s="220" t="str">
        <f t="shared" si="310"/>
        <v/>
      </c>
      <c r="I9975" s="218" t="str">
        <f t="shared" si="311"/>
        <v/>
      </c>
    </row>
    <row r="9976" spans="3:9" ht="15" customHeight="1">
      <c r="C9976" s="220" t="str">
        <f t="shared" si="310"/>
        <v/>
      </c>
      <c r="I9976" s="218" t="str">
        <f t="shared" si="311"/>
        <v/>
      </c>
    </row>
    <row r="9977" spans="3:9" ht="15" customHeight="1">
      <c r="C9977" s="220" t="str">
        <f t="shared" si="310"/>
        <v/>
      </c>
      <c r="I9977" s="218" t="str">
        <f t="shared" si="311"/>
        <v/>
      </c>
    </row>
    <row r="9978" spans="3:9" ht="15" customHeight="1">
      <c r="C9978" s="220" t="str">
        <f t="shared" si="310"/>
        <v/>
      </c>
      <c r="I9978" s="218" t="str">
        <f t="shared" si="311"/>
        <v/>
      </c>
    </row>
    <row r="9979" spans="3:9" ht="15" customHeight="1">
      <c r="C9979" s="220" t="str">
        <f t="shared" si="310"/>
        <v/>
      </c>
      <c r="I9979" s="218" t="str">
        <f t="shared" si="311"/>
        <v/>
      </c>
    </row>
    <row r="9980" spans="3:9" ht="15" customHeight="1">
      <c r="C9980" s="220" t="str">
        <f t="shared" si="310"/>
        <v/>
      </c>
      <c r="I9980" s="218" t="str">
        <f t="shared" si="311"/>
        <v/>
      </c>
    </row>
    <row r="9981" spans="3:9" ht="15" customHeight="1">
      <c r="C9981" s="220" t="str">
        <f t="shared" si="310"/>
        <v/>
      </c>
      <c r="I9981" s="218" t="str">
        <f t="shared" si="311"/>
        <v/>
      </c>
    </row>
    <row r="9982" spans="3:9" ht="15" customHeight="1">
      <c r="C9982" s="220" t="str">
        <f t="shared" si="310"/>
        <v/>
      </c>
      <c r="I9982" s="218" t="str">
        <f t="shared" si="311"/>
        <v/>
      </c>
    </row>
    <row r="9983" spans="3:9" ht="15" customHeight="1">
      <c r="C9983" s="220" t="str">
        <f t="shared" si="310"/>
        <v/>
      </c>
      <c r="I9983" s="218" t="str">
        <f t="shared" si="311"/>
        <v/>
      </c>
    </row>
    <row r="9984" spans="3:9" ht="15" customHeight="1">
      <c r="C9984" s="220" t="str">
        <f t="shared" si="310"/>
        <v/>
      </c>
      <c r="I9984" s="218" t="str">
        <f t="shared" si="311"/>
        <v/>
      </c>
    </row>
    <row r="9985" spans="3:9" ht="15" customHeight="1">
      <c r="C9985" s="220" t="str">
        <f t="shared" si="310"/>
        <v/>
      </c>
      <c r="I9985" s="218" t="str">
        <f t="shared" si="311"/>
        <v/>
      </c>
    </row>
    <row r="9986" spans="3:9" ht="15" customHeight="1">
      <c r="C9986" s="220" t="str">
        <f t="shared" si="310"/>
        <v/>
      </c>
      <c r="I9986" s="218" t="str">
        <f t="shared" si="311"/>
        <v/>
      </c>
    </row>
    <row r="9987" spans="3:9" ht="15" customHeight="1">
      <c r="C9987" s="220" t="str">
        <f t="shared" si="310"/>
        <v/>
      </c>
      <c r="I9987" s="218" t="str">
        <f t="shared" si="311"/>
        <v/>
      </c>
    </row>
    <row r="9988" spans="3:9" ht="15" customHeight="1">
      <c r="C9988" s="220" t="str">
        <f t="shared" si="310"/>
        <v/>
      </c>
      <c r="I9988" s="218" t="str">
        <f t="shared" si="311"/>
        <v/>
      </c>
    </row>
    <row r="9989" spans="3:9" ht="15" customHeight="1">
      <c r="C9989" s="220" t="str">
        <f t="shared" si="310"/>
        <v/>
      </c>
      <c r="I9989" s="218" t="str">
        <f t="shared" si="311"/>
        <v/>
      </c>
    </row>
    <row r="9990" spans="3:9" ht="15" customHeight="1">
      <c r="C9990" s="220" t="str">
        <f t="shared" ref="C9990:C10053" si="312">IF(B9990="","",MONTH(B9990))</f>
        <v/>
      </c>
      <c r="I9990" s="218" t="str">
        <f t="shared" ref="I9990:I10053" si="313">IF(H9990="","",IF(E9990="","Não deixe campos em branco, a planilha resumo de custos e despesas necessita deles para funcionar",IF(F9990="","Não deixe campos em branco, a planilha resumo de custos e despesas necessita deles para funcionar",IF(G9990="","Não deixe campos em branco, a planilha resumo de custos e despesas necessita deles para funcionar",""))))</f>
        <v/>
      </c>
    </row>
    <row r="9991" spans="3:9" ht="15" customHeight="1">
      <c r="C9991" s="220" t="str">
        <f t="shared" si="312"/>
        <v/>
      </c>
      <c r="I9991" s="218" t="str">
        <f t="shared" si="313"/>
        <v/>
      </c>
    </row>
    <row r="9992" spans="3:9" ht="15" customHeight="1">
      <c r="C9992" s="220" t="str">
        <f t="shared" si="312"/>
        <v/>
      </c>
      <c r="I9992" s="218" t="str">
        <f t="shared" si="313"/>
        <v/>
      </c>
    </row>
    <row r="9993" spans="3:9" ht="15" customHeight="1">
      <c r="C9993" s="220" t="str">
        <f t="shared" si="312"/>
        <v/>
      </c>
      <c r="I9993" s="218" t="str">
        <f t="shared" si="313"/>
        <v/>
      </c>
    </row>
    <row r="9994" spans="3:9" ht="15" customHeight="1">
      <c r="C9994" s="220" t="str">
        <f t="shared" si="312"/>
        <v/>
      </c>
      <c r="I9994" s="218" t="str">
        <f t="shared" si="313"/>
        <v/>
      </c>
    </row>
    <row r="9995" spans="3:9" ht="15" customHeight="1">
      <c r="C9995" s="220" t="str">
        <f t="shared" si="312"/>
        <v/>
      </c>
      <c r="I9995" s="218" t="str">
        <f t="shared" si="313"/>
        <v/>
      </c>
    </row>
    <row r="9996" spans="3:9" ht="15" customHeight="1">
      <c r="C9996" s="220" t="str">
        <f t="shared" si="312"/>
        <v/>
      </c>
      <c r="I9996" s="218" t="str">
        <f t="shared" si="313"/>
        <v/>
      </c>
    </row>
    <row r="9997" spans="3:9" ht="15" customHeight="1">
      <c r="C9997" s="220" t="str">
        <f t="shared" si="312"/>
        <v/>
      </c>
      <c r="I9997" s="218" t="str">
        <f t="shared" si="313"/>
        <v/>
      </c>
    </row>
    <row r="9998" spans="3:9" ht="15" customHeight="1">
      <c r="C9998" s="220" t="str">
        <f t="shared" si="312"/>
        <v/>
      </c>
      <c r="I9998" s="218" t="str">
        <f t="shared" si="313"/>
        <v/>
      </c>
    </row>
    <row r="9999" spans="3:9" ht="15" customHeight="1">
      <c r="C9999" s="220" t="str">
        <f t="shared" si="312"/>
        <v/>
      </c>
      <c r="I9999" s="218" t="str">
        <f t="shared" si="313"/>
        <v/>
      </c>
    </row>
    <row r="10000" spans="3:9" ht="15" customHeight="1">
      <c r="C10000" s="220" t="str">
        <f t="shared" si="312"/>
        <v/>
      </c>
      <c r="I10000" s="218" t="str">
        <f t="shared" si="313"/>
        <v/>
      </c>
    </row>
    <row r="10001" spans="3:9" ht="15" customHeight="1">
      <c r="C10001" s="220" t="str">
        <f t="shared" si="312"/>
        <v/>
      </c>
      <c r="I10001" s="218" t="str">
        <f t="shared" si="313"/>
        <v/>
      </c>
    </row>
    <row r="10002" spans="3:9" ht="15" customHeight="1">
      <c r="C10002" s="220" t="str">
        <f t="shared" si="312"/>
        <v/>
      </c>
      <c r="I10002" s="218" t="str">
        <f t="shared" si="313"/>
        <v/>
      </c>
    </row>
    <row r="10003" spans="3:9" ht="15" customHeight="1">
      <c r="C10003" s="220" t="str">
        <f t="shared" si="312"/>
        <v/>
      </c>
      <c r="I10003" s="218" t="str">
        <f t="shared" si="313"/>
        <v/>
      </c>
    </row>
    <row r="10004" spans="3:9" ht="15" customHeight="1">
      <c r="C10004" s="220" t="str">
        <f t="shared" si="312"/>
        <v/>
      </c>
      <c r="I10004" s="218" t="str">
        <f t="shared" si="313"/>
        <v/>
      </c>
    </row>
    <row r="10005" spans="3:9" ht="15" customHeight="1">
      <c r="C10005" s="220" t="str">
        <f t="shared" si="312"/>
        <v/>
      </c>
      <c r="I10005" s="218" t="str">
        <f t="shared" si="313"/>
        <v/>
      </c>
    </row>
    <row r="10006" spans="3:9" ht="15" customHeight="1">
      <c r="C10006" s="220" t="str">
        <f t="shared" si="312"/>
        <v/>
      </c>
      <c r="I10006" s="218" t="str">
        <f t="shared" si="313"/>
        <v/>
      </c>
    </row>
    <row r="10007" spans="3:9" ht="15" customHeight="1">
      <c r="C10007" s="220" t="str">
        <f t="shared" si="312"/>
        <v/>
      </c>
      <c r="I10007" s="218" t="str">
        <f t="shared" si="313"/>
        <v/>
      </c>
    </row>
    <row r="10008" spans="3:9" ht="15" customHeight="1">
      <c r="C10008" s="220" t="str">
        <f t="shared" si="312"/>
        <v/>
      </c>
      <c r="I10008" s="218" t="str">
        <f t="shared" si="313"/>
        <v/>
      </c>
    </row>
    <row r="10009" spans="3:9" ht="15" customHeight="1">
      <c r="C10009" s="220" t="str">
        <f t="shared" si="312"/>
        <v/>
      </c>
      <c r="I10009" s="218" t="str">
        <f t="shared" si="313"/>
        <v/>
      </c>
    </row>
    <row r="10010" spans="3:9" ht="15" customHeight="1">
      <c r="C10010" s="220" t="str">
        <f t="shared" si="312"/>
        <v/>
      </c>
      <c r="I10010" s="218" t="str">
        <f t="shared" si="313"/>
        <v/>
      </c>
    </row>
    <row r="10011" spans="3:9" ht="15" customHeight="1">
      <c r="C10011" s="220" t="str">
        <f t="shared" si="312"/>
        <v/>
      </c>
      <c r="I10011" s="218" t="str">
        <f t="shared" si="313"/>
        <v/>
      </c>
    </row>
    <row r="10012" spans="3:9" ht="15" customHeight="1">
      <c r="C10012" s="220" t="str">
        <f t="shared" si="312"/>
        <v/>
      </c>
      <c r="I10012" s="218" t="str">
        <f t="shared" si="313"/>
        <v/>
      </c>
    </row>
    <row r="10013" spans="3:9" ht="15" customHeight="1">
      <c r="C10013" s="220" t="str">
        <f t="shared" si="312"/>
        <v/>
      </c>
      <c r="I10013" s="218" t="str">
        <f t="shared" si="313"/>
        <v/>
      </c>
    </row>
    <row r="10014" spans="3:9" ht="15" customHeight="1">
      <c r="C10014" s="220" t="str">
        <f t="shared" si="312"/>
        <v/>
      </c>
      <c r="I10014" s="218" t="str">
        <f t="shared" si="313"/>
        <v/>
      </c>
    </row>
    <row r="10015" spans="3:9" ht="15" customHeight="1">
      <c r="C10015" s="220" t="str">
        <f t="shared" si="312"/>
        <v/>
      </c>
      <c r="I10015" s="218" t="str">
        <f t="shared" si="313"/>
        <v/>
      </c>
    </row>
    <row r="10016" spans="3:9" ht="15" customHeight="1">
      <c r="C10016" s="220" t="str">
        <f t="shared" si="312"/>
        <v/>
      </c>
      <c r="I10016" s="218" t="str">
        <f t="shared" si="313"/>
        <v/>
      </c>
    </row>
    <row r="10017" spans="3:9" ht="15" customHeight="1">
      <c r="C10017" s="220" t="str">
        <f t="shared" si="312"/>
        <v/>
      </c>
      <c r="I10017" s="218" t="str">
        <f t="shared" si="313"/>
        <v/>
      </c>
    </row>
    <row r="10018" spans="3:9" ht="15" customHeight="1">
      <c r="C10018" s="220" t="str">
        <f t="shared" si="312"/>
        <v/>
      </c>
      <c r="I10018" s="218" t="str">
        <f t="shared" si="313"/>
        <v/>
      </c>
    </row>
    <row r="10019" spans="3:9" ht="15" customHeight="1">
      <c r="C10019" s="220" t="str">
        <f t="shared" si="312"/>
        <v/>
      </c>
      <c r="I10019" s="218" t="str">
        <f t="shared" si="313"/>
        <v/>
      </c>
    </row>
    <row r="10020" spans="3:9" ht="15" customHeight="1">
      <c r="C10020" s="220" t="str">
        <f t="shared" si="312"/>
        <v/>
      </c>
      <c r="I10020" s="218" t="str">
        <f t="shared" si="313"/>
        <v/>
      </c>
    </row>
    <row r="10021" spans="3:9" ht="15" customHeight="1">
      <c r="C10021" s="220" t="str">
        <f t="shared" si="312"/>
        <v/>
      </c>
      <c r="I10021" s="218" t="str">
        <f t="shared" si="313"/>
        <v/>
      </c>
    </row>
    <row r="10022" spans="3:9" ht="15" customHeight="1">
      <c r="C10022" s="220" t="str">
        <f t="shared" si="312"/>
        <v/>
      </c>
      <c r="I10022" s="218" t="str">
        <f t="shared" si="313"/>
        <v/>
      </c>
    </row>
    <row r="10023" spans="3:9" ht="15" customHeight="1">
      <c r="C10023" s="220" t="str">
        <f t="shared" si="312"/>
        <v/>
      </c>
      <c r="I10023" s="218" t="str">
        <f t="shared" si="313"/>
        <v/>
      </c>
    </row>
    <row r="10024" spans="3:9" ht="15" customHeight="1">
      <c r="C10024" s="220" t="str">
        <f t="shared" si="312"/>
        <v/>
      </c>
      <c r="I10024" s="218" t="str">
        <f t="shared" si="313"/>
        <v/>
      </c>
    </row>
    <row r="10025" spans="3:9" ht="15" customHeight="1">
      <c r="C10025" s="220" t="str">
        <f t="shared" si="312"/>
        <v/>
      </c>
      <c r="I10025" s="218" t="str">
        <f t="shared" si="313"/>
        <v/>
      </c>
    </row>
    <row r="10026" spans="3:9" ht="15" customHeight="1">
      <c r="C10026" s="220" t="str">
        <f t="shared" si="312"/>
        <v/>
      </c>
      <c r="I10026" s="218" t="str">
        <f t="shared" si="313"/>
        <v/>
      </c>
    </row>
    <row r="10027" spans="3:9" ht="15" customHeight="1">
      <c r="C10027" s="220" t="str">
        <f t="shared" si="312"/>
        <v/>
      </c>
      <c r="I10027" s="218" t="str">
        <f t="shared" si="313"/>
        <v/>
      </c>
    </row>
    <row r="10028" spans="3:9" ht="15" customHeight="1">
      <c r="C10028" s="220" t="str">
        <f t="shared" si="312"/>
        <v/>
      </c>
      <c r="I10028" s="218" t="str">
        <f t="shared" si="313"/>
        <v/>
      </c>
    </row>
    <row r="10029" spans="3:9" ht="15" customHeight="1">
      <c r="C10029" s="220" t="str">
        <f t="shared" si="312"/>
        <v/>
      </c>
      <c r="I10029" s="218" t="str">
        <f t="shared" si="313"/>
        <v/>
      </c>
    </row>
    <row r="10030" spans="3:9" ht="15" customHeight="1">
      <c r="C10030" s="220" t="str">
        <f t="shared" si="312"/>
        <v/>
      </c>
      <c r="I10030" s="218" t="str">
        <f t="shared" si="313"/>
        <v/>
      </c>
    </row>
    <row r="10031" spans="3:9" ht="15" customHeight="1">
      <c r="C10031" s="220" t="str">
        <f t="shared" si="312"/>
        <v/>
      </c>
      <c r="I10031" s="218" t="str">
        <f t="shared" si="313"/>
        <v/>
      </c>
    </row>
    <row r="10032" spans="3:9" ht="15" customHeight="1">
      <c r="C10032" s="220" t="str">
        <f t="shared" si="312"/>
        <v/>
      </c>
      <c r="I10032" s="218" t="str">
        <f t="shared" si="313"/>
        <v/>
      </c>
    </row>
    <row r="10033" spans="3:9" ht="15" customHeight="1">
      <c r="C10033" s="220" t="str">
        <f t="shared" si="312"/>
        <v/>
      </c>
      <c r="I10033" s="218" t="str">
        <f t="shared" si="313"/>
        <v/>
      </c>
    </row>
    <row r="10034" spans="3:9" ht="15" customHeight="1">
      <c r="C10034" s="220" t="str">
        <f t="shared" si="312"/>
        <v/>
      </c>
      <c r="I10034" s="218" t="str">
        <f t="shared" si="313"/>
        <v/>
      </c>
    </row>
    <row r="10035" spans="3:9" ht="15" customHeight="1">
      <c r="C10035" s="220" t="str">
        <f t="shared" si="312"/>
        <v/>
      </c>
      <c r="I10035" s="218" t="str">
        <f t="shared" si="313"/>
        <v/>
      </c>
    </row>
    <row r="10036" spans="3:9" ht="15" customHeight="1">
      <c r="C10036" s="220" t="str">
        <f t="shared" si="312"/>
        <v/>
      </c>
      <c r="I10036" s="218" t="str">
        <f t="shared" si="313"/>
        <v/>
      </c>
    </row>
    <row r="10037" spans="3:9" ht="15" customHeight="1">
      <c r="C10037" s="220" t="str">
        <f t="shared" si="312"/>
        <v/>
      </c>
      <c r="I10037" s="218" t="str">
        <f t="shared" si="313"/>
        <v/>
      </c>
    </row>
    <row r="10038" spans="3:9" ht="15" customHeight="1">
      <c r="C10038" s="220" t="str">
        <f t="shared" si="312"/>
        <v/>
      </c>
      <c r="I10038" s="218" t="str">
        <f t="shared" si="313"/>
        <v/>
      </c>
    </row>
    <row r="10039" spans="3:9" ht="15" customHeight="1">
      <c r="C10039" s="220" t="str">
        <f t="shared" si="312"/>
        <v/>
      </c>
      <c r="I10039" s="218" t="str">
        <f t="shared" si="313"/>
        <v/>
      </c>
    </row>
    <row r="10040" spans="3:9" ht="15" customHeight="1">
      <c r="C10040" s="220" t="str">
        <f t="shared" si="312"/>
        <v/>
      </c>
      <c r="I10040" s="218" t="str">
        <f t="shared" si="313"/>
        <v/>
      </c>
    </row>
    <row r="10041" spans="3:9" ht="15" customHeight="1">
      <c r="C10041" s="220" t="str">
        <f t="shared" si="312"/>
        <v/>
      </c>
      <c r="I10041" s="218" t="str">
        <f t="shared" si="313"/>
        <v/>
      </c>
    </row>
    <row r="10042" spans="3:9" ht="15" customHeight="1">
      <c r="C10042" s="220" t="str">
        <f t="shared" si="312"/>
        <v/>
      </c>
      <c r="I10042" s="218" t="str">
        <f t="shared" si="313"/>
        <v/>
      </c>
    </row>
    <row r="10043" spans="3:9" ht="15" customHeight="1">
      <c r="C10043" s="220" t="str">
        <f t="shared" si="312"/>
        <v/>
      </c>
      <c r="I10043" s="218" t="str">
        <f t="shared" si="313"/>
        <v/>
      </c>
    </row>
    <row r="10044" spans="3:9" ht="15" customHeight="1">
      <c r="C10044" s="220" t="str">
        <f t="shared" si="312"/>
        <v/>
      </c>
      <c r="I10044" s="218" t="str">
        <f t="shared" si="313"/>
        <v/>
      </c>
    </row>
    <row r="10045" spans="3:9" ht="15" customHeight="1">
      <c r="C10045" s="220" t="str">
        <f t="shared" si="312"/>
        <v/>
      </c>
      <c r="I10045" s="218" t="str">
        <f t="shared" si="313"/>
        <v/>
      </c>
    </row>
    <row r="10046" spans="3:9" ht="15" customHeight="1">
      <c r="C10046" s="220" t="str">
        <f t="shared" si="312"/>
        <v/>
      </c>
      <c r="I10046" s="218" t="str">
        <f t="shared" si="313"/>
        <v/>
      </c>
    </row>
    <row r="10047" spans="3:9" ht="15" customHeight="1">
      <c r="C10047" s="220" t="str">
        <f t="shared" si="312"/>
        <v/>
      </c>
      <c r="I10047" s="218" t="str">
        <f t="shared" si="313"/>
        <v/>
      </c>
    </row>
    <row r="10048" spans="3:9" ht="15" customHeight="1">
      <c r="C10048" s="220" t="str">
        <f t="shared" si="312"/>
        <v/>
      </c>
      <c r="I10048" s="218" t="str">
        <f t="shared" si="313"/>
        <v/>
      </c>
    </row>
    <row r="10049" spans="3:9" ht="15" customHeight="1">
      <c r="C10049" s="220" t="str">
        <f t="shared" si="312"/>
        <v/>
      </c>
      <c r="I10049" s="218" t="str">
        <f t="shared" si="313"/>
        <v/>
      </c>
    </row>
    <row r="10050" spans="3:9" ht="15" customHeight="1">
      <c r="C10050" s="220" t="str">
        <f t="shared" si="312"/>
        <v/>
      </c>
      <c r="I10050" s="218" t="str">
        <f t="shared" si="313"/>
        <v/>
      </c>
    </row>
    <row r="10051" spans="3:9" ht="15" customHeight="1">
      <c r="C10051" s="220" t="str">
        <f t="shared" si="312"/>
        <v/>
      </c>
      <c r="I10051" s="218" t="str">
        <f t="shared" si="313"/>
        <v/>
      </c>
    </row>
    <row r="10052" spans="3:9" ht="15" customHeight="1">
      <c r="C10052" s="220" t="str">
        <f t="shared" si="312"/>
        <v/>
      </c>
      <c r="I10052" s="218" t="str">
        <f t="shared" si="313"/>
        <v/>
      </c>
    </row>
    <row r="10053" spans="3:9" ht="15" customHeight="1">
      <c r="C10053" s="220" t="str">
        <f t="shared" si="312"/>
        <v/>
      </c>
      <c r="I10053" s="218" t="str">
        <f t="shared" si="313"/>
        <v/>
      </c>
    </row>
    <row r="10054" spans="3:9" ht="15" customHeight="1">
      <c r="C10054" s="220" t="str">
        <f t="shared" ref="C10054:C10117" si="314">IF(B10054="","",MONTH(B10054))</f>
        <v/>
      </c>
      <c r="I10054" s="218" t="str">
        <f t="shared" ref="I10054:I10117" si="315">IF(H10054="","",IF(E10054="","Não deixe campos em branco, a planilha resumo de custos e despesas necessita deles para funcionar",IF(F10054="","Não deixe campos em branco, a planilha resumo de custos e despesas necessita deles para funcionar",IF(G10054="","Não deixe campos em branco, a planilha resumo de custos e despesas necessita deles para funcionar",""))))</f>
        <v/>
      </c>
    </row>
    <row r="10055" spans="3:9" ht="15" customHeight="1">
      <c r="C10055" s="220" t="str">
        <f t="shared" si="314"/>
        <v/>
      </c>
      <c r="I10055" s="218" t="str">
        <f t="shared" si="315"/>
        <v/>
      </c>
    </row>
    <row r="10056" spans="3:9" ht="15" customHeight="1">
      <c r="C10056" s="220" t="str">
        <f t="shared" si="314"/>
        <v/>
      </c>
      <c r="I10056" s="218" t="str">
        <f t="shared" si="315"/>
        <v/>
      </c>
    </row>
    <row r="10057" spans="3:9" ht="15" customHeight="1">
      <c r="C10057" s="220" t="str">
        <f t="shared" si="314"/>
        <v/>
      </c>
      <c r="I10057" s="218" t="str">
        <f t="shared" si="315"/>
        <v/>
      </c>
    </row>
    <row r="10058" spans="3:9" ht="15" customHeight="1">
      <c r="C10058" s="220" t="str">
        <f t="shared" si="314"/>
        <v/>
      </c>
      <c r="I10058" s="218" t="str">
        <f t="shared" si="315"/>
        <v/>
      </c>
    </row>
    <row r="10059" spans="3:9" ht="15" customHeight="1">
      <c r="C10059" s="220" t="str">
        <f t="shared" si="314"/>
        <v/>
      </c>
      <c r="I10059" s="218" t="str">
        <f t="shared" si="315"/>
        <v/>
      </c>
    </row>
    <row r="10060" spans="3:9" ht="15" customHeight="1">
      <c r="C10060" s="220" t="str">
        <f t="shared" si="314"/>
        <v/>
      </c>
      <c r="I10060" s="218" t="str">
        <f t="shared" si="315"/>
        <v/>
      </c>
    </row>
    <row r="10061" spans="3:9" ht="15" customHeight="1">
      <c r="C10061" s="220" t="str">
        <f t="shared" si="314"/>
        <v/>
      </c>
      <c r="I10061" s="218" t="str">
        <f t="shared" si="315"/>
        <v/>
      </c>
    </row>
    <row r="10062" spans="3:9" ht="15" customHeight="1">
      <c r="C10062" s="220" t="str">
        <f t="shared" si="314"/>
        <v/>
      </c>
      <c r="I10062" s="218" t="str">
        <f t="shared" si="315"/>
        <v/>
      </c>
    </row>
    <row r="10063" spans="3:9" ht="15" customHeight="1">
      <c r="C10063" s="220" t="str">
        <f t="shared" si="314"/>
        <v/>
      </c>
      <c r="I10063" s="218" t="str">
        <f t="shared" si="315"/>
        <v/>
      </c>
    </row>
    <row r="10064" spans="3:9" ht="15" customHeight="1">
      <c r="C10064" s="220" t="str">
        <f t="shared" si="314"/>
        <v/>
      </c>
      <c r="I10064" s="218" t="str">
        <f t="shared" si="315"/>
        <v/>
      </c>
    </row>
    <row r="10065" spans="3:9" ht="15" customHeight="1">
      <c r="C10065" s="220" t="str">
        <f t="shared" si="314"/>
        <v/>
      </c>
      <c r="I10065" s="218" t="str">
        <f t="shared" si="315"/>
        <v/>
      </c>
    </row>
    <row r="10066" spans="3:9" ht="15" customHeight="1">
      <c r="C10066" s="220" t="str">
        <f t="shared" si="314"/>
        <v/>
      </c>
      <c r="I10066" s="218" t="str">
        <f t="shared" si="315"/>
        <v/>
      </c>
    </row>
    <row r="10067" spans="3:9" ht="15" customHeight="1">
      <c r="C10067" s="220" t="str">
        <f t="shared" si="314"/>
        <v/>
      </c>
      <c r="I10067" s="218" t="str">
        <f t="shared" si="315"/>
        <v/>
      </c>
    </row>
    <row r="10068" spans="3:9" ht="15" customHeight="1">
      <c r="C10068" s="220" t="str">
        <f t="shared" si="314"/>
        <v/>
      </c>
      <c r="I10068" s="218" t="str">
        <f t="shared" si="315"/>
        <v/>
      </c>
    </row>
    <row r="10069" spans="3:9" ht="15" customHeight="1">
      <c r="C10069" s="220" t="str">
        <f t="shared" si="314"/>
        <v/>
      </c>
      <c r="I10069" s="218" t="str">
        <f t="shared" si="315"/>
        <v/>
      </c>
    </row>
    <row r="10070" spans="3:9" ht="15" customHeight="1">
      <c r="C10070" s="220" t="str">
        <f t="shared" si="314"/>
        <v/>
      </c>
      <c r="I10070" s="218" t="str">
        <f t="shared" si="315"/>
        <v/>
      </c>
    </row>
    <row r="10071" spans="3:9" ht="15" customHeight="1">
      <c r="C10071" s="220" t="str">
        <f t="shared" si="314"/>
        <v/>
      </c>
      <c r="I10071" s="218" t="str">
        <f t="shared" si="315"/>
        <v/>
      </c>
    </row>
    <row r="10072" spans="3:9" ht="15" customHeight="1">
      <c r="C10072" s="220" t="str">
        <f t="shared" si="314"/>
        <v/>
      </c>
      <c r="I10072" s="218" t="str">
        <f t="shared" si="315"/>
        <v/>
      </c>
    </row>
    <row r="10073" spans="3:9" ht="15" customHeight="1">
      <c r="C10073" s="220" t="str">
        <f t="shared" si="314"/>
        <v/>
      </c>
      <c r="I10073" s="218" t="str">
        <f t="shared" si="315"/>
        <v/>
      </c>
    </row>
    <row r="10074" spans="3:9" ht="15" customHeight="1">
      <c r="C10074" s="220" t="str">
        <f t="shared" si="314"/>
        <v/>
      </c>
      <c r="I10074" s="218" t="str">
        <f t="shared" si="315"/>
        <v/>
      </c>
    </row>
    <row r="10075" spans="3:9" ht="15" customHeight="1">
      <c r="C10075" s="220" t="str">
        <f t="shared" si="314"/>
        <v/>
      </c>
      <c r="I10075" s="218" t="str">
        <f t="shared" si="315"/>
        <v/>
      </c>
    </row>
    <row r="10076" spans="3:9" ht="15" customHeight="1">
      <c r="C10076" s="220" t="str">
        <f t="shared" si="314"/>
        <v/>
      </c>
      <c r="I10076" s="218" t="str">
        <f t="shared" si="315"/>
        <v/>
      </c>
    </row>
    <row r="10077" spans="3:9" ht="15" customHeight="1">
      <c r="C10077" s="220" t="str">
        <f t="shared" si="314"/>
        <v/>
      </c>
      <c r="I10077" s="218" t="str">
        <f t="shared" si="315"/>
        <v/>
      </c>
    </row>
    <row r="10078" spans="3:9" ht="15" customHeight="1">
      <c r="C10078" s="220" t="str">
        <f t="shared" si="314"/>
        <v/>
      </c>
      <c r="I10078" s="218" t="str">
        <f t="shared" si="315"/>
        <v/>
      </c>
    </row>
    <row r="10079" spans="3:9" ht="15" customHeight="1">
      <c r="C10079" s="220" t="str">
        <f t="shared" si="314"/>
        <v/>
      </c>
      <c r="I10079" s="218" t="str">
        <f t="shared" si="315"/>
        <v/>
      </c>
    </row>
    <row r="10080" spans="3:9" ht="15" customHeight="1">
      <c r="C10080" s="220" t="str">
        <f t="shared" si="314"/>
        <v/>
      </c>
      <c r="I10080" s="218" t="str">
        <f t="shared" si="315"/>
        <v/>
      </c>
    </row>
    <row r="10081" spans="3:9" ht="15" customHeight="1">
      <c r="C10081" s="220" t="str">
        <f t="shared" si="314"/>
        <v/>
      </c>
      <c r="I10081" s="218" t="str">
        <f t="shared" si="315"/>
        <v/>
      </c>
    </row>
    <row r="10082" spans="3:9" ht="15" customHeight="1">
      <c r="C10082" s="220" t="str">
        <f t="shared" si="314"/>
        <v/>
      </c>
      <c r="I10082" s="218" t="str">
        <f t="shared" si="315"/>
        <v/>
      </c>
    </row>
    <row r="10083" spans="3:9" ht="15" customHeight="1">
      <c r="C10083" s="220" t="str">
        <f t="shared" si="314"/>
        <v/>
      </c>
      <c r="I10083" s="218" t="str">
        <f t="shared" si="315"/>
        <v/>
      </c>
    </row>
    <row r="10084" spans="3:9" ht="15" customHeight="1">
      <c r="C10084" s="220" t="str">
        <f t="shared" si="314"/>
        <v/>
      </c>
      <c r="I10084" s="218" t="str">
        <f t="shared" si="315"/>
        <v/>
      </c>
    </row>
    <row r="10085" spans="3:9" ht="15" customHeight="1">
      <c r="C10085" s="220" t="str">
        <f t="shared" si="314"/>
        <v/>
      </c>
      <c r="I10085" s="218" t="str">
        <f t="shared" si="315"/>
        <v/>
      </c>
    </row>
    <row r="10086" spans="3:9" ht="15" customHeight="1">
      <c r="C10086" s="220" t="str">
        <f t="shared" si="314"/>
        <v/>
      </c>
      <c r="I10086" s="218" t="str">
        <f t="shared" si="315"/>
        <v/>
      </c>
    </row>
    <row r="10087" spans="3:9" ht="15" customHeight="1">
      <c r="C10087" s="220" t="str">
        <f t="shared" si="314"/>
        <v/>
      </c>
      <c r="I10087" s="218" t="str">
        <f t="shared" si="315"/>
        <v/>
      </c>
    </row>
    <row r="10088" spans="3:9" ht="15" customHeight="1">
      <c r="C10088" s="220" t="str">
        <f t="shared" si="314"/>
        <v/>
      </c>
      <c r="I10088" s="218" t="str">
        <f t="shared" si="315"/>
        <v/>
      </c>
    </row>
    <row r="10089" spans="3:9" ht="15" customHeight="1">
      <c r="C10089" s="220" t="str">
        <f t="shared" si="314"/>
        <v/>
      </c>
      <c r="I10089" s="218" t="str">
        <f t="shared" si="315"/>
        <v/>
      </c>
    </row>
    <row r="10090" spans="3:9" ht="15" customHeight="1">
      <c r="C10090" s="220" t="str">
        <f t="shared" si="314"/>
        <v/>
      </c>
      <c r="I10090" s="218" t="str">
        <f t="shared" si="315"/>
        <v/>
      </c>
    </row>
    <row r="10091" spans="3:9" ht="15" customHeight="1">
      <c r="C10091" s="220" t="str">
        <f t="shared" si="314"/>
        <v/>
      </c>
      <c r="I10091" s="218" t="str">
        <f t="shared" si="315"/>
        <v/>
      </c>
    </row>
    <row r="10092" spans="3:9" ht="15" customHeight="1">
      <c r="C10092" s="220" t="str">
        <f t="shared" si="314"/>
        <v/>
      </c>
      <c r="I10092" s="218" t="str">
        <f t="shared" si="315"/>
        <v/>
      </c>
    </row>
    <row r="10093" spans="3:9" ht="15" customHeight="1">
      <c r="C10093" s="220" t="str">
        <f t="shared" si="314"/>
        <v/>
      </c>
      <c r="I10093" s="218" t="str">
        <f t="shared" si="315"/>
        <v/>
      </c>
    </row>
    <row r="10094" spans="3:9" ht="15" customHeight="1">
      <c r="C10094" s="220" t="str">
        <f t="shared" si="314"/>
        <v/>
      </c>
      <c r="I10094" s="218" t="str">
        <f t="shared" si="315"/>
        <v/>
      </c>
    </row>
    <row r="10095" spans="3:9" ht="15" customHeight="1">
      <c r="C10095" s="220" t="str">
        <f t="shared" si="314"/>
        <v/>
      </c>
      <c r="I10095" s="218" t="str">
        <f t="shared" si="315"/>
        <v/>
      </c>
    </row>
    <row r="10096" spans="3:9" ht="15" customHeight="1">
      <c r="C10096" s="220" t="str">
        <f t="shared" si="314"/>
        <v/>
      </c>
      <c r="I10096" s="218" t="str">
        <f t="shared" si="315"/>
        <v/>
      </c>
    </row>
    <row r="10097" spans="3:9" ht="15" customHeight="1">
      <c r="C10097" s="220" t="str">
        <f t="shared" si="314"/>
        <v/>
      </c>
      <c r="I10097" s="218" t="str">
        <f t="shared" si="315"/>
        <v/>
      </c>
    </row>
    <row r="10098" spans="3:9" ht="15" customHeight="1">
      <c r="C10098" s="220" t="str">
        <f t="shared" si="314"/>
        <v/>
      </c>
      <c r="I10098" s="218" t="str">
        <f t="shared" si="315"/>
        <v/>
      </c>
    </row>
    <row r="10099" spans="3:9" ht="15" customHeight="1">
      <c r="C10099" s="220" t="str">
        <f t="shared" si="314"/>
        <v/>
      </c>
      <c r="I10099" s="218" t="str">
        <f t="shared" si="315"/>
        <v/>
      </c>
    </row>
    <row r="10100" spans="3:9" ht="15" customHeight="1">
      <c r="C10100" s="220" t="str">
        <f t="shared" si="314"/>
        <v/>
      </c>
      <c r="I10100" s="218" t="str">
        <f t="shared" si="315"/>
        <v/>
      </c>
    </row>
    <row r="10101" spans="3:9" ht="15" customHeight="1">
      <c r="C10101" s="220" t="str">
        <f t="shared" si="314"/>
        <v/>
      </c>
      <c r="I10101" s="218" t="str">
        <f t="shared" si="315"/>
        <v/>
      </c>
    </row>
    <row r="10102" spans="3:9" ht="15" customHeight="1">
      <c r="C10102" s="220" t="str">
        <f t="shared" si="314"/>
        <v/>
      </c>
      <c r="I10102" s="218" t="str">
        <f t="shared" si="315"/>
        <v/>
      </c>
    </row>
    <row r="10103" spans="3:9" ht="15" customHeight="1">
      <c r="C10103" s="220" t="str">
        <f t="shared" si="314"/>
        <v/>
      </c>
      <c r="I10103" s="218" t="str">
        <f t="shared" si="315"/>
        <v/>
      </c>
    </row>
    <row r="10104" spans="3:9" ht="15" customHeight="1">
      <c r="C10104" s="220" t="str">
        <f t="shared" si="314"/>
        <v/>
      </c>
      <c r="I10104" s="218" t="str">
        <f t="shared" si="315"/>
        <v/>
      </c>
    </row>
    <row r="10105" spans="3:9" ht="15" customHeight="1">
      <c r="C10105" s="220" t="str">
        <f t="shared" si="314"/>
        <v/>
      </c>
      <c r="I10105" s="218" t="str">
        <f t="shared" si="315"/>
        <v/>
      </c>
    </row>
    <row r="10106" spans="3:9" ht="15" customHeight="1">
      <c r="C10106" s="220" t="str">
        <f t="shared" si="314"/>
        <v/>
      </c>
      <c r="I10106" s="218" t="str">
        <f t="shared" si="315"/>
        <v/>
      </c>
    </row>
    <row r="10107" spans="3:9" ht="15" customHeight="1">
      <c r="C10107" s="220" t="str">
        <f t="shared" si="314"/>
        <v/>
      </c>
      <c r="I10107" s="218" t="str">
        <f t="shared" si="315"/>
        <v/>
      </c>
    </row>
    <row r="10108" spans="3:9" ht="15" customHeight="1">
      <c r="C10108" s="220" t="str">
        <f t="shared" si="314"/>
        <v/>
      </c>
      <c r="I10108" s="218" t="str">
        <f t="shared" si="315"/>
        <v/>
      </c>
    </row>
    <row r="10109" spans="3:9" ht="15" customHeight="1">
      <c r="C10109" s="220" t="str">
        <f t="shared" si="314"/>
        <v/>
      </c>
      <c r="I10109" s="218" t="str">
        <f t="shared" si="315"/>
        <v/>
      </c>
    </row>
    <row r="10110" spans="3:9" ht="15" customHeight="1">
      <c r="C10110" s="220" t="str">
        <f t="shared" si="314"/>
        <v/>
      </c>
      <c r="I10110" s="218" t="str">
        <f t="shared" si="315"/>
        <v/>
      </c>
    </row>
    <row r="10111" spans="3:9" ht="15" customHeight="1">
      <c r="C10111" s="220" t="str">
        <f t="shared" si="314"/>
        <v/>
      </c>
      <c r="I10111" s="218" t="str">
        <f t="shared" si="315"/>
        <v/>
      </c>
    </row>
    <row r="10112" spans="3:9" ht="15" customHeight="1">
      <c r="C10112" s="220" t="str">
        <f t="shared" si="314"/>
        <v/>
      </c>
      <c r="I10112" s="218" t="str">
        <f t="shared" si="315"/>
        <v/>
      </c>
    </row>
    <row r="10113" spans="3:9" ht="15" customHeight="1">
      <c r="C10113" s="220" t="str">
        <f t="shared" si="314"/>
        <v/>
      </c>
      <c r="I10113" s="218" t="str">
        <f t="shared" si="315"/>
        <v/>
      </c>
    </row>
    <row r="10114" spans="3:9" ht="15" customHeight="1">
      <c r="C10114" s="220" t="str">
        <f t="shared" si="314"/>
        <v/>
      </c>
      <c r="I10114" s="218" t="str">
        <f t="shared" si="315"/>
        <v/>
      </c>
    </row>
    <row r="10115" spans="3:9" ht="15" customHeight="1">
      <c r="C10115" s="220" t="str">
        <f t="shared" si="314"/>
        <v/>
      </c>
      <c r="I10115" s="218" t="str">
        <f t="shared" si="315"/>
        <v/>
      </c>
    </row>
    <row r="10116" spans="3:9" ht="15" customHeight="1">
      <c r="C10116" s="220" t="str">
        <f t="shared" si="314"/>
        <v/>
      </c>
      <c r="I10116" s="218" t="str">
        <f t="shared" si="315"/>
        <v/>
      </c>
    </row>
    <row r="10117" spans="3:9" ht="15" customHeight="1">
      <c r="C10117" s="220" t="str">
        <f t="shared" si="314"/>
        <v/>
      </c>
      <c r="I10117" s="218" t="str">
        <f t="shared" si="315"/>
        <v/>
      </c>
    </row>
    <row r="10118" spans="3:9" ht="15" customHeight="1">
      <c r="C10118" s="220" t="str">
        <f t="shared" ref="C10118:C10181" si="316">IF(B10118="","",MONTH(B10118))</f>
        <v/>
      </c>
      <c r="I10118" s="218" t="str">
        <f t="shared" ref="I10118:I10181" si="317">IF(H10118="","",IF(E10118="","Não deixe campos em branco, a planilha resumo de custos e despesas necessita deles para funcionar",IF(F10118="","Não deixe campos em branco, a planilha resumo de custos e despesas necessita deles para funcionar",IF(G10118="","Não deixe campos em branco, a planilha resumo de custos e despesas necessita deles para funcionar",""))))</f>
        <v/>
      </c>
    </row>
    <row r="10119" spans="3:9" ht="15" customHeight="1">
      <c r="C10119" s="220" t="str">
        <f t="shared" si="316"/>
        <v/>
      </c>
      <c r="I10119" s="218" t="str">
        <f t="shared" si="317"/>
        <v/>
      </c>
    </row>
    <row r="10120" spans="3:9" ht="15" customHeight="1">
      <c r="C10120" s="220" t="str">
        <f t="shared" si="316"/>
        <v/>
      </c>
      <c r="I10120" s="218" t="str">
        <f t="shared" si="317"/>
        <v/>
      </c>
    </row>
    <row r="10121" spans="3:9" ht="15" customHeight="1">
      <c r="C10121" s="220" t="str">
        <f t="shared" si="316"/>
        <v/>
      </c>
      <c r="I10121" s="218" t="str">
        <f t="shared" si="317"/>
        <v/>
      </c>
    </row>
    <row r="10122" spans="3:9" ht="15" customHeight="1">
      <c r="C10122" s="220" t="str">
        <f t="shared" si="316"/>
        <v/>
      </c>
      <c r="I10122" s="218" t="str">
        <f t="shared" si="317"/>
        <v/>
      </c>
    </row>
    <row r="10123" spans="3:9" ht="15" customHeight="1">
      <c r="C10123" s="220" t="str">
        <f t="shared" si="316"/>
        <v/>
      </c>
      <c r="I10123" s="218" t="str">
        <f t="shared" si="317"/>
        <v/>
      </c>
    </row>
    <row r="10124" spans="3:9" ht="15" customHeight="1">
      <c r="C10124" s="220" t="str">
        <f t="shared" si="316"/>
        <v/>
      </c>
      <c r="I10124" s="218" t="str">
        <f t="shared" si="317"/>
        <v/>
      </c>
    </row>
    <row r="10125" spans="3:9" ht="15" customHeight="1">
      <c r="C10125" s="220" t="str">
        <f t="shared" si="316"/>
        <v/>
      </c>
      <c r="I10125" s="218" t="str">
        <f t="shared" si="317"/>
        <v/>
      </c>
    </row>
    <row r="10126" spans="3:9" ht="15" customHeight="1">
      <c r="C10126" s="220" t="str">
        <f t="shared" si="316"/>
        <v/>
      </c>
      <c r="I10126" s="218" t="str">
        <f t="shared" si="317"/>
        <v/>
      </c>
    </row>
    <row r="10127" spans="3:9" ht="15" customHeight="1">
      <c r="C10127" s="220" t="str">
        <f t="shared" si="316"/>
        <v/>
      </c>
      <c r="I10127" s="218" t="str">
        <f t="shared" si="317"/>
        <v/>
      </c>
    </row>
    <row r="10128" spans="3:9" ht="15" customHeight="1">
      <c r="C10128" s="220" t="str">
        <f t="shared" si="316"/>
        <v/>
      </c>
      <c r="I10128" s="218" t="str">
        <f t="shared" si="317"/>
        <v/>
      </c>
    </row>
    <row r="10129" spans="3:9" ht="15" customHeight="1">
      <c r="C10129" s="220" t="str">
        <f t="shared" si="316"/>
        <v/>
      </c>
      <c r="I10129" s="218" t="str">
        <f t="shared" si="317"/>
        <v/>
      </c>
    </row>
    <row r="10130" spans="3:9" ht="15" customHeight="1">
      <c r="C10130" s="220" t="str">
        <f t="shared" si="316"/>
        <v/>
      </c>
      <c r="I10130" s="218" t="str">
        <f t="shared" si="317"/>
        <v/>
      </c>
    </row>
    <row r="10131" spans="3:9" ht="15" customHeight="1">
      <c r="C10131" s="220" t="str">
        <f t="shared" si="316"/>
        <v/>
      </c>
      <c r="I10131" s="218" t="str">
        <f t="shared" si="317"/>
        <v/>
      </c>
    </row>
    <row r="10132" spans="3:9" ht="15" customHeight="1">
      <c r="C10132" s="220" t="str">
        <f t="shared" si="316"/>
        <v/>
      </c>
      <c r="I10132" s="218" t="str">
        <f t="shared" si="317"/>
        <v/>
      </c>
    </row>
    <row r="10133" spans="3:9" ht="15" customHeight="1">
      <c r="C10133" s="220" t="str">
        <f t="shared" si="316"/>
        <v/>
      </c>
      <c r="I10133" s="218" t="str">
        <f t="shared" si="317"/>
        <v/>
      </c>
    </row>
    <row r="10134" spans="3:9" ht="15" customHeight="1">
      <c r="C10134" s="220" t="str">
        <f t="shared" si="316"/>
        <v/>
      </c>
      <c r="I10134" s="218" t="str">
        <f t="shared" si="317"/>
        <v/>
      </c>
    </row>
    <row r="10135" spans="3:9" ht="15" customHeight="1">
      <c r="C10135" s="220" t="str">
        <f t="shared" si="316"/>
        <v/>
      </c>
      <c r="I10135" s="218" t="str">
        <f t="shared" si="317"/>
        <v/>
      </c>
    </row>
    <row r="10136" spans="3:9" ht="15" customHeight="1">
      <c r="C10136" s="220" t="str">
        <f t="shared" si="316"/>
        <v/>
      </c>
      <c r="I10136" s="218" t="str">
        <f t="shared" si="317"/>
        <v/>
      </c>
    </row>
    <row r="10137" spans="3:9" ht="15" customHeight="1">
      <c r="C10137" s="220" t="str">
        <f t="shared" si="316"/>
        <v/>
      </c>
      <c r="I10137" s="218" t="str">
        <f t="shared" si="317"/>
        <v/>
      </c>
    </row>
    <row r="10138" spans="3:9" ht="15" customHeight="1">
      <c r="C10138" s="220" t="str">
        <f t="shared" si="316"/>
        <v/>
      </c>
      <c r="I10138" s="218" t="str">
        <f t="shared" si="317"/>
        <v/>
      </c>
    </row>
    <row r="10139" spans="3:9" ht="15" customHeight="1">
      <c r="C10139" s="220" t="str">
        <f t="shared" si="316"/>
        <v/>
      </c>
      <c r="I10139" s="218" t="str">
        <f t="shared" si="317"/>
        <v/>
      </c>
    </row>
    <row r="10140" spans="3:9" ht="15" customHeight="1">
      <c r="C10140" s="220" t="str">
        <f t="shared" si="316"/>
        <v/>
      </c>
      <c r="I10140" s="218" t="str">
        <f t="shared" si="317"/>
        <v/>
      </c>
    </row>
    <row r="10141" spans="3:9" ht="15" customHeight="1">
      <c r="C10141" s="220" t="str">
        <f t="shared" si="316"/>
        <v/>
      </c>
      <c r="I10141" s="218" t="str">
        <f t="shared" si="317"/>
        <v/>
      </c>
    </row>
    <row r="10142" spans="3:9" ht="15" customHeight="1">
      <c r="C10142" s="220" t="str">
        <f t="shared" si="316"/>
        <v/>
      </c>
      <c r="I10142" s="218" t="str">
        <f t="shared" si="317"/>
        <v/>
      </c>
    </row>
    <row r="10143" spans="3:9" ht="15" customHeight="1">
      <c r="C10143" s="220" t="str">
        <f t="shared" si="316"/>
        <v/>
      </c>
      <c r="I10143" s="218" t="str">
        <f t="shared" si="317"/>
        <v/>
      </c>
    </row>
    <row r="10144" spans="3:9" ht="15" customHeight="1">
      <c r="C10144" s="220" t="str">
        <f t="shared" si="316"/>
        <v/>
      </c>
      <c r="I10144" s="218" t="str">
        <f t="shared" si="317"/>
        <v/>
      </c>
    </row>
    <row r="10145" spans="3:9" ht="15" customHeight="1">
      <c r="C10145" s="220" t="str">
        <f t="shared" si="316"/>
        <v/>
      </c>
      <c r="I10145" s="218" t="str">
        <f t="shared" si="317"/>
        <v/>
      </c>
    </row>
    <row r="10146" spans="3:9" ht="15" customHeight="1">
      <c r="C10146" s="220" t="str">
        <f t="shared" si="316"/>
        <v/>
      </c>
      <c r="I10146" s="218" t="str">
        <f t="shared" si="317"/>
        <v/>
      </c>
    </row>
    <row r="10147" spans="3:9" ht="15" customHeight="1">
      <c r="C10147" s="220" t="str">
        <f t="shared" si="316"/>
        <v/>
      </c>
      <c r="I10147" s="218" t="str">
        <f t="shared" si="317"/>
        <v/>
      </c>
    </row>
    <row r="10148" spans="3:9" ht="15" customHeight="1">
      <c r="C10148" s="220" t="str">
        <f t="shared" si="316"/>
        <v/>
      </c>
      <c r="I10148" s="218" t="str">
        <f t="shared" si="317"/>
        <v/>
      </c>
    </row>
    <row r="10149" spans="3:9" ht="15" customHeight="1">
      <c r="C10149" s="220" t="str">
        <f t="shared" si="316"/>
        <v/>
      </c>
      <c r="I10149" s="218" t="str">
        <f t="shared" si="317"/>
        <v/>
      </c>
    </row>
    <row r="10150" spans="3:9" ht="15" customHeight="1">
      <c r="C10150" s="220" t="str">
        <f t="shared" si="316"/>
        <v/>
      </c>
      <c r="I10150" s="218" t="str">
        <f t="shared" si="317"/>
        <v/>
      </c>
    </row>
    <row r="10151" spans="3:9" ht="15" customHeight="1">
      <c r="C10151" s="220" t="str">
        <f t="shared" si="316"/>
        <v/>
      </c>
      <c r="I10151" s="218" t="str">
        <f t="shared" si="317"/>
        <v/>
      </c>
    </row>
    <row r="10152" spans="3:9" ht="15" customHeight="1">
      <c r="C10152" s="220" t="str">
        <f t="shared" si="316"/>
        <v/>
      </c>
      <c r="I10152" s="218" t="str">
        <f t="shared" si="317"/>
        <v/>
      </c>
    </row>
    <row r="10153" spans="3:9" ht="15" customHeight="1">
      <c r="C10153" s="220" t="str">
        <f t="shared" si="316"/>
        <v/>
      </c>
      <c r="I10153" s="218" t="str">
        <f t="shared" si="317"/>
        <v/>
      </c>
    </row>
    <row r="10154" spans="3:9" ht="15" customHeight="1">
      <c r="C10154" s="220" t="str">
        <f t="shared" si="316"/>
        <v/>
      </c>
      <c r="I10154" s="218" t="str">
        <f t="shared" si="317"/>
        <v/>
      </c>
    </row>
    <row r="10155" spans="3:9" ht="15" customHeight="1">
      <c r="C10155" s="220" t="str">
        <f t="shared" si="316"/>
        <v/>
      </c>
      <c r="I10155" s="218" t="str">
        <f t="shared" si="317"/>
        <v/>
      </c>
    </row>
    <row r="10156" spans="3:9" ht="15" customHeight="1">
      <c r="C10156" s="220" t="str">
        <f t="shared" si="316"/>
        <v/>
      </c>
      <c r="I10156" s="218" t="str">
        <f t="shared" si="317"/>
        <v/>
      </c>
    </row>
    <row r="10157" spans="3:9" ht="15" customHeight="1">
      <c r="C10157" s="220" t="str">
        <f t="shared" si="316"/>
        <v/>
      </c>
      <c r="I10157" s="218" t="str">
        <f t="shared" si="317"/>
        <v/>
      </c>
    </row>
    <row r="10158" spans="3:9" ht="15" customHeight="1">
      <c r="C10158" s="220" t="str">
        <f t="shared" si="316"/>
        <v/>
      </c>
      <c r="I10158" s="218" t="str">
        <f t="shared" si="317"/>
        <v/>
      </c>
    </row>
    <row r="10159" spans="3:9" ht="15" customHeight="1">
      <c r="C10159" s="220" t="str">
        <f t="shared" si="316"/>
        <v/>
      </c>
      <c r="I10159" s="218" t="str">
        <f t="shared" si="317"/>
        <v/>
      </c>
    </row>
    <row r="10160" spans="3:9" ht="15" customHeight="1">
      <c r="C10160" s="220" t="str">
        <f t="shared" si="316"/>
        <v/>
      </c>
      <c r="I10160" s="218" t="str">
        <f t="shared" si="317"/>
        <v/>
      </c>
    </row>
    <row r="10161" spans="3:9" ht="15" customHeight="1">
      <c r="C10161" s="220" t="str">
        <f t="shared" si="316"/>
        <v/>
      </c>
      <c r="I10161" s="218" t="str">
        <f t="shared" si="317"/>
        <v/>
      </c>
    </row>
    <row r="10162" spans="3:9" ht="15" customHeight="1">
      <c r="C10162" s="220" t="str">
        <f t="shared" si="316"/>
        <v/>
      </c>
      <c r="I10162" s="218" t="str">
        <f t="shared" si="317"/>
        <v/>
      </c>
    </row>
    <row r="10163" spans="3:9" ht="15" customHeight="1">
      <c r="C10163" s="220" t="str">
        <f t="shared" si="316"/>
        <v/>
      </c>
      <c r="I10163" s="218" t="str">
        <f t="shared" si="317"/>
        <v/>
      </c>
    </row>
    <row r="10164" spans="3:9" ht="15" customHeight="1">
      <c r="C10164" s="220" t="str">
        <f t="shared" si="316"/>
        <v/>
      </c>
      <c r="I10164" s="218" t="str">
        <f t="shared" si="317"/>
        <v/>
      </c>
    </row>
    <row r="10165" spans="3:9" ht="15" customHeight="1">
      <c r="C10165" s="220" t="str">
        <f t="shared" si="316"/>
        <v/>
      </c>
      <c r="I10165" s="218" t="str">
        <f t="shared" si="317"/>
        <v/>
      </c>
    </row>
    <row r="10166" spans="3:9" ht="15" customHeight="1">
      <c r="C10166" s="220" t="str">
        <f t="shared" si="316"/>
        <v/>
      </c>
      <c r="I10166" s="218" t="str">
        <f t="shared" si="317"/>
        <v/>
      </c>
    </row>
    <row r="10167" spans="3:9" ht="15" customHeight="1">
      <c r="C10167" s="220" t="str">
        <f t="shared" si="316"/>
        <v/>
      </c>
      <c r="I10167" s="218" t="str">
        <f t="shared" si="317"/>
        <v/>
      </c>
    </row>
    <row r="10168" spans="3:9" ht="15" customHeight="1">
      <c r="C10168" s="220" t="str">
        <f t="shared" si="316"/>
        <v/>
      </c>
      <c r="I10168" s="218" t="str">
        <f t="shared" si="317"/>
        <v/>
      </c>
    </row>
    <row r="10169" spans="3:9" ht="15" customHeight="1">
      <c r="C10169" s="220" t="str">
        <f t="shared" si="316"/>
        <v/>
      </c>
      <c r="I10169" s="218" t="str">
        <f t="shared" si="317"/>
        <v/>
      </c>
    </row>
    <row r="10170" spans="3:9" ht="15" customHeight="1">
      <c r="C10170" s="220" t="str">
        <f t="shared" si="316"/>
        <v/>
      </c>
      <c r="I10170" s="218" t="str">
        <f t="shared" si="317"/>
        <v/>
      </c>
    </row>
    <row r="10171" spans="3:9" ht="15" customHeight="1">
      <c r="C10171" s="220" t="str">
        <f t="shared" si="316"/>
        <v/>
      </c>
      <c r="I10171" s="218" t="str">
        <f t="shared" si="317"/>
        <v/>
      </c>
    </row>
    <row r="10172" spans="3:9" ht="15" customHeight="1">
      <c r="C10172" s="220" t="str">
        <f t="shared" si="316"/>
        <v/>
      </c>
      <c r="I10172" s="218" t="str">
        <f t="shared" si="317"/>
        <v/>
      </c>
    </row>
    <row r="10173" spans="3:9" ht="15" customHeight="1">
      <c r="C10173" s="220" t="str">
        <f t="shared" si="316"/>
        <v/>
      </c>
      <c r="I10173" s="218" t="str">
        <f t="shared" si="317"/>
        <v/>
      </c>
    </row>
    <row r="10174" spans="3:9" ht="15" customHeight="1">
      <c r="C10174" s="220" t="str">
        <f t="shared" si="316"/>
        <v/>
      </c>
      <c r="I10174" s="218" t="str">
        <f t="shared" si="317"/>
        <v/>
      </c>
    </row>
    <row r="10175" spans="3:9" ht="15" customHeight="1">
      <c r="C10175" s="220" t="str">
        <f t="shared" si="316"/>
        <v/>
      </c>
      <c r="I10175" s="218" t="str">
        <f t="shared" si="317"/>
        <v/>
      </c>
    </row>
    <row r="10176" spans="3:9" ht="15" customHeight="1">
      <c r="C10176" s="220" t="str">
        <f t="shared" si="316"/>
        <v/>
      </c>
      <c r="I10176" s="218" t="str">
        <f t="shared" si="317"/>
        <v/>
      </c>
    </row>
    <row r="10177" spans="3:9" ht="15" customHeight="1">
      <c r="C10177" s="220" t="str">
        <f t="shared" si="316"/>
        <v/>
      </c>
      <c r="I10177" s="218" t="str">
        <f t="shared" si="317"/>
        <v/>
      </c>
    </row>
    <row r="10178" spans="3:9" ht="15" customHeight="1">
      <c r="C10178" s="220" t="str">
        <f t="shared" si="316"/>
        <v/>
      </c>
      <c r="I10178" s="218" t="str">
        <f t="shared" si="317"/>
        <v/>
      </c>
    </row>
    <row r="10179" spans="3:9" ht="15" customHeight="1">
      <c r="C10179" s="220" t="str">
        <f t="shared" si="316"/>
        <v/>
      </c>
      <c r="I10179" s="218" t="str">
        <f t="shared" si="317"/>
        <v/>
      </c>
    </row>
    <row r="10180" spans="3:9" ht="15" customHeight="1">
      <c r="C10180" s="220" t="str">
        <f t="shared" si="316"/>
        <v/>
      </c>
      <c r="I10180" s="218" t="str">
        <f t="shared" si="317"/>
        <v/>
      </c>
    </row>
    <row r="10181" spans="3:9" ht="15" customHeight="1">
      <c r="C10181" s="220" t="str">
        <f t="shared" si="316"/>
        <v/>
      </c>
      <c r="I10181" s="218" t="str">
        <f t="shared" si="317"/>
        <v/>
      </c>
    </row>
    <row r="10182" spans="3:9" ht="15" customHeight="1">
      <c r="C10182" s="220" t="str">
        <f t="shared" ref="C10182:C10245" si="318">IF(B10182="","",MONTH(B10182))</f>
        <v/>
      </c>
      <c r="I10182" s="218" t="str">
        <f t="shared" ref="I10182:I10245" si="319">IF(H10182="","",IF(E10182="","Não deixe campos em branco, a planilha resumo de custos e despesas necessita deles para funcionar",IF(F10182="","Não deixe campos em branco, a planilha resumo de custos e despesas necessita deles para funcionar",IF(G10182="","Não deixe campos em branco, a planilha resumo de custos e despesas necessita deles para funcionar",""))))</f>
        <v/>
      </c>
    </row>
    <row r="10183" spans="3:9" ht="15" customHeight="1">
      <c r="C10183" s="220" t="str">
        <f t="shared" si="318"/>
        <v/>
      </c>
      <c r="I10183" s="218" t="str">
        <f t="shared" si="319"/>
        <v/>
      </c>
    </row>
    <row r="10184" spans="3:9" ht="15" customHeight="1">
      <c r="C10184" s="220" t="str">
        <f t="shared" si="318"/>
        <v/>
      </c>
      <c r="I10184" s="218" t="str">
        <f t="shared" si="319"/>
        <v/>
      </c>
    </row>
    <row r="10185" spans="3:9" ht="15" customHeight="1">
      <c r="C10185" s="220" t="str">
        <f t="shared" si="318"/>
        <v/>
      </c>
      <c r="I10185" s="218" t="str">
        <f t="shared" si="319"/>
        <v/>
      </c>
    </row>
    <row r="10186" spans="3:9" ht="15" customHeight="1">
      <c r="C10186" s="220" t="str">
        <f t="shared" si="318"/>
        <v/>
      </c>
      <c r="I10186" s="218" t="str">
        <f t="shared" si="319"/>
        <v/>
      </c>
    </row>
    <row r="10187" spans="3:9" ht="15" customHeight="1">
      <c r="C10187" s="220" t="str">
        <f t="shared" si="318"/>
        <v/>
      </c>
      <c r="I10187" s="218" t="str">
        <f t="shared" si="319"/>
        <v/>
      </c>
    </row>
    <row r="10188" spans="3:9" ht="15" customHeight="1">
      <c r="C10188" s="220" t="str">
        <f t="shared" si="318"/>
        <v/>
      </c>
      <c r="I10188" s="218" t="str">
        <f t="shared" si="319"/>
        <v/>
      </c>
    </row>
    <row r="10189" spans="3:9" ht="15" customHeight="1">
      <c r="C10189" s="220" t="str">
        <f t="shared" si="318"/>
        <v/>
      </c>
      <c r="I10189" s="218" t="str">
        <f t="shared" si="319"/>
        <v/>
      </c>
    </row>
    <row r="10190" spans="3:9" ht="15" customHeight="1">
      <c r="C10190" s="220" t="str">
        <f t="shared" si="318"/>
        <v/>
      </c>
      <c r="I10190" s="218" t="str">
        <f t="shared" si="319"/>
        <v/>
      </c>
    </row>
    <row r="10191" spans="3:9" ht="15" customHeight="1">
      <c r="C10191" s="220" t="str">
        <f t="shared" si="318"/>
        <v/>
      </c>
      <c r="I10191" s="218" t="str">
        <f t="shared" si="319"/>
        <v/>
      </c>
    </row>
    <row r="10192" spans="3:9" ht="15" customHeight="1">
      <c r="C10192" s="220" t="str">
        <f t="shared" si="318"/>
        <v/>
      </c>
      <c r="I10192" s="218" t="str">
        <f t="shared" si="319"/>
        <v/>
      </c>
    </row>
    <row r="10193" spans="3:9" ht="15" customHeight="1">
      <c r="C10193" s="220" t="str">
        <f t="shared" si="318"/>
        <v/>
      </c>
      <c r="I10193" s="218" t="str">
        <f t="shared" si="319"/>
        <v/>
      </c>
    </row>
    <row r="10194" spans="3:9" ht="15" customHeight="1">
      <c r="C10194" s="220" t="str">
        <f t="shared" si="318"/>
        <v/>
      </c>
      <c r="I10194" s="218" t="str">
        <f t="shared" si="319"/>
        <v/>
      </c>
    </row>
    <row r="10195" spans="3:9" ht="15" customHeight="1">
      <c r="C10195" s="220" t="str">
        <f t="shared" si="318"/>
        <v/>
      </c>
      <c r="I10195" s="218" t="str">
        <f t="shared" si="319"/>
        <v/>
      </c>
    </row>
    <row r="10196" spans="3:9" ht="15" customHeight="1">
      <c r="C10196" s="220" t="str">
        <f t="shared" si="318"/>
        <v/>
      </c>
      <c r="I10196" s="218" t="str">
        <f t="shared" si="319"/>
        <v/>
      </c>
    </row>
    <row r="10197" spans="3:9" ht="15" customHeight="1">
      <c r="C10197" s="220" t="str">
        <f t="shared" si="318"/>
        <v/>
      </c>
      <c r="I10197" s="218" t="str">
        <f t="shared" si="319"/>
        <v/>
      </c>
    </row>
    <row r="10198" spans="3:9" ht="15" customHeight="1">
      <c r="C10198" s="220" t="str">
        <f t="shared" si="318"/>
        <v/>
      </c>
      <c r="I10198" s="218" t="str">
        <f t="shared" si="319"/>
        <v/>
      </c>
    </row>
    <row r="10199" spans="3:9" ht="15" customHeight="1">
      <c r="C10199" s="220" t="str">
        <f t="shared" si="318"/>
        <v/>
      </c>
      <c r="I10199" s="218" t="str">
        <f t="shared" si="319"/>
        <v/>
      </c>
    </row>
    <row r="10200" spans="3:9" ht="15" customHeight="1">
      <c r="C10200" s="220" t="str">
        <f t="shared" si="318"/>
        <v/>
      </c>
      <c r="I10200" s="218" t="str">
        <f t="shared" si="319"/>
        <v/>
      </c>
    </row>
    <row r="10201" spans="3:9" ht="15" customHeight="1">
      <c r="C10201" s="220" t="str">
        <f t="shared" si="318"/>
        <v/>
      </c>
      <c r="I10201" s="218" t="str">
        <f t="shared" si="319"/>
        <v/>
      </c>
    </row>
    <row r="10202" spans="3:9" ht="15" customHeight="1">
      <c r="C10202" s="220" t="str">
        <f t="shared" si="318"/>
        <v/>
      </c>
      <c r="I10202" s="218" t="str">
        <f t="shared" si="319"/>
        <v/>
      </c>
    </row>
    <row r="10203" spans="3:9" ht="15" customHeight="1">
      <c r="C10203" s="220" t="str">
        <f t="shared" si="318"/>
        <v/>
      </c>
      <c r="I10203" s="218" t="str">
        <f t="shared" si="319"/>
        <v/>
      </c>
    </row>
    <row r="10204" spans="3:9" ht="15" customHeight="1">
      <c r="C10204" s="220" t="str">
        <f t="shared" si="318"/>
        <v/>
      </c>
      <c r="I10204" s="218" t="str">
        <f t="shared" si="319"/>
        <v/>
      </c>
    </row>
    <row r="10205" spans="3:9" ht="15" customHeight="1">
      <c r="C10205" s="220" t="str">
        <f t="shared" si="318"/>
        <v/>
      </c>
      <c r="I10205" s="218" t="str">
        <f t="shared" si="319"/>
        <v/>
      </c>
    </row>
    <row r="10206" spans="3:9" ht="15" customHeight="1">
      <c r="C10206" s="220" t="str">
        <f t="shared" si="318"/>
        <v/>
      </c>
      <c r="I10206" s="218" t="str">
        <f t="shared" si="319"/>
        <v/>
      </c>
    </row>
    <row r="10207" spans="3:9" ht="15" customHeight="1">
      <c r="C10207" s="220" t="str">
        <f t="shared" si="318"/>
        <v/>
      </c>
      <c r="I10207" s="218" t="str">
        <f t="shared" si="319"/>
        <v/>
      </c>
    </row>
    <row r="10208" spans="3:9" ht="15" customHeight="1">
      <c r="C10208" s="220" t="str">
        <f t="shared" si="318"/>
        <v/>
      </c>
      <c r="I10208" s="218" t="str">
        <f t="shared" si="319"/>
        <v/>
      </c>
    </row>
    <row r="10209" spans="3:9" ht="15" customHeight="1">
      <c r="C10209" s="220" t="str">
        <f t="shared" si="318"/>
        <v/>
      </c>
      <c r="I10209" s="218" t="str">
        <f t="shared" si="319"/>
        <v/>
      </c>
    </row>
    <row r="10210" spans="3:9" ht="15" customHeight="1">
      <c r="C10210" s="220" t="str">
        <f t="shared" si="318"/>
        <v/>
      </c>
      <c r="I10210" s="218" t="str">
        <f t="shared" si="319"/>
        <v/>
      </c>
    </row>
    <row r="10211" spans="3:9" ht="15" customHeight="1">
      <c r="C10211" s="220" t="str">
        <f t="shared" si="318"/>
        <v/>
      </c>
      <c r="I10211" s="218" t="str">
        <f t="shared" si="319"/>
        <v/>
      </c>
    </row>
    <row r="10212" spans="3:9" ht="15" customHeight="1">
      <c r="C10212" s="220" t="str">
        <f t="shared" si="318"/>
        <v/>
      </c>
      <c r="I10212" s="218" t="str">
        <f t="shared" si="319"/>
        <v/>
      </c>
    </row>
    <row r="10213" spans="3:9" ht="15" customHeight="1">
      <c r="C10213" s="220" t="str">
        <f t="shared" si="318"/>
        <v/>
      </c>
      <c r="I10213" s="218" t="str">
        <f t="shared" si="319"/>
        <v/>
      </c>
    </row>
    <row r="10214" spans="3:9" ht="15" customHeight="1">
      <c r="C10214" s="220" t="str">
        <f t="shared" si="318"/>
        <v/>
      </c>
      <c r="I10214" s="218" t="str">
        <f t="shared" si="319"/>
        <v/>
      </c>
    </row>
    <row r="10215" spans="3:9" ht="15" customHeight="1">
      <c r="C10215" s="220" t="str">
        <f t="shared" si="318"/>
        <v/>
      </c>
      <c r="I10215" s="218" t="str">
        <f t="shared" si="319"/>
        <v/>
      </c>
    </row>
    <row r="10216" spans="3:9" ht="15" customHeight="1">
      <c r="C10216" s="220" t="str">
        <f t="shared" si="318"/>
        <v/>
      </c>
      <c r="I10216" s="218" t="str">
        <f t="shared" si="319"/>
        <v/>
      </c>
    </row>
    <row r="10217" spans="3:9" ht="15" customHeight="1">
      <c r="C10217" s="220" t="str">
        <f t="shared" si="318"/>
        <v/>
      </c>
      <c r="I10217" s="218" t="str">
        <f t="shared" si="319"/>
        <v/>
      </c>
    </row>
    <row r="10218" spans="3:9" ht="15" customHeight="1">
      <c r="C10218" s="220" t="str">
        <f t="shared" si="318"/>
        <v/>
      </c>
      <c r="I10218" s="218" t="str">
        <f t="shared" si="319"/>
        <v/>
      </c>
    </row>
    <row r="10219" spans="3:9" ht="15" customHeight="1">
      <c r="C10219" s="220" t="str">
        <f t="shared" si="318"/>
        <v/>
      </c>
      <c r="I10219" s="218" t="str">
        <f t="shared" si="319"/>
        <v/>
      </c>
    </row>
    <row r="10220" spans="3:9" ht="15" customHeight="1">
      <c r="C10220" s="220" t="str">
        <f t="shared" si="318"/>
        <v/>
      </c>
      <c r="I10220" s="218" t="str">
        <f t="shared" si="319"/>
        <v/>
      </c>
    </row>
    <row r="10221" spans="3:9" ht="15" customHeight="1">
      <c r="C10221" s="220" t="str">
        <f t="shared" si="318"/>
        <v/>
      </c>
      <c r="I10221" s="218" t="str">
        <f t="shared" si="319"/>
        <v/>
      </c>
    </row>
    <row r="10222" spans="3:9" ht="15" customHeight="1">
      <c r="C10222" s="220" t="str">
        <f t="shared" si="318"/>
        <v/>
      </c>
      <c r="I10222" s="218" t="str">
        <f t="shared" si="319"/>
        <v/>
      </c>
    </row>
    <row r="10223" spans="3:9" ht="15" customHeight="1">
      <c r="C10223" s="220" t="str">
        <f t="shared" si="318"/>
        <v/>
      </c>
      <c r="I10223" s="218" t="str">
        <f t="shared" si="319"/>
        <v/>
      </c>
    </row>
    <row r="10224" spans="3:9" ht="15" customHeight="1">
      <c r="C10224" s="220" t="str">
        <f t="shared" si="318"/>
        <v/>
      </c>
      <c r="I10224" s="218" t="str">
        <f t="shared" si="319"/>
        <v/>
      </c>
    </row>
    <row r="10225" spans="3:9" ht="15" customHeight="1">
      <c r="C10225" s="220" t="str">
        <f t="shared" si="318"/>
        <v/>
      </c>
      <c r="I10225" s="218" t="str">
        <f t="shared" si="319"/>
        <v/>
      </c>
    </row>
    <row r="10226" spans="3:9" ht="15" customHeight="1">
      <c r="C10226" s="220" t="str">
        <f t="shared" si="318"/>
        <v/>
      </c>
      <c r="I10226" s="218" t="str">
        <f t="shared" si="319"/>
        <v/>
      </c>
    </row>
    <row r="10227" spans="3:9" ht="15" customHeight="1">
      <c r="C10227" s="220" t="str">
        <f t="shared" si="318"/>
        <v/>
      </c>
      <c r="I10227" s="218" t="str">
        <f t="shared" si="319"/>
        <v/>
      </c>
    </row>
    <row r="10228" spans="3:9" ht="15" customHeight="1">
      <c r="C10228" s="220" t="str">
        <f t="shared" si="318"/>
        <v/>
      </c>
      <c r="I10228" s="218" t="str">
        <f t="shared" si="319"/>
        <v/>
      </c>
    </row>
    <row r="10229" spans="3:9" ht="15" customHeight="1">
      <c r="C10229" s="220" t="str">
        <f t="shared" si="318"/>
        <v/>
      </c>
      <c r="I10229" s="218" t="str">
        <f t="shared" si="319"/>
        <v/>
      </c>
    </row>
    <row r="10230" spans="3:9" ht="15" customHeight="1">
      <c r="C10230" s="220" t="str">
        <f t="shared" si="318"/>
        <v/>
      </c>
      <c r="I10230" s="218" t="str">
        <f t="shared" si="319"/>
        <v/>
      </c>
    </row>
    <row r="10231" spans="3:9" ht="15" customHeight="1">
      <c r="C10231" s="220" t="str">
        <f t="shared" si="318"/>
        <v/>
      </c>
      <c r="I10231" s="218" t="str">
        <f t="shared" si="319"/>
        <v/>
      </c>
    </row>
    <row r="10232" spans="3:9" ht="15" customHeight="1">
      <c r="C10232" s="220" t="str">
        <f t="shared" si="318"/>
        <v/>
      </c>
      <c r="I10232" s="218" t="str">
        <f t="shared" si="319"/>
        <v/>
      </c>
    </row>
    <row r="10233" spans="3:9" ht="15" customHeight="1">
      <c r="C10233" s="220" t="str">
        <f t="shared" si="318"/>
        <v/>
      </c>
      <c r="I10233" s="218" t="str">
        <f t="shared" si="319"/>
        <v/>
      </c>
    </row>
    <row r="10234" spans="3:9" ht="15" customHeight="1">
      <c r="C10234" s="220" t="str">
        <f t="shared" si="318"/>
        <v/>
      </c>
      <c r="I10234" s="218" t="str">
        <f t="shared" si="319"/>
        <v/>
      </c>
    </row>
    <row r="10235" spans="3:9" ht="15" customHeight="1">
      <c r="C10235" s="220" t="str">
        <f t="shared" si="318"/>
        <v/>
      </c>
      <c r="I10235" s="218" t="str">
        <f t="shared" si="319"/>
        <v/>
      </c>
    </row>
    <row r="10236" spans="3:9" ht="15" customHeight="1">
      <c r="C10236" s="220" t="str">
        <f t="shared" si="318"/>
        <v/>
      </c>
      <c r="I10236" s="218" t="str">
        <f t="shared" si="319"/>
        <v/>
      </c>
    </row>
    <row r="10237" spans="3:9" ht="15" customHeight="1">
      <c r="C10237" s="220" t="str">
        <f t="shared" si="318"/>
        <v/>
      </c>
      <c r="I10237" s="218" t="str">
        <f t="shared" si="319"/>
        <v/>
      </c>
    </row>
    <row r="10238" spans="3:9" ht="15" customHeight="1">
      <c r="C10238" s="220" t="str">
        <f t="shared" si="318"/>
        <v/>
      </c>
      <c r="I10238" s="218" t="str">
        <f t="shared" si="319"/>
        <v/>
      </c>
    </row>
    <row r="10239" spans="3:9" ht="15" customHeight="1">
      <c r="C10239" s="220" t="str">
        <f t="shared" si="318"/>
        <v/>
      </c>
      <c r="I10239" s="218" t="str">
        <f t="shared" si="319"/>
        <v/>
      </c>
    </row>
    <row r="10240" spans="3:9" ht="15" customHeight="1">
      <c r="C10240" s="220" t="str">
        <f t="shared" si="318"/>
        <v/>
      </c>
      <c r="I10240" s="218" t="str">
        <f t="shared" si="319"/>
        <v/>
      </c>
    </row>
    <row r="10241" spans="3:9" ht="15" customHeight="1">
      <c r="C10241" s="220" t="str">
        <f t="shared" si="318"/>
        <v/>
      </c>
      <c r="I10241" s="218" t="str">
        <f t="shared" si="319"/>
        <v/>
      </c>
    </row>
    <row r="10242" spans="3:9" ht="15" customHeight="1">
      <c r="C10242" s="220" t="str">
        <f t="shared" si="318"/>
        <v/>
      </c>
      <c r="I10242" s="218" t="str">
        <f t="shared" si="319"/>
        <v/>
      </c>
    </row>
    <row r="10243" spans="3:9" ht="15" customHeight="1">
      <c r="C10243" s="220" t="str">
        <f t="shared" si="318"/>
        <v/>
      </c>
      <c r="I10243" s="218" t="str">
        <f t="shared" si="319"/>
        <v/>
      </c>
    </row>
    <row r="10244" spans="3:9" ht="15" customHeight="1">
      <c r="C10244" s="220" t="str">
        <f t="shared" si="318"/>
        <v/>
      </c>
      <c r="I10244" s="218" t="str">
        <f t="shared" si="319"/>
        <v/>
      </c>
    </row>
    <row r="10245" spans="3:9" ht="15" customHeight="1">
      <c r="C10245" s="220" t="str">
        <f t="shared" si="318"/>
        <v/>
      </c>
      <c r="I10245" s="218" t="str">
        <f t="shared" si="319"/>
        <v/>
      </c>
    </row>
    <row r="10246" spans="3:9" ht="15" customHeight="1">
      <c r="C10246" s="220" t="str">
        <f t="shared" ref="C10246:C10309" si="320">IF(B10246="","",MONTH(B10246))</f>
        <v/>
      </c>
      <c r="I10246" s="218" t="str">
        <f t="shared" ref="I10246:I10309" si="321">IF(H10246="","",IF(E10246="","Não deixe campos em branco, a planilha resumo de custos e despesas necessita deles para funcionar",IF(F10246="","Não deixe campos em branco, a planilha resumo de custos e despesas necessita deles para funcionar",IF(G10246="","Não deixe campos em branco, a planilha resumo de custos e despesas necessita deles para funcionar",""))))</f>
        <v/>
      </c>
    </row>
    <row r="10247" spans="3:9" ht="15" customHeight="1">
      <c r="C10247" s="220" t="str">
        <f t="shared" si="320"/>
        <v/>
      </c>
      <c r="I10247" s="218" t="str">
        <f t="shared" si="321"/>
        <v/>
      </c>
    </row>
    <row r="10248" spans="3:9" ht="15" customHeight="1">
      <c r="C10248" s="220" t="str">
        <f t="shared" si="320"/>
        <v/>
      </c>
      <c r="I10248" s="218" t="str">
        <f t="shared" si="321"/>
        <v/>
      </c>
    </row>
    <row r="10249" spans="3:9" ht="15" customHeight="1">
      <c r="C10249" s="220" t="str">
        <f t="shared" si="320"/>
        <v/>
      </c>
      <c r="I10249" s="218" t="str">
        <f t="shared" si="321"/>
        <v/>
      </c>
    </row>
    <row r="10250" spans="3:9" ht="15" customHeight="1">
      <c r="C10250" s="220" t="str">
        <f t="shared" si="320"/>
        <v/>
      </c>
      <c r="I10250" s="218" t="str">
        <f t="shared" si="321"/>
        <v/>
      </c>
    </row>
    <row r="10251" spans="3:9" ht="15" customHeight="1">
      <c r="C10251" s="220" t="str">
        <f t="shared" si="320"/>
        <v/>
      </c>
      <c r="I10251" s="218" t="str">
        <f t="shared" si="321"/>
        <v/>
      </c>
    </row>
    <row r="10252" spans="3:9" ht="15" customHeight="1">
      <c r="C10252" s="220" t="str">
        <f t="shared" si="320"/>
        <v/>
      </c>
      <c r="I10252" s="218" t="str">
        <f t="shared" si="321"/>
        <v/>
      </c>
    </row>
    <row r="10253" spans="3:9" ht="15" customHeight="1">
      <c r="C10253" s="220" t="str">
        <f t="shared" si="320"/>
        <v/>
      </c>
      <c r="I10253" s="218" t="str">
        <f t="shared" si="321"/>
        <v/>
      </c>
    </row>
    <row r="10254" spans="3:9" ht="15" customHeight="1">
      <c r="C10254" s="220" t="str">
        <f t="shared" si="320"/>
        <v/>
      </c>
      <c r="I10254" s="218" t="str">
        <f t="shared" si="321"/>
        <v/>
      </c>
    </row>
    <row r="10255" spans="3:9" ht="15" customHeight="1">
      <c r="C10255" s="220" t="str">
        <f t="shared" si="320"/>
        <v/>
      </c>
      <c r="I10255" s="218" t="str">
        <f t="shared" si="321"/>
        <v/>
      </c>
    </row>
    <row r="10256" spans="3:9" ht="15" customHeight="1">
      <c r="C10256" s="220" t="str">
        <f t="shared" si="320"/>
        <v/>
      </c>
      <c r="I10256" s="218" t="str">
        <f t="shared" si="321"/>
        <v/>
      </c>
    </row>
    <row r="10257" spans="3:9" ht="15" customHeight="1">
      <c r="C10257" s="220" t="str">
        <f t="shared" si="320"/>
        <v/>
      </c>
      <c r="I10257" s="218" t="str">
        <f t="shared" si="321"/>
        <v/>
      </c>
    </row>
    <row r="10258" spans="3:9" ht="15" customHeight="1">
      <c r="C10258" s="220" t="str">
        <f t="shared" si="320"/>
        <v/>
      </c>
      <c r="I10258" s="218" t="str">
        <f t="shared" si="321"/>
        <v/>
      </c>
    </row>
    <row r="10259" spans="3:9" ht="15" customHeight="1">
      <c r="C10259" s="220" t="str">
        <f t="shared" si="320"/>
        <v/>
      </c>
      <c r="I10259" s="218" t="str">
        <f t="shared" si="321"/>
        <v/>
      </c>
    </row>
    <row r="10260" spans="3:9" ht="15" customHeight="1">
      <c r="C10260" s="220" t="str">
        <f t="shared" si="320"/>
        <v/>
      </c>
      <c r="I10260" s="218" t="str">
        <f t="shared" si="321"/>
        <v/>
      </c>
    </row>
    <row r="10261" spans="3:9" ht="15" customHeight="1">
      <c r="C10261" s="220" t="str">
        <f t="shared" si="320"/>
        <v/>
      </c>
      <c r="I10261" s="218" t="str">
        <f t="shared" si="321"/>
        <v/>
      </c>
    </row>
    <row r="10262" spans="3:9" ht="15" customHeight="1">
      <c r="C10262" s="220" t="str">
        <f t="shared" si="320"/>
        <v/>
      </c>
      <c r="I10262" s="218" t="str">
        <f t="shared" si="321"/>
        <v/>
      </c>
    </row>
    <row r="10263" spans="3:9" ht="15" customHeight="1">
      <c r="C10263" s="220" t="str">
        <f t="shared" si="320"/>
        <v/>
      </c>
      <c r="I10263" s="218" t="str">
        <f t="shared" si="321"/>
        <v/>
      </c>
    </row>
    <row r="10264" spans="3:9" ht="15" customHeight="1">
      <c r="C10264" s="220" t="str">
        <f t="shared" si="320"/>
        <v/>
      </c>
      <c r="I10264" s="218" t="str">
        <f t="shared" si="321"/>
        <v/>
      </c>
    </row>
    <row r="10265" spans="3:9" ht="15" customHeight="1">
      <c r="C10265" s="220" t="str">
        <f t="shared" si="320"/>
        <v/>
      </c>
      <c r="I10265" s="218" t="str">
        <f t="shared" si="321"/>
        <v/>
      </c>
    </row>
    <row r="10266" spans="3:9" ht="15" customHeight="1">
      <c r="C10266" s="220" t="str">
        <f t="shared" si="320"/>
        <v/>
      </c>
      <c r="I10266" s="218" t="str">
        <f t="shared" si="321"/>
        <v/>
      </c>
    </row>
    <row r="10267" spans="3:9" ht="15" customHeight="1">
      <c r="C10267" s="220" t="str">
        <f t="shared" si="320"/>
        <v/>
      </c>
      <c r="I10267" s="218" t="str">
        <f t="shared" si="321"/>
        <v/>
      </c>
    </row>
    <row r="10268" spans="3:9" ht="15" customHeight="1">
      <c r="C10268" s="220" t="str">
        <f t="shared" si="320"/>
        <v/>
      </c>
      <c r="I10268" s="218" t="str">
        <f t="shared" si="321"/>
        <v/>
      </c>
    </row>
    <row r="10269" spans="3:9" ht="15" customHeight="1">
      <c r="C10269" s="220" t="str">
        <f t="shared" si="320"/>
        <v/>
      </c>
      <c r="I10269" s="218" t="str">
        <f t="shared" si="321"/>
        <v/>
      </c>
    </row>
    <row r="10270" spans="3:9" ht="15" customHeight="1">
      <c r="C10270" s="220" t="str">
        <f t="shared" si="320"/>
        <v/>
      </c>
      <c r="I10270" s="218" t="str">
        <f t="shared" si="321"/>
        <v/>
      </c>
    </row>
    <row r="10271" spans="3:9" ht="15" customHeight="1">
      <c r="C10271" s="220" t="str">
        <f t="shared" si="320"/>
        <v/>
      </c>
      <c r="I10271" s="218" t="str">
        <f t="shared" si="321"/>
        <v/>
      </c>
    </row>
    <row r="10272" spans="3:9" ht="15" customHeight="1">
      <c r="C10272" s="220" t="str">
        <f t="shared" si="320"/>
        <v/>
      </c>
      <c r="I10272" s="218" t="str">
        <f t="shared" si="321"/>
        <v/>
      </c>
    </row>
    <row r="10273" spans="3:9" ht="15" customHeight="1">
      <c r="C10273" s="220" t="str">
        <f t="shared" si="320"/>
        <v/>
      </c>
      <c r="I10273" s="218" t="str">
        <f t="shared" si="321"/>
        <v/>
      </c>
    </row>
    <row r="10274" spans="3:9" ht="15" customHeight="1">
      <c r="C10274" s="220" t="str">
        <f t="shared" si="320"/>
        <v/>
      </c>
      <c r="I10274" s="218" t="str">
        <f t="shared" si="321"/>
        <v/>
      </c>
    </row>
    <row r="10275" spans="3:9" ht="15" customHeight="1">
      <c r="C10275" s="220" t="str">
        <f t="shared" si="320"/>
        <v/>
      </c>
      <c r="I10275" s="218" t="str">
        <f t="shared" si="321"/>
        <v/>
      </c>
    </row>
    <row r="10276" spans="3:9" ht="15" customHeight="1">
      <c r="C10276" s="220" t="str">
        <f t="shared" si="320"/>
        <v/>
      </c>
      <c r="I10276" s="218" t="str">
        <f t="shared" si="321"/>
        <v/>
      </c>
    </row>
    <row r="10277" spans="3:9" ht="15" customHeight="1">
      <c r="C10277" s="220" t="str">
        <f t="shared" si="320"/>
        <v/>
      </c>
      <c r="I10277" s="218" t="str">
        <f t="shared" si="321"/>
        <v/>
      </c>
    </row>
    <row r="10278" spans="3:9" ht="15" customHeight="1">
      <c r="C10278" s="220" t="str">
        <f t="shared" si="320"/>
        <v/>
      </c>
      <c r="I10278" s="218" t="str">
        <f t="shared" si="321"/>
        <v/>
      </c>
    </row>
    <row r="10279" spans="3:9" ht="15" customHeight="1">
      <c r="C10279" s="220" t="str">
        <f t="shared" si="320"/>
        <v/>
      </c>
      <c r="I10279" s="218" t="str">
        <f t="shared" si="321"/>
        <v/>
      </c>
    </row>
    <row r="10280" spans="3:9" ht="15" customHeight="1">
      <c r="C10280" s="220" t="str">
        <f t="shared" si="320"/>
        <v/>
      </c>
      <c r="I10280" s="218" t="str">
        <f t="shared" si="321"/>
        <v/>
      </c>
    </row>
    <row r="10281" spans="3:9" ht="15" customHeight="1">
      <c r="C10281" s="220" t="str">
        <f t="shared" si="320"/>
        <v/>
      </c>
      <c r="I10281" s="218" t="str">
        <f t="shared" si="321"/>
        <v/>
      </c>
    </row>
    <row r="10282" spans="3:9" ht="15" customHeight="1">
      <c r="C10282" s="220" t="str">
        <f t="shared" si="320"/>
        <v/>
      </c>
      <c r="I10282" s="218" t="str">
        <f t="shared" si="321"/>
        <v/>
      </c>
    </row>
    <row r="10283" spans="3:9" ht="15" customHeight="1">
      <c r="C10283" s="220" t="str">
        <f t="shared" si="320"/>
        <v/>
      </c>
      <c r="I10283" s="218" t="str">
        <f t="shared" si="321"/>
        <v/>
      </c>
    </row>
    <row r="10284" spans="3:9" ht="15" customHeight="1">
      <c r="C10284" s="220" t="str">
        <f t="shared" si="320"/>
        <v/>
      </c>
      <c r="I10284" s="218" t="str">
        <f t="shared" si="321"/>
        <v/>
      </c>
    </row>
    <row r="10285" spans="3:9" ht="15" customHeight="1">
      <c r="C10285" s="220" t="str">
        <f t="shared" si="320"/>
        <v/>
      </c>
      <c r="I10285" s="218" t="str">
        <f t="shared" si="321"/>
        <v/>
      </c>
    </row>
    <row r="10286" spans="3:9" ht="15" customHeight="1">
      <c r="C10286" s="220" t="str">
        <f t="shared" si="320"/>
        <v/>
      </c>
      <c r="I10286" s="218" t="str">
        <f t="shared" si="321"/>
        <v/>
      </c>
    </row>
    <row r="10287" spans="3:9" ht="15" customHeight="1">
      <c r="C10287" s="220" t="str">
        <f t="shared" si="320"/>
        <v/>
      </c>
      <c r="I10287" s="218" t="str">
        <f t="shared" si="321"/>
        <v/>
      </c>
    </row>
    <row r="10288" spans="3:9" ht="15" customHeight="1">
      <c r="C10288" s="220" t="str">
        <f t="shared" si="320"/>
        <v/>
      </c>
      <c r="I10288" s="218" t="str">
        <f t="shared" si="321"/>
        <v/>
      </c>
    </row>
    <row r="10289" spans="3:9" ht="15" customHeight="1">
      <c r="C10289" s="220" t="str">
        <f t="shared" si="320"/>
        <v/>
      </c>
      <c r="I10289" s="218" t="str">
        <f t="shared" si="321"/>
        <v/>
      </c>
    </row>
    <row r="10290" spans="3:9" ht="15" customHeight="1">
      <c r="C10290" s="220" t="str">
        <f t="shared" si="320"/>
        <v/>
      </c>
      <c r="I10290" s="218" t="str">
        <f t="shared" si="321"/>
        <v/>
      </c>
    </row>
    <row r="10291" spans="3:9" ht="15" customHeight="1">
      <c r="C10291" s="220" t="str">
        <f t="shared" si="320"/>
        <v/>
      </c>
      <c r="I10291" s="218" t="str">
        <f t="shared" si="321"/>
        <v/>
      </c>
    </row>
    <row r="10292" spans="3:9" ht="15" customHeight="1">
      <c r="C10292" s="220" t="str">
        <f t="shared" si="320"/>
        <v/>
      </c>
      <c r="I10292" s="218" t="str">
        <f t="shared" si="321"/>
        <v/>
      </c>
    </row>
    <row r="10293" spans="3:9" ht="15" customHeight="1">
      <c r="C10293" s="220" t="str">
        <f t="shared" si="320"/>
        <v/>
      </c>
      <c r="I10293" s="218" t="str">
        <f t="shared" si="321"/>
        <v/>
      </c>
    </row>
    <row r="10294" spans="3:9" ht="15" customHeight="1">
      <c r="C10294" s="220" t="str">
        <f t="shared" si="320"/>
        <v/>
      </c>
      <c r="I10294" s="218" t="str">
        <f t="shared" si="321"/>
        <v/>
      </c>
    </row>
    <row r="10295" spans="3:9" ht="15" customHeight="1">
      <c r="C10295" s="220" t="str">
        <f t="shared" si="320"/>
        <v/>
      </c>
      <c r="I10295" s="218" t="str">
        <f t="shared" si="321"/>
        <v/>
      </c>
    </row>
    <row r="10296" spans="3:9" ht="15" customHeight="1">
      <c r="C10296" s="220" t="str">
        <f t="shared" si="320"/>
        <v/>
      </c>
      <c r="I10296" s="218" t="str">
        <f t="shared" si="321"/>
        <v/>
      </c>
    </row>
    <row r="10297" spans="3:9" ht="15" customHeight="1">
      <c r="C10297" s="220" t="str">
        <f t="shared" si="320"/>
        <v/>
      </c>
      <c r="I10297" s="218" t="str">
        <f t="shared" si="321"/>
        <v/>
      </c>
    </row>
    <row r="10298" spans="3:9" ht="15" customHeight="1">
      <c r="C10298" s="220" t="str">
        <f t="shared" si="320"/>
        <v/>
      </c>
      <c r="I10298" s="218" t="str">
        <f t="shared" si="321"/>
        <v/>
      </c>
    </row>
    <row r="10299" spans="3:9" ht="15" customHeight="1">
      <c r="C10299" s="220" t="str">
        <f t="shared" si="320"/>
        <v/>
      </c>
      <c r="I10299" s="218" t="str">
        <f t="shared" si="321"/>
        <v/>
      </c>
    </row>
    <row r="10300" spans="3:9" ht="15" customHeight="1">
      <c r="C10300" s="220" t="str">
        <f t="shared" si="320"/>
        <v/>
      </c>
      <c r="I10300" s="218" t="str">
        <f t="shared" si="321"/>
        <v/>
      </c>
    </row>
    <row r="10301" spans="3:9" ht="15" customHeight="1">
      <c r="C10301" s="220" t="str">
        <f t="shared" si="320"/>
        <v/>
      </c>
      <c r="I10301" s="218" t="str">
        <f t="shared" si="321"/>
        <v/>
      </c>
    </row>
    <row r="10302" spans="3:9" ht="15" customHeight="1">
      <c r="C10302" s="220" t="str">
        <f t="shared" si="320"/>
        <v/>
      </c>
      <c r="I10302" s="218" t="str">
        <f t="shared" si="321"/>
        <v/>
      </c>
    </row>
    <row r="10303" spans="3:9" ht="15" customHeight="1">
      <c r="C10303" s="220" t="str">
        <f t="shared" si="320"/>
        <v/>
      </c>
      <c r="I10303" s="218" t="str">
        <f t="shared" si="321"/>
        <v/>
      </c>
    </row>
    <row r="10304" spans="3:9" ht="15" customHeight="1">
      <c r="C10304" s="220" t="str">
        <f t="shared" si="320"/>
        <v/>
      </c>
      <c r="I10304" s="218" t="str">
        <f t="shared" si="321"/>
        <v/>
      </c>
    </row>
    <row r="10305" spans="3:9" ht="15" customHeight="1">
      <c r="C10305" s="220" t="str">
        <f t="shared" si="320"/>
        <v/>
      </c>
      <c r="I10305" s="218" t="str">
        <f t="shared" si="321"/>
        <v/>
      </c>
    </row>
    <row r="10306" spans="3:9" ht="15" customHeight="1">
      <c r="C10306" s="220" t="str">
        <f t="shared" si="320"/>
        <v/>
      </c>
      <c r="I10306" s="218" t="str">
        <f t="shared" si="321"/>
        <v/>
      </c>
    </row>
    <row r="10307" spans="3:9" ht="15" customHeight="1">
      <c r="C10307" s="220" t="str">
        <f t="shared" si="320"/>
        <v/>
      </c>
      <c r="I10307" s="218" t="str">
        <f t="shared" si="321"/>
        <v/>
      </c>
    </row>
    <row r="10308" spans="3:9" ht="15" customHeight="1">
      <c r="C10308" s="220" t="str">
        <f t="shared" si="320"/>
        <v/>
      </c>
      <c r="I10308" s="218" t="str">
        <f t="shared" si="321"/>
        <v/>
      </c>
    </row>
    <row r="10309" spans="3:9" ht="15" customHeight="1">
      <c r="C10309" s="220" t="str">
        <f t="shared" si="320"/>
        <v/>
      </c>
      <c r="I10309" s="218" t="str">
        <f t="shared" si="321"/>
        <v/>
      </c>
    </row>
    <row r="10310" spans="3:9" ht="15" customHeight="1">
      <c r="C10310" s="220" t="str">
        <f t="shared" ref="C10310:C10373" si="322">IF(B10310="","",MONTH(B10310))</f>
        <v/>
      </c>
      <c r="I10310" s="218" t="str">
        <f t="shared" ref="I10310:I10373" si="323">IF(H10310="","",IF(E10310="","Não deixe campos em branco, a planilha resumo de custos e despesas necessita deles para funcionar",IF(F10310="","Não deixe campos em branco, a planilha resumo de custos e despesas necessita deles para funcionar",IF(G10310="","Não deixe campos em branco, a planilha resumo de custos e despesas necessita deles para funcionar",""))))</f>
        <v/>
      </c>
    </row>
    <row r="10311" spans="3:9" ht="15" customHeight="1">
      <c r="C10311" s="220" t="str">
        <f t="shared" si="322"/>
        <v/>
      </c>
      <c r="I10311" s="218" t="str">
        <f t="shared" si="323"/>
        <v/>
      </c>
    </row>
    <row r="10312" spans="3:9" ht="15" customHeight="1">
      <c r="C10312" s="220" t="str">
        <f t="shared" si="322"/>
        <v/>
      </c>
      <c r="I10312" s="218" t="str">
        <f t="shared" si="323"/>
        <v/>
      </c>
    </row>
    <row r="10313" spans="3:9" ht="15" customHeight="1">
      <c r="C10313" s="220" t="str">
        <f t="shared" si="322"/>
        <v/>
      </c>
      <c r="I10313" s="218" t="str">
        <f t="shared" si="323"/>
        <v/>
      </c>
    </row>
    <row r="10314" spans="3:9" ht="15" customHeight="1">
      <c r="C10314" s="220" t="str">
        <f t="shared" si="322"/>
        <v/>
      </c>
      <c r="I10314" s="218" t="str">
        <f t="shared" si="323"/>
        <v/>
      </c>
    </row>
    <row r="10315" spans="3:9" ht="15" customHeight="1">
      <c r="C10315" s="220" t="str">
        <f t="shared" si="322"/>
        <v/>
      </c>
      <c r="I10315" s="218" t="str">
        <f t="shared" si="323"/>
        <v/>
      </c>
    </row>
    <row r="10316" spans="3:9" ht="15" customHeight="1">
      <c r="C10316" s="220" t="str">
        <f t="shared" si="322"/>
        <v/>
      </c>
      <c r="I10316" s="218" t="str">
        <f t="shared" si="323"/>
        <v/>
      </c>
    </row>
    <row r="10317" spans="3:9" ht="15" customHeight="1">
      <c r="C10317" s="220" t="str">
        <f t="shared" si="322"/>
        <v/>
      </c>
      <c r="I10317" s="218" t="str">
        <f t="shared" si="323"/>
        <v/>
      </c>
    </row>
    <row r="10318" spans="3:9" ht="15" customHeight="1">
      <c r="C10318" s="220" t="str">
        <f t="shared" si="322"/>
        <v/>
      </c>
      <c r="I10318" s="218" t="str">
        <f t="shared" si="323"/>
        <v/>
      </c>
    </row>
    <row r="10319" spans="3:9" ht="15" customHeight="1">
      <c r="C10319" s="220" t="str">
        <f t="shared" si="322"/>
        <v/>
      </c>
      <c r="I10319" s="218" t="str">
        <f t="shared" si="323"/>
        <v/>
      </c>
    </row>
    <row r="10320" spans="3:9" ht="15" customHeight="1">
      <c r="C10320" s="220" t="str">
        <f t="shared" si="322"/>
        <v/>
      </c>
      <c r="I10320" s="218" t="str">
        <f t="shared" si="323"/>
        <v/>
      </c>
    </row>
    <row r="10321" spans="3:9" ht="15" customHeight="1">
      <c r="C10321" s="220" t="str">
        <f t="shared" si="322"/>
        <v/>
      </c>
      <c r="I10321" s="218" t="str">
        <f t="shared" si="323"/>
        <v/>
      </c>
    </row>
    <row r="10322" spans="3:9" ht="15" customHeight="1">
      <c r="C10322" s="220" t="str">
        <f t="shared" si="322"/>
        <v/>
      </c>
      <c r="I10322" s="218" t="str">
        <f t="shared" si="323"/>
        <v/>
      </c>
    </row>
    <row r="10323" spans="3:9" ht="15" customHeight="1">
      <c r="C10323" s="220" t="str">
        <f t="shared" si="322"/>
        <v/>
      </c>
      <c r="I10323" s="218" t="str">
        <f t="shared" si="323"/>
        <v/>
      </c>
    </row>
    <row r="10324" spans="3:9" ht="15" customHeight="1">
      <c r="C10324" s="220" t="str">
        <f t="shared" si="322"/>
        <v/>
      </c>
      <c r="I10324" s="218" t="str">
        <f t="shared" si="323"/>
        <v/>
      </c>
    </row>
    <row r="10325" spans="3:9" ht="15" customHeight="1">
      <c r="C10325" s="220" t="str">
        <f t="shared" si="322"/>
        <v/>
      </c>
      <c r="I10325" s="218" t="str">
        <f t="shared" si="323"/>
        <v/>
      </c>
    </row>
    <row r="10326" spans="3:9" ht="15" customHeight="1">
      <c r="C10326" s="220" t="str">
        <f t="shared" si="322"/>
        <v/>
      </c>
      <c r="I10326" s="218" t="str">
        <f t="shared" si="323"/>
        <v/>
      </c>
    </row>
    <row r="10327" spans="3:9" ht="15" customHeight="1">
      <c r="C10327" s="220" t="str">
        <f t="shared" si="322"/>
        <v/>
      </c>
      <c r="I10327" s="218" t="str">
        <f t="shared" si="323"/>
        <v/>
      </c>
    </row>
    <row r="10328" spans="3:9" ht="15" customHeight="1">
      <c r="C10328" s="220" t="str">
        <f t="shared" si="322"/>
        <v/>
      </c>
      <c r="I10328" s="218" t="str">
        <f t="shared" si="323"/>
        <v/>
      </c>
    </row>
    <row r="10329" spans="3:9" ht="15" customHeight="1">
      <c r="C10329" s="220" t="str">
        <f t="shared" si="322"/>
        <v/>
      </c>
      <c r="I10329" s="218" t="str">
        <f t="shared" si="323"/>
        <v/>
      </c>
    </row>
    <row r="10330" spans="3:9" ht="15" customHeight="1">
      <c r="C10330" s="220" t="str">
        <f t="shared" si="322"/>
        <v/>
      </c>
      <c r="I10330" s="218" t="str">
        <f t="shared" si="323"/>
        <v/>
      </c>
    </row>
    <row r="10331" spans="3:9" ht="15" customHeight="1">
      <c r="C10331" s="220" t="str">
        <f t="shared" si="322"/>
        <v/>
      </c>
      <c r="I10331" s="218" t="str">
        <f t="shared" si="323"/>
        <v/>
      </c>
    </row>
    <row r="10332" spans="3:9" ht="15" customHeight="1">
      <c r="C10332" s="220" t="str">
        <f t="shared" si="322"/>
        <v/>
      </c>
      <c r="I10332" s="218" t="str">
        <f t="shared" si="323"/>
        <v/>
      </c>
    </row>
    <row r="10333" spans="3:9" ht="15" customHeight="1">
      <c r="C10333" s="220" t="str">
        <f t="shared" si="322"/>
        <v/>
      </c>
      <c r="I10333" s="218" t="str">
        <f t="shared" si="323"/>
        <v/>
      </c>
    </row>
    <row r="10334" spans="3:9" ht="15" customHeight="1">
      <c r="C10334" s="220" t="str">
        <f t="shared" si="322"/>
        <v/>
      </c>
      <c r="I10334" s="218" t="str">
        <f t="shared" si="323"/>
        <v/>
      </c>
    </row>
    <row r="10335" spans="3:9" ht="15" customHeight="1">
      <c r="C10335" s="220" t="str">
        <f t="shared" si="322"/>
        <v/>
      </c>
      <c r="I10335" s="218" t="str">
        <f t="shared" si="323"/>
        <v/>
      </c>
    </row>
    <row r="10336" spans="3:9" ht="15" customHeight="1">
      <c r="C10336" s="220" t="str">
        <f t="shared" si="322"/>
        <v/>
      </c>
      <c r="I10336" s="218" t="str">
        <f t="shared" si="323"/>
        <v/>
      </c>
    </row>
    <row r="10337" spans="3:9" ht="15" customHeight="1">
      <c r="C10337" s="220" t="str">
        <f t="shared" si="322"/>
        <v/>
      </c>
      <c r="I10337" s="218" t="str">
        <f t="shared" si="323"/>
        <v/>
      </c>
    </row>
    <row r="10338" spans="3:9" ht="15" customHeight="1">
      <c r="C10338" s="220" t="str">
        <f t="shared" si="322"/>
        <v/>
      </c>
      <c r="I10338" s="218" t="str">
        <f t="shared" si="323"/>
        <v/>
      </c>
    </row>
    <row r="10339" spans="3:9" ht="15" customHeight="1">
      <c r="C10339" s="220" t="str">
        <f t="shared" si="322"/>
        <v/>
      </c>
      <c r="I10339" s="218" t="str">
        <f t="shared" si="323"/>
        <v/>
      </c>
    </row>
    <row r="10340" spans="3:9" ht="15" customHeight="1">
      <c r="C10340" s="220" t="str">
        <f t="shared" si="322"/>
        <v/>
      </c>
      <c r="I10340" s="218" t="str">
        <f t="shared" si="323"/>
        <v/>
      </c>
    </row>
    <row r="10341" spans="3:9" ht="15" customHeight="1">
      <c r="C10341" s="220" t="str">
        <f t="shared" si="322"/>
        <v/>
      </c>
      <c r="I10341" s="218" t="str">
        <f t="shared" si="323"/>
        <v/>
      </c>
    </row>
    <row r="10342" spans="3:9" ht="15" customHeight="1">
      <c r="C10342" s="220" t="str">
        <f t="shared" si="322"/>
        <v/>
      </c>
      <c r="I10342" s="218" t="str">
        <f t="shared" si="323"/>
        <v/>
      </c>
    </row>
    <row r="10343" spans="3:9" ht="15" customHeight="1">
      <c r="C10343" s="220" t="str">
        <f t="shared" si="322"/>
        <v/>
      </c>
      <c r="I10343" s="218" t="str">
        <f t="shared" si="323"/>
        <v/>
      </c>
    </row>
    <row r="10344" spans="3:9" ht="15" customHeight="1">
      <c r="C10344" s="220" t="str">
        <f t="shared" si="322"/>
        <v/>
      </c>
      <c r="I10344" s="218" t="str">
        <f t="shared" si="323"/>
        <v/>
      </c>
    </row>
    <row r="10345" spans="3:9" ht="15" customHeight="1">
      <c r="C10345" s="220" t="str">
        <f t="shared" si="322"/>
        <v/>
      </c>
      <c r="I10345" s="218" t="str">
        <f t="shared" si="323"/>
        <v/>
      </c>
    </row>
    <row r="10346" spans="3:9" ht="15" customHeight="1">
      <c r="C10346" s="220" t="str">
        <f t="shared" si="322"/>
        <v/>
      </c>
      <c r="I10346" s="218" t="str">
        <f t="shared" si="323"/>
        <v/>
      </c>
    </row>
    <row r="10347" spans="3:9" ht="15" customHeight="1">
      <c r="C10347" s="220" t="str">
        <f t="shared" si="322"/>
        <v/>
      </c>
      <c r="I10347" s="218" t="str">
        <f t="shared" si="323"/>
        <v/>
      </c>
    </row>
    <row r="10348" spans="3:9" ht="15" customHeight="1">
      <c r="C10348" s="220" t="str">
        <f t="shared" si="322"/>
        <v/>
      </c>
      <c r="I10348" s="218" t="str">
        <f t="shared" si="323"/>
        <v/>
      </c>
    </row>
    <row r="10349" spans="3:9" ht="15" customHeight="1">
      <c r="C10349" s="220" t="str">
        <f t="shared" si="322"/>
        <v/>
      </c>
      <c r="I10349" s="218" t="str">
        <f t="shared" si="323"/>
        <v/>
      </c>
    </row>
    <row r="10350" spans="3:9" ht="15" customHeight="1">
      <c r="C10350" s="220" t="str">
        <f t="shared" si="322"/>
        <v/>
      </c>
      <c r="I10350" s="218" t="str">
        <f t="shared" si="323"/>
        <v/>
      </c>
    </row>
    <row r="10351" spans="3:9" ht="15" customHeight="1">
      <c r="C10351" s="220" t="str">
        <f t="shared" si="322"/>
        <v/>
      </c>
      <c r="I10351" s="218" t="str">
        <f t="shared" si="323"/>
        <v/>
      </c>
    </row>
    <row r="10352" spans="3:9" ht="15" customHeight="1">
      <c r="C10352" s="220" t="str">
        <f t="shared" si="322"/>
        <v/>
      </c>
      <c r="I10352" s="218" t="str">
        <f t="shared" si="323"/>
        <v/>
      </c>
    </row>
    <row r="10353" spans="3:9" ht="15" customHeight="1">
      <c r="C10353" s="220" t="str">
        <f t="shared" si="322"/>
        <v/>
      </c>
      <c r="I10353" s="218" t="str">
        <f t="shared" si="323"/>
        <v/>
      </c>
    </row>
    <row r="10354" spans="3:9" ht="15" customHeight="1">
      <c r="C10354" s="220" t="str">
        <f t="shared" si="322"/>
        <v/>
      </c>
      <c r="I10354" s="218" t="str">
        <f t="shared" si="323"/>
        <v/>
      </c>
    </row>
    <row r="10355" spans="3:9" ht="15" customHeight="1">
      <c r="C10355" s="220" t="str">
        <f t="shared" si="322"/>
        <v/>
      </c>
      <c r="I10355" s="218" t="str">
        <f t="shared" si="323"/>
        <v/>
      </c>
    </row>
    <row r="10356" spans="3:9" ht="15" customHeight="1">
      <c r="C10356" s="220" t="str">
        <f t="shared" si="322"/>
        <v/>
      </c>
      <c r="I10356" s="218" t="str">
        <f t="shared" si="323"/>
        <v/>
      </c>
    </row>
    <row r="10357" spans="3:9" ht="15" customHeight="1">
      <c r="C10357" s="220" t="str">
        <f t="shared" si="322"/>
        <v/>
      </c>
      <c r="I10357" s="218" t="str">
        <f t="shared" si="323"/>
        <v/>
      </c>
    </row>
    <row r="10358" spans="3:9" ht="15" customHeight="1">
      <c r="C10358" s="220" t="str">
        <f t="shared" si="322"/>
        <v/>
      </c>
      <c r="I10358" s="218" t="str">
        <f t="shared" si="323"/>
        <v/>
      </c>
    </row>
    <row r="10359" spans="3:9" ht="15" customHeight="1">
      <c r="C10359" s="220" t="str">
        <f t="shared" si="322"/>
        <v/>
      </c>
      <c r="I10359" s="218" t="str">
        <f t="shared" si="323"/>
        <v/>
      </c>
    </row>
    <row r="10360" spans="3:9" ht="15" customHeight="1">
      <c r="C10360" s="220" t="str">
        <f t="shared" si="322"/>
        <v/>
      </c>
      <c r="I10360" s="218" t="str">
        <f t="shared" si="323"/>
        <v/>
      </c>
    </row>
    <row r="10361" spans="3:9" ht="15" customHeight="1">
      <c r="C10361" s="220" t="str">
        <f t="shared" si="322"/>
        <v/>
      </c>
      <c r="I10361" s="218" t="str">
        <f t="shared" si="323"/>
        <v/>
      </c>
    </row>
    <row r="10362" spans="3:9" ht="15" customHeight="1">
      <c r="C10362" s="220" t="str">
        <f t="shared" si="322"/>
        <v/>
      </c>
      <c r="I10362" s="218" t="str">
        <f t="shared" si="323"/>
        <v/>
      </c>
    </row>
    <row r="10363" spans="3:9" ht="15" customHeight="1">
      <c r="C10363" s="220" t="str">
        <f t="shared" si="322"/>
        <v/>
      </c>
      <c r="I10363" s="218" t="str">
        <f t="shared" si="323"/>
        <v/>
      </c>
    </row>
    <row r="10364" spans="3:9" ht="15" customHeight="1">
      <c r="C10364" s="220" t="str">
        <f t="shared" si="322"/>
        <v/>
      </c>
      <c r="I10364" s="218" t="str">
        <f t="shared" si="323"/>
        <v/>
      </c>
    </row>
    <row r="10365" spans="3:9" ht="15" customHeight="1">
      <c r="C10365" s="220" t="str">
        <f t="shared" si="322"/>
        <v/>
      </c>
      <c r="I10365" s="218" t="str">
        <f t="shared" si="323"/>
        <v/>
      </c>
    </row>
    <row r="10366" spans="3:9" ht="15" customHeight="1">
      <c r="C10366" s="220" t="str">
        <f t="shared" si="322"/>
        <v/>
      </c>
      <c r="I10366" s="218" t="str">
        <f t="shared" si="323"/>
        <v/>
      </c>
    </row>
    <row r="10367" spans="3:9" ht="15" customHeight="1">
      <c r="C10367" s="220" t="str">
        <f t="shared" si="322"/>
        <v/>
      </c>
      <c r="I10367" s="218" t="str">
        <f t="shared" si="323"/>
        <v/>
      </c>
    </row>
    <row r="10368" spans="3:9" ht="15" customHeight="1">
      <c r="C10368" s="220" t="str">
        <f t="shared" si="322"/>
        <v/>
      </c>
      <c r="I10368" s="218" t="str">
        <f t="shared" si="323"/>
        <v/>
      </c>
    </row>
    <row r="10369" spans="3:9" ht="15" customHeight="1">
      <c r="C10369" s="220" t="str">
        <f t="shared" si="322"/>
        <v/>
      </c>
      <c r="I10369" s="218" t="str">
        <f t="shared" si="323"/>
        <v/>
      </c>
    </row>
    <row r="10370" spans="3:9" ht="15" customHeight="1">
      <c r="C10370" s="220" t="str">
        <f t="shared" si="322"/>
        <v/>
      </c>
      <c r="I10370" s="218" t="str">
        <f t="shared" si="323"/>
        <v/>
      </c>
    </row>
    <row r="10371" spans="3:9" ht="15" customHeight="1">
      <c r="C10371" s="220" t="str">
        <f t="shared" si="322"/>
        <v/>
      </c>
      <c r="I10371" s="218" t="str">
        <f t="shared" si="323"/>
        <v/>
      </c>
    </row>
    <row r="10372" spans="3:9" ht="15" customHeight="1">
      <c r="C10372" s="220" t="str">
        <f t="shared" si="322"/>
        <v/>
      </c>
      <c r="I10372" s="218" t="str">
        <f t="shared" si="323"/>
        <v/>
      </c>
    </row>
    <row r="10373" spans="3:9" ht="15" customHeight="1">
      <c r="C10373" s="220" t="str">
        <f t="shared" si="322"/>
        <v/>
      </c>
      <c r="I10373" s="218" t="str">
        <f t="shared" si="323"/>
        <v/>
      </c>
    </row>
    <row r="10374" spans="3:9" ht="15" customHeight="1">
      <c r="C10374" s="220" t="str">
        <f t="shared" ref="C10374:C10437" si="324">IF(B10374="","",MONTH(B10374))</f>
        <v/>
      </c>
      <c r="I10374" s="218" t="str">
        <f t="shared" ref="I10374:I10437" si="325">IF(H10374="","",IF(E10374="","Não deixe campos em branco, a planilha resumo de custos e despesas necessita deles para funcionar",IF(F10374="","Não deixe campos em branco, a planilha resumo de custos e despesas necessita deles para funcionar",IF(G10374="","Não deixe campos em branco, a planilha resumo de custos e despesas necessita deles para funcionar",""))))</f>
        <v/>
      </c>
    </row>
    <row r="10375" spans="3:9" ht="15" customHeight="1">
      <c r="C10375" s="220" t="str">
        <f t="shared" si="324"/>
        <v/>
      </c>
      <c r="I10375" s="218" t="str">
        <f t="shared" si="325"/>
        <v/>
      </c>
    </row>
    <row r="10376" spans="3:9" ht="15" customHeight="1">
      <c r="C10376" s="220" t="str">
        <f t="shared" si="324"/>
        <v/>
      </c>
      <c r="I10376" s="218" t="str">
        <f t="shared" si="325"/>
        <v/>
      </c>
    </row>
    <row r="10377" spans="3:9" ht="15" customHeight="1">
      <c r="C10377" s="220" t="str">
        <f t="shared" si="324"/>
        <v/>
      </c>
      <c r="I10377" s="218" t="str">
        <f t="shared" si="325"/>
        <v/>
      </c>
    </row>
    <row r="10378" spans="3:9" ht="15" customHeight="1">
      <c r="C10378" s="220" t="str">
        <f t="shared" si="324"/>
        <v/>
      </c>
      <c r="I10378" s="218" t="str">
        <f t="shared" si="325"/>
        <v/>
      </c>
    </row>
    <row r="10379" spans="3:9" ht="15" customHeight="1">
      <c r="C10379" s="220" t="str">
        <f t="shared" si="324"/>
        <v/>
      </c>
      <c r="I10379" s="218" t="str">
        <f t="shared" si="325"/>
        <v/>
      </c>
    </row>
    <row r="10380" spans="3:9" ht="15" customHeight="1">
      <c r="C10380" s="220" t="str">
        <f t="shared" si="324"/>
        <v/>
      </c>
      <c r="I10380" s="218" t="str">
        <f t="shared" si="325"/>
        <v/>
      </c>
    </row>
    <row r="10381" spans="3:9" ht="15" customHeight="1">
      <c r="C10381" s="220" t="str">
        <f t="shared" si="324"/>
        <v/>
      </c>
      <c r="I10381" s="218" t="str">
        <f t="shared" si="325"/>
        <v/>
      </c>
    </row>
    <row r="10382" spans="3:9" ht="15" customHeight="1">
      <c r="C10382" s="220" t="str">
        <f t="shared" si="324"/>
        <v/>
      </c>
      <c r="I10382" s="218" t="str">
        <f t="shared" si="325"/>
        <v/>
      </c>
    </row>
    <row r="10383" spans="3:9" ht="15" customHeight="1">
      <c r="C10383" s="220" t="str">
        <f t="shared" si="324"/>
        <v/>
      </c>
      <c r="I10383" s="218" t="str">
        <f t="shared" si="325"/>
        <v/>
      </c>
    </row>
    <row r="10384" spans="3:9" ht="15" customHeight="1">
      <c r="C10384" s="220" t="str">
        <f t="shared" si="324"/>
        <v/>
      </c>
      <c r="I10384" s="218" t="str">
        <f t="shared" si="325"/>
        <v/>
      </c>
    </row>
    <row r="10385" spans="3:9" ht="15" customHeight="1">
      <c r="C10385" s="220" t="str">
        <f t="shared" si="324"/>
        <v/>
      </c>
      <c r="I10385" s="218" t="str">
        <f t="shared" si="325"/>
        <v/>
      </c>
    </row>
    <row r="10386" spans="3:9" ht="15" customHeight="1">
      <c r="C10386" s="220" t="str">
        <f t="shared" si="324"/>
        <v/>
      </c>
      <c r="I10386" s="218" t="str">
        <f t="shared" si="325"/>
        <v/>
      </c>
    </row>
    <row r="10387" spans="3:9" ht="15" customHeight="1">
      <c r="C10387" s="220" t="str">
        <f t="shared" si="324"/>
        <v/>
      </c>
      <c r="I10387" s="218" t="str">
        <f t="shared" si="325"/>
        <v/>
      </c>
    </row>
    <row r="10388" spans="3:9" ht="15" customHeight="1">
      <c r="C10388" s="220" t="str">
        <f t="shared" si="324"/>
        <v/>
      </c>
      <c r="I10388" s="218" t="str">
        <f t="shared" si="325"/>
        <v/>
      </c>
    </row>
    <row r="10389" spans="3:9" ht="15" customHeight="1">
      <c r="C10389" s="220" t="str">
        <f t="shared" si="324"/>
        <v/>
      </c>
      <c r="I10389" s="218" t="str">
        <f t="shared" si="325"/>
        <v/>
      </c>
    </row>
    <row r="10390" spans="3:9" ht="15" customHeight="1">
      <c r="C10390" s="220" t="str">
        <f t="shared" si="324"/>
        <v/>
      </c>
      <c r="I10390" s="218" t="str">
        <f t="shared" si="325"/>
        <v/>
      </c>
    </row>
    <row r="10391" spans="3:9" ht="15" customHeight="1">
      <c r="C10391" s="220" t="str">
        <f t="shared" si="324"/>
        <v/>
      </c>
      <c r="I10391" s="218" t="str">
        <f t="shared" si="325"/>
        <v/>
      </c>
    </row>
    <row r="10392" spans="3:9" ht="15" customHeight="1">
      <c r="C10392" s="220" t="str">
        <f t="shared" si="324"/>
        <v/>
      </c>
      <c r="I10392" s="218" t="str">
        <f t="shared" si="325"/>
        <v/>
      </c>
    </row>
    <row r="10393" spans="3:9" ht="15" customHeight="1">
      <c r="C10393" s="220" t="str">
        <f t="shared" si="324"/>
        <v/>
      </c>
      <c r="I10393" s="218" t="str">
        <f t="shared" si="325"/>
        <v/>
      </c>
    </row>
    <row r="10394" spans="3:9" ht="15" customHeight="1">
      <c r="C10394" s="220" t="str">
        <f t="shared" si="324"/>
        <v/>
      </c>
      <c r="I10394" s="218" t="str">
        <f t="shared" si="325"/>
        <v/>
      </c>
    </row>
    <row r="10395" spans="3:9" ht="15" customHeight="1">
      <c r="C10395" s="220" t="str">
        <f t="shared" si="324"/>
        <v/>
      </c>
      <c r="I10395" s="218" t="str">
        <f t="shared" si="325"/>
        <v/>
      </c>
    </row>
    <row r="10396" spans="3:9" ht="15" customHeight="1">
      <c r="C10396" s="220" t="str">
        <f t="shared" si="324"/>
        <v/>
      </c>
      <c r="I10396" s="218" t="str">
        <f t="shared" si="325"/>
        <v/>
      </c>
    </row>
    <row r="10397" spans="3:9" ht="15" customHeight="1">
      <c r="C10397" s="220" t="str">
        <f t="shared" si="324"/>
        <v/>
      </c>
      <c r="I10397" s="218" t="str">
        <f t="shared" si="325"/>
        <v/>
      </c>
    </row>
    <row r="10398" spans="3:9" ht="15" customHeight="1">
      <c r="C10398" s="220" t="str">
        <f t="shared" si="324"/>
        <v/>
      </c>
      <c r="I10398" s="218" t="str">
        <f t="shared" si="325"/>
        <v/>
      </c>
    </row>
    <row r="10399" spans="3:9" ht="15" customHeight="1">
      <c r="C10399" s="220" t="str">
        <f t="shared" si="324"/>
        <v/>
      </c>
      <c r="I10399" s="218" t="str">
        <f t="shared" si="325"/>
        <v/>
      </c>
    </row>
    <row r="10400" spans="3:9" ht="15" customHeight="1">
      <c r="C10400" s="220" t="str">
        <f t="shared" si="324"/>
        <v/>
      </c>
      <c r="I10400" s="218" t="str">
        <f t="shared" si="325"/>
        <v/>
      </c>
    </row>
    <row r="10401" spans="3:9" ht="15" customHeight="1">
      <c r="C10401" s="220" t="str">
        <f t="shared" si="324"/>
        <v/>
      </c>
      <c r="I10401" s="218" t="str">
        <f t="shared" si="325"/>
        <v/>
      </c>
    </row>
    <row r="10402" spans="3:9" ht="15" customHeight="1">
      <c r="C10402" s="220" t="str">
        <f t="shared" si="324"/>
        <v/>
      </c>
      <c r="I10402" s="218" t="str">
        <f t="shared" si="325"/>
        <v/>
      </c>
    </row>
    <row r="10403" spans="3:9" ht="15" customHeight="1">
      <c r="C10403" s="220" t="str">
        <f t="shared" si="324"/>
        <v/>
      </c>
      <c r="I10403" s="218" t="str">
        <f t="shared" si="325"/>
        <v/>
      </c>
    </row>
    <row r="10404" spans="3:9" ht="15" customHeight="1">
      <c r="C10404" s="220" t="str">
        <f t="shared" si="324"/>
        <v/>
      </c>
      <c r="I10404" s="218" t="str">
        <f t="shared" si="325"/>
        <v/>
      </c>
    </row>
    <row r="10405" spans="3:9" ht="15" customHeight="1">
      <c r="C10405" s="220" t="str">
        <f t="shared" si="324"/>
        <v/>
      </c>
      <c r="I10405" s="218" t="str">
        <f t="shared" si="325"/>
        <v/>
      </c>
    </row>
    <row r="10406" spans="3:9" ht="15" customHeight="1">
      <c r="C10406" s="220" t="str">
        <f t="shared" si="324"/>
        <v/>
      </c>
      <c r="I10406" s="218" t="str">
        <f t="shared" si="325"/>
        <v/>
      </c>
    </row>
    <row r="10407" spans="3:9" ht="15" customHeight="1">
      <c r="C10407" s="220" t="str">
        <f t="shared" si="324"/>
        <v/>
      </c>
      <c r="I10407" s="218" t="str">
        <f t="shared" si="325"/>
        <v/>
      </c>
    </row>
    <row r="10408" spans="3:9" ht="15" customHeight="1">
      <c r="C10408" s="220" t="str">
        <f t="shared" si="324"/>
        <v/>
      </c>
      <c r="I10408" s="218" t="str">
        <f t="shared" si="325"/>
        <v/>
      </c>
    </row>
    <row r="10409" spans="3:9" ht="15" customHeight="1">
      <c r="C10409" s="220" t="str">
        <f t="shared" si="324"/>
        <v/>
      </c>
      <c r="I10409" s="218" t="str">
        <f t="shared" si="325"/>
        <v/>
      </c>
    </row>
    <row r="10410" spans="3:9" ht="15" customHeight="1">
      <c r="C10410" s="220" t="str">
        <f t="shared" si="324"/>
        <v/>
      </c>
      <c r="I10410" s="218" t="str">
        <f t="shared" si="325"/>
        <v/>
      </c>
    </row>
    <row r="10411" spans="3:9" ht="15" customHeight="1">
      <c r="C10411" s="220" t="str">
        <f t="shared" si="324"/>
        <v/>
      </c>
      <c r="I10411" s="218" t="str">
        <f t="shared" si="325"/>
        <v/>
      </c>
    </row>
    <row r="10412" spans="3:9" ht="15" customHeight="1">
      <c r="C10412" s="220" t="str">
        <f t="shared" si="324"/>
        <v/>
      </c>
      <c r="I10412" s="218" t="str">
        <f t="shared" si="325"/>
        <v/>
      </c>
    </row>
    <row r="10413" spans="3:9" ht="15" customHeight="1">
      <c r="C10413" s="220" t="str">
        <f t="shared" si="324"/>
        <v/>
      </c>
      <c r="I10413" s="218" t="str">
        <f t="shared" si="325"/>
        <v/>
      </c>
    </row>
    <row r="10414" spans="3:9" ht="15" customHeight="1">
      <c r="C10414" s="220" t="str">
        <f t="shared" si="324"/>
        <v/>
      </c>
      <c r="I10414" s="218" t="str">
        <f t="shared" si="325"/>
        <v/>
      </c>
    </row>
    <row r="10415" spans="3:9" ht="15" customHeight="1">
      <c r="C10415" s="220" t="str">
        <f t="shared" si="324"/>
        <v/>
      </c>
      <c r="I10415" s="218" t="str">
        <f t="shared" si="325"/>
        <v/>
      </c>
    </row>
    <row r="10416" spans="3:9" ht="15" customHeight="1">
      <c r="C10416" s="220" t="str">
        <f t="shared" si="324"/>
        <v/>
      </c>
      <c r="I10416" s="218" t="str">
        <f t="shared" si="325"/>
        <v/>
      </c>
    </row>
    <row r="10417" spans="3:9" ht="15" customHeight="1">
      <c r="C10417" s="220" t="str">
        <f t="shared" si="324"/>
        <v/>
      </c>
      <c r="I10417" s="218" t="str">
        <f t="shared" si="325"/>
        <v/>
      </c>
    </row>
    <row r="10418" spans="3:9" ht="15" customHeight="1">
      <c r="C10418" s="220" t="str">
        <f t="shared" si="324"/>
        <v/>
      </c>
      <c r="I10418" s="218" t="str">
        <f t="shared" si="325"/>
        <v/>
      </c>
    </row>
    <row r="10419" spans="3:9" ht="15" customHeight="1">
      <c r="C10419" s="220" t="str">
        <f t="shared" si="324"/>
        <v/>
      </c>
      <c r="I10419" s="218" t="str">
        <f t="shared" si="325"/>
        <v/>
      </c>
    </row>
    <row r="10420" spans="3:9" ht="15" customHeight="1">
      <c r="C10420" s="220" t="str">
        <f t="shared" si="324"/>
        <v/>
      </c>
      <c r="I10420" s="218" t="str">
        <f t="shared" si="325"/>
        <v/>
      </c>
    </row>
    <row r="10421" spans="3:9" ht="15" customHeight="1">
      <c r="C10421" s="220" t="str">
        <f t="shared" si="324"/>
        <v/>
      </c>
      <c r="I10421" s="218" t="str">
        <f t="shared" si="325"/>
        <v/>
      </c>
    </row>
    <row r="10422" spans="3:9" ht="15" customHeight="1">
      <c r="C10422" s="220" t="str">
        <f t="shared" si="324"/>
        <v/>
      </c>
      <c r="I10422" s="218" t="str">
        <f t="shared" si="325"/>
        <v/>
      </c>
    </row>
    <row r="10423" spans="3:9" ht="15" customHeight="1">
      <c r="C10423" s="220" t="str">
        <f t="shared" si="324"/>
        <v/>
      </c>
      <c r="I10423" s="218" t="str">
        <f t="shared" si="325"/>
        <v/>
      </c>
    </row>
    <row r="10424" spans="3:9" ht="15" customHeight="1">
      <c r="C10424" s="220" t="str">
        <f t="shared" si="324"/>
        <v/>
      </c>
      <c r="I10424" s="218" t="str">
        <f t="shared" si="325"/>
        <v/>
      </c>
    </row>
    <row r="10425" spans="3:9" ht="15" customHeight="1">
      <c r="C10425" s="220" t="str">
        <f t="shared" si="324"/>
        <v/>
      </c>
      <c r="I10425" s="218" t="str">
        <f t="shared" si="325"/>
        <v/>
      </c>
    </row>
    <row r="10426" spans="3:9" ht="15" customHeight="1">
      <c r="C10426" s="220" t="str">
        <f t="shared" si="324"/>
        <v/>
      </c>
      <c r="I10426" s="218" t="str">
        <f t="shared" si="325"/>
        <v/>
      </c>
    </row>
    <row r="10427" spans="3:9" ht="15" customHeight="1">
      <c r="C10427" s="220" t="str">
        <f t="shared" si="324"/>
        <v/>
      </c>
      <c r="I10427" s="218" t="str">
        <f t="shared" si="325"/>
        <v/>
      </c>
    </row>
    <row r="10428" spans="3:9" ht="15" customHeight="1">
      <c r="C10428" s="220" t="str">
        <f t="shared" si="324"/>
        <v/>
      </c>
      <c r="I10428" s="218" t="str">
        <f t="shared" si="325"/>
        <v/>
      </c>
    </row>
    <row r="10429" spans="3:9" ht="15" customHeight="1">
      <c r="C10429" s="220" t="str">
        <f t="shared" si="324"/>
        <v/>
      </c>
      <c r="I10429" s="218" t="str">
        <f t="shared" si="325"/>
        <v/>
      </c>
    </row>
    <row r="10430" spans="3:9" ht="15" customHeight="1">
      <c r="C10430" s="220" t="str">
        <f t="shared" si="324"/>
        <v/>
      </c>
      <c r="I10430" s="218" t="str">
        <f t="shared" si="325"/>
        <v/>
      </c>
    </row>
    <row r="10431" spans="3:9" ht="15" customHeight="1">
      <c r="C10431" s="220" t="str">
        <f t="shared" si="324"/>
        <v/>
      </c>
      <c r="I10431" s="218" t="str">
        <f t="shared" si="325"/>
        <v/>
      </c>
    </row>
    <row r="10432" spans="3:9" ht="15" customHeight="1">
      <c r="C10432" s="220" t="str">
        <f t="shared" si="324"/>
        <v/>
      </c>
      <c r="I10432" s="218" t="str">
        <f t="shared" si="325"/>
        <v/>
      </c>
    </row>
    <row r="10433" spans="3:9" ht="15" customHeight="1">
      <c r="C10433" s="220" t="str">
        <f t="shared" si="324"/>
        <v/>
      </c>
      <c r="I10433" s="218" t="str">
        <f t="shared" si="325"/>
        <v/>
      </c>
    </row>
    <row r="10434" spans="3:9" ht="15" customHeight="1">
      <c r="C10434" s="220" t="str">
        <f t="shared" si="324"/>
        <v/>
      </c>
      <c r="I10434" s="218" t="str">
        <f t="shared" si="325"/>
        <v/>
      </c>
    </row>
    <row r="10435" spans="3:9" ht="15" customHeight="1">
      <c r="C10435" s="220" t="str">
        <f t="shared" si="324"/>
        <v/>
      </c>
      <c r="I10435" s="218" t="str">
        <f t="shared" si="325"/>
        <v/>
      </c>
    </row>
    <row r="10436" spans="3:9" ht="15" customHeight="1">
      <c r="C10436" s="220" t="str">
        <f t="shared" si="324"/>
        <v/>
      </c>
      <c r="I10436" s="218" t="str">
        <f t="shared" si="325"/>
        <v/>
      </c>
    </row>
    <row r="10437" spans="3:9" ht="15" customHeight="1">
      <c r="C10437" s="220" t="str">
        <f t="shared" si="324"/>
        <v/>
      </c>
      <c r="I10437" s="218" t="str">
        <f t="shared" si="325"/>
        <v/>
      </c>
    </row>
    <row r="10438" spans="3:9" ht="15" customHeight="1">
      <c r="C10438" s="220" t="str">
        <f t="shared" ref="C10438:C10501" si="326">IF(B10438="","",MONTH(B10438))</f>
        <v/>
      </c>
      <c r="I10438" s="218" t="str">
        <f t="shared" ref="I10438:I10501" si="327">IF(H10438="","",IF(E10438="","Não deixe campos em branco, a planilha resumo de custos e despesas necessita deles para funcionar",IF(F10438="","Não deixe campos em branco, a planilha resumo de custos e despesas necessita deles para funcionar",IF(G10438="","Não deixe campos em branco, a planilha resumo de custos e despesas necessita deles para funcionar",""))))</f>
        <v/>
      </c>
    </row>
    <row r="10439" spans="3:9" ht="15" customHeight="1">
      <c r="C10439" s="220" t="str">
        <f t="shared" si="326"/>
        <v/>
      </c>
      <c r="I10439" s="218" t="str">
        <f t="shared" si="327"/>
        <v/>
      </c>
    </row>
    <row r="10440" spans="3:9" ht="15" customHeight="1">
      <c r="C10440" s="220" t="str">
        <f t="shared" si="326"/>
        <v/>
      </c>
      <c r="I10440" s="218" t="str">
        <f t="shared" si="327"/>
        <v/>
      </c>
    </row>
    <row r="10441" spans="3:9" ht="15" customHeight="1">
      <c r="C10441" s="220" t="str">
        <f t="shared" si="326"/>
        <v/>
      </c>
      <c r="I10441" s="218" t="str">
        <f t="shared" si="327"/>
        <v/>
      </c>
    </row>
    <row r="10442" spans="3:9" ht="15" customHeight="1">
      <c r="C10442" s="220" t="str">
        <f t="shared" si="326"/>
        <v/>
      </c>
      <c r="I10442" s="218" t="str">
        <f t="shared" si="327"/>
        <v/>
      </c>
    </row>
    <row r="10443" spans="3:9" ht="15" customHeight="1">
      <c r="C10443" s="220" t="str">
        <f t="shared" si="326"/>
        <v/>
      </c>
      <c r="I10443" s="218" t="str">
        <f t="shared" si="327"/>
        <v/>
      </c>
    </row>
    <row r="10444" spans="3:9" ht="15" customHeight="1">
      <c r="C10444" s="220" t="str">
        <f t="shared" si="326"/>
        <v/>
      </c>
      <c r="I10444" s="218" t="str">
        <f t="shared" si="327"/>
        <v/>
      </c>
    </row>
    <row r="10445" spans="3:9" ht="15" customHeight="1">
      <c r="C10445" s="220" t="str">
        <f t="shared" si="326"/>
        <v/>
      </c>
      <c r="I10445" s="218" t="str">
        <f t="shared" si="327"/>
        <v/>
      </c>
    </row>
    <row r="10446" spans="3:9" ht="15" customHeight="1">
      <c r="C10446" s="220" t="str">
        <f t="shared" si="326"/>
        <v/>
      </c>
      <c r="I10446" s="218" t="str">
        <f t="shared" si="327"/>
        <v/>
      </c>
    </row>
    <row r="10447" spans="3:9" ht="15" customHeight="1">
      <c r="C10447" s="220" t="str">
        <f t="shared" si="326"/>
        <v/>
      </c>
      <c r="I10447" s="218" t="str">
        <f t="shared" si="327"/>
        <v/>
      </c>
    </row>
    <row r="10448" spans="3:9" ht="15" customHeight="1">
      <c r="C10448" s="220" t="str">
        <f t="shared" si="326"/>
        <v/>
      </c>
      <c r="I10448" s="218" t="str">
        <f t="shared" si="327"/>
        <v/>
      </c>
    </row>
    <row r="10449" spans="3:9" ht="15" customHeight="1">
      <c r="C10449" s="220" t="str">
        <f t="shared" si="326"/>
        <v/>
      </c>
      <c r="I10449" s="218" t="str">
        <f t="shared" si="327"/>
        <v/>
      </c>
    </row>
    <row r="10450" spans="3:9" ht="15" customHeight="1">
      <c r="C10450" s="220" t="str">
        <f t="shared" si="326"/>
        <v/>
      </c>
      <c r="I10450" s="218" t="str">
        <f t="shared" si="327"/>
        <v/>
      </c>
    </row>
    <row r="10451" spans="3:9" ht="15" customHeight="1">
      <c r="C10451" s="220" t="str">
        <f t="shared" si="326"/>
        <v/>
      </c>
      <c r="I10451" s="218" t="str">
        <f t="shared" si="327"/>
        <v/>
      </c>
    </row>
    <row r="10452" spans="3:9" ht="15" customHeight="1">
      <c r="C10452" s="220" t="str">
        <f t="shared" si="326"/>
        <v/>
      </c>
      <c r="I10452" s="218" t="str">
        <f t="shared" si="327"/>
        <v/>
      </c>
    </row>
    <row r="10453" spans="3:9" ht="15" customHeight="1">
      <c r="C10453" s="220" t="str">
        <f t="shared" si="326"/>
        <v/>
      </c>
      <c r="I10453" s="218" t="str">
        <f t="shared" si="327"/>
        <v/>
      </c>
    </row>
    <row r="10454" spans="3:9" ht="15" customHeight="1">
      <c r="C10454" s="220" t="str">
        <f t="shared" si="326"/>
        <v/>
      </c>
      <c r="I10454" s="218" t="str">
        <f t="shared" si="327"/>
        <v/>
      </c>
    </row>
    <row r="10455" spans="3:9" ht="15" customHeight="1">
      <c r="C10455" s="220" t="str">
        <f t="shared" si="326"/>
        <v/>
      </c>
      <c r="I10455" s="218" t="str">
        <f t="shared" si="327"/>
        <v/>
      </c>
    </row>
    <row r="10456" spans="3:9" ht="15" customHeight="1">
      <c r="C10456" s="220" t="str">
        <f t="shared" si="326"/>
        <v/>
      </c>
      <c r="I10456" s="218" t="str">
        <f t="shared" si="327"/>
        <v/>
      </c>
    </row>
    <row r="10457" spans="3:9" ht="15" customHeight="1">
      <c r="C10457" s="220" t="str">
        <f t="shared" si="326"/>
        <v/>
      </c>
      <c r="I10457" s="218" t="str">
        <f t="shared" si="327"/>
        <v/>
      </c>
    </row>
    <row r="10458" spans="3:9" ht="15" customHeight="1">
      <c r="C10458" s="220" t="str">
        <f t="shared" si="326"/>
        <v/>
      </c>
      <c r="I10458" s="218" t="str">
        <f t="shared" si="327"/>
        <v/>
      </c>
    </row>
    <row r="10459" spans="3:9" ht="15" customHeight="1">
      <c r="C10459" s="220" t="str">
        <f t="shared" si="326"/>
        <v/>
      </c>
      <c r="I10459" s="218" t="str">
        <f t="shared" si="327"/>
        <v/>
      </c>
    </row>
    <row r="10460" spans="3:9" ht="15" customHeight="1">
      <c r="C10460" s="220" t="str">
        <f t="shared" si="326"/>
        <v/>
      </c>
      <c r="I10460" s="218" t="str">
        <f t="shared" si="327"/>
        <v/>
      </c>
    </row>
    <row r="10461" spans="3:9" ht="15" customHeight="1">
      <c r="C10461" s="220" t="str">
        <f t="shared" si="326"/>
        <v/>
      </c>
      <c r="I10461" s="218" t="str">
        <f t="shared" si="327"/>
        <v/>
      </c>
    </row>
    <row r="10462" spans="3:9" ht="15" customHeight="1">
      <c r="C10462" s="220" t="str">
        <f t="shared" si="326"/>
        <v/>
      </c>
      <c r="I10462" s="218" t="str">
        <f t="shared" si="327"/>
        <v/>
      </c>
    </row>
    <row r="10463" spans="3:9" ht="15" customHeight="1">
      <c r="C10463" s="220" t="str">
        <f t="shared" si="326"/>
        <v/>
      </c>
      <c r="I10463" s="218" t="str">
        <f t="shared" si="327"/>
        <v/>
      </c>
    </row>
    <row r="10464" spans="3:9" ht="15" customHeight="1">
      <c r="C10464" s="220" t="str">
        <f t="shared" si="326"/>
        <v/>
      </c>
      <c r="I10464" s="218" t="str">
        <f t="shared" si="327"/>
        <v/>
      </c>
    </row>
    <row r="10465" spans="3:9" ht="15" customHeight="1">
      <c r="C10465" s="220" t="str">
        <f t="shared" si="326"/>
        <v/>
      </c>
      <c r="I10465" s="218" t="str">
        <f t="shared" si="327"/>
        <v/>
      </c>
    </row>
    <row r="10466" spans="3:9" ht="15" customHeight="1">
      <c r="C10466" s="220" t="str">
        <f t="shared" si="326"/>
        <v/>
      </c>
      <c r="I10466" s="218" t="str">
        <f t="shared" si="327"/>
        <v/>
      </c>
    </row>
    <row r="10467" spans="3:9" ht="15" customHeight="1">
      <c r="C10467" s="220" t="str">
        <f t="shared" si="326"/>
        <v/>
      </c>
      <c r="I10467" s="218" t="str">
        <f t="shared" si="327"/>
        <v/>
      </c>
    </row>
    <row r="10468" spans="3:9" ht="15" customHeight="1">
      <c r="C10468" s="220" t="str">
        <f t="shared" si="326"/>
        <v/>
      </c>
      <c r="I10468" s="218" t="str">
        <f t="shared" si="327"/>
        <v/>
      </c>
    </row>
    <row r="10469" spans="3:9" ht="15" customHeight="1">
      <c r="C10469" s="220" t="str">
        <f t="shared" si="326"/>
        <v/>
      </c>
      <c r="I10469" s="218" t="str">
        <f t="shared" si="327"/>
        <v/>
      </c>
    </row>
    <row r="10470" spans="3:9" ht="15" customHeight="1">
      <c r="C10470" s="220" t="str">
        <f t="shared" si="326"/>
        <v/>
      </c>
      <c r="I10470" s="218" t="str">
        <f t="shared" si="327"/>
        <v/>
      </c>
    </row>
    <row r="10471" spans="3:9" ht="15" customHeight="1">
      <c r="C10471" s="220" t="str">
        <f t="shared" si="326"/>
        <v/>
      </c>
      <c r="I10471" s="218" t="str">
        <f t="shared" si="327"/>
        <v/>
      </c>
    </row>
    <row r="10472" spans="3:9" ht="15" customHeight="1">
      <c r="C10472" s="220" t="str">
        <f t="shared" si="326"/>
        <v/>
      </c>
      <c r="I10472" s="218" t="str">
        <f t="shared" si="327"/>
        <v/>
      </c>
    </row>
    <row r="10473" spans="3:9" ht="15" customHeight="1">
      <c r="C10473" s="220" t="str">
        <f t="shared" si="326"/>
        <v/>
      </c>
      <c r="I10473" s="218" t="str">
        <f t="shared" si="327"/>
        <v/>
      </c>
    </row>
    <row r="10474" spans="3:9" ht="15" customHeight="1">
      <c r="C10474" s="220" t="str">
        <f t="shared" si="326"/>
        <v/>
      </c>
      <c r="I10474" s="218" t="str">
        <f t="shared" si="327"/>
        <v/>
      </c>
    </row>
    <row r="10475" spans="3:9" ht="15" customHeight="1">
      <c r="C10475" s="220" t="str">
        <f t="shared" si="326"/>
        <v/>
      </c>
      <c r="I10475" s="218" t="str">
        <f t="shared" si="327"/>
        <v/>
      </c>
    </row>
    <row r="10476" spans="3:9" ht="15" customHeight="1">
      <c r="C10476" s="220" t="str">
        <f t="shared" si="326"/>
        <v/>
      </c>
      <c r="I10476" s="218" t="str">
        <f t="shared" si="327"/>
        <v/>
      </c>
    </row>
    <row r="10477" spans="3:9" ht="15" customHeight="1">
      <c r="C10477" s="220" t="str">
        <f t="shared" si="326"/>
        <v/>
      </c>
      <c r="I10477" s="218" t="str">
        <f t="shared" si="327"/>
        <v/>
      </c>
    </row>
    <row r="10478" spans="3:9" ht="15" customHeight="1">
      <c r="C10478" s="220" t="str">
        <f t="shared" si="326"/>
        <v/>
      </c>
      <c r="I10478" s="218" t="str">
        <f t="shared" si="327"/>
        <v/>
      </c>
    </row>
    <row r="10479" spans="3:9" ht="15" customHeight="1">
      <c r="C10479" s="220" t="str">
        <f t="shared" si="326"/>
        <v/>
      </c>
      <c r="I10479" s="218" t="str">
        <f t="shared" si="327"/>
        <v/>
      </c>
    </row>
    <row r="10480" spans="3:9" ht="15" customHeight="1">
      <c r="C10480" s="220" t="str">
        <f t="shared" si="326"/>
        <v/>
      </c>
      <c r="I10480" s="218" t="str">
        <f t="shared" si="327"/>
        <v/>
      </c>
    </row>
    <row r="10481" spans="3:9" ht="15" customHeight="1">
      <c r="C10481" s="220" t="str">
        <f t="shared" si="326"/>
        <v/>
      </c>
      <c r="I10481" s="218" t="str">
        <f t="shared" si="327"/>
        <v/>
      </c>
    </row>
    <row r="10482" spans="3:9" ht="15" customHeight="1">
      <c r="C10482" s="220" t="str">
        <f t="shared" si="326"/>
        <v/>
      </c>
      <c r="I10482" s="218" t="str">
        <f t="shared" si="327"/>
        <v/>
      </c>
    </row>
    <row r="10483" spans="3:9" ht="15" customHeight="1">
      <c r="C10483" s="220" t="str">
        <f t="shared" si="326"/>
        <v/>
      </c>
      <c r="I10483" s="218" t="str">
        <f t="shared" si="327"/>
        <v/>
      </c>
    </row>
    <row r="10484" spans="3:9" ht="15" customHeight="1">
      <c r="C10484" s="220" t="str">
        <f t="shared" si="326"/>
        <v/>
      </c>
      <c r="I10484" s="218" t="str">
        <f t="shared" si="327"/>
        <v/>
      </c>
    </row>
    <row r="10485" spans="3:9" ht="15" customHeight="1">
      <c r="C10485" s="220" t="str">
        <f t="shared" si="326"/>
        <v/>
      </c>
      <c r="I10485" s="218" t="str">
        <f t="shared" si="327"/>
        <v/>
      </c>
    </row>
    <row r="10486" spans="3:9" ht="15" customHeight="1">
      <c r="C10486" s="220" t="str">
        <f t="shared" si="326"/>
        <v/>
      </c>
      <c r="I10486" s="218" t="str">
        <f t="shared" si="327"/>
        <v/>
      </c>
    </row>
    <row r="10487" spans="3:9" ht="15" customHeight="1">
      <c r="C10487" s="220" t="str">
        <f t="shared" si="326"/>
        <v/>
      </c>
      <c r="I10487" s="218" t="str">
        <f t="shared" si="327"/>
        <v/>
      </c>
    </row>
    <row r="10488" spans="3:9" ht="15" customHeight="1">
      <c r="C10488" s="220" t="str">
        <f t="shared" si="326"/>
        <v/>
      </c>
      <c r="I10488" s="218" t="str">
        <f t="shared" si="327"/>
        <v/>
      </c>
    </row>
    <row r="10489" spans="3:9" ht="15" customHeight="1">
      <c r="C10489" s="220" t="str">
        <f t="shared" si="326"/>
        <v/>
      </c>
      <c r="I10489" s="218" t="str">
        <f t="shared" si="327"/>
        <v/>
      </c>
    </row>
    <row r="10490" spans="3:9" ht="15" customHeight="1">
      <c r="C10490" s="220" t="str">
        <f t="shared" si="326"/>
        <v/>
      </c>
      <c r="I10490" s="218" t="str">
        <f t="shared" si="327"/>
        <v/>
      </c>
    </row>
    <row r="10491" spans="3:9" ht="15" customHeight="1">
      <c r="C10491" s="220" t="str">
        <f t="shared" si="326"/>
        <v/>
      </c>
      <c r="I10491" s="218" t="str">
        <f t="shared" si="327"/>
        <v/>
      </c>
    </row>
    <row r="10492" spans="3:9" ht="15" customHeight="1">
      <c r="C10492" s="220" t="str">
        <f t="shared" si="326"/>
        <v/>
      </c>
      <c r="I10492" s="218" t="str">
        <f t="shared" si="327"/>
        <v/>
      </c>
    </row>
    <row r="10493" spans="3:9" ht="15" customHeight="1">
      <c r="C10493" s="220" t="str">
        <f t="shared" si="326"/>
        <v/>
      </c>
      <c r="I10493" s="218" t="str">
        <f t="shared" si="327"/>
        <v/>
      </c>
    </row>
    <row r="10494" spans="3:9" ht="15" customHeight="1">
      <c r="C10494" s="220" t="str">
        <f t="shared" si="326"/>
        <v/>
      </c>
      <c r="I10494" s="218" t="str">
        <f t="shared" si="327"/>
        <v/>
      </c>
    </row>
    <row r="10495" spans="3:9" ht="15" customHeight="1">
      <c r="C10495" s="220" t="str">
        <f t="shared" si="326"/>
        <v/>
      </c>
      <c r="I10495" s="218" t="str">
        <f t="shared" si="327"/>
        <v/>
      </c>
    </row>
    <row r="10496" spans="3:9" ht="15" customHeight="1">
      <c r="C10496" s="220" t="str">
        <f t="shared" si="326"/>
        <v/>
      </c>
      <c r="I10496" s="218" t="str">
        <f t="shared" si="327"/>
        <v/>
      </c>
    </row>
    <row r="10497" spans="3:9" ht="15" customHeight="1">
      <c r="C10497" s="220" t="str">
        <f t="shared" si="326"/>
        <v/>
      </c>
      <c r="I10497" s="218" t="str">
        <f t="shared" si="327"/>
        <v/>
      </c>
    </row>
    <row r="10498" spans="3:9" ht="15" customHeight="1">
      <c r="C10498" s="220" t="str">
        <f t="shared" si="326"/>
        <v/>
      </c>
      <c r="I10498" s="218" t="str">
        <f t="shared" si="327"/>
        <v/>
      </c>
    </row>
    <row r="10499" spans="3:9" ht="15" customHeight="1">
      <c r="C10499" s="220" t="str">
        <f t="shared" si="326"/>
        <v/>
      </c>
      <c r="I10499" s="218" t="str">
        <f t="shared" si="327"/>
        <v/>
      </c>
    </row>
    <row r="10500" spans="3:9" ht="15" customHeight="1">
      <c r="C10500" s="220" t="str">
        <f t="shared" si="326"/>
        <v/>
      </c>
      <c r="I10500" s="218" t="str">
        <f t="shared" si="327"/>
        <v/>
      </c>
    </row>
    <row r="10501" spans="3:9" ht="15" customHeight="1">
      <c r="C10501" s="220" t="str">
        <f t="shared" si="326"/>
        <v/>
      </c>
      <c r="I10501" s="218" t="str">
        <f t="shared" si="327"/>
        <v/>
      </c>
    </row>
    <row r="10502" spans="3:9" ht="15" customHeight="1">
      <c r="C10502" s="220" t="str">
        <f t="shared" ref="C10502:C10565" si="328">IF(B10502="","",MONTH(B10502))</f>
        <v/>
      </c>
      <c r="I10502" s="218" t="str">
        <f t="shared" ref="I10502:I10565" si="329">IF(H10502="","",IF(E10502="","Não deixe campos em branco, a planilha resumo de custos e despesas necessita deles para funcionar",IF(F10502="","Não deixe campos em branco, a planilha resumo de custos e despesas necessita deles para funcionar",IF(G10502="","Não deixe campos em branco, a planilha resumo de custos e despesas necessita deles para funcionar",""))))</f>
        <v/>
      </c>
    </row>
    <row r="10503" spans="3:9" ht="15" customHeight="1">
      <c r="C10503" s="220" t="str">
        <f t="shared" si="328"/>
        <v/>
      </c>
      <c r="I10503" s="218" t="str">
        <f t="shared" si="329"/>
        <v/>
      </c>
    </row>
    <row r="10504" spans="3:9" ht="15" customHeight="1">
      <c r="C10504" s="220" t="str">
        <f t="shared" si="328"/>
        <v/>
      </c>
      <c r="I10504" s="218" t="str">
        <f t="shared" si="329"/>
        <v/>
      </c>
    </row>
    <row r="10505" spans="3:9" ht="15" customHeight="1">
      <c r="C10505" s="220" t="str">
        <f t="shared" si="328"/>
        <v/>
      </c>
      <c r="I10505" s="218" t="str">
        <f t="shared" si="329"/>
        <v/>
      </c>
    </row>
    <row r="10506" spans="3:9" ht="15" customHeight="1">
      <c r="C10506" s="220" t="str">
        <f t="shared" si="328"/>
        <v/>
      </c>
      <c r="I10506" s="218" t="str">
        <f t="shared" si="329"/>
        <v/>
      </c>
    </row>
    <row r="10507" spans="3:9" ht="15" customHeight="1">
      <c r="C10507" s="220" t="str">
        <f t="shared" si="328"/>
        <v/>
      </c>
      <c r="I10507" s="218" t="str">
        <f t="shared" si="329"/>
        <v/>
      </c>
    </row>
    <row r="10508" spans="3:9" ht="15" customHeight="1">
      <c r="C10508" s="220" t="str">
        <f t="shared" si="328"/>
        <v/>
      </c>
      <c r="I10508" s="218" t="str">
        <f t="shared" si="329"/>
        <v/>
      </c>
    </row>
    <row r="10509" spans="3:9" ht="15" customHeight="1">
      <c r="C10509" s="220" t="str">
        <f t="shared" si="328"/>
        <v/>
      </c>
      <c r="I10509" s="218" t="str">
        <f t="shared" si="329"/>
        <v/>
      </c>
    </row>
    <row r="10510" spans="3:9" ht="15" customHeight="1">
      <c r="C10510" s="220" t="str">
        <f t="shared" si="328"/>
        <v/>
      </c>
      <c r="I10510" s="218" t="str">
        <f t="shared" si="329"/>
        <v/>
      </c>
    </row>
    <row r="10511" spans="3:9" ht="15" customHeight="1">
      <c r="C10511" s="220" t="str">
        <f t="shared" si="328"/>
        <v/>
      </c>
      <c r="I10511" s="218" t="str">
        <f t="shared" si="329"/>
        <v/>
      </c>
    </row>
    <row r="10512" spans="3:9" ht="15" customHeight="1">
      <c r="C10512" s="220" t="str">
        <f t="shared" si="328"/>
        <v/>
      </c>
      <c r="I10512" s="218" t="str">
        <f t="shared" si="329"/>
        <v/>
      </c>
    </row>
    <row r="10513" spans="3:9" ht="15" customHeight="1">
      <c r="C10513" s="220" t="str">
        <f t="shared" si="328"/>
        <v/>
      </c>
      <c r="I10513" s="218" t="str">
        <f t="shared" si="329"/>
        <v/>
      </c>
    </row>
    <row r="10514" spans="3:9" ht="15" customHeight="1">
      <c r="C10514" s="220" t="str">
        <f t="shared" si="328"/>
        <v/>
      </c>
      <c r="I10514" s="218" t="str">
        <f t="shared" si="329"/>
        <v/>
      </c>
    </row>
    <row r="10515" spans="3:9" ht="15" customHeight="1">
      <c r="C10515" s="220" t="str">
        <f t="shared" si="328"/>
        <v/>
      </c>
      <c r="I10515" s="218" t="str">
        <f t="shared" si="329"/>
        <v/>
      </c>
    </row>
    <row r="10516" spans="3:9" ht="15" customHeight="1">
      <c r="C10516" s="220" t="str">
        <f t="shared" si="328"/>
        <v/>
      </c>
      <c r="I10516" s="218" t="str">
        <f t="shared" si="329"/>
        <v/>
      </c>
    </row>
    <row r="10517" spans="3:9" ht="15" customHeight="1">
      <c r="C10517" s="220" t="str">
        <f t="shared" si="328"/>
        <v/>
      </c>
      <c r="I10517" s="218" t="str">
        <f t="shared" si="329"/>
        <v/>
      </c>
    </row>
    <row r="10518" spans="3:9" ht="15" customHeight="1">
      <c r="C10518" s="220" t="str">
        <f t="shared" si="328"/>
        <v/>
      </c>
      <c r="I10518" s="218" t="str">
        <f t="shared" si="329"/>
        <v/>
      </c>
    </row>
    <row r="10519" spans="3:9" ht="15" customHeight="1">
      <c r="C10519" s="220" t="str">
        <f t="shared" si="328"/>
        <v/>
      </c>
      <c r="I10519" s="218" t="str">
        <f t="shared" si="329"/>
        <v/>
      </c>
    </row>
    <row r="10520" spans="3:9" ht="15" customHeight="1">
      <c r="C10520" s="220" t="str">
        <f t="shared" si="328"/>
        <v/>
      </c>
      <c r="I10520" s="218" t="str">
        <f t="shared" si="329"/>
        <v/>
      </c>
    </row>
    <row r="10521" spans="3:9" ht="15" customHeight="1">
      <c r="C10521" s="220" t="str">
        <f t="shared" si="328"/>
        <v/>
      </c>
      <c r="I10521" s="218" t="str">
        <f t="shared" si="329"/>
        <v/>
      </c>
    </row>
    <row r="10522" spans="3:9" ht="15" customHeight="1">
      <c r="C10522" s="220" t="str">
        <f t="shared" si="328"/>
        <v/>
      </c>
      <c r="I10522" s="218" t="str">
        <f t="shared" si="329"/>
        <v/>
      </c>
    </row>
    <row r="10523" spans="3:9" ht="15" customHeight="1">
      <c r="C10523" s="220" t="str">
        <f t="shared" si="328"/>
        <v/>
      </c>
      <c r="I10523" s="218" t="str">
        <f t="shared" si="329"/>
        <v/>
      </c>
    </row>
    <row r="10524" spans="3:9" ht="15" customHeight="1">
      <c r="C10524" s="220" t="str">
        <f t="shared" si="328"/>
        <v/>
      </c>
      <c r="I10524" s="218" t="str">
        <f t="shared" si="329"/>
        <v/>
      </c>
    </row>
    <row r="10525" spans="3:9" ht="15" customHeight="1">
      <c r="C10525" s="220" t="str">
        <f t="shared" si="328"/>
        <v/>
      </c>
      <c r="I10525" s="218" t="str">
        <f t="shared" si="329"/>
        <v/>
      </c>
    </row>
    <row r="10526" spans="3:9" ht="15" customHeight="1">
      <c r="C10526" s="220" t="str">
        <f t="shared" si="328"/>
        <v/>
      </c>
      <c r="I10526" s="218" t="str">
        <f t="shared" si="329"/>
        <v/>
      </c>
    </row>
    <row r="10527" spans="3:9" ht="15" customHeight="1">
      <c r="C10527" s="220" t="str">
        <f t="shared" si="328"/>
        <v/>
      </c>
      <c r="I10527" s="218" t="str">
        <f t="shared" si="329"/>
        <v/>
      </c>
    </row>
    <row r="10528" spans="3:9" ht="15" customHeight="1">
      <c r="C10528" s="220" t="str">
        <f t="shared" si="328"/>
        <v/>
      </c>
      <c r="I10528" s="218" t="str">
        <f t="shared" si="329"/>
        <v/>
      </c>
    </row>
    <row r="10529" spans="3:9" ht="15" customHeight="1">
      <c r="C10529" s="220" t="str">
        <f t="shared" si="328"/>
        <v/>
      </c>
      <c r="I10529" s="218" t="str">
        <f t="shared" si="329"/>
        <v/>
      </c>
    </row>
    <row r="10530" spans="3:9" ht="15" customHeight="1">
      <c r="C10530" s="220" t="str">
        <f t="shared" si="328"/>
        <v/>
      </c>
      <c r="I10530" s="218" t="str">
        <f t="shared" si="329"/>
        <v/>
      </c>
    </row>
    <row r="10531" spans="3:9" ht="15" customHeight="1">
      <c r="C10531" s="220" t="str">
        <f t="shared" si="328"/>
        <v/>
      </c>
      <c r="I10531" s="218" t="str">
        <f t="shared" si="329"/>
        <v/>
      </c>
    </row>
    <row r="10532" spans="3:9" ht="15" customHeight="1">
      <c r="C10532" s="220" t="str">
        <f t="shared" si="328"/>
        <v/>
      </c>
      <c r="I10532" s="218" t="str">
        <f t="shared" si="329"/>
        <v/>
      </c>
    </row>
    <row r="10533" spans="3:9" ht="15" customHeight="1">
      <c r="C10533" s="220" t="str">
        <f t="shared" si="328"/>
        <v/>
      </c>
      <c r="I10533" s="218" t="str">
        <f t="shared" si="329"/>
        <v/>
      </c>
    </row>
    <row r="10534" spans="3:9" ht="15" customHeight="1">
      <c r="C10534" s="220" t="str">
        <f t="shared" si="328"/>
        <v/>
      </c>
      <c r="I10534" s="218" t="str">
        <f t="shared" si="329"/>
        <v/>
      </c>
    </row>
    <row r="10535" spans="3:9" ht="15" customHeight="1">
      <c r="C10535" s="220" t="str">
        <f t="shared" si="328"/>
        <v/>
      </c>
      <c r="I10535" s="218" t="str">
        <f t="shared" si="329"/>
        <v/>
      </c>
    </row>
    <row r="10536" spans="3:9" ht="15" customHeight="1">
      <c r="C10536" s="220" t="str">
        <f t="shared" si="328"/>
        <v/>
      </c>
      <c r="I10536" s="218" t="str">
        <f t="shared" si="329"/>
        <v/>
      </c>
    </row>
    <row r="10537" spans="3:9" ht="15" customHeight="1">
      <c r="C10537" s="220" t="str">
        <f t="shared" si="328"/>
        <v/>
      </c>
      <c r="I10537" s="218" t="str">
        <f t="shared" si="329"/>
        <v/>
      </c>
    </row>
    <row r="10538" spans="3:9" ht="15" customHeight="1">
      <c r="C10538" s="220" t="str">
        <f t="shared" si="328"/>
        <v/>
      </c>
      <c r="I10538" s="218" t="str">
        <f t="shared" si="329"/>
        <v/>
      </c>
    </row>
    <row r="10539" spans="3:9" ht="15" customHeight="1">
      <c r="C10539" s="220" t="str">
        <f t="shared" si="328"/>
        <v/>
      </c>
      <c r="I10539" s="218" t="str">
        <f t="shared" si="329"/>
        <v/>
      </c>
    </row>
    <row r="10540" spans="3:9" ht="15" customHeight="1">
      <c r="C10540" s="220" t="str">
        <f t="shared" si="328"/>
        <v/>
      </c>
      <c r="I10540" s="218" t="str">
        <f t="shared" si="329"/>
        <v/>
      </c>
    </row>
    <row r="10541" spans="3:9" ht="15" customHeight="1">
      <c r="C10541" s="220" t="str">
        <f t="shared" si="328"/>
        <v/>
      </c>
      <c r="I10541" s="218" t="str">
        <f t="shared" si="329"/>
        <v/>
      </c>
    </row>
    <row r="10542" spans="3:9" ht="15" customHeight="1">
      <c r="C10542" s="220" t="str">
        <f t="shared" si="328"/>
        <v/>
      </c>
      <c r="I10542" s="218" t="str">
        <f t="shared" si="329"/>
        <v/>
      </c>
    </row>
    <row r="10543" spans="3:9" ht="15" customHeight="1">
      <c r="C10543" s="220" t="str">
        <f t="shared" si="328"/>
        <v/>
      </c>
      <c r="I10543" s="218" t="str">
        <f t="shared" si="329"/>
        <v/>
      </c>
    </row>
    <row r="10544" spans="3:9" ht="15" customHeight="1">
      <c r="C10544" s="220" t="str">
        <f t="shared" si="328"/>
        <v/>
      </c>
      <c r="I10544" s="218" t="str">
        <f t="shared" si="329"/>
        <v/>
      </c>
    </row>
    <row r="10545" spans="3:9" ht="15" customHeight="1">
      <c r="C10545" s="220" t="str">
        <f t="shared" si="328"/>
        <v/>
      </c>
      <c r="I10545" s="218" t="str">
        <f t="shared" si="329"/>
        <v/>
      </c>
    </row>
    <row r="10546" spans="3:9" ht="15" customHeight="1">
      <c r="C10546" s="220" t="str">
        <f t="shared" si="328"/>
        <v/>
      </c>
      <c r="I10546" s="218" t="str">
        <f t="shared" si="329"/>
        <v/>
      </c>
    </row>
    <row r="10547" spans="3:9" ht="15" customHeight="1">
      <c r="C10547" s="220" t="str">
        <f t="shared" si="328"/>
        <v/>
      </c>
      <c r="I10547" s="218" t="str">
        <f t="shared" si="329"/>
        <v/>
      </c>
    </row>
    <row r="10548" spans="3:9" ht="15" customHeight="1">
      <c r="C10548" s="220" t="str">
        <f t="shared" si="328"/>
        <v/>
      </c>
      <c r="I10548" s="218" t="str">
        <f t="shared" si="329"/>
        <v/>
      </c>
    </row>
    <row r="10549" spans="3:9" ht="15" customHeight="1">
      <c r="C10549" s="220" t="str">
        <f t="shared" si="328"/>
        <v/>
      </c>
      <c r="I10549" s="218" t="str">
        <f t="shared" si="329"/>
        <v/>
      </c>
    </row>
    <row r="10550" spans="3:9" ht="15" customHeight="1">
      <c r="C10550" s="220" t="str">
        <f t="shared" si="328"/>
        <v/>
      </c>
      <c r="I10550" s="218" t="str">
        <f t="shared" si="329"/>
        <v/>
      </c>
    </row>
    <row r="10551" spans="3:9" ht="15" customHeight="1">
      <c r="C10551" s="220" t="str">
        <f t="shared" si="328"/>
        <v/>
      </c>
      <c r="I10551" s="218" t="str">
        <f t="shared" si="329"/>
        <v/>
      </c>
    </row>
    <row r="10552" spans="3:9" ht="15" customHeight="1">
      <c r="C10552" s="220" t="str">
        <f t="shared" si="328"/>
        <v/>
      </c>
      <c r="I10552" s="218" t="str">
        <f t="shared" si="329"/>
        <v/>
      </c>
    </row>
    <row r="10553" spans="3:9" ht="15" customHeight="1">
      <c r="C10553" s="220" t="str">
        <f t="shared" si="328"/>
        <v/>
      </c>
      <c r="I10553" s="218" t="str">
        <f t="shared" si="329"/>
        <v/>
      </c>
    </row>
    <row r="10554" spans="3:9" ht="15" customHeight="1">
      <c r="C10554" s="220" t="str">
        <f t="shared" si="328"/>
        <v/>
      </c>
      <c r="I10554" s="218" t="str">
        <f t="shared" si="329"/>
        <v/>
      </c>
    </row>
    <row r="10555" spans="3:9" ht="15" customHeight="1">
      <c r="C10555" s="220" t="str">
        <f t="shared" si="328"/>
        <v/>
      </c>
      <c r="I10555" s="218" t="str">
        <f t="shared" si="329"/>
        <v/>
      </c>
    </row>
    <row r="10556" spans="3:9" ht="15" customHeight="1">
      <c r="C10556" s="220" t="str">
        <f t="shared" si="328"/>
        <v/>
      </c>
      <c r="I10556" s="218" t="str">
        <f t="shared" si="329"/>
        <v/>
      </c>
    </row>
    <row r="10557" spans="3:9" ht="15" customHeight="1">
      <c r="C10557" s="220" t="str">
        <f t="shared" si="328"/>
        <v/>
      </c>
      <c r="I10557" s="218" t="str">
        <f t="shared" si="329"/>
        <v/>
      </c>
    </row>
    <row r="10558" spans="3:9" ht="15" customHeight="1">
      <c r="C10558" s="220" t="str">
        <f t="shared" si="328"/>
        <v/>
      </c>
      <c r="I10558" s="218" t="str">
        <f t="shared" si="329"/>
        <v/>
      </c>
    </row>
    <row r="10559" spans="3:9" ht="15" customHeight="1">
      <c r="C10559" s="220" t="str">
        <f t="shared" si="328"/>
        <v/>
      </c>
      <c r="I10559" s="218" t="str">
        <f t="shared" si="329"/>
        <v/>
      </c>
    </row>
    <row r="10560" spans="3:9" ht="15" customHeight="1">
      <c r="C10560" s="220" t="str">
        <f t="shared" si="328"/>
        <v/>
      </c>
      <c r="I10560" s="218" t="str">
        <f t="shared" si="329"/>
        <v/>
      </c>
    </row>
    <row r="10561" spans="3:9" ht="15" customHeight="1">
      <c r="C10561" s="220" t="str">
        <f t="shared" si="328"/>
        <v/>
      </c>
      <c r="I10561" s="218" t="str">
        <f t="shared" si="329"/>
        <v/>
      </c>
    </row>
    <row r="10562" spans="3:9" ht="15" customHeight="1">
      <c r="C10562" s="220" t="str">
        <f t="shared" si="328"/>
        <v/>
      </c>
      <c r="I10562" s="218" t="str">
        <f t="shared" si="329"/>
        <v/>
      </c>
    </row>
    <row r="10563" spans="3:9" ht="15" customHeight="1">
      <c r="C10563" s="220" t="str">
        <f t="shared" si="328"/>
        <v/>
      </c>
      <c r="I10563" s="218" t="str">
        <f t="shared" si="329"/>
        <v/>
      </c>
    </row>
    <row r="10564" spans="3:9" ht="15" customHeight="1">
      <c r="C10564" s="220" t="str">
        <f t="shared" si="328"/>
        <v/>
      </c>
      <c r="I10564" s="218" t="str">
        <f t="shared" si="329"/>
        <v/>
      </c>
    </row>
    <row r="10565" spans="3:9" ht="15" customHeight="1">
      <c r="C10565" s="220" t="str">
        <f t="shared" si="328"/>
        <v/>
      </c>
      <c r="I10565" s="218" t="str">
        <f t="shared" si="329"/>
        <v/>
      </c>
    </row>
    <row r="10566" spans="3:9" ht="15" customHeight="1">
      <c r="C10566" s="220" t="str">
        <f t="shared" ref="C10566:C10629" si="330">IF(B10566="","",MONTH(B10566))</f>
        <v/>
      </c>
      <c r="I10566" s="218" t="str">
        <f t="shared" ref="I10566:I10629" si="331">IF(H10566="","",IF(E10566="","Não deixe campos em branco, a planilha resumo de custos e despesas necessita deles para funcionar",IF(F10566="","Não deixe campos em branco, a planilha resumo de custos e despesas necessita deles para funcionar",IF(G10566="","Não deixe campos em branco, a planilha resumo de custos e despesas necessita deles para funcionar",""))))</f>
        <v/>
      </c>
    </row>
    <row r="10567" spans="3:9" ht="15" customHeight="1">
      <c r="C10567" s="220" t="str">
        <f t="shared" si="330"/>
        <v/>
      </c>
      <c r="I10567" s="218" t="str">
        <f t="shared" si="331"/>
        <v/>
      </c>
    </row>
    <row r="10568" spans="3:9" ht="15" customHeight="1">
      <c r="C10568" s="220" t="str">
        <f t="shared" si="330"/>
        <v/>
      </c>
      <c r="I10568" s="218" t="str">
        <f t="shared" si="331"/>
        <v/>
      </c>
    </row>
    <row r="10569" spans="3:9" ht="15" customHeight="1">
      <c r="C10569" s="220" t="str">
        <f t="shared" si="330"/>
        <v/>
      </c>
      <c r="I10569" s="218" t="str">
        <f t="shared" si="331"/>
        <v/>
      </c>
    </row>
    <row r="10570" spans="3:9" ht="15" customHeight="1">
      <c r="C10570" s="220" t="str">
        <f t="shared" si="330"/>
        <v/>
      </c>
      <c r="I10570" s="218" t="str">
        <f t="shared" si="331"/>
        <v/>
      </c>
    </row>
    <row r="10571" spans="3:9" ht="15" customHeight="1">
      <c r="C10571" s="220" t="str">
        <f t="shared" si="330"/>
        <v/>
      </c>
      <c r="I10571" s="218" t="str">
        <f t="shared" si="331"/>
        <v/>
      </c>
    </row>
    <row r="10572" spans="3:9" ht="15" customHeight="1">
      <c r="C10572" s="220" t="str">
        <f t="shared" si="330"/>
        <v/>
      </c>
      <c r="I10572" s="218" t="str">
        <f t="shared" si="331"/>
        <v/>
      </c>
    </row>
    <row r="10573" spans="3:9" ht="15" customHeight="1">
      <c r="C10573" s="220" t="str">
        <f t="shared" si="330"/>
        <v/>
      </c>
      <c r="I10573" s="218" t="str">
        <f t="shared" si="331"/>
        <v/>
      </c>
    </row>
    <row r="10574" spans="3:9" ht="15" customHeight="1">
      <c r="C10574" s="220" t="str">
        <f t="shared" si="330"/>
        <v/>
      </c>
      <c r="I10574" s="218" t="str">
        <f t="shared" si="331"/>
        <v/>
      </c>
    </row>
    <row r="10575" spans="3:9" ht="15" customHeight="1">
      <c r="C10575" s="220" t="str">
        <f t="shared" si="330"/>
        <v/>
      </c>
      <c r="I10575" s="218" t="str">
        <f t="shared" si="331"/>
        <v/>
      </c>
    </row>
    <row r="10576" spans="3:9" ht="15" customHeight="1">
      <c r="C10576" s="220" t="str">
        <f t="shared" si="330"/>
        <v/>
      </c>
      <c r="I10576" s="218" t="str">
        <f t="shared" si="331"/>
        <v/>
      </c>
    </row>
    <row r="10577" spans="3:9" ht="15" customHeight="1">
      <c r="C10577" s="220" t="str">
        <f t="shared" si="330"/>
        <v/>
      </c>
      <c r="I10577" s="218" t="str">
        <f t="shared" si="331"/>
        <v/>
      </c>
    </row>
    <row r="10578" spans="3:9" ht="15" customHeight="1">
      <c r="C10578" s="220" t="str">
        <f t="shared" si="330"/>
        <v/>
      </c>
      <c r="I10578" s="218" t="str">
        <f t="shared" si="331"/>
        <v/>
      </c>
    </row>
    <row r="10579" spans="3:9" ht="15" customHeight="1">
      <c r="C10579" s="220" t="str">
        <f t="shared" si="330"/>
        <v/>
      </c>
      <c r="I10579" s="218" t="str">
        <f t="shared" si="331"/>
        <v/>
      </c>
    </row>
    <row r="10580" spans="3:9" ht="15" customHeight="1">
      <c r="C10580" s="220" t="str">
        <f t="shared" si="330"/>
        <v/>
      </c>
      <c r="I10580" s="218" t="str">
        <f t="shared" si="331"/>
        <v/>
      </c>
    </row>
    <row r="10581" spans="3:9" ht="15" customHeight="1">
      <c r="C10581" s="220" t="str">
        <f t="shared" si="330"/>
        <v/>
      </c>
      <c r="I10581" s="218" t="str">
        <f t="shared" si="331"/>
        <v/>
      </c>
    </row>
    <row r="10582" spans="3:9" ht="15" customHeight="1">
      <c r="C10582" s="220" t="str">
        <f t="shared" si="330"/>
        <v/>
      </c>
      <c r="I10582" s="218" t="str">
        <f t="shared" si="331"/>
        <v/>
      </c>
    </row>
    <row r="10583" spans="3:9" ht="15" customHeight="1">
      <c r="C10583" s="220" t="str">
        <f t="shared" si="330"/>
        <v/>
      </c>
      <c r="I10583" s="218" t="str">
        <f t="shared" si="331"/>
        <v/>
      </c>
    </row>
    <row r="10584" spans="3:9" ht="15" customHeight="1">
      <c r="C10584" s="220" t="str">
        <f t="shared" si="330"/>
        <v/>
      </c>
      <c r="I10584" s="218" t="str">
        <f t="shared" si="331"/>
        <v/>
      </c>
    </row>
    <row r="10585" spans="3:9" ht="15" customHeight="1">
      <c r="C10585" s="220" t="str">
        <f t="shared" si="330"/>
        <v/>
      </c>
      <c r="I10585" s="218" t="str">
        <f t="shared" si="331"/>
        <v/>
      </c>
    </row>
    <row r="10586" spans="3:9" ht="15" customHeight="1">
      <c r="C10586" s="220" t="str">
        <f t="shared" si="330"/>
        <v/>
      </c>
      <c r="I10586" s="218" t="str">
        <f t="shared" si="331"/>
        <v/>
      </c>
    </row>
    <row r="10587" spans="3:9" ht="15" customHeight="1">
      <c r="C10587" s="220" t="str">
        <f t="shared" si="330"/>
        <v/>
      </c>
      <c r="I10587" s="218" t="str">
        <f t="shared" si="331"/>
        <v/>
      </c>
    </row>
    <row r="10588" spans="3:9" ht="15" customHeight="1">
      <c r="C10588" s="220" t="str">
        <f t="shared" si="330"/>
        <v/>
      </c>
      <c r="I10588" s="218" t="str">
        <f t="shared" si="331"/>
        <v/>
      </c>
    </row>
    <row r="10589" spans="3:9" ht="15" customHeight="1">
      <c r="C10589" s="220" t="str">
        <f t="shared" si="330"/>
        <v/>
      </c>
      <c r="I10589" s="218" t="str">
        <f t="shared" si="331"/>
        <v/>
      </c>
    </row>
    <row r="10590" spans="3:9" ht="15" customHeight="1">
      <c r="C10590" s="220" t="str">
        <f t="shared" si="330"/>
        <v/>
      </c>
      <c r="I10590" s="218" t="str">
        <f t="shared" si="331"/>
        <v/>
      </c>
    </row>
    <row r="10591" spans="3:9" ht="15" customHeight="1">
      <c r="C10591" s="220" t="str">
        <f t="shared" si="330"/>
        <v/>
      </c>
      <c r="I10591" s="218" t="str">
        <f t="shared" si="331"/>
        <v/>
      </c>
    </row>
    <row r="10592" spans="3:9" ht="15" customHeight="1">
      <c r="C10592" s="220" t="str">
        <f t="shared" si="330"/>
        <v/>
      </c>
      <c r="I10592" s="218" t="str">
        <f t="shared" si="331"/>
        <v/>
      </c>
    </row>
    <row r="10593" spans="3:9" ht="15" customHeight="1">
      <c r="C10593" s="220" t="str">
        <f t="shared" si="330"/>
        <v/>
      </c>
      <c r="I10593" s="218" t="str">
        <f t="shared" si="331"/>
        <v/>
      </c>
    </row>
    <row r="10594" spans="3:9" ht="15" customHeight="1">
      <c r="C10594" s="220" t="str">
        <f t="shared" si="330"/>
        <v/>
      </c>
      <c r="I10594" s="218" t="str">
        <f t="shared" si="331"/>
        <v/>
      </c>
    </row>
    <row r="10595" spans="3:9" ht="15" customHeight="1">
      <c r="C10595" s="220" t="str">
        <f t="shared" si="330"/>
        <v/>
      </c>
      <c r="I10595" s="218" t="str">
        <f t="shared" si="331"/>
        <v/>
      </c>
    </row>
    <row r="10596" spans="3:9" ht="15" customHeight="1">
      <c r="C10596" s="220" t="str">
        <f t="shared" si="330"/>
        <v/>
      </c>
      <c r="I10596" s="218" t="str">
        <f t="shared" si="331"/>
        <v/>
      </c>
    </row>
    <row r="10597" spans="3:9" ht="15" customHeight="1">
      <c r="C10597" s="220" t="str">
        <f t="shared" si="330"/>
        <v/>
      </c>
      <c r="I10597" s="218" t="str">
        <f t="shared" si="331"/>
        <v/>
      </c>
    </row>
    <row r="10598" spans="3:9" ht="15" customHeight="1">
      <c r="C10598" s="220" t="str">
        <f t="shared" si="330"/>
        <v/>
      </c>
      <c r="I10598" s="218" t="str">
        <f t="shared" si="331"/>
        <v/>
      </c>
    </row>
    <row r="10599" spans="3:9" ht="15" customHeight="1">
      <c r="C10599" s="220" t="str">
        <f t="shared" si="330"/>
        <v/>
      </c>
      <c r="I10599" s="218" t="str">
        <f t="shared" si="331"/>
        <v/>
      </c>
    </row>
    <row r="10600" spans="3:9" ht="15" customHeight="1">
      <c r="C10600" s="220" t="str">
        <f t="shared" si="330"/>
        <v/>
      </c>
      <c r="I10600" s="218" t="str">
        <f t="shared" si="331"/>
        <v/>
      </c>
    </row>
    <row r="10601" spans="3:9" ht="15" customHeight="1">
      <c r="C10601" s="220" t="str">
        <f t="shared" si="330"/>
        <v/>
      </c>
      <c r="I10601" s="218" t="str">
        <f t="shared" si="331"/>
        <v/>
      </c>
    </row>
    <row r="10602" spans="3:9" ht="15" customHeight="1">
      <c r="C10602" s="220" t="str">
        <f t="shared" si="330"/>
        <v/>
      </c>
      <c r="I10602" s="218" t="str">
        <f t="shared" si="331"/>
        <v/>
      </c>
    </row>
    <row r="10603" spans="3:9" ht="15" customHeight="1">
      <c r="C10603" s="220" t="str">
        <f t="shared" si="330"/>
        <v/>
      </c>
      <c r="I10603" s="218" t="str">
        <f t="shared" si="331"/>
        <v/>
      </c>
    </row>
    <row r="10604" spans="3:9" ht="15" customHeight="1">
      <c r="C10604" s="220" t="str">
        <f t="shared" si="330"/>
        <v/>
      </c>
      <c r="I10604" s="218" t="str">
        <f t="shared" si="331"/>
        <v/>
      </c>
    </row>
    <row r="10605" spans="3:9" ht="15" customHeight="1">
      <c r="C10605" s="220" t="str">
        <f t="shared" si="330"/>
        <v/>
      </c>
      <c r="I10605" s="218" t="str">
        <f t="shared" si="331"/>
        <v/>
      </c>
    </row>
    <row r="10606" spans="3:9" ht="15" customHeight="1">
      <c r="C10606" s="220" t="str">
        <f t="shared" si="330"/>
        <v/>
      </c>
      <c r="I10606" s="218" t="str">
        <f t="shared" si="331"/>
        <v/>
      </c>
    </row>
    <row r="10607" spans="3:9" ht="15" customHeight="1">
      <c r="C10607" s="220" t="str">
        <f t="shared" si="330"/>
        <v/>
      </c>
      <c r="I10607" s="218" t="str">
        <f t="shared" si="331"/>
        <v/>
      </c>
    </row>
    <row r="10608" spans="3:9" ht="15" customHeight="1">
      <c r="C10608" s="220" t="str">
        <f t="shared" si="330"/>
        <v/>
      </c>
      <c r="I10608" s="218" t="str">
        <f t="shared" si="331"/>
        <v/>
      </c>
    </row>
    <row r="10609" spans="3:9" ht="15" customHeight="1">
      <c r="C10609" s="220" t="str">
        <f t="shared" si="330"/>
        <v/>
      </c>
      <c r="I10609" s="218" t="str">
        <f t="shared" si="331"/>
        <v/>
      </c>
    </row>
    <row r="10610" spans="3:9" ht="15" customHeight="1">
      <c r="C10610" s="220" t="str">
        <f t="shared" si="330"/>
        <v/>
      </c>
      <c r="I10610" s="218" t="str">
        <f t="shared" si="331"/>
        <v/>
      </c>
    </row>
    <row r="10611" spans="3:9" ht="15" customHeight="1">
      <c r="C10611" s="220" t="str">
        <f t="shared" si="330"/>
        <v/>
      </c>
      <c r="I10611" s="218" t="str">
        <f t="shared" si="331"/>
        <v/>
      </c>
    </row>
    <row r="10612" spans="3:9" ht="15" customHeight="1">
      <c r="C10612" s="220" t="str">
        <f t="shared" si="330"/>
        <v/>
      </c>
      <c r="I10612" s="218" t="str">
        <f t="shared" si="331"/>
        <v/>
      </c>
    </row>
    <row r="10613" spans="3:9" ht="15" customHeight="1">
      <c r="C10613" s="220" t="str">
        <f t="shared" si="330"/>
        <v/>
      </c>
      <c r="I10613" s="218" t="str">
        <f t="shared" si="331"/>
        <v/>
      </c>
    </row>
    <row r="10614" spans="3:9" ht="15" customHeight="1">
      <c r="C10614" s="220" t="str">
        <f t="shared" si="330"/>
        <v/>
      </c>
      <c r="I10614" s="218" t="str">
        <f t="shared" si="331"/>
        <v/>
      </c>
    </row>
    <row r="10615" spans="3:9" ht="15" customHeight="1">
      <c r="C10615" s="220" t="str">
        <f t="shared" si="330"/>
        <v/>
      </c>
      <c r="I10615" s="218" t="str">
        <f t="shared" si="331"/>
        <v/>
      </c>
    </row>
    <row r="10616" spans="3:9" ht="15" customHeight="1">
      <c r="C10616" s="220" t="str">
        <f t="shared" si="330"/>
        <v/>
      </c>
      <c r="I10616" s="218" t="str">
        <f t="shared" si="331"/>
        <v/>
      </c>
    </row>
    <row r="10617" spans="3:9" ht="15" customHeight="1">
      <c r="C10617" s="220" t="str">
        <f t="shared" si="330"/>
        <v/>
      </c>
      <c r="I10617" s="218" t="str">
        <f t="shared" si="331"/>
        <v/>
      </c>
    </row>
    <row r="10618" spans="3:9" ht="15" customHeight="1">
      <c r="C10618" s="220" t="str">
        <f t="shared" si="330"/>
        <v/>
      </c>
      <c r="I10618" s="218" t="str">
        <f t="shared" si="331"/>
        <v/>
      </c>
    </row>
    <row r="10619" spans="3:9" ht="15" customHeight="1">
      <c r="C10619" s="220" t="str">
        <f t="shared" si="330"/>
        <v/>
      </c>
      <c r="I10619" s="218" t="str">
        <f t="shared" si="331"/>
        <v/>
      </c>
    </row>
    <row r="10620" spans="3:9" ht="15" customHeight="1">
      <c r="C10620" s="220" t="str">
        <f t="shared" si="330"/>
        <v/>
      </c>
      <c r="I10620" s="218" t="str">
        <f t="shared" si="331"/>
        <v/>
      </c>
    </row>
    <row r="10621" spans="3:9" ht="15" customHeight="1">
      <c r="C10621" s="220" t="str">
        <f t="shared" si="330"/>
        <v/>
      </c>
      <c r="I10621" s="218" t="str">
        <f t="shared" si="331"/>
        <v/>
      </c>
    </row>
    <row r="10622" spans="3:9" ht="15" customHeight="1">
      <c r="C10622" s="220" t="str">
        <f t="shared" si="330"/>
        <v/>
      </c>
      <c r="I10622" s="218" t="str">
        <f t="shared" si="331"/>
        <v/>
      </c>
    </row>
    <row r="10623" spans="3:9" ht="15" customHeight="1">
      <c r="C10623" s="220" t="str">
        <f t="shared" si="330"/>
        <v/>
      </c>
      <c r="I10623" s="218" t="str">
        <f t="shared" si="331"/>
        <v/>
      </c>
    </row>
    <row r="10624" spans="3:9" ht="15" customHeight="1">
      <c r="C10624" s="220" t="str">
        <f t="shared" si="330"/>
        <v/>
      </c>
      <c r="I10624" s="218" t="str">
        <f t="shared" si="331"/>
        <v/>
      </c>
    </row>
    <row r="10625" spans="3:9" ht="15" customHeight="1">
      <c r="C10625" s="220" t="str">
        <f t="shared" si="330"/>
        <v/>
      </c>
      <c r="I10625" s="218" t="str">
        <f t="shared" si="331"/>
        <v/>
      </c>
    </row>
    <row r="10626" spans="3:9" ht="15" customHeight="1">
      <c r="C10626" s="220" t="str">
        <f t="shared" si="330"/>
        <v/>
      </c>
      <c r="I10626" s="218" t="str">
        <f t="shared" si="331"/>
        <v/>
      </c>
    </row>
    <row r="10627" spans="3:9" ht="15" customHeight="1">
      <c r="C10627" s="220" t="str">
        <f t="shared" si="330"/>
        <v/>
      </c>
      <c r="I10627" s="218" t="str">
        <f t="shared" si="331"/>
        <v/>
      </c>
    </row>
    <row r="10628" spans="3:9" ht="15" customHeight="1">
      <c r="C10628" s="220" t="str">
        <f t="shared" si="330"/>
        <v/>
      </c>
      <c r="I10628" s="218" t="str">
        <f t="shared" si="331"/>
        <v/>
      </c>
    </row>
    <row r="10629" spans="3:9" ht="15" customHeight="1">
      <c r="C10629" s="220" t="str">
        <f t="shared" si="330"/>
        <v/>
      </c>
      <c r="I10629" s="218" t="str">
        <f t="shared" si="331"/>
        <v/>
      </c>
    </row>
    <row r="10630" spans="3:9" ht="15" customHeight="1">
      <c r="C10630" s="220" t="str">
        <f t="shared" ref="C10630:C10693" si="332">IF(B10630="","",MONTH(B10630))</f>
        <v/>
      </c>
      <c r="I10630" s="218" t="str">
        <f t="shared" ref="I10630:I10693" si="333">IF(H10630="","",IF(E10630="","Não deixe campos em branco, a planilha resumo de custos e despesas necessita deles para funcionar",IF(F10630="","Não deixe campos em branco, a planilha resumo de custos e despesas necessita deles para funcionar",IF(G10630="","Não deixe campos em branco, a planilha resumo de custos e despesas necessita deles para funcionar",""))))</f>
        <v/>
      </c>
    </row>
    <row r="10631" spans="3:9" ht="15" customHeight="1">
      <c r="C10631" s="220" t="str">
        <f t="shared" si="332"/>
        <v/>
      </c>
      <c r="I10631" s="218" t="str">
        <f t="shared" si="333"/>
        <v/>
      </c>
    </row>
    <row r="10632" spans="3:9" ht="15" customHeight="1">
      <c r="C10632" s="220" t="str">
        <f t="shared" si="332"/>
        <v/>
      </c>
      <c r="I10632" s="218" t="str">
        <f t="shared" si="333"/>
        <v/>
      </c>
    </row>
    <row r="10633" spans="3:9" ht="15" customHeight="1">
      <c r="C10633" s="220" t="str">
        <f t="shared" si="332"/>
        <v/>
      </c>
      <c r="I10633" s="218" t="str">
        <f t="shared" si="333"/>
        <v/>
      </c>
    </row>
    <row r="10634" spans="3:9" ht="15" customHeight="1">
      <c r="C10634" s="220" t="str">
        <f t="shared" si="332"/>
        <v/>
      </c>
      <c r="I10634" s="218" t="str">
        <f t="shared" si="333"/>
        <v/>
      </c>
    </row>
    <row r="10635" spans="3:9" ht="15" customHeight="1">
      <c r="C10635" s="220" t="str">
        <f t="shared" si="332"/>
        <v/>
      </c>
      <c r="I10635" s="218" t="str">
        <f t="shared" si="333"/>
        <v/>
      </c>
    </row>
    <row r="10636" spans="3:9" ht="15" customHeight="1">
      <c r="C10636" s="220" t="str">
        <f t="shared" si="332"/>
        <v/>
      </c>
      <c r="I10636" s="218" t="str">
        <f t="shared" si="333"/>
        <v/>
      </c>
    </row>
    <row r="10637" spans="3:9" ht="15" customHeight="1">
      <c r="C10637" s="220" t="str">
        <f t="shared" si="332"/>
        <v/>
      </c>
      <c r="I10637" s="218" t="str">
        <f t="shared" si="333"/>
        <v/>
      </c>
    </row>
    <row r="10638" spans="3:9" ht="15" customHeight="1">
      <c r="C10638" s="220" t="str">
        <f t="shared" si="332"/>
        <v/>
      </c>
      <c r="I10638" s="218" t="str">
        <f t="shared" si="333"/>
        <v/>
      </c>
    </row>
    <row r="10639" spans="3:9" ht="15" customHeight="1">
      <c r="C10639" s="220" t="str">
        <f t="shared" si="332"/>
        <v/>
      </c>
      <c r="I10639" s="218" t="str">
        <f t="shared" si="333"/>
        <v/>
      </c>
    </row>
    <row r="10640" spans="3:9" ht="15" customHeight="1">
      <c r="C10640" s="220" t="str">
        <f t="shared" si="332"/>
        <v/>
      </c>
      <c r="I10640" s="218" t="str">
        <f t="shared" si="333"/>
        <v/>
      </c>
    </row>
    <row r="10641" spans="3:9" ht="15" customHeight="1">
      <c r="C10641" s="220" t="str">
        <f t="shared" si="332"/>
        <v/>
      </c>
      <c r="I10641" s="218" t="str">
        <f t="shared" si="333"/>
        <v/>
      </c>
    </row>
    <row r="10642" spans="3:9" ht="15" customHeight="1">
      <c r="C10642" s="220" t="str">
        <f t="shared" si="332"/>
        <v/>
      </c>
      <c r="I10642" s="218" t="str">
        <f t="shared" si="333"/>
        <v/>
      </c>
    </row>
    <row r="10643" spans="3:9" ht="15" customHeight="1">
      <c r="C10643" s="220" t="str">
        <f t="shared" si="332"/>
        <v/>
      </c>
      <c r="I10643" s="218" t="str">
        <f t="shared" si="333"/>
        <v/>
      </c>
    </row>
    <row r="10644" spans="3:9" ht="15" customHeight="1">
      <c r="C10644" s="220" t="str">
        <f t="shared" si="332"/>
        <v/>
      </c>
      <c r="I10644" s="218" t="str">
        <f t="shared" si="333"/>
        <v/>
      </c>
    </row>
    <row r="10645" spans="3:9" ht="15" customHeight="1">
      <c r="C10645" s="220" t="str">
        <f t="shared" si="332"/>
        <v/>
      </c>
      <c r="I10645" s="218" t="str">
        <f t="shared" si="333"/>
        <v/>
      </c>
    </row>
    <row r="10646" spans="3:9" ht="15" customHeight="1">
      <c r="C10646" s="220" t="str">
        <f t="shared" si="332"/>
        <v/>
      </c>
      <c r="I10646" s="218" t="str">
        <f t="shared" si="333"/>
        <v/>
      </c>
    </row>
    <row r="10647" spans="3:9" ht="15" customHeight="1">
      <c r="C10647" s="220" t="str">
        <f t="shared" si="332"/>
        <v/>
      </c>
      <c r="I10647" s="218" t="str">
        <f t="shared" si="333"/>
        <v/>
      </c>
    </row>
    <row r="10648" spans="3:9" ht="15" customHeight="1">
      <c r="C10648" s="220" t="str">
        <f t="shared" si="332"/>
        <v/>
      </c>
      <c r="I10648" s="218" t="str">
        <f t="shared" si="333"/>
        <v/>
      </c>
    </row>
    <row r="10649" spans="3:9" ht="15" customHeight="1">
      <c r="C10649" s="220" t="str">
        <f t="shared" si="332"/>
        <v/>
      </c>
      <c r="I10649" s="218" t="str">
        <f t="shared" si="333"/>
        <v/>
      </c>
    </row>
    <row r="10650" spans="3:9" ht="15" customHeight="1">
      <c r="C10650" s="220" t="str">
        <f t="shared" si="332"/>
        <v/>
      </c>
      <c r="I10650" s="218" t="str">
        <f t="shared" si="333"/>
        <v/>
      </c>
    </row>
    <row r="10651" spans="3:9" ht="15" customHeight="1">
      <c r="C10651" s="220" t="str">
        <f t="shared" si="332"/>
        <v/>
      </c>
      <c r="I10651" s="218" t="str">
        <f t="shared" si="333"/>
        <v/>
      </c>
    </row>
    <row r="10652" spans="3:9" ht="15" customHeight="1">
      <c r="C10652" s="220" t="str">
        <f t="shared" si="332"/>
        <v/>
      </c>
      <c r="I10652" s="218" t="str">
        <f t="shared" si="333"/>
        <v/>
      </c>
    </row>
    <row r="10653" spans="3:9" ht="15" customHeight="1">
      <c r="C10653" s="220" t="str">
        <f t="shared" si="332"/>
        <v/>
      </c>
      <c r="I10653" s="218" t="str">
        <f t="shared" si="333"/>
        <v/>
      </c>
    </row>
    <row r="10654" spans="3:9" ht="15" customHeight="1">
      <c r="C10654" s="220" t="str">
        <f t="shared" si="332"/>
        <v/>
      </c>
      <c r="I10654" s="218" t="str">
        <f t="shared" si="333"/>
        <v/>
      </c>
    </row>
    <row r="10655" spans="3:9" ht="15" customHeight="1">
      <c r="C10655" s="220" t="str">
        <f t="shared" si="332"/>
        <v/>
      </c>
      <c r="I10655" s="218" t="str">
        <f t="shared" si="333"/>
        <v/>
      </c>
    </row>
    <row r="10656" spans="3:9" ht="15" customHeight="1">
      <c r="C10656" s="220" t="str">
        <f t="shared" si="332"/>
        <v/>
      </c>
      <c r="I10656" s="218" t="str">
        <f t="shared" si="333"/>
        <v/>
      </c>
    </row>
    <row r="10657" spans="3:9" ht="15" customHeight="1">
      <c r="C10657" s="220" t="str">
        <f t="shared" si="332"/>
        <v/>
      </c>
      <c r="I10657" s="218" t="str">
        <f t="shared" si="333"/>
        <v/>
      </c>
    </row>
    <row r="10658" spans="3:9" ht="15" customHeight="1">
      <c r="C10658" s="220" t="str">
        <f t="shared" si="332"/>
        <v/>
      </c>
      <c r="I10658" s="218" t="str">
        <f t="shared" si="333"/>
        <v/>
      </c>
    </row>
    <row r="10659" spans="3:9" ht="15" customHeight="1">
      <c r="C10659" s="220" t="str">
        <f t="shared" si="332"/>
        <v/>
      </c>
      <c r="I10659" s="218" t="str">
        <f t="shared" si="333"/>
        <v/>
      </c>
    </row>
    <row r="10660" spans="3:9" ht="15" customHeight="1">
      <c r="C10660" s="220" t="str">
        <f t="shared" si="332"/>
        <v/>
      </c>
      <c r="I10660" s="218" t="str">
        <f t="shared" si="333"/>
        <v/>
      </c>
    </row>
    <row r="10661" spans="3:9" ht="15" customHeight="1">
      <c r="C10661" s="220" t="str">
        <f t="shared" si="332"/>
        <v/>
      </c>
      <c r="I10661" s="218" t="str">
        <f t="shared" si="333"/>
        <v/>
      </c>
    </row>
    <row r="10662" spans="3:9" ht="15" customHeight="1">
      <c r="C10662" s="220" t="str">
        <f t="shared" si="332"/>
        <v/>
      </c>
      <c r="I10662" s="218" t="str">
        <f t="shared" si="333"/>
        <v/>
      </c>
    </row>
    <row r="10663" spans="3:9" ht="15" customHeight="1">
      <c r="C10663" s="220" t="str">
        <f t="shared" si="332"/>
        <v/>
      </c>
      <c r="I10663" s="218" t="str">
        <f t="shared" si="333"/>
        <v/>
      </c>
    </row>
    <row r="10664" spans="3:9" ht="15" customHeight="1">
      <c r="C10664" s="220" t="str">
        <f t="shared" si="332"/>
        <v/>
      </c>
      <c r="I10664" s="218" t="str">
        <f t="shared" si="333"/>
        <v/>
      </c>
    </row>
    <row r="10665" spans="3:9" ht="15" customHeight="1">
      <c r="C10665" s="220" t="str">
        <f t="shared" si="332"/>
        <v/>
      </c>
      <c r="I10665" s="218" t="str">
        <f t="shared" si="333"/>
        <v/>
      </c>
    </row>
    <row r="10666" spans="3:9" ht="15" customHeight="1">
      <c r="C10666" s="220" t="str">
        <f t="shared" si="332"/>
        <v/>
      </c>
      <c r="I10666" s="218" t="str">
        <f t="shared" si="333"/>
        <v/>
      </c>
    </row>
    <row r="10667" spans="3:9" ht="15" customHeight="1">
      <c r="C10667" s="220" t="str">
        <f t="shared" si="332"/>
        <v/>
      </c>
      <c r="I10667" s="218" t="str">
        <f t="shared" si="333"/>
        <v/>
      </c>
    </row>
    <row r="10668" spans="3:9" ht="15" customHeight="1">
      <c r="C10668" s="220" t="str">
        <f t="shared" si="332"/>
        <v/>
      </c>
      <c r="I10668" s="218" t="str">
        <f t="shared" si="333"/>
        <v/>
      </c>
    </row>
    <row r="10669" spans="3:9" ht="15" customHeight="1">
      <c r="C10669" s="220" t="str">
        <f t="shared" si="332"/>
        <v/>
      </c>
      <c r="I10669" s="218" t="str">
        <f t="shared" si="333"/>
        <v/>
      </c>
    </row>
    <row r="10670" spans="3:9" ht="15" customHeight="1">
      <c r="C10670" s="220" t="str">
        <f t="shared" si="332"/>
        <v/>
      </c>
      <c r="I10670" s="218" t="str">
        <f t="shared" si="333"/>
        <v/>
      </c>
    </row>
    <row r="10671" spans="3:9" ht="15" customHeight="1">
      <c r="C10671" s="220" t="str">
        <f t="shared" si="332"/>
        <v/>
      </c>
      <c r="I10671" s="218" t="str">
        <f t="shared" si="333"/>
        <v/>
      </c>
    </row>
    <row r="10672" spans="3:9" ht="15" customHeight="1">
      <c r="C10672" s="220" t="str">
        <f t="shared" si="332"/>
        <v/>
      </c>
      <c r="I10672" s="218" t="str">
        <f t="shared" si="333"/>
        <v/>
      </c>
    </row>
    <row r="10673" spans="3:9" ht="15" customHeight="1">
      <c r="C10673" s="220" t="str">
        <f t="shared" si="332"/>
        <v/>
      </c>
      <c r="I10673" s="218" t="str">
        <f t="shared" si="333"/>
        <v/>
      </c>
    </row>
    <row r="10674" spans="3:9" ht="15" customHeight="1">
      <c r="C10674" s="220" t="str">
        <f t="shared" si="332"/>
        <v/>
      </c>
      <c r="I10674" s="218" t="str">
        <f t="shared" si="333"/>
        <v/>
      </c>
    </row>
    <row r="10675" spans="3:9" ht="15" customHeight="1">
      <c r="C10675" s="220" t="str">
        <f t="shared" si="332"/>
        <v/>
      </c>
      <c r="I10675" s="218" t="str">
        <f t="shared" si="333"/>
        <v/>
      </c>
    </row>
    <row r="10676" spans="3:9" ht="15" customHeight="1">
      <c r="C10676" s="220" t="str">
        <f t="shared" si="332"/>
        <v/>
      </c>
      <c r="I10676" s="218" t="str">
        <f t="shared" si="333"/>
        <v/>
      </c>
    </row>
    <row r="10677" spans="3:9" ht="15" customHeight="1">
      <c r="C10677" s="220" t="str">
        <f t="shared" si="332"/>
        <v/>
      </c>
      <c r="I10677" s="218" t="str">
        <f t="shared" si="333"/>
        <v/>
      </c>
    </row>
    <row r="10678" spans="3:9" ht="15" customHeight="1">
      <c r="C10678" s="220" t="str">
        <f t="shared" si="332"/>
        <v/>
      </c>
      <c r="I10678" s="218" t="str">
        <f t="shared" si="333"/>
        <v/>
      </c>
    </row>
    <row r="10679" spans="3:9" ht="15" customHeight="1">
      <c r="C10679" s="220" t="str">
        <f t="shared" si="332"/>
        <v/>
      </c>
      <c r="I10679" s="218" t="str">
        <f t="shared" si="333"/>
        <v/>
      </c>
    </row>
    <row r="10680" spans="3:9" ht="15" customHeight="1">
      <c r="C10680" s="220" t="str">
        <f t="shared" si="332"/>
        <v/>
      </c>
      <c r="I10680" s="218" t="str">
        <f t="shared" si="333"/>
        <v/>
      </c>
    </row>
    <row r="10681" spans="3:9" ht="15" customHeight="1">
      <c r="C10681" s="220" t="str">
        <f t="shared" si="332"/>
        <v/>
      </c>
      <c r="I10681" s="218" t="str">
        <f t="shared" si="333"/>
        <v/>
      </c>
    </row>
    <row r="10682" spans="3:9" ht="15" customHeight="1">
      <c r="C10682" s="220" t="str">
        <f t="shared" si="332"/>
        <v/>
      </c>
      <c r="I10682" s="218" t="str">
        <f t="shared" si="333"/>
        <v/>
      </c>
    </row>
    <row r="10683" spans="3:9" ht="15" customHeight="1">
      <c r="C10683" s="220" t="str">
        <f t="shared" si="332"/>
        <v/>
      </c>
      <c r="I10683" s="218" t="str">
        <f t="shared" si="333"/>
        <v/>
      </c>
    </row>
    <row r="10684" spans="3:9" ht="15" customHeight="1">
      <c r="C10684" s="220" t="str">
        <f t="shared" si="332"/>
        <v/>
      </c>
      <c r="I10684" s="218" t="str">
        <f t="shared" si="333"/>
        <v/>
      </c>
    </row>
    <row r="10685" spans="3:9" ht="15" customHeight="1">
      <c r="C10685" s="220" t="str">
        <f t="shared" si="332"/>
        <v/>
      </c>
      <c r="I10685" s="218" t="str">
        <f t="shared" si="333"/>
        <v/>
      </c>
    </row>
    <row r="10686" spans="3:9" ht="15" customHeight="1">
      <c r="C10686" s="220" t="str">
        <f t="shared" si="332"/>
        <v/>
      </c>
      <c r="I10686" s="218" t="str">
        <f t="shared" si="333"/>
        <v/>
      </c>
    </row>
    <row r="10687" spans="3:9" ht="15" customHeight="1">
      <c r="C10687" s="220" t="str">
        <f t="shared" si="332"/>
        <v/>
      </c>
      <c r="I10687" s="218" t="str">
        <f t="shared" si="333"/>
        <v/>
      </c>
    </row>
    <row r="10688" spans="3:9" ht="15" customHeight="1">
      <c r="C10688" s="220" t="str">
        <f t="shared" si="332"/>
        <v/>
      </c>
      <c r="I10688" s="218" t="str">
        <f t="shared" si="333"/>
        <v/>
      </c>
    </row>
    <row r="10689" spans="3:9" ht="15" customHeight="1">
      <c r="C10689" s="220" t="str">
        <f t="shared" si="332"/>
        <v/>
      </c>
      <c r="I10689" s="218" t="str">
        <f t="shared" si="333"/>
        <v/>
      </c>
    </row>
    <row r="10690" spans="3:9" ht="15" customHeight="1">
      <c r="C10690" s="220" t="str">
        <f t="shared" si="332"/>
        <v/>
      </c>
      <c r="I10690" s="218" t="str">
        <f t="shared" si="333"/>
        <v/>
      </c>
    </row>
    <row r="10691" spans="3:9" ht="15" customHeight="1">
      <c r="C10691" s="220" t="str">
        <f t="shared" si="332"/>
        <v/>
      </c>
      <c r="I10691" s="218" t="str">
        <f t="shared" si="333"/>
        <v/>
      </c>
    </row>
    <row r="10692" spans="3:9" ht="15" customHeight="1">
      <c r="C10692" s="220" t="str">
        <f t="shared" si="332"/>
        <v/>
      </c>
      <c r="I10692" s="218" t="str">
        <f t="shared" si="333"/>
        <v/>
      </c>
    </row>
    <row r="10693" spans="3:9" ht="15" customHeight="1">
      <c r="C10693" s="220" t="str">
        <f t="shared" si="332"/>
        <v/>
      </c>
      <c r="I10693" s="218" t="str">
        <f t="shared" si="333"/>
        <v/>
      </c>
    </row>
    <row r="10694" spans="3:9" ht="15" customHeight="1">
      <c r="C10694" s="220" t="str">
        <f t="shared" ref="C10694:C10757" si="334">IF(B10694="","",MONTH(B10694))</f>
        <v/>
      </c>
      <c r="I10694" s="218" t="str">
        <f t="shared" ref="I10694:I10757" si="335">IF(H10694="","",IF(E10694="","Não deixe campos em branco, a planilha resumo de custos e despesas necessita deles para funcionar",IF(F10694="","Não deixe campos em branco, a planilha resumo de custos e despesas necessita deles para funcionar",IF(G10694="","Não deixe campos em branco, a planilha resumo de custos e despesas necessita deles para funcionar",""))))</f>
        <v/>
      </c>
    </row>
    <row r="10695" spans="3:9" ht="15" customHeight="1">
      <c r="C10695" s="220" t="str">
        <f t="shared" si="334"/>
        <v/>
      </c>
      <c r="I10695" s="218" t="str">
        <f t="shared" si="335"/>
        <v/>
      </c>
    </row>
    <row r="10696" spans="3:9" ht="15" customHeight="1">
      <c r="C10696" s="220" t="str">
        <f t="shared" si="334"/>
        <v/>
      </c>
      <c r="I10696" s="218" t="str">
        <f t="shared" si="335"/>
        <v/>
      </c>
    </row>
    <row r="10697" spans="3:9" ht="15" customHeight="1">
      <c r="C10697" s="220" t="str">
        <f t="shared" si="334"/>
        <v/>
      </c>
      <c r="I10697" s="218" t="str">
        <f t="shared" si="335"/>
        <v/>
      </c>
    </row>
    <row r="10698" spans="3:9" ht="15" customHeight="1">
      <c r="C10698" s="220" t="str">
        <f t="shared" si="334"/>
        <v/>
      </c>
      <c r="I10698" s="218" t="str">
        <f t="shared" si="335"/>
        <v/>
      </c>
    </row>
    <row r="10699" spans="3:9" ht="15" customHeight="1">
      <c r="C10699" s="220" t="str">
        <f t="shared" si="334"/>
        <v/>
      </c>
      <c r="I10699" s="218" t="str">
        <f t="shared" si="335"/>
        <v/>
      </c>
    </row>
    <row r="10700" spans="3:9" ht="15" customHeight="1">
      <c r="C10700" s="220" t="str">
        <f t="shared" si="334"/>
        <v/>
      </c>
      <c r="I10700" s="218" t="str">
        <f t="shared" si="335"/>
        <v/>
      </c>
    </row>
    <row r="10701" spans="3:9" ht="15" customHeight="1">
      <c r="C10701" s="220" t="str">
        <f t="shared" si="334"/>
        <v/>
      </c>
      <c r="I10701" s="218" t="str">
        <f t="shared" si="335"/>
        <v/>
      </c>
    </row>
    <row r="10702" spans="3:9" ht="15" customHeight="1">
      <c r="C10702" s="220" t="str">
        <f t="shared" si="334"/>
        <v/>
      </c>
      <c r="I10702" s="218" t="str">
        <f t="shared" si="335"/>
        <v/>
      </c>
    </row>
    <row r="10703" spans="3:9" ht="15" customHeight="1">
      <c r="C10703" s="220" t="str">
        <f t="shared" si="334"/>
        <v/>
      </c>
      <c r="I10703" s="218" t="str">
        <f t="shared" si="335"/>
        <v/>
      </c>
    </row>
    <row r="10704" spans="3:9" ht="15" customHeight="1">
      <c r="C10704" s="220" t="str">
        <f t="shared" si="334"/>
        <v/>
      </c>
      <c r="I10704" s="218" t="str">
        <f t="shared" si="335"/>
        <v/>
      </c>
    </row>
    <row r="10705" spans="3:9" ht="15" customHeight="1">
      <c r="C10705" s="220" t="str">
        <f t="shared" si="334"/>
        <v/>
      </c>
      <c r="I10705" s="218" t="str">
        <f t="shared" si="335"/>
        <v/>
      </c>
    </row>
    <row r="10706" spans="3:9" ht="15" customHeight="1">
      <c r="C10706" s="220" t="str">
        <f t="shared" si="334"/>
        <v/>
      </c>
      <c r="I10706" s="218" t="str">
        <f t="shared" si="335"/>
        <v/>
      </c>
    </row>
    <row r="10707" spans="3:9" ht="15" customHeight="1">
      <c r="C10707" s="220" t="str">
        <f t="shared" si="334"/>
        <v/>
      </c>
      <c r="I10707" s="218" t="str">
        <f t="shared" si="335"/>
        <v/>
      </c>
    </row>
    <row r="10708" spans="3:9" ht="15" customHeight="1">
      <c r="C10708" s="220" t="str">
        <f t="shared" si="334"/>
        <v/>
      </c>
      <c r="I10708" s="218" t="str">
        <f t="shared" si="335"/>
        <v/>
      </c>
    </row>
    <row r="10709" spans="3:9" ht="15" customHeight="1">
      <c r="C10709" s="220" t="str">
        <f t="shared" si="334"/>
        <v/>
      </c>
      <c r="I10709" s="218" t="str">
        <f t="shared" si="335"/>
        <v/>
      </c>
    </row>
    <row r="10710" spans="3:9" ht="15" customHeight="1">
      <c r="C10710" s="220" t="str">
        <f t="shared" si="334"/>
        <v/>
      </c>
      <c r="I10710" s="218" t="str">
        <f t="shared" si="335"/>
        <v/>
      </c>
    </row>
    <row r="10711" spans="3:9" ht="15" customHeight="1">
      <c r="C10711" s="220" t="str">
        <f t="shared" si="334"/>
        <v/>
      </c>
      <c r="I10711" s="218" t="str">
        <f t="shared" si="335"/>
        <v/>
      </c>
    </row>
    <row r="10712" spans="3:9" ht="15" customHeight="1">
      <c r="C10712" s="220" t="str">
        <f t="shared" si="334"/>
        <v/>
      </c>
      <c r="I10712" s="218" t="str">
        <f t="shared" si="335"/>
        <v/>
      </c>
    </row>
    <row r="10713" spans="3:9" ht="15" customHeight="1">
      <c r="C10713" s="220" t="str">
        <f t="shared" si="334"/>
        <v/>
      </c>
      <c r="I10713" s="218" t="str">
        <f t="shared" si="335"/>
        <v/>
      </c>
    </row>
    <row r="10714" spans="3:9" ht="15" customHeight="1">
      <c r="C10714" s="220" t="str">
        <f t="shared" si="334"/>
        <v/>
      </c>
      <c r="I10714" s="218" t="str">
        <f t="shared" si="335"/>
        <v/>
      </c>
    </row>
    <row r="10715" spans="3:9" ht="15" customHeight="1">
      <c r="C10715" s="220" t="str">
        <f t="shared" si="334"/>
        <v/>
      </c>
      <c r="I10715" s="218" t="str">
        <f t="shared" si="335"/>
        <v/>
      </c>
    </row>
    <row r="10716" spans="3:9" ht="15" customHeight="1">
      <c r="C10716" s="220" t="str">
        <f t="shared" si="334"/>
        <v/>
      </c>
      <c r="I10716" s="218" t="str">
        <f t="shared" si="335"/>
        <v/>
      </c>
    </row>
    <row r="10717" spans="3:9" ht="15" customHeight="1">
      <c r="C10717" s="220" t="str">
        <f t="shared" si="334"/>
        <v/>
      </c>
      <c r="I10717" s="218" t="str">
        <f t="shared" si="335"/>
        <v/>
      </c>
    </row>
    <row r="10718" spans="3:9" ht="15" customHeight="1">
      <c r="C10718" s="220" t="str">
        <f t="shared" si="334"/>
        <v/>
      </c>
      <c r="I10718" s="218" t="str">
        <f t="shared" si="335"/>
        <v/>
      </c>
    </row>
    <row r="10719" spans="3:9" ht="15" customHeight="1">
      <c r="C10719" s="220" t="str">
        <f t="shared" si="334"/>
        <v/>
      </c>
      <c r="I10719" s="218" t="str">
        <f t="shared" si="335"/>
        <v/>
      </c>
    </row>
    <row r="10720" spans="3:9" ht="15" customHeight="1">
      <c r="C10720" s="220" t="str">
        <f t="shared" si="334"/>
        <v/>
      </c>
      <c r="I10720" s="218" t="str">
        <f t="shared" si="335"/>
        <v/>
      </c>
    </row>
    <row r="10721" spans="3:9" ht="15" customHeight="1">
      <c r="C10721" s="220" t="str">
        <f t="shared" si="334"/>
        <v/>
      </c>
      <c r="I10721" s="218" t="str">
        <f t="shared" si="335"/>
        <v/>
      </c>
    </row>
    <row r="10722" spans="3:9" ht="15" customHeight="1">
      <c r="C10722" s="220" t="str">
        <f t="shared" si="334"/>
        <v/>
      </c>
      <c r="I10722" s="218" t="str">
        <f t="shared" si="335"/>
        <v/>
      </c>
    </row>
    <row r="10723" spans="3:9" ht="15" customHeight="1">
      <c r="C10723" s="220" t="str">
        <f t="shared" si="334"/>
        <v/>
      </c>
      <c r="I10723" s="218" t="str">
        <f t="shared" si="335"/>
        <v/>
      </c>
    </row>
    <row r="10724" spans="3:9" ht="15" customHeight="1">
      <c r="C10724" s="220" t="str">
        <f t="shared" si="334"/>
        <v/>
      </c>
      <c r="I10724" s="218" t="str">
        <f t="shared" si="335"/>
        <v/>
      </c>
    </row>
    <row r="10725" spans="3:9" ht="15" customHeight="1">
      <c r="C10725" s="220" t="str">
        <f t="shared" si="334"/>
        <v/>
      </c>
      <c r="I10725" s="218" t="str">
        <f t="shared" si="335"/>
        <v/>
      </c>
    </row>
    <row r="10726" spans="3:9" ht="15" customHeight="1">
      <c r="C10726" s="220" t="str">
        <f t="shared" si="334"/>
        <v/>
      </c>
      <c r="I10726" s="218" t="str">
        <f t="shared" si="335"/>
        <v/>
      </c>
    </row>
    <row r="10727" spans="3:9" ht="15" customHeight="1">
      <c r="C10727" s="220" t="str">
        <f t="shared" si="334"/>
        <v/>
      </c>
      <c r="I10727" s="218" t="str">
        <f t="shared" si="335"/>
        <v/>
      </c>
    </row>
    <row r="10728" spans="3:9" ht="15" customHeight="1">
      <c r="C10728" s="220" t="str">
        <f t="shared" si="334"/>
        <v/>
      </c>
      <c r="I10728" s="218" t="str">
        <f t="shared" si="335"/>
        <v/>
      </c>
    </row>
    <row r="10729" spans="3:9" ht="15" customHeight="1">
      <c r="C10729" s="220" t="str">
        <f t="shared" si="334"/>
        <v/>
      </c>
      <c r="I10729" s="218" t="str">
        <f t="shared" si="335"/>
        <v/>
      </c>
    </row>
    <row r="10730" spans="3:9" ht="15" customHeight="1">
      <c r="C10730" s="220" t="str">
        <f t="shared" si="334"/>
        <v/>
      </c>
      <c r="I10730" s="218" t="str">
        <f t="shared" si="335"/>
        <v/>
      </c>
    </row>
    <row r="10731" spans="3:9" ht="15" customHeight="1">
      <c r="C10731" s="220" t="str">
        <f t="shared" si="334"/>
        <v/>
      </c>
      <c r="I10731" s="218" t="str">
        <f t="shared" si="335"/>
        <v/>
      </c>
    </row>
    <row r="10732" spans="3:9" ht="15" customHeight="1">
      <c r="C10732" s="220" t="str">
        <f t="shared" si="334"/>
        <v/>
      </c>
      <c r="I10732" s="218" t="str">
        <f t="shared" si="335"/>
        <v/>
      </c>
    </row>
    <row r="10733" spans="3:9" ht="15" customHeight="1">
      <c r="C10733" s="220" t="str">
        <f t="shared" si="334"/>
        <v/>
      </c>
      <c r="I10733" s="218" t="str">
        <f t="shared" si="335"/>
        <v/>
      </c>
    </row>
    <row r="10734" spans="3:9" ht="15" customHeight="1">
      <c r="C10734" s="220" t="str">
        <f t="shared" si="334"/>
        <v/>
      </c>
      <c r="I10734" s="218" t="str">
        <f t="shared" si="335"/>
        <v/>
      </c>
    </row>
    <row r="10735" spans="3:9" ht="15" customHeight="1">
      <c r="C10735" s="220" t="str">
        <f t="shared" si="334"/>
        <v/>
      </c>
      <c r="I10735" s="218" t="str">
        <f t="shared" si="335"/>
        <v/>
      </c>
    </row>
    <row r="10736" spans="3:9" ht="15" customHeight="1">
      <c r="C10736" s="220" t="str">
        <f t="shared" si="334"/>
        <v/>
      </c>
      <c r="I10736" s="218" t="str">
        <f t="shared" si="335"/>
        <v/>
      </c>
    </row>
    <row r="10737" spans="3:9" ht="15" customHeight="1">
      <c r="C10737" s="220" t="str">
        <f t="shared" si="334"/>
        <v/>
      </c>
      <c r="I10737" s="218" t="str">
        <f t="shared" si="335"/>
        <v/>
      </c>
    </row>
    <row r="10738" spans="3:9" ht="15" customHeight="1">
      <c r="C10738" s="220" t="str">
        <f t="shared" si="334"/>
        <v/>
      </c>
      <c r="I10738" s="218" t="str">
        <f t="shared" si="335"/>
        <v/>
      </c>
    </row>
    <row r="10739" spans="3:9" ht="15" customHeight="1">
      <c r="C10739" s="220" t="str">
        <f t="shared" si="334"/>
        <v/>
      </c>
      <c r="I10739" s="218" t="str">
        <f t="shared" si="335"/>
        <v/>
      </c>
    </row>
    <row r="10740" spans="3:9" ht="15" customHeight="1">
      <c r="C10740" s="220" t="str">
        <f t="shared" si="334"/>
        <v/>
      </c>
      <c r="I10740" s="218" t="str">
        <f t="shared" si="335"/>
        <v/>
      </c>
    </row>
    <row r="10741" spans="3:9" ht="15" customHeight="1">
      <c r="C10741" s="220" t="str">
        <f t="shared" si="334"/>
        <v/>
      </c>
      <c r="I10741" s="218" t="str">
        <f t="shared" si="335"/>
        <v/>
      </c>
    </row>
    <row r="10742" spans="3:9" ht="15" customHeight="1">
      <c r="C10742" s="220" t="str">
        <f t="shared" si="334"/>
        <v/>
      </c>
      <c r="I10742" s="218" t="str">
        <f t="shared" si="335"/>
        <v/>
      </c>
    </row>
    <row r="10743" spans="3:9" ht="15" customHeight="1">
      <c r="C10743" s="220" t="str">
        <f t="shared" si="334"/>
        <v/>
      </c>
      <c r="I10743" s="218" t="str">
        <f t="shared" si="335"/>
        <v/>
      </c>
    </row>
    <row r="10744" spans="3:9" ht="15" customHeight="1">
      <c r="C10744" s="220" t="str">
        <f t="shared" si="334"/>
        <v/>
      </c>
      <c r="I10744" s="218" t="str">
        <f t="shared" si="335"/>
        <v/>
      </c>
    </row>
    <row r="10745" spans="3:9" ht="15" customHeight="1">
      <c r="C10745" s="220" t="str">
        <f t="shared" si="334"/>
        <v/>
      </c>
      <c r="I10745" s="218" t="str">
        <f t="shared" si="335"/>
        <v/>
      </c>
    </row>
    <row r="10746" spans="3:9" ht="15" customHeight="1">
      <c r="C10746" s="220" t="str">
        <f t="shared" si="334"/>
        <v/>
      </c>
      <c r="I10746" s="218" t="str">
        <f t="shared" si="335"/>
        <v/>
      </c>
    </row>
    <row r="10747" spans="3:9" ht="15" customHeight="1">
      <c r="C10747" s="220" t="str">
        <f t="shared" si="334"/>
        <v/>
      </c>
      <c r="I10747" s="218" t="str">
        <f t="shared" si="335"/>
        <v/>
      </c>
    </row>
    <row r="10748" spans="3:9" ht="15" customHeight="1">
      <c r="C10748" s="220" t="str">
        <f t="shared" si="334"/>
        <v/>
      </c>
      <c r="I10748" s="218" t="str">
        <f t="shared" si="335"/>
        <v/>
      </c>
    </row>
    <row r="10749" spans="3:9" ht="15" customHeight="1">
      <c r="C10749" s="220" t="str">
        <f t="shared" si="334"/>
        <v/>
      </c>
      <c r="I10749" s="218" t="str">
        <f t="shared" si="335"/>
        <v/>
      </c>
    </row>
    <row r="10750" spans="3:9" ht="15" customHeight="1">
      <c r="C10750" s="220" t="str">
        <f t="shared" si="334"/>
        <v/>
      </c>
      <c r="I10750" s="218" t="str">
        <f t="shared" si="335"/>
        <v/>
      </c>
    </row>
    <row r="10751" spans="3:9" ht="15" customHeight="1">
      <c r="C10751" s="220" t="str">
        <f t="shared" si="334"/>
        <v/>
      </c>
      <c r="I10751" s="218" t="str">
        <f t="shared" si="335"/>
        <v/>
      </c>
    </row>
    <row r="10752" spans="3:9" ht="15" customHeight="1">
      <c r="C10752" s="220" t="str">
        <f t="shared" si="334"/>
        <v/>
      </c>
      <c r="I10752" s="218" t="str">
        <f t="shared" si="335"/>
        <v/>
      </c>
    </row>
    <row r="10753" spans="3:9" ht="15" customHeight="1">
      <c r="C10753" s="220" t="str">
        <f t="shared" si="334"/>
        <v/>
      </c>
      <c r="I10753" s="218" t="str">
        <f t="shared" si="335"/>
        <v/>
      </c>
    </row>
    <row r="10754" spans="3:9" ht="15" customHeight="1">
      <c r="C10754" s="220" t="str">
        <f t="shared" si="334"/>
        <v/>
      </c>
      <c r="I10754" s="218" t="str">
        <f t="shared" si="335"/>
        <v/>
      </c>
    </row>
    <row r="10755" spans="3:9" ht="15" customHeight="1">
      <c r="C10755" s="220" t="str">
        <f t="shared" si="334"/>
        <v/>
      </c>
      <c r="I10755" s="218" t="str">
        <f t="shared" si="335"/>
        <v/>
      </c>
    </row>
    <row r="10756" spans="3:9" ht="15" customHeight="1">
      <c r="C10756" s="220" t="str">
        <f t="shared" si="334"/>
        <v/>
      </c>
      <c r="I10756" s="218" t="str">
        <f t="shared" si="335"/>
        <v/>
      </c>
    </row>
    <row r="10757" spans="3:9" ht="15" customHeight="1">
      <c r="C10757" s="220" t="str">
        <f t="shared" si="334"/>
        <v/>
      </c>
      <c r="I10757" s="218" t="str">
        <f t="shared" si="335"/>
        <v/>
      </c>
    </row>
    <row r="10758" spans="3:9" ht="15" customHeight="1">
      <c r="C10758" s="220" t="str">
        <f t="shared" ref="C10758:C10821" si="336">IF(B10758="","",MONTH(B10758))</f>
        <v/>
      </c>
      <c r="I10758" s="218" t="str">
        <f t="shared" ref="I10758:I10821" si="337">IF(H10758="","",IF(E10758="","Não deixe campos em branco, a planilha resumo de custos e despesas necessita deles para funcionar",IF(F10758="","Não deixe campos em branco, a planilha resumo de custos e despesas necessita deles para funcionar",IF(G10758="","Não deixe campos em branco, a planilha resumo de custos e despesas necessita deles para funcionar",""))))</f>
        <v/>
      </c>
    </row>
    <row r="10759" spans="3:9" ht="15" customHeight="1">
      <c r="C10759" s="220" t="str">
        <f t="shared" si="336"/>
        <v/>
      </c>
      <c r="I10759" s="218" t="str">
        <f t="shared" si="337"/>
        <v/>
      </c>
    </row>
    <row r="10760" spans="3:9" ht="15" customHeight="1">
      <c r="C10760" s="220" t="str">
        <f t="shared" si="336"/>
        <v/>
      </c>
      <c r="I10760" s="218" t="str">
        <f t="shared" si="337"/>
        <v/>
      </c>
    </row>
    <row r="10761" spans="3:9" ht="15" customHeight="1">
      <c r="C10761" s="220" t="str">
        <f t="shared" si="336"/>
        <v/>
      </c>
      <c r="I10761" s="218" t="str">
        <f t="shared" si="337"/>
        <v/>
      </c>
    </row>
    <row r="10762" spans="3:9" ht="15" customHeight="1">
      <c r="C10762" s="220" t="str">
        <f t="shared" si="336"/>
        <v/>
      </c>
      <c r="I10762" s="218" t="str">
        <f t="shared" si="337"/>
        <v/>
      </c>
    </row>
    <row r="10763" spans="3:9" ht="15" customHeight="1">
      <c r="C10763" s="220" t="str">
        <f t="shared" si="336"/>
        <v/>
      </c>
      <c r="I10763" s="218" t="str">
        <f t="shared" si="337"/>
        <v/>
      </c>
    </row>
    <row r="10764" spans="3:9" ht="15" customHeight="1">
      <c r="C10764" s="220" t="str">
        <f t="shared" si="336"/>
        <v/>
      </c>
      <c r="I10764" s="218" t="str">
        <f t="shared" si="337"/>
        <v/>
      </c>
    </row>
    <row r="10765" spans="3:9" ht="15" customHeight="1">
      <c r="C10765" s="220" t="str">
        <f t="shared" si="336"/>
        <v/>
      </c>
      <c r="I10765" s="218" t="str">
        <f t="shared" si="337"/>
        <v/>
      </c>
    </row>
    <row r="10766" spans="3:9" ht="15" customHeight="1">
      <c r="C10766" s="220" t="str">
        <f t="shared" si="336"/>
        <v/>
      </c>
      <c r="I10766" s="218" t="str">
        <f t="shared" si="337"/>
        <v/>
      </c>
    </row>
    <row r="10767" spans="3:9" ht="15" customHeight="1">
      <c r="C10767" s="220" t="str">
        <f t="shared" si="336"/>
        <v/>
      </c>
      <c r="I10767" s="218" t="str">
        <f t="shared" si="337"/>
        <v/>
      </c>
    </row>
    <row r="10768" spans="3:9" ht="15" customHeight="1">
      <c r="C10768" s="220" t="str">
        <f t="shared" si="336"/>
        <v/>
      </c>
      <c r="I10768" s="218" t="str">
        <f t="shared" si="337"/>
        <v/>
      </c>
    </row>
    <row r="10769" spans="3:9" ht="15" customHeight="1">
      <c r="C10769" s="220" t="str">
        <f t="shared" si="336"/>
        <v/>
      </c>
      <c r="I10769" s="218" t="str">
        <f t="shared" si="337"/>
        <v/>
      </c>
    </row>
    <row r="10770" spans="3:9" ht="15" customHeight="1">
      <c r="C10770" s="220" t="str">
        <f t="shared" si="336"/>
        <v/>
      </c>
      <c r="I10770" s="218" t="str">
        <f t="shared" si="337"/>
        <v/>
      </c>
    </row>
    <row r="10771" spans="3:9" ht="15" customHeight="1">
      <c r="C10771" s="220" t="str">
        <f t="shared" si="336"/>
        <v/>
      </c>
      <c r="I10771" s="218" t="str">
        <f t="shared" si="337"/>
        <v/>
      </c>
    </row>
    <row r="10772" spans="3:9" ht="15" customHeight="1">
      <c r="C10772" s="220" t="str">
        <f t="shared" si="336"/>
        <v/>
      </c>
      <c r="I10772" s="218" t="str">
        <f t="shared" si="337"/>
        <v/>
      </c>
    </row>
    <row r="10773" spans="3:9" ht="15" customHeight="1">
      <c r="C10773" s="220" t="str">
        <f t="shared" si="336"/>
        <v/>
      </c>
      <c r="I10773" s="218" t="str">
        <f t="shared" si="337"/>
        <v/>
      </c>
    </row>
    <row r="10774" spans="3:9" ht="15" customHeight="1">
      <c r="C10774" s="220" t="str">
        <f t="shared" si="336"/>
        <v/>
      </c>
      <c r="I10774" s="218" t="str">
        <f t="shared" si="337"/>
        <v/>
      </c>
    </row>
    <row r="10775" spans="3:9" ht="15" customHeight="1">
      <c r="C10775" s="220" t="str">
        <f t="shared" si="336"/>
        <v/>
      </c>
      <c r="I10775" s="218" t="str">
        <f t="shared" si="337"/>
        <v/>
      </c>
    </row>
    <row r="10776" spans="3:9" ht="15" customHeight="1">
      <c r="C10776" s="220" t="str">
        <f t="shared" si="336"/>
        <v/>
      </c>
      <c r="I10776" s="218" t="str">
        <f t="shared" si="337"/>
        <v/>
      </c>
    </row>
    <row r="10777" spans="3:9" ht="15" customHeight="1">
      <c r="C10777" s="220" t="str">
        <f t="shared" si="336"/>
        <v/>
      </c>
      <c r="I10777" s="218" t="str">
        <f t="shared" si="337"/>
        <v/>
      </c>
    </row>
    <row r="10778" spans="3:9" ht="15" customHeight="1">
      <c r="C10778" s="220" t="str">
        <f t="shared" si="336"/>
        <v/>
      </c>
      <c r="I10778" s="218" t="str">
        <f t="shared" si="337"/>
        <v/>
      </c>
    </row>
    <row r="10779" spans="3:9" ht="15" customHeight="1">
      <c r="C10779" s="220" t="str">
        <f t="shared" si="336"/>
        <v/>
      </c>
      <c r="I10779" s="218" t="str">
        <f t="shared" si="337"/>
        <v/>
      </c>
    </row>
    <row r="10780" spans="3:9" ht="15" customHeight="1">
      <c r="C10780" s="220" t="str">
        <f t="shared" si="336"/>
        <v/>
      </c>
      <c r="I10780" s="218" t="str">
        <f t="shared" si="337"/>
        <v/>
      </c>
    </row>
    <row r="10781" spans="3:9" ht="15" customHeight="1">
      <c r="C10781" s="220" t="str">
        <f t="shared" si="336"/>
        <v/>
      </c>
      <c r="I10781" s="218" t="str">
        <f t="shared" si="337"/>
        <v/>
      </c>
    </row>
    <row r="10782" spans="3:9" ht="15" customHeight="1">
      <c r="C10782" s="220" t="str">
        <f t="shared" si="336"/>
        <v/>
      </c>
      <c r="I10782" s="218" t="str">
        <f t="shared" si="337"/>
        <v/>
      </c>
    </row>
    <row r="10783" spans="3:9" ht="15" customHeight="1">
      <c r="C10783" s="220" t="str">
        <f t="shared" si="336"/>
        <v/>
      </c>
      <c r="I10783" s="218" t="str">
        <f t="shared" si="337"/>
        <v/>
      </c>
    </row>
    <row r="10784" spans="3:9" ht="15" customHeight="1">
      <c r="C10784" s="220" t="str">
        <f t="shared" si="336"/>
        <v/>
      </c>
      <c r="I10784" s="218" t="str">
        <f t="shared" si="337"/>
        <v/>
      </c>
    </row>
    <row r="10785" spans="3:9" ht="15" customHeight="1">
      <c r="C10785" s="220" t="str">
        <f t="shared" si="336"/>
        <v/>
      </c>
      <c r="I10785" s="218" t="str">
        <f t="shared" si="337"/>
        <v/>
      </c>
    </row>
    <row r="10786" spans="3:9" ht="15" customHeight="1">
      <c r="C10786" s="220" t="str">
        <f t="shared" si="336"/>
        <v/>
      </c>
      <c r="I10786" s="218" t="str">
        <f t="shared" si="337"/>
        <v/>
      </c>
    </row>
    <row r="10787" spans="3:9" ht="15" customHeight="1">
      <c r="C10787" s="220" t="str">
        <f t="shared" si="336"/>
        <v/>
      </c>
      <c r="I10787" s="218" t="str">
        <f t="shared" si="337"/>
        <v/>
      </c>
    </row>
    <row r="10788" spans="3:9" ht="15" customHeight="1">
      <c r="C10788" s="220" t="str">
        <f t="shared" si="336"/>
        <v/>
      </c>
      <c r="I10788" s="218" t="str">
        <f t="shared" si="337"/>
        <v/>
      </c>
    </row>
    <row r="10789" spans="3:9" ht="15" customHeight="1">
      <c r="C10789" s="220" t="str">
        <f t="shared" si="336"/>
        <v/>
      </c>
      <c r="I10789" s="218" t="str">
        <f t="shared" si="337"/>
        <v/>
      </c>
    </row>
    <row r="10790" spans="3:9" ht="15" customHeight="1">
      <c r="C10790" s="220" t="str">
        <f t="shared" si="336"/>
        <v/>
      </c>
      <c r="I10790" s="218" t="str">
        <f t="shared" si="337"/>
        <v/>
      </c>
    </row>
    <row r="10791" spans="3:9" ht="15" customHeight="1">
      <c r="C10791" s="220" t="str">
        <f t="shared" si="336"/>
        <v/>
      </c>
      <c r="I10791" s="218" t="str">
        <f t="shared" si="337"/>
        <v/>
      </c>
    </row>
    <row r="10792" spans="3:9" ht="15" customHeight="1">
      <c r="C10792" s="220" t="str">
        <f t="shared" si="336"/>
        <v/>
      </c>
      <c r="I10792" s="218" t="str">
        <f t="shared" si="337"/>
        <v/>
      </c>
    </row>
    <row r="10793" spans="3:9" ht="15" customHeight="1">
      <c r="C10793" s="220" t="str">
        <f t="shared" si="336"/>
        <v/>
      </c>
      <c r="I10793" s="218" t="str">
        <f t="shared" si="337"/>
        <v/>
      </c>
    </row>
    <row r="10794" spans="3:9" ht="15" customHeight="1">
      <c r="C10794" s="220" t="str">
        <f t="shared" si="336"/>
        <v/>
      </c>
      <c r="I10794" s="218" t="str">
        <f t="shared" si="337"/>
        <v/>
      </c>
    </row>
    <row r="10795" spans="3:9" ht="15" customHeight="1">
      <c r="C10795" s="220" t="str">
        <f t="shared" si="336"/>
        <v/>
      </c>
      <c r="I10795" s="218" t="str">
        <f t="shared" si="337"/>
        <v/>
      </c>
    </row>
    <row r="10796" spans="3:9" ht="15" customHeight="1">
      <c r="C10796" s="220" t="str">
        <f t="shared" si="336"/>
        <v/>
      </c>
      <c r="I10796" s="218" t="str">
        <f t="shared" si="337"/>
        <v/>
      </c>
    </row>
    <row r="10797" spans="3:9" ht="15" customHeight="1">
      <c r="C10797" s="220" t="str">
        <f t="shared" si="336"/>
        <v/>
      </c>
      <c r="I10797" s="218" t="str">
        <f t="shared" si="337"/>
        <v/>
      </c>
    </row>
    <row r="10798" spans="3:9" ht="15" customHeight="1">
      <c r="C10798" s="220" t="str">
        <f t="shared" si="336"/>
        <v/>
      </c>
      <c r="I10798" s="218" t="str">
        <f t="shared" si="337"/>
        <v/>
      </c>
    </row>
    <row r="10799" spans="3:9" ht="15" customHeight="1">
      <c r="C10799" s="220" t="str">
        <f t="shared" si="336"/>
        <v/>
      </c>
      <c r="I10799" s="218" t="str">
        <f t="shared" si="337"/>
        <v/>
      </c>
    </row>
    <row r="10800" spans="3:9" ht="15" customHeight="1">
      <c r="C10800" s="220" t="str">
        <f t="shared" si="336"/>
        <v/>
      </c>
      <c r="I10800" s="218" t="str">
        <f t="shared" si="337"/>
        <v/>
      </c>
    </row>
    <row r="10801" spans="3:9" ht="15" customHeight="1">
      <c r="C10801" s="220" t="str">
        <f t="shared" si="336"/>
        <v/>
      </c>
      <c r="I10801" s="218" t="str">
        <f t="shared" si="337"/>
        <v/>
      </c>
    </row>
    <row r="10802" spans="3:9" ht="15" customHeight="1">
      <c r="C10802" s="220" t="str">
        <f t="shared" si="336"/>
        <v/>
      </c>
      <c r="I10802" s="218" t="str">
        <f t="shared" si="337"/>
        <v/>
      </c>
    </row>
    <row r="10803" spans="3:9" ht="15" customHeight="1">
      <c r="C10803" s="220" t="str">
        <f t="shared" si="336"/>
        <v/>
      </c>
      <c r="I10803" s="218" t="str">
        <f t="shared" si="337"/>
        <v/>
      </c>
    </row>
    <row r="10804" spans="3:9" ht="15" customHeight="1">
      <c r="C10804" s="220" t="str">
        <f t="shared" si="336"/>
        <v/>
      </c>
      <c r="I10804" s="218" t="str">
        <f t="shared" si="337"/>
        <v/>
      </c>
    </row>
    <row r="10805" spans="3:9" ht="15" customHeight="1">
      <c r="C10805" s="220" t="str">
        <f t="shared" si="336"/>
        <v/>
      </c>
      <c r="I10805" s="218" t="str">
        <f t="shared" si="337"/>
        <v/>
      </c>
    </row>
    <row r="10806" spans="3:9" ht="15" customHeight="1">
      <c r="C10806" s="220" t="str">
        <f t="shared" si="336"/>
        <v/>
      </c>
      <c r="I10806" s="218" t="str">
        <f t="shared" si="337"/>
        <v/>
      </c>
    </row>
    <row r="10807" spans="3:9" ht="15" customHeight="1">
      <c r="C10807" s="220" t="str">
        <f t="shared" si="336"/>
        <v/>
      </c>
      <c r="I10807" s="218" t="str">
        <f t="shared" si="337"/>
        <v/>
      </c>
    </row>
    <row r="10808" spans="3:9" ht="15" customHeight="1">
      <c r="C10808" s="220" t="str">
        <f t="shared" si="336"/>
        <v/>
      </c>
      <c r="I10808" s="218" t="str">
        <f t="shared" si="337"/>
        <v/>
      </c>
    </row>
    <row r="10809" spans="3:9" ht="15" customHeight="1">
      <c r="C10809" s="220" t="str">
        <f t="shared" si="336"/>
        <v/>
      </c>
      <c r="I10809" s="218" t="str">
        <f t="shared" si="337"/>
        <v/>
      </c>
    </row>
    <row r="10810" spans="3:9" ht="15" customHeight="1">
      <c r="C10810" s="220" t="str">
        <f t="shared" si="336"/>
        <v/>
      </c>
      <c r="I10810" s="218" t="str">
        <f t="shared" si="337"/>
        <v/>
      </c>
    </row>
    <row r="10811" spans="3:9" ht="15" customHeight="1">
      <c r="C10811" s="220" t="str">
        <f t="shared" si="336"/>
        <v/>
      </c>
      <c r="I10811" s="218" t="str">
        <f t="shared" si="337"/>
        <v/>
      </c>
    </row>
    <row r="10812" spans="3:9" ht="15" customHeight="1">
      <c r="C10812" s="220" t="str">
        <f t="shared" si="336"/>
        <v/>
      </c>
      <c r="I10812" s="218" t="str">
        <f t="shared" si="337"/>
        <v/>
      </c>
    </row>
    <row r="10813" spans="3:9" ht="15" customHeight="1">
      <c r="C10813" s="220" t="str">
        <f t="shared" si="336"/>
        <v/>
      </c>
      <c r="I10813" s="218" t="str">
        <f t="shared" si="337"/>
        <v/>
      </c>
    </row>
    <row r="10814" spans="3:9" ht="15" customHeight="1">
      <c r="C10814" s="220" t="str">
        <f t="shared" si="336"/>
        <v/>
      </c>
      <c r="I10814" s="218" t="str">
        <f t="shared" si="337"/>
        <v/>
      </c>
    </row>
    <row r="10815" spans="3:9" ht="15" customHeight="1">
      <c r="C10815" s="220" t="str">
        <f t="shared" si="336"/>
        <v/>
      </c>
      <c r="I10815" s="218" t="str">
        <f t="shared" si="337"/>
        <v/>
      </c>
    </row>
    <row r="10816" spans="3:9" ht="15" customHeight="1">
      <c r="C10816" s="220" t="str">
        <f t="shared" si="336"/>
        <v/>
      </c>
      <c r="I10816" s="218" t="str">
        <f t="shared" si="337"/>
        <v/>
      </c>
    </row>
    <row r="10817" spans="3:9" ht="15" customHeight="1">
      <c r="C10817" s="220" t="str">
        <f t="shared" si="336"/>
        <v/>
      </c>
      <c r="I10817" s="218" t="str">
        <f t="shared" si="337"/>
        <v/>
      </c>
    </row>
    <row r="10818" spans="3:9" ht="15" customHeight="1">
      <c r="C10818" s="220" t="str">
        <f t="shared" si="336"/>
        <v/>
      </c>
      <c r="I10818" s="218" t="str">
        <f t="shared" si="337"/>
        <v/>
      </c>
    </row>
    <row r="10819" spans="3:9" ht="15" customHeight="1">
      <c r="C10819" s="220" t="str">
        <f t="shared" si="336"/>
        <v/>
      </c>
      <c r="I10819" s="218" t="str">
        <f t="shared" si="337"/>
        <v/>
      </c>
    </row>
    <row r="10820" spans="3:9" ht="15" customHeight="1">
      <c r="C10820" s="220" t="str">
        <f t="shared" si="336"/>
        <v/>
      </c>
      <c r="I10820" s="218" t="str">
        <f t="shared" si="337"/>
        <v/>
      </c>
    </row>
    <row r="10821" spans="3:9" ht="15" customHeight="1">
      <c r="C10821" s="220" t="str">
        <f t="shared" si="336"/>
        <v/>
      </c>
      <c r="I10821" s="218" t="str">
        <f t="shared" si="337"/>
        <v/>
      </c>
    </row>
    <row r="10822" spans="3:9" ht="15" customHeight="1">
      <c r="C10822" s="220" t="str">
        <f t="shared" ref="C10822:C10885" si="338">IF(B10822="","",MONTH(B10822))</f>
        <v/>
      </c>
      <c r="I10822" s="218" t="str">
        <f t="shared" ref="I10822:I10885" si="339">IF(H10822="","",IF(E10822="","Não deixe campos em branco, a planilha resumo de custos e despesas necessita deles para funcionar",IF(F10822="","Não deixe campos em branco, a planilha resumo de custos e despesas necessita deles para funcionar",IF(G10822="","Não deixe campos em branco, a planilha resumo de custos e despesas necessita deles para funcionar",""))))</f>
        <v/>
      </c>
    </row>
    <row r="10823" spans="3:9" ht="15" customHeight="1">
      <c r="C10823" s="220" t="str">
        <f t="shared" si="338"/>
        <v/>
      </c>
      <c r="I10823" s="218" t="str">
        <f t="shared" si="339"/>
        <v/>
      </c>
    </row>
    <row r="10824" spans="3:9" ht="15" customHeight="1">
      <c r="C10824" s="220" t="str">
        <f t="shared" si="338"/>
        <v/>
      </c>
      <c r="I10824" s="218" t="str">
        <f t="shared" si="339"/>
        <v/>
      </c>
    </row>
    <row r="10825" spans="3:9" ht="15" customHeight="1">
      <c r="C10825" s="220" t="str">
        <f t="shared" si="338"/>
        <v/>
      </c>
      <c r="I10825" s="218" t="str">
        <f t="shared" si="339"/>
        <v/>
      </c>
    </row>
    <row r="10826" spans="3:9" ht="15" customHeight="1">
      <c r="C10826" s="220" t="str">
        <f t="shared" si="338"/>
        <v/>
      </c>
      <c r="I10826" s="218" t="str">
        <f t="shared" si="339"/>
        <v/>
      </c>
    </row>
    <row r="10827" spans="3:9" ht="15" customHeight="1">
      <c r="C10827" s="220" t="str">
        <f t="shared" si="338"/>
        <v/>
      </c>
      <c r="I10827" s="218" t="str">
        <f t="shared" si="339"/>
        <v/>
      </c>
    </row>
    <row r="10828" spans="3:9" ht="15" customHeight="1">
      <c r="C10828" s="220" t="str">
        <f t="shared" si="338"/>
        <v/>
      </c>
      <c r="I10828" s="218" t="str">
        <f t="shared" si="339"/>
        <v/>
      </c>
    </row>
    <row r="10829" spans="3:9" ht="15" customHeight="1">
      <c r="C10829" s="220" t="str">
        <f t="shared" si="338"/>
        <v/>
      </c>
      <c r="I10829" s="218" t="str">
        <f t="shared" si="339"/>
        <v/>
      </c>
    </row>
    <row r="10830" spans="3:9" ht="15" customHeight="1">
      <c r="C10830" s="220" t="str">
        <f t="shared" si="338"/>
        <v/>
      </c>
      <c r="I10830" s="218" t="str">
        <f t="shared" si="339"/>
        <v/>
      </c>
    </row>
    <row r="10831" spans="3:9" ht="15" customHeight="1">
      <c r="C10831" s="220" t="str">
        <f t="shared" si="338"/>
        <v/>
      </c>
      <c r="I10831" s="218" t="str">
        <f t="shared" si="339"/>
        <v/>
      </c>
    </row>
    <row r="10832" spans="3:9" ht="15" customHeight="1">
      <c r="C10832" s="220" t="str">
        <f t="shared" si="338"/>
        <v/>
      </c>
      <c r="I10832" s="218" t="str">
        <f t="shared" si="339"/>
        <v/>
      </c>
    </row>
    <row r="10833" spans="3:9" ht="15" customHeight="1">
      <c r="C10833" s="220" t="str">
        <f t="shared" si="338"/>
        <v/>
      </c>
      <c r="I10833" s="218" t="str">
        <f t="shared" si="339"/>
        <v/>
      </c>
    </row>
    <row r="10834" spans="3:9" ht="15" customHeight="1">
      <c r="C10834" s="220" t="str">
        <f t="shared" si="338"/>
        <v/>
      </c>
      <c r="I10834" s="218" t="str">
        <f t="shared" si="339"/>
        <v/>
      </c>
    </row>
    <row r="10835" spans="3:9" ht="15" customHeight="1">
      <c r="C10835" s="220" t="str">
        <f t="shared" si="338"/>
        <v/>
      </c>
      <c r="I10835" s="218" t="str">
        <f t="shared" si="339"/>
        <v/>
      </c>
    </row>
    <row r="10836" spans="3:9" ht="15" customHeight="1">
      <c r="C10836" s="220" t="str">
        <f t="shared" si="338"/>
        <v/>
      </c>
      <c r="I10836" s="218" t="str">
        <f t="shared" si="339"/>
        <v/>
      </c>
    </row>
    <row r="10837" spans="3:9" ht="15" customHeight="1">
      <c r="C10837" s="220" t="str">
        <f t="shared" si="338"/>
        <v/>
      </c>
      <c r="I10837" s="218" t="str">
        <f t="shared" si="339"/>
        <v/>
      </c>
    </row>
    <row r="10838" spans="3:9" ht="15" customHeight="1">
      <c r="C10838" s="220" t="str">
        <f t="shared" si="338"/>
        <v/>
      </c>
      <c r="I10838" s="218" t="str">
        <f t="shared" si="339"/>
        <v/>
      </c>
    </row>
    <row r="10839" spans="3:9" ht="15" customHeight="1">
      <c r="C10839" s="220" t="str">
        <f t="shared" si="338"/>
        <v/>
      </c>
      <c r="I10839" s="218" t="str">
        <f t="shared" si="339"/>
        <v/>
      </c>
    </row>
    <row r="10840" spans="3:9" ht="15" customHeight="1">
      <c r="C10840" s="220" t="str">
        <f t="shared" si="338"/>
        <v/>
      </c>
      <c r="I10840" s="218" t="str">
        <f t="shared" si="339"/>
        <v/>
      </c>
    </row>
    <row r="10841" spans="3:9" ht="15" customHeight="1">
      <c r="C10841" s="220" t="str">
        <f t="shared" si="338"/>
        <v/>
      </c>
      <c r="I10841" s="218" t="str">
        <f t="shared" si="339"/>
        <v/>
      </c>
    </row>
    <row r="10842" spans="3:9" ht="15" customHeight="1">
      <c r="C10842" s="220" t="str">
        <f t="shared" si="338"/>
        <v/>
      </c>
      <c r="I10842" s="218" t="str">
        <f t="shared" si="339"/>
        <v/>
      </c>
    </row>
    <row r="10843" spans="3:9" ht="15" customHeight="1">
      <c r="C10843" s="220" t="str">
        <f t="shared" si="338"/>
        <v/>
      </c>
      <c r="I10843" s="218" t="str">
        <f t="shared" si="339"/>
        <v/>
      </c>
    </row>
    <row r="10844" spans="3:9" ht="15" customHeight="1">
      <c r="C10844" s="220" t="str">
        <f t="shared" si="338"/>
        <v/>
      </c>
      <c r="I10844" s="218" t="str">
        <f t="shared" si="339"/>
        <v/>
      </c>
    </row>
    <row r="10845" spans="3:9" ht="15" customHeight="1">
      <c r="C10845" s="220" t="str">
        <f t="shared" si="338"/>
        <v/>
      </c>
      <c r="I10845" s="218" t="str">
        <f t="shared" si="339"/>
        <v/>
      </c>
    </row>
    <row r="10846" spans="3:9" ht="15" customHeight="1">
      <c r="C10846" s="220" t="str">
        <f t="shared" si="338"/>
        <v/>
      </c>
      <c r="I10846" s="218" t="str">
        <f t="shared" si="339"/>
        <v/>
      </c>
    </row>
    <row r="10847" spans="3:9" ht="15" customHeight="1">
      <c r="C10847" s="220" t="str">
        <f t="shared" si="338"/>
        <v/>
      </c>
      <c r="I10847" s="218" t="str">
        <f t="shared" si="339"/>
        <v/>
      </c>
    </row>
    <row r="10848" spans="3:9" ht="15" customHeight="1">
      <c r="C10848" s="220" t="str">
        <f t="shared" si="338"/>
        <v/>
      </c>
      <c r="I10848" s="218" t="str">
        <f t="shared" si="339"/>
        <v/>
      </c>
    </row>
    <row r="10849" spans="3:9" ht="15" customHeight="1">
      <c r="C10849" s="220" t="str">
        <f t="shared" si="338"/>
        <v/>
      </c>
      <c r="I10849" s="218" t="str">
        <f t="shared" si="339"/>
        <v/>
      </c>
    </row>
    <row r="10850" spans="3:9" ht="15" customHeight="1">
      <c r="C10850" s="220" t="str">
        <f t="shared" si="338"/>
        <v/>
      </c>
      <c r="I10850" s="218" t="str">
        <f t="shared" si="339"/>
        <v/>
      </c>
    </row>
    <row r="10851" spans="3:9" ht="15" customHeight="1">
      <c r="C10851" s="220" t="str">
        <f t="shared" si="338"/>
        <v/>
      </c>
      <c r="I10851" s="218" t="str">
        <f t="shared" si="339"/>
        <v/>
      </c>
    </row>
    <row r="10852" spans="3:9" ht="15" customHeight="1">
      <c r="C10852" s="220" t="str">
        <f t="shared" si="338"/>
        <v/>
      </c>
      <c r="I10852" s="218" t="str">
        <f t="shared" si="339"/>
        <v/>
      </c>
    </row>
    <row r="10853" spans="3:9" ht="15" customHeight="1">
      <c r="C10853" s="220" t="str">
        <f t="shared" si="338"/>
        <v/>
      </c>
      <c r="I10853" s="218" t="str">
        <f t="shared" si="339"/>
        <v/>
      </c>
    </row>
    <row r="10854" spans="3:9" ht="15" customHeight="1">
      <c r="C10854" s="220" t="str">
        <f t="shared" si="338"/>
        <v/>
      </c>
      <c r="I10854" s="218" t="str">
        <f t="shared" si="339"/>
        <v/>
      </c>
    </row>
    <row r="10855" spans="3:9" ht="15" customHeight="1">
      <c r="C10855" s="220" t="str">
        <f t="shared" si="338"/>
        <v/>
      </c>
      <c r="I10855" s="218" t="str">
        <f t="shared" si="339"/>
        <v/>
      </c>
    </row>
    <row r="10856" spans="3:9" ht="15" customHeight="1">
      <c r="C10856" s="220" t="str">
        <f t="shared" si="338"/>
        <v/>
      </c>
      <c r="I10856" s="218" t="str">
        <f t="shared" si="339"/>
        <v/>
      </c>
    </row>
    <row r="10857" spans="3:9" ht="15" customHeight="1">
      <c r="C10857" s="220" t="str">
        <f t="shared" si="338"/>
        <v/>
      </c>
      <c r="I10857" s="218" t="str">
        <f t="shared" si="339"/>
        <v/>
      </c>
    </row>
    <row r="10858" spans="3:9" ht="15" customHeight="1">
      <c r="C10858" s="220" t="str">
        <f t="shared" si="338"/>
        <v/>
      </c>
      <c r="I10858" s="218" t="str">
        <f t="shared" si="339"/>
        <v/>
      </c>
    </row>
    <row r="10859" spans="3:9" ht="15" customHeight="1">
      <c r="C10859" s="220" t="str">
        <f t="shared" si="338"/>
        <v/>
      </c>
      <c r="I10859" s="218" t="str">
        <f t="shared" si="339"/>
        <v/>
      </c>
    </row>
    <row r="10860" spans="3:9" ht="15" customHeight="1">
      <c r="C10860" s="220" t="str">
        <f t="shared" si="338"/>
        <v/>
      </c>
      <c r="I10860" s="218" t="str">
        <f t="shared" si="339"/>
        <v/>
      </c>
    </row>
    <row r="10861" spans="3:9" ht="15" customHeight="1">
      <c r="C10861" s="220" t="str">
        <f t="shared" si="338"/>
        <v/>
      </c>
      <c r="I10861" s="218" t="str">
        <f t="shared" si="339"/>
        <v/>
      </c>
    </row>
    <row r="10862" spans="3:9" ht="15" customHeight="1">
      <c r="C10862" s="220" t="str">
        <f t="shared" si="338"/>
        <v/>
      </c>
      <c r="I10862" s="218" t="str">
        <f t="shared" si="339"/>
        <v/>
      </c>
    </row>
    <row r="10863" spans="3:9" ht="15" customHeight="1">
      <c r="C10863" s="220" t="str">
        <f t="shared" si="338"/>
        <v/>
      </c>
      <c r="I10863" s="218" t="str">
        <f t="shared" si="339"/>
        <v/>
      </c>
    </row>
    <row r="10864" spans="3:9" ht="15" customHeight="1">
      <c r="C10864" s="220" t="str">
        <f t="shared" si="338"/>
        <v/>
      </c>
      <c r="I10864" s="218" t="str">
        <f t="shared" si="339"/>
        <v/>
      </c>
    </row>
    <row r="10865" spans="3:9" ht="15" customHeight="1">
      <c r="C10865" s="220" t="str">
        <f t="shared" si="338"/>
        <v/>
      </c>
      <c r="I10865" s="218" t="str">
        <f t="shared" si="339"/>
        <v/>
      </c>
    </row>
    <row r="10866" spans="3:9" ht="15" customHeight="1">
      <c r="C10866" s="220" t="str">
        <f t="shared" si="338"/>
        <v/>
      </c>
      <c r="I10866" s="218" t="str">
        <f t="shared" si="339"/>
        <v/>
      </c>
    </row>
    <row r="10867" spans="3:9" ht="15" customHeight="1">
      <c r="C10867" s="220" t="str">
        <f t="shared" si="338"/>
        <v/>
      </c>
      <c r="I10867" s="218" t="str">
        <f t="shared" si="339"/>
        <v/>
      </c>
    </row>
    <row r="10868" spans="3:9" ht="15" customHeight="1">
      <c r="C10868" s="220" t="str">
        <f t="shared" si="338"/>
        <v/>
      </c>
      <c r="I10868" s="218" t="str">
        <f t="shared" si="339"/>
        <v/>
      </c>
    </row>
    <row r="10869" spans="3:9" ht="15" customHeight="1">
      <c r="C10869" s="220" t="str">
        <f t="shared" si="338"/>
        <v/>
      </c>
      <c r="I10869" s="218" t="str">
        <f t="shared" si="339"/>
        <v/>
      </c>
    </row>
    <row r="10870" spans="3:9" ht="15" customHeight="1">
      <c r="C10870" s="220" t="str">
        <f t="shared" si="338"/>
        <v/>
      </c>
      <c r="I10870" s="218" t="str">
        <f t="shared" si="339"/>
        <v/>
      </c>
    </row>
    <row r="10871" spans="3:9" ht="15" customHeight="1">
      <c r="C10871" s="220" t="str">
        <f t="shared" si="338"/>
        <v/>
      </c>
      <c r="I10871" s="218" t="str">
        <f t="shared" si="339"/>
        <v/>
      </c>
    </row>
    <row r="10872" spans="3:9" ht="15" customHeight="1">
      <c r="C10872" s="220" t="str">
        <f t="shared" si="338"/>
        <v/>
      </c>
      <c r="I10872" s="218" t="str">
        <f t="shared" si="339"/>
        <v/>
      </c>
    </row>
    <row r="10873" spans="3:9" ht="15" customHeight="1">
      <c r="C10873" s="220" t="str">
        <f t="shared" si="338"/>
        <v/>
      </c>
      <c r="I10873" s="218" t="str">
        <f t="shared" si="339"/>
        <v/>
      </c>
    </row>
    <row r="10874" spans="3:9" ht="15" customHeight="1">
      <c r="C10874" s="220" t="str">
        <f t="shared" si="338"/>
        <v/>
      </c>
      <c r="I10874" s="218" t="str">
        <f t="shared" si="339"/>
        <v/>
      </c>
    </row>
    <row r="10875" spans="3:9" ht="15" customHeight="1">
      <c r="C10875" s="220" t="str">
        <f t="shared" si="338"/>
        <v/>
      </c>
      <c r="I10875" s="218" t="str">
        <f t="shared" si="339"/>
        <v/>
      </c>
    </row>
    <row r="10876" spans="3:9" ht="15" customHeight="1">
      <c r="C10876" s="220" t="str">
        <f t="shared" si="338"/>
        <v/>
      </c>
      <c r="I10876" s="218" t="str">
        <f t="shared" si="339"/>
        <v/>
      </c>
    </row>
    <row r="10877" spans="3:9" ht="15" customHeight="1">
      <c r="C10877" s="220" t="str">
        <f t="shared" si="338"/>
        <v/>
      </c>
      <c r="I10877" s="218" t="str">
        <f t="shared" si="339"/>
        <v/>
      </c>
    </row>
    <row r="10878" spans="3:9" ht="15" customHeight="1">
      <c r="C10878" s="220" t="str">
        <f t="shared" si="338"/>
        <v/>
      </c>
      <c r="I10878" s="218" t="str">
        <f t="shared" si="339"/>
        <v/>
      </c>
    </row>
    <row r="10879" spans="3:9" ht="15" customHeight="1">
      <c r="C10879" s="220" t="str">
        <f t="shared" si="338"/>
        <v/>
      </c>
      <c r="I10879" s="218" t="str">
        <f t="shared" si="339"/>
        <v/>
      </c>
    </row>
    <row r="10880" spans="3:9" ht="15" customHeight="1">
      <c r="C10880" s="220" t="str">
        <f t="shared" si="338"/>
        <v/>
      </c>
      <c r="I10880" s="218" t="str">
        <f t="shared" si="339"/>
        <v/>
      </c>
    </row>
    <row r="10881" spans="3:9" ht="15" customHeight="1">
      <c r="C10881" s="220" t="str">
        <f t="shared" si="338"/>
        <v/>
      </c>
      <c r="I10881" s="218" t="str">
        <f t="shared" si="339"/>
        <v/>
      </c>
    </row>
    <row r="10882" spans="3:9" ht="15" customHeight="1">
      <c r="C10882" s="220" t="str">
        <f t="shared" si="338"/>
        <v/>
      </c>
      <c r="I10882" s="218" t="str">
        <f t="shared" si="339"/>
        <v/>
      </c>
    </row>
    <row r="10883" spans="3:9" ht="15" customHeight="1">
      <c r="C10883" s="220" t="str">
        <f t="shared" si="338"/>
        <v/>
      </c>
      <c r="I10883" s="218" t="str">
        <f t="shared" si="339"/>
        <v/>
      </c>
    </row>
    <row r="10884" spans="3:9" ht="15" customHeight="1">
      <c r="C10884" s="220" t="str">
        <f t="shared" si="338"/>
        <v/>
      </c>
      <c r="I10884" s="218" t="str">
        <f t="shared" si="339"/>
        <v/>
      </c>
    </row>
    <row r="10885" spans="3:9" ht="15" customHeight="1">
      <c r="C10885" s="220" t="str">
        <f t="shared" si="338"/>
        <v/>
      </c>
      <c r="I10885" s="218" t="str">
        <f t="shared" si="339"/>
        <v/>
      </c>
    </row>
    <row r="10886" spans="3:9" ht="15" customHeight="1">
      <c r="C10886" s="220" t="str">
        <f t="shared" ref="C10886:C10949" si="340">IF(B10886="","",MONTH(B10886))</f>
        <v/>
      </c>
      <c r="I10886" s="218" t="str">
        <f t="shared" ref="I10886:I10949" si="341">IF(H10886="","",IF(E10886="","Não deixe campos em branco, a planilha resumo de custos e despesas necessita deles para funcionar",IF(F10886="","Não deixe campos em branco, a planilha resumo de custos e despesas necessita deles para funcionar",IF(G10886="","Não deixe campos em branco, a planilha resumo de custos e despesas necessita deles para funcionar",""))))</f>
        <v/>
      </c>
    </row>
    <row r="10887" spans="3:9" ht="15" customHeight="1">
      <c r="C10887" s="220" t="str">
        <f t="shared" si="340"/>
        <v/>
      </c>
      <c r="I10887" s="218" t="str">
        <f t="shared" si="341"/>
        <v/>
      </c>
    </row>
    <row r="10888" spans="3:9" ht="15" customHeight="1">
      <c r="C10888" s="220" t="str">
        <f t="shared" si="340"/>
        <v/>
      </c>
      <c r="I10888" s="218" t="str">
        <f t="shared" si="341"/>
        <v/>
      </c>
    </row>
    <row r="10889" spans="3:9" ht="15" customHeight="1">
      <c r="C10889" s="220" t="str">
        <f t="shared" si="340"/>
        <v/>
      </c>
      <c r="I10889" s="218" t="str">
        <f t="shared" si="341"/>
        <v/>
      </c>
    </row>
    <row r="10890" spans="3:9" ht="15" customHeight="1">
      <c r="C10890" s="220" t="str">
        <f t="shared" si="340"/>
        <v/>
      </c>
      <c r="I10890" s="218" t="str">
        <f t="shared" si="341"/>
        <v/>
      </c>
    </row>
    <row r="10891" spans="3:9" ht="15" customHeight="1">
      <c r="C10891" s="220" t="str">
        <f t="shared" si="340"/>
        <v/>
      </c>
      <c r="I10891" s="218" t="str">
        <f t="shared" si="341"/>
        <v/>
      </c>
    </row>
    <row r="10892" spans="3:9" ht="15" customHeight="1">
      <c r="C10892" s="220" t="str">
        <f t="shared" si="340"/>
        <v/>
      </c>
      <c r="I10892" s="218" t="str">
        <f t="shared" si="341"/>
        <v/>
      </c>
    </row>
    <row r="10893" spans="3:9" ht="15" customHeight="1">
      <c r="C10893" s="220" t="str">
        <f t="shared" si="340"/>
        <v/>
      </c>
      <c r="I10893" s="218" t="str">
        <f t="shared" si="341"/>
        <v/>
      </c>
    </row>
    <row r="10894" spans="3:9" ht="15" customHeight="1">
      <c r="C10894" s="220" t="str">
        <f t="shared" si="340"/>
        <v/>
      </c>
      <c r="I10894" s="218" t="str">
        <f t="shared" si="341"/>
        <v/>
      </c>
    </row>
    <row r="10895" spans="3:9" ht="15" customHeight="1">
      <c r="C10895" s="220" t="str">
        <f t="shared" si="340"/>
        <v/>
      </c>
      <c r="I10895" s="218" t="str">
        <f t="shared" si="341"/>
        <v/>
      </c>
    </row>
    <row r="10896" spans="3:9" ht="15" customHeight="1">
      <c r="C10896" s="220" t="str">
        <f t="shared" si="340"/>
        <v/>
      </c>
      <c r="I10896" s="218" t="str">
        <f t="shared" si="341"/>
        <v/>
      </c>
    </row>
    <row r="10897" spans="3:9" ht="15" customHeight="1">
      <c r="C10897" s="220" t="str">
        <f t="shared" si="340"/>
        <v/>
      </c>
      <c r="I10897" s="218" t="str">
        <f t="shared" si="341"/>
        <v/>
      </c>
    </row>
    <row r="10898" spans="3:9" ht="15" customHeight="1">
      <c r="C10898" s="220" t="str">
        <f t="shared" si="340"/>
        <v/>
      </c>
      <c r="I10898" s="218" t="str">
        <f t="shared" si="341"/>
        <v/>
      </c>
    </row>
    <row r="10899" spans="3:9" ht="15" customHeight="1">
      <c r="C10899" s="220" t="str">
        <f t="shared" si="340"/>
        <v/>
      </c>
      <c r="I10899" s="218" t="str">
        <f t="shared" si="341"/>
        <v/>
      </c>
    </row>
    <row r="10900" spans="3:9" ht="15" customHeight="1">
      <c r="C10900" s="220" t="str">
        <f t="shared" si="340"/>
        <v/>
      </c>
      <c r="I10900" s="218" t="str">
        <f t="shared" si="341"/>
        <v/>
      </c>
    </row>
    <row r="10901" spans="3:9" ht="15" customHeight="1">
      <c r="C10901" s="220" t="str">
        <f t="shared" si="340"/>
        <v/>
      </c>
      <c r="I10901" s="218" t="str">
        <f t="shared" si="341"/>
        <v/>
      </c>
    </row>
    <row r="10902" spans="3:9" ht="15" customHeight="1">
      <c r="C10902" s="220" t="str">
        <f t="shared" si="340"/>
        <v/>
      </c>
      <c r="I10902" s="218" t="str">
        <f t="shared" si="341"/>
        <v/>
      </c>
    </row>
    <row r="10903" spans="3:9" ht="15" customHeight="1">
      <c r="C10903" s="220" t="str">
        <f t="shared" si="340"/>
        <v/>
      </c>
      <c r="I10903" s="218" t="str">
        <f t="shared" si="341"/>
        <v/>
      </c>
    </row>
    <row r="10904" spans="3:9" ht="15" customHeight="1">
      <c r="C10904" s="220" t="str">
        <f t="shared" si="340"/>
        <v/>
      </c>
      <c r="I10904" s="218" t="str">
        <f t="shared" si="341"/>
        <v/>
      </c>
    </row>
    <row r="10905" spans="3:9" ht="15" customHeight="1">
      <c r="C10905" s="220" t="str">
        <f t="shared" si="340"/>
        <v/>
      </c>
      <c r="I10905" s="218" t="str">
        <f t="shared" si="341"/>
        <v/>
      </c>
    </row>
    <row r="10906" spans="3:9" ht="15" customHeight="1">
      <c r="C10906" s="220" t="str">
        <f t="shared" si="340"/>
        <v/>
      </c>
      <c r="I10906" s="218" t="str">
        <f t="shared" si="341"/>
        <v/>
      </c>
    </row>
    <row r="10907" spans="3:9" ht="15" customHeight="1">
      <c r="C10907" s="220" t="str">
        <f t="shared" si="340"/>
        <v/>
      </c>
      <c r="I10907" s="218" t="str">
        <f t="shared" si="341"/>
        <v/>
      </c>
    </row>
    <row r="10908" spans="3:9" ht="15" customHeight="1">
      <c r="C10908" s="220" t="str">
        <f t="shared" si="340"/>
        <v/>
      </c>
      <c r="I10908" s="218" t="str">
        <f t="shared" si="341"/>
        <v/>
      </c>
    </row>
    <row r="10909" spans="3:9" ht="15" customHeight="1">
      <c r="C10909" s="220" t="str">
        <f t="shared" si="340"/>
        <v/>
      </c>
      <c r="I10909" s="218" t="str">
        <f t="shared" si="341"/>
        <v/>
      </c>
    </row>
    <row r="10910" spans="3:9" ht="15" customHeight="1">
      <c r="C10910" s="220" t="str">
        <f t="shared" si="340"/>
        <v/>
      </c>
      <c r="I10910" s="218" t="str">
        <f t="shared" si="341"/>
        <v/>
      </c>
    </row>
    <row r="10911" spans="3:9" ht="15" customHeight="1">
      <c r="C10911" s="220" t="str">
        <f t="shared" si="340"/>
        <v/>
      </c>
      <c r="I10911" s="218" t="str">
        <f t="shared" si="341"/>
        <v/>
      </c>
    </row>
    <row r="10912" spans="3:9" ht="15" customHeight="1">
      <c r="C10912" s="220" t="str">
        <f t="shared" si="340"/>
        <v/>
      </c>
      <c r="I10912" s="218" t="str">
        <f t="shared" si="341"/>
        <v/>
      </c>
    </row>
    <row r="10913" spans="3:9" ht="15" customHeight="1">
      <c r="C10913" s="220" t="str">
        <f t="shared" si="340"/>
        <v/>
      </c>
      <c r="I10913" s="218" t="str">
        <f t="shared" si="341"/>
        <v/>
      </c>
    </row>
    <row r="10914" spans="3:9" ht="15" customHeight="1">
      <c r="C10914" s="220" t="str">
        <f t="shared" si="340"/>
        <v/>
      </c>
      <c r="I10914" s="218" t="str">
        <f t="shared" si="341"/>
        <v/>
      </c>
    </row>
    <row r="10915" spans="3:9" ht="15" customHeight="1">
      <c r="C10915" s="220" t="str">
        <f t="shared" si="340"/>
        <v/>
      </c>
      <c r="I10915" s="218" t="str">
        <f t="shared" si="341"/>
        <v/>
      </c>
    </row>
    <row r="10916" spans="3:9" ht="15" customHeight="1">
      <c r="C10916" s="220" t="str">
        <f t="shared" si="340"/>
        <v/>
      </c>
      <c r="I10916" s="218" t="str">
        <f t="shared" si="341"/>
        <v/>
      </c>
    </row>
    <row r="10917" spans="3:9" ht="15" customHeight="1">
      <c r="C10917" s="220" t="str">
        <f t="shared" si="340"/>
        <v/>
      </c>
      <c r="I10917" s="218" t="str">
        <f t="shared" si="341"/>
        <v/>
      </c>
    </row>
    <row r="10918" spans="3:9" ht="15" customHeight="1">
      <c r="C10918" s="220" t="str">
        <f t="shared" si="340"/>
        <v/>
      </c>
      <c r="I10918" s="218" t="str">
        <f t="shared" si="341"/>
        <v/>
      </c>
    </row>
    <row r="10919" spans="3:9" ht="15" customHeight="1">
      <c r="C10919" s="220" t="str">
        <f t="shared" si="340"/>
        <v/>
      </c>
      <c r="I10919" s="218" t="str">
        <f t="shared" si="341"/>
        <v/>
      </c>
    </row>
    <row r="10920" spans="3:9" ht="15" customHeight="1">
      <c r="C10920" s="220" t="str">
        <f t="shared" si="340"/>
        <v/>
      </c>
      <c r="I10920" s="218" t="str">
        <f t="shared" si="341"/>
        <v/>
      </c>
    </row>
    <row r="10921" spans="3:9" ht="15" customHeight="1">
      <c r="C10921" s="220" t="str">
        <f t="shared" si="340"/>
        <v/>
      </c>
      <c r="I10921" s="218" t="str">
        <f t="shared" si="341"/>
        <v/>
      </c>
    </row>
    <row r="10922" spans="3:9" ht="15" customHeight="1">
      <c r="C10922" s="220" t="str">
        <f t="shared" si="340"/>
        <v/>
      </c>
      <c r="I10922" s="218" t="str">
        <f t="shared" si="341"/>
        <v/>
      </c>
    </row>
    <row r="10923" spans="3:9" ht="15" customHeight="1">
      <c r="C10923" s="220" t="str">
        <f t="shared" si="340"/>
        <v/>
      </c>
      <c r="I10923" s="218" t="str">
        <f t="shared" si="341"/>
        <v/>
      </c>
    </row>
    <row r="10924" spans="3:9" ht="15" customHeight="1">
      <c r="C10924" s="220" t="str">
        <f t="shared" si="340"/>
        <v/>
      </c>
      <c r="I10924" s="218" t="str">
        <f t="shared" si="341"/>
        <v/>
      </c>
    </row>
    <row r="10925" spans="3:9" ht="15" customHeight="1">
      <c r="C10925" s="220" t="str">
        <f t="shared" si="340"/>
        <v/>
      </c>
      <c r="I10925" s="218" t="str">
        <f t="shared" si="341"/>
        <v/>
      </c>
    </row>
    <row r="10926" spans="3:9" ht="15" customHeight="1">
      <c r="C10926" s="220" t="str">
        <f t="shared" si="340"/>
        <v/>
      </c>
      <c r="I10926" s="218" t="str">
        <f t="shared" si="341"/>
        <v/>
      </c>
    </row>
    <row r="10927" spans="3:9" ht="15" customHeight="1">
      <c r="C10927" s="220" t="str">
        <f t="shared" si="340"/>
        <v/>
      </c>
      <c r="I10927" s="218" t="str">
        <f t="shared" si="341"/>
        <v/>
      </c>
    </row>
    <row r="10928" spans="3:9" ht="15" customHeight="1">
      <c r="C10928" s="220" t="str">
        <f t="shared" si="340"/>
        <v/>
      </c>
      <c r="I10928" s="218" t="str">
        <f t="shared" si="341"/>
        <v/>
      </c>
    </row>
    <row r="10929" spans="3:9" ht="15" customHeight="1">
      <c r="C10929" s="220" t="str">
        <f t="shared" si="340"/>
        <v/>
      </c>
      <c r="I10929" s="218" t="str">
        <f t="shared" si="341"/>
        <v/>
      </c>
    </row>
    <row r="10930" spans="3:9" ht="15" customHeight="1">
      <c r="C10930" s="220" t="str">
        <f t="shared" si="340"/>
        <v/>
      </c>
      <c r="I10930" s="218" t="str">
        <f t="shared" si="341"/>
        <v/>
      </c>
    </row>
    <row r="10931" spans="3:9" ht="15" customHeight="1">
      <c r="C10931" s="220" t="str">
        <f t="shared" si="340"/>
        <v/>
      </c>
      <c r="I10931" s="218" t="str">
        <f t="shared" si="341"/>
        <v/>
      </c>
    </row>
    <row r="10932" spans="3:9" ht="15" customHeight="1">
      <c r="C10932" s="220" t="str">
        <f t="shared" si="340"/>
        <v/>
      </c>
      <c r="I10932" s="218" t="str">
        <f t="shared" si="341"/>
        <v/>
      </c>
    </row>
    <row r="10933" spans="3:9" ht="15" customHeight="1">
      <c r="C10933" s="220" t="str">
        <f t="shared" si="340"/>
        <v/>
      </c>
      <c r="I10933" s="218" t="str">
        <f t="shared" si="341"/>
        <v/>
      </c>
    </row>
    <row r="10934" spans="3:9" ht="15" customHeight="1">
      <c r="C10934" s="220" t="str">
        <f t="shared" si="340"/>
        <v/>
      </c>
      <c r="I10934" s="218" t="str">
        <f t="shared" si="341"/>
        <v/>
      </c>
    </row>
    <row r="10935" spans="3:9" ht="15" customHeight="1">
      <c r="C10935" s="220" t="str">
        <f t="shared" si="340"/>
        <v/>
      </c>
      <c r="I10935" s="218" t="str">
        <f t="shared" si="341"/>
        <v/>
      </c>
    </row>
    <row r="10936" spans="3:9" ht="15" customHeight="1">
      <c r="C10936" s="220" t="str">
        <f t="shared" si="340"/>
        <v/>
      </c>
      <c r="I10936" s="218" t="str">
        <f t="shared" si="341"/>
        <v/>
      </c>
    </row>
    <row r="10937" spans="3:9" ht="15" customHeight="1">
      <c r="C10937" s="220" t="str">
        <f t="shared" si="340"/>
        <v/>
      </c>
      <c r="I10937" s="218" t="str">
        <f t="shared" si="341"/>
        <v/>
      </c>
    </row>
    <row r="10938" spans="3:9" ht="15" customHeight="1">
      <c r="C10938" s="220" t="str">
        <f t="shared" si="340"/>
        <v/>
      </c>
      <c r="I10938" s="218" t="str">
        <f t="shared" si="341"/>
        <v/>
      </c>
    </row>
    <row r="10939" spans="3:9" ht="15" customHeight="1">
      <c r="C10939" s="220" t="str">
        <f t="shared" si="340"/>
        <v/>
      </c>
      <c r="I10939" s="218" t="str">
        <f t="shared" si="341"/>
        <v/>
      </c>
    </row>
    <row r="10940" spans="3:9" ht="15" customHeight="1">
      <c r="C10940" s="220" t="str">
        <f t="shared" si="340"/>
        <v/>
      </c>
      <c r="I10940" s="218" t="str">
        <f t="shared" si="341"/>
        <v/>
      </c>
    </row>
    <row r="10941" spans="3:9" ht="15" customHeight="1">
      <c r="C10941" s="220" t="str">
        <f t="shared" si="340"/>
        <v/>
      </c>
      <c r="I10941" s="218" t="str">
        <f t="shared" si="341"/>
        <v/>
      </c>
    </row>
    <row r="10942" spans="3:9" ht="15" customHeight="1">
      <c r="C10942" s="220" t="str">
        <f t="shared" si="340"/>
        <v/>
      </c>
      <c r="I10942" s="218" t="str">
        <f t="shared" si="341"/>
        <v/>
      </c>
    </row>
    <row r="10943" spans="3:9" ht="15" customHeight="1">
      <c r="C10943" s="220" t="str">
        <f t="shared" si="340"/>
        <v/>
      </c>
      <c r="I10943" s="218" t="str">
        <f t="shared" si="341"/>
        <v/>
      </c>
    </row>
    <row r="10944" spans="3:9" ht="15" customHeight="1">
      <c r="C10944" s="220" t="str">
        <f t="shared" si="340"/>
        <v/>
      </c>
      <c r="I10944" s="218" t="str">
        <f t="shared" si="341"/>
        <v/>
      </c>
    </row>
    <row r="10945" spans="3:9" ht="15" customHeight="1">
      <c r="C10945" s="220" t="str">
        <f t="shared" si="340"/>
        <v/>
      </c>
      <c r="I10945" s="218" t="str">
        <f t="shared" si="341"/>
        <v/>
      </c>
    </row>
    <row r="10946" spans="3:9" ht="15" customHeight="1">
      <c r="C10946" s="220" t="str">
        <f t="shared" si="340"/>
        <v/>
      </c>
      <c r="I10946" s="218" t="str">
        <f t="shared" si="341"/>
        <v/>
      </c>
    </row>
    <row r="10947" spans="3:9" ht="15" customHeight="1">
      <c r="C10947" s="220" t="str">
        <f t="shared" si="340"/>
        <v/>
      </c>
      <c r="I10947" s="218" t="str">
        <f t="shared" si="341"/>
        <v/>
      </c>
    </row>
    <row r="10948" spans="3:9" ht="15" customHeight="1">
      <c r="C10948" s="220" t="str">
        <f t="shared" si="340"/>
        <v/>
      </c>
      <c r="I10948" s="218" t="str">
        <f t="shared" si="341"/>
        <v/>
      </c>
    </row>
    <row r="10949" spans="3:9" ht="15" customHeight="1">
      <c r="C10949" s="220" t="str">
        <f t="shared" si="340"/>
        <v/>
      </c>
      <c r="I10949" s="218" t="str">
        <f t="shared" si="341"/>
        <v/>
      </c>
    </row>
    <row r="10950" spans="3:9" ht="15" customHeight="1">
      <c r="C10950" s="220" t="str">
        <f t="shared" ref="C10950:C11013" si="342">IF(B10950="","",MONTH(B10950))</f>
        <v/>
      </c>
      <c r="I10950" s="218" t="str">
        <f t="shared" ref="I10950:I11013" si="343">IF(H10950="","",IF(E10950="","Não deixe campos em branco, a planilha resumo de custos e despesas necessita deles para funcionar",IF(F10950="","Não deixe campos em branco, a planilha resumo de custos e despesas necessita deles para funcionar",IF(G10950="","Não deixe campos em branco, a planilha resumo de custos e despesas necessita deles para funcionar",""))))</f>
        <v/>
      </c>
    </row>
    <row r="10951" spans="3:9" ht="15" customHeight="1">
      <c r="C10951" s="220" t="str">
        <f t="shared" si="342"/>
        <v/>
      </c>
      <c r="I10951" s="218" t="str">
        <f t="shared" si="343"/>
        <v/>
      </c>
    </row>
    <row r="10952" spans="3:9" ht="15" customHeight="1">
      <c r="C10952" s="220" t="str">
        <f t="shared" si="342"/>
        <v/>
      </c>
      <c r="I10952" s="218" t="str">
        <f t="shared" si="343"/>
        <v/>
      </c>
    </row>
    <row r="10953" spans="3:9" ht="15" customHeight="1">
      <c r="C10953" s="220" t="str">
        <f t="shared" si="342"/>
        <v/>
      </c>
      <c r="I10953" s="218" t="str">
        <f t="shared" si="343"/>
        <v/>
      </c>
    </row>
    <row r="10954" spans="3:9" ht="15" customHeight="1">
      <c r="C10954" s="220" t="str">
        <f t="shared" si="342"/>
        <v/>
      </c>
      <c r="I10954" s="218" t="str">
        <f t="shared" si="343"/>
        <v/>
      </c>
    </row>
    <row r="10955" spans="3:9" ht="15" customHeight="1">
      <c r="C10955" s="220" t="str">
        <f t="shared" si="342"/>
        <v/>
      </c>
      <c r="I10955" s="218" t="str">
        <f t="shared" si="343"/>
        <v/>
      </c>
    </row>
    <row r="10956" spans="3:9" ht="15" customHeight="1">
      <c r="C10956" s="220" t="str">
        <f t="shared" si="342"/>
        <v/>
      </c>
      <c r="I10956" s="218" t="str">
        <f t="shared" si="343"/>
        <v/>
      </c>
    </row>
    <row r="10957" spans="3:9" ht="15" customHeight="1">
      <c r="C10957" s="220" t="str">
        <f t="shared" si="342"/>
        <v/>
      </c>
      <c r="I10957" s="218" t="str">
        <f t="shared" si="343"/>
        <v/>
      </c>
    </row>
    <row r="10958" spans="3:9" ht="15" customHeight="1">
      <c r="C10958" s="220" t="str">
        <f t="shared" si="342"/>
        <v/>
      </c>
      <c r="I10958" s="218" t="str">
        <f t="shared" si="343"/>
        <v/>
      </c>
    </row>
    <row r="10959" spans="3:9" ht="15" customHeight="1">
      <c r="C10959" s="220" t="str">
        <f t="shared" si="342"/>
        <v/>
      </c>
      <c r="I10959" s="218" t="str">
        <f t="shared" si="343"/>
        <v/>
      </c>
    </row>
    <row r="10960" spans="3:9" ht="15" customHeight="1">
      <c r="C10960" s="220" t="str">
        <f t="shared" si="342"/>
        <v/>
      </c>
      <c r="I10960" s="218" t="str">
        <f t="shared" si="343"/>
        <v/>
      </c>
    </row>
    <row r="10961" spans="3:9" ht="15" customHeight="1">
      <c r="C10961" s="220" t="str">
        <f t="shared" si="342"/>
        <v/>
      </c>
      <c r="I10961" s="218" t="str">
        <f t="shared" si="343"/>
        <v/>
      </c>
    </row>
    <row r="10962" spans="3:9" ht="15" customHeight="1">
      <c r="C10962" s="220" t="str">
        <f t="shared" si="342"/>
        <v/>
      </c>
      <c r="I10962" s="218" t="str">
        <f t="shared" si="343"/>
        <v/>
      </c>
    </row>
    <row r="10963" spans="3:9" ht="15" customHeight="1">
      <c r="C10963" s="220" t="str">
        <f t="shared" si="342"/>
        <v/>
      </c>
      <c r="I10963" s="218" t="str">
        <f t="shared" si="343"/>
        <v/>
      </c>
    </row>
    <row r="10964" spans="3:9" ht="15" customHeight="1">
      <c r="C10964" s="220" t="str">
        <f t="shared" si="342"/>
        <v/>
      </c>
      <c r="I10964" s="218" t="str">
        <f t="shared" si="343"/>
        <v/>
      </c>
    </row>
    <row r="10965" spans="3:9" ht="15" customHeight="1">
      <c r="C10965" s="220" t="str">
        <f t="shared" si="342"/>
        <v/>
      </c>
      <c r="I10965" s="218" t="str">
        <f t="shared" si="343"/>
        <v/>
      </c>
    </row>
    <row r="10966" spans="3:9" ht="15" customHeight="1">
      <c r="C10966" s="220" t="str">
        <f t="shared" si="342"/>
        <v/>
      </c>
      <c r="I10966" s="218" t="str">
        <f t="shared" si="343"/>
        <v/>
      </c>
    </row>
    <row r="10967" spans="3:9" ht="15" customHeight="1">
      <c r="C10967" s="220" t="str">
        <f t="shared" si="342"/>
        <v/>
      </c>
      <c r="I10967" s="218" t="str">
        <f t="shared" si="343"/>
        <v/>
      </c>
    </row>
    <row r="10968" spans="3:9" ht="15" customHeight="1">
      <c r="C10968" s="220" t="str">
        <f t="shared" si="342"/>
        <v/>
      </c>
      <c r="I10968" s="218" t="str">
        <f t="shared" si="343"/>
        <v/>
      </c>
    </row>
    <row r="10969" spans="3:9" ht="15" customHeight="1">
      <c r="C10969" s="220" t="str">
        <f t="shared" si="342"/>
        <v/>
      </c>
      <c r="I10969" s="218" t="str">
        <f t="shared" si="343"/>
        <v/>
      </c>
    </row>
    <row r="10970" spans="3:9" ht="15" customHeight="1">
      <c r="C10970" s="220" t="str">
        <f t="shared" si="342"/>
        <v/>
      </c>
      <c r="I10970" s="218" t="str">
        <f t="shared" si="343"/>
        <v/>
      </c>
    </row>
    <row r="10971" spans="3:9" ht="15" customHeight="1">
      <c r="C10971" s="220" t="str">
        <f t="shared" si="342"/>
        <v/>
      </c>
      <c r="I10971" s="218" t="str">
        <f t="shared" si="343"/>
        <v/>
      </c>
    </row>
    <row r="10972" spans="3:9" ht="15" customHeight="1">
      <c r="C10972" s="220" t="str">
        <f t="shared" si="342"/>
        <v/>
      </c>
      <c r="I10972" s="218" t="str">
        <f t="shared" si="343"/>
        <v/>
      </c>
    </row>
    <row r="10973" spans="3:9" ht="15" customHeight="1">
      <c r="C10973" s="220" t="str">
        <f t="shared" si="342"/>
        <v/>
      </c>
      <c r="I10973" s="218" t="str">
        <f t="shared" si="343"/>
        <v/>
      </c>
    </row>
    <row r="10974" spans="3:9" ht="15" customHeight="1">
      <c r="C10974" s="220" t="str">
        <f t="shared" si="342"/>
        <v/>
      </c>
      <c r="I10974" s="218" t="str">
        <f t="shared" si="343"/>
        <v/>
      </c>
    </row>
    <row r="10975" spans="3:9" ht="15" customHeight="1">
      <c r="C10975" s="220" t="str">
        <f t="shared" si="342"/>
        <v/>
      </c>
      <c r="I10975" s="218" t="str">
        <f t="shared" si="343"/>
        <v/>
      </c>
    </row>
    <row r="10976" spans="3:9" ht="15" customHeight="1">
      <c r="C10976" s="220" t="str">
        <f t="shared" si="342"/>
        <v/>
      </c>
      <c r="I10976" s="218" t="str">
        <f t="shared" si="343"/>
        <v/>
      </c>
    </row>
    <row r="10977" spans="3:9" ht="15" customHeight="1">
      <c r="C10977" s="220" t="str">
        <f t="shared" si="342"/>
        <v/>
      </c>
      <c r="I10977" s="218" t="str">
        <f t="shared" si="343"/>
        <v/>
      </c>
    </row>
    <row r="10978" spans="3:9" ht="15" customHeight="1">
      <c r="C10978" s="220" t="str">
        <f t="shared" si="342"/>
        <v/>
      </c>
      <c r="I10978" s="218" t="str">
        <f t="shared" si="343"/>
        <v/>
      </c>
    </row>
    <row r="10979" spans="3:9" ht="15" customHeight="1">
      <c r="C10979" s="220" t="str">
        <f t="shared" si="342"/>
        <v/>
      </c>
      <c r="I10979" s="218" t="str">
        <f t="shared" si="343"/>
        <v/>
      </c>
    </row>
    <row r="10980" spans="3:9" ht="15" customHeight="1">
      <c r="C10980" s="220" t="str">
        <f t="shared" si="342"/>
        <v/>
      </c>
      <c r="I10980" s="218" t="str">
        <f t="shared" si="343"/>
        <v/>
      </c>
    </row>
    <row r="10981" spans="3:9" ht="15" customHeight="1">
      <c r="C10981" s="220" t="str">
        <f t="shared" si="342"/>
        <v/>
      </c>
      <c r="I10981" s="218" t="str">
        <f t="shared" si="343"/>
        <v/>
      </c>
    </row>
    <row r="10982" spans="3:9" ht="15" customHeight="1">
      <c r="C10982" s="220" t="str">
        <f t="shared" si="342"/>
        <v/>
      </c>
      <c r="I10982" s="218" t="str">
        <f t="shared" si="343"/>
        <v/>
      </c>
    </row>
    <row r="10983" spans="3:9" ht="15" customHeight="1">
      <c r="C10983" s="220" t="str">
        <f t="shared" si="342"/>
        <v/>
      </c>
      <c r="I10983" s="218" t="str">
        <f t="shared" si="343"/>
        <v/>
      </c>
    </row>
    <row r="10984" spans="3:9" ht="15" customHeight="1">
      <c r="C10984" s="220" t="str">
        <f t="shared" si="342"/>
        <v/>
      </c>
      <c r="I10984" s="218" t="str">
        <f t="shared" si="343"/>
        <v/>
      </c>
    </row>
    <row r="10985" spans="3:9" ht="15" customHeight="1">
      <c r="C10985" s="220" t="str">
        <f t="shared" si="342"/>
        <v/>
      </c>
      <c r="I10985" s="218" t="str">
        <f t="shared" si="343"/>
        <v/>
      </c>
    </row>
    <row r="10986" spans="3:9" ht="15" customHeight="1">
      <c r="C10986" s="220" t="str">
        <f t="shared" si="342"/>
        <v/>
      </c>
      <c r="I10986" s="218" t="str">
        <f t="shared" si="343"/>
        <v/>
      </c>
    </row>
    <row r="10987" spans="3:9" ht="15" customHeight="1">
      <c r="C10987" s="220" t="str">
        <f t="shared" si="342"/>
        <v/>
      </c>
      <c r="I10987" s="218" t="str">
        <f t="shared" si="343"/>
        <v/>
      </c>
    </row>
    <row r="10988" spans="3:9" ht="15" customHeight="1">
      <c r="C10988" s="220" t="str">
        <f t="shared" si="342"/>
        <v/>
      </c>
      <c r="I10988" s="218" t="str">
        <f t="shared" si="343"/>
        <v/>
      </c>
    </row>
    <row r="10989" spans="3:9" ht="15" customHeight="1">
      <c r="C10989" s="220" t="str">
        <f t="shared" si="342"/>
        <v/>
      </c>
      <c r="I10989" s="218" t="str">
        <f t="shared" si="343"/>
        <v/>
      </c>
    </row>
    <row r="10990" spans="3:9" ht="15" customHeight="1">
      <c r="C10990" s="220" t="str">
        <f t="shared" si="342"/>
        <v/>
      </c>
      <c r="I10990" s="218" t="str">
        <f t="shared" si="343"/>
        <v/>
      </c>
    </row>
    <row r="10991" spans="3:9" ht="15" customHeight="1">
      <c r="C10991" s="220" t="str">
        <f t="shared" si="342"/>
        <v/>
      </c>
      <c r="I10991" s="218" t="str">
        <f t="shared" si="343"/>
        <v/>
      </c>
    </row>
    <row r="10992" spans="3:9" ht="15" customHeight="1">
      <c r="C10992" s="220" t="str">
        <f t="shared" si="342"/>
        <v/>
      </c>
      <c r="I10992" s="218" t="str">
        <f t="shared" si="343"/>
        <v/>
      </c>
    </row>
    <row r="10993" spans="3:9" ht="15" customHeight="1">
      <c r="C10993" s="220" t="str">
        <f t="shared" si="342"/>
        <v/>
      </c>
      <c r="I10993" s="218" t="str">
        <f t="shared" si="343"/>
        <v/>
      </c>
    </row>
    <row r="10994" spans="3:9" ht="15" customHeight="1">
      <c r="C10994" s="220" t="str">
        <f t="shared" si="342"/>
        <v/>
      </c>
      <c r="I10994" s="218" t="str">
        <f t="shared" si="343"/>
        <v/>
      </c>
    </row>
    <row r="10995" spans="3:9" ht="15" customHeight="1">
      <c r="C10995" s="220" t="str">
        <f t="shared" si="342"/>
        <v/>
      </c>
      <c r="I10995" s="218" t="str">
        <f t="shared" si="343"/>
        <v/>
      </c>
    </row>
    <row r="10996" spans="3:9" ht="15" customHeight="1">
      <c r="C10996" s="220" t="str">
        <f t="shared" si="342"/>
        <v/>
      </c>
      <c r="I10996" s="218" t="str">
        <f t="shared" si="343"/>
        <v/>
      </c>
    </row>
    <row r="10997" spans="3:9" ht="15" customHeight="1">
      <c r="C10997" s="220" t="str">
        <f t="shared" si="342"/>
        <v/>
      </c>
      <c r="I10997" s="218" t="str">
        <f t="shared" si="343"/>
        <v/>
      </c>
    </row>
    <row r="10998" spans="3:9" ht="15" customHeight="1">
      <c r="C10998" s="220" t="str">
        <f t="shared" si="342"/>
        <v/>
      </c>
      <c r="I10998" s="218" t="str">
        <f t="shared" si="343"/>
        <v/>
      </c>
    </row>
    <row r="10999" spans="3:9" ht="15" customHeight="1">
      <c r="C10999" s="220" t="str">
        <f t="shared" si="342"/>
        <v/>
      </c>
      <c r="I10999" s="218" t="str">
        <f t="shared" si="343"/>
        <v/>
      </c>
    </row>
    <row r="11000" spans="3:9" ht="15" customHeight="1">
      <c r="C11000" s="220" t="str">
        <f t="shared" si="342"/>
        <v/>
      </c>
      <c r="I11000" s="218" t="str">
        <f t="shared" si="343"/>
        <v/>
      </c>
    </row>
    <row r="11001" spans="3:9" ht="15" customHeight="1">
      <c r="C11001" s="220" t="str">
        <f t="shared" si="342"/>
        <v/>
      </c>
      <c r="I11001" s="218" t="str">
        <f t="shared" si="343"/>
        <v/>
      </c>
    </row>
    <row r="11002" spans="3:9" ht="15" customHeight="1">
      <c r="C11002" s="220" t="str">
        <f t="shared" si="342"/>
        <v/>
      </c>
      <c r="I11002" s="218" t="str">
        <f t="shared" si="343"/>
        <v/>
      </c>
    </row>
    <row r="11003" spans="3:9" ht="15" customHeight="1">
      <c r="C11003" s="220" t="str">
        <f t="shared" si="342"/>
        <v/>
      </c>
      <c r="I11003" s="218" t="str">
        <f t="shared" si="343"/>
        <v/>
      </c>
    </row>
    <row r="11004" spans="3:9" ht="15" customHeight="1">
      <c r="C11004" s="220" t="str">
        <f t="shared" si="342"/>
        <v/>
      </c>
      <c r="I11004" s="218" t="str">
        <f t="shared" si="343"/>
        <v/>
      </c>
    </row>
    <row r="11005" spans="3:9" ht="15" customHeight="1">
      <c r="C11005" s="220" t="str">
        <f t="shared" si="342"/>
        <v/>
      </c>
      <c r="I11005" s="218" t="str">
        <f t="shared" si="343"/>
        <v/>
      </c>
    </row>
    <row r="11006" spans="3:9" ht="15" customHeight="1">
      <c r="C11006" s="220" t="str">
        <f t="shared" si="342"/>
        <v/>
      </c>
      <c r="I11006" s="218" t="str">
        <f t="shared" si="343"/>
        <v/>
      </c>
    </row>
    <row r="11007" spans="3:9" ht="15" customHeight="1">
      <c r="C11007" s="220" t="str">
        <f t="shared" si="342"/>
        <v/>
      </c>
      <c r="I11007" s="218" t="str">
        <f t="shared" si="343"/>
        <v/>
      </c>
    </row>
    <row r="11008" spans="3:9" ht="15" customHeight="1">
      <c r="C11008" s="220" t="str">
        <f t="shared" si="342"/>
        <v/>
      </c>
      <c r="I11008" s="218" t="str">
        <f t="shared" si="343"/>
        <v/>
      </c>
    </row>
    <row r="11009" spans="3:9" ht="15" customHeight="1">
      <c r="C11009" s="220" t="str">
        <f t="shared" si="342"/>
        <v/>
      </c>
      <c r="I11009" s="218" t="str">
        <f t="shared" si="343"/>
        <v/>
      </c>
    </row>
    <row r="11010" spans="3:9" ht="15" customHeight="1">
      <c r="C11010" s="220" t="str">
        <f t="shared" si="342"/>
        <v/>
      </c>
      <c r="I11010" s="218" t="str">
        <f t="shared" si="343"/>
        <v/>
      </c>
    </row>
    <row r="11011" spans="3:9" ht="15" customHeight="1">
      <c r="C11011" s="220" t="str">
        <f t="shared" si="342"/>
        <v/>
      </c>
      <c r="I11011" s="218" t="str">
        <f t="shared" si="343"/>
        <v/>
      </c>
    </row>
    <row r="11012" spans="3:9" ht="15" customHeight="1">
      <c r="C11012" s="220" t="str">
        <f t="shared" si="342"/>
        <v/>
      </c>
      <c r="I11012" s="218" t="str">
        <f t="shared" si="343"/>
        <v/>
      </c>
    </row>
    <row r="11013" spans="3:9" ht="15" customHeight="1">
      <c r="C11013" s="220" t="str">
        <f t="shared" si="342"/>
        <v/>
      </c>
      <c r="I11013" s="218" t="str">
        <f t="shared" si="343"/>
        <v/>
      </c>
    </row>
    <row r="11014" spans="3:9" ht="15" customHeight="1">
      <c r="C11014" s="220" t="str">
        <f t="shared" ref="C11014:C11077" si="344">IF(B11014="","",MONTH(B11014))</f>
        <v/>
      </c>
      <c r="I11014" s="218" t="str">
        <f t="shared" ref="I11014:I11077" si="345">IF(H11014="","",IF(E11014="","Não deixe campos em branco, a planilha resumo de custos e despesas necessita deles para funcionar",IF(F11014="","Não deixe campos em branco, a planilha resumo de custos e despesas necessita deles para funcionar",IF(G11014="","Não deixe campos em branco, a planilha resumo de custos e despesas necessita deles para funcionar",""))))</f>
        <v/>
      </c>
    </row>
    <row r="11015" spans="3:9" ht="15" customHeight="1">
      <c r="C11015" s="220" t="str">
        <f t="shared" si="344"/>
        <v/>
      </c>
      <c r="I11015" s="218" t="str">
        <f t="shared" si="345"/>
        <v/>
      </c>
    </row>
    <row r="11016" spans="3:9" ht="15" customHeight="1">
      <c r="C11016" s="220" t="str">
        <f t="shared" si="344"/>
        <v/>
      </c>
      <c r="I11016" s="218" t="str">
        <f t="shared" si="345"/>
        <v/>
      </c>
    </row>
    <row r="11017" spans="3:9" ht="15" customHeight="1">
      <c r="C11017" s="220" t="str">
        <f t="shared" si="344"/>
        <v/>
      </c>
      <c r="I11017" s="218" t="str">
        <f t="shared" si="345"/>
        <v/>
      </c>
    </row>
    <row r="11018" spans="3:9" ht="15" customHeight="1">
      <c r="C11018" s="220" t="str">
        <f t="shared" si="344"/>
        <v/>
      </c>
      <c r="I11018" s="218" t="str">
        <f t="shared" si="345"/>
        <v/>
      </c>
    </row>
    <row r="11019" spans="3:9" ht="15" customHeight="1">
      <c r="C11019" s="220" t="str">
        <f t="shared" si="344"/>
        <v/>
      </c>
      <c r="I11019" s="218" t="str">
        <f t="shared" si="345"/>
        <v/>
      </c>
    </row>
    <row r="11020" spans="3:9" ht="15" customHeight="1">
      <c r="C11020" s="220" t="str">
        <f t="shared" si="344"/>
        <v/>
      </c>
      <c r="I11020" s="218" t="str">
        <f t="shared" si="345"/>
        <v/>
      </c>
    </row>
    <row r="11021" spans="3:9" ht="15" customHeight="1">
      <c r="C11021" s="220" t="str">
        <f t="shared" si="344"/>
        <v/>
      </c>
      <c r="I11021" s="218" t="str">
        <f t="shared" si="345"/>
        <v/>
      </c>
    </row>
    <row r="11022" spans="3:9" ht="15" customHeight="1">
      <c r="C11022" s="220" t="str">
        <f t="shared" si="344"/>
        <v/>
      </c>
      <c r="I11022" s="218" t="str">
        <f t="shared" si="345"/>
        <v/>
      </c>
    </row>
    <row r="11023" spans="3:9" ht="15" customHeight="1">
      <c r="C11023" s="220" t="str">
        <f t="shared" si="344"/>
        <v/>
      </c>
      <c r="I11023" s="218" t="str">
        <f t="shared" si="345"/>
        <v/>
      </c>
    </row>
    <row r="11024" spans="3:9" ht="15" customHeight="1">
      <c r="C11024" s="220" t="str">
        <f t="shared" si="344"/>
        <v/>
      </c>
      <c r="I11024" s="218" t="str">
        <f t="shared" si="345"/>
        <v/>
      </c>
    </row>
    <row r="11025" spans="3:9" ht="15" customHeight="1">
      <c r="C11025" s="220" t="str">
        <f t="shared" si="344"/>
        <v/>
      </c>
      <c r="I11025" s="218" t="str">
        <f t="shared" si="345"/>
        <v/>
      </c>
    </row>
    <row r="11026" spans="3:9" ht="15" customHeight="1">
      <c r="C11026" s="220" t="str">
        <f t="shared" si="344"/>
        <v/>
      </c>
      <c r="I11026" s="218" t="str">
        <f t="shared" si="345"/>
        <v/>
      </c>
    </row>
    <row r="11027" spans="3:9" ht="15" customHeight="1">
      <c r="C11027" s="220" t="str">
        <f t="shared" si="344"/>
        <v/>
      </c>
      <c r="I11027" s="218" t="str">
        <f t="shared" si="345"/>
        <v/>
      </c>
    </row>
    <row r="11028" spans="3:9" ht="15" customHeight="1">
      <c r="C11028" s="220" t="str">
        <f t="shared" si="344"/>
        <v/>
      </c>
      <c r="I11028" s="218" t="str">
        <f t="shared" si="345"/>
        <v/>
      </c>
    </row>
    <row r="11029" spans="3:9" ht="15" customHeight="1">
      <c r="C11029" s="220" t="str">
        <f t="shared" si="344"/>
        <v/>
      </c>
      <c r="I11029" s="218" t="str">
        <f t="shared" si="345"/>
        <v/>
      </c>
    </row>
    <row r="11030" spans="3:9" ht="15" customHeight="1">
      <c r="C11030" s="220" t="str">
        <f t="shared" si="344"/>
        <v/>
      </c>
      <c r="I11030" s="218" t="str">
        <f t="shared" si="345"/>
        <v/>
      </c>
    </row>
    <row r="11031" spans="3:9" ht="15" customHeight="1">
      <c r="C11031" s="220" t="str">
        <f t="shared" si="344"/>
        <v/>
      </c>
      <c r="I11031" s="218" t="str">
        <f t="shared" si="345"/>
        <v/>
      </c>
    </row>
    <row r="11032" spans="3:9" ht="15" customHeight="1">
      <c r="C11032" s="220" t="str">
        <f t="shared" si="344"/>
        <v/>
      </c>
      <c r="I11032" s="218" t="str">
        <f t="shared" si="345"/>
        <v/>
      </c>
    </row>
    <row r="11033" spans="3:9" ht="15" customHeight="1">
      <c r="C11033" s="220" t="str">
        <f t="shared" si="344"/>
        <v/>
      </c>
      <c r="I11033" s="218" t="str">
        <f t="shared" si="345"/>
        <v/>
      </c>
    </row>
    <row r="11034" spans="3:9" ht="15" customHeight="1">
      <c r="C11034" s="220" t="str">
        <f t="shared" si="344"/>
        <v/>
      </c>
      <c r="I11034" s="218" t="str">
        <f t="shared" si="345"/>
        <v/>
      </c>
    </row>
    <row r="11035" spans="3:9" ht="15" customHeight="1">
      <c r="C11035" s="220" t="str">
        <f t="shared" si="344"/>
        <v/>
      </c>
      <c r="I11035" s="218" t="str">
        <f t="shared" si="345"/>
        <v/>
      </c>
    </row>
    <row r="11036" spans="3:9" ht="15" customHeight="1">
      <c r="C11036" s="220" t="str">
        <f t="shared" si="344"/>
        <v/>
      </c>
      <c r="I11036" s="218" t="str">
        <f t="shared" si="345"/>
        <v/>
      </c>
    </row>
    <row r="11037" spans="3:9" ht="15" customHeight="1">
      <c r="C11037" s="220" t="str">
        <f t="shared" si="344"/>
        <v/>
      </c>
      <c r="I11037" s="218" t="str">
        <f t="shared" si="345"/>
        <v/>
      </c>
    </row>
    <row r="11038" spans="3:9" ht="15" customHeight="1">
      <c r="C11038" s="220" t="str">
        <f t="shared" si="344"/>
        <v/>
      </c>
      <c r="I11038" s="218" t="str">
        <f t="shared" si="345"/>
        <v/>
      </c>
    </row>
    <row r="11039" spans="3:9" ht="15" customHeight="1">
      <c r="C11039" s="220" t="str">
        <f t="shared" si="344"/>
        <v/>
      </c>
      <c r="I11039" s="218" t="str">
        <f t="shared" si="345"/>
        <v/>
      </c>
    </row>
    <row r="11040" spans="3:9" ht="15" customHeight="1">
      <c r="C11040" s="220" t="str">
        <f t="shared" si="344"/>
        <v/>
      </c>
      <c r="I11040" s="218" t="str">
        <f t="shared" si="345"/>
        <v/>
      </c>
    </row>
    <row r="11041" spans="3:9" ht="15" customHeight="1">
      <c r="C11041" s="220" t="str">
        <f t="shared" si="344"/>
        <v/>
      </c>
      <c r="I11041" s="218" t="str">
        <f t="shared" si="345"/>
        <v/>
      </c>
    </row>
    <row r="11042" spans="3:9" ht="15" customHeight="1">
      <c r="C11042" s="220" t="str">
        <f t="shared" si="344"/>
        <v/>
      </c>
      <c r="I11042" s="218" t="str">
        <f t="shared" si="345"/>
        <v/>
      </c>
    </row>
    <row r="11043" spans="3:9" ht="15" customHeight="1">
      <c r="C11043" s="220" t="str">
        <f t="shared" si="344"/>
        <v/>
      </c>
      <c r="I11043" s="218" t="str">
        <f t="shared" si="345"/>
        <v/>
      </c>
    </row>
    <row r="11044" spans="3:9" ht="15" customHeight="1">
      <c r="C11044" s="220" t="str">
        <f t="shared" si="344"/>
        <v/>
      </c>
      <c r="I11044" s="218" t="str">
        <f t="shared" si="345"/>
        <v/>
      </c>
    </row>
    <row r="11045" spans="3:9" ht="15" customHeight="1">
      <c r="C11045" s="220" t="str">
        <f t="shared" si="344"/>
        <v/>
      </c>
      <c r="I11045" s="218" t="str">
        <f t="shared" si="345"/>
        <v/>
      </c>
    </row>
    <row r="11046" spans="3:9" ht="15" customHeight="1">
      <c r="C11046" s="220" t="str">
        <f t="shared" si="344"/>
        <v/>
      </c>
      <c r="I11046" s="218" t="str">
        <f t="shared" si="345"/>
        <v/>
      </c>
    </row>
    <row r="11047" spans="3:9" ht="15" customHeight="1">
      <c r="C11047" s="220" t="str">
        <f t="shared" si="344"/>
        <v/>
      </c>
      <c r="I11047" s="218" t="str">
        <f t="shared" si="345"/>
        <v/>
      </c>
    </row>
    <row r="11048" spans="3:9" ht="15" customHeight="1">
      <c r="C11048" s="220" t="str">
        <f t="shared" si="344"/>
        <v/>
      </c>
      <c r="I11048" s="218" t="str">
        <f t="shared" si="345"/>
        <v/>
      </c>
    </row>
    <row r="11049" spans="3:9" ht="15" customHeight="1">
      <c r="C11049" s="220" t="str">
        <f t="shared" si="344"/>
        <v/>
      </c>
      <c r="I11049" s="218" t="str">
        <f t="shared" si="345"/>
        <v/>
      </c>
    </row>
    <row r="11050" spans="3:9" ht="15" customHeight="1">
      <c r="C11050" s="220" t="str">
        <f t="shared" si="344"/>
        <v/>
      </c>
      <c r="I11050" s="218" t="str">
        <f t="shared" si="345"/>
        <v/>
      </c>
    </row>
    <row r="11051" spans="3:9" ht="15" customHeight="1">
      <c r="C11051" s="220" t="str">
        <f t="shared" si="344"/>
        <v/>
      </c>
      <c r="I11051" s="218" t="str">
        <f t="shared" si="345"/>
        <v/>
      </c>
    </row>
    <row r="11052" spans="3:9" ht="15" customHeight="1">
      <c r="C11052" s="220" t="str">
        <f t="shared" si="344"/>
        <v/>
      </c>
      <c r="I11052" s="218" t="str">
        <f t="shared" si="345"/>
        <v/>
      </c>
    </row>
    <row r="11053" spans="3:9" ht="15" customHeight="1">
      <c r="C11053" s="220" t="str">
        <f t="shared" si="344"/>
        <v/>
      </c>
      <c r="I11053" s="218" t="str">
        <f t="shared" si="345"/>
        <v/>
      </c>
    </row>
    <row r="11054" spans="3:9" ht="15" customHeight="1">
      <c r="C11054" s="220" t="str">
        <f t="shared" si="344"/>
        <v/>
      </c>
      <c r="I11054" s="218" t="str">
        <f t="shared" si="345"/>
        <v/>
      </c>
    </row>
    <row r="11055" spans="3:9" ht="15" customHeight="1">
      <c r="C11055" s="220" t="str">
        <f t="shared" si="344"/>
        <v/>
      </c>
      <c r="I11055" s="218" t="str">
        <f t="shared" si="345"/>
        <v/>
      </c>
    </row>
    <row r="11056" spans="3:9" ht="15" customHeight="1">
      <c r="C11056" s="220" t="str">
        <f t="shared" si="344"/>
        <v/>
      </c>
      <c r="I11056" s="218" t="str">
        <f t="shared" si="345"/>
        <v/>
      </c>
    </row>
    <row r="11057" spans="3:9" ht="15" customHeight="1">
      <c r="C11057" s="220" t="str">
        <f t="shared" si="344"/>
        <v/>
      </c>
      <c r="I11057" s="218" t="str">
        <f t="shared" si="345"/>
        <v/>
      </c>
    </row>
    <row r="11058" spans="3:9" ht="15" customHeight="1">
      <c r="C11058" s="220" t="str">
        <f t="shared" si="344"/>
        <v/>
      </c>
      <c r="I11058" s="218" t="str">
        <f t="shared" si="345"/>
        <v/>
      </c>
    </row>
    <row r="11059" spans="3:9" ht="15" customHeight="1">
      <c r="C11059" s="220" t="str">
        <f t="shared" si="344"/>
        <v/>
      </c>
      <c r="I11059" s="218" t="str">
        <f t="shared" si="345"/>
        <v/>
      </c>
    </row>
    <row r="11060" spans="3:9" ht="15" customHeight="1">
      <c r="C11060" s="220" t="str">
        <f t="shared" si="344"/>
        <v/>
      </c>
      <c r="I11060" s="218" t="str">
        <f t="shared" si="345"/>
        <v/>
      </c>
    </row>
    <row r="11061" spans="3:9" ht="15" customHeight="1">
      <c r="C11061" s="220" t="str">
        <f t="shared" si="344"/>
        <v/>
      </c>
      <c r="I11061" s="218" t="str">
        <f t="shared" si="345"/>
        <v/>
      </c>
    </row>
    <row r="11062" spans="3:9" ht="15" customHeight="1">
      <c r="C11062" s="220" t="str">
        <f t="shared" si="344"/>
        <v/>
      </c>
      <c r="I11062" s="218" t="str">
        <f t="shared" si="345"/>
        <v/>
      </c>
    </row>
    <row r="11063" spans="3:9" ht="15" customHeight="1">
      <c r="C11063" s="220" t="str">
        <f t="shared" si="344"/>
        <v/>
      </c>
      <c r="I11063" s="218" t="str">
        <f t="shared" si="345"/>
        <v/>
      </c>
    </row>
    <row r="11064" spans="3:9" ht="15" customHeight="1">
      <c r="C11064" s="220" t="str">
        <f t="shared" si="344"/>
        <v/>
      </c>
      <c r="I11064" s="218" t="str">
        <f t="shared" si="345"/>
        <v/>
      </c>
    </row>
    <row r="11065" spans="3:9" ht="15" customHeight="1">
      <c r="C11065" s="220" t="str">
        <f t="shared" si="344"/>
        <v/>
      </c>
      <c r="I11065" s="218" t="str">
        <f t="shared" si="345"/>
        <v/>
      </c>
    </row>
    <row r="11066" spans="3:9" ht="15" customHeight="1">
      <c r="C11066" s="220" t="str">
        <f t="shared" si="344"/>
        <v/>
      </c>
      <c r="I11066" s="218" t="str">
        <f t="shared" si="345"/>
        <v/>
      </c>
    </row>
    <row r="11067" spans="3:9" ht="15" customHeight="1">
      <c r="C11067" s="220" t="str">
        <f t="shared" si="344"/>
        <v/>
      </c>
      <c r="I11067" s="218" t="str">
        <f t="shared" si="345"/>
        <v/>
      </c>
    </row>
    <row r="11068" spans="3:9" ht="15" customHeight="1">
      <c r="C11068" s="220" t="str">
        <f t="shared" si="344"/>
        <v/>
      </c>
      <c r="I11068" s="218" t="str">
        <f t="shared" si="345"/>
        <v/>
      </c>
    </row>
    <row r="11069" spans="3:9" ht="15" customHeight="1">
      <c r="C11069" s="220" t="str">
        <f t="shared" si="344"/>
        <v/>
      </c>
      <c r="I11069" s="218" t="str">
        <f t="shared" si="345"/>
        <v/>
      </c>
    </row>
    <row r="11070" spans="3:9" ht="15" customHeight="1">
      <c r="C11070" s="220" t="str">
        <f t="shared" si="344"/>
        <v/>
      </c>
      <c r="I11070" s="218" t="str">
        <f t="shared" si="345"/>
        <v/>
      </c>
    </row>
    <row r="11071" spans="3:9" ht="15" customHeight="1">
      <c r="C11071" s="220" t="str">
        <f t="shared" si="344"/>
        <v/>
      </c>
      <c r="I11071" s="218" t="str">
        <f t="shared" si="345"/>
        <v/>
      </c>
    </row>
    <row r="11072" spans="3:9" ht="15" customHeight="1">
      <c r="C11072" s="220" t="str">
        <f t="shared" si="344"/>
        <v/>
      </c>
      <c r="I11072" s="218" t="str">
        <f t="shared" si="345"/>
        <v/>
      </c>
    </row>
    <row r="11073" spans="3:9" ht="15" customHeight="1">
      <c r="C11073" s="220" t="str">
        <f t="shared" si="344"/>
        <v/>
      </c>
      <c r="I11073" s="218" t="str">
        <f t="shared" si="345"/>
        <v/>
      </c>
    </row>
    <row r="11074" spans="3:9" ht="15" customHeight="1">
      <c r="C11074" s="220" t="str">
        <f t="shared" si="344"/>
        <v/>
      </c>
      <c r="I11074" s="218" t="str">
        <f t="shared" si="345"/>
        <v/>
      </c>
    </row>
    <row r="11075" spans="3:9" ht="15" customHeight="1">
      <c r="C11075" s="220" t="str">
        <f t="shared" si="344"/>
        <v/>
      </c>
      <c r="I11075" s="218" t="str">
        <f t="shared" si="345"/>
        <v/>
      </c>
    </row>
    <row r="11076" spans="3:9" ht="15" customHeight="1">
      <c r="C11076" s="220" t="str">
        <f t="shared" si="344"/>
        <v/>
      </c>
      <c r="I11076" s="218" t="str">
        <f t="shared" si="345"/>
        <v/>
      </c>
    </row>
    <row r="11077" spans="3:9" ht="15" customHeight="1">
      <c r="C11077" s="220" t="str">
        <f t="shared" si="344"/>
        <v/>
      </c>
      <c r="I11077" s="218" t="str">
        <f t="shared" si="345"/>
        <v/>
      </c>
    </row>
    <row r="11078" spans="3:9" ht="15" customHeight="1">
      <c r="C11078" s="220" t="str">
        <f t="shared" ref="C11078:C11141" si="346">IF(B11078="","",MONTH(B11078))</f>
        <v/>
      </c>
      <c r="I11078" s="218" t="str">
        <f t="shared" ref="I11078:I11141" si="347">IF(H11078="","",IF(E11078="","Não deixe campos em branco, a planilha resumo de custos e despesas necessita deles para funcionar",IF(F11078="","Não deixe campos em branco, a planilha resumo de custos e despesas necessita deles para funcionar",IF(G11078="","Não deixe campos em branco, a planilha resumo de custos e despesas necessita deles para funcionar",""))))</f>
        <v/>
      </c>
    </row>
    <row r="11079" spans="3:9" ht="15" customHeight="1">
      <c r="C11079" s="220" t="str">
        <f t="shared" si="346"/>
        <v/>
      </c>
      <c r="I11079" s="218" t="str">
        <f t="shared" si="347"/>
        <v/>
      </c>
    </row>
    <row r="11080" spans="3:9" ht="15" customHeight="1">
      <c r="C11080" s="220" t="str">
        <f t="shared" si="346"/>
        <v/>
      </c>
      <c r="I11080" s="218" t="str">
        <f t="shared" si="347"/>
        <v/>
      </c>
    </row>
    <row r="11081" spans="3:9" ht="15" customHeight="1">
      <c r="C11081" s="220" t="str">
        <f t="shared" si="346"/>
        <v/>
      </c>
      <c r="I11081" s="218" t="str">
        <f t="shared" si="347"/>
        <v/>
      </c>
    </row>
    <row r="11082" spans="3:9" ht="15" customHeight="1">
      <c r="C11082" s="220" t="str">
        <f t="shared" si="346"/>
        <v/>
      </c>
      <c r="I11082" s="218" t="str">
        <f t="shared" si="347"/>
        <v/>
      </c>
    </row>
    <row r="11083" spans="3:9" ht="15" customHeight="1">
      <c r="C11083" s="220" t="str">
        <f t="shared" si="346"/>
        <v/>
      </c>
      <c r="I11083" s="218" t="str">
        <f t="shared" si="347"/>
        <v/>
      </c>
    </row>
    <row r="11084" spans="3:9" ht="15" customHeight="1">
      <c r="C11084" s="220" t="str">
        <f t="shared" si="346"/>
        <v/>
      </c>
      <c r="I11084" s="218" t="str">
        <f t="shared" si="347"/>
        <v/>
      </c>
    </row>
    <row r="11085" spans="3:9" ht="15" customHeight="1">
      <c r="C11085" s="220" t="str">
        <f t="shared" si="346"/>
        <v/>
      </c>
      <c r="I11085" s="218" t="str">
        <f t="shared" si="347"/>
        <v/>
      </c>
    </row>
    <row r="11086" spans="3:9" ht="15" customHeight="1">
      <c r="C11086" s="220" t="str">
        <f t="shared" si="346"/>
        <v/>
      </c>
      <c r="I11086" s="218" t="str">
        <f t="shared" si="347"/>
        <v/>
      </c>
    </row>
    <row r="11087" spans="3:9" ht="15" customHeight="1">
      <c r="C11087" s="220" t="str">
        <f t="shared" si="346"/>
        <v/>
      </c>
      <c r="I11087" s="218" t="str">
        <f t="shared" si="347"/>
        <v/>
      </c>
    </row>
    <row r="11088" spans="3:9" ht="15" customHeight="1">
      <c r="C11088" s="220" t="str">
        <f t="shared" si="346"/>
        <v/>
      </c>
      <c r="I11088" s="218" t="str">
        <f t="shared" si="347"/>
        <v/>
      </c>
    </row>
    <row r="11089" spans="3:9" ht="15" customHeight="1">
      <c r="C11089" s="220" t="str">
        <f t="shared" si="346"/>
        <v/>
      </c>
      <c r="I11089" s="218" t="str">
        <f t="shared" si="347"/>
        <v/>
      </c>
    </row>
    <row r="11090" spans="3:9" ht="15" customHeight="1">
      <c r="C11090" s="220" t="str">
        <f t="shared" si="346"/>
        <v/>
      </c>
      <c r="I11090" s="218" t="str">
        <f t="shared" si="347"/>
        <v/>
      </c>
    </row>
    <row r="11091" spans="3:9" ht="15" customHeight="1">
      <c r="C11091" s="220" t="str">
        <f t="shared" si="346"/>
        <v/>
      </c>
      <c r="I11091" s="218" t="str">
        <f t="shared" si="347"/>
        <v/>
      </c>
    </row>
    <row r="11092" spans="3:9" ht="15" customHeight="1">
      <c r="C11092" s="220" t="str">
        <f t="shared" si="346"/>
        <v/>
      </c>
      <c r="I11092" s="218" t="str">
        <f t="shared" si="347"/>
        <v/>
      </c>
    </row>
    <row r="11093" spans="3:9" ht="15" customHeight="1">
      <c r="C11093" s="220" t="str">
        <f t="shared" si="346"/>
        <v/>
      </c>
      <c r="I11093" s="218" t="str">
        <f t="shared" si="347"/>
        <v/>
      </c>
    </row>
    <row r="11094" spans="3:9" ht="15" customHeight="1">
      <c r="C11094" s="220" t="str">
        <f t="shared" si="346"/>
        <v/>
      </c>
      <c r="I11094" s="218" t="str">
        <f t="shared" si="347"/>
        <v/>
      </c>
    </row>
    <row r="11095" spans="3:9" ht="15" customHeight="1">
      <c r="C11095" s="220" t="str">
        <f t="shared" si="346"/>
        <v/>
      </c>
      <c r="I11095" s="218" t="str">
        <f t="shared" si="347"/>
        <v/>
      </c>
    </row>
    <row r="11096" spans="3:9" ht="15" customHeight="1">
      <c r="C11096" s="220" t="str">
        <f t="shared" si="346"/>
        <v/>
      </c>
      <c r="I11096" s="218" t="str">
        <f t="shared" si="347"/>
        <v/>
      </c>
    </row>
    <row r="11097" spans="3:9" ht="15" customHeight="1">
      <c r="C11097" s="220" t="str">
        <f t="shared" si="346"/>
        <v/>
      </c>
      <c r="I11097" s="218" t="str">
        <f t="shared" si="347"/>
        <v/>
      </c>
    </row>
    <row r="11098" spans="3:9" ht="15" customHeight="1">
      <c r="C11098" s="220" t="str">
        <f t="shared" si="346"/>
        <v/>
      </c>
      <c r="I11098" s="218" t="str">
        <f t="shared" si="347"/>
        <v/>
      </c>
    </row>
    <row r="11099" spans="3:9" ht="15" customHeight="1">
      <c r="C11099" s="220" t="str">
        <f t="shared" si="346"/>
        <v/>
      </c>
      <c r="I11099" s="218" t="str">
        <f t="shared" si="347"/>
        <v/>
      </c>
    </row>
    <row r="11100" spans="3:9" ht="15" customHeight="1">
      <c r="C11100" s="220" t="str">
        <f t="shared" si="346"/>
        <v/>
      </c>
      <c r="I11100" s="218" t="str">
        <f t="shared" si="347"/>
        <v/>
      </c>
    </row>
    <row r="11101" spans="3:9" ht="15" customHeight="1">
      <c r="C11101" s="220" t="str">
        <f t="shared" si="346"/>
        <v/>
      </c>
      <c r="I11101" s="218" t="str">
        <f t="shared" si="347"/>
        <v/>
      </c>
    </row>
    <row r="11102" spans="3:9" ht="15" customHeight="1">
      <c r="C11102" s="220" t="str">
        <f t="shared" si="346"/>
        <v/>
      </c>
      <c r="I11102" s="218" t="str">
        <f t="shared" si="347"/>
        <v/>
      </c>
    </row>
    <row r="11103" spans="3:9" ht="15" customHeight="1">
      <c r="C11103" s="220" t="str">
        <f t="shared" si="346"/>
        <v/>
      </c>
      <c r="I11103" s="218" t="str">
        <f t="shared" si="347"/>
        <v/>
      </c>
    </row>
    <row r="11104" spans="3:9" ht="15" customHeight="1">
      <c r="C11104" s="220" t="str">
        <f t="shared" si="346"/>
        <v/>
      </c>
      <c r="I11104" s="218" t="str">
        <f t="shared" si="347"/>
        <v/>
      </c>
    </row>
    <row r="11105" spans="3:9" ht="15" customHeight="1">
      <c r="C11105" s="220" t="str">
        <f t="shared" si="346"/>
        <v/>
      </c>
      <c r="I11105" s="218" t="str">
        <f t="shared" si="347"/>
        <v/>
      </c>
    </row>
    <row r="11106" spans="3:9" ht="15" customHeight="1">
      <c r="C11106" s="220" t="str">
        <f t="shared" si="346"/>
        <v/>
      </c>
      <c r="I11106" s="218" t="str">
        <f t="shared" si="347"/>
        <v/>
      </c>
    </row>
    <row r="11107" spans="3:9" ht="15" customHeight="1">
      <c r="C11107" s="220" t="str">
        <f t="shared" si="346"/>
        <v/>
      </c>
      <c r="I11107" s="218" t="str">
        <f t="shared" si="347"/>
        <v/>
      </c>
    </row>
    <row r="11108" spans="3:9" ht="15" customHeight="1">
      <c r="C11108" s="220" t="str">
        <f t="shared" si="346"/>
        <v/>
      </c>
      <c r="I11108" s="218" t="str">
        <f t="shared" si="347"/>
        <v/>
      </c>
    </row>
    <row r="11109" spans="3:9" ht="15" customHeight="1">
      <c r="C11109" s="220" t="str">
        <f t="shared" si="346"/>
        <v/>
      </c>
      <c r="I11109" s="218" t="str">
        <f t="shared" si="347"/>
        <v/>
      </c>
    </row>
    <row r="11110" spans="3:9" ht="15" customHeight="1">
      <c r="C11110" s="220" t="str">
        <f t="shared" si="346"/>
        <v/>
      </c>
      <c r="I11110" s="218" t="str">
        <f t="shared" si="347"/>
        <v/>
      </c>
    </row>
    <row r="11111" spans="3:9" ht="15" customHeight="1">
      <c r="C11111" s="220" t="str">
        <f t="shared" si="346"/>
        <v/>
      </c>
      <c r="I11111" s="218" t="str">
        <f t="shared" si="347"/>
        <v/>
      </c>
    </row>
    <row r="11112" spans="3:9" ht="15" customHeight="1">
      <c r="C11112" s="220" t="str">
        <f t="shared" si="346"/>
        <v/>
      </c>
      <c r="I11112" s="218" t="str">
        <f t="shared" si="347"/>
        <v/>
      </c>
    </row>
    <row r="11113" spans="3:9" ht="15" customHeight="1">
      <c r="C11113" s="220" t="str">
        <f t="shared" si="346"/>
        <v/>
      </c>
      <c r="I11113" s="218" t="str">
        <f t="shared" si="347"/>
        <v/>
      </c>
    </row>
    <row r="11114" spans="3:9" ht="15" customHeight="1">
      <c r="C11114" s="220" t="str">
        <f t="shared" si="346"/>
        <v/>
      </c>
      <c r="I11114" s="218" t="str">
        <f t="shared" si="347"/>
        <v/>
      </c>
    </row>
    <row r="11115" spans="3:9" ht="15" customHeight="1">
      <c r="C11115" s="220" t="str">
        <f t="shared" si="346"/>
        <v/>
      </c>
      <c r="I11115" s="218" t="str">
        <f t="shared" si="347"/>
        <v/>
      </c>
    </row>
    <row r="11116" spans="3:9" ht="15" customHeight="1">
      <c r="C11116" s="220" t="str">
        <f t="shared" si="346"/>
        <v/>
      </c>
      <c r="I11116" s="218" t="str">
        <f t="shared" si="347"/>
        <v/>
      </c>
    </row>
    <row r="11117" spans="3:9" ht="15" customHeight="1">
      <c r="C11117" s="220" t="str">
        <f t="shared" si="346"/>
        <v/>
      </c>
      <c r="I11117" s="218" t="str">
        <f t="shared" si="347"/>
        <v/>
      </c>
    </row>
    <row r="11118" spans="3:9" ht="15" customHeight="1">
      <c r="C11118" s="220" t="str">
        <f t="shared" si="346"/>
        <v/>
      </c>
      <c r="I11118" s="218" t="str">
        <f t="shared" si="347"/>
        <v/>
      </c>
    </row>
    <row r="11119" spans="3:9" ht="15" customHeight="1">
      <c r="C11119" s="220" t="str">
        <f t="shared" si="346"/>
        <v/>
      </c>
      <c r="I11119" s="218" t="str">
        <f t="shared" si="347"/>
        <v/>
      </c>
    </row>
    <row r="11120" spans="3:9" ht="15" customHeight="1">
      <c r="C11120" s="220" t="str">
        <f t="shared" si="346"/>
        <v/>
      </c>
      <c r="I11120" s="218" t="str">
        <f t="shared" si="347"/>
        <v/>
      </c>
    </row>
    <row r="11121" spans="3:9" ht="15" customHeight="1">
      <c r="C11121" s="220" t="str">
        <f t="shared" si="346"/>
        <v/>
      </c>
      <c r="I11121" s="218" t="str">
        <f t="shared" si="347"/>
        <v/>
      </c>
    </row>
    <row r="11122" spans="3:9" ht="15" customHeight="1">
      <c r="C11122" s="220" t="str">
        <f t="shared" si="346"/>
        <v/>
      </c>
      <c r="I11122" s="218" t="str">
        <f t="shared" si="347"/>
        <v/>
      </c>
    </row>
    <row r="11123" spans="3:9" ht="15" customHeight="1">
      <c r="C11123" s="220" t="str">
        <f t="shared" si="346"/>
        <v/>
      </c>
      <c r="I11123" s="218" t="str">
        <f t="shared" si="347"/>
        <v/>
      </c>
    </row>
    <row r="11124" spans="3:9" ht="15" customHeight="1">
      <c r="C11124" s="220" t="str">
        <f t="shared" si="346"/>
        <v/>
      </c>
      <c r="I11124" s="218" t="str">
        <f t="shared" si="347"/>
        <v/>
      </c>
    </row>
    <row r="11125" spans="3:9" ht="15" customHeight="1">
      <c r="C11125" s="220" t="str">
        <f t="shared" si="346"/>
        <v/>
      </c>
      <c r="I11125" s="218" t="str">
        <f t="shared" si="347"/>
        <v/>
      </c>
    </row>
    <row r="11126" spans="3:9" ht="15" customHeight="1">
      <c r="C11126" s="220" t="str">
        <f t="shared" si="346"/>
        <v/>
      </c>
      <c r="I11126" s="218" t="str">
        <f t="shared" si="347"/>
        <v/>
      </c>
    </row>
    <row r="11127" spans="3:9" ht="15" customHeight="1">
      <c r="C11127" s="220" t="str">
        <f t="shared" si="346"/>
        <v/>
      </c>
      <c r="I11127" s="218" t="str">
        <f t="shared" si="347"/>
        <v/>
      </c>
    </row>
    <row r="11128" spans="3:9" ht="15" customHeight="1">
      <c r="C11128" s="220" t="str">
        <f t="shared" si="346"/>
        <v/>
      </c>
      <c r="I11128" s="218" t="str">
        <f t="shared" si="347"/>
        <v/>
      </c>
    </row>
    <row r="11129" spans="3:9" ht="15" customHeight="1">
      <c r="C11129" s="220" t="str">
        <f t="shared" si="346"/>
        <v/>
      </c>
      <c r="I11129" s="218" t="str">
        <f t="shared" si="347"/>
        <v/>
      </c>
    </row>
    <row r="11130" spans="3:9" ht="15" customHeight="1">
      <c r="C11130" s="220" t="str">
        <f t="shared" si="346"/>
        <v/>
      </c>
      <c r="I11130" s="218" t="str">
        <f t="shared" si="347"/>
        <v/>
      </c>
    </row>
    <row r="11131" spans="3:9" ht="15" customHeight="1">
      <c r="C11131" s="220" t="str">
        <f t="shared" si="346"/>
        <v/>
      </c>
      <c r="I11131" s="218" t="str">
        <f t="shared" si="347"/>
        <v/>
      </c>
    </row>
    <row r="11132" spans="3:9" ht="15" customHeight="1">
      <c r="C11132" s="220" t="str">
        <f t="shared" si="346"/>
        <v/>
      </c>
      <c r="I11132" s="218" t="str">
        <f t="shared" si="347"/>
        <v/>
      </c>
    </row>
    <row r="11133" spans="3:9" ht="15" customHeight="1">
      <c r="C11133" s="220" t="str">
        <f t="shared" si="346"/>
        <v/>
      </c>
      <c r="I11133" s="218" t="str">
        <f t="shared" si="347"/>
        <v/>
      </c>
    </row>
    <row r="11134" spans="3:9" ht="15" customHeight="1">
      <c r="C11134" s="220" t="str">
        <f t="shared" si="346"/>
        <v/>
      </c>
      <c r="I11134" s="218" t="str">
        <f t="shared" si="347"/>
        <v/>
      </c>
    </row>
    <row r="11135" spans="3:9" ht="15" customHeight="1">
      <c r="C11135" s="220" t="str">
        <f t="shared" si="346"/>
        <v/>
      </c>
      <c r="I11135" s="218" t="str">
        <f t="shared" si="347"/>
        <v/>
      </c>
    </row>
    <row r="11136" spans="3:9" ht="15" customHeight="1">
      <c r="C11136" s="220" t="str">
        <f t="shared" si="346"/>
        <v/>
      </c>
      <c r="I11136" s="218" t="str">
        <f t="shared" si="347"/>
        <v/>
      </c>
    </row>
    <row r="11137" spans="3:9" ht="15" customHeight="1">
      <c r="C11137" s="220" t="str">
        <f t="shared" si="346"/>
        <v/>
      </c>
      <c r="I11137" s="218" t="str">
        <f t="shared" si="347"/>
        <v/>
      </c>
    </row>
    <row r="11138" spans="3:9" ht="15" customHeight="1">
      <c r="C11138" s="220" t="str">
        <f t="shared" si="346"/>
        <v/>
      </c>
      <c r="I11138" s="218" t="str">
        <f t="shared" si="347"/>
        <v/>
      </c>
    </row>
    <row r="11139" spans="3:9" ht="15" customHeight="1">
      <c r="C11139" s="220" t="str">
        <f t="shared" si="346"/>
        <v/>
      </c>
      <c r="I11139" s="218" t="str">
        <f t="shared" si="347"/>
        <v/>
      </c>
    </row>
    <row r="11140" spans="3:9" ht="15" customHeight="1">
      <c r="C11140" s="220" t="str">
        <f t="shared" si="346"/>
        <v/>
      </c>
      <c r="I11140" s="218" t="str">
        <f t="shared" si="347"/>
        <v/>
      </c>
    </row>
    <row r="11141" spans="3:9" ht="15" customHeight="1">
      <c r="C11141" s="220" t="str">
        <f t="shared" si="346"/>
        <v/>
      </c>
      <c r="I11141" s="218" t="str">
        <f t="shared" si="347"/>
        <v/>
      </c>
    </row>
    <row r="11142" spans="3:9" ht="15" customHeight="1">
      <c r="C11142" s="220" t="str">
        <f t="shared" ref="C11142:C11205" si="348">IF(B11142="","",MONTH(B11142))</f>
        <v/>
      </c>
      <c r="I11142" s="218" t="str">
        <f t="shared" ref="I11142:I11205" si="349">IF(H11142="","",IF(E11142="","Não deixe campos em branco, a planilha resumo de custos e despesas necessita deles para funcionar",IF(F11142="","Não deixe campos em branco, a planilha resumo de custos e despesas necessita deles para funcionar",IF(G11142="","Não deixe campos em branco, a planilha resumo de custos e despesas necessita deles para funcionar",""))))</f>
        <v/>
      </c>
    </row>
    <row r="11143" spans="3:9" ht="15" customHeight="1">
      <c r="C11143" s="220" t="str">
        <f t="shared" si="348"/>
        <v/>
      </c>
      <c r="I11143" s="218" t="str">
        <f t="shared" si="349"/>
        <v/>
      </c>
    </row>
    <row r="11144" spans="3:9" ht="15" customHeight="1">
      <c r="C11144" s="220" t="str">
        <f t="shared" si="348"/>
        <v/>
      </c>
      <c r="I11144" s="218" t="str">
        <f t="shared" si="349"/>
        <v/>
      </c>
    </row>
    <row r="11145" spans="3:9" ht="15" customHeight="1">
      <c r="C11145" s="220" t="str">
        <f t="shared" si="348"/>
        <v/>
      </c>
      <c r="I11145" s="218" t="str">
        <f t="shared" si="349"/>
        <v/>
      </c>
    </row>
    <row r="11146" spans="3:9" ht="15" customHeight="1">
      <c r="C11146" s="220" t="str">
        <f t="shared" si="348"/>
        <v/>
      </c>
      <c r="I11146" s="218" t="str">
        <f t="shared" si="349"/>
        <v/>
      </c>
    </row>
    <row r="11147" spans="3:9" ht="15" customHeight="1">
      <c r="C11147" s="220" t="str">
        <f t="shared" si="348"/>
        <v/>
      </c>
      <c r="I11147" s="218" t="str">
        <f t="shared" si="349"/>
        <v/>
      </c>
    </row>
    <row r="11148" spans="3:9" ht="15" customHeight="1">
      <c r="C11148" s="220" t="str">
        <f t="shared" si="348"/>
        <v/>
      </c>
      <c r="I11148" s="218" t="str">
        <f t="shared" si="349"/>
        <v/>
      </c>
    </row>
    <row r="11149" spans="3:9" ht="15" customHeight="1">
      <c r="C11149" s="220" t="str">
        <f t="shared" si="348"/>
        <v/>
      </c>
      <c r="I11149" s="218" t="str">
        <f t="shared" si="349"/>
        <v/>
      </c>
    </row>
    <row r="11150" spans="3:9" ht="15" customHeight="1">
      <c r="C11150" s="220" t="str">
        <f t="shared" si="348"/>
        <v/>
      </c>
      <c r="I11150" s="218" t="str">
        <f t="shared" si="349"/>
        <v/>
      </c>
    </row>
    <row r="11151" spans="3:9" ht="15" customHeight="1">
      <c r="C11151" s="220" t="str">
        <f t="shared" si="348"/>
        <v/>
      </c>
      <c r="I11151" s="218" t="str">
        <f t="shared" si="349"/>
        <v/>
      </c>
    </row>
    <row r="11152" spans="3:9" ht="15" customHeight="1">
      <c r="C11152" s="220" t="str">
        <f t="shared" si="348"/>
        <v/>
      </c>
      <c r="I11152" s="218" t="str">
        <f t="shared" si="349"/>
        <v/>
      </c>
    </row>
    <row r="11153" spans="3:9" ht="15" customHeight="1">
      <c r="C11153" s="220" t="str">
        <f t="shared" si="348"/>
        <v/>
      </c>
      <c r="I11153" s="218" t="str">
        <f t="shared" si="349"/>
        <v/>
      </c>
    </row>
    <row r="11154" spans="3:9" ht="15" customHeight="1">
      <c r="C11154" s="220" t="str">
        <f t="shared" si="348"/>
        <v/>
      </c>
      <c r="I11154" s="218" t="str">
        <f t="shared" si="349"/>
        <v/>
      </c>
    </row>
    <row r="11155" spans="3:9" ht="15" customHeight="1">
      <c r="C11155" s="220" t="str">
        <f t="shared" si="348"/>
        <v/>
      </c>
      <c r="I11155" s="218" t="str">
        <f t="shared" si="349"/>
        <v/>
      </c>
    </row>
    <row r="11156" spans="3:9" ht="15" customHeight="1">
      <c r="C11156" s="220" t="str">
        <f t="shared" si="348"/>
        <v/>
      </c>
      <c r="I11156" s="218" t="str">
        <f t="shared" si="349"/>
        <v/>
      </c>
    </row>
    <row r="11157" spans="3:9" ht="15" customHeight="1">
      <c r="C11157" s="220" t="str">
        <f t="shared" si="348"/>
        <v/>
      </c>
      <c r="I11157" s="218" t="str">
        <f t="shared" si="349"/>
        <v/>
      </c>
    </row>
    <row r="11158" spans="3:9" ht="15" customHeight="1">
      <c r="C11158" s="220" t="str">
        <f t="shared" si="348"/>
        <v/>
      </c>
      <c r="I11158" s="218" t="str">
        <f t="shared" si="349"/>
        <v/>
      </c>
    </row>
    <row r="11159" spans="3:9" ht="15" customHeight="1">
      <c r="C11159" s="220" t="str">
        <f t="shared" si="348"/>
        <v/>
      </c>
      <c r="I11159" s="218" t="str">
        <f t="shared" si="349"/>
        <v/>
      </c>
    </row>
    <row r="11160" spans="3:9" ht="15" customHeight="1">
      <c r="C11160" s="220" t="str">
        <f t="shared" si="348"/>
        <v/>
      </c>
      <c r="I11160" s="218" t="str">
        <f t="shared" si="349"/>
        <v/>
      </c>
    </row>
    <row r="11161" spans="3:9" ht="15" customHeight="1">
      <c r="C11161" s="220" t="str">
        <f t="shared" si="348"/>
        <v/>
      </c>
      <c r="I11161" s="218" t="str">
        <f t="shared" si="349"/>
        <v/>
      </c>
    </row>
    <row r="11162" spans="3:9" ht="15" customHeight="1">
      <c r="C11162" s="220" t="str">
        <f t="shared" si="348"/>
        <v/>
      </c>
      <c r="I11162" s="218" t="str">
        <f t="shared" si="349"/>
        <v/>
      </c>
    </row>
    <row r="11163" spans="3:9" ht="15" customHeight="1">
      <c r="C11163" s="220" t="str">
        <f t="shared" si="348"/>
        <v/>
      </c>
      <c r="I11163" s="218" t="str">
        <f t="shared" si="349"/>
        <v/>
      </c>
    </row>
    <row r="11164" spans="3:9" ht="15" customHeight="1">
      <c r="C11164" s="220" t="str">
        <f t="shared" si="348"/>
        <v/>
      </c>
      <c r="I11164" s="218" t="str">
        <f t="shared" si="349"/>
        <v/>
      </c>
    </row>
    <row r="11165" spans="3:9" ht="15" customHeight="1">
      <c r="C11165" s="220" t="str">
        <f t="shared" si="348"/>
        <v/>
      </c>
      <c r="I11165" s="218" t="str">
        <f t="shared" si="349"/>
        <v/>
      </c>
    </row>
    <row r="11166" spans="3:9" ht="15" customHeight="1">
      <c r="C11166" s="220" t="str">
        <f t="shared" si="348"/>
        <v/>
      </c>
      <c r="I11166" s="218" t="str">
        <f t="shared" si="349"/>
        <v/>
      </c>
    </row>
    <row r="11167" spans="3:9" ht="15" customHeight="1">
      <c r="C11167" s="220" t="str">
        <f t="shared" si="348"/>
        <v/>
      </c>
      <c r="I11167" s="218" t="str">
        <f t="shared" si="349"/>
        <v/>
      </c>
    </row>
    <row r="11168" spans="3:9" ht="15" customHeight="1">
      <c r="C11168" s="220" t="str">
        <f t="shared" si="348"/>
        <v/>
      </c>
      <c r="I11168" s="218" t="str">
        <f t="shared" si="349"/>
        <v/>
      </c>
    </row>
    <row r="11169" spans="3:9" ht="15" customHeight="1">
      <c r="C11169" s="220" t="str">
        <f t="shared" si="348"/>
        <v/>
      </c>
      <c r="I11169" s="218" t="str">
        <f t="shared" si="349"/>
        <v/>
      </c>
    </row>
    <row r="11170" spans="3:9" ht="15" customHeight="1">
      <c r="C11170" s="220" t="str">
        <f t="shared" si="348"/>
        <v/>
      </c>
      <c r="I11170" s="218" t="str">
        <f t="shared" si="349"/>
        <v/>
      </c>
    </row>
    <row r="11171" spans="3:9" ht="15" customHeight="1">
      <c r="C11171" s="220" t="str">
        <f t="shared" si="348"/>
        <v/>
      </c>
      <c r="I11171" s="218" t="str">
        <f t="shared" si="349"/>
        <v/>
      </c>
    </row>
    <row r="11172" spans="3:9" ht="15" customHeight="1">
      <c r="C11172" s="220" t="str">
        <f t="shared" si="348"/>
        <v/>
      </c>
      <c r="I11172" s="218" t="str">
        <f t="shared" si="349"/>
        <v/>
      </c>
    </row>
    <row r="11173" spans="3:9" ht="15" customHeight="1">
      <c r="C11173" s="220" t="str">
        <f t="shared" si="348"/>
        <v/>
      </c>
      <c r="I11173" s="218" t="str">
        <f t="shared" si="349"/>
        <v/>
      </c>
    </row>
    <row r="11174" spans="3:9" ht="15" customHeight="1">
      <c r="C11174" s="220" t="str">
        <f t="shared" si="348"/>
        <v/>
      </c>
      <c r="I11174" s="218" t="str">
        <f t="shared" si="349"/>
        <v/>
      </c>
    </row>
    <row r="11175" spans="3:9" ht="15" customHeight="1">
      <c r="C11175" s="220" t="str">
        <f t="shared" si="348"/>
        <v/>
      </c>
      <c r="I11175" s="218" t="str">
        <f t="shared" si="349"/>
        <v/>
      </c>
    </row>
    <row r="11176" spans="3:9" ht="15" customHeight="1">
      <c r="C11176" s="220" t="str">
        <f t="shared" si="348"/>
        <v/>
      </c>
      <c r="I11176" s="218" t="str">
        <f t="shared" si="349"/>
        <v/>
      </c>
    </row>
    <row r="11177" spans="3:9" ht="15" customHeight="1">
      <c r="C11177" s="220" t="str">
        <f t="shared" si="348"/>
        <v/>
      </c>
      <c r="I11177" s="218" t="str">
        <f t="shared" si="349"/>
        <v/>
      </c>
    </row>
    <row r="11178" spans="3:9" ht="15" customHeight="1">
      <c r="C11178" s="220" t="str">
        <f t="shared" si="348"/>
        <v/>
      </c>
      <c r="I11178" s="218" t="str">
        <f t="shared" si="349"/>
        <v/>
      </c>
    </row>
    <row r="11179" spans="3:9" ht="15" customHeight="1">
      <c r="C11179" s="220" t="str">
        <f t="shared" si="348"/>
        <v/>
      </c>
      <c r="I11179" s="218" t="str">
        <f t="shared" si="349"/>
        <v/>
      </c>
    </row>
    <row r="11180" spans="3:9" ht="15" customHeight="1">
      <c r="C11180" s="220" t="str">
        <f t="shared" si="348"/>
        <v/>
      </c>
      <c r="I11180" s="218" t="str">
        <f t="shared" si="349"/>
        <v/>
      </c>
    </row>
    <row r="11181" spans="3:9" ht="15" customHeight="1">
      <c r="C11181" s="220" t="str">
        <f t="shared" si="348"/>
        <v/>
      </c>
      <c r="I11181" s="218" t="str">
        <f t="shared" si="349"/>
        <v/>
      </c>
    </row>
    <row r="11182" spans="3:9" ht="15" customHeight="1">
      <c r="C11182" s="220" t="str">
        <f t="shared" si="348"/>
        <v/>
      </c>
      <c r="I11182" s="218" t="str">
        <f t="shared" si="349"/>
        <v/>
      </c>
    </row>
    <row r="11183" spans="3:9" ht="15" customHeight="1">
      <c r="C11183" s="220" t="str">
        <f t="shared" si="348"/>
        <v/>
      </c>
      <c r="I11183" s="218" t="str">
        <f t="shared" si="349"/>
        <v/>
      </c>
    </row>
    <row r="11184" spans="3:9" ht="15" customHeight="1">
      <c r="C11184" s="220" t="str">
        <f t="shared" si="348"/>
        <v/>
      </c>
      <c r="I11184" s="218" t="str">
        <f t="shared" si="349"/>
        <v/>
      </c>
    </row>
    <row r="11185" spans="3:9" ht="15" customHeight="1">
      <c r="C11185" s="220" t="str">
        <f t="shared" si="348"/>
        <v/>
      </c>
      <c r="I11185" s="218" t="str">
        <f t="shared" si="349"/>
        <v/>
      </c>
    </row>
    <row r="11186" spans="3:9" ht="15" customHeight="1">
      <c r="C11186" s="220" t="str">
        <f t="shared" si="348"/>
        <v/>
      </c>
      <c r="I11186" s="218" t="str">
        <f t="shared" si="349"/>
        <v/>
      </c>
    </row>
    <row r="11187" spans="3:9" ht="15" customHeight="1">
      <c r="C11187" s="220" t="str">
        <f t="shared" si="348"/>
        <v/>
      </c>
      <c r="I11187" s="218" t="str">
        <f t="shared" si="349"/>
        <v/>
      </c>
    </row>
    <row r="11188" spans="3:9" ht="15" customHeight="1">
      <c r="C11188" s="220" t="str">
        <f t="shared" si="348"/>
        <v/>
      </c>
      <c r="I11188" s="218" t="str">
        <f t="shared" si="349"/>
        <v/>
      </c>
    </row>
    <row r="11189" spans="3:9" ht="15" customHeight="1">
      <c r="C11189" s="220" t="str">
        <f t="shared" si="348"/>
        <v/>
      </c>
      <c r="I11189" s="218" t="str">
        <f t="shared" si="349"/>
        <v/>
      </c>
    </row>
    <row r="11190" spans="3:9" ht="15" customHeight="1">
      <c r="C11190" s="220" t="str">
        <f t="shared" si="348"/>
        <v/>
      </c>
      <c r="I11190" s="218" t="str">
        <f t="shared" si="349"/>
        <v/>
      </c>
    </row>
    <row r="11191" spans="3:9" ht="15" customHeight="1">
      <c r="C11191" s="220" t="str">
        <f t="shared" si="348"/>
        <v/>
      </c>
      <c r="I11191" s="218" t="str">
        <f t="shared" si="349"/>
        <v/>
      </c>
    </row>
    <row r="11192" spans="3:9" ht="15" customHeight="1">
      <c r="C11192" s="220" t="str">
        <f t="shared" si="348"/>
        <v/>
      </c>
      <c r="I11192" s="218" t="str">
        <f t="shared" si="349"/>
        <v/>
      </c>
    </row>
    <row r="11193" spans="3:9" ht="15" customHeight="1">
      <c r="C11193" s="220" t="str">
        <f t="shared" si="348"/>
        <v/>
      </c>
      <c r="I11193" s="218" t="str">
        <f t="shared" si="349"/>
        <v/>
      </c>
    </row>
    <row r="11194" spans="3:9" ht="15" customHeight="1">
      <c r="C11194" s="220" t="str">
        <f t="shared" si="348"/>
        <v/>
      </c>
      <c r="I11194" s="218" t="str">
        <f t="shared" si="349"/>
        <v/>
      </c>
    </row>
    <row r="11195" spans="3:9" ht="15" customHeight="1">
      <c r="C11195" s="220" t="str">
        <f t="shared" si="348"/>
        <v/>
      </c>
      <c r="I11195" s="218" t="str">
        <f t="shared" si="349"/>
        <v/>
      </c>
    </row>
    <row r="11196" spans="3:9" ht="15" customHeight="1">
      <c r="C11196" s="220" t="str">
        <f t="shared" si="348"/>
        <v/>
      </c>
      <c r="I11196" s="218" t="str">
        <f t="shared" si="349"/>
        <v/>
      </c>
    </row>
    <row r="11197" spans="3:9" ht="15" customHeight="1">
      <c r="C11197" s="220" t="str">
        <f t="shared" si="348"/>
        <v/>
      </c>
      <c r="I11197" s="218" t="str">
        <f t="shared" si="349"/>
        <v/>
      </c>
    </row>
    <row r="11198" spans="3:9" ht="15" customHeight="1">
      <c r="C11198" s="220" t="str">
        <f t="shared" si="348"/>
        <v/>
      </c>
      <c r="I11198" s="218" t="str">
        <f t="shared" si="349"/>
        <v/>
      </c>
    </row>
    <row r="11199" spans="3:9" ht="15" customHeight="1">
      <c r="C11199" s="220" t="str">
        <f t="shared" si="348"/>
        <v/>
      </c>
      <c r="I11199" s="218" t="str">
        <f t="shared" si="349"/>
        <v/>
      </c>
    </row>
    <row r="11200" spans="3:9" ht="15" customHeight="1">
      <c r="C11200" s="220" t="str">
        <f t="shared" si="348"/>
        <v/>
      </c>
      <c r="I11200" s="218" t="str">
        <f t="shared" si="349"/>
        <v/>
      </c>
    </row>
    <row r="11201" spans="3:9" ht="15" customHeight="1">
      <c r="C11201" s="220" t="str">
        <f t="shared" si="348"/>
        <v/>
      </c>
      <c r="I11201" s="218" t="str">
        <f t="shared" si="349"/>
        <v/>
      </c>
    </row>
    <row r="11202" spans="3:9" ht="15" customHeight="1">
      <c r="C11202" s="220" t="str">
        <f t="shared" si="348"/>
        <v/>
      </c>
      <c r="I11202" s="218" t="str">
        <f t="shared" si="349"/>
        <v/>
      </c>
    </row>
    <row r="11203" spans="3:9" ht="15" customHeight="1">
      <c r="C11203" s="220" t="str">
        <f t="shared" si="348"/>
        <v/>
      </c>
      <c r="I11203" s="218" t="str">
        <f t="shared" si="349"/>
        <v/>
      </c>
    </row>
    <row r="11204" spans="3:9" ht="15" customHeight="1">
      <c r="C11204" s="220" t="str">
        <f t="shared" si="348"/>
        <v/>
      </c>
      <c r="I11204" s="218" t="str">
        <f t="shared" si="349"/>
        <v/>
      </c>
    </row>
    <row r="11205" spans="3:9" ht="15" customHeight="1">
      <c r="C11205" s="220" t="str">
        <f t="shared" si="348"/>
        <v/>
      </c>
      <c r="I11205" s="218" t="str">
        <f t="shared" si="349"/>
        <v/>
      </c>
    </row>
    <row r="11206" spans="3:9" ht="15" customHeight="1">
      <c r="C11206" s="220" t="str">
        <f t="shared" ref="C11206:C11269" si="350">IF(B11206="","",MONTH(B11206))</f>
        <v/>
      </c>
      <c r="I11206" s="218" t="str">
        <f t="shared" ref="I11206:I11269" si="351">IF(H11206="","",IF(E11206="","Não deixe campos em branco, a planilha resumo de custos e despesas necessita deles para funcionar",IF(F11206="","Não deixe campos em branco, a planilha resumo de custos e despesas necessita deles para funcionar",IF(G11206="","Não deixe campos em branco, a planilha resumo de custos e despesas necessita deles para funcionar",""))))</f>
        <v/>
      </c>
    </row>
    <row r="11207" spans="3:9" ht="15" customHeight="1">
      <c r="C11207" s="220" t="str">
        <f t="shared" si="350"/>
        <v/>
      </c>
      <c r="I11207" s="218" t="str">
        <f t="shared" si="351"/>
        <v/>
      </c>
    </row>
    <row r="11208" spans="3:9" ht="15" customHeight="1">
      <c r="C11208" s="220" t="str">
        <f t="shared" si="350"/>
        <v/>
      </c>
      <c r="I11208" s="218" t="str">
        <f t="shared" si="351"/>
        <v/>
      </c>
    </row>
    <row r="11209" spans="3:9" ht="15" customHeight="1">
      <c r="C11209" s="220" t="str">
        <f t="shared" si="350"/>
        <v/>
      </c>
      <c r="I11209" s="218" t="str">
        <f t="shared" si="351"/>
        <v/>
      </c>
    </row>
    <row r="11210" spans="3:9" ht="15" customHeight="1">
      <c r="C11210" s="220" t="str">
        <f t="shared" si="350"/>
        <v/>
      </c>
      <c r="I11210" s="218" t="str">
        <f t="shared" si="351"/>
        <v/>
      </c>
    </row>
    <row r="11211" spans="3:9" ht="15" customHeight="1">
      <c r="C11211" s="220" t="str">
        <f t="shared" si="350"/>
        <v/>
      </c>
      <c r="I11211" s="218" t="str">
        <f t="shared" si="351"/>
        <v/>
      </c>
    </row>
    <row r="11212" spans="3:9" ht="15" customHeight="1">
      <c r="C11212" s="220" t="str">
        <f t="shared" si="350"/>
        <v/>
      </c>
      <c r="I11212" s="218" t="str">
        <f t="shared" si="351"/>
        <v/>
      </c>
    </row>
    <row r="11213" spans="3:9" ht="15" customHeight="1">
      <c r="C11213" s="220" t="str">
        <f t="shared" si="350"/>
        <v/>
      </c>
      <c r="I11213" s="218" t="str">
        <f t="shared" si="351"/>
        <v/>
      </c>
    </row>
    <row r="11214" spans="3:9" ht="15" customHeight="1">
      <c r="C11214" s="220" t="str">
        <f t="shared" si="350"/>
        <v/>
      </c>
      <c r="I11214" s="218" t="str">
        <f t="shared" si="351"/>
        <v/>
      </c>
    </row>
    <row r="11215" spans="3:9" ht="15" customHeight="1">
      <c r="C11215" s="220" t="str">
        <f t="shared" si="350"/>
        <v/>
      </c>
      <c r="I11215" s="218" t="str">
        <f t="shared" si="351"/>
        <v/>
      </c>
    </row>
    <row r="11216" spans="3:9" ht="15" customHeight="1">
      <c r="C11216" s="220" t="str">
        <f t="shared" si="350"/>
        <v/>
      </c>
      <c r="I11216" s="218" t="str">
        <f t="shared" si="351"/>
        <v/>
      </c>
    </row>
    <row r="11217" spans="3:9" ht="15" customHeight="1">
      <c r="C11217" s="220" t="str">
        <f t="shared" si="350"/>
        <v/>
      </c>
      <c r="I11217" s="218" t="str">
        <f t="shared" si="351"/>
        <v/>
      </c>
    </row>
    <row r="11218" spans="3:9" ht="15" customHeight="1">
      <c r="C11218" s="220" t="str">
        <f t="shared" si="350"/>
        <v/>
      </c>
      <c r="I11218" s="218" t="str">
        <f t="shared" si="351"/>
        <v/>
      </c>
    </row>
    <row r="11219" spans="3:9" ht="15" customHeight="1">
      <c r="C11219" s="220" t="str">
        <f t="shared" si="350"/>
        <v/>
      </c>
      <c r="I11219" s="218" t="str">
        <f t="shared" si="351"/>
        <v/>
      </c>
    </row>
    <row r="11220" spans="3:9" ht="15" customHeight="1">
      <c r="C11220" s="220" t="str">
        <f t="shared" si="350"/>
        <v/>
      </c>
      <c r="I11220" s="218" t="str">
        <f t="shared" si="351"/>
        <v/>
      </c>
    </row>
    <row r="11221" spans="3:9" ht="15" customHeight="1">
      <c r="C11221" s="220" t="str">
        <f t="shared" si="350"/>
        <v/>
      </c>
      <c r="I11221" s="218" t="str">
        <f t="shared" si="351"/>
        <v/>
      </c>
    </row>
    <row r="11222" spans="3:9" ht="15" customHeight="1">
      <c r="C11222" s="220" t="str">
        <f t="shared" si="350"/>
        <v/>
      </c>
      <c r="I11222" s="218" t="str">
        <f t="shared" si="351"/>
        <v/>
      </c>
    </row>
    <row r="11223" spans="3:9" ht="15" customHeight="1">
      <c r="C11223" s="220" t="str">
        <f t="shared" si="350"/>
        <v/>
      </c>
      <c r="I11223" s="218" t="str">
        <f t="shared" si="351"/>
        <v/>
      </c>
    </row>
    <row r="11224" spans="3:9" ht="15" customHeight="1">
      <c r="C11224" s="220" t="str">
        <f t="shared" si="350"/>
        <v/>
      </c>
      <c r="I11224" s="218" t="str">
        <f t="shared" si="351"/>
        <v/>
      </c>
    </row>
    <row r="11225" spans="3:9" ht="15" customHeight="1">
      <c r="C11225" s="220" t="str">
        <f t="shared" si="350"/>
        <v/>
      </c>
      <c r="I11225" s="218" t="str">
        <f t="shared" si="351"/>
        <v/>
      </c>
    </row>
    <row r="11226" spans="3:9" ht="15" customHeight="1">
      <c r="C11226" s="220" t="str">
        <f t="shared" si="350"/>
        <v/>
      </c>
      <c r="I11226" s="218" t="str">
        <f t="shared" si="351"/>
        <v/>
      </c>
    </row>
    <row r="11227" spans="3:9" ht="15" customHeight="1">
      <c r="C11227" s="220" t="str">
        <f t="shared" si="350"/>
        <v/>
      </c>
      <c r="I11227" s="218" t="str">
        <f t="shared" si="351"/>
        <v/>
      </c>
    </row>
    <row r="11228" spans="3:9" ht="15" customHeight="1">
      <c r="C11228" s="220" t="str">
        <f t="shared" si="350"/>
        <v/>
      </c>
      <c r="I11228" s="218" t="str">
        <f t="shared" si="351"/>
        <v/>
      </c>
    </row>
    <row r="11229" spans="3:9" ht="15" customHeight="1">
      <c r="C11229" s="220" t="str">
        <f t="shared" si="350"/>
        <v/>
      </c>
      <c r="I11229" s="218" t="str">
        <f t="shared" si="351"/>
        <v/>
      </c>
    </row>
    <row r="11230" spans="3:9" ht="15" customHeight="1">
      <c r="C11230" s="220" t="str">
        <f t="shared" si="350"/>
        <v/>
      </c>
      <c r="I11230" s="218" t="str">
        <f t="shared" si="351"/>
        <v/>
      </c>
    </row>
    <row r="11231" spans="3:9" ht="15" customHeight="1">
      <c r="C11231" s="220" t="str">
        <f t="shared" si="350"/>
        <v/>
      </c>
      <c r="I11231" s="218" t="str">
        <f t="shared" si="351"/>
        <v/>
      </c>
    </row>
    <row r="11232" spans="3:9" ht="15" customHeight="1">
      <c r="C11232" s="220" t="str">
        <f t="shared" si="350"/>
        <v/>
      </c>
      <c r="I11232" s="218" t="str">
        <f t="shared" si="351"/>
        <v/>
      </c>
    </row>
    <row r="11233" spans="3:9" ht="15" customHeight="1">
      <c r="C11233" s="220" t="str">
        <f t="shared" si="350"/>
        <v/>
      </c>
      <c r="I11233" s="218" t="str">
        <f t="shared" si="351"/>
        <v/>
      </c>
    </row>
    <row r="11234" spans="3:9" ht="15" customHeight="1">
      <c r="C11234" s="220" t="str">
        <f t="shared" si="350"/>
        <v/>
      </c>
      <c r="I11234" s="218" t="str">
        <f t="shared" si="351"/>
        <v/>
      </c>
    </row>
    <row r="11235" spans="3:9" ht="15" customHeight="1">
      <c r="C11235" s="220" t="str">
        <f t="shared" si="350"/>
        <v/>
      </c>
      <c r="I11235" s="218" t="str">
        <f t="shared" si="351"/>
        <v/>
      </c>
    </row>
    <row r="11236" spans="3:9" ht="15" customHeight="1">
      <c r="C11236" s="220" t="str">
        <f t="shared" si="350"/>
        <v/>
      </c>
      <c r="I11236" s="218" t="str">
        <f t="shared" si="351"/>
        <v/>
      </c>
    </row>
    <row r="11237" spans="3:9" ht="15" customHeight="1">
      <c r="C11237" s="220" t="str">
        <f t="shared" si="350"/>
        <v/>
      </c>
      <c r="I11237" s="218" t="str">
        <f t="shared" si="351"/>
        <v/>
      </c>
    </row>
    <row r="11238" spans="3:9" ht="15" customHeight="1">
      <c r="C11238" s="220" t="str">
        <f t="shared" si="350"/>
        <v/>
      </c>
      <c r="I11238" s="218" t="str">
        <f t="shared" si="351"/>
        <v/>
      </c>
    </row>
    <row r="11239" spans="3:9" ht="15" customHeight="1">
      <c r="C11239" s="220" t="str">
        <f t="shared" si="350"/>
        <v/>
      </c>
      <c r="I11239" s="218" t="str">
        <f t="shared" si="351"/>
        <v/>
      </c>
    </row>
    <row r="11240" spans="3:9" ht="15" customHeight="1">
      <c r="C11240" s="220" t="str">
        <f t="shared" si="350"/>
        <v/>
      </c>
      <c r="I11240" s="218" t="str">
        <f t="shared" si="351"/>
        <v/>
      </c>
    </row>
    <row r="11241" spans="3:9" ht="15" customHeight="1">
      <c r="C11241" s="220" t="str">
        <f t="shared" si="350"/>
        <v/>
      </c>
      <c r="I11241" s="218" t="str">
        <f t="shared" si="351"/>
        <v/>
      </c>
    </row>
    <row r="11242" spans="3:9" ht="15" customHeight="1">
      <c r="C11242" s="220" t="str">
        <f t="shared" si="350"/>
        <v/>
      </c>
      <c r="I11242" s="218" t="str">
        <f t="shared" si="351"/>
        <v/>
      </c>
    </row>
    <row r="11243" spans="3:9" ht="15" customHeight="1">
      <c r="C11243" s="220" t="str">
        <f t="shared" si="350"/>
        <v/>
      </c>
      <c r="I11243" s="218" t="str">
        <f t="shared" si="351"/>
        <v/>
      </c>
    </row>
    <row r="11244" spans="3:9" ht="15" customHeight="1">
      <c r="C11244" s="220" t="str">
        <f t="shared" si="350"/>
        <v/>
      </c>
      <c r="I11244" s="218" t="str">
        <f t="shared" si="351"/>
        <v/>
      </c>
    </row>
    <row r="11245" spans="3:9" ht="15" customHeight="1">
      <c r="C11245" s="220" t="str">
        <f t="shared" si="350"/>
        <v/>
      </c>
      <c r="I11245" s="218" t="str">
        <f t="shared" si="351"/>
        <v/>
      </c>
    </row>
    <row r="11246" spans="3:9" ht="15" customHeight="1">
      <c r="C11246" s="220" t="str">
        <f t="shared" si="350"/>
        <v/>
      </c>
      <c r="I11246" s="218" t="str">
        <f t="shared" si="351"/>
        <v/>
      </c>
    </row>
    <row r="11247" spans="3:9" ht="15" customHeight="1">
      <c r="C11247" s="220" t="str">
        <f t="shared" si="350"/>
        <v/>
      </c>
      <c r="I11247" s="218" t="str">
        <f t="shared" si="351"/>
        <v/>
      </c>
    </row>
    <row r="11248" spans="3:9" ht="15" customHeight="1">
      <c r="C11248" s="220" t="str">
        <f t="shared" si="350"/>
        <v/>
      </c>
      <c r="I11248" s="218" t="str">
        <f t="shared" si="351"/>
        <v/>
      </c>
    </row>
    <row r="11249" spans="3:9" ht="15" customHeight="1">
      <c r="C11249" s="220" t="str">
        <f t="shared" si="350"/>
        <v/>
      </c>
      <c r="I11249" s="218" t="str">
        <f t="shared" si="351"/>
        <v/>
      </c>
    </row>
    <row r="11250" spans="3:9" ht="15" customHeight="1">
      <c r="C11250" s="220" t="str">
        <f t="shared" si="350"/>
        <v/>
      </c>
      <c r="I11250" s="218" t="str">
        <f t="shared" si="351"/>
        <v/>
      </c>
    </row>
    <row r="11251" spans="3:9" ht="15" customHeight="1">
      <c r="C11251" s="220" t="str">
        <f t="shared" si="350"/>
        <v/>
      </c>
      <c r="I11251" s="218" t="str">
        <f t="shared" si="351"/>
        <v/>
      </c>
    </row>
    <row r="11252" spans="3:9" ht="15" customHeight="1">
      <c r="C11252" s="220" t="str">
        <f t="shared" si="350"/>
        <v/>
      </c>
      <c r="I11252" s="218" t="str">
        <f t="shared" si="351"/>
        <v/>
      </c>
    </row>
    <row r="11253" spans="3:9" ht="15" customHeight="1">
      <c r="C11253" s="220" t="str">
        <f t="shared" si="350"/>
        <v/>
      </c>
      <c r="I11253" s="218" t="str">
        <f t="shared" si="351"/>
        <v/>
      </c>
    </row>
    <row r="11254" spans="3:9" ht="15" customHeight="1">
      <c r="C11254" s="220" t="str">
        <f t="shared" si="350"/>
        <v/>
      </c>
      <c r="I11254" s="218" t="str">
        <f t="shared" si="351"/>
        <v/>
      </c>
    </row>
    <row r="11255" spans="3:9" ht="15" customHeight="1">
      <c r="C11255" s="220" t="str">
        <f t="shared" si="350"/>
        <v/>
      </c>
      <c r="I11255" s="218" t="str">
        <f t="shared" si="351"/>
        <v/>
      </c>
    </row>
    <row r="11256" spans="3:9" ht="15" customHeight="1">
      <c r="C11256" s="220" t="str">
        <f t="shared" si="350"/>
        <v/>
      </c>
      <c r="I11256" s="218" t="str">
        <f t="shared" si="351"/>
        <v/>
      </c>
    </row>
    <row r="11257" spans="3:9" ht="15" customHeight="1">
      <c r="C11257" s="220" t="str">
        <f t="shared" si="350"/>
        <v/>
      </c>
      <c r="I11257" s="218" t="str">
        <f t="shared" si="351"/>
        <v/>
      </c>
    </row>
    <row r="11258" spans="3:9" ht="15" customHeight="1">
      <c r="C11258" s="220" t="str">
        <f t="shared" si="350"/>
        <v/>
      </c>
      <c r="I11258" s="218" t="str">
        <f t="shared" si="351"/>
        <v/>
      </c>
    </row>
    <row r="11259" spans="3:9" ht="15" customHeight="1">
      <c r="C11259" s="220" t="str">
        <f t="shared" si="350"/>
        <v/>
      </c>
      <c r="I11259" s="218" t="str">
        <f t="shared" si="351"/>
        <v/>
      </c>
    </row>
    <row r="11260" spans="3:9" ht="15" customHeight="1">
      <c r="C11260" s="220" t="str">
        <f t="shared" si="350"/>
        <v/>
      </c>
      <c r="I11260" s="218" t="str">
        <f t="shared" si="351"/>
        <v/>
      </c>
    </row>
    <row r="11261" spans="3:9" ht="15" customHeight="1">
      <c r="C11261" s="220" t="str">
        <f t="shared" si="350"/>
        <v/>
      </c>
      <c r="I11261" s="218" t="str">
        <f t="shared" si="351"/>
        <v/>
      </c>
    </row>
    <row r="11262" spans="3:9" ht="15" customHeight="1">
      <c r="C11262" s="220" t="str">
        <f t="shared" si="350"/>
        <v/>
      </c>
      <c r="I11262" s="218" t="str">
        <f t="shared" si="351"/>
        <v/>
      </c>
    </row>
    <row r="11263" spans="3:9" ht="15" customHeight="1">
      <c r="C11263" s="220" t="str">
        <f t="shared" si="350"/>
        <v/>
      </c>
      <c r="I11263" s="218" t="str">
        <f t="shared" si="351"/>
        <v/>
      </c>
    </row>
    <row r="11264" spans="3:9" ht="15" customHeight="1">
      <c r="C11264" s="220" t="str">
        <f t="shared" si="350"/>
        <v/>
      </c>
      <c r="I11264" s="218" t="str">
        <f t="shared" si="351"/>
        <v/>
      </c>
    </row>
    <row r="11265" spans="3:9" ht="15" customHeight="1">
      <c r="C11265" s="220" t="str">
        <f t="shared" si="350"/>
        <v/>
      </c>
      <c r="I11265" s="218" t="str">
        <f t="shared" si="351"/>
        <v/>
      </c>
    </row>
    <row r="11266" spans="3:9" ht="15" customHeight="1">
      <c r="C11266" s="220" t="str">
        <f t="shared" si="350"/>
        <v/>
      </c>
      <c r="I11266" s="218" t="str">
        <f t="shared" si="351"/>
        <v/>
      </c>
    </row>
    <row r="11267" spans="3:9" ht="15" customHeight="1">
      <c r="C11267" s="220" t="str">
        <f t="shared" si="350"/>
        <v/>
      </c>
      <c r="I11267" s="218" t="str">
        <f t="shared" si="351"/>
        <v/>
      </c>
    </row>
    <row r="11268" spans="3:9" ht="15" customHeight="1">
      <c r="C11268" s="220" t="str">
        <f t="shared" si="350"/>
        <v/>
      </c>
      <c r="I11268" s="218" t="str">
        <f t="shared" si="351"/>
        <v/>
      </c>
    </row>
    <row r="11269" spans="3:9" ht="15" customHeight="1">
      <c r="C11269" s="220" t="str">
        <f t="shared" si="350"/>
        <v/>
      </c>
      <c r="I11269" s="218" t="str">
        <f t="shared" si="351"/>
        <v/>
      </c>
    </row>
    <row r="11270" spans="3:9" ht="15" customHeight="1">
      <c r="C11270" s="220" t="str">
        <f t="shared" ref="C11270:C11333" si="352">IF(B11270="","",MONTH(B11270))</f>
        <v/>
      </c>
      <c r="I11270" s="218" t="str">
        <f t="shared" ref="I11270:I11333" si="353">IF(H11270="","",IF(E11270="","Não deixe campos em branco, a planilha resumo de custos e despesas necessita deles para funcionar",IF(F11270="","Não deixe campos em branco, a planilha resumo de custos e despesas necessita deles para funcionar",IF(G11270="","Não deixe campos em branco, a planilha resumo de custos e despesas necessita deles para funcionar",""))))</f>
        <v/>
      </c>
    </row>
    <row r="11271" spans="3:9" ht="15" customHeight="1">
      <c r="C11271" s="220" t="str">
        <f t="shared" si="352"/>
        <v/>
      </c>
      <c r="I11271" s="218" t="str">
        <f t="shared" si="353"/>
        <v/>
      </c>
    </row>
    <row r="11272" spans="3:9" ht="15" customHeight="1">
      <c r="C11272" s="220" t="str">
        <f t="shared" si="352"/>
        <v/>
      </c>
      <c r="I11272" s="218" t="str">
        <f t="shared" si="353"/>
        <v/>
      </c>
    </row>
    <row r="11273" spans="3:9" ht="15" customHeight="1">
      <c r="C11273" s="220" t="str">
        <f t="shared" si="352"/>
        <v/>
      </c>
      <c r="I11273" s="218" t="str">
        <f t="shared" si="353"/>
        <v/>
      </c>
    </row>
    <row r="11274" spans="3:9" ht="15" customHeight="1">
      <c r="C11274" s="220" t="str">
        <f t="shared" si="352"/>
        <v/>
      </c>
      <c r="I11274" s="218" t="str">
        <f t="shared" si="353"/>
        <v/>
      </c>
    </row>
    <row r="11275" spans="3:9" ht="15" customHeight="1">
      <c r="C11275" s="220" t="str">
        <f t="shared" si="352"/>
        <v/>
      </c>
      <c r="I11275" s="218" t="str">
        <f t="shared" si="353"/>
        <v/>
      </c>
    </row>
    <row r="11276" spans="3:9" ht="15" customHeight="1">
      <c r="C11276" s="220" t="str">
        <f t="shared" si="352"/>
        <v/>
      </c>
      <c r="I11276" s="218" t="str">
        <f t="shared" si="353"/>
        <v/>
      </c>
    </row>
    <row r="11277" spans="3:9" ht="15" customHeight="1">
      <c r="C11277" s="220" t="str">
        <f t="shared" si="352"/>
        <v/>
      </c>
      <c r="I11277" s="218" t="str">
        <f t="shared" si="353"/>
        <v/>
      </c>
    </row>
    <row r="11278" spans="3:9" ht="15" customHeight="1">
      <c r="C11278" s="220" t="str">
        <f t="shared" si="352"/>
        <v/>
      </c>
      <c r="I11278" s="218" t="str">
        <f t="shared" si="353"/>
        <v/>
      </c>
    </row>
    <row r="11279" spans="3:9" ht="15" customHeight="1">
      <c r="C11279" s="220" t="str">
        <f t="shared" si="352"/>
        <v/>
      </c>
      <c r="I11279" s="218" t="str">
        <f t="shared" si="353"/>
        <v/>
      </c>
    </row>
    <row r="11280" spans="3:9" ht="15" customHeight="1">
      <c r="C11280" s="220" t="str">
        <f t="shared" si="352"/>
        <v/>
      </c>
      <c r="I11280" s="218" t="str">
        <f t="shared" si="353"/>
        <v/>
      </c>
    </row>
    <row r="11281" spans="3:9" ht="15" customHeight="1">
      <c r="C11281" s="220" t="str">
        <f t="shared" si="352"/>
        <v/>
      </c>
      <c r="I11281" s="218" t="str">
        <f t="shared" si="353"/>
        <v/>
      </c>
    </row>
    <row r="11282" spans="3:9" ht="15" customHeight="1">
      <c r="C11282" s="220" t="str">
        <f t="shared" si="352"/>
        <v/>
      </c>
      <c r="I11282" s="218" t="str">
        <f t="shared" si="353"/>
        <v/>
      </c>
    </row>
    <row r="11283" spans="3:9" ht="15" customHeight="1">
      <c r="C11283" s="220" t="str">
        <f t="shared" si="352"/>
        <v/>
      </c>
      <c r="I11283" s="218" t="str">
        <f t="shared" si="353"/>
        <v/>
      </c>
    </row>
    <row r="11284" spans="3:9" ht="15" customHeight="1">
      <c r="C11284" s="220" t="str">
        <f t="shared" si="352"/>
        <v/>
      </c>
      <c r="I11284" s="218" t="str">
        <f t="shared" si="353"/>
        <v/>
      </c>
    </row>
    <row r="11285" spans="3:9" ht="15" customHeight="1">
      <c r="C11285" s="220" t="str">
        <f t="shared" si="352"/>
        <v/>
      </c>
      <c r="I11285" s="218" t="str">
        <f t="shared" si="353"/>
        <v/>
      </c>
    </row>
    <row r="11286" spans="3:9" ht="15" customHeight="1">
      <c r="C11286" s="220" t="str">
        <f t="shared" si="352"/>
        <v/>
      </c>
      <c r="I11286" s="218" t="str">
        <f t="shared" si="353"/>
        <v/>
      </c>
    </row>
    <row r="11287" spans="3:9" ht="15" customHeight="1">
      <c r="C11287" s="220" t="str">
        <f t="shared" si="352"/>
        <v/>
      </c>
      <c r="I11287" s="218" t="str">
        <f t="shared" si="353"/>
        <v/>
      </c>
    </row>
    <row r="11288" spans="3:9" ht="15" customHeight="1">
      <c r="C11288" s="220" t="str">
        <f t="shared" si="352"/>
        <v/>
      </c>
      <c r="I11288" s="218" t="str">
        <f t="shared" si="353"/>
        <v/>
      </c>
    </row>
    <row r="11289" spans="3:9" ht="15" customHeight="1">
      <c r="C11289" s="220" t="str">
        <f t="shared" si="352"/>
        <v/>
      </c>
      <c r="I11289" s="218" t="str">
        <f t="shared" si="353"/>
        <v/>
      </c>
    </row>
    <row r="11290" spans="3:9" ht="15" customHeight="1">
      <c r="C11290" s="220" t="str">
        <f t="shared" si="352"/>
        <v/>
      </c>
      <c r="I11290" s="218" t="str">
        <f t="shared" si="353"/>
        <v/>
      </c>
    </row>
    <row r="11291" spans="3:9" ht="15" customHeight="1">
      <c r="C11291" s="220" t="str">
        <f t="shared" si="352"/>
        <v/>
      </c>
      <c r="I11291" s="218" t="str">
        <f t="shared" si="353"/>
        <v/>
      </c>
    </row>
    <row r="11292" spans="3:9" ht="15" customHeight="1">
      <c r="C11292" s="220" t="str">
        <f t="shared" si="352"/>
        <v/>
      </c>
      <c r="I11292" s="218" t="str">
        <f t="shared" si="353"/>
        <v/>
      </c>
    </row>
    <row r="11293" spans="3:9" ht="15" customHeight="1">
      <c r="C11293" s="220" t="str">
        <f t="shared" si="352"/>
        <v/>
      </c>
      <c r="I11293" s="218" t="str">
        <f t="shared" si="353"/>
        <v/>
      </c>
    </row>
    <row r="11294" spans="3:9" ht="15" customHeight="1">
      <c r="C11294" s="220" t="str">
        <f t="shared" si="352"/>
        <v/>
      </c>
      <c r="I11294" s="218" t="str">
        <f t="shared" si="353"/>
        <v/>
      </c>
    </row>
    <row r="11295" spans="3:9" ht="15" customHeight="1">
      <c r="C11295" s="220" t="str">
        <f t="shared" si="352"/>
        <v/>
      </c>
      <c r="I11295" s="218" t="str">
        <f t="shared" si="353"/>
        <v/>
      </c>
    </row>
    <row r="11296" spans="3:9" ht="15" customHeight="1">
      <c r="C11296" s="220" t="str">
        <f t="shared" si="352"/>
        <v/>
      </c>
      <c r="I11296" s="218" t="str">
        <f t="shared" si="353"/>
        <v/>
      </c>
    </row>
    <row r="11297" spans="3:9" ht="15" customHeight="1">
      <c r="C11297" s="220" t="str">
        <f t="shared" si="352"/>
        <v/>
      </c>
      <c r="I11297" s="218" t="str">
        <f t="shared" si="353"/>
        <v/>
      </c>
    </row>
    <row r="11298" spans="3:9" ht="15" customHeight="1">
      <c r="C11298" s="220" t="str">
        <f t="shared" si="352"/>
        <v/>
      </c>
      <c r="I11298" s="218" t="str">
        <f t="shared" si="353"/>
        <v/>
      </c>
    </row>
    <row r="11299" spans="3:9" ht="15" customHeight="1">
      <c r="C11299" s="220" t="str">
        <f t="shared" si="352"/>
        <v/>
      </c>
      <c r="I11299" s="218" t="str">
        <f t="shared" si="353"/>
        <v/>
      </c>
    </row>
    <row r="11300" spans="3:9" ht="15" customHeight="1">
      <c r="C11300" s="220" t="str">
        <f t="shared" si="352"/>
        <v/>
      </c>
      <c r="I11300" s="218" t="str">
        <f t="shared" si="353"/>
        <v/>
      </c>
    </row>
    <row r="11301" spans="3:9" ht="15" customHeight="1">
      <c r="C11301" s="220" t="str">
        <f t="shared" si="352"/>
        <v/>
      </c>
      <c r="I11301" s="218" t="str">
        <f t="shared" si="353"/>
        <v/>
      </c>
    </row>
    <row r="11302" spans="3:9" ht="15" customHeight="1">
      <c r="C11302" s="220" t="str">
        <f t="shared" si="352"/>
        <v/>
      </c>
      <c r="I11302" s="218" t="str">
        <f t="shared" si="353"/>
        <v/>
      </c>
    </row>
    <row r="11303" spans="3:9" ht="15" customHeight="1">
      <c r="C11303" s="220" t="str">
        <f t="shared" si="352"/>
        <v/>
      </c>
      <c r="I11303" s="218" t="str">
        <f t="shared" si="353"/>
        <v/>
      </c>
    </row>
    <row r="11304" spans="3:9" ht="15" customHeight="1">
      <c r="C11304" s="220" t="str">
        <f t="shared" si="352"/>
        <v/>
      </c>
      <c r="I11304" s="218" t="str">
        <f t="shared" si="353"/>
        <v/>
      </c>
    </row>
    <row r="11305" spans="3:9" ht="15" customHeight="1">
      <c r="C11305" s="220" t="str">
        <f t="shared" si="352"/>
        <v/>
      </c>
      <c r="I11305" s="218" t="str">
        <f t="shared" si="353"/>
        <v/>
      </c>
    </row>
    <row r="11306" spans="3:9" ht="15" customHeight="1">
      <c r="C11306" s="220" t="str">
        <f t="shared" si="352"/>
        <v/>
      </c>
      <c r="I11306" s="218" t="str">
        <f t="shared" si="353"/>
        <v/>
      </c>
    </row>
    <row r="11307" spans="3:9" ht="15" customHeight="1">
      <c r="C11307" s="220" t="str">
        <f t="shared" si="352"/>
        <v/>
      </c>
      <c r="I11307" s="218" t="str">
        <f t="shared" si="353"/>
        <v/>
      </c>
    </row>
    <row r="11308" spans="3:9" ht="15" customHeight="1">
      <c r="C11308" s="220" t="str">
        <f t="shared" si="352"/>
        <v/>
      </c>
      <c r="I11308" s="218" t="str">
        <f t="shared" si="353"/>
        <v/>
      </c>
    </row>
    <row r="11309" spans="3:9" ht="15" customHeight="1">
      <c r="C11309" s="220" t="str">
        <f t="shared" si="352"/>
        <v/>
      </c>
      <c r="I11309" s="218" t="str">
        <f t="shared" si="353"/>
        <v/>
      </c>
    </row>
    <row r="11310" spans="3:9" ht="15" customHeight="1">
      <c r="C11310" s="220" t="str">
        <f t="shared" si="352"/>
        <v/>
      </c>
      <c r="I11310" s="218" t="str">
        <f t="shared" si="353"/>
        <v/>
      </c>
    </row>
    <row r="11311" spans="3:9" ht="15" customHeight="1">
      <c r="C11311" s="220" t="str">
        <f t="shared" si="352"/>
        <v/>
      </c>
      <c r="I11311" s="218" t="str">
        <f t="shared" si="353"/>
        <v/>
      </c>
    </row>
    <row r="11312" spans="3:9" ht="15" customHeight="1">
      <c r="C11312" s="220" t="str">
        <f t="shared" si="352"/>
        <v/>
      </c>
      <c r="I11312" s="218" t="str">
        <f t="shared" si="353"/>
        <v/>
      </c>
    </row>
    <row r="11313" spans="3:9" ht="15" customHeight="1">
      <c r="C11313" s="220" t="str">
        <f t="shared" si="352"/>
        <v/>
      </c>
      <c r="I11313" s="218" t="str">
        <f t="shared" si="353"/>
        <v/>
      </c>
    </row>
    <row r="11314" spans="3:9" ht="15" customHeight="1">
      <c r="C11314" s="220" t="str">
        <f t="shared" si="352"/>
        <v/>
      </c>
      <c r="I11314" s="218" t="str">
        <f t="shared" si="353"/>
        <v/>
      </c>
    </row>
    <row r="11315" spans="3:9" ht="15" customHeight="1">
      <c r="C11315" s="220" t="str">
        <f t="shared" si="352"/>
        <v/>
      </c>
      <c r="I11315" s="218" t="str">
        <f t="shared" si="353"/>
        <v/>
      </c>
    </row>
    <row r="11316" spans="3:9" ht="15" customHeight="1">
      <c r="C11316" s="220" t="str">
        <f t="shared" si="352"/>
        <v/>
      </c>
      <c r="I11316" s="218" t="str">
        <f t="shared" si="353"/>
        <v/>
      </c>
    </row>
    <row r="11317" spans="3:9" ht="15" customHeight="1">
      <c r="C11317" s="220" t="str">
        <f t="shared" si="352"/>
        <v/>
      </c>
      <c r="I11317" s="218" t="str">
        <f t="shared" si="353"/>
        <v/>
      </c>
    </row>
    <row r="11318" spans="3:9" ht="15" customHeight="1">
      <c r="C11318" s="220" t="str">
        <f t="shared" si="352"/>
        <v/>
      </c>
      <c r="I11318" s="218" t="str">
        <f t="shared" si="353"/>
        <v/>
      </c>
    </row>
    <row r="11319" spans="3:9" ht="15" customHeight="1">
      <c r="C11319" s="220" t="str">
        <f t="shared" si="352"/>
        <v/>
      </c>
      <c r="I11319" s="218" t="str">
        <f t="shared" si="353"/>
        <v/>
      </c>
    </row>
    <row r="11320" spans="3:9" ht="15" customHeight="1">
      <c r="C11320" s="220" t="str">
        <f t="shared" si="352"/>
        <v/>
      </c>
      <c r="I11320" s="218" t="str">
        <f t="shared" si="353"/>
        <v/>
      </c>
    </row>
    <row r="11321" spans="3:9" ht="15" customHeight="1">
      <c r="C11321" s="220" t="str">
        <f t="shared" si="352"/>
        <v/>
      </c>
      <c r="I11321" s="218" t="str">
        <f t="shared" si="353"/>
        <v/>
      </c>
    </row>
    <row r="11322" spans="3:9" ht="15" customHeight="1">
      <c r="C11322" s="220" t="str">
        <f t="shared" si="352"/>
        <v/>
      </c>
      <c r="I11322" s="218" t="str">
        <f t="shared" si="353"/>
        <v/>
      </c>
    </row>
    <row r="11323" spans="3:9" ht="15" customHeight="1">
      <c r="C11323" s="220" t="str">
        <f t="shared" si="352"/>
        <v/>
      </c>
      <c r="I11323" s="218" t="str">
        <f t="shared" si="353"/>
        <v/>
      </c>
    </row>
    <row r="11324" spans="3:9" ht="15" customHeight="1">
      <c r="C11324" s="220" t="str">
        <f t="shared" si="352"/>
        <v/>
      </c>
      <c r="I11324" s="218" t="str">
        <f t="shared" si="353"/>
        <v/>
      </c>
    </row>
    <row r="11325" spans="3:9" ht="15" customHeight="1">
      <c r="C11325" s="220" t="str">
        <f t="shared" si="352"/>
        <v/>
      </c>
      <c r="I11325" s="218" t="str">
        <f t="shared" si="353"/>
        <v/>
      </c>
    </row>
    <row r="11326" spans="3:9" ht="15" customHeight="1">
      <c r="C11326" s="220" t="str">
        <f t="shared" si="352"/>
        <v/>
      </c>
      <c r="I11326" s="218" t="str">
        <f t="shared" si="353"/>
        <v/>
      </c>
    </row>
    <row r="11327" spans="3:9" ht="15" customHeight="1">
      <c r="C11327" s="220" t="str">
        <f t="shared" si="352"/>
        <v/>
      </c>
      <c r="I11327" s="218" t="str">
        <f t="shared" si="353"/>
        <v/>
      </c>
    </row>
    <row r="11328" spans="3:9" ht="15" customHeight="1">
      <c r="C11328" s="220" t="str">
        <f t="shared" si="352"/>
        <v/>
      </c>
      <c r="I11328" s="218" t="str">
        <f t="shared" si="353"/>
        <v/>
      </c>
    </row>
    <row r="11329" spans="3:9" ht="15" customHeight="1">
      <c r="C11329" s="220" t="str">
        <f t="shared" si="352"/>
        <v/>
      </c>
      <c r="I11329" s="218" t="str">
        <f t="shared" si="353"/>
        <v/>
      </c>
    </row>
    <row r="11330" spans="3:9" ht="15" customHeight="1">
      <c r="C11330" s="220" t="str">
        <f t="shared" si="352"/>
        <v/>
      </c>
      <c r="I11330" s="218" t="str">
        <f t="shared" si="353"/>
        <v/>
      </c>
    </row>
    <row r="11331" spans="3:9" ht="15" customHeight="1">
      <c r="C11331" s="220" t="str">
        <f t="shared" si="352"/>
        <v/>
      </c>
      <c r="I11331" s="218" t="str">
        <f t="shared" si="353"/>
        <v/>
      </c>
    </row>
    <row r="11332" spans="3:9" ht="15" customHeight="1">
      <c r="C11332" s="220" t="str">
        <f t="shared" si="352"/>
        <v/>
      </c>
      <c r="I11332" s="218" t="str">
        <f t="shared" si="353"/>
        <v/>
      </c>
    </row>
    <row r="11333" spans="3:9" ht="15" customHeight="1">
      <c r="C11333" s="220" t="str">
        <f t="shared" si="352"/>
        <v/>
      </c>
      <c r="I11333" s="218" t="str">
        <f t="shared" si="353"/>
        <v/>
      </c>
    </row>
    <row r="11334" spans="3:9" ht="15" customHeight="1">
      <c r="C11334" s="220" t="str">
        <f t="shared" ref="C11334:C11397" si="354">IF(B11334="","",MONTH(B11334))</f>
        <v/>
      </c>
      <c r="I11334" s="218" t="str">
        <f t="shared" ref="I11334:I11397" si="355">IF(H11334="","",IF(E11334="","Não deixe campos em branco, a planilha resumo de custos e despesas necessita deles para funcionar",IF(F11334="","Não deixe campos em branco, a planilha resumo de custos e despesas necessita deles para funcionar",IF(G11334="","Não deixe campos em branco, a planilha resumo de custos e despesas necessita deles para funcionar",""))))</f>
        <v/>
      </c>
    </row>
    <row r="11335" spans="3:9" ht="15" customHeight="1">
      <c r="C11335" s="220" t="str">
        <f t="shared" si="354"/>
        <v/>
      </c>
      <c r="I11335" s="218" t="str">
        <f t="shared" si="355"/>
        <v/>
      </c>
    </row>
    <row r="11336" spans="3:9" ht="15" customHeight="1">
      <c r="C11336" s="220" t="str">
        <f t="shared" si="354"/>
        <v/>
      </c>
      <c r="I11336" s="218" t="str">
        <f t="shared" si="355"/>
        <v/>
      </c>
    </row>
    <row r="11337" spans="3:9" ht="15" customHeight="1">
      <c r="C11337" s="220" t="str">
        <f t="shared" si="354"/>
        <v/>
      </c>
      <c r="I11337" s="218" t="str">
        <f t="shared" si="355"/>
        <v/>
      </c>
    </row>
    <row r="11338" spans="3:9" ht="15" customHeight="1">
      <c r="C11338" s="220" t="str">
        <f t="shared" si="354"/>
        <v/>
      </c>
      <c r="I11338" s="218" t="str">
        <f t="shared" si="355"/>
        <v/>
      </c>
    </row>
    <row r="11339" spans="3:9" ht="15" customHeight="1">
      <c r="C11339" s="220" t="str">
        <f t="shared" si="354"/>
        <v/>
      </c>
      <c r="I11339" s="218" t="str">
        <f t="shared" si="355"/>
        <v/>
      </c>
    </row>
    <row r="11340" spans="3:9" ht="15" customHeight="1">
      <c r="C11340" s="220" t="str">
        <f t="shared" si="354"/>
        <v/>
      </c>
      <c r="I11340" s="218" t="str">
        <f t="shared" si="355"/>
        <v/>
      </c>
    </row>
    <row r="11341" spans="3:9" ht="15" customHeight="1">
      <c r="C11341" s="220" t="str">
        <f t="shared" si="354"/>
        <v/>
      </c>
      <c r="I11341" s="218" t="str">
        <f t="shared" si="355"/>
        <v/>
      </c>
    </row>
    <row r="11342" spans="3:9" ht="15" customHeight="1">
      <c r="C11342" s="220" t="str">
        <f t="shared" si="354"/>
        <v/>
      </c>
      <c r="I11342" s="218" t="str">
        <f t="shared" si="355"/>
        <v/>
      </c>
    </row>
    <row r="11343" spans="3:9" ht="15" customHeight="1">
      <c r="C11343" s="220" t="str">
        <f t="shared" si="354"/>
        <v/>
      </c>
      <c r="I11343" s="218" t="str">
        <f t="shared" si="355"/>
        <v/>
      </c>
    </row>
    <row r="11344" spans="3:9" ht="15" customHeight="1">
      <c r="C11344" s="220" t="str">
        <f t="shared" si="354"/>
        <v/>
      </c>
      <c r="I11344" s="218" t="str">
        <f t="shared" si="355"/>
        <v/>
      </c>
    </row>
    <row r="11345" spans="3:9" ht="15" customHeight="1">
      <c r="C11345" s="220" t="str">
        <f t="shared" si="354"/>
        <v/>
      </c>
      <c r="I11345" s="218" t="str">
        <f t="shared" si="355"/>
        <v/>
      </c>
    </row>
    <row r="11346" spans="3:9" ht="15" customHeight="1">
      <c r="C11346" s="220" t="str">
        <f t="shared" si="354"/>
        <v/>
      </c>
      <c r="I11346" s="218" t="str">
        <f t="shared" si="355"/>
        <v/>
      </c>
    </row>
    <row r="11347" spans="3:9" ht="15" customHeight="1">
      <c r="C11347" s="220" t="str">
        <f t="shared" si="354"/>
        <v/>
      </c>
      <c r="I11347" s="218" t="str">
        <f t="shared" si="355"/>
        <v/>
      </c>
    </row>
    <row r="11348" spans="3:9" ht="15" customHeight="1">
      <c r="C11348" s="220" t="str">
        <f t="shared" si="354"/>
        <v/>
      </c>
      <c r="I11348" s="218" t="str">
        <f t="shared" si="355"/>
        <v/>
      </c>
    </row>
    <row r="11349" spans="3:9" ht="15" customHeight="1">
      <c r="C11349" s="220" t="str">
        <f t="shared" si="354"/>
        <v/>
      </c>
      <c r="I11349" s="218" t="str">
        <f t="shared" si="355"/>
        <v/>
      </c>
    </row>
    <row r="11350" spans="3:9" ht="15" customHeight="1">
      <c r="C11350" s="220" t="str">
        <f t="shared" si="354"/>
        <v/>
      </c>
      <c r="I11350" s="218" t="str">
        <f t="shared" si="355"/>
        <v/>
      </c>
    </row>
    <row r="11351" spans="3:9" ht="15" customHeight="1">
      <c r="C11351" s="220" t="str">
        <f t="shared" si="354"/>
        <v/>
      </c>
      <c r="I11351" s="218" t="str">
        <f t="shared" si="355"/>
        <v/>
      </c>
    </row>
    <row r="11352" spans="3:9" ht="15" customHeight="1">
      <c r="C11352" s="220" t="str">
        <f t="shared" si="354"/>
        <v/>
      </c>
      <c r="I11352" s="218" t="str">
        <f t="shared" si="355"/>
        <v/>
      </c>
    </row>
    <row r="11353" spans="3:9" ht="15" customHeight="1">
      <c r="C11353" s="220" t="str">
        <f t="shared" si="354"/>
        <v/>
      </c>
      <c r="I11353" s="218" t="str">
        <f t="shared" si="355"/>
        <v/>
      </c>
    </row>
    <row r="11354" spans="3:9" ht="15" customHeight="1">
      <c r="C11354" s="220" t="str">
        <f t="shared" si="354"/>
        <v/>
      </c>
      <c r="I11354" s="218" t="str">
        <f t="shared" si="355"/>
        <v/>
      </c>
    </row>
    <row r="11355" spans="3:9" ht="15" customHeight="1">
      <c r="C11355" s="220" t="str">
        <f t="shared" si="354"/>
        <v/>
      </c>
      <c r="I11355" s="218" t="str">
        <f t="shared" si="355"/>
        <v/>
      </c>
    </row>
    <row r="11356" spans="3:9" ht="15" customHeight="1">
      <c r="C11356" s="220" t="str">
        <f t="shared" si="354"/>
        <v/>
      </c>
      <c r="I11356" s="218" t="str">
        <f t="shared" si="355"/>
        <v/>
      </c>
    </row>
    <row r="11357" spans="3:9" ht="15" customHeight="1">
      <c r="C11357" s="220" t="str">
        <f t="shared" si="354"/>
        <v/>
      </c>
      <c r="I11357" s="218" t="str">
        <f t="shared" si="355"/>
        <v/>
      </c>
    </row>
    <row r="11358" spans="3:9" ht="15" customHeight="1">
      <c r="C11358" s="220" t="str">
        <f t="shared" si="354"/>
        <v/>
      </c>
      <c r="I11358" s="218" t="str">
        <f t="shared" si="355"/>
        <v/>
      </c>
    </row>
    <row r="11359" spans="3:9" ht="15" customHeight="1">
      <c r="C11359" s="220" t="str">
        <f t="shared" si="354"/>
        <v/>
      </c>
      <c r="I11359" s="218" t="str">
        <f t="shared" si="355"/>
        <v/>
      </c>
    </row>
    <row r="11360" spans="3:9" ht="15" customHeight="1">
      <c r="C11360" s="220" t="str">
        <f t="shared" si="354"/>
        <v/>
      </c>
      <c r="I11360" s="218" t="str">
        <f t="shared" si="355"/>
        <v/>
      </c>
    </row>
    <row r="11361" spans="3:9" ht="15" customHeight="1">
      <c r="C11361" s="220" t="str">
        <f t="shared" si="354"/>
        <v/>
      </c>
      <c r="I11361" s="218" t="str">
        <f t="shared" si="355"/>
        <v/>
      </c>
    </row>
    <row r="11362" spans="3:9" ht="15" customHeight="1">
      <c r="C11362" s="220" t="str">
        <f t="shared" si="354"/>
        <v/>
      </c>
      <c r="I11362" s="218" t="str">
        <f t="shared" si="355"/>
        <v/>
      </c>
    </row>
    <row r="11363" spans="3:9" ht="15" customHeight="1">
      <c r="C11363" s="220" t="str">
        <f t="shared" si="354"/>
        <v/>
      </c>
      <c r="I11363" s="218" t="str">
        <f t="shared" si="355"/>
        <v/>
      </c>
    </row>
    <row r="11364" spans="3:9" ht="15" customHeight="1">
      <c r="C11364" s="220" t="str">
        <f t="shared" si="354"/>
        <v/>
      </c>
      <c r="I11364" s="218" t="str">
        <f t="shared" si="355"/>
        <v/>
      </c>
    </row>
    <row r="11365" spans="3:9" ht="15" customHeight="1">
      <c r="C11365" s="220" t="str">
        <f t="shared" si="354"/>
        <v/>
      </c>
      <c r="I11365" s="218" t="str">
        <f t="shared" si="355"/>
        <v/>
      </c>
    </row>
    <row r="11366" spans="3:9" ht="15" customHeight="1">
      <c r="C11366" s="220" t="str">
        <f t="shared" si="354"/>
        <v/>
      </c>
      <c r="I11366" s="218" t="str">
        <f t="shared" si="355"/>
        <v/>
      </c>
    </row>
    <row r="11367" spans="3:9" ht="15" customHeight="1">
      <c r="C11367" s="220" t="str">
        <f t="shared" si="354"/>
        <v/>
      </c>
      <c r="I11367" s="218" t="str">
        <f t="shared" si="355"/>
        <v/>
      </c>
    </row>
    <row r="11368" spans="3:9" ht="15" customHeight="1">
      <c r="C11368" s="220" t="str">
        <f t="shared" si="354"/>
        <v/>
      </c>
      <c r="I11368" s="218" t="str">
        <f t="shared" si="355"/>
        <v/>
      </c>
    </row>
    <row r="11369" spans="3:9" ht="15" customHeight="1">
      <c r="C11369" s="220" t="str">
        <f t="shared" si="354"/>
        <v/>
      </c>
      <c r="I11369" s="218" t="str">
        <f t="shared" si="355"/>
        <v/>
      </c>
    </row>
    <row r="11370" spans="3:9" ht="15" customHeight="1">
      <c r="C11370" s="220" t="str">
        <f t="shared" si="354"/>
        <v/>
      </c>
      <c r="I11370" s="218" t="str">
        <f t="shared" si="355"/>
        <v/>
      </c>
    </row>
    <row r="11371" spans="3:9" ht="15" customHeight="1">
      <c r="C11371" s="220" t="str">
        <f t="shared" si="354"/>
        <v/>
      </c>
      <c r="I11371" s="218" t="str">
        <f t="shared" si="355"/>
        <v/>
      </c>
    </row>
    <row r="11372" spans="3:9" ht="15" customHeight="1">
      <c r="C11372" s="220" t="str">
        <f t="shared" si="354"/>
        <v/>
      </c>
      <c r="I11372" s="218" t="str">
        <f t="shared" si="355"/>
        <v/>
      </c>
    </row>
    <row r="11373" spans="3:9" ht="15" customHeight="1">
      <c r="C11373" s="220" t="str">
        <f t="shared" si="354"/>
        <v/>
      </c>
      <c r="I11373" s="218" t="str">
        <f t="shared" si="355"/>
        <v/>
      </c>
    </row>
    <row r="11374" spans="3:9" ht="15" customHeight="1">
      <c r="C11374" s="220" t="str">
        <f t="shared" si="354"/>
        <v/>
      </c>
      <c r="I11374" s="218" t="str">
        <f t="shared" si="355"/>
        <v/>
      </c>
    </row>
    <row r="11375" spans="3:9" ht="15" customHeight="1">
      <c r="C11375" s="220" t="str">
        <f t="shared" si="354"/>
        <v/>
      </c>
      <c r="I11375" s="218" t="str">
        <f t="shared" si="355"/>
        <v/>
      </c>
    </row>
    <row r="11376" spans="3:9" ht="15" customHeight="1">
      <c r="C11376" s="220" t="str">
        <f t="shared" si="354"/>
        <v/>
      </c>
      <c r="I11376" s="218" t="str">
        <f t="shared" si="355"/>
        <v/>
      </c>
    </row>
    <row r="11377" spans="3:9" ht="15" customHeight="1">
      <c r="C11377" s="220" t="str">
        <f t="shared" si="354"/>
        <v/>
      </c>
      <c r="I11377" s="218" t="str">
        <f t="shared" si="355"/>
        <v/>
      </c>
    </row>
    <row r="11378" spans="3:9" ht="15" customHeight="1">
      <c r="C11378" s="220" t="str">
        <f t="shared" si="354"/>
        <v/>
      </c>
      <c r="I11378" s="218" t="str">
        <f t="shared" si="355"/>
        <v/>
      </c>
    </row>
    <row r="11379" spans="3:9" ht="15" customHeight="1">
      <c r="C11379" s="220" t="str">
        <f t="shared" si="354"/>
        <v/>
      </c>
      <c r="I11379" s="218" t="str">
        <f t="shared" si="355"/>
        <v/>
      </c>
    </row>
    <row r="11380" spans="3:9" ht="15" customHeight="1">
      <c r="C11380" s="220" t="str">
        <f t="shared" si="354"/>
        <v/>
      </c>
      <c r="I11380" s="218" t="str">
        <f t="shared" si="355"/>
        <v/>
      </c>
    </row>
    <row r="11381" spans="3:9" ht="15" customHeight="1">
      <c r="C11381" s="220" t="str">
        <f t="shared" si="354"/>
        <v/>
      </c>
      <c r="I11381" s="218" t="str">
        <f t="shared" si="355"/>
        <v/>
      </c>
    </row>
    <row r="11382" spans="3:9" ht="15" customHeight="1">
      <c r="C11382" s="220" t="str">
        <f t="shared" si="354"/>
        <v/>
      </c>
      <c r="I11382" s="218" t="str">
        <f t="shared" si="355"/>
        <v/>
      </c>
    </row>
    <row r="11383" spans="3:9" ht="15" customHeight="1">
      <c r="C11383" s="220" t="str">
        <f t="shared" si="354"/>
        <v/>
      </c>
      <c r="I11383" s="218" t="str">
        <f t="shared" si="355"/>
        <v/>
      </c>
    </row>
    <row r="11384" spans="3:9" ht="15" customHeight="1">
      <c r="C11384" s="220" t="str">
        <f t="shared" si="354"/>
        <v/>
      </c>
      <c r="I11384" s="218" t="str">
        <f t="shared" si="355"/>
        <v/>
      </c>
    </row>
    <row r="11385" spans="3:9" ht="15" customHeight="1">
      <c r="C11385" s="220" t="str">
        <f t="shared" si="354"/>
        <v/>
      </c>
      <c r="I11385" s="218" t="str">
        <f t="shared" si="355"/>
        <v/>
      </c>
    </row>
    <row r="11386" spans="3:9" ht="15" customHeight="1">
      <c r="C11386" s="220" t="str">
        <f t="shared" si="354"/>
        <v/>
      </c>
      <c r="I11386" s="218" t="str">
        <f t="shared" si="355"/>
        <v/>
      </c>
    </row>
    <row r="11387" spans="3:9" ht="15" customHeight="1">
      <c r="C11387" s="220" t="str">
        <f t="shared" si="354"/>
        <v/>
      </c>
      <c r="I11387" s="218" t="str">
        <f t="shared" si="355"/>
        <v/>
      </c>
    </row>
    <row r="11388" spans="3:9" ht="15" customHeight="1">
      <c r="C11388" s="220" t="str">
        <f t="shared" si="354"/>
        <v/>
      </c>
      <c r="I11388" s="218" t="str">
        <f t="shared" si="355"/>
        <v/>
      </c>
    </row>
    <row r="11389" spans="3:9" ht="15" customHeight="1">
      <c r="C11389" s="220" t="str">
        <f t="shared" si="354"/>
        <v/>
      </c>
      <c r="I11389" s="218" t="str">
        <f t="shared" si="355"/>
        <v/>
      </c>
    </row>
    <row r="11390" spans="3:9" ht="15" customHeight="1">
      <c r="C11390" s="220" t="str">
        <f t="shared" si="354"/>
        <v/>
      </c>
      <c r="I11390" s="218" t="str">
        <f t="shared" si="355"/>
        <v/>
      </c>
    </row>
    <row r="11391" spans="3:9" ht="15" customHeight="1">
      <c r="C11391" s="220" t="str">
        <f t="shared" si="354"/>
        <v/>
      </c>
      <c r="I11391" s="218" t="str">
        <f t="shared" si="355"/>
        <v/>
      </c>
    </row>
    <row r="11392" spans="3:9" ht="15" customHeight="1">
      <c r="C11392" s="220" t="str">
        <f t="shared" si="354"/>
        <v/>
      </c>
      <c r="I11392" s="218" t="str">
        <f t="shared" si="355"/>
        <v/>
      </c>
    </row>
    <row r="11393" spans="3:9" ht="15" customHeight="1">
      <c r="C11393" s="220" t="str">
        <f t="shared" si="354"/>
        <v/>
      </c>
      <c r="I11393" s="218" t="str">
        <f t="shared" si="355"/>
        <v/>
      </c>
    </row>
    <row r="11394" spans="3:9" ht="15" customHeight="1">
      <c r="C11394" s="220" t="str">
        <f t="shared" si="354"/>
        <v/>
      </c>
      <c r="I11394" s="218" t="str">
        <f t="shared" si="355"/>
        <v/>
      </c>
    </row>
    <row r="11395" spans="3:9" ht="15" customHeight="1">
      <c r="C11395" s="220" t="str">
        <f t="shared" si="354"/>
        <v/>
      </c>
      <c r="I11395" s="218" t="str">
        <f t="shared" si="355"/>
        <v/>
      </c>
    </row>
    <row r="11396" spans="3:9" ht="15" customHeight="1">
      <c r="C11396" s="220" t="str">
        <f t="shared" si="354"/>
        <v/>
      </c>
      <c r="I11396" s="218" t="str">
        <f t="shared" si="355"/>
        <v/>
      </c>
    </row>
    <row r="11397" spans="3:9" ht="15" customHeight="1">
      <c r="C11397" s="220" t="str">
        <f t="shared" si="354"/>
        <v/>
      </c>
      <c r="I11397" s="218" t="str">
        <f t="shared" si="355"/>
        <v/>
      </c>
    </row>
    <row r="11398" spans="3:9" ht="15" customHeight="1">
      <c r="C11398" s="220" t="str">
        <f t="shared" ref="C11398:C11461" si="356">IF(B11398="","",MONTH(B11398))</f>
        <v/>
      </c>
      <c r="I11398" s="218" t="str">
        <f t="shared" ref="I11398:I11461" si="357">IF(H11398="","",IF(E11398="","Não deixe campos em branco, a planilha resumo de custos e despesas necessita deles para funcionar",IF(F11398="","Não deixe campos em branco, a planilha resumo de custos e despesas necessita deles para funcionar",IF(G11398="","Não deixe campos em branco, a planilha resumo de custos e despesas necessita deles para funcionar",""))))</f>
        <v/>
      </c>
    </row>
    <row r="11399" spans="3:9" ht="15" customHeight="1">
      <c r="C11399" s="220" t="str">
        <f t="shared" si="356"/>
        <v/>
      </c>
      <c r="I11399" s="218" t="str">
        <f t="shared" si="357"/>
        <v/>
      </c>
    </row>
    <row r="11400" spans="3:9" ht="15" customHeight="1">
      <c r="C11400" s="220" t="str">
        <f t="shared" si="356"/>
        <v/>
      </c>
      <c r="I11400" s="218" t="str">
        <f t="shared" si="357"/>
        <v/>
      </c>
    </row>
    <row r="11401" spans="3:9" ht="15" customHeight="1">
      <c r="C11401" s="220" t="str">
        <f t="shared" si="356"/>
        <v/>
      </c>
      <c r="I11401" s="218" t="str">
        <f t="shared" si="357"/>
        <v/>
      </c>
    </row>
    <row r="11402" spans="3:9" ht="15" customHeight="1">
      <c r="C11402" s="220" t="str">
        <f t="shared" si="356"/>
        <v/>
      </c>
      <c r="I11402" s="218" t="str">
        <f t="shared" si="357"/>
        <v/>
      </c>
    </row>
    <row r="11403" spans="3:9" ht="15" customHeight="1">
      <c r="C11403" s="220" t="str">
        <f t="shared" si="356"/>
        <v/>
      </c>
      <c r="I11403" s="218" t="str">
        <f t="shared" si="357"/>
        <v/>
      </c>
    </row>
    <row r="11404" spans="3:9" ht="15" customHeight="1">
      <c r="C11404" s="220" t="str">
        <f t="shared" si="356"/>
        <v/>
      </c>
      <c r="I11404" s="218" t="str">
        <f t="shared" si="357"/>
        <v/>
      </c>
    </row>
    <row r="11405" spans="3:9" ht="15" customHeight="1">
      <c r="C11405" s="220" t="str">
        <f t="shared" si="356"/>
        <v/>
      </c>
      <c r="I11405" s="218" t="str">
        <f t="shared" si="357"/>
        <v/>
      </c>
    </row>
    <row r="11406" spans="3:9" ht="15" customHeight="1">
      <c r="C11406" s="220" t="str">
        <f t="shared" si="356"/>
        <v/>
      </c>
      <c r="I11406" s="218" t="str">
        <f t="shared" si="357"/>
        <v/>
      </c>
    </row>
    <row r="11407" spans="3:9" ht="15" customHeight="1">
      <c r="C11407" s="220" t="str">
        <f t="shared" si="356"/>
        <v/>
      </c>
      <c r="I11407" s="218" t="str">
        <f t="shared" si="357"/>
        <v/>
      </c>
    </row>
    <row r="11408" spans="3:9" ht="15" customHeight="1">
      <c r="C11408" s="220" t="str">
        <f t="shared" si="356"/>
        <v/>
      </c>
      <c r="I11408" s="218" t="str">
        <f t="shared" si="357"/>
        <v/>
      </c>
    </row>
    <row r="11409" spans="3:9" ht="15" customHeight="1">
      <c r="C11409" s="220" t="str">
        <f t="shared" si="356"/>
        <v/>
      </c>
      <c r="I11409" s="218" t="str">
        <f t="shared" si="357"/>
        <v/>
      </c>
    </row>
    <row r="11410" spans="3:9" ht="15" customHeight="1">
      <c r="C11410" s="220" t="str">
        <f t="shared" si="356"/>
        <v/>
      </c>
      <c r="I11410" s="218" t="str">
        <f t="shared" si="357"/>
        <v/>
      </c>
    </row>
    <row r="11411" spans="3:9" ht="15" customHeight="1">
      <c r="C11411" s="220" t="str">
        <f t="shared" si="356"/>
        <v/>
      </c>
      <c r="I11411" s="218" t="str">
        <f t="shared" si="357"/>
        <v/>
      </c>
    </row>
    <row r="11412" spans="3:9" ht="15" customHeight="1">
      <c r="C11412" s="220" t="str">
        <f t="shared" si="356"/>
        <v/>
      </c>
      <c r="I11412" s="218" t="str">
        <f t="shared" si="357"/>
        <v/>
      </c>
    </row>
    <row r="11413" spans="3:9" ht="15" customHeight="1">
      <c r="C11413" s="220" t="str">
        <f t="shared" si="356"/>
        <v/>
      </c>
      <c r="I11413" s="218" t="str">
        <f t="shared" si="357"/>
        <v/>
      </c>
    </row>
    <row r="11414" spans="3:9" ht="15" customHeight="1">
      <c r="C11414" s="220" t="str">
        <f t="shared" si="356"/>
        <v/>
      </c>
      <c r="I11414" s="218" t="str">
        <f t="shared" si="357"/>
        <v/>
      </c>
    </row>
    <row r="11415" spans="3:9" ht="15" customHeight="1">
      <c r="C11415" s="220" t="str">
        <f t="shared" si="356"/>
        <v/>
      </c>
      <c r="I11415" s="218" t="str">
        <f t="shared" si="357"/>
        <v/>
      </c>
    </row>
    <row r="11416" spans="3:9" ht="15" customHeight="1">
      <c r="C11416" s="220" t="str">
        <f t="shared" si="356"/>
        <v/>
      </c>
      <c r="I11416" s="218" t="str">
        <f t="shared" si="357"/>
        <v/>
      </c>
    </row>
    <row r="11417" spans="3:9" ht="15" customHeight="1">
      <c r="C11417" s="220" t="str">
        <f t="shared" si="356"/>
        <v/>
      </c>
      <c r="I11417" s="218" t="str">
        <f t="shared" si="357"/>
        <v/>
      </c>
    </row>
    <row r="11418" spans="3:9" ht="15" customHeight="1">
      <c r="C11418" s="220" t="str">
        <f t="shared" si="356"/>
        <v/>
      </c>
      <c r="I11418" s="218" t="str">
        <f t="shared" si="357"/>
        <v/>
      </c>
    </row>
    <row r="11419" spans="3:9" ht="15" customHeight="1">
      <c r="C11419" s="220" t="str">
        <f t="shared" si="356"/>
        <v/>
      </c>
      <c r="I11419" s="218" t="str">
        <f t="shared" si="357"/>
        <v/>
      </c>
    </row>
    <row r="11420" spans="3:9" ht="15" customHeight="1">
      <c r="C11420" s="220" t="str">
        <f t="shared" si="356"/>
        <v/>
      </c>
      <c r="I11420" s="218" t="str">
        <f t="shared" si="357"/>
        <v/>
      </c>
    </row>
    <row r="11421" spans="3:9" ht="15" customHeight="1">
      <c r="C11421" s="220" t="str">
        <f t="shared" si="356"/>
        <v/>
      </c>
      <c r="I11421" s="218" t="str">
        <f t="shared" si="357"/>
        <v/>
      </c>
    </row>
    <row r="11422" spans="3:9" ht="15" customHeight="1">
      <c r="C11422" s="220" t="str">
        <f t="shared" si="356"/>
        <v/>
      </c>
      <c r="I11422" s="218" t="str">
        <f t="shared" si="357"/>
        <v/>
      </c>
    </row>
    <row r="11423" spans="3:9" ht="15" customHeight="1">
      <c r="C11423" s="220" t="str">
        <f t="shared" si="356"/>
        <v/>
      </c>
      <c r="I11423" s="218" t="str">
        <f t="shared" si="357"/>
        <v/>
      </c>
    </row>
    <row r="11424" spans="3:9" ht="15" customHeight="1">
      <c r="C11424" s="220" t="str">
        <f t="shared" si="356"/>
        <v/>
      </c>
      <c r="I11424" s="218" t="str">
        <f t="shared" si="357"/>
        <v/>
      </c>
    </row>
    <row r="11425" spans="3:9" ht="15" customHeight="1">
      <c r="C11425" s="220" t="str">
        <f t="shared" si="356"/>
        <v/>
      </c>
      <c r="I11425" s="218" t="str">
        <f t="shared" si="357"/>
        <v/>
      </c>
    </row>
    <row r="11426" spans="3:9" ht="15" customHeight="1">
      <c r="C11426" s="220" t="str">
        <f t="shared" si="356"/>
        <v/>
      </c>
      <c r="I11426" s="218" t="str">
        <f t="shared" si="357"/>
        <v/>
      </c>
    </row>
    <row r="11427" spans="3:9" ht="15" customHeight="1">
      <c r="C11427" s="220" t="str">
        <f t="shared" si="356"/>
        <v/>
      </c>
      <c r="I11427" s="218" t="str">
        <f t="shared" si="357"/>
        <v/>
      </c>
    </row>
    <row r="11428" spans="3:9" ht="15" customHeight="1">
      <c r="C11428" s="220" t="str">
        <f t="shared" si="356"/>
        <v/>
      </c>
      <c r="I11428" s="218" t="str">
        <f t="shared" si="357"/>
        <v/>
      </c>
    </row>
    <row r="11429" spans="3:9" ht="15" customHeight="1">
      <c r="C11429" s="220" t="str">
        <f t="shared" si="356"/>
        <v/>
      </c>
      <c r="I11429" s="218" t="str">
        <f t="shared" si="357"/>
        <v/>
      </c>
    </row>
    <row r="11430" spans="3:9" ht="15" customHeight="1">
      <c r="C11430" s="220" t="str">
        <f t="shared" si="356"/>
        <v/>
      </c>
      <c r="I11430" s="218" t="str">
        <f t="shared" si="357"/>
        <v/>
      </c>
    </row>
    <row r="11431" spans="3:9" ht="15" customHeight="1">
      <c r="C11431" s="220" t="str">
        <f t="shared" si="356"/>
        <v/>
      </c>
      <c r="I11431" s="218" t="str">
        <f t="shared" si="357"/>
        <v/>
      </c>
    </row>
    <row r="11432" spans="3:9" ht="15" customHeight="1">
      <c r="C11432" s="220" t="str">
        <f t="shared" si="356"/>
        <v/>
      </c>
      <c r="I11432" s="218" t="str">
        <f t="shared" si="357"/>
        <v/>
      </c>
    </row>
    <row r="11433" spans="3:9" ht="15" customHeight="1">
      <c r="C11433" s="220" t="str">
        <f t="shared" si="356"/>
        <v/>
      </c>
      <c r="I11433" s="218" t="str">
        <f t="shared" si="357"/>
        <v/>
      </c>
    </row>
    <row r="11434" spans="3:9" ht="15" customHeight="1">
      <c r="C11434" s="220" t="str">
        <f t="shared" si="356"/>
        <v/>
      </c>
      <c r="I11434" s="218" t="str">
        <f t="shared" si="357"/>
        <v/>
      </c>
    </row>
    <row r="11435" spans="3:9" ht="15" customHeight="1">
      <c r="C11435" s="220" t="str">
        <f t="shared" si="356"/>
        <v/>
      </c>
      <c r="I11435" s="218" t="str">
        <f t="shared" si="357"/>
        <v/>
      </c>
    </row>
    <row r="11436" spans="3:9" ht="15" customHeight="1">
      <c r="C11436" s="220" t="str">
        <f t="shared" si="356"/>
        <v/>
      </c>
      <c r="I11436" s="218" t="str">
        <f t="shared" si="357"/>
        <v/>
      </c>
    </row>
    <row r="11437" spans="3:9" ht="15" customHeight="1">
      <c r="C11437" s="220" t="str">
        <f t="shared" si="356"/>
        <v/>
      </c>
      <c r="I11437" s="218" t="str">
        <f t="shared" si="357"/>
        <v/>
      </c>
    </row>
    <row r="11438" spans="3:9" ht="15" customHeight="1">
      <c r="C11438" s="220" t="str">
        <f t="shared" si="356"/>
        <v/>
      </c>
      <c r="I11438" s="218" t="str">
        <f t="shared" si="357"/>
        <v/>
      </c>
    </row>
    <row r="11439" spans="3:9" ht="15" customHeight="1">
      <c r="C11439" s="220" t="str">
        <f t="shared" si="356"/>
        <v/>
      </c>
      <c r="I11439" s="218" t="str">
        <f t="shared" si="357"/>
        <v/>
      </c>
    </row>
    <row r="11440" spans="3:9" ht="15" customHeight="1">
      <c r="C11440" s="220" t="str">
        <f t="shared" si="356"/>
        <v/>
      </c>
      <c r="I11440" s="218" t="str">
        <f t="shared" si="357"/>
        <v/>
      </c>
    </row>
    <row r="11441" spans="3:9" ht="15" customHeight="1">
      <c r="C11441" s="220" t="str">
        <f t="shared" si="356"/>
        <v/>
      </c>
      <c r="I11441" s="218" t="str">
        <f t="shared" si="357"/>
        <v/>
      </c>
    </row>
    <row r="11442" spans="3:9" ht="15" customHeight="1">
      <c r="C11442" s="220" t="str">
        <f t="shared" si="356"/>
        <v/>
      </c>
      <c r="I11442" s="218" t="str">
        <f t="shared" si="357"/>
        <v/>
      </c>
    </row>
    <row r="11443" spans="3:9" ht="15" customHeight="1">
      <c r="C11443" s="220" t="str">
        <f t="shared" si="356"/>
        <v/>
      </c>
      <c r="I11443" s="218" t="str">
        <f t="shared" si="357"/>
        <v/>
      </c>
    </row>
    <row r="11444" spans="3:9" ht="15" customHeight="1">
      <c r="C11444" s="220" t="str">
        <f t="shared" si="356"/>
        <v/>
      </c>
      <c r="I11444" s="218" t="str">
        <f t="shared" si="357"/>
        <v/>
      </c>
    </row>
    <row r="11445" spans="3:9" ht="15" customHeight="1">
      <c r="C11445" s="220" t="str">
        <f t="shared" si="356"/>
        <v/>
      </c>
      <c r="I11445" s="218" t="str">
        <f t="shared" si="357"/>
        <v/>
      </c>
    </row>
    <row r="11446" spans="3:9" ht="15" customHeight="1">
      <c r="C11446" s="220" t="str">
        <f t="shared" si="356"/>
        <v/>
      </c>
      <c r="I11446" s="218" t="str">
        <f t="shared" si="357"/>
        <v/>
      </c>
    </row>
    <row r="11447" spans="3:9" ht="15" customHeight="1">
      <c r="C11447" s="220" t="str">
        <f t="shared" si="356"/>
        <v/>
      </c>
      <c r="I11447" s="218" t="str">
        <f t="shared" si="357"/>
        <v/>
      </c>
    </row>
    <row r="11448" spans="3:9" ht="15" customHeight="1">
      <c r="C11448" s="220" t="str">
        <f t="shared" si="356"/>
        <v/>
      </c>
      <c r="I11448" s="218" t="str">
        <f t="shared" si="357"/>
        <v/>
      </c>
    </row>
    <row r="11449" spans="3:9" ht="15" customHeight="1">
      <c r="C11449" s="220" t="str">
        <f t="shared" si="356"/>
        <v/>
      </c>
      <c r="I11449" s="218" t="str">
        <f t="shared" si="357"/>
        <v/>
      </c>
    </row>
    <row r="11450" spans="3:9" ht="15" customHeight="1">
      <c r="C11450" s="220" t="str">
        <f t="shared" si="356"/>
        <v/>
      </c>
      <c r="I11450" s="218" t="str">
        <f t="shared" si="357"/>
        <v/>
      </c>
    </row>
    <row r="11451" spans="3:9" ht="15" customHeight="1">
      <c r="C11451" s="220" t="str">
        <f t="shared" si="356"/>
        <v/>
      </c>
      <c r="I11451" s="218" t="str">
        <f t="shared" si="357"/>
        <v/>
      </c>
    </row>
    <row r="11452" spans="3:9" ht="15" customHeight="1">
      <c r="C11452" s="220" t="str">
        <f t="shared" si="356"/>
        <v/>
      </c>
      <c r="I11452" s="218" t="str">
        <f t="shared" si="357"/>
        <v/>
      </c>
    </row>
    <row r="11453" spans="3:9" ht="15" customHeight="1">
      <c r="C11453" s="220" t="str">
        <f t="shared" si="356"/>
        <v/>
      </c>
      <c r="I11453" s="218" t="str">
        <f t="shared" si="357"/>
        <v/>
      </c>
    </row>
    <row r="11454" spans="3:9" ht="15" customHeight="1">
      <c r="C11454" s="220" t="str">
        <f t="shared" si="356"/>
        <v/>
      </c>
      <c r="I11454" s="218" t="str">
        <f t="shared" si="357"/>
        <v/>
      </c>
    </row>
    <row r="11455" spans="3:9" ht="15" customHeight="1">
      <c r="C11455" s="220" t="str">
        <f t="shared" si="356"/>
        <v/>
      </c>
      <c r="I11455" s="218" t="str">
        <f t="shared" si="357"/>
        <v/>
      </c>
    </row>
    <row r="11456" spans="3:9" ht="15" customHeight="1">
      <c r="C11456" s="220" t="str">
        <f t="shared" si="356"/>
        <v/>
      </c>
      <c r="I11456" s="218" t="str">
        <f t="shared" si="357"/>
        <v/>
      </c>
    </row>
    <row r="11457" spans="3:9" ht="15" customHeight="1">
      <c r="C11457" s="220" t="str">
        <f t="shared" si="356"/>
        <v/>
      </c>
      <c r="I11457" s="218" t="str">
        <f t="shared" si="357"/>
        <v/>
      </c>
    </row>
    <row r="11458" spans="3:9" ht="15" customHeight="1">
      <c r="C11458" s="220" t="str">
        <f t="shared" si="356"/>
        <v/>
      </c>
      <c r="I11458" s="218" t="str">
        <f t="shared" si="357"/>
        <v/>
      </c>
    </row>
    <row r="11459" spans="3:9" ht="15" customHeight="1">
      <c r="C11459" s="220" t="str">
        <f t="shared" si="356"/>
        <v/>
      </c>
      <c r="I11459" s="218" t="str">
        <f t="shared" si="357"/>
        <v/>
      </c>
    </row>
    <row r="11460" spans="3:9" ht="15" customHeight="1">
      <c r="C11460" s="220" t="str">
        <f t="shared" si="356"/>
        <v/>
      </c>
      <c r="I11460" s="218" t="str">
        <f t="shared" si="357"/>
        <v/>
      </c>
    </row>
    <row r="11461" spans="3:9" ht="15" customHeight="1">
      <c r="C11461" s="220" t="str">
        <f t="shared" si="356"/>
        <v/>
      </c>
      <c r="I11461" s="218" t="str">
        <f t="shared" si="357"/>
        <v/>
      </c>
    </row>
    <row r="11462" spans="3:9" ht="15" customHeight="1">
      <c r="C11462" s="220" t="str">
        <f t="shared" ref="C11462:C11525" si="358">IF(B11462="","",MONTH(B11462))</f>
        <v/>
      </c>
      <c r="I11462" s="218" t="str">
        <f t="shared" ref="I11462:I11525" si="359">IF(H11462="","",IF(E11462="","Não deixe campos em branco, a planilha resumo de custos e despesas necessita deles para funcionar",IF(F11462="","Não deixe campos em branco, a planilha resumo de custos e despesas necessita deles para funcionar",IF(G11462="","Não deixe campos em branco, a planilha resumo de custos e despesas necessita deles para funcionar",""))))</f>
        <v/>
      </c>
    </row>
    <row r="11463" spans="3:9" ht="15" customHeight="1">
      <c r="C11463" s="220" t="str">
        <f t="shared" si="358"/>
        <v/>
      </c>
      <c r="I11463" s="218" t="str">
        <f t="shared" si="359"/>
        <v/>
      </c>
    </row>
    <row r="11464" spans="3:9" ht="15" customHeight="1">
      <c r="C11464" s="220" t="str">
        <f t="shared" si="358"/>
        <v/>
      </c>
      <c r="I11464" s="218" t="str">
        <f t="shared" si="359"/>
        <v/>
      </c>
    </row>
    <row r="11465" spans="3:9" ht="15" customHeight="1">
      <c r="C11465" s="220" t="str">
        <f t="shared" si="358"/>
        <v/>
      </c>
      <c r="I11465" s="218" t="str">
        <f t="shared" si="359"/>
        <v/>
      </c>
    </row>
    <row r="11466" spans="3:9" ht="15" customHeight="1">
      <c r="C11466" s="220" t="str">
        <f t="shared" si="358"/>
        <v/>
      </c>
      <c r="I11466" s="218" t="str">
        <f t="shared" si="359"/>
        <v/>
      </c>
    </row>
    <row r="11467" spans="3:9" ht="15" customHeight="1">
      <c r="C11467" s="220" t="str">
        <f t="shared" si="358"/>
        <v/>
      </c>
      <c r="I11467" s="218" t="str">
        <f t="shared" si="359"/>
        <v/>
      </c>
    </row>
    <row r="11468" spans="3:9" ht="15" customHeight="1">
      <c r="C11468" s="220" t="str">
        <f t="shared" si="358"/>
        <v/>
      </c>
      <c r="I11468" s="218" t="str">
        <f t="shared" si="359"/>
        <v/>
      </c>
    </row>
    <row r="11469" spans="3:9" ht="15" customHeight="1">
      <c r="C11469" s="220" t="str">
        <f t="shared" si="358"/>
        <v/>
      </c>
      <c r="I11469" s="218" t="str">
        <f t="shared" si="359"/>
        <v/>
      </c>
    </row>
    <row r="11470" spans="3:9" ht="15" customHeight="1">
      <c r="C11470" s="220" t="str">
        <f t="shared" si="358"/>
        <v/>
      </c>
      <c r="I11470" s="218" t="str">
        <f t="shared" si="359"/>
        <v/>
      </c>
    </row>
    <row r="11471" spans="3:9" ht="15" customHeight="1">
      <c r="C11471" s="220" t="str">
        <f t="shared" si="358"/>
        <v/>
      </c>
      <c r="I11471" s="218" t="str">
        <f t="shared" si="359"/>
        <v/>
      </c>
    </row>
    <row r="11472" spans="3:9" ht="15" customHeight="1">
      <c r="C11472" s="220" t="str">
        <f t="shared" si="358"/>
        <v/>
      </c>
      <c r="I11472" s="218" t="str">
        <f t="shared" si="359"/>
        <v/>
      </c>
    </row>
    <row r="11473" spans="3:9" ht="15" customHeight="1">
      <c r="C11473" s="220" t="str">
        <f t="shared" si="358"/>
        <v/>
      </c>
      <c r="I11473" s="218" t="str">
        <f t="shared" si="359"/>
        <v/>
      </c>
    </row>
    <row r="11474" spans="3:9" ht="15" customHeight="1">
      <c r="C11474" s="220" t="str">
        <f t="shared" si="358"/>
        <v/>
      </c>
      <c r="I11474" s="218" t="str">
        <f t="shared" si="359"/>
        <v/>
      </c>
    </row>
    <row r="11475" spans="3:9" ht="15" customHeight="1">
      <c r="C11475" s="220" t="str">
        <f t="shared" si="358"/>
        <v/>
      </c>
      <c r="I11475" s="218" t="str">
        <f t="shared" si="359"/>
        <v/>
      </c>
    </row>
    <row r="11476" spans="3:9" ht="15" customHeight="1">
      <c r="C11476" s="220" t="str">
        <f t="shared" si="358"/>
        <v/>
      </c>
      <c r="I11476" s="218" t="str">
        <f t="shared" si="359"/>
        <v/>
      </c>
    </row>
    <row r="11477" spans="3:9" ht="15" customHeight="1">
      <c r="C11477" s="220" t="str">
        <f t="shared" si="358"/>
        <v/>
      </c>
      <c r="I11477" s="218" t="str">
        <f t="shared" si="359"/>
        <v/>
      </c>
    </row>
    <row r="11478" spans="3:9" ht="15" customHeight="1">
      <c r="C11478" s="220" t="str">
        <f t="shared" si="358"/>
        <v/>
      </c>
      <c r="I11478" s="218" t="str">
        <f t="shared" si="359"/>
        <v/>
      </c>
    </row>
    <row r="11479" spans="3:9" ht="15" customHeight="1">
      <c r="C11479" s="220" t="str">
        <f t="shared" si="358"/>
        <v/>
      </c>
      <c r="I11479" s="218" t="str">
        <f t="shared" si="359"/>
        <v/>
      </c>
    </row>
    <row r="11480" spans="3:9" ht="15" customHeight="1">
      <c r="C11480" s="220" t="str">
        <f t="shared" si="358"/>
        <v/>
      </c>
      <c r="I11480" s="218" t="str">
        <f t="shared" si="359"/>
        <v/>
      </c>
    </row>
    <row r="11481" spans="3:9" ht="15" customHeight="1">
      <c r="C11481" s="220" t="str">
        <f t="shared" si="358"/>
        <v/>
      </c>
      <c r="I11481" s="218" t="str">
        <f t="shared" si="359"/>
        <v/>
      </c>
    </row>
    <row r="11482" spans="3:9" ht="15" customHeight="1">
      <c r="C11482" s="220" t="str">
        <f t="shared" si="358"/>
        <v/>
      </c>
      <c r="I11482" s="218" t="str">
        <f t="shared" si="359"/>
        <v/>
      </c>
    </row>
    <row r="11483" spans="3:9" ht="15" customHeight="1">
      <c r="C11483" s="220" t="str">
        <f t="shared" si="358"/>
        <v/>
      </c>
      <c r="I11483" s="218" t="str">
        <f t="shared" si="359"/>
        <v/>
      </c>
    </row>
    <row r="11484" spans="3:9" ht="15" customHeight="1">
      <c r="C11484" s="220" t="str">
        <f t="shared" si="358"/>
        <v/>
      </c>
      <c r="I11484" s="218" t="str">
        <f t="shared" si="359"/>
        <v/>
      </c>
    </row>
    <row r="11485" spans="3:9" ht="15" customHeight="1">
      <c r="C11485" s="220" t="str">
        <f t="shared" si="358"/>
        <v/>
      </c>
      <c r="I11485" s="218" t="str">
        <f t="shared" si="359"/>
        <v/>
      </c>
    </row>
    <row r="11486" spans="3:9" ht="15" customHeight="1">
      <c r="C11486" s="220" t="str">
        <f t="shared" si="358"/>
        <v/>
      </c>
      <c r="I11486" s="218" t="str">
        <f t="shared" si="359"/>
        <v/>
      </c>
    </row>
    <row r="11487" spans="3:9" ht="15" customHeight="1">
      <c r="C11487" s="220" t="str">
        <f t="shared" si="358"/>
        <v/>
      </c>
      <c r="I11487" s="218" t="str">
        <f t="shared" si="359"/>
        <v/>
      </c>
    </row>
    <row r="11488" spans="3:9" ht="15" customHeight="1">
      <c r="C11488" s="220" t="str">
        <f t="shared" si="358"/>
        <v/>
      </c>
      <c r="I11488" s="218" t="str">
        <f t="shared" si="359"/>
        <v/>
      </c>
    </row>
    <row r="11489" spans="3:9" ht="15" customHeight="1">
      <c r="C11489" s="220" t="str">
        <f t="shared" si="358"/>
        <v/>
      </c>
      <c r="I11489" s="218" t="str">
        <f t="shared" si="359"/>
        <v/>
      </c>
    </row>
    <row r="11490" spans="3:9" ht="15" customHeight="1">
      <c r="C11490" s="220" t="str">
        <f t="shared" si="358"/>
        <v/>
      </c>
      <c r="I11490" s="218" t="str">
        <f t="shared" si="359"/>
        <v/>
      </c>
    </row>
    <row r="11491" spans="3:9" ht="15" customHeight="1">
      <c r="C11491" s="220" t="str">
        <f t="shared" si="358"/>
        <v/>
      </c>
      <c r="I11491" s="218" t="str">
        <f t="shared" si="359"/>
        <v/>
      </c>
    </row>
    <row r="11492" spans="3:9" ht="15" customHeight="1">
      <c r="C11492" s="220" t="str">
        <f t="shared" si="358"/>
        <v/>
      </c>
      <c r="I11492" s="218" t="str">
        <f t="shared" si="359"/>
        <v/>
      </c>
    </row>
    <row r="11493" spans="3:9" ht="15" customHeight="1">
      <c r="C11493" s="220" t="str">
        <f t="shared" si="358"/>
        <v/>
      </c>
      <c r="I11493" s="218" t="str">
        <f t="shared" si="359"/>
        <v/>
      </c>
    </row>
    <row r="11494" spans="3:9" ht="15" customHeight="1">
      <c r="C11494" s="220" t="str">
        <f t="shared" si="358"/>
        <v/>
      </c>
      <c r="I11494" s="218" t="str">
        <f t="shared" si="359"/>
        <v/>
      </c>
    </row>
    <row r="11495" spans="3:9" ht="15" customHeight="1">
      <c r="C11495" s="220" t="str">
        <f t="shared" si="358"/>
        <v/>
      </c>
      <c r="I11495" s="218" t="str">
        <f t="shared" si="359"/>
        <v/>
      </c>
    </row>
    <row r="11496" spans="3:9" ht="15" customHeight="1">
      <c r="C11496" s="220" t="str">
        <f t="shared" si="358"/>
        <v/>
      </c>
      <c r="I11496" s="218" t="str">
        <f t="shared" si="359"/>
        <v/>
      </c>
    </row>
    <row r="11497" spans="3:9" ht="15" customHeight="1">
      <c r="C11497" s="220" t="str">
        <f t="shared" si="358"/>
        <v/>
      </c>
      <c r="I11497" s="218" t="str">
        <f t="shared" si="359"/>
        <v/>
      </c>
    </row>
    <row r="11498" spans="3:9" ht="15" customHeight="1">
      <c r="C11498" s="220" t="str">
        <f t="shared" si="358"/>
        <v/>
      </c>
      <c r="I11498" s="218" t="str">
        <f t="shared" si="359"/>
        <v/>
      </c>
    </row>
    <row r="11499" spans="3:9" ht="15" customHeight="1">
      <c r="C11499" s="220" t="str">
        <f t="shared" si="358"/>
        <v/>
      </c>
      <c r="I11499" s="218" t="str">
        <f t="shared" si="359"/>
        <v/>
      </c>
    </row>
    <row r="11500" spans="3:9" ht="15" customHeight="1">
      <c r="C11500" s="220" t="str">
        <f t="shared" si="358"/>
        <v/>
      </c>
      <c r="I11500" s="218" t="str">
        <f t="shared" si="359"/>
        <v/>
      </c>
    </row>
    <row r="11501" spans="3:9" ht="15" customHeight="1">
      <c r="C11501" s="220" t="str">
        <f t="shared" si="358"/>
        <v/>
      </c>
      <c r="I11501" s="218" t="str">
        <f t="shared" si="359"/>
        <v/>
      </c>
    </row>
    <row r="11502" spans="3:9" ht="15" customHeight="1">
      <c r="C11502" s="220" t="str">
        <f t="shared" si="358"/>
        <v/>
      </c>
      <c r="I11502" s="218" t="str">
        <f t="shared" si="359"/>
        <v/>
      </c>
    </row>
    <row r="11503" spans="3:9" ht="15" customHeight="1">
      <c r="C11503" s="220" t="str">
        <f t="shared" si="358"/>
        <v/>
      </c>
      <c r="I11503" s="218" t="str">
        <f t="shared" si="359"/>
        <v/>
      </c>
    </row>
    <row r="11504" spans="3:9" ht="15" customHeight="1">
      <c r="C11504" s="220" t="str">
        <f t="shared" si="358"/>
        <v/>
      </c>
      <c r="I11504" s="218" t="str">
        <f t="shared" si="359"/>
        <v/>
      </c>
    </row>
    <row r="11505" spans="3:9" ht="15" customHeight="1">
      <c r="C11505" s="220" t="str">
        <f t="shared" si="358"/>
        <v/>
      </c>
      <c r="I11505" s="218" t="str">
        <f t="shared" si="359"/>
        <v/>
      </c>
    </row>
    <row r="11506" spans="3:9" ht="15" customHeight="1">
      <c r="C11506" s="220" t="str">
        <f t="shared" si="358"/>
        <v/>
      </c>
      <c r="I11506" s="218" t="str">
        <f t="shared" si="359"/>
        <v/>
      </c>
    </row>
    <row r="11507" spans="3:9" ht="15" customHeight="1">
      <c r="C11507" s="220" t="str">
        <f t="shared" si="358"/>
        <v/>
      </c>
      <c r="I11507" s="218" t="str">
        <f t="shared" si="359"/>
        <v/>
      </c>
    </row>
    <row r="11508" spans="3:9" ht="15" customHeight="1">
      <c r="C11508" s="220" t="str">
        <f t="shared" si="358"/>
        <v/>
      </c>
      <c r="I11508" s="218" t="str">
        <f t="shared" si="359"/>
        <v/>
      </c>
    </row>
    <row r="11509" spans="3:9" ht="15" customHeight="1">
      <c r="C11509" s="220" t="str">
        <f t="shared" si="358"/>
        <v/>
      </c>
      <c r="I11509" s="218" t="str">
        <f t="shared" si="359"/>
        <v/>
      </c>
    </row>
    <row r="11510" spans="3:9" ht="15" customHeight="1">
      <c r="C11510" s="220" t="str">
        <f t="shared" si="358"/>
        <v/>
      </c>
      <c r="I11510" s="218" t="str">
        <f t="shared" si="359"/>
        <v/>
      </c>
    </row>
    <row r="11511" spans="3:9" ht="15" customHeight="1">
      <c r="C11511" s="220" t="str">
        <f t="shared" si="358"/>
        <v/>
      </c>
      <c r="I11511" s="218" t="str">
        <f t="shared" si="359"/>
        <v/>
      </c>
    </row>
    <row r="11512" spans="3:9" ht="15" customHeight="1">
      <c r="C11512" s="220" t="str">
        <f t="shared" si="358"/>
        <v/>
      </c>
      <c r="I11512" s="218" t="str">
        <f t="shared" si="359"/>
        <v/>
      </c>
    </row>
    <row r="11513" spans="3:9" ht="15" customHeight="1">
      <c r="C11513" s="220" t="str">
        <f t="shared" si="358"/>
        <v/>
      </c>
      <c r="I11513" s="218" t="str">
        <f t="shared" si="359"/>
        <v/>
      </c>
    </row>
    <row r="11514" spans="3:9" ht="15" customHeight="1">
      <c r="C11514" s="220" t="str">
        <f t="shared" si="358"/>
        <v/>
      </c>
      <c r="I11514" s="218" t="str">
        <f t="shared" si="359"/>
        <v/>
      </c>
    </row>
    <row r="11515" spans="3:9" ht="15" customHeight="1">
      <c r="C11515" s="220" t="str">
        <f t="shared" si="358"/>
        <v/>
      </c>
      <c r="I11515" s="218" t="str">
        <f t="shared" si="359"/>
        <v/>
      </c>
    </row>
    <row r="11516" spans="3:9" ht="15" customHeight="1">
      <c r="C11516" s="220" t="str">
        <f t="shared" si="358"/>
        <v/>
      </c>
      <c r="I11516" s="218" t="str">
        <f t="shared" si="359"/>
        <v/>
      </c>
    </row>
    <row r="11517" spans="3:9" ht="15" customHeight="1">
      <c r="C11517" s="220" t="str">
        <f t="shared" si="358"/>
        <v/>
      </c>
      <c r="I11517" s="218" t="str">
        <f t="shared" si="359"/>
        <v/>
      </c>
    </row>
    <row r="11518" spans="3:9" ht="15" customHeight="1">
      <c r="C11518" s="220" t="str">
        <f t="shared" si="358"/>
        <v/>
      </c>
      <c r="I11518" s="218" t="str">
        <f t="shared" si="359"/>
        <v/>
      </c>
    </row>
    <row r="11519" spans="3:9" ht="15" customHeight="1">
      <c r="C11519" s="220" t="str">
        <f t="shared" si="358"/>
        <v/>
      </c>
      <c r="I11519" s="218" t="str">
        <f t="shared" si="359"/>
        <v/>
      </c>
    </row>
    <row r="11520" spans="3:9" ht="15" customHeight="1">
      <c r="C11520" s="220" t="str">
        <f t="shared" si="358"/>
        <v/>
      </c>
      <c r="I11520" s="218" t="str">
        <f t="shared" si="359"/>
        <v/>
      </c>
    </row>
    <row r="11521" spans="3:9" ht="15" customHeight="1">
      <c r="C11521" s="220" t="str">
        <f t="shared" si="358"/>
        <v/>
      </c>
      <c r="I11521" s="218" t="str">
        <f t="shared" si="359"/>
        <v/>
      </c>
    </row>
    <row r="11522" spans="3:9" ht="15" customHeight="1">
      <c r="C11522" s="220" t="str">
        <f t="shared" si="358"/>
        <v/>
      </c>
      <c r="I11522" s="218" t="str">
        <f t="shared" si="359"/>
        <v/>
      </c>
    </row>
    <row r="11523" spans="3:9" ht="15" customHeight="1">
      <c r="C11523" s="220" t="str">
        <f t="shared" si="358"/>
        <v/>
      </c>
      <c r="I11523" s="218" t="str">
        <f t="shared" si="359"/>
        <v/>
      </c>
    </row>
    <row r="11524" spans="3:9" ht="15" customHeight="1">
      <c r="C11524" s="220" t="str">
        <f t="shared" si="358"/>
        <v/>
      </c>
      <c r="I11524" s="218" t="str">
        <f t="shared" si="359"/>
        <v/>
      </c>
    </row>
    <row r="11525" spans="3:9" ht="15" customHeight="1">
      <c r="C11525" s="220" t="str">
        <f t="shared" si="358"/>
        <v/>
      </c>
      <c r="I11525" s="218" t="str">
        <f t="shared" si="359"/>
        <v/>
      </c>
    </row>
    <row r="11526" spans="3:9" ht="15" customHeight="1">
      <c r="C11526" s="220" t="str">
        <f t="shared" ref="C11526:C11589" si="360">IF(B11526="","",MONTH(B11526))</f>
        <v/>
      </c>
      <c r="I11526" s="218" t="str">
        <f t="shared" ref="I11526:I11589" si="361">IF(H11526="","",IF(E11526="","Não deixe campos em branco, a planilha resumo de custos e despesas necessita deles para funcionar",IF(F11526="","Não deixe campos em branco, a planilha resumo de custos e despesas necessita deles para funcionar",IF(G11526="","Não deixe campos em branco, a planilha resumo de custos e despesas necessita deles para funcionar",""))))</f>
        <v/>
      </c>
    </row>
    <row r="11527" spans="3:9" ht="15" customHeight="1">
      <c r="C11527" s="220" t="str">
        <f t="shared" si="360"/>
        <v/>
      </c>
      <c r="I11527" s="218" t="str">
        <f t="shared" si="361"/>
        <v/>
      </c>
    </row>
    <row r="11528" spans="3:9" ht="15" customHeight="1">
      <c r="C11528" s="220" t="str">
        <f t="shared" si="360"/>
        <v/>
      </c>
      <c r="I11528" s="218" t="str">
        <f t="shared" si="361"/>
        <v/>
      </c>
    </row>
    <row r="11529" spans="3:9" ht="15" customHeight="1">
      <c r="C11529" s="220" t="str">
        <f t="shared" si="360"/>
        <v/>
      </c>
      <c r="I11529" s="218" t="str">
        <f t="shared" si="361"/>
        <v/>
      </c>
    </row>
    <row r="11530" spans="3:9" ht="15" customHeight="1">
      <c r="C11530" s="220" t="str">
        <f t="shared" si="360"/>
        <v/>
      </c>
      <c r="I11530" s="218" t="str">
        <f t="shared" si="361"/>
        <v/>
      </c>
    </row>
    <row r="11531" spans="3:9" ht="15" customHeight="1">
      <c r="C11531" s="220" t="str">
        <f t="shared" si="360"/>
        <v/>
      </c>
      <c r="I11531" s="218" t="str">
        <f t="shared" si="361"/>
        <v/>
      </c>
    </row>
    <row r="11532" spans="3:9" ht="15" customHeight="1">
      <c r="C11532" s="220" t="str">
        <f t="shared" si="360"/>
        <v/>
      </c>
      <c r="I11532" s="218" t="str">
        <f t="shared" si="361"/>
        <v/>
      </c>
    </row>
    <row r="11533" spans="3:9" ht="15" customHeight="1">
      <c r="C11533" s="220" t="str">
        <f t="shared" si="360"/>
        <v/>
      </c>
      <c r="I11533" s="218" t="str">
        <f t="shared" si="361"/>
        <v/>
      </c>
    </row>
    <row r="11534" spans="3:9" ht="15" customHeight="1">
      <c r="C11534" s="220" t="str">
        <f t="shared" si="360"/>
        <v/>
      </c>
      <c r="I11534" s="218" t="str">
        <f t="shared" si="361"/>
        <v/>
      </c>
    </row>
    <row r="11535" spans="3:9" ht="15" customHeight="1">
      <c r="C11535" s="220" t="str">
        <f t="shared" si="360"/>
        <v/>
      </c>
      <c r="I11535" s="218" t="str">
        <f t="shared" si="361"/>
        <v/>
      </c>
    </row>
    <row r="11536" spans="3:9" ht="15" customHeight="1">
      <c r="C11536" s="220" t="str">
        <f t="shared" si="360"/>
        <v/>
      </c>
      <c r="I11536" s="218" t="str">
        <f t="shared" si="361"/>
        <v/>
      </c>
    </row>
    <row r="11537" spans="3:9" ht="15" customHeight="1">
      <c r="C11537" s="220" t="str">
        <f t="shared" si="360"/>
        <v/>
      </c>
      <c r="I11537" s="218" t="str">
        <f t="shared" si="361"/>
        <v/>
      </c>
    </row>
    <row r="11538" spans="3:9" ht="15" customHeight="1">
      <c r="C11538" s="220" t="str">
        <f t="shared" si="360"/>
        <v/>
      </c>
      <c r="I11538" s="218" t="str">
        <f t="shared" si="361"/>
        <v/>
      </c>
    </row>
    <row r="11539" spans="3:9" ht="15" customHeight="1">
      <c r="C11539" s="220" t="str">
        <f t="shared" si="360"/>
        <v/>
      </c>
      <c r="I11539" s="218" t="str">
        <f t="shared" si="361"/>
        <v/>
      </c>
    </row>
    <row r="11540" spans="3:9" ht="15" customHeight="1">
      <c r="C11540" s="220" t="str">
        <f t="shared" si="360"/>
        <v/>
      </c>
      <c r="I11540" s="218" t="str">
        <f t="shared" si="361"/>
        <v/>
      </c>
    </row>
    <row r="11541" spans="3:9" ht="15" customHeight="1">
      <c r="C11541" s="220" t="str">
        <f t="shared" si="360"/>
        <v/>
      </c>
      <c r="I11541" s="218" t="str">
        <f t="shared" si="361"/>
        <v/>
      </c>
    </row>
    <row r="11542" spans="3:9" ht="15" customHeight="1">
      <c r="C11542" s="220" t="str">
        <f t="shared" si="360"/>
        <v/>
      </c>
      <c r="I11542" s="218" t="str">
        <f t="shared" si="361"/>
        <v/>
      </c>
    </row>
    <row r="11543" spans="3:9" ht="15" customHeight="1">
      <c r="C11543" s="220" t="str">
        <f t="shared" si="360"/>
        <v/>
      </c>
      <c r="I11543" s="218" t="str">
        <f t="shared" si="361"/>
        <v/>
      </c>
    </row>
    <row r="11544" spans="3:9" ht="15" customHeight="1">
      <c r="C11544" s="220" t="str">
        <f t="shared" si="360"/>
        <v/>
      </c>
      <c r="I11544" s="218" t="str">
        <f t="shared" si="361"/>
        <v/>
      </c>
    </row>
    <row r="11545" spans="3:9" ht="15" customHeight="1">
      <c r="C11545" s="220" t="str">
        <f t="shared" si="360"/>
        <v/>
      </c>
      <c r="I11545" s="218" t="str">
        <f t="shared" si="361"/>
        <v/>
      </c>
    </row>
    <row r="11546" spans="3:9" ht="15" customHeight="1">
      <c r="C11546" s="220" t="str">
        <f t="shared" si="360"/>
        <v/>
      </c>
      <c r="I11546" s="218" t="str">
        <f t="shared" si="361"/>
        <v/>
      </c>
    </row>
    <row r="11547" spans="3:9" ht="15" customHeight="1">
      <c r="C11547" s="220" t="str">
        <f t="shared" si="360"/>
        <v/>
      </c>
      <c r="I11547" s="218" t="str">
        <f t="shared" si="361"/>
        <v/>
      </c>
    </row>
    <row r="11548" spans="3:9" ht="15" customHeight="1">
      <c r="C11548" s="220" t="str">
        <f t="shared" si="360"/>
        <v/>
      </c>
      <c r="I11548" s="218" t="str">
        <f t="shared" si="361"/>
        <v/>
      </c>
    </row>
    <row r="11549" spans="3:9" ht="15" customHeight="1">
      <c r="C11549" s="220" t="str">
        <f t="shared" si="360"/>
        <v/>
      </c>
      <c r="I11549" s="218" t="str">
        <f t="shared" si="361"/>
        <v/>
      </c>
    </row>
    <row r="11550" spans="3:9" ht="15" customHeight="1">
      <c r="C11550" s="220" t="str">
        <f t="shared" si="360"/>
        <v/>
      </c>
      <c r="I11550" s="218" t="str">
        <f t="shared" si="361"/>
        <v/>
      </c>
    </row>
    <row r="11551" spans="3:9" ht="15" customHeight="1">
      <c r="C11551" s="220" t="str">
        <f t="shared" si="360"/>
        <v/>
      </c>
      <c r="I11551" s="218" t="str">
        <f t="shared" si="361"/>
        <v/>
      </c>
    </row>
    <row r="11552" spans="3:9" ht="15" customHeight="1">
      <c r="C11552" s="220" t="str">
        <f t="shared" si="360"/>
        <v/>
      </c>
      <c r="I11552" s="218" t="str">
        <f t="shared" si="361"/>
        <v/>
      </c>
    </row>
    <row r="11553" spans="3:9" ht="15" customHeight="1">
      <c r="C11553" s="220" t="str">
        <f t="shared" si="360"/>
        <v/>
      </c>
      <c r="I11553" s="218" t="str">
        <f t="shared" si="361"/>
        <v/>
      </c>
    </row>
    <row r="11554" spans="3:9" ht="15" customHeight="1">
      <c r="C11554" s="220" t="str">
        <f t="shared" si="360"/>
        <v/>
      </c>
      <c r="I11554" s="218" t="str">
        <f t="shared" si="361"/>
        <v/>
      </c>
    </row>
    <row r="11555" spans="3:9" ht="15" customHeight="1">
      <c r="C11555" s="220" t="str">
        <f t="shared" si="360"/>
        <v/>
      </c>
      <c r="I11555" s="218" t="str">
        <f t="shared" si="361"/>
        <v/>
      </c>
    </row>
    <row r="11556" spans="3:9" ht="15" customHeight="1">
      <c r="C11556" s="220" t="str">
        <f t="shared" si="360"/>
        <v/>
      </c>
      <c r="I11556" s="218" t="str">
        <f t="shared" si="361"/>
        <v/>
      </c>
    </row>
    <row r="11557" spans="3:9" ht="15" customHeight="1">
      <c r="C11557" s="220" t="str">
        <f t="shared" si="360"/>
        <v/>
      </c>
      <c r="I11557" s="218" t="str">
        <f t="shared" si="361"/>
        <v/>
      </c>
    </row>
    <row r="11558" spans="3:9" ht="15" customHeight="1">
      <c r="C11558" s="220" t="str">
        <f t="shared" si="360"/>
        <v/>
      </c>
      <c r="I11558" s="218" t="str">
        <f t="shared" si="361"/>
        <v/>
      </c>
    </row>
    <row r="11559" spans="3:9" ht="15" customHeight="1">
      <c r="C11559" s="220" t="str">
        <f t="shared" si="360"/>
        <v/>
      </c>
      <c r="I11559" s="218" t="str">
        <f t="shared" si="361"/>
        <v/>
      </c>
    </row>
    <row r="11560" spans="3:9" ht="15" customHeight="1">
      <c r="C11560" s="220" t="str">
        <f t="shared" si="360"/>
        <v/>
      </c>
      <c r="I11560" s="218" t="str">
        <f t="shared" si="361"/>
        <v/>
      </c>
    </row>
    <row r="11561" spans="3:9" ht="15" customHeight="1">
      <c r="C11561" s="220" t="str">
        <f t="shared" si="360"/>
        <v/>
      </c>
      <c r="I11561" s="218" t="str">
        <f t="shared" si="361"/>
        <v/>
      </c>
    </row>
    <row r="11562" spans="3:9" ht="15" customHeight="1">
      <c r="C11562" s="220" t="str">
        <f t="shared" si="360"/>
        <v/>
      </c>
      <c r="I11562" s="218" t="str">
        <f t="shared" si="361"/>
        <v/>
      </c>
    </row>
    <row r="11563" spans="3:9" ht="15" customHeight="1">
      <c r="C11563" s="220" t="str">
        <f t="shared" si="360"/>
        <v/>
      </c>
      <c r="I11563" s="218" t="str">
        <f t="shared" si="361"/>
        <v/>
      </c>
    </row>
    <row r="11564" spans="3:9" ht="15" customHeight="1">
      <c r="C11564" s="220" t="str">
        <f t="shared" si="360"/>
        <v/>
      </c>
      <c r="I11564" s="218" t="str">
        <f t="shared" si="361"/>
        <v/>
      </c>
    </row>
    <row r="11565" spans="3:9" ht="15" customHeight="1">
      <c r="C11565" s="220" t="str">
        <f t="shared" si="360"/>
        <v/>
      </c>
      <c r="I11565" s="218" t="str">
        <f t="shared" si="361"/>
        <v/>
      </c>
    </row>
    <row r="11566" spans="3:9" ht="15" customHeight="1">
      <c r="C11566" s="220" t="str">
        <f t="shared" si="360"/>
        <v/>
      </c>
      <c r="I11566" s="218" t="str">
        <f t="shared" si="361"/>
        <v/>
      </c>
    </row>
    <row r="11567" spans="3:9" ht="15" customHeight="1">
      <c r="C11567" s="220" t="str">
        <f t="shared" si="360"/>
        <v/>
      </c>
      <c r="I11567" s="218" t="str">
        <f t="shared" si="361"/>
        <v/>
      </c>
    </row>
    <row r="11568" spans="3:9" ht="15" customHeight="1">
      <c r="C11568" s="220" t="str">
        <f t="shared" si="360"/>
        <v/>
      </c>
      <c r="I11568" s="218" t="str">
        <f t="shared" si="361"/>
        <v/>
      </c>
    </row>
    <row r="11569" spans="3:9" ht="15" customHeight="1">
      <c r="C11569" s="220" t="str">
        <f t="shared" si="360"/>
        <v/>
      </c>
      <c r="I11569" s="218" t="str">
        <f t="shared" si="361"/>
        <v/>
      </c>
    </row>
    <row r="11570" spans="3:9" ht="15" customHeight="1">
      <c r="C11570" s="220" t="str">
        <f t="shared" si="360"/>
        <v/>
      </c>
      <c r="I11570" s="218" t="str">
        <f t="shared" si="361"/>
        <v/>
      </c>
    </row>
    <row r="11571" spans="3:9" ht="15" customHeight="1">
      <c r="C11571" s="220" t="str">
        <f t="shared" si="360"/>
        <v/>
      </c>
      <c r="I11571" s="218" t="str">
        <f t="shared" si="361"/>
        <v/>
      </c>
    </row>
    <row r="11572" spans="3:9" ht="15" customHeight="1">
      <c r="C11572" s="220" t="str">
        <f t="shared" si="360"/>
        <v/>
      </c>
      <c r="I11572" s="218" t="str">
        <f t="shared" si="361"/>
        <v/>
      </c>
    </row>
    <row r="11573" spans="3:9" ht="15" customHeight="1">
      <c r="C11573" s="220" t="str">
        <f t="shared" si="360"/>
        <v/>
      </c>
      <c r="I11573" s="218" t="str">
        <f t="shared" si="361"/>
        <v/>
      </c>
    </row>
    <row r="11574" spans="3:9" ht="15" customHeight="1">
      <c r="C11574" s="220" t="str">
        <f t="shared" si="360"/>
        <v/>
      </c>
      <c r="I11574" s="218" t="str">
        <f t="shared" si="361"/>
        <v/>
      </c>
    </row>
    <row r="11575" spans="3:9" ht="15" customHeight="1">
      <c r="C11575" s="220" t="str">
        <f t="shared" si="360"/>
        <v/>
      </c>
      <c r="I11575" s="218" t="str">
        <f t="shared" si="361"/>
        <v/>
      </c>
    </row>
    <row r="11576" spans="3:9" ht="15" customHeight="1">
      <c r="C11576" s="220" t="str">
        <f t="shared" si="360"/>
        <v/>
      </c>
      <c r="I11576" s="218" t="str">
        <f t="shared" si="361"/>
        <v/>
      </c>
    </row>
    <row r="11577" spans="3:9" ht="15" customHeight="1">
      <c r="C11577" s="220" t="str">
        <f t="shared" si="360"/>
        <v/>
      </c>
      <c r="I11577" s="218" t="str">
        <f t="shared" si="361"/>
        <v/>
      </c>
    </row>
    <row r="11578" spans="3:9" ht="15" customHeight="1">
      <c r="C11578" s="220" t="str">
        <f t="shared" si="360"/>
        <v/>
      </c>
      <c r="I11578" s="218" t="str">
        <f t="shared" si="361"/>
        <v/>
      </c>
    </row>
    <row r="11579" spans="3:9" ht="15" customHeight="1">
      <c r="C11579" s="220" t="str">
        <f t="shared" si="360"/>
        <v/>
      </c>
      <c r="I11579" s="218" t="str">
        <f t="shared" si="361"/>
        <v/>
      </c>
    </row>
    <row r="11580" spans="3:9" ht="15" customHeight="1">
      <c r="C11580" s="220" t="str">
        <f t="shared" si="360"/>
        <v/>
      </c>
      <c r="I11580" s="218" t="str">
        <f t="shared" si="361"/>
        <v/>
      </c>
    </row>
    <row r="11581" spans="3:9" ht="15" customHeight="1">
      <c r="C11581" s="220" t="str">
        <f t="shared" si="360"/>
        <v/>
      </c>
      <c r="I11581" s="218" t="str">
        <f t="shared" si="361"/>
        <v/>
      </c>
    </row>
    <row r="11582" spans="3:9" ht="15" customHeight="1">
      <c r="C11582" s="220" t="str">
        <f t="shared" si="360"/>
        <v/>
      </c>
      <c r="I11582" s="218" t="str">
        <f t="shared" si="361"/>
        <v/>
      </c>
    </row>
    <row r="11583" spans="3:9" ht="15" customHeight="1">
      <c r="C11583" s="220" t="str">
        <f t="shared" si="360"/>
        <v/>
      </c>
      <c r="I11583" s="218" t="str">
        <f t="shared" si="361"/>
        <v/>
      </c>
    </row>
    <row r="11584" spans="3:9" ht="15" customHeight="1">
      <c r="C11584" s="220" t="str">
        <f t="shared" si="360"/>
        <v/>
      </c>
      <c r="I11584" s="218" t="str">
        <f t="shared" si="361"/>
        <v/>
      </c>
    </row>
    <row r="11585" spans="3:9" ht="15" customHeight="1">
      <c r="C11585" s="220" t="str">
        <f t="shared" si="360"/>
        <v/>
      </c>
      <c r="I11585" s="218" t="str">
        <f t="shared" si="361"/>
        <v/>
      </c>
    </row>
    <row r="11586" spans="3:9" ht="15" customHeight="1">
      <c r="C11586" s="220" t="str">
        <f t="shared" si="360"/>
        <v/>
      </c>
      <c r="I11586" s="218" t="str">
        <f t="shared" si="361"/>
        <v/>
      </c>
    </row>
    <row r="11587" spans="3:9" ht="15" customHeight="1">
      <c r="C11587" s="220" t="str">
        <f t="shared" si="360"/>
        <v/>
      </c>
      <c r="I11587" s="218" t="str">
        <f t="shared" si="361"/>
        <v/>
      </c>
    </row>
    <row r="11588" spans="3:9" ht="15" customHeight="1">
      <c r="C11588" s="220" t="str">
        <f t="shared" si="360"/>
        <v/>
      </c>
      <c r="I11588" s="218" t="str">
        <f t="shared" si="361"/>
        <v/>
      </c>
    </row>
    <row r="11589" spans="3:9" ht="15" customHeight="1">
      <c r="C11589" s="220" t="str">
        <f t="shared" si="360"/>
        <v/>
      </c>
      <c r="I11589" s="218" t="str">
        <f t="shared" si="361"/>
        <v/>
      </c>
    </row>
    <row r="11590" spans="3:9" ht="15" customHeight="1">
      <c r="C11590" s="220" t="str">
        <f t="shared" ref="C11590:C11653" si="362">IF(B11590="","",MONTH(B11590))</f>
        <v/>
      </c>
      <c r="I11590" s="218" t="str">
        <f t="shared" ref="I11590:I11653" si="363">IF(H11590="","",IF(E11590="","Não deixe campos em branco, a planilha resumo de custos e despesas necessita deles para funcionar",IF(F11590="","Não deixe campos em branco, a planilha resumo de custos e despesas necessita deles para funcionar",IF(G11590="","Não deixe campos em branco, a planilha resumo de custos e despesas necessita deles para funcionar",""))))</f>
        <v/>
      </c>
    </row>
    <row r="11591" spans="3:9" ht="15" customHeight="1">
      <c r="C11591" s="220" t="str">
        <f t="shared" si="362"/>
        <v/>
      </c>
      <c r="I11591" s="218" t="str">
        <f t="shared" si="363"/>
        <v/>
      </c>
    </row>
    <row r="11592" spans="3:9" ht="15" customHeight="1">
      <c r="C11592" s="220" t="str">
        <f t="shared" si="362"/>
        <v/>
      </c>
      <c r="I11592" s="218" t="str">
        <f t="shared" si="363"/>
        <v/>
      </c>
    </row>
    <row r="11593" spans="3:9" ht="15" customHeight="1">
      <c r="C11593" s="220" t="str">
        <f t="shared" si="362"/>
        <v/>
      </c>
      <c r="I11593" s="218" t="str">
        <f t="shared" si="363"/>
        <v/>
      </c>
    </row>
    <row r="11594" spans="3:9" ht="15" customHeight="1">
      <c r="C11594" s="220" t="str">
        <f t="shared" si="362"/>
        <v/>
      </c>
      <c r="I11594" s="218" t="str">
        <f t="shared" si="363"/>
        <v/>
      </c>
    </row>
    <row r="11595" spans="3:9" ht="15" customHeight="1">
      <c r="C11595" s="220" t="str">
        <f t="shared" si="362"/>
        <v/>
      </c>
      <c r="I11595" s="218" t="str">
        <f t="shared" si="363"/>
        <v/>
      </c>
    </row>
    <row r="11596" spans="3:9" ht="15" customHeight="1">
      <c r="C11596" s="220" t="str">
        <f t="shared" si="362"/>
        <v/>
      </c>
      <c r="I11596" s="218" t="str">
        <f t="shared" si="363"/>
        <v/>
      </c>
    </row>
    <row r="11597" spans="3:9" ht="15" customHeight="1">
      <c r="C11597" s="220" t="str">
        <f t="shared" si="362"/>
        <v/>
      </c>
      <c r="I11597" s="218" t="str">
        <f t="shared" si="363"/>
        <v/>
      </c>
    </row>
    <row r="11598" spans="3:9" ht="15" customHeight="1">
      <c r="C11598" s="220" t="str">
        <f t="shared" si="362"/>
        <v/>
      </c>
      <c r="I11598" s="218" t="str">
        <f t="shared" si="363"/>
        <v/>
      </c>
    </row>
    <row r="11599" spans="3:9" ht="15" customHeight="1">
      <c r="C11599" s="220" t="str">
        <f t="shared" si="362"/>
        <v/>
      </c>
      <c r="I11599" s="218" t="str">
        <f t="shared" si="363"/>
        <v/>
      </c>
    </row>
    <row r="11600" spans="3:9" ht="15" customHeight="1">
      <c r="C11600" s="220" t="str">
        <f t="shared" si="362"/>
        <v/>
      </c>
      <c r="I11600" s="218" t="str">
        <f t="shared" si="363"/>
        <v/>
      </c>
    </row>
    <row r="11601" spans="3:9" ht="15" customHeight="1">
      <c r="C11601" s="220" t="str">
        <f t="shared" si="362"/>
        <v/>
      </c>
      <c r="I11601" s="218" t="str">
        <f t="shared" si="363"/>
        <v/>
      </c>
    </row>
    <row r="11602" spans="3:9" ht="15" customHeight="1">
      <c r="C11602" s="220" t="str">
        <f t="shared" si="362"/>
        <v/>
      </c>
      <c r="I11602" s="218" t="str">
        <f t="shared" si="363"/>
        <v/>
      </c>
    </row>
    <row r="11603" spans="3:9" ht="15" customHeight="1">
      <c r="C11603" s="220" t="str">
        <f t="shared" si="362"/>
        <v/>
      </c>
      <c r="I11603" s="218" t="str">
        <f t="shared" si="363"/>
        <v/>
      </c>
    </row>
    <row r="11604" spans="3:9" ht="15" customHeight="1">
      <c r="C11604" s="220" t="str">
        <f t="shared" si="362"/>
        <v/>
      </c>
      <c r="I11604" s="218" t="str">
        <f t="shared" si="363"/>
        <v/>
      </c>
    </row>
    <row r="11605" spans="3:9" ht="15" customHeight="1">
      <c r="C11605" s="220" t="str">
        <f t="shared" si="362"/>
        <v/>
      </c>
      <c r="I11605" s="218" t="str">
        <f t="shared" si="363"/>
        <v/>
      </c>
    </row>
    <row r="11606" spans="3:9" ht="15" customHeight="1">
      <c r="C11606" s="220" t="str">
        <f t="shared" si="362"/>
        <v/>
      </c>
      <c r="I11606" s="218" t="str">
        <f t="shared" si="363"/>
        <v/>
      </c>
    </row>
    <row r="11607" spans="3:9" ht="15" customHeight="1">
      <c r="C11607" s="220" t="str">
        <f t="shared" si="362"/>
        <v/>
      </c>
      <c r="I11607" s="218" t="str">
        <f t="shared" si="363"/>
        <v/>
      </c>
    </row>
    <row r="11608" spans="3:9" ht="15" customHeight="1">
      <c r="C11608" s="220" t="str">
        <f t="shared" si="362"/>
        <v/>
      </c>
      <c r="I11608" s="218" t="str">
        <f t="shared" si="363"/>
        <v/>
      </c>
    </row>
    <row r="11609" spans="3:9" ht="15" customHeight="1">
      <c r="C11609" s="220" t="str">
        <f t="shared" si="362"/>
        <v/>
      </c>
      <c r="I11609" s="218" t="str">
        <f t="shared" si="363"/>
        <v/>
      </c>
    </row>
    <row r="11610" spans="3:9" ht="15" customHeight="1">
      <c r="C11610" s="220" t="str">
        <f t="shared" si="362"/>
        <v/>
      </c>
      <c r="I11610" s="218" t="str">
        <f t="shared" si="363"/>
        <v/>
      </c>
    </row>
    <row r="11611" spans="3:9" ht="15" customHeight="1">
      <c r="C11611" s="220" t="str">
        <f t="shared" si="362"/>
        <v/>
      </c>
      <c r="I11611" s="218" t="str">
        <f t="shared" si="363"/>
        <v/>
      </c>
    </row>
    <row r="11612" spans="3:9" ht="15" customHeight="1">
      <c r="C11612" s="220" t="str">
        <f t="shared" si="362"/>
        <v/>
      </c>
      <c r="I11612" s="218" t="str">
        <f t="shared" si="363"/>
        <v/>
      </c>
    </row>
    <row r="11613" spans="3:9" ht="15" customHeight="1">
      <c r="C11613" s="220" t="str">
        <f t="shared" si="362"/>
        <v/>
      </c>
      <c r="I11613" s="218" t="str">
        <f t="shared" si="363"/>
        <v/>
      </c>
    </row>
    <row r="11614" spans="3:9" ht="15" customHeight="1">
      <c r="C11614" s="220" t="str">
        <f t="shared" si="362"/>
        <v/>
      </c>
      <c r="I11614" s="218" t="str">
        <f t="shared" si="363"/>
        <v/>
      </c>
    </row>
    <row r="11615" spans="3:9" ht="15" customHeight="1">
      <c r="C11615" s="220" t="str">
        <f t="shared" si="362"/>
        <v/>
      </c>
      <c r="I11615" s="218" t="str">
        <f t="shared" si="363"/>
        <v/>
      </c>
    </row>
    <row r="11616" spans="3:9" ht="15" customHeight="1">
      <c r="C11616" s="220" t="str">
        <f t="shared" si="362"/>
        <v/>
      </c>
      <c r="I11616" s="218" t="str">
        <f t="shared" si="363"/>
        <v/>
      </c>
    </row>
    <row r="11617" spans="3:9" ht="15" customHeight="1">
      <c r="C11617" s="220" t="str">
        <f t="shared" si="362"/>
        <v/>
      </c>
      <c r="I11617" s="218" t="str">
        <f t="shared" si="363"/>
        <v/>
      </c>
    </row>
    <row r="11618" spans="3:9" ht="15" customHeight="1">
      <c r="C11618" s="220" t="str">
        <f t="shared" si="362"/>
        <v/>
      </c>
      <c r="I11618" s="218" t="str">
        <f t="shared" si="363"/>
        <v/>
      </c>
    </row>
    <row r="11619" spans="3:9" ht="15" customHeight="1">
      <c r="C11619" s="220" t="str">
        <f t="shared" si="362"/>
        <v/>
      </c>
      <c r="I11619" s="218" t="str">
        <f t="shared" si="363"/>
        <v/>
      </c>
    </row>
    <row r="11620" spans="3:9" ht="15" customHeight="1">
      <c r="C11620" s="220" t="str">
        <f t="shared" si="362"/>
        <v/>
      </c>
      <c r="I11620" s="218" t="str">
        <f t="shared" si="363"/>
        <v/>
      </c>
    </row>
    <row r="11621" spans="3:9" ht="15" customHeight="1">
      <c r="C11621" s="220" t="str">
        <f t="shared" si="362"/>
        <v/>
      </c>
      <c r="I11621" s="218" t="str">
        <f t="shared" si="363"/>
        <v/>
      </c>
    </row>
    <row r="11622" spans="3:9" ht="15" customHeight="1">
      <c r="C11622" s="220" t="str">
        <f t="shared" si="362"/>
        <v/>
      </c>
      <c r="I11622" s="218" t="str">
        <f t="shared" si="363"/>
        <v/>
      </c>
    </row>
    <row r="11623" spans="3:9" ht="15" customHeight="1">
      <c r="C11623" s="220" t="str">
        <f t="shared" si="362"/>
        <v/>
      </c>
      <c r="I11623" s="218" t="str">
        <f t="shared" si="363"/>
        <v/>
      </c>
    </row>
    <row r="11624" spans="3:9" ht="15" customHeight="1">
      <c r="C11624" s="220" t="str">
        <f t="shared" si="362"/>
        <v/>
      </c>
      <c r="I11624" s="218" t="str">
        <f t="shared" si="363"/>
        <v/>
      </c>
    </row>
    <row r="11625" spans="3:9" ht="15" customHeight="1">
      <c r="C11625" s="220" t="str">
        <f t="shared" si="362"/>
        <v/>
      </c>
      <c r="I11625" s="218" t="str">
        <f t="shared" si="363"/>
        <v/>
      </c>
    </row>
    <row r="11626" spans="3:9" ht="15" customHeight="1">
      <c r="C11626" s="220" t="str">
        <f t="shared" si="362"/>
        <v/>
      </c>
      <c r="I11626" s="218" t="str">
        <f t="shared" si="363"/>
        <v/>
      </c>
    </row>
    <row r="11627" spans="3:9" ht="15" customHeight="1">
      <c r="C11627" s="220" t="str">
        <f t="shared" si="362"/>
        <v/>
      </c>
      <c r="I11627" s="218" t="str">
        <f t="shared" si="363"/>
        <v/>
      </c>
    </row>
    <row r="11628" spans="3:9" ht="15" customHeight="1">
      <c r="C11628" s="220" t="str">
        <f t="shared" si="362"/>
        <v/>
      </c>
      <c r="I11628" s="218" t="str">
        <f t="shared" si="363"/>
        <v/>
      </c>
    </row>
    <row r="11629" spans="3:9" ht="15" customHeight="1">
      <c r="C11629" s="220" t="str">
        <f t="shared" si="362"/>
        <v/>
      </c>
      <c r="I11629" s="218" t="str">
        <f t="shared" si="363"/>
        <v/>
      </c>
    </row>
    <row r="11630" spans="3:9" ht="15" customHeight="1">
      <c r="C11630" s="220" t="str">
        <f t="shared" si="362"/>
        <v/>
      </c>
      <c r="I11630" s="218" t="str">
        <f t="shared" si="363"/>
        <v/>
      </c>
    </row>
    <row r="11631" spans="3:9" ht="15" customHeight="1">
      <c r="C11631" s="220" t="str">
        <f t="shared" si="362"/>
        <v/>
      </c>
      <c r="I11631" s="218" t="str">
        <f t="shared" si="363"/>
        <v/>
      </c>
    </row>
    <row r="11632" spans="3:9" ht="15" customHeight="1">
      <c r="C11632" s="220" t="str">
        <f t="shared" si="362"/>
        <v/>
      </c>
      <c r="I11632" s="218" t="str">
        <f t="shared" si="363"/>
        <v/>
      </c>
    </row>
    <row r="11633" spans="3:9" ht="15" customHeight="1">
      <c r="C11633" s="220" t="str">
        <f t="shared" si="362"/>
        <v/>
      </c>
      <c r="I11633" s="218" t="str">
        <f t="shared" si="363"/>
        <v/>
      </c>
    </row>
    <row r="11634" spans="3:9" ht="15" customHeight="1">
      <c r="C11634" s="220" t="str">
        <f t="shared" si="362"/>
        <v/>
      </c>
      <c r="I11634" s="218" t="str">
        <f t="shared" si="363"/>
        <v/>
      </c>
    </row>
    <row r="11635" spans="3:9" ht="15" customHeight="1">
      <c r="C11635" s="220" t="str">
        <f t="shared" si="362"/>
        <v/>
      </c>
      <c r="I11635" s="218" t="str">
        <f t="shared" si="363"/>
        <v/>
      </c>
    </row>
    <row r="11636" spans="3:9" ht="15" customHeight="1">
      <c r="C11636" s="220" t="str">
        <f t="shared" si="362"/>
        <v/>
      </c>
      <c r="I11636" s="218" t="str">
        <f t="shared" si="363"/>
        <v/>
      </c>
    </row>
    <row r="11637" spans="3:9" ht="15" customHeight="1">
      <c r="C11637" s="220" t="str">
        <f t="shared" si="362"/>
        <v/>
      </c>
      <c r="I11637" s="218" t="str">
        <f t="shared" si="363"/>
        <v/>
      </c>
    </row>
    <row r="11638" spans="3:9" ht="15" customHeight="1">
      <c r="C11638" s="220" t="str">
        <f t="shared" si="362"/>
        <v/>
      </c>
      <c r="I11638" s="218" t="str">
        <f t="shared" si="363"/>
        <v/>
      </c>
    </row>
    <row r="11639" spans="3:9" ht="15" customHeight="1">
      <c r="C11639" s="220" t="str">
        <f t="shared" si="362"/>
        <v/>
      </c>
      <c r="I11639" s="218" t="str">
        <f t="shared" si="363"/>
        <v/>
      </c>
    </row>
    <row r="11640" spans="3:9" ht="15" customHeight="1">
      <c r="C11640" s="220" t="str">
        <f t="shared" si="362"/>
        <v/>
      </c>
      <c r="I11640" s="218" t="str">
        <f t="shared" si="363"/>
        <v/>
      </c>
    </row>
    <row r="11641" spans="3:9" ht="15" customHeight="1">
      <c r="C11641" s="220" t="str">
        <f t="shared" si="362"/>
        <v/>
      </c>
      <c r="I11641" s="218" t="str">
        <f t="shared" si="363"/>
        <v/>
      </c>
    </row>
    <row r="11642" spans="3:9" ht="15" customHeight="1">
      <c r="C11642" s="220" t="str">
        <f t="shared" si="362"/>
        <v/>
      </c>
      <c r="I11642" s="218" t="str">
        <f t="shared" si="363"/>
        <v/>
      </c>
    </row>
    <row r="11643" spans="3:9" ht="15" customHeight="1">
      <c r="C11643" s="220" t="str">
        <f t="shared" si="362"/>
        <v/>
      </c>
      <c r="I11643" s="218" t="str">
        <f t="shared" si="363"/>
        <v/>
      </c>
    </row>
    <row r="11644" spans="3:9" ht="15" customHeight="1">
      <c r="C11644" s="220" t="str">
        <f t="shared" si="362"/>
        <v/>
      </c>
      <c r="I11644" s="218" t="str">
        <f t="shared" si="363"/>
        <v/>
      </c>
    </row>
    <row r="11645" spans="3:9" ht="15" customHeight="1">
      <c r="C11645" s="220" t="str">
        <f t="shared" si="362"/>
        <v/>
      </c>
      <c r="I11645" s="218" t="str">
        <f t="shared" si="363"/>
        <v/>
      </c>
    </row>
    <row r="11646" spans="3:9" ht="15" customHeight="1">
      <c r="C11646" s="220" t="str">
        <f t="shared" si="362"/>
        <v/>
      </c>
      <c r="I11646" s="218" t="str">
        <f t="shared" si="363"/>
        <v/>
      </c>
    </row>
    <row r="11647" spans="3:9" ht="15" customHeight="1">
      <c r="C11647" s="220" t="str">
        <f t="shared" si="362"/>
        <v/>
      </c>
      <c r="I11647" s="218" t="str">
        <f t="shared" si="363"/>
        <v/>
      </c>
    </row>
    <row r="11648" spans="3:9" ht="15" customHeight="1">
      <c r="C11648" s="220" t="str">
        <f t="shared" si="362"/>
        <v/>
      </c>
      <c r="I11648" s="218" t="str">
        <f t="shared" si="363"/>
        <v/>
      </c>
    </row>
    <row r="11649" spans="3:9" ht="15" customHeight="1">
      <c r="C11649" s="220" t="str">
        <f t="shared" si="362"/>
        <v/>
      </c>
      <c r="I11649" s="218" t="str">
        <f t="shared" si="363"/>
        <v/>
      </c>
    </row>
    <row r="11650" spans="3:9" ht="15" customHeight="1">
      <c r="C11650" s="220" t="str">
        <f t="shared" si="362"/>
        <v/>
      </c>
      <c r="I11650" s="218" t="str">
        <f t="shared" si="363"/>
        <v/>
      </c>
    </row>
    <row r="11651" spans="3:9" ht="15" customHeight="1">
      <c r="C11651" s="220" t="str">
        <f t="shared" si="362"/>
        <v/>
      </c>
      <c r="I11651" s="218" t="str">
        <f t="shared" si="363"/>
        <v/>
      </c>
    </row>
    <row r="11652" spans="3:9" ht="15" customHeight="1">
      <c r="C11652" s="220" t="str">
        <f t="shared" si="362"/>
        <v/>
      </c>
      <c r="I11652" s="218" t="str">
        <f t="shared" si="363"/>
        <v/>
      </c>
    </row>
    <row r="11653" spans="3:9" ht="15" customHeight="1">
      <c r="C11653" s="220" t="str">
        <f t="shared" si="362"/>
        <v/>
      </c>
      <c r="I11653" s="218" t="str">
        <f t="shared" si="363"/>
        <v/>
      </c>
    </row>
    <row r="11654" spans="3:9" ht="15" customHeight="1">
      <c r="C11654" s="220" t="str">
        <f t="shared" ref="C11654:C11717" si="364">IF(B11654="","",MONTH(B11654))</f>
        <v/>
      </c>
      <c r="I11654" s="218" t="str">
        <f t="shared" ref="I11654:I11717" si="365">IF(H11654="","",IF(E11654="","Não deixe campos em branco, a planilha resumo de custos e despesas necessita deles para funcionar",IF(F11654="","Não deixe campos em branco, a planilha resumo de custos e despesas necessita deles para funcionar",IF(G11654="","Não deixe campos em branco, a planilha resumo de custos e despesas necessita deles para funcionar",""))))</f>
        <v/>
      </c>
    </row>
    <row r="11655" spans="3:9" ht="15" customHeight="1">
      <c r="C11655" s="220" t="str">
        <f t="shared" si="364"/>
        <v/>
      </c>
      <c r="I11655" s="218" t="str">
        <f t="shared" si="365"/>
        <v/>
      </c>
    </row>
    <row r="11656" spans="3:9" ht="15" customHeight="1">
      <c r="C11656" s="220" t="str">
        <f t="shared" si="364"/>
        <v/>
      </c>
      <c r="I11656" s="218" t="str">
        <f t="shared" si="365"/>
        <v/>
      </c>
    </row>
    <row r="11657" spans="3:9" ht="15" customHeight="1">
      <c r="C11657" s="220" t="str">
        <f t="shared" si="364"/>
        <v/>
      </c>
      <c r="I11657" s="218" t="str">
        <f t="shared" si="365"/>
        <v/>
      </c>
    </row>
    <row r="11658" spans="3:9" ht="15" customHeight="1">
      <c r="C11658" s="220" t="str">
        <f t="shared" si="364"/>
        <v/>
      </c>
      <c r="I11658" s="218" t="str">
        <f t="shared" si="365"/>
        <v/>
      </c>
    </row>
    <row r="11659" spans="3:9" ht="15" customHeight="1">
      <c r="C11659" s="220" t="str">
        <f t="shared" si="364"/>
        <v/>
      </c>
      <c r="I11659" s="218" t="str">
        <f t="shared" si="365"/>
        <v/>
      </c>
    </row>
    <row r="11660" spans="3:9" ht="15" customHeight="1">
      <c r="C11660" s="220" t="str">
        <f t="shared" si="364"/>
        <v/>
      </c>
      <c r="I11660" s="218" t="str">
        <f t="shared" si="365"/>
        <v/>
      </c>
    </row>
    <row r="11661" spans="3:9" ht="15" customHeight="1">
      <c r="C11661" s="220" t="str">
        <f t="shared" si="364"/>
        <v/>
      </c>
      <c r="I11661" s="218" t="str">
        <f t="shared" si="365"/>
        <v/>
      </c>
    </row>
    <row r="11662" spans="3:9" ht="15" customHeight="1">
      <c r="C11662" s="220" t="str">
        <f t="shared" si="364"/>
        <v/>
      </c>
      <c r="I11662" s="218" t="str">
        <f t="shared" si="365"/>
        <v/>
      </c>
    </row>
    <row r="11663" spans="3:9" ht="15" customHeight="1">
      <c r="C11663" s="220" t="str">
        <f t="shared" si="364"/>
        <v/>
      </c>
      <c r="I11663" s="218" t="str">
        <f t="shared" si="365"/>
        <v/>
      </c>
    </row>
    <row r="11664" spans="3:9" ht="15" customHeight="1">
      <c r="C11664" s="220" t="str">
        <f t="shared" si="364"/>
        <v/>
      </c>
      <c r="I11664" s="218" t="str">
        <f t="shared" si="365"/>
        <v/>
      </c>
    </row>
    <row r="11665" spans="3:9" ht="15" customHeight="1">
      <c r="C11665" s="220" t="str">
        <f t="shared" si="364"/>
        <v/>
      </c>
      <c r="I11665" s="218" t="str">
        <f t="shared" si="365"/>
        <v/>
      </c>
    </row>
    <row r="11666" spans="3:9" ht="15" customHeight="1">
      <c r="C11666" s="220" t="str">
        <f t="shared" si="364"/>
        <v/>
      </c>
      <c r="I11666" s="218" t="str">
        <f t="shared" si="365"/>
        <v/>
      </c>
    </row>
    <row r="11667" spans="3:9" ht="15" customHeight="1">
      <c r="C11667" s="220" t="str">
        <f t="shared" si="364"/>
        <v/>
      </c>
      <c r="I11667" s="218" t="str">
        <f t="shared" si="365"/>
        <v/>
      </c>
    </row>
    <row r="11668" spans="3:9" ht="15" customHeight="1">
      <c r="C11668" s="220" t="str">
        <f t="shared" si="364"/>
        <v/>
      </c>
      <c r="I11668" s="218" t="str">
        <f t="shared" si="365"/>
        <v/>
      </c>
    </row>
    <row r="11669" spans="3:9" ht="15" customHeight="1">
      <c r="C11669" s="220" t="str">
        <f t="shared" si="364"/>
        <v/>
      </c>
      <c r="I11669" s="218" t="str">
        <f t="shared" si="365"/>
        <v/>
      </c>
    </row>
    <row r="11670" spans="3:9" ht="15" customHeight="1">
      <c r="C11670" s="220" t="str">
        <f t="shared" si="364"/>
        <v/>
      </c>
      <c r="I11670" s="218" t="str">
        <f t="shared" si="365"/>
        <v/>
      </c>
    </row>
    <row r="11671" spans="3:9" ht="15" customHeight="1">
      <c r="C11671" s="220" t="str">
        <f t="shared" si="364"/>
        <v/>
      </c>
      <c r="I11671" s="218" t="str">
        <f t="shared" si="365"/>
        <v/>
      </c>
    </row>
    <row r="11672" spans="3:9" ht="15" customHeight="1">
      <c r="C11672" s="220" t="str">
        <f t="shared" si="364"/>
        <v/>
      </c>
      <c r="I11672" s="218" t="str">
        <f t="shared" si="365"/>
        <v/>
      </c>
    </row>
    <row r="11673" spans="3:9" ht="15" customHeight="1">
      <c r="C11673" s="220" t="str">
        <f t="shared" si="364"/>
        <v/>
      </c>
      <c r="I11673" s="218" t="str">
        <f t="shared" si="365"/>
        <v/>
      </c>
    </row>
    <row r="11674" spans="3:9" ht="15" customHeight="1">
      <c r="C11674" s="220" t="str">
        <f t="shared" si="364"/>
        <v/>
      </c>
      <c r="I11674" s="218" t="str">
        <f t="shared" si="365"/>
        <v/>
      </c>
    </row>
    <row r="11675" spans="3:9" ht="15" customHeight="1">
      <c r="C11675" s="220" t="str">
        <f t="shared" si="364"/>
        <v/>
      </c>
      <c r="I11675" s="218" t="str">
        <f t="shared" si="365"/>
        <v/>
      </c>
    </row>
    <row r="11676" spans="3:9" ht="15" customHeight="1">
      <c r="C11676" s="220" t="str">
        <f t="shared" si="364"/>
        <v/>
      </c>
      <c r="I11676" s="218" t="str">
        <f t="shared" si="365"/>
        <v/>
      </c>
    </row>
    <row r="11677" spans="3:9" ht="15" customHeight="1">
      <c r="C11677" s="220" t="str">
        <f t="shared" si="364"/>
        <v/>
      </c>
      <c r="I11677" s="218" t="str">
        <f t="shared" si="365"/>
        <v/>
      </c>
    </row>
    <row r="11678" spans="3:9" ht="15" customHeight="1">
      <c r="C11678" s="220" t="str">
        <f t="shared" si="364"/>
        <v/>
      </c>
      <c r="I11678" s="218" t="str">
        <f t="shared" si="365"/>
        <v/>
      </c>
    </row>
    <row r="11679" spans="3:9" ht="15" customHeight="1">
      <c r="C11679" s="220" t="str">
        <f t="shared" si="364"/>
        <v/>
      </c>
      <c r="I11679" s="218" t="str">
        <f t="shared" si="365"/>
        <v/>
      </c>
    </row>
    <row r="11680" spans="3:9" ht="15" customHeight="1">
      <c r="C11680" s="220" t="str">
        <f t="shared" si="364"/>
        <v/>
      </c>
      <c r="I11680" s="218" t="str">
        <f t="shared" si="365"/>
        <v/>
      </c>
    </row>
    <row r="11681" spans="3:9" ht="15" customHeight="1">
      <c r="C11681" s="220" t="str">
        <f t="shared" si="364"/>
        <v/>
      </c>
      <c r="I11681" s="218" t="str">
        <f t="shared" si="365"/>
        <v/>
      </c>
    </row>
    <row r="11682" spans="3:9" ht="15" customHeight="1">
      <c r="C11682" s="220" t="str">
        <f t="shared" si="364"/>
        <v/>
      </c>
      <c r="I11682" s="218" t="str">
        <f t="shared" si="365"/>
        <v/>
      </c>
    </row>
    <row r="11683" spans="3:9" ht="15" customHeight="1">
      <c r="C11683" s="220" t="str">
        <f t="shared" si="364"/>
        <v/>
      </c>
      <c r="I11683" s="218" t="str">
        <f t="shared" si="365"/>
        <v/>
      </c>
    </row>
    <row r="11684" spans="3:9" ht="15" customHeight="1">
      <c r="C11684" s="220" t="str">
        <f t="shared" si="364"/>
        <v/>
      </c>
      <c r="I11684" s="218" t="str">
        <f t="shared" si="365"/>
        <v/>
      </c>
    </row>
    <row r="11685" spans="3:9" ht="15" customHeight="1">
      <c r="C11685" s="220" t="str">
        <f t="shared" si="364"/>
        <v/>
      </c>
      <c r="I11685" s="218" t="str">
        <f t="shared" si="365"/>
        <v/>
      </c>
    </row>
    <row r="11686" spans="3:9" ht="15" customHeight="1">
      <c r="C11686" s="220" t="str">
        <f t="shared" si="364"/>
        <v/>
      </c>
      <c r="I11686" s="218" t="str">
        <f t="shared" si="365"/>
        <v/>
      </c>
    </row>
    <row r="11687" spans="3:9" ht="15" customHeight="1">
      <c r="C11687" s="220" t="str">
        <f t="shared" si="364"/>
        <v/>
      </c>
      <c r="I11687" s="218" t="str">
        <f t="shared" si="365"/>
        <v/>
      </c>
    </row>
    <row r="11688" spans="3:9" ht="15" customHeight="1">
      <c r="C11688" s="220" t="str">
        <f t="shared" si="364"/>
        <v/>
      </c>
      <c r="I11688" s="218" t="str">
        <f t="shared" si="365"/>
        <v/>
      </c>
    </row>
    <row r="11689" spans="3:9" ht="15" customHeight="1">
      <c r="C11689" s="220" t="str">
        <f t="shared" si="364"/>
        <v/>
      </c>
      <c r="I11689" s="218" t="str">
        <f t="shared" si="365"/>
        <v/>
      </c>
    </row>
    <row r="11690" spans="3:9" ht="15" customHeight="1">
      <c r="C11690" s="220" t="str">
        <f t="shared" si="364"/>
        <v/>
      </c>
      <c r="I11690" s="218" t="str">
        <f t="shared" si="365"/>
        <v/>
      </c>
    </row>
    <row r="11691" spans="3:9" ht="15" customHeight="1">
      <c r="C11691" s="220" t="str">
        <f t="shared" si="364"/>
        <v/>
      </c>
      <c r="I11691" s="218" t="str">
        <f t="shared" si="365"/>
        <v/>
      </c>
    </row>
    <row r="11692" spans="3:9" ht="15" customHeight="1">
      <c r="C11692" s="220" t="str">
        <f t="shared" si="364"/>
        <v/>
      </c>
      <c r="I11692" s="218" t="str">
        <f t="shared" si="365"/>
        <v/>
      </c>
    </row>
    <row r="11693" spans="3:9" ht="15" customHeight="1">
      <c r="C11693" s="220" t="str">
        <f t="shared" si="364"/>
        <v/>
      </c>
      <c r="I11693" s="218" t="str">
        <f t="shared" si="365"/>
        <v/>
      </c>
    </row>
    <row r="11694" spans="3:9" ht="15" customHeight="1">
      <c r="C11694" s="220" t="str">
        <f t="shared" si="364"/>
        <v/>
      </c>
      <c r="I11694" s="218" t="str">
        <f t="shared" si="365"/>
        <v/>
      </c>
    </row>
    <row r="11695" spans="3:9" ht="15" customHeight="1">
      <c r="C11695" s="220" t="str">
        <f t="shared" si="364"/>
        <v/>
      </c>
      <c r="I11695" s="218" t="str">
        <f t="shared" si="365"/>
        <v/>
      </c>
    </row>
    <row r="11696" spans="3:9" ht="15" customHeight="1">
      <c r="C11696" s="220" t="str">
        <f t="shared" si="364"/>
        <v/>
      </c>
      <c r="I11696" s="218" t="str">
        <f t="shared" si="365"/>
        <v/>
      </c>
    </row>
    <row r="11697" spans="3:9" ht="15" customHeight="1">
      <c r="C11697" s="220" t="str">
        <f t="shared" si="364"/>
        <v/>
      </c>
      <c r="I11697" s="218" t="str">
        <f t="shared" si="365"/>
        <v/>
      </c>
    </row>
    <row r="11698" spans="3:9" ht="15" customHeight="1">
      <c r="C11698" s="220" t="str">
        <f t="shared" si="364"/>
        <v/>
      </c>
      <c r="I11698" s="218" t="str">
        <f t="shared" si="365"/>
        <v/>
      </c>
    </row>
    <row r="11699" spans="3:9" ht="15" customHeight="1">
      <c r="C11699" s="220" t="str">
        <f t="shared" si="364"/>
        <v/>
      </c>
      <c r="I11699" s="218" t="str">
        <f t="shared" si="365"/>
        <v/>
      </c>
    </row>
    <row r="11700" spans="3:9" ht="15" customHeight="1">
      <c r="C11700" s="220" t="str">
        <f t="shared" si="364"/>
        <v/>
      </c>
      <c r="I11700" s="218" t="str">
        <f t="shared" si="365"/>
        <v/>
      </c>
    </row>
    <row r="11701" spans="3:9" ht="15" customHeight="1">
      <c r="C11701" s="220" t="str">
        <f t="shared" si="364"/>
        <v/>
      </c>
      <c r="I11701" s="218" t="str">
        <f t="shared" si="365"/>
        <v/>
      </c>
    </row>
    <row r="11702" spans="3:9" ht="15" customHeight="1">
      <c r="C11702" s="220" t="str">
        <f t="shared" si="364"/>
        <v/>
      </c>
      <c r="I11702" s="218" t="str">
        <f t="shared" si="365"/>
        <v/>
      </c>
    </row>
    <row r="11703" spans="3:9" ht="15" customHeight="1">
      <c r="C11703" s="220" t="str">
        <f t="shared" si="364"/>
        <v/>
      </c>
      <c r="I11703" s="218" t="str">
        <f t="shared" si="365"/>
        <v/>
      </c>
    </row>
    <row r="11704" spans="3:9" ht="15" customHeight="1">
      <c r="C11704" s="220" t="str">
        <f t="shared" si="364"/>
        <v/>
      </c>
      <c r="I11704" s="218" t="str">
        <f t="shared" si="365"/>
        <v/>
      </c>
    </row>
    <row r="11705" spans="3:9" ht="15" customHeight="1">
      <c r="C11705" s="220" t="str">
        <f t="shared" si="364"/>
        <v/>
      </c>
      <c r="I11705" s="218" t="str">
        <f t="shared" si="365"/>
        <v/>
      </c>
    </row>
    <row r="11706" spans="3:9" ht="15" customHeight="1">
      <c r="C11706" s="220" t="str">
        <f t="shared" si="364"/>
        <v/>
      </c>
      <c r="I11706" s="218" t="str">
        <f t="shared" si="365"/>
        <v/>
      </c>
    </row>
    <row r="11707" spans="3:9" ht="15" customHeight="1">
      <c r="C11707" s="220" t="str">
        <f t="shared" si="364"/>
        <v/>
      </c>
      <c r="I11707" s="218" t="str">
        <f t="shared" si="365"/>
        <v/>
      </c>
    </row>
    <row r="11708" spans="3:9" ht="15" customHeight="1">
      <c r="C11708" s="220" t="str">
        <f t="shared" si="364"/>
        <v/>
      </c>
      <c r="I11708" s="218" t="str">
        <f t="shared" si="365"/>
        <v/>
      </c>
    </row>
    <row r="11709" spans="3:9" ht="15" customHeight="1">
      <c r="C11709" s="220" t="str">
        <f t="shared" si="364"/>
        <v/>
      </c>
      <c r="I11709" s="218" t="str">
        <f t="shared" si="365"/>
        <v/>
      </c>
    </row>
    <row r="11710" spans="3:9" ht="15" customHeight="1">
      <c r="C11710" s="220" t="str">
        <f t="shared" si="364"/>
        <v/>
      </c>
      <c r="I11710" s="218" t="str">
        <f t="shared" si="365"/>
        <v/>
      </c>
    </row>
    <row r="11711" spans="3:9" ht="15" customHeight="1">
      <c r="C11711" s="220" t="str">
        <f t="shared" si="364"/>
        <v/>
      </c>
      <c r="I11711" s="218" t="str">
        <f t="shared" si="365"/>
        <v/>
      </c>
    </row>
    <row r="11712" spans="3:9" ht="15" customHeight="1">
      <c r="C11712" s="220" t="str">
        <f t="shared" si="364"/>
        <v/>
      </c>
      <c r="I11712" s="218" t="str">
        <f t="shared" si="365"/>
        <v/>
      </c>
    </row>
    <row r="11713" spans="3:9" ht="15" customHeight="1">
      <c r="C11713" s="220" t="str">
        <f t="shared" si="364"/>
        <v/>
      </c>
      <c r="I11713" s="218" t="str">
        <f t="shared" si="365"/>
        <v/>
      </c>
    </row>
    <row r="11714" spans="3:9" ht="15" customHeight="1">
      <c r="C11714" s="220" t="str">
        <f t="shared" si="364"/>
        <v/>
      </c>
      <c r="I11714" s="218" t="str">
        <f t="shared" si="365"/>
        <v/>
      </c>
    </row>
    <row r="11715" spans="3:9" ht="15" customHeight="1">
      <c r="C11715" s="220" t="str">
        <f t="shared" si="364"/>
        <v/>
      </c>
      <c r="I11715" s="218" t="str">
        <f t="shared" si="365"/>
        <v/>
      </c>
    </row>
    <row r="11716" spans="3:9" ht="15" customHeight="1">
      <c r="C11716" s="220" t="str">
        <f t="shared" si="364"/>
        <v/>
      </c>
      <c r="I11716" s="218" t="str">
        <f t="shared" si="365"/>
        <v/>
      </c>
    </row>
    <row r="11717" spans="3:9" ht="15" customHeight="1">
      <c r="C11717" s="220" t="str">
        <f t="shared" si="364"/>
        <v/>
      </c>
      <c r="I11717" s="218" t="str">
        <f t="shared" si="365"/>
        <v/>
      </c>
    </row>
    <row r="11718" spans="3:9" ht="15" customHeight="1">
      <c r="C11718" s="220" t="str">
        <f t="shared" ref="C11718:C11781" si="366">IF(B11718="","",MONTH(B11718))</f>
        <v/>
      </c>
      <c r="I11718" s="218" t="str">
        <f t="shared" ref="I11718:I11781" si="367">IF(H11718="","",IF(E11718="","Não deixe campos em branco, a planilha resumo de custos e despesas necessita deles para funcionar",IF(F11718="","Não deixe campos em branco, a planilha resumo de custos e despesas necessita deles para funcionar",IF(G11718="","Não deixe campos em branco, a planilha resumo de custos e despesas necessita deles para funcionar",""))))</f>
        <v/>
      </c>
    </row>
    <row r="11719" spans="3:9" ht="15" customHeight="1">
      <c r="C11719" s="220" t="str">
        <f t="shared" si="366"/>
        <v/>
      </c>
      <c r="I11719" s="218" t="str">
        <f t="shared" si="367"/>
        <v/>
      </c>
    </row>
    <row r="11720" spans="3:9" ht="15" customHeight="1">
      <c r="C11720" s="220" t="str">
        <f t="shared" si="366"/>
        <v/>
      </c>
      <c r="I11720" s="218" t="str">
        <f t="shared" si="367"/>
        <v/>
      </c>
    </row>
    <row r="11721" spans="3:9" ht="15" customHeight="1">
      <c r="C11721" s="220" t="str">
        <f t="shared" si="366"/>
        <v/>
      </c>
      <c r="I11721" s="218" t="str">
        <f t="shared" si="367"/>
        <v/>
      </c>
    </row>
    <row r="11722" spans="3:9" ht="15" customHeight="1">
      <c r="C11722" s="220" t="str">
        <f t="shared" si="366"/>
        <v/>
      </c>
      <c r="I11722" s="218" t="str">
        <f t="shared" si="367"/>
        <v/>
      </c>
    </row>
    <row r="11723" spans="3:9" ht="15" customHeight="1">
      <c r="C11723" s="220" t="str">
        <f t="shared" si="366"/>
        <v/>
      </c>
      <c r="I11723" s="218" t="str">
        <f t="shared" si="367"/>
        <v/>
      </c>
    </row>
    <row r="11724" spans="3:9" ht="15" customHeight="1">
      <c r="C11724" s="220" t="str">
        <f t="shared" si="366"/>
        <v/>
      </c>
      <c r="I11724" s="218" t="str">
        <f t="shared" si="367"/>
        <v/>
      </c>
    </row>
    <row r="11725" spans="3:9" ht="15" customHeight="1">
      <c r="C11725" s="220" t="str">
        <f t="shared" si="366"/>
        <v/>
      </c>
      <c r="I11725" s="218" t="str">
        <f t="shared" si="367"/>
        <v/>
      </c>
    </row>
    <row r="11726" spans="3:9" ht="15" customHeight="1">
      <c r="C11726" s="220" t="str">
        <f t="shared" si="366"/>
        <v/>
      </c>
      <c r="I11726" s="218" t="str">
        <f t="shared" si="367"/>
        <v/>
      </c>
    </row>
    <row r="11727" spans="3:9" ht="15" customHeight="1">
      <c r="C11727" s="220" t="str">
        <f t="shared" si="366"/>
        <v/>
      </c>
      <c r="I11727" s="218" t="str">
        <f t="shared" si="367"/>
        <v/>
      </c>
    </row>
    <row r="11728" spans="3:9" ht="15" customHeight="1">
      <c r="C11728" s="220" t="str">
        <f t="shared" si="366"/>
        <v/>
      </c>
      <c r="I11728" s="218" t="str">
        <f t="shared" si="367"/>
        <v/>
      </c>
    </row>
    <row r="11729" spans="3:9" ht="15" customHeight="1">
      <c r="C11729" s="220" t="str">
        <f t="shared" si="366"/>
        <v/>
      </c>
      <c r="I11729" s="218" t="str">
        <f t="shared" si="367"/>
        <v/>
      </c>
    </row>
    <row r="11730" spans="3:9" ht="15" customHeight="1">
      <c r="C11730" s="220" t="str">
        <f t="shared" si="366"/>
        <v/>
      </c>
      <c r="I11730" s="218" t="str">
        <f t="shared" si="367"/>
        <v/>
      </c>
    </row>
    <row r="11731" spans="3:9" ht="15" customHeight="1">
      <c r="C11731" s="220" t="str">
        <f t="shared" si="366"/>
        <v/>
      </c>
      <c r="I11731" s="218" t="str">
        <f t="shared" si="367"/>
        <v/>
      </c>
    </row>
    <row r="11732" spans="3:9" ht="15" customHeight="1">
      <c r="C11732" s="220" t="str">
        <f t="shared" si="366"/>
        <v/>
      </c>
      <c r="I11732" s="218" t="str">
        <f t="shared" si="367"/>
        <v/>
      </c>
    </row>
    <row r="11733" spans="3:9" ht="15" customHeight="1">
      <c r="C11733" s="220" t="str">
        <f t="shared" si="366"/>
        <v/>
      </c>
      <c r="I11733" s="218" t="str">
        <f t="shared" si="367"/>
        <v/>
      </c>
    </row>
    <row r="11734" spans="3:9" ht="15" customHeight="1">
      <c r="C11734" s="220" t="str">
        <f t="shared" si="366"/>
        <v/>
      </c>
      <c r="I11734" s="218" t="str">
        <f t="shared" si="367"/>
        <v/>
      </c>
    </row>
    <row r="11735" spans="3:9" ht="15" customHeight="1">
      <c r="C11735" s="220" t="str">
        <f t="shared" si="366"/>
        <v/>
      </c>
      <c r="I11735" s="218" t="str">
        <f t="shared" si="367"/>
        <v/>
      </c>
    </row>
    <row r="11736" spans="3:9" ht="15" customHeight="1">
      <c r="C11736" s="220" t="str">
        <f t="shared" si="366"/>
        <v/>
      </c>
      <c r="I11736" s="218" t="str">
        <f t="shared" si="367"/>
        <v/>
      </c>
    </row>
    <row r="11737" spans="3:9" ht="15" customHeight="1">
      <c r="C11737" s="220" t="str">
        <f t="shared" si="366"/>
        <v/>
      </c>
      <c r="I11737" s="218" t="str">
        <f t="shared" si="367"/>
        <v/>
      </c>
    </row>
    <row r="11738" spans="3:9" ht="15" customHeight="1">
      <c r="C11738" s="220" t="str">
        <f t="shared" si="366"/>
        <v/>
      </c>
      <c r="I11738" s="218" t="str">
        <f t="shared" si="367"/>
        <v/>
      </c>
    </row>
    <row r="11739" spans="3:9" ht="15" customHeight="1">
      <c r="C11739" s="220" t="str">
        <f t="shared" si="366"/>
        <v/>
      </c>
      <c r="I11739" s="218" t="str">
        <f t="shared" si="367"/>
        <v/>
      </c>
    </row>
    <row r="11740" spans="3:9" ht="15" customHeight="1">
      <c r="C11740" s="220" t="str">
        <f t="shared" si="366"/>
        <v/>
      </c>
      <c r="I11740" s="218" t="str">
        <f t="shared" si="367"/>
        <v/>
      </c>
    </row>
    <row r="11741" spans="3:9" ht="15" customHeight="1">
      <c r="C11741" s="220" t="str">
        <f t="shared" si="366"/>
        <v/>
      </c>
      <c r="I11741" s="218" t="str">
        <f t="shared" si="367"/>
        <v/>
      </c>
    </row>
    <row r="11742" spans="3:9" ht="15" customHeight="1">
      <c r="C11742" s="220" t="str">
        <f t="shared" si="366"/>
        <v/>
      </c>
      <c r="I11742" s="218" t="str">
        <f t="shared" si="367"/>
        <v/>
      </c>
    </row>
    <row r="11743" spans="3:9" ht="15" customHeight="1">
      <c r="C11743" s="220" t="str">
        <f t="shared" si="366"/>
        <v/>
      </c>
      <c r="I11743" s="218" t="str">
        <f t="shared" si="367"/>
        <v/>
      </c>
    </row>
    <row r="11744" spans="3:9" ht="15" customHeight="1">
      <c r="C11744" s="220" t="str">
        <f t="shared" si="366"/>
        <v/>
      </c>
      <c r="I11744" s="218" t="str">
        <f t="shared" si="367"/>
        <v/>
      </c>
    </row>
    <row r="11745" spans="3:9" ht="15" customHeight="1">
      <c r="C11745" s="220" t="str">
        <f t="shared" si="366"/>
        <v/>
      </c>
      <c r="I11745" s="218" t="str">
        <f t="shared" si="367"/>
        <v/>
      </c>
    </row>
    <row r="11746" spans="3:9" ht="15" customHeight="1">
      <c r="C11746" s="220" t="str">
        <f t="shared" si="366"/>
        <v/>
      </c>
      <c r="I11746" s="218" t="str">
        <f t="shared" si="367"/>
        <v/>
      </c>
    </row>
    <row r="11747" spans="3:9" ht="15" customHeight="1">
      <c r="C11747" s="220" t="str">
        <f t="shared" si="366"/>
        <v/>
      </c>
      <c r="I11747" s="218" t="str">
        <f t="shared" si="367"/>
        <v/>
      </c>
    </row>
    <row r="11748" spans="3:9" ht="15" customHeight="1">
      <c r="C11748" s="220" t="str">
        <f t="shared" si="366"/>
        <v/>
      </c>
      <c r="I11748" s="218" t="str">
        <f t="shared" si="367"/>
        <v/>
      </c>
    </row>
    <row r="11749" spans="3:9" ht="15" customHeight="1">
      <c r="C11749" s="220" t="str">
        <f t="shared" si="366"/>
        <v/>
      </c>
      <c r="I11749" s="218" t="str">
        <f t="shared" si="367"/>
        <v/>
      </c>
    </row>
    <row r="11750" spans="3:9" ht="15" customHeight="1">
      <c r="C11750" s="220" t="str">
        <f t="shared" si="366"/>
        <v/>
      </c>
      <c r="I11750" s="218" t="str">
        <f t="shared" si="367"/>
        <v/>
      </c>
    </row>
    <row r="11751" spans="3:9" ht="15" customHeight="1">
      <c r="C11751" s="220" t="str">
        <f t="shared" si="366"/>
        <v/>
      </c>
      <c r="I11751" s="218" t="str">
        <f t="shared" si="367"/>
        <v/>
      </c>
    </row>
    <row r="11752" spans="3:9" ht="15" customHeight="1">
      <c r="C11752" s="220" t="str">
        <f t="shared" si="366"/>
        <v/>
      </c>
      <c r="I11752" s="218" t="str">
        <f t="shared" si="367"/>
        <v/>
      </c>
    </row>
    <row r="11753" spans="3:9" ht="15" customHeight="1">
      <c r="C11753" s="220" t="str">
        <f t="shared" si="366"/>
        <v/>
      </c>
      <c r="I11753" s="218" t="str">
        <f t="shared" si="367"/>
        <v/>
      </c>
    </row>
    <row r="11754" spans="3:9" ht="15" customHeight="1">
      <c r="C11754" s="220" t="str">
        <f t="shared" si="366"/>
        <v/>
      </c>
      <c r="I11754" s="218" t="str">
        <f t="shared" si="367"/>
        <v/>
      </c>
    </row>
    <row r="11755" spans="3:9" ht="15" customHeight="1">
      <c r="C11755" s="220" t="str">
        <f t="shared" si="366"/>
        <v/>
      </c>
      <c r="I11755" s="218" t="str">
        <f t="shared" si="367"/>
        <v/>
      </c>
    </row>
    <row r="11756" spans="3:9" ht="15" customHeight="1">
      <c r="C11756" s="220" t="str">
        <f t="shared" si="366"/>
        <v/>
      </c>
      <c r="I11756" s="218" t="str">
        <f t="shared" si="367"/>
        <v/>
      </c>
    </row>
    <row r="11757" spans="3:9" ht="15" customHeight="1">
      <c r="C11757" s="220" t="str">
        <f t="shared" si="366"/>
        <v/>
      </c>
      <c r="I11757" s="218" t="str">
        <f t="shared" si="367"/>
        <v/>
      </c>
    </row>
    <row r="11758" spans="3:9" ht="15" customHeight="1">
      <c r="C11758" s="220" t="str">
        <f t="shared" si="366"/>
        <v/>
      </c>
      <c r="I11758" s="218" t="str">
        <f t="shared" si="367"/>
        <v/>
      </c>
    </row>
    <row r="11759" spans="3:9" ht="15" customHeight="1">
      <c r="C11759" s="220" t="str">
        <f t="shared" si="366"/>
        <v/>
      </c>
      <c r="I11759" s="218" t="str">
        <f t="shared" si="367"/>
        <v/>
      </c>
    </row>
    <row r="11760" spans="3:9" ht="15" customHeight="1">
      <c r="C11760" s="220" t="str">
        <f t="shared" si="366"/>
        <v/>
      </c>
      <c r="I11760" s="218" t="str">
        <f t="shared" si="367"/>
        <v/>
      </c>
    </row>
    <row r="11761" spans="3:9" ht="15" customHeight="1">
      <c r="C11761" s="220" t="str">
        <f t="shared" si="366"/>
        <v/>
      </c>
      <c r="I11761" s="218" t="str">
        <f t="shared" si="367"/>
        <v/>
      </c>
    </row>
    <row r="11762" spans="3:9" ht="15" customHeight="1">
      <c r="C11762" s="220" t="str">
        <f t="shared" si="366"/>
        <v/>
      </c>
      <c r="I11762" s="218" t="str">
        <f t="shared" si="367"/>
        <v/>
      </c>
    </row>
    <row r="11763" spans="3:9" ht="15" customHeight="1">
      <c r="C11763" s="220" t="str">
        <f t="shared" si="366"/>
        <v/>
      </c>
      <c r="I11763" s="218" t="str">
        <f t="shared" si="367"/>
        <v/>
      </c>
    </row>
    <row r="11764" spans="3:9" ht="15" customHeight="1">
      <c r="C11764" s="220" t="str">
        <f t="shared" si="366"/>
        <v/>
      </c>
      <c r="I11764" s="218" t="str">
        <f t="shared" si="367"/>
        <v/>
      </c>
    </row>
    <row r="11765" spans="3:9" ht="15" customHeight="1">
      <c r="C11765" s="220" t="str">
        <f t="shared" si="366"/>
        <v/>
      </c>
      <c r="I11765" s="218" t="str">
        <f t="shared" si="367"/>
        <v/>
      </c>
    </row>
    <row r="11766" spans="3:9" ht="15" customHeight="1">
      <c r="C11766" s="220" t="str">
        <f t="shared" si="366"/>
        <v/>
      </c>
      <c r="I11766" s="218" t="str">
        <f t="shared" si="367"/>
        <v/>
      </c>
    </row>
    <row r="11767" spans="3:9" ht="15" customHeight="1">
      <c r="C11767" s="220" t="str">
        <f t="shared" si="366"/>
        <v/>
      </c>
      <c r="I11767" s="218" t="str">
        <f t="shared" si="367"/>
        <v/>
      </c>
    </row>
    <row r="11768" spans="3:9" ht="15" customHeight="1">
      <c r="C11768" s="220" t="str">
        <f t="shared" si="366"/>
        <v/>
      </c>
      <c r="I11768" s="218" t="str">
        <f t="shared" si="367"/>
        <v/>
      </c>
    </row>
    <row r="11769" spans="3:9" ht="15" customHeight="1">
      <c r="C11769" s="220" t="str">
        <f t="shared" si="366"/>
        <v/>
      </c>
      <c r="I11769" s="218" t="str">
        <f t="shared" si="367"/>
        <v/>
      </c>
    </row>
    <row r="11770" spans="3:9" ht="15" customHeight="1">
      <c r="C11770" s="220" t="str">
        <f t="shared" si="366"/>
        <v/>
      </c>
      <c r="I11770" s="218" t="str">
        <f t="shared" si="367"/>
        <v/>
      </c>
    </row>
    <row r="11771" spans="3:9" ht="15" customHeight="1">
      <c r="C11771" s="220" t="str">
        <f t="shared" si="366"/>
        <v/>
      </c>
      <c r="I11771" s="218" t="str">
        <f t="shared" si="367"/>
        <v/>
      </c>
    </row>
    <row r="11772" spans="3:9" ht="15" customHeight="1">
      <c r="C11772" s="220" t="str">
        <f t="shared" si="366"/>
        <v/>
      </c>
      <c r="I11772" s="218" t="str">
        <f t="shared" si="367"/>
        <v/>
      </c>
    </row>
    <row r="11773" spans="3:9" ht="15" customHeight="1">
      <c r="C11773" s="220" t="str">
        <f t="shared" si="366"/>
        <v/>
      </c>
      <c r="I11773" s="218" t="str">
        <f t="shared" si="367"/>
        <v/>
      </c>
    </row>
    <row r="11774" spans="3:9" ht="15" customHeight="1">
      <c r="C11774" s="220" t="str">
        <f t="shared" si="366"/>
        <v/>
      </c>
      <c r="I11774" s="218" t="str">
        <f t="shared" si="367"/>
        <v/>
      </c>
    </row>
    <row r="11775" spans="3:9" ht="15" customHeight="1">
      <c r="C11775" s="220" t="str">
        <f t="shared" si="366"/>
        <v/>
      </c>
      <c r="I11775" s="218" t="str">
        <f t="shared" si="367"/>
        <v/>
      </c>
    </row>
    <row r="11776" spans="3:9" ht="15" customHeight="1">
      <c r="C11776" s="220" t="str">
        <f t="shared" si="366"/>
        <v/>
      </c>
      <c r="I11776" s="218" t="str">
        <f t="shared" si="367"/>
        <v/>
      </c>
    </row>
    <row r="11777" spans="3:9" ht="15" customHeight="1">
      <c r="C11777" s="220" t="str">
        <f t="shared" si="366"/>
        <v/>
      </c>
      <c r="I11777" s="218" t="str">
        <f t="shared" si="367"/>
        <v/>
      </c>
    </row>
    <row r="11778" spans="3:9" ht="15" customHeight="1">
      <c r="C11778" s="220" t="str">
        <f t="shared" si="366"/>
        <v/>
      </c>
      <c r="I11778" s="218" t="str">
        <f t="shared" si="367"/>
        <v/>
      </c>
    </row>
    <row r="11779" spans="3:9" ht="15" customHeight="1">
      <c r="C11779" s="220" t="str">
        <f t="shared" si="366"/>
        <v/>
      </c>
      <c r="I11779" s="218" t="str">
        <f t="shared" si="367"/>
        <v/>
      </c>
    </row>
    <row r="11780" spans="3:9" ht="15" customHeight="1">
      <c r="C11780" s="220" t="str">
        <f t="shared" si="366"/>
        <v/>
      </c>
      <c r="I11780" s="218" t="str">
        <f t="shared" si="367"/>
        <v/>
      </c>
    </row>
    <row r="11781" spans="3:9" ht="15" customHeight="1">
      <c r="C11781" s="220" t="str">
        <f t="shared" si="366"/>
        <v/>
      </c>
      <c r="I11781" s="218" t="str">
        <f t="shared" si="367"/>
        <v/>
      </c>
    </row>
    <row r="11782" spans="3:9" ht="15" customHeight="1">
      <c r="C11782" s="220" t="str">
        <f t="shared" ref="C11782:C11845" si="368">IF(B11782="","",MONTH(B11782))</f>
        <v/>
      </c>
      <c r="I11782" s="218" t="str">
        <f t="shared" ref="I11782:I11845" si="369">IF(H11782="","",IF(E11782="","Não deixe campos em branco, a planilha resumo de custos e despesas necessita deles para funcionar",IF(F11782="","Não deixe campos em branco, a planilha resumo de custos e despesas necessita deles para funcionar",IF(G11782="","Não deixe campos em branco, a planilha resumo de custos e despesas necessita deles para funcionar",""))))</f>
        <v/>
      </c>
    </row>
    <row r="11783" spans="3:9" ht="15" customHeight="1">
      <c r="C11783" s="220" t="str">
        <f t="shared" si="368"/>
        <v/>
      </c>
      <c r="I11783" s="218" t="str">
        <f t="shared" si="369"/>
        <v/>
      </c>
    </row>
    <row r="11784" spans="3:9" ht="15" customHeight="1">
      <c r="C11784" s="220" t="str">
        <f t="shared" si="368"/>
        <v/>
      </c>
      <c r="I11784" s="218" t="str">
        <f t="shared" si="369"/>
        <v/>
      </c>
    </row>
    <row r="11785" spans="3:9" ht="15" customHeight="1">
      <c r="C11785" s="220" t="str">
        <f t="shared" si="368"/>
        <v/>
      </c>
      <c r="I11785" s="218" t="str">
        <f t="shared" si="369"/>
        <v/>
      </c>
    </row>
    <row r="11786" spans="3:9" ht="15" customHeight="1">
      <c r="C11786" s="220" t="str">
        <f t="shared" si="368"/>
        <v/>
      </c>
      <c r="I11786" s="218" t="str">
        <f t="shared" si="369"/>
        <v/>
      </c>
    </row>
    <row r="11787" spans="3:9" ht="15" customHeight="1">
      <c r="C11787" s="220" t="str">
        <f t="shared" si="368"/>
        <v/>
      </c>
      <c r="I11787" s="218" t="str">
        <f t="shared" si="369"/>
        <v/>
      </c>
    </row>
    <row r="11788" spans="3:9" ht="15" customHeight="1">
      <c r="C11788" s="220" t="str">
        <f t="shared" si="368"/>
        <v/>
      </c>
      <c r="I11788" s="218" t="str">
        <f t="shared" si="369"/>
        <v/>
      </c>
    </row>
    <row r="11789" spans="3:9" ht="15" customHeight="1">
      <c r="C11789" s="220" t="str">
        <f t="shared" si="368"/>
        <v/>
      </c>
      <c r="I11789" s="218" t="str">
        <f t="shared" si="369"/>
        <v/>
      </c>
    </row>
    <row r="11790" spans="3:9" ht="15" customHeight="1">
      <c r="C11790" s="220" t="str">
        <f t="shared" si="368"/>
        <v/>
      </c>
      <c r="I11790" s="218" t="str">
        <f t="shared" si="369"/>
        <v/>
      </c>
    </row>
    <row r="11791" spans="3:9" ht="15" customHeight="1">
      <c r="C11791" s="220" t="str">
        <f t="shared" si="368"/>
        <v/>
      </c>
      <c r="I11791" s="218" t="str">
        <f t="shared" si="369"/>
        <v/>
      </c>
    </row>
    <row r="11792" spans="3:9" ht="15" customHeight="1">
      <c r="C11792" s="220" t="str">
        <f t="shared" si="368"/>
        <v/>
      </c>
      <c r="I11792" s="218" t="str">
        <f t="shared" si="369"/>
        <v/>
      </c>
    </row>
    <row r="11793" spans="3:9" ht="15" customHeight="1">
      <c r="C11793" s="220" t="str">
        <f t="shared" si="368"/>
        <v/>
      </c>
      <c r="I11793" s="218" t="str">
        <f t="shared" si="369"/>
        <v/>
      </c>
    </row>
    <row r="11794" spans="3:9" ht="15" customHeight="1">
      <c r="C11794" s="220" t="str">
        <f t="shared" si="368"/>
        <v/>
      </c>
      <c r="I11794" s="218" t="str">
        <f t="shared" si="369"/>
        <v/>
      </c>
    </row>
    <row r="11795" spans="3:9" ht="15" customHeight="1">
      <c r="C11795" s="220" t="str">
        <f t="shared" si="368"/>
        <v/>
      </c>
      <c r="I11795" s="218" t="str">
        <f t="shared" si="369"/>
        <v/>
      </c>
    </row>
    <row r="11796" spans="3:9" ht="15" customHeight="1">
      <c r="C11796" s="220" t="str">
        <f t="shared" si="368"/>
        <v/>
      </c>
      <c r="I11796" s="218" t="str">
        <f t="shared" si="369"/>
        <v/>
      </c>
    </row>
    <row r="11797" spans="3:9" ht="15" customHeight="1">
      <c r="C11797" s="220" t="str">
        <f t="shared" si="368"/>
        <v/>
      </c>
      <c r="I11797" s="218" t="str">
        <f t="shared" si="369"/>
        <v/>
      </c>
    </row>
    <row r="11798" spans="3:9" ht="15" customHeight="1">
      <c r="C11798" s="220" t="str">
        <f t="shared" si="368"/>
        <v/>
      </c>
      <c r="I11798" s="218" t="str">
        <f t="shared" si="369"/>
        <v/>
      </c>
    </row>
    <row r="11799" spans="3:9" ht="15" customHeight="1">
      <c r="C11799" s="220" t="str">
        <f t="shared" si="368"/>
        <v/>
      </c>
      <c r="I11799" s="218" t="str">
        <f t="shared" si="369"/>
        <v/>
      </c>
    </row>
    <row r="11800" spans="3:9" ht="15" customHeight="1">
      <c r="C11800" s="220" t="str">
        <f t="shared" si="368"/>
        <v/>
      </c>
      <c r="I11800" s="218" t="str">
        <f t="shared" si="369"/>
        <v/>
      </c>
    </row>
    <row r="11801" spans="3:9" ht="15" customHeight="1">
      <c r="C11801" s="220" t="str">
        <f t="shared" si="368"/>
        <v/>
      </c>
      <c r="I11801" s="218" t="str">
        <f t="shared" si="369"/>
        <v/>
      </c>
    </row>
    <row r="11802" spans="3:9" ht="15" customHeight="1">
      <c r="C11802" s="220" t="str">
        <f t="shared" si="368"/>
        <v/>
      </c>
      <c r="I11802" s="218" t="str">
        <f t="shared" si="369"/>
        <v/>
      </c>
    </row>
    <row r="11803" spans="3:9" ht="15" customHeight="1">
      <c r="C11803" s="220" t="str">
        <f t="shared" si="368"/>
        <v/>
      </c>
      <c r="I11803" s="218" t="str">
        <f t="shared" si="369"/>
        <v/>
      </c>
    </row>
    <row r="11804" spans="3:9" ht="15" customHeight="1">
      <c r="C11804" s="220" t="str">
        <f t="shared" si="368"/>
        <v/>
      </c>
      <c r="I11804" s="218" t="str">
        <f t="shared" si="369"/>
        <v/>
      </c>
    </row>
    <row r="11805" spans="3:9" ht="15" customHeight="1">
      <c r="C11805" s="220" t="str">
        <f t="shared" si="368"/>
        <v/>
      </c>
      <c r="I11805" s="218" t="str">
        <f t="shared" si="369"/>
        <v/>
      </c>
    </row>
    <row r="11806" spans="3:9" ht="15" customHeight="1">
      <c r="C11806" s="220" t="str">
        <f t="shared" si="368"/>
        <v/>
      </c>
      <c r="I11806" s="218" t="str">
        <f t="shared" si="369"/>
        <v/>
      </c>
    </row>
    <row r="11807" spans="3:9" ht="15" customHeight="1">
      <c r="C11807" s="220" t="str">
        <f t="shared" si="368"/>
        <v/>
      </c>
      <c r="I11807" s="218" t="str">
        <f t="shared" si="369"/>
        <v/>
      </c>
    </row>
    <row r="11808" spans="3:9" ht="15" customHeight="1">
      <c r="C11808" s="220" t="str">
        <f t="shared" si="368"/>
        <v/>
      </c>
      <c r="I11808" s="218" t="str">
        <f t="shared" si="369"/>
        <v/>
      </c>
    </row>
    <row r="11809" spans="3:9" ht="15" customHeight="1">
      <c r="C11809" s="220" t="str">
        <f t="shared" si="368"/>
        <v/>
      </c>
      <c r="I11809" s="218" t="str">
        <f t="shared" si="369"/>
        <v/>
      </c>
    </row>
    <row r="11810" spans="3:9" ht="15" customHeight="1">
      <c r="C11810" s="220" t="str">
        <f t="shared" si="368"/>
        <v/>
      </c>
      <c r="I11810" s="218" t="str">
        <f t="shared" si="369"/>
        <v/>
      </c>
    </row>
    <row r="11811" spans="3:9" ht="15" customHeight="1">
      <c r="C11811" s="220" t="str">
        <f t="shared" si="368"/>
        <v/>
      </c>
      <c r="I11811" s="218" t="str">
        <f t="shared" si="369"/>
        <v/>
      </c>
    </row>
    <row r="11812" spans="3:9" ht="15" customHeight="1">
      <c r="C11812" s="220" t="str">
        <f t="shared" si="368"/>
        <v/>
      </c>
      <c r="I11812" s="218" t="str">
        <f t="shared" si="369"/>
        <v/>
      </c>
    </row>
    <row r="11813" spans="3:9" ht="15" customHeight="1">
      <c r="C11813" s="220" t="str">
        <f t="shared" si="368"/>
        <v/>
      </c>
      <c r="I11813" s="218" t="str">
        <f t="shared" si="369"/>
        <v/>
      </c>
    </row>
    <row r="11814" spans="3:9" ht="15" customHeight="1">
      <c r="C11814" s="220" t="str">
        <f t="shared" si="368"/>
        <v/>
      </c>
      <c r="I11814" s="218" t="str">
        <f t="shared" si="369"/>
        <v/>
      </c>
    </row>
    <row r="11815" spans="3:9" ht="15" customHeight="1">
      <c r="C11815" s="220" t="str">
        <f t="shared" si="368"/>
        <v/>
      </c>
      <c r="I11815" s="218" t="str">
        <f t="shared" si="369"/>
        <v/>
      </c>
    </row>
    <row r="11816" spans="3:9" ht="15" customHeight="1">
      <c r="C11816" s="220" t="str">
        <f t="shared" si="368"/>
        <v/>
      </c>
      <c r="I11816" s="218" t="str">
        <f t="shared" si="369"/>
        <v/>
      </c>
    </row>
    <row r="11817" spans="3:9" ht="15" customHeight="1">
      <c r="C11817" s="220" t="str">
        <f t="shared" si="368"/>
        <v/>
      </c>
      <c r="I11817" s="218" t="str">
        <f t="shared" si="369"/>
        <v/>
      </c>
    </row>
    <row r="11818" spans="3:9" ht="15" customHeight="1">
      <c r="C11818" s="220" t="str">
        <f t="shared" si="368"/>
        <v/>
      </c>
      <c r="I11818" s="218" t="str">
        <f t="shared" si="369"/>
        <v/>
      </c>
    </row>
    <row r="11819" spans="3:9" ht="15" customHeight="1">
      <c r="C11819" s="220" t="str">
        <f t="shared" si="368"/>
        <v/>
      </c>
      <c r="I11819" s="218" t="str">
        <f t="shared" si="369"/>
        <v/>
      </c>
    </row>
    <row r="11820" spans="3:9" ht="15" customHeight="1">
      <c r="C11820" s="220" t="str">
        <f t="shared" si="368"/>
        <v/>
      </c>
      <c r="I11820" s="218" t="str">
        <f t="shared" si="369"/>
        <v/>
      </c>
    </row>
    <row r="11821" spans="3:9" ht="15" customHeight="1">
      <c r="C11821" s="220" t="str">
        <f t="shared" si="368"/>
        <v/>
      </c>
      <c r="I11821" s="218" t="str">
        <f t="shared" si="369"/>
        <v/>
      </c>
    </row>
    <row r="11822" spans="3:9" ht="15" customHeight="1">
      <c r="C11822" s="220" t="str">
        <f t="shared" si="368"/>
        <v/>
      </c>
      <c r="I11822" s="218" t="str">
        <f t="shared" si="369"/>
        <v/>
      </c>
    </row>
    <row r="11823" spans="3:9" ht="15" customHeight="1">
      <c r="C11823" s="220" t="str">
        <f t="shared" si="368"/>
        <v/>
      </c>
      <c r="I11823" s="218" t="str">
        <f t="shared" si="369"/>
        <v/>
      </c>
    </row>
    <row r="11824" spans="3:9" ht="15" customHeight="1">
      <c r="C11824" s="220" t="str">
        <f t="shared" si="368"/>
        <v/>
      </c>
      <c r="I11824" s="218" t="str">
        <f t="shared" si="369"/>
        <v/>
      </c>
    </row>
    <row r="11825" spans="3:9" ht="15" customHeight="1">
      <c r="C11825" s="220" t="str">
        <f t="shared" si="368"/>
        <v/>
      </c>
      <c r="I11825" s="218" t="str">
        <f t="shared" si="369"/>
        <v/>
      </c>
    </row>
    <row r="11826" spans="3:9" ht="15" customHeight="1">
      <c r="C11826" s="220" t="str">
        <f t="shared" si="368"/>
        <v/>
      </c>
      <c r="I11826" s="218" t="str">
        <f t="shared" si="369"/>
        <v/>
      </c>
    </row>
    <row r="11827" spans="3:9" ht="15" customHeight="1">
      <c r="C11827" s="220" t="str">
        <f t="shared" si="368"/>
        <v/>
      </c>
      <c r="I11827" s="218" t="str">
        <f t="shared" si="369"/>
        <v/>
      </c>
    </row>
    <row r="11828" spans="3:9" ht="15" customHeight="1">
      <c r="C11828" s="220" t="str">
        <f t="shared" si="368"/>
        <v/>
      </c>
      <c r="I11828" s="218" t="str">
        <f t="shared" si="369"/>
        <v/>
      </c>
    </row>
    <row r="11829" spans="3:9" ht="15" customHeight="1">
      <c r="C11829" s="220" t="str">
        <f t="shared" si="368"/>
        <v/>
      </c>
      <c r="I11829" s="218" t="str">
        <f t="shared" si="369"/>
        <v/>
      </c>
    </row>
    <row r="11830" spans="3:9" ht="15" customHeight="1">
      <c r="C11830" s="220" t="str">
        <f t="shared" si="368"/>
        <v/>
      </c>
      <c r="I11830" s="218" t="str">
        <f t="shared" si="369"/>
        <v/>
      </c>
    </row>
    <row r="11831" spans="3:9" ht="15" customHeight="1">
      <c r="C11831" s="220" t="str">
        <f t="shared" si="368"/>
        <v/>
      </c>
      <c r="I11831" s="218" t="str">
        <f t="shared" si="369"/>
        <v/>
      </c>
    </row>
    <row r="11832" spans="3:9" ht="15" customHeight="1">
      <c r="C11832" s="220" t="str">
        <f t="shared" si="368"/>
        <v/>
      </c>
      <c r="I11832" s="218" t="str">
        <f t="shared" si="369"/>
        <v/>
      </c>
    </row>
    <row r="11833" spans="3:9" ht="15" customHeight="1">
      <c r="C11833" s="220" t="str">
        <f t="shared" si="368"/>
        <v/>
      </c>
      <c r="I11833" s="218" t="str">
        <f t="shared" si="369"/>
        <v/>
      </c>
    </row>
    <row r="11834" spans="3:9" ht="15" customHeight="1">
      <c r="C11834" s="220" t="str">
        <f t="shared" si="368"/>
        <v/>
      </c>
      <c r="I11834" s="218" t="str">
        <f t="shared" si="369"/>
        <v/>
      </c>
    </row>
    <row r="11835" spans="3:9" ht="15" customHeight="1">
      <c r="C11835" s="220" t="str">
        <f t="shared" si="368"/>
        <v/>
      </c>
      <c r="I11835" s="218" t="str">
        <f t="shared" si="369"/>
        <v/>
      </c>
    </row>
    <row r="11836" spans="3:9" ht="15" customHeight="1">
      <c r="C11836" s="220" t="str">
        <f t="shared" si="368"/>
        <v/>
      </c>
      <c r="I11836" s="218" t="str">
        <f t="shared" si="369"/>
        <v/>
      </c>
    </row>
    <row r="11837" spans="3:9" ht="15" customHeight="1">
      <c r="C11837" s="220" t="str">
        <f t="shared" si="368"/>
        <v/>
      </c>
      <c r="I11837" s="218" t="str">
        <f t="shared" si="369"/>
        <v/>
      </c>
    </row>
    <row r="11838" spans="3:9" ht="15" customHeight="1">
      <c r="C11838" s="220" t="str">
        <f t="shared" si="368"/>
        <v/>
      </c>
      <c r="I11838" s="218" t="str">
        <f t="shared" si="369"/>
        <v/>
      </c>
    </row>
    <row r="11839" spans="3:9" ht="15" customHeight="1">
      <c r="C11839" s="220" t="str">
        <f t="shared" si="368"/>
        <v/>
      </c>
      <c r="I11839" s="218" t="str">
        <f t="shared" si="369"/>
        <v/>
      </c>
    </row>
    <row r="11840" spans="3:9" ht="15" customHeight="1">
      <c r="C11840" s="220" t="str">
        <f t="shared" si="368"/>
        <v/>
      </c>
      <c r="I11840" s="218" t="str">
        <f t="shared" si="369"/>
        <v/>
      </c>
    </row>
    <row r="11841" spans="3:9" ht="15" customHeight="1">
      <c r="C11841" s="220" t="str">
        <f t="shared" si="368"/>
        <v/>
      </c>
      <c r="I11841" s="218" t="str">
        <f t="shared" si="369"/>
        <v/>
      </c>
    </row>
    <row r="11842" spans="3:9" ht="15" customHeight="1">
      <c r="C11842" s="220" t="str">
        <f t="shared" si="368"/>
        <v/>
      </c>
      <c r="I11842" s="218" t="str">
        <f t="shared" si="369"/>
        <v/>
      </c>
    </row>
    <row r="11843" spans="3:9" ht="15" customHeight="1">
      <c r="C11843" s="220" t="str">
        <f t="shared" si="368"/>
        <v/>
      </c>
      <c r="I11843" s="218" t="str">
        <f t="shared" si="369"/>
        <v/>
      </c>
    </row>
    <row r="11844" spans="3:9" ht="15" customHeight="1">
      <c r="C11844" s="220" t="str">
        <f t="shared" si="368"/>
        <v/>
      </c>
      <c r="I11844" s="218" t="str">
        <f t="shared" si="369"/>
        <v/>
      </c>
    </row>
    <row r="11845" spans="3:9" ht="15" customHeight="1">
      <c r="C11845" s="220" t="str">
        <f t="shared" si="368"/>
        <v/>
      </c>
      <c r="I11845" s="218" t="str">
        <f t="shared" si="369"/>
        <v/>
      </c>
    </row>
    <row r="11846" spans="3:9" ht="15" customHeight="1">
      <c r="C11846" s="220" t="str">
        <f t="shared" ref="C11846:C11909" si="370">IF(B11846="","",MONTH(B11846))</f>
        <v/>
      </c>
      <c r="I11846" s="218" t="str">
        <f t="shared" ref="I11846:I11909" si="371">IF(H11846="","",IF(E11846="","Não deixe campos em branco, a planilha resumo de custos e despesas necessita deles para funcionar",IF(F11846="","Não deixe campos em branco, a planilha resumo de custos e despesas necessita deles para funcionar",IF(G11846="","Não deixe campos em branco, a planilha resumo de custos e despesas necessita deles para funcionar",""))))</f>
        <v/>
      </c>
    </row>
    <row r="11847" spans="3:9" ht="15" customHeight="1">
      <c r="C11847" s="220" t="str">
        <f t="shared" si="370"/>
        <v/>
      </c>
      <c r="I11847" s="218" t="str">
        <f t="shared" si="371"/>
        <v/>
      </c>
    </row>
    <row r="11848" spans="3:9" ht="15" customHeight="1">
      <c r="C11848" s="220" t="str">
        <f t="shared" si="370"/>
        <v/>
      </c>
      <c r="I11848" s="218" t="str">
        <f t="shared" si="371"/>
        <v/>
      </c>
    </row>
    <row r="11849" spans="3:9" ht="15" customHeight="1">
      <c r="C11849" s="220" t="str">
        <f t="shared" si="370"/>
        <v/>
      </c>
      <c r="I11849" s="218" t="str">
        <f t="shared" si="371"/>
        <v/>
      </c>
    </row>
    <row r="11850" spans="3:9" ht="15" customHeight="1">
      <c r="C11850" s="220" t="str">
        <f t="shared" si="370"/>
        <v/>
      </c>
      <c r="I11850" s="218" t="str">
        <f t="shared" si="371"/>
        <v/>
      </c>
    </row>
    <row r="11851" spans="3:9" ht="15" customHeight="1">
      <c r="C11851" s="220" t="str">
        <f t="shared" si="370"/>
        <v/>
      </c>
      <c r="I11851" s="218" t="str">
        <f t="shared" si="371"/>
        <v/>
      </c>
    </row>
    <row r="11852" spans="3:9" ht="15" customHeight="1">
      <c r="C11852" s="220" t="str">
        <f t="shared" si="370"/>
        <v/>
      </c>
      <c r="I11852" s="218" t="str">
        <f t="shared" si="371"/>
        <v/>
      </c>
    </row>
    <row r="11853" spans="3:9" ht="15" customHeight="1">
      <c r="C11853" s="220" t="str">
        <f t="shared" si="370"/>
        <v/>
      </c>
      <c r="I11853" s="218" t="str">
        <f t="shared" si="371"/>
        <v/>
      </c>
    </row>
    <row r="11854" spans="3:9" ht="15" customHeight="1">
      <c r="C11854" s="220" t="str">
        <f t="shared" si="370"/>
        <v/>
      </c>
      <c r="I11854" s="218" t="str">
        <f t="shared" si="371"/>
        <v/>
      </c>
    </row>
    <row r="11855" spans="3:9" ht="15" customHeight="1">
      <c r="C11855" s="220" t="str">
        <f t="shared" si="370"/>
        <v/>
      </c>
      <c r="I11855" s="218" t="str">
        <f t="shared" si="371"/>
        <v/>
      </c>
    </row>
    <row r="11856" spans="3:9" ht="15" customHeight="1">
      <c r="C11856" s="220" t="str">
        <f t="shared" si="370"/>
        <v/>
      </c>
      <c r="I11856" s="218" t="str">
        <f t="shared" si="371"/>
        <v/>
      </c>
    </row>
    <row r="11857" spans="3:9" ht="15" customHeight="1">
      <c r="C11857" s="220" t="str">
        <f t="shared" si="370"/>
        <v/>
      </c>
      <c r="I11857" s="218" t="str">
        <f t="shared" si="371"/>
        <v/>
      </c>
    </row>
    <row r="11858" spans="3:9" ht="15" customHeight="1">
      <c r="C11858" s="220" t="str">
        <f t="shared" si="370"/>
        <v/>
      </c>
      <c r="I11858" s="218" t="str">
        <f t="shared" si="371"/>
        <v/>
      </c>
    </row>
    <row r="11859" spans="3:9" ht="15" customHeight="1">
      <c r="C11859" s="220" t="str">
        <f t="shared" si="370"/>
        <v/>
      </c>
      <c r="I11859" s="218" t="str">
        <f t="shared" si="371"/>
        <v/>
      </c>
    </row>
    <row r="11860" spans="3:9" ht="15" customHeight="1">
      <c r="C11860" s="220" t="str">
        <f t="shared" si="370"/>
        <v/>
      </c>
      <c r="I11860" s="218" t="str">
        <f t="shared" si="371"/>
        <v/>
      </c>
    </row>
    <row r="11861" spans="3:9" ht="15" customHeight="1">
      <c r="C11861" s="220" t="str">
        <f t="shared" si="370"/>
        <v/>
      </c>
      <c r="I11861" s="218" t="str">
        <f t="shared" si="371"/>
        <v/>
      </c>
    </row>
    <row r="11862" spans="3:9" ht="15" customHeight="1">
      <c r="C11862" s="220" t="str">
        <f t="shared" si="370"/>
        <v/>
      </c>
      <c r="I11862" s="218" t="str">
        <f t="shared" si="371"/>
        <v/>
      </c>
    </row>
    <row r="11863" spans="3:9" ht="15" customHeight="1">
      <c r="C11863" s="220" t="str">
        <f t="shared" si="370"/>
        <v/>
      </c>
      <c r="I11863" s="218" t="str">
        <f t="shared" si="371"/>
        <v/>
      </c>
    </row>
    <row r="11864" spans="3:9" ht="15" customHeight="1">
      <c r="C11864" s="220" t="str">
        <f t="shared" si="370"/>
        <v/>
      </c>
      <c r="I11864" s="218" t="str">
        <f t="shared" si="371"/>
        <v/>
      </c>
    </row>
    <row r="11865" spans="3:9" ht="15" customHeight="1">
      <c r="C11865" s="220" t="str">
        <f t="shared" si="370"/>
        <v/>
      </c>
      <c r="I11865" s="218" t="str">
        <f t="shared" si="371"/>
        <v/>
      </c>
    </row>
    <row r="11866" spans="3:9" ht="15" customHeight="1">
      <c r="C11866" s="220" t="str">
        <f t="shared" si="370"/>
        <v/>
      </c>
      <c r="I11866" s="218" t="str">
        <f t="shared" si="371"/>
        <v/>
      </c>
    </row>
    <row r="11867" spans="3:9" ht="15" customHeight="1">
      <c r="C11867" s="220" t="str">
        <f t="shared" si="370"/>
        <v/>
      </c>
      <c r="I11867" s="218" t="str">
        <f t="shared" si="371"/>
        <v/>
      </c>
    </row>
    <row r="11868" spans="3:9" ht="15" customHeight="1">
      <c r="C11868" s="220" t="str">
        <f t="shared" si="370"/>
        <v/>
      </c>
      <c r="I11868" s="218" t="str">
        <f t="shared" si="371"/>
        <v/>
      </c>
    </row>
    <row r="11869" spans="3:9" ht="15" customHeight="1">
      <c r="C11869" s="220" t="str">
        <f t="shared" si="370"/>
        <v/>
      </c>
      <c r="I11869" s="218" t="str">
        <f t="shared" si="371"/>
        <v/>
      </c>
    </row>
    <row r="11870" spans="3:9" ht="15" customHeight="1">
      <c r="C11870" s="220" t="str">
        <f t="shared" si="370"/>
        <v/>
      </c>
      <c r="I11870" s="218" t="str">
        <f t="shared" si="371"/>
        <v/>
      </c>
    </row>
    <row r="11871" spans="3:9" ht="15" customHeight="1">
      <c r="C11871" s="220" t="str">
        <f t="shared" si="370"/>
        <v/>
      </c>
      <c r="I11871" s="218" t="str">
        <f t="shared" si="371"/>
        <v/>
      </c>
    </row>
    <row r="11872" spans="3:9" ht="15" customHeight="1">
      <c r="C11872" s="220" t="str">
        <f t="shared" si="370"/>
        <v/>
      </c>
      <c r="I11872" s="218" t="str">
        <f t="shared" si="371"/>
        <v/>
      </c>
    </row>
    <row r="11873" spans="3:9" ht="15" customHeight="1">
      <c r="C11873" s="220" t="str">
        <f t="shared" si="370"/>
        <v/>
      </c>
      <c r="I11873" s="218" t="str">
        <f t="shared" si="371"/>
        <v/>
      </c>
    </row>
    <row r="11874" spans="3:9" ht="15" customHeight="1">
      <c r="C11874" s="220" t="str">
        <f t="shared" si="370"/>
        <v/>
      </c>
      <c r="I11874" s="218" t="str">
        <f t="shared" si="371"/>
        <v/>
      </c>
    </row>
    <row r="11875" spans="3:9" ht="15" customHeight="1">
      <c r="C11875" s="220" t="str">
        <f t="shared" si="370"/>
        <v/>
      </c>
      <c r="I11875" s="218" t="str">
        <f t="shared" si="371"/>
        <v/>
      </c>
    </row>
    <row r="11876" spans="3:9" ht="15" customHeight="1">
      <c r="C11876" s="220" t="str">
        <f t="shared" si="370"/>
        <v/>
      </c>
      <c r="I11876" s="218" t="str">
        <f t="shared" si="371"/>
        <v/>
      </c>
    </row>
    <row r="11877" spans="3:9" ht="15" customHeight="1">
      <c r="C11877" s="220" t="str">
        <f t="shared" si="370"/>
        <v/>
      </c>
      <c r="I11877" s="218" t="str">
        <f t="shared" si="371"/>
        <v/>
      </c>
    </row>
    <row r="11878" spans="3:9" ht="15" customHeight="1">
      <c r="C11878" s="220" t="str">
        <f t="shared" si="370"/>
        <v/>
      </c>
      <c r="I11878" s="218" t="str">
        <f t="shared" si="371"/>
        <v/>
      </c>
    </row>
    <row r="11879" spans="3:9" ht="15" customHeight="1">
      <c r="C11879" s="220" t="str">
        <f t="shared" si="370"/>
        <v/>
      </c>
      <c r="I11879" s="218" t="str">
        <f t="shared" si="371"/>
        <v/>
      </c>
    </row>
    <row r="11880" spans="3:9" ht="15" customHeight="1">
      <c r="C11880" s="220" t="str">
        <f t="shared" si="370"/>
        <v/>
      </c>
      <c r="I11880" s="218" t="str">
        <f t="shared" si="371"/>
        <v/>
      </c>
    </row>
    <row r="11881" spans="3:9" ht="15" customHeight="1">
      <c r="C11881" s="220" t="str">
        <f t="shared" si="370"/>
        <v/>
      </c>
      <c r="I11881" s="218" t="str">
        <f t="shared" si="371"/>
        <v/>
      </c>
    </row>
    <row r="11882" spans="3:9" ht="15" customHeight="1">
      <c r="C11882" s="220" t="str">
        <f t="shared" si="370"/>
        <v/>
      </c>
      <c r="I11882" s="218" t="str">
        <f t="shared" si="371"/>
        <v/>
      </c>
    </row>
    <row r="11883" spans="3:9" ht="15" customHeight="1">
      <c r="C11883" s="220" t="str">
        <f t="shared" si="370"/>
        <v/>
      </c>
      <c r="I11883" s="218" t="str">
        <f t="shared" si="371"/>
        <v/>
      </c>
    </row>
    <row r="11884" spans="3:9" ht="15" customHeight="1">
      <c r="C11884" s="220" t="str">
        <f t="shared" si="370"/>
        <v/>
      </c>
      <c r="I11884" s="218" t="str">
        <f t="shared" si="371"/>
        <v/>
      </c>
    </row>
    <row r="11885" spans="3:9" ht="15" customHeight="1">
      <c r="C11885" s="220" t="str">
        <f t="shared" si="370"/>
        <v/>
      </c>
      <c r="I11885" s="218" t="str">
        <f t="shared" si="371"/>
        <v/>
      </c>
    </row>
    <row r="11886" spans="3:9" ht="15" customHeight="1">
      <c r="C11886" s="220" t="str">
        <f t="shared" si="370"/>
        <v/>
      </c>
      <c r="I11886" s="218" t="str">
        <f t="shared" si="371"/>
        <v/>
      </c>
    </row>
    <row r="11887" spans="3:9" ht="15" customHeight="1">
      <c r="C11887" s="220" t="str">
        <f t="shared" si="370"/>
        <v/>
      </c>
      <c r="I11887" s="218" t="str">
        <f t="shared" si="371"/>
        <v/>
      </c>
    </row>
    <row r="11888" spans="3:9" ht="15" customHeight="1">
      <c r="C11888" s="220" t="str">
        <f t="shared" si="370"/>
        <v/>
      </c>
      <c r="I11888" s="218" t="str">
        <f t="shared" si="371"/>
        <v/>
      </c>
    </row>
    <row r="11889" spans="3:9" ht="15" customHeight="1">
      <c r="C11889" s="220" t="str">
        <f t="shared" si="370"/>
        <v/>
      </c>
      <c r="I11889" s="218" t="str">
        <f t="shared" si="371"/>
        <v/>
      </c>
    </row>
    <row r="11890" spans="3:9" ht="15" customHeight="1">
      <c r="C11890" s="220" t="str">
        <f t="shared" si="370"/>
        <v/>
      </c>
      <c r="I11890" s="218" t="str">
        <f t="shared" si="371"/>
        <v/>
      </c>
    </row>
    <row r="11891" spans="3:9" ht="15" customHeight="1">
      <c r="C11891" s="220" t="str">
        <f t="shared" si="370"/>
        <v/>
      </c>
      <c r="I11891" s="218" t="str">
        <f t="shared" si="371"/>
        <v/>
      </c>
    </row>
    <row r="11892" spans="3:9" ht="15" customHeight="1">
      <c r="C11892" s="220" t="str">
        <f t="shared" si="370"/>
        <v/>
      </c>
      <c r="I11892" s="218" t="str">
        <f t="shared" si="371"/>
        <v/>
      </c>
    </row>
    <row r="11893" spans="3:9" ht="15" customHeight="1">
      <c r="C11893" s="220" t="str">
        <f t="shared" si="370"/>
        <v/>
      </c>
      <c r="I11893" s="218" t="str">
        <f t="shared" si="371"/>
        <v/>
      </c>
    </row>
    <row r="11894" spans="3:9" ht="15" customHeight="1">
      <c r="C11894" s="220" t="str">
        <f t="shared" si="370"/>
        <v/>
      </c>
      <c r="I11894" s="218" t="str">
        <f t="shared" si="371"/>
        <v/>
      </c>
    </row>
    <row r="11895" spans="3:9" ht="15" customHeight="1">
      <c r="C11895" s="220" t="str">
        <f t="shared" si="370"/>
        <v/>
      </c>
      <c r="I11895" s="218" t="str">
        <f t="shared" si="371"/>
        <v/>
      </c>
    </row>
    <row r="11896" spans="3:9" ht="15" customHeight="1">
      <c r="C11896" s="220" t="str">
        <f t="shared" si="370"/>
        <v/>
      </c>
      <c r="I11896" s="218" t="str">
        <f t="shared" si="371"/>
        <v/>
      </c>
    </row>
    <row r="11897" spans="3:9" ht="15" customHeight="1">
      <c r="C11897" s="220" t="str">
        <f t="shared" si="370"/>
        <v/>
      </c>
      <c r="I11897" s="218" t="str">
        <f t="shared" si="371"/>
        <v/>
      </c>
    </row>
    <row r="11898" spans="3:9" ht="15" customHeight="1">
      <c r="C11898" s="220" t="str">
        <f t="shared" si="370"/>
        <v/>
      </c>
      <c r="I11898" s="218" t="str">
        <f t="shared" si="371"/>
        <v/>
      </c>
    </row>
    <row r="11899" spans="3:9" ht="15" customHeight="1">
      <c r="C11899" s="220" t="str">
        <f t="shared" si="370"/>
        <v/>
      </c>
      <c r="I11899" s="218" t="str">
        <f t="shared" si="371"/>
        <v/>
      </c>
    </row>
    <row r="11900" spans="3:9" ht="15" customHeight="1">
      <c r="C11900" s="220" t="str">
        <f t="shared" si="370"/>
        <v/>
      </c>
      <c r="I11900" s="218" t="str">
        <f t="shared" si="371"/>
        <v/>
      </c>
    </row>
    <row r="11901" spans="3:9" ht="15" customHeight="1">
      <c r="C11901" s="220" t="str">
        <f t="shared" si="370"/>
        <v/>
      </c>
      <c r="I11901" s="218" t="str">
        <f t="shared" si="371"/>
        <v/>
      </c>
    </row>
    <row r="11902" spans="3:9" ht="15" customHeight="1">
      <c r="C11902" s="220" t="str">
        <f t="shared" si="370"/>
        <v/>
      </c>
      <c r="I11902" s="218" t="str">
        <f t="shared" si="371"/>
        <v/>
      </c>
    </row>
    <row r="11903" spans="3:9" ht="15" customHeight="1">
      <c r="C11903" s="220" t="str">
        <f t="shared" si="370"/>
        <v/>
      </c>
      <c r="I11903" s="218" t="str">
        <f t="shared" si="371"/>
        <v/>
      </c>
    </row>
    <row r="11904" spans="3:9" ht="15" customHeight="1">
      <c r="C11904" s="220" t="str">
        <f t="shared" si="370"/>
        <v/>
      </c>
      <c r="I11904" s="218" t="str">
        <f t="shared" si="371"/>
        <v/>
      </c>
    </row>
    <row r="11905" spans="3:9" ht="15" customHeight="1">
      <c r="C11905" s="220" t="str">
        <f t="shared" si="370"/>
        <v/>
      </c>
      <c r="I11905" s="218" t="str">
        <f t="shared" si="371"/>
        <v/>
      </c>
    </row>
    <row r="11906" spans="3:9" ht="15" customHeight="1">
      <c r="C11906" s="220" t="str">
        <f t="shared" si="370"/>
        <v/>
      </c>
      <c r="I11906" s="218" t="str">
        <f t="shared" si="371"/>
        <v/>
      </c>
    </row>
    <row r="11907" spans="3:9" ht="15" customHeight="1">
      <c r="C11907" s="220" t="str">
        <f t="shared" si="370"/>
        <v/>
      </c>
      <c r="I11907" s="218" t="str">
        <f t="shared" si="371"/>
        <v/>
      </c>
    </row>
    <row r="11908" spans="3:9" ht="15" customHeight="1">
      <c r="C11908" s="220" t="str">
        <f t="shared" si="370"/>
        <v/>
      </c>
      <c r="I11908" s="218" t="str">
        <f t="shared" si="371"/>
        <v/>
      </c>
    </row>
    <row r="11909" spans="3:9" ht="15" customHeight="1">
      <c r="C11909" s="220" t="str">
        <f t="shared" si="370"/>
        <v/>
      </c>
      <c r="I11909" s="218" t="str">
        <f t="shared" si="371"/>
        <v/>
      </c>
    </row>
    <row r="11910" spans="3:9" ht="15" customHeight="1">
      <c r="C11910" s="220" t="str">
        <f t="shared" ref="C11910:C11973" si="372">IF(B11910="","",MONTH(B11910))</f>
        <v/>
      </c>
      <c r="I11910" s="218" t="str">
        <f t="shared" ref="I11910:I11973" si="373">IF(H11910="","",IF(E11910="","Não deixe campos em branco, a planilha resumo de custos e despesas necessita deles para funcionar",IF(F11910="","Não deixe campos em branco, a planilha resumo de custos e despesas necessita deles para funcionar",IF(G11910="","Não deixe campos em branco, a planilha resumo de custos e despesas necessita deles para funcionar",""))))</f>
        <v/>
      </c>
    </row>
    <row r="11911" spans="3:9" ht="15" customHeight="1">
      <c r="C11911" s="220" t="str">
        <f t="shared" si="372"/>
        <v/>
      </c>
      <c r="I11911" s="218" t="str">
        <f t="shared" si="373"/>
        <v/>
      </c>
    </row>
    <row r="11912" spans="3:9" ht="15" customHeight="1">
      <c r="C11912" s="220" t="str">
        <f t="shared" si="372"/>
        <v/>
      </c>
      <c r="I11912" s="218" t="str">
        <f t="shared" si="373"/>
        <v/>
      </c>
    </row>
    <row r="11913" spans="3:9" ht="15" customHeight="1">
      <c r="C11913" s="220" t="str">
        <f t="shared" si="372"/>
        <v/>
      </c>
      <c r="I11913" s="218" t="str">
        <f t="shared" si="373"/>
        <v/>
      </c>
    </row>
    <row r="11914" spans="3:9" ht="15" customHeight="1">
      <c r="C11914" s="220" t="str">
        <f t="shared" si="372"/>
        <v/>
      </c>
      <c r="I11914" s="218" t="str">
        <f t="shared" si="373"/>
        <v/>
      </c>
    </row>
    <row r="11915" spans="3:9" ht="15" customHeight="1">
      <c r="C11915" s="220" t="str">
        <f t="shared" si="372"/>
        <v/>
      </c>
      <c r="I11915" s="218" t="str">
        <f t="shared" si="373"/>
        <v/>
      </c>
    </row>
    <row r="11916" spans="3:9" ht="15" customHeight="1">
      <c r="C11916" s="220" t="str">
        <f t="shared" si="372"/>
        <v/>
      </c>
      <c r="I11916" s="218" t="str">
        <f t="shared" si="373"/>
        <v/>
      </c>
    </row>
    <row r="11917" spans="3:9" ht="15" customHeight="1">
      <c r="C11917" s="220" t="str">
        <f t="shared" si="372"/>
        <v/>
      </c>
      <c r="I11917" s="218" t="str">
        <f t="shared" si="373"/>
        <v/>
      </c>
    </row>
    <row r="11918" spans="3:9" ht="15" customHeight="1">
      <c r="C11918" s="220" t="str">
        <f t="shared" si="372"/>
        <v/>
      </c>
      <c r="I11918" s="218" t="str">
        <f t="shared" si="373"/>
        <v/>
      </c>
    </row>
    <row r="11919" spans="3:9" ht="15" customHeight="1">
      <c r="C11919" s="220" t="str">
        <f t="shared" si="372"/>
        <v/>
      </c>
      <c r="I11919" s="218" t="str">
        <f t="shared" si="373"/>
        <v/>
      </c>
    </row>
    <row r="11920" spans="3:9" ht="15" customHeight="1">
      <c r="C11920" s="220" t="str">
        <f t="shared" si="372"/>
        <v/>
      </c>
      <c r="I11920" s="218" t="str">
        <f t="shared" si="373"/>
        <v/>
      </c>
    </row>
    <row r="11921" spans="3:9" ht="15" customHeight="1">
      <c r="C11921" s="220" t="str">
        <f t="shared" si="372"/>
        <v/>
      </c>
      <c r="I11921" s="218" t="str">
        <f t="shared" si="373"/>
        <v/>
      </c>
    </row>
    <row r="11922" spans="3:9" ht="15" customHeight="1">
      <c r="C11922" s="220" t="str">
        <f t="shared" si="372"/>
        <v/>
      </c>
      <c r="I11922" s="218" t="str">
        <f t="shared" si="373"/>
        <v/>
      </c>
    </row>
    <row r="11923" spans="3:9" ht="15" customHeight="1">
      <c r="C11923" s="220" t="str">
        <f t="shared" si="372"/>
        <v/>
      </c>
      <c r="I11923" s="218" t="str">
        <f t="shared" si="373"/>
        <v/>
      </c>
    </row>
    <row r="11924" spans="3:9" ht="15" customHeight="1">
      <c r="C11924" s="220" t="str">
        <f t="shared" si="372"/>
        <v/>
      </c>
      <c r="I11924" s="218" t="str">
        <f t="shared" si="373"/>
        <v/>
      </c>
    </row>
    <row r="11925" spans="3:9" ht="15" customHeight="1">
      <c r="C11925" s="220" t="str">
        <f t="shared" si="372"/>
        <v/>
      </c>
      <c r="I11925" s="218" t="str">
        <f t="shared" si="373"/>
        <v/>
      </c>
    </row>
    <row r="11926" spans="3:9" ht="15" customHeight="1">
      <c r="C11926" s="220" t="str">
        <f t="shared" si="372"/>
        <v/>
      </c>
      <c r="I11926" s="218" t="str">
        <f t="shared" si="373"/>
        <v/>
      </c>
    </row>
    <row r="11927" spans="3:9" ht="15" customHeight="1">
      <c r="C11927" s="220" t="str">
        <f t="shared" si="372"/>
        <v/>
      </c>
      <c r="I11927" s="218" t="str">
        <f t="shared" si="373"/>
        <v/>
      </c>
    </row>
    <row r="11928" spans="3:9" ht="15" customHeight="1">
      <c r="C11928" s="220" t="str">
        <f t="shared" si="372"/>
        <v/>
      </c>
      <c r="I11928" s="218" t="str">
        <f t="shared" si="373"/>
        <v/>
      </c>
    </row>
    <row r="11929" spans="3:9" ht="15" customHeight="1">
      <c r="C11929" s="220" t="str">
        <f t="shared" si="372"/>
        <v/>
      </c>
      <c r="I11929" s="218" t="str">
        <f t="shared" si="373"/>
        <v/>
      </c>
    </row>
    <row r="11930" spans="3:9" ht="15" customHeight="1">
      <c r="C11930" s="220" t="str">
        <f t="shared" si="372"/>
        <v/>
      </c>
      <c r="I11930" s="218" t="str">
        <f t="shared" si="373"/>
        <v/>
      </c>
    </row>
    <row r="11931" spans="3:9" ht="15" customHeight="1">
      <c r="C11931" s="220" t="str">
        <f t="shared" si="372"/>
        <v/>
      </c>
      <c r="I11931" s="218" t="str">
        <f t="shared" si="373"/>
        <v/>
      </c>
    </row>
    <row r="11932" spans="3:9" ht="15" customHeight="1">
      <c r="C11932" s="220" t="str">
        <f t="shared" si="372"/>
        <v/>
      </c>
      <c r="I11932" s="218" t="str">
        <f t="shared" si="373"/>
        <v/>
      </c>
    </row>
    <row r="11933" spans="3:9" ht="15" customHeight="1">
      <c r="C11933" s="220" t="str">
        <f t="shared" si="372"/>
        <v/>
      </c>
      <c r="I11933" s="218" t="str">
        <f t="shared" si="373"/>
        <v/>
      </c>
    </row>
    <row r="11934" spans="3:9" ht="15" customHeight="1">
      <c r="C11934" s="220" t="str">
        <f t="shared" si="372"/>
        <v/>
      </c>
      <c r="I11934" s="218" t="str">
        <f t="shared" si="373"/>
        <v/>
      </c>
    </row>
    <row r="11935" spans="3:9" ht="15" customHeight="1">
      <c r="C11935" s="220" t="str">
        <f t="shared" si="372"/>
        <v/>
      </c>
      <c r="I11935" s="218" t="str">
        <f t="shared" si="373"/>
        <v/>
      </c>
    </row>
    <row r="11936" spans="3:9" ht="15" customHeight="1">
      <c r="C11936" s="220" t="str">
        <f t="shared" si="372"/>
        <v/>
      </c>
      <c r="I11936" s="218" t="str">
        <f t="shared" si="373"/>
        <v/>
      </c>
    </row>
    <row r="11937" spans="3:9" ht="15" customHeight="1">
      <c r="C11937" s="220" t="str">
        <f t="shared" si="372"/>
        <v/>
      </c>
      <c r="I11937" s="218" t="str">
        <f t="shared" si="373"/>
        <v/>
      </c>
    </row>
    <row r="11938" spans="3:9" ht="15" customHeight="1">
      <c r="C11938" s="220" t="str">
        <f t="shared" si="372"/>
        <v/>
      </c>
      <c r="I11938" s="218" t="str">
        <f t="shared" si="373"/>
        <v/>
      </c>
    </row>
    <row r="11939" spans="3:9" ht="15" customHeight="1">
      <c r="C11939" s="220" t="str">
        <f t="shared" si="372"/>
        <v/>
      </c>
      <c r="I11939" s="218" t="str">
        <f t="shared" si="373"/>
        <v/>
      </c>
    </row>
    <row r="11940" spans="3:9" ht="15" customHeight="1">
      <c r="C11940" s="220" t="str">
        <f t="shared" si="372"/>
        <v/>
      </c>
      <c r="I11940" s="218" t="str">
        <f t="shared" si="373"/>
        <v/>
      </c>
    </row>
    <row r="11941" spans="3:9" ht="15" customHeight="1">
      <c r="C11941" s="220" t="str">
        <f t="shared" si="372"/>
        <v/>
      </c>
      <c r="I11941" s="218" t="str">
        <f t="shared" si="373"/>
        <v/>
      </c>
    </row>
    <row r="11942" spans="3:9" ht="15" customHeight="1">
      <c r="C11942" s="220" t="str">
        <f t="shared" si="372"/>
        <v/>
      </c>
      <c r="I11942" s="218" t="str">
        <f t="shared" si="373"/>
        <v/>
      </c>
    </row>
    <row r="11943" spans="3:9" ht="15" customHeight="1">
      <c r="C11943" s="220" t="str">
        <f t="shared" si="372"/>
        <v/>
      </c>
      <c r="I11943" s="218" t="str">
        <f t="shared" si="373"/>
        <v/>
      </c>
    </row>
    <row r="11944" spans="3:9" ht="15" customHeight="1">
      <c r="C11944" s="220" t="str">
        <f t="shared" si="372"/>
        <v/>
      </c>
      <c r="I11944" s="218" t="str">
        <f t="shared" si="373"/>
        <v/>
      </c>
    </row>
    <row r="11945" spans="3:9" ht="15" customHeight="1">
      <c r="C11945" s="220" t="str">
        <f t="shared" si="372"/>
        <v/>
      </c>
      <c r="I11945" s="218" t="str">
        <f t="shared" si="373"/>
        <v/>
      </c>
    </row>
    <row r="11946" spans="3:9" ht="15" customHeight="1">
      <c r="C11946" s="220" t="str">
        <f t="shared" si="372"/>
        <v/>
      </c>
      <c r="I11946" s="218" t="str">
        <f t="shared" si="373"/>
        <v/>
      </c>
    </row>
    <row r="11947" spans="3:9" ht="15" customHeight="1">
      <c r="C11947" s="220" t="str">
        <f t="shared" si="372"/>
        <v/>
      </c>
      <c r="I11947" s="218" t="str">
        <f t="shared" si="373"/>
        <v/>
      </c>
    </row>
    <row r="11948" spans="3:9" ht="15" customHeight="1">
      <c r="C11948" s="220" t="str">
        <f t="shared" si="372"/>
        <v/>
      </c>
      <c r="I11948" s="218" t="str">
        <f t="shared" si="373"/>
        <v/>
      </c>
    </row>
    <row r="11949" spans="3:9" ht="15" customHeight="1">
      <c r="C11949" s="220" t="str">
        <f t="shared" si="372"/>
        <v/>
      </c>
      <c r="I11949" s="218" t="str">
        <f t="shared" si="373"/>
        <v/>
      </c>
    </row>
    <row r="11950" spans="3:9" ht="15" customHeight="1">
      <c r="C11950" s="220" t="str">
        <f t="shared" si="372"/>
        <v/>
      </c>
      <c r="I11950" s="218" t="str">
        <f t="shared" si="373"/>
        <v/>
      </c>
    </row>
    <row r="11951" spans="3:9" ht="15" customHeight="1">
      <c r="C11951" s="220" t="str">
        <f t="shared" si="372"/>
        <v/>
      </c>
      <c r="I11951" s="218" t="str">
        <f t="shared" si="373"/>
        <v/>
      </c>
    </row>
    <row r="11952" spans="3:9" ht="15" customHeight="1">
      <c r="C11952" s="220" t="str">
        <f t="shared" si="372"/>
        <v/>
      </c>
      <c r="I11952" s="218" t="str">
        <f t="shared" si="373"/>
        <v/>
      </c>
    </row>
    <row r="11953" spans="3:9" ht="15" customHeight="1">
      <c r="C11953" s="220" t="str">
        <f t="shared" si="372"/>
        <v/>
      </c>
      <c r="I11953" s="218" t="str">
        <f t="shared" si="373"/>
        <v/>
      </c>
    </row>
    <row r="11954" spans="3:9" ht="15" customHeight="1">
      <c r="C11954" s="220" t="str">
        <f t="shared" si="372"/>
        <v/>
      </c>
      <c r="I11954" s="218" t="str">
        <f t="shared" si="373"/>
        <v/>
      </c>
    </row>
    <row r="11955" spans="3:9" ht="15" customHeight="1">
      <c r="C11955" s="220" t="str">
        <f t="shared" si="372"/>
        <v/>
      </c>
      <c r="I11955" s="218" t="str">
        <f t="shared" si="373"/>
        <v/>
      </c>
    </row>
    <row r="11956" spans="3:9" ht="15" customHeight="1">
      <c r="C11956" s="220" t="str">
        <f t="shared" si="372"/>
        <v/>
      </c>
      <c r="I11956" s="218" t="str">
        <f t="shared" si="373"/>
        <v/>
      </c>
    </row>
    <row r="11957" spans="3:9" ht="15" customHeight="1">
      <c r="C11957" s="220" t="str">
        <f t="shared" si="372"/>
        <v/>
      </c>
      <c r="I11957" s="218" t="str">
        <f t="shared" si="373"/>
        <v/>
      </c>
    </row>
    <row r="11958" spans="3:9" ht="15" customHeight="1">
      <c r="C11958" s="220" t="str">
        <f t="shared" si="372"/>
        <v/>
      </c>
      <c r="I11958" s="218" t="str">
        <f t="shared" si="373"/>
        <v/>
      </c>
    </row>
    <row r="11959" spans="3:9" ht="15" customHeight="1">
      <c r="C11959" s="220" t="str">
        <f t="shared" si="372"/>
        <v/>
      </c>
      <c r="I11959" s="218" t="str">
        <f t="shared" si="373"/>
        <v/>
      </c>
    </row>
    <row r="11960" spans="3:9" ht="15" customHeight="1">
      <c r="C11960" s="220" t="str">
        <f t="shared" si="372"/>
        <v/>
      </c>
      <c r="I11960" s="218" t="str">
        <f t="shared" si="373"/>
        <v/>
      </c>
    </row>
    <row r="11961" spans="3:9" ht="15" customHeight="1">
      <c r="C11961" s="220" t="str">
        <f t="shared" si="372"/>
        <v/>
      </c>
      <c r="I11961" s="218" t="str">
        <f t="shared" si="373"/>
        <v/>
      </c>
    </row>
    <row r="11962" spans="3:9" ht="15" customHeight="1">
      <c r="C11962" s="220" t="str">
        <f t="shared" si="372"/>
        <v/>
      </c>
      <c r="I11962" s="218" t="str">
        <f t="shared" si="373"/>
        <v/>
      </c>
    </row>
    <row r="11963" spans="3:9" ht="15" customHeight="1">
      <c r="C11963" s="220" t="str">
        <f t="shared" si="372"/>
        <v/>
      </c>
      <c r="I11963" s="218" t="str">
        <f t="shared" si="373"/>
        <v/>
      </c>
    </row>
    <row r="11964" spans="3:9" ht="15" customHeight="1">
      <c r="C11964" s="220" t="str">
        <f t="shared" si="372"/>
        <v/>
      </c>
      <c r="I11964" s="218" t="str">
        <f t="shared" si="373"/>
        <v/>
      </c>
    </row>
    <row r="11965" spans="3:9" ht="15" customHeight="1">
      <c r="C11965" s="220" t="str">
        <f t="shared" si="372"/>
        <v/>
      </c>
      <c r="I11965" s="218" t="str">
        <f t="shared" si="373"/>
        <v/>
      </c>
    </row>
    <row r="11966" spans="3:9" ht="15" customHeight="1">
      <c r="C11966" s="220" t="str">
        <f t="shared" si="372"/>
        <v/>
      </c>
      <c r="I11966" s="218" t="str">
        <f t="shared" si="373"/>
        <v/>
      </c>
    </row>
    <row r="11967" spans="3:9" ht="15" customHeight="1">
      <c r="C11967" s="220" t="str">
        <f t="shared" si="372"/>
        <v/>
      </c>
      <c r="I11967" s="218" t="str">
        <f t="shared" si="373"/>
        <v/>
      </c>
    </row>
    <row r="11968" spans="3:9" ht="15" customHeight="1">
      <c r="C11968" s="220" t="str">
        <f t="shared" si="372"/>
        <v/>
      </c>
      <c r="I11968" s="218" t="str">
        <f t="shared" si="373"/>
        <v/>
      </c>
    </row>
    <row r="11969" spans="3:9" ht="15" customHeight="1">
      <c r="C11969" s="220" t="str">
        <f t="shared" si="372"/>
        <v/>
      </c>
      <c r="I11969" s="218" t="str">
        <f t="shared" si="373"/>
        <v/>
      </c>
    </row>
    <row r="11970" spans="3:9" ht="15" customHeight="1">
      <c r="C11970" s="220" t="str">
        <f t="shared" si="372"/>
        <v/>
      </c>
      <c r="I11970" s="218" t="str">
        <f t="shared" si="373"/>
        <v/>
      </c>
    </row>
    <row r="11971" spans="3:9" ht="15" customHeight="1">
      <c r="C11971" s="220" t="str">
        <f t="shared" si="372"/>
        <v/>
      </c>
      <c r="I11971" s="218" t="str">
        <f t="shared" si="373"/>
        <v/>
      </c>
    </row>
    <row r="11972" spans="3:9" ht="15" customHeight="1">
      <c r="C11972" s="220" t="str">
        <f t="shared" si="372"/>
        <v/>
      </c>
      <c r="I11972" s="218" t="str">
        <f t="shared" si="373"/>
        <v/>
      </c>
    </row>
    <row r="11973" spans="3:9" ht="15" customHeight="1">
      <c r="C11973" s="220" t="str">
        <f t="shared" si="372"/>
        <v/>
      </c>
      <c r="I11973" s="218" t="str">
        <f t="shared" si="373"/>
        <v/>
      </c>
    </row>
    <row r="11974" spans="3:9" ht="15" customHeight="1">
      <c r="C11974" s="220" t="str">
        <f t="shared" ref="C11974:C12037" si="374">IF(B11974="","",MONTH(B11974))</f>
        <v/>
      </c>
      <c r="I11974" s="218" t="str">
        <f t="shared" ref="I11974:I12037" si="375">IF(H11974="","",IF(E11974="","Não deixe campos em branco, a planilha resumo de custos e despesas necessita deles para funcionar",IF(F11974="","Não deixe campos em branco, a planilha resumo de custos e despesas necessita deles para funcionar",IF(G11974="","Não deixe campos em branco, a planilha resumo de custos e despesas necessita deles para funcionar",""))))</f>
        <v/>
      </c>
    </row>
    <row r="11975" spans="3:9" ht="15" customHeight="1">
      <c r="C11975" s="220" t="str">
        <f t="shared" si="374"/>
        <v/>
      </c>
      <c r="I11975" s="218" t="str">
        <f t="shared" si="375"/>
        <v/>
      </c>
    </row>
    <row r="11976" spans="3:9" ht="15" customHeight="1">
      <c r="C11976" s="220" t="str">
        <f t="shared" si="374"/>
        <v/>
      </c>
      <c r="I11976" s="218" t="str">
        <f t="shared" si="375"/>
        <v/>
      </c>
    </row>
    <row r="11977" spans="3:9" ht="15" customHeight="1">
      <c r="C11977" s="220" t="str">
        <f t="shared" si="374"/>
        <v/>
      </c>
      <c r="I11977" s="218" t="str">
        <f t="shared" si="375"/>
        <v/>
      </c>
    </row>
    <row r="11978" spans="3:9" ht="15" customHeight="1">
      <c r="C11978" s="220" t="str">
        <f t="shared" si="374"/>
        <v/>
      </c>
      <c r="I11978" s="218" t="str">
        <f t="shared" si="375"/>
        <v/>
      </c>
    </row>
    <row r="11979" spans="3:9" ht="15" customHeight="1">
      <c r="C11979" s="220" t="str">
        <f t="shared" si="374"/>
        <v/>
      </c>
      <c r="I11979" s="218" t="str">
        <f t="shared" si="375"/>
        <v/>
      </c>
    </row>
    <row r="11980" spans="3:9" ht="15" customHeight="1">
      <c r="C11980" s="220" t="str">
        <f t="shared" si="374"/>
        <v/>
      </c>
      <c r="I11980" s="218" t="str">
        <f t="shared" si="375"/>
        <v/>
      </c>
    </row>
    <row r="11981" spans="3:9" ht="15" customHeight="1">
      <c r="C11981" s="220" t="str">
        <f t="shared" si="374"/>
        <v/>
      </c>
      <c r="I11981" s="218" t="str">
        <f t="shared" si="375"/>
        <v/>
      </c>
    </row>
    <row r="11982" spans="3:9" ht="15" customHeight="1">
      <c r="C11982" s="220" t="str">
        <f t="shared" si="374"/>
        <v/>
      </c>
      <c r="I11982" s="218" t="str">
        <f t="shared" si="375"/>
        <v/>
      </c>
    </row>
    <row r="11983" spans="3:9" ht="15" customHeight="1">
      <c r="C11983" s="220" t="str">
        <f t="shared" si="374"/>
        <v/>
      </c>
      <c r="I11983" s="218" t="str">
        <f t="shared" si="375"/>
        <v/>
      </c>
    </row>
    <row r="11984" spans="3:9" ht="15" customHeight="1">
      <c r="C11984" s="220" t="str">
        <f t="shared" si="374"/>
        <v/>
      </c>
      <c r="I11984" s="218" t="str">
        <f t="shared" si="375"/>
        <v/>
      </c>
    </row>
    <row r="11985" spans="3:9" ht="15" customHeight="1">
      <c r="C11985" s="220" t="str">
        <f t="shared" si="374"/>
        <v/>
      </c>
      <c r="I11985" s="218" t="str">
        <f t="shared" si="375"/>
        <v/>
      </c>
    </row>
    <row r="11986" spans="3:9" ht="15" customHeight="1">
      <c r="C11986" s="220" t="str">
        <f t="shared" si="374"/>
        <v/>
      </c>
      <c r="I11986" s="218" t="str">
        <f t="shared" si="375"/>
        <v/>
      </c>
    </row>
    <row r="11987" spans="3:9" ht="15" customHeight="1">
      <c r="C11987" s="220" t="str">
        <f t="shared" si="374"/>
        <v/>
      </c>
      <c r="I11987" s="218" t="str">
        <f t="shared" si="375"/>
        <v/>
      </c>
    </row>
    <row r="11988" spans="3:9" ht="15" customHeight="1">
      <c r="C11988" s="220" t="str">
        <f t="shared" si="374"/>
        <v/>
      </c>
      <c r="I11988" s="218" t="str">
        <f t="shared" si="375"/>
        <v/>
      </c>
    </row>
    <row r="11989" spans="3:9" ht="15" customHeight="1">
      <c r="C11989" s="220" t="str">
        <f t="shared" si="374"/>
        <v/>
      </c>
      <c r="I11989" s="218" t="str">
        <f t="shared" si="375"/>
        <v/>
      </c>
    </row>
    <row r="11990" spans="3:9" ht="15" customHeight="1">
      <c r="C11990" s="220" t="str">
        <f t="shared" si="374"/>
        <v/>
      </c>
      <c r="I11990" s="218" t="str">
        <f t="shared" si="375"/>
        <v/>
      </c>
    </row>
    <row r="11991" spans="3:9" ht="15" customHeight="1">
      <c r="C11991" s="220" t="str">
        <f t="shared" si="374"/>
        <v/>
      </c>
      <c r="I11991" s="218" t="str">
        <f t="shared" si="375"/>
        <v/>
      </c>
    </row>
    <row r="11992" spans="3:9" ht="15" customHeight="1">
      <c r="C11992" s="220" t="str">
        <f t="shared" si="374"/>
        <v/>
      </c>
      <c r="I11992" s="218" t="str">
        <f t="shared" si="375"/>
        <v/>
      </c>
    </row>
    <row r="11993" spans="3:9" ht="15" customHeight="1">
      <c r="C11993" s="220" t="str">
        <f t="shared" si="374"/>
        <v/>
      </c>
      <c r="I11993" s="218" t="str">
        <f t="shared" si="375"/>
        <v/>
      </c>
    </row>
    <row r="11994" spans="3:9" ht="15" customHeight="1">
      <c r="C11994" s="220" t="str">
        <f t="shared" si="374"/>
        <v/>
      </c>
      <c r="I11994" s="218" t="str">
        <f t="shared" si="375"/>
        <v/>
      </c>
    </row>
    <row r="11995" spans="3:9" ht="15" customHeight="1">
      <c r="C11995" s="220" t="str">
        <f t="shared" si="374"/>
        <v/>
      </c>
      <c r="I11995" s="218" t="str">
        <f t="shared" si="375"/>
        <v/>
      </c>
    </row>
    <row r="11996" spans="3:9" ht="15" customHeight="1">
      <c r="C11996" s="220" t="str">
        <f t="shared" si="374"/>
        <v/>
      </c>
      <c r="I11996" s="218" t="str">
        <f t="shared" si="375"/>
        <v/>
      </c>
    </row>
    <row r="11997" spans="3:9" ht="15" customHeight="1">
      <c r="C11997" s="220" t="str">
        <f t="shared" si="374"/>
        <v/>
      </c>
      <c r="I11997" s="218" t="str">
        <f t="shared" si="375"/>
        <v/>
      </c>
    </row>
    <row r="11998" spans="3:9" ht="15" customHeight="1">
      <c r="C11998" s="220" t="str">
        <f t="shared" si="374"/>
        <v/>
      </c>
      <c r="I11998" s="218" t="str">
        <f t="shared" si="375"/>
        <v/>
      </c>
    </row>
    <row r="11999" spans="3:9" ht="15" customHeight="1">
      <c r="C11999" s="220" t="str">
        <f t="shared" si="374"/>
        <v/>
      </c>
      <c r="I11999" s="218" t="str">
        <f t="shared" si="375"/>
        <v/>
      </c>
    </row>
    <row r="12000" spans="3:9" ht="15" customHeight="1">
      <c r="C12000" s="220" t="str">
        <f t="shared" si="374"/>
        <v/>
      </c>
      <c r="I12000" s="218" t="str">
        <f t="shared" si="375"/>
        <v/>
      </c>
    </row>
    <row r="12001" spans="3:9" ht="15" customHeight="1">
      <c r="C12001" s="220" t="str">
        <f t="shared" si="374"/>
        <v/>
      </c>
      <c r="I12001" s="218" t="str">
        <f t="shared" si="375"/>
        <v/>
      </c>
    </row>
    <row r="12002" spans="3:9" ht="15" customHeight="1">
      <c r="C12002" s="220" t="str">
        <f t="shared" si="374"/>
        <v/>
      </c>
      <c r="I12002" s="218" t="str">
        <f t="shared" si="375"/>
        <v/>
      </c>
    </row>
    <row r="12003" spans="3:9" ht="15" customHeight="1">
      <c r="C12003" s="220" t="str">
        <f t="shared" si="374"/>
        <v/>
      </c>
      <c r="I12003" s="218" t="str">
        <f t="shared" si="375"/>
        <v/>
      </c>
    </row>
    <row r="12004" spans="3:9" ht="15" customHeight="1">
      <c r="C12004" s="220" t="str">
        <f t="shared" si="374"/>
        <v/>
      </c>
      <c r="I12004" s="218" t="str">
        <f t="shared" si="375"/>
        <v/>
      </c>
    </row>
    <row r="12005" spans="3:9" ht="15" customHeight="1">
      <c r="C12005" s="220" t="str">
        <f t="shared" si="374"/>
        <v/>
      </c>
      <c r="I12005" s="218" t="str">
        <f t="shared" si="375"/>
        <v/>
      </c>
    </row>
    <row r="12006" spans="3:9" ht="15" customHeight="1">
      <c r="C12006" s="220" t="str">
        <f t="shared" si="374"/>
        <v/>
      </c>
      <c r="I12006" s="218" t="str">
        <f t="shared" si="375"/>
        <v/>
      </c>
    </row>
    <row r="12007" spans="3:9" ht="15" customHeight="1">
      <c r="C12007" s="220" t="str">
        <f t="shared" si="374"/>
        <v/>
      </c>
      <c r="I12007" s="218" t="str">
        <f t="shared" si="375"/>
        <v/>
      </c>
    </row>
    <row r="12008" spans="3:9" ht="15" customHeight="1">
      <c r="C12008" s="220" t="str">
        <f t="shared" si="374"/>
        <v/>
      </c>
      <c r="I12008" s="218" t="str">
        <f t="shared" si="375"/>
        <v/>
      </c>
    </row>
    <row r="12009" spans="3:9" ht="15" customHeight="1">
      <c r="C12009" s="220" t="str">
        <f t="shared" si="374"/>
        <v/>
      </c>
      <c r="I12009" s="218" t="str">
        <f t="shared" si="375"/>
        <v/>
      </c>
    </row>
    <row r="12010" spans="3:9" ht="15" customHeight="1">
      <c r="C12010" s="220" t="str">
        <f t="shared" si="374"/>
        <v/>
      </c>
      <c r="I12010" s="218" t="str">
        <f t="shared" si="375"/>
        <v/>
      </c>
    </row>
    <row r="12011" spans="3:9" ht="15" customHeight="1">
      <c r="C12011" s="220" t="str">
        <f t="shared" si="374"/>
        <v/>
      </c>
      <c r="I12011" s="218" t="str">
        <f t="shared" si="375"/>
        <v/>
      </c>
    </row>
    <row r="12012" spans="3:9" ht="15" customHeight="1">
      <c r="C12012" s="220" t="str">
        <f t="shared" si="374"/>
        <v/>
      </c>
      <c r="I12012" s="218" t="str">
        <f t="shared" si="375"/>
        <v/>
      </c>
    </row>
    <row r="12013" spans="3:9" ht="15" customHeight="1">
      <c r="C12013" s="220" t="str">
        <f t="shared" si="374"/>
        <v/>
      </c>
      <c r="I12013" s="218" t="str">
        <f t="shared" si="375"/>
        <v/>
      </c>
    </row>
    <row r="12014" spans="3:9" ht="15" customHeight="1">
      <c r="C12014" s="220" t="str">
        <f t="shared" si="374"/>
        <v/>
      </c>
      <c r="I12014" s="218" t="str">
        <f t="shared" si="375"/>
        <v/>
      </c>
    </row>
    <row r="12015" spans="3:9" ht="15" customHeight="1">
      <c r="C12015" s="220" t="str">
        <f t="shared" si="374"/>
        <v/>
      </c>
      <c r="I12015" s="218" t="str">
        <f t="shared" si="375"/>
        <v/>
      </c>
    </row>
    <row r="12016" spans="3:9" ht="15" customHeight="1">
      <c r="C12016" s="220" t="str">
        <f t="shared" si="374"/>
        <v/>
      </c>
      <c r="I12016" s="218" t="str">
        <f t="shared" si="375"/>
        <v/>
      </c>
    </row>
    <row r="12017" spans="3:9" ht="15" customHeight="1">
      <c r="C12017" s="220" t="str">
        <f t="shared" si="374"/>
        <v/>
      </c>
      <c r="I12017" s="218" t="str">
        <f t="shared" si="375"/>
        <v/>
      </c>
    </row>
    <row r="12018" spans="3:9" ht="15" customHeight="1">
      <c r="C12018" s="220" t="str">
        <f t="shared" si="374"/>
        <v/>
      </c>
      <c r="I12018" s="218" t="str">
        <f t="shared" si="375"/>
        <v/>
      </c>
    </row>
    <row r="12019" spans="3:9" ht="15" customHeight="1">
      <c r="C12019" s="220" t="str">
        <f t="shared" si="374"/>
        <v/>
      </c>
      <c r="I12019" s="218" t="str">
        <f t="shared" si="375"/>
        <v/>
      </c>
    </row>
    <row r="12020" spans="3:9" ht="15" customHeight="1">
      <c r="C12020" s="220" t="str">
        <f t="shared" si="374"/>
        <v/>
      </c>
      <c r="I12020" s="218" t="str">
        <f t="shared" si="375"/>
        <v/>
      </c>
    </row>
    <row r="12021" spans="3:9" ht="15" customHeight="1">
      <c r="C12021" s="220" t="str">
        <f t="shared" si="374"/>
        <v/>
      </c>
      <c r="I12021" s="218" t="str">
        <f t="shared" si="375"/>
        <v/>
      </c>
    </row>
    <row r="12022" spans="3:9" ht="15" customHeight="1">
      <c r="C12022" s="220" t="str">
        <f t="shared" si="374"/>
        <v/>
      </c>
      <c r="I12022" s="218" t="str">
        <f t="shared" si="375"/>
        <v/>
      </c>
    </row>
    <row r="12023" spans="3:9" ht="15" customHeight="1">
      <c r="C12023" s="220" t="str">
        <f t="shared" si="374"/>
        <v/>
      </c>
      <c r="I12023" s="218" t="str">
        <f t="shared" si="375"/>
        <v/>
      </c>
    </row>
    <row r="12024" spans="3:9" ht="15" customHeight="1">
      <c r="C12024" s="220" t="str">
        <f t="shared" si="374"/>
        <v/>
      </c>
      <c r="I12024" s="218" t="str">
        <f t="shared" si="375"/>
        <v/>
      </c>
    </row>
    <row r="12025" spans="3:9" ht="15" customHeight="1">
      <c r="C12025" s="220" t="str">
        <f t="shared" si="374"/>
        <v/>
      </c>
      <c r="I12025" s="218" t="str">
        <f t="shared" si="375"/>
        <v/>
      </c>
    </row>
    <row r="12026" spans="3:9" ht="15" customHeight="1">
      <c r="C12026" s="220" t="str">
        <f t="shared" si="374"/>
        <v/>
      </c>
      <c r="I12026" s="218" t="str">
        <f t="shared" si="375"/>
        <v/>
      </c>
    </row>
    <row r="12027" spans="3:9" ht="15" customHeight="1">
      <c r="C12027" s="220" t="str">
        <f t="shared" si="374"/>
        <v/>
      </c>
      <c r="I12027" s="218" t="str">
        <f t="shared" si="375"/>
        <v/>
      </c>
    </row>
    <row r="12028" spans="3:9" ht="15" customHeight="1">
      <c r="C12028" s="220" t="str">
        <f t="shared" si="374"/>
        <v/>
      </c>
      <c r="I12028" s="218" t="str">
        <f t="shared" si="375"/>
        <v/>
      </c>
    </row>
    <row r="12029" spans="3:9" ht="15" customHeight="1">
      <c r="C12029" s="220" t="str">
        <f t="shared" si="374"/>
        <v/>
      </c>
      <c r="I12029" s="218" t="str">
        <f t="shared" si="375"/>
        <v/>
      </c>
    </row>
    <row r="12030" spans="3:9" ht="15" customHeight="1">
      <c r="C12030" s="220" t="str">
        <f t="shared" si="374"/>
        <v/>
      </c>
      <c r="I12030" s="218" t="str">
        <f t="shared" si="375"/>
        <v/>
      </c>
    </row>
    <row r="12031" spans="3:9" ht="15" customHeight="1">
      <c r="C12031" s="220" t="str">
        <f t="shared" si="374"/>
        <v/>
      </c>
      <c r="I12031" s="218" t="str">
        <f t="shared" si="375"/>
        <v/>
      </c>
    </row>
    <row r="12032" spans="3:9" ht="15" customHeight="1">
      <c r="C12032" s="220" t="str">
        <f t="shared" si="374"/>
        <v/>
      </c>
      <c r="I12032" s="218" t="str">
        <f t="shared" si="375"/>
        <v/>
      </c>
    </row>
    <row r="12033" spans="3:9" ht="15" customHeight="1">
      <c r="C12033" s="220" t="str">
        <f t="shared" si="374"/>
        <v/>
      </c>
      <c r="I12033" s="218" t="str">
        <f t="shared" si="375"/>
        <v/>
      </c>
    </row>
    <row r="12034" spans="3:9" ht="15" customHeight="1">
      <c r="C12034" s="220" t="str">
        <f t="shared" si="374"/>
        <v/>
      </c>
      <c r="I12034" s="218" t="str">
        <f t="shared" si="375"/>
        <v/>
      </c>
    </row>
    <row r="12035" spans="3:9" ht="15" customHeight="1">
      <c r="C12035" s="220" t="str">
        <f t="shared" si="374"/>
        <v/>
      </c>
      <c r="I12035" s="218" t="str">
        <f t="shared" si="375"/>
        <v/>
      </c>
    </row>
    <row r="12036" spans="3:9" ht="15" customHeight="1">
      <c r="C12036" s="220" t="str">
        <f t="shared" si="374"/>
        <v/>
      </c>
      <c r="I12036" s="218" t="str">
        <f t="shared" si="375"/>
        <v/>
      </c>
    </row>
    <row r="12037" spans="3:9" ht="15" customHeight="1">
      <c r="C12037" s="220" t="str">
        <f t="shared" si="374"/>
        <v/>
      </c>
      <c r="I12037" s="218" t="str">
        <f t="shared" si="375"/>
        <v/>
      </c>
    </row>
    <row r="12038" spans="3:9" ht="15" customHeight="1">
      <c r="C12038" s="220" t="str">
        <f t="shared" ref="C12038:C12101" si="376">IF(B12038="","",MONTH(B12038))</f>
        <v/>
      </c>
      <c r="I12038" s="218" t="str">
        <f t="shared" ref="I12038:I12101" si="377">IF(H12038="","",IF(E12038="","Não deixe campos em branco, a planilha resumo de custos e despesas necessita deles para funcionar",IF(F12038="","Não deixe campos em branco, a planilha resumo de custos e despesas necessita deles para funcionar",IF(G12038="","Não deixe campos em branco, a planilha resumo de custos e despesas necessita deles para funcionar",""))))</f>
        <v/>
      </c>
    </row>
    <row r="12039" spans="3:9" ht="15" customHeight="1">
      <c r="C12039" s="220" t="str">
        <f t="shared" si="376"/>
        <v/>
      </c>
      <c r="I12039" s="218" t="str">
        <f t="shared" si="377"/>
        <v/>
      </c>
    </row>
    <row r="12040" spans="3:9" ht="15" customHeight="1">
      <c r="C12040" s="220" t="str">
        <f t="shared" si="376"/>
        <v/>
      </c>
      <c r="I12040" s="218" t="str">
        <f t="shared" si="377"/>
        <v/>
      </c>
    </row>
    <row r="12041" spans="3:9" ht="15" customHeight="1">
      <c r="C12041" s="220" t="str">
        <f t="shared" si="376"/>
        <v/>
      </c>
      <c r="I12041" s="218" t="str">
        <f t="shared" si="377"/>
        <v/>
      </c>
    </row>
    <row r="12042" spans="3:9" ht="15" customHeight="1">
      <c r="C12042" s="220" t="str">
        <f t="shared" si="376"/>
        <v/>
      </c>
      <c r="I12042" s="218" t="str">
        <f t="shared" si="377"/>
        <v/>
      </c>
    </row>
    <row r="12043" spans="3:9" ht="15" customHeight="1">
      <c r="C12043" s="220" t="str">
        <f t="shared" si="376"/>
        <v/>
      </c>
      <c r="I12043" s="218" t="str">
        <f t="shared" si="377"/>
        <v/>
      </c>
    </row>
    <row r="12044" spans="3:9" ht="15" customHeight="1">
      <c r="C12044" s="220" t="str">
        <f t="shared" si="376"/>
        <v/>
      </c>
      <c r="I12044" s="218" t="str">
        <f t="shared" si="377"/>
        <v/>
      </c>
    </row>
    <row r="12045" spans="3:9" ht="15" customHeight="1">
      <c r="C12045" s="220" t="str">
        <f t="shared" si="376"/>
        <v/>
      </c>
      <c r="I12045" s="218" t="str">
        <f t="shared" si="377"/>
        <v/>
      </c>
    </row>
    <row r="12046" spans="3:9" ht="15" customHeight="1">
      <c r="C12046" s="220" t="str">
        <f t="shared" si="376"/>
        <v/>
      </c>
      <c r="I12046" s="218" t="str">
        <f t="shared" si="377"/>
        <v/>
      </c>
    </row>
    <row r="12047" spans="3:9" ht="15" customHeight="1">
      <c r="C12047" s="220" t="str">
        <f t="shared" si="376"/>
        <v/>
      </c>
      <c r="I12047" s="218" t="str">
        <f t="shared" si="377"/>
        <v/>
      </c>
    </row>
    <row r="12048" spans="3:9" ht="15" customHeight="1">
      <c r="C12048" s="220" t="str">
        <f t="shared" si="376"/>
        <v/>
      </c>
      <c r="I12048" s="218" t="str">
        <f t="shared" si="377"/>
        <v/>
      </c>
    </row>
    <row r="12049" spans="3:9" ht="15" customHeight="1">
      <c r="C12049" s="220" t="str">
        <f t="shared" si="376"/>
        <v/>
      </c>
      <c r="I12049" s="218" t="str">
        <f t="shared" si="377"/>
        <v/>
      </c>
    </row>
    <row r="12050" spans="3:9" ht="15" customHeight="1">
      <c r="C12050" s="220" t="str">
        <f t="shared" si="376"/>
        <v/>
      </c>
      <c r="I12050" s="218" t="str">
        <f t="shared" si="377"/>
        <v/>
      </c>
    </row>
    <row r="12051" spans="3:9" ht="15" customHeight="1">
      <c r="C12051" s="220" t="str">
        <f t="shared" si="376"/>
        <v/>
      </c>
      <c r="I12051" s="218" t="str">
        <f t="shared" si="377"/>
        <v/>
      </c>
    </row>
    <row r="12052" spans="3:9" ht="15" customHeight="1">
      <c r="C12052" s="220" t="str">
        <f t="shared" si="376"/>
        <v/>
      </c>
      <c r="I12052" s="218" t="str">
        <f t="shared" si="377"/>
        <v/>
      </c>
    </row>
    <row r="12053" spans="3:9" ht="15" customHeight="1">
      <c r="C12053" s="220" t="str">
        <f t="shared" si="376"/>
        <v/>
      </c>
      <c r="I12053" s="218" t="str">
        <f t="shared" si="377"/>
        <v/>
      </c>
    </row>
    <row r="12054" spans="3:9" ht="15" customHeight="1">
      <c r="C12054" s="220" t="str">
        <f t="shared" si="376"/>
        <v/>
      </c>
      <c r="I12054" s="218" t="str">
        <f t="shared" si="377"/>
        <v/>
      </c>
    </row>
    <row r="12055" spans="3:9" ht="15" customHeight="1">
      <c r="C12055" s="220" t="str">
        <f t="shared" si="376"/>
        <v/>
      </c>
      <c r="I12055" s="218" t="str">
        <f t="shared" si="377"/>
        <v/>
      </c>
    </row>
    <row r="12056" spans="3:9" ht="15" customHeight="1">
      <c r="C12056" s="220" t="str">
        <f t="shared" si="376"/>
        <v/>
      </c>
      <c r="I12056" s="218" t="str">
        <f t="shared" si="377"/>
        <v/>
      </c>
    </row>
    <row r="12057" spans="3:9" ht="15" customHeight="1">
      <c r="C12057" s="220" t="str">
        <f t="shared" si="376"/>
        <v/>
      </c>
      <c r="I12057" s="218" t="str">
        <f t="shared" si="377"/>
        <v/>
      </c>
    </row>
    <row r="12058" spans="3:9" ht="15" customHeight="1">
      <c r="C12058" s="220" t="str">
        <f t="shared" si="376"/>
        <v/>
      </c>
      <c r="I12058" s="218" t="str">
        <f t="shared" si="377"/>
        <v/>
      </c>
    </row>
    <row r="12059" spans="3:9" ht="15" customHeight="1">
      <c r="C12059" s="220" t="str">
        <f t="shared" si="376"/>
        <v/>
      </c>
      <c r="I12059" s="218" t="str">
        <f t="shared" si="377"/>
        <v/>
      </c>
    </row>
    <row r="12060" spans="3:9" ht="15" customHeight="1">
      <c r="C12060" s="220" t="str">
        <f t="shared" si="376"/>
        <v/>
      </c>
      <c r="I12060" s="218" t="str">
        <f t="shared" si="377"/>
        <v/>
      </c>
    </row>
    <row r="12061" spans="3:9" ht="15" customHeight="1">
      <c r="C12061" s="220" t="str">
        <f t="shared" si="376"/>
        <v/>
      </c>
      <c r="I12061" s="218" t="str">
        <f t="shared" si="377"/>
        <v/>
      </c>
    </row>
    <row r="12062" spans="3:9" ht="15" customHeight="1">
      <c r="C12062" s="220" t="str">
        <f t="shared" si="376"/>
        <v/>
      </c>
      <c r="I12062" s="218" t="str">
        <f t="shared" si="377"/>
        <v/>
      </c>
    </row>
    <row r="12063" spans="3:9" ht="15" customHeight="1">
      <c r="C12063" s="220" t="str">
        <f t="shared" si="376"/>
        <v/>
      </c>
      <c r="I12063" s="218" t="str">
        <f t="shared" si="377"/>
        <v/>
      </c>
    </row>
    <row r="12064" spans="3:9" ht="15" customHeight="1">
      <c r="C12064" s="220" t="str">
        <f t="shared" si="376"/>
        <v/>
      </c>
      <c r="I12064" s="218" t="str">
        <f t="shared" si="377"/>
        <v/>
      </c>
    </row>
    <row r="12065" spans="3:9" ht="15" customHeight="1">
      <c r="C12065" s="220" t="str">
        <f t="shared" si="376"/>
        <v/>
      </c>
      <c r="I12065" s="218" t="str">
        <f t="shared" si="377"/>
        <v/>
      </c>
    </row>
    <row r="12066" spans="3:9" ht="15" customHeight="1">
      <c r="C12066" s="220" t="str">
        <f t="shared" si="376"/>
        <v/>
      </c>
      <c r="I12066" s="218" t="str">
        <f t="shared" si="377"/>
        <v/>
      </c>
    </row>
    <row r="12067" spans="3:9" ht="15" customHeight="1">
      <c r="C12067" s="220" t="str">
        <f t="shared" si="376"/>
        <v/>
      </c>
      <c r="I12067" s="218" t="str">
        <f t="shared" si="377"/>
        <v/>
      </c>
    </row>
    <row r="12068" spans="3:9" ht="15" customHeight="1">
      <c r="C12068" s="220" t="str">
        <f t="shared" si="376"/>
        <v/>
      </c>
      <c r="I12068" s="218" t="str">
        <f t="shared" si="377"/>
        <v/>
      </c>
    </row>
    <row r="12069" spans="3:9" ht="15" customHeight="1">
      <c r="C12069" s="220" t="str">
        <f t="shared" si="376"/>
        <v/>
      </c>
      <c r="I12069" s="218" t="str">
        <f t="shared" si="377"/>
        <v/>
      </c>
    </row>
    <row r="12070" spans="3:9" ht="15" customHeight="1">
      <c r="C12070" s="220" t="str">
        <f t="shared" si="376"/>
        <v/>
      </c>
      <c r="I12070" s="218" t="str">
        <f t="shared" si="377"/>
        <v/>
      </c>
    </row>
    <row r="12071" spans="3:9" ht="15" customHeight="1">
      <c r="C12071" s="220" t="str">
        <f t="shared" si="376"/>
        <v/>
      </c>
      <c r="I12071" s="218" t="str">
        <f t="shared" si="377"/>
        <v/>
      </c>
    </row>
    <row r="12072" spans="3:9" ht="15" customHeight="1">
      <c r="C12072" s="220" t="str">
        <f t="shared" si="376"/>
        <v/>
      </c>
      <c r="I12072" s="218" t="str">
        <f t="shared" si="377"/>
        <v/>
      </c>
    </row>
    <row r="12073" spans="3:9" ht="15" customHeight="1">
      <c r="C12073" s="220" t="str">
        <f t="shared" si="376"/>
        <v/>
      </c>
      <c r="I12073" s="218" t="str">
        <f t="shared" si="377"/>
        <v/>
      </c>
    </row>
    <row r="12074" spans="3:9" ht="15" customHeight="1">
      <c r="C12074" s="220" t="str">
        <f t="shared" si="376"/>
        <v/>
      </c>
      <c r="I12074" s="218" t="str">
        <f t="shared" si="377"/>
        <v/>
      </c>
    </row>
    <row r="12075" spans="3:9" ht="15" customHeight="1">
      <c r="C12075" s="220" t="str">
        <f t="shared" si="376"/>
        <v/>
      </c>
      <c r="I12075" s="218" t="str">
        <f t="shared" si="377"/>
        <v/>
      </c>
    </row>
    <row r="12076" spans="3:9" ht="15" customHeight="1">
      <c r="C12076" s="220" t="str">
        <f t="shared" si="376"/>
        <v/>
      </c>
      <c r="I12076" s="218" t="str">
        <f t="shared" si="377"/>
        <v/>
      </c>
    </row>
    <row r="12077" spans="3:9" ht="15" customHeight="1">
      <c r="C12077" s="220" t="str">
        <f t="shared" si="376"/>
        <v/>
      </c>
      <c r="I12077" s="218" t="str">
        <f t="shared" si="377"/>
        <v/>
      </c>
    </row>
    <row r="12078" spans="3:9" ht="15" customHeight="1">
      <c r="C12078" s="220" t="str">
        <f t="shared" si="376"/>
        <v/>
      </c>
      <c r="I12078" s="218" t="str">
        <f t="shared" si="377"/>
        <v/>
      </c>
    </row>
    <row r="12079" spans="3:9" ht="15" customHeight="1">
      <c r="C12079" s="220" t="str">
        <f t="shared" si="376"/>
        <v/>
      </c>
      <c r="I12079" s="218" t="str">
        <f t="shared" si="377"/>
        <v/>
      </c>
    </row>
    <row r="12080" spans="3:9" ht="15" customHeight="1">
      <c r="C12080" s="220" t="str">
        <f t="shared" si="376"/>
        <v/>
      </c>
      <c r="I12080" s="218" t="str">
        <f t="shared" si="377"/>
        <v/>
      </c>
    </row>
    <row r="12081" spans="3:9" ht="15" customHeight="1">
      <c r="C12081" s="220" t="str">
        <f t="shared" si="376"/>
        <v/>
      </c>
      <c r="I12081" s="218" t="str">
        <f t="shared" si="377"/>
        <v/>
      </c>
    </row>
    <row r="12082" spans="3:9" ht="15" customHeight="1">
      <c r="C12082" s="220" t="str">
        <f t="shared" si="376"/>
        <v/>
      </c>
      <c r="I12082" s="218" t="str">
        <f t="shared" si="377"/>
        <v/>
      </c>
    </row>
    <row r="12083" spans="3:9" ht="15" customHeight="1">
      <c r="C12083" s="220" t="str">
        <f t="shared" si="376"/>
        <v/>
      </c>
      <c r="I12083" s="218" t="str">
        <f t="shared" si="377"/>
        <v/>
      </c>
    </row>
    <row r="12084" spans="3:9" ht="15" customHeight="1">
      <c r="C12084" s="220" t="str">
        <f t="shared" si="376"/>
        <v/>
      </c>
      <c r="I12084" s="218" t="str">
        <f t="shared" si="377"/>
        <v/>
      </c>
    </row>
    <row r="12085" spans="3:9" ht="15" customHeight="1">
      <c r="C12085" s="220" t="str">
        <f t="shared" si="376"/>
        <v/>
      </c>
      <c r="I12085" s="218" t="str">
        <f t="shared" si="377"/>
        <v/>
      </c>
    </row>
    <row r="12086" spans="3:9" ht="15" customHeight="1">
      <c r="C12086" s="220" t="str">
        <f t="shared" si="376"/>
        <v/>
      </c>
      <c r="I12086" s="218" t="str">
        <f t="shared" si="377"/>
        <v/>
      </c>
    </row>
    <row r="12087" spans="3:9" ht="15" customHeight="1">
      <c r="C12087" s="220" t="str">
        <f t="shared" si="376"/>
        <v/>
      </c>
      <c r="I12087" s="218" t="str">
        <f t="shared" si="377"/>
        <v/>
      </c>
    </row>
    <row r="12088" spans="3:9" ht="15" customHeight="1">
      <c r="C12088" s="220" t="str">
        <f t="shared" si="376"/>
        <v/>
      </c>
      <c r="I12088" s="218" t="str">
        <f t="shared" si="377"/>
        <v/>
      </c>
    </row>
    <row r="12089" spans="3:9" ht="15" customHeight="1">
      <c r="C12089" s="220" t="str">
        <f t="shared" si="376"/>
        <v/>
      </c>
      <c r="I12089" s="218" t="str">
        <f t="shared" si="377"/>
        <v/>
      </c>
    </row>
    <row r="12090" spans="3:9" ht="15" customHeight="1">
      <c r="C12090" s="220" t="str">
        <f t="shared" si="376"/>
        <v/>
      </c>
      <c r="I12090" s="218" t="str">
        <f t="shared" si="377"/>
        <v/>
      </c>
    </row>
    <row r="12091" spans="3:9" ht="15" customHeight="1">
      <c r="C12091" s="220" t="str">
        <f t="shared" si="376"/>
        <v/>
      </c>
      <c r="I12091" s="218" t="str">
        <f t="shared" si="377"/>
        <v/>
      </c>
    </row>
    <row r="12092" spans="3:9" ht="15" customHeight="1">
      <c r="C12092" s="220" t="str">
        <f t="shared" si="376"/>
        <v/>
      </c>
      <c r="I12092" s="218" t="str">
        <f t="shared" si="377"/>
        <v/>
      </c>
    </row>
    <row r="12093" spans="3:9" ht="15" customHeight="1">
      <c r="C12093" s="220" t="str">
        <f t="shared" si="376"/>
        <v/>
      </c>
      <c r="I12093" s="218" t="str">
        <f t="shared" si="377"/>
        <v/>
      </c>
    </row>
    <row r="12094" spans="3:9" ht="15" customHeight="1">
      <c r="C12094" s="220" t="str">
        <f t="shared" si="376"/>
        <v/>
      </c>
      <c r="I12094" s="218" t="str">
        <f t="shared" si="377"/>
        <v/>
      </c>
    </row>
    <row r="12095" spans="3:9" ht="15" customHeight="1">
      <c r="C12095" s="220" t="str">
        <f t="shared" si="376"/>
        <v/>
      </c>
      <c r="I12095" s="218" t="str">
        <f t="shared" si="377"/>
        <v/>
      </c>
    </row>
    <row r="12096" spans="3:9" ht="15" customHeight="1">
      <c r="C12096" s="220" t="str">
        <f t="shared" si="376"/>
        <v/>
      </c>
      <c r="I12096" s="218" t="str">
        <f t="shared" si="377"/>
        <v/>
      </c>
    </row>
    <row r="12097" spans="3:9" ht="15" customHeight="1">
      <c r="C12097" s="220" t="str">
        <f t="shared" si="376"/>
        <v/>
      </c>
      <c r="I12097" s="218" t="str">
        <f t="shared" si="377"/>
        <v/>
      </c>
    </row>
    <row r="12098" spans="3:9" ht="15" customHeight="1">
      <c r="C12098" s="220" t="str">
        <f t="shared" si="376"/>
        <v/>
      </c>
      <c r="I12098" s="218" t="str">
        <f t="shared" si="377"/>
        <v/>
      </c>
    </row>
    <row r="12099" spans="3:9" ht="15" customHeight="1">
      <c r="C12099" s="220" t="str">
        <f t="shared" si="376"/>
        <v/>
      </c>
      <c r="I12099" s="218" t="str">
        <f t="shared" si="377"/>
        <v/>
      </c>
    </row>
    <row r="12100" spans="3:9" ht="15" customHeight="1">
      <c r="C12100" s="220" t="str">
        <f t="shared" si="376"/>
        <v/>
      </c>
      <c r="I12100" s="218" t="str">
        <f t="shared" si="377"/>
        <v/>
      </c>
    </row>
    <row r="12101" spans="3:9" ht="15" customHeight="1">
      <c r="C12101" s="220" t="str">
        <f t="shared" si="376"/>
        <v/>
      </c>
      <c r="I12101" s="218" t="str">
        <f t="shared" si="377"/>
        <v/>
      </c>
    </row>
    <row r="12102" spans="3:9" ht="15" customHeight="1">
      <c r="C12102" s="220" t="str">
        <f t="shared" ref="C12102:C12165" si="378">IF(B12102="","",MONTH(B12102))</f>
        <v/>
      </c>
      <c r="I12102" s="218" t="str">
        <f t="shared" ref="I12102:I12165" si="379">IF(H12102="","",IF(E12102="","Não deixe campos em branco, a planilha resumo de custos e despesas necessita deles para funcionar",IF(F12102="","Não deixe campos em branco, a planilha resumo de custos e despesas necessita deles para funcionar",IF(G12102="","Não deixe campos em branco, a planilha resumo de custos e despesas necessita deles para funcionar",""))))</f>
        <v/>
      </c>
    </row>
    <row r="12103" spans="3:9" ht="15" customHeight="1">
      <c r="C12103" s="220" t="str">
        <f t="shared" si="378"/>
        <v/>
      </c>
      <c r="I12103" s="218" t="str">
        <f t="shared" si="379"/>
        <v/>
      </c>
    </row>
    <row r="12104" spans="3:9" ht="15" customHeight="1">
      <c r="C12104" s="220" t="str">
        <f t="shared" si="378"/>
        <v/>
      </c>
      <c r="I12104" s="218" t="str">
        <f t="shared" si="379"/>
        <v/>
      </c>
    </row>
    <row r="12105" spans="3:9" ht="15" customHeight="1">
      <c r="C12105" s="220" t="str">
        <f t="shared" si="378"/>
        <v/>
      </c>
      <c r="I12105" s="218" t="str">
        <f t="shared" si="379"/>
        <v/>
      </c>
    </row>
    <row r="12106" spans="3:9" ht="15" customHeight="1">
      <c r="C12106" s="220" t="str">
        <f t="shared" si="378"/>
        <v/>
      </c>
      <c r="I12106" s="218" t="str">
        <f t="shared" si="379"/>
        <v/>
      </c>
    </row>
    <row r="12107" spans="3:9" ht="15" customHeight="1">
      <c r="C12107" s="220" t="str">
        <f t="shared" si="378"/>
        <v/>
      </c>
      <c r="I12107" s="218" t="str">
        <f t="shared" si="379"/>
        <v/>
      </c>
    </row>
    <row r="12108" spans="3:9" ht="15" customHeight="1">
      <c r="C12108" s="220" t="str">
        <f t="shared" si="378"/>
        <v/>
      </c>
      <c r="I12108" s="218" t="str">
        <f t="shared" si="379"/>
        <v/>
      </c>
    </row>
    <row r="12109" spans="3:9" ht="15" customHeight="1">
      <c r="C12109" s="220" t="str">
        <f t="shared" si="378"/>
        <v/>
      </c>
      <c r="I12109" s="218" t="str">
        <f t="shared" si="379"/>
        <v/>
      </c>
    </row>
    <row r="12110" spans="3:9" ht="15" customHeight="1">
      <c r="C12110" s="220" t="str">
        <f t="shared" si="378"/>
        <v/>
      </c>
      <c r="I12110" s="218" t="str">
        <f t="shared" si="379"/>
        <v/>
      </c>
    </row>
    <row r="12111" spans="3:9" ht="15" customHeight="1">
      <c r="C12111" s="220" t="str">
        <f t="shared" si="378"/>
        <v/>
      </c>
      <c r="I12111" s="218" t="str">
        <f t="shared" si="379"/>
        <v/>
      </c>
    </row>
    <row r="12112" spans="3:9" ht="15" customHeight="1">
      <c r="C12112" s="220" t="str">
        <f t="shared" si="378"/>
        <v/>
      </c>
      <c r="I12112" s="218" t="str">
        <f t="shared" si="379"/>
        <v/>
      </c>
    </row>
    <row r="12113" spans="3:9" ht="15" customHeight="1">
      <c r="C12113" s="220" t="str">
        <f t="shared" si="378"/>
        <v/>
      </c>
      <c r="I12113" s="218" t="str">
        <f t="shared" si="379"/>
        <v/>
      </c>
    </row>
    <row r="12114" spans="3:9" ht="15" customHeight="1">
      <c r="C12114" s="220" t="str">
        <f t="shared" si="378"/>
        <v/>
      </c>
      <c r="I12114" s="218" t="str">
        <f t="shared" si="379"/>
        <v/>
      </c>
    </row>
    <row r="12115" spans="3:9" ht="15" customHeight="1">
      <c r="C12115" s="220" t="str">
        <f t="shared" si="378"/>
        <v/>
      </c>
      <c r="I12115" s="218" t="str">
        <f t="shared" si="379"/>
        <v/>
      </c>
    </row>
    <row r="12116" spans="3:9" ht="15" customHeight="1">
      <c r="C12116" s="220" t="str">
        <f t="shared" si="378"/>
        <v/>
      </c>
      <c r="I12116" s="218" t="str">
        <f t="shared" si="379"/>
        <v/>
      </c>
    </row>
    <row r="12117" spans="3:9" ht="15" customHeight="1">
      <c r="C12117" s="220" t="str">
        <f t="shared" si="378"/>
        <v/>
      </c>
      <c r="I12117" s="218" t="str">
        <f t="shared" si="379"/>
        <v/>
      </c>
    </row>
    <row r="12118" spans="3:9" ht="15" customHeight="1">
      <c r="C12118" s="220" t="str">
        <f t="shared" si="378"/>
        <v/>
      </c>
      <c r="I12118" s="218" t="str">
        <f t="shared" si="379"/>
        <v/>
      </c>
    </row>
    <row r="12119" spans="3:9" ht="15" customHeight="1">
      <c r="C12119" s="220" t="str">
        <f t="shared" si="378"/>
        <v/>
      </c>
      <c r="I12119" s="218" t="str">
        <f t="shared" si="379"/>
        <v/>
      </c>
    </row>
    <row r="12120" spans="3:9" ht="15" customHeight="1">
      <c r="C12120" s="220" t="str">
        <f t="shared" si="378"/>
        <v/>
      </c>
      <c r="I12120" s="218" t="str">
        <f t="shared" si="379"/>
        <v/>
      </c>
    </row>
    <row r="12121" spans="3:9" ht="15" customHeight="1">
      <c r="C12121" s="220" t="str">
        <f t="shared" si="378"/>
        <v/>
      </c>
      <c r="I12121" s="218" t="str">
        <f t="shared" si="379"/>
        <v/>
      </c>
    </row>
    <row r="12122" spans="3:9" ht="15" customHeight="1">
      <c r="C12122" s="220" t="str">
        <f t="shared" si="378"/>
        <v/>
      </c>
      <c r="I12122" s="218" t="str">
        <f t="shared" si="379"/>
        <v/>
      </c>
    </row>
    <row r="12123" spans="3:9" ht="15" customHeight="1">
      <c r="C12123" s="220" t="str">
        <f t="shared" si="378"/>
        <v/>
      </c>
      <c r="I12123" s="218" t="str">
        <f t="shared" si="379"/>
        <v/>
      </c>
    </row>
    <row r="12124" spans="3:9" ht="15" customHeight="1">
      <c r="C12124" s="220" t="str">
        <f t="shared" si="378"/>
        <v/>
      </c>
      <c r="I12124" s="218" t="str">
        <f t="shared" si="379"/>
        <v/>
      </c>
    </row>
    <row r="12125" spans="3:9" ht="15" customHeight="1">
      <c r="C12125" s="220" t="str">
        <f t="shared" si="378"/>
        <v/>
      </c>
      <c r="I12125" s="218" t="str">
        <f t="shared" si="379"/>
        <v/>
      </c>
    </row>
    <row r="12126" spans="3:9" ht="15" customHeight="1">
      <c r="C12126" s="220" t="str">
        <f t="shared" si="378"/>
        <v/>
      </c>
      <c r="I12126" s="218" t="str">
        <f t="shared" si="379"/>
        <v/>
      </c>
    </row>
    <row r="12127" spans="3:9" ht="15" customHeight="1">
      <c r="C12127" s="220" t="str">
        <f t="shared" si="378"/>
        <v/>
      </c>
      <c r="I12127" s="218" t="str">
        <f t="shared" si="379"/>
        <v/>
      </c>
    </row>
    <row r="12128" spans="3:9" ht="15" customHeight="1">
      <c r="C12128" s="220" t="str">
        <f t="shared" si="378"/>
        <v/>
      </c>
      <c r="I12128" s="218" t="str">
        <f t="shared" si="379"/>
        <v/>
      </c>
    </row>
    <row r="12129" spans="3:9" ht="15" customHeight="1">
      <c r="C12129" s="220" t="str">
        <f t="shared" si="378"/>
        <v/>
      </c>
      <c r="I12129" s="218" t="str">
        <f t="shared" si="379"/>
        <v/>
      </c>
    </row>
    <row r="12130" spans="3:9" ht="15" customHeight="1">
      <c r="C12130" s="220" t="str">
        <f t="shared" si="378"/>
        <v/>
      </c>
      <c r="I12130" s="218" t="str">
        <f t="shared" si="379"/>
        <v/>
      </c>
    </row>
    <row r="12131" spans="3:9" ht="15" customHeight="1">
      <c r="C12131" s="220" t="str">
        <f t="shared" si="378"/>
        <v/>
      </c>
      <c r="I12131" s="218" t="str">
        <f t="shared" si="379"/>
        <v/>
      </c>
    </row>
    <row r="12132" spans="3:9" ht="15" customHeight="1">
      <c r="C12132" s="220" t="str">
        <f t="shared" si="378"/>
        <v/>
      </c>
      <c r="I12132" s="218" t="str">
        <f t="shared" si="379"/>
        <v/>
      </c>
    </row>
    <row r="12133" spans="3:9" ht="15" customHeight="1">
      <c r="C12133" s="220" t="str">
        <f t="shared" si="378"/>
        <v/>
      </c>
      <c r="I12133" s="218" t="str">
        <f t="shared" si="379"/>
        <v/>
      </c>
    </row>
    <row r="12134" spans="3:9" ht="15" customHeight="1">
      <c r="C12134" s="220" t="str">
        <f t="shared" si="378"/>
        <v/>
      </c>
      <c r="I12134" s="218" t="str">
        <f t="shared" si="379"/>
        <v/>
      </c>
    </row>
    <row r="12135" spans="3:9" ht="15" customHeight="1">
      <c r="C12135" s="220" t="str">
        <f t="shared" si="378"/>
        <v/>
      </c>
      <c r="I12135" s="218" t="str">
        <f t="shared" si="379"/>
        <v/>
      </c>
    </row>
    <row r="12136" spans="3:9" ht="15" customHeight="1">
      <c r="C12136" s="220" t="str">
        <f t="shared" si="378"/>
        <v/>
      </c>
      <c r="I12136" s="218" t="str">
        <f t="shared" si="379"/>
        <v/>
      </c>
    </row>
    <row r="12137" spans="3:9" ht="15" customHeight="1">
      <c r="C12137" s="220" t="str">
        <f t="shared" si="378"/>
        <v/>
      </c>
      <c r="I12137" s="218" t="str">
        <f t="shared" si="379"/>
        <v/>
      </c>
    </row>
    <row r="12138" spans="3:9" ht="15" customHeight="1">
      <c r="C12138" s="220" t="str">
        <f t="shared" si="378"/>
        <v/>
      </c>
      <c r="I12138" s="218" t="str">
        <f t="shared" si="379"/>
        <v/>
      </c>
    </row>
    <row r="12139" spans="3:9" ht="15" customHeight="1">
      <c r="C12139" s="220" t="str">
        <f t="shared" si="378"/>
        <v/>
      </c>
      <c r="I12139" s="218" t="str">
        <f t="shared" si="379"/>
        <v/>
      </c>
    </row>
    <row r="12140" spans="3:9" ht="15" customHeight="1">
      <c r="C12140" s="220" t="str">
        <f t="shared" si="378"/>
        <v/>
      </c>
      <c r="I12140" s="218" t="str">
        <f t="shared" si="379"/>
        <v/>
      </c>
    </row>
    <row r="12141" spans="3:9" ht="15" customHeight="1">
      <c r="C12141" s="220" t="str">
        <f t="shared" si="378"/>
        <v/>
      </c>
      <c r="I12141" s="218" t="str">
        <f t="shared" si="379"/>
        <v/>
      </c>
    </row>
    <row r="12142" spans="3:9" ht="15" customHeight="1">
      <c r="C12142" s="220" t="str">
        <f t="shared" si="378"/>
        <v/>
      </c>
      <c r="I12142" s="218" t="str">
        <f t="shared" si="379"/>
        <v/>
      </c>
    </row>
    <row r="12143" spans="3:9" ht="15" customHeight="1">
      <c r="C12143" s="220" t="str">
        <f t="shared" si="378"/>
        <v/>
      </c>
      <c r="I12143" s="218" t="str">
        <f t="shared" si="379"/>
        <v/>
      </c>
    </row>
    <row r="12144" spans="3:9" ht="15" customHeight="1">
      <c r="C12144" s="220" t="str">
        <f t="shared" si="378"/>
        <v/>
      </c>
      <c r="I12144" s="218" t="str">
        <f t="shared" si="379"/>
        <v/>
      </c>
    </row>
    <row r="12145" spans="3:9" ht="15" customHeight="1">
      <c r="C12145" s="220" t="str">
        <f t="shared" si="378"/>
        <v/>
      </c>
      <c r="I12145" s="218" t="str">
        <f t="shared" si="379"/>
        <v/>
      </c>
    </row>
    <row r="12146" spans="3:9" ht="15" customHeight="1">
      <c r="C12146" s="220" t="str">
        <f t="shared" si="378"/>
        <v/>
      </c>
      <c r="I12146" s="218" t="str">
        <f t="shared" si="379"/>
        <v/>
      </c>
    </row>
    <row r="12147" spans="3:9" ht="15" customHeight="1">
      <c r="C12147" s="220" t="str">
        <f t="shared" si="378"/>
        <v/>
      </c>
      <c r="I12147" s="218" t="str">
        <f t="shared" si="379"/>
        <v/>
      </c>
    </row>
    <row r="12148" spans="3:9" ht="15" customHeight="1">
      <c r="C12148" s="220" t="str">
        <f t="shared" si="378"/>
        <v/>
      </c>
      <c r="I12148" s="218" t="str">
        <f t="shared" si="379"/>
        <v/>
      </c>
    </row>
    <row r="12149" spans="3:9" ht="15" customHeight="1">
      <c r="C12149" s="220" t="str">
        <f t="shared" si="378"/>
        <v/>
      </c>
      <c r="I12149" s="218" t="str">
        <f t="shared" si="379"/>
        <v/>
      </c>
    </row>
    <row r="12150" spans="3:9" ht="15" customHeight="1">
      <c r="C12150" s="220" t="str">
        <f t="shared" si="378"/>
        <v/>
      </c>
      <c r="I12150" s="218" t="str">
        <f t="shared" si="379"/>
        <v/>
      </c>
    </row>
    <row r="12151" spans="3:9" ht="15" customHeight="1">
      <c r="C12151" s="220" t="str">
        <f t="shared" si="378"/>
        <v/>
      </c>
      <c r="I12151" s="218" t="str">
        <f t="shared" si="379"/>
        <v/>
      </c>
    </row>
    <row r="12152" spans="3:9" ht="15" customHeight="1">
      <c r="C12152" s="220" t="str">
        <f t="shared" si="378"/>
        <v/>
      </c>
      <c r="I12152" s="218" t="str">
        <f t="shared" si="379"/>
        <v/>
      </c>
    </row>
    <row r="12153" spans="3:9" ht="15" customHeight="1">
      <c r="C12153" s="220" t="str">
        <f t="shared" si="378"/>
        <v/>
      </c>
      <c r="I12153" s="218" t="str">
        <f t="shared" si="379"/>
        <v/>
      </c>
    </row>
    <row r="12154" spans="3:9" ht="15" customHeight="1">
      <c r="C12154" s="220" t="str">
        <f t="shared" si="378"/>
        <v/>
      </c>
      <c r="I12154" s="218" t="str">
        <f t="shared" si="379"/>
        <v/>
      </c>
    </row>
    <row r="12155" spans="3:9" ht="15" customHeight="1">
      <c r="C12155" s="220" t="str">
        <f t="shared" si="378"/>
        <v/>
      </c>
      <c r="I12155" s="218" t="str">
        <f t="shared" si="379"/>
        <v/>
      </c>
    </row>
    <row r="12156" spans="3:9" ht="15" customHeight="1">
      <c r="C12156" s="220" t="str">
        <f t="shared" si="378"/>
        <v/>
      </c>
      <c r="I12156" s="218" t="str">
        <f t="shared" si="379"/>
        <v/>
      </c>
    </row>
    <row r="12157" spans="3:9" ht="15" customHeight="1">
      <c r="C12157" s="220" t="str">
        <f t="shared" si="378"/>
        <v/>
      </c>
      <c r="I12157" s="218" t="str">
        <f t="shared" si="379"/>
        <v/>
      </c>
    </row>
    <row r="12158" spans="3:9" ht="15" customHeight="1">
      <c r="C12158" s="220" t="str">
        <f t="shared" si="378"/>
        <v/>
      </c>
      <c r="I12158" s="218" t="str">
        <f t="shared" si="379"/>
        <v/>
      </c>
    </row>
    <row r="12159" spans="3:9" ht="15" customHeight="1">
      <c r="C12159" s="220" t="str">
        <f t="shared" si="378"/>
        <v/>
      </c>
      <c r="I12159" s="218" t="str">
        <f t="shared" si="379"/>
        <v/>
      </c>
    </row>
    <row r="12160" spans="3:9" ht="15" customHeight="1">
      <c r="C12160" s="220" t="str">
        <f t="shared" si="378"/>
        <v/>
      </c>
      <c r="I12160" s="218" t="str">
        <f t="shared" si="379"/>
        <v/>
      </c>
    </row>
    <row r="12161" spans="3:9" ht="15" customHeight="1">
      <c r="C12161" s="220" t="str">
        <f t="shared" si="378"/>
        <v/>
      </c>
      <c r="I12161" s="218" t="str">
        <f t="shared" si="379"/>
        <v/>
      </c>
    </row>
    <row r="12162" spans="3:9" ht="15" customHeight="1">
      <c r="C12162" s="220" t="str">
        <f t="shared" si="378"/>
        <v/>
      </c>
      <c r="I12162" s="218" t="str">
        <f t="shared" si="379"/>
        <v/>
      </c>
    </row>
    <row r="12163" spans="3:9" ht="15" customHeight="1">
      <c r="C12163" s="220" t="str">
        <f t="shared" si="378"/>
        <v/>
      </c>
      <c r="I12163" s="218" t="str">
        <f t="shared" si="379"/>
        <v/>
      </c>
    </row>
    <row r="12164" spans="3:9" ht="15" customHeight="1">
      <c r="C12164" s="220" t="str">
        <f t="shared" si="378"/>
        <v/>
      </c>
      <c r="I12164" s="218" t="str">
        <f t="shared" si="379"/>
        <v/>
      </c>
    </row>
    <row r="12165" spans="3:9" ht="15" customHeight="1">
      <c r="C12165" s="220" t="str">
        <f t="shared" si="378"/>
        <v/>
      </c>
      <c r="I12165" s="218" t="str">
        <f t="shared" si="379"/>
        <v/>
      </c>
    </row>
    <row r="12166" spans="3:9" ht="15" customHeight="1">
      <c r="C12166" s="220" t="str">
        <f t="shared" ref="C12166:C12229" si="380">IF(B12166="","",MONTH(B12166))</f>
        <v/>
      </c>
      <c r="I12166" s="218" t="str">
        <f t="shared" ref="I12166:I12229" si="381">IF(H12166="","",IF(E12166="","Não deixe campos em branco, a planilha resumo de custos e despesas necessita deles para funcionar",IF(F12166="","Não deixe campos em branco, a planilha resumo de custos e despesas necessita deles para funcionar",IF(G12166="","Não deixe campos em branco, a planilha resumo de custos e despesas necessita deles para funcionar",""))))</f>
        <v/>
      </c>
    </row>
    <row r="12167" spans="3:9" ht="15" customHeight="1">
      <c r="C12167" s="220" t="str">
        <f t="shared" si="380"/>
        <v/>
      </c>
      <c r="I12167" s="218" t="str">
        <f t="shared" si="381"/>
        <v/>
      </c>
    </row>
    <row r="12168" spans="3:9" ht="15" customHeight="1">
      <c r="C12168" s="220" t="str">
        <f t="shared" si="380"/>
        <v/>
      </c>
      <c r="I12168" s="218" t="str">
        <f t="shared" si="381"/>
        <v/>
      </c>
    </row>
    <row r="12169" spans="3:9" ht="15" customHeight="1">
      <c r="C12169" s="220" t="str">
        <f t="shared" si="380"/>
        <v/>
      </c>
      <c r="I12169" s="218" t="str">
        <f t="shared" si="381"/>
        <v/>
      </c>
    </row>
    <row r="12170" spans="3:9" ht="15" customHeight="1">
      <c r="C12170" s="220" t="str">
        <f t="shared" si="380"/>
        <v/>
      </c>
      <c r="I12170" s="218" t="str">
        <f t="shared" si="381"/>
        <v/>
      </c>
    </row>
    <row r="12171" spans="3:9" ht="15" customHeight="1">
      <c r="C12171" s="220" t="str">
        <f t="shared" si="380"/>
        <v/>
      </c>
      <c r="I12171" s="218" t="str">
        <f t="shared" si="381"/>
        <v/>
      </c>
    </row>
    <row r="12172" spans="3:9" ht="15" customHeight="1">
      <c r="C12172" s="220" t="str">
        <f t="shared" si="380"/>
        <v/>
      </c>
      <c r="I12172" s="218" t="str">
        <f t="shared" si="381"/>
        <v/>
      </c>
    </row>
    <row r="12173" spans="3:9" ht="15" customHeight="1">
      <c r="C12173" s="220" t="str">
        <f t="shared" si="380"/>
        <v/>
      </c>
      <c r="I12173" s="218" t="str">
        <f t="shared" si="381"/>
        <v/>
      </c>
    </row>
    <row r="12174" spans="3:9" ht="15" customHeight="1">
      <c r="C12174" s="220" t="str">
        <f t="shared" si="380"/>
        <v/>
      </c>
      <c r="I12174" s="218" t="str">
        <f t="shared" si="381"/>
        <v/>
      </c>
    </row>
    <row r="12175" spans="3:9" ht="15" customHeight="1">
      <c r="C12175" s="220" t="str">
        <f t="shared" si="380"/>
        <v/>
      </c>
      <c r="I12175" s="218" t="str">
        <f t="shared" si="381"/>
        <v/>
      </c>
    </row>
    <row r="12176" spans="3:9" ht="15" customHeight="1">
      <c r="C12176" s="220" t="str">
        <f t="shared" si="380"/>
        <v/>
      </c>
      <c r="I12176" s="218" t="str">
        <f t="shared" si="381"/>
        <v/>
      </c>
    </row>
    <row r="12177" spans="3:9" ht="15" customHeight="1">
      <c r="C12177" s="220" t="str">
        <f t="shared" si="380"/>
        <v/>
      </c>
      <c r="I12177" s="218" t="str">
        <f t="shared" si="381"/>
        <v/>
      </c>
    </row>
    <row r="12178" spans="3:9" ht="15" customHeight="1">
      <c r="C12178" s="220" t="str">
        <f t="shared" si="380"/>
        <v/>
      </c>
      <c r="I12178" s="218" t="str">
        <f t="shared" si="381"/>
        <v/>
      </c>
    </row>
    <row r="12179" spans="3:9" ht="15" customHeight="1">
      <c r="C12179" s="220" t="str">
        <f t="shared" si="380"/>
        <v/>
      </c>
      <c r="I12179" s="218" t="str">
        <f t="shared" si="381"/>
        <v/>
      </c>
    </row>
    <row r="12180" spans="3:9" ht="15" customHeight="1">
      <c r="C12180" s="220" t="str">
        <f t="shared" si="380"/>
        <v/>
      </c>
      <c r="I12180" s="218" t="str">
        <f t="shared" si="381"/>
        <v/>
      </c>
    </row>
    <row r="12181" spans="3:9" ht="15" customHeight="1">
      <c r="C12181" s="220" t="str">
        <f t="shared" si="380"/>
        <v/>
      </c>
      <c r="I12181" s="218" t="str">
        <f t="shared" si="381"/>
        <v/>
      </c>
    </row>
    <row r="12182" spans="3:9" ht="15" customHeight="1">
      <c r="C12182" s="220" t="str">
        <f t="shared" si="380"/>
        <v/>
      </c>
      <c r="I12182" s="218" t="str">
        <f t="shared" si="381"/>
        <v/>
      </c>
    </row>
    <row r="12183" spans="3:9" ht="15" customHeight="1">
      <c r="C12183" s="220" t="str">
        <f t="shared" si="380"/>
        <v/>
      </c>
      <c r="I12183" s="218" t="str">
        <f t="shared" si="381"/>
        <v/>
      </c>
    </row>
    <row r="12184" spans="3:9" ht="15" customHeight="1">
      <c r="C12184" s="220" t="str">
        <f t="shared" si="380"/>
        <v/>
      </c>
      <c r="I12184" s="218" t="str">
        <f t="shared" si="381"/>
        <v/>
      </c>
    </row>
    <row r="12185" spans="3:9" ht="15" customHeight="1">
      <c r="C12185" s="220" t="str">
        <f t="shared" si="380"/>
        <v/>
      </c>
      <c r="I12185" s="218" t="str">
        <f t="shared" si="381"/>
        <v/>
      </c>
    </row>
    <row r="12186" spans="3:9" ht="15" customHeight="1">
      <c r="C12186" s="220" t="str">
        <f t="shared" si="380"/>
        <v/>
      </c>
      <c r="I12186" s="218" t="str">
        <f t="shared" si="381"/>
        <v/>
      </c>
    </row>
    <row r="12187" spans="3:9" ht="15" customHeight="1">
      <c r="C12187" s="220" t="str">
        <f t="shared" si="380"/>
        <v/>
      </c>
      <c r="I12187" s="218" t="str">
        <f t="shared" si="381"/>
        <v/>
      </c>
    </row>
    <row r="12188" spans="3:9" ht="15" customHeight="1">
      <c r="C12188" s="220" t="str">
        <f t="shared" si="380"/>
        <v/>
      </c>
      <c r="I12188" s="218" t="str">
        <f t="shared" si="381"/>
        <v/>
      </c>
    </row>
    <row r="12189" spans="3:9" ht="15" customHeight="1">
      <c r="C12189" s="220" t="str">
        <f t="shared" si="380"/>
        <v/>
      </c>
      <c r="I12189" s="218" t="str">
        <f t="shared" si="381"/>
        <v/>
      </c>
    </row>
    <row r="12190" spans="3:9" ht="15" customHeight="1">
      <c r="C12190" s="220" t="str">
        <f t="shared" si="380"/>
        <v/>
      </c>
      <c r="I12190" s="218" t="str">
        <f t="shared" si="381"/>
        <v/>
      </c>
    </row>
    <row r="12191" spans="3:9" ht="15" customHeight="1">
      <c r="C12191" s="220" t="str">
        <f t="shared" si="380"/>
        <v/>
      </c>
      <c r="I12191" s="218" t="str">
        <f t="shared" si="381"/>
        <v/>
      </c>
    </row>
    <row r="12192" spans="3:9" ht="15" customHeight="1">
      <c r="C12192" s="220" t="str">
        <f t="shared" si="380"/>
        <v/>
      </c>
      <c r="I12192" s="218" t="str">
        <f t="shared" si="381"/>
        <v/>
      </c>
    </row>
    <row r="12193" spans="3:9" ht="15" customHeight="1">
      <c r="C12193" s="220" t="str">
        <f t="shared" si="380"/>
        <v/>
      </c>
      <c r="I12193" s="218" t="str">
        <f t="shared" si="381"/>
        <v/>
      </c>
    </row>
    <row r="12194" spans="3:9" ht="15" customHeight="1">
      <c r="C12194" s="220" t="str">
        <f t="shared" si="380"/>
        <v/>
      </c>
      <c r="I12194" s="218" t="str">
        <f t="shared" si="381"/>
        <v/>
      </c>
    </row>
    <row r="12195" spans="3:9" ht="15" customHeight="1">
      <c r="C12195" s="220" t="str">
        <f t="shared" si="380"/>
        <v/>
      </c>
      <c r="I12195" s="218" t="str">
        <f t="shared" si="381"/>
        <v/>
      </c>
    </row>
    <row r="12196" spans="3:9" ht="15" customHeight="1">
      <c r="C12196" s="220" t="str">
        <f t="shared" si="380"/>
        <v/>
      </c>
      <c r="I12196" s="218" t="str">
        <f t="shared" si="381"/>
        <v/>
      </c>
    </row>
    <row r="12197" spans="3:9" ht="15" customHeight="1">
      <c r="C12197" s="220" t="str">
        <f t="shared" si="380"/>
        <v/>
      </c>
      <c r="I12197" s="218" t="str">
        <f t="shared" si="381"/>
        <v/>
      </c>
    </row>
    <row r="12198" spans="3:9" ht="15" customHeight="1">
      <c r="C12198" s="220" t="str">
        <f t="shared" si="380"/>
        <v/>
      </c>
      <c r="I12198" s="218" t="str">
        <f t="shared" si="381"/>
        <v/>
      </c>
    </row>
    <row r="12199" spans="3:9" ht="15" customHeight="1">
      <c r="C12199" s="220" t="str">
        <f t="shared" si="380"/>
        <v/>
      </c>
      <c r="I12199" s="218" t="str">
        <f t="shared" si="381"/>
        <v/>
      </c>
    </row>
    <row r="12200" spans="3:9" ht="15" customHeight="1">
      <c r="C12200" s="220" t="str">
        <f t="shared" si="380"/>
        <v/>
      </c>
      <c r="I12200" s="218" t="str">
        <f t="shared" si="381"/>
        <v/>
      </c>
    </row>
    <row r="12201" spans="3:9" ht="15" customHeight="1">
      <c r="C12201" s="220" t="str">
        <f t="shared" si="380"/>
        <v/>
      </c>
      <c r="I12201" s="218" t="str">
        <f t="shared" si="381"/>
        <v/>
      </c>
    </row>
    <row r="12202" spans="3:9" ht="15" customHeight="1">
      <c r="C12202" s="220" t="str">
        <f t="shared" si="380"/>
        <v/>
      </c>
      <c r="I12202" s="218" t="str">
        <f t="shared" si="381"/>
        <v/>
      </c>
    </row>
    <row r="12203" spans="3:9" ht="15" customHeight="1">
      <c r="C12203" s="220" t="str">
        <f t="shared" si="380"/>
        <v/>
      </c>
      <c r="I12203" s="218" t="str">
        <f t="shared" si="381"/>
        <v/>
      </c>
    </row>
    <row r="12204" spans="3:9" ht="15" customHeight="1">
      <c r="C12204" s="220" t="str">
        <f t="shared" si="380"/>
        <v/>
      </c>
      <c r="I12204" s="218" t="str">
        <f t="shared" si="381"/>
        <v/>
      </c>
    </row>
    <row r="12205" spans="3:9" ht="15" customHeight="1">
      <c r="C12205" s="220" t="str">
        <f t="shared" si="380"/>
        <v/>
      </c>
      <c r="I12205" s="218" t="str">
        <f t="shared" si="381"/>
        <v/>
      </c>
    </row>
    <row r="12206" spans="3:9" ht="15" customHeight="1">
      <c r="C12206" s="220" t="str">
        <f t="shared" si="380"/>
        <v/>
      </c>
      <c r="I12206" s="218" t="str">
        <f t="shared" si="381"/>
        <v/>
      </c>
    </row>
    <row r="12207" spans="3:9" ht="15" customHeight="1">
      <c r="C12207" s="220" t="str">
        <f t="shared" si="380"/>
        <v/>
      </c>
      <c r="I12207" s="218" t="str">
        <f t="shared" si="381"/>
        <v/>
      </c>
    </row>
    <row r="12208" spans="3:9" ht="15" customHeight="1">
      <c r="C12208" s="220" t="str">
        <f t="shared" si="380"/>
        <v/>
      </c>
      <c r="I12208" s="218" t="str">
        <f t="shared" si="381"/>
        <v/>
      </c>
    </row>
    <row r="12209" spans="3:9" ht="15" customHeight="1">
      <c r="C12209" s="220" t="str">
        <f t="shared" si="380"/>
        <v/>
      </c>
      <c r="I12209" s="218" t="str">
        <f t="shared" si="381"/>
        <v/>
      </c>
    </row>
    <row r="12210" spans="3:9" ht="15" customHeight="1">
      <c r="C12210" s="220" t="str">
        <f t="shared" si="380"/>
        <v/>
      </c>
      <c r="I12210" s="218" t="str">
        <f t="shared" si="381"/>
        <v/>
      </c>
    </row>
    <row r="12211" spans="3:9" ht="15" customHeight="1">
      <c r="C12211" s="220" t="str">
        <f t="shared" si="380"/>
        <v/>
      </c>
      <c r="I12211" s="218" t="str">
        <f t="shared" si="381"/>
        <v/>
      </c>
    </row>
    <row r="12212" spans="3:9" ht="15" customHeight="1">
      <c r="C12212" s="220" t="str">
        <f t="shared" si="380"/>
        <v/>
      </c>
      <c r="I12212" s="218" t="str">
        <f t="shared" si="381"/>
        <v/>
      </c>
    </row>
    <row r="12213" spans="3:9" ht="15" customHeight="1">
      <c r="C12213" s="220" t="str">
        <f t="shared" si="380"/>
        <v/>
      </c>
      <c r="I12213" s="218" t="str">
        <f t="shared" si="381"/>
        <v/>
      </c>
    </row>
    <row r="12214" spans="3:9" ht="15" customHeight="1">
      <c r="C12214" s="220" t="str">
        <f t="shared" si="380"/>
        <v/>
      </c>
      <c r="I12214" s="218" t="str">
        <f t="shared" si="381"/>
        <v/>
      </c>
    </row>
    <row r="12215" spans="3:9" ht="15" customHeight="1">
      <c r="C12215" s="220" t="str">
        <f t="shared" si="380"/>
        <v/>
      </c>
      <c r="I12215" s="218" t="str">
        <f t="shared" si="381"/>
        <v/>
      </c>
    </row>
    <row r="12216" spans="3:9" ht="15" customHeight="1">
      <c r="C12216" s="220" t="str">
        <f t="shared" si="380"/>
        <v/>
      </c>
      <c r="I12216" s="218" t="str">
        <f t="shared" si="381"/>
        <v/>
      </c>
    </row>
    <row r="12217" spans="3:9" ht="15" customHeight="1">
      <c r="C12217" s="220" t="str">
        <f t="shared" si="380"/>
        <v/>
      </c>
      <c r="I12217" s="218" t="str">
        <f t="shared" si="381"/>
        <v/>
      </c>
    </row>
    <row r="12218" spans="3:9" ht="15" customHeight="1">
      <c r="C12218" s="220" t="str">
        <f t="shared" si="380"/>
        <v/>
      </c>
      <c r="I12218" s="218" t="str">
        <f t="shared" si="381"/>
        <v/>
      </c>
    </row>
    <row r="12219" spans="3:9" ht="15" customHeight="1">
      <c r="C12219" s="220" t="str">
        <f t="shared" si="380"/>
        <v/>
      </c>
      <c r="I12219" s="218" t="str">
        <f t="shared" si="381"/>
        <v/>
      </c>
    </row>
    <row r="12220" spans="3:9" ht="15" customHeight="1">
      <c r="C12220" s="220" t="str">
        <f t="shared" si="380"/>
        <v/>
      </c>
      <c r="I12220" s="218" t="str">
        <f t="shared" si="381"/>
        <v/>
      </c>
    </row>
    <row r="12221" spans="3:9" ht="15" customHeight="1">
      <c r="C12221" s="220" t="str">
        <f t="shared" si="380"/>
        <v/>
      </c>
      <c r="I12221" s="218" t="str">
        <f t="shared" si="381"/>
        <v/>
      </c>
    </row>
    <row r="12222" spans="3:9" ht="15" customHeight="1">
      <c r="C12222" s="220" t="str">
        <f t="shared" si="380"/>
        <v/>
      </c>
      <c r="I12222" s="218" t="str">
        <f t="shared" si="381"/>
        <v/>
      </c>
    </row>
    <row r="12223" spans="3:9" ht="15" customHeight="1">
      <c r="C12223" s="220" t="str">
        <f t="shared" si="380"/>
        <v/>
      </c>
      <c r="I12223" s="218" t="str">
        <f t="shared" si="381"/>
        <v/>
      </c>
    </row>
    <row r="12224" spans="3:9" ht="15" customHeight="1">
      <c r="C12224" s="220" t="str">
        <f t="shared" si="380"/>
        <v/>
      </c>
      <c r="I12224" s="218" t="str">
        <f t="shared" si="381"/>
        <v/>
      </c>
    </row>
    <row r="12225" spans="3:9" ht="15" customHeight="1">
      <c r="C12225" s="220" t="str">
        <f t="shared" si="380"/>
        <v/>
      </c>
      <c r="I12225" s="218" t="str">
        <f t="shared" si="381"/>
        <v/>
      </c>
    </row>
    <row r="12226" spans="3:9" ht="15" customHeight="1">
      <c r="C12226" s="220" t="str">
        <f t="shared" si="380"/>
        <v/>
      </c>
      <c r="I12226" s="218" t="str">
        <f t="shared" si="381"/>
        <v/>
      </c>
    </row>
    <row r="12227" spans="3:9" ht="15" customHeight="1">
      <c r="C12227" s="220" t="str">
        <f t="shared" si="380"/>
        <v/>
      </c>
      <c r="I12227" s="218" t="str">
        <f t="shared" si="381"/>
        <v/>
      </c>
    </row>
    <row r="12228" spans="3:9" ht="15" customHeight="1">
      <c r="C12228" s="220" t="str">
        <f t="shared" si="380"/>
        <v/>
      </c>
      <c r="I12228" s="218" t="str">
        <f t="shared" si="381"/>
        <v/>
      </c>
    </row>
    <row r="12229" spans="3:9" ht="15" customHeight="1">
      <c r="C12229" s="220" t="str">
        <f t="shared" si="380"/>
        <v/>
      </c>
      <c r="I12229" s="218" t="str">
        <f t="shared" si="381"/>
        <v/>
      </c>
    </row>
    <row r="12230" spans="3:9" ht="15" customHeight="1">
      <c r="C12230" s="220" t="str">
        <f t="shared" ref="C12230:C12293" si="382">IF(B12230="","",MONTH(B12230))</f>
        <v/>
      </c>
      <c r="I12230" s="218" t="str">
        <f t="shared" ref="I12230:I12293" si="383">IF(H12230="","",IF(E12230="","Não deixe campos em branco, a planilha resumo de custos e despesas necessita deles para funcionar",IF(F12230="","Não deixe campos em branco, a planilha resumo de custos e despesas necessita deles para funcionar",IF(G12230="","Não deixe campos em branco, a planilha resumo de custos e despesas necessita deles para funcionar",""))))</f>
        <v/>
      </c>
    </row>
    <row r="12231" spans="3:9" ht="15" customHeight="1">
      <c r="C12231" s="220" t="str">
        <f t="shared" si="382"/>
        <v/>
      </c>
      <c r="I12231" s="218" t="str">
        <f t="shared" si="383"/>
        <v/>
      </c>
    </row>
    <row r="12232" spans="3:9" ht="15" customHeight="1">
      <c r="C12232" s="220" t="str">
        <f t="shared" si="382"/>
        <v/>
      </c>
      <c r="I12232" s="218" t="str">
        <f t="shared" si="383"/>
        <v/>
      </c>
    </row>
    <row r="12233" spans="3:9" ht="15" customHeight="1">
      <c r="C12233" s="220" t="str">
        <f t="shared" si="382"/>
        <v/>
      </c>
      <c r="I12233" s="218" t="str">
        <f t="shared" si="383"/>
        <v/>
      </c>
    </row>
    <row r="12234" spans="3:9" ht="15" customHeight="1">
      <c r="C12234" s="220" t="str">
        <f t="shared" si="382"/>
        <v/>
      </c>
      <c r="I12234" s="218" t="str">
        <f t="shared" si="383"/>
        <v/>
      </c>
    </row>
    <row r="12235" spans="3:9" ht="15" customHeight="1">
      <c r="C12235" s="220" t="str">
        <f t="shared" si="382"/>
        <v/>
      </c>
      <c r="I12235" s="218" t="str">
        <f t="shared" si="383"/>
        <v/>
      </c>
    </row>
    <row r="12236" spans="3:9" ht="15" customHeight="1">
      <c r="C12236" s="220" t="str">
        <f t="shared" si="382"/>
        <v/>
      </c>
      <c r="I12236" s="218" t="str">
        <f t="shared" si="383"/>
        <v/>
      </c>
    </row>
    <row r="12237" spans="3:9" ht="15" customHeight="1">
      <c r="C12237" s="220" t="str">
        <f t="shared" si="382"/>
        <v/>
      </c>
      <c r="I12237" s="218" t="str">
        <f t="shared" si="383"/>
        <v/>
      </c>
    </row>
    <row r="12238" spans="3:9" ht="15" customHeight="1">
      <c r="C12238" s="220" t="str">
        <f t="shared" si="382"/>
        <v/>
      </c>
      <c r="I12238" s="218" t="str">
        <f t="shared" si="383"/>
        <v/>
      </c>
    </row>
    <row r="12239" spans="3:9" ht="15" customHeight="1">
      <c r="C12239" s="220" t="str">
        <f t="shared" si="382"/>
        <v/>
      </c>
      <c r="I12239" s="218" t="str">
        <f t="shared" si="383"/>
        <v/>
      </c>
    </row>
    <row r="12240" spans="3:9" ht="15" customHeight="1">
      <c r="C12240" s="220" t="str">
        <f t="shared" si="382"/>
        <v/>
      </c>
      <c r="I12240" s="218" t="str">
        <f t="shared" si="383"/>
        <v/>
      </c>
    </row>
    <row r="12241" spans="3:9" ht="15" customHeight="1">
      <c r="C12241" s="220" t="str">
        <f t="shared" si="382"/>
        <v/>
      </c>
      <c r="I12241" s="218" t="str">
        <f t="shared" si="383"/>
        <v/>
      </c>
    </row>
    <row r="12242" spans="3:9" ht="15" customHeight="1">
      <c r="C12242" s="220" t="str">
        <f t="shared" si="382"/>
        <v/>
      </c>
      <c r="I12242" s="218" t="str">
        <f t="shared" si="383"/>
        <v/>
      </c>
    </row>
    <row r="12243" spans="3:9" ht="15" customHeight="1">
      <c r="C12243" s="220" t="str">
        <f t="shared" si="382"/>
        <v/>
      </c>
      <c r="I12243" s="218" t="str">
        <f t="shared" si="383"/>
        <v/>
      </c>
    </row>
    <row r="12244" spans="3:9" ht="15" customHeight="1">
      <c r="C12244" s="220" t="str">
        <f t="shared" si="382"/>
        <v/>
      </c>
      <c r="I12244" s="218" t="str">
        <f t="shared" si="383"/>
        <v/>
      </c>
    </row>
    <row r="12245" spans="3:9" ht="15" customHeight="1">
      <c r="C12245" s="220" t="str">
        <f t="shared" si="382"/>
        <v/>
      </c>
      <c r="I12245" s="218" t="str">
        <f t="shared" si="383"/>
        <v/>
      </c>
    </row>
    <row r="12246" spans="3:9" ht="15" customHeight="1">
      <c r="C12246" s="220" t="str">
        <f t="shared" si="382"/>
        <v/>
      </c>
      <c r="I12246" s="218" t="str">
        <f t="shared" si="383"/>
        <v/>
      </c>
    </row>
    <row r="12247" spans="3:9" ht="15" customHeight="1">
      <c r="C12247" s="220" t="str">
        <f t="shared" si="382"/>
        <v/>
      </c>
      <c r="I12247" s="218" t="str">
        <f t="shared" si="383"/>
        <v/>
      </c>
    </row>
    <row r="12248" spans="3:9" ht="15" customHeight="1">
      <c r="C12248" s="220" t="str">
        <f t="shared" si="382"/>
        <v/>
      </c>
      <c r="I12248" s="218" t="str">
        <f t="shared" si="383"/>
        <v/>
      </c>
    </row>
    <row r="12249" spans="3:9" ht="15" customHeight="1">
      <c r="C12249" s="220" t="str">
        <f t="shared" si="382"/>
        <v/>
      </c>
      <c r="I12249" s="218" t="str">
        <f t="shared" si="383"/>
        <v/>
      </c>
    </row>
    <row r="12250" spans="3:9" ht="15" customHeight="1">
      <c r="C12250" s="220" t="str">
        <f t="shared" si="382"/>
        <v/>
      </c>
      <c r="I12250" s="218" t="str">
        <f t="shared" si="383"/>
        <v/>
      </c>
    </row>
    <row r="12251" spans="3:9" ht="15" customHeight="1">
      <c r="C12251" s="220" t="str">
        <f t="shared" si="382"/>
        <v/>
      </c>
      <c r="I12251" s="218" t="str">
        <f t="shared" si="383"/>
        <v/>
      </c>
    </row>
    <row r="12252" spans="3:9" ht="15" customHeight="1">
      <c r="C12252" s="220" t="str">
        <f t="shared" si="382"/>
        <v/>
      </c>
      <c r="I12252" s="218" t="str">
        <f t="shared" si="383"/>
        <v/>
      </c>
    </row>
    <row r="12253" spans="3:9" ht="15" customHeight="1">
      <c r="C12253" s="220" t="str">
        <f t="shared" si="382"/>
        <v/>
      </c>
      <c r="I12253" s="218" t="str">
        <f t="shared" si="383"/>
        <v/>
      </c>
    </row>
    <row r="12254" spans="3:9" ht="15" customHeight="1">
      <c r="C12254" s="220" t="str">
        <f t="shared" si="382"/>
        <v/>
      </c>
      <c r="I12254" s="218" t="str">
        <f t="shared" si="383"/>
        <v/>
      </c>
    </row>
    <row r="12255" spans="3:9" ht="15" customHeight="1">
      <c r="C12255" s="220" t="str">
        <f t="shared" si="382"/>
        <v/>
      </c>
      <c r="I12255" s="218" t="str">
        <f t="shared" si="383"/>
        <v/>
      </c>
    </row>
    <row r="12256" spans="3:9" ht="15" customHeight="1">
      <c r="C12256" s="220" t="str">
        <f t="shared" si="382"/>
        <v/>
      </c>
      <c r="I12256" s="218" t="str">
        <f t="shared" si="383"/>
        <v/>
      </c>
    </row>
    <row r="12257" spans="3:9" ht="15" customHeight="1">
      <c r="C12257" s="220" t="str">
        <f t="shared" si="382"/>
        <v/>
      </c>
      <c r="I12257" s="218" t="str">
        <f t="shared" si="383"/>
        <v/>
      </c>
    </row>
    <row r="12258" spans="3:9" ht="15" customHeight="1">
      <c r="C12258" s="220" t="str">
        <f t="shared" si="382"/>
        <v/>
      </c>
      <c r="I12258" s="218" t="str">
        <f t="shared" si="383"/>
        <v/>
      </c>
    </row>
    <row r="12259" spans="3:9" ht="15" customHeight="1">
      <c r="C12259" s="220" t="str">
        <f t="shared" si="382"/>
        <v/>
      </c>
      <c r="I12259" s="218" t="str">
        <f t="shared" si="383"/>
        <v/>
      </c>
    </row>
    <row r="12260" spans="3:9" ht="15" customHeight="1">
      <c r="C12260" s="220" t="str">
        <f t="shared" si="382"/>
        <v/>
      </c>
      <c r="I12260" s="218" t="str">
        <f t="shared" si="383"/>
        <v/>
      </c>
    </row>
    <row r="12261" spans="3:9" ht="15" customHeight="1">
      <c r="C12261" s="220" t="str">
        <f t="shared" si="382"/>
        <v/>
      </c>
      <c r="I12261" s="218" t="str">
        <f t="shared" si="383"/>
        <v/>
      </c>
    </row>
    <row r="12262" spans="3:9" ht="15" customHeight="1">
      <c r="C12262" s="220" t="str">
        <f t="shared" si="382"/>
        <v/>
      </c>
      <c r="I12262" s="218" t="str">
        <f t="shared" si="383"/>
        <v/>
      </c>
    </row>
    <row r="12263" spans="3:9" ht="15" customHeight="1">
      <c r="C12263" s="220" t="str">
        <f t="shared" si="382"/>
        <v/>
      </c>
      <c r="I12263" s="218" t="str">
        <f t="shared" si="383"/>
        <v/>
      </c>
    </row>
    <row r="12264" spans="3:9" ht="15" customHeight="1">
      <c r="C12264" s="220" t="str">
        <f t="shared" si="382"/>
        <v/>
      </c>
      <c r="I12264" s="218" t="str">
        <f t="shared" si="383"/>
        <v/>
      </c>
    </row>
    <row r="12265" spans="3:9" ht="15" customHeight="1">
      <c r="C12265" s="220" t="str">
        <f t="shared" si="382"/>
        <v/>
      </c>
      <c r="I12265" s="218" t="str">
        <f t="shared" si="383"/>
        <v/>
      </c>
    </row>
    <row r="12266" spans="3:9" ht="15" customHeight="1">
      <c r="C12266" s="220" t="str">
        <f t="shared" si="382"/>
        <v/>
      </c>
      <c r="I12266" s="218" t="str">
        <f t="shared" si="383"/>
        <v/>
      </c>
    </row>
    <row r="12267" spans="3:9" ht="15" customHeight="1">
      <c r="C12267" s="220" t="str">
        <f t="shared" si="382"/>
        <v/>
      </c>
      <c r="I12267" s="218" t="str">
        <f t="shared" si="383"/>
        <v/>
      </c>
    </row>
    <row r="12268" spans="3:9" ht="15" customHeight="1">
      <c r="C12268" s="220" t="str">
        <f t="shared" si="382"/>
        <v/>
      </c>
      <c r="I12268" s="218" t="str">
        <f t="shared" si="383"/>
        <v/>
      </c>
    </row>
    <row r="12269" spans="3:9" ht="15" customHeight="1">
      <c r="C12269" s="220" t="str">
        <f t="shared" si="382"/>
        <v/>
      </c>
      <c r="I12269" s="218" t="str">
        <f t="shared" si="383"/>
        <v/>
      </c>
    </row>
    <row r="12270" spans="3:9" ht="15" customHeight="1">
      <c r="C12270" s="220" t="str">
        <f t="shared" si="382"/>
        <v/>
      </c>
      <c r="I12270" s="218" t="str">
        <f t="shared" si="383"/>
        <v/>
      </c>
    </row>
    <row r="12271" spans="3:9" ht="15" customHeight="1">
      <c r="C12271" s="220" t="str">
        <f t="shared" si="382"/>
        <v/>
      </c>
      <c r="I12271" s="218" t="str">
        <f t="shared" si="383"/>
        <v/>
      </c>
    </row>
    <row r="12272" spans="3:9" ht="15" customHeight="1">
      <c r="C12272" s="220" t="str">
        <f t="shared" si="382"/>
        <v/>
      </c>
      <c r="I12272" s="218" t="str">
        <f t="shared" si="383"/>
        <v/>
      </c>
    </row>
    <row r="12273" spans="3:9" ht="15" customHeight="1">
      <c r="C12273" s="220" t="str">
        <f t="shared" si="382"/>
        <v/>
      </c>
      <c r="I12273" s="218" t="str">
        <f t="shared" si="383"/>
        <v/>
      </c>
    </row>
    <row r="12274" spans="3:9" ht="15" customHeight="1">
      <c r="C12274" s="220" t="str">
        <f t="shared" si="382"/>
        <v/>
      </c>
      <c r="I12274" s="218" t="str">
        <f t="shared" si="383"/>
        <v/>
      </c>
    </row>
    <row r="12275" spans="3:9" ht="15" customHeight="1">
      <c r="C12275" s="220" t="str">
        <f t="shared" si="382"/>
        <v/>
      </c>
      <c r="I12275" s="218" t="str">
        <f t="shared" si="383"/>
        <v/>
      </c>
    </row>
    <row r="12276" spans="3:9" ht="15" customHeight="1">
      <c r="C12276" s="220" t="str">
        <f t="shared" si="382"/>
        <v/>
      </c>
      <c r="I12276" s="218" t="str">
        <f t="shared" si="383"/>
        <v/>
      </c>
    </row>
    <row r="12277" spans="3:9" ht="15" customHeight="1">
      <c r="C12277" s="220" t="str">
        <f t="shared" si="382"/>
        <v/>
      </c>
      <c r="I12277" s="218" t="str">
        <f t="shared" si="383"/>
        <v/>
      </c>
    </row>
    <row r="12278" spans="3:9" ht="15" customHeight="1">
      <c r="C12278" s="220" t="str">
        <f t="shared" si="382"/>
        <v/>
      </c>
      <c r="I12278" s="218" t="str">
        <f t="shared" si="383"/>
        <v/>
      </c>
    </row>
    <row r="12279" spans="3:9" ht="15" customHeight="1">
      <c r="C12279" s="220" t="str">
        <f t="shared" si="382"/>
        <v/>
      </c>
      <c r="I12279" s="218" t="str">
        <f t="shared" si="383"/>
        <v/>
      </c>
    </row>
    <row r="12280" spans="3:9" ht="15" customHeight="1">
      <c r="C12280" s="220" t="str">
        <f t="shared" si="382"/>
        <v/>
      </c>
      <c r="I12280" s="218" t="str">
        <f t="shared" si="383"/>
        <v/>
      </c>
    </row>
    <row r="12281" spans="3:9" ht="15" customHeight="1">
      <c r="C12281" s="220" t="str">
        <f t="shared" si="382"/>
        <v/>
      </c>
      <c r="I12281" s="218" t="str">
        <f t="shared" si="383"/>
        <v/>
      </c>
    </row>
    <row r="12282" spans="3:9" ht="15" customHeight="1">
      <c r="C12282" s="220" t="str">
        <f t="shared" si="382"/>
        <v/>
      </c>
      <c r="I12282" s="218" t="str">
        <f t="shared" si="383"/>
        <v/>
      </c>
    </row>
    <row r="12283" spans="3:9" ht="15" customHeight="1">
      <c r="C12283" s="220" t="str">
        <f t="shared" si="382"/>
        <v/>
      </c>
      <c r="I12283" s="218" t="str">
        <f t="shared" si="383"/>
        <v/>
      </c>
    </row>
    <row r="12284" spans="3:9" ht="15" customHeight="1">
      <c r="C12284" s="220" t="str">
        <f t="shared" si="382"/>
        <v/>
      </c>
      <c r="I12284" s="218" t="str">
        <f t="shared" si="383"/>
        <v/>
      </c>
    </row>
    <row r="12285" spans="3:9" ht="15" customHeight="1">
      <c r="C12285" s="220" t="str">
        <f t="shared" si="382"/>
        <v/>
      </c>
      <c r="I12285" s="218" t="str">
        <f t="shared" si="383"/>
        <v/>
      </c>
    </row>
    <row r="12286" spans="3:9" ht="15" customHeight="1">
      <c r="C12286" s="220" t="str">
        <f t="shared" si="382"/>
        <v/>
      </c>
      <c r="I12286" s="218" t="str">
        <f t="shared" si="383"/>
        <v/>
      </c>
    </row>
    <row r="12287" spans="3:9" ht="15" customHeight="1">
      <c r="C12287" s="220" t="str">
        <f t="shared" si="382"/>
        <v/>
      </c>
      <c r="I12287" s="218" t="str">
        <f t="shared" si="383"/>
        <v/>
      </c>
    </row>
    <row r="12288" spans="3:9" ht="15" customHeight="1">
      <c r="C12288" s="220" t="str">
        <f t="shared" si="382"/>
        <v/>
      </c>
      <c r="I12288" s="218" t="str">
        <f t="shared" si="383"/>
        <v/>
      </c>
    </row>
    <row r="12289" spans="3:9" ht="15" customHeight="1">
      <c r="C12289" s="220" t="str">
        <f t="shared" si="382"/>
        <v/>
      </c>
      <c r="I12289" s="218" t="str">
        <f t="shared" si="383"/>
        <v/>
      </c>
    </row>
    <row r="12290" spans="3:9" ht="15" customHeight="1">
      <c r="C12290" s="220" t="str">
        <f t="shared" si="382"/>
        <v/>
      </c>
      <c r="I12290" s="218" t="str">
        <f t="shared" si="383"/>
        <v/>
      </c>
    </row>
    <row r="12291" spans="3:9" ht="15" customHeight="1">
      <c r="C12291" s="220" t="str">
        <f t="shared" si="382"/>
        <v/>
      </c>
      <c r="I12291" s="218" t="str">
        <f t="shared" si="383"/>
        <v/>
      </c>
    </row>
    <row r="12292" spans="3:9" ht="15" customHeight="1">
      <c r="C12292" s="220" t="str">
        <f t="shared" si="382"/>
        <v/>
      </c>
      <c r="I12292" s="218" t="str">
        <f t="shared" si="383"/>
        <v/>
      </c>
    </row>
    <row r="12293" spans="3:9" ht="15" customHeight="1">
      <c r="C12293" s="220" t="str">
        <f t="shared" si="382"/>
        <v/>
      </c>
      <c r="I12293" s="218" t="str">
        <f t="shared" si="383"/>
        <v/>
      </c>
    </row>
    <row r="12294" spans="3:9" ht="15" customHeight="1">
      <c r="C12294" s="220" t="str">
        <f t="shared" ref="C12294:C12357" si="384">IF(B12294="","",MONTH(B12294))</f>
        <v/>
      </c>
      <c r="I12294" s="218" t="str">
        <f t="shared" ref="I12294:I12357" si="385">IF(H12294="","",IF(E12294="","Não deixe campos em branco, a planilha resumo de custos e despesas necessita deles para funcionar",IF(F12294="","Não deixe campos em branco, a planilha resumo de custos e despesas necessita deles para funcionar",IF(G12294="","Não deixe campos em branco, a planilha resumo de custos e despesas necessita deles para funcionar",""))))</f>
        <v/>
      </c>
    </row>
    <row r="12295" spans="3:9" ht="15" customHeight="1">
      <c r="C12295" s="220" t="str">
        <f t="shared" si="384"/>
        <v/>
      </c>
      <c r="I12295" s="218" t="str">
        <f t="shared" si="385"/>
        <v/>
      </c>
    </row>
    <row r="12296" spans="3:9" ht="15" customHeight="1">
      <c r="C12296" s="220" t="str">
        <f t="shared" si="384"/>
        <v/>
      </c>
      <c r="I12296" s="218" t="str">
        <f t="shared" si="385"/>
        <v/>
      </c>
    </row>
    <row r="12297" spans="3:9" ht="15" customHeight="1">
      <c r="C12297" s="220" t="str">
        <f t="shared" si="384"/>
        <v/>
      </c>
      <c r="I12297" s="218" t="str">
        <f t="shared" si="385"/>
        <v/>
      </c>
    </row>
    <row r="12298" spans="3:9" ht="15" customHeight="1">
      <c r="C12298" s="220" t="str">
        <f t="shared" si="384"/>
        <v/>
      </c>
      <c r="I12298" s="218" t="str">
        <f t="shared" si="385"/>
        <v/>
      </c>
    </row>
    <row r="12299" spans="3:9" ht="15" customHeight="1">
      <c r="C12299" s="220" t="str">
        <f t="shared" si="384"/>
        <v/>
      </c>
      <c r="I12299" s="218" t="str">
        <f t="shared" si="385"/>
        <v/>
      </c>
    </row>
    <row r="12300" spans="3:9" ht="15" customHeight="1">
      <c r="C12300" s="220" t="str">
        <f t="shared" si="384"/>
        <v/>
      </c>
      <c r="I12300" s="218" t="str">
        <f t="shared" si="385"/>
        <v/>
      </c>
    </row>
    <row r="12301" spans="3:9" ht="15" customHeight="1">
      <c r="C12301" s="220" t="str">
        <f t="shared" si="384"/>
        <v/>
      </c>
      <c r="I12301" s="218" t="str">
        <f t="shared" si="385"/>
        <v/>
      </c>
    </row>
    <row r="12302" spans="3:9" ht="15" customHeight="1">
      <c r="C12302" s="220" t="str">
        <f t="shared" si="384"/>
        <v/>
      </c>
      <c r="I12302" s="218" t="str">
        <f t="shared" si="385"/>
        <v/>
      </c>
    </row>
    <row r="12303" spans="3:9" ht="15" customHeight="1">
      <c r="C12303" s="220" t="str">
        <f t="shared" si="384"/>
        <v/>
      </c>
      <c r="I12303" s="218" t="str">
        <f t="shared" si="385"/>
        <v/>
      </c>
    </row>
    <row r="12304" spans="3:9" ht="15" customHeight="1">
      <c r="C12304" s="220" t="str">
        <f t="shared" si="384"/>
        <v/>
      </c>
      <c r="I12304" s="218" t="str">
        <f t="shared" si="385"/>
        <v/>
      </c>
    </row>
    <row r="12305" spans="3:9" ht="15" customHeight="1">
      <c r="C12305" s="220" t="str">
        <f t="shared" si="384"/>
        <v/>
      </c>
      <c r="I12305" s="218" t="str">
        <f t="shared" si="385"/>
        <v/>
      </c>
    </row>
    <row r="12306" spans="3:9" ht="15" customHeight="1">
      <c r="C12306" s="220" t="str">
        <f t="shared" si="384"/>
        <v/>
      </c>
      <c r="I12306" s="218" t="str">
        <f t="shared" si="385"/>
        <v/>
      </c>
    </row>
    <row r="12307" spans="3:9" ht="15" customHeight="1">
      <c r="C12307" s="220" t="str">
        <f t="shared" si="384"/>
        <v/>
      </c>
      <c r="I12307" s="218" t="str">
        <f t="shared" si="385"/>
        <v/>
      </c>
    </row>
    <row r="12308" spans="3:9" ht="15" customHeight="1">
      <c r="C12308" s="220" t="str">
        <f t="shared" si="384"/>
        <v/>
      </c>
      <c r="I12308" s="218" t="str">
        <f t="shared" si="385"/>
        <v/>
      </c>
    </row>
    <row r="12309" spans="3:9" ht="15" customHeight="1">
      <c r="C12309" s="220" t="str">
        <f t="shared" si="384"/>
        <v/>
      </c>
      <c r="I12309" s="218" t="str">
        <f t="shared" si="385"/>
        <v/>
      </c>
    </row>
    <row r="12310" spans="3:9" ht="15" customHeight="1">
      <c r="C12310" s="220" t="str">
        <f t="shared" si="384"/>
        <v/>
      </c>
      <c r="I12310" s="218" t="str">
        <f t="shared" si="385"/>
        <v/>
      </c>
    </row>
    <row r="12311" spans="3:9" ht="15" customHeight="1">
      <c r="C12311" s="220" t="str">
        <f t="shared" si="384"/>
        <v/>
      </c>
      <c r="I12311" s="218" t="str">
        <f t="shared" si="385"/>
        <v/>
      </c>
    </row>
    <row r="12312" spans="3:9" ht="15" customHeight="1">
      <c r="C12312" s="220" t="str">
        <f t="shared" si="384"/>
        <v/>
      </c>
      <c r="I12312" s="218" t="str">
        <f t="shared" si="385"/>
        <v/>
      </c>
    </row>
    <row r="12313" spans="3:9" ht="15" customHeight="1">
      <c r="C12313" s="220" t="str">
        <f t="shared" si="384"/>
        <v/>
      </c>
      <c r="I12313" s="218" t="str">
        <f t="shared" si="385"/>
        <v/>
      </c>
    </row>
    <row r="12314" spans="3:9" ht="15" customHeight="1">
      <c r="C12314" s="220" t="str">
        <f t="shared" si="384"/>
        <v/>
      </c>
      <c r="I12314" s="218" t="str">
        <f t="shared" si="385"/>
        <v/>
      </c>
    </row>
    <row r="12315" spans="3:9" ht="15" customHeight="1">
      <c r="C12315" s="220" t="str">
        <f t="shared" si="384"/>
        <v/>
      </c>
      <c r="I12315" s="218" t="str">
        <f t="shared" si="385"/>
        <v/>
      </c>
    </row>
    <row r="12316" spans="3:9" ht="15" customHeight="1">
      <c r="C12316" s="220" t="str">
        <f t="shared" si="384"/>
        <v/>
      </c>
      <c r="I12316" s="218" t="str">
        <f t="shared" si="385"/>
        <v/>
      </c>
    </row>
    <row r="12317" spans="3:9" ht="15" customHeight="1">
      <c r="C12317" s="220" t="str">
        <f t="shared" si="384"/>
        <v/>
      </c>
      <c r="I12317" s="218" t="str">
        <f t="shared" si="385"/>
        <v/>
      </c>
    </row>
    <row r="12318" spans="3:9" ht="15" customHeight="1">
      <c r="C12318" s="220" t="str">
        <f t="shared" si="384"/>
        <v/>
      </c>
      <c r="I12318" s="218" t="str">
        <f t="shared" si="385"/>
        <v/>
      </c>
    </row>
    <row r="12319" spans="3:9" ht="15" customHeight="1">
      <c r="C12319" s="220" t="str">
        <f t="shared" si="384"/>
        <v/>
      </c>
      <c r="I12319" s="218" t="str">
        <f t="shared" si="385"/>
        <v/>
      </c>
    </row>
    <row r="12320" spans="3:9" ht="15" customHeight="1">
      <c r="C12320" s="220" t="str">
        <f t="shared" si="384"/>
        <v/>
      </c>
      <c r="I12320" s="218" t="str">
        <f t="shared" si="385"/>
        <v/>
      </c>
    </row>
    <row r="12321" spans="3:9" ht="15" customHeight="1">
      <c r="C12321" s="220" t="str">
        <f t="shared" si="384"/>
        <v/>
      </c>
      <c r="I12321" s="218" t="str">
        <f t="shared" si="385"/>
        <v/>
      </c>
    </row>
    <row r="12322" spans="3:9" ht="15" customHeight="1">
      <c r="C12322" s="220" t="str">
        <f t="shared" si="384"/>
        <v/>
      </c>
      <c r="I12322" s="218" t="str">
        <f t="shared" si="385"/>
        <v/>
      </c>
    </row>
    <row r="12323" spans="3:9" ht="15" customHeight="1">
      <c r="C12323" s="220" t="str">
        <f t="shared" si="384"/>
        <v/>
      </c>
      <c r="I12323" s="218" t="str">
        <f t="shared" si="385"/>
        <v/>
      </c>
    </row>
    <row r="12324" spans="3:9" ht="15" customHeight="1">
      <c r="C12324" s="220" t="str">
        <f t="shared" si="384"/>
        <v/>
      </c>
      <c r="I12324" s="218" t="str">
        <f t="shared" si="385"/>
        <v/>
      </c>
    </row>
    <row r="12325" spans="3:9" ht="15" customHeight="1">
      <c r="C12325" s="220" t="str">
        <f t="shared" si="384"/>
        <v/>
      </c>
      <c r="I12325" s="218" t="str">
        <f t="shared" si="385"/>
        <v/>
      </c>
    </row>
    <row r="12326" spans="3:9" ht="15" customHeight="1">
      <c r="C12326" s="220" t="str">
        <f t="shared" si="384"/>
        <v/>
      </c>
      <c r="I12326" s="218" t="str">
        <f t="shared" si="385"/>
        <v/>
      </c>
    </row>
    <row r="12327" spans="3:9" ht="15" customHeight="1">
      <c r="C12327" s="220" t="str">
        <f t="shared" si="384"/>
        <v/>
      </c>
      <c r="I12327" s="218" t="str">
        <f t="shared" si="385"/>
        <v/>
      </c>
    </row>
    <row r="12328" spans="3:9" ht="15" customHeight="1">
      <c r="C12328" s="220" t="str">
        <f t="shared" si="384"/>
        <v/>
      </c>
      <c r="I12328" s="218" t="str">
        <f t="shared" si="385"/>
        <v/>
      </c>
    </row>
    <row r="12329" spans="3:9" ht="15" customHeight="1">
      <c r="C12329" s="220" t="str">
        <f t="shared" si="384"/>
        <v/>
      </c>
      <c r="I12329" s="218" t="str">
        <f t="shared" si="385"/>
        <v/>
      </c>
    </row>
    <row r="12330" spans="3:9" ht="15" customHeight="1">
      <c r="C12330" s="220" t="str">
        <f t="shared" si="384"/>
        <v/>
      </c>
      <c r="I12330" s="218" t="str">
        <f t="shared" si="385"/>
        <v/>
      </c>
    </row>
    <row r="12331" spans="3:9" ht="15" customHeight="1">
      <c r="C12331" s="220" t="str">
        <f t="shared" si="384"/>
        <v/>
      </c>
      <c r="I12331" s="218" t="str">
        <f t="shared" si="385"/>
        <v/>
      </c>
    </row>
    <row r="12332" spans="3:9" ht="15" customHeight="1">
      <c r="C12332" s="220" t="str">
        <f t="shared" si="384"/>
        <v/>
      </c>
      <c r="I12332" s="218" t="str">
        <f t="shared" si="385"/>
        <v/>
      </c>
    </row>
    <row r="12333" spans="3:9" ht="15" customHeight="1">
      <c r="C12333" s="220" t="str">
        <f t="shared" si="384"/>
        <v/>
      </c>
      <c r="I12333" s="218" t="str">
        <f t="shared" si="385"/>
        <v/>
      </c>
    </row>
    <row r="12334" spans="3:9" ht="15" customHeight="1">
      <c r="C12334" s="220" t="str">
        <f t="shared" si="384"/>
        <v/>
      </c>
      <c r="I12334" s="218" t="str">
        <f t="shared" si="385"/>
        <v/>
      </c>
    </row>
    <row r="12335" spans="3:9" ht="15" customHeight="1">
      <c r="C12335" s="220" t="str">
        <f t="shared" si="384"/>
        <v/>
      </c>
      <c r="I12335" s="218" t="str">
        <f t="shared" si="385"/>
        <v/>
      </c>
    </row>
    <row r="12336" spans="3:9" ht="15" customHeight="1">
      <c r="C12336" s="220" t="str">
        <f t="shared" si="384"/>
        <v/>
      </c>
      <c r="I12336" s="218" t="str">
        <f t="shared" si="385"/>
        <v/>
      </c>
    </row>
    <row r="12337" spans="3:9" ht="15" customHeight="1">
      <c r="C12337" s="220" t="str">
        <f t="shared" si="384"/>
        <v/>
      </c>
      <c r="I12337" s="218" t="str">
        <f t="shared" si="385"/>
        <v/>
      </c>
    </row>
    <row r="12338" spans="3:9" ht="15" customHeight="1">
      <c r="C12338" s="220" t="str">
        <f t="shared" si="384"/>
        <v/>
      </c>
      <c r="I12338" s="218" t="str">
        <f t="shared" si="385"/>
        <v/>
      </c>
    </row>
    <row r="12339" spans="3:9" ht="15" customHeight="1">
      <c r="C12339" s="220" t="str">
        <f t="shared" si="384"/>
        <v/>
      </c>
      <c r="I12339" s="218" t="str">
        <f t="shared" si="385"/>
        <v/>
      </c>
    </row>
    <row r="12340" spans="3:9" ht="15" customHeight="1">
      <c r="C12340" s="220" t="str">
        <f t="shared" si="384"/>
        <v/>
      </c>
      <c r="I12340" s="218" t="str">
        <f t="shared" si="385"/>
        <v/>
      </c>
    </row>
    <row r="12341" spans="3:9" ht="15" customHeight="1">
      <c r="C12341" s="220" t="str">
        <f t="shared" si="384"/>
        <v/>
      </c>
      <c r="I12341" s="218" t="str">
        <f t="shared" si="385"/>
        <v/>
      </c>
    </row>
    <row r="12342" spans="3:9" ht="15" customHeight="1">
      <c r="C12342" s="220" t="str">
        <f t="shared" si="384"/>
        <v/>
      </c>
      <c r="I12342" s="218" t="str">
        <f t="shared" si="385"/>
        <v/>
      </c>
    </row>
    <row r="12343" spans="3:9" ht="15" customHeight="1">
      <c r="C12343" s="220" t="str">
        <f t="shared" si="384"/>
        <v/>
      </c>
      <c r="I12343" s="218" t="str">
        <f t="shared" si="385"/>
        <v/>
      </c>
    </row>
    <row r="12344" spans="3:9" ht="15" customHeight="1">
      <c r="C12344" s="220" t="str">
        <f t="shared" si="384"/>
        <v/>
      </c>
      <c r="I12344" s="218" t="str">
        <f t="shared" si="385"/>
        <v/>
      </c>
    </row>
    <row r="12345" spans="3:9" ht="15" customHeight="1">
      <c r="C12345" s="220" t="str">
        <f t="shared" si="384"/>
        <v/>
      </c>
      <c r="I12345" s="218" t="str">
        <f t="shared" si="385"/>
        <v/>
      </c>
    </row>
    <row r="12346" spans="3:9" ht="15" customHeight="1">
      <c r="C12346" s="220" t="str">
        <f t="shared" si="384"/>
        <v/>
      </c>
      <c r="I12346" s="218" t="str">
        <f t="shared" si="385"/>
        <v/>
      </c>
    </row>
    <row r="12347" spans="3:9" ht="15" customHeight="1">
      <c r="C12347" s="220" t="str">
        <f t="shared" si="384"/>
        <v/>
      </c>
      <c r="I12347" s="218" t="str">
        <f t="shared" si="385"/>
        <v/>
      </c>
    </row>
    <row r="12348" spans="3:9" ht="15" customHeight="1">
      <c r="C12348" s="220" t="str">
        <f t="shared" si="384"/>
        <v/>
      </c>
      <c r="I12348" s="218" t="str">
        <f t="shared" si="385"/>
        <v/>
      </c>
    </row>
    <row r="12349" spans="3:9" ht="15" customHeight="1">
      <c r="C12349" s="220" t="str">
        <f t="shared" si="384"/>
        <v/>
      </c>
      <c r="I12349" s="218" t="str">
        <f t="shared" si="385"/>
        <v/>
      </c>
    </row>
    <row r="12350" spans="3:9" ht="15" customHeight="1">
      <c r="C12350" s="220" t="str">
        <f t="shared" si="384"/>
        <v/>
      </c>
      <c r="I12350" s="218" t="str">
        <f t="shared" si="385"/>
        <v/>
      </c>
    </row>
    <row r="12351" spans="3:9" ht="15" customHeight="1">
      <c r="C12351" s="220" t="str">
        <f t="shared" si="384"/>
        <v/>
      </c>
      <c r="I12351" s="218" t="str">
        <f t="shared" si="385"/>
        <v/>
      </c>
    </row>
    <row r="12352" spans="3:9" ht="15" customHeight="1">
      <c r="C12352" s="220" t="str">
        <f t="shared" si="384"/>
        <v/>
      </c>
      <c r="I12352" s="218" t="str">
        <f t="shared" si="385"/>
        <v/>
      </c>
    </row>
    <row r="12353" spans="3:9" ht="15" customHeight="1">
      <c r="C12353" s="220" t="str">
        <f t="shared" si="384"/>
        <v/>
      </c>
      <c r="I12353" s="218" t="str">
        <f t="shared" si="385"/>
        <v/>
      </c>
    </row>
    <row r="12354" spans="3:9" ht="15" customHeight="1">
      <c r="C12354" s="220" t="str">
        <f t="shared" si="384"/>
        <v/>
      </c>
      <c r="I12354" s="218" t="str">
        <f t="shared" si="385"/>
        <v/>
      </c>
    </row>
    <row r="12355" spans="3:9" ht="15" customHeight="1">
      <c r="C12355" s="220" t="str">
        <f t="shared" si="384"/>
        <v/>
      </c>
      <c r="I12355" s="218" t="str">
        <f t="shared" si="385"/>
        <v/>
      </c>
    </row>
    <row r="12356" spans="3:9" ht="15" customHeight="1">
      <c r="C12356" s="220" t="str">
        <f t="shared" si="384"/>
        <v/>
      </c>
      <c r="I12356" s="218" t="str">
        <f t="shared" si="385"/>
        <v/>
      </c>
    </row>
    <row r="12357" spans="3:9" ht="15" customHeight="1">
      <c r="C12357" s="220" t="str">
        <f t="shared" si="384"/>
        <v/>
      </c>
      <c r="I12357" s="218" t="str">
        <f t="shared" si="385"/>
        <v/>
      </c>
    </row>
    <row r="12358" spans="3:9" ht="15" customHeight="1">
      <c r="C12358" s="220" t="str">
        <f t="shared" ref="C12358:C12421" si="386">IF(B12358="","",MONTH(B12358))</f>
        <v/>
      </c>
      <c r="I12358" s="218" t="str">
        <f t="shared" ref="I12358:I12421" si="387">IF(H12358="","",IF(E12358="","Não deixe campos em branco, a planilha resumo de custos e despesas necessita deles para funcionar",IF(F12358="","Não deixe campos em branco, a planilha resumo de custos e despesas necessita deles para funcionar",IF(G12358="","Não deixe campos em branco, a planilha resumo de custos e despesas necessita deles para funcionar",""))))</f>
        <v/>
      </c>
    </row>
    <row r="12359" spans="3:9" ht="15" customHeight="1">
      <c r="C12359" s="220" t="str">
        <f t="shared" si="386"/>
        <v/>
      </c>
      <c r="I12359" s="218" t="str">
        <f t="shared" si="387"/>
        <v/>
      </c>
    </row>
    <row r="12360" spans="3:9" ht="15" customHeight="1">
      <c r="C12360" s="220" t="str">
        <f t="shared" si="386"/>
        <v/>
      </c>
      <c r="I12360" s="218" t="str">
        <f t="shared" si="387"/>
        <v/>
      </c>
    </row>
    <row r="12361" spans="3:9" ht="15" customHeight="1">
      <c r="C12361" s="220" t="str">
        <f t="shared" si="386"/>
        <v/>
      </c>
      <c r="I12361" s="218" t="str">
        <f t="shared" si="387"/>
        <v/>
      </c>
    </row>
    <row r="12362" spans="3:9" ht="15" customHeight="1">
      <c r="C12362" s="220" t="str">
        <f t="shared" si="386"/>
        <v/>
      </c>
      <c r="I12362" s="218" t="str">
        <f t="shared" si="387"/>
        <v/>
      </c>
    </row>
    <row r="12363" spans="3:9" ht="15" customHeight="1">
      <c r="C12363" s="220" t="str">
        <f t="shared" si="386"/>
        <v/>
      </c>
      <c r="I12363" s="218" t="str">
        <f t="shared" si="387"/>
        <v/>
      </c>
    </row>
    <row r="12364" spans="3:9" ht="15" customHeight="1">
      <c r="C12364" s="220" t="str">
        <f t="shared" si="386"/>
        <v/>
      </c>
      <c r="I12364" s="218" t="str">
        <f t="shared" si="387"/>
        <v/>
      </c>
    </row>
    <row r="12365" spans="3:9" ht="15" customHeight="1">
      <c r="C12365" s="220" t="str">
        <f t="shared" si="386"/>
        <v/>
      </c>
      <c r="I12365" s="218" t="str">
        <f t="shared" si="387"/>
        <v/>
      </c>
    </row>
    <row r="12366" spans="3:9" ht="15" customHeight="1">
      <c r="C12366" s="220" t="str">
        <f t="shared" si="386"/>
        <v/>
      </c>
      <c r="I12366" s="218" t="str">
        <f t="shared" si="387"/>
        <v/>
      </c>
    </row>
    <row r="12367" spans="3:9" ht="15" customHeight="1">
      <c r="C12367" s="220" t="str">
        <f t="shared" si="386"/>
        <v/>
      </c>
      <c r="I12367" s="218" t="str">
        <f t="shared" si="387"/>
        <v/>
      </c>
    </row>
    <row r="12368" spans="3:9" ht="15" customHeight="1">
      <c r="C12368" s="220" t="str">
        <f t="shared" si="386"/>
        <v/>
      </c>
      <c r="I12368" s="218" t="str">
        <f t="shared" si="387"/>
        <v/>
      </c>
    </row>
    <row r="12369" spans="3:9" ht="15" customHeight="1">
      <c r="C12369" s="220" t="str">
        <f t="shared" si="386"/>
        <v/>
      </c>
      <c r="I12369" s="218" t="str">
        <f t="shared" si="387"/>
        <v/>
      </c>
    </row>
    <row r="12370" spans="3:9" ht="15" customHeight="1">
      <c r="C12370" s="220" t="str">
        <f t="shared" si="386"/>
        <v/>
      </c>
      <c r="I12370" s="218" t="str">
        <f t="shared" si="387"/>
        <v/>
      </c>
    </row>
    <row r="12371" spans="3:9" ht="15" customHeight="1">
      <c r="C12371" s="220" t="str">
        <f t="shared" si="386"/>
        <v/>
      </c>
      <c r="I12371" s="218" t="str">
        <f t="shared" si="387"/>
        <v/>
      </c>
    </row>
    <row r="12372" spans="3:9" ht="15" customHeight="1">
      <c r="C12372" s="220" t="str">
        <f t="shared" si="386"/>
        <v/>
      </c>
      <c r="I12372" s="218" t="str">
        <f t="shared" si="387"/>
        <v/>
      </c>
    </row>
    <row r="12373" spans="3:9" ht="15" customHeight="1">
      <c r="C12373" s="220" t="str">
        <f t="shared" si="386"/>
        <v/>
      </c>
      <c r="I12373" s="218" t="str">
        <f t="shared" si="387"/>
        <v/>
      </c>
    </row>
    <row r="12374" spans="3:9" ht="15" customHeight="1">
      <c r="C12374" s="220" t="str">
        <f t="shared" si="386"/>
        <v/>
      </c>
      <c r="I12374" s="218" t="str">
        <f t="shared" si="387"/>
        <v/>
      </c>
    </row>
    <row r="12375" spans="3:9" ht="15" customHeight="1">
      <c r="C12375" s="220" t="str">
        <f t="shared" si="386"/>
        <v/>
      </c>
      <c r="I12375" s="218" t="str">
        <f t="shared" si="387"/>
        <v/>
      </c>
    </row>
    <row r="12376" spans="3:9" ht="15" customHeight="1">
      <c r="C12376" s="220" t="str">
        <f t="shared" si="386"/>
        <v/>
      </c>
      <c r="I12376" s="218" t="str">
        <f t="shared" si="387"/>
        <v/>
      </c>
    </row>
    <row r="12377" spans="3:9" ht="15" customHeight="1">
      <c r="C12377" s="220" t="str">
        <f t="shared" si="386"/>
        <v/>
      </c>
      <c r="I12377" s="218" t="str">
        <f t="shared" si="387"/>
        <v/>
      </c>
    </row>
    <row r="12378" spans="3:9" ht="15" customHeight="1">
      <c r="C12378" s="220" t="str">
        <f t="shared" si="386"/>
        <v/>
      </c>
      <c r="I12378" s="218" t="str">
        <f t="shared" si="387"/>
        <v/>
      </c>
    </row>
    <row r="12379" spans="3:9" ht="15" customHeight="1">
      <c r="C12379" s="220" t="str">
        <f t="shared" si="386"/>
        <v/>
      </c>
      <c r="I12379" s="218" t="str">
        <f t="shared" si="387"/>
        <v/>
      </c>
    </row>
    <row r="12380" spans="3:9" ht="15" customHeight="1">
      <c r="C12380" s="220" t="str">
        <f t="shared" si="386"/>
        <v/>
      </c>
      <c r="I12380" s="218" t="str">
        <f t="shared" si="387"/>
        <v/>
      </c>
    </row>
    <row r="12381" spans="3:9" ht="15" customHeight="1">
      <c r="C12381" s="220" t="str">
        <f t="shared" si="386"/>
        <v/>
      </c>
      <c r="I12381" s="218" t="str">
        <f t="shared" si="387"/>
        <v/>
      </c>
    </row>
    <row r="12382" spans="3:9" ht="15" customHeight="1">
      <c r="C12382" s="220" t="str">
        <f t="shared" si="386"/>
        <v/>
      </c>
      <c r="I12382" s="218" t="str">
        <f t="shared" si="387"/>
        <v/>
      </c>
    </row>
    <row r="12383" spans="3:9" ht="15" customHeight="1">
      <c r="C12383" s="220" t="str">
        <f t="shared" si="386"/>
        <v/>
      </c>
      <c r="I12383" s="218" t="str">
        <f t="shared" si="387"/>
        <v/>
      </c>
    </row>
    <row r="12384" spans="3:9" ht="15" customHeight="1">
      <c r="C12384" s="220" t="str">
        <f t="shared" si="386"/>
        <v/>
      </c>
      <c r="I12384" s="218" t="str">
        <f t="shared" si="387"/>
        <v/>
      </c>
    </row>
    <row r="12385" spans="3:9" ht="15" customHeight="1">
      <c r="C12385" s="220" t="str">
        <f t="shared" si="386"/>
        <v/>
      </c>
      <c r="I12385" s="218" t="str">
        <f t="shared" si="387"/>
        <v/>
      </c>
    </row>
    <row r="12386" spans="3:9" ht="15" customHeight="1">
      <c r="C12386" s="220" t="str">
        <f t="shared" si="386"/>
        <v/>
      </c>
      <c r="I12386" s="218" t="str">
        <f t="shared" si="387"/>
        <v/>
      </c>
    </row>
    <row r="12387" spans="3:9" ht="15" customHeight="1">
      <c r="C12387" s="220" t="str">
        <f t="shared" si="386"/>
        <v/>
      </c>
      <c r="I12387" s="218" t="str">
        <f t="shared" si="387"/>
        <v/>
      </c>
    </row>
    <row r="12388" spans="3:9" ht="15" customHeight="1">
      <c r="C12388" s="220" t="str">
        <f t="shared" si="386"/>
        <v/>
      </c>
      <c r="I12388" s="218" t="str">
        <f t="shared" si="387"/>
        <v/>
      </c>
    </row>
    <row r="12389" spans="3:9" ht="15" customHeight="1">
      <c r="C12389" s="220" t="str">
        <f t="shared" si="386"/>
        <v/>
      </c>
      <c r="I12389" s="218" t="str">
        <f t="shared" si="387"/>
        <v/>
      </c>
    </row>
    <row r="12390" spans="3:9" ht="15" customHeight="1">
      <c r="C12390" s="220" t="str">
        <f t="shared" si="386"/>
        <v/>
      </c>
      <c r="I12390" s="218" t="str">
        <f t="shared" si="387"/>
        <v/>
      </c>
    </row>
    <row r="12391" spans="3:9" ht="15" customHeight="1">
      <c r="C12391" s="220" t="str">
        <f t="shared" si="386"/>
        <v/>
      </c>
      <c r="I12391" s="218" t="str">
        <f t="shared" si="387"/>
        <v/>
      </c>
    </row>
    <row r="12392" spans="3:9" ht="15" customHeight="1">
      <c r="C12392" s="220" t="str">
        <f t="shared" si="386"/>
        <v/>
      </c>
      <c r="I12392" s="218" t="str">
        <f t="shared" si="387"/>
        <v/>
      </c>
    </row>
    <row r="12393" spans="3:9" ht="15" customHeight="1">
      <c r="C12393" s="220" t="str">
        <f t="shared" si="386"/>
        <v/>
      </c>
      <c r="I12393" s="218" t="str">
        <f t="shared" si="387"/>
        <v/>
      </c>
    </row>
    <row r="12394" spans="3:9" ht="15" customHeight="1">
      <c r="C12394" s="220" t="str">
        <f t="shared" si="386"/>
        <v/>
      </c>
      <c r="I12394" s="218" t="str">
        <f t="shared" si="387"/>
        <v/>
      </c>
    </row>
    <row r="12395" spans="3:9" ht="15" customHeight="1">
      <c r="C12395" s="220" t="str">
        <f t="shared" si="386"/>
        <v/>
      </c>
      <c r="I12395" s="218" t="str">
        <f t="shared" si="387"/>
        <v/>
      </c>
    </row>
    <row r="12396" spans="3:9" ht="15" customHeight="1">
      <c r="C12396" s="220" t="str">
        <f t="shared" si="386"/>
        <v/>
      </c>
      <c r="I12396" s="218" t="str">
        <f t="shared" si="387"/>
        <v/>
      </c>
    </row>
    <row r="12397" spans="3:9" ht="15" customHeight="1">
      <c r="C12397" s="220" t="str">
        <f t="shared" si="386"/>
        <v/>
      </c>
      <c r="I12397" s="218" t="str">
        <f t="shared" si="387"/>
        <v/>
      </c>
    </row>
    <row r="12398" spans="3:9" ht="15" customHeight="1">
      <c r="C12398" s="220" t="str">
        <f t="shared" si="386"/>
        <v/>
      </c>
      <c r="I12398" s="218" t="str">
        <f t="shared" si="387"/>
        <v/>
      </c>
    </row>
    <row r="12399" spans="3:9" ht="15" customHeight="1">
      <c r="C12399" s="220" t="str">
        <f t="shared" si="386"/>
        <v/>
      </c>
      <c r="I12399" s="218" t="str">
        <f t="shared" si="387"/>
        <v/>
      </c>
    </row>
    <row r="12400" spans="3:9" ht="15" customHeight="1">
      <c r="C12400" s="220" t="str">
        <f t="shared" si="386"/>
        <v/>
      </c>
      <c r="I12400" s="218" t="str">
        <f t="shared" si="387"/>
        <v/>
      </c>
    </row>
    <row r="12401" spans="3:9" ht="15" customHeight="1">
      <c r="C12401" s="220" t="str">
        <f t="shared" si="386"/>
        <v/>
      </c>
      <c r="I12401" s="218" t="str">
        <f t="shared" si="387"/>
        <v/>
      </c>
    </row>
    <row r="12402" spans="3:9" ht="15" customHeight="1">
      <c r="C12402" s="220" t="str">
        <f t="shared" si="386"/>
        <v/>
      </c>
      <c r="I12402" s="218" t="str">
        <f t="shared" si="387"/>
        <v/>
      </c>
    </row>
    <row r="12403" spans="3:9" ht="15" customHeight="1">
      <c r="C12403" s="220" t="str">
        <f t="shared" si="386"/>
        <v/>
      </c>
      <c r="I12403" s="218" t="str">
        <f t="shared" si="387"/>
        <v/>
      </c>
    </row>
    <row r="12404" spans="3:9" ht="15" customHeight="1">
      <c r="C12404" s="220" t="str">
        <f t="shared" si="386"/>
        <v/>
      </c>
      <c r="I12404" s="218" t="str">
        <f t="shared" si="387"/>
        <v/>
      </c>
    </row>
    <row r="12405" spans="3:9" ht="15" customHeight="1">
      <c r="C12405" s="220" t="str">
        <f t="shared" si="386"/>
        <v/>
      </c>
      <c r="I12405" s="218" t="str">
        <f t="shared" si="387"/>
        <v/>
      </c>
    </row>
    <row r="12406" spans="3:9" ht="15" customHeight="1">
      <c r="C12406" s="220" t="str">
        <f t="shared" si="386"/>
        <v/>
      </c>
      <c r="I12406" s="218" t="str">
        <f t="shared" si="387"/>
        <v/>
      </c>
    </row>
    <row r="12407" spans="3:9" ht="15" customHeight="1">
      <c r="C12407" s="220" t="str">
        <f t="shared" si="386"/>
        <v/>
      </c>
      <c r="I12407" s="218" t="str">
        <f t="shared" si="387"/>
        <v/>
      </c>
    </row>
    <row r="12408" spans="3:9" ht="15" customHeight="1">
      <c r="C12408" s="220" t="str">
        <f t="shared" si="386"/>
        <v/>
      </c>
      <c r="I12408" s="218" t="str">
        <f t="shared" si="387"/>
        <v/>
      </c>
    </row>
    <row r="12409" spans="3:9" ht="15" customHeight="1">
      <c r="C12409" s="220" t="str">
        <f t="shared" si="386"/>
        <v/>
      </c>
      <c r="I12409" s="218" t="str">
        <f t="shared" si="387"/>
        <v/>
      </c>
    </row>
    <row r="12410" spans="3:9" ht="15" customHeight="1">
      <c r="C12410" s="220" t="str">
        <f t="shared" si="386"/>
        <v/>
      </c>
      <c r="I12410" s="218" t="str">
        <f t="shared" si="387"/>
        <v/>
      </c>
    </row>
    <row r="12411" spans="3:9" ht="15" customHeight="1">
      <c r="C12411" s="220" t="str">
        <f t="shared" si="386"/>
        <v/>
      </c>
      <c r="I12411" s="218" t="str">
        <f t="shared" si="387"/>
        <v/>
      </c>
    </row>
    <row r="12412" spans="3:9" ht="15" customHeight="1">
      <c r="C12412" s="220" t="str">
        <f t="shared" si="386"/>
        <v/>
      </c>
      <c r="I12412" s="218" t="str">
        <f t="shared" si="387"/>
        <v/>
      </c>
    </row>
    <row r="12413" spans="3:9" ht="15" customHeight="1">
      <c r="C12413" s="220" t="str">
        <f t="shared" si="386"/>
        <v/>
      </c>
      <c r="I12413" s="218" t="str">
        <f t="shared" si="387"/>
        <v/>
      </c>
    </row>
    <row r="12414" spans="3:9" ht="15" customHeight="1">
      <c r="C12414" s="220" t="str">
        <f t="shared" si="386"/>
        <v/>
      </c>
      <c r="I12414" s="218" t="str">
        <f t="shared" si="387"/>
        <v/>
      </c>
    </row>
    <row r="12415" spans="3:9" ht="15" customHeight="1">
      <c r="C12415" s="220" t="str">
        <f t="shared" si="386"/>
        <v/>
      </c>
      <c r="I12415" s="218" t="str">
        <f t="shared" si="387"/>
        <v/>
      </c>
    </row>
    <row r="12416" spans="3:9" ht="15" customHeight="1">
      <c r="C12416" s="220" t="str">
        <f t="shared" si="386"/>
        <v/>
      </c>
      <c r="I12416" s="218" t="str">
        <f t="shared" si="387"/>
        <v/>
      </c>
    </row>
    <row r="12417" spans="3:9" ht="15" customHeight="1">
      <c r="C12417" s="220" t="str">
        <f t="shared" si="386"/>
        <v/>
      </c>
      <c r="I12417" s="218" t="str">
        <f t="shared" si="387"/>
        <v/>
      </c>
    </row>
    <row r="12418" spans="3:9" ht="15" customHeight="1">
      <c r="C12418" s="220" t="str">
        <f t="shared" si="386"/>
        <v/>
      </c>
      <c r="I12418" s="218" t="str">
        <f t="shared" si="387"/>
        <v/>
      </c>
    </row>
    <row r="12419" spans="3:9" ht="15" customHeight="1">
      <c r="C12419" s="220" t="str">
        <f t="shared" si="386"/>
        <v/>
      </c>
      <c r="I12419" s="218" t="str">
        <f t="shared" si="387"/>
        <v/>
      </c>
    </row>
    <row r="12420" spans="3:9" ht="15" customHeight="1">
      <c r="C12420" s="220" t="str">
        <f t="shared" si="386"/>
        <v/>
      </c>
      <c r="I12420" s="218" t="str">
        <f t="shared" si="387"/>
        <v/>
      </c>
    </row>
    <row r="12421" spans="3:9" ht="15" customHeight="1">
      <c r="C12421" s="220" t="str">
        <f t="shared" si="386"/>
        <v/>
      </c>
      <c r="I12421" s="218" t="str">
        <f t="shared" si="387"/>
        <v/>
      </c>
    </row>
    <row r="12422" spans="3:9" ht="15" customHeight="1">
      <c r="C12422" s="220" t="str">
        <f t="shared" ref="C12422:C12485" si="388">IF(B12422="","",MONTH(B12422))</f>
        <v/>
      </c>
      <c r="I12422" s="218" t="str">
        <f t="shared" ref="I12422:I12485" si="389">IF(H12422="","",IF(E12422="","Não deixe campos em branco, a planilha resumo de custos e despesas necessita deles para funcionar",IF(F12422="","Não deixe campos em branco, a planilha resumo de custos e despesas necessita deles para funcionar",IF(G12422="","Não deixe campos em branco, a planilha resumo de custos e despesas necessita deles para funcionar",""))))</f>
        <v/>
      </c>
    </row>
    <row r="12423" spans="3:9" ht="15" customHeight="1">
      <c r="C12423" s="220" t="str">
        <f t="shared" si="388"/>
        <v/>
      </c>
      <c r="I12423" s="218" t="str">
        <f t="shared" si="389"/>
        <v/>
      </c>
    </row>
    <row r="12424" spans="3:9" ht="15" customHeight="1">
      <c r="C12424" s="220" t="str">
        <f t="shared" si="388"/>
        <v/>
      </c>
      <c r="I12424" s="218" t="str">
        <f t="shared" si="389"/>
        <v/>
      </c>
    </row>
    <row r="12425" spans="3:9" ht="15" customHeight="1">
      <c r="C12425" s="220" t="str">
        <f t="shared" si="388"/>
        <v/>
      </c>
      <c r="I12425" s="218" t="str">
        <f t="shared" si="389"/>
        <v/>
      </c>
    </row>
    <row r="12426" spans="3:9" ht="15" customHeight="1">
      <c r="C12426" s="220" t="str">
        <f t="shared" si="388"/>
        <v/>
      </c>
      <c r="I12426" s="218" t="str">
        <f t="shared" si="389"/>
        <v/>
      </c>
    </row>
    <row r="12427" spans="3:9" ht="15" customHeight="1">
      <c r="C12427" s="220" t="str">
        <f t="shared" si="388"/>
        <v/>
      </c>
      <c r="I12427" s="218" t="str">
        <f t="shared" si="389"/>
        <v/>
      </c>
    </row>
    <row r="12428" spans="3:9" ht="15" customHeight="1">
      <c r="C12428" s="220" t="str">
        <f t="shared" si="388"/>
        <v/>
      </c>
      <c r="I12428" s="218" t="str">
        <f t="shared" si="389"/>
        <v/>
      </c>
    </row>
    <row r="12429" spans="3:9" ht="15" customHeight="1">
      <c r="C12429" s="220" t="str">
        <f t="shared" si="388"/>
        <v/>
      </c>
      <c r="I12429" s="218" t="str">
        <f t="shared" si="389"/>
        <v/>
      </c>
    </row>
    <row r="12430" spans="3:9" ht="15" customHeight="1">
      <c r="C12430" s="220" t="str">
        <f t="shared" si="388"/>
        <v/>
      </c>
      <c r="I12430" s="218" t="str">
        <f t="shared" si="389"/>
        <v/>
      </c>
    </row>
    <row r="12431" spans="3:9" ht="15" customHeight="1">
      <c r="C12431" s="220" t="str">
        <f t="shared" si="388"/>
        <v/>
      </c>
      <c r="I12431" s="218" t="str">
        <f t="shared" si="389"/>
        <v/>
      </c>
    </row>
    <row r="12432" spans="3:9" ht="15" customHeight="1">
      <c r="C12432" s="220" t="str">
        <f t="shared" si="388"/>
        <v/>
      </c>
      <c r="I12432" s="218" t="str">
        <f t="shared" si="389"/>
        <v/>
      </c>
    </row>
    <row r="12433" spans="3:9" ht="15" customHeight="1">
      <c r="C12433" s="220" t="str">
        <f t="shared" si="388"/>
        <v/>
      </c>
      <c r="I12433" s="218" t="str">
        <f t="shared" si="389"/>
        <v/>
      </c>
    </row>
    <row r="12434" spans="3:9" ht="15" customHeight="1">
      <c r="C12434" s="220" t="str">
        <f t="shared" si="388"/>
        <v/>
      </c>
      <c r="I12434" s="218" t="str">
        <f t="shared" si="389"/>
        <v/>
      </c>
    </row>
    <row r="12435" spans="3:9" ht="15" customHeight="1">
      <c r="C12435" s="220" t="str">
        <f t="shared" si="388"/>
        <v/>
      </c>
      <c r="I12435" s="218" t="str">
        <f t="shared" si="389"/>
        <v/>
      </c>
    </row>
    <row r="12436" spans="3:9" ht="15" customHeight="1">
      <c r="C12436" s="220" t="str">
        <f t="shared" si="388"/>
        <v/>
      </c>
      <c r="I12436" s="218" t="str">
        <f t="shared" si="389"/>
        <v/>
      </c>
    </row>
    <row r="12437" spans="3:9" ht="15" customHeight="1">
      <c r="C12437" s="220" t="str">
        <f t="shared" si="388"/>
        <v/>
      </c>
      <c r="I12437" s="218" t="str">
        <f t="shared" si="389"/>
        <v/>
      </c>
    </row>
    <row r="12438" spans="3:9" ht="15" customHeight="1">
      <c r="C12438" s="220" t="str">
        <f t="shared" si="388"/>
        <v/>
      </c>
      <c r="I12438" s="218" t="str">
        <f t="shared" si="389"/>
        <v/>
      </c>
    </row>
    <row r="12439" spans="3:9" ht="15" customHeight="1">
      <c r="C12439" s="220" t="str">
        <f t="shared" si="388"/>
        <v/>
      </c>
      <c r="I12439" s="218" t="str">
        <f t="shared" si="389"/>
        <v/>
      </c>
    </row>
    <row r="12440" spans="3:9" ht="15" customHeight="1">
      <c r="C12440" s="220" t="str">
        <f t="shared" si="388"/>
        <v/>
      </c>
      <c r="I12440" s="218" t="str">
        <f t="shared" si="389"/>
        <v/>
      </c>
    </row>
    <row r="12441" spans="3:9" ht="15" customHeight="1">
      <c r="C12441" s="220" t="str">
        <f t="shared" si="388"/>
        <v/>
      </c>
      <c r="I12441" s="218" t="str">
        <f t="shared" si="389"/>
        <v/>
      </c>
    </row>
    <row r="12442" spans="3:9" ht="15" customHeight="1">
      <c r="C12442" s="220" t="str">
        <f t="shared" si="388"/>
        <v/>
      </c>
      <c r="I12442" s="218" t="str">
        <f t="shared" si="389"/>
        <v/>
      </c>
    </row>
    <row r="12443" spans="3:9" ht="15" customHeight="1">
      <c r="C12443" s="220" t="str">
        <f t="shared" si="388"/>
        <v/>
      </c>
      <c r="I12443" s="218" t="str">
        <f t="shared" si="389"/>
        <v/>
      </c>
    </row>
    <row r="12444" spans="3:9" ht="15" customHeight="1">
      <c r="C12444" s="220" t="str">
        <f t="shared" si="388"/>
        <v/>
      </c>
      <c r="I12444" s="218" t="str">
        <f t="shared" si="389"/>
        <v/>
      </c>
    </row>
    <row r="12445" spans="3:9" ht="15" customHeight="1">
      <c r="C12445" s="220" t="str">
        <f t="shared" si="388"/>
        <v/>
      </c>
      <c r="I12445" s="218" t="str">
        <f t="shared" si="389"/>
        <v/>
      </c>
    </row>
    <row r="12446" spans="3:9" ht="15" customHeight="1">
      <c r="C12446" s="220" t="str">
        <f t="shared" si="388"/>
        <v/>
      </c>
      <c r="I12446" s="218" t="str">
        <f t="shared" si="389"/>
        <v/>
      </c>
    </row>
    <row r="12447" spans="3:9" ht="15" customHeight="1">
      <c r="C12447" s="220" t="str">
        <f t="shared" si="388"/>
        <v/>
      </c>
      <c r="I12447" s="218" t="str">
        <f t="shared" si="389"/>
        <v/>
      </c>
    </row>
    <row r="12448" spans="3:9" ht="15" customHeight="1">
      <c r="C12448" s="220" t="str">
        <f t="shared" si="388"/>
        <v/>
      </c>
      <c r="I12448" s="218" t="str">
        <f t="shared" si="389"/>
        <v/>
      </c>
    </row>
    <row r="12449" spans="3:9" ht="15" customHeight="1">
      <c r="C12449" s="220" t="str">
        <f t="shared" si="388"/>
        <v/>
      </c>
      <c r="I12449" s="218" t="str">
        <f t="shared" si="389"/>
        <v/>
      </c>
    </row>
    <row r="12450" spans="3:9" ht="15" customHeight="1">
      <c r="C12450" s="220" t="str">
        <f t="shared" si="388"/>
        <v/>
      </c>
      <c r="I12450" s="218" t="str">
        <f t="shared" si="389"/>
        <v/>
      </c>
    </row>
    <row r="12451" spans="3:9" ht="15" customHeight="1">
      <c r="C12451" s="220" t="str">
        <f t="shared" si="388"/>
        <v/>
      </c>
      <c r="I12451" s="218" t="str">
        <f t="shared" si="389"/>
        <v/>
      </c>
    </row>
    <row r="12452" spans="3:9" ht="15" customHeight="1">
      <c r="C12452" s="220" t="str">
        <f t="shared" si="388"/>
        <v/>
      </c>
      <c r="I12452" s="218" t="str">
        <f t="shared" si="389"/>
        <v/>
      </c>
    </row>
    <row r="12453" spans="3:9" ht="15" customHeight="1">
      <c r="C12453" s="220" t="str">
        <f t="shared" si="388"/>
        <v/>
      </c>
      <c r="I12453" s="218" t="str">
        <f t="shared" si="389"/>
        <v/>
      </c>
    </row>
    <row r="12454" spans="3:9" ht="15" customHeight="1">
      <c r="C12454" s="220" t="str">
        <f t="shared" si="388"/>
        <v/>
      </c>
      <c r="I12454" s="218" t="str">
        <f t="shared" si="389"/>
        <v/>
      </c>
    </row>
    <row r="12455" spans="3:9" ht="15" customHeight="1">
      <c r="C12455" s="220" t="str">
        <f t="shared" si="388"/>
        <v/>
      </c>
      <c r="I12455" s="218" t="str">
        <f t="shared" si="389"/>
        <v/>
      </c>
    </row>
    <row r="12456" spans="3:9" ht="15" customHeight="1">
      <c r="C12456" s="220" t="str">
        <f t="shared" si="388"/>
        <v/>
      </c>
      <c r="I12456" s="218" t="str">
        <f t="shared" si="389"/>
        <v/>
      </c>
    </row>
    <row r="12457" spans="3:9" ht="15" customHeight="1">
      <c r="C12457" s="220" t="str">
        <f t="shared" si="388"/>
        <v/>
      </c>
      <c r="I12457" s="218" t="str">
        <f t="shared" si="389"/>
        <v/>
      </c>
    </row>
    <row r="12458" spans="3:9" ht="15" customHeight="1">
      <c r="C12458" s="220" t="str">
        <f t="shared" si="388"/>
        <v/>
      </c>
      <c r="I12458" s="218" t="str">
        <f t="shared" si="389"/>
        <v/>
      </c>
    </row>
    <row r="12459" spans="3:9" ht="15" customHeight="1">
      <c r="C12459" s="220" t="str">
        <f t="shared" si="388"/>
        <v/>
      </c>
      <c r="I12459" s="218" t="str">
        <f t="shared" si="389"/>
        <v/>
      </c>
    </row>
    <row r="12460" spans="3:9" ht="15" customHeight="1">
      <c r="C12460" s="220" t="str">
        <f t="shared" si="388"/>
        <v/>
      </c>
      <c r="I12460" s="218" t="str">
        <f t="shared" si="389"/>
        <v/>
      </c>
    </row>
    <row r="12461" spans="3:9" ht="15" customHeight="1">
      <c r="C12461" s="220" t="str">
        <f t="shared" si="388"/>
        <v/>
      </c>
      <c r="I12461" s="218" t="str">
        <f t="shared" si="389"/>
        <v/>
      </c>
    </row>
    <row r="12462" spans="3:9" ht="15" customHeight="1">
      <c r="C12462" s="220" t="str">
        <f t="shared" si="388"/>
        <v/>
      </c>
      <c r="I12462" s="218" t="str">
        <f t="shared" si="389"/>
        <v/>
      </c>
    </row>
    <row r="12463" spans="3:9" ht="15" customHeight="1">
      <c r="C12463" s="220" t="str">
        <f t="shared" si="388"/>
        <v/>
      </c>
      <c r="I12463" s="218" t="str">
        <f t="shared" si="389"/>
        <v/>
      </c>
    </row>
    <row r="12464" spans="3:9" ht="15" customHeight="1">
      <c r="C12464" s="220" t="str">
        <f t="shared" si="388"/>
        <v/>
      </c>
      <c r="I12464" s="218" t="str">
        <f t="shared" si="389"/>
        <v/>
      </c>
    </row>
    <row r="12465" spans="3:9" ht="15" customHeight="1">
      <c r="C12465" s="220" t="str">
        <f t="shared" si="388"/>
        <v/>
      </c>
      <c r="I12465" s="218" t="str">
        <f t="shared" si="389"/>
        <v/>
      </c>
    </row>
    <row r="12466" spans="3:9" ht="15" customHeight="1">
      <c r="C12466" s="220" t="str">
        <f t="shared" si="388"/>
        <v/>
      </c>
      <c r="I12466" s="218" t="str">
        <f t="shared" si="389"/>
        <v/>
      </c>
    </row>
    <row r="12467" spans="3:9" ht="15" customHeight="1">
      <c r="C12467" s="220" t="str">
        <f t="shared" si="388"/>
        <v/>
      </c>
      <c r="I12467" s="218" t="str">
        <f t="shared" si="389"/>
        <v/>
      </c>
    </row>
    <row r="12468" spans="3:9" ht="15" customHeight="1">
      <c r="C12468" s="220" t="str">
        <f t="shared" si="388"/>
        <v/>
      </c>
      <c r="I12468" s="218" t="str">
        <f t="shared" si="389"/>
        <v/>
      </c>
    </row>
    <row r="12469" spans="3:9" ht="15" customHeight="1">
      <c r="C12469" s="220" t="str">
        <f t="shared" si="388"/>
        <v/>
      </c>
      <c r="I12469" s="218" t="str">
        <f t="shared" si="389"/>
        <v/>
      </c>
    </row>
    <row r="12470" spans="3:9" ht="15" customHeight="1">
      <c r="C12470" s="220" t="str">
        <f t="shared" si="388"/>
        <v/>
      </c>
      <c r="I12470" s="218" t="str">
        <f t="shared" si="389"/>
        <v/>
      </c>
    </row>
    <row r="12471" spans="3:9" ht="15" customHeight="1">
      <c r="C12471" s="220" t="str">
        <f t="shared" si="388"/>
        <v/>
      </c>
      <c r="I12471" s="218" t="str">
        <f t="shared" si="389"/>
        <v/>
      </c>
    </row>
    <row r="12472" spans="3:9" ht="15" customHeight="1">
      <c r="C12472" s="220" t="str">
        <f t="shared" si="388"/>
        <v/>
      </c>
      <c r="I12472" s="218" t="str">
        <f t="shared" si="389"/>
        <v/>
      </c>
    </row>
    <row r="12473" spans="3:9" ht="15" customHeight="1">
      <c r="C12473" s="220" t="str">
        <f t="shared" si="388"/>
        <v/>
      </c>
      <c r="I12473" s="218" t="str">
        <f t="shared" si="389"/>
        <v/>
      </c>
    </row>
    <row r="12474" spans="3:9" ht="15" customHeight="1">
      <c r="C12474" s="220" t="str">
        <f t="shared" si="388"/>
        <v/>
      </c>
      <c r="I12474" s="218" t="str">
        <f t="shared" si="389"/>
        <v/>
      </c>
    </row>
    <row r="12475" spans="3:9" ht="15" customHeight="1">
      <c r="C12475" s="220" t="str">
        <f t="shared" si="388"/>
        <v/>
      </c>
      <c r="I12475" s="218" t="str">
        <f t="shared" si="389"/>
        <v/>
      </c>
    </row>
    <row r="12476" spans="3:9" ht="15" customHeight="1">
      <c r="C12476" s="220" t="str">
        <f t="shared" si="388"/>
        <v/>
      </c>
      <c r="I12476" s="218" t="str">
        <f t="shared" si="389"/>
        <v/>
      </c>
    </row>
    <row r="12477" spans="3:9" ht="15" customHeight="1">
      <c r="C12477" s="220" t="str">
        <f t="shared" si="388"/>
        <v/>
      </c>
      <c r="I12477" s="218" t="str">
        <f t="shared" si="389"/>
        <v/>
      </c>
    </row>
    <row r="12478" spans="3:9" ht="15" customHeight="1">
      <c r="C12478" s="220" t="str">
        <f t="shared" si="388"/>
        <v/>
      </c>
      <c r="I12478" s="218" t="str">
        <f t="shared" si="389"/>
        <v/>
      </c>
    </row>
    <row r="12479" spans="3:9" ht="15" customHeight="1">
      <c r="C12479" s="220" t="str">
        <f t="shared" si="388"/>
        <v/>
      </c>
      <c r="I12479" s="218" t="str">
        <f t="shared" si="389"/>
        <v/>
      </c>
    </row>
    <row r="12480" spans="3:9" ht="15" customHeight="1">
      <c r="C12480" s="220" t="str">
        <f t="shared" si="388"/>
        <v/>
      </c>
      <c r="I12480" s="218" t="str">
        <f t="shared" si="389"/>
        <v/>
      </c>
    </row>
    <row r="12481" spans="3:9" ht="15" customHeight="1">
      <c r="C12481" s="220" t="str">
        <f t="shared" si="388"/>
        <v/>
      </c>
      <c r="I12481" s="218" t="str">
        <f t="shared" si="389"/>
        <v/>
      </c>
    </row>
    <row r="12482" spans="3:9" ht="15" customHeight="1">
      <c r="C12482" s="220" t="str">
        <f t="shared" si="388"/>
        <v/>
      </c>
      <c r="I12482" s="218" t="str">
        <f t="shared" si="389"/>
        <v/>
      </c>
    </row>
    <row r="12483" spans="3:9" ht="15" customHeight="1">
      <c r="C12483" s="220" t="str">
        <f t="shared" si="388"/>
        <v/>
      </c>
      <c r="I12483" s="218" t="str">
        <f t="shared" si="389"/>
        <v/>
      </c>
    </row>
    <row r="12484" spans="3:9" ht="15" customHeight="1">
      <c r="C12484" s="220" t="str">
        <f t="shared" si="388"/>
        <v/>
      </c>
      <c r="I12484" s="218" t="str">
        <f t="shared" si="389"/>
        <v/>
      </c>
    </row>
    <row r="12485" spans="3:9" ht="15" customHeight="1">
      <c r="C12485" s="220" t="str">
        <f t="shared" si="388"/>
        <v/>
      </c>
      <c r="I12485" s="218" t="str">
        <f t="shared" si="389"/>
        <v/>
      </c>
    </row>
    <row r="12486" spans="3:9" ht="15" customHeight="1">
      <c r="C12486" s="220" t="str">
        <f t="shared" ref="C12486:C12549" si="390">IF(B12486="","",MONTH(B12486))</f>
        <v/>
      </c>
      <c r="I12486" s="218" t="str">
        <f t="shared" ref="I12486:I12549" si="391">IF(H12486="","",IF(E12486="","Não deixe campos em branco, a planilha resumo de custos e despesas necessita deles para funcionar",IF(F12486="","Não deixe campos em branco, a planilha resumo de custos e despesas necessita deles para funcionar",IF(G12486="","Não deixe campos em branco, a planilha resumo de custos e despesas necessita deles para funcionar",""))))</f>
        <v/>
      </c>
    </row>
    <row r="12487" spans="3:9" ht="15" customHeight="1">
      <c r="C12487" s="220" t="str">
        <f t="shared" si="390"/>
        <v/>
      </c>
      <c r="I12487" s="218" t="str">
        <f t="shared" si="391"/>
        <v/>
      </c>
    </row>
    <row r="12488" spans="3:9" ht="15" customHeight="1">
      <c r="C12488" s="220" t="str">
        <f t="shared" si="390"/>
        <v/>
      </c>
      <c r="I12488" s="218" t="str">
        <f t="shared" si="391"/>
        <v/>
      </c>
    </row>
    <row r="12489" spans="3:9" ht="15" customHeight="1">
      <c r="C12489" s="220" t="str">
        <f t="shared" si="390"/>
        <v/>
      </c>
      <c r="I12489" s="218" t="str">
        <f t="shared" si="391"/>
        <v/>
      </c>
    </row>
    <row r="12490" spans="3:9" ht="15" customHeight="1">
      <c r="C12490" s="220" t="str">
        <f t="shared" si="390"/>
        <v/>
      </c>
      <c r="I12490" s="218" t="str">
        <f t="shared" si="391"/>
        <v/>
      </c>
    </row>
    <row r="12491" spans="3:9" ht="15" customHeight="1">
      <c r="C12491" s="220" t="str">
        <f t="shared" si="390"/>
        <v/>
      </c>
      <c r="I12491" s="218" t="str">
        <f t="shared" si="391"/>
        <v/>
      </c>
    </row>
    <row r="12492" spans="3:9" ht="15" customHeight="1">
      <c r="C12492" s="220" t="str">
        <f t="shared" si="390"/>
        <v/>
      </c>
      <c r="I12492" s="218" t="str">
        <f t="shared" si="391"/>
        <v/>
      </c>
    </row>
    <row r="12493" spans="3:9" ht="15" customHeight="1">
      <c r="C12493" s="220" t="str">
        <f t="shared" si="390"/>
        <v/>
      </c>
      <c r="I12493" s="218" t="str">
        <f t="shared" si="391"/>
        <v/>
      </c>
    </row>
    <row r="12494" spans="3:9" ht="15" customHeight="1">
      <c r="C12494" s="220" t="str">
        <f t="shared" si="390"/>
        <v/>
      </c>
      <c r="I12494" s="218" t="str">
        <f t="shared" si="391"/>
        <v/>
      </c>
    </row>
    <row r="12495" spans="3:9" ht="15" customHeight="1">
      <c r="C12495" s="220" t="str">
        <f t="shared" si="390"/>
        <v/>
      </c>
      <c r="I12495" s="218" t="str">
        <f t="shared" si="391"/>
        <v/>
      </c>
    </row>
    <row r="12496" spans="3:9" ht="15" customHeight="1">
      <c r="C12496" s="220" t="str">
        <f t="shared" si="390"/>
        <v/>
      </c>
      <c r="I12496" s="218" t="str">
        <f t="shared" si="391"/>
        <v/>
      </c>
    </row>
    <row r="12497" spans="3:9" ht="15" customHeight="1">
      <c r="C12497" s="220" t="str">
        <f t="shared" si="390"/>
        <v/>
      </c>
      <c r="I12497" s="218" t="str">
        <f t="shared" si="391"/>
        <v/>
      </c>
    </row>
    <row r="12498" spans="3:9" ht="15" customHeight="1">
      <c r="C12498" s="220" t="str">
        <f t="shared" si="390"/>
        <v/>
      </c>
      <c r="I12498" s="218" t="str">
        <f t="shared" si="391"/>
        <v/>
      </c>
    </row>
    <row r="12499" spans="3:9" ht="15" customHeight="1">
      <c r="C12499" s="220" t="str">
        <f t="shared" si="390"/>
        <v/>
      </c>
      <c r="I12499" s="218" t="str">
        <f t="shared" si="391"/>
        <v/>
      </c>
    </row>
    <row r="12500" spans="3:9" ht="15" customHeight="1">
      <c r="C12500" s="220" t="str">
        <f t="shared" si="390"/>
        <v/>
      </c>
      <c r="I12500" s="218" t="str">
        <f t="shared" si="391"/>
        <v/>
      </c>
    </row>
    <row r="12501" spans="3:9" ht="15" customHeight="1">
      <c r="C12501" s="220" t="str">
        <f t="shared" si="390"/>
        <v/>
      </c>
      <c r="I12501" s="218" t="str">
        <f t="shared" si="391"/>
        <v/>
      </c>
    </row>
    <row r="12502" spans="3:9" ht="15" customHeight="1">
      <c r="C12502" s="220" t="str">
        <f t="shared" si="390"/>
        <v/>
      </c>
      <c r="I12502" s="218" t="str">
        <f t="shared" si="391"/>
        <v/>
      </c>
    </row>
    <row r="12503" spans="3:9" ht="15" customHeight="1">
      <c r="C12503" s="220" t="str">
        <f t="shared" si="390"/>
        <v/>
      </c>
      <c r="I12503" s="218" t="str">
        <f t="shared" si="391"/>
        <v/>
      </c>
    </row>
    <row r="12504" spans="3:9" ht="15" customHeight="1">
      <c r="C12504" s="220" t="str">
        <f t="shared" si="390"/>
        <v/>
      </c>
      <c r="I12504" s="218" t="str">
        <f t="shared" si="391"/>
        <v/>
      </c>
    </row>
    <row r="12505" spans="3:9" ht="15" customHeight="1">
      <c r="C12505" s="220" t="str">
        <f t="shared" si="390"/>
        <v/>
      </c>
      <c r="I12505" s="218" t="str">
        <f t="shared" si="391"/>
        <v/>
      </c>
    </row>
    <row r="12506" spans="3:9" ht="15" customHeight="1">
      <c r="C12506" s="220" t="str">
        <f t="shared" si="390"/>
        <v/>
      </c>
      <c r="I12506" s="218" t="str">
        <f t="shared" si="391"/>
        <v/>
      </c>
    </row>
    <row r="12507" spans="3:9" ht="15" customHeight="1">
      <c r="C12507" s="220" t="str">
        <f t="shared" si="390"/>
        <v/>
      </c>
      <c r="I12507" s="218" t="str">
        <f t="shared" si="391"/>
        <v/>
      </c>
    </row>
    <row r="12508" spans="3:9" ht="15" customHeight="1">
      <c r="C12508" s="220" t="str">
        <f t="shared" si="390"/>
        <v/>
      </c>
      <c r="I12508" s="218" t="str">
        <f t="shared" si="391"/>
        <v/>
      </c>
    </row>
    <row r="12509" spans="3:9" ht="15" customHeight="1">
      <c r="C12509" s="220" t="str">
        <f t="shared" si="390"/>
        <v/>
      </c>
      <c r="I12509" s="218" t="str">
        <f t="shared" si="391"/>
        <v/>
      </c>
    </row>
    <row r="12510" spans="3:9" ht="15" customHeight="1">
      <c r="C12510" s="220" t="str">
        <f t="shared" si="390"/>
        <v/>
      </c>
      <c r="I12510" s="218" t="str">
        <f t="shared" si="391"/>
        <v/>
      </c>
    </row>
    <row r="12511" spans="3:9" ht="15" customHeight="1">
      <c r="C12511" s="220" t="str">
        <f t="shared" si="390"/>
        <v/>
      </c>
      <c r="I12511" s="218" t="str">
        <f t="shared" si="391"/>
        <v/>
      </c>
    </row>
    <row r="12512" spans="3:9" ht="15" customHeight="1">
      <c r="C12512" s="220" t="str">
        <f t="shared" si="390"/>
        <v/>
      </c>
      <c r="I12512" s="218" t="str">
        <f t="shared" si="391"/>
        <v/>
      </c>
    </row>
    <row r="12513" spans="3:9" ht="15" customHeight="1">
      <c r="C12513" s="220" t="str">
        <f t="shared" si="390"/>
        <v/>
      </c>
      <c r="I12513" s="218" t="str">
        <f t="shared" si="391"/>
        <v/>
      </c>
    </row>
    <row r="12514" spans="3:9" ht="15" customHeight="1">
      <c r="C12514" s="220" t="str">
        <f t="shared" si="390"/>
        <v/>
      </c>
      <c r="I12514" s="218" t="str">
        <f t="shared" si="391"/>
        <v/>
      </c>
    </row>
    <row r="12515" spans="3:9" ht="15" customHeight="1">
      <c r="C12515" s="220" t="str">
        <f t="shared" si="390"/>
        <v/>
      </c>
      <c r="I12515" s="218" t="str">
        <f t="shared" si="391"/>
        <v/>
      </c>
    </row>
    <row r="12516" spans="3:9" ht="15" customHeight="1">
      <c r="C12516" s="220" t="str">
        <f t="shared" si="390"/>
        <v/>
      </c>
      <c r="I12516" s="218" t="str">
        <f t="shared" si="391"/>
        <v/>
      </c>
    </row>
    <row r="12517" spans="3:9" ht="15" customHeight="1">
      <c r="C12517" s="220" t="str">
        <f t="shared" si="390"/>
        <v/>
      </c>
      <c r="I12517" s="218" t="str">
        <f t="shared" si="391"/>
        <v/>
      </c>
    </row>
    <row r="12518" spans="3:9" ht="15" customHeight="1">
      <c r="C12518" s="220" t="str">
        <f t="shared" si="390"/>
        <v/>
      </c>
      <c r="I12518" s="218" t="str">
        <f t="shared" si="391"/>
        <v/>
      </c>
    </row>
    <row r="12519" spans="3:9" ht="15" customHeight="1">
      <c r="C12519" s="220" t="str">
        <f t="shared" si="390"/>
        <v/>
      </c>
      <c r="I12519" s="218" t="str">
        <f t="shared" si="391"/>
        <v/>
      </c>
    </row>
    <row r="12520" spans="3:9" ht="15" customHeight="1">
      <c r="C12520" s="220" t="str">
        <f t="shared" si="390"/>
        <v/>
      </c>
      <c r="I12520" s="218" t="str">
        <f t="shared" si="391"/>
        <v/>
      </c>
    </row>
    <row r="12521" spans="3:9" ht="15" customHeight="1">
      <c r="C12521" s="220" t="str">
        <f t="shared" si="390"/>
        <v/>
      </c>
      <c r="I12521" s="218" t="str">
        <f t="shared" si="391"/>
        <v/>
      </c>
    </row>
    <row r="12522" spans="3:9" ht="15" customHeight="1">
      <c r="C12522" s="220" t="str">
        <f t="shared" si="390"/>
        <v/>
      </c>
      <c r="I12522" s="218" t="str">
        <f t="shared" si="391"/>
        <v/>
      </c>
    </row>
    <row r="12523" spans="3:9" ht="15" customHeight="1">
      <c r="C12523" s="220" t="str">
        <f t="shared" si="390"/>
        <v/>
      </c>
      <c r="I12523" s="218" t="str">
        <f t="shared" si="391"/>
        <v/>
      </c>
    </row>
    <row r="12524" spans="3:9" ht="15" customHeight="1">
      <c r="C12524" s="220" t="str">
        <f t="shared" si="390"/>
        <v/>
      </c>
      <c r="I12524" s="218" t="str">
        <f t="shared" si="391"/>
        <v/>
      </c>
    </row>
    <row r="12525" spans="3:9" ht="15" customHeight="1">
      <c r="C12525" s="220" t="str">
        <f t="shared" si="390"/>
        <v/>
      </c>
      <c r="I12525" s="218" t="str">
        <f t="shared" si="391"/>
        <v/>
      </c>
    </row>
    <row r="12526" spans="3:9" ht="15" customHeight="1">
      <c r="C12526" s="220" t="str">
        <f t="shared" si="390"/>
        <v/>
      </c>
      <c r="I12526" s="218" t="str">
        <f t="shared" si="391"/>
        <v/>
      </c>
    </row>
    <row r="12527" spans="3:9" ht="15" customHeight="1">
      <c r="C12527" s="220" t="str">
        <f t="shared" si="390"/>
        <v/>
      </c>
      <c r="I12527" s="218" t="str">
        <f t="shared" si="391"/>
        <v/>
      </c>
    </row>
    <row r="12528" spans="3:9" ht="15" customHeight="1">
      <c r="C12528" s="220" t="str">
        <f t="shared" si="390"/>
        <v/>
      </c>
      <c r="I12528" s="218" t="str">
        <f t="shared" si="391"/>
        <v/>
      </c>
    </row>
    <row r="12529" spans="3:9" ht="15" customHeight="1">
      <c r="C12529" s="220" t="str">
        <f t="shared" si="390"/>
        <v/>
      </c>
      <c r="I12529" s="218" t="str">
        <f t="shared" si="391"/>
        <v/>
      </c>
    </row>
    <row r="12530" spans="3:9" ht="15" customHeight="1">
      <c r="C12530" s="220" t="str">
        <f t="shared" si="390"/>
        <v/>
      </c>
      <c r="I12530" s="218" t="str">
        <f t="shared" si="391"/>
        <v/>
      </c>
    </row>
    <row r="12531" spans="3:9" ht="15" customHeight="1">
      <c r="C12531" s="220" t="str">
        <f t="shared" si="390"/>
        <v/>
      </c>
      <c r="I12531" s="218" t="str">
        <f t="shared" si="391"/>
        <v/>
      </c>
    </row>
    <row r="12532" spans="3:9" ht="15" customHeight="1">
      <c r="C12532" s="220" t="str">
        <f t="shared" si="390"/>
        <v/>
      </c>
      <c r="I12532" s="218" t="str">
        <f t="shared" si="391"/>
        <v/>
      </c>
    </row>
    <row r="12533" spans="3:9" ht="15" customHeight="1">
      <c r="C12533" s="220" t="str">
        <f t="shared" si="390"/>
        <v/>
      </c>
      <c r="I12533" s="218" t="str">
        <f t="shared" si="391"/>
        <v/>
      </c>
    </row>
    <row r="12534" spans="3:9" ht="15" customHeight="1">
      <c r="C12534" s="220" t="str">
        <f t="shared" si="390"/>
        <v/>
      </c>
      <c r="I12534" s="218" t="str">
        <f t="shared" si="391"/>
        <v/>
      </c>
    </row>
    <row r="12535" spans="3:9" ht="15" customHeight="1">
      <c r="C12535" s="220" t="str">
        <f t="shared" si="390"/>
        <v/>
      </c>
      <c r="I12535" s="218" t="str">
        <f t="shared" si="391"/>
        <v/>
      </c>
    </row>
    <row r="12536" spans="3:9" ht="15" customHeight="1">
      <c r="C12536" s="220" t="str">
        <f t="shared" si="390"/>
        <v/>
      </c>
      <c r="I12536" s="218" t="str">
        <f t="shared" si="391"/>
        <v/>
      </c>
    </row>
    <row r="12537" spans="3:9" ht="15" customHeight="1">
      <c r="C12537" s="220" t="str">
        <f t="shared" si="390"/>
        <v/>
      </c>
      <c r="I12537" s="218" t="str">
        <f t="shared" si="391"/>
        <v/>
      </c>
    </row>
    <row r="12538" spans="3:9" ht="15" customHeight="1">
      <c r="C12538" s="220" t="str">
        <f t="shared" si="390"/>
        <v/>
      </c>
      <c r="I12538" s="218" t="str">
        <f t="shared" si="391"/>
        <v/>
      </c>
    </row>
    <row r="12539" spans="3:9" ht="15" customHeight="1">
      <c r="C12539" s="220" t="str">
        <f t="shared" si="390"/>
        <v/>
      </c>
      <c r="I12539" s="218" t="str">
        <f t="shared" si="391"/>
        <v/>
      </c>
    </row>
    <row r="12540" spans="3:9" ht="15" customHeight="1">
      <c r="C12540" s="220" t="str">
        <f t="shared" si="390"/>
        <v/>
      </c>
      <c r="I12540" s="218" t="str">
        <f t="shared" si="391"/>
        <v/>
      </c>
    </row>
    <row r="12541" spans="3:9" ht="15" customHeight="1">
      <c r="C12541" s="220" t="str">
        <f t="shared" si="390"/>
        <v/>
      </c>
      <c r="I12541" s="218" t="str">
        <f t="shared" si="391"/>
        <v/>
      </c>
    </row>
    <row r="12542" spans="3:9" ht="15" customHeight="1">
      <c r="C12542" s="220" t="str">
        <f t="shared" si="390"/>
        <v/>
      </c>
      <c r="I12542" s="218" t="str">
        <f t="shared" si="391"/>
        <v/>
      </c>
    </row>
    <row r="12543" spans="3:9" ht="15" customHeight="1">
      <c r="C12543" s="220" t="str">
        <f t="shared" si="390"/>
        <v/>
      </c>
      <c r="I12543" s="218" t="str">
        <f t="shared" si="391"/>
        <v/>
      </c>
    </row>
    <row r="12544" spans="3:9" ht="15" customHeight="1">
      <c r="C12544" s="220" t="str">
        <f t="shared" si="390"/>
        <v/>
      </c>
      <c r="I12544" s="218" t="str">
        <f t="shared" si="391"/>
        <v/>
      </c>
    </row>
    <row r="12545" spans="3:9" ht="15" customHeight="1">
      <c r="C12545" s="220" t="str">
        <f t="shared" si="390"/>
        <v/>
      </c>
      <c r="I12545" s="218" t="str">
        <f t="shared" si="391"/>
        <v/>
      </c>
    </row>
    <row r="12546" spans="3:9" ht="15" customHeight="1">
      <c r="C12546" s="220" t="str">
        <f t="shared" si="390"/>
        <v/>
      </c>
      <c r="I12546" s="218" t="str">
        <f t="shared" si="391"/>
        <v/>
      </c>
    </row>
    <row r="12547" spans="3:9" ht="15" customHeight="1">
      <c r="C12547" s="220" t="str">
        <f t="shared" si="390"/>
        <v/>
      </c>
      <c r="I12547" s="218" t="str">
        <f t="shared" si="391"/>
        <v/>
      </c>
    </row>
    <row r="12548" spans="3:9" ht="15" customHeight="1">
      <c r="C12548" s="220" t="str">
        <f t="shared" si="390"/>
        <v/>
      </c>
      <c r="I12548" s="218" t="str">
        <f t="shared" si="391"/>
        <v/>
      </c>
    </row>
    <row r="12549" spans="3:9" ht="15" customHeight="1">
      <c r="C12549" s="220" t="str">
        <f t="shared" si="390"/>
        <v/>
      </c>
      <c r="I12549" s="218" t="str">
        <f t="shared" si="391"/>
        <v/>
      </c>
    </row>
    <row r="12550" spans="3:9" ht="15" customHeight="1">
      <c r="C12550" s="220" t="str">
        <f t="shared" ref="C12550:C12613" si="392">IF(B12550="","",MONTH(B12550))</f>
        <v/>
      </c>
      <c r="I12550" s="218" t="str">
        <f t="shared" ref="I12550:I12613" si="393">IF(H12550="","",IF(E12550="","Não deixe campos em branco, a planilha resumo de custos e despesas necessita deles para funcionar",IF(F12550="","Não deixe campos em branco, a planilha resumo de custos e despesas necessita deles para funcionar",IF(G12550="","Não deixe campos em branco, a planilha resumo de custos e despesas necessita deles para funcionar",""))))</f>
        <v/>
      </c>
    </row>
    <row r="12551" spans="3:9" ht="15" customHeight="1">
      <c r="C12551" s="220" t="str">
        <f t="shared" si="392"/>
        <v/>
      </c>
      <c r="I12551" s="218" t="str">
        <f t="shared" si="393"/>
        <v/>
      </c>
    </row>
    <row r="12552" spans="3:9" ht="15" customHeight="1">
      <c r="C12552" s="220" t="str">
        <f t="shared" si="392"/>
        <v/>
      </c>
      <c r="I12552" s="218" t="str">
        <f t="shared" si="393"/>
        <v/>
      </c>
    </row>
    <row r="12553" spans="3:9" ht="15" customHeight="1">
      <c r="C12553" s="220" t="str">
        <f t="shared" si="392"/>
        <v/>
      </c>
      <c r="I12553" s="218" t="str">
        <f t="shared" si="393"/>
        <v/>
      </c>
    </row>
    <row r="12554" spans="3:9" ht="15" customHeight="1">
      <c r="C12554" s="220" t="str">
        <f t="shared" si="392"/>
        <v/>
      </c>
      <c r="I12554" s="218" t="str">
        <f t="shared" si="393"/>
        <v/>
      </c>
    </row>
    <row r="12555" spans="3:9" ht="15" customHeight="1">
      <c r="C12555" s="220" t="str">
        <f t="shared" si="392"/>
        <v/>
      </c>
      <c r="I12555" s="218" t="str">
        <f t="shared" si="393"/>
        <v/>
      </c>
    </row>
    <row r="12556" spans="3:9" ht="15" customHeight="1">
      <c r="C12556" s="220" t="str">
        <f t="shared" si="392"/>
        <v/>
      </c>
      <c r="I12556" s="218" t="str">
        <f t="shared" si="393"/>
        <v/>
      </c>
    </row>
    <row r="12557" spans="3:9" ht="15" customHeight="1">
      <c r="C12557" s="220" t="str">
        <f t="shared" si="392"/>
        <v/>
      </c>
      <c r="I12557" s="218" t="str">
        <f t="shared" si="393"/>
        <v/>
      </c>
    </row>
    <row r="12558" spans="3:9" ht="15" customHeight="1">
      <c r="C12558" s="220" t="str">
        <f t="shared" si="392"/>
        <v/>
      </c>
      <c r="I12558" s="218" t="str">
        <f t="shared" si="393"/>
        <v/>
      </c>
    </row>
    <row r="12559" spans="3:9" ht="15" customHeight="1">
      <c r="C12559" s="220" t="str">
        <f t="shared" si="392"/>
        <v/>
      </c>
      <c r="I12559" s="218" t="str">
        <f t="shared" si="393"/>
        <v/>
      </c>
    </row>
    <row r="12560" spans="3:9" ht="15" customHeight="1">
      <c r="C12560" s="220" t="str">
        <f t="shared" si="392"/>
        <v/>
      </c>
      <c r="I12560" s="218" t="str">
        <f t="shared" si="393"/>
        <v/>
      </c>
    </row>
    <row r="12561" spans="3:9" ht="15" customHeight="1">
      <c r="C12561" s="220" t="str">
        <f t="shared" si="392"/>
        <v/>
      </c>
      <c r="I12561" s="218" t="str">
        <f t="shared" si="393"/>
        <v/>
      </c>
    </row>
    <row r="12562" spans="3:9" ht="15" customHeight="1">
      <c r="C12562" s="220" t="str">
        <f t="shared" si="392"/>
        <v/>
      </c>
      <c r="I12562" s="218" t="str">
        <f t="shared" si="393"/>
        <v/>
      </c>
    </row>
    <row r="12563" spans="3:9" ht="15" customHeight="1">
      <c r="C12563" s="220" t="str">
        <f t="shared" si="392"/>
        <v/>
      </c>
      <c r="I12563" s="218" t="str">
        <f t="shared" si="393"/>
        <v/>
      </c>
    </row>
    <row r="12564" spans="3:9" ht="15" customHeight="1">
      <c r="C12564" s="220" t="str">
        <f t="shared" si="392"/>
        <v/>
      </c>
      <c r="I12564" s="218" t="str">
        <f t="shared" si="393"/>
        <v/>
      </c>
    </row>
    <row r="12565" spans="3:9" ht="15" customHeight="1">
      <c r="C12565" s="220" t="str">
        <f t="shared" si="392"/>
        <v/>
      </c>
      <c r="I12565" s="218" t="str">
        <f t="shared" si="393"/>
        <v/>
      </c>
    </row>
    <row r="12566" spans="3:9" ht="15" customHeight="1">
      <c r="C12566" s="220" t="str">
        <f t="shared" si="392"/>
        <v/>
      </c>
      <c r="I12566" s="218" t="str">
        <f t="shared" si="393"/>
        <v/>
      </c>
    </row>
    <row r="12567" spans="3:9" ht="15" customHeight="1">
      <c r="C12567" s="220" t="str">
        <f t="shared" si="392"/>
        <v/>
      </c>
      <c r="I12567" s="218" t="str">
        <f t="shared" si="393"/>
        <v/>
      </c>
    </row>
    <row r="12568" spans="3:9" ht="15" customHeight="1">
      <c r="C12568" s="220" t="str">
        <f t="shared" si="392"/>
        <v/>
      </c>
      <c r="I12568" s="218" t="str">
        <f t="shared" si="393"/>
        <v/>
      </c>
    </row>
    <row r="12569" spans="3:9" ht="15" customHeight="1">
      <c r="C12569" s="220" t="str">
        <f t="shared" si="392"/>
        <v/>
      </c>
      <c r="I12569" s="218" t="str">
        <f t="shared" si="393"/>
        <v/>
      </c>
    </row>
    <row r="12570" spans="3:9" ht="15" customHeight="1">
      <c r="C12570" s="220" t="str">
        <f t="shared" si="392"/>
        <v/>
      </c>
      <c r="I12570" s="218" t="str">
        <f t="shared" si="393"/>
        <v/>
      </c>
    </row>
    <row r="12571" spans="3:9" ht="15" customHeight="1">
      <c r="C12571" s="220" t="str">
        <f t="shared" si="392"/>
        <v/>
      </c>
      <c r="I12571" s="218" t="str">
        <f t="shared" si="393"/>
        <v/>
      </c>
    </row>
    <row r="12572" spans="3:9" ht="15" customHeight="1">
      <c r="C12572" s="220" t="str">
        <f t="shared" si="392"/>
        <v/>
      </c>
      <c r="I12572" s="218" t="str">
        <f t="shared" si="393"/>
        <v/>
      </c>
    </row>
    <row r="12573" spans="3:9" ht="15" customHeight="1">
      <c r="C12573" s="220" t="str">
        <f t="shared" si="392"/>
        <v/>
      </c>
      <c r="I12573" s="218" t="str">
        <f t="shared" si="393"/>
        <v/>
      </c>
    </row>
    <row r="12574" spans="3:9" ht="15" customHeight="1">
      <c r="C12574" s="220" t="str">
        <f t="shared" si="392"/>
        <v/>
      </c>
      <c r="I12574" s="218" t="str">
        <f t="shared" si="393"/>
        <v/>
      </c>
    </row>
    <row r="12575" spans="3:9" ht="15" customHeight="1">
      <c r="C12575" s="220" t="str">
        <f t="shared" si="392"/>
        <v/>
      </c>
      <c r="I12575" s="218" t="str">
        <f t="shared" si="393"/>
        <v/>
      </c>
    </row>
    <row r="12576" spans="3:9" ht="15" customHeight="1">
      <c r="C12576" s="220" t="str">
        <f t="shared" si="392"/>
        <v/>
      </c>
      <c r="I12576" s="218" t="str">
        <f t="shared" si="393"/>
        <v/>
      </c>
    </row>
    <row r="12577" spans="3:9" ht="15" customHeight="1">
      <c r="C12577" s="220" t="str">
        <f t="shared" si="392"/>
        <v/>
      </c>
      <c r="I12577" s="218" t="str">
        <f t="shared" si="393"/>
        <v/>
      </c>
    </row>
    <row r="12578" spans="3:9" ht="15" customHeight="1">
      <c r="C12578" s="220" t="str">
        <f t="shared" si="392"/>
        <v/>
      </c>
      <c r="I12578" s="218" t="str">
        <f t="shared" si="393"/>
        <v/>
      </c>
    </row>
    <row r="12579" spans="3:9" ht="15" customHeight="1">
      <c r="C12579" s="220" t="str">
        <f t="shared" si="392"/>
        <v/>
      </c>
      <c r="I12579" s="218" t="str">
        <f t="shared" si="393"/>
        <v/>
      </c>
    </row>
    <row r="12580" spans="3:9" ht="15" customHeight="1">
      <c r="C12580" s="220" t="str">
        <f t="shared" si="392"/>
        <v/>
      </c>
      <c r="I12580" s="218" t="str">
        <f t="shared" si="393"/>
        <v/>
      </c>
    </row>
    <row r="12581" spans="3:9" ht="15" customHeight="1">
      <c r="C12581" s="220" t="str">
        <f t="shared" si="392"/>
        <v/>
      </c>
      <c r="I12581" s="218" t="str">
        <f t="shared" si="393"/>
        <v/>
      </c>
    </row>
    <row r="12582" spans="3:9" ht="15" customHeight="1">
      <c r="C12582" s="220" t="str">
        <f t="shared" si="392"/>
        <v/>
      </c>
      <c r="I12582" s="218" t="str">
        <f t="shared" si="393"/>
        <v/>
      </c>
    </row>
    <row r="12583" spans="3:9" ht="15" customHeight="1">
      <c r="C12583" s="220" t="str">
        <f t="shared" si="392"/>
        <v/>
      </c>
      <c r="I12583" s="218" t="str">
        <f t="shared" si="393"/>
        <v/>
      </c>
    </row>
    <row r="12584" spans="3:9" ht="15" customHeight="1">
      <c r="C12584" s="220" t="str">
        <f t="shared" si="392"/>
        <v/>
      </c>
      <c r="I12584" s="218" t="str">
        <f t="shared" si="393"/>
        <v/>
      </c>
    </row>
    <row r="12585" spans="3:9" ht="15" customHeight="1">
      <c r="C12585" s="220" t="str">
        <f t="shared" si="392"/>
        <v/>
      </c>
      <c r="I12585" s="218" t="str">
        <f t="shared" si="393"/>
        <v/>
      </c>
    </row>
    <row r="12586" spans="3:9" ht="15" customHeight="1">
      <c r="C12586" s="220" t="str">
        <f t="shared" si="392"/>
        <v/>
      </c>
      <c r="I12586" s="218" t="str">
        <f t="shared" si="393"/>
        <v/>
      </c>
    </row>
    <row r="12587" spans="3:9" ht="15" customHeight="1">
      <c r="C12587" s="220" t="str">
        <f t="shared" si="392"/>
        <v/>
      </c>
      <c r="I12587" s="218" t="str">
        <f t="shared" si="393"/>
        <v/>
      </c>
    </row>
    <row r="12588" spans="3:9" ht="15" customHeight="1">
      <c r="C12588" s="220" t="str">
        <f t="shared" si="392"/>
        <v/>
      </c>
      <c r="I12588" s="218" t="str">
        <f t="shared" si="393"/>
        <v/>
      </c>
    </row>
    <row r="12589" spans="3:9" ht="15" customHeight="1">
      <c r="C12589" s="220" t="str">
        <f t="shared" si="392"/>
        <v/>
      </c>
      <c r="I12589" s="218" t="str">
        <f t="shared" si="393"/>
        <v/>
      </c>
    </row>
    <row r="12590" spans="3:9" ht="15" customHeight="1">
      <c r="C12590" s="220" t="str">
        <f t="shared" si="392"/>
        <v/>
      </c>
      <c r="I12590" s="218" t="str">
        <f t="shared" si="393"/>
        <v/>
      </c>
    </row>
    <row r="12591" spans="3:9" ht="15" customHeight="1">
      <c r="C12591" s="220" t="str">
        <f t="shared" si="392"/>
        <v/>
      </c>
      <c r="I12591" s="218" t="str">
        <f t="shared" si="393"/>
        <v/>
      </c>
    </row>
    <row r="12592" spans="3:9" ht="15" customHeight="1">
      <c r="C12592" s="220" t="str">
        <f t="shared" si="392"/>
        <v/>
      </c>
      <c r="I12592" s="218" t="str">
        <f t="shared" si="393"/>
        <v/>
      </c>
    </row>
    <row r="12593" spans="3:9" ht="15" customHeight="1">
      <c r="C12593" s="220" t="str">
        <f t="shared" si="392"/>
        <v/>
      </c>
      <c r="I12593" s="218" t="str">
        <f t="shared" si="393"/>
        <v/>
      </c>
    </row>
    <row r="12594" spans="3:9" ht="15" customHeight="1">
      <c r="C12594" s="220" t="str">
        <f t="shared" si="392"/>
        <v/>
      </c>
      <c r="I12594" s="218" t="str">
        <f t="shared" si="393"/>
        <v/>
      </c>
    </row>
    <row r="12595" spans="3:9" ht="15" customHeight="1">
      <c r="C12595" s="220" t="str">
        <f t="shared" si="392"/>
        <v/>
      </c>
      <c r="I12595" s="218" t="str">
        <f t="shared" si="393"/>
        <v/>
      </c>
    </row>
    <row r="12596" spans="3:9" ht="15" customHeight="1">
      <c r="C12596" s="220" t="str">
        <f t="shared" si="392"/>
        <v/>
      </c>
      <c r="I12596" s="218" t="str">
        <f t="shared" si="393"/>
        <v/>
      </c>
    </row>
    <row r="12597" spans="3:9" ht="15" customHeight="1">
      <c r="C12597" s="220" t="str">
        <f t="shared" si="392"/>
        <v/>
      </c>
      <c r="I12597" s="218" t="str">
        <f t="shared" si="393"/>
        <v/>
      </c>
    </row>
    <row r="12598" spans="3:9" ht="15" customHeight="1">
      <c r="C12598" s="220" t="str">
        <f t="shared" si="392"/>
        <v/>
      </c>
      <c r="I12598" s="218" t="str">
        <f t="shared" si="393"/>
        <v/>
      </c>
    </row>
    <row r="12599" spans="3:9" ht="15" customHeight="1">
      <c r="C12599" s="220" t="str">
        <f t="shared" si="392"/>
        <v/>
      </c>
      <c r="I12599" s="218" t="str">
        <f t="shared" si="393"/>
        <v/>
      </c>
    </row>
    <row r="12600" spans="3:9" ht="15" customHeight="1">
      <c r="C12600" s="220" t="str">
        <f t="shared" si="392"/>
        <v/>
      </c>
      <c r="I12600" s="218" t="str">
        <f t="shared" si="393"/>
        <v/>
      </c>
    </row>
    <row r="12601" spans="3:9" ht="15" customHeight="1">
      <c r="C12601" s="220" t="str">
        <f t="shared" si="392"/>
        <v/>
      </c>
      <c r="I12601" s="218" t="str">
        <f t="shared" si="393"/>
        <v/>
      </c>
    </row>
    <row r="12602" spans="3:9" ht="15" customHeight="1">
      <c r="C12602" s="220" t="str">
        <f t="shared" si="392"/>
        <v/>
      </c>
      <c r="I12602" s="218" t="str">
        <f t="shared" si="393"/>
        <v/>
      </c>
    </row>
    <row r="12603" spans="3:9" ht="15" customHeight="1">
      <c r="C12603" s="220" t="str">
        <f t="shared" si="392"/>
        <v/>
      </c>
      <c r="I12603" s="218" t="str">
        <f t="shared" si="393"/>
        <v/>
      </c>
    </row>
    <row r="12604" spans="3:9" ht="15" customHeight="1">
      <c r="C12604" s="220" t="str">
        <f t="shared" si="392"/>
        <v/>
      </c>
      <c r="I12604" s="218" t="str">
        <f t="shared" si="393"/>
        <v/>
      </c>
    </row>
    <row r="12605" spans="3:9" ht="15" customHeight="1">
      <c r="C12605" s="220" t="str">
        <f t="shared" si="392"/>
        <v/>
      </c>
      <c r="I12605" s="218" t="str">
        <f t="shared" si="393"/>
        <v/>
      </c>
    </row>
    <row r="12606" spans="3:9" ht="15" customHeight="1">
      <c r="C12606" s="220" t="str">
        <f t="shared" si="392"/>
        <v/>
      </c>
      <c r="I12606" s="218" t="str">
        <f t="shared" si="393"/>
        <v/>
      </c>
    </row>
    <row r="12607" spans="3:9" ht="15" customHeight="1">
      <c r="C12607" s="220" t="str">
        <f t="shared" si="392"/>
        <v/>
      </c>
      <c r="I12607" s="218" t="str">
        <f t="shared" si="393"/>
        <v/>
      </c>
    </row>
    <row r="12608" spans="3:9" ht="15" customHeight="1">
      <c r="C12608" s="220" t="str">
        <f t="shared" si="392"/>
        <v/>
      </c>
      <c r="I12608" s="218" t="str">
        <f t="shared" si="393"/>
        <v/>
      </c>
    </row>
    <row r="12609" spans="3:9" ht="15" customHeight="1">
      <c r="C12609" s="220" t="str">
        <f t="shared" si="392"/>
        <v/>
      </c>
      <c r="I12609" s="218" t="str">
        <f t="shared" si="393"/>
        <v/>
      </c>
    </row>
    <row r="12610" spans="3:9" ht="15" customHeight="1">
      <c r="C12610" s="220" t="str">
        <f t="shared" si="392"/>
        <v/>
      </c>
      <c r="I12610" s="218" t="str">
        <f t="shared" si="393"/>
        <v/>
      </c>
    </row>
    <row r="12611" spans="3:9" ht="15" customHeight="1">
      <c r="C12611" s="220" t="str">
        <f t="shared" si="392"/>
        <v/>
      </c>
      <c r="I12611" s="218" t="str">
        <f t="shared" si="393"/>
        <v/>
      </c>
    </row>
    <row r="12612" spans="3:9" ht="15" customHeight="1">
      <c r="C12612" s="220" t="str">
        <f t="shared" si="392"/>
        <v/>
      </c>
      <c r="I12612" s="218" t="str">
        <f t="shared" si="393"/>
        <v/>
      </c>
    </row>
    <row r="12613" spans="3:9" ht="15" customHeight="1">
      <c r="C12613" s="220" t="str">
        <f t="shared" si="392"/>
        <v/>
      </c>
      <c r="I12613" s="218" t="str">
        <f t="shared" si="393"/>
        <v/>
      </c>
    </row>
    <row r="12614" spans="3:9" ht="15" customHeight="1">
      <c r="C12614" s="220" t="str">
        <f t="shared" ref="C12614:C12677" si="394">IF(B12614="","",MONTH(B12614))</f>
        <v/>
      </c>
      <c r="I12614" s="218" t="str">
        <f t="shared" ref="I12614:I12677" si="395">IF(H12614="","",IF(E12614="","Não deixe campos em branco, a planilha resumo de custos e despesas necessita deles para funcionar",IF(F12614="","Não deixe campos em branco, a planilha resumo de custos e despesas necessita deles para funcionar",IF(G12614="","Não deixe campos em branco, a planilha resumo de custos e despesas necessita deles para funcionar",""))))</f>
        <v/>
      </c>
    </row>
    <row r="12615" spans="3:9" ht="15" customHeight="1">
      <c r="C12615" s="220" t="str">
        <f t="shared" si="394"/>
        <v/>
      </c>
      <c r="I12615" s="218" t="str">
        <f t="shared" si="395"/>
        <v/>
      </c>
    </row>
    <row r="12616" spans="3:9" ht="15" customHeight="1">
      <c r="C12616" s="220" t="str">
        <f t="shared" si="394"/>
        <v/>
      </c>
      <c r="I12616" s="218" t="str">
        <f t="shared" si="395"/>
        <v/>
      </c>
    </row>
    <row r="12617" spans="3:9" ht="15" customHeight="1">
      <c r="C12617" s="220" t="str">
        <f t="shared" si="394"/>
        <v/>
      </c>
      <c r="I12617" s="218" t="str">
        <f t="shared" si="395"/>
        <v/>
      </c>
    </row>
    <row r="12618" spans="3:9" ht="15" customHeight="1">
      <c r="C12618" s="220" t="str">
        <f t="shared" si="394"/>
        <v/>
      </c>
      <c r="I12618" s="218" t="str">
        <f t="shared" si="395"/>
        <v/>
      </c>
    </row>
    <row r="12619" spans="3:9" ht="15" customHeight="1">
      <c r="C12619" s="220" t="str">
        <f t="shared" si="394"/>
        <v/>
      </c>
      <c r="I12619" s="218" t="str">
        <f t="shared" si="395"/>
        <v/>
      </c>
    </row>
    <row r="12620" spans="3:9" ht="15" customHeight="1">
      <c r="C12620" s="220" t="str">
        <f t="shared" si="394"/>
        <v/>
      </c>
      <c r="I12620" s="218" t="str">
        <f t="shared" si="395"/>
        <v/>
      </c>
    </row>
    <row r="12621" spans="3:9" ht="15" customHeight="1">
      <c r="C12621" s="220" t="str">
        <f t="shared" si="394"/>
        <v/>
      </c>
      <c r="I12621" s="218" t="str">
        <f t="shared" si="395"/>
        <v/>
      </c>
    </row>
    <row r="12622" spans="3:9" ht="15" customHeight="1">
      <c r="C12622" s="220" t="str">
        <f t="shared" si="394"/>
        <v/>
      </c>
      <c r="I12622" s="218" t="str">
        <f t="shared" si="395"/>
        <v/>
      </c>
    </row>
    <row r="12623" spans="3:9" ht="15" customHeight="1">
      <c r="C12623" s="220" t="str">
        <f t="shared" si="394"/>
        <v/>
      </c>
      <c r="I12623" s="218" t="str">
        <f t="shared" si="395"/>
        <v/>
      </c>
    </row>
    <row r="12624" spans="3:9" ht="15" customHeight="1">
      <c r="C12624" s="220" t="str">
        <f t="shared" si="394"/>
        <v/>
      </c>
      <c r="I12624" s="218" t="str">
        <f t="shared" si="395"/>
        <v/>
      </c>
    </row>
    <row r="12625" spans="3:9" ht="15" customHeight="1">
      <c r="C12625" s="220" t="str">
        <f t="shared" si="394"/>
        <v/>
      </c>
      <c r="I12625" s="218" t="str">
        <f t="shared" si="395"/>
        <v/>
      </c>
    </row>
    <row r="12626" spans="3:9" ht="15" customHeight="1">
      <c r="C12626" s="220" t="str">
        <f t="shared" si="394"/>
        <v/>
      </c>
      <c r="I12626" s="218" t="str">
        <f t="shared" si="395"/>
        <v/>
      </c>
    </row>
    <row r="12627" spans="3:9" ht="15" customHeight="1">
      <c r="C12627" s="220" t="str">
        <f t="shared" si="394"/>
        <v/>
      </c>
      <c r="I12627" s="218" t="str">
        <f t="shared" si="395"/>
        <v/>
      </c>
    </row>
    <row r="12628" spans="3:9" ht="15" customHeight="1">
      <c r="C12628" s="220" t="str">
        <f t="shared" si="394"/>
        <v/>
      </c>
      <c r="I12628" s="218" t="str">
        <f t="shared" si="395"/>
        <v/>
      </c>
    </row>
    <row r="12629" spans="3:9" ht="15" customHeight="1">
      <c r="C12629" s="220" t="str">
        <f t="shared" si="394"/>
        <v/>
      </c>
      <c r="I12629" s="218" t="str">
        <f t="shared" si="395"/>
        <v/>
      </c>
    </row>
    <row r="12630" spans="3:9" ht="15" customHeight="1">
      <c r="C12630" s="220" t="str">
        <f t="shared" si="394"/>
        <v/>
      </c>
      <c r="I12630" s="218" t="str">
        <f t="shared" si="395"/>
        <v/>
      </c>
    </row>
    <row r="12631" spans="3:9" ht="15" customHeight="1">
      <c r="C12631" s="220" t="str">
        <f t="shared" si="394"/>
        <v/>
      </c>
      <c r="I12631" s="218" t="str">
        <f t="shared" si="395"/>
        <v/>
      </c>
    </row>
    <row r="12632" spans="3:9" ht="15" customHeight="1">
      <c r="C12632" s="220" t="str">
        <f t="shared" si="394"/>
        <v/>
      </c>
      <c r="I12632" s="218" t="str">
        <f t="shared" si="395"/>
        <v/>
      </c>
    </row>
    <row r="12633" spans="3:9" ht="15" customHeight="1">
      <c r="C12633" s="220" t="str">
        <f t="shared" si="394"/>
        <v/>
      </c>
      <c r="I12633" s="218" t="str">
        <f t="shared" si="395"/>
        <v/>
      </c>
    </row>
    <row r="12634" spans="3:9" ht="15" customHeight="1">
      <c r="C12634" s="220" t="str">
        <f t="shared" si="394"/>
        <v/>
      </c>
      <c r="I12634" s="218" t="str">
        <f t="shared" si="395"/>
        <v/>
      </c>
    </row>
    <row r="12635" spans="3:9" ht="15" customHeight="1">
      <c r="C12635" s="220" t="str">
        <f t="shared" si="394"/>
        <v/>
      </c>
      <c r="I12635" s="218" t="str">
        <f t="shared" si="395"/>
        <v/>
      </c>
    </row>
    <row r="12636" spans="3:9" ht="15" customHeight="1">
      <c r="C12636" s="220" t="str">
        <f t="shared" si="394"/>
        <v/>
      </c>
      <c r="I12636" s="218" t="str">
        <f t="shared" si="395"/>
        <v/>
      </c>
    </row>
    <row r="12637" spans="3:9" ht="15" customHeight="1">
      <c r="C12637" s="220" t="str">
        <f t="shared" si="394"/>
        <v/>
      </c>
      <c r="I12637" s="218" t="str">
        <f t="shared" si="395"/>
        <v/>
      </c>
    </row>
    <row r="12638" spans="3:9" ht="15" customHeight="1">
      <c r="C12638" s="220" t="str">
        <f t="shared" si="394"/>
        <v/>
      </c>
      <c r="I12638" s="218" t="str">
        <f t="shared" si="395"/>
        <v/>
      </c>
    </row>
    <row r="12639" spans="3:9" ht="15" customHeight="1">
      <c r="C12639" s="220" t="str">
        <f t="shared" si="394"/>
        <v/>
      </c>
      <c r="I12639" s="218" t="str">
        <f t="shared" si="395"/>
        <v/>
      </c>
    </row>
    <row r="12640" spans="3:9" ht="15" customHeight="1">
      <c r="C12640" s="220" t="str">
        <f t="shared" si="394"/>
        <v/>
      </c>
      <c r="I12640" s="218" t="str">
        <f t="shared" si="395"/>
        <v/>
      </c>
    </row>
    <row r="12641" spans="3:9" ht="15" customHeight="1">
      <c r="C12641" s="220" t="str">
        <f t="shared" si="394"/>
        <v/>
      </c>
      <c r="I12641" s="218" t="str">
        <f t="shared" si="395"/>
        <v/>
      </c>
    </row>
    <row r="12642" spans="3:9" ht="15" customHeight="1">
      <c r="C12642" s="220" t="str">
        <f t="shared" si="394"/>
        <v/>
      </c>
      <c r="I12642" s="218" t="str">
        <f t="shared" si="395"/>
        <v/>
      </c>
    </row>
    <row r="12643" spans="3:9" ht="15" customHeight="1">
      <c r="C12643" s="220" t="str">
        <f t="shared" si="394"/>
        <v/>
      </c>
      <c r="I12643" s="218" t="str">
        <f t="shared" si="395"/>
        <v/>
      </c>
    </row>
    <row r="12644" spans="3:9" ht="15" customHeight="1">
      <c r="C12644" s="220" t="str">
        <f t="shared" si="394"/>
        <v/>
      </c>
      <c r="I12644" s="218" t="str">
        <f t="shared" si="395"/>
        <v/>
      </c>
    </row>
    <row r="12645" spans="3:9" ht="15" customHeight="1">
      <c r="C12645" s="220" t="str">
        <f t="shared" si="394"/>
        <v/>
      </c>
      <c r="I12645" s="218" t="str">
        <f t="shared" si="395"/>
        <v/>
      </c>
    </row>
    <row r="12646" spans="3:9" ht="15" customHeight="1">
      <c r="C12646" s="220" t="str">
        <f t="shared" si="394"/>
        <v/>
      </c>
      <c r="I12646" s="218" t="str">
        <f t="shared" si="395"/>
        <v/>
      </c>
    </row>
    <row r="12647" spans="3:9" ht="15" customHeight="1">
      <c r="C12647" s="220" t="str">
        <f t="shared" si="394"/>
        <v/>
      </c>
      <c r="I12647" s="218" t="str">
        <f t="shared" si="395"/>
        <v/>
      </c>
    </row>
    <row r="12648" spans="3:9" ht="15" customHeight="1">
      <c r="C12648" s="220" t="str">
        <f t="shared" si="394"/>
        <v/>
      </c>
      <c r="I12648" s="218" t="str">
        <f t="shared" si="395"/>
        <v/>
      </c>
    </row>
    <row r="12649" spans="3:9" ht="15" customHeight="1">
      <c r="C12649" s="220" t="str">
        <f t="shared" si="394"/>
        <v/>
      </c>
      <c r="I12649" s="218" t="str">
        <f t="shared" si="395"/>
        <v/>
      </c>
    </row>
    <row r="12650" spans="3:9" ht="15" customHeight="1">
      <c r="C12650" s="220" t="str">
        <f t="shared" si="394"/>
        <v/>
      </c>
      <c r="I12650" s="218" t="str">
        <f t="shared" si="395"/>
        <v/>
      </c>
    </row>
    <row r="12651" spans="3:9" ht="15" customHeight="1">
      <c r="C12651" s="220" t="str">
        <f t="shared" si="394"/>
        <v/>
      </c>
      <c r="I12651" s="218" t="str">
        <f t="shared" si="395"/>
        <v/>
      </c>
    </row>
    <row r="12652" spans="3:9" ht="15" customHeight="1">
      <c r="C12652" s="220" t="str">
        <f t="shared" si="394"/>
        <v/>
      </c>
      <c r="I12652" s="218" t="str">
        <f t="shared" si="395"/>
        <v/>
      </c>
    </row>
    <row r="12653" spans="3:9" ht="15" customHeight="1">
      <c r="C12653" s="220" t="str">
        <f t="shared" si="394"/>
        <v/>
      </c>
      <c r="I12653" s="218" t="str">
        <f t="shared" si="395"/>
        <v/>
      </c>
    </row>
    <row r="12654" spans="3:9" ht="15" customHeight="1">
      <c r="C12654" s="220" t="str">
        <f t="shared" si="394"/>
        <v/>
      </c>
      <c r="I12654" s="218" t="str">
        <f t="shared" si="395"/>
        <v/>
      </c>
    </row>
    <row r="12655" spans="3:9" ht="15" customHeight="1">
      <c r="C12655" s="220" t="str">
        <f t="shared" si="394"/>
        <v/>
      </c>
      <c r="I12655" s="218" t="str">
        <f t="shared" si="395"/>
        <v/>
      </c>
    </row>
    <row r="12656" spans="3:9" ht="15" customHeight="1">
      <c r="C12656" s="220" t="str">
        <f t="shared" si="394"/>
        <v/>
      </c>
      <c r="I12656" s="218" t="str">
        <f t="shared" si="395"/>
        <v/>
      </c>
    </row>
    <row r="12657" spans="3:9" ht="15" customHeight="1">
      <c r="C12657" s="220" t="str">
        <f t="shared" si="394"/>
        <v/>
      </c>
      <c r="I12657" s="218" t="str">
        <f t="shared" si="395"/>
        <v/>
      </c>
    </row>
    <row r="12658" spans="3:9" ht="15" customHeight="1">
      <c r="C12658" s="220" t="str">
        <f t="shared" si="394"/>
        <v/>
      </c>
      <c r="I12658" s="218" t="str">
        <f t="shared" si="395"/>
        <v/>
      </c>
    </row>
    <row r="12659" spans="3:9" ht="15" customHeight="1">
      <c r="C12659" s="220" t="str">
        <f t="shared" si="394"/>
        <v/>
      </c>
      <c r="I12659" s="218" t="str">
        <f t="shared" si="395"/>
        <v/>
      </c>
    </row>
    <row r="12660" spans="3:9" ht="15" customHeight="1">
      <c r="C12660" s="220" t="str">
        <f t="shared" si="394"/>
        <v/>
      </c>
      <c r="I12660" s="218" t="str">
        <f t="shared" si="395"/>
        <v/>
      </c>
    </row>
    <row r="12661" spans="3:9" ht="15" customHeight="1">
      <c r="C12661" s="220" t="str">
        <f t="shared" si="394"/>
        <v/>
      </c>
      <c r="I12661" s="218" t="str">
        <f t="shared" si="395"/>
        <v/>
      </c>
    </row>
    <row r="12662" spans="3:9" ht="15" customHeight="1">
      <c r="C12662" s="220" t="str">
        <f t="shared" si="394"/>
        <v/>
      </c>
      <c r="I12662" s="218" t="str">
        <f t="shared" si="395"/>
        <v/>
      </c>
    </row>
    <row r="12663" spans="3:9" ht="15" customHeight="1">
      <c r="C12663" s="220" t="str">
        <f t="shared" si="394"/>
        <v/>
      </c>
      <c r="I12663" s="218" t="str">
        <f t="shared" si="395"/>
        <v/>
      </c>
    </row>
    <row r="12664" spans="3:9" ht="15" customHeight="1">
      <c r="C12664" s="220" t="str">
        <f t="shared" si="394"/>
        <v/>
      </c>
      <c r="I12664" s="218" t="str">
        <f t="shared" si="395"/>
        <v/>
      </c>
    </row>
    <row r="12665" spans="3:9" ht="15" customHeight="1">
      <c r="C12665" s="220" t="str">
        <f t="shared" si="394"/>
        <v/>
      </c>
      <c r="I12665" s="218" t="str">
        <f t="shared" si="395"/>
        <v/>
      </c>
    </row>
    <row r="12666" spans="3:9" ht="15" customHeight="1">
      <c r="C12666" s="220" t="str">
        <f t="shared" si="394"/>
        <v/>
      </c>
      <c r="I12666" s="218" t="str">
        <f t="shared" si="395"/>
        <v/>
      </c>
    </row>
    <row r="12667" spans="3:9" ht="15" customHeight="1">
      <c r="C12667" s="220" t="str">
        <f t="shared" si="394"/>
        <v/>
      </c>
      <c r="I12667" s="218" t="str">
        <f t="shared" si="395"/>
        <v/>
      </c>
    </row>
    <row r="12668" spans="3:9" ht="15" customHeight="1">
      <c r="C12668" s="220" t="str">
        <f t="shared" si="394"/>
        <v/>
      </c>
      <c r="I12668" s="218" t="str">
        <f t="shared" si="395"/>
        <v/>
      </c>
    </row>
    <row r="12669" spans="3:9" ht="15" customHeight="1">
      <c r="C12669" s="220" t="str">
        <f t="shared" si="394"/>
        <v/>
      </c>
      <c r="I12669" s="218" t="str">
        <f t="shared" si="395"/>
        <v/>
      </c>
    </row>
    <row r="12670" spans="3:9" ht="15" customHeight="1">
      <c r="C12670" s="220" t="str">
        <f t="shared" si="394"/>
        <v/>
      </c>
      <c r="I12670" s="218" t="str">
        <f t="shared" si="395"/>
        <v/>
      </c>
    </row>
    <row r="12671" spans="3:9" ht="15" customHeight="1">
      <c r="C12671" s="220" t="str">
        <f t="shared" si="394"/>
        <v/>
      </c>
      <c r="I12671" s="218" t="str">
        <f t="shared" si="395"/>
        <v/>
      </c>
    </row>
    <row r="12672" spans="3:9" ht="15" customHeight="1">
      <c r="C12672" s="220" t="str">
        <f t="shared" si="394"/>
        <v/>
      </c>
      <c r="I12672" s="218" t="str">
        <f t="shared" si="395"/>
        <v/>
      </c>
    </row>
    <row r="12673" spans="3:9" ht="15" customHeight="1">
      <c r="C12673" s="220" t="str">
        <f t="shared" si="394"/>
        <v/>
      </c>
      <c r="I12673" s="218" t="str">
        <f t="shared" si="395"/>
        <v/>
      </c>
    </row>
    <row r="12674" spans="3:9" ht="15" customHeight="1">
      <c r="C12674" s="220" t="str">
        <f t="shared" si="394"/>
        <v/>
      </c>
      <c r="I12674" s="218" t="str">
        <f t="shared" si="395"/>
        <v/>
      </c>
    </row>
    <row r="12675" spans="3:9" ht="15" customHeight="1">
      <c r="C12675" s="220" t="str">
        <f t="shared" si="394"/>
        <v/>
      </c>
      <c r="I12675" s="218" t="str">
        <f t="shared" si="395"/>
        <v/>
      </c>
    </row>
    <row r="12676" spans="3:9" ht="15" customHeight="1">
      <c r="C12676" s="220" t="str">
        <f t="shared" si="394"/>
        <v/>
      </c>
      <c r="I12676" s="218" t="str">
        <f t="shared" si="395"/>
        <v/>
      </c>
    </row>
    <row r="12677" spans="3:9" ht="15" customHeight="1">
      <c r="C12677" s="220" t="str">
        <f t="shared" si="394"/>
        <v/>
      </c>
      <c r="I12677" s="218" t="str">
        <f t="shared" si="395"/>
        <v/>
      </c>
    </row>
    <row r="12678" spans="3:9" ht="15" customHeight="1">
      <c r="C12678" s="220" t="str">
        <f t="shared" ref="C12678:C12741" si="396">IF(B12678="","",MONTH(B12678))</f>
        <v/>
      </c>
      <c r="I12678" s="218" t="str">
        <f t="shared" ref="I12678:I12741" si="397">IF(H12678="","",IF(E12678="","Não deixe campos em branco, a planilha resumo de custos e despesas necessita deles para funcionar",IF(F12678="","Não deixe campos em branco, a planilha resumo de custos e despesas necessita deles para funcionar",IF(G12678="","Não deixe campos em branco, a planilha resumo de custos e despesas necessita deles para funcionar",""))))</f>
        <v/>
      </c>
    </row>
    <row r="12679" spans="3:9" ht="15" customHeight="1">
      <c r="C12679" s="220" t="str">
        <f t="shared" si="396"/>
        <v/>
      </c>
      <c r="I12679" s="218" t="str">
        <f t="shared" si="397"/>
        <v/>
      </c>
    </row>
    <row r="12680" spans="3:9" ht="15" customHeight="1">
      <c r="C12680" s="220" t="str">
        <f t="shared" si="396"/>
        <v/>
      </c>
      <c r="I12680" s="218" t="str">
        <f t="shared" si="397"/>
        <v/>
      </c>
    </row>
    <row r="12681" spans="3:9" ht="15" customHeight="1">
      <c r="C12681" s="220" t="str">
        <f t="shared" si="396"/>
        <v/>
      </c>
      <c r="I12681" s="218" t="str">
        <f t="shared" si="397"/>
        <v/>
      </c>
    </row>
    <row r="12682" spans="3:9" ht="15" customHeight="1">
      <c r="C12682" s="220" t="str">
        <f t="shared" si="396"/>
        <v/>
      </c>
      <c r="I12682" s="218" t="str">
        <f t="shared" si="397"/>
        <v/>
      </c>
    </row>
    <row r="12683" spans="3:9" ht="15" customHeight="1">
      <c r="C12683" s="220" t="str">
        <f t="shared" si="396"/>
        <v/>
      </c>
      <c r="I12683" s="218" t="str">
        <f t="shared" si="397"/>
        <v/>
      </c>
    </row>
    <row r="12684" spans="3:9" ht="15" customHeight="1">
      <c r="C12684" s="220" t="str">
        <f t="shared" si="396"/>
        <v/>
      </c>
      <c r="I12684" s="218" t="str">
        <f t="shared" si="397"/>
        <v/>
      </c>
    </row>
    <row r="12685" spans="3:9" ht="15" customHeight="1">
      <c r="C12685" s="220" t="str">
        <f t="shared" si="396"/>
        <v/>
      </c>
      <c r="I12685" s="218" t="str">
        <f t="shared" si="397"/>
        <v/>
      </c>
    </row>
    <row r="12686" spans="3:9" ht="15" customHeight="1">
      <c r="C12686" s="220" t="str">
        <f t="shared" si="396"/>
        <v/>
      </c>
      <c r="I12686" s="218" t="str">
        <f t="shared" si="397"/>
        <v/>
      </c>
    </row>
    <row r="12687" spans="3:9" ht="15" customHeight="1">
      <c r="C12687" s="220" t="str">
        <f t="shared" si="396"/>
        <v/>
      </c>
      <c r="I12687" s="218" t="str">
        <f t="shared" si="397"/>
        <v/>
      </c>
    </row>
    <row r="12688" spans="3:9" ht="15" customHeight="1">
      <c r="C12688" s="220" t="str">
        <f t="shared" si="396"/>
        <v/>
      </c>
      <c r="I12688" s="218" t="str">
        <f t="shared" si="397"/>
        <v/>
      </c>
    </row>
    <row r="12689" spans="3:9" ht="15" customHeight="1">
      <c r="C12689" s="220" t="str">
        <f t="shared" si="396"/>
        <v/>
      </c>
      <c r="I12689" s="218" t="str">
        <f t="shared" si="397"/>
        <v/>
      </c>
    </row>
    <row r="12690" spans="3:9" ht="15" customHeight="1">
      <c r="C12690" s="220" t="str">
        <f t="shared" si="396"/>
        <v/>
      </c>
      <c r="I12690" s="218" t="str">
        <f t="shared" si="397"/>
        <v/>
      </c>
    </row>
    <row r="12691" spans="3:9" ht="15" customHeight="1">
      <c r="C12691" s="220" t="str">
        <f t="shared" si="396"/>
        <v/>
      </c>
      <c r="I12691" s="218" t="str">
        <f t="shared" si="397"/>
        <v/>
      </c>
    </row>
    <row r="12692" spans="3:9" ht="15" customHeight="1">
      <c r="C12692" s="220" t="str">
        <f t="shared" si="396"/>
        <v/>
      </c>
      <c r="I12692" s="218" t="str">
        <f t="shared" si="397"/>
        <v/>
      </c>
    </row>
    <row r="12693" spans="3:9" ht="15" customHeight="1">
      <c r="C12693" s="220" t="str">
        <f t="shared" si="396"/>
        <v/>
      </c>
      <c r="I12693" s="218" t="str">
        <f t="shared" si="397"/>
        <v/>
      </c>
    </row>
    <row r="12694" spans="3:9" ht="15" customHeight="1">
      <c r="C12694" s="220" t="str">
        <f t="shared" si="396"/>
        <v/>
      </c>
      <c r="I12694" s="218" t="str">
        <f t="shared" si="397"/>
        <v/>
      </c>
    </row>
    <row r="12695" spans="3:9" ht="15" customHeight="1">
      <c r="C12695" s="220" t="str">
        <f t="shared" si="396"/>
        <v/>
      </c>
      <c r="I12695" s="218" t="str">
        <f t="shared" si="397"/>
        <v/>
      </c>
    </row>
    <row r="12696" spans="3:9" ht="15" customHeight="1">
      <c r="C12696" s="220" t="str">
        <f t="shared" si="396"/>
        <v/>
      </c>
      <c r="I12696" s="218" t="str">
        <f t="shared" si="397"/>
        <v/>
      </c>
    </row>
    <row r="12697" spans="3:9" ht="15" customHeight="1">
      <c r="C12697" s="220" t="str">
        <f t="shared" si="396"/>
        <v/>
      </c>
      <c r="I12697" s="218" t="str">
        <f t="shared" si="397"/>
        <v/>
      </c>
    </row>
    <row r="12698" spans="3:9" ht="15" customHeight="1">
      <c r="C12698" s="220" t="str">
        <f t="shared" si="396"/>
        <v/>
      </c>
      <c r="I12698" s="218" t="str">
        <f t="shared" si="397"/>
        <v/>
      </c>
    </row>
    <row r="12699" spans="3:9" ht="15" customHeight="1">
      <c r="C12699" s="220" t="str">
        <f t="shared" si="396"/>
        <v/>
      </c>
      <c r="I12699" s="218" t="str">
        <f t="shared" si="397"/>
        <v/>
      </c>
    </row>
    <row r="12700" spans="3:9" ht="15" customHeight="1">
      <c r="C12700" s="220" t="str">
        <f t="shared" si="396"/>
        <v/>
      </c>
      <c r="I12700" s="218" t="str">
        <f t="shared" si="397"/>
        <v/>
      </c>
    </row>
    <row r="12701" spans="3:9" ht="15" customHeight="1">
      <c r="C12701" s="220" t="str">
        <f t="shared" si="396"/>
        <v/>
      </c>
      <c r="I12701" s="218" t="str">
        <f t="shared" si="397"/>
        <v/>
      </c>
    </row>
    <row r="12702" spans="3:9" ht="15" customHeight="1">
      <c r="C12702" s="220" t="str">
        <f t="shared" si="396"/>
        <v/>
      </c>
      <c r="I12702" s="218" t="str">
        <f t="shared" si="397"/>
        <v/>
      </c>
    </row>
    <row r="12703" spans="3:9" ht="15" customHeight="1">
      <c r="C12703" s="220" t="str">
        <f t="shared" si="396"/>
        <v/>
      </c>
      <c r="I12703" s="218" t="str">
        <f t="shared" si="397"/>
        <v/>
      </c>
    </row>
    <row r="12704" spans="3:9" ht="15" customHeight="1">
      <c r="C12704" s="220" t="str">
        <f t="shared" si="396"/>
        <v/>
      </c>
      <c r="I12704" s="218" t="str">
        <f t="shared" si="397"/>
        <v/>
      </c>
    </row>
    <row r="12705" spans="3:9" ht="15" customHeight="1">
      <c r="C12705" s="220" t="str">
        <f t="shared" si="396"/>
        <v/>
      </c>
      <c r="I12705" s="218" t="str">
        <f t="shared" si="397"/>
        <v/>
      </c>
    </row>
    <row r="12706" spans="3:9" ht="15" customHeight="1">
      <c r="C12706" s="220" t="str">
        <f t="shared" si="396"/>
        <v/>
      </c>
      <c r="I12706" s="218" t="str">
        <f t="shared" si="397"/>
        <v/>
      </c>
    </row>
    <row r="12707" spans="3:9" ht="15" customHeight="1">
      <c r="C12707" s="220" t="str">
        <f t="shared" si="396"/>
        <v/>
      </c>
      <c r="I12707" s="218" t="str">
        <f t="shared" si="397"/>
        <v/>
      </c>
    </row>
    <row r="12708" spans="3:9" ht="15" customHeight="1">
      <c r="C12708" s="220" t="str">
        <f t="shared" si="396"/>
        <v/>
      </c>
      <c r="I12708" s="218" t="str">
        <f t="shared" si="397"/>
        <v/>
      </c>
    </row>
    <row r="12709" spans="3:9" ht="15" customHeight="1">
      <c r="C12709" s="220" t="str">
        <f t="shared" si="396"/>
        <v/>
      </c>
      <c r="I12709" s="218" t="str">
        <f t="shared" si="397"/>
        <v/>
      </c>
    </row>
    <row r="12710" spans="3:9" ht="15" customHeight="1">
      <c r="C12710" s="220" t="str">
        <f t="shared" si="396"/>
        <v/>
      </c>
      <c r="I12710" s="218" t="str">
        <f t="shared" si="397"/>
        <v/>
      </c>
    </row>
    <row r="12711" spans="3:9" ht="15" customHeight="1">
      <c r="C12711" s="220" t="str">
        <f t="shared" si="396"/>
        <v/>
      </c>
      <c r="I12711" s="218" t="str">
        <f t="shared" si="397"/>
        <v/>
      </c>
    </row>
    <row r="12712" spans="3:9" ht="15" customHeight="1">
      <c r="C12712" s="220" t="str">
        <f t="shared" si="396"/>
        <v/>
      </c>
      <c r="I12712" s="218" t="str">
        <f t="shared" si="397"/>
        <v/>
      </c>
    </row>
    <row r="12713" spans="3:9" ht="15" customHeight="1">
      <c r="C12713" s="220" t="str">
        <f t="shared" si="396"/>
        <v/>
      </c>
      <c r="I12713" s="218" t="str">
        <f t="shared" si="397"/>
        <v/>
      </c>
    </row>
    <row r="12714" spans="3:9" ht="15" customHeight="1">
      <c r="C12714" s="220" t="str">
        <f t="shared" si="396"/>
        <v/>
      </c>
      <c r="I12714" s="218" t="str">
        <f t="shared" si="397"/>
        <v/>
      </c>
    </row>
    <row r="12715" spans="3:9" ht="15" customHeight="1">
      <c r="C12715" s="220" t="str">
        <f t="shared" si="396"/>
        <v/>
      </c>
      <c r="I12715" s="218" t="str">
        <f t="shared" si="397"/>
        <v/>
      </c>
    </row>
    <row r="12716" spans="3:9" ht="15" customHeight="1">
      <c r="C12716" s="220" t="str">
        <f t="shared" si="396"/>
        <v/>
      </c>
      <c r="I12716" s="218" t="str">
        <f t="shared" si="397"/>
        <v/>
      </c>
    </row>
    <row r="12717" spans="3:9" ht="15" customHeight="1">
      <c r="C12717" s="220" t="str">
        <f t="shared" si="396"/>
        <v/>
      </c>
      <c r="I12717" s="218" t="str">
        <f t="shared" si="397"/>
        <v/>
      </c>
    </row>
    <row r="12718" spans="3:9" ht="15" customHeight="1">
      <c r="C12718" s="220" t="str">
        <f t="shared" si="396"/>
        <v/>
      </c>
      <c r="I12718" s="218" t="str">
        <f t="shared" si="397"/>
        <v/>
      </c>
    </row>
    <row r="12719" spans="3:9" ht="15" customHeight="1">
      <c r="C12719" s="220" t="str">
        <f t="shared" si="396"/>
        <v/>
      </c>
      <c r="I12719" s="218" t="str">
        <f t="shared" si="397"/>
        <v/>
      </c>
    </row>
    <row r="12720" spans="3:9" ht="15" customHeight="1">
      <c r="C12720" s="220" t="str">
        <f t="shared" si="396"/>
        <v/>
      </c>
      <c r="I12720" s="218" t="str">
        <f t="shared" si="397"/>
        <v/>
      </c>
    </row>
    <row r="12721" spans="3:9" ht="15" customHeight="1">
      <c r="C12721" s="220" t="str">
        <f t="shared" si="396"/>
        <v/>
      </c>
      <c r="I12721" s="218" t="str">
        <f t="shared" si="397"/>
        <v/>
      </c>
    </row>
    <row r="12722" spans="3:9" ht="15" customHeight="1">
      <c r="C12722" s="220" t="str">
        <f t="shared" si="396"/>
        <v/>
      </c>
      <c r="I12722" s="218" t="str">
        <f t="shared" si="397"/>
        <v/>
      </c>
    </row>
    <row r="12723" spans="3:9" ht="15" customHeight="1">
      <c r="C12723" s="220" t="str">
        <f t="shared" si="396"/>
        <v/>
      </c>
      <c r="I12723" s="218" t="str">
        <f t="shared" si="397"/>
        <v/>
      </c>
    </row>
    <row r="12724" spans="3:9" ht="15" customHeight="1">
      <c r="C12724" s="220" t="str">
        <f t="shared" si="396"/>
        <v/>
      </c>
      <c r="I12724" s="218" t="str">
        <f t="shared" si="397"/>
        <v/>
      </c>
    </row>
    <row r="12725" spans="3:9" ht="15" customHeight="1">
      <c r="C12725" s="220" t="str">
        <f t="shared" si="396"/>
        <v/>
      </c>
      <c r="I12725" s="218" t="str">
        <f t="shared" si="397"/>
        <v/>
      </c>
    </row>
    <row r="12726" spans="3:9" ht="15" customHeight="1">
      <c r="C12726" s="220" t="str">
        <f t="shared" si="396"/>
        <v/>
      </c>
      <c r="I12726" s="218" t="str">
        <f t="shared" si="397"/>
        <v/>
      </c>
    </row>
    <row r="12727" spans="3:9" ht="15" customHeight="1">
      <c r="C12727" s="220" t="str">
        <f t="shared" si="396"/>
        <v/>
      </c>
      <c r="I12727" s="218" t="str">
        <f t="shared" si="397"/>
        <v/>
      </c>
    </row>
    <row r="12728" spans="3:9" ht="15" customHeight="1">
      <c r="C12728" s="220" t="str">
        <f t="shared" si="396"/>
        <v/>
      </c>
      <c r="I12728" s="218" t="str">
        <f t="shared" si="397"/>
        <v/>
      </c>
    </row>
    <row r="12729" spans="3:9" ht="15" customHeight="1">
      <c r="C12729" s="220" t="str">
        <f t="shared" si="396"/>
        <v/>
      </c>
      <c r="I12729" s="218" t="str">
        <f t="shared" si="397"/>
        <v/>
      </c>
    </row>
    <row r="12730" spans="3:9" ht="15" customHeight="1">
      <c r="C12730" s="220" t="str">
        <f t="shared" si="396"/>
        <v/>
      </c>
      <c r="I12730" s="218" t="str">
        <f t="shared" si="397"/>
        <v/>
      </c>
    </row>
    <row r="12731" spans="3:9" ht="15" customHeight="1">
      <c r="C12731" s="220" t="str">
        <f t="shared" si="396"/>
        <v/>
      </c>
      <c r="I12731" s="218" t="str">
        <f t="shared" si="397"/>
        <v/>
      </c>
    </row>
    <row r="12732" spans="3:9" ht="15" customHeight="1">
      <c r="C12732" s="220" t="str">
        <f t="shared" si="396"/>
        <v/>
      </c>
      <c r="I12732" s="218" t="str">
        <f t="shared" si="397"/>
        <v/>
      </c>
    </row>
    <row r="12733" spans="3:9" ht="15" customHeight="1">
      <c r="C12733" s="220" t="str">
        <f t="shared" si="396"/>
        <v/>
      </c>
      <c r="I12733" s="218" t="str">
        <f t="shared" si="397"/>
        <v/>
      </c>
    </row>
    <row r="12734" spans="3:9" ht="15" customHeight="1">
      <c r="C12734" s="220" t="str">
        <f t="shared" si="396"/>
        <v/>
      </c>
      <c r="I12734" s="218" t="str">
        <f t="shared" si="397"/>
        <v/>
      </c>
    </row>
    <row r="12735" spans="3:9" ht="15" customHeight="1">
      <c r="C12735" s="220" t="str">
        <f t="shared" si="396"/>
        <v/>
      </c>
      <c r="I12735" s="218" t="str">
        <f t="shared" si="397"/>
        <v/>
      </c>
    </row>
    <row r="12736" spans="3:9" ht="15" customHeight="1">
      <c r="C12736" s="220" t="str">
        <f t="shared" si="396"/>
        <v/>
      </c>
      <c r="I12736" s="218" t="str">
        <f t="shared" si="397"/>
        <v/>
      </c>
    </row>
    <row r="12737" spans="3:9" ht="15" customHeight="1">
      <c r="C12737" s="220" t="str">
        <f t="shared" si="396"/>
        <v/>
      </c>
      <c r="I12737" s="218" t="str">
        <f t="shared" si="397"/>
        <v/>
      </c>
    </row>
    <row r="12738" spans="3:9" ht="15" customHeight="1">
      <c r="C12738" s="220" t="str">
        <f t="shared" si="396"/>
        <v/>
      </c>
      <c r="I12738" s="218" t="str">
        <f t="shared" si="397"/>
        <v/>
      </c>
    </row>
    <row r="12739" spans="3:9" ht="15" customHeight="1">
      <c r="C12739" s="220" t="str">
        <f t="shared" si="396"/>
        <v/>
      </c>
      <c r="I12739" s="218" t="str">
        <f t="shared" si="397"/>
        <v/>
      </c>
    </row>
    <row r="12740" spans="3:9" ht="15" customHeight="1">
      <c r="C12740" s="220" t="str">
        <f t="shared" si="396"/>
        <v/>
      </c>
      <c r="I12740" s="218" t="str">
        <f t="shared" si="397"/>
        <v/>
      </c>
    </row>
    <row r="12741" spans="3:9" ht="15" customHeight="1">
      <c r="C12741" s="220" t="str">
        <f t="shared" si="396"/>
        <v/>
      </c>
      <c r="I12741" s="218" t="str">
        <f t="shared" si="397"/>
        <v/>
      </c>
    </row>
    <row r="12742" spans="3:9" ht="15" customHeight="1">
      <c r="C12742" s="220" t="str">
        <f t="shared" ref="C12742:C12805" si="398">IF(B12742="","",MONTH(B12742))</f>
        <v/>
      </c>
      <c r="I12742" s="218" t="str">
        <f t="shared" ref="I12742:I12805" si="399">IF(H12742="","",IF(E12742="","Não deixe campos em branco, a planilha resumo de custos e despesas necessita deles para funcionar",IF(F12742="","Não deixe campos em branco, a planilha resumo de custos e despesas necessita deles para funcionar",IF(G12742="","Não deixe campos em branco, a planilha resumo de custos e despesas necessita deles para funcionar",""))))</f>
        <v/>
      </c>
    </row>
    <row r="12743" spans="3:9" ht="15" customHeight="1">
      <c r="C12743" s="220" t="str">
        <f t="shared" si="398"/>
        <v/>
      </c>
      <c r="I12743" s="218" t="str">
        <f t="shared" si="399"/>
        <v/>
      </c>
    </row>
    <row r="12744" spans="3:9" ht="15" customHeight="1">
      <c r="C12744" s="220" t="str">
        <f t="shared" si="398"/>
        <v/>
      </c>
      <c r="I12744" s="218" t="str">
        <f t="shared" si="399"/>
        <v/>
      </c>
    </row>
    <row r="12745" spans="3:9" ht="15" customHeight="1">
      <c r="C12745" s="220" t="str">
        <f t="shared" si="398"/>
        <v/>
      </c>
      <c r="I12745" s="218" t="str">
        <f t="shared" si="399"/>
        <v/>
      </c>
    </row>
    <row r="12746" spans="3:9" ht="15" customHeight="1">
      <c r="C12746" s="220" t="str">
        <f t="shared" si="398"/>
        <v/>
      </c>
      <c r="I12746" s="218" t="str">
        <f t="shared" si="399"/>
        <v/>
      </c>
    </row>
    <row r="12747" spans="3:9" ht="15" customHeight="1">
      <c r="C12747" s="220" t="str">
        <f t="shared" si="398"/>
        <v/>
      </c>
      <c r="I12747" s="218" t="str">
        <f t="shared" si="399"/>
        <v/>
      </c>
    </row>
    <row r="12748" spans="3:9" ht="15" customHeight="1">
      <c r="C12748" s="220" t="str">
        <f t="shared" si="398"/>
        <v/>
      </c>
      <c r="I12748" s="218" t="str">
        <f t="shared" si="399"/>
        <v/>
      </c>
    </row>
    <row r="12749" spans="3:9" ht="15" customHeight="1">
      <c r="C12749" s="220" t="str">
        <f t="shared" si="398"/>
        <v/>
      </c>
      <c r="I12749" s="218" t="str">
        <f t="shared" si="399"/>
        <v/>
      </c>
    </row>
    <row r="12750" spans="3:9" ht="15" customHeight="1">
      <c r="C12750" s="220" t="str">
        <f t="shared" si="398"/>
        <v/>
      </c>
      <c r="I12750" s="218" t="str">
        <f t="shared" si="399"/>
        <v/>
      </c>
    </row>
    <row r="12751" spans="3:9" ht="15" customHeight="1">
      <c r="C12751" s="220" t="str">
        <f t="shared" si="398"/>
        <v/>
      </c>
      <c r="I12751" s="218" t="str">
        <f t="shared" si="399"/>
        <v/>
      </c>
    </row>
    <row r="12752" spans="3:9" ht="15" customHeight="1">
      <c r="C12752" s="220" t="str">
        <f t="shared" si="398"/>
        <v/>
      </c>
      <c r="I12752" s="218" t="str">
        <f t="shared" si="399"/>
        <v/>
      </c>
    </row>
    <row r="12753" spans="3:9" ht="15" customHeight="1">
      <c r="C12753" s="220" t="str">
        <f t="shared" si="398"/>
        <v/>
      </c>
      <c r="I12753" s="218" t="str">
        <f t="shared" si="399"/>
        <v/>
      </c>
    </row>
    <row r="12754" spans="3:9" ht="15" customHeight="1">
      <c r="C12754" s="220" t="str">
        <f t="shared" si="398"/>
        <v/>
      </c>
      <c r="I12754" s="218" t="str">
        <f t="shared" si="399"/>
        <v/>
      </c>
    </row>
    <row r="12755" spans="3:9" ht="15" customHeight="1">
      <c r="C12755" s="220" t="str">
        <f t="shared" si="398"/>
        <v/>
      </c>
      <c r="I12755" s="218" t="str">
        <f t="shared" si="399"/>
        <v/>
      </c>
    </row>
    <row r="12756" spans="3:9" ht="15" customHeight="1">
      <c r="C12756" s="220" t="str">
        <f t="shared" si="398"/>
        <v/>
      </c>
      <c r="I12756" s="218" t="str">
        <f t="shared" si="399"/>
        <v/>
      </c>
    </row>
    <row r="12757" spans="3:9" ht="15" customHeight="1">
      <c r="C12757" s="220" t="str">
        <f t="shared" si="398"/>
        <v/>
      </c>
      <c r="I12757" s="218" t="str">
        <f t="shared" si="399"/>
        <v/>
      </c>
    </row>
    <row r="12758" spans="3:9" ht="15" customHeight="1">
      <c r="C12758" s="220" t="str">
        <f t="shared" si="398"/>
        <v/>
      </c>
      <c r="I12758" s="218" t="str">
        <f t="shared" si="399"/>
        <v/>
      </c>
    </row>
    <row r="12759" spans="3:9" ht="15" customHeight="1">
      <c r="C12759" s="220" t="str">
        <f t="shared" si="398"/>
        <v/>
      </c>
      <c r="I12759" s="218" t="str">
        <f t="shared" si="399"/>
        <v/>
      </c>
    </row>
    <row r="12760" spans="3:9" ht="15" customHeight="1">
      <c r="C12760" s="220" t="str">
        <f t="shared" si="398"/>
        <v/>
      </c>
      <c r="I12760" s="218" t="str">
        <f t="shared" si="399"/>
        <v/>
      </c>
    </row>
    <row r="12761" spans="3:9" ht="15" customHeight="1">
      <c r="C12761" s="220" t="str">
        <f t="shared" si="398"/>
        <v/>
      </c>
      <c r="I12761" s="218" t="str">
        <f t="shared" si="399"/>
        <v/>
      </c>
    </row>
    <row r="12762" spans="3:9" ht="15" customHeight="1">
      <c r="C12762" s="220" t="str">
        <f t="shared" si="398"/>
        <v/>
      </c>
      <c r="I12762" s="218" t="str">
        <f t="shared" si="399"/>
        <v/>
      </c>
    </row>
    <row r="12763" spans="3:9" ht="15" customHeight="1">
      <c r="C12763" s="220" t="str">
        <f t="shared" si="398"/>
        <v/>
      </c>
      <c r="I12763" s="218" t="str">
        <f t="shared" si="399"/>
        <v/>
      </c>
    </row>
    <row r="12764" spans="3:9" ht="15" customHeight="1">
      <c r="C12764" s="220" t="str">
        <f t="shared" si="398"/>
        <v/>
      </c>
      <c r="I12764" s="218" t="str">
        <f t="shared" si="399"/>
        <v/>
      </c>
    </row>
    <row r="12765" spans="3:9" ht="15" customHeight="1">
      <c r="C12765" s="220" t="str">
        <f t="shared" si="398"/>
        <v/>
      </c>
      <c r="I12765" s="218" t="str">
        <f t="shared" si="399"/>
        <v/>
      </c>
    </row>
    <row r="12766" spans="3:9" ht="15" customHeight="1">
      <c r="C12766" s="220" t="str">
        <f t="shared" si="398"/>
        <v/>
      </c>
      <c r="I12766" s="218" t="str">
        <f t="shared" si="399"/>
        <v/>
      </c>
    </row>
    <row r="12767" spans="3:9" ht="15" customHeight="1">
      <c r="C12767" s="220" t="str">
        <f t="shared" si="398"/>
        <v/>
      </c>
      <c r="I12767" s="218" t="str">
        <f t="shared" si="399"/>
        <v/>
      </c>
    </row>
    <row r="12768" spans="3:9" ht="15" customHeight="1">
      <c r="C12768" s="220" t="str">
        <f t="shared" si="398"/>
        <v/>
      </c>
      <c r="I12768" s="218" t="str">
        <f t="shared" si="399"/>
        <v/>
      </c>
    </row>
    <row r="12769" spans="3:9" ht="15" customHeight="1">
      <c r="C12769" s="220" t="str">
        <f t="shared" si="398"/>
        <v/>
      </c>
      <c r="I12769" s="218" t="str">
        <f t="shared" si="399"/>
        <v/>
      </c>
    </row>
    <row r="12770" spans="3:9" ht="15" customHeight="1">
      <c r="C12770" s="220" t="str">
        <f t="shared" si="398"/>
        <v/>
      </c>
      <c r="I12770" s="218" t="str">
        <f t="shared" si="399"/>
        <v/>
      </c>
    </row>
    <row r="12771" spans="3:9" ht="15" customHeight="1">
      <c r="C12771" s="220" t="str">
        <f t="shared" si="398"/>
        <v/>
      </c>
      <c r="I12771" s="218" t="str">
        <f t="shared" si="399"/>
        <v/>
      </c>
    </row>
    <row r="12772" spans="3:9" ht="15" customHeight="1">
      <c r="C12772" s="220" t="str">
        <f t="shared" si="398"/>
        <v/>
      </c>
      <c r="I12772" s="218" t="str">
        <f t="shared" si="399"/>
        <v/>
      </c>
    </row>
    <row r="12773" spans="3:9" ht="15" customHeight="1">
      <c r="C12773" s="220" t="str">
        <f t="shared" si="398"/>
        <v/>
      </c>
      <c r="I12773" s="218" t="str">
        <f t="shared" si="399"/>
        <v/>
      </c>
    </row>
    <row r="12774" spans="3:9" ht="15" customHeight="1">
      <c r="C12774" s="220" t="str">
        <f t="shared" si="398"/>
        <v/>
      </c>
      <c r="I12774" s="218" t="str">
        <f t="shared" si="399"/>
        <v/>
      </c>
    </row>
    <row r="12775" spans="3:9" ht="15" customHeight="1">
      <c r="C12775" s="220" t="str">
        <f t="shared" si="398"/>
        <v/>
      </c>
      <c r="I12775" s="218" t="str">
        <f t="shared" si="399"/>
        <v/>
      </c>
    </row>
    <row r="12776" spans="3:9" ht="15" customHeight="1">
      <c r="C12776" s="220" t="str">
        <f t="shared" si="398"/>
        <v/>
      </c>
      <c r="I12776" s="218" t="str">
        <f t="shared" si="399"/>
        <v/>
      </c>
    </row>
    <row r="12777" spans="3:9" ht="15" customHeight="1">
      <c r="C12777" s="220" t="str">
        <f t="shared" si="398"/>
        <v/>
      </c>
      <c r="I12777" s="218" t="str">
        <f t="shared" si="399"/>
        <v/>
      </c>
    </row>
    <row r="12778" spans="3:9" ht="15" customHeight="1">
      <c r="C12778" s="220" t="str">
        <f t="shared" si="398"/>
        <v/>
      </c>
      <c r="I12778" s="218" t="str">
        <f t="shared" si="399"/>
        <v/>
      </c>
    </row>
    <row r="12779" spans="3:9" ht="15" customHeight="1">
      <c r="C12779" s="220" t="str">
        <f t="shared" si="398"/>
        <v/>
      </c>
      <c r="I12779" s="218" t="str">
        <f t="shared" si="399"/>
        <v/>
      </c>
    </row>
    <row r="12780" spans="3:9" ht="15" customHeight="1">
      <c r="C12780" s="220" t="str">
        <f t="shared" si="398"/>
        <v/>
      </c>
      <c r="I12780" s="218" t="str">
        <f t="shared" si="399"/>
        <v/>
      </c>
    </row>
    <row r="12781" spans="3:9" ht="15" customHeight="1">
      <c r="C12781" s="220" t="str">
        <f t="shared" si="398"/>
        <v/>
      </c>
      <c r="I12781" s="218" t="str">
        <f t="shared" si="399"/>
        <v/>
      </c>
    </row>
    <row r="12782" spans="3:9" ht="15" customHeight="1">
      <c r="C12782" s="220" t="str">
        <f t="shared" si="398"/>
        <v/>
      </c>
      <c r="I12782" s="218" t="str">
        <f t="shared" si="399"/>
        <v/>
      </c>
    </row>
    <row r="12783" spans="3:9" ht="15" customHeight="1">
      <c r="C12783" s="220" t="str">
        <f t="shared" si="398"/>
        <v/>
      </c>
      <c r="I12783" s="218" t="str">
        <f t="shared" si="399"/>
        <v/>
      </c>
    </row>
    <row r="12784" spans="3:9" ht="15" customHeight="1">
      <c r="C12784" s="220" t="str">
        <f t="shared" si="398"/>
        <v/>
      </c>
      <c r="I12784" s="218" t="str">
        <f t="shared" si="399"/>
        <v/>
      </c>
    </row>
    <row r="12785" spans="3:9" ht="15" customHeight="1">
      <c r="C12785" s="220" t="str">
        <f t="shared" si="398"/>
        <v/>
      </c>
      <c r="I12785" s="218" t="str">
        <f t="shared" si="399"/>
        <v/>
      </c>
    </row>
    <row r="12786" spans="3:9" ht="15" customHeight="1">
      <c r="C12786" s="220" t="str">
        <f t="shared" si="398"/>
        <v/>
      </c>
      <c r="I12786" s="218" t="str">
        <f t="shared" si="399"/>
        <v/>
      </c>
    </row>
    <row r="12787" spans="3:9" ht="15" customHeight="1">
      <c r="C12787" s="220" t="str">
        <f t="shared" si="398"/>
        <v/>
      </c>
      <c r="I12787" s="218" t="str">
        <f t="shared" si="399"/>
        <v/>
      </c>
    </row>
    <row r="12788" spans="3:9" ht="15" customHeight="1">
      <c r="C12788" s="220" t="str">
        <f t="shared" si="398"/>
        <v/>
      </c>
      <c r="I12788" s="218" t="str">
        <f t="shared" si="399"/>
        <v/>
      </c>
    </row>
    <row r="12789" spans="3:9" ht="15" customHeight="1">
      <c r="C12789" s="220" t="str">
        <f t="shared" si="398"/>
        <v/>
      </c>
      <c r="I12789" s="218" t="str">
        <f t="shared" si="399"/>
        <v/>
      </c>
    </row>
    <row r="12790" spans="3:9" ht="15" customHeight="1">
      <c r="C12790" s="220" t="str">
        <f t="shared" si="398"/>
        <v/>
      </c>
      <c r="I12790" s="218" t="str">
        <f t="shared" si="399"/>
        <v/>
      </c>
    </row>
    <row r="12791" spans="3:9" ht="15" customHeight="1">
      <c r="C12791" s="220" t="str">
        <f t="shared" si="398"/>
        <v/>
      </c>
      <c r="I12791" s="218" t="str">
        <f t="shared" si="399"/>
        <v/>
      </c>
    </row>
    <row r="12792" spans="3:9" ht="15" customHeight="1">
      <c r="C12792" s="220" t="str">
        <f t="shared" si="398"/>
        <v/>
      </c>
      <c r="I12792" s="218" t="str">
        <f t="shared" si="399"/>
        <v/>
      </c>
    </row>
    <row r="12793" spans="3:9" ht="15" customHeight="1">
      <c r="C12793" s="220" t="str">
        <f t="shared" si="398"/>
        <v/>
      </c>
      <c r="I12793" s="218" t="str">
        <f t="shared" si="399"/>
        <v/>
      </c>
    </row>
    <row r="12794" spans="3:9" ht="15" customHeight="1">
      <c r="C12794" s="220" t="str">
        <f t="shared" si="398"/>
        <v/>
      </c>
      <c r="I12794" s="218" t="str">
        <f t="shared" si="399"/>
        <v/>
      </c>
    </row>
    <row r="12795" spans="3:9" ht="15" customHeight="1">
      <c r="C12795" s="220" t="str">
        <f t="shared" si="398"/>
        <v/>
      </c>
      <c r="I12795" s="218" t="str">
        <f t="shared" si="399"/>
        <v/>
      </c>
    </row>
    <row r="12796" spans="3:9" ht="15" customHeight="1">
      <c r="C12796" s="220" t="str">
        <f t="shared" si="398"/>
        <v/>
      </c>
      <c r="I12796" s="218" t="str">
        <f t="shared" si="399"/>
        <v/>
      </c>
    </row>
    <row r="12797" spans="3:9" ht="15" customHeight="1">
      <c r="C12797" s="220" t="str">
        <f t="shared" si="398"/>
        <v/>
      </c>
      <c r="I12797" s="218" t="str">
        <f t="shared" si="399"/>
        <v/>
      </c>
    </row>
    <row r="12798" spans="3:9" ht="15" customHeight="1">
      <c r="C12798" s="220" t="str">
        <f t="shared" si="398"/>
        <v/>
      </c>
      <c r="I12798" s="218" t="str">
        <f t="shared" si="399"/>
        <v/>
      </c>
    </row>
    <row r="12799" spans="3:9" ht="15" customHeight="1">
      <c r="C12799" s="220" t="str">
        <f t="shared" si="398"/>
        <v/>
      </c>
      <c r="I12799" s="218" t="str">
        <f t="shared" si="399"/>
        <v/>
      </c>
    </row>
    <row r="12800" spans="3:9" ht="15" customHeight="1">
      <c r="C12800" s="220" t="str">
        <f t="shared" si="398"/>
        <v/>
      </c>
      <c r="I12800" s="218" t="str">
        <f t="shared" si="399"/>
        <v/>
      </c>
    </row>
    <row r="12801" spans="3:9" ht="15" customHeight="1">
      <c r="C12801" s="220" t="str">
        <f t="shared" si="398"/>
        <v/>
      </c>
      <c r="I12801" s="218" t="str">
        <f t="shared" si="399"/>
        <v/>
      </c>
    </row>
    <row r="12802" spans="3:9" ht="15" customHeight="1">
      <c r="C12802" s="220" t="str">
        <f t="shared" si="398"/>
        <v/>
      </c>
      <c r="I12802" s="218" t="str">
        <f t="shared" si="399"/>
        <v/>
      </c>
    </row>
    <row r="12803" spans="3:9" ht="15" customHeight="1">
      <c r="C12803" s="220" t="str">
        <f t="shared" si="398"/>
        <v/>
      </c>
      <c r="I12803" s="218" t="str">
        <f t="shared" si="399"/>
        <v/>
      </c>
    </row>
    <row r="12804" spans="3:9" ht="15" customHeight="1">
      <c r="C12804" s="220" t="str">
        <f t="shared" si="398"/>
        <v/>
      </c>
      <c r="I12804" s="218" t="str">
        <f t="shared" si="399"/>
        <v/>
      </c>
    </row>
    <row r="12805" spans="3:9" ht="15" customHeight="1">
      <c r="C12805" s="220" t="str">
        <f t="shared" si="398"/>
        <v/>
      </c>
      <c r="I12805" s="218" t="str">
        <f t="shared" si="399"/>
        <v/>
      </c>
    </row>
    <row r="12806" spans="3:9" ht="15" customHeight="1">
      <c r="C12806" s="220" t="str">
        <f t="shared" ref="C12806:C12869" si="400">IF(B12806="","",MONTH(B12806))</f>
        <v/>
      </c>
      <c r="I12806" s="218" t="str">
        <f t="shared" ref="I12806:I12869" si="401">IF(H12806="","",IF(E12806="","Não deixe campos em branco, a planilha resumo de custos e despesas necessita deles para funcionar",IF(F12806="","Não deixe campos em branco, a planilha resumo de custos e despesas necessita deles para funcionar",IF(G12806="","Não deixe campos em branco, a planilha resumo de custos e despesas necessita deles para funcionar",""))))</f>
        <v/>
      </c>
    </row>
    <row r="12807" spans="3:9" ht="15" customHeight="1">
      <c r="C12807" s="220" t="str">
        <f t="shared" si="400"/>
        <v/>
      </c>
      <c r="I12807" s="218" t="str">
        <f t="shared" si="401"/>
        <v/>
      </c>
    </row>
    <row r="12808" spans="3:9" ht="15" customHeight="1">
      <c r="C12808" s="220" t="str">
        <f t="shared" si="400"/>
        <v/>
      </c>
      <c r="I12808" s="218" t="str">
        <f t="shared" si="401"/>
        <v/>
      </c>
    </row>
    <row r="12809" spans="3:9" ht="15" customHeight="1">
      <c r="C12809" s="220" t="str">
        <f t="shared" si="400"/>
        <v/>
      </c>
      <c r="I12809" s="218" t="str">
        <f t="shared" si="401"/>
        <v/>
      </c>
    </row>
    <row r="12810" spans="3:9" ht="15" customHeight="1">
      <c r="C12810" s="220" t="str">
        <f t="shared" si="400"/>
        <v/>
      </c>
      <c r="I12810" s="218" t="str">
        <f t="shared" si="401"/>
        <v/>
      </c>
    </row>
    <row r="12811" spans="3:9" ht="15" customHeight="1">
      <c r="C12811" s="220" t="str">
        <f t="shared" si="400"/>
        <v/>
      </c>
      <c r="I12811" s="218" t="str">
        <f t="shared" si="401"/>
        <v/>
      </c>
    </row>
    <row r="12812" spans="3:9" ht="15" customHeight="1">
      <c r="C12812" s="220" t="str">
        <f t="shared" si="400"/>
        <v/>
      </c>
      <c r="I12812" s="218" t="str">
        <f t="shared" si="401"/>
        <v/>
      </c>
    </row>
    <row r="12813" spans="3:9" ht="15" customHeight="1">
      <c r="C12813" s="220" t="str">
        <f t="shared" si="400"/>
        <v/>
      </c>
      <c r="I12813" s="218" t="str">
        <f t="shared" si="401"/>
        <v/>
      </c>
    </row>
    <row r="12814" spans="3:9" ht="15" customHeight="1">
      <c r="C12814" s="220" t="str">
        <f t="shared" si="400"/>
        <v/>
      </c>
      <c r="I12814" s="218" t="str">
        <f t="shared" si="401"/>
        <v/>
      </c>
    </row>
    <row r="12815" spans="3:9" ht="15" customHeight="1">
      <c r="C12815" s="220" t="str">
        <f t="shared" si="400"/>
        <v/>
      </c>
      <c r="I12815" s="218" t="str">
        <f t="shared" si="401"/>
        <v/>
      </c>
    </row>
    <row r="12816" spans="3:9" ht="15" customHeight="1">
      <c r="C12816" s="220" t="str">
        <f t="shared" si="400"/>
        <v/>
      </c>
      <c r="I12816" s="218" t="str">
        <f t="shared" si="401"/>
        <v/>
      </c>
    </row>
    <row r="12817" spans="3:9" ht="15" customHeight="1">
      <c r="C12817" s="220" t="str">
        <f t="shared" si="400"/>
        <v/>
      </c>
      <c r="I12817" s="218" t="str">
        <f t="shared" si="401"/>
        <v/>
      </c>
    </row>
    <row r="12818" spans="3:9" ht="15" customHeight="1">
      <c r="C12818" s="220" t="str">
        <f t="shared" si="400"/>
        <v/>
      </c>
      <c r="I12818" s="218" t="str">
        <f t="shared" si="401"/>
        <v/>
      </c>
    </row>
    <row r="12819" spans="3:9" ht="15" customHeight="1">
      <c r="C12819" s="220" t="str">
        <f t="shared" si="400"/>
        <v/>
      </c>
      <c r="I12819" s="218" t="str">
        <f t="shared" si="401"/>
        <v/>
      </c>
    </row>
    <row r="12820" spans="3:9" ht="15" customHeight="1">
      <c r="C12820" s="220" t="str">
        <f t="shared" si="400"/>
        <v/>
      </c>
      <c r="I12820" s="218" t="str">
        <f t="shared" si="401"/>
        <v/>
      </c>
    </row>
    <row r="12821" spans="3:9" ht="15" customHeight="1">
      <c r="C12821" s="220" t="str">
        <f t="shared" si="400"/>
        <v/>
      </c>
      <c r="I12821" s="218" t="str">
        <f t="shared" si="401"/>
        <v/>
      </c>
    </row>
    <row r="12822" spans="3:9" ht="15" customHeight="1">
      <c r="C12822" s="220" t="str">
        <f t="shared" si="400"/>
        <v/>
      </c>
      <c r="I12822" s="218" t="str">
        <f t="shared" si="401"/>
        <v/>
      </c>
    </row>
    <row r="12823" spans="3:9" ht="15" customHeight="1">
      <c r="C12823" s="220" t="str">
        <f t="shared" si="400"/>
        <v/>
      </c>
      <c r="I12823" s="218" t="str">
        <f t="shared" si="401"/>
        <v/>
      </c>
    </row>
    <row r="12824" spans="3:9" ht="15" customHeight="1">
      <c r="C12824" s="220" t="str">
        <f t="shared" si="400"/>
        <v/>
      </c>
      <c r="I12824" s="218" t="str">
        <f t="shared" si="401"/>
        <v/>
      </c>
    </row>
    <row r="12825" spans="3:9" ht="15" customHeight="1">
      <c r="C12825" s="220" t="str">
        <f t="shared" si="400"/>
        <v/>
      </c>
      <c r="I12825" s="218" t="str">
        <f t="shared" si="401"/>
        <v/>
      </c>
    </row>
    <row r="12826" spans="3:9" ht="15" customHeight="1">
      <c r="C12826" s="220" t="str">
        <f t="shared" si="400"/>
        <v/>
      </c>
      <c r="I12826" s="218" t="str">
        <f t="shared" si="401"/>
        <v/>
      </c>
    </row>
    <row r="12827" spans="3:9" ht="15" customHeight="1">
      <c r="C12827" s="220" t="str">
        <f t="shared" si="400"/>
        <v/>
      </c>
      <c r="I12827" s="218" t="str">
        <f t="shared" si="401"/>
        <v/>
      </c>
    </row>
    <row r="12828" spans="3:9" ht="15" customHeight="1">
      <c r="C12828" s="220" t="str">
        <f t="shared" si="400"/>
        <v/>
      </c>
      <c r="I12828" s="218" t="str">
        <f t="shared" si="401"/>
        <v/>
      </c>
    </row>
    <row r="12829" spans="3:9" ht="15" customHeight="1">
      <c r="C12829" s="220" t="str">
        <f t="shared" si="400"/>
        <v/>
      </c>
      <c r="I12829" s="218" t="str">
        <f t="shared" si="401"/>
        <v/>
      </c>
    </row>
    <row r="12830" spans="3:9" ht="15" customHeight="1">
      <c r="C12830" s="220" t="str">
        <f t="shared" si="400"/>
        <v/>
      </c>
      <c r="I12830" s="218" t="str">
        <f t="shared" si="401"/>
        <v/>
      </c>
    </row>
    <row r="12831" spans="3:9" ht="15" customHeight="1">
      <c r="C12831" s="220" t="str">
        <f t="shared" si="400"/>
        <v/>
      </c>
      <c r="I12831" s="218" t="str">
        <f t="shared" si="401"/>
        <v/>
      </c>
    </row>
    <row r="12832" spans="3:9" ht="15" customHeight="1">
      <c r="C12832" s="220" t="str">
        <f t="shared" si="400"/>
        <v/>
      </c>
      <c r="I12832" s="218" t="str">
        <f t="shared" si="401"/>
        <v/>
      </c>
    </row>
    <row r="12833" spans="3:9" ht="15" customHeight="1">
      <c r="C12833" s="220" t="str">
        <f t="shared" si="400"/>
        <v/>
      </c>
      <c r="I12833" s="218" t="str">
        <f t="shared" si="401"/>
        <v/>
      </c>
    </row>
    <row r="12834" spans="3:9" ht="15" customHeight="1">
      <c r="C12834" s="220" t="str">
        <f t="shared" si="400"/>
        <v/>
      </c>
      <c r="I12834" s="218" t="str">
        <f t="shared" si="401"/>
        <v/>
      </c>
    </row>
    <row r="12835" spans="3:9" ht="15" customHeight="1">
      <c r="C12835" s="220" t="str">
        <f t="shared" si="400"/>
        <v/>
      </c>
      <c r="I12835" s="218" t="str">
        <f t="shared" si="401"/>
        <v/>
      </c>
    </row>
    <row r="12836" spans="3:9" ht="15" customHeight="1">
      <c r="C12836" s="220" t="str">
        <f t="shared" si="400"/>
        <v/>
      </c>
      <c r="I12836" s="218" t="str">
        <f t="shared" si="401"/>
        <v/>
      </c>
    </row>
    <row r="12837" spans="3:9" ht="15" customHeight="1">
      <c r="C12837" s="220" t="str">
        <f t="shared" si="400"/>
        <v/>
      </c>
      <c r="I12837" s="218" t="str">
        <f t="shared" si="401"/>
        <v/>
      </c>
    </row>
    <row r="12838" spans="3:9" ht="15" customHeight="1">
      <c r="C12838" s="220" t="str">
        <f t="shared" si="400"/>
        <v/>
      </c>
      <c r="I12838" s="218" t="str">
        <f t="shared" si="401"/>
        <v/>
      </c>
    </row>
    <row r="12839" spans="3:9" ht="15" customHeight="1">
      <c r="C12839" s="220" t="str">
        <f t="shared" si="400"/>
        <v/>
      </c>
      <c r="I12839" s="218" t="str">
        <f t="shared" si="401"/>
        <v/>
      </c>
    </row>
    <row r="12840" spans="3:9" ht="15" customHeight="1">
      <c r="C12840" s="220" t="str">
        <f t="shared" si="400"/>
        <v/>
      </c>
      <c r="I12840" s="218" t="str">
        <f t="shared" si="401"/>
        <v/>
      </c>
    </row>
    <row r="12841" spans="3:9" ht="15" customHeight="1">
      <c r="C12841" s="220" t="str">
        <f t="shared" si="400"/>
        <v/>
      </c>
      <c r="I12841" s="218" t="str">
        <f t="shared" si="401"/>
        <v/>
      </c>
    </row>
    <row r="12842" spans="3:9" ht="15" customHeight="1">
      <c r="C12842" s="220" t="str">
        <f t="shared" si="400"/>
        <v/>
      </c>
      <c r="I12842" s="218" t="str">
        <f t="shared" si="401"/>
        <v/>
      </c>
    </row>
    <row r="12843" spans="3:9" ht="15" customHeight="1">
      <c r="C12843" s="220" t="str">
        <f t="shared" si="400"/>
        <v/>
      </c>
      <c r="I12843" s="218" t="str">
        <f t="shared" si="401"/>
        <v/>
      </c>
    </row>
    <row r="12844" spans="3:9" ht="15" customHeight="1">
      <c r="C12844" s="220" t="str">
        <f t="shared" si="400"/>
        <v/>
      </c>
      <c r="I12844" s="218" t="str">
        <f t="shared" si="401"/>
        <v/>
      </c>
    </row>
    <row r="12845" spans="3:9" ht="15" customHeight="1">
      <c r="C12845" s="220" t="str">
        <f t="shared" si="400"/>
        <v/>
      </c>
      <c r="I12845" s="218" t="str">
        <f t="shared" si="401"/>
        <v/>
      </c>
    </row>
    <row r="12846" spans="3:9" ht="15" customHeight="1">
      <c r="C12846" s="220" t="str">
        <f t="shared" si="400"/>
        <v/>
      </c>
      <c r="I12846" s="218" t="str">
        <f t="shared" si="401"/>
        <v/>
      </c>
    </row>
    <row r="12847" spans="3:9" ht="15" customHeight="1">
      <c r="C12847" s="220" t="str">
        <f t="shared" si="400"/>
        <v/>
      </c>
      <c r="I12847" s="218" t="str">
        <f t="shared" si="401"/>
        <v/>
      </c>
    </row>
    <row r="12848" spans="3:9" ht="15" customHeight="1">
      <c r="C12848" s="220" t="str">
        <f t="shared" si="400"/>
        <v/>
      </c>
      <c r="I12848" s="218" t="str">
        <f t="shared" si="401"/>
        <v/>
      </c>
    </row>
    <row r="12849" spans="3:9" ht="15" customHeight="1">
      <c r="C12849" s="220" t="str">
        <f t="shared" si="400"/>
        <v/>
      </c>
      <c r="I12849" s="218" t="str">
        <f t="shared" si="401"/>
        <v/>
      </c>
    </row>
    <row r="12850" spans="3:9" ht="15" customHeight="1">
      <c r="C12850" s="220" t="str">
        <f t="shared" si="400"/>
        <v/>
      </c>
      <c r="I12850" s="218" t="str">
        <f t="shared" si="401"/>
        <v/>
      </c>
    </row>
    <row r="12851" spans="3:9" ht="15" customHeight="1">
      <c r="C12851" s="220" t="str">
        <f t="shared" si="400"/>
        <v/>
      </c>
      <c r="I12851" s="218" t="str">
        <f t="shared" si="401"/>
        <v/>
      </c>
    </row>
    <row r="12852" spans="3:9" ht="15" customHeight="1">
      <c r="C12852" s="220" t="str">
        <f t="shared" si="400"/>
        <v/>
      </c>
      <c r="I12852" s="218" t="str">
        <f t="shared" si="401"/>
        <v/>
      </c>
    </row>
    <row r="12853" spans="3:9" ht="15" customHeight="1">
      <c r="C12853" s="220" t="str">
        <f t="shared" si="400"/>
        <v/>
      </c>
      <c r="I12853" s="218" t="str">
        <f t="shared" si="401"/>
        <v/>
      </c>
    </row>
    <row r="12854" spans="3:9" ht="15" customHeight="1">
      <c r="C12854" s="220" t="str">
        <f t="shared" si="400"/>
        <v/>
      </c>
      <c r="I12854" s="218" t="str">
        <f t="shared" si="401"/>
        <v/>
      </c>
    </row>
    <row r="12855" spans="3:9" ht="15" customHeight="1">
      <c r="C12855" s="220" t="str">
        <f t="shared" si="400"/>
        <v/>
      </c>
      <c r="I12855" s="218" t="str">
        <f t="shared" si="401"/>
        <v/>
      </c>
    </row>
    <row r="12856" spans="3:9" ht="15" customHeight="1">
      <c r="C12856" s="220" t="str">
        <f t="shared" si="400"/>
        <v/>
      </c>
      <c r="I12856" s="218" t="str">
        <f t="shared" si="401"/>
        <v/>
      </c>
    </row>
    <row r="12857" spans="3:9" ht="15" customHeight="1">
      <c r="C12857" s="220" t="str">
        <f t="shared" si="400"/>
        <v/>
      </c>
      <c r="I12857" s="218" t="str">
        <f t="shared" si="401"/>
        <v/>
      </c>
    </row>
    <row r="12858" spans="3:9" ht="15" customHeight="1">
      <c r="C12858" s="220" t="str">
        <f t="shared" si="400"/>
        <v/>
      </c>
      <c r="I12858" s="218" t="str">
        <f t="shared" si="401"/>
        <v/>
      </c>
    </row>
    <row r="12859" spans="3:9" ht="15" customHeight="1">
      <c r="C12859" s="220" t="str">
        <f t="shared" si="400"/>
        <v/>
      </c>
      <c r="I12859" s="218" t="str">
        <f t="shared" si="401"/>
        <v/>
      </c>
    </row>
    <row r="12860" spans="3:9" ht="15" customHeight="1">
      <c r="C12860" s="220" t="str">
        <f t="shared" si="400"/>
        <v/>
      </c>
      <c r="I12860" s="218" t="str">
        <f t="shared" si="401"/>
        <v/>
      </c>
    </row>
    <row r="12861" spans="3:9" ht="15" customHeight="1">
      <c r="C12861" s="220" t="str">
        <f t="shared" si="400"/>
        <v/>
      </c>
      <c r="I12861" s="218" t="str">
        <f t="shared" si="401"/>
        <v/>
      </c>
    </row>
    <row r="12862" spans="3:9" ht="15" customHeight="1">
      <c r="C12862" s="220" t="str">
        <f t="shared" si="400"/>
        <v/>
      </c>
      <c r="I12862" s="218" t="str">
        <f t="shared" si="401"/>
        <v/>
      </c>
    </row>
    <row r="12863" spans="3:9" ht="15" customHeight="1">
      <c r="C12863" s="220" t="str">
        <f t="shared" si="400"/>
        <v/>
      </c>
      <c r="I12863" s="218" t="str">
        <f t="shared" si="401"/>
        <v/>
      </c>
    </row>
    <row r="12864" spans="3:9" ht="15" customHeight="1">
      <c r="C12864" s="220" t="str">
        <f t="shared" si="400"/>
        <v/>
      </c>
      <c r="I12864" s="218" t="str">
        <f t="shared" si="401"/>
        <v/>
      </c>
    </row>
    <row r="12865" spans="3:9" ht="15" customHeight="1">
      <c r="C12865" s="220" t="str">
        <f t="shared" si="400"/>
        <v/>
      </c>
      <c r="I12865" s="218" t="str">
        <f t="shared" si="401"/>
        <v/>
      </c>
    </row>
    <row r="12866" spans="3:9" ht="15" customHeight="1">
      <c r="C12866" s="220" t="str">
        <f t="shared" si="400"/>
        <v/>
      </c>
      <c r="I12866" s="218" t="str">
        <f t="shared" si="401"/>
        <v/>
      </c>
    </row>
    <row r="12867" spans="3:9" ht="15" customHeight="1">
      <c r="C12867" s="220" t="str">
        <f t="shared" si="400"/>
        <v/>
      </c>
      <c r="I12867" s="218" t="str">
        <f t="shared" si="401"/>
        <v/>
      </c>
    </row>
    <row r="12868" spans="3:9" ht="15" customHeight="1">
      <c r="C12868" s="220" t="str">
        <f t="shared" si="400"/>
        <v/>
      </c>
      <c r="I12868" s="218" t="str">
        <f t="shared" si="401"/>
        <v/>
      </c>
    </row>
    <row r="12869" spans="3:9" ht="15" customHeight="1">
      <c r="C12869" s="220" t="str">
        <f t="shared" si="400"/>
        <v/>
      </c>
      <c r="I12869" s="218" t="str">
        <f t="shared" si="401"/>
        <v/>
      </c>
    </row>
    <row r="12870" spans="3:9" ht="15" customHeight="1">
      <c r="C12870" s="220" t="str">
        <f t="shared" ref="C12870:C12933" si="402">IF(B12870="","",MONTH(B12870))</f>
        <v/>
      </c>
      <c r="I12870" s="218" t="str">
        <f t="shared" ref="I12870:I12933" si="403">IF(H12870="","",IF(E12870="","Não deixe campos em branco, a planilha resumo de custos e despesas necessita deles para funcionar",IF(F12870="","Não deixe campos em branco, a planilha resumo de custos e despesas necessita deles para funcionar",IF(G12870="","Não deixe campos em branco, a planilha resumo de custos e despesas necessita deles para funcionar",""))))</f>
        <v/>
      </c>
    </row>
    <row r="12871" spans="3:9" ht="15" customHeight="1">
      <c r="C12871" s="220" t="str">
        <f t="shared" si="402"/>
        <v/>
      </c>
      <c r="I12871" s="218" t="str">
        <f t="shared" si="403"/>
        <v/>
      </c>
    </row>
    <row r="12872" spans="3:9" ht="15" customHeight="1">
      <c r="C12872" s="220" t="str">
        <f t="shared" si="402"/>
        <v/>
      </c>
      <c r="I12872" s="218" t="str">
        <f t="shared" si="403"/>
        <v/>
      </c>
    </row>
    <row r="12873" spans="3:9" ht="15" customHeight="1">
      <c r="C12873" s="220" t="str">
        <f t="shared" si="402"/>
        <v/>
      </c>
      <c r="I12873" s="218" t="str">
        <f t="shared" si="403"/>
        <v/>
      </c>
    </row>
    <row r="12874" spans="3:9" ht="15" customHeight="1">
      <c r="C12874" s="220" t="str">
        <f t="shared" si="402"/>
        <v/>
      </c>
      <c r="I12874" s="218" t="str">
        <f t="shared" si="403"/>
        <v/>
      </c>
    </row>
    <row r="12875" spans="3:9" ht="15" customHeight="1">
      <c r="C12875" s="220" t="str">
        <f t="shared" si="402"/>
        <v/>
      </c>
      <c r="I12875" s="218" t="str">
        <f t="shared" si="403"/>
        <v/>
      </c>
    </row>
    <row r="12876" spans="3:9" ht="15" customHeight="1">
      <c r="C12876" s="220" t="str">
        <f t="shared" si="402"/>
        <v/>
      </c>
      <c r="I12876" s="218" t="str">
        <f t="shared" si="403"/>
        <v/>
      </c>
    </row>
    <row r="12877" spans="3:9" ht="15" customHeight="1">
      <c r="C12877" s="220" t="str">
        <f t="shared" si="402"/>
        <v/>
      </c>
      <c r="I12877" s="218" t="str">
        <f t="shared" si="403"/>
        <v/>
      </c>
    </row>
    <row r="12878" spans="3:9" ht="15" customHeight="1">
      <c r="C12878" s="220" t="str">
        <f t="shared" si="402"/>
        <v/>
      </c>
      <c r="I12878" s="218" t="str">
        <f t="shared" si="403"/>
        <v/>
      </c>
    </row>
    <row r="12879" spans="3:9" ht="15" customHeight="1">
      <c r="C12879" s="220" t="str">
        <f t="shared" si="402"/>
        <v/>
      </c>
      <c r="I12879" s="218" t="str">
        <f t="shared" si="403"/>
        <v/>
      </c>
    </row>
    <row r="12880" spans="3:9" ht="15" customHeight="1">
      <c r="C12880" s="220" t="str">
        <f t="shared" si="402"/>
        <v/>
      </c>
      <c r="I12880" s="218" t="str">
        <f t="shared" si="403"/>
        <v/>
      </c>
    </row>
    <row r="12881" spans="3:9" ht="15" customHeight="1">
      <c r="C12881" s="220" t="str">
        <f t="shared" si="402"/>
        <v/>
      </c>
      <c r="I12881" s="218" t="str">
        <f t="shared" si="403"/>
        <v/>
      </c>
    </row>
    <row r="12882" spans="3:9" ht="15" customHeight="1">
      <c r="C12882" s="220" t="str">
        <f t="shared" si="402"/>
        <v/>
      </c>
      <c r="I12882" s="218" t="str">
        <f t="shared" si="403"/>
        <v/>
      </c>
    </row>
    <row r="12883" spans="3:9" ht="15" customHeight="1">
      <c r="C12883" s="220" t="str">
        <f t="shared" si="402"/>
        <v/>
      </c>
      <c r="I12883" s="218" t="str">
        <f t="shared" si="403"/>
        <v/>
      </c>
    </row>
    <row r="12884" spans="3:9" ht="15" customHeight="1">
      <c r="C12884" s="220" t="str">
        <f t="shared" si="402"/>
        <v/>
      </c>
      <c r="I12884" s="218" t="str">
        <f t="shared" si="403"/>
        <v/>
      </c>
    </row>
    <row r="12885" spans="3:9" ht="15" customHeight="1">
      <c r="C12885" s="220" t="str">
        <f t="shared" si="402"/>
        <v/>
      </c>
      <c r="I12885" s="218" t="str">
        <f t="shared" si="403"/>
        <v/>
      </c>
    </row>
    <row r="12886" spans="3:9" ht="15" customHeight="1">
      <c r="C12886" s="220" t="str">
        <f t="shared" si="402"/>
        <v/>
      </c>
      <c r="I12886" s="218" t="str">
        <f t="shared" si="403"/>
        <v/>
      </c>
    </row>
    <row r="12887" spans="3:9" ht="15" customHeight="1">
      <c r="C12887" s="220" t="str">
        <f t="shared" si="402"/>
        <v/>
      </c>
      <c r="I12887" s="218" t="str">
        <f t="shared" si="403"/>
        <v/>
      </c>
    </row>
    <row r="12888" spans="3:9" ht="15" customHeight="1">
      <c r="C12888" s="220" t="str">
        <f t="shared" si="402"/>
        <v/>
      </c>
      <c r="I12888" s="218" t="str">
        <f t="shared" si="403"/>
        <v/>
      </c>
    </row>
    <row r="12889" spans="3:9" ht="15" customHeight="1">
      <c r="C12889" s="220" t="str">
        <f t="shared" si="402"/>
        <v/>
      </c>
      <c r="I12889" s="218" t="str">
        <f t="shared" si="403"/>
        <v/>
      </c>
    </row>
    <row r="12890" spans="3:9" ht="15" customHeight="1">
      <c r="C12890" s="220" t="str">
        <f t="shared" si="402"/>
        <v/>
      </c>
      <c r="I12890" s="218" t="str">
        <f t="shared" si="403"/>
        <v/>
      </c>
    </row>
    <row r="12891" spans="3:9" ht="15" customHeight="1">
      <c r="C12891" s="220" t="str">
        <f t="shared" si="402"/>
        <v/>
      </c>
      <c r="I12891" s="218" t="str">
        <f t="shared" si="403"/>
        <v/>
      </c>
    </row>
    <row r="12892" spans="3:9" ht="15" customHeight="1">
      <c r="C12892" s="220" t="str">
        <f t="shared" si="402"/>
        <v/>
      </c>
      <c r="I12892" s="218" t="str">
        <f t="shared" si="403"/>
        <v/>
      </c>
    </row>
    <row r="12893" spans="3:9" ht="15" customHeight="1">
      <c r="C12893" s="220" t="str">
        <f t="shared" si="402"/>
        <v/>
      </c>
      <c r="I12893" s="218" t="str">
        <f t="shared" si="403"/>
        <v/>
      </c>
    </row>
    <row r="12894" spans="3:9" ht="15" customHeight="1">
      <c r="C12894" s="220" t="str">
        <f t="shared" si="402"/>
        <v/>
      </c>
      <c r="I12894" s="218" t="str">
        <f t="shared" si="403"/>
        <v/>
      </c>
    </row>
    <row r="12895" spans="3:9" ht="15" customHeight="1">
      <c r="C12895" s="220" t="str">
        <f t="shared" si="402"/>
        <v/>
      </c>
      <c r="I12895" s="218" t="str">
        <f t="shared" si="403"/>
        <v/>
      </c>
    </row>
    <row r="12896" spans="3:9" ht="15" customHeight="1">
      <c r="C12896" s="220" t="str">
        <f t="shared" si="402"/>
        <v/>
      </c>
      <c r="I12896" s="218" t="str">
        <f t="shared" si="403"/>
        <v/>
      </c>
    </row>
    <row r="12897" spans="3:9" ht="15" customHeight="1">
      <c r="C12897" s="220" t="str">
        <f t="shared" si="402"/>
        <v/>
      </c>
      <c r="I12897" s="218" t="str">
        <f t="shared" si="403"/>
        <v/>
      </c>
    </row>
    <row r="12898" spans="3:9" ht="15" customHeight="1">
      <c r="C12898" s="220" t="str">
        <f t="shared" si="402"/>
        <v/>
      </c>
      <c r="I12898" s="218" t="str">
        <f t="shared" si="403"/>
        <v/>
      </c>
    </row>
    <row r="12899" spans="3:9" ht="15" customHeight="1">
      <c r="C12899" s="220" t="str">
        <f t="shared" si="402"/>
        <v/>
      </c>
      <c r="I12899" s="218" t="str">
        <f t="shared" si="403"/>
        <v/>
      </c>
    </row>
    <row r="12900" spans="3:9" ht="15" customHeight="1">
      <c r="C12900" s="220" t="str">
        <f t="shared" si="402"/>
        <v/>
      </c>
      <c r="I12900" s="218" t="str">
        <f t="shared" si="403"/>
        <v/>
      </c>
    </row>
    <row r="12901" spans="3:9" ht="15" customHeight="1">
      <c r="C12901" s="220" t="str">
        <f t="shared" si="402"/>
        <v/>
      </c>
      <c r="I12901" s="218" t="str">
        <f t="shared" si="403"/>
        <v/>
      </c>
    </row>
    <row r="12902" spans="3:9" ht="15" customHeight="1">
      <c r="C12902" s="220" t="str">
        <f t="shared" si="402"/>
        <v/>
      </c>
      <c r="I12902" s="218" t="str">
        <f t="shared" si="403"/>
        <v/>
      </c>
    </row>
    <row r="12903" spans="3:9" ht="15" customHeight="1">
      <c r="C12903" s="220" t="str">
        <f t="shared" si="402"/>
        <v/>
      </c>
      <c r="I12903" s="218" t="str">
        <f t="shared" si="403"/>
        <v/>
      </c>
    </row>
    <row r="12904" spans="3:9" ht="15" customHeight="1">
      <c r="C12904" s="220" t="str">
        <f t="shared" si="402"/>
        <v/>
      </c>
      <c r="I12904" s="218" t="str">
        <f t="shared" si="403"/>
        <v/>
      </c>
    </row>
    <row r="12905" spans="3:9" ht="15" customHeight="1">
      <c r="C12905" s="220" t="str">
        <f t="shared" si="402"/>
        <v/>
      </c>
      <c r="I12905" s="218" t="str">
        <f t="shared" si="403"/>
        <v/>
      </c>
    </row>
    <row r="12906" spans="3:9" ht="15" customHeight="1">
      <c r="C12906" s="220" t="str">
        <f t="shared" si="402"/>
        <v/>
      </c>
      <c r="I12906" s="218" t="str">
        <f t="shared" si="403"/>
        <v/>
      </c>
    </row>
    <row r="12907" spans="3:9" ht="15" customHeight="1">
      <c r="C12907" s="220" t="str">
        <f t="shared" si="402"/>
        <v/>
      </c>
      <c r="I12907" s="218" t="str">
        <f t="shared" si="403"/>
        <v/>
      </c>
    </row>
    <row r="12908" spans="3:9" ht="15" customHeight="1">
      <c r="C12908" s="220" t="str">
        <f t="shared" si="402"/>
        <v/>
      </c>
      <c r="I12908" s="218" t="str">
        <f t="shared" si="403"/>
        <v/>
      </c>
    </row>
    <row r="12909" spans="3:9" ht="15" customHeight="1">
      <c r="C12909" s="220" t="str">
        <f t="shared" si="402"/>
        <v/>
      </c>
      <c r="I12909" s="218" t="str">
        <f t="shared" si="403"/>
        <v/>
      </c>
    </row>
    <row r="12910" spans="3:9" ht="15" customHeight="1">
      <c r="C12910" s="220" t="str">
        <f t="shared" si="402"/>
        <v/>
      </c>
      <c r="I12910" s="218" t="str">
        <f t="shared" si="403"/>
        <v/>
      </c>
    </row>
    <row r="12911" spans="3:9" ht="15" customHeight="1">
      <c r="C12911" s="220" t="str">
        <f t="shared" si="402"/>
        <v/>
      </c>
      <c r="I12911" s="218" t="str">
        <f t="shared" si="403"/>
        <v/>
      </c>
    </row>
    <row r="12912" spans="3:9" ht="15" customHeight="1">
      <c r="C12912" s="220" t="str">
        <f t="shared" si="402"/>
        <v/>
      </c>
      <c r="I12912" s="218" t="str">
        <f t="shared" si="403"/>
        <v/>
      </c>
    </row>
    <row r="12913" spans="3:9" ht="15" customHeight="1">
      <c r="C12913" s="220" t="str">
        <f t="shared" si="402"/>
        <v/>
      </c>
      <c r="I12913" s="218" t="str">
        <f t="shared" si="403"/>
        <v/>
      </c>
    </row>
    <row r="12914" spans="3:9" ht="15" customHeight="1">
      <c r="C12914" s="220" t="str">
        <f t="shared" si="402"/>
        <v/>
      </c>
      <c r="I12914" s="218" t="str">
        <f t="shared" si="403"/>
        <v/>
      </c>
    </row>
    <row r="12915" spans="3:9" ht="15" customHeight="1">
      <c r="C12915" s="220" t="str">
        <f t="shared" si="402"/>
        <v/>
      </c>
      <c r="I12915" s="218" t="str">
        <f t="shared" si="403"/>
        <v/>
      </c>
    </row>
    <row r="12916" spans="3:9" ht="15" customHeight="1">
      <c r="C12916" s="220" t="str">
        <f t="shared" si="402"/>
        <v/>
      </c>
      <c r="I12916" s="218" t="str">
        <f t="shared" si="403"/>
        <v/>
      </c>
    </row>
    <row r="12917" spans="3:9" ht="15" customHeight="1">
      <c r="C12917" s="220" t="str">
        <f t="shared" si="402"/>
        <v/>
      </c>
      <c r="I12917" s="218" t="str">
        <f t="shared" si="403"/>
        <v/>
      </c>
    </row>
    <row r="12918" spans="3:9" ht="15" customHeight="1">
      <c r="C12918" s="220" t="str">
        <f t="shared" si="402"/>
        <v/>
      </c>
      <c r="I12918" s="218" t="str">
        <f t="shared" si="403"/>
        <v/>
      </c>
    </row>
    <row r="12919" spans="3:9" ht="15" customHeight="1">
      <c r="C12919" s="220" t="str">
        <f t="shared" si="402"/>
        <v/>
      </c>
      <c r="I12919" s="218" t="str">
        <f t="shared" si="403"/>
        <v/>
      </c>
    </row>
    <row r="12920" spans="3:9" ht="15" customHeight="1">
      <c r="C12920" s="220" t="str">
        <f t="shared" si="402"/>
        <v/>
      </c>
      <c r="I12920" s="218" t="str">
        <f t="shared" si="403"/>
        <v/>
      </c>
    </row>
    <row r="12921" spans="3:9" ht="15" customHeight="1">
      <c r="C12921" s="220" t="str">
        <f t="shared" si="402"/>
        <v/>
      </c>
      <c r="I12921" s="218" t="str">
        <f t="shared" si="403"/>
        <v/>
      </c>
    </row>
    <row r="12922" spans="3:9" ht="15" customHeight="1">
      <c r="C12922" s="220" t="str">
        <f t="shared" si="402"/>
        <v/>
      </c>
      <c r="I12922" s="218" t="str">
        <f t="shared" si="403"/>
        <v/>
      </c>
    </row>
    <row r="12923" spans="3:9" ht="15" customHeight="1">
      <c r="C12923" s="220" t="str">
        <f t="shared" si="402"/>
        <v/>
      </c>
      <c r="I12923" s="218" t="str">
        <f t="shared" si="403"/>
        <v/>
      </c>
    </row>
    <row r="12924" spans="3:9" ht="15" customHeight="1">
      <c r="C12924" s="220" t="str">
        <f t="shared" si="402"/>
        <v/>
      </c>
      <c r="I12924" s="218" t="str">
        <f t="shared" si="403"/>
        <v/>
      </c>
    </row>
    <row r="12925" spans="3:9" ht="15" customHeight="1">
      <c r="C12925" s="220" t="str">
        <f t="shared" si="402"/>
        <v/>
      </c>
      <c r="I12925" s="218" t="str">
        <f t="shared" si="403"/>
        <v/>
      </c>
    </row>
    <row r="12926" spans="3:9" ht="15" customHeight="1">
      <c r="C12926" s="220" t="str">
        <f t="shared" si="402"/>
        <v/>
      </c>
      <c r="I12926" s="218" t="str">
        <f t="shared" si="403"/>
        <v/>
      </c>
    </row>
    <row r="12927" spans="3:9" ht="15" customHeight="1">
      <c r="C12927" s="220" t="str">
        <f t="shared" si="402"/>
        <v/>
      </c>
      <c r="I12927" s="218" t="str">
        <f t="shared" si="403"/>
        <v/>
      </c>
    </row>
    <row r="12928" spans="3:9" ht="15" customHeight="1">
      <c r="C12928" s="220" t="str">
        <f t="shared" si="402"/>
        <v/>
      </c>
      <c r="I12928" s="218" t="str">
        <f t="shared" si="403"/>
        <v/>
      </c>
    </row>
    <row r="12929" spans="3:9" ht="15" customHeight="1">
      <c r="C12929" s="220" t="str">
        <f t="shared" si="402"/>
        <v/>
      </c>
      <c r="I12929" s="218" t="str">
        <f t="shared" si="403"/>
        <v/>
      </c>
    </row>
    <row r="12930" spans="3:9" ht="15" customHeight="1">
      <c r="C12930" s="220" t="str">
        <f t="shared" si="402"/>
        <v/>
      </c>
      <c r="I12930" s="218" t="str">
        <f t="shared" si="403"/>
        <v/>
      </c>
    </row>
    <row r="12931" spans="3:9" ht="15" customHeight="1">
      <c r="C12931" s="220" t="str">
        <f t="shared" si="402"/>
        <v/>
      </c>
      <c r="I12931" s="218" t="str">
        <f t="shared" si="403"/>
        <v/>
      </c>
    </row>
    <row r="12932" spans="3:9" ht="15" customHeight="1">
      <c r="C12932" s="220" t="str">
        <f t="shared" si="402"/>
        <v/>
      </c>
      <c r="I12932" s="218" t="str">
        <f t="shared" si="403"/>
        <v/>
      </c>
    </row>
    <row r="12933" spans="3:9" ht="15" customHeight="1">
      <c r="C12933" s="220" t="str">
        <f t="shared" si="402"/>
        <v/>
      </c>
      <c r="I12933" s="218" t="str">
        <f t="shared" si="403"/>
        <v/>
      </c>
    </row>
    <row r="12934" spans="3:9" ht="15" customHeight="1">
      <c r="C12934" s="220" t="str">
        <f t="shared" ref="C12934:C12997" si="404">IF(B12934="","",MONTH(B12934))</f>
        <v/>
      </c>
      <c r="I12934" s="218" t="str">
        <f t="shared" ref="I12934:I12997" si="405">IF(H12934="","",IF(E12934="","Não deixe campos em branco, a planilha resumo de custos e despesas necessita deles para funcionar",IF(F12934="","Não deixe campos em branco, a planilha resumo de custos e despesas necessita deles para funcionar",IF(G12934="","Não deixe campos em branco, a planilha resumo de custos e despesas necessita deles para funcionar",""))))</f>
        <v/>
      </c>
    </row>
    <row r="12935" spans="3:9" ht="15" customHeight="1">
      <c r="C12935" s="220" t="str">
        <f t="shared" si="404"/>
        <v/>
      </c>
      <c r="I12935" s="218" t="str">
        <f t="shared" si="405"/>
        <v/>
      </c>
    </row>
    <row r="12936" spans="3:9" ht="15" customHeight="1">
      <c r="C12936" s="220" t="str">
        <f t="shared" si="404"/>
        <v/>
      </c>
      <c r="I12936" s="218" t="str">
        <f t="shared" si="405"/>
        <v/>
      </c>
    </row>
    <row r="12937" spans="3:9" ht="15" customHeight="1">
      <c r="C12937" s="220" t="str">
        <f t="shared" si="404"/>
        <v/>
      </c>
      <c r="I12937" s="218" t="str">
        <f t="shared" si="405"/>
        <v/>
      </c>
    </row>
    <row r="12938" spans="3:9" ht="15" customHeight="1">
      <c r="C12938" s="220" t="str">
        <f t="shared" si="404"/>
        <v/>
      </c>
      <c r="I12938" s="218" t="str">
        <f t="shared" si="405"/>
        <v/>
      </c>
    </row>
    <row r="12939" spans="3:9" ht="15" customHeight="1">
      <c r="C12939" s="220" t="str">
        <f t="shared" si="404"/>
        <v/>
      </c>
      <c r="I12939" s="218" t="str">
        <f t="shared" si="405"/>
        <v/>
      </c>
    </row>
    <row r="12940" spans="3:9" ht="15" customHeight="1">
      <c r="C12940" s="220" t="str">
        <f t="shared" si="404"/>
        <v/>
      </c>
      <c r="I12940" s="218" t="str">
        <f t="shared" si="405"/>
        <v/>
      </c>
    </row>
    <row r="12941" spans="3:9" ht="15" customHeight="1">
      <c r="C12941" s="220" t="str">
        <f t="shared" si="404"/>
        <v/>
      </c>
      <c r="I12941" s="218" t="str">
        <f t="shared" si="405"/>
        <v/>
      </c>
    </row>
    <row r="12942" spans="3:9" ht="15" customHeight="1">
      <c r="C12942" s="220" t="str">
        <f t="shared" si="404"/>
        <v/>
      </c>
      <c r="I12942" s="218" t="str">
        <f t="shared" si="405"/>
        <v/>
      </c>
    </row>
    <row r="12943" spans="3:9" ht="15" customHeight="1">
      <c r="C12943" s="220" t="str">
        <f t="shared" si="404"/>
        <v/>
      </c>
      <c r="I12943" s="218" t="str">
        <f t="shared" si="405"/>
        <v/>
      </c>
    </row>
    <row r="12944" spans="3:9" ht="15" customHeight="1">
      <c r="C12944" s="220" t="str">
        <f t="shared" si="404"/>
        <v/>
      </c>
      <c r="I12944" s="218" t="str">
        <f t="shared" si="405"/>
        <v/>
      </c>
    </row>
    <row r="12945" spans="3:9" ht="15" customHeight="1">
      <c r="C12945" s="220" t="str">
        <f t="shared" si="404"/>
        <v/>
      </c>
      <c r="I12945" s="218" t="str">
        <f t="shared" si="405"/>
        <v/>
      </c>
    </row>
    <row r="12946" spans="3:9" ht="15" customHeight="1">
      <c r="C12946" s="220" t="str">
        <f t="shared" si="404"/>
        <v/>
      </c>
      <c r="I12946" s="218" t="str">
        <f t="shared" si="405"/>
        <v/>
      </c>
    </row>
    <row r="12947" spans="3:9" ht="15" customHeight="1">
      <c r="C12947" s="220" t="str">
        <f t="shared" si="404"/>
        <v/>
      </c>
      <c r="I12947" s="218" t="str">
        <f t="shared" si="405"/>
        <v/>
      </c>
    </row>
    <row r="12948" spans="3:9" ht="15" customHeight="1">
      <c r="C12948" s="220" t="str">
        <f t="shared" si="404"/>
        <v/>
      </c>
      <c r="I12948" s="218" t="str">
        <f t="shared" si="405"/>
        <v/>
      </c>
    </row>
    <row r="12949" spans="3:9" ht="15" customHeight="1">
      <c r="C12949" s="220" t="str">
        <f t="shared" si="404"/>
        <v/>
      </c>
      <c r="I12949" s="218" t="str">
        <f t="shared" si="405"/>
        <v/>
      </c>
    </row>
    <row r="12950" spans="3:9" ht="15" customHeight="1">
      <c r="C12950" s="220" t="str">
        <f t="shared" si="404"/>
        <v/>
      </c>
      <c r="I12950" s="218" t="str">
        <f t="shared" si="405"/>
        <v/>
      </c>
    </row>
    <row r="12951" spans="3:9" ht="15" customHeight="1">
      <c r="C12951" s="220" t="str">
        <f t="shared" si="404"/>
        <v/>
      </c>
      <c r="I12951" s="218" t="str">
        <f t="shared" si="405"/>
        <v/>
      </c>
    </row>
    <row r="12952" spans="3:9" ht="15" customHeight="1">
      <c r="C12952" s="220" t="str">
        <f t="shared" si="404"/>
        <v/>
      </c>
      <c r="I12952" s="218" t="str">
        <f t="shared" si="405"/>
        <v/>
      </c>
    </row>
    <row r="12953" spans="3:9" ht="15" customHeight="1">
      <c r="C12953" s="220" t="str">
        <f t="shared" si="404"/>
        <v/>
      </c>
      <c r="I12953" s="218" t="str">
        <f t="shared" si="405"/>
        <v/>
      </c>
    </row>
    <row r="12954" spans="3:9" ht="15" customHeight="1">
      <c r="C12954" s="220" t="str">
        <f t="shared" si="404"/>
        <v/>
      </c>
      <c r="I12954" s="218" t="str">
        <f t="shared" si="405"/>
        <v/>
      </c>
    </row>
    <row r="12955" spans="3:9" ht="15" customHeight="1">
      <c r="C12955" s="220" t="str">
        <f t="shared" si="404"/>
        <v/>
      </c>
      <c r="I12955" s="218" t="str">
        <f t="shared" si="405"/>
        <v/>
      </c>
    </row>
    <row r="12956" spans="3:9" ht="15" customHeight="1">
      <c r="C12956" s="220" t="str">
        <f t="shared" si="404"/>
        <v/>
      </c>
      <c r="I12956" s="218" t="str">
        <f t="shared" si="405"/>
        <v/>
      </c>
    </row>
    <row r="12957" spans="3:9" ht="15" customHeight="1">
      <c r="C12957" s="220" t="str">
        <f t="shared" si="404"/>
        <v/>
      </c>
      <c r="I12957" s="218" t="str">
        <f t="shared" si="405"/>
        <v/>
      </c>
    </row>
    <row r="12958" spans="3:9" ht="15" customHeight="1">
      <c r="C12958" s="220" t="str">
        <f t="shared" si="404"/>
        <v/>
      </c>
      <c r="I12958" s="218" t="str">
        <f t="shared" si="405"/>
        <v/>
      </c>
    </row>
    <row r="12959" spans="3:9" ht="15" customHeight="1">
      <c r="C12959" s="220" t="str">
        <f t="shared" si="404"/>
        <v/>
      </c>
      <c r="I12959" s="218" t="str">
        <f t="shared" si="405"/>
        <v/>
      </c>
    </row>
    <row r="12960" spans="3:9" ht="15" customHeight="1">
      <c r="C12960" s="220" t="str">
        <f t="shared" si="404"/>
        <v/>
      </c>
      <c r="I12960" s="218" t="str">
        <f t="shared" si="405"/>
        <v/>
      </c>
    </row>
    <row r="12961" spans="3:9" ht="15" customHeight="1">
      <c r="C12961" s="220" t="str">
        <f t="shared" si="404"/>
        <v/>
      </c>
      <c r="I12961" s="218" t="str">
        <f t="shared" si="405"/>
        <v/>
      </c>
    </row>
    <row r="12962" spans="3:9" ht="15" customHeight="1">
      <c r="C12962" s="220" t="str">
        <f t="shared" si="404"/>
        <v/>
      </c>
      <c r="I12962" s="218" t="str">
        <f t="shared" si="405"/>
        <v/>
      </c>
    </row>
    <row r="12963" spans="3:9" ht="15" customHeight="1">
      <c r="C12963" s="220" t="str">
        <f t="shared" si="404"/>
        <v/>
      </c>
      <c r="I12963" s="218" t="str">
        <f t="shared" si="405"/>
        <v/>
      </c>
    </row>
    <row r="12964" spans="3:9" ht="15" customHeight="1">
      <c r="C12964" s="220" t="str">
        <f t="shared" si="404"/>
        <v/>
      </c>
      <c r="I12964" s="218" t="str">
        <f t="shared" si="405"/>
        <v/>
      </c>
    </row>
    <row r="12965" spans="3:9" ht="15" customHeight="1">
      <c r="C12965" s="220" t="str">
        <f t="shared" si="404"/>
        <v/>
      </c>
      <c r="I12965" s="218" t="str">
        <f t="shared" si="405"/>
        <v/>
      </c>
    </row>
    <row r="12966" spans="3:9" ht="15" customHeight="1">
      <c r="C12966" s="220" t="str">
        <f t="shared" si="404"/>
        <v/>
      </c>
      <c r="I12966" s="218" t="str">
        <f t="shared" si="405"/>
        <v/>
      </c>
    </row>
    <row r="12967" spans="3:9" ht="15" customHeight="1">
      <c r="C12967" s="220" t="str">
        <f t="shared" si="404"/>
        <v/>
      </c>
      <c r="I12967" s="218" t="str">
        <f t="shared" si="405"/>
        <v/>
      </c>
    </row>
    <row r="12968" spans="3:9" ht="15" customHeight="1">
      <c r="C12968" s="220" t="str">
        <f t="shared" si="404"/>
        <v/>
      </c>
      <c r="I12968" s="218" t="str">
        <f t="shared" si="405"/>
        <v/>
      </c>
    </row>
    <row r="12969" spans="3:9" ht="15" customHeight="1">
      <c r="C12969" s="220" t="str">
        <f t="shared" si="404"/>
        <v/>
      </c>
      <c r="I12969" s="218" t="str">
        <f t="shared" si="405"/>
        <v/>
      </c>
    </row>
    <row r="12970" spans="3:9" ht="15" customHeight="1">
      <c r="C12970" s="220" t="str">
        <f t="shared" si="404"/>
        <v/>
      </c>
      <c r="I12970" s="218" t="str">
        <f t="shared" si="405"/>
        <v/>
      </c>
    </row>
    <row r="12971" spans="3:9" ht="15" customHeight="1">
      <c r="C12971" s="220" t="str">
        <f t="shared" si="404"/>
        <v/>
      </c>
      <c r="I12971" s="218" t="str">
        <f t="shared" si="405"/>
        <v/>
      </c>
    </row>
    <row r="12972" spans="3:9" ht="15" customHeight="1">
      <c r="C12972" s="220" t="str">
        <f t="shared" si="404"/>
        <v/>
      </c>
      <c r="I12972" s="218" t="str">
        <f t="shared" si="405"/>
        <v/>
      </c>
    </row>
    <row r="12973" spans="3:9" ht="15" customHeight="1">
      <c r="C12973" s="220" t="str">
        <f t="shared" si="404"/>
        <v/>
      </c>
      <c r="I12973" s="218" t="str">
        <f t="shared" si="405"/>
        <v/>
      </c>
    </row>
    <row r="12974" spans="3:9" ht="15" customHeight="1">
      <c r="C12974" s="220" t="str">
        <f t="shared" si="404"/>
        <v/>
      </c>
      <c r="I12974" s="218" t="str">
        <f t="shared" si="405"/>
        <v/>
      </c>
    </row>
    <row r="12975" spans="3:9" ht="15" customHeight="1">
      <c r="C12975" s="220" t="str">
        <f t="shared" si="404"/>
        <v/>
      </c>
      <c r="I12975" s="218" t="str">
        <f t="shared" si="405"/>
        <v/>
      </c>
    </row>
    <row r="12976" spans="3:9" ht="15" customHeight="1">
      <c r="C12976" s="220" t="str">
        <f t="shared" si="404"/>
        <v/>
      </c>
      <c r="I12976" s="218" t="str">
        <f t="shared" si="405"/>
        <v/>
      </c>
    </row>
    <row r="12977" spans="3:9" ht="15" customHeight="1">
      <c r="C12977" s="220" t="str">
        <f t="shared" si="404"/>
        <v/>
      </c>
      <c r="I12977" s="218" t="str">
        <f t="shared" si="405"/>
        <v/>
      </c>
    </row>
    <row r="12978" spans="3:9" ht="15" customHeight="1">
      <c r="C12978" s="220" t="str">
        <f t="shared" si="404"/>
        <v/>
      </c>
      <c r="I12978" s="218" t="str">
        <f t="shared" si="405"/>
        <v/>
      </c>
    </row>
    <row r="12979" spans="3:9" ht="15" customHeight="1">
      <c r="C12979" s="220" t="str">
        <f t="shared" si="404"/>
        <v/>
      </c>
      <c r="I12979" s="218" t="str">
        <f t="shared" si="405"/>
        <v/>
      </c>
    </row>
    <row r="12980" spans="3:9" ht="15" customHeight="1">
      <c r="C12980" s="220" t="str">
        <f t="shared" si="404"/>
        <v/>
      </c>
      <c r="I12980" s="218" t="str">
        <f t="shared" si="405"/>
        <v/>
      </c>
    </row>
    <row r="12981" spans="3:9" ht="15" customHeight="1">
      <c r="C12981" s="220" t="str">
        <f t="shared" si="404"/>
        <v/>
      </c>
      <c r="I12981" s="218" t="str">
        <f t="shared" si="405"/>
        <v/>
      </c>
    </row>
    <row r="12982" spans="3:9" ht="15" customHeight="1">
      <c r="C12982" s="220" t="str">
        <f t="shared" si="404"/>
        <v/>
      </c>
      <c r="I12982" s="218" t="str">
        <f t="shared" si="405"/>
        <v/>
      </c>
    </row>
    <row r="12983" spans="3:9" ht="15" customHeight="1">
      <c r="C12983" s="220" t="str">
        <f t="shared" si="404"/>
        <v/>
      </c>
      <c r="I12983" s="218" t="str">
        <f t="shared" si="405"/>
        <v/>
      </c>
    </row>
    <row r="12984" spans="3:9" ht="15" customHeight="1">
      <c r="C12984" s="220" t="str">
        <f t="shared" si="404"/>
        <v/>
      </c>
      <c r="I12984" s="218" t="str">
        <f t="shared" si="405"/>
        <v/>
      </c>
    </row>
    <row r="12985" spans="3:9" ht="15" customHeight="1">
      <c r="C12985" s="220" t="str">
        <f t="shared" si="404"/>
        <v/>
      </c>
      <c r="I12985" s="218" t="str">
        <f t="shared" si="405"/>
        <v/>
      </c>
    </row>
    <row r="12986" spans="3:9" ht="15" customHeight="1">
      <c r="C12986" s="220" t="str">
        <f t="shared" si="404"/>
        <v/>
      </c>
      <c r="I12986" s="218" t="str">
        <f t="shared" si="405"/>
        <v/>
      </c>
    </row>
    <row r="12987" spans="3:9" ht="15" customHeight="1">
      <c r="C12987" s="220" t="str">
        <f t="shared" si="404"/>
        <v/>
      </c>
      <c r="I12987" s="218" t="str">
        <f t="shared" si="405"/>
        <v/>
      </c>
    </row>
    <row r="12988" spans="3:9" ht="15" customHeight="1">
      <c r="C12988" s="220" t="str">
        <f t="shared" si="404"/>
        <v/>
      </c>
      <c r="I12988" s="218" t="str">
        <f t="shared" si="405"/>
        <v/>
      </c>
    </row>
    <row r="12989" spans="3:9" ht="15" customHeight="1">
      <c r="C12989" s="220" t="str">
        <f t="shared" si="404"/>
        <v/>
      </c>
      <c r="I12989" s="218" t="str">
        <f t="shared" si="405"/>
        <v/>
      </c>
    </row>
    <row r="12990" spans="3:9" ht="15" customHeight="1">
      <c r="C12990" s="220" t="str">
        <f t="shared" si="404"/>
        <v/>
      </c>
      <c r="I12990" s="218" t="str">
        <f t="shared" si="405"/>
        <v/>
      </c>
    </row>
    <row r="12991" spans="3:9" ht="15" customHeight="1">
      <c r="C12991" s="220" t="str">
        <f t="shared" si="404"/>
        <v/>
      </c>
      <c r="I12991" s="218" t="str">
        <f t="shared" si="405"/>
        <v/>
      </c>
    </row>
    <row r="12992" spans="3:9" ht="15" customHeight="1">
      <c r="C12992" s="220" t="str">
        <f t="shared" si="404"/>
        <v/>
      </c>
      <c r="I12992" s="218" t="str">
        <f t="shared" si="405"/>
        <v/>
      </c>
    </row>
    <row r="12993" spans="3:9" ht="15" customHeight="1">
      <c r="C12993" s="220" t="str">
        <f t="shared" si="404"/>
        <v/>
      </c>
      <c r="I12993" s="218" t="str">
        <f t="shared" si="405"/>
        <v/>
      </c>
    </row>
    <row r="12994" spans="3:9" ht="15" customHeight="1">
      <c r="C12994" s="220" t="str">
        <f t="shared" si="404"/>
        <v/>
      </c>
      <c r="I12994" s="218" t="str">
        <f t="shared" si="405"/>
        <v/>
      </c>
    </row>
    <row r="12995" spans="3:9" ht="15" customHeight="1">
      <c r="C12995" s="220" t="str">
        <f t="shared" si="404"/>
        <v/>
      </c>
      <c r="I12995" s="218" t="str">
        <f t="shared" si="405"/>
        <v/>
      </c>
    </row>
    <row r="12996" spans="3:9" ht="15" customHeight="1">
      <c r="C12996" s="220" t="str">
        <f t="shared" si="404"/>
        <v/>
      </c>
      <c r="I12996" s="218" t="str">
        <f t="shared" si="405"/>
        <v/>
      </c>
    </row>
    <row r="12997" spans="3:9" ht="15" customHeight="1">
      <c r="C12997" s="220" t="str">
        <f t="shared" si="404"/>
        <v/>
      </c>
      <c r="I12997" s="218" t="str">
        <f t="shared" si="405"/>
        <v/>
      </c>
    </row>
    <row r="12998" spans="3:9" ht="15" customHeight="1">
      <c r="C12998" s="220" t="str">
        <f t="shared" ref="C12998:C13061" si="406">IF(B12998="","",MONTH(B12998))</f>
        <v/>
      </c>
      <c r="I12998" s="218" t="str">
        <f t="shared" ref="I12998:I13061" si="407">IF(H12998="","",IF(E12998="","Não deixe campos em branco, a planilha resumo de custos e despesas necessita deles para funcionar",IF(F12998="","Não deixe campos em branco, a planilha resumo de custos e despesas necessita deles para funcionar",IF(G12998="","Não deixe campos em branco, a planilha resumo de custos e despesas necessita deles para funcionar",""))))</f>
        <v/>
      </c>
    </row>
    <row r="12999" spans="3:9" ht="15" customHeight="1">
      <c r="C12999" s="220" t="str">
        <f t="shared" si="406"/>
        <v/>
      </c>
      <c r="I12999" s="218" t="str">
        <f t="shared" si="407"/>
        <v/>
      </c>
    </row>
    <row r="13000" spans="3:9" ht="15" customHeight="1">
      <c r="C13000" s="220" t="str">
        <f t="shared" si="406"/>
        <v/>
      </c>
      <c r="I13000" s="218" t="str">
        <f t="shared" si="407"/>
        <v/>
      </c>
    </row>
    <row r="13001" spans="3:9" ht="15" customHeight="1">
      <c r="C13001" s="220" t="str">
        <f t="shared" si="406"/>
        <v/>
      </c>
      <c r="I13001" s="218" t="str">
        <f t="shared" si="407"/>
        <v/>
      </c>
    </row>
    <row r="13002" spans="3:9" ht="15" customHeight="1">
      <c r="C13002" s="220" t="str">
        <f t="shared" si="406"/>
        <v/>
      </c>
      <c r="I13002" s="218" t="str">
        <f t="shared" si="407"/>
        <v/>
      </c>
    </row>
    <row r="13003" spans="3:9" ht="15" customHeight="1">
      <c r="C13003" s="220" t="str">
        <f t="shared" si="406"/>
        <v/>
      </c>
      <c r="I13003" s="218" t="str">
        <f t="shared" si="407"/>
        <v/>
      </c>
    </row>
    <row r="13004" spans="3:9" ht="15" customHeight="1">
      <c r="C13004" s="220" t="str">
        <f t="shared" si="406"/>
        <v/>
      </c>
      <c r="I13004" s="218" t="str">
        <f t="shared" si="407"/>
        <v/>
      </c>
    </row>
    <row r="13005" spans="3:9" ht="15" customHeight="1">
      <c r="C13005" s="220" t="str">
        <f t="shared" si="406"/>
        <v/>
      </c>
      <c r="I13005" s="218" t="str">
        <f t="shared" si="407"/>
        <v/>
      </c>
    </row>
    <row r="13006" spans="3:9" ht="15" customHeight="1">
      <c r="C13006" s="220" t="str">
        <f t="shared" si="406"/>
        <v/>
      </c>
      <c r="I13006" s="218" t="str">
        <f t="shared" si="407"/>
        <v/>
      </c>
    </row>
    <row r="13007" spans="3:9" ht="15" customHeight="1">
      <c r="C13007" s="220" t="str">
        <f t="shared" si="406"/>
        <v/>
      </c>
      <c r="I13007" s="218" t="str">
        <f t="shared" si="407"/>
        <v/>
      </c>
    </row>
    <row r="13008" spans="3:9" ht="15" customHeight="1">
      <c r="C13008" s="220" t="str">
        <f t="shared" si="406"/>
        <v/>
      </c>
      <c r="I13008" s="218" t="str">
        <f t="shared" si="407"/>
        <v/>
      </c>
    </row>
    <row r="13009" spans="3:9" ht="15" customHeight="1">
      <c r="C13009" s="220" t="str">
        <f t="shared" si="406"/>
        <v/>
      </c>
      <c r="I13009" s="218" t="str">
        <f t="shared" si="407"/>
        <v/>
      </c>
    </row>
    <row r="13010" spans="3:9" ht="15" customHeight="1">
      <c r="C13010" s="220" t="str">
        <f t="shared" si="406"/>
        <v/>
      </c>
      <c r="I13010" s="218" t="str">
        <f t="shared" si="407"/>
        <v/>
      </c>
    </row>
    <row r="13011" spans="3:9" ht="15" customHeight="1">
      <c r="C13011" s="220" t="str">
        <f t="shared" si="406"/>
        <v/>
      </c>
      <c r="I13011" s="218" t="str">
        <f t="shared" si="407"/>
        <v/>
      </c>
    </row>
    <row r="13012" spans="3:9" ht="15" customHeight="1">
      <c r="C13012" s="220" t="str">
        <f t="shared" si="406"/>
        <v/>
      </c>
      <c r="I13012" s="218" t="str">
        <f t="shared" si="407"/>
        <v/>
      </c>
    </row>
    <row r="13013" spans="3:9" ht="15" customHeight="1">
      <c r="C13013" s="220" t="str">
        <f t="shared" si="406"/>
        <v/>
      </c>
      <c r="I13013" s="218" t="str">
        <f t="shared" si="407"/>
        <v/>
      </c>
    </row>
    <row r="13014" spans="3:9" ht="15" customHeight="1">
      <c r="C13014" s="220" t="str">
        <f t="shared" si="406"/>
        <v/>
      </c>
      <c r="I13014" s="218" t="str">
        <f t="shared" si="407"/>
        <v/>
      </c>
    </row>
    <row r="13015" spans="3:9" ht="15" customHeight="1">
      <c r="C13015" s="220" t="str">
        <f t="shared" si="406"/>
        <v/>
      </c>
      <c r="I13015" s="218" t="str">
        <f t="shared" si="407"/>
        <v/>
      </c>
    </row>
    <row r="13016" spans="3:9" ht="15" customHeight="1">
      <c r="C13016" s="220" t="str">
        <f t="shared" si="406"/>
        <v/>
      </c>
      <c r="I13016" s="218" t="str">
        <f t="shared" si="407"/>
        <v/>
      </c>
    </row>
    <row r="13017" spans="3:9" ht="15" customHeight="1">
      <c r="C13017" s="220" t="str">
        <f t="shared" si="406"/>
        <v/>
      </c>
      <c r="I13017" s="218" t="str">
        <f t="shared" si="407"/>
        <v/>
      </c>
    </row>
    <row r="13018" spans="3:9" ht="15" customHeight="1">
      <c r="C13018" s="220" t="str">
        <f t="shared" si="406"/>
        <v/>
      </c>
      <c r="I13018" s="218" t="str">
        <f t="shared" si="407"/>
        <v/>
      </c>
    </row>
    <row r="13019" spans="3:9" ht="15" customHeight="1">
      <c r="C13019" s="220" t="str">
        <f t="shared" si="406"/>
        <v/>
      </c>
      <c r="I13019" s="218" t="str">
        <f t="shared" si="407"/>
        <v/>
      </c>
    </row>
    <row r="13020" spans="3:9" ht="15" customHeight="1">
      <c r="C13020" s="220" t="str">
        <f t="shared" si="406"/>
        <v/>
      </c>
      <c r="I13020" s="218" t="str">
        <f t="shared" si="407"/>
        <v/>
      </c>
    </row>
    <row r="13021" spans="3:9" ht="15" customHeight="1">
      <c r="C13021" s="220" t="str">
        <f t="shared" si="406"/>
        <v/>
      </c>
      <c r="I13021" s="218" t="str">
        <f t="shared" si="407"/>
        <v/>
      </c>
    </row>
    <row r="13022" spans="3:9" ht="15" customHeight="1">
      <c r="C13022" s="220" t="str">
        <f t="shared" si="406"/>
        <v/>
      </c>
      <c r="I13022" s="218" t="str">
        <f t="shared" si="407"/>
        <v/>
      </c>
    </row>
    <row r="13023" spans="3:9" ht="15" customHeight="1">
      <c r="C13023" s="220" t="str">
        <f t="shared" si="406"/>
        <v/>
      </c>
      <c r="I13023" s="218" t="str">
        <f t="shared" si="407"/>
        <v/>
      </c>
    </row>
    <row r="13024" spans="3:9" ht="15" customHeight="1">
      <c r="C13024" s="220" t="str">
        <f t="shared" si="406"/>
        <v/>
      </c>
      <c r="I13024" s="218" t="str">
        <f t="shared" si="407"/>
        <v/>
      </c>
    </row>
    <row r="13025" spans="3:9" ht="15" customHeight="1">
      <c r="C13025" s="220" t="str">
        <f t="shared" si="406"/>
        <v/>
      </c>
      <c r="I13025" s="218" t="str">
        <f t="shared" si="407"/>
        <v/>
      </c>
    </row>
    <row r="13026" spans="3:9" ht="15" customHeight="1">
      <c r="C13026" s="220" t="str">
        <f t="shared" si="406"/>
        <v/>
      </c>
      <c r="I13026" s="218" t="str">
        <f t="shared" si="407"/>
        <v/>
      </c>
    </row>
    <row r="13027" spans="3:9" ht="15" customHeight="1">
      <c r="C13027" s="220" t="str">
        <f t="shared" si="406"/>
        <v/>
      </c>
      <c r="I13027" s="218" t="str">
        <f t="shared" si="407"/>
        <v/>
      </c>
    </row>
    <row r="13028" spans="3:9" ht="15" customHeight="1">
      <c r="C13028" s="220" t="str">
        <f t="shared" si="406"/>
        <v/>
      </c>
      <c r="I13028" s="218" t="str">
        <f t="shared" si="407"/>
        <v/>
      </c>
    </row>
    <row r="13029" spans="3:9" ht="15" customHeight="1">
      <c r="C13029" s="220" t="str">
        <f t="shared" si="406"/>
        <v/>
      </c>
      <c r="I13029" s="218" t="str">
        <f t="shared" si="407"/>
        <v/>
      </c>
    </row>
    <row r="13030" spans="3:9" ht="15" customHeight="1">
      <c r="C13030" s="220" t="str">
        <f t="shared" si="406"/>
        <v/>
      </c>
      <c r="I13030" s="218" t="str">
        <f t="shared" si="407"/>
        <v/>
      </c>
    </row>
    <row r="13031" spans="3:9" ht="15" customHeight="1">
      <c r="C13031" s="220" t="str">
        <f t="shared" si="406"/>
        <v/>
      </c>
      <c r="I13031" s="218" t="str">
        <f t="shared" si="407"/>
        <v/>
      </c>
    </row>
    <row r="13032" spans="3:9" ht="15" customHeight="1">
      <c r="C13032" s="220" t="str">
        <f t="shared" si="406"/>
        <v/>
      </c>
      <c r="I13032" s="218" t="str">
        <f t="shared" si="407"/>
        <v/>
      </c>
    </row>
    <row r="13033" spans="3:9" ht="15" customHeight="1">
      <c r="C13033" s="220" t="str">
        <f t="shared" si="406"/>
        <v/>
      </c>
      <c r="I13033" s="218" t="str">
        <f t="shared" si="407"/>
        <v/>
      </c>
    </row>
    <row r="13034" spans="3:9" ht="15" customHeight="1">
      <c r="C13034" s="220" t="str">
        <f t="shared" si="406"/>
        <v/>
      </c>
      <c r="I13034" s="218" t="str">
        <f t="shared" si="407"/>
        <v/>
      </c>
    </row>
    <row r="13035" spans="3:9" ht="15" customHeight="1">
      <c r="C13035" s="220" t="str">
        <f t="shared" si="406"/>
        <v/>
      </c>
      <c r="I13035" s="218" t="str">
        <f t="shared" si="407"/>
        <v/>
      </c>
    </row>
    <row r="13036" spans="3:9" ht="15" customHeight="1">
      <c r="C13036" s="220" t="str">
        <f t="shared" si="406"/>
        <v/>
      </c>
      <c r="I13036" s="218" t="str">
        <f t="shared" si="407"/>
        <v/>
      </c>
    </row>
    <row r="13037" spans="3:9" ht="15" customHeight="1">
      <c r="C13037" s="220" t="str">
        <f t="shared" si="406"/>
        <v/>
      </c>
      <c r="I13037" s="218" t="str">
        <f t="shared" si="407"/>
        <v/>
      </c>
    </row>
    <row r="13038" spans="3:9" ht="15" customHeight="1">
      <c r="C13038" s="220" t="str">
        <f t="shared" si="406"/>
        <v/>
      </c>
      <c r="I13038" s="218" t="str">
        <f t="shared" si="407"/>
        <v/>
      </c>
    </row>
    <row r="13039" spans="3:9" ht="15" customHeight="1">
      <c r="C13039" s="220" t="str">
        <f t="shared" si="406"/>
        <v/>
      </c>
      <c r="I13039" s="218" t="str">
        <f t="shared" si="407"/>
        <v/>
      </c>
    </row>
    <row r="13040" spans="3:9" ht="15" customHeight="1">
      <c r="C13040" s="220" t="str">
        <f t="shared" si="406"/>
        <v/>
      </c>
      <c r="I13040" s="218" t="str">
        <f t="shared" si="407"/>
        <v/>
      </c>
    </row>
    <row r="13041" spans="3:9" ht="15" customHeight="1">
      <c r="C13041" s="220" t="str">
        <f t="shared" si="406"/>
        <v/>
      </c>
      <c r="I13041" s="218" t="str">
        <f t="shared" si="407"/>
        <v/>
      </c>
    </row>
    <row r="13042" spans="3:9" ht="15" customHeight="1">
      <c r="C13042" s="220" t="str">
        <f t="shared" si="406"/>
        <v/>
      </c>
      <c r="I13042" s="218" t="str">
        <f t="shared" si="407"/>
        <v/>
      </c>
    </row>
    <row r="13043" spans="3:9" ht="15" customHeight="1">
      <c r="C13043" s="220" t="str">
        <f t="shared" si="406"/>
        <v/>
      </c>
      <c r="I13043" s="218" t="str">
        <f t="shared" si="407"/>
        <v/>
      </c>
    </row>
    <row r="13044" spans="3:9" ht="15" customHeight="1">
      <c r="C13044" s="220" t="str">
        <f t="shared" si="406"/>
        <v/>
      </c>
      <c r="I13044" s="218" t="str">
        <f t="shared" si="407"/>
        <v/>
      </c>
    </row>
    <row r="13045" spans="3:9" ht="15" customHeight="1">
      <c r="C13045" s="220" t="str">
        <f t="shared" si="406"/>
        <v/>
      </c>
      <c r="I13045" s="218" t="str">
        <f t="shared" si="407"/>
        <v/>
      </c>
    </row>
    <row r="13046" spans="3:9" ht="15" customHeight="1">
      <c r="C13046" s="220" t="str">
        <f t="shared" si="406"/>
        <v/>
      </c>
      <c r="I13046" s="218" t="str">
        <f t="shared" si="407"/>
        <v/>
      </c>
    </row>
    <row r="13047" spans="3:9" ht="15" customHeight="1">
      <c r="C13047" s="220" t="str">
        <f t="shared" si="406"/>
        <v/>
      </c>
      <c r="I13047" s="218" t="str">
        <f t="shared" si="407"/>
        <v/>
      </c>
    </row>
    <row r="13048" spans="3:9" ht="15" customHeight="1">
      <c r="C13048" s="220" t="str">
        <f t="shared" si="406"/>
        <v/>
      </c>
      <c r="I13048" s="218" t="str">
        <f t="shared" si="407"/>
        <v/>
      </c>
    </row>
    <row r="13049" spans="3:9" ht="15" customHeight="1">
      <c r="C13049" s="220" t="str">
        <f t="shared" si="406"/>
        <v/>
      </c>
      <c r="I13049" s="218" t="str">
        <f t="shared" si="407"/>
        <v/>
      </c>
    </row>
    <row r="13050" spans="3:9" ht="15" customHeight="1">
      <c r="C13050" s="220" t="str">
        <f t="shared" si="406"/>
        <v/>
      </c>
      <c r="I13050" s="218" t="str">
        <f t="shared" si="407"/>
        <v/>
      </c>
    </row>
    <row r="13051" spans="3:9" ht="15" customHeight="1">
      <c r="C13051" s="220" t="str">
        <f t="shared" si="406"/>
        <v/>
      </c>
      <c r="I13051" s="218" t="str">
        <f t="shared" si="407"/>
        <v/>
      </c>
    </row>
    <row r="13052" spans="3:9" ht="15" customHeight="1">
      <c r="C13052" s="220" t="str">
        <f t="shared" si="406"/>
        <v/>
      </c>
      <c r="I13052" s="218" t="str">
        <f t="shared" si="407"/>
        <v/>
      </c>
    </row>
    <row r="13053" spans="3:9" ht="15" customHeight="1">
      <c r="C13053" s="220" t="str">
        <f t="shared" si="406"/>
        <v/>
      </c>
      <c r="I13053" s="218" t="str">
        <f t="shared" si="407"/>
        <v/>
      </c>
    </row>
    <row r="13054" spans="3:9" ht="15" customHeight="1">
      <c r="C13054" s="220" t="str">
        <f t="shared" si="406"/>
        <v/>
      </c>
      <c r="I13054" s="218" t="str">
        <f t="shared" si="407"/>
        <v/>
      </c>
    </row>
    <row r="13055" spans="3:9" ht="15" customHeight="1">
      <c r="C13055" s="220" t="str">
        <f t="shared" si="406"/>
        <v/>
      </c>
      <c r="I13055" s="218" t="str">
        <f t="shared" si="407"/>
        <v/>
      </c>
    </row>
    <row r="13056" spans="3:9" ht="15" customHeight="1">
      <c r="C13056" s="220" t="str">
        <f t="shared" si="406"/>
        <v/>
      </c>
      <c r="I13056" s="218" t="str">
        <f t="shared" si="407"/>
        <v/>
      </c>
    </row>
    <row r="13057" spans="3:9" ht="15" customHeight="1">
      <c r="C13057" s="220" t="str">
        <f t="shared" si="406"/>
        <v/>
      </c>
      <c r="I13057" s="218" t="str">
        <f t="shared" si="407"/>
        <v/>
      </c>
    </row>
    <row r="13058" spans="3:9" ht="15" customHeight="1">
      <c r="C13058" s="220" t="str">
        <f t="shared" si="406"/>
        <v/>
      </c>
      <c r="I13058" s="218" t="str">
        <f t="shared" si="407"/>
        <v/>
      </c>
    </row>
    <row r="13059" spans="3:9" ht="15" customHeight="1">
      <c r="C13059" s="220" t="str">
        <f t="shared" si="406"/>
        <v/>
      </c>
      <c r="I13059" s="218" t="str">
        <f t="shared" si="407"/>
        <v/>
      </c>
    </row>
    <row r="13060" spans="3:9" ht="15" customHeight="1">
      <c r="C13060" s="220" t="str">
        <f t="shared" si="406"/>
        <v/>
      </c>
      <c r="I13060" s="218" t="str">
        <f t="shared" si="407"/>
        <v/>
      </c>
    </row>
    <row r="13061" spans="3:9" ht="15" customHeight="1">
      <c r="C13061" s="220" t="str">
        <f t="shared" si="406"/>
        <v/>
      </c>
      <c r="I13061" s="218" t="str">
        <f t="shared" si="407"/>
        <v/>
      </c>
    </row>
    <row r="13062" spans="3:9" ht="15" customHeight="1">
      <c r="C13062" s="220" t="str">
        <f t="shared" ref="C13062:C13125" si="408">IF(B13062="","",MONTH(B13062))</f>
        <v/>
      </c>
      <c r="I13062" s="218" t="str">
        <f t="shared" ref="I13062:I13125" si="409">IF(H13062="","",IF(E13062="","Não deixe campos em branco, a planilha resumo de custos e despesas necessita deles para funcionar",IF(F13062="","Não deixe campos em branco, a planilha resumo de custos e despesas necessita deles para funcionar",IF(G13062="","Não deixe campos em branco, a planilha resumo de custos e despesas necessita deles para funcionar",""))))</f>
        <v/>
      </c>
    </row>
    <row r="13063" spans="3:9" ht="15" customHeight="1">
      <c r="C13063" s="220" t="str">
        <f t="shared" si="408"/>
        <v/>
      </c>
      <c r="I13063" s="218" t="str">
        <f t="shared" si="409"/>
        <v/>
      </c>
    </row>
    <row r="13064" spans="3:9" ht="15" customHeight="1">
      <c r="C13064" s="220" t="str">
        <f t="shared" si="408"/>
        <v/>
      </c>
      <c r="I13064" s="218" t="str">
        <f t="shared" si="409"/>
        <v/>
      </c>
    </row>
    <row r="13065" spans="3:9" ht="15" customHeight="1">
      <c r="C13065" s="220" t="str">
        <f t="shared" si="408"/>
        <v/>
      </c>
      <c r="I13065" s="218" t="str">
        <f t="shared" si="409"/>
        <v/>
      </c>
    </row>
    <row r="13066" spans="3:9" ht="15" customHeight="1">
      <c r="C13066" s="220" t="str">
        <f t="shared" si="408"/>
        <v/>
      </c>
      <c r="I13066" s="218" t="str">
        <f t="shared" si="409"/>
        <v/>
      </c>
    </row>
    <row r="13067" spans="3:9" ht="15" customHeight="1">
      <c r="C13067" s="220" t="str">
        <f t="shared" si="408"/>
        <v/>
      </c>
      <c r="I13067" s="218" t="str">
        <f t="shared" si="409"/>
        <v/>
      </c>
    </row>
    <row r="13068" spans="3:9" ht="15" customHeight="1">
      <c r="C13068" s="220" t="str">
        <f t="shared" si="408"/>
        <v/>
      </c>
      <c r="I13068" s="218" t="str">
        <f t="shared" si="409"/>
        <v/>
      </c>
    </row>
    <row r="13069" spans="3:9" ht="15" customHeight="1">
      <c r="C13069" s="220" t="str">
        <f t="shared" si="408"/>
        <v/>
      </c>
      <c r="I13069" s="218" t="str">
        <f t="shared" si="409"/>
        <v/>
      </c>
    </row>
    <row r="13070" spans="3:9" ht="15" customHeight="1">
      <c r="C13070" s="220" t="str">
        <f t="shared" si="408"/>
        <v/>
      </c>
      <c r="I13070" s="218" t="str">
        <f t="shared" si="409"/>
        <v/>
      </c>
    </row>
    <row r="13071" spans="3:9" ht="15" customHeight="1">
      <c r="C13071" s="220" t="str">
        <f t="shared" si="408"/>
        <v/>
      </c>
      <c r="I13071" s="218" t="str">
        <f t="shared" si="409"/>
        <v/>
      </c>
    </row>
    <row r="13072" spans="3:9" ht="15" customHeight="1">
      <c r="C13072" s="220" t="str">
        <f t="shared" si="408"/>
        <v/>
      </c>
      <c r="I13072" s="218" t="str">
        <f t="shared" si="409"/>
        <v/>
      </c>
    </row>
    <row r="13073" spans="3:9" ht="15" customHeight="1">
      <c r="C13073" s="220" t="str">
        <f t="shared" si="408"/>
        <v/>
      </c>
      <c r="I13073" s="218" t="str">
        <f t="shared" si="409"/>
        <v/>
      </c>
    </row>
    <row r="13074" spans="3:9" ht="15" customHeight="1">
      <c r="C13074" s="220" t="str">
        <f t="shared" si="408"/>
        <v/>
      </c>
      <c r="I13074" s="218" t="str">
        <f t="shared" si="409"/>
        <v/>
      </c>
    </row>
    <row r="13075" spans="3:9" ht="15" customHeight="1">
      <c r="C13075" s="220" t="str">
        <f t="shared" si="408"/>
        <v/>
      </c>
      <c r="I13075" s="218" t="str">
        <f t="shared" si="409"/>
        <v/>
      </c>
    </row>
    <row r="13076" spans="3:9" ht="15" customHeight="1">
      <c r="C13076" s="220" t="str">
        <f t="shared" si="408"/>
        <v/>
      </c>
      <c r="I13076" s="218" t="str">
        <f t="shared" si="409"/>
        <v/>
      </c>
    </row>
    <row r="13077" spans="3:9" ht="15" customHeight="1">
      <c r="C13077" s="220" t="str">
        <f t="shared" si="408"/>
        <v/>
      </c>
      <c r="I13077" s="218" t="str">
        <f t="shared" si="409"/>
        <v/>
      </c>
    </row>
    <row r="13078" spans="3:9" ht="15" customHeight="1">
      <c r="C13078" s="220" t="str">
        <f t="shared" si="408"/>
        <v/>
      </c>
      <c r="I13078" s="218" t="str">
        <f t="shared" si="409"/>
        <v/>
      </c>
    </row>
    <row r="13079" spans="3:9" ht="15" customHeight="1">
      <c r="C13079" s="220" t="str">
        <f t="shared" si="408"/>
        <v/>
      </c>
      <c r="I13079" s="218" t="str">
        <f t="shared" si="409"/>
        <v/>
      </c>
    </row>
    <row r="13080" spans="3:9" ht="15" customHeight="1">
      <c r="C13080" s="220" t="str">
        <f t="shared" si="408"/>
        <v/>
      </c>
      <c r="I13080" s="218" t="str">
        <f t="shared" si="409"/>
        <v/>
      </c>
    </row>
    <row r="13081" spans="3:9" ht="15" customHeight="1">
      <c r="C13081" s="220" t="str">
        <f t="shared" si="408"/>
        <v/>
      </c>
      <c r="I13081" s="218" t="str">
        <f t="shared" si="409"/>
        <v/>
      </c>
    </row>
    <row r="13082" spans="3:9" ht="15" customHeight="1">
      <c r="C13082" s="220" t="str">
        <f t="shared" si="408"/>
        <v/>
      </c>
      <c r="I13082" s="218" t="str">
        <f t="shared" si="409"/>
        <v/>
      </c>
    </row>
    <row r="13083" spans="3:9" ht="15" customHeight="1">
      <c r="C13083" s="220" t="str">
        <f t="shared" si="408"/>
        <v/>
      </c>
      <c r="I13083" s="218" t="str">
        <f t="shared" si="409"/>
        <v/>
      </c>
    </row>
    <row r="13084" spans="3:9" ht="15" customHeight="1">
      <c r="C13084" s="220" t="str">
        <f t="shared" si="408"/>
        <v/>
      </c>
      <c r="I13084" s="218" t="str">
        <f t="shared" si="409"/>
        <v/>
      </c>
    </row>
    <row r="13085" spans="3:9" ht="15" customHeight="1">
      <c r="C13085" s="220" t="str">
        <f t="shared" si="408"/>
        <v/>
      </c>
      <c r="I13085" s="218" t="str">
        <f t="shared" si="409"/>
        <v/>
      </c>
    </row>
    <row r="13086" spans="3:9" ht="15" customHeight="1">
      <c r="C13086" s="220" t="str">
        <f t="shared" si="408"/>
        <v/>
      </c>
      <c r="I13086" s="218" t="str">
        <f t="shared" si="409"/>
        <v/>
      </c>
    </row>
    <row r="13087" spans="3:9" ht="15" customHeight="1">
      <c r="C13087" s="220" t="str">
        <f t="shared" si="408"/>
        <v/>
      </c>
      <c r="I13087" s="218" t="str">
        <f t="shared" si="409"/>
        <v/>
      </c>
    </row>
    <row r="13088" spans="3:9" ht="15" customHeight="1">
      <c r="C13088" s="220" t="str">
        <f t="shared" si="408"/>
        <v/>
      </c>
      <c r="I13088" s="218" t="str">
        <f t="shared" si="409"/>
        <v/>
      </c>
    </row>
    <row r="13089" spans="3:9" ht="15" customHeight="1">
      <c r="C13089" s="220" t="str">
        <f t="shared" si="408"/>
        <v/>
      </c>
      <c r="I13089" s="218" t="str">
        <f t="shared" si="409"/>
        <v/>
      </c>
    </row>
    <row r="13090" spans="3:9" ht="15" customHeight="1">
      <c r="C13090" s="220" t="str">
        <f t="shared" si="408"/>
        <v/>
      </c>
      <c r="I13090" s="218" t="str">
        <f t="shared" si="409"/>
        <v/>
      </c>
    </row>
    <row r="13091" spans="3:9" ht="15" customHeight="1">
      <c r="C13091" s="220" t="str">
        <f t="shared" si="408"/>
        <v/>
      </c>
      <c r="I13091" s="218" t="str">
        <f t="shared" si="409"/>
        <v/>
      </c>
    </row>
    <row r="13092" spans="3:9" ht="15" customHeight="1">
      <c r="C13092" s="220" t="str">
        <f t="shared" si="408"/>
        <v/>
      </c>
      <c r="I13092" s="218" t="str">
        <f t="shared" si="409"/>
        <v/>
      </c>
    </row>
    <row r="13093" spans="3:9" ht="15" customHeight="1">
      <c r="C13093" s="220" t="str">
        <f t="shared" si="408"/>
        <v/>
      </c>
      <c r="I13093" s="218" t="str">
        <f t="shared" si="409"/>
        <v/>
      </c>
    </row>
    <row r="13094" spans="3:9" ht="15" customHeight="1">
      <c r="C13094" s="220" t="str">
        <f t="shared" si="408"/>
        <v/>
      </c>
      <c r="I13094" s="218" t="str">
        <f t="shared" si="409"/>
        <v/>
      </c>
    </row>
    <row r="13095" spans="3:9" ht="15" customHeight="1">
      <c r="C13095" s="220" t="str">
        <f t="shared" si="408"/>
        <v/>
      </c>
      <c r="I13095" s="218" t="str">
        <f t="shared" si="409"/>
        <v/>
      </c>
    </row>
    <row r="13096" spans="3:9" ht="15" customHeight="1">
      <c r="C13096" s="220" t="str">
        <f t="shared" si="408"/>
        <v/>
      </c>
      <c r="I13096" s="218" t="str">
        <f t="shared" si="409"/>
        <v/>
      </c>
    </row>
    <row r="13097" spans="3:9" ht="15" customHeight="1">
      <c r="C13097" s="220" t="str">
        <f t="shared" si="408"/>
        <v/>
      </c>
      <c r="I13097" s="218" t="str">
        <f t="shared" si="409"/>
        <v/>
      </c>
    </row>
    <row r="13098" spans="3:9" ht="15" customHeight="1">
      <c r="C13098" s="220" t="str">
        <f t="shared" si="408"/>
        <v/>
      </c>
      <c r="I13098" s="218" t="str">
        <f t="shared" si="409"/>
        <v/>
      </c>
    </row>
    <row r="13099" spans="3:9" ht="15" customHeight="1">
      <c r="C13099" s="220" t="str">
        <f t="shared" si="408"/>
        <v/>
      </c>
      <c r="I13099" s="218" t="str">
        <f t="shared" si="409"/>
        <v/>
      </c>
    </row>
    <row r="13100" spans="3:9" ht="15" customHeight="1">
      <c r="C13100" s="220" t="str">
        <f t="shared" si="408"/>
        <v/>
      </c>
      <c r="I13100" s="218" t="str">
        <f t="shared" si="409"/>
        <v/>
      </c>
    </row>
    <row r="13101" spans="3:9" ht="15" customHeight="1">
      <c r="C13101" s="220" t="str">
        <f t="shared" si="408"/>
        <v/>
      </c>
      <c r="I13101" s="218" t="str">
        <f t="shared" si="409"/>
        <v/>
      </c>
    </row>
    <row r="13102" spans="3:9" ht="15" customHeight="1">
      <c r="C13102" s="220" t="str">
        <f t="shared" si="408"/>
        <v/>
      </c>
      <c r="I13102" s="218" t="str">
        <f t="shared" si="409"/>
        <v/>
      </c>
    </row>
    <row r="13103" spans="3:9" ht="15" customHeight="1">
      <c r="C13103" s="220" t="str">
        <f t="shared" si="408"/>
        <v/>
      </c>
      <c r="I13103" s="218" t="str">
        <f t="shared" si="409"/>
        <v/>
      </c>
    </row>
    <row r="13104" spans="3:9" ht="15" customHeight="1">
      <c r="C13104" s="220" t="str">
        <f t="shared" si="408"/>
        <v/>
      </c>
      <c r="I13104" s="218" t="str">
        <f t="shared" si="409"/>
        <v/>
      </c>
    </row>
    <row r="13105" spans="3:9" ht="15" customHeight="1">
      <c r="C13105" s="220" t="str">
        <f t="shared" si="408"/>
        <v/>
      </c>
      <c r="I13105" s="218" t="str">
        <f t="shared" si="409"/>
        <v/>
      </c>
    </row>
    <row r="13106" spans="3:9" ht="15" customHeight="1">
      <c r="C13106" s="220" t="str">
        <f t="shared" si="408"/>
        <v/>
      </c>
      <c r="I13106" s="218" t="str">
        <f t="shared" si="409"/>
        <v/>
      </c>
    </row>
    <row r="13107" spans="3:9" ht="15" customHeight="1">
      <c r="C13107" s="220" t="str">
        <f t="shared" si="408"/>
        <v/>
      </c>
      <c r="I13107" s="218" t="str">
        <f t="shared" si="409"/>
        <v/>
      </c>
    </row>
    <row r="13108" spans="3:9" ht="15" customHeight="1">
      <c r="C13108" s="220" t="str">
        <f t="shared" si="408"/>
        <v/>
      </c>
      <c r="I13108" s="218" t="str">
        <f t="shared" si="409"/>
        <v/>
      </c>
    </row>
    <row r="13109" spans="3:9" ht="15" customHeight="1">
      <c r="C13109" s="220" t="str">
        <f t="shared" si="408"/>
        <v/>
      </c>
      <c r="I13109" s="218" t="str">
        <f t="shared" si="409"/>
        <v/>
      </c>
    </row>
    <row r="13110" spans="3:9" ht="15" customHeight="1">
      <c r="C13110" s="220" t="str">
        <f t="shared" si="408"/>
        <v/>
      </c>
      <c r="I13110" s="218" t="str">
        <f t="shared" si="409"/>
        <v/>
      </c>
    </row>
    <row r="13111" spans="3:9" ht="15" customHeight="1">
      <c r="C13111" s="220" t="str">
        <f t="shared" si="408"/>
        <v/>
      </c>
      <c r="I13111" s="218" t="str">
        <f t="shared" si="409"/>
        <v/>
      </c>
    </row>
    <row r="13112" spans="3:9" ht="15" customHeight="1">
      <c r="C13112" s="220" t="str">
        <f t="shared" si="408"/>
        <v/>
      </c>
      <c r="I13112" s="218" t="str">
        <f t="shared" si="409"/>
        <v/>
      </c>
    </row>
    <row r="13113" spans="3:9" ht="15" customHeight="1">
      <c r="C13113" s="220" t="str">
        <f t="shared" si="408"/>
        <v/>
      </c>
      <c r="I13113" s="218" t="str">
        <f t="shared" si="409"/>
        <v/>
      </c>
    </row>
    <row r="13114" spans="3:9" ht="15" customHeight="1">
      <c r="C13114" s="220" t="str">
        <f t="shared" si="408"/>
        <v/>
      </c>
      <c r="I13114" s="218" t="str">
        <f t="shared" si="409"/>
        <v/>
      </c>
    </row>
    <row r="13115" spans="3:9" ht="15" customHeight="1">
      <c r="C13115" s="220" t="str">
        <f t="shared" si="408"/>
        <v/>
      </c>
      <c r="I13115" s="218" t="str">
        <f t="shared" si="409"/>
        <v/>
      </c>
    </row>
    <row r="13116" spans="3:9" ht="15" customHeight="1">
      <c r="C13116" s="220" t="str">
        <f t="shared" si="408"/>
        <v/>
      </c>
      <c r="I13116" s="218" t="str">
        <f t="shared" si="409"/>
        <v/>
      </c>
    </row>
    <row r="13117" spans="3:9" ht="15" customHeight="1">
      <c r="C13117" s="220" t="str">
        <f t="shared" si="408"/>
        <v/>
      </c>
      <c r="I13117" s="218" t="str">
        <f t="shared" si="409"/>
        <v/>
      </c>
    </row>
    <row r="13118" spans="3:9" ht="15" customHeight="1">
      <c r="C13118" s="220" t="str">
        <f t="shared" si="408"/>
        <v/>
      </c>
      <c r="I13118" s="218" t="str">
        <f t="shared" si="409"/>
        <v/>
      </c>
    </row>
    <row r="13119" spans="3:9" ht="15" customHeight="1">
      <c r="C13119" s="220" t="str">
        <f t="shared" si="408"/>
        <v/>
      </c>
      <c r="I13119" s="218" t="str">
        <f t="shared" si="409"/>
        <v/>
      </c>
    </row>
    <row r="13120" spans="3:9" ht="15" customHeight="1">
      <c r="C13120" s="220" t="str">
        <f t="shared" si="408"/>
        <v/>
      </c>
      <c r="I13120" s="218" t="str">
        <f t="shared" si="409"/>
        <v/>
      </c>
    </row>
    <row r="13121" spans="3:9" ht="15" customHeight="1">
      <c r="C13121" s="220" t="str">
        <f t="shared" si="408"/>
        <v/>
      </c>
      <c r="I13121" s="218" t="str">
        <f t="shared" si="409"/>
        <v/>
      </c>
    </row>
    <row r="13122" spans="3:9" ht="15" customHeight="1">
      <c r="C13122" s="220" t="str">
        <f t="shared" si="408"/>
        <v/>
      </c>
      <c r="I13122" s="218" t="str">
        <f t="shared" si="409"/>
        <v/>
      </c>
    </row>
    <row r="13123" spans="3:9" ht="15" customHeight="1">
      <c r="C13123" s="220" t="str">
        <f t="shared" si="408"/>
        <v/>
      </c>
      <c r="I13123" s="218" t="str">
        <f t="shared" si="409"/>
        <v/>
      </c>
    </row>
    <row r="13124" spans="3:9" ht="15" customHeight="1">
      <c r="C13124" s="220" t="str">
        <f t="shared" si="408"/>
        <v/>
      </c>
      <c r="I13124" s="218" t="str">
        <f t="shared" si="409"/>
        <v/>
      </c>
    </row>
    <row r="13125" spans="3:9" ht="15" customHeight="1">
      <c r="C13125" s="220" t="str">
        <f t="shared" si="408"/>
        <v/>
      </c>
      <c r="I13125" s="218" t="str">
        <f t="shared" si="409"/>
        <v/>
      </c>
    </row>
    <row r="13126" spans="3:9" ht="15" customHeight="1">
      <c r="C13126" s="220" t="str">
        <f t="shared" ref="C13126:C13189" si="410">IF(B13126="","",MONTH(B13126))</f>
        <v/>
      </c>
      <c r="I13126" s="218" t="str">
        <f t="shared" ref="I13126:I13189" si="411">IF(H13126="","",IF(E13126="","Não deixe campos em branco, a planilha resumo de custos e despesas necessita deles para funcionar",IF(F13126="","Não deixe campos em branco, a planilha resumo de custos e despesas necessita deles para funcionar",IF(G13126="","Não deixe campos em branco, a planilha resumo de custos e despesas necessita deles para funcionar",""))))</f>
        <v/>
      </c>
    </row>
    <row r="13127" spans="3:9" ht="15" customHeight="1">
      <c r="C13127" s="220" t="str">
        <f t="shared" si="410"/>
        <v/>
      </c>
      <c r="I13127" s="218" t="str">
        <f t="shared" si="411"/>
        <v/>
      </c>
    </row>
    <row r="13128" spans="3:9" ht="15" customHeight="1">
      <c r="C13128" s="220" t="str">
        <f t="shared" si="410"/>
        <v/>
      </c>
      <c r="I13128" s="218" t="str">
        <f t="shared" si="411"/>
        <v/>
      </c>
    </row>
    <row r="13129" spans="3:9" ht="15" customHeight="1">
      <c r="C13129" s="220" t="str">
        <f t="shared" si="410"/>
        <v/>
      </c>
      <c r="I13129" s="218" t="str">
        <f t="shared" si="411"/>
        <v/>
      </c>
    </row>
    <row r="13130" spans="3:9" ht="15" customHeight="1">
      <c r="C13130" s="220" t="str">
        <f t="shared" si="410"/>
        <v/>
      </c>
      <c r="I13130" s="218" t="str">
        <f t="shared" si="411"/>
        <v/>
      </c>
    </row>
    <row r="13131" spans="3:9" ht="15" customHeight="1">
      <c r="C13131" s="220" t="str">
        <f t="shared" si="410"/>
        <v/>
      </c>
      <c r="I13131" s="218" t="str">
        <f t="shared" si="411"/>
        <v/>
      </c>
    </row>
    <row r="13132" spans="3:9" ht="15" customHeight="1">
      <c r="C13132" s="220" t="str">
        <f t="shared" si="410"/>
        <v/>
      </c>
      <c r="I13132" s="218" t="str">
        <f t="shared" si="411"/>
        <v/>
      </c>
    </row>
    <row r="13133" spans="3:9" ht="15" customHeight="1">
      <c r="C13133" s="220" t="str">
        <f t="shared" si="410"/>
        <v/>
      </c>
      <c r="I13133" s="218" t="str">
        <f t="shared" si="411"/>
        <v/>
      </c>
    </row>
    <row r="13134" spans="3:9" ht="15" customHeight="1">
      <c r="C13134" s="220" t="str">
        <f t="shared" si="410"/>
        <v/>
      </c>
      <c r="I13134" s="218" t="str">
        <f t="shared" si="411"/>
        <v/>
      </c>
    </row>
    <row r="13135" spans="3:9" ht="15" customHeight="1">
      <c r="C13135" s="220" t="str">
        <f t="shared" si="410"/>
        <v/>
      </c>
      <c r="I13135" s="218" t="str">
        <f t="shared" si="411"/>
        <v/>
      </c>
    </row>
    <row r="13136" spans="3:9" ht="15" customHeight="1">
      <c r="C13136" s="220" t="str">
        <f t="shared" si="410"/>
        <v/>
      </c>
      <c r="I13136" s="218" t="str">
        <f t="shared" si="411"/>
        <v/>
      </c>
    </row>
    <row r="13137" spans="3:9" ht="15" customHeight="1">
      <c r="C13137" s="220" t="str">
        <f t="shared" si="410"/>
        <v/>
      </c>
      <c r="I13137" s="218" t="str">
        <f t="shared" si="411"/>
        <v/>
      </c>
    </row>
    <row r="13138" spans="3:9" ht="15" customHeight="1">
      <c r="C13138" s="220" t="str">
        <f t="shared" si="410"/>
        <v/>
      </c>
      <c r="I13138" s="218" t="str">
        <f t="shared" si="411"/>
        <v/>
      </c>
    </row>
    <row r="13139" spans="3:9" ht="15" customHeight="1">
      <c r="C13139" s="220" t="str">
        <f t="shared" si="410"/>
        <v/>
      </c>
      <c r="I13139" s="218" t="str">
        <f t="shared" si="411"/>
        <v/>
      </c>
    </row>
    <row r="13140" spans="3:9" ht="15" customHeight="1">
      <c r="C13140" s="220" t="str">
        <f t="shared" si="410"/>
        <v/>
      </c>
      <c r="I13140" s="218" t="str">
        <f t="shared" si="411"/>
        <v/>
      </c>
    </row>
    <row r="13141" spans="3:9" ht="15" customHeight="1">
      <c r="C13141" s="220" t="str">
        <f t="shared" si="410"/>
        <v/>
      </c>
      <c r="I13141" s="218" t="str">
        <f t="shared" si="411"/>
        <v/>
      </c>
    </row>
    <row r="13142" spans="3:9" ht="15" customHeight="1">
      <c r="C13142" s="220" t="str">
        <f t="shared" si="410"/>
        <v/>
      </c>
      <c r="I13142" s="218" t="str">
        <f t="shared" si="411"/>
        <v/>
      </c>
    </row>
    <row r="13143" spans="3:9" ht="15" customHeight="1">
      <c r="C13143" s="220" t="str">
        <f t="shared" si="410"/>
        <v/>
      </c>
      <c r="I13143" s="218" t="str">
        <f t="shared" si="411"/>
        <v/>
      </c>
    </row>
    <row r="13144" spans="3:9" ht="15" customHeight="1">
      <c r="C13144" s="220" t="str">
        <f t="shared" si="410"/>
        <v/>
      </c>
      <c r="I13144" s="218" t="str">
        <f t="shared" si="411"/>
        <v/>
      </c>
    </row>
    <row r="13145" spans="3:9" ht="15" customHeight="1">
      <c r="C13145" s="220" t="str">
        <f t="shared" si="410"/>
        <v/>
      </c>
      <c r="I13145" s="218" t="str">
        <f t="shared" si="411"/>
        <v/>
      </c>
    </row>
    <row r="13146" spans="3:9" ht="15" customHeight="1">
      <c r="C13146" s="220" t="str">
        <f t="shared" si="410"/>
        <v/>
      </c>
      <c r="I13146" s="218" t="str">
        <f t="shared" si="411"/>
        <v/>
      </c>
    </row>
    <row r="13147" spans="3:9" ht="15" customHeight="1">
      <c r="C13147" s="220" t="str">
        <f t="shared" si="410"/>
        <v/>
      </c>
      <c r="I13147" s="218" t="str">
        <f t="shared" si="411"/>
        <v/>
      </c>
    </row>
    <row r="13148" spans="3:9" ht="15" customHeight="1">
      <c r="C13148" s="220" t="str">
        <f t="shared" si="410"/>
        <v/>
      </c>
      <c r="I13148" s="218" t="str">
        <f t="shared" si="411"/>
        <v/>
      </c>
    </row>
    <row r="13149" spans="3:9" ht="15" customHeight="1">
      <c r="C13149" s="220" t="str">
        <f t="shared" si="410"/>
        <v/>
      </c>
      <c r="I13149" s="218" t="str">
        <f t="shared" si="411"/>
        <v/>
      </c>
    </row>
    <row r="13150" spans="3:9" ht="15" customHeight="1">
      <c r="C13150" s="220" t="str">
        <f t="shared" si="410"/>
        <v/>
      </c>
      <c r="I13150" s="218" t="str">
        <f t="shared" si="411"/>
        <v/>
      </c>
    </row>
    <row r="13151" spans="3:9" ht="15" customHeight="1">
      <c r="C13151" s="220" t="str">
        <f t="shared" si="410"/>
        <v/>
      </c>
      <c r="I13151" s="218" t="str">
        <f t="shared" si="411"/>
        <v/>
      </c>
    </row>
    <row r="13152" spans="3:9" ht="15" customHeight="1">
      <c r="C13152" s="220" t="str">
        <f t="shared" si="410"/>
        <v/>
      </c>
      <c r="I13152" s="218" t="str">
        <f t="shared" si="411"/>
        <v/>
      </c>
    </row>
    <row r="13153" spans="3:9" ht="15" customHeight="1">
      <c r="C13153" s="220" t="str">
        <f t="shared" si="410"/>
        <v/>
      </c>
      <c r="I13153" s="218" t="str">
        <f t="shared" si="411"/>
        <v/>
      </c>
    </row>
    <row r="13154" spans="3:9" ht="15" customHeight="1">
      <c r="C13154" s="220" t="str">
        <f t="shared" si="410"/>
        <v/>
      </c>
      <c r="I13154" s="218" t="str">
        <f t="shared" si="411"/>
        <v/>
      </c>
    </row>
    <row r="13155" spans="3:9" ht="15" customHeight="1">
      <c r="C13155" s="220" t="str">
        <f t="shared" si="410"/>
        <v/>
      </c>
      <c r="I13155" s="218" t="str">
        <f t="shared" si="411"/>
        <v/>
      </c>
    </row>
    <row r="13156" spans="3:9" ht="15" customHeight="1">
      <c r="C13156" s="220" t="str">
        <f t="shared" si="410"/>
        <v/>
      </c>
      <c r="I13156" s="218" t="str">
        <f t="shared" si="411"/>
        <v/>
      </c>
    </row>
    <row r="13157" spans="3:9" ht="15" customHeight="1">
      <c r="C13157" s="220" t="str">
        <f t="shared" si="410"/>
        <v/>
      </c>
      <c r="I13157" s="218" t="str">
        <f t="shared" si="411"/>
        <v/>
      </c>
    </row>
    <row r="13158" spans="3:9" ht="15" customHeight="1">
      <c r="C13158" s="220" t="str">
        <f t="shared" si="410"/>
        <v/>
      </c>
      <c r="I13158" s="218" t="str">
        <f t="shared" si="411"/>
        <v/>
      </c>
    </row>
    <row r="13159" spans="3:9" ht="15" customHeight="1">
      <c r="C13159" s="220" t="str">
        <f t="shared" si="410"/>
        <v/>
      </c>
      <c r="I13159" s="218" t="str">
        <f t="shared" si="411"/>
        <v/>
      </c>
    </row>
    <row r="13160" spans="3:9" ht="15" customHeight="1">
      <c r="C13160" s="220" t="str">
        <f t="shared" si="410"/>
        <v/>
      </c>
      <c r="I13160" s="218" t="str">
        <f t="shared" si="411"/>
        <v/>
      </c>
    </row>
    <row r="13161" spans="3:9" ht="15" customHeight="1">
      <c r="C13161" s="220" t="str">
        <f t="shared" si="410"/>
        <v/>
      </c>
      <c r="I13161" s="218" t="str">
        <f t="shared" si="411"/>
        <v/>
      </c>
    </row>
    <row r="13162" spans="3:9" ht="15" customHeight="1">
      <c r="C13162" s="220" t="str">
        <f t="shared" si="410"/>
        <v/>
      </c>
      <c r="I13162" s="218" t="str">
        <f t="shared" si="411"/>
        <v/>
      </c>
    </row>
    <row r="13163" spans="3:9" ht="15" customHeight="1">
      <c r="C13163" s="220" t="str">
        <f t="shared" si="410"/>
        <v/>
      </c>
      <c r="I13163" s="218" t="str">
        <f t="shared" si="411"/>
        <v/>
      </c>
    </row>
    <row r="13164" spans="3:9" ht="15" customHeight="1">
      <c r="C13164" s="220" t="str">
        <f t="shared" si="410"/>
        <v/>
      </c>
      <c r="I13164" s="218" t="str">
        <f t="shared" si="411"/>
        <v/>
      </c>
    </row>
    <row r="13165" spans="3:9" ht="15" customHeight="1">
      <c r="C13165" s="220" t="str">
        <f t="shared" si="410"/>
        <v/>
      </c>
      <c r="I13165" s="218" t="str">
        <f t="shared" si="411"/>
        <v/>
      </c>
    </row>
    <row r="13166" spans="3:9" ht="15" customHeight="1">
      <c r="C13166" s="220" t="str">
        <f t="shared" si="410"/>
        <v/>
      </c>
      <c r="I13166" s="218" t="str">
        <f t="shared" si="411"/>
        <v/>
      </c>
    </row>
    <row r="13167" spans="3:9" ht="15" customHeight="1">
      <c r="C13167" s="220" t="str">
        <f t="shared" si="410"/>
        <v/>
      </c>
      <c r="I13167" s="218" t="str">
        <f t="shared" si="411"/>
        <v/>
      </c>
    </row>
    <row r="13168" spans="3:9" ht="15" customHeight="1">
      <c r="C13168" s="220" t="str">
        <f t="shared" si="410"/>
        <v/>
      </c>
      <c r="I13168" s="218" t="str">
        <f t="shared" si="411"/>
        <v/>
      </c>
    </row>
    <row r="13169" spans="3:9" ht="15" customHeight="1">
      <c r="C13169" s="220" t="str">
        <f t="shared" si="410"/>
        <v/>
      </c>
      <c r="I13169" s="218" t="str">
        <f t="shared" si="411"/>
        <v/>
      </c>
    </row>
    <row r="13170" spans="3:9" ht="15" customHeight="1">
      <c r="C13170" s="220" t="str">
        <f t="shared" si="410"/>
        <v/>
      </c>
      <c r="I13170" s="218" t="str">
        <f t="shared" si="411"/>
        <v/>
      </c>
    </row>
    <row r="13171" spans="3:9" ht="15" customHeight="1">
      <c r="C13171" s="220" t="str">
        <f t="shared" si="410"/>
        <v/>
      </c>
      <c r="I13171" s="218" t="str">
        <f t="shared" si="411"/>
        <v/>
      </c>
    </row>
    <row r="13172" spans="3:9" ht="15" customHeight="1">
      <c r="C13172" s="220" t="str">
        <f t="shared" si="410"/>
        <v/>
      </c>
      <c r="I13172" s="218" t="str">
        <f t="shared" si="411"/>
        <v/>
      </c>
    </row>
    <row r="13173" spans="3:9" ht="15" customHeight="1">
      <c r="C13173" s="220" t="str">
        <f t="shared" si="410"/>
        <v/>
      </c>
      <c r="I13173" s="218" t="str">
        <f t="shared" si="411"/>
        <v/>
      </c>
    </row>
    <row r="13174" spans="3:9" ht="15" customHeight="1">
      <c r="C13174" s="220" t="str">
        <f t="shared" si="410"/>
        <v/>
      </c>
      <c r="I13174" s="218" t="str">
        <f t="shared" si="411"/>
        <v/>
      </c>
    </row>
    <row r="13175" spans="3:9" ht="15" customHeight="1">
      <c r="C13175" s="220" t="str">
        <f t="shared" si="410"/>
        <v/>
      </c>
      <c r="I13175" s="218" t="str">
        <f t="shared" si="411"/>
        <v/>
      </c>
    </row>
    <row r="13176" spans="3:9" ht="15" customHeight="1">
      <c r="C13176" s="220" t="str">
        <f t="shared" si="410"/>
        <v/>
      </c>
      <c r="I13176" s="218" t="str">
        <f t="shared" si="411"/>
        <v/>
      </c>
    </row>
    <row r="13177" spans="3:9" ht="15" customHeight="1">
      <c r="C13177" s="220" t="str">
        <f t="shared" si="410"/>
        <v/>
      </c>
      <c r="I13177" s="218" t="str">
        <f t="shared" si="411"/>
        <v/>
      </c>
    </row>
    <row r="13178" spans="3:9" ht="15" customHeight="1">
      <c r="C13178" s="220" t="str">
        <f t="shared" si="410"/>
        <v/>
      </c>
      <c r="I13178" s="218" t="str">
        <f t="shared" si="411"/>
        <v/>
      </c>
    </row>
    <row r="13179" spans="3:9" ht="15" customHeight="1">
      <c r="C13179" s="220" t="str">
        <f t="shared" si="410"/>
        <v/>
      </c>
      <c r="I13179" s="218" t="str">
        <f t="shared" si="411"/>
        <v/>
      </c>
    </row>
    <row r="13180" spans="3:9" ht="15" customHeight="1">
      <c r="C13180" s="220" t="str">
        <f t="shared" si="410"/>
        <v/>
      </c>
      <c r="I13180" s="218" t="str">
        <f t="shared" si="411"/>
        <v/>
      </c>
    </row>
    <row r="13181" spans="3:9" ht="15" customHeight="1">
      <c r="C13181" s="220" t="str">
        <f t="shared" si="410"/>
        <v/>
      </c>
      <c r="I13181" s="218" t="str">
        <f t="shared" si="411"/>
        <v/>
      </c>
    </row>
    <row r="13182" spans="3:9" ht="15" customHeight="1">
      <c r="C13182" s="220" t="str">
        <f t="shared" si="410"/>
        <v/>
      </c>
      <c r="I13182" s="218" t="str">
        <f t="shared" si="411"/>
        <v/>
      </c>
    </row>
    <row r="13183" spans="3:9" ht="15" customHeight="1">
      <c r="C13183" s="220" t="str">
        <f t="shared" si="410"/>
        <v/>
      </c>
      <c r="I13183" s="218" t="str">
        <f t="shared" si="411"/>
        <v/>
      </c>
    </row>
    <row r="13184" spans="3:9" ht="15" customHeight="1">
      <c r="C13184" s="220" t="str">
        <f t="shared" si="410"/>
        <v/>
      </c>
      <c r="I13184" s="218" t="str">
        <f t="shared" si="411"/>
        <v/>
      </c>
    </row>
    <row r="13185" spans="3:9" ht="15" customHeight="1">
      <c r="C13185" s="220" t="str">
        <f t="shared" si="410"/>
        <v/>
      </c>
      <c r="I13185" s="218" t="str">
        <f t="shared" si="411"/>
        <v/>
      </c>
    </row>
    <row r="13186" spans="3:9" ht="15" customHeight="1">
      <c r="C13186" s="220" t="str">
        <f t="shared" si="410"/>
        <v/>
      </c>
      <c r="I13186" s="218" t="str">
        <f t="shared" si="411"/>
        <v/>
      </c>
    </row>
    <row r="13187" spans="3:9" ht="15" customHeight="1">
      <c r="C13187" s="220" t="str">
        <f t="shared" si="410"/>
        <v/>
      </c>
      <c r="I13187" s="218" t="str">
        <f t="shared" si="411"/>
        <v/>
      </c>
    </row>
    <row r="13188" spans="3:9" ht="15" customHeight="1">
      <c r="C13188" s="220" t="str">
        <f t="shared" si="410"/>
        <v/>
      </c>
      <c r="I13188" s="218" t="str">
        <f t="shared" si="411"/>
        <v/>
      </c>
    </row>
    <row r="13189" spans="3:9" ht="15" customHeight="1">
      <c r="C13189" s="220" t="str">
        <f t="shared" si="410"/>
        <v/>
      </c>
      <c r="I13189" s="218" t="str">
        <f t="shared" si="411"/>
        <v/>
      </c>
    </row>
    <row r="13190" spans="3:9" ht="15" customHeight="1">
      <c r="C13190" s="220" t="str">
        <f t="shared" ref="C13190:C13253" si="412">IF(B13190="","",MONTH(B13190))</f>
        <v/>
      </c>
      <c r="I13190" s="218" t="str">
        <f t="shared" ref="I13190:I13253" si="413">IF(H13190="","",IF(E13190="","Não deixe campos em branco, a planilha resumo de custos e despesas necessita deles para funcionar",IF(F13190="","Não deixe campos em branco, a planilha resumo de custos e despesas necessita deles para funcionar",IF(G13190="","Não deixe campos em branco, a planilha resumo de custos e despesas necessita deles para funcionar",""))))</f>
        <v/>
      </c>
    </row>
    <row r="13191" spans="3:9" ht="15" customHeight="1">
      <c r="C13191" s="220" t="str">
        <f t="shared" si="412"/>
        <v/>
      </c>
      <c r="I13191" s="218" t="str">
        <f t="shared" si="413"/>
        <v/>
      </c>
    </row>
    <row r="13192" spans="3:9" ht="15" customHeight="1">
      <c r="C13192" s="220" t="str">
        <f t="shared" si="412"/>
        <v/>
      </c>
      <c r="I13192" s="218" t="str">
        <f t="shared" si="413"/>
        <v/>
      </c>
    </row>
    <row r="13193" spans="3:9" ht="15" customHeight="1">
      <c r="C13193" s="220" t="str">
        <f t="shared" si="412"/>
        <v/>
      </c>
      <c r="I13193" s="218" t="str">
        <f t="shared" si="413"/>
        <v/>
      </c>
    </row>
    <row r="13194" spans="3:9" ht="15" customHeight="1">
      <c r="C13194" s="220" t="str">
        <f t="shared" si="412"/>
        <v/>
      </c>
      <c r="I13194" s="218" t="str">
        <f t="shared" si="413"/>
        <v/>
      </c>
    </row>
    <row r="13195" spans="3:9" ht="15" customHeight="1">
      <c r="C13195" s="220" t="str">
        <f t="shared" si="412"/>
        <v/>
      </c>
      <c r="I13195" s="218" t="str">
        <f t="shared" si="413"/>
        <v/>
      </c>
    </row>
    <row r="13196" spans="3:9" ht="15" customHeight="1">
      <c r="C13196" s="220" t="str">
        <f t="shared" si="412"/>
        <v/>
      </c>
      <c r="I13196" s="218" t="str">
        <f t="shared" si="413"/>
        <v/>
      </c>
    </row>
    <row r="13197" spans="3:9" ht="15" customHeight="1">
      <c r="C13197" s="220" t="str">
        <f t="shared" si="412"/>
        <v/>
      </c>
      <c r="I13197" s="218" t="str">
        <f t="shared" si="413"/>
        <v/>
      </c>
    </row>
    <row r="13198" spans="3:9" ht="15" customHeight="1">
      <c r="C13198" s="220" t="str">
        <f t="shared" si="412"/>
        <v/>
      </c>
      <c r="I13198" s="218" t="str">
        <f t="shared" si="413"/>
        <v/>
      </c>
    </row>
    <row r="13199" spans="3:9" ht="15" customHeight="1">
      <c r="C13199" s="220" t="str">
        <f t="shared" si="412"/>
        <v/>
      </c>
      <c r="I13199" s="218" t="str">
        <f t="shared" si="413"/>
        <v/>
      </c>
    </row>
    <row r="13200" spans="3:9" ht="15" customHeight="1">
      <c r="C13200" s="220" t="str">
        <f t="shared" si="412"/>
        <v/>
      </c>
      <c r="I13200" s="218" t="str">
        <f t="shared" si="413"/>
        <v/>
      </c>
    </row>
    <row r="13201" spans="3:9" ht="15" customHeight="1">
      <c r="C13201" s="220" t="str">
        <f t="shared" si="412"/>
        <v/>
      </c>
      <c r="I13201" s="218" t="str">
        <f t="shared" si="413"/>
        <v/>
      </c>
    </row>
    <row r="13202" spans="3:9" ht="15" customHeight="1">
      <c r="C13202" s="220" t="str">
        <f t="shared" si="412"/>
        <v/>
      </c>
      <c r="I13202" s="218" t="str">
        <f t="shared" si="413"/>
        <v/>
      </c>
    </row>
    <row r="13203" spans="3:9" ht="15" customHeight="1">
      <c r="C13203" s="220" t="str">
        <f t="shared" si="412"/>
        <v/>
      </c>
      <c r="I13203" s="218" t="str">
        <f t="shared" si="413"/>
        <v/>
      </c>
    </row>
    <row r="13204" spans="3:9" ht="15" customHeight="1">
      <c r="C13204" s="220" t="str">
        <f t="shared" si="412"/>
        <v/>
      </c>
      <c r="I13204" s="218" t="str">
        <f t="shared" si="413"/>
        <v/>
      </c>
    </row>
    <row r="13205" spans="3:9" ht="15" customHeight="1">
      <c r="C13205" s="220" t="str">
        <f t="shared" si="412"/>
        <v/>
      </c>
      <c r="I13205" s="218" t="str">
        <f t="shared" si="413"/>
        <v/>
      </c>
    </row>
    <row r="13206" spans="3:9" ht="15" customHeight="1">
      <c r="C13206" s="220" t="str">
        <f t="shared" si="412"/>
        <v/>
      </c>
      <c r="I13206" s="218" t="str">
        <f t="shared" si="413"/>
        <v/>
      </c>
    </row>
    <row r="13207" spans="3:9" ht="15" customHeight="1">
      <c r="C13207" s="220" t="str">
        <f t="shared" si="412"/>
        <v/>
      </c>
      <c r="I13207" s="218" t="str">
        <f t="shared" si="413"/>
        <v/>
      </c>
    </row>
    <row r="13208" spans="3:9" ht="15" customHeight="1">
      <c r="C13208" s="220" t="str">
        <f t="shared" si="412"/>
        <v/>
      </c>
      <c r="I13208" s="218" t="str">
        <f t="shared" si="413"/>
        <v/>
      </c>
    </row>
    <row r="13209" spans="3:9" ht="15" customHeight="1">
      <c r="C13209" s="220" t="str">
        <f t="shared" si="412"/>
        <v/>
      </c>
      <c r="I13209" s="218" t="str">
        <f t="shared" si="413"/>
        <v/>
      </c>
    </row>
    <row r="13210" spans="3:9" ht="15" customHeight="1">
      <c r="C13210" s="220" t="str">
        <f t="shared" si="412"/>
        <v/>
      </c>
      <c r="I13210" s="218" t="str">
        <f t="shared" si="413"/>
        <v/>
      </c>
    </row>
    <row r="13211" spans="3:9" ht="15" customHeight="1">
      <c r="C13211" s="220" t="str">
        <f t="shared" si="412"/>
        <v/>
      </c>
      <c r="I13211" s="218" t="str">
        <f t="shared" si="413"/>
        <v/>
      </c>
    </row>
    <row r="13212" spans="3:9" ht="15" customHeight="1">
      <c r="C13212" s="220" t="str">
        <f t="shared" si="412"/>
        <v/>
      </c>
      <c r="I13212" s="218" t="str">
        <f t="shared" si="413"/>
        <v/>
      </c>
    </row>
    <row r="13213" spans="3:9" ht="15" customHeight="1">
      <c r="C13213" s="220" t="str">
        <f t="shared" si="412"/>
        <v/>
      </c>
      <c r="I13213" s="218" t="str">
        <f t="shared" si="413"/>
        <v/>
      </c>
    </row>
    <row r="13214" spans="3:9" ht="15" customHeight="1">
      <c r="C13214" s="220" t="str">
        <f t="shared" si="412"/>
        <v/>
      </c>
      <c r="I13214" s="218" t="str">
        <f t="shared" si="413"/>
        <v/>
      </c>
    </row>
    <row r="13215" spans="3:9" ht="15" customHeight="1">
      <c r="C13215" s="220" t="str">
        <f t="shared" si="412"/>
        <v/>
      </c>
      <c r="I13215" s="218" t="str">
        <f t="shared" si="413"/>
        <v/>
      </c>
    </row>
    <row r="13216" spans="3:9" ht="15" customHeight="1">
      <c r="C13216" s="220" t="str">
        <f t="shared" si="412"/>
        <v/>
      </c>
      <c r="I13216" s="218" t="str">
        <f t="shared" si="413"/>
        <v/>
      </c>
    </row>
    <row r="13217" spans="3:9" ht="15" customHeight="1">
      <c r="C13217" s="220" t="str">
        <f t="shared" si="412"/>
        <v/>
      </c>
      <c r="I13217" s="218" t="str">
        <f t="shared" si="413"/>
        <v/>
      </c>
    </row>
    <row r="13218" spans="3:9" ht="15" customHeight="1">
      <c r="C13218" s="220" t="str">
        <f t="shared" si="412"/>
        <v/>
      </c>
      <c r="I13218" s="218" t="str">
        <f t="shared" si="413"/>
        <v/>
      </c>
    </row>
    <row r="13219" spans="3:9" ht="15" customHeight="1">
      <c r="C13219" s="220" t="str">
        <f t="shared" si="412"/>
        <v/>
      </c>
      <c r="I13219" s="218" t="str">
        <f t="shared" si="413"/>
        <v/>
      </c>
    </row>
    <row r="13220" spans="3:9" ht="15" customHeight="1">
      <c r="C13220" s="220" t="str">
        <f t="shared" si="412"/>
        <v/>
      </c>
      <c r="I13220" s="218" t="str">
        <f t="shared" si="413"/>
        <v/>
      </c>
    </row>
    <row r="13221" spans="3:9" ht="15" customHeight="1">
      <c r="C13221" s="220" t="str">
        <f t="shared" si="412"/>
        <v/>
      </c>
      <c r="I13221" s="218" t="str">
        <f t="shared" si="413"/>
        <v/>
      </c>
    </row>
    <row r="13222" spans="3:9" ht="15" customHeight="1">
      <c r="C13222" s="220" t="str">
        <f t="shared" si="412"/>
        <v/>
      </c>
      <c r="I13222" s="218" t="str">
        <f t="shared" si="413"/>
        <v/>
      </c>
    </row>
    <row r="13223" spans="3:9" ht="15" customHeight="1">
      <c r="C13223" s="220" t="str">
        <f t="shared" si="412"/>
        <v/>
      </c>
      <c r="I13223" s="218" t="str">
        <f t="shared" si="413"/>
        <v/>
      </c>
    </row>
    <row r="13224" spans="3:9" ht="15" customHeight="1">
      <c r="C13224" s="220" t="str">
        <f t="shared" si="412"/>
        <v/>
      </c>
      <c r="I13224" s="218" t="str">
        <f t="shared" si="413"/>
        <v/>
      </c>
    </row>
    <row r="13225" spans="3:9" ht="15" customHeight="1">
      <c r="C13225" s="220" t="str">
        <f t="shared" si="412"/>
        <v/>
      </c>
      <c r="I13225" s="218" t="str">
        <f t="shared" si="413"/>
        <v/>
      </c>
    </row>
    <row r="13226" spans="3:9" ht="15" customHeight="1">
      <c r="C13226" s="220" t="str">
        <f t="shared" si="412"/>
        <v/>
      </c>
      <c r="I13226" s="218" t="str">
        <f t="shared" si="413"/>
        <v/>
      </c>
    </row>
    <row r="13227" spans="3:9" ht="15" customHeight="1">
      <c r="C13227" s="220" t="str">
        <f t="shared" si="412"/>
        <v/>
      </c>
      <c r="I13227" s="218" t="str">
        <f t="shared" si="413"/>
        <v/>
      </c>
    </row>
    <row r="13228" spans="3:9" ht="15" customHeight="1">
      <c r="C13228" s="220" t="str">
        <f t="shared" si="412"/>
        <v/>
      </c>
      <c r="I13228" s="218" t="str">
        <f t="shared" si="413"/>
        <v/>
      </c>
    </row>
    <row r="13229" spans="3:9" ht="15" customHeight="1">
      <c r="C13229" s="220" t="str">
        <f t="shared" si="412"/>
        <v/>
      </c>
      <c r="I13229" s="218" t="str">
        <f t="shared" si="413"/>
        <v/>
      </c>
    </row>
    <row r="13230" spans="3:9" ht="15" customHeight="1">
      <c r="C13230" s="220" t="str">
        <f t="shared" si="412"/>
        <v/>
      </c>
      <c r="I13230" s="218" t="str">
        <f t="shared" si="413"/>
        <v/>
      </c>
    </row>
    <row r="13231" spans="3:9" ht="15" customHeight="1">
      <c r="C13231" s="220" t="str">
        <f t="shared" si="412"/>
        <v/>
      </c>
      <c r="I13231" s="218" t="str">
        <f t="shared" si="413"/>
        <v/>
      </c>
    </row>
    <row r="13232" spans="3:9" ht="15" customHeight="1">
      <c r="C13232" s="220" t="str">
        <f t="shared" si="412"/>
        <v/>
      </c>
      <c r="I13232" s="218" t="str">
        <f t="shared" si="413"/>
        <v/>
      </c>
    </row>
    <row r="13233" spans="3:9" ht="15" customHeight="1">
      <c r="C13233" s="220" t="str">
        <f t="shared" si="412"/>
        <v/>
      </c>
      <c r="I13233" s="218" t="str">
        <f t="shared" si="413"/>
        <v/>
      </c>
    </row>
    <row r="13234" spans="3:9" ht="15" customHeight="1">
      <c r="C13234" s="220" t="str">
        <f t="shared" si="412"/>
        <v/>
      </c>
      <c r="I13234" s="218" t="str">
        <f t="shared" si="413"/>
        <v/>
      </c>
    </row>
    <row r="13235" spans="3:9" ht="15" customHeight="1">
      <c r="C13235" s="220" t="str">
        <f t="shared" si="412"/>
        <v/>
      </c>
      <c r="I13235" s="218" t="str">
        <f t="shared" si="413"/>
        <v/>
      </c>
    </row>
    <row r="13236" spans="3:9" ht="15" customHeight="1">
      <c r="C13236" s="220" t="str">
        <f t="shared" si="412"/>
        <v/>
      </c>
      <c r="I13236" s="218" t="str">
        <f t="shared" si="413"/>
        <v/>
      </c>
    </row>
    <row r="13237" spans="3:9" ht="15" customHeight="1">
      <c r="C13237" s="220" t="str">
        <f t="shared" si="412"/>
        <v/>
      </c>
      <c r="I13237" s="218" t="str">
        <f t="shared" si="413"/>
        <v/>
      </c>
    </row>
    <row r="13238" spans="3:9" ht="15" customHeight="1">
      <c r="C13238" s="220" t="str">
        <f t="shared" si="412"/>
        <v/>
      </c>
      <c r="I13238" s="218" t="str">
        <f t="shared" si="413"/>
        <v/>
      </c>
    </row>
    <row r="13239" spans="3:9" ht="15" customHeight="1">
      <c r="C13239" s="220" t="str">
        <f t="shared" si="412"/>
        <v/>
      </c>
      <c r="I13239" s="218" t="str">
        <f t="shared" si="413"/>
        <v/>
      </c>
    </row>
    <row r="13240" spans="3:9" ht="15" customHeight="1">
      <c r="C13240" s="220" t="str">
        <f t="shared" si="412"/>
        <v/>
      </c>
      <c r="I13240" s="218" t="str">
        <f t="shared" si="413"/>
        <v/>
      </c>
    </row>
    <row r="13241" spans="3:9" ht="15" customHeight="1">
      <c r="C13241" s="220" t="str">
        <f t="shared" si="412"/>
        <v/>
      </c>
      <c r="I13241" s="218" t="str">
        <f t="shared" si="413"/>
        <v/>
      </c>
    </row>
    <row r="13242" spans="3:9" ht="15" customHeight="1">
      <c r="C13242" s="220" t="str">
        <f t="shared" si="412"/>
        <v/>
      </c>
      <c r="I13242" s="218" t="str">
        <f t="shared" si="413"/>
        <v/>
      </c>
    </row>
    <row r="13243" spans="3:9" ht="15" customHeight="1">
      <c r="C13243" s="220" t="str">
        <f t="shared" si="412"/>
        <v/>
      </c>
      <c r="I13243" s="218" t="str">
        <f t="shared" si="413"/>
        <v/>
      </c>
    </row>
    <row r="13244" spans="3:9" ht="15" customHeight="1">
      <c r="C13244" s="220" t="str">
        <f t="shared" si="412"/>
        <v/>
      </c>
      <c r="I13244" s="218" t="str">
        <f t="shared" si="413"/>
        <v/>
      </c>
    </row>
    <row r="13245" spans="3:9" ht="15" customHeight="1">
      <c r="C13245" s="220" t="str">
        <f t="shared" si="412"/>
        <v/>
      </c>
      <c r="I13245" s="218" t="str">
        <f t="shared" si="413"/>
        <v/>
      </c>
    </row>
    <row r="13246" spans="3:9" ht="15" customHeight="1">
      <c r="C13246" s="220" t="str">
        <f t="shared" si="412"/>
        <v/>
      </c>
      <c r="I13246" s="218" t="str">
        <f t="shared" si="413"/>
        <v/>
      </c>
    </row>
    <row r="13247" spans="3:9" ht="15" customHeight="1">
      <c r="C13247" s="220" t="str">
        <f t="shared" si="412"/>
        <v/>
      </c>
      <c r="I13247" s="218" t="str">
        <f t="shared" si="413"/>
        <v/>
      </c>
    </row>
    <row r="13248" spans="3:9" ht="15" customHeight="1">
      <c r="C13248" s="220" t="str">
        <f t="shared" si="412"/>
        <v/>
      </c>
      <c r="I13248" s="218" t="str">
        <f t="shared" si="413"/>
        <v/>
      </c>
    </row>
    <row r="13249" spans="3:9" ht="15" customHeight="1">
      <c r="C13249" s="220" t="str">
        <f t="shared" si="412"/>
        <v/>
      </c>
      <c r="I13249" s="218" t="str">
        <f t="shared" si="413"/>
        <v/>
      </c>
    </row>
    <row r="13250" spans="3:9" ht="15" customHeight="1">
      <c r="C13250" s="220" t="str">
        <f t="shared" si="412"/>
        <v/>
      </c>
      <c r="I13250" s="218" t="str">
        <f t="shared" si="413"/>
        <v/>
      </c>
    </row>
    <row r="13251" spans="3:9" ht="15" customHeight="1">
      <c r="C13251" s="220" t="str">
        <f t="shared" si="412"/>
        <v/>
      </c>
      <c r="I13251" s="218" t="str">
        <f t="shared" si="413"/>
        <v/>
      </c>
    </row>
    <row r="13252" spans="3:9" ht="15" customHeight="1">
      <c r="C13252" s="220" t="str">
        <f t="shared" si="412"/>
        <v/>
      </c>
      <c r="I13252" s="218" t="str">
        <f t="shared" si="413"/>
        <v/>
      </c>
    </row>
    <row r="13253" spans="3:9" ht="15" customHeight="1">
      <c r="C13253" s="220" t="str">
        <f t="shared" si="412"/>
        <v/>
      </c>
      <c r="I13253" s="218" t="str">
        <f t="shared" si="413"/>
        <v/>
      </c>
    </row>
    <row r="13254" spans="3:9" ht="15" customHeight="1">
      <c r="C13254" s="220" t="str">
        <f t="shared" ref="C13254:C13317" si="414">IF(B13254="","",MONTH(B13254))</f>
        <v/>
      </c>
      <c r="I13254" s="218" t="str">
        <f t="shared" ref="I13254:I13317" si="415">IF(H13254="","",IF(E13254="","Não deixe campos em branco, a planilha resumo de custos e despesas necessita deles para funcionar",IF(F13254="","Não deixe campos em branco, a planilha resumo de custos e despesas necessita deles para funcionar",IF(G13254="","Não deixe campos em branco, a planilha resumo de custos e despesas necessita deles para funcionar",""))))</f>
        <v/>
      </c>
    </row>
    <row r="13255" spans="3:9" ht="15" customHeight="1">
      <c r="C13255" s="220" t="str">
        <f t="shared" si="414"/>
        <v/>
      </c>
      <c r="I13255" s="218" t="str">
        <f t="shared" si="415"/>
        <v/>
      </c>
    </row>
    <row r="13256" spans="3:9" ht="15" customHeight="1">
      <c r="C13256" s="220" t="str">
        <f t="shared" si="414"/>
        <v/>
      </c>
      <c r="I13256" s="218" t="str">
        <f t="shared" si="415"/>
        <v/>
      </c>
    </row>
    <row r="13257" spans="3:9" ht="15" customHeight="1">
      <c r="C13257" s="220" t="str">
        <f t="shared" si="414"/>
        <v/>
      </c>
      <c r="I13257" s="218" t="str">
        <f t="shared" si="415"/>
        <v/>
      </c>
    </row>
    <row r="13258" spans="3:9" ht="15" customHeight="1">
      <c r="C13258" s="220" t="str">
        <f t="shared" si="414"/>
        <v/>
      </c>
      <c r="I13258" s="218" t="str">
        <f t="shared" si="415"/>
        <v/>
      </c>
    </row>
    <row r="13259" spans="3:9" ht="15" customHeight="1">
      <c r="C13259" s="220" t="str">
        <f t="shared" si="414"/>
        <v/>
      </c>
      <c r="I13259" s="218" t="str">
        <f t="shared" si="415"/>
        <v/>
      </c>
    </row>
    <row r="13260" spans="3:9" ht="15" customHeight="1">
      <c r="C13260" s="220" t="str">
        <f t="shared" si="414"/>
        <v/>
      </c>
      <c r="I13260" s="218" t="str">
        <f t="shared" si="415"/>
        <v/>
      </c>
    </row>
    <row r="13261" spans="3:9" ht="15" customHeight="1">
      <c r="C13261" s="220" t="str">
        <f t="shared" si="414"/>
        <v/>
      </c>
      <c r="I13261" s="218" t="str">
        <f t="shared" si="415"/>
        <v/>
      </c>
    </row>
    <row r="13262" spans="3:9" ht="15" customHeight="1">
      <c r="C13262" s="220" t="str">
        <f t="shared" si="414"/>
        <v/>
      </c>
      <c r="I13262" s="218" t="str">
        <f t="shared" si="415"/>
        <v/>
      </c>
    </row>
    <row r="13263" spans="3:9" ht="15" customHeight="1">
      <c r="C13263" s="220" t="str">
        <f t="shared" si="414"/>
        <v/>
      </c>
      <c r="I13263" s="218" t="str">
        <f t="shared" si="415"/>
        <v/>
      </c>
    </row>
    <row r="13264" spans="3:9" ht="15" customHeight="1">
      <c r="C13264" s="220" t="str">
        <f t="shared" si="414"/>
        <v/>
      </c>
      <c r="I13264" s="218" t="str">
        <f t="shared" si="415"/>
        <v/>
      </c>
    </row>
    <row r="13265" spans="3:9" ht="15" customHeight="1">
      <c r="C13265" s="220" t="str">
        <f t="shared" si="414"/>
        <v/>
      </c>
      <c r="I13265" s="218" t="str">
        <f t="shared" si="415"/>
        <v/>
      </c>
    </row>
    <row r="13266" spans="3:9" ht="15" customHeight="1">
      <c r="C13266" s="220" t="str">
        <f t="shared" si="414"/>
        <v/>
      </c>
      <c r="I13266" s="218" t="str">
        <f t="shared" si="415"/>
        <v/>
      </c>
    </row>
    <row r="13267" spans="3:9" ht="15" customHeight="1">
      <c r="C13267" s="220" t="str">
        <f t="shared" si="414"/>
        <v/>
      </c>
      <c r="I13267" s="218" t="str">
        <f t="shared" si="415"/>
        <v/>
      </c>
    </row>
    <row r="13268" spans="3:9" ht="15" customHeight="1">
      <c r="C13268" s="220" t="str">
        <f t="shared" si="414"/>
        <v/>
      </c>
      <c r="I13268" s="218" t="str">
        <f t="shared" si="415"/>
        <v/>
      </c>
    </row>
    <row r="13269" spans="3:9" ht="15" customHeight="1">
      <c r="C13269" s="220" t="str">
        <f t="shared" si="414"/>
        <v/>
      </c>
      <c r="I13269" s="218" t="str">
        <f t="shared" si="415"/>
        <v/>
      </c>
    </row>
    <row r="13270" spans="3:9" ht="15" customHeight="1">
      <c r="C13270" s="220" t="str">
        <f t="shared" si="414"/>
        <v/>
      </c>
      <c r="I13270" s="218" t="str">
        <f t="shared" si="415"/>
        <v/>
      </c>
    </row>
    <row r="13271" spans="3:9" ht="15" customHeight="1">
      <c r="C13271" s="220" t="str">
        <f t="shared" si="414"/>
        <v/>
      </c>
      <c r="I13271" s="218" t="str">
        <f t="shared" si="415"/>
        <v/>
      </c>
    </row>
    <row r="13272" spans="3:9" ht="15" customHeight="1">
      <c r="C13272" s="220" t="str">
        <f t="shared" si="414"/>
        <v/>
      </c>
      <c r="I13272" s="218" t="str">
        <f t="shared" si="415"/>
        <v/>
      </c>
    </row>
    <row r="13273" spans="3:9" ht="15" customHeight="1">
      <c r="C13273" s="220" t="str">
        <f t="shared" si="414"/>
        <v/>
      </c>
      <c r="I13273" s="218" t="str">
        <f t="shared" si="415"/>
        <v/>
      </c>
    </row>
    <row r="13274" spans="3:9" ht="15" customHeight="1">
      <c r="C13274" s="220" t="str">
        <f t="shared" si="414"/>
        <v/>
      </c>
      <c r="I13274" s="218" t="str">
        <f t="shared" si="415"/>
        <v/>
      </c>
    </row>
    <row r="13275" spans="3:9" ht="15" customHeight="1">
      <c r="C13275" s="220" t="str">
        <f t="shared" si="414"/>
        <v/>
      </c>
      <c r="I13275" s="218" t="str">
        <f t="shared" si="415"/>
        <v/>
      </c>
    </row>
    <row r="13276" spans="3:9" ht="15" customHeight="1">
      <c r="C13276" s="220" t="str">
        <f t="shared" si="414"/>
        <v/>
      </c>
      <c r="I13276" s="218" t="str">
        <f t="shared" si="415"/>
        <v/>
      </c>
    </row>
    <row r="13277" spans="3:9" ht="15" customHeight="1">
      <c r="C13277" s="220" t="str">
        <f t="shared" si="414"/>
        <v/>
      </c>
      <c r="I13277" s="218" t="str">
        <f t="shared" si="415"/>
        <v/>
      </c>
    </row>
    <row r="13278" spans="3:9" ht="15" customHeight="1">
      <c r="C13278" s="220" t="str">
        <f t="shared" si="414"/>
        <v/>
      </c>
      <c r="I13278" s="218" t="str">
        <f t="shared" si="415"/>
        <v/>
      </c>
    </row>
    <row r="13279" spans="3:9" ht="15" customHeight="1">
      <c r="C13279" s="220" t="str">
        <f t="shared" si="414"/>
        <v/>
      </c>
      <c r="I13279" s="218" t="str">
        <f t="shared" si="415"/>
        <v/>
      </c>
    </row>
    <row r="13280" spans="3:9" ht="15" customHeight="1">
      <c r="C13280" s="220" t="str">
        <f t="shared" si="414"/>
        <v/>
      </c>
      <c r="I13280" s="218" t="str">
        <f t="shared" si="415"/>
        <v/>
      </c>
    </row>
    <row r="13281" spans="3:9" ht="15" customHeight="1">
      <c r="C13281" s="220" t="str">
        <f t="shared" si="414"/>
        <v/>
      </c>
      <c r="I13281" s="218" t="str">
        <f t="shared" si="415"/>
        <v/>
      </c>
    </row>
    <row r="13282" spans="3:9" ht="15" customHeight="1">
      <c r="C13282" s="220" t="str">
        <f t="shared" si="414"/>
        <v/>
      </c>
      <c r="I13282" s="218" t="str">
        <f t="shared" si="415"/>
        <v/>
      </c>
    </row>
    <row r="13283" spans="3:9" ht="15" customHeight="1">
      <c r="C13283" s="220" t="str">
        <f t="shared" si="414"/>
        <v/>
      </c>
      <c r="I13283" s="218" t="str">
        <f t="shared" si="415"/>
        <v/>
      </c>
    </row>
    <row r="13284" spans="3:9" ht="15" customHeight="1">
      <c r="C13284" s="220" t="str">
        <f t="shared" si="414"/>
        <v/>
      </c>
      <c r="I13284" s="218" t="str">
        <f t="shared" si="415"/>
        <v/>
      </c>
    </row>
    <row r="13285" spans="3:9" ht="15" customHeight="1">
      <c r="C13285" s="220" t="str">
        <f t="shared" si="414"/>
        <v/>
      </c>
      <c r="I13285" s="218" t="str">
        <f t="shared" si="415"/>
        <v/>
      </c>
    </row>
    <row r="13286" spans="3:9" ht="15" customHeight="1">
      <c r="C13286" s="220" t="str">
        <f t="shared" si="414"/>
        <v/>
      </c>
      <c r="I13286" s="218" t="str">
        <f t="shared" si="415"/>
        <v/>
      </c>
    </row>
    <row r="13287" spans="3:9" ht="15" customHeight="1">
      <c r="C13287" s="220" t="str">
        <f t="shared" si="414"/>
        <v/>
      </c>
      <c r="I13287" s="218" t="str">
        <f t="shared" si="415"/>
        <v/>
      </c>
    </row>
    <row r="13288" spans="3:9" ht="15" customHeight="1">
      <c r="C13288" s="220" t="str">
        <f t="shared" si="414"/>
        <v/>
      </c>
      <c r="I13288" s="218" t="str">
        <f t="shared" si="415"/>
        <v/>
      </c>
    </row>
    <row r="13289" spans="3:9" ht="15" customHeight="1">
      <c r="C13289" s="220" t="str">
        <f t="shared" si="414"/>
        <v/>
      </c>
      <c r="I13289" s="218" t="str">
        <f t="shared" si="415"/>
        <v/>
      </c>
    </row>
    <row r="13290" spans="3:9" ht="15" customHeight="1">
      <c r="C13290" s="220" t="str">
        <f t="shared" si="414"/>
        <v/>
      </c>
      <c r="I13290" s="218" t="str">
        <f t="shared" si="415"/>
        <v/>
      </c>
    </row>
    <row r="13291" spans="3:9" ht="15" customHeight="1">
      <c r="C13291" s="220" t="str">
        <f t="shared" si="414"/>
        <v/>
      </c>
      <c r="I13291" s="218" t="str">
        <f t="shared" si="415"/>
        <v/>
      </c>
    </row>
    <row r="13292" spans="3:9" ht="15" customHeight="1">
      <c r="C13292" s="220" t="str">
        <f t="shared" si="414"/>
        <v/>
      </c>
      <c r="I13292" s="218" t="str">
        <f t="shared" si="415"/>
        <v/>
      </c>
    </row>
    <row r="13293" spans="3:9" ht="15" customHeight="1">
      <c r="C13293" s="220" t="str">
        <f t="shared" si="414"/>
        <v/>
      </c>
      <c r="I13293" s="218" t="str">
        <f t="shared" si="415"/>
        <v/>
      </c>
    </row>
    <row r="13294" spans="3:9" ht="15" customHeight="1">
      <c r="C13294" s="220" t="str">
        <f t="shared" si="414"/>
        <v/>
      </c>
      <c r="I13294" s="218" t="str">
        <f t="shared" si="415"/>
        <v/>
      </c>
    </row>
    <row r="13295" spans="3:9" ht="15" customHeight="1">
      <c r="C13295" s="220" t="str">
        <f t="shared" si="414"/>
        <v/>
      </c>
      <c r="I13295" s="218" t="str">
        <f t="shared" si="415"/>
        <v/>
      </c>
    </row>
    <row r="13296" spans="3:9" ht="15" customHeight="1">
      <c r="C13296" s="220" t="str">
        <f t="shared" si="414"/>
        <v/>
      </c>
      <c r="I13296" s="218" t="str">
        <f t="shared" si="415"/>
        <v/>
      </c>
    </row>
    <row r="13297" spans="3:9" ht="15" customHeight="1">
      <c r="C13297" s="220" t="str">
        <f t="shared" si="414"/>
        <v/>
      </c>
      <c r="I13297" s="218" t="str">
        <f t="shared" si="415"/>
        <v/>
      </c>
    </row>
    <row r="13298" spans="3:9" ht="15" customHeight="1">
      <c r="C13298" s="220" t="str">
        <f t="shared" si="414"/>
        <v/>
      </c>
      <c r="I13298" s="218" t="str">
        <f t="shared" si="415"/>
        <v/>
      </c>
    </row>
    <row r="13299" spans="3:9" ht="15" customHeight="1">
      <c r="C13299" s="220" t="str">
        <f t="shared" si="414"/>
        <v/>
      </c>
      <c r="I13299" s="218" t="str">
        <f t="shared" si="415"/>
        <v/>
      </c>
    </row>
    <row r="13300" spans="3:9" ht="15" customHeight="1">
      <c r="C13300" s="220" t="str">
        <f t="shared" si="414"/>
        <v/>
      </c>
      <c r="I13300" s="218" t="str">
        <f t="shared" si="415"/>
        <v/>
      </c>
    </row>
    <row r="13301" spans="3:9" ht="15" customHeight="1">
      <c r="C13301" s="220" t="str">
        <f t="shared" si="414"/>
        <v/>
      </c>
      <c r="I13301" s="218" t="str">
        <f t="shared" si="415"/>
        <v/>
      </c>
    </row>
    <row r="13302" spans="3:9" ht="15" customHeight="1">
      <c r="C13302" s="220" t="str">
        <f t="shared" si="414"/>
        <v/>
      </c>
      <c r="I13302" s="218" t="str">
        <f t="shared" si="415"/>
        <v/>
      </c>
    </row>
    <row r="13303" spans="3:9" ht="15" customHeight="1">
      <c r="C13303" s="220" t="str">
        <f t="shared" si="414"/>
        <v/>
      </c>
      <c r="I13303" s="218" t="str">
        <f t="shared" si="415"/>
        <v/>
      </c>
    </row>
    <row r="13304" spans="3:9" ht="15" customHeight="1">
      <c r="C13304" s="220" t="str">
        <f t="shared" si="414"/>
        <v/>
      </c>
      <c r="I13304" s="218" t="str">
        <f t="shared" si="415"/>
        <v/>
      </c>
    </row>
    <row r="13305" spans="3:9" ht="15" customHeight="1">
      <c r="C13305" s="220" t="str">
        <f t="shared" si="414"/>
        <v/>
      </c>
      <c r="I13305" s="218" t="str">
        <f t="shared" si="415"/>
        <v/>
      </c>
    </row>
    <row r="13306" spans="3:9" ht="15" customHeight="1">
      <c r="C13306" s="220" t="str">
        <f t="shared" si="414"/>
        <v/>
      </c>
      <c r="I13306" s="218" t="str">
        <f t="shared" si="415"/>
        <v/>
      </c>
    </row>
    <row r="13307" spans="3:9" ht="15" customHeight="1">
      <c r="C13307" s="220" t="str">
        <f t="shared" si="414"/>
        <v/>
      </c>
      <c r="I13307" s="218" t="str">
        <f t="shared" si="415"/>
        <v/>
      </c>
    </row>
    <row r="13308" spans="3:9" ht="15" customHeight="1">
      <c r="C13308" s="220" t="str">
        <f t="shared" si="414"/>
        <v/>
      </c>
      <c r="I13308" s="218" t="str">
        <f t="shared" si="415"/>
        <v/>
      </c>
    </row>
    <row r="13309" spans="3:9" ht="15" customHeight="1">
      <c r="C13309" s="220" t="str">
        <f t="shared" si="414"/>
        <v/>
      </c>
      <c r="I13309" s="218" t="str">
        <f t="shared" si="415"/>
        <v/>
      </c>
    </row>
    <row r="13310" spans="3:9" ht="15" customHeight="1">
      <c r="C13310" s="220" t="str">
        <f t="shared" si="414"/>
        <v/>
      </c>
      <c r="I13310" s="218" t="str">
        <f t="shared" si="415"/>
        <v/>
      </c>
    </row>
    <row r="13311" spans="3:9" ht="15" customHeight="1">
      <c r="C13311" s="220" t="str">
        <f t="shared" si="414"/>
        <v/>
      </c>
      <c r="I13311" s="218" t="str">
        <f t="shared" si="415"/>
        <v/>
      </c>
    </row>
    <row r="13312" spans="3:9" ht="15" customHeight="1">
      <c r="C13312" s="220" t="str">
        <f t="shared" si="414"/>
        <v/>
      </c>
      <c r="I13312" s="218" t="str">
        <f t="shared" si="415"/>
        <v/>
      </c>
    </row>
    <row r="13313" spans="3:9" ht="15" customHeight="1">
      <c r="C13313" s="220" t="str">
        <f t="shared" si="414"/>
        <v/>
      </c>
      <c r="I13313" s="218" t="str">
        <f t="shared" si="415"/>
        <v/>
      </c>
    </row>
    <row r="13314" spans="3:9" ht="15" customHeight="1">
      <c r="C13314" s="220" t="str">
        <f t="shared" si="414"/>
        <v/>
      </c>
      <c r="I13314" s="218" t="str">
        <f t="shared" si="415"/>
        <v/>
      </c>
    </row>
    <row r="13315" spans="3:9" ht="15" customHeight="1">
      <c r="C13315" s="220" t="str">
        <f t="shared" si="414"/>
        <v/>
      </c>
      <c r="I13315" s="218" t="str">
        <f t="shared" si="415"/>
        <v/>
      </c>
    </row>
    <row r="13316" spans="3:9" ht="15" customHeight="1">
      <c r="C13316" s="220" t="str">
        <f t="shared" si="414"/>
        <v/>
      </c>
      <c r="I13316" s="218" t="str">
        <f t="shared" si="415"/>
        <v/>
      </c>
    </row>
    <row r="13317" spans="3:9" ht="15" customHeight="1">
      <c r="C13317" s="220" t="str">
        <f t="shared" si="414"/>
        <v/>
      </c>
      <c r="I13317" s="218" t="str">
        <f t="shared" si="415"/>
        <v/>
      </c>
    </row>
    <row r="13318" spans="3:9" ht="15" customHeight="1">
      <c r="C13318" s="220" t="str">
        <f t="shared" ref="C13318:C13381" si="416">IF(B13318="","",MONTH(B13318))</f>
        <v/>
      </c>
      <c r="I13318" s="218" t="str">
        <f t="shared" ref="I13318:I13381" si="417">IF(H13318="","",IF(E13318="","Não deixe campos em branco, a planilha resumo de custos e despesas necessita deles para funcionar",IF(F13318="","Não deixe campos em branco, a planilha resumo de custos e despesas necessita deles para funcionar",IF(G13318="","Não deixe campos em branco, a planilha resumo de custos e despesas necessita deles para funcionar",""))))</f>
        <v/>
      </c>
    </row>
    <row r="13319" spans="3:9" ht="15" customHeight="1">
      <c r="C13319" s="220" t="str">
        <f t="shared" si="416"/>
        <v/>
      </c>
      <c r="I13319" s="218" t="str">
        <f t="shared" si="417"/>
        <v/>
      </c>
    </row>
    <row r="13320" spans="3:9" ht="15" customHeight="1">
      <c r="C13320" s="220" t="str">
        <f t="shared" si="416"/>
        <v/>
      </c>
      <c r="I13320" s="218" t="str">
        <f t="shared" si="417"/>
        <v/>
      </c>
    </row>
    <row r="13321" spans="3:9" ht="15" customHeight="1">
      <c r="C13321" s="220" t="str">
        <f t="shared" si="416"/>
        <v/>
      </c>
      <c r="I13321" s="218" t="str">
        <f t="shared" si="417"/>
        <v/>
      </c>
    </row>
    <row r="13322" spans="3:9" ht="15" customHeight="1">
      <c r="C13322" s="220" t="str">
        <f t="shared" si="416"/>
        <v/>
      </c>
      <c r="I13322" s="218" t="str">
        <f t="shared" si="417"/>
        <v/>
      </c>
    </row>
    <row r="13323" spans="3:9" ht="15" customHeight="1">
      <c r="C13323" s="220" t="str">
        <f t="shared" si="416"/>
        <v/>
      </c>
      <c r="I13323" s="218" t="str">
        <f t="shared" si="417"/>
        <v/>
      </c>
    </row>
    <row r="13324" spans="3:9" ht="15" customHeight="1">
      <c r="C13324" s="220" t="str">
        <f t="shared" si="416"/>
        <v/>
      </c>
      <c r="I13324" s="218" t="str">
        <f t="shared" si="417"/>
        <v/>
      </c>
    </row>
    <row r="13325" spans="3:9" ht="15" customHeight="1">
      <c r="C13325" s="220" t="str">
        <f t="shared" si="416"/>
        <v/>
      </c>
      <c r="I13325" s="218" t="str">
        <f t="shared" si="417"/>
        <v/>
      </c>
    </row>
    <row r="13326" spans="3:9" ht="15" customHeight="1">
      <c r="C13326" s="220" t="str">
        <f t="shared" si="416"/>
        <v/>
      </c>
      <c r="I13326" s="218" t="str">
        <f t="shared" si="417"/>
        <v/>
      </c>
    </row>
    <row r="13327" spans="3:9" ht="15" customHeight="1">
      <c r="C13327" s="220" t="str">
        <f t="shared" si="416"/>
        <v/>
      </c>
      <c r="I13327" s="218" t="str">
        <f t="shared" si="417"/>
        <v/>
      </c>
    </row>
    <row r="13328" spans="3:9" ht="15" customHeight="1">
      <c r="C13328" s="220" t="str">
        <f t="shared" si="416"/>
        <v/>
      </c>
      <c r="I13328" s="218" t="str">
        <f t="shared" si="417"/>
        <v/>
      </c>
    </row>
    <row r="13329" spans="3:9" ht="15" customHeight="1">
      <c r="C13329" s="220" t="str">
        <f t="shared" si="416"/>
        <v/>
      </c>
      <c r="I13329" s="218" t="str">
        <f t="shared" si="417"/>
        <v/>
      </c>
    </row>
    <row r="13330" spans="3:9" ht="15" customHeight="1">
      <c r="C13330" s="220" t="str">
        <f t="shared" si="416"/>
        <v/>
      </c>
      <c r="I13330" s="218" t="str">
        <f t="shared" si="417"/>
        <v/>
      </c>
    </row>
    <row r="13331" spans="3:9" ht="15" customHeight="1">
      <c r="C13331" s="220" t="str">
        <f t="shared" si="416"/>
        <v/>
      </c>
      <c r="I13331" s="218" t="str">
        <f t="shared" si="417"/>
        <v/>
      </c>
    </row>
    <row r="13332" spans="3:9" ht="15" customHeight="1">
      <c r="C13332" s="220" t="str">
        <f t="shared" si="416"/>
        <v/>
      </c>
      <c r="I13332" s="218" t="str">
        <f t="shared" si="417"/>
        <v/>
      </c>
    </row>
    <row r="13333" spans="3:9" ht="15" customHeight="1">
      <c r="C13333" s="220" t="str">
        <f t="shared" si="416"/>
        <v/>
      </c>
      <c r="I13333" s="218" t="str">
        <f t="shared" si="417"/>
        <v/>
      </c>
    </row>
    <row r="13334" spans="3:9" ht="15" customHeight="1">
      <c r="C13334" s="220" t="str">
        <f t="shared" si="416"/>
        <v/>
      </c>
      <c r="I13334" s="218" t="str">
        <f t="shared" si="417"/>
        <v/>
      </c>
    </row>
    <row r="13335" spans="3:9" ht="15" customHeight="1">
      <c r="C13335" s="220" t="str">
        <f t="shared" si="416"/>
        <v/>
      </c>
      <c r="I13335" s="218" t="str">
        <f t="shared" si="417"/>
        <v/>
      </c>
    </row>
    <row r="13336" spans="3:9" ht="15" customHeight="1">
      <c r="C13336" s="220" t="str">
        <f t="shared" si="416"/>
        <v/>
      </c>
      <c r="I13336" s="218" t="str">
        <f t="shared" si="417"/>
        <v/>
      </c>
    </row>
    <row r="13337" spans="3:9" ht="15" customHeight="1">
      <c r="C13337" s="220" t="str">
        <f t="shared" si="416"/>
        <v/>
      </c>
      <c r="I13337" s="218" t="str">
        <f t="shared" si="417"/>
        <v/>
      </c>
    </row>
    <row r="13338" spans="3:9" ht="15" customHeight="1">
      <c r="C13338" s="220" t="str">
        <f t="shared" si="416"/>
        <v/>
      </c>
      <c r="I13338" s="218" t="str">
        <f t="shared" si="417"/>
        <v/>
      </c>
    </row>
    <row r="13339" spans="3:9" ht="15" customHeight="1">
      <c r="C13339" s="220" t="str">
        <f t="shared" si="416"/>
        <v/>
      </c>
      <c r="I13339" s="218" t="str">
        <f t="shared" si="417"/>
        <v/>
      </c>
    </row>
    <row r="13340" spans="3:9" ht="15" customHeight="1">
      <c r="C13340" s="220" t="str">
        <f t="shared" si="416"/>
        <v/>
      </c>
      <c r="I13340" s="218" t="str">
        <f t="shared" si="417"/>
        <v/>
      </c>
    </row>
    <row r="13341" spans="3:9" ht="15" customHeight="1">
      <c r="C13341" s="220" t="str">
        <f t="shared" si="416"/>
        <v/>
      </c>
      <c r="I13341" s="218" t="str">
        <f t="shared" si="417"/>
        <v/>
      </c>
    </row>
    <row r="13342" spans="3:9" ht="15" customHeight="1">
      <c r="C13342" s="220" t="str">
        <f t="shared" si="416"/>
        <v/>
      </c>
      <c r="I13342" s="218" t="str">
        <f t="shared" si="417"/>
        <v/>
      </c>
    </row>
    <row r="13343" spans="3:9" ht="15" customHeight="1">
      <c r="C13343" s="220" t="str">
        <f t="shared" si="416"/>
        <v/>
      </c>
      <c r="I13343" s="218" t="str">
        <f t="shared" si="417"/>
        <v/>
      </c>
    </row>
    <row r="13344" spans="3:9" ht="15" customHeight="1">
      <c r="C13344" s="220" t="str">
        <f t="shared" si="416"/>
        <v/>
      </c>
      <c r="I13344" s="218" t="str">
        <f t="shared" si="417"/>
        <v/>
      </c>
    </row>
    <row r="13345" spans="3:9" ht="15" customHeight="1">
      <c r="C13345" s="220" t="str">
        <f t="shared" si="416"/>
        <v/>
      </c>
      <c r="I13345" s="218" t="str">
        <f t="shared" si="417"/>
        <v/>
      </c>
    </row>
    <row r="13346" spans="3:9" ht="15" customHeight="1">
      <c r="C13346" s="220" t="str">
        <f t="shared" si="416"/>
        <v/>
      </c>
      <c r="I13346" s="218" t="str">
        <f t="shared" si="417"/>
        <v/>
      </c>
    </row>
    <row r="13347" spans="3:9" ht="15" customHeight="1">
      <c r="C13347" s="220" t="str">
        <f t="shared" si="416"/>
        <v/>
      </c>
      <c r="I13347" s="218" t="str">
        <f t="shared" si="417"/>
        <v/>
      </c>
    </row>
    <row r="13348" spans="3:9" ht="15" customHeight="1">
      <c r="C13348" s="220" t="str">
        <f t="shared" si="416"/>
        <v/>
      </c>
      <c r="I13348" s="218" t="str">
        <f t="shared" si="417"/>
        <v/>
      </c>
    </row>
    <row r="13349" spans="3:9" ht="15" customHeight="1">
      <c r="C13349" s="220" t="str">
        <f t="shared" si="416"/>
        <v/>
      </c>
      <c r="I13349" s="218" t="str">
        <f t="shared" si="417"/>
        <v/>
      </c>
    </row>
    <row r="13350" spans="3:9" ht="15" customHeight="1">
      <c r="C13350" s="220" t="str">
        <f t="shared" si="416"/>
        <v/>
      </c>
      <c r="I13350" s="218" t="str">
        <f t="shared" si="417"/>
        <v/>
      </c>
    </row>
    <row r="13351" spans="3:9" ht="15" customHeight="1">
      <c r="C13351" s="220" t="str">
        <f t="shared" si="416"/>
        <v/>
      </c>
      <c r="I13351" s="218" t="str">
        <f t="shared" si="417"/>
        <v/>
      </c>
    </row>
    <row r="13352" spans="3:9" ht="15" customHeight="1">
      <c r="C13352" s="220" t="str">
        <f t="shared" si="416"/>
        <v/>
      </c>
      <c r="I13352" s="218" t="str">
        <f t="shared" si="417"/>
        <v/>
      </c>
    </row>
    <row r="13353" spans="3:9" ht="15" customHeight="1">
      <c r="C13353" s="220" t="str">
        <f t="shared" si="416"/>
        <v/>
      </c>
      <c r="I13353" s="218" t="str">
        <f t="shared" si="417"/>
        <v/>
      </c>
    </row>
    <row r="13354" spans="3:9" ht="15" customHeight="1">
      <c r="C13354" s="220" t="str">
        <f t="shared" si="416"/>
        <v/>
      </c>
      <c r="I13354" s="218" t="str">
        <f t="shared" si="417"/>
        <v/>
      </c>
    </row>
    <row r="13355" spans="3:9" ht="15" customHeight="1">
      <c r="C13355" s="220" t="str">
        <f t="shared" si="416"/>
        <v/>
      </c>
      <c r="I13355" s="218" t="str">
        <f t="shared" si="417"/>
        <v/>
      </c>
    </row>
    <row r="13356" spans="3:9" ht="15" customHeight="1">
      <c r="C13356" s="220" t="str">
        <f t="shared" si="416"/>
        <v/>
      </c>
      <c r="I13356" s="218" t="str">
        <f t="shared" si="417"/>
        <v/>
      </c>
    </row>
    <row r="13357" spans="3:9" ht="15" customHeight="1">
      <c r="C13357" s="220" t="str">
        <f t="shared" si="416"/>
        <v/>
      </c>
      <c r="I13357" s="218" t="str">
        <f t="shared" si="417"/>
        <v/>
      </c>
    </row>
    <row r="13358" spans="3:9" ht="15" customHeight="1">
      <c r="C13358" s="220" t="str">
        <f t="shared" si="416"/>
        <v/>
      </c>
      <c r="I13358" s="218" t="str">
        <f t="shared" si="417"/>
        <v/>
      </c>
    </row>
    <row r="13359" spans="3:9" ht="15" customHeight="1">
      <c r="C13359" s="220" t="str">
        <f t="shared" si="416"/>
        <v/>
      </c>
      <c r="I13359" s="218" t="str">
        <f t="shared" si="417"/>
        <v/>
      </c>
    </row>
    <row r="13360" spans="3:9" ht="15" customHeight="1">
      <c r="C13360" s="220" t="str">
        <f t="shared" si="416"/>
        <v/>
      </c>
      <c r="I13360" s="218" t="str">
        <f t="shared" si="417"/>
        <v/>
      </c>
    </row>
    <row r="13361" spans="3:9" ht="15" customHeight="1">
      <c r="C13361" s="220" t="str">
        <f t="shared" si="416"/>
        <v/>
      </c>
      <c r="I13361" s="218" t="str">
        <f t="shared" si="417"/>
        <v/>
      </c>
    </row>
    <row r="13362" spans="3:9" ht="15" customHeight="1">
      <c r="C13362" s="220" t="str">
        <f t="shared" si="416"/>
        <v/>
      </c>
      <c r="I13362" s="218" t="str">
        <f t="shared" si="417"/>
        <v/>
      </c>
    </row>
    <row r="13363" spans="3:9" ht="15" customHeight="1">
      <c r="C13363" s="220" t="str">
        <f t="shared" si="416"/>
        <v/>
      </c>
      <c r="I13363" s="218" t="str">
        <f t="shared" si="417"/>
        <v/>
      </c>
    </row>
    <row r="13364" spans="3:9" ht="15" customHeight="1">
      <c r="C13364" s="220" t="str">
        <f t="shared" si="416"/>
        <v/>
      </c>
      <c r="I13364" s="218" t="str">
        <f t="shared" si="417"/>
        <v/>
      </c>
    </row>
    <row r="13365" spans="3:9" ht="15" customHeight="1">
      <c r="C13365" s="220" t="str">
        <f t="shared" si="416"/>
        <v/>
      </c>
      <c r="I13365" s="218" t="str">
        <f t="shared" si="417"/>
        <v/>
      </c>
    </row>
    <row r="13366" spans="3:9" ht="15" customHeight="1">
      <c r="C13366" s="220" t="str">
        <f t="shared" si="416"/>
        <v/>
      </c>
      <c r="I13366" s="218" t="str">
        <f t="shared" si="417"/>
        <v/>
      </c>
    </row>
    <row r="13367" spans="3:9" ht="15" customHeight="1">
      <c r="C13367" s="220" t="str">
        <f t="shared" si="416"/>
        <v/>
      </c>
      <c r="I13367" s="218" t="str">
        <f t="shared" si="417"/>
        <v/>
      </c>
    </row>
    <row r="13368" spans="3:9" ht="15" customHeight="1">
      <c r="C13368" s="220" t="str">
        <f t="shared" si="416"/>
        <v/>
      </c>
      <c r="I13368" s="218" t="str">
        <f t="shared" si="417"/>
        <v/>
      </c>
    </row>
    <row r="13369" spans="3:9" ht="15" customHeight="1">
      <c r="C13369" s="220" t="str">
        <f t="shared" si="416"/>
        <v/>
      </c>
      <c r="I13369" s="218" t="str">
        <f t="shared" si="417"/>
        <v/>
      </c>
    </row>
    <row r="13370" spans="3:9" ht="15" customHeight="1">
      <c r="C13370" s="220" t="str">
        <f t="shared" si="416"/>
        <v/>
      </c>
      <c r="I13370" s="218" t="str">
        <f t="shared" si="417"/>
        <v/>
      </c>
    </row>
    <row r="13371" spans="3:9" ht="15" customHeight="1">
      <c r="C13371" s="220" t="str">
        <f t="shared" si="416"/>
        <v/>
      </c>
      <c r="I13371" s="218" t="str">
        <f t="shared" si="417"/>
        <v/>
      </c>
    </row>
    <row r="13372" spans="3:9" ht="15" customHeight="1">
      <c r="C13372" s="220" t="str">
        <f t="shared" si="416"/>
        <v/>
      </c>
      <c r="I13372" s="218" t="str">
        <f t="shared" si="417"/>
        <v/>
      </c>
    </row>
    <row r="13373" spans="3:9" ht="15" customHeight="1">
      <c r="C13373" s="220" t="str">
        <f t="shared" si="416"/>
        <v/>
      </c>
      <c r="I13373" s="218" t="str">
        <f t="shared" si="417"/>
        <v/>
      </c>
    </row>
    <row r="13374" spans="3:9" ht="15" customHeight="1">
      <c r="C13374" s="220" t="str">
        <f t="shared" si="416"/>
        <v/>
      </c>
      <c r="I13374" s="218" t="str">
        <f t="shared" si="417"/>
        <v/>
      </c>
    </row>
    <row r="13375" spans="3:9" ht="15" customHeight="1">
      <c r="C13375" s="220" t="str">
        <f t="shared" si="416"/>
        <v/>
      </c>
      <c r="I13375" s="218" t="str">
        <f t="shared" si="417"/>
        <v/>
      </c>
    </row>
    <row r="13376" spans="3:9" ht="15" customHeight="1">
      <c r="C13376" s="220" t="str">
        <f t="shared" si="416"/>
        <v/>
      </c>
      <c r="I13376" s="218" t="str">
        <f t="shared" si="417"/>
        <v/>
      </c>
    </row>
    <row r="13377" spans="3:9" ht="15" customHeight="1">
      <c r="C13377" s="220" t="str">
        <f t="shared" si="416"/>
        <v/>
      </c>
      <c r="I13377" s="218" t="str">
        <f t="shared" si="417"/>
        <v/>
      </c>
    </row>
    <row r="13378" spans="3:9" ht="15" customHeight="1">
      <c r="C13378" s="220" t="str">
        <f t="shared" si="416"/>
        <v/>
      </c>
      <c r="I13378" s="218" t="str">
        <f t="shared" si="417"/>
        <v/>
      </c>
    </row>
    <row r="13379" spans="3:9" ht="15" customHeight="1">
      <c r="C13379" s="220" t="str">
        <f t="shared" si="416"/>
        <v/>
      </c>
      <c r="I13379" s="218" t="str">
        <f t="shared" si="417"/>
        <v/>
      </c>
    </row>
    <row r="13380" spans="3:9" ht="15" customHeight="1">
      <c r="C13380" s="220" t="str">
        <f t="shared" si="416"/>
        <v/>
      </c>
      <c r="I13380" s="218" t="str">
        <f t="shared" si="417"/>
        <v/>
      </c>
    </row>
    <row r="13381" spans="3:9" ht="15" customHeight="1">
      <c r="C13381" s="220" t="str">
        <f t="shared" si="416"/>
        <v/>
      </c>
      <c r="I13381" s="218" t="str">
        <f t="shared" si="417"/>
        <v/>
      </c>
    </row>
    <row r="13382" spans="3:9" ht="15" customHeight="1">
      <c r="C13382" s="220" t="str">
        <f t="shared" ref="C13382:C13445" si="418">IF(B13382="","",MONTH(B13382))</f>
        <v/>
      </c>
      <c r="I13382" s="218" t="str">
        <f t="shared" ref="I13382:I13445" si="419">IF(H13382="","",IF(E13382="","Não deixe campos em branco, a planilha resumo de custos e despesas necessita deles para funcionar",IF(F13382="","Não deixe campos em branco, a planilha resumo de custos e despesas necessita deles para funcionar",IF(G13382="","Não deixe campos em branco, a planilha resumo de custos e despesas necessita deles para funcionar",""))))</f>
        <v/>
      </c>
    </row>
    <row r="13383" spans="3:9" ht="15" customHeight="1">
      <c r="C13383" s="220" t="str">
        <f t="shared" si="418"/>
        <v/>
      </c>
      <c r="I13383" s="218" t="str">
        <f t="shared" si="419"/>
        <v/>
      </c>
    </row>
    <row r="13384" spans="3:9" ht="15" customHeight="1">
      <c r="C13384" s="220" t="str">
        <f t="shared" si="418"/>
        <v/>
      </c>
      <c r="I13384" s="218" t="str">
        <f t="shared" si="419"/>
        <v/>
      </c>
    </row>
    <row r="13385" spans="3:9" ht="15" customHeight="1">
      <c r="C13385" s="220" t="str">
        <f t="shared" si="418"/>
        <v/>
      </c>
      <c r="I13385" s="218" t="str">
        <f t="shared" si="419"/>
        <v/>
      </c>
    </row>
    <row r="13386" spans="3:9" ht="15" customHeight="1">
      <c r="C13386" s="220" t="str">
        <f t="shared" si="418"/>
        <v/>
      </c>
      <c r="I13386" s="218" t="str">
        <f t="shared" si="419"/>
        <v/>
      </c>
    </row>
    <row r="13387" spans="3:9" ht="15" customHeight="1">
      <c r="C13387" s="220" t="str">
        <f t="shared" si="418"/>
        <v/>
      </c>
      <c r="I13387" s="218" t="str">
        <f t="shared" si="419"/>
        <v/>
      </c>
    </row>
    <row r="13388" spans="3:9" ht="15" customHeight="1">
      <c r="C13388" s="220" t="str">
        <f t="shared" si="418"/>
        <v/>
      </c>
      <c r="I13388" s="218" t="str">
        <f t="shared" si="419"/>
        <v/>
      </c>
    </row>
    <row r="13389" spans="3:9" ht="15" customHeight="1">
      <c r="C13389" s="220" t="str">
        <f t="shared" si="418"/>
        <v/>
      </c>
      <c r="I13389" s="218" t="str">
        <f t="shared" si="419"/>
        <v/>
      </c>
    </row>
    <row r="13390" spans="3:9" ht="15" customHeight="1">
      <c r="C13390" s="220" t="str">
        <f t="shared" si="418"/>
        <v/>
      </c>
      <c r="I13390" s="218" t="str">
        <f t="shared" si="419"/>
        <v/>
      </c>
    </row>
    <row r="13391" spans="3:9" ht="15" customHeight="1">
      <c r="C13391" s="220" t="str">
        <f t="shared" si="418"/>
        <v/>
      </c>
      <c r="I13391" s="218" t="str">
        <f t="shared" si="419"/>
        <v/>
      </c>
    </row>
    <row r="13392" spans="3:9" ht="15" customHeight="1">
      <c r="C13392" s="220" t="str">
        <f t="shared" si="418"/>
        <v/>
      </c>
      <c r="I13392" s="218" t="str">
        <f t="shared" si="419"/>
        <v/>
      </c>
    </row>
    <row r="13393" spans="3:9" ht="15" customHeight="1">
      <c r="C13393" s="220" t="str">
        <f t="shared" si="418"/>
        <v/>
      </c>
      <c r="I13393" s="218" t="str">
        <f t="shared" si="419"/>
        <v/>
      </c>
    </row>
    <row r="13394" spans="3:9" ht="15" customHeight="1">
      <c r="C13394" s="220" t="str">
        <f t="shared" si="418"/>
        <v/>
      </c>
      <c r="I13394" s="218" t="str">
        <f t="shared" si="419"/>
        <v/>
      </c>
    </row>
    <row r="13395" spans="3:9" ht="15" customHeight="1">
      <c r="C13395" s="220" t="str">
        <f t="shared" si="418"/>
        <v/>
      </c>
      <c r="I13395" s="218" t="str">
        <f t="shared" si="419"/>
        <v/>
      </c>
    </row>
    <row r="13396" spans="3:9" ht="15" customHeight="1">
      <c r="C13396" s="220" t="str">
        <f t="shared" si="418"/>
        <v/>
      </c>
      <c r="I13396" s="218" t="str">
        <f t="shared" si="419"/>
        <v/>
      </c>
    </row>
    <row r="13397" spans="3:9" ht="15" customHeight="1">
      <c r="C13397" s="220" t="str">
        <f t="shared" si="418"/>
        <v/>
      </c>
      <c r="I13397" s="218" t="str">
        <f t="shared" si="419"/>
        <v/>
      </c>
    </row>
    <row r="13398" spans="3:9" ht="15" customHeight="1">
      <c r="C13398" s="220" t="str">
        <f t="shared" si="418"/>
        <v/>
      </c>
      <c r="I13398" s="218" t="str">
        <f t="shared" si="419"/>
        <v/>
      </c>
    </row>
    <row r="13399" spans="3:9" ht="15" customHeight="1">
      <c r="C13399" s="220" t="str">
        <f t="shared" si="418"/>
        <v/>
      </c>
      <c r="I13399" s="218" t="str">
        <f t="shared" si="419"/>
        <v/>
      </c>
    </row>
    <row r="13400" spans="3:9" ht="15" customHeight="1">
      <c r="C13400" s="220" t="str">
        <f t="shared" si="418"/>
        <v/>
      </c>
      <c r="I13400" s="218" t="str">
        <f t="shared" si="419"/>
        <v/>
      </c>
    </row>
    <row r="13401" spans="3:9" ht="15" customHeight="1">
      <c r="C13401" s="220" t="str">
        <f t="shared" si="418"/>
        <v/>
      </c>
      <c r="I13401" s="218" t="str">
        <f t="shared" si="419"/>
        <v/>
      </c>
    </row>
    <row r="13402" spans="3:9" ht="15" customHeight="1">
      <c r="C13402" s="220" t="str">
        <f t="shared" si="418"/>
        <v/>
      </c>
      <c r="I13402" s="218" t="str">
        <f t="shared" si="419"/>
        <v/>
      </c>
    </row>
    <row r="13403" spans="3:9" ht="15" customHeight="1">
      <c r="C13403" s="220" t="str">
        <f t="shared" si="418"/>
        <v/>
      </c>
      <c r="I13403" s="218" t="str">
        <f t="shared" si="419"/>
        <v/>
      </c>
    </row>
    <row r="13404" spans="3:9" ht="15" customHeight="1">
      <c r="C13404" s="220" t="str">
        <f t="shared" si="418"/>
        <v/>
      </c>
      <c r="I13404" s="218" t="str">
        <f t="shared" si="419"/>
        <v/>
      </c>
    </row>
    <row r="13405" spans="3:9" ht="15" customHeight="1">
      <c r="C13405" s="220" t="str">
        <f t="shared" si="418"/>
        <v/>
      </c>
      <c r="I13405" s="218" t="str">
        <f t="shared" si="419"/>
        <v/>
      </c>
    </row>
    <row r="13406" spans="3:9" ht="15" customHeight="1">
      <c r="C13406" s="220" t="str">
        <f t="shared" si="418"/>
        <v/>
      </c>
      <c r="I13406" s="218" t="str">
        <f t="shared" si="419"/>
        <v/>
      </c>
    </row>
    <row r="13407" spans="3:9" ht="15" customHeight="1">
      <c r="C13407" s="220" t="str">
        <f t="shared" si="418"/>
        <v/>
      </c>
      <c r="I13407" s="218" t="str">
        <f t="shared" si="419"/>
        <v/>
      </c>
    </row>
    <row r="13408" spans="3:9" ht="15" customHeight="1">
      <c r="C13408" s="220" t="str">
        <f t="shared" si="418"/>
        <v/>
      </c>
      <c r="I13408" s="218" t="str">
        <f t="shared" si="419"/>
        <v/>
      </c>
    </row>
    <row r="13409" spans="3:9" ht="15" customHeight="1">
      <c r="C13409" s="220" t="str">
        <f t="shared" si="418"/>
        <v/>
      </c>
      <c r="I13409" s="218" t="str">
        <f t="shared" si="419"/>
        <v/>
      </c>
    </row>
    <row r="13410" spans="3:9" ht="15" customHeight="1">
      <c r="C13410" s="220" t="str">
        <f t="shared" si="418"/>
        <v/>
      </c>
      <c r="I13410" s="218" t="str">
        <f t="shared" si="419"/>
        <v/>
      </c>
    </row>
    <row r="13411" spans="3:9" ht="15" customHeight="1">
      <c r="C13411" s="220" t="str">
        <f t="shared" si="418"/>
        <v/>
      </c>
      <c r="I13411" s="218" t="str">
        <f t="shared" si="419"/>
        <v/>
      </c>
    </row>
    <row r="13412" spans="3:9" ht="15" customHeight="1">
      <c r="C13412" s="220" t="str">
        <f t="shared" si="418"/>
        <v/>
      </c>
      <c r="I13412" s="218" t="str">
        <f t="shared" si="419"/>
        <v/>
      </c>
    </row>
    <row r="13413" spans="3:9" ht="15" customHeight="1">
      <c r="C13413" s="220" t="str">
        <f t="shared" si="418"/>
        <v/>
      </c>
      <c r="I13413" s="218" t="str">
        <f t="shared" si="419"/>
        <v/>
      </c>
    </row>
    <row r="13414" spans="3:9" ht="15" customHeight="1">
      <c r="C13414" s="220" t="str">
        <f t="shared" si="418"/>
        <v/>
      </c>
      <c r="I13414" s="218" t="str">
        <f t="shared" si="419"/>
        <v/>
      </c>
    </row>
    <row r="13415" spans="3:9" ht="15" customHeight="1">
      <c r="C13415" s="220" t="str">
        <f t="shared" si="418"/>
        <v/>
      </c>
      <c r="I13415" s="218" t="str">
        <f t="shared" si="419"/>
        <v/>
      </c>
    </row>
    <row r="13416" spans="3:9" ht="15" customHeight="1">
      <c r="C13416" s="220" t="str">
        <f t="shared" si="418"/>
        <v/>
      </c>
      <c r="I13416" s="218" t="str">
        <f t="shared" si="419"/>
        <v/>
      </c>
    </row>
    <row r="13417" spans="3:9" ht="15" customHeight="1">
      <c r="C13417" s="220" t="str">
        <f t="shared" si="418"/>
        <v/>
      </c>
      <c r="I13417" s="218" t="str">
        <f t="shared" si="419"/>
        <v/>
      </c>
    </row>
    <row r="13418" spans="3:9" ht="15" customHeight="1">
      <c r="C13418" s="220" t="str">
        <f t="shared" si="418"/>
        <v/>
      </c>
      <c r="I13418" s="218" t="str">
        <f t="shared" si="419"/>
        <v/>
      </c>
    </row>
    <row r="13419" spans="3:9" ht="15" customHeight="1">
      <c r="C13419" s="220" t="str">
        <f t="shared" si="418"/>
        <v/>
      </c>
      <c r="I13419" s="218" t="str">
        <f t="shared" si="419"/>
        <v/>
      </c>
    </row>
    <row r="13420" spans="3:9" ht="15" customHeight="1">
      <c r="C13420" s="220" t="str">
        <f t="shared" si="418"/>
        <v/>
      </c>
      <c r="I13420" s="218" t="str">
        <f t="shared" si="419"/>
        <v/>
      </c>
    </row>
    <row r="13421" spans="3:9" ht="15" customHeight="1">
      <c r="C13421" s="220" t="str">
        <f t="shared" si="418"/>
        <v/>
      </c>
      <c r="I13421" s="218" t="str">
        <f t="shared" si="419"/>
        <v/>
      </c>
    </row>
    <row r="13422" spans="3:9" ht="15" customHeight="1">
      <c r="C13422" s="220" t="str">
        <f t="shared" si="418"/>
        <v/>
      </c>
      <c r="I13422" s="218" t="str">
        <f t="shared" si="419"/>
        <v/>
      </c>
    </row>
    <row r="13423" spans="3:9" ht="15" customHeight="1">
      <c r="C13423" s="220" t="str">
        <f t="shared" si="418"/>
        <v/>
      </c>
      <c r="I13423" s="218" t="str">
        <f t="shared" si="419"/>
        <v/>
      </c>
    </row>
    <row r="13424" spans="3:9" ht="15" customHeight="1">
      <c r="C13424" s="220" t="str">
        <f t="shared" si="418"/>
        <v/>
      </c>
      <c r="I13424" s="218" t="str">
        <f t="shared" si="419"/>
        <v/>
      </c>
    </row>
    <row r="13425" spans="3:9" ht="15" customHeight="1">
      <c r="C13425" s="220" t="str">
        <f t="shared" si="418"/>
        <v/>
      </c>
      <c r="I13425" s="218" t="str">
        <f t="shared" si="419"/>
        <v/>
      </c>
    </row>
    <row r="13426" spans="3:9" ht="15" customHeight="1">
      <c r="C13426" s="220" t="str">
        <f t="shared" si="418"/>
        <v/>
      </c>
      <c r="I13426" s="218" t="str">
        <f t="shared" si="419"/>
        <v/>
      </c>
    </row>
    <row r="13427" spans="3:9" ht="15" customHeight="1">
      <c r="C13427" s="220" t="str">
        <f t="shared" si="418"/>
        <v/>
      </c>
      <c r="I13427" s="218" t="str">
        <f t="shared" si="419"/>
        <v/>
      </c>
    </row>
    <row r="13428" spans="3:9" ht="15" customHeight="1">
      <c r="C13428" s="220" t="str">
        <f t="shared" si="418"/>
        <v/>
      </c>
      <c r="I13428" s="218" t="str">
        <f t="shared" si="419"/>
        <v/>
      </c>
    </row>
    <row r="13429" spans="3:9" ht="15" customHeight="1">
      <c r="C13429" s="220" t="str">
        <f t="shared" si="418"/>
        <v/>
      </c>
      <c r="I13429" s="218" t="str">
        <f t="shared" si="419"/>
        <v/>
      </c>
    </row>
    <row r="13430" spans="3:9" ht="15" customHeight="1">
      <c r="C13430" s="220" t="str">
        <f t="shared" si="418"/>
        <v/>
      </c>
      <c r="I13430" s="218" t="str">
        <f t="shared" si="419"/>
        <v/>
      </c>
    </row>
    <row r="13431" spans="3:9" ht="15" customHeight="1">
      <c r="C13431" s="220" t="str">
        <f t="shared" si="418"/>
        <v/>
      </c>
      <c r="I13431" s="218" t="str">
        <f t="shared" si="419"/>
        <v/>
      </c>
    </row>
    <row r="13432" spans="3:9" ht="15" customHeight="1">
      <c r="C13432" s="220" t="str">
        <f t="shared" si="418"/>
        <v/>
      </c>
      <c r="I13432" s="218" t="str">
        <f t="shared" si="419"/>
        <v/>
      </c>
    </row>
    <row r="13433" spans="3:9" ht="15" customHeight="1">
      <c r="C13433" s="220" t="str">
        <f t="shared" si="418"/>
        <v/>
      </c>
      <c r="I13433" s="218" t="str">
        <f t="shared" si="419"/>
        <v/>
      </c>
    </row>
    <row r="13434" spans="3:9" ht="15" customHeight="1">
      <c r="C13434" s="220" t="str">
        <f t="shared" si="418"/>
        <v/>
      </c>
      <c r="I13434" s="218" t="str">
        <f t="shared" si="419"/>
        <v/>
      </c>
    </row>
    <row r="13435" spans="3:9" ht="15" customHeight="1">
      <c r="C13435" s="220" t="str">
        <f t="shared" si="418"/>
        <v/>
      </c>
      <c r="I13435" s="218" t="str">
        <f t="shared" si="419"/>
        <v/>
      </c>
    </row>
    <row r="13436" spans="3:9" ht="15" customHeight="1">
      <c r="C13436" s="220" t="str">
        <f t="shared" si="418"/>
        <v/>
      </c>
      <c r="I13436" s="218" t="str">
        <f t="shared" si="419"/>
        <v/>
      </c>
    </row>
    <row r="13437" spans="3:9" ht="15" customHeight="1">
      <c r="C13437" s="220" t="str">
        <f t="shared" si="418"/>
        <v/>
      </c>
      <c r="I13437" s="218" t="str">
        <f t="shared" si="419"/>
        <v/>
      </c>
    </row>
    <row r="13438" spans="3:9" ht="15" customHeight="1">
      <c r="C13438" s="220" t="str">
        <f t="shared" si="418"/>
        <v/>
      </c>
      <c r="I13438" s="218" t="str">
        <f t="shared" si="419"/>
        <v/>
      </c>
    </row>
    <row r="13439" spans="3:9" ht="15" customHeight="1">
      <c r="C13439" s="220" t="str">
        <f t="shared" si="418"/>
        <v/>
      </c>
      <c r="I13439" s="218" t="str">
        <f t="shared" si="419"/>
        <v/>
      </c>
    </row>
    <row r="13440" spans="3:9" ht="15" customHeight="1">
      <c r="C13440" s="220" t="str">
        <f t="shared" si="418"/>
        <v/>
      </c>
      <c r="I13440" s="218" t="str">
        <f t="shared" si="419"/>
        <v/>
      </c>
    </row>
    <row r="13441" spans="3:9" ht="15" customHeight="1">
      <c r="C13441" s="220" t="str">
        <f t="shared" si="418"/>
        <v/>
      </c>
      <c r="I13441" s="218" t="str">
        <f t="shared" si="419"/>
        <v/>
      </c>
    </row>
    <row r="13442" spans="3:9" ht="15" customHeight="1">
      <c r="C13442" s="220" t="str">
        <f t="shared" si="418"/>
        <v/>
      </c>
      <c r="I13442" s="218" t="str">
        <f t="shared" si="419"/>
        <v/>
      </c>
    </row>
    <row r="13443" spans="3:9" ht="15" customHeight="1">
      <c r="C13443" s="220" t="str">
        <f t="shared" si="418"/>
        <v/>
      </c>
      <c r="I13443" s="218" t="str">
        <f t="shared" si="419"/>
        <v/>
      </c>
    </row>
    <row r="13444" spans="3:9" ht="15" customHeight="1">
      <c r="C13444" s="220" t="str">
        <f t="shared" si="418"/>
        <v/>
      </c>
      <c r="I13444" s="218" t="str">
        <f t="shared" si="419"/>
        <v/>
      </c>
    </row>
    <row r="13445" spans="3:9" ht="15" customHeight="1">
      <c r="C13445" s="220" t="str">
        <f t="shared" si="418"/>
        <v/>
      </c>
      <c r="I13445" s="218" t="str">
        <f t="shared" si="419"/>
        <v/>
      </c>
    </row>
    <row r="13446" spans="3:9" ht="15" customHeight="1">
      <c r="C13446" s="220" t="str">
        <f t="shared" ref="C13446:C13509" si="420">IF(B13446="","",MONTH(B13446))</f>
        <v/>
      </c>
      <c r="I13446" s="218" t="str">
        <f t="shared" ref="I13446:I13509" si="421">IF(H13446="","",IF(E13446="","Não deixe campos em branco, a planilha resumo de custos e despesas necessita deles para funcionar",IF(F13446="","Não deixe campos em branco, a planilha resumo de custos e despesas necessita deles para funcionar",IF(G13446="","Não deixe campos em branco, a planilha resumo de custos e despesas necessita deles para funcionar",""))))</f>
        <v/>
      </c>
    </row>
    <row r="13447" spans="3:9" ht="15" customHeight="1">
      <c r="C13447" s="220" t="str">
        <f t="shared" si="420"/>
        <v/>
      </c>
      <c r="I13447" s="218" t="str">
        <f t="shared" si="421"/>
        <v/>
      </c>
    </row>
    <row r="13448" spans="3:9" ht="15" customHeight="1">
      <c r="C13448" s="220" t="str">
        <f t="shared" si="420"/>
        <v/>
      </c>
      <c r="I13448" s="218" t="str">
        <f t="shared" si="421"/>
        <v/>
      </c>
    </row>
    <row r="13449" spans="3:9" ht="15" customHeight="1">
      <c r="C13449" s="220" t="str">
        <f t="shared" si="420"/>
        <v/>
      </c>
      <c r="I13449" s="218" t="str">
        <f t="shared" si="421"/>
        <v/>
      </c>
    </row>
    <row r="13450" spans="3:9" ht="15" customHeight="1">
      <c r="C13450" s="220" t="str">
        <f t="shared" si="420"/>
        <v/>
      </c>
      <c r="I13450" s="218" t="str">
        <f t="shared" si="421"/>
        <v/>
      </c>
    </row>
    <row r="13451" spans="3:9" ht="15" customHeight="1">
      <c r="C13451" s="220" t="str">
        <f t="shared" si="420"/>
        <v/>
      </c>
      <c r="I13451" s="218" t="str">
        <f t="shared" si="421"/>
        <v/>
      </c>
    </row>
    <row r="13452" spans="3:9" ht="15" customHeight="1">
      <c r="C13452" s="220" t="str">
        <f t="shared" si="420"/>
        <v/>
      </c>
      <c r="I13452" s="218" t="str">
        <f t="shared" si="421"/>
        <v/>
      </c>
    </row>
    <row r="13453" spans="3:9" ht="15" customHeight="1">
      <c r="C13453" s="220" t="str">
        <f t="shared" si="420"/>
        <v/>
      </c>
      <c r="I13453" s="218" t="str">
        <f t="shared" si="421"/>
        <v/>
      </c>
    </row>
    <row r="13454" spans="3:9" ht="15" customHeight="1">
      <c r="C13454" s="220" t="str">
        <f t="shared" si="420"/>
        <v/>
      </c>
      <c r="I13454" s="218" t="str">
        <f t="shared" si="421"/>
        <v/>
      </c>
    </row>
    <row r="13455" spans="3:9" ht="15" customHeight="1">
      <c r="C13455" s="220" t="str">
        <f t="shared" si="420"/>
        <v/>
      </c>
      <c r="I13455" s="218" t="str">
        <f t="shared" si="421"/>
        <v/>
      </c>
    </row>
    <row r="13456" spans="3:9" ht="15" customHeight="1">
      <c r="C13456" s="220" t="str">
        <f t="shared" si="420"/>
        <v/>
      </c>
      <c r="I13456" s="218" t="str">
        <f t="shared" si="421"/>
        <v/>
      </c>
    </row>
    <row r="13457" spans="3:9" ht="15" customHeight="1">
      <c r="C13457" s="220" t="str">
        <f t="shared" si="420"/>
        <v/>
      </c>
      <c r="I13457" s="218" t="str">
        <f t="shared" si="421"/>
        <v/>
      </c>
    </row>
    <row r="13458" spans="3:9" ht="15" customHeight="1">
      <c r="C13458" s="220" t="str">
        <f t="shared" si="420"/>
        <v/>
      </c>
      <c r="I13458" s="218" t="str">
        <f t="shared" si="421"/>
        <v/>
      </c>
    </row>
    <row r="13459" spans="3:9" ht="15" customHeight="1">
      <c r="C13459" s="220" t="str">
        <f t="shared" si="420"/>
        <v/>
      </c>
      <c r="I13459" s="218" t="str">
        <f t="shared" si="421"/>
        <v/>
      </c>
    </row>
    <row r="13460" spans="3:9" ht="15" customHeight="1">
      <c r="C13460" s="220" t="str">
        <f t="shared" si="420"/>
        <v/>
      </c>
      <c r="I13460" s="218" t="str">
        <f t="shared" si="421"/>
        <v/>
      </c>
    </row>
    <row r="13461" spans="3:9" ht="15" customHeight="1">
      <c r="C13461" s="220" t="str">
        <f t="shared" si="420"/>
        <v/>
      </c>
      <c r="I13461" s="218" t="str">
        <f t="shared" si="421"/>
        <v/>
      </c>
    </row>
    <row r="13462" spans="3:9" ht="15" customHeight="1">
      <c r="C13462" s="220" t="str">
        <f t="shared" si="420"/>
        <v/>
      </c>
      <c r="I13462" s="218" t="str">
        <f t="shared" si="421"/>
        <v/>
      </c>
    </row>
    <row r="13463" spans="3:9" ht="15" customHeight="1">
      <c r="C13463" s="220" t="str">
        <f t="shared" si="420"/>
        <v/>
      </c>
      <c r="I13463" s="218" t="str">
        <f t="shared" si="421"/>
        <v/>
      </c>
    </row>
    <row r="13464" spans="3:9" ht="15" customHeight="1">
      <c r="C13464" s="220" t="str">
        <f t="shared" si="420"/>
        <v/>
      </c>
      <c r="I13464" s="218" t="str">
        <f t="shared" si="421"/>
        <v/>
      </c>
    </row>
    <row r="13465" spans="3:9" ht="15" customHeight="1">
      <c r="C13465" s="220" t="str">
        <f t="shared" si="420"/>
        <v/>
      </c>
      <c r="I13465" s="218" t="str">
        <f t="shared" si="421"/>
        <v/>
      </c>
    </row>
    <row r="13466" spans="3:9" ht="15" customHeight="1">
      <c r="C13466" s="220" t="str">
        <f t="shared" si="420"/>
        <v/>
      </c>
      <c r="I13466" s="218" t="str">
        <f t="shared" si="421"/>
        <v/>
      </c>
    </row>
    <row r="13467" spans="3:9" ht="15" customHeight="1">
      <c r="C13467" s="220" t="str">
        <f t="shared" si="420"/>
        <v/>
      </c>
      <c r="I13467" s="218" t="str">
        <f t="shared" si="421"/>
        <v/>
      </c>
    </row>
    <row r="13468" spans="3:9" ht="15" customHeight="1">
      <c r="C13468" s="220" t="str">
        <f t="shared" si="420"/>
        <v/>
      </c>
      <c r="I13468" s="218" t="str">
        <f t="shared" si="421"/>
        <v/>
      </c>
    </row>
    <row r="13469" spans="3:9" ht="15" customHeight="1">
      <c r="C13469" s="220" t="str">
        <f t="shared" si="420"/>
        <v/>
      </c>
      <c r="I13469" s="218" t="str">
        <f t="shared" si="421"/>
        <v/>
      </c>
    </row>
    <row r="13470" spans="3:9" ht="15" customHeight="1">
      <c r="C13470" s="220" t="str">
        <f t="shared" si="420"/>
        <v/>
      </c>
      <c r="I13470" s="218" t="str">
        <f t="shared" si="421"/>
        <v/>
      </c>
    </row>
    <row r="13471" spans="3:9" ht="15" customHeight="1">
      <c r="C13471" s="220" t="str">
        <f t="shared" si="420"/>
        <v/>
      </c>
      <c r="I13471" s="218" t="str">
        <f t="shared" si="421"/>
        <v/>
      </c>
    </row>
    <row r="13472" spans="3:9" ht="15" customHeight="1">
      <c r="C13472" s="220" t="str">
        <f t="shared" si="420"/>
        <v/>
      </c>
      <c r="I13472" s="218" t="str">
        <f t="shared" si="421"/>
        <v/>
      </c>
    </row>
    <row r="13473" spans="3:9" ht="15" customHeight="1">
      <c r="C13473" s="220" t="str">
        <f t="shared" si="420"/>
        <v/>
      </c>
      <c r="I13473" s="218" t="str">
        <f t="shared" si="421"/>
        <v/>
      </c>
    </row>
    <row r="13474" spans="3:9" ht="15" customHeight="1">
      <c r="C13474" s="220" t="str">
        <f t="shared" si="420"/>
        <v/>
      </c>
      <c r="I13474" s="218" t="str">
        <f t="shared" si="421"/>
        <v/>
      </c>
    </row>
    <row r="13475" spans="3:9" ht="15" customHeight="1">
      <c r="C13475" s="220" t="str">
        <f t="shared" si="420"/>
        <v/>
      </c>
      <c r="I13475" s="218" t="str">
        <f t="shared" si="421"/>
        <v/>
      </c>
    </row>
    <row r="13476" spans="3:9" ht="15" customHeight="1">
      <c r="C13476" s="220" t="str">
        <f t="shared" si="420"/>
        <v/>
      </c>
      <c r="I13476" s="218" t="str">
        <f t="shared" si="421"/>
        <v/>
      </c>
    </row>
    <row r="13477" spans="3:9" ht="15" customHeight="1">
      <c r="C13477" s="220" t="str">
        <f t="shared" si="420"/>
        <v/>
      </c>
      <c r="I13477" s="218" t="str">
        <f t="shared" si="421"/>
        <v/>
      </c>
    </row>
    <row r="13478" spans="3:9" ht="15" customHeight="1">
      <c r="C13478" s="220" t="str">
        <f t="shared" si="420"/>
        <v/>
      </c>
      <c r="I13478" s="218" t="str">
        <f t="shared" si="421"/>
        <v/>
      </c>
    </row>
    <row r="13479" spans="3:9" ht="15" customHeight="1">
      <c r="C13479" s="220" t="str">
        <f t="shared" si="420"/>
        <v/>
      </c>
      <c r="I13479" s="218" t="str">
        <f t="shared" si="421"/>
        <v/>
      </c>
    </row>
    <row r="13480" spans="3:9" ht="15" customHeight="1">
      <c r="C13480" s="220" t="str">
        <f t="shared" si="420"/>
        <v/>
      </c>
      <c r="I13480" s="218" t="str">
        <f t="shared" si="421"/>
        <v/>
      </c>
    </row>
    <row r="13481" spans="3:9" ht="15" customHeight="1">
      <c r="C13481" s="220" t="str">
        <f t="shared" si="420"/>
        <v/>
      </c>
      <c r="I13481" s="218" t="str">
        <f t="shared" si="421"/>
        <v/>
      </c>
    </row>
    <row r="13482" spans="3:9" ht="15" customHeight="1">
      <c r="C13482" s="220" t="str">
        <f t="shared" si="420"/>
        <v/>
      </c>
      <c r="I13482" s="218" t="str">
        <f t="shared" si="421"/>
        <v/>
      </c>
    </row>
    <row r="13483" spans="3:9" ht="15" customHeight="1">
      <c r="C13483" s="220" t="str">
        <f t="shared" si="420"/>
        <v/>
      </c>
      <c r="I13483" s="218" t="str">
        <f t="shared" si="421"/>
        <v/>
      </c>
    </row>
    <row r="13484" spans="3:9" ht="15" customHeight="1">
      <c r="C13484" s="220" t="str">
        <f t="shared" si="420"/>
        <v/>
      </c>
      <c r="I13484" s="218" t="str">
        <f t="shared" si="421"/>
        <v/>
      </c>
    </row>
    <row r="13485" spans="3:9" ht="15" customHeight="1">
      <c r="C13485" s="220" t="str">
        <f t="shared" si="420"/>
        <v/>
      </c>
      <c r="I13485" s="218" t="str">
        <f t="shared" si="421"/>
        <v/>
      </c>
    </row>
    <row r="13486" spans="3:9" ht="15" customHeight="1">
      <c r="C13486" s="220" t="str">
        <f t="shared" si="420"/>
        <v/>
      </c>
      <c r="I13486" s="218" t="str">
        <f t="shared" si="421"/>
        <v/>
      </c>
    </row>
    <row r="13487" spans="3:9" ht="15" customHeight="1">
      <c r="C13487" s="220" t="str">
        <f t="shared" si="420"/>
        <v/>
      </c>
      <c r="I13487" s="218" t="str">
        <f t="shared" si="421"/>
        <v/>
      </c>
    </row>
    <row r="13488" spans="3:9" ht="15" customHeight="1">
      <c r="C13488" s="220" t="str">
        <f t="shared" si="420"/>
        <v/>
      </c>
      <c r="I13488" s="218" t="str">
        <f t="shared" si="421"/>
        <v/>
      </c>
    </row>
    <row r="13489" spans="3:9" ht="15" customHeight="1">
      <c r="C13489" s="220" t="str">
        <f t="shared" si="420"/>
        <v/>
      </c>
      <c r="I13489" s="218" t="str">
        <f t="shared" si="421"/>
        <v/>
      </c>
    </row>
    <row r="13490" spans="3:9" ht="15" customHeight="1">
      <c r="C13490" s="220" t="str">
        <f t="shared" si="420"/>
        <v/>
      </c>
      <c r="I13490" s="218" t="str">
        <f t="shared" si="421"/>
        <v/>
      </c>
    </row>
    <row r="13491" spans="3:9" ht="15" customHeight="1">
      <c r="C13491" s="220" t="str">
        <f t="shared" si="420"/>
        <v/>
      </c>
      <c r="I13491" s="218" t="str">
        <f t="shared" si="421"/>
        <v/>
      </c>
    </row>
    <row r="13492" spans="3:9" ht="15" customHeight="1">
      <c r="C13492" s="220" t="str">
        <f t="shared" si="420"/>
        <v/>
      </c>
      <c r="I13492" s="218" t="str">
        <f t="shared" si="421"/>
        <v/>
      </c>
    </row>
    <row r="13493" spans="3:9" ht="15" customHeight="1">
      <c r="C13493" s="220" t="str">
        <f t="shared" si="420"/>
        <v/>
      </c>
      <c r="I13493" s="218" t="str">
        <f t="shared" si="421"/>
        <v/>
      </c>
    </row>
    <row r="13494" spans="3:9" ht="15" customHeight="1">
      <c r="C13494" s="220" t="str">
        <f t="shared" si="420"/>
        <v/>
      </c>
      <c r="I13494" s="218" t="str">
        <f t="shared" si="421"/>
        <v/>
      </c>
    </row>
    <row r="13495" spans="3:9" ht="15" customHeight="1">
      <c r="C13495" s="220" t="str">
        <f t="shared" si="420"/>
        <v/>
      </c>
      <c r="I13495" s="218" t="str">
        <f t="shared" si="421"/>
        <v/>
      </c>
    </row>
    <row r="13496" spans="3:9" ht="15" customHeight="1">
      <c r="C13496" s="220" t="str">
        <f t="shared" si="420"/>
        <v/>
      </c>
      <c r="I13496" s="218" t="str">
        <f t="shared" si="421"/>
        <v/>
      </c>
    </row>
    <row r="13497" spans="3:9" ht="15" customHeight="1">
      <c r="C13497" s="220" t="str">
        <f t="shared" si="420"/>
        <v/>
      </c>
      <c r="I13497" s="218" t="str">
        <f t="shared" si="421"/>
        <v/>
      </c>
    </row>
    <row r="13498" spans="3:9" ht="15" customHeight="1">
      <c r="C13498" s="220" t="str">
        <f t="shared" si="420"/>
        <v/>
      </c>
      <c r="I13498" s="218" t="str">
        <f t="shared" si="421"/>
        <v/>
      </c>
    </row>
    <row r="13499" spans="3:9" ht="15" customHeight="1">
      <c r="C13499" s="220" t="str">
        <f t="shared" si="420"/>
        <v/>
      </c>
      <c r="I13499" s="218" t="str">
        <f t="shared" si="421"/>
        <v/>
      </c>
    </row>
    <row r="13500" spans="3:9" ht="15" customHeight="1">
      <c r="C13500" s="220" t="str">
        <f t="shared" si="420"/>
        <v/>
      </c>
      <c r="I13500" s="218" t="str">
        <f t="shared" si="421"/>
        <v/>
      </c>
    </row>
    <row r="13501" spans="3:9" ht="15" customHeight="1">
      <c r="C13501" s="220" t="str">
        <f t="shared" si="420"/>
        <v/>
      </c>
      <c r="I13501" s="218" t="str">
        <f t="shared" si="421"/>
        <v/>
      </c>
    </row>
    <row r="13502" spans="3:9" ht="15" customHeight="1">
      <c r="C13502" s="220" t="str">
        <f t="shared" si="420"/>
        <v/>
      </c>
      <c r="I13502" s="218" t="str">
        <f t="shared" si="421"/>
        <v/>
      </c>
    </row>
    <row r="13503" spans="3:9" ht="15" customHeight="1">
      <c r="C13503" s="220" t="str">
        <f t="shared" si="420"/>
        <v/>
      </c>
      <c r="I13503" s="218" t="str">
        <f t="shared" si="421"/>
        <v/>
      </c>
    </row>
    <row r="13504" spans="3:9" ht="15" customHeight="1">
      <c r="C13504" s="220" t="str">
        <f t="shared" si="420"/>
        <v/>
      </c>
      <c r="I13504" s="218" t="str">
        <f t="shared" si="421"/>
        <v/>
      </c>
    </row>
    <row r="13505" spans="3:9" ht="15" customHeight="1">
      <c r="C13505" s="220" t="str">
        <f t="shared" si="420"/>
        <v/>
      </c>
      <c r="I13505" s="218" t="str">
        <f t="shared" si="421"/>
        <v/>
      </c>
    </row>
    <row r="13506" spans="3:9" ht="15" customHeight="1">
      <c r="C13506" s="220" t="str">
        <f t="shared" si="420"/>
        <v/>
      </c>
      <c r="I13506" s="218" t="str">
        <f t="shared" si="421"/>
        <v/>
      </c>
    </row>
    <row r="13507" spans="3:9" ht="15" customHeight="1">
      <c r="C13507" s="220" t="str">
        <f t="shared" si="420"/>
        <v/>
      </c>
      <c r="I13507" s="218" t="str">
        <f t="shared" si="421"/>
        <v/>
      </c>
    </row>
    <row r="13508" spans="3:9" ht="15" customHeight="1">
      <c r="C13508" s="220" t="str">
        <f t="shared" si="420"/>
        <v/>
      </c>
      <c r="I13508" s="218" t="str">
        <f t="shared" si="421"/>
        <v/>
      </c>
    </row>
    <row r="13509" spans="3:9" ht="15" customHeight="1">
      <c r="C13509" s="220" t="str">
        <f t="shared" si="420"/>
        <v/>
      </c>
      <c r="I13509" s="218" t="str">
        <f t="shared" si="421"/>
        <v/>
      </c>
    </row>
    <row r="13510" spans="3:9" ht="15" customHeight="1">
      <c r="C13510" s="220" t="str">
        <f t="shared" ref="C13510:C13573" si="422">IF(B13510="","",MONTH(B13510))</f>
        <v/>
      </c>
      <c r="I13510" s="218" t="str">
        <f t="shared" ref="I13510:I13573" si="423">IF(H13510="","",IF(E13510="","Não deixe campos em branco, a planilha resumo de custos e despesas necessita deles para funcionar",IF(F13510="","Não deixe campos em branco, a planilha resumo de custos e despesas necessita deles para funcionar",IF(G13510="","Não deixe campos em branco, a planilha resumo de custos e despesas necessita deles para funcionar",""))))</f>
        <v/>
      </c>
    </row>
    <row r="13511" spans="3:9" ht="15" customHeight="1">
      <c r="C13511" s="220" t="str">
        <f t="shared" si="422"/>
        <v/>
      </c>
      <c r="I13511" s="218" t="str">
        <f t="shared" si="423"/>
        <v/>
      </c>
    </row>
    <row r="13512" spans="3:9" ht="15" customHeight="1">
      <c r="C13512" s="220" t="str">
        <f t="shared" si="422"/>
        <v/>
      </c>
      <c r="I13512" s="218" t="str">
        <f t="shared" si="423"/>
        <v/>
      </c>
    </row>
    <row r="13513" spans="3:9" ht="15" customHeight="1">
      <c r="C13513" s="220" t="str">
        <f t="shared" si="422"/>
        <v/>
      </c>
      <c r="I13513" s="218" t="str">
        <f t="shared" si="423"/>
        <v/>
      </c>
    </row>
    <row r="13514" spans="3:9" ht="15" customHeight="1">
      <c r="C13514" s="220" t="str">
        <f t="shared" si="422"/>
        <v/>
      </c>
      <c r="I13514" s="218" t="str">
        <f t="shared" si="423"/>
        <v/>
      </c>
    </row>
    <row r="13515" spans="3:9" ht="15" customHeight="1">
      <c r="C13515" s="220" t="str">
        <f t="shared" si="422"/>
        <v/>
      </c>
      <c r="I13515" s="218" t="str">
        <f t="shared" si="423"/>
        <v/>
      </c>
    </row>
    <row r="13516" spans="3:9" ht="15" customHeight="1">
      <c r="C13516" s="220" t="str">
        <f t="shared" si="422"/>
        <v/>
      </c>
      <c r="I13516" s="218" t="str">
        <f t="shared" si="423"/>
        <v/>
      </c>
    </row>
    <row r="13517" spans="3:9" ht="15" customHeight="1">
      <c r="C13517" s="220" t="str">
        <f t="shared" si="422"/>
        <v/>
      </c>
      <c r="I13517" s="218" t="str">
        <f t="shared" si="423"/>
        <v/>
      </c>
    </row>
    <row r="13518" spans="3:9" ht="15" customHeight="1">
      <c r="C13518" s="220" t="str">
        <f t="shared" si="422"/>
        <v/>
      </c>
      <c r="I13518" s="218" t="str">
        <f t="shared" si="423"/>
        <v/>
      </c>
    </row>
    <row r="13519" spans="3:9" ht="15" customHeight="1">
      <c r="C13519" s="220" t="str">
        <f t="shared" si="422"/>
        <v/>
      </c>
      <c r="I13519" s="218" t="str">
        <f t="shared" si="423"/>
        <v/>
      </c>
    </row>
    <row r="13520" spans="3:9" ht="15" customHeight="1">
      <c r="C13520" s="220" t="str">
        <f t="shared" si="422"/>
        <v/>
      </c>
      <c r="I13520" s="218" t="str">
        <f t="shared" si="423"/>
        <v/>
      </c>
    </row>
    <row r="13521" spans="3:9" ht="15" customHeight="1">
      <c r="C13521" s="220" t="str">
        <f t="shared" si="422"/>
        <v/>
      </c>
      <c r="I13521" s="218" t="str">
        <f t="shared" si="423"/>
        <v/>
      </c>
    </row>
    <row r="13522" spans="3:9" ht="15" customHeight="1">
      <c r="C13522" s="220" t="str">
        <f t="shared" si="422"/>
        <v/>
      </c>
      <c r="I13522" s="218" t="str">
        <f t="shared" si="423"/>
        <v/>
      </c>
    </row>
    <row r="13523" spans="3:9" ht="15" customHeight="1">
      <c r="C13523" s="220" t="str">
        <f t="shared" si="422"/>
        <v/>
      </c>
      <c r="I13523" s="218" t="str">
        <f t="shared" si="423"/>
        <v/>
      </c>
    </row>
    <row r="13524" spans="3:9" ht="15" customHeight="1">
      <c r="C13524" s="220" t="str">
        <f t="shared" si="422"/>
        <v/>
      </c>
      <c r="I13524" s="218" t="str">
        <f t="shared" si="423"/>
        <v/>
      </c>
    </row>
    <row r="13525" spans="3:9" ht="15" customHeight="1">
      <c r="C13525" s="220" t="str">
        <f t="shared" si="422"/>
        <v/>
      </c>
      <c r="I13525" s="218" t="str">
        <f t="shared" si="423"/>
        <v/>
      </c>
    </row>
    <row r="13526" spans="3:9" ht="15" customHeight="1">
      <c r="C13526" s="220" t="str">
        <f t="shared" si="422"/>
        <v/>
      </c>
      <c r="I13526" s="218" t="str">
        <f t="shared" si="423"/>
        <v/>
      </c>
    </row>
    <row r="13527" spans="3:9" ht="15" customHeight="1">
      <c r="C13527" s="220" t="str">
        <f t="shared" si="422"/>
        <v/>
      </c>
      <c r="I13527" s="218" t="str">
        <f t="shared" si="423"/>
        <v/>
      </c>
    </row>
    <row r="13528" spans="3:9" ht="15" customHeight="1">
      <c r="C13528" s="220" t="str">
        <f t="shared" si="422"/>
        <v/>
      </c>
      <c r="I13528" s="218" t="str">
        <f t="shared" si="423"/>
        <v/>
      </c>
    </row>
    <row r="13529" spans="3:9" ht="15" customHeight="1">
      <c r="C13529" s="220" t="str">
        <f t="shared" si="422"/>
        <v/>
      </c>
      <c r="I13529" s="218" t="str">
        <f t="shared" si="423"/>
        <v/>
      </c>
    </row>
    <row r="13530" spans="3:9" ht="15" customHeight="1">
      <c r="C13530" s="220" t="str">
        <f t="shared" si="422"/>
        <v/>
      </c>
      <c r="I13530" s="218" t="str">
        <f t="shared" si="423"/>
        <v/>
      </c>
    </row>
    <row r="13531" spans="3:9" ht="15" customHeight="1">
      <c r="C13531" s="220" t="str">
        <f t="shared" si="422"/>
        <v/>
      </c>
      <c r="I13531" s="218" t="str">
        <f t="shared" si="423"/>
        <v/>
      </c>
    </row>
    <row r="13532" spans="3:9" ht="15" customHeight="1">
      <c r="C13532" s="220" t="str">
        <f t="shared" si="422"/>
        <v/>
      </c>
      <c r="I13532" s="218" t="str">
        <f t="shared" si="423"/>
        <v/>
      </c>
    </row>
    <row r="13533" spans="3:9" ht="15" customHeight="1">
      <c r="C13533" s="220" t="str">
        <f t="shared" si="422"/>
        <v/>
      </c>
      <c r="I13533" s="218" t="str">
        <f t="shared" si="423"/>
        <v/>
      </c>
    </row>
    <row r="13534" spans="3:9" ht="15" customHeight="1">
      <c r="C13534" s="220" t="str">
        <f t="shared" si="422"/>
        <v/>
      </c>
      <c r="I13534" s="218" t="str">
        <f t="shared" si="423"/>
        <v/>
      </c>
    </row>
    <row r="13535" spans="3:9" ht="15" customHeight="1">
      <c r="C13535" s="220" t="str">
        <f t="shared" si="422"/>
        <v/>
      </c>
      <c r="I13535" s="218" t="str">
        <f t="shared" si="423"/>
        <v/>
      </c>
    </row>
    <row r="13536" spans="3:9" ht="15" customHeight="1">
      <c r="C13536" s="220" t="str">
        <f t="shared" si="422"/>
        <v/>
      </c>
      <c r="I13536" s="218" t="str">
        <f t="shared" si="423"/>
        <v/>
      </c>
    </row>
    <row r="13537" spans="3:9" ht="15" customHeight="1">
      <c r="C13537" s="220" t="str">
        <f t="shared" si="422"/>
        <v/>
      </c>
      <c r="I13537" s="218" t="str">
        <f t="shared" si="423"/>
        <v/>
      </c>
    </row>
    <row r="13538" spans="3:9" ht="15" customHeight="1">
      <c r="C13538" s="220" t="str">
        <f t="shared" si="422"/>
        <v/>
      </c>
      <c r="I13538" s="218" t="str">
        <f t="shared" si="423"/>
        <v/>
      </c>
    </row>
    <row r="13539" spans="3:9" ht="15" customHeight="1">
      <c r="C13539" s="220" t="str">
        <f t="shared" si="422"/>
        <v/>
      </c>
      <c r="I13539" s="218" t="str">
        <f t="shared" si="423"/>
        <v/>
      </c>
    </row>
    <row r="13540" spans="3:9" ht="15" customHeight="1">
      <c r="C13540" s="220" t="str">
        <f t="shared" si="422"/>
        <v/>
      </c>
      <c r="I13540" s="218" t="str">
        <f t="shared" si="423"/>
        <v/>
      </c>
    </row>
    <row r="13541" spans="3:9" ht="15" customHeight="1">
      <c r="C13541" s="220" t="str">
        <f t="shared" si="422"/>
        <v/>
      </c>
      <c r="I13541" s="218" t="str">
        <f t="shared" si="423"/>
        <v/>
      </c>
    </row>
    <row r="13542" spans="3:9" ht="15" customHeight="1">
      <c r="C13542" s="220" t="str">
        <f t="shared" si="422"/>
        <v/>
      </c>
      <c r="I13542" s="218" t="str">
        <f t="shared" si="423"/>
        <v/>
      </c>
    </row>
    <row r="13543" spans="3:9" ht="15" customHeight="1">
      <c r="C13543" s="220" t="str">
        <f t="shared" si="422"/>
        <v/>
      </c>
      <c r="I13543" s="218" t="str">
        <f t="shared" si="423"/>
        <v/>
      </c>
    </row>
    <row r="13544" spans="3:9" ht="15" customHeight="1">
      <c r="C13544" s="220" t="str">
        <f t="shared" si="422"/>
        <v/>
      </c>
      <c r="I13544" s="218" t="str">
        <f t="shared" si="423"/>
        <v/>
      </c>
    </row>
    <row r="13545" spans="3:9" ht="15" customHeight="1">
      <c r="C13545" s="220" t="str">
        <f t="shared" si="422"/>
        <v/>
      </c>
      <c r="I13545" s="218" t="str">
        <f t="shared" si="423"/>
        <v/>
      </c>
    </row>
    <row r="13546" spans="3:9" ht="15" customHeight="1">
      <c r="C13546" s="220" t="str">
        <f t="shared" si="422"/>
        <v/>
      </c>
      <c r="I13546" s="218" t="str">
        <f t="shared" si="423"/>
        <v/>
      </c>
    </row>
    <row r="13547" spans="3:9" ht="15" customHeight="1">
      <c r="C13547" s="220" t="str">
        <f t="shared" si="422"/>
        <v/>
      </c>
      <c r="I13547" s="218" t="str">
        <f t="shared" si="423"/>
        <v/>
      </c>
    </row>
    <row r="13548" spans="3:9" ht="15" customHeight="1">
      <c r="C13548" s="220" t="str">
        <f t="shared" si="422"/>
        <v/>
      </c>
      <c r="I13548" s="218" t="str">
        <f t="shared" si="423"/>
        <v/>
      </c>
    </row>
    <row r="13549" spans="3:9" ht="15" customHeight="1">
      <c r="C13549" s="220" t="str">
        <f t="shared" si="422"/>
        <v/>
      </c>
      <c r="I13549" s="218" t="str">
        <f t="shared" si="423"/>
        <v/>
      </c>
    </row>
    <row r="13550" spans="3:9" ht="15" customHeight="1">
      <c r="C13550" s="220" t="str">
        <f t="shared" si="422"/>
        <v/>
      </c>
      <c r="I13550" s="218" t="str">
        <f t="shared" si="423"/>
        <v/>
      </c>
    </row>
    <row r="13551" spans="3:9" ht="15" customHeight="1">
      <c r="C13551" s="220" t="str">
        <f t="shared" si="422"/>
        <v/>
      </c>
      <c r="I13551" s="218" t="str">
        <f t="shared" si="423"/>
        <v/>
      </c>
    </row>
    <row r="13552" spans="3:9" ht="15" customHeight="1">
      <c r="C13552" s="220" t="str">
        <f t="shared" si="422"/>
        <v/>
      </c>
      <c r="I13552" s="218" t="str">
        <f t="shared" si="423"/>
        <v/>
      </c>
    </row>
    <row r="13553" spans="3:9" ht="15" customHeight="1">
      <c r="C13553" s="220" t="str">
        <f t="shared" si="422"/>
        <v/>
      </c>
      <c r="I13553" s="218" t="str">
        <f t="shared" si="423"/>
        <v/>
      </c>
    </row>
    <row r="13554" spans="3:9" ht="15" customHeight="1">
      <c r="C13554" s="220" t="str">
        <f t="shared" si="422"/>
        <v/>
      </c>
      <c r="I13554" s="218" t="str">
        <f t="shared" si="423"/>
        <v/>
      </c>
    </row>
    <row r="13555" spans="3:9" ht="15" customHeight="1">
      <c r="C13555" s="220" t="str">
        <f t="shared" si="422"/>
        <v/>
      </c>
      <c r="I13555" s="218" t="str">
        <f t="shared" si="423"/>
        <v/>
      </c>
    </row>
    <row r="13556" spans="3:9" ht="15" customHeight="1">
      <c r="C13556" s="220" t="str">
        <f t="shared" si="422"/>
        <v/>
      </c>
      <c r="I13556" s="218" t="str">
        <f t="shared" si="423"/>
        <v/>
      </c>
    </row>
    <row r="13557" spans="3:9" ht="15" customHeight="1">
      <c r="C13557" s="220" t="str">
        <f t="shared" si="422"/>
        <v/>
      </c>
      <c r="I13557" s="218" t="str">
        <f t="shared" si="423"/>
        <v/>
      </c>
    </row>
    <row r="13558" spans="3:9" ht="15" customHeight="1">
      <c r="C13558" s="220" t="str">
        <f t="shared" si="422"/>
        <v/>
      </c>
      <c r="I13558" s="218" t="str">
        <f t="shared" si="423"/>
        <v/>
      </c>
    </row>
    <row r="13559" spans="3:9" ht="15" customHeight="1">
      <c r="C13559" s="220" t="str">
        <f t="shared" si="422"/>
        <v/>
      </c>
      <c r="I13559" s="218" t="str">
        <f t="shared" si="423"/>
        <v/>
      </c>
    </row>
    <row r="13560" spans="3:9" ht="15" customHeight="1">
      <c r="C13560" s="220" t="str">
        <f t="shared" si="422"/>
        <v/>
      </c>
      <c r="I13560" s="218" t="str">
        <f t="shared" si="423"/>
        <v/>
      </c>
    </row>
    <row r="13561" spans="3:9" ht="15" customHeight="1">
      <c r="C13561" s="220" t="str">
        <f t="shared" si="422"/>
        <v/>
      </c>
      <c r="I13561" s="218" t="str">
        <f t="shared" si="423"/>
        <v/>
      </c>
    </row>
    <row r="13562" spans="3:9" ht="15" customHeight="1">
      <c r="C13562" s="220" t="str">
        <f t="shared" si="422"/>
        <v/>
      </c>
      <c r="I13562" s="218" t="str">
        <f t="shared" si="423"/>
        <v/>
      </c>
    </row>
    <row r="13563" spans="3:9" ht="15" customHeight="1">
      <c r="C13563" s="220" t="str">
        <f t="shared" si="422"/>
        <v/>
      </c>
      <c r="I13563" s="218" t="str">
        <f t="shared" si="423"/>
        <v/>
      </c>
    </row>
    <row r="13564" spans="3:9" ht="15" customHeight="1">
      <c r="C13564" s="220" t="str">
        <f t="shared" si="422"/>
        <v/>
      </c>
      <c r="I13564" s="218" t="str">
        <f t="shared" si="423"/>
        <v/>
      </c>
    </row>
    <row r="13565" spans="3:9" ht="15" customHeight="1">
      <c r="C13565" s="220" t="str">
        <f t="shared" si="422"/>
        <v/>
      </c>
      <c r="I13565" s="218" t="str">
        <f t="shared" si="423"/>
        <v/>
      </c>
    </row>
    <row r="13566" spans="3:9" ht="15" customHeight="1">
      <c r="C13566" s="220" t="str">
        <f t="shared" si="422"/>
        <v/>
      </c>
      <c r="I13566" s="218" t="str">
        <f t="shared" si="423"/>
        <v/>
      </c>
    </row>
    <row r="13567" spans="3:9" ht="15" customHeight="1">
      <c r="C13567" s="220" t="str">
        <f t="shared" si="422"/>
        <v/>
      </c>
      <c r="I13567" s="218" t="str">
        <f t="shared" si="423"/>
        <v/>
      </c>
    </row>
    <row r="13568" spans="3:9" ht="15" customHeight="1">
      <c r="C13568" s="220" t="str">
        <f t="shared" si="422"/>
        <v/>
      </c>
      <c r="I13568" s="218" t="str">
        <f t="shared" si="423"/>
        <v/>
      </c>
    </row>
    <row r="13569" spans="3:9" ht="15" customHeight="1">
      <c r="C13569" s="220" t="str">
        <f t="shared" si="422"/>
        <v/>
      </c>
      <c r="I13569" s="218" t="str">
        <f t="shared" si="423"/>
        <v/>
      </c>
    </row>
    <row r="13570" spans="3:9" ht="15" customHeight="1">
      <c r="C13570" s="220" t="str">
        <f t="shared" si="422"/>
        <v/>
      </c>
      <c r="I13570" s="218" t="str">
        <f t="shared" si="423"/>
        <v/>
      </c>
    </row>
    <row r="13571" spans="3:9" ht="15" customHeight="1">
      <c r="C13571" s="220" t="str">
        <f t="shared" si="422"/>
        <v/>
      </c>
      <c r="I13571" s="218" t="str">
        <f t="shared" si="423"/>
        <v/>
      </c>
    </row>
    <row r="13572" spans="3:9" ht="15" customHeight="1">
      <c r="C13572" s="220" t="str">
        <f t="shared" si="422"/>
        <v/>
      </c>
      <c r="I13572" s="218" t="str">
        <f t="shared" si="423"/>
        <v/>
      </c>
    </row>
    <row r="13573" spans="3:9" ht="15" customHeight="1">
      <c r="C13573" s="220" t="str">
        <f t="shared" si="422"/>
        <v/>
      </c>
      <c r="I13573" s="218" t="str">
        <f t="shared" si="423"/>
        <v/>
      </c>
    </row>
    <row r="13574" spans="3:9" ht="15" customHeight="1">
      <c r="C13574" s="220" t="str">
        <f t="shared" ref="C13574:C13637" si="424">IF(B13574="","",MONTH(B13574))</f>
        <v/>
      </c>
      <c r="I13574" s="218" t="str">
        <f t="shared" ref="I13574:I13637" si="425">IF(H13574="","",IF(E13574="","Não deixe campos em branco, a planilha resumo de custos e despesas necessita deles para funcionar",IF(F13574="","Não deixe campos em branco, a planilha resumo de custos e despesas necessita deles para funcionar",IF(G13574="","Não deixe campos em branco, a planilha resumo de custos e despesas necessita deles para funcionar",""))))</f>
        <v/>
      </c>
    </row>
    <row r="13575" spans="3:9" ht="15" customHeight="1">
      <c r="C13575" s="220" t="str">
        <f t="shared" si="424"/>
        <v/>
      </c>
      <c r="I13575" s="218" t="str">
        <f t="shared" si="425"/>
        <v/>
      </c>
    </row>
    <row r="13576" spans="3:9" ht="15" customHeight="1">
      <c r="C13576" s="220" t="str">
        <f t="shared" si="424"/>
        <v/>
      </c>
      <c r="I13576" s="218" t="str">
        <f t="shared" si="425"/>
        <v/>
      </c>
    </row>
    <row r="13577" spans="3:9" ht="15" customHeight="1">
      <c r="C13577" s="220" t="str">
        <f t="shared" si="424"/>
        <v/>
      </c>
      <c r="I13577" s="218" t="str">
        <f t="shared" si="425"/>
        <v/>
      </c>
    </row>
    <row r="13578" spans="3:9" ht="15" customHeight="1">
      <c r="C13578" s="220" t="str">
        <f t="shared" si="424"/>
        <v/>
      </c>
      <c r="I13578" s="218" t="str">
        <f t="shared" si="425"/>
        <v/>
      </c>
    </row>
    <row r="13579" spans="3:9" ht="15" customHeight="1">
      <c r="C13579" s="220" t="str">
        <f t="shared" si="424"/>
        <v/>
      </c>
      <c r="I13579" s="218" t="str">
        <f t="shared" si="425"/>
        <v/>
      </c>
    </row>
    <row r="13580" spans="3:9" ht="15" customHeight="1">
      <c r="C13580" s="220" t="str">
        <f t="shared" si="424"/>
        <v/>
      </c>
      <c r="I13580" s="218" t="str">
        <f t="shared" si="425"/>
        <v/>
      </c>
    </row>
    <row r="13581" spans="3:9" ht="15" customHeight="1">
      <c r="C13581" s="220" t="str">
        <f t="shared" si="424"/>
        <v/>
      </c>
      <c r="I13581" s="218" t="str">
        <f t="shared" si="425"/>
        <v/>
      </c>
    </row>
    <row r="13582" spans="3:9" ht="15" customHeight="1">
      <c r="C13582" s="220" t="str">
        <f t="shared" si="424"/>
        <v/>
      </c>
      <c r="I13582" s="218" t="str">
        <f t="shared" si="425"/>
        <v/>
      </c>
    </row>
    <row r="13583" spans="3:9" ht="15" customHeight="1">
      <c r="C13583" s="220" t="str">
        <f t="shared" si="424"/>
        <v/>
      </c>
      <c r="I13583" s="218" t="str">
        <f t="shared" si="425"/>
        <v/>
      </c>
    </row>
    <row r="13584" spans="3:9" ht="15" customHeight="1">
      <c r="C13584" s="220" t="str">
        <f t="shared" si="424"/>
        <v/>
      </c>
      <c r="I13584" s="218" t="str">
        <f t="shared" si="425"/>
        <v/>
      </c>
    </row>
    <row r="13585" spans="3:9" ht="15" customHeight="1">
      <c r="C13585" s="220" t="str">
        <f t="shared" si="424"/>
        <v/>
      </c>
      <c r="I13585" s="218" t="str">
        <f t="shared" si="425"/>
        <v/>
      </c>
    </row>
    <row r="13586" spans="3:9" ht="15" customHeight="1">
      <c r="C13586" s="220" t="str">
        <f t="shared" si="424"/>
        <v/>
      </c>
      <c r="I13586" s="218" t="str">
        <f t="shared" si="425"/>
        <v/>
      </c>
    </row>
    <row r="13587" spans="3:9" ht="15" customHeight="1">
      <c r="C13587" s="220" t="str">
        <f t="shared" si="424"/>
        <v/>
      </c>
      <c r="I13587" s="218" t="str">
        <f t="shared" si="425"/>
        <v/>
      </c>
    </row>
    <row r="13588" spans="3:9" ht="15" customHeight="1">
      <c r="C13588" s="220" t="str">
        <f t="shared" si="424"/>
        <v/>
      </c>
      <c r="I13588" s="218" t="str">
        <f t="shared" si="425"/>
        <v/>
      </c>
    </row>
    <row r="13589" spans="3:9" ht="15" customHeight="1">
      <c r="C13589" s="220" t="str">
        <f t="shared" si="424"/>
        <v/>
      </c>
      <c r="I13589" s="218" t="str">
        <f t="shared" si="425"/>
        <v/>
      </c>
    </row>
    <row r="13590" spans="3:9" ht="15" customHeight="1">
      <c r="C13590" s="220" t="str">
        <f t="shared" si="424"/>
        <v/>
      </c>
      <c r="I13590" s="218" t="str">
        <f t="shared" si="425"/>
        <v/>
      </c>
    </row>
    <row r="13591" spans="3:9" ht="15" customHeight="1">
      <c r="C13591" s="220" t="str">
        <f t="shared" si="424"/>
        <v/>
      </c>
      <c r="I13591" s="218" t="str">
        <f t="shared" si="425"/>
        <v/>
      </c>
    </row>
    <row r="13592" spans="3:9" ht="15" customHeight="1">
      <c r="C13592" s="220" t="str">
        <f t="shared" si="424"/>
        <v/>
      </c>
      <c r="I13592" s="218" t="str">
        <f t="shared" si="425"/>
        <v/>
      </c>
    </row>
    <row r="13593" spans="3:9" ht="15" customHeight="1">
      <c r="C13593" s="220" t="str">
        <f t="shared" si="424"/>
        <v/>
      </c>
      <c r="I13593" s="218" t="str">
        <f t="shared" si="425"/>
        <v/>
      </c>
    </row>
    <row r="13594" spans="3:9" ht="15" customHeight="1">
      <c r="C13594" s="220" t="str">
        <f t="shared" si="424"/>
        <v/>
      </c>
      <c r="I13594" s="218" t="str">
        <f t="shared" si="425"/>
        <v/>
      </c>
    </row>
    <row r="13595" spans="3:9" ht="15" customHeight="1">
      <c r="C13595" s="220" t="str">
        <f t="shared" si="424"/>
        <v/>
      </c>
      <c r="I13595" s="218" t="str">
        <f t="shared" si="425"/>
        <v/>
      </c>
    </row>
    <row r="13596" spans="3:9" ht="15" customHeight="1">
      <c r="C13596" s="220" t="str">
        <f t="shared" si="424"/>
        <v/>
      </c>
      <c r="I13596" s="218" t="str">
        <f t="shared" si="425"/>
        <v/>
      </c>
    </row>
    <row r="13597" spans="3:9" ht="15" customHeight="1">
      <c r="C13597" s="220" t="str">
        <f t="shared" si="424"/>
        <v/>
      </c>
      <c r="I13597" s="218" t="str">
        <f t="shared" si="425"/>
        <v/>
      </c>
    </row>
    <row r="13598" spans="3:9" ht="15" customHeight="1">
      <c r="C13598" s="220" t="str">
        <f t="shared" si="424"/>
        <v/>
      </c>
      <c r="I13598" s="218" t="str">
        <f t="shared" si="425"/>
        <v/>
      </c>
    </row>
    <row r="13599" spans="3:9" ht="15" customHeight="1">
      <c r="C13599" s="220" t="str">
        <f t="shared" si="424"/>
        <v/>
      </c>
      <c r="I13599" s="218" t="str">
        <f t="shared" si="425"/>
        <v/>
      </c>
    </row>
    <row r="13600" spans="3:9" ht="15" customHeight="1">
      <c r="C13600" s="220" t="str">
        <f t="shared" si="424"/>
        <v/>
      </c>
      <c r="I13600" s="218" t="str">
        <f t="shared" si="425"/>
        <v/>
      </c>
    </row>
    <row r="13601" spans="3:9" ht="15" customHeight="1">
      <c r="C13601" s="220" t="str">
        <f t="shared" si="424"/>
        <v/>
      </c>
      <c r="I13601" s="218" t="str">
        <f t="shared" si="425"/>
        <v/>
      </c>
    </row>
    <row r="13602" spans="3:9" ht="15" customHeight="1">
      <c r="C13602" s="220" t="str">
        <f t="shared" si="424"/>
        <v/>
      </c>
      <c r="I13602" s="218" t="str">
        <f t="shared" si="425"/>
        <v/>
      </c>
    </row>
    <row r="13603" spans="3:9" ht="15" customHeight="1">
      <c r="C13603" s="220" t="str">
        <f t="shared" si="424"/>
        <v/>
      </c>
      <c r="I13603" s="218" t="str">
        <f t="shared" si="425"/>
        <v/>
      </c>
    </row>
    <row r="13604" spans="3:9" ht="15" customHeight="1">
      <c r="C13604" s="220" t="str">
        <f t="shared" si="424"/>
        <v/>
      </c>
      <c r="I13604" s="218" t="str">
        <f t="shared" si="425"/>
        <v/>
      </c>
    </row>
    <row r="13605" spans="3:9" ht="15" customHeight="1">
      <c r="C13605" s="220" t="str">
        <f t="shared" si="424"/>
        <v/>
      </c>
      <c r="I13605" s="218" t="str">
        <f t="shared" si="425"/>
        <v/>
      </c>
    </row>
    <row r="13606" spans="3:9" ht="15" customHeight="1">
      <c r="C13606" s="220" t="str">
        <f t="shared" si="424"/>
        <v/>
      </c>
      <c r="I13606" s="218" t="str">
        <f t="shared" si="425"/>
        <v/>
      </c>
    </row>
    <row r="13607" spans="3:9" ht="15" customHeight="1">
      <c r="C13607" s="220" t="str">
        <f t="shared" si="424"/>
        <v/>
      </c>
      <c r="I13607" s="218" t="str">
        <f t="shared" si="425"/>
        <v/>
      </c>
    </row>
    <row r="13608" spans="3:9" ht="15" customHeight="1">
      <c r="C13608" s="220" t="str">
        <f t="shared" si="424"/>
        <v/>
      </c>
      <c r="I13608" s="218" t="str">
        <f t="shared" si="425"/>
        <v/>
      </c>
    </row>
    <row r="13609" spans="3:9" ht="15" customHeight="1">
      <c r="C13609" s="220" t="str">
        <f t="shared" si="424"/>
        <v/>
      </c>
      <c r="I13609" s="218" t="str">
        <f t="shared" si="425"/>
        <v/>
      </c>
    </row>
    <row r="13610" spans="3:9" ht="15" customHeight="1">
      <c r="C13610" s="220" t="str">
        <f t="shared" si="424"/>
        <v/>
      </c>
      <c r="I13610" s="218" t="str">
        <f t="shared" si="425"/>
        <v/>
      </c>
    </row>
    <row r="13611" spans="3:9" ht="15" customHeight="1">
      <c r="C13611" s="220" t="str">
        <f t="shared" si="424"/>
        <v/>
      </c>
      <c r="I13611" s="218" t="str">
        <f t="shared" si="425"/>
        <v/>
      </c>
    </row>
    <row r="13612" spans="3:9" ht="15" customHeight="1">
      <c r="C13612" s="220" t="str">
        <f t="shared" si="424"/>
        <v/>
      </c>
      <c r="I13612" s="218" t="str">
        <f t="shared" si="425"/>
        <v/>
      </c>
    </row>
    <row r="13613" spans="3:9" ht="15" customHeight="1">
      <c r="C13613" s="220" t="str">
        <f t="shared" si="424"/>
        <v/>
      </c>
      <c r="I13613" s="218" t="str">
        <f t="shared" si="425"/>
        <v/>
      </c>
    </row>
    <row r="13614" spans="3:9" ht="15" customHeight="1">
      <c r="C13614" s="220" t="str">
        <f t="shared" si="424"/>
        <v/>
      </c>
      <c r="I13614" s="218" t="str">
        <f t="shared" si="425"/>
        <v/>
      </c>
    </row>
    <row r="13615" spans="3:9" ht="15" customHeight="1">
      <c r="C13615" s="220" t="str">
        <f t="shared" si="424"/>
        <v/>
      </c>
      <c r="I13615" s="218" t="str">
        <f t="shared" si="425"/>
        <v/>
      </c>
    </row>
    <row r="13616" spans="3:9" ht="15" customHeight="1">
      <c r="C13616" s="220" t="str">
        <f t="shared" si="424"/>
        <v/>
      </c>
      <c r="I13616" s="218" t="str">
        <f t="shared" si="425"/>
        <v/>
      </c>
    </row>
    <row r="13617" spans="3:9" ht="15" customHeight="1">
      <c r="C13617" s="220" t="str">
        <f t="shared" si="424"/>
        <v/>
      </c>
      <c r="I13617" s="218" t="str">
        <f t="shared" si="425"/>
        <v/>
      </c>
    </row>
    <row r="13618" spans="3:9" ht="15" customHeight="1">
      <c r="C13618" s="220" t="str">
        <f t="shared" si="424"/>
        <v/>
      </c>
      <c r="I13618" s="218" t="str">
        <f t="shared" si="425"/>
        <v/>
      </c>
    </row>
    <row r="13619" spans="3:9" ht="15" customHeight="1">
      <c r="C13619" s="220" t="str">
        <f t="shared" si="424"/>
        <v/>
      </c>
      <c r="I13619" s="218" t="str">
        <f t="shared" si="425"/>
        <v/>
      </c>
    </row>
    <row r="13620" spans="3:9" ht="15" customHeight="1">
      <c r="C13620" s="220" t="str">
        <f t="shared" si="424"/>
        <v/>
      </c>
      <c r="I13620" s="218" t="str">
        <f t="shared" si="425"/>
        <v/>
      </c>
    </row>
    <row r="13621" spans="3:9" ht="15" customHeight="1">
      <c r="C13621" s="220" t="str">
        <f t="shared" si="424"/>
        <v/>
      </c>
      <c r="I13621" s="218" t="str">
        <f t="shared" si="425"/>
        <v/>
      </c>
    </row>
    <row r="13622" spans="3:9" ht="15" customHeight="1">
      <c r="C13622" s="220" t="str">
        <f t="shared" si="424"/>
        <v/>
      </c>
      <c r="I13622" s="218" t="str">
        <f t="shared" si="425"/>
        <v/>
      </c>
    </row>
    <row r="13623" spans="3:9" ht="15" customHeight="1">
      <c r="C13623" s="220" t="str">
        <f t="shared" si="424"/>
        <v/>
      </c>
      <c r="I13623" s="218" t="str">
        <f t="shared" si="425"/>
        <v/>
      </c>
    </row>
    <row r="13624" spans="3:9" ht="15" customHeight="1">
      <c r="C13624" s="220" t="str">
        <f t="shared" si="424"/>
        <v/>
      </c>
      <c r="I13624" s="218" t="str">
        <f t="shared" si="425"/>
        <v/>
      </c>
    </row>
    <row r="13625" spans="3:9" ht="15" customHeight="1">
      <c r="C13625" s="220" t="str">
        <f t="shared" si="424"/>
        <v/>
      </c>
      <c r="I13625" s="218" t="str">
        <f t="shared" si="425"/>
        <v/>
      </c>
    </row>
    <row r="13626" spans="3:9" ht="15" customHeight="1">
      <c r="C13626" s="220" t="str">
        <f t="shared" si="424"/>
        <v/>
      </c>
      <c r="I13626" s="218" t="str">
        <f t="shared" si="425"/>
        <v/>
      </c>
    </row>
    <row r="13627" spans="3:9" ht="15" customHeight="1">
      <c r="C13627" s="220" t="str">
        <f t="shared" si="424"/>
        <v/>
      </c>
      <c r="I13627" s="218" t="str">
        <f t="shared" si="425"/>
        <v/>
      </c>
    </row>
    <row r="13628" spans="3:9" ht="15" customHeight="1">
      <c r="C13628" s="220" t="str">
        <f t="shared" si="424"/>
        <v/>
      </c>
      <c r="I13628" s="218" t="str">
        <f t="shared" si="425"/>
        <v/>
      </c>
    </row>
    <row r="13629" spans="3:9" ht="15" customHeight="1">
      <c r="C13629" s="220" t="str">
        <f t="shared" si="424"/>
        <v/>
      </c>
      <c r="I13629" s="218" t="str">
        <f t="shared" si="425"/>
        <v/>
      </c>
    </row>
    <row r="13630" spans="3:9" ht="15" customHeight="1">
      <c r="C13630" s="220" t="str">
        <f t="shared" si="424"/>
        <v/>
      </c>
      <c r="I13630" s="218" t="str">
        <f t="shared" si="425"/>
        <v/>
      </c>
    </row>
    <row r="13631" spans="3:9" ht="15" customHeight="1">
      <c r="C13631" s="220" t="str">
        <f t="shared" si="424"/>
        <v/>
      </c>
      <c r="I13631" s="218" t="str">
        <f t="shared" si="425"/>
        <v/>
      </c>
    </row>
    <row r="13632" spans="3:9" ht="15" customHeight="1">
      <c r="C13632" s="220" t="str">
        <f t="shared" si="424"/>
        <v/>
      </c>
      <c r="I13632" s="218" t="str">
        <f t="shared" si="425"/>
        <v/>
      </c>
    </row>
    <row r="13633" spans="3:9" ht="15" customHeight="1">
      <c r="C13633" s="220" t="str">
        <f t="shared" si="424"/>
        <v/>
      </c>
      <c r="I13633" s="218" t="str">
        <f t="shared" si="425"/>
        <v/>
      </c>
    </row>
    <row r="13634" spans="3:9" ht="15" customHeight="1">
      <c r="C13634" s="220" t="str">
        <f t="shared" si="424"/>
        <v/>
      </c>
      <c r="I13634" s="218" t="str">
        <f t="shared" si="425"/>
        <v/>
      </c>
    </row>
    <row r="13635" spans="3:9" ht="15" customHeight="1">
      <c r="C13635" s="220" t="str">
        <f t="shared" si="424"/>
        <v/>
      </c>
      <c r="I13635" s="218" t="str">
        <f t="shared" si="425"/>
        <v/>
      </c>
    </row>
    <row r="13636" spans="3:9" ht="15" customHeight="1">
      <c r="C13636" s="220" t="str">
        <f t="shared" si="424"/>
        <v/>
      </c>
      <c r="I13636" s="218" t="str">
        <f t="shared" si="425"/>
        <v/>
      </c>
    </row>
    <row r="13637" spans="3:9" ht="15" customHeight="1">
      <c r="C13637" s="220" t="str">
        <f t="shared" si="424"/>
        <v/>
      </c>
      <c r="I13637" s="218" t="str">
        <f t="shared" si="425"/>
        <v/>
      </c>
    </row>
    <row r="13638" spans="3:9" ht="15" customHeight="1">
      <c r="C13638" s="220" t="str">
        <f t="shared" ref="C13638:C13701" si="426">IF(B13638="","",MONTH(B13638))</f>
        <v/>
      </c>
      <c r="I13638" s="218" t="str">
        <f t="shared" ref="I13638:I13701" si="427">IF(H13638="","",IF(E13638="","Não deixe campos em branco, a planilha resumo de custos e despesas necessita deles para funcionar",IF(F13638="","Não deixe campos em branco, a planilha resumo de custos e despesas necessita deles para funcionar",IF(G13638="","Não deixe campos em branco, a planilha resumo de custos e despesas necessita deles para funcionar",""))))</f>
        <v/>
      </c>
    </row>
    <row r="13639" spans="3:9" ht="15" customHeight="1">
      <c r="C13639" s="220" t="str">
        <f t="shared" si="426"/>
        <v/>
      </c>
      <c r="I13639" s="218" t="str">
        <f t="shared" si="427"/>
        <v/>
      </c>
    </row>
    <row r="13640" spans="3:9" ht="15" customHeight="1">
      <c r="C13640" s="220" t="str">
        <f t="shared" si="426"/>
        <v/>
      </c>
      <c r="I13640" s="218" t="str">
        <f t="shared" si="427"/>
        <v/>
      </c>
    </row>
    <row r="13641" spans="3:9" ht="15" customHeight="1">
      <c r="C13641" s="220" t="str">
        <f t="shared" si="426"/>
        <v/>
      </c>
      <c r="I13641" s="218" t="str">
        <f t="shared" si="427"/>
        <v/>
      </c>
    </row>
    <row r="13642" spans="3:9" ht="15" customHeight="1">
      <c r="C13642" s="220" t="str">
        <f t="shared" si="426"/>
        <v/>
      </c>
      <c r="I13642" s="218" t="str">
        <f t="shared" si="427"/>
        <v/>
      </c>
    </row>
    <row r="13643" spans="3:9" ht="15" customHeight="1">
      <c r="C13643" s="220" t="str">
        <f t="shared" si="426"/>
        <v/>
      </c>
      <c r="I13643" s="218" t="str">
        <f t="shared" si="427"/>
        <v/>
      </c>
    </row>
    <row r="13644" spans="3:9" ht="15" customHeight="1">
      <c r="C13644" s="220" t="str">
        <f t="shared" si="426"/>
        <v/>
      </c>
      <c r="I13644" s="218" t="str">
        <f t="shared" si="427"/>
        <v/>
      </c>
    </row>
    <row r="13645" spans="3:9" ht="15" customHeight="1">
      <c r="C13645" s="220" t="str">
        <f t="shared" si="426"/>
        <v/>
      </c>
      <c r="I13645" s="218" t="str">
        <f t="shared" si="427"/>
        <v/>
      </c>
    </row>
    <row r="13646" spans="3:9" ht="15" customHeight="1">
      <c r="C13646" s="220" t="str">
        <f t="shared" si="426"/>
        <v/>
      </c>
      <c r="I13646" s="218" t="str">
        <f t="shared" si="427"/>
        <v/>
      </c>
    </row>
    <row r="13647" spans="3:9" ht="15" customHeight="1">
      <c r="C13647" s="220" t="str">
        <f t="shared" si="426"/>
        <v/>
      </c>
      <c r="I13647" s="218" t="str">
        <f t="shared" si="427"/>
        <v/>
      </c>
    </row>
    <row r="13648" spans="3:9" ht="15" customHeight="1">
      <c r="C13648" s="220" t="str">
        <f t="shared" si="426"/>
        <v/>
      </c>
      <c r="I13648" s="218" t="str">
        <f t="shared" si="427"/>
        <v/>
      </c>
    </row>
    <row r="13649" spans="3:9" ht="15" customHeight="1">
      <c r="C13649" s="220" t="str">
        <f t="shared" si="426"/>
        <v/>
      </c>
      <c r="I13649" s="218" t="str">
        <f t="shared" si="427"/>
        <v/>
      </c>
    </row>
    <row r="13650" spans="3:9" ht="15" customHeight="1">
      <c r="C13650" s="220" t="str">
        <f t="shared" si="426"/>
        <v/>
      </c>
      <c r="I13650" s="218" t="str">
        <f t="shared" si="427"/>
        <v/>
      </c>
    </row>
    <row r="13651" spans="3:9" ht="15" customHeight="1">
      <c r="C13651" s="220" t="str">
        <f t="shared" si="426"/>
        <v/>
      </c>
      <c r="I13651" s="218" t="str">
        <f t="shared" si="427"/>
        <v/>
      </c>
    </row>
    <row r="13652" spans="3:9" ht="15" customHeight="1">
      <c r="C13652" s="220" t="str">
        <f t="shared" si="426"/>
        <v/>
      </c>
      <c r="I13652" s="218" t="str">
        <f t="shared" si="427"/>
        <v/>
      </c>
    </row>
    <row r="13653" spans="3:9" ht="15" customHeight="1">
      <c r="C13653" s="220" t="str">
        <f t="shared" si="426"/>
        <v/>
      </c>
      <c r="I13653" s="218" t="str">
        <f t="shared" si="427"/>
        <v/>
      </c>
    </row>
    <row r="13654" spans="3:9" ht="15" customHeight="1">
      <c r="C13654" s="220" t="str">
        <f t="shared" si="426"/>
        <v/>
      </c>
      <c r="I13654" s="218" t="str">
        <f t="shared" si="427"/>
        <v/>
      </c>
    </row>
    <row r="13655" spans="3:9" ht="15" customHeight="1">
      <c r="C13655" s="220" t="str">
        <f t="shared" si="426"/>
        <v/>
      </c>
      <c r="I13655" s="218" t="str">
        <f t="shared" si="427"/>
        <v/>
      </c>
    </row>
    <row r="13656" spans="3:9" ht="15" customHeight="1">
      <c r="C13656" s="220" t="str">
        <f t="shared" si="426"/>
        <v/>
      </c>
      <c r="I13656" s="218" t="str">
        <f t="shared" si="427"/>
        <v/>
      </c>
    </row>
    <row r="13657" spans="3:9" ht="15" customHeight="1">
      <c r="C13657" s="220" t="str">
        <f t="shared" si="426"/>
        <v/>
      </c>
      <c r="I13657" s="218" t="str">
        <f t="shared" si="427"/>
        <v/>
      </c>
    </row>
    <row r="13658" spans="3:9" ht="15" customHeight="1">
      <c r="C13658" s="220" t="str">
        <f t="shared" si="426"/>
        <v/>
      </c>
      <c r="I13658" s="218" t="str">
        <f t="shared" si="427"/>
        <v/>
      </c>
    </row>
    <row r="13659" spans="3:9" ht="15" customHeight="1">
      <c r="C13659" s="220" t="str">
        <f t="shared" si="426"/>
        <v/>
      </c>
      <c r="I13659" s="218" t="str">
        <f t="shared" si="427"/>
        <v/>
      </c>
    </row>
    <row r="13660" spans="3:9" ht="15" customHeight="1">
      <c r="C13660" s="220" t="str">
        <f t="shared" si="426"/>
        <v/>
      </c>
      <c r="I13660" s="218" t="str">
        <f t="shared" si="427"/>
        <v/>
      </c>
    </row>
    <row r="13661" spans="3:9" ht="15" customHeight="1">
      <c r="C13661" s="220" t="str">
        <f t="shared" si="426"/>
        <v/>
      </c>
      <c r="I13661" s="218" t="str">
        <f t="shared" si="427"/>
        <v/>
      </c>
    </row>
    <row r="13662" spans="3:9" ht="15" customHeight="1">
      <c r="C13662" s="220" t="str">
        <f t="shared" si="426"/>
        <v/>
      </c>
      <c r="I13662" s="218" t="str">
        <f t="shared" si="427"/>
        <v/>
      </c>
    </row>
    <row r="13663" spans="3:9" ht="15" customHeight="1">
      <c r="C13663" s="220" t="str">
        <f t="shared" si="426"/>
        <v/>
      </c>
      <c r="I13663" s="218" t="str">
        <f t="shared" si="427"/>
        <v/>
      </c>
    </row>
    <row r="13664" spans="3:9" ht="15" customHeight="1">
      <c r="C13664" s="220" t="str">
        <f t="shared" si="426"/>
        <v/>
      </c>
      <c r="I13664" s="218" t="str">
        <f t="shared" si="427"/>
        <v/>
      </c>
    </row>
    <row r="13665" spans="3:9" ht="15" customHeight="1">
      <c r="C13665" s="220" t="str">
        <f t="shared" si="426"/>
        <v/>
      </c>
      <c r="I13665" s="218" t="str">
        <f t="shared" si="427"/>
        <v/>
      </c>
    </row>
    <row r="13666" spans="3:9" ht="15" customHeight="1">
      <c r="C13666" s="220" t="str">
        <f t="shared" si="426"/>
        <v/>
      </c>
      <c r="I13666" s="218" t="str">
        <f t="shared" si="427"/>
        <v/>
      </c>
    </row>
    <row r="13667" spans="3:9" ht="15" customHeight="1">
      <c r="C13667" s="220" t="str">
        <f t="shared" si="426"/>
        <v/>
      </c>
      <c r="I13667" s="218" t="str">
        <f t="shared" si="427"/>
        <v/>
      </c>
    </row>
    <row r="13668" spans="3:9" ht="15" customHeight="1">
      <c r="C13668" s="220" t="str">
        <f t="shared" si="426"/>
        <v/>
      </c>
      <c r="I13668" s="218" t="str">
        <f t="shared" si="427"/>
        <v/>
      </c>
    </row>
    <row r="13669" spans="3:9" ht="15" customHeight="1">
      <c r="C13669" s="220" t="str">
        <f t="shared" si="426"/>
        <v/>
      </c>
      <c r="I13669" s="218" t="str">
        <f t="shared" si="427"/>
        <v/>
      </c>
    </row>
    <row r="13670" spans="3:9" ht="15" customHeight="1">
      <c r="C13670" s="220" t="str">
        <f t="shared" si="426"/>
        <v/>
      </c>
      <c r="I13670" s="218" t="str">
        <f t="shared" si="427"/>
        <v/>
      </c>
    </row>
    <row r="13671" spans="3:9" ht="15" customHeight="1">
      <c r="C13671" s="220" t="str">
        <f t="shared" si="426"/>
        <v/>
      </c>
      <c r="I13671" s="218" t="str">
        <f t="shared" si="427"/>
        <v/>
      </c>
    </row>
    <row r="13672" spans="3:9" ht="15" customHeight="1">
      <c r="C13672" s="220" t="str">
        <f t="shared" si="426"/>
        <v/>
      </c>
      <c r="I13672" s="218" t="str">
        <f t="shared" si="427"/>
        <v/>
      </c>
    </row>
    <row r="13673" spans="3:9" ht="15" customHeight="1">
      <c r="C13673" s="220" t="str">
        <f t="shared" si="426"/>
        <v/>
      </c>
      <c r="I13673" s="218" t="str">
        <f t="shared" si="427"/>
        <v/>
      </c>
    </row>
    <row r="13674" spans="3:9" ht="15" customHeight="1">
      <c r="C13674" s="220" t="str">
        <f t="shared" si="426"/>
        <v/>
      </c>
      <c r="I13674" s="218" t="str">
        <f t="shared" si="427"/>
        <v/>
      </c>
    </row>
    <row r="13675" spans="3:9" ht="15" customHeight="1">
      <c r="C13675" s="220" t="str">
        <f t="shared" si="426"/>
        <v/>
      </c>
      <c r="I13675" s="218" t="str">
        <f t="shared" si="427"/>
        <v/>
      </c>
    </row>
    <row r="13676" spans="3:9" ht="15" customHeight="1">
      <c r="C13676" s="220" t="str">
        <f t="shared" si="426"/>
        <v/>
      </c>
      <c r="I13676" s="218" t="str">
        <f t="shared" si="427"/>
        <v/>
      </c>
    </row>
    <row r="13677" spans="3:9" ht="15" customHeight="1">
      <c r="C13677" s="220" t="str">
        <f t="shared" si="426"/>
        <v/>
      </c>
      <c r="I13677" s="218" t="str">
        <f t="shared" si="427"/>
        <v/>
      </c>
    </row>
    <row r="13678" spans="3:9" ht="15" customHeight="1">
      <c r="C13678" s="220" t="str">
        <f t="shared" si="426"/>
        <v/>
      </c>
      <c r="I13678" s="218" t="str">
        <f t="shared" si="427"/>
        <v/>
      </c>
    </row>
    <row r="13679" spans="3:9" ht="15" customHeight="1">
      <c r="C13679" s="220" t="str">
        <f t="shared" si="426"/>
        <v/>
      </c>
      <c r="I13679" s="218" t="str">
        <f t="shared" si="427"/>
        <v/>
      </c>
    </row>
    <row r="13680" spans="3:9" ht="15" customHeight="1">
      <c r="C13680" s="220" t="str">
        <f t="shared" si="426"/>
        <v/>
      </c>
      <c r="I13680" s="218" t="str">
        <f t="shared" si="427"/>
        <v/>
      </c>
    </row>
    <row r="13681" spans="3:9" ht="15" customHeight="1">
      <c r="C13681" s="220" t="str">
        <f t="shared" si="426"/>
        <v/>
      </c>
      <c r="I13681" s="218" t="str">
        <f t="shared" si="427"/>
        <v/>
      </c>
    </row>
    <row r="13682" spans="3:9" ht="15" customHeight="1">
      <c r="C13682" s="220" t="str">
        <f t="shared" si="426"/>
        <v/>
      </c>
      <c r="I13682" s="218" t="str">
        <f t="shared" si="427"/>
        <v/>
      </c>
    </row>
    <row r="13683" spans="3:9" ht="15" customHeight="1">
      <c r="C13683" s="220" t="str">
        <f t="shared" si="426"/>
        <v/>
      </c>
      <c r="I13683" s="218" t="str">
        <f t="shared" si="427"/>
        <v/>
      </c>
    </row>
    <row r="13684" spans="3:9" ht="15" customHeight="1">
      <c r="C13684" s="220" t="str">
        <f t="shared" si="426"/>
        <v/>
      </c>
      <c r="I13684" s="218" t="str">
        <f t="shared" si="427"/>
        <v/>
      </c>
    </row>
    <row r="13685" spans="3:9" ht="15" customHeight="1">
      <c r="C13685" s="220" t="str">
        <f t="shared" si="426"/>
        <v/>
      </c>
      <c r="I13685" s="218" t="str">
        <f t="shared" si="427"/>
        <v/>
      </c>
    </row>
    <row r="13686" spans="3:9" ht="15" customHeight="1">
      <c r="C13686" s="220" t="str">
        <f t="shared" si="426"/>
        <v/>
      </c>
      <c r="I13686" s="218" t="str">
        <f t="shared" si="427"/>
        <v/>
      </c>
    </row>
    <row r="13687" spans="3:9" ht="15" customHeight="1">
      <c r="C13687" s="220" t="str">
        <f t="shared" si="426"/>
        <v/>
      </c>
      <c r="I13687" s="218" t="str">
        <f t="shared" si="427"/>
        <v/>
      </c>
    </row>
    <row r="13688" spans="3:9" ht="15" customHeight="1">
      <c r="C13688" s="220" t="str">
        <f t="shared" si="426"/>
        <v/>
      </c>
      <c r="I13688" s="218" t="str">
        <f t="shared" si="427"/>
        <v/>
      </c>
    </row>
    <row r="13689" spans="3:9" ht="15" customHeight="1">
      <c r="C13689" s="220" t="str">
        <f t="shared" si="426"/>
        <v/>
      </c>
      <c r="I13689" s="218" t="str">
        <f t="shared" si="427"/>
        <v/>
      </c>
    </row>
    <row r="13690" spans="3:9" ht="15" customHeight="1">
      <c r="C13690" s="220" t="str">
        <f t="shared" si="426"/>
        <v/>
      </c>
      <c r="I13690" s="218" t="str">
        <f t="shared" si="427"/>
        <v/>
      </c>
    </row>
    <row r="13691" spans="3:9" ht="15" customHeight="1">
      <c r="C13691" s="220" t="str">
        <f t="shared" si="426"/>
        <v/>
      </c>
      <c r="I13691" s="218" t="str">
        <f t="shared" si="427"/>
        <v/>
      </c>
    </row>
    <row r="13692" spans="3:9" ht="15" customHeight="1">
      <c r="C13692" s="220" t="str">
        <f t="shared" si="426"/>
        <v/>
      </c>
      <c r="I13692" s="218" t="str">
        <f t="shared" si="427"/>
        <v/>
      </c>
    </row>
    <row r="13693" spans="3:9" ht="15" customHeight="1">
      <c r="C13693" s="220" t="str">
        <f t="shared" si="426"/>
        <v/>
      </c>
      <c r="I13693" s="218" t="str">
        <f t="shared" si="427"/>
        <v/>
      </c>
    </row>
    <row r="13694" spans="3:9" ht="15" customHeight="1">
      <c r="C13694" s="220" t="str">
        <f t="shared" si="426"/>
        <v/>
      </c>
      <c r="I13694" s="218" t="str">
        <f t="shared" si="427"/>
        <v/>
      </c>
    </row>
    <row r="13695" spans="3:9" ht="15" customHeight="1">
      <c r="C13695" s="220" t="str">
        <f t="shared" si="426"/>
        <v/>
      </c>
      <c r="I13695" s="218" t="str">
        <f t="shared" si="427"/>
        <v/>
      </c>
    </row>
    <row r="13696" spans="3:9" ht="15" customHeight="1">
      <c r="C13696" s="220" t="str">
        <f t="shared" si="426"/>
        <v/>
      </c>
      <c r="I13696" s="218" t="str">
        <f t="shared" si="427"/>
        <v/>
      </c>
    </row>
    <row r="13697" spans="3:9" ht="15" customHeight="1">
      <c r="C13697" s="220" t="str">
        <f t="shared" si="426"/>
        <v/>
      </c>
      <c r="I13697" s="218" t="str">
        <f t="shared" si="427"/>
        <v/>
      </c>
    </row>
    <row r="13698" spans="3:9" ht="15" customHeight="1">
      <c r="C13698" s="220" t="str">
        <f t="shared" si="426"/>
        <v/>
      </c>
      <c r="I13698" s="218" t="str">
        <f t="shared" si="427"/>
        <v/>
      </c>
    </row>
    <row r="13699" spans="3:9" ht="15" customHeight="1">
      <c r="C13699" s="220" t="str">
        <f t="shared" si="426"/>
        <v/>
      </c>
      <c r="I13699" s="218" t="str">
        <f t="shared" si="427"/>
        <v/>
      </c>
    </row>
    <row r="13700" spans="3:9" ht="15" customHeight="1">
      <c r="C13700" s="220" t="str">
        <f t="shared" si="426"/>
        <v/>
      </c>
      <c r="I13700" s="218" t="str">
        <f t="shared" si="427"/>
        <v/>
      </c>
    </row>
    <row r="13701" spans="3:9" ht="15" customHeight="1">
      <c r="C13701" s="220" t="str">
        <f t="shared" si="426"/>
        <v/>
      </c>
      <c r="I13701" s="218" t="str">
        <f t="shared" si="427"/>
        <v/>
      </c>
    </row>
    <row r="13702" spans="3:9" ht="15" customHeight="1">
      <c r="C13702" s="220" t="str">
        <f t="shared" ref="C13702:C13765" si="428">IF(B13702="","",MONTH(B13702))</f>
        <v/>
      </c>
      <c r="I13702" s="218" t="str">
        <f t="shared" ref="I13702:I13765" si="429">IF(H13702="","",IF(E13702="","Não deixe campos em branco, a planilha resumo de custos e despesas necessita deles para funcionar",IF(F13702="","Não deixe campos em branco, a planilha resumo de custos e despesas necessita deles para funcionar",IF(G13702="","Não deixe campos em branco, a planilha resumo de custos e despesas necessita deles para funcionar",""))))</f>
        <v/>
      </c>
    </row>
    <row r="13703" spans="3:9" ht="15" customHeight="1">
      <c r="C13703" s="220" t="str">
        <f t="shared" si="428"/>
        <v/>
      </c>
      <c r="I13703" s="218" t="str">
        <f t="shared" si="429"/>
        <v/>
      </c>
    </row>
    <row r="13704" spans="3:9" ht="15" customHeight="1">
      <c r="C13704" s="220" t="str">
        <f t="shared" si="428"/>
        <v/>
      </c>
      <c r="I13704" s="218" t="str">
        <f t="shared" si="429"/>
        <v/>
      </c>
    </row>
    <row r="13705" spans="3:9" ht="15" customHeight="1">
      <c r="C13705" s="220" t="str">
        <f t="shared" si="428"/>
        <v/>
      </c>
      <c r="I13705" s="218" t="str">
        <f t="shared" si="429"/>
        <v/>
      </c>
    </row>
    <row r="13706" spans="3:9" ht="15" customHeight="1">
      <c r="C13706" s="220" t="str">
        <f t="shared" si="428"/>
        <v/>
      </c>
      <c r="I13706" s="218" t="str">
        <f t="shared" si="429"/>
        <v/>
      </c>
    </row>
    <row r="13707" spans="3:9" ht="15" customHeight="1">
      <c r="C13707" s="220" t="str">
        <f t="shared" si="428"/>
        <v/>
      </c>
      <c r="I13707" s="218" t="str">
        <f t="shared" si="429"/>
        <v/>
      </c>
    </row>
    <row r="13708" spans="3:9" ht="15" customHeight="1">
      <c r="C13708" s="220" t="str">
        <f t="shared" si="428"/>
        <v/>
      </c>
      <c r="I13708" s="218" t="str">
        <f t="shared" si="429"/>
        <v/>
      </c>
    </row>
    <row r="13709" spans="3:9" ht="15" customHeight="1">
      <c r="C13709" s="220" t="str">
        <f t="shared" si="428"/>
        <v/>
      </c>
      <c r="I13709" s="218" t="str">
        <f t="shared" si="429"/>
        <v/>
      </c>
    </row>
    <row r="13710" spans="3:9" ht="15" customHeight="1">
      <c r="C13710" s="220" t="str">
        <f t="shared" si="428"/>
        <v/>
      </c>
      <c r="I13710" s="218" t="str">
        <f t="shared" si="429"/>
        <v/>
      </c>
    </row>
    <row r="13711" spans="3:9" ht="15" customHeight="1">
      <c r="C13711" s="220" t="str">
        <f t="shared" si="428"/>
        <v/>
      </c>
      <c r="I13711" s="218" t="str">
        <f t="shared" si="429"/>
        <v/>
      </c>
    </row>
    <row r="13712" spans="3:9" ht="15" customHeight="1">
      <c r="C13712" s="220" t="str">
        <f t="shared" si="428"/>
        <v/>
      </c>
      <c r="I13712" s="218" t="str">
        <f t="shared" si="429"/>
        <v/>
      </c>
    </row>
    <row r="13713" spans="3:9" ht="15" customHeight="1">
      <c r="C13713" s="220" t="str">
        <f t="shared" si="428"/>
        <v/>
      </c>
      <c r="I13713" s="218" t="str">
        <f t="shared" si="429"/>
        <v/>
      </c>
    </row>
    <row r="13714" spans="3:9" ht="15" customHeight="1">
      <c r="C13714" s="220" t="str">
        <f t="shared" si="428"/>
        <v/>
      </c>
      <c r="I13714" s="218" t="str">
        <f t="shared" si="429"/>
        <v/>
      </c>
    </row>
    <row r="13715" spans="3:9" ht="15" customHeight="1">
      <c r="C13715" s="220" t="str">
        <f t="shared" si="428"/>
        <v/>
      </c>
      <c r="I13715" s="218" t="str">
        <f t="shared" si="429"/>
        <v/>
      </c>
    </row>
    <row r="13716" spans="3:9" ht="15" customHeight="1">
      <c r="C13716" s="220" t="str">
        <f t="shared" si="428"/>
        <v/>
      </c>
      <c r="I13716" s="218" t="str">
        <f t="shared" si="429"/>
        <v/>
      </c>
    </row>
    <row r="13717" spans="3:9" ht="15" customHeight="1">
      <c r="C13717" s="220" t="str">
        <f t="shared" si="428"/>
        <v/>
      </c>
      <c r="I13717" s="218" t="str">
        <f t="shared" si="429"/>
        <v/>
      </c>
    </row>
    <row r="13718" spans="3:9" ht="15" customHeight="1">
      <c r="C13718" s="220" t="str">
        <f t="shared" si="428"/>
        <v/>
      </c>
      <c r="I13718" s="218" t="str">
        <f t="shared" si="429"/>
        <v/>
      </c>
    </row>
    <row r="13719" spans="3:9" ht="15" customHeight="1">
      <c r="C13719" s="220" t="str">
        <f t="shared" si="428"/>
        <v/>
      </c>
      <c r="I13719" s="218" t="str">
        <f t="shared" si="429"/>
        <v/>
      </c>
    </row>
    <row r="13720" spans="3:9" ht="15" customHeight="1">
      <c r="C13720" s="220" t="str">
        <f t="shared" si="428"/>
        <v/>
      </c>
      <c r="I13720" s="218" t="str">
        <f t="shared" si="429"/>
        <v/>
      </c>
    </row>
    <row r="13721" spans="3:9" ht="15" customHeight="1">
      <c r="C13721" s="220" t="str">
        <f t="shared" si="428"/>
        <v/>
      </c>
      <c r="I13721" s="218" t="str">
        <f t="shared" si="429"/>
        <v/>
      </c>
    </row>
    <row r="13722" spans="3:9" ht="15" customHeight="1">
      <c r="C13722" s="220" t="str">
        <f t="shared" si="428"/>
        <v/>
      </c>
      <c r="I13722" s="218" t="str">
        <f t="shared" si="429"/>
        <v/>
      </c>
    </row>
    <row r="13723" spans="3:9" ht="15" customHeight="1">
      <c r="C13723" s="220" t="str">
        <f t="shared" si="428"/>
        <v/>
      </c>
      <c r="I13723" s="218" t="str">
        <f t="shared" si="429"/>
        <v/>
      </c>
    </row>
    <row r="13724" spans="3:9" ht="15" customHeight="1">
      <c r="C13724" s="220" t="str">
        <f t="shared" si="428"/>
        <v/>
      </c>
      <c r="I13724" s="218" t="str">
        <f t="shared" si="429"/>
        <v/>
      </c>
    </row>
    <row r="13725" spans="3:9" ht="15" customHeight="1">
      <c r="C13725" s="220" t="str">
        <f t="shared" si="428"/>
        <v/>
      </c>
      <c r="I13725" s="218" t="str">
        <f t="shared" si="429"/>
        <v/>
      </c>
    </row>
    <row r="13726" spans="3:9" ht="15" customHeight="1">
      <c r="C13726" s="220" t="str">
        <f t="shared" si="428"/>
        <v/>
      </c>
      <c r="I13726" s="218" t="str">
        <f t="shared" si="429"/>
        <v/>
      </c>
    </row>
    <row r="13727" spans="3:9" ht="15" customHeight="1">
      <c r="C13727" s="220" t="str">
        <f t="shared" si="428"/>
        <v/>
      </c>
      <c r="I13727" s="218" t="str">
        <f t="shared" si="429"/>
        <v/>
      </c>
    </row>
    <row r="13728" spans="3:9" ht="15" customHeight="1">
      <c r="C13728" s="220" t="str">
        <f t="shared" si="428"/>
        <v/>
      </c>
      <c r="I13728" s="218" t="str">
        <f t="shared" si="429"/>
        <v/>
      </c>
    </row>
    <row r="13729" spans="3:9" ht="15" customHeight="1">
      <c r="C13729" s="220" t="str">
        <f t="shared" si="428"/>
        <v/>
      </c>
      <c r="I13729" s="218" t="str">
        <f t="shared" si="429"/>
        <v/>
      </c>
    </row>
    <row r="13730" spans="3:9" ht="15" customHeight="1">
      <c r="C13730" s="220" t="str">
        <f t="shared" si="428"/>
        <v/>
      </c>
      <c r="I13730" s="218" t="str">
        <f t="shared" si="429"/>
        <v/>
      </c>
    </row>
    <row r="13731" spans="3:9" ht="15" customHeight="1">
      <c r="C13731" s="220" t="str">
        <f t="shared" si="428"/>
        <v/>
      </c>
      <c r="I13731" s="218" t="str">
        <f t="shared" si="429"/>
        <v/>
      </c>
    </row>
    <row r="13732" spans="3:9" ht="15" customHeight="1">
      <c r="C13732" s="220" t="str">
        <f t="shared" si="428"/>
        <v/>
      </c>
      <c r="I13732" s="218" t="str">
        <f t="shared" si="429"/>
        <v/>
      </c>
    </row>
    <row r="13733" spans="3:9" ht="15" customHeight="1">
      <c r="C13733" s="220" t="str">
        <f t="shared" si="428"/>
        <v/>
      </c>
      <c r="I13733" s="218" t="str">
        <f t="shared" si="429"/>
        <v/>
      </c>
    </row>
    <row r="13734" spans="3:9" ht="15" customHeight="1">
      <c r="C13734" s="220" t="str">
        <f t="shared" si="428"/>
        <v/>
      </c>
      <c r="I13734" s="218" t="str">
        <f t="shared" si="429"/>
        <v/>
      </c>
    </row>
    <row r="13735" spans="3:9" ht="15" customHeight="1">
      <c r="C13735" s="220" t="str">
        <f t="shared" si="428"/>
        <v/>
      </c>
      <c r="I13735" s="218" t="str">
        <f t="shared" si="429"/>
        <v/>
      </c>
    </row>
    <row r="13736" spans="3:9" ht="15" customHeight="1">
      <c r="C13736" s="220" t="str">
        <f t="shared" si="428"/>
        <v/>
      </c>
      <c r="I13736" s="218" t="str">
        <f t="shared" si="429"/>
        <v/>
      </c>
    </row>
    <row r="13737" spans="3:9" ht="15" customHeight="1">
      <c r="C13737" s="220" t="str">
        <f t="shared" si="428"/>
        <v/>
      </c>
      <c r="I13737" s="218" t="str">
        <f t="shared" si="429"/>
        <v/>
      </c>
    </row>
    <row r="13738" spans="3:9" ht="15" customHeight="1">
      <c r="C13738" s="220" t="str">
        <f t="shared" si="428"/>
        <v/>
      </c>
      <c r="I13738" s="218" t="str">
        <f t="shared" si="429"/>
        <v/>
      </c>
    </row>
    <row r="13739" spans="3:9" ht="15" customHeight="1">
      <c r="C13739" s="220" t="str">
        <f t="shared" si="428"/>
        <v/>
      </c>
      <c r="I13739" s="218" t="str">
        <f t="shared" si="429"/>
        <v/>
      </c>
    </row>
    <row r="13740" spans="3:9" ht="15" customHeight="1">
      <c r="C13740" s="220" t="str">
        <f t="shared" si="428"/>
        <v/>
      </c>
      <c r="I13740" s="218" t="str">
        <f t="shared" si="429"/>
        <v/>
      </c>
    </row>
    <row r="13741" spans="3:9" ht="15" customHeight="1">
      <c r="C13741" s="220" t="str">
        <f t="shared" si="428"/>
        <v/>
      </c>
      <c r="I13741" s="218" t="str">
        <f t="shared" si="429"/>
        <v/>
      </c>
    </row>
    <row r="13742" spans="3:9" ht="15" customHeight="1">
      <c r="C13742" s="220" t="str">
        <f t="shared" si="428"/>
        <v/>
      </c>
      <c r="I13742" s="218" t="str">
        <f t="shared" si="429"/>
        <v/>
      </c>
    </row>
    <row r="13743" spans="3:9" ht="15" customHeight="1">
      <c r="C13743" s="220" t="str">
        <f t="shared" si="428"/>
        <v/>
      </c>
      <c r="I13743" s="218" t="str">
        <f t="shared" si="429"/>
        <v/>
      </c>
    </row>
    <row r="13744" spans="3:9" ht="15" customHeight="1">
      <c r="C13744" s="220" t="str">
        <f t="shared" si="428"/>
        <v/>
      </c>
      <c r="I13744" s="218" t="str">
        <f t="shared" si="429"/>
        <v/>
      </c>
    </row>
    <row r="13745" spans="3:9" ht="15" customHeight="1">
      <c r="C13745" s="220" t="str">
        <f t="shared" si="428"/>
        <v/>
      </c>
      <c r="I13745" s="218" t="str">
        <f t="shared" si="429"/>
        <v/>
      </c>
    </row>
    <row r="13746" spans="3:9" ht="15" customHeight="1">
      <c r="C13746" s="220" t="str">
        <f t="shared" si="428"/>
        <v/>
      </c>
      <c r="I13746" s="218" t="str">
        <f t="shared" si="429"/>
        <v/>
      </c>
    </row>
    <row r="13747" spans="3:9" ht="15" customHeight="1">
      <c r="C13747" s="220" t="str">
        <f t="shared" si="428"/>
        <v/>
      </c>
      <c r="I13747" s="218" t="str">
        <f t="shared" si="429"/>
        <v/>
      </c>
    </row>
    <row r="13748" spans="3:9" ht="15" customHeight="1">
      <c r="C13748" s="220" t="str">
        <f t="shared" si="428"/>
        <v/>
      </c>
      <c r="I13748" s="218" t="str">
        <f t="shared" si="429"/>
        <v/>
      </c>
    </row>
    <row r="13749" spans="3:9" ht="15" customHeight="1">
      <c r="C13749" s="220" t="str">
        <f t="shared" si="428"/>
        <v/>
      </c>
      <c r="I13749" s="218" t="str">
        <f t="shared" si="429"/>
        <v/>
      </c>
    </row>
    <row r="13750" spans="3:9" ht="15" customHeight="1">
      <c r="C13750" s="220" t="str">
        <f t="shared" si="428"/>
        <v/>
      </c>
      <c r="I13750" s="218" t="str">
        <f t="shared" si="429"/>
        <v/>
      </c>
    </row>
    <row r="13751" spans="3:9" ht="15" customHeight="1">
      <c r="C13751" s="220" t="str">
        <f t="shared" si="428"/>
        <v/>
      </c>
      <c r="I13751" s="218" t="str">
        <f t="shared" si="429"/>
        <v/>
      </c>
    </row>
    <row r="13752" spans="3:9" ht="15" customHeight="1">
      <c r="C13752" s="220" t="str">
        <f t="shared" si="428"/>
        <v/>
      </c>
      <c r="I13752" s="218" t="str">
        <f t="shared" si="429"/>
        <v/>
      </c>
    </row>
    <row r="13753" spans="3:9" ht="15" customHeight="1">
      <c r="C13753" s="220" t="str">
        <f t="shared" si="428"/>
        <v/>
      </c>
      <c r="I13753" s="218" t="str">
        <f t="shared" si="429"/>
        <v/>
      </c>
    </row>
    <row r="13754" spans="3:9" ht="15" customHeight="1">
      <c r="C13754" s="220" t="str">
        <f t="shared" si="428"/>
        <v/>
      </c>
      <c r="I13754" s="218" t="str">
        <f t="shared" si="429"/>
        <v/>
      </c>
    </row>
    <row r="13755" spans="3:9" ht="15" customHeight="1">
      <c r="C13755" s="220" t="str">
        <f t="shared" si="428"/>
        <v/>
      </c>
      <c r="I13755" s="218" t="str">
        <f t="shared" si="429"/>
        <v/>
      </c>
    </row>
    <row r="13756" spans="3:9" ht="15" customHeight="1">
      <c r="C13756" s="220" t="str">
        <f t="shared" si="428"/>
        <v/>
      </c>
      <c r="I13756" s="218" t="str">
        <f t="shared" si="429"/>
        <v/>
      </c>
    </row>
    <row r="13757" spans="3:9" ht="15" customHeight="1">
      <c r="C13757" s="220" t="str">
        <f t="shared" si="428"/>
        <v/>
      </c>
      <c r="I13757" s="218" t="str">
        <f t="shared" si="429"/>
        <v/>
      </c>
    </row>
    <row r="13758" spans="3:9" ht="15" customHeight="1">
      <c r="C13758" s="220" t="str">
        <f t="shared" si="428"/>
        <v/>
      </c>
      <c r="I13758" s="218" t="str">
        <f t="shared" si="429"/>
        <v/>
      </c>
    </row>
    <row r="13759" spans="3:9" ht="15" customHeight="1">
      <c r="C13759" s="220" t="str">
        <f t="shared" si="428"/>
        <v/>
      </c>
      <c r="I13759" s="218" t="str">
        <f t="shared" si="429"/>
        <v/>
      </c>
    </row>
    <row r="13760" spans="3:9" ht="15" customHeight="1">
      <c r="C13760" s="220" t="str">
        <f t="shared" si="428"/>
        <v/>
      </c>
      <c r="I13760" s="218" t="str">
        <f t="shared" si="429"/>
        <v/>
      </c>
    </row>
    <row r="13761" spans="3:9" ht="15" customHeight="1">
      <c r="C13761" s="220" t="str">
        <f t="shared" si="428"/>
        <v/>
      </c>
      <c r="I13761" s="218" t="str">
        <f t="shared" si="429"/>
        <v/>
      </c>
    </row>
    <row r="13762" spans="3:9" ht="15" customHeight="1">
      <c r="C13762" s="220" t="str">
        <f t="shared" si="428"/>
        <v/>
      </c>
      <c r="I13762" s="218" t="str">
        <f t="shared" si="429"/>
        <v/>
      </c>
    </row>
    <row r="13763" spans="3:9" ht="15" customHeight="1">
      <c r="C13763" s="220" t="str">
        <f t="shared" si="428"/>
        <v/>
      </c>
      <c r="I13763" s="218" t="str">
        <f t="shared" si="429"/>
        <v/>
      </c>
    </row>
    <row r="13764" spans="3:9" ht="15" customHeight="1">
      <c r="C13764" s="220" t="str">
        <f t="shared" si="428"/>
        <v/>
      </c>
      <c r="I13764" s="218" t="str">
        <f t="shared" si="429"/>
        <v/>
      </c>
    </row>
    <row r="13765" spans="3:9" ht="15" customHeight="1">
      <c r="C13765" s="220" t="str">
        <f t="shared" si="428"/>
        <v/>
      </c>
      <c r="I13765" s="218" t="str">
        <f t="shared" si="429"/>
        <v/>
      </c>
    </row>
    <row r="13766" spans="3:9" ht="15" customHeight="1">
      <c r="C13766" s="220" t="str">
        <f t="shared" ref="C13766:C13829" si="430">IF(B13766="","",MONTH(B13766))</f>
        <v/>
      </c>
      <c r="I13766" s="218" t="str">
        <f t="shared" ref="I13766:I13829" si="431">IF(H13766="","",IF(E13766="","Não deixe campos em branco, a planilha resumo de custos e despesas necessita deles para funcionar",IF(F13766="","Não deixe campos em branco, a planilha resumo de custos e despesas necessita deles para funcionar",IF(G13766="","Não deixe campos em branco, a planilha resumo de custos e despesas necessita deles para funcionar",""))))</f>
        <v/>
      </c>
    </row>
    <row r="13767" spans="3:9" ht="15" customHeight="1">
      <c r="C13767" s="220" t="str">
        <f t="shared" si="430"/>
        <v/>
      </c>
      <c r="I13767" s="218" t="str">
        <f t="shared" si="431"/>
        <v/>
      </c>
    </row>
    <row r="13768" spans="3:9" ht="15" customHeight="1">
      <c r="C13768" s="220" t="str">
        <f t="shared" si="430"/>
        <v/>
      </c>
      <c r="I13768" s="218" t="str">
        <f t="shared" si="431"/>
        <v/>
      </c>
    </row>
    <row r="13769" spans="3:9" ht="15" customHeight="1">
      <c r="C13769" s="220" t="str">
        <f t="shared" si="430"/>
        <v/>
      </c>
      <c r="I13769" s="218" t="str">
        <f t="shared" si="431"/>
        <v/>
      </c>
    </row>
    <row r="13770" spans="3:9" ht="15" customHeight="1">
      <c r="C13770" s="220" t="str">
        <f t="shared" si="430"/>
        <v/>
      </c>
      <c r="I13770" s="218" t="str">
        <f t="shared" si="431"/>
        <v/>
      </c>
    </row>
    <row r="13771" spans="3:9" ht="15" customHeight="1">
      <c r="C13771" s="220" t="str">
        <f t="shared" si="430"/>
        <v/>
      </c>
      <c r="I13771" s="218" t="str">
        <f t="shared" si="431"/>
        <v/>
      </c>
    </row>
    <row r="13772" spans="3:9" ht="15" customHeight="1">
      <c r="C13772" s="220" t="str">
        <f t="shared" si="430"/>
        <v/>
      </c>
      <c r="I13772" s="218" t="str">
        <f t="shared" si="431"/>
        <v/>
      </c>
    </row>
    <row r="13773" spans="3:9" ht="15" customHeight="1">
      <c r="C13773" s="220" t="str">
        <f t="shared" si="430"/>
        <v/>
      </c>
      <c r="I13773" s="218" t="str">
        <f t="shared" si="431"/>
        <v/>
      </c>
    </row>
    <row r="13774" spans="3:9" ht="15" customHeight="1">
      <c r="C13774" s="220" t="str">
        <f t="shared" si="430"/>
        <v/>
      </c>
      <c r="I13774" s="218" t="str">
        <f t="shared" si="431"/>
        <v/>
      </c>
    </row>
    <row r="13775" spans="3:9" ht="15" customHeight="1">
      <c r="C13775" s="220" t="str">
        <f t="shared" si="430"/>
        <v/>
      </c>
      <c r="I13775" s="218" t="str">
        <f t="shared" si="431"/>
        <v/>
      </c>
    </row>
    <row r="13776" spans="3:9" ht="15" customHeight="1">
      <c r="C13776" s="220" t="str">
        <f t="shared" si="430"/>
        <v/>
      </c>
      <c r="I13776" s="218" t="str">
        <f t="shared" si="431"/>
        <v/>
      </c>
    </row>
    <row r="13777" spans="3:9" ht="15" customHeight="1">
      <c r="C13777" s="220" t="str">
        <f t="shared" si="430"/>
        <v/>
      </c>
      <c r="I13777" s="218" t="str">
        <f t="shared" si="431"/>
        <v/>
      </c>
    </row>
    <row r="13778" spans="3:9" ht="15" customHeight="1">
      <c r="C13778" s="220" t="str">
        <f t="shared" si="430"/>
        <v/>
      </c>
      <c r="I13778" s="218" t="str">
        <f t="shared" si="431"/>
        <v/>
      </c>
    </row>
    <row r="13779" spans="3:9" ht="15" customHeight="1">
      <c r="C13779" s="220" t="str">
        <f t="shared" si="430"/>
        <v/>
      </c>
      <c r="I13779" s="218" t="str">
        <f t="shared" si="431"/>
        <v/>
      </c>
    </row>
    <row r="13780" spans="3:9" ht="15" customHeight="1">
      <c r="C13780" s="220" t="str">
        <f t="shared" si="430"/>
        <v/>
      </c>
      <c r="I13780" s="218" t="str">
        <f t="shared" si="431"/>
        <v/>
      </c>
    </row>
    <row r="13781" spans="3:9" ht="15" customHeight="1">
      <c r="C13781" s="220" t="str">
        <f t="shared" si="430"/>
        <v/>
      </c>
      <c r="I13781" s="218" t="str">
        <f t="shared" si="431"/>
        <v/>
      </c>
    </row>
    <row r="13782" spans="3:9" ht="15" customHeight="1">
      <c r="C13782" s="220" t="str">
        <f t="shared" si="430"/>
        <v/>
      </c>
      <c r="I13782" s="218" t="str">
        <f t="shared" si="431"/>
        <v/>
      </c>
    </row>
    <row r="13783" spans="3:9" ht="15" customHeight="1">
      <c r="C13783" s="220" t="str">
        <f t="shared" si="430"/>
        <v/>
      </c>
      <c r="I13783" s="218" t="str">
        <f t="shared" si="431"/>
        <v/>
      </c>
    </row>
    <row r="13784" spans="3:9" ht="15" customHeight="1">
      <c r="C13784" s="220" t="str">
        <f t="shared" si="430"/>
        <v/>
      </c>
      <c r="I13784" s="218" t="str">
        <f t="shared" si="431"/>
        <v/>
      </c>
    </row>
    <row r="13785" spans="3:9" ht="15" customHeight="1">
      <c r="C13785" s="220" t="str">
        <f t="shared" si="430"/>
        <v/>
      </c>
      <c r="I13785" s="218" t="str">
        <f t="shared" si="431"/>
        <v/>
      </c>
    </row>
    <row r="13786" spans="3:9" ht="15" customHeight="1">
      <c r="C13786" s="220" t="str">
        <f t="shared" si="430"/>
        <v/>
      </c>
      <c r="I13786" s="218" t="str">
        <f t="shared" si="431"/>
        <v/>
      </c>
    </row>
    <row r="13787" spans="3:9" ht="15" customHeight="1">
      <c r="C13787" s="220" t="str">
        <f t="shared" si="430"/>
        <v/>
      </c>
      <c r="I13787" s="218" t="str">
        <f t="shared" si="431"/>
        <v/>
      </c>
    </row>
    <row r="13788" spans="3:9" ht="15" customHeight="1">
      <c r="C13788" s="220" t="str">
        <f t="shared" si="430"/>
        <v/>
      </c>
      <c r="I13788" s="218" t="str">
        <f t="shared" si="431"/>
        <v/>
      </c>
    </row>
    <row r="13789" spans="3:9" ht="15" customHeight="1">
      <c r="C13789" s="220" t="str">
        <f t="shared" si="430"/>
        <v/>
      </c>
      <c r="I13789" s="218" t="str">
        <f t="shared" si="431"/>
        <v/>
      </c>
    </row>
    <row r="13790" spans="3:9" ht="15" customHeight="1">
      <c r="C13790" s="220" t="str">
        <f t="shared" si="430"/>
        <v/>
      </c>
      <c r="I13790" s="218" t="str">
        <f t="shared" si="431"/>
        <v/>
      </c>
    </row>
    <row r="13791" spans="3:9" ht="15" customHeight="1">
      <c r="C13791" s="220" t="str">
        <f t="shared" si="430"/>
        <v/>
      </c>
      <c r="I13791" s="218" t="str">
        <f t="shared" si="431"/>
        <v/>
      </c>
    </row>
    <row r="13792" spans="3:9" ht="15" customHeight="1">
      <c r="C13792" s="220" t="str">
        <f t="shared" si="430"/>
        <v/>
      </c>
      <c r="I13792" s="218" t="str">
        <f t="shared" si="431"/>
        <v/>
      </c>
    </row>
    <row r="13793" spans="3:9" ht="15" customHeight="1">
      <c r="C13793" s="220" t="str">
        <f t="shared" si="430"/>
        <v/>
      </c>
      <c r="I13793" s="218" t="str">
        <f t="shared" si="431"/>
        <v/>
      </c>
    </row>
    <row r="13794" spans="3:9" ht="15" customHeight="1">
      <c r="C13794" s="220" t="str">
        <f t="shared" si="430"/>
        <v/>
      </c>
      <c r="I13794" s="218" t="str">
        <f t="shared" si="431"/>
        <v/>
      </c>
    </row>
    <row r="13795" spans="3:9" ht="15" customHeight="1">
      <c r="C13795" s="220" t="str">
        <f t="shared" si="430"/>
        <v/>
      </c>
      <c r="I13795" s="218" t="str">
        <f t="shared" si="431"/>
        <v/>
      </c>
    </row>
    <row r="13796" spans="3:9" ht="15" customHeight="1">
      <c r="C13796" s="220" t="str">
        <f t="shared" si="430"/>
        <v/>
      </c>
      <c r="I13796" s="218" t="str">
        <f t="shared" si="431"/>
        <v/>
      </c>
    </row>
    <row r="13797" spans="3:9" ht="15" customHeight="1">
      <c r="C13797" s="220" t="str">
        <f t="shared" si="430"/>
        <v/>
      </c>
      <c r="I13797" s="218" t="str">
        <f t="shared" si="431"/>
        <v/>
      </c>
    </row>
    <row r="13798" spans="3:9" ht="15" customHeight="1">
      <c r="C13798" s="220" t="str">
        <f t="shared" si="430"/>
        <v/>
      </c>
      <c r="I13798" s="218" t="str">
        <f t="shared" si="431"/>
        <v/>
      </c>
    </row>
    <row r="13799" spans="3:9" ht="15" customHeight="1">
      <c r="C13799" s="220" t="str">
        <f t="shared" si="430"/>
        <v/>
      </c>
      <c r="I13799" s="218" t="str">
        <f t="shared" si="431"/>
        <v/>
      </c>
    </row>
    <row r="13800" spans="3:9" ht="15" customHeight="1">
      <c r="C13800" s="220" t="str">
        <f t="shared" si="430"/>
        <v/>
      </c>
      <c r="I13800" s="218" t="str">
        <f t="shared" si="431"/>
        <v/>
      </c>
    </row>
    <row r="13801" spans="3:9" ht="15" customHeight="1">
      <c r="C13801" s="220" t="str">
        <f t="shared" si="430"/>
        <v/>
      </c>
      <c r="I13801" s="218" t="str">
        <f t="shared" si="431"/>
        <v/>
      </c>
    </row>
    <row r="13802" spans="3:9" ht="15" customHeight="1">
      <c r="C13802" s="220" t="str">
        <f t="shared" si="430"/>
        <v/>
      </c>
      <c r="I13802" s="218" t="str">
        <f t="shared" si="431"/>
        <v/>
      </c>
    </row>
    <row r="13803" spans="3:9" ht="15" customHeight="1">
      <c r="C13803" s="220" t="str">
        <f t="shared" si="430"/>
        <v/>
      </c>
      <c r="I13803" s="218" t="str">
        <f t="shared" si="431"/>
        <v/>
      </c>
    </row>
    <row r="13804" spans="3:9" ht="15" customHeight="1">
      <c r="C13804" s="220" t="str">
        <f t="shared" si="430"/>
        <v/>
      </c>
      <c r="I13804" s="218" t="str">
        <f t="shared" si="431"/>
        <v/>
      </c>
    </row>
    <row r="13805" spans="3:9" ht="15" customHeight="1">
      <c r="C13805" s="220" t="str">
        <f t="shared" si="430"/>
        <v/>
      </c>
      <c r="I13805" s="218" t="str">
        <f t="shared" si="431"/>
        <v/>
      </c>
    </row>
    <row r="13806" spans="3:9" ht="15" customHeight="1">
      <c r="C13806" s="220" t="str">
        <f t="shared" si="430"/>
        <v/>
      </c>
      <c r="I13806" s="218" t="str">
        <f t="shared" si="431"/>
        <v/>
      </c>
    </row>
    <row r="13807" spans="3:9" ht="15" customHeight="1">
      <c r="C13807" s="220" t="str">
        <f t="shared" si="430"/>
        <v/>
      </c>
      <c r="I13807" s="218" t="str">
        <f t="shared" si="431"/>
        <v/>
      </c>
    </row>
    <row r="13808" spans="3:9" ht="15" customHeight="1">
      <c r="C13808" s="220" t="str">
        <f t="shared" si="430"/>
        <v/>
      </c>
      <c r="I13808" s="218" t="str">
        <f t="shared" si="431"/>
        <v/>
      </c>
    </row>
    <row r="13809" spans="3:9" ht="15" customHeight="1">
      <c r="C13809" s="220" t="str">
        <f t="shared" si="430"/>
        <v/>
      </c>
      <c r="I13809" s="218" t="str">
        <f t="shared" si="431"/>
        <v/>
      </c>
    </row>
    <row r="13810" spans="3:9" ht="15" customHeight="1">
      <c r="C13810" s="220" t="str">
        <f t="shared" si="430"/>
        <v/>
      </c>
      <c r="I13810" s="218" t="str">
        <f t="shared" si="431"/>
        <v/>
      </c>
    </row>
    <row r="13811" spans="3:9" ht="15" customHeight="1">
      <c r="C13811" s="220" t="str">
        <f t="shared" si="430"/>
        <v/>
      </c>
      <c r="I13811" s="218" t="str">
        <f t="shared" si="431"/>
        <v/>
      </c>
    </row>
    <row r="13812" spans="3:9" ht="15" customHeight="1">
      <c r="C13812" s="220" t="str">
        <f t="shared" si="430"/>
        <v/>
      </c>
      <c r="I13812" s="218" t="str">
        <f t="shared" si="431"/>
        <v/>
      </c>
    </row>
    <row r="13813" spans="3:9" ht="15" customHeight="1">
      <c r="C13813" s="220" t="str">
        <f t="shared" si="430"/>
        <v/>
      </c>
      <c r="I13813" s="218" t="str">
        <f t="shared" si="431"/>
        <v/>
      </c>
    </row>
    <row r="13814" spans="3:9" ht="15" customHeight="1">
      <c r="C13814" s="220" t="str">
        <f t="shared" si="430"/>
        <v/>
      </c>
      <c r="I13814" s="218" t="str">
        <f t="shared" si="431"/>
        <v/>
      </c>
    </row>
    <row r="13815" spans="3:9" ht="15" customHeight="1">
      <c r="C13815" s="220" t="str">
        <f t="shared" si="430"/>
        <v/>
      </c>
      <c r="I13815" s="218" t="str">
        <f t="shared" si="431"/>
        <v/>
      </c>
    </row>
    <row r="13816" spans="3:9" ht="15" customHeight="1">
      <c r="C13816" s="220" t="str">
        <f t="shared" si="430"/>
        <v/>
      </c>
      <c r="I13816" s="218" t="str">
        <f t="shared" si="431"/>
        <v/>
      </c>
    </row>
    <row r="13817" spans="3:9" ht="15" customHeight="1">
      <c r="C13817" s="220" t="str">
        <f t="shared" si="430"/>
        <v/>
      </c>
      <c r="I13817" s="218" t="str">
        <f t="shared" si="431"/>
        <v/>
      </c>
    </row>
    <row r="13818" spans="3:9" ht="15" customHeight="1">
      <c r="C13818" s="220" t="str">
        <f t="shared" si="430"/>
        <v/>
      </c>
      <c r="I13818" s="218" t="str">
        <f t="shared" si="431"/>
        <v/>
      </c>
    </row>
    <row r="13819" spans="3:9" ht="15" customHeight="1">
      <c r="C13819" s="220" t="str">
        <f t="shared" si="430"/>
        <v/>
      </c>
      <c r="I13819" s="218" t="str">
        <f t="shared" si="431"/>
        <v/>
      </c>
    </row>
    <row r="13820" spans="3:9" ht="15" customHeight="1">
      <c r="C13820" s="220" t="str">
        <f t="shared" si="430"/>
        <v/>
      </c>
      <c r="I13820" s="218" t="str">
        <f t="shared" si="431"/>
        <v/>
      </c>
    </row>
    <row r="13821" spans="3:9" ht="15" customHeight="1">
      <c r="C13821" s="220" t="str">
        <f t="shared" si="430"/>
        <v/>
      </c>
      <c r="I13821" s="218" t="str">
        <f t="shared" si="431"/>
        <v/>
      </c>
    </row>
    <row r="13822" spans="3:9" ht="15" customHeight="1">
      <c r="C13822" s="220" t="str">
        <f t="shared" si="430"/>
        <v/>
      </c>
      <c r="I13822" s="218" t="str">
        <f t="shared" si="431"/>
        <v/>
      </c>
    </row>
    <row r="13823" spans="3:9" ht="15" customHeight="1">
      <c r="C13823" s="220" t="str">
        <f t="shared" si="430"/>
        <v/>
      </c>
      <c r="I13823" s="218" t="str">
        <f t="shared" si="431"/>
        <v/>
      </c>
    </row>
    <row r="13824" spans="3:9" ht="15" customHeight="1">
      <c r="C13824" s="220" t="str">
        <f t="shared" si="430"/>
        <v/>
      </c>
      <c r="I13824" s="218" t="str">
        <f t="shared" si="431"/>
        <v/>
      </c>
    </row>
    <row r="13825" spans="3:9" ht="15" customHeight="1">
      <c r="C13825" s="220" t="str">
        <f t="shared" si="430"/>
        <v/>
      </c>
      <c r="I13825" s="218" t="str">
        <f t="shared" si="431"/>
        <v/>
      </c>
    </row>
    <row r="13826" spans="3:9" ht="15" customHeight="1">
      <c r="C13826" s="220" t="str">
        <f t="shared" si="430"/>
        <v/>
      </c>
      <c r="I13826" s="218" t="str">
        <f t="shared" si="431"/>
        <v/>
      </c>
    </row>
    <row r="13827" spans="3:9" ht="15" customHeight="1">
      <c r="C13827" s="220" t="str">
        <f t="shared" si="430"/>
        <v/>
      </c>
      <c r="I13827" s="218" t="str">
        <f t="shared" si="431"/>
        <v/>
      </c>
    </row>
    <row r="13828" spans="3:9" ht="15" customHeight="1">
      <c r="C13828" s="220" t="str">
        <f t="shared" si="430"/>
        <v/>
      </c>
      <c r="I13828" s="218" t="str">
        <f t="shared" si="431"/>
        <v/>
      </c>
    </row>
    <row r="13829" spans="3:9" ht="15" customHeight="1">
      <c r="C13829" s="220" t="str">
        <f t="shared" si="430"/>
        <v/>
      </c>
      <c r="I13829" s="218" t="str">
        <f t="shared" si="431"/>
        <v/>
      </c>
    </row>
    <row r="13830" spans="3:9" ht="15" customHeight="1">
      <c r="C13830" s="220" t="str">
        <f t="shared" ref="C13830:C13893" si="432">IF(B13830="","",MONTH(B13830))</f>
        <v/>
      </c>
      <c r="I13830" s="218" t="str">
        <f t="shared" ref="I13830:I13893" si="433">IF(H13830="","",IF(E13830="","Não deixe campos em branco, a planilha resumo de custos e despesas necessita deles para funcionar",IF(F13830="","Não deixe campos em branco, a planilha resumo de custos e despesas necessita deles para funcionar",IF(G13830="","Não deixe campos em branco, a planilha resumo de custos e despesas necessita deles para funcionar",""))))</f>
        <v/>
      </c>
    </row>
    <row r="13831" spans="3:9" ht="15" customHeight="1">
      <c r="C13831" s="220" t="str">
        <f t="shared" si="432"/>
        <v/>
      </c>
      <c r="I13831" s="218" t="str">
        <f t="shared" si="433"/>
        <v/>
      </c>
    </row>
    <row r="13832" spans="3:9" ht="15" customHeight="1">
      <c r="C13832" s="220" t="str">
        <f t="shared" si="432"/>
        <v/>
      </c>
      <c r="I13832" s="218" t="str">
        <f t="shared" si="433"/>
        <v/>
      </c>
    </row>
    <row r="13833" spans="3:9" ht="15" customHeight="1">
      <c r="C13833" s="220" t="str">
        <f t="shared" si="432"/>
        <v/>
      </c>
      <c r="I13833" s="218" t="str">
        <f t="shared" si="433"/>
        <v/>
      </c>
    </row>
    <row r="13834" spans="3:9" ht="15" customHeight="1">
      <c r="C13834" s="220" t="str">
        <f t="shared" si="432"/>
        <v/>
      </c>
      <c r="I13834" s="218" t="str">
        <f t="shared" si="433"/>
        <v/>
      </c>
    </row>
    <row r="13835" spans="3:9" ht="15" customHeight="1">
      <c r="C13835" s="220" t="str">
        <f t="shared" si="432"/>
        <v/>
      </c>
      <c r="I13835" s="218" t="str">
        <f t="shared" si="433"/>
        <v/>
      </c>
    </row>
    <row r="13836" spans="3:9" ht="15" customHeight="1">
      <c r="C13836" s="220" t="str">
        <f t="shared" si="432"/>
        <v/>
      </c>
      <c r="I13836" s="218" t="str">
        <f t="shared" si="433"/>
        <v/>
      </c>
    </row>
    <row r="13837" spans="3:9" ht="15" customHeight="1">
      <c r="C13837" s="220" t="str">
        <f t="shared" si="432"/>
        <v/>
      </c>
      <c r="I13837" s="218" t="str">
        <f t="shared" si="433"/>
        <v/>
      </c>
    </row>
    <row r="13838" spans="3:9" ht="15" customHeight="1">
      <c r="C13838" s="220" t="str">
        <f t="shared" si="432"/>
        <v/>
      </c>
      <c r="I13838" s="218" t="str">
        <f t="shared" si="433"/>
        <v/>
      </c>
    </row>
    <row r="13839" spans="3:9" ht="15" customHeight="1">
      <c r="C13839" s="220" t="str">
        <f t="shared" si="432"/>
        <v/>
      </c>
      <c r="I13839" s="218" t="str">
        <f t="shared" si="433"/>
        <v/>
      </c>
    </row>
    <row r="13840" spans="3:9" ht="15" customHeight="1">
      <c r="C13840" s="220" t="str">
        <f t="shared" si="432"/>
        <v/>
      </c>
      <c r="I13840" s="218" t="str">
        <f t="shared" si="433"/>
        <v/>
      </c>
    </row>
    <row r="13841" spans="3:9" ht="15" customHeight="1">
      <c r="C13841" s="220" t="str">
        <f t="shared" si="432"/>
        <v/>
      </c>
      <c r="I13841" s="218" t="str">
        <f t="shared" si="433"/>
        <v/>
      </c>
    </row>
    <row r="13842" spans="3:9" ht="15" customHeight="1">
      <c r="C13842" s="220" t="str">
        <f t="shared" si="432"/>
        <v/>
      </c>
      <c r="I13842" s="218" t="str">
        <f t="shared" si="433"/>
        <v/>
      </c>
    </row>
    <row r="13843" spans="3:9" ht="15" customHeight="1">
      <c r="C13843" s="220" t="str">
        <f t="shared" si="432"/>
        <v/>
      </c>
      <c r="I13843" s="218" t="str">
        <f t="shared" si="433"/>
        <v/>
      </c>
    </row>
    <row r="13844" spans="3:9" ht="15" customHeight="1">
      <c r="C13844" s="220" t="str">
        <f t="shared" si="432"/>
        <v/>
      </c>
      <c r="I13844" s="218" t="str">
        <f t="shared" si="433"/>
        <v/>
      </c>
    </row>
    <row r="13845" spans="3:9" ht="15" customHeight="1">
      <c r="C13845" s="220" t="str">
        <f t="shared" si="432"/>
        <v/>
      </c>
      <c r="I13845" s="218" t="str">
        <f t="shared" si="433"/>
        <v/>
      </c>
    </row>
    <row r="13846" spans="3:9" ht="15" customHeight="1">
      <c r="C13846" s="220" t="str">
        <f t="shared" si="432"/>
        <v/>
      </c>
      <c r="I13846" s="218" t="str">
        <f t="shared" si="433"/>
        <v/>
      </c>
    </row>
    <row r="13847" spans="3:9" ht="15" customHeight="1">
      <c r="C13847" s="220" t="str">
        <f t="shared" si="432"/>
        <v/>
      </c>
      <c r="I13847" s="218" t="str">
        <f t="shared" si="433"/>
        <v/>
      </c>
    </row>
    <row r="13848" spans="3:9" ht="15" customHeight="1">
      <c r="C13848" s="220" t="str">
        <f t="shared" si="432"/>
        <v/>
      </c>
      <c r="I13848" s="218" t="str">
        <f t="shared" si="433"/>
        <v/>
      </c>
    </row>
    <row r="13849" spans="3:9" ht="15" customHeight="1">
      <c r="C13849" s="220" t="str">
        <f t="shared" si="432"/>
        <v/>
      </c>
      <c r="I13849" s="218" t="str">
        <f t="shared" si="433"/>
        <v/>
      </c>
    </row>
    <row r="13850" spans="3:9" ht="15" customHeight="1">
      <c r="C13850" s="220" t="str">
        <f t="shared" si="432"/>
        <v/>
      </c>
      <c r="I13850" s="218" t="str">
        <f t="shared" si="433"/>
        <v/>
      </c>
    </row>
    <row r="13851" spans="3:9" ht="15" customHeight="1">
      <c r="C13851" s="220" t="str">
        <f t="shared" si="432"/>
        <v/>
      </c>
      <c r="I13851" s="218" t="str">
        <f t="shared" si="433"/>
        <v/>
      </c>
    </row>
    <row r="13852" spans="3:9" ht="15" customHeight="1">
      <c r="C13852" s="220" t="str">
        <f t="shared" si="432"/>
        <v/>
      </c>
      <c r="I13852" s="218" t="str">
        <f t="shared" si="433"/>
        <v/>
      </c>
    </row>
    <row r="13853" spans="3:9" ht="15" customHeight="1">
      <c r="C13853" s="220" t="str">
        <f t="shared" si="432"/>
        <v/>
      </c>
      <c r="I13853" s="218" t="str">
        <f t="shared" si="433"/>
        <v/>
      </c>
    </row>
    <row r="13854" spans="3:9" ht="15" customHeight="1">
      <c r="C13854" s="220" t="str">
        <f t="shared" si="432"/>
        <v/>
      </c>
      <c r="I13854" s="218" t="str">
        <f t="shared" si="433"/>
        <v/>
      </c>
    </row>
    <row r="13855" spans="3:9" ht="15" customHeight="1">
      <c r="C13855" s="220" t="str">
        <f t="shared" si="432"/>
        <v/>
      </c>
      <c r="I13855" s="218" t="str">
        <f t="shared" si="433"/>
        <v/>
      </c>
    </row>
    <row r="13856" spans="3:9" ht="15" customHeight="1">
      <c r="C13856" s="220" t="str">
        <f t="shared" si="432"/>
        <v/>
      </c>
      <c r="I13856" s="218" t="str">
        <f t="shared" si="433"/>
        <v/>
      </c>
    </row>
    <row r="13857" spans="3:9" ht="15" customHeight="1">
      <c r="C13857" s="220" t="str">
        <f t="shared" si="432"/>
        <v/>
      </c>
      <c r="I13857" s="218" t="str">
        <f t="shared" si="433"/>
        <v/>
      </c>
    </row>
    <row r="13858" spans="3:9" ht="15" customHeight="1">
      <c r="C13858" s="220" t="str">
        <f t="shared" si="432"/>
        <v/>
      </c>
      <c r="I13858" s="218" t="str">
        <f t="shared" si="433"/>
        <v/>
      </c>
    </row>
    <row r="13859" spans="3:9" ht="15" customHeight="1">
      <c r="C13859" s="220" t="str">
        <f t="shared" si="432"/>
        <v/>
      </c>
      <c r="I13859" s="218" t="str">
        <f t="shared" si="433"/>
        <v/>
      </c>
    </row>
    <row r="13860" spans="3:9" ht="15" customHeight="1">
      <c r="C13860" s="220" t="str">
        <f t="shared" si="432"/>
        <v/>
      </c>
      <c r="I13860" s="218" t="str">
        <f t="shared" si="433"/>
        <v/>
      </c>
    </row>
    <row r="13861" spans="3:9" ht="15" customHeight="1">
      <c r="C13861" s="220" t="str">
        <f t="shared" si="432"/>
        <v/>
      </c>
      <c r="I13861" s="218" t="str">
        <f t="shared" si="433"/>
        <v/>
      </c>
    </row>
    <row r="13862" spans="3:9" ht="15" customHeight="1">
      <c r="C13862" s="220" t="str">
        <f t="shared" si="432"/>
        <v/>
      </c>
      <c r="I13862" s="218" t="str">
        <f t="shared" si="433"/>
        <v/>
      </c>
    </row>
    <row r="13863" spans="3:9" ht="15" customHeight="1">
      <c r="C13863" s="220" t="str">
        <f t="shared" si="432"/>
        <v/>
      </c>
      <c r="I13863" s="218" t="str">
        <f t="shared" si="433"/>
        <v/>
      </c>
    </row>
    <row r="13864" spans="3:9" ht="15" customHeight="1">
      <c r="C13864" s="220" t="str">
        <f t="shared" si="432"/>
        <v/>
      </c>
      <c r="I13864" s="218" t="str">
        <f t="shared" si="433"/>
        <v/>
      </c>
    </row>
    <row r="13865" spans="3:9" ht="15" customHeight="1">
      <c r="C13865" s="220" t="str">
        <f t="shared" si="432"/>
        <v/>
      </c>
      <c r="I13865" s="218" t="str">
        <f t="shared" si="433"/>
        <v/>
      </c>
    </row>
    <row r="13866" spans="3:9" ht="15" customHeight="1">
      <c r="C13866" s="220" t="str">
        <f t="shared" si="432"/>
        <v/>
      </c>
      <c r="I13866" s="218" t="str">
        <f t="shared" si="433"/>
        <v/>
      </c>
    </row>
    <row r="13867" spans="3:9" ht="15" customHeight="1">
      <c r="C13867" s="220" t="str">
        <f t="shared" si="432"/>
        <v/>
      </c>
      <c r="I13867" s="218" t="str">
        <f t="shared" si="433"/>
        <v/>
      </c>
    </row>
    <row r="13868" spans="3:9" ht="15" customHeight="1">
      <c r="C13868" s="220" t="str">
        <f t="shared" si="432"/>
        <v/>
      </c>
      <c r="I13868" s="218" t="str">
        <f t="shared" si="433"/>
        <v/>
      </c>
    </row>
    <row r="13869" spans="3:9" ht="15" customHeight="1">
      <c r="C13869" s="220" t="str">
        <f t="shared" si="432"/>
        <v/>
      </c>
      <c r="I13869" s="218" t="str">
        <f t="shared" si="433"/>
        <v/>
      </c>
    </row>
    <row r="13870" spans="3:9" ht="15" customHeight="1">
      <c r="C13870" s="220" t="str">
        <f t="shared" si="432"/>
        <v/>
      </c>
      <c r="I13870" s="218" t="str">
        <f t="shared" si="433"/>
        <v/>
      </c>
    </row>
    <row r="13871" spans="3:9" ht="15" customHeight="1">
      <c r="C13871" s="220" t="str">
        <f t="shared" si="432"/>
        <v/>
      </c>
      <c r="I13871" s="218" t="str">
        <f t="shared" si="433"/>
        <v/>
      </c>
    </row>
    <row r="13872" spans="3:9" ht="15" customHeight="1">
      <c r="C13872" s="220" t="str">
        <f t="shared" si="432"/>
        <v/>
      </c>
      <c r="I13872" s="218" t="str">
        <f t="shared" si="433"/>
        <v/>
      </c>
    </row>
    <row r="13873" spans="3:9" ht="15" customHeight="1">
      <c r="C13873" s="220" t="str">
        <f t="shared" si="432"/>
        <v/>
      </c>
      <c r="I13873" s="218" t="str">
        <f t="shared" si="433"/>
        <v/>
      </c>
    </row>
    <row r="13874" spans="3:9" ht="15" customHeight="1">
      <c r="C13874" s="220" t="str">
        <f t="shared" si="432"/>
        <v/>
      </c>
      <c r="I13874" s="218" t="str">
        <f t="shared" si="433"/>
        <v/>
      </c>
    </row>
    <row r="13875" spans="3:9" ht="15" customHeight="1">
      <c r="C13875" s="220" t="str">
        <f t="shared" si="432"/>
        <v/>
      </c>
      <c r="I13875" s="218" t="str">
        <f t="shared" si="433"/>
        <v/>
      </c>
    </row>
    <row r="13876" spans="3:9" ht="15" customHeight="1">
      <c r="C13876" s="220" t="str">
        <f t="shared" si="432"/>
        <v/>
      </c>
      <c r="I13876" s="218" t="str">
        <f t="shared" si="433"/>
        <v/>
      </c>
    </row>
    <row r="13877" spans="3:9" ht="15" customHeight="1">
      <c r="C13877" s="220" t="str">
        <f t="shared" si="432"/>
        <v/>
      </c>
      <c r="I13877" s="218" t="str">
        <f t="shared" si="433"/>
        <v/>
      </c>
    </row>
    <row r="13878" spans="3:9" ht="15" customHeight="1">
      <c r="C13878" s="220" t="str">
        <f t="shared" si="432"/>
        <v/>
      </c>
      <c r="I13878" s="218" t="str">
        <f t="shared" si="433"/>
        <v/>
      </c>
    </row>
    <row r="13879" spans="3:9" ht="15" customHeight="1">
      <c r="C13879" s="220" t="str">
        <f t="shared" si="432"/>
        <v/>
      </c>
      <c r="I13879" s="218" t="str">
        <f t="shared" si="433"/>
        <v/>
      </c>
    </row>
    <row r="13880" spans="3:9" ht="15" customHeight="1">
      <c r="C13880" s="220" t="str">
        <f t="shared" si="432"/>
        <v/>
      </c>
      <c r="I13880" s="218" t="str">
        <f t="shared" si="433"/>
        <v/>
      </c>
    </row>
    <row r="13881" spans="3:9" ht="15" customHeight="1">
      <c r="C13881" s="220" t="str">
        <f t="shared" si="432"/>
        <v/>
      </c>
      <c r="I13881" s="218" t="str">
        <f t="shared" si="433"/>
        <v/>
      </c>
    </row>
    <row r="13882" spans="3:9" ht="15" customHeight="1">
      <c r="C13882" s="220" t="str">
        <f t="shared" si="432"/>
        <v/>
      </c>
      <c r="I13882" s="218" t="str">
        <f t="shared" si="433"/>
        <v/>
      </c>
    </row>
    <row r="13883" spans="3:9" ht="15" customHeight="1">
      <c r="C13883" s="220" t="str">
        <f t="shared" si="432"/>
        <v/>
      </c>
      <c r="I13883" s="218" t="str">
        <f t="shared" si="433"/>
        <v/>
      </c>
    </row>
    <row r="13884" spans="3:9" ht="15" customHeight="1">
      <c r="C13884" s="220" t="str">
        <f t="shared" si="432"/>
        <v/>
      </c>
      <c r="I13884" s="218" t="str">
        <f t="shared" si="433"/>
        <v/>
      </c>
    </row>
    <row r="13885" spans="3:9" ht="15" customHeight="1">
      <c r="C13885" s="220" t="str">
        <f t="shared" si="432"/>
        <v/>
      </c>
      <c r="I13885" s="218" t="str">
        <f t="shared" si="433"/>
        <v/>
      </c>
    </row>
    <row r="13886" spans="3:9" ht="15" customHeight="1">
      <c r="C13886" s="220" t="str">
        <f t="shared" si="432"/>
        <v/>
      </c>
      <c r="I13886" s="218" t="str">
        <f t="shared" si="433"/>
        <v/>
      </c>
    </row>
    <row r="13887" spans="3:9" ht="15" customHeight="1">
      <c r="C13887" s="220" t="str">
        <f t="shared" si="432"/>
        <v/>
      </c>
      <c r="I13887" s="218" t="str">
        <f t="shared" si="433"/>
        <v/>
      </c>
    </row>
    <row r="13888" spans="3:9" ht="15" customHeight="1">
      <c r="C13888" s="220" t="str">
        <f t="shared" si="432"/>
        <v/>
      </c>
      <c r="I13888" s="218" t="str">
        <f t="shared" si="433"/>
        <v/>
      </c>
    </row>
    <row r="13889" spans="3:9" ht="15" customHeight="1">
      <c r="C13889" s="220" t="str">
        <f t="shared" si="432"/>
        <v/>
      </c>
      <c r="I13889" s="218" t="str">
        <f t="shared" si="433"/>
        <v/>
      </c>
    </row>
    <row r="13890" spans="3:9" ht="15" customHeight="1">
      <c r="C13890" s="220" t="str">
        <f t="shared" si="432"/>
        <v/>
      </c>
      <c r="I13890" s="218" t="str">
        <f t="shared" si="433"/>
        <v/>
      </c>
    </row>
    <row r="13891" spans="3:9" ht="15" customHeight="1">
      <c r="C13891" s="220" t="str">
        <f t="shared" si="432"/>
        <v/>
      </c>
      <c r="I13891" s="218" t="str">
        <f t="shared" si="433"/>
        <v/>
      </c>
    </row>
    <row r="13892" spans="3:9" ht="15" customHeight="1">
      <c r="C13892" s="220" t="str">
        <f t="shared" si="432"/>
        <v/>
      </c>
      <c r="I13892" s="218" t="str">
        <f t="shared" si="433"/>
        <v/>
      </c>
    </row>
    <row r="13893" spans="3:9" ht="15" customHeight="1">
      <c r="C13893" s="220" t="str">
        <f t="shared" si="432"/>
        <v/>
      </c>
      <c r="I13893" s="218" t="str">
        <f t="shared" si="433"/>
        <v/>
      </c>
    </row>
    <row r="13894" spans="3:9" ht="15" customHeight="1">
      <c r="C13894" s="220" t="str">
        <f t="shared" ref="C13894:C13957" si="434">IF(B13894="","",MONTH(B13894))</f>
        <v/>
      </c>
      <c r="I13894" s="218" t="str">
        <f t="shared" ref="I13894:I13957" si="435">IF(H13894="","",IF(E13894="","Não deixe campos em branco, a planilha resumo de custos e despesas necessita deles para funcionar",IF(F13894="","Não deixe campos em branco, a planilha resumo de custos e despesas necessita deles para funcionar",IF(G13894="","Não deixe campos em branco, a planilha resumo de custos e despesas necessita deles para funcionar",""))))</f>
        <v/>
      </c>
    </row>
    <row r="13895" spans="3:9" ht="15" customHeight="1">
      <c r="C13895" s="220" t="str">
        <f t="shared" si="434"/>
        <v/>
      </c>
      <c r="I13895" s="218" t="str">
        <f t="shared" si="435"/>
        <v/>
      </c>
    </row>
    <row r="13896" spans="3:9" ht="15" customHeight="1">
      <c r="C13896" s="220" t="str">
        <f t="shared" si="434"/>
        <v/>
      </c>
      <c r="I13896" s="218" t="str">
        <f t="shared" si="435"/>
        <v/>
      </c>
    </row>
    <row r="13897" spans="3:9" ht="15" customHeight="1">
      <c r="C13897" s="220" t="str">
        <f t="shared" si="434"/>
        <v/>
      </c>
      <c r="I13897" s="218" t="str">
        <f t="shared" si="435"/>
        <v/>
      </c>
    </row>
    <row r="13898" spans="3:9" ht="15" customHeight="1">
      <c r="C13898" s="220" t="str">
        <f t="shared" si="434"/>
        <v/>
      </c>
      <c r="I13898" s="218" t="str">
        <f t="shared" si="435"/>
        <v/>
      </c>
    </row>
    <row r="13899" spans="3:9" ht="15" customHeight="1">
      <c r="C13899" s="220" t="str">
        <f t="shared" si="434"/>
        <v/>
      </c>
      <c r="I13899" s="218" t="str">
        <f t="shared" si="435"/>
        <v/>
      </c>
    </row>
    <row r="13900" spans="3:9" ht="15" customHeight="1">
      <c r="C13900" s="220" t="str">
        <f t="shared" si="434"/>
        <v/>
      </c>
      <c r="I13900" s="218" t="str">
        <f t="shared" si="435"/>
        <v/>
      </c>
    </row>
    <row r="13901" spans="3:9" ht="15" customHeight="1">
      <c r="C13901" s="220" t="str">
        <f t="shared" si="434"/>
        <v/>
      </c>
      <c r="I13901" s="218" t="str">
        <f t="shared" si="435"/>
        <v/>
      </c>
    </row>
    <row r="13902" spans="3:9" ht="15" customHeight="1">
      <c r="C13902" s="220" t="str">
        <f t="shared" si="434"/>
        <v/>
      </c>
      <c r="I13902" s="218" t="str">
        <f t="shared" si="435"/>
        <v/>
      </c>
    </row>
    <row r="13903" spans="3:9" ht="15" customHeight="1">
      <c r="C13903" s="220" t="str">
        <f t="shared" si="434"/>
        <v/>
      </c>
      <c r="I13903" s="218" t="str">
        <f t="shared" si="435"/>
        <v/>
      </c>
    </row>
    <row r="13904" spans="3:9" ht="15" customHeight="1">
      <c r="C13904" s="220" t="str">
        <f t="shared" si="434"/>
        <v/>
      </c>
      <c r="I13904" s="218" t="str">
        <f t="shared" si="435"/>
        <v/>
      </c>
    </row>
    <row r="13905" spans="3:9" ht="15" customHeight="1">
      <c r="C13905" s="220" t="str">
        <f t="shared" si="434"/>
        <v/>
      </c>
      <c r="I13905" s="218" t="str">
        <f t="shared" si="435"/>
        <v/>
      </c>
    </row>
    <row r="13906" spans="3:9" ht="15" customHeight="1">
      <c r="C13906" s="220" t="str">
        <f t="shared" si="434"/>
        <v/>
      </c>
      <c r="I13906" s="218" t="str">
        <f t="shared" si="435"/>
        <v/>
      </c>
    </row>
    <row r="13907" spans="3:9" ht="15" customHeight="1">
      <c r="C13907" s="220" t="str">
        <f t="shared" si="434"/>
        <v/>
      </c>
      <c r="I13907" s="218" t="str">
        <f t="shared" si="435"/>
        <v/>
      </c>
    </row>
    <row r="13908" spans="3:9" ht="15" customHeight="1">
      <c r="C13908" s="220" t="str">
        <f t="shared" si="434"/>
        <v/>
      </c>
      <c r="I13908" s="218" t="str">
        <f t="shared" si="435"/>
        <v/>
      </c>
    </row>
    <row r="13909" spans="3:9" ht="15" customHeight="1">
      <c r="C13909" s="220" t="str">
        <f t="shared" si="434"/>
        <v/>
      </c>
      <c r="I13909" s="218" t="str">
        <f t="shared" si="435"/>
        <v/>
      </c>
    </row>
    <row r="13910" spans="3:9" ht="15" customHeight="1">
      <c r="C13910" s="220" t="str">
        <f t="shared" si="434"/>
        <v/>
      </c>
      <c r="I13910" s="218" t="str">
        <f t="shared" si="435"/>
        <v/>
      </c>
    </row>
    <row r="13911" spans="3:9" ht="15" customHeight="1">
      <c r="C13911" s="220" t="str">
        <f t="shared" si="434"/>
        <v/>
      </c>
      <c r="I13911" s="218" t="str">
        <f t="shared" si="435"/>
        <v/>
      </c>
    </row>
    <row r="13912" spans="3:9" ht="15" customHeight="1">
      <c r="C13912" s="220" t="str">
        <f t="shared" si="434"/>
        <v/>
      </c>
      <c r="I13912" s="218" t="str">
        <f t="shared" si="435"/>
        <v/>
      </c>
    </row>
    <row r="13913" spans="3:9" ht="15" customHeight="1">
      <c r="C13913" s="220" t="str">
        <f t="shared" si="434"/>
        <v/>
      </c>
      <c r="I13913" s="218" t="str">
        <f t="shared" si="435"/>
        <v/>
      </c>
    </row>
    <row r="13914" spans="3:9" ht="15" customHeight="1">
      <c r="C13914" s="220" t="str">
        <f t="shared" si="434"/>
        <v/>
      </c>
      <c r="I13914" s="218" t="str">
        <f t="shared" si="435"/>
        <v/>
      </c>
    </row>
    <row r="13915" spans="3:9" ht="15" customHeight="1">
      <c r="C13915" s="220" t="str">
        <f t="shared" si="434"/>
        <v/>
      </c>
      <c r="I13915" s="218" t="str">
        <f t="shared" si="435"/>
        <v/>
      </c>
    </row>
    <row r="13916" spans="3:9" ht="15" customHeight="1">
      <c r="C13916" s="220" t="str">
        <f t="shared" si="434"/>
        <v/>
      </c>
      <c r="I13916" s="218" t="str">
        <f t="shared" si="435"/>
        <v/>
      </c>
    </row>
    <row r="13917" spans="3:9" ht="15" customHeight="1">
      <c r="C13917" s="220" t="str">
        <f t="shared" si="434"/>
        <v/>
      </c>
      <c r="I13917" s="218" t="str">
        <f t="shared" si="435"/>
        <v/>
      </c>
    </row>
    <row r="13918" spans="3:9" ht="15" customHeight="1">
      <c r="C13918" s="220" t="str">
        <f t="shared" si="434"/>
        <v/>
      </c>
      <c r="I13918" s="218" t="str">
        <f t="shared" si="435"/>
        <v/>
      </c>
    </row>
    <row r="13919" spans="3:9" ht="15" customHeight="1">
      <c r="C13919" s="220" t="str">
        <f t="shared" si="434"/>
        <v/>
      </c>
      <c r="I13919" s="218" t="str">
        <f t="shared" si="435"/>
        <v/>
      </c>
    </row>
    <row r="13920" spans="3:9" ht="15" customHeight="1">
      <c r="C13920" s="220" t="str">
        <f t="shared" si="434"/>
        <v/>
      </c>
      <c r="I13920" s="218" t="str">
        <f t="shared" si="435"/>
        <v/>
      </c>
    </row>
    <row r="13921" spans="3:9" ht="15" customHeight="1">
      <c r="C13921" s="220" t="str">
        <f t="shared" si="434"/>
        <v/>
      </c>
      <c r="I13921" s="218" t="str">
        <f t="shared" si="435"/>
        <v/>
      </c>
    </row>
    <row r="13922" spans="3:9" ht="15" customHeight="1">
      <c r="C13922" s="220" t="str">
        <f t="shared" si="434"/>
        <v/>
      </c>
      <c r="I13922" s="218" t="str">
        <f t="shared" si="435"/>
        <v/>
      </c>
    </row>
    <row r="13923" spans="3:9" ht="15" customHeight="1">
      <c r="C13923" s="220" t="str">
        <f t="shared" si="434"/>
        <v/>
      </c>
      <c r="I13923" s="218" t="str">
        <f t="shared" si="435"/>
        <v/>
      </c>
    </row>
    <row r="13924" spans="3:9" ht="15" customHeight="1">
      <c r="C13924" s="220" t="str">
        <f t="shared" si="434"/>
        <v/>
      </c>
      <c r="I13924" s="218" t="str">
        <f t="shared" si="435"/>
        <v/>
      </c>
    </row>
    <row r="13925" spans="3:9" ht="15" customHeight="1">
      <c r="C13925" s="220" t="str">
        <f t="shared" si="434"/>
        <v/>
      </c>
      <c r="I13925" s="218" t="str">
        <f t="shared" si="435"/>
        <v/>
      </c>
    </row>
    <row r="13926" spans="3:9" ht="15" customHeight="1">
      <c r="C13926" s="220" t="str">
        <f t="shared" si="434"/>
        <v/>
      </c>
      <c r="I13926" s="218" t="str">
        <f t="shared" si="435"/>
        <v/>
      </c>
    </row>
    <row r="13927" spans="3:9" ht="15" customHeight="1">
      <c r="C13927" s="220" t="str">
        <f t="shared" si="434"/>
        <v/>
      </c>
      <c r="I13927" s="218" t="str">
        <f t="shared" si="435"/>
        <v/>
      </c>
    </row>
    <row r="13928" spans="3:9" ht="15" customHeight="1">
      <c r="C13928" s="220" t="str">
        <f t="shared" si="434"/>
        <v/>
      </c>
      <c r="I13928" s="218" t="str">
        <f t="shared" si="435"/>
        <v/>
      </c>
    </row>
    <row r="13929" spans="3:9" ht="15" customHeight="1">
      <c r="C13929" s="220" t="str">
        <f t="shared" si="434"/>
        <v/>
      </c>
      <c r="I13929" s="218" t="str">
        <f t="shared" si="435"/>
        <v/>
      </c>
    </row>
    <row r="13930" spans="3:9" ht="15" customHeight="1">
      <c r="C13930" s="220" t="str">
        <f t="shared" si="434"/>
        <v/>
      </c>
      <c r="I13930" s="218" t="str">
        <f t="shared" si="435"/>
        <v/>
      </c>
    </row>
    <row r="13931" spans="3:9" ht="15" customHeight="1">
      <c r="C13931" s="220" t="str">
        <f t="shared" si="434"/>
        <v/>
      </c>
      <c r="I13931" s="218" t="str">
        <f t="shared" si="435"/>
        <v/>
      </c>
    </row>
    <row r="13932" spans="3:9" ht="15" customHeight="1">
      <c r="C13932" s="220" t="str">
        <f t="shared" si="434"/>
        <v/>
      </c>
      <c r="I13932" s="218" t="str">
        <f t="shared" si="435"/>
        <v/>
      </c>
    </row>
    <row r="13933" spans="3:9" ht="15" customHeight="1">
      <c r="C13933" s="220" t="str">
        <f t="shared" si="434"/>
        <v/>
      </c>
      <c r="I13933" s="218" t="str">
        <f t="shared" si="435"/>
        <v/>
      </c>
    </row>
    <row r="13934" spans="3:9" ht="15" customHeight="1">
      <c r="C13934" s="220" t="str">
        <f t="shared" si="434"/>
        <v/>
      </c>
      <c r="I13934" s="218" t="str">
        <f t="shared" si="435"/>
        <v/>
      </c>
    </row>
    <row r="13935" spans="3:9" ht="15" customHeight="1">
      <c r="C13935" s="220" t="str">
        <f t="shared" si="434"/>
        <v/>
      </c>
      <c r="I13935" s="218" t="str">
        <f t="shared" si="435"/>
        <v/>
      </c>
    </row>
    <row r="13936" spans="3:9" ht="15" customHeight="1">
      <c r="C13936" s="220" t="str">
        <f t="shared" si="434"/>
        <v/>
      </c>
      <c r="I13936" s="218" t="str">
        <f t="shared" si="435"/>
        <v/>
      </c>
    </row>
    <row r="13937" spans="3:9" ht="15" customHeight="1">
      <c r="C13937" s="220" t="str">
        <f t="shared" si="434"/>
        <v/>
      </c>
      <c r="I13937" s="218" t="str">
        <f t="shared" si="435"/>
        <v/>
      </c>
    </row>
    <row r="13938" spans="3:9" ht="15" customHeight="1">
      <c r="C13938" s="220" t="str">
        <f t="shared" si="434"/>
        <v/>
      </c>
      <c r="I13938" s="218" t="str">
        <f t="shared" si="435"/>
        <v/>
      </c>
    </row>
    <row r="13939" spans="3:9" ht="15" customHeight="1">
      <c r="C13939" s="220" t="str">
        <f t="shared" si="434"/>
        <v/>
      </c>
      <c r="I13939" s="218" t="str">
        <f t="shared" si="435"/>
        <v/>
      </c>
    </row>
    <row r="13940" spans="3:9" ht="15" customHeight="1">
      <c r="C13940" s="220" t="str">
        <f t="shared" si="434"/>
        <v/>
      </c>
      <c r="I13940" s="218" t="str">
        <f t="shared" si="435"/>
        <v/>
      </c>
    </row>
    <row r="13941" spans="3:9" ht="15" customHeight="1">
      <c r="C13941" s="220" t="str">
        <f t="shared" si="434"/>
        <v/>
      </c>
      <c r="I13941" s="218" t="str">
        <f t="shared" si="435"/>
        <v/>
      </c>
    </row>
    <row r="13942" spans="3:9" ht="15" customHeight="1">
      <c r="C13942" s="220" t="str">
        <f t="shared" si="434"/>
        <v/>
      </c>
      <c r="I13942" s="218" t="str">
        <f t="shared" si="435"/>
        <v/>
      </c>
    </row>
    <row r="13943" spans="3:9" ht="15" customHeight="1">
      <c r="C13943" s="220" t="str">
        <f t="shared" si="434"/>
        <v/>
      </c>
      <c r="I13943" s="218" t="str">
        <f t="shared" si="435"/>
        <v/>
      </c>
    </row>
    <row r="13944" spans="3:9" ht="15" customHeight="1">
      <c r="C13944" s="220" t="str">
        <f t="shared" si="434"/>
        <v/>
      </c>
      <c r="I13944" s="218" t="str">
        <f t="shared" si="435"/>
        <v/>
      </c>
    </row>
    <row r="13945" spans="3:9" ht="15" customHeight="1">
      <c r="C13945" s="220" t="str">
        <f t="shared" si="434"/>
        <v/>
      </c>
      <c r="I13945" s="218" t="str">
        <f t="shared" si="435"/>
        <v/>
      </c>
    </row>
    <row r="13946" spans="3:9" ht="15" customHeight="1">
      <c r="C13946" s="220" t="str">
        <f t="shared" si="434"/>
        <v/>
      </c>
      <c r="I13946" s="218" t="str">
        <f t="shared" si="435"/>
        <v/>
      </c>
    </row>
    <row r="13947" spans="3:9" ht="15" customHeight="1">
      <c r="C13947" s="220" t="str">
        <f t="shared" si="434"/>
        <v/>
      </c>
      <c r="I13947" s="218" t="str">
        <f t="shared" si="435"/>
        <v/>
      </c>
    </row>
    <row r="13948" spans="3:9" ht="15" customHeight="1">
      <c r="C13948" s="220" t="str">
        <f t="shared" si="434"/>
        <v/>
      </c>
      <c r="I13948" s="218" t="str">
        <f t="shared" si="435"/>
        <v/>
      </c>
    </row>
    <row r="13949" spans="3:9" ht="15" customHeight="1">
      <c r="C13949" s="220" t="str">
        <f t="shared" si="434"/>
        <v/>
      </c>
      <c r="I13949" s="218" t="str">
        <f t="shared" si="435"/>
        <v/>
      </c>
    </row>
    <row r="13950" spans="3:9" ht="15" customHeight="1">
      <c r="C13950" s="220" t="str">
        <f t="shared" si="434"/>
        <v/>
      </c>
      <c r="I13950" s="218" t="str">
        <f t="shared" si="435"/>
        <v/>
      </c>
    </row>
    <row r="13951" spans="3:9" ht="15" customHeight="1">
      <c r="C13951" s="220" t="str">
        <f t="shared" si="434"/>
        <v/>
      </c>
      <c r="I13951" s="218" t="str">
        <f t="shared" si="435"/>
        <v/>
      </c>
    </row>
    <row r="13952" spans="3:9" ht="15" customHeight="1">
      <c r="C13952" s="220" t="str">
        <f t="shared" si="434"/>
        <v/>
      </c>
      <c r="I13952" s="218" t="str">
        <f t="shared" si="435"/>
        <v/>
      </c>
    </row>
    <row r="13953" spans="3:9" ht="15" customHeight="1">
      <c r="C13953" s="220" t="str">
        <f t="shared" si="434"/>
        <v/>
      </c>
      <c r="I13953" s="218" t="str">
        <f t="shared" si="435"/>
        <v/>
      </c>
    </row>
    <row r="13954" spans="3:9" ht="15" customHeight="1">
      <c r="C13954" s="220" t="str">
        <f t="shared" si="434"/>
        <v/>
      </c>
      <c r="I13954" s="218" t="str">
        <f t="shared" si="435"/>
        <v/>
      </c>
    </row>
    <row r="13955" spans="3:9" ht="15" customHeight="1">
      <c r="C13955" s="220" t="str">
        <f t="shared" si="434"/>
        <v/>
      </c>
      <c r="I13955" s="218" t="str">
        <f t="shared" si="435"/>
        <v/>
      </c>
    </row>
    <row r="13956" spans="3:9" ht="15" customHeight="1">
      <c r="C13956" s="220" t="str">
        <f t="shared" si="434"/>
        <v/>
      </c>
      <c r="I13956" s="218" t="str">
        <f t="shared" si="435"/>
        <v/>
      </c>
    </row>
    <row r="13957" spans="3:9" ht="15" customHeight="1">
      <c r="C13957" s="220" t="str">
        <f t="shared" si="434"/>
        <v/>
      </c>
      <c r="I13957" s="218" t="str">
        <f t="shared" si="435"/>
        <v/>
      </c>
    </row>
    <row r="13958" spans="3:9" ht="15" customHeight="1">
      <c r="C13958" s="220" t="str">
        <f t="shared" ref="C13958:C14021" si="436">IF(B13958="","",MONTH(B13958))</f>
        <v/>
      </c>
      <c r="I13958" s="218" t="str">
        <f t="shared" ref="I13958:I14021" si="437">IF(H13958="","",IF(E13958="","Não deixe campos em branco, a planilha resumo de custos e despesas necessita deles para funcionar",IF(F13958="","Não deixe campos em branco, a planilha resumo de custos e despesas necessita deles para funcionar",IF(G13958="","Não deixe campos em branco, a planilha resumo de custos e despesas necessita deles para funcionar",""))))</f>
        <v/>
      </c>
    </row>
    <row r="13959" spans="3:9" ht="15" customHeight="1">
      <c r="C13959" s="220" t="str">
        <f t="shared" si="436"/>
        <v/>
      </c>
      <c r="I13959" s="218" t="str">
        <f t="shared" si="437"/>
        <v/>
      </c>
    </row>
    <row r="13960" spans="3:9" ht="15" customHeight="1">
      <c r="C13960" s="220" t="str">
        <f t="shared" si="436"/>
        <v/>
      </c>
      <c r="I13960" s="218" t="str">
        <f t="shared" si="437"/>
        <v/>
      </c>
    </row>
    <row r="13961" spans="3:9" ht="15" customHeight="1">
      <c r="C13961" s="220" t="str">
        <f t="shared" si="436"/>
        <v/>
      </c>
      <c r="I13961" s="218" t="str">
        <f t="shared" si="437"/>
        <v/>
      </c>
    </row>
    <row r="13962" spans="3:9" ht="15" customHeight="1">
      <c r="C13962" s="220" t="str">
        <f t="shared" si="436"/>
        <v/>
      </c>
      <c r="I13962" s="218" t="str">
        <f t="shared" si="437"/>
        <v/>
      </c>
    </row>
    <row r="13963" spans="3:9" ht="15" customHeight="1">
      <c r="C13963" s="220" t="str">
        <f t="shared" si="436"/>
        <v/>
      </c>
      <c r="I13963" s="218" t="str">
        <f t="shared" si="437"/>
        <v/>
      </c>
    </row>
    <row r="13964" spans="3:9" ht="15" customHeight="1">
      <c r="C13964" s="220" t="str">
        <f t="shared" si="436"/>
        <v/>
      </c>
      <c r="I13964" s="218" t="str">
        <f t="shared" si="437"/>
        <v/>
      </c>
    </row>
    <row r="13965" spans="3:9" ht="15" customHeight="1">
      <c r="C13965" s="220" t="str">
        <f t="shared" si="436"/>
        <v/>
      </c>
      <c r="I13965" s="218" t="str">
        <f t="shared" si="437"/>
        <v/>
      </c>
    </row>
    <row r="13966" spans="3:9" ht="15" customHeight="1">
      <c r="C13966" s="220" t="str">
        <f t="shared" si="436"/>
        <v/>
      </c>
      <c r="I13966" s="218" t="str">
        <f t="shared" si="437"/>
        <v/>
      </c>
    </row>
    <row r="13967" spans="3:9" ht="15" customHeight="1">
      <c r="C13967" s="220" t="str">
        <f t="shared" si="436"/>
        <v/>
      </c>
      <c r="I13967" s="218" t="str">
        <f t="shared" si="437"/>
        <v/>
      </c>
    </row>
    <row r="13968" spans="3:9" ht="15" customHeight="1">
      <c r="C13968" s="220" t="str">
        <f t="shared" si="436"/>
        <v/>
      </c>
      <c r="I13968" s="218" t="str">
        <f t="shared" si="437"/>
        <v/>
      </c>
    </row>
    <row r="13969" spans="3:9" ht="15" customHeight="1">
      <c r="C13969" s="220" t="str">
        <f t="shared" si="436"/>
        <v/>
      </c>
      <c r="I13969" s="218" t="str">
        <f t="shared" si="437"/>
        <v/>
      </c>
    </row>
    <row r="13970" spans="3:9" ht="15" customHeight="1">
      <c r="C13970" s="220" t="str">
        <f t="shared" si="436"/>
        <v/>
      </c>
      <c r="I13970" s="218" t="str">
        <f t="shared" si="437"/>
        <v/>
      </c>
    </row>
    <row r="13971" spans="3:9" ht="15" customHeight="1">
      <c r="C13971" s="220" t="str">
        <f t="shared" si="436"/>
        <v/>
      </c>
      <c r="I13971" s="218" t="str">
        <f t="shared" si="437"/>
        <v/>
      </c>
    </row>
    <row r="13972" spans="3:9" ht="15" customHeight="1">
      <c r="C13972" s="220" t="str">
        <f t="shared" si="436"/>
        <v/>
      </c>
      <c r="I13972" s="218" t="str">
        <f t="shared" si="437"/>
        <v/>
      </c>
    </row>
    <row r="13973" spans="3:9" ht="15" customHeight="1">
      <c r="C13973" s="220" t="str">
        <f t="shared" si="436"/>
        <v/>
      </c>
      <c r="I13973" s="218" t="str">
        <f t="shared" si="437"/>
        <v/>
      </c>
    </row>
    <row r="13974" spans="3:9" ht="15" customHeight="1">
      <c r="C13974" s="220" t="str">
        <f t="shared" si="436"/>
        <v/>
      </c>
      <c r="I13974" s="218" t="str">
        <f t="shared" si="437"/>
        <v/>
      </c>
    </row>
    <row r="13975" spans="3:9" ht="15" customHeight="1">
      <c r="C13975" s="220" t="str">
        <f t="shared" si="436"/>
        <v/>
      </c>
      <c r="I13975" s="218" t="str">
        <f t="shared" si="437"/>
        <v/>
      </c>
    </row>
    <row r="13976" spans="3:9" ht="15" customHeight="1">
      <c r="C13976" s="220" t="str">
        <f t="shared" si="436"/>
        <v/>
      </c>
      <c r="I13976" s="218" t="str">
        <f t="shared" si="437"/>
        <v/>
      </c>
    </row>
    <row r="13977" spans="3:9" ht="15" customHeight="1">
      <c r="C13977" s="220" t="str">
        <f t="shared" si="436"/>
        <v/>
      </c>
      <c r="I13977" s="218" t="str">
        <f t="shared" si="437"/>
        <v/>
      </c>
    </row>
    <row r="13978" spans="3:9" ht="15" customHeight="1">
      <c r="C13978" s="220" t="str">
        <f t="shared" si="436"/>
        <v/>
      </c>
      <c r="I13978" s="218" t="str">
        <f t="shared" si="437"/>
        <v/>
      </c>
    </row>
    <row r="13979" spans="3:9" ht="15" customHeight="1">
      <c r="C13979" s="220" t="str">
        <f t="shared" si="436"/>
        <v/>
      </c>
      <c r="I13979" s="218" t="str">
        <f t="shared" si="437"/>
        <v/>
      </c>
    </row>
    <row r="13980" spans="3:9" ht="15" customHeight="1">
      <c r="C13980" s="220" t="str">
        <f t="shared" si="436"/>
        <v/>
      </c>
      <c r="I13980" s="218" t="str">
        <f t="shared" si="437"/>
        <v/>
      </c>
    </row>
    <row r="13981" spans="3:9" ht="15" customHeight="1">
      <c r="C13981" s="220" t="str">
        <f t="shared" si="436"/>
        <v/>
      </c>
      <c r="I13981" s="218" t="str">
        <f t="shared" si="437"/>
        <v/>
      </c>
    </row>
    <row r="13982" spans="3:9" ht="15" customHeight="1">
      <c r="C13982" s="220" t="str">
        <f t="shared" si="436"/>
        <v/>
      </c>
      <c r="I13982" s="218" t="str">
        <f t="shared" si="437"/>
        <v/>
      </c>
    </row>
    <row r="13983" spans="3:9" ht="15" customHeight="1">
      <c r="C13983" s="220" t="str">
        <f t="shared" si="436"/>
        <v/>
      </c>
      <c r="I13983" s="218" t="str">
        <f t="shared" si="437"/>
        <v/>
      </c>
    </row>
    <row r="13984" spans="3:9" ht="15" customHeight="1">
      <c r="C13984" s="220" t="str">
        <f t="shared" si="436"/>
        <v/>
      </c>
      <c r="I13984" s="218" t="str">
        <f t="shared" si="437"/>
        <v/>
      </c>
    </row>
    <row r="13985" spans="3:9" ht="15" customHeight="1">
      <c r="C13985" s="220" t="str">
        <f t="shared" si="436"/>
        <v/>
      </c>
      <c r="I13985" s="218" t="str">
        <f t="shared" si="437"/>
        <v/>
      </c>
    </row>
    <row r="13986" spans="3:9" ht="15" customHeight="1">
      <c r="C13986" s="220" t="str">
        <f t="shared" si="436"/>
        <v/>
      </c>
      <c r="I13986" s="218" t="str">
        <f t="shared" si="437"/>
        <v/>
      </c>
    </row>
    <row r="13987" spans="3:9" ht="15" customHeight="1">
      <c r="C13987" s="220" t="str">
        <f t="shared" si="436"/>
        <v/>
      </c>
      <c r="I13987" s="218" t="str">
        <f t="shared" si="437"/>
        <v/>
      </c>
    </row>
    <row r="13988" spans="3:9" ht="15" customHeight="1">
      <c r="C13988" s="220" t="str">
        <f t="shared" si="436"/>
        <v/>
      </c>
      <c r="I13988" s="218" t="str">
        <f t="shared" si="437"/>
        <v/>
      </c>
    </row>
    <row r="13989" spans="3:9" ht="15" customHeight="1">
      <c r="C13989" s="220" t="str">
        <f t="shared" si="436"/>
        <v/>
      </c>
      <c r="I13989" s="218" t="str">
        <f t="shared" si="437"/>
        <v/>
      </c>
    </row>
    <row r="13990" spans="3:9" ht="15" customHeight="1">
      <c r="C13990" s="220" t="str">
        <f t="shared" si="436"/>
        <v/>
      </c>
      <c r="I13990" s="218" t="str">
        <f t="shared" si="437"/>
        <v/>
      </c>
    </row>
    <row r="13991" spans="3:9" ht="15" customHeight="1">
      <c r="C13991" s="220" t="str">
        <f t="shared" si="436"/>
        <v/>
      </c>
      <c r="I13991" s="218" t="str">
        <f t="shared" si="437"/>
        <v/>
      </c>
    </row>
    <row r="13992" spans="3:9" ht="15" customHeight="1">
      <c r="C13992" s="220" t="str">
        <f t="shared" si="436"/>
        <v/>
      </c>
      <c r="I13992" s="218" t="str">
        <f t="shared" si="437"/>
        <v/>
      </c>
    </row>
    <row r="13993" spans="3:9" ht="15" customHeight="1">
      <c r="C13993" s="220" t="str">
        <f t="shared" si="436"/>
        <v/>
      </c>
      <c r="I13993" s="218" t="str">
        <f t="shared" si="437"/>
        <v/>
      </c>
    </row>
    <row r="13994" spans="3:9" ht="15" customHeight="1">
      <c r="C13994" s="220" t="str">
        <f t="shared" si="436"/>
        <v/>
      </c>
      <c r="I13994" s="218" t="str">
        <f t="shared" si="437"/>
        <v/>
      </c>
    </row>
    <row r="13995" spans="3:9" ht="15" customHeight="1">
      <c r="C13995" s="220" t="str">
        <f t="shared" si="436"/>
        <v/>
      </c>
      <c r="I13995" s="218" t="str">
        <f t="shared" si="437"/>
        <v/>
      </c>
    </row>
    <row r="13996" spans="3:9" ht="15" customHeight="1">
      <c r="C13996" s="220" t="str">
        <f t="shared" si="436"/>
        <v/>
      </c>
      <c r="I13996" s="218" t="str">
        <f t="shared" si="437"/>
        <v/>
      </c>
    </row>
    <row r="13997" spans="3:9" ht="15" customHeight="1">
      <c r="C13997" s="220" t="str">
        <f t="shared" si="436"/>
        <v/>
      </c>
      <c r="I13997" s="218" t="str">
        <f t="shared" si="437"/>
        <v/>
      </c>
    </row>
    <row r="13998" spans="3:9" ht="15" customHeight="1">
      <c r="C13998" s="220" t="str">
        <f t="shared" si="436"/>
        <v/>
      </c>
      <c r="I13998" s="218" t="str">
        <f t="shared" si="437"/>
        <v/>
      </c>
    </row>
    <row r="13999" spans="3:9" ht="15" customHeight="1">
      <c r="C13999" s="220" t="str">
        <f t="shared" si="436"/>
        <v/>
      </c>
      <c r="I13999" s="218" t="str">
        <f t="shared" si="437"/>
        <v/>
      </c>
    </row>
    <row r="14000" spans="3:9" ht="15" customHeight="1">
      <c r="C14000" s="220" t="str">
        <f t="shared" si="436"/>
        <v/>
      </c>
      <c r="I14000" s="218" t="str">
        <f t="shared" si="437"/>
        <v/>
      </c>
    </row>
    <row r="14001" spans="3:9" ht="15" customHeight="1">
      <c r="C14001" s="220" t="str">
        <f t="shared" si="436"/>
        <v/>
      </c>
      <c r="I14001" s="218" t="str">
        <f t="shared" si="437"/>
        <v/>
      </c>
    </row>
    <row r="14002" spans="3:9" ht="15" customHeight="1">
      <c r="C14002" s="220" t="str">
        <f t="shared" si="436"/>
        <v/>
      </c>
      <c r="I14002" s="218" t="str">
        <f t="shared" si="437"/>
        <v/>
      </c>
    </row>
    <row r="14003" spans="3:9" ht="15" customHeight="1">
      <c r="C14003" s="220" t="str">
        <f t="shared" si="436"/>
        <v/>
      </c>
      <c r="I14003" s="218" t="str">
        <f t="shared" si="437"/>
        <v/>
      </c>
    </row>
    <row r="14004" spans="3:9" ht="15" customHeight="1">
      <c r="C14004" s="220" t="str">
        <f t="shared" si="436"/>
        <v/>
      </c>
      <c r="I14004" s="218" t="str">
        <f t="shared" si="437"/>
        <v/>
      </c>
    </row>
    <row r="14005" spans="3:9" ht="15" customHeight="1">
      <c r="C14005" s="220" t="str">
        <f t="shared" si="436"/>
        <v/>
      </c>
      <c r="I14005" s="218" t="str">
        <f t="shared" si="437"/>
        <v/>
      </c>
    </row>
    <row r="14006" spans="3:9" ht="15" customHeight="1">
      <c r="C14006" s="220" t="str">
        <f t="shared" si="436"/>
        <v/>
      </c>
      <c r="I14006" s="218" t="str">
        <f t="shared" si="437"/>
        <v/>
      </c>
    </row>
    <row r="14007" spans="3:9" ht="15" customHeight="1">
      <c r="C14007" s="220" t="str">
        <f t="shared" si="436"/>
        <v/>
      </c>
      <c r="I14007" s="218" t="str">
        <f t="shared" si="437"/>
        <v/>
      </c>
    </row>
    <row r="14008" spans="3:9" ht="15" customHeight="1">
      <c r="C14008" s="220" t="str">
        <f t="shared" si="436"/>
        <v/>
      </c>
      <c r="I14008" s="218" t="str">
        <f t="shared" si="437"/>
        <v/>
      </c>
    </row>
    <row r="14009" spans="3:9" ht="15" customHeight="1">
      <c r="C14009" s="220" t="str">
        <f t="shared" si="436"/>
        <v/>
      </c>
      <c r="I14009" s="218" t="str">
        <f t="shared" si="437"/>
        <v/>
      </c>
    </row>
    <row r="14010" spans="3:9" ht="15" customHeight="1">
      <c r="C14010" s="220" t="str">
        <f t="shared" si="436"/>
        <v/>
      </c>
      <c r="I14010" s="218" t="str">
        <f t="shared" si="437"/>
        <v/>
      </c>
    </row>
    <row r="14011" spans="3:9" ht="15" customHeight="1">
      <c r="C14011" s="220" t="str">
        <f t="shared" si="436"/>
        <v/>
      </c>
      <c r="I14011" s="218" t="str">
        <f t="shared" si="437"/>
        <v/>
      </c>
    </row>
    <row r="14012" spans="3:9" ht="15" customHeight="1">
      <c r="C14012" s="220" t="str">
        <f t="shared" si="436"/>
        <v/>
      </c>
      <c r="I14012" s="218" t="str">
        <f t="shared" si="437"/>
        <v/>
      </c>
    </row>
    <row r="14013" spans="3:9" ht="15" customHeight="1">
      <c r="C14013" s="220" t="str">
        <f t="shared" si="436"/>
        <v/>
      </c>
      <c r="I14013" s="218" t="str">
        <f t="shared" si="437"/>
        <v/>
      </c>
    </row>
    <row r="14014" spans="3:9" ht="15" customHeight="1">
      <c r="C14014" s="220" t="str">
        <f t="shared" si="436"/>
        <v/>
      </c>
      <c r="I14014" s="218" t="str">
        <f t="shared" si="437"/>
        <v/>
      </c>
    </row>
    <row r="14015" spans="3:9" ht="15" customHeight="1">
      <c r="C14015" s="220" t="str">
        <f t="shared" si="436"/>
        <v/>
      </c>
      <c r="I14015" s="218" t="str">
        <f t="shared" si="437"/>
        <v/>
      </c>
    </row>
    <row r="14016" spans="3:9" ht="15" customHeight="1">
      <c r="C14016" s="220" t="str">
        <f t="shared" si="436"/>
        <v/>
      </c>
      <c r="I14016" s="218" t="str">
        <f t="shared" si="437"/>
        <v/>
      </c>
    </row>
    <row r="14017" spans="3:9" ht="15" customHeight="1">
      <c r="C14017" s="220" t="str">
        <f t="shared" si="436"/>
        <v/>
      </c>
      <c r="I14017" s="218" t="str">
        <f t="shared" si="437"/>
        <v/>
      </c>
    </row>
    <row r="14018" spans="3:9" ht="15" customHeight="1">
      <c r="C14018" s="220" t="str">
        <f t="shared" si="436"/>
        <v/>
      </c>
      <c r="I14018" s="218" t="str">
        <f t="shared" si="437"/>
        <v/>
      </c>
    </row>
    <row r="14019" spans="3:9" ht="15" customHeight="1">
      <c r="C14019" s="220" t="str">
        <f t="shared" si="436"/>
        <v/>
      </c>
      <c r="I14019" s="218" t="str">
        <f t="shared" si="437"/>
        <v/>
      </c>
    </row>
    <row r="14020" spans="3:9" ht="15" customHeight="1">
      <c r="C14020" s="220" t="str">
        <f t="shared" si="436"/>
        <v/>
      </c>
      <c r="I14020" s="218" t="str">
        <f t="shared" si="437"/>
        <v/>
      </c>
    </row>
    <row r="14021" spans="3:9" ht="15" customHeight="1">
      <c r="C14021" s="220" t="str">
        <f t="shared" si="436"/>
        <v/>
      </c>
      <c r="I14021" s="218" t="str">
        <f t="shared" si="437"/>
        <v/>
      </c>
    </row>
    <row r="14022" spans="3:9" ht="15" customHeight="1">
      <c r="C14022" s="220" t="str">
        <f t="shared" ref="C14022:C14085" si="438">IF(B14022="","",MONTH(B14022))</f>
        <v/>
      </c>
      <c r="I14022" s="218" t="str">
        <f t="shared" ref="I14022:I14085" si="439">IF(H14022="","",IF(E14022="","Não deixe campos em branco, a planilha resumo de custos e despesas necessita deles para funcionar",IF(F14022="","Não deixe campos em branco, a planilha resumo de custos e despesas necessita deles para funcionar",IF(G14022="","Não deixe campos em branco, a planilha resumo de custos e despesas necessita deles para funcionar",""))))</f>
        <v/>
      </c>
    </row>
    <row r="14023" spans="3:9" ht="15" customHeight="1">
      <c r="C14023" s="220" t="str">
        <f t="shared" si="438"/>
        <v/>
      </c>
      <c r="I14023" s="218" t="str">
        <f t="shared" si="439"/>
        <v/>
      </c>
    </row>
    <row r="14024" spans="3:9" ht="15" customHeight="1">
      <c r="C14024" s="220" t="str">
        <f t="shared" si="438"/>
        <v/>
      </c>
      <c r="I14024" s="218" t="str">
        <f t="shared" si="439"/>
        <v/>
      </c>
    </row>
    <row r="14025" spans="3:9" ht="15" customHeight="1">
      <c r="C14025" s="220" t="str">
        <f t="shared" si="438"/>
        <v/>
      </c>
      <c r="I14025" s="218" t="str">
        <f t="shared" si="439"/>
        <v/>
      </c>
    </row>
    <row r="14026" spans="3:9" ht="15" customHeight="1">
      <c r="C14026" s="220" t="str">
        <f t="shared" si="438"/>
        <v/>
      </c>
      <c r="I14026" s="218" t="str">
        <f t="shared" si="439"/>
        <v/>
      </c>
    </row>
    <row r="14027" spans="3:9" ht="15" customHeight="1">
      <c r="C14027" s="220" t="str">
        <f t="shared" si="438"/>
        <v/>
      </c>
      <c r="I14027" s="218" t="str">
        <f t="shared" si="439"/>
        <v/>
      </c>
    </row>
    <row r="14028" spans="3:9" ht="15" customHeight="1">
      <c r="C14028" s="220" t="str">
        <f t="shared" si="438"/>
        <v/>
      </c>
      <c r="I14028" s="218" t="str">
        <f t="shared" si="439"/>
        <v/>
      </c>
    </row>
    <row r="14029" spans="3:9" ht="15" customHeight="1">
      <c r="C14029" s="220" t="str">
        <f t="shared" si="438"/>
        <v/>
      </c>
      <c r="I14029" s="218" t="str">
        <f t="shared" si="439"/>
        <v/>
      </c>
    </row>
    <row r="14030" spans="3:9" ht="15" customHeight="1">
      <c r="C14030" s="220" t="str">
        <f t="shared" si="438"/>
        <v/>
      </c>
      <c r="I14030" s="218" t="str">
        <f t="shared" si="439"/>
        <v/>
      </c>
    </row>
    <row r="14031" spans="3:9" ht="15" customHeight="1">
      <c r="C14031" s="220" t="str">
        <f t="shared" si="438"/>
        <v/>
      </c>
      <c r="I14031" s="218" t="str">
        <f t="shared" si="439"/>
        <v/>
      </c>
    </row>
    <row r="14032" spans="3:9" ht="15" customHeight="1">
      <c r="C14032" s="220" t="str">
        <f t="shared" si="438"/>
        <v/>
      </c>
      <c r="I14032" s="218" t="str">
        <f t="shared" si="439"/>
        <v/>
      </c>
    </row>
    <row r="14033" spans="3:9" ht="15" customHeight="1">
      <c r="C14033" s="220" t="str">
        <f t="shared" si="438"/>
        <v/>
      </c>
      <c r="I14033" s="218" t="str">
        <f t="shared" si="439"/>
        <v/>
      </c>
    </row>
    <row r="14034" spans="3:9" ht="15" customHeight="1">
      <c r="C14034" s="220" t="str">
        <f t="shared" si="438"/>
        <v/>
      </c>
      <c r="I14034" s="218" t="str">
        <f t="shared" si="439"/>
        <v/>
      </c>
    </row>
    <row r="14035" spans="3:9" ht="15" customHeight="1">
      <c r="C14035" s="220" t="str">
        <f t="shared" si="438"/>
        <v/>
      </c>
      <c r="I14035" s="218" t="str">
        <f t="shared" si="439"/>
        <v/>
      </c>
    </row>
    <row r="14036" spans="3:9" ht="15" customHeight="1">
      <c r="C14036" s="220" t="str">
        <f t="shared" si="438"/>
        <v/>
      </c>
      <c r="I14036" s="218" t="str">
        <f t="shared" si="439"/>
        <v/>
      </c>
    </row>
    <row r="14037" spans="3:9" ht="15" customHeight="1">
      <c r="C14037" s="220" t="str">
        <f t="shared" si="438"/>
        <v/>
      </c>
      <c r="I14037" s="218" t="str">
        <f t="shared" si="439"/>
        <v/>
      </c>
    </row>
    <row r="14038" spans="3:9" ht="15" customHeight="1">
      <c r="C14038" s="220" t="str">
        <f t="shared" si="438"/>
        <v/>
      </c>
      <c r="I14038" s="218" t="str">
        <f t="shared" si="439"/>
        <v/>
      </c>
    </row>
    <row r="14039" spans="3:9" ht="15" customHeight="1">
      <c r="C14039" s="220" t="str">
        <f t="shared" si="438"/>
        <v/>
      </c>
      <c r="I14039" s="218" t="str">
        <f t="shared" si="439"/>
        <v/>
      </c>
    </row>
    <row r="14040" spans="3:9" ht="15" customHeight="1">
      <c r="C14040" s="220" t="str">
        <f t="shared" si="438"/>
        <v/>
      </c>
      <c r="I14040" s="218" t="str">
        <f t="shared" si="439"/>
        <v/>
      </c>
    </row>
    <row r="14041" spans="3:9" ht="15" customHeight="1">
      <c r="C14041" s="220" t="str">
        <f t="shared" si="438"/>
        <v/>
      </c>
      <c r="I14041" s="218" t="str">
        <f t="shared" si="439"/>
        <v/>
      </c>
    </row>
    <row r="14042" spans="3:9" ht="15" customHeight="1">
      <c r="C14042" s="220" t="str">
        <f t="shared" si="438"/>
        <v/>
      </c>
      <c r="I14042" s="218" t="str">
        <f t="shared" si="439"/>
        <v/>
      </c>
    </row>
    <row r="14043" spans="3:9" ht="15" customHeight="1">
      <c r="C14043" s="220" t="str">
        <f t="shared" si="438"/>
        <v/>
      </c>
      <c r="I14043" s="218" t="str">
        <f t="shared" si="439"/>
        <v/>
      </c>
    </row>
    <row r="14044" spans="3:9" ht="15" customHeight="1">
      <c r="C14044" s="220" t="str">
        <f t="shared" si="438"/>
        <v/>
      </c>
      <c r="I14044" s="218" t="str">
        <f t="shared" si="439"/>
        <v/>
      </c>
    </row>
    <row r="14045" spans="3:9" ht="15" customHeight="1">
      <c r="C14045" s="220" t="str">
        <f t="shared" si="438"/>
        <v/>
      </c>
      <c r="I14045" s="218" t="str">
        <f t="shared" si="439"/>
        <v/>
      </c>
    </row>
    <row r="14046" spans="3:9" ht="15" customHeight="1">
      <c r="C14046" s="220" t="str">
        <f t="shared" si="438"/>
        <v/>
      </c>
      <c r="I14046" s="218" t="str">
        <f t="shared" si="439"/>
        <v/>
      </c>
    </row>
    <row r="14047" spans="3:9" ht="15" customHeight="1">
      <c r="C14047" s="220" t="str">
        <f t="shared" si="438"/>
        <v/>
      </c>
      <c r="I14047" s="218" t="str">
        <f t="shared" si="439"/>
        <v/>
      </c>
    </row>
    <row r="14048" spans="3:9" ht="15" customHeight="1">
      <c r="C14048" s="220" t="str">
        <f t="shared" si="438"/>
        <v/>
      </c>
      <c r="I14048" s="218" t="str">
        <f t="shared" si="439"/>
        <v/>
      </c>
    </row>
    <row r="14049" spans="3:9" ht="15" customHeight="1">
      <c r="C14049" s="220" t="str">
        <f t="shared" si="438"/>
        <v/>
      </c>
      <c r="I14049" s="218" t="str">
        <f t="shared" si="439"/>
        <v/>
      </c>
    </row>
    <row r="14050" spans="3:9" ht="15" customHeight="1">
      <c r="C14050" s="220" t="str">
        <f t="shared" si="438"/>
        <v/>
      </c>
      <c r="I14050" s="218" t="str">
        <f t="shared" si="439"/>
        <v/>
      </c>
    </row>
    <row r="14051" spans="3:9" ht="15" customHeight="1">
      <c r="C14051" s="220" t="str">
        <f t="shared" si="438"/>
        <v/>
      </c>
      <c r="I14051" s="218" t="str">
        <f t="shared" si="439"/>
        <v/>
      </c>
    </row>
    <row r="14052" spans="3:9" ht="15" customHeight="1">
      <c r="C14052" s="220" t="str">
        <f t="shared" si="438"/>
        <v/>
      </c>
      <c r="I14052" s="218" t="str">
        <f t="shared" si="439"/>
        <v/>
      </c>
    </row>
    <row r="14053" spans="3:9" ht="15" customHeight="1">
      <c r="C14053" s="220" t="str">
        <f t="shared" si="438"/>
        <v/>
      </c>
      <c r="I14053" s="218" t="str">
        <f t="shared" si="439"/>
        <v/>
      </c>
    </row>
    <row r="14054" spans="3:9" ht="15" customHeight="1">
      <c r="C14054" s="220" t="str">
        <f t="shared" si="438"/>
        <v/>
      </c>
      <c r="I14054" s="218" t="str">
        <f t="shared" si="439"/>
        <v/>
      </c>
    </row>
    <row r="14055" spans="3:9" ht="15" customHeight="1">
      <c r="C14055" s="220" t="str">
        <f t="shared" si="438"/>
        <v/>
      </c>
      <c r="I14055" s="218" t="str">
        <f t="shared" si="439"/>
        <v/>
      </c>
    </row>
    <row r="14056" spans="3:9" ht="15" customHeight="1">
      <c r="C14056" s="220" t="str">
        <f t="shared" si="438"/>
        <v/>
      </c>
      <c r="I14056" s="218" t="str">
        <f t="shared" si="439"/>
        <v/>
      </c>
    </row>
    <row r="14057" spans="3:9" ht="15" customHeight="1">
      <c r="C14057" s="220" t="str">
        <f t="shared" si="438"/>
        <v/>
      </c>
      <c r="I14057" s="218" t="str">
        <f t="shared" si="439"/>
        <v/>
      </c>
    </row>
    <row r="14058" spans="3:9" ht="15" customHeight="1">
      <c r="C14058" s="220" t="str">
        <f t="shared" si="438"/>
        <v/>
      </c>
      <c r="I14058" s="218" t="str">
        <f t="shared" si="439"/>
        <v/>
      </c>
    </row>
    <row r="14059" spans="3:9" ht="15" customHeight="1">
      <c r="C14059" s="220" t="str">
        <f t="shared" si="438"/>
        <v/>
      </c>
      <c r="I14059" s="218" t="str">
        <f t="shared" si="439"/>
        <v/>
      </c>
    </row>
    <row r="14060" spans="3:9" ht="15" customHeight="1">
      <c r="C14060" s="220" t="str">
        <f t="shared" si="438"/>
        <v/>
      </c>
      <c r="I14060" s="218" t="str">
        <f t="shared" si="439"/>
        <v/>
      </c>
    </row>
    <row r="14061" spans="3:9" ht="15" customHeight="1">
      <c r="C14061" s="220" t="str">
        <f t="shared" si="438"/>
        <v/>
      </c>
      <c r="I14061" s="218" t="str">
        <f t="shared" si="439"/>
        <v/>
      </c>
    </row>
    <row r="14062" spans="3:9" ht="15" customHeight="1">
      <c r="C14062" s="220" t="str">
        <f t="shared" si="438"/>
        <v/>
      </c>
      <c r="I14062" s="218" t="str">
        <f t="shared" si="439"/>
        <v/>
      </c>
    </row>
    <row r="14063" spans="3:9" ht="15" customHeight="1">
      <c r="C14063" s="220" t="str">
        <f t="shared" si="438"/>
        <v/>
      </c>
      <c r="I14063" s="218" t="str">
        <f t="shared" si="439"/>
        <v/>
      </c>
    </row>
    <row r="14064" spans="3:9" ht="15" customHeight="1">
      <c r="C14064" s="220" t="str">
        <f t="shared" si="438"/>
        <v/>
      </c>
      <c r="I14064" s="218" t="str">
        <f t="shared" si="439"/>
        <v/>
      </c>
    </row>
    <row r="14065" spans="3:9" ht="15" customHeight="1">
      <c r="C14065" s="220" t="str">
        <f t="shared" si="438"/>
        <v/>
      </c>
      <c r="I14065" s="218" t="str">
        <f t="shared" si="439"/>
        <v/>
      </c>
    </row>
    <row r="14066" spans="3:9" ht="15" customHeight="1">
      <c r="C14066" s="220" t="str">
        <f t="shared" si="438"/>
        <v/>
      </c>
      <c r="I14066" s="218" t="str">
        <f t="shared" si="439"/>
        <v/>
      </c>
    </row>
    <row r="14067" spans="3:9" ht="15" customHeight="1">
      <c r="C14067" s="220" t="str">
        <f t="shared" si="438"/>
        <v/>
      </c>
      <c r="I14067" s="218" t="str">
        <f t="shared" si="439"/>
        <v/>
      </c>
    </row>
    <row r="14068" spans="3:9" ht="15" customHeight="1">
      <c r="C14068" s="220" t="str">
        <f t="shared" si="438"/>
        <v/>
      </c>
      <c r="I14068" s="218" t="str">
        <f t="shared" si="439"/>
        <v/>
      </c>
    </row>
    <row r="14069" spans="3:9" ht="15" customHeight="1">
      <c r="C14069" s="220" t="str">
        <f t="shared" si="438"/>
        <v/>
      </c>
      <c r="I14069" s="218" t="str">
        <f t="shared" si="439"/>
        <v/>
      </c>
    </row>
    <row r="14070" spans="3:9" ht="15" customHeight="1">
      <c r="C14070" s="220" t="str">
        <f t="shared" si="438"/>
        <v/>
      </c>
      <c r="I14070" s="218" t="str">
        <f t="shared" si="439"/>
        <v/>
      </c>
    </row>
    <row r="14071" spans="3:9" ht="15" customHeight="1">
      <c r="C14071" s="220" t="str">
        <f t="shared" si="438"/>
        <v/>
      </c>
      <c r="I14071" s="218" t="str">
        <f t="shared" si="439"/>
        <v/>
      </c>
    </row>
    <row r="14072" spans="3:9" ht="15" customHeight="1">
      <c r="C14072" s="220" t="str">
        <f t="shared" si="438"/>
        <v/>
      </c>
      <c r="I14072" s="218" t="str">
        <f t="shared" si="439"/>
        <v/>
      </c>
    </row>
    <row r="14073" spans="3:9" ht="15" customHeight="1">
      <c r="C14073" s="220" t="str">
        <f t="shared" si="438"/>
        <v/>
      </c>
      <c r="I14073" s="218" t="str">
        <f t="shared" si="439"/>
        <v/>
      </c>
    </row>
    <row r="14074" spans="3:9" ht="15" customHeight="1">
      <c r="C14074" s="220" t="str">
        <f t="shared" si="438"/>
        <v/>
      </c>
      <c r="I14074" s="218" t="str">
        <f t="shared" si="439"/>
        <v/>
      </c>
    </row>
    <row r="14075" spans="3:9" ht="15" customHeight="1">
      <c r="C14075" s="220" t="str">
        <f t="shared" si="438"/>
        <v/>
      </c>
      <c r="I14075" s="218" t="str">
        <f t="shared" si="439"/>
        <v/>
      </c>
    </row>
    <row r="14076" spans="3:9" ht="15" customHeight="1">
      <c r="C14076" s="220" t="str">
        <f t="shared" si="438"/>
        <v/>
      </c>
      <c r="I14076" s="218" t="str">
        <f t="shared" si="439"/>
        <v/>
      </c>
    </row>
    <row r="14077" spans="3:9" ht="15" customHeight="1">
      <c r="C14077" s="220" t="str">
        <f t="shared" si="438"/>
        <v/>
      </c>
      <c r="I14077" s="218" t="str">
        <f t="shared" si="439"/>
        <v/>
      </c>
    </row>
    <row r="14078" spans="3:9" ht="15" customHeight="1">
      <c r="C14078" s="220" t="str">
        <f t="shared" si="438"/>
        <v/>
      </c>
      <c r="I14078" s="218" t="str">
        <f t="shared" si="439"/>
        <v/>
      </c>
    </row>
    <row r="14079" spans="3:9" ht="15" customHeight="1">
      <c r="C14079" s="220" t="str">
        <f t="shared" si="438"/>
        <v/>
      </c>
      <c r="I14079" s="218" t="str">
        <f t="shared" si="439"/>
        <v/>
      </c>
    </row>
    <row r="14080" spans="3:9" ht="15" customHeight="1">
      <c r="C14080" s="220" t="str">
        <f t="shared" si="438"/>
        <v/>
      </c>
      <c r="I14080" s="218" t="str">
        <f t="shared" si="439"/>
        <v/>
      </c>
    </row>
    <row r="14081" spans="3:9" ht="15" customHeight="1">
      <c r="C14081" s="220" t="str">
        <f t="shared" si="438"/>
        <v/>
      </c>
      <c r="I14081" s="218" t="str">
        <f t="shared" si="439"/>
        <v/>
      </c>
    </row>
    <row r="14082" spans="3:9" ht="15" customHeight="1">
      <c r="C14082" s="220" t="str">
        <f t="shared" si="438"/>
        <v/>
      </c>
      <c r="I14082" s="218" t="str">
        <f t="shared" si="439"/>
        <v/>
      </c>
    </row>
    <row r="14083" spans="3:9" ht="15" customHeight="1">
      <c r="C14083" s="220" t="str">
        <f t="shared" si="438"/>
        <v/>
      </c>
      <c r="I14083" s="218" t="str">
        <f t="shared" si="439"/>
        <v/>
      </c>
    </row>
    <row r="14084" spans="3:9" ht="15" customHeight="1">
      <c r="C14084" s="220" t="str">
        <f t="shared" si="438"/>
        <v/>
      </c>
      <c r="I14084" s="218" t="str">
        <f t="shared" si="439"/>
        <v/>
      </c>
    </row>
    <row r="14085" spans="3:9" ht="15" customHeight="1">
      <c r="C14085" s="220" t="str">
        <f t="shared" si="438"/>
        <v/>
      </c>
      <c r="I14085" s="218" t="str">
        <f t="shared" si="439"/>
        <v/>
      </c>
    </row>
    <row r="14086" spans="3:9" ht="15" customHeight="1">
      <c r="C14086" s="220" t="str">
        <f t="shared" ref="C14086:C14149" si="440">IF(B14086="","",MONTH(B14086))</f>
        <v/>
      </c>
      <c r="I14086" s="218" t="str">
        <f t="shared" ref="I14086:I14149" si="441">IF(H14086="","",IF(E14086="","Não deixe campos em branco, a planilha resumo de custos e despesas necessita deles para funcionar",IF(F14086="","Não deixe campos em branco, a planilha resumo de custos e despesas necessita deles para funcionar",IF(G14086="","Não deixe campos em branco, a planilha resumo de custos e despesas necessita deles para funcionar",""))))</f>
        <v/>
      </c>
    </row>
    <row r="14087" spans="3:9" ht="15" customHeight="1">
      <c r="C14087" s="220" t="str">
        <f t="shared" si="440"/>
        <v/>
      </c>
      <c r="I14087" s="218" t="str">
        <f t="shared" si="441"/>
        <v/>
      </c>
    </row>
    <row r="14088" spans="3:9" ht="15" customHeight="1">
      <c r="C14088" s="220" t="str">
        <f t="shared" si="440"/>
        <v/>
      </c>
      <c r="I14088" s="218" t="str">
        <f t="shared" si="441"/>
        <v/>
      </c>
    </row>
    <row r="14089" spans="3:9" ht="15" customHeight="1">
      <c r="C14089" s="220" t="str">
        <f t="shared" si="440"/>
        <v/>
      </c>
      <c r="I14089" s="218" t="str">
        <f t="shared" si="441"/>
        <v/>
      </c>
    </row>
    <row r="14090" spans="3:9" ht="15" customHeight="1">
      <c r="C14090" s="220" t="str">
        <f t="shared" si="440"/>
        <v/>
      </c>
      <c r="I14090" s="218" t="str">
        <f t="shared" si="441"/>
        <v/>
      </c>
    </row>
    <row r="14091" spans="3:9" ht="15" customHeight="1">
      <c r="C14091" s="220" t="str">
        <f t="shared" si="440"/>
        <v/>
      </c>
      <c r="I14091" s="218" t="str">
        <f t="shared" si="441"/>
        <v/>
      </c>
    </row>
    <row r="14092" spans="3:9" ht="15" customHeight="1">
      <c r="C14092" s="220" t="str">
        <f t="shared" si="440"/>
        <v/>
      </c>
      <c r="I14092" s="218" t="str">
        <f t="shared" si="441"/>
        <v/>
      </c>
    </row>
    <row r="14093" spans="3:9" ht="15" customHeight="1">
      <c r="C14093" s="220" t="str">
        <f t="shared" si="440"/>
        <v/>
      </c>
      <c r="I14093" s="218" t="str">
        <f t="shared" si="441"/>
        <v/>
      </c>
    </row>
    <row r="14094" spans="3:9" ht="15" customHeight="1">
      <c r="C14094" s="220" t="str">
        <f t="shared" si="440"/>
        <v/>
      </c>
      <c r="I14094" s="218" t="str">
        <f t="shared" si="441"/>
        <v/>
      </c>
    </row>
    <row r="14095" spans="3:9" ht="15" customHeight="1">
      <c r="C14095" s="220" t="str">
        <f t="shared" si="440"/>
        <v/>
      </c>
      <c r="I14095" s="218" t="str">
        <f t="shared" si="441"/>
        <v/>
      </c>
    </row>
    <row r="14096" spans="3:9" ht="15" customHeight="1">
      <c r="C14096" s="220" t="str">
        <f t="shared" si="440"/>
        <v/>
      </c>
      <c r="I14096" s="218" t="str">
        <f t="shared" si="441"/>
        <v/>
      </c>
    </row>
    <row r="14097" spans="3:9" ht="15" customHeight="1">
      <c r="C14097" s="220" t="str">
        <f t="shared" si="440"/>
        <v/>
      </c>
      <c r="I14097" s="218" t="str">
        <f t="shared" si="441"/>
        <v/>
      </c>
    </row>
    <row r="14098" spans="3:9" ht="15" customHeight="1">
      <c r="C14098" s="220" t="str">
        <f t="shared" si="440"/>
        <v/>
      </c>
      <c r="I14098" s="218" t="str">
        <f t="shared" si="441"/>
        <v/>
      </c>
    </row>
    <row r="14099" spans="3:9" ht="15" customHeight="1">
      <c r="C14099" s="220" t="str">
        <f t="shared" si="440"/>
        <v/>
      </c>
      <c r="I14099" s="218" t="str">
        <f t="shared" si="441"/>
        <v/>
      </c>
    </row>
    <row r="14100" spans="3:9" ht="15" customHeight="1">
      <c r="C14100" s="220" t="str">
        <f t="shared" si="440"/>
        <v/>
      </c>
      <c r="I14100" s="218" t="str">
        <f t="shared" si="441"/>
        <v/>
      </c>
    </row>
    <row r="14101" spans="3:9" ht="15" customHeight="1">
      <c r="C14101" s="220" t="str">
        <f t="shared" si="440"/>
        <v/>
      </c>
      <c r="I14101" s="218" t="str">
        <f t="shared" si="441"/>
        <v/>
      </c>
    </row>
    <row r="14102" spans="3:9" ht="15" customHeight="1">
      <c r="C14102" s="220" t="str">
        <f t="shared" si="440"/>
        <v/>
      </c>
      <c r="I14102" s="218" t="str">
        <f t="shared" si="441"/>
        <v/>
      </c>
    </row>
    <row r="14103" spans="3:9" ht="15" customHeight="1">
      <c r="C14103" s="220" t="str">
        <f t="shared" si="440"/>
        <v/>
      </c>
      <c r="I14103" s="218" t="str">
        <f t="shared" si="441"/>
        <v/>
      </c>
    </row>
    <row r="14104" spans="3:9" ht="15" customHeight="1">
      <c r="C14104" s="220" t="str">
        <f t="shared" si="440"/>
        <v/>
      </c>
      <c r="I14104" s="218" t="str">
        <f t="shared" si="441"/>
        <v/>
      </c>
    </row>
    <row r="14105" spans="3:9" ht="15" customHeight="1">
      <c r="C14105" s="220" t="str">
        <f t="shared" si="440"/>
        <v/>
      </c>
      <c r="I14105" s="218" t="str">
        <f t="shared" si="441"/>
        <v/>
      </c>
    </row>
    <row r="14106" spans="3:9" ht="15" customHeight="1">
      <c r="C14106" s="220" t="str">
        <f t="shared" si="440"/>
        <v/>
      </c>
      <c r="I14106" s="218" t="str">
        <f t="shared" si="441"/>
        <v/>
      </c>
    </row>
    <row r="14107" spans="3:9" ht="15" customHeight="1">
      <c r="C14107" s="220" t="str">
        <f t="shared" si="440"/>
        <v/>
      </c>
      <c r="I14107" s="218" t="str">
        <f t="shared" si="441"/>
        <v/>
      </c>
    </row>
    <row r="14108" spans="3:9" ht="15" customHeight="1">
      <c r="C14108" s="220" t="str">
        <f t="shared" si="440"/>
        <v/>
      </c>
      <c r="I14108" s="218" t="str">
        <f t="shared" si="441"/>
        <v/>
      </c>
    </row>
    <row r="14109" spans="3:9" ht="15" customHeight="1">
      <c r="C14109" s="220" t="str">
        <f t="shared" si="440"/>
        <v/>
      </c>
      <c r="I14109" s="218" t="str">
        <f t="shared" si="441"/>
        <v/>
      </c>
    </row>
    <row r="14110" spans="3:9" ht="15" customHeight="1">
      <c r="C14110" s="220" t="str">
        <f t="shared" si="440"/>
        <v/>
      </c>
      <c r="I14110" s="218" t="str">
        <f t="shared" si="441"/>
        <v/>
      </c>
    </row>
    <row r="14111" spans="3:9" ht="15" customHeight="1">
      <c r="C14111" s="220" t="str">
        <f t="shared" si="440"/>
        <v/>
      </c>
      <c r="I14111" s="218" t="str">
        <f t="shared" si="441"/>
        <v/>
      </c>
    </row>
    <row r="14112" spans="3:9" ht="15" customHeight="1">
      <c r="C14112" s="220" t="str">
        <f t="shared" si="440"/>
        <v/>
      </c>
      <c r="I14112" s="218" t="str">
        <f t="shared" si="441"/>
        <v/>
      </c>
    </row>
    <row r="14113" spans="3:9" ht="15" customHeight="1">
      <c r="C14113" s="220" t="str">
        <f t="shared" si="440"/>
        <v/>
      </c>
      <c r="I14113" s="218" t="str">
        <f t="shared" si="441"/>
        <v/>
      </c>
    </row>
    <row r="14114" spans="3:9" ht="15" customHeight="1">
      <c r="C14114" s="220" t="str">
        <f t="shared" si="440"/>
        <v/>
      </c>
      <c r="I14114" s="218" t="str">
        <f t="shared" si="441"/>
        <v/>
      </c>
    </row>
    <row r="14115" spans="3:9" ht="15" customHeight="1">
      <c r="C14115" s="220" t="str">
        <f t="shared" si="440"/>
        <v/>
      </c>
      <c r="I14115" s="218" t="str">
        <f t="shared" si="441"/>
        <v/>
      </c>
    </row>
    <row r="14116" spans="3:9" ht="15" customHeight="1">
      <c r="C14116" s="220" t="str">
        <f t="shared" si="440"/>
        <v/>
      </c>
      <c r="I14116" s="218" t="str">
        <f t="shared" si="441"/>
        <v/>
      </c>
    </row>
    <row r="14117" spans="3:9" ht="15" customHeight="1">
      <c r="C14117" s="220" t="str">
        <f t="shared" si="440"/>
        <v/>
      </c>
      <c r="I14117" s="218" t="str">
        <f t="shared" si="441"/>
        <v/>
      </c>
    </row>
    <row r="14118" spans="3:9" ht="15" customHeight="1">
      <c r="C14118" s="220" t="str">
        <f t="shared" si="440"/>
        <v/>
      </c>
      <c r="I14118" s="218" t="str">
        <f t="shared" si="441"/>
        <v/>
      </c>
    </row>
    <row r="14119" spans="3:9" ht="15" customHeight="1">
      <c r="C14119" s="220" t="str">
        <f t="shared" si="440"/>
        <v/>
      </c>
      <c r="I14119" s="218" t="str">
        <f t="shared" si="441"/>
        <v/>
      </c>
    </row>
    <row r="14120" spans="3:9" ht="15" customHeight="1">
      <c r="C14120" s="220" t="str">
        <f t="shared" si="440"/>
        <v/>
      </c>
      <c r="I14120" s="218" t="str">
        <f t="shared" si="441"/>
        <v/>
      </c>
    </row>
    <row r="14121" spans="3:9" ht="15" customHeight="1">
      <c r="C14121" s="220" t="str">
        <f t="shared" si="440"/>
        <v/>
      </c>
      <c r="I14121" s="218" t="str">
        <f t="shared" si="441"/>
        <v/>
      </c>
    </row>
    <row r="14122" spans="3:9" ht="15" customHeight="1">
      <c r="C14122" s="220" t="str">
        <f t="shared" si="440"/>
        <v/>
      </c>
      <c r="I14122" s="218" t="str">
        <f t="shared" si="441"/>
        <v/>
      </c>
    </row>
    <row r="14123" spans="3:9" ht="15" customHeight="1">
      <c r="C14123" s="220" t="str">
        <f t="shared" si="440"/>
        <v/>
      </c>
      <c r="I14123" s="218" t="str">
        <f t="shared" si="441"/>
        <v/>
      </c>
    </row>
    <row r="14124" spans="3:9" ht="15" customHeight="1">
      <c r="C14124" s="220" t="str">
        <f t="shared" si="440"/>
        <v/>
      </c>
      <c r="I14124" s="218" t="str">
        <f t="shared" si="441"/>
        <v/>
      </c>
    </row>
    <row r="14125" spans="3:9" ht="15" customHeight="1">
      <c r="C14125" s="220" t="str">
        <f t="shared" si="440"/>
        <v/>
      </c>
      <c r="I14125" s="218" t="str">
        <f t="shared" si="441"/>
        <v/>
      </c>
    </row>
    <row r="14126" spans="3:9" ht="15" customHeight="1">
      <c r="C14126" s="220" t="str">
        <f t="shared" si="440"/>
        <v/>
      </c>
      <c r="I14126" s="218" t="str">
        <f t="shared" si="441"/>
        <v/>
      </c>
    </row>
    <row r="14127" spans="3:9" ht="15" customHeight="1">
      <c r="C14127" s="220" t="str">
        <f t="shared" si="440"/>
        <v/>
      </c>
      <c r="I14127" s="218" t="str">
        <f t="shared" si="441"/>
        <v/>
      </c>
    </row>
    <row r="14128" spans="3:9" ht="15" customHeight="1">
      <c r="C14128" s="220" t="str">
        <f t="shared" si="440"/>
        <v/>
      </c>
      <c r="I14128" s="218" t="str">
        <f t="shared" si="441"/>
        <v/>
      </c>
    </row>
    <row r="14129" spans="3:9" ht="15" customHeight="1">
      <c r="C14129" s="220" t="str">
        <f t="shared" si="440"/>
        <v/>
      </c>
      <c r="I14129" s="218" t="str">
        <f t="shared" si="441"/>
        <v/>
      </c>
    </row>
    <row r="14130" spans="3:9" ht="15" customHeight="1">
      <c r="C14130" s="220" t="str">
        <f t="shared" si="440"/>
        <v/>
      </c>
      <c r="I14130" s="218" t="str">
        <f t="shared" si="441"/>
        <v/>
      </c>
    </row>
    <row r="14131" spans="3:9" ht="15" customHeight="1">
      <c r="C14131" s="220" t="str">
        <f t="shared" si="440"/>
        <v/>
      </c>
      <c r="I14131" s="218" t="str">
        <f t="shared" si="441"/>
        <v/>
      </c>
    </row>
    <row r="14132" spans="3:9" ht="15" customHeight="1">
      <c r="C14132" s="220" t="str">
        <f t="shared" si="440"/>
        <v/>
      </c>
      <c r="I14132" s="218" t="str">
        <f t="shared" si="441"/>
        <v/>
      </c>
    </row>
    <row r="14133" spans="3:9" ht="15" customHeight="1">
      <c r="C14133" s="220" t="str">
        <f t="shared" si="440"/>
        <v/>
      </c>
      <c r="I14133" s="218" t="str">
        <f t="shared" si="441"/>
        <v/>
      </c>
    </row>
    <row r="14134" spans="3:9" ht="15" customHeight="1">
      <c r="C14134" s="220" t="str">
        <f t="shared" si="440"/>
        <v/>
      </c>
      <c r="I14134" s="218" t="str">
        <f t="shared" si="441"/>
        <v/>
      </c>
    </row>
    <row r="14135" spans="3:9" ht="15" customHeight="1">
      <c r="C14135" s="220" t="str">
        <f t="shared" si="440"/>
        <v/>
      </c>
      <c r="I14135" s="218" t="str">
        <f t="shared" si="441"/>
        <v/>
      </c>
    </row>
    <row r="14136" spans="3:9" ht="15" customHeight="1">
      <c r="C14136" s="220" t="str">
        <f t="shared" si="440"/>
        <v/>
      </c>
      <c r="I14136" s="218" t="str">
        <f t="shared" si="441"/>
        <v/>
      </c>
    </row>
    <row r="14137" spans="3:9" ht="15" customHeight="1">
      <c r="C14137" s="220" t="str">
        <f t="shared" si="440"/>
        <v/>
      </c>
      <c r="I14137" s="218" t="str">
        <f t="shared" si="441"/>
        <v/>
      </c>
    </row>
    <row r="14138" spans="3:9" ht="15" customHeight="1">
      <c r="C14138" s="220" t="str">
        <f t="shared" si="440"/>
        <v/>
      </c>
      <c r="I14138" s="218" t="str">
        <f t="shared" si="441"/>
        <v/>
      </c>
    </row>
    <row r="14139" spans="3:9" ht="15" customHeight="1">
      <c r="C14139" s="220" t="str">
        <f t="shared" si="440"/>
        <v/>
      </c>
      <c r="I14139" s="218" t="str">
        <f t="shared" si="441"/>
        <v/>
      </c>
    </row>
    <row r="14140" spans="3:9" ht="15" customHeight="1">
      <c r="C14140" s="220" t="str">
        <f t="shared" si="440"/>
        <v/>
      </c>
      <c r="I14140" s="218" t="str">
        <f t="shared" si="441"/>
        <v/>
      </c>
    </row>
    <row r="14141" spans="3:9" ht="15" customHeight="1">
      <c r="C14141" s="220" t="str">
        <f t="shared" si="440"/>
        <v/>
      </c>
      <c r="I14141" s="218" t="str">
        <f t="shared" si="441"/>
        <v/>
      </c>
    </row>
    <row r="14142" spans="3:9" ht="15" customHeight="1">
      <c r="C14142" s="220" t="str">
        <f t="shared" si="440"/>
        <v/>
      </c>
      <c r="I14142" s="218" t="str">
        <f t="shared" si="441"/>
        <v/>
      </c>
    </row>
    <row r="14143" spans="3:9" ht="15" customHeight="1">
      <c r="C14143" s="220" t="str">
        <f t="shared" si="440"/>
        <v/>
      </c>
      <c r="I14143" s="218" t="str">
        <f t="shared" si="441"/>
        <v/>
      </c>
    </row>
    <row r="14144" spans="3:9" ht="15" customHeight="1">
      <c r="C14144" s="220" t="str">
        <f t="shared" si="440"/>
        <v/>
      </c>
      <c r="I14144" s="218" t="str">
        <f t="shared" si="441"/>
        <v/>
      </c>
    </row>
    <row r="14145" spans="3:9" ht="15" customHeight="1">
      <c r="C14145" s="220" t="str">
        <f t="shared" si="440"/>
        <v/>
      </c>
      <c r="I14145" s="218" t="str">
        <f t="shared" si="441"/>
        <v/>
      </c>
    </row>
    <row r="14146" spans="3:9" ht="15" customHeight="1">
      <c r="C14146" s="220" t="str">
        <f t="shared" si="440"/>
        <v/>
      </c>
      <c r="I14146" s="218" t="str">
        <f t="shared" si="441"/>
        <v/>
      </c>
    </row>
    <row r="14147" spans="3:9" ht="15" customHeight="1">
      <c r="C14147" s="220" t="str">
        <f t="shared" si="440"/>
        <v/>
      </c>
      <c r="I14147" s="218" t="str">
        <f t="shared" si="441"/>
        <v/>
      </c>
    </row>
    <row r="14148" spans="3:9" ht="15" customHeight="1">
      <c r="C14148" s="220" t="str">
        <f t="shared" si="440"/>
        <v/>
      </c>
      <c r="I14148" s="218" t="str">
        <f t="shared" si="441"/>
        <v/>
      </c>
    </row>
    <row r="14149" spans="3:9" ht="15" customHeight="1">
      <c r="C14149" s="220" t="str">
        <f t="shared" si="440"/>
        <v/>
      </c>
      <c r="I14149" s="218" t="str">
        <f t="shared" si="441"/>
        <v/>
      </c>
    </row>
    <row r="14150" spans="3:9" ht="15" customHeight="1">
      <c r="C14150" s="220" t="str">
        <f t="shared" ref="C14150:C14213" si="442">IF(B14150="","",MONTH(B14150))</f>
        <v/>
      </c>
      <c r="I14150" s="218" t="str">
        <f t="shared" ref="I14150:I14213" si="443">IF(H14150="","",IF(E14150="","Não deixe campos em branco, a planilha resumo de custos e despesas necessita deles para funcionar",IF(F14150="","Não deixe campos em branco, a planilha resumo de custos e despesas necessita deles para funcionar",IF(G14150="","Não deixe campos em branco, a planilha resumo de custos e despesas necessita deles para funcionar",""))))</f>
        <v/>
      </c>
    </row>
    <row r="14151" spans="3:9" ht="15" customHeight="1">
      <c r="C14151" s="220" t="str">
        <f t="shared" si="442"/>
        <v/>
      </c>
      <c r="I14151" s="218" t="str">
        <f t="shared" si="443"/>
        <v/>
      </c>
    </row>
    <row r="14152" spans="3:9" ht="15" customHeight="1">
      <c r="C14152" s="220" t="str">
        <f t="shared" si="442"/>
        <v/>
      </c>
      <c r="I14152" s="218" t="str">
        <f t="shared" si="443"/>
        <v/>
      </c>
    </row>
    <row r="14153" spans="3:9" ht="15" customHeight="1">
      <c r="C14153" s="220" t="str">
        <f t="shared" si="442"/>
        <v/>
      </c>
      <c r="I14153" s="218" t="str">
        <f t="shared" si="443"/>
        <v/>
      </c>
    </row>
    <row r="14154" spans="3:9" ht="15" customHeight="1">
      <c r="C14154" s="220" t="str">
        <f t="shared" si="442"/>
        <v/>
      </c>
      <c r="I14154" s="218" t="str">
        <f t="shared" si="443"/>
        <v/>
      </c>
    </row>
    <row r="14155" spans="3:9" ht="15" customHeight="1">
      <c r="C14155" s="220" t="str">
        <f t="shared" si="442"/>
        <v/>
      </c>
      <c r="I14155" s="218" t="str">
        <f t="shared" si="443"/>
        <v/>
      </c>
    </row>
    <row r="14156" spans="3:9" ht="15" customHeight="1">
      <c r="C14156" s="220" t="str">
        <f t="shared" si="442"/>
        <v/>
      </c>
      <c r="I14156" s="218" t="str">
        <f t="shared" si="443"/>
        <v/>
      </c>
    </row>
    <row r="14157" spans="3:9" ht="15" customHeight="1">
      <c r="C14157" s="220" t="str">
        <f t="shared" si="442"/>
        <v/>
      </c>
      <c r="I14157" s="218" t="str">
        <f t="shared" si="443"/>
        <v/>
      </c>
    </row>
    <row r="14158" spans="3:9" ht="15" customHeight="1">
      <c r="C14158" s="220" t="str">
        <f t="shared" si="442"/>
        <v/>
      </c>
      <c r="I14158" s="218" t="str">
        <f t="shared" si="443"/>
        <v/>
      </c>
    </row>
    <row r="14159" spans="3:9" ht="15" customHeight="1">
      <c r="C14159" s="220" t="str">
        <f t="shared" si="442"/>
        <v/>
      </c>
      <c r="I14159" s="218" t="str">
        <f t="shared" si="443"/>
        <v/>
      </c>
    </row>
    <row r="14160" spans="3:9" ht="15" customHeight="1">
      <c r="C14160" s="220" t="str">
        <f t="shared" si="442"/>
        <v/>
      </c>
      <c r="I14160" s="218" t="str">
        <f t="shared" si="443"/>
        <v/>
      </c>
    </row>
    <row r="14161" spans="3:9" ht="15" customHeight="1">
      <c r="C14161" s="220" t="str">
        <f t="shared" si="442"/>
        <v/>
      </c>
      <c r="I14161" s="218" t="str">
        <f t="shared" si="443"/>
        <v/>
      </c>
    </row>
    <row r="14162" spans="3:9" ht="15" customHeight="1">
      <c r="C14162" s="220" t="str">
        <f t="shared" si="442"/>
        <v/>
      </c>
      <c r="I14162" s="218" t="str">
        <f t="shared" si="443"/>
        <v/>
      </c>
    </row>
    <row r="14163" spans="3:9" ht="15" customHeight="1">
      <c r="C14163" s="220" t="str">
        <f t="shared" si="442"/>
        <v/>
      </c>
      <c r="I14163" s="218" t="str">
        <f t="shared" si="443"/>
        <v/>
      </c>
    </row>
    <row r="14164" spans="3:9" ht="15" customHeight="1">
      <c r="C14164" s="220" t="str">
        <f t="shared" si="442"/>
        <v/>
      </c>
      <c r="I14164" s="218" t="str">
        <f t="shared" si="443"/>
        <v/>
      </c>
    </row>
    <row r="14165" spans="3:9" ht="15" customHeight="1">
      <c r="C14165" s="220" t="str">
        <f t="shared" si="442"/>
        <v/>
      </c>
      <c r="I14165" s="218" t="str">
        <f t="shared" si="443"/>
        <v/>
      </c>
    </row>
    <row r="14166" spans="3:9" ht="15" customHeight="1">
      <c r="C14166" s="220" t="str">
        <f t="shared" si="442"/>
        <v/>
      </c>
      <c r="I14166" s="218" t="str">
        <f t="shared" si="443"/>
        <v/>
      </c>
    </row>
    <row r="14167" spans="3:9" ht="15" customHeight="1">
      <c r="C14167" s="220" t="str">
        <f t="shared" si="442"/>
        <v/>
      </c>
      <c r="I14167" s="218" t="str">
        <f t="shared" si="443"/>
        <v/>
      </c>
    </row>
    <row r="14168" spans="3:9" ht="15" customHeight="1">
      <c r="C14168" s="220" t="str">
        <f t="shared" si="442"/>
        <v/>
      </c>
      <c r="I14168" s="218" t="str">
        <f t="shared" si="443"/>
        <v/>
      </c>
    </row>
    <row r="14169" spans="3:9" ht="15" customHeight="1">
      <c r="C14169" s="220" t="str">
        <f t="shared" si="442"/>
        <v/>
      </c>
      <c r="I14169" s="218" t="str">
        <f t="shared" si="443"/>
        <v/>
      </c>
    </row>
    <row r="14170" spans="3:9" ht="15" customHeight="1">
      <c r="C14170" s="220" t="str">
        <f t="shared" si="442"/>
        <v/>
      </c>
      <c r="I14170" s="218" t="str">
        <f t="shared" si="443"/>
        <v/>
      </c>
    </row>
    <row r="14171" spans="3:9" ht="15" customHeight="1">
      <c r="C14171" s="220" t="str">
        <f t="shared" si="442"/>
        <v/>
      </c>
      <c r="I14171" s="218" t="str">
        <f t="shared" si="443"/>
        <v/>
      </c>
    </row>
    <row r="14172" spans="3:9" ht="15" customHeight="1">
      <c r="C14172" s="220" t="str">
        <f t="shared" si="442"/>
        <v/>
      </c>
      <c r="I14172" s="218" t="str">
        <f t="shared" si="443"/>
        <v/>
      </c>
    </row>
    <row r="14173" spans="3:9" ht="15" customHeight="1">
      <c r="C14173" s="220" t="str">
        <f t="shared" si="442"/>
        <v/>
      </c>
      <c r="I14173" s="218" t="str">
        <f t="shared" si="443"/>
        <v/>
      </c>
    </row>
    <row r="14174" spans="3:9" ht="15" customHeight="1">
      <c r="C14174" s="220" t="str">
        <f t="shared" si="442"/>
        <v/>
      </c>
      <c r="I14174" s="218" t="str">
        <f t="shared" si="443"/>
        <v/>
      </c>
    </row>
    <row r="14175" spans="3:9" ht="15" customHeight="1">
      <c r="C14175" s="220" t="str">
        <f t="shared" si="442"/>
        <v/>
      </c>
      <c r="I14175" s="218" t="str">
        <f t="shared" si="443"/>
        <v/>
      </c>
    </row>
    <row r="14176" spans="3:9" ht="15" customHeight="1">
      <c r="C14176" s="220" t="str">
        <f t="shared" si="442"/>
        <v/>
      </c>
      <c r="I14176" s="218" t="str">
        <f t="shared" si="443"/>
        <v/>
      </c>
    </row>
    <row r="14177" spans="3:9" ht="15" customHeight="1">
      <c r="C14177" s="220" t="str">
        <f t="shared" si="442"/>
        <v/>
      </c>
      <c r="I14177" s="218" t="str">
        <f t="shared" si="443"/>
        <v/>
      </c>
    </row>
    <row r="14178" spans="3:9" ht="15" customHeight="1">
      <c r="C14178" s="220" t="str">
        <f t="shared" si="442"/>
        <v/>
      </c>
      <c r="I14178" s="218" t="str">
        <f t="shared" si="443"/>
        <v/>
      </c>
    </row>
    <row r="14179" spans="3:9" ht="15" customHeight="1">
      <c r="C14179" s="220" t="str">
        <f t="shared" si="442"/>
        <v/>
      </c>
      <c r="I14179" s="218" t="str">
        <f t="shared" si="443"/>
        <v/>
      </c>
    </row>
    <row r="14180" spans="3:9" ht="15" customHeight="1">
      <c r="C14180" s="220" t="str">
        <f t="shared" si="442"/>
        <v/>
      </c>
      <c r="I14180" s="218" t="str">
        <f t="shared" si="443"/>
        <v/>
      </c>
    </row>
    <row r="14181" spans="3:9" ht="15" customHeight="1">
      <c r="C14181" s="220" t="str">
        <f t="shared" si="442"/>
        <v/>
      </c>
      <c r="I14181" s="218" t="str">
        <f t="shared" si="443"/>
        <v/>
      </c>
    </row>
    <row r="14182" spans="3:9" ht="15" customHeight="1">
      <c r="C14182" s="220" t="str">
        <f t="shared" si="442"/>
        <v/>
      </c>
      <c r="I14182" s="218" t="str">
        <f t="shared" si="443"/>
        <v/>
      </c>
    </row>
    <row r="14183" spans="3:9" ht="15" customHeight="1">
      <c r="C14183" s="220" t="str">
        <f t="shared" si="442"/>
        <v/>
      </c>
      <c r="I14183" s="218" t="str">
        <f t="shared" si="443"/>
        <v/>
      </c>
    </row>
    <row r="14184" spans="3:9" ht="15" customHeight="1">
      <c r="C14184" s="220" t="str">
        <f t="shared" si="442"/>
        <v/>
      </c>
      <c r="I14184" s="218" t="str">
        <f t="shared" si="443"/>
        <v/>
      </c>
    </row>
    <row r="14185" spans="3:9" ht="15" customHeight="1">
      <c r="C14185" s="220" t="str">
        <f t="shared" si="442"/>
        <v/>
      </c>
      <c r="I14185" s="218" t="str">
        <f t="shared" si="443"/>
        <v/>
      </c>
    </row>
    <row r="14186" spans="3:9" ht="15" customHeight="1">
      <c r="C14186" s="220" t="str">
        <f t="shared" si="442"/>
        <v/>
      </c>
      <c r="I14186" s="218" t="str">
        <f t="shared" si="443"/>
        <v/>
      </c>
    </row>
    <row r="14187" spans="3:9" ht="15" customHeight="1">
      <c r="C14187" s="220" t="str">
        <f t="shared" si="442"/>
        <v/>
      </c>
      <c r="I14187" s="218" t="str">
        <f t="shared" si="443"/>
        <v/>
      </c>
    </row>
    <row r="14188" spans="3:9" ht="15" customHeight="1">
      <c r="C14188" s="220" t="str">
        <f t="shared" si="442"/>
        <v/>
      </c>
      <c r="I14188" s="218" t="str">
        <f t="shared" si="443"/>
        <v/>
      </c>
    </row>
    <row r="14189" spans="3:9" ht="15" customHeight="1">
      <c r="C14189" s="220" t="str">
        <f t="shared" si="442"/>
        <v/>
      </c>
      <c r="I14189" s="218" t="str">
        <f t="shared" si="443"/>
        <v/>
      </c>
    </row>
    <row r="14190" spans="3:9" ht="15" customHeight="1">
      <c r="C14190" s="220" t="str">
        <f t="shared" si="442"/>
        <v/>
      </c>
      <c r="I14190" s="218" t="str">
        <f t="shared" si="443"/>
        <v/>
      </c>
    </row>
    <row r="14191" spans="3:9" ht="15" customHeight="1">
      <c r="C14191" s="220" t="str">
        <f t="shared" si="442"/>
        <v/>
      </c>
      <c r="I14191" s="218" t="str">
        <f t="shared" si="443"/>
        <v/>
      </c>
    </row>
    <row r="14192" spans="3:9" ht="15" customHeight="1">
      <c r="C14192" s="220" t="str">
        <f t="shared" si="442"/>
        <v/>
      </c>
      <c r="I14192" s="218" t="str">
        <f t="shared" si="443"/>
        <v/>
      </c>
    </row>
    <row r="14193" spans="3:9" ht="15" customHeight="1">
      <c r="C14193" s="220" t="str">
        <f t="shared" si="442"/>
        <v/>
      </c>
      <c r="I14193" s="218" t="str">
        <f t="shared" si="443"/>
        <v/>
      </c>
    </row>
    <row r="14194" spans="3:9" ht="15" customHeight="1">
      <c r="C14194" s="220" t="str">
        <f t="shared" si="442"/>
        <v/>
      </c>
      <c r="I14194" s="218" t="str">
        <f t="shared" si="443"/>
        <v/>
      </c>
    </row>
    <row r="14195" spans="3:9" ht="15" customHeight="1">
      <c r="C14195" s="220" t="str">
        <f t="shared" si="442"/>
        <v/>
      </c>
      <c r="I14195" s="218" t="str">
        <f t="shared" si="443"/>
        <v/>
      </c>
    </row>
    <row r="14196" spans="3:9" ht="15" customHeight="1">
      <c r="C14196" s="220" t="str">
        <f t="shared" si="442"/>
        <v/>
      </c>
      <c r="I14196" s="218" t="str">
        <f t="shared" si="443"/>
        <v/>
      </c>
    </row>
    <row r="14197" spans="3:9" ht="15" customHeight="1">
      <c r="C14197" s="220" t="str">
        <f t="shared" si="442"/>
        <v/>
      </c>
      <c r="I14197" s="218" t="str">
        <f t="shared" si="443"/>
        <v/>
      </c>
    </row>
    <row r="14198" spans="3:9" ht="15" customHeight="1">
      <c r="C14198" s="220" t="str">
        <f t="shared" si="442"/>
        <v/>
      </c>
      <c r="I14198" s="218" t="str">
        <f t="shared" si="443"/>
        <v/>
      </c>
    </row>
    <row r="14199" spans="3:9" ht="15" customHeight="1">
      <c r="C14199" s="220" t="str">
        <f t="shared" si="442"/>
        <v/>
      </c>
      <c r="I14199" s="218" t="str">
        <f t="shared" si="443"/>
        <v/>
      </c>
    </row>
    <row r="14200" spans="3:9" ht="15" customHeight="1">
      <c r="C14200" s="220" t="str">
        <f t="shared" si="442"/>
        <v/>
      </c>
      <c r="I14200" s="218" t="str">
        <f t="shared" si="443"/>
        <v/>
      </c>
    </row>
    <row r="14201" spans="3:9" ht="15" customHeight="1">
      <c r="C14201" s="220" t="str">
        <f t="shared" si="442"/>
        <v/>
      </c>
      <c r="I14201" s="218" t="str">
        <f t="shared" si="443"/>
        <v/>
      </c>
    </row>
    <row r="14202" spans="3:9" ht="15" customHeight="1">
      <c r="C14202" s="220" t="str">
        <f t="shared" si="442"/>
        <v/>
      </c>
      <c r="I14202" s="218" t="str">
        <f t="shared" si="443"/>
        <v/>
      </c>
    </row>
    <row r="14203" spans="3:9" ht="15" customHeight="1">
      <c r="C14203" s="220" t="str">
        <f t="shared" si="442"/>
        <v/>
      </c>
      <c r="I14203" s="218" t="str">
        <f t="shared" si="443"/>
        <v/>
      </c>
    </row>
    <row r="14204" spans="3:9" ht="15" customHeight="1">
      <c r="C14204" s="220" t="str">
        <f t="shared" si="442"/>
        <v/>
      </c>
      <c r="I14204" s="218" t="str">
        <f t="shared" si="443"/>
        <v/>
      </c>
    </row>
    <row r="14205" spans="3:9" ht="15" customHeight="1">
      <c r="C14205" s="220" t="str">
        <f t="shared" si="442"/>
        <v/>
      </c>
      <c r="I14205" s="218" t="str">
        <f t="shared" si="443"/>
        <v/>
      </c>
    </row>
    <row r="14206" spans="3:9" ht="15" customHeight="1">
      <c r="C14206" s="220" t="str">
        <f t="shared" si="442"/>
        <v/>
      </c>
      <c r="I14206" s="218" t="str">
        <f t="shared" si="443"/>
        <v/>
      </c>
    </row>
    <row r="14207" spans="3:9" ht="15" customHeight="1">
      <c r="C14207" s="220" t="str">
        <f t="shared" si="442"/>
        <v/>
      </c>
      <c r="I14207" s="218" t="str">
        <f t="shared" si="443"/>
        <v/>
      </c>
    </row>
    <row r="14208" spans="3:9" ht="15" customHeight="1">
      <c r="C14208" s="220" t="str">
        <f t="shared" si="442"/>
        <v/>
      </c>
      <c r="I14208" s="218" t="str">
        <f t="shared" si="443"/>
        <v/>
      </c>
    </row>
    <row r="14209" spans="3:9" ht="15" customHeight="1">
      <c r="C14209" s="220" t="str">
        <f t="shared" si="442"/>
        <v/>
      </c>
      <c r="I14209" s="218" t="str">
        <f t="shared" si="443"/>
        <v/>
      </c>
    </row>
    <row r="14210" spans="3:9" ht="15" customHeight="1">
      <c r="C14210" s="220" t="str">
        <f t="shared" si="442"/>
        <v/>
      </c>
      <c r="I14210" s="218" t="str">
        <f t="shared" si="443"/>
        <v/>
      </c>
    </row>
    <row r="14211" spans="3:9" ht="15" customHeight="1">
      <c r="C14211" s="220" t="str">
        <f t="shared" si="442"/>
        <v/>
      </c>
      <c r="I14211" s="218" t="str">
        <f t="shared" si="443"/>
        <v/>
      </c>
    </row>
    <row r="14212" spans="3:9" ht="15" customHeight="1">
      <c r="C14212" s="220" t="str">
        <f t="shared" si="442"/>
        <v/>
      </c>
      <c r="I14212" s="218" t="str">
        <f t="shared" si="443"/>
        <v/>
      </c>
    </row>
    <row r="14213" spans="3:9" ht="15" customHeight="1">
      <c r="C14213" s="220" t="str">
        <f t="shared" si="442"/>
        <v/>
      </c>
      <c r="I14213" s="218" t="str">
        <f t="shared" si="443"/>
        <v/>
      </c>
    </row>
    <row r="14214" spans="3:9" ht="15" customHeight="1">
      <c r="C14214" s="220" t="str">
        <f t="shared" ref="C14214:C14277" si="444">IF(B14214="","",MONTH(B14214))</f>
        <v/>
      </c>
      <c r="I14214" s="218" t="str">
        <f t="shared" ref="I14214:I14277" si="445">IF(H14214="","",IF(E14214="","Não deixe campos em branco, a planilha resumo de custos e despesas necessita deles para funcionar",IF(F14214="","Não deixe campos em branco, a planilha resumo de custos e despesas necessita deles para funcionar",IF(G14214="","Não deixe campos em branco, a planilha resumo de custos e despesas necessita deles para funcionar",""))))</f>
        <v/>
      </c>
    </row>
    <row r="14215" spans="3:9" ht="15" customHeight="1">
      <c r="C14215" s="220" t="str">
        <f t="shared" si="444"/>
        <v/>
      </c>
      <c r="I14215" s="218" t="str">
        <f t="shared" si="445"/>
        <v/>
      </c>
    </row>
    <row r="14216" spans="3:9" ht="15" customHeight="1">
      <c r="C14216" s="220" t="str">
        <f t="shared" si="444"/>
        <v/>
      </c>
      <c r="I14216" s="218" t="str">
        <f t="shared" si="445"/>
        <v/>
      </c>
    </row>
    <row r="14217" spans="3:9" ht="15" customHeight="1">
      <c r="C14217" s="220" t="str">
        <f t="shared" si="444"/>
        <v/>
      </c>
      <c r="I14217" s="218" t="str">
        <f t="shared" si="445"/>
        <v/>
      </c>
    </row>
    <row r="14218" spans="3:9" ht="15" customHeight="1">
      <c r="C14218" s="220" t="str">
        <f t="shared" si="444"/>
        <v/>
      </c>
      <c r="I14218" s="218" t="str">
        <f t="shared" si="445"/>
        <v/>
      </c>
    </row>
    <row r="14219" spans="3:9" ht="15" customHeight="1">
      <c r="C14219" s="220" t="str">
        <f t="shared" si="444"/>
        <v/>
      </c>
      <c r="I14219" s="218" t="str">
        <f t="shared" si="445"/>
        <v/>
      </c>
    </row>
    <row r="14220" spans="3:9" ht="15" customHeight="1">
      <c r="C14220" s="220" t="str">
        <f t="shared" si="444"/>
        <v/>
      </c>
      <c r="I14220" s="218" t="str">
        <f t="shared" si="445"/>
        <v/>
      </c>
    </row>
    <row r="14221" spans="3:9" ht="15" customHeight="1">
      <c r="C14221" s="220" t="str">
        <f t="shared" si="444"/>
        <v/>
      </c>
      <c r="I14221" s="218" t="str">
        <f t="shared" si="445"/>
        <v/>
      </c>
    </row>
    <row r="14222" spans="3:9" ht="15" customHeight="1">
      <c r="C14222" s="220" t="str">
        <f t="shared" si="444"/>
        <v/>
      </c>
      <c r="I14222" s="218" t="str">
        <f t="shared" si="445"/>
        <v/>
      </c>
    </row>
    <row r="14223" spans="3:9" ht="15" customHeight="1">
      <c r="C14223" s="220" t="str">
        <f t="shared" si="444"/>
        <v/>
      </c>
      <c r="I14223" s="218" t="str">
        <f t="shared" si="445"/>
        <v/>
      </c>
    </row>
    <row r="14224" spans="3:9" ht="15" customHeight="1">
      <c r="C14224" s="220" t="str">
        <f t="shared" si="444"/>
        <v/>
      </c>
      <c r="I14224" s="218" t="str">
        <f t="shared" si="445"/>
        <v/>
      </c>
    </row>
    <row r="14225" spans="3:9" ht="15" customHeight="1">
      <c r="C14225" s="220" t="str">
        <f t="shared" si="444"/>
        <v/>
      </c>
      <c r="I14225" s="218" t="str">
        <f t="shared" si="445"/>
        <v/>
      </c>
    </row>
    <row r="14226" spans="3:9" ht="15" customHeight="1">
      <c r="C14226" s="220" t="str">
        <f t="shared" si="444"/>
        <v/>
      </c>
      <c r="I14226" s="218" t="str">
        <f t="shared" si="445"/>
        <v/>
      </c>
    </row>
    <row r="14227" spans="3:9" ht="15" customHeight="1">
      <c r="C14227" s="220" t="str">
        <f t="shared" si="444"/>
        <v/>
      </c>
      <c r="I14227" s="218" t="str">
        <f t="shared" si="445"/>
        <v/>
      </c>
    </row>
    <row r="14228" spans="3:9" ht="15" customHeight="1">
      <c r="C14228" s="220" t="str">
        <f t="shared" si="444"/>
        <v/>
      </c>
      <c r="I14228" s="218" t="str">
        <f t="shared" si="445"/>
        <v/>
      </c>
    </row>
    <row r="14229" spans="3:9" ht="15" customHeight="1">
      <c r="C14229" s="220" t="str">
        <f t="shared" si="444"/>
        <v/>
      </c>
      <c r="I14229" s="218" t="str">
        <f t="shared" si="445"/>
        <v/>
      </c>
    </row>
    <row r="14230" spans="3:9" ht="15" customHeight="1">
      <c r="C14230" s="220" t="str">
        <f t="shared" si="444"/>
        <v/>
      </c>
      <c r="I14230" s="218" t="str">
        <f t="shared" si="445"/>
        <v/>
      </c>
    </row>
    <row r="14231" spans="3:9" ht="15" customHeight="1">
      <c r="C14231" s="220" t="str">
        <f t="shared" si="444"/>
        <v/>
      </c>
      <c r="I14231" s="218" t="str">
        <f t="shared" si="445"/>
        <v/>
      </c>
    </row>
    <row r="14232" spans="3:9" ht="15" customHeight="1">
      <c r="C14232" s="220" t="str">
        <f t="shared" si="444"/>
        <v/>
      </c>
      <c r="I14232" s="218" t="str">
        <f t="shared" si="445"/>
        <v/>
      </c>
    </row>
    <row r="14233" spans="3:9" ht="15" customHeight="1">
      <c r="C14233" s="220" t="str">
        <f t="shared" si="444"/>
        <v/>
      </c>
      <c r="I14233" s="218" t="str">
        <f t="shared" si="445"/>
        <v/>
      </c>
    </row>
    <row r="14234" spans="3:9" ht="15" customHeight="1">
      <c r="C14234" s="220" t="str">
        <f t="shared" si="444"/>
        <v/>
      </c>
      <c r="I14234" s="218" t="str">
        <f t="shared" si="445"/>
        <v/>
      </c>
    </row>
    <row r="14235" spans="3:9" ht="15" customHeight="1">
      <c r="C14235" s="220" t="str">
        <f t="shared" si="444"/>
        <v/>
      </c>
      <c r="I14235" s="218" t="str">
        <f t="shared" si="445"/>
        <v/>
      </c>
    </row>
    <row r="14236" spans="3:9" ht="15" customHeight="1">
      <c r="C14236" s="220" t="str">
        <f t="shared" si="444"/>
        <v/>
      </c>
      <c r="I14236" s="218" t="str">
        <f t="shared" si="445"/>
        <v/>
      </c>
    </row>
    <row r="14237" spans="3:9" ht="15" customHeight="1">
      <c r="C14237" s="220" t="str">
        <f t="shared" si="444"/>
        <v/>
      </c>
      <c r="I14237" s="218" t="str">
        <f t="shared" si="445"/>
        <v/>
      </c>
    </row>
    <row r="14238" spans="3:9" ht="15" customHeight="1">
      <c r="C14238" s="220" t="str">
        <f t="shared" si="444"/>
        <v/>
      </c>
      <c r="I14238" s="218" t="str">
        <f t="shared" si="445"/>
        <v/>
      </c>
    </row>
    <row r="14239" spans="3:9" ht="15" customHeight="1">
      <c r="C14239" s="220" t="str">
        <f t="shared" si="444"/>
        <v/>
      </c>
      <c r="I14239" s="218" t="str">
        <f t="shared" si="445"/>
        <v/>
      </c>
    </row>
    <row r="14240" spans="3:9" ht="15" customHeight="1">
      <c r="C14240" s="220" t="str">
        <f t="shared" si="444"/>
        <v/>
      </c>
      <c r="I14240" s="218" t="str">
        <f t="shared" si="445"/>
        <v/>
      </c>
    </row>
    <row r="14241" spans="3:9" ht="15" customHeight="1">
      <c r="C14241" s="220" t="str">
        <f t="shared" si="444"/>
        <v/>
      </c>
      <c r="I14241" s="218" t="str">
        <f t="shared" si="445"/>
        <v/>
      </c>
    </row>
    <row r="14242" spans="3:9" ht="15" customHeight="1">
      <c r="C14242" s="220" t="str">
        <f t="shared" si="444"/>
        <v/>
      </c>
      <c r="I14242" s="218" t="str">
        <f t="shared" si="445"/>
        <v/>
      </c>
    </row>
    <row r="14243" spans="3:9" ht="15" customHeight="1">
      <c r="C14243" s="220" t="str">
        <f t="shared" si="444"/>
        <v/>
      </c>
      <c r="I14243" s="218" t="str">
        <f t="shared" si="445"/>
        <v/>
      </c>
    </row>
    <row r="14244" spans="3:9" ht="15" customHeight="1">
      <c r="C14244" s="220" t="str">
        <f t="shared" si="444"/>
        <v/>
      </c>
      <c r="I14244" s="218" t="str">
        <f t="shared" si="445"/>
        <v/>
      </c>
    </row>
    <row r="14245" spans="3:9" ht="15" customHeight="1">
      <c r="C14245" s="220" t="str">
        <f t="shared" si="444"/>
        <v/>
      </c>
      <c r="I14245" s="218" t="str">
        <f t="shared" si="445"/>
        <v/>
      </c>
    </row>
    <row r="14246" spans="3:9" ht="15" customHeight="1">
      <c r="C14246" s="220" t="str">
        <f t="shared" si="444"/>
        <v/>
      </c>
      <c r="I14246" s="218" t="str">
        <f t="shared" si="445"/>
        <v/>
      </c>
    </row>
    <row r="14247" spans="3:9" ht="15" customHeight="1">
      <c r="C14247" s="220" t="str">
        <f t="shared" si="444"/>
        <v/>
      </c>
      <c r="I14247" s="218" t="str">
        <f t="shared" si="445"/>
        <v/>
      </c>
    </row>
    <row r="14248" spans="3:9" ht="15" customHeight="1">
      <c r="C14248" s="220" t="str">
        <f t="shared" si="444"/>
        <v/>
      </c>
      <c r="I14248" s="218" t="str">
        <f t="shared" si="445"/>
        <v/>
      </c>
    </row>
    <row r="14249" spans="3:9" ht="15" customHeight="1">
      <c r="C14249" s="220" t="str">
        <f t="shared" si="444"/>
        <v/>
      </c>
      <c r="I14249" s="218" t="str">
        <f t="shared" si="445"/>
        <v/>
      </c>
    </row>
    <row r="14250" spans="3:9" ht="15" customHeight="1">
      <c r="C14250" s="220" t="str">
        <f t="shared" si="444"/>
        <v/>
      </c>
      <c r="I14250" s="218" t="str">
        <f t="shared" si="445"/>
        <v/>
      </c>
    </row>
    <row r="14251" spans="3:9" ht="15" customHeight="1">
      <c r="C14251" s="220" t="str">
        <f t="shared" si="444"/>
        <v/>
      </c>
      <c r="I14251" s="218" t="str">
        <f t="shared" si="445"/>
        <v/>
      </c>
    </row>
    <row r="14252" spans="3:9" ht="15" customHeight="1">
      <c r="C14252" s="220" t="str">
        <f t="shared" si="444"/>
        <v/>
      </c>
      <c r="I14252" s="218" t="str">
        <f t="shared" si="445"/>
        <v/>
      </c>
    </row>
    <row r="14253" spans="3:9" ht="15" customHeight="1">
      <c r="C14253" s="220" t="str">
        <f t="shared" si="444"/>
        <v/>
      </c>
      <c r="I14253" s="218" t="str">
        <f t="shared" si="445"/>
        <v/>
      </c>
    </row>
    <row r="14254" spans="3:9" ht="15" customHeight="1">
      <c r="C14254" s="220" t="str">
        <f t="shared" si="444"/>
        <v/>
      </c>
      <c r="I14254" s="218" t="str">
        <f t="shared" si="445"/>
        <v/>
      </c>
    </row>
    <row r="14255" spans="3:9" ht="15" customHeight="1">
      <c r="C14255" s="220" t="str">
        <f t="shared" si="444"/>
        <v/>
      </c>
      <c r="I14255" s="218" t="str">
        <f t="shared" si="445"/>
        <v/>
      </c>
    </row>
    <row r="14256" spans="3:9" ht="15" customHeight="1">
      <c r="C14256" s="220" t="str">
        <f t="shared" si="444"/>
        <v/>
      </c>
      <c r="I14256" s="218" t="str">
        <f t="shared" si="445"/>
        <v/>
      </c>
    </row>
    <row r="14257" spans="3:9" ht="15" customHeight="1">
      <c r="C14257" s="220" t="str">
        <f t="shared" si="444"/>
        <v/>
      </c>
      <c r="I14257" s="218" t="str">
        <f t="shared" si="445"/>
        <v/>
      </c>
    </row>
    <row r="14258" spans="3:9" ht="15" customHeight="1">
      <c r="C14258" s="220" t="str">
        <f t="shared" si="444"/>
        <v/>
      </c>
      <c r="I14258" s="218" t="str">
        <f t="shared" si="445"/>
        <v/>
      </c>
    </row>
    <row r="14259" spans="3:9" ht="15" customHeight="1">
      <c r="C14259" s="220" t="str">
        <f t="shared" si="444"/>
        <v/>
      </c>
      <c r="I14259" s="218" t="str">
        <f t="shared" si="445"/>
        <v/>
      </c>
    </row>
    <row r="14260" spans="3:9" ht="15" customHeight="1">
      <c r="C14260" s="220" t="str">
        <f t="shared" si="444"/>
        <v/>
      </c>
      <c r="I14260" s="218" t="str">
        <f t="shared" si="445"/>
        <v/>
      </c>
    </row>
    <row r="14261" spans="3:9" ht="15" customHeight="1">
      <c r="C14261" s="220" t="str">
        <f t="shared" si="444"/>
        <v/>
      </c>
      <c r="I14261" s="218" t="str">
        <f t="shared" si="445"/>
        <v/>
      </c>
    </row>
    <row r="14262" spans="3:9" ht="15" customHeight="1">
      <c r="C14262" s="220" t="str">
        <f t="shared" si="444"/>
        <v/>
      </c>
      <c r="I14262" s="218" t="str">
        <f t="shared" si="445"/>
        <v/>
      </c>
    </row>
    <row r="14263" spans="3:9" ht="15" customHeight="1">
      <c r="C14263" s="220" t="str">
        <f t="shared" si="444"/>
        <v/>
      </c>
      <c r="I14263" s="218" t="str">
        <f t="shared" si="445"/>
        <v/>
      </c>
    </row>
    <row r="14264" spans="3:9" ht="15" customHeight="1">
      <c r="C14264" s="220" t="str">
        <f t="shared" si="444"/>
        <v/>
      </c>
      <c r="I14264" s="218" t="str">
        <f t="shared" si="445"/>
        <v/>
      </c>
    </row>
    <row r="14265" spans="3:9" ht="15" customHeight="1">
      <c r="C14265" s="220" t="str">
        <f t="shared" si="444"/>
        <v/>
      </c>
      <c r="I14265" s="218" t="str">
        <f t="shared" si="445"/>
        <v/>
      </c>
    </row>
    <row r="14266" spans="3:9" ht="15" customHeight="1">
      <c r="C14266" s="220" t="str">
        <f t="shared" si="444"/>
        <v/>
      </c>
      <c r="I14266" s="218" t="str">
        <f t="shared" si="445"/>
        <v/>
      </c>
    </row>
    <row r="14267" spans="3:9" ht="15" customHeight="1">
      <c r="C14267" s="220" t="str">
        <f t="shared" si="444"/>
        <v/>
      </c>
      <c r="I14267" s="218" t="str">
        <f t="shared" si="445"/>
        <v/>
      </c>
    </row>
    <row r="14268" spans="3:9" ht="15" customHeight="1">
      <c r="C14268" s="220" t="str">
        <f t="shared" si="444"/>
        <v/>
      </c>
      <c r="I14268" s="218" t="str">
        <f t="shared" si="445"/>
        <v/>
      </c>
    </row>
    <row r="14269" spans="3:9" ht="15" customHeight="1">
      <c r="C14269" s="220" t="str">
        <f t="shared" si="444"/>
        <v/>
      </c>
      <c r="I14269" s="218" t="str">
        <f t="shared" si="445"/>
        <v/>
      </c>
    </row>
    <row r="14270" spans="3:9" ht="15" customHeight="1">
      <c r="C14270" s="220" t="str">
        <f t="shared" si="444"/>
        <v/>
      </c>
      <c r="I14270" s="218" t="str">
        <f t="shared" si="445"/>
        <v/>
      </c>
    </row>
    <row r="14271" spans="3:9" ht="15" customHeight="1">
      <c r="C14271" s="220" t="str">
        <f t="shared" si="444"/>
        <v/>
      </c>
      <c r="I14271" s="218" t="str">
        <f t="shared" si="445"/>
        <v/>
      </c>
    </row>
    <row r="14272" spans="3:9" ht="15" customHeight="1">
      <c r="C14272" s="220" t="str">
        <f t="shared" si="444"/>
        <v/>
      </c>
      <c r="I14272" s="218" t="str">
        <f t="shared" si="445"/>
        <v/>
      </c>
    </row>
    <row r="14273" spans="3:9" ht="15" customHeight="1">
      <c r="C14273" s="220" t="str">
        <f t="shared" si="444"/>
        <v/>
      </c>
      <c r="I14273" s="218" t="str">
        <f t="shared" si="445"/>
        <v/>
      </c>
    </row>
    <row r="14274" spans="3:9" ht="15" customHeight="1">
      <c r="C14274" s="220" t="str">
        <f t="shared" si="444"/>
        <v/>
      </c>
      <c r="I14274" s="218" t="str">
        <f t="shared" si="445"/>
        <v/>
      </c>
    </row>
    <row r="14275" spans="3:9" ht="15" customHeight="1">
      <c r="C14275" s="220" t="str">
        <f t="shared" si="444"/>
        <v/>
      </c>
      <c r="I14275" s="218" t="str">
        <f t="shared" si="445"/>
        <v/>
      </c>
    </row>
    <row r="14276" spans="3:9" ht="15" customHeight="1">
      <c r="C14276" s="220" t="str">
        <f t="shared" si="444"/>
        <v/>
      </c>
      <c r="I14276" s="218" t="str">
        <f t="shared" si="445"/>
        <v/>
      </c>
    </row>
    <row r="14277" spans="3:9" ht="15" customHeight="1">
      <c r="C14277" s="220" t="str">
        <f t="shared" si="444"/>
        <v/>
      </c>
      <c r="I14277" s="218" t="str">
        <f t="shared" si="445"/>
        <v/>
      </c>
    </row>
    <row r="14278" spans="3:9" ht="15" customHeight="1">
      <c r="C14278" s="220" t="str">
        <f t="shared" ref="C14278:C14341" si="446">IF(B14278="","",MONTH(B14278))</f>
        <v/>
      </c>
      <c r="I14278" s="218" t="str">
        <f t="shared" ref="I14278:I14341" si="447">IF(H14278="","",IF(E14278="","Não deixe campos em branco, a planilha resumo de custos e despesas necessita deles para funcionar",IF(F14278="","Não deixe campos em branco, a planilha resumo de custos e despesas necessita deles para funcionar",IF(G14278="","Não deixe campos em branco, a planilha resumo de custos e despesas necessita deles para funcionar",""))))</f>
        <v/>
      </c>
    </row>
    <row r="14279" spans="3:9" ht="15" customHeight="1">
      <c r="C14279" s="220" t="str">
        <f t="shared" si="446"/>
        <v/>
      </c>
      <c r="I14279" s="218" t="str">
        <f t="shared" si="447"/>
        <v/>
      </c>
    </row>
    <row r="14280" spans="3:9" ht="15" customHeight="1">
      <c r="C14280" s="220" t="str">
        <f t="shared" si="446"/>
        <v/>
      </c>
      <c r="I14280" s="218" t="str">
        <f t="shared" si="447"/>
        <v/>
      </c>
    </row>
    <row r="14281" spans="3:9" ht="15" customHeight="1">
      <c r="C14281" s="220" t="str">
        <f t="shared" si="446"/>
        <v/>
      </c>
      <c r="I14281" s="218" t="str">
        <f t="shared" si="447"/>
        <v/>
      </c>
    </row>
    <row r="14282" spans="3:9" ht="15" customHeight="1">
      <c r="C14282" s="220" t="str">
        <f t="shared" si="446"/>
        <v/>
      </c>
      <c r="I14282" s="218" t="str">
        <f t="shared" si="447"/>
        <v/>
      </c>
    </row>
    <row r="14283" spans="3:9" ht="15" customHeight="1">
      <c r="C14283" s="220" t="str">
        <f t="shared" si="446"/>
        <v/>
      </c>
      <c r="I14283" s="218" t="str">
        <f t="shared" si="447"/>
        <v/>
      </c>
    </row>
    <row r="14284" spans="3:9" ht="15" customHeight="1">
      <c r="C14284" s="220" t="str">
        <f t="shared" si="446"/>
        <v/>
      </c>
      <c r="I14284" s="218" t="str">
        <f t="shared" si="447"/>
        <v/>
      </c>
    </row>
    <row r="14285" spans="3:9" ht="15" customHeight="1">
      <c r="C14285" s="220" t="str">
        <f t="shared" si="446"/>
        <v/>
      </c>
      <c r="I14285" s="218" t="str">
        <f t="shared" si="447"/>
        <v/>
      </c>
    </row>
    <row r="14286" spans="3:9" ht="15" customHeight="1">
      <c r="C14286" s="220" t="str">
        <f t="shared" si="446"/>
        <v/>
      </c>
      <c r="I14286" s="218" t="str">
        <f t="shared" si="447"/>
        <v/>
      </c>
    </row>
    <row r="14287" spans="3:9" ht="15" customHeight="1">
      <c r="C14287" s="220" t="str">
        <f t="shared" si="446"/>
        <v/>
      </c>
      <c r="I14287" s="218" t="str">
        <f t="shared" si="447"/>
        <v/>
      </c>
    </row>
    <row r="14288" spans="3:9" ht="15" customHeight="1">
      <c r="C14288" s="220" t="str">
        <f t="shared" si="446"/>
        <v/>
      </c>
      <c r="I14288" s="218" t="str">
        <f t="shared" si="447"/>
        <v/>
      </c>
    </row>
    <row r="14289" spans="3:9" ht="15" customHeight="1">
      <c r="C14289" s="220" t="str">
        <f t="shared" si="446"/>
        <v/>
      </c>
      <c r="I14289" s="218" t="str">
        <f t="shared" si="447"/>
        <v/>
      </c>
    </row>
    <row r="14290" spans="3:9" ht="15" customHeight="1">
      <c r="C14290" s="220" t="str">
        <f t="shared" si="446"/>
        <v/>
      </c>
      <c r="I14290" s="218" t="str">
        <f t="shared" si="447"/>
        <v/>
      </c>
    </row>
    <row r="14291" spans="3:9" ht="15" customHeight="1">
      <c r="C14291" s="220" t="str">
        <f t="shared" si="446"/>
        <v/>
      </c>
      <c r="I14291" s="218" t="str">
        <f t="shared" si="447"/>
        <v/>
      </c>
    </row>
    <row r="14292" spans="3:9" ht="15" customHeight="1">
      <c r="C14292" s="220" t="str">
        <f t="shared" si="446"/>
        <v/>
      </c>
      <c r="I14292" s="218" t="str">
        <f t="shared" si="447"/>
        <v/>
      </c>
    </row>
    <row r="14293" spans="3:9" ht="15" customHeight="1">
      <c r="C14293" s="220" t="str">
        <f t="shared" si="446"/>
        <v/>
      </c>
      <c r="I14293" s="218" t="str">
        <f t="shared" si="447"/>
        <v/>
      </c>
    </row>
    <row r="14294" spans="3:9" ht="15" customHeight="1">
      <c r="C14294" s="220" t="str">
        <f t="shared" si="446"/>
        <v/>
      </c>
      <c r="I14294" s="218" t="str">
        <f t="shared" si="447"/>
        <v/>
      </c>
    </row>
    <row r="14295" spans="3:9" ht="15" customHeight="1">
      <c r="C14295" s="220" t="str">
        <f t="shared" si="446"/>
        <v/>
      </c>
      <c r="I14295" s="218" t="str">
        <f t="shared" si="447"/>
        <v/>
      </c>
    </row>
    <row r="14296" spans="3:9" ht="15" customHeight="1">
      <c r="C14296" s="220" t="str">
        <f t="shared" si="446"/>
        <v/>
      </c>
      <c r="I14296" s="218" t="str">
        <f t="shared" si="447"/>
        <v/>
      </c>
    </row>
    <row r="14297" spans="3:9" ht="15" customHeight="1">
      <c r="C14297" s="220" t="str">
        <f t="shared" si="446"/>
        <v/>
      </c>
      <c r="I14297" s="218" t="str">
        <f t="shared" si="447"/>
        <v/>
      </c>
    </row>
    <row r="14298" spans="3:9" ht="15" customHeight="1">
      <c r="C14298" s="220" t="str">
        <f t="shared" si="446"/>
        <v/>
      </c>
      <c r="I14298" s="218" t="str">
        <f t="shared" si="447"/>
        <v/>
      </c>
    </row>
    <row r="14299" spans="3:9" ht="15" customHeight="1">
      <c r="C14299" s="220" t="str">
        <f t="shared" si="446"/>
        <v/>
      </c>
      <c r="I14299" s="218" t="str">
        <f t="shared" si="447"/>
        <v/>
      </c>
    </row>
    <row r="14300" spans="3:9" ht="15" customHeight="1">
      <c r="C14300" s="220" t="str">
        <f t="shared" si="446"/>
        <v/>
      </c>
      <c r="I14300" s="218" t="str">
        <f t="shared" si="447"/>
        <v/>
      </c>
    </row>
    <row r="14301" spans="3:9" ht="15" customHeight="1">
      <c r="C14301" s="220" t="str">
        <f t="shared" si="446"/>
        <v/>
      </c>
      <c r="I14301" s="218" t="str">
        <f t="shared" si="447"/>
        <v/>
      </c>
    </row>
    <row r="14302" spans="3:9" ht="15" customHeight="1">
      <c r="C14302" s="220" t="str">
        <f t="shared" si="446"/>
        <v/>
      </c>
      <c r="I14302" s="218" t="str">
        <f t="shared" si="447"/>
        <v/>
      </c>
    </row>
    <row r="14303" spans="3:9" ht="15" customHeight="1">
      <c r="C14303" s="220" t="str">
        <f t="shared" si="446"/>
        <v/>
      </c>
      <c r="I14303" s="218" t="str">
        <f t="shared" si="447"/>
        <v/>
      </c>
    </row>
    <row r="14304" spans="3:9" ht="15" customHeight="1">
      <c r="C14304" s="220" t="str">
        <f t="shared" si="446"/>
        <v/>
      </c>
      <c r="I14304" s="218" t="str">
        <f t="shared" si="447"/>
        <v/>
      </c>
    </row>
    <row r="14305" spans="3:9" ht="15" customHeight="1">
      <c r="C14305" s="220" t="str">
        <f t="shared" si="446"/>
        <v/>
      </c>
      <c r="I14305" s="218" t="str">
        <f t="shared" si="447"/>
        <v/>
      </c>
    </row>
    <row r="14306" spans="3:9" ht="15" customHeight="1">
      <c r="C14306" s="220" t="str">
        <f t="shared" si="446"/>
        <v/>
      </c>
      <c r="I14306" s="218" t="str">
        <f t="shared" si="447"/>
        <v/>
      </c>
    </row>
    <row r="14307" spans="3:9" ht="15" customHeight="1">
      <c r="C14307" s="220" t="str">
        <f t="shared" si="446"/>
        <v/>
      </c>
      <c r="I14307" s="218" t="str">
        <f t="shared" si="447"/>
        <v/>
      </c>
    </row>
    <row r="14308" spans="3:9" ht="15" customHeight="1">
      <c r="C14308" s="220" t="str">
        <f t="shared" si="446"/>
        <v/>
      </c>
      <c r="I14308" s="218" t="str">
        <f t="shared" si="447"/>
        <v/>
      </c>
    </row>
    <row r="14309" spans="3:9" ht="15" customHeight="1">
      <c r="C14309" s="220" t="str">
        <f t="shared" si="446"/>
        <v/>
      </c>
      <c r="I14309" s="218" t="str">
        <f t="shared" si="447"/>
        <v/>
      </c>
    </row>
    <row r="14310" spans="3:9" ht="15" customHeight="1">
      <c r="C14310" s="220" t="str">
        <f t="shared" si="446"/>
        <v/>
      </c>
      <c r="I14310" s="218" t="str">
        <f t="shared" si="447"/>
        <v/>
      </c>
    </row>
    <row r="14311" spans="3:9" ht="15" customHeight="1">
      <c r="C14311" s="220" t="str">
        <f t="shared" si="446"/>
        <v/>
      </c>
      <c r="I14311" s="218" t="str">
        <f t="shared" si="447"/>
        <v/>
      </c>
    </row>
    <row r="14312" spans="3:9" ht="15" customHeight="1">
      <c r="C14312" s="220" t="str">
        <f t="shared" si="446"/>
        <v/>
      </c>
      <c r="I14312" s="218" t="str">
        <f t="shared" si="447"/>
        <v/>
      </c>
    </row>
    <row r="14313" spans="3:9" ht="15" customHeight="1">
      <c r="C14313" s="220" t="str">
        <f t="shared" si="446"/>
        <v/>
      </c>
      <c r="I14313" s="218" t="str">
        <f t="shared" si="447"/>
        <v/>
      </c>
    </row>
    <row r="14314" spans="3:9" ht="15" customHeight="1">
      <c r="C14314" s="220" t="str">
        <f t="shared" si="446"/>
        <v/>
      </c>
      <c r="I14314" s="218" t="str">
        <f t="shared" si="447"/>
        <v/>
      </c>
    </row>
    <row r="14315" spans="3:9" ht="15" customHeight="1">
      <c r="C14315" s="220" t="str">
        <f t="shared" si="446"/>
        <v/>
      </c>
      <c r="I14315" s="218" t="str">
        <f t="shared" si="447"/>
        <v/>
      </c>
    </row>
    <row r="14316" spans="3:9" ht="15" customHeight="1">
      <c r="C14316" s="220" t="str">
        <f t="shared" si="446"/>
        <v/>
      </c>
      <c r="I14316" s="218" t="str">
        <f t="shared" si="447"/>
        <v/>
      </c>
    </row>
    <row r="14317" spans="3:9" ht="15" customHeight="1">
      <c r="C14317" s="220" t="str">
        <f t="shared" si="446"/>
        <v/>
      </c>
      <c r="I14317" s="218" t="str">
        <f t="shared" si="447"/>
        <v/>
      </c>
    </row>
    <row r="14318" spans="3:9" ht="15" customHeight="1">
      <c r="C14318" s="220" t="str">
        <f t="shared" si="446"/>
        <v/>
      </c>
      <c r="I14318" s="218" t="str">
        <f t="shared" si="447"/>
        <v/>
      </c>
    </row>
    <row r="14319" spans="3:9" ht="15" customHeight="1">
      <c r="C14319" s="220" t="str">
        <f t="shared" si="446"/>
        <v/>
      </c>
      <c r="I14319" s="218" t="str">
        <f t="shared" si="447"/>
        <v/>
      </c>
    </row>
    <row r="14320" spans="3:9" ht="15" customHeight="1">
      <c r="C14320" s="220" t="str">
        <f t="shared" si="446"/>
        <v/>
      </c>
      <c r="I14320" s="218" t="str">
        <f t="shared" si="447"/>
        <v/>
      </c>
    </row>
    <row r="14321" spans="3:9" ht="15" customHeight="1">
      <c r="C14321" s="220" t="str">
        <f t="shared" si="446"/>
        <v/>
      </c>
      <c r="I14321" s="218" t="str">
        <f t="shared" si="447"/>
        <v/>
      </c>
    </row>
    <row r="14322" spans="3:9" ht="15" customHeight="1">
      <c r="C14322" s="220" t="str">
        <f t="shared" si="446"/>
        <v/>
      </c>
      <c r="I14322" s="218" t="str">
        <f t="shared" si="447"/>
        <v/>
      </c>
    </row>
    <row r="14323" spans="3:9" ht="15" customHeight="1">
      <c r="C14323" s="220" t="str">
        <f t="shared" si="446"/>
        <v/>
      </c>
      <c r="I14323" s="218" t="str">
        <f t="shared" si="447"/>
        <v/>
      </c>
    </row>
    <row r="14324" spans="3:9" ht="15" customHeight="1">
      <c r="C14324" s="220" t="str">
        <f t="shared" si="446"/>
        <v/>
      </c>
      <c r="I14324" s="218" t="str">
        <f t="shared" si="447"/>
        <v/>
      </c>
    </row>
    <row r="14325" spans="3:9" ht="15" customHeight="1">
      <c r="C14325" s="220" t="str">
        <f t="shared" si="446"/>
        <v/>
      </c>
      <c r="I14325" s="218" t="str">
        <f t="shared" si="447"/>
        <v/>
      </c>
    </row>
    <row r="14326" spans="3:9" ht="15" customHeight="1">
      <c r="C14326" s="220" t="str">
        <f t="shared" si="446"/>
        <v/>
      </c>
      <c r="I14326" s="218" t="str">
        <f t="shared" si="447"/>
        <v/>
      </c>
    </row>
    <row r="14327" spans="3:9" ht="15" customHeight="1">
      <c r="C14327" s="220" t="str">
        <f t="shared" si="446"/>
        <v/>
      </c>
      <c r="I14327" s="218" t="str">
        <f t="shared" si="447"/>
        <v/>
      </c>
    </row>
    <row r="14328" spans="3:9" ht="15" customHeight="1">
      <c r="C14328" s="220" t="str">
        <f t="shared" si="446"/>
        <v/>
      </c>
      <c r="I14328" s="218" t="str">
        <f t="shared" si="447"/>
        <v/>
      </c>
    </row>
    <row r="14329" spans="3:9" ht="15" customHeight="1">
      <c r="C14329" s="220" t="str">
        <f t="shared" si="446"/>
        <v/>
      </c>
      <c r="I14329" s="218" t="str">
        <f t="shared" si="447"/>
        <v/>
      </c>
    </row>
    <row r="14330" spans="3:9" ht="15" customHeight="1">
      <c r="C14330" s="220" t="str">
        <f t="shared" si="446"/>
        <v/>
      </c>
      <c r="I14330" s="218" t="str">
        <f t="shared" si="447"/>
        <v/>
      </c>
    </row>
    <row r="14331" spans="3:9" ht="15" customHeight="1">
      <c r="C14331" s="220" t="str">
        <f t="shared" si="446"/>
        <v/>
      </c>
      <c r="I14331" s="218" t="str">
        <f t="shared" si="447"/>
        <v/>
      </c>
    </row>
    <row r="14332" spans="3:9" ht="15" customHeight="1">
      <c r="C14332" s="220" t="str">
        <f t="shared" si="446"/>
        <v/>
      </c>
      <c r="I14332" s="218" t="str">
        <f t="shared" si="447"/>
        <v/>
      </c>
    </row>
    <row r="14333" spans="3:9" ht="15" customHeight="1">
      <c r="C14333" s="220" t="str">
        <f t="shared" si="446"/>
        <v/>
      </c>
      <c r="I14333" s="218" t="str">
        <f t="shared" si="447"/>
        <v/>
      </c>
    </row>
    <row r="14334" spans="3:9" ht="15" customHeight="1">
      <c r="C14334" s="220" t="str">
        <f t="shared" si="446"/>
        <v/>
      </c>
      <c r="I14334" s="218" t="str">
        <f t="shared" si="447"/>
        <v/>
      </c>
    </row>
    <row r="14335" spans="3:9" ht="15" customHeight="1">
      <c r="C14335" s="220" t="str">
        <f t="shared" si="446"/>
        <v/>
      </c>
      <c r="I14335" s="218" t="str">
        <f t="shared" si="447"/>
        <v/>
      </c>
    </row>
    <row r="14336" spans="3:9" ht="15" customHeight="1">
      <c r="C14336" s="220" t="str">
        <f t="shared" si="446"/>
        <v/>
      </c>
      <c r="I14336" s="218" t="str">
        <f t="shared" si="447"/>
        <v/>
      </c>
    </row>
    <row r="14337" spans="3:9" ht="15" customHeight="1">
      <c r="C14337" s="220" t="str">
        <f t="shared" si="446"/>
        <v/>
      </c>
      <c r="I14337" s="218" t="str">
        <f t="shared" si="447"/>
        <v/>
      </c>
    </row>
    <row r="14338" spans="3:9" ht="15" customHeight="1">
      <c r="C14338" s="220" t="str">
        <f t="shared" si="446"/>
        <v/>
      </c>
      <c r="I14338" s="218" t="str">
        <f t="shared" si="447"/>
        <v/>
      </c>
    </row>
    <row r="14339" spans="3:9" ht="15" customHeight="1">
      <c r="C14339" s="220" t="str">
        <f t="shared" si="446"/>
        <v/>
      </c>
      <c r="I14339" s="218" t="str">
        <f t="shared" si="447"/>
        <v/>
      </c>
    </row>
    <row r="14340" spans="3:9" ht="15" customHeight="1">
      <c r="C14340" s="220" t="str">
        <f t="shared" si="446"/>
        <v/>
      </c>
      <c r="I14340" s="218" t="str">
        <f t="shared" si="447"/>
        <v/>
      </c>
    </row>
    <row r="14341" spans="3:9" ht="15" customHeight="1">
      <c r="C14341" s="220" t="str">
        <f t="shared" si="446"/>
        <v/>
      </c>
      <c r="I14341" s="218" t="str">
        <f t="shared" si="447"/>
        <v/>
      </c>
    </row>
    <row r="14342" spans="3:9" ht="15" customHeight="1">
      <c r="C14342" s="220" t="str">
        <f t="shared" ref="C14342:C14405" si="448">IF(B14342="","",MONTH(B14342))</f>
        <v/>
      </c>
      <c r="I14342" s="218" t="str">
        <f t="shared" ref="I14342:I14405" si="449">IF(H14342="","",IF(E14342="","Não deixe campos em branco, a planilha resumo de custos e despesas necessita deles para funcionar",IF(F14342="","Não deixe campos em branco, a planilha resumo de custos e despesas necessita deles para funcionar",IF(G14342="","Não deixe campos em branco, a planilha resumo de custos e despesas necessita deles para funcionar",""))))</f>
        <v/>
      </c>
    </row>
    <row r="14343" spans="3:9" ht="15" customHeight="1">
      <c r="C14343" s="220" t="str">
        <f t="shared" si="448"/>
        <v/>
      </c>
      <c r="I14343" s="218" t="str">
        <f t="shared" si="449"/>
        <v/>
      </c>
    </row>
    <row r="14344" spans="3:9" ht="15" customHeight="1">
      <c r="C14344" s="220" t="str">
        <f t="shared" si="448"/>
        <v/>
      </c>
      <c r="I14344" s="218" t="str">
        <f t="shared" si="449"/>
        <v/>
      </c>
    </row>
    <row r="14345" spans="3:9" ht="15" customHeight="1">
      <c r="C14345" s="220" t="str">
        <f t="shared" si="448"/>
        <v/>
      </c>
      <c r="I14345" s="218" t="str">
        <f t="shared" si="449"/>
        <v/>
      </c>
    </row>
    <row r="14346" spans="3:9" ht="15" customHeight="1">
      <c r="C14346" s="220" t="str">
        <f t="shared" si="448"/>
        <v/>
      </c>
      <c r="I14346" s="218" t="str">
        <f t="shared" si="449"/>
        <v/>
      </c>
    </row>
    <row r="14347" spans="3:9" ht="15" customHeight="1">
      <c r="C14347" s="220" t="str">
        <f t="shared" si="448"/>
        <v/>
      </c>
      <c r="I14347" s="218" t="str">
        <f t="shared" si="449"/>
        <v/>
      </c>
    </row>
    <row r="14348" spans="3:9" ht="15" customHeight="1">
      <c r="C14348" s="220" t="str">
        <f t="shared" si="448"/>
        <v/>
      </c>
      <c r="I14348" s="218" t="str">
        <f t="shared" si="449"/>
        <v/>
      </c>
    </row>
    <row r="14349" spans="3:9" ht="15" customHeight="1">
      <c r="C14349" s="220" t="str">
        <f t="shared" si="448"/>
        <v/>
      </c>
      <c r="I14349" s="218" t="str">
        <f t="shared" si="449"/>
        <v/>
      </c>
    </row>
    <row r="14350" spans="3:9" ht="15" customHeight="1">
      <c r="C14350" s="220" t="str">
        <f t="shared" si="448"/>
        <v/>
      </c>
      <c r="I14350" s="218" t="str">
        <f t="shared" si="449"/>
        <v/>
      </c>
    </row>
    <row r="14351" spans="3:9" ht="15" customHeight="1">
      <c r="C14351" s="220" t="str">
        <f t="shared" si="448"/>
        <v/>
      </c>
      <c r="I14351" s="218" t="str">
        <f t="shared" si="449"/>
        <v/>
      </c>
    </row>
    <row r="14352" spans="3:9" ht="15" customHeight="1">
      <c r="C14352" s="220" t="str">
        <f t="shared" si="448"/>
        <v/>
      </c>
      <c r="I14352" s="218" t="str">
        <f t="shared" si="449"/>
        <v/>
      </c>
    </row>
    <row r="14353" spans="3:9" ht="15" customHeight="1">
      <c r="C14353" s="220" t="str">
        <f t="shared" si="448"/>
        <v/>
      </c>
      <c r="I14353" s="218" t="str">
        <f t="shared" si="449"/>
        <v/>
      </c>
    </row>
    <row r="14354" spans="3:9" ht="15" customHeight="1">
      <c r="C14354" s="220" t="str">
        <f t="shared" si="448"/>
        <v/>
      </c>
      <c r="I14354" s="218" t="str">
        <f t="shared" si="449"/>
        <v/>
      </c>
    </row>
    <row r="14355" spans="3:9" ht="15" customHeight="1">
      <c r="C14355" s="220" t="str">
        <f t="shared" si="448"/>
        <v/>
      </c>
      <c r="I14355" s="218" t="str">
        <f t="shared" si="449"/>
        <v/>
      </c>
    </row>
    <row r="14356" spans="3:9" ht="15" customHeight="1">
      <c r="C14356" s="220" t="str">
        <f t="shared" si="448"/>
        <v/>
      </c>
      <c r="I14356" s="218" t="str">
        <f t="shared" si="449"/>
        <v/>
      </c>
    </row>
    <row r="14357" spans="3:9" ht="15" customHeight="1">
      <c r="C14357" s="220" t="str">
        <f t="shared" si="448"/>
        <v/>
      </c>
      <c r="I14357" s="218" t="str">
        <f t="shared" si="449"/>
        <v/>
      </c>
    </row>
    <row r="14358" spans="3:9" ht="15" customHeight="1">
      <c r="C14358" s="220" t="str">
        <f t="shared" si="448"/>
        <v/>
      </c>
      <c r="I14358" s="218" t="str">
        <f t="shared" si="449"/>
        <v/>
      </c>
    </row>
    <row r="14359" spans="3:9" ht="15" customHeight="1">
      <c r="C14359" s="220" t="str">
        <f t="shared" si="448"/>
        <v/>
      </c>
      <c r="I14359" s="218" t="str">
        <f t="shared" si="449"/>
        <v/>
      </c>
    </row>
    <row r="14360" spans="3:9" ht="15" customHeight="1">
      <c r="C14360" s="220" t="str">
        <f t="shared" si="448"/>
        <v/>
      </c>
      <c r="I14360" s="218" t="str">
        <f t="shared" si="449"/>
        <v/>
      </c>
    </row>
    <row r="14361" spans="3:9" ht="15" customHeight="1">
      <c r="C14361" s="220" t="str">
        <f t="shared" si="448"/>
        <v/>
      </c>
      <c r="I14361" s="218" t="str">
        <f t="shared" si="449"/>
        <v/>
      </c>
    </row>
    <row r="14362" spans="3:9" ht="15" customHeight="1">
      <c r="C14362" s="220" t="str">
        <f t="shared" si="448"/>
        <v/>
      </c>
      <c r="I14362" s="218" t="str">
        <f t="shared" si="449"/>
        <v/>
      </c>
    </row>
    <row r="14363" spans="3:9" ht="15" customHeight="1">
      <c r="C14363" s="220" t="str">
        <f t="shared" si="448"/>
        <v/>
      </c>
      <c r="I14363" s="218" t="str">
        <f t="shared" si="449"/>
        <v/>
      </c>
    </row>
    <row r="14364" spans="3:9" ht="15" customHeight="1">
      <c r="C14364" s="220" t="str">
        <f t="shared" si="448"/>
        <v/>
      </c>
      <c r="I14364" s="218" t="str">
        <f t="shared" si="449"/>
        <v/>
      </c>
    </row>
    <row r="14365" spans="3:9" ht="15" customHeight="1">
      <c r="C14365" s="220" t="str">
        <f t="shared" si="448"/>
        <v/>
      </c>
      <c r="I14365" s="218" t="str">
        <f t="shared" si="449"/>
        <v/>
      </c>
    </row>
    <row r="14366" spans="3:9" ht="15" customHeight="1">
      <c r="C14366" s="220" t="str">
        <f t="shared" si="448"/>
        <v/>
      </c>
      <c r="I14366" s="218" t="str">
        <f t="shared" si="449"/>
        <v/>
      </c>
    </row>
    <row r="14367" spans="3:9" ht="15" customHeight="1">
      <c r="C14367" s="220" t="str">
        <f t="shared" si="448"/>
        <v/>
      </c>
      <c r="I14367" s="218" t="str">
        <f t="shared" si="449"/>
        <v/>
      </c>
    </row>
    <row r="14368" spans="3:9" ht="15" customHeight="1">
      <c r="C14368" s="220" t="str">
        <f t="shared" si="448"/>
        <v/>
      </c>
      <c r="I14368" s="218" t="str">
        <f t="shared" si="449"/>
        <v/>
      </c>
    </row>
    <row r="14369" spans="3:9" ht="15" customHeight="1">
      <c r="C14369" s="220" t="str">
        <f t="shared" si="448"/>
        <v/>
      </c>
      <c r="I14369" s="218" t="str">
        <f t="shared" si="449"/>
        <v/>
      </c>
    </row>
    <row r="14370" spans="3:9" ht="15" customHeight="1">
      <c r="C14370" s="220" t="str">
        <f t="shared" si="448"/>
        <v/>
      </c>
      <c r="I14370" s="218" t="str">
        <f t="shared" si="449"/>
        <v/>
      </c>
    </row>
    <row r="14371" spans="3:9" ht="15" customHeight="1">
      <c r="C14371" s="220" t="str">
        <f t="shared" si="448"/>
        <v/>
      </c>
      <c r="I14371" s="218" t="str">
        <f t="shared" si="449"/>
        <v/>
      </c>
    </row>
    <row r="14372" spans="3:9" ht="15" customHeight="1">
      <c r="C14372" s="220" t="str">
        <f t="shared" si="448"/>
        <v/>
      </c>
      <c r="I14372" s="218" t="str">
        <f t="shared" si="449"/>
        <v/>
      </c>
    </row>
    <row r="14373" spans="3:9" ht="15" customHeight="1">
      <c r="C14373" s="220" t="str">
        <f t="shared" si="448"/>
        <v/>
      </c>
      <c r="I14373" s="218" t="str">
        <f t="shared" si="449"/>
        <v/>
      </c>
    </row>
    <row r="14374" spans="3:9" ht="15" customHeight="1">
      <c r="C14374" s="220" t="str">
        <f t="shared" si="448"/>
        <v/>
      </c>
      <c r="I14374" s="218" t="str">
        <f t="shared" si="449"/>
        <v/>
      </c>
    </row>
    <row r="14375" spans="3:9" ht="15" customHeight="1">
      <c r="C14375" s="220" t="str">
        <f t="shared" si="448"/>
        <v/>
      </c>
      <c r="I14375" s="218" t="str">
        <f t="shared" si="449"/>
        <v/>
      </c>
    </row>
    <row r="14376" spans="3:9" ht="15" customHeight="1">
      <c r="C14376" s="220" t="str">
        <f t="shared" si="448"/>
        <v/>
      </c>
      <c r="I14376" s="218" t="str">
        <f t="shared" si="449"/>
        <v/>
      </c>
    </row>
    <row r="14377" spans="3:9" ht="15" customHeight="1">
      <c r="C14377" s="220" t="str">
        <f t="shared" si="448"/>
        <v/>
      </c>
      <c r="I14377" s="218" t="str">
        <f t="shared" si="449"/>
        <v/>
      </c>
    </row>
    <row r="14378" spans="3:9" ht="15" customHeight="1">
      <c r="C14378" s="220" t="str">
        <f t="shared" si="448"/>
        <v/>
      </c>
      <c r="I14378" s="218" t="str">
        <f t="shared" si="449"/>
        <v/>
      </c>
    </row>
    <row r="14379" spans="3:9" ht="15" customHeight="1">
      <c r="C14379" s="220" t="str">
        <f t="shared" si="448"/>
        <v/>
      </c>
      <c r="I14379" s="218" t="str">
        <f t="shared" si="449"/>
        <v/>
      </c>
    </row>
    <row r="14380" spans="3:9" ht="15" customHeight="1">
      <c r="C14380" s="220" t="str">
        <f t="shared" si="448"/>
        <v/>
      </c>
      <c r="I14380" s="218" t="str">
        <f t="shared" si="449"/>
        <v/>
      </c>
    </row>
    <row r="14381" spans="3:9" ht="15" customHeight="1">
      <c r="C14381" s="220" t="str">
        <f t="shared" si="448"/>
        <v/>
      </c>
      <c r="I14381" s="218" t="str">
        <f t="shared" si="449"/>
        <v/>
      </c>
    </row>
    <row r="14382" spans="3:9" ht="15" customHeight="1">
      <c r="C14382" s="220" t="str">
        <f t="shared" si="448"/>
        <v/>
      </c>
      <c r="I14382" s="218" t="str">
        <f t="shared" si="449"/>
        <v/>
      </c>
    </row>
    <row r="14383" spans="3:9" ht="15" customHeight="1">
      <c r="C14383" s="220" t="str">
        <f t="shared" si="448"/>
        <v/>
      </c>
      <c r="I14383" s="218" t="str">
        <f t="shared" si="449"/>
        <v/>
      </c>
    </row>
    <row r="14384" spans="3:9" ht="15" customHeight="1">
      <c r="C14384" s="220" t="str">
        <f t="shared" si="448"/>
        <v/>
      </c>
      <c r="I14384" s="218" t="str">
        <f t="shared" si="449"/>
        <v/>
      </c>
    </row>
    <row r="14385" spans="3:9" ht="15" customHeight="1">
      <c r="C14385" s="220" t="str">
        <f t="shared" si="448"/>
        <v/>
      </c>
      <c r="I14385" s="218" t="str">
        <f t="shared" si="449"/>
        <v/>
      </c>
    </row>
    <row r="14386" spans="3:9" ht="15" customHeight="1">
      <c r="C14386" s="220" t="str">
        <f t="shared" si="448"/>
        <v/>
      </c>
      <c r="I14386" s="218" t="str">
        <f t="shared" si="449"/>
        <v/>
      </c>
    </row>
    <row r="14387" spans="3:9" ht="15" customHeight="1">
      <c r="C14387" s="220" t="str">
        <f t="shared" si="448"/>
        <v/>
      </c>
      <c r="I14387" s="218" t="str">
        <f t="shared" si="449"/>
        <v/>
      </c>
    </row>
    <row r="14388" spans="3:9" ht="15" customHeight="1">
      <c r="C14388" s="220" t="str">
        <f t="shared" si="448"/>
        <v/>
      </c>
      <c r="I14388" s="218" t="str">
        <f t="shared" si="449"/>
        <v/>
      </c>
    </row>
    <row r="14389" spans="3:9" ht="15" customHeight="1">
      <c r="C14389" s="220" t="str">
        <f t="shared" si="448"/>
        <v/>
      </c>
      <c r="I14389" s="218" t="str">
        <f t="shared" si="449"/>
        <v/>
      </c>
    </row>
    <row r="14390" spans="3:9" ht="15" customHeight="1">
      <c r="C14390" s="220" t="str">
        <f t="shared" si="448"/>
        <v/>
      </c>
      <c r="I14390" s="218" t="str">
        <f t="shared" si="449"/>
        <v/>
      </c>
    </row>
    <row r="14391" spans="3:9" ht="15" customHeight="1">
      <c r="C14391" s="220" t="str">
        <f t="shared" si="448"/>
        <v/>
      </c>
      <c r="I14391" s="218" t="str">
        <f t="shared" si="449"/>
        <v/>
      </c>
    </row>
    <row r="14392" spans="3:9" ht="15" customHeight="1">
      <c r="C14392" s="220" t="str">
        <f t="shared" si="448"/>
        <v/>
      </c>
      <c r="I14392" s="218" t="str">
        <f t="shared" si="449"/>
        <v/>
      </c>
    </row>
    <row r="14393" spans="3:9" ht="15" customHeight="1">
      <c r="C14393" s="220" t="str">
        <f t="shared" si="448"/>
        <v/>
      </c>
      <c r="I14393" s="218" t="str">
        <f t="shared" si="449"/>
        <v/>
      </c>
    </row>
    <row r="14394" spans="3:9" ht="15" customHeight="1">
      <c r="C14394" s="220" t="str">
        <f t="shared" si="448"/>
        <v/>
      </c>
      <c r="I14394" s="218" t="str">
        <f t="shared" si="449"/>
        <v/>
      </c>
    </row>
    <row r="14395" spans="3:9" ht="15" customHeight="1">
      <c r="C14395" s="220" t="str">
        <f t="shared" si="448"/>
        <v/>
      </c>
      <c r="I14395" s="218" t="str">
        <f t="shared" si="449"/>
        <v/>
      </c>
    </row>
    <row r="14396" spans="3:9" ht="15" customHeight="1">
      <c r="C14396" s="220" t="str">
        <f t="shared" si="448"/>
        <v/>
      </c>
      <c r="I14396" s="218" t="str">
        <f t="shared" si="449"/>
        <v/>
      </c>
    </row>
    <row r="14397" spans="3:9" ht="15" customHeight="1">
      <c r="C14397" s="220" t="str">
        <f t="shared" si="448"/>
        <v/>
      </c>
      <c r="I14397" s="218" t="str">
        <f t="shared" si="449"/>
        <v/>
      </c>
    </row>
    <row r="14398" spans="3:9" ht="15" customHeight="1">
      <c r="C14398" s="220" t="str">
        <f t="shared" si="448"/>
        <v/>
      </c>
      <c r="I14398" s="218" t="str">
        <f t="shared" si="449"/>
        <v/>
      </c>
    </row>
    <row r="14399" spans="3:9" ht="15" customHeight="1">
      <c r="C14399" s="220" t="str">
        <f t="shared" si="448"/>
        <v/>
      </c>
      <c r="I14399" s="218" t="str">
        <f t="shared" si="449"/>
        <v/>
      </c>
    </row>
    <row r="14400" spans="3:9" ht="15" customHeight="1">
      <c r="C14400" s="220" t="str">
        <f t="shared" si="448"/>
        <v/>
      </c>
      <c r="I14400" s="218" t="str">
        <f t="shared" si="449"/>
        <v/>
      </c>
    </row>
    <row r="14401" spans="3:9" ht="15" customHeight="1">
      <c r="C14401" s="220" t="str">
        <f t="shared" si="448"/>
        <v/>
      </c>
      <c r="I14401" s="218" t="str">
        <f t="shared" si="449"/>
        <v/>
      </c>
    </row>
    <row r="14402" spans="3:9" ht="15" customHeight="1">
      <c r="C14402" s="220" t="str">
        <f t="shared" si="448"/>
        <v/>
      </c>
      <c r="I14402" s="218" t="str">
        <f t="shared" si="449"/>
        <v/>
      </c>
    </row>
    <row r="14403" spans="3:9" ht="15" customHeight="1">
      <c r="C14403" s="220" t="str">
        <f t="shared" si="448"/>
        <v/>
      </c>
      <c r="I14403" s="218" t="str">
        <f t="shared" si="449"/>
        <v/>
      </c>
    </row>
    <row r="14404" spans="3:9" ht="15" customHeight="1">
      <c r="C14404" s="220" t="str">
        <f t="shared" si="448"/>
        <v/>
      </c>
      <c r="I14404" s="218" t="str">
        <f t="shared" si="449"/>
        <v/>
      </c>
    </row>
    <row r="14405" spans="3:9" ht="15" customHeight="1">
      <c r="C14405" s="220" t="str">
        <f t="shared" si="448"/>
        <v/>
      </c>
      <c r="I14405" s="218" t="str">
        <f t="shared" si="449"/>
        <v/>
      </c>
    </row>
    <row r="14406" spans="3:9" ht="15" customHeight="1">
      <c r="C14406" s="220" t="str">
        <f t="shared" ref="C14406:C14469" si="450">IF(B14406="","",MONTH(B14406))</f>
        <v/>
      </c>
      <c r="I14406" s="218" t="str">
        <f t="shared" ref="I14406:I14469" si="451">IF(H14406="","",IF(E14406="","Não deixe campos em branco, a planilha resumo de custos e despesas necessita deles para funcionar",IF(F14406="","Não deixe campos em branco, a planilha resumo de custos e despesas necessita deles para funcionar",IF(G14406="","Não deixe campos em branco, a planilha resumo de custos e despesas necessita deles para funcionar",""))))</f>
        <v/>
      </c>
    </row>
    <row r="14407" spans="3:9" ht="15" customHeight="1">
      <c r="C14407" s="220" t="str">
        <f t="shared" si="450"/>
        <v/>
      </c>
      <c r="I14407" s="218" t="str">
        <f t="shared" si="451"/>
        <v/>
      </c>
    </row>
    <row r="14408" spans="3:9" ht="15" customHeight="1">
      <c r="C14408" s="220" t="str">
        <f t="shared" si="450"/>
        <v/>
      </c>
      <c r="I14408" s="218" t="str">
        <f t="shared" si="451"/>
        <v/>
      </c>
    </row>
    <row r="14409" spans="3:9" ht="15" customHeight="1">
      <c r="C14409" s="220" t="str">
        <f t="shared" si="450"/>
        <v/>
      </c>
      <c r="I14409" s="218" t="str">
        <f t="shared" si="451"/>
        <v/>
      </c>
    </row>
    <row r="14410" spans="3:9" ht="15" customHeight="1">
      <c r="C14410" s="220" t="str">
        <f t="shared" si="450"/>
        <v/>
      </c>
      <c r="I14410" s="218" t="str">
        <f t="shared" si="451"/>
        <v/>
      </c>
    </row>
    <row r="14411" spans="3:9" ht="15" customHeight="1">
      <c r="C14411" s="220" t="str">
        <f t="shared" si="450"/>
        <v/>
      </c>
      <c r="I14411" s="218" t="str">
        <f t="shared" si="451"/>
        <v/>
      </c>
    </row>
    <row r="14412" spans="3:9" ht="15" customHeight="1">
      <c r="C14412" s="220" t="str">
        <f t="shared" si="450"/>
        <v/>
      </c>
      <c r="I14412" s="218" t="str">
        <f t="shared" si="451"/>
        <v/>
      </c>
    </row>
    <row r="14413" spans="3:9" ht="15" customHeight="1">
      <c r="C14413" s="220" t="str">
        <f t="shared" si="450"/>
        <v/>
      </c>
      <c r="I14413" s="218" t="str">
        <f t="shared" si="451"/>
        <v/>
      </c>
    </row>
    <row r="14414" spans="3:9" ht="15" customHeight="1">
      <c r="C14414" s="220" t="str">
        <f t="shared" si="450"/>
        <v/>
      </c>
      <c r="I14414" s="218" t="str">
        <f t="shared" si="451"/>
        <v/>
      </c>
    </row>
    <row r="14415" spans="3:9" ht="15" customHeight="1">
      <c r="C14415" s="220" t="str">
        <f t="shared" si="450"/>
        <v/>
      </c>
      <c r="I14415" s="218" t="str">
        <f t="shared" si="451"/>
        <v/>
      </c>
    </row>
    <row r="14416" spans="3:9" ht="15" customHeight="1">
      <c r="C14416" s="220" t="str">
        <f t="shared" si="450"/>
        <v/>
      </c>
      <c r="I14416" s="218" t="str">
        <f t="shared" si="451"/>
        <v/>
      </c>
    </row>
    <row r="14417" spans="3:9" ht="15" customHeight="1">
      <c r="C14417" s="220" t="str">
        <f t="shared" si="450"/>
        <v/>
      </c>
      <c r="I14417" s="218" t="str">
        <f t="shared" si="451"/>
        <v/>
      </c>
    </row>
    <row r="14418" spans="3:9" ht="15" customHeight="1">
      <c r="C14418" s="220" t="str">
        <f t="shared" si="450"/>
        <v/>
      </c>
      <c r="I14418" s="218" t="str">
        <f t="shared" si="451"/>
        <v/>
      </c>
    </row>
    <row r="14419" spans="3:9" ht="15" customHeight="1">
      <c r="C14419" s="220" t="str">
        <f t="shared" si="450"/>
        <v/>
      </c>
      <c r="I14419" s="218" t="str">
        <f t="shared" si="451"/>
        <v/>
      </c>
    </row>
    <row r="14420" spans="3:9" ht="15" customHeight="1">
      <c r="C14420" s="220" t="str">
        <f t="shared" si="450"/>
        <v/>
      </c>
      <c r="I14420" s="218" t="str">
        <f t="shared" si="451"/>
        <v/>
      </c>
    </row>
    <row r="14421" spans="3:9" ht="15" customHeight="1">
      <c r="C14421" s="220" t="str">
        <f t="shared" si="450"/>
        <v/>
      </c>
      <c r="I14421" s="218" t="str">
        <f t="shared" si="451"/>
        <v/>
      </c>
    </row>
    <row r="14422" spans="3:9" ht="15" customHeight="1">
      <c r="C14422" s="220" t="str">
        <f t="shared" si="450"/>
        <v/>
      </c>
      <c r="I14422" s="218" t="str">
        <f t="shared" si="451"/>
        <v/>
      </c>
    </row>
    <row r="14423" spans="3:9" ht="15" customHeight="1">
      <c r="C14423" s="220" t="str">
        <f t="shared" si="450"/>
        <v/>
      </c>
      <c r="I14423" s="218" t="str">
        <f t="shared" si="451"/>
        <v/>
      </c>
    </row>
    <row r="14424" spans="3:9" ht="15" customHeight="1">
      <c r="C14424" s="220" t="str">
        <f t="shared" si="450"/>
        <v/>
      </c>
      <c r="I14424" s="218" t="str">
        <f t="shared" si="451"/>
        <v/>
      </c>
    </row>
    <row r="14425" spans="3:9" ht="15" customHeight="1">
      <c r="C14425" s="220" t="str">
        <f t="shared" si="450"/>
        <v/>
      </c>
      <c r="I14425" s="218" t="str">
        <f t="shared" si="451"/>
        <v/>
      </c>
    </row>
    <row r="14426" spans="3:9" ht="15" customHeight="1">
      <c r="C14426" s="220" t="str">
        <f t="shared" si="450"/>
        <v/>
      </c>
      <c r="I14426" s="218" t="str">
        <f t="shared" si="451"/>
        <v/>
      </c>
    </row>
    <row r="14427" spans="3:9" ht="15" customHeight="1">
      <c r="C14427" s="220" t="str">
        <f t="shared" si="450"/>
        <v/>
      </c>
      <c r="I14427" s="218" t="str">
        <f t="shared" si="451"/>
        <v/>
      </c>
    </row>
    <row r="14428" spans="3:9" ht="15" customHeight="1">
      <c r="C14428" s="220" t="str">
        <f t="shared" si="450"/>
        <v/>
      </c>
      <c r="I14428" s="218" t="str">
        <f t="shared" si="451"/>
        <v/>
      </c>
    </row>
    <row r="14429" spans="3:9" ht="15" customHeight="1">
      <c r="C14429" s="220" t="str">
        <f t="shared" si="450"/>
        <v/>
      </c>
      <c r="I14429" s="218" t="str">
        <f t="shared" si="451"/>
        <v/>
      </c>
    </row>
    <row r="14430" spans="3:9" ht="15" customHeight="1">
      <c r="C14430" s="220" t="str">
        <f t="shared" si="450"/>
        <v/>
      </c>
      <c r="I14430" s="218" t="str">
        <f t="shared" si="451"/>
        <v/>
      </c>
    </row>
    <row r="14431" spans="3:9" ht="15" customHeight="1">
      <c r="C14431" s="220" t="str">
        <f t="shared" si="450"/>
        <v/>
      </c>
      <c r="I14431" s="218" t="str">
        <f t="shared" si="451"/>
        <v/>
      </c>
    </row>
    <row r="14432" spans="3:9" ht="15" customHeight="1">
      <c r="C14432" s="220" t="str">
        <f t="shared" si="450"/>
        <v/>
      </c>
      <c r="I14432" s="218" t="str">
        <f t="shared" si="451"/>
        <v/>
      </c>
    </row>
    <row r="14433" spans="3:9" ht="15" customHeight="1">
      <c r="C14433" s="220" t="str">
        <f t="shared" si="450"/>
        <v/>
      </c>
      <c r="I14433" s="218" t="str">
        <f t="shared" si="451"/>
        <v/>
      </c>
    </row>
    <row r="14434" spans="3:9" ht="15" customHeight="1">
      <c r="C14434" s="220" t="str">
        <f t="shared" si="450"/>
        <v/>
      </c>
      <c r="I14434" s="218" t="str">
        <f t="shared" si="451"/>
        <v/>
      </c>
    </row>
    <row r="14435" spans="3:9" ht="15" customHeight="1">
      <c r="C14435" s="220" t="str">
        <f t="shared" si="450"/>
        <v/>
      </c>
      <c r="I14435" s="218" t="str">
        <f t="shared" si="451"/>
        <v/>
      </c>
    </row>
    <row r="14436" spans="3:9" ht="15" customHeight="1">
      <c r="C14436" s="220" t="str">
        <f t="shared" si="450"/>
        <v/>
      </c>
      <c r="I14436" s="218" t="str">
        <f t="shared" si="451"/>
        <v/>
      </c>
    </row>
    <row r="14437" spans="3:9" ht="15" customHeight="1">
      <c r="C14437" s="220" t="str">
        <f t="shared" si="450"/>
        <v/>
      </c>
      <c r="I14437" s="218" t="str">
        <f t="shared" si="451"/>
        <v/>
      </c>
    </row>
    <row r="14438" spans="3:9" ht="15" customHeight="1">
      <c r="C14438" s="220" t="str">
        <f t="shared" si="450"/>
        <v/>
      </c>
      <c r="I14438" s="218" t="str">
        <f t="shared" si="451"/>
        <v/>
      </c>
    </row>
    <row r="14439" spans="3:9" ht="15" customHeight="1">
      <c r="C14439" s="220" t="str">
        <f t="shared" si="450"/>
        <v/>
      </c>
      <c r="I14439" s="218" t="str">
        <f t="shared" si="451"/>
        <v/>
      </c>
    </row>
    <row r="14440" spans="3:9" ht="15" customHeight="1">
      <c r="C14440" s="220" t="str">
        <f t="shared" si="450"/>
        <v/>
      </c>
      <c r="I14440" s="218" t="str">
        <f t="shared" si="451"/>
        <v/>
      </c>
    </row>
    <row r="14441" spans="3:9" ht="15" customHeight="1">
      <c r="C14441" s="220" t="str">
        <f t="shared" si="450"/>
        <v/>
      </c>
      <c r="I14441" s="218" t="str">
        <f t="shared" si="451"/>
        <v/>
      </c>
    </row>
    <row r="14442" spans="3:9" ht="15" customHeight="1">
      <c r="C14442" s="220" t="str">
        <f t="shared" si="450"/>
        <v/>
      </c>
      <c r="I14442" s="218" t="str">
        <f t="shared" si="451"/>
        <v/>
      </c>
    </row>
    <row r="14443" spans="3:9" ht="15" customHeight="1">
      <c r="C14443" s="220" t="str">
        <f t="shared" si="450"/>
        <v/>
      </c>
      <c r="I14443" s="218" t="str">
        <f t="shared" si="451"/>
        <v/>
      </c>
    </row>
    <row r="14444" spans="3:9" ht="15" customHeight="1">
      <c r="C14444" s="220" t="str">
        <f t="shared" si="450"/>
        <v/>
      </c>
      <c r="I14444" s="218" t="str">
        <f t="shared" si="451"/>
        <v/>
      </c>
    </row>
    <row r="14445" spans="3:9" ht="15" customHeight="1">
      <c r="C14445" s="220" t="str">
        <f t="shared" si="450"/>
        <v/>
      </c>
      <c r="I14445" s="218" t="str">
        <f t="shared" si="451"/>
        <v/>
      </c>
    </row>
    <row r="14446" spans="3:9" ht="15" customHeight="1">
      <c r="C14446" s="220" t="str">
        <f t="shared" si="450"/>
        <v/>
      </c>
      <c r="I14446" s="218" t="str">
        <f t="shared" si="451"/>
        <v/>
      </c>
    </row>
    <row r="14447" spans="3:9" ht="15" customHeight="1">
      <c r="C14447" s="220" t="str">
        <f t="shared" si="450"/>
        <v/>
      </c>
      <c r="I14447" s="218" t="str">
        <f t="shared" si="451"/>
        <v/>
      </c>
    </row>
    <row r="14448" spans="3:9" ht="15" customHeight="1">
      <c r="C14448" s="220" t="str">
        <f t="shared" si="450"/>
        <v/>
      </c>
      <c r="I14448" s="218" t="str">
        <f t="shared" si="451"/>
        <v/>
      </c>
    </row>
    <row r="14449" spans="3:9" ht="15" customHeight="1">
      <c r="C14449" s="220" t="str">
        <f t="shared" si="450"/>
        <v/>
      </c>
      <c r="I14449" s="218" t="str">
        <f t="shared" si="451"/>
        <v/>
      </c>
    </row>
    <row r="14450" spans="3:9" ht="15" customHeight="1">
      <c r="C14450" s="220" t="str">
        <f t="shared" si="450"/>
        <v/>
      </c>
      <c r="I14450" s="218" t="str">
        <f t="shared" si="451"/>
        <v/>
      </c>
    </row>
    <row r="14451" spans="3:9" ht="15" customHeight="1">
      <c r="C14451" s="220" t="str">
        <f t="shared" si="450"/>
        <v/>
      </c>
      <c r="I14451" s="218" t="str">
        <f t="shared" si="451"/>
        <v/>
      </c>
    </row>
    <row r="14452" spans="3:9" ht="15" customHeight="1">
      <c r="C14452" s="220" t="str">
        <f t="shared" si="450"/>
        <v/>
      </c>
      <c r="I14452" s="218" t="str">
        <f t="shared" si="451"/>
        <v/>
      </c>
    </row>
    <row r="14453" spans="3:9" ht="15" customHeight="1">
      <c r="C14453" s="220" t="str">
        <f t="shared" si="450"/>
        <v/>
      </c>
      <c r="I14453" s="218" t="str">
        <f t="shared" si="451"/>
        <v/>
      </c>
    </row>
    <row r="14454" spans="3:9" ht="15" customHeight="1">
      <c r="C14454" s="220" t="str">
        <f t="shared" si="450"/>
        <v/>
      </c>
      <c r="I14454" s="218" t="str">
        <f t="shared" si="451"/>
        <v/>
      </c>
    </row>
    <row r="14455" spans="3:9" ht="15" customHeight="1">
      <c r="C14455" s="220" t="str">
        <f t="shared" si="450"/>
        <v/>
      </c>
      <c r="I14455" s="218" t="str">
        <f t="shared" si="451"/>
        <v/>
      </c>
    </row>
    <row r="14456" spans="3:9" ht="15" customHeight="1">
      <c r="C14456" s="220" t="str">
        <f t="shared" si="450"/>
        <v/>
      </c>
      <c r="I14456" s="218" t="str">
        <f t="shared" si="451"/>
        <v/>
      </c>
    </row>
    <row r="14457" spans="3:9" ht="15" customHeight="1">
      <c r="C14457" s="220" t="str">
        <f t="shared" si="450"/>
        <v/>
      </c>
      <c r="I14457" s="218" t="str">
        <f t="shared" si="451"/>
        <v/>
      </c>
    </row>
    <row r="14458" spans="3:9" ht="15" customHeight="1">
      <c r="C14458" s="220" t="str">
        <f t="shared" si="450"/>
        <v/>
      </c>
      <c r="I14458" s="218" t="str">
        <f t="shared" si="451"/>
        <v/>
      </c>
    </row>
    <row r="14459" spans="3:9" ht="15" customHeight="1">
      <c r="C14459" s="220" t="str">
        <f t="shared" si="450"/>
        <v/>
      </c>
      <c r="I14459" s="218" t="str">
        <f t="shared" si="451"/>
        <v/>
      </c>
    </row>
    <row r="14460" spans="3:9" ht="15" customHeight="1">
      <c r="C14460" s="220" t="str">
        <f t="shared" si="450"/>
        <v/>
      </c>
      <c r="I14460" s="218" t="str">
        <f t="shared" si="451"/>
        <v/>
      </c>
    </row>
    <row r="14461" spans="3:9" ht="15" customHeight="1">
      <c r="C14461" s="220" t="str">
        <f t="shared" si="450"/>
        <v/>
      </c>
      <c r="I14461" s="218" t="str">
        <f t="shared" si="451"/>
        <v/>
      </c>
    </row>
    <row r="14462" spans="3:9" ht="15" customHeight="1">
      <c r="C14462" s="220" t="str">
        <f t="shared" si="450"/>
        <v/>
      </c>
      <c r="I14462" s="218" t="str">
        <f t="shared" si="451"/>
        <v/>
      </c>
    </row>
    <row r="14463" spans="3:9" ht="15" customHeight="1">
      <c r="C14463" s="220" t="str">
        <f t="shared" si="450"/>
        <v/>
      </c>
      <c r="I14463" s="218" t="str">
        <f t="shared" si="451"/>
        <v/>
      </c>
    </row>
    <row r="14464" spans="3:9" ht="15" customHeight="1">
      <c r="C14464" s="220" t="str">
        <f t="shared" si="450"/>
        <v/>
      </c>
      <c r="I14464" s="218" t="str">
        <f t="shared" si="451"/>
        <v/>
      </c>
    </row>
    <row r="14465" spans="3:9" ht="15" customHeight="1">
      <c r="C14465" s="220" t="str">
        <f t="shared" si="450"/>
        <v/>
      </c>
      <c r="I14465" s="218" t="str">
        <f t="shared" si="451"/>
        <v/>
      </c>
    </row>
    <row r="14466" spans="3:9" ht="15" customHeight="1">
      <c r="C14466" s="220" t="str">
        <f t="shared" si="450"/>
        <v/>
      </c>
      <c r="I14466" s="218" t="str">
        <f t="shared" si="451"/>
        <v/>
      </c>
    </row>
    <row r="14467" spans="3:9" ht="15" customHeight="1">
      <c r="C14467" s="220" t="str">
        <f t="shared" si="450"/>
        <v/>
      </c>
      <c r="I14467" s="218" t="str">
        <f t="shared" si="451"/>
        <v/>
      </c>
    </row>
    <row r="14468" spans="3:9" ht="15" customHeight="1">
      <c r="C14468" s="220" t="str">
        <f t="shared" si="450"/>
        <v/>
      </c>
      <c r="I14468" s="218" t="str">
        <f t="shared" si="451"/>
        <v/>
      </c>
    </row>
    <row r="14469" spans="3:9" ht="15" customHeight="1">
      <c r="C14469" s="220" t="str">
        <f t="shared" si="450"/>
        <v/>
      </c>
      <c r="I14469" s="218" t="str">
        <f t="shared" si="451"/>
        <v/>
      </c>
    </row>
    <row r="14470" spans="3:9" ht="15" customHeight="1">
      <c r="C14470" s="220" t="str">
        <f t="shared" ref="C14470:C14533" si="452">IF(B14470="","",MONTH(B14470))</f>
        <v/>
      </c>
      <c r="I14470" s="218" t="str">
        <f t="shared" ref="I14470:I14533" si="453">IF(H14470="","",IF(E14470="","Não deixe campos em branco, a planilha resumo de custos e despesas necessita deles para funcionar",IF(F14470="","Não deixe campos em branco, a planilha resumo de custos e despesas necessita deles para funcionar",IF(G14470="","Não deixe campos em branco, a planilha resumo de custos e despesas necessita deles para funcionar",""))))</f>
        <v/>
      </c>
    </row>
    <row r="14471" spans="3:9" ht="15" customHeight="1">
      <c r="C14471" s="220" t="str">
        <f t="shared" si="452"/>
        <v/>
      </c>
      <c r="I14471" s="218" t="str">
        <f t="shared" si="453"/>
        <v/>
      </c>
    </row>
    <row r="14472" spans="3:9" ht="15" customHeight="1">
      <c r="C14472" s="220" t="str">
        <f t="shared" si="452"/>
        <v/>
      </c>
      <c r="I14472" s="218" t="str">
        <f t="shared" si="453"/>
        <v/>
      </c>
    </row>
    <row r="14473" spans="3:9" ht="15" customHeight="1">
      <c r="C14473" s="220" t="str">
        <f t="shared" si="452"/>
        <v/>
      </c>
      <c r="I14473" s="218" t="str">
        <f t="shared" si="453"/>
        <v/>
      </c>
    </row>
    <row r="14474" spans="3:9" ht="15" customHeight="1">
      <c r="C14474" s="220" t="str">
        <f t="shared" si="452"/>
        <v/>
      </c>
      <c r="I14474" s="218" t="str">
        <f t="shared" si="453"/>
        <v/>
      </c>
    </row>
    <row r="14475" spans="3:9" ht="15" customHeight="1">
      <c r="C14475" s="220" t="str">
        <f t="shared" si="452"/>
        <v/>
      </c>
      <c r="I14475" s="218" t="str">
        <f t="shared" si="453"/>
        <v/>
      </c>
    </row>
    <row r="14476" spans="3:9" ht="15" customHeight="1">
      <c r="C14476" s="220" t="str">
        <f t="shared" si="452"/>
        <v/>
      </c>
      <c r="I14476" s="218" t="str">
        <f t="shared" si="453"/>
        <v/>
      </c>
    </row>
    <row r="14477" spans="3:9" ht="15" customHeight="1">
      <c r="C14477" s="220" t="str">
        <f t="shared" si="452"/>
        <v/>
      </c>
      <c r="I14477" s="218" t="str">
        <f t="shared" si="453"/>
        <v/>
      </c>
    </row>
    <row r="14478" spans="3:9" ht="15" customHeight="1">
      <c r="C14478" s="220" t="str">
        <f t="shared" si="452"/>
        <v/>
      </c>
      <c r="I14478" s="218" t="str">
        <f t="shared" si="453"/>
        <v/>
      </c>
    </row>
    <row r="14479" spans="3:9" ht="15" customHeight="1">
      <c r="C14479" s="220" t="str">
        <f t="shared" si="452"/>
        <v/>
      </c>
      <c r="I14479" s="218" t="str">
        <f t="shared" si="453"/>
        <v/>
      </c>
    </row>
    <row r="14480" spans="3:9" ht="15" customHeight="1">
      <c r="C14480" s="220" t="str">
        <f t="shared" si="452"/>
        <v/>
      </c>
      <c r="I14480" s="218" t="str">
        <f t="shared" si="453"/>
        <v/>
      </c>
    </row>
    <row r="14481" spans="3:9" ht="15" customHeight="1">
      <c r="C14481" s="220" t="str">
        <f t="shared" si="452"/>
        <v/>
      </c>
      <c r="I14481" s="218" t="str">
        <f t="shared" si="453"/>
        <v/>
      </c>
    </row>
    <row r="14482" spans="3:9" ht="15" customHeight="1">
      <c r="C14482" s="220" t="str">
        <f t="shared" si="452"/>
        <v/>
      </c>
      <c r="I14482" s="218" t="str">
        <f t="shared" si="453"/>
        <v/>
      </c>
    </row>
    <row r="14483" spans="3:9" ht="15" customHeight="1">
      <c r="C14483" s="220" t="str">
        <f t="shared" si="452"/>
        <v/>
      </c>
      <c r="I14483" s="218" t="str">
        <f t="shared" si="453"/>
        <v/>
      </c>
    </row>
    <row r="14484" spans="3:9" ht="15" customHeight="1">
      <c r="C14484" s="220" t="str">
        <f t="shared" si="452"/>
        <v/>
      </c>
      <c r="I14484" s="218" t="str">
        <f t="shared" si="453"/>
        <v/>
      </c>
    </row>
    <row r="14485" spans="3:9" ht="15" customHeight="1">
      <c r="C14485" s="220" t="str">
        <f t="shared" si="452"/>
        <v/>
      </c>
      <c r="I14485" s="218" t="str">
        <f t="shared" si="453"/>
        <v/>
      </c>
    </row>
    <row r="14486" spans="3:9" ht="15" customHeight="1">
      <c r="C14486" s="220" t="str">
        <f t="shared" si="452"/>
        <v/>
      </c>
      <c r="I14486" s="218" t="str">
        <f t="shared" si="453"/>
        <v/>
      </c>
    </row>
    <row r="14487" spans="3:9" ht="15" customHeight="1">
      <c r="C14487" s="220" t="str">
        <f t="shared" si="452"/>
        <v/>
      </c>
      <c r="I14487" s="218" t="str">
        <f t="shared" si="453"/>
        <v/>
      </c>
    </row>
    <row r="14488" spans="3:9" ht="15" customHeight="1">
      <c r="C14488" s="220" t="str">
        <f t="shared" si="452"/>
        <v/>
      </c>
      <c r="I14488" s="218" t="str">
        <f t="shared" si="453"/>
        <v/>
      </c>
    </row>
    <row r="14489" spans="3:9" ht="15" customHeight="1">
      <c r="C14489" s="220" t="str">
        <f t="shared" si="452"/>
        <v/>
      </c>
      <c r="I14489" s="218" t="str">
        <f t="shared" si="453"/>
        <v/>
      </c>
    </row>
    <row r="14490" spans="3:9" ht="15" customHeight="1">
      <c r="C14490" s="220" t="str">
        <f t="shared" si="452"/>
        <v/>
      </c>
      <c r="I14490" s="218" t="str">
        <f t="shared" si="453"/>
        <v/>
      </c>
    </row>
    <row r="14491" spans="3:9" ht="15" customHeight="1">
      <c r="C14491" s="220" t="str">
        <f t="shared" si="452"/>
        <v/>
      </c>
      <c r="I14491" s="218" t="str">
        <f t="shared" si="453"/>
        <v/>
      </c>
    </row>
    <row r="14492" spans="3:9" ht="15" customHeight="1">
      <c r="C14492" s="220" t="str">
        <f t="shared" si="452"/>
        <v/>
      </c>
      <c r="I14492" s="218" t="str">
        <f t="shared" si="453"/>
        <v/>
      </c>
    </row>
    <row r="14493" spans="3:9" ht="15" customHeight="1">
      <c r="C14493" s="220" t="str">
        <f t="shared" si="452"/>
        <v/>
      </c>
      <c r="I14493" s="218" t="str">
        <f t="shared" si="453"/>
        <v/>
      </c>
    </row>
    <row r="14494" spans="3:9" ht="15" customHeight="1">
      <c r="C14494" s="220" t="str">
        <f t="shared" si="452"/>
        <v/>
      </c>
      <c r="I14494" s="218" t="str">
        <f t="shared" si="453"/>
        <v/>
      </c>
    </row>
    <row r="14495" spans="3:9" ht="15" customHeight="1">
      <c r="C14495" s="220" t="str">
        <f t="shared" si="452"/>
        <v/>
      </c>
      <c r="I14495" s="218" t="str">
        <f t="shared" si="453"/>
        <v/>
      </c>
    </row>
    <row r="14496" spans="3:9" ht="15" customHeight="1">
      <c r="C14496" s="220" t="str">
        <f t="shared" si="452"/>
        <v/>
      </c>
      <c r="I14496" s="218" t="str">
        <f t="shared" si="453"/>
        <v/>
      </c>
    </row>
    <row r="14497" spans="3:9" ht="15" customHeight="1">
      <c r="C14497" s="220" t="str">
        <f t="shared" si="452"/>
        <v/>
      </c>
      <c r="I14497" s="218" t="str">
        <f t="shared" si="453"/>
        <v/>
      </c>
    </row>
    <row r="14498" spans="3:9" ht="15" customHeight="1">
      <c r="C14498" s="220" t="str">
        <f t="shared" si="452"/>
        <v/>
      </c>
      <c r="I14498" s="218" t="str">
        <f t="shared" si="453"/>
        <v/>
      </c>
    </row>
    <row r="14499" spans="3:9" ht="15" customHeight="1">
      <c r="C14499" s="220" t="str">
        <f t="shared" si="452"/>
        <v/>
      </c>
      <c r="I14499" s="218" t="str">
        <f t="shared" si="453"/>
        <v/>
      </c>
    </row>
    <row r="14500" spans="3:9" ht="15" customHeight="1">
      <c r="C14500" s="220" t="str">
        <f t="shared" si="452"/>
        <v/>
      </c>
      <c r="I14500" s="218" t="str">
        <f t="shared" si="453"/>
        <v/>
      </c>
    </row>
    <row r="14501" spans="3:9" ht="15" customHeight="1">
      <c r="C14501" s="220" t="str">
        <f t="shared" si="452"/>
        <v/>
      </c>
      <c r="I14501" s="218" t="str">
        <f t="shared" si="453"/>
        <v/>
      </c>
    </row>
    <row r="14502" spans="3:9" ht="15" customHeight="1">
      <c r="C14502" s="220" t="str">
        <f t="shared" si="452"/>
        <v/>
      </c>
      <c r="I14502" s="218" t="str">
        <f t="shared" si="453"/>
        <v/>
      </c>
    </row>
    <row r="14503" spans="3:9" ht="15" customHeight="1">
      <c r="C14503" s="220" t="str">
        <f t="shared" si="452"/>
        <v/>
      </c>
      <c r="I14503" s="218" t="str">
        <f t="shared" si="453"/>
        <v/>
      </c>
    </row>
    <row r="14504" spans="3:9" ht="15" customHeight="1">
      <c r="C14504" s="220" t="str">
        <f t="shared" si="452"/>
        <v/>
      </c>
      <c r="I14504" s="218" t="str">
        <f t="shared" si="453"/>
        <v/>
      </c>
    </row>
    <row r="14505" spans="3:9" ht="15" customHeight="1">
      <c r="C14505" s="220" t="str">
        <f t="shared" si="452"/>
        <v/>
      </c>
      <c r="I14505" s="218" t="str">
        <f t="shared" si="453"/>
        <v/>
      </c>
    </row>
    <row r="14506" spans="3:9" ht="15" customHeight="1">
      <c r="C14506" s="220" t="str">
        <f t="shared" si="452"/>
        <v/>
      </c>
      <c r="I14506" s="218" t="str">
        <f t="shared" si="453"/>
        <v/>
      </c>
    </row>
    <row r="14507" spans="3:9" ht="15" customHeight="1">
      <c r="C14507" s="220" t="str">
        <f t="shared" si="452"/>
        <v/>
      </c>
      <c r="I14507" s="218" t="str">
        <f t="shared" si="453"/>
        <v/>
      </c>
    </row>
    <row r="14508" spans="3:9" ht="15" customHeight="1">
      <c r="C14508" s="220" t="str">
        <f t="shared" si="452"/>
        <v/>
      </c>
      <c r="I14508" s="218" t="str">
        <f t="shared" si="453"/>
        <v/>
      </c>
    </row>
    <row r="14509" spans="3:9" ht="15" customHeight="1">
      <c r="C14509" s="220" t="str">
        <f t="shared" si="452"/>
        <v/>
      </c>
      <c r="I14509" s="218" t="str">
        <f t="shared" si="453"/>
        <v/>
      </c>
    </row>
    <row r="14510" spans="3:9" ht="15" customHeight="1">
      <c r="C14510" s="220" t="str">
        <f t="shared" si="452"/>
        <v/>
      </c>
      <c r="I14510" s="218" t="str">
        <f t="shared" si="453"/>
        <v/>
      </c>
    </row>
    <row r="14511" spans="3:9" ht="15" customHeight="1">
      <c r="C14511" s="220" t="str">
        <f t="shared" si="452"/>
        <v/>
      </c>
      <c r="I14511" s="218" t="str">
        <f t="shared" si="453"/>
        <v/>
      </c>
    </row>
    <row r="14512" spans="3:9" ht="15" customHeight="1">
      <c r="C14512" s="220" t="str">
        <f t="shared" si="452"/>
        <v/>
      </c>
      <c r="I14512" s="218" t="str">
        <f t="shared" si="453"/>
        <v/>
      </c>
    </row>
    <row r="14513" spans="3:9" ht="15" customHeight="1">
      <c r="C14513" s="220" t="str">
        <f t="shared" si="452"/>
        <v/>
      </c>
      <c r="I14513" s="218" t="str">
        <f t="shared" si="453"/>
        <v/>
      </c>
    </row>
    <row r="14514" spans="3:9" ht="15" customHeight="1">
      <c r="C14514" s="220" t="str">
        <f t="shared" si="452"/>
        <v/>
      </c>
      <c r="I14514" s="218" t="str">
        <f t="shared" si="453"/>
        <v/>
      </c>
    </row>
    <row r="14515" spans="3:9" ht="15" customHeight="1">
      <c r="C14515" s="220" t="str">
        <f t="shared" si="452"/>
        <v/>
      </c>
      <c r="I14515" s="218" t="str">
        <f t="shared" si="453"/>
        <v/>
      </c>
    </row>
    <row r="14516" spans="3:9" ht="15" customHeight="1">
      <c r="C14516" s="220" t="str">
        <f t="shared" si="452"/>
        <v/>
      </c>
      <c r="I14516" s="218" t="str">
        <f t="shared" si="453"/>
        <v/>
      </c>
    </row>
    <row r="14517" spans="3:9" ht="15" customHeight="1">
      <c r="C14517" s="220" t="str">
        <f t="shared" si="452"/>
        <v/>
      </c>
      <c r="I14517" s="218" t="str">
        <f t="shared" si="453"/>
        <v/>
      </c>
    </row>
    <row r="14518" spans="3:9" ht="15" customHeight="1">
      <c r="C14518" s="220" t="str">
        <f t="shared" si="452"/>
        <v/>
      </c>
      <c r="I14518" s="218" t="str">
        <f t="shared" si="453"/>
        <v/>
      </c>
    </row>
    <row r="14519" spans="3:9" ht="15" customHeight="1">
      <c r="C14519" s="220" t="str">
        <f t="shared" si="452"/>
        <v/>
      </c>
      <c r="I14519" s="218" t="str">
        <f t="shared" si="453"/>
        <v/>
      </c>
    </row>
    <row r="14520" spans="3:9" ht="15" customHeight="1">
      <c r="C14520" s="220" t="str">
        <f t="shared" si="452"/>
        <v/>
      </c>
      <c r="I14520" s="218" t="str">
        <f t="shared" si="453"/>
        <v/>
      </c>
    </row>
    <row r="14521" spans="3:9" ht="15" customHeight="1">
      <c r="C14521" s="220" t="str">
        <f t="shared" si="452"/>
        <v/>
      </c>
      <c r="I14521" s="218" t="str">
        <f t="shared" si="453"/>
        <v/>
      </c>
    </row>
    <row r="14522" spans="3:9" ht="15" customHeight="1">
      <c r="C14522" s="220" t="str">
        <f t="shared" si="452"/>
        <v/>
      </c>
      <c r="I14522" s="218" t="str">
        <f t="shared" si="453"/>
        <v/>
      </c>
    </row>
    <row r="14523" spans="3:9" ht="15" customHeight="1">
      <c r="C14523" s="220" t="str">
        <f t="shared" si="452"/>
        <v/>
      </c>
      <c r="I14523" s="218" t="str">
        <f t="shared" si="453"/>
        <v/>
      </c>
    </row>
    <row r="14524" spans="3:9" ht="15" customHeight="1">
      <c r="C14524" s="220" t="str">
        <f t="shared" si="452"/>
        <v/>
      </c>
      <c r="I14524" s="218" t="str">
        <f t="shared" si="453"/>
        <v/>
      </c>
    </row>
    <row r="14525" spans="3:9" ht="15" customHeight="1">
      <c r="C14525" s="220" t="str">
        <f t="shared" si="452"/>
        <v/>
      </c>
      <c r="I14525" s="218" t="str">
        <f t="shared" si="453"/>
        <v/>
      </c>
    </row>
    <row r="14526" spans="3:9" ht="15" customHeight="1">
      <c r="C14526" s="220" t="str">
        <f t="shared" si="452"/>
        <v/>
      </c>
      <c r="I14526" s="218" t="str">
        <f t="shared" si="453"/>
        <v/>
      </c>
    </row>
    <row r="14527" spans="3:9" ht="15" customHeight="1">
      <c r="C14527" s="220" t="str">
        <f t="shared" si="452"/>
        <v/>
      </c>
      <c r="I14527" s="218" t="str">
        <f t="shared" si="453"/>
        <v/>
      </c>
    </row>
    <row r="14528" spans="3:9" ht="15" customHeight="1">
      <c r="C14528" s="220" t="str">
        <f t="shared" si="452"/>
        <v/>
      </c>
      <c r="I14528" s="218" t="str">
        <f t="shared" si="453"/>
        <v/>
      </c>
    </row>
    <row r="14529" spans="3:9" ht="15" customHeight="1">
      <c r="C14529" s="220" t="str">
        <f t="shared" si="452"/>
        <v/>
      </c>
      <c r="I14529" s="218" t="str">
        <f t="shared" si="453"/>
        <v/>
      </c>
    </row>
    <row r="14530" spans="3:9" ht="15" customHeight="1">
      <c r="C14530" s="220" t="str">
        <f t="shared" si="452"/>
        <v/>
      </c>
      <c r="I14530" s="218" t="str">
        <f t="shared" si="453"/>
        <v/>
      </c>
    </row>
    <row r="14531" spans="3:9" ht="15" customHeight="1">
      <c r="C14531" s="220" t="str">
        <f t="shared" si="452"/>
        <v/>
      </c>
      <c r="I14531" s="218" t="str">
        <f t="shared" si="453"/>
        <v/>
      </c>
    </row>
    <row r="14532" spans="3:9" ht="15" customHeight="1">
      <c r="C14532" s="220" t="str">
        <f t="shared" si="452"/>
        <v/>
      </c>
      <c r="I14532" s="218" t="str">
        <f t="shared" si="453"/>
        <v/>
      </c>
    </row>
    <row r="14533" spans="3:9" ht="15" customHeight="1">
      <c r="C14533" s="220" t="str">
        <f t="shared" si="452"/>
        <v/>
      </c>
      <c r="I14533" s="218" t="str">
        <f t="shared" si="453"/>
        <v/>
      </c>
    </row>
    <row r="14534" spans="3:9" ht="15" customHeight="1">
      <c r="C14534" s="220" t="str">
        <f t="shared" ref="C14534:C14597" si="454">IF(B14534="","",MONTH(B14534))</f>
        <v/>
      </c>
      <c r="I14534" s="218" t="str">
        <f t="shared" ref="I14534:I14597" si="455">IF(H14534="","",IF(E14534="","Não deixe campos em branco, a planilha resumo de custos e despesas necessita deles para funcionar",IF(F14534="","Não deixe campos em branco, a planilha resumo de custos e despesas necessita deles para funcionar",IF(G14534="","Não deixe campos em branco, a planilha resumo de custos e despesas necessita deles para funcionar",""))))</f>
        <v/>
      </c>
    </row>
    <row r="14535" spans="3:9" ht="15" customHeight="1">
      <c r="C14535" s="220" t="str">
        <f t="shared" si="454"/>
        <v/>
      </c>
      <c r="I14535" s="218" t="str">
        <f t="shared" si="455"/>
        <v/>
      </c>
    </row>
    <row r="14536" spans="3:9" ht="15" customHeight="1">
      <c r="C14536" s="220" t="str">
        <f t="shared" si="454"/>
        <v/>
      </c>
      <c r="I14536" s="218" t="str">
        <f t="shared" si="455"/>
        <v/>
      </c>
    </row>
    <row r="14537" spans="3:9" ht="15" customHeight="1">
      <c r="C14537" s="220" t="str">
        <f t="shared" si="454"/>
        <v/>
      </c>
      <c r="I14537" s="218" t="str">
        <f t="shared" si="455"/>
        <v/>
      </c>
    </row>
    <row r="14538" spans="3:9" ht="15" customHeight="1">
      <c r="C14538" s="220" t="str">
        <f t="shared" si="454"/>
        <v/>
      </c>
      <c r="I14538" s="218" t="str">
        <f t="shared" si="455"/>
        <v/>
      </c>
    </row>
    <row r="14539" spans="3:9" ht="15" customHeight="1">
      <c r="C14539" s="220" t="str">
        <f t="shared" si="454"/>
        <v/>
      </c>
      <c r="I14539" s="218" t="str">
        <f t="shared" si="455"/>
        <v/>
      </c>
    </row>
    <row r="14540" spans="3:9" ht="15" customHeight="1">
      <c r="C14540" s="220" t="str">
        <f t="shared" si="454"/>
        <v/>
      </c>
      <c r="I14540" s="218" t="str">
        <f t="shared" si="455"/>
        <v/>
      </c>
    </row>
    <row r="14541" spans="3:9" ht="15" customHeight="1">
      <c r="C14541" s="220" t="str">
        <f t="shared" si="454"/>
        <v/>
      </c>
      <c r="I14541" s="218" t="str">
        <f t="shared" si="455"/>
        <v/>
      </c>
    </row>
    <row r="14542" spans="3:9" ht="15" customHeight="1">
      <c r="C14542" s="220" t="str">
        <f t="shared" si="454"/>
        <v/>
      </c>
      <c r="I14542" s="218" t="str">
        <f t="shared" si="455"/>
        <v/>
      </c>
    </row>
    <row r="14543" spans="3:9" ht="15" customHeight="1">
      <c r="C14543" s="220" t="str">
        <f t="shared" si="454"/>
        <v/>
      </c>
      <c r="I14543" s="218" t="str">
        <f t="shared" si="455"/>
        <v/>
      </c>
    </row>
    <row r="14544" spans="3:9" ht="15" customHeight="1">
      <c r="C14544" s="220" t="str">
        <f t="shared" si="454"/>
        <v/>
      </c>
      <c r="I14544" s="218" t="str">
        <f t="shared" si="455"/>
        <v/>
      </c>
    </row>
    <row r="14545" spans="3:9" ht="15" customHeight="1">
      <c r="C14545" s="220" t="str">
        <f t="shared" si="454"/>
        <v/>
      </c>
      <c r="I14545" s="218" t="str">
        <f t="shared" si="455"/>
        <v/>
      </c>
    </row>
    <row r="14546" spans="3:9" ht="15" customHeight="1">
      <c r="C14546" s="220" t="str">
        <f t="shared" si="454"/>
        <v/>
      </c>
      <c r="I14546" s="218" t="str">
        <f t="shared" si="455"/>
        <v/>
      </c>
    </row>
    <row r="14547" spans="3:9" ht="15" customHeight="1">
      <c r="C14547" s="220" t="str">
        <f t="shared" si="454"/>
        <v/>
      </c>
      <c r="I14547" s="218" t="str">
        <f t="shared" si="455"/>
        <v/>
      </c>
    </row>
    <row r="14548" spans="3:9" ht="15" customHeight="1">
      <c r="C14548" s="220" t="str">
        <f t="shared" si="454"/>
        <v/>
      </c>
      <c r="I14548" s="218" t="str">
        <f t="shared" si="455"/>
        <v/>
      </c>
    </row>
    <row r="14549" spans="3:9" ht="15" customHeight="1">
      <c r="C14549" s="220" t="str">
        <f t="shared" si="454"/>
        <v/>
      </c>
      <c r="I14549" s="218" t="str">
        <f t="shared" si="455"/>
        <v/>
      </c>
    </row>
    <row r="14550" spans="3:9" ht="15" customHeight="1">
      <c r="C14550" s="220" t="str">
        <f t="shared" si="454"/>
        <v/>
      </c>
      <c r="I14550" s="218" t="str">
        <f t="shared" si="455"/>
        <v/>
      </c>
    </row>
    <row r="14551" spans="3:9" ht="15" customHeight="1">
      <c r="C14551" s="220" t="str">
        <f t="shared" si="454"/>
        <v/>
      </c>
      <c r="I14551" s="218" t="str">
        <f t="shared" si="455"/>
        <v/>
      </c>
    </row>
    <row r="14552" spans="3:9" ht="15" customHeight="1">
      <c r="C14552" s="220" t="str">
        <f t="shared" si="454"/>
        <v/>
      </c>
      <c r="I14552" s="218" t="str">
        <f t="shared" si="455"/>
        <v/>
      </c>
    </row>
    <row r="14553" spans="3:9" ht="15" customHeight="1">
      <c r="C14553" s="220" t="str">
        <f t="shared" si="454"/>
        <v/>
      </c>
      <c r="I14553" s="218" t="str">
        <f t="shared" si="455"/>
        <v/>
      </c>
    </row>
    <row r="14554" spans="3:9" ht="15" customHeight="1">
      <c r="C14554" s="220" t="str">
        <f t="shared" si="454"/>
        <v/>
      </c>
      <c r="I14554" s="218" t="str">
        <f t="shared" si="455"/>
        <v/>
      </c>
    </row>
    <row r="14555" spans="3:9" ht="15" customHeight="1">
      <c r="C14555" s="220" t="str">
        <f t="shared" si="454"/>
        <v/>
      </c>
      <c r="I14555" s="218" t="str">
        <f t="shared" si="455"/>
        <v/>
      </c>
    </row>
    <row r="14556" spans="3:9" ht="15" customHeight="1">
      <c r="C14556" s="220" t="str">
        <f t="shared" si="454"/>
        <v/>
      </c>
      <c r="I14556" s="218" t="str">
        <f t="shared" si="455"/>
        <v/>
      </c>
    </row>
    <row r="14557" spans="3:9" ht="15" customHeight="1">
      <c r="C14557" s="220" t="str">
        <f t="shared" si="454"/>
        <v/>
      </c>
      <c r="I14557" s="218" t="str">
        <f t="shared" si="455"/>
        <v/>
      </c>
    </row>
    <row r="14558" spans="3:9" ht="15" customHeight="1">
      <c r="C14558" s="220" t="str">
        <f t="shared" si="454"/>
        <v/>
      </c>
      <c r="I14558" s="218" t="str">
        <f t="shared" si="455"/>
        <v/>
      </c>
    </row>
    <row r="14559" spans="3:9" ht="15" customHeight="1">
      <c r="C14559" s="220" t="str">
        <f t="shared" si="454"/>
        <v/>
      </c>
      <c r="I14559" s="218" t="str">
        <f t="shared" si="455"/>
        <v/>
      </c>
    </row>
    <row r="14560" spans="3:9" ht="15" customHeight="1">
      <c r="C14560" s="220" t="str">
        <f t="shared" si="454"/>
        <v/>
      </c>
      <c r="I14560" s="218" t="str">
        <f t="shared" si="455"/>
        <v/>
      </c>
    </row>
    <row r="14561" spans="3:9" ht="15" customHeight="1">
      <c r="C14561" s="220" t="str">
        <f t="shared" si="454"/>
        <v/>
      </c>
      <c r="I14561" s="218" t="str">
        <f t="shared" si="455"/>
        <v/>
      </c>
    </row>
    <row r="14562" spans="3:9" ht="15" customHeight="1">
      <c r="C14562" s="220" t="str">
        <f t="shared" si="454"/>
        <v/>
      </c>
      <c r="I14562" s="218" t="str">
        <f t="shared" si="455"/>
        <v/>
      </c>
    </row>
    <row r="14563" spans="3:9" ht="15" customHeight="1">
      <c r="C14563" s="220" t="str">
        <f t="shared" si="454"/>
        <v/>
      </c>
      <c r="I14563" s="218" t="str">
        <f t="shared" si="455"/>
        <v/>
      </c>
    </row>
    <row r="14564" spans="3:9" ht="15" customHeight="1">
      <c r="C14564" s="220" t="str">
        <f t="shared" si="454"/>
        <v/>
      </c>
      <c r="I14564" s="218" t="str">
        <f t="shared" si="455"/>
        <v/>
      </c>
    </row>
    <row r="14565" spans="3:9" ht="15" customHeight="1">
      <c r="C14565" s="220" t="str">
        <f t="shared" si="454"/>
        <v/>
      </c>
      <c r="I14565" s="218" t="str">
        <f t="shared" si="455"/>
        <v/>
      </c>
    </row>
    <row r="14566" spans="3:9" ht="15" customHeight="1">
      <c r="C14566" s="220" t="str">
        <f t="shared" si="454"/>
        <v/>
      </c>
      <c r="I14566" s="218" t="str">
        <f t="shared" si="455"/>
        <v/>
      </c>
    </row>
    <row r="14567" spans="3:9" ht="15" customHeight="1">
      <c r="C14567" s="220" t="str">
        <f t="shared" si="454"/>
        <v/>
      </c>
      <c r="I14567" s="218" t="str">
        <f t="shared" si="455"/>
        <v/>
      </c>
    </row>
    <row r="14568" spans="3:9" ht="15" customHeight="1">
      <c r="C14568" s="220" t="str">
        <f t="shared" si="454"/>
        <v/>
      </c>
      <c r="I14568" s="218" t="str">
        <f t="shared" si="455"/>
        <v/>
      </c>
    </row>
    <row r="14569" spans="3:9" ht="15" customHeight="1">
      <c r="C14569" s="220" t="str">
        <f t="shared" si="454"/>
        <v/>
      </c>
      <c r="I14569" s="218" t="str">
        <f t="shared" si="455"/>
        <v/>
      </c>
    </row>
    <row r="14570" spans="3:9" ht="15" customHeight="1">
      <c r="C14570" s="220" t="str">
        <f t="shared" si="454"/>
        <v/>
      </c>
      <c r="I14570" s="218" t="str">
        <f t="shared" si="455"/>
        <v/>
      </c>
    </row>
    <row r="14571" spans="3:9" ht="15" customHeight="1">
      <c r="C14571" s="220" t="str">
        <f t="shared" si="454"/>
        <v/>
      </c>
      <c r="I14571" s="218" t="str">
        <f t="shared" si="455"/>
        <v/>
      </c>
    </row>
    <row r="14572" spans="3:9" ht="15" customHeight="1">
      <c r="C14572" s="220" t="str">
        <f t="shared" si="454"/>
        <v/>
      </c>
      <c r="I14572" s="218" t="str">
        <f t="shared" si="455"/>
        <v/>
      </c>
    </row>
    <row r="14573" spans="3:9" ht="15" customHeight="1">
      <c r="C14573" s="220" t="str">
        <f t="shared" si="454"/>
        <v/>
      </c>
      <c r="I14573" s="218" t="str">
        <f t="shared" si="455"/>
        <v/>
      </c>
    </row>
    <row r="14574" spans="3:9" ht="15" customHeight="1">
      <c r="C14574" s="220" t="str">
        <f t="shared" si="454"/>
        <v/>
      </c>
      <c r="I14574" s="218" t="str">
        <f t="shared" si="455"/>
        <v/>
      </c>
    </row>
    <row r="14575" spans="3:9" ht="15" customHeight="1">
      <c r="C14575" s="220" t="str">
        <f t="shared" si="454"/>
        <v/>
      </c>
      <c r="I14575" s="218" t="str">
        <f t="shared" si="455"/>
        <v/>
      </c>
    </row>
    <row r="14576" spans="3:9" ht="15" customHeight="1">
      <c r="C14576" s="220" t="str">
        <f t="shared" si="454"/>
        <v/>
      </c>
      <c r="I14576" s="218" t="str">
        <f t="shared" si="455"/>
        <v/>
      </c>
    </row>
    <row r="14577" spans="3:9" ht="15" customHeight="1">
      <c r="C14577" s="220" t="str">
        <f t="shared" si="454"/>
        <v/>
      </c>
      <c r="I14577" s="218" t="str">
        <f t="shared" si="455"/>
        <v/>
      </c>
    </row>
    <row r="14578" spans="3:9" ht="15" customHeight="1">
      <c r="C14578" s="220" t="str">
        <f t="shared" si="454"/>
        <v/>
      </c>
      <c r="I14578" s="218" t="str">
        <f t="shared" si="455"/>
        <v/>
      </c>
    </row>
    <row r="14579" spans="3:9" ht="15" customHeight="1">
      <c r="C14579" s="220" t="str">
        <f t="shared" si="454"/>
        <v/>
      </c>
      <c r="I14579" s="218" t="str">
        <f t="shared" si="455"/>
        <v/>
      </c>
    </row>
    <row r="14580" spans="3:9" ht="15" customHeight="1">
      <c r="C14580" s="220" t="str">
        <f t="shared" si="454"/>
        <v/>
      </c>
      <c r="I14580" s="218" t="str">
        <f t="shared" si="455"/>
        <v/>
      </c>
    </row>
    <row r="14581" spans="3:9" ht="15" customHeight="1">
      <c r="C14581" s="220" t="str">
        <f t="shared" si="454"/>
        <v/>
      </c>
      <c r="I14581" s="218" t="str">
        <f t="shared" si="455"/>
        <v/>
      </c>
    </row>
    <row r="14582" spans="3:9" ht="15" customHeight="1">
      <c r="C14582" s="220" t="str">
        <f t="shared" si="454"/>
        <v/>
      </c>
      <c r="I14582" s="218" t="str">
        <f t="shared" si="455"/>
        <v/>
      </c>
    </row>
    <row r="14583" spans="3:9" ht="15" customHeight="1">
      <c r="C14583" s="220" t="str">
        <f t="shared" si="454"/>
        <v/>
      </c>
      <c r="I14583" s="218" t="str">
        <f t="shared" si="455"/>
        <v/>
      </c>
    </row>
    <row r="14584" spans="3:9" ht="15" customHeight="1">
      <c r="C14584" s="220" t="str">
        <f t="shared" si="454"/>
        <v/>
      </c>
      <c r="I14584" s="218" t="str">
        <f t="shared" si="455"/>
        <v/>
      </c>
    </row>
    <row r="14585" spans="3:9" ht="15" customHeight="1">
      <c r="C14585" s="220" t="str">
        <f t="shared" si="454"/>
        <v/>
      </c>
      <c r="I14585" s="218" t="str">
        <f t="shared" si="455"/>
        <v/>
      </c>
    </row>
    <row r="14586" spans="3:9" ht="15" customHeight="1">
      <c r="C14586" s="220" t="str">
        <f t="shared" si="454"/>
        <v/>
      </c>
      <c r="I14586" s="218" t="str">
        <f t="shared" si="455"/>
        <v/>
      </c>
    </row>
    <row r="14587" spans="3:9" ht="15" customHeight="1">
      <c r="C14587" s="220" t="str">
        <f t="shared" si="454"/>
        <v/>
      </c>
      <c r="I14587" s="218" t="str">
        <f t="shared" si="455"/>
        <v/>
      </c>
    </row>
    <row r="14588" spans="3:9" ht="15" customHeight="1">
      <c r="C14588" s="220" t="str">
        <f t="shared" si="454"/>
        <v/>
      </c>
      <c r="I14588" s="218" t="str">
        <f t="shared" si="455"/>
        <v/>
      </c>
    </row>
    <row r="14589" spans="3:9" ht="15" customHeight="1">
      <c r="C14589" s="220" t="str">
        <f t="shared" si="454"/>
        <v/>
      </c>
      <c r="I14589" s="218" t="str">
        <f t="shared" si="455"/>
        <v/>
      </c>
    </row>
    <row r="14590" spans="3:9" ht="15" customHeight="1">
      <c r="C14590" s="220" t="str">
        <f t="shared" si="454"/>
        <v/>
      </c>
      <c r="I14590" s="218" t="str">
        <f t="shared" si="455"/>
        <v/>
      </c>
    </row>
    <row r="14591" spans="3:9" ht="15" customHeight="1">
      <c r="C14591" s="220" t="str">
        <f t="shared" si="454"/>
        <v/>
      </c>
      <c r="I14591" s="218" t="str">
        <f t="shared" si="455"/>
        <v/>
      </c>
    </row>
    <row r="14592" spans="3:9" ht="15" customHeight="1">
      <c r="C14592" s="220" t="str">
        <f t="shared" si="454"/>
        <v/>
      </c>
      <c r="I14592" s="218" t="str">
        <f t="shared" si="455"/>
        <v/>
      </c>
    </row>
    <row r="14593" spans="3:9" ht="15" customHeight="1">
      <c r="C14593" s="220" t="str">
        <f t="shared" si="454"/>
        <v/>
      </c>
      <c r="I14593" s="218" t="str">
        <f t="shared" si="455"/>
        <v/>
      </c>
    </row>
    <row r="14594" spans="3:9" ht="15" customHeight="1">
      <c r="C14594" s="220" t="str">
        <f t="shared" si="454"/>
        <v/>
      </c>
      <c r="I14594" s="218" t="str">
        <f t="shared" si="455"/>
        <v/>
      </c>
    </row>
    <row r="14595" spans="3:9" ht="15" customHeight="1">
      <c r="C14595" s="220" t="str">
        <f t="shared" si="454"/>
        <v/>
      </c>
      <c r="I14595" s="218" t="str">
        <f t="shared" si="455"/>
        <v/>
      </c>
    </row>
    <row r="14596" spans="3:9" ht="15" customHeight="1">
      <c r="C14596" s="220" t="str">
        <f t="shared" si="454"/>
        <v/>
      </c>
      <c r="I14596" s="218" t="str">
        <f t="shared" si="455"/>
        <v/>
      </c>
    </row>
    <row r="14597" spans="3:9" ht="15" customHeight="1">
      <c r="C14597" s="220" t="str">
        <f t="shared" si="454"/>
        <v/>
      </c>
      <c r="I14597" s="218" t="str">
        <f t="shared" si="455"/>
        <v/>
      </c>
    </row>
    <row r="14598" spans="3:9" ht="15" customHeight="1">
      <c r="C14598" s="220" t="str">
        <f t="shared" ref="C14598:C14661" si="456">IF(B14598="","",MONTH(B14598))</f>
        <v/>
      </c>
      <c r="I14598" s="218" t="str">
        <f t="shared" ref="I14598:I14661" si="457">IF(H14598="","",IF(E14598="","Não deixe campos em branco, a planilha resumo de custos e despesas necessita deles para funcionar",IF(F14598="","Não deixe campos em branco, a planilha resumo de custos e despesas necessita deles para funcionar",IF(G14598="","Não deixe campos em branco, a planilha resumo de custos e despesas necessita deles para funcionar",""))))</f>
        <v/>
      </c>
    </row>
    <row r="14599" spans="3:9" ht="15" customHeight="1">
      <c r="C14599" s="220" t="str">
        <f t="shared" si="456"/>
        <v/>
      </c>
      <c r="I14599" s="218" t="str">
        <f t="shared" si="457"/>
        <v/>
      </c>
    </row>
    <row r="14600" spans="3:9" ht="15" customHeight="1">
      <c r="C14600" s="220" t="str">
        <f t="shared" si="456"/>
        <v/>
      </c>
      <c r="I14600" s="218" t="str">
        <f t="shared" si="457"/>
        <v/>
      </c>
    </row>
    <row r="14601" spans="3:9" ht="15" customHeight="1">
      <c r="C14601" s="220" t="str">
        <f t="shared" si="456"/>
        <v/>
      </c>
      <c r="I14601" s="218" t="str">
        <f t="shared" si="457"/>
        <v/>
      </c>
    </row>
    <row r="14602" spans="3:9" ht="15" customHeight="1">
      <c r="C14602" s="220" t="str">
        <f t="shared" si="456"/>
        <v/>
      </c>
      <c r="I14602" s="218" t="str">
        <f t="shared" si="457"/>
        <v/>
      </c>
    </row>
    <row r="14603" spans="3:9" ht="15" customHeight="1">
      <c r="C14603" s="220" t="str">
        <f t="shared" si="456"/>
        <v/>
      </c>
      <c r="I14603" s="218" t="str">
        <f t="shared" si="457"/>
        <v/>
      </c>
    </row>
    <row r="14604" spans="3:9" ht="15" customHeight="1">
      <c r="C14604" s="220" t="str">
        <f t="shared" si="456"/>
        <v/>
      </c>
      <c r="I14604" s="218" t="str">
        <f t="shared" si="457"/>
        <v/>
      </c>
    </row>
    <row r="14605" spans="3:9" ht="15" customHeight="1">
      <c r="C14605" s="220" t="str">
        <f t="shared" si="456"/>
        <v/>
      </c>
      <c r="I14605" s="218" t="str">
        <f t="shared" si="457"/>
        <v/>
      </c>
    </row>
    <row r="14606" spans="3:9" ht="15" customHeight="1">
      <c r="C14606" s="220" t="str">
        <f t="shared" si="456"/>
        <v/>
      </c>
      <c r="I14606" s="218" t="str">
        <f t="shared" si="457"/>
        <v/>
      </c>
    </row>
    <row r="14607" spans="3:9" ht="15" customHeight="1">
      <c r="C14607" s="220" t="str">
        <f t="shared" si="456"/>
        <v/>
      </c>
      <c r="I14607" s="218" t="str">
        <f t="shared" si="457"/>
        <v/>
      </c>
    </row>
    <row r="14608" spans="3:9" ht="15" customHeight="1">
      <c r="C14608" s="220" t="str">
        <f t="shared" si="456"/>
        <v/>
      </c>
      <c r="I14608" s="218" t="str">
        <f t="shared" si="457"/>
        <v/>
      </c>
    </row>
    <row r="14609" spans="3:9" ht="15" customHeight="1">
      <c r="C14609" s="220" t="str">
        <f t="shared" si="456"/>
        <v/>
      </c>
      <c r="I14609" s="218" t="str">
        <f t="shared" si="457"/>
        <v/>
      </c>
    </row>
    <row r="14610" spans="3:9" ht="15" customHeight="1">
      <c r="C14610" s="220" t="str">
        <f t="shared" si="456"/>
        <v/>
      </c>
      <c r="I14610" s="218" t="str">
        <f t="shared" si="457"/>
        <v/>
      </c>
    </row>
    <row r="14611" spans="3:9" ht="15" customHeight="1">
      <c r="C14611" s="220" t="str">
        <f t="shared" si="456"/>
        <v/>
      </c>
      <c r="I14611" s="218" t="str">
        <f t="shared" si="457"/>
        <v/>
      </c>
    </row>
    <row r="14612" spans="3:9" ht="15" customHeight="1">
      <c r="C14612" s="220" t="str">
        <f t="shared" si="456"/>
        <v/>
      </c>
      <c r="I14612" s="218" t="str">
        <f t="shared" si="457"/>
        <v/>
      </c>
    </row>
    <row r="14613" spans="3:9" ht="15" customHeight="1">
      <c r="C14613" s="220" t="str">
        <f t="shared" si="456"/>
        <v/>
      </c>
      <c r="I14613" s="218" t="str">
        <f t="shared" si="457"/>
        <v/>
      </c>
    </row>
    <row r="14614" spans="3:9" ht="15" customHeight="1">
      <c r="C14614" s="220" t="str">
        <f t="shared" si="456"/>
        <v/>
      </c>
      <c r="I14614" s="218" t="str">
        <f t="shared" si="457"/>
        <v/>
      </c>
    </row>
    <row r="14615" spans="3:9" ht="15" customHeight="1">
      <c r="C14615" s="220" t="str">
        <f t="shared" si="456"/>
        <v/>
      </c>
      <c r="I14615" s="218" t="str">
        <f t="shared" si="457"/>
        <v/>
      </c>
    </row>
    <row r="14616" spans="3:9" ht="15" customHeight="1">
      <c r="C14616" s="220" t="str">
        <f t="shared" si="456"/>
        <v/>
      </c>
      <c r="I14616" s="218" t="str">
        <f t="shared" si="457"/>
        <v/>
      </c>
    </row>
    <row r="14617" spans="3:9" ht="15" customHeight="1">
      <c r="C14617" s="220" t="str">
        <f t="shared" si="456"/>
        <v/>
      </c>
      <c r="I14617" s="218" t="str">
        <f t="shared" si="457"/>
        <v/>
      </c>
    </row>
    <row r="14618" spans="3:9" ht="15" customHeight="1">
      <c r="C14618" s="220" t="str">
        <f t="shared" si="456"/>
        <v/>
      </c>
      <c r="I14618" s="218" t="str">
        <f t="shared" si="457"/>
        <v/>
      </c>
    </row>
    <row r="14619" spans="3:9" ht="15" customHeight="1">
      <c r="C14619" s="220" t="str">
        <f t="shared" si="456"/>
        <v/>
      </c>
      <c r="I14619" s="218" t="str">
        <f t="shared" si="457"/>
        <v/>
      </c>
    </row>
    <row r="14620" spans="3:9" ht="15" customHeight="1">
      <c r="C14620" s="220" t="str">
        <f t="shared" si="456"/>
        <v/>
      </c>
      <c r="I14620" s="218" t="str">
        <f t="shared" si="457"/>
        <v/>
      </c>
    </row>
    <row r="14621" spans="3:9" ht="15" customHeight="1">
      <c r="C14621" s="220" t="str">
        <f t="shared" si="456"/>
        <v/>
      </c>
      <c r="I14621" s="218" t="str">
        <f t="shared" si="457"/>
        <v/>
      </c>
    </row>
    <row r="14622" spans="3:9" ht="15" customHeight="1">
      <c r="C14622" s="220" t="str">
        <f t="shared" si="456"/>
        <v/>
      </c>
      <c r="I14622" s="218" t="str">
        <f t="shared" si="457"/>
        <v/>
      </c>
    </row>
    <row r="14623" spans="3:9" ht="15" customHeight="1">
      <c r="C14623" s="220" t="str">
        <f t="shared" si="456"/>
        <v/>
      </c>
      <c r="I14623" s="218" t="str">
        <f t="shared" si="457"/>
        <v/>
      </c>
    </row>
    <row r="14624" spans="3:9" ht="15" customHeight="1">
      <c r="C14624" s="220" t="str">
        <f t="shared" si="456"/>
        <v/>
      </c>
      <c r="I14624" s="218" t="str">
        <f t="shared" si="457"/>
        <v/>
      </c>
    </row>
    <row r="14625" spans="3:9" ht="15" customHeight="1">
      <c r="C14625" s="220" t="str">
        <f t="shared" si="456"/>
        <v/>
      </c>
      <c r="I14625" s="218" t="str">
        <f t="shared" si="457"/>
        <v/>
      </c>
    </row>
    <row r="14626" spans="3:9" ht="15" customHeight="1">
      <c r="C14626" s="220" t="str">
        <f t="shared" si="456"/>
        <v/>
      </c>
      <c r="I14626" s="218" t="str">
        <f t="shared" si="457"/>
        <v/>
      </c>
    </row>
    <row r="14627" spans="3:9" ht="15" customHeight="1">
      <c r="C14627" s="220" t="str">
        <f t="shared" si="456"/>
        <v/>
      </c>
      <c r="I14627" s="218" t="str">
        <f t="shared" si="457"/>
        <v/>
      </c>
    </row>
    <row r="14628" spans="3:9" ht="15" customHeight="1">
      <c r="C14628" s="220" t="str">
        <f t="shared" si="456"/>
        <v/>
      </c>
      <c r="I14628" s="218" t="str">
        <f t="shared" si="457"/>
        <v/>
      </c>
    </row>
    <row r="14629" spans="3:9" ht="15" customHeight="1">
      <c r="C14629" s="220" t="str">
        <f t="shared" si="456"/>
        <v/>
      </c>
      <c r="I14629" s="218" t="str">
        <f t="shared" si="457"/>
        <v/>
      </c>
    </row>
    <row r="14630" spans="3:9" ht="15" customHeight="1">
      <c r="C14630" s="220" t="str">
        <f t="shared" si="456"/>
        <v/>
      </c>
      <c r="I14630" s="218" t="str">
        <f t="shared" si="457"/>
        <v/>
      </c>
    </row>
    <row r="14631" spans="3:9" ht="15" customHeight="1">
      <c r="C14631" s="220" t="str">
        <f t="shared" si="456"/>
        <v/>
      </c>
      <c r="I14631" s="218" t="str">
        <f t="shared" si="457"/>
        <v/>
      </c>
    </row>
    <row r="14632" spans="3:9" ht="15" customHeight="1">
      <c r="C14632" s="220" t="str">
        <f t="shared" si="456"/>
        <v/>
      </c>
      <c r="I14632" s="218" t="str">
        <f t="shared" si="457"/>
        <v/>
      </c>
    </row>
    <row r="14633" spans="3:9" ht="15" customHeight="1">
      <c r="C14633" s="220" t="str">
        <f t="shared" si="456"/>
        <v/>
      </c>
      <c r="I14633" s="218" t="str">
        <f t="shared" si="457"/>
        <v/>
      </c>
    </row>
    <row r="14634" spans="3:9" ht="15" customHeight="1">
      <c r="C14634" s="220" t="str">
        <f t="shared" si="456"/>
        <v/>
      </c>
      <c r="I14634" s="218" t="str">
        <f t="shared" si="457"/>
        <v/>
      </c>
    </row>
    <row r="14635" spans="3:9" ht="15" customHeight="1">
      <c r="C14635" s="220" t="str">
        <f t="shared" si="456"/>
        <v/>
      </c>
      <c r="I14635" s="218" t="str">
        <f t="shared" si="457"/>
        <v/>
      </c>
    </row>
    <row r="14636" spans="3:9" ht="15" customHeight="1">
      <c r="C14636" s="220" t="str">
        <f t="shared" si="456"/>
        <v/>
      </c>
      <c r="I14636" s="218" t="str">
        <f t="shared" si="457"/>
        <v/>
      </c>
    </row>
    <row r="14637" spans="3:9" ht="15" customHeight="1">
      <c r="C14637" s="220" t="str">
        <f t="shared" si="456"/>
        <v/>
      </c>
      <c r="I14637" s="218" t="str">
        <f t="shared" si="457"/>
        <v/>
      </c>
    </row>
    <row r="14638" spans="3:9" ht="15" customHeight="1">
      <c r="C14638" s="220" t="str">
        <f t="shared" si="456"/>
        <v/>
      </c>
      <c r="I14638" s="218" t="str">
        <f t="shared" si="457"/>
        <v/>
      </c>
    </row>
    <row r="14639" spans="3:9" ht="15" customHeight="1">
      <c r="C14639" s="220" t="str">
        <f t="shared" si="456"/>
        <v/>
      </c>
      <c r="I14639" s="218" t="str">
        <f t="shared" si="457"/>
        <v/>
      </c>
    </row>
    <row r="14640" spans="3:9" ht="15" customHeight="1">
      <c r="C14640" s="220" t="str">
        <f t="shared" si="456"/>
        <v/>
      </c>
      <c r="I14640" s="218" t="str">
        <f t="shared" si="457"/>
        <v/>
      </c>
    </row>
    <row r="14641" spans="3:9" ht="15" customHeight="1">
      <c r="C14641" s="220" t="str">
        <f t="shared" si="456"/>
        <v/>
      </c>
      <c r="I14641" s="218" t="str">
        <f t="shared" si="457"/>
        <v/>
      </c>
    </row>
    <row r="14642" spans="3:9" ht="15" customHeight="1">
      <c r="C14642" s="220" t="str">
        <f t="shared" si="456"/>
        <v/>
      </c>
      <c r="I14642" s="218" t="str">
        <f t="shared" si="457"/>
        <v/>
      </c>
    </row>
    <row r="14643" spans="3:9" ht="15" customHeight="1">
      <c r="C14643" s="220" t="str">
        <f t="shared" si="456"/>
        <v/>
      </c>
      <c r="I14643" s="218" t="str">
        <f t="shared" si="457"/>
        <v/>
      </c>
    </row>
    <row r="14644" spans="3:9" ht="15" customHeight="1">
      <c r="C14644" s="220" t="str">
        <f t="shared" si="456"/>
        <v/>
      </c>
      <c r="I14644" s="218" t="str">
        <f t="shared" si="457"/>
        <v/>
      </c>
    </row>
    <row r="14645" spans="3:9" ht="15" customHeight="1">
      <c r="C14645" s="220" t="str">
        <f t="shared" si="456"/>
        <v/>
      </c>
      <c r="I14645" s="218" t="str">
        <f t="shared" si="457"/>
        <v/>
      </c>
    </row>
    <row r="14646" spans="3:9" ht="15" customHeight="1">
      <c r="C14646" s="220" t="str">
        <f t="shared" si="456"/>
        <v/>
      </c>
      <c r="I14646" s="218" t="str">
        <f t="shared" si="457"/>
        <v/>
      </c>
    </row>
    <row r="14647" spans="3:9" ht="15" customHeight="1">
      <c r="C14647" s="220" t="str">
        <f t="shared" si="456"/>
        <v/>
      </c>
      <c r="I14647" s="218" t="str">
        <f t="shared" si="457"/>
        <v/>
      </c>
    </row>
    <row r="14648" spans="3:9" ht="15" customHeight="1">
      <c r="C14648" s="220" t="str">
        <f t="shared" si="456"/>
        <v/>
      </c>
      <c r="I14648" s="218" t="str">
        <f t="shared" si="457"/>
        <v/>
      </c>
    </row>
    <row r="14649" spans="3:9" ht="15" customHeight="1">
      <c r="C14649" s="220" t="str">
        <f t="shared" si="456"/>
        <v/>
      </c>
      <c r="I14649" s="218" t="str">
        <f t="shared" si="457"/>
        <v/>
      </c>
    </row>
    <row r="14650" spans="3:9" ht="15" customHeight="1">
      <c r="C14650" s="220" t="str">
        <f t="shared" si="456"/>
        <v/>
      </c>
      <c r="I14650" s="218" t="str">
        <f t="shared" si="457"/>
        <v/>
      </c>
    </row>
    <row r="14651" spans="3:9" ht="15" customHeight="1">
      <c r="C14651" s="220" t="str">
        <f t="shared" si="456"/>
        <v/>
      </c>
      <c r="I14651" s="218" t="str">
        <f t="shared" si="457"/>
        <v/>
      </c>
    </row>
    <row r="14652" spans="3:9" ht="15" customHeight="1">
      <c r="C14652" s="220" t="str">
        <f t="shared" si="456"/>
        <v/>
      </c>
      <c r="I14652" s="218" t="str">
        <f t="shared" si="457"/>
        <v/>
      </c>
    </row>
    <row r="14653" spans="3:9" ht="15" customHeight="1">
      <c r="C14653" s="220" t="str">
        <f t="shared" si="456"/>
        <v/>
      </c>
      <c r="I14653" s="218" t="str">
        <f t="shared" si="457"/>
        <v/>
      </c>
    </row>
    <row r="14654" spans="3:9" ht="15" customHeight="1">
      <c r="C14654" s="220" t="str">
        <f t="shared" si="456"/>
        <v/>
      </c>
      <c r="I14654" s="218" t="str">
        <f t="shared" si="457"/>
        <v/>
      </c>
    </row>
    <row r="14655" spans="3:9" ht="15" customHeight="1">
      <c r="C14655" s="220" t="str">
        <f t="shared" si="456"/>
        <v/>
      </c>
      <c r="I14655" s="218" t="str">
        <f t="shared" si="457"/>
        <v/>
      </c>
    </row>
    <row r="14656" spans="3:9" ht="15" customHeight="1">
      <c r="C14656" s="220" t="str">
        <f t="shared" si="456"/>
        <v/>
      </c>
      <c r="I14656" s="218" t="str">
        <f t="shared" si="457"/>
        <v/>
      </c>
    </row>
    <row r="14657" spans="3:9" ht="15" customHeight="1">
      <c r="C14657" s="220" t="str">
        <f t="shared" si="456"/>
        <v/>
      </c>
      <c r="I14657" s="218" t="str">
        <f t="shared" si="457"/>
        <v/>
      </c>
    </row>
    <row r="14658" spans="3:9" ht="15" customHeight="1">
      <c r="C14658" s="220" t="str">
        <f t="shared" si="456"/>
        <v/>
      </c>
      <c r="I14658" s="218" t="str">
        <f t="shared" si="457"/>
        <v/>
      </c>
    </row>
    <row r="14659" spans="3:9" ht="15" customHeight="1">
      <c r="C14659" s="220" t="str">
        <f t="shared" si="456"/>
        <v/>
      </c>
      <c r="I14659" s="218" t="str">
        <f t="shared" si="457"/>
        <v/>
      </c>
    </row>
    <row r="14660" spans="3:9" ht="15" customHeight="1">
      <c r="C14660" s="220" t="str">
        <f t="shared" si="456"/>
        <v/>
      </c>
      <c r="I14660" s="218" t="str">
        <f t="shared" si="457"/>
        <v/>
      </c>
    </row>
    <row r="14661" spans="3:9" ht="15" customHeight="1">
      <c r="C14661" s="220" t="str">
        <f t="shared" si="456"/>
        <v/>
      </c>
      <c r="I14661" s="218" t="str">
        <f t="shared" si="457"/>
        <v/>
      </c>
    </row>
    <row r="14662" spans="3:9" ht="15" customHeight="1">
      <c r="C14662" s="220" t="str">
        <f t="shared" ref="C14662:C14725" si="458">IF(B14662="","",MONTH(B14662))</f>
        <v/>
      </c>
      <c r="I14662" s="218" t="str">
        <f t="shared" ref="I14662:I14725" si="459">IF(H14662="","",IF(E14662="","Não deixe campos em branco, a planilha resumo de custos e despesas necessita deles para funcionar",IF(F14662="","Não deixe campos em branco, a planilha resumo de custos e despesas necessita deles para funcionar",IF(G14662="","Não deixe campos em branco, a planilha resumo de custos e despesas necessita deles para funcionar",""))))</f>
        <v/>
      </c>
    </row>
    <row r="14663" spans="3:9" ht="15" customHeight="1">
      <c r="C14663" s="220" t="str">
        <f t="shared" si="458"/>
        <v/>
      </c>
      <c r="I14663" s="218" t="str">
        <f t="shared" si="459"/>
        <v/>
      </c>
    </row>
    <row r="14664" spans="3:9" ht="15" customHeight="1">
      <c r="C14664" s="220" t="str">
        <f t="shared" si="458"/>
        <v/>
      </c>
      <c r="I14664" s="218" t="str">
        <f t="shared" si="459"/>
        <v/>
      </c>
    </row>
    <row r="14665" spans="3:9" ht="15" customHeight="1">
      <c r="C14665" s="220" t="str">
        <f t="shared" si="458"/>
        <v/>
      </c>
      <c r="I14665" s="218" t="str">
        <f t="shared" si="459"/>
        <v/>
      </c>
    </row>
    <row r="14666" spans="3:9" ht="15" customHeight="1">
      <c r="C14666" s="220" t="str">
        <f t="shared" si="458"/>
        <v/>
      </c>
      <c r="I14666" s="218" t="str">
        <f t="shared" si="459"/>
        <v/>
      </c>
    </row>
    <row r="14667" spans="3:9" ht="15" customHeight="1">
      <c r="C14667" s="220" t="str">
        <f t="shared" si="458"/>
        <v/>
      </c>
      <c r="I14667" s="218" t="str">
        <f t="shared" si="459"/>
        <v/>
      </c>
    </row>
    <row r="14668" spans="3:9" ht="15" customHeight="1">
      <c r="C14668" s="220" t="str">
        <f t="shared" si="458"/>
        <v/>
      </c>
      <c r="I14668" s="218" t="str">
        <f t="shared" si="459"/>
        <v/>
      </c>
    </row>
    <row r="14669" spans="3:9" ht="15" customHeight="1">
      <c r="C14669" s="220" t="str">
        <f t="shared" si="458"/>
        <v/>
      </c>
      <c r="I14669" s="218" t="str">
        <f t="shared" si="459"/>
        <v/>
      </c>
    </row>
    <row r="14670" spans="3:9" ht="15" customHeight="1">
      <c r="C14670" s="220" t="str">
        <f t="shared" si="458"/>
        <v/>
      </c>
      <c r="I14670" s="218" t="str">
        <f t="shared" si="459"/>
        <v/>
      </c>
    </row>
    <row r="14671" spans="3:9" ht="15" customHeight="1">
      <c r="C14671" s="220" t="str">
        <f t="shared" si="458"/>
        <v/>
      </c>
      <c r="I14671" s="218" t="str">
        <f t="shared" si="459"/>
        <v/>
      </c>
    </row>
    <row r="14672" spans="3:9" ht="15" customHeight="1">
      <c r="C14672" s="220" t="str">
        <f t="shared" si="458"/>
        <v/>
      </c>
      <c r="I14672" s="218" t="str">
        <f t="shared" si="459"/>
        <v/>
      </c>
    </row>
    <row r="14673" spans="3:9" ht="15" customHeight="1">
      <c r="C14673" s="220" t="str">
        <f t="shared" si="458"/>
        <v/>
      </c>
      <c r="I14673" s="218" t="str">
        <f t="shared" si="459"/>
        <v/>
      </c>
    </row>
    <row r="14674" spans="3:9" ht="15" customHeight="1">
      <c r="C14674" s="220" t="str">
        <f t="shared" si="458"/>
        <v/>
      </c>
      <c r="I14674" s="218" t="str">
        <f t="shared" si="459"/>
        <v/>
      </c>
    </row>
    <row r="14675" spans="3:9" ht="15" customHeight="1">
      <c r="C14675" s="220" t="str">
        <f t="shared" si="458"/>
        <v/>
      </c>
      <c r="I14675" s="218" t="str">
        <f t="shared" si="459"/>
        <v/>
      </c>
    </row>
    <row r="14676" spans="3:9" ht="15" customHeight="1">
      <c r="C14676" s="220" t="str">
        <f t="shared" si="458"/>
        <v/>
      </c>
      <c r="I14676" s="218" t="str">
        <f t="shared" si="459"/>
        <v/>
      </c>
    </row>
    <row r="14677" spans="3:9" ht="15" customHeight="1">
      <c r="C14677" s="220" t="str">
        <f t="shared" si="458"/>
        <v/>
      </c>
      <c r="I14677" s="218" t="str">
        <f t="shared" si="459"/>
        <v/>
      </c>
    </row>
    <row r="14678" spans="3:9" ht="15" customHeight="1">
      <c r="C14678" s="220" t="str">
        <f t="shared" si="458"/>
        <v/>
      </c>
      <c r="I14678" s="218" t="str">
        <f t="shared" si="459"/>
        <v/>
      </c>
    </row>
    <row r="14679" spans="3:9" ht="15" customHeight="1">
      <c r="C14679" s="220" t="str">
        <f t="shared" si="458"/>
        <v/>
      </c>
      <c r="I14679" s="218" t="str">
        <f t="shared" si="459"/>
        <v/>
      </c>
    </row>
    <row r="14680" spans="3:9" ht="15" customHeight="1">
      <c r="C14680" s="220" t="str">
        <f t="shared" si="458"/>
        <v/>
      </c>
      <c r="I14680" s="218" t="str">
        <f t="shared" si="459"/>
        <v/>
      </c>
    </row>
    <row r="14681" spans="3:9" ht="15" customHeight="1">
      <c r="C14681" s="220" t="str">
        <f t="shared" si="458"/>
        <v/>
      </c>
      <c r="I14681" s="218" t="str">
        <f t="shared" si="459"/>
        <v/>
      </c>
    </row>
    <row r="14682" spans="3:9" ht="15" customHeight="1">
      <c r="C14682" s="220" t="str">
        <f t="shared" si="458"/>
        <v/>
      </c>
      <c r="I14682" s="218" t="str">
        <f t="shared" si="459"/>
        <v/>
      </c>
    </row>
    <row r="14683" spans="3:9" ht="15" customHeight="1">
      <c r="C14683" s="220" t="str">
        <f t="shared" si="458"/>
        <v/>
      </c>
      <c r="I14683" s="218" t="str">
        <f t="shared" si="459"/>
        <v/>
      </c>
    </row>
    <row r="14684" spans="3:9" ht="15" customHeight="1">
      <c r="C14684" s="220" t="str">
        <f t="shared" si="458"/>
        <v/>
      </c>
      <c r="I14684" s="218" t="str">
        <f t="shared" si="459"/>
        <v/>
      </c>
    </row>
    <row r="14685" spans="3:9" ht="15" customHeight="1">
      <c r="C14685" s="220" t="str">
        <f t="shared" si="458"/>
        <v/>
      </c>
      <c r="I14685" s="218" t="str">
        <f t="shared" si="459"/>
        <v/>
      </c>
    </row>
    <row r="14686" spans="3:9" ht="15" customHeight="1">
      <c r="C14686" s="220" t="str">
        <f t="shared" si="458"/>
        <v/>
      </c>
      <c r="I14686" s="218" t="str">
        <f t="shared" si="459"/>
        <v/>
      </c>
    </row>
    <row r="14687" spans="3:9" ht="15" customHeight="1">
      <c r="C14687" s="220" t="str">
        <f t="shared" si="458"/>
        <v/>
      </c>
      <c r="I14687" s="218" t="str">
        <f t="shared" si="459"/>
        <v/>
      </c>
    </row>
    <row r="14688" spans="3:9" ht="15" customHeight="1">
      <c r="C14688" s="220" t="str">
        <f t="shared" si="458"/>
        <v/>
      </c>
      <c r="I14688" s="218" t="str">
        <f t="shared" si="459"/>
        <v/>
      </c>
    </row>
    <row r="14689" spans="3:9" ht="15" customHeight="1">
      <c r="C14689" s="220" t="str">
        <f t="shared" si="458"/>
        <v/>
      </c>
      <c r="I14689" s="218" t="str">
        <f t="shared" si="459"/>
        <v/>
      </c>
    </row>
    <row r="14690" spans="3:9" ht="15" customHeight="1">
      <c r="C14690" s="220" t="str">
        <f t="shared" si="458"/>
        <v/>
      </c>
      <c r="I14690" s="218" t="str">
        <f t="shared" si="459"/>
        <v/>
      </c>
    </row>
    <row r="14691" spans="3:9" ht="15" customHeight="1">
      <c r="C14691" s="220" t="str">
        <f t="shared" si="458"/>
        <v/>
      </c>
      <c r="I14691" s="218" t="str">
        <f t="shared" si="459"/>
        <v/>
      </c>
    </row>
    <row r="14692" spans="3:9" ht="15" customHeight="1">
      <c r="C14692" s="220" t="str">
        <f t="shared" si="458"/>
        <v/>
      </c>
      <c r="I14692" s="218" t="str">
        <f t="shared" si="459"/>
        <v/>
      </c>
    </row>
    <row r="14693" spans="3:9" ht="15" customHeight="1">
      <c r="C14693" s="220" t="str">
        <f t="shared" si="458"/>
        <v/>
      </c>
      <c r="I14693" s="218" t="str">
        <f t="shared" si="459"/>
        <v/>
      </c>
    </row>
    <row r="14694" spans="3:9" ht="15" customHeight="1">
      <c r="C14694" s="220" t="str">
        <f t="shared" si="458"/>
        <v/>
      </c>
      <c r="I14694" s="218" t="str">
        <f t="shared" si="459"/>
        <v/>
      </c>
    </row>
    <row r="14695" spans="3:9" ht="15" customHeight="1">
      <c r="C14695" s="220" t="str">
        <f t="shared" si="458"/>
        <v/>
      </c>
      <c r="I14695" s="218" t="str">
        <f t="shared" si="459"/>
        <v/>
      </c>
    </row>
    <row r="14696" spans="3:9" ht="15" customHeight="1">
      <c r="C14696" s="220" t="str">
        <f t="shared" si="458"/>
        <v/>
      </c>
      <c r="I14696" s="218" t="str">
        <f t="shared" si="459"/>
        <v/>
      </c>
    </row>
    <row r="14697" spans="3:9" ht="15" customHeight="1">
      <c r="C14697" s="220" t="str">
        <f t="shared" si="458"/>
        <v/>
      </c>
      <c r="I14697" s="218" t="str">
        <f t="shared" si="459"/>
        <v/>
      </c>
    </row>
    <row r="14698" spans="3:9" ht="15" customHeight="1">
      <c r="C14698" s="220" t="str">
        <f t="shared" si="458"/>
        <v/>
      </c>
      <c r="I14698" s="218" t="str">
        <f t="shared" si="459"/>
        <v/>
      </c>
    </row>
    <row r="14699" spans="3:9" ht="15" customHeight="1">
      <c r="C14699" s="220" t="str">
        <f t="shared" si="458"/>
        <v/>
      </c>
      <c r="I14699" s="218" t="str">
        <f t="shared" si="459"/>
        <v/>
      </c>
    </row>
    <row r="14700" spans="3:9" ht="15" customHeight="1">
      <c r="C14700" s="220" t="str">
        <f t="shared" si="458"/>
        <v/>
      </c>
      <c r="I14700" s="218" t="str">
        <f t="shared" si="459"/>
        <v/>
      </c>
    </row>
    <row r="14701" spans="3:9" ht="15" customHeight="1">
      <c r="C14701" s="220" t="str">
        <f t="shared" si="458"/>
        <v/>
      </c>
      <c r="I14701" s="218" t="str">
        <f t="shared" si="459"/>
        <v/>
      </c>
    </row>
    <row r="14702" spans="3:9" ht="15" customHeight="1">
      <c r="C14702" s="220" t="str">
        <f t="shared" si="458"/>
        <v/>
      </c>
      <c r="I14702" s="218" t="str">
        <f t="shared" si="459"/>
        <v/>
      </c>
    </row>
    <row r="14703" spans="3:9" ht="15" customHeight="1">
      <c r="C14703" s="220" t="str">
        <f t="shared" si="458"/>
        <v/>
      </c>
      <c r="I14703" s="218" t="str">
        <f t="shared" si="459"/>
        <v/>
      </c>
    </row>
    <row r="14704" spans="3:9" ht="15" customHeight="1">
      <c r="C14704" s="220" t="str">
        <f t="shared" si="458"/>
        <v/>
      </c>
      <c r="I14704" s="218" t="str">
        <f t="shared" si="459"/>
        <v/>
      </c>
    </row>
    <row r="14705" spans="3:9" ht="15" customHeight="1">
      <c r="C14705" s="220" t="str">
        <f t="shared" si="458"/>
        <v/>
      </c>
      <c r="I14705" s="218" t="str">
        <f t="shared" si="459"/>
        <v/>
      </c>
    </row>
    <row r="14706" spans="3:9" ht="15" customHeight="1">
      <c r="C14706" s="220" t="str">
        <f t="shared" si="458"/>
        <v/>
      </c>
      <c r="I14706" s="218" t="str">
        <f t="shared" si="459"/>
        <v/>
      </c>
    </row>
    <row r="14707" spans="3:9" ht="15" customHeight="1">
      <c r="C14707" s="220" t="str">
        <f t="shared" si="458"/>
        <v/>
      </c>
      <c r="I14707" s="218" t="str">
        <f t="shared" si="459"/>
        <v/>
      </c>
    </row>
    <row r="14708" spans="3:9" ht="15" customHeight="1">
      <c r="C14708" s="220" t="str">
        <f t="shared" si="458"/>
        <v/>
      </c>
      <c r="I14708" s="218" t="str">
        <f t="shared" si="459"/>
        <v/>
      </c>
    </row>
    <row r="14709" spans="3:9" ht="15" customHeight="1">
      <c r="C14709" s="220" t="str">
        <f t="shared" si="458"/>
        <v/>
      </c>
      <c r="I14709" s="218" t="str">
        <f t="shared" si="459"/>
        <v/>
      </c>
    </row>
    <row r="14710" spans="3:9" ht="15" customHeight="1">
      <c r="C14710" s="220" t="str">
        <f t="shared" si="458"/>
        <v/>
      </c>
      <c r="I14710" s="218" t="str">
        <f t="shared" si="459"/>
        <v/>
      </c>
    </row>
    <row r="14711" spans="3:9" ht="15" customHeight="1">
      <c r="C14711" s="220" t="str">
        <f t="shared" si="458"/>
        <v/>
      </c>
      <c r="I14711" s="218" t="str">
        <f t="shared" si="459"/>
        <v/>
      </c>
    </row>
    <row r="14712" spans="3:9" ht="15" customHeight="1">
      <c r="C14712" s="220" t="str">
        <f t="shared" si="458"/>
        <v/>
      </c>
      <c r="I14712" s="218" t="str">
        <f t="shared" si="459"/>
        <v/>
      </c>
    </row>
    <row r="14713" spans="3:9" ht="15" customHeight="1">
      <c r="C14713" s="220" t="str">
        <f t="shared" si="458"/>
        <v/>
      </c>
      <c r="I14713" s="218" t="str">
        <f t="shared" si="459"/>
        <v/>
      </c>
    </row>
    <row r="14714" spans="3:9" ht="15" customHeight="1">
      <c r="C14714" s="220" t="str">
        <f t="shared" si="458"/>
        <v/>
      </c>
      <c r="I14714" s="218" t="str">
        <f t="shared" si="459"/>
        <v/>
      </c>
    </row>
    <row r="14715" spans="3:9" ht="15" customHeight="1">
      <c r="C14715" s="220" t="str">
        <f t="shared" si="458"/>
        <v/>
      </c>
      <c r="I14715" s="218" t="str">
        <f t="shared" si="459"/>
        <v/>
      </c>
    </row>
    <row r="14716" spans="3:9" ht="15" customHeight="1">
      <c r="C14716" s="220" t="str">
        <f t="shared" si="458"/>
        <v/>
      </c>
      <c r="I14716" s="218" t="str">
        <f t="shared" si="459"/>
        <v/>
      </c>
    </row>
    <row r="14717" spans="3:9" ht="15" customHeight="1">
      <c r="C14717" s="220" t="str">
        <f t="shared" si="458"/>
        <v/>
      </c>
      <c r="I14717" s="218" t="str">
        <f t="shared" si="459"/>
        <v/>
      </c>
    </row>
    <row r="14718" spans="3:9" ht="15" customHeight="1">
      <c r="C14718" s="220" t="str">
        <f t="shared" si="458"/>
        <v/>
      </c>
      <c r="I14718" s="218" t="str">
        <f t="shared" si="459"/>
        <v/>
      </c>
    </row>
    <row r="14719" spans="3:9" ht="15" customHeight="1">
      <c r="C14719" s="220" t="str">
        <f t="shared" si="458"/>
        <v/>
      </c>
      <c r="I14719" s="218" t="str">
        <f t="shared" si="459"/>
        <v/>
      </c>
    </row>
    <row r="14720" spans="3:9" ht="15" customHeight="1">
      <c r="C14720" s="220" t="str">
        <f t="shared" si="458"/>
        <v/>
      </c>
      <c r="I14720" s="218" t="str">
        <f t="shared" si="459"/>
        <v/>
      </c>
    </row>
    <row r="14721" spans="3:9" ht="15" customHeight="1">
      <c r="C14721" s="220" t="str">
        <f t="shared" si="458"/>
        <v/>
      </c>
      <c r="I14721" s="218" t="str">
        <f t="shared" si="459"/>
        <v/>
      </c>
    </row>
    <row r="14722" spans="3:9" ht="15" customHeight="1">
      <c r="C14722" s="220" t="str">
        <f t="shared" si="458"/>
        <v/>
      </c>
      <c r="I14722" s="218" t="str">
        <f t="shared" si="459"/>
        <v/>
      </c>
    </row>
    <row r="14723" spans="3:9" ht="15" customHeight="1">
      <c r="C14723" s="220" t="str">
        <f t="shared" si="458"/>
        <v/>
      </c>
      <c r="I14723" s="218" t="str">
        <f t="shared" si="459"/>
        <v/>
      </c>
    </row>
    <row r="14724" spans="3:9" ht="15" customHeight="1">
      <c r="C14724" s="220" t="str">
        <f t="shared" si="458"/>
        <v/>
      </c>
      <c r="I14724" s="218" t="str">
        <f t="shared" si="459"/>
        <v/>
      </c>
    </row>
    <row r="14725" spans="3:9" ht="15" customHeight="1">
      <c r="C14725" s="220" t="str">
        <f t="shared" si="458"/>
        <v/>
      </c>
      <c r="I14725" s="218" t="str">
        <f t="shared" si="459"/>
        <v/>
      </c>
    </row>
    <row r="14726" spans="3:9" ht="15" customHeight="1">
      <c r="C14726" s="220" t="str">
        <f t="shared" ref="C14726:C14789" si="460">IF(B14726="","",MONTH(B14726))</f>
        <v/>
      </c>
      <c r="I14726" s="218" t="str">
        <f t="shared" ref="I14726:I14789" si="461">IF(H14726="","",IF(E14726="","Não deixe campos em branco, a planilha resumo de custos e despesas necessita deles para funcionar",IF(F14726="","Não deixe campos em branco, a planilha resumo de custos e despesas necessita deles para funcionar",IF(G14726="","Não deixe campos em branco, a planilha resumo de custos e despesas necessita deles para funcionar",""))))</f>
        <v/>
      </c>
    </row>
    <row r="14727" spans="3:9" ht="15" customHeight="1">
      <c r="C14727" s="220" t="str">
        <f t="shared" si="460"/>
        <v/>
      </c>
      <c r="I14727" s="218" t="str">
        <f t="shared" si="461"/>
        <v/>
      </c>
    </row>
    <row r="14728" spans="3:9" ht="15" customHeight="1">
      <c r="C14728" s="220" t="str">
        <f t="shared" si="460"/>
        <v/>
      </c>
      <c r="I14728" s="218" t="str">
        <f t="shared" si="461"/>
        <v/>
      </c>
    </row>
    <row r="14729" spans="3:9" ht="15" customHeight="1">
      <c r="C14729" s="220" t="str">
        <f t="shared" si="460"/>
        <v/>
      </c>
      <c r="I14729" s="218" t="str">
        <f t="shared" si="461"/>
        <v/>
      </c>
    </row>
    <row r="14730" spans="3:9" ht="15" customHeight="1">
      <c r="C14730" s="220" t="str">
        <f t="shared" si="460"/>
        <v/>
      </c>
      <c r="I14730" s="218" t="str">
        <f t="shared" si="461"/>
        <v/>
      </c>
    </row>
    <row r="14731" spans="3:9" ht="15" customHeight="1">
      <c r="C14731" s="220" t="str">
        <f t="shared" si="460"/>
        <v/>
      </c>
      <c r="I14731" s="218" t="str">
        <f t="shared" si="461"/>
        <v/>
      </c>
    </row>
    <row r="14732" spans="3:9" ht="15" customHeight="1">
      <c r="C14732" s="220" t="str">
        <f t="shared" si="460"/>
        <v/>
      </c>
      <c r="I14732" s="218" t="str">
        <f t="shared" si="461"/>
        <v/>
      </c>
    </row>
    <row r="14733" spans="3:9" ht="15" customHeight="1">
      <c r="C14733" s="220" t="str">
        <f t="shared" si="460"/>
        <v/>
      </c>
      <c r="I14733" s="218" t="str">
        <f t="shared" si="461"/>
        <v/>
      </c>
    </row>
    <row r="14734" spans="3:9" ht="15" customHeight="1">
      <c r="C14734" s="220" t="str">
        <f t="shared" si="460"/>
        <v/>
      </c>
      <c r="I14734" s="218" t="str">
        <f t="shared" si="461"/>
        <v/>
      </c>
    </row>
    <row r="14735" spans="3:9" ht="15" customHeight="1">
      <c r="C14735" s="220" t="str">
        <f t="shared" si="460"/>
        <v/>
      </c>
      <c r="I14735" s="218" t="str">
        <f t="shared" si="461"/>
        <v/>
      </c>
    </row>
    <row r="14736" spans="3:9" ht="15" customHeight="1">
      <c r="C14736" s="220" t="str">
        <f t="shared" si="460"/>
        <v/>
      </c>
      <c r="I14736" s="218" t="str">
        <f t="shared" si="461"/>
        <v/>
      </c>
    </row>
    <row r="14737" spans="3:9" ht="15" customHeight="1">
      <c r="C14737" s="220" t="str">
        <f t="shared" si="460"/>
        <v/>
      </c>
      <c r="I14737" s="218" t="str">
        <f t="shared" si="461"/>
        <v/>
      </c>
    </row>
    <row r="14738" spans="3:9" ht="15" customHeight="1">
      <c r="C14738" s="220" t="str">
        <f t="shared" si="460"/>
        <v/>
      </c>
      <c r="I14738" s="218" t="str">
        <f t="shared" si="461"/>
        <v/>
      </c>
    </row>
    <row r="14739" spans="3:9" ht="15" customHeight="1">
      <c r="C14739" s="220" t="str">
        <f t="shared" si="460"/>
        <v/>
      </c>
      <c r="I14739" s="218" t="str">
        <f t="shared" si="461"/>
        <v/>
      </c>
    </row>
    <row r="14740" spans="3:9" ht="15" customHeight="1">
      <c r="C14740" s="220" t="str">
        <f t="shared" si="460"/>
        <v/>
      </c>
      <c r="I14740" s="218" t="str">
        <f t="shared" si="461"/>
        <v/>
      </c>
    </row>
    <row r="14741" spans="3:9" ht="15" customHeight="1">
      <c r="C14741" s="220" t="str">
        <f t="shared" si="460"/>
        <v/>
      </c>
      <c r="I14741" s="218" t="str">
        <f t="shared" si="461"/>
        <v/>
      </c>
    </row>
    <row r="14742" spans="3:9" ht="15" customHeight="1">
      <c r="C14742" s="220" t="str">
        <f t="shared" si="460"/>
        <v/>
      </c>
      <c r="I14742" s="218" t="str">
        <f t="shared" si="461"/>
        <v/>
      </c>
    </row>
    <row r="14743" spans="3:9" ht="15" customHeight="1">
      <c r="C14743" s="220" t="str">
        <f t="shared" si="460"/>
        <v/>
      </c>
      <c r="I14743" s="218" t="str">
        <f t="shared" si="461"/>
        <v/>
      </c>
    </row>
    <row r="14744" spans="3:9" ht="15" customHeight="1">
      <c r="C14744" s="220" t="str">
        <f t="shared" si="460"/>
        <v/>
      </c>
      <c r="I14744" s="218" t="str">
        <f t="shared" si="461"/>
        <v/>
      </c>
    </row>
    <row r="14745" spans="3:9" ht="15" customHeight="1">
      <c r="C14745" s="220" t="str">
        <f t="shared" si="460"/>
        <v/>
      </c>
      <c r="I14745" s="218" t="str">
        <f t="shared" si="461"/>
        <v/>
      </c>
    </row>
    <row r="14746" spans="3:9" ht="15" customHeight="1">
      <c r="C14746" s="220" t="str">
        <f t="shared" si="460"/>
        <v/>
      </c>
      <c r="I14746" s="218" t="str">
        <f t="shared" si="461"/>
        <v/>
      </c>
    </row>
    <row r="14747" spans="3:9" ht="15" customHeight="1">
      <c r="C14747" s="220" t="str">
        <f t="shared" si="460"/>
        <v/>
      </c>
      <c r="I14747" s="218" t="str">
        <f t="shared" si="461"/>
        <v/>
      </c>
    </row>
    <row r="14748" spans="3:9" ht="15" customHeight="1">
      <c r="C14748" s="220" t="str">
        <f t="shared" si="460"/>
        <v/>
      </c>
      <c r="I14748" s="218" t="str">
        <f t="shared" si="461"/>
        <v/>
      </c>
    </row>
    <row r="14749" spans="3:9" ht="15" customHeight="1">
      <c r="C14749" s="220" t="str">
        <f t="shared" si="460"/>
        <v/>
      </c>
      <c r="I14749" s="218" t="str">
        <f t="shared" si="461"/>
        <v/>
      </c>
    </row>
    <row r="14750" spans="3:9" ht="15" customHeight="1">
      <c r="C14750" s="220" t="str">
        <f t="shared" si="460"/>
        <v/>
      </c>
      <c r="I14750" s="218" t="str">
        <f t="shared" si="461"/>
        <v/>
      </c>
    </row>
    <row r="14751" spans="3:9" ht="15" customHeight="1">
      <c r="C14751" s="220" t="str">
        <f t="shared" si="460"/>
        <v/>
      </c>
      <c r="I14751" s="218" t="str">
        <f t="shared" si="461"/>
        <v/>
      </c>
    </row>
    <row r="14752" spans="3:9" ht="15" customHeight="1">
      <c r="C14752" s="220" t="str">
        <f t="shared" si="460"/>
        <v/>
      </c>
      <c r="I14752" s="218" t="str">
        <f t="shared" si="461"/>
        <v/>
      </c>
    </row>
    <row r="14753" spans="3:9" ht="15" customHeight="1">
      <c r="C14753" s="220" t="str">
        <f t="shared" si="460"/>
        <v/>
      </c>
      <c r="I14753" s="218" t="str">
        <f t="shared" si="461"/>
        <v/>
      </c>
    </row>
    <row r="14754" spans="3:9" ht="15" customHeight="1">
      <c r="C14754" s="220" t="str">
        <f t="shared" si="460"/>
        <v/>
      </c>
      <c r="I14754" s="218" t="str">
        <f t="shared" si="461"/>
        <v/>
      </c>
    </row>
    <row r="14755" spans="3:9" ht="15" customHeight="1">
      <c r="C14755" s="220" t="str">
        <f t="shared" si="460"/>
        <v/>
      </c>
      <c r="I14755" s="218" t="str">
        <f t="shared" si="461"/>
        <v/>
      </c>
    </row>
    <row r="14756" spans="3:9" ht="15" customHeight="1">
      <c r="C14756" s="220" t="str">
        <f t="shared" si="460"/>
        <v/>
      </c>
      <c r="I14756" s="218" t="str">
        <f t="shared" si="461"/>
        <v/>
      </c>
    </row>
    <row r="14757" spans="3:9" ht="15" customHeight="1">
      <c r="C14757" s="220" t="str">
        <f t="shared" si="460"/>
        <v/>
      </c>
      <c r="I14757" s="218" t="str">
        <f t="shared" si="461"/>
        <v/>
      </c>
    </row>
    <row r="14758" spans="3:9" ht="15" customHeight="1">
      <c r="C14758" s="220" t="str">
        <f t="shared" si="460"/>
        <v/>
      </c>
      <c r="I14758" s="218" t="str">
        <f t="shared" si="461"/>
        <v/>
      </c>
    </row>
    <row r="14759" spans="3:9" ht="15" customHeight="1">
      <c r="C14759" s="220" t="str">
        <f t="shared" si="460"/>
        <v/>
      </c>
      <c r="I14759" s="218" t="str">
        <f t="shared" si="461"/>
        <v/>
      </c>
    </row>
    <row r="14760" spans="3:9" ht="15" customHeight="1">
      <c r="C14760" s="220" t="str">
        <f t="shared" si="460"/>
        <v/>
      </c>
      <c r="I14760" s="218" t="str">
        <f t="shared" si="461"/>
        <v/>
      </c>
    </row>
    <row r="14761" spans="3:9" ht="15" customHeight="1">
      <c r="C14761" s="220" t="str">
        <f t="shared" si="460"/>
        <v/>
      </c>
      <c r="I14761" s="218" t="str">
        <f t="shared" si="461"/>
        <v/>
      </c>
    </row>
    <row r="14762" spans="3:9" ht="15" customHeight="1">
      <c r="C14762" s="220" t="str">
        <f t="shared" si="460"/>
        <v/>
      </c>
      <c r="I14762" s="218" t="str">
        <f t="shared" si="461"/>
        <v/>
      </c>
    </row>
    <row r="14763" spans="3:9" ht="15" customHeight="1">
      <c r="C14763" s="220" t="str">
        <f t="shared" si="460"/>
        <v/>
      </c>
      <c r="I14763" s="218" t="str">
        <f t="shared" si="461"/>
        <v/>
      </c>
    </row>
    <row r="14764" spans="3:9" ht="15" customHeight="1">
      <c r="C14764" s="220" t="str">
        <f t="shared" si="460"/>
        <v/>
      </c>
      <c r="I14764" s="218" t="str">
        <f t="shared" si="461"/>
        <v/>
      </c>
    </row>
    <row r="14765" spans="3:9" ht="15" customHeight="1">
      <c r="C14765" s="220" t="str">
        <f t="shared" si="460"/>
        <v/>
      </c>
      <c r="I14765" s="218" t="str">
        <f t="shared" si="461"/>
        <v/>
      </c>
    </row>
    <row r="14766" spans="3:9" ht="15" customHeight="1">
      <c r="C14766" s="220" t="str">
        <f t="shared" si="460"/>
        <v/>
      </c>
      <c r="I14766" s="218" t="str">
        <f t="shared" si="461"/>
        <v/>
      </c>
    </row>
    <row r="14767" spans="3:9" ht="15" customHeight="1">
      <c r="C14767" s="220" t="str">
        <f t="shared" si="460"/>
        <v/>
      </c>
      <c r="I14767" s="218" t="str">
        <f t="shared" si="461"/>
        <v/>
      </c>
    </row>
    <row r="14768" spans="3:9" ht="15" customHeight="1">
      <c r="C14768" s="220" t="str">
        <f t="shared" si="460"/>
        <v/>
      </c>
      <c r="I14768" s="218" t="str">
        <f t="shared" si="461"/>
        <v/>
      </c>
    </row>
    <row r="14769" spans="3:9" ht="15" customHeight="1">
      <c r="C14769" s="220" t="str">
        <f t="shared" si="460"/>
        <v/>
      </c>
      <c r="I14769" s="218" t="str">
        <f t="shared" si="461"/>
        <v/>
      </c>
    </row>
    <row r="14770" spans="3:9" ht="15" customHeight="1">
      <c r="C14770" s="220" t="str">
        <f t="shared" si="460"/>
        <v/>
      </c>
      <c r="I14770" s="218" t="str">
        <f t="shared" si="461"/>
        <v/>
      </c>
    </row>
    <row r="14771" spans="3:9" ht="15" customHeight="1">
      <c r="C14771" s="220" t="str">
        <f t="shared" si="460"/>
        <v/>
      </c>
      <c r="I14771" s="218" t="str">
        <f t="shared" si="461"/>
        <v/>
      </c>
    </row>
    <row r="14772" spans="3:9" ht="15" customHeight="1">
      <c r="C14772" s="220" t="str">
        <f t="shared" si="460"/>
        <v/>
      </c>
      <c r="I14772" s="218" t="str">
        <f t="shared" si="461"/>
        <v/>
      </c>
    </row>
    <row r="14773" spans="3:9" ht="15" customHeight="1">
      <c r="C14773" s="220" t="str">
        <f t="shared" si="460"/>
        <v/>
      </c>
      <c r="I14773" s="218" t="str">
        <f t="shared" si="461"/>
        <v/>
      </c>
    </row>
    <row r="14774" spans="3:9" ht="15" customHeight="1">
      <c r="C14774" s="220" t="str">
        <f t="shared" si="460"/>
        <v/>
      </c>
      <c r="I14774" s="218" t="str">
        <f t="shared" si="461"/>
        <v/>
      </c>
    </row>
    <row r="14775" spans="3:9" ht="15" customHeight="1">
      <c r="C14775" s="220" t="str">
        <f t="shared" si="460"/>
        <v/>
      </c>
      <c r="I14775" s="218" t="str">
        <f t="shared" si="461"/>
        <v/>
      </c>
    </row>
    <row r="14776" spans="3:9" ht="15" customHeight="1">
      <c r="C14776" s="220" t="str">
        <f t="shared" si="460"/>
        <v/>
      </c>
      <c r="I14776" s="218" t="str">
        <f t="shared" si="461"/>
        <v/>
      </c>
    </row>
    <row r="14777" spans="3:9" ht="15" customHeight="1">
      <c r="C14777" s="220" t="str">
        <f t="shared" si="460"/>
        <v/>
      </c>
      <c r="I14777" s="218" t="str">
        <f t="shared" si="461"/>
        <v/>
      </c>
    </row>
    <row r="14778" spans="3:9" ht="15" customHeight="1">
      <c r="C14778" s="220" t="str">
        <f t="shared" si="460"/>
        <v/>
      </c>
      <c r="I14778" s="218" t="str">
        <f t="shared" si="461"/>
        <v/>
      </c>
    </row>
    <row r="14779" spans="3:9" ht="15" customHeight="1">
      <c r="C14779" s="220" t="str">
        <f t="shared" si="460"/>
        <v/>
      </c>
      <c r="I14779" s="218" t="str">
        <f t="shared" si="461"/>
        <v/>
      </c>
    </row>
    <row r="14780" spans="3:9" ht="15" customHeight="1">
      <c r="C14780" s="220" t="str">
        <f t="shared" si="460"/>
        <v/>
      </c>
      <c r="I14780" s="218" t="str">
        <f t="shared" si="461"/>
        <v/>
      </c>
    </row>
    <row r="14781" spans="3:9" ht="15" customHeight="1">
      <c r="C14781" s="220" t="str">
        <f t="shared" si="460"/>
        <v/>
      </c>
      <c r="I14781" s="218" t="str">
        <f t="shared" si="461"/>
        <v/>
      </c>
    </row>
    <row r="14782" spans="3:9" ht="15" customHeight="1">
      <c r="C14782" s="220" t="str">
        <f t="shared" si="460"/>
        <v/>
      </c>
      <c r="I14782" s="218" t="str">
        <f t="shared" si="461"/>
        <v/>
      </c>
    </row>
    <row r="14783" spans="3:9" ht="15" customHeight="1">
      <c r="C14783" s="220" t="str">
        <f t="shared" si="460"/>
        <v/>
      </c>
      <c r="I14783" s="218" t="str">
        <f t="shared" si="461"/>
        <v/>
      </c>
    </row>
    <row r="14784" spans="3:9" ht="15" customHeight="1">
      <c r="C14784" s="220" t="str">
        <f t="shared" si="460"/>
        <v/>
      </c>
      <c r="I14784" s="218" t="str">
        <f t="shared" si="461"/>
        <v/>
      </c>
    </row>
    <row r="14785" spans="3:9" ht="15" customHeight="1">
      <c r="C14785" s="220" t="str">
        <f t="shared" si="460"/>
        <v/>
      </c>
      <c r="I14785" s="218" t="str">
        <f t="shared" si="461"/>
        <v/>
      </c>
    </row>
    <row r="14786" spans="3:9" ht="15" customHeight="1">
      <c r="C14786" s="220" t="str">
        <f t="shared" si="460"/>
        <v/>
      </c>
      <c r="I14786" s="218" t="str">
        <f t="shared" si="461"/>
        <v/>
      </c>
    </row>
    <row r="14787" spans="3:9" ht="15" customHeight="1">
      <c r="C14787" s="220" t="str">
        <f t="shared" si="460"/>
        <v/>
      </c>
      <c r="I14787" s="218" t="str">
        <f t="shared" si="461"/>
        <v/>
      </c>
    </row>
    <row r="14788" spans="3:9" ht="15" customHeight="1">
      <c r="C14788" s="220" t="str">
        <f t="shared" si="460"/>
        <v/>
      </c>
      <c r="I14788" s="218" t="str">
        <f t="shared" si="461"/>
        <v/>
      </c>
    </row>
    <row r="14789" spans="3:9" ht="15" customHeight="1">
      <c r="C14789" s="220" t="str">
        <f t="shared" si="460"/>
        <v/>
      </c>
      <c r="I14789" s="218" t="str">
        <f t="shared" si="461"/>
        <v/>
      </c>
    </row>
    <row r="14790" spans="3:9" ht="15" customHeight="1">
      <c r="C14790" s="220" t="str">
        <f t="shared" ref="C14790:C14853" si="462">IF(B14790="","",MONTH(B14790))</f>
        <v/>
      </c>
      <c r="I14790" s="218" t="str">
        <f t="shared" ref="I14790:I14853" si="463">IF(H14790="","",IF(E14790="","Não deixe campos em branco, a planilha resumo de custos e despesas necessita deles para funcionar",IF(F14790="","Não deixe campos em branco, a planilha resumo de custos e despesas necessita deles para funcionar",IF(G14790="","Não deixe campos em branco, a planilha resumo de custos e despesas necessita deles para funcionar",""))))</f>
        <v/>
      </c>
    </row>
    <row r="14791" spans="3:9" ht="15" customHeight="1">
      <c r="C14791" s="220" t="str">
        <f t="shared" si="462"/>
        <v/>
      </c>
      <c r="I14791" s="218" t="str">
        <f t="shared" si="463"/>
        <v/>
      </c>
    </row>
    <row r="14792" spans="3:9" ht="15" customHeight="1">
      <c r="C14792" s="220" t="str">
        <f t="shared" si="462"/>
        <v/>
      </c>
      <c r="I14792" s="218" t="str">
        <f t="shared" si="463"/>
        <v/>
      </c>
    </row>
    <row r="14793" spans="3:9" ht="15" customHeight="1">
      <c r="C14793" s="220" t="str">
        <f t="shared" si="462"/>
        <v/>
      </c>
      <c r="I14793" s="218" t="str">
        <f t="shared" si="463"/>
        <v/>
      </c>
    </row>
    <row r="14794" spans="3:9" ht="15" customHeight="1">
      <c r="C14794" s="220" t="str">
        <f t="shared" si="462"/>
        <v/>
      </c>
      <c r="I14794" s="218" t="str">
        <f t="shared" si="463"/>
        <v/>
      </c>
    </row>
    <row r="14795" spans="3:9" ht="15" customHeight="1">
      <c r="C14795" s="220" t="str">
        <f t="shared" si="462"/>
        <v/>
      </c>
      <c r="I14795" s="218" t="str">
        <f t="shared" si="463"/>
        <v/>
      </c>
    </row>
    <row r="14796" spans="3:9" ht="15" customHeight="1">
      <c r="C14796" s="220" t="str">
        <f t="shared" si="462"/>
        <v/>
      </c>
      <c r="I14796" s="218" t="str">
        <f t="shared" si="463"/>
        <v/>
      </c>
    </row>
    <row r="14797" spans="3:9" ht="15" customHeight="1">
      <c r="C14797" s="220" t="str">
        <f t="shared" si="462"/>
        <v/>
      </c>
      <c r="I14797" s="218" t="str">
        <f t="shared" si="463"/>
        <v/>
      </c>
    </row>
    <row r="14798" spans="3:9" ht="15" customHeight="1">
      <c r="C14798" s="220" t="str">
        <f t="shared" si="462"/>
        <v/>
      </c>
      <c r="I14798" s="218" t="str">
        <f t="shared" si="463"/>
        <v/>
      </c>
    </row>
    <row r="14799" spans="3:9" ht="15" customHeight="1">
      <c r="C14799" s="220" t="str">
        <f t="shared" si="462"/>
        <v/>
      </c>
      <c r="I14799" s="218" t="str">
        <f t="shared" si="463"/>
        <v/>
      </c>
    </row>
    <row r="14800" spans="3:9" ht="15" customHeight="1">
      <c r="C14800" s="220" t="str">
        <f t="shared" si="462"/>
        <v/>
      </c>
      <c r="I14800" s="218" t="str">
        <f t="shared" si="463"/>
        <v/>
      </c>
    </row>
    <row r="14801" spans="3:9" ht="15" customHeight="1">
      <c r="C14801" s="220" t="str">
        <f t="shared" si="462"/>
        <v/>
      </c>
      <c r="I14801" s="218" t="str">
        <f t="shared" si="463"/>
        <v/>
      </c>
    </row>
    <row r="14802" spans="3:9" ht="15" customHeight="1">
      <c r="C14802" s="220" t="str">
        <f t="shared" si="462"/>
        <v/>
      </c>
      <c r="I14802" s="218" t="str">
        <f t="shared" si="463"/>
        <v/>
      </c>
    </row>
    <row r="14803" spans="3:9" ht="15" customHeight="1">
      <c r="C14803" s="220" t="str">
        <f t="shared" si="462"/>
        <v/>
      </c>
      <c r="I14803" s="218" t="str">
        <f t="shared" si="463"/>
        <v/>
      </c>
    </row>
    <row r="14804" spans="3:9" ht="15" customHeight="1">
      <c r="C14804" s="220" t="str">
        <f t="shared" si="462"/>
        <v/>
      </c>
      <c r="I14804" s="218" t="str">
        <f t="shared" si="463"/>
        <v/>
      </c>
    </row>
    <row r="14805" spans="3:9" ht="15" customHeight="1">
      <c r="C14805" s="220" t="str">
        <f t="shared" si="462"/>
        <v/>
      </c>
      <c r="I14805" s="218" t="str">
        <f t="shared" si="463"/>
        <v/>
      </c>
    </row>
    <row r="14806" spans="3:9" ht="15" customHeight="1">
      <c r="C14806" s="220" t="str">
        <f t="shared" si="462"/>
        <v/>
      </c>
      <c r="I14806" s="218" t="str">
        <f t="shared" si="463"/>
        <v/>
      </c>
    </row>
    <row r="14807" spans="3:9" ht="15" customHeight="1">
      <c r="C14807" s="220" t="str">
        <f t="shared" si="462"/>
        <v/>
      </c>
      <c r="I14807" s="218" t="str">
        <f t="shared" si="463"/>
        <v/>
      </c>
    </row>
    <row r="14808" spans="3:9" ht="15" customHeight="1">
      <c r="C14808" s="220" t="str">
        <f t="shared" si="462"/>
        <v/>
      </c>
      <c r="I14808" s="218" t="str">
        <f t="shared" si="463"/>
        <v/>
      </c>
    </row>
    <row r="14809" spans="3:9" ht="15" customHeight="1">
      <c r="C14809" s="220" t="str">
        <f t="shared" si="462"/>
        <v/>
      </c>
      <c r="I14809" s="218" t="str">
        <f t="shared" si="463"/>
        <v/>
      </c>
    </row>
    <row r="14810" spans="3:9" ht="15" customHeight="1">
      <c r="C14810" s="220" t="str">
        <f t="shared" si="462"/>
        <v/>
      </c>
      <c r="I14810" s="218" t="str">
        <f t="shared" si="463"/>
        <v/>
      </c>
    </row>
    <row r="14811" spans="3:9" ht="15" customHeight="1">
      <c r="C14811" s="220" t="str">
        <f t="shared" si="462"/>
        <v/>
      </c>
      <c r="I14811" s="218" t="str">
        <f t="shared" si="463"/>
        <v/>
      </c>
    </row>
    <row r="14812" spans="3:9" ht="15" customHeight="1">
      <c r="C14812" s="220" t="str">
        <f t="shared" si="462"/>
        <v/>
      </c>
      <c r="I14812" s="218" t="str">
        <f t="shared" si="463"/>
        <v/>
      </c>
    </row>
    <row r="14813" spans="3:9" ht="15" customHeight="1">
      <c r="C14813" s="220" t="str">
        <f t="shared" si="462"/>
        <v/>
      </c>
      <c r="I14813" s="218" t="str">
        <f t="shared" si="463"/>
        <v/>
      </c>
    </row>
    <row r="14814" spans="3:9" ht="15" customHeight="1">
      <c r="C14814" s="220" t="str">
        <f t="shared" si="462"/>
        <v/>
      </c>
      <c r="I14814" s="218" t="str">
        <f t="shared" si="463"/>
        <v/>
      </c>
    </row>
    <row r="14815" spans="3:9" ht="15" customHeight="1">
      <c r="C14815" s="220" t="str">
        <f t="shared" si="462"/>
        <v/>
      </c>
      <c r="I14815" s="218" t="str">
        <f t="shared" si="463"/>
        <v/>
      </c>
    </row>
    <row r="14816" spans="3:9" ht="15" customHeight="1">
      <c r="C14816" s="220" t="str">
        <f t="shared" si="462"/>
        <v/>
      </c>
      <c r="I14816" s="218" t="str">
        <f t="shared" si="463"/>
        <v/>
      </c>
    </row>
    <row r="14817" spans="3:9" ht="15" customHeight="1">
      <c r="C14817" s="220" t="str">
        <f t="shared" si="462"/>
        <v/>
      </c>
      <c r="I14817" s="218" t="str">
        <f t="shared" si="463"/>
        <v/>
      </c>
    </row>
    <row r="14818" spans="3:9" ht="15" customHeight="1">
      <c r="C14818" s="220" t="str">
        <f t="shared" si="462"/>
        <v/>
      </c>
      <c r="I14818" s="218" t="str">
        <f t="shared" si="463"/>
        <v/>
      </c>
    </row>
    <row r="14819" spans="3:9" ht="15" customHeight="1">
      <c r="C14819" s="220" t="str">
        <f t="shared" si="462"/>
        <v/>
      </c>
      <c r="I14819" s="218" t="str">
        <f t="shared" si="463"/>
        <v/>
      </c>
    </row>
    <row r="14820" spans="3:9" ht="15" customHeight="1">
      <c r="C14820" s="220" t="str">
        <f t="shared" si="462"/>
        <v/>
      </c>
      <c r="I14820" s="218" t="str">
        <f t="shared" si="463"/>
        <v/>
      </c>
    </row>
    <row r="14821" spans="3:9" ht="15" customHeight="1">
      <c r="C14821" s="220" t="str">
        <f t="shared" si="462"/>
        <v/>
      </c>
      <c r="I14821" s="218" t="str">
        <f t="shared" si="463"/>
        <v/>
      </c>
    </row>
    <row r="14822" spans="3:9" ht="15" customHeight="1">
      <c r="C14822" s="220" t="str">
        <f t="shared" si="462"/>
        <v/>
      </c>
      <c r="I14822" s="218" t="str">
        <f t="shared" si="463"/>
        <v/>
      </c>
    </row>
    <row r="14823" spans="3:9" ht="15" customHeight="1">
      <c r="C14823" s="220" t="str">
        <f t="shared" si="462"/>
        <v/>
      </c>
      <c r="I14823" s="218" t="str">
        <f t="shared" si="463"/>
        <v/>
      </c>
    </row>
    <row r="14824" spans="3:9" ht="15" customHeight="1">
      <c r="C14824" s="220" t="str">
        <f t="shared" si="462"/>
        <v/>
      </c>
      <c r="I14824" s="218" t="str">
        <f t="shared" si="463"/>
        <v/>
      </c>
    </row>
    <row r="14825" spans="3:9" ht="15" customHeight="1">
      <c r="C14825" s="220" t="str">
        <f t="shared" si="462"/>
        <v/>
      </c>
      <c r="I14825" s="218" t="str">
        <f t="shared" si="463"/>
        <v/>
      </c>
    </row>
    <row r="14826" spans="3:9" ht="15" customHeight="1">
      <c r="C14826" s="220" t="str">
        <f t="shared" si="462"/>
        <v/>
      </c>
      <c r="I14826" s="218" t="str">
        <f t="shared" si="463"/>
        <v/>
      </c>
    </row>
    <row r="14827" spans="3:9" ht="15" customHeight="1">
      <c r="C14827" s="220" t="str">
        <f t="shared" si="462"/>
        <v/>
      </c>
      <c r="I14827" s="218" t="str">
        <f t="shared" si="463"/>
        <v/>
      </c>
    </row>
    <row r="14828" spans="3:9" ht="15" customHeight="1">
      <c r="C14828" s="220" t="str">
        <f t="shared" si="462"/>
        <v/>
      </c>
      <c r="I14828" s="218" t="str">
        <f t="shared" si="463"/>
        <v/>
      </c>
    </row>
    <row r="14829" spans="3:9" ht="15" customHeight="1">
      <c r="C14829" s="220" t="str">
        <f t="shared" si="462"/>
        <v/>
      </c>
      <c r="I14829" s="218" t="str">
        <f t="shared" si="463"/>
        <v/>
      </c>
    </row>
    <row r="14830" spans="3:9" ht="15" customHeight="1">
      <c r="C14830" s="220" t="str">
        <f t="shared" si="462"/>
        <v/>
      </c>
      <c r="I14830" s="218" t="str">
        <f t="shared" si="463"/>
        <v/>
      </c>
    </row>
    <row r="14831" spans="3:9" ht="15" customHeight="1">
      <c r="C14831" s="220" t="str">
        <f t="shared" si="462"/>
        <v/>
      </c>
      <c r="I14831" s="218" t="str">
        <f t="shared" si="463"/>
        <v/>
      </c>
    </row>
    <row r="14832" spans="3:9" ht="15" customHeight="1">
      <c r="C14832" s="220" t="str">
        <f t="shared" si="462"/>
        <v/>
      </c>
      <c r="I14832" s="218" t="str">
        <f t="shared" si="463"/>
        <v/>
      </c>
    </row>
    <row r="14833" spans="3:9" ht="15" customHeight="1">
      <c r="C14833" s="220" t="str">
        <f t="shared" si="462"/>
        <v/>
      </c>
      <c r="I14833" s="218" t="str">
        <f t="shared" si="463"/>
        <v/>
      </c>
    </row>
    <row r="14834" spans="3:9" ht="15" customHeight="1">
      <c r="C14834" s="220" t="str">
        <f t="shared" si="462"/>
        <v/>
      </c>
      <c r="I14834" s="218" t="str">
        <f t="shared" si="463"/>
        <v/>
      </c>
    </row>
    <row r="14835" spans="3:9" ht="15" customHeight="1">
      <c r="C14835" s="220" t="str">
        <f t="shared" si="462"/>
        <v/>
      </c>
      <c r="I14835" s="218" t="str">
        <f t="shared" si="463"/>
        <v/>
      </c>
    </row>
    <row r="14836" spans="3:9" ht="15" customHeight="1">
      <c r="C14836" s="220" t="str">
        <f t="shared" si="462"/>
        <v/>
      </c>
      <c r="I14836" s="218" t="str">
        <f t="shared" si="463"/>
        <v/>
      </c>
    </row>
    <row r="14837" spans="3:9" ht="15" customHeight="1">
      <c r="C14837" s="220" t="str">
        <f t="shared" si="462"/>
        <v/>
      </c>
      <c r="I14837" s="218" t="str">
        <f t="shared" si="463"/>
        <v/>
      </c>
    </row>
    <row r="14838" spans="3:9" ht="15" customHeight="1">
      <c r="C14838" s="220" t="str">
        <f t="shared" si="462"/>
        <v/>
      </c>
      <c r="I14838" s="218" t="str">
        <f t="shared" si="463"/>
        <v/>
      </c>
    </row>
    <row r="14839" spans="3:9" ht="15" customHeight="1">
      <c r="C14839" s="220" t="str">
        <f t="shared" si="462"/>
        <v/>
      </c>
      <c r="I14839" s="218" t="str">
        <f t="shared" si="463"/>
        <v/>
      </c>
    </row>
    <row r="14840" spans="3:9" ht="15" customHeight="1">
      <c r="C14840" s="220" t="str">
        <f t="shared" si="462"/>
        <v/>
      </c>
      <c r="I14840" s="218" t="str">
        <f t="shared" si="463"/>
        <v/>
      </c>
    </row>
    <row r="14841" spans="3:9" ht="15" customHeight="1">
      <c r="C14841" s="220" t="str">
        <f t="shared" si="462"/>
        <v/>
      </c>
      <c r="I14841" s="218" t="str">
        <f t="shared" si="463"/>
        <v/>
      </c>
    </row>
    <row r="14842" spans="3:9" ht="15" customHeight="1">
      <c r="C14842" s="220" t="str">
        <f t="shared" si="462"/>
        <v/>
      </c>
      <c r="I14842" s="218" t="str">
        <f t="shared" si="463"/>
        <v/>
      </c>
    </row>
    <row r="14843" spans="3:9" ht="15" customHeight="1">
      <c r="C14843" s="220" t="str">
        <f t="shared" si="462"/>
        <v/>
      </c>
      <c r="I14843" s="218" t="str">
        <f t="shared" si="463"/>
        <v/>
      </c>
    </row>
    <row r="14844" spans="3:9" ht="15" customHeight="1">
      <c r="C14844" s="220" t="str">
        <f t="shared" si="462"/>
        <v/>
      </c>
      <c r="I14844" s="218" t="str">
        <f t="shared" si="463"/>
        <v/>
      </c>
    </row>
    <row r="14845" spans="3:9" ht="15" customHeight="1">
      <c r="C14845" s="220" t="str">
        <f t="shared" si="462"/>
        <v/>
      </c>
      <c r="I14845" s="218" t="str">
        <f t="shared" si="463"/>
        <v/>
      </c>
    </row>
    <row r="14846" spans="3:9" ht="15" customHeight="1">
      <c r="C14846" s="220" t="str">
        <f t="shared" si="462"/>
        <v/>
      </c>
      <c r="I14846" s="218" t="str">
        <f t="shared" si="463"/>
        <v/>
      </c>
    </row>
    <row r="14847" spans="3:9" ht="15" customHeight="1">
      <c r="C14847" s="220" t="str">
        <f t="shared" si="462"/>
        <v/>
      </c>
      <c r="I14847" s="218" t="str">
        <f t="shared" si="463"/>
        <v/>
      </c>
    </row>
    <row r="14848" spans="3:9" ht="15" customHeight="1">
      <c r="C14848" s="220" t="str">
        <f t="shared" si="462"/>
        <v/>
      </c>
      <c r="I14848" s="218" t="str">
        <f t="shared" si="463"/>
        <v/>
      </c>
    </row>
    <row r="14849" spans="3:9" ht="15" customHeight="1">
      <c r="C14849" s="220" t="str">
        <f t="shared" si="462"/>
        <v/>
      </c>
      <c r="I14849" s="218" t="str">
        <f t="shared" si="463"/>
        <v/>
      </c>
    </row>
    <row r="14850" spans="3:9" ht="15" customHeight="1">
      <c r="C14850" s="220" t="str">
        <f t="shared" si="462"/>
        <v/>
      </c>
      <c r="I14850" s="218" t="str">
        <f t="shared" si="463"/>
        <v/>
      </c>
    </row>
    <row r="14851" spans="3:9" ht="15" customHeight="1">
      <c r="C14851" s="220" t="str">
        <f t="shared" si="462"/>
        <v/>
      </c>
      <c r="I14851" s="218" t="str">
        <f t="shared" si="463"/>
        <v/>
      </c>
    </row>
    <row r="14852" spans="3:9" ht="15" customHeight="1">
      <c r="C14852" s="220" t="str">
        <f t="shared" si="462"/>
        <v/>
      </c>
      <c r="I14852" s="218" t="str">
        <f t="shared" si="463"/>
        <v/>
      </c>
    </row>
    <row r="14853" spans="3:9" ht="15" customHeight="1">
      <c r="C14853" s="220" t="str">
        <f t="shared" si="462"/>
        <v/>
      </c>
      <c r="I14853" s="218" t="str">
        <f t="shared" si="463"/>
        <v/>
      </c>
    </row>
    <row r="14854" spans="3:9" ht="15" customHeight="1">
      <c r="C14854" s="220" t="str">
        <f t="shared" ref="C14854:C14917" si="464">IF(B14854="","",MONTH(B14854))</f>
        <v/>
      </c>
      <c r="I14854" s="218" t="str">
        <f t="shared" ref="I14854:I14917" si="465">IF(H14854="","",IF(E14854="","Não deixe campos em branco, a planilha resumo de custos e despesas necessita deles para funcionar",IF(F14854="","Não deixe campos em branco, a planilha resumo de custos e despesas necessita deles para funcionar",IF(G14854="","Não deixe campos em branco, a planilha resumo de custos e despesas necessita deles para funcionar",""))))</f>
        <v/>
      </c>
    </row>
    <row r="14855" spans="3:9" ht="15" customHeight="1">
      <c r="C14855" s="220" t="str">
        <f t="shared" si="464"/>
        <v/>
      </c>
      <c r="I14855" s="218" t="str">
        <f t="shared" si="465"/>
        <v/>
      </c>
    </row>
    <row r="14856" spans="3:9" ht="15" customHeight="1">
      <c r="C14856" s="220" t="str">
        <f t="shared" si="464"/>
        <v/>
      </c>
      <c r="I14856" s="218" t="str">
        <f t="shared" si="465"/>
        <v/>
      </c>
    </row>
    <row r="14857" spans="3:9" ht="15" customHeight="1">
      <c r="C14857" s="220" t="str">
        <f t="shared" si="464"/>
        <v/>
      </c>
      <c r="I14857" s="218" t="str">
        <f t="shared" si="465"/>
        <v/>
      </c>
    </row>
    <row r="14858" spans="3:9" ht="15" customHeight="1">
      <c r="C14858" s="220" t="str">
        <f t="shared" si="464"/>
        <v/>
      </c>
      <c r="I14858" s="218" t="str">
        <f t="shared" si="465"/>
        <v/>
      </c>
    </row>
    <row r="14859" spans="3:9" ht="15" customHeight="1">
      <c r="C14859" s="220" t="str">
        <f t="shared" si="464"/>
        <v/>
      </c>
      <c r="I14859" s="218" t="str">
        <f t="shared" si="465"/>
        <v/>
      </c>
    </row>
    <row r="14860" spans="3:9" ht="15" customHeight="1">
      <c r="C14860" s="220" t="str">
        <f t="shared" si="464"/>
        <v/>
      </c>
      <c r="I14860" s="218" t="str">
        <f t="shared" si="465"/>
        <v/>
      </c>
    </row>
    <row r="14861" spans="3:9" ht="15" customHeight="1">
      <c r="C14861" s="220" t="str">
        <f t="shared" si="464"/>
        <v/>
      </c>
      <c r="I14861" s="218" t="str">
        <f t="shared" si="465"/>
        <v/>
      </c>
    </row>
    <row r="14862" spans="3:9" ht="15" customHeight="1">
      <c r="C14862" s="220" t="str">
        <f t="shared" si="464"/>
        <v/>
      </c>
      <c r="I14862" s="218" t="str">
        <f t="shared" si="465"/>
        <v/>
      </c>
    </row>
    <row r="14863" spans="3:9" ht="15" customHeight="1">
      <c r="C14863" s="220" t="str">
        <f t="shared" si="464"/>
        <v/>
      </c>
      <c r="I14863" s="218" t="str">
        <f t="shared" si="465"/>
        <v/>
      </c>
    </row>
    <row r="14864" spans="3:9" ht="15" customHeight="1">
      <c r="C14864" s="220" t="str">
        <f t="shared" si="464"/>
        <v/>
      </c>
      <c r="I14864" s="218" t="str">
        <f t="shared" si="465"/>
        <v/>
      </c>
    </row>
    <row r="14865" spans="3:9" ht="15" customHeight="1">
      <c r="C14865" s="220" t="str">
        <f t="shared" si="464"/>
        <v/>
      </c>
      <c r="I14865" s="218" t="str">
        <f t="shared" si="465"/>
        <v/>
      </c>
    </row>
    <row r="14866" spans="3:9" ht="15" customHeight="1">
      <c r="C14866" s="220" t="str">
        <f t="shared" si="464"/>
        <v/>
      </c>
      <c r="I14866" s="218" t="str">
        <f t="shared" si="465"/>
        <v/>
      </c>
    </row>
    <row r="14867" spans="3:9" ht="15" customHeight="1">
      <c r="C14867" s="220" t="str">
        <f t="shared" si="464"/>
        <v/>
      </c>
      <c r="I14867" s="218" t="str">
        <f t="shared" si="465"/>
        <v/>
      </c>
    </row>
    <row r="14868" spans="3:9" ht="15" customHeight="1">
      <c r="C14868" s="220" t="str">
        <f t="shared" si="464"/>
        <v/>
      </c>
      <c r="I14868" s="218" t="str">
        <f t="shared" si="465"/>
        <v/>
      </c>
    </row>
    <row r="14869" spans="3:9" ht="15" customHeight="1">
      <c r="C14869" s="220" t="str">
        <f t="shared" si="464"/>
        <v/>
      </c>
      <c r="I14869" s="218" t="str">
        <f t="shared" si="465"/>
        <v/>
      </c>
    </row>
    <row r="14870" spans="3:9" ht="15" customHeight="1">
      <c r="C14870" s="220" t="str">
        <f t="shared" si="464"/>
        <v/>
      </c>
      <c r="I14870" s="218" t="str">
        <f t="shared" si="465"/>
        <v/>
      </c>
    </row>
    <row r="14871" spans="3:9" ht="15" customHeight="1">
      <c r="C14871" s="220" t="str">
        <f t="shared" si="464"/>
        <v/>
      </c>
      <c r="I14871" s="218" t="str">
        <f t="shared" si="465"/>
        <v/>
      </c>
    </row>
    <row r="14872" spans="3:9" ht="15" customHeight="1">
      <c r="C14872" s="220" t="str">
        <f t="shared" si="464"/>
        <v/>
      </c>
      <c r="I14872" s="218" t="str">
        <f t="shared" si="465"/>
        <v/>
      </c>
    </row>
    <row r="14873" spans="3:9" ht="15" customHeight="1">
      <c r="C14873" s="220" t="str">
        <f t="shared" si="464"/>
        <v/>
      </c>
      <c r="I14873" s="218" t="str">
        <f t="shared" si="465"/>
        <v/>
      </c>
    </row>
    <row r="14874" spans="3:9" ht="15" customHeight="1">
      <c r="C14874" s="220" t="str">
        <f t="shared" si="464"/>
        <v/>
      </c>
      <c r="I14874" s="218" t="str">
        <f t="shared" si="465"/>
        <v/>
      </c>
    </row>
    <row r="14875" spans="3:9" ht="15" customHeight="1">
      <c r="C14875" s="220" t="str">
        <f t="shared" si="464"/>
        <v/>
      </c>
      <c r="I14875" s="218" t="str">
        <f t="shared" si="465"/>
        <v/>
      </c>
    </row>
    <row r="14876" spans="3:9" ht="15" customHeight="1">
      <c r="C14876" s="220" t="str">
        <f t="shared" si="464"/>
        <v/>
      </c>
      <c r="I14876" s="218" t="str">
        <f t="shared" si="465"/>
        <v/>
      </c>
    </row>
    <row r="14877" spans="3:9" ht="15" customHeight="1">
      <c r="C14877" s="220" t="str">
        <f t="shared" si="464"/>
        <v/>
      </c>
      <c r="I14877" s="218" t="str">
        <f t="shared" si="465"/>
        <v/>
      </c>
    </row>
    <row r="14878" spans="3:9" ht="15" customHeight="1">
      <c r="C14878" s="220" t="str">
        <f t="shared" si="464"/>
        <v/>
      </c>
      <c r="I14878" s="218" t="str">
        <f t="shared" si="465"/>
        <v/>
      </c>
    </row>
    <row r="14879" spans="3:9" ht="15" customHeight="1">
      <c r="C14879" s="220" t="str">
        <f t="shared" si="464"/>
        <v/>
      </c>
      <c r="I14879" s="218" t="str">
        <f t="shared" si="465"/>
        <v/>
      </c>
    </row>
    <row r="14880" spans="3:9" ht="15" customHeight="1">
      <c r="C14880" s="220" t="str">
        <f t="shared" si="464"/>
        <v/>
      </c>
      <c r="I14880" s="218" t="str">
        <f t="shared" si="465"/>
        <v/>
      </c>
    </row>
    <row r="14881" spans="3:9" ht="15" customHeight="1">
      <c r="C14881" s="220" t="str">
        <f t="shared" si="464"/>
        <v/>
      </c>
      <c r="I14881" s="218" t="str">
        <f t="shared" si="465"/>
        <v/>
      </c>
    </row>
    <row r="14882" spans="3:9" ht="15" customHeight="1">
      <c r="C14882" s="220" t="str">
        <f t="shared" si="464"/>
        <v/>
      </c>
      <c r="I14882" s="218" t="str">
        <f t="shared" si="465"/>
        <v/>
      </c>
    </row>
    <row r="14883" spans="3:9" ht="15" customHeight="1">
      <c r="C14883" s="220" t="str">
        <f t="shared" si="464"/>
        <v/>
      </c>
      <c r="I14883" s="218" t="str">
        <f t="shared" si="465"/>
        <v/>
      </c>
    </row>
    <row r="14884" spans="3:9" ht="15" customHeight="1">
      <c r="C14884" s="220" t="str">
        <f t="shared" si="464"/>
        <v/>
      </c>
      <c r="I14884" s="218" t="str">
        <f t="shared" si="465"/>
        <v/>
      </c>
    </row>
    <row r="14885" spans="3:9" ht="15" customHeight="1">
      <c r="C14885" s="220" t="str">
        <f t="shared" si="464"/>
        <v/>
      </c>
      <c r="I14885" s="218" t="str">
        <f t="shared" si="465"/>
        <v/>
      </c>
    </row>
    <row r="14886" spans="3:9" ht="15" customHeight="1">
      <c r="C14886" s="220" t="str">
        <f t="shared" si="464"/>
        <v/>
      </c>
      <c r="I14886" s="218" t="str">
        <f t="shared" si="465"/>
        <v/>
      </c>
    </row>
    <row r="14887" spans="3:9" ht="15" customHeight="1">
      <c r="C14887" s="220" t="str">
        <f t="shared" si="464"/>
        <v/>
      </c>
      <c r="I14887" s="218" t="str">
        <f t="shared" si="465"/>
        <v/>
      </c>
    </row>
    <row r="14888" spans="3:9" ht="15" customHeight="1">
      <c r="C14888" s="220" t="str">
        <f t="shared" si="464"/>
        <v/>
      </c>
      <c r="I14888" s="218" t="str">
        <f t="shared" si="465"/>
        <v/>
      </c>
    </row>
    <row r="14889" spans="3:9" ht="15" customHeight="1">
      <c r="C14889" s="220" t="str">
        <f t="shared" si="464"/>
        <v/>
      </c>
      <c r="I14889" s="218" t="str">
        <f t="shared" si="465"/>
        <v/>
      </c>
    </row>
    <row r="14890" spans="3:9" ht="15" customHeight="1">
      <c r="C14890" s="220" t="str">
        <f t="shared" si="464"/>
        <v/>
      </c>
      <c r="I14890" s="218" t="str">
        <f t="shared" si="465"/>
        <v/>
      </c>
    </row>
    <row r="14891" spans="3:9" ht="15" customHeight="1">
      <c r="C14891" s="220" t="str">
        <f t="shared" si="464"/>
        <v/>
      </c>
      <c r="I14891" s="218" t="str">
        <f t="shared" si="465"/>
        <v/>
      </c>
    </row>
    <row r="14892" spans="3:9" ht="15" customHeight="1">
      <c r="C14892" s="220" t="str">
        <f t="shared" si="464"/>
        <v/>
      </c>
      <c r="I14892" s="218" t="str">
        <f t="shared" si="465"/>
        <v/>
      </c>
    </row>
    <row r="14893" spans="3:9" ht="15" customHeight="1">
      <c r="C14893" s="220" t="str">
        <f t="shared" si="464"/>
        <v/>
      </c>
      <c r="I14893" s="218" t="str">
        <f t="shared" si="465"/>
        <v/>
      </c>
    </row>
    <row r="14894" spans="3:9" ht="15" customHeight="1">
      <c r="C14894" s="220" t="str">
        <f t="shared" si="464"/>
        <v/>
      </c>
      <c r="I14894" s="218" t="str">
        <f t="shared" si="465"/>
        <v/>
      </c>
    </row>
    <row r="14895" spans="3:9" ht="15" customHeight="1">
      <c r="C14895" s="220" t="str">
        <f t="shared" si="464"/>
        <v/>
      </c>
      <c r="I14895" s="218" t="str">
        <f t="shared" si="465"/>
        <v/>
      </c>
    </row>
    <row r="14896" spans="3:9" ht="15" customHeight="1">
      <c r="C14896" s="220" t="str">
        <f t="shared" si="464"/>
        <v/>
      </c>
      <c r="I14896" s="218" t="str">
        <f t="shared" si="465"/>
        <v/>
      </c>
    </row>
    <row r="14897" spans="3:9" ht="15" customHeight="1">
      <c r="C14897" s="220" t="str">
        <f t="shared" si="464"/>
        <v/>
      </c>
      <c r="I14897" s="218" t="str">
        <f t="shared" si="465"/>
        <v/>
      </c>
    </row>
    <row r="14898" spans="3:9" ht="15" customHeight="1">
      <c r="C14898" s="220" t="str">
        <f t="shared" si="464"/>
        <v/>
      </c>
      <c r="I14898" s="218" t="str">
        <f t="shared" si="465"/>
        <v/>
      </c>
    </row>
    <row r="14899" spans="3:9" ht="15" customHeight="1">
      <c r="C14899" s="220" t="str">
        <f t="shared" si="464"/>
        <v/>
      </c>
      <c r="I14899" s="218" t="str">
        <f t="shared" si="465"/>
        <v/>
      </c>
    </row>
    <row r="14900" spans="3:9" ht="15" customHeight="1">
      <c r="C14900" s="220" t="str">
        <f t="shared" si="464"/>
        <v/>
      </c>
      <c r="I14900" s="218" t="str">
        <f t="shared" si="465"/>
        <v/>
      </c>
    </row>
    <row r="14901" spans="3:9" ht="15" customHeight="1">
      <c r="C14901" s="220" t="str">
        <f t="shared" si="464"/>
        <v/>
      </c>
      <c r="I14901" s="218" t="str">
        <f t="shared" si="465"/>
        <v/>
      </c>
    </row>
    <row r="14902" spans="3:9" ht="15" customHeight="1">
      <c r="C14902" s="220" t="str">
        <f t="shared" si="464"/>
        <v/>
      </c>
      <c r="I14902" s="218" t="str">
        <f t="shared" si="465"/>
        <v/>
      </c>
    </row>
    <row r="14903" spans="3:9" ht="15" customHeight="1">
      <c r="C14903" s="220" t="str">
        <f t="shared" si="464"/>
        <v/>
      </c>
      <c r="I14903" s="218" t="str">
        <f t="shared" si="465"/>
        <v/>
      </c>
    </row>
    <row r="14904" spans="3:9" ht="15" customHeight="1">
      <c r="C14904" s="220" t="str">
        <f t="shared" si="464"/>
        <v/>
      </c>
      <c r="I14904" s="218" t="str">
        <f t="shared" si="465"/>
        <v/>
      </c>
    </row>
    <row r="14905" spans="3:9" ht="15" customHeight="1">
      <c r="C14905" s="220" t="str">
        <f t="shared" si="464"/>
        <v/>
      </c>
      <c r="I14905" s="218" t="str">
        <f t="shared" si="465"/>
        <v/>
      </c>
    </row>
    <row r="14906" spans="3:9" ht="15" customHeight="1">
      <c r="C14906" s="220" t="str">
        <f t="shared" si="464"/>
        <v/>
      </c>
      <c r="I14906" s="218" t="str">
        <f t="shared" si="465"/>
        <v/>
      </c>
    </row>
    <row r="14907" spans="3:9" ht="15" customHeight="1">
      <c r="C14907" s="220" t="str">
        <f t="shared" si="464"/>
        <v/>
      </c>
      <c r="I14907" s="218" t="str">
        <f t="shared" si="465"/>
        <v/>
      </c>
    </row>
    <row r="14908" spans="3:9" ht="15" customHeight="1">
      <c r="C14908" s="220" t="str">
        <f t="shared" si="464"/>
        <v/>
      </c>
      <c r="I14908" s="218" t="str">
        <f t="shared" si="465"/>
        <v/>
      </c>
    </row>
    <row r="14909" spans="3:9" ht="15" customHeight="1">
      <c r="C14909" s="220" t="str">
        <f t="shared" si="464"/>
        <v/>
      </c>
      <c r="I14909" s="218" t="str">
        <f t="shared" si="465"/>
        <v/>
      </c>
    </row>
    <row r="14910" spans="3:9" ht="15" customHeight="1">
      <c r="C14910" s="220" t="str">
        <f t="shared" si="464"/>
        <v/>
      </c>
      <c r="I14910" s="218" t="str">
        <f t="shared" si="465"/>
        <v/>
      </c>
    </row>
    <row r="14911" spans="3:9" ht="15" customHeight="1">
      <c r="C14911" s="220" t="str">
        <f t="shared" si="464"/>
        <v/>
      </c>
      <c r="I14911" s="218" t="str">
        <f t="shared" si="465"/>
        <v/>
      </c>
    </row>
    <row r="14912" spans="3:9" ht="15" customHeight="1">
      <c r="C14912" s="220" t="str">
        <f t="shared" si="464"/>
        <v/>
      </c>
      <c r="I14912" s="218" t="str">
        <f t="shared" si="465"/>
        <v/>
      </c>
    </row>
    <row r="14913" spans="3:9" ht="15" customHeight="1">
      <c r="C14913" s="220" t="str">
        <f t="shared" si="464"/>
        <v/>
      </c>
      <c r="I14913" s="218" t="str">
        <f t="shared" si="465"/>
        <v/>
      </c>
    </row>
    <row r="14914" spans="3:9" ht="15" customHeight="1">
      <c r="C14914" s="220" t="str">
        <f t="shared" si="464"/>
        <v/>
      </c>
      <c r="I14914" s="218" t="str">
        <f t="shared" si="465"/>
        <v/>
      </c>
    </row>
    <row r="14915" spans="3:9" ht="15" customHeight="1">
      <c r="C14915" s="220" t="str">
        <f t="shared" si="464"/>
        <v/>
      </c>
      <c r="I14915" s="218" t="str">
        <f t="shared" si="465"/>
        <v/>
      </c>
    </row>
    <row r="14916" spans="3:9" ht="15" customHeight="1">
      <c r="C14916" s="220" t="str">
        <f t="shared" si="464"/>
        <v/>
      </c>
      <c r="I14916" s="218" t="str">
        <f t="shared" si="465"/>
        <v/>
      </c>
    </row>
    <row r="14917" spans="3:9" ht="15" customHeight="1">
      <c r="C14917" s="220" t="str">
        <f t="shared" si="464"/>
        <v/>
      </c>
      <c r="I14917" s="218" t="str">
        <f t="shared" si="465"/>
        <v/>
      </c>
    </row>
    <row r="14918" spans="3:9" ht="15" customHeight="1">
      <c r="C14918" s="220" t="str">
        <f t="shared" ref="C14918:C14981" si="466">IF(B14918="","",MONTH(B14918))</f>
        <v/>
      </c>
      <c r="I14918" s="218" t="str">
        <f t="shared" ref="I14918:I14981" si="467">IF(H14918="","",IF(E14918="","Não deixe campos em branco, a planilha resumo de custos e despesas necessita deles para funcionar",IF(F14918="","Não deixe campos em branco, a planilha resumo de custos e despesas necessita deles para funcionar",IF(G14918="","Não deixe campos em branco, a planilha resumo de custos e despesas necessita deles para funcionar",""))))</f>
        <v/>
      </c>
    </row>
    <row r="14919" spans="3:9" ht="15" customHeight="1">
      <c r="C14919" s="220" t="str">
        <f t="shared" si="466"/>
        <v/>
      </c>
      <c r="I14919" s="218" t="str">
        <f t="shared" si="467"/>
        <v/>
      </c>
    </row>
    <row r="14920" spans="3:9" ht="15" customHeight="1">
      <c r="C14920" s="220" t="str">
        <f t="shared" si="466"/>
        <v/>
      </c>
      <c r="I14920" s="218" t="str">
        <f t="shared" si="467"/>
        <v/>
      </c>
    </row>
    <row r="14921" spans="3:9" ht="15" customHeight="1">
      <c r="C14921" s="220" t="str">
        <f t="shared" si="466"/>
        <v/>
      </c>
      <c r="I14921" s="218" t="str">
        <f t="shared" si="467"/>
        <v/>
      </c>
    </row>
    <row r="14922" spans="3:9" ht="15" customHeight="1">
      <c r="C14922" s="220" t="str">
        <f t="shared" si="466"/>
        <v/>
      </c>
      <c r="I14922" s="218" t="str">
        <f t="shared" si="467"/>
        <v/>
      </c>
    </row>
    <row r="14923" spans="3:9" ht="15" customHeight="1">
      <c r="C14923" s="220" t="str">
        <f t="shared" si="466"/>
        <v/>
      </c>
      <c r="I14923" s="218" t="str">
        <f t="shared" si="467"/>
        <v/>
      </c>
    </row>
    <row r="14924" spans="3:9" ht="15" customHeight="1">
      <c r="C14924" s="220" t="str">
        <f t="shared" si="466"/>
        <v/>
      </c>
      <c r="I14924" s="218" t="str">
        <f t="shared" si="467"/>
        <v/>
      </c>
    </row>
    <row r="14925" spans="3:9" ht="15" customHeight="1">
      <c r="C14925" s="220" t="str">
        <f t="shared" si="466"/>
        <v/>
      </c>
      <c r="I14925" s="218" t="str">
        <f t="shared" si="467"/>
        <v/>
      </c>
    </row>
    <row r="14926" spans="3:9" ht="15" customHeight="1">
      <c r="C14926" s="220" t="str">
        <f t="shared" si="466"/>
        <v/>
      </c>
      <c r="I14926" s="218" t="str">
        <f t="shared" si="467"/>
        <v/>
      </c>
    </row>
    <row r="14927" spans="3:9" ht="15" customHeight="1">
      <c r="C14927" s="220" t="str">
        <f t="shared" si="466"/>
        <v/>
      </c>
      <c r="I14927" s="218" t="str">
        <f t="shared" si="467"/>
        <v/>
      </c>
    </row>
    <row r="14928" spans="3:9" ht="15" customHeight="1">
      <c r="C14928" s="220" t="str">
        <f t="shared" si="466"/>
        <v/>
      </c>
      <c r="I14928" s="218" t="str">
        <f t="shared" si="467"/>
        <v/>
      </c>
    </row>
    <row r="14929" spans="3:9" ht="15" customHeight="1">
      <c r="C14929" s="220" t="str">
        <f t="shared" si="466"/>
        <v/>
      </c>
      <c r="I14929" s="218" t="str">
        <f t="shared" si="467"/>
        <v/>
      </c>
    </row>
    <row r="14930" spans="3:9" ht="15" customHeight="1">
      <c r="C14930" s="220" t="str">
        <f t="shared" si="466"/>
        <v/>
      </c>
      <c r="I14930" s="218" t="str">
        <f t="shared" si="467"/>
        <v/>
      </c>
    </row>
    <row r="14931" spans="3:9" ht="15" customHeight="1">
      <c r="C14931" s="220" t="str">
        <f t="shared" si="466"/>
        <v/>
      </c>
      <c r="I14931" s="218" t="str">
        <f t="shared" si="467"/>
        <v/>
      </c>
    </row>
    <row r="14932" spans="3:9" ht="15" customHeight="1">
      <c r="C14932" s="220" t="str">
        <f t="shared" si="466"/>
        <v/>
      </c>
      <c r="I14932" s="218" t="str">
        <f t="shared" si="467"/>
        <v/>
      </c>
    </row>
    <row r="14933" spans="3:9" ht="15" customHeight="1">
      <c r="C14933" s="220" t="str">
        <f t="shared" si="466"/>
        <v/>
      </c>
      <c r="I14933" s="218" t="str">
        <f t="shared" si="467"/>
        <v/>
      </c>
    </row>
    <row r="14934" spans="3:9" ht="15" customHeight="1">
      <c r="C14934" s="220" t="str">
        <f t="shared" si="466"/>
        <v/>
      </c>
      <c r="I14934" s="218" t="str">
        <f t="shared" si="467"/>
        <v/>
      </c>
    </row>
    <row r="14935" spans="3:9" ht="15" customHeight="1">
      <c r="C14935" s="220" t="str">
        <f t="shared" si="466"/>
        <v/>
      </c>
      <c r="I14935" s="218" t="str">
        <f t="shared" si="467"/>
        <v/>
      </c>
    </row>
    <row r="14936" spans="3:9" ht="15" customHeight="1">
      <c r="C14936" s="220" t="str">
        <f t="shared" si="466"/>
        <v/>
      </c>
      <c r="I14936" s="218" t="str">
        <f t="shared" si="467"/>
        <v/>
      </c>
    </row>
    <row r="14937" spans="3:9" ht="15" customHeight="1">
      <c r="C14937" s="220" t="str">
        <f t="shared" si="466"/>
        <v/>
      </c>
      <c r="I14937" s="218" t="str">
        <f t="shared" si="467"/>
        <v/>
      </c>
    </row>
    <row r="14938" spans="3:9" ht="15" customHeight="1">
      <c r="C14938" s="220" t="str">
        <f t="shared" si="466"/>
        <v/>
      </c>
      <c r="I14938" s="218" t="str">
        <f t="shared" si="467"/>
        <v/>
      </c>
    </row>
    <row r="14939" spans="3:9" ht="15" customHeight="1">
      <c r="C14939" s="220" t="str">
        <f t="shared" si="466"/>
        <v/>
      </c>
      <c r="I14939" s="218" t="str">
        <f t="shared" si="467"/>
        <v/>
      </c>
    </row>
    <row r="14940" spans="3:9" ht="15" customHeight="1">
      <c r="C14940" s="220" t="str">
        <f t="shared" si="466"/>
        <v/>
      </c>
      <c r="I14940" s="218" t="str">
        <f t="shared" si="467"/>
        <v/>
      </c>
    </row>
    <row r="14941" spans="3:9" ht="15" customHeight="1">
      <c r="C14941" s="220" t="str">
        <f t="shared" si="466"/>
        <v/>
      </c>
      <c r="I14941" s="218" t="str">
        <f t="shared" si="467"/>
        <v/>
      </c>
    </row>
    <row r="14942" spans="3:9" ht="15" customHeight="1">
      <c r="C14942" s="220" t="str">
        <f t="shared" si="466"/>
        <v/>
      </c>
      <c r="I14942" s="218" t="str">
        <f t="shared" si="467"/>
        <v/>
      </c>
    </row>
    <row r="14943" spans="3:9" ht="15" customHeight="1">
      <c r="C14943" s="220" t="str">
        <f t="shared" si="466"/>
        <v/>
      </c>
      <c r="I14943" s="218" t="str">
        <f t="shared" si="467"/>
        <v/>
      </c>
    </row>
    <row r="14944" spans="3:9" ht="15" customHeight="1">
      <c r="C14944" s="220" t="str">
        <f t="shared" si="466"/>
        <v/>
      </c>
      <c r="I14944" s="218" t="str">
        <f t="shared" si="467"/>
        <v/>
      </c>
    </row>
    <row r="14945" spans="3:9" ht="15" customHeight="1">
      <c r="C14945" s="220" t="str">
        <f t="shared" si="466"/>
        <v/>
      </c>
      <c r="I14945" s="218" t="str">
        <f t="shared" si="467"/>
        <v/>
      </c>
    </row>
    <row r="14946" spans="3:9" ht="15" customHeight="1">
      <c r="C14946" s="220" t="str">
        <f t="shared" si="466"/>
        <v/>
      </c>
      <c r="I14946" s="218" t="str">
        <f t="shared" si="467"/>
        <v/>
      </c>
    </row>
    <row r="14947" spans="3:9" ht="15" customHeight="1">
      <c r="C14947" s="220" t="str">
        <f t="shared" si="466"/>
        <v/>
      </c>
      <c r="I14947" s="218" t="str">
        <f t="shared" si="467"/>
        <v/>
      </c>
    </row>
    <row r="14948" spans="3:9" ht="15" customHeight="1">
      <c r="C14948" s="220" t="str">
        <f t="shared" si="466"/>
        <v/>
      </c>
      <c r="I14948" s="218" t="str">
        <f t="shared" si="467"/>
        <v/>
      </c>
    </row>
    <row r="14949" spans="3:9" ht="15" customHeight="1">
      <c r="C14949" s="220" t="str">
        <f t="shared" si="466"/>
        <v/>
      </c>
      <c r="I14949" s="218" t="str">
        <f t="shared" si="467"/>
        <v/>
      </c>
    </row>
    <row r="14950" spans="3:9" ht="15" customHeight="1">
      <c r="C14950" s="220" t="str">
        <f t="shared" si="466"/>
        <v/>
      </c>
      <c r="I14950" s="218" t="str">
        <f t="shared" si="467"/>
        <v/>
      </c>
    </row>
    <row r="14951" spans="3:9" ht="15" customHeight="1">
      <c r="C14951" s="220" t="str">
        <f t="shared" si="466"/>
        <v/>
      </c>
      <c r="I14951" s="218" t="str">
        <f t="shared" si="467"/>
        <v/>
      </c>
    </row>
    <row r="14952" spans="3:9" ht="15" customHeight="1">
      <c r="C14952" s="220" t="str">
        <f t="shared" si="466"/>
        <v/>
      </c>
      <c r="I14952" s="218" t="str">
        <f t="shared" si="467"/>
        <v/>
      </c>
    </row>
    <row r="14953" spans="3:9" ht="15" customHeight="1">
      <c r="C14953" s="220" t="str">
        <f t="shared" si="466"/>
        <v/>
      </c>
      <c r="I14953" s="218" t="str">
        <f t="shared" si="467"/>
        <v/>
      </c>
    </row>
    <row r="14954" spans="3:9" ht="15" customHeight="1">
      <c r="C14954" s="220" t="str">
        <f t="shared" si="466"/>
        <v/>
      </c>
      <c r="I14954" s="218" t="str">
        <f t="shared" si="467"/>
        <v/>
      </c>
    </row>
    <row r="14955" spans="3:9" ht="15" customHeight="1">
      <c r="C14955" s="220" t="str">
        <f t="shared" si="466"/>
        <v/>
      </c>
      <c r="I14955" s="218" t="str">
        <f t="shared" si="467"/>
        <v/>
      </c>
    </row>
    <row r="14956" spans="3:9" ht="15" customHeight="1">
      <c r="C14956" s="220" t="str">
        <f t="shared" si="466"/>
        <v/>
      </c>
      <c r="I14956" s="218" t="str">
        <f t="shared" si="467"/>
        <v/>
      </c>
    </row>
    <row r="14957" spans="3:9" ht="15" customHeight="1">
      <c r="C14957" s="220" t="str">
        <f t="shared" si="466"/>
        <v/>
      </c>
      <c r="I14957" s="218" t="str">
        <f t="shared" si="467"/>
        <v/>
      </c>
    </row>
    <row r="14958" spans="3:9" ht="15" customHeight="1">
      <c r="C14958" s="220" t="str">
        <f t="shared" si="466"/>
        <v/>
      </c>
      <c r="I14958" s="218" t="str">
        <f t="shared" si="467"/>
        <v/>
      </c>
    </row>
    <row r="14959" spans="3:9" ht="15" customHeight="1">
      <c r="C14959" s="220" t="str">
        <f t="shared" si="466"/>
        <v/>
      </c>
      <c r="I14959" s="218" t="str">
        <f t="shared" si="467"/>
        <v/>
      </c>
    </row>
    <row r="14960" spans="3:9" ht="15" customHeight="1">
      <c r="C14960" s="220" t="str">
        <f t="shared" si="466"/>
        <v/>
      </c>
      <c r="I14960" s="218" t="str">
        <f t="shared" si="467"/>
        <v/>
      </c>
    </row>
    <row r="14961" spans="3:9" ht="15" customHeight="1">
      <c r="C14961" s="220" t="str">
        <f t="shared" si="466"/>
        <v/>
      </c>
      <c r="I14961" s="218" t="str">
        <f t="shared" si="467"/>
        <v/>
      </c>
    </row>
    <row r="14962" spans="3:9" ht="15" customHeight="1">
      <c r="C14962" s="220" t="str">
        <f t="shared" si="466"/>
        <v/>
      </c>
      <c r="I14962" s="218" t="str">
        <f t="shared" si="467"/>
        <v/>
      </c>
    </row>
    <row r="14963" spans="3:9" ht="15" customHeight="1">
      <c r="C14963" s="220" t="str">
        <f t="shared" si="466"/>
        <v/>
      </c>
      <c r="I14963" s="218" t="str">
        <f t="shared" si="467"/>
        <v/>
      </c>
    </row>
    <row r="14964" spans="3:9" ht="15" customHeight="1">
      <c r="C14964" s="220" t="str">
        <f t="shared" si="466"/>
        <v/>
      </c>
      <c r="I14964" s="218" t="str">
        <f t="shared" si="467"/>
        <v/>
      </c>
    </row>
    <row r="14965" spans="3:9" ht="15" customHeight="1">
      <c r="C14965" s="220" t="str">
        <f t="shared" si="466"/>
        <v/>
      </c>
      <c r="I14965" s="218" t="str">
        <f t="shared" si="467"/>
        <v/>
      </c>
    </row>
    <row r="14966" spans="3:9" ht="15" customHeight="1">
      <c r="C14966" s="220" t="str">
        <f t="shared" si="466"/>
        <v/>
      </c>
      <c r="I14966" s="218" t="str">
        <f t="shared" si="467"/>
        <v/>
      </c>
    </row>
    <row r="14967" spans="3:9" ht="15" customHeight="1">
      <c r="C14967" s="220" t="str">
        <f t="shared" si="466"/>
        <v/>
      </c>
      <c r="I14967" s="218" t="str">
        <f t="shared" si="467"/>
        <v/>
      </c>
    </row>
    <row r="14968" spans="3:9" ht="15" customHeight="1">
      <c r="C14968" s="220" t="str">
        <f t="shared" si="466"/>
        <v/>
      </c>
      <c r="I14968" s="218" t="str">
        <f t="shared" si="467"/>
        <v/>
      </c>
    </row>
    <row r="14969" spans="3:9" ht="15" customHeight="1">
      <c r="C14969" s="220" t="str">
        <f t="shared" si="466"/>
        <v/>
      </c>
      <c r="I14969" s="218" t="str">
        <f t="shared" si="467"/>
        <v/>
      </c>
    </row>
    <row r="14970" spans="3:9" ht="15" customHeight="1">
      <c r="C14970" s="220" t="str">
        <f t="shared" si="466"/>
        <v/>
      </c>
      <c r="I14970" s="218" t="str">
        <f t="shared" si="467"/>
        <v/>
      </c>
    </row>
    <row r="14971" spans="3:9" ht="15" customHeight="1">
      <c r="C14971" s="220" t="str">
        <f t="shared" si="466"/>
        <v/>
      </c>
      <c r="I14971" s="218" t="str">
        <f t="shared" si="467"/>
        <v/>
      </c>
    </row>
    <row r="14972" spans="3:9" ht="15" customHeight="1">
      <c r="C14972" s="220" t="str">
        <f t="shared" si="466"/>
        <v/>
      </c>
      <c r="I14972" s="218" t="str">
        <f t="shared" si="467"/>
        <v/>
      </c>
    </row>
    <row r="14973" spans="3:9" ht="15" customHeight="1">
      <c r="C14973" s="220" t="str">
        <f t="shared" si="466"/>
        <v/>
      </c>
      <c r="I14973" s="218" t="str">
        <f t="shared" si="467"/>
        <v/>
      </c>
    </row>
    <row r="14974" spans="3:9" ht="15" customHeight="1">
      <c r="C14974" s="220" t="str">
        <f t="shared" si="466"/>
        <v/>
      </c>
      <c r="I14974" s="218" t="str">
        <f t="shared" si="467"/>
        <v/>
      </c>
    </row>
    <row r="14975" spans="3:9" ht="15" customHeight="1">
      <c r="C14975" s="220" t="str">
        <f t="shared" si="466"/>
        <v/>
      </c>
      <c r="I14975" s="218" t="str">
        <f t="shared" si="467"/>
        <v/>
      </c>
    </row>
    <row r="14976" spans="3:9" ht="15" customHeight="1">
      <c r="C14976" s="220" t="str">
        <f t="shared" si="466"/>
        <v/>
      </c>
      <c r="I14976" s="218" t="str">
        <f t="shared" si="467"/>
        <v/>
      </c>
    </row>
    <row r="14977" spans="3:9" ht="15" customHeight="1">
      <c r="C14977" s="220" t="str">
        <f t="shared" si="466"/>
        <v/>
      </c>
      <c r="I14977" s="218" t="str">
        <f t="shared" si="467"/>
        <v/>
      </c>
    </row>
    <row r="14978" spans="3:9" ht="15" customHeight="1">
      <c r="C14978" s="220" t="str">
        <f t="shared" si="466"/>
        <v/>
      </c>
      <c r="I14978" s="218" t="str">
        <f t="shared" si="467"/>
        <v/>
      </c>
    </row>
    <row r="14979" spans="3:9" ht="15" customHeight="1">
      <c r="C14979" s="220" t="str">
        <f t="shared" si="466"/>
        <v/>
      </c>
      <c r="I14979" s="218" t="str">
        <f t="shared" si="467"/>
        <v/>
      </c>
    </row>
    <row r="14980" spans="3:9" ht="15" customHeight="1">
      <c r="C14980" s="220" t="str">
        <f t="shared" si="466"/>
        <v/>
      </c>
      <c r="I14980" s="218" t="str">
        <f t="shared" si="467"/>
        <v/>
      </c>
    </row>
    <row r="14981" spans="3:9" ht="15" customHeight="1">
      <c r="C14981" s="220" t="str">
        <f t="shared" si="466"/>
        <v/>
      </c>
      <c r="I14981" s="218" t="str">
        <f t="shared" si="467"/>
        <v/>
      </c>
    </row>
    <row r="14982" spans="3:9" ht="15" customHeight="1">
      <c r="C14982" s="220" t="str">
        <f t="shared" ref="C14982:C15045" si="468">IF(B14982="","",MONTH(B14982))</f>
        <v/>
      </c>
      <c r="I14982" s="218" t="str">
        <f t="shared" ref="I14982:I15045" si="469">IF(H14982="","",IF(E14982="","Não deixe campos em branco, a planilha resumo de custos e despesas necessita deles para funcionar",IF(F14982="","Não deixe campos em branco, a planilha resumo de custos e despesas necessita deles para funcionar",IF(G14982="","Não deixe campos em branco, a planilha resumo de custos e despesas necessita deles para funcionar",""))))</f>
        <v/>
      </c>
    </row>
    <row r="14983" spans="3:9" ht="15" customHeight="1">
      <c r="C14983" s="220" t="str">
        <f t="shared" si="468"/>
        <v/>
      </c>
      <c r="I14983" s="218" t="str">
        <f t="shared" si="469"/>
        <v/>
      </c>
    </row>
    <row r="14984" spans="3:9" ht="15" customHeight="1">
      <c r="C14984" s="220" t="str">
        <f t="shared" si="468"/>
        <v/>
      </c>
      <c r="I14984" s="218" t="str">
        <f t="shared" si="469"/>
        <v/>
      </c>
    </row>
    <row r="14985" spans="3:9" ht="15" customHeight="1">
      <c r="C14985" s="220" t="str">
        <f t="shared" si="468"/>
        <v/>
      </c>
      <c r="I14985" s="218" t="str">
        <f t="shared" si="469"/>
        <v/>
      </c>
    </row>
    <row r="14986" spans="3:9" ht="15" customHeight="1">
      <c r="C14986" s="220" t="str">
        <f t="shared" si="468"/>
        <v/>
      </c>
      <c r="I14986" s="218" t="str">
        <f t="shared" si="469"/>
        <v/>
      </c>
    </row>
    <row r="14987" spans="3:9" ht="15" customHeight="1">
      <c r="C14987" s="220" t="str">
        <f t="shared" si="468"/>
        <v/>
      </c>
      <c r="I14987" s="218" t="str">
        <f t="shared" si="469"/>
        <v/>
      </c>
    </row>
    <row r="14988" spans="3:9" ht="15" customHeight="1">
      <c r="C14988" s="220" t="str">
        <f t="shared" si="468"/>
        <v/>
      </c>
      <c r="I14988" s="218" t="str">
        <f t="shared" si="469"/>
        <v/>
      </c>
    </row>
    <row r="14989" spans="3:9" ht="15" customHeight="1">
      <c r="C14989" s="220" t="str">
        <f t="shared" si="468"/>
        <v/>
      </c>
      <c r="I14989" s="218" t="str">
        <f t="shared" si="469"/>
        <v/>
      </c>
    </row>
    <row r="14990" spans="3:9" ht="15" customHeight="1">
      <c r="C14990" s="220" t="str">
        <f t="shared" si="468"/>
        <v/>
      </c>
      <c r="I14990" s="218" t="str">
        <f t="shared" si="469"/>
        <v/>
      </c>
    </row>
    <row r="14991" spans="3:9" ht="15" customHeight="1">
      <c r="C14991" s="220" t="str">
        <f t="shared" si="468"/>
        <v/>
      </c>
      <c r="I14991" s="218" t="str">
        <f t="shared" si="469"/>
        <v/>
      </c>
    </row>
    <row r="14992" spans="3:9" ht="15" customHeight="1">
      <c r="C14992" s="220" t="str">
        <f t="shared" si="468"/>
        <v/>
      </c>
      <c r="I14992" s="218" t="str">
        <f t="shared" si="469"/>
        <v/>
      </c>
    </row>
    <row r="14993" spans="3:9" ht="15" customHeight="1">
      <c r="C14993" s="220" t="str">
        <f t="shared" si="468"/>
        <v/>
      </c>
      <c r="I14993" s="218" t="str">
        <f t="shared" si="469"/>
        <v/>
      </c>
    </row>
    <row r="14994" spans="3:9" ht="15" customHeight="1">
      <c r="C14994" s="220" t="str">
        <f t="shared" si="468"/>
        <v/>
      </c>
      <c r="I14994" s="218" t="str">
        <f t="shared" si="469"/>
        <v/>
      </c>
    </row>
    <row r="14995" spans="3:9" ht="15" customHeight="1">
      <c r="C14995" s="220" t="str">
        <f t="shared" si="468"/>
        <v/>
      </c>
      <c r="I14995" s="218" t="str">
        <f t="shared" si="469"/>
        <v/>
      </c>
    </row>
    <row r="14996" spans="3:9" ht="15" customHeight="1">
      <c r="C14996" s="220" t="str">
        <f t="shared" si="468"/>
        <v/>
      </c>
      <c r="I14996" s="218" t="str">
        <f t="shared" si="469"/>
        <v/>
      </c>
    </row>
    <row r="14997" spans="3:9" ht="15" customHeight="1">
      <c r="C14997" s="220" t="str">
        <f t="shared" si="468"/>
        <v/>
      </c>
      <c r="I14997" s="218" t="str">
        <f t="shared" si="469"/>
        <v/>
      </c>
    </row>
    <row r="14998" spans="3:9" ht="15" customHeight="1">
      <c r="C14998" s="220" t="str">
        <f t="shared" si="468"/>
        <v/>
      </c>
      <c r="I14998" s="218" t="str">
        <f t="shared" si="469"/>
        <v/>
      </c>
    </row>
    <row r="14999" spans="3:9" ht="15" customHeight="1">
      <c r="C14999" s="220" t="str">
        <f t="shared" si="468"/>
        <v/>
      </c>
      <c r="I14999" s="218" t="str">
        <f t="shared" si="469"/>
        <v/>
      </c>
    </row>
    <row r="15000" spans="3:9" ht="15" customHeight="1">
      <c r="C15000" s="220" t="str">
        <f t="shared" si="468"/>
        <v/>
      </c>
      <c r="I15000" s="218" t="str">
        <f t="shared" si="469"/>
        <v/>
      </c>
    </row>
    <row r="15001" spans="3:9" ht="15" customHeight="1">
      <c r="C15001" s="220" t="str">
        <f t="shared" si="468"/>
        <v/>
      </c>
      <c r="I15001" s="218" t="str">
        <f t="shared" si="469"/>
        <v/>
      </c>
    </row>
    <row r="15002" spans="3:9" ht="15" customHeight="1">
      <c r="C15002" s="220" t="str">
        <f t="shared" si="468"/>
        <v/>
      </c>
      <c r="I15002" s="218" t="str">
        <f t="shared" si="469"/>
        <v/>
      </c>
    </row>
    <row r="15003" spans="3:9" ht="15" customHeight="1">
      <c r="C15003" s="220" t="str">
        <f t="shared" si="468"/>
        <v/>
      </c>
      <c r="I15003" s="218" t="str">
        <f t="shared" si="469"/>
        <v/>
      </c>
    </row>
    <row r="15004" spans="3:9" ht="15" customHeight="1">
      <c r="C15004" s="220" t="str">
        <f t="shared" si="468"/>
        <v/>
      </c>
      <c r="I15004" s="218" t="str">
        <f t="shared" si="469"/>
        <v/>
      </c>
    </row>
    <row r="15005" spans="3:9" ht="15" customHeight="1">
      <c r="C15005" s="220" t="str">
        <f t="shared" si="468"/>
        <v/>
      </c>
      <c r="I15005" s="218" t="str">
        <f t="shared" si="469"/>
        <v/>
      </c>
    </row>
    <row r="15006" spans="3:9" ht="15" customHeight="1">
      <c r="C15006" s="220" t="str">
        <f t="shared" si="468"/>
        <v/>
      </c>
      <c r="I15006" s="218" t="str">
        <f t="shared" si="469"/>
        <v/>
      </c>
    </row>
    <row r="15007" spans="3:9" ht="15" customHeight="1">
      <c r="C15007" s="220" t="str">
        <f t="shared" si="468"/>
        <v/>
      </c>
      <c r="I15007" s="218" t="str">
        <f t="shared" si="469"/>
        <v/>
      </c>
    </row>
    <row r="15008" spans="3:9" ht="15" customHeight="1">
      <c r="C15008" s="220" t="str">
        <f t="shared" si="468"/>
        <v/>
      </c>
      <c r="I15008" s="218" t="str">
        <f t="shared" si="469"/>
        <v/>
      </c>
    </row>
    <row r="15009" spans="3:9" ht="15" customHeight="1">
      <c r="C15009" s="220" t="str">
        <f t="shared" si="468"/>
        <v/>
      </c>
      <c r="I15009" s="218" t="str">
        <f t="shared" si="469"/>
        <v/>
      </c>
    </row>
    <row r="15010" spans="3:9" ht="15" customHeight="1">
      <c r="C15010" s="220" t="str">
        <f t="shared" si="468"/>
        <v/>
      </c>
      <c r="I15010" s="218" t="str">
        <f t="shared" si="469"/>
        <v/>
      </c>
    </row>
    <row r="15011" spans="3:9" ht="15" customHeight="1">
      <c r="C15011" s="220" t="str">
        <f t="shared" si="468"/>
        <v/>
      </c>
      <c r="I15011" s="218" t="str">
        <f t="shared" si="469"/>
        <v/>
      </c>
    </row>
    <row r="15012" spans="3:9" ht="15" customHeight="1">
      <c r="C15012" s="220" t="str">
        <f t="shared" si="468"/>
        <v/>
      </c>
      <c r="I15012" s="218" t="str">
        <f t="shared" si="469"/>
        <v/>
      </c>
    </row>
    <row r="15013" spans="3:9" ht="15" customHeight="1">
      <c r="C15013" s="220" t="str">
        <f t="shared" si="468"/>
        <v/>
      </c>
      <c r="I15013" s="218" t="str">
        <f t="shared" si="469"/>
        <v/>
      </c>
    </row>
    <row r="15014" spans="3:9" ht="15" customHeight="1">
      <c r="C15014" s="220" t="str">
        <f t="shared" si="468"/>
        <v/>
      </c>
      <c r="I15014" s="218" t="str">
        <f t="shared" si="469"/>
        <v/>
      </c>
    </row>
    <row r="15015" spans="3:9" ht="15" customHeight="1">
      <c r="C15015" s="220" t="str">
        <f t="shared" si="468"/>
        <v/>
      </c>
      <c r="I15015" s="218" t="str">
        <f t="shared" si="469"/>
        <v/>
      </c>
    </row>
    <row r="15016" spans="3:9" ht="15" customHeight="1">
      <c r="C15016" s="220" t="str">
        <f t="shared" si="468"/>
        <v/>
      </c>
      <c r="I15016" s="218" t="str">
        <f t="shared" si="469"/>
        <v/>
      </c>
    </row>
    <row r="15017" spans="3:9" ht="15" customHeight="1">
      <c r="C15017" s="220" t="str">
        <f t="shared" si="468"/>
        <v/>
      </c>
      <c r="I15017" s="218" t="str">
        <f t="shared" si="469"/>
        <v/>
      </c>
    </row>
    <row r="15018" spans="3:9" ht="15" customHeight="1">
      <c r="C15018" s="220" t="str">
        <f t="shared" si="468"/>
        <v/>
      </c>
      <c r="I15018" s="218" t="str">
        <f t="shared" si="469"/>
        <v/>
      </c>
    </row>
    <row r="15019" spans="3:9" ht="15" customHeight="1">
      <c r="C15019" s="220" t="str">
        <f t="shared" si="468"/>
        <v/>
      </c>
      <c r="I15019" s="218" t="str">
        <f t="shared" si="469"/>
        <v/>
      </c>
    </row>
    <row r="15020" spans="3:9" ht="15" customHeight="1">
      <c r="C15020" s="220" t="str">
        <f t="shared" si="468"/>
        <v/>
      </c>
      <c r="I15020" s="218" t="str">
        <f t="shared" si="469"/>
        <v/>
      </c>
    </row>
    <row r="15021" spans="3:9" ht="15" customHeight="1">
      <c r="C15021" s="220" t="str">
        <f t="shared" si="468"/>
        <v/>
      </c>
      <c r="I15021" s="218" t="str">
        <f t="shared" si="469"/>
        <v/>
      </c>
    </row>
    <row r="15022" spans="3:9" ht="15" customHeight="1">
      <c r="C15022" s="220" t="str">
        <f t="shared" si="468"/>
        <v/>
      </c>
      <c r="I15022" s="218" t="str">
        <f t="shared" si="469"/>
        <v/>
      </c>
    </row>
    <row r="15023" spans="3:9" ht="15" customHeight="1">
      <c r="C15023" s="220" t="str">
        <f t="shared" si="468"/>
        <v/>
      </c>
      <c r="I15023" s="218" t="str">
        <f t="shared" si="469"/>
        <v/>
      </c>
    </row>
    <row r="15024" spans="3:9" ht="15" customHeight="1">
      <c r="C15024" s="220" t="str">
        <f t="shared" si="468"/>
        <v/>
      </c>
      <c r="I15024" s="218" t="str">
        <f t="shared" si="469"/>
        <v/>
      </c>
    </row>
    <row r="15025" spans="3:9" ht="15" customHeight="1">
      <c r="C15025" s="220" t="str">
        <f t="shared" si="468"/>
        <v/>
      </c>
      <c r="I15025" s="218" t="str">
        <f t="shared" si="469"/>
        <v/>
      </c>
    </row>
    <row r="15026" spans="3:9" ht="15" customHeight="1">
      <c r="C15026" s="220" t="str">
        <f t="shared" si="468"/>
        <v/>
      </c>
      <c r="I15026" s="218" t="str">
        <f t="shared" si="469"/>
        <v/>
      </c>
    </row>
    <row r="15027" spans="3:9" ht="15" customHeight="1">
      <c r="C15027" s="220" t="str">
        <f t="shared" si="468"/>
        <v/>
      </c>
      <c r="I15027" s="218" t="str">
        <f t="shared" si="469"/>
        <v/>
      </c>
    </row>
    <row r="15028" spans="3:9" ht="15" customHeight="1">
      <c r="C15028" s="220" t="str">
        <f t="shared" si="468"/>
        <v/>
      </c>
      <c r="I15028" s="218" t="str">
        <f t="shared" si="469"/>
        <v/>
      </c>
    </row>
    <row r="15029" spans="3:9" ht="15" customHeight="1">
      <c r="C15029" s="220" t="str">
        <f t="shared" si="468"/>
        <v/>
      </c>
      <c r="I15029" s="218" t="str">
        <f t="shared" si="469"/>
        <v/>
      </c>
    </row>
    <row r="15030" spans="3:9" ht="15" customHeight="1">
      <c r="C15030" s="220" t="str">
        <f t="shared" si="468"/>
        <v/>
      </c>
      <c r="I15030" s="218" t="str">
        <f t="shared" si="469"/>
        <v/>
      </c>
    </row>
    <row r="15031" spans="3:9" ht="15" customHeight="1">
      <c r="C15031" s="220" t="str">
        <f t="shared" si="468"/>
        <v/>
      </c>
      <c r="I15031" s="218" t="str">
        <f t="shared" si="469"/>
        <v/>
      </c>
    </row>
    <row r="15032" spans="3:9" ht="15" customHeight="1">
      <c r="C15032" s="220" t="str">
        <f t="shared" si="468"/>
        <v/>
      </c>
      <c r="I15032" s="218" t="str">
        <f t="shared" si="469"/>
        <v/>
      </c>
    </row>
    <row r="15033" spans="3:9" ht="15" customHeight="1">
      <c r="C15033" s="220" t="str">
        <f t="shared" si="468"/>
        <v/>
      </c>
      <c r="I15033" s="218" t="str">
        <f t="shared" si="469"/>
        <v/>
      </c>
    </row>
    <row r="15034" spans="3:9" ht="15" customHeight="1">
      <c r="C15034" s="220" t="str">
        <f t="shared" si="468"/>
        <v/>
      </c>
      <c r="I15034" s="218" t="str">
        <f t="shared" si="469"/>
        <v/>
      </c>
    </row>
    <row r="15035" spans="3:9" ht="15" customHeight="1">
      <c r="C15035" s="220" t="str">
        <f t="shared" si="468"/>
        <v/>
      </c>
      <c r="I15035" s="218" t="str">
        <f t="shared" si="469"/>
        <v/>
      </c>
    </row>
    <row r="15036" spans="3:9" ht="15" customHeight="1">
      <c r="C15036" s="220" t="str">
        <f t="shared" si="468"/>
        <v/>
      </c>
      <c r="I15036" s="218" t="str">
        <f t="shared" si="469"/>
        <v/>
      </c>
    </row>
    <row r="15037" spans="3:9" ht="15" customHeight="1">
      <c r="C15037" s="220" t="str">
        <f t="shared" si="468"/>
        <v/>
      </c>
      <c r="I15037" s="218" t="str">
        <f t="shared" si="469"/>
        <v/>
      </c>
    </row>
    <row r="15038" spans="3:9" ht="15" customHeight="1">
      <c r="C15038" s="220" t="str">
        <f t="shared" si="468"/>
        <v/>
      </c>
      <c r="I15038" s="218" t="str">
        <f t="shared" si="469"/>
        <v/>
      </c>
    </row>
    <row r="15039" spans="3:9" ht="15" customHeight="1">
      <c r="C15039" s="220" t="str">
        <f t="shared" si="468"/>
        <v/>
      </c>
      <c r="I15039" s="218" t="str">
        <f t="shared" si="469"/>
        <v/>
      </c>
    </row>
    <row r="15040" spans="3:9" ht="15" customHeight="1">
      <c r="C15040" s="220" t="str">
        <f t="shared" si="468"/>
        <v/>
      </c>
      <c r="I15040" s="218" t="str">
        <f t="shared" si="469"/>
        <v/>
      </c>
    </row>
    <row r="15041" spans="3:9" ht="15" customHeight="1">
      <c r="C15041" s="220" t="str">
        <f t="shared" si="468"/>
        <v/>
      </c>
      <c r="I15041" s="218" t="str">
        <f t="shared" si="469"/>
        <v/>
      </c>
    </row>
    <row r="15042" spans="3:9" ht="15" customHeight="1">
      <c r="C15042" s="220" t="str">
        <f t="shared" si="468"/>
        <v/>
      </c>
      <c r="I15042" s="218" t="str">
        <f t="shared" si="469"/>
        <v/>
      </c>
    </row>
    <row r="15043" spans="3:9" ht="15" customHeight="1">
      <c r="C15043" s="220" t="str">
        <f t="shared" si="468"/>
        <v/>
      </c>
      <c r="I15043" s="218" t="str">
        <f t="shared" si="469"/>
        <v/>
      </c>
    </row>
    <row r="15044" spans="3:9" ht="15" customHeight="1">
      <c r="C15044" s="220" t="str">
        <f t="shared" si="468"/>
        <v/>
      </c>
      <c r="I15044" s="218" t="str">
        <f t="shared" si="469"/>
        <v/>
      </c>
    </row>
    <row r="15045" spans="3:9" ht="15" customHeight="1">
      <c r="C15045" s="220" t="str">
        <f t="shared" si="468"/>
        <v/>
      </c>
      <c r="I15045" s="218" t="str">
        <f t="shared" si="469"/>
        <v/>
      </c>
    </row>
    <row r="15046" spans="3:9" ht="15" customHeight="1">
      <c r="C15046" s="220" t="str">
        <f t="shared" ref="C15046:C15109" si="470">IF(B15046="","",MONTH(B15046))</f>
        <v/>
      </c>
      <c r="I15046" s="218" t="str">
        <f t="shared" ref="I15046:I15109" si="471">IF(H15046="","",IF(E15046="","Não deixe campos em branco, a planilha resumo de custos e despesas necessita deles para funcionar",IF(F15046="","Não deixe campos em branco, a planilha resumo de custos e despesas necessita deles para funcionar",IF(G15046="","Não deixe campos em branco, a planilha resumo de custos e despesas necessita deles para funcionar",""))))</f>
        <v/>
      </c>
    </row>
    <row r="15047" spans="3:9" ht="15" customHeight="1">
      <c r="C15047" s="220" t="str">
        <f t="shared" si="470"/>
        <v/>
      </c>
      <c r="I15047" s="218" t="str">
        <f t="shared" si="471"/>
        <v/>
      </c>
    </row>
    <row r="15048" spans="3:9" ht="15" customHeight="1">
      <c r="C15048" s="220" t="str">
        <f t="shared" si="470"/>
        <v/>
      </c>
      <c r="I15048" s="218" t="str">
        <f t="shared" si="471"/>
        <v/>
      </c>
    </row>
    <row r="15049" spans="3:9" ht="15" customHeight="1">
      <c r="C15049" s="220" t="str">
        <f t="shared" si="470"/>
        <v/>
      </c>
      <c r="I15049" s="218" t="str">
        <f t="shared" si="471"/>
        <v/>
      </c>
    </row>
    <row r="15050" spans="3:9" ht="15" customHeight="1">
      <c r="C15050" s="220" t="str">
        <f t="shared" si="470"/>
        <v/>
      </c>
      <c r="I15050" s="218" t="str">
        <f t="shared" si="471"/>
        <v/>
      </c>
    </row>
    <row r="15051" spans="3:9" ht="15" customHeight="1">
      <c r="C15051" s="220" t="str">
        <f t="shared" si="470"/>
        <v/>
      </c>
      <c r="I15051" s="218" t="str">
        <f t="shared" si="471"/>
        <v/>
      </c>
    </row>
    <row r="15052" spans="3:9" ht="15" customHeight="1">
      <c r="C15052" s="220" t="str">
        <f t="shared" si="470"/>
        <v/>
      </c>
      <c r="I15052" s="218" t="str">
        <f t="shared" si="471"/>
        <v/>
      </c>
    </row>
    <row r="15053" spans="3:9" ht="15" customHeight="1">
      <c r="C15053" s="220" t="str">
        <f t="shared" si="470"/>
        <v/>
      </c>
      <c r="I15053" s="218" t="str">
        <f t="shared" si="471"/>
        <v/>
      </c>
    </row>
    <row r="15054" spans="3:9" ht="15" customHeight="1">
      <c r="C15054" s="220" t="str">
        <f t="shared" si="470"/>
        <v/>
      </c>
      <c r="I15054" s="218" t="str">
        <f t="shared" si="471"/>
        <v/>
      </c>
    </row>
    <row r="15055" spans="3:9" ht="15" customHeight="1">
      <c r="C15055" s="220" t="str">
        <f t="shared" si="470"/>
        <v/>
      </c>
      <c r="I15055" s="218" t="str">
        <f t="shared" si="471"/>
        <v/>
      </c>
    </row>
    <row r="15056" spans="3:9" ht="15" customHeight="1">
      <c r="C15056" s="220" t="str">
        <f t="shared" si="470"/>
        <v/>
      </c>
      <c r="I15056" s="218" t="str">
        <f t="shared" si="471"/>
        <v/>
      </c>
    </row>
    <row r="15057" spans="3:9" ht="15" customHeight="1">
      <c r="C15057" s="220" t="str">
        <f t="shared" si="470"/>
        <v/>
      </c>
      <c r="I15057" s="218" t="str">
        <f t="shared" si="471"/>
        <v/>
      </c>
    </row>
    <row r="15058" spans="3:9" ht="15" customHeight="1">
      <c r="C15058" s="220" t="str">
        <f t="shared" si="470"/>
        <v/>
      </c>
      <c r="I15058" s="218" t="str">
        <f t="shared" si="471"/>
        <v/>
      </c>
    </row>
    <row r="15059" spans="3:9" ht="15" customHeight="1">
      <c r="C15059" s="220" t="str">
        <f t="shared" si="470"/>
        <v/>
      </c>
      <c r="I15059" s="218" t="str">
        <f t="shared" si="471"/>
        <v/>
      </c>
    </row>
    <row r="15060" spans="3:9" ht="15" customHeight="1">
      <c r="C15060" s="220" t="str">
        <f t="shared" si="470"/>
        <v/>
      </c>
      <c r="I15060" s="218" t="str">
        <f t="shared" si="471"/>
        <v/>
      </c>
    </row>
    <row r="15061" spans="3:9" ht="15" customHeight="1">
      <c r="C15061" s="220" t="str">
        <f t="shared" si="470"/>
        <v/>
      </c>
      <c r="I15061" s="218" t="str">
        <f t="shared" si="471"/>
        <v/>
      </c>
    </row>
    <row r="15062" spans="3:9" ht="15" customHeight="1">
      <c r="C15062" s="220" t="str">
        <f t="shared" si="470"/>
        <v/>
      </c>
      <c r="I15062" s="218" t="str">
        <f t="shared" si="471"/>
        <v/>
      </c>
    </row>
    <row r="15063" spans="3:9" ht="15" customHeight="1">
      <c r="C15063" s="220" t="str">
        <f t="shared" si="470"/>
        <v/>
      </c>
      <c r="I15063" s="218" t="str">
        <f t="shared" si="471"/>
        <v/>
      </c>
    </row>
    <row r="15064" spans="3:9" ht="15" customHeight="1">
      <c r="C15064" s="220" t="str">
        <f t="shared" si="470"/>
        <v/>
      </c>
      <c r="I15064" s="218" t="str">
        <f t="shared" si="471"/>
        <v/>
      </c>
    </row>
    <row r="15065" spans="3:9" ht="15" customHeight="1">
      <c r="C15065" s="220" t="str">
        <f t="shared" si="470"/>
        <v/>
      </c>
      <c r="I15065" s="218" t="str">
        <f t="shared" si="471"/>
        <v/>
      </c>
    </row>
    <row r="15066" spans="3:9" ht="15" customHeight="1">
      <c r="C15066" s="220" t="str">
        <f t="shared" si="470"/>
        <v/>
      </c>
      <c r="I15066" s="218" t="str">
        <f t="shared" si="471"/>
        <v/>
      </c>
    </row>
    <row r="15067" spans="3:9" ht="15" customHeight="1">
      <c r="C15067" s="220" t="str">
        <f t="shared" si="470"/>
        <v/>
      </c>
      <c r="I15067" s="218" t="str">
        <f t="shared" si="471"/>
        <v/>
      </c>
    </row>
    <row r="15068" spans="3:9" ht="15" customHeight="1">
      <c r="C15068" s="220" t="str">
        <f t="shared" si="470"/>
        <v/>
      </c>
      <c r="I15068" s="218" t="str">
        <f t="shared" si="471"/>
        <v/>
      </c>
    </row>
    <row r="15069" spans="3:9" ht="15" customHeight="1">
      <c r="C15069" s="220" t="str">
        <f t="shared" si="470"/>
        <v/>
      </c>
      <c r="I15069" s="218" t="str">
        <f t="shared" si="471"/>
        <v/>
      </c>
    </row>
    <row r="15070" spans="3:9" ht="15" customHeight="1">
      <c r="C15070" s="220" t="str">
        <f t="shared" si="470"/>
        <v/>
      </c>
      <c r="I15070" s="218" t="str">
        <f t="shared" si="471"/>
        <v/>
      </c>
    </row>
    <row r="15071" spans="3:9" ht="15" customHeight="1">
      <c r="C15071" s="220" t="str">
        <f t="shared" si="470"/>
        <v/>
      </c>
      <c r="I15071" s="218" t="str">
        <f t="shared" si="471"/>
        <v/>
      </c>
    </row>
    <row r="15072" spans="3:9" ht="15" customHeight="1">
      <c r="C15072" s="220" t="str">
        <f t="shared" si="470"/>
        <v/>
      </c>
      <c r="I15072" s="218" t="str">
        <f t="shared" si="471"/>
        <v/>
      </c>
    </row>
    <row r="15073" spans="3:9" ht="15" customHeight="1">
      <c r="C15073" s="220" t="str">
        <f t="shared" si="470"/>
        <v/>
      </c>
      <c r="I15073" s="218" t="str">
        <f t="shared" si="471"/>
        <v/>
      </c>
    </row>
    <row r="15074" spans="3:9" ht="15" customHeight="1">
      <c r="C15074" s="220" t="str">
        <f t="shared" si="470"/>
        <v/>
      </c>
      <c r="I15074" s="218" t="str">
        <f t="shared" si="471"/>
        <v/>
      </c>
    </row>
    <row r="15075" spans="3:9" ht="15" customHeight="1">
      <c r="C15075" s="220" t="str">
        <f t="shared" si="470"/>
        <v/>
      </c>
      <c r="I15075" s="218" t="str">
        <f t="shared" si="471"/>
        <v/>
      </c>
    </row>
    <row r="15076" spans="3:9" ht="15" customHeight="1">
      <c r="C15076" s="220" t="str">
        <f t="shared" si="470"/>
        <v/>
      </c>
      <c r="I15076" s="218" t="str">
        <f t="shared" si="471"/>
        <v/>
      </c>
    </row>
    <row r="15077" spans="3:9" ht="15" customHeight="1">
      <c r="C15077" s="220" t="str">
        <f t="shared" si="470"/>
        <v/>
      </c>
      <c r="I15077" s="218" t="str">
        <f t="shared" si="471"/>
        <v/>
      </c>
    </row>
    <row r="15078" spans="3:9" ht="15" customHeight="1">
      <c r="C15078" s="220" t="str">
        <f t="shared" si="470"/>
        <v/>
      </c>
      <c r="I15078" s="218" t="str">
        <f t="shared" si="471"/>
        <v/>
      </c>
    </row>
    <row r="15079" spans="3:9" ht="15" customHeight="1">
      <c r="C15079" s="220" t="str">
        <f t="shared" si="470"/>
        <v/>
      </c>
      <c r="I15079" s="218" t="str">
        <f t="shared" si="471"/>
        <v/>
      </c>
    </row>
    <row r="15080" spans="3:9" ht="15" customHeight="1">
      <c r="C15080" s="220" t="str">
        <f t="shared" si="470"/>
        <v/>
      </c>
      <c r="I15080" s="218" t="str">
        <f t="shared" si="471"/>
        <v/>
      </c>
    </row>
    <row r="15081" spans="3:9" ht="15" customHeight="1">
      <c r="C15081" s="220" t="str">
        <f t="shared" si="470"/>
        <v/>
      </c>
      <c r="I15081" s="218" t="str">
        <f t="shared" si="471"/>
        <v/>
      </c>
    </row>
    <row r="15082" spans="3:9" ht="15" customHeight="1">
      <c r="C15082" s="220" t="str">
        <f t="shared" si="470"/>
        <v/>
      </c>
      <c r="I15082" s="218" t="str">
        <f t="shared" si="471"/>
        <v/>
      </c>
    </row>
    <row r="15083" spans="3:9" ht="15" customHeight="1">
      <c r="C15083" s="220" t="str">
        <f t="shared" si="470"/>
        <v/>
      </c>
      <c r="I15083" s="218" t="str">
        <f t="shared" si="471"/>
        <v/>
      </c>
    </row>
    <row r="15084" spans="3:9" ht="15" customHeight="1">
      <c r="C15084" s="220" t="str">
        <f t="shared" si="470"/>
        <v/>
      </c>
      <c r="I15084" s="218" t="str">
        <f t="shared" si="471"/>
        <v/>
      </c>
    </row>
    <row r="15085" spans="3:9" ht="15" customHeight="1">
      <c r="C15085" s="220" t="str">
        <f t="shared" si="470"/>
        <v/>
      </c>
      <c r="I15085" s="218" t="str">
        <f t="shared" si="471"/>
        <v/>
      </c>
    </row>
    <row r="15086" spans="3:9" ht="15" customHeight="1">
      <c r="C15086" s="220" t="str">
        <f t="shared" si="470"/>
        <v/>
      </c>
      <c r="I15086" s="218" t="str">
        <f t="shared" si="471"/>
        <v/>
      </c>
    </row>
    <row r="15087" spans="3:9" ht="15" customHeight="1">
      <c r="C15087" s="220" t="str">
        <f t="shared" si="470"/>
        <v/>
      </c>
      <c r="I15087" s="218" t="str">
        <f t="shared" si="471"/>
        <v/>
      </c>
    </row>
    <row r="15088" spans="3:9" ht="15" customHeight="1">
      <c r="C15088" s="220" t="str">
        <f t="shared" si="470"/>
        <v/>
      </c>
      <c r="I15088" s="218" t="str">
        <f t="shared" si="471"/>
        <v/>
      </c>
    </row>
    <row r="15089" spans="3:9" ht="15" customHeight="1">
      <c r="C15089" s="220" t="str">
        <f t="shared" si="470"/>
        <v/>
      </c>
      <c r="I15089" s="218" t="str">
        <f t="shared" si="471"/>
        <v/>
      </c>
    </row>
    <row r="15090" spans="3:9" ht="15" customHeight="1">
      <c r="C15090" s="220" t="str">
        <f t="shared" si="470"/>
        <v/>
      </c>
      <c r="I15090" s="218" t="str">
        <f t="shared" si="471"/>
        <v/>
      </c>
    </row>
    <row r="15091" spans="3:9" ht="15" customHeight="1">
      <c r="C15091" s="220" t="str">
        <f t="shared" si="470"/>
        <v/>
      </c>
      <c r="I15091" s="218" t="str">
        <f t="shared" si="471"/>
        <v/>
      </c>
    </row>
    <row r="15092" spans="3:9" ht="15" customHeight="1">
      <c r="C15092" s="220" t="str">
        <f t="shared" si="470"/>
        <v/>
      </c>
      <c r="I15092" s="218" t="str">
        <f t="shared" si="471"/>
        <v/>
      </c>
    </row>
    <row r="15093" spans="3:9" ht="15" customHeight="1">
      <c r="C15093" s="220" t="str">
        <f t="shared" si="470"/>
        <v/>
      </c>
      <c r="I15093" s="218" t="str">
        <f t="shared" si="471"/>
        <v/>
      </c>
    </row>
    <row r="15094" spans="3:9" ht="15" customHeight="1">
      <c r="C15094" s="220" t="str">
        <f t="shared" si="470"/>
        <v/>
      </c>
      <c r="I15094" s="218" t="str">
        <f t="shared" si="471"/>
        <v/>
      </c>
    </row>
    <row r="15095" spans="3:9" ht="15" customHeight="1">
      <c r="C15095" s="220" t="str">
        <f t="shared" si="470"/>
        <v/>
      </c>
      <c r="I15095" s="218" t="str">
        <f t="shared" si="471"/>
        <v/>
      </c>
    </row>
    <row r="15096" spans="3:9" ht="15" customHeight="1">
      <c r="C15096" s="220" t="str">
        <f t="shared" si="470"/>
        <v/>
      </c>
      <c r="I15096" s="218" t="str">
        <f t="shared" si="471"/>
        <v/>
      </c>
    </row>
    <row r="15097" spans="3:9" ht="15" customHeight="1">
      <c r="C15097" s="220" t="str">
        <f t="shared" si="470"/>
        <v/>
      </c>
      <c r="I15097" s="218" t="str">
        <f t="shared" si="471"/>
        <v/>
      </c>
    </row>
    <row r="15098" spans="3:9" ht="15" customHeight="1">
      <c r="C15098" s="220" t="str">
        <f t="shared" si="470"/>
        <v/>
      </c>
      <c r="I15098" s="218" t="str">
        <f t="shared" si="471"/>
        <v/>
      </c>
    </row>
    <row r="15099" spans="3:9" ht="15" customHeight="1">
      <c r="C15099" s="220" t="str">
        <f t="shared" si="470"/>
        <v/>
      </c>
      <c r="I15099" s="218" t="str">
        <f t="shared" si="471"/>
        <v/>
      </c>
    </row>
    <row r="15100" spans="3:9" ht="15" customHeight="1">
      <c r="C15100" s="220" t="str">
        <f t="shared" si="470"/>
        <v/>
      </c>
      <c r="I15100" s="218" t="str">
        <f t="shared" si="471"/>
        <v/>
      </c>
    </row>
    <row r="15101" spans="3:9" ht="15" customHeight="1">
      <c r="C15101" s="220" t="str">
        <f t="shared" si="470"/>
        <v/>
      </c>
      <c r="I15101" s="218" t="str">
        <f t="shared" si="471"/>
        <v/>
      </c>
    </row>
    <row r="15102" spans="3:9" ht="15" customHeight="1">
      <c r="C15102" s="220" t="str">
        <f t="shared" si="470"/>
        <v/>
      </c>
      <c r="I15102" s="218" t="str">
        <f t="shared" si="471"/>
        <v/>
      </c>
    </row>
    <row r="15103" spans="3:9" ht="15" customHeight="1">
      <c r="C15103" s="220" t="str">
        <f t="shared" si="470"/>
        <v/>
      </c>
      <c r="I15103" s="218" t="str">
        <f t="shared" si="471"/>
        <v/>
      </c>
    </row>
    <row r="15104" spans="3:9" ht="15" customHeight="1">
      <c r="C15104" s="220" t="str">
        <f t="shared" si="470"/>
        <v/>
      </c>
      <c r="I15104" s="218" t="str">
        <f t="shared" si="471"/>
        <v/>
      </c>
    </row>
    <row r="15105" spans="3:9" ht="15" customHeight="1">
      <c r="C15105" s="220" t="str">
        <f t="shared" si="470"/>
        <v/>
      </c>
      <c r="I15105" s="218" t="str">
        <f t="shared" si="471"/>
        <v/>
      </c>
    </row>
    <row r="15106" spans="3:9" ht="15" customHeight="1">
      <c r="C15106" s="220" t="str">
        <f t="shared" si="470"/>
        <v/>
      </c>
      <c r="I15106" s="218" t="str">
        <f t="shared" si="471"/>
        <v/>
      </c>
    </row>
    <row r="15107" spans="3:9" ht="15" customHeight="1">
      <c r="C15107" s="220" t="str">
        <f t="shared" si="470"/>
        <v/>
      </c>
      <c r="I15107" s="218" t="str">
        <f t="shared" si="471"/>
        <v/>
      </c>
    </row>
    <row r="15108" spans="3:9" ht="15" customHeight="1">
      <c r="C15108" s="220" t="str">
        <f t="shared" si="470"/>
        <v/>
      </c>
      <c r="I15108" s="218" t="str">
        <f t="shared" si="471"/>
        <v/>
      </c>
    </row>
    <row r="15109" spans="3:9" ht="15" customHeight="1">
      <c r="C15109" s="220" t="str">
        <f t="shared" si="470"/>
        <v/>
      </c>
      <c r="I15109" s="218" t="str">
        <f t="shared" si="471"/>
        <v/>
      </c>
    </row>
    <row r="15110" spans="3:9" ht="15" customHeight="1">
      <c r="C15110" s="220" t="str">
        <f t="shared" ref="C15110:C15173" si="472">IF(B15110="","",MONTH(B15110))</f>
        <v/>
      </c>
      <c r="I15110" s="218" t="str">
        <f t="shared" ref="I15110:I15173" si="473">IF(H15110="","",IF(E15110="","Não deixe campos em branco, a planilha resumo de custos e despesas necessita deles para funcionar",IF(F15110="","Não deixe campos em branco, a planilha resumo de custos e despesas necessita deles para funcionar",IF(G15110="","Não deixe campos em branco, a planilha resumo de custos e despesas necessita deles para funcionar",""))))</f>
        <v/>
      </c>
    </row>
    <row r="15111" spans="3:9" ht="15" customHeight="1">
      <c r="C15111" s="220" t="str">
        <f t="shared" si="472"/>
        <v/>
      </c>
      <c r="I15111" s="218" t="str">
        <f t="shared" si="473"/>
        <v/>
      </c>
    </row>
    <row r="15112" spans="3:9" ht="15" customHeight="1">
      <c r="C15112" s="220" t="str">
        <f t="shared" si="472"/>
        <v/>
      </c>
      <c r="I15112" s="218" t="str">
        <f t="shared" si="473"/>
        <v/>
      </c>
    </row>
    <row r="15113" spans="3:9" ht="15" customHeight="1">
      <c r="C15113" s="220" t="str">
        <f t="shared" si="472"/>
        <v/>
      </c>
      <c r="I15113" s="218" t="str">
        <f t="shared" si="473"/>
        <v/>
      </c>
    </row>
    <row r="15114" spans="3:9" ht="15" customHeight="1">
      <c r="C15114" s="220" t="str">
        <f t="shared" si="472"/>
        <v/>
      </c>
      <c r="I15114" s="218" t="str">
        <f t="shared" si="473"/>
        <v/>
      </c>
    </row>
    <row r="15115" spans="3:9" ht="15" customHeight="1">
      <c r="C15115" s="220" t="str">
        <f t="shared" si="472"/>
        <v/>
      </c>
      <c r="I15115" s="218" t="str">
        <f t="shared" si="473"/>
        <v/>
      </c>
    </row>
    <row r="15116" spans="3:9" ht="15" customHeight="1">
      <c r="C15116" s="220" t="str">
        <f t="shared" si="472"/>
        <v/>
      </c>
      <c r="I15116" s="218" t="str">
        <f t="shared" si="473"/>
        <v/>
      </c>
    </row>
    <row r="15117" spans="3:9" ht="15" customHeight="1">
      <c r="C15117" s="220" t="str">
        <f t="shared" si="472"/>
        <v/>
      </c>
      <c r="I15117" s="218" t="str">
        <f t="shared" si="473"/>
        <v/>
      </c>
    </row>
    <row r="15118" spans="3:9" ht="15" customHeight="1">
      <c r="C15118" s="220" t="str">
        <f t="shared" si="472"/>
        <v/>
      </c>
      <c r="I15118" s="218" t="str">
        <f t="shared" si="473"/>
        <v/>
      </c>
    </row>
    <row r="15119" spans="3:9" ht="15" customHeight="1">
      <c r="C15119" s="220" t="str">
        <f t="shared" si="472"/>
        <v/>
      </c>
      <c r="I15119" s="218" t="str">
        <f t="shared" si="473"/>
        <v/>
      </c>
    </row>
    <row r="15120" spans="3:9" ht="15" customHeight="1">
      <c r="C15120" s="220" t="str">
        <f t="shared" si="472"/>
        <v/>
      </c>
      <c r="I15120" s="218" t="str">
        <f t="shared" si="473"/>
        <v/>
      </c>
    </row>
    <row r="15121" spans="3:9" ht="15" customHeight="1">
      <c r="C15121" s="220" t="str">
        <f t="shared" si="472"/>
        <v/>
      </c>
      <c r="I15121" s="218" t="str">
        <f t="shared" si="473"/>
        <v/>
      </c>
    </row>
    <row r="15122" spans="3:9" ht="15" customHeight="1">
      <c r="C15122" s="220" t="str">
        <f t="shared" si="472"/>
        <v/>
      </c>
      <c r="I15122" s="218" t="str">
        <f t="shared" si="473"/>
        <v/>
      </c>
    </row>
    <row r="15123" spans="3:9" ht="15" customHeight="1">
      <c r="C15123" s="220" t="str">
        <f t="shared" si="472"/>
        <v/>
      </c>
      <c r="I15123" s="218" t="str">
        <f t="shared" si="473"/>
        <v/>
      </c>
    </row>
    <row r="15124" spans="3:9" ht="15" customHeight="1">
      <c r="C15124" s="220" t="str">
        <f t="shared" si="472"/>
        <v/>
      </c>
      <c r="I15124" s="218" t="str">
        <f t="shared" si="473"/>
        <v/>
      </c>
    </row>
    <row r="15125" spans="3:9" ht="15" customHeight="1">
      <c r="C15125" s="220" t="str">
        <f t="shared" si="472"/>
        <v/>
      </c>
      <c r="I15125" s="218" t="str">
        <f t="shared" si="473"/>
        <v/>
      </c>
    </row>
    <row r="15126" spans="3:9" ht="15" customHeight="1">
      <c r="C15126" s="220" t="str">
        <f t="shared" si="472"/>
        <v/>
      </c>
      <c r="I15126" s="218" t="str">
        <f t="shared" si="473"/>
        <v/>
      </c>
    </row>
    <row r="15127" spans="3:9" ht="15" customHeight="1">
      <c r="C15127" s="220" t="str">
        <f t="shared" si="472"/>
        <v/>
      </c>
      <c r="I15127" s="218" t="str">
        <f t="shared" si="473"/>
        <v/>
      </c>
    </row>
    <row r="15128" spans="3:9" ht="15" customHeight="1">
      <c r="C15128" s="220" t="str">
        <f t="shared" si="472"/>
        <v/>
      </c>
      <c r="I15128" s="218" t="str">
        <f t="shared" si="473"/>
        <v/>
      </c>
    </row>
    <row r="15129" spans="3:9" ht="15" customHeight="1">
      <c r="C15129" s="220" t="str">
        <f t="shared" si="472"/>
        <v/>
      </c>
      <c r="I15129" s="218" t="str">
        <f t="shared" si="473"/>
        <v/>
      </c>
    </row>
    <row r="15130" spans="3:9" ht="15" customHeight="1">
      <c r="C15130" s="220" t="str">
        <f t="shared" si="472"/>
        <v/>
      </c>
      <c r="I15130" s="218" t="str">
        <f t="shared" si="473"/>
        <v/>
      </c>
    </row>
    <row r="15131" spans="3:9" ht="15" customHeight="1">
      <c r="C15131" s="220" t="str">
        <f t="shared" si="472"/>
        <v/>
      </c>
      <c r="I15131" s="218" t="str">
        <f t="shared" si="473"/>
        <v/>
      </c>
    </row>
    <row r="15132" spans="3:9" ht="15" customHeight="1">
      <c r="C15132" s="220" t="str">
        <f t="shared" si="472"/>
        <v/>
      </c>
      <c r="I15132" s="218" t="str">
        <f t="shared" si="473"/>
        <v/>
      </c>
    </row>
    <row r="15133" spans="3:9" ht="15" customHeight="1">
      <c r="C15133" s="220" t="str">
        <f t="shared" si="472"/>
        <v/>
      </c>
      <c r="I15133" s="218" t="str">
        <f t="shared" si="473"/>
        <v/>
      </c>
    </row>
    <row r="15134" spans="3:9" ht="15" customHeight="1">
      <c r="C15134" s="220" t="str">
        <f t="shared" si="472"/>
        <v/>
      </c>
      <c r="I15134" s="218" t="str">
        <f t="shared" si="473"/>
        <v/>
      </c>
    </row>
    <row r="15135" spans="3:9" ht="15" customHeight="1">
      <c r="C15135" s="220" t="str">
        <f t="shared" si="472"/>
        <v/>
      </c>
      <c r="I15135" s="218" t="str">
        <f t="shared" si="473"/>
        <v/>
      </c>
    </row>
    <row r="15136" spans="3:9" ht="15" customHeight="1">
      <c r="C15136" s="220" t="str">
        <f t="shared" si="472"/>
        <v/>
      </c>
      <c r="I15136" s="218" t="str">
        <f t="shared" si="473"/>
        <v/>
      </c>
    </row>
    <row r="15137" spans="3:9" ht="15" customHeight="1">
      <c r="C15137" s="220" t="str">
        <f t="shared" si="472"/>
        <v/>
      </c>
      <c r="I15137" s="218" t="str">
        <f t="shared" si="473"/>
        <v/>
      </c>
    </row>
    <row r="15138" spans="3:9" ht="15" customHeight="1">
      <c r="C15138" s="220" t="str">
        <f t="shared" si="472"/>
        <v/>
      </c>
      <c r="I15138" s="218" t="str">
        <f t="shared" si="473"/>
        <v/>
      </c>
    </row>
    <row r="15139" spans="3:9" ht="15" customHeight="1">
      <c r="C15139" s="220" t="str">
        <f t="shared" si="472"/>
        <v/>
      </c>
      <c r="I15139" s="218" t="str">
        <f t="shared" si="473"/>
        <v/>
      </c>
    </row>
    <row r="15140" spans="3:9" ht="15" customHeight="1">
      <c r="C15140" s="220" t="str">
        <f t="shared" si="472"/>
        <v/>
      </c>
      <c r="I15140" s="218" t="str">
        <f t="shared" si="473"/>
        <v/>
      </c>
    </row>
    <row r="15141" spans="3:9" ht="15" customHeight="1">
      <c r="C15141" s="220" t="str">
        <f t="shared" si="472"/>
        <v/>
      </c>
      <c r="I15141" s="218" t="str">
        <f t="shared" si="473"/>
        <v/>
      </c>
    </row>
    <row r="15142" spans="3:9" ht="15" customHeight="1">
      <c r="C15142" s="220" t="str">
        <f t="shared" si="472"/>
        <v/>
      </c>
      <c r="I15142" s="218" t="str">
        <f t="shared" si="473"/>
        <v/>
      </c>
    </row>
    <row r="15143" spans="3:9" ht="15" customHeight="1">
      <c r="C15143" s="220" t="str">
        <f t="shared" si="472"/>
        <v/>
      </c>
      <c r="I15143" s="218" t="str">
        <f t="shared" si="473"/>
        <v/>
      </c>
    </row>
    <row r="15144" spans="3:9" ht="15" customHeight="1">
      <c r="C15144" s="220" t="str">
        <f t="shared" si="472"/>
        <v/>
      </c>
      <c r="I15144" s="218" t="str">
        <f t="shared" si="473"/>
        <v/>
      </c>
    </row>
    <row r="15145" spans="3:9" ht="15" customHeight="1">
      <c r="C15145" s="220" t="str">
        <f t="shared" si="472"/>
        <v/>
      </c>
      <c r="I15145" s="218" t="str">
        <f t="shared" si="473"/>
        <v/>
      </c>
    </row>
    <row r="15146" spans="3:9" ht="15" customHeight="1">
      <c r="C15146" s="220" t="str">
        <f t="shared" si="472"/>
        <v/>
      </c>
      <c r="I15146" s="218" t="str">
        <f t="shared" si="473"/>
        <v/>
      </c>
    </row>
    <row r="15147" spans="3:9" ht="15" customHeight="1">
      <c r="C15147" s="220" t="str">
        <f t="shared" si="472"/>
        <v/>
      </c>
      <c r="I15147" s="218" t="str">
        <f t="shared" si="473"/>
        <v/>
      </c>
    </row>
    <row r="15148" spans="3:9" ht="15" customHeight="1">
      <c r="C15148" s="220" t="str">
        <f t="shared" si="472"/>
        <v/>
      </c>
      <c r="I15148" s="218" t="str">
        <f t="shared" si="473"/>
        <v/>
      </c>
    </row>
    <row r="15149" spans="3:9" ht="15" customHeight="1">
      <c r="C15149" s="220" t="str">
        <f t="shared" si="472"/>
        <v/>
      </c>
      <c r="I15149" s="218" t="str">
        <f t="shared" si="473"/>
        <v/>
      </c>
    </row>
    <row r="15150" spans="3:9" ht="15" customHeight="1">
      <c r="C15150" s="220" t="str">
        <f t="shared" si="472"/>
        <v/>
      </c>
      <c r="I15150" s="218" t="str">
        <f t="shared" si="473"/>
        <v/>
      </c>
    </row>
    <row r="15151" spans="3:9" ht="15" customHeight="1">
      <c r="C15151" s="220" t="str">
        <f t="shared" si="472"/>
        <v/>
      </c>
      <c r="I15151" s="218" t="str">
        <f t="shared" si="473"/>
        <v/>
      </c>
    </row>
    <row r="15152" spans="3:9" ht="15" customHeight="1">
      <c r="C15152" s="220" t="str">
        <f t="shared" si="472"/>
        <v/>
      </c>
      <c r="I15152" s="218" t="str">
        <f t="shared" si="473"/>
        <v/>
      </c>
    </row>
    <row r="15153" spans="3:9" ht="15" customHeight="1">
      <c r="C15153" s="220" t="str">
        <f t="shared" si="472"/>
        <v/>
      </c>
      <c r="I15153" s="218" t="str">
        <f t="shared" si="473"/>
        <v/>
      </c>
    </row>
    <row r="15154" spans="3:9" ht="15" customHeight="1">
      <c r="C15154" s="220" t="str">
        <f t="shared" si="472"/>
        <v/>
      </c>
      <c r="I15154" s="218" t="str">
        <f t="shared" si="473"/>
        <v/>
      </c>
    </row>
    <row r="15155" spans="3:9" ht="15" customHeight="1">
      <c r="C15155" s="220" t="str">
        <f t="shared" si="472"/>
        <v/>
      </c>
      <c r="I15155" s="218" t="str">
        <f t="shared" si="473"/>
        <v/>
      </c>
    </row>
    <row r="15156" spans="3:9" ht="15" customHeight="1">
      <c r="C15156" s="220" t="str">
        <f t="shared" si="472"/>
        <v/>
      </c>
      <c r="I15156" s="218" t="str">
        <f t="shared" si="473"/>
        <v/>
      </c>
    </row>
    <row r="15157" spans="3:9" ht="15" customHeight="1">
      <c r="C15157" s="220" t="str">
        <f t="shared" si="472"/>
        <v/>
      </c>
      <c r="I15157" s="218" t="str">
        <f t="shared" si="473"/>
        <v/>
      </c>
    </row>
    <row r="15158" spans="3:9" ht="15" customHeight="1">
      <c r="C15158" s="220" t="str">
        <f t="shared" si="472"/>
        <v/>
      </c>
      <c r="I15158" s="218" t="str">
        <f t="shared" si="473"/>
        <v/>
      </c>
    </row>
    <row r="15159" spans="3:9" ht="15" customHeight="1">
      <c r="C15159" s="220" t="str">
        <f t="shared" si="472"/>
        <v/>
      </c>
      <c r="I15159" s="218" t="str">
        <f t="shared" si="473"/>
        <v/>
      </c>
    </row>
    <row r="15160" spans="3:9" ht="15" customHeight="1">
      <c r="C15160" s="220" t="str">
        <f t="shared" si="472"/>
        <v/>
      </c>
      <c r="I15160" s="218" t="str">
        <f t="shared" si="473"/>
        <v/>
      </c>
    </row>
    <row r="15161" spans="3:9" ht="15" customHeight="1">
      <c r="C15161" s="220" t="str">
        <f t="shared" si="472"/>
        <v/>
      </c>
      <c r="I15161" s="218" t="str">
        <f t="shared" si="473"/>
        <v/>
      </c>
    </row>
    <row r="15162" spans="3:9" ht="15" customHeight="1">
      <c r="C15162" s="220" t="str">
        <f t="shared" si="472"/>
        <v/>
      </c>
      <c r="I15162" s="218" t="str">
        <f t="shared" si="473"/>
        <v/>
      </c>
    </row>
    <row r="15163" spans="3:9" ht="15" customHeight="1">
      <c r="C15163" s="220" t="str">
        <f t="shared" si="472"/>
        <v/>
      </c>
      <c r="I15163" s="218" t="str">
        <f t="shared" si="473"/>
        <v/>
      </c>
    </row>
    <row r="15164" spans="3:9" ht="15" customHeight="1">
      <c r="C15164" s="220" t="str">
        <f t="shared" si="472"/>
        <v/>
      </c>
      <c r="I15164" s="218" t="str">
        <f t="shared" si="473"/>
        <v/>
      </c>
    </row>
    <row r="15165" spans="3:9" ht="15" customHeight="1">
      <c r="C15165" s="220" t="str">
        <f t="shared" si="472"/>
        <v/>
      </c>
      <c r="I15165" s="218" t="str">
        <f t="shared" si="473"/>
        <v/>
      </c>
    </row>
    <row r="15166" spans="3:9" ht="15" customHeight="1">
      <c r="C15166" s="220" t="str">
        <f t="shared" si="472"/>
        <v/>
      </c>
      <c r="I15166" s="218" t="str">
        <f t="shared" si="473"/>
        <v/>
      </c>
    </row>
    <row r="15167" spans="3:9" ht="15" customHeight="1">
      <c r="C15167" s="220" t="str">
        <f t="shared" si="472"/>
        <v/>
      </c>
      <c r="I15167" s="218" t="str">
        <f t="shared" si="473"/>
        <v/>
      </c>
    </row>
    <row r="15168" spans="3:9" ht="15" customHeight="1">
      <c r="C15168" s="220" t="str">
        <f t="shared" si="472"/>
        <v/>
      </c>
      <c r="I15168" s="218" t="str">
        <f t="shared" si="473"/>
        <v/>
      </c>
    </row>
    <row r="15169" spans="3:9" ht="15" customHeight="1">
      <c r="C15169" s="220" t="str">
        <f t="shared" si="472"/>
        <v/>
      </c>
      <c r="I15169" s="218" t="str">
        <f t="shared" si="473"/>
        <v/>
      </c>
    </row>
    <row r="15170" spans="3:9" ht="15" customHeight="1">
      <c r="C15170" s="220" t="str">
        <f t="shared" si="472"/>
        <v/>
      </c>
      <c r="I15170" s="218" t="str">
        <f t="shared" si="473"/>
        <v/>
      </c>
    </row>
    <row r="15171" spans="3:9" ht="15" customHeight="1">
      <c r="C15171" s="220" t="str">
        <f t="shared" si="472"/>
        <v/>
      </c>
      <c r="I15171" s="218" t="str">
        <f t="shared" si="473"/>
        <v/>
      </c>
    </row>
    <row r="15172" spans="3:9" ht="15" customHeight="1">
      <c r="C15172" s="220" t="str">
        <f t="shared" si="472"/>
        <v/>
      </c>
      <c r="I15172" s="218" t="str">
        <f t="shared" si="473"/>
        <v/>
      </c>
    </row>
    <row r="15173" spans="3:9" ht="15" customHeight="1">
      <c r="C15173" s="220" t="str">
        <f t="shared" si="472"/>
        <v/>
      </c>
      <c r="I15173" s="218" t="str">
        <f t="shared" si="473"/>
        <v/>
      </c>
    </row>
    <row r="15174" spans="3:9" ht="15" customHeight="1">
      <c r="C15174" s="220" t="str">
        <f t="shared" ref="C15174:C15237" si="474">IF(B15174="","",MONTH(B15174))</f>
        <v/>
      </c>
      <c r="I15174" s="218" t="str">
        <f t="shared" ref="I15174:I15237" si="475">IF(H15174="","",IF(E15174="","Não deixe campos em branco, a planilha resumo de custos e despesas necessita deles para funcionar",IF(F15174="","Não deixe campos em branco, a planilha resumo de custos e despesas necessita deles para funcionar",IF(G15174="","Não deixe campos em branco, a planilha resumo de custos e despesas necessita deles para funcionar",""))))</f>
        <v/>
      </c>
    </row>
    <row r="15175" spans="3:9" ht="15" customHeight="1">
      <c r="C15175" s="220" t="str">
        <f t="shared" si="474"/>
        <v/>
      </c>
      <c r="I15175" s="218" t="str">
        <f t="shared" si="475"/>
        <v/>
      </c>
    </row>
    <row r="15176" spans="3:9" ht="15" customHeight="1">
      <c r="C15176" s="220" t="str">
        <f t="shared" si="474"/>
        <v/>
      </c>
      <c r="I15176" s="218" t="str">
        <f t="shared" si="475"/>
        <v/>
      </c>
    </row>
    <row r="15177" spans="3:9" ht="15" customHeight="1">
      <c r="C15177" s="220" t="str">
        <f t="shared" si="474"/>
        <v/>
      </c>
      <c r="I15177" s="218" t="str">
        <f t="shared" si="475"/>
        <v/>
      </c>
    </row>
    <row r="15178" spans="3:9" ht="15" customHeight="1">
      <c r="C15178" s="220" t="str">
        <f t="shared" si="474"/>
        <v/>
      </c>
      <c r="I15178" s="218" t="str">
        <f t="shared" si="475"/>
        <v/>
      </c>
    </row>
    <row r="15179" spans="3:9" ht="15" customHeight="1">
      <c r="C15179" s="220" t="str">
        <f t="shared" si="474"/>
        <v/>
      </c>
      <c r="I15179" s="218" t="str">
        <f t="shared" si="475"/>
        <v/>
      </c>
    </row>
    <row r="15180" spans="3:9" ht="15" customHeight="1">
      <c r="C15180" s="220" t="str">
        <f t="shared" si="474"/>
        <v/>
      </c>
      <c r="I15180" s="218" t="str">
        <f t="shared" si="475"/>
        <v/>
      </c>
    </row>
    <row r="15181" spans="3:9" ht="15" customHeight="1">
      <c r="C15181" s="220" t="str">
        <f t="shared" si="474"/>
        <v/>
      </c>
      <c r="I15181" s="218" t="str">
        <f t="shared" si="475"/>
        <v/>
      </c>
    </row>
    <row r="15182" spans="3:9" ht="15" customHeight="1">
      <c r="C15182" s="220" t="str">
        <f t="shared" si="474"/>
        <v/>
      </c>
      <c r="I15182" s="218" t="str">
        <f t="shared" si="475"/>
        <v/>
      </c>
    </row>
    <row r="15183" spans="3:9" ht="15" customHeight="1">
      <c r="C15183" s="220" t="str">
        <f t="shared" si="474"/>
        <v/>
      </c>
      <c r="I15183" s="218" t="str">
        <f t="shared" si="475"/>
        <v/>
      </c>
    </row>
    <row r="15184" spans="3:9" ht="15" customHeight="1">
      <c r="C15184" s="220" t="str">
        <f t="shared" si="474"/>
        <v/>
      </c>
      <c r="I15184" s="218" t="str">
        <f t="shared" si="475"/>
        <v/>
      </c>
    </row>
    <row r="15185" spans="3:9" ht="15" customHeight="1">
      <c r="C15185" s="220" t="str">
        <f t="shared" si="474"/>
        <v/>
      </c>
      <c r="I15185" s="218" t="str">
        <f t="shared" si="475"/>
        <v/>
      </c>
    </row>
    <row r="15186" spans="3:9" ht="15" customHeight="1">
      <c r="C15186" s="220" t="str">
        <f t="shared" si="474"/>
        <v/>
      </c>
      <c r="I15186" s="218" t="str">
        <f t="shared" si="475"/>
        <v/>
      </c>
    </row>
    <row r="15187" spans="3:9" ht="15" customHeight="1">
      <c r="C15187" s="220" t="str">
        <f t="shared" si="474"/>
        <v/>
      </c>
      <c r="I15187" s="218" t="str">
        <f t="shared" si="475"/>
        <v/>
      </c>
    </row>
    <row r="15188" spans="3:9" ht="15" customHeight="1">
      <c r="C15188" s="220" t="str">
        <f t="shared" si="474"/>
        <v/>
      </c>
      <c r="I15188" s="218" t="str">
        <f t="shared" si="475"/>
        <v/>
      </c>
    </row>
    <row r="15189" spans="3:9" ht="15" customHeight="1">
      <c r="C15189" s="220" t="str">
        <f t="shared" si="474"/>
        <v/>
      </c>
      <c r="I15189" s="218" t="str">
        <f t="shared" si="475"/>
        <v/>
      </c>
    </row>
    <row r="15190" spans="3:9" ht="15" customHeight="1">
      <c r="C15190" s="220" t="str">
        <f t="shared" si="474"/>
        <v/>
      </c>
      <c r="I15190" s="218" t="str">
        <f t="shared" si="475"/>
        <v/>
      </c>
    </row>
    <row r="15191" spans="3:9" ht="15" customHeight="1">
      <c r="C15191" s="220" t="str">
        <f t="shared" si="474"/>
        <v/>
      </c>
      <c r="I15191" s="218" t="str">
        <f t="shared" si="475"/>
        <v/>
      </c>
    </row>
    <row r="15192" spans="3:9" ht="15" customHeight="1">
      <c r="C15192" s="220" t="str">
        <f t="shared" si="474"/>
        <v/>
      </c>
      <c r="I15192" s="218" t="str">
        <f t="shared" si="475"/>
        <v/>
      </c>
    </row>
    <row r="15193" spans="3:9" ht="15" customHeight="1">
      <c r="C15193" s="220" t="str">
        <f t="shared" si="474"/>
        <v/>
      </c>
      <c r="I15193" s="218" t="str">
        <f t="shared" si="475"/>
        <v/>
      </c>
    </row>
    <row r="15194" spans="3:9" ht="15" customHeight="1">
      <c r="C15194" s="220" t="str">
        <f t="shared" si="474"/>
        <v/>
      </c>
      <c r="I15194" s="218" t="str">
        <f t="shared" si="475"/>
        <v/>
      </c>
    </row>
    <row r="15195" spans="3:9" ht="15" customHeight="1">
      <c r="C15195" s="220" t="str">
        <f t="shared" si="474"/>
        <v/>
      </c>
      <c r="I15195" s="218" t="str">
        <f t="shared" si="475"/>
        <v/>
      </c>
    </row>
    <row r="15196" spans="3:9" ht="15" customHeight="1">
      <c r="C15196" s="220" t="str">
        <f t="shared" si="474"/>
        <v/>
      </c>
      <c r="I15196" s="218" t="str">
        <f t="shared" si="475"/>
        <v/>
      </c>
    </row>
    <row r="15197" spans="3:9" ht="15" customHeight="1">
      <c r="C15197" s="220" t="str">
        <f t="shared" si="474"/>
        <v/>
      </c>
      <c r="I15197" s="218" t="str">
        <f t="shared" si="475"/>
        <v/>
      </c>
    </row>
    <row r="15198" spans="3:9" ht="15" customHeight="1">
      <c r="C15198" s="220" t="str">
        <f t="shared" si="474"/>
        <v/>
      </c>
      <c r="I15198" s="218" t="str">
        <f t="shared" si="475"/>
        <v/>
      </c>
    </row>
    <row r="15199" spans="3:9" ht="15" customHeight="1">
      <c r="C15199" s="220" t="str">
        <f t="shared" si="474"/>
        <v/>
      </c>
      <c r="I15199" s="218" t="str">
        <f t="shared" si="475"/>
        <v/>
      </c>
    </row>
    <row r="15200" spans="3:9" ht="15" customHeight="1">
      <c r="C15200" s="220" t="str">
        <f t="shared" si="474"/>
        <v/>
      </c>
      <c r="I15200" s="218" t="str">
        <f t="shared" si="475"/>
        <v/>
      </c>
    </row>
    <row r="15201" spans="3:9" ht="15" customHeight="1">
      <c r="C15201" s="220" t="str">
        <f t="shared" si="474"/>
        <v/>
      </c>
      <c r="I15201" s="218" t="str">
        <f t="shared" si="475"/>
        <v/>
      </c>
    </row>
    <row r="15202" spans="3:9" ht="15" customHeight="1">
      <c r="C15202" s="220" t="str">
        <f t="shared" si="474"/>
        <v/>
      </c>
      <c r="I15202" s="218" t="str">
        <f t="shared" si="475"/>
        <v/>
      </c>
    </row>
    <row r="15203" spans="3:9" ht="15" customHeight="1">
      <c r="C15203" s="220" t="str">
        <f t="shared" si="474"/>
        <v/>
      </c>
      <c r="I15203" s="218" t="str">
        <f t="shared" si="475"/>
        <v/>
      </c>
    </row>
    <row r="15204" spans="3:9" ht="15" customHeight="1">
      <c r="C15204" s="220" t="str">
        <f t="shared" si="474"/>
        <v/>
      </c>
      <c r="I15204" s="218" t="str">
        <f t="shared" si="475"/>
        <v/>
      </c>
    </row>
    <row r="15205" spans="3:9" ht="15" customHeight="1">
      <c r="C15205" s="220" t="str">
        <f t="shared" si="474"/>
        <v/>
      </c>
      <c r="I15205" s="218" t="str">
        <f t="shared" si="475"/>
        <v/>
      </c>
    </row>
    <row r="15206" spans="3:9" ht="15" customHeight="1">
      <c r="C15206" s="220" t="str">
        <f t="shared" si="474"/>
        <v/>
      </c>
      <c r="I15206" s="218" t="str">
        <f t="shared" si="475"/>
        <v/>
      </c>
    </row>
    <row r="15207" spans="3:9" ht="15" customHeight="1">
      <c r="C15207" s="220" t="str">
        <f t="shared" si="474"/>
        <v/>
      </c>
      <c r="I15207" s="218" t="str">
        <f t="shared" si="475"/>
        <v/>
      </c>
    </row>
    <row r="15208" spans="3:9" ht="15" customHeight="1">
      <c r="C15208" s="220" t="str">
        <f t="shared" si="474"/>
        <v/>
      </c>
      <c r="I15208" s="218" t="str">
        <f t="shared" si="475"/>
        <v/>
      </c>
    </row>
    <row r="15209" spans="3:9" ht="15" customHeight="1">
      <c r="C15209" s="220" t="str">
        <f t="shared" si="474"/>
        <v/>
      </c>
      <c r="I15209" s="218" t="str">
        <f t="shared" si="475"/>
        <v/>
      </c>
    </row>
    <row r="15210" spans="3:9" ht="15" customHeight="1">
      <c r="C15210" s="220" t="str">
        <f t="shared" si="474"/>
        <v/>
      </c>
      <c r="I15210" s="218" t="str">
        <f t="shared" si="475"/>
        <v/>
      </c>
    </row>
    <row r="15211" spans="3:9" ht="15" customHeight="1">
      <c r="C15211" s="220" t="str">
        <f t="shared" si="474"/>
        <v/>
      </c>
      <c r="I15211" s="218" t="str">
        <f t="shared" si="475"/>
        <v/>
      </c>
    </row>
    <row r="15212" spans="3:9" ht="15" customHeight="1">
      <c r="C15212" s="220" t="str">
        <f t="shared" si="474"/>
        <v/>
      </c>
      <c r="I15212" s="218" t="str">
        <f t="shared" si="475"/>
        <v/>
      </c>
    </row>
    <row r="15213" spans="3:9" ht="15" customHeight="1">
      <c r="C15213" s="220" t="str">
        <f t="shared" si="474"/>
        <v/>
      </c>
      <c r="I15213" s="218" t="str">
        <f t="shared" si="475"/>
        <v/>
      </c>
    </row>
    <row r="15214" spans="3:9" ht="15" customHeight="1">
      <c r="C15214" s="220" t="str">
        <f t="shared" si="474"/>
        <v/>
      </c>
      <c r="I15214" s="218" t="str">
        <f t="shared" si="475"/>
        <v/>
      </c>
    </row>
    <row r="15215" spans="3:9" ht="15" customHeight="1">
      <c r="C15215" s="220" t="str">
        <f t="shared" si="474"/>
        <v/>
      </c>
      <c r="I15215" s="218" t="str">
        <f t="shared" si="475"/>
        <v/>
      </c>
    </row>
    <row r="15216" spans="3:9" ht="15" customHeight="1">
      <c r="C15216" s="220" t="str">
        <f t="shared" si="474"/>
        <v/>
      </c>
      <c r="I15216" s="218" t="str">
        <f t="shared" si="475"/>
        <v/>
      </c>
    </row>
    <row r="15217" spans="3:9" ht="15" customHeight="1">
      <c r="C15217" s="220" t="str">
        <f t="shared" si="474"/>
        <v/>
      </c>
      <c r="I15217" s="218" t="str">
        <f t="shared" si="475"/>
        <v/>
      </c>
    </row>
    <row r="15218" spans="3:9" ht="15" customHeight="1">
      <c r="C15218" s="220" t="str">
        <f t="shared" si="474"/>
        <v/>
      </c>
      <c r="I15218" s="218" t="str">
        <f t="shared" si="475"/>
        <v/>
      </c>
    </row>
    <row r="15219" spans="3:9" ht="15" customHeight="1">
      <c r="C15219" s="220" t="str">
        <f t="shared" si="474"/>
        <v/>
      </c>
      <c r="I15219" s="218" t="str">
        <f t="shared" si="475"/>
        <v/>
      </c>
    </row>
    <row r="15220" spans="3:9" ht="15" customHeight="1">
      <c r="C15220" s="220" t="str">
        <f t="shared" si="474"/>
        <v/>
      </c>
      <c r="I15220" s="218" t="str">
        <f t="shared" si="475"/>
        <v/>
      </c>
    </row>
    <row r="15221" spans="3:9" ht="15" customHeight="1">
      <c r="C15221" s="220" t="str">
        <f t="shared" si="474"/>
        <v/>
      </c>
      <c r="I15221" s="218" t="str">
        <f t="shared" si="475"/>
        <v/>
      </c>
    </row>
    <row r="15222" spans="3:9" ht="15" customHeight="1">
      <c r="C15222" s="220" t="str">
        <f t="shared" si="474"/>
        <v/>
      </c>
      <c r="I15222" s="218" t="str">
        <f t="shared" si="475"/>
        <v/>
      </c>
    </row>
    <row r="15223" spans="3:9" ht="15" customHeight="1">
      <c r="C15223" s="220" t="str">
        <f t="shared" si="474"/>
        <v/>
      </c>
      <c r="I15223" s="218" t="str">
        <f t="shared" si="475"/>
        <v/>
      </c>
    </row>
    <row r="15224" spans="3:9" ht="15" customHeight="1">
      <c r="C15224" s="220" t="str">
        <f t="shared" si="474"/>
        <v/>
      </c>
      <c r="I15224" s="218" t="str">
        <f t="shared" si="475"/>
        <v/>
      </c>
    </row>
    <row r="15225" spans="3:9" ht="15" customHeight="1">
      <c r="C15225" s="220" t="str">
        <f t="shared" si="474"/>
        <v/>
      </c>
      <c r="I15225" s="218" t="str">
        <f t="shared" si="475"/>
        <v/>
      </c>
    </row>
    <row r="15226" spans="3:9" ht="15" customHeight="1">
      <c r="C15226" s="220" t="str">
        <f t="shared" si="474"/>
        <v/>
      </c>
      <c r="I15226" s="218" t="str">
        <f t="shared" si="475"/>
        <v/>
      </c>
    </row>
    <row r="15227" spans="3:9" ht="15" customHeight="1">
      <c r="C15227" s="220" t="str">
        <f t="shared" si="474"/>
        <v/>
      </c>
      <c r="I15227" s="218" t="str">
        <f t="shared" si="475"/>
        <v/>
      </c>
    </row>
    <row r="15228" spans="3:9" ht="15" customHeight="1">
      <c r="C15228" s="220" t="str">
        <f t="shared" si="474"/>
        <v/>
      </c>
      <c r="I15228" s="218" t="str">
        <f t="shared" si="475"/>
        <v/>
      </c>
    </row>
    <row r="15229" spans="3:9" ht="15" customHeight="1">
      <c r="C15229" s="220" t="str">
        <f t="shared" si="474"/>
        <v/>
      </c>
      <c r="I15229" s="218" t="str">
        <f t="shared" si="475"/>
        <v/>
      </c>
    </row>
    <row r="15230" spans="3:9" ht="15" customHeight="1">
      <c r="C15230" s="220" t="str">
        <f t="shared" si="474"/>
        <v/>
      </c>
      <c r="I15230" s="218" t="str">
        <f t="shared" si="475"/>
        <v/>
      </c>
    </row>
    <row r="15231" spans="3:9" ht="15" customHeight="1">
      <c r="C15231" s="220" t="str">
        <f t="shared" si="474"/>
        <v/>
      </c>
      <c r="I15231" s="218" t="str">
        <f t="shared" si="475"/>
        <v/>
      </c>
    </row>
    <row r="15232" spans="3:9" ht="15" customHeight="1">
      <c r="C15232" s="220" t="str">
        <f t="shared" si="474"/>
        <v/>
      </c>
      <c r="I15232" s="218" t="str">
        <f t="shared" si="475"/>
        <v/>
      </c>
    </row>
    <row r="15233" spans="3:9" ht="15" customHeight="1">
      <c r="C15233" s="220" t="str">
        <f t="shared" si="474"/>
        <v/>
      </c>
      <c r="I15233" s="218" t="str">
        <f t="shared" si="475"/>
        <v/>
      </c>
    </row>
    <row r="15234" spans="3:9" ht="15" customHeight="1">
      <c r="C15234" s="220" t="str">
        <f t="shared" si="474"/>
        <v/>
      </c>
      <c r="I15234" s="218" t="str">
        <f t="shared" si="475"/>
        <v/>
      </c>
    </row>
    <row r="15235" spans="3:9" ht="15" customHeight="1">
      <c r="C15235" s="220" t="str">
        <f t="shared" si="474"/>
        <v/>
      </c>
      <c r="I15235" s="218" t="str">
        <f t="shared" si="475"/>
        <v/>
      </c>
    </row>
    <row r="15236" spans="3:9" ht="15" customHeight="1">
      <c r="C15236" s="220" t="str">
        <f t="shared" si="474"/>
        <v/>
      </c>
      <c r="I15236" s="218" t="str">
        <f t="shared" si="475"/>
        <v/>
      </c>
    </row>
    <row r="15237" spans="3:9" ht="15" customHeight="1">
      <c r="C15237" s="220" t="str">
        <f t="shared" si="474"/>
        <v/>
      </c>
      <c r="I15237" s="218" t="str">
        <f t="shared" si="475"/>
        <v/>
      </c>
    </row>
    <row r="15238" spans="3:9" ht="15" customHeight="1">
      <c r="C15238" s="220" t="str">
        <f t="shared" ref="C15238:C15301" si="476">IF(B15238="","",MONTH(B15238))</f>
        <v/>
      </c>
      <c r="I15238" s="218" t="str">
        <f t="shared" ref="I15238:I15301" si="477">IF(H15238="","",IF(E15238="","Não deixe campos em branco, a planilha resumo de custos e despesas necessita deles para funcionar",IF(F15238="","Não deixe campos em branco, a planilha resumo de custos e despesas necessita deles para funcionar",IF(G15238="","Não deixe campos em branco, a planilha resumo de custos e despesas necessita deles para funcionar",""))))</f>
        <v/>
      </c>
    </row>
    <row r="15239" spans="3:9" ht="15" customHeight="1">
      <c r="C15239" s="220" t="str">
        <f t="shared" si="476"/>
        <v/>
      </c>
      <c r="I15239" s="218" t="str">
        <f t="shared" si="477"/>
        <v/>
      </c>
    </row>
    <row r="15240" spans="3:9" ht="15" customHeight="1">
      <c r="C15240" s="220" t="str">
        <f t="shared" si="476"/>
        <v/>
      </c>
      <c r="I15240" s="218" t="str">
        <f t="shared" si="477"/>
        <v/>
      </c>
    </row>
    <row r="15241" spans="3:9" ht="15" customHeight="1">
      <c r="C15241" s="220" t="str">
        <f t="shared" si="476"/>
        <v/>
      </c>
      <c r="I15241" s="218" t="str">
        <f t="shared" si="477"/>
        <v/>
      </c>
    </row>
    <row r="15242" spans="3:9" ht="15" customHeight="1">
      <c r="C15242" s="220" t="str">
        <f t="shared" si="476"/>
        <v/>
      </c>
      <c r="I15242" s="218" t="str">
        <f t="shared" si="477"/>
        <v/>
      </c>
    </row>
    <row r="15243" spans="3:9" ht="15" customHeight="1">
      <c r="C15243" s="220" t="str">
        <f t="shared" si="476"/>
        <v/>
      </c>
      <c r="I15243" s="218" t="str">
        <f t="shared" si="477"/>
        <v/>
      </c>
    </row>
    <row r="15244" spans="3:9" ht="15" customHeight="1">
      <c r="C15244" s="220" t="str">
        <f t="shared" si="476"/>
        <v/>
      </c>
      <c r="I15244" s="218" t="str">
        <f t="shared" si="477"/>
        <v/>
      </c>
    </row>
    <row r="15245" spans="3:9" ht="15" customHeight="1">
      <c r="C15245" s="220" t="str">
        <f t="shared" si="476"/>
        <v/>
      </c>
      <c r="I15245" s="218" t="str">
        <f t="shared" si="477"/>
        <v/>
      </c>
    </row>
    <row r="15246" spans="3:9" ht="15" customHeight="1">
      <c r="C15246" s="220" t="str">
        <f t="shared" si="476"/>
        <v/>
      </c>
      <c r="I15246" s="218" t="str">
        <f t="shared" si="477"/>
        <v/>
      </c>
    </row>
    <row r="15247" spans="3:9" ht="15" customHeight="1">
      <c r="C15247" s="220" t="str">
        <f t="shared" si="476"/>
        <v/>
      </c>
      <c r="I15247" s="218" t="str">
        <f t="shared" si="477"/>
        <v/>
      </c>
    </row>
    <row r="15248" spans="3:9" ht="15" customHeight="1">
      <c r="C15248" s="220" t="str">
        <f t="shared" si="476"/>
        <v/>
      </c>
      <c r="I15248" s="218" t="str">
        <f t="shared" si="477"/>
        <v/>
      </c>
    </row>
    <row r="15249" spans="3:9" ht="15" customHeight="1">
      <c r="C15249" s="220" t="str">
        <f t="shared" si="476"/>
        <v/>
      </c>
      <c r="I15249" s="218" t="str">
        <f t="shared" si="477"/>
        <v/>
      </c>
    </row>
    <row r="15250" spans="3:9" ht="15" customHeight="1">
      <c r="C15250" s="220" t="str">
        <f t="shared" si="476"/>
        <v/>
      </c>
      <c r="I15250" s="218" t="str">
        <f t="shared" si="477"/>
        <v/>
      </c>
    </row>
    <row r="15251" spans="3:9" ht="15" customHeight="1">
      <c r="C15251" s="220" t="str">
        <f t="shared" si="476"/>
        <v/>
      </c>
      <c r="I15251" s="218" t="str">
        <f t="shared" si="477"/>
        <v/>
      </c>
    </row>
    <row r="15252" spans="3:9" ht="15" customHeight="1">
      <c r="C15252" s="220" t="str">
        <f t="shared" si="476"/>
        <v/>
      </c>
      <c r="I15252" s="218" t="str">
        <f t="shared" si="477"/>
        <v/>
      </c>
    </row>
    <row r="15253" spans="3:9" ht="15" customHeight="1">
      <c r="C15253" s="220" t="str">
        <f t="shared" si="476"/>
        <v/>
      </c>
      <c r="I15253" s="218" t="str">
        <f t="shared" si="477"/>
        <v/>
      </c>
    </row>
    <row r="15254" spans="3:9" ht="15" customHeight="1">
      <c r="C15254" s="220" t="str">
        <f t="shared" si="476"/>
        <v/>
      </c>
      <c r="I15254" s="218" t="str">
        <f t="shared" si="477"/>
        <v/>
      </c>
    </row>
    <row r="15255" spans="3:9" ht="15" customHeight="1">
      <c r="C15255" s="220" t="str">
        <f t="shared" si="476"/>
        <v/>
      </c>
      <c r="I15255" s="218" t="str">
        <f t="shared" si="477"/>
        <v/>
      </c>
    </row>
    <row r="15256" spans="3:9" ht="15" customHeight="1">
      <c r="C15256" s="220" t="str">
        <f t="shared" si="476"/>
        <v/>
      </c>
      <c r="I15256" s="218" t="str">
        <f t="shared" si="477"/>
        <v/>
      </c>
    </row>
    <row r="15257" spans="3:9" ht="15" customHeight="1">
      <c r="C15257" s="220" t="str">
        <f t="shared" si="476"/>
        <v/>
      </c>
      <c r="I15257" s="218" t="str">
        <f t="shared" si="477"/>
        <v/>
      </c>
    </row>
    <row r="15258" spans="3:9" ht="15" customHeight="1">
      <c r="C15258" s="220" t="str">
        <f t="shared" si="476"/>
        <v/>
      </c>
      <c r="I15258" s="218" t="str">
        <f t="shared" si="477"/>
        <v/>
      </c>
    </row>
    <row r="15259" spans="3:9" ht="15" customHeight="1">
      <c r="C15259" s="220" t="str">
        <f t="shared" si="476"/>
        <v/>
      </c>
      <c r="I15259" s="218" t="str">
        <f t="shared" si="477"/>
        <v/>
      </c>
    </row>
    <row r="15260" spans="3:9" ht="15" customHeight="1">
      <c r="C15260" s="220" t="str">
        <f t="shared" si="476"/>
        <v/>
      </c>
      <c r="I15260" s="218" t="str">
        <f t="shared" si="477"/>
        <v/>
      </c>
    </row>
    <row r="15261" spans="3:9" ht="15" customHeight="1">
      <c r="C15261" s="220" t="str">
        <f t="shared" si="476"/>
        <v/>
      </c>
      <c r="I15261" s="218" t="str">
        <f t="shared" si="477"/>
        <v/>
      </c>
    </row>
    <row r="15262" spans="3:9" ht="15" customHeight="1">
      <c r="C15262" s="220" t="str">
        <f t="shared" si="476"/>
        <v/>
      </c>
      <c r="I15262" s="218" t="str">
        <f t="shared" si="477"/>
        <v/>
      </c>
    </row>
    <row r="15263" spans="3:9" ht="15" customHeight="1">
      <c r="C15263" s="220" t="str">
        <f t="shared" si="476"/>
        <v/>
      </c>
      <c r="I15263" s="218" t="str">
        <f t="shared" si="477"/>
        <v/>
      </c>
    </row>
    <row r="15264" spans="3:9" ht="15" customHeight="1">
      <c r="C15264" s="220" t="str">
        <f t="shared" si="476"/>
        <v/>
      </c>
      <c r="I15264" s="218" t="str">
        <f t="shared" si="477"/>
        <v/>
      </c>
    </row>
    <row r="15265" spans="3:9" ht="15" customHeight="1">
      <c r="C15265" s="220" t="str">
        <f t="shared" si="476"/>
        <v/>
      </c>
      <c r="I15265" s="218" t="str">
        <f t="shared" si="477"/>
        <v/>
      </c>
    </row>
    <row r="15266" spans="3:9" ht="15" customHeight="1">
      <c r="C15266" s="220" t="str">
        <f t="shared" si="476"/>
        <v/>
      </c>
      <c r="I15266" s="218" t="str">
        <f t="shared" si="477"/>
        <v/>
      </c>
    </row>
    <row r="15267" spans="3:9" ht="15" customHeight="1">
      <c r="C15267" s="220" t="str">
        <f t="shared" si="476"/>
        <v/>
      </c>
      <c r="I15267" s="218" t="str">
        <f t="shared" si="477"/>
        <v/>
      </c>
    </row>
    <row r="15268" spans="3:9" ht="15" customHeight="1">
      <c r="C15268" s="220" t="str">
        <f t="shared" si="476"/>
        <v/>
      </c>
      <c r="I15268" s="218" t="str">
        <f t="shared" si="477"/>
        <v/>
      </c>
    </row>
    <row r="15269" spans="3:9" ht="15" customHeight="1">
      <c r="C15269" s="220" t="str">
        <f t="shared" si="476"/>
        <v/>
      </c>
      <c r="I15269" s="218" t="str">
        <f t="shared" si="477"/>
        <v/>
      </c>
    </row>
    <row r="15270" spans="3:9" ht="15" customHeight="1">
      <c r="C15270" s="220" t="str">
        <f t="shared" si="476"/>
        <v/>
      </c>
      <c r="I15270" s="218" t="str">
        <f t="shared" si="477"/>
        <v/>
      </c>
    </row>
    <row r="15271" spans="3:9" ht="15" customHeight="1">
      <c r="C15271" s="220" t="str">
        <f t="shared" si="476"/>
        <v/>
      </c>
      <c r="I15271" s="218" t="str">
        <f t="shared" si="477"/>
        <v/>
      </c>
    </row>
    <row r="15272" spans="3:9" ht="15" customHeight="1">
      <c r="C15272" s="220" t="str">
        <f t="shared" si="476"/>
        <v/>
      </c>
      <c r="I15272" s="218" t="str">
        <f t="shared" si="477"/>
        <v/>
      </c>
    </row>
    <row r="15273" spans="3:9" ht="15" customHeight="1">
      <c r="C15273" s="220" t="str">
        <f t="shared" si="476"/>
        <v/>
      </c>
      <c r="I15273" s="218" t="str">
        <f t="shared" si="477"/>
        <v/>
      </c>
    </row>
    <row r="15274" spans="3:9" ht="15" customHeight="1">
      <c r="C15274" s="220" t="str">
        <f t="shared" si="476"/>
        <v/>
      </c>
      <c r="I15274" s="218" t="str">
        <f t="shared" si="477"/>
        <v/>
      </c>
    </row>
    <row r="15275" spans="3:9" ht="15" customHeight="1">
      <c r="C15275" s="220" t="str">
        <f t="shared" si="476"/>
        <v/>
      </c>
      <c r="I15275" s="218" t="str">
        <f t="shared" si="477"/>
        <v/>
      </c>
    </row>
    <row r="15276" spans="3:9" ht="15" customHeight="1">
      <c r="C15276" s="220" t="str">
        <f t="shared" si="476"/>
        <v/>
      </c>
      <c r="I15276" s="218" t="str">
        <f t="shared" si="477"/>
        <v/>
      </c>
    </row>
    <row r="15277" spans="3:9" ht="15" customHeight="1">
      <c r="C15277" s="220" t="str">
        <f t="shared" si="476"/>
        <v/>
      </c>
      <c r="I15277" s="218" t="str">
        <f t="shared" si="477"/>
        <v/>
      </c>
    </row>
    <row r="15278" spans="3:9" ht="15" customHeight="1">
      <c r="C15278" s="220" t="str">
        <f t="shared" si="476"/>
        <v/>
      </c>
      <c r="I15278" s="218" t="str">
        <f t="shared" si="477"/>
        <v/>
      </c>
    </row>
    <row r="15279" spans="3:9" ht="15" customHeight="1">
      <c r="C15279" s="220" t="str">
        <f t="shared" si="476"/>
        <v/>
      </c>
      <c r="I15279" s="218" t="str">
        <f t="shared" si="477"/>
        <v/>
      </c>
    </row>
    <row r="15280" spans="3:9" ht="15" customHeight="1">
      <c r="C15280" s="220" t="str">
        <f t="shared" si="476"/>
        <v/>
      </c>
      <c r="I15280" s="218" t="str">
        <f t="shared" si="477"/>
        <v/>
      </c>
    </row>
    <row r="15281" spans="3:9" ht="15" customHeight="1">
      <c r="C15281" s="220" t="str">
        <f t="shared" si="476"/>
        <v/>
      </c>
      <c r="I15281" s="218" t="str">
        <f t="shared" si="477"/>
        <v/>
      </c>
    </row>
    <row r="15282" spans="3:9" ht="15" customHeight="1">
      <c r="C15282" s="220" t="str">
        <f t="shared" si="476"/>
        <v/>
      </c>
      <c r="I15282" s="218" t="str">
        <f t="shared" si="477"/>
        <v/>
      </c>
    </row>
    <row r="15283" spans="3:9" ht="15" customHeight="1">
      <c r="C15283" s="220" t="str">
        <f t="shared" si="476"/>
        <v/>
      </c>
      <c r="I15283" s="218" t="str">
        <f t="shared" si="477"/>
        <v/>
      </c>
    </row>
    <row r="15284" spans="3:9" ht="15" customHeight="1">
      <c r="C15284" s="220" t="str">
        <f t="shared" si="476"/>
        <v/>
      </c>
      <c r="I15284" s="218" t="str">
        <f t="shared" si="477"/>
        <v/>
      </c>
    </row>
    <row r="15285" spans="3:9" ht="15" customHeight="1">
      <c r="C15285" s="220" t="str">
        <f t="shared" si="476"/>
        <v/>
      </c>
      <c r="I15285" s="218" t="str">
        <f t="shared" si="477"/>
        <v/>
      </c>
    </row>
    <row r="15286" spans="3:9" ht="15" customHeight="1">
      <c r="C15286" s="220" t="str">
        <f t="shared" si="476"/>
        <v/>
      </c>
      <c r="I15286" s="218" t="str">
        <f t="shared" si="477"/>
        <v/>
      </c>
    </row>
    <row r="15287" spans="3:9" ht="15" customHeight="1">
      <c r="C15287" s="220" t="str">
        <f t="shared" si="476"/>
        <v/>
      </c>
      <c r="I15287" s="218" t="str">
        <f t="shared" si="477"/>
        <v/>
      </c>
    </row>
    <row r="15288" spans="3:9" ht="15" customHeight="1">
      <c r="C15288" s="220" t="str">
        <f t="shared" si="476"/>
        <v/>
      </c>
      <c r="I15288" s="218" t="str">
        <f t="shared" si="477"/>
        <v/>
      </c>
    </row>
    <row r="15289" spans="3:9" ht="15" customHeight="1">
      <c r="C15289" s="220" t="str">
        <f t="shared" si="476"/>
        <v/>
      </c>
      <c r="I15289" s="218" t="str">
        <f t="shared" si="477"/>
        <v/>
      </c>
    </row>
    <row r="15290" spans="3:9" ht="15" customHeight="1">
      <c r="C15290" s="220" t="str">
        <f t="shared" si="476"/>
        <v/>
      </c>
      <c r="I15290" s="218" t="str">
        <f t="shared" si="477"/>
        <v/>
      </c>
    </row>
    <row r="15291" spans="3:9" ht="15" customHeight="1">
      <c r="C15291" s="220" t="str">
        <f t="shared" si="476"/>
        <v/>
      </c>
      <c r="I15291" s="218" t="str">
        <f t="shared" si="477"/>
        <v/>
      </c>
    </row>
    <row r="15292" spans="3:9" ht="15" customHeight="1">
      <c r="C15292" s="220" t="str">
        <f t="shared" si="476"/>
        <v/>
      </c>
      <c r="I15292" s="218" t="str">
        <f t="shared" si="477"/>
        <v/>
      </c>
    </row>
    <row r="15293" spans="3:9" ht="15" customHeight="1">
      <c r="C15293" s="220" t="str">
        <f t="shared" si="476"/>
        <v/>
      </c>
      <c r="I15293" s="218" t="str">
        <f t="shared" si="477"/>
        <v/>
      </c>
    </row>
    <row r="15294" spans="3:9" ht="15" customHeight="1">
      <c r="C15294" s="220" t="str">
        <f t="shared" si="476"/>
        <v/>
      </c>
      <c r="I15294" s="218" t="str">
        <f t="shared" si="477"/>
        <v/>
      </c>
    </row>
    <row r="15295" spans="3:9" ht="15" customHeight="1">
      <c r="C15295" s="220" t="str">
        <f t="shared" si="476"/>
        <v/>
      </c>
      <c r="I15295" s="218" t="str">
        <f t="shared" si="477"/>
        <v/>
      </c>
    </row>
    <row r="15296" spans="3:9" ht="15" customHeight="1">
      <c r="C15296" s="220" t="str">
        <f t="shared" si="476"/>
        <v/>
      </c>
      <c r="I15296" s="218" t="str">
        <f t="shared" si="477"/>
        <v/>
      </c>
    </row>
    <row r="15297" spans="3:9" ht="15" customHeight="1">
      <c r="C15297" s="220" t="str">
        <f t="shared" si="476"/>
        <v/>
      </c>
      <c r="I15297" s="218" t="str">
        <f t="shared" si="477"/>
        <v/>
      </c>
    </row>
    <row r="15298" spans="3:9" ht="15" customHeight="1">
      <c r="C15298" s="220" t="str">
        <f t="shared" si="476"/>
        <v/>
      </c>
      <c r="I15298" s="218" t="str">
        <f t="shared" si="477"/>
        <v/>
      </c>
    </row>
    <row r="15299" spans="3:9" ht="15" customHeight="1">
      <c r="C15299" s="220" t="str">
        <f t="shared" si="476"/>
        <v/>
      </c>
      <c r="I15299" s="218" t="str">
        <f t="shared" si="477"/>
        <v/>
      </c>
    </row>
    <row r="15300" spans="3:9" ht="15" customHeight="1">
      <c r="C15300" s="220" t="str">
        <f t="shared" si="476"/>
        <v/>
      </c>
      <c r="I15300" s="218" t="str">
        <f t="shared" si="477"/>
        <v/>
      </c>
    </row>
    <row r="15301" spans="3:9" ht="15" customHeight="1">
      <c r="C15301" s="220" t="str">
        <f t="shared" si="476"/>
        <v/>
      </c>
      <c r="I15301" s="218" t="str">
        <f t="shared" si="477"/>
        <v/>
      </c>
    </row>
    <row r="15302" spans="3:9" ht="15" customHeight="1">
      <c r="C15302" s="220" t="str">
        <f t="shared" ref="C15302:C15365" si="478">IF(B15302="","",MONTH(B15302))</f>
        <v/>
      </c>
      <c r="I15302" s="218" t="str">
        <f t="shared" ref="I15302:I15365" si="479">IF(H15302="","",IF(E15302="","Não deixe campos em branco, a planilha resumo de custos e despesas necessita deles para funcionar",IF(F15302="","Não deixe campos em branco, a planilha resumo de custos e despesas necessita deles para funcionar",IF(G15302="","Não deixe campos em branco, a planilha resumo de custos e despesas necessita deles para funcionar",""))))</f>
        <v/>
      </c>
    </row>
    <row r="15303" spans="3:9" ht="15" customHeight="1">
      <c r="C15303" s="220" t="str">
        <f t="shared" si="478"/>
        <v/>
      </c>
      <c r="I15303" s="218" t="str">
        <f t="shared" si="479"/>
        <v/>
      </c>
    </row>
    <row r="15304" spans="3:9" ht="15" customHeight="1">
      <c r="C15304" s="220" t="str">
        <f t="shared" si="478"/>
        <v/>
      </c>
      <c r="I15304" s="218" t="str">
        <f t="shared" si="479"/>
        <v/>
      </c>
    </row>
    <row r="15305" spans="3:9" ht="15" customHeight="1">
      <c r="C15305" s="220" t="str">
        <f t="shared" si="478"/>
        <v/>
      </c>
      <c r="I15305" s="218" t="str">
        <f t="shared" si="479"/>
        <v/>
      </c>
    </row>
    <row r="15306" spans="3:9" ht="15" customHeight="1">
      <c r="C15306" s="220" t="str">
        <f t="shared" si="478"/>
        <v/>
      </c>
      <c r="I15306" s="218" t="str">
        <f t="shared" si="479"/>
        <v/>
      </c>
    </row>
    <row r="15307" spans="3:9" ht="15" customHeight="1">
      <c r="C15307" s="220" t="str">
        <f t="shared" si="478"/>
        <v/>
      </c>
      <c r="I15307" s="218" t="str">
        <f t="shared" si="479"/>
        <v/>
      </c>
    </row>
    <row r="15308" spans="3:9" ht="15" customHeight="1">
      <c r="C15308" s="220" t="str">
        <f t="shared" si="478"/>
        <v/>
      </c>
      <c r="I15308" s="218" t="str">
        <f t="shared" si="479"/>
        <v/>
      </c>
    </row>
    <row r="15309" spans="3:9" ht="15" customHeight="1">
      <c r="C15309" s="220" t="str">
        <f t="shared" si="478"/>
        <v/>
      </c>
      <c r="I15309" s="218" t="str">
        <f t="shared" si="479"/>
        <v/>
      </c>
    </row>
    <row r="15310" spans="3:9" ht="15" customHeight="1">
      <c r="C15310" s="220" t="str">
        <f t="shared" si="478"/>
        <v/>
      </c>
      <c r="I15310" s="218" t="str">
        <f t="shared" si="479"/>
        <v/>
      </c>
    </row>
    <row r="15311" spans="3:9" ht="15" customHeight="1">
      <c r="C15311" s="220" t="str">
        <f t="shared" si="478"/>
        <v/>
      </c>
      <c r="I15311" s="218" t="str">
        <f t="shared" si="479"/>
        <v/>
      </c>
    </row>
    <row r="15312" spans="3:9" ht="15" customHeight="1">
      <c r="C15312" s="220" t="str">
        <f t="shared" si="478"/>
        <v/>
      </c>
      <c r="I15312" s="218" t="str">
        <f t="shared" si="479"/>
        <v/>
      </c>
    </row>
    <row r="15313" spans="3:9" ht="15" customHeight="1">
      <c r="C15313" s="220" t="str">
        <f t="shared" si="478"/>
        <v/>
      </c>
      <c r="I15313" s="218" t="str">
        <f t="shared" si="479"/>
        <v/>
      </c>
    </row>
    <row r="15314" spans="3:9" ht="15" customHeight="1">
      <c r="C15314" s="220" t="str">
        <f t="shared" si="478"/>
        <v/>
      </c>
      <c r="I15314" s="218" t="str">
        <f t="shared" si="479"/>
        <v/>
      </c>
    </row>
    <row r="15315" spans="3:9" ht="15" customHeight="1">
      <c r="C15315" s="220" t="str">
        <f t="shared" si="478"/>
        <v/>
      </c>
      <c r="I15315" s="218" t="str">
        <f t="shared" si="479"/>
        <v/>
      </c>
    </row>
    <row r="15316" spans="3:9" ht="15" customHeight="1">
      <c r="C15316" s="220" t="str">
        <f t="shared" si="478"/>
        <v/>
      </c>
      <c r="I15316" s="218" t="str">
        <f t="shared" si="479"/>
        <v/>
      </c>
    </row>
    <row r="15317" spans="3:9" ht="15" customHeight="1">
      <c r="C15317" s="220" t="str">
        <f t="shared" si="478"/>
        <v/>
      </c>
      <c r="I15317" s="218" t="str">
        <f t="shared" si="479"/>
        <v/>
      </c>
    </row>
    <row r="15318" spans="3:9" ht="15" customHeight="1">
      <c r="C15318" s="220" t="str">
        <f t="shared" si="478"/>
        <v/>
      </c>
      <c r="I15318" s="218" t="str">
        <f t="shared" si="479"/>
        <v/>
      </c>
    </row>
    <row r="15319" spans="3:9" ht="15" customHeight="1">
      <c r="C15319" s="220" t="str">
        <f t="shared" si="478"/>
        <v/>
      </c>
      <c r="I15319" s="218" t="str">
        <f t="shared" si="479"/>
        <v/>
      </c>
    </row>
    <row r="15320" spans="3:9" ht="15" customHeight="1">
      <c r="C15320" s="220" t="str">
        <f t="shared" si="478"/>
        <v/>
      </c>
      <c r="I15320" s="218" t="str">
        <f t="shared" si="479"/>
        <v/>
      </c>
    </row>
    <row r="15321" spans="3:9" ht="15" customHeight="1">
      <c r="C15321" s="220" t="str">
        <f t="shared" si="478"/>
        <v/>
      </c>
      <c r="I15321" s="218" t="str">
        <f t="shared" si="479"/>
        <v/>
      </c>
    </row>
    <row r="15322" spans="3:9" ht="15" customHeight="1">
      <c r="C15322" s="220" t="str">
        <f t="shared" si="478"/>
        <v/>
      </c>
      <c r="I15322" s="218" t="str">
        <f t="shared" si="479"/>
        <v/>
      </c>
    </row>
    <row r="15323" spans="3:9" ht="15" customHeight="1">
      <c r="C15323" s="220" t="str">
        <f t="shared" si="478"/>
        <v/>
      </c>
      <c r="I15323" s="218" t="str">
        <f t="shared" si="479"/>
        <v/>
      </c>
    </row>
    <row r="15324" spans="3:9" ht="15" customHeight="1">
      <c r="C15324" s="220" t="str">
        <f t="shared" si="478"/>
        <v/>
      </c>
      <c r="I15324" s="218" t="str">
        <f t="shared" si="479"/>
        <v/>
      </c>
    </row>
    <row r="15325" spans="3:9" ht="15" customHeight="1">
      <c r="C15325" s="220" t="str">
        <f t="shared" si="478"/>
        <v/>
      </c>
      <c r="I15325" s="218" t="str">
        <f t="shared" si="479"/>
        <v/>
      </c>
    </row>
    <row r="15326" spans="3:9" ht="15" customHeight="1">
      <c r="C15326" s="220" t="str">
        <f t="shared" si="478"/>
        <v/>
      </c>
      <c r="I15326" s="218" t="str">
        <f t="shared" si="479"/>
        <v/>
      </c>
    </row>
    <row r="15327" spans="3:9" ht="15" customHeight="1">
      <c r="C15327" s="220" t="str">
        <f t="shared" si="478"/>
        <v/>
      </c>
      <c r="I15327" s="218" t="str">
        <f t="shared" si="479"/>
        <v/>
      </c>
    </row>
    <row r="15328" spans="3:9" ht="15" customHeight="1">
      <c r="C15328" s="220" t="str">
        <f t="shared" si="478"/>
        <v/>
      </c>
      <c r="I15328" s="218" t="str">
        <f t="shared" si="479"/>
        <v/>
      </c>
    </row>
    <row r="15329" spans="3:9" ht="15" customHeight="1">
      <c r="C15329" s="220" t="str">
        <f t="shared" si="478"/>
        <v/>
      </c>
      <c r="I15329" s="218" t="str">
        <f t="shared" si="479"/>
        <v/>
      </c>
    </row>
    <row r="15330" spans="3:9" ht="15" customHeight="1">
      <c r="C15330" s="220" t="str">
        <f t="shared" si="478"/>
        <v/>
      </c>
      <c r="I15330" s="218" t="str">
        <f t="shared" si="479"/>
        <v/>
      </c>
    </row>
    <row r="15331" spans="3:9" ht="15" customHeight="1">
      <c r="C15331" s="220" t="str">
        <f t="shared" si="478"/>
        <v/>
      </c>
      <c r="I15331" s="218" t="str">
        <f t="shared" si="479"/>
        <v/>
      </c>
    </row>
    <row r="15332" spans="3:9" ht="15" customHeight="1">
      <c r="C15332" s="220" t="str">
        <f t="shared" si="478"/>
        <v/>
      </c>
      <c r="I15332" s="218" t="str">
        <f t="shared" si="479"/>
        <v/>
      </c>
    </row>
    <row r="15333" spans="3:9" ht="15" customHeight="1">
      <c r="C15333" s="220" t="str">
        <f t="shared" si="478"/>
        <v/>
      </c>
      <c r="I15333" s="218" t="str">
        <f t="shared" si="479"/>
        <v/>
      </c>
    </row>
    <row r="15334" spans="3:9" ht="15" customHeight="1">
      <c r="C15334" s="220" t="str">
        <f t="shared" si="478"/>
        <v/>
      </c>
      <c r="I15334" s="218" t="str">
        <f t="shared" si="479"/>
        <v/>
      </c>
    </row>
    <row r="15335" spans="3:9" ht="15" customHeight="1">
      <c r="C15335" s="220" t="str">
        <f t="shared" si="478"/>
        <v/>
      </c>
      <c r="I15335" s="218" t="str">
        <f t="shared" si="479"/>
        <v/>
      </c>
    </row>
    <row r="15336" spans="3:9" ht="15" customHeight="1">
      <c r="C15336" s="220" t="str">
        <f t="shared" si="478"/>
        <v/>
      </c>
      <c r="I15336" s="218" t="str">
        <f t="shared" si="479"/>
        <v/>
      </c>
    </row>
    <row r="15337" spans="3:9" ht="15" customHeight="1">
      <c r="C15337" s="220" t="str">
        <f t="shared" si="478"/>
        <v/>
      </c>
      <c r="I15337" s="218" t="str">
        <f t="shared" si="479"/>
        <v/>
      </c>
    </row>
    <row r="15338" spans="3:9" ht="15" customHeight="1">
      <c r="C15338" s="220" t="str">
        <f t="shared" si="478"/>
        <v/>
      </c>
      <c r="I15338" s="218" t="str">
        <f t="shared" si="479"/>
        <v/>
      </c>
    </row>
    <row r="15339" spans="3:9" ht="15" customHeight="1">
      <c r="C15339" s="220" t="str">
        <f t="shared" si="478"/>
        <v/>
      </c>
      <c r="I15339" s="218" t="str">
        <f t="shared" si="479"/>
        <v/>
      </c>
    </row>
    <row r="15340" spans="3:9" ht="15" customHeight="1">
      <c r="C15340" s="220" t="str">
        <f t="shared" si="478"/>
        <v/>
      </c>
      <c r="I15340" s="218" t="str">
        <f t="shared" si="479"/>
        <v/>
      </c>
    </row>
    <row r="15341" spans="3:9" ht="15" customHeight="1">
      <c r="C15341" s="220" t="str">
        <f t="shared" si="478"/>
        <v/>
      </c>
      <c r="I15341" s="218" t="str">
        <f t="shared" si="479"/>
        <v/>
      </c>
    </row>
    <row r="15342" spans="3:9" ht="15" customHeight="1">
      <c r="C15342" s="220" t="str">
        <f t="shared" si="478"/>
        <v/>
      </c>
      <c r="I15342" s="218" t="str">
        <f t="shared" si="479"/>
        <v/>
      </c>
    </row>
    <row r="15343" spans="3:9" ht="15" customHeight="1">
      <c r="C15343" s="220" t="str">
        <f t="shared" si="478"/>
        <v/>
      </c>
      <c r="I15343" s="218" t="str">
        <f t="shared" si="479"/>
        <v/>
      </c>
    </row>
    <row r="15344" spans="3:9" ht="15" customHeight="1">
      <c r="C15344" s="220" t="str">
        <f t="shared" si="478"/>
        <v/>
      </c>
      <c r="I15344" s="218" t="str">
        <f t="shared" si="479"/>
        <v/>
      </c>
    </row>
    <row r="15345" spans="3:9" ht="15" customHeight="1">
      <c r="C15345" s="220" t="str">
        <f t="shared" si="478"/>
        <v/>
      </c>
      <c r="I15345" s="218" t="str">
        <f t="shared" si="479"/>
        <v/>
      </c>
    </row>
    <row r="15346" spans="3:9" ht="15" customHeight="1">
      <c r="C15346" s="220" t="str">
        <f t="shared" si="478"/>
        <v/>
      </c>
      <c r="I15346" s="218" t="str">
        <f t="shared" si="479"/>
        <v/>
      </c>
    </row>
    <row r="15347" spans="3:9" ht="15" customHeight="1">
      <c r="C15347" s="220" t="str">
        <f t="shared" si="478"/>
        <v/>
      </c>
      <c r="I15347" s="218" t="str">
        <f t="shared" si="479"/>
        <v/>
      </c>
    </row>
    <row r="15348" spans="3:9" ht="15" customHeight="1">
      <c r="C15348" s="220" t="str">
        <f t="shared" si="478"/>
        <v/>
      </c>
      <c r="I15348" s="218" t="str">
        <f t="shared" si="479"/>
        <v/>
      </c>
    </row>
    <row r="15349" spans="3:9" ht="15" customHeight="1">
      <c r="C15349" s="220" t="str">
        <f t="shared" si="478"/>
        <v/>
      </c>
      <c r="I15349" s="218" t="str">
        <f t="shared" si="479"/>
        <v/>
      </c>
    </row>
    <row r="15350" spans="3:9" ht="15" customHeight="1">
      <c r="C15350" s="220" t="str">
        <f t="shared" si="478"/>
        <v/>
      </c>
      <c r="I15350" s="218" t="str">
        <f t="shared" si="479"/>
        <v/>
      </c>
    </row>
    <row r="15351" spans="3:9" ht="15" customHeight="1">
      <c r="C15351" s="220" t="str">
        <f t="shared" si="478"/>
        <v/>
      </c>
      <c r="I15351" s="218" t="str">
        <f t="shared" si="479"/>
        <v/>
      </c>
    </row>
    <row r="15352" spans="3:9" ht="15" customHeight="1">
      <c r="C15352" s="220" t="str">
        <f t="shared" si="478"/>
        <v/>
      </c>
      <c r="I15352" s="218" t="str">
        <f t="shared" si="479"/>
        <v/>
      </c>
    </row>
    <row r="15353" spans="3:9" ht="15" customHeight="1">
      <c r="C15353" s="220" t="str">
        <f t="shared" si="478"/>
        <v/>
      </c>
      <c r="I15353" s="218" t="str">
        <f t="shared" si="479"/>
        <v/>
      </c>
    </row>
    <row r="15354" spans="3:9" ht="15" customHeight="1">
      <c r="C15354" s="220" t="str">
        <f t="shared" si="478"/>
        <v/>
      </c>
      <c r="I15354" s="218" t="str">
        <f t="shared" si="479"/>
        <v/>
      </c>
    </row>
    <row r="15355" spans="3:9" ht="15" customHeight="1">
      <c r="C15355" s="220" t="str">
        <f t="shared" si="478"/>
        <v/>
      </c>
      <c r="I15355" s="218" t="str">
        <f t="shared" si="479"/>
        <v/>
      </c>
    </row>
    <row r="15356" spans="3:9" ht="15" customHeight="1">
      <c r="C15356" s="220" t="str">
        <f t="shared" si="478"/>
        <v/>
      </c>
      <c r="I15356" s="218" t="str">
        <f t="shared" si="479"/>
        <v/>
      </c>
    </row>
    <row r="15357" spans="3:9" ht="15" customHeight="1">
      <c r="C15357" s="220" t="str">
        <f t="shared" si="478"/>
        <v/>
      </c>
      <c r="I15357" s="218" t="str">
        <f t="shared" si="479"/>
        <v/>
      </c>
    </row>
    <row r="15358" spans="3:9" ht="15" customHeight="1">
      <c r="C15358" s="220" t="str">
        <f t="shared" si="478"/>
        <v/>
      </c>
      <c r="I15358" s="218" t="str">
        <f t="shared" si="479"/>
        <v/>
      </c>
    </row>
    <row r="15359" spans="3:9" ht="15" customHeight="1">
      <c r="C15359" s="220" t="str">
        <f t="shared" si="478"/>
        <v/>
      </c>
      <c r="I15359" s="218" t="str">
        <f t="shared" si="479"/>
        <v/>
      </c>
    </row>
    <row r="15360" spans="3:9" ht="15" customHeight="1">
      <c r="C15360" s="220" t="str">
        <f t="shared" si="478"/>
        <v/>
      </c>
      <c r="I15360" s="218" t="str">
        <f t="shared" si="479"/>
        <v/>
      </c>
    </row>
    <row r="15361" spans="3:9" ht="15" customHeight="1">
      <c r="C15361" s="220" t="str">
        <f t="shared" si="478"/>
        <v/>
      </c>
      <c r="I15361" s="218" t="str">
        <f t="shared" si="479"/>
        <v/>
      </c>
    </row>
    <row r="15362" spans="3:9" ht="15" customHeight="1">
      <c r="C15362" s="220" t="str">
        <f t="shared" si="478"/>
        <v/>
      </c>
      <c r="I15362" s="218" t="str">
        <f t="shared" si="479"/>
        <v/>
      </c>
    </row>
    <row r="15363" spans="3:9" ht="15" customHeight="1">
      <c r="C15363" s="220" t="str">
        <f t="shared" si="478"/>
        <v/>
      </c>
      <c r="I15363" s="218" t="str">
        <f t="shared" si="479"/>
        <v/>
      </c>
    </row>
    <row r="15364" spans="3:9" ht="15" customHeight="1">
      <c r="C15364" s="220" t="str">
        <f t="shared" si="478"/>
        <v/>
      </c>
      <c r="I15364" s="218" t="str">
        <f t="shared" si="479"/>
        <v/>
      </c>
    </row>
    <row r="15365" spans="3:9" ht="15" customHeight="1">
      <c r="C15365" s="220" t="str">
        <f t="shared" si="478"/>
        <v/>
      </c>
      <c r="I15365" s="218" t="str">
        <f t="shared" si="479"/>
        <v/>
      </c>
    </row>
    <row r="15366" spans="3:9" ht="15" customHeight="1">
      <c r="C15366" s="220" t="str">
        <f t="shared" ref="C15366:C15429" si="480">IF(B15366="","",MONTH(B15366))</f>
        <v/>
      </c>
      <c r="I15366" s="218" t="str">
        <f t="shared" ref="I15366:I15429" si="481">IF(H15366="","",IF(E15366="","Não deixe campos em branco, a planilha resumo de custos e despesas necessita deles para funcionar",IF(F15366="","Não deixe campos em branco, a planilha resumo de custos e despesas necessita deles para funcionar",IF(G15366="","Não deixe campos em branco, a planilha resumo de custos e despesas necessita deles para funcionar",""))))</f>
        <v/>
      </c>
    </row>
    <row r="15367" spans="3:9" ht="15" customHeight="1">
      <c r="C15367" s="220" t="str">
        <f t="shared" si="480"/>
        <v/>
      </c>
      <c r="I15367" s="218" t="str">
        <f t="shared" si="481"/>
        <v/>
      </c>
    </row>
    <row r="15368" spans="3:9" ht="15" customHeight="1">
      <c r="C15368" s="220" t="str">
        <f t="shared" si="480"/>
        <v/>
      </c>
      <c r="I15368" s="218" t="str">
        <f t="shared" si="481"/>
        <v/>
      </c>
    </row>
    <row r="15369" spans="3:9" ht="15" customHeight="1">
      <c r="C15369" s="220" t="str">
        <f t="shared" si="480"/>
        <v/>
      </c>
      <c r="I15369" s="218" t="str">
        <f t="shared" si="481"/>
        <v/>
      </c>
    </row>
    <row r="15370" spans="3:9" ht="15" customHeight="1">
      <c r="C15370" s="220" t="str">
        <f t="shared" si="480"/>
        <v/>
      </c>
      <c r="I15370" s="218" t="str">
        <f t="shared" si="481"/>
        <v/>
      </c>
    </row>
    <row r="15371" spans="3:9" ht="15" customHeight="1">
      <c r="C15371" s="220" t="str">
        <f t="shared" si="480"/>
        <v/>
      </c>
      <c r="I15371" s="218" t="str">
        <f t="shared" si="481"/>
        <v/>
      </c>
    </row>
    <row r="15372" spans="3:9" ht="15" customHeight="1">
      <c r="C15372" s="220" t="str">
        <f t="shared" si="480"/>
        <v/>
      </c>
      <c r="I15372" s="218" t="str">
        <f t="shared" si="481"/>
        <v/>
      </c>
    </row>
    <row r="15373" spans="3:9" ht="15" customHeight="1">
      <c r="C15373" s="220" t="str">
        <f t="shared" si="480"/>
        <v/>
      </c>
      <c r="I15373" s="218" t="str">
        <f t="shared" si="481"/>
        <v/>
      </c>
    </row>
    <row r="15374" spans="3:9" ht="15" customHeight="1">
      <c r="C15374" s="220" t="str">
        <f t="shared" si="480"/>
        <v/>
      </c>
      <c r="I15374" s="218" t="str">
        <f t="shared" si="481"/>
        <v/>
      </c>
    </row>
    <row r="15375" spans="3:9" ht="15" customHeight="1">
      <c r="C15375" s="220" t="str">
        <f t="shared" si="480"/>
        <v/>
      </c>
      <c r="I15375" s="218" t="str">
        <f t="shared" si="481"/>
        <v/>
      </c>
    </row>
    <row r="15376" spans="3:9" ht="15" customHeight="1">
      <c r="C15376" s="220" t="str">
        <f t="shared" si="480"/>
        <v/>
      </c>
      <c r="I15376" s="218" t="str">
        <f t="shared" si="481"/>
        <v/>
      </c>
    </row>
    <row r="15377" spans="3:9" ht="15" customHeight="1">
      <c r="C15377" s="220" t="str">
        <f t="shared" si="480"/>
        <v/>
      </c>
      <c r="I15377" s="218" t="str">
        <f t="shared" si="481"/>
        <v/>
      </c>
    </row>
    <row r="15378" spans="3:9" ht="15" customHeight="1">
      <c r="C15378" s="220" t="str">
        <f t="shared" si="480"/>
        <v/>
      </c>
      <c r="I15378" s="218" t="str">
        <f t="shared" si="481"/>
        <v/>
      </c>
    </row>
    <row r="15379" spans="3:9" ht="15" customHeight="1">
      <c r="C15379" s="220" t="str">
        <f t="shared" si="480"/>
        <v/>
      </c>
      <c r="I15379" s="218" t="str">
        <f t="shared" si="481"/>
        <v/>
      </c>
    </row>
    <row r="15380" spans="3:9" ht="15" customHeight="1">
      <c r="C15380" s="220" t="str">
        <f t="shared" si="480"/>
        <v/>
      </c>
      <c r="I15380" s="218" t="str">
        <f t="shared" si="481"/>
        <v/>
      </c>
    </row>
    <row r="15381" spans="3:9" ht="15" customHeight="1">
      <c r="C15381" s="220" t="str">
        <f t="shared" si="480"/>
        <v/>
      </c>
      <c r="I15381" s="218" t="str">
        <f t="shared" si="481"/>
        <v/>
      </c>
    </row>
    <row r="15382" spans="3:9" ht="15" customHeight="1">
      <c r="C15382" s="220" t="str">
        <f t="shared" si="480"/>
        <v/>
      </c>
      <c r="I15382" s="218" t="str">
        <f t="shared" si="481"/>
        <v/>
      </c>
    </row>
    <row r="15383" spans="3:9" ht="15" customHeight="1">
      <c r="C15383" s="220" t="str">
        <f t="shared" si="480"/>
        <v/>
      </c>
      <c r="I15383" s="218" t="str">
        <f t="shared" si="481"/>
        <v/>
      </c>
    </row>
    <row r="15384" spans="3:9" ht="15" customHeight="1">
      <c r="C15384" s="220" t="str">
        <f t="shared" si="480"/>
        <v/>
      </c>
      <c r="I15384" s="218" t="str">
        <f t="shared" si="481"/>
        <v/>
      </c>
    </row>
    <row r="15385" spans="3:9" ht="15" customHeight="1">
      <c r="C15385" s="220" t="str">
        <f t="shared" si="480"/>
        <v/>
      </c>
      <c r="I15385" s="218" t="str">
        <f t="shared" si="481"/>
        <v/>
      </c>
    </row>
    <row r="15386" spans="3:9" ht="15" customHeight="1">
      <c r="C15386" s="220" t="str">
        <f t="shared" si="480"/>
        <v/>
      </c>
      <c r="I15386" s="218" t="str">
        <f t="shared" si="481"/>
        <v/>
      </c>
    </row>
    <row r="15387" spans="3:9" ht="15" customHeight="1">
      <c r="C15387" s="220" t="str">
        <f t="shared" si="480"/>
        <v/>
      </c>
      <c r="I15387" s="218" t="str">
        <f t="shared" si="481"/>
        <v/>
      </c>
    </row>
    <row r="15388" spans="3:9" ht="15" customHeight="1">
      <c r="C15388" s="220" t="str">
        <f t="shared" si="480"/>
        <v/>
      </c>
      <c r="I15388" s="218" t="str">
        <f t="shared" si="481"/>
        <v/>
      </c>
    </row>
    <row r="15389" spans="3:9" ht="15" customHeight="1">
      <c r="C15389" s="220" t="str">
        <f t="shared" si="480"/>
        <v/>
      </c>
      <c r="I15389" s="218" t="str">
        <f t="shared" si="481"/>
        <v/>
      </c>
    </row>
    <row r="15390" spans="3:9" ht="15" customHeight="1">
      <c r="C15390" s="220" t="str">
        <f t="shared" si="480"/>
        <v/>
      </c>
      <c r="I15390" s="218" t="str">
        <f t="shared" si="481"/>
        <v/>
      </c>
    </row>
    <row r="15391" spans="3:9" ht="15" customHeight="1">
      <c r="C15391" s="220" t="str">
        <f t="shared" si="480"/>
        <v/>
      </c>
      <c r="I15391" s="218" t="str">
        <f t="shared" si="481"/>
        <v/>
      </c>
    </row>
    <row r="15392" spans="3:9" ht="15" customHeight="1">
      <c r="C15392" s="220" t="str">
        <f t="shared" si="480"/>
        <v/>
      </c>
      <c r="I15392" s="218" t="str">
        <f t="shared" si="481"/>
        <v/>
      </c>
    </row>
    <row r="15393" spans="3:9" ht="15" customHeight="1">
      <c r="C15393" s="220" t="str">
        <f t="shared" si="480"/>
        <v/>
      </c>
      <c r="I15393" s="218" t="str">
        <f t="shared" si="481"/>
        <v/>
      </c>
    </row>
    <row r="15394" spans="3:9" ht="15" customHeight="1">
      <c r="C15394" s="220" t="str">
        <f t="shared" si="480"/>
        <v/>
      </c>
      <c r="I15394" s="218" t="str">
        <f t="shared" si="481"/>
        <v/>
      </c>
    </row>
    <row r="15395" spans="3:9" ht="15" customHeight="1">
      <c r="C15395" s="220" t="str">
        <f t="shared" si="480"/>
        <v/>
      </c>
      <c r="I15395" s="218" t="str">
        <f t="shared" si="481"/>
        <v/>
      </c>
    </row>
    <row r="15396" spans="3:9" ht="15" customHeight="1">
      <c r="C15396" s="220" t="str">
        <f t="shared" si="480"/>
        <v/>
      </c>
      <c r="I15396" s="218" t="str">
        <f t="shared" si="481"/>
        <v/>
      </c>
    </row>
    <row r="15397" spans="3:9" ht="15" customHeight="1">
      <c r="C15397" s="220" t="str">
        <f t="shared" si="480"/>
        <v/>
      </c>
      <c r="I15397" s="218" t="str">
        <f t="shared" si="481"/>
        <v/>
      </c>
    </row>
    <row r="15398" spans="3:9" ht="15" customHeight="1">
      <c r="C15398" s="220" t="str">
        <f t="shared" si="480"/>
        <v/>
      </c>
      <c r="I15398" s="218" t="str">
        <f t="shared" si="481"/>
        <v/>
      </c>
    </row>
    <row r="15399" spans="3:9" ht="15" customHeight="1">
      <c r="C15399" s="220" t="str">
        <f t="shared" si="480"/>
        <v/>
      </c>
      <c r="I15399" s="218" t="str">
        <f t="shared" si="481"/>
        <v/>
      </c>
    </row>
    <row r="15400" spans="3:9" ht="15" customHeight="1">
      <c r="C15400" s="220" t="str">
        <f t="shared" si="480"/>
        <v/>
      </c>
      <c r="I15400" s="218" t="str">
        <f t="shared" si="481"/>
        <v/>
      </c>
    </row>
    <row r="15401" spans="3:9" ht="15" customHeight="1">
      <c r="C15401" s="220" t="str">
        <f t="shared" si="480"/>
        <v/>
      </c>
      <c r="I15401" s="218" t="str">
        <f t="shared" si="481"/>
        <v/>
      </c>
    </row>
    <row r="15402" spans="3:9" ht="15" customHeight="1">
      <c r="C15402" s="220" t="str">
        <f t="shared" si="480"/>
        <v/>
      </c>
      <c r="I15402" s="218" t="str">
        <f t="shared" si="481"/>
        <v/>
      </c>
    </row>
    <row r="15403" spans="3:9" ht="15" customHeight="1">
      <c r="C15403" s="220" t="str">
        <f t="shared" si="480"/>
        <v/>
      </c>
      <c r="I15403" s="218" t="str">
        <f t="shared" si="481"/>
        <v/>
      </c>
    </row>
    <row r="15404" spans="3:9" ht="15" customHeight="1">
      <c r="C15404" s="220" t="str">
        <f t="shared" si="480"/>
        <v/>
      </c>
      <c r="I15404" s="218" t="str">
        <f t="shared" si="481"/>
        <v/>
      </c>
    </row>
    <row r="15405" spans="3:9" ht="15" customHeight="1">
      <c r="C15405" s="220" t="str">
        <f t="shared" si="480"/>
        <v/>
      </c>
      <c r="I15405" s="218" t="str">
        <f t="shared" si="481"/>
        <v/>
      </c>
    </row>
    <row r="15406" spans="3:9" ht="15" customHeight="1">
      <c r="C15406" s="220" t="str">
        <f t="shared" si="480"/>
        <v/>
      </c>
      <c r="I15406" s="218" t="str">
        <f t="shared" si="481"/>
        <v/>
      </c>
    </row>
    <row r="15407" spans="3:9" ht="15" customHeight="1">
      <c r="C15407" s="220" t="str">
        <f t="shared" si="480"/>
        <v/>
      </c>
      <c r="I15407" s="218" t="str">
        <f t="shared" si="481"/>
        <v/>
      </c>
    </row>
    <row r="15408" spans="3:9" ht="15" customHeight="1">
      <c r="C15408" s="220" t="str">
        <f t="shared" si="480"/>
        <v/>
      </c>
      <c r="I15408" s="218" t="str">
        <f t="shared" si="481"/>
        <v/>
      </c>
    </row>
    <row r="15409" spans="3:9" ht="15" customHeight="1">
      <c r="C15409" s="220" t="str">
        <f t="shared" si="480"/>
        <v/>
      </c>
      <c r="I15409" s="218" t="str">
        <f t="shared" si="481"/>
        <v/>
      </c>
    </row>
    <row r="15410" spans="3:9" ht="15" customHeight="1">
      <c r="C15410" s="220" t="str">
        <f t="shared" si="480"/>
        <v/>
      </c>
      <c r="I15410" s="218" t="str">
        <f t="shared" si="481"/>
        <v/>
      </c>
    </row>
    <row r="15411" spans="3:9" ht="15" customHeight="1">
      <c r="C15411" s="220" t="str">
        <f t="shared" si="480"/>
        <v/>
      </c>
      <c r="I15411" s="218" t="str">
        <f t="shared" si="481"/>
        <v/>
      </c>
    </row>
    <row r="15412" spans="3:9" ht="15" customHeight="1">
      <c r="C15412" s="220" t="str">
        <f t="shared" si="480"/>
        <v/>
      </c>
      <c r="I15412" s="218" t="str">
        <f t="shared" si="481"/>
        <v/>
      </c>
    </row>
    <row r="15413" spans="3:9" ht="15" customHeight="1">
      <c r="C15413" s="220" t="str">
        <f t="shared" si="480"/>
        <v/>
      </c>
      <c r="I15413" s="218" t="str">
        <f t="shared" si="481"/>
        <v/>
      </c>
    </row>
    <row r="15414" spans="3:9" ht="15" customHeight="1">
      <c r="C15414" s="220" t="str">
        <f t="shared" si="480"/>
        <v/>
      </c>
      <c r="I15414" s="218" t="str">
        <f t="shared" si="481"/>
        <v/>
      </c>
    </row>
    <row r="15415" spans="3:9" ht="15" customHeight="1">
      <c r="C15415" s="220" t="str">
        <f t="shared" si="480"/>
        <v/>
      </c>
      <c r="I15415" s="218" t="str">
        <f t="shared" si="481"/>
        <v/>
      </c>
    </row>
    <row r="15416" spans="3:9" ht="15" customHeight="1">
      <c r="C15416" s="220" t="str">
        <f t="shared" si="480"/>
        <v/>
      </c>
      <c r="I15416" s="218" t="str">
        <f t="shared" si="481"/>
        <v/>
      </c>
    </row>
    <row r="15417" spans="3:9" ht="15" customHeight="1">
      <c r="C15417" s="220" t="str">
        <f t="shared" si="480"/>
        <v/>
      </c>
      <c r="I15417" s="218" t="str">
        <f t="shared" si="481"/>
        <v/>
      </c>
    </row>
    <row r="15418" spans="3:9" ht="15" customHeight="1">
      <c r="C15418" s="220" t="str">
        <f t="shared" si="480"/>
        <v/>
      </c>
      <c r="I15418" s="218" t="str">
        <f t="shared" si="481"/>
        <v/>
      </c>
    </row>
    <row r="15419" spans="3:9" ht="15" customHeight="1">
      <c r="C15419" s="220" t="str">
        <f t="shared" si="480"/>
        <v/>
      </c>
      <c r="I15419" s="218" t="str">
        <f t="shared" si="481"/>
        <v/>
      </c>
    </row>
    <row r="15420" spans="3:9" ht="15" customHeight="1">
      <c r="C15420" s="220" t="str">
        <f t="shared" si="480"/>
        <v/>
      </c>
      <c r="I15420" s="218" t="str">
        <f t="shared" si="481"/>
        <v/>
      </c>
    </row>
    <row r="15421" spans="3:9" ht="15" customHeight="1">
      <c r="C15421" s="220" t="str">
        <f t="shared" si="480"/>
        <v/>
      </c>
      <c r="I15421" s="218" t="str">
        <f t="shared" si="481"/>
        <v/>
      </c>
    </row>
    <row r="15422" spans="3:9" ht="15" customHeight="1">
      <c r="C15422" s="220" t="str">
        <f t="shared" si="480"/>
        <v/>
      </c>
      <c r="I15422" s="218" t="str">
        <f t="shared" si="481"/>
        <v/>
      </c>
    </row>
    <row r="15423" spans="3:9" ht="15" customHeight="1">
      <c r="C15423" s="220" t="str">
        <f t="shared" si="480"/>
        <v/>
      </c>
      <c r="I15423" s="218" t="str">
        <f t="shared" si="481"/>
        <v/>
      </c>
    </row>
    <row r="15424" spans="3:9" ht="15" customHeight="1">
      <c r="C15424" s="220" t="str">
        <f t="shared" si="480"/>
        <v/>
      </c>
      <c r="I15424" s="218" t="str">
        <f t="shared" si="481"/>
        <v/>
      </c>
    </row>
    <row r="15425" spans="3:9" ht="15" customHeight="1">
      <c r="C15425" s="220" t="str">
        <f t="shared" si="480"/>
        <v/>
      </c>
      <c r="I15425" s="218" t="str">
        <f t="shared" si="481"/>
        <v/>
      </c>
    </row>
    <row r="15426" spans="3:9" ht="15" customHeight="1">
      <c r="C15426" s="220" t="str">
        <f t="shared" si="480"/>
        <v/>
      </c>
      <c r="I15426" s="218" t="str">
        <f t="shared" si="481"/>
        <v/>
      </c>
    </row>
    <row r="15427" spans="3:9" ht="15" customHeight="1">
      <c r="C15427" s="220" t="str">
        <f t="shared" si="480"/>
        <v/>
      </c>
      <c r="I15427" s="218" t="str">
        <f t="shared" si="481"/>
        <v/>
      </c>
    </row>
    <row r="15428" spans="3:9" ht="15" customHeight="1">
      <c r="C15428" s="220" t="str">
        <f t="shared" si="480"/>
        <v/>
      </c>
      <c r="I15428" s="218" t="str">
        <f t="shared" si="481"/>
        <v/>
      </c>
    </row>
    <row r="15429" spans="3:9" ht="15" customHeight="1">
      <c r="C15429" s="220" t="str">
        <f t="shared" si="480"/>
        <v/>
      </c>
      <c r="I15429" s="218" t="str">
        <f t="shared" si="481"/>
        <v/>
      </c>
    </row>
    <row r="15430" spans="3:9" ht="15" customHeight="1">
      <c r="C15430" s="220" t="str">
        <f t="shared" ref="C15430:C15493" si="482">IF(B15430="","",MONTH(B15430))</f>
        <v/>
      </c>
      <c r="I15430" s="218" t="str">
        <f t="shared" ref="I15430:I15493" si="483">IF(H15430="","",IF(E15430="","Não deixe campos em branco, a planilha resumo de custos e despesas necessita deles para funcionar",IF(F15430="","Não deixe campos em branco, a planilha resumo de custos e despesas necessita deles para funcionar",IF(G15430="","Não deixe campos em branco, a planilha resumo de custos e despesas necessita deles para funcionar",""))))</f>
        <v/>
      </c>
    </row>
    <row r="15431" spans="3:9" ht="15" customHeight="1">
      <c r="C15431" s="220" t="str">
        <f t="shared" si="482"/>
        <v/>
      </c>
      <c r="I15431" s="218" t="str">
        <f t="shared" si="483"/>
        <v/>
      </c>
    </row>
    <row r="15432" spans="3:9" ht="15" customHeight="1">
      <c r="C15432" s="220" t="str">
        <f t="shared" si="482"/>
        <v/>
      </c>
      <c r="I15432" s="218" t="str">
        <f t="shared" si="483"/>
        <v/>
      </c>
    </row>
    <row r="15433" spans="3:9" ht="15" customHeight="1">
      <c r="C15433" s="220" t="str">
        <f t="shared" si="482"/>
        <v/>
      </c>
      <c r="I15433" s="218" t="str">
        <f t="shared" si="483"/>
        <v/>
      </c>
    </row>
    <row r="15434" spans="3:9" ht="15" customHeight="1">
      <c r="C15434" s="220" t="str">
        <f t="shared" si="482"/>
        <v/>
      </c>
      <c r="I15434" s="218" t="str">
        <f t="shared" si="483"/>
        <v/>
      </c>
    </row>
    <row r="15435" spans="3:9" ht="15" customHeight="1">
      <c r="C15435" s="220" t="str">
        <f t="shared" si="482"/>
        <v/>
      </c>
      <c r="I15435" s="218" t="str">
        <f t="shared" si="483"/>
        <v/>
      </c>
    </row>
    <row r="15436" spans="3:9" ht="15" customHeight="1">
      <c r="C15436" s="220" t="str">
        <f t="shared" si="482"/>
        <v/>
      </c>
      <c r="I15436" s="218" t="str">
        <f t="shared" si="483"/>
        <v/>
      </c>
    </row>
    <row r="15437" spans="3:9" ht="15" customHeight="1">
      <c r="C15437" s="220" t="str">
        <f t="shared" si="482"/>
        <v/>
      </c>
      <c r="I15437" s="218" t="str">
        <f t="shared" si="483"/>
        <v/>
      </c>
    </row>
    <row r="15438" spans="3:9" ht="15" customHeight="1">
      <c r="C15438" s="220" t="str">
        <f t="shared" si="482"/>
        <v/>
      </c>
      <c r="I15438" s="218" t="str">
        <f t="shared" si="483"/>
        <v/>
      </c>
    </row>
    <row r="15439" spans="3:9" ht="15" customHeight="1">
      <c r="C15439" s="220" t="str">
        <f t="shared" si="482"/>
        <v/>
      </c>
      <c r="I15439" s="218" t="str">
        <f t="shared" si="483"/>
        <v/>
      </c>
    </row>
    <row r="15440" spans="3:9" ht="15" customHeight="1">
      <c r="C15440" s="220" t="str">
        <f t="shared" si="482"/>
        <v/>
      </c>
      <c r="I15440" s="218" t="str">
        <f t="shared" si="483"/>
        <v/>
      </c>
    </row>
    <row r="15441" spans="3:9" ht="15" customHeight="1">
      <c r="C15441" s="220" t="str">
        <f t="shared" si="482"/>
        <v/>
      </c>
      <c r="I15441" s="218" t="str">
        <f t="shared" si="483"/>
        <v/>
      </c>
    </row>
    <row r="15442" spans="3:9" ht="15" customHeight="1">
      <c r="C15442" s="220" t="str">
        <f t="shared" si="482"/>
        <v/>
      </c>
      <c r="I15442" s="218" t="str">
        <f t="shared" si="483"/>
        <v/>
      </c>
    </row>
    <row r="15443" spans="3:9" ht="15" customHeight="1">
      <c r="C15443" s="220" t="str">
        <f t="shared" si="482"/>
        <v/>
      </c>
      <c r="I15443" s="218" t="str">
        <f t="shared" si="483"/>
        <v/>
      </c>
    </row>
    <row r="15444" spans="3:9" ht="15" customHeight="1">
      <c r="C15444" s="220" t="str">
        <f t="shared" si="482"/>
        <v/>
      </c>
      <c r="I15444" s="218" t="str">
        <f t="shared" si="483"/>
        <v/>
      </c>
    </row>
    <row r="15445" spans="3:9" ht="15" customHeight="1">
      <c r="C15445" s="220" t="str">
        <f t="shared" si="482"/>
        <v/>
      </c>
      <c r="I15445" s="218" t="str">
        <f t="shared" si="483"/>
        <v/>
      </c>
    </row>
    <row r="15446" spans="3:9" ht="15" customHeight="1">
      <c r="C15446" s="220" t="str">
        <f t="shared" si="482"/>
        <v/>
      </c>
      <c r="I15446" s="218" t="str">
        <f t="shared" si="483"/>
        <v/>
      </c>
    </row>
    <row r="15447" spans="3:9" ht="15" customHeight="1">
      <c r="C15447" s="220" t="str">
        <f t="shared" si="482"/>
        <v/>
      </c>
      <c r="I15447" s="218" t="str">
        <f t="shared" si="483"/>
        <v/>
      </c>
    </row>
    <row r="15448" spans="3:9" ht="15" customHeight="1">
      <c r="C15448" s="220" t="str">
        <f t="shared" si="482"/>
        <v/>
      </c>
      <c r="I15448" s="218" t="str">
        <f t="shared" si="483"/>
        <v/>
      </c>
    </row>
    <row r="15449" spans="3:9" ht="15" customHeight="1">
      <c r="C15449" s="220" t="str">
        <f t="shared" si="482"/>
        <v/>
      </c>
      <c r="I15449" s="218" t="str">
        <f t="shared" si="483"/>
        <v/>
      </c>
    </row>
    <row r="15450" spans="3:9" ht="15" customHeight="1">
      <c r="C15450" s="220" t="str">
        <f t="shared" si="482"/>
        <v/>
      </c>
      <c r="I15450" s="218" t="str">
        <f t="shared" si="483"/>
        <v/>
      </c>
    </row>
    <row r="15451" spans="3:9" ht="15" customHeight="1">
      <c r="C15451" s="220" t="str">
        <f t="shared" si="482"/>
        <v/>
      </c>
      <c r="I15451" s="218" t="str">
        <f t="shared" si="483"/>
        <v/>
      </c>
    </row>
    <row r="15452" spans="3:9" ht="15" customHeight="1">
      <c r="C15452" s="220" t="str">
        <f t="shared" si="482"/>
        <v/>
      </c>
      <c r="I15452" s="218" t="str">
        <f t="shared" si="483"/>
        <v/>
      </c>
    </row>
    <row r="15453" spans="3:9" ht="15" customHeight="1">
      <c r="C15453" s="220" t="str">
        <f t="shared" si="482"/>
        <v/>
      </c>
      <c r="I15453" s="218" t="str">
        <f t="shared" si="483"/>
        <v/>
      </c>
    </row>
    <row r="15454" spans="3:9" ht="15" customHeight="1">
      <c r="C15454" s="220" t="str">
        <f t="shared" si="482"/>
        <v/>
      </c>
      <c r="I15454" s="218" t="str">
        <f t="shared" si="483"/>
        <v/>
      </c>
    </row>
    <row r="15455" spans="3:9" ht="15" customHeight="1">
      <c r="C15455" s="220" t="str">
        <f t="shared" si="482"/>
        <v/>
      </c>
      <c r="I15455" s="218" t="str">
        <f t="shared" si="483"/>
        <v/>
      </c>
    </row>
    <row r="15456" spans="3:9" ht="15" customHeight="1">
      <c r="C15456" s="220" t="str">
        <f t="shared" si="482"/>
        <v/>
      </c>
      <c r="I15456" s="218" t="str">
        <f t="shared" si="483"/>
        <v/>
      </c>
    </row>
    <row r="15457" spans="3:9" ht="15" customHeight="1">
      <c r="C15457" s="220" t="str">
        <f t="shared" si="482"/>
        <v/>
      </c>
      <c r="I15457" s="218" t="str">
        <f t="shared" si="483"/>
        <v/>
      </c>
    </row>
    <row r="15458" spans="3:9" ht="15" customHeight="1">
      <c r="C15458" s="220" t="str">
        <f t="shared" si="482"/>
        <v/>
      </c>
      <c r="I15458" s="218" t="str">
        <f t="shared" si="483"/>
        <v/>
      </c>
    </row>
    <row r="15459" spans="3:9" ht="15" customHeight="1">
      <c r="C15459" s="220" t="str">
        <f t="shared" si="482"/>
        <v/>
      </c>
      <c r="I15459" s="218" t="str">
        <f t="shared" si="483"/>
        <v/>
      </c>
    </row>
    <row r="15460" spans="3:9" ht="15" customHeight="1">
      <c r="C15460" s="220" t="str">
        <f t="shared" si="482"/>
        <v/>
      </c>
      <c r="I15460" s="218" t="str">
        <f t="shared" si="483"/>
        <v/>
      </c>
    </row>
    <row r="15461" spans="3:9" ht="15" customHeight="1">
      <c r="C15461" s="220" t="str">
        <f t="shared" si="482"/>
        <v/>
      </c>
      <c r="I15461" s="218" t="str">
        <f t="shared" si="483"/>
        <v/>
      </c>
    </row>
    <row r="15462" spans="3:9" ht="15" customHeight="1">
      <c r="C15462" s="220" t="str">
        <f t="shared" si="482"/>
        <v/>
      </c>
      <c r="I15462" s="218" t="str">
        <f t="shared" si="483"/>
        <v/>
      </c>
    </row>
    <row r="15463" spans="3:9" ht="15" customHeight="1">
      <c r="C15463" s="220" t="str">
        <f t="shared" si="482"/>
        <v/>
      </c>
      <c r="I15463" s="218" t="str">
        <f t="shared" si="483"/>
        <v/>
      </c>
    </row>
    <row r="15464" spans="3:9" ht="15" customHeight="1">
      <c r="C15464" s="220" t="str">
        <f t="shared" si="482"/>
        <v/>
      </c>
      <c r="I15464" s="218" t="str">
        <f t="shared" si="483"/>
        <v/>
      </c>
    </row>
    <row r="15465" spans="3:9" ht="15" customHeight="1">
      <c r="C15465" s="220" t="str">
        <f t="shared" si="482"/>
        <v/>
      </c>
      <c r="I15465" s="218" t="str">
        <f t="shared" si="483"/>
        <v/>
      </c>
    </row>
    <row r="15466" spans="3:9" ht="15" customHeight="1">
      <c r="C15466" s="220" t="str">
        <f t="shared" si="482"/>
        <v/>
      </c>
      <c r="I15466" s="218" t="str">
        <f t="shared" si="483"/>
        <v/>
      </c>
    </row>
    <row r="15467" spans="3:9" ht="15" customHeight="1">
      <c r="C15467" s="220" t="str">
        <f t="shared" si="482"/>
        <v/>
      </c>
      <c r="I15467" s="218" t="str">
        <f t="shared" si="483"/>
        <v/>
      </c>
    </row>
    <row r="15468" spans="3:9" ht="15" customHeight="1">
      <c r="C15468" s="220" t="str">
        <f t="shared" si="482"/>
        <v/>
      </c>
      <c r="I15468" s="218" t="str">
        <f t="shared" si="483"/>
        <v/>
      </c>
    </row>
    <row r="15469" spans="3:9" ht="15" customHeight="1">
      <c r="C15469" s="220" t="str">
        <f t="shared" si="482"/>
        <v/>
      </c>
      <c r="I15469" s="218" t="str">
        <f t="shared" si="483"/>
        <v/>
      </c>
    </row>
    <row r="15470" spans="3:9" ht="15" customHeight="1">
      <c r="C15470" s="220" t="str">
        <f t="shared" si="482"/>
        <v/>
      </c>
      <c r="I15470" s="218" t="str">
        <f t="shared" si="483"/>
        <v/>
      </c>
    </row>
    <row r="15471" spans="3:9" ht="15" customHeight="1">
      <c r="C15471" s="220" t="str">
        <f t="shared" si="482"/>
        <v/>
      </c>
      <c r="I15471" s="218" t="str">
        <f t="shared" si="483"/>
        <v/>
      </c>
    </row>
    <row r="15472" spans="3:9" ht="15" customHeight="1">
      <c r="C15472" s="220" t="str">
        <f t="shared" si="482"/>
        <v/>
      </c>
      <c r="I15472" s="218" t="str">
        <f t="shared" si="483"/>
        <v/>
      </c>
    </row>
    <row r="15473" spans="3:9" ht="15" customHeight="1">
      <c r="C15473" s="220" t="str">
        <f t="shared" si="482"/>
        <v/>
      </c>
      <c r="I15473" s="218" t="str">
        <f t="shared" si="483"/>
        <v/>
      </c>
    </row>
    <row r="15474" spans="3:9" ht="15" customHeight="1">
      <c r="C15474" s="220" t="str">
        <f t="shared" si="482"/>
        <v/>
      </c>
      <c r="I15474" s="218" t="str">
        <f t="shared" si="483"/>
        <v/>
      </c>
    </row>
    <row r="15475" spans="3:9" ht="15" customHeight="1">
      <c r="C15475" s="220" t="str">
        <f t="shared" si="482"/>
        <v/>
      </c>
      <c r="I15475" s="218" t="str">
        <f t="shared" si="483"/>
        <v/>
      </c>
    </row>
    <row r="15476" spans="3:9" ht="15" customHeight="1">
      <c r="C15476" s="220" t="str">
        <f t="shared" si="482"/>
        <v/>
      </c>
      <c r="I15476" s="218" t="str">
        <f t="shared" si="483"/>
        <v/>
      </c>
    </row>
    <row r="15477" spans="3:9" ht="15" customHeight="1">
      <c r="C15477" s="220" t="str">
        <f t="shared" si="482"/>
        <v/>
      </c>
      <c r="I15477" s="218" t="str">
        <f t="shared" si="483"/>
        <v/>
      </c>
    </row>
    <row r="15478" spans="3:9" ht="15" customHeight="1">
      <c r="C15478" s="220" t="str">
        <f t="shared" si="482"/>
        <v/>
      </c>
      <c r="I15478" s="218" t="str">
        <f t="shared" si="483"/>
        <v/>
      </c>
    </row>
    <row r="15479" spans="3:9" ht="15" customHeight="1">
      <c r="C15479" s="220" t="str">
        <f t="shared" si="482"/>
        <v/>
      </c>
      <c r="I15479" s="218" t="str">
        <f t="shared" si="483"/>
        <v/>
      </c>
    </row>
    <row r="15480" spans="3:9" ht="15" customHeight="1">
      <c r="C15480" s="220" t="str">
        <f t="shared" si="482"/>
        <v/>
      </c>
      <c r="I15480" s="218" t="str">
        <f t="shared" si="483"/>
        <v/>
      </c>
    </row>
    <row r="15481" spans="3:9" ht="15" customHeight="1">
      <c r="C15481" s="220" t="str">
        <f t="shared" si="482"/>
        <v/>
      </c>
      <c r="I15481" s="218" t="str">
        <f t="shared" si="483"/>
        <v/>
      </c>
    </row>
    <row r="15482" spans="3:9" ht="15" customHeight="1">
      <c r="C15482" s="220" t="str">
        <f t="shared" si="482"/>
        <v/>
      </c>
      <c r="I15482" s="218" t="str">
        <f t="shared" si="483"/>
        <v/>
      </c>
    </row>
    <row r="15483" spans="3:9" ht="15" customHeight="1">
      <c r="C15483" s="220" t="str">
        <f t="shared" si="482"/>
        <v/>
      </c>
      <c r="I15483" s="218" t="str">
        <f t="shared" si="483"/>
        <v/>
      </c>
    </row>
    <row r="15484" spans="3:9" ht="15" customHeight="1">
      <c r="C15484" s="220" t="str">
        <f t="shared" si="482"/>
        <v/>
      </c>
      <c r="I15484" s="218" t="str">
        <f t="shared" si="483"/>
        <v/>
      </c>
    </row>
    <row r="15485" spans="3:9" ht="15" customHeight="1">
      <c r="C15485" s="220" t="str">
        <f t="shared" si="482"/>
        <v/>
      </c>
      <c r="I15485" s="218" t="str">
        <f t="shared" si="483"/>
        <v/>
      </c>
    </row>
    <row r="15486" spans="3:9" ht="15" customHeight="1">
      <c r="C15486" s="220" t="str">
        <f t="shared" si="482"/>
        <v/>
      </c>
      <c r="I15486" s="218" t="str">
        <f t="shared" si="483"/>
        <v/>
      </c>
    </row>
    <row r="15487" spans="3:9" ht="15" customHeight="1">
      <c r="C15487" s="220" t="str">
        <f t="shared" si="482"/>
        <v/>
      </c>
      <c r="I15487" s="218" t="str">
        <f t="shared" si="483"/>
        <v/>
      </c>
    </row>
    <row r="15488" spans="3:9" ht="15" customHeight="1">
      <c r="C15488" s="220" t="str">
        <f t="shared" si="482"/>
        <v/>
      </c>
      <c r="I15488" s="218" t="str">
        <f t="shared" si="483"/>
        <v/>
      </c>
    </row>
    <row r="15489" spans="3:9" ht="15" customHeight="1">
      <c r="C15489" s="220" t="str">
        <f t="shared" si="482"/>
        <v/>
      </c>
      <c r="I15489" s="218" t="str">
        <f t="shared" si="483"/>
        <v/>
      </c>
    </row>
    <row r="15490" spans="3:9" ht="15" customHeight="1">
      <c r="C15490" s="220" t="str">
        <f t="shared" si="482"/>
        <v/>
      </c>
      <c r="I15490" s="218" t="str">
        <f t="shared" si="483"/>
        <v/>
      </c>
    </row>
    <row r="15491" spans="3:9" ht="15" customHeight="1">
      <c r="C15491" s="220" t="str">
        <f t="shared" si="482"/>
        <v/>
      </c>
      <c r="I15491" s="218" t="str">
        <f t="shared" si="483"/>
        <v/>
      </c>
    </row>
    <row r="15492" spans="3:9" ht="15" customHeight="1">
      <c r="C15492" s="220" t="str">
        <f t="shared" si="482"/>
        <v/>
      </c>
      <c r="I15492" s="218" t="str">
        <f t="shared" si="483"/>
        <v/>
      </c>
    </row>
    <row r="15493" spans="3:9" ht="15" customHeight="1">
      <c r="C15493" s="220" t="str">
        <f t="shared" si="482"/>
        <v/>
      </c>
      <c r="I15493" s="218" t="str">
        <f t="shared" si="483"/>
        <v/>
      </c>
    </row>
    <row r="15494" spans="3:9" ht="15" customHeight="1">
      <c r="C15494" s="220" t="str">
        <f t="shared" ref="C15494:C15557" si="484">IF(B15494="","",MONTH(B15494))</f>
        <v/>
      </c>
      <c r="I15494" s="218" t="str">
        <f t="shared" ref="I15494:I15557" si="485">IF(H15494="","",IF(E15494="","Não deixe campos em branco, a planilha resumo de custos e despesas necessita deles para funcionar",IF(F15494="","Não deixe campos em branco, a planilha resumo de custos e despesas necessita deles para funcionar",IF(G15494="","Não deixe campos em branco, a planilha resumo de custos e despesas necessita deles para funcionar",""))))</f>
        <v/>
      </c>
    </row>
    <row r="15495" spans="3:9" ht="15" customHeight="1">
      <c r="C15495" s="220" t="str">
        <f t="shared" si="484"/>
        <v/>
      </c>
      <c r="I15495" s="218" t="str">
        <f t="shared" si="485"/>
        <v/>
      </c>
    </row>
    <row r="15496" spans="3:9" ht="15" customHeight="1">
      <c r="C15496" s="220" t="str">
        <f t="shared" si="484"/>
        <v/>
      </c>
      <c r="I15496" s="218" t="str">
        <f t="shared" si="485"/>
        <v/>
      </c>
    </row>
    <row r="15497" spans="3:9" ht="15" customHeight="1">
      <c r="C15497" s="220" t="str">
        <f t="shared" si="484"/>
        <v/>
      </c>
      <c r="I15497" s="218" t="str">
        <f t="shared" si="485"/>
        <v/>
      </c>
    </row>
    <row r="15498" spans="3:9" ht="15" customHeight="1">
      <c r="C15498" s="220" t="str">
        <f t="shared" si="484"/>
        <v/>
      </c>
      <c r="I15498" s="218" t="str">
        <f t="shared" si="485"/>
        <v/>
      </c>
    </row>
    <row r="15499" spans="3:9" ht="15" customHeight="1">
      <c r="C15499" s="220" t="str">
        <f t="shared" si="484"/>
        <v/>
      </c>
      <c r="I15499" s="218" t="str">
        <f t="shared" si="485"/>
        <v/>
      </c>
    </row>
    <row r="15500" spans="3:9" ht="15" customHeight="1">
      <c r="C15500" s="220" t="str">
        <f t="shared" si="484"/>
        <v/>
      </c>
      <c r="I15500" s="218" t="str">
        <f t="shared" si="485"/>
        <v/>
      </c>
    </row>
    <row r="15501" spans="3:9" ht="15" customHeight="1">
      <c r="C15501" s="220" t="str">
        <f t="shared" si="484"/>
        <v/>
      </c>
      <c r="I15501" s="218" t="str">
        <f t="shared" si="485"/>
        <v/>
      </c>
    </row>
    <row r="15502" spans="3:9" ht="15" customHeight="1">
      <c r="C15502" s="220" t="str">
        <f t="shared" si="484"/>
        <v/>
      </c>
      <c r="I15502" s="218" t="str">
        <f t="shared" si="485"/>
        <v/>
      </c>
    </row>
    <row r="15503" spans="3:9" ht="15" customHeight="1">
      <c r="C15503" s="220" t="str">
        <f t="shared" si="484"/>
        <v/>
      </c>
      <c r="I15503" s="218" t="str">
        <f t="shared" si="485"/>
        <v/>
      </c>
    </row>
    <row r="15504" spans="3:9" ht="15" customHeight="1">
      <c r="C15504" s="220" t="str">
        <f t="shared" si="484"/>
        <v/>
      </c>
      <c r="I15504" s="218" t="str">
        <f t="shared" si="485"/>
        <v/>
      </c>
    </row>
    <row r="15505" spans="3:9" ht="15" customHeight="1">
      <c r="C15505" s="220" t="str">
        <f t="shared" si="484"/>
        <v/>
      </c>
      <c r="I15505" s="218" t="str">
        <f t="shared" si="485"/>
        <v/>
      </c>
    </row>
    <row r="15506" spans="3:9" ht="15" customHeight="1">
      <c r="C15506" s="220" t="str">
        <f t="shared" si="484"/>
        <v/>
      </c>
      <c r="I15506" s="218" t="str">
        <f t="shared" si="485"/>
        <v/>
      </c>
    </row>
    <row r="15507" spans="3:9" ht="15" customHeight="1">
      <c r="C15507" s="220" t="str">
        <f t="shared" si="484"/>
        <v/>
      </c>
      <c r="I15507" s="218" t="str">
        <f t="shared" si="485"/>
        <v/>
      </c>
    </row>
    <row r="15508" spans="3:9" ht="15" customHeight="1">
      <c r="C15508" s="220" t="str">
        <f t="shared" si="484"/>
        <v/>
      </c>
      <c r="I15508" s="218" t="str">
        <f t="shared" si="485"/>
        <v/>
      </c>
    </row>
    <row r="15509" spans="3:9" ht="15" customHeight="1">
      <c r="C15509" s="220" t="str">
        <f t="shared" si="484"/>
        <v/>
      </c>
      <c r="I15509" s="218" t="str">
        <f t="shared" si="485"/>
        <v/>
      </c>
    </row>
    <row r="15510" spans="3:9" ht="15" customHeight="1">
      <c r="C15510" s="220" t="str">
        <f t="shared" si="484"/>
        <v/>
      </c>
      <c r="I15510" s="218" t="str">
        <f t="shared" si="485"/>
        <v/>
      </c>
    </row>
    <row r="15511" spans="3:9" ht="15" customHeight="1">
      <c r="C15511" s="220" t="str">
        <f t="shared" si="484"/>
        <v/>
      </c>
      <c r="I15511" s="218" t="str">
        <f t="shared" si="485"/>
        <v/>
      </c>
    </row>
    <row r="15512" spans="3:9" ht="15" customHeight="1">
      <c r="C15512" s="220" t="str">
        <f t="shared" si="484"/>
        <v/>
      </c>
      <c r="I15512" s="218" t="str">
        <f t="shared" si="485"/>
        <v/>
      </c>
    </row>
    <row r="15513" spans="3:9" ht="15" customHeight="1">
      <c r="C15513" s="220" t="str">
        <f t="shared" si="484"/>
        <v/>
      </c>
      <c r="I15513" s="218" t="str">
        <f t="shared" si="485"/>
        <v/>
      </c>
    </row>
    <row r="15514" spans="3:9" ht="15" customHeight="1">
      <c r="C15514" s="220" t="str">
        <f t="shared" si="484"/>
        <v/>
      </c>
      <c r="I15514" s="218" t="str">
        <f t="shared" si="485"/>
        <v/>
      </c>
    </row>
    <row r="15515" spans="3:9" ht="15" customHeight="1">
      <c r="C15515" s="220" t="str">
        <f t="shared" si="484"/>
        <v/>
      </c>
      <c r="I15515" s="218" t="str">
        <f t="shared" si="485"/>
        <v/>
      </c>
    </row>
    <row r="15516" spans="3:9" ht="15" customHeight="1">
      <c r="C15516" s="220" t="str">
        <f t="shared" si="484"/>
        <v/>
      </c>
      <c r="I15516" s="218" t="str">
        <f t="shared" si="485"/>
        <v/>
      </c>
    </row>
    <row r="15517" spans="3:9" ht="15" customHeight="1">
      <c r="C15517" s="220" t="str">
        <f t="shared" si="484"/>
        <v/>
      </c>
      <c r="I15517" s="218" t="str">
        <f t="shared" si="485"/>
        <v/>
      </c>
    </row>
    <row r="15518" spans="3:9" ht="15" customHeight="1">
      <c r="C15518" s="220" t="str">
        <f t="shared" si="484"/>
        <v/>
      </c>
      <c r="I15518" s="218" t="str">
        <f t="shared" si="485"/>
        <v/>
      </c>
    </row>
    <row r="15519" spans="3:9" ht="15" customHeight="1">
      <c r="C15519" s="220" t="str">
        <f t="shared" si="484"/>
        <v/>
      </c>
      <c r="I15519" s="218" t="str">
        <f t="shared" si="485"/>
        <v/>
      </c>
    </row>
    <row r="15520" spans="3:9" ht="15" customHeight="1">
      <c r="C15520" s="220" t="str">
        <f t="shared" si="484"/>
        <v/>
      </c>
      <c r="I15520" s="218" t="str">
        <f t="shared" si="485"/>
        <v/>
      </c>
    </row>
    <row r="15521" spans="3:9" ht="15" customHeight="1">
      <c r="C15521" s="220" t="str">
        <f t="shared" si="484"/>
        <v/>
      </c>
      <c r="I15521" s="218" t="str">
        <f t="shared" si="485"/>
        <v/>
      </c>
    </row>
    <row r="15522" spans="3:9" ht="15" customHeight="1">
      <c r="C15522" s="220" t="str">
        <f t="shared" si="484"/>
        <v/>
      </c>
      <c r="I15522" s="218" t="str">
        <f t="shared" si="485"/>
        <v/>
      </c>
    </row>
    <row r="15523" spans="3:9" ht="15" customHeight="1">
      <c r="C15523" s="220" t="str">
        <f t="shared" si="484"/>
        <v/>
      </c>
      <c r="I15523" s="218" t="str">
        <f t="shared" si="485"/>
        <v/>
      </c>
    </row>
    <row r="15524" spans="3:9" ht="15" customHeight="1">
      <c r="C15524" s="220" t="str">
        <f t="shared" si="484"/>
        <v/>
      </c>
      <c r="I15524" s="218" t="str">
        <f t="shared" si="485"/>
        <v/>
      </c>
    </row>
    <row r="15525" spans="3:9" ht="15" customHeight="1">
      <c r="C15525" s="220" t="str">
        <f t="shared" si="484"/>
        <v/>
      </c>
      <c r="I15525" s="218" t="str">
        <f t="shared" si="485"/>
        <v/>
      </c>
    </row>
    <row r="15526" spans="3:9" ht="15" customHeight="1">
      <c r="C15526" s="220" t="str">
        <f t="shared" si="484"/>
        <v/>
      </c>
      <c r="I15526" s="218" t="str">
        <f t="shared" si="485"/>
        <v/>
      </c>
    </row>
    <row r="15527" spans="3:9" ht="15" customHeight="1">
      <c r="C15527" s="220" t="str">
        <f t="shared" si="484"/>
        <v/>
      </c>
      <c r="I15527" s="218" t="str">
        <f t="shared" si="485"/>
        <v/>
      </c>
    </row>
    <row r="15528" spans="3:9" ht="15" customHeight="1">
      <c r="C15528" s="220" t="str">
        <f t="shared" si="484"/>
        <v/>
      </c>
      <c r="I15528" s="218" t="str">
        <f t="shared" si="485"/>
        <v/>
      </c>
    </row>
    <row r="15529" spans="3:9" ht="15" customHeight="1">
      <c r="C15529" s="220" t="str">
        <f t="shared" si="484"/>
        <v/>
      </c>
      <c r="I15529" s="218" t="str">
        <f t="shared" si="485"/>
        <v/>
      </c>
    </row>
    <row r="15530" spans="3:9" ht="15" customHeight="1">
      <c r="C15530" s="220" t="str">
        <f t="shared" si="484"/>
        <v/>
      </c>
      <c r="I15530" s="218" t="str">
        <f t="shared" si="485"/>
        <v/>
      </c>
    </row>
    <row r="15531" spans="3:9" ht="15" customHeight="1">
      <c r="C15531" s="220" t="str">
        <f t="shared" si="484"/>
        <v/>
      </c>
      <c r="I15531" s="218" t="str">
        <f t="shared" si="485"/>
        <v/>
      </c>
    </row>
    <row r="15532" spans="3:9" ht="15" customHeight="1">
      <c r="C15532" s="220" t="str">
        <f t="shared" si="484"/>
        <v/>
      </c>
      <c r="I15532" s="218" t="str">
        <f t="shared" si="485"/>
        <v/>
      </c>
    </row>
    <row r="15533" spans="3:9" ht="15" customHeight="1">
      <c r="C15533" s="220" t="str">
        <f t="shared" si="484"/>
        <v/>
      </c>
      <c r="I15533" s="218" t="str">
        <f t="shared" si="485"/>
        <v/>
      </c>
    </row>
    <row r="15534" spans="3:9" ht="15" customHeight="1">
      <c r="C15534" s="220" t="str">
        <f t="shared" si="484"/>
        <v/>
      </c>
      <c r="I15534" s="218" t="str">
        <f t="shared" si="485"/>
        <v/>
      </c>
    </row>
    <row r="15535" spans="3:9" ht="15" customHeight="1">
      <c r="C15535" s="220" t="str">
        <f t="shared" si="484"/>
        <v/>
      </c>
      <c r="I15535" s="218" t="str">
        <f t="shared" si="485"/>
        <v/>
      </c>
    </row>
    <row r="15536" spans="3:9" ht="15" customHeight="1">
      <c r="C15536" s="220" t="str">
        <f t="shared" si="484"/>
        <v/>
      </c>
      <c r="I15536" s="218" t="str">
        <f t="shared" si="485"/>
        <v/>
      </c>
    </row>
    <row r="15537" spans="3:9" ht="15" customHeight="1">
      <c r="C15537" s="220" t="str">
        <f t="shared" si="484"/>
        <v/>
      </c>
      <c r="I15537" s="218" t="str">
        <f t="shared" si="485"/>
        <v/>
      </c>
    </row>
    <row r="15538" spans="3:9" ht="15" customHeight="1">
      <c r="C15538" s="220" t="str">
        <f t="shared" si="484"/>
        <v/>
      </c>
      <c r="I15538" s="218" t="str">
        <f t="shared" si="485"/>
        <v/>
      </c>
    </row>
    <row r="15539" spans="3:9" ht="15" customHeight="1">
      <c r="C15539" s="220" t="str">
        <f t="shared" si="484"/>
        <v/>
      </c>
      <c r="I15539" s="218" t="str">
        <f t="shared" si="485"/>
        <v/>
      </c>
    </row>
    <row r="15540" spans="3:9" ht="15" customHeight="1">
      <c r="C15540" s="220" t="str">
        <f t="shared" si="484"/>
        <v/>
      </c>
      <c r="I15540" s="218" t="str">
        <f t="shared" si="485"/>
        <v/>
      </c>
    </row>
    <row r="15541" spans="3:9" ht="15" customHeight="1">
      <c r="C15541" s="220" t="str">
        <f t="shared" si="484"/>
        <v/>
      </c>
      <c r="I15541" s="218" t="str">
        <f t="shared" si="485"/>
        <v/>
      </c>
    </row>
    <row r="15542" spans="3:9" ht="15" customHeight="1">
      <c r="C15542" s="220" t="str">
        <f t="shared" si="484"/>
        <v/>
      </c>
      <c r="I15542" s="218" t="str">
        <f t="shared" si="485"/>
        <v/>
      </c>
    </row>
    <row r="15543" spans="3:9" ht="15" customHeight="1">
      <c r="C15543" s="220" t="str">
        <f t="shared" si="484"/>
        <v/>
      </c>
      <c r="I15543" s="218" t="str">
        <f t="shared" si="485"/>
        <v/>
      </c>
    </row>
    <row r="15544" spans="3:9" ht="15" customHeight="1">
      <c r="C15544" s="220" t="str">
        <f t="shared" si="484"/>
        <v/>
      </c>
      <c r="I15544" s="218" t="str">
        <f t="shared" si="485"/>
        <v/>
      </c>
    </row>
    <row r="15545" spans="3:9" ht="15" customHeight="1">
      <c r="C15545" s="220" t="str">
        <f t="shared" si="484"/>
        <v/>
      </c>
      <c r="I15545" s="218" t="str">
        <f t="shared" si="485"/>
        <v/>
      </c>
    </row>
    <row r="15546" spans="3:9" ht="15" customHeight="1">
      <c r="C15546" s="220" t="str">
        <f t="shared" si="484"/>
        <v/>
      </c>
      <c r="I15546" s="218" t="str">
        <f t="shared" si="485"/>
        <v/>
      </c>
    </row>
    <row r="15547" spans="3:9" ht="15" customHeight="1">
      <c r="C15547" s="220" t="str">
        <f t="shared" si="484"/>
        <v/>
      </c>
      <c r="I15547" s="218" t="str">
        <f t="shared" si="485"/>
        <v/>
      </c>
    </row>
    <row r="15548" spans="3:9" ht="15" customHeight="1">
      <c r="C15548" s="220" t="str">
        <f t="shared" si="484"/>
        <v/>
      </c>
      <c r="I15548" s="218" t="str">
        <f t="shared" si="485"/>
        <v/>
      </c>
    </row>
    <row r="15549" spans="3:9" ht="15" customHeight="1">
      <c r="C15549" s="220" t="str">
        <f t="shared" si="484"/>
        <v/>
      </c>
      <c r="I15549" s="218" t="str">
        <f t="shared" si="485"/>
        <v/>
      </c>
    </row>
    <row r="15550" spans="3:9" ht="15" customHeight="1">
      <c r="C15550" s="220" t="str">
        <f t="shared" si="484"/>
        <v/>
      </c>
      <c r="I15550" s="218" t="str">
        <f t="shared" si="485"/>
        <v/>
      </c>
    </row>
    <row r="15551" spans="3:9" ht="15" customHeight="1">
      <c r="C15551" s="220" t="str">
        <f t="shared" si="484"/>
        <v/>
      </c>
      <c r="I15551" s="218" t="str">
        <f t="shared" si="485"/>
        <v/>
      </c>
    </row>
    <row r="15552" spans="3:9" ht="15" customHeight="1">
      <c r="C15552" s="220" t="str">
        <f t="shared" si="484"/>
        <v/>
      </c>
      <c r="I15552" s="218" t="str">
        <f t="shared" si="485"/>
        <v/>
      </c>
    </row>
    <row r="15553" spans="3:9" ht="15" customHeight="1">
      <c r="C15553" s="220" t="str">
        <f t="shared" si="484"/>
        <v/>
      </c>
      <c r="I15553" s="218" t="str">
        <f t="shared" si="485"/>
        <v/>
      </c>
    </row>
    <row r="15554" spans="3:9" ht="15" customHeight="1">
      <c r="C15554" s="220" t="str">
        <f t="shared" si="484"/>
        <v/>
      </c>
      <c r="I15554" s="218" t="str">
        <f t="shared" si="485"/>
        <v/>
      </c>
    </row>
    <row r="15555" spans="3:9" ht="15" customHeight="1">
      <c r="C15555" s="220" t="str">
        <f t="shared" si="484"/>
        <v/>
      </c>
      <c r="I15555" s="218" t="str">
        <f t="shared" si="485"/>
        <v/>
      </c>
    </row>
    <row r="15556" spans="3:9" ht="15" customHeight="1">
      <c r="C15556" s="220" t="str">
        <f t="shared" si="484"/>
        <v/>
      </c>
      <c r="I15556" s="218" t="str">
        <f t="shared" si="485"/>
        <v/>
      </c>
    </row>
    <row r="15557" spans="3:9" ht="15" customHeight="1">
      <c r="C15557" s="220" t="str">
        <f t="shared" si="484"/>
        <v/>
      </c>
      <c r="I15557" s="218" t="str">
        <f t="shared" si="485"/>
        <v/>
      </c>
    </row>
    <row r="15558" spans="3:9" ht="15" customHeight="1">
      <c r="C15558" s="220" t="str">
        <f t="shared" ref="C15558:C15621" si="486">IF(B15558="","",MONTH(B15558))</f>
        <v/>
      </c>
      <c r="I15558" s="218" t="str">
        <f t="shared" ref="I15558:I15621" si="487">IF(H15558="","",IF(E15558="","Não deixe campos em branco, a planilha resumo de custos e despesas necessita deles para funcionar",IF(F15558="","Não deixe campos em branco, a planilha resumo de custos e despesas necessita deles para funcionar",IF(G15558="","Não deixe campos em branco, a planilha resumo de custos e despesas necessita deles para funcionar",""))))</f>
        <v/>
      </c>
    </row>
    <row r="15559" spans="3:9" ht="15" customHeight="1">
      <c r="C15559" s="220" t="str">
        <f t="shared" si="486"/>
        <v/>
      </c>
      <c r="I15559" s="218" t="str">
        <f t="shared" si="487"/>
        <v/>
      </c>
    </row>
    <row r="15560" spans="3:9" ht="15" customHeight="1">
      <c r="C15560" s="220" t="str">
        <f t="shared" si="486"/>
        <v/>
      </c>
      <c r="I15560" s="218" t="str">
        <f t="shared" si="487"/>
        <v/>
      </c>
    </row>
    <row r="15561" spans="3:9" ht="15" customHeight="1">
      <c r="C15561" s="220" t="str">
        <f t="shared" si="486"/>
        <v/>
      </c>
      <c r="I15561" s="218" t="str">
        <f t="shared" si="487"/>
        <v/>
      </c>
    </row>
    <row r="15562" spans="3:9" ht="15" customHeight="1">
      <c r="C15562" s="220" t="str">
        <f t="shared" si="486"/>
        <v/>
      </c>
      <c r="I15562" s="218" t="str">
        <f t="shared" si="487"/>
        <v/>
      </c>
    </row>
    <row r="15563" spans="3:9" ht="15" customHeight="1">
      <c r="C15563" s="220" t="str">
        <f t="shared" si="486"/>
        <v/>
      </c>
      <c r="I15563" s="218" t="str">
        <f t="shared" si="487"/>
        <v/>
      </c>
    </row>
    <row r="15564" spans="3:9" ht="15" customHeight="1">
      <c r="C15564" s="220" t="str">
        <f t="shared" si="486"/>
        <v/>
      </c>
      <c r="I15564" s="218" t="str">
        <f t="shared" si="487"/>
        <v/>
      </c>
    </row>
    <row r="15565" spans="3:9" ht="15" customHeight="1">
      <c r="C15565" s="220" t="str">
        <f t="shared" si="486"/>
        <v/>
      </c>
      <c r="I15565" s="218" t="str">
        <f t="shared" si="487"/>
        <v/>
      </c>
    </row>
    <row r="15566" spans="3:9" ht="15" customHeight="1">
      <c r="C15566" s="220" t="str">
        <f t="shared" si="486"/>
        <v/>
      </c>
      <c r="I15566" s="218" t="str">
        <f t="shared" si="487"/>
        <v/>
      </c>
    </row>
    <row r="15567" spans="3:9" ht="15" customHeight="1">
      <c r="C15567" s="220" t="str">
        <f t="shared" si="486"/>
        <v/>
      </c>
      <c r="I15567" s="218" t="str">
        <f t="shared" si="487"/>
        <v/>
      </c>
    </row>
    <row r="15568" spans="3:9" ht="15" customHeight="1">
      <c r="C15568" s="220" t="str">
        <f t="shared" si="486"/>
        <v/>
      </c>
      <c r="I15568" s="218" t="str">
        <f t="shared" si="487"/>
        <v/>
      </c>
    </row>
    <row r="15569" spans="3:9" ht="15" customHeight="1">
      <c r="C15569" s="220" t="str">
        <f t="shared" si="486"/>
        <v/>
      </c>
      <c r="I15569" s="218" t="str">
        <f t="shared" si="487"/>
        <v/>
      </c>
    </row>
    <row r="15570" spans="3:9" ht="15" customHeight="1">
      <c r="C15570" s="220" t="str">
        <f t="shared" si="486"/>
        <v/>
      </c>
      <c r="I15570" s="218" t="str">
        <f t="shared" si="487"/>
        <v/>
      </c>
    </row>
    <row r="15571" spans="3:9" ht="15" customHeight="1">
      <c r="C15571" s="220" t="str">
        <f t="shared" si="486"/>
        <v/>
      </c>
      <c r="I15571" s="218" t="str">
        <f t="shared" si="487"/>
        <v/>
      </c>
    </row>
    <row r="15572" spans="3:9" ht="15" customHeight="1">
      <c r="C15572" s="220" t="str">
        <f t="shared" si="486"/>
        <v/>
      </c>
      <c r="I15572" s="218" t="str">
        <f t="shared" si="487"/>
        <v/>
      </c>
    </row>
    <row r="15573" spans="3:9" ht="15" customHeight="1">
      <c r="C15573" s="220" t="str">
        <f t="shared" si="486"/>
        <v/>
      </c>
      <c r="I15573" s="218" t="str">
        <f t="shared" si="487"/>
        <v/>
      </c>
    </row>
    <row r="15574" spans="3:9" ht="15" customHeight="1">
      <c r="C15574" s="220" t="str">
        <f t="shared" si="486"/>
        <v/>
      </c>
      <c r="I15574" s="218" t="str">
        <f t="shared" si="487"/>
        <v/>
      </c>
    </row>
    <row r="15575" spans="3:9" ht="15" customHeight="1">
      <c r="C15575" s="220" t="str">
        <f t="shared" si="486"/>
        <v/>
      </c>
      <c r="I15575" s="218" t="str">
        <f t="shared" si="487"/>
        <v/>
      </c>
    </row>
    <row r="15576" spans="3:9" ht="15" customHeight="1">
      <c r="C15576" s="220" t="str">
        <f t="shared" si="486"/>
        <v/>
      </c>
      <c r="I15576" s="218" t="str">
        <f t="shared" si="487"/>
        <v/>
      </c>
    </row>
    <row r="15577" spans="3:9" ht="15" customHeight="1">
      <c r="C15577" s="220" t="str">
        <f t="shared" si="486"/>
        <v/>
      </c>
      <c r="I15577" s="218" t="str">
        <f t="shared" si="487"/>
        <v/>
      </c>
    </row>
    <row r="15578" spans="3:9" ht="15" customHeight="1">
      <c r="C15578" s="220" t="str">
        <f t="shared" si="486"/>
        <v/>
      </c>
      <c r="I15578" s="218" t="str">
        <f t="shared" si="487"/>
        <v/>
      </c>
    </row>
    <row r="15579" spans="3:9" ht="15" customHeight="1">
      <c r="C15579" s="220" t="str">
        <f t="shared" si="486"/>
        <v/>
      </c>
      <c r="I15579" s="218" t="str">
        <f t="shared" si="487"/>
        <v/>
      </c>
    </row>
    <row r="15580" spans="3:9" ht="15" customHeight="1">
      <c r="C15580" s="220" t="str">
        <f t="shared" si="486"/>
        <v/>
      </c>
      <c r="I15580" s="218" t="str">
        <f t="shared" si="487"/>
        <v/>
      </c>
    </row>
    <row r="15581" spans="3:9" ht="15" customHeight="1">
      <c r="C15581" s="220" t="str">
        <f t="shared" si="486"/>
        <v/>
      </c>
      <c r="I15581" s="218" t="str">
        <f t="shared" si="487"/>
        <v/>
      </c>
    </row>
    <row r="15582" spans="3:9" ht="15" customHeight="1">
      <c r="C15582" s="220" t="str">
        <f t="shared" si="486"/>
        <v/>
      </c>
      <c r="I15582" s="218" t="str">
        <f t="shared" si="487"/>
        <v/>
      </c>
    </row>
    <row r="15583" spans="3:9" ht="15" customHeight="1">
      <c r="C15583" s="220" t="str">
        <f t="shared" si="486"/>
        <v/>
      </c>
      <c r="I15583" s="218" t="str">
        <f t="shared" si="487"/>
        <v/>
      </c>
    </row>
    <row r="15584" spans="3:9" ht="15" customHeight="1">
      <c r="C15584" s="220" t="str">
        <f t="shared" si="486"/>
        <v/>
      </c>
      <c r="I15584" s="218" t="str">
        <f t="shared" si="487"/>
        <v/>
      </c>
    </row>
    <row r="15585" spans="3:9" ht="15" customHeight="1">
      <c r="C15585" s="220" t="str">
        <f t="shared" si="486"/>
        <v/>
      </c>
      <c r="I15585" s="218" t="str">
        <f t="shared" si="487"/>
        <v/>
      </c>
    </row>
    <row r="15586" spans="3:9" ht="15" customHeight="1">
      <c r="C15586" s="220" t="str">
        <f t="shared" si="486"/>
        <v/>
      </c>
      <c r="I15586" s="218" t="str">
        <f t="shared" si="487"/>
        <v/>
      </c>
    </row>
    <row r="15587" spans="3:9" ht="15" customHeight="1">
      <c r="C15587" s="220" t="str">
        <f t="shared" si="486"/>
        <v/>
      </c>
      <c r="I15587" s="218" t="str">
        <f t="shared" si="487"/>
        <v/>
      </c>
    </row>
    <row r="15588" spans="3:9" ht="15" customHeight="1">
      <c r="C15588" s="220" t="str">
        <f t="shared" si="486"/>
        <v/>
      </c>
      <c r="I15588" s="218" t="str">
        <f t="shared" si="487"/>
        <v/>
      </c>
    </row>
    <row r="15589" spans="3:9" ht="15" customHeight="1">
      <c r="C15589" s="220" t="str">
        <f t="shared" si="486"/>
        <v/>
      </c>
      <c r="I15589" s="218" t="str">
        <f t="shared" si="487"/>
        <v/>
      </c>
    </row>
    <row r="15590" spans="3:9" ht="15" customHeight="1">
      <c r="C15590" s="220" t="str">
        <f t="shared" si="486"/>
        <v/>
      </c>
      <c r="I15590" s="218" t="str">
        <f t="shared" si="487"/>
        <v/>
      </c>
    </row>
    <row r="15591" spans="3:9" ht="15" customHeight="1">
      <c r="C15591" s="220" t="str">
        <f t="shared" si="486"/>
        <v/>
      </c>
      <c r="I15591" s="218" t="str">
        <f t="shared" si="487"/>
        <v/>
      </c>
    </row>
    <row r="15592" spans="3:9" ht="15" customHeight="1">
      <c r="C15592" s="220" t="str">
        <f t="shared" si="486"/>
        <v/>
      </c>
      <c r="I15592" s="218" t="str">
        <f t="shared" si="487"/>
        <v/>
      </c>
    </row>
    <row r="15593" spans="3:9" ht="15" customHeight="1">
      <c r="C15593" s="220" t="str">
        <f t="shared" si="486"/>
        <v/>
      </c>
      <c r="I15593" s="218" t="str">
        <f t="shared" si="487"/>
        <v/>
      </c>
    </row>
    <row r="15594" spans="3:9" ht="15" customHeight="1">
      <c r="C15594" s="220" t="str">
        <f t="shared" si="486"/>
        <v/>
      </c>
      <c r="I15594" s="218" t="str">
        <f t="shared" si="487"/>
        <v/>
      </c>
    </row>
    <row r="15595" spans="3:9" ht="15" customHeight="1">
      <c r="C15595" s="220" t="str">
        <f t="shared" si="486"/>
        <v/>
      </c>
      <c r="I15595" s="218" t="str">
        <f t="shared" si="487"/>
        <v/>
      </c>
    </row>
    <row r="15596" spans="3:9" ht="15" customHeight="1">
      <c r="C15596" s="220" t="str">
        <f t="shared" si="486"/>
        <v/>
      </c>
      <c r="I15596" s="218" t="str">
        <f t="shared" si="487"/>
        <v/>
      </c>
    </row>
    <row r="15597" spans="3:9" ht="15" customHeight="1">
      <c r="C15597" s="220" t="str">
        <f t="shared" si="486"/>
        <v/>
      </c>
      <c r="I15597" s="218" t="str">
        <f t="shared" si="487"/>
        <v/>
      </c>
    </row>
    <row r="15598" spans="3:9" ht="15" customHeight="1">
      <c r="C15598" s="220" t="str">
        <f t="shared" si="486"/>
        <v/>
      </c>
      <c r="I15598" s="218" t="str">
        <f t="shared" si="487"/>
        <v/>
      </c>
    </row>
    <row r="15599" spans="3:9" ht="15" customHeight="1">
      <c r="C15599" s="220" t="str">
        <f t="shared" si="486"/>
        <v/>
      </c>
      <c r="I15599" s="218" t="str">
        <f t="shared" si="487"/>
        <v/>
      </c>
    </row>
    <row r="15600" spans="3:9" ht="15" customHeight="1">
      <c r="C15600" s="220" t="str">
        <f t="shared" si="486"/>
        <v/>
      </c>
      <c r="I15600" s="218" t="str">
        <f t="shared" si="487"/>
        <v/>
      </c>
    </row>
    <row r="15601" spans="3:9" ht="15" customHeight="1">
      <c r="C15601" s="220" t="str">
        <f t="shared" si="486"/>
        <v/>
      </c>
      <c r="I15601" s="218" t="str">
        <f t="shared" si="487"/>
        <v/>
      </c>
    </row>
    <row r="15602" spans="3:9" ht="15" customHeight="1">
      <c r="C15602" s="220" t="str">
        <f t="shared" si="486"/>
        <v/>
      </c>
      <c r="I15602" s="218" t="str">
        <f t="shared" si="487"/>
        <v/>
      </c>
    </row>
    <row r="15603" spans="3:9" ht="15" customHeight="1">
      <c r="C15603" s="220" t="str">
        <f t="shared" si="486"/>
        <v/>
      </c>
      <c r="I15603" s="218" t="str">
        <f t="shared" si="487"/>
        <v/>
      </c>
    </row>
    <row r="15604" spans="3:9" ht="15" customHeight="1">
      <c r="C15604" s="220" t="str">
        <f t="shared" si="486"/>
        <v/>
      </c>
      <c r="I15604" s="218" t="str">
        <f t="shared" si="487"/>
        <v/>
      </c>
    </row>
    <row r="15605" spans="3:9" ht="15" customHeight="1">
      <c r="C15605" s="220" t="str">
        <f t="shared" si="486"/>
        <v/>
      </c>
      <c r="I15605" s="218" t="str">
        <f t="shared" si="487"/>
        <v/>
      </c>
    </row>
    <row r="15606" spans="3:9" ht="15" customHeight="1">
      <c r="C15606" s="220" t="str">
        <f t="shared" si="486"/>
        <v/>
      </c>
      <c r="I15606" s="218" t="str">
        <f t="shared" si="487"/>
        <v/>
      </c>
    </row>
    <row r="15607" spans="3:9" ht="15" customHeight="1">
      <c r="C15607" s="220" t="str">
        <f t="shared" si="486"/>
        <v/>
      </c>
      <c r="I15607" s="218" t="str">
        <f t="shared" si="487"/>
        <v/>
      </c>
    </row>
    <row r="15608" spans="3:9" ht="15" customHeight="1">
      <c r="C15608" s="220" t="str">
        <f t="shared" si="486"/>
        <v/>
      </c>
      <c r="I15608" s="218" t="str">
        <f t="shared" si="487"/>
        <v/>
      </c>
    </row>
    <row r="15609" spans="3:9" ht="15" customHeight="1">
      <c r="C15609" s="220" t="str">
        <f t="shared" si="486"/>
        <v/>
      </c>
      <c r="I15609" s="218" t="str">
        <f t="shared" si="487"/>
        <v/>
      </c>
    </row>
    <row r="15610" spans="3:9" ht="15" customHeight="1">
      <c r="C15610" s="220" t="str">
        <f t="shared" si="486"/>
        <v/>
      </c>
      <c r="I15610" s="218" t="str">
        <f t="shared" si="487"/>
        <v/>
      </c>
    </row>
    <row r="15611" spans="3:9" ht="15" customHeight="1">
      <c r="C15611" s="220" t="str">
        <f t="shared" si="486"/>
        <v/>
      </c>
      <c r="I15611" s="218" t="str">
        <f t="shared" si="487"/>
        <v/>
      </c>
    </row>
    <row r="15612" spans="3:9" ht="15" customHeight="1">
      <c r="C15612" s="220" t="str">
        <f t="shared" si="486"/>
        <v/>
      </c>
      <c r="I15612" s="218" t="str">
        <f t="shared" si="487"/>
        <v/>
      </c>
    </row>
    <row r="15613" spans="3:9" ht="15" customHeight="1">
      <c r="C15613" s="220" t="str">
        <f t="shared" si="486"/>
        <v/>
      </c>
      <c r="I15613" s="218" t="str">
        <f t="shared" si="487"/>
        <v/>
      </c>
    </row>
    <row r="15614" spans="3:9" ht="15" customHeight="1">
      <c r="C15614" s="220" t="str">
        <f t="shared" si="486"/>
        <v/>
      </c>
      <c r="I15614" s="218" t="str">
        <f t="shared" si="487"/>
        <v/>
      </c>
    </row>
    <row r="15615" spans="3:9" ht="15" customHeight="1">
      <c r="C15615" s="220" t="str">
        <f t="shared" si="486"/>
        <v/>
      </c>
      <c r="I15615" s="218" t="str">
        <f t="shared" si="487"/>
        <v/>
      </c>
    </row>
    <row r="15616" spans="3:9" ht="15" customHeight="1">
      <c r="C15616" s="220" t="str">
        <f t="shared" si="486"/>
        <v/>
      </c>
      <c r="I15616" s="218" t="str">
        <f t="shared" si="487"/>
        <v/>
      </c>
    </row>
    <row r="15617" spans="3:9" ht="15" customHeight="1">
      <c r="C15617" s="220" t="str">
        <f t="shared" si="486"/>
        <v/>
      </c>
      <c r="I15617" s="218" t="str">
        <f t="shared" si="487"/>
        <v/>
      </c>
    </row>
    <row r="15618" spans="3:9" ht="15" customHeight="1">
      <c r="C15618" s="220" t="str">
        <f t="shared" si="486"/>
        <v/>
      </c>
      <c r="I15618" s="218" t="str">
        <f t="shared" si="487"/>
        <v/>
      </c>
    </row>
    <row r="15619" spans="3:9" ht="15" customHeight="1">
      <c r="C15619" s="220" t="str">
        <f t="shared" si="486"/>
        <v/>
      </c>
      <c r="I15619" s="218" t="str">
        <f t="shared" si="487"/>
        <v/>
      </c>
    </row>
    <row r="15620" spans="3:9" ht="15" customHeight="1">
      <c r="C15620" s="220" t="str">
        <f t="shared" si="486"/>
        <v/>
      </c>
      <c r="I15620" s="218" t="str">
        <f t="shared" si="487"/>
        <v/>
      </c>
    </row>
    <row r="15621" spans="3:9" ht="15" customHeight="1">
      <c r="C15621" s="220" t="str">
        <f t="shared" si="486"/>
        <v/>
      </c>
      <c r="I15621" s="218" t="str">
        <f t="shared" si="487"/>
        <v/>
      </c>
    </row>
    <row r="15622" spans="3:9" ht="15" customHeight="1">
      <c r="C15622" s="220" t="str">
        <f t="shared" ref="C15622:C15685" si="488">IF(B15622="","",MONTH(B15622))</f>
        <v/>
      </c>
      <c r="I15622" s="218" t="str">
        <f t="shared" ref="I15622:I15685" si="489">IF(H15622="","",IF(E15622="","Não deixe campos em branco, a planilha resumo de custos e despesas necessita deles para funcionar",IF(F15622="","Não deixe campos em branco, a planilha resumo de custos e despesas necessita deles para funcionar",IF(G15622="","Não deixe campos em branco, a planilha resumo de custos e despesas necessita deles para funcionar",""))))</f>
        <v/>
      </c>
    </row>
    <row r="15623" spans="3:9" ht="15" customHeight="1">
      <c r="C15623" s="220" t="str">
        <f t="shared" si="488"/>
        <v/>
      </c>
      <c r="I15623" s="218" t="str">
        <f t="shared" si="489"/>
        <v/>
      </c>
    </row>
    <row r="15624" spans="3:9" ht="15" customHeight="1">
      <c r="C15624" s="220" t="str">
        <f t="shared" si="488"/>
        <v/>
      </c>
      <c r="I15624" s="218" t="str">
        <f t="shared" si="489"/>
        <v/>
      </c>
    </row>
    <row r="15625" spans="3:9" ht="15" customHeight="1">
      <c r="C15625" s="220" t="str">
        <f t="shared" si="488"/>
        <v/>
      </c>
      <c r="I15625" s="218" t="str">
        <f t="shared" si="489"/>
        <v/>
      </c>
    </row>
    <row r="15626" spans="3:9" ht="15" customHeight="1">
      <c r="C15626" s="220" t="str">
        <f t="shared" si="488"/>
        <v/>
      </c>
      <c r="I15626" s="218" t="str">
        <f t="shared" si="489"/>
        <v/>
      </c>
    </row>
    <row r="15627" spans="3:9" ht="15" customHeight="1">
      <c r="C15627" s="220" t="str">
        <f t="shared" si="488"/>
        <v/>
      </c>
      <c r="I15627" s="218" t="str">
        <f t="shared" si="489"/>
        <v/>
      </c>
    </row>
    <row r="15628" spans="3:9" ht="15" customHeight="1">
      <c r="C15628" s="220" t="str">
        <f t="shared" si="488"/>
        <v/>
      </c>
      <c r="I15628" s="218" t="str">
        <f t="shared" si="489"/>
        <v/>
      </c>
    </row>
    <row r="15629" spans="3:9" ht="15" customHeight="1">
      <c r="C15629" s="220" t="str">
        <f t="shared" si="488"/>
        <v/>
      </c>
      <c r="I15629" s="218" t="str">
        <f t="shared" si="489"/>
        <v/>
      </c>
    </row>
    <row r="15630" spans="3:9" ht="15" customHeight="1">
      <c r="C15630" s="220" t="str">
        <f t="shared" si="488"/>
        <v/>
      </c>
      <c r="I15630" s="218" t="str">
        <f t="shared" si="489"/>
        <v/>
      </c>
    </row>
    <row r="15631" spans="3:9" ht="15" customHeight="1">
      <c r="C15631" s="220" t="str">
        <f t="shared" si="488"/>
        <v/>
      </c>
      <c r="I15631" s="218" t="str">
        <f t="shared" si="489"/>
        <v/>
      </c>
    </row>
    <row r="15632" spans="3:9" ht="15" customHeight="1">
      <c r="C15632" s="220" t="str">
        <f t="shared" si="488"/>
        <v/>
      </c>
      <c r="I15632" s="218" t="str">
        <f t="shared" si="489"/>
        <v/>
      </c>
    </row>
    <row r="15633" spans="3:9" ht="15" customHeight="1">
      <c r="C15633" s="220" t="str">
        <f t="shared" si="488"/>
        <v/>
      </c>
      <c r="I15633" s="218" t="str">
        <f t="shared" si="489"/>
        <v/>
      </c>
    </row>
    <row r="15634" spans="3:9" ht="15" customHeight="1">
      <c r="C15634" s="220" t="str">
        <f t="shared" si="488"/>
        <v/>
      </c>
      <c r="I15634" s="218" t="str">
        <f t="shared" si="489"/>
        <v/>
      </c>
    </row>
    <row r="15635" spans="3:9" ht="15" customHeight="1">
      <c r="C15635" s="220" t="str">
        <f t="shared" si="488"/>
        <v/>
      </c>
      <c r="I15635" s="218" t="str">
        <f t="shared" si="489"/>
        <v/>
      </c>
    </row>
    <row r="15636" spans="3:9" ht="15" customHeight="1">
      <c r="C15636" s="220" t="str">
        <f t="shared" si="488"/>
        <v/>
      </c>
      <c r="I15636" s="218" t="str">
        <f t="shared" si="489"/>
        <v/>
      </c>
    </row>
    <row r="15637" spans="3:9" ht="15" customHeight="1">
      <c r="C15637" s="220" t="str">
        <f t="shared" si="488"/>
        <v/>
      </c>
      <c r="I15637" s="218" t="str">
        <f t="shared" si="489"/>
        <v/>
      </c>
    </row>
    <row r="15638" spans="3:9" ht="15" customHeight="1">
      <c r="C15638" s="220" t="str">
        <f t="shared" si="488"/>
        <v/>
      </c>
      <c r="I15638" s="218" t="str">
        <f t="shared" si="489"/>
        <v/>
      </c>
    </row>
    <row r="15639" spans="3:9" ht="15" customHeight="1">
      <c r="C15639" s="220" t="str">
        <f t="shared" si="488"/>
        <v/>
      </c>
      <c r="I15639" s="218" t="str">
        <f t="shared" si="489"/>
        <v/>
      </c>
    </row>
    <row r="15640" spans="3:9" ht="15" customHeight="1">
      <c r="C15640" s="220" t="str">
        <f t="shared" si="488"/>
        <v/>
      </c>
      <c r="I15640" s="218" t="str">
        <f t="shared" si="489"/>
        <v/>
      </c>
    </row>
    <row r="15641" spans="3:9" ht="15" customHeight="1">
      <c r="C15641" s="220" t="str">
        <f t="shared" si="488"/>
        <v/>
      </c>
      <c r="I15641" s="218" t="str">
        <f t="shared" si="489"/>
        <v/>
      </c>
    </row>
    <row r="15642" spans="3:9" ht="15" customHeight="1">
      <c r="C15642" s="220" t="str">
        <f t="shared" si="488"/>
        <v/>
      </c>
      <c r="I15642" s="218" t="str">
        <f t="shared" si="489"/>
        <v/>
      </c>
    </row>
    <row r="15643" spans="3:9" ht="15" customHeight="1">
      <c r="C15643" s="220" t="str">
        <f t="shared" si="488"/>
        <v/>
      </c>
      <c r="I15643" s="218" t="str">
        <f t="shared" si="489"/>
        <v/>
      </c>
    </row>
    <row r="15644" spans="3:9" ht="15" customHeight="1">
      <c r="C15644" s="220" t="str">
        <f t="shared" si="488"/>
        <v/>
      </c>
      <c r="I15644" s="218" t="str">
        <f t="shared" si="489"/>
        <v/>
      </c>
    </row>
    <row r="15645" spans="3:9" ht="15" customHeight="1">
      <c r="C15645" s="220" t="str">
        <f t="shared" si="488"/>
        <v/>
      </c>
      <c r="I15645" s="218" t="str">
        <f t="shared" si="489"/>
        <v/>
      </c>
    </row>
    <row r="15646" spans="3:9" ht="15" customHeight="1">
      <c r="C15646" s="220" t="str">
        <f t="shared" si="488"/>
        <v/>
      </c>
      <c r="I15646" s="218" t="str">
        <f t="shared" si="489"/>
        <v/>
      </c>
    </row>
    <row r="15647" spans="3:9" ht="15" customHeight="1">
      <c r="C15647" s="220" t="str">
        <f t="shared" si="488"/>
        <v/>
      </c>
      <c r="I15647" s="218" t="str">
        <f t="shared" si="489"/>
        <v/>
      </c>
    </row>
    <row r="15648" spans="3:9" ht="15" customHeight="1">
      <c r="C15648" s="220" t="str">
        <f t="shared" si="488"/>
        <v/>
      </c>
      <c r="I15648" s="218" t="str">
        <f t="shared" si="489"/>
        <v/>
      </c>
    </row>
    <row r="15649" spans="3:9" ht="15" customHeight="1">
      <c r="C15649" s="220" t="str">
        <f t="shared" si="488"/>
        <v/>
      </c>
      <c r="I15649" s="218" t="str">
        <f t="shared" si="489"/>
        <v/>
      </c>
    </row>
    <row r="15650" spans="3:9" ht="15" customHeight="1">
      <c r="C15650" s="220" t="str">
        <f t="shared" si="488"/>
        <v/>
      </c>
      <c r="I15650" s="218" t="str">
        <f t="shared" si="489"/>
        <v/>
      </c>
    </row>
    <row r="15651" spans="3:9" ht="15" customHeight="1">
      <c r="C15651" s="220" t="str">
        <f t="shared" si="488"/>
        <v/>
      </c>
      <c r="I15651" s="218" t="str">
        <f t="shared" si="489"/>
        <v/>
      </c>
    </row>
    <row r="15652" spans="3:9" ht="15" customHeight="1">
      <c r="C15652" s="220" t="str">
        <f t="shared" si="488"/>
        <v/>
      </c>
      <c r="I15652" s="218" t="str">
        <f t="shared" si="489"/>
        <v/>
      </c>
    </row>
    <row r="15653" spans="3:9" ht="15" customHeight="1">
      <c r="C15653" s="220" t="str">
        <f t="shared" si="488"/>
        <v/>
      </c>
      <c r="I15653" s="218" t="str">
        <f t="shared" si="489"/>
        <v/>
      </c>
    </row>
    <row r="15654" spans="3:9" ht="15" customHeight="1">
      <c r="C15654" s="220" t="str">
        <f t="shared" si="488"/>
        <v/>
      </c>
      <c r="I15654" s="218" t="str">
        <f t="shared" si="489"/>
        <v/>
      </c>
    </row>
    <row r="15655" spans="3:9" ht="15" customHeight="1">
      <c r="C15655" s="220" t="str">
        <f t="shared" si="488"/>
        <v/>
      </c>
      <c r="I15655" s="218" t="str">
        <f t="shared" si="489"/>
        <v/>
      </c>
    </row>
    <row r="15656" spans="3:9" ht="15" customHeight="1">
      <c r="C15656" s="220" t="str">
        <f t="shared" si="488"/>
        <v/>
      </c>
      <c r="I15656" s="218" t="str">
        <f t="shared" si="489"/>
        <v/>
      </c>
    </row>
    <row r="15657" spans="3:9" ht="15" customHeight="1">
      <c r="C15657" s="220" t="str">
        <f t="shared" si="488"/>
        <v/>
      </c>
      <c r="I15657" s="218" t="str">
        <f t="shared" si="489"/>
        <v/>
      </c>
    </row>
    <row r="15658" spans="3:9" ht="15" customHeight="1">
      <c r="C15658" s="220" t="str">
        <f t="shared" si="488"/>
        <v/>
      </c>
      <c r="I15658" s="218" t="str">
        <f t="shared" si="489"/>
        <v/>
      </c>
    </row>
    <row r="15659" spans="3:9" ht="15" customHeight="1">
      <c r="C15659" s="220" t="str">
        <f t="shared" si="488"/>
        <v/>
      </c>
      <c r="I15659" s="218" t="str">
        <f t="shared" si="489"/>
        <v/>
      </c>
    </row>
    <row r="15660" spans="3:9" ht="15" customHeight="1">
      <c r="C15660" s="220" t="str">
        <f t="shared" si="488"/>
        <v/>
      </c>
      <c r="I15660" s="218" t="str">
        <f t="shared" si="489"/>
        <v/>
      </c>
    </row>
    <row r="15661" spans="3:9" ht="15" customHeight="1">
      <c r="C15661" s="220" t="str">
        <f t="shared" si="488"/>
        <v/>
      </c>
      <c r="I15661" s="218" t="str">
        <f t="shared" si="489"/>
        <v/>
      </c>
    </row>
    <row r="15662" spans="3:9" ht="15" customHeight="1">
      <c r="C15662" s="220" t="str">
        <f t="shared" si="488"/>
        <v/>
      </c>
      <c r="I15662" s="218" t="str">
        <f t="shared" si="489"/>
        <v/>
      </c>
    </row>
    <row r="15663" spans="3:9" ht="15" customHeight="1">
      <c r="C15663" s="220" t="str">
        <f t="shared" si="488"/>
        <v/>
      </c>
      <c r="I15663" s="218" t="str">
        <f t="shared" si="489"/>
        <v/>
      </c>
    </row>
    <row r="15664" spans="3:9" ht="15" customHeight="1">
      <c r="C15664" s="220" t="str">
        <f t="shared" si="488"/>
        <v/>
      </c>
      <c r="I15664" s="218" t="str">
        <f t="shared" si="489"/>
        <v/>
      </c>
    </row>
    <row r="15665" spans="3:9" ht="15" customHeight="1">
      <c r="C15665" s="220" t="str">
        <f t="shared" si="488"/>
        <v/>
      </c>
      <c r="I15665" s="218" t="str">
        <f t="shared" si="489"/>
        <v/>
      </c>
    </row>
    <row r="15666" spans="3:9" ht="15" customHeight="1">
      <c r="C15666" s="220" t="str">
        <f t="shared" si="488"/>
        <v/>
      </c>
      <c r="I15666" s="218" t="str">
        <f t="shared" si="489"/>
        <v/>
      </c>
    </row>
    <row r="15667" spans="3:9" ht="15" customHeight="1">
      <c r="C15667" s="220" t="str">
        <f t="shared" si="488"/>
        <v/>
      </c>
      <c r="I15667" s="218" t="str">
        <f t="shared" si="489"/>
        <v/>
      </c>
    </row>
    <row r="15668" spans="3:9" ht="15" customHeight="1">
      <c r="C15668" s="220" t="str">
        <f t="shared" si="488"/>
        <v/>
      </c>
      <c r="I15668" s="218" t="str">
        <f t="shared" si="489"/>
        <v/>
      </c>
    </row>
    <row r="15669" spans="3:9" ht="15" customHeight="1">
      <c r="C15669" s="220" t="str">
        <f t="shared" si="488"/>
        <v/>
      </c>
      <c r="I15669" s="218" t="str">
        <f t="shared" si="489"/>
        <v/>
      </c>
    </row>
    <row r="15670" spans="3:9" ht="15" customHeight="1">
      <c r="C15670" s="220" t="str">
        <f t="shared" si="488"/>
        <v/>
      </c>
      <c r="I15670" s="218" t="str">
        <f t="shared" si="489"/>
        <v/>
      </c>
    </row>
    <row r="15671" spans="3:9" ht="15" customHeight="1">
      <c r="C15671" s="220" t="str">
        <f t="shared" si="488"/>
        <v/>
      </c>
      <c r="I15671" s="218" t="str">
        <f t="shared" si="489"/>
        <v/>
      </c>
    </row>
    <row r="15672" spans="3:9" ht="15" customHeight="1">
      <c r="C15672" s="220" t="str">
        <f t="shared" si="488"/>
        <v/>
      </c>
      <c r="I15672" s="218" t="str">
        <f t="shared" si="489"/>
        <v/>
      </c>
    </row>
    <row r="15673" spans="3:9" ht="15" customHeight="1">
      <c r="C15673" s="220" t="str">
        <f t="shared" si="488"/>
        <v/>
      </c>
      <c r="I15673" s="218" t="str">
        <f t="shared" si="489"/>
        <v/>
      </c>
    </row>
    <row r="15674" spans="3:9" ht="15" customHeight="1">
      <c r="C15674" s="220" t="str">
        <f t="shared" si="488"/>
        <v/>
      </c>
      <c r="I15674" s="218" t="str">
        <f t="shared" si="489"/>
        <v/>
      </c>
    </row>
    <row r="15675" spans="3:9" ht="15" customHeight="1">
      <c r="C15675" s="220" t="str">
        <f t="shared" si="488"/>
        <v/>
      </c>
      <c r="I15675" s="218" t="str">
        <f t="shared" si="489"/>
        <v/>
      </c>
    </row>
    <row r="15676" spans="3:9" ht="15" customHeight="1">
      <c r="C15676" s="220" t="str">
        <f t="shared" si="488"/>
        <v/>
      </c>
      <c r="I15676" s="218" t="str">
        <f t="shared" si="489"/>
        <v/>
      </c>
    </row>
    <row r="15677" spans="3:9" ht="15" customHeight="1">
      <c r="C15677" s="220" t="str">
        <f t="shared" si="488"/>
        <v/>
      </c>
      <c r="I15677" s="218" t="str">
        <f t="shared" si="489"/>
        <v/>
      </c>
    </row>
    <row r="15678" spans="3:9" ht="15" customHeight="1">
      <c r="C15678" s="220" t="str">
        <f t="shared" si="488"/>
        <v/>
      </c>
      <c r="I15678" s="218" t="str">
        <f t="shared" si="489"/>
        <v/>
      </c>
    </row>
    <row r="15679" spans="3:9" ht="15" customHeight="1">
      <c r="C15679" s="220" t="str">
        <f t="shared" si="488"/>
        <v/>
      </c>
      <c r="I15679" s="218" t="str">
        <f t="shared" si="489"/>
        <v/>
      </c>
    </row>
    <row r="15680" spans="3:9" ht="15" customHeight="1">
      <c r="C15680" s="220" t="str">
        <f t="shared" si="488"/>
        <v/>
      </c>
      <c r="I15680" s="218" t="str">
        <f t="shared" si="489"/>
        <v/>
      </c>
    </row>
    <row r="15681" spans="3:9" ht="15" customHeight="1">
      <c r="C15681" s="220" t="str">
        <f t="shared" si="488"/>
        <v/>
      </c>
      <c r="I15681" s="218" t="str">
        <f t="shared" si="489"/>
        <v/>
      </c>
    </row>
    <row r="15682" spans="3:9" ht="15" customHeight="1">
      <c r="C15682" s="220" t="str">
        <f t="shared" si="488"/>
        <v/>
      </c>
      <c r="I15682" s="218" t="str">
        <f t="shared" si="489"/>
        <v/>
      </c>
    </row>
    <row r="15683" spans="3:9" ht="15" customHeight="1">
      <c r="C15683" s="220" t="str">
        <f t="shared" si="488"/>
        <v/>
      </c>
      <c r="I15683" s="218" t="str">
        <f t="shared" si="489"/>
        <v/>
      </c>
    </row>
    <row r="15684" spans="3:9" ht="15" customHeight="1">
      <c r="C15684" s="220" t="str">
        <f t="shared" si="488"/>
        <v/>
      </c>
      <c r="I15684" s="218" t="str">
        <f t="shared" si="489"/>
        <v/>
      </c>
    </row>
    <row r="15685" spans="3:9" ht="15" customHeight="1">
      <c r="C15685" s="220" t="str">
        <f t="shared" si="488"/>
        <v/>
      </c>
      <c r="I15685" s="218" t="str">
        <f t="shared" si="489"/>
        <v/>
      </c>
    </row>
    <row r="15686" spans="3:9" ht="15" customHeight="1">
      <c r="C15686" s="220" t="str">
        <f t="shared" ref="C15686:C15749" si="490">IF(B15686="","",MONTH(B15686))</f>
        <v/>
      </c>
      <c r="I15686" s="218" t="str">
        <f t="shared" ref="I15686:I15749" si="491">IF(H15686="","",IF(E15686="","Não deixe campos em branco, a planilha resumo de custos e despesas necessita deles para funcionar",IF(F15686="","Não deixe campos em branco, a planilha resumo de custos e despesas necessita deles para funcionar",IF(G15686="","Não deixe campos em branco, a planilha resumo de custos e despesas necessita deles para funcionar",""))))</f>
        <v/>
      </c>
    </row>
    <row r="15687" spans="3:9" ht="15" customHeight="1">
      <c r="C15687" s="220" t="str">
        <f t="shared" si="490"/>
        <v/>
      </c>
      <c r="I15687" s="218" t="str">
        <f t="shared" si="491"/>
        <v/>
      </c>
    </row>
    <row r="15688" spans="3:9" ht="15" customHeight="1">
      <c r="C15688" s="220" t="str">
        <f t="shared" si="490"/>
        <v/>
      </c>
      <c r="I15688" s="218" t="str">
        <f t="shared" si="491"/>
        <v/>
      </c>
    </row>
    <row r="15689" spans="3:9" ht="15" customHeight="1">
      <c r="C15689" s="220" t="str">
        <f t="shared" si="490"/>
        <v/>
      </c>
      <c r="I15689" s="218" t="str">
        <f t="shared" si="491"/>
        <v/>
      </c>
    </row>
    <row r="15690" spans="3:9" ht="15" customHeight="1">
      <c r="C15690" s="220" t="str">
        <f t="shared" si="490"/>
        <v/>
      </c>
      <c r="I15690" s="218" t="str">
        <f t="shared" si="491"/>
        <v/>
      </c>
    </row>
    <row r="15691" spans="3:9" ht="15" customHeight="1">
      <c r="C15691" s="220" t="str">
        <f t="shared" si="490"/>
        <v/>
      </c>
      <c r="I15691" s="218" t="str">
        <f t="shared" si="491"/>
        <v/>
      </c>
    </row>
    <row r="15692" spans="3:9" ht="15" customHeight="1">
      <c r="C15692" s="220" t="str">
        <f t="shared" si="490"/>
        <v/>
      </c>
      <c r="I15692" s="218" t="str">
        <f t="shared" si="491"/>
        <v/>
      </c>
    </row>
    <row r="15693" spans="3:9" ht="15" customHeight="1">
      <c r="C15693" s="220" t="str">
        <f t="shared" si="490"/>
        <v/>
      </c>
      <c r="I15693" s="218" t="str">
        <f t="shared" si="491"/>
        <v/>
      </c>
    </row>
    <row r="15694" spans="3:9" ht="15" customHeight="1">
      <c r="C15694" s="220" t="str">
        <f t="shared" si="490"/>
        <v/>
      </c>
      <c r="I15694" s="218" t="str">
        <f t="shared" si="491"/>
        <v/>
      </c>
    </row>
    <row r="15695" spans="3:9" ht="15" customHeight="1">
      <c r="C15695" s="220" t="str">
        <f t="shared" si="490"/>
        <v/>
      </c>
      <c r="I15695" s="218" t="str">
        <f t="shared" si="491"/>
        <v/>
      </c>
    </row>
    <row r="15696" spans="3:9" ht="15" customHeight="1">
      <c r="C15696" s="220" t="str">
        <f t="shared" si="490"/>
        <v/>
      </c>
      <c r="I15696" s="218" t="str">
        <f t="shared" si="491"/>
        <v/>
      </c>
    </row>
    <row r="15697" spans="3:9" ht="15" customHeight="1">
      <c r="C15697" s="220" t="str">
        <f t="shared" si="490"/>
        <v/>
      </c>
      <c r="I15697" s="218" t="str">
        <f t="shared" si="491"/>
        <v/>
      </c>
    </row>
    <row r="15698" spans="3:9" ht="15" customHeight="1">
      <c r="C15698" s="220" t="str">
        <f t="shared" si="490"/>
        <v/>
      </c>
      <c r="I15698" s="218" t="str">
        <f t="shared" si="491"/>
        <v/>
      </c>
    </row>
    <row r="15699" spans="3:9" ht="15" customHeight="1">
      <c r="C15699" s="220" t="str">
        <f t="shared" si="490"/>
        <v/>
      </c>
      <c r="I15699" s="218" t="str">
        <f t="shared" si="491"/>
        <v/>
      </c>
    </row>
    <row r="15700" spans="3:9" ht="15" customHeight="1">
      <c r="C15700" s="220" t="str">
        <f t="shared" si="490"/>
        <v/>
      </c>
      <c r="I15700" s="218" t="str">
        <f t="shared" si="491"/>
        <v/>
      </c>
    </row>
    <row r="15701" spans="3:9" ht="15" customHeight="1">
      <c r="C15701" s="220" t="str">
        <f t="shared" si="490"/>
        <v/>
      </c>
      <c r="I15701" s="218" t="str">
        <f t="shared" si="491"/>
        <v/>
      </c>
    </row>
    <row r="15702" spans="3:9" ht="15" customHeight="1">
      <c r="C15702" s="220" t="str">
        <f t="shared" si="490"/>
        <v/>
      </c>
      <c r="I15702" s="218" t="str">
        <f t="shared" si="491"/>
        <v/>
      </c>
    </row>
    <row r="15703" spans="3:9" ht="15" customHeight="1">
      <c r="C15703" s="220" t="str">
        <f t="shared" si="490"/>
        <v/>
      </c>
      <c r="I15703" s="218" t="str">
        <f t="shared" si="491"/>
        <v/>
      </c>
    </row>
    <row r="15704" spans="3:9" ht="15" customHeight="1">
      <c r="C15704" s="220" t="str">
        <f t="shared" si="490"/>
        <v/>
      </c>
      <c r="I15704" s="218" t="str">
        <f t="shared" si="491"/>
        <v/>
      </c>
    </row>
    <row r="15705" spans="3:9" ht="15" customHeight="1">
      <c r="C15705" s="220" t="str">
        <f t="shared" si="490"/>
        <v/>
      </c>
      <c r="I15705" s="218" t="str">
        <f t="shared" si="491"/>
        <v/>
      </c>
    </row>
    <row r="15706" spans="3:9" ht="15" customHeight="1">
      <c r="C15706" s="220" t="str">
        <f t="shared" si="490"/>
        <v/>
      </c>
      <c r="I15706" s="218" t="str">
        <f t="shared" si="491"/>
        <v/>
      </c>
    </row>
    <row r="15707" spans="3:9" ht="15" customHeight="1">
      <c r="C15707" s="220" t="str">
        <f t="shared" si="490"/>
        <v/>
      </c>
      <c r="I15707" s="218" t="str">
        <f t="shared" si="491"/>
        <v/>
      </c>
    </row>
    <row r="15708" spans="3:9" ht="15" customHeight="1">
      <c r="C15708" s="220" t="str">
        <f t="shared" si="490"/>
        <v/>
      </c>
      <c r="I15708" s="218" t="str">
        <f t="shared" si="491"/>
        <v/>
      </c>
    </row>
    <row r="15709" spans="3:9" ht="15" customHeight="1">
      <c r="C15709" s="220" t="str">
        <f t="shared" si="490"/>
        <v/>
      </c>
      <c r="I15709" s="218" t="str">
        <f t="shared" si="491"/>
        <v/>
      </c>
    </row>
    <row r="15710" spans="3:9" ht="15" customHeight="1">
      <c r="C15710" s="220" t="str">
        <f t="shared" si="490"/>
        <v/>
      </c>
      <c r="I15710" s="218" t="str">
        <f t="shared" si="491"/>
        <v/>
      </c>
    </row>
    <row r="15711" spans="3:9" ht="15" customHeight="1">
      <c r="C15711" s="220" t="str">
        <f t="shared" si="490"/>
        <v/>
      </c>
      <c r="I15711" s="218" t="str">
        <f t="shared" si="491"/>
        <v/>
      </c>
    </row>
    <row r="15712" spans="3:9" ht="15" customHeight="1">
      <c r="C15712" s="220" t="str">
        <f t="shared" si="490"/>
        <v/>
      </c>
      <c r="I15712" s="218" t="str">
        <f t="shared" si="491"/>
        <v/>
      </c>
    </row>
    <row r="15713" spans="3:9" ht="15" customHeight="1">
      <c r="C15713" s="220" t="str">
        <f t="shared" si="490"/>
        <v/>
      </c>
      <c r="I15713" s="218" t="str">
        <f t="shared" si="491"/>
        <v/>
      </c>
    </row>
    <row r="15714" spans="3:9" ht="15" customHeight="1">
      <c r="C15714" s="220" t="str">
        <f t="shared" si="490"/>
        <v/>
      </c>
      <c r="I15714" s="218" t="str">
        <f t="shared" si="491"/>
        <v/>
      </c>
    </row>
    <row r="15715" spans="3:9" ht="15" customHeight="1">
      <c r="C15715" s="220" t="str">
        <f t="shared" si="490"/>
        <v/>
      </c>
      <c r="I15715" s="218" t="str">
        <f t="shared" si="491"/>
        <v/>
      </c>
    </row>
    <row r="15716" spans="3:9" ht="15" customHeight="1">
      <c r="C15716" s="220" t="str">
        <f t="shared" si="490"/>
        <v/>
      </c>
      <c r="I15716" s="218" t="str">
        <f t="shared" si="491"/>
        <v/>
      </c>
    </row>
    <row r="15717" spans="3:9" ht="15" customHeight="1">
      <c r="C15717" s="220" t="str">
        <f t="shared" si="490"/>
        <v/>
      </c>
      <c r="I15717" s="218" t="str">
        <f t="shared" si="491"/>
        <v/>
      </c>
    </row>
    <row r="15718" spans="3:9" ht="15" customHeight="1">
      <c r="C15718" s="220" t="str">
        <f t="shared" si="490"/>
        <v/>
      </c>
      <c r="I15718" s="218" t="str">
        <f t="shared" si="491"/>
        <v/>
      </c>
    </row>
    <row r="15719" spans="3:9" ht="15" customHeight="1">
      <c r="C15719" s="220" t="str">
        <f t="shared" si="490"/>
        <v/>
      </c>
      <c r="I15719" s="218" t="str">
        <f t="shared" si="491"/>
        <v/>
      </c>
    </row>
    <row r="15720" spans="3:9" ht="15" customHeight="1">
      <c r="C15720" s="220" t="str">
        <f t="shared" si="490"/>
        <v/>
      </c>
      <c r="I15720" s="218" t="str">
        <f t="shared" si="491"/>
        <v/>
      </c>
    </row>
    <row r="15721" spans="3:9" ht="15" customHeight="1">
      <c r="C15721" s="220" t="str">
        <f t="shared" si="490"/>
        <v/>
      </c>
      <c r="I15721" s="218" t="str">
        <f t="shared" si="491"/>
        <v/>
      </c>
    </row>
    <row r="15722" spans="3:9" ht="15" customHeight="1">
      <c r="C15722" s="220" t="str">
        <f t="shared" si="490"/>
        <v/>
      </c>
      <c r="I15722" s="218" t="str">
        <f t="shared" si="491"/>
        <v/>
      </c>
    </row>
    <row r="15723" spans="3:9" ht="15" customHeight="1">
      <c r="C15723" s="220" t="str">
        <f t="shared" si="490"/>
        <v/>
      </c>
      <c r="I15723" s="218" t="str">
        <f t="shared" si="491"/>
        <v/>
      </c>
    </row>
    <row r="15724" spans="3:9" ht="15" customHeight="1">
      <c r="C15724" s="220" t="str">
        <f t="shared" si="490"/>
        <v/>
      </c>
      <c r="I15724" s="218" t="str">
        <f t="shared" si="491"/>
        <v/>
      </c>
    </row>
    <row r="15725" spans="3:9" ht="15" customHeight="1">
      <c r="C15725" s="220" t="str">
        <f t="shared" si="490"/>
        <v/>
      </c>
      <c r="I15725" s="218" t="str">
        <f t="shared" si="491"/>
        <v/>
      </c>
    </row>
    <row r="15726" spans="3:9" ht="15" customHeight="1">
      <c r="C15726" s="220" t="str">
        <f t="shared" si="490"/>
        <v/>
      </c>
      <c r="I15726" s="218" t="str">
        <f t="shared" si="491"/>
        <v/>
      </c>
    </row>
    <row r="15727" spans="3:9" ht="15" customHeight="1">
      <c r="C15727" s="220" t="str">
        <f t="shared" si="490"/>
        <v/>
      </c>
      <c r="I15727" s="218" t="str">
        <f t="shared" si="491"/>
        <v/>
      </c>
    </row>
    <row r="15728" spans="3:9" ht="15" customHeight="1">
      <c r="C15728" s="220" t="str">
        <f t="shared" si="490"/>
        <v/>
      </c>
      <c r="I15728" s="218" t="str">
        <f t="shared" si="491"/>
        <v/>
      </c>
    </row>
    <row r="15729" spans="3:9" ht="15" customHeight="1">
      <c r="C15729" s="220" t="str">
        <f t="shared" si="490"/>
        <v/>
      </c>
      <c r="I15729" s="218" t="str">
        <f t="shared" si="491"/>
        <v/>
      </c>
    </row>
    <row r="15730" spans="3:9" ht="15" customHeight="1">
      <c r="C15730" s="220" t="str">
        <f t="shared" si="490"/>
        <v/>
      </c>
      <c r="I15730" s="218" t="str">
        <f t="shared" si="491"/>
        <v/>
      </c>
    </row>
    <row r="15731" spans="3:9" ht="15" customHeight="1">
      <c r="C15731" s="220" t="str">
        <f t="shared" si="490"/>
        <v/>
      </c>
      <c r="I15731" s="218" t="str">
        <f t="shared" si="491"/>
        <v/>
      </c>
    </row>
    <row r="15732" spans="3:9" ht="15" customHeight="1">
      <c r="C15732" s="220" t="str">
        <f t="shared" si="490"/>
        <v/>
      </c>
      <c r="I15732" s="218" t="str">
        <f t="shared" si="491"/>
        <v/>
      </c>
    </row>
    <row r="15733" spans="3:9" ht="15" customHeight="1">
      <c r="C15733" s="220" t="str">
        <f t="shared" si="490"/>
        <v/>
      </c>
      <c r="I15733" s="218" t="str">
        <f t="shared" si="491"/>
        <v/>
      </c>
    </row>
    <row r="15734" spans="3:9" ht="15" customHeight="1">
      <c r="C15734" s="220" t="str">
        <f t="shared" si="490"/>
        <v/>
      </c>
      <c r="I15734" s="218" t="str">
        <f t="shared" si="491"/>
        <v/>
      </c>
    </row>
    <row r="15735" spans="3:9" ht="15" customHeight="1">
      <c r="C15735" s="220" t="str">
        <f t="shared" si="490"/>
        <v/>
      </c>
      <c r="I15735" s="218" t="str">
        <f t="shared" si="491"/>
        <v/>
      </c>
    </row>
    <row r="15736" spans="3:9" ht="15" customHeight="1">
      <c r="C15736" s="220" t="str">
        <f t="shared" si="490"/>
        <v/>
      </c>
      <c r="I15736" s="218" t="str">
        <f t="shared" si="491"/>
        <v/>
      </c>
    </row>
    <row r="15737" spans="3:9" ht="15" customHeight="1">
      <c r="C15737" s="220" t="str">
        <f t="shared" si="490"/>
        <v/>
      </c>
      <c r="I15737" s="218" t="str">
        <f t="shared" si="491"/>
        <v/>
      </c>
    </row>
    <row r="15738" spans="3:9" ht="15" customHeight="1">
      <c r="C15738" s="220" t="str">
        <f t="shared" si="490"/>
        <v/>
      </c>
      <c r="I15738" s="218" t="str">
        <f t="shared" si="491"/>
        <v/>
      </c>
    </row>
    <row r="15739" spans="3:9" ht="15" customHeight="1">
      <c r="C15739" s="220" t="str">
        <f t="shared" si="490"/>
        <v/>
      </c>
      <c r="I15739" s="218" t="str">
        <f t="shared" si="491"/>
        <v/>
      </c>
    </row>
    <row r="15740" spans="3:9" ht="15" customHeight="1">
      <c r="C15740" s="220" t="str">
        <f t="shared" si="490"/>
        <v/>
      </c>
      <c r="I15740" s="218" t="str">
        <f t="shared" si="491"/>
        <v/>
      </c>
    </row>
    <row r="15741" spans="3:9" ht="15" customHeight="1">
      <c r="C15741" s="220" t="str">
        <f t="shared" si="490"/>
        <v/>
      </c>
      <c r="I15741" s="218" t="str">
        <f t="shared" si="491"/>
        <v/>
      </c>
    </row>
    <row r="15742" spans="3:9" ht="15" customHeight="1">
      <c r="C15742" s="220" t="str">
        <f t="shared" si="490"/>
        <v/>
      </c>
      <c r="I15742" s="218" t="str">
        <f t="shared" si="491"/>
        <v/>
      </c>
    </row>
    <row r="15743" spans="3:9" ht="15" customHeight="1">
      <c r="C15743" s="220" t="str">
        <f t="shared" si="490"/>
        <v/>
      </c>
      <c r="I15743" s="218" t="str">
        <f t="shared" si="491"/>
        <v/>
      </c>
    </row>
    <row r="15744" spans="3:9" ht="15" customHeight="1">
      <c r="C15744" s="220" t="str">
        <f t="shared" si="490"/>
        <v/>
      </c>
      <c r="I15744" s="218" t="str">
        <f t="shared" si="491"/>
        <v/>
      </c>
    </row>
    <row r="15745" spans="3:9" ht="15" customHeight="1">
      <c r="C15745" s="220" t="str">
        <f t="shared" si="490"/>
        <v/>
      </c>
      <c r="I15745" s="218" t="str">
        <f t="shared" si="491"/>
        <v/>
      </c>
    </row>
    <row r="15746" spans="3:9" ht="15" customHeight="1">
      <c r="C15746" s="220" t="str">
        <f t="shared" si="490"/>
        <v/>
      </c>
      <c r="I15746" s="218" t="str">
        <f t="shared" si="491"/>
        <v/>
      </c>
    </row>
    <row r="15747" spans="3:9" ht="15" customHeight="1">
      <c r="C15747" s="220" t="str">
        <f t="shared" si="490"/>
        <v/>
      </c>
      <c r="I15747" s="218" t="str">
        <f t="shared" si="491"/>
        <v/>
      </c>
    </row>
    <row r="15748" spans="3:9" ht="15" customHeight="1">
      <c r="C15748" s="220" t="str">
        <f t="shared" si="490"/>
        <v/>
      </c>
      <c r="I15748" s="218" t="str">
        <f t="shared" si="491"/>
        <v/>
      </c>
    </row>
    <row r="15749" spans="3:9" ht="15" customHeight="1">
      <c r="C15749" s="220" t="str">
        <f t="shared" si="490"/>
        <v/>
      </c>
      <c r="I15749" s="218" t="str">
        <f t="shared" si="491"/>
        <v/>
      </c>
    </row>
    <row r="15750" spans="3:9" ht="15" customHeight="1">
      <c r="C15750" s="220" t="str">
        <f t="shared" ref="C15750:C15813" si="492">IF(B15750="","",MONTH(B15750))</f>
        <v/>
      </c>
      <c r="I15750" s="218" t="str">
        <f t="shared" ref="I15750:I15813" si="493">IF(H15750="","",IF(E15750="","Não deixe campos em branco, a planilha resumo de custos e despesas necessita deles para funcionar",IF(F15750="","Não deixe campos em branco, a planilha resumo de custos e despesas necessita deles para funcionar",IF(G15750="","Não deixe campos em branco, a planilha resumo de custos e despesas necessita deles para funcionar",""))))</f>
        <v/>
      </c>
    </row>
    <row r="15751" spans="3:9" ht="15" customHeight="1">
      <c r="C15751" s="220" t="str">
        <f t="shared" si="492"/>
        <v/>
      </c>
      <c r="I15751" s="218" t="str">
        <f t="shared" si="493"/>
        <v/>
      </c>
    </row>
    <row r="15752" spans="3:9" ht="15" customHeight="1">
      <c r="C15752" s="220" t="str">
        <f t="shared" si="492"/>
        <v/>
      </c>
      <c r="I15752" s="218" t="str">
        <f t="shared" si="493"/>
        <v/>
      </c>
    </row>
    <row r="15753" spans="3:9" ht="15" customHeight="1">
      <c r="C15753" s="220" t="str">
        <f t="shared" si="492"/>
        <v/>
      </c>
      <c r="I15753" s="218" t="str">
        <f t="shared" si="493"/>
        <v/>
      </c>
    </row>
    <row r="15754" spans="3:9" ht="15" customHeight="1">
      <c r="C15754" s="220" t="str">
        <f t="shared" si="492"/>
        <v/>
      </c>
      <c r="I15754" s="218" t="str">
        <f t="shared" si="493"/>
        <v/>
      </c>
    </row>
    <row r="15755" spans="3:9" ht="15" customHeight="1">
      <c r="C15755" s="220" t="str">
        <f t="shared" si="492"/>
        <v/>
      </c>
      <c r="I15755" s="218" t="str">
        <f t="shared" si="493"/>
        <v/>
      </c>
    </row>
    <row r="15756" spans="3:9" ht="15" customHeight="1">
      <c r="C15756" s="220" t="str">
        <f t="shared" si="492"/>
        <v/>
      </c>
      <c r="I15756" s="218" t="str">
        <f t="shared" si="493"/>
        <v/>
      </c>
    </row>
    <row r="15757" spans="3:9" ht="15" customHeight="1">
      <c r="C15757" s="220" t="str">
        <f t="shared" si="492"/>
        <v/>
      </c>
      <c r="I15757" s="218" t="str">
        <f t="shared" si="493"/>
        <v/>
      </c>
    </row>
    <row r="15758" spans="3:9" ht="15" customHeight="1">
      <c r="C15758" s="220" t="str">
        <f t="shared" si="492"/>
        <v/>
      </c>
      <c r="I15758" s="218" t="str">
        <f t="shared" si="493"/>
        <v/>
      </c>
    </row>
    <row r="15759" spans="3:9" ht="15" customHeight="1">
      <c r="C15759" s="220" t="str">
        <f t="shared" si="492"/>
        <v/>
      </c>
      <c r="I15759" s="218" t="str">
        <f t="shared" si="493"/>
        <v/>
      </c>
    </row>
    <row r="15760" spans="3:9" ht="15" customHeight="1">
      <c r="C15760" s="220" t="str">
        <f t="shared" si="492"/>
        <v/>
      </c>
      <c r="I15760" s="218" t="str">
        <f t="shared" si="493"/>
        <v/>
      </c>
    </row>
    <row r="15761" spans="3:9" ht="15" customHeight="1">
      <c r="C15761" s="220" t="str">
        <f t="shared" si="492"/>
        <v/>
      </c>
      <c r="I15761" s="218" t="str">
        <f t="shared" si="493"/>
        <v/>
      </c>
    </row>
    <row r="15762" spans="3:9" ht="15" customHeight="1">
      <c r="C15762" s="220" t="str">
        <f t="shared" si="492"/>
        <v/>
      </c>
      <c r="I15762" s="218" t="str">
        <f t="shared" si="493"/>
        <v/>
      </c>
    </row>
    <row r="15763" spans="3:9" ht="15" customHeight="1">
      <c r="C15763" s="220" t="str">
        <f t="shared" si="492"/>
        <v/>
      </c>
      <c r="I15763" s="218" t="str">
        <f t="shared" si="493"/>
        <v/>
      </c>
    </row>
    <row r="15764" spans="3:9" ht="15" customHeight="1">
      <c r="C15764" s="220" t="str">
        <f t="shared" si="492"/>
        <v/>
      </c>
      <c r="I15764" s="218" t="str">
        <f t="shared" si="493"/>
        <v/>
      </c>
    </row>
    <row r="15765" spans="3:9" ht="15" customHeight="1">
      <c r="C15765" s="220" t="str">
        <f t="shared" si="492"/>
        <v/>
      </c>
      <c r="I15765" s="218" t="str">
        <f t="shared" si="493"/>
        <v/>
      </c>
    </row>
    <row r="15766" spans="3:9" ht="15" customHeight="1">
      <c r="C15766" s="220" t="str">
        <f t="shared" si="492"/>
        <v/>
      </c>
      <c r="I15766" s="218" t="str">
        <f t="shared" si="493"/>
        <v/>
      </c>
    </row>
    <row r="15767" spans="3:9" ht="15" customHeight="1">
      <c r="C15767" s="220" t="str">
        <f t="shared" si="492"/>
        <v/>
      </c>
      <c r="I15767" s="218" t="str">
        <f t="shared" si="493"/>
        <v/>
      </c>
    </row>
    <row r="15768" spans="3:9" ht="15" customHeight="1">
      <c r="C15768" s="220" t="str">
        <f t="shared" si="492"/>
        <v/>
      </c>
      <c r="I15768" s="218" t="str">
        <f t="shared" si="493"/>
        <v/>
      </c>
    </row>
    <row r="15769" spans="3:9" ht="15" customHeight="1">
      <c r="C15769" s="220" t="str">
        <f t="shared" si="492"/>
        <v/>
      </c>
      <c r="I15769" s="218" t="str">
        <f t="shared" si="493"/>
        <v/>
      </c>
    </row>
    <row r="15770" spans="3:9" ht="15" customHeight="1">
      <c r="C15770" s="220" t="str">
        <f t="shared" si="492"/>
        <v/>
      </c>
      <c r="I15770" s="218" t="str">
        <f t="shared" si="493"/>
        <v/>
      </c>
    </row>
    <row r="15771" spans="3:9" ht="15" customHeight="1">
      <c r="C15771" s="220" t="str">
        <f t="shared" si="492"/>
        <v/>
      </c>
      <c r="I15771" s="218" t="str">
        <f t="shared" si="493"/>
        <v/>
      </c>
    </row>
    <row r="15772" spans="3:9" ht="15" customHeight="1">
      <c r="C15772" s="220" t="str">
        <f t="shared" si="492"/>
        <v/>
      </c>
      <c r="I15772" s="218" t="str">
        <f t="shared" si="493"/>
        <v/>
      </c>
    </row>
    <row r="15773" spans="3:9" ht="15" customHeight="1">
      <c r="C15773" s="220" t="str">
        <f t="shared" si="492"/>
        <v/>
      </c>
      <c r="I15773" s="218" t="str">
        <f t="shared" si="493"/>
        <v/>
      </c>
    </row>
    <row r="15774" spans="3:9" ht="15" customHeight="1">
      <c r="C15774" s="220" t="str">
        <f t="shared" si="492"/>
        <v/>
      </c>
      <c r="I15774" s="218" t="str">
        <f t="shared" si="493"/>
        <v/>
      </c>
    </row>
    <row r="15775" spans="3:9" ht="15" customHeight="1">
      <c r="C15775" s="220" t="str">
        <f t="shared" si="492"/>
        <v/>
      </c>
      <c r="I15775" s="218" t="str">
        <f t="shared" si="493"/>
        <v/>
      </c>
    </row>
    <row r="15776" spans="3:9" ht="15" customHeight="1">
      <c r="C15776" s="220" t="str">
        <f t="shared" si="492"/>
        <v/>
      </c>
      <c r="I15776" s="218" t="str">
        <f t="shared" si="493"/>
        <v/>
      </c>
    </row>
    <row r="15777" spans="3:9" ht="15" customHeight="1">
      <c r="C15777" s="220" t="str">
        <f t="shared" si="492"/>
        <v/>
      </c>
      <c r="I15777" s="218" t="str">
        <f t="shared" si="493"/>
        <v/>
      </c>
    </row>
    <row r="15778" spans="3:9" ht="15" customHeight="1">
      <c r="C15778" s="220" t="str">
        <f t="shared" si="492"/>
        <v/>
      </c>
      <c r="I15778" s="218" t="str">
        <f t="shared" si="493"/>
        <v/>
      </c>
    </row>
    <row r="15779" spans="3:9" ht="15" customHeight="1">
      <c r="C15779" s="220" t="str">
        <f t="shared" si="492"/>
        <v/>
      </c>
      <c r="I15779" s="218" t="str">
        <f t="shared" si="493"/>
        <v/>
      </c>
    </row>
    <row r="15780" spans="3:9" ht="15" customHeight="1">
      <c r="C15780" s="220" t="str">
        <f t="shared" si="492"/>
        <v/>
      </c>
      <c r="I15780" s="218" t="str">
        <f t="shared" si="493"/>
        <v/>
      </c>
    </row>
    <row r="15781" spans="3:9" ht="15" customHeight="1">
      <c r="C15781" s="220" t="str">
        <f t="shared" si="492"/>
        <v/>
      </c>
      <c r="I15781" s="218" t="str">
        <f t="shared" si="493"/>
        <v/>
      </c>
    </row>
    <row r="15782" spans="3:9" ht="15" customHeight="1">
      <c r="C15782" s="220" t="str">
        <f t="shared" si="492"/>
        <v/>
      </c>
      <c r="I15782" s="218" t="str">
        <f t="shared" si="493"/>
        <v/>
      </c>
    </row>
    <row r="15783" spans="3:9" ht="15" customHeight="1">
      <c r="C15783" s="220" t="str">
        <f t="shared" si="492"/>
        <v/>
      </c>
      <c r="I15783" s="218" t="str">
        <f t="shared" si="493"/>
        <v/>
      </c>
    </row>
    <row r="15784" spans="3:9" ht="15" customHeight="1">
      <c r="C15784" s="220" t="str">
        <f t="shared" si="492"/>
        <v/>
      </c>
      <c r="I15784" s="218" t="str">
        <f t="shared" si="493"/>
        <v/>
      </c>
    </row>
    <row r="15785" spans="3:9" ht="15" customHeight="1">
      <c r="C15785" s="220" t="str">
        <f t="shared" si="492"/>
        <v/>
      </c>
      <c r="I15785" s="218" t="str">
        <f t="shared" si="493"/>
        <v/>
      </c>
    </row>
    <row r="15786" spans="3:9" ht="15" customHeight="1">
      <c r="C15786" s="220" t="str">
        <f t="shared" si="492"/>
        <v/>
      </c>
      <c r="I15786" s="218" t="str">
        <f t="shared" si="493"/>
        <v/>
      </c>
    </row>
    <row r="15787" spans="3:9" ht="15" customHeight="1">
      <c r="C15787" s="220" t="str">
        <f t="shared" si="492"/>
        <v/>
      </c>
      <c r="I15787" s="218" t="str">
        <f t="shared" si="493"/>
        <v/>
      </c>
    </row>
    <row r="15788" spans="3:9" ht="15" customHeight="1">
      <c r="C15788" s="220" t="str">
        <f t="shared" si="492"/>
        <v/>
      </c>
      <c r="I15788" s="218" t="str">
        <f t="shared" si="493"/>
        <v/>
      </c>
    </row>
    <row r="15789" spans="3:9" ht="15" customHeight="1">
      <c r="C15789" s="220" t="str">
        <f t="shared" si="492"/>
        <v/>
      </c>
      <c r="I15789" s="218" t="str">
        <f t="shared" si="493"/>
        <v/>
      </c>
    </row>
    <row r="15790" spans="3:9" ht="15" customHeight="1">
      <c r="C15790" s="220" t="str">
        <f t="shared" si="492"/>
        <v/>
      </c>
      <c r="I15790" s="218" t="str">
        <f t="shared" si="493"/>
        <v/>
      </c>
    </row>
    <row r="15791" spans="3:9" ht="15" customHeight="1">
      <c r="C15791" s="220" t="str">
        <f t="shared" si="492"/>
        <v/>
      </c>
      <c r="I15791" s="218" t="str">
        <f t="shared" si="493"/>
        <v/>
      </c>
    </row>
    <row r="15792" spans="3:9" ht="15" customHeight="1">
      <c r="C15792" s="220" t="str">
        <f t="shared" si="492"/>
        <v/>
      </c>
      <c r="I15792" s="218" t="str">
        <f t="shared" si="493"/>
        <v/>
      </c>
    </row>
    <row r="15793" spans="3:9" ht="15" customHeight="1">
      <c r="C15793" s="220" t="str">
        <f t="shared" si="492"/>
        <v/>
      </c>
      <c r="I15793" s="218" t="str">
        <f t="shared" si="493"/>
        <v/>
      </c>
    </row>
    <row r="15794" spans="3:9" ht="15" customHeight="1">
      <c r="C15794" s="220" t="str">
        <f t="shared" si="492"/>
        <v/>
      </c>
      <c r="I15794" s="218" t="str">
        <f t="shared" si="493"/>
        <v/>
      </c>
    </row>
    <row r="15795" spans="3:9" ht="15" customHeight="1">
      <c r="C15795" s="220" t="str">
        <f t="shared" si="492"/>
        <v/>
      </c>
      <c r="I15795" s="218" t="str">
        <f t="shared" si="493"/>
        <v/>
      </c>
    </row>
    <row r="15796" spans="3:9" ht="15" customHeight="1">
      <c r="C15796" s="220" t="str">
        <f t="shared" si="492"/>
        <v/>
      </c>
      <c r="I15796" s="218" t="str">
        <f t="shared" si="493"/>
        <v/>
      </c>
    </row>
    <row r="15797" spans="3:9" ht="15" customHeight="1">
      <c r="C15797" s="220" t="str">
        <f t="shared" si="492"/>
        <v/>
      </c>
      <c r="I15797" s="218" t="str">
        <f t="shared" si="493"/>
        <v/>
      </c>
    </row>
    <row r="15798" spans="3:9" ht="15" customHeight="1">
      <c r="C15798" s="220" t="str">
        <f t="shared" si="492"/>
        <v/>
      </c>
      <c r="I15798" s="218" t="str">
        <f t="shared" si="493"/>
        <v/>
      </c>
    </row>
    <row r="15799" spans="3:9" ht="15" customHeight="1">
      <c r="C15799" s="220" t="str">
        <f t="shared" si="492"/>
        <v/>
      </c>
      <c r="I15799" s="218" t="str">
        <f t="shared" si="493"/>
        <v/>
      </c>
    </row>
    <row r="15800" spans="3:9" ht="15" customHeight="1">
      <c r="C15800" s="220" t="str">
        <f t="shared" si="492"/>
        <v/>
      </c>
      <c r="I15800" s="218" t="str">
        <f t="shared" si="493"/>
        <v/>
      </c>
    </row>
    <row r="15801" spans="3:9" ht="15" customHeight="1">
      <c r="C15801" s="220" t="str">
        <f t="shared" si="492"/>
        <v/>
      </c>
      <c r="I15801" s="218" t="str">
        <f t="shared" si="493"/>
        <v/>
      </c>
    </row>
    <row r="15802" spans="3:9" ht="15" customHeight="1">
      <c r="C15802" s="220" t="str">
        <f t="shared" si="492"/>
        <v/>
      </c>
      <c r="I15802" s="218" t="str">
        <f t="shared" si="493"/>
        <v/>
      </c>
    </row>
    <row r="15803" spans="3:9" ht="15" customHeight="1">
      <c r="C15803" s="220" t="str">
        <f t="shared" si="492"/>
        <v/>
      </c>
      <c r="I15803" s="218" t="str">
        <f t="shared" si="493"/>
        <v/>
      </c>
    </row>
    <row r="15804" spans="3:9" ht="15" customHeight="1">
      <c r="C15804" s="220" t="str">
        <f t="shared" si="492"/>
        <v/>
      </c>
      <c r="I15804" s="218" t="str">
        <f t="shared" si="493"/>
        <v/>
      </c>
    </row>
    <row r="15805" spans="3:9" ht="15" customHeight="1">
      <c r="C15805" s="220" t="str">
        <f t="shared" si="492"/>
        <v/>
      </c>
      <c r="I15805" s="218" t="str">
        <f t="shared" si="493"/>
        <v/>
      </c>
    </row>
    <row r="15806" spans="3:9" ht="15" customHeight="1">
      <c r="C15806" s="220" t="str">
        <f t="shared" si="492"/>
        <v/>
      </c>
      <c r="I15806" s="218" t="str">
        <f t="shared" si="493"/>
        <v/>
      </c>
    </row>
    <row r="15807" spans="3:9" ht="15" customHeight="1">
      <c r="C15807" s="220" t="str">
        <f t="shared" si="492"/>
        <v/>
      </c>
      <c r="I15807" s="218" t="str">
        <f t="shared" si="493"/>
        <v/>
      </c>
    </row>
    <row r="15808" spans="3:9" ht="15" customHeight="1">
      <c r="C15808" s="220" t="str">
        <f t="shared" si="492"/>
        <v/>
      </c>
      <c r="I15808" s="218" t="str">
        <f t="shared" si="493"/>
        <v/>
      </c>
    </row>
    <row r="15809" spans="3:9" ht="15" customHeight="1">
      <c r="C15809" s="220" t="str">
        <f t="shared" si="492"/>
        <v/>
      </c>
      <c r="I15809" s="218" t="str">
        <f t="shared" si="493"/>
        <v/>
      </c>
    </row>
    <row r="15810" spans="3:9" ht="15" customHeight="1">
      <c r="C15810" s="220" t="str">
        <f t="shared" si="492"/>
        <v/>
      </c>
      <c r="I15810" s="218" t="str">
        <f t="shared" si="493"/>
        <v/>
      </c>
    </row>
    <row r="15811" spans="3:9" ht="15" customHeight="1">
      <c r="C15811" s="220" t="str">
        <f t="shared" si="492"/>
        <v/>
      </c>
      <c r="I15811" s="218" t="str">
        <f t="shared" si="493"/>
        <v/>
      </c>
    </row>
    <row r="15812" spans="3:9" ht="15" customHeight="1">
      <c r="C15812" s="220" t="str">
        <f t="shared" si="492"/>
        <v/>
      </c>
      <c r="I15812" s="218" t="str">
        <f t="shared" si="493"/>
        <v/>
      </c>
    </row>
    <row r="15813" spans="3:9" ht="15" customHeight="1">
      <c r="C15813" s="220" t="str">
        <f t="shared" si="492"/>
        <v/>
      </c>
      <c r="I15813" s="218" t="str">
        <f t="shared" si="493"/>
        <v/>
      </c>
    </row>
    <row r="15814" spans="3:9" ht="15" customHeight="1">
      <c r="C15814" s="220" t="str">
        <f t="shared" ref="C15814:C15877" si="494">IF(B15814="","",MONTH(B15814))</f>
        <v/>
      </c>
      <c r="I15814" s="218" t="str">
        <f t="shared" ref="I15814:I15877" si="495">IF(H15814="","",IF(E15814="","Não deixe campos em branco, a planilha resumo de custos e despesas necessita deles para funcionar",IF(F15814="","Não deixe campos em branco, a planilha resumo de custos e despesas necessita deles para funcionar",IF(G15814="","Não deixe campos em branco, a planilha resumo de custos e despesas necessita deles para funcionar",""))))</f>
        <v/>
      </c>
    </row>
    <row r="15815" spans="3:9" ht="15" customHeight="1">
      <c r="C15815" s="220" t="str">
        <f t="shared" si="494"/>
        <v/>
      </c>
      <c r="I15815" s="218" t="str">
        <f t="shared" si="495"/>
        <v/>
      </c>
    </row>
    <row r="15816" spans="3:9" ht="15" customHeight="1">
      <c r="C15816" s="220" t="str">
        <f t="shared" si="494"/>
        <v/>
      </c>
      <c r="I15816" s="218" t="str">
        <f t="shared" si="495"/>
        <v/>
      </c>
    </row>
    <row r="15817" spans="3:9" ht="15" customHeight="1">
      <c r="C15817" s="220" t="str">
        <f t="shared" si="494"/>
        <v/>
      </c>
      <c r="I15817" s="218" t="str">
        <f t="shared" si="495"/>
        <v/>
      </c>
    </row>
    <row r="15818" spans="3:9" ht="15" customHeight="1">
      <c r="C15818" s="220" t="str">
        <f t="shared" si="494"/>
        <v/>
      </c>
      <c r="I15818" s="218" t="str">
        <f t="shared" si="495"/>
        <v/>
      </c>
    </row>
    <row r="15819" spans="3:9" ht="15" customHeight="1">
      <c r="C15819" s="220" t="str">
        <f t="shared" si="494"/>
        <v/>
      </c>
      <c r="I15819" s="218" t="str">
        <f t="shared" si="495"/>
        <v/>
      </c>
    </row>
    <row r="15820" spans="3:9" ht="15" customHeight="1">
      <c r="C15820" s="220" t="str">
        <f t="shared" si="494"/>
        <v/>
      </c>
      <c r="I15820" s="218" t="str">
        <f t="shared" si="495"/>
        <v/>
      </c>
    </row>
    <row r="15821" spans="3:9" ht="15" customHeight="1">
      <c r="C15821" s="220" t="str">
        <f t="shared" si="494"/>
        <v/>
      </c>
      <c r="I15821" s="218" t="str">
        <f t="shared" si="495"/>
        <v/>
      </c>
    </row>
    <row r="15822" spans="3:9" ht="15" customHeight="1">
      <c r="C15822" s="220" t="str">
        <f t="shared" si="494"/>
        <v/>
      </c>
      <c r="I15822" s="218" t="str">
        <f t="shared" si="495"/>
        <v/>
      </c>
    </row>
    <row r="15823" spans="3:9" ht="15" customHeight="1">
      <c r="C15823" s="220" t="str">
        <f t="shared" si="494"/>
        <v/>
      </c>
      <c r="I15823" s="218" t="str">
        <f t="shared" si="495"/>
        <v/>
      </c>
    </row>
    <row r="15824" spans="3:9" ht="15" customHeight="1">
      <c r="C15824" s="220" t="str">
        <f t="shared" si="494"/>
        <v/>
      </c>
      <c r="I15824" s="218" t="str">
        <f t="shared" si="495"/>
        <v/>
      </c>
    </row>
    <row r="15825" spans="3:9" ht="15" customHeight="1">
      <c r="C15825" s="220" t="str">
        <f t="shared" si="494"/>
        <v/>
      </c>
      <c r="I15825" s="218" t="str">
        <f t="shared" si="495"/>
        <v/>
      </c>
    </row>
    <row r="15826" spans="3:9" ht="15" customHeight="1">
      <c r="C15826" s="220" t="str">
        <f t="shared" si="494"/>
        <v/>
      </c>
      <c r="I15826" s="218" t="str">
        <f t="shared" si="495"/>
        <v/>
      </c>
    </row>
    <row r="15827" spans="3:9" ht="15" customHeight="1">
      <c r="C15827" s="220" t="str">
        <f t="shared" si="494"/>
        <v/>
      </c>
      <c r="I15827" s="218" t="str">
        <f t="shared" si="495"/>
        <v/>
      </c>
    </row>
    <row r="15828" spans="3:9" ht="15" customHeight="1">
      <c r="C15828" s="220" t="str">
        <f t="shared" si="494"/>
        <v/>
      </c>
      <c r="I15828" s="218" t="str">
        <f t="shared" si="495"/>
        <v/>
      </c>
    </row>
    <row r="15829" spans="3:9" ht="15" customHeight="1">
      <c r="C15829" s="220" t="str">
        <f t="shared" si="494"/>
        <v/>
      </c>
      <c r="I15829" s="218" t="str">
        <f t="shared" si="495"/>
        <v/>
      </c>
    </row>
    <row r="15830" spans="3:9" ht="15" customHeight="1">
      <c r="C15830" s="220" t="str">
        <f t="shared" si="494"/>
        <v/>
      </c>
      <c r="I15830" s="218" t="str">
        <f t="shared" si="495"/>
        <v/>
      </c>
    </row>
    <row r="15831" spans="3:9" ht="15" customHeight="1">
      <c r="C15831" s="220" t="str">
        <f t="shared" si="494"/>
        <v/>
      </c>
      <c r="I15831" s="218" t="str">
        <f t="shared" si="495"/>
        <v/>
      </c>
    </row>
    <row r="15832" spans="3:9" ht="15" customHeight="1">
      <c r="C15832" s="220" t="str">
        <f t="shared" si="494"/>
        <v/>
      </c>
      <c r="I15832" s="218" t="str">
        <f t="shared" si="495"/>
        <v/>
      </c>
    </row>
    <row r="15833" spans="3:9" ht="15" customHeight="1">
      <c r="C15833" s="220" t="str">
        <f t="shared" si="494"/>
        <v/>
      </c>
      <c r="I15833" s="218" t="str">
        <f t="shared" si="495"/>
        <v/>
      </c>
    </row>
    <row r="15834" spans="3:9" ht="15" customHeight="1">
      <c r="C15834" s="220" t="str">
        <f t="shared" si="494"/>
        <v/>
      </c>
      <c r="I15834" s="218" t="str">
        <f t="shared" si="495"/>
        <v/>
      </c>
    </row>
    <row r="15835" spans="3:9" ht="15" customHeight="1">
      <c r="C15835" s="220" t="str">
        <f t="shared" si="494"/>
        <v/>
      </c>
      <c r="I15835" s="218" t="str">
        <f t="shared" si="495"/>
        <v/>
      </c>
    </row>
    <row r="15836" spans="3:9" ht="15" customHeight="1">
      <c r="C15836" s="220" t="str">
        <f t="shared" si="494"/>
        <v/>
      </c>
      <c r="I15836" s="218" t="str">
        <f t="shared" si="495"/>
        <v/>
      </c>
    </row>
    <row r="15837" spans="3:9" ht="15" customHeight="1">
      <c r="C15837" s="220" t="str">
        <f t="shared" si="494"/>
        <v/>
      </c>
      <c r="I15837" s="218" t="str">
        <f t="shared" si="495"/>
        <v/>
      </c>
    </row>
    <row r="15838" spans="3:9" ht="15" customHeight="1">
      <c r="C15838" s="220" t="str">
        <f t="shared" si="494"/>
        <v/>
      </c>
      <c r="I15838" s="218" t="str">
        <f t="shared" si="495"/>
        <v/>
      </c>
    </row>
    <row r="15839" spans="3:9" ht="15" customHeight="1">
      <c r="C15839" s="220" t="str">
        <f t="shared" si="494"/>
        <v/>
      </c>
      <c r="I15839" s="218" t="str">
        <f t="shared" si="495"/>
        <v/>
      </c>
    </row>
    <row r="15840" spans="3:9" ht="15" customHeight="1">
      <c r="C15840" s="220" t="str">
        <f t="shared" si="494"/>
        <v/>
      </c>
      <c r="I15840" s="218" t="str">
        <f t="shared" si="495"/>
        <v/>
      </c>
    </row>
    <row r="15841" spans="3:9" ht="15" customHeight="1">
      <c r="C15841" s="220" t="str">
        <f t="shared" si="494"/>
        <v/>
      </c>
      <c r="I15841" s="218" t="str">
        <f t="shared" si="495"/>
        <v/>
      </c>
    </row>
    <row r="15842" spans="3:9" ht="15" customHeight="1">
      <c r="C15842" s="220" t="str">
        <f t="shared" si="494"/>
        <v/>
      </c>
      <c r="I15842" s="218" t="str">
        <f t="shared" si="495"/>
        <v/>
      </c>
    </row>
    <row r="15843" spans="3:9" ht="15" customHeight="1">
      <c r="C15843" s="220" t="str">
        <f t="shared" si="494"/>
        <v/>
      </c>
      <c r="I15843" s="218" t="str">
        <f t="shared" si="495"/>
        <v/>
      </c>
    </row>
    <row r="15844" spans="3:9" ht="15" customHeight="1">
      <c r="C15844" s="220" t="str">
        <f t="shared" si="494"/>
        <v/>
      </c>
      <c r="I15844" s="218" t="str">
        <f t="shared" si="495"/>
        <v/>
      </c>
    </row>
    <row r="15845" spans="3:9" ht="15" customHeight="1">
      <c r="C15845" s="220" t="str">
        <f t="shared" si="494"/>
        <v/>
      </c>
      <c r="I15845" s="218" t="str">
        <f t="shared" si="495"/>
        <v/>
      </c>
    </row>
    <row r="15846" spans="3:9" ht="15" customHeight="1">
      <c r="C15846" s="220" t="str">
        <f t="shared" si="494"/>
        <v/>
      </c>
      <c r="I15846" s="218" t="str">
        <f t="shared" si="495"/>
        <v/>
      </c>
    </row>
    <row r="15847" spans="3:9" ht="15" customHeight="1">
      <c r="C15847" s="220" t="str">
        <f t="shared" si="494"/>
        <v/>
      </c>
      <c r="I15847" s="218" t="str">
        <f t="shared" si="495"/>
        <v/>
      </c>
    </row>
    <row r="15848" spans="3:9" ht="15" customHeight="1">
      <c r="C15848" s="220" t="str">
        <f t="shared" si="494"/>
        <v/>
      </c>
      <c r="I15848" s="218" t="str">
        <f t="shared" si="495"/>
        <v/>
      </c>
    </row>
    <row r="15849" spans="3:9" ht="15" customHeight="1">
      <c r="C15849" s="220" t="str">
        <f t="shared" si="494"/>
        <v/>
      </c>
      <c r="I15849" s="218" t="str">
        <f t="shared" si="495"/>
        <v/>
      </c>
    </row>
    <row r="15850" spans="3:9" ht="15" customHeight="1">
      <c r="C15850" s="220" t="str">
        <f t="shared" si="494"/>
        <v/>
      </c>
      <c r="I15850" s="218" t="str">
        <f t="shared" si="495"/>
        <v/>
      </c>
    </row>
    <row r="15851" spans="3:9" ht="15" customHeight="1">
      <c r="C15851" s="220" t="str">
        <f t="shared" si="494"/>
        <v/>
      </c>
      <c r="I15851" s="218" t="str">
        <f t="shared" si="495"/>
        <v/>
      </c>
    </row>
    <row r="15852" spans="3:9" ht="15" customHeight="1">
      <c r="C15852" s="220" t="str">
        <f t="shared" si="494"/>
        <v/>
      </c>
      <c r="I15852" s="218" t="str">
        <f t="shared" si="495"/>
        <v/>
      </c>
    </row>
    <row r="15853" spans="3:9" ht="15" customHeight="1">
      <c r="C15853" s="220" t="str">
        <f t="shared" si="494"/>
        <v/>
      </c>
      <c r="I15853" s="218" t="str">
        <f t="shared" si="495"/>
        <v/>
      </c>
    </row>
    <row r="15854" spans="3:9" ht="15" customHeight="1">
      <c r="C15854" s="220" t="str">
        <f t="shared" si="494"/>
        <v/>
      </c>
      <c r="I15854" s="218" t="str">
        <f t="shared" si="495"/>
        <v/>
      </c>
    </row>
    <row r="15855" spans="3:9" ht="15" customHeight="1">
      <c r="C15855" s="220" t="str">
        <f t="shared" si="494"/>
        <v/>
      </c>
      <c r="I15855" s="218" t="str">
        <f t="shared" si="495"/>
        <v/>
      </c>
    </row>
    <row r="15856" spans="3:9" ht="15" customHeight="1">
      <c r="C15856" s="220" t="str">
        <f t="shared" si="494"/>
        <v/>
      </c>
      <c r="I15856" s="218" t="str">
        <f t="shared" si="495"/>
        <v/>
      </c>
    </row>
    <row r="15857" spans="3:9" ht="15" customHeight="1">
      <c r="C15857" s="220" t="str">
        <f t="shared" si="494"/>
        <v/>
      </c>
      <c r="I15857" s="218" t="str">
        <f t="shared" si="495"/>
        <v/>
      </c>
    </row>
    <row r="15858" spans="3:9" ht="15" customHeight="1">
      <c r="C15858" s="220" t="str">
        <f t="shared" si="494"/>
        <v/>
      </c>
      <c r="I15858" s="218" t="str">
        <f t="shared" si="495"/>
        <v/>
      </c>
    </row>
    <row r="15859" spans="3:9" ht="15" customHeight="1">
      <c r="C15859" s="220" t="str">
        <f t="shared" si="494"/>
        <v/>
      </c>
      <c r="I15859" s="218" t="str">
        <f t="shared" si="495"/>
        <v/>
      </c>
    </row>
    <row r="15860" spans="3:9" ht="15" customHeight="1">
      <c r="C15860" s="220" t="str">
        <f t="shared" si="494"/>
        <v/>
      </c>
      <c r="I15860" s="218" t="str">
        <f t="shared" si="495"/>
        <v/>
      </c>
    </row>
    <row r="15861" spans="3:9" ht="15" customHeight="1">
      <c r="C15861" s="220" t="str">
        <f t="shared" si="494"/>
        <v/>
      </c>
      <c r="I15861" s="218" t="str">
        <f t="shared" si="495"/>
        <v/>
      </c>
    </row>
    <row r="15862" spans="3:9" ht="15" customHeight="1">
      <c r="C15862" s="220" t="str">
        <f t="shared" si="494"/>
        <v/>
      </c>
      <c r="I15862" s="218" t="str">
        <f t="shared" si="495"/>
        <v/>
      </c>
    </row>
    <row r="15863" spans="3:9" ht="15" customHeight="1">
      <c r="C15863" s="220" t="str">
        <f t="shared" si="494"/>
        <v/>
      </c>
      <c r="I15863" s="218" t="str">
        <f t="shared" si="495"/>
        <v/>
      </c>
    </row>
    <row r="15864" spans="3:9" ht="15" customHeight="1">
      <c r="C15864" s="220" t="str">
        <f t="shared" si="494"/>
        <v/>
      </c>
      <c r="I15864" s="218" t="str">
        <f t="shared" si="495"/>
        <v/>
      </c>
    </row>
    <row r="15865" spans="3:9" ht="15" customHeight="1">
      <c r="C15865" s="220" t="str">
        <f t="shared" si="494"/>
        <v/>
      </c>
      <c r="I15865" s="218" t="str">
        <f t="shared" si="495"/>
        <v/>
      </c>
    </row>
    <row r="15866" spans="3:9" ht="15" customHeight="1">
      <c r="C15866" s="220" t="str">
        <f t="shared" si="494"/>
        <v/>
      </c>
      <c r="I15866" s="218" t="str">
        <f t="shared" si="495"/>
        <v/>
      </c>
    </row>
    <row r="15867" spans="3:9" ht="15" customHeight="1">
      <c r="C15867" s="220" t="str">
        <f t="shared" si="494"/>
        <v/>
      </c>
      <c r="I15867" s="218" t="str">
        <f t="shared" si="495"/>
        <v/>
      </c>
    </row>
    <row r="15868" spans="3:9" ht="15" customHeight="1">
      <c r="C15868" s="220" t="str">
        <f t="shared" si="494"/>
        <v/>
      </c>
      <c r="I15868" s="218" t="str">
        <f t="shared" si="495"/>
        <v/>
      </c>
    </row>
    <row r="15869" spans="3:9" ht="15" customHeight="1">
      <c r="C15869" s="220" t="str">
        <f t="shared" si="494"/>
        <v/>
      </c>
      <c r="I15869" s="218" t="str">
        <f t="shared" si="495"/>
        <v/>
      </c>
    </row>
    <row r="15870" spans="3:9" ht="15" customHeight="1">
      <c r="C15870" s="220" t="str">
        <f t="shared" si="494"/>
        <v/>
      </c>
      <c r="I15870" s="218" t="str">
        <f t="shared" si="495"/>
        <v/>
      </c>
    </row>
    <row r="15871" spans="3:9" ht="15" customHeight="1">
      <c r="C15871" s="220" t="str">
        <f t="shared" si="494"/>
        <v/>
      </c>
      <c r="I15871" s="218" t="str">
        <f t="shared" si="495"/>
        <v/>
      </c>
    </row>
    <row r="15872" spans="3:9" ht="15" customHeight="1">
      <c r="C15872" s="220" t="str">
        <f t="shared" si="494"/>
        <v/>
      </c>
      <c r="I15872" s="218" t="str">
        <f t="shared" si="495"/>
        <v/>
      </c>
    </row>
    <row r="15873" spans="3:9" ht="15" customHeight="1">
      <c r="C15873" s="220" t="str">
        <f t="shared" si="494"/>
        <v/>
      </c>
      <c r="I15873" s="218" t="str">
        <f t="shared" si="495"/>
        <v/>
      </c>
    </row>
    <row r="15874" spans="3:9" ht="15" customHeight="1">
      <c r="C15874" s="220" t="str">
        <f t="shared" si="494"/>
        <v/>
      </c>
      <c r="I15874" s="218" t="str">
        <f t="shared" si="495"/>
        <v/>
      </c>
    </row>
    <row r="15875" spans="3:9" ht="15" customHeight="1">
      <c r="C15875" s="220" t="str">
        <f t="shared" si="494"/>
        <v/>
      </c>
      <c r="I15875" s="218" t="str">
        <f t="shared" si="495"/>
        <v/>
      </c>
    </row>
    <row r="15876" spans="3:9" ht="15" customHeight="1">
      <c r="C15876" s="220" t="str">
        <f t="shared" si="494"/>
        <v/>
      </c>
      <c r="I15876" s="218" t="str">
        <f t="shared" si="495"/>
        <v/>
      </c>
    </row>
    <row r="15877" spans="3:9" ht="15" customHeight="1">
      <c r="C15877" s="220" t="str">
        <f t="shared" si="494"/>
        <v/>
      </c>
      <c r="I15877" s="218" t="str">
        <f t="shared" si="495"/>
        <v/>
      </c>
    </row>
    <row r="15878" spans="3:9" ht="15" customHeight="1">
      <c r="C15878" s="220" t="str">
        <f t="shared" ref="C15878:C15941" si="496">IF(B15878="","",MONTH(B15878))</f>
        <v/>
      </c>
      <c r="I15878" s="218" t="str">
        <f t="shared" ref="I15878:I15941" si="497">IF(H15878="","",IF(E15878="","Não deixe campos em branco, a planilha resumo de custos e despesas necessita deles para funcionar",IF(F15878="","Não deixe campos em branco, a planilha resumo de custos e despesas necessita deles para funcionar",IF(G15878="","Não deixe campos em branco, a planilha resumo de custos e despesas necessita deles para funcionar",""))))</f>
        <v/>
      </c>
    </row>
    <row r="15879" spans="3:9" ht="15" customHeight="1">
      <c r="C15879" s="220" t="str">
        <f t="shared" si="496"/>
        <v/>
      </c>
      <c r="I15879" s="218" t="str">
        <f t="shared" si="497"/>
        <v/>
      </c>
    </row>
    <row r="15880" spans="3:9" ht="15" customHeight="1">
      <c r="C15880" s="220" t="str">
        <f t="shared" si="496"/>
        <v/>
      </c>
      <c r="I15880" s="218" t="str">
        <f t="shared" si="497"/>
        <v/>
      </c>
    </row>
    <row r="15881" spans="3:9" ht="15" customHeight="1">
      <c r="C15881" s="220" t="str">
        <f t="shared" si="496"/>
        <v/>
      </c>
      <c r="I15881" s="218" t="str">
        <f t="shared" si="497"/>
        <v/>
      </c>
    </row>
    <row r="15882" spans="3:9" ht="15" customHeight="1">
      <c r="C15882" s="220" t="str">
        <f t="shared" si="496"/>
        <v/>
      </c>
      <c r="I15882" s="218" t="str">
        <f t="shared" si="497"/>
        <v/>
      </c>
    </row>
    <row r="15883" spans="3:9" ht="15" customHeight="1">
      <c r="C15883" s="220" t="str">
        <f t="shared" si="496"/>
        <v/>
      </c>
      <c r="I15883" s="218" t="str">
        <f t="shared" si="497"/>
        <v/>
      </c>
    </row>
    <row r="15884" spans="3:9" ht="15" customHeight="1">
      <c r="C15884" s="220" t="str">
        <f t="shared" si="496"/>
        <v/>
      </c>
      <c r="I15884" s="218" t="str">
        <f t="shared" si="497"/>
        <v/>
      </c>
    </row>
    <row r="15885" spans="3:9" ht="15" customHeight="1">
      <c r="C15885" s="220" t="str">
        <f t="shared" si="496"/>
        <v/>
      </c>
      <c r="I15885" s="218" t="str">
        <f t="shared" si="497"/>
        <v/>
      </c>
    </row>
    <row r="15886" spans="3:9" ht="15" customHeight="1">
      <c r="C15886" s="220" t="str">
        <f t="shared" si="496"/>
        <v/>
      </c>
      <c r="I15886" s="218" t="str">
        <f t="shared" si="497"/>
        <v/>
      </c>
    </row>
    <row r="15887" spans="3:9" ht="15" customHeight="1">
      <c r="C15887" s="220" t="str">
        <f t="shared" si="496"/>
        <v/>
      </c>
      <c r="I15887" s="218" t="str">
        <f t="shared" si="497"/>
        <v/>
      </c>
    </row>
    <row r="15888" spans="3:9" ht="15" customHeight="1">
      <c r="C15888" s="220" t="str">
        <f t="shared" si="496"/>
        <v/>
      </c>
      <c r="I15888" s="218" t="str">
        <f t="shared" si="497"/>
        <v/>
      </c>
    </row>
    <row r="15889" spans="3:9" ht="15" customHeight="1">
      <c r="C15889" s="220" t="str">
        <f t="shared" si="496"/>
        <v/>
      </c>
      <c r="I15889" s="218" t="str">
        <f t="shared" si="497"/>
        <v/>
      </c>
    </row>
    <row r="15890" spans="3:9" ht="15" customHeight="1">
      <c r="C15890" s="220" t="str">
        <f t="shared" si="496"/>
        <v/>
      </c>
      <c r="I15890" s="218" t="str">
        <f t="shared" si="497"/>
        <v/>
      </c>
    </row>
    <row r="15891" spans="3:9" ht="15" customHeight="1">
      <c r="C15891" s="220" t="str">
        <f t="shared" si="496"/>
        <v/>
      </c>
      <c r="I15891" s="218" t="str">
        <f t="shared" si="497"/>
        <v/>
      </c>
    </row>
    <row r="15892" spans="3:9" ht="15" customHeight="1">
      <c r="C15892" s="220" t="str">
        <f t="shared" si="496"/>
        <v/>
      </c>
      <c r="I15892" s="218" t="str">
        <f t="shared" si="497"/>
        <v/>
      </c>
    </row>
    <row r="15893" spans="3:9" ht="15" customHeight="1">
      <c r="C15893" s="220" t="str">
        <f t="shared" si="496"/>
        <v/>
      </c>
      <c r="I15893" s="218" t="str">
        <f t="shared" si="497"/>
        <v/>
      </c>
    </row>
    <row r="15894" spans="3:9" ht="15" customHeight="1">
      <c r="C15894" s="220" t="str">
        <f t="shared" si="496"/>
        <v/>
      </c>
      <c r="I15894" s="218" t="str">
        <f t="shared" si="497"/>
        <v/>
      </c>
    </row>
    <row r="15895" spans="3:9" ht="15" customHeight="1">
      <c r="C15895" s="220" t="str">
        <f t="shared" si="496"/>
        <v/>
      </c>
      <c r="I15895" s="218" t="str">
        <f t="shared" si="497"/>
        <v/>
      </c>
    </row>
    <row r="15896" spans="3:9" ht="15" customHeight="1">
      <c r="C15896" s="220" t="str">
        <f t="shared" si="496"/>
        <v/>
      </c>
      <c r="I15896" s="218" t="str">
        <f t="shared" si="497"/>
        <v/>
      </c>
    </row>
    <row r="15897" spans="3:9" ht="15" customHeight="1">
      <c r="C15897" s="220" t="str">
        <f t="shared" si="496"/>
        <v/>
      </c>
      <c r="I15897" s="218" t="str">
        <f t="shared" si="497"/>
        <v/>
      </c>
    </row>
    <row r="15898" spans="3:9" ht="15" customHeight="1">
      <c r="C15898" s="220" t="str">
        <f t="shared" si="496"/>
        <v/>
      </c>
      <c r="I15898" s="218" t="str">
        <f t="shared" si="497"/>
        <v/>
      </c>
    </row>
    <row r="15899" spans="3:9" ht="15" customHeight="1">
      <c r="C15899" s="220" t="str">
        <f t="shared" si="496"/>
        <v/>
      </c>
      <c r="I15899" s="218" t="str">
        <f t="shared" si="497"/>
        <v/>
      </c>
    </row>
    <row r="15900" spans="3:9" ht="15" customHeight="1">
      <c r="C15900" s="220" t="str">
        <f t="shared" si="496"/>
        <v/>
      </c>
      <c r="I15900" s="218" t="str">
        <f t="shared" si="497"/>
        <v/>
      </c>
    </row>
    <row r="15901" spans="3:9" ht="15" customHeight="1">
      <c r="C15901" s="220" t="str">
        <f t="shared" si="496"/>
        <v/>
      </c>
      <c r="I15901" s="218" t="str">
        <f t="shared" si="497"/>
        <v/>
      </c>
    </row>
    <row r="15902" spans="3:9" ht="15" customHeight="1">
      <c r="C15902" s="220" t="str">
        <f t="shared" si="496"/>
        <v/>
      </c>
      <c r="I15902" s="218" t="str">
        <f t="shared" si="497"/>
        <v/>
      </c>
    </row>
    <row r="15903" spans="3:9" ht="15" customHeight="1">
      <c r="C15903" s="220" t="str">
        <f t="shared" si="496"/>
        <v/>
      </c>
      <c r="I15903" s="218" t="str">
        <f t="shared" si="497"/>
        <v/>
      </c>
    </row>
    <row r="15904" spans="3:9" ht="15" customHeight="1">
      <c r="C15904" s="220" t="str">
        <f t="shared" si="496"/>
        <v/>
      </c>
      <c r="I15904" s="218" t="str">
        <f t="shared" si="497"/>
        <v/>
      </c>
    </row>
    <row r="15905" spans="3:9" ht="15" customHeight="1">
      <c r="C15905" s="220" t="str">
        <f t="shared" si="496"/>
        <v/>
      </c>
      <c r="I15905" s="218" t="str">
        <f t="shared" si="497"/>
        <v/>
      </c>
    </row>
    <row r="15906" spans="3:9" ht="15" customHeight="1">
      <c r="C15906" s="220" t="str">
        <f t="shared" si="496"/>
        <v/>
      </c>
      <c r="I15906" s="218" t="str">
        <f t="shared" si="497"/>
        <v/>
      </c>
    </row>
    <row r="15907" spans="3:9" ht="15" customHeight="1">
      <c r="C15907" s="220" t="str">
        <f t="shared" si="496"/>
        <v/>
      </c>
      <c r="I15907" s="218" t="str">
        <f t="shared" si="497"/>
        <v/>
      </c>
    </row>
    <row r="15908" spans="3:9" ht="15" customHeight="1">
      <c r="C15908" s="220" t="str">
        <f t="shared" si="496"/>
        <v/>
      </c>
      <c r="I15908" s="218" t="str">
        <f t="shared" si="497"/>
        <v/>
      </c>
    </row>
    <row r="15909" spans="3:9" ht="15" customHeight="1">
      <c r="C15909" s="220" t="str">
        <f t="shared" si="496"/>
        <v/>
      </c>
      <c r="I15909" s="218" t="str">
        <f t="shared" si="497"/>
        <v/>
      </c>
    </row>
    <row r="15910" spans="3:9" ht="15" customHeight="1">
      <c r="C15910" s="220" t="str">
        <f t="shared" si="496"/>
        <v/>
      </c>
      <c r="I15910" s="218" t="str">
        <f t="shared" si="497"/>
        <v/>
      </c>
    </row>
    <row r="15911" spans="3:9" ht="15" customHeight="1">
      <c r="C15911" s="220" t="str">
        <f t="shared" si="496"/>
        <v/>
      </c>
      <c r="I15911" s="218" t="str">
        <f t="shared" si="497"/>
        <v/>
      </c>
    </row>
    <row r="15912" spans="3:9" ht="15" customHeight="1">
      <c r="C15912" s="220" t="str">
        <f t="shared" si="496"/>
        <v/>
      </c>
      <c r="I15912" s="218" t="str">
        <f t="shared" si="497"/>
        <v/>
      </c>
    </row>
    <row r="15913" spans="3:9" ht="15" customHeight="1">
      <c r="C15913" s="220" t="str">
        <f t="shared" si="496"/>
        <v/>
      </c>
      <c r="I15913" s="218" t="str">
        <f t="shared" si="497"/>
        <v/>
      </c>
    </row>
    <row r="15914" spans="3:9" ht="15" customHeight="1">
      <c r="C15914" s="220" t="str">
        <f t="shared" si="496"/>
        <v/>
      </c>
      <c r="I15914" s="218" t="str">
        <f t="shared" si="497"/>
        <v/>
      </c>
    </row>
    <row r="15915" spans="3:9" ht="15" customHeight="1">
      <c r="C15915" s="220" t="str">
        <f t="shared" si="496"/>
        <v/>
      </c>
      <c r="I15915" s="218" t="str">
        <f t="shared" si="497"/>
        <v/>
      </c>
    </row>
    <row r="15916" spans="3:9" ht="15" customHeight="1">
      <c r="C15916" s="220" t="str">
        <f t="shared" si="496"/>
        <v/>
      </c>
      <c r="I15916" s="218" t="str">
        <f t="shared" si="497"/>
        <v/>
      </c>
    </row>
    <row r="15917" spans="3:9" ht="15" customHeight="1">
      <c r="C15917" s="220" t="str">
        <f t="shared" si="496"/>
        <v/>
      </c>
      <c r="I15917" s="218" t="str">
        <f t="shared" si="497"/>
        <v/>
      </c>
    </row>
    <row r="15918" spans="3:9" ht="15" customHeight="1">
      <c r="C15918" s="220" t="str">
        <f t="shared" si="496"/>
        <v/>
      </c>
      <c r="I15918" s="218" t="str">
        <f t="shared" si="497"/>
        <v/>
      </c>
    </row>
    <row r="15919" spans="3:9" ht="15" customHeight="1">
      <c r="C15919" s="220" t="str">
        <f t="shared" si="496"/>
        <v/>
      </c>
      <c r="I15919" s="218" t="str">
        <f t="shared" si="497"/>
        <v/>
      </c>
    </row>
    <row r="15920" spans="3:9" ht="15" customHeight="1">
      <c r="C15920" s="220" t="str">
        <f t="shared" si="496"/>
        <v/>
      </c>
      <c r="I15920" s="218" t="str">
        <f t="shared" si="497"/>
        <v/>
      </c>
    </row>
    <row r="15921" spans="3:9" ht="15" customHeight="1">
      <c r="C15921" s="220" t="str">
        <f t="shared" si="496"/>
        <v/>
      </c>
      <c r="I15921" s="218" t="str">
        <f t="shared" si="497"/>
        <v/>
      </c>
    </row>
    <row r="15922" spans="3:9" ht="15" customHeight="1">
      <c r="C15922" s="220" t="str">
        <f t="shared" si="496"/>
        <v/>
      </c>
      <c r="I15922" s="218" t="str">
        <f t="shared" si="497"/>
        <v/>
      </c>
    </row>
    <row r="15923" spans="3:9" ht="15" customHeight="1">
      <c r="C15923" s="220" t="str">
        <f t="shared" si="496"/>
        <v/>
      </c>
      <c r="I15923" s="218" t="str">
        <f t="shared" si="497"/>
        <v/>
      </c>
    </row>
    <row r="15924" spans="3:9" ht="15" customHeight="1">
      <c r="C15924" s="220" t="str">
        <f t="shared" si="496"/>
        <v/>
      </c>
      <c r="I15924" s="218" t="str">
        <f t="shared" si="497"/>
        <v/>
      </c>
    </row>
    <row r="15925" spans="3:9" ht="15" customHeight="1">
      <c r="C15925" s="220" t="str">
        <f t="shared" si="496"/>
        <v/>
      </c>
      <c r="I15925" s="218" t="str">
        <f t="shared" si="497"/>
        <v/>
      </c>
    </row>
    <row r="15926" spans="3:9" ht="15" customHeight="1">
      <c r="C15926" s="220" t="str">
        <f t="shared" si="496"/>
        <v/>
      </c>
      <c r="I15926" s="218" t="str">
        <f t="shared" si="497"/>
        <v/>
      </c>
    </row>
    <row r="15927" spans="3:9" ht="15" customHeight="1">
      <c r="C15927" s="220" t="str">
        <f t="shared" si="496"/>
        <v/>
      </c>
      <c r="I15927" s="218" t="str">
        <f t="shared" si="497"/>
        <v/>
      </c>
    </row>
    <row r="15928" spans="3:9" ht="15" customHeight="1">
      <c r="C15928" s="220" t="str">
        <f t="shared" si="496"/>
        <v/>
      </c>
      <c r="I15928" s="218" t="str">
        <f t="shared" si="497"/>
        <v/>
      </c>
    </row>
    <row r="15929" spans="3:9" ht="15" customHeight="1">
      <c r="C15929" s="220" t="str">
        <f t="shared" si="496"/>
        <v/>
      </c>
      <c r="I15929" s="218" t="str">
        <f t="shared" si="497"/>
        <v/>
      </c>
    </row>
    <row r="15930" spans="3:9" ht="15" customHeight="1">
      <c r="C15930" s="220" t="str">
        <f t="shared" si="496"/>
        <v/>
      </c>
      <c r="I15930" s="218" t="str">
        <f t="shared" si="497"/>
        <v/>
      </c>
    </row>
    <row r="15931" spans="3:9" ht="15" customHeight="1">
      <c r="C15931" s="220" t="str">
        <f t="shared" si="496"/>
        <v/>
      </c>
      <c r="I15931" s="218" t="str">
        <f t="shared" si="497"/>
        <v/>
      </c>
    </row>
    <row r="15932" spans="3:9" ht="15" customHeight="1">
      <c r="C15932" s="220" t="str">
        <f t="shared" si="496"/>
        <v/>
      </c>
      <c r="I15932" s="218" t="str">
        <f t="shared" si="497"/>
        <v/>
      </c>
    </row>
    <row r="15933" spans="3:9" ht="15" customHeight="1">
      <c r="C15933" s="220" t="str">
        <f t="shared" si="496"/>
        <v/>
      </c>
      <c r="I15933" s="218" t="str">
        <f t="shared" si="497"/>
        <v/>
      </c>
    </row>
    <row r="15934" spans="3:9" ht="15" customHeight="1">
      <c r="C15934" s="220" t="str">
        <f t="shared" si="496"/>
        <v/>
      </c>
      <c r="I15934" s="218" t="str">
        <f t="shared" si="497"/>
        <v/>
      </c>
    </row>
    <row r="15935" spans="3:9" ht="15" customHeight="1">
      <c r="C15935" s="220" t="str">
        <f t="shared" si="496"/>
        <v/>
      </c>
      <c r="I15935" s="218" t="str">
        <f t="shared" si="497"/>
        <v/>
      </c>
    </row>
    <row r="15936" spans="3:9" ht="15" customHeight="1">
      <c r="C15936" s="220" t="str">
        <f t="shared" si="496"/>
        <v/>
      </c>
      <c r="I15936" s="218" t="str">
        <f t="shared" si="497"/>
        <v/>
      </c>
    </row>
    <row r="15937" spans="3:9" ht="15" customHeight="1">
      <c r="C15937" s="220" t="str">
        <f t="shared" si="496"/>
        <v/>
      </c>
      <c r="I15937" s="218" t="str">
        <f t="shared" si="497"/>
        <v/>
      </c>
    </row>
    <row r="15938" spans="3:9" ht="15" customHeight="1">
      <c r="C15938" s="220" t="str">
        <f t="shared" si="496"/>
        <v/>
      </c>
      <c r="I15938" s="218" t="str">
        <f t="shared" si="497"/>
        <v/>
      </c>
    </row>
    <row r="15939" spans="3:9" ht="15" customHeight="1">
      <c r="C15939" s="220" t="str">
        <f t="shared" si="496"/>
        <v/>
      </c>
      <c r="I15939" s="218" t="str">
        <f t="shared" si="497"/>
        <v/>
      </c>
    </row>
    <row r="15940" spans="3:9" ht="15" customHeight="1">
      <c r="C15940" s="220" t="str">
        <f t="shared" si="496"/>
        <v/>
      </c>
      <c r="I15940" s="218" t="str">
        <f t="shared" si="497"/>
        <v/>
      </c>
    </row>
    <row r="15941" spans="3:9" ht="15" customHeight="1">
      <c r="C15941" s="220" t="str">
        <f t="shared" si="496"/>
        <v/>
      </c>
      <c r="I15941" s="218" t="str">
        <f t="shared" si="497"/>
        <v/>
      </c>
    </row>
    <row r="15942" spans="3:9" ht="15" customHeight="1">
      <c r="C15942" s="220" t="str">
        <f t="shared" ref="C15942:C16005" si="498">IF(B15942="","",MONTH(B15942))</f>
        <v/>
      </c>
      <c r="I15942" s="218" t="str">
        <f t="shared" ref="I15942:I16005" si="499">IF(H15942="","",IF(E15942="","Não deixe campos em branco, a planilha resumo de custos e despesas necessita deles para funcionar",IF(F15942="","Não deixe campos em branco, a planilha resumo de custos e despesas necessita deles para funcionar",IF(G15942="","Não deixe campos em branco, a planilha resumo de custos e despesas necessita deles para funcionar",""))))</f>
        <v/>
      </c>
    </row>
    <row r="15943" spans="3:9" ht="15" customHeight="1">
      <c r="C15943" s="220" t="str">
        <f t="shared" si="498"/>
        <v/>
      </c>
      <c r="I15943" s="218" t="str">
        <f t="shared" si="499"/>
        <v/>
      </c>
    </row>
    <row r="15944" spans="3:9" ht="15" customHeight="1">
      <c r="C15944" s="220" t="str">
        <f t="shared" si="498"/>
        <v/>
      </c>
      <c r="I15944" s="218" t="str">
        <f t="shared" si="499"/>
        <v/>
      </c>
    </row>
    <row r="15945" spans="3:9" ht="15" customHeight="1">
      <c r="C15945" s="220" t="str">
        <f t="shared" si="498"/>
        <v/>
      </c>
      <c r="I15945" s="218" t="str">
        <f t="shared" si="499"/>
        <v/>
      </c>
    </row>
    <row r="15946" spans="3:9" ht="15" customHeight="1">
      <c r="C15946" s="220" t="str">
        <f t="shared" si="498"/>
        <v/>
      </c>
      <c r="I15946" s="218" t="str">
        <f t="shared" si="499"/>
        <v/>
      </c>
    </row>
    <row r="15947" spans="3:9" ht="15" customHeight="1">
      <c r="C15947" s="220" t="str">
        <f t="shared" si="498"/>
        <v/>
      </c>
      <c r="I15947" s="218" t="str">
        <f t="shared" si="499"/>
        <v/>
      </c>
    </row>
    <row r="15948" spans="3:9" ht="15" customHeight="1">
      <c r="C15948" s="220" t="str">
        <f t="shared" si="498"/>
        <v/>
      </c>
      <c r="I15948" s="218" t="str">
        <f t="shared" si="499"/>
        <v/>
      </c>
    </row>
    <row r="15949" spans="3:9" ht="15" customHeight="1">
      <c r="C15949" s="220" t="str">
        <f t="shared" si="498"/>
        <v/>
      </c>
      <c r="I15949" s="218" t="str">
        <f t="shared" si="499"/>
        <v/>
      </c>
    </row>
    <row r="15950" spans="3:9" ht="15" customHeight="1">
      <c r="C15950" s="220" t="str">
        <f t="shared" si="498"/>
        <v/>
      </c>
      <c r="I15950" s="218" t="str">
        <f t="shared" si="499"/>
        <v/>
      </c>
    </row>
    <row r="15951" spans="3:9" ht="15" customHeight="1">
      <c r="C15951" s="220" t="str">
        <f t="shared" si="498"/>
        <v/>
      </c>
      <c r="I15951" s="218" t="str">
        <f t="shared" si="499"/>
        <v/>
      </c>
    </row>
    <row r="15952" spans="3:9" ht="15" customHeight="1">
      <c r="C15952" s="220" t="str">
        <f t="shared" si="498"/>
        <v/>
      </c>
      <c r="I15952" s="218" t="str">
        <f t="shared" si="499"/>
        <v/>
      </c>
    </row>
    <row r="15953" spans="3:9" ht="15" customHeight="1">
      <c r="C15953" s="220" t="str">
        <f t="shared" si="498"/>
        <v/>
      </c>
      <c r="I15953" s="218" t="str">
        <f t="shared" si="499"/>
        <v/>
      </c>
    </row>
    <row r="15954" spans="3:9" ht="15" customHeight="1">
      <c r="C15954" s="220" t="str">
        <f t="shared" si="498"/>
        <v/>
      </c>
      <c r="I15954" s="218" t="str">
        <f t="shared" si="499"/>
        <v/>
      </c>
    </row>
    <row r="15955" spans="3:9" ht="15" customHeight="1">
      <c r="C15955" s="220" t="str">
        <f t="shared" si="498"/>
        <v/>
      </c>
      <c r="I15955" s="218" t="str">
        <f t="shared" si="499"/>
        <v/>
      </c>
    </row>
    <row r="15956" spans="3:9" ht="15" customHeight="1">
      <c r="C15956" s="220" t="str">
        <f t="shared" si="498"/>
        <v/>
      </c>
      <c r="I15956" s="218" t="str">
        <f t="shared" si="499"/>
        <v/>
      </c>
    </row>
    <row r="15957" spans="3:9" ht="15" customHeight="1">
      <c r="C15957" s="220" t="str">
        <f t="shared" si="498"/>
        <v/>
      </c>
      <c r="I15957" s="218" t="str">
        <f t="shared" si="499"/>
        <v/>
      </c>
    </row>
    <row r="15958" spans="3:9" ht="15" customHeight="1">
      <c r="C15958" s="220" t="str">
        <f t="shared" si="498"/>
        <v/>
      </c>
      <c r="I15958" s="218" t="str">
        <f t="shared" si="499"/>
        <v/>
      </c>
    </row>
    <row r="15959" spans="3:9" ht="15" customHeight="1">
      <c r="C15959" s="220" t="str">
        <f t="shared" si="498"/>
        <v/>
      </c>
      <c r="I15959" s="218" t="str">
        <f t="shared" si="499"/>
        <v/>
      </c>
    </row>
    <row r="15960" spans="3:9" ht="15" customHeight="1">
      <c r="C15960" s="220" t="str">
        <f t="shared" si="498"/>
        <v/>
      </c>
      <c r="I15960" s="218" t="str">
        <f t="shared" si="499"/>
        <v/>
      </c>
    </row>
    <row r="15961" spans="3:9" ht="15" customHeight="1">
      <c r="C15961" s="220" t="str">
        <f t="shared" si="498"/>
        <v/>
      </c>
      <c r="I15961" s="218" t="str">
        <f t="shared" si="499"/>
        <v/>
      </c>
    </row>
    <row r="15962" spans="3:9" ht="15" customHeight="1">
      <c r="C15962" s="220" t="str">
        <f t="shared" si="498"/>
        <v/>
      </c>
      <c r="I15962" s="218" t="str">
        <f t="shared" si="499"/>
        <v/>
      </c>
    </row>
    <row r="15963" spans="3:9" ht="15" customHeight="1">
      <c r="C15963" s="220" t="str">
        <f t="shared" si="498"/>
        <v/>
      </c>
      <c r="I15963" s="218" t="str">
        <f t="shared" si="499"/>
        <v/>
      </c>
    </row>
    <row r="15964" spans="3:9" ht="15" customHeight="1">
      <c r="C15964" s="220" t="str">
        <f t="shared" si="498"/>
        <v/>
      </c>
      <c r="I15964" s="218" t="str">
        <f t="shared" si="499"/>
        <v/>
      </c>
    </row>
    <row r="15965" spans="3:9" ht="15" customHeight="1">
      <c r="C15965" s="220" t="str">
        <f t="shared" si="498"/>
        <v/>
      </c>
      <c r="I15965" s="218" t="str">
        <f t="shared" si="499"/>
        <v/>
      </c>
    </row>
    <row r="15966" spans="3:9" ht="15" customHeight="1">
      <c r="C15966" s="220" t="str">
        <f t="shared" si="498"/>
        <v/>
      </c>
      <c r="I15966" s="218" t="str">
        <f t="shared" si="499"/>
        <v/>
      </c>
    </row>
    <row r="15967" spans="3:9" ht="15" customHeight="1">
      <c r="C15967" s="220" t="str">
        <f t="shared" si="498"/>
        <v/>
      </c>
      <c r="I15967" s="218" t="str">
        <f t="shared" si="499"/>
        <v/>
      </c>
    </row>
    <row r="15968" spans="3:9" ht="15" customHeight="1">
      <c r="C15968" s="220" t="str">
        <f t="shared" si="498"/>
        <v/>
      </c>
      <c r="I15968" s="218" t="str">
        <f t="shared" si="499"/>
        <v/>
      </c>
    </row>
    <row r="15969" spans="3:9" ht="15" customHeight="1">
      <c r="C15969" s="220" t="str">
        <f t="shared" si="498"/>
        <v/>
      </c>
      <c r="I15969" s="218" t="str">
        <f t="shared" si="499"/>
        <v/>
      </c>
    </row>
    <row r="15970" spans="3:9" ht="15" customHeight="1">
      <c r="C15970" s="220" t="str">
        <f t="shared" si="498"/>
        <v/>
      </c>
      <c r="I15970" s="218" t="str">
        <f t="shared" si="499"/>
        <v/>
      </c>
    </row>
    <row r="15971" spans="3:9" ht="15" customHeight="1">
      <c r="C15971" s="220" t="str">
        <f t="shared" si="498"/>
        <v/>
      </c>
      <c r="I15971" s="218" t="str">
        <f t="shared" si="499"/>
        <v/>
      </c>
    </row>
    <row r="15972" spans="3:9" ht="15" customHeight="1">
      <c r="C15972" s="220" t="str">
        <f t="shared" si="498"/>
        <v/>
      </c>
      <c r="I15972" s="218" t="str">
        <f t="shared" si="499"/>
        <v/>
      </c>
    </row>
    <row r="15973" spans="3:9" ht="15" customHeight="1">
      <c r="C15973" s="220" t="str">
        <f t="shared" si="498"/>
        <v/>
      </c>
      <c r="I15973" s="218" t="str">
        <f t="shared" si="499"/>
        <v/>
      </c>
    </row>
    <row r="15974" spans="3:9" ht="15" customHeight="1">
      <c r="C15974" s="220" t="str">
        <f t="shared" si="498"/>
        <v/>
      </c>
      <c r="I15974" s="218" t="str">
        <f t="shared" si="499"/>
        <v/>
      </c>
    </row>
    <row r="15975" spans="3:9" ht="15" customHeight="1">
      <c r="C15975" s="220" t="str">
        <f t="shared" si="498"/>
        <v/>
      </c>
      <c r="I15975" s="218" t="str">
        <f t="shared" si="499"/>
        <v/>
      </c>
    </row>
    <row r="15976" spans="3:9" ht="15" customHeight="1">
      <c r="C15976" s="220" t="str">
        <f t="shared" si="498"/>
        <v/>
      </c>
      <c r="I15976" s="218" t="str">
        <f t="shared" si="499"/>
        <v/>
      </c>
    </row>
    <row r="15977" spans="3:9" ht="15" customHeight="1">
      <c r="C15977" s="220" t="str">
        <f t="shared" si="498"/>
        <v/>
      </c>
      <c r="I15977" s="218" t="str">
        <f t="shared" si="499"/>
        <v/>
      </c>
    </row>
    <row r="15978" spans="3:9" ht="15" customHeight="1">
      <c r="C15978" s="220" t="str">
        <f t="shared" si="498"/>
        <v/>
      </c>
      <c r="I15978" s="218" t="str">
        <f t="shared" si="499"/>
        <v/>
      </c>
    </row>
    <row r="15979" spans="3:9" ht="15" customHeight="1">
      <c r="C15979" s="220" t="str">
        <f t="shared" si="498"/>
        <v/>
      </c>
      <c r="I15979" s="218" t="str">
        <f t="shared" si="499"/>
        <v/>
      </c>
    </row>
    <row r="15980" spans="3:9" ht="15" customHeight="1">
      <c r="C15980" s="220" t="str">
        <f t="shared" si="498"/>
        <v/>
      </c>
      <c r="I15980" s="218" t="str">
        <f t="shared" si="499"/>
        <v/>
      </c>
    </row>
    <row r="15981" spans="3:9" ht="15" customHeight="1">
      <c r="C15981" s="220" t="str">
        <f t="shared" si="498"/>
        <v/>
      </c>
      <c r="I15981" s="218" t="str">
        <f t="shared" si="499"/>
        <v/>
      </c>
    </row>
    <row r="15982" spans="3:9" ht="15" customHeight="1">
      <c r="C15982" s="220" t="str">
        <f t="shared" si="498"/>
        <v/>
      </c>
      <c r="I15982" s="218" t="str">
        <f t="shared" si="499"/>
        <v/>
      </c>
    </row>
    <row r="15983" spans="3:9" ht="15" customHeight="1">
      <c r="C15983" s="220" t="str">
        <f t="shared" si="498"/>
        <v/>
      </c>
      <c r="I15983" s="218" t="str">
        <f t="shared" si="499"/>
        <v/>
      </c>
    </row>
    <row r="15984" spans="3:9" ht="15" customHeight="1">
      <c r="C15984" s="220" t="str">
        <f t="shared" si="498"/>
        <v/>
      </c>
      <c r="I15984" s="218" t="str">
        <f t="shared" si="499"/>
        <v/>
      </c>
    </row>
    <row r="15985" spans="3:9" ht="15" customHeight="1">
      <c r="C15985" s="220" t="str">
        <f t="shared" si="498"/>
        <v/>
      </c>
      <c r="I15985" s="218" t="str">
        <f t="shared" si="499"/>
        <v/>
      </c>
    </row>
    <row r="15986" spans="3:9" ht="15" customHeight="1">
      <c r="C15986" s="220" t="str">
        <f t="shared" si="498"/>
        <v/>
      </c>
      <c r="I15986" s="218" t="str">
        <f t="shared" si="499"/>
        <v/>
      </c>
    </row>
    <row r="15987" spans="3:9" ht="15" customHeight="1">
      <c r="C15987" s="220" t="str">
        <f t="shared" si="498"/>
        <v/>
      </c>
      <c r="I15987" s="218" t="str">
        <f t="shared" si="499"/>
        <v/>
      </c>
    </row>
    <row r="15988" spans="3:9" ht="15" customHeight="1">
      <c r="C15988" s="220" t="str">
        <f t="shared" si="498"/>
        <v/>
      </c>
      <c r="I15988" s="218" t="str">
        <f t="shared" si="499"/>
        <v/>
      </c>
    </row>
    <row r="15989" spans="3:9" ht="15" customHeight="1">
      <c r="C15989" s="220" t="str">
        <f t="shared" si="498"/>
        <v/>
      </c>
      <c r="I15989" s="218" t="str">
        <f t="shared" si="499"/>
        <v/>
      </c>
    </row>
    <row r="15990" spans="3:9" ht="15" customHeight="1">
      <c r="C15990" s="220" t="str">
        <f t="shared" si="498"/>
        <v/>
      </c>
      <c r="I15990" s="218" t="str">
        <f t="shared" si="499"/>
        <v/>
      </c>
    </row>
    <row r="15991" spans="3:9" ht="15" customHeight="1">
      <c r="C15991" s="220" t="str">
        <f t="shared" si="498"/>
        <v/>
      </c>
      <c r="I15991" s="218" t="str">
        <f t="shared" si="499"/>
        <v/>
      </c>
    </row>
    <row r="15992" spans="3:9" ht="15" customHeight="1">
      <c r="C15992" s="220" t="str">
        <f t="shared" si="498"/>
        <v/>
      </c>
      <c r="I15992" s="218" t="str">
        <f t="shared" si="499"/>
        <v/>
      </c>
    </row>
    <row r="15993" spans="3:9" ht="15" customHeight="1">
      <c r="C15993" s="220" t="str">
        <f t="shared" si="498"/>
        <v/>
      </c>
      <c r="I15993" s="218" t="str">
        <f t="shared" si="499"/>
        <v/>
      </c>
    </row>
    <row r="15994" spans="3:9" ht="15" customHeight="1">
      <c r="C15994" s="220" t="str">
        <f t="shared" si="498"/>
        <v/>
      </c>
      <c r="I15994" s="218" t="str">
        <f t="shared" si="499"/>
        <v/>
      </c>
    </row>
    <row r="15995" spans="3:9" ht="15" customHeight="1">
      <c r="C15995" s="220" t="str">
        <f t="shared" si="498"/>
        <v/>
      </c>
      <c r="I15995" s="218" t="str">
        <f t="shared" si="499"/>
        <v/>
      </c>
    </row>
    <row r="15996" spans="3:9" ht="15" customHeight="1">
      <c r="C15996" s="220" t="str">
        <f t="shared" si="498"/>
        <v/>
      </c>
      <c r="I15996" s="218" t="str">
        <f t="shared" si="499"/>
        <v/>
      </c>
    </row>
    <row r="15997" spans="3:9" ht="15" customHeight="1">
      <c r="C15997" s="220" t="str">
        <f t="shared" si="498"/>
        <v/>
      </c>
      <c r="I15997" s="218" t="str">
        <f t="shared" si="499"/>
        <v/>
      </c>
    </row>
    <row r="15998" spans="3:9" ht="15" customHeight="1">
      <c r="C15998" s="220" t="str">
        <f t="shared" si="498"/>
        <v/>
      </c>
      <c r="I15998" s="218" t="str">
        <f t="shared" si="499"/>
        <v/>
      </c>
    </row>
    <row r="15999" spans="3:9" ht="15" customHeight="1">
      <c r="C15999" s="220" t="str">
        <f t="shared" si="498"/>
        <v/>
      </c>
      <c r="I15999" s="218" t="str">
        <f t="shared" si="499"/>
        <v/>
      </c>
    </row>
    <row r="16000" spans="3:9" ht="15" customHeight="1">
      <c r="C16000" s="220" t="str">
        <f t="shared" si="498"/>
        <v/>
      </c>
      <c r="I16000" s="218" t="str">
        <f t="shared" si="499"/>
        <v/>
      </c>
    </row>
    <row r="16001" spans="3:9" ht="15" customHeight="1">
      <c r="C16001" s="220" t="str">
        <f t="shared" si="498"/>
        <v/>
      </c>
      <c r="I16001" s="218" t="str">
        <f t="shared" si="499"/>
        <v/>
      </c>
    </row>
    <row r="16002" spans="3:9" ht="15" customHeight="1">
      <c r="C16002" s="220" t="str">
        <f t="shared" si="498"/>
        <v/>
      </c>
      <c r="I16002" s="218" t="str">
        <f t="shared" si="499"/>
        <v/>
      </c>
    </row>
    <row r="16003" spans="3:9" ht="15" customHeight="1">
      <c r="C16003" s="220" t="str">
        <f t="shared" si="498"/>
        <v/>
      </c>
      <c r="I16003" s="218" t="str">
        <f t="shared" si="499"/>
        <v/>
      </c>
    </row>
    <row r="16004" spans="3:9" ht="15" customHeight="1">
      <c r="C16004" s="220" t="str">
        <f t="shared" si="498"/>
        <v/>
      </c>
      <c r="I16004" s="218" t="str">
        <f t="shared" si="499"/>
        <v/>
      </c>
    </row>
    <row r="16005" spans="3:9" ht="15" customHeight="1">
      <c r="C16005" s="220" t="str">
        <f t="shared" si="498"/>
        <v/>
      </c>
      <c r="I16005" s="218" t="str">
        <f t="shared" si="499"/>
        <v/>
      </c>
    </row>
    <row r="16006" spans="3:9" ht="15" customHeight="1">
      <c r="C16006" s="220" t="str">
        <f t="shared" ref="C16006:C16069" si="500">IF(B16006="","",MONTH(B16006))</f>
        <v/>
      </c>
      <c r="I16006" s="218" t="str">
        <f t="shared" ref="I16006:I16069" si="501">IF(H16006="","",IF(E16006="","Não deixe campos em branco, a planilha resumo de custos e despesas necessita deles para funcionar",IF(F16006="","Não deixe campos em branco, a planilha resumo de custos e despesas necessita deles para funcionar",IF(G16006="","Não deixe campos em branco, a planilha resumo de custos e despesas necessita deles para funcionar",""))))</f>
        <v/>
      </c>
    </row>
    <row r="16007" spans="3:9" ht="15" customHeight="1">
      <c r="C16007" s="220" t="str">
        <f t="shared" si="500"/>
        <v/>
      </c>
      <c r="I16007" s="218" t="str">
        <f t="shared" si="501"/>
        <v/>
      </c>
    </row>
    <row r="16008" spans="3:9" ht="15" customHeight="1">
      <c r="C16008" s="220" t="str">
        <f t="shared" si="500"/>
        <v/>
      </c>
      <c r="I16008" s="218" t="str">
        <f t="shared" si="501"/>
        <v/>
      </c>
    </row>
    <row r="16009" spans="3:9" ht="15" customHeight="1">
      <c r="C16009" s="220" t="str">
        <f t="shared" si="500"/>
        <v/>
      </c>
      <c r="I16009" s="218" t="str">
        <f t="shared" si="501"/>
        <v/>
      </c>
    </row>
    <row r="16010" spans="3:9" ht="15" customHeight="1">
      <c r="C16010" s="220" t="str">
        <f t="shared" si="500"/>
        <v/>
      </c>
      <c r="I16010" s="218" t="str">
        <f t="shared" si="501"/>
        <v/>
      </c>
    </row>
    <row r="16011" spans="3:9" ht="15" customHeight="1">
      <c r="C16011" s="220" t="str">
        <f t="shared" si="500"/>
        <v/>
      </c>
      <c r="I16011" s="218" t="str">
        <f t="shared" si="501"/>
        <v/>
      </c>
    </row>
    <row r="16012" spans="3:9" ht="15" customHeight="1">
      <c r="C16012" s="220" t="str">
        <f t="shared" si="500"/>
        <v/>
      </c>
      <c r="I16012" s="218" t="str">
        <f t="shared" si="501"/>
        <v/>
      </c>
    </row>
    <row r="16013" spans="3:9" ht="15" customHeight="1">
      <c r="C16013" s="220" t="str">
        <f t="shared" si="500"/>
        <v/>
      </c>
      <c r="I16013" s="218" t="str">
        <f t="shared" si="501"/>
        <v/>
      </c>
    </row>
    <row r="16014" spans="3:9" ht="15" customHeight="1">
      <c r="C16014" s="220" t="str">
        <f t="shared" si="500"/>
        <v/>
      </c>
      <c r="I16014" s="218" t="str">
        <f t="shared" si="501"/>
        <v/>
      </c>
    </row>
    <row r="16015" spans="3:9" ht="15" customHeight="1">
      <c r="C16015" s="220" t="str">
        <f t="shared" si="500"/>
        <v/>
      </c>
      <c r="I16015" s="218" t="str">
        <f t="shared" si="501"/>
        <v/>
      </c>
    </row>
    <row r="16016" spans="3:9" ht="15" customHeight="1">
      <c r="C16016" s="220" t="str">
        <f t="shared" si="500"/>
        <v/>
      </c>
      <c r="I16016" s="218" t="str">
        <f t="shared" si="501"/>
        <v/>
      </c>
    </row>
    <row r="16017" spans="3:9" ht="15" customHeight="1">
      <c r="C16017" s="220" t="str">
        <f t="shared" si="500"/>
        <v/>
      </c>
      <c r="I16017" s="218" t="str">
        <f t="shared" si="501"/>
        <v/>
      </c>
    </row>
    <row r="16018" spans="3:9" ht="15" customHeight="1">
      <c r="C16018" s="220" t="str">
        <f t="shared" si="500"/>
        <v/>
      </c>
      <c r="I16018" s="218" t="str">
        <f t="shared" si="501"/>
        <v/>
      </c>
    </row>
    <row r="16019" spans="3:9" ht="15" customHeight="1">
      <c r="C16019" s="220" t="str">
        <f t="shared" si="500"/>
        <v/>
      </c>
      <c r="I16019" s="218" t="str">
        <f t="shared" si="501"/>
        <v/>
      </c>
    </row>
    <row r="16020" spans="3:9" ht="15" customHeight="1">
      <c r="C16020" s="220" t="str">
        <f t="shared" si="500"/>
        <v/>
      </c>
      <c r="I16020" s="218" t="str">
        <f t="shared" si="501"/>
        <v/>
      </c>
    </row>
    <row r="16021" spans="3:9" ht="15" customHeight="1">
      <c r="C16021" s="220" t="str">
        <f t="shared" si="500"/>
        <v/>
      </c>
      <c r="I16021" s="218" t="str">
        <f t="shared" si="501"/>
        <v/>
      </c>
    </row>
    <row r="16022" spans="3:9" ht="15" customHeight="1">
      <c r="C16022" s="220" t="str">
        <f t="shared" si="500"/>
        <v/>
      </c>
      <c r="I16022" s="218" t="str">
        <f t="shared" si="501"/>
        <v/>
      </c>
    </row>
    <row r="16023" spans="3:9" ht="15" customHeight="1">
      <c r="C16023" s="220" t="str">
        <f t="shared" si="500"/>
        <v/>
      </c>
      <c r="I16023" s="218" t="str">
        <f t="shared" si="501"/>
        <v/>
      </c>
    </row>
    <row r="16024" spans="3:9" ht="15" customHeight="1">
      <c r="C16024" s="220" t="str">
        <f t="shared" si="500"/>
        <v/>
      </c>
      <c r="I16024" s="218" t="str">
        <f t="shared" si="501"/>
        <v/>
      </c>
    </row>
    <row r="16025" spans="3:9" ht="15" customHeight="1">
      <c r="C16025" s="220" t="str">
        <f t="shared" si="500"/>
        <v/>
      </c>
      <c r="I16025" s="218" t="str">
        <f t="shared" si="501"/>
        <v/>
      </c>
    </row>
    <row r="16026" spans="3:9" ht="15" customHeight="1">
      <c r="C16026" s="220" t="str">
        <f t="shared" si="500"/>
        <v/>
      </c>
      <c r="I16026" s="218" t="str">
        <f t="shared" si="501"/>
        <v/>
      </c>
    </row>
    <row r="16027" spans="3:9" ht="15" customHeight="1">
      <c r="C16027" s="220" t="str">
        <f t="shared" si="500"/>
        <v/>
      </c>
      <c r="I16027" s="218" t="str">
        <f t="shared" si="501"/>
        <v/>
      </c>
    </row>
    <row r="16028" spans="3:9" ht="15" customHeight="1">
      <c r="C16028" s="220" t="str">
        <f t="shared" si="500"/>
        <v/>
      </c>
      <c r="I16028" s="218" t="str">
        <f t="shared" si="501"/>
        <v/>
      </c>
    </row>
    <row r="16029" spans="3:9" ht="15" customHeight="1">
      <c r="C16029" s="220" t="str">
        <f t="shared" si="500"/>
        <v/>
      </c>
      <c r="I16029" s="218" t="str">
        <f t="shared" si="501"/>
        <v/>
      </c>
    </row>
    <row r="16030" spans="3:9" ht="15" customHeight="1">
      <c r="C16030" s="220" t="str">
        <f t="shared" si="500"/>
        <v/>
      </c>
      <c r="I16030" s="218" t="str">
        <f t="shared" si="501"/>
        <v/>
      </c>
    </row>
    <row r="16031" spans="3:9" ht="15" customHeight="1">
      <c r="C16031" s="220" t="str">
        <f t="shared" si="500"/>
        <v/>
      </c>
      <c r="I16031" s="218" t="str">
        <f t="shared" si="501"/>
        <v/>
      </c>
    </row>
    <row r="16032" spans="3:9" ht="15" customHeight="1">
      <c r="C16032" s="220" t="str">
        <f t="shared" si="500"/>
        <v/>
      </c>
      <c r="I16032" s="218" t="str">
        <f t="shared" si="501"/>
        <v/>
      </c>
    </row>
    <row r="16033" spans="3:9" ht="15" customHeight="1">
      <c r="C16033" s="220" t="str">
        <f t="shared" si="500"/>
        <v/>
      </c>
      <c r="I16033" s="218" t="str">
        <f t="shared" si="501"/>
        <v/>
      </c>
    </row>
    <row r="16034" spans="3:9" ht="15" customHeight="1">
      <c r="C16034" s="220" t="str">
        <f t="shared" si="500"/>
        <v/>
      </c>
      <c r="I16034" s="218" t="str">
        <f t="shared" si="501"/>
        <v/>
      </c>
    </row>
    <row r="16035" spans="3:9" ht="15" customHeight="1">
      <c r="C16035" s="220" t="str">
        <f t="shared" si="500"/>
        <v/>
      </c>
      <c r="I16035" s="218" t="str">
        <f t="shared" si="501"/>
        <v/>
      </c>
    </row>
    <row r="16036" spans="3:9" ht="15" customHeight="1">
      <c r="C16036" s="220" t="str">
        <f t="shared" si="500"/>
        <v/>
      </c>
      <c r="I16036" s="218" t="str">
        <f t="shared" si="501"/>
        <v/>
      </c>
    </row>
    <row r="16037" spans="3:9" ht="15" customHeight="1">
      <c r="C16037" s="220" t="str">
        <f t="shared" si="500"/>
        <v/>
      </c>
      <c r="I16037" s="218" t="str">
        <f t="shared" si="501"/>
        <v/>
      </c>
    </row>
    <row r="16038" spans="3:9" ht="15" customHeight="1">
      <c r="C16038" s="220" t="str">
        <f t="shared" si="500"/>
        <v/>
      </c>
      <c r="I16038" s="218" t="str">
        <f t="shared" si="501"/>
        <v/>
      </c>
    </row>
    <row r="16039" spans="3:9" ht="15" customHeight="1">
      <c r="C16039" s="220" t="str">
        <f t="shared" si="500"/>
        <v/>
      </c>
      <c r="I16039" s="218" t="str">
        <f t="shared" si="501"/>
        <v/>
      </c>
    </row>
    <row r="16040" spans="3:9" ht="15" customHeight="1">
      <c r="C16040" s="220" t="str">
        <f t="shared" si="500"/>
        <v/>
      </c>
      <c r="I16040" s="218" t="str">
        <f t="shared" si="501"/>
        <v/>
      </c>
    </row>
    <row r="16041" spans="3:9" ht="15" customHeight="1">
      <c r="C16041" s="220" t="str">
        <f t="shared" si="500"/>
        <v/>
      </c>
      <c r="I16041" s="218" t="str">
        <f t="shared" si="501"/>
        <v/>
      </c>
    </row>
    <row r="16042" spans="3:9" ht="15" customHeight="1">
      <c r="C16042" s="220" t="str">
        <f t="shared" si="500"/>
        <v/>
      </c>
      <c r="I16042" s="218" t="str">
        <f t="shared" si="501"/>
        <v/>
      </c>
    </row>
    <row r="16043" spans="3:9" ht="15" customHeight="1">
      <c r="C16043" s="220" t="str">
        <f t="shared" si="500"/>
        <v/>
      </c>
      <c r="I16043" s="218" t="str">
        <f t="shared" si="501"/>
        <v/>
      </c>
    </row>
    <row r="16044" spans="3:9" ht="15" customHeight="1">
      <c r="C16044" s="220" t="str">
        <f t="shared" si="500"/>
        <v/>
      </c>
      <c r="I16044" s="218" t="str">
        <f t="shared" si="501"/>
        <v/>
      </c>
    </row>
    <row r="16045" spans="3:9" ht="15" customHeight="1">
      <c r="C16045" s="220" t="str">
        <f t="shared" si="500"/>
        <v/>
      </c>
      <c r="I16045" s="218" t="str">
        <f t="shared" si="501"/>
        <v/>
      </c>
    </row>
    <row r="16046" spans="3:9" ht="15" customHeight="1">
      <c r="C16046" s="220" t="str">
        <f t="shared" si="500"/>
        <v/>
      </c>
      <c r="I16046" s="218" t="str">
        <f t="shared" si="501"/>
        <v/>
      </c>
    </row>
    <row r="16047" spans="3:9" ht="15" customHeight="1">
      <c r="C16047" s="220" t="str">
        <f t="shared" si="500"/>
        <v/>
      </c>
      <c r="I16047" s="218" t="str">
        <f t="shared" si="501"/>
        <v/>
      </c>
    </row>
    <row r="16048" spans="3:9" ht="15" customHeight="1">
      <c r="C16048" s="220" t="str">
        <f t="shared" si="500"/>
        <v/>
      </c>
      <c r="I16048" s="218" t="str">
        <f t="shared" si="501"/>
        <v/>
      </c>
    </row>
    <row r="16049" spans="3:9" ht="15" customHeight="1">
      <c r="C16049" s="220" t="str">
        <f t="shared" si="500"/>
        <v/>
      </c>
      <c r="I16049" s="218" t="str">
        <f t="shared" si="501"/>
        <v/>
      </c>
    </row>
    <row r="16050" spans="3:9" ht="15" customHeight="1">
      <c r="C16050" s="220" t="str">
        <f t="shared" si="500"/>
        <v/>
      </c>
      <c r="I16050" s="218" t="str">
        <f t="shared" si="501"/>
        <v/>
      </c>
    </row>
    <row r="16051" spans="3:9" ht="15" customHeight="1">
      <c r="C16051" s="220" t="str">
        <f t="shared" si="500"/>
        <v/>
      </c>
      <c r="I16051" s="218" t="str">
        <f t="shared" si="501"/>
        <v/>
      </c>
    </row>
    <row r="16052" spans="3:9" ht="15" customHeight="1">
      <c r="C16052" s="220" t="str">
        <f t="shared" si="500"/>
        <v/>
      </c>
      <c r="I16052" s="218" t="str">
        <f t="shared" si="501"/>
        <v/>
      </c>
    </row>
    <row r="16053" spans="3:9" ht="15" customHeight="1">
      <c r="C16053" s="220" t="str">
        <f t="shared" si="500"/>
        <v/>
      </c>
      <c r="I16053" s="218" t="str">
        <f t="shared" si="501"/>
        <v/>
      </c>
    </row>
    <row r="16054" spans="3:9" ht="15" customHeight="1">
      <c r="C16054" s="220" t="str">
        <f t="shared" si="500"/>
        <v/>
      </c>
      <c r="I16054" s="218" t="str">
        <f t="shared" si="501"/>
        <v/>
      </c>
    </row>
    <row r="16055" spans="3:9" ht="15" customHeight="1">
      <c r="C16055" s="220" t="str">
        <f t="shared" si="500"/>
        <v/>
      </c>
      <c r="I16055" s="218" t="str">
        <f t="shared" si="501"/>
        <v/>
      </c>
    </row>
    <row r="16056" spans="3:9" ht="15" customHeight="1">
      <c r="C16056" s="220" t="str">
        <f t="shared" si="500"/>
        <v/>
      </c>
      <c r="I16056" s="218" t="str">
        <f t="shared" si="501"/>
        <v/>
      </c>
    </row>
    <row r="16057" spans="3:9" ht="15" customHeight="1">
      <c r="C16057" s="220" t="str">
        <f t="shared" si="500"/>
        <v/>
      </c>
      <c r="I16057" s="218" t="str">
        <f t="shared" si="501"/>
        <v/>
      </c>
    </row>
    <row r="16058" spans="3:9" ht="15" customHeight="1">
      <c r="C16058" s="220" t="str">
        <f t="shared" si="500"/>
        <v/>
      </c>
      <c r="I16058" s="218" t="str">
        <f t="shared" si="501"/>
        <v/>
      </c>
    </row>
    <row r="16059" spans="3:9" ht="15" customHeight="1">
      <c r="C16059" s="220" t="str">
        <f t="shared" si="500"/>
        <v/>
      </c>
      <c r="I16059" s="218" t="str">
        <f t="shared" si="501"/>
        <v/>
      </c>
    </row>
    <row r="16060" spans="3:9" ht="15" customHeight="1">
      <c r="C16060" s="220" t="str">
        <f t="shared" si="500"/>
        <v/>
      </c>
      <c r="I16060" s="218" t="str">
        <f t="shared" si="501"/>
        <v/>
      </c>
    </row>
    <row r="16061" spans="3:9" ht="15" customHeight="1">
      <c r="C16061" s="220" t="str">
        <f t="shared" si="500"/>
        <v/>
      </c>
      <c r="I16061" s="218" t="str">
        <f t="shared" si="501"/>
        <v/>
      </c>
    </row>
    <row r="16062" spans="3:9" ht="15" customHeight="1">
      <c r="C16062" s="220" t="str">
        <f t="shared" si="500"/>
        <v/>
      </c>
      <c r="I16062" s="218" t="str">
        <f t="shared" si="501"/>
        <v/>
      </c>
    </row>
    <row r="16063" spans="3:9" ht="15" customHeight="1">
      <c r="C16063" s="220" t="str">
        <f t="shared" si="500"/>
        <v/>
      </c>
      <c r="I16063" s="218" t="str">
        <f t="shared" si="501"/>
        <v/>
      </c>
    </row>
    <row r="16064" spans="3:9" ht="15" customHeight="1">
      <c r="C16064" s="220" t="str">
        <f t="shared" si="500"/>
        <v/>
      </c>
      <c r="I16064" s="218" t="str">
        <f t="shared" si="501"/>
        <v/>
      </c>
    </row>
    <row r="16065" spans="3:9" ht="15" customHeight="1">
      <c r="C16065" s="220" t="str">
        <f t="shared" si="500"/>
        <v/>
      </c>
      <c r="I16065" s="218" t="str">
        <f t="shared" si="501"/>
        <v/>
      </c>
    </row>
    <row r="16066" spans="3:9" ht="15" customHeight="1">
      <c r="C16066" s="220" t="str">
        <f t="shared" si="500"/>
        <v/>
      </c>
      <c r="I16066" s="218" t="str">
        <f t="shared" si="501"/>
        <v/>
      </c>
    </row>
    <row r="16067" spans="3:9" ht="15" customHeight="1">
      <c r="C16067" s="220" t="str">
        <f t="shared" si="500"/>
        <v/>
      </c>
      <c r="I16067" s="218" t="str">
        <f t="shared" si="501"/>
        <v/>
      </c>
    </row>
    <row r="16068" spans="3:9" ht="15" customHeight="1">
      <c r="C16068" s="220" t="str">
        <f t="shared" si="500"/>
        <v/>
      </c>
      <c r="I16068" s="218" t="str">
        <f t="shared" si="501"/>
        <v/>
      </c>
    </row>
    <row r="16069" spans="3:9" ht="15" customHeight="1">
      <c r="C16069" s="220" t="str">
        <f t="shared" si="500"/>
        <v/>
      </c>
      <c r="I16069" s="218" t="str">
        <f t="shared" si="501"/>
        <v/>
      </c>
    </row>
    <row r="16070" spans="3:9" ht="15" customHeight="1">
      <c r="C16070" s="220" t="str">
        <f t="shared" ref="C16070:C16133" si="502">IF(B16070="","",MONTH(B16070))</f>
        <v/>
      </c>
      <c r="I16070" s="218" t="str">
        <f t="shared" ref="I16070:I16133" si="503">IF(H16070="","",IF(E16070="","Não deixe campos em branco, a planilha resumo de custos e despesas necessita deles para funcionar",IF(F16070="","Não deixe campos em branco, a planilha resumo de custos e despesas necessita deles para funcionar",IF(G16070="","Não deixe campos em branco, a planilha resumo de custos e despesas necessita deles para funcionar",""))))</f>
        <v/>
      </c>
    </row>
    <row r="16071" spans="3:9" ht="15" customHeight="1">
      <c r="C16071" s="220" t="str">
        <f t="shared" si="502"/>
        <v/>
      </c>
      <c r="I16071" s="218" t="str">
        <f t="shared" si="503"/>
        <v/>
      </c>
    </row>
    <row r="16072" spans="3:9" ht="15" customHeight="1">
      <c r="C16072" s="220" t="str">
        <f t="shared" si="502"/>
        <v/>
      </c>
      <c r="I16072" s="218" t="str">
        <f t="shared" si="503"/>
        <v/>
      </c>
    </row>
    <row r="16073" spans="3:9" ht="15" customHeight="1">
      <c r="C16073" s="220" t="str">
        <f t="shared" si="502"/>
        <v/>
      </c>
      <c r="I16073" s="218" t="str">
        <f t="shared" si="503"/>
        <v/>
      </c>
    </row>
    <row r="16074" spans="3:9" ht="15" customHeight="1">
      <c r="C16074" s="220" t="str">
        <f t="shared" si="502"/>
        <v/>
      </c>
      <c r="I16074" s="218" t="str">
        <f t="shared" si="503"/>
        <v/>
      </c>
    </row>
    <row r="16075" spans="3:9" ht="15" customHeight="1">
      <c r="C16075" s="220" t="str">
        <f t="shared" si="502"/>
        <v/>
      </c>
      <c r="I16075" s="218" t="str">
        <f t="shared" si="503"/>
        <v/>
      </c>
    </row>
    <row r="16076" spans="3:9" ht="15" customHeight="1">
      <c r="C16076" s="220" t="str">
        <f t="shared" si="502"/>
        <v/>
      </c>
      <c r="I16076" s="218" t="str">
        <f t="shared" si="503"/>
        <v/>
      </c>
    </row>
    <row r="16077" spans="3:9" ht="15" customHeight="1">
      <c r="C16077" s="220" t="str">
        <f t="shared" si="502"/>
        <v/>
      </c>
      <c r="I16077" s="218" t="str">
        <f t="shared" si="503"/>
        <v/>
      </c>
    </row>
    <row r="16078" spans="3:9" ht="15" customHeight="1">
      <c r="C16078" s="220" t="str">
        <f t="shared" si="502"/>
        <v/>
      </c>
      <c r="I16078" s="218" t="str">
        <f t="shared" si="503"/>
        <v/>
      </c>
    </row>
    <row r="16079" spans="3:9" ht="15" customHeight="1">
      <c r="C16079" s="220" t="str">
        <f t="shared" si="502"/>
        <v/>
      </c>
      <c r="I16079" s="218" t="str">
        <f t="shared" si="503"/>
        <v/>
      </c>
    </row>
    <row r="16080" spans="3:9" ht="15" customHeight="1">
      <c r="C16080" s="220" t="str">
        <f t="shared" si="502"/>
        <v/>
      </c>
      <c r="I16080" s="218" t="str">
        <f t="shared" si="503"/>
        <v/>
      </c>
    </row>
    <row r="16081" spans="3:9" ht="15" customHeight="1">
      <c r="C16081" s="220" t="str">
        <f t="shared" si="502"/>
        <v/>
      </c>
      <c r="I16081" s="218" t="str">
        <f t="shared" si="503"/>
        <v/>
      </c>
    </row>
    <row r="16082" spans="3:9" ht="15" customHeight="1">
      <c r="C16082" s="220" t="str">
        <f t="shared" si="502"/>
        <v/>
      </c>
      <c r="I16082" s="218" t="str">
        <f t="shared" si="503"/>
        <v/>
      </c>
    </row>
    <row r="16083" spans="3:9" ht="15" customHeight="1">
      <c r="C16083" s="220" t="str">
        <f t="shared" si="502"/>
        <v/>
      </c>
      <c r="I16083" s="218" t="str">
        <f t="shared" si="503"/>
        <v/>
      </c>
    </row>
    <row r="16084" spans="3:9" ht="15" customHeight="1">
      <c r="C16084" s="220" t="str">
        <f t="shared" si="502"/>
        <v/>
      </c>
      <c r="I16084" s="218" t="str">
        <f t="shared" si="503"/>
        <v/>
      </c>
    </row>
    <row r="16085" spans="3:9" ht="15" customHeight="1">
      <c r="C16085" s="220" t="str">
        <f t="shared" si="502"/>
        <v/>
      </c>
      <c r="I16085" s="218" t="str">
        <f t="shared" si="503"/>
        <v/>
      </c>
    </row>
    <row r="16086" spans="3:9" ht="15" customHeight="1">
      <c r="C16086" s="220" t="str">
        <f t="shared" si="502"/>
        <v/>
      </c>
      <c r="I16086" s="218" t="str">
        <f t="shared" si="503"/>
        <v/>
      </c>
    </row>
    <row r="16087" spans="3:9" ht="15" customHeight="1">
      <c r="C16087" s="220" t="str">
        <f t="shared" si="502"/>
        <v/>
      </c>
      <c r="I16087" s="218" t="str">
        <f t="shared" si="503"/>
        <v/>
      </c>
    </row>
    <row r="16088" spans="3:9" ht="15" customHeight="1">
      <c r="C16088" s="220" t="str">
        <f t="shared" si="502"/>
        <v/>
      </c>
      <c r="I16088" s="218" t="str">
        <f t="shared" si="503"/>
        <v/>
      </c>
    </row>
    <row r="16089" spans="3:9" ht="15" customHeight="1">
      <c r="C16089" s="220" t="str">
        <f t="shared" si="502"/>
        <v/>
      </c>
      <c r="I16089" s="218" t="str">
        <f t="shared" si="503"/>
        <v/>
      </c>
    </row>
    <row r="16090" spans="3:9" ht="15" customHeight="1">
      <c r="C16090" s="220" t="str">
        <f t="shared" si="502"/>
        <v/>
      </c>
      <c r="I16090" s="218" t="str">
        <f t="shared" si="503"/>
        <v/>
      </c>
    </row>
    <row r="16091" spans="3:9" ht="15" customHeight="1">
      <c r="C16091" s="220" t="str">
        <f t="shared" si="502"/>
        <v/>
      </c>
      <c r="I16091" s="218" t="str">
        <f t="shared" si="503"/>
        <v/>
      </c>
    </row>
    <row r="16092" spans="3:9" ht="15" customHeight="1">
      <c r="C16092" s="220" t="str">
        <f t="shared" si="502"/>
        <v/>
      </c>
      <c r="I16092" s="218" t="str">
        <f t="shared" si="503"/>
        <v/>
      </c>
    </row>
    <row r="16093" spans="3:9" ht="15" customHeight="1">
      <c r="C16093" s="220" t="str">
        <f t="shared" si="502"/>
        <v/>
      </c>
      <c r="I16093" s="218" t="str">
        <f t="shared" si="503"/>
        <v/>
      </c>
    </row>
    <row r="16094" spans="3:9" ht="15" customHeight="1">
      <c r="C16094" s="220" t="str">
        <f t="shared" si="502"/>
        <v/>
      </c>
      <c r="I16094" s="218" t="str">
        <f t="shared" si="503"/>
        <v/>
      </c>
    </row>
    <row r="16095" spans="3:9" ht="15" customHeight="1">
      <c r="C16095" s="220" t="str">
        <f t="shared" si="502"/>
        <v/>
      </c>
      <c r="I16095" s="218" t="str">
        <f t="shared" si="503"/>
        <v/>
      </c>
    </row>
    <row r="16096" spans="3:9" ht="15" customHeight="1">
      <c r="C16096" s="220" t="str">
        <f t="shared" si="502"/>
        <v/>
      </c>
      <c r="I16096" s="218" t="str">
        <f t="shared" si="503"/>
        <v/>
      </c>
    </row>
    <row r="16097" spans="3:9" ht="15" customHeight="1">
      <c r="C16097" s="220" t="str">
        <f t="shared" si="502"/>
        <v/>
      </c>
      <c r="I16097" s="218" t="str">
        <f t="shared" si="503"/>
        <v/>
      </c>
    </row>
    <row r="16098" spans="3:9" ht="15" customHeight="1">
      <c r="C16098" s="220" t="str">
        <f t="shared" si="502"/>
        <v/>
      </c>
      <c r="I16098" s="218" t="str">
        <f t="shared" si="503"/>
        <v/>
      </c>
    </row>
    <row r="16099" spans="3:9" ht="15" customHeight="1">
      <c r="C16099" s="220" t="str">
        <f t="shared" si="502"/>
        <v/>
      </c>
      <c r="I16099" s="218" t="str">
        <f t="shared" si="503"/>
        <v/>
      </c>
    </row>
    <row r="16100" spans="3:9" ht="15" customHeight="1">
      <c r="C16100" s="220" t="str">
        <f t="shared" si="502"/>
        <v/>
      </c>
      <c r="I16100" s="218" t="str">
        <f t="shared" si="503"/>
        <v/>
      </c>
    </row>
    <row r="16101" spans="3:9" ht="15" customHeight="1">
      <c r="C16101" s="220" t="str">
        <f t="shared" si="502"/>
        <v/>
      </c>
      <c r="I16101" s="218" t="str">
        <f t="shared" si="503"/>
        <v/>
      </c>
    </row>
    <row r="16102" spans="3:9" ht="15" customHeight="1">
      <c r="C16102" s="220" t="str">
        <f t="shared" si="502"/>
        <v/>
      </c>
      <c r="I16102" s="218" t="str">
        <f t="shared" si="503"/>
        <v/>
      </c>
    </row>
    <row r="16103" spans="3:9" ht="15" customHeight="1">
      <c r="C16103" s="220" t="str">
        <f t="shared" si="502"/>
        <v/>
      </c>
      <c r="I16103" s="218" t="str">
        <f t="shared" si="503"/>
        <v/>
      </c>
    </row>
    <row r="16104" spans="3:9" ht="15" customHeight="1">
      <c r="C16104" s="220" t="str">
        <f t="shared" si="502"/>
        <v/>
      </c>
      <c r="I16104" s="218" t="str">
        <f t="shared" si="503"/>
        <v/>
      </c>
    </row>
    <row r="16105" spans="3:9" ht="15" customHeight="1">
      <c r="C16105" s="220" t="str">
        <f t="shared" si="502"/>
        <v/>
      </c>
      <c r="I16105" s="218" t="str">
        <f t="shared" si="503"/>
        <v/>
      </c>
    </row>
    <row r="16106" spans="3:9" ht="15" customHeight="1">
      <c r="C16106" s="220" t="str">
        <f t="shared" si="502"/>
        <v/>
      </c>
      <c r="I16106" s="218" t="str">
        <f t="shared" si="503"/>
        <v/>
      </c>
    </row>
    <row r="16107" spans="3:9" ht="15" customHeight="1">
      <c r="C16107" s="220" t="str">
        <f t="shared" si="502"/>
        <v/>
      </c>
      <c r="I16107" s="218" t="str">
        <f t="shared" si="503"/>
        <v/>
      </c>
    </row>
    <row r="16108" spans="3:9" ht="15" customHeight="1">
      <c r="C16108" s="220" t="str">
        <f t="shared" si="502"/>
        <v/>
      </c>
      <c r="I16108" s="218" t="str">
        <f t="shared" si="503"/>
        <v/>
      </c>
    </row>
    <row r="16109" spans="3:9" ht="15" customHeight="1">
      <c r="C16109" s="220" t="str">
        <f t="shared" si="502"/>
        <v/>
      </c>
      <c r="I16109" s="218" t="str">
        <f t="shared" si="503"/>
        <v/>
      </c>
    </row>
    <row r="16110" spans="3:9" ht="15" customHeight="1">
      <c r="C16110" s="220" t="str">
        <f t="shared" si="502"/>
        <v/>
      </c>
      <c r="I16110" s="218" t="str">
        <f t="shared" si="503"/>
        <v/>
      </c>
    </row>
    <row r="16111" spans="3:9" ht="15" customHeight="1">
      <c r="C16111" s="220" t="str">
        <f t="shared" si="502"/>
        <v/>
      </c>
      <c r="I16111" s="218" t="str">
        <f t="shared" si="503"/>
        <v/>
      </c>
    </row>
    <row r="16112" spans="3:9" ht="15" customHeight="1">
      <c r="C16112" s="220" t="str">
        <f t="shared" si="502"/>
        <v/>
      </c>
      <c r="I16112" s="218" t="str">
        <f t="shared" si="503"/>
        <v/>
      </c>
    </row>
    <row r="16113" spans="3:9" ht="15" customHeight="1">
      <c r="C16113" s="220" t="str">
        <f t="shared" si="502"/>
        <v/>
      </c>
      <c r="I16113" s="218" t="str">
        <f t="shared" si="503"/>
        <v/>
      </c>
    </row>
    <row r="16114" spans="3:9" ht="15" customHeight="1">
      <c r="C16114" s="220" t="str">
        <f t="shared" si="502"/>
        <v/>
      </c>
      <c r="I16114" s="218" t="str">
        <f t="shared" si="503"/>
        <v/>
      </c>
    </row>
    <row r="16115" spans="3:9" ht="15" customHeight="1">
      <c r="C16115" s="220" t="str">
        <f t="shared" si="502"/>
        <v/>
      </c>
      <c r="I16115" s="218" t="str">
        <f t="shared" si="503"/>
        <v/>
      </c>
    </row>
    <row r="16116" spans="3:9" ht="15" customHeight="1">
      <c r="C16116" s="220" t="str">
        <f t="shared" si="502"/>
        <v/>
      </c>
      <c r="I16116" s="218" t="str">
        <f t="shared" si="503"/>
        <v/>
      </c>
    </row>
    <row r="16117" spans="3:9" ht="15" customHeight="1">
      <c r="C16117" s="220" t="str">
        <f t="shared" si="502"/>
        <v/>
      </c>
      <c r="I16117" s="218" t="str">
        <f t="shared" si="503"/>
        <v/>
      </c>
    </row>
    <row r="16118" spans="3:9" ht="15" customHeight="1">
      <c r="C16118" s="220" t="str">
        <f t="shared" si="502"/>
        <v/>
      </c>
      <c r="I16118" s="218" t="str">
        <f t="shared" si="503"/>
        <v/>
      </c>
    </row>
    <row r="16119" spans="3:9" ht="15" customHeight="1">
      <c r="C16119" s="220" t="str">
        <f t="shared" si="502"/>
        <v/>
      </c>
      <c r="I16119" s="218" t="str">
        <f t="shared" si="503"/>
        <v/>
      </c>
    </row>
    <row r="16120" spans="3:9" ht="15" customHeight="1">
      <c r="C16120" s="220" t="str">
        <f t="shared" si="502"/>
        <v/>
      </c>
      <c r="I16120" s="218" t="str">
        <f t="shared" si="503"/>
        <v/>
      </c>
    </row>
    <row r="16121" spans="3:9" ht="15" customHeight="1">
      <c r="C16121" s="220" t="str">
        <f t="shared" si="502"/>
        <v/>
      </c>
      <c r="I16121" s="218" t="str">
        <f t="shared" si="503"/>
        <v/>
      </c>
    </row>
    <row r="16122" spans="3:9" ht="15" customHeight="1">
      <c r="C16122" s="220" t="str">
        <f t="shared" si="502"/>
        <v/>
      </c>
      <c r="I16122" s="218" t="str">
        <f t="shared" si="503"/>
        <v/>
      </c>
    </row>
    <row r="16123" spans="3:9" ht="15" customHeight="1">
      <c r="C16123" s="220" t="str">
        <f t="shared" si="502"/>
        <v/>
      </c>
      <c r="I16123" s="218" t="str">
        <f t="shared" si="503"/>
        <v/>
      </c>
    </row>
    <row r="16124" spans="3:9" ht="15" customHeight="1">
      <c r="C16124" s="220" t="str">
        <f t="shared" si="502"/>
        <v/>
      </c>
      <c r="I16124" s="218" t="str">
        <f t="shared" si="503"/>
        <v/>
      </c>
    </row>
    <row r="16125" spans="3:9" ht="15" customHeight="1">
      <c r="C16125" s="220" t="str">
        <f t="shared" si="502"/>
        <v/>
      </c>
      <c r="I16125" s="218" t="str">
        <f t="shared" si="503"/>
        <v/>
      </c>
    </row>
    <row r="16126" spans="3:9" ht="15" customHeight="1">
      <c r="C16126" s="220" t="str">
        <f t="shared" si="502"/>
        <v/>
      </c>
      <c r="I16126" s="218" t="str">
        <f t="shared" si="503"/>
        <v/>
      </c>
    </row>
    <row r="16127" spans="3:9" ht="15" customHeight="1">
      <c r="C16127" s="220" t="str">
        <f t="shared" si="502"/>
        <v/>
      </c>
      <c r="I16127" s="218" t="str">
        <f t="shared" si="503"/>
        <v/>
      </c>
    </row>
    <row r="16128" spans="3:9" ht="15" customHeight="1">
      <c r="C16128" s="220" t="str">
        <f t="shared" si="502"/>
        <v/>
      </c>
      <c r="I16128" s="218" t="str">
        <f t="shared" si="503"/>
        <v/>
      </c>
    </row>
    <row r="16129" spans="3:9" ht="15" customHeight="1">
      <c r="C16129" s="220" t="str">
        <f t="shared" si="502"/>
        <v/>
      </c>
      <c r="I16129" s="218" t="str">
        <f t="shared" si="503"/>
        <v/>
      </c>
    </row>
    <row r="16130" spans="3:9" ht="15" customHeight="1">
      <c r="C16130" s="220" t="str">
        <f t="shared" si="502"/>
        <v/>
      </c>
      <c r="I16130" s="218" t="str">
        <f t="shared" si="503"/>
        <v/>
      </c>
    </row>
    <row r="16131" spans="3:9" ht="15" customHeight="1">
      <c r="C16131" s="220" t="str">
        <f t="shared" si="502"/>
        <v/>
      </c>
      <c r="I16131" s="218" t="str">
        <f t="shared" si="503"/>
        <v/>
      </c>
    </row>
    <row r="16132" spans="3:9" ht="15" customHeight="1">
      <c r="C16132" s="220" t="str">
        <f t="shared" si="502"/>
        <v/>
      </c>
      <c r="I16132" s="218" t="str">
        <f t="shared" si="503"/>
        <v/>
      </c>
    </row>
    <row r="16133" spans="3:9" ht="15" customHeight="1">
      <c r="C16133" s="220" t="str">
        <f t="shared" si="502"/>
        <v/>
      </c>
      <c r="I16133" s="218" t="str">
        <f t="shared" si="503"/>
        <v/>
      </c>
    </row>
    <row r="16134" spans="3:9" ht="15" customHeight="1">
      <c r="C16134" s="220" t="str">
        <f t="shared" ref="C16134:C16197" si="504">IF(B16134="","",MONTH(B16134))</f>
        <v/>
      </c>
      <c r="I16134" s="218" t="str">
        <f t="shared" ref="I16134:I16197" si="505">IF(H16134="","",IF(E16134="","Não deixe campos em branco, a planilha resumo de custos e despesas necessita deles para funcionar",IF(F16134="","Não deixe campos em branco, a planilha resumo de custos e despesas necessita deles para funcionar",IF(G16134="","Não deixe campos em branco, a planilha resumo de custos e despesas necessita deles para funcionar",""))))</f>
        <v/>
      </c>
    </row>
    <row r="16135" spans="3:9" ht="15" customHeight="1">
      <c r="C16135" s="220" t="str">
        <f t="shared" si="504"/>
        <v/>
      </c>
      <c r="I16135" s="218" t="str">
        <f t="shared" si="505"/>
        <v/>
      </c>
    </row>
    <row r="16136" spans="3:9" ht="15" customHeight="1">
      <c r="C16136" s="220" t="str">
        <f t="shared" si="504"/>
        <v/>
      </c>
      <c r="I16136" s="218" t="str">
        <f t="shared" si="505"/>
        <v/>
      </c>
    </row>
    <row r="16137" spans="3:9" ht="15" customHeight="1">
      <c r="C16137" s="220" t="str">
        <f t="shared" si="504"/>
        <v/>
      </c>
      <c r="I16137" s="218" t="str">
        <f t="shared" si="505"/>
        <v/>
      </c>
    </row>
    <row r="16138" spans="3:9" ht="15" customHeight="1">
      <c r="C16138" s="220" t="str">
        <f t="shared" si="504"/>
        <v/>
      </c>
      <c r="I16138" s="218" t="str">
        <f t="shared" si="505"/>
        <v/>
      </c>
    </row>
    <row r="16139" spans="3:9" ht="15" customHeight="1">
      <c r="C16139" s="220" t="str">
        <f t="shared" si="504"/>
        <v/>
      </c>
      <c r="I16139" s="218" t="str">
        <f t="shared" si="505"/>
        <v/>
      </c>
    </row>
    <row r="16140" spans="3:9" ht="15" customHeight="1">
      <c r="C16140" s="220" t="str">
        <f t="shared" si="504"/>
        <v/>
      </c>
      <c r="I16140" s="218" t="str">
        <f t="shared" si="505"/>
        <v/>
      </c>
    </row>
    <row r="16141" spans="3:9" ht="15" customHeight="1">
      <c r="C16141" s="220" t="str">
        <f t="shared" si="504"/>
        <v/>
      </c>
      <c r="I16141" s="218" t="str">
        <f t="shared" si="505"/>
        <v/>
      </c>
    </row>
    <row r="16142" spans="3:9" ht="15" customHeight="1">
      <c r="C16142" s="220" t="str">
        <f t="shared" si="504"/>
        <v/>
      </c>
      <c r="I16142" s="218" t="str">
        <f t="shared" si="505"/>
        <v/>
      </c>
    </row>
    <row r="16143" spans="3:9" ht="15" customHeight="1">
      <c r="C16143" s="220" t="str">
        <f t="shared" si="504"/>
        <v/>
      </c>
      <c r="I16143" s="218" t="str">
        <f t="shared" si="505"/>
        <v/>
      </c>
    </row>
    <row r="16144" spans="3:9" ht="15" customHeight="1">
      <c r="C16144" s="220" t="str">
        <f t="shared" si="504"/>
        <v/>
      </c>
      <c r="I16144" s="218" t="str">
        <f t="shared" si="505"/>
        <v/>
      </c>
    </row>
    <row r="16145" spans="3:9" ht="15" customHeight="1">
      <c r="C16145" s="220" t="str">
        <f t="shared" si="504"/>
        <v/>
      </c>
      <c r="I16145" s="218" t="str">
        <f t="shared" si="505"/>
        <v/>
      </c>
    </row>
    <row r="16146" spans="3:9" ht="15" customHeight="1">
      <c r="C16146" s="220" t="str">
        <f t="shared" si="504"/>
        <v/>
      </c>
      <c r="I16146" s="218" t="str">
        <f t="shared" si="505"/>
        <v/>
      </c>
    </row>
    <row r="16147" spans="3:9" ht="15" customHeight="1">
      <c r="C16147" s="220" t="str">
        <f t="shared" si="504"/>
        <v/>
      </c>
      <c r="I16147" s="218" t="str">
        <f t="shared" si="505"/>
        <v/>
      </c>
    </row>
    <row r="16148" spans="3:9" ht="15" customHeight="1">
      <c r="C16148" s="220" t="str">
        <f t="shared" si="504"/>
        <v/>
      </c>
      <c r="I16148" s="218" t="str">
        <f t="shared" si="505"/>
        <v/>
      </c>
    </row>
    <row r="16149" spans="3:9" ht="15" customHeight="1">
      <c r="C16149" s="220" t="str">
        <f t="shared" si="504"/>
        <v/>
      </c>
      <c r="I16149" s="218" t="str">
        <f t="shared" si="505"/>
        <v/>
      </c>
    </row>
    <row r="16150" spans="3:9" ht="15" customHeight="1">
      <c r="C16150" s="220" t="str">
        <f t="shared" si="504"/>
        <v/>
      </c>
      <c r="I16150" s="218" t="str">
        <f t="shared" si="505"/>
        <v/>
      </c>
    </row>
    <row r="16151" spans="3:9" ht="15" customHeight="1">
      <c r="C16151" s="220" t="str">
        <f t="shared" si="504"/>
        <v/>
      </c>
      <c r="I16151" s="218" t="str">
        <f t="shared" si="505"/>
        <v/>
      </c>
    </row>
    <row r="16152" spans="3:9" ht="15" customHeight="1">
      <c r="C16152" s="220" t="str">
        <f t="shared" si="504"/>
        <v/>
      </c>
      <c r="I16152" s="218" t="str">
        <f t="shared" si="505"/>
        <v/>
      </c>
    </row>
    <row r="16153" spans="3:9" ht="15" customHeight="1">
      <c r="C16153" s="220" t="str">
        <f t="shared" si="504"/>
        <v/>
      </c>
      <c r="I16153" s="218" t="str">
        <f t="shared" si="505"/>
        <v/>
      </c>
    </row>
    <row r="16154" spans="3:9" ht="15" customHeight="1">
      <c r="C16154" s="220" t="str">
        <f t="shared" si="504"/>
        <v/>
      </c>
      <c r="I16154" s="218" t="str">
        <f t="shared" si="505"/>
        <v/>
      </c>
    </row>
    <row r="16155" spans="3:9" ht="15" customHeight="1">
      <c r="C16155" s="220" t="str">
        <f t="shared" si="504"/>
        <v/>
      </c>
      <c r="I16155" s="218" t="str">
        <f t="shared" si="505"/>
        <v/>
      </c>
    </row>
    <row r="16156" spans="3:9" ht="15" customHeight="1">
      <c r="C16156" s="220" t="str">
        <f t="shared" si="504"/>
        <v/>
      </c>
      <c r="I16156" s="218" t="str">
        <f t="shared" si="505"/>
        <v/>
      </c>
    </row>
    <row r="16157" spans="3:9" ht="15" customHeight="1">
      <c r="C16157" s="220" t="str">
        <f t="shared" si="504"/>
        <v/>
      </c>
      <c r="I16157" s="218" t="str">
        <f t="shared" si="505"/>
        <v/>
      </c>
    </row>
    <row r="16158" spans="3:9" ht="15" customHeight="1">
      <c r="C16158" s="220" t="str">
        <f t="shared" si="504"/>
        <v/>
      </c>
      <c r="I16158" s="218" t="str">
        <f t="shared" si="505"/>
        <v/>
      </c>
    </row>
    <row r="16159" spans="3:9" ht="15" customHeight="1">
      <c r="C16159" s="220" t="str">
        <f t="shared" si="504"/>
        <v/>
      </c>
      <c r="I16159" s="218" t="str">
        <f t="shared" si="505"/>
        <v/>
      </c>
    </row>
    <row r="16160" spans="3:9" ht="15" customHeight="1">
      <c r="C16160" s="220" t="str">
        <f t="shared" si="504"/>
        <v/>
      </c>
      <c r="I16160" s="218" t="str">
        <f t="shared" si="505"/>
        <v/>
      </c>
    </row>
    <row r="16161" spans="3:9" ht="15" customHeight="1">
      <c r="C16161" s="220" t="str">
        <f t="shared" si="504"/>
        <v/>
      </c>
      <c r="I16161" s="218" t="str">
        <f t="shared" si="505"/>
        <v/>
      </c>
    </row>
    <row r="16162" spans="3:9" ht="15" customHeight="1">
      <c r="C16162" s="220" t="str">
        <f t="shared" si="504"/>
        <v/>
      </c>
      <c r="I16162" s="218" t="str">
        <f t="shared" si="505"/>
        <v/>
      </c>
    </row>
    <row r="16163" spans="3:9" ht="15" customHeight="1">
      <c r="C16163" s="220" t="str">
        <f t="shared" si="504"/>
        <v/>
      </c>
      <c r="I16163" s="218" t="str">
        <f t="shared" si="505"/>
        <v/>
      </c>
    </row>
    <row r="16164" spans="3:9" ht="15" customHeight="1">
      <c r="C16164" s="220" t="str">
        <f t="shared" si="504"/>
        <v/>
      </c>
      <c r="I16164" s="218" t="str">
        <f t="shared" si="505"/>
        <v/>
      </c>
    </row>
    <row r="16165" spans="3:9" ht="15" customHeight="1">
      <c r="C16165" s="220" t="str">
        <f t="shared" si="504"/>
        <v/>
      </c>
      <c r="I16165" s="218" t="str">
        <f t="shared" si="505"/>
        <v/>
      </c>
    </row>
    <row r="16166" spans="3:9" ht="15" customHeight="1">
      <c r="C16166" s="220" t="str">
        <f t="shared" si="504"/>
        <v/>
      </c>
      <c r="I16166" s="218" t="str">
        <f t="shared" si="505"/>
        <v/>
      </c>
    </row>
    <row r="16167" spans="3:9" ht="15" customHeight="1">
      <c r="C16167" s="220" t="str">
        <f t="shared" si="504"/>
        <v/>
      </c>
      <c r="I16167" s="218" t="str">
        <f t="shared" si="505"/>
        <v/>
      </c>
    </row>
    <row r="16168" spans="3:9" ht="15" customHeight="1">
      <c r="C16168" s="220" t="str">
        <f t="shared" si="504"/>
        <v/>
      </c>
      <c r="I16168" s="218" t="str">
        <f t="shared" si="505"/>
        <v/>
      </c>
    </row>
    <row r="16169" spans="3:9" ht="15" customHeight="1">
      <c r="C16169" s="220" t="str">
        <f t="shared" si="504"/>
        <v/>
      </c>
      <c r="I16169" s="218" t="str">
        <f t="shared" si="505"/>
        <v/>
      </c>
    </row>
    <row r="16170" spans="3:9" ht="15" customHeight="1">
      <c r="C16170" s="220" t="str">
        <f t="shared" si="504"/>
        <v/>
      </c>
      <c r="I16170" s="218" t="str">
        <f t="shared" si="505"/>
        <v/>
      </c>
    </row>
    <row r="16171" spans="3:9" ht="15" customHeight="1">
      <c r="C16171" s="220" t="str">
        <f t="shared" si="504"/>
        <v/>
      </c>
      <c r="I16171" s="218" t="str">
        <f t="shared" si="505"/>
        <v/>
      </c>
    </row>
    <row r="16172" spans="3:9" ht="15" customHeight="1">
      <c r="C16172" s="220" t="str">
        <f t="shared" si="504"/>
        <v/>
      </c>
      <c r="I16172" s="218" t="str">
        <f t="shared" si="505"/>
        <v/>
      </c>
    </row>
    <row r="16173" spans="3:9" ht="15" customHeight="1">
      <c r="C16173" s="220" t="str">
        <f t="shared" si="504"/>
        <v/>
      </c>
      <c r="I16173" s="218" t="str">
        <f t="shared" si="505"/>
        <v/>
      </c>
    </row>
    <row r="16174" spans="3:9" ht="15" customHeight="1">
      <c r="C16174" s="220" t="str">
        <f t="shared" si="504"/>
        <v/>
      </c>
      <c r="I16174" s="218" t="str">
        <f t="shared" si="505"/>
        <v/>
      </c>
    </row>
    <row r="16175" spans="3:9" ht="15" customHeight="1">
      <c r="C16175" s="220" t="str">
        <f t="shared" si="504"/>
        <v/>
      </c>
      <c r="I16175" s="218" t="str">
        <f t="shared" si="505"/>
        <v/>
      </c>
    </row>
    <row r="16176" spans="3:9" ht="15" customHeight="1">
      <c r="C16176" s="220" t="str">
        <f t="shared" si="504"/>
        <v/>
      </c>
      <c r="I16176" s="218" t="str">
        <f t="shared" si="505"/>
        <v/>
      </c>
    </row>
    <row r="16177" spans="3:9" ht="15" customHeight="1">
      <c r="C16177" s="220" t="str">
        <f t="shared" si="504"/>
        <v/>
      </c>
      <c r="I16177" s="218" t="str">
        <f t="shared" si="505"/>
        <v/>
      </c>
    </row>
    <row r="16178" spans="3:9" ht="15" customHeight="1">
      <c r="C16178" s="220" t="str">
        <f t="shared" si="504"/>
        <v/>
      </c>
      <c r="I16178" s="218" t="str">
        <f t="shared" si="505"/>
        <v/>
      </c>
    </row>
    <row r="16179" spans="3:9" ht="15" customHeight="1">
      <c r="C16179" s="220" t="str">
        <f t="shared" si="504"/>
        <v/>
      </c>
      <c r="I16179" s="218" t="str">
        <f t="shared" si="505"/>
        <v/>
      </c>
    </row>
    <row r="16180" spans="3:9" ht="15" customHeight="1">
      <c r="C16180" s="220" t="str">
        <f t="shared" si="504"/>
        <v/>
      </c>
      <c r="I16180" s="218" t="str">
        <f t="shared" si="505"/>
        <v/>
      </c>
    </row>
    <row r="16181" spans="3:9" ht="15" customHeight="1">
      <c r="C16181" s="220" t="str">
        <f t="shared" si="504"/>
        <v/>
      </c>
      <c r="I16181" s="218" t="str">
        <f t="shared" si="505"/>
        <v/>
      </c>
    </row>
    <row r="16182" spans="3:9" ht="15" customHeight="1">
      <c r="C16182" s="220" t="str">
        <f t="shared" si="504"/>
        <v/>
      </c>
      <c r="I16182" s="218" t="str">
        <f t="shared" si="505"/>
        <v/>
      </c>
    </row>
    <row r="16183" spans="3:9" ht="15" customHeight="1">
      <c r="C16183" s="220" t="str">
        <f t="shared" si="504"/>
        <v/>
      </c>
      <c r="I16183" s="218" t="str">
        <f t="shared" si="505"/>
        <v/>
      </c>
    </row>
    <row r="16184" spans="3:9" ht="15" customHeight="1">
      <c r="C16184" s="220" t="str">
        <f t="shared" si="504"/>
        <v/>
      </c>
      <c r="I16184" s="218" t="str">
        <f t="shared" si="505"/>
        <v/>
      </c>
    </row>
    <row r="16185" spans="3:9" ht="15" customHeight="1">
      <c r="C16185" s="220" t="str">
        <f t="shared" si="504"/>
        <v/>
      </c>
      <c r="I16185" s="218" t="str">
        <f t="shared" si="505"/>
        <v/>
      </c>
    </row>
    <row r="16186" spans="3:9" ht="15" customHeight="1">
      <c r="C16186" s="220" t="str">
        <f t="shared" si="504"/>
        <v/>
      </c>
      <c r="I16186" s="218" t="str">
        <f t="shared" si="505"/>
        <v/>
      </c>
    </row>
    <row r="16187" spans="3:9" ht="15" customHeight="1">
      <c r="C16187" s="220" t="str">
        <f t="shared" si="504"/>
        <v/>
      </c>
      <c r="I16187" s="218" t="str">
        <f t="shared" si="505"/>
        <v/>
      </c>
    </row>
    <row r="16188" spans="3:9" ht="15" customHeight="1">
      <c r="C16188" s="220" t="str">
        <f t="shared" si="504"/>
        <v/>
      </c>
      <c r="I16188" s="218" t="str">
        <f t="shared" si="505"/>
        <v/>
      </c>
    </row>
    <row r="16189" spans="3:9" ht="15" customHeight="1">
      <c r="C16189" s="220" t="str">
        <f t="shared" si="504"/>
        <v/>
      </c>
      <c r="I16189" s="218" t="str">
        <f t="shared" si="505"/>
        <v/>
      </c>
    </row>
    <row r="16190" spans="3:9" ht="15" customHeight="1">
      <c r="C16190" s="220" t="str">
        <f t="shared" si="504"/>
        <v/>
      </c>
      <c r="I16190" s="218" t="str">
        <f t="shared" si="505"/>
        <v/>
      </c>
    </row>
    <row r="16191" spans="3:9" ht="15" customHeight="1">
      <c r="C16191" s="220" t="str">
        <f t="shared" si="504"/>
        <v/>
      </c>
      <c r="I16191" s="218" t="str">
        <f t="shared" si="505"/>
        <v/>
      </c>
    </row>
    <row r="16192" spans="3:9" ht="15" customHeight="1">
      <c r="C16192" s="220" t="str">
        <f t="shared" si="504"/>
        <v/>
      </c>
      <c r="I16192" s="218" t="str">
        <f t="shared" si="505"/>
        <v/>
      </c>
    </row>
    <row r="16193" spans="3:9" ht="15" customHeight="1">
      <c r="C16193" s="220" t="str">
        <f t="shared" si="504"/>
        <v/>
      </c>
      <c r="I16193" s="218" t="str">
        <f t="shared" si="505"/>
        <v/>
      </c>
    </row>
    <row r="16194" spans="3:9" ht="15" customHeight="1">
      <c r="C16194" s="220" t="str">
        <f t="shared" si="504"/>
        <v/>
      </c>
      <c r="I16194" s="218" t="str">
        <f t="shared" si="505"/>
        <v/>
      </c>
    </row>
    <row r="16195" spans="3:9" ht="15" customHeight="1">
      <c r="C16195" s="220" t="str">
        <f t="shared" si="504"/>
        <v/>
      </c>
      <c r="I16195" s="218" t="str">
        <f t="shared" si="505"/>
        <v/>
      </c>
    </row>
    <row r="16196" spans="3:9" ht="15" customHeight="1">
      <c r="C16196" s="220" t="str">
        <f t="shared" si="504"/>
        <v/>
      </c>
      <c r="I16196" s="218" t="str">
        <f t="shared" si="505"/>
        <v/>
      </c>
    </row>
    <row r="16197" spans="3:9" ht="15" customHeight="1">
      <c r="C16197" s="220" t="str">
        <f t="shared" si="504"/>
        <v/>
      </c>
      <c r="I16197" s="218" t="str">
        <f t="shared" si="505"/>
        <v/>
      </c>
    </row>
    <row r="16198" spans="3:9" ht="15" customHeight="1">
      <c r="C16198" s="220" t="str">
        <f t="shared" ref="C16198:C16261" si="506">IF(B16198="","",MONTH(B16198))</f>
        <v/>
      </c>
      <c r="I16198" s="218" t="str">
        <f t="shared" ref="I16198:I16261" si="507">IF(H16198="","",IF(E16198="","Não deixe campos em branco, a planilha resumo de custos e despesas necessita deles para funcionar",IF(F16198="","Não deixe campos em branco, a planilha resumo de custos e despesas necessita deles para funcionar",IF(G16198="","Não deixe campos em branco, a planilha resumo de custos e despesas necessita deles para funcionar",""))))</f>
        <v/>
      </c>
    </row>
    <row r="16199" spans="3:9" ht="15" customHeight="1">
      <c r="C16199" s="220" t="str">
        <f t="shared" si="506"/>
        <v/>
      </c>
      <c r="I16199" s="218" t="str">
        <f t="shared" si="507"/>
        <v/>
      </c>
    </row>
    <row r="16200" spans="3:9" ht="15" customHeight="1">
      <c r="C16200" s="220" t="str">
        <f t="shared" si="506"/>
        <v/>
      </c>
      <c r="I16200" s="218" t="str">
        <f t="shared" si="507"/>
        <v/>
      </c>
    </row>
    <row r="16201" spans="3:9" ht="15" customHeight="1">
      <c r="C16201" s="220" t="str">
        <f t="shared" si="506"/>
        <v/>
      </c>
      <c r="I16201" s="218" t="str">
        <f t="shared" si="507"/>
        <v/>
      </c>
    </row>
    <row r="16202" spans="3:9" ht="15" customHeight="1">
      <c r="C16202" s="220" t="str">
        <f t="shared" si="506"/>
        <v/>
      </c>
      <c r="I16202" s="218" t="str">
        <f t="shared" si="507"/>
        <v/>
      </c>
    </row>
    <row r="16203" spans="3:9" ht="15" customHeight="1">
      <c r="C16203" s="220" t="str">
        <f t="shared" si="506"/>
        <v/>
      </c>
      <c r="I16203" s="218" t="str">
        <f t="shared" si="507"/>
        <v/>
      </c>
    </row>
    <row r="16204" spans="3:9" ht="15" customHeight="1">
      <c r="C16204" s="220" t="str">
        <f t="shared" si="506"/>
        <v/>
      </c>
      <c r="I16204" s="218" t="str">
        <f t="shared" si="507"/>
        <v/>
      </c>
    </row>
    <row r="16205" spans="3:9" ht="15" customHeight="1">
      <c r="C16205" s="220" t="str">
        <f t="shared" si="506"/>
        <v/>
      </c>
      <c r="I16205" s="218" t="str">
        <f t="shared" si="507"/>
        <v/>
      </c>
    </row>
    <row r="16206" spans="3:9" ht="15" customHeight="1">
      <c r="C16206" s="220" t="str">
        <f t="shared" si="506"/>
        <v/>
      </c>
      <c r="I16206" s="218" t="str">
        <f t="shared" si="507"/>
        <v/>
      </c>
    </row>
    <row r="16207" spans="3:9" ht="15" customHeight="1">
      <c r="C16207" s="220" t="str">
        <f t="shared" si="506"/>
        <v/>
      </c>
      <c r="I16207" s="218" t="str">
        <f t="shared" si="507"/>
        <v/>
      </c>
    </row>
    <row r="16208" spans="3:9" ht="15" customHeight="1">
      <c r="C16208" s="220" t="str">
        <f t="shared" si="506"/>
        <v/>
      </c>
      <c r="I16208" s="218" t="str">
        <f t="shared" si="507"/>
        <v/>
      </c>
    </row>
    <row r="16209" spans="3:9" ht="15" customHeight="1">
      <c r="C16209" s="220" t="str">
        <f t="shared" si="506"/>
        <v/>
      </c>
      <c r="I16209" s="218" t="str">
        <f t="shared" si="507"/>
        <v/>
      </c>
    </row>
    <row r="16210" spans="3:9" ht="15" customHeight="1">
      <c r="C16210" s="220" t="str">
        <f t="shared" si="506"/>
        <v/>
      </c>
      <c r="I16210" s="218" t="str">
        <f t="shared" si="507"/>
        <v/>
      </c>
    </row>
    <row r="16211" spans="3:9" ht="15" customHeight="1">
      <c r="C16211" s="220" t="str">
        <f t="shared" si="506"/>
        <v/>
      </c>
      <c r="I16211" s="218" t="str">
        <f t="shared" si="507"/>
        <v/>
      </c>
    </row>
    <row r="16212" spans="3:9" ht="15" customHeight="1">
      <c r="C16212" s="220" t="str">
        <f t="shared" si="506"/>
        <v/>
      </c>
      <c r="I16212" s="218" t="str">
        <f t="shared" si="507"/>
        <v/>
      </c>
    </row>
    <row r="16213" spans="3:9" ht="15" customHeight="1">
      <c r="C16213" s="220" t="str">
        <f t="shared" si="506"/>
        <v/>
      </c>
      <c r="I16213" s="218" t="str">
        <f t="shared" si="507"/>
        <v/>
      </c>
    </row>
    <row r="16214" spans="3:9" ht="15" customHeight="1">
      <c r="C16214" s="220" t="str">
        <f t="shared" si="506"/>
        <v/>
      </c>
      <c r="I16214" s="218" t="str">
        <f t="shared" si="507"/>
        <v/>
      </c>
    </row>
    <row r="16215" spans="3:9" ht="15" customHeight="1">
      <c r="C16215" s="220" t="str">
        <f t="shared" si="506"/>
        <v/>
      </c>
      <c r="I16215" s="218" t="str">
        <f t="shared" si="507"/>
        <v/>
      </c>
    </row>
    <row r="16216" spans="3:9" ht="15" customHeight="1">
      <c r="C16216" s="220" t="str">
        <f t="shared" si="506"/>
        <v/>
      </c>
      <c r="I16216" s="218" t="str">
        <f t="shared" si="507"/>
        <v/>
      </c>
    </row>
    <row r="16217" spans="3:9" ht="15" customHeight="1">
      <c r="C16217" s="220" t="str">
        <f t="shared" si="506"/>
        <v/>
      </c>
      <c r="I16217" s="218" t="str">
        <f t="shared" si="507"/>
        <v/>
      </c>
    </row>
    <row r="16218" spans="3:9" ht="15" customHeight="1">
      <c r="C16218" s="220" t="str">
        <f t="shared" si="506"/>
        <v/>
      </c>
      <c r="I16218" s="218" t="str">
        <f t="shared" si="507"/>
        <v/>
      </c>
    </row>
    <row r="16219" spans="3:9" ht="15" customHeight="1">
      <c r="C16219" s="220" t="str">
        <f t="shared" si="506"/>
        <v/>
      </c>
      <c r="I16219" s="218" t="str">
        <f t="shared" si="507"/>
        <v/>
      </c>
    </row>
    <row r="16220" spans="3:9" ht="15" customHeight="1">
      <c r="C16220" s="220" t="str">
        <f t="shared" si="506"/>
        <v/>
      </c>
      <c r="I16220" s="218" t="str">
        <f t="shared" si="507"/>
        <v/>
      </c>
    </row>
    <row r="16221" spans="3:9" ht="15" customHeight="1">
      <c r="C16221" s="220" t="str">
        <f t="shared" si="506"/>
        <v/>
      </c>
      <c r="I16221" s="218" t="str">
        <f t="shared" si="507"/>
        <v/>
      </c>
    </row>
    <row r="16222" spans="3:9" ht="15" customHeight="1">
      <c r="C16222" s="220" t="str">
        <f t="shared" si="506"/>
        <v/>
      </c>
      <c r="I16222" s="218" t="str">
        <f t="shared" si="507"/>
        <v/>
      </c>
    </row>
    <row r="16223" spans="3:9" ht="15" customHeight="1">
      <c r="C16223" s="220" t="str">
        <f t="shared" si="506"/>
        <v/>
      </c>
      <c r="I16223" s="218" t="str">
        <f t="shared" si="507"/>
        <v/>
      </c>
    </row>
    <row r="16224" spans="3:9" ht="15" customHeight="1">
      <c r="C16224" s="220" t="str">
        <f t="shared" si="506"/>
        <v/>
      </c>
      <c r="I16224" s="218" t="str">
        <f t="shared" si="507"/>
        <v/>
      </c>
    </row>
    <row r="16225" spans="3:9" ht="15" customHeight="1">
      <c r="C16225" s="220" t="str">
        <f t="shared" si="506"/>
        <v/>
      </c>
      <c r="I16225" s="218" t="str">
        <f t="shared" si="507"/>
        <v/>
      </c>
    </row>
    <row r="16226" spans="3:9" ht="15" customHeight="1">
      <c r="C16226" s="220" t="str">
        <f t="shared" si="506"/>
        <v/>
      </c>
      <c r="I16226" s="218" t="str">
        <f t="shared" si="507"/>
        <v/>
      </c>
    </row>
    <row r="16227" spans="3:9" ht="15" customHeight="1">
      <c r="C16227" s="220" t="str">
        <f t="shared" si="506"/>
        <v/>
      </c>
      <c r="I16227" s="218" t="str">
        <f t="shared" si="507"/>
        <v/>
      </c>
    </row>
    <row r="16228" spans="3:9" ht="15" customHeight="1">
      <c r="C16228" s="220" t="str">
        <f t="shared" si="506"/>
        <v/>
      </c>
      <c r="I16228" s="218" t="str">
        <f t="shared" si="507"/>
        <v/>
      </c>
    </row>
    <row r="16229" spans="3:9" ht="15" customHeight="1">
      <c r="C16229" s="220" t="str">
        <f t="shared" si="506"/>
        <v/>
      </c>
      <c r="I16229" s="218" t="str">
        <f t="shared" si="507"/>
        <v/>
      </c>
    </row>
    <row r="16230" spans="3:9" ht="15" customHeight="1">
      <c r="C16230" s="220" t="str">
        <f t="shared" si="506"/>
        <v/>
      </c>
      <c r="I16230" s="218" t="str">
        <f t="shared" si="507"/>
        <v/>
      </c>
    </row>
    <row r="16231" spans="3:9" ht="15" customHeight="1">
      <c r="C16231" s="220" t="str">
        <f t="shared" si="506"/>
        <v/>
      </c>
      <c r="I16231" s="218" t="str">
        <f t="shared" si="507"/>
        <v/>
      </c>
    </row>
    <row r="16232" spans="3:9" ht="15" customHeight="1">
      <c r="C16232" s="220" t="str">
        <f t="shared" si="506"/>
        <v/>
      </c>
      <c r="I16232" s="218" t="str">
        <f t="shared" si="507"/>
        <v/>
      </c>
    </row>
    <row r="16233" spans="3:9" ht="15" customHeight="1">
      <c r="C16233" s="220" t="str">
        <f t="shared" si="506"/>
        <v/>
      </c>
      <c r="I16233" s="218" t="str">
        <f t="shared" si="507"/>
        <v/>
      </c>
    </row>
    <row r="16234" spans="3:9" ht="15" customHeight="1">
      <c r="C16234" s="220" t="str">
        <f t="shared" si="506"/>
        <v/>
      </c>
      <c r="I16234" s="218" t="str">
        <f t="shared" si="507"/>
        <v/>
      </c>
    </row>
    <row r="16235" spans="3:9" ht="15" customHeight="1">
      <c r="C16235" s="220" t="str">
        <f t="shared" si="506"/>
        <v/>
      </c>
      <c r="I16235" s="218" t="str">
        <f t="shared" si="507"/>
        <v/>
      </c>
    </row>
    <row r="16236" spans="3:9" ht="15" customHeight="1">
      <c r="C16236" s="220" t="str">
        <f t="shared" si="506"/>
        <v/>
      </c>
      <c r="I16236" s="218" t="str">
        <f t="shared" si="507"/>
        <v/>
      </c>
    </row>
    <row r="16237" spans="3:9" ht="15" customHeight="1">
      <c r="C16237" s="220" t="str">
        <f t="shared" si="506"/>
        <v/>
      </c>
      <c r="I16237" s="218" t="str">
        <f t="shared" si="507"/>
        <v/>
      </c>
    </row>
    <row r="16238" spans="3:9" ht="15" customHeight="1">
      <c r="C16238" s="220" t="str">
        <f t="shared" si="506"/>
        <v/>
      </c>
      <c r="I16238" s="218" t="str">
        <f t="shared" si="507"/>
        <v/>
      </c>
    </row>
    <row r="16239" spans="3:9" ht="15" customHeight="1">
      <c r="C16239" s="220" t="str">
        <f t="shared" si="506"/>
        <v/>
      </c>
      <c r="I16239" s="218" t="str">
        <f t="shared" si="507"/>
        <v/>
      </c>
    </row>
    <row r="16240" spans="3:9" ht="15" customHeight="1">
      <c r="C16240" s="220" t="str">
        <f t="shared" si="506"/>
        <v/>
      </c>
      <c r="I16240" s="218" t="str">
        <f t="shared" si="507"/>
        <v/>
      </c>
    </row>
    <row r="16241" spans="3:9" ht="15" customHeight="1">
      <c r="C16241" s="220" t="str">
        <f t="shared" si="506"/>
        <v/>
      </c>
      <c r="I16241" s="218" t="str">
        <f t="shared" si="507"/>
        <v/>
      </c>
    </row>
    <row r="16242" spans="3:9" ht="15" customHeight="1">
      <c r="C16242" s="220" t="str">
        <f t="shared" si="506"/>
        <v/>
      </c>
      <c r="I16242" s="218" t="str">
        <f t="shared" si="507"/>
        <v/>
      </c>
    </row>
    <row r="16243" spans="3:9" ht="15" customHeight="1">
      <c r="C16243" s="220" t="str">
        <f t="shared" si="506"/>
        <v/>
      </c>
      <c r="I16243" s="218" t="str">
        <f t="shared" si="507"/>
        <v/>
      </c>
    </row>
    <row r="16244" spans="3:9" ht="15" customHeight="1">
      <c r="C16244" s="220" t="str">
        <f t="shared" si="506"/>
        <v/>
      </c>
      <c r="I16244" s="218" t="str">
        <f t="shared" si="507"/>
        <v/>
      </c>
    </row>
    <row r="16245" spans="3:9" ht="15" customHeight="1">
      <c r="C16245" s="220" t="str">
        <f t="shared" si="506"/>
        <v/>
      </c>
      <c r="I16245" s="218" t="str">
        <f t="shared" si="507"/>
        <v/>
      </c>
    </row>
    <row r="16246" spans="3:9" ht="15" customHeight="1">
      <c r="C16246" s="220" t="str">
        <f t="shared" si="506"/>
        <v/>
      </c>
      <c r="I16246" s="218" t="str">
        <f t="shared" si="507"/>
        <v/>
      </c>
    </row>
    <row r="16247" spans="3:9" ht="15" customHeight="1">
      <c r="C16247" s="220" t="str">
        <f t="shared" si="506"/>
        <v/>
      </c>
      <c r="I16247" s="218" t="str">
        <f t="shared" si="507"/>
        <v/>
      </c>
    </row>
    <row r="16248" spans="3:9" ht="15" customHeight="1">
      <c r="C16248" s="220" t="str">
        <f t="shared" si="506"/>
        <v/>
      </c>
      <c r="I16248" s="218" t="str">
        <f t="shared" si="507"/>
        <v/>
      </c>
    </row>
    <row r="16249" spans="3:9" ht="15" customHeight="1">
      <c r="C16249" s="220" t="str">
        <f t="shared" si="506"/>
        <v/>
      </c>
      <c r="I16249" s="218" t="str">
        <f t="shared" si="507"/>
        <v/>
      </c>
    </row>
    <row r="16250" spans="3:9" ht="15" customHeight="1">
      <c r="C16250" s="220" t="str">
        <f t="shared" si="506"/>
        <v/>
      </c>
      <c r="I16250" s="218" t="str">
        <f t="shared" si="507"/>
        <v/>
      </c>
    </row>
    <row r="16251" spans="3:9" ht="15" customHeight="1">
      <c r="C16251" s="220" t="str">
        <f t="shared" si="506"/>
        <v/>
      </c>
      <c r="I16251" s="218" t="str">
        <f t="shared" si="507"/>
        <v/>
      </c>
    </row>
    <row r="16252" spans="3:9" ht="15" customHeight="1">
      <c r="C16252" s="220" t="str">
        <f t="shared" si="506"/>
        <v/>
      </c>
      <c r="I16252" s="218" t="str">
        <f t="shared" si="507"/>
        <v/>
      </c>
    </row>
    <row r="16253" spans="3:9" ht="15" customHeight="1">
      <c r="C16253" s="220" t="str">
        <f t="shared" si="506"/>
        <v/>
      </c>
      <c r="I16253" s="218" t="str">
        <f t="shared" si="507"/>
        <v/>
      </c>
    </row>
    <row r="16254" spans="3:9" ht="15" customHeight="1">
      <c r="C16254" s="220" t="str">
        <f t="shared" si="506"/>
        <v/>
      </c>
      <c r="I16254" s="218" t="str">
        <f t="shared" si="507"/>
        <v/>
      </c>
    </row>
    <row r="16255" spans="3:9" ht="15" customHeight="1">
      <c r="C16255" s="220" t="str">
        <f t="shared" si="506"/>
        <v/>
      </c>
      <c r="I16255" s="218" t="str">
        <f t="shared" si="507"/>
        <v/>
      </c>
    </row>
    <row r="16256" spans="3:9" ht="15" customHeight="1">
      <c r="C16256" s="220" t="str">
        <f t="shared" si="506"/>
        <v/>
      </c>
      <c r="I16256" s="218" t="str">
        <f t="shared" si="507"/>
        <v/>
      </c>
    </row>
    <row r="16257" spans="3:9" ht="15" customHeight="1">
      <c r="C16257" s="220" t="str">
        <f t="shared" si="506"/>
        <v/>
      </c>
      <c r="I16257" s="218" t="str">
        <f t="shared" si="507"/>
        <v/>
      </c>
    </row>
    <row r="16258" spans="3:9" ht="15" customHeight="1">
      <c r="C16258" s="220" t="str">
        <f t="shared" si="506"/>
        <v/>
      </c>
      <c r="I16258" s="218" t="str">
        <f t="shared" si="507"/>
        <v/>
      </c>
    </row>
    <row r="16259" spans="3:9" ht="15" customHeight="1">
      <c r="C16259" s="220" t="str">
        <f t="shared" si="506"/>
        <v/>
      </c>
      <c r="I16259" s="218" t="str">
        <f t="shared" si="507"/>
        <v/>
      </c>
    </row>
    <row r="16260" spans="3:9" ht="15" customHeight="1">
      <c r="C16260" s="220" t="str">
        <f t="shared" si="506"/>
        <v/>
      </c>
      <c r="I16260" s="218" t="str">
        <f t="shared" si="507"/>
        <v/>
      </c>
    </row>
    <row r="16261" spans="3:9" ht="15" customHeight="1">
      <c r="C16261" s="220" t="str">
        <f t="shared" si="506"/>
        <v/>
      </c>
      <c r="I16261" s="218" t="str">
        <f t="shared" si="507"/>
        <v/>
      </c>
    </row>
    <row r="16262" spans="3:9" ht="15" customHeight="1">
      <c r="C16262" s="220" t="str">
        <f t="shared" ref="C16262:C16325" si="508">IF(B16262="","",MONTH(B16262))</f>
        <v/>
      </c>
      <c r="I16262" s="218" t="str">
        <f t="shared" ref="I16262:I16325" si="509">IF(H16262="","",IF(E16262="","Não deixe campos em branco, a planilha resumo de custos e despesas necessita deles para funcionar",IF(F16262="","Não deixe campos em branco, a planilha resumo de custos e despesas necessita deles para funcionar",IF(G16262="","Não deixe campos em branco, a planilha resumo de custos e despesas necessita deles para funcionar",""))))</f>
        <v/>
      </c>
    </row>
    <row r="16263" spans="3:9" ht="15" customHeight="1">
      <c r="C16263" s="220" t="str">
        <f t="shared" si="508"/>
        <v/>
      </c>
      <c r="I16263" s="218" t="str">
        <f t="shared" si="509"/>
        <v/>
      </c>
    </row>
    <row r="16264" spans="3:9" ht="15" customHeight="1">
      <c r="C16264" s="220" t="str">
        <f t="shared" si="508"/>
        <v/>
      </c>
      <c r="I16264" s="218" t="str">
        <f t="shared" si="509"/>
        <v/>
      </c>
    </row>
    <row r="16265" spans="3:9" ht="15" customHeight="1">
      <c r="C16265" s="220" t="str">
        <f t="shared" si="508"/>
        <v/>
      </c>
      <c r="I16265" s="218" t="str">
        <f t="shared" si="509"/>
        <v/>
      </c>
    </row>
    <row r="16266" spans="3:9" ht="15" customHeight="1">
      <c r="C16266" s="220" t="str">
        <f t="shared" si="508"/>
        <v/>
      </c>
      <c r="I16266" s="218" t="str">
        <f t="shared" si="509"/>
        <v/>
      </c>
    </row>
    <row r="16267" spans="3:9" ht="15" customHeight="1">
      <c r="C16267" s="220" t="str">
        <f t="shared" si="508"/>
        <v/>
      </c>
      <c r="I16267" s="218" t="str">
        <f t="shared" si="509"/>
        <v/>
      </c>
    </row>
    <row r="16268" spans="3:9" ht="15" customHeight="1">
      <c r="C16268" s="220" t="str">
        <f t="shared" si="508"/>
        <v/>
      </c>
      <c r="I16268" s="218" t="str">
        <f t="shared" si="509"/>
        <v/>
      </c>
    </row>
    <row r="16269" spans="3:9" ht="15" customHeight="1">
      <c r="C16269" s="220" t="str">
        <f t="shared" si="508"/>
        <v/>
      </c>
      <c r="I16269" s="218" t="str">
        <f t="shared" si="509"/>
        <v/>
      </c>
    </row>
    <row r="16270" spans="3:9" ht="15" customHeight="1">
      <c r="C16270" s="220" t="str">
        <f t="shared" si="508"/>
        <v/>
      </c>
      <c r="I16270" s="218" t="str">
        <f t="shared" si="509"/>
        <v/>
      </c>
    </row>
    <row r="16271" spans="3:9" ht="15" customHeight="1">
      <c r="C16271" s="220" t="str">
        <f t="shared" si="508"/>
        <v/>
      </c>
      <c r="I16271" s="218" t="str">
        <f t="shared" si="509"/>
        <v/>
      </c>
    </row>
    <row r="16272" spans="3:9" ht="15" customHeight="1">
      <c r="C16272" s="220" t="str">
        <f t="shared" si="508"/>
        <v/>
      </c>
      <c r="I16272" s="218" t="str">
        <f t="shared" si="509"/>
        <v/>
      </c>
    </row>
    <row r="16273" spans="3:9" ht="15" customHeight="1">
      <c r="C16273" s="220" t="str">
        <f t="shared" si="508"/>
        <v/>
      </c>
      <c r="I16273" s="218" t="str">
        <f t="shared" si="509"/>
        <v/>
      </c>
    </row>
    <row r="16274" spans="3:9" ht="15" customHeight="1">
      <c r="C16274" s="220" t="str">
        <f t="shared" si="508"/>
        <v/>
      </c>
      <c r="I16274" s="218" t="str">
        <f t="shared" si="509"/>
        <v/>
      </c>
    </row>
    <row r="16275" spans="3:9" ht="15" customHeight="1">
      <c r="C16275" s="220" t="str">
        <f t="shared" si="508"/>
        <v/>
      </c>
      <c r="I16275" s="218" t="str">
        <f t="shared" si="509"/>
        <v/>
      </c>
    </row>
    <row r="16276" spans="3:9" ht="15" customHeight="1">
      <c r="C16276" s="220" t="str">
        <f t="shared" si="508"/>
        <v/>
      </c>
      <c r="I16276" s="218" t="str">
        <f t="shared" si="509"/>
        <v/>
      </c>
    </row>
    <row r="16277" spans="3:9" ht="15" customHeight="1">
      <c r="C16277" s="220" t="str">
        <f t="shared" si="508"/>
        <v/>
      </c>
      <c r="I16277" s="218" t="str">
        <f t="shared" si="509"/>
        <v/>
      </c>
    </row>
    <row r="16278" spans="3:9" ht="15" customHeight="1">
      <c r="C16278" s="220" t="str">
        <f t="shared" si="508"/>
        <v/>
      </c>
      <c r="I16278" s="218" t="str">
        <f t="shared" si="509"/>
        <v/>
      </c>
    </row>
    <row r="16279" spans="3:9" ht="15" customHeight="1">
      <c r="C16279" s="220" t="str">
        <f t="shared" si="508"/>
        <v/>
      </c>
      <c r="I16279" s="218" t="str">
        <f t="shared" si="509"/>
        <v/>
      </c>
    </row>
    <row r="16280" spans="3:9" ht="15" customHeight="1">
      <c r="C16280" s="220" t="str">
        <f t="shared" si="508"/>
        <v/>
      </c>
      <c r="I16280" s="218" t="str">
        <f t="shared" si="509"/>
        <v/>
      </c>
    </row>
    <row r="16281" spans="3:9" ht="15" customHeight="1">
      <c r="C16281" s="220" t="str">
        <f t="shared" si="508"/>
        <v/>
      </c>
      <c r="I16281" s="218" t="str">
        <f t="shared" si="509"/>
        <v/>
      </c>
    </row>
    <row r="16282" spans="3:9" ht="15" customHeight="1">
      <c r="C16282" s="220" t="str">
        <f t="shared" si="508"/>
        <v/>
      </c>
      <c r="I16282" s="218" t="str">
        <f t="shared" si="509"/>
        <v/>
      </c>
    </row>
    <row r="16283" spans="3:9" ht="15" customHeight="1">
      <c r="C16283" s="220" t="str">
        <f t="shared" si="508"/>
        <v/>
      </c>
      <c r="I16283" s="218" t="str">
        <f t="shared" si="509"/>
        <v/>
      </c>
    </row>
    <row r="16284" spans="3:9" ht="15" customHeight="1">
      <c r="C16284" s="220" t="str">
        <f t="shared" si="508"/>
        <v/>
      </c>
      <c r="I16284" s="218" t="str">
        <f t="shared" si="509"/>
        <v/>
      </c>
    </row>
    <row r="16285" spans="3:9" ht="15" customHeight="1">
      <c r="C16285" s="220" t="str">
        <f t="shared" si="508"/>
        <v/>
      </c>
      <c r="I16285" s="218" t="str">
        <f t="shared" si="509"/>
        <v/>
      </c>
    </row>
    <row r="16286" spans="3:9" ht="15" customHeight="1">
      <c r="C16286" s="220" t="str">
        <f t="shared" si="508"/>
        <v/>
      </c>
      <c r="I16286" s="218" t="str">
        <f t="shared" si="509"/>
        <v/>
      </c>
    </row>
    <row r="16287" spans="3:9" ht="15" customHeight="1">
      <c r="C16287" s="220" t="str">
        <f t="shared" si="508"/>
        <v/>
      </c>
      <c r="I16287" s="218" t="str">
        <f t="shared" si="509"/>
        <v/>
      </c>
    </row>
    <row r="16288" spans="3:9" ht="15" customHeight="1">
      <c r="C16288" s="220" t="str">
        <f t="shared" si="508"/>
        <v/>
      </c>
      <c r="I16288" s="218" t="str">
        <f t="shared" si="509"/>
        <v/>
      </c>
    </row>
    <row r="16289" spans="3:9" ht="15" customHeight="1">
      <c r="C16289" s="220" t="str">
        <f t="shared" si="508"/>
        <v/>
      </c>
      <c r="I16289" s="218" t="str">
        <f t="shared" si="509"/>
        <v/>
      </c>
    </row>
    <row r="16290" spans="3:9" ht="15" customHeight="1">
      <c r="C16290" s="220" t="str">
        <f t="shared" si="508"/>
        <v/>
      </c>
      <c r="I16290" s="218" t="str">
        <f t="shared" si="509"/>
        <v/>
      </c>
    </row>
    <row r="16291" spans="3:9" ht="15" customHeight="1">
      <c r="C16291" s="220" t="str">
        <f t="shared" si="508"/>
        <v/>
      </c>
      <c r="I16291" s="218" t="str">
        <f t="shared" si="509"/>
        <v/>
      </c>
    </row>
    <row r="16292" spans="3:9" ht="15" customHeight="1">
      <c r="C16292" s="220" t="str">
        <f t="shared" si="508"/>
        <v/>
      </c>
      <c r="I16292" s="218" t="str">
        <f t="shared" si="509"/>
        <v/>
      </c>
    </row>
    <row r="16293" spans="3:9" ht="15" customHeight="1">
      <c r="C16293" s="220" t="str">
        <f t="shared" si="508"/>
        <v/>
      </c>
      <c r="I16293" s="218" t="str">
        <f t="shared" si="509"/>
        <v/>
      </c>
    </row>
    <row r="16294" spans="3:9" ht="15" customHeight="1">
      <c r="C16294" s="220" t="str">
        <f t="shared" si="508"/>
        <v/>
      </c>
      <c r="I16294" s="218" t="str">
        <f t="shared" si="509"/>
        <v/>
      </c>
    </row>
    <row r="16295" spans="3:9" ht="15" customHeight="1">
      <c r="C16295" s="220" t="str">
        <f t="shared" si="508"/>
        <v/>
      </c>
      <c r="I16295" s="218" t="str">
        <f t="shared" si="509"/>
        <v/>
      </c>
    </row>
    <row r="16296" spans="3:9" ht="15" customHeight="1">
      <c r="C16296" s="220" t="str">
        <f t="shared" si="508"/>
        <v/>
      </c>
      <c r="I16296" s="218" t="str">
        <f t="shared" si="509"/>
        <v/>
      </c>
    </row>
    <row r="16297" spans="3:9" ht="15" customHeight="1">
      <c r="C16297" s="220" t="str">
        <f t="shared" si="508"/>
        <v/>
      </c>
      <c r="I16297" s="218" t="str">
        <f t="shared" si="509"/>
        <v/>
      </c>
    </row>
    <row r="16298" spans="3:9" ht="15" customHeight="1">
      <c r="C16298" s="220" t="str">
        <f t="shared" si="508"/>
        <v/>
      </c>
      <c r="I16298" s="218" t="str">
        <f t="shared" si="509"/>
        <v/>
      </c>
    </row>
    <row r="16299" spans="3:9" ht="15" customHeight="1">
      <c r="C16299" s="220" t="str">
        <f t="shared" si="508"/>
        <v/>
      </c>
      <c r="I16299" s="218" t="str">
        <f t="shared" si="509"/>
        <v/>
      </c>
    </row>
    <row r="16300" spans="3:9" ht="15" customHeight="1">
      <c r="C16300" s="220" t="str">
        <f t="shared" si="508"/>
        <v/>
      </c>
      <c r="I16300" s="218" t="str">
        <f t="shared" si="509"/>
        <v/>
      </c>
    </row>
    <row r="16301" spans="3:9" ht="15" customHeight="1">
      <c r="C16301" s="220" t="str">
        <f t="shared" si="508"/>
        <v/>
      </c>
      <c r="I16301" s="218" t="str">
        <f t="shared" si="509"/>
        <v/>
      </c>
    </row>
    <row r="16302" spans="3:9" ht="15" customHeight="1">
      <c r="C16302" s="220" t="str">
        <f t="shared" si="508"/>
        <v/>
      </c>
      <c r="I16302" s="218" t="str">
        <f t="shared" si="509"/>
        <v/>
      </c>
    </row>
    <row r="16303" spans="3:9" ht="15" customHeight="1">
      <c r="C16303" s="220" t="str">
        <f t="shared" si="508"/>
        <v/>
      </c>
      <c r="I16303" s="218" t="str">
        <f t="shared" si="509"/>
        <v/>
      </c>
    </row>
    <row r="16304" spans="3:9" ht="15" customHeight="1">
      <c r="C16304" s="220" t="str">
        <f t="shared" si="508"/>
        <v/>
      </c>
      <c r="I16304" s="218" t="str">
        <f t="shared" si="509"/>
        <v/>
      </c>
    </row>
    <row r="16305" spans="3:9" ht="15" customHeight="1">
      <c r="C16305" s="220" t="str">
        <f t="shared" si="508"/>
        <v/>
      </c>
      <c r="I16305" s="218" t="str">
        <f t="shared" si="509"/>
        <v/>
      </c>
    </row>
    <row r="16306" spans="3:9" ht="15" customHeight="1">
      <c r="C16306" s="220" t="str">
        <f t="shared" si="508"/>
        <v/>
      </c>
      <c r="I16306" s="218" t="str">
        <f t="shared" si="509"/>
        <v/>
      </c>
    </row>
    <row r="16307" spans="3:9" ht="15" customHeight="1">
      <c r="C16307" s="220" t="str">
        <f t="shared" si="508"/>
        <v/>
      </c>
      <c r="I16307" s="218" t="str">
        <f t="shared" si="509"/>
        <v/>
      </c>
    </row>
    <row r="16308" spans="3:9" ht="15" customHeight="1">
      <c r="C16308" s="220" t="str">
        <f t="shared" si="508"/>
        <v/>
      </c>
      <c r="I16308" s="218" t="str">
        <f t="shared" si="509"/>
        <v/>
      </c>
    </row>
    <row r="16309" spans="3:9" ht="15" customHeight="1">
      <c r="C16309" s="220" t="str">
        <f t="shared" si="508"/>
        <v/>
      </c>
      <c r="I16309" s="218" t="str">
        <f t="shared" si="509"/>
        <v/>
      </c>
    </row>
    <row r="16310" spans="3:9" ht="15" customHeight="1">
      <c r="C16310" s="220" t="str">
        <f t="shared" si="508"/>
        <v/>
      </c>
      <c r="I16310" s="218" t="str">
        <f t="shared" si="509"/>
        <v/>
      </c>
    </row>
    <row r="16311" spans="3:9" ht="15" customHeight="1">
      <c r="C16311" s="220" t="str">
        <f t="shared" si="508"/>
        <v/>
      </c>
      <c r="I16311" s="218" t="str">
        <f t="shared" si="509"/>
        <v/>
      </c>
    </row>
    <row r="16312" spans="3:9" ht="15" customHeight="1">
      <c r="C16312" s="220" t="str">
        <f t="shared" si="508"/>
        <v/>
      </c>
      <c r="I16312" s="218" t="str">
        <f t="shared" si="509"/>
        <v/>
      </c>
    </row>
    <row r="16313" spans="3:9" ht="15" customHeight="1">
      <c r="C16313" s="220" t="str">
        <f t="shared" si="508"/>
        <v/>
      </c>
      <c r="I16313" s="218" t="str">
        <f t="shared" si="509"/>
        <v/>
      </c>
    </row>
    <row r="16314" spans="3:9" ht="15" customHeight="1">
      <c r="C16314" s="220" t="str">
        <f t="shared" si="508"/>
        <v/>
      </c>
      <c r="I16314" s="218" t="str">
        <f t="shared" si="509"/>
        <v/>
      </c>
    </row>
    <row r="16315" spans="3:9" ht="15" customHeight="1">
      <c r="C16315" s="220" t="str">
        <f t="shared" si="508"/>
        <v/>
      </c>
      <c r="I16315" s="218" t="str">
        <f t="shared" si="509"/>
        <v/>
      </c>
    </row>
    <row r="16316" spans="3:9" ht="15" customHeight="1">
      <c r="C16316" s="220" t="str">
        <f t="shared" si="508"/>
        <v/>
      </c>
      <c r="I16316" s="218" t="str">
        <f t="shared" si="509"/>
        <v/>
      </c>
    </row>
    <row r="16317" spans="3:9" ht="15" customHeight="1">
      <c r="C16317" s="220" t="str">
        <f t="shared" si="508"/>
        <v/>
      </c>
      <c r="I16317" s="218" t="str">
        <f t="shared" si="509"/>
        <v/>
      </c>
    </row>
    <row r="16318" spans="3:9" ht="15" customHeight="1">
      <c r="C16318" s="220" t="str">
        <f t="shared" si="508"/>
        <v/>
      </c>
      <c r="I16318" s="218" t="str">
        <f t="shared" si="509"/>
        <v/>
      </c>
    </row>
    <row r="16319" spans="3:9" ht="15" customHeight="1">
      <c r="C16319" s="220" t="str">
        <f t="shared" si="508"/>
        <v/>
      </c>
      <c r="I16319" s="218" t="str">
        <f t="shared" si="509"/>
        <v/>
      </c>
    </row>
    <row r="16320" spans="3:9" ht="15" customHeight="1">
      <c r="C16320" s="220" t="str">
        <f t="shared" si="508"/>
        <v/>
      </c>
      <c r="I16320" s="218" t="str">
        <f t="shared" si="509"/>
        <v/>
      </c>
    </row>
    <row r="16321" spans="3:9" ht="15" customHeight="1">
      <c r="C16321" s="220" t="str">
        <f t="shared" si="508"/>
        <v/>
      </c>
      <c r="I16321" s="218" t="str">
        <f t="shared" si="509"/>
        <v/>
      </c>
    </row>
    <row r="16322" spans="3:9" ht="15" customHeight="1">
      <c r="C16322" s="220" t="str">
        <f t="shared" si="508"/>
        <v/>
      </c>
      <c r="I16322" s="218" t="str">
        <f t="shared" si="509"/>
        <v/>
      </c>
    </row>
    <row r="16323" spans="3:9" ht="15" customHeight="1">
      <c r="C16323" s="220" t="str">
        <f t="shared" si="508"/>
        <v/>
      </c>
      <c r="I16323" s="218" t="str">
        <f t="shared" si="509"/>
        <v/>
      </c>
    </row>
    <row r="16324" spans="3:9" ht="15" customHeight="1">
      <c r="C16324" s="220" t="str">
        <f t="shared" si="508"/>
        <v/>
      </c>
      <c r="I16324" s="218" t="str">
        <f t="shared" si="509"/>
        <v/>
      </c>
    </row>
    <row r="16325" spans="3:9" ht="15" customHeight="1">
      <c r="C16325" s="220" t="str">
        <f t="shared" si="508"/>
        <v/>
      </c>
      <c r="I16325" s="218" t="str">
        <f t="shared" si="509"/>
        <v/>
      </c>
    </row>
    <row r="16326" spans="3:9" ht="15" customHeight="1">
      <c r="C16326" s="220" t="str">
        <f t="shared" ref="C16326:C16389" si="510">IF(B16326="","",MONTH(B16326))</f>
        <v/>
      </c>
      <c r="I16326" s="218" t="str">
        <f t="shared" ref="I16326:I16389" si="511">IF(H16326="","",IF(E16326="","Não deixe campos em branco, a planilha resumo de custos e despesas necessita deles para funcionar",IF(F16326="","Não deixe campos em branco, a planilha resumo de custos e despesas necessita deles para funcionar",IF(G16326="","Não deixe campos em branco, a planilha resumo de custos e despesas necessita deles para funcionar",""))))</f>
        <v/>
      </c>
    </row>
    <row r="16327" spans="3:9" ht="15" customHeight="1">
      <c r="C16327" s="220" t="str">
        <f t="shared" si="510"/>
        <v/>
      </c>
      <c r="I16327" s="218" t="str">
        <f t="shared" si="511"/>
        <v/>
      </c>
    </row>
    <row r="16328" spans="3:9" ht="15" customHeight="1">
      <c r="C16328" s="220" t="str">
        <f t="shared" si="510"/>
        <v/>
      </c>
      <c r="I16328" s="218" t="str">
        <f t="shared" si="511"/>
        <v/>
      </c>
    </row>
    <row r="16329" spans="3:9" ht="15" customHeight="1">
      <c r="C16329" s="220" t="str">
        <f t="shared" si="510"/>
        <v/>
      </c>
      <c r="I16329" s="218" t="str">
        <f t="shared" si="511"/>
        <v/>
      </c>
    </row>
    <row r="16330" spans="3:9" ht="15" customHeight="1">
      <c r="C16330" s="220" t="str">
        <f t="shared" si="510"/>
        <v/>
      </c>
      <c r="I16330" s="218" t="str">
        <f t="shared" si="511"/>
        <v/>
      </c>
    </row>
    <row r="16331" spans="3:9" ht="15" customHeight="1">
      <c r="C16331" s="220" t="str">
        <f t="shared" si="510"/>
        <v/>
      </c>
      <c r="I16331" s="218" t="str">
        <f t="shared" si="511"/>
        <v/>
      </c>
    </row>
    <row r="16332" spans="3:9" ht="15" customHeight="1">
      <c r="C16332" s="220" t="str">
        <f t="shared" si="510"/>
        <v/>
      </c>
      <c r="I16332" s="218" t="str">
        <f t="shared" si="511"/>
        <v/>
      </c>
    </row>
    <row r="16333" spans="3:9" ht="15" customHeight="1">
      <c r="C16333" s="220" t="str">
        <f t="shared" si="510"/>
        <v/>
      </c>
      <c r="I16333" s="218" t="str">
        <f t="shared" si="511"/>
        <v/>
      </c>
    </row>
    <row r="16334" spans="3:9" ht="15" customHeight="1">
      <c r="C16334" s="220" t="str">
        <f t="shared" si="510"/>
        <v/>
      </c>
      <c r="I16334" s="218" t="str">
        <f t="shared" si="511"/>
        <v/>
      </c>
    </row>
    <row r="16335" spans="3:9" ht="15" customHeight="1">
      <c r="C16335" s="220" t="str">
        <f t="shared" si="510"/>
        <v/>
      </c>
      <c r="I16335" s="218" t="str">
        <f t="shared" si="511"/>
        <v/>
      </c>
    </row>
    <row r="16336" spans="3:9" ht="15" customHeight="1">
      <c r="C16336" s="220" t="str">
        <f t="shared" si="510"/>
        <v/>
      </c>
      <c r="I16336" s="218" t="str">
        <f t="shared" si="511"/>
        <v/>
      </c>
    </row>
    <row r="16337" spans="3:9" ht="15" customHeight="1">
      <c r="C16337" s="220" t="str">
        <f t="shared" si="510"/>
        <v/>
      </c>
      <c r="I16337" s="218" t="str">
        <f t="shared" si="511"/>
        <v/>
      </c>
    </row>
    <row r="16338" spans="3:9" ht="15" customHeight="1">
      <c r="C16338" s="220" t="str">
        <f t="shared" si="510"/>
        <v/>
      </c>
      <c r="I16338" s="218" t="str">
        <f t="shared" si="511"/>
        <v/>
      </c>
    </row>
    <row r="16339" spans="3:9" ht="15" customHeight="1">
      <c r="C16339" s="220" t="str">
        <f t="shared" si="510"/>
        <v/>
      </c>
      <c r="I16339" s="218" t="str">
        <f t="shared" si="511"/>
        <v/>
      </c>
    </row>
    <row r="16340" spans="3:9" ht="15" customHeight="1">
      <c r="C16340" s="220" t="str">
        <f t="shared" si="510"/>
        <v/>
      </c>
      <c r="I16340" s="218" t="str">
        <f t="shared" si="511"/>
        <v/>
      </c>
    </row>
    <row r="16341" spans="3:9" ht="15" customHeight="1">
      <c r="C16341" s="220" t="str">
        <f t="shared" si="510"/>
        <v/>
      </c>
      <c r="I16341" s="218" t="str">
        <f t="shared" si="511"/>
        <v/>
      </c>
    </row>
    <row r="16342" spans="3:9" ht="15" customHeight="1">
      <c r="C16342" s="220" t="str">
        <f t="shared" si="510"/>
        <v/>
      </c>
      <c r="I16342" s="218" t="str">
        <f t="shared" si="511"/>
        <v/>
      </c>
    </row>
    <row r="16343" spans="3:9" ht="15" customHeight="1">
      <c r="C16343" s="220" t="str">
        <f t="shared" si="510"/>
        <v/>
      </c>
      <c r="I16343" s="218" t="str">
        <f t="shared" si="511"/>
        <v/>
      </c>
    </row>
    <row r="16344" spans="3:9" ht="15" customHeight="1">
      <c r="C16344" s="220" t="str">
        <f t="shared" si="510"/>
        <v/>
      </c>
      <c r="I16344" s="218" t="str">
        <f t="shared" si="511"/>
        <v/>
      </c>
    </row>
    <row r="16345" spans="3:9" ht="15" customHeight="1">
      <c r="C16345" s="220" t="str">
        <f t="shared" si="510"/>
        <v/>
      </c>
      <c r="I16345" s="218" t="str">
        <f t="shared" si="511"/>
        <v/>
      </c>
    </row>
    <row r="16346" spans="3:9" ht="15" customHeight="1">
      <c r="C16346" s="220" t="str">
        <f t="shared" si="510"/>
        <v/>
      </c>
      <c r="I16346" s="218" t="str">
        <f t="shared" si="511"/>
        <v/>
      </c>
    </row>
    <row r="16347" spans="3:9" ht="15" customHeight="1">
      <c r="C16347" s="220" t="str">
        <f t="shared" si="510"/>
        <v/>
      </c>
      <c r="I16347" s="218" t="str">
        <f t="shared" si="511"/>
        <v/>
      </c>
    </row>
    <row r="16348" spans="3:9" ht="15" customHeight="1">
      <c r="C16348" s="220" t="str">
        <f t="shared" si="510"/>
        <v/>
      </c>
      <c r="I16348" s="218" t="str">
        <f t="shared" si="511"/>
        <v/>
      </c>
    </row>
    <row r="16349" spans="3:9" ht="15" customHeight="1">
      <c r="C16349" s="220" t="str">
        <f t="shared" si="510"/>
        <v/>
      </c>
      <c r="I16349" s="218" t="str">
        <f t="shared" si="511"/>
        <v/>
      </c>
    </row>
    <row r="16350" spans="3:9" ht="15" customHeight="1">
      <c r="C16350" s="220" t="str">
        <f t="shared" si="510"/>
        <v/>
      </c>
      <c r="I16350" s="218" t="str">
        <f t="shared" si="511"/>
        <v/>
      </c>
    </row>
    <row r="16351" spans="3:9" ht="15" customHeight="1">
      <c r="C16351" s="220" t="str">
        <f t="shared" si="510"/>
        <v/>
      </c>
      <c r="I16351" s="218" t="str">
        <f t="shared" si="511"/>
        <v/>
      </c>
    </row>
    <row r="16352" spans="3:9" ht="15" customHeight="1">
      <c r="C16352" s="220" t="str">
        <f t="shared" si="510"/>
        <v/>
      </c>
      <c r="I16352" s="218" t="str">
        <f t="shared" si="511"/>
        <v/>
      </c>
    </row>
    <row r="16353" spans="3:9" ht="15" customHeight="1">
      <c r="C16353" s="220" t="str">
        <f t="shared" si="510"/>
        <v/>
      </c>
      <c r="I16353" s="218" t="str">
        <f t="shared" si="511"/>
        <v/>
      </c>
    </row>
    <row r="16354" spans="3:9" ht="15" customHeight="1">
      <c r="C16354" s="220" t="str">
        <f t="shared" si="510"/>
        <v/>
      </c>
      <c r="I16354" s="218" t="str">
        <f t="shared" si="511"/>
        <v/>
      </c>
    </row>
    <row r="16355" spans="3:9" ht="15" customHeight="1">
      <c r="C16355" s="220" t="str">
        <f t="shared" si="510"/>
        <v/>
      </c>
      <c r="I16355" s="218" t="str">
        <f t="shared" si="511"/>
        <v/>
      </c>
    </row>
    <row r="16356" spans="3:9" ht="15" customHeight="1">
      <c r="C16356" s="220" t="str">
        <f t="shared" si="510"/>
        <v/>
      </c>
      <c r="I16356" s="218" t="str">
        <f t="shared" si="511"/>
        <v/>
      </c>
    </row>
    <row r="16357" spans="3:9" ht="15" customHeight="1">
      <c r="C16357" s="220" t="str">
        <f t="shared" si="510"/>
        <v/>
      </c>
      <c r="I16357" s="218" t="str">
        <f t="shared" si="511"/>
        <v/>
      </c>
    </row>
    <row r="16358" spans="3:9" ht="15" customHeight="1">
      <c r="C16358" s="220" t="str">
        <f t="shared" si="510"/>
        <v/>
      </c>
      <c r="I16358" s="218" t="str">
        <f t="shared" si="511"/>
        <v/>
      </c>
    </row>
    <row r="16359" spans="3:9" ht="15" customHeight="1">
      <c r="C16359" s="220" t="str">
        <f t="shared" si="510"/>
        <v/>
      </c>
      <c r="I16359" s="218" t="str">
        <f t="shared" si="511"/>
        <v/>
      </c>
    </row>
    <row r="16360" spans="3:9" ht="15" customHeight="1">
      <c r="C16360" s="220" t="str">
        <f t="shared" si="510"/>
        <v/>
      </c>
      <c r="I16360" s="218" t="str">
        <f t="shared" si="511"/>
        <v/>
      </c>
    </row>
    <row r="16361" spans="3:9" ht="15" customHeight="1">
      <c r="C16361" s="220" t="str">
        <f t="shared" si="510"/>
        <v/>
      </c>
      <c r="I16361" s="218" t="str">
        <f t="shared" si="511"/>
        <v/>
      </c>
    </row>
    <row r="16362" spans="3:9" ht="15" customHeight="1">
      <c r="C16362" s="220" t="str">
        <f t="shared" si="510"/>
        <v/>
      </c>
      <c r="I16362" s="218" t="str">
        <f t="shared" si="511"/>
        <v/>
      </c>
    </row>
    <row r="16363" spans="3:9" ht="15" customHeight="1">
      <c r="C16363" s="220" t="str">
        <f t="shared" si="510"/>
        <v/>
      </c>
      <c r="I16363" s="218" t="str">
        <f t="shared" si="511"/>
        <v/>
      </c>
    </row>
    <row r="16364" spans="3:9" ht="15" customHeight="1">
      <c r="C16364" s="220" t="str">
        <f t="shared" si="510"/>
        <v/>
      </c>
      <c r="I16364" s="218" t="str">
        <f t="shared" si="511"/>
        <v/>
      </c>
    </row>
    <row r="16365" spans="3:9" ht="15" customHeight="1">
      <c r="C16365" s="220" t="str">
        <f t="shared" si="510"/>
        <v/>
      </c>
      <c r="I16365" s="218" t="str">
        <f t="shared" si="511"/>
        <v/>
      </c>
    </row>
    <row r="16366" spans="3:9" ht="15" customHeight="1">
      <c r="C16366" s="220" t="str">
        <f t="shared" si="510"/>
        <v/>
      </c>
      <c r="I16366" s="218" t="str">
        <f t="shared" si="511"/>
        <v/>
      </c>
    </row>
    <row r="16367" spans="3:9" ht="15" customHeight="1">
      <c r="C16367" s="220" t="str">
        <f t="shared" si="510"/>
        <v/>
      </c>
      <c r="I16367" s="218" t="str">
        <f t="shared" si="511"/>
        <v/>
      </c>
    </row>
    <row r="16368" spans="3:9" ht="15" customHeight="1">
      <c r="C16368" s="220" t="str">
        <f t="shared" si="510"/>
        <v/>
      </c>
      <c r="I16368" s="218" t="str">
        <f t="shared" si="511"/>
        <v/>
      </c>
    </row>
    <row r="16369" spans="3:9" ht="15" customHeight="1">
      <c r="C16369" s="220" t="str">
        <f t="shared" si="510"/>
        <v/>
      </c>
      <c r="I16369" s="218" t="str">
        <f t="shared" si="511"/>
        <v/>
      </c>
    </row>
    <row r="16370" spans="3:9" ht="15" customHeight="1">
      <c r="C16370" s="220" t="str">
        <f t="shared" si="510"/>
        <v/>
      </c>
      <c r="I16370" s="218" t="str">
        <f t="shared" si="511"/>
        <v/>
      </c>
    </row>
    <row r="16371" spans="3:9" ht="15" customHeight="1">
      <c r="C16371" s="220" t="str">
        <f t="shared" si="510"/>
        <v/>
      </c>
      <c r="I16371" s="218" t="str">
        <f t="shared" si="511"/>
        <v/>
      </c>
    </row>
    <row r="16372" spans="3:9" ht="15" customHeight="1">
      <c r="C16372" s="220" t="str">
        <f t="shared" si="510"/>
        <v/>
      </c>
      <c r="I16372" s="218" t="str">
        <f t="shared" si="511"/>
        <v/>
      </c>
    </row>
    <row r="16373" spans="3:9" ht="15" customHeight="1">
      <c r="C16373" s="220" t="str">
        <f t="shared" si="510"/>
        <v/>
      </c>
      <c r="I16373" s="218" t="str">
        <f t="shared" si="511"/>
        <v/>
      </c>
    </row>
    <row r="16374" spans="3:9" ht="15" customHeight="1">
      <c r="C16374" s="220" t="str">
        <f t="shared" si="510"/>
        <v/>
      </c>
      <c r="I16374" s="218" t="str">
        <f t="shared" si="511"/>
        <v/>
      </c>
    </row>
    <row r="16375" spans="3:9" ht="15" customHeight="1">
      <c r="C16375" s="220" t="str">
        <f t="shared" si="510"/>
        <v/>
      </c>
      <c r="I16375" s="218" t="str">
        <f t="shared" si="511"/>
        <v/>
      </c>
    </row>
    <row r="16376" spans="3:9" ht="15" customHeight="1">
      <c r="C16376" s="220" t="str">
        <f t="shared" si="510"/>
        <v/>
      </c>
      <c r="I16376" s="218" t="str">
        <f t="shared" si="511"/>
        <v/>
      </c>
    </row>
    <row r="16377" spans="3:9" ht="15" customHeight="1">
      <c r="C16377" s="220" t="str">
        <f t="shared" si="510"/>
        <v/>
      </c>
      <c r="I16377" s="218" t="str">
        <f t="shared" si="511"/>
        <v/>
      </c>
    </row>
    <row r="16378" spans="3:9" ht="15" customHeight="1">
      <c r="C16378" s="220" t="str">
        <f t="shared" si="510"/>
        <v/>
      </c>
      <c r="I16378" s="218" t="str">
        <f t="shared" si="511"/>
        <v/>
      </c>
    </row>
    <row r="16379" spans="3:9" ht="15" customHeight="1">
      <c r="C16379" s="220" t="str">
        <f t="shared" si="510"/>
        <v/>
      </c>
      <c r="I16379" s="218" t="str">
        <f t="shared" si="511"/>
        <v/>
      </c>
    </row>
    <row r="16380" spans="3:9" ht="15" customHeight="1">
      <c r="C16380" s="220" t="str">
        <f t="shared" si="510"/>
        <v/>
      </c>
      <c r="I16380" s="218" t="str">
        <f t="shared" si="511"/>
        <v/>
      </c>
    </row>
    <row r="16381" spans="3:9" ht="15" customHeight="1">
      <c r="C16381" s="220" t="str">
        <f t="shared" si="510"/>
        <v/>
      </c>
      <c r="I16381" s="218" t="str">
        <f t="shared" si="511"/>
        <v/>
      </c>
    </row>
    <row r="16382" spans="3:9" ht="15" customHeight="1">
      <c r="C16382" s="220" t="str">
        <f t="shared" si="510"/>
        <v/>
      </c>
      <c r="I16382" s="218" t="str">
        <f t="shared" si="511"/>
        <v/>
      </c>
    </row>
    <row r="16383" spans="3:9" ht="15" customHeight="1">
      <c r="C16383" s="220" t="str">
        <f t="shared" si="510"/>
        <v/>
      </c>
      <c r="I16383" s="218" t="str">
        <f t="shared" si="511"/>
        <v/>
      </c>
    </row>
    <row r="16384" spans="3:9" ht="15" customHeight="1">
      <c r="C16384" s="220" t="str">
        <f t="shared" si="510"/>
        <v/>
      </c>
      <c r="I16384" s="218" t="str">
        <f t="shared" si="511"/>
        <v/>
      </c>
    </row>
    <row r="16385" spans="3:9" ht="15" customHeight="1">
      <c r="C16385" s="220" t="str">
        <f t="shared" si="510"/>
        <v/>
      </c>
      <c r="I16385" s="218" t="str">
        <f t="shared" si="511"/>
        <v/>
      </c>
    </row>
    <row r="16386" spans="3:9" ht="15" customHeight="1">
      <c r="C16386" s="220" t="str">
        <f t="shared" si="510"/>
        <v/>
      </c>
      <c r="I16386" s="218" t="str">
        <f t="shared" si="511"/>
        <v/>
      </c>
    </row>
    <row r="16387" spans="3:9" ht="15" customHeight="1">
      <c r="C16387" s="220" t="str">
        <f t="shared" si="510"/>
        <v/>
      </c>
      <c r="I16387" s="218" t="str">
        <f t="shared" si="511"/>
        <v/>
      </c>
    </row>
    <row r="16388" spans="3:9" ht="15" customHeight="1">
      <c r="C16388" s="220" t="str">
        <f t="shared" si="510"/>
        <v/>
      </c>
      <c r="I16388" s="218" t="str">
        <f t="shared" si="511"/>
        <v/>
      </c>
    </row>
    <row r="16389" spans="3:9" ht="15" customHeight="1">
      <c r="C16389" s="220" t="str">
        <f t="shared" si="510"/>
        <v/>
      </c>
      <c r="I16389" s="218" t="str">
        <f t="shared" si="511"/>
        <v/>
      </c>
    </row>
    <row r="16390" spans="3:9" ht="15" customHeight="1">
      <c r="C16390" s="220" t="str">
        <f t="shared" ref="C16390:C16453" si="512">IF(B16390="","",MONTH(B16390))</f>
        <v/>
      </c>
      <c r="I16390" s="218" t="str">
        <f t="shared" ref="I16390:I16453" si="513">IF(H16390="","",IF(E16390="","Não deixe campos em branco, a planilha resumo de custos e despesas necessita deles para funcionar",IF(F16390="","Não deixe campos em branco, a planilha resumo de custos e despesas necessita deles para funcionar",IF(G16390="","Não deixe campos em branco, a planilha resumo de custos e despesas necessita deles para funcionar",""))))</f>
        <v/>
      </c>
    </row>
    <row r="16391" spans="3:9" ht="15" customHeight="1">
      <c r="C16391" s="220" t="str">
        <f t="shared" si="512"/>
        <v/>
      </c>
      <c r="I16391" s="218" t="str">
        <f t="shared" si="513"/>
        <v/>
      </c>
    </row>
    <row r="16392" spans="3:9" ht="15" customHeight="1">
      <c r="C16392" s="220" t="str">
        <f t="shared" si="512"/>
        <v/>
      </c>
      <c r="I16392" s="218" t="str">
        <f t="shared" si="513"/>
        <v/>
      </c>
    </row>
    <row r="16393" spans="3:9" ht="15" customHeight="1">
      <c r="C16393" s="220" t="str">
        <f t="shared" si="512"/>
        <v/>
      </c>
      <c r="I16393" s="218" t="str">
        <f t="shared" si="513"/>
        <v/>
      </c>
    </row>
    <row r="16394" spans="3:9" ht="15" customHeight="1">
      <c r="C16394" s="220" t="str">
        <f t="shared" si="512"/>
        <v/>
      </c>
      <c r="I16394" s="218" t="str">
        <f t="shared" si="513"/>
        <v/>
      </c>
    </row>
    <row r="16395" spans="3:9" ht="15" customHeight="1">
      <c r="C16395" s="220" t="str">
        <f t="shared" si="512"/>
        <v/>
      </c>
      <c r="I16395" s="218" t="str">
        <f t="shared" si="513"/>
        <v/>
      </c>
    </row>
    <row r="16396" spans="3:9" ht="15" customHeight="1">
      <c r="C16396" s="220" t="str">
        <f t="shared" si="512"/>
        <v/>
      </c>
      <c r="I16396" s="218" t="str">
        <f t="shared" si="513"/>
        <v/>
      </c>
    </row>
    <row r="16397" spans="3:9" ht="15" customHeight="1">
      <c r="C16397" s="220" t="str">
        <f t="shared" si="512"/>
        <v/>
      </c>
      <c r="I16397" s="218" t="str">
        <f t="shared" si="513"/>
        <v/>
      </c>
    </row>
    <row r="16398" spans="3:9" ht="15" customHeight="1">
      <c r="C16398" s="220" t="str">
        <f t="shared" si="512"/>
        <v/>
      </c>
      <c r="I16398" s="218" t="str">
        <f t="shared" si="513"/>
        <v/>
      </c>
    </row>
    <row r="16399" spans="3:9" ht="15" customHeight="1">
      <c r="C16399" s="220" t="str">
        <f t="shared" si="512"/>
        <v/>
      </c>
      <c r="I16399" s="218" t="str">
        <f t="shared" si="513"/>
        <v/>
      </c>
    </row>
    <row r="16400" spans="3:9" ht="15" customHeight="1">
      <c r="C16400" s="220" t="str">
        <f t="shared" si="512"/>
        <v/>
      </c>
      <c r="I16400" s="218" t="str">
        <f t="shared" si="513"/>
        <v/>
      </c>
    </row>
    <row r="16401" spans="3:9" ht="15" customHeight="1">
      <c r="C16401" s="220" t="str">
        <f t="shared" si="512"/>
        <v/>
      </c>
      <c r="I16401" s="218" t="str">
        <f t="shared" si="513"/>
        <v/>
      </c>
    </row>
    <row r="16402" spans="3:9" ht="15" customHeight="1">
      <c r="C16402" s="220" t="str">
        <f t="shared" si="512"/>
        <v/>
      </c>
      <c r="I16402" s="218" t="str">
        <f t="shared" si="513"/>
        <v/>
      </c>
    </row>
    <row r="16403" spans="3:9" ht="15" customHeight="1">
      <c r="C16403" s="220" t="str">
        <f t="shared" si="512"/>
        <v/>
      </c>
      <c r="I16403" s="218" t="str">
        <f t="shared" si="513"/>
        <v/>
      </c>
    </row>
    <row r="16404" spans="3:9" ht="15" customHeight="1">
      <c r="C16404" s="220" t="str">
        <f t="shared" si="512"/>
        <v/>
      </c>
      <c r="I16404" s="218" t="str">
        <f t="shared" si="513"/>
        <v/>
      </c>
    </row>
    <row r="16405" spans="3:9" ht="15" customHeight="1">
      <c r="C16405" s="220" t="str">
        <f t="shared" si="512"/>
        <v/>
      </c>
      <c r="I16405" s="218" t="str">
        <f t="shared" si="513"/>
        <v/>
      </c>
    </row>
    <row r="16406" spans="3:9" ht="15" customHeight="1">
      <c r="C16406" s="220" t="str">
        <f t="shared" si="512"/>
        <v/>
      </c>
      <c r="I16406" s="218" t="str">
        <f t="shared" si="513"/>
        <v/>
      </c>
    </row>
    <row r="16407" spans="3:9" ht="15" customHeight="1">
      <c r="C16407" s="220" t="str">
        <f t="shared" si="512"/>
        <v/>
      </c>
      <c r="I16407" s="218" t="str">
        <f t="shared" si="513"/>
        <v/>
      </c>
    </row>
    <row r="16408" spans="3:9" ht="15" customHeight="1">
      <c r="C16408" s="220" t="str">
        <f t="shared" si="512"/>
        <v/>
      </c>
      <c r="I16408" s="218" t="str">
        <f t="shared" si="513"/>
        <v/>
      </c>
    </row>
    <row r="16409" spans="3:9" ht="15" customHeight="1">
      <c r="C16409" s="220" t="str">
        <f t="shared" si="512"/>
        <v/>
      </c>
      <c r="I16409" s="218" t="str">
        <f t="shared" si="513"/>
        <v/>
      </c>
    </row>
    <row r="16410" spans="3:9" ht="15" customHeight="1">
      <c r="C16410" s="220" t="str">
        <f t="shared" si="512"/>
        <v/>
      </c>
      <c r="I16410" s="218" t="str">
        <f t="shared" si="513"/>
        <v/>
      </c>
    </row>
    <row r="16411" spans="3:9" ht="15" customHeight="1">
      <c r="C16411" s="220" t="str">
        <f t="shared" si="512"/>
        <v/>
      </c>
      <c r="I16411" s="218" t="str">
        <f t="shared" si="513"/>
        <v/>
      </c>
    </row>
    <row r="16412" spans="3:9" ht="15" customHeight="1">
      <c r="C16412" s="220" t="str">
        <f t="shared" si="512"/>
        <v/>
      </c>
      <c r="I16412" s="218" t="str">
        <f t="shared" si="513"/>
        <v/>
      </c>
    </row>
    <row r="16413" spans="3:9" ht="15" customHeight="1">
      <c r="C16413" s="220" t="str">
        <f t="shared" si="512"/>
        <v/>
      </c>
      <c r="I16413" s="218" t="str">
        <f t="shared" si="513"/>
        <v/>
      </c>
    </row>
    <row r="16414" spans="3:9" ht="15" customHeight="1">
      <c r="C16414" s="220" t="str">
        <f t="shared" si="512"/>
        <v/>
      </c>
      <c r="I16414" s="218" t="str">
        <f t="shared" si="513"/>
        <v/>
      </c>
    </row>
    <row r="16415" spans="3:9" ht="15" customHeight="1">
      <c r="C16415" s="220" t="str">
        <f t="shared" si="512"/>
        <v/>
      </c>
      <c r="I16415" s="218" t="str">
        <f t="shared" si="513"/>
        <v/>
      </c>
    </row>
    <row r="16416" spans="3:9" ht="15" customHeight="1">
      <c r="C16416" s="220" t="str">
        <f t="shared" si="512"/>
        <v/>
      </c>
      <c r="I16416" s="218" t="str">
        <f t="shared" si="513"/>
        <v/>
      </c>
    </row>
    <row r="16417" spans="3:9" ht="15" customHeight="1">
      <c r="C16417" s="220" t="str">
        <f t="shared" si="512"/>
        <v/>
      </c>
      <c r="I16417" s="218" t="str">
        <f t="shared" si="513"/>
        <v/>
      </c>
    </row>
    <row r="16418" spans="3:9" ht="15" customHeight="1">
      <c r="C16418" s="220" t="str">
        <f t="shared" si="512"/>
        <v/>
      </c>
      <c r="I16418" s="218" t="str">
        <f t="shared" si="513"/>
        <v/>
      </c>
    </row>
    <row r="16419" spans="3:9" ht="15" customHeight="1">
      <c r="C16419" s="220" t="str">
        <f t="shared" si="512"/>
        <v/>
      </c>
      <c r="I16419" s="218" t="str">
        <f t="shared" si="513"/>
        <v/>
      </c>
    </row>
    <row r="16420" spans="3:9" ht="15" customHeight="1">
      <c r="C16420" s="220" t="str">
        <f t="shared" si="512"/>
        <v/>
      </c>
      <c r="I16420" s="218" t="str">
        <f t="shared" si="513"/>
        <v/>
      </c>
    </row>
    <row r="16421" spans="3:9" ht="15" customHeight="1">
      <c r="C16421" s="220" t="str">
        <f t="shared" si="512"/>
        <v/>
      </c>
      <c r="I16421" s="218" t="str">
        <f t="shared" si="513"/>
        <v/>
      </c>
    </row>
    <row r="16422" spans="3:9" ht="15" customHeight="1">
      <c r="C16422" s="220" t="str">
        <f t="shared" si="512"/>
        <v/>
      </c>
      <c r="I16422" s="218" t="str">
        <f t="shared" si="513"/>
        <v/>
      </c>
    </row>
    <row r="16423" spans="3:9" ht="15" customHeight="1">
      <c r="C16423" s="220" t="str">
        <f t="shared" si="512"/>
        <v/>
      </c>
      <c r="I16423" s="218" t="str">
        <f t="shared" si="513"/>
        <v/>
      </c>
    </row>
    <row r="16424" spans="3:9" ht="15" customHeight="1">
      <c r="C16424" s="220" t="str">
        <f t="shared" si="512"/>
        <v/>
      </c>
      <c r="I16424" s="218" t="str">
        <f t="shared" si="513"/>
        <v/>
      </c>
    </row>
    <row r="16425" spans="3:9" ht="15" customHeight="1">
      <c r="C16425" s="220" t="str">
        <f t="shared" si="512"/>
        <v/>
      </c>
      <c r="I16425" s="218" t="str">
        <f t="shared" si="513"/>
        <v/>
      </c>
    </row>
    <row r="16426" spans="3:9" ht="15" customHeight="1">
      <c r="C16426" s="220" t="str">
        <f t="shared" si="512"/>
        <v/>
      </c>
      <c r="I16426" s="218" t="str">
        <f t="shared" si="513"/>
        <v/>
      </c>
    </row>
    <row r="16427" spans="3:9" ht="15" customHeight="1">
      <c r="C16427" s="220" t="str">
        <f t="shared" si="512"/>
        <v/>
      </c>
      <c r="I16427" s="218" t="str">
        <f t="shared" si="513"/>
        <v/>
      </c>
    </row>
    <row r="16428" spans="3:9" ht="15" customHeight="1">
      <c r="C16428" s="220" t="str">
        <f t="shared" si="512"/>
        <v/>
      </c>
      <c r="I16428" s="218" t="str">
        <f t="shared" si="513"/>
        <v/>
      </c>
    </row>
    <row r="16429" spans="3:9" ht="15" customHeight="1">
      <c r="C16429" s="220" t="str">
        <f t="shared" si="512"/>
        <v/>
      </c>
      <c r="I16429" s="218" t="str">
        <f t="shared" si="513"/>
        <v/>
      </c>
    </row>
    <row r="16430" spans="3:9" ht="15" customHeight="1">
      <c r="C16430" s="220" t="str">
        <f t="shared" si="512"/>
        <v/>
      </c>
      <c r="I16430" s="218" t="str">
        <f t="shared" si="513"/>
        <v/>
      </c>
    </row>
    <row r="16431" spans="3:9" ht="15" customHeight="1">
      <c r="C16431" s="220" t="str">
        <f t="shared" si="512"/>
        <v/>
      </c>
      <c r="I16431" s="218" t="str">
        <f t="shared" si="513"/>
        <v/>
      </c>
    </row>
    <row r="16432" spans="3:9" ht="15" customHeight="1">
      <c r="C16432" s="220" t="str">
        <f t="shared" si="512"/>
        <v/>
      </c>
      <c r="I16432" s="218" t="str">
        <f t="shared" si="513"/>
        <v/>
      </c>
    </row>
    <row r="16433" spans="3:9" ht="15" customHeight="1">
      <c r="C16433" s="220" t="str">
        <f t="shared" si="512"/>
        <v/>
      </c>
      <c r="I16433" s="218" t="str">
        <f t="shared" si="513"/>
        <v/>
      </c>
    </row>
    <row r="16434" spans="3:9" ht="15" customHeight="1">
      <c r="C16434" s="220" t="str">
        <f t="shared" si="512"/>
        <v/>
      </c>
      <c r="I16434" s="218" t="str">
        <f t="shared" si="513"/>
        <v/>
      </c>
    </row>
    <row r="16435" spans="3:9" ht="15" customHeight="1">
      <c r="C16435" s="220" t="str">
        <f t="shared" si="512"/>
        <v/>
      </c>
      <c r="I16435" s="218" t="str">
        <f t="shared" si="513"/>
        <v/>
      </c>
    </row>
    <row r="16436" spans="3:9" ht="15" customHeight="1">
      <c r="C16436" s="220" t="str">
        <f t="shared" si="512"/>
        <v/>
      </c>
      <c r="I16436" s="218" t="str">
        <f t="shared" si="513"/>
        <v/>
      </c>
    </row>
    <row r="16437" spans="3:9" ht="15" customHeight="1">
      <c r="C16437" s="220" t="str">
        <f t="shared" si="512"/>
        <v/>
      </c>
      <c r="I16437" s="218" t="str">
        <f t="shared" si="513"/>
        <v/>
      </c>
    </row>
    <row r="16438" spans="3:9" ht="15" customHeight="1">
      <c r="C16438" s="220" t="str">
        <f t="shared" si="512"/>
        <v/>
      </c>
      <c r="I16438" s="218" t="str">
        <f t="shared" si="513"/>
        <v/>
      </c>
    </row>
    <row r="16439" spans="3:9" ht="15" customHeight="1">
      <c r="C16439" s="220" t="str">
        <f t="shared" si="512"/>
        <v/>
      </c>
      <c r="I16439" s="218" t="str">
        <f t="shared" si="513"/>
        <v/>
      </c>
    </row>
    <row r="16440" spans="3:9" ht="15" customHeight="1">
      <c r="C16440" s="220" t="str">
        <f t="shared" si="512"/>
        <v/>
      </c>
      <c r="I16440" s="218" t="str">
        <f t="shared" si="513"/>
        <v/>
      </c>
    </row>
    <row r="16441" spans="3:9" ht="15" customHeight="1">
      <c r="C16441" s="220" t="str">
        <f t="shared" si="512"/>
        <v/>
      </c>
      <c r="I16441" s="218" t="str">
        <f t="shared" si="513"/>
        <v/>
      </c>
    </row>
    <row r="16442" spans="3:9" ht="15" customHeight="1">
      <c r="C16442" s="220" t="str">
        <f t="shared" si="512"/>
        <v/>
      </c>
      <c r="I16442" s="218" t="str">
        <f t="shared" si="513"/>
        <v/>
      </c>
    </row>
    <row r="16443" spans="3:9" ht="15" customHeight="1">
      <c r="C16443" s="220" t="str">
        <f t="shared" si="512"/>
        <v/>
      </c>
      <c r="I16443" s="218" t="str">
        <f t="shared" si="513"/>
        <v/>
      </c>
    </row>
    <row r="16444" spans="3:9" ht="15" customHeight="1">
      <c r="C16444" s="220" t="str">
        <f t="shared" si="512"/>
        <v/>
      </c>
      <c r="I16444" s="218" t="str">
        <f t="shared" si="513"/>
        <v/>
      </c>
    </row>
    <row r="16445" spans="3:9" ht="15" customHeight="1">
      <c r="C16445" s="220" t="str">
        <f t="shared" si="512"/>
        <v/>
      </c>
      <c r="I16445" s="218" t="str">
        <f t="shared" si="513"/>
        <v/>
      </c>
    </row>
    <row r="16446" spans="3:9" ht="15" customHeight="1">
      <c r="C16446" s="220" t="str">
        <f t="shared" si="512"/>
        <v/>
      </c>
      <c r="I16446" s="218" t="str">
        <f t="shared" si="513"/>
        <v/>
      </c>
    </row>
    <row r="16447" spans="3:9" ht="15" customHeight="1">
      <c r="C16447" s="220" t="str">
        <f t="shared" si="512"/>
        <v/>
      </c>
      <c r="I16447" s="218" t="str">
        <f t="shared" si="513"/>
        <v/>
      </c>
    </row>
    <row r="16448" spans="3:9" ht="15" customHeight="1">
      <c r="C16448" s="220" t="str">
        <f t="shared" si="512"/>
        <v/>
      </c>
      <c r="I16448" s="218" t="str">
        <f t="shared" si="513"/>
        <v/>
      </c>
    </row>
    <row r="16449" spans="3:9" ht="15" customHeight="1">
      <c r="C16449" s="220" t="str">
        <f t="shared" si="512"/>
        <v/>
      </c>
      <c r="I16449" s="218" t="str">
        <f t="shared" si="513"/>
        <v/>
      </c>
    </row>
    <row r="16450" spans="3:9" ht="15" customHeight="1">
      <c r="C16450" s="220" t="str">
        <f t="shared" si="512"/>
        <v/>
      </c>
      <c r="I16450" s="218" t="str">
        <f t="shared" si="513"/>
        <v/>
      </c>
    </row>
    <row r="16451" spans="3:9" ht="15" customHeight="1">
      <c r="C16451" s="220" t="str">
        <f t="shared" si="512"/>
        <v/>
      </c>
      <c r="I16451" s="218" t="str">
        <f t="shared" si="513"/>
        <v/>
      </c>
    </row>
    <row r="16452" spans="3:9" ht="15" customHeight="1">
      <c r="C16452" s="220" t="str">
        <f t="shared" si="512"/>
        <v/>
      </c>
      <c r="I16452" s="218" t="str">
        <f t="shared" si="513"/>
        <v/>
      </c>
    </row>
    <row r="16453" spans="3:9" ht="15" customHeight="1">
      <c r="C16453" s="220" t="str">
        <f t="shared" si="512"/>
        <v/>
      </c>
      <c r="I16453" s="218" t="str">
        <f t="shared" si="513"/>
        <v/>
      </c>
    </row>
    <row r="16454" spans="3:9" ht="15" customHeight="1">
      <c r="C16454" s="220" t="str">
        <f t="shared" ref="C16454:C16517" si="514">IF(B16454="","",MONTH(B16454))</f>
        <v/>
      </c>
      <c r="I16454" s="218" t="str">
        <f t="shared" ref="I16454:I16517" si="515">IF(H16454="","",IF(E16454="","Não deixe campos em branco, a planilha resumo de custos e despesas necessita deles para funcionar",IF(F16454="","Não deixe campos em branco, a planilha resumo de custos e despesas necessita deles para funcionar",IF(G16454="","Não deixe campos em branco, a planilha resumo de custos e despesas necessita deles para funcionar",""))))</f>
        <v/>
      </c>
    </row>
    <row r="16455" spans="3:9" ht="15" customHeight="1">
      <c r="C16455" s="220" t="str">
        <f t="shared" si="514"/>
        <v/>
      </c>
      <c r="I16455" s="218" t="str">
        <f t="shared" si="515"/>
        <v/>
      </c>
    </row>
    <row r="16456" spans="3:9" ht="15" customHeight="1">
      <c r="C16456" s="220" t="str">
        <f t="shared" si="514"/>
        <v/>
      </c>
      <c r="I16456" s="218" t="str">
        <f t="shared" si="515"/>
        <v/>
      </c>
    </row>
    <row r="16457" spans="3:9" ht="15" customHeight="1">
      <c r="C16457" s="220" t="str">
        <f t="shared" si="514"/>
        <v/>
      </c>
      <c r="I16457" s="218" t="str">
        <f t="shared" si="515"/>
        <v/>
      </c>
    </row>
    <row r="16458" spans="3:9" ht="15" customHeight="1">
      <c r="C16458" s="220" t="str">
        <f t="shared" si="514"/>
        <v/>
      </c>
      <c r="I16458" s="218" t="str">
        <f t="shared" si="515"/>
        <v/>
      </c>
    </row>
    <row r="16459" spans="3:9" ht="15" customHeight="1">
      <c r="C16459" s="220" t="str">
        <f t="shared" si="514"/>
        <v/>
      </c>
      <c r="I16459" s="218" t="str">
        <f t="shared" si="515"/>
        <v/>
      </c>
    </row>
    <row r="16460" spans="3:9" ht="15" customHeight="1">
      <c r="C16460" s="220" t="str">
        <f t="shared" si="514"/>
        <v/>
      </c>
      <c r="I16460" s="218" t="str">
        <f t="shared" si="515"/>
        <v/>
      </c>
    </row>
    <row r="16461" spans="3:9" ht="15" customHeight="1">
      <c r="C16461" s="220" t="str">
        <f t="shared" si="514"/>
        <v/>
      </c>
      <c r="I16461" s="218" t="str">
        <f t="shared" si="515"/>
        <v/>
      </c>
    </row>
    <row r="16462" spans="3:9" ht="15" customHeight="1">
      <c r="C16462" s="220" t="str">
        <f t="shared" si="514"/>
        <v/>
      </c>
      <c r="I16462" s="218" t="str">
        <f t="shared" si="515"/>
        <v/>
      </c>
    </row>
    <row r="16463" spans="3:9" ht="15" customHeight="1">
      <c r="C16463" s="220" t="str">
        <f t="shared" si="514"/>
        <v/>
      </c>
      <c r="I16463" s="218" t="str">
        <f t="shared" si="515"/>
        <v/>
      </c>
    </row>
    <row r="16464" spans="3:9" ht="15" customHeight="1">
      <c r="C16464" s="220" t="str">
        <f t="shared" si="514"/>
        <v/>
      </c>
      <c r="I16464" s="218" t="str">
        <f t="shared" si="515"/>
        <v/>
      </c>
    </row>
    <row r="16465" spans="3:9" ht="15" customHeight="1">
      <c r="C16465" s="220" t="str">
        <f t="shared" si="514"/>
        <v/>
      </c>
      <c r="I16465" s="218" t="str">
        <f t="shared" si="515"/>
        <v/>
      </c>
    </row>
    <row r="16466" spans="3:9" ht="15" customHeight="1">
      <c r="C16466" s="220" t="str">
        <f t="shared" si="514"/>
        <v/>
      </c>
      <c r="I16466" s="218" t="str">
        <f t="shared" si="515"/>
        <v/>
      </c>
    </row>
    <row r="16467" spans="3:9" ht="15" customHeight="1">
      <c r="C16467" s="220" t="str">
        <f t="shared" si="514"/>
        <v/>
      </c>
      <c r="I16467" s="218" t="str">
        <f t="shared" si="515"/>
        <v/>
      </c>
    </row>
    <row r="16468" spans="3:9" ht="15" customHeight="1">
      <c r="C16468" s="220" t="str">
        <f t="shared" si="514"/>
        <v/>
      </c>
      <c r="I16468" s="218" t="str">
        <f t="shared" si="515"/>
        <v/>
      </c>
    </row>
    <row r="16469" spans="3:9" ht="15" customHeight="1">
      <c r="C16469" s="220" t="str">
        <f t="shared" si="514"/>
        <v/>
      </c>
      <c r="I16469" s="218" t="str">
        <f t="shared" si="515"/>
        <v/>
      </c>
    </row>
    <row r="16470" spans="3:9" ht="15" customHeight="1">
      <c r="C16470" s="220" t="str">
        <f t="shared" si="514"/>
        <v/>
      </c>
      <c r="I16470" s="218" t="str">
        <f t="shared" si="515"/>
        <v/>
      </c>
    </row>
    <row r="16471" spans="3:9" ht="15" customHeight="1">
      <c r="C16471" s="220" t="str">
        <f t="shared" si="514"/>
        <v/>
      </c>
      <c r="I16471" s="218" t="str">
        <f t="shared" si="515"/>
        <v/>
      </c>
    </row>
    <row r="16472" spans="3:9" ht="15" customHeight="1">
      <c r="C16472" s="220" t="str">
        <f t="shared" si="514"/>
        <v/>
      </c>
      <c r="I16472" s="218" t="str">
        <f t="shared" si="515"/>
        <v/>
      </c>
    </row>
    <row r="16473" spans="3:9" ht="15" customHeight="1">
      <c r="C16473" s="220" t="str">
        <f t="shared" si="514"/>
        <v/>
      </c>
      <c r="I16473" s="218" t="str">
        <f t="shared" si="515"/>
        <v/>
      </c>
    </row>
    <row r="16474" spans="3:9" ht="15" customHeight="1">
      <c r="C16474" s="220" t="str">
        <f t="shared" si="514"/>
        <v/>
      </c>
      <c r="I16474" s="218" t="str">
        <f t="shared" si="515"/>
        <v/>
      </c>
    </row>
    <row r="16475" spans="3:9" ht="15" customHeight="1">
      <c r="C16475" s="220" t="str">
        <f t="shared" si="514"/>
        <v/>
      </c>
      <c r="I16475" s="218" t="str">
        <f t="shared" si="515"/>
        <v/>
      </c>
    </row>
    <row r="16476" spans="3:9" ht="15" customHeight="1">
      <c r="C16476" s="220" t="str">
        <f t="shared" si="514"/>
        <v/>
      </c>
      <c r="I16476" s="218" t="str">
        <f t="shared" si="515"/>
        <v/>
      </c>
    </row>
    <row r="16477" spans="3:9" ht="15" customHeight="1">
      <c r="C16477" s="220" t="str">
        <f t="shared" si="514"/>
        <v/>
      </c>
      <c r="I16477" s="218" t="str">
        <f t="shared" si="515"/>
        <v/>
      </c>
    </row>
    <row r="16478" spans="3:9" ht="15" customHeight="1">
      <c r="C16478" s="220" t="str">
        <f t="shared" si="514"/>
        <v/>
      </c>
      <c r="I16478" s="218" t="str">
        <f t="shared" si="515"/>
        <v/>
      </c>
    </row>
    <row r="16479" spans="3:9" ht="15" customHeight="1">
      <c r="C16479" s="220" t="str">
        <f t="shared" si="514"/>
        <v/>
      </c>
      <c r="I16479" s="218" t="str">
        <f t="shared" si="515"/>
        <v/>
      </c>
    </row>
    <row r="16480" spans="3:9" ht="15" customHeight="1">
      <c r="C16480" s="220" t="str">
        <f t="shared" si="514"/>
        <v/>
      </c>
      <c r="I16480" s="218" t="str">
        <f t="shared" si="515"/>
        <v/>
      </c>
    </row>
    <row r="16481" spans="3:9" ht="15" customHeight="1">
      <c r="C16481" s="220" t="str">
        <f t="shared" si="514"/>
        <v/>
      </c>
      <c r="I16481" s="218" t="str">
        <f t="shared" si="515"/>
        <v/>
      </c>
    </row>
    <row r="16482" spans="3:9" ht="15" customHeight="1">
      <c r="C16482" s="220" t="str">
        <f t="shared" si="514"/>
        <v/>
      </c>
      <c r="I16482" s="218" t="str">
        <f t="shared" si="515"/>
        <v/>
      </c>
    </row>
    <row r="16483" spans="3:9" ht="15" customHeight="1">
      <c r="C16483" s="220" t="str">
        <f t="shared" si="514"/>
        <v/>
      </c>
      <c r="I16483" s="218" t="str">
        <f t="shared" si="515"/>
        <v/>
      </c>
    </row>
    <row r="16484" spans="3:9" ht="15" customHeight="1">
      <c r="C16484" s="220" t="str">
        <f t="shared" si="514"/>
        <v/>
      </c>
      <c r="I16484" s="218" t="str">
        <f t="shared" si="515"/>
        <v/>
      </c>
    </row>
    <row r="16485" spans="3:9" ht="15" customHeight="1">
      <c r="C16485" s="220" t="str">
        <f t="shared" si="514"/>
        <v/>
      </c>
      <c r="I16485" s="218" t="str">
        <f t="shared" si="515"/>
        <v/>
      </c>
    </row>
    <row r="16486" spans="3:9" ht="15" customHeight="1">
      <c r="C16486" s="220" t="str">
        <f t="shared" si="514"/>
        <v/>
      </c>
      <c r="I16486" s="218" t="str">
        <f t="shared" si="515"/>
        <v/>
      </c>
    </row>
    <row r="16487" spans="3:9" ht="15" customHeight="1">
      <c r="C16487" s="220" t="str">
        <f t="shared" si="514"/>
        <v/>
      </c>
      <c r="I16487" s="218" t="str">
        <f t="shared" si="515"/>
        <v/>
      </c>
    </row>
    <row r="16488" spans="3:9" ht="15" customHeight="1">
      <c r="C16488" s="220" t="str">
        <f t="shared" si="514"/>
        <v/>
      </c>
      <c r="I16488" s="218" t="str">
        <f t="shared" si="515"/>
        <v/>
      </c>
    </row>
    <row r="16489" spans="3:9" ht="15" customHeight="1">
      <c r="C16489" s="220" t="str">
        <f t="shared" si="514"/>
        <v/>
      </c>
      <c r="I16489" s="218" t="str">
        <f t="shared" si="515"/>
        <v/>
      </c>
    </row>
    <row r="16490" spans="3:9" ht="15" customHeight="1">
      <c r="C16490" s="220" t="str">
        <f t="shared" si="514"/>
        <v/>
      </c>
      <c r="I16490" s="218" t="str">
        <f t="shared" si="515"/>
        <v/>
      </c>
    </row>
    <row r="16491" spans="3:9" ht="15" customHeight="1">
      <c r="C16491" s="220" t="str">
        <f t="shared" si="514"/>
        <v/>
      </c>
      <c r="I16491" s="218" t="str">
        <f t="shared" si="515"/>
        <v/>
      </c>
    </row>
    <row r="16492" spans="3:9" ht="15" customHeight="1">
      <c r="C16492" s="220" t="str">
        <f t="shared" si="514"/>
        <v/>
      </c>
      <c r="I16492" s="218" t="str">
        <f t="shared" si="515"/>
        <v/>
      </c>
    </row>
    <row r="16493" spans="3:9" ht="15" customHeight="1">
      <c r="C16493" s="220" t="str">
        <f t="shared" si="514"/>
        <v/>
      </c>
      <c r="I16493" s="218" t="str">
        <f t="shared" si="515"/>
        <v/>
      </c>
    </row>
    <row r="16494" spans="3:9" ht="15" customHeight="1">
      <c r="C16494" s="220" t="str">
        <f t="shared" si="514"/>
        <v/>
      </c>
      <c r="I16494" s="218" t="str">
        <f t="shared" si="515"/>
        <v/>
      </c>
    </row>
    <row r="16495" spans="3:9" ht="15" customHeight="1">
      <c r="C16495" s="220" t="str">
        <f t="shared" si="514"/>
        <v/>
      </c>
      <c r="I16495" s="218" t="str">
        <f t="shared" si="515"/>
        <v/>
      </c>
    </row>
    <row r="16496" spans="3:9" ht="15" customHeight="1">
      <c r="C16496" s="220" t="str">
        <f t="shared" si="514"/>
        <v/>
      </c>
      <c r="I16496" s="218" t="str">
        <f t="shared" si="515"/>
        <v/>
      </c>
    </row>
    <row r="16497" spans="3:9" ht="15" customHeight="1">
      <c r="C16497" s="220" t="str">
        <f t="shared" si="514"/>
        <v/>
      </c>
      <c r="I16497" s="218" t="str">
        <f t="shared" si="515"/>
        <v/>
      </c>
    </row>
    <row r="16498" spans="3:9" ht="15" customHeight="1">
      <c r="C16498" s="220" t="str">
        <f t="shared" si="514"/>
        <v/>
      </c>
      <c r="I16498" s="218" t="str">
        <f t="shared" si="515"/>
        <v/>
      </c>
    </row>
    <row r="16499" spans="3:9" ht="15" customHeight="1">
      <c r="C16499" s="220" t="str">
        <f t="shared" si="514"/>
        <v/>
      </c>
      <c r="I16499" s="218" t="str">
        <f t="shared" si="515"/>
        <v/>
      </c>
    </row>
    <row r="16500" spans="3:9" ht="15" customHeight="1">
      <c r="C16500" s="220" t="str">
        <f t="shared" si="514"/>
        <v/>
      </c>
      <c r="I16500" s="218" t="str">
        <f t="shared" si="515"/>
        <v/>
      </c>
    </row>
    <row r="16501" spans="3:9" ht="15" customHeight="1">
      <c r="C16501" s="220" t="str">
        <f t="shared" si="514"/>
        <v/>
      </c>
      <c r="I16501" s="218" t="str">
        <f t="shared" si="515"/>
        <v/>
      </c>
    </row>
    <row r="16502" spans="3:9" ht="15" customHeight="1">
      <c r="C16502" s="220" t="str">
        <f t="shared" si="514"/>
        <v/>
      </c>
      <c r="I16502" s="218" t="str">
        <f t="shared" si="515"/>
        <v/>
      </c>
    </row>
    <row r="16503" spans="3:9" ht="15" customHeight="1">
      <c r="C16503" s="220" t="str">
        <f t="shared" si="514"/>
        <v/>
      </c>
      <c r="I16503" s="218" t="str">
        <f t="shared" si="515"/>
        <v/>
      </c>
    </row>
    <row r="16504" spans="3:9" ht="15" customHeight="1">
      <c r="C16504" s="220" t="str">
        <f t="shared" si="514"/>
        <v/>
      </c>
      <c r="I16504" s="218" t="str">
        <f t="shared" si="515"/>
        <v/>
      </c>
    </row>
    <row r="16505" spans="3:9" ht="15" customHeight="1">
      <c r="C16505" s="220" t="str">
        <f t="shared" si="514"/>
        <v/>
      </c>
      <c r="I16505" s="218" t="str">
        <f t="shared" si="515"/>
        <v/>
      </c>
    </row>
    <row r="16506" spans="3:9" ht="15" customHeight="1">
      <c r="C16506" s="220" t="str">
        <f t="shared" si="514"/>
        <v/>
      </c>
      <c r="I16506" s="218" t="str">
        <f t="shared" si="515"/>
        <v/>
      </c>
    </row>
    <row r="16507" spans="3:9" ht="15" customHeight="1">
      <c r="C16507" s="220" t="str">
        <f t="shared" si="514"/>
        <v/>
      </c>
      <c r="I16507" s="218" t="str">
        <f t="shared" si="515"/>
        <v/>
      </c>
    </row>
    <row r="16508" spans="3:9" ht="15" customHeight="1">
      <c r="C16508" s="220" t="str">
        <f t="shared" si="514"/>
        <v/>
      </c>
      <c r="I16508" s="218" t="str">
        <f t="shared" si="515"/>
        <v/>
      </c>
    </row>
    <row r="16509" spans="3:9" ht="15" customHeight="1">
      <c r="C16509" s="220" t="str">
        <f t="shared" si="514"/>
        <v/>
      </c>
      <c r="I16509" s="218" t="str">
        <f t="shared" si="515"/>
        <v/>
      </c>
    </row>
    <row r="16510" spans="3:9" ht="15" customHeight="1">
      <c r="C16510" s="220" t="str">
        <f t="shared" si="514"/>
        <v/>
      </c>
      <c r="I16510" s="218" t="str">
        <f t="shared" si="515"/>
        <v/>
      </c>
    </row>
    <row r="16511" spans="3:9" ht="15" customHeight="1">
      <c r="C16511" s="220" t="str">
        <f t="shared" si="514"/>
        <v/>
      </c>
      <c r="I16511" s="218" t="str">
        <f t="shared" si="515"/>
        <v/>
      </c>
    </row>
    <row r="16512" spans="3:9" ht="15" customHeight="1">
      <c r="C16512" s="220" t="str">
        <f t="shared" si="514"/>
        <v/>
      </c>
      <c r="I16512" s="218" t="str">
        <f t="shared" si="515"/>
        <v/>
      </c>
    </row>
    <row r="16513" spans="3:9" ht="15" customHeight="1">
      <c r="C16513" s="220" t="str">
        <f t="shared" si="514"/>
        <v/>
      </c>
      <c r="I16513" s="218" t="str">
        <f t="shared" si="515"/>
        <v/>
      </c>
    </row>
    <row r="16514" spans="3:9" ht="15" customHeight="1">
      <c r="C16514" s="220" t="str">
        <f t="shared" si="514"/>
        <v/>
      </c>
      <c r="I16514" s="218" t="str">
        <f t="shared" si="515"/>
        <v/>
      </c>
    </row>
    <row r="16515" spans="3:9" ht="15" customHeight="1">
      <c r="C16515" s="220" t="str">
        <f t="shared" si="514"/>
        <v/>
      </c>
      <c r="I16515" s="218" t="str">
        <f t="shared" si="515"/>
        <v/>
      </c>
    </row>
    <row r="16516" spans="3:9" ht="15" customHeight="1">
      <c r="C16516" s="220" t="str">
        <f t="shared" si="514"/>
        <v/>
      </c>
      <c r="I16516" s="218" t="str">
        <f t="shared" si="515"/>
        <v/>
      </c>
    </row>
    <row r="16517" spans="3:9" ht="15" customHeight="1">
      <c r="C16517" s="220" t="str">
        <f t="shared" si="514"/>
        <v/>
      </c>
      <c r="I16517" s="218" t="str">
        <f t="shared" si="515"/>
        <v/>
      </c>
    </row>
    <row r="16518" spans="3:9" ht="15" customHeight="1">
      <c r="C16518" s="220" t="str">
        <f t="shared" ref="C16518:C16581" si="516">IF(B16518="","",MONTH(B16518))</f>
        <v/>
      </c>
      <c r="I16518" s="218" t="str">
        <f t="shared" ref="I16518:I16581" si="517">IF(H16518="","",IF(E16518="","Não deixe campos em branco, a planilha resumo de custos e despesas necessita deles para funcionar",IF(F16518="","Não deixe campos em branco, a planilha resumo de custos e despesas necessita deles para funcionar",IF(G16518="","Não deixe campos em branco, a planilha resumo de custos e despesas necessita deles para funcionar",""))))</f>
        <v/>
      </c>
    </row>
    <row r="16519" spans="3:9" ht="15" customHeight="1">
      <c r="C16519" s="220" t="str">
        <f t="shared" si="516"/>
        <v/>
      </c>
      <c r="I16519" s="218" t="str">
        <f t="shared" si="517"/>
        <v/>
      </c>
    </row>
    <row r="16520" spans="3:9" ht="15" customHeight="1">
      <c r="C16520" s="220" t="str">
        <f t="shared" si="516"/>
        <v/>
      </c>
      <c r="I16520" s="218" t="str">
        <f t="shared" si="517"/>
        <v/>
      </c>
    </row>
    <row r="16521" spans="3:9" ht="15" customHeight="1">
      <c r="C16521" s="220" t="str">
        <f t="shared" si="516"/>
        <v/>
      </c>
      <c r="I16521" s="218" t="str">
        <f t="shared" si="517"/>
        <v/>
      </c>
    </row>
    <row r="16522" spans="3:9" ht="15" customHeight="1">
      <c r="C16522" s="220" t="str">
        <f t="shared" si="516"/>
        <v/>
      </c>
      <c r="I16522" s="218" t="str">
        <f t="shared" si="517"/>
        <v/>
      </c>
    </row>
    <row r="16523" spans="3:9" ht="15" customHeight="1">
      <c r="C16523" s="220" t="str">
        <f t="shared" si="516"/>
        <v/>
      </c>
      <c r="I16523" s="218" t="str">
        <f t="shared" si="517"/>
        <v/>
      </c>
    </row>
    <row r="16524" spans="3:9" ht="15" customHeight="1">
      <c r="C16524" s="220" t="str">
        <f t="shared" si="516"/>
        <v/>
      </c>
      <c r="I16524" s="218" t="str">
        <f t="shared" si="517"/>
        <v/>
      </c>
    </row>
    <row r="16525" spans="3:9" ht="15" customHeight="1">
      <c r="C16525" s="220" t="str">
        <f t="shared" si="516"/>
        <v/>
      </c>
      <c r="I16525" s="218" t="str">
        <f t="shared" si="517"/>
        <v/>
      </c>
    </row>
    <row r="16526" spans="3:9" ht="15" customHeight="1">
      <c r="C16526" s="220" t="str">
        <f t="shared" si="516"/>
        <v/>
      </c>
      <c r="I16526" s="218" t="str">
        <f t="shared" si="517"/>
        <v/>
      </c>
    </row>
    <row r="16527" spans="3:9" ht="15" customHeight="1">
      <c r="C16527" s="220" t="str">
        <f t="shared" si="516"/>
        <v/>
      </c>
      <c r="I16527" s="218" t="str">
        <f t="shared" si="517"/>
        <v/>
      </c>
    </row>
    <row r="16528" spans="3:9" ht="15" customHeight="1">
      <c r="C16528" s="220" t="str">
        <f t="shared" si="516"/>
        <v/>
      </c>
      <c r="I16528" s="218" t="str">
        <f t="shared" si="517"/>
        <v/>
      </c>
    </row>
    <row r="16529" spans="3:9" ht="15" customHeight="1">
      <c r="C16529" s="220" t="str">
        <f t="shared" si="516"/>
        <v/>
      </c>
      <c r="I16529" s="218" t="str">
        <f t="shared" si="517"/>
        <v/>
      </c>
    </row>
    <row r="16530" spans="3:9" ht="15" customHeight="1">
      <c r="C16530" s="220" t="str">
        <f t="shared" si="516"/>
        <v/>
      </c>
      <c r="I16530" s="218" t="str">
        <f t="shared" si="517"/>
        <v/>
      </c>
    </row>
    <row r="16531" spans="3:9" ht="15" customHeight="1">
      <c r="C16531" s="220" t="str">
        <f t="shared" si="516"/>
        <v/>
      </c>
      <c r="I16531" s="218" t="str">
        <f t="shared" si="517"/>
        <v/>
      </c>
    </row>
    <row r="16532" spans="3:9" ht="15" customHeight="1">
      <c r="C16532" s="220" t="str">
        <f t="shared" si="516"/>
        <v/>
      </c>
      <c r="I16532" s="218" t="str">
        <f t="shared" si="517"/>
        <v/>
      </c>
    </row>
    <row r="16533" spans="3:9" ht="15" customHeight="1">
      <c r="C16533" s="220" t="str">
        <f t="shared" si="516"/>
        <v/>
      </c>
      <c r="I16533" s="218" t="str">
        <f t="shared" si="517"/>
        <v/>
      </c>
    </row>
    <row r="16534" spans="3:9" ht="15" customHeight="1">
      <c r="C16534" s="220" t="str">
        <f t="shared" si="516"/>
        <v/>
      </c>
      <c r="I16534" s="218" t="str">
        <f t="shared" si="517"/>
        <v/>
      </c>
    </row>
    <row r="16535" spans="3:9" ht="15" customHeight="1">
      <c r="C16535" s="220" t="str">
        <f t="shared" si="516"/>
        <v/>
      </c>
      <c r="I16535" s="218" t="str">
        <f t="shared" si="517"/>
        <v/>
      </c>
    </row>
    <row r="16536" spans="3:9" ht="15" customHeight="1">
      <c r="C16536" s="220" t="str">
        <f t="shared" si="516"/>
        <v/>
      </c>
      <c r="I16536" s="218" t="str">
        <f t="shared" si="517"/>
        <v/>
      </c>
    </row>
    <row r="16537" spans="3:9" ht="15" customHeight="1">
      <c r="C16537" s="220" t="str">
        <f t="shared" si="516"/>
        <v/>
      </c>
      <c r="I16537" s="218" t="str">
        <f t="shared" si="517"/>
        <v/>
      </c>
    </row>
    <row r="16538" spans="3:9" ht="15" customHeight="1">
      <c r="C16538" s="220" t="str">
        <f t="shared" si="516"/>
        <v/>
      </c>
      <c r="I16538" s="218" t="str">
        <f t="shared" si="517"/>
        <v/>
      </c>
    </row>
    <row r="16539" spans="3:9" ht="15" customHeight="1">
      <c r="C16539" s="220" t="str">
        <f t="shared" si="516"/>
        <v/>
      </c>
      <c r="I16539" s="218" t="str">
        <f t="shared" si="517"/>
        <v/>
      </c>
    </row>
    <row r="16540" spans="3:9" ht="15" customHeight="1">
      <c r="C16540" s="220" t="str">
        <f t="shared" si="516"/>
        <v/>
      </c>
      <c r="I16540" s="218" t="str">
        <f t="shared" si="517"/>
        <v/>
      </c>
    </row>
    <row r="16541" spans="3:9" ht="15" customHeight="1">
      <c r="C16541" s="220" t="str">
        <f t="shared" si="516"/>
        <v/>
      </c>
      <c r="I16541" s="218" t="str">
        <f t="shared" si="517"/>
        <v/>
      </c>
    </row>
    <row r="16542" spans="3:9" ht="15" customHeight="1">
      <c r="C16542" s="220" t="str">
        <f t="shared" si="516"/>
        <v/>
      </c>
      <c r="I16542" s="218" t="str">
        <f t="shared" si="517"/>
        <v/>
      </c>
    </row>
    <row r="16543" spans="3:9" ht="15" customHeight="1">
      <c r="C16543" s="220" t="str">
        <f t="shared" si="516"/>
        <v/>
      </c>
      <c r="I16543" s="218" t="str">
        <f t="shared" si="517"/>
        <v/>
      </c>
    </row>
    <row r="16544" spans="3:9" ht="15" customHeight="1">
      <c r="C16544" s="220" t="str">
        <f t="shared" si="516"/>
        <v/>
      </c>
      <c r="I16544" s="218" t="str">
        <f t="shared" si="517"/>
        <v/>
      </c>
    </row>
    <row r="16545" spans="3:9" ht="15" customHeight="1">
      <c r="C16545" s="220" t="str">
        <f t="shared" si="516"/>
        <v/>
      </c>
      <c r="I16545" s="218" t="str">
        <f t="shared" si="517"/>
        <v/>
      </c>
    </row>
    <row r="16546" spans="3:9" ht="15" customHeight="1">
      <c r="C16546" s="220" t="str">
        <f t="shared" si="516"/>
        <v/>
      </c>
      <c r="I16546" s="218" t="str">
        <f t="shared" si="517"/>
        <v/>
      </c>
    </row>
    <row r="16547" spans="3:9" ht="15" customHeight="1">
      <c r="C16547" s="220" t="str">
        <f t="shared" si="516"/>
        <v/>
      </c>
      <c r="I16547" s="218" t="str">
        <f t="shared" si="517"/>
        <v/>
      </c>
    </row>
    <row r="16548" spans="3:9" ht="15" customHeight="1">
      <c r="C16548" s="220" t="str">
        <f t="shared" si="516"/>
        <v/>
      </c>
      <c r="I16548" s="218" t="str">
        <f t="shared" si="517"/>
        <v/>
      </c>
    </row>
    <row r="16549" spans="3:9" ht="15" customHeight="1">
      <c r="C16549" s="220" t="str">
        <f t="shared" si="516"/>
        <v/>
      </c>
      <c r="I16549" s="218" t="str">
        <f t="shared" si="517"/>
        <v/>
      </c>
    </row>
    <row r="16550" spans="3:9" ht="15" customHeight="1">
      <c r="C16550" s="220" t="str">
        <f t="shared" si="516"/>
        <v/>
      </c>
      <c r="I16550" s="218" t="str">
        <f t="shared" si="517"/>
        <v/>
      </c>
    </row>
    <row r="16551" spans="3:9" ht="15" customHeight="1">
      <c r="C16551" s="220" t="str">
        <f t="shared" si="516"/>
        <v/>
      </c>
      <c r="I16551" s="218" t="str">
        <f t="shared" si="517"/>
        <v/>
      </c>
    </row>
    <row r="16552" spans="3:9" ht="15" customHeight="1">
      <c r="C16552" s="220" t="str">
        <f t="shared" si="516"/>
        <v/>
      </c>
      <c r="I16552" s="218" t="str">
        <f t="shared" si="517"/>
        <v/>
      </c>
    </row>
    <row r="16553" spans="3:9" ht="15" customHeight="1">
      <c r="C16553" s="220" t="str">
        <f t="shared" si="516"/>
        <v/>
      </c>
      <c r="I16553" s="218" t="str">
        <f t="shared" si="517"/>
        <v/>
      </c>
    </row>
    <row r="16554" spans="3:9" ht="15" customHeight="1">
      <c r="C16554" s="220" t="str">
        <f t="shared" si="516"/>
        <v/>
      </c>
      <c r="I16554" s="218" t="str">
        <f t="shared" si="517"/>
        <v/>
      </c>
    </row>
    <row r="16555" spans="3:9" ht="15" customHeight="1">
      <c r="C16555" s="220" t="str">
        <f t="shared" si="516"/>
        <v/>
      </c>
      <c r="I16555" s="218" t="str">
        <f t="shared" si="517"/>
        <v/>
      </c>
    </row>
    <row r="16556" spans="3:9" ht="15" customHeight="1">
      <c r="C16556" s="220" t="str">
        <f t="shared" si="516"/>
        <v/>
      </c>
      <c r="I16556" s="218" t="str">
        <f t="shared" si="517"/>
        <v/>
      </c>
    </row>
    <row r="16557" spans="3:9" ht="15" customHeight="1">
      <c r="C16557" s="220" t="str">
        <f t="shared" si="516"/>
        <v/>
      </c>
      <c r="I16557" s="218" t="str">
        <f t="shared" si="517"/>
        <v/>
      </c>
    </row>
    <row r="16558" spans="3:9" ht="15" customHeight="1">
      <c r="C16558" s="220" t="str">
        <f t="shared" si="516"/>
        <v/>
      </c>
      <c r="I16558" s="218" t="str">
        <f t="shared" si="517"/>
        <v/>
      </c>
    </row>
    <row r="16559" spans="3:9" ht="15" customHeight="1">
      <c r="C16559" s="220" t="str">
        <f t="shared" si="516"/>
        <v/>
      </c>
      <c r="I16559" s="218" t="str">
        <f t="shared" si="517"/>
        <v/>
      </c>
    </row>
    <row r="16560" spans="3:9" ht="15" customHeight="1">
      <c r="C16560" s="220" t="str">
        <f t="shared" si="516"/>
        <v/>
      </c>
      <c r="I16560" s="218" t="str">
        <f t="shared" si="517"/>
        <v/>
      </c>
    </row>
    <row r="16561" spans="3:9" ht="15" customHeight="1">
      <c r="C16561" s="220" t="str">
        <f t="shared" si="516"/>
        <v/>
      </c>
      <c r="I16561" s="218" t="str">
        <f t="shared" si="517"/>
        <v/>
      </c>
    </row>
    <row r="16562" spans="3:9" ht="15" customHeight="1">
      <c r="C16562" s="220" t="str">
        <f t="shared" si="516"/>
        <v/>
      </c>
      <c r="I16562" s="218" t="str">
        <f t="shared" si="517"/>
        <v/>
      </c>
    </row>
    <row r="16563" spans="3:9" ht="15" customHeight="1">
      <c r="C16563" s="220" t="str">
        <f t="shared" si="516"/>
        <v/>
      </c>
      <c r="I16563" s="218" t="str">
        <f t="shared" si="517"/>
        <v/>
      </c>
    </row>
    <row r="16564" spans="3:9" ht="15" customHeight="1">
      <c r="C16564" s="220" t="str">
        <f t="shared" si="516"/>
        <v/>
      </c>
      <c r="I16564" s="218" t="str">
        <f t="shared" si="517"/>
        <v/>
      </c>
    </row>
    <row r="16565" spans="3:9" ht="15" customHeight="1">
      <c r="C16565" s="220" t="str">
        <f t="shared" si="516"/>
        <v/>
      </c>
      <c r="I16565" s="218" t="str">
        <f t="shared" si="517"/>
        <v/>
      </c>
    </row>
    <row r="16566" spans="3:9" ht="15" customHeight="1">
      <c r="C16566" s="220" t="str">
        <f t="shared" si="516"/>
        <v/>
      </c>
      <c r="I16566" s="218" t="str">
        <f t="shared" si="517"/>
        <v/>
      </c>
    </row>
    <row r="16567" spans="3:9" ht="15" customHeight="1">
      <c r="C16567" s="220" t="str">
        <f t="shared" si="516"/>
        <v/>
      </c>
      <c r="I16567" s="218" t="str">
        <f t="shared" si="517"/>
        <v/>
      </c>
    </row>
    <row r="16568" spans="3:9" ht="15" customHeight="1">
      <c r="C16568" s="220" t="str">
        <f t="shared" si="516"/>
        <v/>
      </c>
      <c r="I16568" s="218" t="str">
        <f t="shared" si="517"/>
        <v/>
      </c>
    </row>
    <row r="16569" spans="3:9" ht="15" customHeight="1">
      <c r="C16569" s="220" t="str">
        <f t="shared" si="516"/>
        <v/>
      </c>
      <c r="I16569" s="218" t="str">
        <f t="shared" si="517"/>
        <v/>
      </c>
    </row>
    <row r="16570" spans="3:9" ht="15" customHeight="1">
      <c r="C16570" s="220" t="str">
        <f t="shared" si="516"/>
        <v/>
      </c>
      <c r="I16570" s="218" t="str">
        <f t="shared" si="517"/>
        <v/>
      </c>
    </row>
    <row r="16571" spans="3:9" ht="15" customHeight="1">
      <c r="C16571" s="220" t="str">
        <f t="shared" si="516"/>
        <v/>
      </c>
      <c r="I16571" s="218" t="str">
        <f t="shared" si="517"/>
        <v/>
      </c>
    </row>
    <row r="16572" spans="3:9" ht="15" customHeight="1">
      <c r="C16572" s="220" t="str">
        <f t="shared" si="516"/>
        <v/>
      </c>
      <c r="I16572" s="218" t="str">
        <f t="shared" si="517"/>
        <v/>
      </c>
    </row>
    <row r="16573" spans="3:9" ht="15" customHeight="1">
      <c r="C16573" s="220" t="str">
        <f t="shared" si="516"/>
        <v/>
      </c>
      <c r="I16573" s="218" t="str">
        <f t="shared" si="517"/>
        <v/>
      </c>
    </row>
    <row r="16574" spans="3:9" ht="15" customHeight="1">
      <c r="C16574" s="220" t="str">
        <f t="shared" si="516"/>
        <v/>
      </c>
      <c r="I16574" s="218" t="str">
        <f t="shared" si="517"/>
        <v/>
      </c>
    </row>
    <row r="16575" spans="3:9" ht="15" customHeight="1">
      <c r="C16575" s="220" t="str">
        <f t="shared" si="516"/>
        <v/>
      </c>
      <c r="I16575" s="218" t="str">
        <f t="shared" si="517"/>
        <v/>
      </c>
    </row>
    <row r="16576" spans="3:9" ht="15" customHeight="1">
      <c r="C16576" s="220" t="str">
        <f t="shared" si="516"/>
        <v/>
      </c>
      <c r="I16576" s="218" t="str">
        <f t="shared" si="517"/>
        <v/>
      </c>
    </row>
    <row r="16577" spans="3:9" ht="15" customHeight="1">
      <c r="C16577" s="220" t="str">
        <f t="shared" si="516"/>
        <v/>
      </c>
      <c r="I16577" s="218" t="str">
        <f t="shared" si="517"/>
        <v/>
      </c>
    </row>
    <row r="16578" spans="3:9" ht="15" customHeight="1">
      <c r="C16578" s="220" t="str">
        <f t="shared" si="516"/>
        <v/>
      </c>
      <c r="I16578" s="218" t="str">
        <f t="shared" si="517"/>
        <v/>
      </c>
    </row>
    <row r="16579" spans="3:9" ht="15" customHeight="1">
      <c r="C16579" s="220" t="str">
        <f t="shared" si="516"/>
        <v/>
      </c>
      <c r="I16579" s="218" t="str">
        <f t="shared" si="517"/>
        <v/>
      </c>
    </row>
    <row r="16580" spans="3:9" ht="15" customHeight="1">
      <c r="C16580" s="220" t="str">
        <f t="shared" si="516"/>
        <v/>
      </c>
      <c r="I16580" s="218" t="str">
        <f t="shared" si="517"/>
        <v/>
      </c>
    </row>
    <row r="16581" spans="3:9" ht="15" customHeight="1">
      <c r="C16581" s="220" t="str">
        <f t="shared" si="516"/>
        <v/>
      </c>
      <c r="I16581" s="218" t="str">
        <f t="shared" si="517"/>
        <v/>
      </c>
    </row>
    <row r="16582" spans="3:9" ht="15" customHeight="1">
      <c r="C16582" s="220" t="str">
        <f t="shared" ref="C16582:C16645" si="518">IF(B16582="","",MONTH(B16582))</f>
        <v/>
      </c>
      <c r="I16582" s="218" t="str">
        <f t="shared" ref="I16582:I16645" si="519">IF(H16582="","",IF(E16582="","Não deixe campos em branco, a planilha resumo de custos e despesas necessita deles para funcionar",IF(F16582="","Não deixe campos em branco, a planilha resumo de custos e despesas necessita deles para funcionar",IF(G16582="","Não deixe campos em branco, a planilha resumo de custos e despesas necessita deles para funcionar",""))))</f>
        <v/>
      </c>
    </row>
    <row r="16583" spans="3:9" ht="15" customHeight="1">
      <c r="C16583" s="220" t="str">
        <f t="shared" si="518"/>
        <v/>
      </c>
      <c r="I16583" s="218" t="str">
        <f t="shared" si="519"/>
        <v/>
      </c>
    </row>
    <row r="16584" spans="3:9" ht="15" customHeight="1">
      <c r="C16584" s="220" t="str">
        <f t="shared" si="518"/>
        <v/>
      </c>
      <c r="I16584" s="218" t="str">
        <f t="shared" si="519"/>
        <v/>
      </c>
    </row>
    <row r="16585" spans="3:9" ht="15" customHeight="1">
      <c r="C16585" s="220" t="str">
        <f t="shared" si="518"/>
        <v/>
      </c>
      <c r="I16585" s="218" t="str">
        <f t="shared" si="519"/>
        <v/>
      </c>
    </row>
    <row r="16586" spans="3:9" ht="15" customHeight="1">
      <c r="C16586" s="220" t="str">
        <f t="shared" si="518"/>
        <v/>
      </c>
      <c r="I16586" s="218" t="str">
        <f t="shared" si="519"/>
        <v/>
      </c>
    </row>
    <row r="16587" spans="3:9" ht="15" customHeight="1">
      <c r="C16587" s="220" t="str">
        <f t="shared" si="518"/>
        <v/>
      </c>
      <c r="I16587" s="218" t="str">
        <f t="shared" si="519"/>
        <v/>
      </c>
    </row>
    <row r="16588" spans="3:9" ht="15" customHeight="1">
      <c r="C16588" s="220" t="str">
        <f t="shared" si="518"/>
        <v/>
      </c>
      <c r="I16588" s="218" t="str">
        <f t="shared" si="519"/>
        <v/>
      </c>
    </row>
    <row r="16589" spans="3:9" ht="15" customHeight="1">
      <c r="C16589" s="220" t="str">
        <f t="shared" si="518"/>
        <v/>
      </c>
      <c r="I16589" s="218" t="str">
        <f t="shared" si="519"/>
        <v/>
      </c>
    </row>
    <row r="16590" spans="3:9" ht="15" customHeight="1">
      <c r="C16590" s="220" t="str">
        <f t="shared" si="518"/>
        <v/>
      </c>
      <c r="I16590" s="218" t="str">
        <f t="shared" si="519"/>
        <v/>
      </c>
    </row>
    <row r="16591" spans="3:9" ht="15" customHeight="1">
      <c r="C16591" s="220" t="str">
        <f t="shared" si="518"/>
        <v/>
      </c>
      <c r="I16591" s="218" t="str">
        <f t="shared" si="519"/>
        <v/>
      </c>
    </row>
    <row r="16592" spans="3:9" ht="15" customHeight="1">
      <c r="C16592" s="220" t="str">
        <f t="shared" si="518"/>
        <v/>
      </c>
      <c r="I16592" s="218" t="str">
        <f t="shared" si="519"/>
        <v/>
      </c>
    </row>
    <row r="16593" spans="3:9" ht="15" customHeight="1">
      <c r="C16593" s="220" t="str">
        <f t="shared" si="518"/>
        <v/>
      </c>
      <c r="I16593" s="218" t="str">
        <f t="shared" si="519"/>
        <v/>
      </c>
    </row>
    <row r="16594" spans="3:9" ht="15" customHeight="1">
      <c r="C16594" s="220" t="str">
        <f t="shared" si="518"/>
        <v/>
      </c>
      <c r="I16594" s="218" t="str">
        <f t="shared" si="519"/>
        <v/>
      </c>
    </row>
    <row r="16595" spans="3:9" ht="15" customHeight="1">
      <c r="C16595" s="220" t="str">
        <f t="shared" si="518"/>
        <v/>
      </c>
      <c r="I16595" s="218" t="str">
        <f t="shared" si="519"/>
        <v/>
      </c>
    </row>
    <row r="16596" spans="3:9" ht="15" customHeight="1">
      <c r="C16596" s="220" t="str">
        <f t="shared" si="518"/>
        <v/>
      </c>
      <c r="I16596" s="218" t="str">
        <f t="shared" si="519"/>
        <v/>
      </c>
    </row>
    <row r="16597" spans="3:9" ht="15" customHeight="1">
      <c r="C16597" s="220" t="str">
        <f t="shared" si="518"/>
        <v/>
      </c>
      <c r="I16597" s="218" t="str">
        <f t="shared" si="519"/>
        <v/>
      </c>
    </row>
    <row r="16598" spans="3:9" ht="15" customHeight="1">
      <c r="C16598" s="220" t="str">
        <f t="shared" si="518"/>
        <v/>
      </c>
      <c r="I16598" s="218" t="str">
        <f t="shared" si="519"/>
        <v/>
      </c>
    </row>
    <row r="16599" spans="3:9" ht="15" customHeight="1">
      <c r="C16599" s="220" t="str">
        <f t="shared" si="518"/>
        <v/>
      </c>
      <c r="I16599" s="218" t="str">
        <f t="shared" si="519"/>
        <v/>
      </c>
    </row>
    <row r="16600" spans="3:9" ht="15" customHeight="1">
      <c r="C16600" s="220" t="str">
        <f t="shared" si="518"/>
        <v/>
      </c>
      <c r="I16600" s="218" t="str">
        <f t="shared" si="519"/>
        <v/>
      </c>
    </row>
    <row r="16601" spans="3:9" ht="15" customHeight="1">
      <c r="C16601" s="220" t="str">
        <f t="shared" si="518"/>
        <v/>
      </c>
      <c r="I16601" s="218" t="str">
        <f t="shared" si="519"/>
        <v/>
      </c>
    </row>
    <row r="16602" spans="3:9" ht="15" customHeight="1">
      <c r="C16602" s="220" t="str">
        <f t="shared" si="518"/>
        <v/>
      </c>
      <c r="I16602" s="218" t="str">
        <f t="shared" si="519"/>
        <v/>
      </c>
    </row>
    <row r="16603" spans="3:9" ht="15" customHeight="1">
      <c r="C16603" s="220" t="str">
        <f t="shared" si="518"/>
        <v/>
      </c>
      <c r="I16603" s="218" t="str">
        <f t="shared" si="519"/>
        <v/>
      </c>
    </row>
    <row r="16604" spans="3:9" ht="15" customHeight="1">
      <c r="C16604" s="220" t="str">
        <f t="shared" si="518"/>
        <v/>
      </c>
      <c r="I16604" s="218" t="str">
        <f t="shared" si="519"/>
        <v/>
      </c>
    </row>
    <row r="16605" spans="3:9" ht="15" customHeight="1">
      <c r="C16605" s="220" t="str">
        <f t="shared" si="518"/>
        <v/>
      </c>
      <c r="I16605" s="218" t="str">
        <f t="shared" si="519"/>
        <v/>
      </c>
    </row>
    <row r="16606" spans="3:9" ht="15" customHeight="1">
      <c r="C16606" s="220" t="str">
        <f t="shared" si="518"/>
        <v/>
      </c>
      <c r="I16606" s="218" t="str">
        <f t="shared" si="519"/>
        <v/>
      </c>
    </row>
    <row r="16607" spans="3:9" ht="15" customHeight="1">
      <c r="C16607" s="220" t="str">
        <f t="shared" si="518"/>
        <v/>
      </c>
      <c r="I16607" s="218" t="str">
        <f t="shared" si="519"/>
        <v/>
      </c>
    </row>
    <row r="16608" spans="3:9" ht="15" customHeight="1">
      <c r="C16608" s="220" t="str">
        <f t="shared" si="518"/>
        <v/>
      </c>
      <c r="I16608" s="218" t="str">
        <f t="shared" si="519"/>
        <v/>
      </c>
    </row>
    <row r="16609" spans="3:9" ht="15" customHeight="1">
      <c r="C16609" s="220" t="str">
        <f t="shared" si="518"/>
        <v/>
      </c>
      <c r="I16609" s="218" t="str">
        <f t="shared" si="519"/>
        <v/>
      </c>
    </row>
    <row r="16610" spans="3:9" ht="15" customHeight="1">
      <c r="C16610" s="220" t="str">
        <f t="shared" si="518"/>
        <v/>
      </c>
      <c r="I16610" s="218" t="str">
        <f t="shared" si="519"/>
        <v/>
      </c>
    </row>
    <row r="16611" spans="3:9" ht="15" customHeight="1">
      <c r="C16611" s="220" t="str">
        <f t="shared" si="518"/>
        <v/>
      </c>
      <c r="I16611" s="218" t="str">
        <f t="shared" si="519"/>
        <v/>
      </c>
    </row>
    <row r="16612" spans="3:9" ht="15" customHeight="1">
      <c r="C16612" s="220" t="str">
        <f t="shared" si="518"/>
        <v/>
      </c>
      <c r="I16612" s="218" t="str">
        <f t="shared" si="519"/>
        <v/>
      </c>
    </row>
    <row r="16613" spans="3:9" ht="15" customHeight="1">
      <c r="C16613" s="220" t="str">
        <f t="shared" si="518"/>
        <v/>
      </c>
      <c r="I16613" s="218" t="str">
        <f t="shared" si="519"/>
        <v/>
      </c>
    </row>
    <row r="16614" spans="3:9" ht="15" customHeight="1">
      <c r="C16614" s="220" t="str">
        <f t="shared" si="518"/>
        <v/>
      </c>
      <c r="I16614" s="218" t="str">
        <f t="shared" si="519"/>
        <v/>
      </c>
    </row>
    <row r="16615" spans="3:9" ht="15" customHeight="1">
      <c r="C16615" s="220" t="str">
        <f t="shared" si="518"/>
        <v/>
      </c>
      <c r="I16615" s="218" t="str">
        <f t="shared" si="519"/>
        <v/>
      </c>
    </row>
    <row r="16616" spans="3:9" ht="15" customHeight="1">
      <c r="C16616" s="220" t="str">
        <f t="shared" si="518"/>
        <v/>
      </c>
      <c r="I16616" s="218" t="str">
        <f t="shared" si="519"/>
        <v/>
      </c>
    </row>
    <row r="16617" spans="3:9" ht="15" customHeight="1">
      <c r="C16617" s="220" t="str">
        <f t="shared" si="518"/>
        <v/>
      </c>
      <c r="I16617" s="218" t="str">
        <f t="shared" si="519"/>
        <v/>
      </c>
    </row>
    <row r="16618" spans="3:9" ht="15" customHeight="1">
      <c r="C16618" s="220" t="str">
        <f t="shared" si="518"/>
        <v/>
      </c>
      <c r="I16618" s="218" t="str">
        <f t="shared" si="519"/>
        <v/>
      </c>
    </row>
    <row r="16619" spans="3:9" ht="15" customHeight="1">
      <c r="C16619" s="220" t="str">
        <f t="shared" si="518"/>
        <v/>
      </c>
      <c r="I16619" s="218" t="str">
        <f t="shared" si="519"/>
        <v/>
      </c>
    </row>
    <row r="16620" spans="3:9" ht="15" customHeight="1">
      <c r="C16620" s="220" t="str">
        <f t="shared" si="518"/>
        <v/>
      </c>
      <c r="I16620" s="218" t="str">
        <f t="shared" si="519"/>
        <v/>
      </c>
    </row>
    <row r="16621" spans="3:9" ht="15" customHeight="1">
      <c r="C16621" s="220" t="str">
        <f t="shared" si="518"/>
        <v/>
      </c>
      <c r="I16621" s="218" t="str">
        <f t="shared" si="519"/>
        <v/>
      </c>
    </row>
    <row r="16622" spans="3:9" ht="15" customHeight="1">
      <c r="C16622" s="220" t="str">
        <f t="shared" si="518"/>
        <v/>
      </c>
      <c r="I16622" s="218" t="str">
        <f t="shared" si="519"/>
        <v/>
      </c>
    </row>
    <row r="16623" spans="3:9" ht="15" customHeight="1">
      <c r="C16623" s="220" t="str">
        <f t="shared" si="518"/>
        <v/>
      </c>
      <c r="I16623" s="218" t="str">
        <f t="shared" si="519"/>
        <v/>
      </c>
    </row>
    <row r="16624" spans="3:9" ht="15" customHeight="1">
      <c r="C16624" s="220" t="str">
        <f t="shared" si="518"/>
        <v/>
      </c>
      <c r="I16624" s="218" t="str">
        <f t="shared" si="519"/>
        <v/>
      </c>
    </row>
    <row r="16625" spans="3:9" ht="15" customHeight="1">
      <c r="C16625" s="220" t="str">
        <f t="shared" si="518"/>
        <v/>
      </c>
      <c r="I16625" s="218" t="str">
        <f t="shared" si="519"/>
        <v/>
      </c>
    </row>
    <row r="16626" spans="3:9" ht="15" customHeight="1">
      <c r="C16626" s="220" t="str">
        <f t="shared" si="518"/>
        <v/>
      </c>
      <c r="I16626" s="218" t="str">
        <f t="shared" si="519"/>
        <v/>
      </c>
    </row>
    <row r="16627" spans="3:9" ht="15" customHeight="1">
      <c r="C16627" s="220" t="str">
        <f t="shared" si="518"/>
        <v/>
      </c>
      <c r="I16627" s="218" t="str">
        <f t="shared" si="519"/>
        <v/>
      </c>
    </row>
    <row r="16628" spans="3:9" ht="15" customHeight="1">
      <c r="C16628" s="220" t="str">
        <f t="shared" si="518"/>
        <v/>
      </c>
      <c r="I16628" s="218" t="str">
        <f t="shared" si="519"/>
        <v/>
      </c>
    </row>
    <row r="16629" spans="3:9" ht="15" customHeight="1">
      <c r="C16629" s="220" t="str">
        <f t="shared" si="518"/>
        <v/>
      </c>
      <c r="I16629" s="218" t="str">
        <f t="shared" si="519"/>
        <v/>
      </c>
    </row>
    <row r="16630" spans="3:9" ht="15" customHeight="1">
      <c r="C16630" s="220" t="str">
        <f t="shared" si="518"/>
        <v/>
      </c>
      <c r="I16630" s="218" t="str">
        <f t="shared" si="519"/>
        <v/>
      </c>
    </row>
    <row r="16631" spans="3:9" ht="15" customHeight="1">
      <c r="C16631" s="220" t="str">
        <f t="shared" si="518"/>
        <v/>
      </c>
      <c r="I16631" s="218" t="str">
        <f t="shared" si="519"/>
        <v/>
      </c>
    </row>
    <row r="16632" spans="3:9" ht="15" customHeight="1">
      <c r="C16632" s="220" t="str">
        <f t="shared" si="518"/>
        <v/>
      </c>
      <c r="I16632" s="218" t="str">
        <f t="shared" si="519"/>
        <v/>
      </c>
    </row>
    <row r="16633" spans="3:9" ht="15" customHeight="1">
      <c r="C16633" s="220" t="str">
        <f t="shared" si="518"/>
        <v/>
      </c>
      <c r="I16633" s="218" t="str">
        <f t="shared" si="519"/>
        <v/>
      </c>
    </row>
    <row r="16634" spans="3:9" ht="15" customHeight="1">
      <c r="C16634" s="220" t="str">
        <f t="shared" si="518"/>
        <v/>
      </c>
      <c r="I16634" s="218" t="str">
        <f t="shared" si="519"/>
        <v/>
      </c>
    </row>
    <row r="16635" spans="3:9" ht="15" customHeight="1">
      <c r="C16635" s="220" t="str">
        <f t="shared" si="518"/>
        <v/>
      </c>
      <c r="I16635" s="218" t="str">
        <f t="shared" si="519"/>
        <v/>
      </c>
    </row>
    <row r="16636" spans="3:9" ht="15" customHeight="1">
      <c r="C16636" s="220" t="str">
        <f t="shared" si="518"/>
        <v/>
      </c>
      <c r="I16636" s="218" t="str">
        <f t="shared" si="519"/>
        <v/>
      </c>
    </row>
    <row r="16637" spans="3:9" ht="15" customHeight="1">
      <c r="C16637" s="220" t="str">
        <f t="shared" si="518"/>
        <v/>
      </c>
      <c r="I16637" s="218" t="str">
        <f t="shared" si="519"/>
        <v/>
      </c>
    </row>
    <row r="16638" spans="3:9" ht="15" customHeight="1">
      <c r="C16638" s="220" t="str">
        <f t="shared" si="518"/>
        <v/>
      </c>
      <c r="I16638" s="218" t="str">
        <f t="shared" si="519"/>
        <v/>
      </c>
    </row>
    <row r="16639" spans="3:9" ht="15" customHeight="1">
      <c r="C16639" s="220" t="str">
        <f t="shared" si="518"/>
        <v/>
      </c>
      <c r="I16639" s="218" t="str">
        <f t="shared" si="519"/>
        <v/>
      </c>
    </row>
    <row r="16640" spans="3:9" ht="15" customHeight="1">
      <c r="C16640" s="220" t="str">
        <f t="shared" si="518"/>
        <v/>
      </c>
      <c r="I16640" s="218" t="str">
        <f t="shared" si="519"/>
        <v/>
      </c>
    </row>
    <row r="16641" spans="3:9" ht="15" customHeight="1">
      <c r="C16641" s="220" t="str">
        <f t="shared" si="518"/>
        <v/>
      </c>
      <c r="I16641" s="218" t="str">
        <f t="shared" si="519"/>
        <v/>
      </c>
    </row>
    <row r="16642" spans="3:9" ht="15" customHeight="1">
      <c r="C16642" s="220" t="str">
        <f t="shared" si="518"/>
        <v/>
      </c>
      <c r="I16642" s="218" t="str">
        <f t="shared" si="519"/>
        <v/>
      </c>
    </row>
    <row r="16643" spans="3:9" ht="15" customHeight="1">
      <c r="C16643" s="220" t="str">
        <f t="shared" si="518"/>
        <v/>
      </c>
      <c r="I16643" s="218" t="str">
        <f t="shared" si="519"/>
        <v/>
      </c>
    </row>
    <row r="16644" spans="3:9" ht="15" customHeight="1">
      <c r="C16644" s="220" t="str">
        <f t="shared" si="518"/>
        <v/>
      </c>
      <c r="I16644" s="218" t="str">
        <f t="shared" si="519"/>
        <v/>
      </c>
    </row>
    <row r="16645" spans="3:9" ht="15" customHeight="1">
      <c r="C16645" s="220" t="str">
        <f t="shared" si="518"/>
        <v/>
      </c>
      <c r="I16645" s="218" t="str">
        <f t="shared" si="519"/>
        <v/>
      </c>
    </row>
    <row r="16646" spans="3:9" ht="15" customHeight="1">
      <c r="C16646" s="220" t="str">
        <f t="shared" ref="C16646:C16709" si="520">IF(B16646="","",MONTH(B16646))</f>
        <v/>
      </c>
      <c r="I16646" s="218" t="str">
        <f t="shared" ref="I16646:I16709" si="521">IF(H16646="","",IF(E16646="","Não deixe campos em branco, a planilha resumo de custos e despesas necessita deles para funcionar",IF(F16646="","Não deixe campos em branco, a planilha resumo de custos e despesas necessita deles para funcionar",IF(G16646="","Não deixe campos em branco, a planilha resumo de custos e despesas necessita deles para funcionar",""))))</f>
        <v/>
      </c>
    </row>
    <row r="16647" spans="3:9" ht="15" customHeight="1">
      <c r="C16647" s="220" t="str">
        <f t="shared" si="520"/>
        <v/>
      </c>
      <c r="I16647" s="218" t="str">
        <f t="shared" si="521"/>
        <v/>
      </c>
    </row>
    <row r="16648" spans="3:9" ht="15" customHeight="1">
      <c r="C16648" s="220" t="str">
        <f t="shared" si="520"/>
        <v/>
      </c>
      <c r="I16648" s="218" t="str">
        <f t="shared" si="521"/>
        <v/>
      </c>
    </row>
    <row r="16649" spans="3:9" ht="15" customHeight="1">
      <c r="C16649" s="220" t="str">
        <f t="shared" si="520"/>
        <v/>
      </c>
      <c r="I16649" s="218" t="str">
        <f t="shared" si="521"/>
        <v/>
      </c>
    </row>
    <row r="16650" spans="3:9" ht="15" customHeight="1">
      <c r="C16650" s="220" t="str">
        <f t="shared" si="520"/>
        <v/>
      </c>
      <c r="I16650" s="218" t="str">
        <f t="shared" si="521"/>
        <v/>
      </c>
    </row>
    <row r="16651" spans="3:9" ht="15" customHeight="1">
      <c r="C16651" s="220" t="str">
        <f t="shared" si="520"/>
        <v/>
      </c>
      <c r="I16651" s="218" t="str">
        <f t="shared" si="521"/>
        <v/>
      </c>
    </row>
    <row r="16652" spans="3:9" ht="15" customHeight="1">
      <c r="C16652" s="220" t="str">
        <f t="shared" si="520"/>
        <v/>
      </c>
      <c r="I16652" s="218" t="str">
        <f t="shared" si="521"/>
        <v/>
      </c>
    </row>
    <row r="16653" spans="3:9" ht="15" customHeight="1">
      <c r="C16653" s="220" t="str">
        <f t="shared" si="520"/>
        <v/>
      </c>
      <c r="I16653" s="218" t="str">
        <f t="shared" si="521"/>
        <v/>
      </c>
    </row>
    <row r="16654" spans="3:9" ht="15" customHeight="1">
      <c r="C16654" s="220" t="str">
        <f t="shared" si="520"/>
        <v/>
      </c>
      <c r="I16654" s="218" t="str">
        <f t="shared" si="521"/>
        <v/>
      </c>
    </row>
    <row r="16655" spans="3:9" ht="15" customHeight="1">
      <c r="C16655" s="220" t="str">
        <f t="shared" si="520"/>
        <v/>
      </c>
      <c r="I16655" s="218" t="str">
        <f t="shared" si="521"/>
        <v/>
      </c>
    </row>
    <row r="16656" spans="3:9" ht="15" customHeight="1">
      <c r="C16656" s="220" t="str">
        <f t="shared" si="520"/>
        <v/>
      </c>
      <c r="I16656" s="218" t="str">
        <f t="shared" si="521"/>
        <v/>
      </c>
    </row>
    <row r="16657" spans="3:9" ht="15" customHeight="1">
      <c r="C16657" s="220" t="str">
        <f t="shared" si="520"/>
        <v/>
      </c>
      <c r="I16657" s="218" t="str">
        <f t="shared" si="521"/>
        <v/>
      </c>
    </row>
    <row r="16658" spans="3:9" ht="15" customHeight="1">
      <c r="C16658" s="220" t="str">
        <f t="shared" si="520"/>
        <v/>
      </c>
      <c r="I16658" s="218" t="str">
        <f t="shared" si="521"/>
        <v/>
      </c>
    </row>
    <row r="16659" spans="3:9" ht="15" customHeight="1">
      <c r="C16659" s="220" t="str">
        <f t="shared" si="520"/>
        <v/>
      </c>
      <c r="I16659" s="218" t="str">
        <f t="shared" si="521"/>
        <v/>
      </c>
    </row>
    <row r="16660" spans="3:9" ht="15" customHeight="1">
      <c r="C16660" s="220" t="str">
        <f t="shared" si="520"/>
        <v/>
      </c>
      <c r="I16660" s="218" t="str">
        <f t="shared" si="521"/>
        <v/>
      </c>
    </row>
    <row r="16661" spans="3:9" ht="15" customHeight="1">
      <c r="C16661" s="220" t="str">
        <f t="shared" si="520"/>
        <v/>
      </c>
      <c r="I16661" s="218" t="str">
        <f t="shared" si="521"/>
        <v/>
      </c>
    </row>
    <row r="16662" spans="3:9" ht="15" customHeight="1">
      <c r="C16662" s="220" t="str">
        <f t="shared" si="520"/>
        <v/>
      </c>
      <c r="I16662" s="218" t="str">
        <f t="shared" si="521"/>
        <v/>
      </c>
    </row>
    <row r="16663" spans="3:9" ht="15" customHeight="1">
      <c r="C16663" s="220" t="str">
        <f t="shared" si="520"/>
        <v/>
      </c>
      <c r="I16663" s="218" t="str">
        <f t="shared" si="521"/>
        <v/>
      </c>
    </row>
    <row r="16664" spans="3:9" ht="15" customHeight="1">
      <c r="C16664" s="220" t="str">
        <f t="shared" si="520"/>
        <v/>
      </c>
      <c r="I16664" s="218" t="str">
        <f t="shared" si="521"/>
        <v/>
      </c>
    </row>
    <row r="16665" spans="3:9" ht="15" customHeight="1">
      <c r="C16665" s="220" t="str">
        <f t="shared" si="520"/>
        <v/>
      </c>
      <c r="I16665" s="218" t="str">
        <f t="shared" si="521"/>
        <v/>
      </c>
    </row>
    <row r="16666" spans="3:9" ht="15" customHeight="1">
      <c r="C16666" s="220" t="str">
        <f t="shared" si="520"/>
        <v/>
      </c>
      <c r="I16666" s="218" t="str">
        <f t="shared" si="521"/>
        <v/>
      </c>
    </row>
    <row r="16667" spans="3:9" ht="15" customHeight="1">
      <c r="C16667" s="220" t="str">
        <f t="shared" si="520"/>
        <v/>
      </c>
      <c r="I16667" s="218" t="str">
        <f t="shared" si="521"/>
        <v/>
      </c>
    </row>
    <row r="16668" spans="3:9" ht="15" customHeight="1">
      <c r="C16668" s="220" t="str">
        <f t="shared" si="520"/>
        <v/>
      </c>
      <c r="I16668" s="218" t="str">
        <f t="shared" si="521"/>
        <v/>
      </c>
    </row>
    <row r="16669" spans="3:9" ht="15" customHeight="1">
      <c r="C16669" s="220" t="str">
        <f t="shared" si="520"/>
        <v/>
      </c>
      <c r="I16669" s="218" t="str">
        <f t="shared" si="521"/>
        <v/>
      </c>
    </row>
    <row r="16670" spans="3:9" ht="15" customHeight="1">
      <c r="C16670" s="220" t="str">
        <f t="shared" si="520"/>
        <v/>
      </c>
      <c r="I16670" s="218" t="str">
        <f t="shared" si="521"/>
        <v/>
      </c>
    </row>
    <row r="16671" spans="3:9" ht="15" customHeight="1">
      <c r="C16671" s="220" t="str">
        <f t="shared" si="520"/>
        <v/>
      </c>
      <c r="I16671" s="218" t="str">
        <f t="shared" si="521"/>
        <v/>
      </c>
    </row>
    <row r="16672" spans="3:9" ht="15" customHeight="1">
      <c r="C16672" s="220" t="str">
        <f t="shared" si="520"/>
        <v/>
      </c>
      <c r="I16672" s="218" t="str">
        <f t="shared" si="521"/>
        <v/>
      </c>
    </row>
    <row r="16673" spans="3:9" ht="15" customHeight="1">
      <c r="C16673" s="220" t="str">
        <f t="shared" si="520"/>
        <v/>
      </c>
      <c r="I16673" s="218" t="str">
        <f t="shared" si="521"/>
        <v/>
      </c>
    </row>
    <row r="16674" spans="3:9" ht="15" customHeight="1">
      <c r="C16674" s="220" t="str">
        <f t="shared" si="520"/>
        <v/>
      </c>
      <c r="I16674" s="218" t="str">
        <f t="shared" si="521"/>
        <v/>
      </c>
    </row>
    <row r="16675" spans="3:9" ht="15" customHeight="1">
      <c r="C16675" s="220" t="str">
        <f t="shared" si="520"/>
        <v/>
      </c>
      <c r="I16675" s="218" t="str">
        <f t="shared" si="521"/>
        <v/>
      </c>
    </row>
    <row r="16676" spans="3:9" ht="15" customHeight="1">
      <c r="C16676" s="220" t="str">
        <f t="shared" si="520"/>
        <v/>
      </c>
      <c r="I16676" s="218" t="str">
        <f t="shared" si="521"/>
        <v/>
      </c>
    </row>
    <row r="16677" spans="3:9" ht="15" customHeight="1">
      <c r="C16677" s="220" t="str">
        <f t="shared" si="520"/>
        <v/>
      </c>
      <c r="I16677" s="218" t="str">
        <f t="shared" si="521"/>
        <v/>
      </c>
    </row>
    <row r="16678" spans="3:9" ht="15" customHeight="1">
      <c r="C16678" s="220" t="str">
        <f t="shared" si="520"/>
        <v/>
      </c>
      <c r="I16678" s="218" t="str">
        <f t="shared" si="521"/>
        <v/>
      </c>
    </row>
    <row r="16679" spans="3:9" ht="15" customHeight="1">
      <c r="C16679" s="220" t="str">
        <f t="shared" si="520"/>
        <v/>
      </c>
      <c r="I16679" s="218" t="str">
        <f t="shared" si="521"/>
        <v/>
      </c>
    </row>
    <row r="16680" spans="3:9" ht="15" customHeight="1">
      <c r="C16680" s="220" t="str">
        <f t="shared" si="520"/>
        <v/>
      </c>
      <c r="I16680" s="218" t="str">
        <f t="shared" si="521"/>
        <v/>
      </c>
    </row>
    <row r="16681" spans="3:9" ht="15" customHeight="1">
      <c r="C16681" s="220" t="str">
        <f t="shared" si="520"/>
        <v/>
      </c>
      <c r="I16681" s="218" t="str">
        <f t="shared" si="521"/>
        <v/>
      </c>
    </row>
    <row r="16682" spans="3:9" ht="15" customHeight="1">
      <c r="C16682" s="220" t="str">
        <f t="shared" si="520"/>
        <v/>
      </c>
      <c r="I16682" s="218" t="str">
        <f t="shared" si="521"/>
        <v/>
      </c>
    </row>
    <row r="16683" spans="3:9" ht="15" customHeight="1">
      <c r="C16683" s="220" t="str">
        <f t="shared" si="520"/>
        <v/>
      </c>
      <c r="I16683" s="218" t="str">
        <f t="shared" si="521"/>
        <v/>
      </c>
    </row>
    <row r="16684" spans="3:9" ht="15" customHeight="1">
      <c r="C16684" s="220" t="str">
        <f t="shared" si="520"/>
        <v/>
      </c>
      <c r="I16684" s="218" t="str">
        <f t="shared" si="521"/>
        <v/>
      </c>
    </row>
    <row r="16685" spans="3:9" ht="15" customHeight="1">
      <c r="C16685" s="220" t="str">
        <f t="shared" si="520"/>
        <v/>
      </c>
      <c r="I16685" s="218" t="str">
        <f t="shared" si="521"/>
        <v/>
      </c>
    </row>
    <row r="16686" spans="3:9" ht="15" customHeight="1">
      <c r="C16686" s="220" t="str">
        <f t="shared" si="520"/>
        <v/>
      </c>
      <c r="I16686" s="218" t="str">
        <f t="shared" si="521"/>
        <v/>
      </c>
    </row>
    <row r="16687" spans="3:9" ht="15" customHeight="1">
      <c r="C16687" s="220" t="str">
        <f t="shared" si="520"/>
        <v/>
      </c>
      <c r="I16687" s="218" t="str">
        <f t="shared" si="521"/>
        <v/>
      </c>
    </row>
    <row r="16688" spans="3:9" ht="15" customHeight="1">
      <c r="C16688" s="220" t="str">
        <f t="shared" si="520"/>
        <v/>
      </c>
      <c r="I16688" s="218" t="str">
        <f t="shared" si="521"/>
        <v/>
      </c>
    </row>
    <row r="16689" spans="3:9" ht="15" customHeight="1">
      <c r="C16689" s="220" t="str">
        <f t="shared" si="520"/>
        <v/>
      </c>
      <c r="I16689" s="218" t="str">
        <f t="shared" si="521"/>
        <v/>
      </c>
    </row>
    <row r="16690" spans="3:9" ht="15" customHeight="1">
      <c r="C16690" s="220" t="str">
        <f t="shared" si="520"/>
        <v/>
      </c>
      <c r="I16690" s="218" t="str">
        <f t="shared" si="521"/>
        <v/>
      </c>
    </row>
    <row r="16691" spans="3:9" ht="15" customHeight="1">
      <c r="C16691" s="220" t="str">
        <f t="shared" si="520"/>
        <v/>
      </c>
      <c r="I16691" s="218" t="str">
        <f t="shared" si="521"/>
        <v/>
      </c>
    </row>
    <row r="16692" spans="3:9" ht="15" customHeight="1">
      <c r="C16692" s="220" t="str">
        <f t="shared" si="520"/>
        <v/>
      </c>
      <c r="I16692" s="218" t="str">
        <f t="shared" si="521"/>
        <v/>
      </c>
    </row>
    <row r="16693" spans="3:9" ht="15" customHeight="1">
      <c r="C16693" s="220" t="str">
        <f t="shared" si="520"/>
        <v/>
      </c>
      <c r="I16693" s="218" t="str">
        <f t="shared" si="521"/>
        <v/>
      </c>
    </row>
    <row r="16694" spans="3:9" ht="15" customHeight="1">
      <c r="C16694" s="220" t="str">
        <f t="shared" si="520"/>
        <v/>
      </c>
      <c r="I16694" s="218" t="str">
        <f t="shared" si="521"/>
        <v/>
      </c>
    </row>
    <row r="16695" spans="3:9" ht="15" customHeight="1">
      <c r="C16695" s="220" t="str">
        <f t="shared" si="520"/>
        <v/>
      </c>
      <c r="I16695" s="218" t="str">
        <f t="shared" si="521"/>
        <v/>
      </c>
    </row>
    <row r="16696" spans="3:9" ht="15" customHeight="1">
      <c r="C16696" s="220" t="str">
        <f t="shared" si="520"/>
        <v/>
      </c>
      <c r="I16696" s="218" t="str">
        <f t="shared" si="521"/>
        <v/>
      </c>
    </row>
    <row r="16697" spans="3:9" ht="15" customHeight="1">
      <c r="C16697" s="220" t="str">
        <f t="shared" si="520"/>
        <v/>
      </c>
      <c r="I16697" s="218" t="str">
        <f t="shared" si="521"/>
        <v/>
      </c>
    </row>
    <row r="16698" spans="3:9" ht="15" customHeight="1">
      <c r="C16698" s="220" t="str">
        <f t="shared" si="520"/>
        <v/>
      </c>
      <c r="I16698" s="218" t="str">
        <f t="shared" si="521"/>
        <v/>
      </c>
    </row>
    <row r="16699" spans="3:9" ht="15" customHeight="1">
      <c r="C16699" s="220" t="str">
        <f t="shared" si="520"/>
        <v/>
      </c>
      <c r="I16699" s="218" t="str">
        <f t="shared" si="521"/>
        <v/>
      </c>
    </row>
    <row r="16700" spans="3:9" ht="15" customHeight="1">
      <c r="C16700" s="220" t="str">
        <f t="shared" si="520"/>
        <v/>
      </c>
      <c r="I16700" s="218" t="str">
        <f t="shared" si="521"/>
        <v/>
      </c>
    </row>
    <row r="16701" spans="3:9" ht="15" customHeight="1">
      <c r="C16701" s="220" t="str">
        <f t="shared" si="520"/>
        <v/>
      </c>
      <c r="I16701" s="218" t="str">
        <f t="shared" si="521"/>
        <v/>
      </c>
    </row>
    <row r="16702" spans="3:9" ht="15" customHeight="1">
      <c r="C16702" s="220" t="str">
        <f t="shared" si="520"/>
        <v/>
      </c>
      <c r="I16702" s="218" t="str">
        <f t="shared" si="521"/>
        <v/>
      </c>
    </row>
    <row r="16703" spans="3:9" ht="15" customHeight="1">
      <c r="C16703" s="220" t="str">
        <f t="shared" si="520"/>
        <v/>
      </c>
      <c r="I16703" s="218" t="str">
        <f t="shared" si="521"/>
        <v/>
      </c>
    </row>
    <row r="16704" spans="3:9" ht="15" customHeight="1">
      <c r="C16704" s="220" t="str">
        <f t="shared" si="520"/>
        <v/>
      </c>
      <c r="I16704" s="218" t="str">
        <f t="shared" si="521"/>
        <v/>
      </c>
    </row>
    <row r="16705" spans="3:9" ht="15" customHeight="1">
      <c r="C16705" s="220" t="str">
        <f t="shared" si="520"/>
        <v/>
      </c>
      <c r="I16705" s="218" t="str">
        <f t="shared" si="521"/>
        <v/>
      </c>
    </row>
    <row r="16706" spans="3:9" ht="15" customHeight="1">
      <c r="C16706" s="220" t="str">
        <f t="shared" si="520"/>
        <v/>
      </c>
      <c r="I16706" s="218" t="str">
        <f t="shared" si="521"/>
        <v/>
      </c>
    </row>
    <row r="16707" spans="3:9" ht="15" customHeight="1">
      <c r="C16707" s="220" t="str">
        <f t="shared" si="520"/>
        <v/>
      </c>
      <c r="I16707" s="218" t="str">
        <f t="shared" si="521"/>
        <v/>
      </c>
    </row>
    <row r="16708" spans="3:9" ht="15" customHeight="1">
      <c r="C16708" s="220" t="str">
        <f t="shared" si="520"/>
        <v/>
      </c>
      <c r="I16708" s="218" t="str">
        <f t="shared" si="521"/>
        <v/>
      </c>
    </row>
    <row r="16709" spans="3:9" ht="15" customHeight="1">
      <c r="C16709" s="220" t="str">
        <f t="shared" si="520"/>
        <v/>
      </c>
      <c r="I16709" s="218" t="str">
        <f t="shared" si="521"/>
        <v/>
      </c>
    </row>
    <row r="16710" spans="3:9" ht="15" customHeight="1">
      <c r="C16710" s="220" t="str">
        <f t="shared" ref="C16710:C16773" si="522">IF(B16710="","",MONTH(B16710))</f>
        <v/>
      </c>
      <c r="I16710" s="218" t="str">
        <f t="shared" ref="I16710:I16773" si="523">IF(H16710="","",IF(E16710="","Não deixe campos em branco, a planilha resumo de custos e despesas necessita deles para funcionar",IF(F16710="","Não deixe campos em branco, a planilha resumo de custos e despesas necessita deles para funcionar",IF(G16710="","Não deixe campos em branco, a planilha resumo de custos e despesas necessita deles para funcionar",""))))</f>
        <v/>
      </c>
    </row>
    <row r="16711" spans="3:9" ht="15" customHeight="1">
      <c r="C16711" s="220" t="str">
        <f t="shared" si="522"/>
        <v/>
      </c>
      <c r="I16711" s="218" t="str">
        <f t="shared" si="523"/>
        <v/>
      </c>
    </row>
    <row r="16712" spans="3:9" ht="15" customHeight="1">
      <c r="C16712" s="220" t="str">
        <f t="shared" si="522"/>
        <v/>
      </c>
      <c r="I16712" s="218" t="str">
        <f t="shared" si="523"/>
        <v/>
      </c>
    </row>
    <row r="16713" spans="3:9" ht="15" customHeight="1">
      <c r="C16713" s="220" t="str">
        <f t="shared" si="522"/>
        <v/>
      </c>
      <c r="I16713" s="218" t="str">
        <f t="shared" si="523"/>
        <v/>
      </c>
    </row>
    <row r="16714" spans="3:9" ht="15" customHeight="1">
      <c r="C16714" s="220" t="str">
        <f t="shared" si="522"/>
        <v/>
      </c>
      <c r="I16714" s="218" t="str">
        <f t="shared" si="523"/>
        <v/>
      </c>
    </row>
    <row r="16715" spans="3:9" ht="15" customHeight="1">
      <c r="C16715" s="220" t="str">
        <f t="shared" si="522"/>
        <v/>
      </c>
      <c r="I16715" s="218" t="str">
        <f t="shared" si="523"/>
        <v/>
      </c>
    </row>
    <row r="16716" spans="3:9" ht="15" customHeight="1">
      <c r="C16716" s="220" t="str">
        <f t="shared" si="522"/>
        <v/>
      </c>
      <c r="I16716" s="218" t="str">
        <f t="shared" si="523"/>
        <v/>
      </c>
    </row>
    <row r="16717" spans="3:9" ht="15" customHeight="1">
      <c r="C16717" s="220" t="str">
        <f t="shared" si="522"/>
        <v/>
      </c>
      <c r="I16717" s="218" t="str">
        <f t="shared" si="523"/>
        <v/>
      </c>
    </row>
    <row r="16718" spans="3:9" ht="15" customHeight="1">
      <c r="C16718" s="220" t="str">
        <f t="shared" si="522"/>
        <v/>
      </c>
      <c r="I16718" s="218" t="str">
        <f t="shared" si="523"/>
        <v/>
      </c>
    </row>
    <row r="16719" spans="3:9" ht="15" customHeight="1">
      <c r="C16719" s="220" t="str">
        <f t="shared" si="522"/>
        <v/>
      </c>
      <c r="I16719" s="218" t="str">
        <f t="shared" si="523"/>
        <v/>
      </c>
    </row>
    <row r="16720" spans="3:9" ht="15" customHeight="1">
      <c r="C16720" s="220" t="str">
        <f t="shared" si="522"/>
        <v/>
      </c>
      <c r="I16720" s="218" t="str">
        <f t="shared" si="523"/>
        <v/>
      </c>
    </row>
    <row r="16721" spans="3:9" ht="15" customHeight="1">
      <c r="C16721" s="220" t="str">
        <f t="shared" si="522"/>
        <v/>
      </c>
      <c r="I16721" s="218" t="str">
        <f t="shared" si="523"/>
        <v/>
      </c>
    </row>
    <row r="16722" spans="3:9" ht="15" customHeight="1">
      <c r="C16722" s="220" t="str">
        <f t="shared" si="522"/>
        <v/>
      </c>
      <c r="I16722" s="218" t="str">
        <f t="shared" si="523"/>
        <v/>
      </c>
    </row>
    <row r="16723" spans="3:9" ht="15" customHeight="1">
      <c r="C16723" s="220" t="str">
        <f t="shared" si="522"/>
        <v/>
      </c>
      <c r="I16723" s="218" t="str">
        <f t="shared" si="523"/>
        <v/>
      </c>
    </row>
    <row r="16724" spans="3:9" ht="15" customHeight="1">
      <c r="C16724" s="220" t="str">
        <f t="shared" si="522"/>
        <v/>
      </c>
      <c r="I16724" s="218" t="str">
        <f t="shared" si="523"/>
        <v/>
      </c>
    </row>
    <row r="16725" spans="3:9" ht="15" customHeight="1">
      <c r="C16725" s="220" t="str">
        <f t="shared" si="522"/>
        <v/>
      </c>
      <c r="I16725" s="218" t="str">
        <f t="shared" si="523"/>
        <v/>
      </c>
    </row>
    <row r="16726" spans="3:9" ht="15" customHeight="1">
      <c r="C16726" s="220" t="str">
        <f t="shared" si="522"/>
        <v/>
      </c>
      <c r="I16726" s="218" t="str">
        <f t="shared" si="523"/>
        <v/>
      </c>
    </row>
    <row r="16727" spans="3:9" ht="15" customHeight="1">
      <c r="C16727" s="220" t="str">
        <f t="shared" si="522"/>
        <v/>
      </c>
      <c r="I16727" s="218" t="str">
        <f t="shared" si="523"/>
        <v/>
      </c>
    </row>
    <row r="16728" spans="3:9" ht="15" customHeight="1">
      <c r="C16728" s="220" t="str">
        <f t="shared" si="522"/>
        <v/>
      </c>
      <c r="I16728" s="218" t="str">
        <f t="shared" si="523"/>
        <v/>
      </c>
    </row>
    <row r="16729" spans="3:9" ht="15" customHeight="1">
      <c r="C16729" s="220" t="str">
        <f t="shared" si="522"/>
        <v/>
      </c>
      <c r="I16729" s="218" t="str">
        <f t="shared" si="523"/>
        <v/>
      </c>
    </row>
    <row r="16730" spans="3:9" ht="15" customHeight="1">
      <c r="C16730" s="220" t="str">
        <f t="shared" si="522"/>
        <v/>
      </c>
      <c r="I16730" s="218" t="str">
        <f t="shared" si="523"/>
        <v/>
      </c>
    </row>
    <row r="16731" spans="3:9" ht="15" customHeight="1">
      <c r="C16731" s="220" t="str">
        <f t="shared" si="522"/>
        <v/>
      </c>
      <c r="I16731" s="218" t="str">
        <f t="shared" si="523"/>
        <v/>
      </c>
    </row>
    <row r="16732" spans="3:9" ht="15" customHeight="1">
      <c r="C16732" s="220" t="str">
        <f t="shared" si="522"/>
        <v/>
      </c>
      <c r="I16732" s="218" t="str">
        <f t="shared" si="523"/>
        <v/>
      </c>
    </row>
    <row r="16733" spans="3:9" ht="15" customHeight="1">
      <c r="C16733" s="220" t="str">
        <f t="shared" si="522"/>
        <v/>
      </c>
      <c r="I16733" s="218" t="str">
        <f t="shared" si="523"/>
        <v/>
      </c>
    </row>
    <row r="16734" spans="3:9" ht="15" customHeight="1">
      <c r="C16734" s="220" t="str">
        <f t="shared" si="522"/>
        <v/>
      </c>
      <c r="I16734" s="218" t="str">
        <f t="shared" si="523"/>
        <v/>
      </c>
    </row>
    <row r="16735" spans="3:9" ht="15" customHeight="1">
      <c r="C16735" s="220" t="str">
        <f t="shared" si="522"/>
        <v/>
      </c>
      <c r="I16735" s="218" t="str">
        <f t="shared" si="523"/>
        <v/>
      </c>
    </row>
    <row r="16736" spans="3:9" ht="15" customHeight="1">
      <c r="C16736" s="220" t="str">
        <f t="shared" si="522"/>
        <v/>
      </c>
      <c r="I16736" s="218" t="str">
        <f t="shared" si="523"/>
        <v/>
      </c>
    </row>
    <row r="16737" spans="3:9" ht="15" customHeight="1">
      <c r="C16737" s="220" t="str">
        <f t="shared" si="522"/>
        <v/>
      </c>
      <c r="I16737" s="218" t="str">
        <f t="shared" si="523"/>
        <v/>
      </c>
    </row>
    <row r="16738" spans="3:9" ht="15" customHeight="1">
      <c r="C16738" s="220" t="str">
        <f t="shared" si="522"/>
        <v/>
      </c>
      <c r="I16738" s="218" t="str">
        <f t="shared" si="523"/>
        <v/>
      </c>
    </row>
    <row r="16739" spans="3:9" ht="15" customHeight="1">
      <c r="C16739" s="220" t="str">
        <f t="shared" si="522"/>
        <v/>
      </c>
      <c r="I16739" s="218" t="str">
        <f t="shared" si="523"/>
        <v/>
      </c>
    </row>
    <row r="16740" spans="3:9" ht="15" customHeight="1">
      <c r="C16740" s="220" t="str">
        <f t="shared" si="522"/>
        <v/>
      </c>
      <c r="I16740" s="218" t="str">
        <f t="shared" si="523"/>
        <v/>
      </c>
    </row>
    <row r="16741" spans="3:9" ht="15" customHeight="1">
      <c r="C16741" s="220" t="str">
        <f t="shared" si="522"/>
        <v/>
      </c>
      <c r="I16741" s="218" t="str">
        <f t="shared" si="523"/>
        <v/>
      </c>
    </row>
    <row r="16742" spans="3:9" ht="15" customHeight="1">
      <c r="C16742" s="220" t="str">
        <f t="shared" si="522"/>
        <v/>
      </c>
      <c r="I16742" s="218" t="str">
        <f t="shared" si="523"/>
        <v/>
      </c>
    </row>
    <row r="16743" spans="3:9" ht="15" customHeight="1">
      <c r="C16743" s="220" t="str">
        <f t="shared" si="522"/>
        <v/>
      </c>
      <c r="I16743" s="218" t="str">
        <f t="shared" si="523"/>
        <v/>
      </c>
    </row>
    <row r="16744" spans="3:9" ht="15" customHeight="1">
      <c r="C16744" s="220" t="str">
        <f t="shared" si="522"/>
        <v/>
      </c>
      <c r="I16744" s="218" t="str">
        <f t="shared" si="523"/>
        <v/>
      </c>
    </row>
    <row r="16745" spans="3:9" ht="15" customHeight="1">
      <c r="C16745" s="220" t="str">
        <f t="shared" si="522"/>
        <v/>
      </c>
      <c r="I16745" s="218" t="str">
        <f t="shared" si="523"/>
        <v/>
      </c>
    </row>
    <row r="16746" spans="3:9" ht="15" customHeight="1">
      <c r="C16746" s="220" t="str">
        <f t="shared" si="522"/>
        <v/>
      </c>
      <c r="I16746" s="218" t="str">
        <f t="shared" si="523"/>
        <v/>
      </c>
    </row>
    <row r="16747" spans="3:9" ht="15" customHeight="1">
      <c r="C16747" s="220" t="str">
        <f t="shared" si="522"/>
        <v/>
      </c>
      <c r="I16747" s="218" t="str">
        <f t="shared" si="523"/>
        <v/>
      </c>
    </row>
    <row r="16748" spans="3:9" ht="15" customHeight="1">
      <c r="C16748" s="220" t="str">
        <f t="shared" si="522"/>
        <v/>
      </c>
      <c r="I16748" s="218" t="str">
        <f t="shared" si="523"/>
        <v/>
      </c>
    </row>
    <row r="16749" spans="3:9" ht="15" customHeight="1">
      <c r="C16749" s="220" t="str">
        <f t="shared" si="522"/>
        <v/>
      </c>
      <c r="I16749" s="218" t="str">
        <f t="shared" si="523"/>
        <v/>
      </c>
    </row>
    <row r="16750" spans="3:9" ht="15" customHeight="1">
      <c r="C16750" s="220" t="str">
        <f t="shared" si="522"/>
        <v/>
      </c>
      <c r="I16750" s="218" t="str">
        <f t="shared" si="523"/>
        <v/>
      </c>
    </row>
    <row r="16751" spans="3:9" ht="15" customHeight="1">
      <c r="C16751" s="220" t="str">
        <f t="shared" si="522"/>
        <v/>
      </c>
      <c r="I16751" s="218" t="str">
        <f t="shared" si="523"/>
        <v/>
      </c>
    </row>
    <row r="16752" spans="3:9" ht="15" customHeight="1">
      <c r="C16752" s="220" t="str">
        <f t="shared" si="522"/>
        <v/>
      </c>
      <c r="I16752" s="218" t="str">
        <f t="shared" si="523"/>
        <v/>
      </c>
    </row>
    <row r="16753" spans="3:9" ht="15" customHeight="1">
      <c r="C16753" s="220" t="str">
        <f t="shared" si="522"/>
        <v/>
      </c>
      <c r="I16753" s="218" t="str">
        <f t="shared" si="523"/>
        <v/>
      </c>
    </row>
    <row r="16754" spans="3:9" ht="15" customHeight="1">
      <c r="C16754" s="220" t="str">
        <f t="shared" si="522"/>
        <v/>
      </c>
      <c r="I16754" s="218" t="str">
        <f t="shared" si="523"/>
        <v/>
      </c>
    </row>
    <row r="16755" spans="3:9" ht="15" customHeight="1">
      <c r="C16755" s="220" t="str">
        <f t="shared" si="522"/>
        <v/>
      </c>
      <c r="I16755" s="218" t="str">
        <f t="shared" si="523"/>
        <v/>
      </c>
    </row>
    <row r="16756" spans="3:9" ht="15" customHeight="1">
      <c r="C16756" s="220" t="str">
        <f t="shared" si="522"/>
        <v/>
      </c>
      <c r="I16756" s="218" t="str">
        <f t="shared" si="523"/>
        <v/>
      </c>
    </row>
    <row r="16757" spans="3:9" ht="15" customHeight="1">
      <c r="C16757" s="220" t="str">
        <f t="shared" si="522"/>
        <v/>
      </c>
      <c r="I16757" s="218" t="str">
        <f t="shared" si="523"/>
        <v/>
      </c>
    </row>
    <row r="16758" spans="3:9" ht="15" customHeight="1">
      <c r="C16758" s="220" t="str">
        <f t="shared" si="522"/>
        <v/>
      </c>
      <c r="I16758" s="218" t="str">
        <f t="shared" si="523"/>
        <v/>
      </c>
    </row>
    <row r="16759" spans="3:9" ht="15" customHeight="1">
      <c r="C16759" s="220" t="str">
        <f t="shared" si="522"/>
        <v/>
      </c>
      <c r="I16759" s="218" t="str">
        <f t="shared" si="523"/>
        <v/>
      </c>
    </row>
    <row r="16760" spans="3:9" ht="15" customHeight="1">
      <c r="C16760" s="220" t="str">
        <f t="shared" si="522"/>
        <v/>
      </c>
      <c r="I16760" s="218" t="str">
        <f t="shared" si="523"/>
        <v/>
      </c>
    </row>
    <row r="16761" spans="3:9" ht="15" customHeight="1">
      <c r="C16761" s="220" t="str">
        <f t="shared" si="522"/>
        <v/>
      </c>
      <c r="I16761" s="218" t="str">
        <f t="shared" si="523"/>
        <v/>
      </c>
    </row>
    <row r="16762" spans="3:9" ht="15" customHeight="1">
      <c r="C16762" s="220" t="str">
        <f t="shared" si="522"/>
        <v/>
      </c>
      <c r="I16762" s="218" t="str">
        <f t="shared" si="523"/>
        <v/>
      </c>
    </row>
    <row r="16763" spans="3:9" ht="15" customHeight="1">
      <c r="C16763" s="220" t="str">
        <f t="shared" si="522"/>
        <v/>
      </c>
      <c r="I16763" s="218" t="str">
        <f t="shared" si="523"/>
        <v/>
      </c>
    </row>
    <row r="16764" spans="3:9" ht="15" customHeight="1">
      <c r="C16764" s="220" t="str">
        <f t="shared" si="522"/>
        <v/>
      </c>
      <c r="I16764" s="218" t="str">
        <f t="shared" si="523"/>
        <v/>
      </c>
    </row>
    <row r="16765" spans="3:9" ht="15" customHeight="1">
      <c r="C16765" s="220" t="str">
        <f t="shared" si="522"/>
        <v/>
      </c>
      <c r="I16765" s="218" t="str">
        <f t="shared" si="523"/>
        <v/>
      </c>
    </row>
    <row r="16766" spans="3:9" ht="15" customHeight="1">
      <c r="C16766" s="220" t="str">
        <f t="shared" si="522"/>
        <v/>
      </c>
      <c r="I16766" s="218" t="str">
        <f t="shared" si="523"/>
        <v/>
      </c>
    </row>
    <row r="16767" spans="3:9" ht="15" customHeight="1">
      <c r="C16767" s="220" t="str">
        <f t="shared" si="522"/>
        <v/>
      </c>
      <c r="I16767" s="218" t="str">
        <f t="shared" si="523"/>
        <v/>
      </c>
    </row>
    <row r="16768" spans="3:9" ht="15" customHeight="1">
      <c r="C16768" s="220" t="str">
        <f t="shared" si="522"/>
        <v/>
      </c>
      <c r="I16768" s="218" t="str">
        <f t="shared" si="523"/>
        <v/>
      </c>
    </row>
    <row r="16769" spans="3:9" ht="15" customHeight="1">
      <c r="C16769" s="220" t="str">
        <f t="shared" si="522"/>
        <v/>
      </c>
      <c r="I16769" s="218" t="str">
        <f t="shared" si="523"/>
        <v/>
      </c>
    </row>
    <row r="16770" spans="3:9" ht="15" customHeight="1">
      <c r="C16770" s="220" t="str">
        <f t="shared" si="522"/>
        <v/>
      </c>
      <c r="I16770" s="218" t="str">
        <f t="shared" si="523"/>
        <v/>
      </c>
    </row>
    <row r="16771" spans="3:9" ht="15" customHeight="1">
      <c r="C16771" s="220" t="str">
        <f t="shared" si="522"/>
        <v/>
      </c>
      <c r="I16771" s="218" t="str">
        <f t="shared" si="523"/>
        <v/>
      </c>
    </row>
    <row r="16772" spans="3:9" ht="15" customHeight="1">
      <c r="C16772" s="220" t="str">
        <f t="shared" si="522"/>
        <v/>
      </c>
      <c r="I16772" s="218" t="str">
        <f t="shared" si="523"/>
        <v/>
      </c>
    </row>
    <row r="16773" spans="3:9" ht="15" customHeight="1">
      <c r="C16773" s="220" t="str">
        <f t="shared" si="522"/>
        <v/>
      </c>
      <c r="I16773" s="218" t="str">
        <f t="shared" si="523"/>
        <v/>
      </c>
    </row>
    <row r="16774" spans="3:9" ht="15" customHeight="1">
      <c r="C16774" s="220" t="str">
        <f t="shared" ref="C16774:C16837" si="524">IF(B16774="","",MONTH(B16774))</f>
        <v/>
      </c>
      <c r="I16774" s="218" t="str">
        <f t="shared" ref="I16774:I16837" si="525">IF(H16774="","",IF(E16774="","Não deixe campos em branco, a planilha resumo de custos e despesas necessita deles para funcionar",IF(F16774="","Não deixe campos em branco, a planilha resumo de custos e despesas necessita deles para funcionar",IF(G16774="","Não deixe campos em branco, a planilha resumo de custos e despesas necessita deles para funcionar",""))))</f>
        <v/>
      </c>
    </row>
    <row r="16775" spans="3:9" ht="15" customHeight="1">
      <c r="C16775" s="220" t="str">
        <f t="shared" si="524"/>
        <v/>
      </c>
      <c r="I16775" s="218" t="str">
        <f t="shared" si="525"/>
        <v/>
      </c>
    </row>
    <row r="16776" spans="3:9" ht="15" customHeight="1">
      <c r="C16776" s="220" t="str">
        <f t="shared" si="524"/>
        <v/>
      </c>
      <c r="I16776" s="218" t="str">
        <f t="shared" si="525"/>
        <v/>
      </c>
    </row>
    <row r="16777" spans="3:9" ht="15" customHeight="1">
      <c r="C16777" s="220" t="str">
        <f t="shared" si="524"/>
        <v/>
      </c>
      <c r="I16777" s="218" t="str">
        <f t="shared" si="525"/>
        <v/>
      </c>
    </row>
    <row r="16778" spans="3:9" ht="15" customHeight="1">
      <c r="C16778" s="220" t="str">
        <f t="shared" si="524"/>
        <v/>
      </c>
      <c r="I16778" s="218" t="str">
        <f t="shared" si="525"/>
        <v/>
      </c>
    </row>
    <row r="16779" spans="3:9" ht="15" customHeight="1">
      <c r="C16779" s="220" t="str">
        <f t="shared" si="524"/>
        <v/>
      </c>
      <c r="I16779" s="218" t="str">
        <f t="shared" si="525"/>
        <v/>
      </c>
    </row>
    <row r="16780" spans="3:9" ht="15" customHeight="1">
      <c r="C16780" s="220" t="str">
        <f t="shared" si="524"/>
        <v/>
      </c>
      <c r="I16780" s="218" t="str">
        <f t="shared" si="525"/>
        <v/>
      </c>
    </row>
    <row r="16781" spans="3:9" ht="15" customHeight="1">
      <c r="C16781" s="220" t="str">
        <f t="shared" si="524"/>
        <v/>
      </c>
      <c r="I16781" s="218" t="str">
        <f t="shared" si="525"/>
        <v/>
      </c>
    </row>
    <row r="16782" spans="3:9" ht="15" customHeight="1">
      <c r="C16782" s="220" t="str">
        <f t="shared" si="524"/>
        <v/>
      </c>
      <c r="I16782" s="218" t="str">
        <f t="shared" si="525"/>
        <v/>
      </c>
    </row>
    <row r="16783" spans="3:9" ht="15" customHeight="1">
      <c r="C16783" s="220" t="str">
        <f t="shared" si="524"/>
        <v/>
      </c>
      <c r="I16783" s="218" t="str">
        <f t="shared" si="525"/>
        <v/>
      </c>
    </row>
    <row r="16784" spans="3:9" ht="15" customHeight="1">
      <c r="C16784" s="220" t="str">
        <f t="shared" si="524"/>
        <v/>
      </c>
      <c r="I16784" s="218" t="str">
        <f t="shared" si="525"/>
        <v/>
      </c>
    </row>
    <row r="16785" spans="3:9" ht="15" customHeight="1">
      <c r="C16785" s="220" t="str">
        <f t="shared" si="524"/>
        <v/>
      </c>
      <c r="I16785" s="218" t="str">
        <f t="shared" si="525"/>
        <v/>
      </c>
    </row>
    <row r="16786" spans="3:9" ht="15" customHeight="1">
      <c r="C16786" s="220" t="str">
        <f t="shared" si="524"/>
        <v/>
      </c>
      <c r="I16786" s="218" t="str">
        <f t="shared" si="525"/>
        <v/>
      </c>
    </row>
    <row r="16787" spans="3:9" ht="15" customHeight="1">
      <c r="C16787" s="220" t="str">
        <f t="shared" si="524"/>
        <v/>
      </c>
      <c r="I16787" s="218" t="str">
        <f t="shared" si="525"/>
        <v/>
      </c>
    </row>
    <row r="16788" spans="3:9" ht="15" customHeight="1">
      <c r="C16788" s="220" t="str">
        <f t="shared" si="524"/>
        <v/>
      </c>
      <c r="I16788" s="218" t="str">
        <f t="shared" si="525"/>
        <v/>
      </c>
    </row>
    <row r="16789" spans="3:9" ht="15" customHeight="1">
      <c r="C16789" s="220" t="str">
        <f t="shared" si="524"/>
        <v/>
      </c>
      <c r="I16789" s="218" t="str">
        <f t="shared" si="525"/>
        <v/>
      </c>
    </row>
    <row r="16790" spans="3:9" ht="15" customHeight="1">
      <c r="C16790" s="220" t="str">
        <f t="shared" si="524"/>
        <v/>
      </c>
      <c r="I16790" s="218" t="str">
        <f t="shared" si="525"/>
        <v/>
      </c>
    </row>
    <row r="16791" spans="3:9" ht="15" customHeight="1">
      <c r="C16791" s="220" t="str">
        <f t="shared" si="524"/>
        <v/>
      </c>
      <c r="I16791" s="218" t="str">
        <f t="shared" si="525"/>
        <v/>
      </c>
    </row>
    <row r="16792" spans="3:9" ht="15" customHeight="1">
      <c r="C16792" s="220" t="str">
        <f t="shared" si="524"/>
        <v/>
      </c>
      <c r="I16792" s="218" t="str">
        <f t="shared" si="525"/>
        <v/>
      </c>
    </row>
    <row r="16793" spans="3:9" ht="15" customHeight="1">
      <c r="C16793" s="220" t="str">
        <f t="shared" si="524"/>
        <v/>
      </c>
      <c r="I16793" s="218" t="str">
        <f t="shared" si="525"/>
        <v/>
      </c>
    </row>
    <row r="16794" spans="3:9" ht="15" customHeight="1">
      <c r="C16794" s="220" t="str">
        <f t="shared" si="524"/>
        <v/>
      </c>
      <c r="I16794" s="218" t="str">
        <f t="shared" si="525"/>
        <v/>
      </c>
    </row>
    <row r="16795" spans="3:9" ht="15" customHeight="1">
      <c r="C16795" s="220" t="str">
        <f t="shared" si="524"/>
        <v/>
      </c>
      <c r="I16795" s="218" t="str">
        <f t="shared" si="525"/>
        <v/>
      </c>
    </row>
    <row r="16796" spans="3:9" ht="15" customHeight="1">
      <c r="C16796" s="220" t="str">
        <f t="shared" si="524"/>
        <v/>
      </c>
      <c r="I16796" s="218" t="str">
        <f t="shared" si="525"/>
        <v/>
      </c>
    </row>
    <row r="16797" spans="3:9" ht="15" customHeight="1">
      <c r="C16797" s="220" t="str">
        <f t="shared" si="524"/>
        <v/>
      </c>
      <c r="I16797" s="218" t="str">
        <f t="shared" si="525"/>
        <v/>
      </c>
    </row>
    <row r="16798" spans="3:9" ht="15" customHeight="1">
      <c r="C16798" s="220" t="str">
        <f t="shared" si="524"/>
        <v/>
      </c>
      <c r="I16798" s="218" t="str">
        <f t="shared" si="525"/>
        <v/>
      </c>
    </row>
    <row r="16799" spans="3:9" ht="15" customHeight="1">
      <c r="C16799" s="220" t="str">
        <f t="shared" si="524"/>
        <v/>
      </c>
      <c r="I16799" s="218" t="str">
        <f t="shared" si="525"/>
        <v/>
      </c>
    </row>
    <row r="16800" spans="3:9" ht="15" customHeight="1">
      <c r="C16800" s="220" t="str">
        <f t="shared" si="524"/>
        <v/>
      </c>
      <c r="I16800" s="218" t="str">
        <f t="shared" si="525"/>
        <v/>
      </c>
    </row>
    <row r="16801" spans="3:9" ht="15" customHeight="1">
      <c r="C16801" s="220" t="str">
        <f t="shared" si="524"/>
        <v/>
      </c>
      <c r="I16801" s="218" t="str">
        <f t="shared" si="525"/>
        <v/>
      </c>
    </row>
    <row r="16802" spans="3:9" ht="15" customHeight="1">
      <c r="C16802" s="220" t="str">
        <f t="shared" si="524"/>
        <v/>
      </c>
      <c r="I16802" s="218" t="str">
        <f t="shared" si="525"/>
        <v/>
      </c>
    </row>
    <row r="16803" spans="3:9" ht="15" customHeight="1">
      <c r="C16803" s="220" t="str">
        <f t="shared" si="524"/>
        <v/>
      </c>
      <c r="I16803" s="218" t="str">
        <f t="shared" si="525"/>
        <v/>
      </c>
    </row>
    <row r="16804" spans="3:9" ht="15" customHeight="1">
      <c r="C16804" s="220" t="str">
        <f t="shared" si="524"/>
        <v/>
      </c>
      <c r="I16804" s="218" t="str">
        <f t="shared" si="525"/>
        <v/>
      </c>
    </row>
    <row r="16805" spans="3:9" ht="15" customHeight="1">
      <c r="C16805" s="220" t="str">
        <f t="shared" si="524"/>
        <v/>
      </c>
      <c r="I16805" s="218" t="str">
        <f t="shared" si="525"/>
        <v/>
      </c>
    </row>
    <row r="16806" spans="3:9" ht="15" customHeight="1">
      <c r="C16806" s="220" t="str">
        <f t="shared" si="524"/>
        <v/>
      </c>
      <c r="I16806" s="218" t="str">
        <f t="shared" si="525"/>
        <v/>
      </c>
    </row>
    <row r="16807" spans="3:9" ht="15" customHeight="1">
      <c r="C16807" s="220" t="str">
        <f t="shared" si="524"/>
        <v/>
      </c>
      <c r="I16807" s="218" t="str">
        <f t="shared" si="525"/>
        <v/>
      </c>
    </row>
    <row r="16808" spans="3:9" ht="15" customHeight="1">
      <c r="C16808" s="220" t="str">
        <f t="shared" si="524"/>
        <v/>
      </c>
      <c r="I16808" s="218" t="str">
        <f t="shared" si="525"/>
        <v/>
      </c>
    </row>
    <row r="16809" spans="3:9" ht="15" customHeight="1">
      <c r="C16809" s="220" t="str">
        <f t="shared" si="524"/>
        <v/>
      </c>
      <c r="I16809" s="218" t="str">
        <f t="shared" si="525"/>
        <v/>
      </c>
    </row>
    <row r="16810" spans="3:9" ht="15" customHeight="1">
      <c r="C16810" s="220" t="str">
        <f t="shared" si="524"/>
        <v/>
      </c>
      <c r="I16810" s="218" t="str">
        <f t="shared" si="525"/>
        <v/>
      </c>
    </row>
    <row r="16811" spans="3:9" ht="15" customHeight="1">
      <c r="C16811" s="220" t="str">
        <f t="shared" si="524"/>
        <v/>
      </c>
      <c r="I16811" s="218" t="str">
        <f t="shared" si="525"/>
        <v/>
      </c>
    </row>
    <row r="16812" spans="3:9" ht="15" customHeight="1">
      <c r="C16812" s="220" t="str">
        <f t="shared" si="524"/>
        <v/>
      </c>
      <c r="I16812" s="218" t="str">
        <f t="shared" si="525"/>
        <v/>
      </c>
    </row>
    <row r="16813" spans="3:9" ht="15" customHeight="1">
      <c r="C16813" s="220" t="str">
        <f t="shared" si="524"/>
        <v/>
      </c>
      <c r="I16813" s="218" t="str">
        <f t="shared" si="525"/>
        <v/>
      </c>
    </row>
    <row r="16814" spans="3:9" ht="15" customHeight="1">
      <c r="C16814" s="220" t="str">
        <f t="shared" si="524"/>
        <v/>
      </c>
      <c r="I16814" s="218" t="str">
        <f t="shared" si="525"/>
        <v/>
      </c>
    </row>
    <row r="16815" spans="3:9" ht="15" customHeight="1">
      <c r="C16815" s="220" t="str">
        <f t="shared" si="524"/>
        <v/>
      </c>
      <c r="I16815" s="218" t="str">
        <f t="shared" si="525"/>
        <v/>
      </c>
    </row>
    <row r="16816" spans="3:9" ht="15" customHeight="1">
      <c r="C16816" s="220" t="str">
        <f t="shared" si="524"/>
        <v/>
      </c>
      <c r="I16816" s="218" t="str">
        <f t="shared" si="525"/>
        <v/>
      </c>
    </row>
    <row r="16817" spans="3:9" ht="15" customHeight="1">
      <c r="C16817" s="220" t="str">
        <f t="shared" si="524"/>
        <v/>
      </c>
      <c r="I16817" s="218" t="str">
        <f t="shared" si="525"/>
        <v/>
      </c>
    </row>
    <row r="16818" spans="3:9" ht="15" customHeight="1">
      <c r="C16818" s="220" t="str">
        <f t="shared" si="524"/>
        <v/>
      </c>
      <c r="I16818" s="218" t="str">
        <f t="shared" si="525"/>
        <v/>
      </c>
    </row>
    <row r="16819" spans="3:9" ht="15" customHeight="1">
      <c r="C16819" s="220" t="str">
        <f t="shared" si="524"/>
        <v/>
      </c>
      <c r="I16819" s="218" t="str">
        <f t="shared" si="525"/>
        <v/>
      </c>
    </row>
    <row r="16820" spans="3:9" ht="15" customHeight="1">
      <c r="C16820" s="220" t="str">
        <f t="shared" si="524"/>
        <v/>
      </c>
      <c r="I16820" s="218" t="str">
        <f t="shared" si="525"/>
        <v/>
      </c>
    </row>
    <row r="16821" spans="3:9" ht="15" customHeight="1">
      <c r="C16821" s="220" t="str">
        <f t="shared" si="524"/>
        <v/>
      </c>
      <c r="I16821" s="218" t="str">
        <f t="shared" si="525"/>
        <v/>
      </c>
    </row>
    <row r="16822" spans="3:9" ht="15" customHeight="1">
      <c r="C16822" s="220" t="str">
        <f t="shared" si="524"/>
        <v/>
      </c>
      <c r="I16822" s="218" t="str">
        <f t="shared" si="525"/>
        <v/>
      </c>
    </row>
    <row r="16823" spans="3:9" ht="15" customHeight="1">
      <c r="C16823" s="220" t="str">
        <f t="shared" si="524"/>
        <v/>
      </c>
      <c r="I16823" s="218" t="str">
        <f t="shared" si="525"/>
        <v/>
      </c>
    </row>
    <row r="16824" spans="3:9" ht="15" customHeight="1">
      <c r="C16824" s="220" t="str">
        <f t="shared" si="524"/>
        <v/>
      </c>
      <c r="I16824" s="218" t="str">
        <f t="shared" si="525"/>
        <v/>
      </c>
    </row>
    <row r="16825" spans="3:9" ht="15" customHeight="1">
      <c r="C16825" s="220" t="str">
        <f t="shared" si="524"/>
        <v/>
      </c>
      <c r="I16825" s="218" t="str">
        <f t="shared" si="525"/>
        <v/>
      </c>
    </row>
    <row r="16826" spans="3:9" ht="15" customHeight="1">
      <c r="C16826" s="220" t="str">
        <f t="shared" si="524"/>
        <v/>
      </c>
      <c r="I16826" s="218" t="str">
        <f t="shared" si="525"/>
        <v/>
      </c>
    </row>
    <row r="16827" spans="3:9" ht="15" customHeight="1">
      <c r="C16827" s="220" t="str">
        <f t="shared" si="524"/>
        <v/>
      </c>
      <c r="I16827" s="218" t="str">
        <f t="shared" si="525"/>
        <v/>
      </c>
    </row>
    <row r="16828" spans="3:9" ht="15" customHeight="1">
      <c r="C16828" s="220" t="str">
        <f t="shared" si="524"/>
        <v/>
      </c>
      <c r="I16828" s="218" t="str">
        <f t="shared" si="525"/>
        <v/>
      </c>
    </row>
    <row r="16829" spans="3:9" ht="15" customHeight="1">
      <c r="C16829" s="220" t="str">
        <f t="shared" si="524"/>
        <v/>
      </c>
      <c r="I16829" s="218" t="str">
        <f t="shared" si="525"/>
        <v/>
      </c>
    </row>
    <row r="16830" spans="3:9" ht="15" customHeight="1">
      <c r="C16830" s="220" t="str">
        <f t="shared" si="524"/>
        <v/>
      </c>
      <c r="I16830" s="218" t="str">
        <f t="shared" si="525"/>
        <v/>
      </c>
    </row>
    <row r="16831" spans="3:9" ht="15" customHeight="1">
      <c r="C16831" s="220" t="str">
        <f t="shared" si="524"/>
        <v/>
      </c>
      <c r="I16831" s="218" t="str">
        <f t="shared" si="525"/>
        <v/>
      </c>
    </row>
    <row r="16832" spans="3:9" ht="15" customHeight="1">
      <c r="C16832" s="220" t="str">
        <f t="shared" si="524"/>
        <v/>
      </c>
      <c r="I16832" s="218" t="str">
        <f t="shared" si="525"/>
        <v/>
      </c>
    </row>
    <row r="16833" spans="3:9" ht="15" customHeight="1">
      <c r="C16833" s="220" t="str">
        <f t="shared" si="524"/>
        <v/>
      </c>
      <c r="I16833" s="218" t="str">
        <f t="shared" si="525"/>
        <v/>
      </c>
    </row>
    <row r="16834" spans="3:9" ht="15" customHeight="1">
      <c r="C16834" s="220" t="str">
        <f t="shared" si="524"/>
        <v/>
      </c>
      <c r="I16834" s="218" t="str">
        <f t="shared" si="525"/>
        <v/>
      </c>
    </row>
    <row r="16835" spans="3:9" ht="15" customHeight="1">
      <c r="C16835" s="220" t="str">
        <f t="shared" si="524"/>
        <v/>
      </c>
      <c r="I16835" s="218" t="str">
        <f t="shared" si="525"/>
        <v/>
      </c>
    </row>
    <row r="16836" spans="3:9" ht="15" customHeight="1">
      <c r="C16836" s="220" t="str">
        <f t="shared" si="524"/>
        <v/>
      </c>
      <c r="I16836" s="218" t="str">
        <f t="shared" si="525"/>
        <v/>
      </c>
    </row>
    <row r="16837" spans="3:9" ht="15" customHeight="1">
      <c r="C16837" s="220" t="str">
        <f t="shared" si="524"/>
        <v/>
      </c>
      <c r="I16837" s="218" t="str">
        <f t="shared" si="525"/>
        <v/>
      </c>
    </row>
    <row r="16838" spans="3:9" ht="15" customHeight="1">
      <c r="C16838" s="220" t="str">
        <f t="shared" ref="C16838:C16901" si="526">IF(B16838="","",MONTH(B16838))</f>
        <v/>
      </c>
      <c r="I16838" s="218" t="str">
        <f t="shared" ref="I16838:I16901" si="527">IF(H16838="","",IF(E16838="","Não deixe campos em branco, a planilha resumo de custos e despesas necessita deles para funcionar",IF(F16838="","Não deixe campos em branco, a planilha resumo de custos e despesas necessita deles para funcionar",IF(G16838="","Não deixe campos em branco, a planilha resumo de custos e despesas necessita deles para funcionar",""))))</f>
        <v/>
      </c>
    </row>
    <row r="16839" spans="3:9" ht="15" customHeight="1">
      <c r="C16839" s="220" t="str">
        <f t="shared" si="526"/>
        <v/>
      </c>
      <c r="I16839" s="218" t="str">
        <f t="shared" si="527"/>
        <v/>
      </c>
    </row>
    <row r="16840" spans="3:9" ht="15" customHeight="1">
      <c r="C16840" s="220" t="str">
        <f t="shared" si="526"/>
        <v/>
      </c>
      <c r="I16840" s="218" t="str">
        <f t="shared" si="527"/>
        <v/>
      </c>
    </row>
    <row r="16841" spans="3:9" ht="15" customHeight="1">
      <c r="C16841" s="220" t="str">
        <f t="shared" si="526"/>
        <v/>
      </c>
      <c r="I16841" s="218" t="str">
        <f t="shared" si="527"/>
        <v/>
      </c>
    </row>
    <row r="16842" spans="3:9" ht="15" customHeight="1">
      <c r="C16842" s="220" t="str">
        <f t="shared" si="526"/>
        <v/>
      </c>
      <c r="I16842" s="218" t="str">
        <f t="shared" si="527"/>
        <v/>
      </c>
    </row>
    <row r="16843" spans="3:9" ht="15" customHeight="1">
      <c r="C16843" s="220" t="str">
        <f t="shared" si="526"/>
        <v/>
      </c>
      <c r="I16843" s="218" t="str">
        <f t="shared" si="527"/>
        <v/>
      </c>
    </row>
    <row r="16844" spans="3:9" ht="15" customHeight="1">
      <c r="C16844" s="220" t="str">
        <f t="shared" si="526"/>
        <v/>
      </c>
      <c r="I16844" s="218" t="str">
        <f t="shared" si="527"/>
        <v/>
      </c>
    </row>
    <row r="16845" spans="3:9" ht="15" customHeight="1">
      <c r="C16845" s="220" t="str">
        <f t="shared" si="526"/>
        <v/>
      </c>
      <c r="I16845" s="218" t="str">
        <f t="shared" si="527"/>
        <v/>
      </c>
    </row>
    <row r="16846" spans="3:9" ht="15" customHeight="1">
      <c r="C16846" s="220" t="str">
        <f t="shared" si="526"/>
        <v/>
      </c>
      <c r="I16846" s="218" t="str">
        <f t="shared" si="527"/>
        <v/>
      </c>
    </row>
    <row r="16847" spans="3:9" ht="15" customHeight="1">
      <c r="C16847" s="220" t="str">
        <f t="shared" si="526"/>
        <v/>
      </c>
      <c r="I16847" s="218" t="str">
        <f t="shared" si="527"/>
        <v/>
      </c>
    </row>
    <row r="16848" spans="3:9" ht="15" customHeight="1">
      <c r="C16848" s="220" t="str">
        <f t="shared" si="526"/>
        <v/>
      </c>
      <c r="I16848" s="218" t="str">
        <f t="shared" si="527"/>
        <v/>
      </c>
    </row>
    <row r="16849" spans="3:9" ht="15" customHeight="1">
      <c r="C16849" s="220" t="str">
        <f t="shared" si="526"/>
        <v/>
      </c>
      <c r="I16849" s="218" t="str">
        <f t="shared" si="527"/>
        <v/>
      </c>
    </row>
    <row r="16850" spans="3:9" ht="15" customHeight="1">
      <c r="C16850" s="220" t="str">
        <f t="shared" si="526"/>
        <v/>
      </c>
      <c r="I16850" s="218" t="str">
        <f t="shared" si="527"/>
        <v/>
      </c>
    </row>
    <row r="16851" spans="3:9" ht="15" customHeight="1">
      <c r="C16851" s="220" t="str">
        <f t="shared" si="526"/>
        <v/>
      </c>
      <c r="I16851" s="218" t="str">
        <f t="shared" si="527"/>
        <v/>
      </c>
    </row>
    <row r="16852" spans="3:9" ht="15" customHeight="1">
      <c r="C16852" s="220" t="str">
        <f t="shared" si="526"/>
        <v/>
      </c>
      <c r="I16852" s="218" t="str">
        <f t="shared" si="527"/>
        <v/>
      </c>
    </row>
    <row r="16853" spans="3:9" ht="15" customHeight="1">
      <c r="C16853" s="220" t="str">
        <f t="shared" si="526"/>
        <v/>
      </c>
      <c r="I16853" s="218" t="str">
        <f t="shared" si="527"/>
        <v/>
      </c>
    </row>
    <row r="16854" spans="3:9" ht="15" customHeight="1">
      <c r="C16854" s="220" t="str">
        <f t="shared" si="526"/>
        <v/>
      </c>
      <c r="I16854" s="218" t="str">
        <f t="shared" si="527"/>
        <v/>
      </c>
    </row>
    <row r="16855" spans="3:9" ht="15" customHeight="1">
      <c r="C16855" s="220" t="str">
        <f t="shared" si="526"/>
        <v/>
      </c>
      <c r="I16855" s="218" t="str">
        <f t="shared" si="527"/>
        <v/>
      </c>
    </row>
    <row r="16856" spans="3:9" ht="15" customHeight="1">
      <c r="C16856" s="220" t="str">
        <f t="shared" si="526"/>
        <v/>
      </c>
      <c r="I16856" s="218" t="str">
        <f t="shared" si="527"/>
        <v/>
      </c>
    </row>
    <row r="16857" spans="3:9" ht="15" customHeight="1">
      <c r="C16857" s="220" t="str">
        <f t="shared" si="526"/>
        <v/>
      </c>
      <c r="I16857" s="218" t="str">
        <f t="shared" si="527"/>
        <v/>
      </c>
    </row>
    <row r="16858" spans="3:9" ht="15" customHeight="1">
      <c r="C16858" s="220" t="str">
        <f t="shared" si="526"/>
        <v/>
      </c>
      <c r="I16858" s="218" t="str">
        <f t="shared" si="527"/>
        <v/>
      </c>
    </row>
    <row r="16859" spans="3:9" ht="15" customHeight="1">
      <c r="C16859" s="220" t="str">
        <f t="shared" si="526"/>
        <v/>
      </c>
      <c r="I16859" s="218" t="str">
        <f t="shared" si="527"/>
        <v/>
      </c>
    </row>
    <row r="16860" spans="3:9" ht="15" customHeight="1">
      <c r="C16860" s="220" t="str">
        <f t="shared" si="526"/>
        <v/>
      </c>
      <c r="I16860" s="218" t="str">
        <f t="shared" si="527"/>
        <v/>
      </c>
    </row>
    <row r="16861" spans="3:9" ht="15" customHeight="1">
      <c r="C16861" s="220" t="str">
        <f t="shared" si="526"/>
        <v/>
      </c>
      <c r="I16861" s="218" t="str">
        <f t="shared" si="527"/>
        <v/>
      </c>
    </row>
    <row r="16862" spans="3:9" ht="15" customHeight="1">
      <c r="C16862" s="220" t="str">
        <f t="shared" si="526"/>
        <v/>
      </c>
      <c r="I16862" s="218" t="str">
        <f t="shared" si="527"/>
        <v/>
      </c>
    </row>
    <row r="16863" spans="3:9" ht="15" customHeight="1">
      <c r="C16863" s="220" t="str">
        <f t="shared" si="526"/>
        <v/>
      </c>
      <c r="I16863" s="218" t="str">
        <f t="shared" si="527"/>
        <v/>
      </c>
    </row>
    <row r="16864" spans="3:9" ht="15" customHeight="1">
      <c r="C16864" s="220" t="str">
        <f t="shared" si="526"/>
        <v/>
      </c>
      <c r="I16864" s="218" t="str">
        <f t="shared" si="527"/>
        <v/>
      </c>
    </row>
    <row r="16865" spans="3:9" ht="15" customHeight="1">
      <c r="C16865" s="220" t="str">
        <f t="shared" si="526"/>
        <v/>
      </c>
      <c r="I16865" s="218" t="str">
        <f t="shared" si="527"/>
        <v/>
      </c>
    </row>
    <row r="16866" spans="3:9" ht="15" customHeight="1">
      <c r="C16866" s="220" t="str">
        <f t="shared" si="526"/>
        <v/>
      </c>
      <c r="I16866" s="218" t="str">
        <f t="shared" si="527"/>
        <v/>
      </c>
    </row>
    <row r="16867" spans="3:9" ht="15" customHeight="1">
      <c r="C16867" s="220" t="str">
        <f t="shared" si="526"/>
        <v/>
      </c>
      <c r="I16867" s="218" t="str">
        <f t="shared" si="527"/>
        <v/>
      </c>
    </row>
    <row r="16868" spans="3:9" ht="15" customHeight="1">
      <c r="C16868" s="220" t="str">
        <f t="shared" si="526"/>
        <v/>
      </c>
      <c r="I16868" s="218" t="str">
        <f t="shared" si="527"/>
        <v/>
      </c>
    </row>
    <row r="16869" spans="3:9" ht="15" customHeight="1">
      <c r="C16869" s="220" t="str">
        <f t="shared" si="526"/>
        <v/>
      </c>
      <c r="I16869" s="218" t="str">
        <f t="shared" si="527"/>
        <v/>
      </c>
    </row>
    <row r="16870" spans="3:9" ht="15" customHeight="1">
      <c r="C16870" s="220" t="str">
        <f t="shared" si="526"/>
        <v/>
      </c>
      <c r="I16870" s="218" t="str">
        <f t="shared" si="527"/>
        <v/>
      </c>
    </row>
    <row r="16871" spans="3:9" ht="15" customHeight="1">
      <c r="C16871" s="220" t="str">
        <f t="shared" si="526"/>
        <v/>
      </c>
      <c r="I16871" s="218" t="str">
        <f t="shared" si="527"/>
        <v/>
      </c>
    </row>
    <row r="16872" spans="3:9" ht="15" customHeight="1">
      <c r="C16872" s="220" t="str">
        <f t="shared" si="526"/>
        <v/>
      </c>
      <c r="I16872" s="218" t="str">
        <f t="shared" si="527"/>
        <v/>
      </c>
    </row>
    <row r="16873" spans="3:9" ht="15" customHeight="1">
      <c r="C16873" s="220" t="str">
        <f t="shared" si="526"/>
        <v/>
      </c>
      <c r="I16873" s="218" t="str">
        <f t="shared" si="527"/>
        <v/>
      </c>
    </row>
    <row r="16874" spans="3:9" ht="15" customHeight="1">
      <c r="C16874" s="220" t="str">
        <f t="shared" si="526"/>
        <v/>
      </c>
      <c r="I16874" s="218" t="str">
        <f t="shared" si="527"/>
        <v/>
      </c>
    </row>
    <row r="16875" spans="3:9" ht="15" customHeight="1">
      <c r="C16875" s="220" t="str">
        <f t="shared" si="526"/>
        <v/>
      </c>
      <c r="I16875" s="218" t="str">
        <f t="shared" si="527"/>
        <v/>
      </c>
    </row>
    <row r="16876" spans="3:9" ht="15" customHeight="1">
      <c r="C16876" s="220" t="str">
        <f t="shared" si="526"/>
        <v/>
      </c>
      <c r="I16876" s="218" t="str">
        <f t="shared" si="527"/>
        <v/>
      </c>
    </row>
    <row r="16877" spans="3:9" ht="15" customHeight="1">
      <c r="C16877" s="220" t="str">
        <f t="shared" si="526"/>
        <v/>
      </c>
      <c r="I16877" s="218" t="str">
        <f t="shared" si="527"/>
        <v/>
      </c>
    </row>
    <row r="16878" spans="3:9" ht="15" customHeight="1">
      <c r="C16878" s="220" t="str">
        <f t="shared" si="526"/>
        <v/>
      </c>
      <c r="I16878" s="218" t="str">
        <f t="shared" si="527"/>
        <v/>
      </c>
    </row>
    <row r="16879" spans="3:9" ht="15" customHeight="1">
      <c r="C16879" s="220" t="str">
        <f t="shared" si="526"/>
        <v/>
      </c>
      <c r="I16879" s="218" t="str">
        <f t="shared" si="527"/>
        <v/>
      </c>
    </row>
    <row r="16880" spans="3:9" ht="15" customHeight="1">
      <c r="C16880" s="220" t="str">
        <f t="shared" si="526"/>
        <v/>
      </c>
      <c r="I16880" s="218" t="str">
        <f t="shared" si="527"/>
        <v/>
      </c>
    </row>
    <row r="16881" spans="3:9" ht="15" customHeight="1">
      <c r="C16881" s="220" t="str">
        <f t="shared" si="526"/>
        <v/>
      </c>
      <c r="I16881" s="218" t="str">
        <f t="shared" si="527"/>
        <v/>
      </c>
    </row>
    <row r="16882" spans="3:9" ht="15" customHeight="1">
      <c r="C16882" s="220" t="str">
        <f t="shared" si="526"/>
        <v/>
      </c>
      <c r="I16882" s="218" t="str">
        <f t="shared" si="527"/>
        <v/>
      </c>
    </row>
    <row r="16883" spans="3:9" ht="15" customHeight="1">
      <c r="C16883" s="220" t="str">
        <f t="shared" si="526"/>
        <v/>
      </c>
      <c r="I16883" s="218" t="str">
        <f t="shared" si="527"/>
        <v/>
      </c>
    </row>
    <row r="16884" spans="3:9" ht="15" customHeight="1">
      <c r="C16884" s="220" t="str">
        <f t="shared" si="526"/>
        <v/>
      </c>
      <c r="I16884" s="218" t="str">
        <f t="shared" si="527"/>
        <v/>
      </c>
    </row>
    <row r="16885" spans="3:9" ht="15" customHeight="1">
      <c r="C16885" s="220" t="str">
        <f t="shared" si="526"/>
        <v/>
      </c>
      <c r="I16885" s="218" t="str">
        <f t="shared" si="527"/>
        <v/>
      </c>
    </row>
    <row r="16886" spans="3:9" ht="15" customHeight="1">
      <c r="C16886" s="220" t="str">
        <f t="shared" si="526"/>
        <v/>
      </c>
      <c r="I16886" s="218" t="str">
        <f t="shared" si="527"/>
        <v/>
      </c>
    </row>
    <row r="16887" spans="3:9" ht="15" customHeight="1">
      <c r="C16887" s="220" t="str">
        <f t="shared" si="526"/>
        <v/>
      </c>
      <c r="I16887" s="218" t="str">
        <f t="shared" si="527"/>
        <v/>
      </c>
    </row>
    <row r="16888" spans="3:9" ht="15" customHeight="1">
      <c r="C16888" s="220" t="str">
        <f t="shared" si="526"/>
        <v/>
      </c>
      <c r="I16888" s="218" t="str">
        <f t="shared" si="527"/>
        <v/>
      </c>
    </row>
    <row r="16889" spans="3:9" ht="15" customHeight="1">
      <c r="C16889" s="220" t="str">
        <f t="shared" si="526"/>
        <v/>
      </c>
      <c r="I16889" s="218" t="str">
        <f t="shared" si="527"/>
        <v/>
      </c>
    </row>
    <row r="16890" spans="3:9" ht="15" customHeight="1">
      <c r="C16890" s="220" t="str">
        <f t="shared" si="526"/>
        <v/>
      </c>
      <c r="I16890" s="218" t="str">
        <f t="shared" si="527"/>
        <v/>
      </c>
    </row>
    <row r="16891" spans="3:9" ht="15" customHeight="1">
      <c r="C16891" s="220" t="str">
        <f t="shared" si="526"/>
        <v/>
      </c>
      <c r="I16891" s="218" t="str">
        <f t="shared" si="527"/>
        <v/>
      </c>
    </row>
    <row r="16892" spans="3:9" ht="15" customHeight="1">
      <c r="C16892" s="220" t="str">
        <f t="shared" si="526"/>
        <v/>
      </c>
      <c r="I16892" s="218" t="str">
        <f t="shared" si="527"/>
        <v/>
      </c>
    </row>
    <row r="16893" spans="3:9" ht="15" customHeight="1">
      <c r="C16893" s="220" t="str">
        <f t="shared" si="526"/>
        <v/>
      </c>
      <c r="I16893" s="218" t="str">
        <f t="shared" si="527"/>
        <v/>
      </c>
    </row>
    <row r="16894" spans="3:9" ht="15" customHeight="1">
      <c r="C16894" s="220" t="str">
        <f t="shared" si="526"/>
        <v/>
      </c>
      <c r="I16894" s="218" t="str">
        <f t="shared" si="527"/>
        <v/>
      </c>
    </row>
    <row r="16895" spans="3:9" ht="15" customHeight="1">
      <c r="C16895" s="220" t="str">
        <f t="shared" si="526"/>
        <v/>
      </c>
      <c r="I16895" s="218" t="str">
        <f t="shared" si="527"/>
        <v/>
      </c>
    </row>
    <row r="16896" spans="3:9" ht="15" customHeight="1">
      <c r="C16896" s="220" t="str">
        <f t="shared" si="526"/>
        <v/>
      </c>
      <c r="I16896" s="218" t="str">
        <f t="shared" si="527"/>
        <v/>
      </c>
    </row>
    <row r="16897" spans="3:9" ht="15" customHeight="1">
      <c r="C16897" s="220" t="str">
        <f t="shared" si="526"/>
        <v/>
      </c>
      <c r="I16897" s="218" t="str">
        <f t="shared" si="527"/>
        <v/>
      </c>
    </row>
    <row r="16898" spans="3:9" ht="15" customHeight="1">
      <c r="C16898" s="220" t="str">
        <f t="shared" si="526"/>
        <v/>
      </c>
      <c r="I16898" s="218" t="str">
        <f t="shared" si="527"/>
        <v/>
      </c>
    </row>
    <row r="16899" spans="3:9" ht="15" customHeight="1">
      <c r="C16899" s="220" t="str">
        <f t="shared" si="526"/>
        <v/>
      </c>
      <c r="I16899" s="218" t="str">
        <f t="shared" si="527"/>
        <v/>
      </c>
    </row>
    <row r="16900" spans="3:9" ht="15" customHeight="1">
      <c r="C16900" s="220" t="str">
        <f t="shared" si="526"/>
        <v/>
      </c>
      <c r="I16900" s="218" t="str">
        <f t="shared" si="527"/>
        <v/>
      </c>
    </row>
    <row r="16901" spans="3:9" ht="15" customHeight="1">
      <c r="C16901" s="220" t="str">
        <f t="shared" si="526"/>
        <v/>
      </c>
      <c r="I16901" s="218" t="str">
        <f t="shared" si="527"/>
        <v/>
      </c>
    </row>
    <row r="16902" spans="3:9" ht="15" customHeight="1">
      <c r="C16902" s="220" t="str">
        <f t="shared" ref="C16902:C16965" si="528">IF(B16902="","",MONTH(B16902))</f>
        <v/>
      </c>
      <c r="I16902" s="218" t="str">
        <f t="shared" ref="I16902:I16965" si="529">IF(H16902="","",IF(E16902="","Não deixe campos em branco, a planilha resumo de custos e despesas necessita deles para funcionar",IF(F16902="","Não deixe campos em branco, a planilha resumo de custos e despesas necessita deles para funcionar",IF(G16902="","Não deixe campos em branco, a planilha resumo de custos e despesas necessita deles para funcionar",""))))</f>
        <v/>
      </c>
    </row>
    <row r="16903" spans="3:9" ht="15" customHeight="1">
      <c r="C16903" s="220" t="str">
        <f t="shared" si="528"/>
        <v/>
      </c>
      <c r="I16903" s="218" t="str">
        <f t="shared" si="529"/>
        <v/>
      </c>
    </row>
    <row r="16904" spans="3:9" ht="15" customHeight="1">
      <c r="C16904" s="220" t="str">
        <f t="shared" si="528"/>
        <v/>
      </c>
      <c r="I16904" s="218" t="str">
        <f t="shared" si="529"/>
        <v/>
      </c>
    </row>
    <row r="16905" spans="3:9" ht="15" customHeight="1">
      <c r="C16905" s="220" t="str">
        <f t="shared" si="528"/>
        <v/>
      </c>
      <c r="I16905" s="218" t="str">
        <f t="shared" si="529"/>
        <v/>
      </c>
    </row>
    <row r="16906" spans="3:9" ht="15" customHeight="1">
      <c r="C16906" s="220" t="str">
        <f t="shared" si="528"/>
        <v/>
      </c>
      <c r="I16906" s="218" t="str">
        <f t="shared" si="529"/>
        <v/>
      </c>
    </row>
    <row r="16907" spans="3:9" ht="15" customHeight="1">
      <c r="C16907" s="220" t="str">
        <f t="shared" si="528"/>
        <v/>
      </c>
      <c r="I16907" s="218" t="str">
        <f t="shared" si="529"/>
        <v/>
      </c>
    </row>
    <row r="16908" spans="3:9" ht="15" customHeight="1">
      <c r="C16908" s="220" t="str">
        <f t="shared" si="528"/>
        <v/>
      </c>
      <c r="I16908" s="218" t="str">
        <f t="shared" si="529"/>
        <v/>
      </c>
    </row>
    <row r="16909" spans="3:9" ht="15" customHeight="1">
      <c r="C16909" s="220" t="str">
        <f t="shared" si="528"/>
        <v/>
      </c>
      <c r="I16909" s="218" t="str">
        <f t="shared" si="529"/>
        <v/>
      </c>
    </row>
    <row r="16910" spans="3:9" ht="15" customHeight="1">
      <c r="C16910" s="220" t="str">
        <f t="shared" si="528"/>
        <v/>
      </c>
      <c r="I16910" s="218" t="str">
        <f t="shared" si="529"/>
        <v/>
      </c>
    </row>
    <row r="16911" spans="3:9" ht="15" customHeight="1">
      <c r="C16911" s="220" t="str">
        <f t="shared" si="528"/>
        <v/>
      </c>
      <c r="I16911" s="218" t="str">
        <f t="shared" si="529"/>
        <v/>
      </c>
    </row>
    <row r="16912" spans="3:9" ht="15" customHeight="1">
      <c r="C16912" s="220" t="str">
        <f t="shared" si="528"/>
        <v/>
      </c>
      <c r="I16912" s="218" t="str">
        <f t="shared" si="529"/>
        <v/>
      </c>
    </row>
    <row r="16913" spans="3:9" ht="15" customHeight="1">
      <c r="C16913" s="220" t="str">
        <f t="shared" si="528"/>
        <v/>
      </c>
      <c r="I16913" s="218" t="str">
        <f t="shared" si="529"/>
        <v/>
      </c>
    </row>
    <row r="16914" spans="3:9" ht="15" customHeight="1">
      <c r="C16914" s="220" t="str">
        <f t="shared" si="528"/>
        <v/>
      </c>
      <c r="I16914" s="218" t="str">
        <f t="shared" si="529"/>
        <v/>
      </c>
    </row>
    <row r="16915" spans="3:9" ht="15" customHeight="1">
      <c r="C16915" s="220" t="str">
        <f t="shared" si="528"/>
        <v/>
      </c>
      <c r="I16915" s="218" t="str">
        <f t="shared" si="529"/>
        <v/>
      </c>
    </row>
    <row r="16916" spans="3:9" ht="15" customHeight="1">
      <c r="C16916" s="220" t="str">
        <f t="shared" si="528"/>
        <v/>
      </c>
      <c r="I16916" s="218" t="str">
        <f t="shared" si="529"/>
        <v/>
      </c>
    </row>
    <row r="16917" spans="3:9" ht="15" customHeight="1">
      <c r="C16917" s="220" t="str">
        <f t="shared" si="528"/>
        <v/>
      </c>
      <c r="I16917" s="218" t="str">
        <f t="shared" si="529"/>
        <v/>
      </c>
    </row>
    <row r="16918" spans="3:9" ht="15" customHeight="1">
      <c r="C16918" s="220" t="str">
        <f t="shared" si="528"/>
        <v/>
      </c>
      <c r="I16918" s="218" t="str">
        <f t="shared" si="529"/>
        <v/>
      </c>
    </row>
    <row r="16919" spans="3:9" ht="15" customHeight="1">
      <c r="C16919" s="220" t="str">
        <f t="shared" si="528"/>
        <v/>
      </c>
      <c r="I16919" s="218" t="str">
        <f t="shared" si="529"/>
        <v/>
      </c>
    </row>
    <row r="16920" spans="3:9" ht="15" customHeight="1">
      <c r="C16920" s="220" t="str">
        <f t="shared" si="528"/>
        <v/>
      </c>
      <c r="I16920" s="218" t="str">
        <f t="shared" si="529"/>
        <v/>
      </c>
    </row>
    <row r="16921" spans="3:9" ht="15" customHeight="1">
      <c r="C16921" s="220" t="str">
        <f t="shared" si="528"/>
        <v/>
      </c>
      <c r="I16921" s="218" t="str">
        <f t="shared" si="529"/>
        <v/>
      </c>
    </row>
    <row r="16922" spans="3:9" ht="15" customHeight="1">
      <c r="C16922" s="220" t="str">
        <f t="shared" si="528"/>
        <v/>
      </c>
      <c r="I16922" s="218" t="str">
        <f t="shared" si="529"/>
        <v/>
      </c>
    </row>
    <row r="16923" spans="3:9" ht="15" customHeight="1">
      <c r="C16923" s="220" t="str">
        <f t="shared" si="528"/>
        <v/>
      </c>
      <c r="I16923" s="218" t="str">
        <f t="shared" si="529"/>
        <v/>
      </c>
    </row>
    <row r="16924" spans="3:9" ht="15" customHeight="1">
      <c r="C16924" s="220" t="str">
        <f t="shared" si="528"/>
        <v/>
      </c>
      <c r="I16924" s="218" t="str">
        <f t="shared" si="529"/>
        <v/>
      </c>
    </row>
    <row r="16925" spans="3:9" ht="15" customHeight="1">
      <c r="C16925" s="220" t="str">
        <f t="shared" si="528"/>
        <v/>
      </c>
      <c r="I16925" s="218" t="str">
        <f t="shared" si="529"/>
        <v/>
      </c>
    </row>
    <row r="16926" spans="3:9" ht="15" customHeight="1">
      <c r="C16926" s="220" t="str">
        <f t="shared" si="528"/>
        <v/>
      </c>
      <c r="I16926" s="218" t="str">
        <f t="shared" si="529"/>
        <v/>
      </c>
    </row>
    <row r="16927" spans="3:9" ht="15" customHeight="1">
      <c r="C16927" s="220" t="str">
        <f t="shared" si="528"/>
        <v/>
      </c>
      <c r="I16927" s="218" t="str">
        <f t="shared" si="529"/>
        <v/>
      </c>
    </row>
    <row r="16928" spans="3:9" ht="15" customHeight="1">
      <c r="C16928" s="220" t="str">
        <f t="shared" si="528"/>
        <v/>
      </c>
      <c r="I16928" s="218" t="str">
        <f t="shared" si="529"/>
        <v/>
      </c>
    </row>
    <row r="16929" spans="3:9" ht="15" customHeight="1">
      <c r="C16929" s="220" t="str">
        <f t="shared" si="528"/>
        <v/>
      </c>
      <c r="I16929" s="218" t="str">
        <f t="shared" si="529"/>
        <v/>
      </c>
    </row>
    <row r="16930" spans="3:9" ht="15" customHeight="1">
      <c r="C16930" s="220" t="str">
        <f t="shared" si="528"/>
        <v/>
      </c>
      <c r="I16930" s="218" t="str">
        <f t="shared" si="529"/>
        <v/>
      </c>
    </row>
    <row r="16931" spans="3:9" ht="15" customHeight="1">
      <c r="C16931" s="220" t="str">
        <f t="shared" si="528"/>
        <v/>
      </c>
      <c r="I16931" s="218" t="str">
        <f t="shared" si="529"/>
        <v/>
      </c>
    </row>
    <row r="16932" spans="3:9" ht="15" customHeight="1">
      <c r="C16932" s="220" t="str">
        <f t="shared" si="528"/>
        <v/>
      </c>
      <c r="I16932" s="218" t="str">
        <f t="shared" si="529"/>
        <v/>
      </c>
    </row>
    <row r="16933" spans="3:9" ht="15" customHeight="1">
      <c r="C16933" s="220" t="str">
        <f t="shared" si="528"/>
        <v/>
      </c>
      <c r="I16933" s="218" t="str">
        <f t="shared" si="529"/>
        <v/>
      </c>
    </row>
    <row r="16934" spans="3:9" ht="15" customHeight="1">
      <c r="C16934" s="220" t="str">
        <f t="shared" si="528"/>
        <v/>
      </c>
      <c r="I16934" s="218" t="str">
        <f t="shared" si="529"/>
        <v/>
      </c>
    </row>
    <row r="16935" spans="3:9" ht="15" customHeight="1">
      <c r="C16935" s="220" t="str">
        <f t="shared" si="528"/>
        <v/>
      </c>
      <c r="I16935" s="218" t="str">
        <f t="shared" si="529"/>
        <v/>
      </c>
    </row>
    <row r="16936" spans="3:9" ht="15" customHeight="1">
      <c r="C16936" s="220" t="str">
        <f t="shared" si="528"/>
        <v/>
      </c>
      <c r="I16936" s="218" t="str">
        <f t="shared" si="529"/>
        <v/>
      </c>
    </row>
    <row r="16937" spans="3:9" ht="15" customHeight="1">
      <c r="C16937" s="220" t="str">
        <f t="shared" si="528"/>
        <v/>
      </c>
      <c r="I16937" s="218" t="str">
        <f t="shared" si="529"/>
        <v/>
      </c>
    </row>
    <row r="16938" spans="3:9" ht="15" customHeight="1">
      <c r="C16938" s="220" t="str">
        <f t="shared" si="528"/>
        <v/>
      </c>
      <c r="I16938" s="218" t="str">
        <f t="shared" si="529"/>
        <v/>
      </c>
    </row>
    <row r="16939" spans="3:9" ht="15" customHeight="1">
      <c r="C16939" s="220" t="str">
        <f t="shared" si="528"/>
        <v/>
      </c>
      <c r="I16939" s="218" t="str">
        <f t="shared" si="529"/>
        <v/>
      </c>
    </row>
    <row r="16940" spans="3:9" ht="15" customHeight="1">
      <c r="C16940" s="220" t="str">
        <f t="shared" si="528"/>
        <v/>
      </c>
      <c r="I16940" s="218" t="str">
        <f t="shared" si="529"/>
        <v/>
      </c>
    </row>
    <row r="16941" spans="3:9" ht="15" customHeight="1">
      <c r="C16941" s="220" t="str">
        <f t="shared" si="528"/>
        <v/>
      </c>
      <c r="I16941" s="218" t="str">
        <f t="shared" si="529"/>
        <v/>
      </c>
    </row>
    <row r="16942" spans="3:9" ht="15" customHeight="1">
      <c r="C16942" s="220" t="str">
        <f t="shared" si="528"/>
        <v/>
      </c>
      <c r="I16942" s="218" t="str">
        <f t="shared" si="529"/>
        <v/>
      </c>
    </row>
    <row r="16943" spans="3:9" ht="15" customHeight="1">
      <c r="C16943" s="220" t="str">
        <f t="shared" si="528"/>
        <v/>
      </c>
      <c r="I16943" s="218" t="str">
        <f t="shared" si="529"/>
        <v/>
      </c>
    </row>
    <row r="16944" spans="3:9" ht="15" customHeight="1">
      <c r="C16944" s="220" t="str">
        <f t="shared" si="528"/>
        <v/>
      </c>
      <c r="I16944" s="218" t="str">
        <f t="shared" si="529"/>
        <v/>
      </c>
    </row>
    <row r="16945" spans="3:9" ht="15" customHeight="1">
      <c r="C16945" s="220" t="str">
        <f t="shared" si="528"/>
        <v/>
      </c>
      <c r="I16945" s="218" t="str">
        <f t="shared" si="529"/>
        <v/>
      </c>
    </row>
    <row r="16946" spans="3:9" ht="15" customHeight="1">
      <c r="C16946" s="220" t="str">
        <f t="shared" si="528"/>
        <v/>
      </c>
      <c r="I16946" s="218" t="str">
        <f t="shared" si="529"/>
        <v/>
      </c>
    </row>
    <row r="16947" spans="3:9" ht="15" customHeight="1">
      <c r="C16947" s="220" t="str">
        <f t="shared" si="528"/>
        <v/>
      </c>
      <c r="I16947" s="218" t="str">
        <f t="shared" si="529"/>
        <v/>
      </c>
    </row>
    <row r="16948" spans="3:9" ht="15" customHeight="1">
      <c r="C16948" s="220" t="str">
        <f t="shared" si="528"/>
        <v/>
      </c>
      <c r="I16948" s="218" t="str">
        <f t="shared" si="529"/>
        <v/>
      </c>
    </row>
    <row r="16949" spans="3:9" ht="15" customHeight="1">
      <c r="C16949" s="220" t="str">
        <f t="shared" si="528"/>
        <v/>
      </c>
      <c r="I16949" s="218" t="str">
        <f t="shared" si="529"/>
        <v/>
      </c>
    </row>
    <row r="16950" spans="3:9" ht="15" customHeight="1">
      <c r="C16950" s="220" t="str">
        <f t="shared" si="528"/>
        <v/>
      </c>
      <c r="I16950" s="218" t="str">
        <f t="shared" si="529"/>
        <v/>
      </c>
    </row>
    <row r="16951" spans="3:9" ht="15" customHeight="1">
      <c r="C16951" s="220" t="str">
        <f t="shared" si="528"/>
        <v/>
      </c>
      <c r="I16951" s="218" t="str">
        <f t="shared" si="529"/>
        <v/>
      </c>
    </row>
    <row r="16952" spans="3:9" ht="15" customHeight="1">
      <c r="C16952" s="220" t="str">
        <f t="shared" si="528"/>
        <v/>
      </c>
      <c r="I16952" s="218" t="str">
        <f t="shared" si="529"/>
        <v/>
      </c>
    </row>
    <row r="16953" spans="3:9" ht="15" customHeight="1">
      <c r="C16953" s="220" t="str">
        <f t="shared" si="528"/>
        <v/>
      </c>
      <c r="I16953" s="218" t="str">
        <f t="shared" si="529"/>
        <v/>
      </c>
    </row>
    <row r="16954" spans="3:9" ht="15" customHeight="1">
      <c r="C16954" s="220" t="str">
        <f t="shared" si="528"/>
        <v/>
      </c>
      <c r="I16954" s="218" t="str">
        <f t="shared" si="529"/>
        <v/>
      </c>
    </row>
    <row r="16955" spans="3:9" ht="15" customHeight="1">
      <c r="C16955" s="220" t="str">
        <f t="shared" si="528"/>
        <v/>
      </c>
      <c r="I16955" s="218" t="str">
        <f t="shared" si="529"/>
        <v/>
      </c>
    </row>
    <row r="16956" spans="3:9" ht="15" customHeight="1">
      <c r="C16956" s="220" t="str">
        <f t="shared" si="528"/>
        <v/>
      </c>
      <c r="I16956" s="218" t="str">
        <f t="shared" si="529"/>
        <v/>
      </c>
    </row>
    <row r="16957" spans="3:9" ht="15" customHeight="1">
      <c r="C16957" s="220" t="str">
        <f t="shared" si="528"/>
        <v/>
      </c>
      <c r="I16957" s="218" t="str">
        <f t="shared" si="529"/>
        <v/>
      </c>
    </row>
    <row r="16958" spans="3:9" ht="15" customHeight="1">
      <c r="C16958" s="220" t="str">
        <f t="shared" si="528"/>
        <v/>
      </c>
      <c r="I16958" s="218" t="str">
        <f t="shared" si="529"/>
        <v/>
      </c>
    </row>
    <row r="16959" spans="3:9" ht="15" customHeight="1">
      <c r="C16959" s="220" t="str">
        <f t="shared" si="528"/>
        <v/>
      </c>
      <c r="I16959" s="218" t="str">
        <f t="shared" si="529"/>
        <v/>
      </c>
    </row>
    <row r="16960" spans="3:9" ht="15" customHeight="1">
      <c r="C16960" s="220" t="str">
        <f t="shared" si="528"/>
        <v/>
      </c>
      <c r="I16960" s="218" t="str">
        <f t="shared" si="529"/>
        <v/>
      </c>
    </row>
    <row r="16961" spans="3:9" ht="15" customHeight="1">
      <c r="C16961" s="220" t="str">
        <f t="shared" si="528"/>
        <v/>
      </c>
      <c r="I16961" s="218" t="str">
        <f t="shared" si="529"/>
        <v/>
      </c>
    </row>
    <row r="16962" spans="3:9" ht="15" customHeight="1">
      <c r="C16962" s="220" t="str">
        <f t="shared" si="528"/>
        <v/>
      </c>
      <c r="I16962" s="218" t="str">
        <f t="shared" si="529"/>
        <v/>
      </c>
    </row>
    <row r="16963" spans="3:9" ht="15" customHeight="1">
      <c r="C16963" s="220" t="str">
        <f t="shared" si="528"/>
        <v/>
      </c>
      <c r="I16963" s="218" t="str">
        <f t="shared" si="529"/>
        <v/>
      </c>
    </row>
    <row r="16964" spans="3:9" ht="15" customHeight="1">
      <c r="C16964" s="220" t="str">
        <f t="shared" si="528"/>
        <v/>
      </c>
      <c r="I16964" s="218" t="str">
        <f t="shared" si="529"/>
        <v/>
      </c>
    </row>
    <row r="16965" spans="3:9" ht="15" customHeight="1">
      <c r="C16965" s="220" t="str">
        <f t="shared" si="528"/>
        <v/>
      </c>
      <c r="I16965" s="218" t="str">
        <f t="shared" si="529"/>
        <v/>
      </c>
    </row>
    <row r="16966" spans="3:9" ht="15" customHeight="1">
      <c r="C16966" s="220" t="str">
        <f t="shared" ref="C16966:C17029" si="530">IF(B16966="","",MONTH(B16966))</f>
        <v/>
      </c>
      <c r="I16966" s="218" t="str">
        <f t="shared" ref="I16966:I17029" si="531">IF(H16966="","",IF(E16966="","Não deixe campos em branco, a planilha resumo de custos e despesas necessita deles para funcionar",IF(F16966="","Não deixe campos em branco, a planilha resumo de custos e despesas necessita deles para funcionar",IF(G16966="","Não deixe campos em branco, a planilha resumo de custos e despesas necessita deles para funcionar",""))))</f>
        <v/>
      </c>
    </row>
    <row r="16967" spans="3:9" ht="15" customHeight="1">
      <c r="C16967" s="220" t="str">
        <f t="shared" si="530"/>
        <v/>
      </c>
      <c r="I16967" s="218" t="str">
        <f t="shared" si="531"/>
        <v/>
      </c>
    </row>
    <row r="16968" spans="3:9" ht="15" customHeight="1">
      <c r="C16968" s="220" t="str">
        <f t="shared" si="530"/>
        <v/>
      </c>
      <c r="I16968" s="218" t="str">
        <f t="shared" si="531"/>
        <v/>
      </c>
    </row>
    <row r="16969" spans="3:9" ht="15" customHeight="1">
      <c r="C16969" s="220" t="str">
        <f t="shared" si="530"/>
        <v/>
      </c>
      <c r="I16969" s="218" t="str">
        <f t="shared" si="531"/>
        <v/>
      </c>
    </row>
    <row r="16970" spans="3:9" ht="15" customHeight="1">
      <c r="C16970" s="220" t="str">
        <f t="shared" si="530"/>
        <v/>
      </c>
      <c r="I16970" s="218" t="str">
        <f t="shared" si="531"/>
        <v/>
      </c>
    </row>
    <row r="16971" spans="3:9" ht="15" customHeight="1">
      <c r="C16971" s="220" t="str">
        <f t="shared" si="530"/>
        <v/>
      </c>
      <c r="I16971" s="218" t="str">
        <f t="shared" si="531"/>
        <v/>
      </c>
    </row>
    <row r="16972" spans="3:9" ht="15" customHeight="1">
      <c r="C16972" s="220" t="str">
        <f t="shared" si="530"/>
        <v/>
      </c>
      <c r="I16972" s="218" t="str">
        <f t="shared" si="531"/>
        <v/>
      </c>
    </row>
    <row r="16973" spans="3:9" ht="15" customHeight="1">
      <c r="C16973" s="220" t="str">
        <f t="shared" si="530"/>
        <v/>
      </c>
      <c r="I16973" s="218" t="str">
        <f t="shared" si="531"/>
        <v/>
      </c>
    </row>
    <row r="16974" spans="3:9" ht="15" customHeight="1">
      <c r="C16974" s="220" t="str">
        <f t="shared" si="530"/>
        <v/>
      </c>
      <c r="I16974" s="218" t="str">
        <f t="shared" si="531"/>
        <v/>
      </c>
    </row>
    <row r="16975" spans="3:9" ht="15" customHeight="1">
      <c r="C16975" s="220" t="str">
        <f t="shared" si="530"/>
        <v/>
      </c>
      <c r="I16975" s="218" t="str">
        <f t="shared" si="531"/>
        <v/>
      </c>
    </row>
    <row r="16976" spans="3:9" ht="15" customHeight="1">
      <c r="C16976" s="220" t="str">
        <f t="shared" si="530"/>
        <v/>
      </c>
      <c r="I16976" s="218" t="str">
        <f t="shared" si="531"/>
        <v/>
      </c>
    </row>
    <row r="16977" spans="3:9" ht="15" customHeight="1">
      <c r="C16977" s="220" t="str">
        <f t="shared" si="530"/>
        <v/>
      </c>
      <c r="I16977" s="218" t="str">
        <f t="shared" si="531"/>
        <v/>
      </c>
    </row>
    <row r="16978" spans="3:9" ht="15" customHeight="1">
      <c r="C16978" s="220" t="str">
        <f t="shared" si="530"/>
        <v/>
      </c>
      <c r="I16978" s="218" t="str">
        <f t="shared" si="531"/>
        <v/>
      </c>
    </row>
    <row r="16979" spans="3:9" ht="15" customHeight="1">
      <c r="C16979" s="220" t="str">
        <f t="shared" si="530"/>
        <v/>
      </c>
      <c r="I16979" s="218" t="str">
        <f t="shared" si="531"/>
        <v/>
      </c>
    </row>
    <row r="16980" spans="3:9" ht="15" customHeight="1">
      <c r="C16980" s="220" t="str">
        <f t="shared" si="530"/>
        <v/>
      </c>
      <c r="I16980" s="218" t="str">
        <f t="shared" si="531"/>
        <v/>
      </c>
    </row>
    <row r="16981" spans="3:9" ht="15" customHeight="1">
      <c r="C16981" s="220" t="str">
        <f t="shared" si="530"/>
        <v/>
      </c>
      <c r="I16981" s="218" t="str">
        <f t="shared" si="531"/>
        <v/>
      </c>
    </row>
    <row r="16982" spans="3:9" ht="15" customHeight="1">
      <c r="C16982" s="220" t="str">
        <f t="shared" si="530"/>
        <v/>
      </c>
      <c r="I16982" s="218" t="str">
        <f t="shared" si="531"/>
        <v/>
      </c>
    </row>
    <row r="16983" spans="3:9" ht="15" customHeight="1">
      <c r="C16983" s="220" t="str">
        <f t="shared" si="530"/>
        <v/>
      </c>
      <c r="I16983" s="218" t="str">
        <f t="shared" si="531"/>
        <v/>
      </c>
    </row>
    <row r="16984" spans="3:9" ht="15" customHeight="1">
      <c r="C16984" s="220" t="str">
        <f t="shared" si="530"/>
        <v/>
      </c>
      <c r="I16984" s="218" t="str">
        <f t="shared" si="531"/>
        <v/>
      </c>
    </row>
    <row r="16985" spans="3:9" ht="15" customHeight="1">
      <c r="C16985" s="220" t="str">
        <f t="shared" si="530"/>
        <v/>
      </c>
      <c r="I16985" s="218" t="str">
        <f t="shared" si="531"/>
        <v/>
      </c>
    </row>
    <row r="16986" spans="3:9" ht="15" customHeight="1">
      <c r="C16986" s="220" t="str">
        <f t="shared" si="530"/>
        <v/>
      </c>
      <c r="I16986" s="218" t="str">
        <f t="shared" si="531"/>
        <v/>
      </c>
    </row>
    <row r="16987" spans="3:9" ht="15" customHeight="1">
      <c r="C16987" s="220" t="str">
        <f t="shared" si="530"/>
        <v/>
      </c>
      <c r="I16987" s="218" t="str">
        <f t="shared" si="531"/>
        <v/>
      </c>
    </row>
    <row r="16988" spans="3:9" ht="15" customHeight="1">
      <c r="C16988" s="220" t="str">
        <f t="shared" si="530"/>
        <v/>
      </c>
      <c r="I16988" s="218" t="str">
        <f t="shared" si="531"/>
        <v/>
      </c>
    </row>
    <row r="16989" spans="3:9" ht="15" customHeight="1">
      <c r="C16989" s="220" t="str">
        <f t="shared" si="530"/>
        <v/>
      </c>
      <c r="I16989" s="218" t="str">
        <f t="shared" si="531"/>
        <v/>
      </c>
    </row>
    <row r="16990" spans="3:9" ht="15" customHeight="1">
      <c r="C16990" s="220" t="str">
        <f t="shared" si="530"/>
        <v/>
      </c>
      <c r="I16990" s="218" t="str">
        <f t="shared" si="531"/>
        <v/>
      </c>
    </row>
    <row r="16991" spans="3:9" ht="15" customHeight="1">
      <c r="C16991" s="220" t="str">
        <f t="shared" si="530"/>
        <v/>
      </c>
      <c r="I16991" s="218" t="str">
        <f t="shared" si="531"/>
        <v/>
      </c>
    </row>
    <row r="16992" spans="3:9" ht="15" customHeight="1">
      <c r="C16992" s="220" t="str">
        <f t="shared" si="530"/>
        <v/>
      </c>
      <c r="I16992" s="218" t="str">
        <f t="shared" si="531"/>
        <v/>
      </c>
    </row>
    <row r="16993" spans="3:9" ht="15" customHeight="1">
      <c r="C16993" s="220" t="str">
        <f t="shared" si="530"/>
        <v/>
      </c>
      <c r="I16993" s="218" t="str">
        <f t="shared" si="531"/>
        <v/>
      </c>
    </row>
    <row r="16994" spans="3:9" ht="15" customHeight="1">
      <c r="C16994" s="220" t="str">
        <f t="shared" si="530"/>
        <v/>
      </c>
      <c r="I16994" s="218" t="str">
        <f t="shared" si="531"/>
        <v/>
      </c>
    </row>
    <row r="16995" spans="3:9" ht="15" customHeight="1">
      <c r="C16995" s="220" t="str">
        <f t="shared" si="530"/>
        <v/>
      </c>
      <c r="I16995" s="218" t="str">
        <f t="shared" si="531"/>
        <v/>
      </c>
    </row>
    <row r="16996" spans="3:9" ht="15" customHeight="1">
      <c r="C16996" s="220" t="str">
        <f t="shared" si="530"/>
        <v/>
      </c>
      <c r="I16996" s="218" t="str">
        <f t="shared" si="531"/>
        <v/>
      </c>
    </row>
    <row r="16997" spans="3:9" ht="15" customHeight="1">
      <c r="C16997" s="220" t="str">
        <f t="shared" si="530"/>
        <v/>
      </c>
      <c r="I16997" s="218" t="str">
        <f t="shared" si="531"/>
        <v/>
      </c>
    </row>
    <row r="16998" spans="3:9" ht="15" customHeight="1">
      <c r="C16998" s="220" t="str">
        <f t="shared" si="530"/>
        <v/>
      </c>
      <c r="I16998" s="218" t="str">
        <f t="shared" si="531"/>
        <v/>
      </c>
    </row>
    <row r="16999" spans="3:9" ht="15" customHeight="1">
      <c r="C16999" s="220" t="str">
        <f t="shared" si="530"/>
        <v/>
      </c>
      <c r="I16999" s="218" t="str">
        <f t="shared" si="531"/>
        <v/>
      </c>
    </row>
    <row r="17000" spans="3:9" ht="15" customHeight="1">
      <c r="C17000" s="220" t="str">
        <f t="shared" si="530"/>
        <v/>
      </c>
      <c r="I17000" s="218" t="str">
        <f t="shared" si="531"/>
        <v/>
      </c>
    </row>
    <row r="17001" spans="3:9" ht="15" customHeight="1">
      <c r="C17001" s="220" t="str">
        <f t="shared" si="530"/>
        <v/>
      </c>
      <c r="I17001" s="218" t="str">
        <f t="shared" si="531"/>
        <v/>
      </c>
    </row>
    <row r="17002" spans="3:9" ht="15" customHeight="1">
      <c r="C17002" s="220" t="str">
        <f t="shared" si="530"/>
        <v/>
      </c>
      <c r="I17002" s="218" t="str">
        <f t="shared" si="531"/>
        <v/>
      </c>
    </row>
    <row r="17003" spans="3:9" ht="15" customHeight="1">
      <c r="C17003" s="220" t="str">
        <f t="shared" si="530"/>
        <v/>
      </c>
      <c r="I17003" s="218" t="str">
        <f t="shared" si="531"/>
        <v/>
      </c>
    </row>
    <row r="17004" spans="3:9" ht="15" customHeight="1">
      <c r="C17004" s="220" t="str">
        <f t="shared" si="530"/>
        <v/>
      </c>
      <c r="I17004" s="218" t="str">
        <f t="shared" si="531"/>
        <v/>
      </c>
    </row>
    <row r="17005" spans="3:9" ht="15" customHeight="1">
      <c r="C17005" s="220" t="str">
        <f t="shared" si="530"/>
        <v/>
      </c>
      <c r="I17005" s="218" t="str">
        <f t="shared" si="531"/>
        <v/>
      </c>
    </row>
    <row r="17006" spans="3:9" ht="15" customHeight="1">
      <c r="C17006" s="220" t="str">
        <f t="shared" si="530"/>
        <v/>
      </c>
      <c r="I17006" s="218" t="str">
        <f t="shared" si="531"/>
        <v/>
      </c>
    </row>
    <row r="17007" spans="3:9" ht="15" customHeight="1">
      <c r="C17007" s="220" t="str">
        <f t="shared" si="530"/>
        <v/>
      </c>
      <c r="I17007" s="218" t="str">
        <f t="shared" si="531"/>
        <v/>
      </c>
    </row>
    <row r="17008" spans="3:9" ht="15" customHeight="1">
      <c r="C17008" s="220" t="str">
        <f t="shared" si="530"/>
        <v/>
      </c>
      <c r="I17008" s="218" t="str">
        <f t="shared" si="531"/>
        <v/>
      </c>
    </row>
    <row r="17009" spans="3:9" ht="15" customHeight="1">
      <c r="C17009" s="220" t="str">
        <f t="shared" si="530"/>
        <v/>
      </c>
      <c r="I17009" s="218" t="str">
        <f t="shared" si="531"/>
        <v/>
      </c>
    </row>
    <row r="17010" spans="3:9" ht="15" customHeight="1">
      <c r="C17010" s="220" t="str">
        <f t="shared" si="530"/>
        <v/>
      </c>
      <c r="I17010" s="218" t="str">
        <f t="shared" si="531"/>
        <v/>
      </c>
    </row>
    <row r="17011" spans="3:9" ht="15" customHeight="1">
      <c r="C17011" s="220" t="str">
        <f t="shared" si="530"/>
        <v/>
      </c>
      <c r="I17011" s="218" t="str">
        <f t="shared" si="531"/>
        <v/>
      </c>
    </row>
    <row r="17012" spans="3:9" ht="15" customHeight="1">
      <c r="C17012" s="220" t="str">
        <f t="shared" si="530"/>
        <v/>
      </c>
      <c r="I17012" s="218" t="str">
        <f t="shared" si="531"/>
        <v/>
      </c>
    </row>
    <row r="17013" spans="3:9" ht="15" customHeight="1">
      <c r="C17013" s="220" t="str">
        <f t="shared" si="530"/>
        <v/>
      </c>
      <c r="I17013" s="218" t="str">
        <f t="shared" si="531"/>
        <v/>
      </c>
    </row>
    <row r="17014" spans="3:9" ht="15" customHeight="1">
      <c r="C17014" s="220" t="str">
        <f t="shared" si="530"/>
        <v/>
      </c>
      <c r="I17014" s="218" t="str">
        <f t="shared" si="531"/>
        <v/>
      </c>
    </row>
    <row r="17015" spans="3:9" ht="15" customHeight="1">
      <c r="C17015" s="220" t="str">
        <f t="shared" si="530"/>
        <v/>
      </c>
      <c r="I17015" s="218" t="str">
        <f t="shared" si="531"/>
        <v/>
      </c>
    </row>
    <row r="17016" spans="3:9" ht="15" customHeight="1">
      <c r="C17016" s="220" t="str">
        <f t="shared" si="530"/>
        <v/>
      </c>
      <c r="I17016" s="218" t="str">
        <f t="shared" si="531"/>
        <v/>
      </c>
    </row>
    <row r="17017" spans="3:9" ht="15" customHeight="1">
      <c r="C17017" s="220" t="str">
        <f t="shared" si="530"/>
        <v/>
      </c>
      <c r="I17017" s="218" t="str">
        <f t="shared" si="531"/>
        <v/>
      </c>
    </row>
    <row r="17018" spans="3:9" ht="15" customHeight="1">
      <c r="C17018" s="220" t="str">
        <f t="shared" si="530"/>
        <v/>
      </c>
      <c r="I17018" s="218" t="str">
        <f t="shared" si="531"/>
        <v/>
      </c>
    </row>
    <row r="17019" spans="3:9" ht="15" customHeight="1">
      <c r="C17019" s="220" t="str">
        <f t="shared" si="530"/>
        <v/>
      </c>
      <c r="I17019" s="218" t="str">
        <f t="shared" si="531"/>
        <v/>
      </c>
    </row>
    <row r="17020" spans="3:9" ht="15" customHeight="1">
      <c r="C17020" s="220" t="str">
        <f t="shared" si="530"/>
        <v/>
      </c>
      <c r="I17020" s="218" t="str">
        <f t="shared" si="531"/>
        <v/>
      </c>
    </row>
    <row r="17021" spans="3:9" ht="15" customHeight="1">
      <c r="C17021" s="220" t="str">
        <f t="shared" si="530"/>
        <v/>
      </c>
      <c r="I17021" s="218" t="str">
        <f t="shared" si="531"/>
        <v/>
      </c>
    </row>
    <row r="17022" spans="3:9" ht="15" customHeight="1">
      <c r="C17022" s="220" t="str">
        <f t="shared" si="530"/>
        <v/>
      </c>
      <c r="I17022" s="218" t="str">
        <f t="shared" si="531"/>
        <v/>
      </c>
    </row>
    <row r="17023" spans="3:9" ht="15" customHeight="1">
      <c r="C17023" s="220" t="str">
        <f t="shared" si="530"/>
        <v/>
      </c>
      <c r="I17023" s="218" t="str">
        <f t="shared" si="531"/>
        <v/>
      </c>
    </row>
    <row r="17024" spans="3:9" ht="15" customHeight="1">
      <c r="C17024" s="220" t="str">
        <f t="shared" si="530"/>
        <v/>
      </c>
      <c r="I17024" s="218" t="str">
        <f t="shared" si="531"/>
        <v/>
      </c>
    </row>
    <row r="17025" spans="3:9" ht="15" customHeight="1">
      <c r="C17025" s="220" t="str">
        <f t="shared" si="530"/>
        <v/>
      </c>
      <c r="I17025" s="218" t="str">
        <f t="shared" si="531"/>
        <v/>
      </c>
    </row>
    <row r="17026" spans="3:9" ht="15" customHeight="1">
      <c r="C17026" s="220" t="str">
        <f t="shared" si="530"/>
        <v/>
      </c>
      <c r="I17026" s="218" t="str">
        <f t="shared" si="531"/>
        <v/>
      </c>
    </row>
    <row r="17027" spans="3:9" ht="15" customHeight="1">
      <c r="C17027" s="220" t="str">
        <f t="shared" si="530"/>
        <v/>
      </c>
      <c r="I17027" s="218" t="str">
        <f t="shared" si="531"/>
        <v/>
      </c>
    </row>
    <row r="17028" spans="3:9" ht="15" customHeight="1">
      <c r="C17028" s="220" t="str">
        <f t="shared" si="530"/>
        <v/>
      </c>
      <c r="I17028" s="218" t="str">
        <f t="shared" si="531"/>
        <v/>
      </c>
    </row>
    <row r="17029" spans="3:9" ht="15" customHeight="1">
      <c r="C17029" s="220" t="str">
        <f t="shared" si="530"/>
        <v/>
      </c>
      <c r="I17029" s="218" t="str">
        <f t="shared" si="531"/>
        <v/>
      </c>
    </row>
    <row r="17030" spans="3:9" ht="15" customHeight="1">
      <c r="C17030" s="220" t="str">
        <f t="shared" ref="C17030:C17093" si="532">IF(B17030="","",MONTH(B17030))</f>
        <v/>
      </c>
      <c r="I17030" s="218" t="str">
        <f t="shared" ref="I17030:I17093" si="533">IF(H17030="","",IF(E17030="","Não deixe campos em branco, a planilha resumo de custos e despesas necessita deles para funcionar",IF(F17030="","Não deixe campos em branco, a planilha resumo de custos e despesas necessita deles para funcionar",IF(G17030="","Não deixe campos em branco, a planilha resumo de custos e despesas necessita deles para funcionar",""))))</f>
        <v/>
      </c>
    </row>
    <row r="17031" spans="3:9" ht="15" customHeight="1">
      <c r="C17031" s="220" t="str">
        <f t="shared" si="532"/>
        <v/>
      </c>
      <c r="I17031" s="218" t="str">
        <f t="shared" si="533"/>
        <v/>
      </c>
    </row>
    <row r="17032" spans="3:9" ht="15" customHeight="1">
      <c r="C17032" s="220" t="str">
        <f t="shared" si="532"/>
        <v/>
      </c>
      <c r="I17032" s="218" t="str">
        <f t="shared" si="533"/>
        <v/>
      </c>
    </row>
    <row r="17033" spans="3:9" ht="15" customHeight="1">
      <c r="C17033" s="220" t="str">
        <f t="shared" si="532"/>
        <v/>
      </c>
      <c r="I17033" s="218" t="str">
        <f t="shared" si="533"/>
        <v/>
      </c>
    </row>
    <row r="17034" spans="3:9" ht="15" customHeight="1">
      <c r="C17034" s="220" t="str">
        <f t="shared" si="532"/>
        <v/>
      </c>
      <c r="I17034" s="218" t="str">
        <f t="shared" si="533"/>
        <v/>
      </c>
    </row>
    <row r="17035" spans="3:9" ht="15" customHeight="1">
      <c r="C17035" s="220" t="str">
        <f t="shared" si="532"/>
        <v/>
      </c>
      <c r="I17035" s="218" t="str">
        <f t="shared" si="533"/>
        <v/>
      </c>
    </row>
    <row r="17036" spans="3:9" ht="15" customHeight="1">
      <c r="C17036" s="220" t="str">
        <f t="shared" si="532"/>
        <v/>
      </c>
      <c r="I17036" s="218" t="str">
        <f t="shared" si="533"/>
        <v/>
      </c>
    </row>
    <row r="17037" spans="3:9" ht="15" customHeight="1">
      <c r="C17037" s="220" t="str">
        <f t="shared" si="532"/>
        <v/>
      </c>
      <c r="I17037" s="218" t="str">
        <f t="shared" si="533"/>
        <v/>
      </c>
    </row>
    <row r="17038" spans="3:9" ht="15" customHeight="1">
      <c r="C17038" s="220" t="str">
        <f t="shared" si="532"/>
        <v/>
      </c>
      <c r="I17038" s="218" t="str">
        <f t="shared" si="533"/>
        <v/>
      </c>
    </row>
    <row r="17039" spans="3:9" ht="15" customHeight="1">
      <c r="C17039" s="220" t="str">
        <f t="shared" si="532"/>
        <v/>
      </c>
      <c r="I17039" s="218" t="str">
        <f t="shared" si="533"/>
        <v/>
      </c>
    </row>
    <row r="17040" spans="3:9" ht="15" customHeight="1">
      <c r="C17040" s="220" t="str">
        <f t="shared" si="532"/>
        <v/>
      </c>
      <c r="I17040" s="218" t="str">
        <f t="shared" si="533"/>
        <v/>
      </c>
    </row>
    <row r="17041" spans="3:9" ht="15" customHeight="1">
      <c r="C17041" s="220" t="str">
        <f t="shared" si="532"/>
        <v/>
      </c>
      <c r="I17041" s="218" t="str">
        <f t="shared" si="533"/>
        <v/>
      </c>
    </row>
    <row r="17042" spans="3:9" ht="15" customHeight="1">
      <c r="C17042" s="220" t="str">
        <f t="shared" si="532"/>
        <v/>
      </c>
      <c r="I17042" s="218" t="str">
        <f t="shared" si="533"/>
        <v/>
      </c>
    </row>
    <row r="17043" spans="3:9" ht="15" customHeight="1">
      <c r="C17043" s="220" t="str">
        <f t="shared" si="532"/>
        <v/>
      </c>
      <c r="I17043" s="218" t="str">
        <f t="shared" si="533"/>
        <v/>
      </c>
    </row>
    <row r="17044" spans="3:9" ht="15" customHeight="1">
      <c r="C17044" s="220" t="str">
        <f t="shared" si="532"/>
        <v/>
      </c>
      <c r="I17044" s="218" t="str">
        <f t="shared" si="533"/>
        <v/>
      </c>
    </row>
    <row r="17045" spans="3:9" ht="15" customHeight="1">
      <c r="C17045" s="220" t="str">
        <f t="shared" si="532"/>
        <v/>
      </c>
      <c r="I17045" s="218" t="str">
        <f t="shared" si="533"/>
        <v/>
      </c>
    </row>
    <row r="17046" spans="3:9" ht="15" customHeight="1">
      <c r="C17046" s="220" t="str">
        <f t="shared" si="532"/>
        <v/>
      </c>
      <c r="I17046" s="218" t="str">
        <f t="shared" si="533"/>
        <v/>
      </c>
    </row>
    <row r="17047" spans="3:9" ht="15" customHeight="1">
      <c r="C17047" s="220" t="str">
        <f t="shared" si="532"/>
        <v/>
      </c>
      <c r="I17047" s="218" t="str">
        <f t="shared" si="533"/>
        <v/>
      </c>
    </row>
    <row r="17048" spans="3:9" ht="15" customHeight="1">
      <c r="C17048" s="220" t="str">
        <f t="shared" si="532"/>
        <v/>
      </c>
      <c r="I17048" s="218" t="str">
        <f t="shared" si="533"/>
        <v/>
      </c>
    </row>
    <row r="17049" spans="3:9" ht="15" customHeight="1">
      <c r="C17049" s="220" t="str">
        <f t="shared" si="532"/>
        <v/>
      </c>
      <c r="I17049" s="218" t="str">
        <f t="shared" si="533"/>
        <v/>
      </c>
    </row>
    <row r="17050" spans="3:9" ht="15" customHeight="1">
      <c r="C17050" s="220" t="str">
        <f t="shared" si="532"/>
        <v/>
      </c>
      <c r="I17050" s="218" t="str">
        <f t="shared" si="533"/>
        <v/>
      </c>
    </row>
    <row r="17051" spans="3:9" ht="15" customHeight="1">
      <c r="C17051" s="220" t="str">
        <f t="shared" si="532"/>
        <v/>
      </c>
      <c r="I17051" s="218" t="str">
        <f t="shared" si="533"/>
        <v/>
      </c>
    </row>
    <row r="17052" spans="3:9" ht="15" customHeight="1">
      <c r="C17052" s="220" t="str">
        <f t="shared" si="532"/>
        <v/>
      </c>
      <c r="I17052" s="218" t="str">
        <f t="shared" si="533"/>
        <v/>
      </c>
    </row>
    <row r="17053" spans="3:9" ht="15" customHeight="1">
      <c r="C17053" s="220" t="str">
        <f t="shared" si="532"/>
        <v/>
      </c>
      <c r="I17053" s="218" t="str">
        <f t="shared" si="533"/>
        <v/>
      </c>
    </row>
    <row r="17054" spans="3:9" ht="15" customHeight="1">
      <c r="C17054" s="220" t="str">
        <f t="shared" si="532"/>
        <v/>
      </c>
      <c r="I17054" s="218" t="str">
        <f t="shared" si="533"/>
        <v/>
      </c>
    </row>
    <row r="17055" spans="3:9" ht="15" customHeight="1">
      <c r="C17055" s="220" t="str">
        <f t="shared" si="532"/>
        <v/>
      </c>
      <c r="I17055" s="218" t="str">
        <f t="shared" si="533"/>
        <v/>
      </c>
    </row>
    <row r="17056" spans="3:9" ht="15" customHeight="1">
      <c r="C17056" s="220" t="str">
        <f t="shared" si="532"/>
        <v/>
      </c>
      <c r="I17056" s="218" t="str">
        <f t="shared" si="533"/>
        <v/>
      </c>
    </row>
    <row r="17057" spans="3:9" ht="15" customHeight="1">
      <c r="C17057" s="220" t="str">
        <f t="shared" si="532"/>
        <v/>
      </c>
      <c r="I17057" s="218" t="str">
        <f t="shared" si="533"/>
        <v/>
      </c>
    </row>
    <row r="17058" spans="3:9" ht="15" customHeight="1">
      <c r="C17058" s="220" t="str">
        <f t="shared" si="532"/>
        <v/>
      </c>
      <c r="I17058" s="218" t="str">
        <f t="shared" si="533"/>
        <v/>
      </c>
    </row>
    <row r="17059" spans="3:9" ht="15" customHeight="1">
      <c r="C17059" s="220" t="str">
        <f t="shared" si="532"/>
        <v/>
      </c>
      <c r="I17059" s="218" t="str">
        <f t="shared" si="533"/>
        <v/>
      </c>
    </row>
    <row r="17060" spans="3:9" ht="15" customHeight="1">
      <c r="C17060" s="220" t="str">
        <f t="shared" si="532"/>
        <v/>
      </c>
      <c r="I17060" s="218" t="str">
        <f t="shared" si="533"/>
        <v/>
      </c>
    </row>
    <row r="17061" spans="3:9" ht="15" customHeight="1">
      <c r="C17061" s="220" t="str">
        <f t="shared" si="532"/>
        <v/>
      </c>
      <c r="I17061" s="218" t="str">
        <f t="shared" si="533"/>
        <v/>
      </c>
    </row>
    <row r="17062" spans="3:9" ht="15" customHeight="1">
      <c r="C17062" s="220" t="str">
        <f t="shared" si="532"/>
        <v/>
      </c>
      <c r="I17062" s="218" t="str">
        <f t="shared" si="533"/>
        <v/>
      </c>
    </row>
    <row r="17063" spans="3:9" ht="15" customHeight="1">
      <c r="C17063" s="220" t="str">
        <f t="shared" si="532"/>
        <v/>
      </c>
      <c r="I17063" s="218" t="str">
        <f t="shared" si="533"/>
        <v/>
      </c>
    </row>
    <row r="17064" spans="3:9" ht="15" customHeight="1">
      <c r="C17064" s="220" t="str">
        <f t="shared" si="532"/>
        <v/>
      </c>
      <c r="I17064" s="218" t="str">
        <f t="shared" si="533"/>
        <v/>
      </c>
    </row>
    <row r="17065" spans="3:9" ht="15" customHeight="1">
      <c r="C17065" s="220" t="str">
        <f t="shared" si="532"/>
        <v/>
      </c>
      <c r="I17065" s="218" t="str">
        <f t="shared" si="533"/>
        <v/>
      </c>
    </row>
    <row r="17066" spans="3:9" ht="15" customHeight="1">
      <c r="C17066" s="220" t="str">
        <f t="shared" si="532"/>
        <v/>
      </c>
      <c r="I17066" s="218" t="str">
        <f t="shared" si="533"/>
        <v/>
      </c>
    </row>
    <row r="17067" spans="3:9" ht="15" customHeight="1">
      <c r="C17067" s="220" t="str">
        <f t="shared" si="532"/>
        <v/>
      </c>
      <c r="I17067" s="218" t="str">
        <f t="shared" si="533"/>
        <v/>
      </c>
    </row>
    <row r="17068" spans="3:9" ht="15" customHeight="1">
      <c r="C17068" s="220" t="str">
        <f t="shared" si="532"/>
        <v/>
      </c>
      <c r="I17068" s="218" t="str">
        <f t="shared" si="533"/>
        <v/>
      </c>
    </row>
    <row r="17069" spans="3:9" ht="15" customHeight="1">
      <c r="C17069" s="220" t="str">
        <f t="shared" si="532"/>
        <v/>
      </c>
      <c r="I17069" s="218" t="str">
        <f t="shared" si="533"/>
        <v/>
      </c>
    </row>
    <row r="17070" spans="3:9" ht="15" customHeight="1">
      <c r="C17070" s="220" t="str">
        <f t="shared" si="532"/>
        <v/>
      </c>
      <c r="I17070" s="218" t="str">
        <f t="shared" si="533"/>
        <v/>
      </c>
    </row>
    <row r="17071" spans="3:9" ht="15" customHeight="1">
      <c r="C17071" s="220" t="str">
        <f t="shared" si="532"/>
        <v/>
      </c>
      <c r="I17071" s="218" t="str">
        <f t="shared" si="533"/>
        <v/>
      </c>
    </row>
    <row r="17072" spans="3:9" ht="15" customHeight="1">
      <c r="C17072" s="220" t="str">
        <f t="shared" si="532"/>
        <v/>
      </c>
      <c r="I17072" s="218" t="str">
        <f t="shared" si="533"/>
        <v/>
      </c>
    </row>
    <row r="17073" spans="3:9" ht="15" customHeight="1">
      <c r="C17073" s="220" t="str">
        <f t="shared" si="532"/>
        <v/>
      </c>
      <c r="I17073" s="218" t="str">
        <f t="shared" si="533"/>
        <v/>
      </c>
    </row>
    <row r="17074" spans="3:9" ht="15" customHeight="1">
      <c r="C17074" s="220" t="str">
        <f t="shared" si="532"/>
        <v/>
      </c>
      <c r="I17074" s="218" t="str">
        <f t="shared" si="533"/>
        <v/>
      </c>
    </row>
    <row r="17075" spans="3:9" ht="15" customHeight="1">
      <c r="C17075" s="220" t="str">
        <f t="shared" si="532"/>
        <v/>
      </c>
      <c r="I17075" s="218" t="str">
        <f t="shared" si="533"/>
        <v/>
      </c>
    </row>
    <row r="17076" spans="3:9" ht="15" customHeight="1">
      <c r="C17076" s="220" t="str">
        <f t="shared" si="532"/>
        <v/>
      </c>
      <c r="I17076" s="218" t="str">
        <f t="shared" si="533"/>
        <v/>
      </c>
    </row>
    <row r="17077" spans="3:9" ht="15" customHeight="1">
      <c r="C17077" s="220" t="str">
        <f t="shared" si="532"/>
        <v/>
      </c>
      <c r="I17077" s="218" t="str">
        <f t="shared" si="533"/>
        <v/>
      </c>
    </row>
    <row r="17078" spans="3:9" ht="15" customHeight="1">
      <c r="C17078" s="220" t="str">
        <f t="shared" si="532"/>
        <v/>
      </c>
      <c r="I17078" s="218" t="str">
        <f t="shared" si="533"/>
        <v/>
      </c>
    </row>
    <row r="17079" spans="3:9" ht="15" customHeight="1">
      <c r="C17079" s="220" t="str">
        <f t="shared" si="532"/>
        <v/>
      </c>
      <c r="I17079" s="218" t="str">
        <f t="shared" si="533"/>
        <v/>
      </c>
    </row>
    <row r="17080" spans="3:9" ht="15" customHeight="1">
      <c r="C17080" s="220" t="str">
        <f t="shared" si="532"/>
        <v/>
      </c>
      <c r="I17080" s="218" t="str">
        <f t="shared" si="533"/>
        <v/>
      </c>
    </row>
    <row r="17081" spans="3:9" ht="15" customHeight="1">
      <c r="C17081" s="220" t="str">
        <f t="shared" si="532"/>
        <v/>
      </c>
      <c r="I17081" s="218" t="str">
        <f t="shared" si="533"/>
        <v/>
      </c>
    </row>
    <row r="17082" spans="3:9" ht="15" customHeight="1">
      <c r="C17082" s="220" t="str">
        <f t="shared" si="532"/>
        <v/>
      </c>
      <c r="I17082" s="218" t="str">
        <f t="shared" si="533"/>
        <v/>
      </c>
    </row>
    <row r="17083" spans="3:9" ht="15" customHeight="1">
      <c r="C17083" s="220" t="str">
        <f t="shared" si="532"/>
        <v/>
      </c>
      <c r="I17083" s="218" t="str">
        <f t="shared" si="533"/>
        <v/>
      </c>
    </row>
    <row r="17084" spans="3:9" ht="15" customHeight="1">
      <c r="C17084" s="220" t="str">
        <f t="shared" si="532"/>
        <v/>
      </c>
      <c r="I17084" s="218" t="str">
        <f t="shared" si="533"/>
        <v/>
      </c>
    </row>
    <row r="17085" spans="3:9" ht="15" customHeight="1">
      <c r="C17085" s="220" t="str">
        <f t="shared" si="532"/>
        <v/>
      </c>
      <c r="I17085" s="218" t="str">
        <f t="shared" si="533"/>
        <v/>
      </c>
    </row>
    <row r="17086" spans="3:9" ht="15" customHeight="1">
      <c r="C17086" s="220" t="str">
        <f t="shared" si="532"/>
        <v/>
      </c>
      <c r="I17086" s="218" t="str">
        <f t="shared" si="533"/>
        <v/>
      </c>
    </row>
    <row r="17087" spans="3:9" ht="15" customHeight="1">
      <c r="C17087" s="220" t="str">
        <f t="shared" si="532"/>
        <v/>
      </c>
      <c r="I17087" s="218" t="str">
        <f t="shared" si="533"/>
        <v/>
      </c>
    </row>
    <row r="17088" spans="3:9" ht="15" customHeight="1">
      <c r="C17088" s="220" t="str">
        <f t="shared" si="532"/>
        <v/>
      </c>
      <c r="I17088" s="218" t="str">
        <f t="shared" si="533"/>
        <v/>
      </c>
    </row>
    <row r="17089" spans="3:9" ht="15" customHeight="1">
      <c r="C17089" s="220" t="str">
        <f t="shared" si="532"/>
        <v/>
      </c>
      <c r="I17089" s="218" t="str">
        <f t="shared" si="533"/>
        <v/>
      </c>
    </row>
    <row r="17090" spans="3:9" ht="15" customHeight="1">
      <c r="C17090" s="220" t="str">
        <f t="shared" si="532"/>
        <v/>
      </c>
      <c r="I17090" s="218" t="str">
        <f t="shared" si="533"/>
        <v/>
      </c>
    </row>
    <row r="17091" spans="3:9" ht="15" customHeight="1">
      <c r="C17091" s="220" t="str">
        <f t="shared" si="532"/>
        <v/>
      </c>
      <c r="I17091" s="218" t="str">
        <f t="shared" si="533"/>
        <v/>
      </c>
    </row>
    <row r="17092" spans="3:9" ht="15" customHeight="1">
      <c r="C17092" s="220" t="str">
        <f t="shared" si="532"/>
        <v/>
      </c>
      <c r="I17092" s="218" t="str">
        <f t="shared" si="533"/>
        <v/>
      </c>
    </row>
    <row r="17093" spans="3:9" ht="15" customHeight="1">
      <c r="C17093" s="220" t="str">
        <f t="shared" si="532"/>
        <v/>
      </c>
      <c r="I17093" s="218" t="str">
        <f t="shared" si="533"/>
        <v/>
      </c>
    </row>
    <row r="17094" spans="3:9" ht="15" customHeight="1">
      <c r="C17094" s="220" t="str">
        <f t="shared" ref="C17094:C17157" si="534">IF(B17094="","",MONTH(B17094))</f>
        <v/>
      </c>
      <c r="I17094" s="218" t="str">
        <f t="shared" ref="I17094:I17157" si="535">IF(H17094="","",IF(E17094="","Não deixe campos em branco, a planilha resumo de custos e despesas necessita deles para funcionar",IF(F17094="","Não deixe campos em branco, a planilha resumo de custos e despesas necessita deles para funcionar",IF(G17094="","Não deixe campos em branco, a planilha resumo de custos e despesas necessita deles para funcionar",""))))</f>
        <v/>
      </c>
    </row>
    <row r="17095" spans="3:9" ht="15" customHeight="1">
      <c r="C17095" s="220" t="str">
        <f t="shared" si="534"/>
        <v/>
      </c>
      <c r="I17095" s="218" t="str">
        <f t="shared" si="535"/>
        <v/>
      </c>
    </row>
    <row r="17096" spans="3:9" ht="15" customHeight="1">
      <c r="C17096" s="220" t="str">
        <f t="shared" si="534"/>
        <v/>
      </c>
      <c r="I17096" s="218" t="str">
        <f t="shared" si="535"/>
        <v/>
      </c>
    </row>
    <row r="17097" spans="3:9" ht="15" customHeight="1">
      <c r="C17097" s="220" t="str">
        <f t="shared" si="534"/>
        <v/>
      </c>
      <c r="I17097" s="218" t="str">
        <f t="shared" si="535"/>
        <v/>
      </c>
    </row>
    <row r="17098" spans="3:9" ht="15" customHeight="1">
      <c r="C17098" s="220" t="str">
        <f t="shared" si="534"/>
        <v/>
      </c>
      <c r="I17098" s="218" t="str">
        <f t="shared" si="535"/>
        <v/>
      </c>
    </row>
    <row r="17099" spans="3:9" ht="15" customHeight="1">
      <c r="C17099" s="220" t="str">
        <f t="shared" si="534"/>
        <v/>
      </c>
      <c r="I17099" s="218" t="str">
        <f t="shared" si="535"/>
        <v/>
      </c>
    </row>
    <row r="17100" spans="3:9" ht="15" customHeight="1">
      <c r="C17100" s="220" t="str">
        <f t="shared" si="534"/>
        <v/>
      </c>
      <c r="I17100" s="218" t="str">
        <f t="shared" si="535"/>
        <v/>
      </c>
    </row>
    <row r="17101" spans="3:9" ht="15" customHeight="1">
      <c r="C17101" s="220" t="str">
        <f t="shared" si="534"/>
        <v/>
      </c>
      <c r="I17101" s="218" t="str">
        <f t="shared" si="535"/>
        <v/>
      </c>
    </row>
    <row r="17102" spans="3:9" ht="15" customHeight="1">
      <c r="C17102" s="220" t="str">
        <f t="shared" si="534"/>
        <v/>
      </c>
      <c r="I17102" s="218" t="str">
        <f t="shared" si="535"/>
        <v/>
      </c>
    </row>
    <row r="17103" spans="3:9" ht="15" customHeight="1">
      <c r="C17103" s="220" t="str">
        <f t="shared" si="534"/>
        <v/>
      </c>
      <c r="I17103" s="218" t="str">
        <f t="shared" si="535"/>
        <v/>
      </c>
    </row>
    <row r="17104" spans="3:9" ht="15" customHeight="1">
      <c r="C17104" s="220" t="str">
        <f t="shared" si="534"/>
        <v/>
      </c>
      <c r="I17104" s="218" t="str">
        <f t="shared" si="535"/>
        <v/>
      </c>
    </row>
    <row r="17105" spans="3:9" ht="15" customHeight="1">
      <c r="C17105" s="220" t="str">
        <f t="shared" si="534"/>
        <v/>
      </c>
      <c r="I17105" s="218" t="str">
        <f t="shared" si="535"/>
        <v/>
      </c>
    </row>
    <row r="17106" spans="3:9" ht="15" customHeight="1">
      <c r="C17106" s="220" t="str">
        <f t="shared" si="534"/>
        <v/>
      </c>
      <c r="I17106" s="218" t="str">
        <f t="shared" si="535"/>
        <v/>
      </c>
    </row>
    <row r="17107" spans="3:9" ht="15" customHeight="1">
      <c r="C17107" s="220" t="str">
        <f t="shared" si="534"/>
        <v/>
      </c>
      <c r="I17107" s="218" t="str">
        <f t="shared" si="535"/>
        <v/>
      </c>
    </row>
    <row r="17108" spans="3:9" ht="15" customHeight="1">
      <c r="C17108" s="220" t="str">
        <f t="shared" si="534"/>
        <v/>
      </c>
      <c r="I17108" s="218" t="str">
        <f t="shared" si="535"/>
        <v/>
      </c>
    </row>
    <row r="17109" spans="3:9" ht="15" customHeight="1">
      <c r="C17109" s="220" t="str">
        <f t="shared" si="534"/>
        <v/>
      </c>
      <c r="I17109" s="218" t="str">
        <f t="shared" si="535"/>
        <v/>
      </c>
    </row>
    <row r="17110" spans="3:9" ht="15" customHeight="1">
      <c r="C17110" s="220" t="str">
        <f t="shared" si="534"/>
        <v/>
      </c>
      <c r="I17110" s="218" t="str">
        <f t="shared" si="535"/>
        <v/>
      </c>
    </row>
    <row r="17111" spans="3:9" ht="15" customHeight="1">
      <c r="C17111" s="220" t="str">
        <f t="shared" si="534"/>
        <v/>
      </c>
      <c r="I17111" s="218" t="str">
        <f t="shared" si="535"/>
        <v/>
      </c>
    </row>
    <row r="17112" spans="3:9" ht="15" customHeight="1">
      <c r="C17112" s="220" t="str">
        <f t="shared" si="534"/>
        <v/>
      </c>
      <c r="I17112" s="218" t="str">
        <f t="shared" si="535"/>
        <v/>
      </c>
    </row>
    <row r="17113" spans="3:9" ht="15" customHeight="1">
      <c r="C17113" s="220" t="str">
        <f t="shared" si="534"/>
        <v/>
      </c>
      <c r="I17113" s="218" t="str">
        <f t="shared" si="535"/>
        <v/>
      </c>
    </row>
    <row r="17114" spans="3:9" ht="15" customHeight="1">
      <c r="C17114" s="220" t="str">
        <f t="shared" si="534"/>
        <v/>
      </c>
      <c r="I17114" s="218" t="str">
        <f t="shared" si="535"/>
        <v/>
      </c>
    </row>
    <row r="17115" spans="3:9" ht="15" customHeight="1">
      <c r="C17115" s="220" t="str">
        <f t="shared" si="534"/>
        <v/>
      </c>
      <c r="I17115" s="218" t="str">
        <f t="shared" si="535"/>
        <v/>
      </c>
    </row>
    <row r="17116" spans="3:9" ht="15" customHeight="1">
      <c r="C17116" s="220" t="str">
        <f t="shared" si="534"/>
        <v/>
      </c>
      <c r="I17116" s="218" t="str">
        <f t="shared" si="535"/>
        <v/>
      </c>
    </row>
    <row r="17117" spans="3:9" ht="15" customHeight="1">
      <c r="C17117" s="220" t="str">
        <f t="shared" si="534"/>
        <v/>
      </c>
      <c r="I17117" s="218" t="str">
        <f t="shared" si="535"/>
        <v/>
      </c>
    </row>
    <row r="17118" spans="3:9" ht="15" customHeight="1">
      <c r="C17118" s="220" t="str">
        <f t="shared" si="534"/>
        <v/>
      </c>
      <c r="I17118" s="218" t="str">
        <f t="shared" si="535"/>
        <v/>
      </c>
    </row>
    <row r="17119" spans="3:9" ht="15" customHeight="1">
      <c r="C17119" s="220" t="str">
        <f t="shared" si="534"/>
        <v/>
      </c>
      <c r="I17119" s="218" t="str">
        <f t="shared" si="535"/>
        <v/>
      </c>
    </row>
    <row r="17120" spans="3:9" ht="15" customHeight="1">
      <c r="C17120" s="220" t="str">
        <f t="shared" si="534"/>
        <v/>
      </c>
      <c r="I17120" s="218" t="str">
        <f t="shared" si="535"/>
        <v/>
      </c>
    </row>
    <row r="17121" spans="3:9" ht="15" customHeight="1">
      <c r="C17121" s="220" t="str">
        <f t="shared" si="534"/>
        <v/>
      </c>
      <c r="I17121" s="218" t="str">
        <f t="shared" si="535"/>
        <v/>
      </c>
    </row>
    <row r="17122" spans="3:9" ht="15" customHeight="1">
      <c r="C17122" s="220" t="str">
        <f t="shared" si="534"/>
        <v/>
      </c>
      <c r="I17122" s="218" t="str">
        <f t="shared" si="535"/>
        <v/>
      </c>
    </row>
    <row r="17123" spans="3:9" ht="15" customHeight="1">
      <c r="C17123" s="220" t="str">
        <f t="shared" si="534"/>
        <v/>
      </c>
      <c r="I17123" s="218" t="str">
        <f t="shared" si="535"/>
        <v/>
      </c>
    </row>
    <row r="17124" spans="3:9" ht="15" customHeight="1">
      <c r="C17124" s="220" t="str">
        <f t="shared" si="534"/>
        <v/>
      </c>
      <c r="I17124" s="218" t="str">
        <f t="shared" si="535"/>
        <v/>
      </c>
    </row>
    <row r="17125" spans="3:9" ht="15" customHeight="1">
      <c r="C17125" s="220" t="str">
        <f t="shared" si="534"/>
        <v/>
      </c>
      <c r="I17125" s="218" t="str">
        <f t="shared" si="535"/>
        <v/>
      </c>
    </row>
    <row r="17126" spans="3:9" ht="15" customHeight="1">
      <c r="C17126" s="220" t="str">
        <f t="shared" si="534"/>
        <v/>
      </c>
      <c r="I17126" s="218" t="str">
        <f t="shared" si="535"/>
        <v/>
      </c>
    </row>
    <row r="17127" spans="3:9" ht="15" customHeight="1">
      <c r="C17127" s="220" t="str">
        <f t="shared" si="534"/>
        <v/>
      </c>
      <c r="I17127" s="218" t="str">
        <f t="shared" si="535"/>
        <v/>
      </c>
    </row>
    <row r="17128" spans="3:9" ht="15" customHeight="1">
      <c r="C17128" s="220" t="str">
        <f t="shared" si="534"/>
        <v/>
      </c>
      <c r="I17128" s="218" t="str">
        <f t="shared" si="535"/>
        <v/>
      </c>
    </row>
    <row r="17129" spans="3:9" ht="15" customHeight="1">
      <c r="C17129" s="220" t="str">
        <f t="shared" si="534"/>
        <v/>
      </c>
      <c r="I17129" s="218" t="str">
        <f t="shared" si="535"/>
        <v/>
      </c>
    </row>
    <row r="17130" spans="3:9" ht="15" customHeight="1">
      <c r="C17130" s="220" t="str">
        <f t="shared" si="534"/>
        <v/>
      </c>
      <c r="I17130" s="218" t="str">
        <f t="shared" si="535"/>
        <v/>
      </c>
    </row>
    <row r="17131" spans="3:9" ht="15" customHeight="1">
      <c r="C17131" s="220" t="str">
        <f t="shared" si="534"/>
        <v/>
      </c>
      <c r="I17131" s="218" t="str">
        <f t="shared" si="535"/>
        <v/>
      </c>
    </row>
    <row r="17132" spans="3:9" ht="15" customHeight="1">
      <c r="C17132" s="220" t="str">
        <f t="shared" si="534"/>
        <v/>
      </c>
      <c r="I17132" s="218" t="str">
        <f t="shared" si="535"/>
        <v/>
      </c>
    </row>
    <row r="17133" spans="3:9" ht="15" customHeight="1">
      <c r="C17133" s="220" t="str">
        <f t="shared" si="534"/>
        <v/>
      </c>
      <c r="I17133" s="218" t="str">
        <f t="shared" si="535"/>
        <v/>
      </c>
    </row>
    <row r="17134" spans="3:9" ht="15" customHeight="1">
      <c r="C17134" s="220" t="str">
        <f t="shared" si="534"/>
        <v/>
      </c>
      <c r="I17134" s="218" t="str">
        <f t="shared" si="535"/>
        <v/>
      </c>
    </row>
    <row r="17135" spans="3:9" ht="15" customHeight="1">
      <c r="C17135" s="220" t="str">
        <f t="shared" si="534"/>
        <v/>
      </c>
      <c r="I17135" s="218" t="str">
        <f t="shared" si="535"/>
        <v/>
      </c>
    </row>
    <row r="17136" spans="3:9" ht="15" customHeight="1">
      <c r="C17136" s="220" t="str">
        <f t="shared" si="534"/>
        <v/>
      </c>
      <c r="I17136" s="218" t="str">
        <f t="shared" si="535"/>
        <v/>
      </c>
    </row>
    <row r="17137" spans="3:9" ht="15" customHeight="1">
      <c r="C17137" s="220" t="str">
        <f t="shared" si="534"/>
        <v/>
      </c>
      <c r="I17137" s="218" t="str">
        <f t="shared" si="535"/>
        <v/>
      </c>
    </row>
    <row r="17138" spans="3:9" ht="15" customHeight="1">
      <c r="C17138" s="220" t="str">
        <f t="shared" si="534"/>
        <v/>
      </c>
      <c r="I17138" s="218" t="str">
        <f t="shared" si="535"/>
        <v/>
      </c>
    </row>
    <row r="17139" spans="3:9" ht="15" customHeight="1">
      <c r="C17139" s="220" t="str">
        <f t="shared" si="534"/>
        <v/>
      </c>
      <c r="I17139" s="218" t="str">
        <f t="shared" si="535"/>
        <v/>
      </c>
    </row>
    <row r="17140" spans="3:9" ht="15" customHeight="1">
      <c r="C17140" s="220" t="str">
        <f t="shared" si="534"/>
        <v/>
      </c>
      <c r="I17140" s="218" t="str">
        <f t="shared" si="535"/>
        <v/>
      </c>
    </row>
    <row r="17141" spans="3:9" ht="15" customHeight="1">
      <c r="C17141" s="220" t="str">
        <f t="shared" si="534"/>
        <v/>
      </c>
      <c r="I17141" s="218" t="str">
        <f t="shared" si="535"/>
        <v/>
      </c>
    </row>
    <row r="17142" spans="3:9" ht="15" customHeight="1">
      <c r="C17142" s="220" t="str">
        <f t="shared" si="534"/>
        <v/>
      </c>
      <c r="I17142" s="218" t="str">
        <f t="shared" si="535"/>
        <v/>
      </c>
    </row>
    <row r="17143" spans="3:9" ht="15" customHeight="1">
      <c r="C17143" s="220" t="str">
        <f t="shared" si="534"/>
        <v/>
      </c>
      <c r="I17143" s="218" t="str">
        <f t="shared" si="535"/>
        <v/>
      </c>
    </row>
    <row r="17144" spans="3:9" ht="15" customHeight="1">
      <c r="C17144" s="220" t="str">
        <f t="shared" si="534"/>
        <v/>
      </c>
      <c r="I17144" s="218" t="str">
        <f t="shared" si="535"/>
        <v/>
      </c>
    </row>
    <row r="17145" spans="3:9" ht="15" customHeight="1">
      <c r="C17145" s="220" t="str">
        <f t="shared" si="534"/>
        <v/>
      </c>
      <c r="I17145" s="218" t="str">
        <f t="shared" si="535"/>
        <v/>
      </c>
    </row>
    <row r="17146" spans="3:9" ht="15" customHeight="1">
      <c r="C17146" s="220" t="str">
        <f t="shared" si="534"/>
        <v/>
      </c>
      <c r="I17146" s="218" t="str">
        <f t="shared" si="535"/>
        <v/>
      </c>
    </row>
    <row r="17147" spans="3:9" ht="15" customHeight="1">
      <c r="C17147" s="220" t="str">
        <f t="shared" si="534"/>
        <v/>
      </c>
      <c r="I17147" s="218" t="str">
        <f t="shared" si="535"/>
        <v/>
      </c>
    </row>
    <row r="17148" spans="3:9" ht="15" customHeight="1">
      <c r="C17148" s="220" t="str">
        <f t="shared" si="534"/>
        <v/>
      </c>
      <c r="I17148" s="218" t="str">
        <f t="shared" si="535"/>
        <v/>
      </c>
    </row>
    <row r="17149" spans="3:9" ht="15" customHeight="1">
      <c r="C17149" s="220" t="str">
        <f t="shared" si="534"/>
        <v/>
      </c>
      <c r="I17149" s="218" t="str">
        <f t="shared" si="535"/>
        <v/>
      </c>
    </row>
    <row r="17150" spans="3:9" ht="15" customHeight="1">
      <c r="C17150" s="220" t="str">
        <f t="shared" si="534"/>
        <v/>
      </c>
      <c r="I17150" s="218" t="str">
        <f t="shared" si="535"/>
        <v/>
      </c>
    </row>
    <row r="17151" spans="3:9" ht="15" customHeight="1">
      <c r="C17151" s="220" t="str">
        <f t="shared" si="534"/>
        <v/>
      </c>
      <c r="I17151" s="218" t="str">
        <f t="shared" si="535"/>
        <v/>
      </c>
    </row>
    <row r="17152" spans="3:9" ht="15" customHeight="1">
      <c r="C17152" s="220" t="str">
        <f t="shared" si="534"/>
        <v/>
      </c>
      <c r="I17152" s="218" t="str">
        <f t="shared" si="535"/>
        <v/>
      </c>
    </row>
    <row r="17153" spans="3:9" ht="15" customHeight="1">
      <c r="C17153" s="220" t="str">
        <f t="shared" si="534"/>
        <v/>
      </c>
      <c r="I17153" s="218" t="str">
        <f t="shared" si="535"/>
        <v/>
      </c>
    </row>
    <row r="17154" spans="3:9" ht="15" customHeight="1">
      <c r="C17154" s="220" t="str">
        <f t="shared" si="534"/>
        <v/>
      </c>
      <c r="I17154" s="218" t="str">
        <f t="shared" si="535"/>
        <v/>
      </c>
    </row>
    <row r="17155" spans="3:9" ht="15" customHeight="1">
      <c r="C17155" s="220" t="str">
        <f t="shared" si="534"/>
        <v/>
      </c>
      <c r="I17155" s="218" t="str">
        <f t="shared" si="535"/>
        <v/>
      </c>
    </row>
    <row r="17156" spans="3:9" ht="15" customHeight="1">
      <c r="C17156" s="220" t="str">
        <f t="shared" si="534"/>
        <v/>
      </c>
      <c r="I17156" s="218" t="str">
        <f t="shared" si="535"/>
        <v/>
      </c>
    </row>
    <row r="17157" spans="3:9" ht="15" customHeight="1">
      <c r="C17157" s="220" t="str">
        <f t="shared" si="534"/>
        <v/>
      </c>
      <c r="I17157" s="218" t="str">
        <f t="shared" si="535"/>
        <v/>
      </c>
    </row>
    <row r="17158" spans="3:9" ht="15" customHeight="1">
      <c r="C17158" s="220" t="str">
        <f t="shared" ref="C17158:C17221" si="536">IF(B17158="","",MONTH(B17158))</f>
        <v/>
      </c>
      <c r="I17158" s="218" t="str">
        <f t="shared" ref="I17158:I17221" si="537">IF(H17158="","",IF(E17158="","Não deixe campos em branco, a planilha resumo de custos e despesas necessita deles para funcionar",IF(F17158="","Não deixe campos em branco, a planilha resumo de custos e despesas necessita deles para funcionar",IF(G17158="","Não deixe campos em branco, a planilha resumo de custos e despesas necessita deles para funcionar",""))))</f>
        <v/>
      </c>
    </row>
    <row r="17159" spans="3:9" ht="15" customHeight="1">
      <c r="C17159" s="220" t="str">
        <f t="shared" si="536"/>
        <v/>
      </c>
      <c r="I17159" s="218" t="str">
        <f t="shared" si="537"/>
        <v/>
      </c>
    </row>
    <row r="17160" spans="3:9" ht="15" customHeight="1">
      <c r="C17160" s="220" t="str">
        <f t="shared" si="536"/>
        <v/>
      </c>
      <c r="I17160" s="218" t="str">
        <f t="shared" si="537"/>
        <v/>
      </c>
    </row>
    <row r="17161" spans="3:9" ht="15" customHeight="1">
      <c r="C17161" s="220" t="str">
        <f t="shared" si="536"/>
        <v/>
      </c>
      <c r="I17161" s="218" t="str">
        <f t="shared" si="537"/>
        <v/>
      </c>
    </row>
    <row r="17162" spans="3:9" ht="15" customHeight="1">
      <c r="C17162" s="220" t="str">
        <f t="shared" si="536"/>
        <v/>
      </c>
      <c r="I17162" s="218" t="str">
        <f t="shared" si="537"/>
        <v/>
      </c>
    </row>
    <row r="17163" spans="3:9" ht="15" customHeight="1">
      <c r="C17163" s="220" t="str">
        <f t="shared" si="536"/>
        <v/>
      </c>
      <c r="I17163" s="218" t="str">
        <f t="shared" si="537"/>
        <v/>
      </c>
    </row>
    <row r="17164" spans="3:9" ht="15" customHeight="1">
      <c r="C17164" s="220" t="str">
        <f t="shared" si="536"/>
        <v/>
      </c>
      <c r="I17164" s="218" t="str">
        <f t="shared" si="537"/>
        <v/>
      </c>
    </row>
    <row r="17165" spans="3:9" ht="15" customHeight="1">
      <c r="C17165" s="220" t="str">
        <f t="shared" si="536"/>
        <v/>
      </c>
      <c r="I17165" s="218" t="str">
        <f t="shared" si="537"/>
        <v/>
      </c>
    </row>
    <row r="17166" spans="3:9" ht="15" customHeight="1">
      <c r="C17166" s="220" t="str">
        <f t="shared" si="536"/>
        <v/>
      </c>
      <c r="I17166" s="218" t="str">
        <f t="shared" si="537"/>
        <v/>
      </c>
    </row>
    <row r="17167" spans="3:9" ht="15" customHeight="1">
      <c r="C17167" s="220" t="str">
        <f t="shared" si="536"/>
        <v/>
      </c>
      <c r="I17167" s="218" t="str">
        <f t="shared" si="537"/>
        <v/>
      </c>
    </row>
    <row r="17168" spans="3:9" ht="15" customHeight="1">
      <c r="C17168" s="220" t="str">
        <f t="shared" si="536"/>
        <v/>
      </c>
      <c r="I17168" s="218" t="str">
        <f t="shared" si="537"/>
        <v/>
      </c>
    </row>
    <row r="17169" spans="3:9" ht="15" customHeight="1">
      <c r="C17169" s="220" t="str">
        <f t="shared" si="536"/>
        <v/>
      </c>
      <c r="I17169" s="218" t="str">
        <f t="shared" si="537"/>
        <v/>
      </c>
    </row>
    <row r="17170" spans="3:9" ht="15" customHeight="1">
      <c r="C17170" s="220" t="str">
        <f t="shared" si="536"/>
        <v/>
      </c>
      <c r="I17170" s="218" t="str">
        <f t="shared" si="537"/>
        <v/>
      </c>
    </row>
    <row r="17171" spans="3:9" ht="15" customHeight="1">
      <c r="C17171" s="220" t="str">
        <f t="shared" si="536"/>
        <v/>
      </c>
      <c r="I17171" s="218" t="str">
        <f t="shared" si="537"/>
        <v/>
      </c>
    </row>
    <row r="17172" spans="3:9" ht="15" customHeight="1">
      <c r="C17172" s="220" t="str">
        <f t="shared" si="536"/>
        <v/>
      </c>
      <c r="I17172" s="218" t="str">
        <f t="shared" si="537"/>
        <v/>
      </c>
    </row>
    <row r="17173" spans="3:9" ht="15" customHeight="1">
      <c r="C17173" s="220" t="str">
        <f t="shared" si="536"/>
        <v/>
      </c>
      <c r="I17173" s="218" t="str">
        <f t="shared" si="537"/>
        <v/>
      </c>
    </row>
    <row r="17174" spans="3:9" ht="15" customHeight="1">
      <c r="C17174" s="220" t="str">
        <f t="shared" si="536"/>
        <v/>
      </c>
      <c r="I17174" s="218" t="str">
        <f t="shared" si="537"/>
        <v/>
      </c>
    </row>
    <row r="17175" spans="3:9" ht="15" customHeight="1">
      <c r="C17175" s="220" t="str">
        <f t="shared" si="536"/>
        <v/>
      </c>
      <c r="I17175" s="218" t="str">
        <f t="shared" si="537"/>
        <v/>
      </c>
    </row>
    <row r="17176" spans="3:9" ht="15" customHeight="1">
      <c r="C17176" s="220" t="str">
        <f t="shared" si="536"/>
        <v/>
      </c>
      <c r="I17176" s="218" t="str">
        <f t="shared" si="537"/>
        <v/>
      </c>
    </row>
    <row r="17177" spans="3:9" ht="15" customHeight="1">
      <c r="C17177" s="220" t="str">
        <f t="shared" si="536"/>
        <v/>
      </c>
      <c r="I17177" s="218" t="str">
        <f t="shared" si="537"/>
        <v/>
      </c>
    </row>
    <row r="17178" spans="3:9" ht="15" customHeight="1">
      <c r="C17178" s="220" t="str">
        <f t="shared" si="536"/>
        <v/>
      </c>
      <c r="I17178" s="218" t="str">
        <f t="shared" si="537"/>
        <v/>
      </c>
    </row>
    <row r="17179" spans="3:9" ht="15" customHeight="1">
      <c r="C17179" s="220" t="str">
        <f t="shared" si="536"/>
        <v/>
      </c>
      <c r="I17179" s="218" t="str">
        <f t="shared" si="537"/>
        <v/>
      </c>
    </row>
    <row r="17180" spans="3:9" ht="15" customHeight="1">
      <c r="C17180" s="220" t="str">
        <f t="shared" si="536"/>
        <v/>
      </c>
      <c r="I17180" s="218" t="str">
        <f t="shared" si="537"/>
        <v/>
      </c>
    </row>
    <row r="17181" spans="3:9" ht="15" customHeight="1">
      <c r="C17181" s="220" t="str">
        <f t="shared" si="536"/>
        <v/>
      </c>
      <c r="I17181" s="218" t="str">
        <f t="shared" si="537"/>
        <v/>
      </c>
    </row>
    <row r="17182" spans="3:9" ht="15" customHeight="1">
      <c r="C17182" s="220" t="str">
        <f t="shared" si="536"/>
        <v/>
      </c>
      <c r="I17182" s="218" t="str">
        <f t="shared" si="537"/>
        <v/>
      </c>
    </row>
    <row r="17183" spans="3:9" ht="15" customHeight="1">
      <c r="C17183" s="220" t="str">
        <f t="shared" si="536"/>
        <v/>
      </c>
      <c r="I17183" s="218" t="str">
        <f t="shared" si="537"/>
        <v/>
      </c>
    </row>
    <row r="17184" spans="3:9" ht="15" customHeight="1">
      <c r="C17184" s="220" t="str">
        <f t="shared" si="536"/>
        <v/>
      </c>
      <c r="I17184" s="218" t="str">
        <f t="shared" si="537"/>
        <v/>
      </c>
    </row>
    <row r="17185" spans="3:9" ht="15" customHeight="1">
      <c r="C17185" s="220" t="str">
        <f t="shared" si="536"/>
        <v/>
      </c>
      <c r="I17185" s="218" t="str">
        <f t="shared" si="537"/>
        <v/>
      </c>
    </row>
    <row r="17186" spans="3:9" ht="15" customHeight="1">
      <c r="C17186" s="220" t="str">
        <f t="shared" si="536"/>
        <v/>
      </c>
      <c r="I17186" s="218" t="str">
        <f t="shared" si="537"/>
        <v/>
      </c>
    </row>
    <row r="17187" spans="3:9" ht="15" customHeight="1">
      <c r="C17187" s="220" t="str">
        <f t="shared" si="536"/>
        <v/>
      </c>
      <c r="I17187" s="218" t="str">
        <f t="shared" si="537"/>
        <v/>
      </c>
    </row>
    <row r="17188" spans="3:9" ht="15" customHeight="1">
      <c r="C17188" s="220" t="str">
        <f t="shared" si="536"/>
        <v/>
      </c>
      <c r="I17188" s="218" t="str">
        <f t="shared" si="537"/>
        <v/>
      </c>
    </row>
    <row r="17189" spans="3:9" ht="15" customHeight="1">
      <c r="C17189" s="220" t="str">
        <f t="shared" si="536"/>
        <v/>
      </c>
      <c r="I17189" s="218" t="str">
        <f t="shared" si="537"/>
        <v/>
      </c>
    </row>
    <row r="17190" spans="3:9" ht="15" customHeight="1">
      <c r="C17190" s="220" t="str">
        <f t="shared" si="536"/>
        <v/>
      </c>
      <c r="I17190" s="218" t="str">
        <f t="shared" si="537"/>
        <v/>
      </c>
    </row>
    <row r="17191" spans="3:9" ht="15" customHeight="1">
      <c r="C17191" s="220" t="str">
        <f t="shared" si="536"/>
        <v/>
      </c>
      <c r="I17191" s="218" t="str">
        <f t="shared" si="537"/>
        <v/>
      </c>
    </row>
    <row r="17192" spans="3:9" ht="15" customHeight="1">
      <c r="C17192" s="220" t="str">
        <f t="shared" si="536"/>
        <v/>
      </c>
      <c r="I17192" s="218" t="str">
        <f t="shared" si="537"/>
        <v/>
      </c>
    </row>
    <row r="17193" spans="3:9" ht="15" customHeight="1">
      <c r="C17193" s="220" t="str">
        <f t="shared" si="536"/>
        <v/>
      </c>
      <c r="I17193" s="218" t="str">
        <f t="shared" si="537"/>
        <v/>
      </c>
    </row>
    <row r="17194" spans="3:9" ht="15" customHeight="1">
      <c r="C17194" s="220" t="str">
        <f t="shared" si="536"/>
        <v/>
      </c>
      <c r="I17194" s="218" t="str">
        <f t="shared" si="537"/>
        <v/>
      </c>
    </row>
    <row r="17195" spans="3:9" ht="15" customHeight="1">
      <c r="C17195" s="220" t="str">
        <f t="shared" si="536"/>
        <v/>
      </c>
      <c r="I17195" s="218" t="str">
        <f t="shared" si="537"/>
        <v/>
      </c>
    </row>
    <row r="17196" spans="3:9" ht="15" customHeight="1">
      <c r="C17196" s="220" t="str">
        <f t="shared" si="536"/>
        <v/>
      </c>
      <c r="I17196" s="218" t="str">
        <f t="shared" si="537"/>
        <v/>
      </c>
    </row>
    <row r="17197" spans="3:9" ht="15" customHeight="1">
      <c r="C17197" s="220" t="str">
        <f t="shared" si="536"/>
        <v/>
      </c>
      <c r="I17197" s="218" t="str">
        <f t="shared" si="537"/>
        <v/>
      </c>
    </row>
    <row r="17198" spans="3:9" ht="15" customHeight="1">
      <c r="C17198" s="220" t="str">
        <f t="shared" si="536"/>
        <v/>
      </c>
      <c r="I17198" s="218" t="str">
        <f t="shared" si="537"/>
        <v/>
      </c>
    </row>
    <row r="17199" spans="3:9" ht="15" customHeight="1">
      <c r="C17199" s="220" t="str">
        <f t="shared" si="536"/>
        <v/>
      </c>
      <c r="I17199" s="218" t="str">
        <f t="shared" si="537"/>
        <v/>
      </c>
    </row>
    <row r="17200" spans="3:9" ht="15" customHeight="1">
      <c r="C17200" s="220" t="str">
        <f t="shared" si="536"/>
        <v/>
      </c>
      <c r="I17200" s="218" t="str">
        <f t="shared" si="537"/>
        <v/>
      </c>
    </row>
    <row r="17201" spans="3:9" ht="15" customHeight="1">
      <c r="C17201" s="220" t="str">
        <f t="shared" si="536"/>
        <v/>
      </c>
      <c r="I17201" s="218" t="str">
        <f t="shared" si="537"/>
        <v/>
      </c>
    </row>
    <row r="17202" spans="3:9" ht="15" customHeight="1">
      <c r="C17202" s="220" t="str">
        <f t="shared" si="536"/>
        <v/>
      </c>
      <c r="I17202" s="218" t="str">
        <f t="shared" si="537"/>
        <v/>
      </c>
    </row>
    <row r="17203" spans="3:9" ht="15" customHeight="1">
      <c r="C17203" s="220" t="str">
        <f t="shared" si="536"/>
        <v/>
      </c>
      <c r="I17203" s="218" t="str">
        <f t="shared" si="537"/>
        <v/>
      </c>
    </row>
    <row r="17204" spans="3:9" ht="15" customHeight="1">
      <c r="C17204" s="220" t="str">
        <f t="shared" si="536"/>
        <v/>
      </c>
      <c r="I17204" s="218" t="str">
        <f t="shared" si="537"/>
        <v/>
      </c>
    </row>
    <row r="17205" spans="3:9" ht="15" customHeight="1">
      <c r="C17205" s="220" t="str">
        <f t="shared" si="536"/>
        <v/>
      </c>
      <c r="I17205" s="218" t="str">
        <f t="shared" si="537"/>
        <v/>
      </c>
    </row>
    <row r="17206" spans="3:9" ht="15" customHeight="1">
      <c r="C17206" s="220" t="str">
        <f t="shared" si="536"/>
        <v/>
      </c>
      <c r="I17206" s="218" t="str">
        <f t="shared" si="537"/>
        <v/>
      </c>
    </row>
    <row r="17207" spans="3:9" ht="15" customHeight="1">
      <c r="C17207" s="220" t="str">
        <f t="shared" si="536"/>
        <v/>
      </c>
      <c r="I17207" s="218" t="str">
        <f t="shared" si="537"/>
        <v/>
      </c>
    </row>
    <row r="17208" spans="3:9" ht="15" customHeight="1">
      <c r="C17208" s="220" t="str">
        <f t="shared" si="536"/>
        <v/>
      </c>
      <c r="I17208" s="218" t="str">
        <f t="shared" si="537"/>
        <v/>
      </c>
    </row>
    <row r="17209" spans="3:9" ht="15" customHeight="1">
      <c r="C17209" s="220" t="str">
        <f t="shared" si="536"/>
        <v/>
      </c>
      <c r="I17209" s="218" t="str">
        <f t="shared" si="537"/>
        <v/>
      </c>
    </row>
    <row r="17210" spans="3:9" ht="15" customHeight="1">
      <c r="C17210" s="220" t="str">
        <f t="shared" si="536"/>
        <v/>
      </c>
      <c r="I17210" s="218" t="str">
        <f t="shared" si="537"/>
        <v/>
      </c>
    </row>
    <row r="17211" spans="3:9" ht="15" customHeight="1">
      <c r="C17211" s="220" t="str">
        <f t="shared" si="536"/>
        <v/>
      </c>
      <c r="I17211" s="218" t="str">
        <f t="shared" si="537"/>
        <v/>
      </c>
    </row>
    <row r="17212" spans="3:9" ht="15" customHeight="1">
      <c r="C17212" s="220" t="str">
        <f t="shared" si="536"/>
        <v/>
      </c>
      <c r="I17212" s="218" t="str">
        <f t="shared" si="537"/>
        <v/>
      </c>
    </row>
    <row r="17213" spans="3:9" ht="15" customHeight="1">
      <c r="C17213" s="220" t="str">
        <f t="shared" si="536"/>
        <v/>
      </c>
      <c r="I17213" s="218" t="str">
        <f t="shared" si="537"/>
        <v/>
      </c>
    </row>
    <row r="17214" spans="3:9" ht="15" customHeight="1">
      <c r="C17214" s="220" t="str">
        <f t="shared" si="536"/>
        <v/>
      </c>
      <c r="I17214" s="218" t="str">
        <f t="shared" si="537"/>
        <v/>
      </c>
    </row>
    <row r="17215" spans="3:9" ht="15" customHeight="1">
      <c r="C17215" s="220" t="str">
        <f t="shared" si="536"/>
        <v/>
      </c>
      <c r="I17215" s="218" t="str">
        <f t="shared" si="537"/>
        <v/>
      </c>
    </row>
    <row r="17216" spans="3:9" ht="15" customHeight="1">
      <c r="C17216" s="220" t="str">
        <f t="shared" si="536"/>
        <v/>
      </c>
      <c r="I17216" s="218" t="str">
        <f t="shared" si="537"/>
        <v/>
      </c>
    </row>
    <row r="17217" spans="3:9" ht="15" customHeight="1">
      <c r="C17217" s="220" t="str">
        <f t="shared" si="536"/>
        <v/>
      </c>
      <c r="I17217" s="218" t="str">
        <f t="shared" si="537"/>
        <v/>
      </c>
    </row>
    <row r="17218" spans="3:9" ht="15" customHeight="1">
      <c r="C17218" s="220" t="str">
        <f t="shared" si="536"/>
        <v/>
      </c>
      <c r="I17218" s="218" t="str">
        <f t="shared" si="537"/>
        <v/>
      </c>
    </row>
    <row r="17219" spans="3:9" ht="15" customHeight="1">
      <c r="C17219" s="220" t="str">
        <f t="shared" si="536"/>
        <v/>
      </c>
      <c r="I17219" s="218" t="str">
        <f t="shared" si="537"/>
        <v/>
      </c>
    </row>
    <row r="17220" spans="3:9" ht="15" customHeight="1">
      <c r="C17220" s="220" t="str">
        <f t="shared" si="536"/>
        <v/>
      </c>
      <c r="I17220" s="218" t="str">
        <f t="shared" si="537"/>
        <v/>
      </c>
    </row>
    <row r="17221" spans="3:9" ht="15" customHeight="1">
      <c r="C17221" s="220" t="str">
        <f t="shared" si="536"/>
        <v/>
      </c>
      <c r="I17221" s="218" t="str">
        <f t="shared" si="537"/>
        <v/>
      </c>
    </row>
    <row r="17222" spans="3:9" ht="15" customHeight="1">
      <c r="C17222" s="220" t="str">
        <f t="shared" ref="C17222:C17285" si="538">IF(B17222="","",MONTH(B17222))</f>
        <v/>
      </c>
      <c r="I17222" s="218" t="str">
        <f t="shared" ref="I17222:I17285" si="539">IF(H17222="","",IF(E17222="","Não deixe campos em branco, a planilha resumo de custos e despesas necessita deles para funcionar",IF(F17222="","Não deixe campos em branco, a planilha resumo de custos e despesas necessita deles para funcionar",IF(G17222="","Não deixe campos em branco, a planilha resumo de custos e despesas necessita deles para funcionar",""))))</f>
        <v/>
      </c>
    </row>
    <row r="17223" spans="3:9" ht="15" customHeight="1">
      <c r="C17223" s="220" t="str">
        <f t="shared" si="538"/>
        <v/>
      </c>
      <c r="I17223" s="218" t="str">
        <f t="shared" si="539"/>
        <v/>
      </c>
    </row>
    <row r="17224" spans="3:9" ht="15" customHeight="1">
      <c r="C17224" s="220" t="str">
        <f t="shared" si="538"/>
        <v/>
      </c>
      <c r="I17224" s="218" t="str">
        <f t="shared" si="539"/>
        <v/>
      </c>
    </row>
    <row r="17225" spans="3:9" ht="15" customHeight="1">
      <c r="C17225" s="220" t="str">
        <f t="shared" si="538"/>
        <v/>
      </c>
      <c r="I17225" s="218" t="str">
        <f t="shared" si="539"/>
        <v/>
      </c>
    </row>
    <row r="17226" spans="3:9" ht="15" customHeight="1">
      <c r="C17226" s="220" t="str">
        <f t="shared" si="538"/>
        <v/>
      </c>
      <c r="I17226" s="218" t="str">
        <f t="shared" si="539"/>
        <v/>
      </c>
    </row>
    <row r="17227" spans="3:9" ht="15" customHeight="1">
      <c r="C17227" s="220" t="str">
        <f t="shared" si="538"/>
        <v/>
      </c>
      <c r="I17227" s="218" t="str">
        <f t="shared" si="539"/>
        <v/>
      </c>
    </row>
    <row r="17228" spans="3:9" ht="15" customHeight="1">
      <c r="C17228" s="220" t="str">
        <f t="shared" si="538"/>
        <v/>
      </c>
      <c r="I17228" s="218" t="str">
        <f t="shared" si="539"/>
        <v/>
      </c>
    </row>
    <row r="17229" spans="3:9" ht="15" customHeight="1">
      <c r="C17229" s="220" t="str">
        <f t="shared" si="538"/>
        <v/>
      </c>
      <c r="I17229" s="218" t="str">
        <f t="shared" si="539"/>
        <v/>
      </c>
    </row>
    <row r="17230" spans="3:9" ht="15" customHeight="1">
      <c r="C17230" s="220" t="str">
        <f t="shared" si="538"/>
        <v/>
      </c>
      <c r="I17230" s="218" t="str">
        <f t="shared" si="539"/>
        <v/>
      </c>
    </row>
    <row r="17231" spans="3:9" ht="15" customHeight="1">
      <c r="C17231" s="220" t="str">
        <f t="shared" si="538"/>
        <v/>
      </c>
      <c r="I17231" s="218" t="str">
        <f t="shared" si="539"/>
        <v/>
      </c>
    </row>
    <row r="17232" spans="3:9" ht="15" customHeight="1">
      <c r="C17232" s="220" t="str">
        <f t="shared" si="538"/>
        <v/>
      </c>
      <c r="I17232" s="218" t="str">
        <f t="shared" si="539"/>
        <v/>
      </c>
    </row>
    <row r="17233" spans="3:9" ht="15" customHeight="1">
      <c r="C17233" s="220" t="str">
        <f t="shared" si="538"/>
        <v/>
      </c>
      <c r="I17233" s="218" t="str">
        <f t="shared" si="539"/>
        <v/>
      </c>
    </row>
    <row r="17234" spans="3:9" ht="15" customHeight="1">
      <c r="C17234" s="220" t="str">
        <f t="shared" si="538"/>
        <v/>
      </c>
      <c r="I17234" s="218" t="str">
        <f t="shared" si="539"/>
        <v/>
      </c>
    </row>
    <row r="17235" spans="3:9" ht="15" customHeight="1">
      <c r="C17235" s="220" t="str">
        <f t="shared" si="538"/>
        <v/>
      </c>
      <c r="I17235" s="218" t="str">
        <f t="shared" si="539"/>
        <v/>
      </c>
    </row>
    <row r="17236" spans="3:9" ht="15" customHeight="1">
      <c r="C17236" s="220" t="str">
        <f t="shared" si="538"/>
        <v/>
      </c>
      <c r="I17236" s="218" t="str">
        <f t="shared" si="539"/>
        <v/>
      </c>
    </row>
    <row r="17237" spans="3:9" ht="15" customHeight="1">
      <c r="C17237" s="220" t="str">
        <f t="shared" si="538"/>
        <v/>
      </c>
      <c r="I17237" s="218" t="str">
        <f t="shared" si="539"/>
        <v/>
      </c>
    </row>
    <row r="17238" spans="3:9" ht="15" customHeight="1">
      <c r="C17238" s="220" t="str">
        <f t="shared" si="538"/>
        <v/>
      </c>
      <c r="I17238" s="218" t="str">
        <f t="shared" si="539"/>
        <v/>
      </c>
    </row>
    <row r="17239" spans="3:9" ht="15" customHeight="1">
      <c r="C17239" s="220" t="str">
        <f t="shared" si="538"/>
        <v/>
      </c>
      <c r="I17239" s="218" t="str">
        <f t="shared" si="539"/>
        <v/>
      </c>
    </row>
    <row r="17240" spans="3:9" ht="15" customHeight="1">
      <c r="C17240" s="220" t="str">
        <f t="shared" si="538"/>
        <v/>
      </c>
      <c r="I17240" s="218" t="str">
        <f t="shared" si="539"/>
        <v/>
      </c>
    </row>
    <row r="17241" spans="3:9" ht="15" customHeight="1">
      <c r="C17241" s="220" t="str">
        <f t="shared" si="538"/>
        <v/>
      </c>
      <c r="I17241" s="218" t="str">
        <f t="shared" si="539"/>
        <v/>
      </c>
    </row>
    <row r="17242" spans="3:9" ht="15" customHeight="1">
      <c r="C17242" s="220" t="str">
        <f t="shared" si="538"/>
        <v/>
      </c>
      <c r="I17242" s="218" t="str">
        <f t="shared" si="539"/>
        <v/>
      </c>
    </row>
    <row r="17243" spans="3:9" ht="15" customHeight="1">
      <c r="C17243" s="220" t="str">
        <f t="shared" si="538"/>
        <v/>
      </c>
      <c r="I17243" s="218" t="str">
        <f t="shared" si="539"/>
        <v/>
      </c>
    </row>
    <row r="17244" spans="3:9" ht="15" customHeight="1">
      <c r="C17244" s="220" t="str">
        <f t="shared" si="538"/>
        <v/>
      </c>
      <c r="I17244" s="218" t="str">
        <f t="shared" si="539"/>
        <v/>
      </c>
    </row>
    <row r="17245" spans="3:9" ht="15" customHeight="1">
      <c r="C17245" s="220" t="str">
        <f t="shared" si="538"/>
        <v/>
      </c>
      <c r="I17245" s="218" t="str">
        <f t="shared" si="539"/>
        <v/>
      </c>
    </row>
    <row r="17246" spans="3:9" ht="15" customHeight="1">
      <c r="C17246" s="220" t="str">
        <f t="shared" si="538"/>
        <v/>
      </c>
      <c r="I17246" s="218" t="str">
        <f t="shared" si="539"/>
        <v/>
      </c>
    </row>
    <row r="17247" spans="3:9" ht="15" customHeight="1">
      <c r="C17247" s="220" t="str">
        <f t="shared" si="538"/>
        <v/>
      </c>
      <c r="I17247" s="218" t="str">
        <f t="shared" si="539"/>
        <v/>
      </c>
    </row>
    <row r="17248" spans="3:9" ht="15" customHeight="1">
      <c r="C17248" s="220" t="str">
        <f t="shared" si="538"/>
        <v/>
      </c>
      <c r="I17248" s="218" t="str">
        <f t="shared" si="539"/>
        <v/>
      </c>
    </row>
    <row r="17249" spans="3:9" ht="15" customHeight="1">
      <c r="C17249" s="220" t="str">
        <f t="shared" si="538"/>
        <v/>
      </c>
      <c r="I17249" s="218" t="str">
        <f t="shared" si="539"/>
        <v/>
      </c>
    </row>
    <row r="17250" spans="3:9" ht="15" customHeight="1">
      <c r="C17250" s="220" t="str">
        <f t="shared" si="538"/>
        <v/>
      </c>
      <c r="I17250" s="218" t="str">
        <f t="shared" si="539"/>
        <v/>
      </c>
    </row>
    <row r="17251" spans="3:9" ht="15" customHeight="1">
      <c r="C17251" s="220" t="str">
        <f t="shared" si="538"/>
        <v/>
      </c>
      <c r="I17251" s="218" t="str">
        <f t="shared" si="539"/>
        <v/>
      </c>
    </row>
    <row r="17252" spans="3:9" ht="15" customHeight="1">
      <c r="C17252" s="220" t="str">
        <f t="shared" si="538"/>
        <v/>
      </c>
      <c r="I17252" s="218" t="str">
        <f t="shared" si="539"/>
        <v/>
      </c>
    </row>
    <row r="17253" spans="3:9" ht="15" customHeight="1">
      <c r="C17253" s="220" t="str">
        <f t="shared" si="538"/>
        <v/>
      </c>
      <c r="I17253" s="218" t="str">
        <f t="shared" si="539"/>
        <v/>
      </c>
    </row>
    <row r="17254" spans="3:9" ht="15" customHeight="1">
      <c r="C17254" s="220" t="str">
        <f t="shared" si="538"/>
        <v/>
      </c>
      <c r="I17254" s="218" t="str">
        <f t="shared" si="539"/>
        <v/>
      </c>
    </row>
    <row r="17255" spans="3:9" ht="15" customHeight="1">
      <c r="C17255" s="220" t="str">
        <f t="shared" si="538"/>
        <v/>
      </c>
      <c r="I17255" s="218" t="str">
        <f t="shared" si="539"/>
        <v/>
      </c>
    </row>
    <row r="17256" spans="3:9" ht="15" customHeight="1">
      <c r="C17256" s="220" t="str">
        <f t="shared" si="538"/>
        <v/>
      </c>
      <c r="I17256" s="218" t="str">
        <f t="shared" si="539"/>
        <v/>
      </c>
    </row>
    <row r="17257" spans="3:9" ht="15" customHeight="1">
      <c r="C17257" s="220" t="str">
        <f t="shared" si="538"/>
        <v/>
      </c>
      <c r="I17257" s="218" t="str">
        <f t="shared" si="539"/>
        <v/>
      </c>
    </row>
    <row r="17258" spans="3:9" ht="15" customHeight="1">
      <c r="C17258" s="220" t="str">
        <f t="shared" si="538"/>
        <v/>
      </c>
      <c r="I17258" s="218" t="str">
        <f t="shared" si="539"/>
        <v/>
      </c>
    </row>
    <row r="17259" spans="3:9" ht="15" customHeight="1">
      <c r="C17259" s="220" t="str">
        <f t="shared" si="538"/>
        <v/>
      </c>
      <c r="I17259" s="218" t="str">
        <f t="shared" si="539"/>
        <v/>
      </c>
    </row>
    <row r="17260" spans="3:9" ht="15" customHeight="1">
      <c r="C17260" s="220" t="str">
        <f t="shared" si="538"/>
        <v/>
      </c>
      <c r="I17260" s="218" t="str">
        <f t="shared" si="539"/>
        <v/>
      </c>
    </row>
    <row r="17261" spans="3:9" ht="15" customHeight="1">
      <c r="C17261" s="220" t="str">
        <f t="shared" si="538"/>
        <v/>
      </c>
      <c r="I17261" s="218" t="str">
        <f t="shared" si="539"/>
        <v/>
      </c>
    </row>
    <row r="17262" spans="3:9" ht="15" customHeight="1">
      <c r="C17262" s="220" t="str">
        <f t="shared" si="538"/>
        <v/>
      </c>
      <c r="I17262" s="218" t="str">
        <f t="shared" si="539"/>
        <v/>
      </c>
    </row>
    <row r="17263" spans="3:9" ht="15" customHeight="1">
      <c r="C17263" s="220" t="str">
        <f t="shared" si="538"/>
        <v/>
      </c>
      <c r="I17263" s="218" t="str">
        <f t="shared" si="539"/>
        <v/>
      </c>
    </row>
    <row r="17264" spans="3:9" ht="15" customHeight="1">
      <c r="C17264" s="220" t="str">
        <f t="shared" si="538"/>
        <v/>
      </c>
      <c r="I17264" s="218" t="str">
        <f t="shared" si="539"/>
        <v/>
      </c>
    </row>
    <row r="17265" spans="3:9" ht="15" customHeight="1">
      <c r="C17265" s="220" t="str">
        <f t="shared" si="538"/>
        <v/>
      </c>
      <c r="I17265" s="218" t="str">
        <f t="shared" si="539"/>
        <v/>
      </c>
    </row>
    <row r="17266" spans="3:9" ht="15" customHeight="1">
      <c r="C17266" s="220" t="str">
        <f t="shared" si="538"/>
        <v/>
      </c>
      <c r="I17266" s="218" t="str">
        <f t="shared" si="539"/>
        <v/>
      </c>
    </row>
    <row r="17267" spans="3:9" ht="15" customHeight="1">
      <c r="C17267" s="220" t="str">
        <f t="shared" si="538"/>
        <v/>
      </c>
      <c r="I17267" s="218" t="str">
        <f t="shared" si="539"/>
        <v/>
      </c>
    </row>
    <row r="17268" spans="3:9" ht="15" customHeight="1">
      <c r="C17268" s="220" t="str">
        <f t="shared" si="538"/>
        <v/>
      </c>
      <c r="I17268" s="218" t="str">
        <f t="shared" si="539"/>
        <v/>
      </c>
    </row>
    <row r="17269" spans="3:9" ht="15" customHeight="1">
      <c r="C17269" s="220" t="str">
        <f t="shared" si="538"/>
        <v/>
      </c>
      <c r="I17269" s="218" t="str">
        <f t="shared" si="539"/>
        <v/>
      </c>
    </row>
    <row r="17270" spans="3:9" ht="15" customHeight="1">
      <c r="C17270" s="220" t="str">
        <f t="shared" si="538"/>
        <v/>
      </c>
      <c r="I17270" s="218" t="str">
        <f t="shared" si="539"/>
        <v/>
      </c>
    </row>
    <row r="17271" spans="3:9" ht="15" customHeight="1">
      <c r="C17271" s="220" t="str">
        <f t="shared" si="538"/>
        <v/>
      </c>
      <c r="I17271" s="218" t="str">
        <f t="shared" si="539"/>
        <v/>
      </c>
    </row>
    <row r="17272" spans="3:9" ht="15" customHeight="1">
      <c r="C17272" s="220" t="str">
        <f t="shared" si="538"/>
        <v/>
      </c>
      <c r="I17272" s="218" t="str">
        <f t="shared" si="539"/>
        <v/>
      </c>
    </row>
    <row r="17273" spans="3:9" ht="15" customHeight="1">
      <c r="C17273" s="220" t="str">
        <f t="shared" si="538"/>
        <v/>
      </c>
      <c r="I17273" s="218" t="str">
        <f t="shared" si="539"/>
        <v/>
      </c>
    </row>
    <row r="17274" spans="3:9" ht="15" customHeight="1">
      <c r="C17274" s="220" t="str">
        <f t="shared" si="538"/>
        <v/>
      </c>
      <c r="I17274" s="218" t="str">
        <f t="shared" si="539"/>
        <v/>
      </c>
    </row>
    <row r="17275" spans="3:9" ht="15" customHeight="1">
      <c r="C17275" s="220" t="str">
        <f t="shared" si="538"/>
        <v/>
      </c>
      <c r="I17275" s="218" t="str">
        <f t="shared" si="539"/>
        <v/>
      </c>
    </row>
    <row r="17276" spans="3:9" ht="15" customHeight="1">
      <c r="C17276" s="220" t="str">
        <f t="shared" si="538"/>
        <v/>
      </c>
      <c r="I17276" s="218" t="str">
        <f t="shared" si="539"/>
        <v/>
      </c>
    </row>
    <row r="17277" spans="3:9" ht="15" customHeight="1">
      <c r="C17277" s="220" t="str">
        <f t="shared" si="538"/>
        <v/>
      </c>
      <c r="I17277" s="218" t="str">
        <f t="shared" si="539"/>
        <v/>
      </c>
    </row>
    <row r="17278" spans="3:9" ht="15" customHeight="1">
      <c r="C17278" s="220" t="str">
        <f t="shared" si="538"/>
        <v/>
      </c>
      <c r="I17278" s="218" t="str">
        <f t="shared" si="539"/>
        <v/>
      </c>
    </row>
    <row r="17279" spans="3:9" ht="15" customHeight="1">
      <c r="C17279" s="220" t="str">
        <f t="shared" si="538"/>
        <v/>
      </c>
      <c r="I17279" s="218" t="str">
        <f t="shared" si="539"/>
        <v/>
      </c>
    </row>
    <row r="17280" spans="3:9" ht="15" customHeight="1">
      <c r="C17280" s="220" t="str">
        <f t="shared" si="538"/>
        <v/>
      </c>
      <c r="I17280" s="218" t="str">
        <f t="shared" si="539"/>
        <v/>
      </c>
    </row>
    <row r="17281" spans="3:9" ht="15" customHeight="1">
      <c r="C17281" s="220" t="str">
        <f t="shared" si="538"/>
        <v/>
      </c>
      <c r="I17281" s="218" t="str">
        <f t="shared" si="539"/>
        <v/>
      </c>
    </row>
    <row r="17282" spans="3:9" ht="15" customHeight="1">
      <c r="C17282" s="220" t="str">
        <f t="shared" si="538"/>
        <v/>
      </c>
      <c r="I17282" s="218" t="str">
        <f t="shared" si="539"/>
        <v/>
      </c>
    </row>
    <row r="17283" spans="3:9" ht="15" customHeight="1">
      <c r="C17283" s="220" t="str">
        <f t="shared" si="538"/>
        <v/>
      </c>
      <c r="I17283" s="218" t="str">
        <f t="shared" si="539"/>
        <v/>
      </c>
    </row>
    <row r="17284" spans="3:9" ht="15" customHeight="1">
      <c r="C17284" s="220" t="str">
        <f t="shared" si="538"/>
        <v/>
      </c>
      <c r="I17284" s="218" t="str">
        <f t="shared" si="539"/>
        <v/>
      </c>
    </row>
    <row r="17285" spans="3:9" ht="15" customHeight="1">
      <c r="C17285" s="220" t="str">
        <f t="shared" si="538"/>
        <v/>
      </c>
      <c r="I17285" s="218" t="str">
        <f t="shared" si="539"/>
        <v/>
      </c>
    </row>
    <row r="17286" spans="3:9" ht="15" customHeight="1">
      <c r="C17286" s="220" t="str">
        <f t="shared" ref="C17286:C17349" si="540">IF(B17286="","",MONTH(B17286))</f>
        <v/>
      </c>
      <c r="I17286" s="218" t="str">
        <f t="shared" ref="I17286:I17349" si="541">IF(H17286="","",IF(E17286="","Não deixe campos em branco, a planilha resumo de custos e despesas necessita deles para funcionar",IF(F17286="","Não deixe campos em branco, a planilha resumo de custos e despesas necessita deles para funcionar",IF(G17286="","Não deixe campos em branco, a planilha resumo de custos e despesas necessita deles para funcionar",""))))</f>
        <v/>
      </c>
    </row>
    <row r="17287" spans="3:9" ht="15" customHeight="1">
      <c r="C17287" s="220" t="str">
        <f t="shared" si="540"/>
        <v/>
      </c>
      <c r="I17287" s="218" t="str">
        <f t="shared" si="541"/>
        <v/>
      </c>
    </row>
    <row r="17288" spans="3:9" ht="15" customHeight="1">
      <c r="C17288" s="220" t="str">
        <f t="shared" si="540"/>
        <v/>
      </c>
      <c r="I17288" s="218" t="str">
        <f t="shared" si="541"/>
        <v/>
      </c>
    </row>
    <row r="17289" spans="3:9" ht="15" customHeight="1">
      <c r="C17289" s="220" t="str">
        <f t="shared" si="540"/>
        <v/>
      </c>
      <c r="I17289" s="218" t="str">
        <f t="shared" si="541"/>
        <v/>
      </c>
    </row>
    <row r="17290" spans="3:9" ht="15" customHeight="1">
      <c r="C17290" s="220" t="str">
        <f t="shared" si="540"/>
        <v/>
      </c>
      <c r="I17290" s="218" t="str">
        <f t="shared" si="541"/>
        <v/>
      </c>
    </row>
    <row r="17291" spans="3:9" ht="15" customHeight="1">
      <c r="C17291" s="220" t="str">
        <f t="shared" si="540"/>
        <v/>
      </c>
      <c r="I17291" s="218" t="str">
        <f t="shared" si="541"/>
        <v/>
      </c>
    </row>
    <row r="17292" spans="3:9" ht="15" customHeight="1">
      <c r="C17292" s="220" t="str">
        <f t="shared" si="540"/>
        <v/>
      </c>
      <c r="I17292" s="218" t="str">
        <f t="shared" si="541"/>
        <v/>
      </c>
    </row>
    <row r="17293" spans="3:9" ht="15" customHeight="1">
      <c r="C17293" s="220" t="str">
        <f t="shared" si="540"/>
        <v/>
      </c>
      <c r="I17293" s="218" t="str">
        <f t="shared" si="541"/>
        <v/>
      </c>
    </row>
    <row r="17294" spans="3:9" ht="15" customHeight="1">
      <c r="C17294" s="220" t="str">
        <f t="shared" si="540"/>
        <v/>
      </c>
      <c r="I17294" s="218" t="str">
        <f t="shared" si="541"/>
        <v/>
      </c>
    </row>
    <row r="17295" spans="3:9" ht="15" customHeight="1">
      <c r="C17295" s="220" t="str">
        <f t="shared" si="540"/>
        <v/>
      </c>
      <c r="I17295" s="218" t="str">
        <f t="shared" si="541"/>
        <v/>
      </c>
    </row>
    <row r="17296" spans="3:9" ht="15" customHeight="1">
      <c r="C17296" s="220" t="str">
        <f t="shared" si="540"/>
        <v/>
      </c>
      <c r="I17296" s="218" t="str">
        <f t="shared" si="541"/>
        <v/>
      </c>
    </row>
    <row r="17297" spans="3:9" ht="15" customHeight="1">
      <c r="C17297" s="220" t="str">
        <f t="shared" si="540"/>
        <v/>
      </c>
      <c r="I17297" s="218" t="str">
        <f t="shared" si="541"/>
        <v/>
      </c>
    </row>
    <row r="17298" spans="3:9" ht="15" customHeight="1">
      <c r="C17298" s="220" t="str">
        <f t="shared" si="540"/>
        <v/>
      </c>
      <c r="I17298" s="218" t="str">
        <f t="shared" si="541"/>
        <v/>
      </c>
    </row>
    <row r="17299" spans="3:9" ht="15" customHeight="1">
      <c r="C17299" s="220" t="str">
        <f t="shared" si="540"/>
        <v/>
      </c>
      <c r="I17299" s="218" t="str">
        <f t="shared" si="541"/>
        <v/>
      </c>
    </row>
    <row r="17300" spans="3:9" ht="15" customHeight="1">
      <c r="C17300" s="220" t="str">
        <f t="shared" si="540"/>
        <v/>
      </c>
      <c r="I17300" s="218" t="str">
        <f t="shared" si="541"/>
        <v/>
      </c>
    </row>
    <row r="17301" spans="3:9" ht="15" customHeight="1">
      <c r="C17301" s="220" t="str">
        <f t="shared" si="540"/>
        <v/>
      </c>
      <c r="I17301" s="218" t="str">
        <f t="shared" si="541"/>
        <v/>
      </c>
    </row>
    <row r="17302" spans="3:9" ht="15" customHeight="1">
      <c r="C17302" s="220" t="str">
        <f t="shared" si="540"/>
        <v/>
      </c>
      <c r="I17302" s="218" t="str">
        <f t="shared" si="541"/>
        <v/>
      </c>
    </row>
    <row r="17303" spans="3:9" ht="15" customHeight="1">
      <c r="C17303" s="220" t="str">
        <f t="shared" si="540"/>
        <v/>
      </c>
      <c r="I17303" s="218" t="str">
        <f t="shared" si="541"/>
        <v/>
      </c>
    </row>
    <row r="17304" spans="3:9" ht="15" customHeight="1">
      <c r="C17304" s="220" t="str">
        <f t="shared" si="540"/>
        <v/>
      </c>
      <c r="I17304" s="218" t="str">
        <f t="shared" si="541"/>
        <v/>
      </c>
    </row>
    <row r="17305" spans="3:9" ht="15" customHeight="1">
      <c r="C17305" s="220" t="str">
        <f t="shared" si="540"/>
        <v/>
      </c>
      <c r="I17305" s="218" t="str">
        <f t="shared" si="541"/>
        <v/>
      </c>
    </row>
    <row r="17306" spans="3:9" ht="15" customHeight="1">
      <c r="C17306" s="220" t="str">
        <f t="shared" si="540"/>
        <v/>
      </c>
      <c r="I17306" s="218" t="str">
        <f t="shared" si="541"/>
        <v/>
      </c>
    </row>
    <row r="17307" spans="3:9" ht="15" customHeight="1">
      <c r="C17307" s="220" t="str">
        <f t="shared" si="540"/>
        <v/>
      </c>
      <c r="I17307" s="218" t="str">
        <f t="shared" si="541"/>
        <v/>
      </c>
    </row>
    <row r="17308" spans="3:9" ht="15" customHeight="1">
      <c r="C17308" s="220" t="str">
        <f t="shared" si="540"/>
        <v/>
      </c>
      <c r="I17308" s="218" t="str">
        <f t="shared" si="541"/>
        <v/>
      </c>
    </row>
    <row r="17309" spans="3:9" ht="15" customHeight="1">
      <c r="C17309" s="220" t="str">
        <f t="shared" si="540"/>
        <v/>
      </c>
      <c r="I17309" s="218" t="str">
        <f t="shared" si="541"/>
        <v/>
      </c>
    </row>
    <row r="17310" spans="3:9" ht="15" customHeight="1">
      <c r="C17310" s="220" t="str">
        <f t="shared" si="540"/>
        <v/>
      </c>
      <c r="I17310" s="218" t="str">
        <f t="shared" si="541"/>
        <v/>
      </c>
    </row>
    <row r="17311" spans="3:9" ht="15" customHeight="1">
      <c r="C17311" s="220" t="str">
        <f t="shared" si="540"/>
        <v/>
      </c>
      <c r="I17311" s="218" t="str">
        <f t="shared" si="541"/>
        <v/>
      </c>
    </row>
    <row r="17312" spans="3:9" ht="15" customHeight="1">
      <c r="C17312" s="220" t="str">
        <f t="shared" si="540"/>
        <v/>
      </c>
      <c r="I17312" s="218" t="str">
        <f t="shared" si="541"/>
        <v/>
      </c>
    </row>
    <row r="17313" spans="3:9" ht="15" customHeight="1">
      <c r="C17313" s="220" t="str">
        <f t="shared" si="540"/>
        <v/>
      </c>
      <c r="I17313" s="218" t="str">
        <f t="shared" si="541"/>
        <v/>
      </c>
    </row>
    <row r="17314" spans="3:9" ht="15" customHeight="1">
      <c r="C17314" s="220" t="str">
        <f t="shared" si="540"/>
        <v/>
      </c>
      <c r="I17314" s="218" t="str">
        <f t="shared" si="541"/>
        <v/>
      </c>
    </row>
    <row r="17315" spans="3:9" ht="15" customHeight="1">
      <c r="C17315" s="220" t="str">
        <f t="shared" si="540"/>
        <v/>
      </c>
      <c r="I17315" s="218" t="str">
        <f t="shared" si="541"/>
        <v/>
      </c>
    </row>
    <row r="17316" spans="3:9" ht="15" customHeight="1">
      <c r="C17316" s="220" t="str">
        <f t="shared" si="540"/>
        <v/>
      </c>
      <c r="I17316" s="218" t="str">
        <f t="shared" si="541"/>
        <v/>
      </c>
    </row>
    <row r="17317" spans="3:9" ht="15" customHeight="1">
      <c r="C17317" s="220" t="str">
        <f t="shared" si="540"/>
        <v/>
      </c>
      <c r="I17317" s="218" t="str">
        <f t="shared" si="541"/>
        <v/>
      </c>
    </row>
    <row r="17318" spans="3:9" ht="15" customHeight="1">
      <c r="C17318" s="220" t="str">
        <f t="shared" si="540"/>
        <v/>
      </c>
      <c r="I17318" s="218" t="str">
        <f t="shared" si="541"/>
        <v/>
      </c>
    </row>
    <row r="17319" spans="3:9" ht="15" customHeight="1">
      <c r="C17319" s="220" t="str">
        <f t="shared" si="540"/>
        <v/>
      </c>
      <c r="I17319" s="218" t="str">
        <f t="shared" si="541"/>
        <v/>
      </c>
    </row>
    <row r="17320" spans="3:9" ht="15" customHeight="1">
      <c r="C17320" s="220" t="str">
        <f t="shared" si="540"/>
        <v/>
      </c>
      <c r="I17320" s="218" t="str">
        <f t="shared" si="541"/>
        <v/>
      </c>
    </row>
    <row r="17321" spans="3:9" ht="15" customHeight="1">
      <c r="C17321" s="220" t="str">
        <f t="shared" si="540"/>
        <v/>
      </c>
      <c r="I17321" s="218" t="str">
        <f t="shared" si="541"/>
        <v/>
      </c>
    </row>
    <row r="17322" spans="3:9" ht="15" customHeight="1">
      <c r="C17322" s="220" t="str">
        <f t="shared" si="540"/>
        <v/>
      </c>
      <c r="I17322" s="218" t="str">
        <f t="shared" si="541"/>
        <v/>
      </c>
    </row>
    <row r="17323" spans="3:9" ht="15" customHeight="1">
      <c r="C17323" s="220" t="str">
        <f t="shared" si="540"/>
        <v/>
      </c>
      <c r="I17323" s="218" t="str">
        <f t="shared" si="541"/>
        <v/>
      </c>
    </row>
    <row r="17324" spans="3:9" ht="15" customHeight="1">
      <c r="C17324" s="220" t="str">
        <f t="shared" si="540"/>
        <v/>
      </c>
      <c r="I17324" s="218" t="str">
        <f t="shared" si="541"/>
        <v/>
      </c>
    </row>
    <row r="17325" spans="3:9" ht="15" customHeight="1">
      <c r="C17325" s="220" t="str">
        <f t="shared" si="540"/>
        <v/>
      </c>
      <c r="I17325" s="218" t="str">
        <f t="shared" si="541"/>
        <v/>
      </c>
    </row>
    <row r="17326" spans="3:9" ht="15" customHeight="1">
      <c r="C17326" s="220" t="str">
        <f t="shared" si="540"/>
        <v/>
      </c>
      <c r="I17326" s="218" t="str">
        <f t="shared" si="541"/>
        <v/>
      </c>
    </row>
    <row r="17327" spans="3:9" ht="15" customHeight="1">
      <c r="C17327" s="220" t="str">
        <f t="shared" si="540"/>
        <v/>
      </c>
      <c r="I17327" s="218" t="str">
        <f t="shared" si="541"/>
        <v/>
      </c>
    </row>
    <row r="17328" spans="3:9" ht="15" customHeight="1">
      <c r="C17328" s="220" t="str">
        <f t="shared" si="540"/>
        <v/>
      </c>
      <c r="I17328" s="218" t="str">
        <f t="shared" si="541"/>
        <v/>
      </c>
    </row>
    <row r="17329" spans="3:9" ht="15" customHeight="1">
      <c r="C17329" s="220" t="str">
        <f t="shared" si="540"/>
        <v/>
      </c>
      <c r="I17329" s="218" t="str">
        <f t="shared" si="541"/>
        <v/>
      </c>
    </row>
    <row r="17330" spans="3:9" ht="15" customHeight="1">
      <c r="C17330" s="220" t="str">
        <f t="shared" si="540"/>
        <v/>
      </c>
      <c r="I17330" s="218" t="str">
        <f t="shared" si="541"/>
        <v/>
      </c>
    </row>
    <row r="17331" spans="3:9" ht="15" customHeight="1">
      <c r="C17331" s="220" t="str">
        <f t="shared" si="540"/>
        <v/>
      </c>
      <c r="I17331" s="218" t="str">
        <f t="shared" si="541"/>
        <v/>
      </c>
    </row>
    <row r="17332" spans="3:9" ht="15" customHeight="1">
      <c r="C17332" s="220" t="str">
        <f t="shared" si="540"/>
        <v/>
      </c>
      <c r="I17332" s="218" t="str">
        <f t="shared" si="541"/>
        <v/>
      </c>
    </row>
    <row r="17333" spans="3:9" ht="15" customHeight="1">
      <c r="C17333" s="220" t="str">
        <f t="shared" si="540"/>
        <v/>
      </c>
      <c r="I17333" s="218" t="str">
        <f t="shared" si="541"/>
        <v/>
      </c>
    </row>
    <row r="17334" spans="3:9" ht="15" customHeight="1">
      <c r="C17334" s="220" t="str">
        <f t="shared" si="540"/>
        <v/>
      </c>
      <c r="I17334" s="218" t="str">
        <f t="shared" si="541"/>
        <v/>
      </c>
    </row>
    <row r="17335" spans="3:9" ht="15" customHeight="1">
      <c r="C17335" s="220" t="str">
        <f t="shared" si="540"/>
        <v/>
      </c>
      <c r="I17335" s="218" t="str">
        <f t="shared" si="541"/>
        <v/>
      </c>
    </row>
    <row r="17336" spans="3:9" ht="15" customHeight="1">
      <c r="C17336" s="220" t="str">
        <f t="shared" si="540"/>
        <v/>
      </c>
      <c r="I17336" s="218" t="str">
        <f t="shared" si="541"/>
        <v/>
      </c>
    </row>
    <row r="17337" spans="3:9" ht="15" customHeight="1">
      <c r="C17337" s="220" t="str">
        <f t="shared" si="540"/>
        <v/>
      </c>
      <c r="I17337" s="218" t="str">
        <f t="shared" si="541"/>
        <v/>
      </c>
    </row>
    <row r="17338" spans="3:9" ht="15" customHeight="1">
      <c r="C17338" s="220" t="str">
        <f t="shared" si="540"/>
        <v/>
      </c>
      <c r="I17338" s="218" t="str">
        <f t="shared" si="541"/>
        <v/>
      </c>
    </row>
    <row r="17339" spans="3:9" ht="15" customHeight="1">
      <c r="C17339" s="220" t="str">
        <f t="shared" si="540"/>
        <v/>
      </c>
      <c r="I17339" s="218" t="str">
        <f t="shared" si="541"/>
        <v/>
      </c>
    </row>
    <row r="17340" spans="3:9" ht="15" customHeight="1">
      <c r="C17340" s="220" t="str">
        <f t="shared" si="540"/>
        <v/>
      </c>
      <c r="I17340" s="218" t="str">
        <f t="shared" si="541"/>
        <v/>
      </c>
    </row>
    <row r="17341" spans="3:9" ht="15" customHeight="1">
      <c r="C17341" s="220" t="str">
        <f t="shared" si="540"/>
        <v/>
      </c>
      <c r="I17341" s="218" t="str">
        <f t="shared" si="541"/>
        <v/>
      </c>
    </row>
    <row r="17342" spans="3:9" ht="15" customHeight="1">
      <c r="C17342" s="220" t="str">
        <f t="shared" si="540"/>
        <v/>
      </c>
      <c r="I17342" s="218" t="str">
        <f t="shared" si="541"/>
        <v/>
      </c>
    </row>
    <row r="17343" spans="3:9" ht="15" customHeight="1">
      <c r="C17343" s="220" t="str">
        <f t="shared" si="540"/>
        <v/>
      </c>
      <c r="I17343" s="218" t="str">
        <f t="shared" si="541"/>
        <v/>
      </c>
    </row>
    <row r="17344" spans="3:9" ht="15" customHeight="1">
      <c r="C17344" s="220" t="str">
        <f t="shared" si="540"/>
        <v/>
      </c>
      <c r="I17344" s="218" t="str">
        <f t="shared" si="541"/>
        <v/>
      </c>
    </row>
    <row r="17345" spans="3:9" ht="15" customHeight="1">
      <c r="C17345" s="220" t="str">
        <f t="shared" si="540"/>
        <v/>
      </c>
      <c r="I17345" s="218" t="str">
        <f t="shared" si="541"/>
        <v/>
      </c>
    </row>
    <row r="17346" spans="3:9" ht="15" customHeight="1">
      <c r="C17346" s="220" t="str">
        <f t="shared" si="540"/>
        <v/>
      </c>
      <c r="I17346" s="218" t="str">
        <f t="shared" si="541"/>
        <v/>
      </c>
    </row>
    <row r="17347" spans="3:9" ht="15" customHeight="1">
      <c r="C17347" s="220" t="str">
        <f t="shared" si="540"/>
        <v/>
      </c>
      <c r="I17347" s="218" t="str">
        <f t="shared" si="541"/>
        <v/>
      </c>
    </row>
    <row r="17348" spans="3:9" ht="15" customHeight="1">
      <c r="C17348" s="220" t="str">
        <f t="shared" si="540"/>
        <v/>
      </c>
      <c r="I17348" s="218" t="str">
        <f t="shared" si="541"/>
        <v/>
      </c>
    </row>
    <row r="17349" spans="3:9" ht="15" customHeight="1">
      <c r="C17349" s="220" t="str">
        <f t="shared" si="540"/>
        <v/>
      </c>
      <c r="I17349" s="218" t="str">
        <f t="shared" si="541"/>
        <v/>
      </c>
    </row>
    <row r="17350" spans="3:9" ht="15" customHeight="1">
      <c r="C17350" s="220" t="str">
        <f t="shared" ref="C17350:C17413" si="542">IF(B17350="","",MONTH(B17350))</f>
        <v/>
      </c>
      <c r="I17350" s="218" t="str">
        <f t="shared" ref="I17350:I17413" si="543">IF(H17350="","",IF(E17350="","Não deixe campos em branco, a planilha resumo de custos e despesas necessita deles para funcionar",IF(F17350="","Não deixe campos em branco, a planilha resumo de custos e despesas necessita deles para funcionar",IF(G17350="","Não deixe campos em branco, a planilha resumo de custos e despesas necessita deles para funcionar",""))))</f>
        <v/>
      </c>
    </row>
    <row r="17351" spans="3:9" ht="15" customHeight="1">
      <c r="C17351" s="220" t="str">
        <f t="shared" si="542"/>
        <v/>
      </c>
      <c r="I17351" s="218" t="str">
        <f t="shared" si="543"/>
        <v/>
      </c>
    </row>
    <row r="17352" spans="3:9" ht="15" customHeight="1">
      <c r="C17352" s="220" t="str">
        <f t="shared" si="542"/>
        <v/>
      </c>
      <c r="I17352" s="218" t="str">
        <f t="shared" si="543"/>
        <v/>
      </c>
    </row>
    <row r="17353" spans="3:9" ht="15" customHeight="1">
      <c r="C17353" s="220" t="str">
        <f t="shared" si="542"/>
        <v/>
      </c>
      <c r="I17353" s="218" t="str">
        <f t="shared" si="543"/>
        <v/>
      </c>
    </row>
    <row r="17354" spans="3:9" ht="15" customHeight="1">
      <c r="C17354" s="220" t="str">
        <f t="shared" si="542"/>
        <v/>
      </c>
      <c r="I17354" s="218" t="str">
        <f t="shared" si="543"/>
        <v/>
      </c>
    </row>
    <row r="17355" spans="3:9" ht="15" customHeight="1">
      <c r="C17355" s="220" t="str">
        <f t="shared" si="542"/>
        <v/>
      </c>
      <c r="I17355" s="218" t="str">
        <f t="shared" si="543"/>
        <v/>
      </c>
    </row>
    <row r="17356" spans="3:9" ht="15" customHeight="1">
      <c r="C17356" s="220" t="str">
        <f t="shared" si="542"/>
        <v/>
      </c>
      <c r="I17356" s="218" t="str">
        <f t="shared" si="543"/>
        <v/>
      </c>
    </row>
    <row r="17357" spans="3:9" ht="15" customHeight="1">
      <c r="C17357" s="220" t="str">
        <f t="shared" si="542"/>
        <v/>
      </c>
      <c r="I17357" s="218" t="str">
        <f t="shared" si="543"/>
        <v/>
      </c>
    </row>
    <row r="17358" spans="3:9" ht="15" customHeight="1">
      <c r="C17358" s="220" t="str">
        <f t="shared" si="542"/>
        <v/>
      </c>
      <c r="I17358" s="218" t="str">
        <f t="shared" si="543"/>
        <v/>
      </c>
    </row>
    <row r="17359" spans="3:9" ht="15" customHeight="1">
      <c r="C17359" s="220" t="str">
        <f t="shared" si="542"/>
        <v/>
      </c>
      <c r="I17359" s="218" t="str">
        <f t="shared" si="543"/>
        <v/>
      </c>
    </row>
    <row r="17360" spans="3:9" ht="15" customHeight="1">
      <c r="C17360" s="220" t="str">
        <f t="shared" si="542"/>
        <v/>
      </c>
      <c r="I17360" s="218" t="str">
        <f t="shared" si="543"/>
        <v/>
      </c>
    </row>
    <row r="17361" spans="3:9" ht="15" customHeight="1">
      <c r="C17361" s="220" t="str">
        <f t="shared" si="542"/>
        <v/>
      </c>
      <c r="I17361" s="218" t="str">
        <f t="shared" si="543"/>
        <v/>
      </c>
    </row>
    <row r="17362" spans="3:9" ht="15" customHeight="1">
      <c r="C17362" s="220" t="str">
        <f t="shared" si="542"/>
        <v/>
      </c>
      <c r="I17362" s="218" t="str">
        <f t="shared" si="543"/>
        <v/>
      </c>
    </row>
    <row r="17363" spans="3:9" ht="15" customHeight="1">
      <c r="C17363" s="220" t="str">
        <f t="shared" si="542"/>
        <v/>
      </c>
      <c r="I17363" s="218" t="str">
        <f t="shared" si="543"/>
        <v/>
      </c>
    </row>
    <row r="17364" spans="3:9" ht="15" customHeight="1">
      <c r="C17364" s="220" t="str">
        <f t="shared" si="542"/>
        <v/>
      </c>
      <c r="I17364" s="218" t="str">
        <f t="shared" si="543"/>
        <v/>
      </c>
    </row>
    <row r="17365" spans="3:9" ht="15" customHeight="1">
      <c r="C17365" s="220" t="str">
        <f t="shared" si="542"/>
        <v/>
      </c>
      <c r="I17365" s="218" t="str">
        <f t="shared" si="543"/>
        <v/>
      </c>
    </row>
    <row r="17366" spans="3:9" ht="15" customHeight="1">
      <c r="C17366" s="220" t="str">
        <f t="shared" si="542"/>
        <v/>
      </c>
      <c r="I17366" s="218" t="str">
        <f t="shared" si="543"/>
        <v/>
      </c>
    </row>
    <row r="17367" spans="3:9" ht="15" customHeight="1">
      <c r="C17367" s="220" t="str">
        <f t="shared" si="542"/>
        <v/>
      </c>
      <c r="I17367" s="218" t="str">
        <f t="shared" si="543"/>
        <v/>
      </c>
    </row>
    <row r="17368" spans="3:9" ht="15" customHeight="1">
      <c r="C17368" s="220" t="str">
        <f t="shared" si="542"/>
        <v/>
      </c>
      <c r="I17368" s="218" t="str">
        <f t="shared" si="543"/>
        <v/>
      </c>
    </row>
    <row r="17369" spans="3:9" ht="15" customHeight="1">
      <c r="C17369" s="220" t="str">
        <f t="shared" si="542"/>
        <v/>
      </c>
      <c r="I17369" s="218" t="str">
        <f t="shared" si="543"/>
        <v/>
      </c>
    </row>
    <row r="17370" spans="3:9" ht="15" customHeight="1">
      <c r="C17370" s="220" t="str">
        <f t="shared" si="542"/>
        <v/>
      </c>
      <c r="I17370" s="218" t="str">
        <f t="shared" si="543"/>
        <v/>
      </c>
    </row>
    <row r="17371" spans="3:9" ht="15" customHeight="1">
      <c r="C17371" s="220" t="str">
        <f t="shared" si="542"/>
        <v/>
      </c>
      <c r="I17371" s="218" t="str">
        <f t="shared" si="543"/>
        <v/>
      </c>
    </row>
    <row r="17372" spans="3:9" ht="15" customHeight="1">
      <c r="C17372" s="220" t="str">
        <f t="shared" si="542"/>
        <v/>
      </c>
      <c r="I17372" s="218" t="str">
        <f t="shared" si="543"/>
        <v/>
      </c>
    </row>
    <row r="17373" spans="3:9" ht="15" customHeight="1">
      <c r="C17373" s="220" t="str">
        <f t="shared" si="542"/>
        <v/>
      </c>
      <c r="I17373" s="218" t="str">
        <f t="shared" si="543"/>
        <v/>
      </c>
    </row>
    <row r="17374" spans="3:9" ht="15" customHeight="1">
      <c r="C17374" s="220" t="str">
        <f t="shared" si="542"/>
        <v/>
      </c>
      <c r="I17374" s="218" t="str">
        <f t="shared" si="543"/>
        <v/>
      </c>
    </row>
    <row r="17375" spans="3:9" ht="15" customHeight="1">
      <c r="C17375" s="220" t="str">
        <f t="shared" si="542"/>
        <v/>
      </c>
      <c r="I17375" s="218" t="str">
        <f t="shared" si="543"/>
        <v/>
      </c>
    </row>
    <row r="17376" spans="3:9" ht="15" customHeight="1">
      <c r="C17376" s="220" t="str">
        <f t="shared" si="542"/>
        <v/>
      </c>
      <c r="I17376" s="218" t="str">
        <f t="shared" si="543"/>
        <v/>
      </c>
    </row>
    <row r="17377" spans="3:9" ht="15" customHeight="1">
      <c r="C17377" s="220" t="str">
        <f t="shared" si="542"/>
        <v/>
      </c>
      <c r="I17377" s="218" t="str">
        <f t="shared" si="543"/>
        <v/>
      </c>
    </row>
    <row r="17378" spans="3:9" ht="15" customHeight="1">
      <c r="C17378" s="220" t="str">
        <f t="shared" si="542"/>
        <v/>
      </c>
      <c r="I17378" s="218" t="str">
        <f t="shared" si="543"/>
        <v/>
      </c>
    </row>
    <row r="17379" spans="3:9" ht="15" customHeight="1">
      <c r="C17379" s="220" t="str">
        <f t="shared" si="542"/>
        <v/>
      </c>
      <c r="I17379" s="218" t="str">
        <f t="shared" si="543"/>
        <v/>
      </c>
    </row>
    <row r="17380" spans="3:9" ht="15" customHeight="1">
      <c r="C17380" s="220" t="str">
        <f t="shared" si="542"/>
        <v/>
      </c>
      <c r="I17380" s="218" t="str">
        <f t="shared" si="543"/>
        <v/>
      </c>
    </row>
    <row r="17381" spans="3:9" ht="15" customHeight="1">
      <c r="C17381" s="220" t="str">
        <f t="shared" si="542"/>
        <v/>
      </c>
      <c r="I17381" s="218" t="str">
        <f t="shared" si="543"/>
        <v/>
      </c>
    </row>
    <row r="17382" spans="3:9" ht="15" customHeight="1">
      <c r="C17382" s="220" t="str">
        <f t="shared" si="542"/>
        <v/>
      </c>
      <c r="I17382" s="218" t="str">
        <f t="shared" si="543"/>
        <v/>
      </c>
    </row>
    <row r="17383" spans="3:9" ht="15" customHeight="1">
      <c r="C17383" s="220" t="str">
        <f t="shared" si="542"/>
        <v/>
      </c>
      <c r="I17383" s="218" t="str">
        <f t="shared" si="543"/>
        <v/>
      </c>
    </row>
    <row r="17384" spans="3:9" ht="15" customHeight="1">
      <c r="C17384" s="220" t="str">
        <f t="shared" si="542"/>
        <v/>
      </c>
      <c r="I17384" s="218" t="str">
        <f t="shared" si="543"/>
        <v/>
      </c>
    </row>
    <row r="17385" spans="3:9" ht="15" customHeight="1">
      <c r="C17385" s="220" t="str">
        <f t="shared" si="542"/>
        <v/>
      </c>
      <c r="I17385" s="218" t="str">
        <f t="shared" si="543"/>
        <v/>
      </c>
    </row>
    <row r="17386" spans="3:9" ht="15" customHeight="1">
      <c r="C17386" s="220" t="str">
        <f t="shared" si="542"/>
        <v/>
      </c>
      <c r="I17386" s="218" t="str">
        <f t="shared" si="543"/>
        <v/>
      </c>
    </row>
    <row r="17387" spans="3:9" ht="15" customHeight="1">
      <c r="C17387" s="220" t="str">
        <f t="shared" si="542"/>
        <v/>
      </c>
      <c r="I17387" s="218" t="str">
        <f t="shared" si="543"/>
        <v/>
      </c>
    </row>
    <row r="17388" spans="3:9" ht="15" customHeight="1">
      <c r="C17388" s="220" t="str">
        <f t="shared" si="542"/>
        <v/>
      </c>
      <c r="I17388" s="218" t="str">
        <f t="shared" si="543"/>
        <v/>
      </c>
    </row>
    <row r="17389" spans="3:9" ht="15" customHeight="1">
      <c r="C17389" s="220" t="str">
        <f t="shared" si="542"/>
        <v/>
      </c>
      <c r="I17389" s="218" t="str">
        <f t="shared" si="543"/>
        <v/>
      </c>
    </row>
    <row r="17390" spans="3:9" ht="15" customHeight="1">
      <c r="C17390" s="220" t="str">
        <f t="shared" si="542"/>
        <v/>
      </c>
      <c r="I17390" s="218" t="str">
        <f t="shared" si="543"/>
        <v/>
      </c>
    </row>
    <row r="17391" spans="3:9" ht="15" customHeight="1">
      <c r="C17391" s="220" t="str">
        <f t="shared" si="542"/>
        <v/>
      </c>
      <c r="I17391" s="218" t="str">
        <f t="shared" si="543"/>
        <v/>
      </c>
    </row>
    <row r="17392" spans="3:9" ht="15" customHeight="1">
      <c r="C17392" s="220" t="str">
        <f t="shared" si="542"/>
        <v/>
      </c>
      <c r="I17392" s="218" t="str">
        <f t="shared" si="543"/>
        <v/>
      </c>
    </row>
    <row r="17393" spans="3:9" ht="15" customHeight="1">
      <c r="C17393" s="220" t="str">
        <f t="shared" si="542"/>
        <v/>
      </c>
      <c r="I17393" s="218" t="str">
        <f t="shared" si="543"/>
        <v/>
      </c>
    </row>
    <row r="17394" spans="3:9" ht="15" customHeight="1">
      <c r="C17394" s="220" t="str">
        <f t="shared" si="542"/>
        <v/>
      </c>
      <c r="I17394" s="218" t="str">
        <f t="shared" si="543"/>
        <v/>
      </c>
    </row>
    <row r="17395" spans="3:9" ht="15" customHeight="1">
      <c r="C17395" s="220" t="str">
        <f t="shared" si="542"/>
        <v/>
      </c>
      <c r="I17395" s="218" t="str">
        <f t="shared" si="543"/>
        <v/>
      </c>
    </row>
    <row r="17396" spans="3:9" ht="15" customHeight="1">
      <c r="C17396" s="220" t="str">
        <f t="shared" si="542"/>
        <v/>
      </c>
      <c r="I17396" s="218" t="str">
        <f t="shared" si="543"/>
        <v/>
      </c>
    </row>
    <row r="17397" spans="3:9" ht="15" customHeight="1">
      <c r="C17397" s="220" t="str">
        <f t="shared" si="542"/>
        <v/>
      </c>
      <c r="I17397" s="218" t="str">
        <f t="shared" si="543"/>
        <v/>
      </c>
    </row>
    <row r="17398" spans="3:9" ht="15" customHeight="1">
      <c r="C17398" s="220" t="str">
        <f t="shared" si="542"/>
        <v/>
      </c>
      <c r="I17398" s="218" t="str">
        <f t="shared" si="543"/>
        <v/>
      </c>
    </row>
    <row r="17399" spans="3:9" ht="15" customHeight="1">
      <c r="C17399" s="220" t="str">
        <f t="shared" si="542"/>
        <v/>
      </c>
      <c r="I17399" s="218" t="str">
        <f t="shared" si="543"/>
        <v/>
      </c>
    </row>
    <row r="17400" spans="3:9" ht="15" customHeight="1">
      <c r="C17400" s="220" t="str">
        <f t="shared" si="542"/>
        <v/>
      </c>
      <c r="I17400" s="218" t="str">
        <f t="shared" si="543"/>
        <v/>
      </c>
    </row>
    <row r="17401" spans="3:9" ht="15" customHeight="1">
      <c r="C17401" s="220" t="str">
        <f t="shared" si="542"/>
        <v/>
      </c>
      <c r="I17401" s="218" t="str">
        <f t="shared" si="543"/>
        <v/>
      </c>
    </row>
    <row r="17402" spans="3:9" ht="15" customHeight="1">
      <c r="C17402" s="220" t="str">
        <f t="shared" si="542"/>
        <v/>
      </c>
      <c r="I17402" s="218" t="str">
        <f t="shared" si="543"/>
        <v/>
      </c>
    </row>
    <row r="17403" spans="3:9" ht="15" customHeight="1">
      <c r="C17403" s="220" t="str">
        <f t="shared" si="542"/>
        <v/>
      </c>
      <c r="I17403" s="218" t="str">
        <f t="shared" si="543"/>
        <v/>
      </c>
    </row>
    <row r="17404" spans="3:9" ht="15" customHeight="1">
      <c r="C17404" s="220" t="str">
        <f t="shared" si="542"/>
        <v/>
      </c>
      <c r="I17404" s="218" t="str">
        <f t="shared" si="543"/>
        <v/>
      </c>
    </row>
    <row r="17405" spans="3:9" ht="15" customHeight="1">
      <c r="C17405" s="220" t="str">
        <f t="shared" si="542"/>
        <v/>
      </c>
      <c r="I17405" s="218" t="str">
        <f t="shared" si="543"/>
        <v/>
      </c>
    </row>
    <row r="17406" spans="3:9" ht="15" customHeight="1">
      <c r="C17406" s="220" t="str">
        <f t="shared" si="542"/>
        <v/>
      </c>
      <c r="I17406" s="218" t="str">
        <f t="shared" si="543"/>
        <v/>
      </c>
    </row>
    <row r="17407" spans="3:9" ht="15" customHeight="1">
      <c r="C17407" s="220" t="str">
        <f t="shared" si="542"/>
        <v/>
      </c>
      <c r="I17407" s="218" t="str">
        <f t="shared" si="543"/>
        <v/>
      </c>
    </row>
    <row r="17408" spans="3:9" ht="15" customHeight="1">
      <c r="C17408" s="220" t="str">
        <f t="shared" si="542"/>
        <v/>
      </c>
      <c r="I17408" s="218" t="str">
        <f t="shared" si="543"/>
        <v/>
      </c>
    </row>
    <row r="17409" spans="3:9" ht="15" customHeight="1">
      <c r="C17409" s="220" t="str">
        <f t="shared" si="542"/>
        <v/>
      </c>
      <c r="I17409" s="218" t="str">
        <f t="shared" si="543"/>
        <v/>
      </c>
    </row>
    <row r="17410" spans="3:9" ht="15" customHeight="1">
      <c r="C17410" s="220" t="str">
        <f t="shared" si="542"/>
        <v/>
      </c>
      <c r="I17410" s="218" t="str">
        <f t="shared" si="543"/>
        <v/>
      </c>
    </row>
    <row r="17411" spans="3:9" ht="15" customHeight="1">
      <c r="C17411" s="220" t="str">
        <f t="shared" si="542"/>
        <v/>
      </c>
      <c r="I17411" s="218" t="str">
        <f t="shared" si="543"/>
        <v/>
      </c>
    </row>
    <row r="17412" spans="3:9" ht="15" customHeight="1">
      <c r="C17412" s="220" t="str">
        <f t="shared" si="542"/>
        <v/>
      </c>
      <c r="I17412" s="218" t="str">
        <f t="shared" si="543"/>
        <v/>
      </c>
    </row>
    <row r="17413" spans="3:9" ht="15" customHeight="1">
      <c r="C17413" s="220" t="str">
        <f t="shared" si="542"/>
        <v/>
      </c>
      <c r="I17413" s="218" t="str">
        <f t="shared" si="543"/>
        <v/>
      </c>
    </row>
    <row r="17414" spans="3:9" ht="15" customHeight="1">
      <c r="C17414" s="220" t="str">
        <f t="shared" ref="C17414:C17477" si="544">IF(B17414="","",MONTH(B17414))</f>
        <v/>
      </c>
      <c r="I17414" s="218" t="str">
        <f t="shared" ref="I17414:I17477" si="545">IF(H17414="","",IF(E17414="","Não deixe campos em branco, a planilha resumo de custos e despesas necessita deles para funcionar",IF(F17414="","Não deixe campos em branco, a planilha resumo de custos e despesas necessita deles para funcionar",IF(G17414="","Não deixe campos em branco, a planilha resumo de custos e despesas necessita deles para funcionar",""))))</f>
        <v/>
      </c>
    </row>
    <row r="17415" spans="3:9" ht="15" customHeight="1">
      <c r="C17415" s="220" t="str">
        <f t="shared" si="544"/>
        <v/>
      </c>
      <c r="I17415" s="218" t="str">
        <f t="shared" si="545"/>
        <v/>
      </c>
    </row>
    <row r="17416" spans="3:9" ht="15" customHeight="1">
      <c r="C17416" s="220" t="str">
        <f t="shared" si="544"/>
        <v/>
      </c>
      <c r="I17416" s="218" t="str">
        <f t="shared" si="545"/>
        <v/>
      </c>
    </row>
    <row r="17417" spans="3:9" ht="15" customHeight="1">
      <c r="C17417" s="220" t="str">
        <f t="shared" si="544"/>
        <v/>
      </c>
      <c r="I17417" s="218" t="str">
        <f t="shared" si="545"/>
        <v/>
      </c>
    </row>
    <row r="17418" spans="3:9" ht="15" customHeight="1">
      <c r="C17418" s="220" t="str">
        <f t="shared" si="544"/>
        <v/>
      </c>
      <c r="I17418" s="218" t="str">
        <f t="shared" si="545"/>
        <v/>
      </c>
    </row>
    <row r="17419" spans="3:9" ht="15" customHeight="1">
      <c r="C17419" s="220" t="str">
        <f t="shared" si="544"/>
        <v/>
      </c>
      <c r="I17419" s="218" t="str">
        <f t="shared" si="545"/>
        <v/>
      </c>
    </row>
    <row r="17420" spans="3:9" ht="15" customHeight="1">
      <c r="C17420" s="220" t="str">
        <f t="shared" si="544"/>
        <v/>
      </c>
      <c r="I17420" s="218" t="str">
        <f t="shared" si="545"/>
        <v/>
      </c>
    </row>
    <row r="17421" spans="3:9" ht="15" customHeight="1">
      <c r="C17421" s="220" t="str">
        <f t="shared" si="544"/>
        <v/>
      </c>
      <c r="I17421" s="218" t="str">
        <f t="shared" si="545"/>
        <v/>
      </c>
    </row>
    <row r="17422" spans="3:9" ht="15" customHeight="1">
      <c r="C17422" s="220" t="str">
        <f t="shared" si="544"/>
        <v/>
      </c>
      <c r="I17422" s="218" t="str">
        <f t="shared" si="545"/>
        <v/>
      </c>
    </row>
    <row r="17423" spans="3:9" ht="15" customHeight="1">
      <c r="C17423" s="220" t="str">
        <f t="shared" si="544"/>
        <v/>
      </c>
      <c r="I17423" s="218" t="str">
        <f t="shared" si="545"/>
        <v/>
      </c>
    </row>
    <row r="17424" spans="3:9" ht="15" customHeight="1">
      <c r="C17424" s="220" t="str">
        <f t="shared" si="544"/>
        <v/>
      </c>
      <c r="I17424" s="218" t="str">
        <f t="shared" si="545"/>
        <v/>
      </c>
    </row>
    <row r="17425" spans="3:9" ht="15" customHeight="1">
      <c r="C17425" s="220" t="str">
        <f t="shared" si="544"/>
        <v/>
      </c>
      <c r="I17425" s="218" t="str">
        <f t="shared" si="545"/>
        <v/>
      </c>
    </row>
    <row r="17426" spans="3:9" ht="15" customHeight="1">
      <c r="C17426" s="220" t="str">
        <f t="shared" si="544"/>
        <v/>
      </c>
      <c r="I17426" s="218" t="str">
        <f t="shared" si="545"/>
        <v/>
      </c>
    </row>
    <row r="17427" spans="3:9" ht="15" customHeight="1">
      <c r="C17427" s="220" t="str">
        <f t="shared" si="544"/>
        <v/>
      </c>
      <c r="I17427" s="218" t="str">
        <f t="shared" si="545"/>
        <v/>
      </c>
    </row>
    <row r="17428" spans="3:9" ht="15" customHeight="1">
      <c r="C17428" s="220" t="str">
        <f t="shared" si="544"/>
        <v/>
      </c>
      <c r="I17428" s="218" t="str">
        <f t="shared" si="545"/>
        <v/>
      </c>
    </row>
    <row r="17429" spans="3:9" ht="15" customHeight="1">
      <c r="C17429" s="220" t="str">
        <f t="shared" si="544"/>
        <v/>
      </c>
      <c r="I17429" s="218" t="str">
        <f t="shared" si="545"/>
        <v/>
      </c>
    </row>
    <row r="17430" spans="3:9" ht="15" customHeight="1">
      <c r="C17430" s="220" t="str">
        <f t="shared" si="544"/>
        <v/>
      </c>
      <c r="I17430" s="218" t="str">
        <f t="shared" si="545"/>
        <v/>
      </c>
    </row>
    <row r="17431" spans="3:9" ht="15" customHeight="1">
      <c r="C17431" s="220" t="str">
        <f t="shared" si="544"/>
        <v/>
      </c>
      <c r="I17431" s="218" t="str">
        <f t="shared" si="545"/>
        <v/>
      </c>
    </row>
    <row r="17432" spans="3:9" ht="15" customHeight="1">
      <c r="C17432" s="220" t="str">
        <f t="shared" si="544"/>
        <v/>
      </c>
      <c r="I17432" s="218" t="str">
        <f t="shared" si="545"/>
        <v/>
      </c>
    </row>
    <row r="17433" spans="3:9" ht="15" customHeight="1">
      <c r="C17433" s="220" t="str">
        <f t="shared" si="544"/>
        <v/>
      </c>
      <c r="I17433" s="218" t="str">
        <f t="shared" si="545"/>
        <v/>
      </c>
    </row>
    <row r="17434" spans="3:9" ht="15" customHeight="1">
      <c r="C17434" s="220" t="str">
        <f t="shared" si="544"/>
        <v/>
      </c>
      <c r="I17434" s="218" t="str">
        <f t="shared" si="545"/>
        <v/>
      </c>
    </row>
    <row r="17435" spans="3:9" ht="15" customHeight="1">
      <c r="C17435" s="220" t="str">
        <f t="shared" si="544"/>
        <v/>
      </c>
      <c r="I17435" s="218" t="str">
        <f t="shared" si="545"/>
        <v/>
      </c>
    </row>
    <row r="17436" spans="3:9" ht="15" customHeight="1">
      <c r="C17436" s="220" t="str">
        <f t="shared" si="544"/>
        <v/>
      </c>
      <c r="I17436" s="218" t="str">
        <f t="shared" si="545"/>
        <v/>
      </c>
    </row>
    <row r="17437" spans="3:9" ht="15" customHeight="1">
      <c r="C17437" s="220" t="str">
        <f t="shared" si="544"/>
        <v/>
      </c>
      <c r="I17437" s="218" t="str">
        <f t="shared" si="545"/>
        <v/>
      </c>
    </row>
    <row r="17438" spans="3:9" ht="15" customHeight="1">
      <c r="C17438" s="220" t="str">
        <f t="shared" si="544"/>
        <v/>
      </c>
      <c r="I17438" s="218" t="str">
        <f t="shared" si="545"/>
        <v/>
      </c>
    </row>
    <row r="17439" spans="3:9" ht="15" customHeight="1">
      <c r="C17439" s="220" t="str">
        <f t="shared" si="544"/>
        <v/>
      </c>
      <c r="I17439" s="218" t="str">
        <f t="shared" si="545"/>
        <v/>
      </c>
    </row>
    <row r="17440" spans="3:9" ht="15" customHeight="1">
      <c r="C17440" s="220" t="str">
        <f t="shared" si="544"/>
        <v/>
      </c>
      <c r="I17440" s="218" t="str">
        <f t="shared" si="545"/>
        <v/>
      </c>
    </row>
    <row r="17441" spans="3:9" ht="15" customHeight="1">
      <c r="C17441" s="220" t="str">
        <f t="shared" si="544"/>
        <v/>
      </c>
      <c r="I17441" s="218" t="str">
        <f t="shared" si="545"/>
        <v/>
      </c>
    </row>
    <row r="17442" spans="3:9" ht="15" customHeight="1">
      <c r="C17442" s="220" t="str">
        <f t="shared" si="544"/>
        <v/>
      </c>
      <c r="I17442" s="218" t="str">
        <f t="shared" si="545"/>
        <v/>
      </c>
    </row>
    <row r="17443" spans="3:9" ht="15" customHeight="1">
      <c r="C17443" s="220" t="str">
        <f t="shared" si="544"/>
        <v/>
      </c>
      <c r="I17443" s="218" t="str">
        <f t="shared" si="545"/>
        <v/>
      </c>
    </row>
    <row r="17444" spans="3:9" ht="15" customHeight="1">
      <c r="C17444" s="220" t="str">
        <f t="shared" si="544"/>
        <v/>
      </c>
      <c r="I17444" s="218" t="str">
        <f t="shared" si="545"/>
        <v/>
      </c>
    </row>
    <row r="17445" spans="3:9" ht="15" customHeight="1">
      <c r="C17445" s="220" t="str">
        <f t="shared" si="544"/>
        <v/>
      </c>
      <c r="I17445" s="218" t="str">
        <f t="shared" si="545"/>
        <v/>
      </c>
    </row>
    <row r="17446" spans="3:9" ht="15" customHeight="1">
      <c r="C17446" s="220" t="str">
        <f t="shared" si="544"/>
        <v/>
      </c>
      <c r="I17446" s="218" t="str">
        <f t="shared" si="545"/>
        <v/>
      </c>
    </row>
    <row r="17447" spans="3:9" ht="15" customHeight="1">
      <c r="C17447" s="220" t="str">
        <f t="shared" si="544"/>
        <v/>
      </c>
      <c r="I17447" s="218" t="str">
        <f t="shared" si="545"/>
        <v/>
      </c>
    </row>
    <row r="17448" spans="3:9" ht="15" customHeight="1">
      <c r="C17448" s="220" t="str">
        <f t="shared" si="544"/>
        <v/>
      </c>
      <c r="I17448" s="218" t="str">
        <f t="shared" si="545"/>
        <v/>
      </c>
    </row>
    <row r="17449" spans="3:9" ht="15" customHeight="1">
      <c r="C17449" s="220" t="str">
        <f t="shared" si="544"/>
        <v/>
      </c>
      <c r="I17449" s="218" t="str">
        <f t="shared" si="545"/>
        <v/>
      </c>
    </row>
    <row r="17450" spans="3:9" ht="15" customHeight="1">
      <c r="C17450" s="220" t="str">
        <f t="shared" si="544"/>
        <v/>
      </c>
      <c r="I17450" s="218" t="str">
        <f t="shared" si="545"/>
        <v/>
      </c>
    </row>
    <row r="17451" spans="3:9" ht="15" customHeight="1">
      <c r="C17451" s="220" t="str">
        <f t="shared" si="544"/>
        <v/>
      </c>
      <c r="I17451" s="218" t="str">
        <f t="shared" si="545"/>
        <v/>
      </c>
    </row>
    <row r="17452" spans="3:9" ht="15" customHeight="1">
      <c r="C17452" s="220" t="str">
        <f t="shared" si="544"/>
        <v/>
      </c>
      <c r="I17452" s="218" t="str">
        <f t="shared" si="545"/>
        <v/>
      </c>
    </row>
    <row r="17453" spans="3:9" ht="15" customHeight="1">
      <c r="C17453" s="220" t="str">
        <f t="shared" si="544"/>
        <v/>
      </c>
      <c r="I17453" s="218" t="str">
        <f t="shared" si="545"/>
        <v/>
      </c>
    </row>
    <row r="17454" spans="3:9" ht="15" customHeight="1">
      <c r="C17454" s="220" t="str">
        <f t="shared" si="544"/>
        <v/>
      </c>
      <c r="I17454" s="218" t="str">
        <f t="shared" si="545"/>
        <v/>
      </c>
    </row>
    <row r="17455" spans="3:9" ht="15" customHeight="1">
      <c r="C17455" s="220" t="str">
        <f t="shared" si="544"/>
        <v/>
      </c>
      <c r="I17455" s="218" t="str">
        <f t="shared" si="545"/>
        <v/>
      </c>
    </row>
    <row r="17456" spans="3:9" ht="15" customHeight="1">
      <c r="C17456" s="220" t="str">
        <f t="shared" si="544"/>
        <v/>
      </c>
      <c r="I17456" s="218" t="str">
        <f t="shared" si="545"/>
        <v/>
      </c>
    </row>
    <row r="17457" spans="3:9" ht="15" customHeight="1">
      <c r="C17457" s="220" t="str">
        <f t="shared" si="544"/>
        <v/>
      </c>
      <c r="I17457" s="218" t="str">
        <f t="shared" si="545"/>
        <v/>
      </c>
    </row>
    <row r="17458" spans="3:9" ht="15" customHeight="1">
      <c r="C17458" s="220" t="str">
        <f t="shared" si="544"/>
        <v/>
      </c>
      <c r="I17458" s="218" t="str">
        <f t="shared" si="545"/>
        <v/>
      </c>
    </row>
    <row r="17459" spans="3:9" ht="15" customHeight="1">
      <c r="C17459" s="220" t="str">
        <f t="shared" si="544"/>
        <v/>
      </c>
      <c r="I17459" s="218" t="str">
        <f t="shared" si="545"/>
        <v/>
      </c>
    </row>
    <row r="17460" spans="3:9" ht="15" customHeight="1">
      <c r="C17460" s="220" t="str">
        <f t="shared" si="544"/>
        <v/>
      </c>
      <c r="I17460" s="218" t="str">
        <f t="shared" si="545"/>
        <v/>
      </c>
    </row>
    <row r="17461" spans="3:9" ht="15" customHeight="1">
      <c r="C17461" s="220" t="str">
        <f t="shared" si="544"/>
        <v/>
      </c>
      <c r="I17461" s="218" t="str">
        <f t="shared" si="545"/>
        <v/>
      </c>
    </row>
    <row r="17462" spans="3:9" ht="15" customHeight="1">
      <c r="C17462" s="220" t="str">
        <f t="shared" si="544"/>
        <v/>
      </c>
      <c r="I17462" s="218" t="str">
        <f t="shared" si="545"/>
        <v/>
      </c>
    </row>
    <row r="17463" spans="3:9" ht="15" customHeight="1">
      <c r="C17463" s="220" t="str">
        <f t="shared" si="544"/>
        <v/>
      </c>
      <c r="I17463" s="218" t="str">
        <f t="shared" si="545"/>
        <v/>
      </c>
    </row>
    <row r="17464" spans="3:9" ht="15" customHeight="1">
      <c r="C17464" s="220" t="str">
        <f t="shared" si="544"/>
        <v/>
      </c>
      <c r="I17464" s="218" t="str">
        <f t="shared" si="545"/>
        <v/>
      </c>
    </row>
    <row r="17465" spans="3:9" ht="15" customHeight="1">
      <c r="C17465" s="220" t="str">
        <f t="shared" si="544"/>
        <v/>
      </c>
      <c r="I17465" s="218" t="str">
        <f t="shared" si="545"/>
        <v/>
      </c>
    </row>
    <row r="17466" spans="3:9" ht="15" customHeight="1">
      <c r="C17466" s="220" t="str">
        <f t="shared" si="544"/>
        <v/>
      </c>
      <c r="I17466" s="218" t="str">
        <f t="shared" si="545"/>
        <v/>
      </c>
    </row>
    <row r="17467" spans="3:9" ht="15" customHeight="1">
      <c r="C17467" s="220" t="str">
        <f t="shared" si="544"/>
        <v/>
      </c>
      <c r="I17467" s="218" t="str">
        <f t="shared" si="545"/>
        <v/>
      </c>
    </row>
    <row r="17468" spans="3:9" ht="15" customHeight="1">
      <c r="C17468" s="220" t="str">
        <f t="shared" si="544"/>
        <v/>
      </c>
      <c r="I17468" s="218" t="str">
        <f t="shared" si="545"/>
        <v/>
      </c>
    </row>
    <row r="17469" spans="3:9" ht="15" customHeight="1">
      <c r="C17469" s="220" t="str">
        <f t="shared" si="544"/>
        <v/>
      </c>
      <c r="I17469" s="218" t="str">
        <f t="shared" si="545"/>
        <v/>
      </c>
    </row>
    <row r="17470" spans="3:9" ht="15" customHeight="1">
      <c r="C17470" s="220" t="str">
        <f t="shared" si="544"/>
        <v/>
      </c>
      <c r="I17470" s="218" t="str">
        <f t="shared" si="545"/>
        <v/>
      </c>
    </row>
    <row r="17471" spans="3:9" ht="15" customHeight="1">
      <c r="C17471" s="220" t="str">
        <f t="shared" si="544"/>
        <v/>
      </c>
      <c r="I17471" s="218" t="str">
        <f t="shared" si="545"/>
        <v/>
      </c>
    </row>
    <row r="17472" spans="3:9" ht="15" customHeight="1">
      <c r="C17472" s="220" t="str">
        <f t="shared" si="544"/>
        <v/>
      </c>
      <c r="I17472" s="218" t="str">
        <f t="shared" si="545"/>
        <v/>
      </c>
    </row>
    <row r="17473" spans="3:9" ht="15" customHeight="1">
      <c r="C17473" s="220" t="str">
        <f t="shared" si="544"/>
        <v/>
      </c>
      <c r="I17473" s="218" t="str">
        <f t="shared" si="545"/>
        <v/>
      </c>
    </row>
    <row r="17474" spans="3:9" ht="15" customHeight="1">
      <c r="C17474" s="220" t="str">
        <f t="shared" si="544"/>
        <v/>
      </c>
      <c r="I17474" s="218" t="str">
        <f t="shared" si="545"/>
        <v/>
      </c>
    </row>
    <row r="17475" spans="3:9" ht="15" customHeight="1">
      <c r="C17475" s="220" t="str">
        <f t="shared" si="544"/>
        <v/>
      </c>
      <c r="I17475" s="218" t="str">
        <f t="shared" si="545"/>
        <v/>
      </c>
    </row>
    <row r="17476" spans="3:9" ht="15" customHeight="1">
      <c r="C17476" s="220" t="str">
        <f t="shared" si="544"/>
        <v/>
      </c>
      <c r="I17476" s="218" t="str">
        <f t="shared" si="545"/>
        <v/>
      </c>
    </row>
    <row r="17477" spans="3:9" ht="15" customHeight="1">
      <c r="C17477" s="220" t="str">
        <f t="shared" si="544"/>
        <v/>
      </c>
      <c r="I17477" s="218" t="str">
        <f t="shared" si="545"/>
        <v/>
      </c>
    </row>
    <row r="17478" spans="3:9" ht="15" customHeight="1">
      <c r="C17478" s="220" t="str">
        <f t="shared" ref="C17478:C17541" si="546">IF(B17478="","",MONTH(B17478))</f>
        <v/>
      </c>
      <c r="I17478" s="218" t="str">
        <f t="shared" ref="I17478:I17541" si="547">IF(H17478="","",IF(E17478="","Não deixe campos em branco, a planilha resumo de custos e despesas necessita deles para funcionar",IF(F17478="","Não deixe campos em branco, a planilha resumo de custos e despesas necessita deles para funcionar",IF(G17478="","Não deixe campos em branco, a planilha resumo de custos e despesas necessita deles para funcionar",""))))</f>
        <v/>
      </c>
    </row>
    <row r="17479" spans="3:9" ht="15" customHeight="1">
      <c r="C17479" s="220" t="str">
        <f t="shared" si="546"/>
        <v/>
      </c>
      <c r="I17479" s="218" t="str">
        <f t="shared" si="547"/>
        <v/>
      </c>
    </row>
    <row r="17480" spans="3:9" ht="15" customHeight="1">
      <c r="C17480" s="220" t="str">
        <f t="shared" si="546"/>
        <v/>
      </c>
      <c r="I17480" s="218" t="str">
        <f t="shared" si="547"/>
        <v/>
      </c>
    </row>
    <row r="17481" spans="3:9" ht="15" customHeight="1">
      <c r="C17481" s="220" t="str">
        <f t="shared" si="546"/>
        <v/>
      </c>
      <c r="I17481" s="218" t="str">
        <f t="shared" si="547"/>
        <v/>
      </c>
    </row>
    <row r="17482" spans="3:9" ht="15" customHeight="1">
      <c r="C17482" s="220" t="str">
        <f t="shared" si="546"/>
        <v/>
      </c>
      <c r="I17482" s="218" t="str">
        <f t="shared" si="547"/>
        <v/>
      </c>
    </row>
    <row r="17483" spans="3:9" ht="15" customHeight="1">
      <c r="C17483" s="220" t="str">
        <f t="shared" si="546"/>
        <v/>
      </c>
      <c r="I17483" s="218" t="str">
        <f t="shared" si="547"/>
        <v/>
      </c>
    </row>
    <row r="17484" spans="3:9" ht="15" customHeight="1">
      <c r="C17484" s="220" t="str">
        <f t="shared" si="546"/>
        <v/>
      </c>
      <c r="I17484" s="218" t="str">
        <f t="shared" si="547"/>
        <v/>
      </c>
    </row>
    <row r="17485" spans="3:9" ht="15" customHeight="1">
      <c r="C17485" s="220" t="str">
        <f t="shared" si="546"/>
        <v/>
      </c>
      <c r="I17485" s="218" t="str">
        <f t="shared" si="547"/>
        <v/>
      </c>
    </row>
    <row r="17486" spans="3:9" ht="15" customHeight="1">
      <c r="C17486" s="220" t="str">
        <f t="shared" si="546"/>
        <v/>
      </c>
      <c r="I17486" s="218" t="str">
        <f t="shared" si="547"/>
        <v/>
      </c>
    </row>
    <row r="17487" spans="3:9" ht="15" customHeight="1">
      <c r="C17487" s="220" t="str">
        <f t="shared" si="546"/>
        <v/>
      </c>
      <c r="I17487" s="218" t="str">
        <f t="shared" si="547"/>
        <v/>
      </c>
    </row>
    <row r="17488" spans="3:9" ht="15" customHeight="1">
      <c r="C17488" s="220" t="str">
        <f t="shared" si="546"/>
        <v/>
      </c>
      <c r="I17488" s="218" t="str">
        <f t="shared" si="547"/>
        <v/>
      </c>
    </row>
    <row r="17489" spans="3:9" ht="15" customHeight="1">
      <c r="C17489" s="220" t="str">
        <f t="shared" si="546"/>
        <v/>
      </c>
      <c r="I17489" s="218" t="str">
        <f t="shared" si="547"/>
        <v/>
      </c>
    </row>
    <row r="17490" spans="3:9" ht="15" customHeight="1">
      <c r="C17490" s="220" t="str">
        <f t="shared" si="546"/>
        <v/>
      </c>
      <c r="I17490" s="218" t="str">
        <f t="shared" si="547"/>
        <v/>
      </c>
    </row>
    <row r="17491" spans="3:9" ht="15" customHeight="1">
      <c r="C17491" s="220" t="str">
        <f t="shared" si="546"/>
        <v/>
      </c>
      <c r="I17491" s="218" t="str">
        <f t="shared" si="547"/>
        <v/>
      </c>
    </row>
    <row r="17492" spans="3:9" ht="15" customHeight="1">
      <c r="C17492" s="220" t="str">
        <f t="shared" si="546"/>
        <v/>
      </c>
      <c r="I17492" s="218" t="str">
        <f t="shared" si="547"/>
        <v/>
      </c>
    </row>
    <row r="17493" spans="3:9" ht="15" customHeight="1">
      <c r="C17493" s="220" t="str">
        <f t="shared" si="546"/>
        <v/>
      </c>
      <c r="I17493" s="218" t="str">
        <f t="shared" si="547"/>
        <v/>
      </c>
    </row>
    <row r="17494" spans="3:9" ht="15" customHeight="1">
      <c r="C17494" s="220" t="str">
        <f t="shared" si="546"/>
        <v/>
      </c>
      <c r="I17494" s="218" t="str">
        <f t="shared" si="547"/>
        <v/>
      </c>
    </row>
    <row r="17495" spans="3:9" ht="15" customHeight="1">
      <c r="C17495" s="220" t="str">
        <f t="shared" si="546"/>
        <v/>
      </c>
      <c r="I17495" s="218" t="str">
        <f t="shared" si="547"/>
        <v/>
      </c>
    </row>
    <row r="17496" spans="3:9" ht="15" customHeight="1">
      <c r="C17496" s="220" t="str">
        <f t="shared" si="546"/>
        <v/>
      </c>
      <c r="I17496" s="218" t="str">
        <f t="shared" si="547"/>
        <v/>
      </c>
    </row>
    <row r="17497" spans="3:9" ht="15" customHeight="1">
      <c r="C17497" s="220" t="str">
        <f t="shared" si="546"/>
        <v/>
      </c>
      <c r="I17497" s="218" t="str">
        <f t="shared" si="547"/>
        <v/>
      </c>
    </row>
    <row r="17498" spans="3:9" ht="15" customHeight="1">
      <c r="C17498" s="220" t="str">
        <f t="shared" si="546"/>
        <v/>
      </c>
      <c r="I17498" s="218" t="str">
        <f t="shared" si="547"/>
        <v/>
      </c>
    </row>
    <row r="17499" spans="3:9" ht="15" customHeight="1">
      <c r="C17499" s="220" t="str">
        <f t="shared" si="546"/>
        <v/>
      </c>
      <c r="I17499" s="218" t="str">
        <f t="shared" si="547"/>
        <v/>
      </c>
    </row>
    <row r="17500" spans="3:9" ht="15" customHeight="1">
      <c r="C17500" s="220" t="str">
        <f t="shared" si="546"/>
        <v/>
      </c>
      <c r="I17500" s="218" t="str">
        <f t="shared" si="547"/>
        <v/>
      </c>
    </row>
    <row r="17501" spans="3:9" ht="15" customHeight="1">
      <c r="C17501" s="220" t="str">
        <f t="shared" si="546"/>
        <v/>
      </c>
      <c r="I17501" s="218" t="str">
        <f t="shared" si="547"/>
        <v/>
      </c>
    </row>
    <row r="17502" spans="3:9" ht="15" customHeight="1">
      <c r="C17502" s="220" t="str">
        <f t="shared" si="546"/>
        <v/>
      </c>
      <c r="I17502" s="218" t="str">
        <f t="shared" si="547"/>
        <v/>
      </c>
    </row>
    <row r="17503" spans="3:9" ht="15" customHeight="1">
      <c r="C17503" s="220" t="str">
        <f t="shared" si="546"/>
        <v/>
      </c>
      <c r="I17503" s="218" t="str">
        <f t="shared" si="547"/>
        <v/>
      </c>
    </row>
    <row r="17504" spans="3:9" ht="15" customHeight="1">
      <c r="C17504" s="220" t="str">
        <f t="shared" si="546"/>
        <v/>
      </c>
      <c r="I17504" s="218" t="str">
        <f t="shared" si="547"/>
        <v/>
      </c>
    </row>
    <row r="17505" spans="3:9" ht="15" customHeight="1">
      <c r="C17505" s="220" t="str">
        <f t="shared" si="546"/>
        <v/>
      </c>
      <c r="I17505" s="218" t="str">
        <f t="shared" si="547"/>
        <v/>
      </c>
    </row>
    <row r="17506" spans="3:9" ht="15" customHeight="1">
      <c r="C17506" s="220" t="str">
        <f t="shared" si="546"/>
        <v/>
      </c>
      <c r="I17506" s="218" t="str">
        <f t="shared" si="547"/>
        <v/>
      </c>
    </row>
    <row r="17507" spans="3:9" ht="15" customHeight="1">
      <c r="C17507" s="220" t="str">
        <f t="shared" si="546"/>
        <v/>
      </c>
      <c r="I17507" s="218" t="str">
        <f t="shared" si="547"/>
        <v/>
      </c>
    </row>
    <row r="17508" spans="3:9" ht="15" customHeight="1">
      <c r="C17508" s="220" t="str">
        <f t="shared" si="546"/>
        <v/>
      </c>
      <c r="I17508" s="218" t="str">
        <f t="shared" si="547"/>
        <v/>
      </c>
    </row>
    <row r="17509" spans="3:9" ht="15" customHeight="1">
      <c r="C17509" s="220" t="str">
        <f t="shared" si="546"/>
        <v/>
      </c>
      <c r="I17509" s="218" t="str">
        <f t="shared" si="547"/>
        <v/>
      </c>
    </row>
    <row r="17510" spans="3:9" ht="15" customHeight="1">
      <c r="C17510" s="220" t="str">
        <f t="shared" si="546"/>
        <v/>
      </c>
      <c r="I17510" s="218" t="str">
        <f t="shared" si="547"/>
        <v/>
      </c>
    </row>
    <row r="17511" spans="3:9" ht="15" customHeight="1">
      <c r="C17511" s="220" t="str">
        <f t="shared" si="546"/>
        <v/>
      </c>
      <c r="I17511" s="218" t="str">
        <f t="shared" si="547"/>
        <v/>
      </c>
    </row>
    <row r="17512" spans="3:9" ht="15" customHeight="1">
      <c r="C17512" s="220" t="str">
        <f t="shared" si="546"/>
        <v/>
      </c>
      <c r="I17512" s="218" t="str">
        <f t="shared" si="547"/>
        <v/>
      </c>
    </row>
    <row r="17513" spans="3:9" ht="15" customHeight="1">
      <c r="C17513" s="220" t="str">
        <f t="shared" si="546"/>
        <v/>
      </c>
      <c r="I17513" s="218" t="str">
        <f t="shared" si="547"/>
        <v/>
      </c>
    </row>
    <row r="17514" spans="3:9" ht="15" customHeight="1">
      <c r="C17514" s="220" t="str">
        <f t="shared" si="546"/>
        <v/>
      </c>
      <c r="I17514" s="218" t="str">
        <f t="shared" si="547"/>
        <v/>
      </c>
    </row>
    <row r="17515" spans="3:9" ht="15" customHeight="1">
      <c r="C17515" s="220" t="str">
        <f t="shared" si="546"/>
        <v/>
      </c>
      <c r="I17515" s="218" t="str">
        <f t="shared" si="547"/>
        <v/>
      </c>
    </row>
    <row r="17516" spans="3:9" ht="15" customHeight="1">
      <c r="C17516" s="220" t="str">
        <f t="shared" si="546"/>
        <v/>
      </c>
      <c r="I17516" s="218" t="str">
        <f t="shared" si="547"/>
        <v/>
      </c>
    </row>
    <row r="17517" spans="3:9" ht="15" customHeight="1">
      <c r="C17517" s="220" t="str">
        <f t="shared" si="546"/>
        <v/>
      </c>
      <c r="I17517" s="218" t="str">
        <f t="shared" si="547"/>
        <v/>
      </c>
    </row>
    <row r="17518" spans="3:9" ht="15" customHeight="1">
      <c r="C17518" s="220" t="str">
        <f t="shared" si="546"/>
        <v/>
      </c>
      <c r="I17518" s="218" t="str">
        <f t="shared" si="547"/>
        <v/>
      </c>
    </row>
    <row r="17519" spans="3:9" ht="15" customHeight="1">
      <c r="C17519" s="220" t="str">
        <f t="shared" si="546"/>
        <v/>
      </c>
      <c r="I17519" s="218" t="str">
        <f t="shared" si="547"/>
        <v/>
      </c>
    </row>
    <row r="17520" spans="3:9" ht="15" customHeight="1">
      <c r="C17520" s="220" t="str">
        <f t="shared" si="546"/>
        <v/>
      </c>
      <c r="I17520" s="218" t="str">
        <f t="shared" si="547"/>
        <v/>
      </c>
    </row>
    <row r="17521" spans="3:9" ht="15" customHeight="1">
      <c r="C17521" s="220" t="str">
        <f t="shared" si="546"/>
        <v/>
      </c>
      <c r="I17521" s="218" t="str">
        <f t="shared" si="547"/>
        <v/>
      </c>
    </row>
    <row r="17522" spans="3:9" ht="15" customHeight="1">
      <c r="C17522" s="220" t="str">
        <f t="shared" si="546"/>
        <v/>
      </c>
      <c r="I17522" s="218" t="str">
        <f t="shared" si="547"/>
        <v/>
      </c>
    </row>
    <row r="17523" spans="3:9" ht="15" customHeight="1">
      <c r="C17523" s="220" t="str">
        <f t="shared" si="546"/>
        <v/>
      </c>
      <c r="I17523" s="218" t="str">
        <f t="shared" si="547"/>
        <v/>
      </c>
    </row>
    <row r="17524" spans="3:9" ht="15" customHeight="1">
      <c r="C17524" s="220" t="str">
        <f t="shared" si="546"/>
        <v/>
      </c>
      <c r="I17524" s="218" t="str">
        <f t="shared" si="547"/>
        <v/>
      </c>
    </row>
    <row r="17525" spans="3:9" ht="15" customHeight="1">
      <c r="C17525" s="220" t="str">
        <f t="shared" si="546"/>
        <v/>
      </c>
      <c r="I17525" s="218" t="str">
        <f t="shared" si="547"/>
        <v/>
      </c>
    </row>
    <row r="17526" spans="3:9" ht="15" customHeight="1">
      <c r="C17526" s="220" t="str">
        <f t="shared" si="546"/>
        <v/>
      </c>
      <c r="I17526" s="218" t="str">
        <f t="shared" si="547"/>
        <v/>
      </c>
    </row>
    <row r="17527" spans="3:9" ht="15" customHeight="1">
      <c r="C17527" s="220" t="str">
        <f t="shared" si="546"/>
        <v/>
      </c>
      <c r="I17527" s="218" t="str">
        <f t="shared" si="547"/>
        <v/>
      </c>
    </row>
    <row r="17528" spans="3:9" ht="15" customHeight="1">
      <c r="C17528" s="220" t="str">
        <f t="shared" si="546"/>
        <v/>
      </c>
      <c r="I17528" s="218" t="str">
        <f t="shared" si="547"/>
        <v/>
      </c>
    </row>
    <row r="17529" spans="3:9" ht="15" customHeight="1">
      <c r="C17529" s="220" t="str">
        <f t="shared" si="546"/>
        <v/>
      </c>
      <c r="I17529" s="218" t="str">
        <f t="shared" si="547"/>
        <v/>
      </c>
    </row>
    <row r="17530" spans="3:9" ht="15" customHeight="1">
      <c r="C17530" s="220" t="str">
        <f t="shared" si="546"/>
        <v/>
      </c>
      <c r="I17530" s="218" t="str">
        <f t="shared" si="547"/>
        <v/>
      </c>
    </row>
    <row r="17531" spans="3:9" ht="15" customHeight="1">
      <c r="C17531" s="220" t="str">
        <f t="shared" si="546"/>
        <v/>
      </c>
      <c r="I17531" s="218" t="str">
        <f t="shared" si="547"/>
        <v/>
      </c>
    </row>
    <row r="17532" spans="3:9" ht="15" customHeight="1">
      <c r="C17532" s="220" t="str">
        <f t="shared" si="546"/>
        <v/>
      </c>
      <c r="I17532" s="218" t="str">
        <f t="shared" si="547"/>
        <v/>
      </c>
    </row>
    <row r="17533" spans="3:9" ht="15" customHeight="1">
      <c r="C17533" s="220" t="str">
        <f t="shared" si="546"/>
        <v/>
      </c>
      <c r="I17533" s="218" t="str">
        <f t="shared" si="547"/>
        <v/>
      </c>
    </row>
    <row r="17534" spans="3:9" ht="15" customHeight="1">
      <c r="C17534" s="220" t="str">
        <f t="shared" si="546"/>
        <v/>
      </c>
      <c r="I17534" s="218" t="str">
        <f t="shared" si="547"/>
        <v/>
      </c>
    </row>
    <row r="17535" spans="3:9" ht="15" customHeight="1">
      <c r="C17535" s="220" t="str">
        <f t="shared" si="546"/>
        <v/>
      </c>
      <c r="I17535" s="218" t="str">
        <f t="shared" si="547"/>
        <v/>
      </c>
    </row>
    <row r="17536" spans="3:9" ht="15" customHeight="1">
      <c r="C17536" s="220" t="str">
        <f t="shared" si="546"/>
        <v/>
      </c>
      <c r="I17536" s="218" t="str">
        <f t="shared" si="547"/>
        <v/>
      </c>
    </row>
    <row r="17537" spans="3:9" ht="15" customHeight="1">
      <c r="C17537" s="220" t="str">
        <f t="shared" si="546"/>
        <v/>
      </c>
      <c r="I17537" s="218" t="str">
        <f t="shared" si="547"/>
        <v/>
      </c>
    </row>
    <row r="17538" spans="3:9" ht="15" customHeight="1">
      <c r="C17538" s="220" t="str">
        <f t="shared" si="546"/>
        <v/>
      </c>
      <c r="I17538" s="218" t="str">
        <f t="shared" si="547"/>
        <v/>
      </c>
    </row>
    <row r="17539" spans="3:9" ht="15" customHeight="1">
      <c r="C17539" s="220" t="str">
        <f t="shared" si="546"/>
        <v/>
      </c>
      <c r="I17539" s="218" t="str">
        <f t="shared" si="547"/>
        <v/>
      </c>
    </row>
    <row r="17540" spans="3:9" ht="15" customHeight="1">
      <c r="C17540" s="220" t="str">
        <f t="shared" si="546"/>
        <v/>
      </c>
      <c r="I17540" s="218" t="str">
        <f t="shared" si="547"/>
        <v/>
      </c>
    </row>
    <row r="17541" spans="3:9" ht="15" customHeight="1">
      <c r="C17541" s="220" t="str">
        <f t="shared" si="546"/>
        <v/>
      </c>
      <c r="I17541" s="218" t="str">
        <f t="shared" si="547"/>
        <v/>
      </c>
    </row>
    <row r="17542" spans="3:9" ht="15" customHeight="1">
      <c r="C17542" s="220" t="str">
        <f t="shared" ref="C17542:C17605" si="548">IF(B17542="","",MONTH(B17542))</f>
        <v/>
      </c>
      <c r="I17542" s="218" t="str">
        <f t="shared" ref="I17542:I17605" si="549">IF(H17542="","",IF(E17542="","Não deixe campos em branco, a planilha resumo de custos e despesas necessita deles para funcionar",IF(F17542="","Não deixe campos em branco, a planilha resumo de custos e despesas necessita deles para funcionar",IF(G17542="","Não deixe campos em branco, a planilha resumo de custos e despesas necessita deles para funcionar",""))))</f>
        <v/>
      </c>
    </row>
    <row r="17543" spans="3:9" ht="15" customHeight="1">
      <c r="C17543" s="220" t="str">
        <f t="shared" si="548"/>
        <v/>
      </c>
      <c r="I17543" s="218" t="str">
        <f t="shared" si="549"/>
        <v/>
      </c>
    </row>
    <row r="17544" spans="3:9" ht="15" customHeight="1">
      <c r="C17544" s="220" t="str">
        <f t="shared" si="548"/>
        <v/>
      </c>
      <c r="I17544" s="218" t="str">
        <f t="shared" si="549"/>
        <v/>
      </c>
    </row>
    <row r="17545" spans="3:9" ht="15" customHeight="1">
      <c r="C17545" s="220" t="str">
        <f t="shared" si="548"/>
        <v/>
      </c>
      <c r="I17545" s="218" t="str">
        <f t="shared" si="549"/>
        <v/>
      </c>
    </row>
    <row r="17546" spans="3:9" ht="15" customHeight="1">
      <c r="C17546" s="220" t="str">
        <f t="shared" si="548"/>
        <v/>
      </c>
      <c r="I17546" s="218" t="str">
        <f t="shared" si="549"/>
        <v/>
      </c>
    </row>
    <row r="17547" spans="3:9" ht="15" customHeight="1">
      <c r="C17547" s="220" t="str">
        <f t="shared" si="548"/>
        <v/>
      </c>
      <c r="I17547" s="218" t="str">
        <f t="shared" si="549"/>
        <v/>
      </c>
    </row>
    <row r="17548" spans="3:9" ht="15" customHeight="1">
      <c r="C17548" s="220" t="str">
        <f t="shared" si="548"/>
        <v/>
      </c>
      <c r="I17548" s="218" t="str">
        <f t="shared" si="549"/>
        <v/>
      </c>
    </row>
    <row r="17549" spans="3:9" ht="15" customHeight="1">
      <c r="C17549" s="220" t="str">
        <f t="shared" si="548"/>
        <v/>
      </c>
      <c r="I17549" s="218" t="str">
        <f t="shared" si="549"/>
        <v/>
      </c>
    </row>
    <row r="17550" spans="3:9" ht="15" customHeight="1">
      <c r="C17550" s="220" t="str">
        <f t="shared" si="548"/>
        <v/>
      </c>
      <c r="I17550" s="218" t="str">
        <f t="shared" si="549"/>
        <v/>
      </c>
    </row>
    <row r="17551" spans="3:9" ht="15" customHeight="1">
      <c r="C17551" s="220" t="str">
        <f t="shared" si="548"/>
        <v/>
      </c>
      <c r="I17551" s="218" t="str">
        <f t="shared" si="549"/>
        <v/>
      </c>
    </row>
    <row r="17552" spans="3:9" ht="15" customHeight="1">
      <c r="C17552" s="220" t="str">
        <f t="shared" si="548"/>
        <v/>
      </c>
      <c r="I17552" s="218" t="str">
        <f t="shared" si="549"/>
        <v/>
      </c>
    </row>
    <row r="17553" spans="3:9" ht="15" customHeight="1">
      <c r="C17553" s="220" t="str">
        <f t="shared" si="548"/>
        <v/>
      </c>
      <c r="I17553" s="218" t="str">
        <f t="shared" si="549"/>
        <v/>
      </c>
    </row>
    <row r="17554" spans="3:9" ht="15" customHeight="1">
      <c r="C17554" s="220" t="str">
        <f t="shared" si="548"/>
        <v/>
      </c>
      <c r="I17554" s="218" t="str">
        <f t="shared" si="549"/>
        <v/>
      </c>
    </row>
    <row r="17555" spans="3:9" ht="15" customHeight="1">
      <c r="C17555" s="220" t="str">
        <f t="shared" si="548"/>
        <v/>
      </c>
      <c r="I17555" s="218" t="str">
        <f t="shared" si="549"/>
        <v/>
      </c>
    </row>
    <row r="17556" spans="3:9" ht="15" customHeight="1">
      <c r="C17556" s="220" t="str">
        <f t="shared" si="548"/>
        <v/>
      </c>
      <c r="I17556" s="218" t="str">
        <f t="shared" si="549"/>
        <v/>
      </c>
    </row>
    <row r="17557" spans="3:9" ht="15" customHeight="1">
      <c r="C17557" s="220" t="str">
        <f t="shared" si="548"/>
        <v/>
      </c>
      <c r="I17557" s="218" t="str">
        <f t="shared" si="549"/>
        <v/>
      </c>
    </row>
    <row r="17558" spans="3:9" ht="15" customHeight="1">
      <c r="C17558" s="220" t="str">
        <f t="shared" si="548"/>
        <v/>
      </c>
      <c r="I17558" s="218" t="str">
        <f t="shared" si="549"/>
        <v/>
      </c>
    </row>
    <row r="17559" spans="3:9" ht="15" customHeight="1">
      <c r="C17559" s="220" t="str">
        <f t="shared" si="548"/>
        <v/>
      </c>
      <c r="I17559" s="218" t="str">
        <f t="shared" si="549"/>
        <v/>
      </c>
    </row>
    <row r="17560" spans="3:9" ht="15" customHeight="1">
      <c r="C17560" s="220" t="str">
        <f t="shared" si="548"/>
        <v/>
      </c>
      <c r="I17560" s="218" t="str">
        <f t="shared" si="549"/>
        <v/>
      </c>
    </row>
    <row r="17561" spans="3:9" ht="15" customHeight="1">
      <c r="C17561" s="220" t="str">
        <f t="shared" si="548"/>
        <v/>
      </c>
      <c r="I17561" s="218" t="str">
        <f t="shared" si="549"/>
        <v/>
      </c>
    </row>
    <row r="17562" spans="3:9" ht="15" customHeight="1">
      <c r="C17562" s="220" t="str">
        <f t="shared" si="548"/>
        <v/>
      </c>
      <c r="I17562" s="218" t="str">
        <f t="shared" si="549"/>
        <v/>
      </c>
    </row>
    <row r="17563" spans="3:9" ht="15" customHeight="1">
      <c r="C17563" s="220" t="str">
        <f t="shared" si="548"/>
        <v/>
      </c>
      <c r="I17563" s="218" t="str">
        <f t="shared" si="549"/>
        <v/>
      </c>
    </row>
    <row r="17564" spans="3:9" ht="15" customHeight="1">
      <c r="C17564" s="220" t="str">
        <f t="shared" si="548"/>
        <v/>
      </c>
      <c r="I17564" s="218" t="str">
        <f t="shared" si="549"/>
        <v/>
      </c>
    </row>
    <row r="17565" spans="3:9" ht="15" customHeight="1">
      <c r="C17565" s="220" t="str">
        <f t="shared" si="548"/>
        <v/>
      </c>
      <c r="I17565" s="218" t="str">
        <f t="shared" si="549"/>
        <v/>
      </c>
    </row>
    <row r="17566" spans="3:9" ht="15" customHeight="1">
      <c r="C17566" s="220" t="str">
        <f t="shared" si="548"/>
        <v/>
      </c>
      <c r="I17566" s="218" t="str">
        <f t="shared" si="549"/>
        <v/>
      </c>
    </row>
    <row r="17567" spans="3:9" ht="15" customHeight="1">
      <c r="C17567" s="220" t="str">
        <f t="shared" si="548"/>
        <v/>
      </c>
      <c r="I17567" s="218" t="str">
        <f t="shared" si="549"/>
        <v/>
      </c>
    </row>
    <row r="17568" spans="3:9" ht="15" customHeight="1">
      <c r="C17568" s="220" t="str">
        <f t="shared" si="548"/>
        <v/>
      </c>
      <c r="I17568" s="218" t="str">
        <f t="shared" si="549"/>
        <v/>
      </c>
    </row>
    <row r="17569" spans="3:9" ht="15" customHeight="1">
      <c r="C17569" s="220" t="str">
        <f t="shared" si="548"/>
        <v/>
      </c>
      <c r="I17569" s="218" t="str">
        <f t="shared" si="549"/>
        <v/>
      </c>
    </row>
    <row r="17570" spans="3:9" ht="15" customHeight="1">
      <c r="C17570" s="220" t="str">
        <f t="shared" si="548"/>
        <v/>
      </c>
      <c r="I17570" s="218" t="str">
        <f t="shared" si="549"/>
        <v/>
      </c>
    </row>
    <row r="17571" spans="3:9" ht="15" customHeight="1">
      <c r="C17571" s="220" t="str">
        <f t="shared" si="548"/>
        <v/>
      </c>
      <c r="I17571" s="218" t="str">
        <f t="shared" si="549"/>
        <v/>
      </c>
    </row>
    <row r="17572" spans="3:9" ht="15" customHeight="1">
      <c r="C17572" s="220" t="str">
        <f t="shared" si="548"/>
        <v/>
      </c>
      <c r="I17572" s="218" t="str">
        <f t="shared" si="549"/>
        <v/>
      </c>
    </row>
    <row r="17573" spans="3:9" ht="15" customHeight="1">
      <c r="C17573" s="220" t="str">
        <f t="shared" si="548"/>
        <v/>
      </c>
      <c r="I17573" s="218" t="str">
        <f t="shared" si="549"/>
        <v/>
      </c>
    </row>
    <row r="17574" spans="3:9" ht="15" customHeight="1">
      <c r="C17574" s="220" t="str">
        <f t="shared" si="548"/>
        <v/>
      </c>
      <c r="I17574" s="218" t="str">
        <f t="shared" si="549"/>
        <v/>
      </c>
    </row>
    <row r="17575" spans="3:9" ht="15" customHeight="1">
      <c r="C17575" s="220" t="str">
        <f t="shared" si="548"/>
        <v/>
      </c>
      <c r="I17575" s="218" t="str">
        <f t="shared" si="549"/>
        <v/>
      </c>
    </row>
    <row r="17576" spans="3:9" ht="15" customHeight="1">
      <c r="C17576" s="220" t="str">
        <f t="shared" si="548"/>
        <v/>
      </c>
      <c r="I17576" s="218" t="str">
        <f t="shared" si="549"/>
        <v/>
      </c>
    </row>
    <row r="17577" spans="3:9" ht="15" customHeight="1">
      <c r="C17577" s="220" t="str">
        <f t="shared" si="548"/>
        <v/>
      </c>
      <c r="I17577" s="218" t="str">
        <f t="shared" si="549"/>
        <v/>
      </c>
    </row>
    <row r="17578" spans="3:9" ht="15" customHeight="1">
      <c r="C17578" s="220" t="str">
        <f t="shared" si="548"/>
        <v/>
      </c>
      <c r="I17578" s="218" t="str">
        <f t="shared" si="549"/>
        <v/>
      </c>
    </row>
    <row r="17579" spans="3:9" ht="15" customHeight="1">
      <c r="C17579" s="220" t="str">
        <f t="shared" si="548"/>
        <v/>
      </c>
      <c r="I17579" s="218" t="str">
        <f t="shared" si="549"/>
        <v/>
      </c>
    </row>
    <row r="17580" spans="3:9" ht="15" customHeight="1">
      <c r="C17580" s="220" t="str">
        <f t="shared" si="548"/>
        <v/>
      </c>
      <c r="I17580" s="218" t="str">
        <f t="shared" si="549"/>
        <v/>
      </c>
    </row>
    <row r="17581" spans="3:9" ht="15" customHeight="1">
      <c r="C17581" s="220" t="str">
        <f t="shared" si="548"/>
        <v/>
      </c>
      <c r="I17581" s="218" t="str">
        <f t="shared" si="549"/>
        <v/>
      </c>
    </row>
    <row r="17582" spans="3:9" ht="15" customHeight="1">
      <c r="C17582" s="220" t="str">
        <f t="shared" si="548"/>
        <v/>
      </c>
      <c r="I17582" s="218" t="str">
        <f t="shared" si="549"/>
        <v/>
      </c>
    </row>
    <row r="17583" spans="3:9" ht="15" customHeight="1">
      <c r="C17583" s="220" t="str">
        <f t="shared" si="548"/>
        <v/>
      </c>
      <c r="I17583" s="218" t="str">
        <f t="shared" si="549"/>
        <v/>
      </c>
    </row>
    <row r="17584" spans="3:9" ht="15" customHeight="1">
      <c r="C17584" s="220" t="str">
        <f t="shared" si="548"/>
        <v/>
      </c>
      <c r="I17584" s="218" t="str">
        <f t="shared" si="549"/>
        <v/>
      </c>
    </row>
    <row r="17585" spans="3:9" ht="15" customHeight="1">
      <c r="C17585" s="220" t="str">
        <f t="shared" si="548"/>
        <v/>
      </c>
      <c r="I17585" s="218" t="str">
        <f t="shared" si="549"/>
        <v/>
      </c>
    </row>
    <row r="17586" spans="3:9" ht="15" customHeight="1">
      <c r="C17586" s="220" t="str">
        <f t="shared" si="548"/>
        <v/>
      </c>
      <c r="I17586" s="218" t="str">
        <f t="shared" si="549"/>
        <v/>
      </c>
    </row>
    <row r="17587" spans="3:9" ht="15" customHeight="1">
      <c r="C17587" s="220" t="str">
        <f t="shared" si="548"/>
        <v/>
      </c>
      <c r="I17587" s="218" t="str">
        <f t="shared" si="549"/>
        <v/>
      </c>
    </row>
    <row r="17588" spans="3:9" ht="15" customHeight="1">
      <c r="C17588" s="220" t="str">
        <f t="shared" si="548"/>
        <v/>
      </c>
      <c r="I17588" s="218" t="str">
        <f t="shared" si="549"/>
        <v/>
      </c>
    </row>
    <row r="17589" spans="3:9" ht="15" customHeight="1">
      <c r="C17589" s="220" t="str">
        <f t="shared" si="548"/>
        <v/>
      </c>
      <c r="I17589" s="218" t="str">
        <f t="shared" si="549"/>
        <v/>
      </c>
    </row>
    <row r="17590" spans="3:9" ht="15" customHeight="1">
      <c r="C17590" s="220" t="str">
        <f t="shared" si="548"/>
        <v/>
      </c>
      <c r="I17590" s="218" t="str">
        <f t="shared" si="549"/>
        <v/>
      </c>
    </row>
    <row r="17591" spans="3:9" ht="15" customHeight="1">
      <c r="C17591" s="220" t="str">
        <f t="shared" si="548"/>
        <v/>
      </c>
      <c r="I17591" s="218" t="str">
        <f t="shared" si="549"/>
        <v/>
      </c>
    </row>
    <row r="17592" spans="3:9" ht="15" customHeight="1">
      <c r="C17592" s="220" t="str">
        <f t="shared" si="548"/>
        <v/>
      </c>
      <c r="I17592" s="218" t="str">
        <f t="shared" si="549"/>
        <v/>
      </c>
    </row>
    <row r="17593" spans="3:9" ht="15" customHeight="1">
      <c r="C17593" s="220" t="str">
        <f t="shared" si="548"/>
        <v/>
      </c>
      <c r="I17593" s="218" t="str">
        <f t="shared" si="549"/>
        <v/>
      </c>
    </row>
    <row r="17594" spans="3:9" ht="15" customHeight="1">
      <c r="C17594" s="220" t="str">
        <f t="shared" si="548"/>
        <v/>
      </c>
      <c r="I17594" s="218" t="str">
        <f t="shared" si="549"/>
        <v/>
      </c>
    </row>
    <row r="17595" spans="3:9" ht="15" customHeight="1">
      <c r="C17595" s="220" t="str">
        <f t="shared" si="548"/>
        <v/>
      </c>
      <c r="I17595" s="218" t="str">
        <f t="shared" si="549"/>
        <v/>
      </c>
    </row>
    <row r="17596" spans="3:9" ht="15" customHeight="1">
      <c r="C17596" s="220" t="str">
        <f t="shared" si="548"/>
        <v/>
      </c>
      <c r="I17596" s="218" t="str">
        <f t="shared" si="549"/>
        <v/>
      </c>
    </row>
    <row r="17597" spans="3:9" ht="15" customHeight="1">
      <c r="C17597" s="220" t="str">
        <f t="shared" si="548"/>
        <v/>
      </c>
      <c r="I17597" s="218" t="str">
        <f t="shared" si="549"/>
        <v/>
      </c>
    </row>
    <row r="17598" spans="3:9" ht="15" customHeight="1">
      <c r="C17598" s="220" t="str">
        <f t="shared" si="548"/>
        <v/>
      </c>
      <c r="I17598" s="218" t="str">
        <f t="shared" si="549"/>
        <v/>
      </c>
    </row>
    <row r="17599" spans="3:9" ht="15" customHeight="1">
      <c r="C17599" s="220" t="str">
        <f t="shared" si="548"/>
        <v/>
      </c>
      <c r="I17599" s="218" t="str">
        <f t="shared" si="549"/>
        <v/>
      </c>
    </row>
    <row r="17600" spans="3:9" ht="15" customHeight="1">
      <c r="C17600" s="220" t="str">
        <f t="shared" si="548"/>
        <v/>
      </c>
      <c r="I17600" s="218" t="str">
        <f t="shared" si="549"/>
        <v/>
      </c>
    </row>
    <row r="17601" spans="3:9" ht="15" customHeight="1">
      <c r="C17601" s="220" t="str">
        <f t="shared" si="548"/>
        <v/>
      </c>
      <c r="I17601" s="218" t="str">
        <f t="shared" si="549"/>
        <v/>
      </c>
    </row>
    <row r="17602" spans="3:9" ht="15" customHeight="1">
      <c r="C17602" s="220" t="str">
        <f t="shared" si="548"/>
        <v/>
      </c>
      <c r="I17602" s="218" t="str">
        <f t="shared" si="549"/>
        <v/>
      </c>
    </row>
    <row r="17603" spans="3:9" ht="15" customHeight="1">
      <c r="C17603" s="220" t="str">
        <f t="shared" si="548"/>
        <v/>
      </c>
      <c r="I17603" s="218" t="str">
        <f t="shared" si="549"/>
        <v/>
      </c>
    </row>
    <row r="17604" spans="3:9" ht="15" customHeight="1">
      <c r="C17604" s="220" t="str">
        <f t="shared" si="548"/>
        <v/>
      </c>
      <c r="I17604" s="218" t="str">
        <f t="shared" si="549"/>
        <v/>
      </c>
    </row>
    <row r="17605" spans="3:9" ht="15" customHeight="1">
      <c r="C17605" s="220" t="str">
        <f t="shared" si="548"/>
        <v/>
      </c>
      <c r="I17605" s="218" t="str">
        <f t="shared" si="549"/>
        <v/>
      </c>
    </row>
    <row r="17606" spans="3:9" ht="15" customHeight="1">
      <c r="C17606" s="220" t="str">
        <f t="shared" ref="C17606:C17669" si="550">IF(B17606="","",MONTH(B17606))</f>
        <v/>
      </c>
      <c r="I17606" s="218" t="str">
        <f t="shared" ref="I17606:I17669" si="551">IF(H17606="","",IF(E17606="","Não deixe campos em branco, a planilha resumo de custos e despesas necessita deles para funcionar",IF(F17606="","Não deixe campos em branco, a planilha resumo de custos e despesas necessita deles para funcionar",IF(G17606="","Não deixe campos em branco, a planilha resumo de custos e despesas necessita deles para funcionar",""))))</f>
        <v/>
      </c>
    </row>
    <row r="17607" spans="3:9" ht="15" customHeight="1">
      <c r="C17607" s="220" t="str">
        <f t="shared" si="550"/>
        <v/>
      </c>
      <c r="I17607" s="218" t="str">
        <f t="shared" si="551"/>
        <v/>
      </c>
    </row>
    <row r="17608" spans="3:9" ht="15" customHeight="1">
      <c r="C17608" s="220" t="str">
        <f t="shared" si="550"/>
        <v/>
      </c>
      <c r="I17608" s="218" t="str">
        <f t="shared" si="551"/>
        <v/>
      </c>
    </row>
    <row r="17609" spans="3:9" ht="15" customHeight="1">
      <c r="C17609" s="220" t="str">
        <f t="shared" si="550"/>
        <v/>
      </c>
      <c r="I17609" s="218" t="str">
        <f t="shared" si="551"/>
        <v/>
      </c>
    </row>
    <row r="17610" spans="3:9" ht="15" customHeight="1">
      <c r="C17610" s="220" t="str">
        <f t="shared" si="550"/>
        <v/>
      </c>
      <c r="I17610" s="218" t="str">
        <f t="shared" si="551"/>
        <v/>
      </c>
    </row>
    <row r="17611" spans="3:9" ht="15" customHeight="1">
      <c r="C17611" s="220" t="str">
        <f t="shared" si="550"/>
        <v/>
      </c>
      <c r="I17611" s="218" t="str">
        <f t="shared" si="551"/>
        <v/>
      </c>
    </row>
    <row r="17612" spans="3:9" ht="15" customHeight="1">
      <c r="C17612" s="220" t="str">
        <f t="shared" si="550"/>
        <v/>
      </c>
      <c r="I17612" s="218" t="str">
        <f t="shared" si="551"/>
        <v/>
      </c>
    </row>
    <row r="17613" spans="3:9" ht="15" customHeight="1">
      <c r="C17613" s="220" t="str">
        <f t="shared" si="550"/>
        <v/>
      </c>
      <c r="I17613" s="218" t="str">
        <f t="shared" si="551"/>
        <v/>
      </c>
    </row>
    <row r="17614" spans="3:9" ht="15" customHeight="1">
      <c r="C17614" s="220" t="str">
        <f t="shared" si="550"/>
        <v/>
      </c>
      <c r="I17614" s="218" t="str">
        <f t="shared" si="551"/>
        <v/>
      </c>
    </row>
    <row r="17615" spans="3:9" ht="15" customHeight="1">
      <c r="C17615" s="220" t="str">
        <f t="shared" si="550"/>
        <v/>
      </c>
      <c r="I17615" s="218" t="str">
        <f t="shared" si="551"/>
        <v/>
      </c>
    </row>
    <row r="17616" spans="3:9" ht="15" customHeight="1">
      <c r="C17616" s="220" t="str">
        <f t="shared" si="550"/>
        <v/>
      </c>
      <c r="I17616" s="218" t="str">
        <f t="shared" si="551"/>
        <v/>
      </c>
    </row>
    <row r="17617" spans="3:9" ht="15" customHeight="1">
      <c r="C17617" s="220" t="str">
        <f t="shared" si="550"/>
        <v/>
      </c>
      <c r="I17617" s="218" t="str">
        <f t="shared" si="551"/>
        <v/>
      </c>
    </row>
    <row r="17618" spans="3:9" ht="15" customHeight="1">
      <c r="C17618" s="220" t="str">
        <f t="shared" si="550"/>
        <v/>
      </c>
      <c r="I17618" s="218" t="str">
        <f t="shared" si="551"/>
        <v/>
      </c>
    </row>
    <row r="17619" spans="3:9" ht="15" customHeight="1">
      <c r="C17619" s="220" t="str">
        <f t="shared" si="550"/>
        <v/>
      </c>
      <c r="I17619" s="218" t="str">
        <f t="shared" si="551"/>
        <v/>
      </c>
    </row>
    <row r="17620" spans="3:9" ht="15" customHeight="1">
      <c r="C17620" s="220" t="str">
        <f t="shared" si="550"/>
        <v/>
      </c>
      <c r="I17620" s="218" t="str">
        <f t="shared" si="551"/>
        <v/>
      </c>
    </row>
    <row r="17621" spans="3:9" ht="15" customHeight="1">
      <c r="C17621" s="220" t="str">
        <f t="shared" si="550"/>
        <v/>
      </c>
      <c r="I17621" s="218" t="str">
        <f t="shared" si="551"/>
        <v/>
      </c>
    </row>
    <row r="17622" spans="3:9" ht="15" customHeight="1">
      <c r="C17622" s="220" t="str">
        <f t="shared" si="550"/>
        <v/>
      </c>
      <c r="I17622" s="218" t="str">
        <f t="shared" si="551"/>
        <v/>
      </c>
    </row>
    <row r="17623" spans="3:9" ht="15" customHeight="1">
      <c r="C17623" s="220" t="str">
        <f t="shared" si="550"/>
        <v/>
      </c>
      <c r="I17623" s="218" t="str">
        <f t="shared" si="551"/>
        <v/>
      </c>
    </row>
    <row r="17624" spans="3:9" ht="15" customHeight="1">
      <c r="C17624" s="220" t="str">
        <f t="shared" si="550"/>
        <v/>
      </c>
      <c r="I17624" s="218" t="str">
        <f t="shared" si="551"/>
        <v/>
      </c>
    </row>
    <row r="17625" spans="3:9" ht="15" customHeight="1">
      <c r="C17625" s="220" t="str">
        <f t="shared" si="550"/>
        <v/>
      </c>
      <c r="I17625" s="218" t="str">
        <f t="shared" si="551"/>
        <v/>
      </c>
    </row>
    <row r="17626" spans="3:9" ht="15" customHeight="1">
      <c r="C17626" s="220" t="str">
        <f t="shared" si="550"/>
        <v/>
      </c>
      <c r="I17626" s="218" t="str">
        <f t="shared" si="551"/>
        <v/>
      </c>
    </row>
    <row r="17627" spans="3:9" ht="15" customHeight="1">
      <c r="C17627" s="220" t="str">
        <f t="shared" si="550"/>
        <v/>
      </c>
      <c r="I17627" s="218" t="str">
        <f t="shared" si="551"/>
        <v/>
      </c>
    </row>
    <row r="17628" spans="3:9" ht="15" customHeight="1">
      <c r="C17628" s="220" t="str">
        <f t="shared" si="550"/>
        <v/>
      </c>
      <c r="I17628" s="218" t="str">
        <f t="shared" si="551"/>
        <v/>
      </c>
    </row>
    <row r="17629" spans="3:9" ht="15" customHeight="1">
      <c r="C17629" s="220" t="str">
        <f t="shared" si="550"/>
        <v/>
      </c>
      <c r="I17629" s="218" t="str">
        <f t="shared" si="551"/>
        <v/>
      </c>
    </row>
    <row r="17630" spans="3:9" ht="15" customHeight="1">
      <c r="C17630" s="220" t="str">
        <f t="shared" si="550"/>
        <v/>
      </c>
      <c r="I17630" s="218" t="str">
        <f t="shared" si="551"/>
        <v/>
      </c>
    </row>
    <row r="17631" spans="3:9" ht="15" customHeight="1">
      <c r="C17631" s="220" t="str">
        <f t="shared" si="550"/>
        <v/>
      </c>
      <c r="I17631" s="218" t="str">
        <f t="shared" si="551"/>
        <v/>
      </c>
    </row>
    <row r="17632" spans="3:9" ht="15" customHeight="1">
      <c r="C17632" s="220" t="str">
        <f t="shared" si="550"/>
        <v/>
      </c>
      <c r="I17632" s="218" t="str">
        <f t="shared" si="551"/>
        <v/>
      </c>
    </row>
    <row r="17633" spans="3:9" ht="15" customHeight="1">
      <c r="C17633" s="220" t="str">
        <f t="shared" si="550"/>
        <v/>
      </c>
      <c r="I17633" s="218" t="str">
        <f t="shared" si="551"/>
        <v/>
      </c>
    </row>
    <row r="17634" spans="3:9" ht="15" customHeight="1">
      <c r="C17634" s="220" t="str">
        <f t="shared" si="550"/>
        <v/>
      </c>
      <c r="I17634" s="218" t="str">
        <f t="shared" si="551"/>
        <v/>
      </c>
    </row>
    <row r="17635" spans="3:9" ht="15" customHeight="1">
      <c r="C17635" s="220" t="str">
        <f t="shared" si="550"/>
        <v/>
      </c>
      <c r="I17635" s="218" t="str">
        <f t="shared" si="551"/>
        <v/>
      </c>
    </row>
    <row r="17636" spans="3:9" ht="15" customHeight="1">
      <c r="C17636" s="220" t="str">
        <f t="shared" si="550"/>
        <v/>
      </c>
      <c r="I17636" s="218" t="str">
        <f t="shared" si="551"/>
        <v/>
      </c>
    </row>
    <row r="17637" spans="3:9" ht="15" customHeight="1">
      <c r="C17637" s="220" t="str">
        <f t="shared" si="550"/>
        <v/>
      </c>
      <c r="I17637" s="218" t="str">
        <f t="shared" si="551"/>
        <v/>
      </c>
    </row>
    <row r="17638" spans="3:9" ht="15" customHeight="1">
      <c r="C17638" s="220" t="str">
        <f t="shared" si="550"/>
        <v/>
      </c>
      <c r="I17638" s="218" t="str">
        <f t="shared" si="551"/>
        <v/>
      </c>
    </row>
    <row r="17639" spans="3:9" ht="15" customHeight="1">
      <c r="C17639" s="220" t="str">
        <f t="shared" si="550"/>
        <v/>
      </c>
      <c r="I17639" s="218" t="str">
        <f t="shared" si="551"/>
        <v/>
      </c>
    </row>
    <row r="17640" spans="3:9" ht="15" customHeight="1">
      <c r="C17640" s="220" t="str">
        <f t="shared" si="550"/>
        <v/>
      </c>
      <c r="I17640" s="218" t="str">
        <f t="shared" si="551"/>
        <v/>
      </c>
    </row>
    <row r="17641" spans="3:9" ht="15" customHeight="1">
      <c r="C17641" s="220" t="str">
        <f t="shared" si="550"/>
        <v/>
      </c>
      <c r="I17641" s="218" t="str">
        <f t="shared" si="551"/>
        <v/>
      </c>
    </row>
    <row r="17642" spans="3:9" ht="15" customHeight="1">
      <c r="C17642" s="220" t="str">
        <f t="shared" si="550"/>
        <v/>
      </c>
      <c r="I17642" s="218" t="str">
        <f t="shared" si="551"/>
        <v/>
      </c>
    </row>
    <row r="17643" spans="3:9" ht="15" customHeight="1">
      <c r="C17643" s="220" t="str">
        <f t="shared" si="550"/>
        <v/>
      </c>
      <c r="I17643" s="218" t="str">
        <f t="shared" si="551"/>
        <v/>
      </c>
    </row>
    <row r="17644" spans="3:9" ht="15" customHeight="1">
      <c r="C17644" s="220" t="str">
        <f t="shared" si="550"/>
        <v/>
      </c>
      <c r="I17644" s="218" t="str">
        <f t="shared" si="551"/>
        <v/>
      </c>
    </row>
    <row r="17645" spans="3:9" ht="15" customHeight="1">
      <c r="C17645" s="220" t="str">
        <f t="shared" si="550"/>
        <v/>
      </c>
      <c r="I17645" s="218" t="str">
        <f t="shared" si="551"/>
        <v/>
      </c>
    </row>
    <row r="17646" spans="3:9" ht="15" customHeight="1">
      <c r="C17646" s="220" t="str">
        <f t="shared" si="550"/>
        <v/>
      </c>
      <c r="I17646" s="218" t="str">
        <f t="shared" si="551"/>
        <v/>
      </c>
    </row>
    <row r="17647" spans="3:9" ht="15" customHeight="1">
      <c r="C17647" s="220" t="str">
        <f t="shared" si="550"/>
        <v/>
      </c>
      <c r="I17647" s="218" t="str">
        <f t="shared" si="551"/>
        <v/>
      </c>
    </row>
    <row r="17648" spans="3:9" ht="15" customHeight="1">
      <c r="C17648" s="220" t="str">
        <f t="shared" si="550"/>
        <v/>
      </c>
      <c r="I17648" s="218" t="str">
        <f t="shared" si="551"/>
        <v/>
      </c>
    </row>
    <row r="17649" spans="3:9" ht="15" customHeight="1">
      <c r="C17649" s="220" t="str">
        <f t="shared" si="550"/>
        <v/>
      </c>
      <c r="I17649" s="218" t="str">
        <f t="shared" si="551"/>
        <v/>
      </c>
    </row>
    <row r="17650" spans="3:9" ht="15" customHeight="1">
      <c r="C17650" s="220" t="str">
        <f t="shared" si="550"/>
        <v/>
      </c>
      <c r="I17650" s="218" t="str">
        <f t="shared" si="551"/>
        <v/>
      </c>
    </row>
    <row r="17651" spans="3:9" ht="15" customHeight="1">
      <c r="C17651" s="220" t="str">
        <f t="shared" si="550"/>
        <v/>
      </c>
      <c r="I17651" s="218" t="str">
        <f t="shared" si="551"/>
        <v/>
      </c>
    </row>
    <row r="17652" spans="3:9" ht="15" customHeight="1">
      <c r="C17652" s="220" t="str">
        <f t="shared" si="550"/>
        <v/>
      </c>
      <c r="I17652" s="218" t="str">
        <f t="shared" si="551"/>
        <v/>
      </c>
    </row>
    <row r="17653" spans="3:9" ht="15" customHeight="1">
      <c r="C17653" s="220" t="str">
        <f t="shared" si="550"/>
        <v/>
      </c>
      <c r="I17653" s="218" t="str">
        <f t="shared" si="551"/>
        <v/>
      </c>
    </row>
    <row r="17654" spans="3:9" ht="15" customHeight="1">
      <c r="C17654" s="220" t="str">
        <f t="shared" si="550"/>
        <v/>
      </c>
      <c r="I17654" s="218" t="str">
        <f t="shared" si="551"/>
        <v/>
      </c>
    </row>
    <row r="17655" spans="3:9" ht="15" customHeight="1">
      <c r="C17655" s="220" t="str">
        <f t="shared" si="550"/>
        <v/>
      </c>
      <c r="I17655" s="218" t="str">
        <f t="shared" si="551"/>
        <v/>
      </c>
    </row>
    <row r="17656" spans="3:9" ht="15" customHeight="1">
      <c r="C17656" s="220" t="str">
        <f t="shared" si="550"/>
        <v/>
      </c>
      <c r="I17656" s="218" t="str">
        <f t="shared" si="551"/>
        <v/>
      </c>
    </row>
    <row r="17657" spans="3:9" ht="15" customHeight="1">
      <c r="C17657" s="220" t="str">
        <f t="shared" si="550"/>
        <v/>
      </c>
      <c r="I17657" s="218" t="str">
        <f t="shared" si="551"/>
        <v/>
      </c>
    </row>
    <row r="17658" spans="3:9" ht="15" customHeight="1">
      <c r="C17658" s="220" t="str">
        <f t="shared" si="550"/>
        <v/>
      </c>
      <c r="I17658" s="218" t="str">
        <f t="shared" si="551"/>
        <v/>
      </c>
    </row>
    <row r="17659" spans="3:9" ht="15" customHeight="1">
      <c r="C17659" s="220" t="str">
        <f t="shared" si="550"/>
        <v/>
      </c>
      <c r="I17659" s="218" t="str">
        <f t="shared" si="551"/>
        <v/>
      </c>
    </row>
    <row r="17660" spans="3:9" ht="15" customHeight="1">
      <c r="C17660" s="220" t="str">
        <f t="shared" si="550"/>
        <v/>
      </c>
      <c r="I17660" s="218" t="str">
        <f t="shared" si="551"/>
        <v/>
      </c>
    </row>
    <row r="17661" spans="3:9" ht="15" customHeight="1">
      <c r="C17661" s="220" t="str">
        <f t="shared" si="550"/>
        <v/>
      </c>
      <c r="I17661" s="218" t="str">
        <f t="shared" si="551"/>
        <v/>
      </c>
    </row>
    <row r="17662" spans="3:9" ht="15" customHeight="1">
      <c r="C17662" s="220" t="str">
        <f t="shared" si="550"/>
        <v/>
      </c>
      <c r="I17662" s="218" t="str">
        <f t="shared" si="551"/>
        <v/>
      </c>
    </row>
    <row r="17663" spans="3:9" ht="15" customHeight="1">
      <c r="C17663" s="220" t="str">
        <f t="shared" si="550"/>
        <v/>
      </c>
      <c r="I17663" s="218" t="str">
        <f t="shared" si="551"/>
        <v/>
      </c>
    </row>
    <row r="17664" spans="3:9" ht="15" customHeight="1">
      <c r="C17664" s="220" t="str">
        <f t="shared" si="550"/>
        <v/>
      </c>
      <c r="I17664" s="218" t="str">
        <f t="shared" si="551"/>
        <v/>
      </c>
    </row>
    <row r="17665" spans="3:9" ht="15" customHeight="1">
      <c r="C17665" s="220" t="str">
        <f t="shared" si="550"/>
        <v/>
      </c>
      <c r="I17665" s="218" t="str">
        <f t="shared" si="551"/>
        <v/>
      </c>
    </row>
    <row r="17666" spans="3:9" ht="15" customHeight="1">
      <c r="C17666" s="220" t="str">
        <f t="shared" si="550"/>
        <v/>
      </c>
      <c r="I17666" s="218" t="str">
        <f t="shared" si="551"/>
        <v/>
      </c>
    </row>
    <row r="17667" spans="3:9" ht="15" customHeight="1">
      <c r="C17667" s="220" t="str">
        <f t="shared" si="550"/>
        <v/>
      </c>
      <c r="I17667" s="218" t="str">
        <f t="shared" si="551"/>
        <v/>
      </c>
    </row>
    <row r="17668" spans="3:9" ht="15" customHeight="1">
      <c r="C17668" s="220" t="str">
        <f t="shared" si="550"/>
        <v/>
      </c>
      <c r="I17668" s="218" t="str">
        <f t="shared" si="551"/>
        <v/>
      </c>
    </row>
    <row r="17669" spans="3:9" ht="15" customHeight="1">
      <c r="C17669" s="220" t="str">
        <f t="shared" si="550"/>
        <v/>
      </c>
      <c r="I17669" s="218" t="str">
        <f t="shared" si="551"/>
        <v/>
      </c>
    </row>
    <row r="17670" spans="3:9" ht="15" customHeight="1">
      <c r="C17670" s="220" t="str">
        <f t="shared" ref="C17670:C17733" si="552">IF(B17670="","",MONTH(B17670))</f>
        <v/>
      </c>
      <c r="I17670" s="218" t="str">
        <f t="shared" ref="I17670:I17733" si="553">IF(H17670="","",IF(E17670="","Não deixe campos em branco, a planilha resumo de custos e despesas necessita deles para funcionar",IF(F17670="","Não deixe campos em branco, a planilha resumo de custos e despesas necessita deles para funcionar",IF(G17670="","Não deixe campos em branco, a planilha resumo de custos e despesas necessita deles para funcionar",""))))</f>
        <v/>
      </c>
    </row>
    <row r="17671" spans="3:9" ht="15" customHeight="1">
      <c r="C17671" s="220" t="str">
        <f t="shared" si="552"/>
        <v/>
      </c>
      <c r="I17671" s="218" t="str">
        <f t="shared" si="553"/>
        <v/>
      </c>
    </row>
    <row r="17672" spans="3:9" ht="15" customHeight="1">
      <c r="C17672" s="220" t="str">
        <f t="shared" si="552"/>
        <v/>
      </c>
      <c r="I17672" s="218" t="str">
        <f t="shared" si="553"/>
        <v/>
      </c>
    </row>
    <row r="17673" spans="3:9" ht="15" customHeight="1">
      <c r="C17673" s="220" t="str">
        <f t="shared" si="552"/>
        <v/>
      </c>
      <c r="I17673" s="218" t="str">
        <f t="shared" si="553"/>
        <v/>
      </c>
    </row>
    <row r="17674" spans="3:9" ht="15" customHeight="1">
      <c r="C17674" s="220" t="str">
        <f t="shared" si="552"/>
        <v/>
      </c>
      <c r="I17674" s="218" t="str">
        <f t="shared" si="553"/>
        <v/>
      </c>
    </row>
    <row r="17675" spans="3:9" ht="15" customHeight="1">
      <c r="C17675" s="220" t="str">
        <f t="shared" si="552"/>
        <v/>
      </c>
      <c r="I17675" s="218" t="str">
        <f t="shared" si="553"/>
        <v/>
      </c>
    </row>
    <row r="17676" spans="3:9" ht="15" customHeight="1">
      <c r="C17676" s="220" t="str">
        <f t="shared" si="552"/>
        <v/>
      </c>
      <c r="I17676" s="218" t="str">
        <f t="shared" si="553"/>
        <v/>
      </c>
    </row>
    <row r="17677" spans="3:9" ht="15" customHeight="1">
      <c r="C17677" s="220" t="str">
        <f t="shared" si="552"/>
        <v/>
      </c>
      <c r="I17677" s="218" t="str">
        <f t="shared" si="553"/>
        <v/>
      </c>
    </row>
    <row r="17678" spans="3:9" ht="15" customHeight="1">
      <c r="C17678" s="220" t="str">
        <f t="shared" si="552"/>
        <v/>
      </c>
      <c r="I17678" s="218" t="str">
        <f t="shared" si="553"/>
        <v/>
      </c>
    </row>
    <row r="17679" spans="3:9" ht="15" customHeight="1">
      <c r="C17679" s="220" t="str">
        <f t="shared" si="552"/>
        <v/>
      </c>
      <c r="I17679" s="218" t="str">
        <f t="shared" si="553"/>
        <v/>
      </c>
    </row>
    <row r="17680" spans="3:9" ht="15" customHeight="1">
      <c r="C17680" s="220" t="str">
        <f t="shared" si="552"/>
        <v/>
      </c>
      <c r="I17680" s="218" t="str">
        <f t="shared" si="553"/>
        <v/>
      </c>
    </row>
    <row r="17681" spans="3:9" ht="15" customHeight="1">
      <c r="C17681" s="220" t="str">
        <f t="shared" si="552"/>
        <v/>
      </c>
      <c r="I17681" s="218" t="str">
        <f t="shared" si="553"/>
        <v/>
      </c>
    </row>
    <row r="17682" spans="3:9" ht="15" customHeight="1">
      <c r="C17682" s="220" t="str">
        <f t="shared" si="552"/>
        <v/>
      </c>
      <c r="I17682" s="218" t="str">
        <f t="shared" si="553"/>
        <v/>
      </c>
    </row>
    <row r="17683" spans="3:9" ht="15" customHeight="1">
      <c r="C17683" s="220" t="str">
        <f t="shared" si="552"/>
        <v/>
      </c>
      <c r="I17683" s="218" t="str">
        <f t="shared" si="553"/>
        <v/>
      </c>
    </row>
    <row r="17684" spans="3:9" ht="15" customHeight="1">
      <c r="C17684" s="220" t="str">
        <f t="shared" si="552"/>
        <v/>
      </c>
      <c r="I17684" s="218" t="str">
        <f t="shared" si="553"/>
        <v/>
      </c>
    </row>
    <row r="17685" spans="3:9" ht="15" customHeight="1">
      <c r="C17685" s="220" t="str">
        <f t="shared" si="552"/>
        <v/>
      </c>
      <c r="I17685" s="218" t="str">
        <f t="shared" si="553"/>
        <v/>
      </c>
    </row>
    <row r="17686" spans="3:9" ht="15" customHeight="1">
      <c r="C17686" s="220" t="str">
        <f t="shared" si="552"/>
        <v/>
      </c>
      <c r="I17686" s="218" t="str">
        <f t="shared" si="553"/>
        <v/>
      </c>
    </row>
    <row r="17687" spans="3:9" ht="15" customHeight="1">
      <c r="C17687" s="220" t="str">
        <f t="shared" si="552"/>
        <v/>
      </c>
      <c r="I17687" s="218" t="str">
        <f t="shared" si="553"/>
        <v/>
      </c>
    </row>
    <row r="17688" spans="3:9" ht="15" customHeight="1">
      <c r="C17688" s="220" t="str">
        <f t="shared" si="552"/>
        <v/>
      </c>
      <c r="I17688" s="218" t="str">
        <f t="shared" si="553"/>
        <v/>
      </c>
    </row>
    <row r="17689" spans="3:9" ht="15" customHeight="1">
      <c r="C17689" s="220" t="str">
        <f t="shared" si="552"/>
        <v/>
      </c>
      <c r="I17689" s="218" t="str">
        <f t="shared" si="553"/>
        <v/>
      </c>
    </row>
    <row r="17690" spans="3:9" ht="15" customHeight="1">
      <c r="C17690" s="220" t="str">
        <f t="shared" si="552"/>
        <v/>
      </c>
      <c r="I17690" s="218" t="str">
        <f t="shared" si="553"/>
        <v/>
      </c>
    </row>
    <row r="17691" spans="3:9" ht="15" customHeight="1">
      <c r="C17691" s="220" t="str">
        <f t="shared" si="552"/>
        <v/>
      </c>
      <c r="I17691" s="218" t="str">
        <f t="shared" si="553"/>
        <v/>
      </c>
    </row>
    <row r="17692" spans="3:9" ht="15" customHeight="1">
      <c r="C17692" s="220" t="str">
        <f t="shared" si="552"/>
        <v/>
      </c>
      <c r="I17692" s="218" t="str">
        <f t="shared" si="553"/>
        <v/>
      </c>
    </row>
    <row r="17693" spans="3:9" ht="15" customHeight="1">
      <c r="C17693" s="220" t="str">
        <f t="shared" si="552"/>
        <v/>
      </c>
      <c r="I17693" s="218" t="str">
        <f t="shared" si="553"/>
        <v/>
      </c>
    </row>
    <row r="17694" spans="3:9" ht="15" customHeight="1">
      <c r="C17694" s="220" t="str">
        <f t="shared" si="552"/>
        <v/>
      </c>
      <c r="I17694" s="218" t="str">
        <f t="shared" si="553"/>
        <v/>
      </c>
    </row>
    <row r="17695" spans="3:9" ht="15" customHeight="1">
      <c r="C17695" s="220" t="str">
        <f t="shared" si="552"/>
        <v/>
      </c>
      <c r="I17695" s="218" t="str">
        <f t="shared" si="553"/>
        <v/>
      </c>
    </row>
    <row r="17696" spans="3:9" ht="15" customHeight="1">
      <c r="C17696" s="220" t="str">
        <f t="shared" si="552"/>
        <v/>
      </c>
      <c r="I17696" s="218" t="str">
        <f t="shared" si="553"/>
        <v/>
      </c>
    </row>
    <row r="17697" spans="3:9" ht="15" customHeight="1">
      <c r="C17697" s="220" t="str">
        <f t="shared" si="552"/>
        <v/>
      </c>
      <c r="I17697" s="218" t="str">
        <f t="shared" si="553"/>
        <v/>
      </c>
    </row>
    <row r="17698" spans="3:9" ht="15" customHeight="1">
      <c r="C17698" s="220" t="str">
        <f t="shared" si="552"/>
        <v/>
      </c>
      <c r="I17698" s="218" t="str">
        <f t="shared" si="553"/>
        <v/>
      </c>
    </row>
    <row r="17699" spans="3:9" ht="15" customHeight="1">
      <c r="C17699" s="220" t="str">
        <f t="shared" si="552"/>
        <v/>
      </c>
      <c r="I17699" s="218" t="str">
        <f t="shared" si="553"/>
        <v/>
      </c>
    </row>
    <row r="17700" spans="3:9" ht="15" customHeight="1">
      <c r="C17700" s="220" t="str">
        <f t="shared" si="552"/>
        <v/>
      </c>
      <c r="I17700" s="218" t="str">
        <f t="shared" si="553"/>
        <v/>
      </c>
    </row>
    <row r="17701" spans="3:9" ht="15" customHeight="1">
      <c r="C17701" s="220" t="str">
        <f t="shared" si="552"/>
        <v/>
      </c>
      <c r="I17701" s="218" t="str">
        <f t="shared" si="553"/>
        <v/>
      </c>
    </row>
    <row r="17702" spans="3:9" ht="15" customHeight="1">
      <c r="C17702" s="220" t="str">
        <f t="shared" si="552"/>
        <v/>
      </c>
      <c r="I17702" s="218" t="str">
        <f t="shared" si="553"/>
        <v/>
      </c>
    </row>
    <row r="17703" spans="3:9" ht="15" customHeight="1">
      <c r="C17703" s="220" t="str">
        <f t="shared" si="552"/>
        <v/>
      </c>
      <c r="I17703" s="218" t="str">
        <f t="shared" si="553"/>
        <v/>
      </c>
    </row>
    <row r="17704" spans="3:9" ht="15" customHeight="1">
      <c r="C17704" s="220" t="str">
        <f t="shared" si="552"/>
        <v/>
      </c>
      <c r="I17704" s="218" t="str">
        <f t="shared" si="553"/>
        <v/>
      </c>
    </row>
    <row r="17705" spans="3:9" ht="15" customHeight="1">
      <c r="C17705" s="220" t="str">
        <f t="shared" si="552"/>
        <v/>
      </c>
      <c r="I17705" s="218" t="str">
        <f t="shared" si="553"/>
        <v/>
      </c>
    </row>
    <row r="17706" spans="3:9" ht="15" customHeight="1">
      <c r="C17706" s="220" t="str">
        <f t="shared" si="552"/>
        <v/>
      </c>
      <c r="I17706" s="218" t="str">
        <f t="shared" si="553"/>
        <v/>
      </c>
    </row>
    <row r="17707" spans="3:9" ht="15" customHeight="1">
      <c r="C17707" s="220" t="str">
        <f t="shared" si="552"/>
        <v/>
      </c>
      <c r="I17707" s="218" t="str">
        <f t="shared" si="553"/>
        <v/>
      </c>
    </row>
    <row r="17708" spans="3:9" ht="15" customHeight="1">
      <c r="C17708" s="220" t="str">
        <f t="shared" si="552"/>
        <v/>
      </c>
      <c r="I17708" s="218" t="str">
        <f t="shared" si="553"/>
        <v/>
      </c>
    </row>
    <row r="17709" spans="3:9" ht="15" customHeight="1">
      <c r="C17709" s="220" t="str">
        <f t="shared" si="552"/>
        <v/>
      </c>
      <c r="I17709" s="218" t="str">
        <f t="shared" si="553"/>
        <v/>
      </c>
    </row>
    <row r="17710" spans="3:9" ht="15" customHeight="1">
      <c r="C17710" s="220" t="str">
        <f t="shared" si="552"/>
        <v/>
      </c>
      <c r="I17710" s="218" t="str">
        <f t="shared" si="553"/>
        <v/>
      </c>
    </row>
    <row r="17711" spans="3:9" ht="15" customHeight="1">
      <c r="C17711" s="220" t="str">
        <f t="shared" si="552"/>
        <v/>
      </c>
      <c r="I17711" s="218" t="str">
        <f t="shared" si="553"/>
        <v/>
      </c>
    </row>
    <row r="17712" spans="3:9" ht="15" customHeight="1">
      <c r="C17712" s="220" t="str">
        <f t="shared" si="552"/>
        <v/>
      </c>
      <c r="I17712" s="218" t="str">
        <f t="shared" si="553"/>
        <v/>
      </c>
    </row>
    <row r="17713" spans="3:9" ht="15" customHeight="1">
      <c r="C17713" s="220" t="str">
        <f t="shared" si="552"/>
        <v/>
      </c>
      <c r="I17713" s="218" t="str">
        <f t="shared" si="553"/>
        <v/>
      </c>
    </row>
    <row r="17714" spans="3:9" ht="15" customHeight="1">
      <c r="C17714" s="220" t="str">
        <f t="shared" si="552"/>
        <v/>
      </c>
      <c r="I17714" s="218" t="str">
        <f t="shared" si="553"/>
        <v/>
      </c>
    </row>
    <row r="17715" spans="3:9" ht="15" customHeight="1">
      <c r="C17715" s="220" t="str">
        <f t="shared" si="552"/>
        <v/>
      </c>
      <c r="I17715" s="218" t="str">
        <f t="shared" si="553"/>
        <v/>
      </c>
    </row>
    <row r="17716" spans="3:9" ht="15" customHeight="1">
      <c r="C17716" s="220" t="str">
        <f t="shared" si="552"/>
        <v/>
      </c>
      <c r="I17716" s="218" t="str">
        <f t="shared" si="553"/>
        <v/>
      </c>
    </row>
    <row r="17717" spans="3:9" ht="15" customHeight="1">
      <c r="C17717" s="220" t="str">
        <f t="shared" si="552"/>
        <v/>
      </c>
      <c r="I17717" s="218" t="str">
        <f t="shared" si="553"/>
        <v/>
      </c>
    </row>
    <row r="17718" spans="3:9" ht="15" customHeight="1">
      <c r="C17718" s="220" t="str">
        <f t="shared" si="552"/>
        <v/>
      </c>
      <c r="I17718" s="218" t="str">
        <f t="shared" si="553"/>
        <v/>
      </c>
    </row>
    <row r="17719" spans="3:9" ht="15" customHeight="1">
      <c r="C17719" s="220" t="str">
        <f t="shared" si="552"/>
        <v/>
      </c>
      <c r="I17719" s="218" t="str">
        <f t="shared" si="553"/>
        <v/>
      </c>
    </row>
    <row r="17720" spans="3:9" ht="15" customHeight="1">
      <c r="C17720" s="220" t="str">
        <f t="shared" si="552"/>
        <v/>
      </c>
      <c r="I17720" s="218" t="str">
        <f t="shared" si="553"/>
        <v/>
      </c>
    </row>
    <row r="17721" spans="3:9" ht="15" customHeight="1">
      <c r="C17721" s="220" t="str">
        <f t="shared" si="552"/>
        <v/>
      </c>
      <c r="I17721" s="218" t="str">
        <f t="shared" si="553"/>
        <v/>
      </c>
    </row>
    <row r="17722" spans="3:9" ht="15" customHeight="1">
      <c r="C17722" s="220" t="str">
        <f t="shared" si="552"/>
        <v/>
      </c>
      <c r="I17722" s="218" t="str">
        <f t="shared" si="553"/>
        <v/>
      </c>
    </row>
    <row r="17723" spans="3:9" ht="15" customHeight="1">
      <c r="C17723" s="220" t="str">
        <f t="shared" si="552"/>
        <v/>
      </c>
      <c r="I17723" s="218" t="str">
        <f t="shared" si="553"/>
        <v/>
      </c>
    </row>
    <row r="17724" spans="3:9" ht="15" customHeight="1">
      <c r="C17724" s="220" t="str">
        <f t="shared" si="552"/>
        <v/>
      </c>
      <c r="I17724" s="218" t="str">
        <f t="shared" si="553"/>
        <v/>
      </c>
    </row>
    <row r="17725" spans="3:9" ht="15" customHeight="1">
      <c r="C17725" s="220" t="str">
        <f t="shared" si="552"/>
        <v/>
      </c>
      <c r="I17725" s="218" t="str">
        <f t="shared" si="553"/>
        <v/>
      </c>
    </row>
    <row r="17726" spans="3:9" ht="15" customHeight="1">
      <c r="C17726" s="220" t="str">
        <f t="shared" si="552"/>
        <v/>
      </c>
      <c r="I17726" s="218" t="str">
        <f t="shared" si="553"/>
        <v/>
      </c>
    </row>
    <row r="17727" spans="3:9" ht="15" customHeight="1">
      <c r="C17727" s="220" t="str">
        <f t="shared" si="552"/>
        <v/>
      </c>
      <c r="I17727" s="218" t="str">
        <f t="shared" si="553"/>
        <v/>
      </c>
    </row>
    <row r="17728" spans="3:9" ht="15" customHeight="1">
      <c r="C17728" s="220" t="str">
        <f t="shared" si="552"/>
        <v/>
      </c>
      <c r="I17728" s="218" t="str">
        <f t="shared" si="553"/>
        <v/>
      </c>
    </row>
    <row r="17729" spans="3:9" ht="15" customHeight="1">
      <c r="C17729" s="220" t="str">
        <f t="shared" si="552"/>
        <v/>
      </c>
      <c r="I17729" s="218" t="str">
        <f t="shared" si="553"/>
        <v/>
      </c>
    </row>
    <row r="17730" spans="3:9" ht="15" customHeight="1">
      <c r="C17730" s="220" t="str">
        <f t="shared" si="552"/>
        <v/>
      </c>
      <c r="I17730" s="218" t="str">
        <f t="shared" si="553"/>
        <v/>
      </c>
    </row>
    <row r="17731" spans="3:9" ht="15" customHeight="1">
      <c r="C17731" s="220" t="str">
        <f t="shared" si="552"/>
        <v/>
      </c>
      <c r="I17731" s="218" t="str">
        <f t="shared" si="553"/>
        <v/>
      </c>
    </row>
    <row r="17732" spans="3:9" ht="15" customHeight="1">
      <c r="C17732" s="220" t="str">
        <f t="shared" si="552"/>
        <v/>
      </c>
      <c r="I17732" s="218" t="str">
        <f t="shared" si="553"/>
        <v/>
      </c>
    </row>
    <row r="17733" spans="3:9" ht="15" customHeight="1">
      <c r="C17733" s="220" t="str">
        <f t="shared" si="552"/>
        <v/>
      </c>
      <c r="I17733" s="218" t="str">
        <f t="shared" si="553"/>
        <v/>
      </c>
    </row>
    <row r="17734" spans="3:9" ht="15" customHeight="1">
      <c r="C17734" s="220" t="str">
        <f t="shared" ref="C17734:C17797" si="554">IF(B17734="","",MONTH(B17734))</f>
        <v/>
      </c>
      <c r="I17734" s="218" t="str">
        <f t="shared" ref="I17734:I17797" si="555">IF(H17734="","",IF(E17734="","Não deixe campos em branco, a planilha resumo de custos e despesas necessita deles para funcionar",IF(F17734="","Não deixe campos em branco, a planilha resumo de custos e despesas necessita deles para funcionar",IF(G17734="","Não deixe campos em branco, a planilha resumo de custos e despesas necessita deles para funcionar",""))))</f>
        <v/>
      </c>
    </row>
    <row r="17735" spans="3:9" ht="15" customHeight="1">
      <c r="C17735" s="220" t="str">
        <f t="shared" si="554"/>
        <v/>
      </c>
      <c r="I17735" s="218" t="str">
        <f t="shared" si="555"/>
        <v/>
      </c>
    </row>
    <row r="17736" spans="3:9" ht="15" customHeight="1">
      <c r="C17736" s="220" t="str">
        <f t="shared" si="554"/>
        <v/>
      </c>
      <c r="I17736" s="218" t="str">
        <f t="shared" si="555"/>
        <v/>
      </c>
    </row>
    <row r="17737" spans="3:9" ht="15" customHeight="1">
      <c r="C17737" s="220" t="str">
        <f t="shared" si="554"/>
        <v/>
      </c>
      <c r="I17737" s="218" t="str">
        <f t="shared" si="555"/>
        <v/>
      </c>
    </row>
    <row r="17738" spans="3:9" ht="15" customHeight="1">
      <c r="C17738" s="220" t="str">
        <f t="shared" si="554"/>
        <v/>
      </c>
      <c r="I17738" s="218" t="str">
        <f t="shared" si="555"/>
        <v/>
      </c>
    </row>
    <row r="17739" spans="3:9" ht="15" customHeight="1">
      <c r="C17739" s="220" t="str">
        <f t="shared" si="554"/>
        <v/>
      </c>
      <c r="I17739" s="218" t="str">
        <f t="shared" si="555"/>
        <v/>
      </c>
    </row>
    <row r="17740" spans="3:9" ht="15" customHeight="1">
      <c r="C17740" s="220" t="str">
        <f t="shared" si="554"/>
        <v/>
      </c>
      <c r="I17740" s="218" t="str">
        <f t="shared" si="555"/>
        <v/>
      </c>
    </row>
    <row r="17741" spans="3:9" ht="15" customHeight="1">
      <c r="C17741" s="220" t="str">
        <f t="shared" si="554"/>
        <v/>
      </c>
      <c r="I17741" s="218" t="str">
        <f t="shared" si="555"/>
        <v/>
      </c>
    </row>
    <row r="17742" spans="3:9" ht="15" customHeight="1">
      <c r="C17742" s="220" t="str">
        <f t="shared" si="554"/>
        <v/>
      </c>
      <c r="I17742" s="218" t="str">
        <f t="shared" si="555"/>
        <v/>
      </c>
    </row>
    <row r="17743" spans="3:9" ht="15" customHeight="1">
      <c r="C17743" s="220" t="str">
        <f t="shared" si="554"/>
        <v/>
      </c>
      <c r="I17743" s="218" t="str">
        <f t="shared" si="555"/>
        <v/>
      </c>
    </row>
    <row r="17744" spans="3:9" ht="15" customHeight="1">
      <c r="C17744" s="220" t="str">
        <f t="shared" si="554"/>
        <v/>
      </c>
      <c r="I17744" s="218" t="str">
        <f t="shared" si="555"/>
        <v/>
      </c>
    </row>
    <row r="17745" spans="3:9" ht="15" customHeight="1">
      <c r="C17745" s="220" t="str">
        <f t="shared" si="554"/>
        <v/>
      </c>
      <c r="I17745" s="218" t="str">
        <f t="shared" si="555"/>
        <v/>
      </c>
    </row>
    <row r="17746" spans="3:9" ht="15" customHeight="1">
      <c r="C17746" s="220" t="str">
        <f t="shared" si="554"/>
        <v/>
      </c>
      <c r="I17746" s="218" t="str">
        <f t="shared" si="555"/>
        <v/>
      </c>
    </row>
    <row r="17747" spans="3:9" ht="15" customHeight="1">
      <c r="C17747" s="220" t="str">
        <f t="shared" si="554"/>
        <v/>
      </c>
      <c r="I17747" s="218" t="str">
        <f t="shared" si="555"/>
        <v/>
      </c>
    </row>
    <row r="17748" spans="3:9" ht="15" customHeight="1">
      <c r="C17748" s="220" t="str">
        <f t="shared" si="554"/>
        <v/>
      </c>
      <c r="I17748" s="218" t="str">
        <f t="shared" si="555"/>
        <v/>
      </c>
    </row>
    <row r="17749" spans="3:9" ht="15" customHeight="1">
      <c r="C17749" s="220" t="str">
        <f t="shared" si="554"/>
        <v/>
      </c>
      <c r="I17749" s="218" t="str">
        <f t="shared" si="555"/>
        <v/>
      </c>
    </row>
    <row r="17750" spans="3:9" ht="15" customHeight="1">
      <c r="C17750" s="220" t="str">
        <f t="shared" si="554"/>
        <v/>
      </c>
      <c r="I17750" s="218" t="str">
        <f t="shared" si="555"/>
        <v/>
      </c>
    </row>
    <row r="17751" spans="3:9" ht="15" customHeight="1">
      <c r="C17751" s="220" t="str">
        <f t="shared" si="554"/>
        <v/>
      </c>
      <c r="I17751" s="218" t="str">
        <f t="shared" si="555"/>
        <v/>
      </c>
    </row>
    <row r="17752" spans="3:9" ht="15" customHeight="1">
      <c r="C17752" s="220" t="str">
        <f t="shared" si="554"/>
        <v/>
      </c>
      <c r="I17752" s="218" t="str">
        <f t="shared" si="555"/>
        <v/>
      </c>
    </row>
    <row r="17753" spans="3:9" ht="15" customHeight="1">
      <c r="C17753" s="220" t="str">
        <f t="shared" si="554"/>
        <v/>
      </c>
      <c r="I17753" s="218" t="str">
        <f t="shared" si="555"/>
        <v/>
      </c>
    </row>
    <row r="17754" spans="3:9" ht="15" customHeight="1">
      <c r="C17754" s="220" t="str">
        <f t="shared" si="554"/>
        <v/>
      </c>
      <c r="I17754" s="218" t="str">
        <f t="shared" si="555"/>
        <v/>
      </c>
    </row>
    <row r="17755" spans="3:9" ht="15" customHeight="1">
      <c r="C17755" s="220" t="str">
        <f t="shared" si="554"/>
        <v/>
      </c>
      <c r="I17755" s="218" t="str">
        <f t="shared" si="555"/>
        <v/>
      </c>
    </row>
    <row r="17756" spans="3:9" ht="15" customHeight="1">
      <c r="C17756" s="220" t="str">
        <f t="shared" si="554"/>
        <v/>
      </c>
      <c r="I17756" s="218" t="str">
        <f t="shared" si="555"/>
        <v/>
      </c>
    </row>
    <row r="17757" spans="3:9" ht="15" customHeight="1">
      <c r="C17757" s="220" t="str">
        <f t="shared" si="554"/>
        <v/>
      </c>
      <c r="I17757" s="218" t="str">
        <f t="shared" si="555"/>
        <v/>
      </c>
    </row>
    <row r="17758" spans="3:9" ht="15" customHeight="1">
      <c r="C17758" s="220" t="str">
        <f t="shared" si="554"/>
        <v/>
      </c>
      <c r="I17758" s="218" t="str">
        <f t="shared" si="555"/>
        <v/>
      </c>
    </row>
    <row r="17759" spans="3:9" ht="15" customHeight="1">
      <c r="C17759" s="220" t="str">
        <f t="shared" si="554"/>
        <v/>
      </c>
      <c r="I17759" s="218" t="str">
        <f t="shared" si="555"/>
        <v/>
      </c>
    </row>
    <row r="17760" spans="3:9" ht="15" customHeight="1">
      <c r="C17760" s="220" t="str">
        <f t="shared" si="554"/>
        <v/>
      </c>
      <c r="I17760" s="218" t="str">
        <f t="shared" si="555"/>
        <v/>
      </c>
    </row>
    <row r="17761" spans="3:9" ht="15" customHeight="1">
      <c r="C17761" s="220" t="str">
        <f t="shared" si="554"/>
        <v/>
      </c>
      <c r="I17761" s="218" t="str">
        <f t="shared" si="555"/>
        <v/>
      </c>
    </row>
    <row r="17762" spans="3:9" ht="15" customHeight="1">
      <c r="C17762" s="220" t="str">
        <f t="shared" si="554"/>
        <v/>
      </c>
      <c r="I17762" s="218" t="str">
        <f t="shared" si="555"/>
        <v/>
      </c>
    </row>
    <row r="17763" spans="3:9" ht="15" customHeight="1">
      <c r="C17763" s="220" t="str">
        <f t="shared" si="554"/>
        <v/>
      </c>
      <c r="I17763" s="218" t="str">
        <f t="shared" si="555"/>
        <v/>
      </c>
    </row>
    <row r="17764" spans="3:9" ht="15" customHeight="1">
      <c r="C17764" s="220" t="str">
        <f t="shared" si="554"/>
        <v/>
      </c>
      <c r="I17764" s="218" t="str">
        <f t="shared" si="555"/>
        <v/>
      </c>
    </row>
    <row r="17765" spans="3:9" ht="15" customHeight="1">
      <c r="C17765" s="220" t="str">
        <f t="shared" si="554"/>
        <v/>
      </c>
      <c r="I17765" s="218" t="str">
        <f t="shared" si="555"/>
        <v/>
      </c>
    </row>
    <row r="17766" spans="3:9" ht="15" customHeight="1">
      <c r="C17766" s="220" t="str">
        <f t="shared" si="554"/>
        <v/>
      </c>
      <c r="I17766" s="218" t="str">
        <f t="shared" si="555"/>
        <v/>
      </c>
    </row>
    <row r="17767" spans="3:9" ht="15" customHeight="1">
      <c r="C17767" s="220" t="str">
        <f t="shared" si="554"/>
        <v/>
      </c>
      <c r="I17767" s="218" t="str">
        <f t="shared" si="555"/>
        <v/>
      </c>
    </row>
    <row r="17768" spans="3:9" ht="15" customHeight="1">
      <c r="C17768" s="220" t="str">
        <f t="shared" si="554"/>
        <v/>
      </c>
      <c r="I17768" s="218" t="str">
        <f t="shared" si="555"/>
        <v/>
      </c>
    </row>
    <row r="17769" spans="3:9" ht="15" customHeight="1">
      <c r="C17769" s="220" t="str">
        <f t="shared" si="554"/>
        <v/>
      </c>
      <c r="I17769" s="218" t="str">
        <f t="shared" si="555"/>
        <v/>
      </c>
    </row>
    <row r="17770" spans="3:9" ht="15" customHeight="1">
      <c r="C17770" s="220" t="str">
        <f t="shared" si="554"/>
        <v/>
      </c>
      <c r="I17770" s="218" t="str">
        <f t="shared" si="555"/>
        <v/>
      </c>
    </row>
    <row r="17771" spans="3:9" ht="15" customHeight="1">
      <c r="C17771" s="220" t="str">
        <f t="shared" si="554"/>
        <v/>
      </c>
      <c r="I17771" s="218" t="str">
        <f t="shared" si="555"/>
        <v/>
      </c>
    </row>
    <row r="17772" spans="3:9" ht="15" customHeight="1">
      <c r="C17772" s="220" t="str">
        <f t="shared" si="554"/>
        <v/>
      </c>
      <c r="I17772" s="218" t="str">
        <f t="shared" si="555"/>
        <v/>
      </c>
    </row>
    <row r="17773" spans="3:9" ht="15" customHeight="1">
      <c r="C17773" s="220" t="str">
        <f t="shared" si="554"/>
        <v/>
      </c>
      <c r="I17773" s="218" t="str">
        <f t="shared" si="555"/>
        <v/>
      </c>
    </row>
    <row r="17774" spans="3:9" ht="15" customHeight="1">
      <c r="C17774" s="220" t="str">
        <f t="shared" si="554"/>
        <v/>
      </c>
      <c r="I17774" s="218" t="str">
        <f t="shared" si="555"/>
        <v/>
      </c>
    </row>
    <row r="17775" spans="3:9" ht="15" customHeight="1">
      <c r="C17775" s="220" t="str">
        <f t="shared" si="554"/>
        <v/>
      </c>
      <c r="I17775" s="218" t="str">
        <f t="shared" si="555"/>
        <v/>
      </c>
    </row>
    <row r="17776" spans="3:9" ht="15" customHeight="1">
      <c r="C17776" s="220" t="str">
        <f t="shared" si="554"/>
        <v/>
      </c>
      <c r="I17776" s="218" t="str">
        <f t="shared" si="555"/>
        <v/>
      </c>
    </row>
    <row r="17777" spans="3:9" ht="15" customHeight="1">
      <c r="C17777" s="220" t="str">
        <f t="shared" si="554"/>
        <v/>
      </c>
      <c r="I17777" s="218" t="str">
        <f t="shared" si="555"/>
        <v/>
      </c>
    </row>
    <row r="17778" spans="3:9" ht="15" customHeight="1">
      <c r="C17778" s="220" t="str">
        <f t="shared" si="554"/>
        <v/>
      </c>
      <c r="I17778" s="218" t="str">
        <f t="shared" si="555"/>
        <v/>
      </c>
    </row>
    <row r="17779" spans="3:9" ht="15" customHeight="1">
      <c r="C17779" s="220" t="str">
        <f t="shared" si="554"/>
        <v/>
      </c>
      <c r="I17779" s="218" t="str">
        <f t="shared" si="555"/>
        <v/>
      </c>
    </row>
    <row r="17780" spans="3:9" ht="15" customHeight="1">
      <c r="C17780" s="220" t="str">
        <f t="shared" si="554"/>
        <v/>
      </c>
      <c r="I17780" s="218" t="str">
        <f t="shared" si="555"/>
        <v/>
      </c>
    </row>
    <row r="17781" spans="3:9" ht="15" customHeight="1">
      <c r="C17781" s="220" t="str">
        <f t="shared" si="554"/>
        <v/>
      </c>
      <c r="I17781" s="218" t="str">
        <f t="shared" si="555"/>
        <v/>
      </c>
    </row>
    <row r="17782" spans="3:9" ht="15" customHeight="1">
      <c r="C17782" s="220" t="str">
        <f t="shared" si="554"/>
        <v/>
      </c>
      <c r="I17782" s="218" t="str">
        <f t="shared" si="555"/>
        <v/>
      </c>
    </row>
    <row r="17783" spans="3:9" ht="15" customHeight="1">
      <c r="C17783" s="220" t="str">
        <f t="shared" si="554"/>
        <v/>
      </c>
      <c r="I17783" s="218" t="str">
        <f t="shared" si="555"/>
        <v/>
      </c>
    </row>
    <row r="17784" spans="3:9" ht="15" customHeight="1">
      <c r="C17784" s="220" t="str">
        <f t="shared" si="554"/>
        <v/>
      </c>
      <c r="I17784" s="218" t="str">
        <f t="shared" si="555"/>
        <v/>
      </c>
    </row>
    <row r="17785" spans="3:9" ht="15" customHeight="1">
      <c r="C17785" s="220" t="str">
        <f t="shared" si="554"/>
        <v/>
      </c>
      <c r="I17785" s="218" t="str">
        <f t="shared" si="555"/>
        <v/>
      </c>
    </row>
    <row r="17786" spans="3:9" ht="15" customHeight="1">
      <c r="C17786" s="220" t="str">
        <f t="shared" si="554"/>
        <v/>
      </c>
      <c r="I17786" s="218" t="str">
        <f t="shared" si="555"/>
        <v/>
      </c>
    </row>
    <row r="17787" spans="3:9" ht="15" customHeight="1">
      <c r="C17787" s="220" t="str">
        <f t="shared" si="554"/>
        <v/>
      </c>
      <c r="I17787" s="218" t="str">
        <f t="shared" si="555"/>
        <v/>
      </c>
    </row>
    <row r="17788" spans="3:9" ht="15" customHeight="1">
      <c r="C17788" s="220" t="str">
        <f t="shared" si="554"/>
        <v/>
      </c>
      <c r="I17788" s="218" t="str">
        <f t="shared" si="555"/>
        <v/>
      </c>
    </row>
    <row r="17789" spans="3:9" ht="15" customHeight="1">
      <c r="C17789" s="220" t="str">
        <f t="shared" si="554"/>
        <v/>
      </c>
      <c r="I17789" s="218" t="str">
        <f t="shared" si="555"/>
        <v/>
      </c>
    </row>
    <row r="17790" spans="3:9" ht="15" customHeight="1">
      <c r="C17790" s="220" t="str">
        <f t="shared" si="554"/>
        <v/>
      </c>
      <c r="I17790" s="218" t="str">
        <f t="shared" si="555"/>
        <v/>
      </c>
    </row>
    <row r="17791" spans="3:9" ht="15" customHeight="1">
      <c r="C17791" s="220" t="str">
        <f t="shared" si="554"/>
        <v/>
      </c>
      <c r="I17791" s="218" t="str">
        <f t="shared" si="555"/>
        <v/>
      </c>
    </row>
    <row r="17792" spans="3:9" ht="15" customHeight="1">
      <c r="C17792" s="220" t="str">
        <f t="shared" si="554"/>
        <v/>
      </c>
      <c r="I17792" s="218" t="str">
        <f t="shared" si="555"/>
        <v/>
      </c>
    </row>
    <row r="17793" spans="3:9" ht="15" customHeight="1">
      <c r="C17793" s="220" t="str">
        <f t="shared" si="554"/>
        <v/>
      </c>
      <c r="I17793" s="218" t="str">
        <f t="shared" si="555"/>
        <v/>
      </c>
    </row>
    <row r="17794" spans="3:9" ht="15" customHeight="1">
      <c r="C17794" s="220" t="str">
        <f t="shared" si="554"/>
        <v/>
      </c>
      <c r="I17794" s="218" t="str">
        <f t="shared" si="555"/>
        <v/>
      </c>
    </row>
    <row r="17795" spans="3:9" ht="15" customHeight="1">
      <c r="C17795" s="220" t="str">
        <f t="shared" si="554"/>
        <v/>
      </c>
      <c r="I17795" s="218" t="str">
        <f t="shared" si="555"/>
        <v/>
      </c>
    </row>
    <row r="17796" spans="3:9" ht="15" customHeight="1">
      <c r="C17796" s="220" t="str">
        <f t="shared" si="554"/>
        <v/>
      </c>
      <c r="I17796" s="218" t="str">
        <f t="shared" si="555"/>
        <v/>
      </c>
    </row>
    <row r="17797" spans="3:9" ht="15" customHeight="1">
      <c r="C17797" s="220" t="str">
        <f t="shared" si="554"/>
        <v/>
      </c>
      <c r="I17797" s="218" t="str">
        <f t="shared" si="555"/>
        <v/>
      </c>
    </row>
    <row r="17798" spans="3:9" ht="15" customHeight="1">
      <c r="C17798" s="220" t="str">
        <f t="shared" ref="C17798:C17861" si="556">IF(B17798="","",MONTH(B17798))</f>
        <v/>
      </c>
      <c r="I17798" s="218" t="str">
        <f t="shared" ref="I17798:I17861" si="557">IF(H17798="","",IF(E17798="","Não deixe campos em branco, a planilha resumo de custos e despesas necessita deles para funcionar",IF(F17798="","Não deixe campos em branco, a planilha resumo de custos e despesas necessita deles para funcionar",IF(G17798="","Não deixe campos em branco, a planilha resumo de custos e despesas necessita deles para funcionar",""))))</f>
        <v/>
      </c>
    </row>
    <row r="17799" spans="3:9" ht="15" customHeight="1">
      <c r="C17799" s="220" t="str">
        <f t="shared" si="556"/>
        <v/>
      </c>
      <c r="I17799" s="218" t="str">
        <f t="shared" si="557"/>
        <v/>
      </c>
    </row>
    <row r="17800" spans="3:9" ht="15" customHeight="1">
      <c r="C17800" s="220" t="str">
        <f t="shared" si="556"/>
        <v/>
      </c>
      <c r="I17800" s="218" t="str">
        <f t="shared" si="557"/>
        <v/>
      </c>
    </row>
    <row r="17801" spans="3:9" ht="15" customHeight="1">
      <c r="C17801" s="220" t="str">
        <f t="shared" si="556"/>
        <v/>
      </c>
      <c r="I17801" s="218" t="str">
        <f t="shared" si="557"/>
        <v/>
      </c>
    </row>
    <row r="17802" spans="3:9" ht="15" customHeight="1">
      <c r="C17802" s="220" t="str">
        <f t="shared" si="556"/>
        <v/>
      </c>
      <c r="I17802" s="218" t="str">
        <f t="shared" si="557"/>
        <v/>
      </c>
    </row>
    <row r="17803" spans="3:9" ht="15" customHeight="1">
      <c r="C17803" s="220" t="str">
        <f t="shared" si="556"/>
        <v/>
      </c>
      <c r="I17803" s="218" t="str">
        <f t="shared" si="557"/>
        <v/>
      </c>
    </row>
    <row r="17804" spans="3:9" ht="15" customHeight="1">
      <c r="C17804" s="220" t="str">
        <f t="shared" si="556"/>
        <v/>
      </c>
      <c r="I17804" s="218" t="str">
        <f t="shared" si="557"/>
        <v/>
      </c>
    </row>
    <row r="17805" spans="3:9" ht="15" customHeight="1">
      <c r="C17805" s="220" t="str">
        <f t="shared" si="556"/>
        <v/>
      </c>
      <c r="I17805" s="218" t="str">
        <f t="shared" si="557"/>
        <v/>
      </c>
    </row>
    <row r="17806" spans="3:9" ht="15" customHeight="1">
      <c r="C17806" s="220" t="str">
        <f t="shared" si="556"/>
        <v/>
      </c>
      <c r="I17806" s="218" t="str">
        <f t="shared" si="557"/>
        <v/>
      </c>
    </row>
    <row r="17807" spans="3:9" ht="15" customHeight="1">
      <c r="C17807" s="220" t="str">
        <f t="shared" si="556"/>
        <v/>
      </c>
      <c r="I17807" s="218" t="str">
        <f t="shared" si="557"/>
        <v/>
      </c>
    </row>
    <row r="17808" spans="3:9" ht="15" customHeight="1">
      <c r="C17808" s="220" t="str">
        <f t="shared" si="556"/>
        <v/>
      </c>
      <c r="I17808" s="218" t="str">
        <f t="shared" si="557"/>
        <v/>
      </c>
    </row>
    <row r="17809" spans="3:9" ht="15" customHeight="1">
      <c r="C17809" s="220" t="str">
        <f t="shared" si="556"/>
        <v/>
      </c>
      <c r="I17809" s="218" t="str">
        <f t="shared" si="557"/>
        <v/>
      </c>
    </row>
    <row r="17810" spans="3:9" ht="15" customHeight="1">
      <c r="C17810" s="220" t="str">
        <f t="shared" si="556"/>
        <v/>
      </c>
      <c r="I17810" s="218" t="str">
        <f t="shared" si="557"/>
        <v/>
      </c>
    </row>
    <row r="17811" spans="3:9" ht="15" customHeight="1">
      <c r="C17811" s="220" t="str">
        <f t="shared" si="556"/>
        <v/>
      </c>
      <c r="I17811" s="218" t="str">
        <f t="shared" si="557"/>
        <v/>
      </c>
    </row>
    <row r="17812" spans="3:9" ht="15" customHeight="1">
      <c r="C17812" s="220" t="str">
        <f t="shared" si="556"/>
        <v/>
      </c>
      <c r="I17812" s="218" t="str">
        <f t="shared" si="557"/>
        <v/>
      </c>
    </row>
    <row r="17813" spans="3:9" ht="15" customHeight="1">
      <c r="C17813" s="220" t="str">
        <f t="shared" si="556"/>
        <v/>
      </c>
      <c r="I17813" s="218" t="str">
        <f t="shared" si="557"/>
        <v/>
      </c>
    </row>
    <row r="17814" spans="3:9" ht="15" customHeight="1">
      <c r="C17814" s="220" t="str">
        <f t="shared" si="556"/>
        <v/>
      </c>
      <c r="I17814" s="218" t="str">
        <f t="shared" si="557"/>
        <v/>
      </c>
    </row>
    <row r="17815" spans="3:9" ht="15" customHeight="1">
      <c r="C17815" s="220" t="str">
        <f t="shared" si="556"/>
        <v/>
      </c>
      <c r="I17815" s="218" t="str">
        <f t="shared" si="557"/>
        <v/>
      </c>
    </row>
    <row r="17816" spans="3:9" ht="15" customHeight="1">
      <c r="C17816" s="220" t="str">
        <f t="shared" si="556"/>
        <v/>
      </c>
      <c r="I17816" s="218" t="str">
        <f t="shared" si="557"/>
        <v/>
      </c>
    </row>
    <row r="17817" spans="3:9" ht="15" customHeight="1">
      <c r="C17817" s="220" t="str">
        <f t="shared" si="556"/>
        <v/>
      </c>
      <c r="I17817" s="218" t="str">
        <f t="shared" si="557"/>
        <v/>
      </c>
    </row>
    <row r="17818" spans="3:9" ht="15" customHeight="1">
      <c r="C17818" s="220" t="str">
        <f t="shared" si="556"/>
        <v/>
      </c>
      <c r="I17818" s="218" t="str">
        <f t="shared" si="557"/>
        <v/>
      </c>
    </row>
    <row r="17819" spans="3:9" ht="15" customHeight="1">
      <c r="C17819" s="220" t="str">
        <f t="shared" si="556"/>
        <v/>
      </c>
      <c r="I17819" s="218" t="str">
        <f t="shared" si="557"/>
        <v/>
      </c>
    </row>
    <row r="17820" spans="3:9" ht="15" customHeight="1">
      <c r="C17820" s="220" t="str">
        <f t="shared" si="556"/>
        <v/>
      </c>
      <c r="I17820" s="218" t="str">
        <f t="shared" si="557"/>
        <v/>
      </c>
    </row>
    <row r="17821" spans="3:9" ht="15" customHeight="1">
      <c r="C17821" s="220" t="str">
        <f t="shared" si="556"/>
        <v/>
      </c>
      <c r="I17821" s="218" t="str">
        <f t="shared" si="557"/>
        <v/>
      </c>
    </row>
    <row r="17822" spans="3:9" ht="15" customHeight="1">
      <c r="C17822" s="220" t="str">
        <f t="shared" si="556"/>
        <v/>
      </c>
      <c r="I17822" s="218" t="str">
        <f t="shared" si="557"/>
        <v/>
      </c>
    </row>
    <row r="17823" spans="3:9" ht="15" customHeight="1">
      <c r="C17823" s="220" t="str">
        <f t="shared" si="556"/>
        <v/>
      </c>
      <c r="I17823" s="218" t="str">
        <f t="shared" si="557"/>
        <v/>
      </c>
    </row>
    <row r="17824" spans="3:9" ht="15" customHeight="1">
      <c r="C17824" s="220" t="str">
        <f t="shared" si="556"/>
        <v/>
      </c>
      <c r="I17824" s="218" t="str">
        <f t="shared" si="557"/>
        <v/>
      </c>
    </row>
    <row r="17825" spans="3:9" ht="15" customHeight="1">
      <c r="C17825" s="220" t="str">
        <f t="shared" si="556"/>
        <v/>
      </c>
      <c r="I17825" s="218" t="str">
        <f t="shared" si="557"/>
        <v/>
      </c>
    </row>
    <row r="17826" spans="3:9" ht="15" customHeight="1">
      <c r="C17826" s="220" t="str">
        <f t="shared" si="556"/>
        <v/>
      </c>
      <c r="I17826" s="218" t="str">
        <f t="shared" si="557"/>
        <v/>
      </c>
    </row>
    <row r="17827" spans="3:9" ht="15" customHeight="1">
      <c r="C17827" s="220" t="str">
        <f t="shared" si="556"/>
        <v/>
      </c>
      <c r="I17827" s="218" t="str">
        <f t="shared" si="557"/>
        <v/>
      </c>
    </row>
    <row r="17828" spans="3:9" ht="15" customHeight="1">
      <c r="C17828" s="220" t="str">
        <f t="shared" si="556"/>
        <v/>
      </c>
      <c r="I17828" s="218" t="str">
        <f t="shared" si="557"/>
        <v/>
      </c>
    </row>
    <row r="17829" spans="3:9" ht="15" customHeight="1">
      <c r="C17829" s="220" t="str">
        <f t="shared" si="556"/>
        <v/>
      </c>
      <c r="I17829" s="218" t="str">
        <f t="shared" si="557"/>
        <v/>
      </c>
    </row>
    <row r="17830" spans="3:9" ht="15" customHeight="1">
      <c r="C17830" s="220" t="str">
        <f t="shared" si="556"/>
        <v/>
      </c>
      <c r="I17830" s="218" t="str">
        <f t="shared" si="557"/>
        <v/>
      </c>
    </row>
    <row r="17831" spans="3:9" ht="15" customHeight="1">
      <c r="C17831" s="220" t="str">
        <f t="shared" si="556"/>
        <v/>
      </c>
      <c r="I17831" s="218" t="str">
        <f t="shared" si="557"/>
        <v/>
      </c>
    </row>
    <row r="17832" spans="3:9" ht="15" customHeight="1">
      <c r="C17832" s="220" t="str">
        <f t="shared" si="556"/>
        <v/>
      </c>
      <c r="I17832" s="218" t="str">
        <f t="shared" si="557"/>
        <v/>
      </c>
    </row>
    <row r="17833" spans="3:9" ht="15" customHeight="1">
      <c r="C17833" s="220" t="str">
        <f t="shared" si="556"/>
        <v/>
      </c>
      <c r="I17833" s="218" t="str">
        <f t="shared" si="557"/>
        <v/>
      </c>
    </row>
    <row r="17834" spans="3:9" ht="15" customHeight="1">
      <c r="C17834" s="220" t="str">
        <f t="shared" si="556"/>
        <v/>
      </c>
      <c r="I17834" s="218" t="str">
        <f t="shared" si="557"/>
        <v/>
      </c>
    </row>
    <row r="17835" spans="3:9" ht="15" customHeight="1">
      <c r="C17835" s="220" t="str">
        <f t="shared" si="556"/>
        <v/>
      </c>
      <c r="I17835" s="218" t="str">
        <f t="shared" si="557"/>
        <v/>
      </c>
    </row>
    <row r="17836" spans="3:9" ht="15" customHeight="1">
      <c r="C17836" s="220" t="str">
        <f t="shared" si="556"/>
        <v/>
      </c>
      <c r="I17836" s="218" t="str">
        <f t="shared" si="557"/>
        <v/>
      </c>
    </row>
    <row r="17837" spans="3:9" ht="15" customHeight="1">
      <c r="C17837" s="220" t="str">
        <f t="shared" si="556"/>
        <v/>
      </c>
      <c r="I17837" s="218" t="str">
        <f t="shared" si="557"/>
        <v/>
      </c>
    </row>
    <row r="17838" spans="3:9" ht="15" customHeight="1">
      <c r="C17838" s="220" t="str">
        <f t="shared" si="556"/>
        <v/>
      </c>
      <c r="I17838" s="218" t="str">
        <f t="shared" si="557"/>
        <v/>
      </c>
    </row>
    <row r="17839" spans="3:9" ht="15" customHeight="1">
      <c r="C17839" s="220" t="str">
        <f t="shared" si="556"/>
        <v/>
      </c>
      <c r="I17839" s="218" t="str">
        <f t="shared" si="557"/>
        <v/>
      </c>
    </row>
    <row r="17840" spans="3:9" ht="15" customHeight="1">
      <c r="C17840" s="220" t="str">
        <f t="shared" si="556"/>
        <v/>
      </c>
      <c r="I17840" s="218" t="str">
        <f t="shared" si="557"/>
        <v/>
      </c>
    </row>
    <row r="17841" spans="3:9" ht="15" customHeight="1">
      <c r="C17841" s="220" t="str">
        <f t="shared" si="556"/>
        <v/>
      </c>
      <c r="I17841" s="218" t="str">
        <f t="shared" si="557"/>
        <v/>
      </c>
    </row>
    <row r="17842" spans="3:9" ht="15" customHeight="1">
      <c r="C17842" s="220" t="str">
        <f t="shared" si="556"/>
        <v/>
      </c>
      <c r="I17842" s="218" t="str">
        <f t="shared" si="557"/>
        <v/>
      </c>
    </row>
    <row r="17843" spans="3:9" ht="15" customHeight="1">
      <c r="C17843" s="220" t="str">
        <f t="shared" si="556"/>
        <v/>
      </c>
      <c r="I17843" s="218" t="str">
        <f t="shared" si="557"/>
        <v/>
      </c>
    </row>
    <row r="17844" spans="3:9" ht="15" customHeight="1">
      <c r="C17844" s="220" t="str">
        <f t="shared" si="556"/>
        <v/>
      </c>
      <c r="I17844" s="218" t="str">
        <f t="shared" si="557"/>
        <v/>
      </c>
    </row>
    <row r="17845" spans="3:9" ht="15" customHeight="1">
      <c r="C17845" s="220" t="str">
        <f t="shared" si="556"/>
        <v/>
      </c>
      <c r="I17845" s="218" t="str">
        <f t="shared" si="557"/>
        <v/>
      </c>
    </row>
    <row r="17846" spans="3:9" ht="15" customHeight="1">
      <c r="C17846" s="220" t="str">
        <f t="shared" si="556"/>
        <v/>
      </c>
      <c r="I17846" s="218" t="str">
        <f t="shared" si="557"/>
        <v/>
      </c>
    </row>
    <row r="17847" spans="3:9" ht="15" customHeight="1">
      <c r="C17847" s="220" t="str">
        <f t="shared" si="556"/>
        <v/>
      </c>
      <c r="I17847" s="218" t="str">
        <f t="shared" si="557"/>
        <v/>
      </c>
    </row>
    <row r="17848" spans="3:9" ht="15" customHeight="1">
      <c r="C17848" s="220" t="str">
        <f t="shared" si="556"/>
        <v/>
      </c>
      <c r="I17848" s="218" t="str">
        <f t="shared" si="557"/>
        <v/>
      </c>
    </row>
    <row r="17849" spans="3:9" ht="15" customHeight="1">
      <c r="C17849" s="220" t="str">
        <f t="shared" si="556"/>
        <v/>
      </c>
      <c r="I17849" s="218" t="str">
        <f t="shared" si="557"/>
        <v/>
      </c>
    </row>
    <row r="17850" spans="3:9" ht="15" customHeight="1">
      <c r="C17850" s="220" t="str">
        <f t="shared" si="556"/>
        <v/>
      </c>
      <c r="I17850" s="218" t="str">
        <f t="shared" si="557"/>
        <v/>
      </c>
    </row>
    <row r="17851" spans="3:9" ht="15" customHeight="1">
      <c r="C17851" s="220" t="str">
        <f t="shared" si="556"/>
        <v/>
      </c>
      <c r="I17851" s="218" t="str">
        <f t="shared" si="557"/>
        <v/>
      </c>
    </row>
    <row r="17852" spans="3:9" ht="15" customHeight="1">
      <c r="C17852" s="220" t="str">
        <f t="shared" si="556"/>
        <v/>
      </c>
      <c r="I17852" s="218" t="str">
        <f t="shared" si="557"/>
        <v/>
      </c>
    </row>
    <row r="17853" spans="3:9" ht="15" customHeight="1">
      <c r="C17853" s="220" t="str">
        <f t="shared" si="556"/>
        <v/>
      </c>
      <c r="I17853" s="218" t="str">
        <f t="shared" si="557"/>
        <v/>
      </c>
    </row>
    <row r="17854" spans="3:9" ht="15" customHeight="1">
      <c r="C17854" s="220" t="str">
        <f t="shared" si="556"/>
        <v/>
      </c>
      <c r="I17854" s="218" t="str">
        <f t="shared" si="557"/>
        <v/>
      </c>
    </row>
    <row r="17855" spans="3:9" ht="15" customHeight="1">
      <c r="C17855" s="220" t="str">
        <f t="shared" si="556"/>
        <v/>
      </c>
      <c r="I17855" s="218" t="str">
        <f t="shared" si="557"/>
        <v/>
      </c>
    </row>
    <row r="17856" spans="3:9" ht="15" customHeight="1">
      <c r="C17856" s="220" t="str">
        <f t="shared" si="556"/>
        <v/>
      </c>
      <c r="I17856" s="218" t="str">
        <f t="shared" si="557"/>
        <v/>
      </c>
    </row>
    <row r="17857" spans="3:9" ht="15" customHeight="1">
      <c r="C17857" s="220" t="str">
        <f t="shared" si="556"/>
        <v/>
      </c>
      <c r="I17857" s="218" t="str">
        <f t="shared" si="557"/>
        <v/>
      </c>
    </row>
    <row r="17858" spans="3:9" ht="15" customHeight="1">
      <c r="C17858" s="220" t="str">
        <f t="shared" si="556"/>
        <v/>
      </c>
      <c r="I17858" s="218" t="str">
        <f t="shared" si="557"/>
        <v/>
      </c>
    </row>
    <row r="17859" spans="3:9" ht="15" customHeight="1">
      <c r="C17859" s="220" t="str">
        <f t="shared" si="556"/>
        <v/>
      </c>
      <c r="I17859" s="218" t="str">
        <f t="shared" si="557"/>
        <v/>
      </c>
    </row>
    <row r="17860" spans="3:9" ht="15" customHeight="1">
      <c r="C17860" s="220" t="str">
        <f t="shared" si="556"/>
        <v/>
      </c>
      <c r="I17860" s="218" t="str">
        <f t="shared" si="557"/>
        <v/>
      </c>
    </row>
    <row r="17861" spans="3:9" ht="15" customHeight="1">
      <c r="C17861" s="220" t="str">
        <f t="shared" si="556"/>
        <v/>
      </c>
      <c r="I17861" s="218" t="str">
        <f t="shared" si="557"/>
        <v/>
      </c>
    </row>
    <row r="17862" spans="3:9" ht="15" customHeight="1">
      <c r="C17862" s="220" t="str">
        <f t="shared" ref="C17862:C17925" si="558">IF(B17862="","",MONTH(B17862))</f>
        <v/>
      </c>
      <c r="I17862" s="218" t="str">
        <f t="shared" ref="I17862:I17925" si="559">IF(H17862="","",IF(E17862="","Não deixe campos em branco, a planilha resumo de custos e despesas necessita deles para funcionar",IF(F17862="","Não deixe campos em branco, a planilha resumo de custos e despesas necessita deles para funcionar",IF(G17862="","Não deixe campos em branco, a planilha resumo de custos e despesas necessita deles para funcionar",""))))</f>
        <v/>
      </c>
    </row>
    <row r="17863" spans="3:9" ht="15" customHeight="1">
      <c r="C17863" s="220" t="str">
        <f t="shared" si="558"/>
        <v/>
      </c>
      <c r="I17863" s="218" t="str">
        <f t="shared" si="559"/>
        <v/>
      </c>
    </row>
    <row r="17864" spans="3:9" ht="15" customHeight="1">
      <c r="C17864" s="220" t="str">
        <f t="shared" si="558"/>
        <v/>
      </c>
      <c r="I17864" s="218" t="str">
        <f t="shared" si="559"/>
        <v/>
      </c>
    </row>
    <row r="17865" spans="3:9" ht="15" customHeight="1">
      <c r="C17865" s="220" t="str">
        <f t="shared" si="558"/>
        <v/>
      </c>
      <c r="I17865" s="218" t="str">
        <f t="shared" si="559"/>
        <v/>
      </c>
    </row>
    <row r="17866" spans="3:9" ht="15" customHeight="1">
      <c r="C17866" s="220" t="str">
        <f t="shared" si="558"/>
        <v/>
      </c>
      <c r="I17866" s="218" t="str">
        <f t="shared" si="559"/>
        <v/>
      </c>
    </row>
    <row r="17867" spans="3:9" ht="15" customHeight="1">
      <c r="C17867" s="220" t="str">
        <f t="shared" si="558"/>
        <v/>
      </c>
      <c r="I17867" s="218" t="str">
        <f t="shared" si="559"/>
        <v/>
      </c>
    </row>
    <row r="17868" spans="3:9" ht="15" customHeight="1">
      <c r="C17868" s="220" t="str">
        <f t="shared" si="558"/>
        <v/>
      </c>
      <c r="I17868" s="218" t="str">
        <f t="shared" si="559"/>
        <v/>
      </c>
    </row>
    <row r="17869" spans="3:9" ht="15" customHeight="1">
      <c r="C17869" s="220" t="str">
        <f t="shared" si="558"/>
        <v/>
      </c>
      <c r="I17869" s="218" t="str">
        <f t="shared" si="559"/>
        <v/>
      </c>
    </row>
    <row r="17870" spans="3:9" ht="15" customHeight="1">
      <c r="C17870" s="220" t="str">
        <f t="shared" si="558"/>
        <v/>
      </c>
      <c r="I17870" s="218" t="str">
        <f t="shared" si="559"/>
        <v/>
      </c>
    </row>
    <row r="17871" spans="3:9" ht="15" customHeight="1">
      <c r="C17871" s="220" t="str">
        <f t="shared" si="558"/>
        <v/>
      </c>
      <c r="I17871" s="218" t="str">
        <f t="shared" si="559"/>
        <v/>
      </c>
    </row>
    <row r="17872" spans="3:9" ht="15" customHeight="1">
      <c r="C17872" s="220" t="str">
        <f t="shared" si="558"/>
        <v/>
      </c>
      <c r="I17872" s="218" t="str">
        <f t="shared" si="559"/>
        <v/>
      </c>
    </row>
    <row r="17873" spans="3:9" ht="15" customHeight="1">
      <c r="C17873" s="220" t="str">
        <f t="shared" si="558"/>
        <v/>
      </c>
      <c r="I17873" s="218" t="str">
        <f t="shared" si="559"/>
        <v/>
      </c>
    </row>
    <row r="17874" spans="3:9" ht="15" customHeight="1">
      <c r="C17874" s="220" t="str">
        <f t="shared" si="558"/>
        <v/>
      </c>
      <c r="I17874" s="218" t="str">
        <f t="shared" si="559"/>
        <v/>
      </c>
    </row>
    <row r="17875" spans="3:9" ht="15" customHeight="1">
      <c r="C17875" s="220" t="str">
        <f t="shared" si="558"/>
        <v/>
      </c>
      <c r="I17875" s="218" t="str">
        <f t="shared" si="559"/>
        <v/>
      </c>
    </row>
    <row r="17876" spans="3:9" ht="15" customHeight="1">
      <c r="C17876" s="220" t="str">
        <f t="shared" si="558"/>
        <v/>
      </c>
      <c r="I17876" s="218" t="str">
        <f t="shared" si="559"/>
        <v/>
      </c>
    </row>
    <row r="17877" spans="3:9" ht="15" customHeight="1">
      <c r="C17877" s="220" t="str">
        <f t="shared" si="558"/>
        <v/>
      </c>
      <c r="I17877" s="218" t="str">
        <f t="shared" si="559"/>
        <v/>
      </c>
    </row>
    <row r="17878" spans="3:9" ht="15" customHeight="1">
      <c r="C17878" s="220" t="str">
        <f t="shared" si="558"/>
        <v/>
      </c>
      <c r="I17878" s="218" t="str">
        <f t="shared" si="559"/>
        <v/>
      </c>
    </row>
    <row r="17879" spans="3:9" ht="15" customHeight="1">
      <c r="C17879" s="220" t="str">
        <f t="shared" si="558"/>
        <v/>
      </c>
      <c r="I17879" s="218" t="str">
        <f t="shared" si="559"/>
        <v/>
      </c>
    </row>
    <row r="17880" spans="3:9" ht="15" customHeight="1">
      <c r="C17880" s="220" t="str">
        <f t="shared" si="558"/>
        <v/>
      </c>
      <c r="I17880" s="218" t="str">
        <f t="shared" si="559"/>
        <v/>
      </c>
    </row>
    <row r="17881" spans="3:9" ht="15" customHeight="1">
      <c r="C17881" s="220" t="str">
        <f t="shared" si="558"/>
        <v/>
      </c>
      <c r="I17881" s="218" t="str">
        <f t="shared" si="559"/>
        <v/>
      </c>
    </row>
    <row r="17882" spans="3:9" ht="15" customHeight="1">
      <c r="C17882" s="220" t="str">
        <f t="shared" si="558"/>
        <v/>
      </c>
      <c r="I17882" s="218" t="str">
        <f t="shared" si="559"/>
        <v/>
      </c>
    </row>
    <row r="17883" spans="3:9" ht="15" customHeight="1">
      <c r="C17883" s="220" t="str">
        <f t="shared" si="558"/>
        <v/>
      </c>
      <c r="I17883" s="218" t="str">
        <f t="shared" si="559"/>
        <v/>
      </c>
    </row>
    <row r="17884" spans="3:9" ht="15" customHeight="1">
      <c r="C17884" s="220" t="str">
        <f t="shared" si="558"/>
        <v/>
      </c>
      <c r="I17884" s="218" t="str">
        <f t="shared" si="559"/>
        <v/>
      </c>
    </row>
    <row r="17885" spans="3:9" ht="15" customHeight="1">
      <c r="C17885" s="220" t="str">
        <f t="shared" si="558"/>
        <v/>
      </c>
      <c r="I17885" s="218" t="str">
        <f t="shared" si="559"/>
        <v/>
      </c>
    </row>
    <row r="17886" spans="3:9" ht="15" customHeight="1">
      <c r="C17886" s="220" t="str">
        <f t="shared" si="558"/>
        <v/>
      </c>
      <c r="I17886" s="218" t="str">
        <f t="shared" si="559"/>
        <v/>
      </c>
    </row>
    <row r="17887" spans="3:9" ht="15" customHeight="1">
      <c r="C17887" s="220" t="str">
        <f t="shared" si="558"/>
        <v/>
      </c>
      <c r="I17887" s="218" t="str">
        <f t="shared" si="559"/>
        <v/>
      </c>
    </row>
    <row r="17888" spans="3:9" ht="15" customHeight="1">
      <c r="C17888" s="220" t="str">
        <f t="shared" si="558"/>
        <v/>
      </c>
      <c r="I17888" s="218" t="str">
        <f t="shared" si="559"/>
        <v/>
      </c>
    </row>
    <row r="17889" spans="3:9" ht="15" customHeight="1">
      <c r="C17889" s="220" t="str">
        <f t="shared" si="558"/>
        <v/>
      </c>
      <c r="I17889" s="218" t="str">
        <f t="shared" si="559"/>
        <v/>
      </c>
    </row>
    <row r="17890" spans="3:9" ht="15" customHeight="1">
      <c r="C17890" s="220" t="str">
        <f t="shared" si="558"/>
        <v/>
      </c>
      <c r="I17890" s="218" t="str">
        <f t="shared" si="559"/>
        <v/>
      </c>
    </row>
    <row r="17891" spans="3:9" ht="15" customHeight="1">
      <c r="C17891" s="220" t="str">
        <f t="shared" si="558"/>
        <v/>
      </c>
      <c r="I17891" s="218" t="str">
        <f t="shared" si="559"/>
        <v/>
      </c>
    </row>
    <row r="17892" spans="3:9" ht="15" customHeight="1">
      <c r="C17892" s="220" t="str">
        <f t="shared" si="558"/>
        <v/>
      </c>
      <c r="I17892" s="218" t="str">
        <f t="shared" si="559"/>
        <v/>
      </c>
    </row>
    <row r="17893" spans="3:9" ht="15" customHeight="1">
      <c r="C17893" s="220" t="str">
        <f t="shared" si="558"/>
        <v/>
      </c>
      <c r="I17893" s="218" t="str">
        <f t="shared" si="559"/>
        <v/>
      </c>
    </row>
    <row r="17894" spans="3:9" ht="15" customHeight="1">
      <c r="C17894" s="220" t="str">
        <f t="shared" si="558"/>
        <v/>
      </c>
      <c r="I17894" s="218" t="str">
        <f t="shared" si="559"/>
        <v/>
      </c>
    </row>
    <row r="17895" spans="3:9" ht="15" customHeight="1">
      <c r="C17895" s="220" t="str">
        <f t="shared" si="558"/>
        <v/>
      </c>
      <c r="I17895" s="218" t="str">
        <f t="shared" si="559"/>
        <v/>
      </c>
    </row>
    <row r="17896" spans="3:9" ht="15" customHeight="1">
      <c r="C17896" s="220" t="str">
        <f t="shared" si="558"/>
        <v/>
      </c>
      <c r="I17896" s="218" t="str">
        <f t="shared" si="559"/>
        <v/>
      </c>
    </row>
    <row r="17897" spans="3:9" ht="15" customHeight="1">
      <c r="C17897" s="220" t="str">
        <f t="shared" si="558"/>
        <v/>
      </c>
      <c r="I17897" s="218" t="str">
        <f t="shared" si="559"/>
        <v/>
      </c>
    </row>
    <row r="17898" spans="3:9" ht="15" customHeight="1">
      <c r="C17898" s="220" t="str">
        <f t="shared" si="558"/>
        <v/>
      </c>
      <c r="I17898" s="218" t="str">
        <f t="shared" si="559"/>
        <v/>
      </c>
    </row>
    <row r="17899" spans="3:9" ht="15" customHeight="1">
      <c r="C17899" s="220" t="str">
        <f t="shared" si="558"/>
        <v/>
      </c>
      <c r="I17899" s="218" t="str">
        <f t="shared" si="559"/>
        <v/>
      </c>
    </row>
    <row r="17900" spans="3:9" ht="15" customHeight="1">
      <c r="C17900" s="220" t="str">
        <f t="shared" si="558"/>
        <v/>
      </c>
      <c r="I17900" s="218" t="str">
        <f t="shared" si="559"/>
        <v/>
      </c>
    </row>
    <row r="17901" spans="3:9" ht="15" customHeight="1">
      <c r="C17901" s="220" t="str">
        <f t="shared" si="558"/>
        <v/>
      </c>
      <c r="I17901" s="218" t="str">
        <f t="shared" si="559"/>
        <v/>
      </c>
    </row>
    <row r="17902" spans="3:9" ht="15" customHeight="1">
      <c r="C17902" s="220" t="str">
        <f t="shared" si="558"/>
        <v/>
      </c>
      <c r="I17902" s="218" t="str">
        <f t="shared" si="559"/>
        <v/>
      </c>
    </row>
    <row r="17903" spans="3:9" ht="15" customHeight="1">
      <c r="C17903" s="220" t="str">
        <f t="shared" si="558"/>
        <v/>
      </c>
      <c r="I17903" s="218" t="str">
        <f t="shared" si="559"/>
        <v/>
      </c>
    </row>
    <row r="17904" spans="3:9" ht="15" customHeight="1">
      <c r="C17904" s="220" t="str">
        <f t="shared" si="558"/>
        <v/>
      </c>
      <c r="I17904" s="218" t="str">
        <f t="shared" si="559"/>
        <v/>
      </c>
    </row>
    <row r="17905" spans="3:9" ht="15" customHeight="1">
      <c r="C17905" s="220" t="str">
        <f t="shared" si="558"/>
        <v/>
      </c>
      <c r="I17905" s="218" t="str">
        <f t="shared" si="559"/>
        <v/>
      </c>
    </row>
    <row r="17906" spans="3:9" ht="15" customHeight="1">
      <c r="C17906" s="220" t="str">
        <f t="shared" si="558"/>
        <v/>
      </c>
      <c r="I17906" s="218" t="str">
        <f t="shared" si="559"/>
        <v/>
      </c>
    </row>
    <row r="17907" spans="3:9" ht="15" customHeight="1">
      <c r="C17907" s="220" t="str">
        <f t="shared" si="558"/>
        <v/>
      </c>
      <c r="I17907" s="218" t="str">
        <f t="shared" si="559"/>
        <v/>
      </c>
    </row>
    <row r="17908" spans="3:9" ht="15" customHeight="1">
      <c r="C17908" s="220" t="str">
        <f t="shared" si="558"/>
        <v/>
      </c>
      <c r="I17908" s="218" t="str">
        <f t="shared" si="559"/>
        <v/>
      </c>
    </row>
    <row r="17909" spans="3:9" ht="15" customHeight="1">
      <c r="C17909" s="220" t="str">
        <f t="shared" si="558"/>
        <v/>
      </c>
      <c r="I17909" s="218" t="str">
        <f t="shared" si="559"/>
        <v/>
      </c>
    </row>
    <row r="17910" spans="3:9" ht="15" customHeight="1">
      <c r="C17910" s="220" t="str">
        <f t="shared" si="558"/>
        <v/>
      </c>
      <c r="I17910" s="218" t="str">
        <f t="shared" si="559"/>
        <v/>
      </c>
    </row>
    <row r="17911" spans="3:9" ht="15" customHeight="1">
      <c r="C17911" s="220" t="str">
        <f t="shared" si="558"/>
        <v/>
      </c>
      <c r="I17911" s="218" t="str">
        <f t="shared" si="559"/>
        <v/>
      </c>
    </row>
    <row r="17912" spans="3:9" ht="15" customHeight="1">
      <c r="C17912" s="220" t="str">
        <f t="shared" si="558"/>
        <v/>
      </c>
      <c r="I17912" s="218" t="str">
        <f t="shared" si="559"/>
        <v/>
      </c>
    </row>
    <row r="17913" spans="3:9" ht="15" customHeight="1">
      <c r="C17913" s="220" t="str">
        <f t="shared" si="558"/>
        <v/>
      </c>
      <c r="I17913" s="218" t="str">
        <f t="shared" si="559"/>
        <v/>
      </c>
    </row>
    <row r="17914" spans="3:9" ht="15" customHeight="1">
      <c r="C17914" s="220" t="str">
        <f t="shared" si="558"/>
        <v/>
      </c>
      <c r="I17914" s="218" t="str">
        <f t="shared" si="559"/>
        <v/>
      </c>
    </row>
    <row r="17915" spans="3:9" ht="15" customHeight="1">
      <c r="C17915" s="220" t="str">
        <f t="shared" si="558"/>
        <v/>
      </c>
      <c r="I17915" s="218" t="str">
        <f t="shared" si="559"/>
        <v/>
      </c>
    </row>
    <row r="17916" spans="3:9" ht="15" customHeight="1">
      <c r="C17916" s="220" t="str">
        <f t="shared" si="558"/>
        <v/>
      </c>
      <c r="I17916" s="218" t="str">
        <f t="shared" si="559"/>
        <v/>
      </c>
    </row>
    <row r="17917" spans="3:9" ht="15" customHeight="1">
      <c r="C17917" s="220" t="str">
        <f t="shared" si="558"/>
        <v/>
      </c>
      <c r="I17917" s="218" t="str">
        <f t="shared" si="559"/>
        <v/>
      </c>
    </row>
    <row r="17918" spans="3:9" ht="15" customHeight="1">
      <c r="C17918" s="220" t="str">
        <f t="shared" si="558"/>
        <v/>
      </c>
      <c r="I17918" s="218" t="str">
        <f t="shared" si="559"/>
        <v/>
      </c>
    </row>
    <row r="17919" spans="3:9" ht="15" customHeight="1">
      <c r="C17919" s="220" t="str">
        <f t="shared" si="558"/>
        <v/>
      </c>
      <c r="I17919" s="218" t="str">
        <f t="shared" si="559"/>
        <v/>
      </c>
    </row>
    <row r="17920" spans="3:9" ht="15" customHeight="1">
      <c r="C17920" s="220" t="str">
        <f t="shared" si="558"/>
        <v/>
      </c>
      <c r="I17920" s="218" t="str">
        <f t="shared" si="559"/>
        <v/>
      </c>
    </row>
    <row r="17921" spans="3:9" ht="15" customHeight="1">
      <c r="C17921" s="220" t="str">
        <f t="shared" si="558"/>
        <v/>
      </c>
      <c r="I17921" s="218" t="str">
        <f t="shared" si="559"/>
        <v/>
      </c>
    </row>
    <row r="17922" spans="3:9" ht="15" customHeight="1">
      <c r="C17922" s="220" t="str">
        <f t="shared" si="558"/>
        <v/>
      </c>
      <c r="I17922" s="218" t="str">
        <f t="shared" si="559"/>
        <v/>
      </c>
    </row>
    <row r="17923" spans="3:9" ht="15" customHeight="1">
      <c r="C17923" s="220" t="str">
        <f t="shared" si="558"/>
        <v/>
      </c>
      <c r="I17923" s="218" t="str">
        <f t="shared" si="559"/>
        <v/>
      </c>
    </row>
    <row r="17924" spans="3:9" ht="15" customHeight="1">
      <c r="C17924" s="220" t="str">
        <f t="shared" si="558"/>
        <v/>
      </c>
      <c r="I17924" s="218" t="str">
        <f t="shared" si="559"/>
        <v/>
      </c>
    </row>
    <row r="17925" spans="3:9" ht="15" customHeight="1">
      <c r="C17925" s="220" t="str">
        <f t="shared" si="558"/>
        <v/>
      </c>
      <c r="I17925" s="218" t="str">
        <f t="shared" si="559"/>
        <v/>
      </c>
    </row>
    <row r="17926" spans="3:9" ht="15" customHeight="1">
      <c r="C17926" s="220" t="str">
        <f t="shared" ref="C17926:C17989" si="560">IF(B17926="","",MONTH(B17926))</f>
        <v/>
      </c>
      <c r="I17926" s="218" t="str">
        <f t="shared" ref="I17926:I17989" si="561">IF(H17926="","",IF(E17926="","Não deixe campos em branco, a planilha resumo de custos e despesas necessita deles para funcionar",IF(F17926="","Não deixe campos em branco, a planilha resumo de custos e despesas necessita deles para funcionar",IF(G17926="","Não deixe campos em branco, a planilha resumo de custos e despesas necessita deles para funcionar",""))))</f>
        <v/>
      </c>
    </row>
    <row r="17927" spans="3:9" ht="15" customHeight="1">
      <c r="C17927" s="220" t="str">
        <f t="shared" si="560"/>
        <v/>
      </c>
      <c r="I17927" s="218" t="str">
        <f t="shared" si="561"/>
        <v/>
      </c>
    </row>
    <row r="17928" spans="3:9" ht="15" customHeight="1">
      <c r="C17928" s="220" t="str">
        <f t="shared" si="560"/>
        <v/>
      </c>
      <c r="I17928" s="218" t="str">
        <f t="shared" si="561"/>
        <v/>
      </c>
    </row>
    <row r="17929" spans="3:9" ht="15" customHeight="1">
      <c r="C17929" s="220" t="str">
        <f t="shared" si="560"/>
        <v/>
      </c>
      <c r="I17929" s="218" t="str">
        <f t="shared" si="561"/>
        <v/>
      </c>
    </row>
    <row r="17930" spans="3:9" ht="15" customHeight="1">
      <c r="C17930" s="220" t="str">
        <f t="shared" si="560"/>
        <v/>
      </c>
      <c r="I17930" s="218" t="str">
        <f t="shared" si="561"/>
        <v/>
      </c>
    </row>
    <row r="17931" spans="3:9" ht="15" customHeight="1">
      <c r="C17931" s="220" t="str">
        <f t="shared" si="560"/>
        <v/>
      </c>
      <c r="I17931" s="218" t="str">
        <f t="shared" si="561"/>
        <v/>
      </c>
    </row>
    <row r="17932" spans="3:9" ht="15" customHeight="1">
      <c r="C17932" s="220" t="str">
        <f t="shared" si="560"/>
        <v/>
      </c>
      <c r="I17932" s="218" t="str">
        <f t="shared" si="561"/>
        <v/>
      </c>
    </row>
    <row r="17933" spans="3:9" ht="15" customHeight="1">
      <c r="C17933" s="220" t="str">
        <f t="shared" si="560"/>
        <v/>
      </c>
      <c r="I17933" s="218" t="str">
        <f t="shared" si="561"/>
        <v/>
      </c>
    </row>
    <row r="17934" spans="3:9" ht="15" customHeight="1">
      <c r="C17934" s="220" t="str">
        <f t="shared" si="560"/>
        <v/>
      </c>
      <c r="I17934" s="218" t="str">
        <f t="shared" si="561"/>
        <v/>
      </c>
    </row>
    <row r="17935" spans="3:9" ht="15" customHeight="1">
      <c r="C17935" s="220" t="str">
        <f t="shared" si="560"/>
        <v/>
      </c>
      <c r="I17935" s="218" t="str">
        <f t="shared" si="561"/>
        <v/>
      </c>
    </row>
    <row r="17936" spans="3:9" ht="15" customHeight="1">
      <c r="C17936" s="220" t="str">
        <f t="shared" si="560"/>
        <v/>
      </c>
      <c r="I17936" s="218" t="str">
        <f t="shared" si="561"/>
        <v/>
      </c>
    </row>
    <row r="17937" spans="3:9" ht="15" customHeight="1">
      <c r="C17937" s="220" t="str">
        <f t="shared" si="560"/>
        <v/>
      </c>
      <c r="I17937" s="218" t="str">
        <f t="shared" si="561"/>
        <v/>
      </c>
    </row>
    <row r="17938" spans="3:9" ht="15" customHeight="1">
      <c r="C17938" s="220" t="str">
        <f t="shared" si="560"/>
        <v/>
      </c>
      <c r="I17938" s="218" t="str">
        <f t="shared" si="561"/>
        <v/>
      </c>
    </row>
    <row r="17939" spans="3:9" ht="15" customHeight="1">
      <c r="C17939" s="220" t="str">
        <f t="shared" si="560"/>
        <v/>
      </c>
      <c r="I17939" s="218" t="str">
        <f t="shared" si="561"/>
        <v/>
      </c>
    </row>
    <row r="17940" spans="3:9" ht="15" customHeight="1">
      <c r="C17940" s="220" t="str">
        <f t="shared" si="560"/>
        <v/>
      </c>
      <c r="I17940" s="218" t="str">
        <f t="shared" si="561"/>
        <v/>
      </c>
    </row>
    <row r="17941" spans="3:9" ht="15" customHeight="1">
      <c r="C17941" s="220" t="str">
        <f t="shared" si="560"/>
        <v/>
      </c>
      <c r="I17941" s="218" t="str">
        <f t="shared" si="561"/>
        <v/>
      </c>
    </row>
    <row r="17942" spans="3:9" ht="15" customHeight="1">
      <c r="C17942" s="220" t="str">
        <f t="shared" si="560"/>
        <v/>
      </c>
      <c r="I17942" s="218" t="str">
        <f t="shared" si="561"/>
        <v/>
      </c>
    </row>
    <row r="17943" spans="3:9" ht="15" customHeight="1">
      <c r="C17943" s="220" t="str">
        <f t="shared" si="560"/>
        <v/>
      </c>
      <c r="I17943" s="218" t="str">
        <f t="shared" si="561"/>
        <v/>
      </c>
    </row>
    <row r="17944" spans="3:9" ht="15" customHeight="1">
      <c r="C17944" s="220" t="str">
        <f t="shared" si="560"/>
        <v/>
      </c>
      <c r="I17944" s="218" t="str">
        <f t="shared" si="561"/>
        <v/>
      </c>
    </row>
    <row r="17945" spans="3:9" ht="15" customHeight="1">
      <c r="C17945" s="220" t="str">
        <f t="shared" si="560"/>
        <v/>
      </c>
      <c r="I17945" s="218" t="str">
        <f t="shared" si="561"/>
        <v/>
      </c>
    </row>
    <row r="17946" spans="3:9" ht="15" customHeight="1">
      <c r="C17946" s="220" t="str">
        <f t="shared" si="560"/>
        <v/>
      </c>
      <c r="I17946" s="218" t="str">
        <f t="shared" si="561"/>
        <v/>
      </c>
    </row>
    <row r="17947" spans="3:9" ht="15" customHeight="1">
      <c r="C17947" s="220" t="str">
        <f t="shared" si="560"/>
        <v/>
      </c>
      <c r="I17947" s="218" t="str">
        <f t="shared" si="561"/>
        <v/>
      </c>
    </row>
    <row r="17948" spans="3:9" ht="15" customHeight="1">
      <c r="C17948" s="220" t="str">
        <f t="shared" si="560"/>
        <v/>
      </c>
      <c r="I17948" s="218" t="str">
        <f t="shared" si="561"/>
        <v/>
      </c>
    </row>
    <row r="17949" spans="3:9" ht="15" customHeight="1">
      <c r="C17949" s="220" t="str">
        <f t="shared" si="560"/>
        <v/>
      </c>
      <c r="I17949" s="218" t="str">
        <f t="shared" si="561"/>
        <v/>
      </c>
    </row>
    <row r="17950" spans="3:9" ht="15" customHeight="1">
      <c r="C17950" s="220" t="str">
        <f t="shared" si="560"/>
        <v/>
      </c>
      <c r="I17950" s="218" t="str">
        <f t="shared" si="561"/>
        <v/>
      </c>
    </row>
    <row r="17951" spans="3:9" ht="15" customHeight="1">
      <c r="C17951" s="220" t="str">
        <f t="shared" si="560"/>
        <v/>
      </c>
      <c r="I17951" s="218" t="str">
        <f t="shared" si="561"/>
        <v/>
      </c>
    </row>
    <row r="17952" spans="3:9" ht="15" customHeight="1">
      <c r="C17952" s="220" t="str">
        <f t="shared" si="560"/>
        <v/>
      </c>
      <c r="I17952" s="218" t="str">
        <f t="shared" si="561"/>
        <v/>
      </c>
    </row>
    <row r="17953" spans="3:9" ht="15" customHeight="1">
      <c r="C17953" s="220" t="str">
        <f t="shared" si="560"/>
        <v/>
      </c>
      <c r="I17953" s="218" t="str">
        <f t="shared" si="561"/>
        <v/>
      </c>
    </row>
    <row r="17954" spans="3:9" ht="15" customHeight="1">
      <c r="C17954" s="220" t="str">
        <f t="shared" si="560"/>
        <v/>
      </c>
      <c r="I17954" s="218" t="str">
        <f t="shared" si="561"/>
        <v/>
      </c>
    </row>
    <row r="17955" spans="3:9" ht="15" customHeight="1">
      <c r="C17955" s="220" t="str">
        <f t="shared" si="560"/>
        <v/>
      </c>
      <c r="I17955" s="218" t="str">
        <f t="shared" si="561"/>
        <v/>
      </c>
    </row>
    <row r="17956" spans="3:9" ht="15" customHeight="1">
      <c r="C17956" s="220" t="str">
        <f t="shared" si="560"/>
        <v/>
      </c>
      <c r="I17956" s="218" t="str">
        <f t="shared" si="561"/>
        <v/>
      </c>
    </row>
    <row r="17957" spans="3:9" ht="15" customHeight="1">
      <c r="C17957" s="220" t="str">
        <f t="shared" si="560"/>
        <v/>
      </c>
      <c r="I17957" s="218" t="str">
        <f t="shared" si="561"/>
        <v/>
      </c>
    </row>
    <row r="17958" spans="3:9" ht="15" customHeight="1">
      <c r="C17958" s="220" t="str">
        <f t="shared" si="560"/>
        <v/>
      </c>
      <c r="I17958" s="218" t="str">
        <f t="shared" si="561"/>
        <v/>
      </c>
    </row>
    <row r="17959" spans="3:9" ht="15" customHeight="1">
      <c r="C17959" s="220" t="str">
        <f t="shared" si="560"/>
        <v/>
      </c>
      <c r="I17959" s="218" t="str">
        <f t="shared" si="561"/>
        <v/>
      </c>
    </row>
    <row r="17960" spans="3:9" ht="15" customHeight="1">
      <c r="C17960" s="220" t="str">
        <f t="shared" si="560"/>
        <v/>
      </c>
      <c r="I17960" s="218" t="str">
        <f t="shared" si="561"/>
        <v/>
      </c>
    </row>
    <row r="17961" spans="3:9" ht="15" customHeight="1">
      <c r="C17961" s="220" t="str">
        <f t="shared" si="560"/>
        <v/>
      </c>
      <c r="I17961" s="218" t="str">
        <f t="shared" si="561"/>
        <v/>
      </c>
    </row>
    <row r="17962" spans="3:9" ht="15" customHeight="1">
      <c r="C17962" s="220" t="str">
        <f t="shared" si="560"/>
        <v/>
      </c>
      <c r="I17962" s="218" t="str">
        <f t="shared" si="561"/>
        <v/>
      </c>
    </row>
    <row r="17963" spans="3:9" ht="15" customHeight="1">
      <c r="C17963" s="220" t="str">
        <f t="shared" si="560"/>
        <v/>
      </c>
      <c r="I17963" s="218" t="str">
        <f t="shared" si="561"/>
        <v/>
      </c>
    </row>
    <row r="17964" spans="3:9" ht="15" customHeight="1">
      <c r="C17964" s="220" t="str">
        <f t="shared" si="560"/>
        <v/>
      </c>
      <c r="I17964" s="218" t="str">
        <f t="shared" si="561"/>
        <v/>
      </c>
    </row>
    <row r="17965" spans="3:9" ht="15" customHeight="1">
      <c r="C17965" s="220" t="str">
        <f t="shared" si="560"/>
        <v/>
      </c>
      <c r="I17965" s="218" t="str">
        <f t="shared" si="561"/>
        <v/>
      </c>
    </row>
    <row r="17966" spans="3:9" ht="15" customHeight="1">
      <c r="C17966" s="220" t="str">
        <f t="shared" si="560"/>
        <v/>
      </c>
      <c r="I17966" s="218" t="str">
        <f t="shared" si="561"/>
        <v/>
      </c>
    </row>
    <row r="17967" spans="3:9" ht="15" customHeight="1">
      <c r="C17967" s="220" t="str">
        <f t="shared" si="560"/>
        <v/>
      </c>
      <c r="I17967" s="218" t="str">
        <f t="shared" si="561"/>
        <v/>
      </c>
    </row>
    <row r="17968" spans="3:9" ht="15" customHeight="1">
      <c r="C17968" s="220" t="str">
        <f t="shared" si="560"/>
        <v/>
      </c>
      <c r="I17968" s="218" t="str">
        <f t="shared" si="561"/>
        <v/>
      </c>
    </row>
    <row r="17969" spans="3:9" ht="15" customHeight="1">
      <c r="C17969" s="220" t="str">
        <f t="shared" si="560"/>
        <v/>
      </c>
      <c r="I17969" s="218" t="str">
        <f t="shared" si="561"/>
        <v/>
      </c>
    </row>
    <row r="17970" spans="3:9" ht="15" customHeight="1">
      <c r="C17970" s="220" t="str">
        <f t="shared" si="560"/>
        <v/>
      </c>
      <c r="I17970" s="218" t="str">
        <f t="shared" si="561"/>
        <v/>
      </c>
    </row>
    <row r="17971" spans="3:9" ht="15" customHeight="1">
      <c r="C17971" s="220" t="str">
        <f t="shared" si="560"/>
        <v/>
      </c>
      <c r="I17971" s="218" t="str">
        <f t="shared" si="561"/>
        <v/>
      </c>
    </row>
    <row r="17972" spans="3:9" ht="15" customHeight="1">
      <c r="C17972" s="220" t="str">
        <f t="shared" si="560"/>
        <v/>
      </c>
      <c r="I17972" s="218" t="str">
        <f t="shared" si="561"/>
        <v/>
      </c>
    </row>
    <row r="17973" spans="3:9" ht="15" customHeight="1">
      <c r="C17973" s="220" t="str">
        <f t="shared" si="560"/>
        <v/>
      </c>
      <c r="I17973" s="218" t="str">
        <f t="shared" si="561"/>
        <v/>
      </c>
    </row>
    <row r="17974" spans="3:9" ht="15" customHeight="1">
      <c r="C17974" s="220" t="str">
        <f t="shared" si="560"/>
        <v/>
      </c>
      <c r="I17974" s="218" t="str">
        <f t="shared" si="561"/>
        <v/>
      </c>
    </row>
    <row r="17975" spans="3:9" ht="15" customHeight="1">
      <c r="C17975" s="220" t="str">
        <f t="shared" si="560"/>
        <v/>
      </c>
      <c r="I17975" s="218" t="str">
        <f t="shared" si="561"/>
        <v/>
      </c>
    </row>
    <row r="17976" spans="3:9" ht="15" customHeight="1">
      <c r="C17976" s="220" t="str">
        <f t="shared" si="560"/>
        <v/>
      </c>
      <c r="I17976" s="218" t="str">
        <f t="shared" si="561"/>
        <v/>
      </c>
    </row>
    <row r="17977" spans="3:9" ht="15" customHeight="1">
      <c r="C17977" s="220" t="str">
        <f t="shared" si="560"/>
        <v/>
      </c>
      <c r="I17977" s="218" t="str">
        <f t="shared" si="561"/>
        <v/>
      </c>
    </row>
    <row r="17978" spans="3:9" ht="15" customHeight="1">
      <c r="C17978" s="220" t="str">
        <f t="shared" si="560"/>
        <v/>
      </c>
      <c r="I17978" s="218" t="str">
        <f t="shared" si="561"/>
        <v/>
      </c>
    </row>
    <row r="17979" spans="3:9" ht="15" customHeight="1">
      <c r="C17979" s="220" t="str">
        <f t="shared" si="560"/>
        <v/>
      </c>
      <c r="I17979" s="218" t="str">
        <f t="shared" si="561"/>
        <v/>
      </c>
    </row>
    <row r="17980" spans="3:9" ht="15" customHeight="1">
      <c r="C17980" s="220" t="str">
        <f t="shared" si="560"/>
        <v/>
      </c>
      <c r="I17980" s="218" t="str">
        <f t="shared" si="561"/>
        <v/>
      </c>
    </row>
    <row r="17981" spans="3:9" ht="15" customHeight="1">
      <c r="C17981" s="220" t="str">
        <f t="shared" si="560"/>
        <v/>
      </c>
      <c r="I17981" s="218" t="str">
        <f t="shared" si="561"/>
        <v/>
      </c>
    </row>
    <row r="17982" spans="3:9" ht="15" customHeight="1">
      <c r="C17982" s="220" t="str">
        <f t="shared" si="560"/>
        <v/>
      </c>
      <c r="I17982" s="218" t="str">
        <f t="shared" si="561"/>
        <v/>
      </c>
    </row>
    <row r="17983" spans="3:9" ht="15" customHeight="1">
      <c r="C17983" s="220" t="str">
        <f t="shared" si="560"/>
        <v/>
      </c>
      <c r="I17983" s="218" t="str">
        <f t="shared" si="561"/>
        <v/>
      </c>
    </row>
    <row r="17984" spans="3:9" ht="15" customHeight="1">
      <c r="C17984" s="220" t="str">
        <f t="shared" si="560"/>
        <v/>
      </c>
      <c r="I17984" s="218" t="str">
        <f t="shared" si="561"/>
        <v/>
      </c>
    </row>
    <row r="17985" spans="3:9" ht="15" customHeight="1">
      <c r="C17985" s="220" t="str">
        <f t="shared" si="560"/>
        <v/>
      </c>
      <c r="I17985" s="218" t="str">
        <f t="shared" si="561"/>
        <v/>
      </c>
    </row>
    <row r="17986" spans="3:9" ht="15" customHeight="1">
      <c r="C17986" s="220" t="str">
        <f t="shared" si="560"/>
        <v/>
      </c>
      <c r="I17986" s="218" t="str">
        <f t="shared" si="561"/>
        <v/>
      </c>
    </row>
    <row r="17987" spans="3:9" ht="15" customHeight="1">
      <c r="C17987" s="220" t="str">
        <f t="shared" si="560"/>
        <v/>
      </c>
      <c r="I17987" s="218" t="str">
        <f t="shared" si="561"/>
        <v/>
      </c>
    </row>
    <row r="17988" spans="3:9" ht="15" customHeight="1">
      <c r="C17988" s="220" t="str">
        <f t="shared" si="560"/>
        <v/>
      </c>
      <c r="I17988" s="218" t="str">
        <f t="shared" si="561"/>
        <v/>
      </c>
    </row>
    <row r="17989" spans="3:9" ht="15" customHeight="1">
      <c r="C17989" s="220" t="str">
        <f t="shared" si="560"/>
        <v/>
      </c>
      <c r="I17989" s="218" t="str">
        <f t="shared" si="561"/>
        <v/>
      </c>
    </row>
    <row r="17990" spans="3:9" ht="15" customHeight="1">
      <c r="C17990" s="220" t="str">
        <f t="shared" ref="C17990:C18053" si="562">IF(B17990="","",MONTH(B17990))</f>
        <v/>
      </c>
      <c r="I17990" s="218" t="str">
        <f t="shared" ref="I17990:I18053" si="563">IF(H17990="","",IF(E17990="","Não deixe campos em branco, a planilha resumo de custos e despesas necessita deles para funcionar",IF(F17990="","Não deixe campos em branco, a planilha resumo de custos e despesas necessita deles para funcionar",IF(G17990="","Não deixe campos em branco, a planilha resumo de custos e despesas necessita deles para funcionar",""))))</f>
        <v/>
      </c>
    </row>
    <row r="17991" spans="3:9" ht="15" customHeight="1">
      <c r="C17991" s="220" t="str">
        <f t="shared" si="562"/>
        <v/>
      </c>
      <c r="I17991" s="218" t="str">
        <f t="shared" si="563"/>
        <v/>
      </c>
    </row>
    <row r="17992" spans="3:9" ht="15" customHeight="1">
      <c r="C17992" s="220" t="str">
        <f t="shared" si="562"/>
        <v/>
      </c>
      <c r="I17992" s="218" t="str">
        <f t="shared" si="563"/>
        <v/>
      </c>
    </row>
    <row r="17993" spans="3:9" ht="15" customHeight="1">
      <c r="C17993" s="220" t="str">
        <f t="shared" si="562"/>
        <v/>
      </c>
      <c r="I17993" s="218" t="str">
        <f t="shared" si="563"/>
        <v/>
      </c>
    </row>
    <row r="17994" spans="3:9" ht="15" customHeight="1">
      <c r="C17994" s="220" t="str">
        <f t="shared" si="562"/>
        <v/>
      </c>
      <c r="I17994" s="218" t="str">
        <f t="shared" si="563"/>
        <v/>
      </c>
    </row>
    <row r="17995" spans="3:9" ht="15" customHeight="1">
      <c r="C17995" s="220" t="str">
        <f t="shared" si="562"/>
        <v/>
      </c>
      <c r="I17995" s="218" t="str">
        <f t="shared" si="563"/>
        <v/>
      </c>
    </row>
    <row r="17996" spans="3:9" ht="15" customHeight="1">
      <c r="C17996" s="220" t="str">
        <f t="shared" si="562"/>
        <v/>
      </c>
      <c r="I17996" s="218" t="str">
        <f t="shared" si="563"/>
        <v/>
      </c>
    </row>
    <row r="17997" spans="3:9" ht="15" customHeight="1">
      <c r="C17997" s="220" t="str">
        <f t="shared" si="562"/>
        <v/>
      </c>
      <c r="I17997" s="218" t="str">
        <f t="shared" si="563"/>
        <v/>
      </c>
    </row>
    <row r="17998" spans="3:9" ht="15" customHeight="1">
      <c r="C17998" s="220" t="str">
        <f t="shared" si="562"/>
        <v/>
      </c>
      <c r="I17998" s="218" t="str">
        <f t="shared" si="563"/>
        <v/>
      </c>
    </row>
    <row r="17999" spans="3:9" ht="15" customHeight="1">
      <c r="C17999" s="220" t="str">
        <f t="shared" si="562"/>
        <v/>
      </c>
      <c r="I17999" s="218" t="str">
        <f t="shared" si="563"/>
        <v/>
      </c>
    </row>
    <row r="18000" spans="3:9" ht="15" customHeight="1">
      <c r="C18000" s="220" t="str">
        <f t="shared" si="562"/>
        <v/>
      </c>
      <c r="I18000" s="218" t="str">
        <f t="shared" si="563"/>
        <v/>
      </c>
    </row>
    <row r="18001" spans="3:9" ht="15" customHeight="1">
      <c r="C18001" s="220" t="str">
        <f t="shared" si="562"/>
        <v/>
      </c>
      <c r="I18001" s="218" t="str">
        <f t="shared" si="563"/>
        <v/>
      </c>
    </row>
    <row r="18002" spans="3:9" ht="15" customHeight="1">
      <c r="C18002" s="220" t="str">
        <f t="shared" si="562"/>
        <v/>
      </c>
      <c r="I18002" s="218" t="str">
        <f t="shared" si="563"/>
        <v/>
      </c>
    </row>
    <row r="18003" spans="3:9" ht="15" customHeight="1">
      <c r="C18003" s="220" t="str">
        <f t="shared" si="562"/>
        <v/>
      </c>
      <c r="I18003" s="218" t="str">
        <f t="shared" si="563"/>
        <v/>
      </c>
    </row>
    <row r="18004" spans="3:9" ht="15" customHeight="1">
      <c r="C18004" s="220" t="str">
        <f t="shared" si="562"/>
        <v/>
      </c>
      <c r="I18004" s="218" t="str">
        <f t="shared" si="563"/>
        <v/>
      </c>
    </row>
    <row r="18005" spans="3:9" ht="15" customHeight="1">
      <c r="C18005" s="220" t="str">
        <f t="shared" si="562"/>
        <v/>
      </c>
      <c r="I18005" s="218" t="str">
        <f t="shared" si="563"/>
        <v/>
      </c>
    </row>
    <row r="18006" spans="3:9" ht="15" customHeight="1">
      <c r="C18006" s="220" t="str">
        <f t="shared" si="562"/>
        <v/>
      </c>
      <c r="I18006" s="218" t="str">
        <f t="shared" si="563"/>
        <v/>
      </c>
    </row>
    <row r="18007" spans="3:9" ht="15" customHeight="1">
      <c r="C18007" s="220" t="str">
        <f t="shared" si="562"/>
        <v/>
      </c>
      <c r="I18007" s="218" t="str">
        <f t="shared" si="563"/>
        <v/>
      </c>
    </row>
    <row r="18008" spans="3:9" ht="15" customHeight="1">
      <c r="C18008" s="220" t="str">
        <f t="shared" si="562"/>
        <v/>
      </c>
      <c r="I18008" s="218" t="str">
        <f t="shared" si="563"/>
        <v/>
      </c>
    </row>
    <row r="18009" spans="3:9" ht="15" customHeight="1">
      <c r="C18009" s="220" t="str">
        <f t="shared" si="562"/>
        <v/>
      </c>
      <c r="I18009" s="218" t="str">
        <f t="shared" si="563"/>
        <v/>
      </c>
    </row>
    <row r="18010" spans="3:9" ht="15" customHeight="1">
      <c r="C18010" s="220" t="str">
        <f t="shared" si="562"/>
        <v/>
      </c>
      <c r="I18010" s="218" t="str">
        <f t="shared" si="563"/>
        <v/>
      </c>
    </row>
    <row r="18011" spans="3:9" ht="15" customHeight="1">
      <c r="C18011" s="220" t="str">
        <f t="shared" si="562"/>
        <v/>
      </c>
      <c r="I18011" s="218" t="str">
        <f t="shared" si="563"/>
        <v/>
      </c>
    </row>
    <row r="18012" spans="3:9" ht="15" customHeight="1">
      <c r="C18012" s="220" t="str">
        <f t="shared" si="562"/>
        <v/>
      </c>
      <c r="I18012" s="218" t="str">
        <f t="shared" si="563"/>
        <v/>
      </c>
    </row>
    <row r="18013" spans="3:9" ht="15" customHeight="1">
      <c r="C18013" s="220" t="str">
        <f t="shared" si="562"/>
        <v/>
      </c>
      <c r="I18013" s="218" t="str">
        <f t="shared" si="563"/>
        <v/>
      </c>
    </row>
    <row r="18014" spans="3:9" ht="15" customHeight="1">
      <c r="C18014" s="220" t="str">
        <f t="shared" si="562"/>
        <v/>
      </c>
      <c r="I18014" s="218" t="str">
        <f t="shared" si="563"/>
        <v/>
      </c>
    </row>
    <row r="18015" spans="3:9" ht="15" customHeight="1">
      <c r="C18015" s="220" t="str">
        <f t="shared" si="562"/>
        <v/>
      </c>
      <c r="I18015" s="218" t="str">
        <f t="shared" si="563"/>
        <v/>
      </c>
    </row>
    <row r="18016" spans="3:9" ht="15" customHeight="1">
      <c r="C18016" s="220" t="str">
        <f t="shared" si="562"/>
        <v/>
      </c>
      <c r="I18016" s="218" t="str">
        <f t="shared" si="563"/>
        <v/>
      </c>
    </row>
    <row r="18017" spans="3:9" ht="15" customHeight="1">
      <c r="C18017" s="220" t="str">
        <f t="shared" si="562"/>
        <v/>
      </c>
      <c r="I18017" s="218" t="str">
        <f t="shared" si="563"/>
        <v/>
      </c>
    </row>
    <row r="18018" spans="3:9" ht="15" customHeight="1">
      <c r="C18018" s="220" t="str">
        <f t="shared" si="562"/>
        <v/>
      </c>
      <c r="I18018" s="218" t="str">
        <f t="shared" si="563"/>
        <v/>
      </c>
    </row>
    <row r="18019" spans="3:9" ht="15" customHeight="1">
      <c r="C18019" s="220" t="str">
        <f t="shared" si="562"/>
        <v/>
      </c>
      <c r="I18019" s="218" t="str">
        <f t="shared" si="563"/>
        <v/>
      </c>
    </row>
    <row r="18020" spans="3:9" ht="15" customHeight="1">
      <c r="C18020" s="220" t="str">
        <f t="shared" si="562"/>
        <v/>
      </c>
      <c r="I18020" s="218" t="str">
        <f t="shared" si="563"/>
        <v/>
      </c>
    </row>
    <row r="18021" spans="3:9" ht="15" customHeight="1">
      <c r="C18021" s="220" t="str">
        <f t="shared" si="562"/>
        <v/>
      </c>
      <c r="I18021" s="218" t="str">
        <f t="shared" si="563"/>
        <v/>
      </c>
    </row>
    <row r="18022" spans="3:9" ht="15" customHeight="1">
      <c r="C18022" s="220" t="str">
        <f t="shared" si="562"/>
        <v/>
      </c>
      <c r="I18022" s="218" t="str">
        <f t="shared" si="563"/>
        <v/>
      </c>
    </row>
    <row r="18023" spans="3:9" ht="15" customHeight="1">
      <c r="C18023" s="220" t="str">
        <f t="shared" si="562"/>
        <v/>
      </c>
      <c r="I18023" s="218" t="str">
        <f t="shared" si="563"/>
        <v/>
      </c>
    </row>
    <row r="18024" spans="3:9" ht="15" customHeight="1">
      <c r="C18024" s="220" t="str">
        <f t="shared" si="562"/>
        <v/>
      </c>
      <c r="I18024" s="218" t="str">
        <f t="shared" si="563"/>
        <v/>
      </c>
    </row>
    <row r="18025" spans="3:9" ht="15" customHeight="1">
      <c r="C18025" s="220" t="str">
        <f t="shared" si="562"/>
        <v/>
      </c>
      <c r="I18025" s="218" t="str">
        <f t="shared" si="563"/>
        <v/>
      </c>
    </row>
    <row r="18026" spans="3:9" ht="15" customHeight="1">
      <c r="C18026" s="220" t="str">
        <f t="shared" si="562"/>
        <v/>
      </c>
      <c r="I18026" s="218" t="str">
        <f t="shared" si="563"/>
        <v/>
      </c>
    </row>
    <row r="18027" spans="3:9" ht="15" customHeight="1">
      <c r="C18027" s="220" t="str">
        <f t="shared" si="562"/>
        <v/>
      </c>
      <c r="I18027" s="218" t="str">
        <f t="shared" si="563"/>
        <v/>
      </c>
    </row>
    <row r="18028" spans="3:9" ht="15" customHeight="1">
      <c r="C18028" s="220" t="str">
        <f t="shared" si="562"/>
        <v/>
      </c>
      <c r="I18028" s="218" t="str">
        <f t="shared" si="563"/>
        <v/>
      </c>
    </row>
    <row r="18029" spans="3:9" ht="15" customHeight="1">
      <c r="C18029" s="220" t="str">
        <f t="shared" si="562"/>
        <v/>
      </c>
      <c r="I18029" s="218" t="str">
        <f t="shared" si="563"/>
        <v/>
      </c>
    </row>
    <row r="18030" spans="3:9" ht="15" customHeight="1">
      <c r="C18030" s="220" t="str">
        <f t="shared" si="562"/>
        <v/>
      </c>
      <c r="I18030" s="218" t="str">
        <f t="shared" si="563"/>
        <v/>
      </c>
    </row>
    <row r="18031" spans="3:9" ht="15" customHeight="1">
      <c r="C18031" s="220" t="str">
        <f t="shared" si="562"/>
        <v/>
      </c>
      <c r="I18031" s="218" t="str">
        <f t="shared" si="563"/>
        <v/>
      </c>
    </row>
    <row r="18032" spans="3:9" ht="15" customHeight="1">
      <c r="C18032" s="220" t="str">
        <f t="shared" si="562"/>
        <v/>
      </c>
      <c r="I18032" s="218" t="str">
        <f t="shared" si="563"/>
        <v/>
      </c>
    </row>
    <row r="18033" spans="3:9" ht="15" customHeight="1">
      <c r="C18033" s="220" t="str">
        <f t="shared" si="562"/>
        <v/>
      </c>
      <c r="I18033" s="218" t="str">
        <f t="shared" si="563"/>
        <v/>
      </c>
    </row>
    <row r="18034" spans="3:9" ht="15" customHeight="1">
      <c r="C18034" s="220" t="str">
        <f t="shared" si="562"/>
        <v/>
      </c>
      <c r="I18034" s="218" t="str">
        <f t="shared" si="563"/>
        <v/>
      </c>
    </row>
    <row r="18035" spans="3:9" ht="15" customHeight="1">
      <c r="C18035" s="220" t="str">
        <f t="shared" si="562"/>
        <v/>
      </c>
      <c r="I18035" s="218" t="str">
        <f t="shared" si="563"/>
        <v/>
      </c>
    </row>
    <row r="18036" spans="3:9" ht="15" customHeight="1">
      <c r="C18036" s="220" t="str">
        <f t="shared" si="562"/>
        <v/>
      </c>
      <c r="I18036" s="218" t="str">
        <f t="shared" si="563"/>
        <v/>
      </c>
    </row>
    <row r="18037" spans="3:9" ht="15" customHeight="1">
      <c r="C18037" s="220" t="str">
        <f t="shared" si="562"/>
        <v/>
      </c>
      <c r="I18037" s="218" t="str">
        <f t="shared" si="563"/>
        <v/>
      </c>
    </row>
    <row r="18038" spans="3:9" ht="15" customHeight="1">
      <c r="C18038" s="220" t="str">
        <f t="shared" si="562"/>
        <v/>
      </c>
      <c r="I18038" s="218" t="str">
        <f t="shared" si="563"/>
        <v/>
      </c>
    </row>
    <row r="18039" spans="3:9" ht="15" customHeight="1">
      <c r="C18039" s="220" t="str">
        <f t="shared" si="562"/>
        <v/>
      </c>
      <c r="I18039" s="218" t="str">
        <f t="shared" si="563"/>
        <v/>
      </c>
    </row>
    <row r="18040" spans="3:9" ht="15" customHeight="1">
      <c r="C18040" s="220" t="str">
        <f t="shared" si="562"/>
        <v/>
      </c>
      <c r="I18040" s="218" t="str">
        <f t="shared" si="563"/>
        <v/>
      </c>
    </row>
    <row r="18041" spans="3:9" ht="15" customHeight="1">
      <c r="C18041" s="220" t="str">
        <f t="shared" si="562"/>
        <v/>
      </c>
      <c r="I18041" s="218" t="str">
        <f t="shared" si="563"/>
        <v/>
      </c>
    </row>
    <row r="18042" spans="3:9" ht="15" customHeight="1">
      <c r="C18042" s="220" t="str">
        <f t="shared" si="562"/>
        <v/>
      </c>
      <c r="I18042" s="218" t="str">
        <f t="shared" si="563"/>
        <v/>
      </c>
    </row>
    <row r="18043" spans="3:9" ht="15" customHeight="1">
      <c r="C18043" s="220" t="str">
        <f t="shared" si="562"/>
        <v/>
      </c>
      <c r="I18043" s="218" t="str">
        <f t="shared" si="563"/>
        <v/>
      </c>
    </row>
    <row r="18044" spans="3:9" ht="15" customHeight="1">
      <c r="C18044" s="220" t="str">
        <f t="shared" si="562"/>
        <v/>
      </c>
      <c r="I18044" s="218" t="str">
        <f t="shared" si="563"/>
        <v/>
      </c>
    </row>
    <row r="18045" spans="3:9" ht="15" customHeight="1">
      <c r="C18045" s="220" t="str">
        <f t="shared" si="562"/>
        <v/>
      </c>
      <c r="I18045" s="218" t="str">
        <f t="shared" si="563"/>
        <v/>
      </c>
    </row>
    <row r="18046" spans="3:9" ht="15" customHeight="1">
      <c r="C18046" s="220" t="str">
        <f t="shared" si="562"/>
        <v/>
      </c>
      <c r="I18046" s="218" t="str">
        <f t="shared" si="563"/>
        <v/>
      </c>
    </row>
    <row r="18047" spans="3:9" ht="15" customHeight="1">
      <c r="C18047" s="220" t="str">
        <f t="shared" si="562"/>
        <v/>
      </c>
      <c r="I18047" s="218" t="str">
        <f t="shared" si="563"/>
        <v/>
      </c>
    </row>
    <row r="18048" spans="3:9" ht="15" customHeight="1">
      <c r="C18048" s="220" t="str">
        <f t="shared" si="562"/>
        <v/>
      </c>
      <c r="I18048" s="218" t="str">
        <f t="shared" si="563"/>
        <v/>
      </c>
    </row>
    <row r="18049" spans="3:9" ht="15" customHeight="1">
      <c r="C18049" s="220" t="str">
        <f t="shared" si="562"/>
        <v/>
      </c>
      <c r="I18049" s="218" t="str">
        <f t="shared" si="563"/>
        <v/>
      </c>
    </row>
    <row r="18050" spans="3:9" ht="15" customHeight="1">
      <c r="C18050" s="220" t="str">
        <f t="shared" si="562"/>
        <v/>
      </c>
      <c r="I18050" s="218" t="str">
        <f t="shared" si="563"/>
        <v/>
      </c>
    </row>
    <row r="18051" spans="3:9" ht="15" customHeight="1">
      <c r="C18051" s="220" t="str">
        <f t="shared" si="562"/>
        <v/>
      </c>
      <c r="I18051" s="218" t="str">
        <f t="shared" si="563"/>
        <v/>
      </c>
    </row>
    <row r="18052" spans="3:9" ht="15" customHeight="1">
      <c r="C18052" s="220" t="str">
        <f t="shared" si="562"/>
        <v/>
      </c>
      <c r="I18052" s="218" t="str">
        <f t="shared" si="563"/>
        <v/>
      </c>
    </row>
    <row r="18053" spans="3:9" ht="15" customHeight="1">
      <c r="C18053" s="220" t="str">
        <f t="shared" si="562"/>
        <v/>
      </c>
      <c r="I18053" s="218" t="str">
        <f t="shared" si="563"/>
        <v/>
      </c>
    </row>
    <row r="18054" spans="3:9" ht="15" customHeight="1">
      <c r="C18054" s="220" t="str">
        <f t="shared" ref="C18054:C18117" si="564">IF(B18054="","",MONTH(B18054))</f>
        <v/>
      </c>
      <c r="I18054" s="218" t="str">
        <f t="shared" ref="I18054:I18117" si="565">IF(H18054="","",IF(E18054="","Não deixe campos em branco, a planilha resumo de custos e despesas necessita deles para funcionar",IF(F18054="","Não deixe campos em branco, a planilha resumo de custos e despesas necessita deles para funcionar",IF(G18054="","Não deixe campos em branco, a planilha resumo de custos e despesas necessita deles para funcionar",""))))</f>
        <v/>
      </c>
    </row>
    <row r="18055" spans="3:9" ht="15" customHeight="1">
      <c r="C18055" s="220" t="str">
        <f t="shared" si="564"/>
        <v/>
      </c>
      <c r="I18055" s="218" t="str">
        <f t="shared" si="565"/>
        <v/>
      </c>
    </row>
    <row r="18056" spans="3:9" ht="15" customHeight="1">
      <c r="C18056" s="220" t="str">
        <f t="shared" si="564"/>
        <v/>
      </c>
      <c r="I18056" s="218" t="str">
        <f t="shared" si="565"/>
        <v/>
      </c>
    </row>
    <row r="18057" spans="3:9" ht="15" customHeight="1">
      <c r="C18057" s="220" t="str">
        <f t="shared" si="564"/>
        <v/>
      </c>
      <c r="I18057" s="218" t="str">
        <f t="shared" si="565"/>
        <v/>
      </c>
    </row>
    <row r="18058" spans="3:9" ht="15" customHeight="1">
      <c r="C18058" s="220" t="str">
        <f t="shared" si="564"/>
        <v/>
      </c>
      <c r="I18058" s="218" t="str">
        <f t="shared" si="565"/>
        <v/>
      </c>
    </row>
    <row r="18059" spans="3:9" ht="15" customHeight="1">
      <c r="C18059" s="220" t="str">
        <f t="shared" si="564"/>
        <v/>
      </c>
      <c r="I18059" s="218" t="str">
        <f t="shared" si="565"/>
        <v/>
      </c>
    </row>
    <row r="18060" spans="3:9" ht="15" customHeight="1">
      <c r="C18060" s="220" t="str">
        <f t="shared" si="564"/>
        <v/>
      </c>
      <c r="I18060" s="218" t="str">
        <f t="shared" si="565"/>
        <v/>
      </c>
    </row>
    <row r="18061" spans="3:9" ht="15" customHeight="1">
      <c r="C18061" s="220" t="str">
        <f t="shared" si="564"/>
        <v/>
      </c>
      <c r="I18061" s="218" t="str">
        <f t="shared" si="565"/>
        <v/>
      </c>
    </row>
    <row r="18062" spans="3:9" ht="15" customHeight="1">
      <c r="C18062" s="220" t="str">
        <f t="shared" si="564"/>
        <v/>
      </c>
      <c r="I18062" s="218" t="str">
        <f t="shared" si="565"/>
        <v/>
      </c>
    </row>
    <row r="18063" spans="3:9" ht="15" customHeight="1">
      <c r="C18063" s="220" t="str">
        <f t="shared" si="564"/>
        <v/>
      </c>
      <c r="I18063" s="218" t="str">
        <f t="shared" si="565"/>
        <v/>
      </c>
    </row>
    <row r="18064" spans="3:9" ht="15" customHeight="1">
      <c r="C18064" s="220" t="str">
        <f t="shared" si="564"/>
        <v/>
      </c>
      <c r="I18064" s="218" t="str">
        <f t="shared" si="565"/>
        <v/>
      </c>
    </row>
    <row r="18065" spans="3:9" ht="15" customHeight="1">
      <c r="C18065" s="220" t="str">
        <f t="shared" si="564"/>
        <v/>
      </c>
      <c r="I18065" s="218" t="str">
        <f t="shared" si="565"/>
        <v/>
      </c>
    </row>
    <row r="18066" spans="3:9" ht="15" customHeight="1">
      <c r="C18066" s="220" t="str">
        <f t="shared" si="564"/>
        <v/>
      </c>
      <c r="I18066" s="218" t="str">
        <f t="shared" si="565"/>
        <v/>
      </c>
    </row>
    <row r="18067" spans="3:9" ht="15" customHeight="1">
      <c r="C18067" s="220" t="str">
        <f t="shared" si="564"/>
        <v/>
      </c>
      <c r="I18067" s="218" t="str">
        <f t="shared" si="565"/>
        <v/>
      </c>
    </row>
    <row r="18068" spans="3:9" ht="15" customHeight="1">
      <c r="C18068" s="220" t="str">
        <f t="shared" si="564"/>
        <v/>
      </c>
      <c r="I18068" s="218" t="str">
        <f t="shared" si="565"/>
        <v/>
      </c>
    </row>
    <row r="18069" spans="3:9" ht="15" customHeight="1">
      <c r="C18069" s="220" t="str">
        <f t="shared" si="564"/>
        <v/>
      </c>
      <c r="I18069" s="218" t="str">
        <f t="shared" si="565"/>
        <v/>
      </c>
    </row>
    <row r="18070" spans="3:9" ht="15" customHeight="1">
      <c r="C18070" s="220" t="str">
        <f t="shared" si="564"/>
        <v/>
      </c>
      <c r="I18070" s="218" t="str">
        <f t="shared" si="565"/>
        <v/>
      </c>
    </row>
    <row r="18071" spans="3:9" ht="15" customHeight="1">
      <c r="C18071" s="220" t="str">
        <f t="shared" si="564"/>
        <v/>
      </c>
      <c r="I18071" s="218" t="str">
        <f t="shared" si="565"/>
        <v/>
      </c>
    </row>
    <row r="18072" spans="3:9" ht="15" customHeight="1">
      <c r="C18072" s="220" t="str">
        <f t="shared" si="564"/>
        <v/>
      </c>
      <c r="I18072" s="218" t="str">
        <f t="shared" si="565"/>
        <v/>
      </c>
    </row>
    <row r="18073" spans="3:9" ht="15" customHeight="1">
      <c r="C18073" s="220" t="str">
        <f t="shared" si="564"/>
        <v/>
      </c>
      <c r="I18073" s="218" t="str">
        <f t="shared" si="565"/>
        <v/>
      </c>
    </row>
    <row r="18074" spans="3:9" ht="15" customHeight="1">
      <c r="C18074" s="220" t="str">
        <f t="shared" si="564"/>
        <v/>
      </c>
      <c r="I18074" s="218" t="str">
        <f t="shared" si="565"/>
        <v/>
      </c>
    </row>
    <row r="18075" spans="3:9" ht="15" customHeight="1">
      <c r="C18075" s="220" t="str">
        <f t="shared" si="564"/>
        <v/>
      </c>
      <c r="I18075" s="218" t="str">
        <f t="shared" si="565"/>
        <v/>
      </c>
    </row>
    <row r="18076" spans="3:9" ht="15" customHeight="1">
      <c r="C18076" s="220" t="str">
        <f t="shared" si="564"/>
        <v/>
      </c>
      <c r="I18076" s="218" t="str">
        <f t="shared" si="565"/>
        <v/>
      </c>
    </row>
    <row r="18077" spans="3:9" ht="15" customHeight="1">
      <c r="C18077" s="220" t="str">
        <f t="shared" si="564"/>
        <v/>
      </c>
      <c r="I18077" s="218" t="str">
        <f t="shared" si="565"/>
        <v/>
      </c>
    </row>
    <row r="18078" spans="3:9" ht="15" customHeight="1">
      <c r="C18078" s="220" t="str">
        <f t="shared" si="564"/>
        <v/>
      </c>
      <c r="I18078" s="218" t="str">
        <f t="shared" si="565"/>
        <v/>
      </c>
    </row>
    <row r="18079" spans="3:9" ht="15" customHeight="1">
      <c r="C18079" s="220" t="str">
        <f t="shared" si="564"/>
        <v/>
      </c>
      <c r="I18079" s="218" t="str">
        <f t="shared" si="565"/>
        <v/>
      </c>
    </row>
    <row r="18080" spans="3:9" ht="15" customHeight="1">
      <c r="C18080" s="220" t="str">
        <f t="shared" si="564"/>
        <v/>
      </c>
      <c r="I18080" s="218" t="str">
        <f t="shared" si="565"/>
        <v/>
      </c>
    </row>
    <row r="18081" spans="3:9" ht="15" customHeight="1">
      <c r="C18081" s="220" t="str">
        <f t="shared" si="564"/>
        <v/>
      </c>
      <c r="I18081" s="218" t="str">
        <f t="shared" si="565"/>
        <v/>
      </c>
    </row>
    <row r="18082" spans="3:9" ht="15" customHeight="1">
      <c r="C18082" s="220" t="str">
        <f t="shared" si="564"/>
        <v/>
      </c>
      <c r="I18082" s="218" t="str">
        <f t="shared" si="565"/>
        <v/>
      </c>
    </row>
    <row r="18083" spans="3:9" ht="15" customHeight="1">
      <c r="C18083" s="220" t="str">
        <f t="shared" si="564"/>
        <v/>
      </c>
      <c r="I18083" s="218" t="str">
        <f t="shared" si="565"/>
        <v/>
      </c>
    </row>
    <row r="18084" spans="3:9" ht="15" customHeight="1">
      <c r="C18084" s="220" t="str">
        <f t="shared" si="564"/>
        <v/>
      </c>
      <c r="I18084" s="218" t="str">
        <f t="shared" si="565"/>
        <v/>
      </c>
    </row>
    <row r="18085" spans="3:9" ht="15" customHeight="1">
      <c r="C18085" s="220" t="str">
        <f t="shared" si="564"/>
        <v/>
      </c>
      <c r="I18085" s="218" t="str">
        <f t="shared" si="565"/>
        <v/>
      </c>
    </row>
    <row r="18086" spans="3:9" ht="15" customHeight="1">
      <c r="C18086" s="220" t="str">
        <f t="shared" si="564"/>
        <v/>
      </c>
      <c r="I18086" s="218" t="str">
        <f t="shared" si="565"/>
        <v/>
      </c>
    </row>
    <row r="18087" spans="3:9" ht="15" customHeight="1">
      <c r="C18087" s="220" t="str">
        <f t="shared" si="564"/>
        <v/>
      </c>
      <c r="I18087" s="218" t="str">
        <f t="shared" si="565"/>
        <v/>
      </c>
    </row>
    <row r="18088" spans="3:9" ht="15" customHeight="1">
      <c r="C18088" s="220" t="str">
        <f t="shared" si="564"/>
        <v/>
      </c>
      <c r="I18088" s="218" t="str">
        <f t="shared" si="565"/>
        <v/>
      </c>
    </row>
    <row r="18089" spans="3:9" ht="15" customHeight="1">
      <c r="C18089" s="220" t="str">
        <f t="shared" si="564"/>
        <v/>
      </c>
      <c r="I18089" s="218" t="str">
        <f t="shared" si="565"/>
        <v/>
      </c>
    </row>
    <row r="18090" spans="3:9" ht="15" customHeight="1">
      <c r="C18090" s="220" t="str">
        <f t="shared" si="564"/>
        <v/>
      </c>
      <c r="I18090" s="218" t="str">
        <f t="shared" si="565"/>
        <v/>
      </c>
    </row>
    <row r="18091" spans="3:9" ht="15" customHeight="1">
      <c r="C18091" s="220" t="str">
        <f t="shared" si="564"/>
        <v/>
      </c>
      <c r="I18091" s="218" t="str">
        <f t="shared" si="565"/>
        <v/>
      </c>
    </row>
    <row r="18092" spans="3:9" ht="15" customHeight="1">
      <c r="C18092" s="220" t="str">
        <f t="shared" si="564"/>
        <v/>
      </c>
      <c r="I18092" s="218" t="str">
        <f t="shared" si="565"/>
        <v/>
      </c>
    </row>
    <row r="18093" spans="3:9" ht="15" customHeight="1">
      <c r="C18093" s="220" t="str">
        <f t="shared" si="564"/>
        <v/>
      </c>
      <c r="I18093" s="218" t="str">
        <f t="shared" si="565"/>
        <v/>
      </c>
    </row>
    <row r="18094" spans="3:9" ht="15" customHeight="1">
      <c r="C18094" s="220" t="str">
        <f t="shared" si="564"/>
        <v/>
      </c>
      <c r="I18094" s="218" t="str">
        <f t="shared" si="565"/>
        <v/>
      </c>
    </row>
    <row r="18095" spans="3:9" ht="15" customHeight="1">
      <c r="C18095" s="220" t="str">
        <f t="shared" si="564"/>
        <v/>
      </c>
      <c r="I18095" s="218" t="str">
        <f t="shared" si="565"/>
        <v/>
      </c>
    </row>
    <row r="18096" spans="3:9" ht="15" customHeight="1">
      <c r="C18096" s="220" t="str">
        <f t="shared" si="564"/>
        <v/>
      </c>
      <c r="I18096" s="218" t="str">
        <f t="shared" si="565"/>
        <v/>
      </c>
    </row>
    <row r="18097" spans="3:9" ht="15" customHeight="1">
      <c r="C18097" s="220" t="str">
        <f t="shared" si="564"/>
        <v/>
      </c>
      <c r="I18097" s="218" t="str">
        <f t="shared" si="565"/>
        <v/>
      </c>
    </row>
    <row r="18098" spans="3:9" ht="15" customHeight="1">
      <c r="C18098" s="220" t="str">
        <f t="shared" si="564"/>
        <v/>
      </c>
      <c r="I18098" s="218" t="str">
        <f t="shared" si="565"/>
        <v/>
      </c>
    </row>
    <row r="18099" spans="3:9" ht="15" customHeight="1">
      <c r="C18099" s="220" t="str">
        <f t="shared" si="564"/>
        <v/>
      </c>
      <c r="I18099" s="218" t="str">
        <f t="shared" si="565"/>
        <v/>
      </c>
    </row>
    <row r="18100" spans="3:9" ht="15" customHeight="1">
      <c r="C18100" s="220" t="str">
        <f t="shared" si="564"/>
        <v/>
      </c>
      <c r="I18100" s="218" t="str">
        <f t="shared" si="565"/>
        <v/>
      </c>
    </row>
    <row r="18101" spans="3:9" ht="15" customHeight="1">
      <c r="C18101" s="220" t="str">
        <f t="shared" si="564"/>
        <v/>
      </c>
      <c r="I18101" s="218" t="str">
        <f t="shared" si="565"/>
        <v/>
      </c>
    </row>
    <row r="18102" spans="3:9" ht="15" customHeight="1">
      <c r="C18102" s="220" t="str">
        <f t="shared" si="564"/>
        <v/>
      </c>
      <c r="I18102" s="218" t="str">
        <f t="shared" si="565"/>
        <v/>
      </c>
    </row>
    <row r="18103" spans="3:9" ht="15" customHeight="1">
      <c r="C18103" s="220" t="str">
        <f t="shared" si="564"/>
        <v/>
      </c>
      <c r="I18103" s="218" t="str">
        <f t="shared" si="565"/>
        <v/>
      </c>
    </row>
    <row r="18104" spans="3:9" ht="15" customHeight="1">
      <c r="C18104" s="220" t="str">
        <f t="shared" si="564"/>
        <v/>
      </c>
      <c r="I18104" s="218" t="str">
        <f t="shared" si="565"/>
        <v/>
      </c>
    </row>
    <row r="18105" spans="3:9" ht="15" customHeight="1">
      <c r="C18105" s="220" t="str">
        <f t="shared" si="564"/>
        <v/>
      </c>
      <c r="I18105" s="218" t="str">
        <f t="shared" si="565"/>
        <v/>
      </c>
    </row>
    <row r="18106" spans="3:9" ht="15" customHeight="1">
      <c r="C18106" s="220" t="str">
        <f t="shared" si="564"/>
        <v/>
      </c>
      <c r="I18106" s="218" t="str">
        <f t="shared" si="565"/>
        <v/>
      </c>
    </row>
    <row r="18107" spans="3:9" ht="15" customHeight="1">
      <c r="C18107" s="220" t="str">
        <f t="shared" si="564"/>
        <v/>
      </c>
      <c r="I18107" s="218" t="str">
        <f t="shared" si="565"/>
        <v/>
      </c>
    </row>
    <row r="18108" spans="3:9" ht="15" customHeight="1">
      <c r="C18108" s="220" t="str">
        <f t="shared" si="564"/>
        <v/>
      </c>
      <c r="I18108" s="218" t="str">
        <f t="shared" si="565"/>
        <v/>
      </c>
    </row>
    <row r="18109" spans="3:9" ht="15" customHeight="1">
      <c r="C18109" s="220" t="str">
        <f t="shared" si="564"/>
        <v/>
      </c>
      <c r="I18109" s="218" t="str">
        <f t="shared" si="565"/>
        <v/>
      </c>
    </row>
    <row r="18110" spans="3:9" ht="15" customHeight="1">
      <c r="C18110" s="220" t="str">
        <f t="shared" si="564"/>
        <v/>
      </c>
      <c r="I18110" s="218" t="str">
        <f t="shared" si="565"/>
        <v/>
      </c>
    </row>
    <row r="18111" spans="3:9" ht="15" customHeight="1">
      <c r="C18111" s="220" t="str">
        <f t="shared" si="564"/>
        <v/>
      </c>
      <c r="I18111" s="218" t="str">
        <f t="shared" si="565"/>
        <v/>
      </c>
    </row>
    <row r="18112" spans="3:9" ht="15" customHeight="1">
      <c r="C18112" s="220" t="str">
        <f t="shared" si="564"/>
        <v/>
      </c>
      <c r="I18112" s="218" t="str">
        <f t="shared" si="565"/>
        <v/>
      </c>
    </row>
    <row r="18113" spans="3:9" ht="15" customHeight="1">
      <c r="C18113" s="220" t="str">
        <f t="shared" si="564"/>
        <v/>
      </c>
      <c r="I18113" s="218" t="str">
        <f t="shared" si="565"/>
        <v/>
      </c>
    </row>
    <row r="18114" spans="3:9" ht="15" customHeight="1">
      <c r="C18114" s="220" t="str">
        <f t="shared" si="564"/>
        <v/>
      </c>
      <c r="I18114" s="218" t="str">
        <f t="shared" si="565"/>
        <v/>
      </c>
    </row>
    <row r="18115" spans="3:9" ht="15" customHeight="1">
      <c r="C18115" s="220" t="str">
        <f t="shared" si="564"/>
        <v/>
      </c>
      <c r="I18115" s="218" t="str">
        <f t="shared" si="565"/>
        <v/>
      </c>
    </row>
    <row r="18116" spans="3:9" ht="15" customHeight="1">
      <c r="C18116" s="220" t="str">
        <f t="shared" si="564"/>
        <v/>
      </c>
      <c r="I18116" s="218" t="str">
        <f t="shared" si="565"/>
        <v/>
      </c>
    </row>
    <row r="18117" spans="3:9" ht="15" customHeight="1">
      <c r="C18117" s="220" t="str">
        <f t="shared" si="564"/>
        <v/>
      </c>
      <c r="I18117" s="218" t="str">
        <f t="shared" si="565"/>
        <v/>
      </c>
    </row>
    <row r="18118" spans="3:9" ht="15" customHeight="1">
      <c r="C18118" s="220" t="str">
        <f t="shared" ref="C18118:C18181" si="566">IF(B18118="","",MONTH(B18118))</f>
        <v/>
      </c>
      <c r="I18118" s="218" t="str">
        <f t="shared" ref="I18118:I18181" si="567">IF(H18118="","",IF(E18118="","Não deixe campos em branco, a planilha resumo de custos e despesas necessita deles para funcionar",IF(F18118="","Não deixe campos em branco, a planilha resumo de custos e despesas necessita deles para funcionar",IF(G18118="","Não deixe campos em branco, a planilha resumo de custos e despesas necessita deles para funcionar",""))))</f>
        <v/>
      </c>
    </row>
    <row r="18119" spans="3:9" ht="15" customHeight="1">
      <c r="C18119" s="220" t="str">
        <f t="shared" si="566"/>
        <v/>
      </c>
      <c r="I18119" s="218" t="str">
        <f t="shared" si="567"/>
        <v/>
      </c>
    </row>
    <row r="18120" spans="3:9" ht="15" customHeight="1">
      <c r="C18120" s="220" t="str">
        <f t="shared" si="566"/>
        <v/>
      </c>
      <c r="I18120" s="218" t="str">
        <f t="shared" si="567"/>
        <v/>
      </c>
    </row>
    <row r="18121" spans="3:9" ht="15" customHeight="1">
      <c r="C18121" s="220" t="str">
        <f t="shared" si="566"/>
        <v/>
      </c>
      <c r="I18121" s="218" t="str">
        <f t="shared" si="567"/>
        <v/>
      </c>
    </row>
    <row r="18122" spans="3:9" ht="15" customHeight="1">
      <c r="C18122" s="220" t="str">
        <f t="shared" si="566"/>
        <v/>
      </c>
      <c r="I18122" s="218" t="str">
        <f t="shared" si="567"/>
        <v/>
      </c>
    </row>
    <row r="18123" spans="3:9" ht="15" customHeight="1">
      <c r="C18123" s="220" t="str">
        <f t="shared" si="566"/>
        <v/>
      </c>
      <c r="I18123" s="218" t="str">
        <f t="shared" si="567"/>
        <v/>
      </c>
    </row>
    <row r="18124" spans="3:9" ht="15" customHeight="1">
      <c r="C18124" s="220" t="str">
        <f t="shared" si="566"/>
        <v/>
      </c>
      <c r="I18124" s="218" t="str">
        <f t="shared" si="567"/>
        <v/>
      </c>
    </row>
    <row r="18125" spans="3:9" ht="15" customHeight="1">
      <c r="C18125" s="220" t="str">
        <f t="shared" si="566"/>
        <v/>
      </c>
      <c r="I18125" s="218" t="str">
        <f t="shared" si="567"/>
        <v/>
      </c>
    </row>
    <row r="18126" spans="3:9" ht="15" customHeight="1">
      <c r="C18126" s="220" t="str">
        <f t="shared" si="566"/>
        <v/>
      </c>
      <c r="I18126" s="218" t="str">
        <f t="shared" si="567"/>
        <v/>
      </c>
    </row>
    <row r="18127" spans="3:9" ht="15" customHeight="1">
      <c r="C18127" s="220" t="str">
        <f t="shared" si="566"/>
        <v/>
      </c>
      <c r="I18127" s="218" t="str">
        <f t="shared" si="567"/>
        <v/>
      </c>
    </row>
    <row r="18128" spans="3:9" ht="15" customHeight="1">
      <c r="C18128" s="220" t="str">
        <f t="shared" si="566"/>
        <v/>
      </c>
      <c r="I18128" s="218" t="str">
        <f t="shared" si="567"/>
        <v/>
      </c>
    </row>
    <row r="18129" spans="3:9" ht="15" customHeight="1">
      <c r="C18129" s="220" t="str">
        <f t="shared" si="566"/>
        <v/>
      </c>
      <c r="I18129" s="218" t="str">
        <f t="shared" si="567"/>
        <v/>
      </c>
    </row>
    <row r="18130" spans="3:9" ht="15" customHeight="1">
      <c r="C18130" s="220" t="str">
        <f t="shared" si="566"/>
        <v/>
      </c>
      <c r="I18130" s="218" t="str">
        <f t="shared" si="567"/>
        <v/>
      </c>
    </row>
    <row r="18131" spans="3:9" ht="15" customHeight="1">
      <c r="C18131" s="220" t="str">
        <f t="shared" si="566"/>
        <v/>
      </c>
      <c r="I18131" s="218" t="str">
        <f t="shared" si="567"/>
        <v/>
      </c>
    </row>
    <row r="18132" spans="3:9" ht="15" customHeight="1">
      <c r="C18132" s="220" t="str">
        <f t="shared" si="566"/>
        <v/>
      </c>
      <c r="I18132" s="218" t="str">
        <f t="shared" si="567"/>
        <v/>
      </c>
    </row>
    <row r="18133" spans="3:9" ht="15" customHeight="1">
      <c r="C18133" s="220" t="str">
        <f t="shared" si="566"/>
        <v/>
      </c>
      <c r="I18133" s="218" t="str">
        <f t="shared" si="567"/>
        <v/>
      </c>
    </row>
    <row r="18134" spans="3:9" ht="15" customHeight="1">
      <c r="C18134" s="220" t="str">
        <f t="shared" si="566"/>
        <v/>
      </c>
      <c r="I18134" s="218" t="str">
        <f t="shared" si="567"/>
        <v/>
      </c>
    </row>
    <row r="18135" spans="3:9" ht="15" customHeight="1">
      <c r="C18135" s="220" t="str">
        <f t="shared" si="566"/>
        <v/>
      </c>
      <c r="I18135" s="218" t="str">
        <f t="shared" si="567"/>
        <v/>
      </c>
    </row>
    <row r="18136" spans="3:9" ht="15" customHeight="1">
      <c r="C18136" s="220" t="str">
        <f t="shared" si="566"/>
        <v/>
      </c>
      <c r="I18136" s="218" t="str">
        <f t="shared" si="567"/>
        <v/>
      </c>
    </row>
    <row r="18137" spans="3:9" ht="15" customHeight="1">
      <c r="C18137" s="220" t="str">
        <f t="shared" si="566"/>
        <v/>
      </c>
      <c r="I18137" s="218" t="str">
        <f t="shared" si="567"/>
        <v/>
      </c>
    </row>
    <row r="18138" spans="3:9" ht="15" customHeight="1">
      <c r="C18138" s="220" t="str">
        <f t="shared" si="566"/>
        <v/>
      </c>
      <c r="I18138" s="218" t="str">
        <f t="shared" si="567"/>
        <v/>
      </c>
    </row>
    <row r="18139" spans="3:9" ht="15" customHeight="1">
      <c r="C18139" s="220" t="str">
        <f t="shared" si="566"/>
        <v/>
      </c>
      <c r="I18139" s="218" t="str">
        <f t="shared" si="567"/>
        <v/>
      </c>
    </row>
    <row r="18140" spans="3:9" ht="15" customHeight="1">
      <c r="C18140" s="220" t="str">
        <f t="shared" si="566"/>
        <v/>
      </c>
      <c r="I18140" s="218" t="str">
        <f t="shared" si="567"/>
        <v/>
      </c>
    </row>
    <row r="18141" spans="3:9" ht="15" customHeight="1">
      <c r="C18141" s="220" t="str">
        <f t="shared" si="566"/>
        <v/>
      </c>
      <c r="I18141" s="218" t="str">
        <f t="shared" si="567"/>
        <v/>
      </c>
    </row>
    <row r="18142" spans="3:9" ht="15" customHeight="1">
      <c r="C18142" s="220" t="str">
        <f t="shared" si="566"/>
        <v/>
      </c>
      <c r="I18142" s="218" t="str">
        <f t="shared" si="567"/>
        <v/>
      </c>
    </row>
    <row r="18143" spans="3:9" ht="15" customHeight="1">
      <c r="C18143" s="220" t="str">
        <f t="shared" si="566"/>
        <v/>
      </c>
      <c r="I18143" s="218" t="str">
        <f t="shared" si="567"/>
        <v/>
      </c>
    </row>
    <row r="18144" spans="3:9" ht="15" customHeight="1">
      <c r="C18144" s="220" t="str">
        <f t="shared" si="566"/>
        <v/>
      </c>
      <c r="I18144" s="218" t="str">
        <f t="shared" si="567"/>
        <v/>
      </c>
    </row>
    <row r="18145" spans="3:9" ht="15" customHeight="1">
      <c r="C18145" s="220" t="str">
        <f t="shared" si="566"/>
        <v/>
      </c>
      <c r="I18145" s="218" t="str">
        <f t="shared" si="567"/>
        <v/>
      </c>
    </row>
    <row r="18146" spans="3:9" ht="15" customHeight="1">
      <c r="C18146" s="220" t="str">
        <f t="shared" si="566"/>
        <v/>
      </c>
      <c r="I18146" s="218" t="str">
        <f t="shared" si="567"/>
        <v/>
      </c>
    </row>
    <row r="18147" spans="3:9" ht="15" customHeight="1">
      <c r="C18147" s="220" t="str">
        <f t="shared" si="566"/>
        <v/>
      </c>
      <c r="I18147" s="218" t="str">
        <f t="shared" si="567"/>
        <v/>
      </c>
    </row>
    <row r="18148" spans="3:9" ht="15" customHeight="1">
      <c r="C18148" s="220" t="str">
        <f t="shared" si="566"/>
        <v/>
      </c>
      <c r="I18148" s="218" t="str">
        <f t="shared" si="567"/>
        <v/>
      </c>
    </row>
    <row r="18149" spans="3:9" ht="15" customHeight="1">
      <c r="C18149" s="220" t="str">
        <f t="shared" si="566"/>
        <v/>
      </c>
      <c r="I18149" s="218" t="str">
        <f t="shared" si="567"/>
        <v/>
      </c>
    </row>
    <row r="18150" spans="3:9" ht="15" customHeight="1">
      <c r="C18150" s="220" t="str">
        <f t="shared" si="566"/>
        <v/>
      </c>
      <c r="I18150" s="218" t="str">
        <f t="shared" si="567"/>
        <v/>
      </c>
    </row>
    <row r="18151" spans="3:9" ht="15" customHeight="1">
      <c r="C18151" s="220" t="str">
        <f t="shared" si="566"/>
        <v/>
      </c>
      <c r="I18151" s="218" t="str">
        <f t="shared" si="567"/>
        <v/>
      </c>
    </row>
    <row r="18152" spans="3:9" ht="15" customHeight="1">
      <c r="C18152" s="220" t="str">
        <f t="shared" si="566"/>
        <v/>
      </c>
      <c r="I18152" s="218" t="str">
        <f t="shared" si="567"/>
        <v/>
      </c>
    </row>
    <row r="18153" spans="3:9" ht="15" customHeight="1">
      <c r="C18153" s="220" t="str">
        <f t="shared" si="566"/>
        <v/>
      </c>
      <c r="I18153" s="218" t="str">
        <f t="shared" si="567"/>
        <v/>
      </c>
    </row>
    <row r="18154" spans="3:9" ht="15" customHeight="1">
      <c r="C18154" s="220" t="str">
        <f t="shared" si="566"/>
        <v/>
      </c>
      <c r="I18154" s="218" t="str">
        <f t="shared" si="567"/>
        <v/>
      </c>
    </row>
    <row r="18155" spans="3:9" ht="15" customHeight="1">
      <c r="C18155" s="220" t="str">
        <f t="shared" si="566"/>
        <v/>
      </c>
      <c r="I18155" s="218" t="str">
        <f t="shared" si="567"/>
        <v/>
      </c>
    </row>
    <row r="18156" spans="3:9" ht="15" customHeight="1">
      <c r="C18156" s="220" t="str">
        <f t="shared" si="566"/>
        <v/>
      </c>
      <c r="I18156" s="218" t="str">
        <f t="shared" si="567"/>
        <v/>
      </c>
    </row>
    <row r="18157" spans="3:9" ht="15" customHeight="1">
      <c r="C18157" s="220" t="str">
        <f t="shared" si="566"/>
        <v/>
      </c>
      <c r="I18157" s="218" t="str">
        <f t="shared" si="567"/>
        <v/>
      </c>
    </row>
    <row r="18158" spans="3:9" ht="15" customHeight="1">
      <c r="C18158" s="220" t="str">
        <f t="shared" si="566"/>
        <v/>
      </c>
      <c r="I18158" s="218" t="str">
        <f t="shared" si="567"/>
        <v/>
      </c>
    </row>
    <row r="18159" spans="3:9" ht="15" customHeight="1">
      <c r="C18159" s="220" t="str">
        <f t="shared" si="566"/>
        <v/>
      </c>
      <c r="I18159" s="218" t="str">
        <f t="shared" si="567"/>
        <v/>
      </c>
    </row>
    <row r="18160" spans="3:9" ht="15" customHeight="1">
      <c r="C18160" s="220" t="str">
        <f t="shared" si="566"/>
        <v/>
      </c>
      <c r="I18160" s="218" t="str">
        <f t="shared" si="567"/>
        <v/>
      </c>
    </row>
    <row r="18161" spans="3:9" ht="15" customHeight="1">
      <c r="C18161" s="220" t="str">
        <f t="shared" si="566"/>
        <v/>
      </c>
      <c r="I18161" s="218" t="str">
        <f t="shared" si="567"/>
        <v/>
      </c>
    </row>
    <row r="18162" spans="3:9" ht="15" customHeight="1">
      <c r="C18162" s="220" t="str">
        <f t="shared" si="566"/>
        <v/>
      </c>
      <c r="I18162" s="218" t="str">
        <f t="shared" si="567"/>
        <v/>
      </c>
    </row>
    <row r="18163" spans="3:9" ht="15" customHeight="1">
      <c r="C18163" s="220" t="str">
        <f t="shared" si="566"/>
        <v/>
      </c>
      <c r="I18163" s="218" t="str">
        <f t="shared" si="567"/>
        <v/>
      </c>
    </row>
    <row r="18164" spans="3:9" ht="15" customHeight="1">
      <c r="C18164" s="220" t="str">
        <f t="shared" si="566"/>
        <v/>
      </c>
      <c r="I18164" s="218" t="str">
        <f t="shared" si="567"/>
        <v/>
      </c>
    </row>
    <row r="18165" spans="3:9" ht="15" customHeight="1">
      <c r="C18165" s="220" t="str">
        <f t="shared" si="566"/>
        <v/>
      </c>
      <c r="I18165" s="218" t="str">
        <f t="shared" si="567"/>
        <v/>
      </c>
    </row>
    <row r="18166" spans="3:9" ht="15" customHeight="1">
      <c r="C18166" s="220" t="str">
        <f t="shared" si="566"/>
        <v/>
      </c>
      <c r="I18166" s="218" t="str">
        <f t="shared" si="567"/>
        <v/>
      </c>
    </row>
    <row r="18167" spans="3:9" ht="15" customHeight="1">
      <c r="C18167" s="220" t="str">
        <f t="shared" si="566"/>
        <v/>
      </c>
      <c r="I18167" s="218" t="str">
        <f t="shared" si="567"/>
        <v/>
      </c>
    </row>
    <row r="18168" spans="3:9" ht="15" customHeight="1">
      <c r="C18168" s="220" t="str">
        <f t="shared" si="566"/>
        <v/>
      </c>
      <c r="I18168" s="218" t="str">
        <f t="shared" si="567"/>
        <v/>
      </c>
    </row>
    <row r="18169" spans="3:9" ht="15" customHeight="1">
      <c r="C18169" s="220" t="str">
        <f t="shared" si="566"/>
        <v/>
      </c>
      <c r="I18169" s="218" t="str">
        <f t="shared" si="567"/>
        <v/>
      </c>
    </row>
    <row r="18170" spans="3:9" ht="15" customHeight="1">
      <c r="C18170" s="220" t="str">
        <f t="shared" si="566"/>
        <v/>
      </c>
      <c r="I18170" s="218" t="str">
        <f t="shared" si="567"/>
        <v/>
      </c>
    </row>
    <row r="18171" spans="3:9" ht="15" customHeight="1">
      <c r="C18171" s="220" t="str">
        <f t="shared" si="566"/>
        <v/>
      </c>
      <c r="I18171" s="218" t="str">
        <f t="shared" si="567"/>
        <v/>
      </c>
    </row>
    <row r="18172" spans="3:9" ht="15" customHeight="1">
      <c r="C18172" s="220" t="str">
        <f t="shared" si="566"/>
        <v/>
      </c>
      <c r="I18172" s="218" t="str">
        <f t="shared" si="567"/>
        <v/>
      </c>
    </row>
    <row r="18173" spans="3:9" ht="15" customHeight="1">
      <c r="C18173" s="220" t="str">
        <f t="shared" si="566"/>
        <v/>
      </c>
      <c r="I18173" s="218" t="str">
        <f t="shared" si="567"/>
        <v/>
      </c>
    </row>
    <row r="18174" spans="3:9" ht="15" customHeight="1">
      <c r="C18174" s="220" t="str">
        <f t="shared" si="566"/>
        <v/>
      </c>
      <c r="I18174" s="218" t="str">
        <f t="shared" si="567"/>
        <v/>
      </c>
    </row>
    <row r="18175" spans="3:9" ht="15" customHeight="1">
      <c r="C18175" s="220" t="str">
        <f t="shared" si="566"/>
        <v/>
      </c>
      <c r="I18175" s="218" t="str">
        <f t="shared" si="567"/>
        <v/>
      </c>
    </row>
    <row r="18176" spans="3:9" ht="15" customHeight="1">
      <c r="C18176" s="220" t="str">
        <f t="shared" si="566"/>
        <v/>
      </c>
      <c r="I18176" s="218" t="str">
        <f t="shared" si="567"/>
        <v/>
      </c>
    </row>
    <row r="18177" spans="3:9" ht="15" customHeight="1">
      <c r="C18177" s="220" t="str">
        <f t="shared" si="566"/>
        <v/>
      </c>
      <c r="I18177" s="218" t="str">
        <f t="shared" si="567"/>
        <v/>
      </c>
    </row>
    <row r="18178" spans="3:9" ht="15" customHeight="1">
      <c r="C18178" s="220" t="str">
        <f t="shared" si="566"/>
        <v/>
      </c>
      <c r="I18178" s="218" t="str">
        <f t="shared" si="567"/>
        <v/>
      </c>
    </row>
    <row r="18179" spans="3:9" ht="15" customHeight="1">
      <c r="C18179" s="220" t="str">
        <f t="shared" si="566"/>
        <v/>
      </c>
      <c r="I18179" s="218" t="str">
        <f t="shared" si="567"/>
        <v/>
      </c>
    </row>
    <row r="18180" spans="3:9" ht="15" customHeight="1">
      <c r="C18180" s="220" t="str">
        <f t="shared" si="566"/>
        <v/>
      </c>
      <c r="I18180" s="218" t="str">
        <f t="shared" si="567"/>
        <v/>
      </c>
    </row>
    <row r="18181" spans="3:9" ht="15" customHeight="1">
      <c r="C18181" s="220" t="str">
        <f t="shared" si="566"/>
        <v/>
      </c>
      <c r="I18181" s="218" t="str">
        <f t="shared" si="567"/>
        <v/>
      </c>
    </row>
    <row r="18182" spans="3:9" ht="15" customHeight="1">
      <c r="C18182" s="220" t="str">
        <f t="shared" ref="C18182:C18245" si="568">IF(B18182="","",MONTH(B18182))</f>
        <v/>
      </c>
      <c r="I18182" s="218" t="str">
        <f t="shared" ref="I18182:I18245" si="569">IF(H18182="","",IF(E18182="","Não deixe campos em branco, a planilha resumo de custos e despesas necessita deles para funcionar",IF(F18182="","Não deixe campos em branco, a planilha resumo de custos e despesas necessita deles para funcionar",IF(G18182="","Não deixe campos em branco, a planilha resumo de custos e despesas necessita deles para funcionar",""))))</f>
        <v/>
      </c>
    </row>
    <row r="18183" spans="3:9" ht="15" customHeight="1">
      <c r="C18183" s="220" t="str">
        <f t="shared" si="568"/>
        <v/>
      </c>
      <c r="I18183" s="218" t="str">
        <f t="shared" si="569"/>
        <v/>
      </c>
    </row>
    <row r="18184" spans="3:9" ht="15" customHeight="1">
      <c r="C18184" s="220" t="str">
        <f t="shared" si="568"/>
        <v/>
      </c>
      <c r="I18184" s="218" t="str">
        <f t="shared" si="569"/>
        <v/>
      </c>
    </row>
    <row r="18185" spans="3:9" ht="15" customHeight="1">
      <c r="C18185" s="220" t="str">
        <f t="shared" si="568"/>
        <v/>
      </c>
      <c r="I18185" s="218" t="str">
        <f t="shared" si="569"/>
        <v/>
      </c>
    </row>
    <row r="18186" spans="3:9" ht="15" customHeight="1">
      <c r="C18186" s="220" t="str">
        <f t="shared" si="568"/>
        <v/>
      </c>
      <c r="I18186" s="218" t="str">
        <f t="shared" si="569"/>
        <v/>
      </c>
    </row>
    <row r="18187" spans="3:9" ht="15" customHeight="1">
      <c r="C18187" s="220" t="str">
        <f t="shared" si="568"/>
        <v/>
      </c>
      <c r="I18187" s="218" t="str">
        <f t="shared" si="569"/>
        <v/>
      </c>
    </row>
    <row r="18188" spans="3:9" ht="15" customHeight="1">
      <c r="C18188" s="220" t="str">
        <f t="shared" si="568"/>
        <v/>
      </c>
      <c r="I18188" s="218" t="str">
        <f t="shared" si="569"/>
        <v/>
      </c>
    </row>
    <row r="18189" spans="3:9" ht="15" customHeight="1">
      <c r="C18189" s="220" t="str">
        <f t="shared" si="568"/>
        <v/>
      </c>
      <c r="I18189" s="218" t="str">
        <f t="shared" si="569"/>
        <v/>
      </c>
    </row>
    <row r="18190" spans="3:9" ht="15" customHeight="1">
      <c r="C18190" s="220" t="str">
        <f t="shared" si="568"/>
        <v/>
      </c>
      <c r="I18190" s="218" t="str">
        <f t="shared" si="569"/>
        <v/>
      </c>
    </row>
    <row r="18191" spans="3:9" ht="15" customHeight="1">
      <c r="C18191" s="220" t="str">
        <f t="shared" si="568"/>
        <v/>
      </c>
      <c r="I18191" s="218" t="str">
        <f t="shared" si="569"/>
        <v/>
      </c>
    </row>
    <row r="18192" spans="3:9" ht="15" customHeight="1">
      <c r="C18192" s="220" t="str">
        <f t="shared" si="568"/>
        <v/>
      </c>
      <c r="I18192" s="218" t="str">
        <f t="shared" si="569"/>
        <v/>
      </c>
    </row>
    <row r="18193" spans="3:9" ht="15" customHeight="1">
      <c r="C18193" s="220" t="str">
        <f t="shared" si="568"/>
        <v/>
      </c>
      <c r="I18193" s="218" t="str">
        <f t="shared" si="569"/>
        <v/>
      </c>
    </row>
    <row r="18194" spans="3:9" ht="15" customHeight="1">
      <c r="C18194" s="220" t="str">
        <f t="shared" si="568"/>
        <v/>
      </c>
      <c r="I18194" s="218" t="str">
        <f t="shared" si="569"/>
        <v/>
      </c>
    </row>
    <row r="18195" spans="3:9" ht="15" customHeight="1">
      <c r="C18195" s="220" t="str">
        <f t="shared" si="568"/>
        <v/>
      </c>
      <c r="I18195" s="218" t="str">
        <f t="shared" si="569"/>
        <v/>
      </c>
    </row>
    <row r="18196" spans="3:9" ht="15" customHeight="1">
      <c r="C18196" s="220" t="str">
        <f t="shared" si="568"/>
        <v/>
      </c>
      <c r="I18196" s="218" t="str">
        <f t="shared" si="569"/>
        <v/>
      </c>
    </row>
    <row r="18197" spans="3:9" ht="15" customHeight="1">
      <c r="C18197" s="220" t="str">
        <f t="shared" si="568"/>
        <v/>
      </c>
      <c r="I18197" s="218" t="str">
        <f t="shared" si="569"/>
        <v/>
      </c>
    </row>
    <row r="18198" spans="3:9" ht="15" customHeight="1">
      <c r="C18198" s="220" t="str">
        <f t="shared" si="568"/>
        <v/>
      </c>
      <c r="I18198" s="218" t="str">
        <f t="shared" si="569"/>
        <v/>
      </c>
    </row>
    <row r="18199" spans="3:9" ht="15" customHeight="1">
      <c r="C18199" s="220" t="str">
        <f t="shared" si="568"/>
        <v/>
      </c>
      <c r="I18199" s="218" t="str">
        <f t="shared" si="569"/>
        <v/>
      </c>
    </row>
    <row r="18200" spans="3:9" ht="15" customHeight="1">
      <c r="C18200" s="220" t="str">
        <f t="shared" si="568"/>
        <v/>
      </c>
      <c r="I18200" s="218" t="str">
        <f t="shared" si="569"/>
        <v/>
      </c>
    </row>
    <row r="18201" spans="3:9" ht="15" customHeight="1">
      <c r="C18201" s="220" t="str">
        <f t="shared" si="568"/>
        <v/>
      </c>
      <c r="I18201" s="218" t="str">
        <f t="shared" si="569"/>
        <v/>
      </c>
    </row>
    <row r="18202" spans="3:9" ht="15" customHeight="1">
      <c r="C18202" s="220" t="str">
        <f t="shared" si="568"/>
        <v/>
      </c>
      <c r="I18202" s="218" t="str">
        <f t="shared" si="569"/>
        <v/>
      </c>
    </row>
    <row r="18203" spans="3:9" ht="15" customHeight="1">
      <c r="C18203" s="220" t="str">
        <f t="shared" si="568"/>
        <v/>
      </c>
      <c r="I18203" s="218" t="str">
        <f t="shared" si="569"/>
        <v/>
      </c>
    </row>
    <row r="18204" spans="3:9" ht="15" customHeight="1">
      <c r="C18204" s="220" t="str">
        <f t="shared" si="568"/>
        <v/>
      </c>
      <c r="I18204" s="218" t="str">
        <f t="shared" si="569"/>
        <v/>
      </c>
    </row>
    <row r="18205" spans="3:9" ht="15" customHeight="1">
      <c r="C18205" s="220" t="str">
        <f t="shared" si="568"/>
        <v/>
      </c>
      <c r="I18205" s="218" t="str">
        <f t="shared" si="569"/>
        <v/>
      </c>
    </row>
    <row r="18206" spans="3:9" ht="15" customHeight="1">
      <c r="C18206" s="220" t="str">
        <f t="shared" si="568"/>
        <v/>
      </c>
      <c r="I18206" s="218" t="str">
        <f t="shared" si="569"/>
        <v/>
      </c>
    </row>
    <row r="18207" spans="3:9" ht="15" customHeight="1">
      <c r="C18207" s="220" t="str">
        <f t="shared" si="568"/>
        <v/>
      </c>
      <c r="I18207" s="218" t="str">
        <f t="shared" si="569"/>
        <v/>
      </c>
    </row>
    <row r="18208" spans="3:9" ht="15" customHeight="1">
      <c r="C18208" s="220" t="str">
        <f t="shared" si="568"/>
        <v/>
      </c>
      <c r="I18208" s="218" t="str">
        <f t="shared" si="569"/>
        <v/>
      </c>
    </row>
    <row r="18209" spans="3:9" ht="15" customHeight="1">
      <c r="C18209" s="220" t="str">
        <f t="shared" si="568"/>
        <v/>
      </c>
      <c r="I18209" s="218" t="str">
        <f t="shared" si="569"/>
        <v/>
      </c>
    </row>
    <row r="18210" spans="3:9" ht="15" customHeight="1">
      <c r="C18210" s="220" t="str">
        <f t="shared" si="568"/>
        <v/>
      </c>
      <c r="I18210" s="218" t="str">
        <f t="shared" si="569"/>
        <v/>
      </c>
    </row>
    <row r="18211" spans="3:9" ht="15" customHeight="1">
      <c r="C18211" s="220" t="str">
        <f t="shared" si="568"/>
        <v/>
      </c>
      <c r="I18211" s="218" t="str">
        <f t="shared" si="569"/>
        <v/>
      </c>
    </row>
    <row r="18212" spans="3:9" ht="15" customHeight="1">
      <c r="C18212" s="220" t="str">
        <f t="shared" si="568"/>
        <v/>
      </c>
      <c r="I18212" s="218" t="str">
        <f t="shared" si="569"/>
        <v/>
      </c>
    </row>
    <row r="18213" spans="3:9" ht="15" customHeight="1">
      <c r="C18213" s="220" t="str">
        <f t="shared" si="568"/>
        <v/>
      </c>
      <c r="I18213" s="218" t="str">
        <f t="shared" si="569"/>
        <v/>
      </c>
    </row>
    <row r="18214" spans="3:9" ht="15" customHeight="1">
      <c r="C18214" s="220" t="str">
        <f t="shared" si="568"/>
        <v/>
      </c>
      <c r="I18214" s="218" t="str">
        <f t="shared" si="569"/>
        <v/>
      </c>
    </row>
    <row r="18215" spans="3:9" ht="15" customHeight="1">
      <c r="C18215" s="220" t="str">
        <f t="shared" si="568"/>
        <v/>
      </c>
      <c r="I18215" s="218" t="str">
        <f t="shared" si="569"/>
        <v/>
      </c>
    </row>
    <row r="18216" spans="3:9" ht="15" customHeight="1">
      <c r="C18216" s="220" t="str">
        <f t="shared" si="568"/>
        <v/>
      </c>
      <c r="I18216" s="218" t="str">
        <f t="shared" si="569"/>
        <v/>
      </c>
    </row>
    <row r="18217" spans="3:9" ht="15" customHeight="1">
      <c r="C18217" s="220" t="str">
        <f t="shared" si="568"/>
        <v/>
      </c>
      <c r="I18217" s="218" t="str">
        <f t="shared" si="569"/>
        <v/>
      </c>
    </row>
    <row r="18218" spans="3:9" ht="15" customHeight="1">
      <c r="C18218" s="220" t="str">
        <f t="shared" si="568"/>
        <v/>
      </c>
      <c r="I18218" s="218" t="str">
        <f t="shared" si="569"/>
        <v/>
      </c>
    </row>
    <row r="18219" spans="3:9" ht="15" customHeight="1">
      <c r="C18219" s="220" t="str">
        <f t="shared" si="568"/>
        <v/>
      </c>
      <c r="I18219" s="218" t="str">
        <f t="shared" si="569"/>
        <v/>
      </c>
    </row>
    <row r="18220" spans="3:9" ht="15" customHeight="1">
      <c r="C18220" s="220" t="str">
        <f t="shared" si="568"/>
        <v/>
      </c>
      <c r="I18220" s="218" t="str">
        <f t="shared" si="569"/>
        <v/>
      </c>
    </row>
    <row r="18221" spans="3:9" ht="15" customHeight="1">
      <c r="C18221" s="220" t="str">
        <f t="shared" si="568"/>
        <v/>
      </c>
      <c r="I18221" s="218" t="str">
        <f t="shared" si="569"/>
        <v/>
      </c>
    </row>
    <row r="18222" spans="3:9" ht="15" customHeight="1">
      <c r="C18222" s="220" t="str">
        <f t="shared" si="568"/>
        <v/>
      </c>
      <c r="I18222" s="218" t="str">
        <f t="shared" si="569"/>
        <v/>
      </c>
    </row>
    <row r="18223" spans="3:9" ht="15" customHeight="1">
      <c r="C18223" s="220" t="str">
        <f t="shared" si="568"/>
        <v/>
      </c>
      <c r="I18223" s="218" t="str">
        <f t="shared" si="569"/>
        <v/>
      </c>
    </row>
    <row r="18224" spans="3:9" ht="15" customHeight="1">
      <c r="C18224" s="220" t="str">
        <f t="shared" si="568"/>
        <v/>
      </c>
      <c r="I18224" s="218" t="str">
        <f t="shared" si="569"/>
        <v/>
      </c>
    </row>
    <row r="18225" spans="3:9" ht="15" customHeight="1">
      <c r="C18225" s="220" t="str">
        <f t="shared" si="568"/>
        <v/>
      </c>
      <c r="I18225" s="218" t="str">
        <f t="shared" si="569"/>
        <v/>
      </c>
    </row>
    <row r="18226" spans="3:9" ht="15" customHeight="1">
      <c r="C18226" s="220" t="str">
        <f t="shared" si="568"/>
        <v/>
      </c>
      <c r="I18226" s="218" t="str">
        <f t="shared" si="569"/>
        <v/>
      </c>
    </row>
    <row r="18227" spans="3:9" ht="15" customHeight="1">
      <c r="C18227" s="220" t="str">
        <f t="shared" si="568"/>
        <v/>
      </c>
      <c r="I18227" s="218" t="str">
        <f t="shared" si="569"/>
        <v/>
      </c>
    </row>
    <row r="18228" spans="3:9" ht="15" customHeight="1">
      <c r="C18228" s="220" t="str">
        <f t="shared" si="568"/>
        <v/>
      </c>
      <c r="I18228" s="218" t="str">
        <f t="shared" si="569"/>
        <v/>
      </c>
    </row>
    <row r="18229" spans="3:9" ht="15" customHeight="1">
      <c r="C18229" s="220" t="str">
        <f t="shared" si="568"/>
        <v/>
      </c>
      <c r="I18229" s="218" t="str">
        <f t="shared" si="569"/>
        <v/>
      </c>
    </row>
    <row r="18230" spans="3:9" ht="15" customHeight="1">
      <c r="C18230" s="220" t="str">
        <f t="shared" si="568"/>
        <v/>
      </c>
      <c r="I18230" s="218" t="str">
        <f t="shared" si="569"/>
        <v/>
      </c>
    </row>
    <row r="18231" spans="3:9" ht="15" customHeight="1">
      <c r="C18231" s="220" t="str">
        <f t="shared" si="568"/>
        <v/>
      </c>
      <c r="I18231" s="218" t="str">
        <f t="shared" si="569"/>
        <v/>
      </c>
    </row>
    <row r="18232" spans="3:9" ht="15" customHeight="1">
      <c r="C18232" s="220" t="str">
        <f t="shared" si="568"/>
        <v/>
      </c>
      <c r="I18232" s="218" t="str">
        <f t="shared" si="569"/>
        <v/>
      </c>
    </row>
    <row r="18233" spans="3:9" ht="15" customHeight="1">
      <c r="C18233" s="220" t="str">
        <f t="shared" si="568"/>
        <v/>
      </c>
      <c r="I18233" s="218" t="str">
        <f t="shared" si="569"/>
        <v/>
      </c>
    </row>
    <row r="18234" spans="3:9" ht="15" customHeight="1">
      <c r="C18234" s="220" t="str">
        <f t="shared" si="568"/>
        <v/>
      </c>
      <c r="I18234" s="218" t="str">
        <f t="shared" si="569"/>
        <v/>
      </c>
    </row>
    <row r="18235" spans="3:9" ht="15" customHeight="1">
      <c r="C18235" s="220" t="str">
        <f t="shared" si="568"/>
        <v/>
      </c>
      <c r="I18235" s="218" t="str">
        <f t="shared" si="569"/>
        <v/>
      </c>
    </row>
    <row r="18236" spans="3:9" ht="15" customHeight="1">
      <c r="C18236" s="220" t="str">
        <f t="shared" si="568"/>
        <v/>
      </c>
      <c r="I18236" s="218" t="str">
        <f t="shared" si="569"/>
        <v/>
      </c>
    </row>
    <row r="18237" spans="3:9" ht="15" customHeight="1">
      <c r="C18237" s="220" t="str">
        <f t="shared" si="568"/>
        <v/>
      </c>
      <c r="I18237" s="218" t="str">
        <f t="shared" si="569"/>
        <v/>
      </c>
    </row>
    <row r="18238" spans="3:9" ht="15" customHeight="1">
      <c r="C18238" s="220" t="str">
        <f t="shared" si="568"/>
        <v/>
      </c>
      <c r="I18238" s="218" t="str">
        <f t="shared" si="569"/>
        <v/>
      </c>
    </row>
    <row r="18239" spans="3:9" ht="15" customHeight="1">
      <c r="C18239" s="220" t="str">
        <f t="shared" si="568"/>
        <v/>
      </c>
      <c r="I18239" s="218" t="str">
        <f t="shared" si="569"/>
        <v/>
      </c>
    </row>
    <row r="18240" spans="3:9" ht="15" customHeight="1">
      <c r="C18240" s="220" t="str">
        <f t="shared" si="568"/>
        <v/>
      </c>
      <c r="I18240" s="218" t="str">
        <f t="shared" si="569"/>
        <v/>
      </c>
    </row>
    <row r="18241" spans="3:9" ht="15" customHeight="1">
      <c r="C18241" s="220" t="str">
        <f t="shared" si="568"/>
        <v/>
      </c>
      <c r="I18241" s="218" t="str">
        <f t="shared" si="569"/>
        <v/>
      </c>
    </row>
    <row r="18242" spans="3:9" ht="15" customHeight="1">
      <c r="C18242" s="220" t="str">
        <f t="shared" si="568"/>
        <v/>
      </c>
      <c r="I18242" s="218" t="str">
        <f t="shared" si="569"/>
        <v/>
      </c>
    </row>
    <row r="18243" spans="3:9" ht="15" customHeight="1">
      <c r="C18243" s="220" t="str">
        <f t="shared" si="568"/>
        <v/>
      </c>
      <c r="I18243" s="218" t="str">
        <f t="shared" si="569"/>
        <v/>
      </c>
    </row>
    <row r="18244" spans="3:9" ht="15" customHeight="1">
      <c r="C18244" s="220" t="str">
        <f t="shared" si="568"/>
        <v/>
      </c>
      <c r="I18244" s="218" t="str">
        <f t="shared" si="569"/>
        <v/>
      </c>
    </row>
    <row r="18245" spans="3:9" ht="15" customHeight="1">
      <c r="C18245" s="220" t="str">
        <f t="shared" si="568"/>
        <v/>
      </c>
      <c r="I18245" s="218" t="str">
        <f t="shared" si="569"/>
        <v/>
      </c>
    </row>
    <row r="18246" spans="3:9" ht="15" customHeight="1">
      <c r="C18246" s="220" t="str">
        <f t="shared" ref="C18246:C18309" si="570">IF(B18246="","",MONTH(B18246))</f>
        <v/>
      </c>
      <c r="I18246" s="218" t="str">
        <f t="shared" ref="I18246:I18309" si="571">IF(H18246="","",IF(E18246="","Não deixe campos em branco, a planilha resumo de custos e despesas necessita deles para funcionar",IF(F18246="","Não deixe campos em branco, a planilha resumo de custos e despesas necessita deles para funcionar",IF(G18246="","Não deixe campos em branco, a planilha resumo de custos e despesas necessita deles para funcionar",""))))</f>
        <v/>
      </c>
    </row>
    <row r="18247" spans="3:9" ht="15" customHeight="1">
      <c r="C18247" s="220" t="str">
        <f t="shared" si="570"/>
        <v/>
      </c>
      <c r="I18247" s="218" t="str">
        <f t="shared" si="571"/>
        <v/>
      </c>
    </row>
    <row r="18248" spans="3:9" ht="15" customHeight="1">
      <c r="C18248" s="220" t="str">
        <f t="shared" si="570"/>
        <v/>
      </c>
      <c r="I18248" s="218" t="str">
        <f t="shared" si="571"/>
        <v/>
      </c>
    </row>
    <row r="18249" spans="3:9" ht="15" customHeight="1">
      <c r="C18249" s="220" t="str">
        <f t="shared" si="570"/>
        <v/>
      </c>
      <c r="I18249" s="218" t="str">
        <f t="shared" si="571"/>
        <v/>
      </c>
    </row>
    <row r="18250" spans="3:9" ht="15" customHeight="1">
      <c r="C18250" s="220" t="str">
        <f t="shared" si="570"/>
        <v/>
      </c>
      <c r="I18250" s="218" t="str">
        <f t="shared" si="571"/>
        <v/>
      </c>
    </row>
    <row r="18251" spans="3:9" ht="15" customHeight="1">
      <c r="C18251" s="220" t="str">
        <f t="shared" si="570"/>
        <v/>
      </c>
      <c r="I18251" s="218" t="str">
        <f t="shared" si="571"/>
        <v/>
      </c>
    </row>
    <row r="18252" spans="3:9" ht="15" customHeight="1">
      <c r="C18252" s="220" t="str">
        <f t="shared" si="570"/>
        <v/>
      </c>
      <c r="I18252" s="218" t="str">
        <f t="shared" si="571"/>
        <v/>
      </c>
    </row>
    <row r="18253" spans="3:9" ht="15" customHeight="1">
      <c r="C18253" s="220" t="str">
        <f t="shared" si="570"/>
        <v/>
      </c>
      <c r="I18253" s="218" t="str">
        <f t="shared" si="571"/>
        <v/>
      </c>
    </row>
    <row r="18254" spans="3:9" ht="15" customHeight="1">
      <c r="C18254" s="220" t="str">
        <f t="shared" si="570"/>
        <v/>
      </c>
      <c r="I18254" s="218" t="str">
        <f t="shared" si="571"/>
        <v/>
      </c>
    </row>
    <row r="18255" spans="3:9" ht="15" customHeight="1">
      <c r="C18255" s="220" t="str">
        <f t="shared" si="570"/>
        <v/>
      </c>
      <c r="I18255" s="218" t="str">
        <f t="shared" si="571"/>
        <v/>
      </c>
    </row>
    <row r="18256" spans="3:9" ht="15" customHeight="1">
      <c r="C18256" s="220" t="str">
        <f t="shared" si="570"/>
        <v/>
      </c>
      <c r="I18256" s="218" t="str">
        <f t="shared" si="571"/>
        <v/>
      </c>
    </row>
    <row r="18257" spans="3:9" ht="15" customHeight="1">
      <c r="C18257" s="220" t="str">
        <f t="shared" si="570"/>
        <v/>
      </c>
      <c r="I18257" s="218" t="str">
        <f t="shared" si="571"/>
        <v/>
      </c>
    </row>
    <row r="18258" spans="3:9" ht="15" customHeight="1">
      <c r="C18258" s="220" t="str">
        <f t="shared" si="570"/>
        <v/>
      </c>
      <c r="I18258" s="218" t="str">
        <f t="shared" si="571"/>
        <v/>
      </c>
    </row>
    <row r="18259" spans="3:9" ht="15" customHeight="1">
      <c r="C18259" s="220" t="str">
        <f t="shared" si="570"/>
        <v/>
      </c>
      <c r="I18259" s="218" t="str">
        <f t="shared" si="571"/>
        <v/>
      </c>
    </row>
    <row r="18260" spans="3:9" ht="15" customHeight="1">
      <c r="C18260" s="220" t="str">
        <f t="shared" si="570"/>
        <v/>
      </c>
      <c r="I18260" s="218" t="str">
        <f t="shared" si="571"/>
        <v/>
      </c>
    </row>
    <row r="18261" spans="3:9" ht="15" customHeight="1">
      <c r="C18261" s="220" t="str">
        <f t="shared" si="570"/>
        <v/>
      </c>
      <c r="I18261" s="218" t="str">
        <f t="shared" si="571"/>
        <v/>
      </c>
    </row>
    <row r="18262" spans="3:9" ht="15" customHeight="1">
      <c r="C18262" s="220" t="str">
        <f t="shared" si="570"/>
        <v/>
      </c>
      <c r="I18262" s="218" t="str">
        <f t="shared" si="571"/>
        <v/>
      </c>
    </row>
    <row r="18263" spans="3:9" ht="15" customHeight="1">
      <c r="C18263" s="220" t="str">
        <f t="shared" si="570"/>
        <v/>
      </c>
      <c r="I18263" s="218" t="str">
        <f t="shared" si="571"/>
        <v/>
      </c>
    </row>
    <row r="18264" spans="3:9" ht="15" customHeight="1">
      <c r="C18264" s="220" t="str">
        <f t="shared" si="570"/>
        <v/>
      </c>
      <c r="I18264" s="218" t="str">
        <f t="shared" si="571"/>
        <v/>
      </c>
    </row>
    <row r="18265" spans="3:9" ht="15" customHeight="1">
      <c r="C18265" s="220" t="str">
        <f t="shared" si="570"/>
        <v/>
      </c>
      <c r="I18265" s="218" t="str">
        <f t="shared" si="571"/>
        <v/>
      </c>
    </row>
    <row r="18266" spans="3:9" ht="15" customHeight="1">
      <c r="C18266" s="220" t="str">
        <f t="shared" si="570"/>
        <v/>
      </c>
      <c r="I18266" s="218" t="str">
        <f t="shared" si="571"/>
        <v/>
      </c>
    </row>
    <row r="18267" spans="3:9" ht="15" customHeight="1">
      <c r="C18267" s="220" t="str">
        <f t="shared" si="570"/>
        <v/>
      </c>
      <c r="I18267" s="218" t="str">
        <f t="shared" si="571"/>
        <v/>
      </c>
    </row>
    <row r="18268" spans="3:9" ht="15" customHeight="1">
      <c r="C18268" s="220" t="str">
        <f t="shared" si="570"/>
        <v/>
      </c>
      <c r="I18268" s="218" t="str">
        <f t="shared" si="571"/>
        <v/>
      </c>
    </row>
    <row r="18269" spans="3:9" ht="15" customHeight="1">
      <c r="C18269" s="220" t="str">
        <f t="shared" si="570"/>
        <v/>
      </c>
      <c r="I18269" s="218" t="str">
        <f t="shared" si="571"/>
        <v/>
      </c>
    </row>
    <row r="18270" spans="3:9" ht="15" customHeight="1">
      <c r="C18270" s="220" t="str">
        <f t="shared" si="570"/>
        <v/>
      </c>
      <c r="I18270" s="218" t="str">
        <f t="shared" si="571"/>
        <v/>
      </c>
    </row>
    <row r="18271" spans="3:9" ht="15" customHeight="1">
      <c r="C18271" s="220" t="str">
        <f t="shared" si="570"/>
        <v/>
      </c>
      <c r="I18271" s="218" t="str">
        <f t="shared" si="571"/>
        <v/>
      </c>
    </row>
    <row r="18272" spans="3:9" ht="15" customHeight="1">
      <c r="C18272" s="220" t="str">
        <f t="shared" si="570"/>
        <v/>
      </c>
      <c r="I18272" s="218" t="str">
        <f t="shared" si="571"/>
        <v/>
      </c>
    </row>
    <row r="18273" spans="3:9" ht="15" customHeight="1">
      <c r="C18273" s="220" t="str">
        <f t="shared" si="570"/>
        <v/>
      </c>
      <c r="I18273" s="218" t="str">
        <f t="shared" si="571"/>
        <v/>
      </c>
    </row>
    <row r="18274" spans="3:9" ht="15" customHeight="1">
      <c r="C18274" s="220" t="str">
        <f t="shared" si="570"/>
        <v/>
      </c>
      <c r="I18274" s="218" t="str">
        <f t="shared" si="571"/>
        <v/>
      </c>
    </row>
    <row r="18275" spans="3:9" ht="15" customHeight="1">
      <c r="C18275" s="220" t="str">
        <f t="shared" si="570"/>
        <v/>
      </c>
      <c r="I18275" s="218" t="str">
        <f t="shared" si="571"/>
        <v/>
      </c>
    </row>
    <row r="18276" spans="3:9" ht="15" customHeight="1">
      <c r="C18276" s="220" t="str">
        <f t="shared" si="570"/>
        <v/>
      </c>
      <c r="I18276" s="218" t="str">
        <f t="shared" si="571"/>
        <v/>
      </c>
    </row>
    <row r="18277" spans="3:9" ht="15" customHeight="1">
      <c r="C18277" s="220" t="str">
        <f t="shared" si="570"/>
        <v/>
      </c>
      <c r="I18277" s="218" t="str">
        <f t="shared" si="571"/>
        <v/>
      </c>
    </row>
    <row r="18278" spans="3:9" ht="15" customHeight="1">
      <c r="C18278" s="220" t="str">
        <f t="shared" si="570"/>
        <v/>
      </c>
      <c r="I18278" s="218" t="str">
        <f t="shared" si="571"/>
        <v/>
      </c>
    </row>
    <row r="18279" spans="3:9" ht="15" customHeight="1">
      <c r="C18279" s="220" t="str">
        <f t="shared" si="570"/>
        <v/>
      </c>
      <c r="I18279" s="218" t="str">
        <f t="shared" si="571"/>
        <v/>
      </c>
    </row>
    <row r="18280" spans="3:9" ht="15" customHeight="1">
      <c r="C18280" s="220" t="str">
        <f t="shared" si="570"/>
        <v/>
      </c>
      <c r="I18280" s="218" t="str">
        <f t="shared" si="571"/>
        <v/>
      </c>
    </row>
    <row r="18281" spans="3:9" ht="15" customHeight="1">
      <c r="C18281" s="220" t="str">
        <f t="shared" si="570"/>
        <v/>
      </c>
      <c r="I18281" s="218" t="str">
        <f t="shared" si="571"/>
        <v/>
      </c>
    </row>
    <row r="18282" spans="3:9" ht="15" customHeight="1">
      <c r="C18282" s="220" t="str">
        <f t="shared" si="570"/>
        <v/>
      </c>
      <c r="I18282" s="218" t="str">
        <f t="shared" si="571"/>
        <v/>
      </c>
    </row>
    <row r="18283" spans="3:9" ht="15" customHeight="1">
      <c r="C18283" s="220" t="str">
        <f t="shared" si="570"/>
        <v/>
      </c>
      <c r="I18283" s="218" t="str">
        <f t="shared" si="571"/>
        <v/>
      </c>
    </row>
    <row r="18284" spans="3:9" ht="15" customHeight="1">
      <c r="C18284" s="220" t="str">
        <f t="shared" si="570"/>
        <v/>
      </c>
      <c r="I18284" s="218" t="str">
        <f t="shared" si="571"/>
        <v/>
      </c>
    </row>
    <row r="18285" spans="3:9" ht="15" customHeight="1">
      <c r="C18285" s="220" t="str">
        <f t="shared" si="570"/>
        <v/>
      </c>
      <c r="I18285" s="218" t="str">
        <f t="shared" si="571"/>
        <v/>
      </c>
    </row>
    <row r="18286" spans="3:9" ht="15" customHeight="1">
      <c r="C18286" s="220" t="str">
        <f t="shared" si="570"/>
        <v/>
      </c>
      <c r="I18286" s="218" t="str">
        <f t="shared" si="571"/>
        <v/>
      </c>
    </row>
    <row r="18287" spans="3:9" ht="15" customHeight="1">
      <c r="C18287" s="220" t="str">
        <f t="shared" si="570"/>
        <v/>
      </c>
      <c r="I18287" s="218" t="str">
        <f t="shared" si="571"/>
        <v/>
      </c>
    </row>
    <row r="18288" spans="3:9" ht="15" customHeight="1">
      <c r="C18288" s="220" t="str">
        <f t="shared" si="570"/>
        <v/>
      </c>
      <c r="I18288" s="218" t="str">
        <f t="shared" si="571"/>
        <v/>
      </c>
    </row>
    <row r="18289" spans="3:9" ht="15" customHeight="1">
      <c r="C18289" s="220" t="str">
        <f t="shared" si="570"/>
        <v/>
      </c>
      <c r="I18289" s="218" t="str">
        <f t="shared" si="571"/>
        <v/>
      </c>
    </row>
    <row r="18290" spans="3:9" ht="15" customHeight="1">
      <c r="C18290" s="220" t="str">
        <f t="shared" si="570"/>
        <v/>
      </c>
      <c r="I18290" s="218" t="str">
        <f t="shared" si="571"/>
        <v/>
      </c>
    </row>
    <row r="18291" spans="3:9" ht="15" customHeight="1">
      <c r="C18291" s="220" t="str">
        <f t="shared" si="570"/>
        <v/>
      </c>
      <c r="I18291" s="218" t="str">
        <f t="shared" si="571"/>
        <v/>
      </c>
    </row>
    <row r="18292" spans="3:9" ht="15" customHeight="1">
      <c r="C18292" s="220" t="str">
        <f t="shared" si="570"/>
        <v/>
      </c>
      <c r="I18292" s="218" t="str">
        <f t="shared" si="571"/>
        <v/>
      </c>
    </row>
    <row r="18293" spans="3:9" ht="15" customHeight="1">
      <c r="C18293" s="220" t="str">
        <f t="shared" si="570"/>
        <v/>
      </c>
      <c r="I18293" s="218" t="str">
        <f t="shared" si="571"/>
        <v/>
      </c>
    </row>
    <row r="18294" spans="3:9" ht="15" customHeight="1">
      <c r="C18294" s="220" t="str">
        <f t="shared" si="570"/>
        <v/>
      </c>
      <c r="I18294" s="218" t="str">
        <f t="shared" si="571"/>
        <v/>
      </c>
    </row>
    <row r="18295" spans="3:9" ht="15" customHeight="1">
      <c r="C18295" s="220" t="str">
        <f t="shared" si="570"/>
        <v/>
      </c>
      <c r="I18295" s="218" t="str">
        <f t="shared" si="571"/>
        <v/>
      </c>
    </row>
    <row r="18296" spans="3:9" ht="15" customHeight="1">
      <c r="C18296" s="220" t="str">
        <f t="shared" si="570"/>
        <v/>
      </c>
      <c r="I18296" s="218" t="str">
        <f t="shared" si="571"/>
        <v/>
      </c>
    </row>
    <row r="18297" spans="3:9" ht="15" customHeight="1">
      <c r="C18297" s="220" t="str">
        <f t="shared" si="570"/>
        <v/>
      </c>
      <c r="I18297" s="218" t="str">
        <f t="shared" si="571"/>
        <v/>
      </c>
    </row>
    <row r="18298" spans="3:9" ht="15" customHeight="1">
      <c r="C18298" s="220" t="str">
        <f t="shared" si="570"/>
        <v/>
      </c>
      <c r="I18298" s="218" t="str">
        <f t="shared" si="571"/>
        <v/>
      </c>
    </row>
    <row r="18299" spans="3:9" ht="15" customHeight="1">
      <c r="C18299" s="220" t="str">
        <f t="shared" si="570"/>
        <v/>
      </c>
      <c r="I18299" s="218" t="str">
        <f t="shared" si="571"/>
        <v/>
      </c>
    </row>
    <row r="18300" spans="3:9" ht="15" customHeight="1">
      <c r="C18300" s="220" t="str">
        <f t="shared" si="570"/>
        <v/>
      </c>
      <c r="I18300" s="218" t="str">
        <f t="shared" si="571"/>
        <v/>
      </c>
    </row>
    <row r="18301" spans="3:9" ht="15" customHeight="1">
      <c r="C18301" s="220" t="str">
        <f t="shared" si="570"/>
        <v/>
      </c>
      <c r="I18301" s="218" t="str">
        <f t="shared" si="571"/>
        <v/>
      </c>
    </row>
    <row r="18302" spans="3:9" ht="15" customHeight="1">
      <c r="C18302" s="220" t="str">
        <f t="shared" si="570"/>
        <v/>
      </c>
      <c r="I18302" s="218" t="str">
        <f t="shared" si="571"/>
        <v/>
      </c>
    </row>
    <row r="18303" spans="3:9" ht="15" customHeight="1">
      <c r="C18303" s="220" t="str">
        <f t="shared" si="570"/>
        <v/>
      </c>
      <c r="I18303" s="218" t="str">
        <f t="shared" si="571"/>
        <v/>
      </c>
    </row>
    <row r="18304" spans="3:9" ht="15" customHeight="1">
      <c r="C18304" s="220" t="str">
        <f t="shared" si="570"/>
        <v/>
      </c>
      <c r="I18304" s="218" t="str">
        <f t="shared" si="571"/>
        <v/>
      </c>
    </row>
    <row r="18305" spans="3:9" ht="15" customHeight="1">
      <c r="C18305" s="220" t="str">
        <f t="shared" si="570"/>
        <v/>
      </c>
      <c r="I18305" s="218" t="str">
        <f t="shared" si="571"/>
        <v/>
      </c>
    </row>
    <row r="18306" spans="3:9" ht="15" customHeight="1">
      <c r="C18306" s="220" t="str">
        <f t="shared" si="570"/>
        <v/>
      </c>
      <c r="I18306" s="218" t="str">
        <f t="shared" si="571"/>
        <v/>
      </c>
    </row>
    <row r="18307" spans="3:9" ht="15" customHeight="1">
      <c r="C18307" s="220" t="str">
        <f t="shared" si="570"/>
        <v/>
      </c>
      <c r="I18307" s="218" t="str">
        <f t="shared" si="571"/>
        <v/>
      </c>
    </row>
    <row r="18308" spans="3:9" ht="15" customHeight="1">
      <c r="C18308" s="220" t="str">
        <f t="shared" si="570"/>
        <v/>
      </c>
      <c r="I18308" s="218" t="str">
        <f t="shared" si="571"/>
        <v/>
      </c>
    </row>
    <row r="18309" spans="3:9" ht="15" customHeight="1">
      <c r="C18309" s="220" t="str">
        <f t="shared" si="570"/>
        <v/>
      </c>
      <c r="I18309" s="218" t="str">
        <f t="shared" si="571"/>
        <v/>
      </c>
    </row>
    <row r="18310" spans="3:9" ht="15" customHeight="1">
      <c r="C18310" s="220" t="str">
        <f t="shared" ref="C18310:C18373" si="572">IF(B18310="","",MONTH(B18310))</f>
        <v/>
      </c>
      <c r="I18310" s="218" t="str">
        <f t="shared" ref="I18310:I18373" si="573">IF(H18310="","",IF(E18310="","Não deixe campos em branco, a planilha resumo de custos e despesas necessita deles para funcionar",IF(F18310="","Não deixe campos em branco, a planilha resumo de custos e despesas necessita deles para funcionar",IF(G18310="","Não deixe campos em branco, a planilha resumo de custos e despesas necessita deles para funcionar",""))))</f>
        <v/>
      </c>
    </row>
    <row r="18311" spans="3:9" ht="15" customHeight="1">
      <c r="C18311" s="220" t="str">
        <f t="shared" si="572"/>
        <v/>
      </c>
      <c r="I18311" s="218" t="str">
        <f t="shared" si="573"/>
        <v/>
      </c>
    </row>
    <row r="18312" spans="3:9" ht="15" customHeight="1">
      <c r="C18312" s="220" t="str">
        <f t="shared" si="572"/>
        <v/>
      </c>
      <c r="I18312" s="218" t="str">
        <f t="shared" si="573"/>
        <v/>
      </c>
    </row>
    <row r="18313" spans="3:9" ht="15" customHeight="1">
      <c r="C18313" s="220" t="str">
        <f t="shared" si="572"/>
        <v/>
      </c>
      <c r="I18313" s="218" t="str">
        <f t="shared" si="573"/>
        <v/>
      </c>
    </row>
    <row r="18314" spans="3:9" ht="15" customHeight="1">
      <c r="C18314" s="220" t="str">
        <f t="shared" si="572"/>
        <v/>
      </c>
      <c r="I18314" s="218" t="str">
        <f t="shared" si="573"/>
        <v/>
      </c>
    </row>
    <row r="18315" spans="3:9" ht="15" customHeight="1">
      <c r="C18315" s="220" t="str">
        <f t="shared" si="572"/>
        <v/>
      </c>
      <c r="I18315" s="218" t="str">
        <f t="shared" si="573"/>
        <v/>
      </c>
    </row>
    <row r="18316" spans="3:9" ht="15" customHeight="1">
      <c r="C18316" s="220" t="str">
        <f t="shared" si="572"/>
        <v/>
      </c>
      <c r="I18316" s="218" t="str">
        <f t="shared" si="573"/>
        <v/>
      </c>
    </row>
    <row r="18317" spans="3:9" ht="15" customHeight="1">
      <c r="C18317" s="220" t="str">
        <f t="shared" si="572"/>
        <v/>
      </c>
      <c r="I18317" s="218" t="str">
        <f t="shared" si="573"/>
        <v/>
      </c>
    </row>
    <row r="18318" spans="3:9" ht="15" customHeight="1">
      <c r="C18318" s="220" t="str">
        <f t="shared" si="572"/>
        <v/>
      </c>
      <c r="I18318" s="218" t="str">
        <f t="shared" si="573"/>
        <v/>
      </c>
    </row>
    <row r="18319" spans="3:9" ht="15" customHeight="1">
      <c r="C18319" s="220" t="str">
        <f t="shared" si="572"/>
        <v/>
      </c>
      <c r="I18319" s="218" t="str">
        <f t="shared" si="573"/>
        <v/>
      </c>
    </row>
    <row r="18320" spans="3:9" ht="15" customHeight="1">
      <c r="C18320" s="220" t="str">
        <f t="shared" si="572"/>
        <v/>
      </c>
      <c r="I18320" s="218" t="str">
        <f t="shared" si="573"/>
        <v/>
      </c>
    </row>
    <row r="18321" spans="3:9" ht="15" customHeight="1">
      <c r="C18321" s="220" t="str">
        <f t="shared" si="572"/>
        <v/>
      </c>
      <c r="I18321" s="218" t="str">
        <f t="shared" si="573"/>
        <v/>
      </c>
    </row>
    <row r="18322" spans="3:9" ht="15" customHeight="1">
      <c r="C18322" s="220" t="str">
        <f t="shared" si="572"/>
        <v/>
      </c>
      <c r="I18322" s="218" t="str">
        <f t="shared" si="573"/>
        <v/>
      </c>
    </row>
    <row r="18323" spans="3:9" ht="15" customHeight="1">
      <c r="C18323" s="220" t="str">
        <f t="shared" si="572"/>
        <v/>
      </c>
      <c r="I18323" s="218" t="str">
        <f t="shared" si="573"/>
        <v/>
      </c>
    </row>
    <row r="18324" spans="3:9" ht="15" customHeight="1">
      <c r="C18324" s="220" t="str">
        <f t="shared" si="572"/>
        <v/>
      </c>
      <c r="I18324" s="218" t="str">
        <f t="shared" si="573"/>
        <v/>
      </c>
    </row>
    <row r="18325" spans="3:9" ht="15" customHeight="1">
      <c r="C18325" s="220" t="str">
        <f t="shared" si="572"/>
        <v/>
      </c>
      <c r="I18325" s="218" t="str">
        <f t="shared" si="573"/>
        <v/>
      </c>
    </row>
    <row r="18326" spans="3:9" ht="15" customHeight="1">
      <c r="C18326" s="220" t="str">
        <f t="shared" si="572"/>
        <v/>
      </c>
      <c r="I18326" s="218" t="str">
        <f t="shared" si="573"/>
        <v/>
      </c>
    </row>
    <row r="18327" spans="3:9" ht="15" customHeight="1">
      <c r="C18327" s="220" t="str">
        <f t="shared" si="572"/>
        <v/>
      </c>
      <c r="I18327" s="218" t="str">
        <f t="shared" si="573"/>
        <v/>
      </c>
    </row>
    <row r="18328" spans="3:9" ht="15" customHeight="1">
      <c r="C18328" s="220" t="str">
        <f t="shared" si="572"/>
        <v/>
      </c>
      <c r="I18328" s="218" t="str">
        <f t="shared" si="573"/>
        <v/>
      </c>
    </row>
    <row r="18329" spans="3:9" ht="15" customHeight="1">
      <c r="C18329" s="220" t="str">
        <f t="shared" si="572"/>
        <v/>
      </c>
      <c r="I18329" s="218" t="str">
        <f t="shared" si="573"/>
        <v/>
      </c>
    </row>
    <row r="18330" spans="3:9" ht="15" customHeight="1">
      <c r="C18330" s="220" t="str">
        <f t="shared" si="572"/>
        <v/>
      </c>
      <c r="I18330" s="218" t="str">
        <f t="shared" si="573"/>
        <v/>
      </c>
    </row>
    <row r="18331" spans="3:9" ht="15" customHeight="1">
      <c r="C18331" s="220" t="str">
        <f t="shared" si="572"/>
        <v/>
      </c>
      <c r="I18331" s="218" t="str">
        <f t="shared" si="573"/>
        <v/>
      </c>
    </row>
    <row r="18332" spans="3:9" ht="15" customHeight="1">
      <c r="C18332" s="220" t="str">
        <f t="shared" si="572"/>
        <v/>
      </c>
      <c r="I18332" s="218" t="str">
        <f t="shared" si="573"/>
        <v/>
      </c>
    </row>
    <row r="18333" spans="3:9" ht="15" customHeight="1">
      <c r="C18333" s="220" t="str">
        <f t="shared" si="572"/>
        <v/>
      </c>
      <c r="I18333" s="218" t="str">
        <f t="shared" si="573"/>
        <v/>
      </c>
    </row>
    <row r="18334" spans="3:9" ht="15" customHeight="1">
      <c r="C18334" s="220" t="str">
        <f t="shared" si="572"/>
        <v/>
      </c>
      <c r="I18334" s="218" t="str">
        <f t="shared" si="573"/>
        <v/>
      </c>
    </row>
    <row r="18335" spans="3:9" ht="15" customHeight="1">
      <c r="C18335" s="220" t="str">
        <f t="shared" si="572"/>
        <v/>
      </c>
      <c r="I18335" s="218" t="str">
        <f t="shared" si="573"/>
        <v/>
      </c>
    </row>
    <row r="18336" spans="3:9" ht="15" customHeight="1">
      <c r="C18336" s="220" t="str">
        <f t="shared" si="572"/>
        <v/>
      </c>
      <c r="I18336" s="218" t="str">
        <f t="shared" si="573"/>
        <v/>
      </c>
    </row>
    <row r="18337" spans="3:9" ht="15" customHeight="1">
      <c r="C18337" s="220" t="str">
        <f t="shared" si="572"/>
        <v/>
      </c>
      <c r="I18337" s="218" t="str">
        <f t="shared" si="573"/>
        <v/>
      </c>
    </row>
    <row r="18338" spans="3:9" ht="15" customHeight="1">
      <c r="C18338" s="220" t="str">
        <f t="shared" si="572"/>
        <v/>
      </c>
      <c r="I18338" s="218" t="str">
        <f t="shared" si="573"/>
        <v/>
      </c>
    </row>
    <row r="18339" spans="3:9" ht="15" customHeight="1">
      <c r="C18339" s="220" t="str">
        <f t="shared" si="572"/>
        <v/>
      </c>
      <c r="I18339" s="218" t="str">
        <f t="shared" si="573"/>
        <v/>
      </c>
    </row>
    <row r="18340" spans="3:9" ht="15" customHeight="1">
      <c r="C18340" s="220" t="str">
        <f t="shared" si="572"/>
        <v/>
      </c>
      <c r="I18340" s="218" t="str">
        <f t="shared" si="573"/>
        <v/>
      </c>
    </row>
    <row r="18341" spans="3:9" ht="15" customHeight="1">
      <c r="C18341" s="220" t="str">
        <f t="shared" si="572"/>
        <v/>
      </c>
      <c r="I18341" s="218" t="str">
        <f t="shared" si="573"/>
        <v/>
      </c>
    </row>
    <row r="18342" spans="3:9" ht="15" customHeight="1">
      <c r="C18342" s="220" t="str">
        <f t="shared" si="572"/>
        <v/>
      </c>
      <c r="I18342" s="218" t="str">
        <f t="shared" si="573"/>
        <v/>
      </c>
    </row>
    <row r="18343" spans="3:9" ht="15" customHeight="1">
      <c r="C18343" s="220" t="str">
        <f t="shared" si="572"/>
        <v/>
      </c>
      <c r="I18343" s="218" t="str">
        <f t="shared" si="573"/>
        <v/>
      </c>
    </row>
    <row r="18344" spans="3:9" ht="15" customHeight="1">
      <c r="C18344" s="220" t="str">
        <f t="shared" si="572"/>
        <v/>
      </c>
      <c r="I18344" s="218" t="str">
        <f t="shared" si="573"/>
        <v/>
      </c>
    </row>
    <row r="18345" spans="3:9" ht="15" customHeight="1">
      <c r="C18345" s="220" t="str">
        <f t="shared" si="572"/>
        <v/>
      </c>
      <c r="I18345" s="218" t="str">
        <f t="shared" si="573"/>
        <v/>
      </c>
    </row>
    <row r="18346" spans="3:9" ht="15" customHeight="1">
      <c r="C18346" s="220" t="str">
        <f t="shared" si="572"/>
        <v/>
      </c>
      <c r="I18346" s="218" t="str">
        <f t="shared" si="573"/>
        <v/>
      </c>
    </row>
    <row r="18347" spans="3:9" ht="15" customHeight="1">
      <c r="C18347" s="220" t="str">
        <f t="shared" si="572"/>
        <v/>
      </c>
      <c r="I18347" s="218" t="str">
        <f t="shared" si="573"/>
        <v/>
      </c>
    </row>
    <row r="18348" spans="3:9" ht="15" customHeight="1">
      <c r="C18348" s="220" t="str">
        <f t="shared" si="572"/>
        <v/>
      </c>
      <c r="I18348" s="218" t="str">
        <f t="shared" si="573"/>
        <v/>
      </c>
    </row>
    <row r="18349" spans="3:9" ht="15" customHeight="1">
      <c r="C18349" s="220" t="str">
        <f t="shared" si="572"/>
        <v/>
      </c>
      <c r="I18349" s="218" t="str">
        <f t="shared" si="573"/>
        <v/>
      </c>
    </row>
    <row r="18350" spans="3:9" ht="15" customHeight="1">
      <c r="C18350" s="220" t="str">
        <f t="shared" si="572"/>
        <v/>
      </c>
      <c r="I18350" s="218" t="str">
        <f t="shared" si="573"/>
        <v/>
      </c>
    </row>
    <row r="18351" spans="3:9" ht="15" customHeight="1">
      <c r="C18351" s="220" t="str">
        <f t="shared" si="572"/>
        <v/>
      </c>
      <c r="I18351" s="218" t="str">
        <f t="shared" si="573"/>
        <v/>
      </c>
    </row>
    <row r="18352" spans="3:9" ht="15" customHeight="1">
      <c r="C18352" s="220" t="str">
        <f t="shared" si="572"/>
        <v/>
      </c>
      <c r="I18352" s="218" t="str">
        <f t="shared" si="573"/>
        <v/>
      </c>
    </row>
    <row r="18353" spans="3:9" ht="15" customHeight="1">
      <c r="C18353" s="220" t="str">
        <f t="shared" si="572"/>
        <v/>
      </c>
      <c r="I18353" s="218" t="str">
        <f t="shared" si="573"/>
        <v/>
      </c>
    </row>
    <row r="18354" spans="3:9" ht="15" customHeight="1">
      <c r="C18354" s="220" t="str">
        <f t="shared" si="572"/>
        <v/>
      </c>
      <c r="I18354" s="218" t="str">
        <f t="shared" si="573"/>
        <v/>
      </c>
    </row>
    <row r="18355" spans="3:9" ht="15" customHeight="1">
      <c r="C18355" s="220" t="str">
        <f t="shared" si="572"/>
        <v/>
      </c>
      <c r="I18355" s="218" t="str">
        <f t="shared" si="573"/>
        <v/>
      </c>
    </row>
    <row r="18356" spans="3:9" ht="15" customHeight="1">
      <c r="C18356" s="220" t="str">
        <f t="shared" si="572"/>
        <v/>
      </c>
      <c r="I18356" s="218" t="str">
        <f t="shared" si="573"/>
        <v/>
      </c>
    </row>
    <row r="18357" spans="3:9" ht="15" customHeight="1">
      <c r="C18357" s="220" t="str">
        <f t="shared" si="572"/>
        <v/>
      </c>
      <c r="I18357" s="218" t="str">
        <f t="shared" si="573"/>
        <v/>
      </c>
    </row>
    <row r="18358" spans="3:9" ht="15" customHeight="1">
      <c r="C18358" s="220" t="str">
        <f t="shared" si="572"/>
        <v/>
      </c>
      <c r="I18358" s="218" t="str">
        <f t="shared" si="573"/>
        <v/>
      </c>
    </row>
    <row r="18359" spans="3:9" ht="15" customHeight="1">
      <c r="C18359" s="220" t="str">
        <f t="shared" si="572"/>
        <v/>
      </c>
      <c r="I18359" s="218" t="str">
        <f t="shared" si="573"/>
        <v/>
      </c>
    </row>
    <row r="18360" spans="3:9" ht="15" customHeight="1">
      <c r="C18360" s="220" t="str">
        <f t="shared" si="572"/>
        <v/>
      </c>
      <c r="I18360" s="218" t="str">
        <f t="shared" si="573"/>
        <v/>
      </c>
    </row>
    <row r="18361" spans="3:9" ht="15" customHeight="1">
      <c r="C18361" s="220" t="str">
        <f t="shared" si="572"/>
        <v/>
      </c>
      <c r="I18361" s="218" t="str">
        <f t="shared" si="573"/>
        <v/>
      </c>
    </row>
    <row r="18362" spans="3:9" ht="15" customHeight="1">
      <c r="C18362" s="220" t="str">
        <f t="shared" si="572"/>
        <v/>
      </c>
      <c r="I18362" s="218" t="str">
        <f t="shared" si="573"/>
        <v/>
      </c>
    </row>
    <row r="18363" spans="3:9" ht="15" customHeight="1">
      <c r="C18363" s="220" t="str">
        <f t="shared" si="572"/>
        <v/>
      </c>
      <c r="I18363" s="218" t="str">
        <f t="shared" si="573"/>
        <v/>
      </c>
    </row>
    <row r="18364" spans="3:9" ht="15" customHeight="1">
      <c r="C18364" s="220" t="str">
        <f t="shared" si="572"/>
        <v/>
      </c>
      <c r="I18364" s="218" t="str">
        <f t="shared" si="573"/>
        <v/>
      </c>
    </row>
    <row r="18365" spans="3:9" ht="15" customHeight="1">
      <c r="C18365" s="220" t="str">
        <f t="shared" si="572"/>
        <v/>
      </c>
      <c r="I18365" s="218" t="str">
        <f t="shared" si="573"/>
        <v/>
      </c>
    </row>
    <row r="18366" spans="3:9" ht="15" customHeight="1">
      <c r="C18366" s="220" t="str">
        <f t="shared" si="572"/>
        <v/>
      </c>
      <c r="I18366" s="218" t="str">
        <f t="shared" si="573"/>
        <v/>
      </c>
    </row>
    <row r="18367" spans="3:9" ht="15" customHeight="1">
      <c r="C18367" s="220" t="str">
        <f t="shared" si="572"/>
        <v/>
      </c>
      <c r="I18367" s="218" t="str">
        <f t="shared" si="573"/>
        <v/>
      </c>
    </row>
    <row r="18368" spans="3:9" ht="15" customHeight="1">
      <c r="C18368" s="220" t="str">
        <f t="shared" si="572"/>
        <v/>
      </c>
      <c r="I18368" s="218" t="str">
        <f t="shared" si="573"/>
        <v/>
      </c>
    </row>
    <row r="18369" spans="3:9" ht="15" customHeight="1">
      <c r="C18369" s="220" t="str">
        <f t="shared" si="572"/>
        <v/>
      </c>
      <c r="I18369" s="218" t="str">
        <f t="shared" si="573"/>
        <v/>
      </c>
    </row>
    <row r="18370" spans="3:9" ht="15" customHeight="1">
      <c r="C18370" s="220" t="str">
        <f t="shared" si="572"/>
        <v/>
      </c>
      <c r="I18370" s="218" t="str">
        <f t="shared" si="573"/>
        <v/>
      </c>
    </row>
    <row r="18371" spans="3:9" ht="15" customHeight="1">
      <c r="C18371" s="220" t="str">
        <f t="shared" si="572"/>
        <v/>
      </c>
      <c r="I18371" s="218" t="str">
        <f t="shared" si="573"/>
        <v/>
      </c>
    </row>
    <row r="18372" spans="3:9" ht="15" customHeight="1">
      <c r="C18372" s="220" t="str">
        <f t="shared" si="572"/>
        <v/>
      </c>
      <c r="I18372" s="218" t="str">
        <f t="shared" si="573"/>
        <v/>
      </c>
    </row>
    <row r="18373" spans="3:9" ht="15" customHeight="1">
      <c r="C18373" s="220" t="str">
        <f t="shared" si="572"/>
        <v/>
      </c>
      <c r="I18373" s="218" t="str">
        <f t="shared" si="573"/>
        <v/>
      </c>
    </row>
    <row r="18374" spans="3:9" ht="15" customHeight="1">
      <c r="C18374" s="220" t="str">
        <f t="shared" ref="C18374:C18437" si="574">IF(B18374="","",MONTH(B18374))</f>
        <v/>
      </c>
      <c r="I18374" s="218" t="str">
        <f t="shared" ref="I18374:I18437" si="575">IF(H18374="","",IF(E18374="","Não deixe campos em branco, a planilha resumo de custos e despesas necessita deles para funcionar",IF(F18374="","Não deixe campos em branco, a planilha resumo de custos e despesas necessita deles para funcionar",IF(G18374="","Não deixe campos em branco, a planilha resumo de custos e despesas necessita deles para funcionar",""))))</f>
        <v/>
      </c>
    </row>
    <row r="18375" spans="3:9" ht="15" customHeight="1">
      <c r="C18375" s="220" t="str">
        <f t="shared" si="574"/>
        <v/>
      </c>
      <c r="I18375" s="218" t="str">
        <f t="shared" si="575"/>
        <v/>
      </c>
    </row>
    <row r="18376" spans="3:9" ht="15" customHeight="1">
      <c r="C18376" s="220" t="str">
        <f t="shared" si="574"/>
        <v/>
      </c>
      <c r="I18376" s="218" t="str">
        <f t="shared" si="575"/>
        <v/>
      </c>
    </row>
    <row r="18377" spans="3:9" ht="15" customHeight="1">
      <c r="C18377" s="220" t="str">
        <f t="shared" si="574"/>
        <v/>
      </c>
      <c r="I18377" s="218" t="str">
        <f t="shared" si="575"/>
        <v/>
      </c>
    </row>
    <row r="18378" spans="3:9" ht="15" customHeight="1">
      <c r="C18378" s="220" t="str">
        <f t="shared" si="574"/>
        <v/>
      </c>
      <c r="I18378" s="218" t="str">
        <f t="shared" si="575"/>
        <v/>
      </c>
    </row>
    <row r="18379" spans="3:9" ht="15" customHeight="1">
      <c r="C18379" s="220" t="str">
        <f t="shared" si="574"/>
        <v/>
      </c>
      <c r="I18379" s="218" t="str">
        <f t="shared" si="575"/>
        <v/>
      </c>
    </row>
    <row r="18380" spans="3:9" ht="15" customHeight="1">
      <c r="C18380" s="220" t="str">
        <f t="shared" si="574"/>
        <v/>
      </c>
      <c r="I18380" s="218" t="str">
        <f t="shared" si="575"/>
        <v/>
      </c>
    </row>
    <row r="18381" spans="3:9" ht="15" customHeight="1">
      <c r="C18381" s="220" t="str">
        <f t="shared" si="574"/>
        <v/>
      </c>
      <c r="I18381" s="218" t="str">
        <f t="shared" si="575"/>
        <v/>
      </c>
    </row>
    <row r="18382" spans="3:9" ht="15" customHeight="1">
      <c r="C18382" s="220" t="str">
        <f t="shared" si="574"/>
        <v/>
      </c>
      <c r="I18382" s="218" t="str">
        <f t="shared" si="575"/>
        <v/>
      </c>
    </row>
    <row r="18383" spans="3:9" ht="15" customHeight="1">
      <c r="C18383" s="220" t="str">
        <f t="shared" si="574"/>
        <v/>
      </c>
      <c r="I18383" s="218" t="str">
        <f t="shared" si="575"/>
        <v/>
      </c>
    </row>
    <row r="18384" spans="3:9" ht="15" customHeight="1">
      <c r="C18384" s="220" t="str">
        <f t="shared" si="574"/>
        <v/>
      </c>
      <c r="I18384" s="218" t="str">
        <f t="shared" si="575"/>
        <v/>
      </c>
    </row>
    <row r="18385" spans="3:9" ht="15" customHeight="1">
      <c r="C18385" s="220" t="str">
        <f t="shared" si="574"/>
        <v/>
      </c>
      <c r="I18385" s="218" t="str">
        <f t="shared" si="575"/>
        <v/>
      </c>
    </row>
    <row r="18386" spans="3:9" ht="15" customHeight="1">
      <c r="C18386" s="220" t="str">
        <f t="shared" si="574"/>
        <v/>
      </c>
      <c r="I18386" s="218" t="str">
        <f t="shared" si="575"/>
        <v/>
      </c>
    </row>
    <row r="18387" spans="3:9" ht="15" customHeight="1">
      <c r="C18387" s="220" t="str">
        <f t="shared" si="574"/>
        <v/>
      </c>
      <c r="I18387" s="218" t="str">
        <f t="shared" si="575"/>
        <v/>
      </c>
    </row>
    <row r="18388" spans="3:9" ht="15" customHeight="1">
      <c r="C18388" s="220" t="str">
        <f t="shared" si="574"/>
        <v/>
      </c>
      <c r="I18388" s="218" t="str">
        <f t="shared" si="575"/>
        <v/>
      </c>
    </row>
    <row r="18389" spans="3:9" ht="15" customHeight="1">
      <c r="C18389" s="220" t="str">
        <f t="shared" si="574"/>
        <v/>
      </c>
      <c r="I18389" s="218" t="str">
        <f t="shared" si="575"/>
        <v/>
      </c>
    </row>
    <row r="18390" spans="3:9" ht="15" customHeight="1">
      <c r="C18390" s="220" t="str">
        <f t="shared" si="574"/>
        <v/>
      </c>
      <c r="I18390" s="218" t="str">
        <f t="shared" si="575"/>
        <v/>
      </c>
    </row>
    <row r="18391" spans="3:9" ht="15" customHeight="1">
      <c r="C18391" s="220" t="str">
        <f t="shared" si="574"/>
        <v/>
      </c>
      <c r="I18391" s="218" t="str">
        <f t="shared" si="575"/>
        <v/>
      </c>
    </row>
    <row r="18392" spans="3:9" ht="15" customHeight="1">
      <c r="C18392" s="220" t="str">
        <f t="shared" si="574"/>
        <v/>
      </c>
      <c r="I18392" s="218" t="str">
        <f t="shared" si="575"/>
        <v/>
      </c>
    </row>
    <row r="18393" spans="3:9" ht="15" customHeight="1">
      <c r="C18393" s="220" t="str">
        <f t="shared" si="574"/>
        <v/>
      </c>
      <c r="I18393" s="218" t="str">
        <f t="shared" si="575"/>
        <v/>
      </c>
    </row>
    <row r="18394" spans="3:9" ht="15" customHeight="1">
      <c r="C18394" s="220" t="str">
        <f t="shared" si="574"/>
        <v/>
      </c>
      <c r="I18394" s="218" t="str">
        <f t="shared" si="575"/>
        <v/>
      </c>
    </row>
    <row r="18395" spans="3:9" ht="15" customHeight="1">
      <c r="C18395" s="220" t="str">
        <f t="shared" si="574"/>
        <v/>
      </c>
      <c r="I18395" s="218" t="str">
        <f t="shared" si="575"/>
        <v/>
      </c>
    </row>
    <row r="18396" spans="3:9" ht="15" customHeight="1">
      <c r="C18396" s="220" t="str">
        <f t="shared" si="574"/>
        <v/>
      </c>
      <c r="I18396" s="218" t="str">
        <f t="shared" si="575"/>
        <v/>
      </c>
    </row>
    <row r="18397" spans="3:9" ht="15" customHeight="1">
      <c r="C18397" s="220" t="str">
        <f t="shared" si="574"/>
        <v/>
      </c>
      <c r="I18397" s="218" t="str">
        <f t="shared" si="575"/>
        <v/>
      </c>
    </row>
    <row r="18398" spans="3:9" ht="15" customHeight="1">
      <c r="C18398" s="220" t="str">
        <f t="shared" si="574"/>
        <v/>
      </c>
      <c r="I18398" s="218" t="str">
        <f t="shared" si="575"/>
        <v/>
      </c>
    </row>
    <row r="18399" spans="3:9" ht="15" customHeight="1">
      <c r="C18399" s="220" t="str">
        <f t="shared" si="574"/>
        <v/>
      </c>
      <c r="I18399" s="218" t="str">
        <f t="shared" si="575"/>
        <v/>
      </c>
    </row>
    <row r="18400" spans="3:9" ht="15" customHeight="1">
      <c r="C18400" s="220" t="str">
        <f t="shared" si="574"/>
        <v/>
      </c>
      <c r="I18400" s="218" t="str">
        <f t="shared" si="575"/>
        <v/>
      </c>
    </row>
    <row r="18401" spans="3:9" ht="15" customHeight="1">
      <c r="C18401" s="220" t="str">
        <f t="shared" si="574"/>
        <v/>
      </c>
      <c r="I18401" s="218" t="str">
        <f t="shared" si="575"/>
        <v/>
      </c>
    </row>
    <row r="18402" spans="3:9" ht="15" customHeight="1">
      <c r="C18402" s="220" t="str">
        <f t="shared" si="574"/>
        <v/>
      </c>
      <c r="I18402" s="218" t="str">
        <f t="shared" si="575"/>
        <v/>
      </c>
    </row>
    <row r="18403" spans="3:9" ht="15" customHeight="1">
      <c r="C18403" s="220" t="str">
        <f t="shared" si="574"/>
        <v/>
      </c>
      <c r="I18403" s="218" t="str">
        <f t="shared" si="575"/>
        <v/>
      </c>
    </row>
    <row r="18404" spans="3:9" ht="15" customHeight="1">
      <c r="C18404" s="220" t="str">
        <f t="shared" si="574"/>
        <v/>
      </c>
      <c r="I18404" s="218" t="str">
        <f t="shared" si="575"/>
        <v/>
      </c>
    </row>
    <row r="18405" spans="3:9" ht="15" customHeight="1">
      <c r="C18405" s="220" t="str">
        <f t="shared" si="574"/>
        <v/>
      </c>
      <c r="I18405" s="218" t="str">
        <f t="shared" si="575"/>
        <v/>
      </c>
    </row>
    <row r="18406" spans="3:9" ht="15" customHeight="1">
      <c r="C18406" s="220" t="str">
        <f t="shared" si="574"/>
        <v/>
      </c>
      <c r="I18406" s="218" t="str">
        <f t="shared" si="575"/>
        <v/>
      </c>
    </row>
    <row r="18407" spans="3:9" ht="15" customHeight="1">
      <c r="C18407" s="220" t="str">
        <f t="shared" si="574"/>
        <v/>
      </c>
      <c r="I18407" s="218" t="str">
        <f t="shared" si="575"/>
        <v/>
      </c>
    </row>
    <row r="18408" spans="3:9" ht="15" customHeight="1">
      <c r="C18408" s="220" t="str">
        <f t="shared" si="574"/>
        <v/>
      </c>
      <c r="I18408" s="218" t="str">
        <f t="shared" si="575"/>
        <v/>
      </c>
    </row>
    <row r="18409" spans="3:9" ht="15" customHeight="1">
      <c r="C18409" s="220" t="str">
        <f t="shared" si="574"/>
        <v/>
      </c>
      <c r="I18409" s="218" t="str">
        <f t="shared" si="575"/>
        <v/>
      </c>
    </row>
    <row r="18410" spans="3:9" ht="15" customHeight="1">
      <c r="C18410" s="220" t="str">
        <f t="shared" si="574"/>
        <v/>
      </c>
      <c r="I18410" s="218" t="str">
        <f t="shared" si="575"/>
        <v/>
      </c>
    </row>
    <row r="18411" spans="3:9" ht="15" customHeight="1">
      <c r="C18411" s="220" t="str">
        <f t="shared" si="574"/>
        <v/>
      </c>
      <c r="I18411" s="218" t="str">
        <f t="shared" si="575"/>
        <v/>
      </c>
    </row>
    <row r="18412" spans="3:9" ht="15" customHeight="1">
      <c r="C18412" s="220" t="str">
        <f t="shared" si="574"/>
        <v/>
      </c>
      <c r="I18412" s="218" t="str">
        <f t="shared" si="575"/>
        <v/>
      </c>
    </row>
    <row r="18413" spans="3:9" ht="15" customHeight="1">
      <c r="C18413" s="220" t="str">
        <f t="shared" si="574"/>
        <v/>
      </c>
      <c r="I18413" s="218" t="str">
        <f t="shared" si="575"/>
        <v/>
      </c>
    </row>
    <row r="18414" spans="3:9" ht="15" customHeight="1">
      <c r="C18414" s="220" t="str">
        <f t="shared" si="574"/>
        <v/>
      </c>
      <c r="I18414" s="218" t="str">
        <f t="shared" si="575"/>
        <v/>
      </c>
    </row>
    <row r="18415" spans="3:9" ht="15" customHeight="1">
      <c r="C18415" s="220" t="str">
        <f t="shared" si="574"/>
        <v/>
      </c>
      <c r="I18415" s="218" t="str">
        <f t="shared" si="575"/>
        <v/>
      </c>
    </row>
    <row r="18416" spans="3:9" ht="15" customHeight="1">
      <c r="C18416" s="220" t="str">
        <f t="shared" si="574"/>
        <v/>
      </c>
      <c r="I18416" s="218" t="str">
        <f t="shared" si="575"/>
        <v/>
      </c>
    </row>
    <row r="18417" spans="3:9" ht="15" customHeight="1">
      <c r="C18417" s="220" t="str">
        <f t="shared" si="574"/>
        <v/>
      </c>
      <c r="I18417" s="218" t="str">
        <f t="shared" si="575"/>
        <v/>
      </c>
    </row>
    <row r="18418" spans="3:9" ht="15" customHeight="1">
      <c r="C18418" s="220" t="str">
        <f t="shared" si="574"/>
        <v/>
      </c>
      <c r="I18418" s="218" t="str">
        <f t="shared" si="575"/>
        <v/>
      </c>
    </row>
    <row r="18419" spans="3:9" ht="15" customHeight="1">
      <c r="C18419" s="220" t="str">
        <f t="shared" si="574"/>
        <v/>
      </c>
      <c r="I18419" s="218" t="str">
        <f t="shared" si="575"/>
        <v/>
      </c>
    </row>
    <row r="18420" spans="3:9" ht="15" customHeight="1">
      <c r="C18420" s="220" t="str">
        <f t="shared" si="574"/>
        <v/>
      </c>
      <c r="I18420" s="218" t="str">
        <f t="shared" si="575"/>
        <v/>
      </c>
    </row>
    <row r="18421" spans="3:9" ht="15" customHeight="1">
      <c r="C18421" s="220" t="str">
        <f t="shared" si="574"/>
        <v/>
      </c>
      <c r="I18421" s="218" t="str">
        <f t="shared" si="575"/>
        <v/>
      </c>
    </row>
    <row r="18422" spans="3:9" ht="15" customHeight="1">
      <c r="C18422" s="220" t="str">
        <f t="shared" si="574"/>
        <v/>
      </c>
      <c r="I18422" s="218" t="str">
        <f t="shared" si="575"/>
        <v/>
      </c>
    </row>
    <row r="18423" spans="3:9" ht="15" customHeight="1">
      <c r="C18423" s="220" t="str">
        <f t="shared" si="574"/>
        <v/>
      </c>
      <c r="I18423" s="218" t="str">
        <f t="shared" si="575"/>
        <v/>
      </c>
    </row>
    <row r="18424" spans="3:9" ht="15" customHeight="1">
      <c r="C18424" s="220" t="str">
        <f t="shared" si="574"/>
        <v/>
      </c>
      <c r="I18424" s="218" t="str">
        <f t="shared" si="575"/>
        <v/>
      </c>
    </row>
    <row r="18425" spans="3:9" ht="15" customHeight="1">
      <c r="C18425" s="220" t="str">
        <f t="shared" si="574"/>
        <v/>
      </c>
      <c r="I18425" s="218" t="str">
        <f t="shared" si="575"/>
        <v/>
      </c>
    </row>
    <row r="18426" spans="3:9" ht="15" customHeight="1">
      <c r="C18426" s="220" t="str">
        <f t="shared" si="574"/>
        <v/>
      </c>
      <c r="I18426" s="218" t="str">
        <f t="shared" si="575"/>
        <v/>
      </c>
    </row>
    <row r="18427" spans="3:9" ht="15" customHeight="1">
      <c r="C18427" s="220" t="str">
        <f t="shared" si="574"/>
        <v/>
      </c>
      <c r="I18427" s="218" t="str">
        <f t="shared" si="575"/>
        <v/>
      </c>
    </row>
    <row r="18428" spans="3:9" ht="15" customHeight="1">
      <c r="C18428" s="220" t="str">
        <f t="shared" si="574"/>
        <v/>
      </c>
      <c r="I18428" s="218" t="str">
        <f t="shared" si="575"/>
        <v/>
      </c>
    </row>
    <row r="18429" spans="3:9" ht="15" customHeight="1">
      <c r="C18429" s="220" t="str">
        <f t="shared" si="574"/>
        <v/>
      </c>
      <c r="I18429" s="218" t="str">
        <f t="shared" si="575"/>
        <v/>
      </c>
    </row>
    <row r="18430" spans="3:9" ht="15" customHeight="1">
      <c r="C18430" s="220" t="str">
        <f t="shared" si="574"/>
        <v/>
      </c>
      <c r="I18430" s="218" t="str">
        <f t="shared" si="575"/>
        <v/>
      </c>
    </row>
    <row r="18431" spans="3:9" ht="15" customHeight="1">
      <c r="C18431" s="220" t="str">
        <f t="shared" si="574"/>
        <v/>
      </c>
      <c r="I18431" s="218" t="str">
        <f t="shared" si="575"/>
        <v/>
      </c>
    </row>
    <row r="18432" spans="3:9" ht="15" customHeight="1">
      <c r="C18432" s="220" t="str">
        <f t="shared" si="574"/>
        <v/>
      </c>
      <c r="I18432" s="218" t="str">
        <f t="shared" si="575"/>
        <v/>
      </c>
    </row>
    <row r="18433" spans="3:9" ht="15" customHeight="1">
      <c r="C18433" s="220" t="str">
        <f t="shared" si="574"/>
        <v/>
      </c>
      <c r="I18433" s="218" t="str">
        <f t="shared" si="575"/>
        <v/>
      </c>
    </row>
    <row r="18434" spans="3:9" ht="15" customHeight="1">
      <c r="C18434" s="220" t="str">
        <f t="shared" si="574"/>
        <v/>
      </c>
      <c r="I18434" s="218" t="str">
        <f t="shared" si="575"/>
        <v/>
      </c>
    </row>
    <row r="18435" spans="3:9" ht="15" customHeight="1">
      <c r="C18435" s="220" t="str">
        <f t="shared" si="574"/>
        <v/>
      </c>
      <c r="I18435" s="218" t="str">
        <f t="shared" si="575"/>
        <v/>
      </c>
    </row>
    <row r="18436" spans="3:9" ht="15" customHeight="1">
      <c r="C18436" s="220" t="str">
        <f t="shared" si="574"/>
        <v/>
      </c>
      <c r="I18436" s="218" t="str">
        <f t="shared" si="575"/>
        <v/>
      </c>
    </row>
    <row r="18437" spans="3:9" ht="15" customHeight="1">
      <c r="C18437" s="220" t="str">
        <f t="shared" si="574"/>
        <v/>
      </c>
      <c r="I18437" s="218" t="str">
        <f t="shared" si="575"/>
        <v/>
      </c>
    </row>
    <row r="18438" spans="3:9" ht="15" customHeight="1">
      <c r="C18438" s="220" t="str">
        <f t="shared" ref="C18438:C18501" si="576">IF(B18438="","",MONTH(B18438))</f>
        <v/>
      </c>
      <c r="I18438" s="218" t="str">
        <f t="shared" ref="I18438:I18501" si="577">IF(H18438="","",IF(E18438="","Não deixe campos em branco, a planilha resumo de custos e despesas necessita deles para funcionar",IF(F18438="","Não deixe campos em branco, a planilha resumo de custos e despesas necessita deles para funcionar",IF(G18438="","Não deixe campos em branco, a planilha resumo de custos e despesas necessita deles para funcionar",""))))</f>
        <v/>
      </c>
    </row>
    <row r="18439" spans="3:9" ht="15" customHeight="1">
      <c r="C18439" s="220" t="str">
        <f t="shared" si="576"/>
        <v/>
      </c>
      <c r="I18439" s="218" t="str">
        <f t="shared" si="577"/>
        <v/>
      </c>
    </row>
    <row r="18440" spans="3:9" ht="15" customHeight="1">
      <c r="C18440" s="220" t="str">
        <f t="shared" si="576"/>
        <v/>
      </c>
      <c r="I18440" s="218" t="str">
        <f t="shared" si="577"/>
        <v/>
      </c>
    </row>
    <row r="18441" spans="3:9" ht="15" customHeight="1">
      <c r="C18441" s="220" t="str">
        <f t="shared" si="576"/>
        <v/>
      </c>
      <c r="I18441" s="218" t="str">
        <f t="shared" si="577"/>
        <v/>
      </c>
    </row>
    <row r="18442" spans="3:9" ht="15" customHeight="1">
      <c r="C18442" s="220" t="str">
        <f t="shared" si="576"/>
        <v/>
      </c>
      <c r="I18442" s="218" t="str">
        <f t="shared" si="577"/>
        <v/>
      </c>
    </row>
    <row r="18443" spans="3:9" ht="15" customHeight="1">
      <c r="C18443" s="220" t="str">
        <f t="shared" si="576"/>
        <v/>
      </c>
      <c r="I18443" s="218" t="str">
        <f t="shared" si="577"/>
        <v/>
      </c>
    </row>
    <row r="18444" spans="3:9" ht="15" customHeight="1">
      <c r="C18444" s="220" t="str">
        <f t="shared" si="576"/>
        <v/>
      </c>
      <c r="I18444" s="218" t="str">
        <f t="shared" si="577"/>
        <v/>
      </c>
    </row>
    <row r="18445" spans="3:9" ht="15" customHeight="1">
      <c r="C18445" s="220" t="str">
        <f t="shared" si="576"/>
        <v/>
      </c>
      <c r="I18445" s="218" t="str">
        <f t="shared" si="577"/>
        <v/>
      </c>
    </row>
    <row r="18446" spans="3:9" ht="15" customHeight="1">
      <c r="C18446" s="220" t="str">
        <f t="shared" si="576"/>
        <v/>
      </c>
      <c r="I18446" s="218" t="str">
        <f t="shared" si="577"/>
        <v/>
      </c>
    </row>
    <row r="18447" spans="3:9" ht="15" customHeight="1">
      <c r="C18447" s="220" t="str">
        <f t="shared" si="576"/>
        <v/>
      </c>
      <c r="I18447" s="218" t="str">
        <f t="shared" si="577"/>
        <v/>
      </c>
    </row>
    <row r="18448" spans="3:9" ht="15" customHeight="1">
      <c r="C18448" s="220" t="str">
        <f t="shared" si="576"/>
        <v/>
      </c>
      <c r="I18448" s="218" t="str">
        <f t="shared" si="577"/>
        <v/>
      </c>
    </row>
    <row r="18449" spans="3:9" ht="15" customHeight="1">
      <c r="C18449" s="220" t="str">
        <f t="shared" si="576"/>
        <v/>
      </c>
      <c r="I18449" s="218" t="str">
        <f t="shared" si="577"/>
        <v/>
      </c>
    </row>
    <row r="18450" spans="3:9" ht="15" customHeight="1">
      <c r="C18450" s="220" t="str">
        <f t="shared" si="576"/>
        <v/>
      </c>
      <c r="I18450" s="218" t="str">
        <f t="shared" si="577"/>
        <v/>
      </c>
    </row>
    <row r="18451" spans="3:9" ht="15" customHeight="1">
      <c r="C18451" s="220" t="str">
        <f t="shared" si="576"/>
        <v/>
      </c>
      <c r="I18451" s="218" t="str">
        <f t="shared" si="577"/>
        <v/>
      </c>
    </row>
    <row r="18452" spans="3:9" ht="15" customHeight="1">
      <c r="C18452" s="220" t="str">
        <f t="shared" si="576"/>
        <v/>
      </c>
      <c r="I18452" s="218" t="str">
        <f t="shared" si="577"/>
        <v/>
      </c>
    </row>
    <row r="18453" spans="3:9" ht="15" customHeight="1">
      <c r="C18453" s="220" t="str">
        <f t="shared" si="576"/>
        <v/>
      </c>
      <c r="I18453" s="218" t="str">
        <f t="shared" si="577"/>
        <v/>
      </c>
    </row>
    <row r="18454" spans="3:9" ht="15" customHeight="1">
      <c r="C18454" s="220" t="str">
        <f t="shared" si="576"/>
        <v/>
      </c>
      <c r="I18454" s="218" t="str">
        <f t="shared" si="577"/>
        <v/>
      </c>
    </row>
    <row r="18455" spans="3:9" ht="15" customHeight="1">
      <c r="C18455" s="220" t="str">
        <f t="shared" si="576"/>
        <v/>
      </c>
      <c r="I18455" s="218" t="str">
        <f t="shared" si="577"/>
        <v/>
      </c>
    </row>
    <row r="18456" spans="3:9" ht="15" customHeight="1">
      <c r="C18456" s="220" t="str">
        <f t="shared" si="576"/>
        <v/>
      </c>
      <c r="I18456" s="218" t="str">
        <f t="shared" si="577"/>
        <v/>
      </c>
    </row>
    <row r="18457" spans="3:9" ht="15" customHeight="1">
      <c r="C18457" s="220" t="str">
        <f t="shared" si="576"/>
        <v/>
      </c>
      <c r="I18457" s="218" t="str">
        <f t="shared" si="577"/>
        <v/>
      </c>
    </row>
    <row r="18458" spans="3:9" ht="15" customHeight="1">
      <c r="C18458" s="220" t="str">
        <f t="shared" si="576"/>
        <v/>
      </c>
      <c r="I18458" s="218" t="str">
        <f t="shared" si="577"/>
        <v/>
      </c>
    </row>
    <row r="18459" spans="3:9" ht="15" customHeight="1">
      <c r="C18459" s="220" t="str">
        <f t="shared" si="576"/>
        <v/>
      </c>
      <c r="I18459" s="218" t="str">
        <f t="shared" si="577"/>
        <v/>
      </c>
    </row>
    <row r="18460" spans="3:9" ht="15" customHeight="1">
      <c r="C18460" s="220" t="str">
        <f t="shared" si="576"/>
        <v/>
      </c>
      <c r="I18460" s="218" t="str">
        <f t="shared" si="577"/>
        <v/>
      </c>
    </row>
    <row r="18461" spans="3:9" ht="15" customHeight="1">
      <c r="C18461" s="220" t="str">
        <f t="shared" si="576"/>
        <v/>
      </c>
      <c r="I18461" s="218" t="str">
        <f t="shared" si="577"/>
        <v/>
      </c>
    </row>
    <row r="18462" spans="3:9" ht="15" customHeight="1">
      <c r="C18462" s="220" t="str">
        <f t="shared" si="576"/>
        <v/>
      </c>
      <c r="I18462" s="218" t="str">
        <f t="shared" si="577"/>
        <v/>
      </c>
    </row>
    <row r="18463" spans="3:9" ht="15" customHeight="1">
      <c r="C18463" s="220" t="str">
        <f t="shared" si="576"/>
        <v/>
      </c>
      <c r="I18463" s="218" t="str">
        <f t="shared" si="577"/>
        <v/>
      </c>
    </row>
    <row r="18464" spans="3:9" ht="15" customHeight="1">
      <c r="C18464" s="220" t="str">
        <f t="shared" si="576"/>
        <v/>
      </c>
      <c r="I18464" s="218" t="str">
        <f t="shared" si="577"/>
        <v/>
      </c>
    </row>
    <row r="18465" spans="3:9" ht="15" customHeight="1">
      <c r="C18465" s="220" t="str">
        <f t="shared" si="576"/>
        <v/>
      </c>
      <c r="I18465" s="218" t="str">
        <f t="shared" si="577"/>
        <v/>
      </c>
    </row>
    <row r="18466" spans="3:9" ht="15" customHeight="1">
      <c r="C18466" s="220" t="str">
        <f t="shared" si="576"/>
        <v/>
      </c>
      <c r="I18466" s="218" t="str">
        <f t="shared" si="577"/>
        <v/>
      </c>
    </row>
    <row r="18467" spans="3:9" ht="15" customHeight="1">
      <c r="C18467" s="220" t="str">
        <f t="shared" si="576"/>
        <v/>
      </c>
      <c r="I18467" s="218" t="str">
        <f t="shared" si="577"/>
        <v/>
      </c>
    </row>
    <row r="18468" spans="3:9" ht="15" customHeight="1">
      <c r="C18468" s="220" t="str">
        <f t="shared" si="576"/>
        <v/>
      </c>
      <c r="I18468" s="218" t="str">
        <f t="shared" si="577"/>
        <v/>
      </c>
    </row>
    <row r="18469" spans="3:9" ht="15" customHeight="1">
      <c r="C18469" s="220" t="str">
        <f t="shared" si="576"/>
        <v/>
      </c>
      <c r="I18469" s="218" t="str">
        <f t="shared" si="577"/>
        <v/>
      </c>
    </row>
    <row r="18470" spans="3:9" ht="15" customHeight="1">
      <c r="C18470" s="220" t="str">
        <f t="shared" si="576"/>
        <v/>
      </c>
      <c r="I18470" s="218" t="str">
        <f t="shared" si="577"/>
        <v/>
      </c>
    </row>
    <row r="18471" spans="3:9" ht="15" customHeight="1">
      <c r="C18471" s="220" t="str">
        <f t="shared" si="576"/>
        <v/>
      </c>
      <c r="I18471" s="218" t="str">
        <f t="shared" si="577"/>
        <v/>
      </c>
    </row>
    <row r="18472" spans="3:9" ht="15" customHeight="1">
      <c r="C18472" s="220" t="str">
        <f t="shared" si="576"/>
        <v/>
      </c>
      <c r="I18472" s="218" t="str">
        <f t="shared" si="577"/>
        <v/>
      </c>
    </row>
    <row r="18473" spans="3:9" ht="15" customHeight="1">
      <c r="C18473" s="220" t="str">
        <f t="shared" si="576"/>
        <v/>
      </c>
      <c r="I18473" s="218" t="str">
        <f t="shared" si="577"/>
        <v/>
      </c>
    </row>
    <row r="18474" spans="3:9" ht="15" customHeight="1">
      <c r="C18474" s="220" t="str">
        <f t="shared" si="576"/>
        <v/>
      </c>
      <c r="I18474" s="218" t="str">
        <f t="shared" si="577"/>
        <v/>
      </c>
    </row>
    <row r="18475" spans="3:9" ht="15" customHeight="1">
      <c r="C18475" s="220" t="str">
        <f t="shared" si="576"/>
        <v/>
      </c>
      <c r="I18475" s="218" t="str">
        <f t="shared" si="577"/>
        <v/>
      </c>
    </row>
    <row r="18476" spans="3:9" ht="15" customHeight="1">
      <c r="C18476" s="220" t="str">
        <f t="shared" si="576"/>
        <v/>
      </c>
      <c r="I18476" s="218" t="str">
        <f t="shared" si="577"/>
        <v/>
      </c>
    </row>
    <row r="18477" spans="3:9" ht="15" customHeight="1">
      <c r="C18477" s="220" t="str">
        <f t="shared" si="576"/>
        <v/>
      </c>
      <c r="I18477" s="218" t="str">
        <f t="shared" si="577"/>
        <v/>
      </c>
    </row>
    <row r="18478" spans="3:9" ht="15" customHeight="1">
      <c r="C18478" s="220" t="str">
        <f t="shared" si="576"/>
        <v/>
      </c>
      <c r="I18478" s="218" t="str">
        <f t="shared" si="577"/>
        <v/>
      </c>
    </row>
    <row r="18479" spans="3:9" ht="15" customHeight="1">
      <c r="C18479" s="220" t="str">
        <f t="shared" si="576"/>
        <v/>
      </c>
      <c r="I18479" s="218" t="str">
        <f t="shared" si="577"/>
        <v/>
      </c>
    </row>
    <row r="18480" spans="3:9" ht="15" customHeight="1">
      <c r="C18480" s="220" t="str">
        <f t="shared" si="576"/>
        <v/>
      </c>
      <c r="I18480" s="218" t="str">
        <f t="shared" si="577"/>
        <v/>
      </c>
    </row>
    <row r="18481" spans="3:9" ht="15" customHeight="1">
      <c r="C18481" s="220" t="str">
        <f t="shared" si="576"/>
        <v/>
      </c>
      <c r="I18481" s="218" t="str">
        <f t="shared" si="577"/>
        <v/>
      </c>
    </row>
    <row r="18482" spans="3:9" ht="15" customHeight="1">
      <c r="C18482" s="220" t="str">
        <f t="shared" si="576"/>
        <v/>
      </c>
      <c r="I18482" s="218" t="str">
        <f t="shared" si="577"/>
        <v/>
      </c>
    </row>
    <row r="18483" spans="3:9" ht="15" customHeight="1">
      <c r="C18483" s="220" t="str">
        <f t="shared" si="576"/>
        <v/>
      </c>
      <c r="I18483" s="218" t="str">
        <f t="shared" si="577"/>
        <v/>
      </c>
    </row>
    <row r="18484" spans="3:9" ht="15" customHeight="1">
      <c r="C18484" s="220" t="str">
        <f t="shared" si="576"/>
        <v/>
      </c>
      <c r="I18484" s="218" t="str">
        <f t="shared" si="577"/>
        <v/>
      </c>
    </row>
    <row r="18485" spans="3:9" ht="15" customHeight="1">
      <c r="C18485" s="220" t="str">
        <f t="shared" si="576"/>
        <v/>
      </c>
      <c r="I18485" s="218" t="str">
        <f t="shared" si="577"/>
        <v/>
      </c>
    </row>
    <row r="18486" spans="3:9" ht="15" customHeight="1">
      <c r="C18486" s="220" t="str">
        <f t="shared" si="576"/>
        <v/>
      </c>
      <c r="I18486" s="218" t="str">
        <f t="shared" si="577"/>
        <v/>
      </c>
    </row>
    <row r="18487" spans="3:9" ht="15" customHeight="1">
      <c r="C18487" s="220" t="str">
        <f t="shared" si="576"/>
        <v/>
      </c>
      <c r="I18487" s="218" t="str">
        <f t="shared" si="577"/>
        <v/>
      </c>
    </row>
    <row r="18488" spans="3:9" ht="15" customHeight="1">
      <c r="C18488" s="220" t="str">
        <f t="shared" si="576"/>
        <v/>
      </c>
      <c r="I18488" s="218" t="str">
        <f t="shared" si="577"/>
        <v/>
      </c>
    </row>
    <row r="18489" spans="3:9" ht="15" customHeight="1">
      <c r="C18489" s="220" t="str">
        <f t="shared" si="576"/>
        <v/>
      </c>
      <c r="I18489" s="218" t="str">
        <f t="shared" si="577"/>
        <v/>
      </c>
    </row>
    <row r="18490" spans="3:9" ht="15" customHeight="1">
      <c r="C18490" s="220" t="str">
        <f t="shared" si="576"/>
        <v/>
      </c>
      <c r="I18490" s="218" t="str">
        <f t="shared" si="577"/>
        <v/>
      </c>
    </row>
    <row r="18491" spans="3:9" ht="15" customHeight="1">
      <c r="C18491" s="220" t="str">
        <f t="shared" si="576"/>
        <v/>
      </c>
      <c r="I18491" s="218" t="str">
        <f t="shared" si="577"/>
        <v/>
      </c>
    </row>
    <row r="18492" spans="3:9" ht="15" customHeight="1">
      <c r="C18492" s="220" t="str">
        <f t="shared" si="576"/>
        <v/>
      </c>
      <c r="I18492" s="218" t="str">
        <f t="shared" si="577"/>
        <v/>
      </c>
    </row>
    <row r="18493" spans="3:9" ht="15" customHeight="1">
      <c r="C18493" s="220" t="str">
        <f t="shared" si="576"/>
        <v/>
      </c>
      <c r="I18493" s="218" t="str">
        <f t="shared" si="577"/>
        <v/>
      </c>
    </row>
    <row r="18494" spans="3:9" ht="15" customHeight="1">
      <c r="C18494" s="220" t="str">
        <f t="shared" si="576"/>
        <v/>
      </c>
      <c r="I18494" s="218" t="str">
        <f t="shared" si="577"/>
        <v/>
      </c>
    </row>
    <row r="18495" spans="3:9" ht="15" customHeight="1">
      <c r="C18495" s="220" t="str">
        <f t="shared" si="576"/>
        <v/>
      </c>
      <c r="I18495" s="218" t="str">
        <f t="shared" si="577"/>
        <v/>
      </c>
    </row>
    <row r="18496" spans="3:9" ht="15" customHeight="1">
      <c r="C18496" s="220" t="str">
        <f t="shared" si="576"/>
        <v/>
      </c>
      <c r="I18496" s="218" t="str">
        <f t="shared" si="577"/>
        <v/>
      </c>
    </row>
    <row r="18497" spans="3:9" ht="15" customHeight="1">
      <c r="C18497" s="220" t="str">
        <f t="shared" si="576"/>
        <v/>
      </c>
      <c r="I18497" s="218" t="str">
        <f t="shared" si="577"/>
        <v/>
      </c>
    </row>
    <row r="18498" spans="3:9" ht="15" customHeight="1">
      <c r="C18498" s="220" t="str">
        <f t="shared" si="576"/>
        <v/>
      </c>
      <c r="I18498" s="218" t="str">
        <f t="shared" si="577"/>
        <v/>
      </c>
    </row>
    <row r="18499" spans="3:9" ht="15" customHeight="1">
      <c r="C18499" s="220" t="str">
        <f t="shared" si="576"/>
        <v/>
      </c>
      <c r="I18499" s="218" t="str">
        <f t="shared" si="577"/>
        <v/>
      </c>
    </row>
    <row r="18500" spans="3:9" ht="15" customHeight="1">
      <c r="C18500" s="220" t="str">
        <f t="shared" si="576"/>
        <v/>
      </c>
      <c r="I18500" s="218" t="str">
        <f t="shared" si="577"/>
        <v/>
      </c>
    </row>
    <row r="18501" spans="3:9" ht="15" customHeight="1">
      <c r="C18501" s="220" t="str">
        <f t="shared" si="576"/>
        <v/>
      </c>
      <c r="I18501" s="218" t="str">
        <f t="shared" si="577"/>
        <v/>
      </c>
    </row>
    <row r="18502" spans="3:9" ht="15" customHeight="1">
      <c r="C18502" s="220" t="str">
        <f t="shared" ref="C18502:C18565" si="578">IF(B18502="","",MONTH(B18502))</f>
        <v/>
      </c>
      <c r="I18502" s="218" t="str">
        <f t="shared" ref="I18502:I18565" si="579">IF(H18502="","",IF(E18502="","Não deixe campos em branco, a planilha resumo de custos e despesas necessita deles para funcionar",IF(F18502="","Não deixe campos em branco, a planilha resumo de custos e despesas necessita deles para funcionar",IF(G18502="","Não deixe campos em branco, a planilha resumo de custos e despesas necessita deles para funcionar",""))))</f>
        <v/>
      </c>
    </row>
    <row r="18503" spans="3:9" ht="15" customHeight="1">
      <c r="C18503" s="220" t="str">
        <f t="shared" si="578"/>
        <v/>
      </c>
      <c r="I18503" s="218" t="str">
        <f t="shared" si="579"/>
        <v/>
      </c>
    </row>
    <row r="18504" spans="3:9" ht="15" customHeight="1">
      <c r="C18504" s="220" t="str">
        <f t="shared" si="578"/>
        <v/>
      </c>
      <c r="I18504" s="218" t="str">
        <f t="shared" si="579"/>
        <v/>
      </c>
    </row>
    <row r="18505" spans="3:9" ht="15" customHeight="1">
      <c r="C18505" s="220" t="str">
        <f t="shared" si="578"/>
        <v/>
      </c>
      <c r="I18505" s="218" t="str">
        <f t="shared" si="579"/>
        <v/>
      </c>
    </row>
    <row r="18506" spans="3:9" ht="15" customHeight="1">
      <c r="C18506" s="220" t="str">
        <f t="shared" si="578"/>
        <v/>
      </c>
      <c r="I18506" s="218" t="str">
        <f t="shared" si="579"/>
        <v/>
      </c>
    </row>
    <row r="18507" spans="3:9" ht="15" customHeight="1">
      <c r="C18507" s="220" t="str">
        <f t="shared" si="578"/>
        <v/>
      </c>
      <c r="I18507" s="218" t="str">
        <f t="shared" si="579"/>
        <v/>
      </c>
    </row>
    <row r="18508" spans="3:9" ht="15" customHeight="1">
      <c r="C18508" s="220" t="str">
        <f t="shared" si="578"/>
        <v/>
      </c>
      <c r="I18508" s="218" t="str">
        <f t="shared" si="579"/>
        <v/>
      </c>
    </row>
    <row r="18509" spans="3:9" ht="15" customHeight="1">
      <c r="C18509" s="220" t="str">
        <f t="shared" si="578"/>
        <v/>
      </c>
      <c r="I18509" s="218" t="str">
        <f t="shared" si="579"/>
        <v/>
      </c>
    </row>
    <row r="18510" spans="3:9" ht="15" customHeight="1">
      <c r="C18510" s="220" t="str">
        <f t="shared" si="578"/>
        <v/>
      </c>
      <c r="I18510" s="218" t="str">
        <f t="shared" si="579"/>
        <v/>
      </c>
    </row>
    <row r="18511" spans="3:9" ht="15" customHeight="1">
      <c r="C18511" s="220" t="str">
        <f t="shared" si="578"/>
        <v/>
      </c>
      <c r="I18511" s="218" t="str">
        <f t="shared" si="579"/>
        <v/>
      </c>
    </row>
    <row r="18512" spans="3:9" ht="15" customHeight="1">
      <c r="C18512" s="220" t="str">
        <f t="shared" si="578"/>
        <v/>
      </c>
      <c r="I18512" s="218" t="str">
        <f t="shared" si="579"/>
        <v/>
      </c>
    </row>
    <row r="18513" spans="3:9" ht="15" customHeight="1">
      <c r="C18513" s="220" t="str">
        <f t="shared" si="578"/>
        <v/>
      </c>
      <c r="I18513" s="218" t="str">
        <f t="shared" si="579"/>
        <v/>
      </c>
    </row>
    <row r="18514" spans="3:9" ht="15" customHeight="1">
      <c r="C18514" s="220" t="str">
        <f t="shared" si="578"/>
        <v/>
      </c>
      <c r="I18514" s="218" t="str">
        <f t="shared" si="579"/>
        <v/>
      </c>
    </row>
    <row r="18515" spans="3:9" ht="15" customHeight="1">
      <c r="C18515" s="220" t="str">
        <f t="shared" si="578"/>
        <v/>
      </c>
      <c r="I18515" s="218" t="str">
        <f t="shared" si="579"/>
        <v/>
      </c>
    </row>
    <row r="18516" spans="3:9" ht="15" customHeight="1">
      <c r="C18516" s="220" t="str">
        <f t="shared" si="578"/>
        <v/>
      </c>
      <c r="I18516" s="218" t="str">
        <f t="shared" si="579"/>
        <v/>
      </c>
    </row>
    <row r="18517" spans="3:9" ht="15" customHeight="1">
      <c r="C18517" s="220" t="str">
        <f t="shared" si="578"/>
        <v/>
      </c>
      <c r="I18517" s="218" t="str">
        <f t="shared" si="579"/>
        <v/>
      </c>
    </row>
    <row r="18518" spans="3:9" ht="15" customHeight="1">
      <c r="C18518" s="220" t="str">
        <f t="shared" si="578"/>
        <v/>
      </c>
      <c r="I18518" s="218" t="str">
        <f t="shared" si="579"/>
        <v/>
      </c>
    </row>
    <row r="18519" spans="3:9" ht="15" customHeight="1">
      <c r="C18519" s="220" t="str">
        <f t="shared" si="578"/>
        <v/>
      </c>
      <c r="I18519" s="218" t="str">
        <f t="shared" si="579"/>
        <v/>
      </c>
    </row>
    <row r="18520" spans="3:9" ht="15" customHeight="1">
      <c r="C18520" s="220" t="str">
        <f t="shared" si="578"/>
        <v/>
      </c>
      <c r="I18520" s="218" t="str">
        <f t="shared" si="579"/>
        <v/>
      </c>
    </row>
    <row r="18521" spans="3:9" ht="15" customHeight="1">
      <c r="C18521" s="220" t="str">
        <f t="shared" si="578"/>
        <v/>
      </c>
      <c r="I18521" s="218" t="str">
        <f t="shared" si="579"/>
        <v/>
      </c>
    </row>
    <row r="18522" spans="3:9" ht="15" customHeight="1">
      <c r="C18522" s="220" t="str">
        <f t="shared" si="578"/>
        <v/>
      </c>
      <c r="I18522" s="218" t="str">
        <f t="shared" si="579"/>
        <v/>
      </c>
    </row>
    <row r="18523" spans="3:9" ht="15" customHeight="1">
      <c r="C18523" s="220" t="str">
        <f t="shared" si="578"/>
        <v/>
      </c>
      <c r="I18523" s="218" t="str">
        <f t="shared" si="579"/>
        <v/>
      </c>
    </row>
    <row r="18524" spans="3:9" ht="15" customHeight="1">
      <c r="C18524" s="220" t="str">
        <f t="shared" si="578"/>
        <v/>
      </c>
      <c r="I18524" s="218" t="str">
        <f t="shared" si="579"/>
        <v/>
      </c>
    </row>
    <row r="18525" spans="3:9" ht="15" customHeight="1">
      <c r="C18525" s="220" t="str">
        <f t="shared" si="578"/>
        <v/>
      </c>
      <c r="I18525" s="218" t="str">
        <f t="shared" si="579"/>
        <v/>
      </c>
    </row>
    <row r="18526" spans="3:9" ht="15" customHeight="1">
      <c r="C18526" s="220" t="str">
        <f t="shared" si="578"/>
        <v/>
      </c>
      <c r="I18526" s="218" t="str">
        <f t="shared" si="579"/>
        <v/>
      </c>
    </row>
    <row r="18527" spans="3:9" ht="15" customHeight="1">
      <c r="C18527" s="220" t="str">
        <f t="shared" si="578"/>
        <v/>
      </c>
      <c r="I18527" s="218" t="str">
        <f t="shared" si="579"/>
        <v/>
      </c>
    </row>
    <row r="18528" spans="3:9" ht="15" customHeight="1">
      <c r="C18528" s="220" t="str">
        <f t="shared" si="578"/>
        <v/>
      </c>
      <c r="I18528" s="218" t="str">
        <f t="shared" si="579"/>
        <v/>
      </c>
    </row>
    <row r="18529" spans="3:9" ht="15" customHeight="1">
      <c r="C18529" s="220" t="str">
        <f t="shared" si="578"/>
        <v/>
      </c>
      <c r="I18529" s="218" t="str">
        <f t="shared" si="579"/>
        <v/>
      </c>
    </row>
    <row r="18530" spans="3:9" ht="15" customHeight="1">
      <c r="C18530" s="220" t="str">
        <f t="shared" si="578"/>
        <v/>
      </c>
      <c r="I18530" s="218" t="str">
        <f t="shared" si="579"/>
        <v/>
      </c>
    </row>
    <row r="18531" spans="3:9" ht="15" customHeight="1">
      <c r="C18531" s="220" t="str">
        <f t="shared" si="578"/>
        <v/>
      </c>
      <c r="I18531" s="218" t="str">
        <f t="shared" si="579"/>
        <v/>
      </c>
    </row>
    <row r="18532" spans="3:9" ht="15" customHeight="1">
      <c r="C18532" s="220" t="str">
        <f t="shared" si="578"/>
        <v/>
      </c>
      <c r="I18532" s="218" t="str">
        <f t="shared" si="579"/>
        <v/>
      </c>
    </row>
    <row r="18533" spans="3:9" ht="15" customHeight="1">
      <c r="C18533" s="220" t="str">
        <f t="shared" si="578"/>
        <v/>
      </c>
      <c r="I18533" s="218" t="str">
        <f t="shared" si="579"/>
        <v/>
      </c>
    </row>
    <row r="18534" spans="3:9" ht="15" customHeight="1">
      <c r="C18534" s="220" t="str">
        <f t="shared" si="578"/>
        <v/>
      </c>
      <c r="I18534" s="218" t="str">
        <f t="shared" si="579"/>
        <v/>
      </c>
    </row>
    <row r="18535" spans="3:9" ht="15" customHeight="1">
      <c r="C18535" s="220" t="str">
        <f t="shared" si="578"/>
        <v/>
      </c>
      <c r="I18535" s="218" t="str">
        <f t="shared" si="579"/>
        <v/>
      </c>
    </row>
    <row r="18536" spans="3:9" ht="15" customHeight="1">
      <c r="C18536" s="220" t="str">
        <f t="shared" si="578"/>
        <v/>
      </c>
      <c r="I18536" s="218" t="str">
        <f t="shared" si="579"/>
        <v/>
      </c>
    </row>
    <row r="18537" spans="3:9" ht="15" customHeight="1">
      <c r="C18537" s="220" t="str">
        <f t="shared" si="578"/>
        <v/>
      </c>
      <c r="I18537" s="218" t="str">
        <f t="shared" si="579"/>
        <v/>
      </c>
    </row>
    <row r="18538" spans="3:9" ht="15" customHeight="1">
      <c r="C18538" s="220" t="str">
        <f t="shared" si="578"/>
        <v/>
      </c>
      <c r="I18538" s="218" t="str">
        <f t="shared" si="579"/>
        <v/>
      </c>
    </row>
    <row r="18539" spans="3:9" ht="15" customHeight="1">
      <c r="C18539" s="220" t="str">
        <f t="shared" si="578"/>
        <v/>
      </c>
      <c r="I18539" s="218" t="str">
        <f t="shared" si="579"/>
        <v/>
      </c>
    </row>
    <row r="18540" spans="3:9" ht="15" customHeight="1">
      <c r="C18540" s="220" t="str">
        <f t="shared" si="578"/>
        <v/>
      </c>
      <c r="I18540" s="218" t="str">
        <f t="shared" si="579"/>
        <v/>
      </c>
    </row>
    <row r="18541" spans="3:9" ht="15" customHeight="1">
      <c r="C18541" s="220" t="str">
        <f t="shared" si="578"/>
        <v/>
      </c>
      <c r="I18541" s="218" t="str">
        <f t="shared" si="579"/>
        <v/>
      </c>
    </row>
    <row r="18542" spans="3:9" ht="15" customHeight="1">
      <c r="C18542" s="220" t="str">
        <f t="shared" si="578"/>
        <v/>
      </c>
      <c r="I18542" s="218" t="str">
        <f t="shared" si="579"/>
        <v/>
      </c>
    </row>
    <row r="18543" spans="3:9" ht="15" customHeight="1">
      <c r="C18543" s="220" t="str">
        <f t="shared" si="578"/>
        <v/>
      </c>
      <c r="I18543" s="218" t="str">
        <f t="shared" si="579"/>
        <v/>
      </c>
    </row>
    <row r="18544" spans="3:9" ht="15" customHeight="1">
      <c r="C18544" s="220" t="str">
        <f t="shared" si="578"/>
        <v/>
      </c>
      <c r="I18544" s="218" t="str">
        <f t="shared" si="579"/>
        <v/>
      </c>
    </row>
    <row r="18545" spans="3:9" ht="15" customHeight="1">
      <c r="C18545" s="220" t="str">
        <f t="shared" si="578"/>
        <v/>
      </c>
      <c r="I18545" s="218" t="str">
        <f t="shared" si="579"/>
        <v/>
      </c>
    </row>
    <row r="18546" spans="3:9" ht="15" customHeight="1">
      <c r="C18546" s="220" t="str">
        <f t="shared" si="578"/>
        <v/>
      </c>
      <c r="I18546" s="218" t="str">
        <f t="shared" si="579"/>
        <v/>
      </c>
    </row>
    <row r="18547" spans="3:9" ht="15" customHeight="1">
      <c r="C18547" s="220" t="str">
        <f t="shared" si="578"/>
        <v/>
      </c>
      <c r="I18547" s="218" t="str">
        <f t="shared" si="579"/>
        <v/>
      </c>
    </row>
    <row r="18548" spans="3:9" ht="15" customHeight="1">
      <c r="C18548" s="220" t="str">
        <f t="shared" si="578"/>
        <v/>
      </c>
      <c r="I18548" s="218" t="str">
        <f t="shared" si="579"/>
        <v/>
      </c>
    </row>
    <row r="18549" spans="3:9" ht="15" customHeight="1">
      <c r="C18549" s="220" t="str">
        <f t="shared" si="578"/>
        <v/>
      </c>
      <c r="I18549" s="218" t="str">
        <f t="shared" si="579"/>
        <v/>
      </c>
    </row>
    <row r="18550" spans="3:9" ht="15" customHeight="1">
      <c r="C18550" s="220" t="str">
        <f t="shared" si="578"/>
        <v/>
      </c>
      <c r="I18550" s="218" t="str">
        <f t="shared" si="579"/>
        <v/>
      </c>
    </row>
    <row r="18551" spans="3:9" ht="15" customHeight="1">
      <c r="C18551" s="220" t="str">
        <f t="shared" si="578"/>
        <v/>
      </c>
      <c r="I18551" s="218" t="str">
        <f t="shared" si="579"/>
        <v/>
      </c>
    </row>
    <row r="18552" spans="3:9" ht="15" customHeight="1">
      <c r="C18552" s="220" t="str">
        <f t="shared" si="578"/>
        <v/>
      </c>
      <c r="I18552" s="218" t="str">
        <f t="shared" si="579"/>
        <v/>
      </c>
    </row>
    <row r="18553" spans="3:9" ht="15" customHeight="1">
      <c r="C18553" s="220" t="str">
        <f t="shared" si="578"/>
        <v/>
      </c>
      <c r="I18553" s="218" t="str">
        <f t="shared" si="579"/>
        <v/>
      </c>
    </row>
    <row r="18554" spans="3:9" ht="15" customHeight="1">
      <c r="C18554" s="220" t="str">
        <f t="shared" si="578"/>
        <v/>
      </c>
      <c r="I18554" s="218" t="str">
        <f t="shared" si="579"/>
        <v/>
      </c>
    </row>
    <row r="18555" spans="3:9" ht="15" customHeight="1">
      <c r="C18555" s="220" t="str">
        <f t="shared" si="578"/>
        <v/>
      </c>
      <c r="I18555" s="218" t="str">
        <f t="shared" si="579"/>
        <v/>
      </c>
    </row>
    <row r="18556" spans="3:9" ht="15" customHeight="1">
      <c r="C18556" s="220" t="str">
        <f t="shared" si="578"/>
        <v/>
      </c>
      <c r="I18556" s="218" t="str">
        <f t="shared" si="579"/>
        <v/>
      </c>
    </row>
    <row r="18557" spans="3:9" ht="15" customHeight="1">
      <c r="C18557" s="220" t="str">
        <f t="shared" si="578"/>
        <v/>
      </c>
      <c r="I18557" s="218" t="str">
        <f t="shared" si="579"/>
        <v/>
      </c>
    </row>
    <row r="18558" spans="3:9" ht="15" customHeight="1">
      <c r="C18558" s="220" t="str">
        <f t="shared" si="578"/>
        <v/>
      </c>
      <c r="I18558" s="218" t="str">
        <f t="shared" si="579"/>
        <v/>
      </c>
    </row>
    <row r="18559" spans="3:9" ht="15" customHeight="1">
      <c r="C18559" s="220" t="str">
        <f t="shared" si="578"/>
        <v/>
      </c>
      <c r="I18559" s="218" t="str">
        <f t="shared" si="579"/>
        <v/>
      </c>
    </row>
    <row r="18560" spans="3:9" ht="15" customHeight="1">
      <c r="C18560" s="220" t="str">
        <f t="shared" si="578"/>
        <v/>
      </c>
      <c r="I18560" s="218" t="str">
        <f t="shared" si="579"/>
        <v/>
      </c>
    </row>
    <row r="18561" spans="3:9" ht="15" customHeight="1">
      <c r="C18561" s="220" t="str">
        <f t="shared" si="578"/>
        <v/>
      </c>
      <c r="I18561" s="218" t="str">
        <f t="shared" si="579"/>
        <v/>
      </c>
    </row>
    <row r="18562" spans="3:9" ht="15" customHeight="1">
      <c r="C18562" s="220" t="str">
        <f t="shared" si="578"/>
        <v/>
      </c>
      <c r="I18562" s="218" t="str">
        <f t="shared" si="579"/>
        <v/>
      </c>
    </row>
    <row r="18563" spans="3:9" ht="15" customHeight="1">
      <c r="C18563" s="220" t="str">
        <f t="shared" si="578"/>
        <v/>
      </c>
      <c r="I18563" s="218" t="str">
        <f t="shared" si="579"/>
        <v/>
      </c>
    </row>
    <row r="18564" spans="3:9" ht="15" customHeight="1">
      <c r="C18564" s="220" t="str">
        <f t="shared" si="578"/>
        <v/>
      </c>
      <c r="I18564" s="218" t="str">
        <f t="shared" si="579"/>
        <v/>
      </c>
    </row>
    <row r="18565" spans="3:9" ht="15" customHeight="1">
      <c r="C18565" s="220" t="str">
        <f t="shared" si="578"/>
        <v/>
      </c>
      <c r="I18565" s="218" t="str">
        <f t="shared" si="579"/>
        <v/>
      </c>
    </row>
    <row r="18566" spans="3:9" ht="15" customHeight="1">
      <c r="C18566" s="220" t="str">
        <f t="shared" ref="C18566:C18629" si="580">IF(B18566="","",MONTH(B18566))</f>
        <v/>
      </c>
      <c r="I18566" s="218" t="str">
        <f t="shared" ref="I18566:I18629" si="581">IF(H18566="","",IF(E18566="","Não deixe campos em branco, a planilha resumo de custos e despesas necessita deles para funcionar",IF(F18566="","Não deixe campos em branco, a planilha resumo de custos e despesas necessita deles para funcionar",IF(G18566="","Não deixe campos em branco, a planilha resumo de custos e despesas necessita deles para funcionar",""))))</f>
        <v/>
      </c>
    </row>
    <row r="18567" spans="3:9" ht="15" customHeight="1">
      <c r="C18567" s="220" t="str">
        <f t="shared" si="580"/>
        <v/>
      </c>
      <c r="I18567" s="218" t="str">
        <f t="shared" si="581"/>
        <v/>
      </c>
    </row>
    <row r="18568" spans="3:9" ht="15" customHeight="1">
      <c r="C18568" s="220" t="str">
        <f t="shared" si="580"/>
        <v/>
      </c>
      <c r="I18568" s="218" t="str">
        <f t="shared" si="581"/>
        <v/>
      </c>
    </row>
    <row r="18569" spans="3:9" ht="15" customHeight="1">
      <c r="C18569" s="220" t="str">
        <f t="shared" si="580"/>
        <v/>
      </c>
      <c r="I18569" s="218" t="str">
        <f t="shared" si="581"/>
        <v/>
      </c>
    </row>
    <row r="18570" spans="3:9" ht="15" customHeight="1">
      <c r="C18570" s="220" t="str">
        <f t="shared" si="580"/>
        <v/>
      </c>
      <c r="I18570" s="218" t="str">
        <f t="shared" si="581"/>
        <v/>
      </c>
    </row>
    <row r="18571" spans="3:9" ht="15" customHeight="1">
      <c r="C18571" s="220" t="str">
        <f t="shared" si="580"/>
        <v/>
      </c>
      <c r="I18571" s="218" t="str">
        <f t="shared" si="581"/>
        <v/>
      </c>
    </row>
    <row r="18572" spans="3:9" ht="15" customHeight="1">
      <c r="C18572" s="220" t="str">
        <f t="shared" si="580"/>
        <v/>
      </c>
      <c r="I18572" s="218" t="str">
        <f t="shared" si="581"/>
        <v/>
      </c>
    </row>
    <row r="18573" spans="3:9" ht="15" customHeight="1">
      <c r="C18573" s="220" t="str">
        <f t="shared" si="580"/>
        <v/>
      </c>
      <c r="I18573" s="218" t="str">
        <f t="shared" si="581"/>
        <v/>
      </c>
    </row>
    <row r="18574" spans="3:9" ht="15" customHeight="1">
      <c r="C18574" s="220" t="str">
        <f t="shared" si="580"/>
        <v/>
      </c>
      <c r="I18574" s="218" t="str">
        <f t="shared" si="581"/>
        <v/>
      </c>
    </row>
    <row r="18575" spans="3:9" ht="15" customHeight="1">
      <c r="C18575" s="220" t="str">
        <f t="shared" si="580"/>
        <v/>
      </c>
      <c r="I18575" s="218" t="str">
        <f t="shared" si="581"/>
        <v/>
      </c>
    </row>
    <row r="18576" spans="3:9" ht="15" customHeight="1">
      <c r="C18576" s="220" t="str">
        <f t="shared" si="580"/>
        <v/>
      </c>
      <c r="I18576" s="218" t="str">
        <f t="shared" si="581"/>
        <v/>
      </c>
    </row>
    <row r="18577" spans="3:9" ht="15" customHeight="1">
      <c r="C18577" s="220" t="str">
        <f t="shared" si="580"/>
        <v/>
      </c>
      <c r="I18577" s="218" t="str">
        <f t="shared" si="581"/>
        <v/>
      </c>
    </row>
    <row r="18578" spans="3:9" ht="15" customHeight="1">
      <c r="C18578" s="220" t="str">
        <f t="shared" si="580"/>
        <v/>
      </c>
      <c r="I18578" s="218" t="str">
        <f t="shared" si="581"/>
        <v/>
      </c>
    </row>
    <row r="18579" spans="3:9" ht="15" customHeight="1">
      <c r="C18579" s="220" t="str">
        <f t="shared" si="580"/>
        <v/>
      </c>
      <c r="I18579" s="218" t="str">
        <f t="shared" si="581"/>
        <v/>
      </c>
    </row>
    <row r="18580" spans="3:9" ht="15" customHeight="1">
      <c r="C18580" s="220" t="str">
        <f t="shared" si="580"/>
        <v/>
      </c>
      <c r="I18580" s="218" t="str">
        <f t="shared" si="581"/>
        <v/>
      </c>
    </row>
    <row r="18581" spans="3:9" ht="15" customHeight="1">
      <c r="C18581" s="220" t="str">
        <f t="shared" si="580"/>
        <v/>
      </c>
      <c r="I18581" s="218" t="str">
        <f t="shared" si="581"/>
        <v/>
      </c>
    </row>
    <row r="18582" spans="3:9" ht="15" customHeight="1">
      <c r="C18582" s="220" t="str">
        <f t="shared" si="580"/>
        <v/>
      </c>
      <c r="I18582" s="218" t="str">
        <f t="shared" si="581"/>
        <v/>
      </c>
    </row>
    <row r="18583" spans="3:9" ht="15" customHeight="1">
      <c r="C18583" s="220" t="str">
        <f t="shared" si="580"/>
        <v/>
      </c>
      <c r="I18583" s="218" t="str">
        <f t="shared" si="581"/>
        <v/>
      </c>
    </row>
    <row r="18584" spans="3:9" ht="15" customHeight="1">
      <c r="C18584" s="220" t="str">
        <f t="shared" si="580"/>
        <v/>
      </c>
      <c r="I18584" s="218" t="str">
        <f t="shared" si="581"/>
        <v/>
      </c>
    </row>
    <row r="18585" spans="3:9" ht="15" customHeight="1">
      <c r="C18585" s="220" t="str">
        <f t="shared" si="580"/>
        <v/>
      </c>
      <c r="I18585" s="218" t="str">
        <f t="shared" si="581"/>
        <v/>
      </c>
    </row>
    <row r="18586" spans="3:9" ht="15" customHeight="1">
      <c r="C18586" s="220" t="str">
        <f t="shared" si="580"/>
        <v/>
      </c>
      <c r="I18586" s="218" t="str">
        <f t="shared" si="581"/>
        <v/>
      </c>
    </row>
    <row r="18587" spans="3:9" ht="15" customHeight="1">
      <c r="C18587" s="220" t="str">
        <f t="shared" si="580"/>
        <v/>
      </c>
      <c r="I18587" s="218" t="str">
        <f t="shared" si="581"/>
        <v/>
      </c>
    </row>
    <row r="18588" spans="3:9" ht="15" customHeight="1">
      <c r="C18588" s="220" t="str">
        <f t="shared" si="580"/>
        <v/>
      </c>
      <c r="I18588" s="218" t="str">
        <f t="shared" si="581"/>
        <v/>
      </c>
    </row>
    <row r="18589" spans="3:9" ht="15" customHeight="1">
      <c r="C18589" s="220" t="str">
        <f t="shared" si="580"/>
        <v/>
      </c>
      <c r="I18589" s="218" t="str">
        <f t="shared" si="581"/>
        <v/>
      </c>
    </row>
    <row r="18590" spans="3:9" ht="15" customHeight="1">
      <c r="C18590" s="220" t="str">
        <f t="shared" si="580"/>
        <v/>
      </c>
      <c r="I18590" s="218" t="str">
        <f t="shared" si="581"/>
        <v/>
      </c>
    </row>
    <row r="18591" spans="3:9" ht="15" customHeight="1">
      <c r="C18591" s="220" t="str">
        <f t="shared" si="580"/>
        <v/>
      </c>
      <c r="I18591" s="218" t="str">
        <f t="shared" si="581"/>
        <v/>
      </c>
    </row>
    <row r="18592" spans="3:9" ht="15" customHeight="1">
      <c r="C18592" s="220" t="str">
        <f t="shared" si="580"/>
        <v/>
      </c>
      <c r="I18592" s="218" t="str">
        <f t="shared" si="581"/>
        <v/>
      </c>
    </row>
    <row r="18593" spans="3:9" ht="15" customHeight="1">
      <c r="C18593" s="220" t="str">
        <f t="shared" si="580"/>
        <v/>
      </c>
      <c r="I18593" s="218" t="str">
        <f t="shared" si="581"/>
        <v/>
      </c>
    </row>
    <row r="18594" spans="3:9" ht="15" customHeight="1">
      <c r="C18594" s="220" t="str">
        <f t="shared" si="580"/>
        <v/>
      </c>
      <c r="I18594" s="218" t="str">
        <f t="shared" si="581"/>
        <v/>
      </c>
    </row>
    <row r="18595" spans="3:9" ht="15" customHeight="1">
      <c r="C18595" s="220" t="str">
        <f t="shared" si="580"/>
        <v/>
      </c>
      <c r="I18595" s="218" t="str">
        <f t="shared" si="581"/>
        <v/>
      </c>
    </row>
    <row r="18596" spans="3:9" ht="15" customHeight="1">
      <c r="C18596" s="220" t="str">
        <f t="shared" si="580"/>
        <v/>
      </c>
      <c r="I18596" s="218" t="str">
        <f t="shared" si="581"/>
        <v/>
      </c>
    </row>
    <row r="18597" spans="3:9" ht="15" customHeight="1">
      <c r="C18597" s="220" t="str">
        <f t="shared" si="580"/>
        <v/>
      </c>
      <c r="I18597" s="218" t="str">
        <f t="shared" si="581"/>
        <v/>
      </c>
    </row>
    <row r="18598" spans="3:9" ht="15" customHeight="1">
      <c r="C18598" s="220" t="str">
        <f t="shared" si="580"/>
        <v/>
      </c>
      <c r="I18598" s="218" t="str">
        <f t="shared" si="581"/>
        <v/>
      </c>
    </row>
    <row r="18599" spans="3:9" ht="15" customHeight="1">
      <c r="C18599" s="220" t="str">
        <f t="shared" si="580"/>
        <v/>
      </c>
      <c r="I18599" s="218" t="str">
        <f t="shared" si="581"/>
        <v/>
      </c>
    </row>
    <row r="18600" spans="3:9" ht="15" customHeight="1">
      <c r="C18600" s="220" t="str">
        <f t="shared" si="580"/>
        <v/>
      </c>
      <c r="I18600" s="218" t="str">
        <f t="shared" si="581"/>
        <v/>
      </c>
    </row>
    <row r="18601" spans="3:9" ht="15" customHeight="1">
      <c r="C18601" s="220" t="str">
        <f t="shared" si="580"/>
        <v/>
      </c>
      <c r="I18601" s="218" t="str">
        <f t="shared" si="581"/>
        <v/>
      </c>
    </row>
    <row r="18602" spans="3:9" ht="15" customHeight="1">
      <c r="C18602" s="220" t="str">
        <f t="shared" si="580"/>
        <v/>
      </c>
      <c r="I18602" s="218" t="str">
        <f t="shared" si="581"/>
        <v/>
      </c>
    </row>
    <row r="18603" spans="3:9" ht="15" customHeight="1">
      <c r="C18603" s="220" t="str">
        <f t="shared" si="580"/>
        <v/>
      </c>
      <c r="I18603" s="218" t="str">
        <f t="shared" si="581"/>
        <v/>
      </c>
    </row>
    <row r="18604" spans="3:9" ht="15" customHeight="1">
      <c r="C18604" s="220" t="str">
        <f t="shared" si="580"/>
        <v/>
      </c>
      <c r="I18604" s="218" t="str">
        <f t="shared" si="581"/>
        <v/>
      </c>
    </row>
    <row r="18605" spans="3:9" ht="15" customHeight="1">
      <c r="C18605" s="220" t="str">
        <f t="shared" si="580"/>
        <v/>
      </c>
      <c r="I18605" s="218" t="str">
        <f t="shared" si="581"/>
        <v/>
      </c>
    </row>
    <row r="18606" spans="3:9" ht="15" customHeight="1">
      <c r="C18606" s="220" t="str">
        <f t="shared" si="580"/>
        <v/>
      </c>
      <c r="I18606" s="218" t="str">
        <f t="shared" si="581"/>
        <v/>
      </c>
    </row>
    <row r="18607" spans="3:9" ht="15" customHeight="1">
      <c r="C18607" s="220" t="str">
        <f t="shared" si="580"/>
        <v/>
      </c>
      <c r="I18607" s="218" t="str">
        <f t="shared" si="581"/>
        <v/>
      </c>
    </row>
    <row r="18608" spans="3:9" ht="15" customHeight="1">
      <c r="C18608" s="220" t="str">
        <f t="shared" si="580"/>
        <v/>
      </c>
      <c r="I18608" s="218" t="str">
        <f t="shared" si="581"/>
        <v/>
      </c>
    </row>
    <row r="18609" spans="3:9" ht="15" customHeight="1">
      <c r="C18609" s="220" t="str">
        <f t="shared" si="580"/>
        <v/>
      </c>
      <c r="I18609" s="218" t="str">
        <f t="shared" si="581"/>
        <v/>
      </c>
    </row>
    <row r="18610" spans="3:9" ht="15" customHeight="1">
      <c r="C18610" s="220" t="str">
        <f t="shared" si="580"/>
        <v/>
      </c>
      <c r="I18610" s="218" t="str">
        <f t="shared" si="581"/>
        <v/>
      </c>
    </row>
    <row r="18611" spans="3:9" ht="15" customHeight="1">
      <c r="C18611" s="220" t="str">
        <f t="shared" si="580"/>
        <v/>
      </c>
      <c r="I18611" s="218" t="str">
        <f t="shared" si="581"/>
        <v/>
      </c>
    </row>
    <row r="18612" spans="3:9" ht="15" customHeight="1">
      <c r="C18612" s="220" t="str">
        <f t="shared" si="580"/>
        <v/>
      </c>
      <c r="I18612" s="218" t="str">
        <f t="shared" si="581"/>
        <v/>
      </c>
    </row>
    <row r="18613" spans="3:9" ht="15" customHeight="1">
      <c r="C18613" s="220" t="str">
        <f t="shared" si="580"/>
        <v/>
      </c>
      <c r="I18613" s="218" t="str">
        <f t="shared" si="581"/>
        <v/>
      </c>
    </row>
    <row r="18614" spans="3:9" ht="15" customHeight="1">
      <c r="C18614" s="220" t="str">
        <f t="shared" si="580"/>
        <v/>
      </c>
      <c r="I18614" s="218" t="str">
        <f t="shared" si="581"/>
        <v/>
      </c>
    </row>
    <row r="18615" spans="3:9" ht="15" customHeight="1">
      <c r="C18615" s="220" t="str">
        <f t="shared" si="580"/>
        <v/>
      </c>
      <c r="I18615" s="218" t="str">
        <f t="shared" si="581"/>
        <v/>
      </c>
    </row>
    <row r="18616" spans="3:9" ht="15" customHeight="1">
      <c r="C18616" s="220" t="str">
        <f t="shared" si="580"/>
        <v/>
      </c>
      <c r="I18616" s="218" t="str">
        <f t="shared" si="581"/>
        <v/>
      </c>
    </row>
    <row r="18617" spans="3:9" ht="15" customHeight="1">
      <c r="C18617" s="220" t="str">
        <f t="shared" si="580"/>
        <v/>
      </c>
      <c r="I18617" s="218" t="str">
        <f t="shared" si="581"/>
        <v/>
      </c>
    </row>
    <row r="18618" spans="3:9" ht="15" customHeight="1">
      <c r="C18618" s="220" t="str">
        <f t="shared" si="580"/>
        <v/>
      </c>
      <c r="I18618" s="218" t="str">
        <f t="shared" si="581"/>
        <v/>
      </c>
    </row>
    <row r="18619" spans="3:9" ht="15" customHeight="1">
      <c r="C18619" s="220" t="str">
        <f t="shared" si="580"/>
        <v/>
      </c>
      <c r="I18619" s="218" t="str">
        <f t="shared" si="581"/>
        <v/>
      </c>
    </row>
    <row r="18620" spans="3:9" ht="15" customHeight="1">
      <c r="C18620" s="220" t="str">
        <f t="shared" si="580"/>
        <v/>
      </c>
      <c r="I18620" s="218" t="str">
        <f t="shared" si="581"/>
        <v/>
      </c>
    </row>
    <row r="18621" spans="3:9" ht="15" customHeight="1">
      <c r="C18621" s="220" t="str">
        <f t="shared" si="580"/>
        <v/>
      </c>
      <c r="I18621" s="218" t="str">
        <f t="shared" si="581"/>
        <v/>
      </c>
    </row>
    <row r="18622" spans="3:9" ht="15" customHeight="1">
      <c r="C18622" s="220" t="str">
        <f t="shared" si="580"/>
        <v/>
      </c>
      <c r="I18622" s="218" t="str">
        <f t="shared" si="581"/>
        <v/>
      </c>
    </row>
    <row r="18623" spans="3:9" ht="15" customHeight="1">
      <c r="C18623" s="220" t="str">
        <f t="shared" si="580"/>
        <v/>
      </c>
      <c r="I18623" s="218" t="str">
        <f t="shared" si="581"/>
        <v/>
      </c>
    </row>
    <row r="18624" spans="3:9" ht="15" customHeight="1">
      <c r="C18624" s="220" t="str">
        <f t="shared" si="580"/>
        <v/>
      </c>
      <c r="I18624" s="218" t="str">
        <f t="shared" si="581"/>
        <v/>
      </c>
    </row>
    <row r="18625" spans="3:9" ht="15" customHeight="1">
      <c r="C18625" s="220" t="str">
        <f t="shared" si="580"/>
        <v/>
      </c>
      <c r="I18625" s="218" t="str">
        <f t="shared" si="581"/>
        <v/>
      </c>
    </row>
    <row r="18626" spans="3:9" ht="15" customHeight="1">
      <c r="C18626" s="220" t="str">
        <f t="shared" si="580"/>
        <v/>
      </c>
      <c r="I18626" s="218" t="str">
        <f t="shared" si="581"/>
        <v/>
      </c>
    </row>
    <row r="18627" spans="3:9" ht="15" customHeight="1">
      <c r="C18627" s="220" t="str">
        <f t="shared" si="580"/>
        <v/>
      </c>
      <c r="I18627" s="218" t="str">
        <f t="shared" si="581"/>
        <v/>
      </c>
    </row>
    <row r="18628" spans="3:9" ht="15" customHeight="1">
      <c r="C18628" s="220" t="str">
        <f t="shared" si="580"/>
        <v/>
      </c>
      <c r="I18628" s="218" t="str">
        <f t="shared" si="581"/>
        <v/>
      </c>
    </row>
    <row r="18629" spans="3:9" ht="15" customHeight="1">
      <c r="C18629" s="220" t="str">
        <f t="shared" si="580"/>
        <v/>
      </c>
      <c r="I18629" s="218" t="str">
        <f t="shared" si="581"/>
        <v/>
      </c>
    </row>
    <row r="18630" spans="3:9" ht="15" customHeight="1">
      <c r="C18630" s="220" t="str">
        <f t="shared" ref="C18630:C18693" si="582">IF(B18630="","",MONTH(B18630))</f>
        <v/>
      </c>
      <c r="I18630" s="218" t="str">
        <f t="shared" ref="I18630:I18693" si="583">IF(H18630="","",IF(E18630="","Não deixe campos em branco, a planilha resumo de custos e despesas necessita deles para funcionar",IF(F18630="","Não deixe campos em branco, a planilha resumo de custos e despesas necessita deles para funcionar",IF(G18630="","Não deixe campos em branco, a planilha resumo de custos e despesas necessita deles para funcionar",""))))</f>
        <v/>
      </c>
    </row>
    <row r="18631" spans="3:9" ht="15" customHeight="1">
      <c r="C18631" s="220" t="str">
        <f t="shared" si="582"/>
        <v/>
      </c>
      <c r="I18631" s="218" t="str">
        <f t="shared" si="583"/>
        <v/>
      </c>
    </row>
    <row r="18632" spans="3:9" ht="15" customHeight="1">
      <c r="C18632" s="220" t="str">
        <f t="shared" si="582"/>
        <v/>
      </c>
      <c r="I18632" s="218" t="str">
        <f t="shared" si="583"/>
        <v/>
      </c>
    </row>
    <row r="18633" spans="3:9" ht="15" customHeight="1">
      <c r="C18633" s="220" t="str">
        <f t="shared" si="582"/>
        <v/>
      </c>
      <c r="I18633" s="218" t="str">
        <f t="shared" si="583"/>
        <v/>
      </c>
    </row>
    <row r="18634" spans="3:9" ht="15" customHeight="1">
      <c r="C18634" s="220" t="str">
        <f t="shared" si="582"/>
        <v/>
      </c>
      <c r="I18634" s="218" t="str">
        <f t="shared" si="583"/>
        <v/>
      </c>
    </row>
    <row r="18635" spans="3:9" ht="15" customHeight="1">
      <c r="C18635" s="220" t="str">
        <f t="shared" si="582"/>
        <v/>
      </c>
      <c r="I18635" s="218" t="str">
        <f t="shared" si="583"/>
        <v/>
      </c>
    </row>
    <row r="18636" spans="3:9" ht="15" customHeight="1">
      <c r="C18636" s="220" t="str">
        <f t="shared" si="582"/>
        <v/>
      </c>
      <c r="I18636" s="218" t="str">
        <f t="shared" si="583"/>
        <v/>
      </c>
    </row>
    <row r="18637" spans="3:9" ht="15" customHeight="1">
      <c r="C18637" s="220" t="str">
        <f t="shared" si="582"/>
        <v/>
      </c>
      <c r="I18637" s="218" t="str">
        <f t="shared" si="583"/>
        <v/>
      </c>
    </row>
    <row r="18638" spans="3:9" ht="15" customHeight="1">
      <c r="C18638" s="220" t="str">
        <f t="shared" si="582"/>
        <v/>
      </c>
      <c r="I18638" s="218" t="str">
        <f t="shared" si="583"/>
        <v/>
      </c>
    </row>
    <row r="18639" spans="3:9" ht="15" customHeight="1">
      <c r="C18639" s="220" t="str">
        <f t="shared" si="582"/>
        <v/>
      </c>
      <c r="I18639" s="218" t="str">
        <f t="shared" si="583"/>
        <v/>
      </c>
    </row>
    <row r="18640" spans="3:9" ht="15" customHeight="1">
      <c r="C18640" s="220" t="str">
        <f t="shared" si="582"/>
        <v/>
      </c>
      <c r="I18640" s="218" t="str">
        <f t="shared" si="583"/>
        <v/>
      </c>
    </row>
    <row r="18641" spans="3:9" ht="15" customHeight="1">
      <c r="C18641" s="220" t="str">
        <f t="shared" si="582"/>
        <v/>
      </c>
      <c r="I18641" s="218" t="str">
        <f t="shared" si="583"/>
        <v/>
      </c>
    </row>
    <row r="18642" spans="3:9" ht="15" customHeight="1">
      <c r="C18642" s="220" t="str">
        <f t="shared" si="582"/>
        <v/>
      </c>
      <c r="I18642" s="218" t="str">
        <f t="shared" si="583"/>
        <v/>
      </c>
    </row>
    <row r="18643" spans="3:9" ht="15" customHeight="1">
      <c r="C18643" s="220" t="str">
        <f t="shared" si="582"/>
        <v/>
      </c>
      <c r="I18643" s="218" t="str">
        <f t="shared" si="583"/>
        <v/>
      </c>
    </row>
    <row r="18644" spans="3:9" ht="15" customHeight="1">
      <c r="C18644" s="220" t="str">
        <f t="shared" si="582"/>
        <v/>
      </c>
      <c r="I18644" s="218" t="str">
        <f t="shared" si="583"/>
        <v/>
      </c>
    </row>
    <row r="18645" spans="3:9" ht="15" customHeight="1">
      <c r="C18645" s="220" t="str">
        <f t="shared" si="582"/>
        <v/>
      </c>
      <c r="I18645" s="218" t="str">
        <f t="shared" si="583"/>
        <v/>
      </c>
    </row>
    <row r="18646" spans="3:9" ht="15" customHeight="1">
      <c r="C18646" s="220" t="str">
        <f t="shared" si="582"/>
        <v/>
      </c>
      <c r="I18646" s="218" t="str">
        <f t="shared" si="583"/>
        <v/>
      </c>
    </row>
    <row r="18647" spans="3:9" ht="15" customHeight="1">
      <c r="C18647" s="220" t="str">
        <f t="shared" si="582"/>
        <v/>
      </c>
      <c r="I18647" s="218" t="str">
        <f t="shared" si="583"/>
        <v/>
      </c>
    </row>
    <row r="18648" spans="3:9" ht="15" customHeight="1">
      <c r="C18648" s="220" t="str">
        <f t="shared" si="582"/>
        <v/>
      </c>
      <c r="I18648" s="218" t="str">
        <f t="shared" si="583"/>
        <v/>
      </c>
    </row>
    <row r="18649" spans="3:9" ht="15" customHeight="1">
      <c r="C18649" s="220" t="str">
        <f t="shared" si="582"/>
        <v/>
      </c>
      <c r="I18649" s="218" t="str">
        <f t="shared" si="583"/>
        <v/>
      </c>
    </row>
    <row r="18650" spans="3:9" ht="15" customHeight="1">
      <c r="C18650" s="220" t="str">
        <f t="shared" si="582"/>
        <v/>
      </c>
      <c r="I18650" s="218" t="str">
        <f t="shared" si="583"/>
        <v/>
      </c>
    </row>
    <row r="18651" spans="3:9" ht="15" customHeight="1">
      <c r="C18651" s="220" t="str">
        <f t="shared" si="582"/>
        <v/>
      </c>
      <c r="I18651" s="218" t="str">
        <f t="shared" si="583"/>
        <v/>
      </c>
    </row>
    <row r="18652" spans="3:9" ht="15" customHeight="1">
      <c r="C18652" s="220" t="str">
        <f t="shared" si="582"/>
        <v/>
      </c>
      <c r="I18652" s="218" t="str">
        <f t="shared" si="583"/>
        <v/>
      </c>
    </row>
    <row r="18653" spans="3:9" ht="15" customHeight="1">
      <c r="C18653" s="220" t="str">
        <f t="shared" si="582"/>
        <v/>
      </c>
      <c r="I18653" s="218" t="str">
        <f t="shared" si="583"/>
        <v/>
      </c>
    </row>
    <row r="18654" spans="3:9" ht="15" customHeight="1">
      <c r="C18654" s="220" t="str">
        <f t="shared" si="582"/>
        <v/>
      </c>
      <c r="I18654" s="218" t="str">
        <f t="shared" si="583"/>
        <v/>
      </c>
    </row>
    <row r="18655" spans="3:9" ht="15" customHeight="1">
      <c r="C18655" s="220" t="str">
        <f t="shared" si="582"/>
        <v/>
      </c>
      <c r="I18655" s="218" t="str">
        <f t="shared" si="583"/>
        <v/>
      </c>
    </row>
    <row r="18656" spans="3:9" ht="15" customHeight="1">
      <c r="C18656" s="220" t="str">
        <f t="shared" si="582"/>
        <v/>
      </c>
      <c r="I18656" s="218" t="str">
        <f t="shared" si="583"/>
        <v/>
      </c>
    </row>
    <row r="18657" spans="3:9" ht="15" customHeight="1">
      <c r="C18657" s="220" t="str">
        <f t="shared" si="582"/>
        <v/>
      </c>
      <c r="I18657" s="218" t="str">
        <f t="shared" si="583"/>
        <v/>
      </c>
    </row>
    <row r="18658" spans="3:9" ht="15" customHeight="1">
      <c r="C18658" s="220" t="str">
        <f t="shared" si="582"/>
        <v/>
      </c>
      <c r="I18658" s="218" t="str">
        <f t="shared" si="583"/>
        <v/>
      </c>
    </row>
    <row r="18659" spans="3:9" ht="15" customHeight="1">
      <c r="C18659" s="220" t="str">
        <f t="shared" si="582"/>
        <v/>
      </c>
      <c r="I18659" s="218" t="str">
        <f t="shared" si="583"/>
        <v/>
      </c>
    </row>
    <row r="18660" spans="3:9" ht="15" customHeight="1">
      <c r="C18660" s="220" t="str">
        <f t="shared" si="582"/>
        <v/>
      </c>
      <c r="I18660" s="218" t="str">
        <f t="shared" si="583"/>
        <v/>
      </c>
    </row>
    <row r="18661" spans="3:9" ht="15" customHeight="1">
      <c r="C18661" s="220" t="str">
        <f t="shared" si="582"/>
        <v/>
      </c>
      <c r="I18661" s="218" t="str">
        <f t="shared" si="583"/>
        <v/>
      </c>
    </row>
    <row r="18662" spans="3:9" ht="15" customHeight="1">
      <c r="C18662" s="220" t="str">
        <f t="shared" si="582"/>
        <v/>
      </c>
      <c r="I18662" s="218" t="str">
        <f t="shared" si="583"/>
        <v/>
      </c>
    </row>
    <row r="18663" spans="3:9" ht="15" customHeight="1">
      <c r="C18663" s="220" t="str">
        <f t="shared" si="582"/>
        <v/>
      </c>
      <c r="I18663" s="218" t="str">
        <f t="shared" si="583"/>
        <v/>
      </c>
    </row>
    <row r="18664" spans="3:9" ht="15" customHeight="1">
      <c r="C18664" s="220" t="str">
        <f t="shared" si="582"/>
        <v/>
      </c>
      <c r="I18664" s="218" t="str">
        <f t="shared" si="583"/>
        <v/>
      </c>
    </row>
    <row r="18665" spans="3:9" ht="15" customHeight="1">
      <c r="C18665" s="220" t="str">
        <f t="shared" si="582"/>
        <v/>
      </c>
      <c r="I18665" s="218" t="str">
        <f t="shared" si="583"/>
        <v/>
      </c>
    </row>
    <row r="18666" spans="3:9" ht="15" customHeight="1">
      <c r="C18666" s="220" t="str">
        <f t="shared" si="582"/>
        <v/>
      </c>
      <c r="I18666" s="218" t="str">
        <f t="shared" si="583"/>
        <v/>
      </c>
    </row>
    <row r="18667" spans="3:9" ht="15" customHeight="1">
      <c r="C18667" s="220" t="str">
        <f t="shared" si="582"/>
        <v/>
      </c>
      <c r="I18667" s="218" t="str">
        <f t="shared" si="583"/>
        <v/>
      </c>
    </row>
    <row r="18668" spans="3:9" ht="15" customHeight="1">
      <c r="C18668" s="220" t="str">
        <f t="shared" si="582"/>
        <v/>
      </c>
      <c r="I18668" s="218" t="str">
        <f t="shared" si="583"/>
        <v/>
      </c>
    </row>
    <row r="18669" spans="3:9" ht="15" customHeight="1">
      <c r="C18669" s="220" t="str">
        <f t="shared" si="582"/>
        <v/>
      </c>
      <c r="I18669" s="218" t="str">
        <f t="shared" si="583"/>
        <v/>
      </c>
    </row>
    <row r="18670" spans="3:9" ht="15" customHeight="1">
      <c r="C18670" s="220" t="str">
        <f t="shared" si="582"/>
        <v/>
      </c>
      <c r="I18670" s="218" t="str">
        <f t="shared" si="583"/>
        <v/>
      </c>
    </row>
    <row r="18671" spans="3:9" ht="15" customHeight="1">
      <c r="C18671" s="220" t="str">
        <f t="shared" si="582"/>
        <v/>
      </c>
      <c r="I18671" s="218" t="str">
        <f t="shared" si="583"/>
        <v/>
      </c>
    </row>
    <row r="18672" spans="3:9" ht="15" customHeight="1">
      <c r="C18672" s="220" t="str">
        <f t="shared" si="582"/>
        <v/>
      </c>
      <c r="I18672" s="218" t="str">
        <f t="shared" si="583"/>
        <v/>
      </c>
    </row>
    <row r="18673" spans="3:9" ht="15" customHeight="1">
      <c r="C18673" s="220" t="str">
        <f t="shared" si="582"/>
        <v/>
      </c>
      <c r="I18673" s="218" t="str">
        <f t="shared" si="583"/>
        <v/>
      </c>
    </row>
    <row r="18674" spans="3:9" ht="15" customHeight="1">
      <c r="C18674" s="220" t="str">
        <f t="shared" si="582"/>
        <v/>
      </c>
      <c r="I18674" s="218" t="str">
        <f t="shared" si="583"/>
        <v/>
      </c>
    </row>
    <row r="18675" spans="3:9" ht="15" customHeight="1">
      <c r="C18675" s="220" t="str">
        <f t="shared" si="582"/>
        <v/>
      </c>
      <c r="I18675" s="218" t="str">
        <f t="shared" si="583"/>
        <v/>
      </c>
    </row>
    <row r="18676" spans="3:9" ht="15" customHeight="1">
      <c r="C18676" s="220" t="str">
        <f t="shared" si="582"/>
        <v/>
      </c>
      <c r="I18676" s="218" t="str">
        <f t="shared" si="583"/>
        <v/>
      </c>
    </row>
    <row r="18677" spans="3:9" ht="15" customHeight="1">
      <c r="C18677" s="220" t="str">
        <f t="shared" si="582"/>
        <v/>
      </c>
      <c r="I18677" s="218" t="str">
        <f t="shared" si="583"/>
        <v/>
      </c>
    </row>
    <row r="18678" spans="3:9" ht="15" customHeight="1">
      <c r="C18678" s="220" t="str">
        <f t="shared" si="582"/>
        <v/>
      </c>
      <c r="I18678" s="218" t="str">
        <f t="shared" si="583"/>
        <v/>
      </c>
    </row>
    <row r="18679" spans="3:9" ht="15" customHeight="1">
      <c r="C18679" s="220" t="str">
        <f t="shared" si="582"/>
        <v/>
      </c>
      <c r="I18679" s="218" t="str">
        <f t="shared" si="583"/>
        <v/>
      </c>
    </row>
    <row r="18680" spans="3:9" ht="15" customHeight="1">
      <c r="C18680" s="220" t="str">
        <f t="shared" si="582"/>
        <v/>
      </c>
      <c r="I18680" s="218" t="str">
        <f t="shared" si="583"/>
        <v/>
      </c>
    </row>
    <row r="18681" spans="3:9" ht="15" customHeight="1">
      <c r="C18681" s="220" t="str">
        <f t="shared" si="582"/>
        <v/>
      </c>
      <c r="I18681" s="218" t="str">
        <f t="shared" si="583"/>
        <v/>
      </c>
    </row>
    <row r="18682" spans="3:9" ht="15" customHeight="1">
      <c r="C18682" s="220" t="str">
        <f t="shared" si="582"/>
        <v/>
      </c>
      <c r="I18682" s="218" t="str">
        <f t="shared" si="583"/>
        <v/>
      </c>
    </row>
    <row r="18683" spans="3:9" ht="15" customHeight="1">
      <c r="C18683" s="220" t="str">
        <f t="shared" si="582"/>
        <v/>
      </c>
      <c r="I18683" s="218" t="str">
        <f t="shared" si="583"/>
        <v/>
      </c>
    </row>
    <row r="18684" spans="3:9" ht="15" customHeight="1">
      <c r="C18684" s="220" t="str">
        <f t="shared" si="582"/>
        <v/>
      </c>
      <c r="I18684" s="218" t="str">
        <f t="shared" si="583"/>
        <v/>
      </c>
    </row>
    <row r="18685" spans="3:9" ht="15" customHeight="1">
      <c r="C18685" s="220" t="str">
        <f t="shared" si="582"/>
        <v/>
      </c>
      <c r="I18685" s="218" t="str">
        <f t="shared" si="583"/>
        <v/>
      </c>
    </row>
    <row r="18686" spans="3:9" ht="15" customHeight="1">
      <c r="C18686" s="220" t="str">
        <f t="shared" si="582"/>
        <v/>
      </c>
      <c r="I18686" s="218" t="str">
        <f t="shared" si="583"/>
        <v/>
      </c>
    </row>
    <row r="18687" spans="3:9" ht="15" customHeight="1">
      <c r="C18687" s="220" t="str">
        <f t="shared" si="582"/>
        <v/>
      </c>
      <c r="I18687" s="218" t="str">
        <f t="shared" si="583"/>
        <v/>
      </c>
    </row>
    <row r="18688" spans="3:9" ht="15" customHeight="1">
      <c r="C18688" s="220" t="str">
        <f t="shared" si="582"/>
        <v/>
      </c>
      <c r="I18688" s="218" t="str">
        <f t="shared" si="583"/>
        <v/>
      </c>
    </row>
    <row r="18689" spans="3:9" ht="15" customHeight="1">
      <c r="C18689" s="220" t="str">
        <f t="shared" si="582"/>
        <v/>
      </c>
      <c r="I18689" s="218" t="str">
        <f t="shared" si="583"/>
        <v/>
      </c>
    </row>
    <row r="18690" spans="3:9" ht="15" customHeight="1">
      <c r="C18690" s="220" t="str">
        <f t="shared" si="582"/>
        <v/>
      </c>
      <c r="I18690" s="218" t="str">
        <f t="shared" si="583"/>
        <v/>
      </c>
    </row>
    <row r="18691" spans="3:9" ht="15" customHeight="1">
      <c r="C18691" s="220" t="str">
        <f t="shared" si="582"/>
        <v/>
      </c>
      <c r="I18691" s="218" t="str">
        <f t="shared" si="583"/>
        <v/>
      </c>
    </row>
    <row r="18692" spans="3:9" ht="15" customHeight="1">
      <c r="C18692" s="220" t="str">
        <f t="shared" si="582"/>
        <v/>
      </c>
      <c r="I18692" s="218" t="str">
        <f t="shared" si="583"/>
        <v/>
      </c>
    </row>
    <row r="18693" spans="3:9" ht="15" customHeight="1">
      <c r="C18693" s="220" t="str">
        <f t="shared" si="582"/>
        <v/>
      </c>
      <c r="I18693" s="218" t="str">
        <f t="shared" si="583"/>
        <v/>
      </c>
    </row>
    <row r="18694" spans="3:9" ht="15" customHeight="1">
      <c r="C18694" s="220" t="str">
        <f t="shared" ref="C18694:C18757" si="584">IF(B18694="","",MONTH(B18694))</f>
        <v/>
      </c>
      <c r="I18694" s="218" t="str">
        <f t="shared" ref="I18694:I18757" si="585">IF(H18694="","",IF(E18694="","Não deixe campos em branco, a planilha resumo de custos e despesas necessita deles para funcionar",IF(F18694="","Não deixe campos em branco, a planilha resumo de custos e despesas necessita deles para funcionar",IF(G18694="","Não deixe campos em branco, a planilha resumo de custos e despesas necessita deles para funcionar",""))))</f>
        <v/>
      </c>
    </row>
    <row r="18695" spans="3:9" ht="15" customHeight="1">
      <c r="C18695" s="220" t="str">
        <f t="shared" si="584"/>
        <v/>
      </c>
      <c r="I18695" s="218" t="str">
        <f t="shared" si="585"/>
        <v/>
      </c>
    </row>
    <row r="18696" spans="3:9" ht="15" customHeight="1">
      <c r="C18696" s="220" t="str">
        <f t="shared" si="584"/>
        <v/>
      </c>
      <c r="I18696" s="218" t="str">
        <f t="shared" si="585"/>
        <v/>
      </c>
    </row>
    <row r="18697" spans="3:9" ht="15" customHeight="1">
      <c r="C18697" s="220" t="str">
        <f t="shared" si="584"/>
        <v/>
      </c>
      <c r="I18697" s="218" t="str">
        <f t="shared" si="585"/>
        <v/>
      </c>
    </row>
    <row r="18698" spans="3:9" ht="15" customHeight="1">
      <c r="C18698" s="220" t="str">
        <f t="shared" si="584"/>
        <v/>
      </c>
      <c r="I18698" s="218" t="str">
        <f t="shared" si="585"/>
        <v/>
      </c>
    </row>
    <row r="18699" spans="3:9" ht="15" customHeight="1">
      <c r="C18699" s="220" t="str">
        <f t="shared" si="584"/>
        <v/>
      </c>
      <c r="I18699" s="218" t="str">
        <f t="shared" si="585"/>
        <v/>
      </c>
    </row>
    <row r="18700" spans="3:9" ht="15" customHeight="1">
      <c r="C18700" s="220" t="str">
        <f t="shared" si="584"/>
        <v/>
      </c>
      <c r="I18700" s="218" t="str">
        <f t="shared" si="585"/>
        <v/>
      </c>
    </row>
    <row r="18701" spans="3:9" ht="15" customHeight="1">
      <c r="C18701" s="220" t="str">
        <f t="shared" si="584"/>
        <v/>
      </c>
      <c r="I18701" s="218" t="str">
        <f t="shared" si="585"/>
        <v/>
      </c>
    </row>
    <row r="18702" spans="3:9" ht="15" customHeight="1">
      <c r="C18702" s="220" t="str">
        <f t="shared" si="584"/>
        <v/>
      </c>
      <c r="I18702" s="218" t="str">
        <f t="shared" si="585"/>
        <v/>
      </c>
    </row>
    <row r="18703" spans="3:9" ht="15" customHeight="1">
      <c r="C18703" s="220" t="str">
        <f t="shared" si="584"/>
        <v/>
      </c>
      <c r="I18703" s="218" t="str">
        <f t="shared" si="585"/>
        <v/>
      </c>
    </row>
    <row r="18704" spans="3:9" ht="15" customHeight="1">
      <c r="C18704" s="220" t="str">
        <f t="shared" si="584"/>
        <v/>
      </c>
      <c r="I18704" s="218" t="str">
        <f t="shared" si="585"/>
        <v/>
      </c>
    </row>
    <row r="18705" spans="3:9" ht="15" customHeight="1">
      <c r="C18705" s="220" t="str">
        <f t="shared" si="584"/>
        <v/>
      </c>
      <c r="I18705" s="218" t="str">
        <f t="shared" si="585"/>
        <v/>
      </c>
    </row>
    <row r="18706" spans="3:9" ht="15" customHeight="1">
      <c r="C18706" s="220" t="str">
        <f t="shared" si="584"/>
        <v/>
      </c>
      <c r="I18706" s="218" t="str">
        <f t="shared" si="585"/>
        <v/>
      </c>
    </row>
    <row r="18707" spans="3:9" ht="15" customHeight="1">
      <c r="C18707" s="220" t="str">
        <f t="shared" si="584"/>
        <v/>
      </c>
      <c r="I18707" s="218" t="str">
        <f t="shared" si="585"/>
        <v/>
      </c>
    </row>
    <row r="18708" spans="3:9" ht="15" customHeight="1">
      <c r="C18708" s="220" t="str">
        <f t="shared" si="584"/>
        <v/>
      </c>
      <c r="I18708" s="218" t="str">
        <f t="shared" si="585"/>
        <v/>
      </c>
    </row>
    <row r="18709" spans="3:9" ht="15" customHeight="1">
      <c r="C18709" s="220" t="str">
        <f t="shared" si="584"/>
        <v/>
      </c>
      <c r="I18709" s="218" t="str">
        <f t="shared" si="585"/>
        <v/>
      </c>
    </row>
    <row r="18710" spans="3:9" ht="15" customHeight="1">
      <c r="C18710" s="220" t="str">
        <f t="shared" si="584"/>
        <v/>
      </c>
      <c r="I18710" s="218" t="str">
        <f t="shared" si="585"/>
        <v/>
      </c>
    </row>
    <row r="18711" spans="3:9" ht="15" customHeight="1">
      <c r="C18711" s="220" t="str">
        <f t="shared" si="584"/>
        <v/>
      </c>
      <c r="I18711" s="218" t="str">
        <f t="shared" si="585"/>
        <v/>
      </c>
    </row>
    <row r="18712" spans="3:9" ht="15" customHeight="1">
      <c r="C18712" s="220" t="str">
        <f t="shared" si="584"/>
        <v/>
      </c>
      <c r="I18712" s="218" t="str">
        <f t="shared" si="585"/>
        <v/>
      </c>
    </row>
    <row r="18713" spans="3:9" ht="15" customHeight="1">
      <c r="C18713" s="220" t="str">
        <f t="shared" si="584"/>
        <v/>
      </c>
      <c r="I18713" s="218" t="str">
        <f t="shared" si="585"/>
        <v/>
      </c>
    </row>
    <row r="18714" spans="3:9" ht="15" customHeight="1">
      <c r="C18714" s="220" t="str">
        <f t="shared" si="584"/>
        <v/>
      </c>
      <c r="I18714" s="218" t="str">
        <f t="shared" si="585"/>
        <v/>
      </c>
    </row>
    <row r="18715" spans="3:9" ht="15" customHeight="1">
      <c r="C18715" s="220" t="str">
        <f t="shared" si="584"/>
        <v/>
      </c>
      <c r="I18715" s="218" t="str">
        <f t="shared" si="585"/>
        <v/>
      </c>
    </row>
    <row r="18716" spans="3:9" ht="15" customHeight="1">
      <c r="C18716" s="220" t="str">
        <f t="shared" si="584"/>
        <v/>
      </c>
      <c r="I18716" s="218" t="str">
        <f t="shared" si="585"/>
        <v/>
      </c>
    </row>
    <row r="18717" spans="3:9" ht="15" customHeight="1">
      <c r="C18717" s="220" t="str">
        <f t="shared" si="584"/>
        <v/>
      </c>
      <c r="I18717" s="218" t="str">
        <f t="shared" si="585"/>
        <v/>
      </c>
    </row>
    <row r="18718" spans="3:9" ht="15" customHeight="1">
      <c r="C18718" s="220" t="str">
        <f t="shared" si="584"/>
        <v/>
      </c>
      <c r="I18718" s="218" t="str">
        <f t="shared" si="585"/>
        <v/>
      </c>
    </row>
    <row r="18719" spans="3:9" ht="15" customHeight="1">
      <c r="C18719" s="220" t="str">
        <f t="shared" si="584"/>
        <v/>
      </c>
      <c r="I18719" s="218" t="str">
        <f t="shared" si="585"/>
        <v/>
      </c>
    </row>
    <row r="18720" spans="3:9" ht="15" customHeight="1">
      <c r="C18720" s="220" t="str">
        <f t="shared" si="584"/>
        <v/>
      </c>
      <c r="I18720" s="218" t="str">
        <f t="shared" si="585"/>
        <v/>
      </c>
    </row>
    <row r="18721" spans="3:9" ht="15" customHeight="1">
      <c r="C18721" s="220" t="str">
        <f t="shared" si="584"/>
        <v/>
      </c>
      <c r="I18721" s="218" t="str">
        <f t="shared" si="585"/>
        <v/>
      </c>
    </row>
    <row r="18722" spans="3:9" ht="15" customHeight="1">
      <c r="C18722" s="220" t="str">
        <f t="shared" si="584"/>
        <v/>
      </c>
      <c r="I18722" s="218" t="str">
        <f t="shared" si="585"/>
        <v/>
      </c>
    </row>
    <row r="18723" spans="3:9" ht="15" customHeight="1">
      <c r="C18723" s="220" t="str">
        <f t="shared" si="584"/>
        <v/>
      </c>
      <c r="I18723" s="218" t="str">
        <f t="shared" si="585"/>
        <v/>
      </c>
    </row>
    <row r="18724" spans="3:9" ht="15" customHeight="1">
      <c r="C18724" s="220" t="str">
        <f t="shared" si="584"/>
        <v/>
      </c>
      <c r="I18724" s="218" t="str">
        <f t="shared" si="585"/>
        <v/>
      </c>
    </row>
    <row r="18725" spans="3:9" ht="15" customHeight="1">
      <c r="C18725" s="220" t="str">
        <f t="shared" si="584"/>
        <v/>
      </c>
      <c r="I18725" s="218" t="str">
        <f t="shared" si="585"/>
        <v/>
      </c>
    </row>
    <row r="18726" spans="3:9" ht="15" customHeight="1">
      <c r="C18726" s="220" t="str">
        <f t="shared" si="584"/>
        <v/>
      </c>
      <c r="I18726" s="218" t="str">
        <f t="shared" si="585"/>
        <v/>
      </c>
    </row>
    <row r="18727" spans="3:9" ht="15" customHeight="1">
      <c r="C18727" s="220" t="str">
        <f t="shared" si="584"/>
        <v/>
      </c>
      <c r="I18727" s="218" t="str">
        <f t="shared" si="585"/>
        <v/>
      </c>
    </row>
    <row r="18728" spans="3:9" ht="15" customHeight="1">
      <c r="C18728" s="220" t="str">
        <f t="shared" si="584"/>
        <v/>
      </c>
      <c r="I18728" s="218" t="str">
        <f t="shared" si="585"/>
        <v/>
      </c>
    </row>
    <row r="18729" spans="3:9" ht="15" customHeight="1">
      <c r="C18729" s="220" t="str">
        <f t="shared" si="584"/>
        <v/>
      </c>
      <c r="I18729" s="218" t="str">
        <f t="shared" si="585"/>
        <v/>
      </c>
    </row>
    <row r="18730" spans="3:9" ht="15" customHeight="1">
      <c r="C18730" s="220" t="str">
        <f t="shared" si="584"/>
        <v/>
      </c>
      <c r="I18730" s="218" t="str">
        <f t="shared" si="585"/>
        <v/>
      </c>
    </row>
    <row r="18731" spans="3:9" ht="15" customHeight="1">
      <c r="C18731" s="220" t="str">
        <f t="shared" si="584"/>
        <v/>
      </c>
      <c r="I18731" s="218" t="str">
        <f t="shared" si="585"/>
        <v/>
      </c>
    </row>
    <row r="18732" spans="3:9" ht="15" customHeight="1">
      <c r="C18732" s="220" t="str">
        <f t="shared" si="584"/>
        <v/>
      </c>
      <c r="I18732" s="218" t="str">
        <f t="shared" si="585"/>
        <v/>
      </c>
    </row>
    <row r="18733" spans="3:9" ht="15" customHeight="1">
      <c r="C18733" s="220" t="str">
        <f t="shared" si="584"/>
        <v/>
      </c>
      <c r="I18733" s="218" t="str">
        <f t="shared" si="585"/>
        <v/>
      </c>
    </row>
    <row r="18734" spans="3:9" ht="15" customHeight="1">
      <c r="C18734" s="220" t="str">
        <f t="shared" si="584"/>
        <v/>
      </c>
      <c r="I18734" s="218" t="str">
        <f t="shared" si="585"/>
        <v/>
      </c>
    </row>
    <row r="18735" spans="3:9" ht="15" customHeight="1">
      <c r="C18735" s="220" t="str">
        <f t="shared" si="584"/>
        <v/>
      </c>
      <c r="I18735" s="218" t="str">
        <f t="shared" si="585"/>
        <v/>
      </c>
    </row>
    <row r="18736" spans="3:9" ht="15" customHeight="1">
      <c r="C18736" s="220" t="str">
        <f t="shared" si="584"/>
        <v/>
      </c>
      <c r="I18736" s="218" t="str">
        <f t="shared" si="585"/>
        <v/>
      </c>
    </row>
    <row r="18737" spans="3:9" ht="15" customHeight="1">
      <c r="C18737" s="220" t="str">
        <f t="shared" si="584"/>
        <v/>
      </c>
      <c r="I18737" s="218" t="str">
        <f t="shared" si="585"/>
        <v/>
      </c>
    </row>
    <row r="18738" spans="3:9" ht="15" customHeight="1">
      <c r="C18738" s="220" t="str">
        <f t="shared" si="584"/>
        <v/>
      </c>
      <c r="I18738" s="218" t="str">
        <f t="shared" si="585"/>
        <v/>
      </c>
    </row>
    <row r="18739" spans="3:9" ht="15" customHeight="1">
      <c r="C18739" s="220" t="str">
        <f t="shared" si="584"/>
        <v/>
      </c>
      <c r="I18739" s="218" t="str">
        <f t="shared" si="585"/>
        <v/>
      </c>
    </row>
    <row r="18740" spans="3:9" ht="15" customHeight="1">
      <c r="C18740" s="220" t="str">
        <f t="shared" si="584"/>
        <v/>
      </c>
      <c r="I18740" s="218" t="str">
        <f t="shared" si="585"/>
        <v/>
      </c>
    </row>
    <row r="18741" spans="3:9" ht="15" customHeight="1">
      <c r="C18741" s="220" t="str">
        <f t="shared" si="584"/>
        <v/>
      </c>
      <c r="I18741" s="218" t="str">
        <f t="shared" si="585"/>
        <v/>
      </c>
    </row>
    <row r="18742" spans="3:9" ht="15" customHeight="1">
      <c r="C18742" s="220" t="str">
        <f t="shared" si="584"/>
        <v/>
      </c>
      <c r="I18742" s="218" t="str">
        <f t="shared" si="585"/>
        <v/>
      </c>
    </row>
    <row r="18743" spans="3:9" ht="15" customHeight="1">
      <c r="C18743" s="220" t="str">
        <f t="shared" si="584"/>
        <v/>
      </c>
      <c r="I18743" s="218" t="str">
        <f t="shared" si="585"/>
        <v/>
      </c>
    </row>
    <row r="18744" spans="3:9" ht="15" customHeight="1">
      <c r="C18744" s="220" t="str">
        <f t="shared" si="584"/>
        <v/>
      </c>
      <c r="I18744" s="218" t="str">
        <f t="shared" si="585"/>
        <v/>
      </c>
    </row>
    <row r="18745" spans="3:9" ht="15" customHeight="1">
      <c r="C18745" s="220" t="str">
        <f t="shared" si="584"/>
        <v/>
      </c>
      <c r="I18745" s="218" t="str">
        <f t="shared" si="585"/>
        <v/>
      </c>
    </row>
    <row r="18746" spans="3:9" ht="15" customHeight="1">
      <c r="C18746" s="220" t="str">
        <f t="shared" si="584"/>
        <v/>
      </c>
      <c r="I18746" s="218" t="str">
        <f t="shared" si="585"/>
        <v/>
      </c>
    </row>
    <row r="18747" spans="3:9" ht="15" customHeight="1">
      <c r="C18747" s="220" t="str">
        <f t="shared" si="584"/>
        <v/>
      </c>
      <c r="I18747" s="218" t="str">
        <f t="shared" si="585"/>
        <v/>
      </c>
    </row>
    <row r="18748" spans="3:9" ht="15" customHeight="1">
      <c r="C18748" s="220" t="str">
        <f t="shared" si="584"/>
        <v/>
      </c>
      <c r="I18748" s="218" t="str">
        <f t="shared" si="585"/>
        <v/>
      </c>
    </row>
    <row r="18749" spans="3:9" ht="15" customHeight="1">
      <c r="C18749" s="220" t="str">
        <f t="shared" si="584"/>
        <v/>
      </c>
      <c r="I18749" s="218" t="str">
        <f t="shared" si="585"/>
        <v/>
      </c>
    </row>
    <row r="18750" spans="3:9" ht="15" customHeight="1">
      <c r="C18750" s="220" t="str">
        <f t="shared" si="584"/>
        <v/>
      </c>
      <c r="I18750" s="218" t="str">
        <f t="shared" si="585"/>
        <v/>
      </c>
    </row>
    <row r="18751" spans="3:9" ht="15" customHeight="1">
      <c r="C18751" s="220" t="str">
        <f t="shared" si="584"/>
        <v/>
      </c>
      <c r="I18751" s="218" t="str">
        <f t="shared" si="585"/>
        <v/>
      </c>
    </row>
    <row r="18752" spans="3:9" ht="15" customHeight="1">
      <c r="C18752" s="220" t="str">
        <f t="shared" si="584"/>
        <v/>
      </c>
      <c r="I18752" s="218" t="str">
        <f t="shared" si="585"/>
        <v/>
      </c>
    </row>
    <row r="18753" spans="3:9" ht="15" customHeight="1">
      <c r="C18753" s="220" t="str">
        <f t="shared" si="584"/>
        <v/>
      </c>
      <c r="I18753" s="218" t="str">
        <f t="shared" si="585"/>
        <v/>
      </c>
    </row>
    <row r="18754" spans="3:9" ht="15" customHeight="1">
      <c r="C18754" s="220" t="str">
        <f t="shared" si="584"/>
        <v/>
      </c>
      <c r="I18754" s="218" t="str">
        <f t="shared" si="585"/>
        <v/>
      </c>
    </row>
    <row r="18755" spans="3:9" ht="15" customHeight="1">
      <c r="C18755" s="220" t="str">
        <f t="shared" si="584"/>
        <v/>
      </c>
      <c r="I18755" s="218" t="str">
        <f t="shared" si="585"/>
        <v/>
      </c>
    </row>
    <row r="18756" spans="3:9" ht="15" customHeight="1">
      <c r="C18756" s="220" t="str">
        <f t="shared" si="584"/>
        <v/>
      </c>
      <c r="I18756" s="218" t="str">
        <f t="shared" si="585"/>
        <v/>
      </c>
    </row>
    <row r="18757" spans="3:9" ht="15" customHeight="1">
      <c r="C18757" s="220" t="str">
        <f t="shared" si="584"/>
        <v/>
      </c>
      <c r="I18757" s="218" t="str">
        <f t="shared" si="585"/>
        <v/>
      </c>
    </row>
    <row r="18758" spans="3:9" ht="15" customHeight="1">
      <c r="C18758" s="220" t="str">
        <f t="shared" ref="C18758:C18821" si="586">IF(B18758="","",MONTH(B18758))</f>
        <v/>
      </c>
      <c r="I18758" s="218" t="str">
        <f t="shared" ref="I18758:I18821" si="587">IF(H18758="","",IF(E18758="","Não deixe campos em branco, a planilha resumo de custos e despesas necessita deles para funcionar",IF(F18758="","Não deixe campos em branco, a planilha resumo de custos e despesas necessita deles para funcionar",IF(G18758="","Não deixe campos em branco, a planilha resumo de custos e despesas necessita deles para funcionar",""))))</f>
        <v/>
      </c>
    </row>
    <row r="18759" spans="3:9" ht="15" customHeight="1">
      <c r="C18759" s="220" t="str">
        <f t="shared" si="586"/>
        <v/>
      </c>
      <c r="I18759" s="218" t="str">
        <f t="shared" si="587"/>
        <v/>
      </c>
    </row>
    <row r="18760" spans="3:9" ht="15" customHeight="1">
      <c r="C18760" s="220" t="str">
        <f t="shared" si="586"/>
        <v/>
      </c>
      <c r="I18760" s="218" t="str">
        <f t="shared" si="587"/>
        <v/>
      </c>
    </row>
    <row r="18761" spans="3:9" ht="15" customHeight="1">
      <c r="C18761" s="220" t="str">
        <f t="shared" si="586"/>
        <v/>
      </c>
      <c r="I18761" s="218" t="str">
        <f t="shared" si="587"/>
        <v/>
      </c>
    </row>
    <row r="18762" spans="3:9" ht="15" customHeight="1">
      <c r="C18762" s="220" t="str">
        <f t="shared" si="586"/>
        <v/>
      </c>
      <c r="I18762" s="218" t="str">
        <f t="shared" si="587"/>
        <v/>
      </c>
    </row>
    <row r="18763" spans="3:9" ht="15" customHeight="1">
      <c r="C18763" s="220" t="str">
        <f t="shared" si="586"/>
        <v/>
      </c>
      <c r="I18763" s="218" t="str">
        <f t="shared" si="587"/>
        <v/>
      </c>
    </row>
    <row r="18764" spans="3:9" ht="15" customHeight="1">
      <c r="C18764" s="220" t="str">
        <f t="shared" si="586"/>
        <v/>
      </c>
      <c r="I18764" s="218" t="str">
        <f t="shared" si="587"/>
        <v/>
      </c>
    </row>
    <row r="18765" spans="3:9" ht="15" customHeight="1">
      <c r="C18765" s="220" t="str">
        <f t="shared" si="586"/>
        <v/>
      </c>
      <c r="I18765" s="218" t="str">
        <f t="shared" si="587"/>
        <v/>
      </c>
    </row>
    <row r="18766" spans="3:9" ht="15" customHeight="1">
      <c r="C18766" s="220" t="str">
        <f t="shared" si="586"/>
        <v/>
      </c>
      <c r="I18766" s="218" t="str">
        <f t="shared" si="587"/>
        <v/>
      </c>
    </row>
    <row r="18767" spans="3:9" ht="15" customHeight="1">
      <c r="C18767" s="220" t="str">
        <f t="shared" si="586"/>
        <v/>
      </c>
      <c r="I18767" s="218" t="str">
        <f t="shared" si="587"/>
        <v/>
      </c>
    </row>
    <row r="18768" spans="3:9" ht="15" customHeight="1">
      <c r="C18768" s="220" t="str">
        <f t="shared" si="586"/>
        <v/>
      </c>
      <c r="I18768" s="218" t="str">
        <f t="shared" si="587"/>
        <v/>
      </c>
    </row>
    <row r="18769" spans="3:9" ht="15" customHeight="1">
      <c r="C18769" s="220" t="str">
        <f t="shared" si="586"/>
        <v/>
      </c>
      <c r="I18769" s="218" t="str">
        <f t="shared" si="587"/>
        <v/>
      </c>
    </row>
    <row r="18770" spans="3:9" ht="15" customHeight="1">
      <c r="C18770" s="220" t="str">
        <f t="shared" si="586"/>
        <v/>
      </c>
      <c r="I18770" s="218" t="str">
        <f t="shared" si="587"/>
        <v/>
      </c>
    </row>
    <row r="18771" spans="3:9" ht="15" customHeight="1">
      <c r="C18771" s="220" t="str">
        <f t="shared" si="586"/>
        <v/>
      </c>
      <c r="I18771" s="218" t="str">
        <f t="shared" si="587"/>
        <v/>
      </c>
    </row>
    <row r="18772" spans="3:9" ht="15" customHeight="1">
      <c r="C18772" s="220" t="str">
        <f t="shared" si="586"/>
        <v/>
      </c>
      <c r="I18772" s="218" t="str">
        <f t="shared" si="587"/>
        <v/>
      </c>
    </row>
    <row r="18773" spans="3:9" ht="15" customHeight="1">
      <c r="C18773" s="220" t="str">
        <f t="shared" si="586"/>
        <v/>
      </c>
      <c r="I18773" s="218" t="str">
        <f t="shared" si="587"/>
        <v/>
      </c>
    </row>
    <row r="18774" spans="3:9" ht="15" customHeight="1">
      <c r="C18774" s="220" t="str">
        <f t="shared" si="586"/>
        <v/>
      </c>
      <c r="I18774" s="218" t="str">
        <f t="shared" si="587"/>
        <v/>
      </c>
    </row>
    <row r="18775" spans="3:9" ht="15" customHeight="1">
      <c r="C18775" s="220" t="str">
        <f t="shared" si="586"/>
        <v/>
      </c>
      <c r="I18775" s="218" t="str">
        <f t="shared" si="587"/>
        <v/>
      </c>
    </row>
    <row r="18776" spans="3:9" ht="15" customHeight="1">
      <c r="C18776" s="220" t="str">
        <f t="shared" si="586"/>
        <v/>
      </c>
      <c r="I18776" s="218" t="str">
        <f t="shared" si="587"/>
        <v/>
      </c>
    </row>
    <row r="18777" spans="3:9" ht="15" customHeight="1">
      <c r="C18777" s="220" t="str">
        <f t="shared" si="586"/>
        <v/>
      </c>
      <c r="I18777" s="218" t="str">
        <f t="shared" si="587"/>
        <v/>
      </c>
    </row>
    <row r="18778" spans="3:9" ht="15" customHeight="1">
      <c r="C18778" s="220" t="str">
        <f t="shared" si="586"/>
        <v/>
      </c>
      <c r="I18778" s="218" t="str">
        <f t="shared" si="587"/>
        <v/>
      </c>
    </row>
    <row r="18779" spans="3:9" ht="15" customHeight="1">
      <c r="C18779" s="220" t="str">
        <f t="shared" si="586"/>
        <v/>
      </c>
      <c r="I18779" s="218" t="str">
        <f t="shared" si="587"/>
        <v/>
      </c>
    </row>
    <row r="18780" spans="3:9" ht="15" customHeight="1">
      <c r="C18780" s="220" t="str">
        <f t="shared" si="586"/>
        <v/>
      </c>
      <c r="I18780" s="218" t="str">
        <f t="shared" si="587"/>
        <v/>
      </c>
    </row>
    <row r="18781" spans="3:9" ht="15" customHeight="1">
      <c r="C18781" s="220" t="str">
        <f t="shared" si="586"/>
        <v/>
      </c>
      <c r="I18781" s="218" t="str">
        <f t="shared" si="587"/>
        <v/>
      </c>
    </row>
    <row r="18782" spans="3:9" ht="15" customHeight="1">
      <c r="C18782" s="220" t="str">
        <f t="shared" si="586"/>
        <v/>
      </c>
      <c r="I18782" s="218" t="str">
        <f t="shared" si="587"/>
        <v/>
      </c>
    </row>
    <row r="18783" spans="3:9" ht="15" customHeight="1">
      <c r="C18783" s="220" t="str">
        <f t="shared" si="586"/>
        <v/>
      </c>
      <c r="I18783" s="218" t="str">
        <f t="shared" si="587"/>
        <v/>
      </c>
    </row>
    <row r="18784" spans="3:9" ht="15" customHeight="1">
      <c r="C18784" s="220" t="str">
        <f t="shared" si="586"/>
        <v/>
      </c>
      <c r="I18784" s="218" t="str">
        <f t="shared" si="587"/>
        <v/>
      </c>
    </row>
    <row r="18785" spans="3:9" ht="15" customHeight="1">
      <c r="C18785" s="220" t="str">
        <f t="shared" si="586"/>
        <v/>
      </c>
      <c r="I18785" s="218" t="str">
        <f t="shared" si="587"/>
        <v/>
      </c>
    </row>
    <row r="18786" spans="3:9" ht="15" customHeight="1">
      <c r="C18786" s="220" t="str">
        <f t="shared" si="586"/>
        <v/>
      </c>
      <c r="I18786" s="218" t="str">
        <f t="shared" si="587"/>
        <v/>
      </c>
    </row>
    <row r="18787" spans="3:9" ht="15" customHeight="1">
      <c r="C18787" s="220" t="str">
        <f t="shared" si="586"/>
        <v/>
      </c>
      <c r="I18787" s="218" t="str">
        <f t="shared" si="587"/>
        <v/>
      </c>
    </row>
    <row r="18788" spans="3:9" ht="15" customHeight="1">
      <c r="C18788" s="220" t="str">
        <f t="shared" si="586"/>
        <v/>
      </c>
      <c r="I18788" s="218" t="str">
        <f t="shared" si="587"/>
        <v/>
      </c>
    </row>
    <row r="18789" spans="3:9" ht="15" customHeight="1">
      <c r="C18789" s="220" t="str">
        <f t="shared" si="586"/>
        <v/>
      </c>
      <c r="I18789" s="218" t="str">
        <f t="shared" si="587"/>
        <v/>
      </c>
    </row>
    <row r="18790" spans="3:9" ht="15" customHeight="1">
      <c r="C18790" s="220" t="str">
        <f t="shared" si="586"/>
        <v/>
      </c>
      <c r="I18790" s="218" t="str">
        <f t="shared" si="587"/>
        <v/>
      </c>
    </row>
    <row r="18791" spans="3:9" ht="15" customHeight="1">
      <c r="C18791" s="220" t="str">
        <f t="shared" si="586"/>
        <v/>
      </c>
      <c r="I18791" s="218" t="str">
        <f t="shared" si="587"/>
        <v/>
      </c>
    </row>
    <row r="18792" spans="3:9" ht="15" customHeight="1">
      <c r="C18792" s="220" t="str">
        <f t="shared" si="586"/>
        <v/>
      </c>
      <c r="I18792" s="218" t="str">
        <f t="shared" si="587"/>
        <v/>
      </c>
    </row>
    <row r="18793" spans="3:9" ht="15" customHeight="1">
      <c r="C18793" s="220" t="str">
        <f t="shared" si="586"/>
        <v/>
      </c>
      <c r="I18793" s="218" t="str">
        <f t="shared" si="587"/>
        <v/>
      </c>
    </row>
    <row r="18794" spans="3:9" ht="15" customHeight="1">
      <c r="C18794" s="220" t="str">
        <f t="shared" si="586"/>
        <v/>
      </c>
      <c r="I18794" s="218" t="str">
        <f t="shared" si="587"/>
        <v/>
      </c>
    </row>
    <row r="18795" spans="3:9" ht="15" customHeight="1">
      <c r="C18795" s="220" t="str">
        <f t="shared" si="586"/>
        <v/>
      </c>
      <c r="I18795" s="218" t="str">
        <f t="shared" si="587"/>
        <v/>
      </c>
    </row>
    <row r="18796" spans="3:9" ht="15" customHeight="1">
      <c r="C18796" s="220" t="str">
        <f t="shared" si="586"/>
        <v/>
      </c>
      <c r="I18796" s="218" t="str">
        <f t="shared" si="587"/>
        <v/>
      </c>
    </row>
    <row r="18797" spans="3:9" ht="15" customHeight="1">
      <c r="C18797" s="220" t="str">
        <f t="shared" si="586"/>
        <v/>
      </c>
      <c r="I18797" s="218" t="str">
        <f t="shared" si="587"/>
        <v/>
      </c>
    </row>
    <row r="18798" spans="3:9" ht="15" customHeight="1">
      <c r="C18798" s="220" t="str">
        <f t="shared" si="586"/>
        <v/>
      </c>
      <c r="I18798" s="218" t="str">
        <f t="shared" si="587"/>
        <v/>
      </c>
    </row>
    <row r="18799" spans="3:9" ht="15" customHeight="1">
      <c r="C18799" s="220" t="str">
        <f t="shared" si="586"/>
        <v/>
      </c>
      <c r="I18799" s="218" t="str">
        <f t="shared" si="587"/>
        <v/>
      </c>
    </row>
    <row r="18800" spans="3:9" ht="15" customHeight="1">
      <c r="C18800" s="220" t="str">
        <f t="shared" si="586"/>
        <v/>
      </c>
      <c r="I18800" s="218" t="str">
        <f t="shared" si="587"/>
        <v/>
      </c>
    </row>
    <row r="18801" spans="3:9" ht="15" customHeight="1">
      <c r="C18801" s="220" t="str">
        <f t="shared" si="586"/>
        <v/>
      </c>
      <c r="I18801" s="218" t="str">
        <f t="shared" si="587"/>
        <v/>
      </c>
    </row>
    <row r="18802" spans="3:9" ht="15" customHeight="1">
      <c r="C18802" s="220" t="str">
        <f t="shared" si="586"/>
        <v/>
      </c>
      <c r="I18802" s="218" t="str">
        <f t="shared" si="587"/>
        <v/>
      </c>
    </row>
    <row r="18803" spans="3:9" ht="15" customHeight="1">
      <c r="C18803" s="220" t="str">
        <f t="shared" si="586"/>
        <v/>
      </c>
      <c r="I18803" s="218" t="str">
        <f t="shared" si="587"/>
        <v/>
      </c>
    </row>
    <row r="18804" spans="3:9" ht="15" customHeight="1">
      <c r="C18804" s="220" t="str">
        <f t="shared" si="586"/>
        <v/>
      </c>
      <c r="I18804" s="218" t="str">
        <f t="shared" si="587"/>
        <v/>
      </c>
    </row>
    <row r="18805" spans="3:9" ht="15" customHeight="1">
      <c r="C18805" s="220" t="str">
        <f t="shared" si="586"/>
        <v/>
      </c>
      <c r="I18805" s="218" t="str">
        <f t="shared" si="587"/>
        <v/>
      </c>
    </row>
    <row r="18806" spans="3:9" ht="15" customHeight="1">
      <c r="C18806" s="220" t="str">
        <f t="shared" si="586"/>
        <v/>
      </c>
      <c r="I18806" s="218" t="str">
        <f t="shared" si="587"/>
        <v/>
      </c>
    </row>
    <row r="18807" spans="3:9" ht="15" customHeight="1">
      <c r="C18807" s="220" t="str">
        <f t="shared" si="586"/>
        <v/>
      </c>
      <c r="I18807" s="218" t="str">
        <f t="shared" si="587"/>
        <v/>
      </c>
    </row>
    <row r="18808" spans="3:9" ht="15" customHeight="1">
      <c r="C18808" s="220" t="str">
        <f t="shared" si="586"/>
        <v/>
      </c>
      <c r="I18808" s="218" t="str">
        <f t="shared" si="587"/>
        <v/>
      </c>
    </row>
    <row r="18809" spans="3:9" ht="15" customHeight="1">
      <c r="C18809" s="220" t="str">
        <f t="shared" si="586"/>
        <v/>
      </c>
      <c r="I18809" s="218" t="str">
        <f t="shared" si="587"/>
        <v/>
      </c>
    </row>
    <row r="18810" spans="3:9" ht="15" customHeight="1">
      <c r="C18810" s="220" t="str">
        <f t="shared" si="586"/>
        <v/>
      </c>
      <c r="I18810" s="218" t="str">
        <f t="shared" si="587"/>
        <v/>
      </c>
    </row>
    <row r="18811" spans="3:9" ht="15" customHeight="1">
      <c r="C18811" s="220" t="str">
        <f t="shared" si="586"/>
        <v/>
      </c>
      <c r="I18811" s="218" t="str">
        <f t="shared" si="587"/>
        <v/>
      </c>
    </row>
    <row r="18812" spans="3:9" ht="15" customHeight="1">
      <c r="C18812" s="220" t="str">
        <f t="shared" si="586"/>
        <v/>
      </c>
      <c r="I18812" s="218" t="str">
        <f t="shared" si="587"/>
        <v/>
      </c>
    </row>
    <row r="18813" spans="3:9" ht="15" customHeight="1">
      <c r="C18813" s="220" t="str">
        <f t="shared" si="586"/>
        <v/>
      </c>
      <c r="I18813" s="218" t="str">
        <f t="shared" si="587"/>
        <v/>
      </c>
    </row>
    <row r="18814" spans="3:9" ht="15" customHeight="1">
      <c r="C18814" s="220" t="str">
        <f t="shared" si="586"/>
        <v/>
      </c>
      <c r="I18814" s="218" t="str">
        <f t="shared" si="587"/>
        <v/>
      </c>
    </row>
    <row r="18815" spans="3:9" ht="15" customHeight="1">
      <c r="C18815" s="220" t="str">
        <f t="shared" si="586"/>
        <v/>
      </c>
      <c r="I18815" s="218" t="str">
        <f t="shared" si="587"/>
        <v/>
      </c>
    </row>
    <row r="18816" spans="3:9" ht="15" customHeight="1">
      <c r="C18816" s="220" t="str">
        <f t="shared" si="586"/>
        <v/>
      </c>
      <c r="I18816" s="218" t="str">
        <f t="shared" si="587"/>
        <v/>
      </c>
    </row>
    <row r="18817" spans="3:9" ht="15" customHeight="1">
      <c r="C18817" s="220" t="str">
        <f t="shared" si="586"/>
        <v/>
      </c>
      <c r="I18817" s="218" t="str">
        <f t="shared" si="587"/>
        <v/>
      </c>
    </row>
    <row r="18818" spans="3:9" ht="15" customHeight="1">
      <c r="C18818" s="220" t="str">
        <f t="shared" si="586"/>
        <v/>
      </c>
      <c r="I18818" s="218" t="str">
        <f t="shared" si="587"/>
        <v/>
      </c>
    </row>
    <row r="18819" spans="3:9" ht="15" customHeight="1">
      <c r="C18819" s="220" t="str">
        <f t="shared" si="586"/>
        <v/>
      </c>
      <c r="I18819" s="218" t="str">
        <f t="shared" si="587"/>
        <v/>
      </c>
    </row>
    <row r="18820" spans="3:9" ht="15" customHeight="1">
      <c r="C18820" s="220" t="str">
        <f t="shared" si="586"/>
        <v/>
      </c>
      <c r="I18820" s="218" t="str">
        <f t="shared" si="587"/>
        <v/>
      </c>
    </row>
    <row r="18821" spans="3:9" ht="15" customHeight="1">
      <c r="C18821" s="220" t="str">
        <f t="shared" si="586"/>
        <v/>
      </c>
      <c r="I18821" s="218" t="str">
        <f t="shared" si="587"/>
        <v/>
      </c>
    </row>
    <row r="18822" spans="3:9" ht="15" customHeight="1">
      <c r="C18822" s="220" t="str">
        <f t="shared" ref="C18822:C18885" si="588">IF(B18822="","",MONTH(B18822))</f>
        <v/>
      </c>
      <c r="I18822" s="218" t="str">
        <f t="shared" ref="I18822:I18885" si="589">IF(H18822="","",IF(E18822="","Não deixe campos em branco, a planilha resumo de custos e despesas necessita deles para funcionar",IF(F18822="","Não deixe campos em branco, a planilha resumo de custos e despesas necessita deles para funcionar",IF(G18822="","Não deixe campos em branco, a planilha resumo de custos e despesas necessita deles para funcionar",""))))</f>
        <v/>
      </c>
    </row>
    <row r="18823" spans="3:9" ht="15" customHeight="1">
      <c r="C18823" s="220" t="str">
        <f t="shared" si="588"/>
        <v/>
      </c>
      <c r="I18823" s="218" t="str">
        <f t="shared" si="589"/>
        <v/>
      </c>
    </row>
    <row r="18824" spans="3:9" ht="15" customHeight="1">
      <c r="C18824" s="220" t="str">
        <f t="shared" si="588"/>
        <v/>
      </c>
      <c r="I18824" s="218" t="str">
        <f t="shared" si="589"/>
        <v/>
      </c>
    </row>
    <row r="18825" spans="3:9" ht="15" customHeight="1">
      <c r="C18825" s="220" t="str">
        <f t="shared" si="588"/>
        <v/>
      </c>
      <c r="I18825" s="218" t="str">
        <f t="shared" si="589"/>
        <v/>
      </c>
    </row>
    <row r="18826" spans="3:9" ht="15" customHeight="1">
      <c r="C18826" s="220" t="str">
        <f t="shared" si="588"/>
        <v/>
      </c>
      <c r="I18826" s="218" t="str">
        <f t="shared" si="589"/>
        <v/>
      </c>
    </row>
    <row r="18827" spans="3:9" ht="15" customHeight="1">
      <c r="C18827" s="220" t="str">
        <f t="shared" si="588"/>
        <v/>
      </c>
      <c r="I18827" s="218" t="str">
        <f t="shared" si="589"/>
        <v/>
      </c>
    </row>
    <row r="18828" spans="3:9" ht="15" customHeight="1">
      <c r="C18828" s="220" t="str">
        <f t="shared" si="588"/>
        <v/>
      </c>
      <c r="I18828" s="218" t="str">
        <f t="shared" si="589"/>
        <v/>
      </c>
    </row>
    <row r="18829" spans="3:9" ht="15" customHeight="1">
      <c r="C18829" s="220" t="str">
        <f t="shared" si="588"/>
        <v/>
      </c>
      <c r="I18829" s="218" t="str">
        <f t="shared" si="589"/>
        <v/>
      </c>
    </row>
    <row r="18830" spans="3:9" ht="15" customHeight="1">
      <c r="C18830" s="220" t="str">
        <f t="shared" si="588"/>
        <v/>
      </c>
      <c r="I18830" s="218" t="str">
        <f t="shared" si="589"/>
        <v/>
      </c>
    </row>
    <row r="18831" spans="3:9" ht="15" customHeight="1">
      <c r="C18831" s="220" t="str">
        <f t="shared" si="588"/>
        <v/>
      </c>
      <c r="I18831" s="218" t="str">
        <f t="shared" si="589"/>
        <v/>
      </c>
    </row>
    <row r="18832" spans="3:9" ht="15" customHeight="1">
      <c r="C18832" s="220" t="str">
        <f t="shared" si="588"/>
        <v/>
      </c>
      <c r="I18832" s="218" t="str">
        <f t="shared" si="589"/>
        <v/>
      </c>
    </row>
    <row r="18833" spans="3:9" ht="15" customHeight="1">
      <c r="C18833" s="220" t="str">
        <f t="shared" si="588"/>
        <v/>
      </c>
      <c r="I18833" s="218" t="str">
        <f t="shared" si="589"/>
        <v/>
      </c>
    </row>
    <row r="18834" spans="3:9" ht="15" customHeight="1">
      <c r="C18834" s="220" t="str">
        <f t="shared" si="588"/>
        <v/>
      </c>
      <c r="I18834" s="218" t="str">
        <f t="shared" si="589"/>
        <v/>
      </c>
    </row>
    <row r="18835" spans="3:9" ht="15" customHeight="1">
      <c r="C18835" s="220" t="str">
        <f t="shared" si="588"/>
        <v/>
      </c>
      <c r="I18835" s="218" t="str">
        <f t="shared" si="589"/>
        <v/>
      </c>
    </row>
    <row r="18836" spans="3:9" ht="15" customHeight="1">
      <c r="C18836" s="220" t="str">
        <f t="shared" si="588"/>
        <v/>
      </c>
      <c r="I18836" s="218" t="str">
        <f t="shared" si="589"/>
        <v/>
      </c>
    </row>
    <row r="18837" spans="3:9" ht="15" customHeight="1">
      <c r="C18837" s="220" t="str">
        <f t="shared" si="588"/>
        <v/>
      </c>
      <c r="I18837" s="218" t="str">
        <f t="shared" si="589"/>
        <v/>
      </c>
    </row>
    <row r="18838" spans="3:9" ht="15" customHeight="1">
      <c r="C18838" s="220" t="str">
        <f t="shared" si="588"/>
        <v/>
      </c>
      <c r="I18838" s="218" t="str">
        <f t="shared" si="589"/>
        <v/>
      </c>
    </row>
    <row r="18839" spans="3:9" ht="15" customHeight="1">
      <c r="C18839" s="220" t="str">
        <f t="shared" si="588"/>
        <v/>
      </c>
      <c r="I18839" s="218" t="str">
        <f t="shared" si="589"/>
        <v/>
      </c>
    </row>
    <row r="18840" spans="3:9" ht="15" customHeight="1">
      <c r="C18840" s="220" t="str">
        <f t="shared" si="588"/>
        <v/>
      </c>
      <c r="I18840" s="218" t="str">
        <f t="shared" si="589"/>
        <v/>
      </c>
    </row>
    <row r="18841" spans="3:9" ht="15" customHeight="1">
      <c r="C18841" s="220" t="str">
        <f t="shared" si="588"/>
        <v/>
      </c>
      <c r="I18841" s="218" t="str">
        <f t="shared" si="589"/>
        <v/>
      </c>
    </row>
    <row r="18842" spans="3:9" ht="15" customHeight="1">
      <c r="C18842" s="220" t="str">
        <f t="shared" si="588"/>
        <v/>
      </c>
      <c r="I18842" s="218" t="str">
        <f t="shared" si="589"/>
        <v/>
      </c>
    </row>
    <row r="18843" spans="3:9" ht="15" customHeight="1">
      <c r="C18843" s="220" t="str">
        <f t="shared" si="588"/>
        <v/>
      </c>
      <c r="I18843" s="218" t="str">
        <f t="shared" si="589"/>
        <v/>
      </c>
    </row>
    <row r="18844" spans="3:9" ht="15" customHeight="1">
      <c r="C18844" s="220" t="str">
        <f t="shared" si="588"/>
        <v/>
      </c>
      <c r="I18844" s="218" t="str">
        <f t="shared" si="589"/>
        <v/>
      </c>
    </row>
    <row r="18845" spans="3:9" ht="15" customHeight="1">
      <c r="C18845" s="220" t="str">
        <f t="shared" si="588"/>
        <v/>
      </c>
      <c r="I18845" s="218" t="str">
        <f t="shared" si="589"/>
        <v/>
      </c>
    </row>
    <row r="18846" spans="3:9" ht="15" customHeight="1">
      <c r="C18846" s="220" t="str">
        <f t="shared" si="588"/>
        <v/>
      </c>
      <c r="I18846" s="218" t="str">
        <f t="shared" si="589"/>
        <v/>
      </c>
    </row>
    <row r="18847" spans="3:9" ht="15" customHeight="1">
      <c r="C18847" s="220" t="str">
        <f t="shared" si="588"/>
        <v/>
      </c>
      <c r="I18847" s="218" t="str">
        <f t="shared" si="589"/>
        <v/>
      </c>
    </row>
    <row r="18848" spans="3:9" ht="15" customHeight="1">
      <c r="C18848" s="220" t="str">
        <f t="shared" si="588"/>
        <v/>
      </c>
      <c r="I18848" s="218" t="str">
        <f t="shared" si="589"/>
        <v/>
      </c>
    </row>
    <row r="18849" spans="3:9" ht="15" customHeight="1">
      <c r="C18849" s="220" t="str">
        <f t="shared" si="588"/>
        <v/>
      </c>
      <c r="I18849" s="218" t="str">
        <f t="shared" si="589"/>
        <v/>
      </c>
    </row>
    <row r="18850" spans="3:9" ht="15" customHeight="1">
      <c r="C18850" s="220" t="str">
        <f t="shared" si="588"/>
        <v/>
      </c>
      <c r="I18850" s="218" t="str">
        <f t="shared" si="589"/>
        <v/>
      </c>
    </row>
    <row r="18851" spans="3:9" ht="15" customHeight="1">
      <c r="C18851" s="220" t="str">
        <f t="shared" si="588"/>
        <v/>
      </c>
      <c r="I18851" s="218" t="str">
        <f t="shared" si="589"/>
        <v/>
      </c>
    </row>
    <row r="18852" spans="3:9" ht="15" customHeight="1">
      <c r="C18852" s="220" t="str">
        <f t="shared" si="588"/>
        <v/>
      </c>
      <c r="I18852" s="218" t="str">
        <f t="shared" si="589"/>
        <v/>
      </c>
    </row>
    <row r="18853" spans="3:9" ht="15" customHeight="1">
      <c r="C18853" s="220" t="str">
        <f t="shared" si="588"/>
        <v/>
      </c>
      <c r="I18853" s="218" t="str">
        <f t="shared" si="589"/>
        <v/>
      </c>
    </row>
    <row r="18854" spans="3:9" ht="15" customHeight="1">
      <c r="C18854" s="220" t="str">
        <f t="shared" si="588"/>
        <v/>
      </c>
      <c r="I18854" s="218" t="str">
        <f t="shared" si="589"/>
        <v/>
      </c>
    </row>
    <row r="18855" spans="3:9" ht="15" customHeight="1">
      <c r="C18855" s="220" t="str">
        <f t="shared" si="588"/>
        <v/>
      </c>
      <c r="I18855" s="218" t="str">
        <f t="shared" si="589"/>
        <v/>
      </c>
    </row>
    <row r="18856" spans="3:9" ht="15" customHeight="1">
      <c r="C18856" s="220" t="str">
        <f t="shared" si="588"/>
        <v/>
      </c>
      <c r="I18856" s="218" t="str">
        <f t="shared" si="589"/>
        <v/>
      </c>
    </row>
    <row r="18857" spans="3:9" ht="15" customHeight="1">
      <c r="C18857" s="220" t="str">
        <f t="shared" si="588"/>
        <v/>
      </c>
      <c r="I18857" s="218" t="str">
        <f t="shared" si="589"/>
        <v/>
      </c>
    </row>
    <row r="18858" spans="3:9" ht="15" customHeight="1">
      <c r="C18858" s="220" t="str">
        <f t="shared" si="588"/>
        <v/>
      </c>
      <c r="I18858" s="218" t="str">
        <f t="shared" si="589"/>
        <v/>
      </c>
    </row>
    <row r="18859" spans="3:9" ht="15" customHeight="1">
      <c r="C18859" s="220" t="str">
        <f t="shared" si="588"/>
        <v/>
      </c>
      <c r="I18859" s="218" t="str">
        <f t="shared" si="589"/>
        <v/>
      </c>
    </row>
    <row r="18860" spans="3:9" ht="15" customHeight="1">
      <c r="C18860" s="220" t="str">
        <f t="shared" si="588"/>
        <v/>
      </c>
      <c r="I18860" s="218" t="str">
        <f t="shared" si="589"/>
        <v/>
      </c>
    </row>
    <row r="18861" spans="3:9" ht="15" customHeight="1">
      <c r="C18861" s="220" t="str">
        <f t="shared" si="588"/>
        <v/>
      </c>
      <c r="I18861" s="218" t="str">
        <f t="shared" si="589"/>
        <v/>
      </c>
    </row>
    <row r="18862" spans="3:9" ht="15" customHeight="1">
      <c r="C18862" s="220" t="str">
        <f t="shared" si="588"/>
        <v/>
      </c>
      <c r="I18862" s="218" t="str">
        <f t="shared" si="589"/>
        <v/>
      </c>
    </row>
    <row r="18863" spans="3:9" ht="15" customHeight="1">
      <c r="C18863" s="220" t="str">
        <f t="shared" si="588"/>
        <v/>
      </c>
      <c r="I18863" s="218" t="str">
        <f t="shared" si="589"/>
        <v/>
      </c>
    </row>
    <row r="18864" spans="3:9" ht="15" customHeight="1">
      <c r="C18864" s="220" t="str">
        <f t="shared" si="588"/>
        <v/>
      </c>
      <c r="I18864" s="218" t="str">
        <f t="shared" si="589"/>
        <v/>
      </c>
    </row>
    <row r="18865" spans="3:9" ht="15" customHeight="1">
      <c r="C18865" s="220" t="str">
        <f t="shared" si="588"/>
        <v/>
      </c>
      <c r="I18865" s="218" t="str">
        <f t="shared" si="589"/>
        <v/>
      </c>
    </row>
    <row r="18866" spans="3:9" ht="15" customHeight="1">
      <c r="C18866" s="220" t="str">
        <f t="shared" si="588"/>
        <v/>
      </c>
      <c r="I18866" s="218" t="str">
        <f t="shared" si="589"/>
        <v/>
      </c>
    </row>
    <row r="18867" spans="3:9" ht="15" customHeight="1">
      <c r="C18867" s="220" t="str">
        <f t="shared" si="588"/>
        <v/>
      </c>
      <c r="I18867" s="218" t="str">
        <f t="shared" si="589"/>
        <v/>
      </c>
    </row>
    <row r="18868" spans="3:9" ht="15" customHeight="1">
      <c r="C18868" s="220" t="str">
        <f t="shared" si="588"/>
        <v/>
      </c>
      <c r="I18868" s="218" t="str">
        <f t="shared" si="589"/>
        <v/>
      </c>
    </row>
    <row r="18869" spans="3:9" ht="15" customHeight="1">
      <c r="C18869" s="220" t="str">
        <f t="shared" si="588"/>
        <v/>
      </c>
      <c r="I18869" s="218" t="str">
        <f t="shared" si="589"/>
        <v/>
      </c>
    </row>
    <row r="18870" spans="3:9" ht="15" customHeight="1">
      <c r="C18870" s="220" t="str">
        <f t="shared" si="588"/>
        <v/>
      </c>
      <c r="I18870" s="218" t="str">
        <f t="shared" si="589"/>
        <v/>
      </c>
    </row>
    <row r="18871" spans="3:9" ht="15" customHeight="1">
      <c r="C18871" s="220" t="str">
        <f t="shared" si="588"/>
        <v/>
      </c>
      <c r="I18871" s="218" t="str">
        <f t="shared" si="589"/>
        <v/>
      </c>
    </row>
    <row r="18872" spans="3:9" ht="15" customHeight="1">
      <c r="C18872" s="220" t="str">
        <f t="shared" si="588"/>
        <v/>
      </c>
      <c r="I18872" s="218" t="str">
        <f t="shared" si="589"/>
        <v/>
      </c>
    </row>
    <row r="18873" spans="3:9" ht="15" customHeight="1">
      <c r="C18873" s="220" t="str">
        <f t="shared" si="588"/>
        <v/>
      </c>
      <c r="I18873" s="218" t="str">
        <f t="shared" si="589"/>
        <v/>
      </c>
    </row>
    <row r="18874" spans="3:9" ht="15" customHeight="1">
      <c r="C18874" s="220" t="str">
        <f t="shared" si="588"/>
        <v/>
      </c>
      <c r="I18874" s="218" t="str">
        <f t="shared" si="589"/>
        <v/>
      </c>
    </row>
    <row r="18875" spans="3:9" ht="15" customHeight="1">
      <c r="C18875" s="220" t="str">
        <f t="shared" si="588"/>
        <v/>
      </c>
      <c r="I18875" s="218" t="str">
        <f t="shared" si="589"/>
        <v/>
      </c>
    </row>
    <row r="18876" spans="3:9" ht="15" customHeight="1">
      <c r="C18876" s="220" t="str">
        <f t="shared" si="588"/>
        <v/>
      </c>
      <c r="I18876" s="218" t="str">
        <f t="shared" si="589"/>
        <v/>
      </c>
    </row>
    <row r="18877" spans="3:9" ht="15" customHeight="1">
      <c r="C18877" s="220" t="str">
        <f t="shared" si="588"/>
        <v/>
      </c>
      <c r="I18877" s="218" t="str">
        <f t="shared" si="589"/>
        <v/>
      </c>
    </row>
    <row r="18878" spans="3:9" ht="15" customHeight="1">
      <c r="C18878" s="220" t="str">
        <f t="shared" si="588"/>
        <v/>
      </c>
      <c r="I18878" s="218" t="str">
        <f t="shared" si="589"/>
        <v/>
      </c>
    </row>
    <row r="18879" spans="3:9" ht="15" customHeight="1">
      <c r="C18879" s="220" t="str">
        <f t="shared" si="588"/>
        <v/>
      </c>
      <c r="I18879" s="218" t="str">
        <f t="shared" si="589"/>
        <v/>
      </c>
    </row>
    <row r="18880" spans="3:9" ht="15" customHeight="1">
      <c r="C18880" s="220" t="str">
        <f t="shared" si="588"/>
        <v/>
      </c>
      <c r="I18880" s="218" t="str">
        <f t="shared" si="589"/>
        <v/>
      </c>
    </row>
    <row r="18881" spans="3:9" ht="15" customHeight="1">
      <c r="C18881" s="220" t="str">
        <f t="shared" si="588"/>
        <v/>
      </c>
      <c r="I18881" s="218" t="str">
        <f t="shared" si="589"/>
        <v/>
      </c>
    </row>
    <row r="18882" spans="3:9" ht="15" customHeight="1">
      <c r="C18882" s="220" t="str">
        <f t="shared" si="588"/>
        <v/>
      </c>
      <c r="I18882" s="218" t="str">
        <f t="shared" si="589"/>
        <v/>
      </c>
    </row>
    <row r="18883" spans="3:9" ht="15" customHeight="1">
      <c r="C18883" s="220" t="str">
        <f t="shared" si="588"/>
        <v/>
      </c>
      <c r="I18883" s="218" t="str">
        <f t="shared" si="589"/>
        <v/>
      </c>
    </row>
    <row r="18884" spans="3:9" ht="15" customHeight="1">
      <c r="C18884" s="220" t="str">
        <f t="shared" si="588"/>
        <v/>
      </c>
      <c r="I18884" s="218" t="str">
        <f t="shared" si="589"/>
        <v/>
      </c>
    </row>
    <row r="18885" spans="3:9" ht="15" customHeight="1">
      <c r="C18885" s="220" t="str">
        <f t="shared" si="588"/>
        <v/>
      </c>
      <c r="I18885" s="218" t="str">
        <f t="shared" si="589"/>
        <v/>
      </c>
    </row>
    <row r="18886" spans="3:9" ht="15" customHeight="1">
      <c r="C18886" s="220" t="str">
        <f t="shared" ref="C18886:C18949" si="590">IF(B18886="","",MONTH(B18886))</f>
        <v/>
      </c>
      <c r="I18886" s="218" t="str">
        <f t="shared" ref="I18886:I18949" si="591">IF(H18886="","",IF(E18886="","Não deixe campos em branco, a planilha resumo de custos e despesas necessita deles para funcionar",IF(F18886="","Não deixe campos em branco, a planilha resumo de custos e despesas necessita deles para funcionar",IF(G18886="","Não deixe campos em branco, a planilha resumo de custos e despesas necessita deles para funcionar",""))))</f>
        <v/>
      </c>
    </row>
    <row r="18887" spans="3:9" ht="15" customHeight="1">
      <c r="C18887" s="220" t="str">
        <f t="shared" si="590"/>
        <v/>
      </c>
      <c r="I18887" s="218" t="str">
        <f t="shared" si="591"/>
        <v/>
      </c>
    </row>
    <row r="18888" spans="3:9" ht="15" customHeight="1">
      <c r="C18888" s="220" t="str">
        <f t="shared" si="590"/>
        <v/>
      </c>
      <c r="I18888" s="218" t="str">
        <f t="shared" si="591"/>
        <v/>
      </c>
    </row>
    <row r="18889" spans="3:9" ht="15" customHeight="1">
      <c r="C18889" s="220" t="str">
        <f t="shared" si="590"/>
        <v/>
      </c>
      <c r="I18889" s="218" t="str">
        <f t="shared" si="591"/>
        <v/>
      </c>
    </row>
    <row r="18890" spans="3:9" ht="15" customHeight="1">
      <c r="C18890" s="220" t="str">
        <f t="shared" si="590"/>
        <v/>
      </c>
      <c r="I18890" s="218" t="str">
        <f t="shared" si="591"/>
        <v/>
      </c>
    </row>
    <row r="18891" spans="3:9" ht="15" customHeight="1">
      <c r="C18891" s="220" t="str">
        <f t="shared" si="590"/>
        <v/>
      </c>
      <c r="I18891" s="218" t="str">
        <f t="shared" si="591"/>
        <v/>
      </c>
    </row>
    <row r="18892" spans="3:9" ht="15" customHeight="1">
      <c r="C18892" s="220" t="str">
        <f t="shared" si="590"/>
        <v/>
      </c>
      <c r="I18892" s="218" t="str">
        <f t="shared" si="591"/>
        <v/>
      </c>
    </row>
    <row r="18893" spans="3:9" ht="15" customHeight="1">
      <c r="C18893" s="220" t="str">
        <f t="shared" si="590"/>
        <v/>
      </c>
      <c r="I18893" s="218" t="str">
        <f t="shared" si="591"/>
        <v/>
      </c>
    </row>
    <row r="18894" spans="3:9" ht="15" customHeight="1">
      <c r="C18894" s="220" t="str">
        <f t="shared" si="590"/>
        <v/>
      </c>
      <c r="I18894" s="218" t="str">
        <f t="shared" si="591"/>
        <v/>
      </c>
    </row>
    <row r="18895" spans="3:9" ht="15" customHeight="1">
      <c r="C18895" s="220" t="str">
        <f t="shared" si="590"/>
        <v/>
      </c>
      <c r="I18895" s="218" t="str">
        <f t="shared" si="591"/>
        <v/>
      </c>
    </row>
    <row r="18896" spans="3:9" ht="15" customHeight="1">
      <c r="C18896" s="220" t="str">
        <f t="shared" si="590"/>
        <v/>
      </c>
      <c r="I18896" s="218" t="str">
        <f t="shared" si="591"/>
        <v/>
      </c>
    </row>
    <row r="18897" spans="3:9" ht="15" customHeight="1">
      <c r="C18897" s="220" t="str">
        <f t="shared" si="590"/>
        <v/>
      </c>
      <c r="I18897" s="218" t="str">
        <f t="shared" si="591"/>
        <v/>
      </c>
    </row>
    <row r="18898" spans="3:9" ht="15" customHeight="1">
      <c r="C18898" s="220" t="str">
        <f t="shared" si="590"/>
        <v/>
      </c>
      <c r="I18898" s="218" t="str">
        <f t="shared" si="591"/>
        <v/>
      </c>
    </row>
    <row r="18899" spans="3:9" ht="15" customHeight="1">
      <c r="C18899" s="220" t="str">
        <f t="shared" si="590"/>
        <v/>
      </c>
      <c r="I18899" s="218" t="str">
        <f t="shared" si="591"/>
        <v/>
      </c>
    </row>
    <row r="18900" spans="3:9" ht="15" customHeight="1">
      <c r="C18900" s="220" t="str">
        <f t="shared" si="590"/>
        <v/>
      </c>
      <c r="I18900" s="218" t="str">
        <f t="shared" si="591"/>
        <v/>
      </c>
    </row>
    <row r="18901" spans="3:9" ht="15" customHeight="1">
      <c r="C18901" s="220" t="str">
        <f t="shared" si="590"/>
        <v/>
      </c>
      <c r="I18901" s="218" t="str">
        <f t="shared" si="591"/>
        <v/>
      </c>
    </row>
    <row r="18902" spans="3:9" ht="15" customHeight="1">
      <c r="C18902" s="220" t="str">
        <f t="shared" si="590"/>
        <v/>
      </c>
      <c r="I18902" s="218" t="str">
        <f t="shared" si="591"/>
        <v/>
      </c>
    </row>
    <row r="18903" spans="3:9" ht="15" customHeight="1">
      <c r="C18903" s="220" t="str">
        <f t="shared" si="590"/>
        <v/>
      </c>
      <c r="I18903" s="218" t="str">
        <f t="shared" si="591"/>
        <v/>
      </c>
    </row>
    <row r="18904" spans="3:9" ht="15" customHeight="1">
      <c r="C18904" s="220" t="str">
        <f t="shared" si="590"/>
        <v/>
      </c>
      <c r="I18904" s="218" t="str">
        <f t="shared" si="591"/>
        <v/>
      </c>
    </row>
    <row r="18905" spans="3:9" ht="15" customHeight="1">
      <c r="C18905" s="220" t="str">
        <f t="shared" si="590"/>
        <v/>
      </c>
      <c r="I18905" s="218" t="str">
        <f t="shared" si="591"/>
        <v/>
      </c>
    </row>
    <row r="18906" spans="3:9" ht="15" customHeight="1">
      <c r="C18906" s="220" t="str">
        <f t="shared" si="590"/>
        <v/>
      </c>
      <c r="I18906" s="218" t="str">
        <f t="shared" si="591"/>
        <v/>
      </c>
    </row>
    <row r="18907" spans="3:9" ht="15" customHeight="1">
      <c r="C18907" s="220" t="str">
        <f t="shared" si="590"/>
        <v/>
      </c>
      <c r="I18907" s="218" t="str">
        <f t="shared" si="591"/>
        <v/>
      </c>
    </row>
    <row r="18908" spans="3:9" ht="15" customHeight="1">
      <c r="C18908" s="220" t="str">
        <f t="shared" si="590"/>
        <v/>
      </c>
      <c r="I18908" s="218" t="str">
        <f t="shared" si="591"/>
        <v/>
      </c>
    </row>
    <row r="18909" spans="3:9" ht="15" customHeight="1">
      <c r="C18909" s="220" t="str">
        <f t="shared" si="590"/>
        <v/>
      </c>
      <c r="I18909" s="218" t="str">
        <f t="shared" si="591"/>
        <v/>
      </c>
    </row>
    <row r="18910" spans="3:9" ht="15" customHeight="1">
      <c r="C18910" s="220" t="str">
        <f t="shared" si="590"/>
        <v/>
      </c>
      <c r="I18910" s="218" t="str">
        <f t="shared" si="591"/>
        <v/>
      </c>
    </row>
    <row r="18911" spans="3:9" ht="15" customHeight="1">
      <c r="C18911" s="220" t="str">
        <f t="shared" si="590"/>
        <v/>
      </c>
      <c r="I18911" s="218" t="str">
        <f t="shared" si="591"/>
        <v/>
      </c>
    </row>
    <row r="18912" spans="3:9" ht="15" customHeight="1">
      <c r="C18912" s="220" t="str">
        <f t="shared" si="590"/>
        <v/>
      </c>
      <c r="I18912" s="218" t="str">
        <f t="shared" si="591"/>
        <v/>
      </c>
    </row>
    <row r="18913" spans="3:9" ht="15" customHeight="1">
      <c r="C18913" s="220" t="str">
        <f t="shared" si="590"/>
        <v/>
      </c>
      <c r="I18913" s="218" t="str">
        <f t="shared" si="591"/>
        <v/>
      </c>
    </row>
    <row r="18914" spans="3:9" ht="15" customHeight="1">
      <c r="C18914" s="220" t="str">
        <f t="shared" si="590"/>
        <v/>
      </c>
      <c r="I18914" s="218" t="str">
        <f t="shared" si="591"/>
        <v/>
      </c>
    </row>
    <row r="18915" spans="3:9" ht="15" customHeight="1">
      <c r="C18915" s="220" t="str">
        <f t="shared" si="590"/>
        <v/>
      </c>
      <c r="I18915" s="218" t="str">
        <f t="shared" si="591"/>
        <v/>
      </c>
    </row>
    <row r="18916" spans="3:9" ht="15" customHeight="1">
      <c r="C18916" s="220" t="str">
        <f t="shared" si="590"/>
        <v/>
      </c>
      <c r="I18916" s="218" t="str">
        <f t="shared" si="591"/>
        <v/>
      </c>
    </row>
    <row r="18917" spans="3:9" ht="15" customHeight="1">
      <c r="C18917" s="220" t="str">
        <f t="shared" si="590"/>
        <v/>
      </c>
      <c r="I18917" s="218" t="str">
        <f t="shared" si="591"/>
        <v/>
      </c>
    </row>
    <row r="18918" spans="3:9" ht="15" customHeight="1">
      <c r="C18918" s="220" t="str">
        <f t="shared" si="590"/>
        <v/>
      </c>
      <c r="I18918" s="218" t="str">
        <f t="shared" si="591"/>
        <v/>
      </c>
    </row>
    <row r="18919" spans="3:9" ht="15" customHeight="1">
      <c r="C18919" s="220" t="str">
        <f t="shared" si="590"/>
        <v/>
      </c>
      <c r="I18919" s="218" t="str">
        <f t="shared" si="591"/>
        <v/>
      </c>
    </row>
    <row r="18920" spans="3:9" ht="15" customHeight="1">
      <c r="C18920" s="220" t="str">
        <f t="shared" si="590"/>
        <v/>
      </c>
      <c r="I18920" s="218" t="str">
        <f t="shared" si="591"/>
        <v/>
      </c>
    </row>
    <row r="18921" spans="3:9" ht="15" customHeight="1">
      <c r="C18921" s="220" t="str">
        <f t="shared" si="590"/>
        <v/>
      </c>
      <c r="I18921" s="218" t="str">
        <f t="shared" si="591"/>
        <v/>
      </c>
    </row>
    <row r="18922" spans="3:9" ht="15" customHeight="1">
      <c r="C18922" s="220" t="str">
        <f t="shared" si="590"/>
        <v/>
      </c>
      <c r="I18922" s="218" t="str">
        <f t="shared" si="591"/>
        <v/>
      </c>
    </row>
    <row r="18923" spans="3:9" ht="15" customHeight="1">
      <c r="C18923" s="220" t="str">
        <f t="shared" si="590"/>
        <v/>
      </c>
      <c r="I18923" s="218" t="str">
        <f t="shared" si="591"/>
        <v/>
      </c>
    </row>
    <row r="18924" spans="3:9" ht="15" customHeight="1">
      <c r="C18924" s="220" t="str">
        <f t="shared" si="590"/>
        <v/>
      </c>
      <c r="I18924" s="218" t="str">
        <f t="shared" si="591"/>
        <v/>
      </c>
    </row>
    <row r="18925" spans="3:9" ht="15" customHeight="1">
      <c r="C18925" s="220" t="str">
        <f t="shared" si="590"/>
        <v/>
      </c>
      <c r="I18925" s="218" t="str">
        <f t="shared" si="591"/>
        <v/>
      </c>
    </row>
    <row r="18926" spans="3:9" ht="15" customHeight="1">
      <c r="C18926" s="220" t="str">
        <f t="shared" si="590"/>
        <v/>
      </c>
      <c r="I18926" s="218" t="str">
        <f t="shared" si="591"/>
        <v/>
      </c>
    </row>
    <row r="18927" spans="3:9" ht="15" customHeight="1">
      <c r="C18927" s="220" t="str">
        <f t="shared" si="590"/>
        <v/>
      </c>
      <c r="I18927" s="218" t="str">
        <f t="shared" si="591"/>
        <v/>
      </c>
    </row>
    <row r="18928" spans="3:9" ht="15" customHeight="1">
      <c r="C18928" s="220" t="str">
        <f t="shared" si="590"/>
        <v/>
      </c>
      <c r="I18928" s="218" t="str">
        <f t="shared" si="591"/>
        <v/>
      </c>
    </row>
    <row r="18929" spans="3:9" ht="15" customHeight="1">
      <c r="C18929" s="220" t="str">
        <f t="shared" si="590"/>
        <v/>
      </c>
      <c r="I18929" s="218" t="str">
        <f t="shared" si="591"/>
        <v/>
      </c>
    </row>
    <row r="18930" spans="3:9" ht="15" customHeight="1">
      <c r="C18930" s="220" t="str">
        <f t="shared" si="590"/>
        <v/>
      </c>
      <c r="I18930" s="218" t="str">
        <f t="shared" si="591"/>
        <v/>
      </c>
    </row>
    <row r="18931" spans="3:9" ht="15" customHeight="1">
      <c r="C18931" s="220" t="str">
        <f t="shared" si="590"/>
        <v/>
      </c>
      <c r="I18931" s="218" t="str">
        <f t="shared" si="591"/>
        <v/>
      </c>
    </row>
    <row r="18932" spans="3:9" ht="15" customHeight="1">
      <c r="C18932" s="220" t="str">
        <f t="shared" si="590"/>
        <v/>
      </c>
      <c r="I18932" s="218" t="str">
        <f t="shared" si="591"/>
        <v/>
      </c>
    </row>
    <row r="18933" spans="3:9" ht="15" customHeight="1">
      <c r="C18933" s="220" t="str">
        <f t="shared" si="590"/>
        <v/>
      </c>
      <c r="I18933" s="218" t="str">
        <f t="shared" si="591"/>
        <v/>
      </c>
    </row>
    <row r="18934" spans="3:9" ht="15" customHeight="1">
      <c r="C18934" s="220" t="str">
        <f t="shared" si="590"/>
        <v/>
      </c>
      <c r="I18934" s="218" t="str">
        <f t="shared" si="591"/>
        <v/>
      </c>
    </row>
    <row r="18935" spans="3:9" ht="15" customHeight="1">
      <c r="C18935" s="220" t="str">
        <f t="shared" si="590"/>
        <v/>
      </c>
      <c r="I18935" s="218" t="str">
        <f t="shared" si="591"/>
        <v/>
      </c>
    </row>
    <row r="18936" spans="3:9" ht="15" customHeight="1">
      <c r="C18936" s="220" t="str">
        <f t="shared" si="590"/>
        <v/>
      </c>
      <c r="I18936" s="218" t="str">
        <f t="shared" si="591"/>
        <v/>
      </c>
    </row>
    <row r="18937" spans="3:9" ht="15" customHeight="1">
      <c r="C18937" s="220" t="str">
        <f t="shared" si="590"/>
        <v/>
      </c>
      <c r="I18937" s="218" t="str">
        <f t="shared" si="591"/>
        <v/>
      </c>
    </row>
    <row r="18938" spans="3:9" ht="15" customHeight="1">
      <c r="C18938" s="220" t="str">
        <f t="shared" si="590"/>
        <v/>
      </c>
      <c r="I18938" s="218" t="str">
        <f t="shared" si="591"/>
        <v/>
      </c>
    </row>
    <row r="18939" spans="3:9" ht="15" customHeight="1">
      <c r="C18939" s="220" t="str">
        <f t="shared" si="590"/>
        <v/>
      </c>
      <c r="I18939" s="218" t="str">
        <f t="shared" si="591"/>
        <v/>
      </c>
    </row>
    <row r="18940" spans="3:9" ht="15" customHeight="1">
      <c r="C18940" s="220" t="str">
        <f t="shared" si="590"/>
        <v/>
      </c>
      <c r="I18940" s="218" t="str">
        <f t="shared" si="591"/>
        <v/>
      </c>
    </row>
    <row r="18941" spans="3:9" ht="15" customHeight="1">
      <c r="C18941" s="220" t="str">
        <f t="shared" si="590"/>
        <v/>
      </c>
      <c r="I18941" s="218" t="str">
        <f t="shared" si="591"/>
        <v/>
      </c>
    </row>
    <row r="18942" spans="3:9" ht="15" customHeight="1">
      <c r="C18942" s="220" t="str">
        <f t="shared" si="590"/>
        <v/>
      </c>
      <c r="I18942" s="218" t="str">
        <f t="shared" si="591"/>
        <v/>
      </c>
    </row>
    <row r="18943" spans="3:9" ht="15" customHeight="1">
      <c r="C18943" s="220" t="str">
        <f t="shared" si="590"/>
        <v/>
      </c>
      <c r="I18943" s="218" t="str">
        <f t="shared" si="591"/>
        <v/>
      </c>
    </row>
    <row r="18944" spans="3:9" ht="15" customHeight="1">
      <c r="C18944" s="220" t="str">
        <f t="shared" si="590"/>
        <v/>
      </c>
      <c r="I18944" s="218" t="str">
        <f t="shared" si="591"/>
        <v/>
      </c>
    </row>
    <row r="18945" spans="3:9" ht="15" customHeight="1">
      <c r="C18945" s="220" t="str">
        <f t="shared" si="590"/>
        <v/>
      </c>
      <c r="I18945" s="218" t="str">
        <f t="shared" si="591"/>
        <v/>
      </c>
    </row>
    <row r="18946" spans="3:9" ht="15" customHeight="1">
      <c r="C18946" s="220" t="str">
        <f t="shared" si="590"/>
        <v/>
      </c>
      <c r="I18946" s="218" t="str">
        <f t="shared" si="591"/>
        <v/>
      </c>
    </row>
    <row r="18947" spans="3:9" ht="15" customHeight="1">
      <c r="C18947" s="220" t="str">
        <f t="shared" si="590"/>
        <v/>
      </c>
      <c r="I18947" s="218" t="str">
        <f t="shared" si="591"/>
        <v/>
      </c>
    </row>
    <row r="18948" spans="3:9" ht="15" customHeight="1">
      <c r="C18948" s="220" t="str">
        <f t="shared" si="590"/>
        <v/>
      </c>
      <c r="I18948" s="218" t="str">
        <f t="shared" si="591"/>
        <v/>
      </c>
    </row>
    <row r="18949" spans="3:9" ht="15" customHeight="1">
      <c r="C18949" s="220" t="str">
        <f t="shared" si="590"/>
        <v/>
      </c>
      <c r="I18949" s="218" t="str">
        <f t="shared" si="591"/>
        <v/>
      </c>
    </row>
    <row r="18950" spans="3:9" ht="15" customHeight="1">
      <c r="C18950" s="220" t="str">
        <f t="shared" ref="C18950:C19013" si="592">IF(B18950="","",MONTH(B18950))</f>
        <v/>
      </c>
      <c r="I18950" s="218" t="str">
        <f t="shared" ref="I18950:I19013" si="593">IF(H18950="","",IF(E18950="","Não deixe campos em branco, a planilha resumo de custos e despesas necessita deles para funcionar",IF(F18950="","Não deixe campos em branco, a planilha resumo de custos e despesas necessita deles para funcionar",IF(G18950="","Não deixe campos em branco, a planilha resumo de custos e despesas necessita deles para funcionar",""))))</f>
        <v/>
      </c>
    </row>
    <row r="18951" spans="3:9" ht="15" customHeight="1">
      <c r="C18951" s="220" t="str">
        <f t="shared" si="592"/>
        <v/>
      </c>
      <c r="I18951" s="218" t="str">
        <f t="shared" si="593"/>
        <v/>
      </c>
    </row>
    <row r="18952" spans="3:9" ht="15" customHeight="1">
      <c r="C18952" s="220" t="str">
        <f t="shared" si="592"/>
        <v/>
      </c>
      <c r="I18952" s="218" t="str">
        <f t="shared" si="593"/>
        <v/>
      </c>
    </row>
    <row r="18953" spans="3:9" ht="15" customHeight="1">
      <c r="C18953" s="220" t="str">
        <f t="shared" si="592"/>
        <v/>
      </c>
      <c r="I18953" s="218" t="str">
        <f t="shared" si="593"/>
        <v/>
      </c>
    </row>
    <row r="18954" spans="3:9" ht="15" customHeight="1">
      <c r="C18954" s="220" t="str">
        <f t="shared" si="592"/>
        <v/>
      </c>
      <c r="I18954" s="218" t="str">
        <f t="shared" si="593"/>
        <v/>
      </c>
    </row>
    <row r="18955" spans="3:9" ht="15" customHeight="1">
      <c r="C18955" s="220" t="str">
        <f t="shared" si="592"/>
        <v/>
      </c>
      <c r="I18955" s="218" t="str">
        <f t="shared" si="593"/>
        <v/>
      </c>
    </row>
    <row r="18956" spans="3:9" ht="15" customHeight="1">
      <c r="C18956" s="220" t="str">
        <f t="shared" si="592"/>
        <v/>
      </c>
      <c r="I18956" s="218" t="str">
        <f t="shared" si="593"/>
        <v/>
      </c>
    </row>
    <row r="18957" spans="3:9" ht="15" customHeight="1">
      <c r="C18957" s="220" t="str">
        <f t="shared" si="592"/>
        <v/>
      </c>
      <c r="I18957" s="218" t="str">
        <f t="shared" si="593"/>
        <v/>
      </c>
    </row>
    <row r="18958" spans="3:9" ht="15" customHeight="1">
      <c r="C18958" s="220" t="str">
        <f t="shared" si="592"/>
        <v/>
      </c>
      <c r="I18958" s="218" t="str">
        <f t="shared" si="593"/>
        <v/>
      </c>
    </row>
    <row r="18959" spans="3:9" ht="15" customHeight="1">
      <c r="C18959" s="220" t="str">
        <f t="shared" si="592"/>
        <v/>
      </c>
      <c r="I18959" s="218" t="str">
        <f t="shared" si="593"/>
        <v/>
      </c>
    </row>
    <row r="18960" spans="3:9" ht="15" customHeight="1">
      <c r="C18960" s="220" t="str">
        <f t="shared" si="592"/>
        <v/>
      </c>
      <c r="I18960" s="218" t="str">
        <f t="shared" si="593"/>
        <v/>
      </c>
    </row>
    <row r="18961" spans="3:9" ht="15" customHeight="1">
      <c r="C18961" s="220" t="str">
        <f t="shared" si="592"/>
        <v/>
      </c>
      <c r="I18961" s="218" t="str">
        <f t="shared" si="593"/>
        <v/>
      </c>
    </row>
    <row r="18962" spans="3:9" ht="15" customHeight="1">
      <c r="C18962" s="220" t="str">
        <f t="shared" si="592"/>
        <v/>
      </c>
      <c r="I18962" s="218" t="str">
        <f t="shared" si="593"/>
        <v/>
      </c>
    </row>
    <row r="18963" spans="3:9" ht="15" customHeight="1">
      <c r="C18963" s="220" t="str">
        <f t="shared" si="592"/>
        <v/>
      </c>
      <c r="I18963" s="218" t="str">
        <f t="shared" si="593"/>
        <v/>
      </c>
    </row>
    <row r="18964" spans="3:9" ht="15" customHeight="1">
      <c r="C18964" s="220" t="str">
        <f t="shared" si="592"/>
        <v/>
      </c>
      <c r="I18964" s="218" t="str">
        <f t="shared" si="593"/>
        <v/>
      </c>
    </row>
    <row r="18965" spans="3:9" ht="15" customHeight="1">
      <c r="C18965" s="220" t="str">
        <f t="shared" si="592"/>
        <v/>
      </c>
      <c r="I18965" s="218" t="str">
        <f t="shared" si="593"/>
        <v/>
      </c>
    </row>
    <row r="18966" spans="3:9" ht="15" customHeight="1">
      <c r="C18966" s="220" t="str">
        <f t="shared" si="592"/>
        <v/>
      </c>
      <c r="I18966" s="218" t="str">
        <f t="shared" si="593"/>
        <v/>
      </c>
    </row>
    <row r="18967" spans="3:9" ht="15" customHeight="1">
      <c r="C18967" s="220" t="str">
        <f t="shared" si="592"/>
        <v/>
      </c>
      <c r="I18967" s="218" t="str">
        <f t="shared" si="593"/>
        <v/>
      </c>
    </row>
    <row r="18968" spans="3:9" ht="15" customHeight="1">
      <c r="C18968" s="220" t="str">
        <f t="shared" si="592"/>
        <v/>
      </c>
      <c r="I18968" s="218" t="str">
        <f t="shared" si="593"/>
        <v/>
      </c>
    </row>
    <row r="18969" spans="3:9" ht="15" customHeight="1">
      <c r="C18969" s="220" t="str">
        <f t="shared" si="592"/>
        <v/>
      </c>
      <c r="I18969" s="218" t="str">
        <f t="shared" si="593"/>
        <v/>
      </c>
    </row>
    <row r="18970" spans="3:9" ht="15" customHeight="1">
      <c r="C18970" s="220" t="str">
        <f t="shared" si="592"/>
        <v/>
      </c>
      <c r="I18970" s="218" t="str">
        <f t="shared" si="593"/>
        <v/>
      </c>
    </row>
    <row r="18971" spans="3:9" ht="15" customHeight="1">
      <c r="C18971" s="220" t="str">
        <f t="shared" si="592"/>
        <v/>
      </c>
      <c r="I18971" s="218" t="str">
        <f t="shared" si="593"/>
        <v/>
      </c>
    </row>
    <row r="18972" spans="3:9" ht="15" customHeight="1">
      <c r="C18972" s="220" t="str">
        <f t="shared" si="592"/>
        <v/>
      </c>
      <c r="I18972" s="218" t="str">
        <f t="shared" si="593"/>
        <v/>
      </c>
    </row>
    <row r="18973" spans="3:9" ht="15" customHeight="1">
      <c r="C18973" s="220" t="str">
        <f t="shared" si="592"/>
        <v/>
      </c>
      <c r="I18973" s="218" t="str">
        <f t="shared" si="593"/>
        <v/>
      </c>
    </row>
    <row r="18974" spans="3:9" ht="15" customHeight="1">
      <c r="C18974" s="220" t="str">
        <f t="shared" si="592"/>
        <v/>
      </c>
      <c r="I18974" s="218" t="str">
        <f t="shared" si="593"/>
        <v/>
      </c>
    </row>
    <row r="18975" spans="3:9" ht="15" customHeight="1">
      <c r="C18975" s="220" t="str">
        <f t="shared" si="592"/>
        <v/>
      </c>
      <c r="I18975" s="218" t="str">
        <f t="shared" si="593"/>
        <v/>
      </c>
    </row>
    <row r="18976" spans="3:9" ht="15" customHeight="1">
      <c r="C18976" s="220" t="str">
        <f t="shared" si="592"/>
        <v/>
      </c>
      <c r="I18976" s="218" t="str">
        <f t="shared" si="593"/>
        <v/>
      </c>
    </row>
    <row r="18977" spans="3:9" ht="15" customHeight="1">
      <c r="C18977" s="220" t="str">
        <f t="shared" si="592"/>
        <v/>
      </c>
      <c r="I18977" s="218" t="str">
        <f t="shared" si="593"/>
        <v/>
      </c>
    </row>
    <row r="18978" spans="3:9" ht="15" customHeight="1">
      <c r="C18978" s="220" t="str">
        <f t="shared" si="592"/>
        <v/>
      </c>
      <c r="I18978" s="218" t="str">
        <f t="shared" si="593"/>
        <v/>
      </c>
    </row>
    <row r="18979" spans="3:9" ht="15" customHeight="1">
      <c r="C18979" s="220" t="str">
        <f t="shared" si="592"/>
        <v/>
      </c>
      <c r="I18979" s="218" t="str">
        <f t="shared" si="593"/>
        <v/>
      </c>
    </row>
    <row r="18980" spans="3:9" ht="15" customHeight="1">
      <c r="C18980" s="220" t="str">
        <f t="shared" si="592"/>
        <v/>
      </c>
      <c r="I18980" s="218" t="str">
        <f t="shared" si="593"/>
        <v/>
      </c>
    </row>
    <row r="18981" spans="3:9" ht="15" customHeight="1">
      <c r="C18981" s="220" t="str">
        <f t="shared" si="592"/>
        <v/>
      </c>
      <c r="I18981" s="218" t="str">
        <f t="shared" si="593"/>
        <v/>
      </c>
    </row>
    <row r="18982" spans="3:9" ht="15" customHeight="1">
      <c r="C18982" s="220" t="str">
        <f t="shared" si="592"/>
        <v/>
      </c>
      <c r="I18982" s="218" t="str">
        <f t="shared" si="593"/>
        <v/>
      </c>
    </row>
    <row r="18983" spans="3:9" ht="15" customHeight="1">
      <c r="C18983" s="220" t="str">
        <f t="shared" si="592"/>
        <v/>
      </c>
      <c r="I18983" s="218" t="str">
        <f t="shared" si="593"/>
        <v/>
      </c>
    </row>
    <row r="18984" spans="3:9" ht="15" customHeight="1">
      <c r="C18984" s="220" t="str">
        <f t="shared" si="592"/>
        <v/>
      </c>
      <c r="I18984" s="218" t="str">
        <f t="shared" si="593"/>
        <v/>
      </c>
    </row>
    <row r="18985" spans="3:9" ht="15" customHeight="1">
      <c r="C18985" s="220" t="str">
        <f t="shared" si="592"/>
        <v/>
      </c>
      <c r="I18985" s="218" t="str">
        <f t="shared" si="593"/>
        <v/>
      </c>
    </row>
    <row r="18986" spans="3:9" ht="15" customHeight="1">
      <c r="C18986" s="220" t="str">
        <f t="shared" si="592"/>
        <v/>
      </c>
      <c r="I18986" s="218" t="str">
        <f t="shared" si="593"/>
        <v/>
      </c>
    </row>
    <row r="18987" spans="3:9" ht="15" customHeight="1">
      <c r="C18987" s="220" t="str">
        <f t="shared" si="592"/>
        <v/>
      </c>
      <c r="I18987" s="218" t="str">
        <f t="shared" si="593"/>
        <v/>
      </c>
    </row>
    <row r="18988" spans="3:9" ht="15" customHeight="1">
      <c r="C18988" s="220" t="str">
        <f t="shared" si="592"/>
        <v/>
      </c>
      <c r="I18988" s="218" t="str">
        <f t="shared" si="593"/>
        <v/>
      </c>
    </row>
    <row r="18989" spans="3:9" ht="15" customHeight="1">
      <c r="C18989" s="220" t="str">
        <f t="shared" si="592"/>
        <v/>
      </c>
      <c r="I18989" s="218" t="str">
        <f t="shared" si="593"/>
        <v/>
      </c>
    </row>
    <row r="18990" spans="3:9" ht="15" customHeight="1">
      <c r="C18990" s="220" t="str">
        <f t="shared" si="592"/>
        <v/>
      </c>
      <c r="I18990" s="218" t="str">
        <f t="shared" si="593"/>
        <v/>
      </c>
    </row>
    <row r="18991" spans="3:9" ht="15" customHeight="1">
      <c r="C18991" s="220" t="str">
        <f t="shared" si="592"/>
        <v/>
      </c>
      <c r="I18991" s="218" t="str">
        <f t="shared" si="593"/>
        <v/>
      </c>
    </row>
    <row r="18992" spans="3:9" ht="15" customHeight="1">
      <c r="C18992" s="220" t="str">
        <f t="shared" si="592"/>
        <v/>
      </c>
      <c r="I18992" s="218" t="str">
        <f t="shared" si="593"/>
        <v/>
      </c>
    </row>
    <row r="18993" spans="3:9" ht="15" customHeight="1">
      <c r="C18993" s="220" t="str">
        <f t="shared" si="592"/>
        <v/>
      </c>
      <c r="I18993" s="218" t="str">
        <f t="shared" si="593"/>
        <v/>
      </c>
    </row>
    <row r="18994" spans="3:9" ht="15" customHeight="1">
      <c r="C18994" s="220" t="str">
        <f t="shared" si="592"/>
        <v/>
      </c>
      <c r="I18994" s="218" t="str">
        <f t="shared" si="593"/>
        <v/>
      </c>
    </row>
    <row r="18995" spans="3:9" ht="15" customHeight="1">
      <c r="C18995" s="220" t="str">
        <f t="shared" si="592"/>
        <v/>
      </c>
      <c r="I18995" s="218" t="str">
        <f t="shared" si="593"/>
        <v/>
      </c>
    </row>
    <row r="18996" spans="3:9" ht="15" customHeight="1">
      <c r="C18996" s="220" t="str">
        <f t="shared" si="592"/>
        <v/>
      </c>
      <c r="I18996" s="218" t="str">
        <f t="shared" si="593"/>
        <v/>
      </c>
    </row>
    <row r="18997" spans="3:9" ht="15" customHeight="1">
      <c r="C18997" s="220" t="str">
        <f t="shared" si="592"/>
        <v/>
      </c>
      <c r="I18997" s="218" t="str">
        <f t="shared" si="593"/>
        <v/>
      </c>
    </row>
    <row r="18998" spans="3:9" ht="15" customHeight="1">
      <c r="C18998" s="220" t="str">
        <f t="shared" si="592"/>
        <v/>
      </c>
      <c r="I18998" s="218" t="str">
        <f t="shared" si="593"/>
        <v/>
      </c>
    </row>
    <row r="18999" spans="3:9" ht="15" customHeight="1">
      <c r="C18999" s="220" t="str">
        <f t="shared" si="592"/>
        <v/>
      </c>
      <c r="I18999" s="218" t="str">
        <f t="shared" si="593"/>
        <v/>
      </c>
    </row>
    <row r="19000" spans="3:9" ht="15" customHeight="1">
      <c r="C19000" s="220" t="str">
        <f t="shared" si="592"/>
        <v/>
      </c>
      <c r="I19000" s="218" t="str">
        <f t="shared" si="593"/>
        <v/>
      </c>
    </row>
    <row r="19001" spans="3:9" ht="15" customHeight="1">
      <c r="C19001" s="220" t="str">
        <f t="shared" si="592"/>
        <v/>
      </c>
      <c r="I19001" s="218" t="str">
        <f t="shared" si="593"/>
        <v/>
      </c>
    </row>
    <row r="19002" spans="3:9" ht="15" customHeight="1">
      <c r="C19002" s="220" t="str">
        <f t="shared" si="592"/>
        <v/>
      </c>
      <c r="I19002" s="218" t="str">
        <f t="shared" si="593"/>
        <v/>
      </c>
    </row>
    <row r="19003" spans="3:9" ht="15" customHeight="1">
      <c r="C19003" s="220" t="str">
        <f t="shared" si="592"/>
        <v/>
      </c>
      <c r="I19003" s="218" t="str">
        <f t="shared" si="593"/>
        <v/>
      </c>
    </row>
    <row r="19004" spans="3:9" ht="15" customHeight="1">
      <c r="C19004" s="220" t="str">
        <f t="shared" si="592"/>
        <v/>
      </c>
      <c r="I19004" s="218" t="str">
        <f t="shared" si="593"/>
        <v/>
      </c>
    </row>
    <row r="19005" spans="3:9" ht="15" customHeight="1">
      <c r="C19005" s="220" t="str">
        <f t="shared" si="592"/>
        <v/>
      </c>
      <c r="I19005" s="218" t="str">
        <f t="shared" si="593"/>
        <v/>
      </c>
    </row>
    <row r="19006" spans="3:9" ht="15" customHeight="1">
      <c r="C19006" s="220" t="str">
        <f t="shared" si="592"/>
        <v/>
      </c>
      <c r="I19006" s="218" t="str">
        <f t="shared" si="593"/>
        <v/>
      </c>
    </row>
    <row r="19007" spans="3:9" ht="15" customHeight="1">
      <c r="C19007" s="220" t="str">
        <f t="shared" si="592"/>
        <v/>
      </c>
      <c r="I19007" s="218" t="str">
        <f t="shared" si="593"/>
        <v/>
      </c>
    </row>
    <row r="19008" spans="3:9" ht="15" customHeight="1">
      <c r="C19008" s="220" t="str">
        <f t="shared" si="592"/>
        <v/>
      </c>
      <c r="I19008" s="218" t="str">
        <f t="shared" si="593"/>
        <v/>
      </c>
    </row>
    <row r="19009" spans="3:9" ht="15" customHeight="1">
      <c r="C19009" s="220" t="str">
        <f t="shared" si="592"/>
        <v/>
      </c>
      <c r="I19009" s="218" t="str">
        <f t="shared" si="593"/>
        <v/>
      </c>
    </row>
    <row r="19010" spans="3:9" ht="15" customHeight="1">
      <c r="C19010" s="220" t="str">
        <f t="shared" si="592"/>
        <v/>
      </c>
      <c r="I19010" s="218" t="str">
        <f t="shared" si="593"/>
        <v/>
      </c>
    </row>
    <row r="19011" spans="3:9" ht="15" customHeight="1">
      <c r="C19011" s="220" t="str">
        <f t="shared" si="592"/>
        <v/>
      </c>
      <c r="I19011" s="218" t="str">
        <f t="shared" si="593"/>
        <v/>
      </c>
    </row>
    <row r="19012" spans="3:9" ht="15" customHeight="1">
      <c r="C19012" s="220" t="str">
        <f t="shared" si="592"/>
        <v/>
      </c>
      <c r="I19012" s="218" t="str">
        <f t="shared" si="593"/>
        <v/>
      </c>
    </row>
    <row r="19013" spans="3:9" ht="15" customHeight="1">
      <c r="C19013" s="220" t="str">
        <f t="shared" si="592"/>
        <v/>
      </c>
      <c r="I19013" s="218" t="str">
        <f t="shared" si="593"/>
        <v/>
      </c>
    </row>
    <row r="19014" spans="3:9" ht="15" customHeight="1">
      <c r="C19014" s="220" t="str">
        <f t="shared" ref="C19014:C19077" si="594">IF(B19014="","",MONTH(B19014))</f>
        <v/>
      </c>
      <c r="I19014" s="218" t="str">
        <f t="shared" ref="I19014:I19077" si="595">IF(H19014="","",IF(E19014="","Não deixe campos em branco, a planilha resumo de custos e despesas necessita deles para funcionar",IF(F19014="","Não deixe campos em branco, a planilha resumo de custos e despesas necessita deles para funcionar",IF(G19014="","Não deixe campos em branco, a planilha resumo de custos e despesas necessita deles para funcionar",""))))</f>
        <v/>
      </c>
    </row>
    <row r="19015" spans="3:9" ht="15" customHeight="1">
      <c r="C19015" s="220" t="str">
        <f t="shared" si="594"/>
        <v/>
      </c>
      <c r="I19015" s="218" t="str">
        <f t="shared" si="595"/>
        <v/>
      </c>
    </row>
    <row r="19016" spans="3:9" ht="15" customHeight="1">
      <c r="C19016" s="220" t="str">
        <f t="shared" si="594"/>
        <v/>
      </c>
      <c r="I19016" s="218" t="str">
        <f t="shared" si="595"/>
        <v/>
      </c>
    </row>
    <row r="19017" spans="3:9" ht="15" customHeight="1">
      <c r="C19017" s="220" t="str">
        <f t="shared" si="594"/>
        <v/>
      </c>
      <c r="I19017" s="218" t="str">
        <f t="shared" si="595"/>
        <v/>
      </c>
    </row>
    <row r="19018" spans="3:9" ht="15" customHeight="1">
      <c r="C19018" s="220" t="str">
        <f t="shared" si="594"/>
        <v/>
      </c>
      <c r="I19018" s="218" t="str">
        <f t="shared" si="595"/>
        <v/>
      </c>
    </row>
    <row r="19019" spans="3:9" ht="15" customHeight="1">
      <c r="C19019" s="220" t="str">
        <f t="shared" si="594"/>
        <v/>
      </c>
      <c r="I19019" s="218" t="str">
        <f t="shared" si="595"/>
        <v/>
      </c>
    </row>
    <row r="19020" spans="3:9" ht="15" customHeight="1">
      <c r="C19020" s="220" t="str">
        <f t="shared" si="594"/>
        <v/>
      </c>
      <c r="I19020" s="218" t="str">
        <f t="shared" si="595"/>
        <v/>
      </c>
    </row>
    <row r="19021" spans="3:9" ht="15" customHeight="1">
      <c r="C19021" s="220" t="str">
        <f t="shared" si="594"/>
        <v/>
      </c>
      <c r="I19021" s="218" t="str">
        <f t="shared" si="595"/>
        <v/>
      </c>
    </row>
    <row r="19022" spans="3:9" ht="15" customHeight="1">
      <c r="C19022" s="220" t="str">
        <f t="shared" si="594"/>
        <v/>
      </c>
      <c r="I19022" s="218" t="str">
        <f t="shared" si="595"/>
        <v/>
      </c>
    </row>
    <row r="19023" spans="3:9" ht="15" customHeight="1">
      <c r="C19023" s="220" t="str">
        <f t="shared" si="594"/>
        <v/>
      </c>
      <c r="I19023" s="218" t="str">
        <f t="shared" si="595"/>
        <v/>
      </c>
    </row>
    <row r="19024" spans="3:9" ht="15" customHeight="1">
      <c r="C19024" s="220" t="str">
        <f t="shared" si="594"/>
        <v/>
      </c>
      <c r="I19024" s="218" t="str">
        <f t="shared" si="595"/>
        <v/>
      </c>
    </row>
    <row r="19025" spans="3:9" ht="15" customHeight="1">
      <c r="C19025" s="220" t="str">
        <f t="shared" si="594"/>
        <v/>
      </c>
      <c r="I19025" s="218" t="str">
        <f t="shared" si="595"/>
        <v/>
      </c>
    </row>
    <row r="19026" spans="3:9" ht="15" customHeight="1">
      <c r="C19026" s="220" t="str">
        <f t="shared" si="594"/>
        <v/>
      </c>
      <c r="I19026" s="218" t="str">
        <f t="shared" si="595"/>
        <v/>
      </c>
    </row>
    <row r="19027" spans="3:9" ht="15" customHeight="1">
      <c r="C19027" s="220" t="str">
        <f t="shared" si="594"/>
        <v/>
      </c>
      <c r="I19027" s="218" t="str">
        <f t="shared" si="595"/>
        <v/>
      </c>
    </row>
    <row r="19028" spans="3:9" ht="15" customHeight="1">
      <c r="C19028" s="220" t="str">
        <f t="shared" si="594"/>
        <v/>
      </c>
      <c r="I19028" s="218" t="str">
        <f t="shared" si="595"/>
        <v/>
      </c>
    </row>
    <row r="19029" spans="3:9" ht="15" customHeight="1">
      <c r="C19029" s="220" t="str">
        <f t="shared" si="594"/>
        <v/>
      </c>
      <c r="I19029" s="218" t="str">
        <f t="shared" si="595"/>
        <v/>
      </c>
    </row>
    <row r="19030" spans="3:9" ht="15" customHeight="1">
      <c r="C19030" s="220" t="str">
        <f t="shared" si="594"/>
        <v/>
      </c>
      <c r="I19030" s="218" t="str">
        <f t="shared" si="595"/>
        <v/>
      </c>
    </row>
    <row r="19031" spans="3:9" ht="15" customHeight="1">
      <c r="C19031" s="220" t="str">
        <f t="shared" si="594"/>
        <v/>
      </c>
      <c r="I19031" s="218" t="str">
        <f t="shared" si="595"/>
        <v/>
      </c>
    </row>
    <row r="19032" spans="3:9" ht="15" customHeight="1">
      <c r="C19032" s="220" t="str">
        <f t="shared" si="594"/>
        <v/>
      </c>
      <c r="I19032" s="218" t="str">
        <f t="shared" si="595"/>
        <v/>
      </c>
    </row>
    <row r="19033" spans="3:9" ht="15" customHeight="1">
      <c r="C19033" s="220" t="str">
        <f t="shared" si="594"/>
        <v/>
      </c>
      <c r="I19033" s="218" t="str">
        <f t="shared" si="595"/>
        <v/>
      </c>
    </row>
    <row r="19034" spans="3:9" ht="15" customHeight="1">
      <c r="C19034" s="220" t="str">
        <f t="shared" si="594"/>
        <v/>
      </c>
      <c r="I19034" s="218" t="str">
        <f t="shared" si="595"/>
        <v/>
      </c>
    </row>
    <row r="19035" spans="3:9" ht="15" customHeight="1">
      <c r="C19035" s="220" t="str">
        <f t="shared" si="594"/>
        <v/>
      </c>
      <c r="I19035" s="218" t="str">
        <f t="shared" si="595"/>
        <v/>
      </c>
    </row>
    <row r="19036" spans="3:9" ht="15" customHeight="1">
      <c r="C19036" s="220" t="str">
        <f t="shared" si="594"/>
        <v/>
      </c>
      <c r="I19036" s="218" t="str">
        <f t="shared" si="595"/>
        <v/>
      </c>
    </row>
    <row r="19037" spans="3:9" ht="15" customHeight="1">
      <c r="C19037" s="220" t="str">
        <f t="shared" si="594"/>
        <v/>
      </c>
      <c r="I19037" s="218" t="str">
        <f t="shared" si="595"/>
        <v/>
      </c>
    </row>
    <row r="19038" spans="3:9" ht="15" customHeight="1">
      <c r="C19038" s="220" t="str">
        <f t="shared" si="594"/>
        <v/>
      </c>
      <c r="I19038" s="218" t="str">
        <f t="shared" si="595"/>
        <v/>
      </c>
    </row>
    <row r="19039" spans="3:9" ht="15" customHeight="1">
      <c r="C19039" s="220" t="str">
        <f t="shared" si="594"/>
        <v/>
      </c>
      <c r="I19039" s="218" t="str">
        <f t="shared" si="595"/>
        <v/>
      </c>
    </row>
    <row r="19040" spans="3:9" ht="15" customHeight="1">
      <c r="C19040" s="220" t="str">
        <f t="shared" si="594"/>
        <v/>
      </c>
      <c r="I19040" s="218" t="str">
        <f t="shared" si="595"/>
        <v/>
      </c>
    </row>
    <row r="19041" spans="3:9" ht="15" customHeight="1">
      <c r="C19041" s="220" t="str">
        <f t="shared" si="594"/>
        <v/>
      </c>
      <c r="I19041" s="218" t="str">
        <f t="shared" si="595"/>
        <v/>
      </c>
    </row>
    <row r="19042" spans="3:9" ht="15" customHeight="1">
      <c r="C19042" s="220" t="str">
        <f t="shared" si="594"/>
        <v/>
      </c>
      <c r="I19042" s="218" t="str">
        <f t="shared" si="595"/>
        <v/>
      </c>
    </row>
    <row r="19043" spans="3:9" ht="15" customHeight="1">
      <c r="C19043" s="220" t="str">
        <f t="shared" si="594"/>
        <v/>
      </c>
      <c r="I19043" s="218" t="str">
        <f t="shared" si="595"/>
        <v/>
      </c>
    </row>
    <row r="19044" spans="3:9" ht="15" customHeight="1">
      <c r="C19044" s="220" t="str">
        <f t="shared" si="594"/>
        <v/>
      </c>
      <c r="I19044" s="218" t="str">
        <f t="shared" si="595"/>
        <v/>
      </c>
    </row>
    <row r="19045" spans="3:9" ht="15" customHeight="1">
      <c r="C19045" s="220" t="str">
        <f t="shared" si="594"/>
        <v/>
      </c>
      <c r="I19045" s="218" t="str">
        <f t="shared" si="595"/>
        <v/>
      </c>
    </row>
    <row r="19046" spans="3:9" ht="15" customHeight="1">
      <c r="C19046" s="220" t="str">
        <f t="shared" si="594"/>
        <v/>
      </c>
      <c r="I19046" s="218" t="str">
        <f t="shared" si="595"/>
        <v/>
      </c>
    </row>
    <row r="19047" spans="3:9" ht="15" customHeight="1">
      <c r="C19047" s="220" t="str">
        <f t="shared" si="594"/>
        <v/>
      </c>
      <c r="I19047" s="218" t="str">
        <f t="shared" si="595"/>
        <v/>
      </c>
    </row>
    <row r="19048" spans="3:9" ht="15" customHeight="1">
      <c r="C19048" s="220" t="str">
        <f t="shared" si="594"/>
        <v/>
      </c>
      <c r="I19048" s="218" t="str">
        <f t="shared" si="595"/>
        <v/>
      </c>
    </row>
    <row r="19049" spans="3:9" ht="15" customHeight="1">
      <c r="C19049" s="220" t="str">
        <f t="shared" si="594"/>
        <v/>
      </c>
      <c r="I19049" s="218" t="str">
        <f t="shared" si="595"/>
        <v/>
      </c>
    </row>
    <row r="19050" spans="3:9" ht="15" customHeight="1">
      <c r="C19050" s="220" t="str">
        <f t="shared" si="594"/>
        <v/>
      </c>
      <c r="I19050" s="218" t="str">
        <f t="shared" si="595"/>
        <v/>
      </c>
    </row>
    <row r="19051" spans="3:9" ht="15" customHeight="1">
      <c r="C19051" s="220" t="str">
        <f t="shared" si="594"/>
        <v/>
      </c>
      <c r="I19051" s="218" t="str">
        <f t="shared" si="595"/>
        <v/>
      </c>
    </row>
    <row r="19052" spans="3:9" ht="15" customHeight="1">
      <c r="C19052" s="220" t="str">
        <f t="shared" si="594"/>
        <v/>
      </c>
      <c r="I19052" s="218" t="str">
        <f t="shared" si="595"/>
        <v/>
      </c>
    </row>
    <row r="19053" spans="3:9" ht="15" customHeight="1">
      <c r="C19053" s="220" t="str">
        <f t="shared" si="594"/>
        <v/>
      </c>
      <c r="I19053" s="218" t="str">
        <f t="shared" si="595"/>
        <v/>
      </c>
    </row>
    <row r="19054" spans="3:9" ht="15" customHeight="1">
      <c r="C19054" s="220" t="str">
        <f t="shared" si="594"/>
        <v/>
      </c>
      <c r="I19054" s="218" t="str">
        <f t="shared" si="595"/>
        <v/>
      </c>
    </row>
    <row r="19055" spans="3:9" ht="15" customHeight="1">
      <c r="C19055" s="220" t="str">
        <f t="shared" si="594"/>
        <v/>
      </c>
      <c r="I19055" s="218" t="str">
        <f t="shared" si="595"/>
        <v/>
      </c>
    </row>
    <row r="19056" spans="3:9" ht="15" customHeight="1">
      <c r="C19056" s="220" t="str">
        <f t="shared" si="594"/>
        <v/>
      </c>
      <c r="I19056" s="218" t="str">
        <f t="shared" si="595"/>
        <v/>
      </c>
    </row>
    <row r="19057" spans="3:9" ht="15" customHeight="1">
      <c r="C19057" s="220" t="str">
        <f t="shared" si="594"/>
        <v/>
      </c>
      <c r="I19057" s="218" t="str">
        <f t="shared" si="595"/>
        <v/>
      </c>
    </row>
    <row r="19058" spans="3:9" ht="15" customHeight="1">
      <c r="C19058" s="220" t="str">
        <f t="shared" si="594"/>
        <v/>
      </c>
      <c r="I19058" s="218" t="str">
        <f t="shared" si="595"/>
        <v/>
      </c>
    </row>
    <row r="19059" spans="3:9" ht="15" customHeight="1">
      <c r="C19059" s="220" t="str">
        <f t="shared" si="594"/>
        <v/>
      </c>
      <c r="I19059" s="218" t="str">
        <f t="shared" si="595"/>
        <v/>
      </c>
    </row>
    <row r="19060" spans="3:9" ht="15" customHeight="1">
      <c r="C19060" s="220" t="str">
        <f t="shared" si="594"/>
        <v/>
      </c>
      <c r="I19060" s="218" t="str">
        <f t="shared" si="595"/>
        <v/>
      </c>
    </row>
    <row r="19061" spans="3:9" ht="15" customHeight="1">
      <c r="C19061" s="220" t="str">
        <f t="shared" si="594"/>
        <v/>
      </c>
      <c r="I19061" s="218" t="str">
        <f t="shared" si="595"/>
        <v/>
      </c>
    </row>
    <row r="19062" spans="3:9" ht="15" customHeight="1">
      <c r="C19062" s="220" t="str">
        <f t="shared" si="594"/>
        <v/>
      </c>
      <c r="I19062" s="218" t="str">
        <f t="shared" si="595"/>
        <v/>
      </c>
    </row>
    <row r="19063" spans="3:9" ht="15" customHeight="1">
      <c r="C19063" s="220" t="str">
        <f t="shared" si="594"/>
        <v/>
      </c>
      <c r="I19063" s="218" t="str">
        <f t="shared" si="595"/>
        <v/>
      </c>
    </row>
    <row r="19064" spans="3:9" ht="15" customHeight="1">
      <c r="C19064" s="220" t="str">
        <f t="shared" si="594"/>
        <v/>
      </c>
      <c r="I19064" s="218" t="str">
        <f t="shared" si="595"/>
        <v/>
      </c>
    </row>
    <row r="19065" spans="3:9" ht="15" customHeight="1">
      <c r="C19065" s="220" t="str">
        <f t="shared" si="594"/>
        <v/>
      </c>
      <c r="I19065" s="218" t="str">
        <f t="shared" si="595"/>
        <v/>
      </c>
    </row>
    <row r="19066" spans="3:9" ht="15" customHeight="1">
      <c r="C19066" s="220" t="str">
        <f t="shared" si="594"/>
        <v/>
      </c>
      <c r="I19066" s="218" t="str">
        <f t="shared" si="595"/>
        <v/>
      </c>
    </row>
    <row r="19067" spans="3:9" ht="15" customHeight="1">
      <c r="C19067" s="220" t="str">
        <f t="shared" si="594"/>
        <v/>
      </c>
      <c r="I19067" s="218" t="str">
        <f t="shared" si="595"/>
        <v/>
      </c>
    </row>
    <row r="19068" spans="3:9" ht="15" customHeight="1">
      <c r="C19068" s="220" t="str">
        <f t="shared" si="594"/>
        <v/>
      </c>
      <c r="I19068" s="218" t="str">
        <f t="shared" si="595"/>
        <v/>
      </c>
    </row>
    <row r="19069" spans="3:9" ht="15" customHeight="1">
      <c r="C19069" s="220" t="str">
        <f t="shared" si="594"/>
        <v/>
      </c>
      <c r="I19069" s="218" t="str">
        <f t="shared" si="595"/>
        <v/>
      </c>
    </row>
    <row r="19070" spans="3:9" ht="15" customHeight="1">
      <c r="C19070" s="220" t="str">
        <f t="shared" si="594"/>
        <v/>
      </c>
      <c r="I19070" s="218" t="str">
        <f t="shared" si="595"/>
        <v/>
      </c>
    </row>
    <row r="19071" spans="3:9" ht="15" customHeight="1">
      <c r="C19071" s="220" t="str">
        <f t="shared" si="594"/>
        <v/>
      </c>
      <c r="I19071" s="218" t="str">
        <f t="shared" si="595"/>
        <v/>
      </c>
    </row>
    <row r="19072" spans="3:9" ht="15" customHeight="1">
      <c r="C19072" s="220" t="str">
        <f t="shared" si="594"/>
        <v/>
      </c>
      <c r="I19072" s="218" t="str">
        <f t="shared" si="595"/>
        <v/>
      </c>
    </row>
    <row r="19073" spans="3:9" ht="15" customHeight="1">
      <c r="C19073" s="220" t="str">
        <f t="shared" si="594"/>
        <v/>
      </c>
      <c r="I19073" s="218" t="str">
        <f t="shared" si="595"/>
        <v/>
      </c>
    </row>
    <row r="19074" spans="3:9" ht="15" customHeight="1">
      <c r="C19074" s="220" t="str">
        <f t="shared" si="594"/>
        <v/>
      </c>
      <c r="I19074" s="218" t="str">
        <f t="shared" si="595"/>
        <v/>
      </c>
    </row>
    <row r="19075" spans="3:9" ht="15" customHeight="1">
      <c r="C19075" s="220" t="str">
        <f t="shared" si="594"/>
        <v/>
      </c>
      <c r="I19075" s="218" t="str">
        <f t="shared" si="595"/>
        <v/>
      </c>
    </row>
    <row r="19076" spans="3:9" ht="15" customHeight="1">
      <c r="C19076" s="220" t="str">
        <f t="shared" si="594"/>
        <v/>
      </c>
      <c r="I19076" s="218" t="str">
        <f t="shared" si="595"/>
        <v/>
      </c>
    </row>
    <row r="19077" spans="3:9" ht="15" customHeight="1">
      <c r="C19077" s="220" t="str">
        <f t="shared" si="594"/>
        <v/>
      </c>
      <c r="I19077" s="218" t="str">
        <f t="shared" si="595"/>
        <v/>
      </c>
    </row>
    <row r="19078" spans="3:9" ht="15" customHeight="1">
      <c r="C19078" s="220" t="str">
        <f t="shared" ref="C19078:C19141" si="596">IF(B19078="","",MONTH(B19078))</f>
        <v/>
      </c>
      <c r="I19078" s="218" t="str">
        <f t="shared" ref="I19078:I19141" si="597">IF(H19078="","",IF(E19078="","Não deixe campos em branco, a planilha resumo de custos e despesas necessita deles para funcionar",IF(F19078="","Não deixe campos em branco, a planilha resumo de custos e despesas necessita deles para funcionar",IF(G19078="","Não deixe campos em branco, a planilha resumo de custos e despesas necessita deles para funcionar",""))))</f>
        <v/>
      </c>
    </row>
    <row r="19079" spans="3:9" ht="15" customHeight="1">
      <c r="C19079" s="220" t="str">
        <f t="shared" si="596"/>
        <v/>
      </c>
      <c r="I19079" s="218" t="str">
        <f t="shared" si="597"/>
        <v/>
      </c>
    </row>
    <row r="19080" spans="3:9" ht="15" customHeight="1">
      <c r="C19080" s="220" t="str">
        <f t="shared" si="596"/>
        <v/>
      </c>
      <c r="I19080" s="218" t="str">
        <f t="shared" si="597"/>
        <v/>
      </c>
    </row>
    <row r="19081" spans="3:9" ht="15" customHeight="1">
      <c r="C19081" s="220" t="str">
        <f t="shared" si="596"/>
        <v/>
      </c>
      <c r="I19081" s="218" t="str">
        <f t="shared" si="597"/>
        <v/>
      </c>
    </row>
    <row r="19082" spans="3:9" ht="15" customHeight="1">
      <c r="C19082" s="220" t="str">
        <f t="shared" si="596"/>
        <v/>
      </c>
      <c r="I19082" s="218" t="str">
        <f t="shared" si="597"/>
        <v/>
      </c>
    </row>
    <row r="19083" spans="3:9" ht="15" customHeight="1">
      <c r="C19083" s="220" t="str">
        <f t="shared" si="596"/>
        <v/>
      </c>
      <c r="I19083" s="218" t="str">
        <f t="shared" si="597"/>
        <v/>
      </c>
    </row>
    <row r="19084" spans="3:9" ht="15" customHeight="1">
      <c r="C19084" s="220" t="str">
        <f t="shared" si="596"/>
        <v/>
      </c>
      <c r="I19084" s="218" t="str">
        <f t="shared" si="597"/>
        <v/>
      </c>
    </row>
    <row r="19085" spans="3:9" ht="15" customHeight="1">
      <c r="C19085" s="220" t="str">
        <f t="shared" si="596"/>
        <v/>
      </c>
      <c r="I19085" s="218" t="str">
        <f t="shared" si="597"/>
        <v/>
      </c>
    </row>
    <row r="19086" spans="3:9" ht="15" customHeight="1">
      <c r="C19086" s="220" t="str">
        <f t="shared" si="596"/>
        <v/>
      </c>
      <c r="I19086" s="218" t="str">
        <f t="shared" si="597"/>
        <v/>
      </c>
    </row>
    <row r="19087" spans="3:9" ht="15" customHeight="1">
      <c r="C19087" s="220" t="str">
        <f t="shared" si="596"/>
        <v/>
      </c>
      <c r="I19087" s="218" t="str">
        <f t="shared" si="597"/>
        <v/>
      </c>
    </row>
    <row r="19088" spans="3:9" ht="15" customHeight="1">
      <c r="C19088" s="220" t="str">
        <f t="shared" si="596"/>
        <v/>
      </c>
      <c r="I19088" s="218" t="str">
        <f t="shared" si="597"/>
        <v/>
      </c>
    </row>
    <row r="19089" spans="3:9" ht="15" customHeight="1">
      <c r="C19089" s="220" t="str">
        <f t="shared" si="596"/>
        <v/>
      </c>
      <c r="I19089" s="218" t="str">
        <f t="shared" si="597"/>
        <v/>
      </c>
    </row>
    <row r="19090" spans="3:9" ht="15" customHeight="1">
      <c r="C19090" s="220" t="str">
        <f t="shared" si="596"/>
        <v/>
      </c>
      <c r="I19090" s="218" t="str">
        <f t="shared" si="597"/>
        <v/>
      </c>
    </row>
    <row r="19091" spans="3:9" ht="15" customHeight="1">
      <c r="C19091" s="220" t="str">
        <f t="shared" si="596"/>
        <v/>
      </c>
      <c r="I19091" s="218" t="str">
        <f t="shared" si="597"/>
        <v/>
      </c>
    </row>
    <row r="19092" spans="3:9" ht="15" customHeight="1">
      <c r="C19092" s="220" t="str">
        <f t="shared" si="596"/>
        <v/>
      </c>
      <c r="I19092" s="218" t="str">
        <f t="shared" si="597"/>
        <v/>
      </c>
    </row>
    <row r="19093" spans="3:9" ht="15" customHeight="1">
      <c r="C19093" s="220" t="str">
        <f t="shared" si="596"/>
        <v/>
      </c>
      <c r="I19093" s="218" t="str">
        <f t="shared" si="597"/>
        <v/>
      </c>
    </row>
    <row r="19094" spans="3:9" ht="15" customHeight="1">
      <c r="C19094" s="220" t="str">
        <f t="shared" si="596"/>
        <v/>
      </c>
      <c r="I19094" s="218" t="str">
        <f t="shared" si="597"/>
        <v/>
      </c>
    </row>
    <row r="19095" spans="3:9" ht="15" customHeight="1">
      <c r="C19095" s="220" t="str">
        <f t="shared" si="596"/>
        <v/>
      </c>
      <c r="I19095" s="218" t="str">
        <f t="shared" si="597"/>
        <v/>
      </c>
    </row>
    <row r="19096" spans="3:9" ht="15" customHeight="1">
      <c r="C19096" s="220" t="str">
        <f t="shared" si="596"/>
        <v/>
      </c>
      <c r="I19096" s="218" t="str">
        <f t="shared" si="597"/>
        <v/>
      </c>
    </row>
    <row r="19097" spans="3:9" ht="15" customHeight="1">
      <c r="C19097" s="220" t="str">
        <f t="shared" si="596"/>
        <v/>
      </c>
      <c r="I19097" s="218" t="str">
        <f t="shared" si="597"/>
        <v/>
      </c>
    </row>
    <row r="19098" spans="3:9" ht="15" customHeight="1">
      <c r="C19098" s="220" t="str">
        <f t="shared" si="596"/>
        <v/>
      </c>
      <c r="I19098" s="218" t="str">
        <f t="shared" si="597"/>
        <v/>
      </c>
    </row>
    <row r="19099" spans="3:9" ht="15" customHeight="1">
      <c r="C19099" s="220" t="str">
        <f t="shared" si="596"/>
        <v/>
      </c>
      <c r="I19099" s="218" t="str">
        <f t="shared" si="597"/>
        <v/>
      </c>
    </row>
    <row r="19100" spans="3:9" ht="15" customHeight="1">
      <c r="C19100" s="220" t="str">
        <f t="shared" si="596"/>
        <v/>
      </c>
      <c r="I19100" s="218" t="str">
        <f t="shared" si="597"/>
        <v/>
      </c>
    </row>
    <row r="19101" spans="3:9" ht="15" customHeight="1">
      <c r="C19101" s="220" t="str">
        <f t="shared" si="596"/>
        <v/>
      </c>
      <c r="I19101" s="218" t="str">
        <f t="shared" si="597"/>
        <v/>
      </c>
    </row>
    <row r="19102" spans="3:9" ht="15" customHeight="1">
      <c r="C19102" s="220" t="str">
        <f t="shared" si="596"/>
        <v/>
      </c>
      <c r="I19102" s="218" t="str">
        <f t="shared" si="597"/>
        <v/>
      </c>
    </row>
    <row r="19103" spans="3:9" ht="15" customHeight="1">
      <c r="C19103" s="220" t="str">
        <f t="shared" si="596"/>
        <v/>
      </c>
      <c r="I19103" s="218" t="str">
        <f t="shared" si="597"/>
        <v/>
      </c>
    </row>
    <row r="19104" spans="3:9" ht="15" customHeight="1">
      <c r="C19104" s="220" t="str">
        <f t="shared" si="596"/>
        <v/>
      </c>
      <c r="I19104" s="218" t="str">
        <f t="shared" si="597"/>
        <v/>
      </c>
    </row>
    <row r="19105" spans="3:9" ht="15" customHeight="1">
      <c r="C19105" s="220" t="str">
        <f t="shared" si="596"/>
        <v/>
      </c>
      <c r="I19105" s="218" t="str">
        <f t="shared" si="597"/>
        <v/>
      </c>
    </row>
    <row r="19106" spans="3:9" ht="15" customHeight="1">
      <c r="C19106" s="220" t="str">
        <f t="shared" si="596"/>
        <v/>
      </c>
      <c r="I19106" s="218" t="str">
        <f t="shared" si="597"/>
        <v/>
      </c>
    </row>
    <row r="19107" spans="3:9" ht="15" customHeight="1">
      <c r="C19107" s="220" t="str">
        <f t="shared" si="596"/>
        <v/>
      </c>
      <c r="I19107" s="218" t="str">
        <f t="shared" si="597"/>
        <v/>
      </c>
    </row>
    <row r="19108" spans="3:9" ht="15" customHeight="1">
      <c r="C19108" s="220" t="str">
        <f t="shared" si="596"/>
        <v/>
      </c>
      <c r="I19108" s="218" t="str">
        <f t="shared" si="597"/>
        <v/>
      </c>
    </row>
    <row r="19109" spans="3:9" ht="15" customHeight="1">
      <c r="C19109" s="220" t="str">
        <f t="shared" si="596"/>
        <v/>
      </c>
      <c r="I19109" s="218" t="str">
        <f t="shared" si="597"/>
        <v/>
      </c>
    </row>
    <row r="19110" spans="3:9" ht="15" customHeight="1">
      <c r="C19110" s="220" t="str">
        <f t="shared" si="596"/>
        <v/>
      </c>
      <c r="I19110" s="218" t="str">
        <f t="shared" si="597"/>
        <v/>
      </c>
    </row>
    <row r="19111" spans="3:9" ht="15" customHeight="1">
      <c r="C19111" s="220" t="str">
        <f t="shared" si="596"/>
        <v/>
      </c>
      <c r="I19111" s="218" t="str">
        <f t="shared" si="597"/>
        <v/>
      </c>
    </row>
    <row r="19112" spans="3:9" ht="15" customHeight="1">
      <c r="C19112" s="220" t="str">
        <f t="shared" si="596"/>
        <v/>
      </c>
      <c r="I19112" s="218" t="str">
        <f t="shared" si="597"/>
        <v/>
      </c>
    </row>
    <row r="19113" spans="3:9" ht="15" customHeight="1">
      <c r="C19113" s="220" t="str">
        <f t="shared" si="596"/>
        <v/>
      </c>
      <c r="I19113" s="218" t="str">
        <f t="shared" si="597"/>
        <v/>
      </c>
    </row>
    <row r="19114" spans="3:9" ht="15" customHeight="1">
      <c r="C19114" s="220" t="str">
        <f t="shared" si="596"/>
        <v/>
      </c>
      <c r="I19114" s="218" t="str">
        <f t="shared" si="597"/>
        <v/>
      </c>
    </row>
    <row r="19115" spans="3:9" ht="15" customHeight="1">
      <c r="C19115" s="220" t="str">
        <f t="shared" si="596"/>
        <v/>
      </c>
      <c r="I19115" s="218" t="str">
        <f t="shared" si="597"/>
        <v/>
      </c>
    </row>
    <row r="19116" spans="3:9" ht="15" customHeight="1">
      <c r="C19116" s="220" t="str">
        <f t="shared" si="596"/>
        <v/>
      </c>
      <c r="I19116" s="218" t="str">
        <f t="shared" si="597"/>
        <v/>
      </c>
    </row>
    <row r="19117" spans="3:9" ht="15" customHeight="1">
      <c r="C19117" s="220" t="str">
        <f t="shared" si="596"/>
        <v/>
      </c>
      <c r="I19117" s="218" t="str">
        <f t="shared" si="597"/>
        <v/>
      </c>
    </row>
    <row r="19118" spans="3:9" ht="15" customHeight="1">
      <c r="C19118" s="220" t="str">
        <f t="shared" si="596"/>
        <v/>
      </c>
      <c r="I19118" s="218" t="str">
        <f t="shared" si="597"/>
        <v/>
      </c>
    </row>
    <row r="19119" spans="3:9" ht="15" customHeight="1">
      <c r="C19119" s="220" t="str">
        <f t="shared" si="596"/>
        <v/>
      </c>
      <c r="I19119" s="218" t="str">
        <f t="shared" si="597"/>
        <v/>
      </c>
    </row>
    <row r="19120" spans="3:9" ht="15" customHeight="1">
      <c r="C19120" s="220" t="str">
        <f t="shared" si="596"/>
        <v/>
      </c>
      <c r="I19120" s="218" t="str">
        <f t="shared" si="597"/>
        <v/>
      </c>
    </row>
    <row r="19121" spans="3:9" ht="15" customHeight="1">
      <c r="C19121" s="220" t="str">
        <f t="shared" si="596"/>
        <v/>
      </c>
      <c r="I19121" s="218" t="str">
        <f t="shared" si="597"/>
        <v/>
      </c>
    </row>
    <row r="19122" spans="3:9" ht="15" customHeight="1">
      <c r="C19122" s="220" t="str">
        <f t="shared" si="596"/>
        <v/>
      </c>
      <c r="I19122" s="218" t="str">
        <f t="shared" si="597"/>
        <v/>
      </c>
    </row>
    <row r="19123" spans="3:9" ht="15" customHeight="1">
      <c r="C19123" s="220" t="str">
        <f t="shared" si="596"/>
        <v/>
      </c>
      <c r="I19123" s="218" t="str">
        <f t="shared" si="597"/>
        <v/>
      </c>
    </row>
    <row r="19124" spans="3:9" ht="15" customHeight="1">
      <c r="C19124" s="220" t="str">
        <f t="shared" si="596"/>
        <v/>
      </c>
      <c r="I19124" s="218" t="str">
        <f t="shared" si="597"/>
        <v/>
      </c>
    </row>
    <row r="19125" spans="3:9" ht="15" customHeight="1">
      <c r="C19125" s="220" t="str">
        <f t="shared" si="596"/>
        <v/>
      </c>
      <c r="I19125" s="218" t="str">
        <f t="shared" si="597"/>
        <v/>
      </c>
    </row>
    <row r="19126" spans="3:9" ht="15" customHeight="1">
      <c r="C19126" s="220" t="str">
        <f t="shared" si="596"/>
        <v/>
      </c>
      <c r="I19126" s="218" t="str">
        <f t="shared" si="597"/>
        <v/>
      </c>
    </row>
    <row r="19127" spans="3:9" ht="15" customHeight="1">
      <c r="C19127" s="220" t="str">
        <f t="shared" si="596"/>
        <v/>
      </c>
      <c r="I19127" s="218" t="str">
        <f t="shared" si="597"/>
        <v/>
      </c>
    </row>
    <row r="19128" spans="3:9" ht="15" customHeight="1">
      <c r="C19128" s="220" t="str">
        <f t="shared" si="596"/>
        <v/>
      </c>
      <c r="I19128" s="218" t="str">
        <f t="shared" si="597"/>
        <v/>
      </c>
    </row>
    <row r="19129" spans="3:9" ht="15" customHeight="1">
      <c r="C19129" s="220" t="str">
        <f t="shared" si="596"/>
        <v/>
      </c>
      <c r="I19129" s="218" t="str">
        <f t="shared" si="597"/>
        <v/>
      </c>
    </row>
    <row r="19130" spans="3:9" ht="15" customHeight="1">
      <c r="C19130" s="220" t="str">
        <f t="shared" si="596"/>
        <v/>
      </c>
      <c r="I19130" s="218" t="str">
        <f t="shared" si="597"/>
        <v/>
      </c>
    </row>
    <row r="19131" spans="3:9" ht="15" customHeight="1">
      <c r="C19131" s="220" t="str">
        <f t="shared" si="596"/>
        <v/>
      </c>
      <c r="I19131" s="218" t="str">
        <f t="shared" si="597"/>
        <v/>
      </c>
    </row>
    <row r="19132" spans="3:9" ht="15" customHeight="1">
      <c r="C19132" s="220" t="str">
        <f t="shared" si="596"/>
        <v/>
      </c>
      <c r="I19132" s="218" t="str">
        <f t="shared" si="597"/>
        <v/>
      </c>
    </row>
    <row r="19133" spans="3:9" ht="15" customHeight="1">
      <c r="C19133" s="220" t="str">
        <f t="shared" si="596"/>
        <v/>
      </c>
      <c r="I19133" s="218" t="str">
        <f t="shared" si="597"/>
        <v/>
      </c>
    </row>
    <row r="19134" spans="3:9" ht="15" customHeight="1">
      <c r="C19134" s="220" t="str">
        <f t="shared" si="596"/>
        <v/>
      </c>
      <c r="I19134" s="218" t="str">
        <f t="shared" si="597"/>
        <v/>
      </c>
    </row>
    <row r="19135" spans="3:9" ht="15" customHeight="1">
      <c r="C19135" s="220" t="str">
        <f t="shared" si="596"/>
        <v/>
      </c>
      <c r="I19135" s="218" t="str">
        <f t="shared" si="597"/>
        <v/>
      </c>
    </row>
    <row r="19136" spans="3:9" ht="15" customHeight="1">
      <c r="C19136" s="220" t="str">
        <f t="shared" si="596"/>
        <v/>
      </c>
      <c r="I19136" s="218" t="str">
        <f t="shared" si="597"/>
        <v/>
      </c>
    </row>
    <row r="19137" spans="3:9" ht="15" customHeight="1">
      <c r="C19137" s="220" t="str">
        <f t="shared" si="596"/>
        <v/>
      </c>
      <c r="I19137" s="218" t="str">
        <f t="shared" si="597"/>
        <v/>
      </c>
    </row>
    <row r="19138" spans="3:9" ht="15" customHeight="1">
      <c r="C19138" s="220" t="str">
        <f t="shared" si="596"/>
        <v/>
      </c>
      <c r="I19138" s="218" t="str">
        <f t="shared" si="597"/>
        <v/>
      </c>
    </row>
    <row r="19139" spans="3:9" ht="15" customHeight="1">
      <c r="C19139" s="220" t="str">
        <f t="shared" si="596"/>
        <v/>
      </c>
      <c r="I19139" s="218" t="str">
        <f t="shared" si="597"/>
        <v/>
      </c>
    </row>
    <row r="19140" spans="3:9" ht="15" customHeight="1">
      <c r="C19140" s="220" t="str">
        <f t="shared" si="596"/>
        <v/>
      </c>
      <c r="I19140" s="218" t="str">
        <f t="shared" si="597"/>
        <v/>
      </c>
    </row>
    <row r="19141" spans="3:9" ht="15" customHeight="1">
      <c r="C19141" s="220" t="str">
        <f t="shared" si="596"/>
        <v/>
      </c>
      <c r="I19141" s="218" t="str">
        <f t="shared" si="597"/>
        <v/>
      </c>
    </row>
    <row r="19142" spans="3:9" ht="15" customHeight="1">
      <c r="C19142" s="220" t="str">
        <f t="shared" ref="C19142:C19205" si="598">IF(B19142="","",MONTH(B19142))</f>
        <v/>
      </c>
      <c r="I19142" s="218" t="str">
        <f t="shared" ref="I19142:I19205" si="599">IF(H19142="","",IF(E19142="","Não deixe campos em branco, a planilha resumo de custos e despesas necessita deles para funcionar",IF(F19142="","Não deixe campos em branco, a planilha resumo de custos e despesas necessita deles para funcionar",IF(G19142="","Não deixe campos em branco, a planilha resumo de custos e despesas necessita deles para funcionar",""))))</f>
        <v/>
      </c>
    </row>
    <row r="19143" spans="3:9" ht="15" customHeight="1">
      <c r="C19143" s="220" t="str">
        <f t="shared" si="598"/>
        <v/>
      </c>
      <c r="I19143" s="218" t="str">
        <f t="shared" si="599"/>
        <v/>
      </c>
    </row>
    <row r="19144" spans="3:9" ht="15" customHeight="1">
      <c r="C19144" s="220" t="str">
        <f t="shared" si="598"/>
        <v/>
      </c>
      <c r="I19144" s="218" t="str">
        <f t="shared" si="599"/>
        <v/>
      </c>
    </row>
    <row r="19145" spans="3:9" ht="15" customHeight="1">
      <c r="C19145" s="220" t="str">
        <f t="shared" si="598"/>
        <v/>
      </c>
      <c r="I19145" s="218" t="str">
        <f t="shared" si="599"/>
        <v/>
      </c>
    </row>
    <row r="19146" spans="3:9" ht="15" customHeight="1">
      <c r="C19146" s="220" t="str">
        <f t="shared" si="598"/>
        <v/>
      </c>
      <c r="I19146" s="218" t="str">
        <f t="shared" si="599"/>
        <v/>
      </c>
    </row>
    <row r="19147" spans="3:9" ht="15" customHeight="1">
      <c r="C19147" s="220" t="str">
        <f t="shared" si="598"/>
        <v/>
      </c>
      <c r="I19147" s="218" t="str">
        <f t="shared" si="599"/>
        <v/>
      </c>
    </row>
    <row r="19148" spans="3:9" ht="15" customHeight="1">
      <c r="C19148" s="220" t="str">
        <f t="shared" si="598"/>
        <v/>
      </c>
      <c r="I19148" s="218" t="str">
        <f t="shared" si="599"/>
        <v/>
      </c>
    </row>
    <row r="19149" spans="3:9" ht="15" customHeight="1">
      <c r="C19149" s="220" t="str">
        <f t="shared" si="598"/>
        <v/>
      </c>
      <c r="I19149" s="218" t="str">
        <f t="shared" si="599"/>
        <v/>
      </c>
    </row>
    <row r="19150" spans="3:9" ht="15" customHeight="1">
      <c r="C19150" s="220" t="str">
        <f t="shared" si="598"/>
        <v/>
      </c>
      <c r="I19150" s="218" t="str">
        <f t="shared" si="599"/>
        <v/>
      </c>
    </row>
    <row r="19151" spans="3:9" ht="15" customHeight="1">
      <c r="C19151" s="220" t="str">
        <f t="shared" si="598"/>
        <v/>
      </c>
      <c r="I19151" s="218" t="str">
        <f t="shared" si="599"/>
        <v/>
      </c>
    </row>
    <row r="19152" spans="3:9" ht="15" customHeight="1">
      <c r="C19152" s="220" t="str">
        <f t="shared" si="598"/>
        <v/>
      </c>
      <c r="I19152" s="218" t="str">
        <f t="shared" si="599"/>
        <v/>
      </c>
    </row>
    <row r="19153" spans="3:9" ht="15" customHeight="1">
      <c r="C19153" s="220" t="str">
        <f t="shared" si="598"/>
        <v/>
      </c>
      <c r="I19153" s="218" t="str">
        <f t="shared" si="599"/>
        <v/>
      </c>
    </row>
    <row r="19154" spans="3:9" ht="15" customHeight="1">
      <c r="C19154" s="220" t="str">
        <f t="shared" si="598"/>
        <v/>
      </c>
      <c r="I19154" s="218" t="str">
        <f t="shared" si="599"/>
        <v/>
      </c>
    </row>
    <row r="19155" spans="3:9" ht="15" customHeight="1">
      <c r="C19155" s="220" t="str">
        <f t="shared" si="598"/>
        <v/>
      </c>
      <c r="I19155" s="218" t="str">
        <f t="shared" si="599"/>
        <v/>
      </c>
    </row>
    <row r="19156" spans="3:9" ht="15" customHeight="1">
      <c r="C19156" s="220" t="str">
        <f t="shared" si="598"/>
        <v/>
      </c>
      <c r="I19156" s="218" t="str">
        <f t="shared" si="599"/>
        <v/>
      </c>
    </row>
    <row r="19157" spans="3:9" ht="15" customHeight="1">
      <c r="C19157" s="220" t="str">
        <f t="shared" si="598"/>
        <v/>
      </c>
      <c r="I19157" s="218" t="str">
        <f t="shared" si="599"/>
        <v/>
      </c>
    </row>
    <row r="19158" spans="3:9" ht="15" customHeight="1">
      <c r="C19158" s="220" t="str">
        <f t="shared" si="598"/>
        <v/>
      </c>
      <c r="I19158" s="218" t="str">
        <f t="shared" si="599"/>
        <v/>
      </c>
    </row>
    <row r="19159" spans="3:9" ht="15" customHeight="1">
      <c r="C19159" s="220" t="str">
        <f t="shared" si="598"/>
        <v/>
      </c>
      <c r="I19159" s="218" t="str">
        <f t="shared" si="599"/>
        <v/>
      </c>
    </row>
    <row r="19160" spans="3:9" ht="15" customHeight="1">
      <c r="C19160" s="220" t="str">
        <f t="shared" si="598"/>
        <v/>
      </c>
      <c r="I19160" s="218" t="str">
        <f t="shared" si="599"/>
        <v/>
      </c>
    </row>
    <row r="19161" spans="3:9" ht="15" customHeight="1">
      <c r="C19161" s="220" t="str">
        <f t="shared" si="598"/>
        <v/>
      </c>
      <c r="I19161" s="218" t="str">
        <f t="shared" si="599"/>
        <v/>
      </c>
    </row>
    <row r="19162" spans="3:9" ht="15" customHeight="1">
      <c r="C19162" s="220" t="str">
        <f t="shared" si="598"/>
        <v/>
      </c>
      <c r="I19162" s="218" t="str">
        <f t="shared" si="599"/>
        <v/>
      </c>
    </row>
    <row r="19163" spans="3:9" ht="15" customHeight="1">
      <c r="C19163" s="220" t="str">
        <f t="shared" si="598"/>
        <v/>
      </c>
      <c r="I19163" s="218" t="str">
        <f t="shared" si="599"/>
        <v/>
      </c>
    </row>
    <row r="19164" spans="3:9" ht="15" customHeight="1">
      <c r="C19164" s="220" t="str">
        <f t="shared" si="598"/>
        <v/>
      </c>
      <c r="I19164" s="218" t="str">
        <f t="shared" si="599"/>
        <v/>
      </c>
    </row>
    <row r="19165" spans="3:9" ht="15" customHeight="1">
      <c r="C19165" s="220" t="str">
        <f t="shared" si="598"/>
        <v/>
      </c>
      <c r="I19165" s="218" t="str">
        <f t="shared" si="599"/>
        <v/>
      </c>
    </row>
    <row r="19166" spans="3:9" ht="15" customHeight="1">
      <c r="C19166" s="220" t="str">
        <f t="shared" si="598"/>
        <v/>
      </c>
      <c r="I19166" s="218" t="str">
        <f t="shared" si="599"/>
        <v/>
      </c>
    </row>
    <row r="19167" spans="3:9" ht="15" customHeight="1">
      <c r="C19167" s="220" t="str">
        <f t="shared" si="598"/>
        <v/>
      </c>
      <c r="I19167" s="218" t="str">
        <f t="shared" si="599"/>
        <v/>
      </c>
    </row>
    <row r="19168" spans="3:9" ht="15" customHeight="1">
      <c r="C19168" s="220" t="str">
        <f t="shared" si="598"/>
        <v/>
      </c>
      <c r="I19168" s="218" t="str">
        <f t="shared" si="599"/>
        <v/>
      </c>
    </row>
    <row r="19169" spans="3:9" ht="15" customHeight="1">
      <c r="C19169" s="220" t="str">
        <f t="shared" si="598"/>
        <v/>
      </c>
      <c r="I19169" s="218" t="str">
        <f t="shared" si="599"/>
        <v/>
      </c>
    </row>
    <row r="19170" spans="3:9" ht="15" customHeight="1">
      <c r="C19170" s="220" t="str">
        <f t="shared" si="598"/>
        <v/>
      </c>
      <c r="I19170" s="218" t="str">
        <f t="shared" si="599"/>
        <v/>
      </c>
    </row>
    <row r="19171" spans="3:9" ht="15" customHeight="1">
      <c r="C19171" s="220" t="str">
        <f t="shared" si="598"/>
        <v/>
      </c>
      <c r="I19171" s="218" t="str">
        <f t="shared" si="599"/>
        <v/>
      </c>
    </row>
    <row r="19172" spans="3:9" ht="15" customHeight="1">
      <c r="C19172" s="220" t="str">
        <f t="shared" si="598"/>
        <v/>
      </c>
      <c r="I19172" s="218" t="str">
        <f t="shared" si="599"/>
        <v/>
      </c>
    </row>
    <row r="19173" spans="3:9" ht="15" customHeight="1">
      <c r="C19173" s="220" t="str">
        <f t="shared" si="598"/>
        <v/>
      </c>
      <c r="I19173" s="218" t="str">
        <f t="shared" si="599"/>
        <v/>
      </c>
    </row>
    <row r="19174" spans="3:9" ht="15" customHeight="1">
      <c r="C19174" s="220" t="str">
        <f t="shared" si="598"/>
        <v/>
      </c>
      <c r="I19174" s="218" t="str">
        <f t="shared" si="599"/>
        <v/>
      </c>
    </row>
    <row r="19175" spans="3:9" ht="15" customHeight="1">
      <c r="C19175" s="220" t="str">
        <f t="shared" si="598"/>
        <v/>
      </c>
      <c r="I19175" s="218" t="str">
        <f t="shared" si="599"/>
        <v/>
      </c>
    </row>
    <row r="19176" spans="3:9" ht="15" customHeight="1">
      <c r="C19176" s="220" t="str">
        <f t="shared" si="598"/>
        <v/>
      </c>
      <c r="I19176" s="218" t="str">
        <f t="shared" si="599"/>
        <v/>
      </c>
    </row>
    <row r="19177" spans="3:9" ht="15" customHeight="1">
      <c r="C19177" s="220" t="str">
        <f t="shared" si="598"/>
        <v/>
      </c>
      <c r="I19177" s="218" t="str">
        <f t="shared" si="599"/>
        <v/>
      </c>
    </row>
    <row r="19178" spans="3:9" ht="15" customHeight="1">
      <c r="C19178" s="220" t="str">
        <f t="shared" si="598"/>
        <v/>
      </c>
      <c r="I19178" s="218" t="str">
        <f t="shared" si="599"/>
        <v/>
      </c>
    </row>
    <row r="19179" spans="3:9" ht="15" customHeight="1">
      <c r="C19179" s="220" t="str">
        <f t="shared" si="598"/>
        <v/>
      </c>
      <c r="I19179" s="218" t="str">
        <f t="shared" si="599"/>
        <v/>
      </c>
    </row>
    <row r="19180" spans="3:9" ht="15" customHeight="1">
      <c r="C19180" s="220" t="str">
        <f t="shared" si="598"/>
        <v/>
      </c>
      <c r="I19180" s="218" t="str">
        <f t="shared" si="599"/>
        <v/>
      </c>
    </row>
    <row r="19181" spans="3:9" ht="15" customHeight="1">
      <c r="C19181" s="220" t="str">
        <f t="shared" si="598"/>
        <v/>
      </c>
      <c r="I19181" s="218" t="str">
        <f t="shared" si="599"/>
        <v/>
      </c>
    </row>
    <row r="19182" spans="3:9" ht="15" customHeight="1">
      <c r="C19182" s="220" t="str">
        <f t="shared" si="598"/>
        <v/>
      </c>
      <c r="I19182" s="218" t="str">
        <f t="shared" si="599"/>
        <v/>
      </c>
    </row>
    <row r="19183" spans="3:9" ht="15" customHeight="1">
      <c r="C19183" s="220" t="str">
        <f t="shared" si="598"/>
        <v/>
      </c>
      <c r="I19183" s="218" t="str">
        <f t="shared" si="599"/>
        <v/>
      </c>
    </row>
    <row r="19184" spans="3:9" ht="15" customHeight="1">
      <c r="C19184" s="220" t="str">
        <f t="shared" si="598"/>
        <v/>
      </c>
      <c r="I19184" s="218" t="str">
        <f t="shared" si="599"/>
        <v/>
      </c>
    </row>
    <row r="19185" spans="3:9" ht="15" customHeight="1">
      <c r="C19185" s="220" t="str">
        <f t="shared" si="598"/>
        <v/>
      </c>
      <c r="I19185" s="218" t="str">
        <f t="shared" si="599"/>
        <v/>
      </c>
    </row>
    <row r="19186" spans="3:9" ht="15" customHeight="1">
      <c r="C19186" s="220" t="str">
        <f t="shared" si="598"/>
        <v/>
      </c>
      <c r="I19186" s="218" t="str">
        <f t="shared" si="599"/>
        <v/>
      </c>
    </row>
    <row r="19187" spans="3:9" ht="15" customHeight="1">
      <c r="C19187" s="220" t="str">
        <f t="shared" si="598"/>
        <v/>
      </c>
      <c r="I19187" s="218" t="str">
        <f t="shared" si="599"/>
        <v/>
      </c>
    </row>
    <row r="19188" spans="3:9" ht="15" customHeight="1">
      <c r="C19188" s="220" t="str">
        <f t="shared" si="598"/>
        <v/>
      </c>
      <c r="I19188" s="218" t="str">
        <f t="shared" si="599"/>
        <v/>
      </c>
    </row>
    <row r="19189" spans="3:9" ht="15" customHeight="1">
      <c r="C19189" s="220" t="str">
        <f t="shared" si="598"/>
        <v/>
      </c>
      <c r="I19189" s="218" t="str">
        <f t="shared" si="599"/>
        <v/>
      </c>
    </row>
    <row r="19190" spans="3:9" ht="15" customHeight="1">
      <c r="C19190" s="220" t="str">
        <f t="shared" si="598"/>
        <v/>
      </c>
      <c r="I19190" s="218" t="str">
        <f t="shared" si="599"/>
        <v/>
      </c>
    </row>
    <row r="19191" spans="3:9" ht="15" customHeight="1">
      <c r="C19191" s="220" t="str">
        <f t="shared" si="598"/>
        <v/>
      </c>
      <c r="I19191" s="218" t="str">
        <f t="shared" si="599"/>
        <v/>
      </c>
    </row>
    <row r="19192" spans="3:9" ht="15" customHeight="1">
      <c r="C19192" s="220" t="str">
        <f t="shared" si="598"/>
        <v/>
      </c>
      <c r="I19192" s="218" t="str">
        <f t="shared" si="599"/>
        <v/>
      </c>
    </row>
    <row r="19193" spans="3:9" ht="15" customHeight="1">
      <c r="C19193" s="220" t="str">
        <f t="shared" si="598"/>
        <v/>
      </c>
      <c r="I19193" s="218" t="str">
        <f t="shared" si="599"/>
        <v/>
      </c>
    </row>
    <row r="19194" spans="3:9" ht="15" customHeight="1">
      <c r="C19194" s="220" t="str">
        <f t="shared" si="598"/>
        <v/>
      </c>
      <c r="I19194" s="218" t="str">
        <f t="shared" si="599"/>
        <v/>
      </c>
    </row>
    <row r="19195" spans="3:9" ht="15" customHeight="1">
      <c r="C19195" s="220" t="str">
        <f t="shared" si="598"/>
        <v/>
      </c>
      <c r="I19195" s="218" t="str">
        <f t="shared" si="599"/>
        <v/>
      </c>
    </row>
    <row r="19196" spans="3:9" ht="15" customHeight="1">
      <c r="C19196" s="220" t="str">
        <f t="shared" si="598"/>
        <v/>
      </c>
      <c r="I19196" s="218" t="str">
        <f t="shared" si="599"/>
        <v/>
      </c>
    </row>
    <row r="19197" spans="3:9" ht="15" customHeight="1">
      <c r="C19197" s="220" t="str">
        <f t="shared" si="598"/>
        <v/>
      </c>
      <c r="I19197" s="218" t="str">
        <f t="shared" si="599"/>
        <v/>
      </c>
    </row>
    <row r="19198" spans="3:9" ht="15" customHeight="1">
      <c r="C19198" s="220" t="str">
        <f t="shared" si="598"/>
        <v/>
      </c>
      <c r="I19198" s="218" t="str">
        <f t="shared" si="599"/>
        <v/>
      </c>
    </row>
    <row r="19199" spans="3:9" ht="15" customHeight="1">
      <c r="C19199" s="220" t="str">
        <f t="shared" si="598"/>
        <v/>
      </c>
      <c r="I19199" s="218" t="str">
        <f t="shared" si="599"/>
        <v/>
      </c>
    </row>
    <row r="19200" spans="3:9" ht="15" customHeight="1">
      <c r="C19200" s="220" t="str">
        <f t="shared" si="598"/>
        <v/>
      </c>
      <c r="I19200" s="218" t="str">
        <f t="shared" si="599"/>
        <v/>
      </c>
    </row>
    <row r="19201" spans="3:9" ht="15" customHeight="1">
      <c r="C19201" s="220" t="str">
        <f t="shared" si="598"/>
        <v/>
      </c>
      <c r="I19201" s="218" t="str">
        <f t="shared" si="599"/>
        <v/>
      </c>
    </row>
    <row r="19202" spans="3:9" ht="15" customHeight="1">
      <c r="C19202" s="220" t="str">
        <f t="shared" si="598"/>
        <v/>
      </c>
      <c r="I19202" s="218" t="str">
        <f t="shared" si="599"/>
        <v/>
      </c>
    </row>
    <row r="19203" spans="3:9" ht="15" customHeight="1">
      <c r="C19203" s="220" t="str">
        <f t="shared" si="598"/>
        <v/>
      </c>
      <c r="I19203" s="218" t="str">
        <f t="shared" si="599"/>
        <v/>
      </c>
    </row>
    <row r="19204" spans="3:9" ht="15" customHeight="1">
      <c r="C19204" s="220" t="str">
        <f t="shared" si="598"/>
        <v/>
      </c>
      <c r="I19204" s="218" t="str">
        <f t="shared" si="599"/>
        <v/>
      </c>
    </row>
    <row r="19205" spans="3:9" ht="15" customHeight="1">
      <c r="C19205" s="220" t="str">
        <f t="shared" si="598"/>
        <v/>
      </c>
      <c r="I19205" s="218" t="str">
        <f t="shared" si="599"/>
        <v/>
      </c>
    </row>
    <row r="19206" spans="3:9" ht="15" customHeight="1">
      <c r="C19206" s="220" t="str">
        <f t="shared" ref="C19206:C19269" si="600">IF(B19206="","",MONTH(B19206))</f>
        <v/>
      </c>
      <c r="I19206" s="218" t="str">
        <f t="shared" ref="I19206:I19269" si="601">IF(H19206="","",IF(E19206="","Não deixe campos em branco, a planilha resumo de custos e despesas necessita deles para funcionar",IF(F19206="","Não deixe campos em branco, a planilha resumo de custos e despesas necessita deles para funcionar",IF(G19206="","Não deixe campos em branco, a planilha resumo de custos e despesas necessita deles para funcionar",""))))</f>
        <v/>
      </c>
    </row>
    <row r="19207" spans="3:9" ht="15" customHeight="1">
      <c r="C19207" s="220" t="str">
        <f t="shared" si="600"/>
        <v/>
      </c>
      <c r="I19207" s="218" t="str">
        <f t="shared" si="601"/>
        <v/>
      </c>
    </row>
    <row r="19208" spans="3:9" ht="15" customHeight="1">
      <c r="C19208" s="220" t="str">
        <f t="shared" si="600"/>
        <v/>
      </c>
      <c r="I19208" s="218" t="str">
        <f t="shared" si="601"/>
        <v/>
      </c>
    </row>
    <row r="19209" spans="3:9" ht="15" customHeight="1">
      <c r="C19209" s="220" t="str">
        <f t="shared" si="600"/>
        <v/>
      </c>
      <c r="I19209" s="218" t="str">
        <f t="shared" si="601"/>
        <v/>
      </c>
    </row>
    <row r="19210" spans="3:9" ht="15" customHeight="1">
      <c r="C19210" s="220" t="str">
        <f t="shared" si="600"/>
        <v/>
      </c>
      <c r="I19210" s="218" t="str">
        <f t="shared" si="601"/>
        <v/>
      </c>
    </row>
    <row r="19211" spans="3:9" ht="15" customHeight="1">
      <c r="C19211" s="220" t="str">
        <f t="shared" si="600"/>
        <v/>
      </c>
      <c r="I19211" s="218" t="str">
        <f t="shared" si="601"/>
        <v/>
      </c>
    </row>
    <row r="19212" spans="3:9" ht="15" customHeight="1">
      <c r="C19212" s="220" t="str">
        <f t="shared" si="600"/>
        <v/>
      </c>
      <c r="I19212" s="218" t="str">
        <f t="shared" si="601"/>
        <v/>
      </c>
    </row>
    <row r="19213" spans="3:9" ht="15" customHeight="1">
      <c r="C19213" s="220" t="str">
        <f t="shared" si="600"/>
        <v/>
      </c>
      <c r="I19213" s="218" t="str">
        <f t="shared" si="601"/>
        <v/>
      </c>
    </row>
    <row r="19214" spans="3:9" ht="15" customHeight="1">
      <c r="C19214" s="220" t="str">
        <f t="shared" si="600"/>
        <v/>
      </c>
      <c r="I19214" s="218" t="str">
        <f t="shared" si="601"/>
        <v/>
      </c>
    </row>
    <row r="19215" spans="3:9" ht="15" customHeight="1">
      <c r="C19215" s="220" t="str">
        <f t="shared" si="600"/>
        <v/>
      </c>
      <c r="I19215" s="218" t="str">
        <f t="shared" si="601"/>
        <v/>
      </c>
    </row>
    <row r="19216" spans="3:9" ht="15" customHeight="1">
      <c r="C19216" s="220" t="str">
        <f t="shared" si="600"/>
        <v/>
      </c>
      <c r="I19216" s="218" t="str">
        <f t="shared" si="601"/>
        <v/>
      </c>
    </row>
    <row r="19217" spans="3:9" ht="15" customHeight="1">
      <c r="C19217" s="220" t="str">
        <f t="shared" si="600"/>
        <v/>
      </c>
      <c r="I19217" s="218" t="str">
        <f t="shared" si="601"/>
        <v/>
      </c>
    </row>
    <row r="19218" spans="3:9" ht="15" customHeight="1">
      <c r="C19218" s="220" t="str">
        <f t="shared" si="600"/>
        <v/>
      </c>
      <c r="I19218" s="218" t="str">
        <f t="shared" si="601"/>
        <v/>
      </c>
    </row>
    <row r="19219" spans="3:9" ht="15" customHeight="1">
      <c r="C19219" s="220" t="str">
        <f t="shared" si="600"/>
        <v/>
      </c>
      <c r="I19219" s="218" t="str">
        <f t="shared" si="601"/>
        <v/>
      </c>
    </row>
    <row r="19220" spans="3:9" ht="15" customHeight="1">
      <c r="C19220" s="220" t="str">
        <f t="shared" si="600"/>
        <v/>
      </c>
      <c r="I19220" s="218" t="str">
        <f t="shared" si="601"/>
        <v/>
      </c>
    </row>
    <row r="19221" spans="3:9" ht="15" customHeight="1">
      <c r="C19221" s="220" t="str">
        <f t="shared" si="600"/>
        <v/>
      </c>
      <c r="I19221" s="218" t="str">
        <f t="shared" si="601"/>
        <v/>
      </c>
    </row>
    <row r="19222" spans="3:9" ht="15" customHeight="1">
      <c r="C19222" s="220" t="str">
        <f t="shared" si="600"/>
        <v/>
      </c>
      <c r="I19222" s="218" t="str">
        <f t="shared" si="601"/>
        <v/>
      </c>
    </row>
    <row r="19223" spans="3:9" ht="15" customHeight="1">
      <c r="C19223" s="220" t="str">
        <f t="shared" si="600"/>
        <v/>
      </c>
      <c r="I19223" s="218" t="str">
        <f t="shared" si="601"/>
        <v/>
      </c>
    </row>
    <row r="19224" spans="3:9" ht="15" customHeight="1">
      <c r="C19224" s="220" t="str">
        <f t="shared" si="600"/>
        <v/>
      </c>
      <c r="I19224" s="218" t="str">
        <f t="shared" si="601"/>
        <v/>
      </c>
    </row>
    <row r="19225" spans="3:9" ht="15" customHeight="1">
      <c r="C19225" s="220" t="str">
        <f t="shared" si="600"/>
        <v/>
      </c>
      <c r="I19225" s="218" t="str">
        <f t="shared" si="601"/>
        <v/>
      </c>
    </row>
    <row r="19226" spans="3:9" ht="15" customHeight="1">
      <c r="C19226" s="220" t="str">
        <f t="shared" si="600"/>
        <v/>
      </c>
      <c r="I19226" s="218" t="str">
        <f t="shared" si="601"/>
        <v/>
      </c>
    </row>
    <row r="19227" spans="3:9" ht="15" customHeight="1">
      <c r="C19227" s="220" t="str">
        <f t="shared" si="600"/>
        <v/>
      </c>
      <c r="I19227" s="218" t="str">
        <f t="shared" si="601"/>
        <v/>
      </c>
    </row>
    <row r="19228" spans="3:9" ht="15" customHeight="1">
      <c r="C19228" s="220" t="str">
        <f t="shared" si="600"/>
        <v/>
      </c>
      <c r="I19228" s="218" t="str">
        <f t="shared" si="601"/>
        <v/>
      </c>
    </row>
    <row r="19229" spans="3:9" ht="15" customHeight="1">
      <c r="C19229" s="220" t="str">
        <f t="shared" si="600"/>
        <v/>
      </c>
      <c r="I19229" s="218" t="str">
        <f t="shared" si="601"/>
        <v/>
      </c>
    </row>
    <row r="19230" spans="3:9" ht="15" customHeight="1">
      <c r="C19230" s="220" t="str">
        <f t="shared" si="600"/>
        <v/>
      </c>
      <c r="I19230" s="218" t="str">
        <f t="shared" si="601"/>
        <v/>
      </c>
    </row>
    <row r="19231" spans="3:9" ht="15" customHeight="1">
      <c r="C19231" s="220" t="str">
        <f t="shared" si="600"/>
        <v/>
      </c>
      <c r="I19231" s="218" t="str">
        <f t="shared" si="601"/>
        <v/>
      </c>
    </row>
    <row r="19232" spans="3:9" ht="15" customHeight="1">
      <c r="C19232" s="220" t="str">
        <f t="shared" si="600"/>
        <v/>
      </c>
      <c r="I19232" s="218" t="str">
        <f t="shared" si="601"/>
        <v/>
      </c>
    </row>
    <row r="19233" spans="3:9" ht="15" customHeight="1">
      <c r="C19233" s="220" t="str">
        <f t="shared" si="600"/>
        <v/>
      </c>
      <c r="I19233" s="218" t="str">
        <f t="shared" si="601"/>
        <v/>
      </c>
    </row>
    <row r="19234" spans="3:9" ht="15" customHeight="1">
      <c r="C19234" s="220" t="str">
        <f t="shared" si="600"/>
        <v/>
      </c>
      <c r="I19234" s="218" t="str">
        <f t="shared" si="601"/>
        <v/>
      </c>
    </row>
    <row r="19235" spans="3:9" ht="15" customHeight="1">
      <c r="C19235" s="220" t="str">
        <f t="shared" si="600"/>
        <v/>
      </c>
      <c r="I19235" s="218" t="str">
        <f t="shared" si="601"/>
        <v/>
      </c>
    </row>
    <row r="19236" spans="3:9" ht="15" customHeight="1">
      <c r="C19236" s="220" t="str">
        <f t="shared" si="600"/>
        <v/>
      </c>
      <c r="I19236" s="218" t="str">
        <f t="shared" si="601"/>
        <v/>
      </c>
    </row>
    <row r="19237" spans="3:9" ht="15" customHeight="1">
      <c r="C19237" s="220" t="str">
        <f t="shared" si="600"/>
        <v/>
      </c>
      <c r="I19237" s="218" t="str">
        <f t="shared" si="601"/>
        <v/>
      </c>
    </row>
    <row r="19238" spans="3:9" ht="15" customHeight="1">
      <c r="C19238" s="220" t="str">
        <f t="shared" si="600"/>
        <v/>
      </c>
      <c r="I19238" s="218" t="str">
        <f t="shared" si="601"/>
        <v/>
      </c>
    </row>
    <row r="19239" spans="3:9" ht="15" customHeight="1">
      <c r="C19239" s="220" t="str">
        <f t="shared" si="600"/>
        <v/>
      </c>
      <c r="I19239" s="218" t="str">
        <f t="shared" si="601"/>
        <v/>
      </c>
    </row>
    <row r="19240" spans="3:9" ht="15" customHeight="1">
      <c r="C19240" s="220" t="str">
        <f t="shared" si="600"/>
        <v/>
      </c>
      <c r="I19240" s="218" t="str">
        <f t="shared" si="601"/>
        <v/>
      </c>
    </row>
    <row r="19241" spans="3:9" ht="15" customHeight="1">
      <c r="C19241" s="220" t="str">
        <f t="shared" si="600"/>
        <v/>
      </c>
      <c r="I19241" s="218" t="str">
        <f t="shared" si="601"/>
        <v/>
      </c>
    </row>
    <row r="19242" spans="3:9" ht="15" customHeight="1">
      <c r="C19242" s="220" t="str">
        <f t="shared" si="600"/>
        <v/>
      </c>
      <c r="I19242" s="218" t="str">
        <f t="shared" si="601"/>
        <v/>
      </c>
    </row>
    <row r="19243" spans="3:9" ht="15" customHeight="1">
      <c r="C19243" s="220" t="str">
        <f t="shared" si="600"/>
        <v/>
      </c>
      <c r="I19243" s="218" t="str">
        <f t="shared" si="601"/>
        <v/>
      </c>
    </row>
    <row r="19244" spans="3:9" ht="15" customHeight="1">
      <c r="C19244" s="220" t="str">
        <f t="shared" si="600"/>
        <v/>
      </c>
      <c r="I19244" s="218" t="str">
        <f t="shared" si="601"/>
        <v/>
      </c>
    </row>
    <row r="19245" spans="3:9" ht="15" customHeight="1">
      <c r="C19245" s="220" t="str">
        <f t="shared" si="600"/>
        <v/>
      </c>
      <c r="I19245" s="218" t="str">
        <f t="shared" si="601"/>
        <v/>
      </c>
    </row>
    <row r="19246" spans="3:9" ht="15" customHeight="1">
      <c r="C19246" s="220" t="str">
        <f t="shared" si="600"/>
        <v/>
      </c>
      <c r="I19246" s="218" t="str">
        <f t="shared" si="601"/>
        <v/>
      </c>
    </row>
    <row r="19247" spans="3:9" ht="15" customHeight="1">
      <c r="C19247" s="220" t="str">
        <f t="shared" si="600"/>
        <v/>
      </c>
      <c r="I19247" s="218" t="str">
        <f t="shared" si="601"/>
        <v/>
      </c>
    </row>
    <row r="19248" spans="3:9" ht="15" customHeight="1">
      <c r="C19248" s="220" t="str">
        <f t="shared" si="600"/>
        <v/>
      </c>
      <c r="I19248" s="218" t="str">
        <f t="shared" si="601"/>
        <v/>
      </c>
    </row>
    <row r="19249" spans="3:9" ht="15" customHeight="1">
      <c r="C19249" s="220" t="str">
        <f t="shared" si="600"/>
        <v/>
      </c>
      <c r="I19249" s="218" t="str">
        <f t="shared" si="601"/>
        <v/>
      </c>
    </row>
    <row r="19250" spans="3:9" ht="15" customHeight="1">
      <c r="C19250" s="220" t="str">
        <f t="shared" si="600"/>
        <v/>
      </c>
      <c r="I19250" s="218" t="str">
        <f t="shared" si="601"/>
        <v/>
      </c>
    </row>
    <row r="19251" spans="3:9" ht="15" customHeight="1">
      <c r="C19251" s="220" t="str">
        <f t="shared" si="600"/>
        <v/>
      </c>
      <c r="I19251" s="218" t="str">
        <f t="shared" si="601"/>
        <v/>
      </c>
    </row>
    <row r="19252" spans="3:9" ht="15" customHeight="1">
      <c r="C19252" s="220" t="str">
        <f t="shared" si="600"/>
        <v/>
      </c>
      <c r="I19252" s="218" t="str">
        <f t="shared" si="601"/>
        <v/>
      </c>
    </row>
    <row r="19253" spans="3:9" ht="15" customHeight="1">
      <c r="C19253" s="220" t="str">
        <f t="shared" si="600"/>
        <v/>
      </c>
      <c r="I19253" s="218" t="str">
        <f t="shared" si="601"/>
        <v/>
      </c>
    </row>
    <row r="19254" spans="3:9" ht="15" customHeight="1">
      <c r="C19254" s="220" t="str">
        <f t="shared" si="600"/>
        <v/>
      </c>
      <c r="I19254" s="218" t="str">
        <f t="shared" si="601"/>
        <v/>
      </c>
    </row>
    <row r="19255" spans="3:9" ht="15" customHeight="1">
      <c r="C19255" s="220" t="str">
        <f t="shared" si="600"/>
        <v/>
      </c>
      <c r="I19255" s="218" t="str">
        <f t="shared" si="601"/>
        <v/>
      </c>
    </row>
    <row r="19256" spans="3:9" ht="15" customHeight="1">
      <c r="C19256" s="220" t="str">
        <f t="shared" si="600"/>
        <v/>
      </c>
      <c r="I19256" s="218" t="str">
        <f t="shared" si="601"/>
        <v/>
      </c>
    </row>
    <row r="19257" spans="3:9" ht="15" customHeight="1">
      <c r="C19257" s="220" t="str">
        <f t="shared" si="600"/>
        <v/>
      </c>
      <c r="I19257" s="218" t="str">
        <f t="shared" si="601"/>
        <v/>
      </c>
    </row>
    <row r="19258" spans="3:9" ht="15" customHeight="1">
      <c r="C19258" s="220" t="str">
        <f t="shared" si="600"/>
        <v/>
      </c>
      <c r="I19258" s="218" t="str">
        <f t="shared" si="601"/>
        <v/>
      </c>
    </row>
    <row r="19259" spans="3:9" ht="15" customHeight="1">
      <c r="C19259" s="220" t="str">
        <f t="shared" si="600"/>
        <v/>
      </c>
      <c r="I19259" s="218" t="str">
        <f t="shared" si="601"/>
        <v/>
      </c>
    </row>
    <row r="19260" spans="3:9" ht="15" customHeight="1">
      <c r="C19260" s="220" t="str">
        <f t="shared" si="600"/>
        <v/>
      </c>
      <c r="I19260" s="218" t="str">
        <f t="shared" si="601"/>
        <v/>
      </c>
    </row>
    <row r="19261" spans="3:9" ht="15" customHeight="1">
      <c r="C19261" s="220" t="str">
        <f t="shared" si="600"/>
        <v/>
      </c>
      <c r="I19261" s="218" t="str">
        <f t="shared" si="601"/>
        <v/>
      </c>
    </row>
    <row r="19262" spans="3:9" ht="15" customHeight="1">
      <c r="C19262" s="220" t="str">
        <f t="shared" si="600"/>
        <v/>
      </c>
      <c r="I19262" s="218" t="str">
        <f t="shared" si="601"/>
        <v/>
      </c>
    </row>
    <row r="19263" spans="3:9" ht="15" customHeight="1">
      <c r="C19263" s="220" t="str">
        <f t="shared" si="600"/>
        <v/>
      </c>
      <c r="I19263" s="218" t="str">
        <f t="shared" si="601"/>
        <v/>
      </c>
    </row>
    <row r="19264" spans="3:9" ht="15" customHeight="1">
      <c r="C19264" s="220" t="str">
        <f t="shared" si="600"/>
        <v/>
      </c>
      <c r="I19264" s="218" t="str">
        <f t="shared" si="601"/>
        <v/>
      </c>
    </row>
    <row r="19265" spans="3:9" ht="15" customHeight="1">
      <c r="C19265" s="220" t="str">
        <f t="shared" si="600"/>
        <v/>
      </c>
      <c r="I19265" s="218" t="str">
        <f t="shared" si="601"/>
        <v/>
      </c>
    </row>
    <row r="19266" spans="3:9" ht="15" customHeight="1">
      <c r="C19266" s="220" t="str">
        <f t="shared" si="600"/>
        <v/>
      </c>
      <c r="I19266" s="218" t="str">
        <f t="shared" si="601"/>
        <v/>
      </c>
    </row>
    <row r="19267" spans="3:9" ht="15" customHeight="1">
      <c r="C19267" s="220" t="str">
        <f t="shared" si="600"/>
        <v/>
      </c>
      <c r="I19267" s="218" t="str">
        <f t="shared" si="601"/>
        <v/>
      </c>
    </row>
    <row r="19268" spans="3:9" ht="15" customHeight="1">
      <c r="C19268" s="220" t="str">
        <f t="shared" si="600"/>
        <v/>
      </c>
      <c r="I19268" s="218" t="str">
        <f t="shared" si="601"/>
        <v/>
      </c>
    </row>
    <row r="19269" spans="3:9" ht="15" customHeight="1">
      <c r="C19269" s="220" t="str">
        <f t="shared" si="600"/>
        <v/>
      </c>
      <c r="I19269" s="218" t="str">
        <f t="shared" si="601"/>
        <v/>
      </c>
    </row>
    <row r="19270" spans="3:9" ht="15" customHeight="1">
      <c r="C19270" s="220" t="str">
        <f t="shared" ref="C19270:C19333" si="602">IF(B19270="","",MONTH(B19270))</f>
        <v/>
      </c>
      <c r="I19270" s="218" t="str">
        <f t="shared" ref="I19270:I19333" si="603">IF(H19270="","",IF(E19270="","Não deixe campos em branco, a planilha resumo de custos e despesas necessita deles para funcionar",IF(F19270="","Não deixe campos em branco, a planilha resumo de custos e despesas necessita deles para funcionar",IF(G19270="","Não deixe campos em branco, a planilha resumo de custos e despesas necessita deles para funcionar",""))))</f>
        <v/>
      </c>
    </row>
    <row r="19271" spans="3:9" ht="15" customHeight="1">
      <c r="C19271" s="220" t="str">
        <f t="shared" si="602"/>
        <v/>
      </c>
      <c r="I19271" s="218" t="str">
        <f t="shared" si="603"/>
        <v/>
      </c>
    </row>
    <row r="19272" spans="3:9" ht="15" customHeight="1">
      <c r="C19272" s="220" t="str">
        <f t="shared" si="602"/>
        <v/>
      </c>
      <c r="I19272" s="218" t="str">
        <f t="shared" si="603"/>
        <v/>
      </c>
    </row>
    <row r="19273" spans="3:9" ht="15" customHeight="1">
      <c r="C19273" s="220" t="str">
        <f t="shared" si="602"/>
        <v/>
      </c>
      <c r="I19273" s="218" t="str">
        <f t="shared" si="603"/>
        <v/>
      </c>
    </row>
    <row r="19274" spans="3:9" ht="15" customHeight="1">
      <c r="C19274" s="220" t="str">
        <f t="shared" si="602"/>
        <v/>
      </c>
      <c r="I19274" s="218" t="str">
        <f t="shared" si="603"/>
        <v/>
      </c>
    </row>
    <row r="19275" spans="3:9" ht="15" customHeight="1">
      <c r="C19275" s="220" t="str">
        <f t="shared" si="602"/>
        <v/>
      </c>
      <c r="I19275" s="218" t="str">
        <f t="shared" si="603"/>
        <v/>
      </c>
    </row>
    <row r="19276" spans="3:9" ht="15" customHeight="1">
      <c r="C19276" s="220" t="str">
        <f t="shared" si="602"/>
        <v/>
      </c>
      <c r="I19276" s="218" t="str">
        <f t="shared" si="603"/>
        <v/>
      </c>
    </row>
    <row r="19277" spans="3:9" ht="15" customHeight="1">
      <c r="C19277" s="220" t="str">
        <f t="shared" si="602"/>
        <v/>
      </c>
      <c r="I19277" s="218" t="str">
        <f t="shared" si="603"/>
        <v/>
      </c>
    </row>
    <row r="19278" spans="3:9" ht="15" customHeight="1">
      <c r="C19278" s="220" t="str">
        <f t="shared" si="602"/>
        <v/>
      </c>
      <c r="I19278" s="218" t="str">
        <f t="shared" si="603"/>
        <v/>
      </c>
    </row>
    <row r="19279" spans="3:9" ht="15" customHeight="1">
      <c r="C19279" s="220" t="str">
        <f t="shared" si="602"/>
        <v/>
      </c>
      <c r="I19279" s="218" t="str">
        <f t="shared" si="603"/>
        <v/>
      </c>
    </row>
    <row r="19280" spans="3:9" ht="15" customHeight="1">
      <c r="C19280" s="220" t="str">
        <f t="shared" si="602"/>
        <v/>
      </c>
      <c r="I19280" s="218" t="str">
        <f t="shared" si="603"/>
        <v/>
      </c>
    </row>
    <row r="19281" spans="3:9" ht="15" customHeight="1">
      <c r="C19281" s="220" t="str">
        <f t="shared" si="602"/>
        <v/>
      </c>
      <c r="I19281" s="218" t="str">
        <f t="shared" si="603"/>
        <v/>
      </c>
    </row>
    <row r="19282" spans="3:9" ht="15" customHeight="1">
      <c r="C19282" s="220" t="str">
        <f t="shared" si="602"/>
        <v/>
      </c>
      <c r="I19282" s="218" t="str">
        <f t="shared" si="603"/>
        <v/>
      </c>
    </row>
    <row r="19283" spans="3:9" ht="15" customHeight="1">
      <c r="C19283" s="220" t="str">
        <f t="shared" si="602"/>
        <v/>
      </c>
      <c r="I19283" s="218" t="str">
        <f t="shared" si="603"/>
        <v/>
      </c>
    </row>
    <row r="19284" spans="3:9" ht="15" customHeight="1">
      <c r="C19284" s="220" t="str">
        <f t="shared" si="602"/>
        <v/>
      </c>
      <c r="I19284" s="218" t="str">
        <f t="shared" si="603"/>
        <v/>
      </c>
    </row>
    <row r="19285" spans="3:9" ht="15" customHeight="1">
      <c r="C19285" s="220" t="str">
        <f t="shared" si="602"/>
        <v/>
      </c>
      <c r="I19285" s="218" t="str">
        <f t="shared" si="603"/>
        <v/>
      </c>
    </row>
    <row r="19286" spans="3:9" ht="15" customHeight="1">
      <c r="C19286" s="220" t="str">
        <f t="shared" si="602"/>
        <v/>
      </c>
      <c r="I19286" s="218" t="str">
        <f t="shared" si="603"/>
        <v/>
      </c>
    </row>
    <row r="19287" spans="3:9" ht="15" customHeight="1">
      <c r="C19287" s="220" t="str">
        <f t="shared" si="602"/>
        <v/>
      </c>
      <c r="I19287" s="218" t="str">
        <f t="shared" si="603"/>
        <v/>
      </c>
    </row>
    <row r="19288" spans="3:9" ht="15" customHeight="1">
      <c r="C19288" s="220" t="str">
        <f t="shared" si="602"/>
        <v/>
      </c>
      <c r="I19288" s="218" t="str">
        <f t="shared" si="603"/>
        <v/>
      </c>
    </row>
    <row r="19289" spans="3:9" ht="15" customHeight="1">
      <c r="C19289" s="220" t="str">
        <f t="shared" si="602"/>
        <v/>
      </c>
      <c r="I19289" s="218" t="str">
        <f t="shared" si="603"/>
        <v/>
      </c>
    </row>
    <row r="19290" spans="3:9" ht="15" customHeight="1">
      <c r="C19290" s="220" t="str">
        <f t="shared" si="602"/>
        <v/>
      </c>
      <c r="I19290" s="218" t="str">
        <f t="shared" si="603"/>
        <v/>
      </c>
    </row>
    <row r="19291" spans="3:9" ht="15" customHeight="1">
      <c r="C19291" s="220" t="str">
        <f t="shared" si="602"/>
        <v/>
      </c>
      <c r="I19291" s="218" t="str">
        <f t="shared" si="603"/>
        <v/>
      </c>
    </row>
    <row r="19292" spans="3:9" ht="15" customHeight="1">
      <c r="C19292" s="220" t="str">
        <f t="shared" si="602"/>
        <v/>
      </c>
      <c r="I19292" s="218" t="str">
        <f t="shared" si="603"/>
        <v/>
      </c>
    </row>
    <row r="19293" spans="3:9" ht="15" customHeight="1">
      <c r="C19293" s="220" t="str">
        <f t="shared" si="602"/>
        <v/>
      </c>
      <c r="I19293" s="218" t="str">
        <f t="shared" si="603"/>
        <v/>
      </c>
    </row>
    <row r="19294" spans="3:9" ht="15" customHeight="1">
      <c r="C19294" s="220" t="str">
        <f t="shared" si="602"/>
        <v/>
      </c>
      <c r="I19294" s="218" t="str">
        <f t="shared" si="603"/>
        <v/>
      </c>
    </row>
    <row r="19295" spans="3:9" ht="15" customHeight="1">
      <c r="C19295" s="220" t="str">
        <f t="shared" si="602"/>
        <v/>
      </c>
      <c r="I19295" s="218" t="str">
        <f t="shared" si="603"/>
        <v/>
      </c>
    </row>
    <row r="19296" spans="3:9" ht="15" customHeight="1">
      <c r="C19296" s="220" t="str">
        <f t="shared" si="602"/>
        <v/>
      </c>
      <c r="I19296" s="218" t="str">
        <f t="shared" si="603"/>
        <v/>
      </c>
    </row>
    <row r="19297" spans="3:9" ht="15" customHeight="1">
      <c r="C19297" s="220" t="str">
        <f t="shared" si="602"/>
        <v/>
      </c>
      <c r="I19297" s="218" t="str">
        <f t="shared" si="603"/>
        <v/>
      </c>
    </row>
    <row r="19298" spans="3:9" ht="15" customHeight="1">
      <c r="C19298" s="220" t="str">
        <f t="shared" si="602"/>
        <v/>
      </c>
      <c r="I19298" s="218" t="str">
        <f t="shared" si="603"/>
        <v/>
      </c>
    </row>
    <row r="19299" spans="3:9" ht="15" customHeight="1">
      <c r="C19299" s="220" t="str">
        <f t="shared" si="602"/>
        <v/>
      </c>
      <c r="I19299" s="218" t="str">
        <f t="shared" si="603"/>
        <v/>
      </c>
    </row>
    <row r="19300" spans="3:9" ht="15" customHeight="1">
      <c r="C19300" s="220" t="str">
        <f t="shared" si="602"/>
        <v/>
      </c>
      <c r="I19300" s="218" t="str">
        <f t="shared" si="603"/>
        <v/>
      </c>
    </row>
    <row r="19301" spans="3:9" ht="15" customHeight="1">
      <c r="C19301" s="220" t="str">
        <f t="shared" si="602"/>
        <v/>
      </c>
      <c r="I19301" s="218" t="str">
        <f t="shared" si="603"/>
        <v/>
      </c>
    </row>
    <row r="19302" spans="3:9" ht="15" customHeight="1">
      <c r="C19302" s="220" t="str">
        <f t="shared" si="602"/>
        <v/>
      </c>
      <c r="I19302" s="218" t="str">
        <f t="shared" si="603"/>
        <v/>
      </c>
    </row>
    <row r="19303" spans="3:9" ht="15" customHeight="1">
      <c r="C19303" s="220" t="str">
        <f t="shared" si="602"/>
        <v/>
      </c>
      <c r="I19303" s="218" t="str">
        <f t="shared" si="603"/>
        <v/>
      </c>
    </row>
    <row r="19304" spans="3:9" ht="15" customHeight="1">
      <c r="C19304" s="220" t="str">
        <f t="shared" si="602"/>
        <v/>
      </c>
      <c r="I19304" s="218" t="str">
        <f t="shared" si="603"/>
        <v/>
      </c>
    </row>
    <row r="19305" spans="3:9" ht="15" customHeight="1">
      <c r="C19305" s="220" t="str">
        <f t="shared" si="602"/>
        <v/>
      </c>
      <c r="I19305" s="218" t="str">
        <f t="shared" si="603"/>
        <v/>
      </c>
    </row>
    <row r="19306" spans="3:9" ht="15" customHeight="1">
      <c r="C19306" s="220" t="str">
        <f t="shared" si="602"/>
        <v/>
      </c>
      <c r="I19306" s="218" t="str">
        <f t="shared" si="603"/>
        <v/>
      </c>
    </row>
    <row r="19307" spans="3:9" ht="15" customHeight="1">
      <c r="C19307" s="220" t="str">
        <f t="shared" si="602"/>
        <v/>
      </c>
      <c r="I19307" s="218" t="str">
        <f t="shared" si="603"/>
        <v/>
      </c>
    </row>
    <row r="19308" spans="3:9" ht="15" customHeight="1">
      <c r="C19308" s="220" t="str">
        <f t="shared" si="602"/>
        <v/>
      </c>
      <c r="I19308" s="218" t="str">
        <f t="shared" si="603"/>
        <v/>
      </c>
    </row>
    <row r="19309" spans="3:9" ht="15" customHeight="1">
      <c r="C19309" s="220" t="str">
        <f t="shared" si="602"/>
        <v/>
      </c>
      <c r="I19309" s="218" t="str">
        <f t="shared" si="603"/>
        <v/>
      </c>
    </row>
    <row r="19310" spans="3:9" ht="15" customHeight="1">
      <c r="C19310" s="220" t="str">
        <f t="shared" si="602"/>
        <v/>
      </c>
      <c r="I19310" s="218" t="str">
        <f t="shared" si="603"/>
        <v/>
      </c>
    </row>
    <row r="19311" spans="3:9" ht="15" customHeight="1">
      <c r="C19311" s="220" t="str">
        <f t="shared" si="602"/>
        <v/>
      </c>
      <c r="I19311" s="218" t="str">
        <f t="shared" si="603"/>
        <v/>
      </c>
    </row>
    <row r="19312" spans="3:9" ht="15" customHeight="1">
      <c r="C19312" s="220" t="str">
        <f t="shared" si="602"/>
        <v/>
      </c>
      <c r="I19312" s="218" t="str">
        <f t="shared" si="603"/>
        <v/>
      </c>
    </row>
    <row r="19313" spans="3:9" ht="15" customHeight="1">
      <c r="C19313" s="220" t="str">
        <f t="shared" si="602"/>
        <v/>
      </c>
      <c r="I19313" s="218" t="str">
        <f t="shared" si="603"/>
        <v/>
      </c>
    </row>
    <row r="19314" spans="3:9" ht="15" customHeight="1">
      <c r="C19314" s="220" t="str">
        <f t="shared" si="602"/>
        <v/>
      </c>
      <c r="I19314" s="218" t="str">
        <f t="shared" si="603"/>
        <v/>
      </c>
    </row>
    <row r="19315" spans="3:9" ht="15" customHeight="1">
      <c r="C19315" s="220" t="str">
        <f t="shared" si="602"/>
        <v/>
      </c>
      <c r="I19315" s="218" t="str">
        <f t="shared" si="603"/>
        <v/>
      </c>
    </row>
    <row r="19316" spans="3:9" ht="15" customHeight="1">
      <c r="C19316" s="220" t="str">
        <f t="shared" si="602"/>
        <v/>
      </c>
      <c r="I19316" s="218" t="str">
        <f t="shared" si="603"/>
        <v/>
      </c>
    </row>
    <row r="19317" spans="3:9" ht="15" customHeight="1">
      <c r="C19317" s="220" t="str">
        <f t="shared" si="602"/>
        <v/>
      </c>
      <c r="I19317" s="218" t="str">
        <f t="shared" si="603"/>
        <v/>
      </c>
    </row>
    <row r="19318" spans="3:9" ht="15" customHeight="1">
      <c r="C19318" s="220" t="str">
        <f t="shared" si="602"/>
        <v/>
      </c>
      <c r="I19318" s="218" t="str">
        <f t="shared" si="603"/>
        <v/>
      </c>
    </row>
    <row r="19319" spans="3:9" ht="15" customHeight="1">
      <c r="C19319" s="220" t="str">
        <f t="shared" si="602"/>
        <v/>
      </c>
      <c r="I19319" s="218" t="str">
        <f t="shared" si="603"/>
        <v/>
      </c>
    </row>
    <row r="19320" spans="3:9" ht="15" customHeight="1">
      <c r="C19320" s="220" t="str">
        <f t="shared" si="602"/>
        <v/>
      </c>
      <c r="I19320" s="218" t="str">
        <f t="shared" si="603"/>
        <v/>
      </c>
    </row>
    <row r="19321" spans="3:9" ht="15" customHeight="1">
      <c r="C19321" s="220" t="str">
        <f t="shared" si="602"/>
        <v/>
      </c>
      <c r="I19321" s="218" t="str">
        <f t="shared" si="603"/>
        <v/>
      </c>
    </row>
    <row r="19322" spans="3:9" ht="15" customHeight="1">
      <c r="C19322" s="220" t="str">
        <f t="shared" si="602"/>
        <v/>
      </c>
      <c r="I19322" s="218" t="str">
        <f t="shared" si="603"/>
        <v/>
      </c>
    </row>
    <row r="19323" spans="3:9" ht="15" customHeight="1">
      <c r="C19323" s="220" t="str">
        <f t="shared" si="602"/>
        <v/>
      </c>
      <c r="I19323" s="218" t="str">
        <f t="shared" si="603"/>
        <v/>
      </c>
    </row>
    <row r="19324" spans="3:9" ht="15" customHeight="1">
      <c r="C19324" s="220" t="str">
        <f t="shared" si="602"/>
        <v/>
      </c>
      <c r="I19324" s="218" t="str">
        <f t="shared" si="603"/>
        <v/>
      </c>
    </row>
    <row r="19325" spans="3:9" ht="15" customHeight="1">
      <c r="C19325" s="220" t="str">
        <f t="shared" si="602"/>
        <v/>
      </c>
      <c r="I19325" s="218" t="str">
        <f t="shared" si="603"/>
        <v/>
      </c>
    </row>
    <row r="19326" spans="3:9" ht="15" customHeight="1">
      <c r="C19326" s="220" t="str">
        <f t="shared" si="602"/>
        <v/>
      </c>
      <c r="I19326" s="218" t="str">
        <f t="shared" si="603"/>
        <v/>
      </c>
    </row>
    <row r="19327" spans="3:9" ht="15" customHeight="1">
      <c r="C19327" s="220" t="str">
        <f t="shared" si="602"/>
        <v/>
      </c>
      <c r="I19327" s="218" t="str">
        <f t="shared" si="603"/>
        <v/>
      </c>
    </row>
    <row r="19328" spans="3:9" ht="15" customHeight="1">
      <c r="C19328" s="220" t="str">
        <f t="shared" si="602"/>
        <v/>
      </c>
      <c r="I19328" s="218" t="str">
        <f t="shared" si="603"/>
        <v/>
      </c>
    </row>
    <row r="19329" spans="3:9" ht="15" customHeight="1">
      <c r="C19329" s="220" t="str">
        <f t="shared" si="602"/>
        <v/>
      </c>
      <c r="I19329" s="218" t="str">
        <f t="shared" si="603"/>
        <v/>
      </c>
    </row>
    <row r="19330" spans="3:9" ht="15" customHeight="1">
      <c r="C19330" s="220" t="str">
        <f t="shared" si="602"/>
        <v/>
      </c>
      <c r="I19330" s="218" t="str">
        <f t="shared" si="603"/>
        <v/>
      </c>
    </row>
    <row r="19331" spans="3:9" ht="15" customHeight="1">
      <c r="C19331" s="220" t="str">
        <f t="shared" si="602"/>
        <v/>
      </c>
      <c r="I19331" s="218" t="str">
        <f t="shared" si="603"/>
        <v/>
      </c>
    </row>
    <row r="19332" spans="3:9" ht="15" customHeight="1">
      <c r="C19332" s="220" t="str">
        <f t="shared" si="602"/>
        <v/>
      </c>
      <c r="I19332" s="218" t="str">
        <f t="shared" si="603"/>
        <v/>
      </c>
    </row>
    <row r="19333" spans="3:9" ht="15" customHeight="1">
      <c r="C19333" s="220" t="str">
        <f t="shared" si="602"/>
        <v/>
      </c>
      <c r="I19333" s="218" t="str">
        <f t="shared" si="603"/>
        <v/>
      </c>
    </row>
    <row r="19334" spans="3:9" ht="15" customHeight="1">
      <c r="C19334" s="220" t="str">
        <f t="shared" ref="C19334:C19397" si="604">IF(B19334="","",MONTH(B19334))</f>
        <v/>
      </c>
      <c r="I19334" s="218" t="str">
        <f t="shared" ref="I19334:I19397" si="605">IF(H19334="","",IF(E19334="","Não deixe campos em branco, a planilha resumo de custos e despesas necessita deles para funcionar",IF(F19334="","Não deixe campos em branco, a planilha resumo de custos e despesas necessita deles para funcionar",IF(G19334="","Não deixe campos em branco, a planilha resumo de custos e despesas necessita deles para funcionar",""))))</f>
        <v/>
      </c>
    </row>
    <row r="19335" spans="3:9" ht="15" customHeight="1">
      <c r="C19335" s="220" t="str">
        <f t="shared" si="604"/>
        <v/>
      </c>
      <c r="I19335" s="218" t="str">
        <f t="shared" si="605"/>
        <v/>
      </c>
    </row>
    <row r="19336" spans="3:9" ht="15" customHeight="1">
      <c r="C19336" s="220" t="str">
        <f t="shared" si="604"/>
        <v/>
      </c>
      <c r="I19336" s="218" t="str">
        <f t="shared" si="605"/>
        <v/>
      </c>
    </row>
    <row r="19337" spans="3:9" ht="15" customHeight="1">
      <c r="C19337" s="220" t="str">
        <f t="shared" si="604"/>
        <v/>
      </c>
      <c r="I19337" s="218" t="str">
        <f t="shared" si="605"/>
        <v/>
      </c>
    </row>
    <row r="19338" spans="3:9" ht="15" customHeight="1">
      <c r="C19338" s="220" t="str">
        <f t="shared" si="604"/>
        <v/>
      </c>
      <c r="I19338" s="218" t="str">
        <f t="shared" si="605"/>
        <v/>
      </c>
    </row>
    <row r="19339" spans="3:9" ht="15" customHeight="1">
      <c r="C19339" s="220" t="str">
        <f t="shared" si="604"/>
        <v/>
      </c>
      <c r="I19339" s="218" t="str">
        <f t="shared" si="605"/>
        <v/>
      </c>
    </row>
    <row r="19340" spans="3:9" ht="15" customHeight="1">
      <c r="C19340" s="220" t="str">
        <f t="shared" si="604"/>
        <v/>
      </c>
      <c r="I19340" s="218" t="str">
        <f t="shared" si="605"/>
        <v/>
      </c>
    </row>
    <row r="19341" spans="3:9" ht="15" customHeight="1">
      <c r="C19341" s="220" t="str">
        <f t="shared" si="604"/>
        <v/>
      </c>
      <c r="I19341" s="218" t="str">
        <f t="shared" si="605"/>
        <v/>
      </c>
    </row>
    <row r="19342" spans="3:9" ht="15" customHeight="1">
      <c r="C19342" s="220" t="str">
        <f t="shared" si="604"/>
        <v/>
      </c>
      <c r="I19342" s="218" t="str">
        <f t="shared" si="605"/>
        <v/>
      </c>
    </row>
    <row r="19343" spans="3:9" ht="15" customHeight="1">
      <c r="C19343" s="220" t="str">
        <f t="shared" si="604"/>
        <v/>
      </c>
      <c r="I19343" s="218" t="str">
        <f t="shared" si="605"/>
        <v/>
      </c>
    </row>
    <row r="19344" spans="3:9" ht="15" customHeight="1">
      <c r="C19344" s="220" t="str">
        <f t="shared" si="604"/>
        <v/>
      </c>
      <c r="I19344" s="218" t="str">
        <f t="shared" si="605"/>
        <v/>
      </c>
    </row>
    <row r="19345" spans="3:9" ht="15" customHeight="1">
      <c r="C19345" s="220" t="str">
        <f t="shared" si="604"/>
        <v/>
      </c>
      <c r="I19345" s="218" t="str">
        <f t="shared" si="605"/>
        <v/>
      </c>
    </row>
    <row r="19346" spans="3:9" ht="15" customHeight="1">
      <c r="C19346" s="220" t="str">
        <f t="shared" si="604"/>
        <v/>
      </c>
      <c r="I19346" s="218" t="str">
        <f t="shared" si="605"/>
        <v/>
      </c>
    </row>
    <row r="19347" spans="3:9" ht="15" customHeight="1">
      <c r="C19347" s="220" t="str">
        <f t="shared" si="604"/>
        <v/>
      </c>
      <c r="I19347" s="218" t="str">
        <f t="shared" si="605"/>
        <v/>
      </c>
    </row>
    <row r="19348" spans="3:9" ht="15" customHeight="1">
      <c r="C19348" s="220" t="str">
        <f t="shared" si="604"/>
        <v/>
      </c>
      <c r="I19348" s="218" t="str">
        <f t="shared" si="605"/>
        <v/>
      </c>
    </row>
    <row r="19349" spans="3:9" ht="15" customHeight="1">
      <c r="C19349" s="220" t="str">
        <f t="shared" si="604"/>
        <v/>
      </c>
      <c r="I19349" s="218" t="str">
        <f t="shared" si="605"/>
        <v/>
      </c>
    </row>
    <row r="19350" spans="3:9" ht="15" customHeight="1">
      <c r="C19350" s="220" t="str">
        <f t="shared" si="604"/>
        <v/>
      </c>
      <c r="I19350" s="218" t="str">
        <f t="shared" si="605"/>
        <v/>
      </c>
    </row>
    <row r="19351" spans="3:9" ht="15" customHeight="1">
      <c r="C19351" s="220" t="str">
        <f t="shared" si="604"/>
        <v/>
      </c>
      <c r="I19351" s="218" t="str">
        <f t="shared" si="605"/>
        <v/>
      </c>
    </row>
    <row r="19352" spans="3:9" ht="15" customHeight="1">
      <c r="C19352" s="220" t="str">
        <f t="shared" si="604"/>
        <v/>
      </c>
      <c r="I19352" s="218" t="str">
        <f t="shared" si="605"/>
        <v/>
      </c>
    </row>
    <row r="19353" spans="3:9" ht="15" customHeight="1">
      <c r="C19353" s="220" t="str">
        <f t="shared" si="604"/>
        <v/>
      </c>
      <c r="I19353" s="218" t="str">
        <f t="shared" si="605"/>
        <v/>
      </c>
    </row>
    <row r="19354" spans="3:9" ht="15" customHeight="1">
      <c r="C19354" s="220" t="str">
        <f t="shared" si="604"/>
        <v/>
      </c>
      <c r="I19354" s="218" t="str">
        <f t="shared" si="605"/>
        <v/>
      </c>
    </row>
    <row r="19355" spans="3:9" ht="15" customHeight="1">
      <c r="C19355" s="220" t="str">
        <f t="shared" si="604"/>
        <v/>
      </c>
      <c r="I19355" s="218" t="str">
        <f t="shared" si="605"/>
        <v/>
      </c>
    </row>
    <row r="19356" spans="3:9" ht="15" customHeight="1">
      <c r="C19356" s="220" t="str">
        <f t="shared" si="604"/>
        <v/>
      </c>
      <c r="I19356" s="218" t="str">
        <f t="shared" si="605"/>
        <v/>
      </c>
    </row>
    <row r="19357" spans="3:9" ht="15" customHeight="1">
      <c r="C19357" s="220" t="str">
        <f t="shared" si="604"/>
        <v/>
      </c>
      <c r="I19357" s="218" t="str">
        <f t="shared" si="605"/>
        <v/>
      </c>
    </row>
    <row r="19358" spans="3:9" ht="15" customHeight="1">
      <c r="C19358" s="220" t="str">
        <f t="shared" si="604"/>
        <v/>
      </c>
      <c r="I19358" s="218" t="str">
        <f t="shared" si="605"/>
        <v/>
      </c>
    </row>
    <row r="19359" spans="3:9" ht="15" customHeight="1">
      <c r="C19359" s="220" t="str">
        <f t="shared" si="604"/>
        <v/>
      </c>
      <c r="I19359" s="218" t="str">
        <f t="shared" si="605"/>
        <v/>
      </c>
    </row>
    <row r="19360" spans="3:9" ht="15" customHeight="1">
      <c r="C19360" s="220" t="str">
        <f t="shared" si="604"/>
        <v/>
      </c>
      <c r="I19360" s="218" t="str">
        <f t="shared" si="605"/>
        <v/>
      </c>
    </row>
    <row r="19361" spans="3:9" ht="15" customHeight="1">
      <c r="C19361" s="220" t="str">
        <f t="shared" si="604"/>
        <v/>
      </c>
      <c r="I19361" s="218" t="str">
        <f t="shared" si="605"/>
        <v/>
      </c>
    </row>
    <row r="19362" spans="3:9" ht="15" customHeight="1">
      <c r="C19362" s="220" t="str">
        <f t="shared" si="604"/>
        <v/>
      </c>
      <c r="I19362" s="218" t="str">
        <f t="shared" si="605"/>
        <v/>
      </c>
    </row>
    <row r="19363" spans="3:9" ht="15" customHeight="1">
      <c r="C19363" s="220" t="str">
        <f t="shared" si="604"/>
        <v/>
      </c>
      <c r="I19363" s="218" t="str">
        <f t="shared" si="605"/>
        <v/>
      </c>
    </row>
    <row r="19364" spans="3:9" ht="15" customHeight="1">
      <c r="C19364" s="220" t="str">
        <f t="shared" si="604"/>
        <v/>
      </c>
      <c r="I19364" s="218" t="str">
        <f t="shared" si="605"/>
        <v/>
      </c>
    </row>
    <row r="19365" spans="3:9" ht="15" customHeight="1">
      <c r="C19365" s="220" t="str">
        <f t="shared" si="604"/>
        <v/>
      </c>
      <c r="I19365" s="218" t="str">
        <f t="shared" si="605"/>
        <v/>
      </c>
    </row>
    <row r="19366" spans="3:9" ht="15" customHeight="1">
      <c r="C19366" s="220" t="str">
        <f t="shared" si="604"/>
        <v/>
      </c>
      <c r="I19366" s="218" t="str">
        <f t="shared" si="605"/>
        <v/>
      </c>
    </row>
    <row r="19367" spans="3:9" ht="15" customHeight="1">
      <c r="C19367" s="220" t="str">
        <f t="shared" si="604"/>
        <v/>
      </c>
      <c r="I19367" s="218" t="str">
        <f t="shared" si="605"/>
        <v/>
      </c>
    </row>
    <row r="19368" spans="3:9" ht="15" customHeight="1">
      <c r="C19368" s="220" t="str">
        <f t="shared" si="604"/>
        <v/>
      </c>
      <c r="I19368" s="218" t="str">
        <f t="shared" si="605"/>
        <v/>
      </c>
    </row>
    <row r="19369" spans="3:9" ht="15" customHeight="1">
      <c r="C19369" s="220" t="str">
        <f t="shared" si="604"/>
        <v/>
      </c>
      <c r="I19369" s="218" t="str">
        <f t="shared" si="605"/>
        <v/>
      </c>
    </row>
    <row r="19370" spans="3:9" ht="15" customHeight="1">
      <c r="C19370" s="220" t="str">
        <f t="shared" si="604"/>
        <v/>
      </c>
      <c r="I19370" s="218" t="str">
        <f t="shared" si="605"/>
        <v/>
      </c>
    </row>
    <row r="19371" spans="3:9" ht="15" customHeight="1">
      <c r="C19371" s="220" t="str">
        <f t="shared" si="604"/>
        <v/>
      </c>
      <c r="I19371" s="218" t="str">
        <f t="shared" si="605"/>
        <v/>
      </c>
    </row>
    <row r="19372" spans="3:9" ht="15" customHeight="1">
      <c r="C19372" s="220" t="str">
        <f t="shared" si="604"/>
        <v/>
      </c>
      <c r="I19372" s="218" t="str">
        <f t="shared" si="605"/>
        <v/>
      </c>
    </row>
    <row r="19373" spans="3:9" ht="15" customHeight="1">
      <c r="C19373" s="220" t="str">
        <f t="shared" si="604"/>
        <v/>
      </c>
      <c r="I19373" s="218" t="str">
        <f t="shared" si="605"/>
        <v/>
      </c>
    </row>
    <row r="19374" spans="3:9" ht="15" customHeight="1">
      <c r="C19374" s="220" t="str">
        <f t="shared" si="604"/>
        <v/>
      </c>
      <c r="I19374" s="218" t="str">
        <f t="shared" si="605"/>
        <v/>
      </c>
    </row>
    <row r="19375" spans="3:9" ht="15" customHeight="1">
      <c r="C19375" s="220" t="str">
        <f t="shared" si="604"/>
        <v/>
      </c>
      <c r="I19375" s="218" t="str">
        <f t="shared" si="605"/>
        <v/>
      </c>
    </row>
    <row r="19376" spans="3:9" ht="15" customHeight="1">
      <c r="C19376" s="220" t="str">
        <f t="shared" si="604"/>
        <v/>
      </c>
      <c r="I19376" s="218" t="str">
        <f t="shared" si="605"/>
        <v/>
      </c>
    </row>
    <row r="19377" spans="3:9" ht="15" customHeight="1">
      <c r="C19377" s="220" t="str">
        <f t="shared" si="604"/>
        <v/>
      </c>
      <c r="I19377" s="218" t="str">
        <f t="shared" si="605"/>
        <v/>
      </c>
    </row>
    <row r="19378" spans="3:9" ht="15" customHeight="1">
      <c r="C19378" s="220" t="str">
        <f t="shared" si="604"/>
        <v/>
      </c>
      <c r="I19378" s="218" t="str">
        <f t="shared" si="605"/>
        <v/>
      </c>
    </row>
    <row r="19379" spans="3:9" ht="15" customHeight="1">
      <c r="C19379" s="220" t="str">
        <f t="shared" si="604"/>
        <v/>
      </c>
      <c r="I19379" s="218" t="str">
        <f t="shared" si="605"/>
        <v/>
      </c>
    </row>
    <row r="19380" spans="3:9" ht="15" customHeight="1">
      <c r="C19380" s="220" t="str">
        <f t="shared" si="604"/>
        <v/>
      </c>
      <c r="I19380" s="218" t="str">
        <f t="shared" si="605"/>
        <v/>
      </c>
    </row>
    <row r="19381" spans="3:9" ht="15" customHeight="1">
      <c r="C19381" s="220" t="str">
        <f t="shared" si="604"/>
        <v/>
      </c>
      <c r="I19381" s="218" t="str">
        <f t="shared" si="605"/>
        <v/>
      </c>
    </row>
    <row r="19382" spans="3:9" ht="15" customHeight="1">
      <c r="C19382" s="220" t="str">
        <f t="shared" si="604"/>
        <v/>
      </c>
      <c r="I19382" s="218" t="str">
        <f t="shared" si="605"/>
        <v/>
      </c>
    </row>
    <row r="19383" spans="3:9" ht="15" customHeight="1">
      <c r="C19383" s="220" t="str">
        <f t="shared" si="604"/>
        <v/>
      </c>
      <c r="I19383" s="218" t="str">
        <f t="shared" si="605"/>
        <v/>
      </c>
    </row>
    <row r="19384" spans="3:9" ht="15" customHeight="1">
      <c r="C19384" s="220" t="str">
        <f t="shared" si="604"/>
        <v/>
      </c>
      <c r="I19384" s="218" t="str">
        <f t="shared" si="605"/>
        <v/>
      </c>
    </row>
    <row r="19385" spans="3:9" ht="15" customHeight="1">
      <c r="C19385" s="220" t="str">
        <f t="shared" si="604"/>
        <v/>
      </c>
      <c r="I19385" s="218" t="str">
        <f t="shared" si="605"/>
        <v/>
      </c>
    </row>
    <row r="19386" spans="3:9" ht="15" customHeight="1">
      <c r="C19386" s="220" t="str">
        <f t="shared" si="604"/>
        <v/>
      </c>
      <c r="I19386" s="218" t="str">
        <f t="shared" si="605"/>
        <v/>
      </c>
    </row>
    <row r="19387" spans="3:9" ht="15" customHeight="1">
      <c r="C19387" s="220" t="str">
        <f t="shared" si="604"/>
        <v/>
      </c>
      <c r="I19387" s="218" t="str">
        <f t="shared" si="605"/>
        <v/>
      </c>
    </row>
    <row r="19388" spans="3:9" ht="15" customHeight="1">
      <c r="C19388" s="220" t="str">
        <f t="shared" si="604"/>
        <v/>
      </c>
      <c r="I19388" s="218" t="str">
        <f t="shared" si="605"/>
        <v/>
      </c>
    </row>
    <row r="19389" spans="3:9" ht="15" customHeight="1">
      <c r="C19389" s="220" t="str">
        <f t="shared" si="604"/>
        <v/>
      </c>
      <c r="I19389" s="218" t="str">
        <f t="shared" si="605"/>
        <v/>
      </c>
    </row>
    <row r="19390" spans="3:9" ht="15" customHeight="1">
      <c r="C19390" s="220" t="str">
        <f t="shared" si="604"/>
        <v/>
      </c>
      <c r="I19390" s="218" t="str">
        <f t="shared" si="605"/>
        <v/>
      </c>
    </row>
    <row r="19391" spans="3:9" ht="15" customHeight="1">
      <c r="C19391" s="220" t="str">
        <f t="shared" si="604"/>
        <v/>
      </c>
      <c r="I19391" s="218" t="str">
        <f t="shared" si="605"/>
        <v/>
      </c>
    </row>
    <row r="19392" spans="3:9" ht="15" customHeight="1">
      <c r="C19392" s="220" t="str">
        <f t="shared" si="604"/>
        <v/>
      </c>
      <c r="I19392" s="218" t="str">
        <f t="shared" si="605"/>
        <v/>
      </c>
    </row>
    <row r="19393" spans="3:9" ht="15" customHeight="1">
      <c r="C19393" s="220" t="str">
        <f t="shared" si="604"/>
        <v/>
      </c>
      <c r="I19393" s="218" t="str">
        <f t="shared" si="605"/>
        <v/>
      </c>
    </row>
    <row r="19394" spans="3:9" ht="15" customHeight="1">
      <c r="C19394" s="220" t="str">
        <f t="shared" si="604"/>
        <v/>
      </c>
      <c r="I19394" s="218" t="str">
        <f t="shared" si="605"/>
        <v/>
      </c>
    </row>
    <row r="19395" spans="3:9" ht="15" customHeight="1">
      <c r="C19395" s="220" t="str">
        <f t="shared" si="604"/>
        <v/>
      </c>
      <c r="I19395" s="218" t="str">
        <f t="shared" si="605"/>
        <v/>
      </c>
    </row>
    <row r="19396" spans="3:9" ht="15" customHeight="1">
      <c r="C19396" s="220" t="str">
        <f t="shared" si="604"/>
        <v/>
      </c>
      <c r="I19396" s="218" t="str">
        <f t="shared" si="605"/>
        <v/>
      </c>
    </row>
    <row r="19397" spans="3:9" ht="15" customHeight="1">
      <c r="C19397" s="220" t="str">
        <f t="shared" si="604"/>
        <v/>
      </c>
      <c r="I19397" s="218" t="str">
        <f t="shared" si="605"/>
        <v/>
      </c>
    </row>
    <row r="19398" spans="3:9" ht="15" customHeight="1">
      <c r="C19398" s="220" t="str">
        <f t="shared" ref="C19398:C19461" si="606">IF(B19398="","",MONTH(B19398))</f>
        <v/>
      </c>
      <c r="I19398" s="218" t="str">
        <f t="shared" ref="I19398:I19461" si="607">IF(H19398="","",IF(E19398="","Não deixe campos em branco, a planilha resumo de custos e despesas necessita deles para funcionar",IF(F19398="","Não deixe campos em branco, a planilha resumo de custos e despesas necessita deles para funcionar",IF(G19398="","Não deixe campos em branco, a planilha resumo de custos e despesas necessita deles para funcionar",""))))</f>
        <v/>
      </c>
    </row>
    <row r="19399" spans="3:9" ht="15" customHeight="1">
      <c r="C19399" s="220" t="str">
        <f t="shared" si="606"/>
        <v/>
      </c>
      <c r="I19399" s="218" t="str">
        <f t="shared" si="607"/>
        <v/>
      </c>
    </row>
    <row r="19400" spans="3:9" ht="15" customHeight="1">
      <c r="C19400" s="220" t="str">
        <f t="shared" si="606"/>
        <v/>
      </c>
      <c r="I19400" s="218" t="str">
        <f t="shared" si="607"/>
        <v/>
      </c>
    </row>
    <row r="19401" spans="3:9" ht="15" customHeight="1">
      <c r="C19401" s="220" t="str">
        <f t="shared" si="606"/>
        <v/>
      </c>
      <c r="I19401" s="218" t="str">
        <f t="shared" si="607"/>
        <v/>
      </c>
    </row>
    <row r="19402" spans="3:9" ht="15" customHeight="1">
      <c r="C19402" s="220" t="str">
        <f t="shared" si="606"/>
        <v/>
      </c>
      <c r="I19402" s="218" t="str">
        <f t="shared" si="607"/>
        <v/>
      </c>
    </row>
    <row r="19403" spans="3:9" ht="15" customHeight="1">
      <c r="C19403" s="220" t="str">
        <f t="shared" si="606"/>
        <v/>
      </c>
      <c r="I19403" s="218" t="str">
        <f t="shared" si="607"/>
        <v/>
      </c>
    </row>
    <row r="19404" spans="3:9" ht="15" customHeight="1">
      <c r="C19404" s="220" t="str">
        <f t="shared" si="606"/>
        <v/>
      </c>
      <c r="I19404" s="218" t="str">
        <f t="shared" si="607"/>
        <v/>
      </c>
    </row>
    <row r="19405" spans="3:9" ht="15" customHeight="1">
      <c r="C19405" s="220" t="str">
        <f t="shared" si="606"/>
        <v/>
      </c>
      <c r="I19405" s="218" t="str">
        <f t="shared" si="607"/>
        <v/>
      </c>
    </row>
    <row r="19406" spans="3:9" ht="15" customHeight="1">
      <c r="C19406" s="220" t="str">
        <f t="shared" si="606"/>
        <v/>
      </c>
      <c r="I19406" s="218" t="str">
        <f t="shared" si="607"/>
        <v/>
      </c>
    </row>
    <row r="19407" spans="3:9" ht="15" customHeight="1">
      <c r="C19407" s="220" t="str">
        <f t="shared" si="606"/>
        <v/>
      </c>
      <c r="I19407" s="218" t="str">
        <f t="shared" si="607"/>
        <v/>
      </c>
    </row>
    <row r="19408" spans="3:9" ht="15" customHeight="1">
      <c r="C19408" s="220" t="str">
        <f t="shared" si="606"/>
        <v/>
      </c>
      <c r="I19408" s="218" t="str">
        <f t="shared" si="607"/>
        <v/>
      </c>
    </row>
    <row r="19409" spans="3:9" ht="15" customHeight="1">
      <c r="C19409" s="220" t="str">
        <f t="shared" si="606"/>
        <v/>
      </c>
      <c r="I19409" s="218" t="str">
        <f t="shared" si="607"/>
        <v/>
      </c>
    </row>
    <row r="19410" spans="3:9" ht="15" customHeight="1">
      <c r="C19410" s="220" t="str">
        <f t="shared" si="606"/>
        <v/>
      </c>
      <c r="I19410" s="218" t="str">
        <f t="shared" si="607"/>
        <v/>
      </c>
    </row>
    <row r="19411" spans="3:9" ht="15" customHeight="1">
      <c r="C19411" s="220" t="str">
        <f t="shared" si="606"/>
        <v/>
      </c>
      <c r="I19411" s="218" t="str">
        <f t="shared" si="607"/>
        <v/>
      </c>
    </row>
    <row r="19412" spans="3:9" ht="15" customHeight="1">
      <c r="C19412" s="220" t="str">
        <f t="shared" si="606"/>
        <v/>
      </c>
      <c r="I19412" s="218" t="str">
        <f t="shared" si="607"/>
        <v/>
      </c>
    </row>
    <row r="19413" spans="3:9" ht="15" customHeight="1">
      <c r="C19413" s="220" t="str">
        <f t="shared" si="606"/>
        <v/>
      </c>
      <c r="I19413" s="218" t="str">
        <f t="shared" si="607"/>
        <v/>
      </c>
    </row>
    <row r="19414" spans="3:9" ht="15" customHeight="1">
      <c r="C19414" s="220" t="str">
        <f t="shared" si="606"/>
        <v/>
      </c>
      <c r="I19414" s="218" t="str">
        <f t="shared" si="607"/>
        <v/>
      </c>
    </row>
    <row r="19415" spans="3:9" ht="15" customHeight="1">
      <c r="C19415" s="220" t="str">
        <f t="shared" si="606"/>
        <v/>
      </c>
      <c r="I19415" s="218" t="str">
        <f t="shared" si="607"/>
        <v/>
      </c>
    </row>
    <row r="19416" spans="3:9" ht="15" customHeight="1">
      <c r="C19416" s="220" t="str">
        <f t="shared" si="606"/>
        <v/>
      </c>
      <c r="I19416" s="218" t="str">
        <f t="shared" si="607"/>
        <v/>
      </c>
    </row>
    <row r="19417" spans="3:9" ht="15" customHeight="1">
      <c r="C19417" s="220" t="str">
        <f t="shared" si="606"/>
        <v/>
      </c>
      <c r="I19417" s="218" t="str">
        <f t="shared" si="607"/>
        <v/>
      </c>
    </row>
    <row r="19418" spans="3:9" ht="15" customHeight="1">
      <c r="C19418" s="220" t="str">
        <f t="shared" si="606"/>
        <v/>
      </c>
      <c r="I19418" s="218" t="str">
        <f t="shared" si="607"/>
        <v/>
      </c>
    </row>
    <row r="19419" spans="3:9" ht="15" customHeight="1">
      <c r="C19419" s="220" t="str">
        <f t="shared" si="606"/>
        <v/>
      </c>
      <c r="I19419" s="218" t="str">
        <f t="shared" si="607"/>
        <v/>
      </c>
    </row>
    <row r="19420" spans="3:9" ht="15" customHeight="1">
      <c r="C19420" s="220" t="str">
        <f t="shared" si="606"/>
        <v/>
      </c>
      <c r="I19420" s="218" t="str">
        <f t="shared" si="607"/>
        <v/>
      </c>
    </row>
    <row r="19421" spans="3:9" ht="15" customHeight="1">
      <c r="C19421" s="220" t="str">
        <f t="shared" si="606"/>
        <v/>
      </c>
      <c r="I19421" s="218" t="str">
        <f t="shared" si="607"/>
        <v/>
      </c>
    </row>
    <row r="19422" spans="3:9" ht="15" customHeight="1">
      <c r="C19422" s="220" t="str">
        <f t="shared" si="606"/>
        <v/>
      </c>
      <c r="I19422" s="218" t="str">
        <f t="shared" si="607"/>
        <v/>
      </c>
    </row>
    <row r="19423" spans="3:9" ht="15" customHeight="1">
      <c r="C19423" s="220" t="str">
        <f t="shared" si="606"/>
        <v/>
      </c>
      <c r="I19423" s="218" t="str">
        <f t="shared" si="607"/>
        <v/>
      </c>
    </row>
    <row r="19424" spans="3:9" ht="15" customHeight="1">
      <c r="C19424" s="220" t="str">
        <f t="shared" si="606"/>
        <v/>
      </c>
      <c r="I19424" s="218" t="str">
        <f t="shared" si="607"/>
        <v/>
      </c>
    </row>
    <row r="19425" spans="3:9" ht="15" customHeight="1">
      <c r="C19425" s="220" t="str">
        <f t="shared" si="606"/>
        <v/>
      </c>
      <c r="I19425" s="218" t="str">
        <f t="shared" si="607"/>
        <v/>
      </c>
    </row>
    <row r="19426" spans="3:9" ht="15" customHeight="1">
      <c r="C19426" s="220" t="str">
        <f t="shared" si="606"/>
        <v/>
      </c>
      <c r="I19426" s="218" t="str">
        <f t="shared" si="607"/>
        <v/>
      </c>
    </row>
    <row r="19427" spans="3:9" ht="15" customHeight="1">
      <c r="C19427" s="220" t="str">
        <f t="shared" si="606"/>
        <v/>
      </c>
      <c r="I19427" s="218" t="str">
        <f t="shared" si="607"/>
        <v/>
      </c>
    </row>
    <row r="19428" spans="3:9" ht="15" customHeight="1">
      <c r="C19428" s="220" t="str">
        <f t="shared" si="606"/>
        <v/>
      </c>
      <c r="I19428" s="218" t="str">
        <f t="shared" si="607"/>
        <v/>
      </c>
    </row>
    <row r="19429" spans="3:9" ht="15" customHeight="1">
      <c r="C19429" s="220" t="str">
        <f t="shared" si="606"/>
        <v/>
      </c>
      <c r="I19429" s="218" t="str">
        <f t="shared" si="607"/>
        <v/>
      </c>
    </row>
    <row r="19430" spans="3:9" ht="15" customHeight="1">
      <c r="C19430" s="220" t="str">
        <f t="shared" si="606"/>
        <v/>
      </c>
      <c r="I19430" s="218" t="str">
        <f t="shared" si="607"/>
        <v/>
      </c>
    </row>
    <row r="19431" spans="3:9" ht="15" customHeight="1">
      <c r="C19431" s="220" t="str">
        <f t="shared" si="606"/>
        <v/>
      </c>
      <c r="I19431" s="218" t="str">
        <f t="shared" si="607"/>
        <v/>
      </c>
    </row>
    <row r="19432" spans="3:9" ht="15" customHeight="1">
      <c r="C19432" s="220" t="str">
        <f t="shared" si="606"/>
        <v/>
      </c>
      <c r="I19432" s="218" t="str">
        <f t="shared" si="607"/>
        <v/>
      </c>
    </row>
    <row r="19433" spans="3:9" ht="15" customHeight="1">
      <c r="C19433" s="220" t="str">
        <f t="shared" si="606"/>
        <v/>
      </c>
      <c r="I19433" s="218" t="str">
        <f t="shared" si="607"/>
        <v/>
      </c>
    </row>
    <row r="19434" spans="3:9" ht="15" customHeight="1">
      <c r="C19434" s="220" t="str">
        <f t="shared" si="606"/>
        <v/>
      </c>
      <c r="I19434" s="218" t="str">
        <f t="shared" si="607"/>
        <v/>
      </c>
    </row>
    <row r="19435" spans="3:9" ht="15" customHeight="1">
      <c r="C19435" s="220" t="str">
        <f t="shared" si="606"/>
        <v/>
      </c>
      <c r="I19435" s="218" t="str">
        <f t="shared" si="607"/>
        <v/>
      </c>
    </row>
    <row r="19436" spans="3:9" ht="15" customHeight="1">
      <c r="C19436" s="220" t="str">
        <f t="shared" si="606"/>
        <v/>
      </c>
      <c r="I19436" s="218" t="str">
        <f t="shared" si="607"/>
        <v/>
      </c>
    </row>
    <row r="19437" spans="3:9" ht="15" customHeight="1">
      <c r="C19437" s="220" t="str">
        <f t="shared" si="606"/>
        <v/>
      </c>
      <c r="I19437" s="218" t="str">
        <f t="shared" si="607"/>
        <v/>
      </c>
    </row>
    <row r="19438" spans="3:9" ht="15" customHeight="1">
      <c r="C19438" s="220" t="str">
        <f t="shared" si="606"/>
        <v/>
      </c>
      <c r="I19438" s="218" t="str">
        <f t="shared" si="607"/>
        <v/>
      </c>
    </row>
    <row r="19439" spans="3:9" ht="15" customHeight="1">
      <c r="C19439" s="220" t="str">
        <f t="shared" si="606"/>
        <v/>
      </c>
      <c r="I19439" s="218" t="str">
        <f t="shared" si="607"/>
        <v/>
      </c>
    </row>
    <row r="19440" spans="3:9" ht="15" customHeight="1">
      <c r="C19440" s="220" t="str">
        <f t="shared" si="606"/>
        <v/>
      </c>
      <c r="I19440" s="218" t="str">
        <f t="shared" si="607"/>
        <v/>
      </c>
    </row>
    <row r="19441" spans="3:9" ht="15" customHeight="1">
      <c r="C19441" s="220" t="str">
        <f t="shared" si="606"/>
        <v/>
      </c>
      <c r="I19441" s="218" t="str">
        <f t="shared" si="607"/>
        <v/>
      </c>
    </row>
    <row r="19442" spans="3:9" ht="15" customHeight="1">
      <c r="C19442" s="220" t="str">
        <f t="shared" si="606"/>
        <v/>
      </c>
      <c r="I19442" s="218" t="str">
        <f t="shared" si="607"/>
        <v/>
      </c>
    </row>
    <row r="19443" spans="3:9" ht="15" customHeight="1">
      <c r="C19443" s="220" t="str">
        <f t="shared" si="606"/>
        <v/>
      </c>
      <c r="I19443" s="218" t="str">
        <f t="shared" si="607"/>
        <v/>
      </c>
    </row>
    <row r="19444" spans="3:9" ht="15" customHeight="1">
      <c r="C19444" s="220" t="str">
        <f t="shared" si="606"/>
        <v/>
      </c>
      <c r="I19444" s="218" t="str">
        <f t="shared" si="607"/>
        <v/>
      </c>
    </row>
    <row r="19445" spans="3:9" ht="15" customHeight="1">
      <c r="C19445" s="220" t="str">
        <f t="shared" si="606"/>
        <v/>
      </c>
      <c r="I19445" s="218" t="str">
        <f t="shared" si="607"/>
        <v/>
      </c>
    </row>
    <row r="19446" spans="3:9" ht="15" customHeight="1">
      <c r="C19446" s="220" t="str">
        <f t="shared" si="606"/>
        <v/>
      </c>
      <c r="I19446" s="218" t="str">
        <f t="shared" si="607"/>
        <v/>
      </c>
    </row>
    <row r="19447" spans="3:9" ht="15" customHeight="1">
      <c r="C19447" s="220" t="str">
        <f t="shared" si="606"/>
        <v/>
      </c>
      <c r="I19447" s="218" t="str">
        <f t="shared" si="607"/>
        <v/>
      </c>
    </row>
    <row r="19448" spans="3:9" ht="15" customHeight="1">
      <c r="C19448" s="220" t="str">
        <f t="shared" si="606"/>
        <v/>
      </c>
      <c r="I19448" s="218" t="str">
        <f t="shared" si="607"/>
        <v/>
      </c>
    </row>
    <row r="19449" spans="3:9" ht="15" customHeight="1">
      <c r="C19449" s="220" t="str">
        <f t="shared" si="606"/>
        <v/>
      </c>
      <c r="I19449" s="218" t="str">
        <f t="shared" si="607"/>
        <v/>
      </c>
    </row>
    <row r="19450" spans="3:9" ht="15" customHeight="1">
      <c r="C19450" s="220" t="str">
        <f t="shared" si="606"/>
        <v/>
      </c>
      <c r="I19450" s="218" t="str">
        <f t="shared" si="607"/>
        <v/>
      </c>
    </row>
    <row r="19451" spans="3:9" ht="15" customHeight="1">
      <c r="C19451" s="220" t="str">
        <f t="shared" si="606"/>
        <v/>
      </c>
      <c r="I19451" s="218" t="str">
        <f t="shared" si="607"/>
        <v/>
      </c>
    </row>
    <row r="19452" spans="3:9" ht="15" customHeight="1">
      <c r="C19452" s="220" t="str">
        <f t="shared" si="606"/>
        <v/>
      </c>
      <c r="I19452" s="218" t="str">
        <f t="shared" si="607"/>
        <v/>
      </c>
    </row>
    <row r="19453" spans="3:9" ht="15" customHeight="1">
      <c r="C19453" s="220" t="str">
        <f t="shared" si="606"/>
        <v/>
      </c>
      <c r="I19453" s="218" t="str">
        <f t="shared" si="607"/>
        <v/>
      </c>
    </row>
    <row r="19454" spans="3:9" ht="15" customHeight="1">
      <c r="C19454" s="220" t="str">
        <f t="shared" si="606"/>
        <v/>
      </c>
      <c r="I19454" s="218" t="str">
        <f t="shared" si="607"/>
        <v/>
      </c>
    </row>
    <row r="19455" spans="3:9" ht="15" customHeight="1">
      <c r="C19455" s="220" t="str">
        <f t="shared" si="606"/>
        <v/>
      </c>
      <c r="I19455" s="218" t="str">
        <f t="shared" si="607"/>
        <v/>
      </c>
    </row>
    <row r="19456" spans="3:9" ht="15" customHeight="1">
      <c r="C19456" s="220" t="str">
        <f t="shared" si="606"/>
        <v/>
      </c>
      <c r="I19456" s="218" t="str">
        <f t="shared" si="607"/>
        <v/>
      </c>
    </row>
    <row r="19457" spans="3:9" ht="15" customHeight="1">
      <c r="C19457" s="220" t="str">
        <f t="shared" si="606"/>
        <v/>
      </c>
      <c r="I19457" s="218" t="str">
        <f t="shared" si="607"/>
        <v/>
      </c>
    </row>
    <row r="19458" spans="3:9" ht="15" customHeight="1">
      <c r="C19458" s="220" t="str">
        <f t="shared" si="606"/>
        <v/>
      </c>
      <c r="I19458" s="218" t="str">
        <f t="shared" si="607"/>
        <v/>
      </c>
    </row>
    <row r="19459" spans="3:9" ht="15" customHeight="1">
      <c r="C19459" s="220" t="str">
        <f t="shared" si="606"/>
        <v/>
      </c>
      <c r="I19459" s="218" t="str">
        <f t="shared" si="607"/>
        <v/>
      </c>
    </row>
    <row r="19460" spans="3:9" ht="15" customHeight="1">
      <c r="C19460" s="220" t="str">
        <f t="shared" si="606"/>
        <v/>
      </c>
      <c r="I19460" s="218" t="str">
        <f t="shared" si="607"/>
        <v/>
      </c>
    </row>
    <row r="19461" spans="3:9" ht="15" customHeight="1">
      <c r="C19461" s="220" t="str">
        <f t="shared" si="606"/>
        <v/>
      </c>
      <c r="I19461" s="218" t="str">
        <f t="shared" si="607"/>
        <v/>
      </c>
    </row>
    <row r="19462" spans="3:9" ht="15" customHeight="1">
      <c r="C19462" s="220" t="str">
        <f t="shared" ref="C19462:C19525" si="608">IF(B19462="","",MONTH(B19462))</f>
        <v/>
      </c>
      <c r="I19462" s="218" t="str">
        <f t="shared" ref="I19462:I19525" si="609">IF(H19462="","",IF(E19462="","Não deixe campos em branco, a planilha resumo de custos e despesas necessita deles para funcionar",IF(F19462="","Não deixe campos em branco, a planilha resumo de custos e despesas necessita deles para funcionar",IF(G19462="","Não deixe campos em branco, a planilha resumo de custos e despesas necessita deles para funcionar",""))))</f>
        <v/>
      </c>
    </row>
    <row r="19463" spans="3:9" ht="15" customHeight="1">
      <c r="C19463" s="220" t="str">
        <f t="shared" si="608"/>
        <v/>
      </c>
      <c r="I19463" s="218" t="str">
        <f t="shared" si="609"/>
        <v/>
      </c>
    </row>
    <row r="19464" spans="3:9" ht="15" customHeight="1">
      <c r="C19464" s="220" t="str">
        <f t="shared" si="608"/>
        <v/>
      </c>
      <c r="I19464" s="218" t="str">
        <f t="shared" si="609"/>
        <v/>
      </c>
    </row>
    <row r="19465" spans="3:9" ht="15" customHeight="1">
      <c r="C19465" s="220" t="str">
        <f t="shared" si="608"/>
        <v/>
      </c>
      <c r="I19465" s="218" t="str">
        <f t="shared" si="609"/>
        <v/>
      </c>
    </row>
    <row r="19466" spans="3:9" ht="15" customHeight="1">
      <c r="C19466" s="220" t="str">
        <f t="shared" si="608"/>
        <v/>
      </c>
      <c r="I19466" s="218" t="str">
        <f t="shared" si="609"/>
        <v/>
      </c>
    </row>
    <row r="19467" spans="3:9" ht="15" customHeight="1">
      <c r="C19467" s="220" t="str">
        <f t="shared" si="608"/>
        <v/>
      </c>
      <c r="I19467" s="218" t="str">
        <f t="shared" si="609"/>
        <v/>
      </c>
    </row>
    <row r="19468" spans="3:9" ht="15" customHeight="1">
      <c r="C19468" s="220" t="str">
        <f t="shared" si="608"/>
        <v/>
      </c>
      <c r="I19468" s="218" t="str">
        <f t="shared" si="609"/>
        <v/>
      </c>
    </row>
    <row r="19469" spans="3:9" ht="15" customHeight="1">
      <c r="C19469" s="220" t="str">
        <f t="shared" si="608"/>
        <v/>
      </c>
      <c r="I19469" s="218" t="str">
        <f t="shared" si="609"/>
        <v/>
      </c>
    </row>
    <row r="19470" spans="3:9" ht="15" customHeight="1">
      <c r="C19470" s="220" t="str">
        <f t="shared" si="608"/>
        <v/>
      </c>
      <c r="I19470" s="218" t="str">
        <f t="shared" si="609"/>
        <v/>
      </c>
    </row>
    <row r="19471" spans="3:9" ht="15" customHeight="1">
      <c r="C19471" s="220" t="str">
        <f t="shared" si="608"/>
        <v/>
      </c>
      <c r="I19471" s="218" t="str">
        <f t="shared" si="609"/>
        <v/>
      </c>
    </row>
    <row r="19472" spans="3:9" ht="15" customHeight="1">
      <c r="C19472" s="220" t="str">
        <f t="shared" si="608"/>
        <v/>
      </c>
      <c r="I19472" s="218" t="str">
        <f t="shared" si="609"/>
        <v/>
      </c>
    </row>
    <row r="19473" spans="3:9" ht="15" customHeight="1">
      <c r="C19473" s="220" t="str">
        <f t="shared" si="608"/>
        <v/>
      </c>
      <c r="I19473" s="218" t="str">
        <f t="shared" si="609"/>
        <v/>
      </c>
    </row>
    <row r="19474" spans="3:9" ht="15" customHeight="1">
      <c r="C19474" s="220" t="str">
        <f t="shared" si="608"/>
        <v/>
      </c>
      <c r="I19474" s="218" t="str">
        <f t="shared" si="609"/>
        <v/>
      </c>
    </row>
    <row r="19475" spans="3:9" ht="15" customHeight="1">
      <c r="C19475" s="220" t="str">
        <f t="shared" si="608"/>
        <v/>
      </c>
      <c r="I19475" s="218" t="str">
        <f t="shared" si="609"/>
        <v/>
      </c>
    </row>
    <row r="19476" spans="3:9" ht="15" customHeight="1">
      <c r="C19476" s="220" t="str">
        <f t="shared" si="608"/>
        <v/>
      </c>
      <c r="I19476" s="218" t="str">
        <f t="shared" si="609"/>
        <v/>
      </c>
    </row>
    <row r="19477" spans="3:9" ht="15" customHeight="1">
      <c r="C19477" s="220" t="str">
        <f t="shared" si="608"/>
        <v/>
      </c>
      <c r="I19477" s="218" t="str">
        <f t="shared" si="609"/>
        <v/>
      </c>
    </row>
    <row r="19478" spans="3:9" ht="15" customHeight="1">
      <c r="C19478" s="220" t="str">
        <f t="shared" si="608"/>
        <v/>
      </c>
      <c r="I19478" s="218" t="str">
        <f t="shared" si="609"/>
        <v/>
      </c>
    </row>
    <row r="19479" spans="3:9" ht="15" customHeight="1">
      <c r="C19479" s="220" t="str">
        <f t="shared" si="608"/>
        <v/>
      </c>
      <c r="I19479" s="218" t="str">
        <f t="shared" si="609"/>
        <v/>
      </c>
    </row>
    <row r="19480" spans="3:9" ht="15" customHeight="1">
      <c r="C19480" s="220" t="str">
        <f t="shared" si="608"/>
        <v/>
      </c>
      <c r="I19480" s="218" t="str">
        <f t="shared" si="609"/>
        <v/>
      </c>
    </row>
    <row r="19481" spans="3:9" ht="15" customHeight="1">
      <c r="C19481" s="220" t="str">
        <f t="shared" si="608"/>
        <v/>
      </c>
      <c r="I19481" s="218" t="str">
        <f t="shared" si="609"/>
        <v/>
      </c>
    </row>
    <row r="19482" spans="3:9" ht="15" customHeight="1">
      <c r="C19482" s="220" t="str">
        <f t="shared" si="608"/>
        <v/>
      </c>
      <c r="I19482" s="218" t="str">
        <f t="shared" si="609"/>
        <v/>
      </c>
    </row>
    <row r="19483" spans="3:9" ht="15" customHeight="1">
      <c r="C19483" s="220" t="str">
        <f t="shared" si="608"/>
        <v/>
      </c>
      <c r="I19483" s="218" t="str">
        <f t="shared" si="609"/>
        <v/>
      </c>
    </row>
    <row r="19484" spans="3:9" ht="15" customHeight="1">
      <c r="C19484" s="220" t="str">
        <f t="shared" si="608"/>
        <v/>
      </c>
      <c r="I19484" s="218" t="str">
        <f t="shared" si="609"/>
        <v/>
      </c>
    </row>
    <row r="19485" spans="3:9" ht="15" customHeight="1">
      <c r="C19485" s="220" t="str">
        <f t="shared" si="608"/>
        <v/>
      </c>
      <c r="I19485" s="218" t="str">
        <f t="shared" si="609"/>
        <v/>
      </c>
    </row>
    <row r="19486" spans="3:9" ht="15" customHeight="1">
      <c r="C19486" s="220" t="str">
        <f t="shared" si="608"/>
        <v/>
      </c>
      <c r="I19486" s="218" t="str">
        <f t="shared" si="609"/>
        <v/>
      </c>
    </row>
    <row r="19487" spans="3:9" ht="15" customHeight="1">
      <c r="C19487" s="220" t="str">
        <f t="shared" si="608"/>
        <v/>
      </c>
      <c r="I19487" s="218" t="str">
        <f t="shared" si="609"/>
        <v/>
      </c>
    </row>
    <row r="19488" spans="3:9" ht="15" customHeight="1">
      <c r="C19488" s="220" t="str">
        <f t="shared" si="608"/>
        <v/>
      </c>
      <c r="I19488" s="218" t="str">
        <f t="shared" si="609"/>
        <v/>
      </c>
    </row>
    <row r="19489" spans="3:9" ht="15" customHeight="1">
      <c r="C19489" s="220" t="str">
        <f t="shared" si="608"/>
        <v/>
      </c>
      <c r="I19489" s="218" t="str">
        <f t="shared" si="609"/>
        <v/>
      </c>
    </row>
    <row r="19490" spans="3:9" ht="15" customHeight="1">
      <c r="C19490" s="220" t="str">
        <f t="shared" si="608"/>
        <v/>
      </c>
      <c r="I19490" s="218" t="str">
        <f t="shared" si="609"/>
        <v/>
      </c>
    </row>
    <row r="19491" spans="3:9" ht="15" customHeight="1">
      <c r="C19491" s="220" t="str">
        <f t="shared" si="608"/>
        <v/>
      </c>
      <c r="I19491" s="218" t="str">
        <f t="shared" si="609"/>
        <v/>
      </c>
    </row>
    <row r="19492" spans="3:9" ht="15" customHeight="1">
      <c r="C19492" s="220" t="str">
        <f t="shared" si="608"/>
        <v/>
      </c>
      <c r="I19492" s="218" t="str">
        <f t="shared" si="609"/>
        <v/>
      </c>
    </row>
    <row r="19493" spans="3:9" ht="15" customHeight="1">
      <c r="C19493" s="220" t="str">
        <f t="shared" si="608"/>
        <v/>
      </c>
      <c r="I19493" s="218" t="str">
        <f t="shared" si="609"/>
        <v/>
      </c>
    </row>
    <row r="19494" spans="3:9" ht="15" customHeight="1">
      <c r="C19494" s="220" t="str">
        <f t="shared" si="608"/>
        <v/>
      </c>
      <c r="I19494" s="218" t="str">
        <f t="shared" si="609"/>
        <v/>
      </c>
    </row>
    <row r="19495" spans="3:9" ht="15" customHeight="1">
      <c r="C19495" s="220" t="str">
        <f t="shared" si="608"/>
        <v/>
      </c>
      <c r="I19495" s="218" t="str">
        <f t="shared" si="609"/>
        <v/>
      </c>
    </row>
    <row r="19496" spans="3:9" ht="15" customHeight="1">
      <c r="C19496" s="220" t="str">
        <f t="shared" si="608"/>
        <v/>
      </c>
      <c r="I19496" s="218" t="str">
        <f t="shared" si="609"/>
        <v/>
      </c>
    </row>
    <row r="19497" spans="3:9" ht="15" customHeight="1">
      <c r="C19497" s="220" t="str">
        <f t="shared" si="608"/>
        <v/>
      </c>
      <c r="I19497" s="218" t="str">
        <f t="shared" si="609"/>
        <v/>
      </c>
    </row>
    <row r="19498" spans="3:9" ht="15" customHeight="1">
      <c r="C19498" s="220" t="str">
        <f t="shared" si="608"/>
        <v/>
      </c>
      <c r="I19498" s="218" t="str">
        <f t="shared" si="609"/>
        <v/>
      </c>
    </row>
    <row r="19499" spans="3:9" ht="15" customHeight="1">
      <c r="C19499" s="220" t="str">
        <f t="shared" si="608"/>
        <v/>
      </c>
      <c r="I19499" s="218" t="str">
        <f t="shared" si="609"/>
        <v/>
      </c>
    </row>
    <row r="19500" spans="3:9" ht="15" customHeight="1">
      <c r="C19500" s="220" t="str">
        <f t="shared" si="608"/>
        <v/>
      </c>
      <c r="I19500" s="218" t="str">
        <f t="shared" si="609"/>
        <v/>
      </c>
    </row>
    <row r="19501" spans="3:9" ht="15" customHeight="1">
      <c r="C19501" s="220" t="str">
        <f t="shared" si="608"/>
        <v/>
      </c>
      <c r="I19501" s="218" t="str">
        <f t="shared" si="609"/>
        <v/>
      </c>
    </row>
    <row r="19502" spans="3:9" ht="15" customHeight="1">
      <c r="C19502" s="220" t="str">
        <f t="shared" si="608"/>
        <v/>
      </c>
      <c r="I19502" s="218" t="str">
        <f t="shared" si="609"/>
        <v/>
      </c>
    </row>
    <row r="19503" spans="3:9" ht="15" customHeight="1">
      <c r="C19503" s="220" t="str">
        <f t="shared" si="608"/>
        <v/>
      </c>
      <c r="I19503" s="218" t="str">
        <f t="shared" si="609"/>
        <v/>
      </c>
    </row>
    <row r="19504" spans="3:9" ht="15" customHeight="1">
      <c r="C19504" s="220" t="str">
        <f t="shared" si="608"/>
        <v/>
      </c>
      <c r="I19504" s="218" t="str">
        <f t="shared" si="609"/>
        <v/>
      </c>
    </row>
    <row r="19505" spans="3:9" ht="15" customHeight="1">
      <c r="C19505" s="220" t="str">
        <f t="shared" si="608"/>
        <v/>
      </c>
      <c r="I19505" s="218" t="str">
        <f t="shared" si="609"/>
        <v/>
      </c>
    </row>
    <row r="19506" spans="3:9" ht="15" customHeight="1">
      <c r="C19506" s="220" t="str">
        <f t="shared" si="608"/>
        <v/>
      </c>
      <c r="I19506" s="218" t="str">
        <f t="shared" si="609"/>
        <v/>
      </c>
    </row>
    <row r="19507" spans="3:9" ht="15" customHeight="1">
      <c r="C19507" s="220" t="str">
        <f t="shared" si="608"/>
        <v/>
      </c>
      <c r="I19507" s="218" t="str">
        <f t="shared" si="609"/>
        <v/>
      </c>
    </row>
    <row r="19508" spans="3:9" ht="15" customHeight="1">
      <c r="C19508" s="220" t="str">
        <f t="shared" si="608"/>
        <v/>
      </c>
      <c r="I19508" s="218" t="str">
        <f t="shared" si="609"/>
        <v/>
      </c>
    </row>
    <row r="19509" spans="3:9" ht="15" customHeight="1">
      <c r="C19509" s="220" t="str">
        <f t="shared" si="608"/>
        <v/>
      </c>
      <c r="I19509" s="218" t="str">
        <f t="shared" si="609"/>
        <v/>
      </c>
    </row>
    <row r="19510" spans="3:9" ht="15" customHeight="1">
      <c r="C19510" s="220" t="str">
        <f t="shared" si="608"/>
        <v/>
      </c>
      <c r="I19510" s="218" t="str">
        <f t="shared" si="609"/>
        <v/>
      </c>
    </row>
    <row r="19511" spans="3:9" ht="15" customHeight="1">
      <c r="C19511" s="220" t="str">
        <f t="shared" si="608"/>
        <v/>
      </c>
      <c r="I19511" s="218" t="str">
        <f t="shared" si="609"/>
        <v/>
      </c>
    </row>
    <row r="19512" spans="3:9" ht="15" customHeight="1">
      <c r="C19512" s="220" t="str">
        <f t="shared" si="608"/>
        <v/>
      </c>
      <c r="I19512" s="218" t="str">
        <f t="shared" si="609"/>
        <v/>
      </c>
    </row>
    <row r="19513" spans="3:9" ht="15" customHeight="1">
      <c r="C19513" s="220" t="str">
        <f t="shared" si="608"/>
        <v/>
      </c>
      <c r="I19513" s="218" t="str">
        <f t="shared" si="609"/>
        <v/>
      </c>
    </row>
    <row r="19514" spans="3:9" ht="15" customHeight="1">
      <c r="C19514" s="220" t="str">
        <f t="shared" si="608"/>
        <v/>
      </c>
      <c r="I19514" s="218" t="str">
        <f t="shared" si="609"/>
        <v/>
      </c>
    </row>
    <row r="19515" spans="3:9" ht="15" customHeight="1">
      <c r="C19515" s="220" t="str">
        <f t="shared" si="608"/>
        <v/>
      </c>
      <c r="I19515" s="218" t="str">
        <f t="shared" si="609"/>
        <v/>
      </c>
    </row>
    <row r="19516" spans="3:9" ht="15" customHeight="1">
      <c r="C19516" s="220" t="str">
        <f t="shared" si="608"/>
        <v/>
      </c>
      <c r="I19516" s="218" t="str">
        <f t="shared" si="609"/>
        <v/>
      </c>
    </row>
    <row r="19517" spans="3:9" ht="15" customHeight="1">
      <c r="C19517" s="220" t="str">
        <f t="shared" si="608"/>
        <v/>
      </c>
      <c r="I19517" s="218" t="str">
        <f t="shared" si="609"/>
        <v/>
      </c>
    </row>
    <row r="19518" spans="3:9" ht="15" customHeight="1">
      <c r="C19518" s="220" t="str">
        <f t="shared" si="608"/>
        <v/>
      </c>
      <c r="I19518" s="218" t="str">
        <f t="shared" si="609"/>
        <v/>
      </c>
    </row>
    <row r="19519" spans="3:9" ht="15" customHeight="1">
      <c r="C19519" s="220" t="str">
        <f t="shared" si="608"/>
        <v/>
      </c>
      <c r="I19519" s="218" t="str">
        <f t="shared" si="609"/>
        <v/>
      </c>
    </row>
    <row r="19520" spans="3:9" ht="15" customHeight="1">
      <c r="C19520" s="220" t="str">
        <f t="shared" si="608"/>
        <v/>
      </c>
      <c r="I19520" s="218" t="str">
        <f t="shared" si="609"/>
        <v/>
      </c>
    </row>
    <row r="19521" spans="3:9" ht="15" customHeight="1">
      <c r="C19521" s="220" t="str">
        <f t="shared" si="608"/>
        <v/>
      </c>
      <c r="I19521" s="218" t="str">
        <f t="shared" si="609"/>
        <v/>
      </c>
    </row>
    <row r="19522" spans="3:9" ht="15" customHeight="1">
      <c r="C19522" s="220" t="str">
        <f t="shared" si="608"/>
        <v/>
      </c>
      <c r="I19522" s="218" t="str">
        <f t="shared" si="609"/>
        <v/>
      </c>
    </row>
    <row r="19523" spans="3:9" ht="15" customHeight="1">
      <c r="C19523" s="220" t="str">
        <f t="shared" si="608"/>
        <v/>
      </c>
      <c r="I19523" s="218" t="str">
        <f t="shared" si="609"/>
        <v/>
      </c>
    </row>
    <row r="19524" spans="3:9" ht="15" customHeight="1">
      <c r="C19524" s="220" t="str">
        <f t="shared" si="608"/>
        <v/>
      </c>
      <c r="I19524" s="218" t="str">
        <f t="shared" si="609"/>
        <v/>
      </c>
    </row>
    <row r="19525" spans="3:9" ht="15" customHeight="1">
      <c r="C19525" s="220" t="str">
        <f t="shared" si="608"/>
        <v/>
      </c>
      <c r="I19525" s="218" t="str">
        <f t="shared" si="609"/>
        <v/>
      </c>
    </row>
    <row r="19526" spans="3:9" ht="15" customHeight="1">
      <c r="C19526" s="220" t="str">
        <f t="shared" ref="C19526:C19589" si="610">IF(B19526="","",MONTH(B19526))</f>
        <v/>
      </c>
      <c r="I19526" s="218" t="str">
        <f t="shared" ref="I19526:I19589" si="611">IF(H19526="","",IF(E19526="","Não deixe campos em branco, a planilha resumo de custos e despesas necessita deles para funcionar",IF(F19526="","Não deixe campos em branco, a planilha resumo de custos e despesas necessita deles para funcionar",IF(G19526="","Não deixe campos em branco, a planilha resumo de custos e despesas necessita deles para funcionar",""))))</f>
        <v/>
      </c>
    </row>
    <row r="19527" spans="3:9" ht="15" customHeight="1">
      <c r="C19527" s="220" t="str">
        <f t="shared" si="610"/>
        <v/>
      </c>
      <c r="I19527" s="218" t="str">
        <f t="shared" si="611"/>
        <v/>
      </c>
    </row>
    <row r="19528" spans="3:9" ht="15" customHeight="1">
      <c r="C19528" s="220" t="str">
        <f t="shared" si="610"/>
        <v/>
      </c>
      <c r="I19528" s="218" t="str">
        <f t="shared" si="611"/>
        <v/>
      </c>
    </row>
    <row r="19529" spans="3:9" ht="15" customHeight="1">
      <c r="C19529" s="220" t="str">
        <f t="shared" si="610"/>
        <v/>
      </c>
      <c r="I19529" s="218" t="str">
        <f t="shared" si="611"/>
        <v/>
      </c>
    </row>
    <row r="19530" spans="3:9" ht="15" customHeight="1">
      <c r="C19530" s="220" t="str">
        <f t="shared" si="610"/>
        <v/>
      </c>
      <c r="I19530" s="218" t="str">
        <f t="shared" si="611"/>
        <v/>
      </c>
    </row>
    <row r="19531" spans="3:9" ht="15" customHeight="1">
      <c r="C19531" s="220" t="str">
        <f t="shared" si="610"/>
        <v/>
      </c>
      <c r="I19531" s="218" t="str">
        <f t="shared" si="611"/>
        <v/>
      </c>
    </row>
    <row r="19532" spans="3:9" ht="15" customHeight="1">
      <c r="C19532" s="220" t="str">
        <f t="shared" si="610"/>
        <v/>
      </c>
      <c r="I19532" s="218" t="str">
        <f t="shared" si="611"/>
        <v/>
      </c>
    </row>
    <row r="19533" spans="3:9" ht="15" customHeight="1">
      <c r="C19533" s="220" t="str">
        <f t="shared" si="610"/>
        <v/>
      </c>
      <c r="I19533" s="218" t="str">
        <f t="shared" si="611"/>
        <v/>
      </c>
    </row>
    <row r="19534" spans="3:9" ht="15" customHeight="1">
      <c r="C19534" s="220" t="str">
        <f t="shared" si="610"/>
        <v/>
      </c>
      <c r="I19534" s="218" t="str">
        <f t="shared" si="611"/>
        <v/>
      </c>
    </row>
    <row r="19535" spans="3:9" ht="15" customHeight="1">
      <c r="C19535" s="220" t="str">
        <f t="shared" si="610"/>
        <v/>
      </c>
      <c r="I19535" s="218" t="str">
        <f t="shared" si="611"/>
        <v/>
      </c>
    </row>
    <row r="19536" spans="3:9" ht="15" customHeight="1">
      <c r="C19536" s="220" t="str">
        <f t="shared" si="610"/>
        <v/>
      </c>
      <c r="I19536" s="218" t="str">
        <f t="shared" si="611"/>
        <v/>
      </c>
    </row>
    <row r="19537" spans="3:9" ht="15" customHeight="1">
      <c r="C19537" s="220" t="str">
        <f t="shared" si="610"/>
        <v/>
      </c>
      <c r="I19537" s="218" t="str">
        <f t="shared" si="611"/>
        <v/>
      </c>
    </row>
    <row r="19538" spans="3:9" ht="15" customHeight="1">
      <c r="C19538" s="220" t="str">
        <f t="shared" si="610"/>
        <v/>
      </c>
      <c r="I19538" s="218" t="str">
        <f t="shared" si="611"/>
        <v/>
      </c>
    </row>
    <row r="19539" spans="3:9" ht="15" customHeight="1">
      <c r="C19539" s="220" t="str">
        <f t="shared" si="610"/>
        <v/>
      </c>
      <c r="I19539" s="218" t="str">
        <f t="shared" si="611"/>
        <v/>
      </c>
    </row>
    <row r="19540" spans="3:9" ht="15" customHeight="1">
      <c r="C19540" s="220" t="str">
        <f t="shared" si="610"/>
        <v/>
      </c>
      <c r="I19540" s="218" t="str">
        <f t="shared" si="611"/>
        <v/>
      </c>
    </row>
    <row r="19541" spans="3:9" ht="15" customHeight="1">
      <c r="C19541" s="220" t="str">
        <f t="shared" si="610"/>
        <v/>
      </c>
      <c r="I19541" s="218" t="str">
        <f t="shared" si="611"/>
        <v/>
      </c>
    </row>
    <row r="19542" spans="3:9" ht="15" customHeight="1">
      <c r="C19542" s="220" t="str">
        <f t="shared" si="610"/>
        <v/>
      </c>
      <c r="I19542" s="218" t="str">
        <f t="shared" si="611"/>
        <v/>
      </c>
    </row>
    <row r="19543" spans="3:9" ht="15" customHeight="1">
      <c r="C19543" s="220" t="str">
        <f t="shared" si="610"/>
        <v/>
      </c>
      <c r="I19543" s="218" t="str">
        <f t="shared" si="611"/>
        <v/>
      </c>
    </row>
    <row r="19544" spans="3:9" ht="15" customHeight="1">
      <c r="C19544" s="220" t="str">
        <f t="shared" si="610"/>
        <v/>
      </c>
      <c r="I19544" s="218" t="str">
        <f t="shared" si="611"/>
        <v/>
      </c>
    </row>
    <row r="19545" spans="3:9" ht="15" customHeight="1">
      <c r="C19545" s="220" t="str">
        <f t="shared" si="610"/>
        <v/>
      </c>
      <c r="I19545" s="218" t="str">
        <f t="shared" si="611"/>
        <v/>
      </c>
    </row>
    <row r="19546" spans="3:9" ht="15" customHeight="1">
      <c r="C19546" s="220" t="str">
        <f t="shared" si="610"/>
        <v/>
      </c>
      <c r="I19546" s="218" t="str">
        <f t="shared" si="611"/>
        <v/>
      </c>
    </row>
    <row r="19547" spans="3:9" ht="15" customHeight="1">
      <c r="C19547" s="220" t="str">
        <f t="shared" si="610"/>
        <v/>
      </c>
      <c r="I19547" s="218" t="str">
        <f t="shared" si="611"/>
        <v/>
      </c>
    </row>
    <row r="19548" spans="3:9" ht="15" customHeight="1">
      <c r="C19548" s="220" t="str">
        <f t="shared" si="610"/>
        <v/>
      </c>
      <c r="I19548" s="218" t="str">
        <f t="shared" si="611"/>
        <v/>
      </c>
    </row>
    <row r="19549" spans="3:9" ht="15" customHeight="1">
      <c r="C19549" s="220" t="str">
        <f t="shared" si="610"/>
        <v/>
      </c>
      <c r="I19549" s="218" t="str">
        <f t="shared" si="611"/>
        <v/>
      </c>
    </row>
    <row r="19550" spans="3:9" ht="15" customHeight="1">
      <c r="C19550" s="220" t="str">
        <f t="shared" si="610"/>
        <v/>
      </c>
      <c r="I19550" s="218" t="str">
        <f t="shared" si="611"/>
        <v/>
      </c>
    </row>
    <row r="19551" spans="3:9" ht="15" customHeight="1">
      <c r="C19551" s="220" t="str">
        <f t="shared" si="610"/>
        <v/>
      </c>
      <c r="I19551" s="218" t="str">
        <f t="shared" si="611"/>
        <v/>
      </c>
    </row>
    <row r="19552" spans="3:9" ht="15" customHeight="1">
      <c r="C19552" s="220" t="str">
        <f t="shared" si="610"/>
        <v/>
      </c>
      <c r="I19552" s="218" t="str">
        <f t="shared" si="611"/>
        <v/>
      </c>
    </row>
    <row r="19553" spans="3:9" ht="15" customHeight="1">
      <c r="C19553" s="220" t="str">
        <f t="shared" si="610"/>
        <v/>
      </c>
      <c r="I19553" s="218" t="str">
        <f t="shared" si="611"/>
        <v/>
      </c>
    </row>
    <row r="19554" spans="3:9" ht="15" customHeight="1">
      <c r="C19554" s="220" t="str">
        <f t="shared" si="610"/>
        <v/>
      </c>
      <c r="I19554" s="218" t="str">
        <f t="shared" si="611"/>
        <v/>
      </c>
    </row>
    <row r="19555" spans="3:9" ht="15" customHeight="1">
      <c r="C19555" s="220" t="str">
        <f t="shared" si="610"/>
        <v/>
      </c>
      <c r="I19555" s="218" t="str">
        <f t="shared" si="611"/>
        <v/>
      </c>
    </row>
    <row r="19556" spans="3:9" ht="15" customHeight="1">
      <c r="C19556" s="220" t="str">
        <f t="shared" si="610"/>
        <v/>
      </c>
      <c r="I19556" s="218" t="str">
        <f t="shared" si="611"/>
        <v/>
      </c>
    </row>
    <row r="19557" spans="3:9" ht="15" customHeight="1">
      <c r="C19557" s="220" t="str">
        <f t="shared" si="610"/>
        <v/>
      </c>
      <c r="I19557" s="218" t="str">
        <f t="shared" si="611"/>
        <v/>
      </c>
    </row>
    <row r="19558" spans="3:9" ht="15" customHeight="1">
      <c r="C19558" s="220" t="str">
        <f t="shared" si="610"/>
        <v/>
      </c>
      <c r="I19558" s="218" t="str">
        <f t="shared" si="611"/>
        <v/>
      </c>
    </row>
    <row r="19559" spans="3:9" ht="15" customHeight="1">
      <c r="C19559" s="220" t="str">
        <f t="shared" si="610"/>
        <v/>
      </c>
      <c r="I19559" s="218" t="str">
        <f t="shared" si="611"/>
        <v/>
      </c>
    </row>
    <row r="19560" spans="3:9" ht="15" customHeight="1">
      <c r="C19560" s="220" t="str">
        <f t="shared" si="610"/>
        <v/>
      </c>
      <c r="I19560" s="218" t="str">
        <f t="shared" si="611"/>
        <v/>
      </c>
    </row>
    <row r="19561" spans="3:9" ht="15" customHeight="1">
      <c r="C19561" s="220" t="str">
        <f t="shared" si="610"/>
        <v/>
      </c>
      <c r="I19561" s="218" t="str">
        <f t="shared" si="611"/>
        <v/>
      </c>
    </row>
    <row r="19562" spans="3:9" ht="15" customHeight="1">
      <c r="C19562" s="220" t="str">
        <f t="shared" si="610"/>
        <v/>
      </c>
      <c r="I19562" s="218" t="str">
        <f t="shared" si="611"/>
        <v/>
      </c>
    </row>
    <row r="19563" spans="3:9" ht="15" customHeight="1">
      <c r="C19563" s="220" t="str">
        <f t="shared" si="610"/>
        <v/>
      </c>
      <c r="I19563" s="218" t="str">
        <f t="shared" si="611"/>
        <v/>
      </c>
    </row>
    <row r="19564" spans="3:9" ht="15" customHeight="1">
      <c r="C19564" s="220" t="str">
        <f t="shared" si="610"/>
        <v/>
      </c>
      <c r="I19564" s="218" t="str">
        <f t="shared" si="611"/>
        <v/>
      </c>
    </row>
    <row r="19565" spans="3:9" ht="15" customHeight="1">
      <c r="C19565" s="220" t="str">
        <f t="shared" si="610"/>
        <v/>
      </c>
      <c r="I19565" s="218" t="str">
        <f t="shared" si="611"/>
        <v/>
      </c>
    </row>
    <row r="19566" spans="3:9" ht="15" customHeight="1">
      <c r="C19566" s="220" t="str">
        <f t="shared" si="610"/>
        <v/>
      </c>
      <c r="I19566" s="218" t="str">
        <f t="shared" si="611"/>
        <v/>
      </c>
    </row>
    <row r="19567" spans="3:9" ht="15" customHeight="1">
      <c r="C19567" s="220" t="str">
        <f t="shared" si="610"/>
        <v/>
      </c>
      <c r="I19567" s="218" t="str">
        <f t="shared" si="611"/>
        <v/>
      </c>
    </row>
    <row r="19568" spans="3:9" ht="15" customHeight="1">
      <c r="C19568" s="220" t="str">
        <f t="shared" si="610"/>
        <v/>
      </c>
      <c r="I19568" s="218" t="str">
        <f t="shared" si="611"/>
        <v/>
      </c>
    </row>
    <row r="19569" spans="3:9" ht="15" customHeight="1">
      <c r="C19569" s="220" t="str">
        <f t="shared" si="610"/>
        <v/>
      </c>
      <c r="I19569" s="218" t="str">
        <f t="shared" si="611"/>
        <v/>
      </c>
    </row>
    <row r="19570" spans="3:9" ht="15" customHeight="1">
      <c r="C19570" s="220" t="str">
        <f t="shared" si="610"/>
        <v/>
      </c>
      <c r="I19570" s="218" t="str">
        <f t="shared" si="611"/>
        <v/>
      </c>
    </row>
    <row r="19571" spans="3:9" ht="15" customHeight="1">
      <c r="C19571" s="220" t="str">
        <f t="shared" si="610"/>
        <v/>
      </c>
      <c r="I19571" s="218" t="str">
        <f t="shared" si="611"/>
        <v/>
      </c>
    </row>
    <row r="19572" spans="3:9" ht="15" customHeight="1">
      <c r="C19572" s="220" t="str">
        <f t="shared" si="610"/>
        <v/>
      </c>
      <c r="I19572" s="218" t="str">
        <f t="shared" si="611"/>
        <v/>
      </c>
    </row>
    <row r="19573" spans="3:9" ht="15" customHeight="1">
      <c r="C19573" s="220" t="str">
        <f t="shared" si="610"/>
        <v/>
      </c>
      <c r="I19573" s="218" t="str">
        <f t="shared" si="611"/>
        <v/>
      </c>
    </row>
    <row r="19574" spans="3:9" ht="15" customHeight="1">
      <c r="C19574" s="220" t="str">
        <f t="shared" si="610"/>
        <v/>
      </c>
      <c r="I19574" s="218" t="str">
        <f t="shared" si="611"/>
        <v/>
      </c>
    </row>
    <row r="19575" spans="3:9" ht="15" customHeight="1">
      <c r="C19575" s="220" t="str">
        <f t="shared" si="610"/>
        <v/>
      </c>
      <c r="I19575" s="218" t="str">
        <f t="shared" si="611"/>
        <v/>
      </c>
    </row>
    <row r="19576" spans="3:9" ht="15" customHeight="1">
      <c r="C19576" s="220" t="str">
        <f t="shared" si="610"/>
        <v/>
      </c>
      <c r="I19576" s="218" t="str">
        <f t="shared" si="611"/>
        <v/>
      </c>
    </row>
    <row r="19577" spans="3:9" ht="15" customHeight="1">
      <c r="C19577" s="220" t="str">
        <f t="shared" si="610"/>
        <v/>
      </c>
      <c r="I19577" s="218" t="str">
        <f t="shared" si="611"/>
        <v/>
      </c>
    </row>
    <row r="19578" spans="3:9" ht="15" customHeight="1">
      <c r="C19578" s="220" t="str">
        <f t="shared" si="610"/>
        <v/>
      </c>
      <c r="I19578" s="218" t="str">
        <f t="shared" si="611"/>
        <v/>
      </c>
    </row>
    <row r="19579" spans="3:9" ht="15" customHeight="1">
      <c r="C19579" s="220" t="str">
        <f t="shared" si="610"/>
        <v/>
      </c>
      <c r="I19579" s="218" t="str">
        <f t="shared" si="611"/>
        <v/>
      </c>
    </row>
    <row r="19580" spans="3:9" ht="15" customHeight="1">
      <c r="C19580" s="220" t="str">
        <f t="shared" si="610"/>
        <v/>
      </c>
      <c r="I19580" s="218" t="str">
        <f t="shared" si="611"/>
        <v/>
      </c>
    </row>
    <row r="19581" spans="3:9" ht="15" customHeight="1">
      <c r="C19581" s="220" t="str">
        <f t="shared" si="610"/>
        <v/>
      </c>
      <c r="I19581" s="218" t="str">
        <f t="shared" si="611"/>
        <v/>
      </c>
    </row>
    <row r="19582" spans="3:9" ht="15" customHeight="1">
      <c r="C19582" s="220" t="str">
        <f t="shared" si="610"/>
        <v/>
      </c>
      <c r="I19582" s="218" t="str">
        <f t="shared" si="611"/>
        <v/>
      </c>
    </row>
    <row r="19583" spans="3:9" ht="15" customHeight="1">
      <c r="C19583" s="220" t="str">
        <f t="shared" si="610"/>
        <v/>
      </c>
      <c r="I19583" s="218" t="str">
        <f t="shared" si="611"/>
        <v/>
      </c>
    </row>
    <row r="19584" spans="3:9" ht="15" customHeight="1">
      <c r="C19584" s="220" t="str">
        <f t="shared" si="610"/>
        <v/>
      </c>
      <c r="I19584" s="218" t="str">
        <f t="shared" si="611"/>
        <v/>
      </c>
    </row>
    <row r="19585" spans="3:9" ht="15" customHeight="1">
      <c r="C19585" s="220" t="str">
        <f t="shared" si="610"/>
        <v/>
      </c>
      <c r="I19585" s="218" t="str">
        <f t="shared" si="611"/>
        <v/>
      </c>
    </row>
    <row r="19586" spans="3:9" ht="15" customHeight="1">
      <c r="C19586" s="220" t="str">
        <f t="shared" si="610"/>
        <v/>
      </c>
      <c r="I19586" s="218" t="str">
        <f t="shared" si="611"/>
        <v/>
      </c>
    </row>
    <row r="19587" spans="3:9" ht="15" customHeight="1">
      <c r="C19587" s="220" t="str">
        <f t="shared" si="610"/>
        <v/>
      </c>
      <c r="I19587" s="218" t="str">
        <f t="shared" si="611"/>
        <v/>
      </c>
    </row>
    <row r="19588" spans="3:9" ht="15" customHeight="1">
      <c r="C19588" s="220" t="str">
        <f t="shared" si="610"/>
        <v/>
      </c>
      <c r="I19588" s="218" t="str">
        <f t="shared" si="611"/>
        <v/>
      </c>
    </row>
    <row r="19589" spans="3:9" ht="15" customHeight="1">
      <c r="C19589" s="220" t="str">
        <f t="shared" si="610"/>
        <v/>
      </c>
      <c r="I19589" s="218" t="str">
        <f t="shared" si="611"/>
        <v/>
      </c>
    </row>
    <row r="19590" spans="3:9" ht="15" customHeight="1">
      <c r="C19590" s="220" t="str">
        <f t="shared" ref="C19590:C19653" si="612">IF(B19590="","",MONTH(B19590))</f>
        <v/>
      </c>
      <c r="I19590" s="218" t="str">
        <f t="shared" ref="I19590:I19653" si="613">IF(H19590="","",IF(E19590="","Não deixe campos em branco, a planilha resumo de custos e despesas necessita deles para funcionar",IF(F19590="","Não deixe campos em branco, a planilha resumo de custos e despesas necessita deles para funcionar",IF(G19590="","Não deixe campos em branco, a planilha resumo de custos e despesas necessita deles para funcionar",""))))</f>
        <v/>
      </c>
    </row>
    <row r="19591" spans="3:9" ht="15" customHeight="1">
      <c r="C19591" s="220" t="str">
        <f t="shared" si="612"/>
        <v/>
      </c>
      <c r="I19591" s="218" t="str">
        <f t="shared" si="613"/>
        <v/>
      </c>
    </row>
    <row r="19592" spans="3:9" ht="15" customHeight="1">
      <c r="C19592" s="220" t="str">
        <f t="shared" si="612"/>
        <v/>
      </c>
      <c r="I19592" s="218" t="str">
        <f t="shared" si="613"/>
        <v/>
      </c>
    </row>
    <row r="19593" spans="3:9" ht="15" customHeight="1">
      <c r="C19593" s="220" t="str">
        <f t="shared" si="612"/>
        <v/>
      </c>
      <c r="I19593" s="218" t="str">
        <f t="shared" si="613"/>
        <v/>
      </c>
    </row>
    <row r="19594" spans="3:9" ht="15" customHeight="1">
      <c r="C19594" s="220" t="str">
        <f t="shared" si="612"/>
        <v/>
      </c>
      <c r="I19594" s="218" t="str">
        <f t="shared" si="613"/>
        <v/>
      </c>
    </row>
    <row r="19595" spans="3:9" ht="15" customHeight="1">
      <c r="C19595" s="220" t="str">
        <f t="shared" si="612"/>
        <v/>
      </c>
      <c r="I19595" s="218" t="str">
        <f t="shared" si="613"/>
        <v/>
      </c>
    </row>
    <row r="19596" spans="3:9" ht="15" customHeight="1">
      <c r="C19596" s="220" t="str">
        <f t="shared" si="612"/>
        <v/>
      </c>
      <c r="I19596" s="218" t="str">
        <f t="shared" si="613"/>
        <v/>
      </c>
    </row>
    <row r="19597" spans="3:9" ht="15" customHeight="1">
      <c r="C19597" s="220" t="str">
        <f t="shared" si="612"/>
        <v/>
      </c>
      <c r="I19597" s="218" t="str">
        <f t="shared" si="613"/>
        <v/>
      </c>
    </row>
    <row r="19598" spans="3:9" ht="15" customHeight="1">
      <c r="C19598" s="220" t="str">
        <f t="shared" si="612"/>
        <v/>
      </c>
      <c r="I19598" s="218" t="str">
        <f t="shared" si="613"/>
        <v/>
      </c>
    </row>
    <row r="19599" spans="3:9" ht="15" customHeight="1">
      <c r="C19599" s="220" t="str">
        <f t="shared" si="612"/>
        <v/>
      </c>
      <c r="I19599" s="218" t="str">
        <f t="shared" si="613"/>
        <v/>
      </c>
    </row>
    <row r="19600" spans="3:9" ht="15" customHeight="1">
      <c r="C19600" s="220" t="str">
        <f t="shared" si="612"/>
        <v/>
      </c>
      <c r="I19600" s="218" t="str">
        <f t="shared" si="613"/>
        <v/>
      </c>
    </row>
    <row r="19601" spans="3:9" ht="15" customHeight="1">
      <c r="C19601" s="220" t="str">
        <f t="shared" si="612"/>
        <v/>
      </c>
      <c r="I19601" s="218" t="str">
        <f t="shared" si="613"/>
        <v/>
      </c>
    </row>
    <row r="19602" spans="3:9" ht="15" customHeight="1">
      <c r="C19602" s="220" t="str">
        <f t="shared" si="612"/>
        <v/>
      </c>
      <c r="I19602" s="218" t="str">
        <f t="shared" si="613"/>
        <v/>
      </c>
    </row>
    <row r="19603" spans="3:9" ht="15" customHeight="1">
      <c r="C19603" s="220" t="str">
        <f t="shared" si="612"/>
        <v/>
      </c>
      <c r="I19603" s="218" t="str">
        <f t="shared" si="613"/>
        <v/>
      </c>
    </row>
    <row r="19604" spans="3:9" ht="15" customHeight="1">
      <c r="C19604" s="220" t="str">
        <f t="shared" si="612"/>
        <v/>
      </c>
      <c r="I19604" s="218" t="str">
        <f t="shared" si="613"/>
        <v/>
      </c>
    </row>
    <row r="19605" spans="3:9" ht="15" customHeight="1">
      <c r="C19605" s="220" t="str">
        <f t="shared" si="612"/>
        <v/>
      </c>
      <c r="I19605" s="218" t="str">
        <f t="shared" si="613"/>
        <v/>
      </c>
    </row>
    <row r="19606" spans="3:9" ht="15" customHeight="1">
      <c r="C19606" s="220" t="str">
        <f t="shared" si="612"/>
        <v/>
      </c>
      <c r="I19606" s="218" t="str">
        <f t="shared" si="613"/>
        <v/>
      </c>
    </row>
    <row r="19607" spans="3:9" ht="15" customHeight="1">
      <c r="C19607" s="220" t="str">
        <f t="shared" si="612"/>
        <v/>
      </c>
      <c r="I19607" s="218" t="str">
        <f t="shared" si="613"/>
        <v/>
      </c>
    </row>
    <row r="19608" spans="3:9" ht="15" customHeight="1">
      <c r="C19608" s="220" t="str">
        <f t="shared" si="612"/>
        <v/>
      </c>
      <c r="I19608" s="218" t="str">
        <f t="shared" si="613"/>
        <v/>
      </c>
    </row>
    <row r="19609" spans="3:9" ht="15" customHeight="1">
      <c r="C19609" s="220" t="str">
        <f t="shared" si="612"/>
        <v/>
      </c>
      <c r="I19609" s="218" t="str">
        <f t="shared" si="613"/>
        <v/>
      </c>
    </row>
    <row r="19610" spans="3:9" ht="15" customHeight="1">
      <c r="C19610" s="220" t="str">
        <f t="shared" si="612"/>
        <v/>
      </c>
      <c r="I19610" s="218" t="str">
        <f t="shared" si="613"/>
        <v/>
      </c>
    </row>
    <row r="19611" spans="3:9" ht="15" customHeight="1">
      <c r="C19611" s="220" t="str">
        <f t="shared" si="612"/>
        <v/>
      </c>
      <c r="I19611" s="218" t="str">
        <f t="shared" si="613"/>
        <v/>
      </c>
    </row>
    <row r="19612" spans="3:9" ht="15" customHeight="1">
      <c r="C19612" s="220" t="str">
        <f t="shared" si="612"/>
        <v/>
      </c>
      <c r="I19612" s="218" t="str">
        <f t="shared" si="613"/>
        <v/>
      </c>
    </row>
    <row r="19613" spans="3:9" ht="15" customHeight="1">
      <c r="C19613" s="220" t="str">
        <f t="shared" si="612"/>
        <v/>
      </c>
      <c r="I19613" s="218" t="str">
        <f t="shared" si="613"/>
        <v/>
      </c>
    </row>
    <row r="19614" spans="3:9" ht="15" customHeight="1">
      <c r="C19614" s="220" t="str">
        <f t="shared" si="612"/>
        <v/>
      </c>
      <c r="I19614" s="218" t="str">
        <f t="shared" si="613"/>
        <v/>
      </c>
    </row>
    <row r="19615" spans="3:9" ht="15" customHeight="1">
      <c r="C19615" s="220" t="str">
        <f t="shared" si="612"/>
        <v/>
      </c>
      <c r="I19615" s="218" t="str">
        <f t="shared" si="613"/>
        <v/>
      </c>
    </row>
    <row r="19616" spans="3:9" ht="15" customHeight="1">
      <c r="C19616" s="220" t="str">
        <f t="shared" si="612"/>
        <v/>
      </c>
      <c r="I19616" s="218" t="str">
        <f t="shared" si="613"/>
        <v/>
      </c>
    </row>
    <row r="19617" spans="3:9" ht="15" customHeight="1">
      <c r="C19617" s="220" t="str">
        <f t="shared" si="612"/>
        <v/>
      </c>
      <c r="I19617" s="218" t="str">
        <f t="shared" si="613"/>
        <v/>
      </c>
    </row>
    <row r="19618" spans="3:9" ht="15" customHeight="1">
      <c r="C19618" s="220" t="str">
        <f t="shared" si="612"/>
        <v/>
      </c>
      <c r="I19618" s="218" t="str">
        <f t="shared" si="613"/>
        <v/>
      </c>
    </row>
    <row r="19619" spans="3:9" ht="15" customHeight="1">
      <c r="C19619" s="220" t="str">
        <f t="shared" si="612"/>
        <v/>
      </c>
      <c r="I19619" s="218" t="str">
        <f t="shared" si="613"/>
        <v/>
      </c>
    </row>
    <row r="19620" spans="3:9" ht="15" customHeight="1">
      <c r="C19620" s="220" t="str">
        <f t="shared" si="612"/>
        <v/>
      </c>
      <c r="I19620" s="218" t="str">
        <f t="shared" si="613"/>
        <v/>
      </c>
    </row>
    <row r="19621" spans="3:9" ht="15" customHeight="1">
      <c r="C19621" s="220" t="str">
        <f t="shared" si="612"/>
        <v/>
      </c>
      <c r="I19621" s="218" t="str">
        <f t="shared" si="613"/>
        <v/>
      </c>
    </row>
    <row r="19622" spans="3:9" ht="15" customHeight="1">
      <c r="C19622" s="220" t="str">
        <f t="shared" si="612"/>
        <v/>
      </c>
      <c r="I19622" s="218" t="str">
        <f t="shared" si="613"/>
        <v/>
      </c>
    </row>
    <row r="19623" spans="3:9" ht="15" customHeight="1">
      <c r="C19623" s="220" t="str">
        <f t="shared" si="612"/>
        <v/>
      </c>
      <c r="I19623" s="218" t="str">
        <f t="shared" si="613"/>
        <v/>
      </c>
    </row>
    <row r="19624" spans="3:9" ht="15" customHeight="1">
      <c r="C19624" s="220" t="str">
        <f t="shared" si="612"/>
        <v/>
      </c>
      <c r="I19624" s="218" t="str">
        <f t="shared" si="613"/>
        <v/>
      </c>
    </row>
    <row r="19625" spans="3:9" ht="15" customHeight="1">
      <c r="C19625" s="220" t="str">
        <f t="shared" si="612"/>
        <v/>
      </c>
      <c r="I19625" s="218" t="str">
        <f t="shared" si="613"/>
        <v/>
      </c>
    </row>
    <row r="19626" spans="3:9" ht="15" customHeight="1">
      <c r="C19626" s="220" t="str">
        <f t="shared" si="612"/>
        <v/>
      </c>
      <c r="I19626" s="218" t="str">
        <f t="shared" si="613"/>
        <v/>
      </c>
    </row>
    <row r="19627" spans="3:9" ht="15" customHeight="1">
      <c r="C19627" s="220" t="str">
        <f t="shared" si="612"/>
        <v/>
      </c>
      <c r="I19627" s="218" t="str">
        <f t="shared" si="613"/>
        <v/>
      </c>
    </row>
    <row r="19628" spans="3:9" ht="15" customHeight="1">
      <c r="C19628" s="220" t="str">
        <f t="shared" si="612"/>
        <v/>
      </c>
      <c r="I19628" s="218" t="str">
        <f t="shared" si="613"/>
        <v/>
      </c>
    </row>
    <row r="19629" spans="3:9" ht="15" customHeight="1">
      <c r="C19629" s="220" t="str">
        <f t="shared" si="612"/>
        <v/>
      </c>
      <c r="I19629" s="218" t="str">
        <f t="shared" si="613"/>
        <v/>
      </c>
    </row>
    <row r="19630" spans="3:9" ht="15" customHeight="1">
      <c r="C19630" s="220" t="str">
        <f t="shared" si="612"/>
        <v/>
      </c>
      <c r="I19630" s="218" t="str">
        <f t="shared" si="613"/>
        <v/>
      </c>
    </row>
    <row r="19631" spans="3:9" ht="15" customHeight="1">
      <c r="C19631" s="220" t="str">
        <f t="shared" si="612"/>
        <v/>
      </c>
      <c r="I19631" s="218" t="str">
        <f t="shared" si="613"/>
        <v/>
      </c>
    </row>
    <row r="19632" spans="3:9" ht="15" customHeight="1">
      <c r="C19632" s="220" t="str">
        <f t="shared" si="612"/>
        <v/>
      </c>
      <c r="I19632" s="218" t="str">
        <f t="shared" si="613"/>
        <v/>
      </c>
    </row>
    <row r="19633" spans="3:9" ht="15" customHeight="1">
      <c r="C19633" s="220" t="str">
        <f t="shared" si="612"/>
        <v/>
      </c>
      <c r="I19633" s="218" t="str">
        <f t="shared" si="613"/>
        <v/>
      </c>
    </row>
    <row r="19634" spans="3:9" ht="15" customHeight="1">
      <c r="C19634" s="220" t="str">
        <f t="shared" si="612"/>
        <v/>
      </c>
      <c r="I19634" s="218" t="str">
        <f t="shared" si="613"/>
        <v/>
      </c>
    </row>
    <row r="19635" spans="3:9" ht="15" customHeight="1">
      <c r="C19635" s="220" t="str">
        <f t="shared" si="612"/>
        <v/>
      </c>
      <c r="I19635" s="218" t="str">
        <f t="shared" si="613"/>
        <v/>
      </c>
    </row>
    <row r="19636" spans="3:9" ht="15" customHeight="1">
      <c r="C19636" s="220" t="str">
        <f t="shared" si="612"/>
        <v/>
      </c>
      <c r="I19636" s="218" t="str">
        <f t="shared" si="613"/>
        <v/>
      </c>
    </row>
    <row r="19637" spans="3:9" ht="15" customHeight="1">
      <c r="C19637" s="220" t="str">
        <f t="shared" si="612"/>
        <v/>
      </c>
      <c r="I19637" s="218" t="str">
        <f t="shared" si="613"/>
        <v/>
      </c>
    </row>
    <row r="19638" spans="3:9" ht="15" customHeight="1">
      <c r="C19638" s="220" t="str">
        <f t="shared" si="612"/>
        <v/>
      </c>
      <c r="I19638" s="218" t="str">
        <f t="shared" si="613"/>
        <v/>
      </c>
    </row>
    <row r="19639" spans="3:9" ht="15" customHeight="1">
      <c r="C19639" s="220" t="str">
        <f t="shared" si="612"/>
        <v/>
      </c>
      <c r="I19639" s="218" t="str">
        <f t="shared" si="613"/>
        <v/>
      </c>
    </row>
    <row r="19640" spans="3:9" ht="15" customHeight="1">
      <c r="C19640" s="220" t="str">
        <f t="shared" si="612"/>
        <v/>
      </c>
      <c r="I19640" s="218" t="str">
        <f t="shared" si="613"/>
        <v/>
      </c>
    </row>
    <row r="19641" spans="3:9" ht="15" customHeight="1">
      <c r="C19641" s="220" t="str">
        <f t="shared" si="612"/>
        <v/>
      </c>
      <c r="I19641" s="218" t="str">
        <f t="shared" si="613"/>
        <v/>
      </c>
    </row>
    <row r="19642" spans="3:9" ht="15" customHeight="1">
      <c r="C19642" s="220" t="str">
        <f t="shared" si="612"/>
        <v/>
      </c>
      <c r="I19642" s="218" t="str">
        <f t="shared" si="613"/>
        <v/>
      </c>
    </row>
    <row r="19643" spans="3:9" ht="15" customHeight="1">
      <c r="C19643" s="220" t="str">
        <f t="shared" si="612"/>
        <v/>
      </c>
      <c r="I19643" s="218" t="str">
        <f t="shared" si="613"/>
        <v/>
      </c>
    </row>
    <row r="19644" spans="3:9" ht="15" customHeight="1">
      <c r="C19644" s="220" t="str">
        <f t="shared" si="612"/>
        <v/>
      </c>
      <c r="I19644" s="218" t="str">
        <f t="shared" si="613"/>
        <v/>
      </c>
    </row>
    <row r="19645" spans="3:9" ht="15" customHeight="1">
      <c r="C19645" s="220" t="str">
        <f t="shared" si="612"/>
        <v/>
      </c>
      <c r="I19645" s="218" t="str">
        <f t="shared" si="613"/>
        <v/>
      </c>
    </row>
    <row r="19646" spans="3:9" ht="15" customHeight="1">
      <c r="C19646" s="220" t="str">
        <f t="shared" si="612"/>
        <v/>
      </c>
      <c r="I19646" s="218" t="str">
        <f t="shared" si="613"/>
        <v/>
      </c>
    </row>
    <row r="19647" spans="3:9" ht="15" customHeight="1">
      <c r="C19647" s="220" t="str">
        <f t="shared" si="612"/>
        <v/>
      </c>
      <c r="I19647" s="218" t="str">
        <f t="shared" si="613"/>
        <v/>
      </c>
    </row>
    <row r="19648" spans="3:9" ht="15" customHeight="1">
      <c r="C19648" s="220" t="str">
        <f t="shared" si="612"/>
        <v/>
      </c>
      <c r="I19648" s="218" t="str">
        <f t="shared" si="613"/>
        <v/>
      </c>
    </row>
    <row r="19649" spans="3:9" ht="15" customHeight="1">
      <c r="C19649" s="220" t="str">
        <f t="shared" si="612"/>
        <v/>
      </c>
      <c r="I19649" s="218" t="str">
        <f t="shared" si="613"/>
        <v/>
      </c>
    </row>
    <row r="19650" spans="3:9" ht="15" customHeight="1">
      <c r="C19650" s="220" t="str">
        <f t="shared" si="612"/>
        <v/>
      </c>
      <c r="I19650" s="218" t="str">
        <f t="shared" si="613"/>
        <v/>
      </c>
    </row>
    <row r="19651" spans="3:9" ht="15" customHeight="1">
      <c r="C19651" s="220" t="str">
        <f t="shared" si="612"/>
        <v/>
      </c>
      <c r="I19651" s="218" t="str">
        <f t="shared" si="613"/>
        <v/>
      </c>
    </row>
    <row r="19652" spans="3:9" ht="15" customHeight="1">
      <c r="C19652" s="220" t="str">
        <f t="shared" si="612"/>
        <v/>
      </c>
      <c r="I19652" s="218" t="str">
        <f t="shared" si="613"/>
        <v/>
      </c>
    </row>
    <row r="19653" spans="3:9" ht="15" customHeight="1">
      <c r="C19653" s="220" t="str">
        <f t="shared" si="612"/>
        <v/>
      </c>
      <c r="I19653" s="218" t="str">
        <f t="shared" si="613"/>
        <v/>
      </c>
    </row>
    <row r="19654" spans="3:9" ht="15" customHeight="1">
      <c r="C19654" s="220" t="str">
        <f t="shared" ref="C19654:C19717" si="614">IF(B19654="","",MONTH(B19654))</f>
        <v/>
      </c>
      <c r="I19654" s="218" t="str">
        <f t="shared" ref="I19654:I19717" si="615">IF(H19654="","",IF(E19654="","Não deixe campos em branco, a planilha resumo de custos e despesas necessita deles para funcionar",IF(F19654="","Não deixe campos em branco, a planilha resumo de custos e despesas necessita deles para funcionar",IF(G19654="","Não deixe campos em branco, a planilha resumo de custos e despesas necessita deles para funcionar",""))))</f>
        <v/>
      </c>
    </row>
    <row r="19655" spans="3:9" ht="15" customHeight="1">
      <c r="C19655" s="220" t="str">
        <f t="shared" si="614"/>
        <v/>
      </c>
      <c r="I19655" s="218" t="str">
        <f t="shared" si="615"/>
        <v/>
      </c>
    </row>
    <row r="19656" spans="3:9" ht="15" customHeight="1">
      <c r="C19656" s="220" t="str">
        <f t="shared" si="614"/>
        <v/>
      </c>
      <c r="I19656" s="218" t="str">
        <f t="shared" si="615"/>
        <v/>
      </c>
    </row>
    <row r="19657" spans="3:9" ht="15" customHeight="1">
      <c r="C19657" s="220" t="str">
        <f t="shared" si="614"/>
        <v/>
      </c>
      <c r="I19657" s="218" t="str">
        <f t="shared" si="615"/>
        <v/>
      </c>
    </row>
    <row r="19658" spans="3:9" ht="15" customHeight="1">
      <c r="C19658" s="220" t="str">
        <f t="shared" si="614"/>
        <v/>
      </c>
      <c r="I19658" s="218" t="str">
        <f t="shared" si="615"/>
        <v/>
      </c>
    </row>
    <row r="19659" spans="3:9" ht="15" customHeight="1">
      <c r="C19659" s="220" t="str">
        <f t="shared" si="614"/>
        <v/>
      </c>
      <c r="I19659" s="218" t="str">
        <f t="shared" si="615"/>
        <v/>
      </c>
    </row>
    <row r="19660" spans="3:9" ht="15" customHeight="1">
      <c r="C19660" s="220" t="str">
        <f t="shared" si="614"/>
        <v/>
      </c>
      <c r="I19660" s="218" t="str">
        <f t="shared" si="615"/>
        <v/>
      </c>
    </row>
    <row r="19661" spans="3:9" ht="15" customHeight="1">
      <c r="C19661" s="220" t="str">
        <f t="shared" si="614"/>
        <v/>
      </c>
      <c r="I19661" s="218" t="str">
        <f t="shared" si="615"/>
        <v/>
      </c>
    </row>
    <row r="19662" spans="3:9" ht="15" customHeight="1">
      <c r="C19662" s="220" t="str">
        <f t="shared" si="614"/>
        <v/>
      </c>
      <c r="I19662" s="218" t="str">
        <f t="shared" si="615"/>
        <v/>
      </c>
    </row>
    <row r="19663" spans="3:9" ht="15" customHeight="1">
      <c r="C19663" s="220" t="str">
        <f t="shared" si="614"/>
        <v/>
      </c>
      <c r="I19663" s="218" t="str">
        <f t="shared" si="615"/>
        <v/>
      </c>
    </row>
    <row r="19664" spans="3:9" ht="15" customHeight="1">
      <c r="C19664" s="220" t="str">
        <f t="shared" si="614"/>
        <v/>
      </c>
      <c r="I19664" s="218" t="str">
        <f t="shared" si="615"/>
        <v/>
      </c>
    </row>
    <row r="19665" spans="3:9" ht="15" customHeight="1">
      <c r="C19665" s="220" t="str">
        <f t="shared" si="614"/>
        <v/>
      </c>
      <c r="I19665" s="218" t="str">
        <f t="shared" si="615"/>
        <v/>
      </c>
    </row>
    <row r="19666" spans="3:9" ht="15" customHeight="1">
      <c r="C19666" s="220" t="str">
        <f t="shared" si="614"/>
        <v/>
      </c>
      <c r="I19666" s="218" t="str">
        <f t="shared" si="615"/>
        <v/>
      </c>
    </row>
    <row r="19667" spans="3:9" ht="15" customHeight="1">
      <c r="C19667" s="220" t="str">
        <f t="shared" si="614"/>
        <v/>
      </c>
      <c r="I19667" s="218" t="str">
        <f t="shared" si="615"/>
        <v/>
      </c>
    </row>
    <row r="19668" spans="3:9" ht="15" customHeight="1">
      <c r="C19668" s="220" t="str">
        <f t="shared" si="614"/>
        <v/>
      </c>
      <c r="I19668" s="218" t="str">
        <f t="shared" si="615"/>
        <v/>
      </c>
    </row>
    <row r="19669" spans="3:9" ht="15" customHeight="1">
      <c r="C19669" s="220" t="str">
        <f t="shared" si="614"/>
        <v/>
      </c>
      <c r="I19669" s="218" t="str">
        <f t="shared" si="615"/>
        <v/>
      </c>
    </row>
    <row r="19670" spans="3:9" ht="15" customHeight="1">
      <c r="C19670" s="220" t="str">
        <f t="shared" si="614"/>
        <v/>
      </c>
      <c r="I19670" s="218" t="str">
        <f t="shared" si="615"/>
        <v/>
      </c>
    </row>
    <row r="19671" spans="3:9" ht="15" customHeight="1">
      <c r="C19671" s="220" t="str">
        <f t="shared" si="614"/>
        <v/>
      </c>
      <c r="I19671" s="218" t="str">
        <f t="shared" si="615"/>
        <v/>
      </c>
    </row>
    <row r="19672" spans="3:9" ht="15" customHeight="1">
      <c r="C19672" s="220" t="str">
        <f t="shared" si="614"/>
        <v/>
      </c>
      <c r="I19672" s="218" t="str">
        <f t="shared" si="615"/>
        <v/>
      </c>
    </row>
    <row r="19673" spans="3:9" ht="15" customHeight="1">
      <c r="C19673" s="220" t="str">
        <f t="shared" si="614"/>
        <v/>
      </c>
      <c r="I19673" s="218" t="str">
        <f t="shared" si="615"/>
        <v/>
      </c>
    </row>
    <row r="19674" spans="3:9" ht="15" customHeight="1">
      <c r="C19674" s="220" t="str">
        <f t="shared" si="614"/>
        <v/>
      </c>
      <c r="I19674" s="218" t="str">
        <f t="shared" si="615"/>
        <v/>
      </c>
    </row>
    <row r="19675" spans="3:9" ht="15" customHeight="1">
      <c r="C19675" s="220" t="str">
        <f t="shared" si="614"/>
        <v/>
      </c>
      <c r="I19675" s="218" t="str">
        <f t="shared" si="615"/>
        <v/>
      </c>
    </row>
    <row r="19676" spans="3:9" ht="15" customHeight="1">
      <c r="C19676" s="220" t="str">
        <f t="shared" si="614"/>
        <v/>
      </c>
      <c r="I19676" s="218" t="str">
        <f t="shared" si="615"/>
        <v/>
      </c>
    </row>
    <row r="19677" spans="3:9" ht="15" customHeight="1">
      <c r="C19677" s="220" t="str">
        <f t="shared" si="614"/>
        <v/>
      </c>
      <c r="I19677" s="218" t="str">
        <f t="shared" si="615"/>
        <v/>
      </c>
    </row>
    <row r="19678" spans="3:9" ht="15" customHeight="1">
      <c r="C19678" s="220" t="str">
        <f t="shared" si="614"/>
        <v/>
      </c>
      <c r="I19678" s="218" t="str">
        <f t="shared" si="615"/>
        <v/>
      </c>
    </row>
    <row r="19679" spans="3:9" ht="15" customHeight="1">
      <c r="C19679" s="220" t="str">
        <f t="shared" si="614"/>
        <v/>
      </c>
      <c r="I19679" s="218" t="str">
        <f t="shared" si="615"/>
        <v/>
      </c>
    </row>
    <row r="19680" spans="3:9" ht="15" customHeight="1">
      <c r="C19680" s="220" t="str">
        <f t="shared" si="614"/>
        <v/>
      </c>
      <c r="I19680" s="218" t="str">
        <f t="shared" si="615"/>
        <v/>
      </c>
    </row>
    <row r="19681" spans="3:9" ht="15" customHeight="1">
      <c r="C19681" s="220" t="str">
        <f t="shared" si="614"/>
        <v/>
      </c>
      <c r="I19681" s="218" t="str">
        <f t="shared" si="615"/>
        <v/>
      </c>
    </row>
    <row r="19682" spans="3:9" ht="15" customHeight="1">
      <c r="C19682" s="220" t="str">
        <f t="shared" si="614"/>
        <v/>
      </c>
      <c r="I19682" s="218" t="str">
        <f t="shared" si="615"/>
        <v/>
      </c>
    </row>
    <row r="19683" spans="3:9" ht="15" customHeight="1">
      <c r="C19683" s="220" t="str">
        <f t="shared" si="614"/>
        <v/>
      </c>
      <c r="I19683" s="218" t="str">
        <f t="shared" si="615"/>
        <v/>
      </c>
    </row>
    <row r="19684" spans="3:9" ht="15" customHeight="1">
      <c r="C19684" s="220" t="str">
        <f t="shared" si="614"/>
        <v/>
      </c>
      <c r="I19684" s="218" t="str">
        <f t="shared" si="615"/>
        <v/>
      </c>
    </row>
    <row r="19685" spans="3:9" ht="15" customHeight="1">
      <c r="C19685" s="220" t="str">
        <f t="shared" si="614"/>
        <v/>
      </c>
      <c r="I19685" s="218" t="str">
        <f t="shared" si="615"/>
        <v/>
      </c>
    </row>
    <row r="19686" spans="3:9" ht="15" customHeight="1">
      <c r="C19686" s="220" t="str">
        <f t="shared" si="614"/>
        <v/>
      </c>
      <c r="I19686" s="218" t="str">
        <f t="shared" si="615"/>
        <v/>
      </c>
    </row>
    <row r="19687" spans="3:9" ht="15" customHeight="1">
      <c r="C19687" s="220" t="str">
        <f t="shared" si="614"/>
        <v/>
      </c>
      <c r="I19687" s="218" t="str">
        <f t="shared" si="615"/>
        <v/>
      </c>
    </row>
    <row r="19688" spans="3:9" ht="15" customHeight="1">
      <c r="C19688" s="220" t="str">
        <f t="shared" si="614"/>
        <v/>
      </c>
      <c r="I19688" s="218" t="str">
        <f t="shared" si="615"/>
        <v/>
      </c>
    </row>
    <row r="19689" spans="3:9" ht="15" customHeight="1">
      <c r="C19689" s="220" t="str">
        <f t="shared" si="614"/>
        <v/>
      </c>
      <c r="I19689" s="218" t="str">
        <f t="shared" si="615"/>
        <v/>
      </c>
    </row>
    <row r="19690" spans="3:9" ht="15" customHeight="1">
      <c r="C19690" s="220" t="str">
        <f t="shared" si="614"/>
        <v/>
      </c>
      <c r="I19690" s="218" t="str">
        <f t="shared" si="615"/>
        <v/>
      </c>
    </row>
    <row r="19691" spans="3:9" ht="15" customHeight="1">
      <c r="C19691" s="220" t="str">
        <f t="shared" si="614"/>
        <v/>
      </c>
      <c r="I19691" s="218" t="str">
        <f t="shared" si="615"/>
        <v/>
      </c>
    </row>
    <row r="19692" spans="3:9" ht="15" customHeight="1">
      <c r="C19692" s="220" t="str">
        <f t="shared" si="614"/>
        <v/>
      </c>
      <c r="I19692" s="218" t="str">
        <f t="shared" si="615"/>
        <v/>
      </c>
    </row>
    <row r="19693" spans="3:9" ht="15" customHeight="1">
      <c r="C19693" s="220" t="str">
        <f t="shared" si="614"/>
        <v/>
      </c>
      <c r="I19693" s="218" t="str">
        <f t="shared" si="615"/>
        <v/>
      </c>
    </row>
    <row r="19694" spans="3:9" ht="15" customHeight="1">
      <c r="C19694" s="220" t="str">
        <f t="shared" si="614"/>
        <v/>
      </c>
      <c r="I19694" s="218" t="str">
        <f t="shared" si="615"/>
        <v/>
      </c>
    </row>
    <row r="19695" spans="3:9" ht="15" customHeight="1">
      <c r="C19695" s="220" t="str">
        <f t="shared" si="614"/>
        <v/>
      </c>
      <c r="I19695" s="218" t="str">
        <f t="shared" si="615"/>
        <v/>
      </c>
    </row>
    <row r="19696" spans="3:9" ht="15" customHeight="1">
      <c r="C19696" s="220" t="str">
        <f t="shared" si="614"/>
        <v/>
      </c>
      <c r="I19696" s="218" t="str">
        <f t="shared" si="615"/>
        <v/>
      </c>
    </row>
    <row r="19697" spans="3:9" ht="15" customHeight="1">
      <c r="C19697" s="220" t="str">
        <f t="shared" si="614"/>
        <v/>
      </c>
      <c r="I19697" s="218" t="str">
        <f t="shared" si="615"/>
        <v/>
      </c>
    </row>
    <row r="19698" spans="3:9" ht="15" customHeight="1">
      <c r="C19698" s="220" t="str">
        <f t="shared" si="614"/>
        <v/>
      </c>
      <c r="I19698" s="218" t="str">
        <f t="shared" si="615"/>
        <v/>
      </c>
    </row>
    <row r="19699" spans="3:9" ht="15" customHeight="1">
      <c r="C19699" s="220" t="str">
        <f t="shared" si="614"/>
        <v/>
      </c>
      <c r="I19699" s="218" t="str">
        <f t="shared" si="615"/>
        <v/>
      </c>
    </row>
    <row r="19700" spans="3:9" ht="15" customHeight="1">
      <c r="C19700" s="220" t="str">
        <f t="shared" si="614"/>
        <v/>
      </c>
      <c r="I19700" s="218" t="str">
        <f t="shared" si="615"/>
        <v/>
      </c>
    </row>
    <row r="19701" spans="3:9" ht="15" customHeight="1">
      <c r="C19701" s="220" t="str">
        <f t="shared" si="614"/>
        <v/>
      </c>
      <c r="I19701" s="218" t="str">
        <f t="shared" si="615"/>
        <v/>
      </c>
    </row>
    <row r="19702" spans="3:9" ht="15" customHeight="1">
      <c r="C19702" s="220" t="str">
        <f t="shared" si="614"/>
        <v/>
      </c>
      <c r="I19702" s="218" t="str">
        <f t="shared" si="615"/>
        <v/>
      </c>
    </row>
    <row r="19703" spans="3:9" ht="15" customHeight="1">
      <c r="C19703" s="220" t="str">
        <f t="shared" si="614"/>
        <v/>
      </c>
      <c r="I19703" s="218" t="str">
        <f t="shared" si="615"/>
        <v/>
      </c>
    </row>
    <row r="19704" spans="3:9" ht="15" customHeight="1">
      <c r="C19704" s="220" t="str">
        <f t="shared" si="614"/>
        <v/>
      </c>
      <c r="I19704" s="218" t="str">
        <f t="shared" si="615"/>
        <v/>
      </c>
    </row>
    <row r="19705" spans="3:9" ht="15" customHeight="1">
      <c r="C19705" s="220" t="str">
        <f t="shared" si="614"/>
        <v/>
      </c>
      <c r="I19705" s="218" t="str">
        <f t="shared" si="615"/>
        <v/>
      </c>
    </row>
    <row r="19706" spans="3:9" ht="15" customHeight="1">
      <c r="C19706" s="220" t="str">
        <f t="shared" si="614"/>
        <v/>
      </c>
      <c r="I19706" s="218" t="str">
        <f t="shared" si="615"/>
        <v/>
      </c>
    </row>
    <row r="19707" spans="3:9" ht="15" customHeight="1">
      <c r="C19707" s="220" t="str">
        <f t="shared" si="614"/>
        <v/>
      </c>
      <c r="I19707" s="218" t="str">
        <f t="shared" si="615"/>
        <v/>
      </c>
    </row>
    <row r="19708" spans="3:9" ht="15" customHeight="1">
      <c r="C19708" s="220" t="str">
        <f t="shared" si="614"/>
        <v/>
      </c>
      <c r="I19708" s="218" t="str">
        <f t="shared" si="615"/>
        <v/>
      </c>
    </row>
    <row r="19709" spans="3:9" ht="15" customHeight="1">
      <c r="C19709" s="220" t="str">
        <f t="shared" si="614"/>
        <v/>
      </c>
      <c r="I19709" s="218" t="str">
        <f t="shared" si="615"/>
        <v/>
      </c>
    </row>
    <row r="19710" spans="3:9" ht="15" customHeight="1">
      <c r="C19710" s="220" t="str">
        <f t="shared" si="614"/>
        <v/>
      </c>
      <c r="I19710" s="218" t="str">
        <f t="shared" si="615"/>
        <v/>
      </c>
    </row>
    <row r="19711" spans="3:9" ht="15" customHeight="1">
      <c r="C19711" s="220" t="str">
        <f t="shared" si="614"/>
        <v/>
      </c>
      <c r="I19711" s="218" t="str">
        <f t="shared" si="615"/>
        <v/>
      </c>
    </row>
    <row r="19712" spans="3:9" ht="15" customHeight="1">
      <c r="C19712" s="220" t="str">
        <f t="shared" si="614"/>
        <v/>
      </c>
      <c r="I19712" s="218" t="str">
        <f t="shared" si="615"/>
        <v/>
      </c>
    </row>
    <row r="19713" spans="3:9" ht="15" customHeight="1">
      <c r="C19713" s="220" t="str">
        <f t="shared" si="614"/>
        <v/>
      </c>
      <c r="I19713" s="218" t="str">
        <f t="shared" si="615"/>
        <v/>
      </c>
    </row>
    <row r="19714" spans="3:9" ht="15" customHeight="1">
      <c r="C19714" s="220" t="str">
        <f t="shared" si="614"/>
        <v/>
      </c>
      <c r="I19714" s="218" t="str">
        <f t="shared" si="615"/>
        <v/>
      </c>
    </row>
    <row r="19715" spans="3:9" ht="15" customHeight="1">
      <c r="C19715" s="220" t="str">
        <f t="shared" si="614"/>
        <v/>
      </c>
      <c r="I19715" s="218" t="str">
        <f t="shared" si="615"/>
        <v/>
      </c>
    </row>
    <row r="19716" spans="3:9" ht="15" customHeight="1">
      <c r="C19716" s="220" t="str">
        <f t="shared" si="614"/>
        <v/>
      </c>
      <c r="I19716" s="218" t="str">
        <f t="shared" si="615"/>
        <v/>
      </c>
    </row>
    <row r="19717" spans="3:9" ht="15" customHeight="1">
      <c r="C19717" s="220" t="str">
        <f t="shared" si="614"/>
        <v/>
      </c>
      <c r="I19717" s="218" t="str">
        <f t="shared" si="615"/>
        <v/>
      </c>
    </row>
    <row r="19718" spans="3:9" ht="15" customHeight="1">
      <c r="C19718" s="220" t="str">
        <f t="shared" ref="C19718:C19781" si="616">IF(B19718="","",MONTH(B19718))</f>
        <v/>
      </c>
      <c r="I19718" s="218" t="str">
        <f t="shared" ref="I19718:I19781" si="617">IF(H19718="","",IF(E19718="","Não deixe campos em branco, a planilha resumo de custos e despesas necessita deles para funcionar",IF(F19718="","Não deixe campos em branco, a planilha resumo de custos e despesas necessita deles para funcionar",IF(G19718="","Não deixe campos em branco, a planilha resumo de custos e despesas necessita deles para funcionar",""))))</f>
        <v/>
      </c>
    </row>
    <row r="19719" spans="3:9" ht="15" customHeight="1">
      <c r="C19719" s="220" t="str">
        <f t="shared" si="616"/>
        <v/>
      </c>
      <c r="I19719" s="218" t="str">
        <f t="shared" si="617"/>
        <v/>
      </c>
    </row>
    <row r="19720" spans="3:9" ht="15" customHeight="1">
      <c r="C19720" s="220" t="str">
        <f t="shared" si="616"/>
        <v/>
      </c>
      <c r="I19720" s="218" t="str">
        <f t="shared" si="617"/>
        <v/>
      </c>
    </row>
    <row r="19721" spans="3:9" ht="15" customHeight="1">
      <c r="C19721" s="220" t="str">
        <f t="shared" si="616"/>
        <v/>
      </c>
      <c r="I19721" s="218" t="str">
        <f t="shared" si="617"/>
        <v/>
      </c>
    </row>
    <row r="19722" spans="3:9" ht="15" customHeight="1">
      <c r="C19722" s="220" t="str">
        <f t="shared" si="616"/>
        <v/>
      </c>
      <c r="I19722" s="218" t="str">
        <f t="shared" si="617"/>
        <v/>
      </c>
    </row>
    <row r="19723" spans="3:9" ht="15" customHeight="1">
      <c r="C19723" s="220" t="str">
        <f t="shared" si="616"/>
        <v/>
      </c>
      <c r="I19723" s="218" t="str">
        <f t="shared" si="617"/>
        <v/>
      </c>
    </row>
    <row r="19724" spans="3:9" ht="15" customHeight="1">
      <c r="C19724" s="220" t="str">
        <f t="shared" si="616"/>
        <v/>
      </c>
      <c r="I19724" s="218" t="str">
        <f t="shared" si="617"/>
        <v/>
      </c>
    </row>
    <row r="19725" spans="3:9" ht="15" customHeight="1">
      <c r="C19725" s="220" t="str">
        <f t="shared" si="616"/>
        <v/>
      </c>
      <c r="I19725" s="218" t="str">
        <f t="shared" si="617"/>
        <v/>
      </c>
    </row>
    <row r="19726" spans="3:9" ht="15" customHeight="1">
      <c r="C19726" s="220" t="str">
        <f t="shared" si="616"/>
        <v/>
      </c>
      <c r="I19726" s="218" t="str">
        <f t="shared" si="617"/>
        <v/>
      </c>
    </row>
    <row r="19727" spans="3:9" ht="15" customHeight="1">
      <c r="C19727" s="220" t="str">
        <f t="shared" si="616"/>
        <v/>
      </c>
      <c r="I19727" s="218" t="str">
        <f t="shared" si="617"/>
        <v/>
      </c>
    </row>
    <row r="19728" spans="3:9" ht="15" customHeight="1">
      <c r="C19728" s="220" t="str">
        <f t="shared" si="616"/>
        <v/>
      </c>
      <c r="I19728" s="218" t="str">
        <f t="shared" si="617"/>
        <v/>
      </c>
    </row>
    <row r="19729" spans="3:9" ht="15" customHeight="1">
      <c r="C19729" s="220" t="str">
        <f t="shared" si="616"/>
        <v/>
      </c>
      <c r="I19729" s="218" t="str">
        <f t="shared" si="617"/>
        <v/>
      </c>
    </row>
    <row r="19730" spans="3:9" ht="15" customHeight="1">
      <c r="C19730" s="220" t="str">
        <f t="shared" si="616"/>
        <v/>
      </c>
      <c r="I19730" s="218" t="str">
        <f t="shared" si="617"/>
        <v/>
      </c>
    </row>
    <row r="19731" spans="3:9" ht="15" customHeight="1">
      <c r="C19731" s="220" t="str">
        <f t="shared" si="616"/>
        <v/>
      </c>
      <c r="I19731" s="218" t="str">
        <f t="shared" si="617"/>
        <v/>
      </c>
    </row>
    <row r="19732" spans="3:9" ht="15" customHeight="1">
      <c r="C19732" s="220" t="str">
        <f t="shared" si="616"/>
        <v/>
      </c>
      <c r="I19732" s="218" t="str">
        <f t="shared" si="617"/>
        <v/>
      </c>
    </row>
    <row r="19733" spans="3:9" ht="15" customHeight="1">
      <c r="C19733" s="220" t="str">
        <f t="shared" si="616"/>
        <v/>
      </c>
      <c r="I19733" s="218" t="str">
        <f t="shared" si="617"/>
        <v/>
      </c>
    </row>
    <row r="19734" spans="3:9" ht="15" customHeight="1">
      <c r="C19734" s="220" t="str">
        <f t="shared" si="616"/>
        <v/>
      </c>
      <c r="I19734" s="218" t="str">
        <f t="shared" si="617"/>
        <v/>
      </c>
    </row>
    <row r="19735" spans="3:9" ht="15" customHeight="1">
      <c r="C19735" s="220" t="str">
        <f t="shared" si="616"/>
        <v/>
      </c>
      <c r="I19735" s="218" t="str">
        <f t="shared" si="617"/>
        <v/>
      </c>
    </row>
    <row r="19736" spans="3:9" ht="15" customHeight="1">
      <c r="C19736" s="220" t="str">
        <f t="shared" si="616"/>
        <v/>
      </c>
      <c r="I19736" s="218" t="str">
        <f t="shared" si="617"/>
        <v/>
      </c>
    </row>
    <row r="19737" spans="3:9" ht="15" customHeight="1">
      <c r="C19737" s="220" t="str">
        <f t="shared" si="616"/>
        <v/>
      </c>
      <c r="I19737" s="218" t="str">
        <f t="shared" si="617"/>
        <v/>
      </c>
    </row>
    <row r="19738" spans="3:9" ht="15" customHeight="1">
      <c r="C19738" s="220" t="str">
        <f t="shared" si="616"/>
        <v/>
      </c>
      <c r="I19738" s="218" t="str">
        <f t="shared" si="617"/>
        <v/>
      </c>
    </row>
    <row r="19739" spans="3:9" ht="15" customHeight="1">
      <c r="C19739" s="220" t="str">
        <f t="shared" si="616"/>
        <v/>
      </c>
      <c r="I19739" s="218" t="str">
        <f t="shared" si="617"/>
        <v/>
      </c>
    </row>
    <row r="19740" spans="3:9" ht="15" customHeight="1">
      <c r="C19740" s="220" t="str">
        <f t="shared" si="616"/>
        <v/>
      </c>
      <c r="I19740" s="218" t="str">
        <f t="shared" si="617"/>
        <v/>
      </c>
    </row>
    <row r="19741" spans="3:9" ht="15" customHeight="1">
      <c r="C19741" s="220" t="str">
        <f t="shared" si="616"/>
        <v/>
      </c>
      <c r="I19741" s="218" t="str">
        <f t="shared" si="617"/>
        <v/>
      </c>
    </row>
    <row r="19742" spans="3:9" ht="15" customHeight="1">
      <c r="C19742" s="220" t="str">
        <f t="shared" si="616"/>
        <v/>
      </c>
      <c r="I19742" s="218" t="str">
        <f t="shared" si="617"/>
        <v/>
      </c>
    </row>
    <row r="19743" spans="3:9" ht="15" customHeight="1">
      <c r="C19743" s="220" t="str">
        <f t="shared" si="616"/>
        <v/>
      </c>
      <c r="I19743" s="218" t="str">
        <f t="shared" si="617"/>
        <v/>
      </c>
    </row>
    <row r="19744" spans="3:9" ht="15" customHeight="1">
      <c r="C19744" s="220" t="str">
        <f t="shared" si="616"/>
        <v/>
      </c>
      <c r="I19744" s="218" t="str">
        <f t="shared" si="617"/>
        <v/>
      </c>
    </row>
    <row r="19745" spans="3:9" ht="15" customHeight="1">
      <c r="C19745" s="220" t="str">
        <f t="shared" si="616"/>
        <v/>
      </c>
      <c r="I19745" s="218" t="str">
        <f t="shared" si="617"/>
        <v/>
      </c>
    </row>
    <row r="19746" spans="3:9" ht="15" customHeight="1">
      <c r="C19746" s="220" t="str">
        <f t="shared" si="616"/>
        <v/>
      </c>
      <c r="I19746" s="218" t="str">
        <f t="shared" si="617"/>
        <v/>
      </c>
    </row>
    <row r="19747" spans="3:9" ht="15" customHeight="1">
      <c r="C19747" s="220" t="str">
        <f t="shared" si="616"/>
        <v/>
      </c>
      <c r="I19747" s="218" t="str">
        <f t="shared" si="617"/>
        <v/>
      </c>
    </row>
    <row r="19748" spans="3:9" ht="15" customHeight="1">
      <c r="C19748" s="220" t="str">
        <f t="shared" si="616"/>
        <v/>
      </c>
      <c r="I19748" s="218" t="str">
        <f t="shared" si="617"/>
        <v/>
      </c>
    </row>
    <row r="19749" spans="3:9" ht="15" customHeight="1">
      <c r="C19749" s="220" t="str">
        <f t="shared" si="616"/>
        <v/>
      </c>
      <c r="I19749" s="218" t="str">
        <f t="shared" si="617"/>
        <v/>
      </c>
    </row>
    <row r="19750" spans="3:9" ht="15" customHeight="1">
      <c r="C19750" s="220" t="str">
        <f t="shared" si="616"/>
        <v/>
      </c>
      <c r="I19750" s="218" t="str">
        <f t="shared" si="617"/>
        <v/>
      </c>
    </row>
    <row r="19751" spans="3:9" ht="15" customHeight="1">
      <c r="C19751" s="220" t="str">
        <f t="shared" si="616"/>
        <v/>
      </c>
      <c r="I19751" s="218" t="str">
        <f t="shared" si="617"/>
        <v/>
      </c>
    </row>
    <row r="19752" spans="3:9" ht="15" customHeight="1">
      <c r="C19752" s="220" t="str">
        <f t="shared" si="616"/>
        <v/>
      </c>
      <c r="I19752" s="218" t="str">
        <f t="shared" si="617"/>
        <v/>
      </c>
    </row>
    <row r="19753" spans="3:9" ht="15" customHeight="1">
      <c r="C19753" s="220" t="str">
        <f t="shared" si="616"/>
        <v/>
      </c>
      <c r="I19753" s="218" t="str">
        <f t="shared" si="617"/>
        <v/>
      </c>
    </row>
    <row r="19754" spans="3:9" ht="15" customHeight="1">
      <c r="C19754" s="220" t="str">
        <f t="shared" si="616"/>
        <v/>
      </c>
      <c r="I19754" s="218" t="str">
        <f t="shared" si="617"/>
        <v/>
      </c>
    </row>
    <row r="19755" spans="3:9" ht="15" customHeight="1">
      <c r="C19755" s="220" t="str">
        <f t="shared" si="616"/>
        <v/>
      </c>
      <c r="I19755" s="218" t="str">
        <f t="shared" si="617"/>
        <v/>
      </c>
    </row>
    <row r="19756" spans="3:9" ht="15" customHeight="1">
      <c r="C19756" s="220" t="str">
        <f t="shared" si="616"/>
        <v/>
      </c>
      <c r="I19756" s="218" t="str">
        <f t="shared" si="617"/>
        <v/>
      </c>
    </row>
    <row r="19757" spans="3:9" ht="15" customHeight="1">
      <c r="C19757" s="220" t="str">
        <f t="shared" si="616"/>
        <v/>
      </c>
      <c r="I19757" s="218" t="str">
        <f t="shared" si="617"/>
        <v/>
      </c>
    </row>
    <row r="19758" spans="3:9" ht="15" customHeight="1">
      <c r="C19758" s="220" t="str">
        <f t="shared" si="616"/>
        <v/>
      </c>
      <c r="I19758" s="218" t="str">
        <f t="shared" si="617"/>
        <v/>
      </c>
    </row>
    <row r="19759" spans="3:9" ht="15" customHeight="1">
      <c r="C19759" s="220" t="str">
        <f t="shared" si="616"/>
        <v/>
      </c>
      <c r="I19759" s="218" t="str">
        <f t="shared" si="617"/>
        <v/>
      </c>
    </row>
    <row r="19760" spans="3:9" ht="15" customHeight="1">
      <c r="C19760" s="220" t="str">
        <f t="shared" si="616"/>
        <v/>
      </c>
      <c r="I19760" s="218" t="str">
        <f t="shared" si="617"/>
        <v/>
      </c>
    </row>
    <row r="19761" spans="3:9" ht="15" customHeight="1">
      <c r="C19761" s="220" t="str">
        <f t="shared" si="616"/>
        <v/>
      </c>
      <c r="I19761" s="218" t="str">
        <f t="shared" si="617"/>
        <v/>
      </c>
    </row>
    <row r="19762" spans="3:9" ht="15" customHeight="1">
      <c r="C19762" s="220" t="str">
        <f t="shared" si="616"/>
        <v/>
      </c>
      <c r="I19762" s="218" t="str">
        <f t="shared" si="617"/>
        <v/>
      </c>
    </row>
    <row r="19763" spans="3:9" ht="15" customHeight="1">
      <c r="C19763" s="220" t="str">
        <f t="shared" si="616"/>
        <v/>
      </c>
      <c r="I19763" s="218" t="str">
        <f t="shared" si="617"/>
        <v/>
      </c>
    </row>
    <row r="19764" spans="3:9" ht="15" customHeight="1">
      <c r="C19764" s="220" t="str">
        <f t="shared" si="616"/>
        <v/>
      </c>
      <c r="I19764" s="218" t="str">
        <f t="shared" si="617"/>
        <v/>
      </c>
    </row>
    <row r="19765" spans="3:9" ht="15" customHeight="1">
      <c r="C19765" s="220" t="str">
        <f t="shared" si="616"/>
        <v/>
      </c>
      <c r="I19765" s="218" t="str">
        <f t="shared" si="617"/>
        <v/>
      </c>
    </row>
    <row r="19766" spans="3:9" ht="15" customHeight="1">
      <c r="C19766" s="220" t="str">
        <f t="shared" si="616"/>
        <v/>
      </c>
      <c r="I19766" s="218" t="str">
        <f t="shared" si="617"/>
        <v/>
      </c>
    </row>
    <row r="19767" spans="3:9" ht="15" customHeight="1">
      <c r="C19767" s="220" t="str">
        <f t="shared" si="616"/>
        <v/>
      </c>
      <c r="I19767" s="218" t="str">
        <f t="shared" si="617"/>
        <v/>
      </c>
    </row>
    <row r="19768" spans="3:9" ht="15" customHeight="1">
      <c r="C19768" s="220" t="str">
        <f t="shared" si="616"/>
        <v/>
      </c>
      <c r="I19768" s="218" t="str">
        <f t="shared" si="617"/>
        <v/>
      </c>
    </row>
    <row r="19769" spans="3:9" ht="15" customHeight="1">
      <c r="C19769" s="220" t="str">
        <f t="shared" si="616"/>
        <v/>
      </c>
      <c r="I19769" s="218" t="str">
        <f t="shared" si="617"/>
        <v/>
      </c>
    </row>
    <row r="19770" spans="3:9" ht="15" customHeight="1">
      <c r="C19770" s="220" t="str">
        <f t="shared" si="616"/>
        <v/>
      </c>
      <c r="I19770" s="218" t="str">
        <f t="shared" si="617"/>
        <v/>
      </c>
    </row>
    <row r="19771" spans="3:9" ht="15" customHeight="1">
      <c r="C19771" s="220" t="str">
        <f t="shared" si="616"/>
        <v/>
      </c>
      <c r="I19771" s="218" t="str">
        <f t="shared" si="617"/>
        <v/>
      </c>
    </row>
    <row r="19772" spans="3:9" ht="15" customHeight="1">
      <c r="C19772" s="220" t="str">
        <f t="shared" si="616"/>
        <v/>
      </c>
      <c r="I19772" s="218" t="str">
        <f t="shared" si="617"/>
        <v/>
      </c>
    </row>
    <row r="19773" spans="3:9" ht="15" customHeight="1">
      <c r="C19773" s="220" t="str">
        <f t="shared" si="616"/>
        <v/>
      </c>
      <c r="I19773" s="218" t="str">
        <f t="shared" si="617"/>
        <v/>
      </c>
    </row>
    <row r="19774" spans="3:9" ht="15" customHeight="1">
      <c r="C19774" s="220" t="str">
        <f t="shared" si="616"/>
        <v/>
      </c>
      <c r="I19774" s="218" t="str">
        <f t="shared" si="617"/>
        <v/>
      </c>
    </row>
    <row r="19775" spans="3:9" ht="15" customHeight="1">
      <c r="C19775" s="220" t="str">
        <f t="shared" si="616"/>
        <v/>
      </c>
      <c r="I19775" s="218" t="str">
        <f t="shared" si="617"/>
        <v/>
      </c>
    </row>
    <row r="19776" spans="3:9" ht="15" customHeight="1">
      <c r="C19776" s="220" t="str">
        <f t="shared" si="616"/>
        <v/>
      </c>
      <c r="I19776" s="218" t="str">
        <f t="shared" si="617"/>
        <v/>
      </c>
    </row>
    <row r="19777" spans="3:9" ht="15" customHeight="1">
      <c r="C19777" s="220" t="str">
        <f t="shared" si="616"/>
        <v/>
      </c>
      <c r="I19777" s="218" t="str">
        <f t="shared" si="617"/>
        <v/>
      </c>
    </row>
    <row r="19778" spans="3:9" ht="15" customHeight="1">
      <c r="C19778" s="220" t="str">
        <f t="shared" si="616"/>
        <v/>
      </c>
      <c r="I19778" s="218" t="str">
        <f t="shared" si="617"/>
        <v/>
      </c>
    </row>
    <row r="19779" spans="3:9" ht="15" customHeight="1">
      <c r="C19779" s="220" t="str">
        <f t="shared" si="616"/>
        <v/>
      </c>
      <c r="I19779" s="218" t="str">
        <f t="shared" si="617"/>
        <v/>
      </c>
    </row>
    <row r="19780" spans="3:9" ht="15" customHeight="1">
      <c r="C19780" s="220" t="str">
        <f t="shared" si="616"/>
        <v/>
      </c>
      <c r="I19780" s="218" t="str">
        <f t="shared" si="617"/>
        <v/>
      </c>
    </row>
    <row r="19781" spans="3:9" ht="15" customHeight="1">
      <c r="C19781" s="220" t="str">
        <f t="shared" si="616"/>
        <v/>
      </c>
      <c r="I19781" s="218" t="str">
        <f t="shared" si="617"/>
        <v/>
      </c>
    </row>
    <row r="19782" spans="3:9" ht="15" customHeight="1">
      <c r="C19782" s="220" t="str">
        <f t="shared" ref="C19782:C19845" si="618">IF(B19782="","",MONTH(B19782))</f>
        <v/>
      </c>
      <c r="I19782" s="218" t="str">
        <f t="shared" ref="I19782:I19845" si="619">IF(H19782="","",IF(E19782="","Não deixe campos em branco, a planilha resumo de custos e despesas necessita deles para funcionar",IF(F19782="","Não deixe campos em branco, a planilha resumo de custos e despesas necessita deles para funcionar",IF(G19782="","Não deixe campos em branco, a planilha resumo de custos e despesas necessita deles para funcionar",""))))</f>
        <v/>
      </c>
    </row>
    <row r="19783" spans="3:9" ht="15" customHeight="1">
      <c r="C19783" s="220" t="str">
        <f t="shared" si="618"/>
        <v/>
      </c>
      <c r="I19783" s="218" t="str">
        <f t="shared" si="619"/>
        <v/>
      </c>
    </row>
    <row r="19784" spans="3:9" ht="15" customHeight="1">
      <c r="C19784" s="220" t="str">
        <f t="shared" si="618"/>
        <v/>
      </c>
      <c r="I19784" s="218" t="str">
        <f t="shared" si="619"/>
        <v/>
      </c>
    </row>
    <row r="19785" spans="3:9" ht="15" customHeight="1">
      <c r="C19785" s="220" t="str">
        <f t="shared" si="618"/>
        <v/>
      </c>
      <c r="I19785" s="218" t="str">
        <f t="shared" si="619"/>
        <v/>
      </c>
    </row>
    <row r="19786" spans="3:9" ht="15" customHeight="1">
      <c r="C19786" s="220" t="str">
        <f t="shared" si="618"/>
        <v/>
      </c>
      <c r="I19786" s="218" t="str">
        <f t="shared" si="619"/>
        <v/>
      </c>
    </row>
    <row r="19787" spans="3:9" ht="15" customHeight="1">
      <c r="C19787" s="220" t="str">
        <f t="shared" si="618"/>
        <v/>
      </c>
      <c r="I19787" s="218" t="str">
        <f t="shared" si="619"/>
        <v/>
      </c>
    </row>
    <row r="19788" spans="3:9" ht="15" customHeight="1">
      <c r="C19788" s="220" t="str">
        <f t="shared" si="618"/>
        <v/>
      </c>
      <c r="I19788" s="218" t="str">
        <f t="shared" si="619"/>
        <v/>
      </c>
    </row>
    <row r="19789" spans="3:9" ht="15" customHeight="1">
      <c r="C19789" s="220" t="str">
        <f t="shared" si="618"/>
        <v/>
      </c>
      <c r="I19789" s="218" t="str">
        <f t="shared" si="619"/>
        <v/>
      </c>
    </row>
    <row r="19790" spans="3:9" ht="15" customHeight="1">
      <c r="C19790" s="220" t="str">
        <f t="shared" si="618"/>
        <v/>
      </c>
      <c r="I19790" s="218" t="str">
        <f t="shared" si="619"/>
        <v/>
      </c>
    </row>
    <row r="19791" spans="3:9" ht="15" customHeight="1">
      <c r="C19791" s="220" t="str">
        <f t="shared" si="618"/>
        <v/>
      </c>
      <c r="I19791" s="218" t="str">
        <f t="shared" si="619"/>
        <v/>
      </c>
    </row>
    <row r="19792" spans="3:9" ht="15" customHeight="1">
      <c r="C19792" s="220" t="str">
        <f t="shared" si="618"/>
        <v/>
      </c>
      <c r="I19792" s="218" t="str">
        <f t="shared" si="619"/>
        <v/>
      </c>
    </row>
    <row r="19793" spans="3:9" ht="15" customHeight="1">
      <c r="C19793" s="220" t="str">
        <f t="shared" si="618"/>
        <v/>
      </c>
      <c r="I19793" s="218" t="str">
        <f t="shared" si="619"/>
        <v/>
      </c>
    </row>
    <row r="19794" spans="3:9" ht="15" customHeight="1">
      <c r="C19794" s="220" t="str">
        <f t="shared" si="618"/>
        <v/>
      </c>
      <c r="I19794" s="218" t="str">
        <f t="shared" si="619"/>
        <v/>
      </c>
    </row>
    <row r="19795" spans="3:9" ht="15" customHeight="1">
      <c r="C19795" s="220" t="str">
        <f t="shared" si="618"/>
        <v/>
      </c>
      <c r="I19795" s="218" t="str">
        <f t="shared" si="619"/>
        <v/>
      </c>
    </row>
    <row r="19796" spans="3:9" ht="15" customHeight="1">
      <c r="C19796" s="220" t="str">
        <f t="shared" si="618"/>
        <v/>
      </c>
      <c r="I19796" s="218" t="str">
        <f t="shared" si="619"/>
        <v/>
      </c>
    </row>
    <row r="19797" spans="3:9" ht="15" customHeight="1">
      <c r="C19797" s="220" t="str">
        <f t="shared" si="618"/>
        <v/>
      </c>
      <c r="I19797" s="218" t="str">
        <f t="shared" si="619"/>
        <v/>
      </c>
    </row>
    <row r="19798" spans="3:9" ht="15" customHeight="1">
      <c r="C19798" s="220" t="str">
        <f t="shared" si="618"/>
        <v/>
      </c>
      <c r="I19798" s="218" t="str">
        <f t="shared" si="619"/>
        <v/>
      </c>
    </row>
    <row r="19799" spans="3:9" ht="15" customHeight="1">
      <c r="C19799" s="220" t="str">
        <f t="shared" si="618"/>
        <v/>
      </c>
      <c r="I19799" s="218" t="str">
        <f t="shared" si="619"/>
        <v/>
      </c>
    </row>
    <row r="19800" spans="3:9" ht="15" customHeight="1">
      <c r="C19800" s="220" t="str">
        <f t="shared" si="618"/>
        <v/>
      </c>
      <c r="I19800" s="218" t="str">
        <f t="shared" si="619"/>
        <v/>
      </c>
    </row>
    <row r="19801" spans="3:9" ht="15" customHeight="1">
      <c r="C19801" s="220" t="str">
        <f t="shared" si="618"/>
        <v/>
      </c>
      <c r="I19801" s="218" t="str">
        <f t="shared" si="619"/>
        <v/>
      </c>
    </row>
    <row r="19802" spans="3:9" ht="15" customHeight="1">
      <c r="C19802" s="220" t="str">
        <f t="shared" si="618"/>
        <v/>
      </c>
      <c r="I19802" s="218" t="str">
        <f t="shared" si="619"/>
        <v/>
      </c>
    </row>
    <row r="19803" spans="3:9" ht="15" customHeight="1">
      <c r="C19803" s="220" t="str">
        <f t="shared" si="618"/>
        <v/>
      </c>
      <c r="I19803" s="218" t="str">
        <f t="shared" si="619"/>
        <v/>
      </c>
    </row>
    <row r="19804" spans="3:9" ht="15" customHeight="1">
      <c r="C19804" s="220" t="str">
        <f t="shared" si="618"/>
        <v/>
      </c>
      <c r="I19804" s="218" t="str">
        <f t="shared" si="619"/>
        <v/>
      </c>
    </row>
    <row r="19805" spans="3:9" ht="15" customHeight="1">
      <c r="C19805" s="220" t="str">
        <f t="shared" si="618"/>
        <v/>
      </c>
      <c r="I19805" s="218" t="str">
        <f t="shared" si="619"/>
        <v/>
      </c>
    </row>
    <row r="19806" spans="3:9" ht="15" customHeight="1">
      <c r="C19806" s="220" t="str">
        <f t="shared" si="618"/>
        <v/>
      </c>
      <c r="I19806" s="218" t="str">
        <f t="shared" si="619"/>
        <v/>
      </c>
    </row>
    <row r="19807" spans="3:9" ht="15" customHeight="1">
      <c r="C19807" s="220" t="str">
        <f t="shared" si="618"/>
        <v/>
      </c>
      <c r="I19807" s="218" t="str">
        <f t="shared" si="619"/>
        <v/>
      </c>
    </row>
    <row r="19808" spans="3:9" ht="15" customHeight="1">
      <c r="C19808" s="220" t="str">
        <f t="shared" si="618"/>
        <v/>
      </c>
      <c r="I19808" s="218" t="str">
        <f t="shared" si="619"/>
        <v/>
      </c>
    </row>
    <row r="19809" spans="3:9" ht="15" customHeight="1">
      <c r="C19809" s="220" t="str">
        <f t="shared" si="618"/>
        <v/>
      </c>
      <c r="I19809" s="218" t="str">
        <f t="shared" si="619"/>
        <v/>
      </c>
    </row>
    <row r="19810" spans="3:9" ht="15" customHeight="1">
      <c r="C19810" s="220" t="str">
        <f t="shared" si="618"/>
        <v/>
      </c>
      <c r="I19810" s="218" t="str">
        <f t="shared" si="619"/>
        <v/>
      </c>
    </row>
    <row r="19811" spans="3:9" ht="15" customHeight="1">
      <c r="C19811" s="220" t="str">
        <f t="shared" si="618"/>
        <v/>
      </c>
      <c r="I19811" s="218" t="str">
        <f t="shared" si="619"/>
        <v/>
      </c>
    </row>
    <row r="19812" spans="3:9" ht="15" customHeight="1">
      <c r="C19812" s="220" t="str">
        <f t="shared" si="618"/>
        <v/>
      </c>
      <c r="I19812" s="218" t="str">
        <f t="shared" si="619"/>
        <v/>
      </c>
    </row>
    <row r="19813" spans="3:9" ht="15" customHeight="1">
      <c r="C19813" s="220" t="str">
        <f t="shared" si="618"/>
        <v/>
      </c>
      <c r="I19813" s="218" t="str">
        <f t="shared" si="619"/>
        <v/>
      </c>
    </row>
    <row r="19814" spans="3:9" ht="15" customHeight="1">
      <c r="C19814" s="220" t="str">
        <f t="shared" si="618"/>
        <v/>
      </c>
      <c r="I19814" s="218" t="str">
        <f t="shared" si="619"/>
        <v/>
      </c>
    </row>
    <row r="19815" spans="3:9" ht="15" customHeight="1">
      <c r="C19815" s="220" t="str">
        <f t="shared" si="618"/>
        <v/>
      </c>
      <c r="I19815" s="218" t="str">
        <f t="shared" si="619"/>
        <v/>
      </c>
    </row>
    <row r="19816" spans="3:9" ht="15" customHeight="1">
      <c r="C19816" s="220" t="str">
        <f t="shared" si="618"/>
        <v/>
      </c>
      <c r="I19816" s="218" t="str">
        <f t="shared" si="619"/>
        <v/>
      </c>
    </row>
    <row r="19817" spans="3:9" ht="15" customHeight="1">
      <c r="C19817" s="220" t="str">
        <f t="shared" si="618"/>
        <v/>
      </c>
      <c r="I19817" s="218" t="str">
        <f t="shared" si="619"/>
        <v/>
      </c>
    </row>
    <row r="19818" spans="3:9" ht="15" customHeight="1">
      <c r="C19818" s="220" t="str">
        <f t="shared" si="618"/>
        <v/>
      </c>
      <c r="I19818" s="218" t="str">
        <f t="shared" si="619"/>
        <v/>
      </c>
    </row>
    <row r="19819" spans="3:9" ht="15" customHeight="1">
      <c r="C19819" s="220" t="str">
        <f t="shared" si="618"/>
        <v/>
      </c>
      <c r="I19819" s="218" t="str">
        <f t="shared" si="619"/>
        <v/>
      </c>
    </row>
    <row r="19820" spans="3:9" ht="15" customHeight="1">
      <c r="C19820" s="220" t="str">
        <f t="shared" si="618"/>
        <v/>
      </c>
      <c r="I19820" s="218" t="str">
        <f t="shared" si="619"/>
        <v/>
      </c>
    </row>
    <row r="19821" spans="3:9" ht="15" customHeight="1">
      <c r="C19821" s="220" t="str">
        <f t="shared" si="618"/>
        <v/>
      </c>
      <c r="I19821" s="218" t="str">
        <f t="shared" si="619"/>
        <v/>
      </c>
    </row>
    <row r="19822" spans="3:9" ht="15" customHeight="1">
      <c r="C19822" s="220" t="str">
        <f t="shared" si="618"/>
        <v/>
      </c>
      <c r="I19822" s="218" t="str">
        <f t="shared" si="619"/>
        <v/>
      </c>
    </row>
    <row r="19823" spans="3:9" ht="15" customHeight="1">
      <c r="C19823" s="220" t="str">
        <f t="shared" si="618"/>
        <v/>
      </c>
      <c r="I19823" s="218" t="str">
        <f t="shared" si="619"/>
        <v/>
      </c>
    </row>
    <row r="19824" spans="3:9" ht="15" customHeight="1">
      <c r="C19824" s="220" t="str">
        <f t="shared" si="618"/>
        <v/>
      </c>
      <c r="I19824" s="218" t="str">
        <f t="shared" si="619"/>
        <v/>
      </c>
    </row>
    <row r="19825" spans="3:9" ht="15" customHeight="1">
      <c r="C19825" s="220" t="str">
        <f t="shared" si="618"/>
        <v/>
      </c>
      <c r="I19825" s="218" t="str">
        <f t="shared" si="619"/>
        <v/>
      </c>
    </row>
    <row r="19826" spans="3:9" ht="15" customHeight="1">
      <c r="C19826" s="220" t="str">
        <f t="shared" si="618"/>
        <v/>
      </c>
      <c r="I19826" s="218" t="str">
        <f t="shared" si="619"/>
        <v/>
      </c>
    </row>
    <row r="19827" spans="3:9" ht="15" customHeight="1">
      <c r="C19827" s="220" t="str">
        <f t="shared" si="618"/>
        <v/>
      </c>
      <c r="I19827" s="218" t="str">
        <f t="shared" si="619"/>
        <v/>
      </c>
    </row>
    <row r="19828" spans="3:9" ht="15" customHeight="1">
      <c r="C19828" s="220" t="str">
        <f t="shared" si="618"/>
        <v/>
      </c>
      <c r="I19828" s="218" t="str">
        <f t="shared" si="619"/>
        <v/>
      </c>
    </row>
    <row r="19829" spans="3:9" ht="15" customHeight="1">
      <c r="C19829" s="220" t="str">
        <f t="shared" si="618"/>
        <v/>
      </c>
      <c r="I19829" s="218" t="str">
        <f t="shared" si="619"/>
        <v/>
      </c>
    </row>
    <row r="19830" spans="3:9" ht="15" customHeight="1">
      <c r="C19830" s="220" t="str">
        <f t="shared" si="618"/>
        <v/>
      </c>
      <c r="I19830" s="218" t="str">
        <f t="shared" si="619"/>
        <v/>
      </c>
    </row>
    <row r="19831" spans="3:9" ht="15" customHeight="1">
      <c r="C19831" s="220" t="str">
        <f t="shared" si="618"/>
        <v/>
      </c>
      <c r="I19831" s="218" t="str">
        <f t="shared" si="619"/>
        <v/>
      </c>
    </row>
    <row r="19832" spans="3:9" ht="15" customHeight="1">
      <c r="C19832" s="220" t="str">
        <f t="shared" si="618"/>
        <v/>
      </c>
      <c r="I19832" s="218" t="str">
        <f t="shared" si="619"/>
        <v/>
      </c>
    </row>
    <row r="19833" spans="3:9" ht="15" customHeight="1">
      <c r="C19833" s="220" t="str">
        <f t="shared" si="618"/>
        <v/>
      </c>
      <c r="I19833" s="218" t="str">
        <f t="shared" si="619"/>
        <v/>
      </c>
    </row>
    <row r="19834" spans="3:9" ht="15" customHeight="1">
      <c r="C19834" s="220" t="str">
        <f t="shared" si="618"/>
        <v/>
      </c>
      <c r="I19834" s="218" t="str">
        <f t="shared" si="619"/>
        <v/>
      </c>
    </row>
    <row r="19835" spans="3:9" ht="15" customHeight="1">
      <c r="C19835" s="220" t="str">
        <f t="shared" si="618"/>
        <v/>
      </c>
      <c r="I19835" s="218" t="str">
        <f t="shared" si="619"/>
        <v/>
      </c>
    </row>
    <row r="19836" spans="3:9" ht="15" customHeight="1">
      <c r="C19836" s="220" t="str">
        <f t="shared" si="618"/>
        <v/>
      </c>
      <c r="I19836" s="218" t="str">
        <f t="shared" si="619"/>
        <v/>
      </c>
    </row>
    <row r="19837" spans="3:9" ht="15" customHeight="1">
      <c r="C19837" s="220" t="str">
        <f t="shared" si="618"/>
        <v/>
      </c>
      <c r="I19837" s="218" t="str">
        <f t="shared" si="619"/>
        <v/>
      </c>
    </row>
    <row r="19838" spans="3:9" ht="15" customHeight="1">
      <c r="C19838" s="220" t="str">
        <f t="shared" si="618"/>
        <v/>
      </c>
      <c r="I19838" s="218" t="str">
        <f t="shared" si="619"/>
        <v/>
      </c>
    </row>
    <row r="19839" spans="3:9" ht="15" customHeight="1">
      <c r="C19839" s="220" t="str">
        <f t="shared" si="618"/>
        <v/>
      </c>
      <c r="I19839" s="218" t="str">
        <f t="shared" si="619"/>
        <v/>
      </c>
    </row>
    <row r="19840" spans="3:9" ht="15" customHeight="1">
      <c r="C19840" s="220" t="str">
        <f t="shared" si="618"/>
        <v/>
      </c>
      <c r="I19840" s="218" t="str">
        <f t="shared" si="619"/>
        <v/>
      </c>
    </row>
    <row r="19841" spans="3:9" ht="15" customHeight="1">
      <c r="C19841" s="220" t="str">
        <f t="shared" si="618"/>
        <v/>
      </c>
      <c r="I19841" s="218" t="str">
        <f t="shared" si="619"/>
        <v/>
      </c>
    </row>
    <row r="19842" spans="3:9" ht="15" customHeight="1">
      <c r="C19842" s="220" t="str">
        <f t="shared" si="618"/>
        <v/>
      </c>
      <c r="I19842" s="218" t="str">
        <f t="shared" si="619"/>
        <v/>
      </c>
    </row>
    <row r="19843" spans="3:9" ht="15" customHeight="1">
      <c r="C19843" s="220" t="str">
        <f t="shared" si="618"/>
        <v/>
      </c>
      <c r="I19843" s="218" t="str">
        <f t="shared" si="619"/>
        <v/>
      </c>
    </row>
    <row r="19844" spans="3:9" ht="15" customHeight="1">
      <c r="C19844" s="220" t="str">
        <f t="shared" si="618"/>
        <v/>
      </c>
      <c r="I19844" s="218" t="str">
        <f t="shared" si="619"/>
        <v/>
      </c>
    </row>
    <row r="19845" spans="3:9" ht="15" customHeight="1">
      <c r="C19845" s="220" t="str">
        <f t="shared" si="618"/>
        <v/>
      </c>
      <c r="I19845" s="218" t="str">
        <f t="shared" si="619"/>
        <v/>
      </c>
    </row>
    <row r="19846" spans="3:9" ht="15" customHeight="1">
      <c r="C19846" s="220" t="str">
        <f t="shared" ref="C19846:C19909" si="620">IF(B19846="","",MONTH(B19846))</f>
        <v/>
      </c>
      <c r="I19846" s="218" t="str">
        <f t="shared" ref="I19846:I19909" si="621">IF(H19846="","",IF(E19846="","Não deixe campos em branco, a planilha resumo de custos e despesas necessita deles para funcionar",IF(F19846="","Não deixe campos em branco, a planilha resumo de custos e despesas necessita deles para funcionar",IF(G19846="","Não deixe campos em branco, a planilha resumo de custos e despesas necessita deles para funcionar",""))))</f>
        <v/>
      </c>
    </row>
    <row r="19847" spans="3:9" ht="15" customHeight="1">
      <c r="C19847" s="220" t="str">
        <f t="shared" si="620"/>
        <v/>
      </c>
      <c r="I19847" s="218" t="str">
        <f t="shared" si="621"/>
        <v/>
      </c>
    </row>
    <row r="19848" spans="3:9" ht="15" customHeight="1">
      <c r="C19848" s="220" t="str">
        <f t="shared" si="620"/>
        <v/>
      </c>
      <c r="I19848" s="218" t="str">
        <f t="shared" si="621"/>
        <v/>
      </c>
    </row>
    <row r="19849" spans="3:9" ht="15" customHeight="1">
      <c r="C19849" s="220" t="str">
        <f t="shared" si="620"/>
        <v/>
      </c>
      <c r="I19849" s="218" t="str">
        <f t="shared" si="621"/>
        <v/>
      </c>
    </row>
    <row r="19850" spans="3:9" ht="15" customHeight="1">
      <c r="C19850" s="220" t="str">
        <f t="shared" si="620"/>
        <v/>
      </c>
      <c r="I19850" s="218" t="str">
        <f t="shared" si="621"/>
        <v/>
      </c>
    </row>
    <row r="19851" spans="3:9" ht="15" customHeight="1">
      <c r="C19851" s="220" t="str">
        <f t="shared" si="620"/>
        <v/>
      </c>
      <c r="I19851" s="218" t="str">
        <f t="shared" si="621"/>
        <v/>
      </c>
    </row>
    <row r="19852" spans="3:9" ht="15" customHeight="1">
      <c r="C19852" s="220" t="str">
        <f t="shared" si="620"/>
        <v/>
      </c>
      <c r="I19852" s="218" t="str">
        <f t="shared" si="621"/>
        <v/>
      </c>
    </row>
    <row r="19853" spans="3:9" ht="15" customHeight="1">
      <c r="C19853" s="220" t="str">
        <f t="shared" si="620"/>
        <v/>
      </c>
      <c r="I19853" s="218" t="str">
        <f t="shared" si="621"/>
        <v/>
      </c>
    </row>
    <row r="19854" spans="3:9" ht="15" customHeight="1">
      <c r="C19854" s="220" t="str">
        <f t="shared" si="620"/>
        <v/>
      </c>
      <c r="I19854" s="218" t="str">
        <f t="shared" si="621"/>
        <v/>
      </c>
    </row>
    <row r="19855" spans="3:9" ht="15" customHeight="1">
      <c r="C19855" s="220" t="str">
        <f t="shared" si="620"/>
        <v/>
      </c>
      <c r="I19855" s="218" t="str">
        <f t="shared" si="621"/>
        <v/>
      </c>
    </row>
    <row r="19856" spans="3:9" ht="15" customHeight="1">
      <c r="C19856" s="220" t="str">
        <f t="shared" si="620"/>
        <v/>
      </c>
      <c r="I19856" s="218" t="str">
        <f t="shared" si="621"/>
        <v/>
      </c>
    </row>
    <row r="19857" spans="3:9" ht="15" customHeight="1">
      <c r="C19857" s="220" t="str">
        <f t="shared" si="620"/>
        <v/>
      </c>
      <c r="I19857" s="218" t="str">
        <f t="shared" si="621"/>
        <v/>
      </c>
    </row>
    <row r="19858" spans="3:9" ht="15" customHeight="1">
      <c r="C19858" s="220" t="str">
        <f t="shared" si="620"/>
        <v/>
      </c>
      <c r="I19858" s="218" t="str">
        <f t="shared" si="621"/>
        <v/>
      </c>
    </row>
    <row r="19859" spans="3:9" ht="15" customHeight="1">
      <c r="C19859" s="220" t="str">
        <f t="shared" si="620"/>
        <v/>
      </c>
      <c r="I19859" s="218" t="str">
        <f t="shared" si="621"/>
        <v/>
      </c>
    </row>
    <row r="19860" spans="3:9" ht="15" customHeight="1">
      <c r="C19860" s="220" t="str">
        <f t="shared" si="620"/>
        <v/>
      </c>
      <c r="I19860" s="218" t="str">
        <f t="shared" si="621"/>
        <v/>
      </c>
    </row>
    <row r="19861" spans="3:9" ht="15" customHeight="1">
      <c r="C19861" s="220" t="str">
        <f t="shared" si="620"/>
        <v/>
      </c>
      <c r="I19861" s="218" t="str">
        <f t="shared" si="621"/>
        <v/>
      </c>
    </row>
    <row r="19862" spans="3:9" ht="15" customHeight="1">
      <c r="C19862" s="220" t="str">
        <f t="shared" si="620"/>
        <v/>
      </c>
      <c r="I19862" s="218" t="str">
        <f t="shared" si="621"/>
        <v/>
      </c>
    </row>
    <row r="19863" spans="3:9" ht="15" customHeight="1">
      <c r="C19863" s="220" t="str">
        <f t="shared" si="620"/>
        <v/>
      </c>
      <c r="I19863" s="218" t="str">
        <f t="shared" si="621"/>
        <v/>
      </c>
    </row>
    <row r="19864" spans="3:9" ht="15" customHeight="1">
      <c r="C19864" s="220" t="str">
        <f t="shared" si="620"/>
        <v/>
      </c>
      <c r="I19864" s="218" t="str">
        <f t="shared" si="621"/>
        <v/>
      </c>
    </row>
    <row r="19865" spans="3:9" ht="15" customHeight="1">
      <c r="C19865" s="220" t="str">
        <f t="shared" si="620"/>
        <v/>
      </c>
      <c r="I19865" s="218" t="str">
        <f t="shared" si="621"/>
        <v/>
      </c>
    </row>
    <row r="19866" spans="3:9" ht="15" customHeight="1">
      <c r="C19866" s="220" t="str">
        <f t="shared" si="620"/>
        <v/>
      </c>
      <c r="I19866" s="218" t="str">
        <f t="shared" si="621"/>
        <v/>
      </c>
    </row>
    <row r="19867" spans="3:9" ht="15" customHeight="1">
      <c r="C19867" s="220" t="str">
        <f t="shared" si="620"/>
        <v/>
      </c>
      <c r="I19867" s="218" t="str">
        <f t="shared" si="621"/>
        <v/>
      </c>
    </row>
    <row r="19868" spans="3:9" ht="15" customHeight="1">
      <c r="C19868" s="220" t="str">
        <f t="shared" si="620"/>
        <v/>
      </c>
      <c r="I19868" s="218" t="str">
        <f t="shared" si="621"/>
        <v/>
      </c>
    </row>
    <row r="19869" spans="3:9" ht="15" customHeight="1">
      <c r="C19869" s="220" t="str">
        <f t="shared" si="620"/>
        <v/>
      </c>
      <c r="I19869" s="218" t="str">
        <f t="shared" si="621"/>
        <v/>
      </c>
    </row>
    <row r="19870" spans="3:9" ht="15" customHeight="1">
      <c r="C19870" s="220" t="str">
        <f t="shared" si="620"/>
        <v/>
      </c>
      <c r="I19870" s="218" t="str">
        <f t="shared" si="621"/>
        <v/>
      </c>
    </row>
    <row r="19871" spans="3:9" ht="15" customHeight="1">
      <c r="C19871" s="220" t="str">
        <f t="shared" si="620"/>
        <v/>
      </c>
      <c r="I19871" s="218" t="str">
        <f t="shared" si="621"/>
        <v/>
      </c>
    </row>
    <row r="19872" spans="3:9" ht="15" customHeight="1">
      <c r="C19872" s="220" t="str">
        <f t="shared" si="620"/>
        <v/>
      </c>
      <c r="I19872" s="218" t="str">
        <f t="shared" si="621"/>
        <v/>
      </c>
    </row>
    <row r="19873" spans="3:9" ht="15" customHeight="1">
      <c r="C19873" s="220" t="str">
        <f t="shared" si="620"/>
        <v/>
      </c>
      <c r="I19873" s="218" t="str">
        <f t="shared" si="621"/>
        <v/>
      </c>
    </row>
    <row r="19874" spans="3:9" ht="15" customHeight="1">
      <c r="C19874" s="220" t="str">
        <f t="shared" si="620"/>
        <v/>
      </c>
      <c r="I19874" s="218" t="str">
        <f t="shared" si="621"/>
        <v/>
      </c>
    </row>
    <row r="19875" spans="3:9" ht="15" customHeight="1">
      <c r="C19875" s="220" t="str">
        <f t="shared" si="620"/>
        <v/>
      </c>
      <c r="I19875" s="218" t="str">
        <f t="shared" si="621"/>
        <v/>
      </c>
    </row>
    <row r="19876" spans="3:9" ht="15" customHeight="1">
      <c r="C19876" s="220" t="str">
        <f t="shared" si="620"/>
        <v/>
      </c>
      <c r="I19876" s="218" t="str">
        <f t="shared" si="621"/>
        <v/>
      </c>
    </row>
    <row r="19877" spans="3:9" ht="15" customHeight="1">
      <c r="C19877" s="220" t="str">
        <f t="shared" si="620"/>
        <v/>
      </c>
      <c r="I19877" s="218" t="str">
        <f t="shared" si="621"/>
        <v/>
      </c>
    </row>
    <row r="19878" spans="3:9" ht="15" customHeight="1">
      <c r="C19878" s="220" t="str">
        <f t="shared" si="620"/>
        <v/>
      </c>
      <c r="I19878" s="218" t="str">
        <f t="shared" si="621"/>
        <v/>
      </c>
    </row>
    <row r="19879" spans="3:9" ht="15" customHeight="1">
      <c r="C19879" s="220" t="str">
        <f t="shared" si="620"/>
        <v/>
      </c>
      <c r="I19879" s="218" t="str">
        <f t="shared" si="621"/>
        <v/>
      </c>
    </row>
    <row r="19880" spans="3:9" ht="15" customHeight="1">
      <c r="C19880" s="220" t="str">
        <f t="shared" si="620"/>
        <v/>
      </c>
      <c r="I19880" s="218" t="str">
        <f t="shared" si="621"/>
        <v/>
      </c>
    </row>
    <row r="19881" spans="3:9" ht="15" customHeight="1">
      <c r="C19881" s="220" t="str">
        <f t="shared" si="620"/>
        <v/>
      </c>
      <c r="I19881" s="218" t="str">
        <f t="shared" si="621"/>
        <v/>
      </c>
    </row>
    <row r="19882" spans="3:9" ht="15" customHeight="1">
      <c r="C19882" s="220" t="str">
        <f t="shared" si="620"/>
        <v/>
      </c>
      <c r="I19882" s="218" t="str">
        <f t="shared" si="621"/>
        <v/>
      </c>
    </row>
    <row r="19883" spans="3:9" ht="15" customHeight="1">
      <c r="C19883" s="220" t="str">
        <f t="shared" si="620"/>
        <v/>
      </c>
      <c r="I19883" s="218" t="str">
        <f t="shared" si="621"/>
        <v/>
      </c>
    </row>
    <row r="19884" spans="3:9" ht="15" customHeight="1">
      <c r="C19884" s="220" t="str">
        <f t="shared" si="620"/>
        <v/>
      </c>
      <c r="I19884" s="218" t="str">
        <f t="shared" si="621"/>
        <v/>
      </c>
    </row>
    <row r="19885" spans="3:9" ht="15" customHeight="1">
      <c r="C19885" s="220" t="str">
        <f t="shared" si="620"/>
        <v/>
      </c>
      <c r="I19885" s="218" t="str">
        <f t="shared" si="621"/>
        <v/>
      </c>
    </row>
    <row r="19886" spans="3:9" ht="15" customHeight="1">
      <c r="C19886" s="220" t="str">
        <f t="shared" si="620"/>
        <v/>
      </c>
      <c r="I19886" s="218" t="str">
        <f t="shared" si="621"/>
        <v/>
      </c>
    </row>
    <row r="19887" spans="3:9" ht="15" customHeight="1">
      <c r="C19887" s="220" t="str">
        <f t="shared" si="620"/>
        <v/>
      </c>
      <c r="I19887" s="218" t="str">
        <f t="shared" si="621"/>
        <v/>
      </c>
    </row>
    <row r="19888" spans="3:9" ht="15" customHeight="1">
      <c r="C19888" s="220" t="str">
        <f t="shared" si="620"/>
        <v/>
      </c>
      <c r="I19888" s="218" t="str">
        <f t="shared" si="621"/>
        <v/>
      </c>
    </row>
    <row r="19889" spans="3:9" ht="15" customHeight="1">
      <c r="C19889" s="220" t="str">
        <f t="shared" si="620"/>
        <v/>
      </c>
      <c r="I19889" s="218" t="str">
        <f t="shared" si="621"/>
        <v/>
      </c>
    </row>
    <row r="19890" spans="3:9" ht="15" customHeight="1">
      <c r="C19890" s="220" t="str">
        <f t="shared" si="620"/>
        <v/>
      </c>
      <c r="I19890" s="218" t="str">
        <f t="shared" si="621"/>
        <v/>
      </c>
    </row>
    <row r="19891" spans="3:9" ht="15" customHeight="1">
      <c r="C19891" s="220" t="str">
        <f t="shared" si="620"/>
        <v/>
      </c>
      <c r="I19891" s="218" t="str">
        <f t="shared" si="621"/>
        <v/>
      </c>
    </row>
    <row r="19892" spans="3:9" ht="15" customHeight="1">
      <c r="C19892" s="220" t="str">
        <f t="shared" si="620"/>
        <v/>
      </c>
      <c r="I19892" s="218" t="str">
        <f t="shared" si="621"/>
        <v/>
      </c>
    </row>
    <row r="19893" spans="3:9" ht="15" customHeight="1">
      <c r="C19893" s="220" t="str">
        <f t="shared" si="620"/>
        <v/>
      </c>
      <c r="I19893" s="218" t="str">
        <f t="shared" si="621"/>
        <v/>
      </c>
    </row>
    <row r="19894" spans="3:9" ht="15" customHeight="1">
      <c r="C19894" s="220" t="str">
        <f t="shared" si="620"/>
        <v/>
      </c>
      <c r="I19894" s="218" t="str">
        <f t="shared" si="621"/>
        <v/>
      </c>
    </row>
    <row r="19895" spans="3:9" ht="15" customHeight="1">
      <c r="C19895" s="220" t="str">
        <f t="shared" si="620"/>
        <v/>
      </c>
      <c r="I19895" s="218" t="str">
        <f t="shared" si="621"/>
        <v/>
      </c>
    </row>
    <row r="19896" spans="3:9" ht="15" customHeight="1">
      <c r="C19896" s="220" t="str">
        <f t="shared" si="620"/>
        <v/>
      </c>
      <c r="I19896" s="218" t="str">
        <f t="shared" si="621"/>
        <v/>
      </c>
    </row>
    <row r="19897" spans="3:9" ht="15" customHeight="1">
      <c r="C19897" s="220" t="str">
        <f t="shared" si="620"/>
        <v/>
      </c>
      <c r="I19897" s="218" t="str">
        <f t="shared" si="621"/>
        <v/>
      </c>
    </row>
    <row r="19898" spans="3:9" ht="15" customHeight="1">
      <c r="C19898" s="220" t="str">
        <f t="shared" si="620"/>
        <v/>
      </c>
      <c r="I19898" s="218" t="str">
        <f t="shared" si="621"/>
        <v/>
      </c>
    </row>
    <row r="19899" spans="3:9" ht="15" customHeight="1">
      <c r="C19899" s="220" t="str">
        <f t="shared" si="620"/>
        <v/>
      </c>
      <c r="I19899" s="218" t="str">
        <f t="shared" si="621"/>
        <v/>
      </c>
    </row>
    <row r="19900" spans="3:9" ht="15" customHeight="1">
      <c r="C19900" s="220" t="str">
        <f t="shared" si="620"/>
        <v/>
      </c>
      <c r="I19900" s="218" t="str">
        <f t="shared" si="621"/>
        <v/>
      </c>
    </row>
    <row r="19901" spans="3:9" ht="15" customHeight="1">
      <c r="C19901" s="220" t="str">
        <f t="shared" si="620"/>
        <v/>
      </c>
      <c r="I19901" s="218" t="str">
        <f t="shared" si="621"/>
        <v/>
      </c>
    </row>
    <row r="19902" spans="3:9" ht="15" customHeight="1">
      <c r="C19902" s="220" t="str">
        <f t="shared" si="620"/>
        <v/>
      </c>
      <c r="I19902" s="218" t="str">
        <f t="shared" si="621"/>
        <v/>
      </c>
    </row>
    <row r="19903" spans="3:9" ht="15" customHeight="1">
      <c r="C19903" s="220" t="str">
        <f t="shared" si="620"/>
        <v/>
      </c>
      <c r="I19903" s="218" t="str">
        <f t="shared" si="621"/>
        <v/>
      </c>
    </row>
    <row r="19904" spans="3:9" ht="15" customHeight="1">
      <c r="C19904" s="220" t="str">
        <f t="shared" si="620"/>
        <v/>
      </c>
      <c r="I19904" s="218" t="str">
        <f t="shared" si="621"/>
        <v/>
      </c>
    </row>
    <row r="19905" spans="3:9" ht="15" customHeight="1">
      <c r="C19905" s="220" t="str">
        <f t="shared" si="620"/>
        <v/>
      </c>
      <c r="I19905" s="218" t="str">
        <f t="shared" si="621"/>
        <v/>
      </c>
    </row>
    <row r="19906" spans="3:9" ht="15" customHeight="1">
      <c r="C19906" s="220" t="str">
        <f t="shared" si="620"/>
        <v/>
      </c>
      <c r="I19906" s="218" t="str">
        <f t="shared" si="621"/>
        <v/>
      </c>
    </row>
    <row r="19907" spans="3:9" ht="15" customHeight="1">
      <c r="C19907" s="220" t="str">
        <f t="shared" si="620"/>
        <v/>
      </c>
      <c r="I19907" s="218" t="str">
        <f t="shared" si="621"/>
        <v/>
      </c>
    </row>
    <row r="19908" spans="3:9" ht="15" customHeight="1">
      <c r="C19908" s="220" t="str">
        <f t="shared" si="620"/>
        <v/>
      </c>
      <c r="I19908" s="218" t="str">
        <f t="shared" si="621"/>
        <v/>
      </c>
    </row>
    <row r="19909" spans="3:9" ht="15" customHeight="1">
      <c r="C19909" s="220" t="str">
        <f t="shared" si="620"/>
        <v/>
      </c>
      <c r="I19909" s="218" t="str">
        <f t="shared" si="621"/>
        <v/>
      </c>
    </row>
    <row r="19910" spans="3:9" ht="15" customHeight="1">
      <c r="C19910" s="220" t="str">
        <f t="shared" ref="C19910:C19973" si="622">IF(B19910="","",MONTH(B19910))</f>
        <v/>
      </c>
      <c r="I19910" s="218" t="str">
        <f t="shared" ref="I19910:I19973" si="623">IF(H19910="","",IF(E19910="","Não deixe campos em branco, a planilha resumo de custos e despesas necessita deles para funcionar",IF(F19910="","Não deixe campos em branco, a planilha resumo de custos e despesas necessita deles para funcionar",IF(G19910="","Não deixe campos em branco, a planilha resumo de custos e despesas necessita deles para funcionar",""))))</f>
        <v/>
      </c>
    </row>
    <row r="19911" spans="3:9" ht="15" customHeight="1">
      <c r="C19911" s="220" t="str">
        <f t="shared" si="622"/>
        <v/>
      </c>
      <c r="I19911" s="218" t="str">
        <f t="shared" si="623"/>
        <v/>
      </c>
    </row>
    <row r="19912" spans="3:9" ht="15" customHeight="1">
      <c r="C19912" s="220" t="str">
        <f t="shared" si="622"/>
        <v/>
      </c>
      <c r="I19912" s="218" t="str">
        <f t="shared" si="623"/>
        <v/>
      </c>
    </row>
    <row r="19913" spans="3:9" ht="15" customHeight="1">
      <c r="C19913" s="220" t="str">
        <f t="shared" si="622"/>
        <v/>
      </c>
      <c r="I19913" s="218" t="str">
        <f t="shared" si="623"/>
        <v/>
      </c>
    </row>
    <row r="19914" spans="3:9" ht="15" customHeight="1">
      <c r="C19914" s="220" t="str">
        <f t="shared" si="622"/>
        <v/>
      </c>
      <c r="I19914" s="218" t="str">
        <f t="shared" si="623"/>
        <v/>
      </c>
    </row>
    <row r="19915" spans="3:9" ht="15" customHeight="1">
      <c r="C19915" s="220" t="str">
        <f t="shared" si="622"/>
        <v/>
      </c>
      <c r="I19915" s="218" t="str">
        <f t="shared" si="623"/>
        <v/>
      </c>
    </row>
    <row r="19916" spans="3:9" ht="15" customHeight="1">
      <c r="C19916" s="220" t="str">
        <f t="shared" si="622"/>
        <v/>
      </c>
      <c r="I19916" s="218" t="str">
        <f t="shared" si="623"/>
        <v/>
      </c>
    </row>
    <row r="19917" spans="3:9" ht="15" customHeight="1">
      <c r="C19917" s="220" t="str">
        <f t="shared" si="622"/>
        <v/>
      </c>
      <c r="I19917" s="218" t="str">
        <f t="shared" si="623"/>
        <v/>
      </c>
    </row>
    <row r="19918" spans="3:9" ht="15" customHeight="1">
      <c r="C19918" s="220" t="str">
        <f t="shared" si="622"/>
        <v/>
      </c>
      <c r="I19918" s="218" t="str">
        <f t="shared" si="623"/>
        <v/>
      </c>
    </row>
    <row r="19919" spans="3:9" ht="15" customHeight="1">
      <c r="C19919" s="220" t="str">
        <f t="shared" si="622"/>
        <v/>
      </c>
      <c r="I19919" s="218" t="str">
        <f t="shared" si="623"/>
        <v/>
      </c>
    </row>
    <row r="19920" spans="3:9" ht="15" customHeight="1">
      <c r="C19920" s="220" t="str">
        <f t="shared" si="622"/>
        <v/>
      </c>
      <c r="I19920" s="218" t="str">
        <f t="shared" si="623"/>
        <v/>
      </c>
    </row>
    <row r="19921" spans="3:9" ht="15" customHeight="1">
      <c r="C19921" s="220" t="str">
        <f t="shared" si="622"/>
        <v/>
      </c>
      <c r="I19921" s="218" t="str">
        <f t="shared" si="623"/>
        <v/>
      </c>
    </row>
    <row r="19922" spans="3:9" ht="15" customHeight="1">
      <c r="C19922" s="220" t="str">
        <f t="shared" si="622"/>
        <v/>
      </c>
      <c r="I19922" s="218" t="str">
        <f t="shared" si="623"/>
        <v/>
      </c>
    </row>
    <row r="19923" spans="3:9" ht="15" customHeight="1">
      <c r="C19923" s="220" t="str">
        <f t="shared" si="622"/>
        <v/>
      </c>
      <c r="I19923" s="218" t="str">
        <f t="shared" si="623"/>
        <v/>
      </c>
    </row>
    <row r="19924" spans="3:9" ht="15" customHeight="1">
      <c r="C19924" s="220" t="str">
        <f t="shared" si="622"/>
        <v/>
      </c>
      <c r="I19924" s="218" t="str">
        <f t="shared" si="623"/>
        <v/>
      </c>
    </row>
    <row r="19925" spans="3:9" ht="15" customHeight="1">
      <c r="C19925" s="220" t="str">
        <f t="shared" si="622"/>
        <v/>
      </c>
      <c r="I19925" s="218" t="str">
        <f t="shared" si="623"/>
        <v/>
      </c>
    </row>
    <row r="19926" spans="3:9" ht="15" customHeight="1">
      <c r="C19926" s="220" t="str">
        <f t="shared" si="622"/>
        <v/>
      </c>
      <c r="I19926" s="218" t="str">
        <f t="shared" si="623"/>
        <v/>
      </c>
    </row>
    <row r="19927" spans="3:9" ht="15" customHeight="1">
      <c r="C19927" s="220" t="str">
        <f t="shared" si="622"/>
        <v/>
      </c>
      <c r="I19927" s="218" t="str">
        <f t="shared" si="623"/>
        <v/>
      </c>
    </row>
    <row r="19928" spans="3:9" ht="15" customHeight="1">
      <c r="C19928" s="220" t="str">
        <f t="shared" si="622"/>
        <v/>
      </c>
      <c r="I19928" s="218" t="str">
        <f t="shared" si="623"/>
        <v/>
      </c>
    </row>
    <row r="19929" spans="3:9" ht="15" customHeight="1">
      <c r="C19929" s="220" t="str">
        <f t="shared" si="622"/>
        <v/>
      </c>
      <c r="I19929" s="218" t="str">
        <f t="shared" si="623"/>
        <v/>
      </c>
    </row>
    <row r="19930" spans="3:9" ht="15" customHeight="1">
      <c r="C19930" s="220" t="str">
        <f t="shared" si="622"/>
        <v/>
      </c>
      <c r="I19930" s="218" t="str">
        <f t="shared" si="623"/>
        <v/>
      </c>
    </row>
    <row r="19931" spans="3:9" ht="15" customHeight="1">
      <c r="C19931" s="220" t="str">
        <f t="shared" si="622"/>
        <v/>
      </c>
      <c r="I19931" s="218" t="str">
        <f t="shared" si="623"/>
        <v/>
      </c>
    </row>
    <row r="19932" spans="3:9" ht="15" customHeight="1">
      <c r="C19932" s="220" t="str">
        <f t="shared" si="622"/>
        <v/>
      </c>
      <c r="I19932" s="218" t="str">
        <f t="shared" si="623"/>
        <v/>
      </c>
    </row>
    <row r="19933" spans="3:9" ht="15" customHeight="1">
      <c r="C19933" s="220" t="str">
        <f t="shared" si="622"/>
        <v/>
      </c>
      <c r="I19933" s="218" t="str">
        <f t="shared" si="623"/>
        <v/>
      </c>
    </row>
    <row r="19934" spans="3:9" ht="15" customHeight="1">
      <c r="C19934" s="220" t="str">
        <f t="shared" si="622"/>
        <v/>
      </c>
      <c r="I19934" s="218" t="str">
        <f t="shared" si="623"/>
        <v/>
      </c>
    </row>
    <row r="19935" spans="3:9" ht="15" customHeight="1">
      <c r="C19935" s="220" t="str">
        <f t="shared" si="622"/>
        <v/>
      </c>
      <c r="I19935" s="218" t="str">
        <f t="shared" si="623"/>
        <v/>
      </c>
    </row>
    <row r="19936" spans="3:9" ht="15" customHeight="1">
      <c r="C19936" s="220" t="str">
        <f t="shared" si="622"/>
        <v/>
      </c>
      <c r="I19936" s="218" t="str">
        <f t="shared" si="623"/>
        <v/>
      </c>
    </row>
    <row r="19937" spans="3:9" ht="15" customHeight="1">
      <c r="C19937" s="220" t="str">
        <f t="shared" si="622"/>
        <v/>
      </c>
      <c r="I19937" s="218" t="str">
        <f t="shared" si="623"/>
        <v/>
      </c>
    </row>
    <row r="19938" spans="3:9" ht="15" customHeight="1">
      <c r="C19938" s="220" t="str">
        <f t="shared" si="622"/>
        <v/>
      </c>
      <c r="I19938" s="218" t="str">
        <f t="shared" si="623"/>
        <v/>
      </c>
    </row>
    <row r="19939" spans="3:9" ht="15" customHeight="1">
      <c r="C19939" s="220" t="str">
        <f t="shared" si="622"/>
        <v/>
      </c>
      <c r="I19939" s="218" t="str">
        <f t="shared" si="623"/>
        <v/>
      </c>
    </row>
    <row r="19940" spans="3:9" ht="15" customHeight="1">
      <c r="C19940" s="220" t="str">
        <f t="shared" si="622"/>
        <v/>
      </c>
      <c r="I19940" s="218" t="str">
        <f t="shared" si="623"/>
        <v/>
      </c>
    </row>
    <row r="19941" spans="3:9" ht="15" customHeight="1">
      <c r="C19941" s="220" t="str">
        <f t="shared" si="622"/>
        <v/>
      </c>
      <c r="I19941" s="218" t="str">
        <f t="shared" si="623"/>
        <v/>
      </c>
    </row>
    <row r="19942" spans="3:9" ht="15" customHeight="1">
      <c r="C19942" s="220" t="str">
        <f t="shared" si="622"/>
        <v/>
      </c>
      <c r="I19942" s="218" t="str">
        <f t="shared" si="623"/>
        <v/>
      </c>
    </row>
    <row r="19943" spans="3:9" ht="15" customHeight="1">
      <c r="C19943" s="220" t="str">
        <f t="shared" si="622"/>
        <v/>
      </c>
      <c r="I19943" s="218" t="str">
        <f t="shared" si="623"/>
        <v/>
      </c>
    </row>
    <row r="19944" spans="3:9" ht="15" customHeight="1">
      <c r="C19944" s="220" t="str">
        <f t="shared" si="622"/>
        <v/>
      </c>
      <c r="I19944" s="218" t="str">
        <f t="shared" si="623"/>
        <v/>
      </c>
    </row>
    <row r="19945" spans="3:9" ht="15" customHeight="1">
      <c r="C19945" s="220" t="str">
        <f t="shared" si="622"/>
        <v/>
      </c>
      <c r="I19945" s="218" t="str">
        <f t="shared" si="623"/>
        <v/>
      </c>
    </row>
    <row r="19946" spans="3:9" ht="15" customHeight="1">
      <c r="C19946" s="220" t="str">
        <f t="shared" si="622"/>
        <v/>
      </c>
      <c r="I19946" s="218" t="str">
        <f t="shared" si="623"/>
        <v/>
      </c>
    </row>
    <row r="19947" spans="3:9" ht="15" customHeight="1">
      <c r="C19947" s="220" t="str">
        <f t="shared" si="622"/>
        <v/>
      </c>
      <c r="I19947" s="218" t="str">
        <f t="shared" si="623"/>
        <v/>
      </c>
    </row>
    <row r="19948" spans="3:9" ht="15" customHeight="1">
      <c r="C19948" s="220" t="str">
        <f t="shared" si="622"/>
        <v/>
      </c>
      <c r="I19948" s="218" t="str">
        <f t="shared" si="623"/>
        <v/>
      </c>
    </row>
    <row r="19949" spans="3:9" ht="15" customHeight="1">
      <c r="C19949" s="220" t="str">
        <f t="shared" si="622"/>
        <v/>
      </c>
      <c r="I19949" s="218" t="str">
        <f t="shared" si="623"/>
        <v/>
      </c>
    </row>
    <row r="19950" spans="3:9" ht="15" customHeight="1">
      <c r="C19950" s="220" t="str">
        <f t="shared" si="622"/>
        <v/>
      </c>
      <c r="I19950" s="218" t="str">
        <f t="shared" si="623"/>
        <v/>
      </c>
    </row>
    <row r="19951" spans="3:9" ht="15" customHeight="1">
      <c r="C19951" s="220" t="str">
        <f t="shared" si="622"/>
        <v/>
      </c>
      <c r="I19951" s="218" t="str">
        <f t="shared" si="623"/>
        <v/>
      </c>
    </row>
    <row r="19952" spans="3:9" ht="15" customHeight="1">
      <c r="C19952" s="220" t="str">
        <f t="shared" si="622"/>
        <v/>
      </c>
      <c r="I19952" s="218" t="str">
        <f t="shared" si="623"/>
        <v/>
      </c>
    </row>
    <row r="19953" spans="3:9" ht="15" customHeight="1">
      <c r="C19953" s="220" t="str">
        <f t="shared" si="622"/>
        <v/>
      </c>
      <c r="I19953" s="218" t="str">
        <f t="shared" si="623"/>
        <v/>
      </c>
    </row>
    <row r="19954" spans="3:9" ht="15" customHeight="1">
      <c r="C19954" s="220" t="str">
        <f t="shared" si="622"/>
        <v/>
      </c>
      <c r="I19954" s="218" t="str">
        <f t="shared" si="623"/>
        <v/>
      </c>
    </row>
    <row r="19955" spans="3:9" ht="15" customHeight="1">
      <c r="C19955" s="220" t="str">
        <f t="shared" si="622"/>
        <v/>
      </c>
      <c r="I19955" s="218" t="str">
        <f t="shared" si="623"/>
        <v/>
      </c>
    </row>
    <row r="19956" spans="3:9" ht="15" customHeight="1">
      <c r="C19956" s="220" t="str">
        <f t="shared" si="622"/>
        <v/>
      </c>
      <c r="I19956" s="218" t="str">
        <f t="shared" si="623"/>
        <v/>
      </c>
    </row>
    <row r="19957" spans="3:9" ht="15" customHeight="1">
      <c r="C19957" s="220" t="str">
        <f t="shared" si="622"/>
        <v/>
      </c>
      <c r="I19957" s="218" t="str">
        <f t="shared" si="623"/>
        <v/>
      </c>
    </row>
    <row r="19958" spans="3:9" ht="15" customHeight="1">
      <c r="C19958" s="220" t="str">
        <f t="shared" si="622"/>
        <v/>
      </c>
      <c r="I19958" s="218" t="str">
        <f t="shared" si="623"/>
        <v/>
      </c>
    </row>
    <row r="19959" spans="3:9" ht="15" customHeight="1">
      <c r="C19959" s="220" t="str">
        <f t="shared" si="622"/>
        <v/>
      </c>
      <c r="I19959" s="218" t="str">
        <f t="shared" si="623"/>
        <v/>
      </c>
    </row>
    <row r="19960" spans="3:9" ht="15" customHeight="1">
      <c r="C19960" s="220" t="str">
        <f t="shared" si="622"/>
        <v/>
      </c>
      <c r="I19960" s="218" t="str">
        <f t="shared" si="623"/>
        <v/>
      </c>
    </row>
    <row r="19961" spans="3:9" ht="15" customHeight="1">
      <c r="C19961" s="220" t="str">
        <f t="shared" si="622"/>
        <v/>
      </c>
      <c r="I19961" s="218" t="str">
        <f t="shared" si="623"/>
        <v/>
      </c>
    </row>
    <row r="19962" spans="3:9" ht="15" customHeight="1">
      <c r="C19962" s="220" t="str">
        <f t="shared" si="622"/>
        <v/>
      </c>
      <c r="I19962" s="218" t="str">
        <f t="shared" si="623"/>
        <v/>
      </c>
    </row>
    <row r="19963" spans="3:9" ht="15" customHeight="1">
      <c r="C19963" s="220" t="str">
        <f t="shared" si="622"/>
        <v/>
      </c>
      <c r="I19963" s="218" t="str">
        <f t="shared" si="623"/>
        <v/>
      </c>
    </row>
    <row r="19964" spans="3:9" ht="15" customHeight="1">
      <c r="C19964" s="220" t="str">
        <f t="shared" si="622"/>
        <v/>
      </c>
      <c r="I19964" s="218" t="str">
        <f t="shared" si="623"/>
        <v/>
      </c>
    </row>
    <row r="19965" spans="3:9" ht="15" customHeight="1">
      <c r="C19965" s="220" t="str">
        <f t="shared" si="622"/>
        <v/>
      </c>
      <c r="I19965" s="218" t="str">
        <f t="shared" si="623"/>
        <v/>
      </c>
    </row>
    <row r="19966" spans="3:9" ht="15" customHeight="1">
      <c r="C19966" s="220" t="str">
        <f t="shared" si="622"/>
        <v/>
      </c>
      <c r="I19966" s="218" t="str">
        <f t="shared" si="623"/>
        <v/>
      </c>
    </row>
    <row r="19967" spans="3:9" ht="15" customHeight="1">
      <c r="C19967" s="220" t="str">
        <f t="shared" si="622"/>
        <v/>
      </c>
      <c r="I19967" s="218" t="str">
        <f t="shared" si="623"/>
        <v/>
      </c>
    </row>
    <row r="19968" spans="3:9" ht="15" customHeight="1">
      <c r="C19968" s="220" t="str">
        <f t="shared" si="622"/>
        <v/>
      </c>
      <c r="I19968" s="218" t="str">
        <f t="shared" si="623"/>
        <v/>
      </c>
    </row>
    <row r="19969" spans="3:9" ht="15" customHeight="1">
      <c r="C19969" s="220" t="str">
        <f t="shared" si="622"/>
        <v/>
      </c>
      <c r="I19969" s="218" t="str">
        <f t="shared" si="623"/>
        <v/>
      </c>
    </row>
    <row r="19970" spans="3:9" ht="15" customHeight="1">
      <c r="C19970" s="220" t="str">
        <f t="shared" si="622"/>
        <v/>
      </c>
      <c r="I19970" s="218" t="str">
        <f t="shared" si="623"/>
        <v/>
      </c>
    </row>
    <row r="19971" spans="3:9" ht="15" customHeight="1">
      <c r="C19971" s="220" t="str">
        <f t="shared" si="622"/>
        <v/>
      </c>
      <c r="I19971" s="218" t="str">
        <f t="shared" si="623"/>
        <v/>
      </c>
    </row>
    <row r="19972" spans="3:9" ht="15" customHeight="1">
      <c r="C19972" s="220" t="str">
        <f t="shared" si="622"/>
        <v/>
      </c>
      <c r="I19972" s="218" t="str">
        <f t="shared" si="623"/>
        <v/>
      </c>
    </row>
    <row r="19973" spans="3:9" ht="15" customHeight="1">
      <c r="C19973" s="220" t="str">
        <f t="shared" si="622"/>
        <v/>
      </c>
      <c r="I19973" s="218" t="str">
        <f t="shared" si="623"/>
        <v/>
      </c>
    </row>
    <row r="19974" spans="3:9" ht="15" customHeight="1">
      <c r="C19974" s="220" t="str">
        <f t="shared" ref="C19974:C20037" si="624">IF(B19974="","",MONTH(B19974))</f>
        <v/>
      </c>
      <c r="I19974" s="218" t="str">
        <f t="shared" ref="I19974:I20037" si="625">IF(H19974="","",IF(E19974="","Não deixe campos em branco, a planilha resumo de custos e despesas necessita deles para funcionar",IF(F19974="","Não deixe campos em branco, a planilha resumo de custos e despesas necessita deles para funcionar",IF(G19974="","Não deixe campos em branco, a planilha resumo de custos e despesas necessita deles para funcionar",""))))</f>
        <v/>
      </c>
    </row>
    <row r="19975" spans="3:9" ht="15" customHeight="1">
      <c r="C19975" s="220" t="str">
        <f t="shared" si="624"/>
        <v/>
      </c>
      <c r="I19975" s="218" t="str">
        <f t="shared" si="625"/>
        <v/>
      </c>
    </row>
    <row r="19976" spans="3:9" ht="15" customHeight="1">
      <c r="C19976" s="220" t="str">
        <f t="shared" si="624"/>
        <v/>
      </c>
      <c r="I19976" s="218" t="str">
        <f t="shared" si="625"/>
        <v/>
      </c>
    </row>
    <row r="19977" spans="3:9" ht="15" customHeight="1">
      <c r="C19977" s="220" t="str">
        <f t="shared" si="624"/>
        <v/>
      </c>
      <c r="I19977" s="218" t="str">
        <f t="shared" si="625"/>
        <v/>
      </c>
    </row>
    <row r="19978" spans="3:9" ht="15" customHeight="1">
      <c r="C19978" s="220" t="str">
        <f t="shared" si="624"/>
        <v/>
      </c>
      <c r="I19978" s="218" t="str">
        <f t="shared" si="625"/>
        <v/>
      </c>
    </row>
    <row r="19979" spans="3:9" ht="15" customHeight="1">
      <c r="C19979" s="220" t="str">
        <f t="shared" si="624"/>
        <v/>
      </c>
      <c r="I19979" s="218" t="str">
        <f t="shared" si="625"/>
        <v/>
      </c>
    </row>
    <row r="19980" spans="3:9" ht="15" customHeight="1">
      <c r="C19980" s="220" t="str">
        <f t="shared" si="624"/>
        <v/>
      </c>
      <c r="I19980" s="218" t="str">
        <f t="shared" si="625"/>
        <v/>
      </c>
    </row>
    <row r="19981" spans="3:9" ht="15" customHeight="1">
      <c r="C19981" s="220" t="str">
        <f t="shared" si="624"/>
        <v/>
      </c>
      <c r="I19981" s="218" t="str">
        <f t="shared" si="625"/>
        <v/>
      </c>
    </row>
    <row r="19982" spans="3:9" ht="15" customHeight="1">
      <c r="C19982" s="220" t="str">
        <f t="shared" si="624"/>
        <v/>
      </c>
      <c r="I19982" s="218" t="str">
        <f t="shared" si="625"/>
        <v/>
      </c>
    </row>
    <row r="19983" spans="3:9" ht="15" customHeight="1">
      <c r="C19983" s="220" t="str">
        <f t="shared" si="624"/>
        <v/>
      </c>
      <c r="I19983" s="218" t="str">
        <f t="shared" si="625"/>
        <v/>
      </c>
    </row>
    <row r="19984" spans="3:9" ht="15" customHeight="1">
      <c r="C19984" s="220" t="str">
        <f t="shared" si="624"/>
        <v/>
      </c>
      <c r="I19984" s="218" t="str">
        <f t="shared" si="625"/>
        <v/>
      </c>
    </row>
    <row r="19985" spans="3:9" ht="15" customHeight="1">
      <c r="C19985" s="220" t="str">
        <f t="shared" si="624"/>
        <v/>
      </c>
      <c r="I19985" s="218" t="str">
        <f t="shared" si="625"/>
        <v/>
      </c>
    </row>
    <row r="19986" spans="3:9" ht="15" customHeight="1">
      <c r="C19986" s="220" t="str">
        <f t="shared" si="624"/>
        <v/>
      </c>
      <c r="I19986" s="218" t="str">
        <f t="shared" si="625"/>
        <v/>
      </c>
    </row>
    <row r="19987" spans="3:9" ht="15" customHeight="1">
      <c r="C19987" s="220" t="str">
        <f t="shared" si="624"/>
        <v/>
      </c>
      <c r="I19987" s="218" t="str">
        <f t="shared" si="625"/>
        <v/>
      </c>
    </row>
    <row r="19988" spans="3:9" ht="15" customHeight="1">
      <c r="C19988" s="220" t="str">
        <f t="shared" si="624"/>
        <v/>
      </c>
      <c r="I19988" s="218" t="str">
        <f t="shared" si="625"/>
        <v/>
      </c>
    </row>
    <row r="19989" spans="3:9" ht="15" customHeight="1">
      <c r="C19989" s="220" t="str">
        <f t="shared" si="624"/>
        <v/>
      </c>
      <c r="I19989" s="218" t="str">
        <f t="shared" si="625"/>
        <v/>
      </c>
    </row>
    <row r="19990" spans="3:9" ht="15" customHeight="1">
      <c r="C19990" s="220" t="str">
        <f t="shared" si="624"/>
        <v/>
      </c>
      <c r="I19990" s="218" t="str">
        <f t="shared" si="625"/>
        <v/>
      </c>
    </row>
    <row r="19991" spans="3:9" ht="15" customHeight="1">
      <c r="C19991" s="220" t="str">
        <f t="shared" si="624"/>
        <v/>
      </c>
      <c r="I19991" s="218" t="str">
        <f t="shared" si="625"/>
        <v/>
      </c>
    </row>
    <row r="19992" spans="3:9" ht="15" customHeight="1">
      <c r="C19992" s="220" t="str">
        <f t="shared" si="624"/>
        <v/>
      </c>
      <c r="I19992" s="218" t="str">
        <f t="shared" si="625"/>
        <v/>
      </c>
    </row>
    <row r="19993" spans="3:9" ht="15" customHeight="1">
      <c r="C19993" s="220" t="str">
        <f t="shared" si="624"/>
        <v/>
      </c>
      <c r="I19993" s="218" t="str">
        <f t="shared" si="625"/>
        <v/>
      </c>
    </row>
    <row r="19994" spans="3:9" ht="15" customHeight="1">
      <c r="C19994" s="220" t="str">
        <f t="shared" si="624"/>
        <v/>
      </c>
      <c r="I19994" s="218" t="str">
        <f t="shared" si="625"/>
        <v/>
      </c>
    </row>
    <row r="19995" spans="3:9" ht="15" customHeight="1">
      <c r="C19995" s="220" t="str">
        <f t="shared" si="624"/>
        <v/>
      </c>
      <c r="I19995" s="218" t="str">
        <f t="shared" si="625"/>
        <v/>
      </c>
    </row>
    <row r="19996" spans="3:9" ht="15" customHeight="1">
      <c r="C19996" s="220" t="str">
        <f t="shared" si="624"/>
        <v/>
      </c>
      <c r="I19996" s="218" t="str">
        <f t="shared" si="625"/>
        <v/>
      </c>
    </row>
    <row r="19997" spans="3:9" ht="15" customHeight="1">
      <c r="C19997" s="220" t="str">
        <f t="shared" si="624"/>
        <v/>
      </c>
      <c r="I19997" s="218" t="str">
        <f t="shared" si="625"/>
        <v/>
      </c>
    </row>
    <row r="19998" spans="3:9" ht="15" customHeight="1">
      <c r="C19998" s="220" t="str">
        <f t="shared" si="624"/>
        <v/>
      </c>
      <c r="I19998" s="218" t="str">
        <f t="shared" si="625"/>
        <v/>
      </c>
    </row>
    <row r="19999" spans="3:9" ht="15" customHeight="1">
      <c r="C19999" s="220" t="str">
        <f t="shared" si="624"/>
        <v/>
      </c>
      <c r="I19999" s="218" t="str">
        <f t="shared" si="625"/>
        <v/>
      </c>
    </row>
    <row r="20000" spans="3:9" ht="15" customHeight="1">
      <c r="C20000" s="220" t="str">
        <f t="shared" si="624"/>
        <v/>
      </c>
      <c r="I20000" s="218" t="str">
        <f t="shared" si="625"/>
        <v/>
      </c>
    </row>
    <row r="20001" spans="3:9" ht="15" customHeight="1">
      <c r="C20001" s="220" t="str">
        <f t="shared" si="624"/>
        <v/>
      </c>
      <c r="I20001" s="218" t="str">
        <f t="shared" si="625"/>
        <v/>
      </c>
    </row>
    <row r="20002" spans="3:9" ht="15" customHeight="1">
      <c r="C20002" s="220" t="str">
        <f t="shared" si="624"/>
        <v/>
      </c>
      <c r="I20002" s="218" t="str">
        <f t="shared" si="625"/>
        <v/>
      </c>
    </row>
    <row r="20003" spans="3:9" ht="15" customHeight="1">
      <c r="C20003" s="220" t="str">
        <f t="shared" si="624"/>
        <v/>
      </c>
      <c r="I20003" s="218" t="str">
        <f t="shared" si="625"/>
        <v/>
      </c>
    </row>
    <row r="20004" spans="3:9" ht="15" customHeight="1">
      <c r="C20004" s="220" t="str">
        <f t="shared" si="624"/>
        <v/>
      </c>
      <c r="I20004" s="218" t="str">
        <f t="shared" si="625"/>
        <v/>
      </c>
    </row>
    <row r="20005" spans="3:9" ht="15" customHeight="1">
      <c r="C20005" s="220" t="str">
        <f t="shared" si="624"/>
        <v/>
      </c>
      <c r="I20005" s="218" t="str">
        <f t="shared" si="625"/>
        <v/>
      </c>
    </row>
    <row r="20006" spans="3:9" ht="15" customHeight="1">
      <c r="C20006" s="220" t="str">
        <f t="shared" si="624"/>
        <v/>
      </c>
      <c r="I20006" s="218" t="str">
        <f t="shared" si="625"/>
        <v/>
      </c>
    </row>
    <row r="20007" spans="3:9" ht="15" customHeight="1">
      <c r="C20007" s="220" t="str">
        <f t="shared" si="624"/>
        <v/>
      </c>
      <c r="I20007" s="218" t="str">
        <f t="shared" si="625"/>
        <v/>
      </c>
    </row>
    <row r="20008" spans="3:9" ht="15" customHeight="1">
      <c r="C20008" s="220" t="str">
        <f t="shared" si="624"/>
        <v/>
      </c>
      <c r="I20008" s="218" t="str">
        <f t="shared" si="625"/>
        <v/>
      </c>
    </row>
    <row r="20009" spans="3:9" ht="15" customHeight="1">
      <c r="C20009" s="220" t="str">
        <f t="shared" si="624"/>
        <v/>
      </c>
      <c r="I20009" s="218" t="str">
        <f t="shared" si="625"/>
        <v/>
      </c>
    </row>
    <row r="20010" spans="3:9" ht="15" customHeight="1">
      <c r="C20010" s="220" t="str">
        <f t="shared" si="624"/>
        <v/>
      </c>
      <c r="I20010" s="218" t="str">
        <f t="shared" si="625"/>
        <v/>
      </c>
    </row>
    <row r="20011" spans="3:9" ht="15" customHeight="1">
      <c r="C20011" s="220" t="str">
        <f t="shared" si="624"/>
        <v/>
      </c>
      <c r="I20011" s="218" t="str">
        <f t="shared" si="625"/>
        <v/>
      </c>
    </row>
    <row r="20012" spans="3:9" ht="15" customHeight="1">
      <c r="C20012" s="220" t="str">
        <f t="shared" si="624"/>
        <v/>
      </c>
      <c r="I20012" s="218" t="str">
        <f t="shared" si="625"/>
        <v/>
      </c>
    </row>
    <row r="20013" spans="3:9" ht="15" customHeight="1">
      <c r="C20013" s="220" t="str">
        <f t="shared" si="624"/>
        <v/>
      </c>
      <c r="I20013" s="218" t="str">
        <f t="shared" si="625"/>
        <v/>
      </c>
    </row>
    <row r="20014" spans="3:9" ht="15" customHeight="1">
      <c r="C20014" s="220" t="str">
        <f t="shared" si="624"/>
        <v/>
      </c>
      <c r="I20014" s="218" t="str">
        <f t="shared" si="625"/>
        <v/>
      </c>
    </row>
    <row r="20015" spans="3:9" ht="15" customHeight="1">
      <c r="C20015" s="220" t="str">
        <f t="shared" si="624"/>
        <v/>
      </c>
      <c r="I20015" s="218" t="str">
        <f t="shared" si="625"/>
        <v/>
      </c>
    </row>
    <row r="20016" spans="3:9" ht="15" customHeight="1">
      <c r="C20016" s="220" t="str">
        <f t="shared" si="624"/>
        <v/>
      </c>
      <c r="I20016" s="218" t="str">
        <f t="shared" si="625"/>
        <v/>
      </c>
    </row>
    <row r="20017" spans="3:9" ht="15" customHeight="1">
      <c r="C20017" s="220" t="str">
        <f t="shared" si="624"/>
        <v/>
      </c>
      <c r="I20017" s="218" t="str">
        <f t="shared" si="625"/>
        <v/>
      </c>
    </row>
    <row r="20018" spans="3:9" ht="15" customHeight="1">
      <c r="C20018" s="220" t="str">
        <f t="shared" si="624"/>
        <v/>
      </c>
      <c r="I20018" s="218" t="str">
        <f t="shared" si="625"/>
        <v/>
      </c>
    </row>
    <row r="20019" spans="3:9" ht="15" customHeight="1">
      <c r="C20019" s="220" t="str">
        <f t="shared" si="624"/>
        <v/>
      </c>
      <c r="I20019" s="218" t="str">
        <f t="shared" si="625"/>
        <v/>
      </c>
    </row>
    <row r="20020" spans="3:9" ht="15" customHeight="1">
      <c r="C20020" s="220" t="str">
        <f t="shared" si="624"/>
        <v/>
      </c>
      <c r="I20020" s="218" t="str">
        <f t="shared" si="625"/>
        <v/>
      </c>
    </row>
    <row r="20021" spans="3:9" ht="15" customHeight="1">
      <c r="C20021" s="220" t="str">
        <f t="shared" si="624"/>
        <v/>
      </c>
      <c r="I20021" s="218" t="str">
        <f t="shared" si="625"/>
        <v/>
      </c>
    </row>
    <row r="20022" spans="3:9" ht="15" customHeight="1">
      <c r="C20022" s="220" t="str">
        <f t="shared" si="624"/>
        <v/>
      </c>
      <c r="I20022" s="218" t="str">
        <f t="shared" si="625"/>
        <v/>
      </c>
    </row>
    <row r="20023" spans="3:9" ht="15" customHeight="1">
      <c r="C20023" s="220" t="str">
        <f t="shared" si="624"/>
        <v/>
      </c>
      <c r="I20023" s="218" t="str">
        <f t="shared" si="625"/>
        <v/>
      </c>
    </row>
    <row r="20024" spans="3:9" ht="15" customHeight="1">
      <c r="C20024" s="220" t="str">
        <f t="shared" si="624"/>
        <v/>
      </c>
      <c r="I20024" s="218" t="str">
        <f t="shared" si="625"/>
        <v/>
      </c>
    </row>
    <row r="20025" spans="3:9" ht="15" customHeight="1">
      <c r="C20025" s="220" t="str">
        <f t="shared" si="624"/>
        <v/>
      </c>
      <c r="I20025" s="218" t="str">
        <f t="shared" si="625"/>
        <v/>
      </c>
    </row>
    <row r="20026" spans="3:9" ht="15" customHeight="1">
      <c r="C20026" s="220" t="str">
        <f t="shared" si="624"/>
        <v/>
      </c>
      <c r="I20026" s="218" t="str">
        <f t="shared" si="625"/>
        <v/>
      </c>
    </row>
    <row r="20027" spans="3:9" ht="15" customHeight="1">
      <c r="C20027" s="220" t="str">
        <f t="shared" si="624"/>
        <v/>
      </c>
      <c r="I20027" s="218" t="str">
        <f t="shared" si="625"/>
        <v/>
      </c>
    </row>
    <row r="20028" spans="3:9" ht="15" customHeight="1">
      <c r="C20028" s="220" t="str">
        <f t="shared" si="624"/>
        <v/>
      </c>
      <c r="I20028" s="218" t="str">
        <f t="shared" si="625"/>
        <v/>
      </c>
    </row>
    <row r="20029" spans="3:9" ht="15" customHeight="1">
      <c r="C20029" s="220" t="str">
        <f t="shared" si="624"/>
        <v/>
      </c>
      <c r="I20029" s="218" t="str">
        <f t="shared" si="625"/>
        <v/>
      </c>
    </row>
    <row r="20030" spans="3:9" ht="15" customHeight="1">
      <c r="C20030" s="220" t="str">
        <f t="shared" si="624"/>
        <v/>
      </c>
      <c r="I20030" s="218" t="str">
        <f t="shared" si="625"/>
        <v/>
      </c>
    </row>
    <row r="20031" spans="3:9" ht="15" customHeight="1">
      <c r="C20031" s="220" t="str">
        <f t="shared" si="624"/>
        <v/>
      </c>
      <c r="I20031" s="218" t="str">
        <f t="shared" si="625"/>
        <v/>
      </c>
    </row>
    <row r="20032" spans="3:9" ht="15" customHeight="1">
      <c r="C20032" s="220" t="str">
        <f t="shared" si="624"/>
        <v/>
      </c>
      <c r="I20032" s="218" t="str">
        <f t="shared" si="625"/>
        <v/>
      </c>
    </row>
    <row r="20033" spans="3:9" ht="15" customHeight="1">
      <c r="C20033" s="220" t="str">
        <f t="shared" si="624"/>
        <v/>
      </c>
      <c r="I20033" s="218" t="str">
        <f t="shared" si="625"/>
        <v/>
      </c>
    </row>
    <row r="20034" spans="3:9" ht="15" customHeight="1">
      <c r="C20034" s="220" t="str">
        <f t="shared" si="624"/>
        <v/>
      </c>
      <c r="I20034" s="218" t="str">
        <f t="shared" si="625"/>
        <v/>
      </c>
    </row>
    <row r="20035" spans="3:9" ht="15" customHeight="1">
      <c r="C20035" s="220" t="str">
        <f t="shared" si="624"/>
        <v/>
      </c>
      <c r="I20035" s="218" t="str">
        <f t="shared" si="625"/>
        <v/>
      </c>
    </row>
    <row r="20036" spans="3:9" ht="15" customHeight="1">
      <c r="C20036" s="220" t="str">
        <f t="shared" si="624"/>
        <v/>
      </c>
      <c r="I20036" s="218" t="str">
        <f t="shared" si="625"/>
        <v/>
      </c>
    </row>
    <row r="20037" spans="3:9" ht="15" customHeight="1">
      <c r="C20037" s="220" t="str">
        <f t="shared" si="624"/>
        <v/>
      </c>
      <c r="I20037" s="218" t="str">
        <f t="shared" si="625"/>
        <v/>
      </c>
    </row>
    <row r="20038" spans="3:9" ht="15" customHeight="1">
      <c r="C20038" s="220" t="str">
        <f t="shared" ref="C20038:C20101" si="626">IF(B20038="","",MONTH(B20038))</f>
        <v/>
      </c>
      <c r="I20038" s="218" t="str">
        <f t="shared" ref="I20038:I20101" si="627">IF(H20038="","",IF(E20038="","Não deixe campos em branco, a planilha resumo de custos e despesas necessita deles para funcionar",IF(F20038="","Não deixe campos em branco, a planilha resumo de custos e despesas necessita deles para funcionar",IF(G20038="","Não deixe campos em branco, a planilha resumo de custos e despesas necessita deles para funcionar",""))))</f>
        <v/>
      </c>
    </row>
    <row r="20039" spans="3:9" ht="15" customHeight="1">
      <c r="C20039" s="220" t="str">
        <f t="shared" si="626"/>
        <v/>
      </c>
      <c r="I20039" s="218" t="str">
        <f t="shared" si="627"/>
        <v/>
      </c>
    </row>
    <row r="20040" spans="3:9" ht="15" customHeight="1">
      <c r="C20040" s="220" t="str">
        <f t="shared" si="626"/>
        <v/>
      </c>
      <c r="I20040" s="218" t="str">
        <f t="shared" si="627"/>
        <v/>
      </c>
    </row>
    <row r="20041" spans="3:9" ht="15" customHeight="1">
      <c r="C20041" s="220" t="str">
        <f t="shared" si="626"/>
        <v/>
      </c>
      <c r="I20041" s="218" t="str">
        <f t="shared" si="627"/>
        <v/>
      </c>
    </row>
    <row r="20042" spans="3:9" ht="15" customHeight="1">
      <c r="C20042" s="220" t="str">
        <f t="shared" si="626"/>
        <v/>
      </c>
      <c r="I20042" s="218" t="str">
        <f t="shared" si="627"/>
        <v/>
      </c>
    </row>
    <row r="20043" spans="3:9" ht="15" customHeight="1">
      <c r="C20043" s="220" t="str">
        <f t="shared" si="626"/>
        <v/>
      </c>
      <c r="I20043" s="218" t="str">
        <f t="shared" si="627"/>
        <v/>
      </c>
    </row>
    <row r="20044" spans="3:9" ht="15" customHeight="1">
      <c r="C20044" s="220" t="str">
        <f t="shared" si="626"/>
        <v/>
      </c>
      <c r="I20044" s="218" t="str">
        <f t="shared" si="627"/>
        <v/>
      </c>
    </row>
    <row r="20045" spans="3:9" ht="15" customHeight="1">
      <c r="C20045" s="220" t="str">
        <f t="shared" si="626"/>
        <v/>
      </c>
      <c r="I20045" s="218" t="str">
        <f t="shared" si="627"/>
        <v/>
      </c>
    </row>
    <row r="20046" spans="3:9" ht="15" customHeight="1">
      <c r="C20046" s="220" t="str">
        <f t="shared" si="626"/>
        <v/>
      </c>
      <c r="I20046" s="218" t="str">
        <f t="shared" si="627"/>
        <v/>
      </c>
    </row>
    <row r="20047" spans="3:9" ht="15" customHeight="1">
      <c r="C20047" s="220" t="str">
        <f t="shared" si="626"/>
        <v/>
      </c>
      <c r="I20047" s="218" t="str">
        <f t="shared" si="627"/>
        <v/>
      </c>
    </row>
    <row r="20048" spans="3:9" ht="15" customHeight="1">
      <c r="C20048" s="220" t="str">
        <f t="shared" si="626"/>
        <v/>
      </c>
      <c r="I20048" s="218" t="str">
        <f t="shared" si="627"/>
        <v/>
      </c>
    </row>
    <row r="20049" spans="3:9" ht="15" customHeight="1">
      <c r="C20049" s="220" t="str">
        <f t="shared" si="626"/>
        <v/>
      </c>
      <c r="I20049" s="218" t="str">
        <f t="shared" si="627"/>
        <v/>
      </c>
    </row>
    <row r="20050" spans="3:9" ht="15" customHeight="1">
      <c r="C20050" s="220" t="str">
        <f t="shared" si="626"/>
        <v/>
      </c>
      <c r="I20050" s="218" t="str">
        <f t="shared" si="627"/>
        <v/>
      </c>
    </row>
    <row r="20051" spans="3:9" ht="15" customHeight="1">
      <c r="C20051" s="220" t="str">
        <f t="shared" si="626"/>
        <v/>
      </c>
      <c r="I20051" s="218" t="str">
        <f t="shared" si="627"/>
        <v/>
      </c>
    </row>
    <row r="20052" spans="3:9" ht="15" customHeight="1">
      <c r="C20052" s="220" t="str">
        <f t="shared" si="626"/>
        <v/>
      </c>
      <c r="I20052" s="218" t="str">
        <f t="shared" si="627"/>
        <v/>
      </c>
    </row>
    <row r="20053" spans="3:9" ht="15" customHeight="1">
      <c r="C20053" s="220" t="str">
        <f t="shared" si="626"/>
        <v/>
      </c>
      <c r="I20053" s="218" t="str">
        <f t="shared" si="627"/>
        <v/>
      </c>
    </row>
    <row r="20054" spans="3:9" ht="15" customHeight="1">
      <c r="C20054" s="220" t="str">
        <f t="shared" si="626"/>
        <v/>
      </c>
      <c r="I20054" s="218" t="str">
        <f t="shared" si="627"/>
        <v/>
      </c>
    </row>
    <row r="20055" spans="3:9" ht="15" customHeight="1">
      <c r="C20055" s="220" t="str">
        <f t="shared" si="626"/>
        <v/>
      </c>
      <c r="I20055" s="218" t="str">
        <f t="shared" si="627"/>
        <v/>
      </c>
    </row>
    <row r="20056" spans="3:9" ht="15" customHeight="1">
      <c r="C20056" s="220" t="str">
        <f t="shared" si="626"/>
        <v/>
      </c>
      <c r="I20056" s="218" t="str">
        <f t="shared" si="627"/>
        <v/>
      </c>
    </row>
    <row r="20057" spans="3:9" ht="15" customHeight="1">
      <c r="C20057" s="220" t="str">
        <f t="shared" si="626"/>
        <v/>
      </c>
      <c r="I20057" s="218" t="str">
        <f t="shared" si="627"/>
        <v/>
      </c>
    </row>
    <row r="20058" spans="3:9" ht="15" customHeight="1">
      <c r="C20058" s="220" t="str">
        <f t="shared" si="626"/>
        <v/>
      </c>
      <c r="I20058" s="218" t="str">
        <f t="shared" si="627"/>
        <v/>
      </c>
    </row>
    <row r="20059" spans="3:9" ht="15" customHeight="1">
      <c r="C20059" s="220" t="str">
        <f t="shared" si="626"/>
        <v/>
      </c>
      <c r="I20059" s="218" t="str">
        <f t="shared" si="627"/>
        <v/>
      </c>
    </row>
    <row r="20060" spans="3:9" ht="15" customHeight="1">
      <c r="C20060" s="220" t="str">
        <f t="shared" si="626"/>
        <v/>
      </c>
      <c r="I20060" s="218" t="str">
        <f t="shared" si="627"/>
        <v/>
      </c>
    </row>
    <row r="20061" spans="3:9" ht="15" customHeight="1">
      <c r="C20061" s="220" t="str">
        <f t="shared" si="626"/>
        <v/>
      </c>
      <c r="I20061" s="218" t="str">
        <f t="shared" si="627"/>
        <v/>
      </c>
    </row>
    <row r="20062" spans="3:9" ht="15" customHeight="1">
      <c r="C20062" s="220" t="str">
        <f t="shared" si="626"/>
        <v/>
      </c>
      <c r="I20062" s="218" t="str">
        <f t="shared" si="627"/>
        <v/>
      </c>
    </row>
    <row r="20063" spans="3:9" ht="15" customHeight="1">
      <c r="C20063" s="220" t="str">
        <f t="shared" si="626"/>
        <v/>
      </c>
      <c r="I20063" s="218" t="str">
        <f t="shared" si="627"/>
        <v/>
      </c>
    </row>
    <row r="20064" spans="3:9" ht="15" customHeight="1">
      <c r="C20064" s="220" t="str">
        <f t="shared" si="626"/>
        <v/>
      </c>
      <c r="I20064" s="218" t="str">
        <f t="shared" si="627"/>
        <v/>
      </c>
    </row>
    <row r="20065" spans="3:9" ht="15" customHeight="1">
      <c r="C20065" s="220" t="str">
        <f t="shared" si="626"/>
        <v/>
      </c>
      <c r="I20065" s="218" t="str">
        <f t="shared" si="627"/>
        <v/>
      </c>
    </row>
    <row r="20066" spans="3:9" ht="15" customHeight="1">
      <c r="C20066" s="220" t="str">
        <f t="shared" si="626"/>
        <v/>
      </c>
      <c r="I20066" s="218" t="str">
        <f t="shared" si="627"/>
        <v/>
      </c>
    </row>
    <row r="20067" spans="3:9" ht="15" customHeight="1">
      <c r="C20067" s="220" t="str">
        <f t="shared" si="626"/>
        <v/>
      </c>
      <c r="I20067" s="218" t="str">
        <f t="shared" si="627"/>
        <v/>
      </c>
    </row>
    <row r="20068" spans="3:9" ht="15" customHeight="1">
      <c r="C20068" s="220" t="str">
        <f t="shared" si="626"/>
        <v/>
      </c>
      <c r="I20068" s="218" t="str">
        <f t="shared" si="627"/>
        <v/>
      </c>
    </row>
    <row r="20069" spans="3:9" ht="15" customHeight="1">
      <c r="C20069" s="220" t="str">
        <f t="shared" si="626"/>
        <v/>
      </c>
      <c r="I20069" s="218" t="str">
        <f t="shared" si="627"/>
        <v/>
      </c>
    </row>
    <row r="20070" spans="3:9" ht="15" customHeight="1">
      <c r="C20070" s="220" t="str">
        <f t="shared" si="626"/>
        <v/>
      </c>
      <c r="I20070" s="218" t="str">
        <f t="shared" si="627"/>
        <v/>
      </c>
    </row>
    <row r="20071" spans="3:9" ht="15" customHeight="1">
      <c r="C20071" s="220" t="str">
        <f t="shared" si="626"/>
        <v/>
      </c>
      <c r="I20071" s="218" t="str">
        <f t="shared" si="627"/>
        <v/>
      </c>
    </row>
    <row r="20072" spans="3:9" ht="15" customHeight="1">
      <c r="C20072" s="220" t="str">
        <f t="shared" si="626"/>
        <v/>
      </c>
      <c r="I20072" s="218" t="str">
        <f t="shared" si="627"/>
        <v/>
      </c>
    </row>
    <row r="20073" spans="3:9" ht="15" customHeight="1">
      <c r="C20073" s="220" t="str">
        <f t="shared" si="626"/>
        <v/>
      </c>
      <c r="I20073" s="218" t="str">
        <f t="shared" si="627"/>
        <v/>
      </c>
    </row>
    <row r="20074" spans="3:9" ht="15" customHeight="1">
      <c r="C20074" s="220" t="str">
        <f t="shared" si="626"/>
        <v/>
      </c>
      <c r="I20074" s="218" t="str">
        <f t="shared" si="627"/>
        <v/>
      </c>
    </row>
    <row r="20075" spans="3:9" ht="15" customHeight="1">
      <c r="C20075" s="220" t="str">
        <f t="shared" si="626"/>
        <v/>
      </c>
      <c r="I20075" s="218" t="str">
        <f t="shared" si="627"/>
        <v/>
      </c>
    </row>
    <row r="20076" spans="3:9" ht="15" customHeight="1">
      <c r="C20076" s="220" t="str">
        <f t="shared" si="626"/>
        <v/>
      </c>
      <c r="I20076" s="218" t="str">
        <f t="shared" si="627"/>
        <v/>
      </c>
    </row>
    <row r="20077" spans="3:9" ht="15" customHeight="1">
      <c r="C20077" s="220" t="str">
        <f t="shared" si="626"/>
        <v/>
      </c>
      <c r="I20077" s="218" t="str">
        <f t="shared" si="627"/>
        <v/>
      </c>
    </row>
    <row r="20078" spans="3:9" ht="15" customHeight="1">
      <c r="C20078" s="220" t="str">
        <f t="shared" si="626"/>
        <v/>
      </c>
      <c r="I20078" s="218" t="str">
        <f t="shared" si="627"/>
        <v/>
      </c>
    </row>
    <row r="20079" spans="3:9" ht="15" customHeight="1">
      <c r="C20079" s="220" t="str">
        <f t="shared" si="626"/>
        <v/>
      </c>
      <c r="I20079" s="218" t="str">
        <f t="shared" si="627"/>
        <v/>
      </c>
    </row>
    <row r="20080" spans="3:9" ht="15" customHeight="1">
      <c r="C20080" s="220" t="str">
        <f t="shared" si="626"/>
        <v/>
      </c>
      <c r="I20080" s="218" t="str">
        <f t="shared" si="627"/>
        <v/>
      </c>
    </row>
    <row r="20081" spans="3:9" ht="15" customHeight="1">
      <c r="C20081" s="220" t="str">
        <f t="shared" si="626"/>
        <v/>
      </c>
      <c r="I20081" s="218" t="str">
        <f t="shared" si="627"/>
        <v/>
      </c>
    </row>
    <row r="20082" spans="3:9" ht="15" customHeight="1">
      <c r="C20082" s="220" t="str">
        <f t="shared" si="626"/>
        <v/>
      </c>
      <c r="I20082" s="218" t="str">
        <f t="shared" si="627"/>
        <v/>
      </c>
    </row>
    <row r="20083" spans="3:9" ht="15" customHeight="1">
      <c r="C20083" s="220" t="str">
        <f t="shared" si="626"/>
        <v/>
      </c>
      <c r="I20083" s="218" t="str">
        <f t="shared" si="627"/>
        <v/>
      </c>
    </row>
    <row r="20084" spans="3:9" ht="15" customHeight="1">
      <c r="C20084" s="220" t="str">
        <f t="shared" si="626"/>
        <v/>
      </c>
      <c r="I20084" s="218" t="str">
        <f t="shared" si="627"/>
        <v/>
      </c>
    </row>
    <row r="20085" spans="3:9" ht="15" customHeight="1">
      <c r="C20085" s="220" t="str">
        <f t="shared" si="626"/>
        <v/>
      </c>
      <c r="I20085" s="218" t="str">
        <f t="shared" si="627"/>
        <v/>
      </c>
    </row>
    <row r="20086" spans="3:9" ht="15" customHeight="1">
      <c r="C20086" s="220" t="str">
        <f t="shared" si="626"/>
        <v/>
      </c>
      <c r="I20086" s="218" t="str">
        <f t="shared" si="627"/>
        <v/>
      </c>
    </row>
    <row r="20087" spans="3:9" ht="15" customHeight="1">
      <c r="C20087" s="220" t="str">
        <f t="shared" si="626"/>
        <v/>
      </c>
      <c r="I20087" s="218" t="str">
        <f t="shared" si="627"/>
        <v/>
      </c>
    </row>
    <row r="20088" spans="3:9" ht="15" customHeight="1">
      <c r="C20088" s="220" t="str">
        <f t="shared" si="626"/>
        <v/>
      </c>
      <c r="I20088" s="218" t="str">
        <f t="shared" si="627"/>
        <v/>
      </c>
    </row>
    <row r="20089" spans="3:9" ht="15" customHeight="1">
      <c r="C20089" s="220" t="str">
        <f t="shared" si="626"/>
        <v/>
      </c>
      <c r="I20089" s="218" t="str">
        <f t="shared" si="627"/>
        <v/>
      </c>
    </row>
    <row r="20090" spans="3:9" ht="15" customHeight="1">
      <c r="C20090" s="220" t="str">
        <f t="shared" si="626"/>
        <v/>
      </c>
      <c r="I20090" s="218" t="str">
        <f t="shared" si="627"/>
        <v/>
      </c>
    </row>
    <row r="20091" spans="3:9" ht="15" customHeight="1">
      <c r="C20091" s="220" t="str">
        <f t="shared" si="626"/>
        <v/>
      </c>
      <c r="I20091" s="218" t="str">
        <f t="shared" si="627"/>
        <v/>
      </c>
    </row>
    <row r="20092" spans="3:9" ht="15" customHeight="1">
      <c r="C20092" s="220" t="str">
        <f t="shared" si="626"/>
        <v/>
      </c>
      <c r="I20092" s="218" t="str">
        <f t="shared" si="627"/>
        <v/>
      </c>
    </row>
    <row r="20093" spans="3:9" ht="15" customHeight="1">
      <c r="C20093" s="220" t="str">
        <f t="shared" si="626"/>
        <v/>
      </c>
      <c r="I20093" s="218" t="str">
        <f t="shared" si="627"/>
        <v/>
      </c>
    </row>
    <row r="20094" spans="3:9" ht="15" customHeight="1">
      <c r="C20094" s="220" t="str">
        <f t="shared" si="626"/>
        <v/>
      </c>
      <c r="I20094" s="218" t="str">
        <f t="shared" si="627"/>
        <v/>
      </c>
    </row>
    <row r="20095" spans="3:9" ht="15" customHeight="1">
      <c r="C20095" s="220" t="str">
        <f t="shared" si="626"/>
        <v/>
      </c>
      <c r="I20095" s="218" t="str">
        <f t="shared" si="627"/>
        <v/>
      </c>
    </row>
    <row r="20096" spans="3:9" ht="15" customHeight="1">
      <c r="C20096" s="220" t="str">
        <f t="shared" si="626"/>
        <v/>
      </c>
      <c r="I20096" s="218" t="str">
        <f t="shared" si="627"/>
        <v/>
      </c>
    </row>
    <row r="20097" spans="3:9" ht="15" customHeight="1">
      <c r="C20097" s="220" t="str">
        <f t="shared" si="626"/>
        <v/>
      </c>
      <c r="I20097" s="218" t="str">
        <f t="shared" si="627"/>
        <v/>
      </c>
    </row>
    <row r="20098" spans="3:9" ht="15" customHeight="1">
      <c r="C20098" s="220" t="str">
        <f t="shared" si="626"/>
        <v/>
      </c>
      <c r="I20098" s="218" t="str">
        <f t="shared" si="627"/>
        <v/>
      </c>
    </row>
    <row r="20099" spans="3:9" ht="15" customHeight="1">
      <c r="C20099" s="220" t="str">
        <f t="shared" si="626"/>
        <v/>
      </c>
      <c r="I20099" s="218" t="str">
        <f t="shared" si="627"/>
        <v/>
      </c>
    </row>
    <row r="20100" spans="3:9" ht="15" customHeight="1">
      <c r="C20100" s="220" t="str">
        <f t="shared" si="626"/>
        <v/>
      </c>
      <c r="I20100" s="218" t="str">
        <f t="shared" si="627"/>
        <v/>
      </c>
    </row>
    <row r="20101" spans="3:9" ht="15" customHeight="1">
      <c r="C20101" s="220" t="str">
        <f t="shared" si="626"/>
        <v/>
      </c>
      <c r="I20101" s="218" t="str">
        <f t="shared" si="627"/>
        <v/>
      </c>
    </row>
    <row r="20102" spans="3:9" ht="15" customHeight="1">
      <c r="C20102" s="220" t="str">
        <f t="shared" ref="C20102:C20165" si="628">IF(B20102="","",MONTH(B20102))</f>
        <v/>
      </c>
      <c r="I20102" s="218" t="str">
        <f t="shared" ref="I20102:I20165" si="629">IF(H20102="","",IF(E20102="","Não deixe campos em branco, a planilha resumo de custos e despesas necessita deles para funcionar",IF(F20102="","Não deixe campos em branco, a planilha resumo de custos e despesas necessita deles para funcionar",IF(G20102="","Não deixe campos em branco, a planilha resumo de custos e despesas necessita deles para funcionar",""))))</f>
        <v/>
      </c>
    </row>
    <row r="20103" spans="3:9" ht="15" customHeight="1">
      <c r="C20103" s="220" t="str">
        <f t="shared" si="628"/>
        <v/>
      </c>
      <c r="I20103" s="218" t="str">
        <f t="shared" si="629"/>
        <v/>
      </c>
    </row>
    <row r="20104" spans="3:9" ht="15" customHeight="1">
      <c r="C20104" s="220" t="str">
        <f t="shared" si="628"/>
        <v/>
      </c>
      <c r="I20104" s="218" t="str">
        <f t="shared" si="629"/>
        <v/>
      </c>
    </row>
    <row r="20105" spans="3:9" ht="15" customHeight="1">
      <c r="C20105" s="220" t="str">
        <f t="shared" si="628"/>
        <v/>
      </c>
      <c r="I20105" s="218" t="str">
        <f t="shared" si="629"/>
        <v/>
      </c>
    </row>
    <row r="20106" spans="3:9" ht="15" customHeight="1">
      <c r="C20106" s="220" t="str">
        <f t="shared" si="628"/>
        <v/>
      </c>
      <c r="I20106" s="218" t="str">
        <f t="shared" si="629"/>
        <v/>
      </c>
    </row>
    <row r="20107" spans="3:9" ht="15" customHeight="1">
      <c r="C20107" s="220" t="str">
        <f t="shared" si="628"/>
        <v/>
      </c>
      <c r="I20107" s="218" t="str">
        <f t="shared" si="629"/>
        <v/>
      </c>
    </row>
    <row r="20108" spans="3:9" ht="15" customHeight="1">
      <c r="C20108" s="220" t="str">
        <f t="shared" si="628"/>
        <v/>
      </c>
      <c r="I20108" s="218" t="str">
        <f t="shared" si="629"/>
        <v/>
      </c>
    </row>
    <row r="20109" spans="3:9" ht="15" customHeight="1">
      <c r="C20109" s="220" t="str">
        <f t="shared" si="628"/>
        <v/>
      </c>
      <c r="I20109" s="218" t="str">
        <f t="shared" si="629"/>
        <v/>
      </c>
    </row>
    <row r="20110" spans="3:9" ht="15" customHeight="1">
      <c r="C20110" s="220" t="str">
        <f t="shared" si="628"/>
        <v/>
      </c>
      <c r="I20110" s="218" t="str">
        <f t="shared" si="629"/>
        <v/>
      </c>
    </row>
    <row r="20111" spans="3:9" ht="15" customHeight="1">
      <c r="C20111" s="220" t="str">
        <f t="shared" si="628"/>
        <v/>
      </c>
      <c r="I20111" s="218" t="str">
        <f t="shared" si="629"/>
        <v/>
      </c>
    </row>
    <row r="20112" spans="3:9" ht="15" customHeight="1">
      <c r="C20112" s="220" t="str">
        <f t="shared" si="628"/>
        <v/>
      </c>
      <c r="I20112" s="218" t="str">
        <f t="shared" si="629"/>
        <v/>
      </c>
    </row>
    <row r="20113" spans="3:9" ht="15" customHeight="1">
      <c r="C20113" s="220" t="str">
        <f t="shared" si="628"/>
        <v/>
      </c>
      <c r="I20113" s="218" t="str">
        <f t="shared" si="629"/>
        <v/>
      </c>
    </row>
    <row r="20114" spans="3:9" ht="15" customHeight="1">
      <c r="C20114" s="220" t="str">
        <f t="shared" si="628"/>
        <v/>
      </c>
      <c r="I20114" s="218" t="str">
        <f t="shared" si="629"/>
        <v/>
      </c>
    </row>
    <row r="20115" spans="3:9" ht="15" customHeight="1">
      <c r="C20115" s="220" t="str">
        <f t="shared" si="628"/>
        <v/>
      </c>
      <c r="I20115" s="218" t="str">
        <f t="shared" si="629"/>
        <v/>
      </c>
    </row>
    <row r="20116" spans="3:9" ht="15" customHeight="1">
      <c r="C20116" s="220" t="str">
        <f t="shared" si="628"/>
        <v/>
      </c>
      <c r="I20116" s="218" t="str">
        <f t="shared" si="629"/>
        <v/>
      </c>
    </row>
    <row r="20117" spans="3:9" ht="15" customHeight="1">
      <c r="C20117" s="220" t="str">
        <f t="shared" si="628"/>
        <v/>
      </c>
      <c r="I20117" s="218" t="str">
        <f t="shared" si="629"/>
        <v/>
      </c>
    </row>
    <row r="20118" spans="3:9" ht="15" customHeight="1">
      <c r="C20118" s="220" t="str">
        <f t="shared" si="628"/>
        <v/>
      </c>
      <c r="I20118" s="218" t="str">
        <f t="shared" si="629"/>
        <v/>
      </c>
    </row>
    <row r="20119" spans="3:9" ht="15" customHeight="1">
      <c r="C20119" s="220" t="str">
        <f t="shared" si="628"/>
        <v/>
      </c>
      <c r="I20119" s="218" t="str">
        <f t="shared" si="629"/>
        <v/>
      </c>
    </row>
    <row r="20120" spans="3:9" ht="15" customHeight="1">
      <c r="C20120" s="220" t="str">
        <f t="shared" si="628"/>
        <v/>
      </c>
      <c r="I20120" s="218" t="str">
        <f t="shared" si="629"/>
        <v/>
      </c>
    </row>
    <row r="20121" spans="3:9" ht="15" customHeight="1">
      <c r="C20121" s="220" t="str">
        <f t="shared" si="628"/>
        <v/>
      </c>
      <c r="I20121" s="218" t="str">
        <f t="shared" si="629"/>
        <v/>
      </c>
    </row>
    <row r="20122" spans="3:9" ht="15" customHeight="1">
      <c r="C20122" s="220" t="str">
        <f t="shared" si="628"/>
        <v/>
      </c>
      <c r="I20122" s="218" t="str">
        <f t="shared" si="629"/>
        <v/>
      </c>
    </row>
    <row r="20123" spans="3:9" ht="15" customHeight="1">
      <c r="C20123" s="220" t="str">
        <f t="shared" si="628"/>
        <v/>
      </c>
      <c r="I20123" s="218" t="str">
        <f t="shared" si="629"/>
        <v/>
      </c>
    </row>
    <row r="20124" spans="3:9" ht="15" customHeight="1">
      <c r="C20124" s="220" t="str">
        <f t="shared" si="628"/>
        <v/>
      </c>
      <c r="I20124" s="218" t="str">
        <f t="shared" si="629"/>
        <v/>
      </c>
    </row>
    <row r="20125" spans="3:9" ht="15" customHeight="1">
      <c r="C20125" s="220" t="str">
        <f t="shared" si="628"/>
        <v/>
      </c>
      <c r="I20125" s="218" t="str">
        <f t="shared" si="629"/>
        <v/>
      </c>
    </row>
    <row r="20126" spans="3:9" ht="15" customHeight="1">
      <c r="C20126" s="220" t="str">
        <f t="shared" si="628"/>
        <v/>
      </c>
      <c r="I20126" s="218" t="str">
        <f t="shared" si="629"/>
        <v/>
      </c>
    </row>
    <row r="20127" spans="3:9" ht="15" customHeight="1">
      <c r="C20127" s="220" t="str">
        <f t="shared" si="628"/>
        <v/>
      </c>
      <c r="I20127" s="218" t="str">
        <f t="shared" si="629"/>
        <v/>
      </c>
    </row>
    <row r="20128" spans="3:9" ht="15" customHeight="1">
      <c r="C20128" s="220" t="str">
        <f t="shared" si="628"/>
        <v/>
      </c>
      <c r="I20128" s="218" t="str">
        <f t="shared" si="629"/>
        <v/>
      </c>
    </row>
    <row r="20129" spans="3:9" ht="15" customHeight="1">
      <c r="C20129" s="220" t="str">
        <f t="shared" si="628"/>
        <v/>
      </c>
      <c r="I20129" s="218" t="str">
        <f t="shared" si="629"/>
        <v/>
      </c>
    </row>
    <row r="20130" spans="3:9" ht="15" customHeight="1">
      <c r="C20130" s="220" t="str">
        <f t="shared" si="628"/>
        <v/>
      </c>
      <c r="I20130" s="218" t="str">
        <f t="shared" si="629"/>
        <v/>
      </c>
    </row>
    <row r="20131" spans="3:9" ht="15" customHeight="1">
      <c r="C20131" s="220" t="str">
        <f t="shared" si="628"/>
        <v/>
      </c>
      <c r="I20131" s="218" t="str">
        <f t="shared" si="629"/>
        <v/>
      </c>
    </row>
    <row r="20132" spans="3:9" ht="15" customHeight="1">
      <c r="C20132" s="220" t="str">
        <f t="shared" si="628"/>
        <v/>
      </c>
      <c r="I20132" s="218" t="str">
        <f t="shared" si="629"/>
        <v/>
      </c>
    </row>
    <row r="20133" spans="3:9" ht="15" customHeight="1">
      <c r="C20133" s="220" t="str">
        <f t="shared" si="628"/>
        <v/>
      </c>
      <c r="I20133" s="218" t="str">
        <f t="shared" si="629"/>
        <v/>
      </c>
    </row>
    <row r="20134" spans="3:9" ht="15" customHeight="1">
      <c r="C20134" s="220" t="str">
        <f t="shared" si="628"/>
        <v/>
      </c>
      <c r="I20134" s="218" t="str">
        <f t="shared" si="629"/>
        <v/>
      </c>
    </row>
    <row r="20135" spans="3:9" ht="15" customHeight="1">
      <c r="C20135" s="220" t="str">
        <f t="shared" si="628"/>
        <v/>
      </c>
      <c r="I20135" s="218" t="str">
        <f t="shared" si="629"/>
        <v/>
      </c>
    </row>
    <row r="20136" spans="3:9" ht="15" customHeight="1">
      <c r="C20136" s="220" t="str">
        <f t="shared" si="628"/>
        <v/>
      </c>
      <c r="I20136" s="218" t="str">
        <f t="shared" si="629"/>
        <v/>
      </c>
    </row>
    <row r="20137" spans="3:9" ht="15" customHeight="1">
      <c r="C20137" s="220" t="str">
        <f t="shared" si="628"/>
        <v/>
      </c>
      <c r="I20137" s="218" t="str">
        <f t="shared" si="629"/>
        <v/>
      </c>
    </row>
    <row r="20138" spans="3:9" ht="15" customHeight="1">
      <c r="C20138" s="220" t="str">
        <f t="shared" si="628"/>
        <v/>
      </c>
      <c r="I20138" s="218" t="str">
        <f t="shared" si="629"/>
        <v/>
      </c>
    </row>
    <row r="20139" spans="3:9" ht="15" customHeight="1">
      <c r="C20139" s="220" t="str">
        <f t="shared" si="628"/>
        <v/>
      </c>
      <c r="I20139" s="218" t="str">
        <f t="shared" si="629"/>
        <v/>
      </c>
    </row>
    <row r="20140" spans="3:9" ht="15" customHeight="1">
      <c r="C20140" s="220" t="str">
        <f t="shared" si="628"/>
        <v/>
      </c>
      <c r="I20140" s="218" t="str">
        <f t="shared" si="629"/>
        <v/>
      </c>
    </row>
    <row r="20141" spans="3:9" ht="15" customHeight="1">
      <c r="C20141" s="220" t="str">
        <f t="shared" si="628"/>
        <v/>
      </c>
      <c r="I20141" s="218" t="str">
        <f t="shared" si="629"/>
        <v/>
      </c>
    </row>
    <row r="20142" spans="3:9" ht="15" customHeight="1">
      <c r="C20142" s="220" t="str">
        <f t="shared" si="628"/>
        <v/>
      </c>
      <c r="I20142" s="218" t="str">
        <f t="shared" si="629"/>
        <v/>
      </c>
    </row>
    <row r="20143" spans="3:9" ht="15" customHeight="1">
      <c r="C20143" s="220" t="str">
        <f t="shared" si="628"/>
        <v/>
      </c>
      <c r="I20143" s="218" t="str">
        <f t="shared" si="629"/>
        <v/>
      </c>
    </row>
    <row r="20144" spans="3:9" ht="15" customHeight="1">
      <c r="C20144" s="220" t="str">
        <f t="shared" si="628"/>
        <v/>
      </c>
      <c r="I20144" s="218" t="str">
        <f t="shared" si="629"/>
        <v/>
      </c>
    </row>
    <row r="20145" spans="3:9" ht="15" customHeight="1">
      <c r="C20145" s="220" t="str">
        <f t="shared" si="628"/>
        <v/>
      </c>
      <c r="I20145" s="218" t="str">
        <f t="shared" si="629"/>
        <v/>
      </c>
    </row>
    <row r="20146" spans="3:9" ht="15" customHeight="1">
      <c r="C20146" s="220" t="str">
        <f t="shared" si="628"/>
        <v/>
      </c>
      <c r="I20146" s="218" t="str">
        <f t="shared" si="629"/>
        <v/>
      </c>
    </row>
    <row r="20147" spans="3:9" ht="15" customHeight="1">
      <c r="C20147" s="220" t="str">
        <f t="shared" si="628"/>
        <v/>
      </c>
      <c r="I20147" s="218" t="str">
        <f t="shared" si="629"/>
        <v/>
      </c>
    </row>
    <row r="20148" spans="3:9" ht="15" customHeight="1">
      <c r="C20148" s="220" t="str">
        <f t="shared" si="628"/>
        <v/>
      </c>
      <c r="I20148" s="218" t="str">
        <f t="shared" si="629"/>
        <v/>
      </c>
    </row>
    <row r="20149" spans="3:9" ht="15" customHeight="1">
      <c r="C20149" s="220" t="str">
        <f t="shared" si="628"/>
        <v/>
      </c>
      <c r="I20149" s="218" t="str">
        <f t="shared" si="629"/>
        <v/>
      </c>
    </row>
    <row r="20150" spans="3:9" ht="15" customHeight="1">
      <c r="C20150" s="220" t="str">
        <f t="shared" si="628"/>
        <v/>
      </c>
      <c r="I20150" s="218" t="str">
        <f t="shared" si="629"/>
        <v/>
      </c>
    </row>
    <row r="20151" spans="3:9" ht="15" customHeight="1">
      <c r="C20151" s="220" t="str">
        <f t="shared" si="628"/>
        <v/>
      </c>
      <c r="I20151" s="218" t="str">
        <f t="shared" si="629"/>
        <v/>
      </c>
    </row>
    <row r="20152" spans="3:9" ht="15" customHeight="1">
      <c r="C20152" s="220" t="str">
        <f t="shared" si="628"/>
        <v/>
      </c>
      <c r="I20152" s="218" t="str">
        <f t="shared" si="629"/>
        <v/>
      </c>
    </row>
    <row r="20153" spans="3:9" ht="15" customHeight="1">
      <c r="C20153" s="220" t="str">
        <f t="shared" si="628"/>
        <v/>
      </c>
      <c r="I20153" s="218" t="str">
        <f t="shared" si="629"/>
        <v/>
      </c>
    </row>
    <row r="20154" spans="3:9" ht="15" customHeight="1">
      <c r="C20154" s="220" t="str">
        <f t="shared" si="628"/>
        <v/>
      </c>
      <c r="I20154" s="218" t="str">
        <f t="shared" si="629"/>
        <v/>
      </c>
    </row>
    <row r="20155" spans="3:9" ht="15" customHeight="1">
      <c r="C20155" s="220" t="str">
        <f t="shared" si="628"/>
        <v/>
      </c>
      <c r="I20155" s="218" t="str">
        <f t="shared" si="629"/>
        <v/>
      </c>
    </row>
    <row r="20156" spans="3:9" ht="15" customHeight="1">
      <c r="C20156" s="220" t="str">
        <f t="shared" si="628"/>
        <v/>
      </c>
      <c r="I20156" s="218" t="str">
        <f t="shared" si="629"/>
        <v/>
      </c>
    </row>
    <row r="20157" spans="3:9" ht="15" customHeight="1">
      <c r="C20157" s="220" t="str">
        <f t="shared" si="628"/>
        <v/>
      </c>
      <c r="I20157" s="218" t="str">
        <f t="shared" si="629"/>
        <v/>
      </c>
    </row>
    <row r="20158" spans="3:9" ht="15" customHeight="1">
      <c r="C20158" s="220" t="str">
        <f t="shared" si="628"/>
        <v/>
      </c>
      <c r="I20158" s="218" t="str">
        <f t="shared" si="629"/>
        <v/>
      </c>
    </row>
    <row r="20159" spans="3:9" ht="15" customHeight="1">
      <c r="C20159" s="220" t="str">
        <f t="shared" si="628"/>
        <v/>
      </c>
      <c r="I20159" s="218" t="str">
        <f t="shared" si="629"/>
        <v/>
      </c>
    </row>
    <row r="20160" spans="3:9" ht="15" customHeight="1">
      <c r="C20160" s="220" t="str">
        <f t="shared" si="628"/>
        <v/>
      </c>
      <c r="I20160" s="218" t="str">
        <f t="shared" si="629"/>
        <v/>
      </c>
    </row>
    <row r="20161" spans="3:9" ht="15" customHeight="1">
      <c r="C20161" s="220" t="str">
        <f t="shared" si="628"/>
        <v/>
      </c>
      <c r="I20161" s="218" t="str">
        <f t="shared" si="629"/>
        <v/>
      </c>
    </row>
    <row r="20162" spans="3:9" ht="15" customHeight="1">
      <c r="C20162" s="220" t="str">
        <f t="shared" si="628"/>
        <v/>
      </c>
      <c r="I20162" s="218" t="str">
        <f t="shared" si="629"/>
        <v/>
      </c>
    </row>
    <row r="20163" spans="3:9" ht="15" customHeight="1">
      <c r="C20163" s="220" t="str">
        <f t="shared" si="628"/>
        <v/>
      </c>
      <c r="I20163" s="218" t="str">
        <f t="shared" si="629"/>
        <v/>
      </c>
    </row>
    <row r="20164" spans="3:9" ht="15" customHeight="1">
      <c r="C20164" s="220" t="str">
        <f t="shared" si="628"/>
        <v/>
      </c>
      <c r="I20164" s="218" t="str">
        <f t="shared" si="629"/>
        <v/>
      </c>
    </row>
    <row r="20165" spans="3:9" ht="15" customHeight="1">
      <c r="C20165" s="220" t="str">
        <f t="shared" si="628"/>
        <v/>
      </c>
      <c r="I20165" s="218" t="str">
        <f t="shared" si="629"/>
        <v/>
      </c>
    </row>
    <row r="20166" spans="3:9" ht="15" customHeight="1">
      <c r="C20166" s="220" t="str">
        <f t="shared" ref="C20166:C20229" si="630">IF(B20166="","",MONTH(B20166))</f>
        <v/>
      </c>
      <c r="I20166" s="218" t="str">
        <f t="shared" ref="I20166:I20229" si="631">IF(H20166="","",IF(E20166="","Não deixe campos em branco, a planilha resumo de custos e despesas necessita deles para funcionar",IF(F20166="","Não deixe campos em branco, a planilha resumo de custos e despesas necessita deles para funcionar",IF(G20166="","Não deixe campos em branco, a planilha resumo de custos e despesas necessita deles para funcionar",""))))</f>
        <v/>
      </c>
    </row>
    <row r="20167" spans="3:9" ht="15" customHeight="1">
      <c r="C20167" s="220" t="str">
        <f t="shared" si="630"/>
        <v/>
      </c>
      <c r="I20167" s="218" t="str">
        <f t="shared" si="631"/>
        <v/>
      </c>
    </row>
    <row r="20168" spans="3:9" ht="15" customHeight="1">
      <c r="C20168" s="220" t="str">
        <f t="shared" si="630"/>
        <v/>
      </c>
      <c r="I20168" s="218" t="str">
        <f t="shared" si="631"/>
        <v/>
      </c>
    </row>
    <row r="20169" spans="3:9" ht="15" customHeight="1">
      <c r="C20169" s="220" t="str">
        <f t="shared" si="630"/>
        <v/>
      </c>
      <c r="I20169" s="218" t="str">
        <f t="shared" si="631"/>
        <v/>
      </c>
    </row>
    <row r="20170" spans="3:9" ht="15" customHeight="1">
      <c r="C20170" s="220" t="str">
        <f t="shared" si="630"/>
        <v/>
      </c>
      <c r="I20170" s="218" t="str">
        <f t="shared" si="631"/>
        <v/>
      </c>
    </row>
    <row r="20171" spans="3:9" ht="15" customHeight="1">
      <c r="C20171" s="220" t="str">
        <f t="shared" si="630"/>
        <v/>
      </c>
      <c r="I20171" s="218" t="str">
        <f t="shared" si="631"/>
        <v/>
      </c>
    </row>
    <row r="20172" spans="3:9" ht="15" customHeight="1">
      <c r="C20172" s="220" t="str">
        <f t="shared" si="630"/>
        <v/>
      </c>
      <c r="I20172" s="218" t="str">
        <f t="shared" si="631"/>
        <v/>
      </c>
    </row>
    <row r="20173" spans="3:9" ht="15" customHeight="1">
      <c r="C20173" s="220" t="str">
        <f t="shared" si="630"/>
        <v/>
      </c>
      <c r="I20173" s="218" t="str">
        <f t="shared" si="631"/>
        <v/>
      </c>
    </row>
    <row r="20174" spans="3:9" ht="15" customHeight="1">
      <c r="C20174" s="220" t="str">
        <f t="shared" si="630"/>
        <v/>
      </c>
      <c r="I20174" s="218" t="str">
        <f t="shared" si="631"/>
        <v/>
      </c>
    </row>
    <row r="20175" spans="3:9" ht="15" customHeight="1">
      <c r="C20175" s="220" t="str">
        <f t="shared" si="630"/>
        <v/>
      </c>
      <c r="I20175" s="218" t="str">
        <f t="shared" si="631"/>
        <v/>
      </c>
    </row>
    <row r="20176" spans="3:9" ht="15" customHeight="1">
      <c r="C20176" s="220" t="str">
        <f t="shared" si="630"/>
        <v/>
      </c>
      <c r="I20176" s="218" t="str">
        <f t="shared" si="631"/>
        <v/>
      </c>
    </row>
    <row r="20177" spans="3:9" ht="15" customHeight="1">
      <c r="C20177" s="220" t="str">
        <f t="shared" si="630"/>
        <v/>
      </c>
      <c r="I20177" s="218" t="str">
        <f t="shared" si="631"/>
        <v/>
      </c>
    </row>
    <row r="20178" spans="3:9" ht="15" customHeight="1">
      <c r="C20178" s="220" t="str">
        <f t="shared" si="630"/>
        <v/>
      </c>
      <c r="I20178" s="218" t="str">
        <f t="shared" si="631"/>
        <v/>
      </c>
    </row>
    <row r="20179" spans="3:9" ht="15" customHeight="1">
      <c r="C20179" s="220" t="str">
        <f t="shared" si="630"/>
        <v/>
      </c>
      <c r="I20179" s="218" t="str">
        <f t="shared" si="631"/>
        <v/>
      </c>
    </row>
    <row r="20180" spans="3:9" ht="15" customHeight="1">
      <c r="C20180" s="220" t="str">
        <f t="shared" si="630"/>
        <v/>
      </c>
      <c r="I20180" s="218" t="str">
        <f t="shared" si="631"/>
        <v/>
      </c>
    </row>
    <row r="20181" spans="3:9" ht="15" customHeight="1">
      <c r="C20181" s="220" t="str">
        <f t="shared" si="630"/>
        <v/>
      </c>
      <c r="I20181" s="218" t="str">
        <f t="shared" si="631"/>
        <v/>
      </c>
    </row>
    <row r="20182" spans="3:9" ht="15" customHeight="1">
      <c r="C20182" s="220" t="str">
        <f t="shared" si="630"/>
        <v/>
      </c>
      <c r="I20182" s="218" t="str">
        <f t="shared" si="631"/>
        <v/>
      </c>
    </row>
    <row r="20183" spans="3:9" ht="15" customHeight="1">
      <c r="C20183" s="220" t="str">
        <f t="shared" si="630"/>
        <v/>
      </c>
      <c r="I20183" s="218" t="str">
        <f t="shared" si="631"/>
        <v/>
      </c>
    </row>
    <row r="20184" spans="3:9" ht="15" customHeight="1">
      <c r="C20184" s="220" t="str">
        <f t="shared" si="630"/>
        <v/>
      </c>
      <c r="I20184" s="218" t="str">
        <f t="shared" si="631"/>
        <v/>
      </c>
    </row>
    <row r="20185" spans="3:9" ht="15" customHeight="1">
      <c r="C20185" s="220" t="str">
        <f t="shared" si="630"/>
        <v/>
      </c>
      <c r="I20185" s="218" t="str">
        <f t="shared" si="631"/>
        <v/>
      </c>
    </row>
    <row r="20186" spans="3:9" ht="15" customHeight="1">
      <c r="C20186" s="220" t="str">
        <f t="shared" si="630"/>
        <v/>
      </c>
      <c r="I20186" s="218" t="str">
        <f t="shared" si="631"/>
        <v/>
      </c>
    </row>
    <row r="20187" spans="3:9" ht="15" customHeight="1">
      <c r="C20187" s="220" t="str">
        <f t="shared" si="630"/>
        <v/>
      </c>
      <c r="I20187" s="218" t="str">
        <f t="shared" si="631"/>
        <v/>
      </c>
    </row>
    <row r="20188" spans="3:9" ht="15" customHeight="1">
      <c r="C20188" s="220" t="str">
        <f t="shared" si="630"/>
        <v/>
      </c>
      <c r="I20188" s="218" t="str">
        <f t="shared" si="631"/>
        <v/>
      </c>
    </row>
    <row r="20189" spans="3:9" ht="15" customHeight="1">
      <c r="C20189" s="220" t="str">
        <f t="shared" si="630"/>
        <v/>
      </c>
      <c r="I20189" s="218" t="str">
        <f t="shared" si="631"/>
        <v/>
      </c>
    </row>
    <row r="20190" spans="3:9" ht="15" customHeight="1">
      <c r="C20190" s="220" t="str">
        <f t="shared" si="630"/>
        <v/>
      </c>
      <c r="I20190" s="218" t="str">
        <f t="shared" si="631"/>
        <v/>
      </c>
    </row>
    <row r="20191" spans="3:9" ht="15" customHeight="1">
      <c r="C20191" s="220" t="str">
        <f t="shared" si="630"/>
        <v/>
      </c>
      <c r="I20191" s="218" t="str">
        <f t="shared" si="631"/>
        <v/>
      </c>
    </row>
    <row r="20192" spans="3:9" ht="15" customHeight="1">
      <c r="C20192" s="220" t="str">
        <f t="shared" si="630"/>
        <v/>
      </c>
      <c r="I20192" s="218" t="str">
        <f t="shared" si="631"/>
        <v/>
      </c>
    </row>
    <row r="20193" spans="3:9" ht="15" customHeight="1">
      <c r="C20193" s="220" t="str">
        <f t="shared" si="630"/>
        <v/>
      </c>
      <c r="I20193" s="218" t="str">
        <f t="shared" si="631"/>
        <v/>
      </c>
    </row>
    <row r="20194" spans="3:9" ht="15" customHeight="1">
      <c r="C20194" s="220" t="str">
        <f t="shared" si="630"/>
        <v/>
      </c>
      <c r="I20194" s="218" t="str">
        <f t="shared" si="631"/>
        <v/>
      </c>
    </row>
    <row r="20195" spans="3:9" ht="15" customHeight="1">
      <c r="C20195" s="220" t="str">
        <f t="shared" si="630"/>
        <v/>
      </c>
      <c r="I20195" s="218" t="str">
        <f t="shared" si="631"/>
        <v/>
      </c>
    </row>
    <row r="20196" spans="3:9" ht="15" customHeight="1">
      <c r="C20196" s="220" t="str">
        <f t="shared" si="630"/>
        <v/>
      </c>
      <c r="I20196" s="218" t="str">
        <f t="shared" si="631"/>
        <v/>
      </c>
    </row>
    <row r="20197" spans="3:9" ht="15" customHeight="1">
      <c r="C20197" s="220" t="str">
        <f t="shared" si="630"/>
        <v/>
      </c>
      <c r="I20197" s="218" t="str">
        <f t="shared" si="631"/>
        <v/>
      </c>
    </row>
    <row r="20198" spans="3:9" ht="15" customHeight="1">
      <c r="C20198" s="220" t="str">
        <f t="shared" si="630"/>
        <v/>
      </c>
      <c r="I20198" s="218" t="str">
        <f t="shared" si="631"/>
        <v/>
      </c>
    </row>
    <row r="20199" spans="3:9" ht="15" customHeight="1">
      <c r="C20199" s="220" t="str">
        <f t="shared" si="630"/>
        <v/>
      </c>
      <c r="I20199" s="218" t="str">
        <f t="shared" si="631"/>
        <v/>
      </c>
    </row>
    <row r="20200" spans="3:9" ht="15" customHeight="1">
      <c r="C20200" s="220" t="str">
        <f t="shared" si="630"/>
        <v/>
      </c>
      <c r="I20200" s="218" t="str">
        <f t="shared" si="631"/>
        <v/>
      </c>
    </row>
    <row r="20201" spans="3:9" ht="15" customHeight="1">
      <c r="C20201" s="220" t="str">
        <f t="shared" si="630"/>
        <v/>
      </c>
      <c r="I20201" s="218" t="str">
        <f t="shared" si="631"/>
        <v/>
      </c>
    </row>
    <row r="20202" spans="3:9" ht="15" customHeight="1">
      <c r="C20202" s="220" t="str">
        <f t="shared" si="630"/>
        <v/>
      </c>
      <c r="I20202" s="218" t="str">
        <f t="shared" si="631"/>
        <v/>
      </c>
    </row>
    <row r="20203" spans="3:9" ht="15" customHeight="1">
      <c r="C20203" s="220" t="str">
        <f t="shared" si="630"/>
        <v/>
      </c>
      <c r="I20203" s="218" t="str">
        <f t="shared" si="631"/>
        <v/>
      </c>
    </row>
    <row r="20204" spans="3:9" ht="15" customHeight="1">
      <c r="C20204" s="220" t="str">
        <f t="shared" si="630"/>
        <v/>
      </c>
      <c r="I20204" s="218" t="str">
        <f t="shared" si="631"/>
        <v/>
      </c>
    </row>
    <row r="20205" spans="3:9" ht="15" customHeight="1">
      <c r="C20205" s="220" t="str">
        <f t="shared" si="630"/>
        <v/>
      </c>
      <c r="I20205" s="218" t="str">
        <f t="shared" si="631"/>
        <v/>
      </c>
    </row>
    <row r="20206" spans="3:9" ht="15" customHeight="1">
      <c r="C20206" s="220" t="str">
        <f t="shared" si="630"/>
        <v/>
      </c>
      <c r="I20206" s="218" t="str">
        <f t="shared" si="631"/>
        <v/>
      </c>
    </row>
    <row r="20207" spans="3:9" ht="15" customHeight="1">
      <c r="C20207" s="220" t="str">
        <f t="shared" si="630"/>
        <v/>
      </c>
      <c r="I20207" s="218" t="str">
        <f t="shared" si="631"/>
        <v/>
      </c>
    </row>
    <row r="20208" spans="3:9" ht="15" customHeight="1">
      <c r="C20208" s="220" t="str">
        <f t="shared" si="630"/>
        <v/>
      </c>
      <c r="I20208" s="218" t="str">
        <f t="shared" si="631"/>
        <v/>
      </c>
    </row>
    <row r="20209" spans="3:9" ht="15" customHeight="1">
      <c r="C20209" s="220" t="str">
        <f t="shared" si="630"/>
        <v/>
      </c>
      <c r="I20209" s="218" t="str">
        <f t="shared" si="631"/>
        <v/>
      </c>
    </row>
    <row r="20210" spans="3:9" ht="15" customHeight="1">
      <c r="C20210" s="220" t="str">
        <f t="shared" si="630"/>
        <v/>
      </c>
      <c r="I20210" s="218" t="str">
        <f t="shared" si="631"/>
        <v/>
      </c>
    </row>
    <row r="20211" spans="3:9" ht="15" customHeight="1">
      <c r="C20211" s="220" t="str">
        <f t="shared" si="630"/>
        <v/>
      </c>
      <c r="I20211" s="218" t="str">
        <f t="shared" si="631"/>
        <v/>
      </c>
    </row>
    <row r="20212" spans="3:9" ht="15" customHeight="1">
      <c r="C20212" s="220" t="str">
        <f t="shared" si="630"/>
        <v/>
      </c>
      <c r="I20212" s="218" t="str">
        <f t="shared" si="631"/>
        <v/>
      </c>
    </row>
    <row r="20213" spans="3:9" ht="15" customHeight="1">
      <c r="C20213" s="220" t="str">
        <f t="shared" si="630"/>
        <v/>
      </c>
      <c r="I20213" s="218" t="str">
        <f t="shared" si="631"/>
        <v/>
      </c>
    </row>
    <row r="20214" spans="3:9" ht="15" customHeight="1">
      <c r="C20214" s="220" t="str">
        <f t="shared" si="630"/>
        <v/>
      </c>
      <c r="I20214" s="218" t="str">
        <f t="shared" si="631"/>
        <v/>
      </c>
    </row>
    <row r="20215" spans="3:9" ht="15" customHeight="1">
      <c r="C20215" s="220" t="str">
        <f t="shared" si="630"/>
        <v/>
      </c>
      <c r="I20215" s="218" t="str">
        <f t="shared" si="631"/>
        <v/>
      </c>
    </row>
    <row r="20216" spans="3:9" ht="15" customHeight="1">
      <c r="C20216" s="220" t="str">
        <f t="shared" si="630"/>
        <v/>
      </c>
      <c r="I20216" s="218" t="str">
        <f t="shared" si="631"/>
        <v/>
      </c>
    </row>
    <row r="20217" spans="3:9" ht="15" customHeight="1">
      <c r="C20217" s="220" t="str">
        <f t="shared" si="630"/>
        <v/>
      </c>
      <c r="I20217" s="218" t="str">
        <f t="shared" si="631"/>
        <v/>
      </c>
    </row>
    <row r="20218" spans="3:9" ht="15" customHeight="1">
      <c r="C20218" s="220" t="str">
        <f t="shared" si="630"/>
        <v/>
      </c>
      <c r="I20218" s="218" t="str">
        <f t="shared" si="631"/>
        <v/>
      </c>
    </row>
    <row r="20219" spans="3:9" ht="15" customHeight="1">
      <c r="C20219" s="220" t="str">
        <f t="shared" si="630"/>
        <v/>
      </c>
      <c r="I20219" s="218" t="str">
        <f t="shared" si="631"/>
        <v/>
      </c>
    </row>
    <row r="20220" spans="3:9" ht="15" customHeight="1">
      <c r="C20220" s="220" t="str">
        <f t="shared" si="630"/>
        <v/>
      </c>
      <c r="I20220" s="218" t="str">
        <f t="shared" si="631"/>
        <v/>
      </c>
    </row>
    <row r="20221" spans="3:9" ht="15" customHeight="1">
      <c r="C20221" s="220" t="str">
        <f t="shared" si="630"/>
        <v/>
      </c>
      <c r="I20221" s="218" t="str">
        <f t="shared" si="631"/>
        <v/>
      </c>
    </row>
    <row r="20222" spans="3:9" ht="15" customHeight="1">
      <c r="C20222" s="220" t="str">
        <f t="shared" si="630"/>
        <v/>
      </c>
      <c r="I20222" s="218" t="str">
        <f t="shared" si="631"/>
        <v/>
      </c>
    </row>
    <row r="20223" spans="3:9" ht="15" customHeight="1">
      <c r="C20223" s="220" t="str">
        <f t="shared" si="630"/>
        <v/>
      </c>
      <c r="I20223" s="218" t="str">
        <f t="shared" si="631"/>
        <v/>
      </c>
    </row>
    <row r="20224" spans="3:9" ht="15" customHeight="1">
      <c r="C20224" s="220" t="str">
        <f t="shared" si="630"/>
        <v/>
      </c>
      <c r="I20224" s="218" t="str">
        <f t="shared" si="631"/>
        <v/>
      </c>
    </row>
    <row r="20225" spans="3:9" ht="15" customHeight="1">
      <c r="C20225" s="220" t="str">
        <f t="shared" si="630"/>
        <v/>
      </c>
      <c r="I20225" s="218" t="str">
        <f t="shared" si="631"/>
        <v/>
      </c>
    </row>
    <row r="20226" spans="3:9" ht="15" customHeight="1">
      <c r="C20226" s="220" t="str">
        <f t="shared" si="630"/>
        <v/>
      </c>
      <c r="I20226" s="218" t="str">
        <f t="shared" si="631"/>
        <v/>
      </c>
    </row>
    <row r="20227" spans="3:9" ht="15" customHeight="1">
      <c r="C20227" s="220" t="str">
        <f t="shared" si="630"/>
        <v/>
      </c>
      <c r="I20227" s="218" t="str">
        <f t="shared" si="631"/>
        <v/>
      </c>
    </row>
    <row r="20228" spans="3:9" ht="15" customHeight="1">
      <c r="C20228" s="220" t="str">
        <f t="shared" si="630"/>
        <v/>
      </c>
      <c r="I20228" s="218" t="str">
        <f t="shared" si="631"/>
        <v/>
      </c>
    </row>
    <row r="20229" spans="3:9" ht="15" customHeight="1">
      <c r="C20229" s="220" t="str">
        <f t="shared" si="630"/>
        <v/>
      </c>
      <c r="I20229" s="218" t="str">
        <f t="shared" si="631"/>
        <v/>
      </c>
    </row>
    <row r="20230" spans="3:9" ht="15" customHeight="1">
      <c r="C20230" s="220" t="str">
        <f t="shared" ref="C20230:C20293" si="632">IF(B20230="","",MONTH(B20230))</f>
        <v/>
      </c>
      <c r="I20230" s="218" t="str">
        <f t="shared" ref="I20230:I20293" si="633">IF(H20230="","",IF(E20230="","Não deixe campos em branco, a planilha resumo de custos e despesas necessita deles para funcionar",IF(F20230="","Não deixe campos em branco, a planilha resumo de custos e despesas necessita deles para funcionar",IF(G20230="","Não deixe campos em branco, a planilha resumo de custos e despesas necessita deles para funcionar",""))))</f>
        <v/>
      </c>
    </row>
    <row r="20231" spans="3:9" ht="15" customHeight="1">
      <c r="C20231" s="220" t="str">
        <f t="shared" si="632"/>
        <v/>
      </c>
      <c r="I20231" s="218" t="str">
        <f t="shared" si="633"/>
        <v/>
      </c>
    </row>
    <row r="20232" spans="3:9" ht="15" customHeight="1">
      <c r="C20232" s="220" t="str">
        <f t="shared" si="632"/>
        <v/>
      </c>
      <c r="I20232" s="218" t="str">
        <f t="shared" si="633"/>
        <v/>
      </c>
    </row>
    <row r="20233" spans="3:9" ht="15" customHeight="1">
      <c r="C20233" s="220" t="str">
        <f t="shared" si="632"/>
        <v/>
      </c>
      <c r="I20233" s="218" t="str">
        <f t="shared" si="633"/>
        <v/>
      </c>
    </row>
    <row r="20234" spans="3:9" ht="15" customHeight="1">
      <c r="C20234" s="220" t="str">
        <f t="shared" si="632"/>
        <v/>
      </c>
      <c r="I20234" s="218" t="str">
        <f t="shared" si="633"/>
        <v/>
      </c>
    </row>
    <row r="20235" spans="3:9" ht="15" customHeight="1">
      <c r="C20235" s="220" t="str">
        <f t="shared" si="632"/>
        <v/>
      </c>
      <c r="I20235" s="218" t="str">
        <f t="shared" si="633"/>
        <v/>
      </c>
    </row>
    <row r="20236" spans="3:9" ht="15" customHeight="1">
      <c r="C20236" s="220" t="str">
        <f t="shared" si="632"/>
        <v/>
      </c>
      <c r="I20236" s="218" t="str">
        <f t="shared" si="633"/>
        <v/>
      </c>
    </row>
    <row r="20237" spans="3:9" ht="15" customHeight="1">
      <c r="C20237" s="220" t="str">
        <f t="shared" si="632"/>
        <v/>
      </c>
      <c r="I20237" s="218" t="str">
        <f t="shared" si="633"/>
        <v/>
      </c>
    </row>
    <row r="20238" spans="3:9" ht="15" customHeight="1">
      <c r="C20238" s="220" t="str">
        <f t="shared" si="632"/>
        <v/>
      </c>
      <c r="I20238" s="218" t="str">
        <f t="shared" si="633"/>
        <v/>
      </c>
    </row>
    <row r="20239" spans="3:9" ht="15" customHeight="1">
      <c r="C20239" s="220" t="str">
        <f t="shared" si="632"/>
        <v/>
      </c>
      <c r="I20239" s="218" t="str">
        <f t="shared" si="633"/>
        <v/>
      </c>
    </row>
    <row r="20240" spans="3:9" ht="15" customHeight="1">
      <c r="C20240" s="220" t="str">
        <f t="shared" si="632"/>
        <v/>
      </c>
      <c r="I20240" s="218" t="str">
        <f t="shared" si="633"/>
        <v/>
      </c>
    </row>
    <row r="20241" spans="3:9" ht="15" customHeight="1">
      <c r="C20241" s="220" t="str">
        <f t="shared" si="632"/>
        <v/>
      </c>
      <c r="I20241" s="218" t="str">
        <f t="shared" si="633"/>
        <v/>
      </c>
    </row>
    <row r="20242" spans="3:9" ht="15" customHeight="1">
      <c r="C20242" s="220" t="str">
        <f t="shared" si="632"/>
        <v/>
      </c>
      <c r="I20242" s="218" t="str">
        <f t="shared" si="633"/>
        <v/>
      </c>
    </row>
    <row r="20243" spans="3:9" ht="15" customHeight="1">
      <c r="C20243" s="220" t="str">
        <f t="shared" si="632"/>
        <v/>
      </c>
      <c r="I20243" s="218" t="str">
        <f t="shared" si="633"/>
        <v/>
      </c>
    </row>
    <row r="20244" spans="3:9" ht="15" customHeight="1">
      <c r="C20244" s="220" t="str">
        <f t="shared" si="632"/>
        <v/>
      </c>
      <c r="I20244" s="218" t="str">
        <f t="shared" si="633"/>
        <v/>
      </c>
    </row>
    <row r="20245" spans="3:9" ht="15" customHeight="1">
      <c r="C20245" s="220" t="str">
        <f t="shared" si="632"/>
        <v/>
      </c>
      <c r="I20245" s="218" t="str">
        <f t="shared" si="633"/>
        <v/>
      </c>
    </row>
    <row r="20246" spans="3:9" ht="15" customHeight="1">
      <c r="C20246" s="220" t="str">
        <f t="shared" si="632"/>
        <v/>
      </c>
      <c r="I20246" s="218" t="str">
        <f t="shared" si="633"/>
        <v/>
      </c>
    </row>
    <row r="20247" spans="3:9" ht="15" customHeight="1">
      <c r="C20247" s="220" t="str">
        <f t="shared" si="632"/>
        <v/>
      </c>
      <c r="I20247" s="218" t="str">
        <f t="shared" si="633"/>
        <v/>
      </c>
    </row>
    <row r="20248" spans="3:9" ht="15" customHeight="1">
      <c r="C20248" s="220" t="str">
        <f t="shared" si="632"/>
        <v/>
      </c>
      <c r="I20248" s="218" t="str">
        <f t="shared" si="633"/>
        <v/>
      </c>
    </row>
    <row r="20249" spans="3:9" ht="15" customHeight="1">
      <c r="C20249" s="220" t="str">
        <f t="shared" si="632"/>
        <v/>
      </c>
      <c r="I20249" s="218" t="str">
        <f t="shared" si="633"/>
        <v/>
      </c>
    </row>
    <row r="20250" spans="3:9" ht="15" customHeight="1">
      <c r="C20250" s="220" t="str">
        <f t="shared" si="632"/>
        <v/>
      </c>
      <c r="I20250" s="218" t="str">
        <f t="shared" si="633"/>
        <v/>
      </c>
    </row>
    <row r="20251" spans="3:9" ht="15" customHeight="1">
      <c r="C20251" s="220" t="str">
        <f t="shared" si="632"/>
        <v/>
      </c>
      <c r="I20251" s="218" t="str">
        <f t="shared" si="633"/>
        <v/>
      </c>
    </row>
    <row r="20252" spans="3:9" ht="15" customHeight="1">
      <c r="C20252" s="220" t="str">
        <f t="shared" si="632"/>
        <v/>
      </c>
      <c r="I20252" s="218" t="str">
        <f t="shared" si="633"/>
        <v/>
      </c>
    </row>
    <row r="20253" spans="3:9" ht="15" customHeight="1">
      <c r="C20253" s="220" t="str">
        <f t="shared" si="632"/>
        <v/>
      </c>
      <c r="I20253" s="218" t="str">
        <f t="shared" si="633"/>
        <v/>
      </c>
    </row>
    <row r="20254" spans="3:9" ht="15" customHeight="1">
      <c r="C20254" s="220" t="str">
        <f t="shared" si="632"/>
        <v/>
      </c>
      <c r="I20254" s="218" t="str">
        <f t="shared" si="633"/>
        <v/>
      </c>
    </row>
    <row r="20255" spans="3:9" ht="15" customHeight="1">
      <c r="C20255" s="220" t="str">
        <f t="shared" si="632"/>
        <v/>
      </c>
      <c r="I20255" s="218" t="str">
        <f t="shared" si="633"/>
        <v/>
      </c>
    </row>
    <row r="20256" spans="3:9" ht="15" customHeight="1">
      <c r="C20256" s="220" t="str">
        <f t="shared" si="632"/>
        <v/>
      </c>
      <c r="I20256" s="218" t="str">
        <f t="shared" si="633"/>
        <v/>
      </c>
    </row>
    <row r="20257" spans="3:9" ht="15" customHeight="1">
      <c r="C20257" s="220" t="str">
        <f t="shared" si="632"/>
        <v/>
      </c>
      <c r="I20257" s="218" t="str">
        <f t="shared" si="633"/>
        <v/>
      </c>
    </row>
    <row r="20258" spans="3:9" ht="15" customHeight="1">
      <c r="C20258" s="220" t="str">
        <f t="shared" si="632"/>
        <v/>
      </c>
      <c r="I20258" s="218" t="str">
        <f t="shared" si="633"/>
        <v/>
      </c>
    </row>
    <row r="20259" spans="3:9" ht="15" customHeight="1">
      <c r="C20259" s="220" t="str">
        <f t="shared" si="632"/>
        <v/>
      </c>
      <c r="I20259" s="218" t="str">
        <f t="shared" si="633"/>
        <v/>
      </c>
    </row>
    <row r="20260" spans="3:9" ht="15" customHeight="1">
      <c r="C20260" s="220" t="str">
        <f t="shared" si="632"/>
        <v/>
      </c>
      <c r="I20260" s="218" t="str">
        <f t="shared" si="633"/>
        <v/>
      </c>
    </row>
    <row r="20261" spans="3:9" ht="15" customHeight="1">
      <c r="C20261" s="220" t="str">
        <f t="shared" si="632"/>
        <v/>
      </c>
      <c r="I20261" s="218" t="str">
        <f t="shared" si="633"/>
        <v/>
      </c>
    </row>
    <row r="20262" spans="3:9" ht="15" customHeight="1">
      <c r="C20262" s="220" t="str">
        <f t="shared" si="632"/>
        <v/>
      </c>
      <c r="I20262" s="218" t="str">
        <f t="shared" si="633"/>
        <v/>
      </c>
    </row>
    <row r="20263" spans="3:9" ht="15" customHeight="1">
      <c r="C20263" s="220" t="str">
        <f t="shared" si="632"/>
        <v/>
      </c>
      <c r="I20263" s="218" t="str">
        <f t="shared" si="633"/>
        <v/>
      </c>
    </row>
    <row r="20264" spans="3:9" ht="15" customHeight="1">
      <c r="C20264" s="220" t="str">
        <f t="shared" si="632"/>
        <v/>
      </c>
      <c r="I20264" s="218" t="str">
        <f t="shared" si="633"/>
        <v/>
      </c>
    </row>
    <row r="20265" spans="3:9" ht="15" customHeight="1">
      <c r="C20265" s="220" t="str">
        <f t="shared" si="632"/>
        <v/>
      </c>
      <c r="I20265" s="218" t="str">
        <f t="shared" si="633"/>
        <v/>
      </c>
    </row>
    <row r="20266" spans="3:9" ht="15" customHeight="1">
      <c r="C20266" s="220" t="str">
        <f t="shared" si="632"/>
        <v/>
      </c>
      <c r="I20266" s="218" t="str">
        <f t="shared" si="633"/>
        <v/>
      </c>
    </row>
    <row r="20267" spans="3:9" ht="15" customHeight="1">
      <c r="C20267" s="220" t="str">
        <f t="shared" si="632"/>
        <v/>
      </c>
      <c r="I20267" s="218" t="str">
        <f t="shared" si="633"/>
        <v/>
      </c>
    </row>
    <row r="20268" spans="3:9" ht="15" customHeight="1">
      <c r="C20268" s="220" t="str">
        <f t="shared" si="632"/>
        <v/>
      </c>
      <c r="I20268" s="218" t="str">
        <f t="shared" si="633"/>
        <v/>
      </c>
    </row>
    <row r="20269" spans="3:9" ht="15" customHeight="1">
      <c r="C20269" s="220" t="str">
        <f t="shared" si="632"/>
        <v/>
      </c>
      <c r="I20269" s="218" t="str">
        <f t="shared" si="633"/>
        <v/>
      </c>
    </row>
    <row r="20270" spans="3:9" ht="15" customHeight="1">
      <c r="C20270" s="220" t="str">
        <f t="shared" si="632"/>
        <v/>
      </c>
      <c r="I20270" s="218" t="str">
        <f t="shared" si="633"/>
        <v/>
      </c>
    </row>
    <row r="20271" spans="3:9" ht="15" customHeight="1">
      <c r="C20271" s="220" t="str">
        <f t="shared" si="632"/>
        <v/>
      </c>
      <c r="I20271" s="218" t="str">
        <f t="shared" si="633"/>
        <v/>
      </c>
    </row>
    <row r="20272" spans="3:9" ht="15" customHeight="1">
      <c r="C20272" s="220" t="str">
        <f t="shared" si="632"/>
        <v/>
      </c>
      <c r="I20272" s="218" t="str">
        <f t="shared" si="633"/>
        <v/>
      </c>
    </row>
    <row r="20273" spans="3:9" ht="15" customHeight="1">
      <c r="C20273" s="220" t="str">
        <f t="shared" si="632"/>
        <v/>
      </c>
      <c r="I20273" s="218" t="str">
        <f t="shared" si="633"/>
        <v/>
      </c>
    </row>
    <row r="20274" spans="3:9" ht="15" customHeight="1">
      <c r="C20274" s="220" t="str">
        <f t="shared" si="632"/>
        <v/>
      </c>
      <c r="I20274" s="218" t="str">
        <f t="shared" si="633"/>
        <v/>
      </c>
    </row>
    <row r="20275" spans="3:9" ht="15" customHeight="1">
      <c r="C20275" s="220" t="str">
        <f t="shared" si="632"/>
        <v/>
      </c>
      <c r="I20275" s="218" t="str">
        <f t="shared" si="633"/>
        <v/>
      </c>
    </row>
    <row r="20276" spans="3:9" ht="15" customHeight="1">
      <c r="C20276" s="220" t="str">
        <f t="shared" si="632"/>
        <v/>
      </c>
      <c r="I20276" s="218" t="str">
        <f t="shared" si="633"/>
        <v/>
      </c>
    </row>
    <row r="20277" spans="3:9" ht="15" customHeight="1">
      <c r="C20277" s="220" t="str">
        <f t="shared" si="632"/>
        <v/>
      </c>
      <c r="I20277" s="218" t="str">
        <f t="shared" si="633"/>
        <v/>
      </c>
    </row>
    <row r="20278" spans="3:9" ht="15" customHeight="1">
      <c r="C20278" s="220" t="str">
        <f t="shared" si="632"/>
        <v/>
      </c>
      <c r="I20278" s="218" t="str">
        <f t="shared" si="633"/>
        <v/>
      </c>
    </row>
    <row r="20279" spans="3:9" ht="15" customHeight="1">
      <c r="C20279" s="220" t="str">
        <f t="shared" si="632"/>
        <v/>
      </c>
      <c r="I20279" s="218" t="str">
        <f t="shared" si="633"/>
        <v/>
      </c>
    </row>
    <row r="20280" spans="3:9" ht="15" customHeight="1">
      <c r="C20280" s="220" t="str">
        <f t="shared" si="632"/>
        <v/>
      </c>
      <c r="I20280" s="218" t="str">
        <f t="shared" si="633"/>
        <v/>
      </c>
    </row>
    <row r="20281" spans="3:9" ht="15" customHeight="1">
      <c r="C20281" s="220" t="str">
        <f t="shared" si="632"/>
        <v/>
      </c>
      <c r="I20281" s="218" t="str">
        <f t="shared" si="633"/>
        <v/>
      </c>
    </row>
    <row r="20282" spans="3:9" ht="15" customHeight="1">
      <c r="C20282" s="220" t="str">
        <f t="shared" si="632"/>
        <v/>
      </c>
      <c r="I20282" s="218" t="str">
        <f t="shared" si="633"/>
        <v/>
      </c>
    </row>
    <row r="20283" spans="3:9" ht="15" customHeight="1">
      <c r="C20283" s="220" t="str">
        <f t="shared" si="632"/>
        <v/>
      </c>
      <c r="I20283" s="218" t="str">
        <f t="shared" si="633"/>
        <v/>
      </c>
    </row>
    <row r="20284" spans="3:9" ht="15" customHeight="1">
      <c r="C20284" s="220" t="str">
        <f t="shared" si="632"/>
        <v/>
      </c>
      <c r="I20284" s="218" t="str">
        <f t="shared" si="633"/>
        <v/>
      </c>
    </row>
    <row r="20285" spans="3:9" ht="15" customHeight="1">
      <c r="C20285" s="220" t="str">
        <f t="shared" si="632"/>
        <v/>
      </c>
      <c r="I20285" s="218" t="str">
        <f t="shared" si="633"/>
        <v/>
      </c>
    </row>
    <row r="20286" spans="3:9" ht="15" customHeight="1">
      <c r="C20286" s="220" t="str">
        <f t="shared" si="632"/>
        <v/>
      </c>
      <c r="I20286" s="218" t="str">
        <f t="shared" si="633"/>
        <v/>
      </c>
    </row>
    <row r="20287" spans="3:9" ht="15" customHeight="1">
      <c r="C20287" s="220" t="str">
        <f t="shared" si="632"/>
        <v/>
      </c>
      <c r="I20287" s="218" t="str">
        <f t="shared" si="633"/>
        <v/>
      </c>
    </row>
    <row r="20288" spans="3:9" ht="15" customHeight="1">
      <c r="C20288" s="220" t="str">
        <f t="shared" si="632"/>
        <v/>
      </c>
      <c r="I20288" s="218" t="str">
        <f t="shared" si="633"/>
        <v/>
      </c>
    </row>
    <row r="20289" spans="3:9" ht="15" customHeight="1">
      <c r="C20289" s="220" t="str">
        <f t="shared" si="632"/>
        <v/>
      </c>
      <c r="I20289" s="218" t="str">
        <f t="shared" si="633"/>
        <v/>
      </c>
    </row>
    <row r="20290" spans="3:9" ht="15" customHeight="1">
      <c r="C20290" s="220" t="str">
        <f t="shared" si="632"/>
        <v/>
      </c>
      <c r="I20290" s="218" t="str">
        <f t="shared" si="633"/>
        <v/>
      </c>
    </row>
    <row r="20291" spans="3:9" ht="15" customHeight="1">
      <c r="C20291" s="220" t="str">
        <f t="shared" si="632"/>
        <v/>
      </c>
      <c r="I20291" s="218" t="str">
        <f t="shared" si="633"/>
        <v/>
      </c>
    </row>
    <row r="20292" spans="3:9" ht="15" customHeight="1">
      <c r="C20292" s="220" t="str">
        <f t="shared" si="632"/>
        <v/>
      </c>
      <c r="I20292" s="218" t="str">
        <f t="shared" si="633"/>
        <v/>
      </c>
    </row>
    <row r="20293" spans="3:9" ht="15" customHeight="1">
      <c r="C20293" s="220" t="str">
        <f t="shared" si="632"/>
        <v/>
      </c>
      <c r="I20293" s="218" t="str">
        <f t="shared" si="633"/>
        <v/>
      </c>
    </row>
    <row r="20294" spans="3:9" ht="15" customHeight="1">
      <c r="C20294" s="220" t="str">
        <f t="shared" ref="C20294:C20357" si="634">IF(B20294="","",MONTH(B20294))</f>
        <v/>
      </c>
      <c r="I20294" s="218" t="str">
        <f t="shared" ref="I20294:I20357" si="635">IF(H20294="","",IF(E20294="","Não deixe campos em branco, a planilha resumo de custos e despesas necessita deles para funcionar",IF(F20294="","Não deixe campos em branco, a planilha resumo de custos e despesas necessita deles para funcionar",IF(G20294="","Não deixe campos em branco, a planilha resumo de custos e despesas necessita deles para funcionar",""))))</f>
        <v/>
      </c>
    </row>
    <row r="20295" spans="3:9" ht="15" customHeight="1">
      <c r="C20295" s="220" t="str">
        <f t="shared" si="634"/>
        <v/>
      </c>
      <c r="I20295" s="218" t="str">
        <f t="shared" si="635"/>
        <v/>
      </c>
    </row>
    <row r="20296" spans="3:9" ht="15" customHeight="1">
      <c r="C20296" s="220" t="str">
        <f t="shared" si="634"/>
        <v/>
      </c>
      <c r="I20296" s="218" t="str">
        <f t="shared" si="635"/>
        <v/>
      </c>
    </row>
    <row r="20297" spans="3:9" ht="15" customHeight="1">
      <c r="C20297" s="220" t="str">
        <f t="shared" si="634"/>
        <v/>
      </c>
      <c r="I20297" s="218" t="str">
        <f t="shared" si="635"/>
        <v/>
      </c>
    </row>
    <row r="20298" spans="3:9" ht="15" customHeight="1">
      <c r="C20298" s="220" t="str">
        <f t="shared" si="634"/>
        <v/>
      </c>
      <c r="I20298" s="218" t="str">
        <f t="shared" si="635"/>
        <v/>
      </c>
    </row>
    <row r="20299" spans="3:9" ht="15" customHeight="1">
      <c r="C20299" s="220" t="str">
        <f t="shared" si="634"/>
        <v/>
      </c>
      <c r="I20299" s="218" t="str">
        <f t="shared" si="635"/>
        <v/>
      </c>
    </row>
    <row r="20300" spans="3:9" ht="15" customHeight="1">
      <c r="C20300" s="220" t="str">
        <f t="shared" si="634"/>
        <v/>
      </c>
      <c r="I20300" s="218" t="str">
        <f t="shared" si="635"/>
        <v/>
      </c>
    </row>
    <row r="20301" spans="3:9" ht="15" customHeight="1">
      <c r="C20301" s="220" t="str">
        <f t="shared" si="634"/>
        <v/>
      </c>
      <c r="I20301" s="218" t="str">
        <f t="shared" si="635"/>
        <v/>
      </c>
    </row>
    <row r="20302" spans="3:9" ht="15" customHeight="1">
      <c r="C20302" s="220" t="str">
        <f t="shared" si="634"/>
        <v/>
      </c>
      <c r="I20302" s="218" t="str">
        <f t="shared" si="635"/>
        <v/>
      </c>
    </row>
    <row r="20303" spans="3:9" ht="15" customHeight="1">
      <c r="C20303" s="220" t="str">
        <f t="shared" si="634"/>
        <v/>
      </c>
      <c r="I20303" s="218" t="str">
        <f t="shared" si="635"/>
        <v/>
      </c>
    </row>
    <row r="20304" spans="3:9" ht="15" customHeight="1">
      <c r="C20304" s="220" t="str">
        <f t="shared" si="634"/>
        <v/>
      </c>
      <c r="I20304" s="218" t="str">
        <f t="shared" si="635"/>
        <v/>
      </c>
    </row>
    <row r="20305" spans="3:9" ht="15" customHeight="1">
      <c r="C20305" s="220" t="str">
        <f t="shared" si="634"/>
        <v/>
      </c>
      <c r="I20305" s="218" t="str">
        <f t="shared" si="635"/>
        <v/>
      </c>
    </row>
    <row r="20306" spans="3:9" ht="15" customHeight="1">
      <c r="C20306" s="220" t="str">
        <f t="shared" si="634"/>
        <v/>
      </c>
      <c r="I20306" s="218" t="str">
        <f t="shared" si="635"/>
        <v/>
      </c>
    </row>
    <row r="20307" spans="3:9" ht="15" customHeight="1">
      <c r="C20307" s="220" t="str">
        <f t="shared" si="634"/>
        <v/>
      </c>
      <c r="I20307" s="218" t="str">
        <f t="shared" si="635"/>
        <v/>
      </c>
    </row>
    <row r="20308" spans="3:9" ht="15" customHeight="1">
      <c r="C20308" s="220" t="str">
        <f t="shared" si="634"/>
        <v/>
      </c>
      <c r="I20308" s="218" t="str">
        <f t="shared" si="635"/>
        <v/>
      </c>
    </row>
    <row r="20309" spans="3:9" ht="15" customHeight="1">
      <c r="C20309" s="220" t="str">
        <f t="shared" si="634"/>
        <v/>
      </c>
      <c r="I20309" s="218" t="str">
        <f t="shared" si="635"/>
        <v/>
      </c>
    </row>
    <row r="20310" spans="3:9" ht="15" customHeight="1">
      <c r="C20310" s="220" t="str">
        <f t="shared" si="634"/>
        <v/>
      </c>
      <c r="I20310" s="218" t="str">
        <f t="shared" si="635"/>
        <v/>
      </c>
    </row>
    <row r="20311" spans="3:9" ht="15" customHeight="1">
      <c r="C20311" s="220" t="str">
        <f t="shared" si="634"/>
        <v/>
      </c>
      <c r="I20311" s="218" t="str">
        <f t="shared" si="635"/>
        <v/>
      </c>
    </row>
    <row r="20312" spans="3:9" ht="15" customHeight="1">
      <c r="C20312" s="220" t="str">
        <f t="shared" si="634"/>
        <v/>
      </c>
      <c r="I20312" s="218" t="str">
        <f t="shared" si="635"/>
        <v/>
      </c>
    </row>
    <row r="20313" spans="3:9" ht="15" customHeight="1">
      <c r="C20313" s="220" t="str">
        <f t="shared" si="634"/>
        <v/>
      </c>
      <c r="I20313" s="218" t="str">
        <f t="shared" si="635"/>
        <v/>
      </c>
    </row>
    <row r="20314" spans="3:9" ht="15" customHeight="1">
      <c r="C20314" s="220" t="str">
        <f t="shared" si="634"/>
        <v/>
      </c>
      <c r="I20314" s="218" t="str">
        <f t="shared" si="635"/>
        <v/>
      </c>
    </row>
    <row r="20315" spans="3:9" ht="15" customHeight="1">
      <c r="C20315" s="220" t="str">
        <f t="shared" si="634"/>
        <v/>
      </c>
      <c r="I20315" s="218" t="str">
        <f t="shared" si="635"/>
        <v/>
      </c>
    </row>
    <row r="20316" spans="3:9" ht="15" customHeight="1">
      <c r="C20316" s="220" t="str">
        <f t="shared" si="634"/>
        <v/>
      </c>
      <c r="I20316" s="218" t="str">
        <f t="shared" si="635"/>
        <v/>
      </c>
    </row>
    <row r="20317" spans="3:9" ht="15" customHeight="1">
      <c r="C20317" s="220" t="str">
        <f t="shared" si="634"/>
        <v/>
      </c>
      <c r="I20317" s="218" t="str">
        <f t="shared" si="635"/>
        <v/>
      </c>
    </row>
    <row r="20318" spans="3:9" ht="15" customHeight="1">
      <c r="C20318" s="220" t="str">
        <f t="shared" si="634"/>
        <v/>
      </c>
      <c r="I20318" s="218" t="str">
        <f t="shared" si="635"/>
        <v/>
      </c>
    </row>
    <row r="20319" spans="3:9" ht="15" customHeight="1">
      <c r="C20319" s="220" t="str">
        <f t="shared" si="634"/>
        <v/>
      </c>
      <c r="I20319" s="218" t="str">
        <f t="shared" si="635"/>
        <v/>
      </c>
    </row>
    <row r="20320" spans="3:9" ht="15" customHeight="1">
      <c r="C20320" s="220" t="str">
        <f t="shared" si="634"/>
        <v/>
      </c>
      <c r="I20320" s="218" t="str">
        <f t="shared" si="635"/>
        <v/>
      </c>
    </row>
    <row r="20321" spans="3:9" ht="15" customHeight="1">
      <c r="C20321" s="220" t="str">
        <f t="shared" si="634"/>
        <v/>
      </c>
      <c r="I20321" s="218" t="str">
        <f t="shared" si="635"/>
        <v/>
      </c>
    </row>
    <row r="20322" spans="3:9" ht="15" customHeight="1">
      <c r="C20322" s="220" t="str">
        <f t="shared" si="634"/>
        <v/>
      </c>
      <c r="I20322" s="218" t="str">
        <f t="shared" si="635"/>
        <v/>
      </c>
    </row>
    <row r="20323" spans="3:9" ht="15" customHeight="1">
      <c r="C20323" s="220" t="str">
        <f t="shared" si="634"/>
        <v/>
      </c>
      <c r="I20323" s="218" t="str">
        <f t="shared" si="635"/>
        <v/>
      </c>
    </row>
    <row r="20324" spans="3:9" ht="15" customHeight="1">
      <c r="C20324" s="220" t="str">
        <f t="shared" si="634"/>
        <v/>
      </c>
      <c r="I20324" s="218" t="str">
        <f t="shared" si="635"/>
        <v/>
      </c>
    </row>
    <row r="20325" spans="3:9" ht="15" customHeight="1">
      <c r="C20325" s="220" t="str">
        <f t="shared" si="634"/>
        <v/>
      </c>
      <c r="I20325" s="218" t="str">
        <f t="shared" si="635"/>
        <v/>
      </c>
    </row>
    <row r="20326" spans="3:9" ht="15" customHeight="1">
      <c r="C20326" s="220" t="str">
        <f t="shared" si="634"/>
        <v/>
      </c>
      <c r="I20326" s="218" t="str">
        <f t="shared" si="635"/>
        <v/>
      </c>
    </row>
    <row r="20327" spans="3:9" ht="15" customHeight="1">
      <c r="C20327" s="220" t="str">
        <f t="shared" si="634"/>
        <v/>
      </c>
      <c r="I20327" s="218" t="str">
        <f t="shared" si="635"/>
        <v/>
      </c>
    </row>
    <row r="20328" spans="3:9" ht="15" customHeight="1">
      <c r="C20328" s="220" t="str">
        <f t="shared" si="634"/>
        <v/>
      </c>
      <c r="I20328" s="218" t="str">
        <f t="shared" si="635"/>
        <v/>
      </c>
    </row>
    <row r="20329" spans="3:9" ht="15" customHeight="1">
      <c r="C20329" s="220" t="str">
        <f t="shared" si="634"/>
        <v/>
      </c>
      <c r="I20329" s="218" t="str">
        <f t="shared" si="635"/>
        <v/>
      </c>
    </row>
    <row r="20330" spans="3:9" ht="15" customHeight="1">
      <c r="C20330" s="220" t="str">
        <f t="shared" si="634"/>
        <v/>
      </c>
      <c r="I20330" s="218" t="str">
        <f t="shared" si="635"/>
        <v/>
      </c>
    </row>
    <row r="20331" spans="3:9" ht="15" customHeight="1">
      <c r="C20331" s="220" t="str">
        <f t="shared" si="634"/>
        <v/>
      </c>
      <c r="I20331" s="218" t="str">
        <f t="shared" si="635"/>
        <v/>
      </c>
    </row>
    <row r="20332" spans="3:9" ht="15" customHeight="1">
      <c r="C20332" s="220" t="str">
        <f t="shared" si="634"/>
        <v/>
      </c>
      <c r="I20332" s="218" t="str">
        <f t="shared" si="635"/>
        <v/>
      </c>
    </row>
    <row r="20333" spans="3:9" ht="15" customHeight="1">
      <c r="C20333" s="220" t="str">
        <f t="shared" si="634"/>
        <v/>
      </c>
      <c r="I20333" s="218" t="str">
        <f t="shared" si="635"/>
        <v/>
      </c>
    </row>
    <row r="20334" spans="3:9" ht="15" customHeight="1">
      <c r="C20334" s="220" t="str">
        <f t="shared" si="634"/>
        <v/>
      </c>
      <c r="I20334" s="218" t="str">
        <f t="shared" si="635"/>
        <v/>
      </c>
    </row>
    <row r="20335" spans="3:9" ht="15" customHeight="1">
      <c r="C20335" s="220" t="str">
        <f t="shared" si="634"/>
        <v/>
      </c>
      <c r="I20335" s="218" t="str">
        <f t="shared" si="635"/>
        <v/>
      </c>
    </row>
    <row r="20336" spans="3:9" ht="15" customHeight="1">
      <c r="C20336" s="220" t="str">
        <f t="shared" si="634"/>
        <v/>
      </c>
      <c r="I20336" s="218" t="str">
        <f t="shared" si="635"/>
        <v/>
      </c>
    </row>
    <row r="20337" spans="3:9" ht="15" customHeight="1">
      <c r="C20337" s="220" t="str">
        <f t="shared" si="634"/>
        <v/>
      </c>
      <c r="I20337" s="218" t="str">
        <f t="shared" si="635"/>
        <v/>
      </c>
    </row>
    <row r="20338" spans="3:9" ht="15" customHeight="1">
      <c r="C20338" s="220" t="str">
        <f t="shared" si="634"/>
        <v/>
      </c>
      <c r="I20338" s="218" t="str">
        <f t="shared" si="635"/>
        <v/>
      </c>
    </row>
    <row r="20339" spans="3:9" ht="15" customHeight="1">
      <c r="C20339" s="220" t="str">
        <f t="shared" si="634"/>
        <v/>
      </c>
      <c r="I20339" s="218" t="str">
        <f t="shared" si="635"/>
        <v/>
      </c>
    </row>
    <row r="20340" spans="3:9" ht="15" customHeight="1">
      <c r="C20340" s="220" t="str">
        <f t="shared" si="634"/>
        <v/>
      </c>
      <c r="I20340" s="218" t="str">
        <f t="shared" si="635"/>
        <v/>
      </c>
    </row>
    <row r="20341" spans="3:9" ht="15" customHeight="1">
      <c r="C20341" s="220" t="str">
        <f t="shared" si="634"/>
        <v/>
      </c>
      <c r="I20341" s="218" t="str">
        <f t="shared" si="635"/>
        <v/>
      </c>
    </row>
    <row r="20342" spans="3:9" ht="15" customHeight="1">
      <c r="C20342" s="220" t="str">
        <f t="shared" si="634"/>
        <v/>
      </c>
      <c r="I20342" s="218" t="str">
        <f t="shared" si="635"/>
        <v/>
      </c>
    </row>
    <row r="20343" spans="3:9" ht="15" customHeight="1">
      <c r="C20343" s="220" t="str">
        <f t="shared" si="634"/>
        <v/>
      </c>
      <c r="I20343" s="218" t="str">
        <f t="shared" si="635"/>
        <v/>
      </c>
    </row>
    <row r="20344" spans="3:9" ht="15" customHeight="1">
      <c r="C20344" s="220" t="str">
        <f t="shared" si="634"/>
        <v/>
      </c>
      <c r="I20344" s="218" t="str">
        <f t="shared" si="635"/>
        <v/>
      </c>
    </row>
    <row r="20345" spans="3:9" ht="15" customHeight="1">
      <c r="C20345" s="220" t="str">
        <f t="shared" si="634"/>
        <v/>
      </c>
      <c r="I20345" s="218" t="str">
        <f t="shared" si="635"/>
        <v/>
      </c>
    </row>
    <row r="20346" spans="3:9" ht="15" customHeight="1">
      <c r="C20346" s="220" t="str">
        <f t="shared" si="634"/>
        <v/>
      </c>
      <c r="I20346" s="218" t="str">
        <f t="shared" si="635"/>
        <v/>
      </c>
    </row>
    <row r="20347" spans="3:9" ht="15" customHeight="1">
      <c r="C20347" s="220" t="str">
        <f t="shared" si="634"/>
        <v/>
      </c>
      <c r="I20347" s="218" t="str">
        <f t="shared" si="635"/>
        <v/>
      </c>
    </row>
    <row r="20348" spans="3:9" ht="15" customHeight="1">
      <c r="C20348" s="220" t="str">
        <f t="shared" si="634"/>
        <v/>
      </c>
      <c r="I20348" s="218" t="str">
        <f t="shared" si="635"/>
        <v/>
      </c>
    </row>
    <row r="20349" spans="3:9" ht="15" customHeight="1">
      <c r="C20349" s="220" t="str">
        <f t="shared" si="634"/>
        <v/>
      </c>
      <c r="I20349" s="218" t="str">
        <f t="shared" si="635"/>
        <v/>
      </c>
    </row>
    <row r="20350" spans="3:9" ht="15" customHeight="1">
      <c r="C20350" s="220" t="str">
        <f t="shared" si="634"/>
        <v/>
      </c>
      <c r="I20350" s="218" t="str">
        <f t="shared" si="635"/>
        <v/>
      </c>
    </row>
    <row r="20351" spans="3:9" ht="15" customHeight="1">
      <c r="C20351" s="220" t="str">
        <f t="shared" si="634"/>
        <v/>
      </c>
      <c r="I20351" s="218" t="str">
        <f t="shared" si="635"/>
        <v/>
      </c>
    </row>
    <row r="20352" spans="3:9" ht="15" customHeight="1">
      <c r="C20352" s="220" t="str">
        <f t="shared" si="634"/>
        <v/>
      </c>
      <c r="I20352" s="218" t="str">
        <f t="shared" si="635"/>
        <v/>
      </c>
    </row>
    <row r="20353" spans="3:9" ht="15" customHeight="1">
      <c r="C20353" s="220" t="str">
        <f t="shared" si="634"/>
        <v/>
      </c>
      <c r="I20353" s="218" t="str">
        <f t="shared" si="635"/>
        <v/>
      </c>
    </row>
    <row r="20354" spans="3:9" ht="15" customHeight="1">
      <c r="C20354" s="220" t="str">
        <f t="shared" si="634"/>
        <v/>
      </c>
      <c r="I20354" s="218" t="str">
        <f t="shared" si="635"/>
        <v/>
      </c>
    </row>
    <row r="20355" spans="3:9" ht="15" customHeight="1">
      <c r="C20355" s="220" t="str">
        <f t="shared" si="634"/>
        <v/>
      </c>
      <c r="I20355" s="218" t="str">
        <f t="shared" si="635"/>
        <v/>
      </c>
    </row>
    <row r="20356" spans="3:9" ht="15" customHeight="1">
      <c r="C20356" s="220" t="str">
        <f t="shared" si="634"/>
        <v/>
      </c>
      <c r="I20356" s="218" t="str">
        <f t="shared" si="635"/>
        <v/>
      </c>
    </row>
    <row r="20357" spans="3:9" ht="15" customHeight="1">
      <c r="C20357" s="220" t="str">
        <f t="shared" si="634"/>
        <v/>
      </c>
      <c r="I20357" s="218" t="str">
        <f t="shared" si="635"/>
        <v/>
      </c>
    </row>
    <row r="20358" spans="3:9" ht="15" customHeight="1">
      <c r="C20358" s="220" t="str">
        <f t="shared" ref="C20358:C20421" si="636">IF(B20358="","",MONTH(B20358))</f>
        <v/>
      </c>
      <c r="I20358" s="218" t="str">
        <f t="shared" ref="I20358:I20421" si="637">IF(H20358="","",IF(E20358="","Não deixe campos em branco, a planilha resumo de custos e despesas necessita deles para funcionar",IF(F20358="","Não deixe campos em branco, a planilha resumo de custos e despesas necessita deles para funcionar",IF(G20358="","Não deixe campos em branco, a planilha resumo de custos e despesas necessita deles para funcionar",""))))</f>
        <v/>
      </c>
    </row>
    <row r="20359" spans="3:9" ht="15" customHeight="1">
      <c r="C20359" s="220" t="str">
        <f t="shared" si="636"/>
        <v/>
      </c>
      <c r="I20359" s="218" t="str">
        <f t="shared" si="637"/>
        <v/>
      </c>
    </row>
    <row r="20360" spans="3:9" ht="15" customHeight="1">
      <c r="C20360" s="220" t="str">
        <f t="shared" si="636"/>
        <v/>
      </c>
      <c r="I20360" s="218" t="str">
        <f t="shared" si="637"/>
        <v/>
      </c>
    </row>
    <row r="20361" spans="3:9" ht="15" customHeight="1">
      <c r="C20361" s="220" t="str">
        <f t="shared" si="636"/>
        <v/>
      </c>
      <c r="I20361" s="218" t="str">
        <f t="shared" si="637"/>
        <v/>
      </c>
    </row>
    <row r="20362" spans="3:9" ht="15" customHeight="1">
      <c r="C20362" s="220" t="str">
        <f t="shared" si="636"/>
        <v/>
      </c>
      <c r="I20362" s="218" t="str">
        <f t="shared" si="637"/>
        <v/>
      </c>
    </row>
    <row r="20363" spans="3:9" ht="15" customHeight="1">
      <c r="C20363" s="220" t="str">
        <f t="shared" si="636"/>
        <v/>
      </c>
      <c r="I20363" s="218" t="str">
        <f t="shared" si="637"/>
        <v/>
      </c>
    </row>
    <row r="20364" spans="3:9" ht="15" customHeight="1">
      <c r="C20364" s="220" t="str">
        <f t="shared" si="636"/>
        <v/>
      </c>
      <c r="I20364" s="218" t="str">
        <f t="shared" si="637"/>
        <v/>
      </c>
    </row>
    <row r="20365" spans="3:9" ht="15" customHeight="1">
      <c r="C20365" s="220" t="str">
        <f t="shared" si="636"/>
        <v/>
      </c>
      <c r="I20365" s="218" t="str">
        <f t="shared" si="637"/>
        <v/>
      </c>
    </row>
    <row r="20366" spans="3:9" ht="15" customHeight="1">
      <c r="C20366" s="220" t="str">
        <f t="shared" si="636"/>
        <v/>
      </c>
      <c r="I20366" s="218" t="str">
        <f t="shared" si="637"/>
        <v/>
      </c>
    </row>
    <row r="20367" spans="3:9" ht="15" customHeight="1">
      <c r="C20367" s="220" t="str">
        <f t="shared" si="636"/>
        <v/>
      </c>
      <c r="I20367" s="218" t="str">
        <f t="shared" si="637"/>
        <v/>
      </c>
    </row>
    <row r="20368" spans="3:9" ht="15" customHeight="1">
      <c r="C20368" s="220" t="str">
        <f t="shared" si="636"/>
        <v/>
      </c>
      <c r="I20368" s="218" t="str">
        <f t="shared" si="637"/>
        <v/>
      </c>
    </row>
    <row r="20369" spans="3:9" ht="15" customHeight="1">
      <c r="C20369" s="220" t="str">
        <f t="shared" si="636"/>
        <v/>
      </c>
      <c r="I20369" s="218" t="str">
        <f t="shared" si="637"/>
        <v/>
      </c>
    </row>
    <row r="20370" spans="3:9" ht="15" customHeight="1">
      <c r="C20370" s="220" t="str">
        <f t="shared" si="636"/>
        <v/>
      </c>
      <c r="I20370" s="218" t="str">
        <f t="shared" si="637"/>
        <v/>
      </c>
    </row>
    <row r="20371" spans="3:9" ht="15" customHeight="1">
      <c r="C20371" s="220" t="str">
        <f t="shared" si="636"/>
        <v/>
      </c>
      <c r="I20371" s="218" t="str">
        <f t="shared" si="637"/>
        <v/>
      </c>
    </row>
    <row r="20372" spans="3:9" ht="15" customHeight="1">
      <c r="C20372" s="220" t="str">
        <f t="shared" si="636"/>
        <v/>
      </c>
      <c r="I20372" s="218" t="str">
        <f t="shared" si="637"/>
        <v/>
      </c>
    </row>
    <row r="20373" spans="3:9" ht="15" customHeight="1">
      <c r="C20373" s="220" t="str">
        <f t="shared" si="636"/>
        <v/>
      </c>
      <c r="I20373" s="218" t="str">
        <f t="shared" si="637"/>
        <v/>
      </c>
    </row>
    <row r="20374" spans="3:9" ht="15" customHeight="1">
      <c r="C20374" s="220" t="str">
        <f t="shared" si="636"/>
        <v/>
      </c>
      <c r="I20374" s="218" t="str">
        <f t="shared" si="637"/>
        <v/>
      </c>
    </row>
    <row r="20375" spans="3:9" ht="15" customHeight="1">
      <c r="C20375" s="220" t="str">
        <f t="shared" si="636"/>
        <v/>
      </c>
      <c r="I20375" s="218" t="str">
        <f t="shared" si="637"/>
        <v/>
      </c>
    </row>
    <row r="20376" spans="3:9" ht="15" customHeight="1">
      <c r="C20376" s="220" t="str">
        <f t="shared" si="636"/>
        <v/>
      </c>
      <c r="I20376" s="218" t="str">
        <f t="shared" si="637"/>
        <v/>
      </c>
    </row>
    <row r="20377" spans="3:9" ht="15" customHeight="1">
      <c r="C20377" s="220" t="str">
        <f t="shared" si="636"/>
        <v/>
      </c>
      <c r="I20377" s="218" t="str">
        <f t="shared" si="637"/>
        <v/>
      </c>
    </row>
    <row r="20378" spans="3:9" ht="15" customHeight="1">
      <c r="C20378" s="220" t="str">
        <f t="shared" si="636"/>
        <v/>
      </c>
      <c r="I20378" s="218" t="str">
        <f t="shared" si="637"/>
        <v/>
      </c>
    </row>
    <row r="20379" spans="3:9" ht="15" customHeight="1">
      <c r="C20379" s="220" t="str">
        <f t="shared" si="636"/>
        <v/>
      </c>
      <c r="I20379" s="218" t="str">
        <f t="shared" si="637"/>
        <v/>
      </c>
    </row>
    <row r="20380" spans="3:9" ht="15" customHeight="1">
      <c r="C20380" s="220" t="str">
        <f t="shared" si="636"/>
        <v/>
      </c>
      <c r="I20380" s="218" t="str">
        <f t="shared" si="637"/>
        <v/>
      </c>
    </row>
    <row r="20381" spans="3:9" ht="15" customHeight="1">
      <c r="C20381" s="220" t="str">
        <f t="shared" si="636"/>
        <v/>
      </c>
      <c r="I20381" s="218" t="str">
        <f t="shared" si="637"/>
        <v/>
      </c>
    </row>
    <row r="20382" spans="3:9" ht="15" customHeight="1">
      <c r="C20382" s="220" t="str">
        <f t="shared" si="636"/>
        <v/>
      </c>
      <c r="I20382" s="218" t="str">
        <f t="shared" si="637"/>
        <v/>
      </c>
    </row>
    <row r="20383" spans="3:9" ht="15" customHeight="1">
      <c r="C20383" s="220" t="str">
        <f t="shared" si="636"/>
        <v/>
      </c>
      <c r="I20383" s="218" t="str">
        <f t="shared" si="637"/>
        <v/>
      </c>
    </row>
    <row r="20384" spans="3:9" ht="15" customHeight="1">
      <c r="C20384" s="220" t="str">
        <f t="shared" si="636"/>
        <v/>
      </c>
      <c r="I20384" s="218" t="str">
        <f t="shared" si="637"/>
        <v/>
      </c>
    </row>
    <row r="20385" spans="3:9" ht="15" customHeight="1">
      <c r="C20385" s="220" t="str">
        <f t="shared" si="636"/>
        <v/>
      </c>
      <c r="I20385" s="218" t="str">
        <f t="shared" si="637"/>
        <v/>
      </c>
    </row>
    <row r="20386" spans="3:9" ht="15" customHeight="1">
      <c r="C20386" s="220" t="str">
        <f t="shared" si="636"/>
        <v/>
      </c>
      <c r="I20386" s="218" t="str">
        <f t="shared" si="637"/>
        <v/>
      </c>
    </row>
    <row r="20387" spans="3:9" ht="15" customHeight="1">
      <c r="C20387" s="220" t="str">
        <f t="shared" si="636"/>
        <v/>
      </c>
      <c r="I20387" s="218" t="str">
        <f t="shared" si="637"/>
        <v/>
      </c>
    </row>
    <row r="20388" spans="3:9" ht="15" customHeight="1">
      <c r="C20388" s="220" t="str">
        <f t="shared" si="636"/>
        <v/>
      </c>
      <c r="I20388" s="218" t="str">
        <f t="shared" si="637"/>
        <v/>
      </c>
    </row>
    <row r="20389" spans="3:9" ht="15" customHeight="1">
      <c r="C20389" s="220" t="str">
        <f t="shared" si="636"/>
        <v/>
      </c>
      <c r="I20389" s="218" t="str">
        <f t="shared" si="637"/>
        <v/>
      </c>
    </row>
    <row r="20390" spans="3:9" ht="15" customHeight="1">
      <c r="C20390" s="220" t="str">
        <f t="shared" si="636"/>
        <v/>
      </c>
      <c r="I20390" s="218" t="str">
        <f t="shared" si="637"/>
        <v/>
      </c>
    </row>
    <row r="20391" spans="3:9" ht="15" customHeight="1">
      <c r="C20391" s="220" t="str">
        <f t="shared" si="636"/>
        <v/>
      </c>
      <c r="I20391" s="218" t="str">
        <f t="shared" si="637"/>
        <v/>
      </c>
    </row>
    <row r="20392" spans="3:9" ht="15" customHeight="1">
      <c r="C20392" s="220" t="str">
        <f t="shared" si="636"/>
        <v/>
      </c>
      <c r="I20392" s="218" t="str">
        <f t="shared" si="637"/>
        <v/>
      </c>
    </row>
    <row r="20393" spans="3:9" ht="15" customHeight="1">
      <c r="C20393" s="220" t="str">
        <f t="shared" si="636"/>
        <v/>
      </c>
      <c r="I20393" s="218" t="str">
        <f t="shared" si="637"/>
        <v/>
      </c>
    </row>
    <row r="20394" spans="3:9" ht="15" customHeight="1">
      <c r="C20394" s="220" t="str">
        <f t="shared" si="636"/>
        <v/>
      </c>
      <c r="I20394" s="218" t="str">
        <f t="shared" si="637"/>
        <v/>
      </c>
    </row>
    <row r="20395" spans="3:9" ht="15" customHeight="1">
      <c r="C20395" s="220" t="str">
        <f t="shared" si="636"/>
        <v/>
      </c>
      <c r="I20395" s="218" t="str">
        <f t="shared" si="637"/>
        <v/>
      </c>
    </row>
    <row r="20396" spans="3:9" ht="15" customHeight="1">
      <c r="C20396" s="220" t="str">
        <f t="shared" si="636"/>
        <v/>
      </c>
      <c r="I20396" s="218" t="str">
        <f t="shared" si="637"/>
        <v/>
      </c>
    </row>
    <row r="20397" spans="3:9" ht="15" customHeight="1">
      <c r="C20397" s="220" t="str">
        <f t="shared" si="636"/>
        <v/>
      </c>
      <c r="I20397" s="218" t="str">
        <f t="shared" si="637"/>
        <v/>
      </c>
    </row>
    <row r="20398" spans="3:9" ht="15" customHeight="1">
      <c r="C20398" s="220" t="str">
        <f t="shared" si="636"/>
        <v/>
      </c>
      <c r="I20398" s="218" t="str">
        <f t="shared" si="637"/>
        <v/>
      </c>
    </row>
    <row r="20399" spans="3:9" ht="15" customHeight="1">
      <c r="C20399" s="220" t="str">
        <f t="shared" si="636"/>
        <v/>
      </c>
      <c r="I20399" s="218" t="str">
        <f t="shared" si="637"/>
        <v/>
      </c>
    </row>
    <row r="20400" spans="3:9" ht="15" customHeight="1">
      <c r="C20400" s="220" t="str">
        <f t="shared" si="636"/>
        <v/>
      </c>
      <c r="I20400" s="218" t="str">
        <f t="shared" si="637"/>
        <v/>
      </c>
    </row>
    <row r="20401" spans="3:9" ht="15" customHeight="1">
      <c r="C20401" s="220" t="str">
        <f t="shared" si="636"/>
        <v/>
      </c>
      <c r="I20401" s="218" t="str">
        <f t="shared" si="637"/>
        <v/>
      </c>
    </row>
    <row r="20402" spans="3:9" ht="15" customHeight="1">
      <c r="C20402" s="220" t="str">
        <f t="shared" si="636"/>
        <v/>
      </c>
      <c r="I20402" s="218" t="str">
        <f t="shared" si="637"/>
        <v/>
      </c>
    </row>
    <row r="20403" spans="3:9" ht="15" customHeight="1">
      <c r="C20403" s="220" t="str">
        <f t="shared" si="636"/>
        <v/>
      </c>
      <c r="I20403" s="218" t="str">
        <f t="shared" si="637"/>
        <v/>
      </c>
    </row>
    <row r="20404" spans="3:9" ht="15" customHeight="1">
      <c r="C20404" s="220" t="str">
        <f t="shared" si="636"/>
        <v/>
      </c>
      <c r="I20404" s="218" t="str">
        <f t="shared" si="637"/>
        <v/>
      </c>
    </row>
    <row r="20405" spans="3:9" ht="15" customHeight="1">
      <c r="C20405" s="220" t="str">
        <f t="shared" si="636"/>
        <v/>
      </c>
      <c r="I20405" s="218" t="str">
        <f t="shared" si="637"/>
        <v/>
      </c>
    </row>
    <row r="20406" spans="3:9" ht="15" customHeight="1">
      <c r="C20406" s="220" t="str">
        <f t="shared" si="636"/>
        <v/>
      </c>
      <c r="I20406" s="218" t="str">
        <f t="shared" si="637"/>
        <v/>
      </c>
    </row>
    <row r="20407" spans="3:9" ht="15" customHeight="1">
      <c r="C20407" s="220" t="str">
        <f t="shared" si="636"/>
        <v/>
      </c>
      <c r="I20407" s="218" t="str">
        <f t="shared" si="637"/>
        <v/>
      </c>
    </row>
    <row r="20408" spans="3:9" ht="15" customHeight="1">
      <c r="C20408" s="220" t="str">
        <f t="shared" si="636"/>
        <v/>
      </c>
      <c r="I20408" s="218" t="str">
        <f t="shared" si="637"/>
        <v/>
      </c>
    </row>
    <row r="20409" spans="3:9" ht="15" customHeight="1">
      <c r="C20409" s="220" t="str">
        <f t="shared" si="636"/>
        <v/>
      </c>
      <c r="I20409" s="218" t="str">
        <f t="shared" si="637"/>
        <v/>
      </c>
    </row>
    <row r="20410" spans="3:9" ht="15" customHeight="1">
      <c r="C20410" s="220" t="str">
        <f t="shared" si="636"/>
        <v/>
      </c>
      <c r="I20410" s="218" t="str">
        <f t="shared" si="637"/>
        <v/>
      </c>
    </row>
    <row r="20411" spans="3:9" ht="15" customHeight="1">
      <c r="C20411" s="220" t="str">
        <f t="shared" si="636"/>
        <v/>
      </c>
      <c r="I20411" s="218" t="str">
        <f t="shared" si="637"/>
        <v/>
      </c>
    </row>
    <row r="20412" spans="3:9" ht="15" customHeight="1">
      <c r="C20412" s="220" t="str">
        <f t="shared" si="636"/>
        <v/>
      </c>
      <c r="I20412" s="218" t="str">
        <f t="shared" si="637"/>
        <v/>
      </c>
    </row>
    <row r="20413" spans="3:9" ht="15" customHeight="1">
      <c r="C20413" s="220" t="str">
        <f t="shared" si="636"/>
        <v/>
      </c>
      <c r="I20413" s="218" t="str">
        <f t="shared" si="637"/>
        <v/>
      </c>
    </row>
    <row r="20414" spans="3:9" ht="15" customHeight="1">
      <c r="C20414" s="220" t="str">
        <f t="shared" si="636"/>
        <v/>
      </c>
      <c r="I20414" s="218" t="str">
        <f t="shared" si="637"/>
        <v/>
      </c>
    </row>
    <row r="20415" spans="3:9" ht="15" customHeight="1">
      <c r="C20415" s="220" t="str">
        <f t="shared" si="636"/>
        <v/>
      </c>
      <c r="I20415" s="218" t="str">
        <f t="shared" si="637"/>
        <v/>
      </c>
    </row>
    <row r="20416" spans="3:9" ht="15" customHeight="1">
      <c r="C20416" s="220" t="str">
        <f t="shared" si="636"/>
        <v/>
      </c>
      <c r="I20416" s="218" t="str">
        <f t="shared" si="637"/>
        <v/>
      </c>
    </row>
    <row r="20417" spans="3:9" ht="15" customHeight="1">
      <c r="C20417" s="220" t="str">
        <f t="shared" si="636"/>
        <v/>
      </c>
      <c r="I20417" s="218" t="str">
        <f t="shared" si="637"/>
        <v/>
      </c>
    </row>
    <row r="20418" spans="3:9" ht="15" customHeight="1">
      <c r="C20418" s="220" t="str">
        <f t="shared" si="636"/>
        <v/>
      </c>
      <c r="I20418" s="218" t="str">
        <f t="shared" si="637"/>
        <v/>
      </c>
    </row>
    <row r="20419" spans="3:9" ht="15" customHeight="1">
      <c r="C20419" s="220" t="str">
        <f t="shared" si="636"/>
        <v/>
      </c>
      <c r="I20419" s="218" t="str">
        <f t="shared" si="637"/>
        <v/>
      </c>
    </row>
    <row r="20420" spans="3:9" ht="15" customHeight="1">
      <c r="C20420" s="220" t="str">
        <f t="shared" si="636"/>
        <v/>
      </c>
      <c r="I20420" s="218" t="str">
        <f t="shared" si="637"/>
        <v/>
      </c>
    </row>
    <row r="20421" spans="3:9" ht="15" customHeight="1">
      <c r="C20421" s="220" t="str">
        <f t="shared" si="636"/>
        <v/>
      </c>
      <c r="I20421" s="218" t="str">
        <f t="shared" si="637"/>
        <v/>
      </c>
    </row>
    <row r="20422" spans="3:9" ht="15" customHeight="1">
      <c r="C20422" s="220" t="str">
        <f t="shared" ref="C20422:C20485" si="638">IF(B20422="","",MONTH(B20422))</f>
        <v/>
      </c>
      <c r="I20422" s="218" t="str">
        <f t="shared" ref="I20422:I20485" si="639">IF(H20422="","",IF(E20422="","Não deixe campos em branco, a planilha resumo de custos e despesas necessita deles para funcionar",IF(F20422="","Não deixe campos em branco, a planilha resumo de custos e despesas necessita deles para funcionar",IF(G20422="","Não deixe campos em branco, a planilha resumo de custos e despesas necessita deles para funcionar",""))))</f>
        <v/>
      </c>
    </row>
    <row r="20423" spans="3:9" ht="15" customHeight="1">
      <c r="C20423" s="220" t="str">
        <f t="shared" si="638"/>
        <v/>
      </c>
      <c r="I20423" s="218" t="str">
        <f t="shared" si="639"/>
        <v/>
      </c>
    </row>
    <row r="20424" spans="3:9" ht="15" customHeight="1">
      <c r="C20424" s="220" t="str">
        <f t="shared" si="638"/>
        <v/>
      </c>
      <c r="I20424" s="218" t="str">
        <f t="shared" si="639"/>
        <v/>
      </c>
    </row>
    <row r="20425" spans="3:9" ht="15" customHeight="1">
      <c r="C20425" s="220" t="str">
        <f t="shared" si="638"/>
        <v/>
      </c>
      <c r="I20425" s="218" t="str">
        <f t="shared" si="639"/>
        <v/>
      </c>
    </row>
    <row r="20426" spans="3:9" ht="15" customHeight="1">
      <c r="C20426" s="220" t="str">
        <f t="shared" si="638"/>
        <v/>
      </c>
      <c r="I20426" s="218" t="str">
        <f t="shared" si="639"/>
        <v/>
      </c>
    </row>
    <row r="20427" spans="3:9" ht="15" customHeight="1">
      <c r="C20427" s="220" t="str">
        <f t="shared" si="638"/>
        <v/>
      </c>
      <c r="I20427" s="218" t="str">
        <f t="shared" si="639"/>
        <v/>
      </c>
    </row>
    <row r="20428" spans="3:9" ht="15" customHeight="1">
      <c r="C20428" s="220" t="str">
        <f t="shared" si="638"/>
        <v/>
      </c>
      <c r="I20428" s="218" t="str">
        <f t="shared" si="639"/>
        <v/>
      </c>
    </row>
    <row r="20429" spans="3:9" ht="15" customHeight="1">
      <c r="C20429" s="220" t="str">
        <f t="shared" si="638"/>
        <v/>
      </c>
      <c r="I20429" s="218" t="str">
        <f t="shared" si="639"/>
        <v/>
      </c>
    </row>
    <row r="20430" spans="3:9" ht="15" customHeight="1">
      <c r="C20430" s="220" t="str">
        <f t="shared" si="638"/>
        <v/>
      </c>
      <c r="I20430" s="218" t="str">
        <f t="shared" si="639"/>
        <v/>
      </c>
    </row>
    <row r="20431" spans="3:9" ht="15" customHeight="1">
      <c r="C20431" s="220" t="str">
        <f t="shared" si="638"/>
        <v/>
      </c>
      <c r="I20431" s="218" t="str">
        <f t="shared" si="639"/>
        <v/>
      </c>
    </row>
    <row r="20432" spans="3:9" ht="15" customHeight="1">
      <c r="C20432" s="220" t="str">
        <f t="shared" si="638"/>
        <v/>
      </c>
      <c r="I20432" s="218" t="str">
        <f t="shared" si="639"/>
        <v/>
      </c>
    </row>
    <row r="20433" spans="3:9" ht="15" customHeight="1">
      <c r="C20433" s="220" t="str">
        <f t="shared" si="638"/>
        <v/>
      </c>
      <c r="I20433" s="218" t="str">
        <f t="shared" si="639"/>
        <v/>
      </c>
    </row>
    <row r="20434" spans="3:9" ht="15" customHeight="1">
      <c r="C20434" s="220" t="str">
        <f t="shared" si="638"/>
        <v/>
      </c>
      <c r="I20434" s="218" t="str">
        <f t="shared" si="639"/>
        <v/>
      </c>
    </row>
    <row r="20435" spans="3:9" ht="15" customHeight="1">
      <c r="C20435" s="220" t="str">
        <f t="shared" si="638"/>
        <v/>
      </c>
      <c r="I20435" s="218" t="str">
        <f t="shared" si="639"/>
        <v/>
      </c>
    </row>
    <row r="20436" spans="3:9" ht="15" customHeight="1">
      <c r="C20436" s="220" t="str">
        <f t="shared" si="638"/>
        <v/>
      </c>
      <c r="I20436" s="218" t="str">
        <f t="shared" si="639"/>
        <v/>
      </c>
    </row>
    <row r="20437" spans="3:9" ht="15" customHeight="1">
      <c r="C20437" s="220" t="str">
        <f t="shared" si="638"/>
        <v/>
      </c>
      <c r="I20437" s="218" t="str">
        <f t="shared" si="639"/>
        <v/>
      </c>
    </row>
    <row r="20438" spans="3:9" ht="15" customHeight="1">
      <c r="C20438" s="220" t="str">
        <f t="shared" si="638"/>
        <v/>
      </c>
      <c r="I20438" s="218" t="str">
        <f t="shared" si="639"/>
        <v/>
      </c>
    </row>
    <row r="20439" spans="3:9" ht="15" customHeight="1">
      <c r="C20439" s="220" t="str">
        <f t="shared" si="638"/>
        <v/>
      </c>
      <c r="I20439" s="218" t="str">
        <f t="shared" si="639"/>
        <v/>
      </c>
    </row>
    <row r="20440" spans="3:9" ht="15" customHeight="1">
      <c r="C20440" s="220" t="str">
        <f t="shared" si="638"/>
        <v/>
      </c>
      <c r="I20440" s="218" t="str">
        <f t="shared" si="639"/>
        <v/>
      </c>
    </row>
    <row r="20441" spans="3:9" ht="15" customHeight="1">
      <c r="C20441" s="220" t="str">
        <f t="shared" si="638"/>
        <v/>
      </c>
      <c r="I20441" s="218" t="str">
        <f t="shared" si="639"/>
        <v/>
      </c>
    </row>
    <row r="20442" spans="3:9" ht="15" customHeight="1">
      <c r="C20442" s="220" t="str">
        <f t="shared" si="638"/>
        <v/>
      </c>
      <c r="I20442" s="218" t="str">
        <f t="shared" si="639"/>
        <v/>
      </c>
    </row>
    <row r="20443" spans="3:9" ht="15" customHeight="1">
      <c r="C20443" s="220" t="str">
        <f t="shared" si="638"/>
        <v/>
      </c>
      <c r="I20443" s="218" t="str">
        <f t="shared" si="639"/>
        <v/>
      </c>
    </row>
    <row r="20444" spans="3:9" ht="15" customHeight="1">
      <c r="C20444" s="220" t="str">
        <f t="shared" si="638"/>
        <v/>
      </c>
      <c r="I20444" s="218" t="str">
        <f t="shared" si="639"/>
        <v/>
      </c>
    </row>
    <row r="20445" spans="3:9" ht="15" customHeight="1">
      <c r="C20445" s="220" t="str">
        <f t="shared" si="638"/>
        <v/>
      </c>
      <c r="I20445" s="218" t="str">
        <f t="shared" si="639"/>
        <v/>
      </c>
    </row>
    <row r="20446" spans="3:9" ht="15" customHeight="1">
      <c r="C20446" s="220" t="str">
        <f t="shared" si="638"/>
        <v/>
      </c>
      <c r="I20446" s="218" t="str">
        <f t="shared" si="639"/>
        <v/>
      </c>
    </row>
    <row r="20447" spans="3:9" ht="15" customHeight="1">
      <c r="C20447" s="220" t="str">
        <f t="shared" si="638"/>
        <v/>
      </c>
      <c r="I20447" s="218" t="str">
        <f t="shared" si="639"/>
        <v/>
      </c>
    </row>
    <row r="20448" spans="3:9" ht="15" customHeight="1">
      <c r="C20448" s="220" t="str">
        <f t="shared" si="638"/>
        <v/>
      </c>
      <c r="I20448" s="218" t="str">
        <f t="shared" si="639"/>
        <v/>
      </c>
    </row>
    <row r="20449" spans="3:9" ht="15" customHeight="1">
      <c r="C20449" s="220" t="str">
        <f t="shared" si="638"/>
        <v/>
      </c>
      <c r="I20449" s="218" t="str">
        <f t="shared" si="639"/>
        <v/>
      </c>
    </row>
    <row r="20450" spans="3:9" ht="15" customHeight="1">
      <c r="C20450" s="220" t="str">
        <f t="shared" si="638"/>
        <v/>
      </c>
      <c r="I20450" s="218" t="str">
        <f t="shared" si="639"/>
        <v/>
      </c>
    </row>
    <row r="20451" spans="3:9" ht="15" customHeight="1">
      <c r="C20451" s="220" t="str">
        <f t="shared" si="638"/>
        <v/>
      </c>
      <c r="I20451" s="218" t="str">
        <f t="shared" si="639"/>
        <v/>
      </c>
    </row>
    <row r="20452" spans="3:9" ht="15" customHeight="1">
      <c r="C20452" s="220" t="str">
        <f t="shared" si="638"/>
        <v/>
      </c>
      <c r="I20452" s="218" t="str">
        <f t="shared" si="639"/>
        <v/>
      </c>
    </row>
    <row r="20453" spans="3:9" ht="15" customHeight="1">
      <c r="C20453" s="220" t="str">
        <f t="shared" si="638"/>
        <v/>
      </c>
      <c r="I20453" s="218" t="str">
        <f t="shared" si="639"/>
        <v/>
      </c>
    </row>
    <row r="20454" spans="3:9" ht="15" customHeight="1">
      <c r="C20454" s="220" t="str">
        <f t="shared" si="638"/>
        <v/>
      </c>
      <c r="I20454" s="218" t="str">
        <f t="shared" si="639"/>
        <v/>
      </c>
    </row>
    <row r="20455" spans="3:9" ht="15" customHeight="1">
      <c r="C20455" s="220" t="str">
        <f t="shared" si="638"/>
        <v/>
      </c>
      <c r="I20455" s="218" t="str">
        <f t="shared" si="639"/>
        <v/>
      </c>
    </row>
    <row r="20456" spans="3:9" ht="15" customHeight="1">
      <c r="C20456" s="220" t="str">
        <f t="shared" si="638"/>
        <v/>
      </c>
      <c r="I20456" s="218" t="str">
        <f t="shared" si="639"/>
        <v/>
      </c>
    </row>
    <row r="20457" spans="3:9" ht="15" customHeight="1">
      <c r="C20457" s="220" t="str">
        <f t="shared" si="638"/>
        <v/>
      </c>
      <c r="I20457" s="218" t="str">
        <f t="shared" si="639"/>
        <v/>
      </c>
    </row>
    <row r="20458" spans="3:9" ht="15" customHeight="1">
      <c r="C20458" s="220" t="str">
        <f t="shared" si="638"/>
        <v/>
      </c>
      <c r="I20458" s="218" t="str">
        <f t="shared" si="639"/>
        <v/>
      </c>
    </row>
    <row r="20459" spans="3:9" ht="15" customHeight="1">
      <c r="C20459" s="220" t="str">
        <f t="shared" si="638"/>
        <v/>
      </c>
      <c r="I20459" s="218" t="str">
        <f t="shared" si="639"/>
        <v/>
      </c>
    </row>
    <row r="20460" spans="3:9" ht="15" customHeight="1">
      <c r="C20460" s="220" t="str">
        <f t="shared" si="638"/>
        <v/>
      </c>
      <c r="I20460" s="218" t="str">
        <f t="shared" si="639"/>
        <v/>
      </c>
    </row>
    <row r="20461" spans="3:9" ht="15" customHeight="1">
      <c r="C20461" s="220" t="str">
        <f t="shared" si="638"/>
        <v/>
      </c>
      <c r="I20461" s="218" t="str">
        <f t="shared" si="639"/>
        <v/>
      </c>
    </row>
    <row r="20462" spans="3:9" ht="15" customHeight="1">
      <c r="C20462" s="220" t="str">
        <f t="shared" si="638"/>
        <v/>
      </c>
      <c r="I20462" s="218" t="str">
        <f t="shared" si="639"/>
        <v/>
      </c>
    </row>
    <row r="20463" spans="3:9" ht="15" customHeight="1">
      <c r="C20463" s="220" t="str">
        <f t="shared" si="638"/>
        <v/>
      </c>
      <c r="I20463" s="218" t="str">
        <f t="shared" si="639"/>
        <v/>
      </c>
    </row>
    <row r="20464" spans="3:9" ht="15" customHeight="1">
      <c r="C20464" s="220" t="str">
        <f t="shared" si="638"/>
        <v/>
      </c>
      <c r="I20464" s="218" t="str">
        <f t="shared" si="639"/>
        <v/>
      </c>
    </row>
    <row r="20465" spans="3:9" ht="15" customHeight="1">
      <c r="C20465" s="220" t="str">
        <f t="shared" si="638"/>
        <v/>
      </c>
      <c r="I20465" s="218" t="str">
        <f t="shared" si="639"/>
        <v/>
      </c>
    </row>
    <row r="20466" spans="3:9" ht="15" customHeight="1">
      <c r="C20466" s="220" t="str">
        <f t="shared" si="638"/>
        <v/>
      </c>
      <c r="I20466" s="218" t="str">
        <f t="shared" si="639"/>
        <v/>
      </c>
    </row>
    <row r="20467" spans="3:9" ht="15" customHeight="1">
      <c r="C20467" s="220" t="str">
        <f t="shared" si="638"/>
        <v/>
      </c>
      <c r="I20467" s="218" t="str">
        <f t="shared" si="639"/>
        <v/>
      </c>
    </row>
    <row r="20468" spans="3:9" ht="15" customHeight="1">
      <c r="C20468" s="220" t="str">
        <f t="shared" si="638"/>
        <v/>
      </c>
      <c r="I20468" s="218" t="str">
        <f t="shared" si="639"/>
        <v/>
      </c>
    </row>
    <row r="20469" spans="3:9" ht="15" customHeight="1">
      <c r="C20469" s="220" t="str">
        <f t="shared" si="638"/>
        <v/>
      </c>
      <c r="I20469" s="218" t="str">
        <f t="shared" si="639"/>
        <v/>
      </c>
    </row>
    <row r="20470" spans="3:9" ht="15" customHeight="1">
      <c r="C20470" s="220" t="str">
        <f t="shared" si="638"/>
        <v/>
      </c>
      <c r="I20470" s="218" t="str">
        <f t="shared" si="639"/>
        <v/>
      </c>
    </row>
    <row r="20471" spans="3:9" ht="15" customHeight="1">
      <c r="C20471" s="220" t="str">
        <f t="shared" si="638"/>
        <v/>
      </c>
      <c r="I20471" s="218" t="str">
        <f t="shared" si="639"/>
        <v/>
      </c>
    </row>
    <row r="20472" spans="3:9" ht="15" customHeight="1">
      <c r="C20472" s="220" t="str">
        <f t="shared" si="638"/>
        <v/>
      </c>
      <c r="I20472" s="218" t="str">
        <f t="shared" si="639"/>
        <v/>
      </c>
    </row>
    <row r="20473" spans="3:9" ht="15" customHeight="1">
      <c r="C20473" s="220" t="str">
        <f t="shared" si="638"/>
        <v/>
      </c>
      <c r="I20473" s="218" t="str">
        <f t="shared" si="639"/>
        <v/>
      </c>
    </row>
    <row r="20474" spans="3:9" ht="15" customHeight="1">
      <c r="C20474" s="220" t="str">
        <f t="shared" si="638"/>
        <v/>
      </c>
      <c r="I20474" s="218" t="str">
        <f t="shared" si="639"/>
        <v/>
      </c>
    </row>
    <row r="20475" spans="3:9" ht="15" customHeight="1">
      <c r="C20475" s="220" t="str">
        <f t="shared" si="638"/>
        <v/>
      </c>
      <c r="I20475" s="218" t="str">
        <f t="shared" si="639"/>
        <v/>
      </c>
    </row>
    <row r="20476" spans="3:9" ht="15" customHeight="1">
      <c r="C20476" s="220" t="str">
        <f t="shared" si="638"/>
        <v/>
      </c>
      <c r="I20476" s="218" t="str">
        <f t="shared" si="639"/>
        <v/>
      </c>
    </row>
    <row r="20477" spans="3:9" ht="15" customHeight="1">
      <c r="C20477" s="220" t="str">
        <f t="shared" si="638"/>
        <v/>
      </c>
      <c r="I20477" s="218" t="str">
        <f t="shared" si="639"/>
        <v/>
      </c>
    </row>
    <row r="20478" spans="3:9" ht="15" customHeight="1">
      <c r="C20478" s="220" t="str">
        <f t="shared" si="638"/>
        <v/>
      </c>
      <c r="I20478" s="218" t="str">
        <f t="shared" si="639"/>
        <v/>
      </c>
    </row>
    <row r="20479" spans="3:9" ht="15" customHeight="1">
      <c r="C20479" s="220" t="str">
        <f t="shared" si="638"/>
        <v/>
      </c>
      <c r="I20479" s="218" t="str">
        <f t="shared" si="639"/>
        <v/>
      </c>
    </row>
    <row r="20480" spans="3:9" ht="15" customHeight="1">
      <c r="C20480" s="220" t="str">
        <f t="shared" si="638"/>
        <v/>
      </c>
      <c r="I20480" s="218" t="str">
        <f t="shared" si="639"/>
        <v/>
      </c>
    </row>
    <row r="20481" spans="3:9" ht="15" customHeight="1">
      <c r="C20481" s="220" t="str">
        <f t="shared" si="638"/>
        <v/>
      </c>
      <c r="I20481" s="218" t="str">
        <f t="shared" si="639"/>
        <v/>
      </c>
    </row>
    <row r="20482" spans="3:9" ht="15" customHeight="1">
      <c r="C20482" s="220" t="str">
        <f t="shared" si="638"/>
        <v/>
      </c>
      <c r="I20482" s="218" t="str">
        <f t="shared" si="639"/>
        <v/>
      </c>
    </row>
    <row r="20483" spans="3:9" ht="15" customHeight="1">
      <c r="C20483" s="220" t="str">
        <f t="shared" si="638"/>
        <v/>
      </c>
      <c r="I20483" s="218" t="str">
        <f t="shared" si="639"/>
        <v/>
      </c>
    </row>
    <row r="20484" spans="3:9" ht="15" customHeight="1">
      <c r="C20484" s="220" t="str">
        <f t="shared" si="638"/>
        <v/>
      </c>
      <c r="I20484" s="218" t="str">
        <f t="shared" si="639"/>
        <v/>
      </c>
    </row>
    <row r="20485" spans="3:9" ht="15" customHeight="1">
      <c r="C20485" s="220" t="str">
        <f t="shared" si="638"/>
        <v/>
      </c>
      <c r="I20485" s="218" t="str">
        <f t="shared" si="639"/>
        <v/>
      </c>
    </row>
    <row r="20486" spans="3:9" ht="15" customHeight="1">
      <c r="C20486" s="220" t="str">
        <f t="shared" ref="C20486:C20549" si="640">IF(B20486="","",MONTH(B20486))</f>
        <v/>
      </c>
      <c r="I20486" s="218" t="str">
        <f t="shared" ref="I20486:I20549" si="641">IF(H20486="","",IF(E20486="","Não deixe campos em branco, a planilha resumo de custos e despesas necessita deles para funcionar",IF(F20486="","Não deixe campos em branco, a planilha resumo de custos e despesas necessita deles para funcionar",IF(G20486="","Não deixe campos em branco, a planilha resumo de custos e despesas necessita deles para funcionar",""))))</f>
        <v/>
      </c>
    </row>
    <row r="20487" spans="3:9" ht="15" customHeight="1">
      <c r="C20487" s="220" t="str">
        <f t="shared" si="640"/>
        <v/>
      </c>
      <c r="I20487" s="218" t="str">
        <f t="shared" si="641"/>
        <v/>
      </c>
    </row>
    <row r="20488" spans="3:9" ht="15" customHeight="1">
      <c r="C20488" s="220" t="str">
        <f t="shared" si="640"/>
        <v/>
      </c>
      <c r="I20488" s="218" t="str">
        <f t="shared" si="641"/>
        <v/>
      </c>
    </row>
    <row r="20489" spans="3:9" ht="15" customHeight="1">
      <c r="C20489" s="220" t="str">
        <f t="shared" si="640"/>
        <v/>
      </c>
      <c r="I20489" s="218" t="str">
        <f t="shared" si="641"/>
        <v/>
      </c>
    </row>
    <row r="20490" spans="3:9" ht="15" customHeight="1">
      <c r="C20490" s="220" t="str">
        <f t="shared" si="640"/>
        <v/>
      </c>
      <c r="I20490" s="218" t="str">
        <f t="shared" si="641"/>
        <v/>
      </c>
    </row>
    <row r="20491" spans="3:9" ht="15" customHeight="1">
      <c r="C20491" s="220" t="str">
        <f t="shared" si="640"/>
        <v/>
      </c>
      <c r="I20491" s="218" t="str">
        <f t="shared" si="641"/>
        <v/>
      </c>
    </row>
    <row r="20492" spans="3:9" ht="15" customHeight="1">
      <c r="C20492" s="220" t="str">
        <f t="shared" si="640"/>
        <v/>
      </c>
      <c r="I20492" s="218" t="str">
        <f t="shared" si="641"/>
        <v/>
      </c>
    </row>
    <row r="20493" spans="3:9" ht="15" customHeight="1">
      <c r="C20493" s="220" t="str">
        <f t="shared" si="640"/>
        <v/>
      </c>
      <c r="I20493" s="218" t="str">
        <f t="shared" si="641"/>
        <v/>
      </c>
    </row>
    <row r="20494" spans="3:9" ht="15" customHeight="1">
      <c r="C20494" s="220" t="str">
        <f t="shared" si="640"/>
        <v/>
      </c>
      <c r="I20494" s="218" t="str">
        <f t="shared" si="641"/>
        <v/>
      </c>
    </row>
    <row r="20495" spans="3:9" ht="15" customHeight="1">
      <c r="C20495" s="220" t="str">
        <f t="shared" si="640"/>
        <v/>
      </c>
      <c r="I20495" s="218" t="str">
        <f t="shared" si="641"/>
        <v/>
      </c>
    </row>
    <row r="20496" spans="3:9" ht="15" customHeight="1">
      <c r="C20496" s="220" t="str">
        <f t="shared" si="640"/>
        <v/>
      </c>
      <c r="I20496" s="218" t="str">
        <f t="shared" si="641"/>
        <v/>
      </c>
    </row>
    <row r="20497" spans="3:9" ht="15" customHeight="1">
      <c r="C20497" s="220" t="str">
        <f t="shared" si="640"/>
        <v/>
      </c>
      <c r="I20497" s="218" t="str">
        <f t="shared" si="641"/>
        <v/>
      </c>
    </row>
    <row r="20498" spans="3:9" ht="15" customHeight="1">
      <c r="C20498" s="220" t="str">
        <f t="shared" si="640"/>
        <v/>
      </c>
      <c r="I20498" s="218" t="str">
        <f t="shared" si="641"/>
        <v/>
      </c>
    </row>
    <row r="20499" spans="3:9" ht="15" customHeight="1">
      <c r="C20499" s="220" t="str">
        <f t="shared" si="640"/>
        <v/>
      </c>
      <c r="I20499" s="218" t="str">
        <f t="shared" si="641"/>
        <v/>
      </c>
    </row>
    <row r="20500" spans="3:9" ht="15" customHeight="1">
      <c r="C20500" s="220" t="str">
        <f t="shared" si="640"/>
        <v/>
      </c>
      <c r="I20500" s="218" t="str">
        <f t="shared" si="641"/>
        <v/>
      </c>
    </row>
    <row r="20501" spans="3:9" ht="15" customHeight="1">
      <c r="C20501" s="220" t="str">
        <f t="shared" si="640"/>
        <v/>
      </c>
      <c r="I20501" s="218" t="str">
        <f t="shared" si="641"/>
        <v/>
      </c>
    </row>
    <row r="20502" spans="3:9" ht="15" customHeight="1">
      <c r="C20502" s="220" t="str">
        <f t="shared" si="640"/>
        <v/>
      </c>
      <c r="I20502" s="218" t="str">
        <f t="shared" si="641"/>
        <v/>
      </c>
    </row>
    <row r="20503" spans="3:9" ht="15" customHeight="1">
      <c r="C20503" s="220" t="str">
        <f t="shared" si="640"/>
        <v/>
      </c>
      <c r="I20503" s="218" t="str">
        <f t="shared" si="641"/>
        <v/>
      </c>
    </row>
    <row r="20504" spans="3:9" ht="15" customHeight="1">
      <c r="C20504" s="220" t="str">
        <f t="shared" si="640"/>
        <v/>
      </c>
      <c r="I20504" s="218" t="str">
        <f t="shared" si="641"/>
        <v/>
      </c>
    </row>
    <row r="20505" spans="3:9" ht="15" customHeight="1">
      <c r="C20505" s="220" t="str">
        <f t="shared" si="640"/>
        <v/>
      </c>
      <c r="I20505" s="218" t="str">
        <f t="shared" si="641"/>
        <v/>
      </c>
    </row>
    <row r="20506" spans="3:9" ht="15" customHeight="1">
      <c r="C20506" s="220" t="str">
        <f t="shared" si="640"/>
        <v/>
      </c>
      <c r="I20506" s="218" t="str">
        <f t="shared" si="641"/>
        <v/>
      </c>
    </row>
    <row r="20507" spans="3:9" ht="15" customHeight="1">
      <c r="C20507" s="220" t="str">
        <f t="shared" si="640"/>
        <v/>
      </c>
      <c r="I20507" s="218" t="str">
        <f t="shared" si="641"/>
        <v/>
      </c>
    </row>
    <row r="20508" spans="3:9" ht="15" customHeight="1">
      <c r="C20508" s="220" t="str">
        <f t="shared" si="640"/>
        <v/>
      </c>
      <c r="I20508" s="218" t="str">
        <f t="shared" si="641"/>
        <v/>
      </c>
    </row>
    <row r="20509" spans="3:9" ht="15" customHeight="1">
      <c r="C20509" s="220" t="str">
        <f t="shared" si="640"/>
        <v/>
      </c>
      <c r="I20509" s="218" t="str">
        <f t="shared" si="641"/>
        <v/>
      </c>
    </row>
    <row r="20510" spans="3:9" ht="15" customHeight="1">
      <c r="C20510" s="220" t="str">
        <f t="shared" si="640"/>
        <v/>
      </c>
      <c r="I20510" s="218" t="str">
        <f t="shared" si="641"/>
        <v/>
      </c>
    </row>
    <row r="20511" spans="3:9" ht="15" customHeight="1">
      <c r="C20511" s="220" t="str">
        <f t="shared" si="640"/>
        <v/>
      </c>
      <c r="I20511" s="218" t="str">
        <f t="shared" si="641"/>
        <v/>
      </c>
    </row>
    <row r="20512" spans="3:9" ht="15" customHeight="1">
      <c r="C20512" s="220" t="str">
        <f t="shared" si="640"/>
        <v/>
      </c>
      <c r="I20512" s="218" t="str">
        <f t="shared" si="641"/>
        <v/>
      </c>
    </row>
    <row r="20513" spans="3:9" ht="15" customHeight="1">
      <c r="C20513" s="220" t="str">
        <f t="shared" si="640"/>
        <v/>
      </c>
      <c r="I20513" s="218" t="str">
        <f t="shared" si="641"/>
        <v/>
      </c>
    </row>
    <row r="20514" spans="3:9" ht="15" customHeight="1">
      <c r="C20514" s="220" t="str">
        <f t="shared" si="640"/>
        <v/>
      </c>
      <c r="I20514" s="218" t="str">
        <f t="shared" si="641"/>
        <v/>
      </c>
    </row>
    <row r="20515" spans="3:9" ht="15" customHeight="1">
      <c r="C20515" s="220" t="str">
        <f t="shared" si="640"/>
        <v/>
      </c>
      <c r="I20515" s="218" t="str">
        <f t="shared" si="641"/>
        <v/>
      </c>
    </row>
    <row r="20516" spans="3:9" ht="15" customHeight="1">
      <c r="C20516" s="220" t="str">
        <f t="shared" si="640"/>
        <v/>
      </c>
      <c r="I20516" s="218" t="str">
        <f t="shared" si="641"/>
        <v/>
      </c>
    </row>
    <row r="20517" spans="3:9" ht="15" customHeight="1">
      <c r="C20517" s="220" t="str">
        <f t="shared" si="640"/>
        <v/>
      </c>
      <c r="I20517" s="218" t="str">
        <f t="shared" si="641"/>
        <v/>
      </c>
    </row>
    <row r="20518" spans="3:9" ht="15" customHeight="1">
      <c r="C20518" s="220" t="str">
        <f t="shared" si="640"/>
        <v/>
      </c>
      <c r="I20518" s="218" t="str">
        <f t="shared" si="641"/>
        <v/>
      </c>
    </row>
    <row r="20519" spans="3:9" ht="15" customHeight="1">
      <c r="C20519" s="220" t="str">
        <f t="shared" si="640"/>
        <v/>
      </c>
      <c r="I20519" s="218" t="str">
        <f t="shared" si="641"/>
        <v/>
      </c>
    </row>
    <row r="20520" spans="3:9" ht="15" customHeight="1">
      <c r="C20520" s="220" t="str">
        <f t="shared" si="640"/>
        <v/>
      </c>
      <c r="I20520" s="218" t="str">
        <f t="shared" si="641"/>
        <v/>
      </c>
    </row>
    <row r="20521" spans="3:9" ht="15" customHeight="1">
      <c r="C20521" s="220" t="str">
        <f t="shared" si="640"/>
        <v/>
      </c>
      <c r="I20521" s="218" t="str">
        <f t="shared" si="641"/>
        <v/>
      </c>
    </row>
    <row r="20522" spans="3:9" ht="15" customHeight="1">
      <c r="C20522" s="220" t="str">
        <f t="shared" si="640"/>
        <v/>
      </c>
      <c r="I20522" s="218" t="str">
        <f t="shared" si="641"/>
        <v/>
      </c>
    </row>
    <row r="20523" spans="3:9" ht="15" customHeight="1">
      <c r="C20523" s="220" t="str">
        <f t="shared" si="640"/>
        <v/>
      </c>
      <c r="I20523" s="218" t="str">
        <f t="shared" si="641"/>
        <v/>
      </c>
    </row>
    <row r="20524" spans="3:9" ht="15" customHeight="1">
      <c r="C20524" s="220" t="str">
        <f t="shared" si="640"/>
        <v/>
      </c>
      <c r="I20524" s="218" t="str">
        <f t="shared" si="641"/>
        <v/>
      </c>
    </row>
    <row r="20525" spans="3:9" ht="15" customHeight="1">
      <c r="C20525" s="220" t="str">
        <f t="shared" si="640"/>
        <v/>
      </c>
      <c r="I20525" s="218" t="str">
        <f t="shared" si="641"/>
        <v/>
      </c>
    </row>
    <row r="20526" spans="3:9" ht="15" customHeight="1">
      <c r="C20526" s="220" t="str">
        <f t="shared" si="640"/>
        <v/>
      </c>
      <c r="I20526" s="218" t="str">
        <f t="shared" si="641"/>
        <v/>
      </c>
    </row>
    <row r="20527" spans="3:9" ht="15" customHeight="1">
      <c r="C20527" s="220" t="str">
        <f t="shared" si="640"/>
        <v/>
      </c>
      <c r="I20527" s="218" t="str">
        <f t="shared" si="641"/>
        <v/>
      </c>
    </row>
    <row r="20528" spans="3:9" ht="15" customHeight="1">
      <c r="C20528" s="220" t="str">
        <f t="shared" si="640"/>
        <v/>
      </c>
      <c r="I20528" s="218" t="str">
        <f t="shared" si="641"/>
        <v/>
      </c>
    </row>
    <row r="20529" spans="3:9" ht="15" customHeight="1">
      <c r="C20529" s="220" t="str">
        <f t="shared" si="640"/>
        <v/>
      </c>
      <c r="I20529" s="218" t="str">
        <f t="shared" si="641"/>
        <v/>
      </c>
    </row>
    <row r="20530" spans="3:9" ht="15" customHeight="1">
      <c r="C20530" s="220" t="str">
        <f t="shared" si="640"/>
        <v/>
      </c>
      <c r="I20530" s="218" t="str">
        <f t="shared" si="641"/>
        <v/>
      </c>
    </row>
    <row r="20531" spans="3:9" ht="15" customHeight="1">
      <c r="C20531" s="220" t="str">
        <f t="shared" si="640"/>
        <v/>
      </c>
      <c r="I20531" s="218" t="str">
        <f t="shared" si="641"/>
        <v/>
      </c>
    </row>
    <row r="20532" spans="3:9" ht="15" customHeight="1">
      <c r="C20532" s="220" t="str">
        <f t="shared" si="640"/>
        <v/>
      </c>
      <c r="I20532" s="218" t="str">
        <f t="shared" si="641"/>
        <v/>
      </c>
    </row>
    <row r="20533" spans="3:9" ht="15" customHeight="1">
      <c r="C20533" s="220" t="str">
        <f t="shared" si="640"/>
        <v/>
      </c>
      <c r="I20533" s="218" t="str">
        <f t="shared" si="641"/>
        <v/>
      </c>
    </row>
    <row r="20534" spans="3:9" ht="15" customHeight="1">
      <c r="C20534" s="220" t="str">
        <f t="shared" si="640"/>
        <v/>
      </c>
      <c r="I20534" s="218" t="str">
        <f t="shared" si="641"/>
        <v/>
      </c>
    </row>
    <row r="20535" spans="3:9" ht="15" customHeight="1">
      <c r="C20535" s="220" t="str">
        <f t="shared" si="640"/>
        <v/>
      </c>
      <c r="I20535" s="218" t="str">
        <f t="shared" si="641"/>
        <v/>
      </c>
    </row>
    <row r="20536" spans="3:9" ht="15" customHeight="1">
      <c r="C20536" s="220" t="str">
        <f t="shared" si="640"/>
        <v/>
      </c>
      <c r="I20536" s="218" t="str">
        <f t="shared" si="641"/>
        <v/>
      </c>
    </row>
    <row r="20537" spans="3:9" ht="15" customHeight="1">
      <c r="C20537" s="220" t="str">
        <f t="shared" si="640"/>
        <v/>
      </c>
      <c r="I20537" s="218" t="str">
        <f t="shared" si="641"/>
        <v/>
      </c>
    </row>
    <row r="20538" spans="3:9" ht="15" customHeight="1">
      <c r="C20538" s="220" t="str">
        <f t="shared" si="640"/>
        <v/>
      </c>
      <c r="I20538" s="218" t="str">
        <f t="shared" si="641"/>
        <v/>
      </c>
    </row>
    <row r="20539" spans="3:9" ht="15" customHeight="1">
      <c r="C20539" s="220" t="str">
        <f t="shared" si="640"/>
        <v/>
      </c>
      <c r="I20539" s="218" t="str">
        <f t="shared" si="641"/>
        <v/>
      </c>
    </row>
    <row r="20540" spans="3:9" ht="15" customHeight="1">
      <c r="C20540" s="220" t="str">
        <f t="shared" si="640"/>
        <v/>
      </c>
      <c r="I20540" s="218" t="str">
        <f t="shared" si="641"/>
        <v/>
      </c>
    </row>
    <row r="20541" spans="3:9" ht="15" customHeight="1">
      <c r="C20541" s="220" t="str">
        <f t="shared" si="640"/>
        <v/>
      </c>
      <c r="I20541" s="218" t="str">
        <f t="shared" si="641"/>
        <v/>
      </c>
    </row>
    <row r="20542" spans="3:9" ht="15" customHeight="1">
      <c r="C20542" s="220" t="str">
        <f t="shared" si="640"/>
        <v/>
      </c>
      <c r="I20542" s="218" t="str">
        <f t="shared" si="641"/>
        <v/>
      </c>
    </row>
    <row r="20543" spans="3:9" ht="15" customHeight="1">
      <c r="C20543" s="220" t="str">
        <f t="shared" si="640"/>
        <v/>
      </c>
      <c r="I20543" s="218" t="str">
        <f t="shared" si="641"/>
        <v/>
      </c>
    </row>
    <row r="20544" spans="3:9" ht="15" customHeight="1">
      <c r="C20544" s="220" t="str">
        <f t="shared" si="640"/>
        <v/>
      </c>
      <c r="I20544" s="218" t="str">
        <f t="shared" si="641"/>
        <v/>
      </c>
    </row>
    <row r="20545" spans="3:9" ht="15" customHeight="1">
      <c r="C20545" s="220" t="str">
        <f t="shared" si="640"/>
        <v/>
      </c>
      <c r="I20545" s="218" t="str">
        <f t="shared" si="641"/>
        <v/>
      </c>
    </row>
    <row r="20546" spans="3:9" ht="15" customHeight="1">
      <c r="C20546" s="220" t="str">
        <f t="shared" si="640"/>
        <v/>
      </c>
      <c r="I20546" s="218" t="str">
        <f t="shared" si="641"/>
        <v/>
      </c>
    </row>
    <row r="20547" spans="3:9" ht="15" customHeight="1">
      <c r="C20547" s="220" t="str">
        <f t="shared" si="640"/>
        <v/>
      </c>
      <c r="I20547" s="218" t="str">
        <f t="shared" si="641"/>
        <v/>
      </c>
    </row>
    <row r="20548" spans="3:9" ht="15" customHeight="1">
      <c r="C20548" s="220" t="str">
        <f t="shared" si="640"/>
        <v/>
      </c>
      <c r="I20548" s="218" t="str">
        <f t="shared" si="641"/>
        <v/>
      </c>
    </row>
    <row r="20549" spans="3:9" ht="15" customHeight="1">
      <c r="C20549" s="220" t="str">
        <f t="shared" si="640"/>
        <v/>
      </c>
      <c r="I20549" s="218" t="str">
        <f t="shared" si="641"/>
        <v/>
      </c>
    </row>
    <row r="20550" spans="3:9" ht="15" customHeight="1">
      <c r="C20550" s="220" t="str">
        <f t="shared" ref="C20550:C20613" si="642">IF(B20550="","",MONTH(B20550))</f>
        <v/>
      </c>
      <c r="I20550" s="218" t="str">
        <f t="shared" ref="I20550:I20613" si="643">IF(H20550="","",IF(E20550="","Não deixe campos em branco, a planilha resumo de custos e despesas necessita deles para funcionar",IF(F20550="","Não deixe campos em branco, a planilha resumo de custos e despesas necessita deles para funcionar",IF(G20550="","Não deixe campos em branco, a planilha resumo de custos e despesas necessita deles para funcionar",""))))</f>
        <v/>
      </c>
    </row>
    <row r="20551" spans="3:9" ht="15" customHeight="1">
      <c r="C20551" s="220" t="str">
        <f t="shared" si="642"/>
        <v/>
      </c>
      <c r="I20551" s="218" t="str">
        <f t="shared" si="643"/>
        <v/>
      </c>
    </row>
    <row r="20552" spans="3:9" ht="15" customHeight="1">
      <c r="C20552" s="220" t="str">
        <f t="shared" si="642"/>
        <v/>
      </c>
      <c r="I20552" s="218" t="str">
        <f t="shared" si="643"/>
        <v/>
      </c>
    </row>
    <row r="20553" spans="3:9" ht="15" customHeight="1">
      <c r="C20553" s="220" t="str">
        <f t="shared" si="642"/>
        <v/>
      </c>
      <c r="I20553" s="218" t="str">
        <f t="shared" si="643"/>
        <v/>
      </c>
    </row>
    <row r="20554" spans="3:9" ht="15" customHeight="1">
      <c r="C20554" s="220" t="str">
        <f t="shared" si="642"/>
        <v/>
      </c>
      <c r="I20554" s="218" t="str">
        <f t="shared" si="643"/>
        <v/>
      </c>
    </row>
    <row r="20555" spans="3:9" ht="15" customHeight="1">
      <c r="C20555" s="220" t="str">
        <f t="shared" si="642"/>
        <v/>
      </c>
      <c r="I20555" s="218" t="str">
        <f t="shared" si="643"/>
        <v/>
      </c>
    </row>
    <row r="20556" spans="3:9" ht="15" customHeight="1">
      <c r="C20556" s="220" t="str">
        <f t="shared" si="642"/>
        <v/>
      </c>
      <c r="I20556" s="218" t="str">
        <f t="shared" si="643"/>
        <v/>
      </c>
    </row>
    <row r="20557" spans="3:9" ht="15" customHeight="1">
      <c r="C20557" s="220" t="str">
        <f t="shared" si="642"/>
        <v/>
      </c>
      <c r="I20557" s="218" t="str">
        <f t="shared" si="643"/>
        <v/>
      </c>
    </row>
    <row r="20558" spans="3:9" ht="15" customHeight="1">
      <c r="C20558" s="220" t="str">
        <f t="shared" si="642"/>
        <v/>
      </c>
      <c r="I20558" s="218" t="str">
        <f t="shared" si="643"/>
        <v/>
      </c>
    </row>
    <row r="20559" spans="3:9" ht="15" customHeight="1">
      <c r="C20559" s="220" t="str">
        <f t="shared" si="642"/>
        <v/>
      </c>
      <c r="I20559" s="218" t="str">
        <f t="shared" si="643"/>
        <v/>
      </c>
    </row>
    <row r="20560" spans="3:9" ht="15" customHeight="1">
      <c r="C20560" s="220" t="str">
        <f t="shared" si="642"/>
        <v/>
      </c>
      <c r="I20560" s="218" t="str">
        <f t="shared" si="643"/>
        <v/>
      </c>
    </row>
    <row r="20561" spans="3:9" ht="15" customHeight="1">
      <c r="C20561" s="220" t="str">
        <f t="shared" si="642"/>
        <v/>
      </c>
      <c r="I20561" s="218" t="str">
        <f t="shared" si="643"/>
        <v/>
      </c>
    </row>
    <row r="20562" spans="3:9" ht="15" customHeight="1">
      <c r="C20562" s="220" t="str">
        <f t="shared" si="642"/>
        <v/>
      </c>
      <c r="I20562" s="218" t="str">
        <f t="shared" si="643"/>
        <v/>
      </c>
    </row>
    <row r="20563" spans="3:9" ht="15" customHeight="1">
      <c r="C20563" s="220" t="str">
        <f t="shared" si="642"/>
        <v/>
      </c>
      <c r="I20563" s="218" t="str">
        <f t="shared" si="643"/>
        <v/>
      </c>
    </row>
    <row r="20564" spans="3:9" ht="15" customHeight="1">
      <c r="C20564" s="220" t="str">
        <f t="shared" si="642"/>
        <v/>
      </c>
      <c r="I20564" s="218" t="str">
        <f t="shared" si="643"/>
        <v/>
      </c>
    </row>
    <row r="20565" spans="3:9" ht="15" customHeight="1">
      <c r="C20565" s="220" t="str">
        <f t="shared" si="642"/>
        <v/>
      </c>
      <c r="I20565" s="218" t="str">
        <f t="shared" si="643"/>
        <v/>
      </c>
    </row>
    <row r="20566" spans="3:9" ht="15" customHeight="1">
      <c r="C20566" s="220" t="str">
        <f t="shared" si="642"/>
        <v/>
      </c>
      <c r="I20566" s="218" t="str">
        <f t="shared" si="643"/>
        <v/>
      </c>
    </row>
    <row r="20567" spans="3:9" ht="15" customHeight="1">
      <c r="C20567" s="220" t="str">
        <f t="shared" si="642"/>
        <v/>
      </c>
      <c r="I20567" s="218" t="str">
        <f t="shared" si="643"/>
        <v/>
      </c>
    </row>
    <row r="20568" spans="3:9" ht="15" customHeight="1">
      <c r="C20568" s="220" t="str">
        <f t="shared" si="642"/>
        <v/>
      </c>
      <c r="I20568" s="218" t="str">
        <f t="shared" si="643"/>
        <v/>
      </c>
    </row>
    <row r="20569" spans="3:9" ht="15" customHeight="1">
      <c r="C20569" s="220" t="str">
        <f t="shared" si="642"/>
        <v/>
      </c>
      <c r="I20569" s="218" t="str">
        <f t="shared" si="643"/>
        <v/>
      </c>
    </row>
    <row r="20570" spans="3:9" ht="15" customHeight="1">
      <c r="C20570" s="220" t="str">
        <f t="shared" si="642"/>
        <v/>
      </c>
      <c r="I20570" s="218" t="str">
        <f t="shared" si="643"/>
        <v/>
      </c>
    </row>
    <row r="20571" spans="3:9" ht="15" customHeight="1">
      <c r="C20571" s="220" t="str">
        <f t="shared" si="642"/>
        <v/>
      </c>
      <c r="I20571" s="218" t="str">
        <f t="shared" si="643"/>
        <v/>
      </c>
    </row>
    <row r="20572" spans="3:9" ht="15" customHeight="1">
      <c r="C20572" s="220" t="str">
        <f t="shared" si="642"/>
        <v/>
      </c>
      <c r="I20572" s="218" t="str">
        <f t="shared" si="643"/>
        <v/>
      </c>
    </row>
    <row r="20573" spans="3:9" ht="15" customHeight="1">
      <c r="C20573" s="220" t="str">
        <f t="shared" si="642"/>
        <v/>
      </c>
      <c r="I20573" s="218" t="str">
        <f t="shared" si="643"/>
        <v/>
      </c>
    </row>
    <row r="20574" spans="3:9" ht="15" customHeight="1">
      <c r="C20574" s="220" t="str">
        <f t="shared" si="642"/>
        <v/>
      </c>
      <c r="I20574" s="218" t="str">
        <f t="shared" si="643"/>
        <v/>
      </c>
    </row>
    <row r="20575" spans="3:9" ht="15" customHeight="1">
      <c r="C20575" s="220" t="str">
        <f t="shared" si="642"/>
        <v/>
      </c>
      <c r="I20575" s="218" t="str">
        <f t="shared" si="643"/>
        <v/>
      </c>
    </row>
    <row r="20576" spans="3:9" ht="15" customHeight="1">
      <c r="C20576" s="220" t="str">
        <f t="shared" si="642"/>
        <v/>
      </c>
      <c r="I20576" s="218" t="str">
        <f t="shared" si="643"/>
        <v/>
      </c>
    </row>
    <row r="20577" spans="3:9" ht="15" customHeight="1">
      <c r="C20577" s="220" t="str">
        <f t="shared" si="642"/>
        <v/>
      </c>
      <c r="I20577" s="218" t="str">
        <f t="shared" si="643"/>
        <v/>
      </c>
    </row>
    <row r="20578" spans="3:9" ht="15" customHeight="1">
      <c r="C20578" s="220" t="str">
        <f t="shared" si="642"/>
        <v/>
      </c>
      <c r="I20578" s="218" t="str">
        <f t="shared" si="643"/>
        <v/>
      </c>
    </row>
    <row r="20579" spans="3:9" ht="15" customHeight="1">
      <c r="C20579" s="220" t="str">
        <f t="shared" si="642"/>
        <v/>
      </c>
      <c r="I20579" s="218" t="str">
        <f t="shared" si="643"/>
        <v/>
      </c>
    </row>
    <row r="20580" spans="3:9" ht="15" customHeight="1">
      <c r="C20580" s="220" t="str">
        <f t="shared" si="642"/>
        <v/>
      </c>
      <c r="I20580" s="218" t="str">
        <f t="shared" si="643"/>
        <v/>
      </c>
    </row>
    <row r="20581" spans="3:9" ht="15" customHeight="1">
      <c r="C20581" s="220" t="str">
        <f t="shared" si="642"/>
        <v/>
      </c>
      <c r="I20581" s="218" t="str">
        <f t="shared" si="643"/>
        <v/>
      </c>
    </row>
    <row r="20582" spans="3:9" ht="15" customHeight="1">
      <c r="C20582" s="220" t="str">
        <f t="shared" si="642"/>
        <v/>
      </c>
      <c r="I20582" s="218" t="str">
        <f t="shared" si="643"/>
        <v/>
      </c>
    </row>
    <row r="20583" spans="3:9" ht="15" customHeight="1">
      <c r="C20583" s="220" t="str">
        <f t="shared" si="642"/>
        <v/>
      </c>
      <c r="I20583" s="218" t="str">
        <f t="shared" si="643"/>
        <v/>
      </c>
    </row>
    <row r="20584" spans="3:9" ht="15" customHeight="1">
      <c r="C20584" s="220" t="str">
        <f t="shared" si="642"/>
        <v/>
      </c>
      <c r="I20584" s="218" t="str">
        <f t="shared" si="643"/>
        <v/>
      </c>
    </row>
    <row r="20585" spans="3:9" ht="15" customHeight="1">
      <c r="C20585" s="220" t="str">
        <f t="shared" si="642"/>
        <v/>
      </c>
      <c r="I20585" s="218" t="str">
        <f t="shared" si="643"/>
        <v/>
      </c>
    </row>
    <row r="20586" spans="3:9" ht="15" customHeight="1">
      <c r="C20586" s="220" t="str">
        <f t="shared" si="642"/>
        <v/>
      </c>
      <c r="I20586" s="218" t="str">
        <f t="shared" si="643"/>
        <v/>
      </c>
    </row>
    <row r="20587" spans="3:9" ht="15" customHeight="1">
      <c r="C20587" s="220" t="str">
        <f t="shared" si="642"/>
        <v/>
      </c>
      <c r="I20587" s="218" t="str">
        <f t="shared" si="643"/>
        <v/>
      </c>
    </row>
    <row r="20588" spans="3:9" ht="15" customHeight="1">
      <c r="C20588" s="220" t="str">
        <f t="shared" si="642"/>
        <v/>
      </c>
      <c r="I20588" s="218" t="str">
        <f t="shared" si="643"/>
        <v/>
      </c>
    </row>
    <row r="20589" spans="3:9" ht="15" customHeight="1">
      <c r="C20589" s="220" t="str">
        <f t="shared" si="642"/>
        <v/>
      </c>
      <c r="I20589" s="218" t="str">
        <f t="shared" si="643"/>
        <v/>
      </c>
    </row>
    <row r="20590" spans="3:9" ht="15" customHeight="1">
      <c r="C20590" s="220" t="str">
        <f t="shared" si="642"/>
        <v/>
      </c>
      <c r="I20590" s="218" t="str">
        <f t="shared" si="643"/>
        <v/>
      </c>
    </row>
    <row r="20591" spans="3:9" ht="15" customHeight="1">
      <c r="C20591" s="220" t="str">
        <f t="shared" si="642"/>
        <v/>
      </c>
      <c r="I20591" s="218" t="str">
        <f t="shared" si="643"/>
        <v/>
      </c>
    </row>
    <row r="20592" spans="3:9" ht="15" customHeight="1">
      <c r="C20592" s="220" t="str">
        <f t="shared" si="642"/>
        <v/>
      </c>
      <c r="I20592" s="218" t="str">
        <f t="shared" si="643"/>
        <v/>
      </c>
    </row>
    <row r="20593" spans="3:9" ht="15" customHeight="1">
      <c r="C20593" s="220" t="str">
        <f t="shared" si="642"/>
        <v/>
      </c>
      <c r="I20593" s="218" t="str">
        <f t="shared" si="643"/>
        <v/>
      </c>
    </row>
    <row r="20594" spans="3:9" ht="15" customHeight="1">
      <c r="C20594" s="220" t="str">
        <f t="shared" si="642"/>
        <v/>
      </c>
      <c r="I20594" s="218" t="str">
        <f t="shared" si="643"/>
        <v/>
      </c>
    </row>
    <row r="20595" spans="3:9" ht="15" customHeight="1">
      <c r="C20595" s="220" t="str">
        <f t="shared" si="642"/>
        <v/>
      </c>
      <c r="I20595" s="218" t="str">
        <f t="shared" si="643"/>
        <v/>
      </c>
    </row>
    <row r="20596" spans="3:9" ht="15" customHeight="1">
      <c r="C20596" s="220" t="str">
        <f t="shared" si="642"/>
        <v/>
      </c>
      <c r="I20596" s="218" t="str">
        <f t="shared" si="643"/>
        <v/>
      </c>
    </row>
    <row r="20597" spans="3:9" ht="15" customHeight="1">
      <c r="C20597" s="220" t="str">
        <f t="shared" si="642"/>
        <v/>
      </c>
      <c r="I20597" s="218" t="str">
        <f t="shared" si="643"/>
        <v/>
      </c>
    </row>
    <row r="20598" spans="3:9" ht="15" customHeight="1">
      <c r="C20598" s="220" t="str">
        <f t="shared" si="642"/>
        <v/>
      </c>
      <c r="I20598" s="218" t="str">
        <f t="shared" si="643"/>
        <v/>
      </c>
    </row>
    <row r="20599" spans="3:9" ht="15" customHeight="1">
      <c r="C20599" s="220" t="str">
        <f t="shared" si="642"/>
        <v/>
      </c>
      <c r="I20599" s="218" t="str">
        <f t="shared" si="643"/>
        <v/>
      </c>
    </row>
    <row r="20600" spans="3:9" ht="15" customHeight="1">
      <c r="C20600" s="220" t="str">
        <f t="shared" si="642"/>
        <v/>
      </c>
      <c r="I20600" s="218" t="str">
        <f t="shared" si="643"/>
        <v/>
      </c>
    </row>
    <row r="20601" spans="3:9" ht="15" customHeight="1">
      <c r="C20601" s="220" t="str">
        <f t="shared" si="642"/>
        <v/>
      </c>
      <c r="I20601" s="218" t="str">
        <f t="shared" si="643"/>
        <v/>
      </c>
    </row>
    <row r="20602" spans="3:9" ht="15" customHeight="1">
      <c r="C20602" s="220" t="str">
        <f t="shared" si="642"/>
        <v/>
      </c>
      <c r="I20602" s="218" t="str">
        <f t="shared" si="643"/>
        <v/>
      </c>
    </row>
    <row r="20603" spans="3:9" ht="15" customHeight="1">
      <c r="C20603" s="220" t="str">
        <f t="shared" si="642"/>
        <v/>
      </c>
      <c r="I20603" s="218" t="str">
        <f t="shared" si="643"/>
        <v/>
      </c>
    </row>
    <row r="20604" spans="3:9" ht="15" customHeight="1">
      <c r="C20604" s="220" t="str">
        <f t="shared" si="642"/>
        <v/>
      </c>
      <c r="I20604" s="218" t="str">
        <f t="shared" si="643"/>
        <v/>
      </c>
    </row>
    <row r="20605" spans="3:9" ht="15" customHeight="1">
      <c r="C20605" s="220" t="str">
        <f t="shared" si="642"/>
        <v/>
      </c>
      <c r="I20605" s="218" t="str">
        <f t="shared" si="643"/>
        <v/>
      </c>
    </row>
    <row r="20606" spans="3:9" ht="15" customHeight="1">
      <c r="C20606" s="220" t="str">
        <f t="shared" si="642"/>
        <v/>
      </c>
      <c r="I20606" s="218" t="str">
        <f t="shared" si="643"/>
        <v/>
      </c>
    </row>
    <row r="20607" spans="3:9" ht="15" customHeight="1">
      <c r="C20607" s="220" t="str">
        <f t="shared" si="642"/>
        <v/>
      </c>
      <c r="I20607" s="218" t="str">
        <f t="shared" si="643"/>
        <v/>
      </c>
    </row>
    <row r="20608" spans="3:9" ht="15" customHeight="1">
      <c r="C20608" s="220" t="str">
        <f t="shared" si="642"/>
        <v/>
      </c>
      <c r="I20608" s="218" t="str">
        <f t="shared" si="643"/>
        <v/>
      </c>
    </row>
    <row r="20609" spans="3:9" ht="15" customHeight="1">
      <c r="C20609" s="220" t="str">
        <f t="shared" si="642"/>
        <v/>
      </c>
      <c r="I20609" s="218" t="str">
        <f t="shared" si="643"/>
        <v/>
      </c>
    </row>
    <row r="20610" spans="3:9" ht="15" customHeight="1">
      <c r="C20610" s="220" t="str">
        <f t="shared" si="642"/>
        <v/>
      </c>
      <c r="I20610" s="218" t="str">
        <f t="shared" si="643"/>
        <v/>
      </c>
    </row>
    <row r="20611" spans="3:9" ht="15" customHeight="1">
      <c r="C20611" s="220" t="str">
        <f t="shared" si="642"/>
        <v/>
      </c>
      <c r="I20611" s="218" t="str">
        <f t="shared" si="643"/>
        <v/>
      </c>
    </row>
    <row r="20612" spans="3:9" ht="15" customHeight="1">
      <c r="C20612" s="220" t="str">
        <f t="shared" si="642"/>
        <v/>
      </c>
      <c r="I20612" s="218" t="str">
        <f t="shared" si="643"/>
        <v/>
      </c>
    </row>
    <row r="20613" spans="3:9" ht="15" customHeight="1">
      <c r="C20613" s="220" t="str">
        <f t="shared" si="642"/>
        <v/>
      </c>
      <c r="I20613" s="218" t="str">
        <f t="shared" si="643"/>
        <v/>
      </c>
    </row>
    <row r="20614" spans="3:9" ht="15" customHeight="1">
      <c r="C20614" s="220" t="str">
        <f t="shared" ref="C20614:C20677" si="644">IF(B20614="","",MONTH(B20614))</f>
        <v/>
      </c>
      <c r="I20614" s="218" t="str">
        <f t="shared" ref="I20614:I20677" si="645">IF(H20614="","",IF(E20614="","Não deixe campos em branco, a planilha resumo de custos e despesas necessita deles para funcionar",IF(F20614="","Não deixe campos em branco, a planilha resumo de custos e despesas necessita deles para funcionar",IF(G20614="","Não deixe campos em branco, a planilha resumo de custos e despesas necessita deles para funcionar",""))))</f>
        <v/>
      </c>
    </row>
    <row r="20615" spans="3:9" ht="15" customHeight="1">
      <c r="C20615" s="220" t="str">
        <f t="shared" si="644"/>
        <v/>
      </c>
      <c r="I20615" s="218" t="str">
        <f t="shared" si="645"/>
        <v/>
      </c>
    </row>
    <row r="20616" spans="3:9" ht="15" customHeight="1">
      <c r="C20616" s="220" t="str">
        <f t="shared" si="644"/>
        <v/>
      </c>
      <c r="I20616" s="218" t="str">
        <f t="shared" si="645"/>
        <v/>
      </c>
    </row>
    <row r="20617" spans="3:9" ht="15" customHeight="1">
      <c r="C20617" s="220" t="str">
        <f t="shared" si="644"/>
        <v/>
      </c>
      <c r="I20617" s="218" t="str">
        <f t="shared" si="645"/>
        <v/>
      </c>
    </row>
    <row r="20618" spans="3:9" ht="15" customHeight="1">
      <c r="C20618" s="220" t="str">
        <f t="shared" si="644"/>
        <v/>
      </c>
      <c r="I20618" s="218" t="str">
        <f t="shared" si="645"/>
        <v/>
      </c>
    </row>
    <row r="20619" spans="3:9" ht="15" customHeight="1">
      <c r="C20619" s="220" t="str">
        <f t="shared" si="644"/>
        <v/>
      </c>
      <c r="I20619" s="218" t="str">
        <f t="shared" si="645"/>
        <v/>
      </c>
    </row>
    <row r="20620" spans="3:9" ht="15" customHeight="1">
      <c r="C20620" s="220" t="str">
        <f t="shared" si="644"/>
        <v/>
      </c>
      <c r="I20620" s="218" t="str">
        <f t="shared" si="645"/>
        <v/>
      </c>
    </row>
    <row r="20621" spans="3:9" ht="15" customHeight="1">
      <c r="C20621" s="220" t="str">
        <f t="shared" si="644"/>
        <v/>
      </c>
      <c r="I20621" s="218" t="str">
        <f t="shared" si="645"/>
        <v/>
      </c>
    </row>
    <row r="20622" spans="3:9" ht="15" customHeight="1">
      <c r="C20622" s="220" t="str">
        <f t="shared" si="644"/>
        <v/>
      </c>
      <c r="I20622" s="218" t="str">
        <f t="shared" si="645"/>
        <v/>
      </c>
    </row>
    <row r="20623" spans="3:9" ht="15" customHeight="1">
      <c r="C20623" s="220" t="str">
        <f t="shared" si="644"/>
        <v/>
      </c>
      <c r="I20623" s="218" t="str">
        <f t="shared" si="645"/>
        <v/>
      </c>
    </row>
    <row r="20624" spans="3:9" ht="15" customHeight="1">
      <c r="C20624" s="220" t="str">
        <f t="shared" si="644"/>
        <v/>
      </c>
      <c r="I20624" s="218" t="str">
        <f t="shared" si="645"/>
        <v/>
      </c>
    </row>
    <row r="20625" spans="3:9" ht="15" customHeight="1">
      <c r="C20625" s="220" t="str">
        <f t="shared" si="644"/>
        <v/>
      </c>
      <c r="I20625" s="218" t="str">
        <f t="shared" si="645"/>
        <v/>
      </c>
    </row>
    <row r="20626" spans="3:9" ht="15" customHeight="1">
      <c r="C20626" s="220" t="str">
        <f t="shared" si="644"/>
        <v/>
      </c>
      <c r="I20626" s="218" t="str">
        <f t="shared" si="645"/>
        <v/>
      </c>
    </row>
    <row r="20627" spans="3:9" ht="15" customHeight="1">
      <c r="C20627" s="220" t="str">
        <f t="shared" si="644"/>
        <v/>
      </c>
      <c r="I20627" s="218" t="str">
        <f t="shared" si="645"/>
        <v/>
      </c>
    </row>
    <row r="20628" spans="3:9" ht="15" customHeight="1">
      <c r="C20628" s="220" t="str">
        <f t="shared" si="644"/>
        <v/>
      </c>
      <c r="I20628" s="218" t="str">
        <f t="shared" si="645"/>
        <v/>
      </c>
    </row>
    <row r="20629" spans="3:9" ht="15" customHeight="1">
      <c r="C20629" s="220" t="str">
        <f t="shared" si="644"/>
        <v/>
      </c>
      <c r="I20629" s="218" t="str">
        <f t="shared" si="645"/>
        <v/>
      </c>
    </row>
    <row r="20630" spans="3:9" ht="15" customHeight="1">
      <c r="C20630" s="220" t="str">
        <f t="shared" si="644"/>
        <v/>
      </c>
      <c r="I20630" s="218" t="str">
        <f t="shared" si="645"/>
        <v/>
      </c>
    </row>
    <row r="20631" spans="3:9" ht="15" customHeight="1">
      <c r="C20631" s="220" t="str">
        <f t="shared" si="644"/>
        <v/>
      </c>
      <c r="I20631" s="218" t="str">
        <f t="shared" si="645"/>
        <v/>
      </c>
    </row>
    <row r="20632" spans="3:9" ht="15" customHeight="1">
      <c r="C20632" s="220" t="str">
        <f t="shared" si="644"/>
        <v/>
      </c>
      <c r="I20632" s="218" t="str">
        <f t="shared" si="645"/>
        <v/>
      </c>
    </row>
    <row r="20633" spans="3:9" ht="15" customHeight="1">
      <c r="C20633" s="220" t="str">
        <f t="shared" si="644"/>
        <v/>
      </c>
      <c r="I20633" s="218" t="str">
        <f t="shared" si="645"/>
        <v/>
      </c>
    </row>
    <row r="20634" spans="3:9" ht="15" customHeight="1">
      <c r="C20634" s="220" t="str">
        <f t="shared" si="644"/>
        <v/>
      </c>
      <c r="I20634" s="218" t="str">
        <f t="shared" si="645"/>
        <v/>
      </c>
    </row>
    <row r="20635" spans="3:9" ht="15" customHeight="1">
      <c r="C20635" s="220" t="str">
        <f t="shared" si="644"/>
        <v/>
      </c>
      <c r="I20635" s="218" t="str">
        <f t="shared" si="645"/>
        <v/>
      </c>
    </row>
    <row r="20636" spans="3:9" ht="15" customHeight="1">
      <c r="C20636" s="220" t="str">
        <f t="shared" si="644"/>
        <v/>
      </c>
      <c r="I20636" s="218" t="str">
        <f t="shared" si="645"/>
        <v/>
      </c>
    </row>
    <row r="20637" spans="3:9" ht="15" customHeight="1">
      <c r="C20637" s="220" t="str">
        <f t="shared" si="644"/>
        <v/>
      </c>
      <c r="I20637" s="218" t="str">
        <f t="shared" si="645"/>
        <v/>
      </c>
    </row>
    <row r="20638" spans="3:9" ht="15" customHeight="1">
      <c r="C20638" s="220" t="str">
        <f t="shared" si="644"/>
        <v/>
      </c>
      <c r="I20638" s="218" t="str">
        <f t="shared" si="645"/>
        <v/>
      </c>
    </row>
    <row r="20639" spans="3:9" ht="15" customHeight="1">
      <c r="C20639" s="220" t="str">
        <f t="shared" si="644"/>
        <v/>
      </c>
      <c r="I20639" s="218" t="str">
        <f t="shared" si="645"/>
        <v/>
      </c>
    </row>
    <row r="20640" spans="3:9" ht="15" customHeight="1">
      <c r="C20640" s="220" t="str">
        <f t="shared" si="644"/>
        <v/>
      </c>
      <c r="I20640" s="218" t="str">
        <f t="shared" si="645"/>
        <v/>
      </c>
    </row>
    <row r="20641" spans="3:9" ht="15" customHeight="1">
      <c r="C20641" s="220" t="str">
        <f t="shared" si="644"/>
        <v/>
      </c>
      <c r="I20641" s="218" t="str">
        <f t="shared" si="645"/>
        <v/>
      </c>
    </row>
    <row r="20642" spans="3:9" ht="15" customHeight="1">
      <c r="C20642" s="220" t="str">
        <f t="shared" si="644"/>
        <v/>
      </c>
      <c r="I20642" s="218" t="str">
        <f t="shared" si="645"/>
        <v/>
      </c>
    </row>
    <row r="20643" spans="3:9" ht="15" customHeight="1">
      <c r="C20643" s="220" t="str">
        <f t="shared" si="644"/>
        <v/>
      </c>
      <c r="I20643" s="218" t="str">
        <f t="shared" si="645"/>
        <v/>
      </c>
    </row>
    <row r="20644" spans="3:9" ht="15" customHeight="1">
      <c r="C20644" s="220" t="str">
        <f t="shared" si="644"/>
        <v/>
      </c>
      <c r="I20644" s="218" t="str">
        <f t="shared" si="645"/>
        <v/>
      </c>
    </row>
    <row r="20645" spans="3:9" ht="15" customHeight="1">
      <c r="C20645" s="220" t="str">
        <f t="shared" si="644"/>
        <v/>
      </c>
      <c r="I20645" s="218" t="str">
        <f t="shared" si="645"/>
        <v/>
      </c>
    </row>
    <row r="20646" spans="3:9" ht="15" customHeight="1">
      <c r="C20646" s="220" t="str">
        <f t="shared" si="644"/>
        <v/>
      </c>
      <c r="I20646" s="218" t="str">
        <f t="shared" si="645"/>
        <v/>
      </c>
    </row>
    <row r="20647" spans="3:9" ht="15" customHeight="1">
      <c r="C20647" s="220" t="str">
        <f t="shared" si="644"/>
        <v/>
      </c>
      <c r="I20647" s="218" t="str">
        <f t="shared" si="645"/>
        <v/>
      </c>
    </row>
    <row r="20648" spans="3:9" ht="15" customHeight="1">
      <c r="C20648" s="220" t="str">
        <f t="shared" si="644"/>
        <v/>
      </c>
      <c r="I20648" s="218" t="str">
        <f t="shared" si="645"/>
        <v/>
      </c>
    </row>
    <row r="20649" spans="3:9" ht="15" customHeight="1">
      <c r="C20649" s="220" t="str">
        <f t="shared" si="644"/>
        <v/>
      </c>
      <c r="I20649" s="218" t="str">
        <f t="shared" si="645"/>
        <v/>
      </c>
    </row>
    <row r="20650" spans="3:9" ht="15" customHeight="1">
      <c r="C20650" s="220" t="str">
        <f t="shared" si="644"/>
        <v/>
      </c>
      <c r="I20650" s="218" t="str">
        <f t="shared" si="645"/>
        <v/>
      </c>
    </row>
    <row r="20651" spans="3:9" ht="15" customHeight="1">
      <c r="C20651" s="220" t="str">
        <f t="shared" si="644"/>
        <v/>
      </c>
      <c r="I20651" s="218" t="str">
        <f t="shared" si="645"/>
        <v/>
      </c>
    </row>
    <row r="20652" spans="3:9" ht="15" customHeight="1">
      <c r="C20652" s="220" t="str">
        <f t="shared" si="644"/>
        <v/>
      </c>
      <c r="I20652" s="218" t="str">
        <f t="shared" si="645"/>
        <v/>
      </c>
    </row>
    <row r="20653" spans="3:9" ht="15" customHeight="1">
      <c r="C20653" s="220" t="str">
        <f t="shared" si="644"/>
        <v/>
      </c>
      <c r="I20653" s="218" t="str">
        <f t="shared" si="645"/>
        <v/>
      </c>
    </row>
    <row r="20654" spans="3:9" ht="15" customHeight="1">
      <c r="C20654" s="220" t="str">
        <f t="shared" si="644"/>
        <v/>
      </c>
      <c r="I20654" s="218" t="str">
        <f t="shared" si="645"/>
        <v/>
      </c>
    </row>
    <row r="20655" spans="3:9" ht="15" customHeight="1">
      <c r="C20655" s="220" t="str">
        <f t="shared" si="644"/>
        <v/>
      </c>
      <c r="I20655" s="218" t="str">
        <f t="shared" si="645"/>
        <v/>
      </c>
    </row>
    <row r="20656" spans="3:9" ht="15" customHeight="1">
      <c r="C20656" s="220" t="str">
        <f t="shared" si="644"/>
        <v/>
      </c>
      <c r="I20656" s="218" t="str">
        <f t="shared" si="645"/>
        <v/>
      </c>
    </row>
    <row r="20657" spans="3:9" ht="15" customHeight="1">
      <c r="C20657" s="220" t="str">
        <f t="shared" si="644"/>
        <v/>
      </c>
      <c r="I20657" s="218" t="str">
        <f t="shared" si="645"/>
        <v/>
      </c>
    </row>
    <row r="20658" spans="3:9" ht="15" customHeight="1">
      <c r="C20658" s="220" t="str">
        <f t="shared" si="644"/>
        <v/>
      </c>
      <c r="I20658" s="218" t="str">
        <f t="shared" si="645"/>
        <v/>
      </c>
    </row>
    <row r="20659" spans="3:9" ht="15" customHeight="1">
      <c r="C20659" s="220" t="str">
        <f t="shared" si="644"/>
        <v/>
      </c>
      <c r="I20659" s="218" t="str">
        <f t="shared" si="645"/>
        <v/>
      </c>
    </row>
    <row r="20660" spans="3:9" ht="15" customHeight="1">
      <c r="C20660" s="220" t="str">
        <f t="shared" si="644"/>
        <v/>
      </c>
      <c r="I20660" s="218" t="str">
        <f t="shared" si="645"/>
        <v/>
      </c>
    </row>
    <row r="20661" spans="3:9" ht="15" customHeight="1">
      <c r="C20661" s="220" t="str">
        <f t="shared" si="644"/>
        <v/>
      </c>
      <c r="I20661" s="218" t="str">
        <f t="shared" si="645"/>
        <v/>
      </c>
    </row>
    <row r="20662" spans="3:9" ht="15" customHeight="1">
      <c r="C20662" s="220" t="str">
        <f t="shared" si="644"/>
        <v/>
      </c>
      <c r="I20662" s="218" t="str">
        <f t="shared" si="645"/>
        <v/>
      </c>
    </row>
    <row r="20663" spans="3:9" ht="15" customHeight="1">
      <c r="C20663" s="220" t="str">
        <f t="shared" si="644"/>
        <v/>
      </c>
      <c r="I20663" s="218" t="str">
        <f t="shared" si="645"/>
        <v/>
      </c>
    </row>
    <row r="20664" spans="3:9" ht="15" customHeight="1">
      <c r="C20664" s="220" t="str">
        <f t="shared" si="644"/>
        <v/>
      </c>
      <c r="I20664" s="218" t="str">
        <f t="shared" si="645"/>
        <v/>
      </c>
    </row>
    <row r="20665" spans="3:9" ht="15" customHeight="1">
      <c r="C20665" s="220" t="str">
        <f t="shared" si="644"/>
        <v/>
      </c>
      <c r="I20665" s="218" t="str">
        <f t="shared" si="645"/>
        <v/>
      </c>
    </row>
    <row r="20666" spans="3:9" ht="15" customHeight="1">
      <c r="C20666" s="220" t="str">
        <f t="shared" si="644"/>
        <v/>
      </c>
      <c r="I20666" s="218" t="str">
        <f t="shared" si="645"/>
        <v/>
      </c>
    </row>
    <row r="20667" spans="3:9" ht="15" customHeight="1">
      <c r="C20667" s="220" t="str">
        <f t="shared" si="644"/>
        <v/>
      </c>
      <c r="I20667" s="218" t="str">
        <f t="shared" si="645"/>
        <v/>
      </c>
    </row>
    <row r="20668" spans="3:9" ht="15" customHeight="1">
      <c r="C20668" s="220" t="str">
        <f t="shared" si="644"/>
        <v/>
      </c>
      <c r="I20668" s="218" t="str">
        <f t="shared" si="645"/>
        <v/>
      </c>
    </row>
    <row r="20669" spans="3:9" ht="15" customHeight="1">
      <c r="C20669" s="220" t="str">
        <f t="shared" si="644"/>
        <v/>
      </c>
      <c r="I20669" s="218" t="str">
        <f t="shared" si="645"/>
        <v/>
      </c>
    </row>
    <row r="20670" spans="3:9" ht="15" customHeight="1">
      <c r="C20670" s="220" t="str">
        <f t="shared" si="644"/>
        <v/>
      </c>
      <c r="I20670" s="218" t="str">
        <f t="shared" si="645"/>
        <v/>
      </c>
    </row>
    <row r="20671" spans="3:9" ht="15" customHeight="1">
      <c r="C20671" s="220" t="str">
        <f t="shared" si="644"/>
        <v/>
      </c>
      <c r="I20671" s="218" t="str">
        <f t="shared" si="645"/>
        <v/>
      </c>
    </row>
    <row r="20672" spans="3:9" ht="15" customHeight="1">
      <c r="C20672" s="220" t="str">
        <f t="shared" si="644"/>
        <v/>
      </c>
      <c r="I20672" s="218" t="str">
        <f t="shared" si="645"/>
        <v/>
      </c>
    </row>
    <row r="20673" spans="3:9" ht="15" customHeight="1">
      <c r="C20673" s="220" t="str">
        <f t="shared" si="644"/>
        <v/>
      </c>
      <c r="I20673" s="218" t="str">
        <f t="shared" si="645"/>
        <v/>
      </c>
    </row>
    <row r="20674" spans="3:9" ht="15" customHeight="1">
      <c r="C20674" s="220" t="str">
        <f t="shared" si="644"/>
        <v/>
      </c>
      <c r="I20674" s="218" t="str">
        <f t="shared" si="645"/>
        <v/>
      </c>
    </row>
    <row r="20675" spans="3:9" ht="15" customHeight="1">
      <c r="C20675" s="220" t="str">
        <f t="shared" si="644"/>
        <v/>
      </c>
      <c r="I20675" s="218" t="str">
        <f t="shared" si="645"/>
        <v/>
      </c>
    </row>
    <row r="20676" spans="3:9" ht="15" customHeight="1">
      <c r="C20676" s="220" t="str">
        <f t="shared" si="644"/>
        <v/>
      </c>
      <c r="I20676" s="218" t="str">
        <f t="shared" si="645"/>
        <v/>
      </c>
    </row>
    <row r="20677" spans="3:9" ht="15" customHeight="1">
      <c r="C20677" s="220" t="str">
        <f t="shared" si="644"/>
        <v/>
      </c>
      <c r="I20677" s="218" t="str">
        <f t="shared" si="645"/>
        <v/>
      </c>
    </row>
    <row r="20678" spans="3:9" ht="15" customHeight="1">
      <c r="C20678" s="220" t="str">
        <f t="shared" ref="C20678:C20741" si="646">IF(B20678="","",MONTH(B20678))</f>
        <v/>
      </c>
      <c r="I20678" s="218" t="str">
        <f t="shared" ref="I20678:I20741" si="647">IF(H20678="","",IF(E20678="","Não deixe campos em branco, a planilha resumo de custos e despesas necessita deles para funcionar",IF(F20678="","Não deixe campos em branco, a planilha resumo de custos e despesas necessita deles para funcionar",IF(G20678="","Não deixe campos em branco, a planilha resumo de custos e despesas necessita deles para funcionar",""))))</f>
        <v/>
      </c>
    </row>
    <row r="20679" spans="3:9" ht="15" customHeight="1">
      <c r="C20679" s="220" t="str">
        <f t="shared" si="646"/>
        <v/>
      </c>
      <c r="I20679" s="218" t="str">
        <f t="shared" si="647"/>
        <v/>
      </c>
    </row>
    <row r="20680" spans="3:9" ht="15" customHeight="1">
      <c r="C20680" s="220" t="str">
        <f t="shared" si="646"/>
        <v/>
      </c>
      <c r="I20680" s="218" t="str">
        <f t="shared" si="647"/>
        <v/>
      </c>
    </row>
    <row r="20681" spans="3:9" ht="15" customHeight="1">
      <c r="C20681" s="220" t="str">
        <f t="shared" si="646"/>
        <v/>
      </c>
      <c r="I20681" s="218" t="str">
        <f t="shared" si="647"/>
        <v/>
      </c>
    </row>
    <row r="20682" spans="3:9" ht="15" customHeight="1">
      <c r="C20682" s="220" t="str">
        <f t="shared" si="646"/>
        <v/>
      </c>
      <c r="I20682" s="218" t="str">
        <f t="shared" si="647"/>
        <v/>
      </c>
    </row>
    <row r="20683" spans="3:9" ht="15" customHeight="1">
      <c r="C20683" s="220" t="str">
        <f t="shared" si="646"/>
        <v/>
      </c>
      <c r="I20683" s="218" t="str">
        <f t="shared" si="647"/>
        <v/>
      </c>
    </row>
    <row r="20684" spans="3:9" ht="15" customHeight="1">
      <c r="C20684" s="220" t="str">
        <f t="shared" si="646"/>
        <v/>
      </c>
      <c r="I20684" s="218" t="str">
        <f t="shared" si="647"/>
        <v/>
      </c>
    </row>
    <row r="20685" spans="3:9" ht="15" customHeight="1">
      <c r="C20685" s="220" t="str">
        <f t="shared" si="646"/>
        <v/>
      </c>
      <c r="I20685" s="218" t="str">
        <f t="shared" si="647"/>
        <v/>
      </c>
    </row>
    <row r="20686" spans="3:9" ht="15" customHeight="1">
      <c r="C20686" s="220" t="str">
        <f t="shared" si="646"/>
        <v/>
      </c>
      <c r="I20686" s="218" t="str">
        <f t="shared" si="647"/>
        <v/>
      </c>
    </row>
    <row r="20687" spans="3:9" ht="15" customHeight="1">
      <c r="C20687" s="220" t="str">
        <f t="shared" si="646"/>
        <v/>
      </c>
      <c r="I20687" s="218" t="str">
        <f t="shared" si="647"/>
        <v/>
      </c>
    </row>
    <row r="20688" spans="3:9" ht="15" customHeight="1">
      <c r="C20688" s="220" t="str">
        <f t="shared" si="646"/>
        <v/>
      </c>
      <c r="I20688" s="218" t="str">
        <f t="shared" si="647"/>
        <v/>
      </c>
    </row>
    <row r="20689" spans="3:9" ht="15" customHeight="1">
      <c r="C20689" s="220" t="str">
        <f t="shared" si="646"/>
        <v/>
      </c>
      <c r="I20689" s="218" t="str">
        <f t="shared" si="647"/>
        <v/>
      </c>
    </row>
    <row r="20690" spans="3:9" ht="15" customHeight="1">
      <c r="C20690" s="220" t="str">
        <f t="shared" si="646"/>
        <v/>
      </c>
      <c r="I20690" s="218" t="str">
        <f t="shared" si="647"/>
        <v/>
      </c>
    </row>
    <row r="20691" spans="3:9" ht="15" customHeight="1">
      <c r="C20691" s="220" t="str">
        <f t="shared" si="646"/>
        <v/>
      </c>
      <c r="I20691" s="218" t="str">
        <f t="shared" si="647"/>
        <v/>
      </c>
    </row>
    <row r="20692" spans="3:9" ht="15" customHeight="1">
      <c r="C20692" s="220" t="str">
        <f t="shared" si="646"/>
        <v/>
      </c>
      <c r="I20692" s="218" t="str">
        <f t="shared" si="647"/>
        <v/>
      </c>
    </row>
    <row r="20693" spans="3:9" ht="15" customHeight="1">
      <c r="C20693" s="220" t="str">
        <f t="shared" si="646"/>
        <v/>
      </c>
      <c r="I20693" s="218" t="str">
        <f t="shared" si="647"/>
        <v/>
      </c>
    </row>
    <row r="20694" spans="3:9" ht="15" customHeight="1">
      <c r="C20694" s="220" t="str">
        <f t="shared" si="646"/>
        <v/>
      </c>
      <c r="I20694" s="218" t="str">
        <f t="shared" si="647"/>
        <v/>
      </c>
    </row>
    <row r="20695" spans="3:9" ht="15" customHeight="1">
      <c r="C20695" s="220" t="str">
        <f t="shared" si="646"/>
        <v/>
      </c>
      <c r="I20695" s="218" t="str">
        <f t="shared" si="647"/>
        <v/>
      </c>
    </row>
    <row r="20696" spans="3:9" ht="15" customHeight="1">
      <c r="C20696" s="220" t="str">
        <f t="shared" si="646"/>
        <v/>
      </c>
      <c r="I20696" s="218" t="str">
        <f t="shared" si="647"/>
        <v/>
      </c>
    </row>
    <row r="20697" spans="3:9" ht="15" customHeight="1">
      <c r="C20697" s="220" t="str">
        <f t="shared" si="646"/>
        <v/>
      </c>
      <c r="I20697" s="218" t="str">
        <f t="shared" si="647"/>
        <v/>
      </c>
    </row>
    <row r="20698" spans="3:9" ht="15" customHeight="1">
      <c r="C20698" s="220" t="str">
        <f t="shared" si="646"/>
        <v/>
      </c>
      <c r="I20698" s="218" t="str">
        <f t="shared" si="647"/>
        <v/>
      </c>
    </row>
    <row r="20699" spans="3:9" ht="15" customHeight="1">
      <c r="C20699" s="220" t="str">
        <f t="shared" si="646"/>
        <v/>
      </c>
      <c r="I20699" s="218" t="str">
        <f t="shared" si="647"/>
        <v/>
      </c>
    </row>
    <row r="20700" spans="3:9" ht="15" customHeight="1">
      <c r="C20700" s="220" t="str">
        <f t="shared" si="646"/>
        <v/>
      </c>
      <c r="I20700" s="218" t="str">
        <f t="shared" si="647"/>
        <v/>
      </c>
    </row>
    <row r="20701" spans="3:9" ht="15" customHeight="1">
      <c r="C20701" s="220" t="str">
        <f t="shared" si="646"/>
        <v/>
      </c>
      <c r="I20701" s="218" t="str">
        <f t="shared" si="647"/>
        <v/>
      </c>
    </row>
    <row r="20702" spans="3:9" ht="15" customHeight="1">
      <c r="C20702" s="220" t="str">
        <f t="shared" si="646"/>
        <v/>
      </c>
      <c r="I20702" s="218" t="str">
        <f t="shared" si="647"/>
        <v/>
      </c>
    </row>
    <row r="20703" spans="3:9" ht="15" customHeight="1">
      <c r="C20703" s="220" t="str">
        <f t="shared" si="646"/>
        <v/>
      </c>
      <c r="I20703" s="218" t="str">
        <f t="shared" si="647"/>
        <v/>
      </c>
    </row>
    <row r="20704" spans="3:9" ht="15" customHeight="1">
      <c r="C20704" s="220" t="str">
        <f t="shared" si="646"/>
        <v/>
      </c>
      <c r="I20704" s="218" t="str">
        <f t="shared" si="647"/>
        <v/>
      </c>
    </row>
    <row r="20705" spans="3:9" ht="15" customHeight="1">
      <c r="C20705" s="220" t="str">
        <f t="shared" si="646"/>
        <v/>
      </c>
      <c r="I20705" s="218" t="str">
        <f t="shared" si="647"/>
        <v/>
      </c>
    </row>
    <row r="20706" spans="3:9" ht="15" customHeight="1">
      <c r="C20706" s="220" t="str">
        <f t="shared" si="646"/>
        <v/>
      </c>
      <c r="I20706" s="218" t="str">
        <f t="shared" si="647"/>
        <v/>
      </c>
    </row>
    <row r="20707" spans="3:9" ht="15" customHeight="1">
      <c r="C20707" s="220" t="str">
        <f t="shared" si="646"/>
        <v/>
      </c>
      <c r="I20707" s="218" t="str">
        <f t="shared" si="647"/>
        <v/>
      </c>
    </row>
    <row r="20708" spans="3:9" ht="15" customHeight="1">
      <c r="C20708" s="220" t="str">
        <f t="shared" si="646"/>
        <v/>
      </c>
      <c r="I20708" s="218" t="str">
        <f t="shared" si="647"/>
        <v/>
      </c>
    </row>
    <row r="20709" spans="3:9" ht="15" customHeight="1">
      <c r="C20709" s="220" t="str">
        <f t="shared" si="646"/>
        <v/>
      </c>
      <c r="I20709" s="218" t="str">
        <f t="shared" si="647"/>
        <v/>
      </c>
    </row>
    <row r="20710" spans="3:9" ht="15" customHeight="1">
      <c r="C20710" s="220" t="str">
        <f t="shared" si="646"/>
        <v/>
      </c>
      <c r="I20710" s="218" t="str">
        <f t="shared" si="647"/>
        <v/>
      </c>
    </row>
    <row r="20711" spans="3:9" ht="15" customHeight="1">
      <c r="C20711" s="220" t="str">
        <f t="shared" si="646"/>
        <v/>
      </c>
      <c r="I20711" s="218" t="str">
        <f t="shared" si="647"/>
        <v/>
      </c>
    </row>
    <row r="20712" spans="3:9" ht="15" customHeight="1">
      <c r="C20712" s="220" t="str">
        <f t="shared" si="646"/>
        <v/>
      </c>
      <c r="I20712" s="218" t="str">
        <f t="shared" si="647"/>
        <v/>
      </c>
    </row>
    <row r="20713" spans="3:9" ht="15" customHeight="1">
      <c r="C20713" s="220" t="str">
        <f t="shared" si="646"/>
        <v/>
      </c>
      <c r="I20713" s="218" t="str">
        <f t="shared" si="647"/>
        <v/>
      </c>
    </row>
    <row r="20714" spans="3:9" ht="15" customHeight="1">
      <c r="C20714" s="220" t="str">
        <f t="shared" si="646"/>
        <v/>
      </c>
      <c r="I20714" s="218" t="str">
        <f t="shared" si="647"/>
        <v/>
      </c>
    </row>
    <row r="20715" spans="3:9" ht="15" customHeight="1">
      <c r="C20715" s="220" t="str">
        <f t="shared" si="646"/>
        <v/>
      </c>
      <c r="I20715" s="218" t="str">
        <f t="shared" si="647"/>
        <v/>
      </c>
    </row>
    <row r="20716" spans="3:9" ht="15" customHeight="1">
      <c r="C20716" s="220" t="str">
        <f t="shared" si="646"/>
        <v/>
      </c>
      <c r="I20716" s="218" t="str">
        <f t="shared" si="647"/>
        <v/>
      </c>
    </row>
    <row r="20717" spans="3:9" ht="15" customHeight="1">
      <c r="C20717" s="220" t="str">
        <f t="shared" si="646"/>
        <v/>
      </c>
      <c r="I20717" s="218" t="str">
        <f t="shared" si="647"/>
        <v/>
      </c>
    </row>
    <row r="20718" spans="3:9" ht="15" customHeight="1">
      <c r="C20718" s="220" t="str">
        <f t="shared" si="646"/>
        <v/>
      </c>
      <c r="I20718" s="218" t="str">
        <f t="shared" si="647"/>
        <v/>
      </c>
    </row>
    <row r="20719" spans="3:9" ht="15" customHeight="1">
      <c r="C20719" s="220" t="str">
        <f t="shared" si="646"/>
        <v/>
      </c>
      <c r="I20719" s="218" t="str">
        <f t="shared" si="647"/>
        <v/>
      </c>
    </row>
    <row r="20720" spans="3:9" ht="15" customHeight="1">
      <c r="C20720" s="220" t="str">
        <f t="shared" si="646"/>
        <v/>
      </c>
      <c r="I20720" s="218" t="str">
        <f t="shared" si="647"/>
        <v/>
      </c>
    </row>
    <row r="20721" spans="3:9" ht="15" customHeight="1">
      <c r="C20721" s="220" t="str">
        <f t="shared" si="646"/>
        <v/>
      </c>
      <c r="I20721" s="218" t="str">
        <f t="shared" si="647"/>
        <v/>
      </c>
    </row>
    <row r="20722" spans="3:9" ht="15" customHeight="1">
      <c r="C20722" s="220" t="str">
        <f t="shared" si="646"/>
        <v/>
      </c>
      <c r="I20722" s="218" t="str">
        <f t="shared" si="647"/>
        <v/>
      </c>
    </row>
    <row r="20723" spans="3:9" ht="15" customHeight="1">
      <c r="C20723" s="220" t="str">
        <f t="shared" si="646"/>
        <v/>
      </c>
      <c r="I20723" s="218" t="str">
        <f t="shared" si="647"/>
        <v/>
      </c>
    </row>
    <row r="20724" spans="3:9" ht="15" customHeight="1">
      <c r="C20724" s="220" t="str">
        <f t="shared" si="646"/>
        <v/>
      </c>
      <c r="I20724" s="218" t="str">
        <f t="shared" si="647"/>
        <v/>
      </c>
    </row>
    <row r="20725" spans="3:9" ht="15" customHeight="1">
      <c r="C20725" s="220" t="str">
        <f t="shared" si="646"/>
        <v/>
      </c>
      <c r="I20725" s="218" t="str">
        <f t="shared" si="647"/>
        <v/>
      </c>
    </row>
    <row r="20726" spans="3:9" ht="15" customHeight="1">
      <c r="C20726" s="220" t="str">
        <f t="shared" si="646"/>
        <v/>
      </c>
      <c r="I20726" s="218" t="str">
        <f t="shared" si="647"/>
        <v/>
      </c>
    </row>
    <row r="20727" spans="3:9" ht="15" customHeight="1">
      <c r="C20727" s="220" t="str">
        <f t="shared" si="646"/>
        <v/>
      </c>
      <c r="I20727" s="218" t="str">
        <f t="shared" si="647"/>
        <v/>
      </c>
    </row>
    <row r="20728" spans="3:9" ht="15" customHeight="1">
      <c r="C20728" s="220" t="str">
        <f t="shared" si="646"/>
        <v/>
      </c>
      <c r="I20728" s="218" t="str">
        <f t="shared" si="647"/>
        <v/>
      </c>
    </row>
    <row r="20729" spans="3:9" ht="15" customHeight="1">
      <c r="C20729" s="220" t="str">
        <f t="shared" si="646"/>
        <v/>
      </c>
      <c r="I20729" s="218" t="str">
        <f t="shared" si="647"/>
        <v/>
      </c>
    </row>
    <row r="20730" spans="3:9" ht="15" customHeight="1">
      <c r="C20730" s="220" t="str">
        <f t="shared" si="646"/>
        <v/>
      </c>
      <c r="I20730" s="218" t="str">
        <f t="shared" si="647"/>
        <v/>
      </c>
    </row>
    <row r="20731" spans="3:9" ht="15" customHeight="1">
      <c r="C20731" s="220" t="str">
        <f t="shared" si="646"/>
        <v/>
      </c>
      <c r="I20731" s="218" t="str">
        <f t="shared" si="647"/>
        <v/>
      </c>
    </row>
    <row r="20732" spans="3:9" ht="15" customHeight="1">
      <c r="C20732" s="220" t="str">
        <f t="shared" si="646"/>
        <v/>
      </c>
      <c r="I20732" s="218" t="str">
        <f t="shared" si="647"/>
        <v/>
      </c>
    </row>
    <row r="20733" spans="3:9" ht="15" customHeight="1">
      <c r="C20733" s="220" t="str">
        <f t="shared" si="646"/>
        <v/>
      </c>
      <c r="I20733" s="218" t="str">
        <f t="shared" si="647"/>
        <v/>
      </c>
    </row>
    <row r="20734" spans="3:9" ht="15" customHeight="1">
      <c r="C20734" s="220" t="str">
        <f t="shared" si="646"/>
        <v/>
      </c>
      <c r="I20734" s="218" t="str">
        <f t="shared" si="647"/>
        <v/>
      </c>
    </row>
    <row r="20735" spans="3:9" ht="15" customHeight="1">
      <c r="C20735" s="220" t="str">
        <f t="shared" si="646"/>
        <v/>
      </c>
      <c r="I20735" s="218" t="str">
        <f t="shared" si="647"/>
        <v/>
      </c>
    </row>
    <row r="20736" spans="3:9" ht="15" customHeight="1">
      <c r="C20736" s="220" t="str">
        <f t="shared" si="646"/>
        <v/>
      </c>
      <c r="I20736" s="218" t="str">
        <f t="shared" si="647"/>
        <v/>
      </c>
    </row>
    <row r="20737" spans="3:9" ht="15" customHeight="1">
      <c r="C20737" s="220" t="str">
        <f t="shared" si="646"/>
        <v/>
      </c>
      <c r="I20737" s="218" t="str">
        <f t="shared" si="647"/>
        <v/>
      </c>
    </row>
    <row r="20738" spans="3:9" ht="15" customHeight="1">
      <c r="C20738" s="220" t="str">
        <f t="shared" si="646"/>
        <v/>
      </c>
      <c r="I20738" s="218" t="str">
        <f t="shared" si="647"/>
        <v/>
      </c>
    </row>
    <row r="20739" spans="3:9" ht="15" customHeight="1">
      <c r="C20739" s="220" t="str">
        <f t="shared" si="646"/>
        <v/>
      </c>
      <c r="I20739" s="218" t="str">
        <f t="shared" si="647"/>
        <v/>
      </c>
    </row>
    <row r="20740" spans="3:9" ht="15" customHeight="1">
      <c r="C20740" s="220" t="str">
        <f t="shared" si="646"/>
        <v/>
      </c>
      <c r="I20740" s="218" t="str">
        <f t="shared" si="647"/>
        <v/>
      </c>
    </row>
    <row r="20741" spans="3:9" ht="15" customHeight="1">
      <c r="C20741" s="220" t="str">
        <f t="shared" si="646"/>
        <v/>
      </c>
      <c r="I20741" s="218" t="str">
        <f t="shared" si="647"/>
        <v/>
      </c>
    </row>
    <row r="20742" spans="3:9" ht="15" customHeight="1">
      <c r="C20742" s="220" t="str">
        <f t="shared" ref="C20742:C20805" si="648">IF(B20742="","",MONTH(B20742))</f>
        <v/>
      </c>
      <c r="I20742" s="218" t="str">
        <f t="shared" ref="I20742:I20805" si="649">IF(H20742="","",IF(E20742="","Não deixe campos em branco, a planilha resumo de custos e despesas necessita deles para funcionar",IF(F20742="","Não deixe campos em branco, a planilha resumo de custos e despesas necessita deles para funcionar",IF(G20742="","Não deixe campos em branco, a planilha resumo de custos e despesas necessita deles para funcionar",""))))</f>
        <v/>
      </c>
    </row>
    <row r="20743" spans="3:9" ht="15" customHeight="1">
      <c r="C20743" s="220" t="str">
        <f t="shared" si="648"/>
        <v/>
      </c>
      <c r="I20743" s="218" t="str">
        <f t="shared" si="649"/>
        <v/>
      </c>
    </row>
    <row r="20744" spans="3:9" ht="15" customHeight="1">
      <c r="C20744" s="220" t="str">
        <f t="shared" si="648"/>
        <v/>
      </c>
      <c r="I20744" s="218" t="str">
        <f t="shared" si="649"/>
        <v/>
      </c>
    </row>
    <row r="20745" spans="3:9" ht="15" customHeight="1">
      <c r="C20745" s="220" t="str">
        <f t="shared" si="648"/>
        <v/>
      </c>
      <c r="I20745" s="218" t="str">
        <f t="shared" si="649"/>
        <v/>
      </c>
    </row>
    <row r="20746" spans="3:9" ht="15" customHeight="1">
      <c r="C20746" s="220" t="str">
        <f t="shared" si="648"/>
        <v/>
      </c>
      <c r="I20746" s="218" t="str">
        <f t="shared" si="649"/>
        <v/>
      </c>
    </row>
    <row r="20747" spans="3:9" ht="15" customHeight="1">
      <c r="C20747" s="220" t="str">
        <f t="shared" si="648"/>
        <v/>
      </c>
      <c r="I20747" s="218" t="str">
        <f t="shared" si="649"/>
        <v/>
      </c>
    </row>
    <row r="20748" spans="3:9" ht="15" customHeight="1">
      <c r="C20748" s="220" t="str">
        <f t="shared" si="648"/>
        <v/>
      </c>
      <c r="I20748" s="218" t="str">
        <f t="shared" si="649"/>
        <v/>
      </c>
    </row>
    <row r="20749" spans="3:9" ht="15" customHeight="1">
      <c r="C20749" s="220" t="str">
        <f t="shared" si="648"/>
        <v/>
      </c>
      <c r="I20749" s="218" t="str">
        <f t="shared" si="649"/>
        <v/>
      </c>
    </row>
    <row r="20750" spans="3:9" ht="15" customHeight="1">
      <c r="C20750" s="220" t="str">
        <f t="shared" si="648"/>
        <v/>
      </c>
      <c r="I20750" s="218" t="str">
        <f t="shared" si="649"/>
        <v/>
      </c>
    </row>
    <row r="20751" spans="3:9" ht="15" customHeight="1">
      <c r="C20751" s="220" t="str">
        <f t="shared" si="648"/>
        <v/>
      </c>
      <c r="I20751" s="218" t="str">
        <f t="shared" si="649"/>
        <v/>
      </c>
    </row>
    <row r="20752" spans="3:9" ht="15" customHeight="1">
      <c r="C20752" s="220" t="str">
        <f t="shared" si="648"/>
        <v/>
      </c>
      <c r="I20752" s="218" t="str">
        <f t="shared" si="649"/>
        <v/>
      </c>
    </row>
    <row r="20753" spans="3:9" ht="15" customHeight="1">
      <c r="C20753" s="220" t="str">
        <f t="shared" si="648"/>
        <v/>
      </c>
      <c r="I20753" s="218" t="str">
        <f t="shared" si="649"/>
        <v/>
      </c>
    </row>
    <row r="20754" spans="3:9" ht="15" customHeight="1">
      <c r="C20754" s="220" t="str">
        <f t="shared" si="648"/>
        <v/>
      </c>
      <c r="I20754" s="218" t="str">
        <f t="shared" si="649"/>
        <v/>
      </c>
    </row>
    <row r="20755" spans="3:9" ht="15" customHeight="1">
      <c r="C20755" s="220" t="str">
        <f t="shared" si="648"/>
        <v/>
      </c>
      <c r="I20755" s="218" t="str">
        <f t="shared" si="649"/>
        <v/>
      </c>
    </row>
    <row r="20756" spans="3:9" ht="15" customHeight="1">
      <c r="C20756" s="220" t="str">
        <f t="shared" si="648"/>
        <v/>
      </c>
      <c r="I20756" s="218" t="str">
        <f t="shared" si="649"/>
        <v/>
      </c>
    </row>
    <row r="20757" spans="3:9" ht="15" customHeight="1">
      <c r="C20757" s="220" t="str">
        <f t="shared" si="648"/>
        <v/>
      </c>
      <c r="I20757" s="218" t="str">
        <f t="shared" si="649"/>
        <v/>
      </c>
    </row>
    <row r="20758" spans="3:9" ht="15" customHeight="1">
      <c r="C20758" s="220" t="str">
        <f t="shared" si="648"/>
        <v/>
      </c>
      <c r="I20758" s="218" t="str">
        <f t="shared" si="649"/>
        <v/>
      </c>
    </row>
    <row r="20759" spans="3:9" ht="15" customHeight="1">
      <c r="C20759" s="220" t="str">
        <f t="shared" si="648"/>
        <v/>
      </c>
      <c r="I20759" s="218" t="str">
        <f t="shared" si="649"/>
        <v/>
      </c>
    </row>
    <row r="20760" spans="3:9" ht="15" customHeight="1">
      <c r="C20760" s="220" t="str">
        <f t="shared" si="648"/>
        <v/>
      </c>
      <c r="I20760" s="218" t="str">
        <f t="shared" si="649"/>
        <v/>
      </c>
    </row>
    <row r="20761" spans="3:9" ht="15" customHeight="1">
      <c r="C20761" s="220" t="str">
        <f t="shared" si="648"/>
        <v/>
      </c>
      <c r="I20761" s="218" t="str">
        <f t="shared" si="649"/>
        <v/>
      </c>
    </row>
    <row r="20762" spans="3:9" ht="15" customHeight="1">
      <c r="C20762" s="220" t="str">
        <f t="shared" si="648"/>
        <v/>
      </c>
      <c r="I20762" s="218" t="str">
        <f t="shared" si="649"/>
        <v/>
      </c>
    </row>
    <row r="20763" spans="3:9" ht="15" customHeight="1">
      <c r="C20763" s="220" t="str">
        <f t="shared" si="648"/>
        <v/>
      </c>
      <c r="I20763" s="218" t="str">
        <f t="shared" si="649"/>
        <v/>
      </c>
    </row>
    <row r="20764" spans="3:9" ht="15" customHeight="1">
      <c r="C20764" s="220" t="str">
        <f t="shared" si="648"/>
        <v/>
      </c>
      <c r="I20764" s="218" t="str">
        <f t="shared" si="649"/>
        <v/>
      </c>
    </row>
    <row r="20765" spans="3:9" ht="15" customHeight="1">
      <c r="C20765" s="220" t="str">
        <f t="shared" si="648"/>
        <v/>
      </c>
      <c r="I20765" s="218" t="str">
        <f t="shared" si="649"/>
        <v/>
      </c>
    </row>
    <row r="20766" spans="3:9" ht="15" customHeight="1">
      <c r="C20766" s="220" t="str">
        <f t="shared" si="648"/>
        <v/>
      </c>
      <c r="I20766" s="218" t="str">
        <f t="shared" si="649"/>
        <v/>
      </c>
    </row>
    <row r="20767" spans="3:9" ht="15" customHeight="1">
      <c r="C20767" s="220" t="str">
        <f t="shared" si="648"/>
        <v/>
      </c>
      <c r="I20767" s="218" t="str">
        <f t="shared" si="649"/>
        <v/>
      </c>
    </row>
    <row r="20768" spans="3:9" ht="15" customHeight="1">
      <c r="C20768" s="220" t="str">
        <f t="shared" si="648"/>
        <v/>
      </c>
      <c r="I20768" s="218" t="str">
        <f t="shared" si="649"/>
        <v/>
      </c>
    </row>
    <row r="20769" spans="3:9" ht="15" customHeight="1">
      <c r="C20769" s="220" t="str">
        <f t="shared" si="648"/>
        <v/>
      </c>
      <c r="I20769" s="218" t="str">
        <f t="shared" si="649"/>
        <v/>
      </c>
    </row>
    <row r="20770" spans="3:9" ht="15" customHeight="1">
      <c r="C20770" s="220" t="str">
        <f t="shared" si="648"/>
        <v/>
      </c>
      <c r="I20770" s="218" t="str">
        <f t="shared" si="649"/>
        <v/>
      </c>
    </row>
    <row r="20771" spans="3:9" ht="15" customHeight="1">
      <c r="C20771" s="220" t="str">
        <f t="shared" si="648"/>
        <v/>
      </c>
      <c r="I20771" s="218" t="str">
        <f t="shared" si="649"/>
        <v/>
      </c>
    </row>
    <row r="20772" spans="3:9" ht="15" customHeight="1">
      <c r="C20772" s="220" t="str">
        <f t="shared" si="648"/>
        <v/>
      </c>
      <c r="I20772" s="218" t="str">
        <f t="shared" si="649"/>
        <v/>
      </c>
    </row>
    <row r="20773" spans="3:9" ht="15" customHeight="1">
      <c r="C20773" s="220" t="str">
        <f t="shared" si="648"/>
        <v/>
      </c>
      <c r="I20773" s="218" t="str">
        <f t="shared" si="649"/>
        <v/>
      </c>
    </row>
    <row r="20774" spans="3:9" ht="15" customHeight="1">
      <c r="C20774" s="220" t="str">
        <f t="shared" si="648"/>
        <v/>
      </c>
      <c r="I20774" s="218" t="str">
        <f t="shared" si="649"/>
        <v/>
      </c>
    </row>
    <row r="20775" spans="3:9" ht="15" customHeight="1">
      <c r="C20775" s="220" t="str">
        <f t="shared" si="648"/>
        <v/>
      </c>
      <c r="I20775" s="218" t="str">
        <f t="shared" si="649"/>
        <v/>
      </c>
    </row>
    <row r="20776" spans="3:9" ht="15" customHeight="1">
      <c r="C20776" s="220" t="str">
        <f t="shared" si="648"/>
        <v/>
      </c>
      <c r="I20776" s="218" t="str">
        <f t="shared" si="649"/>
        <v/>
      </c>
    </row>
    <row r="20777" spans="3:9" ht="15" customHeight="1">
      <c r="C20777" s="220" t="str">
        <f t="shared" si="648"/>
        <v/>
      </c>
      <c r="I20777" s="218" t="str">
        <f t="shared" si="649"/>
        <v/>
      </c>
    </row>
    <row r="20778" spans="3:9" ht="15" customHeight="1">
      <c r="C20778" s="220" t="str">
        <f t="shared" si="648"/>
        <v/>
      </c>
      <c r="I20778" s="218" t="str">
        <f t="shared" si="649"/>
        <v/>
      </c>
    </row>
    <row r="20779" spans="3:9" ht="15" customHeight="1">
      <c r="C20779" s="220" t="str">
        <f t="shared" si="648"/>
        <v/>
      </c>
      <c r="I20779" s="218" t="str">
        <f t="shared" si="649"/>
        <v/>
      </c>
    </row>
    <row r="20780" spans="3:9" ht="15" customHeight="1">
      <c r="C20780" s="220" t="str">
        <f t="shared" si="648"/>
        <v/>
      </c>
      <c r="I20780" s="218" t="str">
        <f t="shared" si="649"/>
        <v/>
      </c>
    </row>
    <row r="20781" spans="3:9" ht="15" customHeight="1">
      <c r="C20781" s="220" t="str">
        <f t="shared" si="648"/>
        <v/>
      </c>
      <c r="I20781" s="218" t="str">
        <f t="shared" si="649"/>
        <v/>
      </c>
    </row>
    <row r="20782" spans="3:9" ht="15" customHeight="1">
      <c r="C20782" s="220" t="str">
        <f t="shared" si="648"/>
        <v/>
      </c>
      <c r="I20782" s="218" t="str">
        <f t="shared" si="649"/>
        <v/>
      </c>
    </row>
    <row r="20783" spans="3:9" ht="15" customHeight="1">
      <c r="C20783" s="220" t="str">
        <f t="shared" si="648"/>
        <v/>
      </c>
      <c r="I20783" s="218" t="str">
        <f t="shared" si="649"/>
        <v/>
      </c>
    </row>
    <row r="20784" spans="3:9" ht="15" customHeight="1">
      <c r="C20784" s="220" t="str">
        <f t="shared" si="648"/>
        <v/>
      </c>
      <c r="I20784" s="218" t="str">
        <f t="shared" si="649"/>
        <v/>
      </c>
    </row>
    <row r="20785" spans="3:9" ht="15" customHeight="1">
      <c r="C20785" s="220" t="str">
        <f t="shared" si="648"/>
        <v/>
      </c>
      <c r="I20785" s="218" t="str">
        <f t="shared" si="649"/>
        <v/>
      </c>
    </row>
    <row r="20786" spans="3:9" ht="15" customHeight="1">
      <c r="C20786" s="220" t="str">
        <f t="shared" si="648"/>
        <v/>
      </c>
      <c r="I20786" s="218" t="str">
        <f t="shared" si="649"/>
        <v/>
      </c>
    </row>
    <row r="20787" spans="3:9" ht="15" customHeight="1">
      <c r="C20787" s="220" t="str">
        <f t="shared" si="648"/>
        <v/>
      </c>
      <c r="I20787" s="218" t="str">
        <f t="shared" si="649"/>
        <v/>
      </c>
    </row>
    <row r="20788" spans="3:9" ht="15" customHeight="1">
      <c r="C20788" s="220" t="str">
        <f t="shared" si="648"/>
        <v/>
      </c>
      <c r="I20788" s="218" t="str">
        <f t="shared" si="649"/>
        <v/>
      </c>
    </row>
    <row r="20789" spans="3:9" ht="15" customHeight="1">
      <c r="C20789" s="220" t="str">
        <f t="shared" si="648"/>
        <v/>
      </c>
      <c r="I20789" s="218" t="str">
        <f t="shared" si="649"/>
        <v/>
      </c>
    </row>
    <row r="20790" spans="3:9" ht="15" customHeight="1">
      <c r="C20790" s="220" t="str">
        <f t="shared" si="648"/>
        <v/>
      </c>
      <c r="I20790" s="218" t="str">
        <f t="shared" si="649"/>
        <v/>
      </c>
    </row>
    <row r="20791" spans="3:9" ht="15" customHeight="1">
      <c r="C20791" s="220" t="str">
        <f t="shared" si="648"/>
        <v/>
      </c>
      <c r="I20791" s="218" t="str">
        <f t="shared" si="649"/>
        <v/>
      </c>
    </row>
    <row r="20792" spans="3:9" ht="15" customHeight="1">
      <c r="C20792" s="220" t="str">
        <f t="shared" si="648"/>
        <v/>
      </c>
      <c r="I20792" s="218" t="str">
        <f t="shared" si="649"/>
        <v/>
      </c>
    </row>
    <row r="20793" spans="3:9" ht="15" customHeight="1">
      <c r="C20793" s="220" t="str">
        <f t="shared" si="648"/>
        <v/>
      </c>
      <c r="I20793" s="218" t="str">
        <f t="shared" si="649"/>
        <v/>
      </c>
    </row>
    <row r="20794" spans="3:9" ht="15" customHeight="1">
      <c r="C20794" s="220" t="str">
        <f t="shared" si="648"/>
        <v/>
      </c>
      <c r="I20794" s="218" t="str">
        <f t="shared" si="649"/>
        <v/>
      </c>
    </row>
    <row r="20795" spans="3:9" ht="15" customHeight="1">
      <c r="C20795" s="220" t="str">
        <f t="shared" si="648"/>
        <v/>
      </c>
      <c r="I20795" s="218" t="str">
        <f t="shared" si="649"/>
        <v/>
      </c>
    </row>
    <row r="20796" spans="3:9" ht="15" customHeight="1">
      <c r="C20796" s="220" t="str">
        <f t="shared" si="648"/>
        <v/>
      </c>
      <c r="I20796" s="218" t="str">
        <f t="shared" si="649"/>
        <v/>
      </c>
    </row>
    <row r="20797" spans="3:9" ht="15" customHeight="1">
      <c r="C20797" s="220" t="str">
        <f t="shared" si="648"/>
        <v/>
      </c>
      <c r="I20797" s="218" t="str">
        <f t="shared" si="649"/>
        <v/>
      </c>
    </row>
    <row r="20798" spans="3:9" ht="15" customHeight="1">
      <c r="C20798" s="220" t="str">
        <f t="shared" si="648"/>
        <v/>
      </c>
      <c r="I20798" s="218" t="str">
        <f t="shared" si="649"/>
        <v/>
      </c>
    </row>
    <row r="20799" spans="3:9" ht="15" customHeight="1">
      <c r="C20799" s="220" t="str">
        <f t="shared" si="648"/>
        <v/>
      </c>
      <c r="I20799" s="218" t="str">
        <f t="shared" si="649"/>
        <v/>
      </c>
    </row>
    <row r="20800" spans="3:9" ht="15" customHeight="1">
      <c r="C20800" s="220" t="str">
        <f t="shared" si="648"/>
        <v/>
      </c>
      <c r="I20800" s="218" t="str">
        <f t="shared" si="649"/>
        <v/>
      </c>
    </row>
    <row r="20801" spans="3:9" ht="15" customHeight="1">
      <c r="C20801" s="220" t="str">
        <f t="shared" si="648"/>
        <v/>
      </c>
      <c r="I20801" s="218" t="str">
        <f t="shared" si="649"/>
        <v/>
      </c>
    </row>
    <row r="20802" spans="3:9" ht="15" customHeight="1">
      <c r="C20802" s="220" t="str">
        <f t="shared" si="648"/>
        <v/>
      </c>
      <c r="I20802" s="218" t="str">
        <f t="shared" si="649"/>
        <v/>
      </c>
    </row>
    <row r="20803" spans="3:9" ht="15" customHeight="1">
      <c r="C20803" s="220" t="str">
        <f t="shared" si="648"/>
        <v/>
      </c>
      <c r="I20803" s="218" t="str">
        <f t="shared" si="649"/>
        <v/>
      </c>
    </row>
    <row r="20804" spans="3:9" ht="15" customHeight="1">
      <c r="C20804" s="220" t="str">
        <f t="shared" si="648"/>
        <v/>
      </c>
      <c r="I20804" s="218" t="str">
        <f t="shared" si="649"/>
        <v/>
      </c>
    </row>
    <row r="20805" spans="3:9" ht="15" customHeight="1">
      <c r="C20805" s="220" t="str">
        <f t="shared" si="648"/>
        <v/>
      </c>
      <c r="I20805" s="218" t="str">
        <f t="shared" si="649"/>
        <v/>
      </c>
    </row>
    <row r="20806" spans="3:9" ht="15" customHeight="1">
      <c r="C20806" s="220" t="str">
        <f t="shared" ref="C20806:C20869" si="650">IF(B20806="","",MONTH(B20806))</f>
        <v/>
      </c>
      <c r="I20806" s="218" t="str">
        <f t="shared" ref="I20806:I20869" si="651">IF(H20806="","",IF(E20806="","Não deixe campos em branco, a planilha resumo de custos e despesas necessita deles para funcionar",IF(F20806="","Não deixe campos em branco, a planilha resumo de custos e despesas necessita deles para funcionar",IF(G20806="","Não deixe campos em branco, a planilha resumo de custos e despesas necessita deles para funcionar",""))))</f>
        <v/>
      </c>
    </row>
    <row r="20807" spans="3:9" ht="15" customHeight="1">
      <c r="C20807" s="220" t="str">
        <f t="shared" si="650"/>
        <v/>
      </c>
      <c r="I20807" s="218" t="str">
        <f t="shared" si="651"/>
        <v/>
      </c>
    </row>
    <row r="20808" spans="3:9" ht="15" customHeight="1">
      <c r="C20808" s="220" t="str">
        <f t="shared" si="650"/>
        <v/>
      </c>
      <c r="I20808" s="218" t="str">
        <f t="shared" si="651"/>
        <v/>
      </c>
    </row>
    <row r="20809" spans="3:9" ht="15" customHeight="1">
      <c r="C20809" s="220" t="str">
        <f t="shared" si="650"/>
        <v/>
      </c>
      <c r="I20809" s="218" t="str">
        <f t="shared" si="651"/>
        <v/>
      </c>
    </row>
    <row r="20810" spans="3:9" ht="15" customHeight="1">
      <c r="C20810" s="220" t="str">
        <f t="shared" si="650"/>
        <v/>
      </c>
      <c r="I20810" s="218" t="str">
        <f t="shared" si="651"/>
        <v/>
      </c>
    </row>
    <row r="20811" spans="3:9" ht="15" customHeight="1">
      <c r="C20811" s="220" t="str">
        <f t="shared" si="650"/>
        <v/>
      </c>
      <c r="I20811" s="218" t="str">
        <f t="shared" si="651"/>
        <v/>
      </c>
    </row>
    <row r="20812" spans="3:9" ht="15" customHeight="1">
      <c r="C20812" s="220" t="str">
        <f t="shared" si="650"/>
        <v/>
      </c>
      <c r="I20812" s="218" t="str">
        <f t="shared" si="651"/>
        <v/>
      </c>
    </row>
    <row r="20813" spans="3:9" ht="15" customHeight="1">
      <c r="C20813" s="220" t="str">
        <f t="shared" si="650"/>
        <v/>
      </c>
      <c r="I20813" s="218" t="str">
        <f t="shared" si="651"/>
        <v/>
      </c>
    </row>
    <row r="20814" spans="3:9" ht="15" customHeight="1">
      <c r="C20814" s="220" t="str">
        <f t="shared" si="650"/>
        <v/>
      </c>
      <c r="I20814" s="218" t="str">
        <f t="shared" si="651"/>
        <v/>
      </c>
    </row>
    <row r="20815" spans="3:9" ht="15" customHeight="1">
      <c r="C20815" s="220" t="str">
        <f t="shared" si="650"/>
        <v/>
      </c>
      <c r="I20815" s="218" t="str">
        <f t="shared" si="651"/>
        <v/>
      </c>
    </row>
    <row r="20816" spans="3:9" ht="15" customHeight="1">
      <c r="C20816" s="220" t="str">
        <f t="shared" si="650"/>
        <v/>
      </c>
      <c r="I20816" s="218" t="str">
        <f t="shared" si="651"/>
        <v/>
      </c>
    </row>
    <row r="20817" spans="3:9" ht="15" customHeight="1">
      <c r="C20817" s="220" t="str">
        <f t="shared" si="650"/>
        <v/>
      </c>
      <c r="I20817" s="218" t="str">
        <f t="shared" si="651"/>
        <v/>
      </c>
    </row>
    <row r="20818" spans="3:9" ht="15" customHeight="1">
      <c r="C20818" s="220" t="str">
        <f t="shared" si="650"/>
        <v/>
      </c>
      <c r="I20818" s="218" t="str">
        <f t="shared" si="651"/>
        <v/>
      </c>
    </row>
    <row r="20819" spans="3:9" ht="15" customHeight="1">
      <c r="C20819" s="220" t="str">
        <f t="shared" si="650"/>
        <v/>
      </c>
      <c r="I20819" s="218" t="str">
        <f t="shared" si="651"/>
        <v/>
      </c>
    </row>
    <row r="20820" spans="3:9" ht="15" customHeight="1">
      <c r="C20820" s="220" t="str">
        <f t="shared" si="650"/>
        <v/>
      </c>
      <c r="I20820" s="218" t="str">
        <f t="shared" si="651"/>
        <v/>
      </c>
    </row>
    <row r="20821" spans="3:9" ht="15" customHeight="1">
      <c r="C20821" s="220" t="str">
        <f t="shared" si="650"/>
        <v/>
      </c>
      <c r="I20821" s="218" t="str">
        <f t="shared" si="651"/>
        <v/>
      </c>
    </row>
    <row r="20822" spans="3:9" ht="15" customHeight="1">
      <c r="C20822" s="220" t="str">
        <f t="shared" si="650"/>
        <v/>
      </c>
      <c r="I20822" s="218" t="str">
        <f t="shared" si="651"/>
        <v/>
      </c>
    </row>
    <row r="20823" spans="3:9" ht="15" customHeight="1">
      <c r="C20823" s="220" t="str">
        <f t="shared" si="650"/>
        <v/>
      </c>
      <c r="I20823" s="218" t="str">
        <f t="shared" si="651"/>
        <v/>
      </c>
    </row>
    <row r="20824" spans="3:9" ht="15" customHeight="1">
      <c r="C20824" s="220" t="str">
        <f t="shared" si="650"/>
        <v/>
      </c>
      <c r="I20824" s="218" t="str">
        <f t="shared" si="651"/>
        <v/>
      </c>
    </row>
    <row r="20825" spans="3:9" ht="15" customHeight="1">
      <c r="C20825" s="220" t="str">
        <f t="shared" si="650"/>
        <v/>
      </c>
      <c r="I20825" s="218" t="str">
        <f t="shared" si="651"/>
        <v/>
      </c>
    </row>
    <row r="20826" spans="3:9" ht="15" customHeight="1">
      <c r="C20826" s="220" t="str">
        <f t="shared" si="650"/>
        <v/>
      </c>
      <c r="I20826" s="218" t="str">
        <f t="shared" si="651"/>
        <v/>
      </c>
    </row>
    <row r="20827" spans="3:9" ht="15" customHeight="1">
      <c r="C20827" s="220" t="str">
        <f t="shared" si="650"/>
        <v/>
      </c>
      <c r="I20827" s="218" t="str">
        <f t="shared" si="651"/>
        <v/>
      </c>
    </row>
    <row r="20828" spans="3:9" ht="15" customHeight="1">
      <c r="C20828" s="220" t="str">
        <f t="shared" si="650"/>
        <v/>
      </c>
      <c r="I20828" s="218" t="str">
        <f t="shared" si="651"/>
        <v/>
      </c>
    </row>
    <row r="20829" spans="3:9" ht="15" customHeight="1">
      <c r="C20829" s="220" t="str">
        <f t="shared" si="650"/>
        <v/>
      </c>
      <c r="I20829" s="218" t="str">
        <f t="shared" si="651"/>
        <v/>
      </c>
    </row>
    <row r="20830" spans="3:9" ht="15" customHeight="1">
      <c r="C20830" s="220" t="str">
        <f t="shared" si="650"/>
        <v/>
      </c>
      <c r="I20830" s="218" t="str">
        <f t="shared" si="651"/>
        <v/>
      </c>
    </row>
    <row r="20831" spans="3:9" ht="15" customHeight="1">
      <c r="C20831" s="220" t="str">
        <f t="shared" si="650"/>
        <v/>
      </c>
      <c r="I20831" s="218" t="str">
        <f t="shared" si="651"/>
        <v/>
      </c>
    </row>
    <row r="20832" spans="3:9" ht="15" customHeight="1">
      <c r="C20832" s="220" t="str">
        <f t="shared" si="650"/>
        <v/>
      </c>
      <c r="I20832" s="218" t="str">
        <f t="shared" si="651"/>
        <v/>
      </c>
    </row>
    <row r="20833" spans="3:9" ht="15" customHeight="1">
      <c r="C20833" s="220" t="str">
        <f t="shared" si="650"/>
        <v/>
      </c>
      <c r="I20833" s="218" t="str">
        <f t="shared" si="651"/>
        <v/>
      </c>
    </row>
    <row r="20834" spans="3:9" ht="15" customHeight="1">
      <c r="C20834" s="220" t="str">
        <f t="shared" si="650"/>
        <v/>
      </c>
      <c r="I20834" s="218" t="str">
        <f t="shared" si="651"/>
        <v/>
      </c>
    </row>
    <row r="20835" spans="3:9" ht="15" customHeight="1">
      <c r="C20835" s="220" t="str">
        <f t="shared" si="650"/>
        <v/>
      </c>
      <c r="I20835" s="218" t="str">
        <f t="shared" si="651"/>
        <v/>
      </c>
    </row>
    <row r="20836" spans="3:9" ht="15" customHeight="1">
      <c r="C20836" s="220" t="str">
        <f t="shared" si="650"/>
        <v/>
      </c>
      <c r="I20836" s="218" t="str">
        <f t="shared" si="651"/>
        <v/>
      </c>
    </row>
    <row r="20837" spans="3:9" ht="15" customHeight="1">
      <c r="C20837" s="220" t="str">
        <f t="shared" si="650"/>
        <v/>
      </c>
      <c r="I20837" s="218" t="str">
        <f t="shared" si="651"/>
        <v/>
      </c>
    </row>
    <row r="20838" spans="3:9" ht="15" customHeight="1">
      <c r="C20838" s="220" t="str">
        <f t="shared" si="650"/>
        <v/>
      </c>
      <c r="I20838" s="218" t="str">
        <f t="shared" si="651"/>
        <v/>
      </c>
    </row>
    <row r="20839" spans="3:9" ht="15" customHeight="1">
      <c r="C20839" s="220" t="str">
        <f t="shared" si="650"/>
        <v/>
      </c>
      <c r="I20839" s="218" t="str">
        <f t="shared" si="651"/>
        <v/>
      </c>
    </row>
    <row r="20840" spans="3:9" ht="15" customHeight="1">
      <c r="C20840" s="220" t="str">
        <f t="shared" si="650"/>
        <v/>
      </c>
      <c r="I20840" s="218" t="str">
        <f t="shared" si="651"/>
        <v/>
      </c>
    </row>
    <row r="20841" spans="3:9" ht="15" customHeight="1">
      <c r="C20841" s="220" t="str">
        <f t="shared" si="650"/>
        <v/>
      </c>
      <c r="I20841" s="218" t="str">
        <f t="shared" si="651"/>
        <v/>
      </c>
    </row>
    <row r="20842" spans="3:9" ht="15" customHeight="1">
      <c r="C20842" s="220" t="str">
        <f t="shared" si="650"/>
        <v/>
      </c>
      <c r="I20842" s="218" t="str">
        <f t="shared" si="651"/>
        <v/>
      </c>
    </row>
    <row r="20843" spans="3:9" ht="15" customHeight="1">
      <c r="C20843" s="220" t="str">
        <f t="shared" si="650"/>
        <v/>
      </c>
      <c r="I20843" s="218" t="str">
        <f t="shared" si="651"/>
        <v/>
      </c>
    </row>
    <row r="20844" spans="3:9" ht="15" customHeight="1">
      <c r="C20844" s="220" t="str">
        <f t="shared" si="650"/>
        <v/>
      </c>
      <c r="I20844" s="218" t="str">
        <f t="shared" si="651"/>
        <v/>
      </c>
    </row>
    <row r="20845" spans="3:9" ht="15" customHeight="1">
      <c r="C20845" s="220" t="str">
        <f t="shared" si="650"/>
        <v/>
      </c>
      <c r="I20845" s="218" t="str">
        <f t="shared" si="651"/>
        <v/>
      </c>
    </row>
    <row r="20846" spans="3:9" ht="15" customHeight="1">
      <c r="C20846" s="220" t="str">
        <f t="shared" si="650"/>
        <v/>
      </c>
      <c r="I20846" s="218" t="str">
        <f t="shared" si="651"/>
        <v/>
      </c>
    </row>
    <row r="20847" spans="3:9" ht="15" customHeight="1">
      <c r="C20847" s="220" t="str">
        <f t="shared" si="650"/>
        <v/>
      </c>
      <c r="I20847" s="218" t="str">
        <f t="shared" si="651"/>
        <v/>
      </c>
    </row>
    <row r="20848" spans="3:9" ht="15" customHeight="1">
      <c r="C20848" s="220" t="str">
        <f t="shared" si="650"/>
        <v/>
      </c>
      <c r="I20848" s="218" t="str">
        <f t="shared" si="651"/>
        <v/>
      </c>
    </row>
    <row r="20849" spans="3:9" ht="15" customHeight="1">
      <c r="C20849" s="220" t="str">
        <f t="shared" si="650"/>
        <v/>
      </c>
      <c r="I20849" s="218" t="str">
        <f t="shared" si="651"/>
        <v/>
      </c>
    </row>
    <row r="20850" spans="3:9" ht="15" customHeight="1">
      <c r="C20850" s="220" t="str">
        <f t="shared" si="650"/>
        <v/>
      </c>
      <c r="I20850" s="218" t="str">
        <f t="shared" si="651"/>
        <v/>
      </c>
    </row>
    <row r="20851" spans="3:9" ht="15" customHeight="1">
      <c r="C20851" s="220" t="str">
        <f t="shared" si="650"/>
        <v/>
      </c>
      <c r="I20851" s="218" t="str">
        <f t="shared" si="651"/>
        <v/>
      </c>
    </row>
    <row r="20852" spans="3:9" ht="15" customHeight="1">
      <c r="C20852" s="220" t="str">
        <f t="shared" si="650"/>
        <v/>
      </c>
      <c r="I20852" s="218" t="str">
        <f t="shared" si="651"/>
        <v/>
      </c>
    </row>
    <row r="20853" spans="3:9" ht="15" customHeight="1">
      <c r="C20853" s="220" t="str">
        <f t="shared" si="650"/>
        <v/>
      </c>
      <c r="I20853" s="218" t="str">
        <f t="shared" si="651"/>
        <v/>
      </c>
    </row>
    <row r="20854" spans="3:9" ht="15" customHeight="1">
      <c r="C20854" s="220" t="str">
        <f t="shared" si="650"/>
        <v/>
      </c>
      <c r="I20854" s="218" t="str">
        <f t="shared" si="651"/>
        <v/>
      </c>
    </row>
    <row r="20855" spans="3:9" ht="15" customHeight="1">
      <c r="C20855" s="220" t="str">
        <f t="shared" si="650"/>
        <v/>
      </c>
      <c r="I20855" s="218" t="str">
        <f t="shared" si="651"/>
        <v/>
      </c>
    </row>
    <row r="20856" spans="3:9" ht="15" customHeight="1">
      <c r="C20856" s="220" t="str">
        <f t="shared" si="650"/>
        <v/>
      </c>
      <c r="I20856" s="218" t="str">
        <f t="shared" si="651"/>
        <v/>
      </c>
    </row>
    <row r="20857" spans="3:9" ht="15" customHeight="1">
      <c r="C20857" s="220" t="str">
        <f t="shared" si="650"/>
        <v/>
      </c>
      <c r="I20857" s="218" t="str">
        <f t="shared" si="651"/>
        <v/>
      </c>
    </row>
    <row r="20858" spans="3:9" ht="15" customHeight="1">
      <c r="C20858" s="220" t="str">
        <f t="shared" si="650"/>
        <v/>
      </c>
      <c r="I20858" s="218" t="str">
        <f t="shared" si="651"/>
        <v/>
      </c>
    </row>
    <row r="20859" spans="3:9" ht="15" customHeight="1">
      <c r="C20859" s="220" t="str">
        <f t="shared" si="650"/>
        <v/>
      </c>
      <c r="I20859" s="218" t="str">
        <f t="shared" si="651"/>
        <v/>
      </c>
    </row>
    <row r="20860" spans="3:9" ht="15" customHeight="1">
      <c r="C20860" s="220" t="str">
        <f t="shared" si="650"/>
        <v/>
      </c>
      <c r="I20860" s="218" t="str">
        <f t="shared" si="651"/>
        <v/>
      </c>
    </row>
    <row r="20861" spans="3:9" ht="15" customHeight="1">
      <c r="C20861" s="220" t="str">
        <f t="shared" si="650"/>
        <v/>
      </c>
      <c r="I20861" s="218" t="str">
        <f t="shared" si="651"/>
        <v/>
      </c>
    </row>
    <row r="20862" spans="3:9" ht="15" customHeight="1">
      <c r="C20862" s="220" t="str">
        <f t="shared" si="650"/>
        <v/>
      </c>
      <c r="I20862" s="218" t="str">
        <f t="shared" si="651"/>
        <v/>
      </c>
    </row>
    <row r="20863" spans="3:9" ht="15" customHeight="1">
      <c r="C20863" s="220" t="str">
        <f t="shared" si="650"/>
        <v/>
      </c>
      <c r="I20863" s="218" t="str">
        <f t="shared" si="651"/>
        <v/>
      </c>
    </row>
    <row r="20864" spans="3:9" ht="15" customHeight="1">
      <c r="C20864" s="220" t="str">
        <f t="shared" si="650"/>
        <v/>
      </c>
      <c r="I20864" s="218" t="str">
        <f t="shared" si="651"/>
        <v/>
      </c>
    </row>
    <row r="20865" spans="3:9" ht="15" customHeight="1">
      <c r="C20865" s="220" t="str">
        <f t="shared" si="650"/>
        <v/>
      </c>
      <c r="I20865" s="218" t="str">
        <f t="shared" si="651"/>
        <v/>
      </c>
    </row>
    <row r="20866" spans="3:9" ht="15" customHeight="1">
      <c r="C20866" s="220" t="str">
        <f t="shared" si="650"/>
        <v/>
      </c>
      <c r="I20866" s="218" t="str">
        <f t="shared" si="651"/>
        <v/>
      </c>
    </row>
    <row r="20867" spans="3:9" ht="15" customHeight="1">
      <c r="C20867" s="220" t="str">
        <f t="shared" si="650"/>
        <v/>
      </c>
      <c r="I20867" s="218" t="str">
        <f t="shared" si="651"/>
        <v/>
      </c>
    </row>
    <row r="20868" spans="3:9" ht="15" customHeight="1">
      <c r="C20868" s="220" t="str">
        <f t="shared" si="650"/>
        <v/>
      </c>
      <c r="I20868" s="218" t="str">
        <f t="shared" si="651"/>
        <v/>
      </c>
    </row>
    <row r="20869" spans="3:9" ht="15" customHeight="1">
      <c r="C20869" s="220" t="str">
        <f t="shared" si="650"/>
        <v/>
      </c>
      <c r="I20869" s="218" t="str">
        <f t="shared" si="651"/>
        <v/>
      </c>
    </row>
    <row r="20870" spans="3:9" ht="15" customHeight="1">
      <c r="C20870" s="220" t="str">
        <f t="shared" ref="C20870:C20933" si="652">IF(B20870="","",MONTH(B20870))</f>
        <v/>
      </c>
      <c r="I20870" s="218" t="str">
        <f t="shared" ref="I20870:I20933" si="653">IF(H20870="","",IF(E20870="","Não deixe campos em branco, a planilha resumo de custos e despesas necessita deles para funcionar",IF(F20870="","Não deixe campos em branco, a planilha resumo de custos e despesas necessita deles para funcionar",IF(G20870="","Não deixe campos em branco, a planilha resumo de custos e despesas necessita deles para funcionar",""))))</f>
        <v/>
      </c>
    </row>
    <row r="20871" spans="3:9" ht="15" customHeight="1">
      <c r="C20871" s="220" t="str">
        <f t="shared" si="652"/>
        <v/>
      </c>
      <c r="I20871" s="218" t="str">
        <f t="shared" si="653"/>
        <v/>
      </c>
    </row>
    <row r="20872" spans="3:9" ht="15" customHeight="1">
      <c r="C20872" s="220" t="str">
        <f t="shared" si="652"/>
        <v/>
      </c>
      <c r="I20872" s="218" t="str">
        <f t="shared" si="653"/>
        <v/>
      </c>
    </row>
    <row r="20873" spans="3:9" ht="15" customHeight="1">
      <c r="C20873" s="220" t="str">
        <f t="shared" si="652"/>
        <v/>
      </c>
      <c r="I20873" s="218" t="str">
        <f t="shared" si="653"/>
        <v/>
      </c>
    </row>
    <row r="20874" spans="3:9" ht="15" customHeight="1">
      <c r="C20874" s="220" t="str">
        <f t="shared" si="652"/>
        <v/>
      </c>
      <c r="I20874" s="218" t="str">
        <f t="shared" si="653"/>
        <v/>
      </c>
    </row>
    <row r="20875" spans="3:9" ht="15" customHeight="1">
      <c r="C20875" s="220" t="str">
        <f t="shared" si="652"/>
        <v/>
      </c>
      <c r="I20875" s="218" t="str">
        <f t="shared" si="653"/>
        <v/>
      </c>
    </row>
    <row r="20876" spans="3:9" ht="15" customHeight="1">
      <c r="C20876" s="220" t="str">
        <f t="shared" si="652"/>
        <v/>
      </c>
      <c r="I20876" s="218" t="str">
        <f t="shared" si="653"/>
        <v/>
      </c>
    </row>
    <row r="20877" spans="3:9" ht="15" customHeight="1">
      <c r="C20877" s="220" t="str">
        <f t="shared" si="652"/>
        <v/>
      </c>
      <c r="I20877" s="218" t="str">
        <f t="shared" si="653"/>
        <v/>
      </c>
    </row>
    <row r="20878" spans="3:9" ht="15" customHeight="1">
      <c r="C20878" s="220" t="str">
        <f t="shared" si="652"/>
        <v/>
      </c>
      <c r="I20878" s="218" t="str">
        <f t="shared" si="653"/>
        <v/>
      </c>
    </row>
    <row r="20879" spans="3:9" ht="15" customHeight="1">
      <c r="C20879" s="220" t="str">
        <f t="shared" si="652"/>
        <v/>
      </c>
      <c r="I20879" s="218" t="str">
        <f t="shared" si="653"/>
        <v/>
      </c>
    </row>
    <row r="20880" spans="3:9" ht="15" customHeight="1">
      <c r="C20880" s="220" t="str">
        <f t="shared" si="652"/>
        <v/>
      </c>
      <c r="I20880" s="218" t="str">
        <f t="shared" si="653"/>
        <v/>
      </c>
    </row>
    <row r="20881" spans="3:9" ht="15" customHeight="1">
      <c r="C20881" s="220" t="str">
        <f t="shared" si="652"/>
        <v/>
      </c>
      <c r="I20881" s="218" t="str">
        <f t="shared" si="653"/>
        <v/>
      </c>
    </row>
    <row r="20882" spans="3:9" ht="15" customHeight="1">
      <c r="C20882" s="220" t="str">
        <f t="shared" si="652"/>
        <v/>
      </c>
      <c r="I20882" s="218" t="str">
        <f t="shared" si="653"/>
        <v/>
      </c>
    </row>
    <row r="20883" spans="3:9" ht="15" customHeight="1">
      <c r="C20883" s="220" t="str">
        <f t="shared" si="652"/>
        <v/>
      </c>
      <c r="I20883" s="218" t="str">
        <f t="shared" si="653"/>
        <v/>
      </c>
    </row>
    <row r="20884" spans="3:9" ht="15" customHeight="1">
      <c r="C20884" s="220" t="str">
        <f t="shared" si="652"/>
        <v/>
      </c>
      <c r="I20884" s="218" t="str">
        <f t="shared" si="653"/>
        <v/>
      </c>
    </row>
    <row r="20885" spans="3:9" ht="15" customHeight="1">
      <c r="C20885" s="220" t="str">
        <f t="shared" si="652"/>
        <v/>
      </c>
      <c r="I20885" s="218" t="str">
        <f t="shared" si="653"/>
        <v/>
      </c>
    </row>
    <row r="20886" spans="3:9" ht="15" customHeight="1">
      <c r="C20886" s="220" t="str">
        <f t="shared" si="652"/>
        <v/>
      </c>
      <c r="I20886" s="218" t="str">
        <f t="shared" si="653"/>
        <v/>
      </c>
    </row>
    <row r="20887" spans="3:9" ht="15" customHeight="1">
      <c r="C20887" s="220" t="str">
        <f t="shared" si="652"/>
        <v/>
      </c>
      <c r="I20887" s="218" t="str">
        <f t="shared" si="653"/>
        <v/>
      </c>
    </row>
    <row r="20888" spans="3:9" ht="15" customHeight="1">
      <c r="C20888" s="220" t="str">
        <f t="shared" si="652"/>
        <v/>
      </c>
      <c r="I20888" s="218" t="str">
        <f t="shared" si="653"/>
        <v/>
      </c>
    </row>
    <row r="20889" spans="3:9" ht="15" customHeight="1">
      <c r="C20889" s="220" t="str">
        <f t="shared" si="652"/>
        <v/>
      </c>
      <c r="I20889" s="218" t="str">
        <f t="shared" si="653"/>
        <v/>
      </c>
    </row>
    <row r="20890" spans="3:9" ht="15" customHeight="1">
      <c r="C20890" s="220" t="str">
        <f t="shared" si="652"/>
        <v/>
      </c>
      <c r="I20890" s="218" t="str">
        <f t="shared" si="653"/>
        <v/>
      </c>
    </row>
    <row r="20891" spans="3:9" ht="15" customHeight="1">
      <c r="C20891" s="220" t="str">
        <f t="shared" si="652"/>
        <v/>
      </c>
      <c r="I20891" s="218" t="str">
        <f t="shared" si="653"/>
        <v/>
      </c>
    </row>
    <row r="20892" spans="3:9" ht="15" customHeight="1">
      <c r="C20892" s="220" t="str">
        <f t="shared" si="652"/>
        <v/>
      </c>
      <c r="I20892" s="218" t="str">
        <f t="shared" si="653"/>
        <v/>
      </c>
    </row>
    <row r="20893" spans="3:9" ht="15" customHeight="1">
      <c r="C20893" s="220" t="str">
        <f t="shared" si="652"/>
        <v/>
      </c>
      <c r="I20893" s="218" t="str">
        <f t="shared" si="653"/>
        <v/>
      </c>
    </row>
    <row r="20894" spans="3:9" ht="15" customHeight="1">
      <c r="C20894" s="220" t="str">
        <f t="shared" si="652"/>
        <v/>
      </c>
      <c r="I20894" s="218" t="str">
        <f t="shared" si="653"/>
        <v/>
      </c>
    </row>
    <row r="20895" spans="3:9" ht="15" customHeight="1">
      <c r="C20895" s="220" t="str">
        <f t="shared" si="652"/>
        <v/>
      </c>
      <c r="I20895" s="218" t="str">
        <f t="shared" si="653"/>
        <v/>
      </c>
    </row>
    <row r="20896" spans="3:9" ht="15" customHeight="1">
      <c r="C20896" s="220" t="str">
        <f t="shared" si="652"/>
        <v/>
      </c>
      <c r="I20896" s="218" t="str">
        <f t="shared" si="653"/>
        <v/>
      </c>
    </row>
    <row r="20897" spans="3:9" ht="15" customHeight="1">
      <c r="C20897" s="220" t="str">
        <f t="shared" si="652"/>
        <v/>
      </c>
      <c r="I20897" s="218" t="str">
        <f t="shared" si="653"/>
        <v/>
      </c>
    </row>
    <row r="20898" spans="3:9" ht="15" customHeight="1">
      <c r="C20898" s="220" t="str">
        <f t="shared" si="652"/>
        <v/>
      </c>
      <c r="I20898" s="218" t="str">
        <f t="shared" si="653"/>
        <v/>
      </c>
    </row>
    <row r="20899" spans="3:9" ht="15" customHeight="1">
      <c r="C20899" s="220" t="str">
        <f t="shared" si="652"/>
        <v/>
      </c>
      <c r="I20899" s="218" t="str">
        <f t="shared" si="653"/>
        <v/>
      </c>
    </row>
    <row r="20900" spans="3:9" ht="15" customHeight="1">
      <c r="C20900" s="220" t="str">
        <f t="shared" si="652"/>
        <v/>
      </c>
      <c r="I20900" s="218" t="str">
        <f t="shared" si="653"/>
        <v/>
      </c>
    </row>
    <row r="20901" spans="3:9" ht="15" customHeight="1">
      <c r="C20901" s="220" t="str">
        <f t="shared" si="652"/>
        <v/>
      </c>
      <c r="I20901" s="218" t="str">
        <f t="shared" si="653"/>
        <v/>
      </c>
    </row>
    <row r="20902" spans="3:9" ht="15" customHeight="1">
      <c r="C20902" s="220" t="str">
        <f t="shared" si="652"/>
        <v/>
      </c>
      <c r="I20902" s="218" t="str">
        <f t="shared" si="653"/>
        <v/>
      </c>
    </row>
    <row r="20903" spans="3:9" ht="15" customHeight="1">
      <c r="C20903" s="220" t="str">
        <f t="shared" si="652"/>
        <v/>
      </c>
      <c r="I20903" s="218" t="str">
        <f t="shared" si="653"/>
        <v/>
      </c>
    </row>
    <row r="20904" spans="3:9" ht="15" customHeight="1">
      <c r="C20904" s="220" t="str">
        <f t="shared" si="652"/>
        <v/>
      </c>
      <c r="I20904" s="218" t="str">
        <f t="shared" si="653"/>
        <v/>
      </c>
    </row>
    <row r="20905" spans="3:9" ht="15" customHeight="1">
      <c r="C20905" s="220" t="str">
        <f t="shared" si="652"/>
        <v/>
      </c>
      <c r="I20905" s="218" t="str">
        <f t="shared" si="653"/>
        <v/>
      </c>
    </row>
    <row r="20906" spans="3:9" ht="15" customHeight="1">
      <c r="C20906" s="220" t="str">
        <f t="shared" si="652"/>
        <v/>
      </c>
      <c r="I20906" s="218" t="str">
        <f t="shared" si="653"/>
        <v/>
      </c>
    </row>
    <row r="20907" spans="3:9" ht="15" customHeight="1">
      <c r="C20907" s="220" t="str">
        <f t="shared" si="652"/>
        <v/>
      </c>
      <c r="I20907" s="218" t="str">
        <f t="shared" si="653"/>
        <v/>
      </c>
    </row>
    <row r="20908" spans="3:9" ht="15" customHeight="1">
      <c r="C20908" s="220" t="str">
        <f t="shared" si="652"/>
        <v/>
      </c>
      <c r="I20908" s="218" t="str">
        <f t="shared" si="653"/>
        <v/>
      </c>
    </row>
    <row r="20909" spans="3:9" ht="15" customHeight="1">
      <c r="C20909" s="220" t="str">
        <f t="shared" si="652"/>
        <v/>
      </c>
      <c r="I20909" s="218" t="str">
        <f t="shared" si="653"/>
        <v/>
      </c>
    </row>
    <row r="20910" spans="3:9" ht="15" customHeight="1">
      <c r="C20910" s="220" t="str">
        <f t="shared" si="652"/>
        <v/>
      </c>
      <c r="I20910" s="218" t="str">
        <f t="shared" si="653"/>
        <v/>
      </c>
    </row>
    <row r="20911" spans="3:9" ht="15" customHeight="1">
      <c r="C20911" s="220" t="str">
        <f t="shared" si="652"/>
        <v/>
      </c>
      <c r="I20911" s="218" t="str">
        <f t="shared" si="653"/>
        <v/>
      </c>
    </row>
    <row r="20912" spans="3:9" ht="15" customHeight="1">
      <c r="C20912" s="220" t="str">
        <f t="shared" si="652"/>
        <v/>
      </c>
      <c r="I20912" s="218" t="str">
        <f t="shared" si="653"/>
        <v/>
      </c>
    </row>
    <row r="20913" spans="3:9" ht="15" customHeight="1">
      <c r="C20913" s="220" t="str">
        <f t="shared" si="652"/>
        <v/>
      </c>
      <c r="I20913" s="218" t="str">
        <f t="shared" si="653"/>
        <v/>
      </c>
    </row>
    <row r="20914" spans="3:9" ht="15" customHeight="1">
      <c r="C20914" s="220" t="str">
        <f t="shared" si="652"/>
        <v/>
      </c>
      <c r="I20914" s="218" t="str">
        <f t="shared" si="653"/>
        <v/>
      </c>
    </row>
    <row r="20915" spans="3:9" ht="15" customHeight="1">
      <c r="C20915" s="220" t="str">
        <f t="shared" si="652"/>
        <v/>
      </c>
      <c r="I20915" s="218" t="str">
        <f t="shared" si="653"/>
        <v/>
      </c>
    </row>
    <row r="20916" spans="3:9" ht="15" customHeight="1">
      <c r="C20916" s="220" t="str">
        <f t="shared" si="652"/>
        <v/>
      </c>
      <c r="I20916" s="218" t="str">
        <f t="shared" si="653"/>
        <v/>
      </c>
    </row>
    <row r="20917" spans="3:9" ht="15" customHeight="1">
      <c r="C20917" s="220" t="str">
        <f t="shared" si="652"/>
        <v/>
      </c>
      <c r="I20917" s="218" t="str">
        <f t="shared" si="653"/>
        <v/>
      </c>
    </row>
    <row r="20918" spans="3:9" ht="15" customHeight="1">
      <c r="C20918" s="220" t="str">
        <f t="shared" si="652"/>
        <v/>
      </c>
      <c r="I20918" s="218" t="str">
        <f t="shared" si="653"/>
        <v/>
      </c>
    </row>
    <row r="20919" spans="3:9" ht="15" customHeight="1">
      <c r="C20919" s="220" t="str">
        <f t="shared" si="652"/>
        <v/>
      </c>
      <c r="I20919" s="218" t="str">
        <f t="shared" si="653"/>
        <v/>
      </c>
    </row>
    <row r="20920" spans="3:9" ht="15" customHeight="1">
      <c r="C20920" s="220" t="str">
        <f t="shared" si="652"/>
        <v/>
      </c>
      <c r="I20920" s="218" t="str">
        <f t="shared" si="653"/>
        <v/>
      </c>
    </row>
    <row r="20921" spans="3:9" ht="15" customHeight="1">
      <c r="C20921" s="220" t="str">
        <f t="shared" si="652"/>
        <v/>
      </c>
      <c r="I20921" s="218" t="str">
        <f t="shared" si="653"/>
        <v/>
      </c>
    </row>
    <row r="20922" spans="3:9" ht="15" customHeight="1">
      <c r="C20922" s="220" t="str">
        <f t="shared" si="652"/>
        <v/>
      </c>
      <c r="I20922" s="218" t="str">
        <f t="shared" si="653"/>
        <v/>
      </c>
    </row>
    <row r="20923" spans="3:9" ht="15" customHeight="1">
      <c r="C20923" s="220" t="str">
        <f t="shared" si="652"/>
        <v/>
      </c>
      <c r="I20923" s="218" t="str">
        <f t="shared" si="653"/>
        <v/>
      </c>
    </row>
    <row r="20924" spans="3:9" ht="15" customHeight="1">
      <c r="C20924" s="220" t="str">
        <f t="shared" si="652"/>
        <v/>
      </c>
      <c r="I20924" s="218" t="str">
        <f t="shared" si="653"/>
        <v/>
      </c>
    </row>
    <row r="20925" spans="3:9" ht="15" customHeight="1">
      <c r="C20925" s="220" t="str">
        <f t="shared" si="652"/>
        <v/>
      </c>
      <c r="I20925" s="218" t="str">
        <f t="shared" si="653"/>
        <v/>
      </c>
    </row>
    <row r="20926" spans="3:9" ht="15" customHeight="1">
      <c r="C20926" s="220" t="str">
        <f t="shared" si="652"/>
        <v/>
      </c>
      <c r="I20926" s="218" t="str">
        <f t="shared" si="653"/>
        <v/>
      </c>
    </row>
    <row r="20927" spans="3:9" ht="15" customHeight="1">
      <c r="C20927" s="220" t="str">
        <f t="shared" si="652"/>
        <v/>
      </c>
      <c r="I20927" s="218" t="str">
        <f t="shared" si="653"/>
        <v/>
      </c>
    </row>
    <row r="20928" spans="3:9" ht="15" customHeight="1">
      <c r="C20928" s="220" t="str">
        <f t="shared" si="652"/>
        <v/>
      </c>
      <c r="I20928" s="218" t="str">
        <f t="shared" si="653"/>
        <v/>
      </c>
    </row>
    <row r="20929" spans="3:9" ht="15" customHeight="1">
      <c r="C20929" s="220" t="str">
        <f t="shared" si="652"/>
        <v/>
      </c>
      <c r="I20929" s="218" t="str">
        <f t="shared" si="653"/>
        <v/>
      </c>
    </row>
    <row r="20930" spans="3:9" ht="15" customHeight="1">
      <c r="C20930" s="220" t="str">
        <f t="shared" si="652"/>
        <v/>
      </c>
      <c r="I20930" s="218" t="str">
        <f t="shared" si="653"/>
        <v/>
      </c>
    </row>
    <row r="20931" spans="3:9" ht="15" customHeight="1">
      <c r="C20931" s="220" t="str">
        <f t="shared" si="652"/>
        <v/>
      </c>
      <c r="I20931" s="218" t="str">
        <f t="shared" si="653"/>
        <v/>
      </c>
    </row>
    <row r="20932" spans="3:9" ht="15" customHeight="1">
      <c r="C20932" s="220" t="str">
        <f t="shared" si="652"/>
        <v/>
      </c>
      <c r="I20932" s="218" t="str">
        <f t="shared" si="653"/>
        <v/>
      </c>
    </row>
    <row r="20933" spans="3:9" ht="15" customHeight="1">
      <c r="C20933" s="220" t="str">
        <f t="shared" si="652"/>
        <v/>
      </c>
      <c r="I20933" s="218" t="str">
        <f t="shared" si="653"/>
        <v/>
      </c>
    </row>
    <row r="20934" spans="3:9" ht="15" customHeight="1">
      <c r="C20934" s="220" t="str">
        <f t="shared" ref="C20934:C20997" si="654">IF(B20934="","",MONTH(B20934))</f>
        <v/>
      </c>
      <c r="I20934" s="218" t="str">
        <f t="shared" ref="I20934:I20997" si="655">IF(H20934="","",IF(E20934="","Não deixe campos em branco, a planilha resumo de custos e despesas necessita deles para funcionar",IF(F20934="","Não deixe campos em branco, a planilha resumo de custos e despesas necessita deles para funcionar",IF(G20934="","Não deixe campos em branco, a planilha resumo de custos e despesas necessita deles para funcionar",""))))</f>
        <v/>
      </c>
    </row>
    <row r="20935" spans="3:9" ht="15" customHeight="1">
      <c r="C20935" s="220" t="str">
        <f t="shared" si="654"/>
        <v/>
      </c>
      <c r="I20935" s="218" t="str">
        <f t="shared" si="655"/>
        <v/>
      </c>
    </row>
    <row r="20936" spans="3:9" ht="15" customHeight="1">
      <c r="C20936" s="220" t="str">
        <f t="shared" si="654"/>
        <v/>
      </c>
      <c r="I20936" s="218" t="str">
        <f t="shared" si="655"/>
        <v/>
      </c>
    </row>
    <row r="20937" spans="3:9" ht="15" customHeight="1">
      <c r="C20937" s="220" t="str">
        <f t="shared" si="654"/>
        <v/>
      </c>
      <c r="I20937" s="218" t="str">
        <f t="shared" si="655"/>
        <v/>
      </c>
    </row>
    <row r="20938" spans="3:9" ht="15" customHeight="1">
      <c r="C20938" s="220" t="str">
        <f t="shared" si="654"/>
        <v/>
      </c>
      <c r="I20938" s="218" t="str">
        <f t="shared" si="655"/>
        <v/>
      </c>
    </row>
    <row r="20939" spans="3:9" ht="15" customHeight="1">
      <c r="C20939" s="220" t="str">
        <f t="shared" si="654"/>
        <v/>
      </c>
      <c r="I20939" s="218" t="str">
        <f t="shared" si="655"/>
        <v/>
      </c>
    </row>
    <row r="20940" spans="3:9" ht="15" customHeight="1">
      <c r="C20940" s="220" t="str">
        <f t="shared" si="654"/>
        <v/>
      </c>
      <c r="I20940" s="218" t="str">
        <f t="shared" si="655"/>
        <v/>
      </c>
    </row>
    <row r="20941" spans="3:9" ht="15" customHeight="1">
      <c r="C20941" s="220" t="str">
        <f t="shared" si="654"/>
        <v/>
      </c>
      <c r="I20941" s="218" t="str">
        <f t="shared" si="655"/>
        <v/>
      </c>
    </row>
    <row r="20942" spans="3:9" ht="15" customHeight="1">
      <c r="C20942" s="220" t="str">
        <f t="shared" si="654"/>
        <v/>
      </c>
      <c r="I20942" s="218" t="str">
        <f t="shared" si="655"/>
        <v/>
      </c>
    </row>
    <row r="20943" spans="3:9" ht="15" customHeight="1">
      <c r="C20943" s="220" t="str">
        <f t="shared" si="654"/>
        <v/>
      </c>
      <c r="I20943" s="218" t="str">
        <f t="shared" si="655"/>
        <v/>
      </c>
    </row>
    <row r="20944" spans="3:9" ht="15" customHeight="1">
      <c r="C20944" s="220" t="str">
        <f t="shared" si="654"/>
        <v/>
      </c>
      <c r="I20944" s="218" t="str">
        <f t="shared" si="655"/>
        <v/>
      </c>
    </row>
    <row r="20945" spans="3:9" ht="15" customHeight="1">
      <c r="C20945" s="220" t="str">
        <f t="shared" si="654"/>
        <v/>
      </c>
      <c r="I20945" s="218" t="str">
        <f t="shared" si="655"/>
        <v/>
      </c>
    </row>
    <row r="20946" spans="3:9" ht="15" customHeight="1">
      <c r="C20946" s="220" t="str">
        <f t="shared" si="654"/>
        <v/>
      </c>
      <c r="I20946" s="218" t="str">
        <f t="shared" si="655"/>
        <v/>
      </c>
    </row>
    <row r="20947" spans="3:9" ht="15" customHeight="1">
      <c r="C20947" s="220" t="str">
        <f t="shared" si="654"/>
        <v/>
      </c>
      <c r="I20947" s="218" t="str">
        <f t="shared" si="655"/>
        <v/>
      </c>
    </row>
    <row r="20948" spans="3:9" ht="15" customHeight="1">
      <c r="C20948" s="220" t="str">
        <f t="shared" si="654"/>
        <v/>
      </c>
      <c r="I20948" s="218" t="str">
        <f t="shared" si="655"/>
        <v/>
      </c>
    </row>
    <row r="20949" spans="3:9" ht="15" customHeight="1">
      <c r="C20949" s="220" t="str">
        <f t="shared" si="654"/>
        <v/>
      </c>
      <c r="I20949" s="218" t="str">
        <f t="shared" si="655"/>
        <v/>
      </c>
    </row>
    <row r="20950" spans="3:9" ht="15" customHeight="1">
      <c r="C20950" s="220" t="str">
        <f t="shared" si="654"/>
        <v/>
      </c>
      <c r="I20950" s="218" t="str">
        <f t="shared" si="655"/>
        <v/>
      </c>
    </row>
    <row r="20951" spans="3:9" ht="15" customHeight="1">
      <c r="C20951" s="220" t="str">
        <f t="shared" si="654"/>
        <v/>
      </c>
      <c r="I20951" s="218" t="str">
        <f t="shared" si="655"/>
        <v/>
      </c>
    </row>
    <row r="20952" spans="3:9" ht="15" customHeight="1">
      <c r="C20952" s="220" t="str">
        <f t="shared" si="654"/>
        <v/>
      </c>
      <c r="I20952" s="218" t="str">
        <f t="shared" si="655"/>
        <v/>
      </c>
    </row>
    <row r="20953" spans="3:9" ht="15" customHeight="1">
      <c r="C20953" s="220" t="str">
        <f t="shared" si="654"/>
        <v/>
      </c>
      <c r="I20953" s="218" t="str">
        <f t="shared" si="655"/>
        <v/>
      </c>
    </row>
    <row r="20954" spans="3:9" ht="15" customHeight="1">
      <c r="C20954" s="220" t="str">
        <f t="shared" si="654"/>
        <v/>
      </c>
      <c r="I20954" s="218" t="str">
        <f t="shared" si="655"/>
        <v/>
      </c>
    </row>
    <row r="20955" spans="3:9" ht="15" customHeight="1">
      <c r="C20955" s="220" t="str">
        <f t="shared" si="654"/>
        <v/>
      </c>
      <c r="I20955" s="218" t="str">
        <f t="shared" si="655"/>
        <v/>
      </c>
    </row>
    <row r="20956" spans="3:9" ht="15" customHeight="1">
      <c r="C20956" s="220" t="str">
        <f t="shared" si="654"/>
        <v/>
      </c>
      <c r="I20956" s="218" t="str">
        <f t="shared" si="655"/>
        <v/>
      </c>
    </row>
    <row r="20957" spans="3:9" ht="15" customHeight="1">
      <c r="C20957" s="220" t="str">
        <f t="shared" si="654"/>
        <v/>
      </c>
      <c r="I20957" s="218" t="str">
        <f t="shared" si="655"/>
        <v/>
      </c>
    </row>
    <row r="20958" spans="3:9" ht="15" customHeight="1">
      <c r="C20958" s="220" t="str">
        <f t="shared" si="654"/>
        <v/>
      </c>
      <c r="I20958" s="218" t="str">
        <f t="shared" si="655"/>
        <v/>
      </c>
    </row>
    <row r="20959" spans="3:9" ht="15" customHeight="1">
      <c r="C20959" s="220" t="str">
        <f t="shared" si="654"/>
        <v/>
      </c>
      <c r="I20959" s="218" t="str">
        <f t="shared" si="655"/>
        <v/>
      </c>
    </row>
    <row r="20960" spans="3:9" ht="15" customHeight="1">
      <c r="C20960" s="220" t="str">
        <f t="shared" si="654"/>
        <v/>
      </c>
      <c r="I20960" s="218" t="str">
        <f t="shared" si="655"/>
        <v/>
      </c>
    </row>
    <row r="20961" spans="3:9" ht="15" customHeight="1">
      <c r="C20961" s="220" t="str">
        <f t="shared" si="654"/>
        <v/>
      </c>
      <c r="I20961" s="218" t="str">
        <f t="shared" si="655"/>
        <v/>
      </c>
    </row>
    <row r="20962" spans="3:9" ht="15" customHeight="1">
      <c r="C20962" s="220" t="str">
        <f t="shared" si="654"/>
        <v/>
      </c>
      <c r="I20962" s="218" t="str">
        <f t="shared" si="655"/>
        <v/>
      </c>
    </row>
    <row r="20963" spans="3:9" ht="15" customHeight="1">
      <c r="C20963" s="220" t="str">
        <f t="shared" si="654"/>
        <v/>
      </c>
      <c r="I20963" s="218" t="str">
        <f t="shared" si="655"/>
        <v/>
      </c>
    </row>
    <row r="20964" spans="3:9" ht="15" customHeight="1">
      <c r="C20964" s="220" t="str">
        <f t="shared" si="654"/>
        <v/>
      </c>
      <c r="I20964" s="218" t="str">
        <f t="shared" si="655"/>
        <v/>
      </c>
    </row>
    <row r="20965" spans="3:9" ht="15" customHeight="1">
      <c r="C20965" s="220" t="str">
        <f t="shared" si="654"/>
        <v/>
      </c>
      <c r="I20965" s="218" t="str">
        <f t="shared" si="655"/>
        <v/>
      </c>
    </row>
    <row r="20966" spans="3:9" ht="15" customHeight="1">
      <c r="C20966" s="220" t="str">
        <f t="shared" si="654"/>
        <v/>
      </c>
      <c r="I20966" s="218" t="str">
        <f t="shared" si="655"/>
        <v/>
      </c>
    </row>
    <row r="20967" spans="3:9" ht="15" customHeight="1">
      <c r="C20967" s="220" t="str">
        <f t="shared" si="654"/>
        <v/>
      </c>
      <c r="I20967" s="218" t="str">
        <f t="shared" si="655"/>
        <v/>
      </c>
    </row>
    <row r="20968" spans="3:9" ht="15" customHeight="1">
      <c r="C20968" s="220" t="str">
        <f t="shared" si="654"/>
        <v/>
      </c>
      <c r="I20968" s="218" t="str">
        <f t="shared" si="655"/>
        <v/>
      </c>
    </row>
    <row r="20969" spans="3:9" ht="15" customHeight="1">
      <c r="C20969" s="220" t="str">
        <f t="shared" si="654"/>
        <v/>
      </c>
      <c r="I20969" s="218" t="str">
        <f t="shared" si="655"/>
        <v/>
      </c>
    </row>
    <row r="20970" spans="3:9" ht="15" customHeight="1">
      <c r="C20970" s="220" t="str">
        <f t="shared" si="654"/>
        <v/>
      </c>
      <c r="I20970" s="218" t="str">
        <f t="shared" si="655"/>
        <v/>
      </c>
    </row>
    <row r="20971" spans="3:9" ht="15" customHeight="1">
      <c r="C20971" s="220" t="str">
        <f t="shared" si="654"/>
        <v/>
      </c>
      <c r="I20971" s="218" t="str">
        <f t="shared" si="655"/>
        <v/>
      </c>
    </row>
    <row r="20972" spans="3:9" ht="15" customHeight="1">
      <c r="C20972" s="220" t="str">
        <f t="shared" si="654"/>
        <v/>
      </c>
      <c r="I20972" s="218" t="str">
        <f t="shared" si="655"/>
        <v/>
      </c>
    </row>
    <row r="20973" spans="3:9" ht="15" customHeight="1">
      <c r="C20973" s="220" t="str">
        <f t="shared" si="654"/>
        <v/>
      </c>
      <c r="I20973" s="218" t="str">
        <f t="shared" si="655"/>
        <v/>
      </c>
    </row>
    <row r="20974" spans="3:9" ht="15" customHeight="1">
      <c r="C20974" s="220" t="str">
        <f t="shared" si="654"/>
        <v/>
      </c>
      <c r="I20974" s="218" t="str">
        <f t="shared" si="655"/>
        <v/>
      </c>
    </row>
    <row r="20975" spans="3:9" ht="15" customHeight="1">
      <c r="C20975" s="220" t="str">
        <f t="shared" si="654"/>
        <v/>
      </c>
      <c r="I20975" s="218" t="str">
        <f t="shared" si="655"/>
        <v/>
      </c>
    </row>
    <row r="20976" spans="3:9" ht="15" customHeight="1">
      <c r="C20976" s="220" t="str">
        <f t="shared" si="654"/>
        <v/>
      </c>
      <c r="I20976" s="218" t="str">
        <f t="shared" si="655"/>
        <v/>
      </c>
    </row>
    <row r="20977" spans="3:9" ht="15" customHeight="1">
      <c r="C20977" s="220" t="str">
        <f t="shared" si="654"/>
        <v/>
      </c>
      <c r="I20977" s="218" t="str">
        <f t="shared" si="655"/>
        <v/>
      </c>
    </row>
    <row r="20978" spans="3:9" ht="15" customHeight="1">
      <c r="C20978" s="220" t="str">
        <f t="shared" si="654"/>
        <v/>
      </c>
      <c r="I20978" s="218" t="str">
        <f t="shared" si="655"/>
        <v/>
      </c>
    </row>
    <row r="20979" spans="3:9" ht="15" customHeight="1">
      <c r="C20979" s="220" t="str">
        <f t="shared" si="654"/>
        <v/>
      </c>
      <c r="I20979" s="218" t="str">
        <f t="shared" si="655"/>
        <v/>
      </c>
    </row>
    <row r="20980" spans="3:9" ht="15" customHeight="1">
      <c r="C20980" s="220" t="str">
        <f t="shared" si="654"/>
        <v/>
      </c>
      <c r="I20980" s="218" t="str">
        <f t="shared" si="655"/>
        <v/>
      </c>
    </row>
    <row r="20981" spans="3:9" ht="15" customHeight="1">
      <c r="C20981" s="220" t="str">
        <f t="shared" si="654"/>
        <v/>
      </c>
      <c r="I20981" s="218" t="str">
        <f t="shared" si="655"/>
        <v/>
      </c>
    </row>
    <row r="20982" spans="3:9" ht="15" customHeight="1">
      <c r="C20982" s="220" t="str">
        <f t="shared" si="654"/>
        <v/>
      </c>
      <c r="I20982" s="218" t="str">
        <f t="shared" si="655"/>
        <v/>
      </c>
    </row>
    <row r="20983" spans="3:9" ht="15" customHeight="1">
      <c r="C20983" s="220" t="str">
        <f t="shared" si="654"/>
        <v/>
      </c>
      <c r="I20983" s="218" t="str">
        <f t="shared" si="655"/>
        <v/>
      </c>
    </row>
    <row r="20984" spans="3:9" ht="15" customHeight="1">
      <c r="C20984" s="220" t="str">
        <f t="shared" si="654"/>
        <v/>
      </c>
      <c r="I20984" s="218" t="str">
        <f t="shared" si="655"/>
        <v/>
      </c>
    </row>
    <row r="20985" spans="3:9" ht="15" customHeight="1">
      <c r="C20985" s="220" t="str">
        <f t="shared" si="654"/>
        <v/>
      </c>
      <c r="I20985" s="218" t="str">
        <f t="shared" si="655"/>
        <v/>
      </c>
    </row>
    <row r="20986" spans="3:9" ht="15" customHeight="1">
      <c r="C20986" s="220" t="str">
        <f t="shared" si="654"/>
        <v/>
      </c>
      <c r="I20986" s="218" t="str">
        <f t="shared" si="655"/>
        <v/>
      </c>
    </row>
    <row r="20987" spans="3:9" ht="15" customHeight="1">
      <c r="C20987" s="220" t="str">
        <f t="shared" si="654"/>
        <v/>
      </c>
      <c r="I20987" s="218" t="str">
        <f t="shared" si="655"/>
        <v/>
      </c>
    </row>
    <row r="20988" spans="3:9" ht="15" customHeight="1">
      <c r="C20988" s="220" t="str">
        <f t="shared" si="654"/>
        <v/>
      </c>
      <c r="I20988" s="218" t="str">
        <f t="shared" si="655"/>
        <v/>
      </c>
    </row>
    <row r="20989" spans="3:9" ht="15" customHeight="1">
      <c r="C20989" s="220" t="str">
        <f t="shared" si="654"/>
        <v/>
      </c>
      <c r="I20989" s="218" t="str">
        <f t="shared" si="655"/>
        <v/>
      </c>
    </row>
    <row r="20990" spans="3:9" ht="15" customHeight="1">
      <c r="C20990" s="220" t="str">
        <f t="shared" si="654"/>
        <v/>
      </c>
      <c r="I20990" s="218" t="str">
        <f t="shared" si="655"/>
        <v/>
      </c>
    </row>
    <row r="20991" spans="3:9" ht="15" customHeight="1">
      <c r="C20991" s="220" t="str">
        <f t="shared" si="654"/>
        <v/>
      </c>
      <c r="I20991" s="218" t="str">
        <f t="shared" si="655"/>
        <v/>
      </c>
    </row>
    <row r="20992" spans="3:9" ht="15" customHeight="1">
      <c r="C20992" s="220" t="str">
        <f t="shared" si="654"/>
        <v/>
      </c>
      <c r="I20992" s="218" t="str">
        <f t="shared" si="655"/>
        <v/>
      </c>
    </row>
    <row r="20993" spans="3:9" ht="15" customHeight="1">
      <c r="C20993" s="220" t="str">
        <f t="shared" si="654"/>
        <v/>
      </c>
      <c r="I20993" s="218" t="str">
        <f t="shared" si="655"/>
        <v/>
      </c>
    </row>
    <row r="20994" spans="3:9" ht="15" customHeight="1">
      <c r="C20994" s="220" t="str">
        <f t="shared" si="654"/>
        <v/>
      </c>
      <c r="I20994" s="218" t="str">
        <f t="shared" si="655"/>
        <v/>
      </c>
    </row>
    <row r="20995" spans="3:9" ht="15" customHeight="1">
      <c r="C20995" s="220" t="str">
        <f t="shared" si="654"/>
        <v/>
      </c>
      <c r="I20995" s="218" t="str">
        <f t="shared" si="655"/>
        <v/>
      </c>
    </row>
    <row r="20996" spans="3:9" ht="15" customHeight="1">
      <c r="C20996" s="220" t="str">
        <f t="shared" si="654"/>
        <v/>
      </c>
      <c r="I20996" s="218" t="str">
        <f t="shared" si="655"/>
        <v/>
      </c>
    </row>
    <row r="20997" spans="3:9" ht="15" customHeight="1">
      <c r="C20997" s="220" t="str">
        <f t="shared" si="654"/>
        <v/>
      </c>
      <c r="I20997" s="218" t="str">
        <f t="shared" si="655"/>
        <v/>
      </c>
    </row>
    <row r="20998" spans="3:9" ht="15" customHeight="1">
      <c r="C20998" s="220" t="str">
        <f t="shared" ref="C20998:C21061" si="656">IF(B20998="","",MONTH(B20998))</f>
        <v/>
      </c>
      <c r="I20998" s="218" t="str">
        <f t="shared" ref="I20998:I21061" si="657">IF(H20998="","",IF(E20998="","Não deixe campos em branco, a planilha resumo de custos e despesas necessita deles para funcionar",IF(F20998="","Não deixe campos em branco, a planilha resumo de custos e despesas necessita deles para funcionar",IF(G20998="","Não deixe campos em branco, a planilha resumo de custos e despesas necessita deles para funcionar",""))))</f>
        <v/>
      </c>
    </row>
    <row r="20999" spans="3:9" ht="15" customHeight="1">
      <c r="C20999" s="220" t="str">
        <f t="shared" si="656"/>
        <v/>
      </c>
      <c r="I20999" s="218" t="str">
        <f t="shared" si="657"/>
        <v/>
      </c>
    </row>
    <row r="21000" spans="3:9" ht="15" customHeight="1">
      <c r="C21000" s="220" t="str">
        <f t="shared" si="656"/>
        <v/>
      </c>
      <c r="I21000" s="218" t="str">
        <f t="shared" si="657"/>
        <v/>
      </c>
    </row>
    <row r="21001" spans="3:9" ht="15" customHeight="1">
      <c r="C21001" s="220" t="str">
        <f t="shared" si="656"/>
        <v/>
      </c>
      <c r="I21001" s="218" t="str">
        <f t="shared" si="657"/>
        <v/>
      </c>
    </row>
    <row r="21002" spans="3:9" ht="15" customHeight="1">
      <c r="C21002" s="220" t="str">
        <f t="shared" si="656"/>
        <v/>
      </c>
      <c r="I21002" s="218" t="str">
        <f t="shared" si="657"/>
        <v/>
      </c>
    </row>
    <row r="21003" spans="3:9" ht="15" customHeight="1">
      <c r="C21003" s="220" t="str">
        <f t="shared" si="656"/>
        <v/>
      </c>
      <c r="I21003" s="218" t="str">
        <f t="shared" si="657"/>
        <v/>
      </c>
    </row>
    <row r="21004" spans="3:9" ht="15" customHeight="1">
      <c r="C21004" s="220" t="str">
        <f t="shared" si="656"/>
        <v/>
      </c>
      <c r="I21004" s="218" t="str">
        <f t="shared" si="657"/>
        <v/>
      </c>
    </row>
    <row r="21005" spans="3:9" ht="15" customHeight="1">
      <c r="C21005" s="220" t="str">
        <f t="shared" si="656"/>
        <v/>
      </c>
      <c r="I21005" s="218" t="str">
        <f t="shared" si="657"/>
        <v/>
      </c>
    </row>
    <row r="21006" spans="3:9" ht="15" customHeight="1">
      <c r="C21006" s="220" t="str">
        <f t="shared" si="656"/>
        <v/>
      </c>
      <c r="I21006" s="218" t="str">
        <f t="shared" si="657"/>
        <v/>
      </c>
    </row>
    <row r="21007" spans="3:9" ht="15" customHeight="1">
      <c r="C21007" s="220" t="str">
        <f t="shared" si="656"/>
        <v/>
      </c>
      <c r="I21007" s="218" t="str">
        <f t="shared" si="657"/>
        <v/>
      </c>
    </row>
    <row r="21008" spans="3:9" ht="15" customHeight="1">
      <c r="C21008" s="220" t="str">
        <f t="shared" si="656"/>
        <v/>
      </c>
      <c r="I21008" s="218" t="str">
        <f t="shared" si="657"/>
        <v/>
      </c>
    </row>
    <row r="21009" spans="3:9" ht="15" customHeight="1">
      <c r="C21009" s="220" t="str">
        <f t="shared" si="656"/>
        <v/>
      </c>
      <c r="I21009" s="218" t="str">
        <f t="shared" si="657"/>
        <v/>
      </c>
    </row>
    <row r="21010" spans="3:9" ht="15" customHeight="1">
      <c r="C21010" s="220" t="str">
        <f t="shared" si="656"/>
        <v/>
      </c>
      <c r="I21010" s="218" t="str">
        <f t="shared" si="657"/>
        <v/>
      </c>
    </row>
    <row r="21011" spans="3:9" ht="15" customHeight="1">
      <c r="C21011" s="220" t="str">
        <f t="shared" si="656"/>
        <v/>
      </c>
      <c r="I21011" s="218" t="str">
        <f t="shared" si="657"/>
        <v/>
      </c>
    </row>
    <row r="21012" spans="3:9" ht="15" customHeight="1">
      <c r="C21012" s="220" t="str">
        <f t="shared" si="656"/>
        <v/>
      </c>
      <c r="I21012" s="218" t="str">
        <f t="shared" si="657"/>
        <v/>
      </c>
    </row>
    <row r="21013" spans="3:9" ht="15" customHeight="1">
      <c r="C21013" s="220" t="str">
        <f t="shared" si="656"/>
        <v/>
      </c>
      <c r="I21013" s="218" t="str">
        <f t="shared" si="657"/>
        <v/>
      </c>
    </row>
    <row r="21014" spans="3:9" ht="15" customHeight="1">
      <c r="C21014" s="220" t="str">
        <f t="shared" si="656"/>
        <v/>
      </c>
      <c r="I21014" s="218" t="str">
        <f t="shared" si="657"/>
        <v/>
      </c>
    </row>
    <row r="21015" spans="3:9" ht="15" customHeight="1">
      <c r="C21015" s="220" t="str">
        <f t="shared" si="656"/>
        <v/>
      </c>
      <c r="I21015" s="218" t="str">
        <f t="shared" si="657"/>
        <v/>
      </c>
    </row>
    <row r="21016" spans="3:9" ht="15" customHeight="1">
      <c r="C21016" s="220" t="str">
        <f t="shared" si="656"/>
        <v/>
      </c>
      <c r="I21016" s="218" t="str">
        <f t="shared" si="657"/>
        <v/>
      </c>
    </row>
    <row r="21017" spans="3:9" ht="15" customHeight="1">
      <c r="C21017" s="220" t="str">
        <f t="shared" si="656"/>
        <v/>
      </c>
      <c r="I21017" s="218" t="str">
        <f t="shared" si="657"/>
        <v/>
      </c>
    </row>
    <row r="21018" spans="3:9" ht="15" customHeight="1">
      <c r="C21018" s="220" t="str">
        <f t="shared" si="656"/>
        <v/>
      </c>
      <c r="I21018" s="218" t="str">
        <f t="shared" si="657"/>
        <v/>
      </c>
    </row>
    <row r="21019" spans="3:9" ht="15" customHeight="1">
      <c r="C21019" s="220" t="str">
        <f t="shared" si="656"/>
        <v/>
      </c>
      <c r="I21019" s="218" t="str">
        <f t="shared" si="657"/>
        <v/>
      </c>
    </row>
    <row r="21020" spans="3:9" ht="15" customHeight="1">
      <c r="C21020" s="220" t="str">
        <f t="shared" si="656"/>
        <v/>
      </c>
      <c r="I21020" s="218" t="str">
        <f t="shared" si="657"/>
        <v/>
      </c>
    </row>
    <row r="21021" spans="3:9" ht="15" customHeight="1">
      <c r="C21021" s="220" t="str">
        <f t="shared" si="656"/>
        <v/>
      </c>
      <c r="I21021" s="218" t="str">
        <f t="shared" si="657"/>
        <v/>
      </c>
    </row>
    <row r="21022" spans="3:9" ht="15" customHeight="1">
      <c r="C21022" s="220" t="str">
        <f t="shared" si="656"/>
        <v/>
      </c>
      <c r="I21022" s="218" t="str">
        <f t="shared" si="657"/>
        <v/>
      </c>
    </row>
    <row r="21023" spans="3:9" ht="15" customHeight="1">
      <c r="C21023" s="220" t="str">
        <f t="shared" si="656"/>
        <v/>
      </c>
      <c r="I21023" s="218" t="str">
        <f t="shared" si="657"/>
        <v/>
      </c>
    </row>
    <row r="21024" spans="3:9" ht="15" customHeight="1">
      <c r="C21024" s="220" t="str">
        <f t="shared" si="656"/>
        <v/>
      </c>
      <c r="I21024" s="218" t="str">
        <f t="shared" si="657"/>
        <v/>
      </c>
    </row>
    <row r="21025" spans="3:9" ht="15" customHeight="1">
      <c r="C21025" s="220" t="str">
        <f t="shared" si="656"/>
        <v/>
      </c>
      <c r="I21025" s="218" t="str">
        <f t="shared" si="657"/>
        <v/>
      </c>
    </row>
    <row r="21026" spans="3:9" ht="15" customHeight="1">
      <c r="C21026" s="220" t="str">
        <f t="shared" si="656"/>
        <v/>
      </c>
      <c r="I21026" s="218" t="str">
        <f t="shared" si="657"/>
        <v/>
      </c>
    </row>
    <row r="21027" spans="3:9" ht="15" customHeight="1">
      <c r="C21027" s="220" t="str">
        <f t="shared" si="656"/>
        <v/>
      </c>
      <c r="I21027" s="218" t="str">
        <f t="shared" si="657"/>
        <v/>
      </c>
    </row>
    <row r="21028" spans="3:9" ht="15" customHeight="1">
      <c r="C21028" s="220" t="str">
        <f t="shared" si="656"/>
        <v/>
      </c>
      <c r="I21028" s="218" t="str">
        <f t="shared" si="657"/>
        <v/>
      </c>
    </row>
    <row r="21029" spans="3:9" ht="15" customHeight="1">
      <c r="C21029" s="220" t="str">
        <f t="shared" si="656"/>
        <v/>
      </c>
      <c r="I21029" s="218" t="str">
        <f t="shared" si="657"/>
        <v/>
      </c>
    </row>
    <row r="21030" spans="3:9" ht="15" customHeight="1">
      <c r="C21030" s="220" t="str">
        <f t="shared" si="656"/>
        <v/>
      </c>
      <c r="I21030" s="218" t="str">
        <f t="shared" si="657"/>
        <v/>
      </c>
    </row>
    <row r="21031" spans="3:9" ht="15" customHeight="1">
      <c r="C21031" s="220" t="str">
        <f t="shared" si="656"/>
        <v/>
      </c>
      <c r="I21031" s="218" t="str">
        <f t="shared" si="657"/>
        <v/>
      </c>
    </row>
    <row r="21032" spans="3:9" ht="15" customHeight="1">
      <c r="C21032" s="220" t="str">
        <f t="shared" si="656"/>
        <v/>
      </c>
      <c r="I21032" s="218" t="str">
        <f t="shared" si="657"/>
        <v/>
      </c>
    </row>
    <row r="21033" spans="3:9" ht="15" customHeight="1">
      <c r="C21033" s="220" t="str">
        <f t="shared" si="656"/>
        <v/>
      </c>
      <c r="I21033" s="218" t="str">
        <f t="shared" si="657"/>
        <v/>
      </c>
    </row>
    <row r="21034" spans="3:9" ht="15" customHeight="1">
      <c r="C21034" s="220" t="str">
        <f t="shared" si="656"/>
        <v/>
      </c>
      <c r="I21034" s="218" t="str">
        <f t="shared" si="657"/>
        <v/>
      </c>
    </row>
    <row r="21035" spans="3:9" ht="15" customHeight="1">
      <c r="C21035" s="220" t="str">
        <f t="shared" si="656"/>
        <v/>
      </c>
      <c r="I21035" s="218" t="str">
        <f t="shared" si="657"/>
        <v/>
      </c>
    </row>
    <row r="21036" spans="3:9" ht="15" customHeight="1">
      <c r="C21036" s="220" t="str">
        <f t="shared" si="656"/>
        <v/>
      </c>
      <c r="I21036" s="218" t="str">
        <f t="shared" si="657"/>
        <v/>
      </c>
    </row>
    <row r="21037" spans="3:9" ht="15" customHeight="1">
      <c r="C21037" s="220" t="str">
        <f t="shared" si="656"/>
        <v/>
      </c>
      <c r="I21037" s="218" t="str">
        <f t="shared" si="657"/>
        <v/>
      </c>
    </row>
    <row r="21038" spans="3:9" ht="15" customHeight="1">
      <c r="C21038" s="220" t="str">
        <f t="shared" si="656"/>
        <v/>
      </c>
      <c r="I21038" s="218" t="str">
        <f t="shared" si="657"/>
        <v/>
      </c>
    </row>
    <row r="21039" spans="3:9" ht="15" customHeight="1">
      <c r="C21039" s="220" t="str">
        <f t="shared" si="656"/>
        <v/>
      </c>
      <c r="I21039" s="218" t="str">
        <f t="shared" si="657"/>
        <v/>
      </c>
    </row>
    <row r="21040" spans="3:9" ht="15" customHeight="1">
      <c r="C21040" s="220" t="str">
        <f t="shared" si="656"/>
        <v/>
      </c>
      <c r="I21040" s="218" t="str">
        <f t="shared" si="657"/>
        <v/>
      </c>
    </row>
    <row r="21041" spans="3:9" ht="15" customHeight="1">
      <c r="C21041" s="220" t="str">
        <f t="shared" si="656"/>
        <v/>
      </c>
      <c r="I21041" s="218" t="str">
        <f t="shared" si="657"/>
        <v/>
      </c>
    </row>
    <row r="21042" spans="3:9" ht="15" customHeight="1">
      <c r="C21042" s="220" t="str">
        <f t="shared" si="656"/>
        <v/>
      </c>
      <c r="I21042" s="218" t="str">
        <f t="shared" si="657"/>
        <v/>
      </c>
    </row>
    <row r="21043" spans="3:9" ht="15" customHeight="1">
      <c r="C21043" s="220" t="str">
        <f t="shared" si="656"/>
        <v/>
      </c>
      <c r="I21043" s="218" t="str">
        <f t="shared" si="657"/>
        <v/>
      </c>
    </row>
    <row r="21044" spans="3:9" ht="15" customHeight="1">
      <c r="C21044" s="220" t="str">
        <f t="shared" si="656"/>
        <v/>
      </c>
      <c r="I21044" s="218" t="str">
        <f t="shared" si="657"/>
        <v/>
      </c>
    </row>
    <row r="21045" spans="3:9" ht="15" customHeight="1">
      <c r="C21045" s="220" t="str">
        <f t="shared" si="656"/>
        <v/>
      </c>
      <c r="I21045" s="218" t="str">
        <f t="shared" si="657"/>
        <v/>
      </c>
    </row>
    <row r="21046" spans="3:9" ht="15" customHeight="1">
      <c r="C21046" s="220" t="str">
        <f t="shared" si="656"/>
        <v/>
      </c>
      <c r="I21046" s="218" t="str">
        <f t="shared" si="657"/>
        <v/>
      </c>
    </row>
    <row r="21047" spans="3:9" ht="15" customHeight="1">
      <c r="C21047" s="220" t="str">
        <f t="shared" si="656"/>
        <v/>
      </c>
      <c r="I21047" s="218" t="str">
        <f t="shared" si="657"/>
        <v/>
      </c>
    </row>
    <row r="21048" spans="3:9" ht="15" customHeight="1">
      <c r="C21048" s="220" t="str">
        <f t="shared" si="656"/>
        <v/>
      </c>
      <c r="I21048" s="218" t="str">
        <f t="shared" si="657"/>
        <v/>
      </c>
    </row>
    <row r="21049" spans="3:9" ht="15" customHeight="1">
      <c r="C21049" s="220" t="str">
        <f t="shared" si="656"/>
        <v/>
      </c>
      <c r="I21049" s="218" t="str">
        <f t="shared" si="657"/>
        <v/>
      </c>
    </row>
    <row r="21050" spans="3:9" ht="15" customHeight="1">
      <c r="C21050" s="220" t="str">
        <f t="shared" si="656"/>
        <v/>
      </c>
      <c r="I21050" s="218" t="str">
        <f t="shared" si="657"/>
        <v/>
      </c>
    </row>
    <row r="21051" spans="3:9" ht="15" customHeight="1">
      <c r="C21051" s="220" t="str">
        <f t="shared" si="656"/>
        <v/>
      </c>
      <c r="I21051" s="218" t="str">
        <f t="shared" si="657"/>
        <v/>
      </c>
    </row>
    <row r="21052" spans="3:9" ht="15" customHeight="1">
      <c r="C21052" s="220" t="str">
        <f t="shared" si="656"/>
        <v/>
      </c>
      <c r="I21052" s="218" t="str">
        <f t="shared" si="657"/>
        <v/>
      </c>
    </row>
    <row r="21053" spans="3:9" ht="15" customHeight="1">
      <c r="C21053" s="220" t="str">
        <f t="shared" si="656"/>
        <v/>
      </c>
      <c r="I21053" s="218" t="str">
        <f t="shared" si="657"/>
        <v/>
      </c>
    </row>
    <row r="21054" spans="3:9" ht="15" customHeight="1">
      <c r="C21054" s="220" t="str">
        <f t="shared" si="656"/>
        <v/>
      </c>
      <c r="I21054" s="218" t="str">
        <f t="shared" si="657"/>
        <v/>
      </c>
    </row>
    <row r="21055" spans="3:9" ht="15" customHeight="1">
      <c r="C21055" s="220" t="str">
        <f t="shared" si="656"/>
        <v/>
      </c>
      <c r="I21055" s="218" t="str">
        <f t="shared" si="657"/>
        <v/>
      </c>
    </row>
    <row r="21056" spans="3:9" ht="15" customHeight="1">
      <c r="C21056" s="220" t="str">
        <f t="shared" si="656"/>
        <v/>
      </c>
      <c r="I21056" s="218" t="str">
        <f t="shared" si="657"/>
        <v/>
      </c>
    </row>
    <row r="21057" spans="3:9" ht="15" customHeight="1">
      <c r="C21057" s="220" t="str">
        <f t="shared" si="656"/>
        <v/>
      </c>
      <c r="I21057" s="218" t="str">
        <f t="shared" si="657"/>
        <v/>
      </c>
    </row>
    <row r="21058" spans="3:9" ht="15" customHeight="1">
      <c r="C21058" s="220" t="str">
        <f t="shared" si="656"/>
        <v/>
      </c>
      <c r="I21058" s="218" t="str">
        <f t="shared" si="657"/>
        <v/>
      </c>
    </row>
    <row r="21059" spans="3:9" ht="15" customHeight="1">
      <c r="C21059" s="220" t="str">
        <f t="shared" si="656"/>
        <v/>
      </c>
      <c r="I21059" s="218" t="str">
        <f t="shared" si="657"/>
        <v/>
      </c>
    </row>
    <row r="21060" spans="3:9" ht="15" customHeight="1">
      <c r="C21060" s="220" t="str">
        <f t="shared" si="656"/>
        <v/>
      </c>
      <c r="I21060" s="218" t="str">
        <f t="shared" si="657"/>
        <v/>
      </c>
    </row>
    <row r="21061" spans="3:9" ht="15" customHeight="1">
      <c r="C21061" s="220" t="str">
        <f t="shared" si="656"/>
        <v/>
      </c>
      <c r="I21061" s="218" t="str">
        <f t="shared" si="657"/>
        <v/>
      </c>
    </row>
    <row r="21062" spans="3:9" ht="15" customHeight="1">
      <c r="C21062" s="220" t="str">
        <f t="shared" ref="C21062:C21125" si="658">IF(B21062="","",MONTH(B21062))</f>
        <v/>
      </c>
      <c r="I21062" s="218" t="str">
        <f t="shared" ref="I21062:I21125" si="659">IF(H21062="","",IF(E21062="","Não deixe campos em branco, a planilha resumo de custos e despesas necessita deles para funcionar",IF(F21062="","Não deixe campos em branco, a planilha resumo de custos e despesas necessita deles para funcionar",IF(G21062="","Não deixe campos em branco, a planilha resumo de custos e despesas necessita deles para funcionar",""))))</f>
        <v/>
      </c>
    </row>
    <row r="21063" spans="3:9" ht="15" customHeight="1">
      <c r="C21063" s="220" t="str">
        <f t="shared" si="658"/>
        <v/>
      </c>
      <c r="I21063" s="218" t="str">
        <f t="shared" si="659"/>
        <v/>
      </c>
    </row>
    <row r="21064" spans="3:9" ht="15" customHeight="1">
      <c r="C21064" s="220" t="str">
        <f t="shared" si="658"/>
        <v/>
      </c>
      <c r="I21064" s="218" t="str">
        <f t="shared" si="659"/>
        <v/>
      </c>
    </row>
    <row r="21065" spans="3:9" ht="15" customHeight="1">
      <c r="C21065" s="220" t="str">
        <f t="shared" si="658"/>
        <v/>
      </c>
      <c r="I21065" s="218" t="str">
        <f t="shared" si="659"/>
        <v/>
      </c>
    </row>
    <row r="21066" spans="3:9" ht="15" customHeight="1">
      <c r="C21066" s="220" t="str">
        <f t="shared" si="658"/>
        <v/>
      </c>
      <c r="I21066" s="218" t="str">
        <f t="shared" si="659"/>
        <v/>
      </c>
    </row>
    <row r="21067" spans="3:9" ht="15" customHeight="1">
      <c r="C21067" s="220" t="str">
        <f t="shared" si="658"/>
        <v/>
      </c>
      <c r="I21067" s="218" t="str">
        <f t="shared" si="659"/>
        <v/>
      </c>
    </row>
    <row r="21068" spans="3:9" ht="15" customHeight="1">
      <c r="C21068" s="220" t="str">
        <f t="shared" si="658"/>
        <v/>
      </c>
      <c r="I21068" s="218" t="str">
        <f t="shared" si="659"/>
        <v/>
      </c>
    </row>
    <row r="21069" spans="3:9" ht="15" customHeight="1">
      <c r="C21069" s="220" t="str">
        <f t="shared" si="658"/>
        <v/>
      </c>
      <c r="I21069" s="218" t="str">
        <f t="shared" si="659"/>
        <v/>
      </c>
    </row>
    <row r="21070" spans="3:9" ht="15" customHeight="1">
      <c r="C21070" s="220" t="str">
        <f t="shared" si="658"/>
        <v/>
      </c>
      <c r="I21070" s="218" t="str">
        <f t="shared" si="659"/>
        <v/>
      </c>
    </row>
    <row r="21071" spans="3:9" ht="15" customHeight="1">
      <c r="C21071" s="220" t="str">
        <f t="shared" si="658"/>
        <v/>
      </c>
      <c r="I21071" s="218" t="str">
        <f t="shared" si="659"/>
        <v/>
      </c>
    </row>
    <row r="21072" spans="3:9" ht="15" customHeight="1">
      <c r="C21072" s="220" t="str">
        <f t="shared" si="658"/>
        <v/>
      </c>
      <c r="I21072" s="218" t="str">
        <f t="shared" si="659"/>
        <v/>
      </c>
    </row>
    <row r="21073" spans="3:9" ht="15" customHeight="1">
      <c r="C21073" s="220" t="str">
        <f t="shared" si="658"/>
        <v/>
      </c>
      <c r="I21073" s="218" t="str">
        <f t="shared" si="659"/>
        <v/>
      </c>
    </row>
    <row r="21074" spans="3:9" ht="15" customHeight="1">
      <c r="C21074" s="220" t="str">
        <f t="shared" si="658"/>
        <v/>
      </c>
      <c r="I21074" s="218" t="str">
        <f t="shared" si="659"/>
        <v/>
      </c>
    </row>
    <row r="21075" spans="3:9" ht="15" customHeight="1">
      <c r="C21075" s="220" t="str">
        <f t="shared" si="658"/>
        <v/>
      </c>
      <c r="I21075" s="218" t="str">
        <f t="shared" si="659"/>
        <v/>
      </c>
    </row>
    <row r="21076" spans="3:9" ht="15" customHeight="1">
      <c r="C21076" s="220" t="str">
        <f t="shared" si="658"/>
        <v/>
      </c>
      <c r="I21076" s="218" t="str">
        <f t="shared" si="659"/>
        <v/>
      </c>
    </row>
    <row r="21077" spans="3:9" ht="15" customHeight="1">
      <c r="C21077" s="220" t="str">
        <f t="shared" si="658"/>
        <v/>
      </c>
      <c r="I21077" s="218" t="str">
        <f t="shared" si="659"/>
        <v/>
      </c>
    </row>
    <row r="21078" spans="3:9" ht="15" customHeight="1">
      <c r="C21078" s="220" t="str">
        <f t="shared" si="658"/>
        <v/>
      </c>
      <c r="I21078" s="218" t="str">
        <f t="shared" si="659"/>
        <v/>
      </c>
    </row>
    <row r="21079" spans="3:9" ht="15" customHeight="1">
      <c r="C21079" s="220" t="str">
        <f t="shared" si="658"/>
        <v/>
      </c>
      <c r="I21079" s="218" t="str">
        <f t="shared" si="659"/>
        <v/>
      </c>
    </row>
    <row r="21080" spans="3:9" ht="15" customHeight="1">
      <c r="C21080" s="220" t="str">
        <f t="shared" si="658"/>
        <v/>
      </c>
      <c r="I21080" s="218" t="str">
        <f t="shared" si="659"/>
        <v/>
      </c>
    </row>
    <row r="21081" spans="3:9" ht="15" customHeight="1">
      <c r="C21081" s="220" t="str">
        <f t="shared" si="658"/>
        <v/>
      </c>
      <c r="I21081" s="218" t="str">
        <f t="shared" si="659"/>
        <v/>
      </c>
    </row>
    <row r="21082" spans="3:9" ht="15" customHeight="1">
      <c r="C21082" s="220" t="str">
        <f t="shared" si="658"/>
        <v/>
      </c>
      <c r="I21082" s="218" t="str">
        <f t="shared" si="659"/>
        <v/>
      </c>
    </row>
    <row r="21083" spans="3:9" ht="15" customHeight="1">
      <c r="C21083" s="220" t="str">
        <f t="shared" si="658"/>
        <v/>
      </c>
      <c r="I21083" s="218" t="str">
        <f t="shared" si="659"/>
        <v/>
      </c>
    </row>
    <row r="21084" spans="3:9" ht="15" customHeight="1">
      <c r="C21084" s="220" t="str">
        <f t="shared" si="658"/>
        <v/>
      </c>
      <c r="I21084" s="218" t="str">
        <f t="shared" si="659"/>
        <v/>
      </c>
    </row>
    <row r="21085" spans="3:9" ht="15" customHeight="1">
      <c r="C21085" s="220" t="str">
        <f t="shared" si="658"/>
        <v/>
      </c>
      <c r="I21085" s="218" t="str">
        <f t="shared" si="659"/>
        <v/>
      </c>
    </row>
    <row r="21086" spans="3:9" ht="15" customHeight="1">
      <c r="C21086" s="220" t="str">
        <f t="shared" si="658"/>
        <v/>
      </c>
      <c r="I21086" s="218" t="str">
        <f t="shared" si="659"/>
        <v/>
      </c>
    </row>
    <row r="21087" spans="3:9" ht="15" customHeight="1">
      <c r="C21087" s="220" t="str">
        <f t="shared" si="658"/>
        <v/>
      </c>
      <c r="I21087" s="218" t="str">
        <f t="shared" si="659"/>
        <v/>
      </c>
    </row>
    <row r="21088" spans="3:9" ht="15" customHeight="1">
      <c r="C21088" s="220" t="str">
        <f t="shared" si="658"/>
        <v/>
      </c>
      <c r="I21088" s="218" t="str">
        <f t="shared" si="659"/>
        <v/>
      </c>
    </row>
    <row r="21089" spans="3:9" ht="15" customHeight="1">
      <c r="C21089" s="220" t="str">
        <f t="shared" si="658"/>
        <v/>
      </c>
      <c r="I21089" s="218" t="str">
        <f t="shared" si="659"/>
        <v/>
      </c>
    </row>
    <row r="21090" spans="3:9" ht="15" customHeight="1">
      <c r="C21090" s="220" t="str">
        <f t="shared" si="658"/>
        <v/>
      </c>
      <c r="I21090" s="218" t="str">
        <f t="shared" si="659"/>
        <v/>
      </c>
    </row>
    <row r="21091" spans="3:9" ht="15" customHeight="1">
      <c r="C21091" s="220" t="str">
        <f t="shared" si="658"/>
        <v/>
      </c>
      <c r="I21091" s="218" t="str">
        <f t="shared" si="659"/>
        <v/>
      </c>
    </row>
    <row r="21092" spans="3:9" ht="15" customHeight="1">
      <c r="C21092" s="220" t="str">
        <f t="shared" si="658"/>
        <v/>
      </c>
      <c r="I21092" s="218" t="str">
        <f t="shared" si="659"/>
        <v/>
      </c>
    </row>
    <row r="21093" spans="3:9" ht="15" customHeight="1">
      <c r="C21093" s="220" t="str">
        <f t="shared" si="658"/>
        <v/>
      </c>
      <c r="I21093" s="218" t="str">
        <f t="shared" si="659"/>
        <v/>
      </c>
    </row>
    <row r="21094" spans="3:9" ht="15" customHeight="1">
      <c r="C21094" s="220" t="str">
        <f t="shared" si="658"/>
        <v/>
      </c>
      <c r="I21094" s="218" t="str">
        <f t="shared" si="659"/>
        <v/>
      </c>
    </row>
    <row r="21095" spans="3:9" ht="15" customHeight="1">
      <c r="C21095" s="220" t="str">
        <f t="shared" si="658"/>
        <v/>
      </c>
      <c r="I21095" s="218" t="str">
        <f t="shared" si="659"/>
        <v/>
      </c>
    </row>
    <row r="21096" spans="3:9" ht="15" customHeight="1">
      <c r="C21096" s="220" t="str">
        <f t="shared" si="658"/>
        <v/>
      </c>
      <c r="I21096" s="218" t="str">
        <f t="shared" si="659"/>
        <v/>
      </c>
    </row>
    <row r="21097" spans="3:9" ht="15" customHeight="1">
      <c r="C21097" s="220" t="str">
        <f t="shared" si="658"/>
        <v/>
      </c>
      <c r="I21097" s="218" t="str">
        <f t="shared" si="659"/>
        <v/>
      </c>
    </row>
    <row r="21098" spans="3:9" ht="15" customHeight="1">
      <c r="C21098" s="220" t="str">
        <f t="shared" si="658"/>
        <v/>
      </c>
      <c r="I21098" s="218" t="str">
        <f t="shared" si="659"/>
        <v/>
      </c>
    </row>
    <row r="21099" spans="3:9" ht="15" customHeight="1">
      <c r="C21099" s="220" t="str">
        <f t="shared" si="658"/>
        <v/>
      </c>
      <c r="I21099" s="218" t="str">
        <f t="shared" si="659"/>
        <v/>
      </c>
    </row>
    <row r="21100" spans="3:9" ht="15" customHeight="1">
      <c r="C21100" s="220" t="str">
        <f t="shared" si="658"/>
        <v/>
      </c>
      <c r="I21100" s="218" t="str">
        <f t="shared" si="659"/>
        <v/>
      </c>
    </row>
    <row r="21101" spans="3:9" ht="15" customHeight="1">
      <c r="C21101" s="220" t="str">
        <f t="shared" si="658"/>
        <v/>
      </c>
      <c r="I21101" s="218" t="str">
        <f t="shared" si="659"/>
        <v/>
      </c>
    </row>
    <row r="21102" spans="3:9" ht="15" customHeight="1">
      <c r="C21102" s="220" t="str">
        <f t="shared" si="658"/>
        <v/>
      </c>
      <c r="I21102" s="218" t="str">
        <f t="shared" si="659"/>
        <v/>
      </c>
    </row>
    <row r="21103" spans="3:9" ht="15" customHeight="1">
      <c r="C21103" s="220" t="str">
        <f t="shared" si="658"/>
        <v/>
      </c>
      <c r="I21103" s="218" t="str">
        <f t="shared" si="659"/>
        <v/>
      </c>
    </row>
    <row r="21104" spans="3:9" ht="15" customHeight="1">
      <c r="C21104" s="220" t="str">
        <f t="shared" si="658"/>
        <v/>
      </c>
      <c r="I21104" s="218" t="str">
        <f t="shared" si="659"/>
        <v/>
      </c>
    </row>
    <row r="21105" spans="3:9" ht="15" customHeight="1">
      <c r="C21105" s="220" t="str">
        <f t="shared" si="658"/>
        <v/>
      </c>
      <c r="I21105" s="218" t="str">
        <f t="shared" si="659"/>
        <v/>
      </c>
    </row>
    <row r="21106" spans="3:9" ht="15" customHeight="1">
      <c r="C21106" s="220" t="str">
        <f t="shared" si="658"/>
        <v/>
      </c>
      <c r="I21106" s="218" t="str">
        <f t="shared" si="659"/>
        <v/>
      </c>
    </row>
    <row r="21107" spans="3:9" ht="15" customHeight="1">
      <c r="C21107" s="220" t="str">
        <f t="shared" si="658"/>
        <v/>
      </c>
      <c r="I21107" s="218" t="str">
        <f t="shared" si="659"/>
        <v/>
      </c>
    </row>
    <row r="21108" spans="3:9" ht="15" customHeight="1">
      <c r="C21108" s="220" t="str">
        <f t="shared" si="658"/>
        <v/>
      </c>
      <c r="I21108" s="218" t="str">
        <f t="shared" si="659"/>
        <v/>
      </c>
    </row>
    <row r="21109" spans="3:9" ht="15" customHeight="1">
      <c r="C21109" s="220" t="str">
        <f t="shared" si="658"/>
        <v/>
      </c>
      <c r="I21109" s="218" t="str">
        <f t="shared" si="659"/>
        <v/>
      </c>
    </row>
    <row r="21110" spans="3:9" ht="15" customHeight="1">
      <c r="C21110" s="220" t="str">
        <f t="shared" si="658"/>
        <v/>
      </c>
      <c r="I21110" s="218" t="str">
        <f t="shared" si="659"/>
        <v/>
      </c>
    </row>
    <row r="21111" spans="3:9" ht="15" customHeight="1">
      <c r="C21111" s="220" t="str">
        <f t="shared" si="658"/>
        <v/>
      </c>
      <c r="I21111" s="218" t="str">
        <f t="shared" si="659"/>
        <v/>
      </c>
    </row>
    <row r="21112" spans="3:9" ht="15" customHeight="1">
      <c r="C21112" s="220" t="str">
        <f t="shared" si="658"/>
        <v/>
      </c>
      <c r="I21112" s="218" t="str">
        <f t="shared" si="659"/>
        <v/>
      </c>
    </row>
    <row r="21113" spans="3:9" ht="15" customHeight="1">
      <c r="C21113" s="220" t="str">
        <f t="shared" si="658"/>
        <v/>
      </c>
      <c r="I21113" s="218" t="str">
        <f t="shared" si="659"/>
        <v/>
      </c>
    </row>
    <row r="21114" spans="3:9" ht="15" customHeight="1">
      <c r="C21114" s="220" t="str">
        <f t="shared" si="658"/>
        <v/>
      </c>
      <c r="I21114" s="218" t="str">
        <f t="shared" si="659"/>
        <v/>
      </c>
    </row>
    <row r="21115" spans="3:9" ht="15" customHeight="1">
      <c r="C21115" s="220" t="str">
        <f t="shared" si="658"/>
        <v/>
      </c>
      <c r="I21115" s="218" t="str">
        <f t="shared" si="659"/>
        <v/>
      </c>
    </row>
    <row r="21116" spans="3:9" ht="15" customHeight="1">
      <c r="C21116" s="220" t="str">
        <f t="shared" si="658"/>
        <v/>
      </c>
      <c r="I21116" s="218" t="str">
        <f t="shared" si="659"/>
        <v/>
      </c>
    </row>
    <row r="21117" spans="3:9" ht="15" customHeight="1">
      <c r="C21117" s="220" t="str">
        <f t="shared" si="658"/>
        <v/>
      </c>
      <c r="I21117" s="218" t="str">
        <f t="shared" si="659"/>
        <v/>
      </c>
    </row>
    <row r="21118" spans="3:9" ht="15" customHeight="1">
      <c r="C21118" s="220" t="str">
        <f t="shared" si="658"/>
        <v/>
      </c>
      <c r="I21118" s="218" t="str">
        <f t="shared" si="659"/>
        <v/>
      </c>
    </row>
    <row r="21119" spans="3:9" ht="15" customHeight="1">
      <c r="C21119" s="220" t="str">
        <f t="shared" si="658"/>
        <v/>
      </c>
      <c r="I21119" s="218" t="str">
        <f t="shared" si="659"/>
        <v/>
      </c>
    </row>
    <row r="21120" spans="3:9" ht="15" customHeight="1">
      <c r="C21120" s="220" t="str">
        <f t="shared" si="658"/>
        <v/>
      </c>
      <c r="I21120" s="218" t="str">
        <f t="shared" si="659"/>
        <v/>
      </c>
    </row>
    <row r="21121" spans="3:9" ht="15" customHeight="1">
      <c r="C21121" s="220" t="str">
        <f t="shared" si="658"/>
        <v/>
      </c>
      <c r="I21121" s="218" t="str">
        <f t="shared" si="659"/>
        <v/>
      </c>
    </row>
    <row r="21122" spans="3:9" ht="15" customHeight="1">
      <c r="C21122" s="220" t="str">
        <f t="shared" si="658"/>
        <v/>
      </c>
      <c r="I21122" s="218" t="str">
        <f t="shared" si="659"/>
        <v/>
      </c>
    </row>
    <row r="21123" spans="3:9" ht="15" customHeight="1">
      <c r="C21123" s="220" t="str">
        <f t="shared" si="658"/>
        <v/>
      </c>
      <c r="I21123" s="218" t="str">
        <f t="shared" si="659"/>
        <v/>
      </c>
    </row>
    <row r="21124" spans="3:9" ht="15" customHeight="1">
      <c r="C21124" s="220" t="str">
        <f t="shared" si="658"/>
        <v/>
      </c>
      <c r="I21124" s="218" t="str">
        <f t="shared" si="659"/>
        <v/>
      </c>
    </row>
    <row r="21125" spans="3:9" ht="15" customHeight="1">
      <c r="C21125" s="220" t="str">
        <f t="shared" si="658"/>
        <v/>
      </c>
      <c r="I21125" s="218" t="str">
        <f t="shared" si="659"/>
        <v/>
      </c>
    </row>
    <row r="21126" spans="3:9" ht="15" customHeight="1">
      <c r="C21126" s="220" t="str">
        <f t="shared" ref="C21126:C21189" si="660">IF(B21126="","",MONTH(B21126))</f>
        <v/>
      </c>
      <c r="I21126" s="218" t="str">
        <f t="shared" ref="I21126:I21189" si="661">IF(H21126="","",IF(E21126="","Não deixe campos em branco, a planilha resumo de custos e despesas necessita deles para funcionar",IF(F21126="","Não deixe campos em branco, a planilha resumo de custos e despesas necessita deles para funcionar",IF(G21126="","Não deixe campos em branco, a planilha resumo de custos e despesas necessita deles para funcionar",""))))</f>
        <v/>
      </c>
    </row>
    <row r="21127" spans="3:9" ht="15" customHeight="1">
      <c r="C21127" s="220" t="str">
        <f t="shared" si="660"/>
        <v/>
      </c>
      <c r="I21127" s="218" t="str">
        <f t="shared" si="661"/>
        <v/>
      </c>
    </row>
    <row r="21128" spans="3:9" ht="15" customHeight="1">
      <c r="C21128" s="220" t="str">
        <f t="shared" si="660"/>
        <v/>
      </c>
      <c r="I21128" s="218" t="str">
        <f t="shared" si="661"/>
        <v/>
      </c>
    </row>
    <row r="21129" spans="3:9" ht="15" customHeight="1">
      <c r="C21129" s="220" t="str">
        <f t="shared" si="660"/>
        <v/>
      </c>
      <c r="I21129" s="218" t="str">
        <f t="shared" si="661"/>
        <v/>
      </c>
    </row>
    <row r="21130" spans="3:9" ht="15" customHeight="1">
      <c r="C21130" s="220" t="str">
        <f t="shared" si="660"/>
        <v/>
      </c>
      <c r="I21130" s="218" t="str">
        <f t="shared" si="661"/>
        <v/>
      </c>
    </row>
    <row r="21131" spans="3:9" ht="15" customHeight="1">
      <c r="C21131" s="220" t="str">
        <f t="shared" si="660"/>
        <v/>
      </c>
      <c r="I21131" s="218" t="str">
        <f t="shared" si="661"/>
        <v/>
      </c>
    </row>
    <row r="21132" spans="3:9" ht="15" customHeight="1">
      <c r="C21132" s="220" t="str">
        <f t="shared" si="660"/>
        <v/>
      </c>
      <c r="I21132" s="218" t="str">
        <f t="shared" si="661"/>
        <v/>
      </c>
    </row>
    <row r="21133" spans="3:9" ht="15" customHeight="1">
      <c r="C21133" s="220" t="str">
        <f t="shared" si="660"/>
        <v/>
      </c>
      <c r="I21133" s="218" t="str">
        <f t="shared" si="661"/>
        <v/>
      </c>
    </row>
    <row r="21134" spans="3:9" ht="15" customHeight="1">
      <c r="C21134" s="220" t="str">
        <f t="shared" si="660"/>
        <v/>
      </c>
      <c r="I21134" s="218" t="str">
        <f t="shared" si="661"/>
        <v/>
      </c>
    </row>
    <row r="21135" spans="3:9" ht="15" customHeight="1">
      <c r="C21135" s="220" t="str">
        <f t="shared" si="660"/>
        <v/>
      </c>
      <c r="I21135" s="218" t="str">
        <f t="shared" si="661"/>
        <v/>
      </c>
    </row>
    <row r="21136" spans="3:9" ht="15" customHeight="1">
      <c r="C21136" s="220" t="str">
        <f t="shared" si="660"/>
        <v/>
      </c>
      <c r="I21136" s="218" t="str">
        <f t="shared" si="661"/>
        <v/>
      </c>
    </row>
    <row r="21137" spans="3:9" ht="15" customHeight="1">
      <c r="C21137" s="220" t="str">
        <f t="shared" si="660"/>
        <v/>
      </c>
      <c r="I21137" s="218" t="str">
        <f t="shared" si="661"/>
        <v/>
      </c>
    </row>
    <row r="21138" spans="3:9" ht="15" customHeight="1">
      <c r="C21138" s="220" t="str">
        <f t="shared" si="660"/>
        <v/>
      </c>
      <c r="I21138" s="218" t="str">
        <f t="shared" si="661"/>
        <v/>
      </c>
    </row>
    <row r="21139" spans="3:9" ht="15" customHeight="1">
      <c r="C21139" s="220" t="str">
        <f t="shared" si="660"/>
        <v/>
      </c>
      <c r="I21139" s="218" t="str">
        <f t="shared" si="661"/>
        <v/>
      </c>
    </row>
    <row r="21140" spans="3:9" ht="15" customHeight="1">
      <c r="C21140" s="220" t="str">
        <f t="shared" si="660"/>
        <v/>
      </c>
      <c r="I21140" s="218" t="str">
        <f t="shared" si="661"/>
        <v/>
      </c>
    </row>
    <row r="21141" spans="3:9" ht="15" customHeight="1">
      <c r="C21141" s="220" t="str">
        <f t="shared" si="660"/>
        <v/>
      </c>
      <c r="I21141" s="218" t="str">
        <f t="shared" si="661"/>
        <v/>
      </c>
    </row>
    <row r="21142" spans="3:9" ht="15" customHeight="1">
      <c r="C21142" s="220" t="str">
        <f t="shared" si="660"/>
        <v/>
      </c>
      <c r="I21142" s="218" t="str">
        <f t="shared" si="661"/>
        <v/>
      </c>
    </row>
    <row r="21143" spans="3:9" ht="15" customHeight="1">
      <c r="C21143" s="220" t="str">
        <f t="shared" si="660"/>
        <v/>
      </c>
      <c r="I21143" s="218" t="str">
        <f t="shared" si="661"/>
        <v/>
      </c>
    </row>
    <row r="21144" spans="3:9" ht="15" customHeight="1">
      <c r="C21144" s="220" t="str">
        <f t="shared" si="660"/>
        <v/>
      </c>
      <c r="I21144" s="218" t="str">
        <f t="shared" si="661"/>
        <v/>
      </c>
    </row>
    <row r="21145" spans="3:9" ht="15" customHeight="1">
      <c r="C21145" s="220" t="str">
        <f t="shared" si="660"/>
        <v/>
      </c>
      <c r="I21145" s="218" t="str">
        <f t="shared" si="661"/>
        <v/>
      </c>
    </row>
    <row r="21146" spans="3:9" ht="15" customHeight="1">
      <c r="C21146" s="220" t="str">
        <f t="shared" si="660"/>
        <v/>
      </c>
      <c r="I21146" s="218" t="str">
        <f t="shared" si="661"/>
        <v/>
      </c>
    </row>
    <row r="21147" spans="3:9" ht="15" customHeight="1">
      <c r="C21147" s="220" t="str">
        <f t="shared" si="660"/>
        <v/>
      </c>
      <c r="I21147" s="218" t="str">
        <f t="shared" si="661"/>
        <v/>
      </c>
    </row>
    <row r="21148" spans="3:9" ht="15" customHeight="1">
      <c r="C21148" s="220" t="str">
        <f t="shared" si="660"/>
        <v/>
      </c>
      <c r="I21148" s="218" t="str">
        <f t="shared" si="661"/>
        <v/>
      </c>
    </row>
    <row r="21149" spans="3:9" ht="15" customHeight="1">
      <c r="C21149" s="220" t="str">
        <f t="shared" si="660"/>
        <v/>
      </c>
      <c r="I21149" s="218" t="str">
        <f t="shared" si="661"/>
        <v/>
      </c>
    </row>
    <row r="21150" spans="3:9" ht="15" customHeight="1">
      <c r="C21150" s="220" t="str">
        <f t="shared" si="660"/>
        <v/>
      </c>
      <c r="I21150" s="218" t="str">
        <f t="shared" si="661"/>
        <v/>
      </c>
    </row>
    <row r="21151" spans="3:9" ht="15" customHeight="1">
      <c r="C21151" s="220" t="str">
        <f t="shared" si="660"/>
        <v/>
      </c>
      <c r="I21151" s="218" t="str">
        <f t="shared" si="661"/>
        <v/>
      </c>
    </row>
    <row r="21152" spans="3:9" ht="15" customHeight="1">
      <c r="C21152" s="220" t="str">
        <f t="shared" si="660"/>
        <v/>
      </c>
      <c r="I21152" s="218" t="str">
        <f t="shared" si="661"/>
        <v/>
      </c>
    </row>
    <row r="21153" spans="3:9" ht="15" customHeight="1">
      <c r="C21153" s="220" t="str">
        <f t="shared" si="660"/>
        <v/>
      </c>
      <c r="I21153" s="218" t="str">
        <f t="shared" si="661"/>
        <v/>
      </c>
    </row>
    <row r="21154" spans="3:9" ht="15" customHeight="1">
      <c r="C21154" s="220" t="str">
        <f t="shared" si="660"/>
        <v/>
      </c>
      <c r="I21154" s="218" t="str">
        <f t="shared" si="661"/>
        <v/>
      </c>
    </row>
    <row r="21155" spans="3:9" ht="15" customHeight="1">
      <c r="C21155" s="220" t="str">
        <f t="shared" si="660"/>
        <v/>
      </c>
      <c r="I21155" s="218" t="str">
        <f t="shared" si="661"/>
        <v/>
      </c>
    </row>
    <row r="21156" spans="3:9" ht="15" customHeight="1">
      <c r="C21156" s="220" t="str">
        <f t="shared" si="660"/>
        <v/>
      </c>
      <c r="I21156" s="218" t="str">
        <f t="shared" si="661"/>
        <v/>
      </c>
    </row>
    <row r="21157" spans="3:9" ht="15" customHeight="1">
      <c r="C21157" s="220" t="str">
        <f t="shared" si="660"/>
        <v/>
      </c>
      <c r="I21157" s="218" t="str">
        <f t="shared" si="661"/>
        <v/>
      </c>
    </row>
    <row r="21158" spans="3:9" ht="15" customHeight="1">
      <c r="C21158" s="220" t="str">
        <f t="shared" si="660"/>
        <v/>
      </c>
      <c r="I21158" s="218" t="str">
        <f t="shared" si="661"/>
        <v/>
      </c>
    </row>
    <row r="21159" spans="3:9" ht="15" customHeight="1">
      <c r="C21159" s="220" t="str">
        <f t="shared" si="660"/>
        <v/>
      </c>
      <c r="I21159" s="218" t="str">
        <f t="shared" si="661"/>
        <v/>
      </c>
    </row>
    <row r="21160" spans="3:9" ht="15" customHeight="1">
      <c r="C21160" s="220" t="str">
        <f t="shared" si="660"/>
        <v/>
      </c>
      <c r="I21160" s="218" t="str">
        <f t="shared" si="661"/>
        <v/>
      </c>
    </row>
    <row r="21161" spans="3:9" ht="15" customHeight="1">
      <c r="C21161" s="220" t="str">
        <f t="shared" si="660"/>
        <v/>
      </c>
      <c r="I21161" s="218" t="str">
        <f t="shared" si="661"/>
        <v/>
      </c>
    </row>
    <row r="21162" spans="3:9" ht="15" customHeight="1">
      <c r="C21162" s="220" t="str">
        <f t="shared" si="660"/>
        <v/>
      </c>
      <c r="I21162" s="218" t="str">
        <f t="shared" si="661"/>
        <v/>
      </c>
    </row>
    <row r="21163" spans="3:9" ht="15" customHeight="1">
      <c r="C21163" s="220" t="str">
        <f t="shared" si="660"/>
        <v/>
      </c>
      <c r="I21163" s="218" t="str">
        <f t="shared" si="661"/>
        <v/>
      </c>
    </row>
    <row r="21164" spans="3:9" ht="15" customHeight="1">
      <c r="C21164" s="220" t="str">
        <f t="shared" si="660"/>
        <v/>
      </c>
      <c r="I21164" s="218" t="str">
        <f t="shared" si="661"/>
        <v/>
      </c>
    </row>
    <row r="21165" spans="3:9" ht="15" customHeight="1">
      <c r="C21165" s="220" t="str">
        <f t="shared" si="660"/>
        <v/>
      </c>
      <c r="I21165" s="218" t="str">
        <f t="shared" si="661"/>
        <v/>
      </c>
    </row>
    <row r="21166" spans="3:9" ht="15" customHeight="1">
      <c r="C21166" s="220" t="str">
        <f t="shared" si="660"/>
        <v/>
      </c>
      <c r="I21166" s="218" t="str">
        <f t="shared" si="661"/>
        <v/>
      </c>
    </row>
    <row r="21167" spans="3:9" ht="15" customHeight="1">
      <c r="C21167" s="220" t="str">
        <f t="shared" si="660"/>
        <v/>
      </c>
      <c r="I21167" s="218" t="str">
        <f t="shared" si="661"/>
        <v/>
      </c>
    </row>
    <row r="21168" spans="3:9" ht="15" customHeight="1">
      <c r="C21168" s="220" t="str">
        <f t="shared" si="660"/>
        <v/>
      </c>
      <c r="I21168" s="218" t="str">
        <f t="shared" si="661"/>
        <v/>
      </c>
    </row>
    <row r="21169" spans="3:9" ht="15" customHeight="1">
      <c r="C21169" s="220" t="str">
        <f t="shared" si="660"/>
        <v/>
      </c>
      <c r="I21169" s="218" t="str">
        <f t="shared" si="661"/>
        <v/>
      </c>
    </row>
    <row r="21170" spans="3:9" ht="15" customHeight="1">
      <c r="C21170" s="220" t="str">
        <f t="shared" si="660"/>
        <v/>
      </c>
      <c r="I21170" s="218" t="str">
        <f t="shared" si="661"/>
        <v/>
      </c>
    </row>
    <row r="21171" spans="3:9" ht="15" customHeight="1">
      <c r="C21171" s="220" t="str">
        <f t="shared" si="660"/>
        <v/>
      </c>
      <c r="I21171" s="218" t="str">
        <f t="shared" si="661"/>
        <v/>
      </c>
    </row>
    <row r="21172" spans="3:9" ht="15" customHeight="1">
      <c r="C21172" s="220" t="str">
        <f t="shared" si="660"/>
        <v/>
      </c>
      <c r="I21172" s="218" t="str">
        <f t="shared" si="661"/>
        <v/>
      </c>
    </row>
    <row r="21173" spans="3:9" ht="15" customHeight="1">
      <c r="C21173" s="220" t="str">
        <f t="shared" si="660"/>
        <v/>
      </c>
      <c r="I21173" s="218" t="str">
        <f t="shared" si="661"/>
        <v/>
      </c>
    </row>
    <row r="21174" spans="3:9" ht="15" customHeight="1">
      <c r="C21174" s="220" t="str">
        <f t="shared" si="660"/>
        <v/>
      </c>
      <c r="I21174" s="218" t="str">
        <f t="shared" si="661"/>
        <v/>
      </c>
    </row>
    <row r="21175" spans="3:9" ht="15" customHeight="1">
      <c r="C21175" s="220" t="str">
        <f t="shared" si="660"/>
        <v/>
      </c>
      <c r="I21175" s="218" t="str">
        <f t="shared" si="661"/>
        <v/>
      </c>
    </row>
    <row r="21176" spans="3:9" ht="15" customHeight="1">
      <c r="C21176" s="220" t="str">
        <f t="shared" si="660"/>
        <v/>
      </c>
      <c r="I21176" s="218" t="str">
        <f t="shared" si="661"/>
        <v/>
      </c>
    </row>
    <row r="21177" spans="3:9" ht="15" customHeight="1">
      <c r="C21177" s="220" t="str">
        <f t="shared" si="660"/>
        <v/>
      </c>
      <c r="I21177" s="218" t="str">
        <f t="shared" si="661"/>
        <v/>
      </c>
    </row>
    <row r="21178" spans="3:9" ht="15" customHeight="1">
      <c r="C21178" s="220" t="str">
        <f t="shared" si="660"/>
        <v/>
      </c>
      <c r="I21178" s="218" t="str">
        <f t="shared" si="661"/>
        <v/>
      </c>
    </row>
    <row r="21179" spans="3:9" ht="15" customHeight="1">
      <c r="C21179" s="220" t="str">
        <f t="shared" si="660"/>
        <v/>
      </c>
      <c r="I21179" s="218" t="str">
        <f t="shared" si="661"/>
        <v/>
      </c>
    </row>
    <row r="21180" spans="3:9" ht="15" customHeight="1">
      <c r="C21180" s="220" t="str">
        <f t="shared" si="660"/>
        <v/>
      </c>
      <c r="I21180" s="218" t="str">
        <f t="shared" si="661"/>
        <v/>
      </c>
    </row>
    <row r="21181" spans="3:9" ht="15" customHeight="1">
      <c r="C21181" s="220" t="str">
        <f t="shared" si="660"/>
        <v/>
      </c>
      <c r="I21181" s="218" t="str">
        <f t="shared" si="661"/>
        <v/>
      </c>
    </row>
    <row r="21182" spans="3:9" ht="15" customHeight="1">
      <c r="C21182" s="220" t="str">
        <f t="shared" si="660"/>
        <v/>
      </c>
      <c r="I21182" s="218" t="str">
        <f t="shared" si="661"/>
        <v/>
      </c>
    </row>
    <row r="21183" spans="3:9" ht="15" customHeight="1">
      <c r="C21183" s="220" t="str">
        <f t="shared" si="660"/>
        <v/>
      </c>
      <c r="I21183" s="218" t="str">
        <f t="shared" si="661"/>
        <v/>
      </c>
    </row>
    <row r="21184" spans="3:9" ht="15" customHeight="1">
      <c r="C21184" s="220" t="str">
        <f t="shared" si="660"/>
        <v/>
      </c>
      <c r="I21184" s="218" t="str">
        <f t="shared" si="661"/>
        <v/>
      </c>
    </row>
    <row r="21185" spans="3:9" ht="15" customHeight="1">
      <c r="C21185" s="220" t="str">
        <f t="shared" si="660"/>
        <v/>
      </c>
      <c r="I21185" s="218" t="str">
        <f t="shared" si="661"/>
        <v/>
      </c>
    </row>
    <row r="21186" spans="3:9" ht="15" customHeight="1">
      <c r="C21186" s="220" t="str">
        <f t="shared" si="660"/>
        <v/>
      </c>
      <c r="I21186" s="218" t="str">
        <f t="shared" si="661"/>
        <v/>
      </c>
    </row>
    <row r="21187" spans="3:9" ht="15" customHeight="1">
      <c r="C21187" s="220" t="str">
        <f t="shared" si="660"/>
        <v/>
      </c>
      <c r="I21187" s="218" t="str">
        <f t="shared" si="661"/>
        <v/>
      </c>
    </row>
    <row r="21188" spans="3:9" ht="15" customHeight="1">
      <c r="C21188" s="220" t="str">
        <f t="shared" si="660"/>
        <v/>
      </c>
      <c r="I21188" s="218" t="str">
        <f t="shared" si="661"/>
        <v/>
      </c>
    </row>
    <row r="21189" spans="3:9" ht="15" customHeight="1">
      <c r="C21189" s="220" t="str">
        <f t="shared" si="660"/>
        <v/>
      </c>
      <c r="I21189" s="218" t="str">
        <f t="shared" si="661"/>
        <v/>
      </c>
    </row>
    <row r="21190" spans="3:9" ht="15" customHeight="1">
      <c r="C21190" s="220" t="str">
        <f t="shared" ref="C21190:C21253" si="662">IF(B21190="","",MONTH(B21190))</f>
        <v/>
      </c>
      <c r="I21190" s="218" t="str">
        <f t="shared" ref="I21190:I21253" si="663">IF(H21190="","",IF(E21190="","Não deixe campos em branco, a planilha resumo de custos e despesas necessita deles para funcionar",IF(F21190="","Não deixe campos em branco, a planilha resumo de custos e despesas necessita deles para funcionar",IF(G21190="","Não deixe campos em branco, a planilha resumo de custos e despesas necessita deles para funcionar",""))))</f>
        <v/>
      </c>
    </row>
    <row r="21191" spans="3:9" ht="15" customHeight="1">
      <c r="C21191" s="220" t="str">
        <f t="shared" si="662"/>
        <v/>
      </c>
      <c r="I21191" s="218" t="str">
        <f t="shared" si="663"/>
        <v/>
      </c>
    </row>
    <row r="21192" spans="3:9" ht="15" customHeight="1">
      <c r="C21192" s="220" t="str">
        <f t="shared" si="662"/>
        <v/>
      </c>
      <c r="I21192" s="218" t="str">
        <f t="shared" si="663"/>
        <v/>
      </c>
    </row>
    <row r="21193" spans="3:9" ht="15" customHeight="1">
      <c r="C21193" s="220" t="str">
        <f t="shared" si="662"/>
        <v/>
      </c>
      <c r="I21193" s="218" t="str">
        <f t="shared" si="663"/>
        <v/>
      </c>
    </row>
    <row r="21194" spans="3:9" ht="15" customHeight="1">
      <c r="C21194" s="220" t="str">
        <f t="shared" si="662"/>
        <v/>
      </c>
      <c r="I21194" s="218" t="str">
        <f t="shared" si="663"/>
        <v/>
      </c>
    </row>
    <row r="21195" spans="3:9" ht="15" customHeight="1">
      <c r="C21195" s="220" t="str">
        <f t="shared" si="662"/>
        <v/>
      </c>
      <c r="I21195" s="218" t="str">
        <f t="shared" si="663"/>
        <v/>
      </c>
    </row>
    <row r="21196" spans="3:9" ht="15" customHeight="1">
      <c r="C21196" s="220" t="str">
        <f t="shared" si="662"/>
        <v/>
      </c>
      <c r="I21196" s="218" t="str">
        <f t="shared" si="663"/>
        <v/>
      </c>
    </row>
    <row r="21197" spans="3:9" ht="15" customHeight="1">
      <c r="C21197" s="220" t="str">
        <f t="shared" si="662"/>
        <v/>
      </c>
      <c r="I21197" s="218" t="str">
        <f t="shared" si="663"/>
        <v/>
      </c>
    </row>
    <row r="21198" spans="3:9" ht="15" customHeight="1">
      <c r="C21198" s="220" t="str">
        <f t="shared" si="662"/>
        <v/>
      </c>
      <c r="I21198" s="218" t="str">
        <f t="shared" si="663"/>
        <v/>
      </c>
    </row>
    <row r="21199" spans="3:9" ht="15" customHeight="1">
      <c r="C21199" s="220" t="str">
        <f t="shared" si="662"/>
        <v/>
      </c>
      <c r="I21199" s="218" t="str">
        <f t="shared" si="663"/>
        <v/>
      </c>
    </row>
    <row r="21200" spans="3:9" ht="15" customHeight="1">
      <c r="C21200" s="220" t="str">
        <f t="shared" si="662"/>
        <v/>
      </c>
      <c r="I21200" s="218" t="str">
        <f t="shared" si="663"/>
        <v/>
      </c>
    </row>
    <row r="21201" spans="3:9" ht="15" customHeight="1">
      <c r="C21201" s="220" t="str">
        <f t="shared" si="662"/>
        <v/>
      </c>
      <c r="I21201" s="218" t="str">
        <f t="shared" si="663"/>
        <v/>
      </c>
    </row>
    <row r="21202" spans="3:9" ht="15" customHeight="1">
      <c r="C21202" s="220" t="str">
        <f t="shared" si="662"/>
        <v/>
      </c>
      <c r="I21202" s="218" t="str">
        <f t="shared" si="663"/>
        <v/>
      </c>
    </row>
    <row r="21203" spans="3:9" ht="15" customHeight="1">
      <c r="C21203" s="220" t="str">
        <f t="shared" si="662"/>
        <v/>
      </c>
      <c r="I21203" s="218" t="str">
        <f t="shared" si="663"/>
        <v/>
      </c>
    </row>
    <row r="21204" spans="3:9" ht="15" customHeight="1">
      <c r="C21204" s="220" t="str">
        <f t="shared" si="662"/>
        <v/>
      </c>
      <c r="I21204" s="218" t="str">
        <f t="shared" si="663"/>
        <v/>
      </c>
    </row>
    <row r="21205" spans="3:9" ht="15" customHeight="1">
      <c r="C21205" s="220" t="str">
        <f t="shared" si="662"/>
        <v/>
      </c>
      <c r="I21205" s="218" t="str">
        <f t="shared" si="663"/>
        <v/>
      </c>
    </row>
    <row r="21206" spans="3:9" ht="15" customHeight="1">
      <c r="C21206" s="220" t="str">
        <f t="shared" si="662"/>
        <v/>
      </c>
      <c r="I21206" s="218" t="str">
        <f t="shared" si="663"/>
        <v/>
      </c>
    </row>
    <row r="21207" spans="3:9" ht="15" customHeight="1">
      <c r="C21207" s="220" t="str">
        <f t="shared" si="662"/>
        <v/>
      </c>
      <c r="I21207" s="218" t="str">
        <f t="shared" si="663"/>
        <v/>
      </c>
    </row>
    <row r="21208" spans="3:9" ht="15" customHeight="1">
      <c r="C21208" s="220" t="str">
        <f t="shared" si="662"/>
        <v/>
      </c>
      <c r="I21208" s="218" t="str">
        <f t="shared" si="663"/>
        <v/>
      </c>
    </row>
    <row r="21209" spans="3:9" ht="15" customHeight="1">
      <c r="C21209" s="220" t="str">
        <f t="shared" si="662"/>
        <v/>
      </c>
      <c r="I21209" s="218" t="str">
        <f t="shared" si="663"/>
        <v/>
      </c>
    </row>
    <row r="21210" spans="3:9" ht="15" customHeight="1">
      <c r="C21210" s="220" t="str">
        <f t="shared" si="662"/>
        <v/>
      </c>
      <c r="I21210" s="218" t="str">
        <f t="shared" si="663"/>
        <v/>
      </c>
    </row>
    <row r="21211" spans="3:9" ht="15" customHeight="1">
      <c r="C21211" s="220" t="str">
        <f t="shared" si="662"/>
        <v/>
      </c>
      <c r="I21211" s="218" t="str">
        <f t="shared" si="663"/>
        <v/>
      </c>
    </row>
    <row r="21212" spans="3:9" ht="15" customHeight="1">
      <c r="C21212" s="220" t="str">
        <f t="shared" si="662"/>
        <v/>
      </c>
      <c r="I21212" s="218" t="str">
        <f t="shared" si="663"/>
        <v/>
      </c>
    </row>
    <row r="21213" spans="3:9" ht="15" customHeight="1">
      <c r="C21213" s="220" t="str">
        <f t="shared" si="662"/>
        <v/>
      </c>
      <c r="I21213" s="218" t="str">
        <f t="shared" si="663"/>
        <v/>
      </c>
    </row>
    <row r="21214" spans="3:9" ht="15" customHeight="1">
      <c r="C21214" s="220" t="str">
        <f t="shared" si="662"/>
        <v/>
      </c>
      <c r="I21214" s="218" t="str">
        <f t="shared" si="663"/>
        <v/>
      </c>
    </row>
    <row r="21215" spans="3:9" ht="15" customHeight="1">
      <c r="C21215" s="220" t="str">
        <f t="shared" si="662"/>
        <v/>
      </c>
      <c r="I21215" s="218" t="str">
        <f t="shared" si="663"/>
        <v/>
      </c>
    </row>
    <row r="21216" spans="3:9" ht="15" customHeight="1">
      <c r="C21216" s="220" t="str">
        <f t="shared" si="662"/>
        <v/>
      </c>
      <c r="I21216" s="218" t="str">
        <f t="shared" si="663"/>
        <v/>
      </c>
    </row>
    <row r="21217" spans="3:9" ht="15" customHeight="1">
      <c r="C21217" s="220" t="str">
        <f t="shared" si="662"/>
        <v/>
      </c>
      <c r="I21217" s="218" t="str">
        <f t="shared" si="663"/>
        <v/>
      </c>
    </row>
    <row r="21218" spans="3:9" ht="15" customHeight="1">
      <c r="C21218" s="220" t="str">
        <f t="shared" si="662"/>
        <v/>
      </c>
      <c r="I21218" s="218" t="str">
        <f t="shared" si="663"/>
        <v/>
      </c>
    </row>
    <row r="21219" spans="3:9" ht="15" customHeight="1">
      <c r="C21219" s="220" t="str">
        <f t="shared" si="662"/>
        <v/>
      </c>
      <c r="I21219" s="218" t="str">
        <f t="shared" si="663"/>
        <v/>
      </c>
    </row>
    <row r="21220" spans="3:9" ht="15" customHeight="1">
      <c r="C21220" s="220" t="str">
        <f t="shared" si="662"/>
        <v/>
      </c>
      <c r="I21220" s="218" t="str">
        <f t="shared" si="663"/>
        <v/>
      </c>
    </row>
    <row r="21221" spans="3:9" ht="15" customHeight="1">
      <c r="C21221" s="220" t="str">
        <f t="shared" si="662"/>
        <v/>
      </c>
      <c r="I21221" s="218" t="str">
        <f t="shared" si="663"/>
        <v/>
      </c>
    </row>
    <row r="21222" spans="3:9" ht="15" customHeight="1">
      <c r="C21222" s="220" t="str">
        <f t="shared" si="662"/>
        <v/>
      </c>
      <c r="I21222" s="218" t="str">
        <f t="shared" si="663"/>
        <v/>
      </c>
    </row>
    <row r="21223" spans="3:9" ht="15" customHeight="1">
      <c r="C21223" s="220" t="str">
        <f t="shared" si="662"/>
        <v/>
      </c>
      <c r="I21223" s="218" t="str">
        <f t="shared" si="663"/>
        <v/>
      </c>
    </row>
    <row r="21224" spans="3:9" ht="15" customHeight="1">
      <c r="C21224" s="220" t="str">
        <f t="shared" si="662"/>
        <v/>
      </c>
      <c r="I21224" s="218" t="str">
        <f t="shared" si="663"/>
        <v/>
      </c>
    </row>
    <row r="21225" spans="3:9" ht="15" customHeight="1">
      <c r="C21225" s="220" t="str">
        <f t="shared" si="662"/>
        <v/>
      </c>
      <c r="I21225" s="218" t="str">
        <f t="shared" si="663"/>
        <v/>
      </c>
    </row>
    <row r="21226" spans="3:9" ht="15" customHeight="1">
      <c r="C21226" s="220" t="str">
        <f t="shared" si="662"/>
        <v/>
      </c>
      <c r="I21226" s="218" t="str">
        <f t="shared" si="663"/>
        <v/>
      </c>
    </row>
    <row r="21227" spans="3:9" ht="15" customHeight="1">
      <c r="C21227" s="220" t="str">
        <f t="shared" si="662"/>
        <v/>
      </c>
      <c r="I21227" s="218" t="str">
        <f t="shared" si="663"/>
        <v/>
      </c>
    </row>
    <row r="21228" spans="3:9" ht="15" customHeight="1">
      <c r="C21228" s="220" t="str">
        <f t="shared" si="662"/>
        <v/>
      </c>
      <c r="I21228" s="218" t="str">
        <f t="shared" si="663"/>
        <v/>
      </c>
    </row>
    <row r="21229" spans="3:9" ht="15" customHeight="1">
      <c r="C21229" s="220" t="str">
        <f t="shared" si="662"/>
        <v/>
      </c>
      <c r="I21229" s="218" t="str">
        <f t="shared" si="663"/>
        <v/>
      </c>
    </row>
    <row r="21230" spans="3:9" ht="15" customHeight="1">
      <c r="C21230" s="220" t="str">
        <f t="shared" si="662"/>
        <v/>
      </c>
      <c r="I21230" s="218" t="str">
        <f t="shared" si="663"/>
        <v/>
      </c>
    </row>
    <row r="21231" spans="3:9" ht="15" customHeight="1">
      <c r="C21231" s="220" t="str">
        <f t="shared" si="662"/>
        <v/>
      </c>
      <c r="I21231" s="218" t="str">
        <f t="shared" si="663"/>
        <v/>
      </c>
    </row>
    <row r="21232" spans="3:9" ht="15" customHeight="1">
      <c r="C21232" s="220" t="str">
        <f t="shared" si="662"/>
        <v/>
      </c>
      <c r="I21232" s="218" t="str">
        <f t="shared" si="663"/>
        <v/>
      </c>
    </row>
    <row r="21233" spans="3:9" ht="15" customHeight="1">
      <c r="C21233" s="220" t="str">
        <f t="shared" si="662"/>
        <v/>
      </c>
      <c r="I21233" s="218" t="str">
        <f t="shared" si="663"/>
        <v/>
      </c>
    </row>
    <row r="21234" spans="3:9" ht="15" customHeight="1">
      <c r="C21234" s="220" t="str">
        <f t="shared" si="662"/>
        <v/>
      </c>
      <c r="I21234" s="218" t="str">
        <f t="shared" si="663"/>
        <v/>
      </c>
    </row>
    <row r="21235" spans="3:9" ht="15" customHeight="1">
      <c r="C21235" s="220" t="str">
        <f t="shared" si="662"/>
        <v/>
      </c>
      <c r="I21235" s="218" t="str">
        <f t="shared" si="663"/>
        <v/>
      </c>
    </row>
    <row r="21236" spans="3:9" ht="15" customHeight="1">
      <c r="C21236" s="220" t="str">
        <f t="shared" si="662"/>
        <v/>
      </c>
      <c r="I21236" s="218" t="str">
        <f t="shared" si="663"/>
        <v/>
      </c>
    </row>
    <row r="21237" spans="3:9" ht="15" customHeight="1">
      <c r="C21237" s="220" t="str">
        <f t="shared" si="662"/>
        <v/>
      </c>
      <c r="I21237" s="218" t="str">
        <f t="shared" si="663"/>
        <v/>
      </c>
    </row>
    <row r="21238" spans="3:9" ht="15" customHeight="1">
      <c r="C21238" s="220" t="str">
        <f t="shared" si="662"/>
        <v/>
      </c>
      <c r="I21238" s="218" t="str">
        <f t="shared" si="663"/>
        <v/>
      </c>
    </row>
    <row r="21239" spans="3:9" ht="15" customHeight="1">
      <c r="C21239" s="220" t="str">
        <f t="shared" si="662"/>
        <v/>
      </c>
      <c r="I21239" s="218" t="str">
        <f t="shared" si="663"/>
        <v/>
      </c>
    </row>
    <row r="21240" spans="3:9" ht="15" customHeight="1">
      <c r="C21240" s="220" t="str">
        <f t="shared" si="662"/>
        <v/>
      </c>
      <c r="I21240" s="218" t="str">
        <f t="shared" si="663"/>
        <v/>
      </c>
    </row>
    <row r="21241" spans="3:9" ht="15" customHeight="1">
      <c r="C21241" s="220" t="str">
        <f t="shared" si="662"/>
        <v/>
      </c>
      <c r="I21241" s="218" t="str">
        <f t="shared" si="663"/>
        <v/>
      </c>
    </row>
    <row r="21242" spans="3:9" ht="15" customHeight="1">
      <c r="C21242" s="220" t="str">
        <f t="shared" si="662"/>
        <v/>
      </c>
      <c r="I21242" s="218" t="str">
        <f t="shared" si="663"/>
        <v/>
      </c>
    </row>
    <row r="21243" spans="3:9" ht="15" customHeight="1">
      <c r="C21243" s="220" t="str">
        <f t="shared" si="662"/>
        <v/>
      </c>
      <c r="I21243" s="218" t="str">
        <f t="shared" si="663"/>
        <v/>
      </c>
    </row>
    <row r="21244" spans="3:9" ht="15" customHeight="1">
      <c r="C21244" s="220" t="str">
        <f t="shared" si="662"/>
        <v/>
      </c>
      <c r="I21244" s="218" t="str">
        <f t="shared" si="663"/>
        <v/>
      </c>
    </row>
    <row r="21245" spans="3:9" ht="15" customHeight="1">
      <c r="C21245" s="220" t="str">
        <f t="shared" si="662"/>
        <v/>
      </c>
      <c r="I21245" s="218" t="str">
        <f t="shared" si="663"/>
        <v/>
      </c>
    </row>
    <row r="21246" spans="3:9" ht="15" customHeight="1">
      <c r="C21246" s="220" t="str">
        <f t="shared" si="662"/>
        <v/>
      </c>
      <c r="I21246" s="218" t="str">
        <f t="shared" si="663"/>
        <v/>
      </c>
    </row>
    <row r="21247" spans="3:9" ht="15" customHeight="1">
      <c r="C21247" s="220" t="str">
        <f t="shared" si="662"/>
        <v/>
      </c>
      <c r="I21247" s="218" t="str">
        <f t="shared" si="663"/>
        <v/>
      </c>
    </row>
    <row r="21248" spans="3:9" ht="15" customHeight="1">
      <c r="C21248" s="220" t="str">
        <f t="shared" si="662"/>
        <v/>
      </c>
      <c r="I21248" s="218" t="str">
        <f t="shared" si="663"/>
        <v/>
      </c>
    </row>
    <row r="21249" spans="3:9" ht="15" customHeight="1">
      <c r="C21249" s="220" t="str">
        <f t="shared" si="662"/>
        <v/>
      </c>
      <c r="I21249" s="218" t="str">
        <f t="shared" si="663"/>
        <v/>
      </c>
    </row>
    <row r="21250" spans="3:9" ht="15" customHeight="1">
      <c r="C21250" s="220" t="str">
        <f t="shared" si="662"/>
        <v/>
      </c>
      <c r="I21250" s="218" t="str">
        <f t="shared" si="663"/>
        <v/>
      </c>
    </row>
    <row r="21251" spans="3:9" ht="15" customHeight="1">
      <c r="C21251" s="220" t="str">
        <f t="shared" si="662"/>
        <v/>
      </c>
      <c r="I21251" s="218" t="str">
        <f t="shared" si="663"/>
        <v/>
      </c>
    </row>
    <row r="21252" spans="3:9" ht="15" customHeight="1">
      <c r="C21252" s="220" t="str">
        <f t="shared" si="662"/>
        <v/>
      </c>
      <c r="I21252" s="218" t="str">
        <f t="shared" si="663"/>
        <v/>
      </c>
    </row>
    <row r="21253" spans="3:9" ht="15" customHeight="1">
      <c r="C21253" s="220" t="str">
        <f t="shared" si="662"/>
        <v/>
      </c>
      <c r="I21253" s="218" t="str">
        <f t="shared" si="663"/>
        <v/>
      </c>
    </row>
    <row r="21254" spans="3:9" ht="15" customHeight="1">
      <c r="C21254" s="220" t="str">
        <f t="shared" ref="C21254:C21317" si="664">IF(B21254="","",MONTH(B21254))</f>
        <v/>
      </c>
      <c r="I21254" s="218" t="str">
        <f t="shared" ref="I21254:I21317" si="665">IF(H21254="","",IF(E21254="","Não deixe campos em branco, a planilha resumo de custos e despesas necessita deles para funcionar",IF(F21254="","Não deixe campos em branco, a planilha resumo de custos e despesas necessita deles para funcionar",IF(G21254="","Não deixe campos em branco, a planilha resumo de custos e despesas necessita deles para funcionar",""))))</f>
        <v/>
      </c>
    </row>
    <row r="21255" spans="3:9" ht="15" customHeight="1">
      <c r="C21255" s="220" t="str">
        <f t="shared" si="664"/>
        <v/>
      </c>
      <c r="I21255" s="218" t="str">
        <f t="shared" si="665"/>
        <v/>
      </c>
    </row>
    <row r="21256" spans="3:9" ht="15" customHeight="1">
      <c r="C21256" s="220" t="str">
        <f t="shared" si="664"/>
        <v/>
      </c>
      <c r="I21256" s="218" t="str">
        <f t="shared" si="665"/>
        <v/>
      </c>
    </row>
    <row r="21257" spans="3:9" ht="15" customHeight="1">
      <c r="C21257" s="220" t="str">
        <f t="shared" si="664"/>
        <v/>
      </c>
      <c r="I21257" s="218" t="str">
        <f t="shared" si="665"/>
        <v/>
      </c>
    </row>
    <row r="21258" spans="3:9" ht="15" customHeight="1">
      <c r="C21258" s="220" t="str">
        <f t="shared" si="664"/>
        <v/>
      </c>
      <c r="I21258" s="218" t="str">
        <f t="shared" si="665"/>
        <v/>
      </c>
    </row>
    <row r="21259" spans="3:9" ht="15" customHeight="1">
      <c r="C21259" s="220" t="str">
        <f t="shared" si="664"/>
        <v/>
      </c>
      <c r="I21259" s="218" t="str">
        <f t="shared" si="665"/>
        <v/>
      </c>
    </row>
    <row r="21260" spans="3:9" ht="15" customHeight="1">
      <c r="C21260" s="220" t="str">
        <f t="shared" si="664"/>
        <v/>
      </c>
      <c r="I21260" s="218" t="str">
        <f t="shared" si="665"/>
        <v/>
      </c>
    </row>
    <row r="21261" spans="3:9" ht="15" customHeight="1">
      <c r="C21261" s="220" t="str">
        <f t="shared" si="664"/>
        <v/>
      </c>
      <c r="I21261" s="218" t="str">
        <f t="shared" si="665"/>
        <v/>
      </c>
    </row>
    <row r="21262" spans="3:9" ht="15" customHeight="1">
      <c r="C21262" s="220" t="str">
        <f t="shared" si="664"/>
        <v/>
      </c>
      <c r="I21262" s="218" t="str">
        <f t="shared" si="665"/>
        <v/>
      </c>
    </row>
    <row r="21263" spans="3:9" ht="15" customHeight="1">
      <c r="C21263" s="220" t="str">
        <f t="shared" si="664"/>
        <v/>
      </c>
      <c r="I21263" s="218" t="str">
        <f t="shared" si="665"/>
        <v/>
      </c>
    </row>
    <row r="21264" spans="3:9" ht="15" customHeight="1">
      <c r="C21264" s="220" t="str">
        <f t="shared" si="664"/>
        <v/>
      </c>
      <c r="I21264" s="218" t="str">
        <f t="shared" si="665"/>
        <v/>
      </c>
    </row>
    <row r="21265" spans="3:9" ht="15" customHeight="1">
      <c r="C21265" s="220" t="str">
        <f t="shared" si="664"/>
        <v/>
      </c>
      <c r="I21265" s="218" t="str">
        <f t="shared" si="665"/>
        <v/>
      </c>
    </row>
    <row r="21266" spans="3:9" ht="15" customHeight="1">
      <c r="C21266" s="220" t="str">
        <f t="shared" si="664"/>
        <v/>
      </c>
      <c r="I21266" s="218" t="str">
        <f t="shared" si="665"/>
        <v/>
      </c>
    </row>
    <row r="21267" spans="3:9" ht="15" customHeight="1">
      <c r="C21267" s="220" t="str">
        <f t="shared" si="664"/>
        <v/>
      </c>
      <c r="I21267" s="218" t="str">
        <f t="shared" si="665"/>
        <v/>
      </c>
    </row>
    <row r="21268" spans="3:9" ht="15" customHeight="1">
      <c r="C21268" s="220" t="str">
        <f t="shared" si="664"/>
        <v/>
      </c>
      <c r="I21268" s="218" t="str">
        <f t="shared" si="665"/>
        <v/>
      </c>
    </row>
    <row r="21269" spans="3:9" ht="15" customHeight="1">
      <c r="C21269" s="220" t="str">
        <f t="shared" si="664"/>
        <v/>
      </c>
      <c r="I21269" s="218" t="str">
        <f t="shared" si="665"/>
        <v/>
      </c>
    </row>
    <row r="21270" spans="3:9" ht="15" customHeight="1">
      <c r="C21270" s="220" t="str">
        <f t="shared" si="664"/>
        <v/>
      </c>
      <c r="I21270" s="218" t="str">
        <f t="shared" si="665"/>
        <v/>
      </c>
    </row>
    <row r="21271" spans="3:9" ht="15" customHeight="1">
      <c r="C21271" s="220" t="str">
        <f t="shared" si="664"/>
        <v/>
      </c>
      <c r="I21271" s="218" t="str">
        <f t="shared" si="665"/>
        <v/>
      </c>
    </row>
    <row r="21272" spans="3:9" ht="15" customHeight="1">
      <c r="C21272" s="220" t="str">
        <f t="shared" si="664"/>
        <v/>
      </c>
      <c r="I21272" s="218" t="str">
        <f t="shared" si="665"/>
        <v/>
      </c>
    </row>
    <row r="21273" spans="3:9" ht="15" customHeight="1">
      <c r="C21273" s="220" t="str">
        <f t="shared" si="664"/>
        <v/>
      </c>
      <c r="I21273" s="218" t="str">
        <f t="shared" si="665"/>
        <v/>
      </c>
    </row>
    <row r="21274" spans="3:9" ht="15" customHeight="1">
      <c r="C21274" s="220" t="str">
        <f t="shared" si="664"/>
        <v/>
      </c>
      <c r="I21274" s="218" t="str">
        <f t="shared" si="665"/>
        <v/>
      </c>
    </row>
    <row r="21275" spans="3:9" ht="15" customHeight="1">
      <c r="C21275" s="220" t="str">
        <f t="shared" si="664"/>
        <v/>
      </c>
      <c r="I21275" s="218" t="str">
        <f t="shared" si="665"/>
        <v/>
      </c>
    </row>
    <row r="21276" spans="3:9" ht="15" customHeight="1">
      <c r="C21276" s="220" t="str">
        <f t="shared" si="664"/>
        <v/>
      </c>
      <c r="I21276" s="218" t="str">
        <f t="shared" si="665"/>
        <v/>
      </c>
    </row>
    <row r="21277" spans="3:9" ht="15" customHeight="1">
      <c r="C21277" s="220" t="str">
        <f t="shared" si="664"/>
        <v/>
      </c>
      <c r="I21277" s="218" t="str">
        <f t="shared" si="665"/>
        <v/>
      </c>
    </row>
    <row r="21278" spans="3:9" ht="15" customHeight="1">
      <c r="C21278" s="220" t="str">
        <f t="shared" si="664"/>
        <v/>
      </c>
      <c r="I21278" s="218" t="str">
        <f t="shared" si="665"/>
        <v/>
      </c>
    </row>
    <row r="21279" spans="3:9" ht="15" customHeight="1">
      <c r="C21279" s="220" t="str">
        <f t="shared" si="664"/>
        <v/>
      </c>
      <c r="I21279" s="218" t="str">
        <f t="shared" si="665"/>
        <v/>
      </c>
    </row>
    <row r="21280" spans="3:9" ht="15" customHeight="1">
      <c r="C21280" s="220" t="str">
        <f t="shared" si="664"/>
        <v/>
      </c>
      <c r="I21280" s="218" t="str">
        <f t="shared" si="665"/>
        <v/>
      </c>
    </row>
    <row r="21281" spans="3:9" ht="15" customHeight="1">
      <c r="C21281" s="220" t="str">
        <f t="shared" si="664"/>
        <v/>
      </c>
      <c r="I21281" s="218" t="str">
        <f t="shared" si="665"/>
        <v/>
      </c>
    </row>
    <row r="21282" spans="3:9" ht="15" customHeight="1">
      <c r="C21282" s="220" t="str">
        <f t="shared" si="664"/>
        <v/>
      </c>
      <c r="I21282" s="218" t="str">
        <f t="shared" si="665"/>
        <v/>
      </c>
    </row>
    <row r="21283" spans="3:9" ht="15" customHeight="1">
      <c r="C21283" s="220" t="str">
        <f t="shared" si="664"/>
        <v/>
      </c>
      <c r="I21283" s="218" t="str">
        <f t="shared" si="665"/>
        <v/>
      </c>
    </row>
    <row r="21284" spans="3:9" ht="15" customHeight="1">
      <c r="C21284" s="220" t="str">
        <f t="shared" si="664"/>
        <v/>
      </c>
      <c r="I21284" s="218" t="str">
        <f t="shared" si="665"/>
        <v/>
      </c>
    </row>
    <row r="21285" spans="3:9" ht="15" customHeight="1">
      <c r="C21285" s="220" t="str">
        <f t="shared" si="664"/>
        <v/>
      </c>
      <c r="I21285" s="218" t="str">
        <f t="shared" si="665"/>
        <v/>
      </c>
    </row>
    <row r="21286" spans="3:9" ht="15" customHeight="1">
      <c r="C21286" s="220" t="str">
        <f t="shared" si="664"/>
        <v/>
      </c>
      <c r="I21286" s="218" t="str">
        <f t="shared" si="665"/>
        <v/>
      </c>
    </row>
    <row r="21287" spans="3:9" ht="15" customHeight="1">
      <c r="C21287" s="220" t="str">
        <f t="shared" si="664"/>
        <v/>
      </c>
      <c r="I21287" s="218" t="str">
        <f t="shared" si="665"/>
        <v/>
      </c>
    </row>
    <row r="21288" spans="3:9" ht="15" customHeight="1">
      <c r="C21288" s="220" t="str">
        <f t="shared" si="664"/>
        <v/>
      </c>
      <c r="I21288" s="218" t="str">
        <f t="shared" si="665"/>
        <v/>
      </c>
    </row>
    <row r="21289" spans="3:9" ht="15" customHeight="1">
      <c r="C21289" s="220" t="str">
        <f t="shared" si="664"/>
        <v/>
      </c>
      <c r="I21289" s="218" t="str">
        <f t="shared" si="665"/>
        <v/>
      </c>
    </row>
    <row r="21290" spans="3:9" ht="15" customHeight="1">
      <c r="C21290" s="220" t="str">
        <f t="shared" si="664"/>
        <v/>
      </c>
      <c r="I21290" s="218" t="str">
        <f t="shared" si="665"/>
        <v/>
      </c>
    </row>
    <row r="21291" spans="3:9" ht="15" customHeight="1">
      <c r="C21291" s="220" t="str">
        <f t="shared" si="664"/>
        <v/>
      </c>
      <c r="I21291" s="218" t="str">
        <f t="shared" si="665"/>
        <v/>
      </c>
    </row>
    <row r="21292" spans="3:9" ht="15" customHeight="1">
      <c r="C21292" s="220" t="str">
        <f t="shared" si="664"/>
        <v/>
      </c>
      <c r="I21292" s="218" t="str">
        <f t="shared" si="665"/>
        <v/>
      </c>
    </row>
    <row r="21293" spans="3:9" ht="15" customHeight="1">
      <c r="C21293" s="220" t="str">
        <f t="shared" si="664"/>
        <v/>
      </c>
      <c r="I21293" s="218" t="str">
        <f t="shared" si="665"/>
        <v/>
      </c>
    </row>
    <row r="21294" spans="3:9" ht="15" customHeight="1">
      <c r="C21294" s="220" t="str">
        <f t="shared" si="664"/>
        <v/>
      </c>
      <c r="I21294" s="218" t="str">
        <f t="shared" si="665"/>
        <v/>
      </c>
    </row>
    <row r="21295" spans="3:9" ht="15" customHeight="1">
      <c r="C21295" s="220" t="str">
        <f t="shared" si="664"/>
        <v/>
      </c>
      <c r="I21295" s="218" t="str">
        <f t="shared" si="665"/>
        <v/>
      </c>
    </row>
    <row r="21296" spans="3:9" ht="15" customHeight="1">
      <c r="C21296" s="220" t="str">
        <f t="shared" si="664"/>
        <v/>
      </c>
      <c r="I21296" s="218" t="str">
        <f t="shared" si="665"/>
        <v/>
      </c>
    </row>
    <row r="21297" spans="3:9" ht="15" customHeight="1">
      <c r="C21297" s="220" t="str">
        <f t="shared" si="664"/>
        <v/>
      </c>
      <c r="I21297" s="218" t="str">
        <f t="shared" si="665"/>
        <v/>
      </c>
    </row>
    <row r="21298" spans="3:9" ht="15" customHeight="1">
      <c r="C21298" s="220" t="str">
        <f t="shared" si="664"/>
        <v/>
      </c>
      <c r="I21298" s="218" t="str">
        <f t="shared" si="665"/>
        <v/>
      </c>
    </row>
    <row r="21299" spans="3:9" ht="15" customHeight="1">
      <c r="C21299" s="220" t="str">
        <f t="shared" si="664"/>
        <v/>
      </c>
      <c r="I21299" s="218" t="str">
        <f t="shared" si="665"/>
        <v/>
      </c>
    </row>
    <row r="21300" spans="3:9" ht="15" customHeight="1">
      <c r="C21300" s="220" t="str">
        <f t="shared" si="664"/>
        <v/>
      </c>
      <c r="I21300" s="218" t="str">
        <f t="shared" si="665"/>
        <v/>
      </c>
    </row>
    <row r="21301" spans="3:9" ht="15" customHeight="1">
      <c r="C21301" s="220" t="str">
        <f t="shared" si="664"/>
        <v/>
      </c>
      <c r="I21301" s="218" t="str">
        <f t="shared" si="665"/>
        <v/>
      </c>
    </row>
    <row r="21302" spans="3:9" ht="15" customHeight="1">
      <c r="C21302" s="220" t="str">
        <f t="shared" si="664"/>
        <v/>
      </c>
      <c r="I21302" s="218" t="str">
        <f t="shared" si="665"/>
        <v/>
      </c>
    </row>
    <row r="21303" spans="3:9" ht="15" customHeight="1">
      <c r="C21303" s="220" t="str">
        <f t="shared" si="664"/>
        <v/>
      </c>
      <c r="I21303" s="218" t="str">
        <f t="shared" si="665"/>
        <v/>
      </c>
    </row>
    <row r="21304" spans="3:9" ht="15" customHeight="1">
      <c r="C21304" s="220" t="str">
        <f t="shared" si="664"/>
        <v/>
      </c>
      <c r="I21304" s="218" t="str">
        <f t="shared" si="665"/>
        <v/>
      </c>
    </row>
    <row r="21305" spans="3:9" ht="15" customHeight="1">
      <c r="C21305" s="220" t="str">
        <f t="shared" si="664"/>
        <v/>
      </c>
      <c r="I21305" s="218" t="str">
        <f t="shared" si="665"/>
        <v/>
      </c>
    </row>
    <row r="21306" spans="3:9" ht="15" customHeight="1">
      <c r="C21306" s="220" t="str">
        <f t="shared" si="664"/>
        <v/>
      </c>
      <c r="I21306" s="218" t="str">
        <f t="shared" si="665"/>
        <v/>
      </c>
    </row>
    <row r="21307" spans="3:9" ht="15" customHeight="1">
      <c r="C21307" s="220" t="str">
        <f t="shared" si="664"/>
        <v/>
      </c>
      <c r="I21307" s="218" t="str">
        <f t="shared" si="665"/>
        <v/>
      </c>
    </row>
    <row r="21308" spans="3:9" ht="15" customHeight="1">
      <c r="C21308" s="220" t="str">
        <f t="shared" si="664"/>
        <v/>
      </c>
      <c r="I21308" s="218" t="str">
        <f t="shared" si="665"/>
        <v/>
      </c>
    </row>
    <row r="21309" spans="3:9" ht="15" customHeight="1">
      <c r="C21309" s="220" t="str">
        <f t="shared" si="664"/>
        <v/>
      </c>
      <c r="I21309" s="218" t="str">
        <f t="shared" si="665"/>
        <v/>
      </c>
    </row>
    <row r="21310" spans="3:9" ht="15" customHeight="1">
      <c r="C21310" s="220" t="str">
        <f t="shared" si="664"/>
        <v/>
      </c>
      <c r="I21310" s="218" t="str">
        <f t="shared" si="665"/>
        <v/>
      </c>
    </row>
    <row r="21311" spans="3:9" ht="15" customHeight="1">
      <c r="C21311" s="220" t="str">
        <f t="shared" si="664"/>
        <v/>
      </c>
      <c r="I21311" s="218" t="str">
        <f t="shared" si="665"/>
        <v/>
      </c>
    </row>
    <row r="21312" spans="3:9" ht="15" customHeight="1">
      <c r="C21312" s="220" t="str">
        <f t="shared" si="664"/>
        <v/>
      </c>
      <c r="I21312" s="218" t="str">
        <f t="shared" si="665"/>
        <v/>
      </c>
    </row>
    <row r="21313" spans="3:9" ht="15" customHeight="1">
      <c r="C21313" s="220" t="str">
        <f t="shared" si="664"/>
        <v/>
      </c>
      <c r="I21313" s="218" t="str">
        <f t="shared" si="665"/>
        <v/>
      </c>
    </row>
    <row r="21314" spans="3:9" ht="15" customHeight="1">
      <c r="C21314" s="220" t="str">
        <f t="shared" si="664"/>
        <v/>
      </c>
      <c r="I21314" s="218" t="str">
        <f t="shared" si="665"/>
        <v/>
      </c>
    </row>
    <row r="21315" spans="3:9" ht="15" customHeight="1">
      <c r="C21315" s="220" t="str">
        <f t="shared" si="664"/>
        <v/>
      </c>
      <c r="I21315" s="218" t="str">
        <f t="shared" si="665"/>
        <v/>
      </c>
    </row>
    <row r="21316" spans="3:9" ht="15" customHeight="1">
      <c r="C21316" s="220" t="str">
        <f t="shared" si="664"/>
        <v/>
      </c>
      <c r="I21316" s="218" t="str">
        <f t="shared" si="665"/>
        <v/>
      </c>
    </row>
    <row r="21317" spans="3:9" ht="15" customHeight="1">
      <c r="C21317" s="220" t="str">
        <f t="shared" si="664"/>
        <v/>
      </c>
      <c r="I21317" s="218" t="str">
        <f t="shared" si="665"/>
        <v/>
      </c>
    </row>
    <row r="21318" spans="3:9" ht="15" customHeight="1">
      <c r="C21318" s="220" t="str">
        <f t="shared" ref="C21318:C21381" si="666">IF(B21318="","",MONTH(B21318))</f>
        <v/>
      </c>
      <c r="I21318" s="218" t="str">
        <f t="shared" ref="I21318:I21381" si="667">IF(H21318="","",IF(E21318="","Não deixe campos em branco, a planilha resumo de custos e despesas necessita deles para funcionar",IF(F21318="","Não deixe campos em branco, a planilha resumo de custos e despesas necessita deles para funcionar",IF(G21318="","Não deixe campos em branco, a planilha resumo de custos e despesas necessita deles para funcionar",""))))</f>
        <v/>
      </c>
    </row>
    <row r="21319" spans="3:9" ht="15" customHeight="1">
      <c r="C21319" s="220" t="str">
        <f t="shared" si="666"/>
        <v/>
      </c>
      <c r="I21319" s="218" t="str">
        <f t="shared" si="667"/>
        <v/>
      </c>
    </row>
    <row r="21320" spans="3:9" ht="15" customHeight="1">
      <c r="C21320" s="220" t="str">
        <f t="shared" si="666"/>
        <v/>
      </c>
      <c r="I21320" s="218" t="str">
        <f t="shared" si="667"/>
        <v/>
      </c>
    </row>
    <row r="21321" spans="3:9" ht="15" customHeight="1">
      <c r="C21321" s="220" t="str">
        <f t="shared" si="666"/>
        <v/>
      </c>
      <c r="I21321" s="218" t="str">
        <f t="shared" si="667"/>
        <v/>
      </c>
    </row>
    <row r="21322" spans="3:9" ht="15" customHeight="1">
      <c r="C21322" s="220" t="str">
        <f t="shared" si="666"/>
        <v/>
      </c>
      <c r="I21322" s="218" t="str">
        <f t="shared" si="667"/>
        <v/>
      </c>
    </row>
    <row r="21323" spans="3:9" ht="15" customHeight="1">
      <c r="C21323" s="220" t="str">
        <f t="shared" si="666"/>
        <v/>
      </c>
      <c r="I21323" s="218" t="str">
        <f t="shared" si="667"/>
        <v/>
      </c>
    </row>
    <row r="21324" spans="3:9" ht="15" customHeight="1">
      <c r="C21324" s="220" t="str">
        <f t="shared" si="666"/>
        <v/>
      </c>
      <c r="I21324" s="218" t="str">
        <f t="shared" si="667"/>
        <v/>
      </c>
    </row>
    <row r="21325" spans="3:9" ht="15" customHeight="1">
      <c r="C21325" s="220" t="str">
        <f t="shared" si="666"/>
        <v/>
      </c>
      <c r="I21325" s="218" t="str">
        <f t="shared" si="667"/>
        <v/>
      </c>
    </row>
    <row r="21326" spans="3:9" ht="15" customHeight="1">
      <c r="C21326" s="220" t="str">
        <f t="shared" si="666"/>
        <v/>
      </c>
      <c r="I21326" s="218" t="str">
        <f t="shared" si="667"/>
        <v/>
      </c>
    </row>
    <row r="21327" spans="3:9" ht="15" customHeight="1">
      <c r="C21327" s="220" t="str">
        <f t="shared" si="666"/>
        <v/>
      </c>
      <c r="I21327" s="218" t="str">
        <f t="shared" si="667"/>
        <v/>
      </c>
    </row>
    <row r="21328" spans="3:9" ht="15" customHeight="1">
      <c r="C21328" s="220" t="str">
        <f t="shared" si="666"/>
        <v/>
      </c>
      <c r="I21328" s="218" t="str">
        <f t="shared" si="667"/>
        <v/>
      </c>
    </row>
    <row r="21329" spans="3:9" ht="15" customHeight="1">
      <c r="C21329" s="220" t="str">
        <f t="shared" si="666"/>
        <v/>
      </c>
      <c r="I21329" s="218" t="str">
        <f t="shared" si="667"/>
        <v/>
      </c>
    </row>
    <row r="21330" spans="3:9" ht="15" customHeight="1">
      <c r="C21330" s="220" t="str">
        <f t="shared" si="666"/>
        <v/>
      </c>
      <c r="I21330" s="218" t="str">
        <f t="shared" si="667"/>
        <v/>
      </c>
    </row>
    <row r="21331" spans="3:9" ht="15" customHeight="1">
      <c r="C21331" s="220" t="str">
        <f t="shared" si="666"/>
        <v/>
      </c>
      <c r="I21331" s="218" t="str">
        <f t="shared" si="667"/>
        <v/>
      </c>
    </row>
    <row r="21332" spans="3:9" ht="15" customHeight="1">
      <c r="C21332" s="220" t="str">
        <f t="shared" si="666"/>
        <v/>
      </c>
      <c r="I21332" s="218" t="str">
        <f t="shared" si="667"/>
        <v/>
      </c>
    </row>
    <row r="21333" spans="3:9" ht="15" customHeight="1">
      <c r="C21333" s="220" t="str">
        <f t="shared" si="666"/>
        <v/>
      </c>
      <c r="I21333" s="218" t="str">
        <f t="shared" si="667"/>
        <v/>
      </c>
    </row>
    <row r="21334" spans="3:9" ht="15" customHeight="1">
      <c r="C21334" s="220" t="str">
        <f t="shared" si="666"/>
        <v/>
      </c>
      <c r="I21334" s="218" t="str">
        <f t="shared" si="667"/>
        <v/>
      </c>
    </row>
    <row r="21335" spans="3:9" ht="15" customHeight="1">
      <c r="C21335" s="220" t="str">
        <f t="shared" si="666"/>
        <v/>
      </c>
      <c r="I21335" s="218" t="str">
        <f t="shared" si="667"/>
        <v/>
      </c>
    </row>
    <row r="21336" spans="3:9" ht="15" customHeight="1">
      <c r="C21336" s="220" t="str">
        <f t="shared" si="666"/>
        <v/>
      </c>
      <c r="I21336" s="218" t="str">
        <f t="shared" si="667"/>
        <v/>
      </c>
    </row>
    <row r="21337" spans="3:9" ht="15" customHeight="1">
      <c r="C21337" s="220" t="str">
        <f t="shared" si="666"/>
        <v/>
      </c>
      <c r="I21337" s="218" t="str">
        <f t="shared" si="667"/>
        <v/>
      </c>
    </row>
    <row r="21338" spans="3:9" ht="15" customHeight="1">
      <c r="C21338" s="220" t="str">
        <f t="shared" si="666"/>
        <v/>
      </c>
      <c r="I21338" s="218" t="str">
        <f t="shared" si="667"/>
        <v/>
      </c>
    </row>
    <row r="21339" spans="3:9" ht="15" customHeight="1">
      <c r="C21339" s="220" t="str">
        <f t="shared" si="666"/>
        <v/>
      </c>
      <c r="I21339" s="218" t="str">
        <f t="shared" si="667"/>
        <v/>
      </c>
    </row>
    <row r="21340" spans="3:9" ht="15" customHeight="1">
      <c r="C21340" s="220" t="str">
        <f t="shared" si="666"/>
        <v/>
      </c>
      <c r="I21340" s="218" t="str">
        <f t="shared" si="667"/>
        <v/>
      </c>
    </row>
    <row r="21341" spans="3:9" ht="15" customHeight="1">
      <c r="C21341" s="220" t="str">
        <f t="shared" si="666"/>
        <v/>
      </c>
      <c r="I21341" s="218" t="str">
        <f t="shared" si="667"/>
        <v/>
      </c>
    </row>
    <row r="21342" spans="3:9" ht="15" customHeight="1">
      <c r="C21342" s="220" t="str">
        <f t="shared" si="666"/>
        <v/>
      </c>
      <c r="I21342" s="218" t="str">
        <f t="shared" si="667"/>
        <v/>
      </c>
    </row>
    <row r="21343" spans="3:9" ht="15" customHeight="1">
      <c r="C21343" s="220" t="str">
        <f t="shared" si="666"/>
        <v/>
      </c>
      <c r="I21343" s="218" t="str">
        <f t="shared" si="667"/>
        <v/>
      </c>
    </row>
    <row r="21344" spans="3:9" ht="15" customHeight="1">
      <c r="C21344" s="220" t="str">
        <f t="shared" si="666"/>
        <v/>
      </c>
      <c r="I21344" s="218" t="str">
        <f t="shared" si="667"/>
        <v/>
      </c>
    </row>
    <row r="21345" spans="3:9" ht="15" customHeight="1">
      <c r="C21345" s="220" t="str">
        <f t="shared" si="666"/>
        <v/>
      </c>
      <c r="I21345" s="218" t="str">
        <f t="shared" si="667"/>
        <v/>
      </c>
    </row>
    <row r="21346" spans="3:9" ht="15" customHeight="1">
      <c r="C21346" s="220" t="str">
        <f t="shared" si="666"/>
        <v/>
      </c>
      <c r="I21346" s="218" t="str">
        <f t="shared" si="667"/>
        <v/>
      </c>
    </row>
    <row r="21347" spans="3:9" ht="15" customHeight="1">
      <c r="C21347" s="220" t="str">
        <f t="shared" si="666"/>
        <v/>
      </c>
      <c r="I21347" s="218" t="str">
        <f t="shared" si="667"/>
        <v/>
      </c>
    </row>
    <row r="21348" spans="3:9" ht="15" customHeight="1">
      <c r="C21348" s="220" t="str">
        <f t="shared" si="666"/>
        <v/>
      </c>
      <c r="I21348" s="218" t="str">
        <f t="shared" si="667"/>
        <v/>
      </c>
    </row>
    <row r="21349" spans="3:9" ht="15" customHeight="1">
      <c r="C21349" s="220" t="str">
        <f t="shared" si="666"/>
        <v/>
      </c>
      <c r="I21349" s="218" t="str">
        <f t="shared" si="667"/>
        <v/>
      </c>
    </row>
    <row r="21350" spans="3:9" ht="15" customHeight="1">
      <c r="C21350" s="220" t="str">
        <f t="shared" si="666"/>
        <v/>
      </c>
      <c r="I21350" s="218" t="str">
        <f t="shared" si="667"/>
        <v/>
      </c>
    </row>
    <row r="21351" spans="3:9" ht="15" customHeight="1">
      <c r="C21351" s="220" t="str">
        <f t="shared" si="666"/>
        <v/>
      </c>
      <c r="I21351" s="218" t="str">
        <f t="shared" si="667"/>
        <v/>
      </c>
    </row>
    <row r="21352" spans="3:9" ht="15" customHeight="1">
      <c r="C21352" s="220" t="str">
        <f t="shared" si="666"/>
        <v/>
      </c>
      <c r="I21352" s="218" t="str">
        <f t="shared" si="667"/>
        <v/>
      </c>
    </row>
    <row r="21353" spans="3:9" ht="15" customHeight="1">
      <c r="C21353" s="220" t="str">
        <f t="shared" si="666"/>
        <v/>
      </c>
      <c r="I21353" s="218" t="str">
        <f t="shared" si="667"/>
        <v/>
      </c>
    </row>
    <row r="21354" spans="3:9" ht="15" customHeight="1">
      <c r="C21354" s="220" t="str">
        <f t="shared" si="666"/>
        <v/>
      </c>
      <c r="I21354" s="218" t="str">
        <f t="shared" si="667"/>
        <v/>
      </c>
    </row>
    <row r="21355" spans="3:9" ht="15" customHeight="1">
      <c r="C21355" s="220" t="str">
        <f t="shared" si="666"/>
        <v/>
      </c>
      <c r="I21355" s="218" t="str">
        <f t="shared" si="667"/>
        <v/>
      </c>
    </row>
    <row r="21356" spans="3:9" ht="15" customHeight="1">
      <c r="C21356" s="220" t="str">
        <f t="shared" si="666"/>
        <v/>
      </c>
      <c r="I21356" s="218" t="str">
        <f t="shared" si="667"/>
        <v/>
      </c>
    </row>
    <row r="21357" spans="3:9" ht="15" customHeight="1">
      <c r="C21357" s="220" t="str">
        <f t="shared" si="666"/>
        <v/>
      </c>
      <c r="I21357" s="218" t="str">
        <f t="shared" si="667"/>
        <v/>
      </c>
    </row>
    <row r="21358" spans="3:9" ht="15" customHeight="1">
      <c r="C21358" s="220" t="str">
        <f t="shared" si="666"/>
        <v/>
      </c>
      <c r="I21358" s="218" t="str">
        <f t="shared" si="667"/>
        <v/>
      </c>
    </row>
    <row r="21359" spans="3:9" ht="15" customHeight="1">
      <c r="C21359" s="220" t="str">
        <f t="shared" si="666"/>
        <v/>
      </c>
      <c r="I21359" s="218" t="str">
        <f t="shared" si="667"/>
        <v/>
      </c>
    </row>
    <row r="21360" spans="3:9" ht="15" customHeight="1">
      <c r="C21360" s="220" t="str">
        <f t="shared" si="666"/>
        <v/>
      </c>
      <c r="I21360" s="218" t="str">
        <f t="shared" si="667"/>
        <v/>
      </c>
    </row>
    <row r="21361" spans="3:9" ht="15" customHeight="1">
      <c r="C21361" s="220" t="str">
        <f t="shared" si="666"/>
        <v/>
      </c>
      <c r="I21361" s="218" t="str">
        <f t="shared" si="667"/>
        <v/>
      </c>
    </row>
    <row r="21362" spans="3:9" ht="15" customHeight="1">
      <c r="C21362" s="220" t="str">
        <f t="shared" si="666"/>
        <v/>
      </c>
      <c r="I21362" s="218" t="str">
        <f t="shared" si="667"/>
        <v/>
      </c>
    </row>
    <row r="21363" spans="3:9" ht="15" customHeight="1">
      <c r="C21363" s="220" t="str">
        <f t="shared" si="666"/>
        <v/>
      </c>
      <c r="I21363" s="218" t="str">
        <f t="shared" si="667"/>
        <v/>
      </c>
    </row>
    <row r="21364" spans="3:9" ht="15" customHeight="1">
      <c r="C21364" s="220" t="str">
        <f t="shared" si="666"/>
        <v/>
      </c>
      <c r="I21364" s="218" t="str">
        <f t="shared" si="667"/>
        <v/>
      </c>
    </row>
    <row r="21365" spans="3:9" ht="15" customHeight="1">
      <c r="C21365" s="220" t="str">
        <f t="shared" si="666"/>
        <v/>
      </c>
      <c r="I21365" s="218" t="str">
        <f t="shared" si="667"/>
        <v/>
      </c>
    </row>
    <row r="21366" spans="3:9" ht="15" customHeight="1">
      <c r="C21366" s="220" t="str">
        <f t="shared" si="666"/>
        <v/>
      </c>
      <c r="I21366" s="218" t="str">
        <f t="shared" si="667"/>
        <v/>
      </c>
    </row>
    <row r="21367" spans="3:9" ht="15" customHeight="1">
      <c r="C21367" s="220" t="str">
        <f t="shared" si="666"/>
        <v/>
      </c>
      <c r="I21367" s="218" t="str">
        <f t="shared" si="667"/>
        <v/>
      </c>
    </row>
    <row r="21368" spans="3:9" ht="15" customHeight="1">
      <c r="C21368" s="220" t="str">
        <f t="shared" si="666"/>
        <v/>
      </c>
      <c r="I21368" s="218" t="str">
        <f t="shared" si="667"/>
        <v/>
      </c>
    </row>
    <row r="21369" spans="3:9" ht="15" customHeight="1">
      <c r="C21369" s="220" t="str">
        <f t="shared" si="666"/>
        <v/>
      </c>
      <c r="I21369" s="218" t="str">
        <f t="shared" si="667"/>
        <v/>
      </c>
    </row>
    <row r="21370" spans="3:9" ht="15" customHeight="1">
      <c r="C21370" s="220" t="str">
        <f t="shared" si="666"/>
        <v/>
      </c>
      <c r="I21370" s="218" t="str">
        <f t="shared" si="667"/>
        <v/>
      </c>
    </row>
    <row r="21371" spans="3:9" ht="15" customHeight="1">
      <c r="C21371" s="220" t="str">
        <f t="shared" si="666"/>
        <v/>
      </c>
      <c r="I21371" s="218" t="str">
        <f t="shared" si="667"/>
        <v/>
      </c>
    </row>
    <row r="21372" spans="3:9" ht="15" customHeight="1">
      <c r="C21372" s="220" t="str">
        <f t="shared" si="666"/>
        <v/>
      </c>
      <c r="I21372" s="218" t="str">
        <f t="shared" si="667"/>
        <v/>
      </c>
    </row>
    <row r="21373" spans="3:9" ht="15" customHeight="1">
      <c r="C21373" s="220" t="str">
        <f t="shared" si="666"/>
        <v/>
      </c>
      <c r="I21373" s="218" t="str">
        <f t="shared" si="667"/>
        <v/>
      </c>
    </row>
    <row r="21374" spans="3:9" ht="15" customHeight="1">
      <c r="C21374" s="220" t="str">
        <f t="shared" si="666"/>
        <v/>
      </c>
      <c r="I21374" s="218" t="str">
        <f t="shared" si="667"/>
        <v/>
      </c>
    </row>
    <row r="21375" spans="3:9" ht="15" customHeight="1">
      <c r="C21375" s="220" t="str">
        <f t="shared" si="666"/>
        <v/>
      </c>
      <c r="I21375" s="218" t="str">
        <f t="shared" si="667"/>
        <v/>
      </c>
    </row>
    <row r="21376" spans="3:9" ht="15" customHeight="1">
      <c r="C21376" s="220" t="str">
        <f t="shared" si="666"/>
        <v/>
      </c>
      <c r="I21376" s="218" t="str">
        <f t="shared" si="667"/>
        <v/>
      </c>
    </row>
    <row r="21377" spans="3:9" ht="15" customHeight="1">
      <c r="C21377" s="220" t="str">
        <f t="shared" si="666"/>
        <v/>
      </c>
      <c r="I21377" s="218" t="str">
        <f t="shared" si="667"/>
        <v/>
      </c>
    </row>
    <row r="21378" spans="3:9" ht="15" customHeight="1">
      <c r="C21378" s="220" t="str">
        <f t="shared" si="666"/>
        <v/>
      </c>
      <c r="I21378" s="218" t="str">
        <f t="shared" si="667"/>
        <v/>
      </c>
    </row>
    <row r="21379" spans="3:9" ht="15" customHeight="1">
      <c r="C21379" s="220" t="str">
        <f t="shared" si="666"/>
        <v/>
      </c>
      <c r="I21379" s="218" t="str">
        <f t="shared" si="667"/>
        <v/>
      </c>
    </row>
    <row r="21380" spans="3:9" ht="15" customHeight="1">
      <c r="C21380" s="220" t="str">
        <f t="shared" si="666"/>
        <v/>
      </c>
      <c r="I21380" s="218" t="str">
        <f t="shared" si="667"/>
        <v/>
      </c>
    </row>
    <row r="21381" spans="3:9" ht="15" customHeight="1">
      <c r="C21381" s="220" t="str">
        <f t="shared" si="666"/>
        <v/>
      </c>
      <c r="I21381" s="218" t="str">
        <f t="shared" si="667"/>
        <v/>
      </c>
    </row>
    <row r="21382" spans="3:9" ht="15" customHeight="1">
      <c r="C21382" s="220" t="str">
        <f t="shared" ref="C21382:C21445" si="668">IF(B21382="","",MONTH(B21382))</f>
        <v/>
      </c>
      <c r="I21382" s="218" t="str">
        <f t="shared" ref="I21382:I21445" si="669">IF(H21382="","",IF(E21382="","Não deixe campos em branco, a planilha resumo de custos e despesas necessita deles para funcionar",IF(F21382="","Não deixe campos em branco, a planilha resumo de custos e despesas necessita deles para funcionar",IF(G21382="","Não deixe campos em branco, a planilha resumo de custos e despesas necessita deles para funcionar",""))))</f>
        <v/>
      </c>
    </row>
    <row r="21383" spans="3:9" ht="15" customHeight="1">
      <c r="C21383" s="220" t="str">
        <f t="shared" si="668"/>
        <v/>
      </c>
      <c r="I21383" s="218" t="str">
        <f t="shared" si="669"/>
        <v/>
      </c>
    </row>
    <row r="21384" spans="3:9" ht="15" customHeight="1">
      <c r="C21384" s="220" t="str">
        <f t="shared" si="668"/>
        <v/>
      </c>
      <c r="I21384" s="218" t="str">
        <f t="shared" si="669"/>
        <v/>
      </c>
    </row>
    <row r="21385" spans="3:9" ht="15" customHeight="1">
      <c r="C21385" s="220" t="str">
        <f t="shared" si="668"/>
        <v/>
      </c>
      <c r="I21385" s="218" t="str">
        <f t="shared" si="669"/>
        <v/>
      </c>
    </row>
    <row r="21386" spans="3:9" ht="15" customHeight="1">
      <c r="C21386" s="220" t="str">
        <f t="shared" si="668"/>
        <v/>
      </c>
      <c r="I21386" s="218" t="str">
        <f t="shared" si="669"/>
        <v/>
      </c>
    </row>
    <row r="21387" spans="3:9" ht="15" customHeight="1">
      <c r="C21387" s="220" t="str">
        <f t="shared" si="668"/>
        <v/>
      </c>
      <c r="I21387" s="218" t="str">
        <f t="shared" si="669"/>
        <v/>
      </c>
    </row>
    <row r="21388" spans="3:9" ht="15" customHeight="1">
      <c r="C21388" s="220" t="str">
        <f t="shared" si="668"/>
        <v/>
      </c>
      <c r="I21388" s="218" t="str">
        <f t="shared" si="669"/>
        <v/>
      </c>
    </row>
    <row r="21389" spans="3:9" ht="15" customHeight="1">
      <c r="C21389" s="220" t="str">
        <f t="shared" si="668"/>
        <v/>
      </c>
      <c r="I21389" s="218" t="str">
        <f t="shared" si="669"/>
        <v/>
      </c>
    </row>
    <row r="21390" spans="3:9" ht="15" customHeight="1">
      <c r="C21390" s="220" t="str">
        <f t="shared" si="668"/>
        <v/>
      </c>
      <c r="I21390" s="218" t="str">
        <f t="shared" si="669"/>
        <v/>
      </c>
    </row>
    <row r="21391" spans="3:9" ht="15" customHeight="1">
      <c r="C21391" s="220" t="str">
        <f t="shared" si="668"/>
        <v/>
      </c>
      <c r="I21391" s="218" t="str">
        <f t="shared" si="669"/>
        <v/>
      </c>
    </row>
    <row r="21392" spans="3:9" ht="15" customHeight="1">
      <c r="C21392" s="220" t="str">
        <f t="shared" si="668"/>
        <v/>
      </c>
      <c r="I21392" s="218" t="str">
        <f t="shared" si="669"/>
        <v/>
      </c>
    </row>
    <row r="21393" spans="3:9" ht="15" customHeight="1">
      <c r="C21393" s="220" t="str">
        <f t="shared" si="668"/>
        <v/>
      </c>
      <c r="I21393" s="218" t="str">
        <f t="shared" si="669"/>
        <v/>
      </c>
    </row>
    <row r="21394" spans="3:9" ht="15" customHeight="1">
      <c r="C21394" s="220" t="str">
        <f t="shared" si="668"/>
        <v/>
      </c>
      <c r="I21394" s="218" t="str">
        <f t="shared" si="669"/>
        <v/>
      </c>
    </row>
    <row r="21395" spans="3:9" ht="15" customHeight="1">
      <c r="C21395" s="220" t="str">
        <f t="shared" si="668"/>
        <v/>
      </c>
      <c r="I21395" s="218" t="str">
        <f t="shared" si="669"/>
        <v/>
      </c>
    </row>
    <row r="21396" spans="3:9" ht="15" customHeight="1">
      <c r="C21396" s="220" t="str">
        <f t="shared" si="668"/>
        <v/>
      </c>
      <c r="I21396" s="218" t="str">
        <f t="shared" si="669"/>
        <v/>
      </c>
    </row>
    <row r="21397" spans="3:9" ht="15" customHeight="1">
      <c r="C21397" s="220" t="str">
        <f t="shared" si="668"/>
        <v/>
      </c>
      <c r="I21397" s="218" t="str">
        <f t="shared" si="669"/>
        <v/>
      </c>
    </row>
    <row r="21398" spans="3:9" ht="15" customHeight="1">
      <c r="C21398" s="220" t="str">
        <f t="shared" si="668"/>
        <v/>
      </c>
      <c r="I21398" s="218" t="str">
        <f t="shared" si="669"/>
        <v/>
      </c>
    </row>
    <row r="21399" spans="3:9" ht="15" customHeight="1">
      <c r="C21399" s="220" t="str">
        <f t="shared" si="668"/>
        <v/>
      </c>
      <c r="I21399" s="218" t="str">
        <f t="shared" si="669"/>
        <v/>
      </c>
    </row>
    <row r="21400" spans="3:9" ht="15" customHeight="1">
      <c r="C21400" s="220" t="str">
        <f t="shared" si="668"/>
        <v/>
      </c>
      <c r="I21400" s="218" t="str">
        <f t="shared" si="669"/>
        <v/>
      </c>
    </row>
    <row r="21401" spans="3:9" ht="15" customHeight="1">
      <c r="C21401" s="220" t="str">
        <f t="shared" si="668"/>
        <v/>
      </c>
      <c r="I21401" s="218" t="str">
        <f t="shared" si="669"/>
        <v/>
      </c>
    </row>
    <row r="21402" spans="3:9" ht="15" customHeight="1">
      <c r="C21402" s="220" t="str">
        <f t="shared" si="668"/>
        <v/>
      </c>
      <c r="I21402" s="218" t="str">
        <f t="shared" si="669"/>
        <v/>
      </c>
    </row>
    <row r="21403" spans="3:9" ht="15" customHeight="1">
      <c r="C21403" s="220" t="str">
        <f t="shared" si="668"/>
        <v/>
      </c>
      <c r="I21403" s="218" t="str">
        <f t="shared" si="669"/>
        <v/>
      </c>
    </row>
    <row r="21404" spans="3:9" ht="15" customHeight="1">
      <c r="C21404" s="220" t="str">
        <f t="shared" si="668"/>
        <v/>
      </c>
      <c r="I21404" s="218" t="str">
        <f t="shared" si="669"/>
        <v/>
      </c>
    </row>
    <row r="21405" spans="3:9" ht="15" customHeight="1">
      <c r="C21405" s="220" t="str">
        <f t="shared" si="668"/>
        <v/>
      </c>
      <c r="I21405" s="218" t="str">
        <f t="shared" si="669"/>
        <v/>
      </c>
    </row>
    <row r="21406" spans="3:9" ht="15" customHeight="1">
      <c r="C21406" s="220" t="str">
        <f t="shared" si="668"/>
        <v/>
      </c>
      <c r="I21406" s="218" t="str">
        <f t="shared" si="669"/>
        <v/>
      </c>
    </row>
    <row r="21407" spans="3:9" ht="15" customHeight="1">
      <c r="C21407" s="220" t="str">
        <f t="shared" si="668"/>
        <v/>
      </c>
      <c r="I21407" s="218" t="str">
        <f t="shared" si="669"/>
        <v/>
      </c>
    </row>
    <row r="21408" spans="3:9" ht="15" customHeight="1">
      <c r="C21408" s="220" t="str">
        <f t="shared" si="668"/>
        <v/>
      </c>
      <c r="I21408" s="218" t="str">
        <f t="shared" si="669"/>
        <v/>
      </c>
    </row>
    <row r="21409" spans="3:9" ht="15" customHeight="1">
      <c r="C21409" s="220" t="str">
        <f t="shared" si="668"/>
        <v/>
      </c>
      <c r="I21409" s="218" t="str">
        <f t="shared" si="669"/>
        <v/>
      </c>
    </row>
    <row r="21410" spans="3:9" ht="15" customHeight="1">
      <c r="C21410" s="220" t="str">
        <f t="shared" si="668"/>
        <v/>
      </c>
      <c r="I21410" s="218" t="str">
        <f t="shared" si="669"/>
        <v/>
      </c>
    </row>
    <row r="21411" spans="3:9" ht="15" customHeight="1">
      <c r="C21411" s="220" t="str">
        <f t="shared" si="668"/>
        <v/>
      </c>
      <c r="I21411" s="218" t="str">
        <f t="shared" si="669"/>
        <v/>
      </c>
    </row>
    <row r="21412" spans="3:9" ht="15" customHeight="1">
      <c r="C21412" s="220" t="str">
        <f t="shared" si="668"/>
        <v/>
      </c>
      <c r="I21412" s="218" t="str">
        <f t="shared" si="669"/>
        <v/>
      </c>
    </row>
    <row r="21413" spans="3:9" ht="15" customHeight="1">
      <c r="C21413" s="220" t="str">
        <f t="shared" si="668"/>
        <v/>
      </c>
      <c r="I21413" s="218" t="str">
        <f t="shared" si="669"/>
        <v/>
      </c>
    </row>
    <row r="21414" spans="3:9" ht="15" customHeight="1">
      <c r="C21414" s="220" t="str">
        <f t="shared" si="668"/>
        <v/>
      </c>
      <c r="I21414" s="218" t="str">
        <f t="shared" si="669"/>
        <v/>
      </c>
    </row>
    <row r="21415" spans="3:9" ht="15" customHeight="1">
      <c r="C21415" s="220" t="str">
        <f t="shared" si="668"/>
        <v/>
      </c>
      <c r="I21415" s="218" t="str">
        <f t="shared" si="669"/>
        <v/>
      </c>
    </row>
    <row r="21416" spans="3:9" ht="15" customHeight="1">
      <c r="C21416" s="220" t="str">
        <f t="shared" si="668"/>
        <v/>
      </c>
      <c r="I21416" s="218" t="str">
        <f t="shared" si="669"/>
        <v/>
      </c>
    </row>
    <row r="21417" spans="3:9" ht="15" customHeight="1">
      <c r="C21417" s="220" t="str">
        <f t="shared" si="668"/>
        <v/>
      </c>
      <c r="I21417" s="218" t="str">
        <f t="shared" si="669"/>
        <v/>
      </c>
    </row>
    <row r="21418" spans="3:9" ht="15" customHeight="1">
      <c r="C21418" s="220" t="str">
        <f t="shared" si="668"/>
        <v/>
      </c>
      <c r="I21418" s="218" t="str">
        <f t="shared" si="669"/>
        <v/>
      </c>
    </row>
    <row r="21419" spans="3:9" ht="15" customHeight="1">
      <c r="C21419" s="220" t="str">
        <f t="shared" si="668"/>
        <v/>
      </c>
      <c r="I21419" s="218" t="str">
        <f t="shared" si="669"/>
        <v/>
      </c>
    </row>
    <row r="21420" spans="3:9" ht="15" customHeight="1">
      <c r="C21420" s="220" t="str">
        <f t="shared" si="668"/>
        <v/>
      </c>
      <c r="I21420" s="218" t="str">
        <f t="shared" si="669"/>
        <v/>
      </c>
    </row>
    <row r="21421" spans="3:9" ht="15" customHeight="1">
      <c r="C21421" s="220" t="str">
        <f t="shared" si="668"/>
        <v/>
      </c>
      <c r="I21421" s="218" t="str">
        <f t="shared" si="669"/>
        <v/>
      </c>
    </row>
    <row r="21422" spans="3:9" ht="15" customHeight="1">
      <c r="C21422" s="220" t="str">
        <f t="shared" si="668"/>
        <v/>
      </c>
      <c r="I21422" s="218" t="str">
        <f t="shared" si="669"/>
        <v/>
      </c>
    </row>
    <row r="21423" spans="3:9" ht="15" customHeight="1">
      <c r="C21423" s="220" t="str">
        <f t="shared" si="668"/>
        <v/>
      </c>
      <c r="I21423" s="218" t="str">
        <f t="shared" si="669"/>
        <v/>
      </c>
    </row>
    <row r="21424" spans="3:9" ht="15" customHeight="1">
      <c r="C21424" s="220" t="str">
        <f t="shared" si="668"/>
        <v/>
      </c>
      <c r="I21424" s="218" t="str">
        <f t="shared" si="669"/>
        <v/>
      </c>
    </row>
    <row r="21425" spans="3:9" ht="15" customHeight="1">
      <c r="C21425" s="220" t="str">
        <f t="shared" si="668"/>
        <v/>
      </c>
      <c r="I21425" s="218" t="str">
        <f t="shared" si="669"/>
        <v/>
      </c>
    </row>
    <row r="21426" spans="3:9" ht="15" customHeight="1">
      <c r="C21426" s="220" t="str">
        <f t="shared" si="668"/>
        <v/>
      </c>
      <c r="I21426" s="218" t="str">
        <f t="shared" si="669"/>
        <v/>
      </c>
    </row>
    <row r="21427" spans="3:9" ht="15" customHeight="1">
      <c r="C21427" s="220" t="str">
        <f t="shared" si="668"/>
        <v/>
      </c>
      <c r="I21427" s="218" t="str">
        <f t="shared" si="669"/>
        <v/>
      </c>
    </row>
    <row r="21428" spans="3:9" ht="15" customHeight="1">
      <c r="C21428" s="220" t="str">
        <f t="shared" si="668"/>
        <v/>
      </c>
      <c r="I21428" s="218" t="str">
        <f t="shared" si="669"/>
        <v/>
      </c>
    </row>
    <row r="21429" spans="3:9" ht="15" customHeight="1">
      <c r="C21429" s="220" t="str">
        <f t="shared" si="668"/>
        <v/>
      </c>
      <c r="I21429" s="218" t="str">
        <f t="shared" si="669"/>
        <v/>
      </c>
    </row>
    <row r="21430" spans="3:9" ht="15" customHeight="1">
      <c r="C21430" s="220" t="str">
        <f t="shared" si="668"/>
        <v/>
      </c>
      <c r="I21430" s="218" t="str">
        <f t="shared" si="669"/>
        <v/>
      </c>
    </row>
    <row r="21431" spans="3:9" ht="15" customHeight="1">
      <c r="C21431" s="220" t="str">
        <f t="shared" si="668"/>
        <v/>
      </c>
      <c r="I21431" s="218" t="str">
        <f t="shared" si="669"/>
        <v/>
      </c>
    </row>
    <row r="21432" spans="3:9" ht="15" customHeight="1">
      <c r="C21432" s="220" t="str">
        <f t="shared" si="668"/>
        <v/>
      </c>
      <c r="I21432" s="218" t="str">
        <f t="shared" si="669"/>
        <v/>
      </c>
    </row>
    <row r="21433" spans="3:9" ht="15" customHeight="1">
      <c r="C21433" s="220" t="str">
        <f t="shared" si="668"/>
        <v/>
      </c>
      <c r="I21433" s="218" t="str">
        <f t="shared" si="669"/>
        <v/>
      </c>
    </row>
    <row r="21434" spans="3:9" ht="15" customHeight="1">
      <c r="C21434" s="220" t="str">
        <f t="shared" si="668"/>
        <v/>
      </c>
      <c r="I21434" s="218" t="str">
        <f t="shared" si="669"/>
        <v/>
      </c>
    </row>
    <row r="21435" spans="3:9" ht="15" customHeight="1">
      <c r="C21435" s="220" t="str">
        <f t="shared" si="668"/>
        <v/>
      </c>
      <c r="I21435" s="218" t="str">
        <f t="shared" si="669"/>
        <v/>
      </c>
    </row>
    <row r="21436" spans="3:9" ht="15" customHeight="1">
      <c r="C21436" s="220" t="str">
        <f t="shared" si="668"/>
        <v/>
      </c>
      <c r="I21436" s="218" t="str">
        <f t="shared" si="669"/>
        <v/>
      </c>
    </row>
    <row r="21437" spans="3:9" ht="15" customHeight="1">
      <c r="C21437" s="220" t="str">
        <f t="shared" si="668"/>
        <v/>
      </c>
      <c r="I21437" s="218" t="str">
        <f t="shared" si="669"/>
        <v/>
      </c>
    </row>
    <row r="21438" spans="3:9" ht="15" customHeight="1">
      <c r="C21438" s="220" t="str">
        <f t="shared" si="668"/>
        <v/>
      </c>
      <c r="I21438" s="218" t="str">
        <f t="shared" si="669"/>
        <v/>
      </c>
    </row>
    <row r="21439" spans="3:9" ht="15" customHeight="1">
      <c r="C21439" s="220" t="str">
        <f t="shared" si="668"/>
        <v/>
      </c>
      <c r="I21439" s="218" t="str">
        <f t="shared" si="669"/>
        <v/>
      </c>
    </row>
    <row r="21440" spans="3:9" ht="15" customHeight="1">
      <c r="C21440" s="220" t="str">
        <f t="shared" si="668"/>
        <v/>
      </c>
      <c r="I21440" s="218" t="str">
        <f t="shared" si="669"/>
        <v/>
      </c>
    </row>
    <row r="21441" spans="3:9" ht="15" customHeight="1">
      <c r="C21441" s="220" t="str">
        <f t="shared" si="668"/>
        <v/>
      </c>
      <c r="I21441" s="218" t="str">
        <f t="shared" si="669"/>
        <v/>
      </c>
    </row>
    <row r="21442" spans="3:9" ht="15" customHeight="1">
      <c r="C21442" s="220" t="str">
        <f t="shared" si="668"/>
        <v/>
      </c>
      <c r="I21442" s="218" t="str">
        <f t="shared" si="669"/>
        <v/>
      </c>
    </row>
    <row r="21443" spans="3:9" ht="15" customHeight="1">
      <c r="C21443" s="220" t="str">
        <f t="shared" si="668"/>
        <v/>
      </c>
      <c r="I21443" s="218" t="str">
        <f t="shared" si="669"/>
        <v/>
      </c>
    </row>
    <row r="21444" spans="3:9" ht="15" customHeight="1">
      <c r="C21444" s="220" t="str">
        <f t="shared" si="668"/>
        <v/>
      </c>
      <c r="I21444" s="218" t="str">
        <f t="shared" si="669"/>
        <v/>
      </c>
    </row>
    <row r="21445" spans="3:9" ht="15" customHeight="1">
      <c r="C21445" s="220" t="str">
        <f t="shared" si="668"/>
        <v/>
      </c>
      <c r="I21445" s="218" t="str">
        <f t="shared" si="669"/>
        <v/>
      </c>
    </row>
    <row r="21446" spans="3:9" ht="15" customHeight="1">
      <c r="C21446" s="220" t="str">
        <f t="shared" ref="C21446:C21509" si="670">IF(B21446="","",MONTH(B21446))</f>
        <v/>
      </c>
      <c r="I21446" s="218" t="str">
        <f t="shared" ref="I21446:I21509" si="671">IF(H21446="","",IF(E21446="","Não deixe campos em branco, a planilha resumo de custos e despesas necessita deles para funcionar",IF(F21446="","Não deixe campos em branco, a planilha resumo de custos e despesas necessita deles para funcionar",IF(G21446="","Não deixe campos em branco, a planilha resumo de custos e despesas necessita deles para funcionar",""))))</f>
        <v/>
      </c>
    </row>
    <row r="21447" spans="3:9" ht="15" customHeight="1">
      <c r="C21447" s="220" t="str">
        <f t="shared" si="670"/>
        <v/>
      </c>
      <c r="I21447" s="218" t="str">
        <f t="shared" si="671"/>
        <v/>
      </c>
    </row>
    <row r="21448" spans="3:9" ht="15" customHeight="1">
      <c r="C21448" s="220" t="str">
        <f t="shared" si="670"/>
        <v/>
      </c>
      <c r="I21448" s="218" t="str">
        <f t="shared" si="671"/>
        <v/>
      </c>
    </row>
    <row r="21449" spans="3:9" ht="15" customHeight="1">
      <c r="C21449" s="220" t="str">
        <f t="shared" si="670"/>
        <v/>
      </c>
      <c r="I21449" s="218" t="str">
        <f t="shared" si="671"/>
        <v/>
      </c>
    </row>
    <row r="21450" spans="3:9" ht="15" customHeight="1">
      <c r="C21450" s="220" t="str">
        <f t="shared" si="670"/>
        <v/>
      </c>
      <c r="I21450" s="218" t="str">
        <f t="shared" si="671"/>
        <v/>
      </c>
    </row>
    <row r="21451" spans="3:9" ht="15" customHeight="1">
      <c r="C21451" s="220" t="str">
        <f t="shared" si="670"/>
        <v/>
      </c>
      <c r="I21451" s="218" t="str">
        <f t="shared" si="671"/>
        <v/>
      </c>
    </row>
    <row r="21452" spans="3:9" ht="15" customHeight="1">
      <c r="C21452" s="220" t="str">
        <f t="shared" si="670"/>
        <v/>
      </c>
      <c r="I21452" s="218" t="str">
        <f t="shared" si="671"/>
        <v/>
      </c>
    </row>
    <row r="21453" spans="3:9" ht="15" customHeight="1">
      <c r="C21453" s="220" t="str">
        <f t="shared" si="670"/>
        <v/>
      </c>
      <c r="I21453" s="218" t="str">
        <f t="shared" si="671"/>
        <v/>
      </c>
    </row>
    <row r="21454" spans="3:9" ht="15" customHeight="1">
      <c r="C21454" s="220" t="str">
        <f t="shared" si="670"/>
        <v/>
      </c>
      <c r="I21454" s="218" t="str">
        <f t="shared" si="671"/>
        <v/>
      </c>
    </row>
    <row r="21455" spans="3:9" ht="15" customHeight="1">
      <c r="C21455" s="220" t="str">
        <f t="shared" si="670"/>
        <v/>
      </c>
      <c r="I21455" s="218" t="str">
        <f t="shared" si="671"/>
        <v/>
      </c>
    </row>
    <row r="21456" spans="3:9" ht="15" customHeight="1">
      <c r="C21456" s="220" t="str">
        <f t="shared" si="670"/>
        <v/>
      </c>
      <c r="I21456" s="218" t="str">
        <f t="shared" si="671"/>
        <v/>
      </c>
    </row>
    <row r="21457" spans="3:9" ht="15" customHeight="1">
      <c r="C21457" s="220" t="str">
        <f t="shared" si="670"/>
        <v/>
      </c>
      <c r="I21457" s="218" t="str">
        <f t="shared" si="671"/>
        <v/>
      </c>
    </row>
    <row r="21458" spans="3:9" ht="15" customHeight="1">
      <c r="C21458" s="220" t="str">
        <f t="shared" si="670"/>
        <v/>
      </c>
      <c r="I21458" s="218" t="str">
        <f t="shared" si="671"/>
        <v/>
      </c>
    </row>
    <row r="21459" spans="3:9" ht="15" customHeight="1">
      <c r="C21459" s="220" t="str">
        <f t="shared" si="670"/>
        <v/>
      </c>
      <c r="I21459" s="218" t="str">
        <f t="shared" si="671"/>
        <v/>
      </c>
    </row>
    <row r="21460" spans="3:9" ht="15" customHeight="1">
      <c r="C21460" s="220" t="str">
        <f t="shared" si="670"/>
        <v/>
      </c>
      <c r="I21460" s="218" t="str">
        <f t="shared" si="671"/>
        <v/>
      </c>
    </row>
    <row r="21461" spans="3:9" ht="15" customHeight="1">
      <c r="C21461" s="220" t="str">
        <f t="shared" si="670"/>
        <v/>
      </c>
      <c r="I21461" s="218" t="str">
        <f t="shared" si="671"/>
        <v/>
      </c>
    </row>
    <row r="21462" spans="3:9" ht="15" customHeight="1">
      <c r="C21462" s="220" t="str">
        <f t="shared" si="670"/>
        <v/>
      </c>
      <c r="I21462" s="218" t="str">
        <f t="shared" si="671"/>
        <v/>
      </c>
    </row>
    <row r="21463" spans="3:9" ht="15" customHeight="1">
      <c r="C21463" s="220" t="str">
        <f t="shared" si="670"/>
        <v/>
      </c>
      <c r="I21463" s="218" t="str">
        <f t="shared" si="671"/>
        <v/>
      </c>
    </row>
    <row r="21464" spans="3:9" ht="15" customHeight="1">
      <c r="C21464" s="220" t="str">
        <f t="shared" si="670"/>
        <v/>
      </c>
      <c r="I21464" s="218" t="str">
        <f t="shared" si="671"/>
        <v/>
      </c>
    </row>
    <row r="21465" spans="3:9" ht="15" customHeight="1">
      <c r="C21465" s="220" t="str">
        <f t="shared" si="670"/>
        <v/>
      </c>
      <c r="I21465" s="218" t="str">
        <f t="shared" si="671"/>
        <v/>
      </c>
    </row>
    <row r="21466" spans="3:9" ht="15" customHeight="1">
      <c r="C21466" s="220" t="str">
        <f t="shared" si="670"/>
        <v/>
      </c>
      <c r="I21466" s="218" t="str">
        <f t="shared" si="671"/>
        <v/>
      </c>
    </row>
    <row r="21467" spans="3:9" ht="15" customHeight="1">
      <c r="C21467" s="220" t="str">
        <f t="shared" si="670"/>
        <v/>
      </c>
      <c r="I21467" s="218" t="str">
        <f t="shared" si="671"/>
        <v/>
      </c>
    </row>
    <row r="21468" spans="3:9" ht="15" customHeight="1">
      <c r="C21468" s="220" t="str">
        <f t="shared" si="670"/>
        <v/>
      </c>
      <c r="I21468" s="218" t="str">
        <f t="shared" si="671"/>
        <v/>
      </c>
    </row>
    <row r="21469" spans="3:9" ht="15" customHeight="1">
      <c r="C21469" s="220" t="str">
        <f t="shared" si="670"/>
        <v/>
      </c>
      <c r="I21469" s="218" t="str">
        <f t="shared" si="671"/>
        <v/>
      </c>
    </row>
    <row r="21470" spans="3:9" ht="15" customHeight="1">
      <c r="C21470" s="220" t="str">
        <f t="shared" si="670"/>
        <v/>
      </c>
      <c r="I21470" s="218" t="str">
        <f t="shared" si="671"/>
        <v/>
      </c>
    </row>
    <row r="21471" spans="3:9" ht="15" customHeight="1">
      <c r="C21471" s="220" t="str">
        <f t="shared" si="670"/>
        <v/>
      </c>
      <c r="I21471" s="218" t="str">
        <f t="shared" si="671"/>
        <v/>
      </c>
    </row>
    <row r="21472" spans="3:9" ht="15" customHeight="1">
      <c r="C21472" s="220" t="str">
        <f t="shared" si="670"/>
        <v/>
      </c>
      <c r="I21472" s="218" t="str">
        <f t="shared" si="671"/>
        <v/>
      </c>
    </row>
    <row r="21473" spans="3:9" ht="15" customHeight="1">
      <c r="C21473" s="220" t="str">
        <f t="shared" si="670"/>
        <v/>
      </c>
      <c r="I21473" s="218" t="str">
        <f t="shared" si="671"/>
        <v/>
      </c>
    </row>
    <row r="21474" spans="3:9" ht="15" customHeight="1">
      <c r="C21474" s="220" t="str">
        <f t="shared" si="670"/>
        <v/>
      </c>
      <c r="I21474" s="218" t="str">
        <f t="shared" si="671"/>
        <v/>
      </c>
    </row>
    <row r="21475" spans="3:9" ht="15" customHeight="1">
      <c r="C21475" s="220" t="str">
        <f t="shared" si="670"/>
        <v/>
      </c>
      <c r="I21475" s="218" t="str">
        <f t="shared" si="671"/>
        <v/>
      </c>
    </row>
    <row r="21476" spans="3:9" ht="15" customHeight="1">
      <c r="C21476" s="220" t="str">
        <f t="shared" si="670"/>
        <v/>
      </c>
      <c r="I21476" s="218" t="str">
        <f t="shared" si="671"/>
        <v/>
      </c>
    </row>
    <row r="21477" spans="3:9" ht="15" customHeight="1">
      <c r="C21477" s="220" t="str">
        <f t="shared" si="670"/>
        <v/>
      </c>
      <c r="I21477" s="218" t="str">
        <f t="shared" si="671"/>
        <v/>
      </c>
    </row>
    <row r="21478" spans="3:9" ht="15" customHeight="1">
      <c r="C21478" s="220" t="str">
        <f t="shared" si="670"/>
        <v/>
      </c>
      <c r="I21478" s="218" t="str">
        <f t="shared" si="671"/>
        <v/>
      </c>
    </row>
    <row r="21479" spans="3:9" ht="15" customHeight="1">
      <c r="C21479" s="220" t="str">
        <f t="shared" si="670"/>
        <v/>
      </c>
      <c r="I21479" s="218" t="str">
        <f t="shared" si="671"/>
        <v/>
      </c>
    </row>
    <row r="21480" spans="3:9" ht="15" customHeight="1">
      <c r="C21480" s="220" t="str">
        <f t="shared" si="670"/>
        <v/>
      </c>
      <c r="I21480" s="218" t="str">
        <f t="shared" si="671"/>
        <v/>
      </c>
    </row>
    <row r="21481" spans="3:9" ht="15" customHeight="1">
      <c r="C21481" s="220" t="str">
        <f t="shared" si="670"/>
        <v/>
      </c>
      <c r="I21481" s="218" t="str">
        <f t="shared" si="671"/>
        <v/>
      </c>
    </row>
    <row r="21482" spans="3:9" ht="15" customHeight="1">
      <c r="C21482" s="220" t="str">
        <f t="shared" si="670"/>
        <v/>
      </c>
      <c r="I21482" s="218" t="str">
        <f t="shared" si="671"/>
        <v/>
      </c>
    </row>
    <row r="21483" spans="3:9" ht="15" customHeight="1">
      <c r="C21483" s="220" t="str">
        <f t="shared" si="670"/>
        <v/>
      </c>
      <c r="I21483" s="218" t="str">
        <f t="shared" si="671"/>
        <v/>
      </c>
    </row>
    <row r="21484" spans="3:9" ht="15" customHeight="1">
      <c r="C21484" s="220" t="str">
        <f t="shared" si="670"/>
        <v/>
      </c>
      <c r="I21484" s="218" t="str">
        <f t="shared" si="671"/>
        <v/>
      </c>
    </row>
    <row r="21485" spans="3:9" ht="15" customHeight="1">
      <c r="C21485" s="220" t="str">
        <f t="shared" si="670"/>
        <v/>
      </c>
      <c r="I21485" s="218" t="str">
        <f t="shared" si="671"/>
        <v/>
      </c>
    </row>
    <row r="21486" spans="3:9" ht="15" customHeight="1">
      <c r="C21486" s="220" t="str">
        <f t="shared" si="670"/>
        <v/>
      </c>
      <c r="I21486" s="218" t="str">
        <f t="shared" si="671"/>
        <v/>
      </c>
    </row>
    <row r="21487" spans="3:9" ht="15" customHeight="1">
      <c r="C21487" s="220" t="str">
        <f t="shared" si="670"/>
        <v/>
      </c>
      <c r="I21487" s="218" t="str">
        <f t="shared" si="671"/>
        <v/>
      </c>
    </row>
    <row r="21488" spans="3:9" ht="15" customHeight="1">
      <c r="C21488" s="220" t="str">
        <f t="shared" si="670"/>
        <v/>
      </c>
      <c r="I21488" s="218" t="str">
        <f t="shared" si="671"/>
        <v/>
      </c>
    </row>
    <row r="21489" spans="3:9" ht="15" customHeight="1">
      <c r="C21489" s="220" t="str">
        <f t="shared" si="670"/>
        <v/>
      </c>
      <c r="I21489" s="218" t="str">
        <f t="shared" si="671"/>
        <v/>
      </c>
    </row>
    <row r="21490" spans="3:9" ht="15" customHeight="1">
      <c r="C21490" s="220" t="str">
        <f t="shared" si="670"/>
        <v/>
      </c>
      <c r="I21490" s="218" t="str">
        <f t="shared" si="671"/>
        <v/>
      </c>
    </row>
    <row r="21491" spans="3:9" ht="15" customHeight="1">
      <c r="C21491" s="220" t="str">
        <f t="shared" si="670"/>
        <v/>
      </c>
      <c r="I21491" s="218" t="str">
        <f t="shared" si="671"/>
        <v/>
      </c>
    </row>
    <row r="21492" spans="3:9" ht="15" customHeight="1">
      <c r="C21492" s="220" t="str">
        <f t="shared" si="670"/>
        <v/>
      </c>
      <c r="I21492" s="218" t="str">
        <f t="shared" si="671"/>
        <v/>
      </c>
    </row>
    <row r="21493" spans="3:9" ht="15" customHeight="1">
      <c r="C21493" s="220" t="str">
        <f t="shared" si="670"/>
        <v/>
      </c>
      <c r="I21493" s="218" t="str">
        <f t="shared" si="671"/>
        <v/>
      </c>
    </row>
    <row r="21494" spans="3:9" ht="15" customHeight="1">
      <c r="C21494" s="220" t="str">
        <f t="shared" si="670"/>
        <v/>
      </c>
      <c r="I21494" s="218" t="str">
        <f t="shared" si="671"/>
        <v/>
      </c>
    </row>
    <row r="21495" spans="3:9" ht="15" customHeight="1">
      <c r="C21495" s="220" t="str">
        <f t="shared" si="670"/>
        <v/>
      </c>
      <c r="I21495" s="218" t="str">
        <f t="shared" si="671"/>
        <v/>
      </c>
    </row>
    <row r="21496" spans="3:9" ht="15" customHeight="1">
      <c r="C21496" s="220" t="str">
        <f t="shared" si="670"/>
        <v/>
      </c>
      <c r="I21496" s="218" t="str">
        <f t="shared" si="671"/>
        <v/>
      </c>
    </row>
    <row r="21497" spans="3:9" ht="15" customHeight="1">
      <c r="C21497" s="220" t="str">
        <f t="shared" si="670"/>
        <v/>
      </c>
      <c r="I21497" s="218" t="str">
        <f t="shared" si="671"/>
        <v/>
      </c>
    </row>
    <row r="21498" spans="3:9" ht="15" customHeight="1">
      <c r="C21498" s="220" t="str">
        <f t="shared" si="670"/>
        <v/>
      </c>
      <c r="I21498" s="218" t="str">
        <f t="shared" si="671"/>
        <v/>
      </c>
    </row>
    <row r="21499" spans="3:9" ht="15" customHeight="1">
      <c r="C21499" s="220" t="str">
        <f t="shared" si="670"/>
        <v/>
      </c>
      <c r="I21499" s="218" t="str">
        <f t="shared" si="671"/>
        <v/>
      </c>
    </row>
    <row r="21500" spans="3:9" ht="15" customHeight="1">
      <c r="C21500" s="220" t="str">
        <f t="shared" si="670"/>
        <v/>
      </c>
      <c r="I21500" s="218" t="str">
        <f t="shared" si="671"/>
        <v/>
      </c>
    </row>
    <row r="21501" spans="3:9" ht="15" customHeight="1">
      <c r="C21501" s="220" t="str">
        <f t="shared" si="670"/>
        <v/>
      </c>
      <c r="I21501" s="218" t="str">
        <f t="shared" si="671"/>
        <v/>
      </c>
    </row>
    <row r="21502" spans="3:9" ht="15" customHeight="1">
      <c r="C21502" s="220" t="str">
        <f t="shared" si="670"/>
        <v/>
      </c>
      <c r="I21502" s="218" t="str">
        <f t="shared" si="671"/>
        <v/>
      </c>
    </row>
    <row r="21503" spans="3:9" ht="15" customHeight="1">
      <c r="C21503" s="220" t="str">
        <f t="shared" si="670"/>
        <v/>
      </c>
      <c r="I21503" s="218" t="str">
        <f t="shared" si="671"/>
        <v/>
      </c>
    </row>
    <row r="21504" spans="3:9" ht="15" customHeight="1">
      <c r="C21504" s="220" t="str">
        <f t="shared" si="670"/>
        <v/>
      </c>
      <c r="I21504" s="218" t="str">
        <f t="shared" si="671"/>
        <v/>
      </c>
    </row>
    <row r="21505" spans="3:9" ht="15" customHeight="1">
      <c r="C21505" s="220" t="str">
        <f t="shared" si="670"/>
        <v/>
      </c>
      <c r="I21505" s="218" t="str">
        <f t="shared" si="671"/>
        <v/>
      </c>
    </row>
    <row r="21506" spans="3:9" ht="15" customHeight="1">
      <c r="C21506" s="220" t="str">
        <f t="shared" si="670"/>
        <v/>
      </c>
      <c r="I21506" s="218" t="str">
        <f t="shared" si="671"/>
        <v/>
      </c>
    </row>
    <row r="21507" spans="3:9" ht="15" customHeight="1">
      <c r="C21507" s="220" t="str">
        <f t="shared" si="670"/>
        <v/>
      </c>
      <c r="I21507" s="218" t="str">
        <f t="shared" si="671"/>
        <v/>
      </c>
    </row>
    <row r="21508" spans="3:9" ht="15" customHeight="1">
      <c r="C21508" s="220" t="str">
        <f t="shared" si="670"/>
        <v/>
      </c>
      <c r="I21508" s="218" t="str">
        <f t="shared" si="671"/>
        <v/>
      </c>
    </row>
    <row r="21509" spans="3:9" ht="15" customHeight="1">
      <c r="C21509" s="220" t="str">
        <f t="shared" si="670"/>
        <v/>
      </c>
      <c r="I21509" s="218" t="str">
        <f t="shared" si="671"/>
        <v/>
      </c>
    </row>
    <row r="21510" spans="3:9" ht="15" customHeight="1">
      <c r="C21510" s="220" t="str">
        <f t="shared" ref="C21510:C21573" si="672">IF(B21510="","",MONTH(B21510))</f>
        <v/>
      </c>
      <c r="I21510" s="218" t="str">
        <f t="shared" ref="I21510:I21573" si="673">IF(H21510="","",IF(E21510="","Não deixe campos em branco, a planilha resumo de custos e despesas necessita deles para funcionar",IF(F21510="","Não deixe campos em branco, a planilha resumo de custos e despesas necessita deles para funcionar",IF(G21510="","Não deixe campos em branco, a planilha resumo de custos e despesas necessita deles para funcionar",""))))</f>
        <v/>
      </c>
    </row>
    <row r="21511" spans="3:9" ht="15" customHeight="1">
      <c r="C21511" s="220" t="str">
        <f t="shared" si="672"/>
        <v/>
      </c>
      <c r="I21511" s="218" t="str">
        <f t="shared" si="673"/>
        <v/>
      </c>
    </row>
    <row r="21512" spans="3:9" ht="15" customHeight="1">
      <c r="C21512" s="220" t="str">
        <f t="shared" si="672"/>
        <v/>
      </c>
      <c r="I21512" s="218" t="str">
        <f t="shared" si="673"/>
        <v/>
      </c>
    </row>
    <row r="21513" spans="3:9" ht="15" customHeight="1">
      <c r="C21513" s="220" t="str">
        <f t="shared" si="672"/>
        <v/>
      </c>
      <c r="I21513" s="218" t="str">
        <f t="shared" si="673"/>
        <v/>
      </c>
    </row>
    <row r="21514" spans="3:9" ht="15" customHeight="1">
      <c r="C21514" s="220" t="str">
        <f t="shared" si="672"/>
        <v/>
      </c>
      <c r="I21514" s="218" t="str">
        <f t="shared" si="673"/>
        <v/>
      </c>
    </row>
    <row r="21515" spans="3:9" ht="15" customHeight="1">
      <c r="C21515" s="220" t="str">
        <f t="shared" si="672"/>
        <v/>
      </c>
      <c r="I21515" s="218" t="str">
        <f t="shared" si="673"/>
        <v/>
      </c>
    </row>
    <row r="21516" spans="3:9" ht="15" customHeight="1">
      <c r="C21516" s="220" t="str">
        <f t="shared" si="672"/>
        <v/>
      </c>
      <c r="I21516" s="218" t="str">
        <f t="shared" si="673"/>
        <v/>
      </c>
    </row>
    <row r="21517" spans="3:9" ht="15" customHeight="1">
      <c r="C21517" s="220" t="str">
        <f t="shared" si="672"/>
        <v/>
      </c>
      <c r="I21517" s="218" t="str">
        <f t="shared" si="673"/>
        <v/>
      </c>
    </row>
    <row r="21518" spans="3:9" ht="15" customHeight="1">
      <c r="C21518" s="220" t="str">
        <f t="shared" si="672"/>
        <v/>
      </c>
      <c r="I21518" s="218" t="str">
        <f t="shared" si="673"/>
        <v/>
      </c>
    </row>
    <row r="21519" spans="3:9" ht="15" customHeight="1">
      <c r="C21519" s="220" t="str">
        <f t="shared" si="672"/>
        <v/>
      </c>
      <c r="I21519" s="218" t="str">
        <f t="shared" si="673"/>
        <v/>
      </c>
    </row>
    <row r="21520" spans="3:9" ht="15" customHeight="1">
      <c r="C21520" s="220" t="str">
        <f t="shared" si="672"/>
        <v/>
      </c>
      <c r="I21520" s="218" t="str">
        <f t="shared" si="673"/>
        <v/>
      </c>
    </row>
    <row r="21521" spans="3:9" ht="15" customHeight="1">
      <c r="C21521" s="220" t="str">
        <f t="shared" si="672"/>
        <v/>
      </c>
      <c r="I21521" s="218" t="str">
        <f t="shared" si="673"/>
        <v/>
      </c>
    </row>
    <row r="21522" spans="3:9" ht="15" customHeight="1">
      <c r="C21522" s="220" t="str">
        <f t="shared" si="672"/>
        <v/>
      </c>
      <c r="I21522" s="218" t="str">
        <f t="shared" si="673"/>
        <v/>
      </c>
    </row>
    <row r="21523" spans="3:9" ht="15" customHeight="1">
      <c r="C21523" s="220" t="str">
        <f t="shared" si="672"/>
        <v/>
      </c>
      <c r="I21523" s="218" t="str">
        <f t="shared" si="673"/>
        <v/>
      </c>
    </row>
    <row r="21524" spans="3:9" ht="15" customHeight="1">
      <c r="C21524" s="220" t="str">
        <f t="shared" si="672"/>
        <v/>
      </c>
      <c r="I21524" s="218" t="str">
        <f t="shared" si="673"/>
        <v/>
      </c>
    </row>
    <row r="21525" spans="3:9" ht="15" customHeight="1">
      <c r="C21525" s="220" t="str">
        <f t="shared" si="672"/>
        <v/>
      </c>
      <c r="I21525" s="218" t="str">
        <f t="shared" si="673"/>
        <v/>
      </c>
    </row>
    <row r="21526" spans="3:9" ht="15" customHeight="1">
      <c r="C21526" s="220" t="str">
        <f t="shared" si="672"/>
        <v/>
      </c>
      <c r="I21526" s="218" t="str">
        <f t="shared" si="673"/>
        <v/>
      </c>
    </row>
    <row r="21527" spans="3:9" ht="15" customHeight="1">
      <c r="C21527" s="220" t="str">
        <f t="shared" si="672"/>
        <v/>
      </c>
      <c r="I21527" s="218" t="str">
        <f t="shared" si="673"/>
        <v/>
      </c>
    </row>
    <row r="21528" spans="3:9" ht="15" customHeight="1">
      <c r="C21528" s="220" t="str">
        <f t="shared" si="672"/>
        <v/>
      </c>
      <c r="I21528" s="218" t="str">
        <f t="shared" si="673"/>
        <v/>
      </c>
    </row>
    <row r="21529" spans="3:9" ht="15" customHeight="1">
      <c r="C21529" s="220" t="str">
        <f t="shared" si="672"/>
        <v/>
      </c>
      <c r="I21529" s="218" t="str">
        <f t="shared" si="673"/>
        <v/>
      </c>
    </row>
    <row r="21530" spans="3:9" ht="15" customHeight="1">
      <c r="C21530" s="220" t="str">
        <f t="shared" si="672"/>
        <v/>
      </c>
      <c r="I21530" s="218" t="str">
        <f t="shared" si="673"/>
        <v/>
      </c>
    </row>
    <row r="21531" spans="3:9" ht="15" customHeight="1">
      <c r="C21531" s="220" t="str">
        <f t="shared" si="672"/>
        <v/>
      </c>
      <c r="I21531" s="218" t="str">
        <f t="shared" si="673"/>
        <v/>
      </c>
    </row>
    <row r="21532" spans="3:9" ht="15" customHeight="1">
      <c r="C21532" s="220" t="str">
        <f t="shared" si="672"/>
        <v/>
      </c>
      <c r="I21532" s="218" t="str">
        <f t="shared" si="673"/>
        <v/>
      </c>
    </row>
    <row r="21533" spans="3:9" ht="15" customHeight="1">
      <c r="C21533" s="220" t="str">
        <f t="shared" si="672"/>
        <v/>
      </c>
      <c r="I21533" s="218" t="str">
        <f t="shared" si="673"/>
        <v/>
      </c>
    </row>
    <row r="21534" spans="3:9" ht="15" customHeight="1">
      <c r="C21534" s="220" t="str">
        <f t="shared" si="672"/>
        <v/>
      </c>
      <c r="I21534" s="218" t="str">
        <f t="shared" si="673"/>
        <v/>
      </c>
    </row>
    <row r="21535" spans="3:9" ht="15" customHeight="1">
      <c r="C21535" s="220" t="str">
        <f t="shared" si="672"/>
        <v/>
      </c>
      <c r="I21535" s="218" t="str">
        <f t="shared" si="673"/>
        <v/>
      </c>
    </row>
    <row r="21536" spans="3:9" ht="15" customHeight="1">
      <c r="C21536" s="220" t="str">
        <f t="shared" si="672"/>
        <v/>
      </c>
      <c r="I21536" s="218" t="str">
        <f t="shared" si="673"/>
        <v/>
      </c>
    </row>
    <row r="21537" spans="3:9" ht="15" customHeight="1">
      <c r="C21537" s="220" t="str">
        <f t="shared" si="672"/>
        <v/>
      </c>
      <c r="I21537" s="218" t="str">
        <f t="shared" si="673"/>
        <v/>
      </c>
    </row>
    <row r="21538" spans="3:9" ht="15" customHeight="1">
      <c r="C21538" s="220" t="str">
        <f t="shared" si="672"/>
        <v/>
      </c>
      <c r="I21538" s="218" t="str">
        <f t="shared" si="673"/>
        <v/>
      </c>
    </row>
    <row r="21539" spans="3:9" ht="15" customHeight="1">
      <c r="C21539" s="220" t="str">
        <f t="shared" si="672"/>
        <v/>
      </c>
      <c r="I21539" s="218" t="str">
        <f t="shared" si="673"/>
        <v/>
      </c>
    </row>
    <row r="21540" spans="3:9" ht="15" customHeight="1">
      <c r="C21540" s="220" t="str">
        <f t="shared" si="672"/>
        <v/>
      </c>
      <c r="I21540" s="218" t="str">
        <f t="shared" si="673"/>
        <v/>
      </c>
    </row>
    <row r="21541" spans="3:9" ht="15" customHeight="1">
      <c r="C21541" s="220" t="str">
        <f t="shared" si="672"/>
        <v/>
      </c>
      <c r="I21541" s="218" t="str">
        <f t="shared" si="673"/>
        <v/>
      </c>
    </row>
    <row r="21542" spans="3:9" ht="15" customHeight="1">
      <c r="C21542" s="220" t="str">
        <f t="shared" si="672"/>
        <v/>
      </c>
      <c r="I21542" s="218" t="str">
        <f t="shared" si="673"/>
        <v/>
      </c>
    </row>
    <row r="21543" spans="3:9" ht="15" customHeight="1">
      <c r="C21543" s="220" t="str">
        <f t="shared" si="672"/>
        <v/>
      </c>
      <c r="I21543" s="218" t="str">
        <f t="shared" si="673"/>
        <v/>
      </c>
    </row>
    <row r="21544" spans="3:9" ht="15" customHeight="1">
      <c r="C21544" s="220" t="str">
        <f t="shared" si="672"/>
        <v/>
      </c>
      <c r="I21544" s="218" t="str">
        <f t="shared" si="673"/>
        <v/>
      </c>
    </row>
    <row r="21545" spans="3:9" ht="15" customHeight="1">
      <c r="C21545" s="220" t="str">
        <f t="shared" si="672"/>
        <v/>
      </c>
      <c r="I21545" s="218" t="str">
        <f t="shared" si="673"/>
        <v/>
      </c>
    </row>
    <row r="21546" spans="3:9" ht="15" customHeight="1">
      <c r="C21546" s="220" t="str">
        <f t="shared" si="672"/>
        <v/>
      </c>
      <c r="I21546" s="218" t="str">
        <f t="shared" si="673"/>
        <v/>
      </c>
    </row>
    <row r="21547" spans="3:9" ht="15" customHeight="1">
      <c r="C21547" s="220" t="str">
        <f t="shared" si="672"/>
        <v/>
      </c>
      <c r="I21547" s="218" t="str">
        <f t="shared" si="673"/>
        <v/>
      </c>
    </row>
    <row r="21548" spans="3:9" ht="15" customHeight="1">
      <c r="C21548" s="220" t="str">
        <f t="shared" si="672"/>
        <v/>
      </c>
      <c r="I21548" s="218" t="str">
        <f t="shared" si="673"/>
        <v/>
      </c>
    </row>
    <row r="21549" spans="3:9" ht="15" customHeight="1">
      <c r="C21549" s="220" t="str">
        <f t="shared" si="672"/>
        <v/>
      </c>
      <c r="I21549" s="218" t="str">
        <f t="shared" si="673"/>
        <v/>
      </c>
    </row>
    <row r="21550" spans="3:9" ht="15" customHeight="1">
      <c r="C21550" s="220" t="str">
        <f t="shared" si="672"/>
        <v/>
      </c>
      <c r="I21550" s="218" t="str">
        <f t="shared" si="673"/>
        <v/>
      </c>
    </row>
    <row r="21551" spans="3:9" ht="15" customHeight="1">
      <c r="C21551" s="220" t="str">
        <f t="shared" si="672"/>
        <v/>
      </c>
      <c r="I21551" s="218" t="str">
        <f t="shared" si="673"/>
        <v/>
      </c>
    </row>
    <row r="21552" spans="3:9" ht="15" customHeight="1">
      <c r="C21552" s="220" t="str">
        <f t="shared" si="672"/>
        <v/>
      </c>
      <c r="I21552" s="218" t="str">
        <f t="shared" si="673"/>
        <v/>
      </c>
    </row>
    <row r="21553" spans="3:9" ht="15" customHeight="1">
      <c r="C21553" s="220" t="str">
        <f t="shared" si="672"/>
        <v/>
      </c>
      <c r="I21553" s="218" t="str">
        <f t="shared" si="673"/>
        <v/>
      </c>
    </row>
    <row r="21554" spans="3:9" ht="15" customHeight="1">
      <c r="C21554" s="220" t="str">
        <f t="shared" si="672"/>
        <v/>
      </c>
      <c r="I21554" s="218" t="str">
        <f t="shared" si="673"/>
        <v/>
      </c>
    </row>
    <row r="21555" spans="3:9" ht="15" customHeight="1">
      <c r="C21555" s="220" t="str">
        <f t="shared" si="672"/>
        <v/>
      </c>
      <c r="I21555" s="218" t="str">
        <f t="shared" si="673"/>
        <v/>
      </c>
    </row>
    <row r="21556" spans="3:9" ht="15" customHeight="1">
      <c r="C21556" s="220" t="str">
        <f t="shared" si="672"/>
        <v/>
      </c>
      <c r="I21556" s="218" t="str">
        <f t="shared" si="673"/>
        <v/>
      </c>
    </row>
    <row r="21557" spans="3:9" ht="15" customHeight="1">
      <c r="C21557" s="220" t="str">
        <f t="shared" si="672"/>
        <v/>
      </c>
      <c r="I21557" s="218" t="str">
        <f t="shared" si="673"/>
        <v/>
      </c>
    </row>
    <row r="21558" spans="3:9" ht="15" customHeight="1">
      <c r="C21558" s="220" t="str">
        <f t="shared" si="672"/>
        <v/>
      </c>
      <c r="I21558" s="218" t="str">
        <f t="shared" si="673"/>
        <v/>
      </c>
    </row>
    <row r="21559" spans="3:9" ht="15" customHeight="1">
      <c r="C21559" s="220" t="str">
        <f t="shared" si="672"/>
        <v/>
      </c>
      <c r="I21559" s="218" t="str">
        <f t="shared" si="673"/>
        <v/>
      </c>
    </row>
    <row r="21560" spans="3:9" ht="15" customHeight="1">
      <c r="C21560" s="220" t="str">
        <f t="shared" si="672"/>
        <v/>
      </c>
      <c r="I21560" s="218" t="str">
        <f t="shared" si="673"/>
        <v/>
      </c>
    </row>
    <row r="21561" spans="3:9" ht="15" customHeight="1">
      <c r="C21561" s="220" t="str">
        <f t="shared" si="672"/>
        <v/>
      </c>
      <c r="I21561" s="218" t="str">
        <f t="shared" si="673"/>
        <v/>
      </c>
    </row>
    <row r="21562" spans="3:9" ht="15" customHeight="1">
      <c r="C21562" s="220" t="str">
        <f t="shared" si="672"/>
        <v/>
      </c>
      <c r="I21562" s="218" t="str">
        <f t="shared" si="673"/>
        <v/>
      </c>
    </row>
    <row r="21563" spans="3:9" ht="15" customHeight="1">
      <c r="C21563" s="220" t="str">
        <f t="shared" si="672"/>
        <v/>
      </c>
      <c r="I21563" s="218" t="str">
        <f t="shared" si="673"/>
        <v/>
      </c>
    </row>
    <row r="21564" spans="3:9" ht="15" customHeight="1">
      <c r="C21564" s="220" t="str">
        <f t="shared" si="672"/>
        <v/>
      </c>
      <c r="I21564" s="218" t="str">
        <f t="shared" si="673"/>
        <v/>
      </c>
    </row>
    <row r="21565" spans="3:9" ht="15" customHeight="1">
      <c r="C21565" s="220" t="str">
        <f t="shared" si="672"/>
        <v/>
      </c>
      <c r="I21565" s="218" t="str">
        <f t="shared" si="673"/>
        <v/>
      </c>
    </row>
    <row r="21566" spans="3:9" ht="15" customHeight="1">
      <c r="C21566" s="220" t="str">
        <f t="shared" si="672"/>
        <v/>
      </c>
      <c r="I21566" s="218" t="str">
        <f t="shared" si="673"/>
        <v/>
      </c>
    </row>
    <row r="21567" spans="3:9" ht="15" customHeight="1">
      <c r="C21567" s="220" t="str">
        <f t="shared" si="672"/>
        <v/>
      </c>
      <c r="I21567" s="218" t="str">
        <f t="shared" si="673"/>
        <v/>
      </c>
    </row>
    <row r="21568" spans="3:9" ht="15" customHeight="1">
      <c r="C21568" s="220" t="str">
        <f t="shared" si="672"/>
        <v/>
      </c>
      <c r="I21568" s="218" t="str">
        <f t="shared" si="673"/>
        <v/>
      </c>
    </row>
    <row r="21569" spans="3:9" ht="15" customHeight="1">
      <c r="C21569" s="220" t="str">
        <f t="shared" si="672"/>
        <v/>
      </c>
      <c r="I21569" s="218" t="str">
        <f t="shared" si="673"/>
        <v/>
      </c>
    </row>
    <row r="21570" spans="3:9" ht="15" customHeight="1">
      <c r="C21570" s="220" t="str">
        <f t="shared" si="672"/>
        <v/>
      </c>
      <c r="I21570" s="218" t="str">
        <f t="shared" si="673"/>
        <v/>
      </c>
    </row>
    <row r="21571" spans="3:9" ht="15" customHeight="1">
      <c r="C21571" s="220" t="str">
        <f t="shared" si="672"/>
        <v/>
      </c>
      <c r="I21571" s="218" t="str">
        <f t="shared" si="673"/>
        <v/>
      </c>
    </row>
    <row r="21572" spans="3:9" ht="15" customHeight="1">
      <c r="C21572" s="220" t="str">
        <f t="shared" si="672"/>
        <v/>
      </c>
      <c r="I21572" s="218" t="str">
        <f t="shared" si="673"/>
        <v/>
      </c>
    </row>
    <row r="21573" spans="3:9" ht="15" customHeight="1">
      <c r="C21573" s="220" t="str">
        <f t="shared" si="672"/>
        <v/>
      </c>
      <c r="I21573" s="218" t="str">
        <f t="shared" si="673"/>
        <v/>
      </c>
    </row>
    <row r="21574" spans="3:9" ht="15" customHeight="1">
      <c r="C21574" s="220" t="str">
        <f t="shared" ref="C21574:C21637" si="674">IF(B21574="","",MONTH(B21574))</f>
        <v/>
      </c>
      <c r="I21574" s="218" t="str">
        <f t="shared" ref="I21574:I21637" si="675">IF(H21574="","",IF(E21574="","Não deixe campos em branco, a planilha resumo de custos e despesas necessita deles para funcionar",IF(F21574="","Não deixe campos em branco, a planilha resumo de custos e despesas necessita deles para funcionar",IF(G21574="","Não deixe campos em branco, a planilha resumo de custos e despesas necessita deles para funcionar",""))))</f>
        <v/>
      </c>
    </row>
    <row r="21575" spans="3:9" ht="15" customHeight="1">
      <c r="C21575" s="220" t="str">
        <f t="shared" si="674"/>
        <v/>
      </c>
      <c r="I21575" s="218" t="str">
        <f t="shared" si="675"/>
        <v/>
      </c>
    </row>
    <row r="21576" spans="3:9" ht="15" customHeight="1">
      <c r="C21576" s="220" t="str">
        <f t="shared" si="674"/>
        <v/>
      </c>
      <c r="I21576" s="218" t="str">
        <f t="shared" si="675"/>
        <v/>
      </c>
    </row>
    <row r="21577" spans="3:9" ht="15" customHeight="1">
      <c r="C21577" s="220" t="str">
        <f t="shared" si="674"/>
        <v/>
      </c>
      <c r="I21577" s="218" t="str">
        <f t="shared" si="675"/>
        <v/>
      </c>
    </row>
    <row r="21578" spans="3:9" ht="15" customHeight="1">
      <c r="C21578" s="220" t="str">
        <f t="shared" si="674"/>
        <v/>
      </c>
      <c r="I21578" s="218" t="str">
        <f t="shared" si="675"/>
        <v/>
      </c>
    </row>
    <row r="21579" spans="3:9" ht="15" customHeight="1">
      <c r="C21579" s="220" t="str">
        <f t="shared" si="674"/>
        <v/>
      </c>
      <c r="I21579" s="218" t="str">
        <f t="shared" si="675"/>
        <v/>
      </c>
    </row>
    <row r="21580" spans="3:9" ht="15" customHeight="1">
      <c r="C21580" s="220" t="str">
        <f t="shared" si="674"/>
        <v/>
      </c>
      <c r="I21580" s="218" t="str">
        <f t="shared" si="675"/>
        <v/>
      </c>
    </row>
    <row r="21581" spans="3:9" ht="15" customHeight="1">
      <c r="C21581" s="220" t="str">
        <f t="shared" si="674"/>
        <v/>
      </c>
      <c r="I21581" s="218" t="str">
        <f t="shared" si="675"/>
        <v/>
      </c>
    </row>
    <row r="21582" spans="3:9" ht="15" customHeight="1">
      <c r="C21582" s="220" t="str">
        <f t="shared" si="674"/>
        <v/>
      </c>
      <c r="I21582" s="218" t="str">
        <f t="shared" si="675"/>
        <v/>
      </c>
    </row>
    <row r="21583" spans="3:9" ht="15" customHeight="1">
      <c r="C21583" s="220" t="str">
        <f t="shared" si="674"/>
        <v/>
      </c>
      <c r="I21583" s="218" t="str">
        <f t="shared" si="675"/>
        <v/>
      </c>
    </row>
    <row r="21584" spans="3:9" ht="15" customHeight="1">
      <c r="C21584" s="220" t="str">
        <f t="shared" si="674"/>
        <v/>
      </c>
      <c r="I21584" s="218" t="str">
        <f t="shared" si="675"/>
        <v/>
      </c>
    </row>
    <row r="21585" spans="3:9" ht="15" customHeight="1">
      <c r="C21585" s="220" t="str">
        <f t="shared" si="674"/>
        <v/>
      </c>
      <c r="I21585" s="218" t="str">
        <f t="shared" si="675"/>
        <v/>
      </c>
    </row>
    <row r="21586" spans="3:9" ht="15" customHeight="1">
      <c r="C21586" s="220" t="str">
        <f t="shared" si="674"/>
        <v/>
      </c>
      <c r="I21586" s="218" t="str">
        <f t="shared" si="675"/>
        <v/>
      </c>
    </row>
    <row r="21587" spans="3:9" ht="15" customHeight="1">
      <c r="C21587" s="220" t="str">
        <f t="shared" si="674"/>
        <v/>
      </c>
      <c r="I21587" s="218" t="str">
        <f t="shared" si="675"/>
        <v/>
      </c>
    </row>
    <row r="21588" spans="3:9" ht="15" customHeight="1">
      <c r="C21588" s="220" t="str">
        <f t="shared" si="674"/>
        <v/>
      </c>
      <c r="I21588" s="218" t="str">
        <f t="shared" si="675"/>
        <v/>
      </c>
    </row>
    <row r="21589" spans="3:9" ht="15" customHeight="1">
      <c r="C21589" s="220" t="str">
        <f t="shared" si="674"/>
        <v/>
      </c>
      <c r="I21589" s="218" t="str">
        <f t="shared" si="675"/>
        <v/>
      </c>
    </row>
    <row r="21590" spans="3:9" ht="15" customHeight="1">
      <c r="C21590" s="220" t="str">
        <f t="shared" si="674"/>
        <v/>
      </c>
      <c r="I21590" s="218" t="str">
        <f t="shared" si="675"/>
        <v/>
      </c>
    </row>
    <row r="21591" spans="3:9" ht="15" customHeight="1">
      <c r="C21591" s="220" t="str">
        <f t="shared" si="674"/>
        <v/>
      </c>
      <c r="I21591" s="218" t="str">
        <f t="shared" si="675"/>
        <v/>
      </c>
    </row>
    <row r="21592" spans="3:9" ht="15" customHeight="1">
      <c r="C21592" s="220" t="str">
        <f t="shared" si="674"/>
        <v/>
      </c>
      <c r="I21592" s="218" t="str">
        <f t="shared" si="675"/>
        <v/>
      </c>
    </row>
    <row r="21593" spans="3:9" ht="15" customHeight="1">
      <c r="C21593" s="220" t="str">
        <f t="shared" si="674"/>
        <v/>
      </c>
      <c r="I21593" s="218" t="str">
        <f t="shared" si="675"/>
        <v/>
      </c>
    </row>
    <row r="21594" spans="3:9" ht="15" customHeight="1">
      <c r="C21594" s="220" t="str">
        <f t="shared" si="674"/>
        <v/>
      </c>
      <c r="I21594" s="218" t="str">
        <f t="shared" si="675"/>
        <v/>
      </c>
    </row>
    <row r="21595" spans="3:9" ht="15" customHeight="1">
      <c r="C21595" s="220" t="str">
        <f t="shared" si="674"/>
        <v/>
      </c>
      <c r="I21595" s="218" t="str">
        <f t="shared" si="675"/>
        <v/>
      </c>
    </row>
    <row r="21596" spans="3:9" ht="15" customHeight="1">
      <c r="C21596" s="220" t="str">
        <f t="shared" si="674"/>
        <v/>
      </c>
      <c r="I21596" s="218" t="str">
        <f t="shared" si="675"/>
        <v/>
      </c>
    </row>
    <row r="21597" spans="3:9" ht="15" customHeight="1">
      <c r="C21597" s="220" t="str">
        <f t="shared" si="674"/>
        <v/>
      </c>
      <c r="I21597" s="218" t="str">
        <f t="shared" si="675"/>
        <v/>
      </c>
    </row>
    <row r="21598" spans="3:9" ht="15" customHeight="1">
      <c r="C21598" s="220" t="str">
        <f t="shared" si="674"/>
        <v/>
      </c>
      <c r="I21598" s="218" t="str">
        <f t="shared" si="675"/>
        <v/>
      </c>
    </row>
    <row r="21599" spans="3:9" ht="15" customHeight="1">
      <c r="C21599" s="220" t="str">
        <f t="shared" si="674"/>
        <v/>
      </c>
      <c r="I21599" s="218" t="str">
        <f t="shared" si="675"/>
        <v/>
      </c>
    </row>
    <row r="21600" spans="3:9" ht="15" customHeight="1">
      <c r="C21600" s="220" t="str">
        <f t="shared" si="674"/>
        <v/>
      </c>
      <c r="I21600" s="218" t="str">
        <f t="shared" si="675"/>
        <v/>
      </c>
    </row>
    <row r="21601" spans="3:9" ht="15" customHeight="1">
      <c r="C21601" s="220" t="str">
        <f t="shared" si="674"/>
        <v/>
      </c>
      <c r="I21601" s="218" t="str">
        <f t="shared" si="675"/>
        <v/>
      </c>
    </row>
    <row r="21602" spans="3:9" ht="15" customHeight="1">
      <c r="C21602" s="220" t="str">
        <f t="shared" si="674"/>
        <v/>
      </c>
      <c r="I21602" s="218" t="str">
        <f t="shared" si="675"/>
        <v/>
      </c>
    </row>
    <row r="21603" spans="3:9" ht="15" customHeight="1">
      <c r="C21603" s="220" t="str">
        <f t="shared" si="674"/>
        <v/>
      </c>
      <c r="I21603" s="218" t="str">
        <f t="shared" si="675"/>
        <v/>
      </c>
    </row>
    <row r="21604" spans="3:9" ht="15" customHeight="1">
      <c r="C21604" s="220" t="str">
        <f t="shared" si="674"/>
        <v/>
      </c>
      <c r="I21604" s="218" t="str">
        <f t="shared" si="675"/>
        <v/>
      </c>
    </row>
    <row r="21605" spans="3:9" ht="15" customHeight="1">
      <c r="C21605" s="220" t="str">
        <f t="shared" si="674"/>
        <v/>
      </c>
      <c r="I21605" s="218" t="str">
        <f t="shared" si="675"/>
        <v/>
      </c>
    </row>
    <row r="21606" spans="3:9" ht="15" customHeight="1">
      <c r="C21606" s="220" t="str">
        <f t="shared" si="674"/>
        <v/>
      </c>
      <c r="I21606" s="218" t="str">
        <f t="shared" si="675"/>
        <v/>
      </c>
    </row>
    <row r="21607" spans="3:9" ht="15" customHeight="1">
      <c r="C21607" s="220" t="str">
        <f t="shared" si="674"/>
        <v/>
      </c>
      <c r="I21607" s="218" t="str">
        <f t="shared" si="675"/>
        <v/>
      </c>
    </row>
    <row r="21608" spans="3:9" ht="15" customHeight="1">
      <c r="C21608" s="220" t="str">
        <f t="shared" si="674"/>
        <v/>
      </c>
      <c r="I21608" s="218" t="str">
        <f t="shared" si="675"/>
        <v/>
      </c>
    </row>
    <row r="21609" spans="3:9" ht="15" customHeight="1">
      <c r="C21609" s="220" t="str">
        <f t="shared" si="674"/>
        <v/>
      </c>
      <c r="I21609" s="218" t="str">
        <f t="shared" si="675"/>
        <v/>
      </c>
    </row>
    <row r="21610" spans="3:9" ht="15" customHeight="1">
      <c r="C21610" s="220" t="str">
        <f t="shared" si="674"/>
        <v/>
      </c>
      <c r="I21610" s="218" t="str">
        <f t="shared" si="675"/>
        <v/>
      </c>
    </row>
    <row r="21611" spans="3:9" ht="15" customHeight="1">
      <c r="C21611" s="220" t="str">
        <f t="shared" si="674"/>
        <v/>
      </c>
      <c r="I21611" s="218" t="str">
        <f t="shared" si="675"/>
        <v/>
      </c>
    </row>
    <row r="21612" spans="3:9" ht="15" customHeight="1">
      <c r="C21612" s="220" t="str">
        <f t="shared" si="674"/>
        <v/>
      </c>
      <c r="I21612" s="218" t="str">
        <f t="shared" si="675"/>
        <v/>
      </c>
    </row>
    <row r="21613" spans="3:9" ht="15" customHeight="1">
      <c r="C21613" s="220" t="str">
        <f t="shared" si="674"/>
        <v/>
      </c>
      <c r="I21613" s="218" t="str">
        <f t="shared" si="675"/>
        <v/>
      </c>
    </row>
    <row r="21614" spans="3:9" ht="15" customHeight="1">
      <c r="C21614" s="220" t="str">
        <f t="shared" si="674"/>
        <v/>
      </c>
      <c r="I21614" s="218" t="str">
        <f t="shared" si="675"/>
        <v/>
      </c>
    </row>
    <row r="21615" spans="3:9" ht="15" customHeight="1">
      <c r="C21615" s="220" t="str">
        <f t="shared" si="674"/>
        <v/>
      </c>
      <c r="I21615" s="218" t="str">
        <f t="shared" si="675"/>
        <v/>
      </c>
    </row>
    <row r="21616" spans="3:9" ht="15" customHeight="1">
      <c r="C21616" s="220" t="str">
        <f t="shared" si="674"/>
        <v/>
      </c>
      <c r="I21616" s="218" t="str">
        <f t="shared" si="675"/>
        <v/>
      </c>
    </row>
    <row r="21617" spans="3:9" ht="15" customHeight="1">
      <c r="C21617" s="220" t="str">
        <f t="shared" si="674"/>
        <v/>
      </c>
      <c r="I21617" s="218" t="str">
        <f t="shared" si="675"/>
        <v/>
      </c>
    </row>
    <row r="21618" spans="3:9" ht="15" customHeight="1">
      <c r="C21618" s="220" t="str">
        <f t="shared" si="674"/>
        <v/>
      </c>
      <c r="I21618" s="218" t="str">
        <f t="shared" si="675"/>
        <v/>
      </c>
    </row>
    <row r="21619" spans="3:9" ht="15" customHeight="1">
      <c r="C21619" s="220" t="str">
        <f t="shared" si="674"/>
        <v/>
      </c>
      <c r="I21619" s="218" t="str">
        <f t="shared" si="675"/>
        <v/>
      </c>
    </row>
    <row r="21620" spans="3:9" ht="15" customHeight="1">
      <c r="C21620" s="220" t="str">
        <f t="shared" si="674"/>
        <v/>
      </c>
      <c r="I21620" s="218" t="str">
        <f t="shared" si="675"/>
        <v/>
      </c>
    </row>
    <row r="21621" spans="3:9" ht="15" customHeight="1">
      <c r="C21621" s="220" t="str">
        <f t="shared" si="674"/>
        <v/>
      </c>
      <c r="I21621" s="218" t="str">
        <f t="shared" si="675"/>
        <v/>
      </c>
    </row>
    <row r="21622" spans="3:9" ht="15" customHeight="1">
      <c r="C21622" s="220" t="str">
        <f t="shared" si="674"/>
        <v/>
      </c>
      <c r="I21622" s="218" t="str">
        <f t="shared" si="675"/>
        <v/>
      </c>
    </row>
    <row r="21623" spans="3:9" ht="15" customHeight="1">
      <c r="C21623" s="220" t="str">
        <f t="shared" si="674"/>
        <v/>
      </c>
      <c r="I21623" s="218" t="str">
        <f t="shared" si="675"/>
        <v/>
      </c>
    </row>
    <row r="21624" spans="3:9" ht="15" customHeight="1">
      <c r="C21624" s="220" t="str">
        <f t="shared" si="674"/>
        <v/>
      </c>
      <c r="I21624" s="218" t="str">
        <f t="shared" si="675"/>
        <v/>
      </c>
    </row>
    <row r="21625" spans="3:9" ht="15" customHeight="1">
      <c r="C21625" s="220" t="str">
        <f t="shared" si="674"/>
        <v/>
      </c>
      <c r="I21625" s="218" t="str">
        <f t="shared" si="675"/>
        <v/>
      </c>
    </row>
    <row r="21626" spans="3:9" ht="15" customHeight="1">
      <c r="C21626" s="220" t="str">
        <f t="shared" si="674"/>
        <v/>
      </c>
      <c r="I21626" s="218" t="str">
        <f t="shared" si="675"/>
        <v/>
      </c>
    </row>
    <row r="21627" spans="3:9" ht="15" customHeight="1">
      <c r="C21627" s="220" t="str">
        <f t="shared" si="674"/>
        <v/>
      </c>
      <c r="I21627" s="218" t="str">
        <f t="shared" si="675"/>
        <v/>
      </c>
    </row>
    <row r="21628" spans="3:9" ht="15" customHeight="1">
      <c r="C21628" s="220" t="str">
        <f t="shared" si="674"/>
        <v/>
      </c>
      <c r="I21628" s="218" t="str">
        <f t="shared" si="675"/>
        <v/>
      </c>
    </row>
    <row r="21629" spans="3:9" ht="15" customHeight="1">
      <c r="C21629" s="220" t="str">
        <f t="shared" si="674"/>
        <v/>
      </c>
      <c r="I21629" s="218" t="str">
        <f t="shared" si="675"/>
        <v/>
      </c>
    </row>
    <row r="21630" spans="3:9" ht="15" customHeight="1">
      <c r="C21630" s="220" t="str">
        <f t="shared" si="674"/>
        <v/>
      </c>
      <c r="I21630" s="218" t="str">
        <f t="shared" si="675"/>
        <v/>
      </c>
    </row>
    <row r="21631" spans="3:9" ht="15" customHeight="1">
      <c r="C21631" s="220" t="str">
        <f t="shared" si="674"/>
        <v/>
      </c>
      <c r="I21631" s="218" t="str">
        <f t="shared" si="675"/>
        <v/>
      </c>
    </row>
    <row r="21632" spans="3:9" ht="15" customHeight="1">
      <c r="C21632" s="220" t="str">
        <f t="shared" si="674"/>
        <v/>
      </c>
      <c r="I21632" s="218" t="str">
        <f t="shared" si="675"/>
        <v/>
      </c>
    </row>
    <row r="21633" spans="3:9" ht="15" customHeight="1">
      <c r="C21633" s="220" t="str">
        <f t="shared" si="674"/>
        <v/>
      </c>
      <c r="I21633" s="218" t="str">
        <f t="shared" si="675"/>
        <v/>
      </c>
    </row>
    <row r="21634" spans="3:9" ht="15" customHeight="1">
      <c r="C21634" s="220" t="str">
        <f t="shared" si="674"/>
        <v/>
      </c>
      <c r="I21634" s="218" t="str">
        <f t="shared" si="675"/>
        <v/>
      </c>
    </row>
    <row r="21635" spans="3:9" ht="15" customHeight="1">
      <c r="C21635" s="220" t="str">
        <f t="shared" si="674"/>
        <v/>
      </c>
      <c r="I21635" s="218" t="str">
        <f t="shared" si="675"/>
        <v/>
      </c>
    </row>
    <row r="21636" spans="3:9" ht="15" customHeight="1">
      <c r="C21636" s="220" t="str">
        <f t="shared" si="674"/>
        <v/>
      </c>
      <c r="I21636" s="218" t="str">
        <f t="shared" si="675"/>
        <v/>
      </c>
    </row>
    <row r="21637" spans="3:9" ht="15" customHeight="1">
      <c r="C21637" s="220" t="str">
        <f t="shared" si="674"/>
        <v/>
      </c>
      <c r="I21637" s="218" t="str">
        <f t="shared" si="675"/>
        <v/>
      </c>
    </row>
    <row r="21638" spans="3:9" ht="15" customHeight="1">
      <c r="C21638" s="220" t="str">
        <f t="shared" ref="C21638:C21701" si="676">IF(B21638="","",MONTH(B21638))</f>
        <v/>
      </c>
      <c r="I21638" s="218" t="str">
        <f t="shared" ref="I21638:I21701" si="677">IF(H21638="","",IF(E21638="","Não deixe campos em branco, a planilha resumo de custos e despesas necessita deles para funcionar",IF(F21638="","Não deixe campos em branco, a planilha resumo de custos e despesas necessita deles para funcionar",IF(G21638="","Não deixe campos em branco, a planilha resumo de custos e despesas necessita deles para funcionar",""))))</f>
        <v/>
      </c>
    </row>
    <row r="21639" spans="3:9" ht="15" customHeight="1">
      <c r="C21639" s="220" t="str">
        <f t="shared" si="676"/>
        <v/>
      </c>
      <c r="I21639" s="218" t="str">
        <f t="shared" si="677"/>
        <v/>
      </c>
    </row>
    <row r="21640" spans="3:9" ht="15" customHeight="1">
      <c r="C21640" s="220" t="str">
        <f t="shared" si="676"/>
        <v/>
      </c>
      <c r="I21640" s="218" t="str">
        <f t="shared" si="677"/>
        <v/>
      </c>
    </row>
    <row r="21641" spans="3:9" ht="15" customHeight="1">
      <c r="C21641" s="220" t="str">
        <f t="shared" si="676"/>
        <v/>
      </c>
      <c r="I21641" s="218" t="str">
        <f t="shared" si="677"/>
        <v/>
      </c>
    </row>
    <row r="21642" spans="3:9" ht="15" customHeight="1">
      <c r="C21642" s="220" t="str">
        <f t="shared" si="676"/>
        <v/>
      </c>
      <c r="I21642" s="218" t="str">
        <f t="shared" si="677"/>
        <v/>
      </c>
    </row>
    <row r="21643" spans="3:9" ht="15" customHeight="1">
      <c r="C21643" s="220" t="str">
        <f t="shared" si="676"/>
        <v/>
      </c>
      <c r="I21643" s="218" t="str">
        <f t="shared" si="677"/>
        <v/>
      </c>
    </row>
    <row r="21644" spans="3:9" ht="15" customHeight="1">
      <c r="C21644" s="220" t="str">
        <f t="shared" si="676"/>
        <v/>
      </c>
      <c r="I21644" s="218" t="str">
        <f t="shared" si="677"/>
        <v/>
      </c>
    </row>
    <row r="21645" spans="3:9" ht="15" customHeight="1">
      <c r="C21645" s="220" t="str">
        <f t="shared" si="676"/>
        <v/>
      </c>
      <c r="I21645" s="218" t="str">
        <f t="shared" si="677"/>
        <v/>
      </c>
    </row>
    <row r="21646" spans="3:9" ht="15" customHeight="1">
      <c r="C21646" s="220" t="str">
        <f t="shared" si="676"/>
        <v/>
      </c>
      <c r="I21646" s="218" t="str">
        <f t="shared" si="677"/>
        <v/>
      </c>
    </row>
    <row r="21647" spans="3:9" ht="15" customHeight="1">
      <c r="C21647" s="220" t="str">
        <f t="shared" si="676"/>
        <v/>
      </c>
      <c r="I21647" s="218" t="str">
        <f t="shared" si="677"/>
        <v/>
      </c>
    </row>
    <row r="21648" spans="3:9" ht="15" customHeight="1">
      <c r="C21648" s="220" t="str">
        <f t="shared" si="676"/>
        <v/>
      </c>
      <c r="I21648" s="218" t="str">
        <f t="shared" si="677"/>
        <v/>
      </c>
    </row>
    <row r="21649" spans="3:9" ht="15" customHeight="1">
      <c r="C21649" s="220" t="str">
        <f t="shared" si="676"/>
        <v/>
      </c>
      <c r="I21649" s="218" t="str">
        <f t="shared" si="677"/>
        <v/>
      </c>
    </row>
    <row r="21650" spans="3:9" ht="15" customHeight="1">
      <c r="C21650" s="220" t="str">
        <f t="shared" si="676"/>
        <v/>
      </c>
      <c r="I21650" s="218" t="str">
        <f t="shared" si="677"/>
        <v/>
      </c>
    </row>
    <row r="21651" spans="3:9" ht="15" customHeight="1">
      <c r="C21651" s="220" t="str">
        <f t="shared" si="676"/>
        <v/>
      </c>
      <c r="I21651" s="218" t="str">
        <f t="shared" si="677"/>
        <v/>
      </c>
    </row>
    <row r="21652" spans="3:9" ht="15" customHeight="1">
      <c r="C21652" s="220" t="str">
        <f t="shared" si="676"/>
        <v/>
      </c>
      <c r="I21652" s="218" t="str">
        <f t="shared" si="677"/>
        <v/>
      </c>
    </row>
    <row r="21653" spans="3:9" ht="15" customHeight="1">
      <c r="C21653" s="220" t="str">
        <f t="shared" si="676"/>
        <v/>
      </c>
      <c r="I21653" s="218" t="str">
        <f t="shared" si="677"/>
        <v/>
      </c>
    </row>
    <row r="21654" spans="3:9" ht="15" customHeight="1">
      <c r="C21654" s="220" t="str">
        <f t="shared" si="676"/>
        <v/>
      </c>
      <c r="I21654" s="218" t="str">
        <f t="shared" si="677"/>
        <v/>
      </c>
    </row>
    <row r="21655" spans="3:9" ht="15" customHeight="1">
      <c r="C21655" s="220" t="str">
        <f t="shared" si="676"/>
        <v/>
      </c>
      <c r="I21655" s="218" t="str">
        <f t="shared" si="677"/>
        <v/>
      </c>
    </row>
    <row r="21656" spans="3:9" ht="15" customHeight="1">
      <c r="C21656" s="220" t="str">
        <f t="shared" si="676"/>
        <v/>
      </c>
      <c r="I21656" s="218" t="str">
        <f t="shared" si="677"/>
        <v/>
      </c>
    </row>
    <row r="21657" spans="3:9" ht="15" customHeight="1">
      <c r="C21657" s="220" t="str">
        <f t="shared" si="676"/>
        <v/>
      </c>
      <c r="I21657" s="218" t="str">
        <f t="shared" si="677"/>
        <v/>
      </c>
    </row>
    <row r="21658" spans="3:9" ht="15" customHeight="1">
      <c r="C21658" s="220" t="str">
        <f t="shared" si="676"/>
        <v/>
      </c>
      <c r="I21658" s="218" t="str">
        <f t="shared" si="677"/>
        <v/>
      </c>
    </row>
    <row r="21659" spans="3:9" ht="15" customHeight="1">
      <c r="C21659" s="220" t="str">
        <f t="shared" si="676"/>
        <v/>
      </c>
      <c r="I21659" s="218" t="str">
        <f t="shared" si="677"/>
        <v/>
      </c>
    </row>
    <row r="21660" spans="3:9" ht="15" customHeight="1">
      <c r="C21660" s="220" t="str">
        <f t="shared" si="676"/>
        <v/>
      </c>
      <c r="I21660" s="218" t="str">
        <f t="shared" si="677"/>
        <v/>
      </c>
    </row>
    <row r="21661" spans="3:9" ht="15" customHeight="1">
      <c r="C21661" s="220" t="str">
        <f t="shared" si="676"/>
        <v/>
      </c>
      <c r="I21661" s="218" t="str">
        <f t="shared" si="677"/>
        <v/>
      </c>
    </row>
    <row r="21662" spans="3:9" ht="15" customHeight="1">
      <c r="C21662" s="220" t="str">
        <f t="shared" si="676"/>
        <v/>
      </c>
      <c r="I21662" s="218" t="str">
        <f t="shared" si="677"/>
        <v/>
      </c>
    </row>
    <row r="21663" spans="3:9" ht="15" customHeight="1">
      <c r="C21663" s="220" t="str">
        <f t="shared" si="676"/>
        <v/>
      </c>
      <c r="I21663" s="218" t="str">
        <f t="shared" si="677"/>
        <v/>
      </c>
    </row>
    <row r="21664" spans="3:9" ht="15" customHeight="1">
      <c r="C21664" s="220" t="str">
        <f t="shared" si="676"/>
        <v/>
      </c>
      <c r="I21664" s="218" t="str">
        <f t="shared" si="677"/>
        <v/>
      </c>
    </row>
    <row r="21665" spans="3:9" ht="15" customHeight="1">
      <c r="C21665" s="220" t="str">
        <f t="shared" si="676"/>
        <v/>
      </c>
      <c r="I21665" s="218" t="str">
        <f t="shared" si="677"/>
        <v/>
      </c>
    </row>
    <row r="21666" spans="3:9" ht="15" customHeight="1">
      <c r="C21666" s="220" t="str">
        <f t="shared" si="676"/>
        <v/>
      </c>
      <c r="I21666" s="218" t="str">
        <f t="shared" si="677"/>
        <v/>
      </c>
    </row>
    <row r="21667" spans="3:9" ht="15" customHeight="1">
      <c r="C21667" s="220" t="str">
        <f t="shared" si="676"/>
        <v/>
      </c>
      <c r="I21667" s="218" t="str">
        <f t="shared" si="677"/>
        <v/>
      </c>
    </row>
    <row r="21668" spans="3:9" ht="15" customHeight="1">
      <c r="C21668" s="220" t="str">
        <f t="shared" si="676"/>
        <v/>
      </c>
      <c r="I21668" s="218" t="str">
        <f t="shared" si="677"/>
        <v/>
      </c>
    </row>
    <row r="21669" spans="3:9" ht="15" customHeight="1">
      <c r="C21669" s="220" t="str">
        <f t="shared" si="676"/>
        <v/>
      </c>
      <c r="I21669" s="218" t="str">
        <f t="shared" si="677"/>
        <v/>
      </c>
    </row>
    <row r="21670" spans="3:9" ht="15" customHeight="1">
      <c r="C21670" s="220" t="str">
        <f t="shared" si="676"/>
        <v/>
      </c>
      <c r="I21670" s="218" t="str">
        <f t="shared" si="677"/>
        <v/>
      </c>
    </row>
    <row r="21671" spans="3:9" ht="15" customHeight="1">
      <c r="C21671" s="220" t="str">
        <f t="shared" si="676"/>
        <v/>
      </c>
      <c r="I21671" s="218" t="str">
        <f t="shared" si="677"/>
        <v/>
      </c>
    </row>
    <row r="21672" spans="3:9" ht="15" customHeight="1">
      <c r="C21672" s="220" t="str">
        <f t="shared" si="676"/>
        <v/>
      </c>
      <c r="I21672" s="218" t="str">
        <f t="shared" si="677"/>
        <v/>
      </c>
    </row>
    <row r="21673" spans="3:9" ht="15" customHeight="1">
      <c r="C21673" s="220" t="str">
        <f t="shared" si="676"/>
        <v/>
      </c>
      <c r="I21673" s="218" t="str">
        <f t="shared" si="677"/>
        <v/>
      </c>
    </row>
    <row r="21674" spans="3:9" ht="15" customHeight="1">
      <c r="C21674" s="220" t="str">
        <f t="shared" si="676"/>
        <v/>
      </c>
      <c r="I21674" s="218" t="str">
        <f t="shared" si="677"/>
        <v/>
      </c>
    </row>
    <row r="21675" spans="3:9" ht="15" customHeight="1">
      <c r="C21675" s="220" t="str">
        <f t="shared" si="676"/>
        <v/>
      </c>
      <c r="I21675" s="218" t="str">
        <f t="shared" si="677"/>
        <v/>
      </c>
    </row>
    <row r="21676" spans="3:9" ht="15" customHeight="1">
      <c r="C21676" s="220" t="str">
        <f t="shared" si="676"/>
        <v/>
      </c>
      <c r="I21676" s="218" t="str">
        <f t="shared" si="677"/>
        <v/>
      </c>
    </row>
    <row r="21677" spans="3:9" ht="15" customHeight="1">
      <c r="C21677" s="220" t="str">
        <f t="shared" si="676"/>
        <v/>
      </c>
      <c r="I21677" s="218" t="str">
        <f t="shared" si="677"/>
        <v/>
      </c>
    </row>
    <row r="21678" spans="3:9" ht="15" customHeight="1">
      <c r="C21678" s="220" t="str">
        <f t="shared" si="676"/>
        <v/>
      </c>
      <c r="I21678" s="218" t="str">
        <f t="shared" si="677"/>
        <v/>
      </c>
    </row>
    <row r="21679" spans="3:9" ht="15" customHeight="1">
      <c r="C21679" s="220" t="str">
        <f t="shared" si="676"/>
        <v/>
      </c>
      <c r="I21679" s="218" t="str">
        <f t="shared" si="677"/>
        <v/>
      </c>
    </row>
    <row r="21680" spans="3:9" ht="15" customHeight="1">
      <c r="C21680" s="220" t="str">
        <f t="shared" si="676"/>
        <v/>
      </c>
      <c r="I21680" s="218" t="str">
        <f t="shared" si="677"/>
        <v/>
      </c>
    </row>
    <row r="21681" spans="3:9" ht="15" customHeight="1">
      <c r="C21681" s="220" t="str">
        <f t="shared" si="676"/>
        <v/>
      </c>
      <c r="I21681" s="218" t="str">
        <f t="shared" si="677"/>
        <v/>
      </c>
    </row>
    <row r="21682" spans="3:9" ht="15" customHeight="1">
      <c r="C21682" s="220" t="str">
        <f t="shared" si="676"/>
        <v/>
      </c>
      <c r="I21682" s="218" t="str">
        <f t="shared" si="677"/>
        <v/>
      </c>
    </row>
    <row r="21683" spans="3:9" ht="15" customHeight="1">
      <c r="C21683" s="220" t="str">
        <f t="shared" si="676"/>
        <v/>
      </c>
      <c r="I21683" s="218" t="str">
        <f t="shared" si="677"/>
        <v/>
      </c>
    </row>
    <row r="21684" spans="3:9" ht="15" customHeight="1">
      <c r="C21684" s="220" t="str">
        <f t="shared" si="676"/>
        <v/>
      </c>
      <c r="I21684" s="218" t="str">
        <f t="shared" si="677"/>
        <v/>
      </c>
    </row>
    <row r="21685" spans="3:9" ht="15" customHeight="1">
      <c r="C21685" s="220" t="str">
        <f t="shared" si="676"/>
        <v/>
      </c>
      <c r="I21685" s="218" t="str">
        <f t="shared" si="677"/>
        <v/>
      </c>
    </row>
    <row r="21686" spans="3:9" ht="15" customHeight="1">
      <c r="C21686" s="220" t="str">
        <f t="shared" si="676"/>
        <v/>
      </c>
      <c r="I21686" s="218" t="str">
        <f t="shared" si="677"/>
        <v/>
      </c>
    </row>
    <row r="21687" spans="3:9" ht="15" customHeight="1">
      <c r="C21687" s="220" t="str">
        <f t="shared" si="676"/>
        <v/>
      </c>
      <c r="I21687" s="218" t="str">
        <f t="shared" si="677"/>
        <v/>
      </c>
    </row>
    <row r="21688" spans="3:9" ht="15" customHeight="1">
      <c r="C21688" s="220" t="str">
        <f t="shared" si="676"/>
        <v/>
      </c>
      <c r="I21688" s="218" t="str">
        <f t="shared" si="677"/>
        <v/>
      </c>
    </row>
    <row r="21689" spans="3:9" ht="15" customHeight="1">
      <c r="C21689" s="220" t="str">
        <f t="shared" si="676"/>
        <v/>
      </c>
      <c r="I21689" s="218" t="str">
        <f t="shared" si="677"/>
        <v/>
      </c>
    </row>
    <row r="21690" spans="3:9" ht="15" customHeight="1">
      <c r="C21690" s="220" t="str">
        <f t="shared" si="676"/>
        <v/>
      </c>
      <c r="I21690" s="218" t="str">
        <f t="shared" si="677"/>
        <v/>
      </c>
    </row>
    <row r="21691" spans="3:9" ht="15" customHeight="1">
      <c r="C21691" s="220" t="str">
        <f t="shared" si="676"/>
        <v/>
      </c>
      <c r="I21691" s="218" t="str">
        <f t="shared" si="677"/>
        <v/>
      </c>
    </row>
    <row r="21692" spans="3:9" ht="15" customHeight="1">
      <c r="C21692" s="220" t="str">
        <f t="shared" si="676"/>
        <v/>
      </c>
      <c r="I21692" s="218" t="str">
        <f t="shared" si="677"/>
        <v/>
      </c>
    </row>
    <row r="21693" spans="3:9" ht="15" customHeight="1">
      <c r="C21693" s="220" t="str">
        <f t="shared" si="676"/>
        <v/>
      </c>
      <c r="I21693" s="218" t="str">
        <f t="shared" si="677"/>
        <v/>
      </c>
    </row>
    <row r="21694" spans="3:9" ht="15" customHeight="1">
      <c r="C21694" s="220" t="str">
        <f t="shared" si="676"/>
        <v/>
      </c>
      <c r="I21694" s="218" t="str">
        <f t="shared" si="677"/>
        <v/>
      </c>
    </row>
    <row r="21695" spans="3:9" ht="15" customHeight="1">
      <c r="C21695" s="220" t="str">
        <f t="shared" si="676"/>
        <v/>
      </c>
      <c r="I21695" s="218" t="str">
        <f t="shared" si="677"/>
        <v/>
      </c>
    </row>
    <row r="21696" spans="3:9" ht="15" customHeight="1">
      <c r="C21696" s="220" t="str">
        <f t="shared" si="676"/>
        <v/>
      </c>
      <c r="I21696" s="218" t="str">
        <f t="shared" si="677"/>
        <v/>
      </c>
    </row>
    <row r="21697" spans="3:9" ht="15" customHeight="1">
      <c r="C21697" s="220" t="str">
        <f t="shared" si="676"/>
        <v/>
      </c>
      <c r="I21697" s="218" t="str">
        <f t="shared" si="677"/>
        <v/>
      </c>
    </row>
    <row r="21698" spans="3:9" ht="15" customHeight="1">
      <c r="C21698" s="220" t="str">
        <f t="shared" si="676"/>
        <v/>
      </c>
      <c r="I21698" s="218" t="str">
        <f t="shared" si="677"/>
        <v/>
      </c>
    </row>
    <row r="21699" spans="3:9" ht="15" customHeight="1">
      <c r="C21699" s="220" t="str">
        <f t="shared" si="676"/>
        <v/>
      </c>
      <c r="I21699" s="218" t="str">
        <f t="shared" si="677"/>
        <v/>
      </c>
    </row>
    <row r="21700" spans="3:9" ht="15" customHeight="1">
      <c r="C21700" s="220" t="str">
        <f t="shared" si="676"/>
        <v/>
      </c>
      <c r="I21700" s="218" t="str">
        <f t="shared" si="677"/>
        <v/>
      </c>
    </row>
    <row r="21701" spans="3:9" ht="15" customHeight="1">
      <c r="C21701" s="220" t="str">
        <f t="shared" si="676"/>
        <v/>
      </c>
      <c r="I21701" s="218" t="str">
        <f t="shared" si="677"/>
        <v/>
      </c>
    </row>
    <row r="21702" spans="3:9" ht="15" customHeight="1">
      <c r="C21702" s="220" t="str">
        <f t="shared" ref="C21702:C21765" si="678">IF(B21702="","",MONTH(B21702))</f>
        <v/>
      </c>
      <c r="I21702" s="218" t="str">
        <f t="shared" ref="I21702:I21765" si="679">IF(H21702="","",IF(E21702="","Não deixe campos em branco, a planilha resumo de custos e despesas necessita deles para funcionar",IF(F21702="","Não deixe campos em branco, a planilha resumo de custos e despesas necessita deles para funcionar",IF(G21702="","Não deixe campos em branco, a planilha resumo de custos e despesas necessita deles para funcionar",""))))</f>
        <v/>
      </c>
    </row>
    <row r="21703" spans="3:9" ht="15" customHeight="1">
      <c r="C21703" s="220" t="str">
        <f t="shared" si="678"/>
        <v/>
      </c>
      <c r="I21703" s="218" t="str">
        <f t="shared" si="679"/>
        <v/>
      </c>
    </row>
    <row r="21704" spans="3:9" ht="15" customHeight="1">
      <c r="C21704" s="220" t="str">
        <f t="shared" si="678"/>
        <v/>
      </c>
      <c r="I21704" s="218" t="str">
        <f t="shared" si="679"/>
        <v/>
      </c>
    </row>
    <row r="21705" spans="3:9" ht="15" customHeight="1">
      <c r="C21705" s="220" t="str">
        <f t="shared" si="678"/>
        <v/>
      </c>
      <c r="I21705" s="218" t="str">
        <f t="shared" si="679"/>
        <v/>
      </c>
    </row>
    <row r="21706" spans="3:9" ht="15" customHeight="1">
      <c r="C21706" s="220" t="str">
        <f t="shared" si="678"/>
        <v/>
      </c>
      <c r="I21706" s="218" t="str">
        <f t="shared" si="679"/>
        <v/>
      </c>
    </row>
    <row r="21707" spans="3:9" ht="15" customHeight="1">
      <c r="C21707" s="220" t="str">
        <f t="shared" si="678"/>
        <v/>
      </c>
      <c r="I21707" s="218" t="str">
        <f t="shared" si="679"/>
        <v/>
      </c>
    </row>
    <row r="21708" spans="3:9" ht="15" customHeight="1">
      <c r="C21708" s="220" t="str">
        <f t="shared" si="678"/>
        <v/>
      </c>
      <c r="I21708" s="218" t="str">
        <f t="shared" si="679"/>
        <v/>
      </c>
    </row>
    <row r="21709" spans="3:9" ht="15" customHeight="1">
      <c r="C21709" s="220" t="str">
        <f t="shared" si="678"/>
        <v/>
      </c>
      <c r="I21709" s="218" t="str">
        <f t="shared" si="679"/>
        <v/>
      </c>
    </row>
    <row r="21710" spans="3:9" ht="15" customHeight="1">
      <c r="C21710" s="220" t="str">
        <f t="shared" si="678"/>
        <v/>
      </c>
      <c r="I21710" s="218" t="str">
        <f t="shared" si="679"/>
        <v/>
      </c>
    </row>
    <row r="21711" spans="3:9" ht="15" customHeight="1">
      <c r="C21711" s="220" t="str">
        <f t="shared" si="678"/>
        <v/>
      </c>
      <c r="I21711" s="218" t="str">
        <f t="shared" si="679"/>
        <v/>
      </c>
    </row>
    <row r="21712" spans="3:9" ht="15" customHeight="1">
      <c r="C21712" s="220" t="str">
        <f t="shared" si="678"/>
        <v/>
      </c>
      <c r="I21712" s="218" t="str">
        <f t="shared" si="679"/>
        <v/>
      </c>
    </row>
    <row r="21713" spans="3:9" ht="15" customHeight="1">
      <c r="C21713" s="220" t="str">
        <f t="shared" si="678"/>
        <v/>
      </c>
      <c r="I21713" s="218" t="str">
        <f t="shared" si="679"/>
        <v/>
      </c>
    </row>
    <row r="21714" spans="3:9" ht="15" customHeight="1">
      <c r="C21714" s="220" t="str">
        <f t="shared" si="678"/>
        <v/>
      </c>
      <c r="I21714" s="218" t="str">
        <f t="shared" si="679"/>
        <v/>
      </c>
    </row>
    <row r="21715" spans="3:9" ht="15" customHeight="1">
      <c r="C21715" s="220" t="str">
        <f t="shared" si="678"/>
        <v/>
      </c>
      <c r="I21715" s="218" t="str">
        <f t="shared" si="679"/>
        <v/>
      </c>
    </row>
    <row r="21716" spans="3:9" ht="15" customHeight="1">
      <c r="C21716" s="220" t="str">
        <f t="shared" si="678"/>
        <v/>
      </c>
      <c r="I21716" s="218" t="str">
        <f t="shared" si="679"/>
        <v/>
      </c>
    </row>
    <row r="21717" spans="3:9" ht="15" customHeight="1">
      <c r="C21717" s="220" t="str">
        <f t="shared" si="678"/>
        <v/>
      </c>
      <c r="I21717" s="218" t="str">
        <f t="shared" si="679"/>
        <v/>
      </c>
    </row>
    <row r="21718" spans="3:9" ht="15" customHeight="1">
      <c r="C21718" s="220" t="str">
        <f t="shared" si="678"/>
        <v/>
      </c>
      <c r="I21718" s="218" t="str">
        <f t="shared" si="679"/>
        <v/>
      </c>
    </row>
    <row r="21719" spans="3:9" ht="15" customHeight="1">
      <c r="C21719" s="220" t="str">
        <f t="shared" si="678"/>
        <v/>
      </c>
      <c r="I21719" s="218" t="str">
        <f t="shared" si="679"/>
        <v/>
      </c>
    </row>
    <row r="21720" spans="3:9" ht="15" customHeight="1">
      <c r="C21720" s="220" t="str">
        <f t="shared" si="678"/>
        <v/>
      </c>
      <c r="I21720" s="218" t="str">
        <f t="shared" si="679"/>
        <v/>
      </c>
    </row>
    <row r="21721" spans="3:9" ht="15" customHeight="1">
      <c r="C21721" s="220" t="str">
        <f t="shared" si="678"/>
        <v/>
      </c>
      <c r="I21721" s="218" t="str">
        <f t="shared" si="679"/>
        <v/>
      </c>
    </row>
    <row r="21722" spans="3:9" ht="15" customHeight="1">
      <c r="C21722" s="220" t="str">
        <f t="shared" si="678"/>
        <v/>
      </c>
      <c r="I21722" s="218" t="str">
        <f t="shared" si="679"/>
        <v/>
      </c>
    </row>
    <row r="21723" spans="3:9" ht="15" customHeight="1">
      <c r="C21723" s="220" t="str">
        <f t="shared" si="678"/>
        <v/>
      </c>
      <c r="I21723" s="218" t="str">
        <f t="shared" si="679"/>
        <v/>
      </c>
    </row>
    <row r="21724" spans="3:9" ht="15" customHeight="1">
      <c r="C21724" s="220" t="str">
        <f t="shared" si="678"/>
        <v/>
      </c>
      <c r="I21724" s="218" t="str">
        <f t="shared" si="679"/>
        <v/>
      </c>
    </row>
    <row r="21725" spans="3:9" ht="15" customHeight="1">
      <c r="C21725" s="220" t="str">
        <f t="shared" si="678"/>
        <v/>
      </c>
      <c r="I21725" s="218" t="str">
        <f t="shared" si="679"/>
        <v/>
      </c>
    </row>
    <row r="21726" spans="3:9" ht="15" customHeight="1">
      <c r="C21726" s="220" t="str">
        <f t="shared" si="678"/>
        <v/>
      </c>
      <c r="I21726" s="218" t="str">
        <f t="shared" si="679"/>
        <v/>
      </c>
    </row>
    <row r="21727" spans="3:9" ht="15" customHeight="1">
      <c r="C21727" s="220" t="str">
        <f t="shared" si="678"/>
        <v/>
      </c>
      <c r="I21727" s="218" t="str">
        <f t="shared" si="679"/>
        <v/>
      </c>
    </row>
    <row r="21728" spans="3:9" ht="15" customHeight="1">
      <c r="C21728" s="220" t="str">
        <f t="shared" si="678"/>
        <v/>
      </c>
      <c r="I21728" s="218" t="str">
        <f t="shared" si="679"/>
        <v/>
      </c>
    </row>
    <row r="21729" spans="3:9" ht="15" customHeight="1">
      <c r="C21729" s="220" t="str">
        <f t="shared" si="678"/>
        <v/>
      </c>
      <c r="I21729" s="218" t="str">
        <f t="shared" si="679"/>
        <v/>
      </c>
    </row>
    <row r="21730" spans="3:9" ht="15" customHeight="1">
      <c r="C21730" s="220" t="str">
        <f t="shared" si="678"/>
        <v/>
      </c>
      <c r="I21730" s="218" t="str">
        <f t="shared" si="679"/>
        <v/>
      </c>
    </row>
    <row r="21731" spans="3:9" ht="15" customHeight="1">
      <c r="C21731" s="220" t="str">
        <f t="shared" si="678"/>
        <v/>
      </c>
      <c r="I21731" s="218" t="str">
        <f t="shared" si="679"/>
        <v/>
      </c>
    </row>
    <row r="21732" spans="3:9" ht="15" customHeight="1">
      <c r="C21732" s="220" t="str">
        <f t="shared" si="678"/>
        <v/>
      </c>
      <c r="I21732" s="218" t="str">
        <f t="shared" si="679"/>
        <v/>
      </c>
    </row>
    <row r="21733" spans="3:9" ht="15" customHeight="1">
      <c r="C21733" s="220" t="str">
        <f t="shared" si="678"/>
        <v/>
      </c>
      <c r="I21733" s="218" t="str">
        <f t="shared" si="679"/>
        <v/>
      </c>
    </row>
    <row r="21734" spans="3:9" ht="15" customHeight="1">
      <c r="C21734" s="220" t="str">
        <f t="shared" si="678"/>
        <v/>
      </c>
      <c r="I21734" s="218" t="str">
        <f t="shared" si="679"/>
        <v/>
      </c>
    </row>
    <row r="21735" spans="3:9" ht="15" customHeight="1">
      <c r="C21735" s="220" t="str">
        <f t="shared" si="678"/>
        <v/>
      </c>
      <c r="I21735" s="218" t="str">
        <f t="shared" si="679"/>
        <v/>
      </c>
    </row>
    <row r="21736" spans="3:9" ht="15" customHeight="1">
      <c r="C21736" s="220" t="str">
        <f t="shared" si="678"/>
        <v/>
      </c>
      <c r="I21736" s="218" t="str">
        <f t="shared" si="679"/>
        <v/>
      </c>
    </row>
    <row r="21737" spans="3:9" ht="15" customHeight="1">
      <c r="C21737" s="220" t="str">
        <f t="shared" si="678"/>
        <v/>
      </c>
      <c r="I21737" s="218" t="str">
        <f t="shared" si="679"/>
        <v/>
      </c>
    </row>
    <row r="21738" spans="3:9" ht="15" customHeight="1">
      <c r="C21738" s="220" t="str">
        <f t="shared" si="678"/>
        <v/>
      </c>
      <c r="I21738" s="218" t="str">
        <f t="shared" si="679"/>
        <v/>
      </c>
    </row>
    <row r="21739" spans="3:9" ht="15" customHeight="1">
      <c r="C21739" s="220" t="str">
        <f t="shared" si="678"/>
        <v/>
      </c>
      <c r="I21739" s="218" t="str">
        <f t="shared" si="679"/>
        <v/>
      </c>
    </row>
    <row r="21740" spans="3:9" ht="15" customHeight="1">
      <c r="C21740" s="220" t="str">
        <f t="shared" si="678"/>
        <v/>
      </c>
      <c r="I21740" s="218" t="str">
        <f t="shared" si="679"/>
        <v/>
      </c>
    </row>
    <row r="21741" spans="3:9" ht="15" customHeight="1">
      <c r="C21741" s="220" t="str">
        <f t="shared" si="678"/>
        <v/>
      </c>
      <c r="I21741" s="218" t="str">
        <f t="shared" si="679"/>
        <v/>
      </c>
    </row>
    <row r="21742" spans="3:9" ht="15" customHeight="1">
      <c r="C21742" s="220" t="str">
        <f t="shared" si="678"/>
        <v/>
      </c>
      <c r="I21742" s="218" t="str">
        <f t="shared" si="679"/>
        <v/>
      </c>
    </row>
    <row r="21743" spans="3:9" ht="15" customHeight="1">
      <c r="C21743" s="220" t="str">
        <f t="shared" si="678"/>
        <v/>
      </c>
      <c r="I21743" s="218" t="str">
        <f t="shared" si="679"/>
        <v/>
      </c>
    </row>
    <row r="21744" spans="3:9" ht="15" customHeight="1">
      <c r="C21744" s="220" t="str">
        <f t="shared" si="678"/>
        <v/>
      </c>
      <c r="I21744" s="218" t="str">
        <f t="shared" si="679"/>
        <v/>
      </c>
    </row>
    <row r="21745" spans="3:9" ht="15" customHeight="1">
      <c r="C21745" s="220" t="str">
        <f t="shared" si="678"/>
        <v/>
      </c>
      <c r="I21745" s="218" t="str">
        <f t="shared" si="679"/>
        <v/>
      </c>
    </row>
    <row r="21746" spans="3:9" ht="15" customHeight="1">
      <c r="C21746" s="220" t="str">
        <f t="shared" si="678"/>
        <v/>
      </c>
      <c r="I21746" s="218" t="str">
        <f t="shared" si="679"/>
        <v/>
      </c>
    </row>
    <row r="21747" spans="3:9" ht="15" customHeight="1">
      <c r="C21747" s="220" t="str">
        <f t="shared" si="678"/>
        <v/>
      </c>
      <c r="I21747" s="218" t="str">
        <f t="shared" si="679"/>
        <v/>
      </c>
    </row>
    <row r="21748" spans="3:9" ht="15" customHeight="1">
      <c r="C21748" s="220" t="str">
        <f t="shared" si="678"/>
        <v/>
      </c>
      <c r="I21748" s="218" t="str">
        <f t="shared" si="679"/>
        <v/>
      </c>
    </row>
    <row r="21749" spans="3:9" ht="15" customHeight="1">
      <c r="C21749" s="220" t="str">
        <f t="shared" si="678"/>
        <v/>
      </c>
      <c r="I21749" s="218" t="str">
        <f t="shared" si="679"/>
        <v/>
      </c>
    </row>
    <row r="21750" spans="3:9" ht="15" customHeight="1">
      <c r="C21750" s="220" t="str">
        <f t="shared" si="678"/>
        <v/>
      </c>
      <c r="I21750" s="218" t="str">
        <f t="shared" si="679"/>
        <v/>
      </c>
    </row>
    <row r="21751" spans="3:9" ht="15" customHeight="1">
      <c r="C21751" s="220" t="str">
        <f t="shared" si="678"/>
        <v/>
      </c>
      <c r="I21751" s="218" t="str">
        <f t="shared" si="679"/>
        <v/>
      </c>
    </row>
    <row r="21752" spans="3:9" ht="15" customHeight="1">
      <c r="C21752" s="220" t="str">
        <f t="shared" si="678"/>
        <v/>
      </c>
      <c r="I21752" s="218" t="str">
        <f t="shared" si="679"/>
        <v/>
      </c>
    </row>
    <row r="21753" spans="3:9" ht="15" customHeight="1">
      <c r="C21753" s="220" t="str">
        <f t="shared" si="678"/>
        <v/>
      </c>
      <c r="I21753" s="218" t="str">
        <f t="shared" si="679"/>
        <v/>
      </c>
    </row>
    <row r="21754" spans="3:9" ht="15" customHeight="1">
      <c r="C21754" s="220" t="str">
        <f t="shared" si="678"/>
        <v/>
      </c>
      <c r="I21754" s="218" t="str">
        <f t="shared" si="679"/>
        <v/>
      </c>
    </row>
    <row r="21755" spans="3:9" ht="15" customHeight="1">
      <c r="C21755" s="220" t="str">
        <f t="shared" si="678"/>
        <v/>
      </c>
      <c r="I21755" s="218" t="str">
        <f t="shared" si="679"/>
        <v/>
      </c>
    </row>
    <row r="21756" spans="3:9" ht="15" customHeight="1">
      <c r="C21756" s="220" t="str">
        <f t="shared" si="678"/>
        <v/>
      </c>
      <c r="I21756" s="218" t="str">
        <f t="shared" si="679"/>
        <v/>
      </c>
    </row>
    <row r="21757" spans="3:9" ht="15" customHeight="1">
      <c r="C21757" s="220" t="str">
        <f t="shared" si="678"/>
        <v/>
      </c>
      <c r="I21757" s="218" t="str">
        <f t="shared" si="679"/>
        <v/>
      </c>
    </row>
    <row r="21758" spans="3:9" ht="15" customHeight="1">
      <c r="C21758" s="220" t="str">
        <f t="shared" si="678"/>
        <v/>
      </c>
      <c r="I21758" s="218" t="str">
        <f t="shared" si="679"/>
        <v/>
      </c>
    </row>
    <row r="21759" spans="3:9" ht="15" customHeight="1">
      <c r="C21759" s="220" t="str">
        <f t="shared" si="678"/>
        <v/>
      </c>
      <c r="I21759" s="218" t="str">
        <f t="shared" si="679"/>
        <v/>
      </c>
    </row>
    <row r="21760" spans="3:9" ht="15" customHeight="1">
      <c r="C21760" s="220" t="str">
        <f t="shared" si="678"/>
        <v/>
      </c>
      <c r="I21760" s="218" t="str">
        <f t="shared" si="679"/>
        <v/>
      </c>
    </row>
    <row r="21761" spans="3:9" ht="15" customHeight="1">
      <c r="C21761" s="220" t="str">
        <f t="shared" si="678"/>
        <v/>
      </c>
      <c r="I21761" s="218" t="str">
        <f t="shared" si="679"/>
        <v/>
      </c>
    </row>
    <row r="21762" spans="3:9" ht="15" customHeight="1">
      <c r="C21762" s="220" t="str">
        <f t="shared" si="678"/>
        <v/>
      </c>
      <c r="I21762" s="218" t="str">
        <f t="shared" si="679"/>
        <v/>
      </c>
    </row>
    <row r="21763" spans="3:9" ht="15" customHeight="1">
      <c r="C21763" s="220" t="str">
        <f t="shared" si="678"/>
        <v/>
      </c>
      <c r="I21763" s="218" t="str">
        <f t="shared" si="679"/>
        <v/>
      </c>
    </row>
    <row r="21764" spans="3:9" ht="15" customHeight="1">
      <c r="C21764" s="220" t="str">
        <f t="shared" si="678"/>
        <v/>
      </c>
      <c r="I21764" s="218" t="str">
        <f t="shared" si="679"/>
        <v/>
      </c>
    </row>
    <row r="21765" spans="3:9" ht="15" customHeight="1">
      <c r="C21765" s="220" t="str">
        <f t="shared" si="678"/>
        <v/>
      </c>
      <c r="I21765" s="218" t="str">
        <f t="shared" si="679"/>
        <v/>
      </c>
    </row>
    <row r="21766" spans="3:9" ht="15" customHeight="1">
      <c r="C21766" s="220" t="str">
        <f t="shared" ref="C21766:C21829" si="680">IF(B21766="","",MONTH(B21766))</f>
        <v/>
      </c>
      <c r="I21766" s="218" t="str">
        <f t="shared" ref="I21766:I21829" si="681">IF(H21766="","",IF(E21766="","Não deixe campos em branco, a planilha resumo de custos e despesas necessita deles para funcionar",IF(F21766="","Não deixe campos em branco, a planilha resumo de custos e despesas necessita deles para funcionar",IF(G21766="","Não deixe campos em branco, a planilha resumo de custos e despesas necessita deles para funcionar",""))))</f>
        <v/>
      </c>
    </row>
    <row r="21767" spans="3:9" ht="15" customHeight="1">
      <c r="C21767" s="220" t="str">
        <f t="shared" si="680"/>
        <v/>
      </c>
      <c r="I21767" s="218" t="str">
        <f t="shared" si="681"/>
        <v/>
      </c>
    </row>
    <row r="21768" spans="3:9" ht="15" customHeight="1">
      <c r="C21768" s="220" t="str">
        <f t="shared" si="680"/>
        <v/>
      </c>
      <c r="I21768" s="218" t="str">
        <f t="shared" si="681"/>
        <v/>
      </c>
    </row>
    <row r="21769" spans="3:9" ht="15" customHeight="1">
      <c r="C21769" s="220" t="str">
        <f t="shared" si="680"/>
        <v/>
      </c>
      <c r="I21769" s="218" t="str">
        <f t="shared" si="681"/>
        <v/>
      </c>
    </row>
    <row r="21770" spans="3:9" ht="15" customHeight="1">
      <c r="C21770" s="220" t="str">
        <f t="shared" si="680"/>
        <v/>
      </c>
      <c r="I21770" s="218" t="str">
        <f t="shared" si="681"/>
        <v/>
      </c>
    </row>
    <row r="21771" spans="3:9" ht="15" customHeight="1">
      <c r="C21771" s="220" t="str">
        <f t="shared" si="680"/>
        <v/>
      </c>
      <c r="I21771" s="218" t="str">
        <f t="shared" si="681"/>
        <v/>
      </c>
    </row>
    <row r="21772" spans="3:9" ht="15" customHeight="1">
      <c r="C21772" s="220" t="str">
        <f t="shared" si="680"/>
        <v/>
      </c>
      <c r="I21772" s="218" t="str">
        <f t="shared" si="681"/>
        <v/>
      </c>
    </row>
    <row r="21773" spans="3:9" ht="15" customHeight="1">
      <c r="C21773" s="220" t="str">
        <f t="shared" si="680"/>
        <v/>
      </c>
      <c r="I21773" s="218" t="str">
        <f t="shared" si="681"/>
        <v/>
      </c>
    </row>
    <row r="21774" spans="3:9" ht="15" customHeight="1">
      <c r="C21774" s="220" t="str">
        <f t="shared" si="680"/>
        <v/>
      </c>
      <c r="I21774" s="218" t="str">
        <f t="shared" si="681"/>
        <v/>
      </c>
    </row>
    <row r="21775" spans="3:9" ht="15" customHeight="1">
      <c r="C21775" s="220" t="str">
        <f t="shared" si="680"/>
        <v/>
      </c>
      <c r="I21775" s="218" t="str">
        <f t="shared" si="681"/>
        <v/>
      </c>
    </row>
    <row r="21776" spans="3:9" ht="15" customHeight="1">
      <c r="C21776" s="220" t="str">
        <f t="shared" si="680"/>
        <v/>
      </c>
      <c r="I21776" s="218" t="str">
        <f t="shared" si="681"/>
        <v/>
      </c>
    </row>
    <row r="21777" spans="3:9" ht="15" customHeight="1">
      <c r="C21777" s="220" t="str">
        <f t="shared" si="680"/>
        <v/>
      </c>
      <c r="I21777" s="218" t="str">
        <f t="shared" si="681"/>
        <v/>
      </c>
    </row>
    <row r="21778" spans="3:9" ht="15" customHeight="1">
      <c r="C21778" s="220" t="str">
        <f t="shared" si="680"/>
        <v/>
      </c>
      <c r="I21778" s="218" t="str">
        <f t="shared" si="681"/>
        <v/>
      </c>
    </row>
    <row r="21779" spans="3:9" ht="15" customHeight="1">
      <c r="C21779" s="220" t="str">
        <f t="shared" si="680"/>
        <v/>
      </c>
      <c r="I21779" s="218" t="str">
        <f t="shared" si="681"/>
        <v/>
      </c>
    </row>
    <row r="21780" spans="3:9" ht="15" customHeight="1">
      <c r="C21780" s="220" t="str">
        <f t="shared" si="680"/>
        <v/>
      </c>
      <c r="I21780" s="218" t="str">
        <f t="shared" si="681"/>
        <v/>
      </c>
    </row>
    <row r="21781" spans="3:9" ht="15" customHeight="1">
      <c r="C21781" s="220" t="str">
        <f t="shared" si="680"/>
        <v/>
      </c>
      <c r="I21781" s="218" t="str">
        <f t="shared" si="681"/>
        <v/>
      </c>
    </row>
    <row r="21782" spans="3:9" ht="15" customHeight="1">
      <c r="C21782" s="220" t="str">
        <f t="shared" si="680"/>
        <v/>
      </c>
      <c r="I21782" s="218" t="str">
        <f t="shared" si="681"/>
        <v/>
      </c>
    </row>
    <row r="21783" spans="3:9" ht="15" customHeight="1">
      <c r="C21783" s="220" t="str">
        <f t="shared" si="680"/>
        <v/>
      </c>
      <c r="I21783" s="218" t="str">
        <f t="shared" si="681"/>
        <v/>
      </c>
    </row>
    <row r="21784" spans="3:9" ht="15" customHeight="1">
      <c r="C21784" s="220" t="str">
        <f t="shared" si="680"/>
        <v/>
      </c>
      <c r="I21784" s="218" t="str">
        <f t="shared" si="681"/>
        <v/>
      </c>
    </row>
    <row r="21785" spans="3:9" ht="15" customHeight="1">
      <c r="C21785" s="220" t="str">
        <f t="shared" si="680"/>
        <v/>
      </c>
      <c r="I21785" s="218" t="str">
        <f t="shared" si="681"/>
        <v/>
      </c>
    </row>
    <row r="21786" spans="3:9" ht="15" customHeight="1">
      <c r="C21786" s="220" t="str">
        <f t="shared" si="680"/>
        <v/>
      </c>
      <c r="I21786" s="218" t="str">
        <f t="shared" si="681"/>
        <v/>
      </c>
    </row>
    <row r="21787" spans="3:9" ht="15" customHeight="1">
      <c r="C21787" s="220" t="str">
        <f t="shared" si="680"/>
        <v/>
      </c>
      <c r="I21787" s="218" t="str">
        <f t="shared" si="681"/>
        <v/>
      </c>
    </row>
    <row r="21788" spans="3:9" ht="15" customHeight="1">
      <c r="C21788" s="220" t="str">
        <f t="shared" si="680"/>
        <v/>
      </c>
      <c r="I21788" s="218" t="str">
        <f t="shared" si="681"/>
        <v/>
      </c>
    </row>
    <row r="21789" spans="3:9" ht="15" customHeight="1">
      <c r="C21789" s="220" t="str">
        <f t="shared" si="680"/>
        <v/>
      </c>
      <c r="I21789" s="218" t="str">
        <f t="shared" si="681"/>
        <v/>
      </c>
    </row>
    <row r="21790" spans="3:9" ht="15" customHeight="1">
      <c r="C21790" s="220" t="str">
        <f t="shared" si="680"/>
        <v/>
      </c>
      <c r="I21790" s="218" t="str">
        <f t="shared" si="681"/>
        <v/>
      </c>
    </row>
    <row r="21791" spans="3:9" ht="15" customHeight="1">
      <c r="C21791" s="220" t="str">
        <f t="shared" si="680"/>
        <v/>
      </c>
      <c r="I21791" s="218" t="str">
        <f t="shared" si="681"/>
        <v/>
      </c>
    </row>
    <row r="21792" spans="3:9" ht="15" customHeight="1">
      <c r="C21792" s="220" t="str">
        <f t="shared" si="680"/>
        <v/>
      </c>
      <c r="I21792" s="218" t="str">
        <f t="shared" si="681"/>
        <v/>
      </c>
    </row>
    <row r="21793" spans="3:9" ht="15" customHeight="1">
      <c r="C21793" s="220" t="str">
        <f t="shared" si="680"/>
        <v/>
      </c>
      <c r="I21793" s="218" t="str">
        <f t="shared" si="681"/>
        <v/>
      </c>
    </row>
    <row r="21794" spans="3:9" ht="15" customHeight="1">
      <c r="C21794" s="220" t="str">
        <f t="shared" si="680"/>
        <v/>
      </c>
      <c r="I21794" s="218" t="str">
        <f t="shared" si="681"/>
        <v/>
      </c>
    </row>
    <row r="21795" spans="3:9" ht="15" customHeight="1">
      <c r="C21795" s="220" t="str">
        <f t="shared" si="680"/>
        <v/>
      </c>
      <c r="I21795" s="218" t="str">
        <f t="shared" si="681"/>
        <v/>
      </c>
    </row>
    <row r="21796" spans="3:9" ht="15" customHeight="1">
      <c r="C21796" s="220" t="str">
        <f t="shared" si="680"/>
        <v/>
      </c>
      <c r="I21796" s="218" t="str">
        <f t="shared" si="681"/>
        <v/>
      </c>
    </row>
    <row r="21797" spans="3:9" ht="15" customHeight="1">
      <c r="C21797" s="220" t="str">
        <f t="shared" si="680"/>
        <v/>
      </c>
      <c r="I21797" s="218" t="str">
        <f t="shared" si="681"/>
        <v/>
      </c>
    </row>
    <row r="21798" spans="3:9" ht="15" customHeight="1">
      <c r="C21798" s="220" t="str">
        <f t="shared" si="680"/>
        <v/>
      </c>
      <c r="I21798" s="218" t="str">
        <f t="shared" si="681"/>
        <v/>
      </c>
    </row>
    <row r="21799" spans="3:9" ht="15" customHeight="1">
      <c r="C21799" s="220" t="str">
        <f t="shared" si="680"/>
        <v/>
      </c>
      <c r="I21799" s="218" t="str">
        <f t="shared" si="681"/>
        <v/>
      </c>
    </row>
    <row r="21800" spans="3:9" ht="15" customHeight="1">
      <c r="C21800" s="220" t="str">
        <f t="shared" si="680"/>
        <v/>
      </c>
      <c r="I21800" s="218" t="str">
        <f t="shared" si="681"/>
        <v/>
      </c>
    </row>
    <row r="21801" spans="3:9" ht="15" customHeight="1">
      <c r="C21801" s="220" t="str">
        <f t="shared" si="680"/>
        <v/>
      </c>
      <c r="I21801" s="218" t="str">
        <f t="shared" si="681"/>
        <v/>
      </c>
    </row>
    <row r="21802" spans="3:9" ht="15" customHeight="1">
      <c r="C21802" s="220" t="str">
        <f t="shared" si="680"/>
        <v/>
      </c>
      <c r="I21802" s="218" t="str">
        <f t="shared" si="681"/>
        <v/>
      </c>
    </row>
    <row r="21803" spans="3:9" ht="15" customHeight="1">
      <c r="C21803" s="220" t="str">
        <f t="shared" si="680"/>
        <v/>
      </c>
      <c r="I21803" s="218" t="str">
        <f t="shared" si="681"/>
        <v/>
      </c>
    </row>
    <row r="21804" spans="3:9" ht="15" customHeight="1">
      <c r="C21804" s="220" t="str">
        <f t="shared" si="680"/>
        <v/>
      </c>
      <c r="I21804" s="218" t="str">
        <f t="shared" si="681"/>
        <v/>
      </c>
    </row>
    <row r="21805" spans="3:9" ht="15" customHeight="1">
      <c r="C21805" s="220" t="str">
        <f t="shared" si="680"/>
        <v/>
      </c>
      <c r="I21805" s="218" t="str">
        <f t="shared" si="681"/>
        <v/>
      </c>
    </row>
    <row r="21806" spans="3:9" ht="15" customHeight="1">
      <c r="C21806" s="220" t="str">
        <f t="shared" si="680"/>
        <v/>
      </c>
      <c r="I21806" s="218" t="str">
        <f t="shared" si="681"/>
        <v/>
      </c>
    </row>
    <row r="21807" spans="3:9" ht="15" customHeight="1">
      <c r="C21807" s="220" t="str">
        <f t="shared" si="680"/>
        <v/>
      </c>
      <c r="I21807" s="218" t="str">
        <f t="shared" si="681"/>
        <v/>
      </c>
    </row>
    <row r="21808" spans="3:9" ht="15" customHeight="1">
      <c r="C21808" s="220" t="str">
        <f t="shared" si="680"/>
        <v/>
      </c>
      <c r="I21808" s="218" t="str">
        <f t="shared" si="681"/>
        <v/>
      </c>
    </row>
    <row r="21809" spans="3:9" ht="15" customHeight="1">
      <c r="C21809" s="220" t="str">
        <f t="shared" si="680"/>
        <v/>
      </c>
      <c r="I21809" s="218" t="str">
        <f t="shared" si="681"/>
        <v/>
      </c>
    </row>
    <row r="21810" spans="3:9" ht="15" customHeight="1">
      <c r="C21810" s="220" t="str">
        <f t="shared" si="680"/>
        <v/>
      </c>
      <c r="I21810" s="218" t="str">
        <f t="shared" si="681"/>
        <v/>
      </c>
    </row>
    <row r="21811" spans="3:9" ht="15" customHeight="1">
      <c r="C21811" s="220" t="str">
        <f t="shared" si="680"/>
        <v/>
      </c>
      <c r="I21811" s="218" t="str">
        <f t="shared" si="681"/>
        <v/>
      </c>
    </row>
    <row r="21812" spans="3:9" ht="15" customHeight="1">
      <c r="C21812" s="220" t="str">
        <f t="shared" si="680"/>
        <v/>
      </c>
      <c r="I21812" s="218" t="str">
        <f t="shared" si="681"/>
        <v/>
      </c>
    </row>
    <row r="21813" spans="3:9" ht="15" customHeight="1">
      <c r="C21813" s="220" t="str">
        <f t="shared" si="680"/>
        <v/>
      </c>
      <c r="I21813" s="218" t="str">
        <f t="shared" si="681"/>
        <v/>
      </c>
    </row>
    <row r="21814" spans="3:9" ht="15" customHeight="1">
      <c r="C21814" s="220" t="str">
        <f t="shared" si="680"/>
        <v/>
      </c>
      <c r="I21814" s="218" t="str">
        <f t="shared" si="681"/>
        <v/>
      </c>
    </row>
    <row r="21815" spans="3:9" ht="15" customHeight="1">
      <c r="C21815" s="220" t="str">
        <f t="shared" si="680"/>
        <v/>
      </c>
      <c r="I21815" s="218" t="str">
        <f t="shared" si="681"/>
        <v/>
      </c>
    </row>
    <row r="21816" spans="3:9" ht="15" customHeight="1">
      <c r="C21816" s="220" t="str">
        <f t="shared" si="680"/>
        <v/>
      </c>
      <c r="I21816" s="218" t="str">
        <f t="shared" si="681"/>
        <v/>
      </c>
    </row>
    <row r="21817" spans="3:9" ht="15" customHeight="1">
      <c r="C21817" s="220" t="str">
        <f t="shared" si="680"/>
        <v/>
      </c>
      <c r="I21817" s="218" t="str">
        <f t="shared" si="681"/>
        <v/>
      </c>
    </row>
    <row r="21818" spans="3:9" ht="15" customHeight="1">
      <c r="C21818" s="220" t="str">
        <f t="shared" si="680"/>
        <v/>
      </c>
      <c r="I21818" s="218" t="str">
        <f t="shared" si="681"/>
        <v/>
      </c>
    </row>
    <row r="21819" spans="3:9" ht="15" customHeight="1">
      <c r="C21819" s="220" t="str">
        <f t="shared" si="680"/>
        <v/>
      </c>
      <c r="I21819" s="218" t="str">
        <f t="shared" si="681"/>
        <v/>
      </c>
    </row>
    <row r="21820" spans="3:9" ht="15" customHeight="1">
      <c r="C21820" s="220" t="str">
        <f t="shared" si="680"/>
        <v/>
      </c>
      <c r="I21820" s="218" t="str">
        <f t="shared" si="681"/>
        <v/>
      </c>
    </row>
    <row r="21821" spans="3:9" ht="15" customHeight="1">
      <c r="C21821" s="220" t="str">
        <f t="shared" si="680"/>
        <v/>
      </c>
      <c r="I21821" s="218" t="str">
        <f t="shared" si="681"/>
        <v/>
      </c>
    </row>
    <row r="21822" spans="3:9" ht="15" customHeight="1">
      <c r="C21822" s="220" t="str">
        <f t="shared" si="680"/>
        <v/>
      </c>
      <c r="I21822" s="218" t="str">
        <f t="shared" si="681"/>
        <v/>
      </c>
    </row>
    <row r="21823" spans="3:9" ht="15" customHeight="1">
      <c r="C21823" s="220" t="str">
        <f t="shared" si="680"/>
        <v/>
      </c>
      <c r="I21823" s="218" t="str">
        <f t="shared" si="681"/>
        <v/>
      </c>
    </row>
    <row r="21824" spans="3:9" ht="15" customHeight="1">
      <c r="C21824" s="220" t="str">
        <f t="shared" si="680"/>
        <v/>
      </c>
      <c r="I21824" s="218" t="str">
        <f t="shared" si="681"/>
        <v/>
      </c>
    </row>
    <row r="21825" spans="3:9" ht="15" customHeight="1">
      <c r="C21825" s="220" t="str">
        <f t="shared" si="680"/>
        <v/>
      </c>
      <c r="I21825" s="218" t="str">
        <f t="shared" si="681"/>
        <v/>
      </c>
    </row>
    <row r="21826" spans="3:9" ht="15" customHeight="1">
      <c r="C21826" s="220" t="str">
        <f t="shared" si="680"/>
        <v/>
      </c>
      <c r="I21826" s="218" t="str">
        <f t="shared" si="681"/>
        <v/>
      </c>
    </row>
    <row r="21827" spans="3:9" ht="15" customHeight="1">
      <c r="C21827" s="220" t="str">
        <f t="shared" si="680"/>
        <v/>
      </c>
      <c r="I21827" s="218" t="str">
        <f t="shared" si="681"/>
        <v/>
      </c>
    </row>
    <row r="21828" spans="3:9" ht="15" customHeight="1">
      <c r="C21828" s="220" t="str">
        <f t="shared" si="680"/>
        <v/>
      </c>
      <c r="I21828" s="218" t="str">
        <f t="shared" si="681"/>
        <v/>
      </c>
    </row>
    <row r="21829" spans="3:9" ht="15" customHeight="1">
      <c r="C21829" s="220" t="str">
        <f t="shared" si="680"/>
        <v/>
      </c>
      <c r="I21829" s="218" t="str">
        <f t="shared" si="681"/>
        <v/>
      </c>
    </row>
    <row r="21830" spans="3:9" ht="15" customHeight="1">
      <c r="C21830" s="220" t="str">
        <f t="shared" ref="C21830:C21893" si="682">IF(B21830="","",MONTH(B21830))</f>
        <v/>
      </c>
      <c r="I21830" s="218" t="str">
        <f t="shared" ref="I21830:I21893" si="683">IF(H21830="","",IF(E21830="","Não deixe campos em branco, a planilha resumo de custos e despesas necessita deles para funcionar",IF(F21830="","Não deixe campos em branco, a planilha resumo de custos e despesas necessita deles para funcionar",IF(G21830="","Não deixe campos em branco, a planilha resumo de custos e despesas necessita deles para funcionar",""))))</f>
        <v/>
      </c>
    </row>
    <row r="21831" spans="3:9" ht="15" customHeight="1">
      <c r="C21831" s="220" t="str">
        <f t="shared" si="682"/>
        <v/>
      </c>
      <c r="I21831" s="218" t="str">
        <f t="shared" si="683"/>
        <v/>
      </c>
    </row>
    <row r="21832" spans="3:9" ht="15" customHeight="1">
      <c r="C21832" s="220" t="str">
        <f t="shared" si="682"/>
        <v/>
      </c>
      <c r="I21832" s="218" t="str">
        <f t="shared" si="683"/>
        <v/>
      </c>
    </row>
    <row r="21833" spans="3:9" ht="15" customHeight="1">
      <c r="C21833" s="220" t="str">
        <f t="shared" si="682"/>
        <v/>
      </c>
      <c r="I21833" s="218" t="str">
        <f t="shared" si="683"/>
        <v/>
      </c>
    </row>
    <row r="21834" spans="3:9" ht="15" customHeight="1">
      <c r="C21834" s="220" t="str">
        <f t="shared" si="682"/>
        <v/>
      </c>
      <c r="I21834" s="218" t="str">
        <f t="shared" si="683"/>
        <v/>
      </c>
    </row>
    <row r="21835" spans="3:9" ht="15" customHeight="1">
      <c r="C21835" s="220" t="str">
        <f t="shared" si="682"/>
        <v/>
      </c>
      <c r="I21835" s="218" t="str">
        <f t="shared" si="683"/>
        <v/>
      </c>
    </row>
    <row r="21836" spans="3:9" ht="15" customHeight="1">
      <c r="C21836" s="220" t="str">
        <f t="shared" si="682"/>
        <v/>
      </c>
      <c r="I21836" s="218" t="str">
        <f t="shared" si="683"/>
        <v/>
      </c>
    </row>
    <row r="21837" spans="3:9" ht="15" customHeight="1">
      <c r="C21837" s="220" t="str">
        <f t="shared" si="682"/>
        <v/>
      </c>
      <c r="I21837" s="218" t="str">
        <f t="shared" si="683"/>
        <v/>
      </c>
    </row>
    <row r="21838" spans="3:9" ht="15" customHeight="1">
      <c r="C21838" s="220" t="str">
        <f t="shared" si="682"/>
        <v/>
      </c>
      <c r="I21838" s="218" t="str">
        <f t="shared" si="683"/>
        <v/>
      </c>
    </row>
    <row r="21839" spans="3:9" ht="15" customHeight="1">
      <c r="C21839" s="220" t="str">
        <f t="shared" si="682"/>
        <v/>
      </c>
      <c r="I21839" s="218" t="str">
        <f t="shared" si="683"/>
        <v/>
      </c>
    </row>
    <row r="21840" spans="3:9" ht="15" customHeight="1">
      <c r="C21840" s="220" t="str">
        <f t="shared" si="682"/>
        <v/>
      </c>
      <c r="I21840" s="218" t="str">
        <f t="shared" si="683"/>
        <v/>
      </c>
    </row>
    <row r="21841" spans="3:9" ht="15" customHeight="1">
      <c r="C21841" s="220" t="str">
        <f t="shared" si="682"/>
        <v/>
      </c>
      <c r="I21841" s="218" t="str">
        <f t="shared" si="683"/>
        <v/>
      </c>
    </row>
    <row r="21842" spans="3:9" ht="15" customHeight="1">
      <c r="C21842" s="220" t="str">
        <f t="shared" si="682"/>
        <v/>
      </c>
      <c r="I21842" s="218" t="str">
        <f t="shared" si="683"/>
        <v/>
      </c>
    </row>
    <row r="21843" spans="3:9" ht="15" customHeight="1">
      <c r="C21843" s="220" t="str">
        <f t="shared" si="682"/>
        <v/>
      </c>
      <c r="I21843" s="218" t="str">
        <f t="shared" si="683"/>
        <v/>
      </c>
    </row>
    <row r="21844" spans="3:9" ht="15" customHeight="1">
      <c r="C21844" s="220" t="str">
        <f t="shared" si="682"/>
        <v/>
      </c>
      <c r="I21844" s="218" t="str">
        <f t="shared" si="683"/>
        <v/>
      </c>
    </row>
    <row r="21845" spans="3:9" ht="15" customHeight="1">
      <c r="C21845" s="220" t="str">
        <f t="shared" si="682"/>
        <v/>
      </c>
      <c r="I21845" s="218" t="str">
        <f t="shared" si="683"/>
        <v/>
      </c>
    </row>
    <row r="21846" spans="3:9" ht="15" customHeight="1">
      <c r="C21846" s="220" t="str">
        <f t="shared" si="682"/>
        <v/>
      </c>
      <c r="I21846" s="218" t="str">
        <f t="shared" si="683"/>
        <v/>
      </c>
    </row>
    <row r="21847" spans="3:9" ht="15" customHeight="1">
      <c r="C21847" s="220" t="str">
        <f t="shared" si="682"/>
        <v/>
      </c>
      <c r="I21847" s="218" t="str">
        <f t="shared" si="683"/>
        <v/>
      </c>
    </row>
    <row r="21848" spans="3:9" ht="15" customHeight="1">
      <c r="C21848" s="220" t="str">
        <f t="shared" si="682"/>
        <v/>
      </c>
      <c r="I21848" s="218" t="str">
        <f t="shared" si="683"/>
        <v/>
      </c>
    </row>
    <row r="21849" spans="3:9" ht="15" customHeight="1">
      <c r="C21849" s="220" t="str">
        <f t="shared" si="682"/>
        <v/>
      </c>
      <c r="I21849" s="218" t="str">
        <f t="shared" si="683"/>
        <v/>
      </c>
    </row>
    <row r="21850" spans="3:9" ht="15" customHeight="1">
      <c r="C21850" s="220" t="str">
        <f t="shared" si="682"/>
        <v/>
      </c>
      <c r="I21850" s="218" t="str">
        <f t="shared" si="683"/>
        <v/>
      </c>
    </row>
    <row r="21851" spans="3:9" ht="15" customHeight="1">
      <c r="C21851" s="220" t="str">
        <f t="shared" si="682"/>
        <v/>
      </c>
      <c r="I21851" s="218" t="str">
        <f t="shared" si="683"/>
        <v/>
      </c>
    </row>
    <row r="21852" spans="3:9" ht="15" customHeight="1">
      <c r="C21852" s="220" t="str">
        <f t="shared" si="682"/>
        <v/>
      </c>
      <c r="I21852" s="218" t="str">
        <f t="shared" si="683"/>
        <v/>
      </c>
    </row>
    <row r="21853" spans="3:9" ht="15" customHeight="1">
      <c r="C21853" s="220" t="str">
        <f t="shared" si="682"/>
        <v/>
      </c>
      <c r="I21853" s="218" t="str">
        <f t="shared" si="683"/>
        <v/>
      </c>
    </row>
    <row r="21854" spans="3:9" ht="15" customHeight="1">
      <c r="C21854" s="220" t="str">
        <f t="shared" si="682"/>
        <v/>
      </c>
      <c r="I21854" s="218" t="str">
        <f t="shared" si="683"/>
        <v/>
      </c>
    </row>
    <row r="21855" spans="3:9" ht="15" customHeight="1">
      <c r="C21855" s="220" t="str">
        <f t="shared" si="682"/>
        <v/>
      </c>
      <c r="I21855" s="218" t="str">
        <f t="shared" si="683"/>
        <v/>
      </c>
    </row>
    <row r="21856" spans="3:9" ht="15" customHeight="1">
      <c r="C21856" s="220" t="str">
        <f t="shared" si="682"/>
        <v/>
      </c>
      <c r="I21856" s="218" t="str">
        <f t="shared" si="683"/>
        <v/>
      </c>
    </row>
    <row r="21857" spans="3:9" ht="15" customHeight="1">
      <c r="C21857" s="220" t="str">
        <f t="shared" si="682"/>
        <v/>
      </c>
      <c r="I21857" s="218" t="str">
        <f t="shared" si="683"/>
        <v/>
      </c>
    </row>
    <row r="21858" spans="3:9" ht="15" customHeight="1">
      <c r="C21858" s="220" t="str">
        <f t="shared" si="682"/>
        <v/>
      </c>
      <c r="I21858" s="218" t="str">
        <f t="shared" si="683"/>
        <v/>
      </c>
    </row>
    <row r="21859" spans="3:9" ht="15" customHeight="1">
      <c r="C21859" s="220" t="str">
        <f t="shared" si="682"/>
        <v/>
      </c>
      <c r="I21859" s="218" t="str">
        <f t="shared" si="683"/>
        <v/>
      </c>
    </row>
    <row r="21860" spans="3:9" ht="15" customHeight="1">
      <c r="C21860" s="220" t="str">
        <f t="shared" si="682"/>
        <v/>
      </c>
      <c r="I21860" s="218" t="str">
        <f t="shared" si="683"/>
        <v/>
      </c>
    </row>
    <row r="21861" spans="3:9" ht="15" customHeight="1">
      <c r="C21861" s="220" t="str">
        <f t="shared" si="682"/>
        <v/>
      </c>
      <c r="I21861" s="218" t="str">
        <f t="shared" si="683"/>
        <v/>
      </c>
    </row>
    <row r="21862" spans="3:9" ht="15" customHeight="1">
      <c r="C21862" s="220" t="str">
        <f t="shared" si="682"/>
        <v/>
      </c>
      <c r="I21862" s="218" t="str">
        <f t="shared" si="683"/>
        <v/>
      </c>
    </row>
    <row r="21863" spans="3:9" ht="15" customHeight="1">
      <c r="C21863" s="220" t="str">
        <f t="shared" si="682"/>
        <v/>
      </c>
      <c r="I21863" s="218" t="str">
        <f t="shared" si="683"/>
        <v/>
      </c>
    </row>
    <row r="21864" spans="3:9" ht="15" customHeight="1">
      <c r="C21864" s="220" t="str">
        <f t="shared" si="682"/>
        <v/>
      </c>
      <c r="I21864" s="218" t="str">
        <f t="shared" si="683"/>
        <v/>
      </c>
    </row>
    <row r="21865" spans="3:9" ht="15" customHeight="1">
      <c r="C21865" s="220" t="str">
        <f t="shared" si="682"/>
        <v/>
      </c>
      <c r="I21865" s="218" t="str">
        <f t="shared" si="683"/>
        <v/>
      </c>
    </row>
    <row r="21866" spans="3:9" ht="15" customHeight="1">
      <c r="C21866" s="220" t="str">
        <f t="shared" si="682"/>
        <v/>
      </c>
      <c r="I21866" s="218" t="str">
        <f t="shared" si="683"/>
        <v/>
      </c>
    </row>
    <row r="21867" spans="3:9" ht="15" customHeight="1">
      <c r="C21867" s="220" t="str">
        <f t="shared" si="682"/>
        <v/>
      </c>
      <c r="I21867" s="218" t="str">
        <f t="shared" si="683"/>
        <v/>
      </c>
    </row>
    <row r="21868" spans="3:9" ht="15" customHeight="1">
      <c r="C21868" s="220" t="str">
        <f t="shared" si="682"/>
        <v/>
      </c>
      <c r="I21868" s="218" t="str">
        <f t="shared" si="683"/>
        <v/>
      </c>
    </row>
    <row r="21869" spans="3:9" ht="15" customHeight="1">
      <c r="C21869" s="220" t="str">
        <f t="shared" si="682"/>
        <v/>
      </c>
      <c r="I21869" s="218" t="str">
        <f t="shared" si="683"/>
        <v/>
      </c>
    </row>
    <row r="21870" spans="3:9" ht="15" customHeight="1">
      <c r="C21870" s="220" t="str">
        <f t="shared" si="682"/>
        <v/>
      </c>
      <c r="I21870" s="218" t="str">
        <f t="shared" si="683"/>
        <v/>
      </c>
    </row>
    <row r="21871" spans="3:9" ht="15" customHeight="1">
      <c r="C21871" s="220" t="str">
        <f t="shared" si="682"/>
        <v/>
      </c>
      <c r="I21871" s="218" t="str">
        <f t="shared" si="683"/>
        <v/>
      </c>
    </row>
    <row r="21872" spans="3:9" ht="15" customHeight="1">
      <c r="C21872" s="220" t="str">
        <f t="shared" si="682"/>
        <v/>
      </c>
      <c r="I21872" s="218" t="str">
        <f t="shared" si="683"/>
        <v/>
      </c>
    </row>
    <row r="21873" spans="3:9" ht="15" customHeight="1">
      <c r="C21873" s="220" t="str">
        <f t="shared" si="682"/>
        <v/>
      </c>
      <c r="I21873" s="218" t="str">
        <f t="shared" si="683"/>
        <v/>
      </c>
    </row>
    <row r="21874" spans="3:9" ht="15" customHeight="1">
      <c r="C21874" s="220" t="str">
        <f t="shared" si="682"/>
        <v/>
      </c>
      <c r="I21874" s="218" t="str">
        <f t="shared" si="683"/>
        <v/>
      </c>
    </row>
    <row r="21875" spans="3:9" ht="15" customHeight="1">
      <c r="C21875" s="220" t="str">
        <f t="shared" si="682"/>
        <v/>
      </c>
      <c r="I21875" s="218" t="str">
        <f t="shared" si="683"/>
        <v/>
      </c>
    </row>
    <row r="21876" spans="3:9" ht="15" customHeight="1">
      <c r="C21876" s="220" t="str">
        <f t="shared" si="682"/>
        <v/>
      </c>
      <c r="I21876" s="218" t="str">
        <f t="shared" si="683"/>
        <v/>
      </c>
    </row>
    <row r="21877" spans="3:9" ht="15" customHeight="1">
      <c r="C21877" s="220" t="str">
        <f t="shared" si="682"/>
        <v/>
      </c>
      <c r="I21877" s="218" t="str">
        <f t="shared" si="683"/>
        <v/>
      </c>
    </row>
    <row r="21878" spans="3:9" ht="15" customHeight="1">
      <c r="C21878" s="220" t="str">
        <f t="shared" si="682"/>
        <v/>
      </c>
      <c r="I21878" s="218" t="str">
        <f t="shared" si="683"/>
        <v/>
      </c>
    </row>
    <row r="21879" spans="3:9" ht="15" customHeight="1">
      <c r="C21879" s="220" t="str">
        <f t="shared" si="682"/>
        <v/>
      </c>
      <c r="I21879" s="218" t="str">
        <f t="shared" si="683"/>
        <v/>
      </c>
    </row>
    <row r="21880" spans="3:9" ht="15" customHeight="1">
      <c r="C21880" s="220" t="str">
        <f t="shared" si="682"/>
        <v/>
      </c>
      <c r="I21880" s="218" t="str">
        <f t="shared" si="683"/>
        <v/>
      </c>
    </row>
    <row r="21881" spans="3:9" ht="15" customHeight="1">
      <c r="C21881" s="220" t="str">
        <f t="shared" si="682"/>
        <v/>
      </c>
      <c r="I21881" s="218" t="str">
        <f t="shared" si="683"/>
        <v/>
      </c>
    </row>
    <row r="21882" spans="3:9" ht="15" customHeight="1">
      <c r="C21882" s="220" t="str">
        <f t="shared" si="682"/>
        <v/>
      </c>
      <c r="I21882" s="218" t="str">
        <f t="shared" si="683"/>
        <v/>
      </c>
    </row>
    <row r="21883" spans="3:9" ht="15" customHeight="1">
      <c r="C21883" s="220" t="str">
        <f t="shared" si="682"/>
        <v/>
      </c>
      <c r="I21883" s="218" t="str">
        <f t="shared" si="683"/>
        <v/>
      </c>
    </row>
    <row r="21884" spans="3:9" ht="15" customHeight="1">
      <c r="C21884" s="220" t="str">
        <f t="shared" si="682"/>
        <v/>
      </c>
      <c r="I21884" s="218" t="str">
        <f t="shared" si="683"/>
        <v/>
      </c>
    </row>
    <row r="21885" spans="3:9" ht="15" customHeight="1">
      <c r="C21885" s="220" t="str">
        <f t="shared" si="682"/>
        <v/>
      </c>
      <c r="I21885" s="218" t="str">
        <f t="shared" si="683"/>
        <v/>
      </c>
    </row>
    <row r="21886" spans="3:9" ht="15" customHeight="1">
      <c r="C21886" s="220" t="str">
        <f t="shared" si="682"/>
        <v/>
      </c>
      <c r="I21886" s="218" t="str">
        <f t="shared" si="683"/>
        <v/>
      </c>
    </row>
    <row r="21887" spans="3:9" ht="15" customHeight="1">
      <c r="C21887" s="220" t="str">
        <f t="shared" si="682"/>
        <v/>
      </c>
      <c r="I21887" s="218" t="str">
        <f t="shared" si="683"/>
        <v/>
      </c>
    </row>
    <row r="21888" spans="3:9" ht="15" customHeight="1">
      <c r="C21888" s="220" t="str">
        <f t="shared" si="682"/>
        <v/>
      </c>
      <c r="I21888" s="218" t="str">
        <f t="shared" si="683"/>
        <v/>
      </c>
    </row>
    <row r="21889" spans="3:9" ht="15" customHeight="1">
      <c r="C21889" s="220" t="str">
        <f t="shared" si="682"/>
        <v/>
      </c>
      <c r="I21889" s="218" t="str">
        <f t="shared" si="683"/>
        <v/>
      </c>
    </row>
    <row r="21890" spans="3:9" ht="15" customHeight="1">
      <c r="C21890" s="220" t="str">
        <f t="shared" si="682"/>
        <v/>
      </c>
      <c r="I21890" s="218" t="str">
        <f t="shared" si="683"/>
        <v/>
      </c>
    </row>
    <row r="21891" spans="3:9" ht="15" customHeight="1">
      <c r="C21891" s="220" t="str">
        <f t="shared" si="682"/>
        <v/>
      </c>
      <c r="I21891" s="218" t="str">
        <f t="shared" si="683"/>
        <v/>
      </c>
    </row>
    <row r="21892" spans="3:9" ht="15" customHeight="1">
      <c r="C21892" s="220" t="str">
        <f t="shared" si="682"/>
        <v/>
      </c>
      <c r="I21892" s="218" t="str">
        <f t="shared" si="683"/>
        <v/>
      </c>
    </row>
    <row r="21893" spans="3:9" ht="15" customHeight="1">
      <c r="C21893" s="220" t="str">
        <f t="shared" si="682"/>
        <v/>
      </c>
      <c r="I21893" s="218" t="str">
        <f t="shared" si="683"/>
        <v/>
      </c>
    </row>
    <row r="21894" spans="3:9" ht="15" customHeight="1">
      <c r="C21894" s="220" t="str">
        <f t="shared" ref="C21894:C21957" si="684">IF(B21894="","",MONTH(B21894))</f>
        <v/>
      </c>
      <c r="I21894" s="218" t="str">
        <f t="shared" ref="I21894:I21957" si="685">IF(H21894="","",IF(E21894="","Não deixe campos em branco, a planilha resumo de custos e despesas necessita deles para funcionar",IF(F21894="","Não deixe campos em branco, a planilha resumo de custos e despesas necessita deles para funcionar",IF(G21894="","Não deixe campos em branco, a planilha resumo de custos e despesas necessita deles para funcionar",""))))</f>
        <v/>
      </c>
    </row>
    <row r="21895" spans="3:9" ht="15" customHeight="1">
      <c r="C21895" s="220" t="str">
        <f t="shared" si="684"/>
        <v/>
      </c>
      <c r="I21895" s="218" t="str">
        <f t="shared" si="685"/>
        <v/>
      </c>
    </row>
    <row r="21896" spans="3:9" ht="15" customHeight="1">
      <c r="C21896" s="220" t="str">
        <f t="shared" si="684"/>
        <v/>
      </c>
      <c r="I21896" s="218" t="str">
        <f t="shared" si="685"/>
        <v/>
      </c>
    </row>
    <row r="21897" spans="3:9" ht="15" customHeight="1">
      <c r="C21897" s="220" t="str">
        <f t="shared" si="684"/>
        <v/>
      </c>
      <c r="I21897" s="218" t="str">
        <f t="shared" si="685"/>
        <v/>
      </c>
    </row>
    <row r="21898" spans="3:9" ht="15" customHeight="1">
      <c r="C21898" s="220" t="str">
        <f t="shared" si="684"/>
        <v/>
      </c>
      <c r="I21898" s="218" t="str">
        <f t="shared" si="685"/>
        <v/>
      </c>
    </row>
    <row r="21899" spans="3:9" ht="15" customHeight="1">
      <c r="C21899" s="220" t="str">
        <f t="shared" si="684"/>
        <v/>
      </c>
      <c r="I21899" s="218" t="str">
        <f t="shared" si="685"/>
        <v/>
      </c>
    </row>
    <row r="21900" spans="3:9" ht="15" customHeight="1">
      <c r="C21900" s="220" t="str">
        <f t="shared" si="684"/>
        <v/>
      </c>
      <c r="I21900" s="218" t="str">
        <f t="shared" si="685"/>
        <v/>
      </c>
    </row>
    <row r="21901" spans="3:9" ht="15" customHeight="1">
      <c r="C21901" s="220" t="str">
        <f t="shared" si="684"/>
        <v/>
      </c>
      <c r="I21901" s="218" t="str">
        <f t="shared" si="685"/>
        <v/>
      </c>
    </row>
    <row r="21902" spans="3:9" ht="15" customHeight="1">
      <c r="C21902" s="220" t="str">
        <f t="shared" si="684"/>
        <v/>
      </c>
      <c r="I21902" s="218" t="str">
        <f t="shared" si="685"/>
        <v/>
      </c>
    </row>
    <row r="21903" spans="3:9" ht="15" customHeight="1">
      <c r="C21903" s="220" t="str">
        <f t="shared" si="684"/>
        <v/>
      </c>
      <c r="I21903" s="218" t="str">
        <f t="shared" si="685"/>
        <v/>
      </c>
    </row>
    <row r="21904" spans="3:9" ht="15" customHeight="1">
      <c r="C21904" s="220" t="str">
        <f t="shared" si="684"/>
        <v/>
      </c>
      <c r="I21904" s="218" t="str">
        <f t="shared" si="685"/>
        <v/>
      </c>
    </row>
    <row r="21905" spans="3:9" ht="15" customHeight="1">
      <c r="C21905" s="220" t="str">
        <f t="shared" si="684"/>
        <v/>
      </c>
      <c r="I21905" s="218" t="str">
        <f t="shared" si="685"/>
        <v/>
      </c>
    </row>
    <row r="21906" spans="3:9" ht="15" customHeight="1">
      <c r="C21906" s="220" t="str">
        <f t="shared" si="684"/>
        <v/>
      </c>
      <c r="I21906" s="218" t="str">
        <f t="shared" si="685"/>
        <v/>
      </c>
    </row>
    <row r="21907" spans="3:9" ht="15" customHeight="1">
      <c r="C21907" s="220" t="str">
        <f t="shared" si="684"/>
        <v/>
      </c>
      <c r="I21907" s="218" t="str">
        <f t="shared" si="685"/>
        <v/>
      </c>
    </row>
    <row r="21908" spans="3:9" ht="15" customHeight="1">
      <c r="C21908" s="220" t="str">
        <f t="shared" si="684"/>
        <v/>
      </c>
      <c r="I21908" s="218" t="str">
        <f t="shared" si="685"/>
        <v/>
      </c>
    </row>
    <row r="21909" spans="3:9" ht="15" customHeight="1">
      <c r="C21909" s="220" t="str">
        <f t="shared" si="684"/>
        <v/>
      </c>
      <c r="I21909" s="218" t="str">
        <f t="shared" si="685"/>
        <v/>
      </c>
    </row>
    <row r="21910" spans="3:9" ht="15" customHeight="1">
      <c r="C21910" s="220" t="str">
        <f t="shared" si="684"/>
        <v/>
      </c>
      <c r="I21910" s="218" t="str">
        <f t="shared" si="685"/>
        <v/>
      </c>
    </row>
    <row r="21911" spans="3:9" ht="15" customHeight="1">
      <c r="C21911" s="220" t="str">
        <f t="shared" si="684"/>
        <v/>
      </c>
      <c r="I21911" s="218" t="str">
        <f t="shared" si="685"/>
        <v/>
      </c>
    </row>
    <row r="21912" spans="3:9" ht="15" customHeight="1">
      <c r="C21912" s="220" t="str">
        <f t="shared" si="684"/>
        <v/>
      </c>
      <c r="I21912" s="218" t="str">
        <f t="shared" si="685"/>
        <v/>
      </c>
    </row>
    <row r="21913" spans="3:9" ht="15" customHeight="1">
      <c r="C21913" s="220" t="str">
        <f t="shared" si="684"/>
        <v/>
      </c>
      <c r="I21913" s="218" t="str">
        <f t="shared" si="685"/>
        <v/>
      </c>
    </row>
    <row r="21914" spans="3:9" ht="15" customHeight="1">
      <c r="C21914" s="220" t="str">
        <f t="shared" si="684"/>
        <v/>
      </c>
      <c r="I21914" s="218" t="str">
        <f t="shared" si="685"/>
        <v/>
      </c>
    </row>
    <row r="21915" spans="3:9" ht="15" customHeight="1">
      <c r="C21915" s="220" t="str">
        <f t="shared" si="684"/>
        <v/>
      </c>
      <c r="I21915" s="218" t="str">
        <f t="shared" si="685"/>
        <v/>
      </c>
    </row>
    <row r="21916" spans="3:9" ht="15" customHeight="1">
      <c r="C21916" s="220" t="str">
        <f t="shared" si="684"/>
        <v/>
      </c>
      <c r="I21916" s="218" t="str">
        <f t="shared" si="685"/>
        <v/>
      </c>
    </row>
    <row r="21917" spans="3:9" ht="15" customHeight="1">
      <c r="C21917" s="220" t="str">
        <f t="shared" si="684"/>
        <v/>
      </c>
      <c r="I21917" s="218" t="str">
        <f t="shared" si="685"/>
        <v/>
      </c>
    </row>
    <row r="21918" spans="3:9" ht="15" customHeight="1">
      <c r="C21918" s="220" t="str">
        <f t="shared" si="684"/>
        <v/>
      </c>
      <c r="I21918" s="218" t="str">
        <f t="shared" si="685"/>
        <v/>
      </c>
    </row>
    <row r="21919" spans="3:9" ht="15" customHeight="1">
      <c r="C21919" s="220" t="str">
        <f t="shared" si="684"/>
        <v/>
      </c>
      <c r="I21919" s="218" t="str">
        <f t="shared" si="685"/>
        <v/>
      </c>
    </row>
    <row r="21920" spans="3:9" ht="15" customHeight="1">
      <c r="C21920" s="220" t="str">
        <f t="shared" si="684"/>
        <v/>
      </c>
      <c r="I21920" s="218" t="str">
        <f t="shared" si="685"/>
        <v/>
      </c>
    </row>
    <row r="21921" spans="3:9" ht="15" customHeight="1">
      <c r="C21921" s="220" t="str">
        <f t="shared" si="684"/>
        <v/>
      </c>
      <c r="I21921" s="218" t="str">
        <f t="shared" si="685"/>
        <v/>
      </c>
    </row>
    <row r="21922" spans="3:9" ht="15" customHeight="1">
      <c r="C21922" s="220" t="str">
        <f t="shared" si="684"/>
        <v/>
      </c>
      <c r="I21922" s="218" t="str">
        <f t="shared" si="685"/>
        <v/>
      </c>
    </row>
    <row r="21923" spans="3:9" ht="15" customHeight="1">
      <c r="C21923" s="220" t="str">
        <f t="shared" si="684"/>
        <v/>
      </c>
      <c r="I21923" s="218" t="str">
        <f t="shared" si="685"/>
        <v/>
      </c>
    </row>
    <row r="21924" spans="3:9" ht="15" customHeight="1">
      <c r="C21924" s="220" t="str">
        <f t="shared" si="684"/>
        <v/>
      </c>
      <c r="I21924" s="218" t="str">
        <f t="shared" si="685"/>
        <v/>
      </c>
    </row>
    <row r="21925" spans="3:9" ht="15" customHeight="1">
      <c r="C21925" s="220" t="str">
        <f t="shared" si="684"/>
        <v/>
      </c>
      <c r="I21925" s="218" t="str">
        <f t="shared" si="685"/>
        <v/>
      </c>
    </row>
    <row r="21926" spans="3:9" ht="15" customHeight="1">
      <c r="C21926" s="220" t="str">
        <f t="shared" si="684"/>
        <v/>
      </c>
      <c r="I21926" s="218" t="str">
        <f t="shared" si="685"/>
        <v/>
      </c>
    </row>
    <row r="21927" spans="3:9" ht="15" customHeight="1">
      <c r="C21927" s="220" t="str">
        <f t="shared" si="684"/>
        <v/>
      </c>
      <c r="I21927" s="218" t="str">
        <f t="shared" si="685"/>
        <v/>
      </c>
    </row>
    <row r="21928" spans="3:9" ht="15" customHeight="1">
      <c r="C21928" s="220" t="str">
        <f t="shared" si="684"/>
        <v/>
      </c>
      <c r="I21928" s="218" t="str">
        <f t="shared" si="685"/>
        <v/>
      </c>
    </row>
    <row r="21929" spans="3:9" ht="15" customHeight="1">
      <c r="C21929" s="220" t="str">
        <f t="shared" si="684"/>
        <v/>
      </c>
      <c r="I21929" s="218" t="str">
        <f t="shared" si="685"/>
        <v/>
      </c>
    </row>
    <row r="21930" spans="3:9" ht="15" customHeight="1">
      <c r="C21930" s="220" t="str">
        <f t="shared" si="684"/>
        <v/>
      </c>
      <c r="I21930" s="218" t="str">
        <f t="shared" si="685"/>
        <v/>
      </c>
    </row>
    <row r="21931" spans="3:9" ht="15" customHeight="1">
      <c r="C21931" s="220" t="str">
        <f t="shared" si="684"/>
        <v/>
      </c>
      <c r="I21931" s="218" t="str">
        <f t="shared" si="685"/>
        <v/>
      </c>
    </row>
    <row r="21932" spans="3:9" ht="15" customHeight="1">
      <c r="C21932" s="220" t="str">
        <f t="shared" si="684"/>
        <v/>
      </c>
      <c r="I21932" s="218" t="str">
        <f t="shared" si="685"/>
        <v/>
      </c>
    </row>
    <row r="21933" spans="3:9" ht="15" customHeight="1">
      <c r="C21933" s="220" t="str">
        <f t="shared" si="684"/>
        <v/>
      </c>
      <c r="I21933" s="218" t="str">
        <f t="shared" si="685"/>
        <v/>
      </c>
    </row>
    <row r="21934" spans="3:9" ht="15" customHeight="1">
      <c r="C21934" s="220" t="str">
        <f t="shared" si="684"/>
        <v/>
      </c>
      <c r="I21934" s="218" t="str">
        <f t="shared" si="685"/>
        <v/>
      </c>
    </row>
    <row r="21935" spans="3:9" ht="15" customHeight="1">
      <c r="C21935" s="220" t="str">
        <f t="shared" si="684"/>
        <v/>
      </c>
      <c r="I21935" s="218" t="str">
        <f t="shared" si="685"/>
        <v/>
      </c>
    </row>
    <row r="21936" spans="3:9" ht="15" customHeight="1">
      <c r="C21936" s="220" t="str">
        <f t="shared" si="684"/>
        <v/>
      </c>
      <c r="I21936" s="218" t="str">
        <f t="shared" si="685"/>
        <v/>
      </c>
    </row>
    <row r="21937" spans="3:9" ht="15" customHeight="1">
      <c r="C21937" s="220" t="str">
        <f t="shared" si="684"/>
        <v/>
      </c>
      <c r="I21937" s="218" t="str">
        <f t="shared" si="685"/>
        <v/>
      </c>
    </row>
    <row r="21938" spans="3:9" ht="15" customHeight="1">
      <c r="C21938" s="220" t="str">
        <f t="shared" si="684"/>
        <v/>
      </c>
      <c r="I21938" s="218" t="str">
        <f t="shared" si="685"/>
        <v/>
      </c>
    </row>
    <row r="21939" spans="3:9" ht="15" customHeight="1">
      <c r="C21939" s="220" t="str">
        <f t="shared" si="684"/>
        <v/>
      </c>
      <c r="I21939" s="218" t="str">
        <f t="shared" si="685"/>
        <v/>
      </c>
    </row>
    <row r="21940" spans="3:9" ht="15" customHeight="1">
      <c r="C21940" s="220" t="str">
        <f t="shared" si="684"/>
        <v/>
      </c>
      <c r="I21940" s="218" t="str">
        <f t="shared" si="685"/>
        <v/>
      </c>
    </row>
    <row r="21941" spans="3:9" ht="15" customHeight="1">
      <c r="C21941" s="220" t="str">
        <f t="shared" si="684"/>
        <v/>
      </c>
      <c r="I21941" s="218" t="str">
        <f t="shared" si="685"/>
        <v/>
      </c>
    </row>
    <row r="21942" spans="3:9" ht="15" customHeight="1">
      <c r="C21942" s="220" t="str">
        <f t="shared" si="684"/>
        <v/>
      </c>
      <c r="I21942" s="218" t="str">
        <f t="shared" si="685"/>
        <v/>
      </c>
    </row>
    <row r="21943" spans="3:9" ht="15" customHeight="1">
      <c r="C21943" s="220" t="str">
        <f t="shared" si="684"/>
        <v/>
      </c>
      <c r="I21943" s="218" t="str">
        <f t="shared" si="685"/>
        <v/>
      </c>
    </row>
    <row r="21944" spans="3:9" ht="15" customHeight="1">
      <c r="C21944" s="220" t="str">
        <f t="shared" si="684"/>
        <v/>
      </c>
      <c r="I21944" s="218" t="str">
        <f t="shared" si="685"/>
        <v/>
      </c>
    </row>
    <row r="21945" spans="3:9" ht="15" customHeight="1">
      <c r="C21945" s="220" t="str">
        <f t="shared" si="684"/>
        <v/>
      </c>
      <c r="I21945" s="218" t="str">
        <f t="shared" si="685"/>
        <v/>
      </c>
    </row>
    <row r="21946" spans="3:9" ht="15" customHeight="1">
      <c r="C21946" s="220" t="str">
        <f t="shared" si="684"/>
        <v/>
      </c>
      <c r="I21946" s="218" t="str">
        <f t="shared" si="685"/>
        <v/>
      </c>
    </row>
    <row r="21947" spans="3:9" ht="15" customHeight="1">
      <c r="C21947" s="220" t="str">
        <f t="shared" si="684"/>
        <v/>
      </c>
      <c r="I21947" s="218" t="str">
        <f t="shared" si="685"/>
        <v/>
      </c>
    </row>
    <row r="21948" spans="3:9" ht="15" customHeight="1">
      <c r="C21948" s="220" t="str">
        <f t="shared" si="684"/>
        <v/>
      </c>
      <c r="I21948" s="218" t="str">
        <f t="shared" si="685"/>
        <v/>
      </c>
    </row>
    <row r="21949" spans="3:9" ht="15" customHeight="1">
      <c r="C21949" s="220" t="str">
        <f t="shared" si="684"/>
        <v/>
      </c>
      <c r="I21949" s="218" t="str">
        <f t="shared" si="685"/>
        <v/>
      </c>
    </row>
    <row r="21950" spans="3:9" ht="15" customHeight="1">
      <c r="C21950" s="220" t="str">
        <f t="shared" si="684"/>
        <v/>
      </c>
      <c r="I21950" s="218" t="str">
        <f t="shared" si="685"/>
        <v/>
      </c>
    </row>
    <row r="21951" spans="3:9" ht="15" customHeight="1">
      <c r="C21951" s="220" t="str">
        <f t="shared" si="684"/>
        <v/>
      </c>
      <c r="I21951" s="218" t="str">
        <f t="shared" si="685"/>
        <v/>
      </c>
    </row>
    <row r="21952" spans="3:9" ht="15" customHeight="1">
      <c r="C21952" s="220" t="str">
        <f t="shared" si="684"/>
        <v/>
      </c>
      <c r="I21952" s="218" t="str">
        <f t="shared" si="685"/>
        <v/>
      </c>
    </row>
    <row r="21953" spans="3:9" ht="15" customHeight="1">
      <c r="C21953" s="220" t="str">
        <f t="shared" si="684"/>
        <v/>
      </c>
      <c r="I21953" s="218" t="str">
        <f t="shared" si="685"/>
        <v/>
      </c>
    </row>
    <row r="21954" spans="3:9" ht="15" customHeight="1">
      <c r="C21954" s="220" t="str">
        <f t="shared" si="684"/>
        <v/>
      </c>
      <c r="I21954" s="218" t="str">
        <f t="shared" si="685"/>
        <v/>
      </c>
    </row>
    <row r="21955" spans="3:9" ht="15" customHeight="1">
      <c r="C21955" s="220" t="str">
        <f t="shared" si="684"/>
        <v/>
      </c>
      <c r="I21955" s="218" t="str">
        <f t="shared" si="685"/>
        <v/>
      </c>
    </row>
    <row r="21956" spans="3:9" ht="15" customHeight="1">
      <c r="C21956" s="220" t="str">
        <f t="shared" si="684"/>
        <v/>
      </c>
      <c r="I21956" s="218" t="str">
        <f t="shared" si="685"/>
        <v/>
      </c>
    </row>
    <row r="21957" spans="3:9" ht="15" customHeight="1">
      <c r="C21957" s="220" t="str">
        <f t="shared" si="684"/>
        <v/>
      </c>
      <c r="I21957" s="218" t="str">
        <f t="shared" si="685"/>
        <v/>
      </c>
    </row>
    <row r="21958" spans="3:9" ht="15" customHeight="1">
      <c r="C21958" s="220" t="str">
        <f t="shared" ref="C21958:C22021" si="686">IF(B21958="","",MONTH(B21958))</f>
        <v/>
      </c>
      <c r="I21958" s="218" t="str">
        <f t="shared" ref="I21958:I22021" si="687">IF(H21958="","",IF(E21958="","Não deixe campos em branco, a planilha resumo de custos e despesas necessita deles para funcionar",IF(F21958="","Não deixe campos em branco, a planilha resumo de custos e despesas necessita deles para funcionar",IF(G21958="","Não deixe campos em branco, a planilha resumo de custos e despesas necessita deles para funcionar",""))))</f>
        <v/>
      </c>
    </row>
    <row r="21959" spans="3:9" ht="15" customHeight="1">
      <c r="C21959" s="220" t="str">
        <f t="shared" si="686"/>
        <v/>
      </c>
      <c r="I21959" s="218" t="str">
        <f t="shared" si="687"/>
        <v/>
      </c>
    </row>
    <row r="21960" spans="3:9" ht="15" customHeight="1">
      <c r="C21960" s="220" t="str">
        <f t="shared" si="686"/>
        <v/>
      </c>
      <c r="I21960" s="218" t="str">
        <f t="shared" si="687"/>
        <v/>
      </c>
    </row>
    <row r="21961" spans="3:9" ht="15" customHeight="1">
      <c r="C21961" s="220" t="str">
        <f t="shared" si="686"/>
        <v/>
      </c>
      <c r="I21961" s="218" t="str">
        <f t="shared" si="687"/>
        <v/>
      </c>
    </row>
    <row r="21962" spans="3:9" ht="15" customHeight="1">
      <c r="C21962" s="220" t="str">
        <f t="shared" si="686"/>
        <v/>
      </c>
      <c r="I21962" s="218" t="str">
        <f t="shared" si="687"/>
        <v/>
      </c>
    </row>
    <row r="21963" spans="3:9" ht="15" customHeight="1">
      <c r="C21963" s="220" t="str">
        <f t="shared" si="686"/>
        <v/>
      </c>
      <c r="I21963" s="218" t="str">
        <f t="shared" si="687"/>
        <v/>
      </c>
    </row>
    <row r="21964" spans="3:9" ht="15" customHeight="1">
      <c r="C21964" s="220" t="str">
        <f t="shared" si="686"/>
        <v/>
      </c>
      <c r="I21964" s="218" t="str">
        <f t="shared" si="687"/>
        <v/>
      </c>
    </row>
    <row r="21965" spans="3:9" ht="15" customHeight="1">
      <c r="C21965" s="220" t="str">
        <f t="shared" si="686"/>
        <v/>
      </c>
      <c r="I21965" s="218" t="str">
        <f t="shared" si="687"/>
        <v/>
      </c>
    </row>
    <row r="21966" spans="3:9" ht="15" customHeight="1">
      <c r="C21966" s="220" t="str">
        <f t="shared" si="686"/>
        <v/>
      </c>
      <c r="I21966" s="218" t="str">
        <f t="shared" si="687"/>
        <v/>
      </c>
    </row>
    <row r="21967" spans="3:9" ht="15" customHeight="1">
      <c r="C21967" s="220" t="str">
        <f t="shared" si="686"/>
        <v/>
      </c>
      <c r="I21967" s="218" t="str">
        <f t="shared" si="687"/>
        <v/>
      </c>
    </row>
    <row r="21968" spans="3:9" ht="15" customHeight="1">
      <c r="C21968" s="220" t="str">
        <f t="shared" si="686"/>
        <v/>
      </c>
      <c r="I21968" s="218" t="str">
        <f t="shared" si="687"/>
        <v/>
      </c>
    </row>
    <row r="21969" spans="3:9" ht="15" customHeight="1">
      <c r="C21969" s="220" t="str">
        <f t="shared" si="686"/>
        <v/>
      </c>
      <c r="I21969" s="218" t="str">
        <f t="shared" si="687"/>
        <v/>
      </c>
    </row>
    <row r="21970" spans="3:9" ht="15" customHeight="1">
      <c r="C21970" s="220" t="str">
        <f t="shared" si="686"/>
        <v/>
      </c>
      <c r="I21970" s="218" t="str">
        <f t="shared" si="687"/>
        <v/>
      </c>
    </row>
    <row r="21971" spans="3:9" ht="15" customHeight="1">
      <c r="C21971" s="220" t="str">
        <f t="shared" si="686"/>
        <v/>
      </c>
      <c r="I21971" s="218" t="str">
        <f t="shared" si="687"/>
        <v/>
      </c>
    </row>
    <row r="21972" spans="3:9" ht="15" customHeight="1">
      <c r="C21972" s="220" t="str">
        <f t="shared" si="686"/>
        <v/>
      </c>
      <c r="I21972" s="218" t="str">
        <f t="shared" si="687"/>
        <v/>
      </c>
    </row>
    <row r="21973" spans="3:9" ht="15" customHeight="1">
      <c r="C21973" s="220" t="str">
        <f t="shared" si="686"/>
        <v/>
      </c>
      <c r="I21973" s="218" t="str">
        <f t="shared" si="687"/>
        <v/>
      </c>
    </row>
    <row r="21974" spans="3:9" ht="15" customHeight="1">
      <c r="C21974" s="220" t="str">
        <f t="shared" si="686"/>
        <v/>
      </c>
      <c r="I21974" s="218" t="str">
        <f t="shared" si="687"/>
        <v/>
      </c>
    </row>
    <row r="21975" spans="3:9" ht="15" customHeight="1">
      <c r="C21975" s="220" t="str">
        <f t="shared" si="686"/>
        <v/>
      </c>
      <c r="I21975" s="218" t="str">
        <f t="shared" si="687"/>
        <v/>
      </c>
    </row>
    <row r="21976" spans="3:9" ht="15" customHeight="1">
      <c r="C21976" s="220" t="str">
        <f t="shared" si="686"/>
        <v/>
      </c>
      <c r="I21976" s="218" t="str">
        <f t="shared" si="687"/>
        <v/>
      </c>
    </row>
    <row r="21977" spans="3:9" ht="15" customHeight="1">
      <c r="C21977" s="220" t="str">
        <f t="shared" si="686"/>
        <v/>
      </c>
      <c r="I21977" s="218" t="str">
        <f t="shared" si="687"/>
        <v/>
      </c>
    </row>
    <row r="21978" spans="3:9" ht="15" customHeight="1">
      <c r="C21978" s="220" t="str">
        <f t="shared" si="686"/>
        <v/>
      </c>
      <c r="I21978" s="218" t="str">
        <f t="shared" si="687"/>
        <v/>
      </c>
    </row>
    <row r="21979" spans="3:9" ht="15" customHeight="1">
      <c r="C21979" s="220" t="str">
        <f t="shared" si="686"/>
        <v/>
      </c>
      <c r="I21979" s="218" t="str">
        <f t="shared" si="687"/>
        <v/>
      </c>
    </row>
    <row r="21980" spans="3:9" ht="15" customHeight="1">
      <c r="C21980" s="220" t="str">
        <f t="shared" si="686"/>
        <v/>
      </c>
      <c r="I21980" s="218" t="str">
        <f t="shared" si="687"/>
        <v/>
      </c>
    </row>
    <row r="21981" spans="3:9" ht="15" customHeight="1">
      <c r="C21981" s="220" t="str">
        <f t="shared" si="686"/>
        <v/>
      </c>
      <c r="I21981" s="218" t="str">
        <f t="shared" si="687"/>
        <v/>
      </c>
    </row>
    <row r="21982" spans="3:9" ht="15" customHeight="1">
      <c r="C21982" s="220" t="str">
        <f t="shared" si="686"/>
        <v/>
      </c>
      <c r="I21982" s="218" t="str">
        <f t="shared" si="687"/>
        <v/>
      </c>
    </row>
    <row r="21983" spans="3:9" ht="15" customHeight="1">
      <c r="C21983" s="220" t="str">
        <f t="shared" si="686"/>
        <v/>
      </c>
      <c r="I21983" s="218" t="str">
        <f t="shared" si="687"/>
        <v/>
      </c>
    </row>
    <row r="21984" spans="3:9" ht="15" customHeight="1">
      <c r="C21984" s="220" t="str">
        <f t="shared" si="686"/>
        <v/>
      </c>
      <c r="I21984" s="218" t="str">
        <f t="shared" si="687"/>
        <v/>
      </c>
    </row>
    <row r="21985" spans="3:9" ht="15" customHeight="1">
      <c r="C21985" s="220" t="str">
        <f t="shared" si="686"/>
        <v/>
      </c>
      <c r="I21985" s="218" t="str">
        <f t="shared" si="687"/>
        <v/>
      </c>
    </row>
    <row r="21986" spans="3:9" ht="15" customHeight="1">
      <c r="C21986" s="220" t="str">
        <f t="shared" si="686"/>
        <v/>
      </c>
      <c r="I21986" s="218" t="str">
        <f t="shared" si="687"/>
        <v/>
      </c>
    </row>
    <row r="21987" spans="3:9" ht="15" customHeight="1">
      <c r="C21987" s="220" t="str">
        <f t="shared" si="686"/>
        <v/>
      </c>
      <c r="I21987" s="218" t="str">
        <f t="shared" si="687"/>
        <v/>
      </c>
    </row>
    <row r="21988" spans="3:9" ht="15" customHeight="1">
      <c r="C21988" s="220" t="str">
        <f t="shared" si="686"/>
        <v/>
      </c>
      <c r="I21988" s="218" t="str">
        <f t="shared" si="687"/>
        <v/>
      </c>
    </row>
    <row r="21989" spans="3:9" ht="15" customHeight="1">
      <c r="C21989" s="220" t="str">
        <f t="shared" si="686"/>
        <v/>
      </c>
      <c r="I21989" s="218" t="str">
        <f t="shared" si="687"/>
        <v/>
      </c>
    </row>
    <row r="21990" spans="3:9" ht="15" customHeight="1">
      <c r="C21990" s="220" t="str">
        <f t="shared" si="686"/>
        <v/>
      </c>
      <c r="I21990" s="218" t="str">
        <f t="shared" si="687"/>
        <v/>
      </c>
    </row>
    <row r="21991" spans="3:9" ht="15" customHeight="1">
      <c r="C21991" s="220" t="str">
        <f t="shared" si="686"/>
        <v/>
      </c>
      <c r="I21991" s="218" t="str">
        <f t="shared" si="687"/>
        <v/>
      </c>
    </row>
    <row r="21992" spans="3:9" ht="15" customHeight="1">
      <c r="C21992" s="220" t="str">
        <f t="shared" si="686"/>
        <v/>
      </c>
      <c r="I21992" s="218" t="str">
        <f t="shared" si="687"/>
        <v/>
      </c>
    </row>
    <row r="21993" spans="3:9" ht="15" customHeight="1">
      <c r="C21993" s="220" t="str">
        <f t="shared" si="686"/>
        <v/>
      </c>
      <c r="I21993" s="218" t="str">
        <f t="shared" si="687"/>
        <v/>
      </c>
    </row>
    <row r="21994" spans="3:9" ht="15" customHeight="1">
      <c r="C21994" s="220" t="str">
        <f t="shared" si="686"/>
        <v/>
      </c>
      <c r="I21994" s="218" t="str">
        <f t="shared" si="687"/>
        <v/>
      </c>
    </row>
    <row r="21995" spans="3:9" ht="15" customHeight="1">
      <c r="C21995" s="220" t="str">
        <f t="shared" si="686"/>
        <v/>
      </c>
      <c r="I21995" s="218" t="str">
        <f t="shared" si="687"/>
        <v/>
      </c>
    </row>
    <row r="21996" spans="3:9" ht="15" customHeight="1">
      <c r="C21996" s="220" t="str">
        <f t="shared" si="686"/>
        <v/>
      </c>
      <c r="I21996" s="218" t="str">
        <f t="shared" si="687"/>
        <v/>
      </c>
    </row>
    <row r="21997" spans="3:9" ht="15" customHeight="1">
      <c r="C21997" s="220" t="str">
        <f t="shared" si="686"/>
        <v/>
      </c>
      <c r="I21997" s="218" t="str">
        <f t="shared" si="687"/>
        <v/>
      </c>
    </row>
    <row r="21998" spans="3:9" ht="15" customHeight="1">
      <c r="C21998" s="220" t="str">
        <f t="shared" si="686"/>
        <v/>
      </c>
      <c r="I21998" s="218" t="str">
        <f t="shared" si="687"/>
        <v/>
      </c>
    </row>
    <row r="21999" spans="3:9" ht="15" customHeight="1">
      <c r="C21999" s="220" t="str">
        <f t="shared" si="686"/>
        <v/>
      </c>
      <c r="I21999" s="218" t="str">
        <f t="shared" si="687"/>
        <v/>
      </c>
    </row>
    <row r="22000" spans="3:9" ht="15" customHeight="1">
      <c r="C22000" s="220" t="str">
        <f t="shared" si="686"/>
        <v/>
      </c>
      <c r="I22000" s="218" t="str">
        <f t="shared" si="687"/>
        <v/>
      </c>
    </row>
    <row r="22001" spans="3:9" ht="15" customHeight="1">
      <c r="C22001" s="220" t="str">
        <f t="shared" si="686"/>
        <v/>
      </c>
      <c r="I22001" s="218" t="str">
        <f t="shared" si="687"/>
        <v/>
      </c>
    </row>
    <row r="22002" spans="3:9" ht="15" customHeight="1">
      <c r="C22002" s="220" t="str">
        <f t="shared" si="686"/>
        <v/>
      </c>
      <c r="I22002" s="218" t="str">
        <f t="shared" si="687"/>
        <v/>
      </c>
    </row>
    <row r="22003" spans="3:9" ht="15" customHeight="1">
      <c r="C22003" s="220" t="str">
        <f t="shared" si="686"/>
        <v/>
      </c>
      <c r="I22003" s="218" t="str">
        <f t="shared" si="687"/>
        <v/>
      </c>
    </row>
    <row r="22004" spans="3:9" ht="15" customHeight="1">
      <c r="C22004" s="220" t="str">
        <f t="shared" si="686"/>
        <v/>
      </c>
      <c r="I22004" s="218" t="str">
        <f t="shared" si="687"/>
        <v/>
      </c>
    </row>
    <row r="22005" spans="3:9" ht="15" customHeight="1">
      <c r="C22005" s="220" t="str">
        <f t="shared" si="686"/>
        <v/>
      </c>
      <c r="I22005" s="218" t="str">
        <f t="shared" si="687"/>
        <v/>
      </c>
    </row>
    <row r="22006" spans="3:9" ht="15" customHeight="1">
      <c r="C22006" s="220" t="str">
        <f t="shared" si="686"/>
        <v/>
      </c>
      <c r="I22006" s="218" t="str">
        <f t="shared" si="687"/>
        <v/>
      </c>
    </row>
    <row r="22007" spans="3:9" ht="15" customHeight="1">
      <c r="C22007" s="220" t="str">
        <f t="shared" si="686"/>
        <v/>
      </c>
      <c r="I22007" s="218" t="str">
        <f t="shared" si="687"/>
        <v/>
      </c>
    </row>
    <row r="22008" spans="3:9" ht="15" customHeight="1">
      <c r="C22008" s="220" t="str">
        <f t="shared" si="686"/>
        <v/>
      </c>
      <c r="I22008" s="218" t="str">
        <f t="shared" si="687"/>
        <v/>
      </c>
    </row>
    <row r="22009" spans="3:9" ht="15" customHeight="1">
      <c r="C22009" s="220" t="str">
        <f t="shared" si="686"/>
        <v/>
      </c>
      <c r="I22009" s="218" t="str">
        <f t="shared" si="687"/>
        <v/>
      </c>
    </row>
    <row r="22010" spans="3:9" ht="15" customHeight="1">
      <c r="C22010" s="220" t="str">
        <f t="shared" si="686"/>
        <v/>
      </c>
      <c r="I22010" s="218" t="str">
        <f t="shared" si="687"/>
        <v/>
      </c>
    </row>
    <row r="22011" spans="3:9" ht="15" customHeight="1">
      <c r="C22011" s="220" t="str">
        <f t="shared" si="686"/>
        <v/>
      </c>
      <c r="I22011" s="218" t="str">
        <f t="shared" si="687"/>
        <v/>
      </c>
    </row>
    <row r="22012" spans="3:9" ht="15" customHeight="1">
      <c r="C22012" s="220" t="str">
        <f t="shared" si="686"/>
        <v/>
      </c>
      <c r="I22012" s="218" t="str">
        <f t="shared" si="687"/>
        <v/>
      </c>
    </row>
    <row r="22013" spans="3:9" ht="15" customHeight="1">
      <c r="C22013" s="220" t="str">
        <f t="shared" si="686"/>
        <v/>
      </c>
      <c r="I22013" s="218" t="str">
        <f t="shared" si="687"/>
        <v/>
      </c>
    </row>
    <row r="22014" spans="3:9" ht="15" customHeight="1">
      <c r="C22014" s="220" t="str">
        <f t="shared" si="686"/>
        <v/>
      </c>
      <c r="I22014" s="218" t="str">
        <f t="shared" si="687"/>
        <v/>
      </c>
    </row>
    <row r="22015" spans="3:9" ht="15" customHeight="1">
      <c r="C22015" s="220" t="str">
        <f t="shared" si="686"/>
        <v/>
      </c>
      <c r="I22015" s="218" t="str">
        <f t="shared" si="687"/>
        <v/>
      </c>
    </row>
    <row r="22016" spans="3:9" ht="15" customHeight="1">
      <c r="C22016" s="220" t="str">
        <f t="shared" si="686"/>
        <v/>
      </c>
      <c r="I22016" s="218" t="str">
        <f t="shared" si="687"/>
        <v/>
      </c>
    </row>
    <row r="22017" spans="3:9" ht="15" customHeight="1">
      <c r="C22017" s="220" t="str">
        <f t="shared" si="686"/>
        <v/>
      </c>
      <c r="I22017" s="218" t="str">
        <f t="shared" si="687"/>
        <v/>
      </c>
    </row>
    <row r="22018" spans="3:9" ht="15" customHeight="1">
      <c r="C22018" s="220" t="str">
        <f t="shared" si="686"/>
        <v/>
      </c>
      <c r="I22018" s="218" t="str">
        <f t="shared" si="687"/>
        <v/>
      </c>
    </row>
    <row r="22019" spans="3:9" ht="15" customHeight="1">
      <c r="C22019" s="220" t="str">
        <f t="shared" si="686"/>
        <v/>
      </c>
      <c r="I22019" s="218" t="str">
        <f t="shared" si="687"/>
        <v/>
      </c>
    </row>
    <row r="22020" spans="3:9" ht="15" customHeight="1">
      <c r="C22020" s="220" t="str">
        <f t="shared" si="686"/>
        <v/>
      </c>
      <c r="I22020" s="218" t="str">
        <f t="shared" si="687"/>
        <v/>
      </c>
    </row>
    <row r="22021" spans="3:9" ht="15" customHeight="1">
      <c r="C22021" s="220" t="str">
        <f t="shared" si="686"/>
        <v/>
      </c>
      <c r="I22021" s="218" t="str">
        <f t="shared" si="687"/>
        <v/>
      </c>
    </row>
    <row r="22022" spans="3:9" ht="15" customHeight="1">
      <c r="C22022" s="220" t="str">
        <f t="shared" ref="C22022:C22085" si="688">IF(B22022="","",MONTH(B22022))</f>
        <v/>
      </c>
      <c r="I22022" s="218" t="str">
        <f t="shared" ref="I22022:I22085" si="689">IF(H22022="","",IF(E22022="","Não deixe campos em branco, a planilha resumo de custos e despesas necessita deles para funcionar",IF(F22022="","Não deixe campos em branco, a planilha resumo de custos e despesas necessita deles para funcionar",IF(G22022="","Não deixe campos em branco, a planilha resumo de custos e despesas necessita deles para funcionar",""))))</f>
        <v/>
      </c>
    </row>
    <row r="22023" spans="3:9" ht="15" customHeight="1">
      <c r="C22023" s="220" t="str">
        <f t="shared" si="688"/>
        <v/>
      </c>
      <c r="I22023" s="218" t="str">
        <f t="shared" si="689"/>
        <v/>
      </c>
    </row>
    <row r="22024" spans="3:9" ht="15" customHeight="1">
      <c r="C22024" s="220" t="str">
        <f t="shared" si="688"/>
        <v/>
      </c>
      <c r="I22024" s="218" t="str">
        <f t="shared" si="689"/>
        <v/>
      </c>
    </row>
    <row r="22025" spans="3:9" ht="15" customHeight="1">
      <c r="C22025" s="220" t="str">
        <f t="shared" si="688"/>
        <v/>
      </c>
      <c r="I22025" s="218" t="str">
        <f t="shared" si="689"/>
        <v/>
      </c>
    </row>
    <row r="22026" spans="3:9" ht="15" customHeight="1">
      <c r="C22026" s="220" t="str">
        <f t="shared" si="688"/>
        <v/>
      </c>
      <c r="I22026" s="218" t="str">
        <f t="shared" si="689"/>
        <v/>
      </c>
    </row>
    <row r="22027" spans="3:9" ht="15" customHeight="1">
      <c r="C22027" s="220" t="str">
        <f t="shared" si="688"/>
        <v/>
      </c>
      <c r="I22027" s="218" t="str">
        <f t="shared" si="689"/>
        <v/>
      </c>
    </row>
    <row r="22028" spans="3:9" ht="15" customHeight="1">
      <c r="C22028" s="220" t="str">
        <f t="shared" si="688"/>
        <v/>
      </c>
      <c r="I22028" s="218" t="str">
        <f t="shared" si="689"/>
        <v/>
      </c>
    </row>
    <row r="22029" spans="3:9" ht="15" customHeight="1">
      <c r="C22029" s="220" t="str">
        <f t="shared" si="688"/>
        <v/>
      </c>
      <c r="I22029" s="218" t="str">
        <f t="shared" si="689"/>
        <v/>
      </c>
    </row>
    <row r="22030" spans="3:9" ht="15" customHeight="1">
      <c r="C22030" s="220" t="str">
        <f t="shared" si="688"/>
        <v/>
      </c>
      <c r="I22030" s="218" t="str">
        <f t="shared" si="689"/>
        <v/>
      </c>
    </row>
    <row r="22031" spans="3:9" ht="15" customHeight="1">
      <c r="C22031" s="220" t="str">
        <f t="shared" si="688"/>
        <v/>
      </c>
      <c r="I22031" s="218" t="str">
        <f t="shared" si="689"/>
        <v/>
      </c>
    </row>
    <row r="22032" spans="3:9" ht="15" customHeight="1">
      <c r="C22032" s="220" t="str">
        <f t="shared" si="688"/>
        <v/>
      </c>
      <c r="I22032" s="218" t="str">
        <f t="shared" si="689"/>
        <v/>
      </c>
    </row>
    <row r="22033" spans="3:9" ht="15" customHeight="1">
      <c r="C22033" s="220" t="str">
        <f t="shared" si="688"/>
        <v/>
      </c>
      <c r="I22033" s="218" t="str">
        <f t="shared" si="689"/>
        <v/>
      </c>
    </row>
    <row r="22034" spans="3:9" ht="15" customHeight="1">
      <c r="C22034" s="220" t="str">
        <f t="shared" si="688"/>
        <v/>
      </c>
      <c r="I22034" s="218" t="str">
        <f t="shared" si="689"/>
        <v/>
      </c>
    </row>
    <row r="22035" spans="3:9" ht="15" customHeight="1">
      <c r="C22035" s="220" t="str">
        <f t="shared" si="688"/>
        <v/>
      </c>
      <c r="I22035" s="218" t="str">
        <f t="shared" si="689"/>
        <v/>
      </c>
    </row>
    <row r="22036" spans="3:9" ht="15" customHeight="1">
      <c r="C22036" s="220" t="str">
        <f t="shared" si="688"/>
        <v/>
      </c>
      <c r="I22036" s="218" t="str">
        <f t="shared" si="689"/>
        <v/>
      </c>
    </row>
    <row r="22037" spans="3:9" ht="15" customHeight="1">
      <c r="C22037" s="220" t="str">
        <f t="shared" si="688"/>
        <v/>
      </c>
      <c r="I22037" s="218" t="str">
        <f t="shared" si="689"/>
        <v/>
      </c>
    </row>
    <row r="22038" spans="3:9" ht="15" customHeight="1">
      <c r="C22038" s="220" t="str">
        <f t="shared" si="688"/>
        <v/>
      </c>
      <c r="I22038" s="218" t="str">
        <f t="shared" si="689"/>
        <v/>
      </c>
    </row>
    <row r="22039" spans="3:9" ht="15" customHeight="1">
      <c r="C22039" s="220" t="str">
        <f t="shared" si="688"/>
        <v/>
      </c>
      <c r="I22039" s="218" t="str">
        <f t="shared" si="689"/>
        <v/>
      </c>
    </row>
    <row r="22040" spans="3:9" ht="15" customHeight="1">
      <c r="C22040" s="220" t="str">
        <f t="shared" si="688"/>
        <v/>
      </c>
      <c r="I22040" s="218" t="str">
        <f t="shared" si="689"/>
        <v/>
      </c>
    </row>
    <row r="22041" spans="3:9" ht="15" customHeight="1">
      <c r="C22041" s="220" t="str">
        <f t="shared" si="688"/>
        <v/>
      </c>
      <c r="I22041" s="218" t="str">
        <f t="shared" si="689"/>
        <v/>
      </c>
    </row>
    <row r="22042" spans="3:9" ht="15" customHeight="1">
      <c r="C22042" s="220" t="str">
        <f t="shared" si="688"/>
        <v/>
      </c>
      <c r="I22042" s="218" t="str">
        <f t="shared" si="689"/>
        <v/>
      </c>
    </row>
    <row r="22043" spans="3:9" ht="15" customHeight="1">
      <c r="C22043" s="220" t="str">
        <f t="shared" si="688"/>
        <v/>
      </c>
      <c r="I22043" s="218" t="str">
        <f t="shared" si="689"/>
        <v/>
      </c>
    </row>
    <row r="22044" spans="3:9" ht="15" customHeight="1">
      <c r="C22044" s="220" t="str">
        <f t="shared" si="688"/>
        <v/>
      </c>
      <c r="I22044" s="218" t="str">
        <f t="shared" si="689"/>
        <v/>
      </c>
    </row>
    <row r="22045" spans="3:9" ht="15" customHeight="1">
      <c r="C22045" s="220" t="str">
        <f t="shared" si="688"/>
        <v/>
      </c>
      <c r="I22045" s="218" t="str">
        <f t="shared" si="689"/>
        <v/>
      </c>
    </row>
    <row r="22046" spans="3:9" ht="15" customHeight="1">
      <c r="C22046" s="220" t="str">
        <f t="shared" si="688"/>
        <v/>
      </c>
      <c r="I22046" s="218" t="str">
        <f t="shared" si="689"/>
        <v/>
      </c>
    </row>
    <row r="22047" spans="3:9" ht="15" customHeight="1">
      <c r="C22047" s="220" t="str">
        <f t="shared" si="688"/>
        <v/>
      </c>
      <c r="I22047" s="218" t="str">
        <f t="shared" si="689"/>
        <v/>
      </c>
    </row>
    <row r="22048" spans="3:9" ht="15" customHeight="1">
      <c r="C22048" s="220" t="str">
        <f t="shared" si="688"/>
        <v/>
      </c>
      <c r="I22048" s="218" t="str">
        <f t="shared" si="689"/>
        <v/>
      </c>
    </row>
    <row r="22049" spans="3:9" ht="15" customHeight="1">
      <c r="C22049" s="220" t="str">
        <f t="shared" si="688"/>
        <v/>
      </c>
      <c r="I22049" s="218" t="str">
        <f t="shared" si="689"/>
        <v/>
      </c>
    </row>
    <row r="22050" spans="3:9" ht="15" customHeight="1">
      <c r="C22050" s="220" t="str">
        <f t="shared" si="688"/>
        <v/>
      </c>
      <c r="I22050" s="218" t="str">
        <f t="shared" si="689"/>
        <v/>
      </c>
    </row>
    <row r="22051" spans="3:9" ht="15" customHeight="1">
      <c r="C22051" s="220" t="str">
        <f t="shared" si="688"/>
        <v/>
      </c>
      <c r="I22051" s="218" t="str">
        <f t="shared" si="689"/>
        <v/>
      </c>
    </row>
    <row r="22052" spans="3:9" ht="15" customHeight="1">
      <c r="C22052" s="220" t="str">
        <f t="shared" si="688"/>
        <v/>
      </c>
      <c r="I22052" s="218" t="str">
        <f t="shared" si="689"/>
        <v/>
      </c>
    </row>
    <row r="22053" spans="3:9" ht="15" customHeight="1">
      <c r="C22053" s="220" t="str">
        <f t="shared" si="688"/>
        <v/>
      </c>
      <c r="I22053" s="218" t="str">
        <f t="shared" si="689"/>
        <v/>
      </c>
    </row>
    <row r="22054" spans="3:9" ht="15" customHeight="1">
      <c r="C22054" s="220" t="str">
        <f t="shared" si="688"/>
        <v/>
      </c>
      <c r="I22054" s="218" t="str">
        <f t="shared" si="689"/>
        <v/>
      </c>
    </row>
    <row r="22055" spans="3:9" ht="15" customHeight="1">
      <c r="C22055" s="220" t="str">
        <f t="shared" si="688"/>
        <v/>
      </c>
      <c r="I22055" s="218" t="str">
        <f t="shared" si="689"/>
        <v/>
      </c>
    </row>
    <row r="22056" spans="3:9" ht="15" customHeight="1">
      <c r="C22056" s="220" t="str">
        <f t="shared" si="688"/>
        <v/>
      </c>
      <c r="I22056" s="218" t="str">
        <f t="shared" si="689"/>
        <v/>
      </c>
    </row>
    <row r="22057" spans="3:9" ht="15" customHeight="1">
      <c r="C22057" s="220" t="str">
        <f t="shared" si="688"/>
        <v/>
      </c>
      <c r="I22057" s="218" t="str">
        <f t="shared" si="689"/>
        <v/>
      </c>
    </row>
    <row r="22058" spans="3:9" ht="15" customHeight="1">
      <c r="C22058" s="220" t="str">
        <f t="shared" si="688"/>
        <v/>
      </c>
      <c r="I22058" s="218" t="str">
        <f t="shared" si="689"/>
        <v/>
      </c>
    </row>
    <row r="22059" spans="3:9" ht="15" customHeight="1">
      <c r="C22059" s="220" t="str">
        <f t="shared" si="688"/>
        <v/>
      </c>
      <c r="I22059" s="218" t="str">
        <f t="shared" si="689"/>
        <v/>
      </c>
    </row>
    <row r="22060" spans="3:9" ht="15" customHeight="1">
      <c r="C22060" s="220" t="str">
        <f t="shared" si="688"/>
        <v/>
      </c>
      <c r="I22060" s="218" t="str">
        <f t="shared" si="689"/>
        <v/>
      </c>
    </row>
    <row r="22061" spans="3:9" ht="15" customHeight="1">
      <c r="C22061" s="220" t="str">
        <f t="shared" si="688"/>
        <v/>
      </c>
      <c r="I22061" s="218" t="str">
        <f t="shared" si="689"/>
        <v/>
      </c>
    </row>
    <row r="22062" spans="3:9" ht="15" customHeight="1">
      <c r="C22062" s="220" t="str">
        <f t="shared" si="688"/>
        <v/>
      </c>
      <c r="I22062" s="218" t="str">
        <f t="shared" si="689"/>
        <v/>
      </c>
    </row>
    <row r="22063" spans="3:9" ht="15" customHeight="1">
      <c r="C22063" s="220" t="str">
        <f t="shared" si="688"/>
        <v/>
      </c>
      <c r="I22063" s="218" t="str">
        <f t="shared" si="689"/>
        <v/>
      </c>
    </row>
    <row r="22064" spans="3:9" ht="15" customHeight="1">
      <c r="C22064" s="220" t="str">
        <f t="shared" si="688"/>
        <v/>
      </c>
      <c r="I22064" s="218" t="str">
        <f t="shared" si="689"/>
        <v/>
      </c>
    </row>
    <row r="22065" spans="3:9" ht="15" customHeight="1">
      <c r="C22065" s="220" t="str">
        <f t="shared" si="688"/>
        <v/>
      </c>
      <c r="I22065" s="218" t="str">
        <f t="shared" si="689"/>
        <v/>
      </c>
    </row>
    <row r="22066" spans="3:9" ht="15" customHeight="1">
      <c r="C22066" s="220" t="str">
        <f t="shared" si="688"/>
        <v/>
      </c>
      <c r="I22066" s="218" t="str">
        <f t="shared" si="689"/>
        <v/>
      </c>
    </row>
    <row r="22067" spans="3:9" ht="15" customHeight="1">
      <c r="C22067" s="220" t="str">
        <f t="shared" si="688"/>
        <v/>
      </c>
      <c r="I22067" s="218" t="str">
        <f t="shared" si="689"/>
        <v/>
      </c>
    </row>
    <row r="22068" spans="3:9" ht="15" customHeight="1">
      <c r="C22068" s="220" t="str">
        <f t="shared" si="688"/>
        <v/>
      </c>
      <c r="I22068" s="218" t="str">
        <f t="shared" si="689"/>
        <v/>
      </c>
    </row>
    <row r="22069" spans="3:9" ht="15" customHeight="1">
      <c r="C22069" s="220" t="str">
        <f t="shared" si="688"/>
        <v/>
      </c>
      <c r="I22069" s="218" t="str">
        <f t="shared" si="689"/>
        <v/>
      </c>
    </row>
    <row r="22070" spans="3:9" ht="15" customHeight="1">
      <c r="C22070" s="220" t="str">
        <f t="shared" si="688"/>
        <v/>
      </c>
      <c r="I22070" s="218" t="str">
        <f t="shared" si="689"/>
        <v/>
      </c>
    </row>
    <row r="22071" spans="3:9" ht="15" customHeight="1">
      <c r="C22071" s="220" t="str">
        <f t="shared" si="688"/>
        <v/>
      </c>
      <c r="I22071" s="218" t="str">
        <f t="shared" si="689"/>
        <v/>
      </c>
    </row>
    <row r="22072" spans="3:9" ht="15" customHeight="1">
      <c r="C22072" s="220" t="str">
        <f t="shared" si="688"/>
        <v/>
      </c>
      <c r="I22072" s="218" t="str">
        <f t="shared" si="689"/>
        <v/>
      </c>
    </row>
    <row r="22073" spans="3:9" ht="15" customHeight="1">
      <c r="C22073" s="220" t="str">
        <f t="shared" si="688"/>
        <v/>
      </c>
      <c r="I22073" s="218" t="str">
        <f t="shared" si="689"/>
        <v/>
      </c>
    </row>
    <row r="22074" spans="3:9" ht="15" customHeight="1">
      <c r="C22074" s="220" t="str">
        <f t="shared" si="688"/>
        <v/>
      </c>
      <c r="I22074" s="218" t="str">
        <f t="shared" si="689"/>
        <v/>
      </c>
    </row>
    <row r="22075" spans="3:9" ht="15" customHeight="1">
      <c r="C22075" s="220" t="str">
        <f t="shared" si="688"/>
        <v/>
      </c>
      <c r="I22075" s="218" t="str">
        <f t="shared" si="689"/>
        <v/>
      </c>
    </row>
    <row r="22076" spans="3:9" ht="15" customHeight="1">
      <c r="C22076" s="220" t="str">
        <f t="shared" si="688"/>
        <v/>
      </c>
      <c r="I22076" s="218" t="str">
        <f t="shared" si="689"/>
        <v/>
      </c>
    </row>
    <row r="22077" spans="3:9" ht="15" customHeight="1">
      <c r="C22077" s="220" t="str">
        <f t="shared" si="688"/>
        <v/>
      </c>
      <c r="I22077" s="218" t="str">
        <f t="shared" si="689"/>
        <v/>
      </c>
    </row>
    <row r="22078" spans="3:9" ht="15" customHeight="1">
      <c r="C22078" s="220" t="str">
        <f t="shared" si="688"/>
        <v/>
      </c>
      <c r="I22078" s="218" t="str">
        <f t="shared" si="689"/>
        <v/>
      </c>
    </row>
    <row r="22079" spans="3:9" ht="15" customHeight="1">
      <c r="C22079" s="220" t="str">
        <f t="shared" si="688"/>
        <v/>
      </c>
      <c r="I22079" s="218" t="str">
        <f t="shared" si="689"/>
        <v/>
      </c>
    </row>
    <row r="22080" spans="3:9" ht="15" customHeight="1">
      <c r="C22080" s="220" t="str">
        <f t="shared" si="688"/>
        <v/>
      </c>
      <c r="I22080" s="218" t="str">
        <f t="shared" si="689"/>
        <v/>
      </c>
    </row>
    <row r="22081" spans="3:9" ht="15" customHeight="1">
      <c r="C22081" s="220" t="str">
        <f t="shared" si="688"/>
        <v/>
      </c>
      <c r="I22081" s="218" t="str">
        <f t="shared" si="689"/>
        <v/>
      </c>
    </row>
    <row r="22082" spans="3:9" ht="15" customHeight="1">
      <c r="C22082" s="220" t="str">
        <f t="shared" si="688"/>
        <v/>
      </c>
      <c r="I22082" s="218" t="str">
        <f t="shared" si="689"/>
        <v/>
      </c>
    </row>
    <row r="22083" spans="3:9" ht="15" customHeight="1">
      <c r="C22083" s="220" t="str">
        <f t="shared" si="688"/>
        <v/>
      </c>
      <c r="I22083" s="218" t="str">
        <f t="shared" si="689"/>
        <v/>
      </c>
    </row>
    <row r="22084" spans="3:9" ht="15" customHeight="1">
      <c r="C22084" s="220" t="str">
        <f t="shared" si="688"/>
        <v/>
      </c>
      <c r="I22084" s="218" t="str">
        <f t="shared" si="689"/>
        <v/>
      </c>
    </row>
    <row r="22085" spans="3:9" ht="15" customHeight="1">
      <c r="C22085" s="220" t="str">
        <f t="shared" si="688"/>
        <v/>
      </c>
      <c r="I22085" s="218" t="str">
        <f t="shared" si="689"/>
        <v/>
      </c>
    </row>
    <row r="22086" spans="3:9" ht="15" customHeight="1">
      <c r="C22086" s="220" t="str">
        <f t="shared" ref="C22086:C22149" si="690">IF(B22086="","",MONTH(B22086))</f>
        <v/>
      </c>
      <c r="I22086" s="218" t="str">
        <f t="shared" ref="I22086:I22149" si="691">IF(H22086="","",IF(E22086="","Não deixe campos em branco, a planilha resumo de custos e despesas necessita deles para funcionar",IF(F22086="","Não deixe campos em branco, a planilha resumo de custos e despesas necessita deles para funcionar",IF(G22086="","Não deixe campos em branco, a planilha resumo de custos e despesas necessita deles para funcionar",""))))</f>
        <v/>
      </c>
    </row>
    <row r="22087" spans="3:9" ht="15" customHeight="1">
      <c r="C22087" s="220" t="str">
        <f t="shared" si="690"/>
        <v/>
      </c>
      <c r="I22087" s="218" t="str">
        <f t="shared" si="691"/>
        <v/>
      </c>
    </row>
    <row r="22088" spans="3:9" ht="15" customHeight="1">
      <c r="C22088" s="220" t="str">
        <f t="shared" si="690"/>
        <v/>
      </c>
      <c r="I22088" s="218" t="str">
        <f t="shared" si="691"/>
        <v/>
      </c>
    </row>
    <row r="22089" spans="3:9" ht="15" customHeight="1">
      <c r="C22089" s="220" t="str">
        <f t="shared" si="690"/>
        <v/>
      </c>
      <c r="I22089" s="218" t="str">
        <f t="shared" si="691"/>
        <v/>
      </c>
    </row>
    <row r="22090" spans="3:9" ht="15" customHeight="1">
      <c r="C22090" s="220" t="str">
        <f t="shared" si="690"/>
        <v/>
      </c>
      <c r="I22090" s="218" t="str">
        <f t="shared" si="691"/>
        <v/>
      </c>
    </row>
    <row r="22091" spans="3:9" ht="15" customHeight="1">
      <c r="C22091" s="220" t="str">
        <f t="shared" si="690"/>
        <v/>
      </c>
      <c r="I22091" s="218" t="str">
        <f t="shared" si="691"/>
        <v/>
      </c>
    </row>
    <row r="22092" spans="3:9" ht="15" customHeight="1">
      <c r="C22092" s="220" t="str">
        <f t="shared" si="690"/>
        <v/>
      </c>
      <c r="I22092" s="218" t="str">
        <f t="shared" si="691"/>
        <v/>
      </c>
    </row>
    <row r="22093" spans="3:9" ht="15" customHeight="1">
      <c r="C22093" s="220" t="str">
        <f t="shared" si="690"/>
        <v/>
      </c>
      <c r="I22093" s="218" t="str">
        <f t="shared" si="691"/>
        <v/>
      </c>
    </row>
    <row r="22094" spans="3:9" ht="15" customHeight="1">
      <c r="C22094" s="220" t="str">
        <f t="shared" si="690"/>
        <v/>
      </c>
      <c r="I22094" s="218" t="str">
        <f t="shared" si="691"/>
        <v/>
      </c>
    </row>
    <row r="22095" spans="3:9" ht="15" customHeight="1">
      <c r="C22095" s="220" t="str">
        <f t="shared" si="690"/>
        <v/>
      </c>
      <c r="I22095" s="218" t="str">
        <f t="shared" si="691"/>
        <v/>
      </c>
    </row>
    <row r="22096" spans="3:9" ht="15" customHeight="1">
      <c r="C22096" s="220" t="str">
        <f t="shared" si="690"/>
        <v/>
      </c>
      <c r="I22096" s="218" t="str">
        <f t="shared" si="691"/>
        <v/>
      </c>
    </row>
    <row r="22097" spans="3:9" ht="15" customHeight="1">
      <c r="C22097" s="220" t="str">
        <f t="shared" si="690"/>
        <v/>
      </c>
      <c r="I22097" s="218" t="str">
        <f t="shared" si="691"/>
        <v/>
      </c>
    </row>
    <row r="22098" spans="3:9" ht="15" customHeight="1">
      <c r="C22098" s="220" t="str">
        <f t="shared" si="690"/>
        <v/>
      </c>
      <c r="I22098" s="218" t="str">
        <f t="shared" si="691"/>
        <v/>
      </c>
    </row>
    <row r="22099" spans="3:9" ht="15" customHeight="1">
      <c r="C22099" s="220" t="str">
        <f t="shared" si="690"/>
        <v/>
      </c>
      <c r="I22099" s="218" t="str">
        <f t="shared" si="691"/>
        <v/>
      </c>
    </row>
    <row r="22100" spans="3:9" ht="15" customHeight="1">
      <c r="C22100" s="220" t="str">
        <f t="shared" si="690"/>
        <v/>
      </c>
      <c r="I22100" s="218" t="str">
        <f t="shared" si="691"/>
        <v/>
      </c>
    </row>
    <row r="22101" spans="3:9" ht="15" customHeight="1">
      <c r="C22101" s="220" t="str">
        <f t="shared" si="690"/>
        <v/>
      </c>
      <c r="I22101" s="218" t="str">
        <f t="shared" si="691"/>
        <v/>
      </c>
    </row>
    <row r="22102" spans="3:9" ht="15" customHeight="1">
      <c r="C22102" s="220" t="str">
        <f t="shared" si="690"/>
        <v/>
      </c>
      <c r="I22102" s="218" t="str">
        <f t="shared" si="691"/>
        <v/>
      </c>
    </row>
    <row r="22103" spans="3:9" ht="15" customHeight="1">
      <c r="C22103" s="220" t="str">
        <f t="shared" si="690"/>
        <v/>
      </c>
      <c r="I22103" s="218" t="str">
        <f t="shared" si="691"/>
        <v/>
      </c>
    </row>
    <row r="22104" spans="3:9" ht="15" customHeight="1">
      <c r="C22104" s="220" t="str">
        <f t="shared" si="690"/>
        <v/>
      </c>
      <c r="I22104" s="218" t="str">
        <f t="shared" si="691"/>
        <v/>
      </c>
    </row>
    <row r="22105" spans="3:9" ht="15" customHeight="1">
      <c r="C22105" s="220" t="str">
        <f t="shared" si="690"/>
        <v/>
      </c>
      <c r="I22105" s="218" t="str">
        <f t="shared" si="691"/>
        <v/>
      </c>
    </row>
    <row r="22106" spans="3:9" ht="15" customHeight="1">
      <c r="C22106" s="220" t="str">
        <f t="shared" si="690"/>
        <v/>
      </c>
      <c r="I22106" s="218" t="str">
        <f t="shared" si="691"/>
        <v/>
      </c>
    </row>
    <row r="22107" spans="3:9" ht="15" customHeight="1">
      <c r="C22107" s="220" t="str">
        <f t="shared" si="690"/>
        <v/>
      </c>
      <c r="I22107" s="218" t="str">
        <f t="shared" si="691"/>
        <v/>
      </c>
    </row>
    <row r="22108" spans="3:9" ht="15" customHeight="1">
      <c r="C22108" s="220" t="str">
        <f t="shared" si="690"/>
        <v/>
      </c>
      <c r="I22108" s="218" t="str">
        <f t="shared" si="691"/>
        <v/>
      </c>
    </row>
    <row r="22109" spans="3:9" ht="15" customHeight="1">
      <c r="C22109" s="220" t="str">
        <f t="shared" si="690"/>
        <v/>
      </c>
      <c r="I22109" s="218" t="str">
        <f t="shared" si="691"/>
        <v/>
      </c>
    </row>
    <row r="22110" spans="3:9" ht="15" customHeight="1">
      <c r="C22110" s="220" t="str">
        <f t="shared" si="690"/>
        <v/>
      </c>
      <c r="I22110" s="218" t="str">
        <f t="shared" si="691"/>
        <v/>
      </c>
    </row>
    <row r="22111" spans="3:9" ht="15" customHeight="1">
      <c r="C22111" s="220" t="str">
        <f t="shared" si="690"/>
        <v/>
      </c>
      <c r="I22111" s="218" t="str">
        <f t="shared" si="691"/>
        <v/>
      </c>
    </row>
    <row r="22112" spans="3:9" ht="15" customHeight="1">
      <c r="C22112" s="220" t="str">
        <f t="shared" si="690"/>
        <v/>
      </c>
      <c r="I22112" s="218" t="str">
        <f t="shared" si="691"/>
        <v/>
      </c>
    </row>
    <row r="22113" spans="3:9" ht="15" customHeight="1">
      <c r="C22113" s="220" t="str">
        <f t="shared" si="690"/>
        <v/>
      </c>
      <c r="I22113" s="218" t="str">
        <f t="shared" si="691"/>
        <v/>
      </c>
    </row>
    <row r="22114" spans="3:9" ht="15" customHeight="1">
      <c r="C22114" s="220" t="str">
        <f t="shared" si="690"/>
        <v/>
      </c>
      <c r="I22114" s="218" t="str">
        <f t="shared" si="691"/>
        <v/>
      </c>
    </row>
    <row r="22115" spans="3:9" ht="15" customHeight="1">
      <c r="C22115" s="220" t="str">
        <f t="shared" si="690"/>
        <v/>
      </c>
      <c r="I22115" s="218" t="str">
        <f t="shared" si="691"/>
        <v/>
      </c>
    </row>
    <row r="22116" spans="3:9" ht="15" customHeight="1">
      <c r="C22116" s="220" t="str">
        <f t="shared" si="690"/>
        <v/>
      </c>
      <c r="I22116" s="218" t="str">
        <f t="shared" si="691"/>
        <v/>
      </c>
    </row>
    <row r="22117" spans="3:9" ht="15" customHeight="1">
      <c r="C22117" s="220" t="str">
        <f t="shared" si="690"/>
        <v/>
      </c>
      <c r="I22117" s="218" t="str">
        <f t="shared" si="691"/>
        <v/>
      </c>
    </row>
    <row r="22118" spans="3:9" ht="15" customHeight="1">
      <c r="C22118" s="220" t="str">
        <f t="shared" si="690"/>
        <v/>
      </c>
      <c r="I22118" s="218" t="str">
        <f t="shared" si="691"/>
        <v/>
      </c>
    </row>
    <row r="22119" spans="3:9" ht="15" customHeight="1">
      <c r="C22119" s="220" t="str">
        <f t="shared" si="690"/>
        <v/>
      </c>
      <c r="I22119" s="218" t="str">
        <f t="shared" si="691"/>
        <v/>
      </c>
    </row>
    <row r="22120" spans="3:9" ht="15" customHeight="1">
      <c r="C22120" s="220" t="str">
        <f t="shared" si="690"/>
        <v/>
      </c>
      <c r="I22120" s="218" t="str">
        <f t="shared" si="691"/>
        <v/>
      </c>
    </row>
    <row r="22121" spans="3:9" ht="15" customHeight="1">
      <c r="C22121" s="220" t="str">
        <f t="shared" si="690"/>
        <v/>
      </c>
      <c r="I22121" s="218" t="str">
        <f t="shared" si="691"/>
        <v/>
      </c>
    </row>
    <row r="22122" spans="3:9" ht="15" customHeight="1">
      <c r="C22122" s="220" t="str">
        <f t="shared" si="690"/>
        <v/>
      </c>
      <c r="I22122" s="218" t="str">
        <f t="shared" si="691"/>
        <v/>
      </c>
    </row>
    <row r="22123" spans="3:9" ht="15" customHeight="1">
      <c r="C22123" s="220" t="str">
        <f t="shared" si="690"/>
        <v/>
      </c>
      <c r="I22123" s="218" t="str">
        <f t="shared" si="691"/>
        <v/>
      </c>
    </row>
    <row r="22124" spans="3:9" ht="15" customHeight="1">
      <c r="C22124" s="220" t="str">
        <f t="shared" si="690"/>
        <v/>
      </c>
      <c r="I22124" s="218" t="str">
        <f t="shared" si="691"/>
        <v/>
      </c>
    </row>
    <row r="22125" spans="3:9" ht="15" customHeight="1">
      <c r="C22125" s="220" t="str">
        <f t="shared" si="690"/>
        <v/>
      </c>
      <c r="I22125" s="218" t="str">
        <f t="shared" si="691"/>
        <v/>
      </c>
    </row>
    <row r="22126" spans="3:9" ht="15" customHeight="1">
      <c r="C22126" s="220" t="str">
        <f t="shared" si="690"/>
        <v/>
      </c>
      <c r="I22126" s="218" t="str">
        <f t="shared" si="691"/>
        <v/>
      </c>
    </row>
    <row r="22127" spans="3:9" ht="15" customHeight="1">
      <c r="C22127" s="220" t="str">
        <f t="shared" si="690"/>
        <v/>
      </c>
      <c r="I22127" s="218" t="str">
        <f t="shared" si="691"/>
        <v/>
      </c>
    </row>
    <row r="22128" spans="3:9" ht="15" customHeight="1">
      <c r="C22128" s="220" t="str">
        <f t="shared" si="690"/>
        <v/>
      </c>
      <c r="I22128" s="218" t="str">
        <f t="shared" si="691"/>
        <v/>
      </c>
    </row>
    <row r="22129" spans="3:9" ht="15" customHeight="1">
      <c r="C22129" s="220" t="str">
        <f t="shared" si="690"/>
        <v/>
      </c>
      <c r="I22129" s="218" t="str">
        <f t="shared" si="691"/>
        <v/>
      </c>
    </row>
    <row r="22130" spans="3:9" ht="15" customHeight="1">
      <c r="C22130" s="220" t="str">
        <f t="shared" si="690"/>
        <v/>
      </c>
      <c r="I22130" s="218" t="str">
        <f t="shared" si="691"/>
        <v/>
      </c>
    </row>
    <row r="22131" spans="3:9" ht="15" customHeight="1">
      <c r="C22131" s="220" t="str">
        <f t="shared" si="690"/>
        <v/>
      </c>
      <c r="I22131" s="218" t="str">
        <f t="shared" si="691"/>
        <v/>
      </c>
    </row>
    <row r="22132" spans="3:9" ht="15" customHeight="1">
      <c r="C22132" s="220" t="str">
        <f t="shared" si="690"/>
        <v/>
      </c>
      <c r="I22132" s="218" t="str">
        <f t="shared" si="691"/>
        <v/>
      </c>
    </row>
    <row r="22133" spans="3:9" ht="15" customHeight="1">
      <c r="C22133" s="220" t="str">
        <f t="shared" si="690"/>
        <v/>
      </c>
      <c r="I22133" s="218" t="str">
        <f t="shared" si="691"/>
        <v/>
      </c>
    </row>
    <row r="22134" spans="3:9" ht="15" customHeight="1">
      <c r="C22134" s="220" t="str">
        <f t="shared" si="690"/>
        <v/>
      </c>
      <c r="I22134" s="218" t="str">
        <f t="shared" si="691"/>
        <v/>
      </c>
    </row>
    <row r="22135" spans="3:9" ht="15" customHeight="1">
      <c r="C22135" s="220" t="str">
        <f t="shared" si="690"/>
        <v/>
      </c>
      <c r="I22135" s="218" t="str">
        <f t="shared" si="691"/>
        <v/>
      </c>
    </row>
    <row r="22136" spans="3:9" ht="15" customHeight="1">
      <c r="C22136" s="220" t="str">
        <f t="shared" si="690"/>
        <v/>
      </c>
      <c r="I22136" s="218" t="str">
        <f t="shared" si="691"/>
        <v/>
      </c>
    </row>
    <row r="22137" spans="3:9" ht="15" customHeight="1">
      <c r="C22137" s="220" t="str">
        <f t="shared" si="690"/>
        <v/>
      </c>
      <c r="I22137" s="218" t="str">
        <f t="shared" si="691"/>
        <v/>
      </c>
    </row>
    <row r="22138" spans="3:9" ht="15" customHeight="1">
      <c r="C22138" s="220" t="str">
        <f t="shared" si="690"/>
        <v/>
      </c>
      <c r="I22138" s="218" t="str">
        <f t="shared" si="691"/>
        <v/>
      </c>
    </row>
    <row r="22139" spans="3:9" ht="15" customHeight="1">
      <c r="C22139" s="220" t="str">
        <f t="shared" si="690"/>
        <v/>
      </c>
      <c r="I22139" s="218" t="str">
        <f t="shared" si="691"/>
        <v/>
      </c>
    </row>
    <row r="22140" spans="3:9" ht="15" customHeight="1">
      <c r="C22140" s="220" t="str">
        <f t="shared" si="690"/>
        <v/>
      </c>
      <c r="I22140" s="218" t="str">
        <f t="shared" si="691"/>
        <v/>
      </c>
    </row>
    <row r="22141" spans="3:9" ht="15" customHeight="1">
      <c r="C22141" s="220" t="str">
        <f t="shared" si="690"/>
        <v/>
      </c>
      <c r="I22141" s="218" t="str">
        <f t="shared" si="691"/>
        <v/>
      </c>
    </row>
    <row r="22142" spans="3:9" ht="15" customHeight="1">
      <c r="C22142" s="220" t="str">
        <f t="shared" si="690"/>
        <v/>
      </c>
      <c r="I22142" s="218" t="str">
        <f t="shared" si="691"/>
        <v/>
      </c>
    </row>
    <row r="22143" spans="3:9" ht="15" customHeight="1">
      <c r="C22143" s="220" t="str">
        <f t="shared" si="690"/>
        <v/>
      </c>
      <c r="I22143" s="218" t="str">
        <f t="shared" si="691"/>
        <v/>
      </c>
    </row>
    <row r="22144" spans="3:9" ht="15" customHeight="1">
      <c r="C22144" s="220" t="str">
        <f t="shared" si="690"/>
        <v/>
      </c>
      <c r="I22144" s="218" t="str">
        <f t="shared" si="691"/>
        <v/>
      </c>
    </row>
    <row r="22145" spans="3:9" ht="15" customHeight="1">
      <c r="C22145" s="220" t="str">
        <f t="shared" si="690"/>
        <v/>
      </c>
      <c r="I22145" s="218" t="str">
        <f t="shared" si="691"/>
        <v/>
      </c>
    </row>
    <row r="22146" spans="3:9" ht="15" customHeight="1">
      <c r="C22146" s="220" t="str">
        <f t="shared" si="690"/>
        <v/>
      </c>
      <c r="I22146" s="218" t="str">
        <f t="shared" si="691"/>
        <v/>
      </c>
    </row>
    <row r="22147" spans="3:9" ht="15" customHeight="1">
      <c r="C22147" s="220" t="str">
        <f t="shared" si="690"/>
        <v/>
      </c>
      <c r="I22147" s="218" t="str">
        <f t="shared" si="691"/>
        <v/>
      </c>
    </row>
    <row r="22148" spans="3:9" ht="15" customHeight="1">
      <c r="C22148" s="220" t="str">
        <f t="shared" si="690"/>
        <v/>
      </c>
      <c r="I22148" s="218" t="str">
        <f t="shared" si="691"/>
        <v/>
      </c>
    </row>
    <row r="22149" spans="3:9" ht="15" customHeight="1">
      <c r="C22149" s="220" t="str">
        <f t="shared" si="690"/>
        <v/>
      </c>
      <c r="I22149" s="218" t="str">
        <f t="shared" si="691"/>
        <v/>
      </c>
    </row>
    <row r="22150" spans="3:9" ht="15" customHeight="1">
      <c r="C22150" s="220" t="str">
        <f t="shared" ref="C22150:C22213" si="692">IF(B22150="","",MONTH(B22150))</f>
        <v/>
      </c>
      <c r="I22150" s="218" t="str">
        <f t="shared" ref="I22150:I22213" si="693">IF(H22150="","",IF(E22150="","Não deixe campos em branco, a planilha resumo de custos e despesas necessita deles para funcionar",IF(F22150="","Não deixe campos em branco, a planilha resumo de custos e despesas necessita deles para funcionar",IF(G22150="","Não deixe campos em branco, a planilha resumo de custos e despesas necessita deles para funcionar",""))))</f>
        <v/>
      </c>
    </row>
    <row r="22151" spans="3:9" ht="15" customHeight="1">
      <c r="C22151" s="220" t="str">
        <f t="shared" si="692"/>
        <v/>
      </c>
      <c r="I22151" s="218" t="str">
        <f t="shared" si="693"/>
        <v/>
      </c>
    </row>
    <row r="22152" spans="3:9" ht="15" customHeight="1">
      <c r="C22152" s="220" t="str">
        <f t="shared" si="692"/>
        <v/>
      </c>
      <c r="I22152" s="218" t="str">
        <f t="shared" si="693"/>
        <v/>
      </c>
    </row>
    <row r="22153" spans="3:9" ht="15" customHeight="1">
      <c r="C22153" s="220" t="str">
        <f t="shared" si="692"/>
        <v/>
      </c>
      <c r="I22153" s="218" t="str">
        <f t="shared" si="693"/>
        <v/>
      </c>
    </row>
    <row r="22154" spans="3:9" ht="15" customHeight="1">
      <c r="C22154" s="220" t="str">
        <f t="shared" si="692"/>
        <v/>
      </c>
      <c r="I22154" s="218" t="str">
        <f t="shared" si="693"/>
        <v/>
      </c>
    </row>
    <row r="22155" spans="3:9" ht="15" customHeight="1">
      <c r="C22155" s="220" t="str">
        <f t="shared" si="692"/>
        <v/>
      </c>
      <c r="I22155" s="218" t="str">
        <f t="shared" si="693"/>
        <v/>
      </c>
    </row>
    <row r="22156" spans="3:9" ht="15" customHeight="1">
      <c r="C22156" s="220" t="str">
        <f t="shared" si="692"/>
        <v/>
      </c>
      <c r="I22156" s="218" t="str">
        <f t="shared" si="693"/>
        <v/>
      </c>
    </row>
    <row r="22157" spans="3:9" ht="15" customHeight="1">
      <c r="C22157" s="220" t="str">
        <f t="shared" si="692"/>
        <v/>
      </c>
      <c r="I22157" s="218" t="str">
        <f t="shared" si="693"/>
        <v/>
      </c>
    </row>
    <row r="22158" spans="3:9" ht="15" customHeight="1">
      <c r="C22158" s="220" t="str">
        <f t="shared" si="692"/>
        <v/>
      </c>
      <c r="I22158" s="218" t="str">
        <f t="shared" si="693"/>
        <v/>
      </c>
    </row>
    <row r="22159" spans="3:9" ht="15" customHeight="1">
      <c r="C22159" s="220" t="str">
        <f t="shared" si="692"/>
        <v/>
      </c>
      <c r="I22159" s="218" t="str">
        <f t="shared" si="693"/>
        <v/>
      </c>
    </row>
    <row r="22160" spans="3:9" ht="15" customHeight="1">
      <c r="C22160" s="220" t="str">
        <f t="shared" si="692"/>
        <v/>
      </c>
      <c r="I22160" s="218" t="str">
        <f t="shared" si="693"/>
        <v/>
      </c>
    </row>
    <row r="22161" spans="3:9" ht="15" customHeight="1">
      <c r="C22161" s="220" t="str">
        <f t="shared" si="692"/>
        <v/>
      </c>
      <c r="I22161" s="218" t="str">
        <f t="shared" si="693"/>
        <v/>
      </c>
    </row>
    <row r="22162" spans="3:9" ht="15" customHeight="1">
      <c r="C22162" s="220" t="str">
        <f t="shared" si="692"/>
        <v/>
      </c>
      <c r="I22162" s="218" t="str">
        <f t="shared" si="693"/>
        <v/>
      </c>
    </row>
    <row r="22163" spans="3:9" ht="15" customHeight="1">
      <c r="C22163" s="220" t="str">
        <f t="shared" si="692"/>
        <v/>
      </c>
      <c r="I22163" s="218" t="str">
        <f t="shared" si="693"/>
        <v/>
      </c>
    </row>
    <row r="22164" spans="3:9" ht="15" customHeight="1">
      <c r="C22164" s="220" t="str">
        <f t="shared" si="692"/>
        <v/>
      </c>
      <c r="I22164" s="218" t="str">
        <f t="shared" si="693"/>
        <v/>
      </c>
    </row>
    <row r="22165" spans="3:9" ht="15" customHeight="1">
      <c r="C22165" s="220" t="str">
        <f t="shared" si="692"/>
        <v/>
      </c>
      <c r="I22165" s="218" t="str">
        <f t="shared" si="693"/>
        <v/>
      </c>
    </row>
    <row r="22166" spans="3:9" ht="15" customHeight="1">
      <c r="C22166" s="220" t="str">
        <f t="shared" si="692"/>
        <v/>
      </c>
      <c r="I22166" s="218" t="str">
        <f t="shared" si="693"/>
        <v/>
      </c>
    </row>
    <row r="22167" spans="3:9" ht="15" customHeight="1">
      <c r="C22167" s="220" t="str">
        <f t="shared" si="692"/>
        <v/>
      </c>
      <c r="I22167" s="218" t="str">
        <f t="shared" si="693"/>
        <v/>
      </c>
    </row>
    <row r="22168" spans="3:9" ht="15" customHeight="1">
      <c r="C22168" s="220" t="str">
        <f t="shared" si="692"/>
        <v/>
      </c>
      <c r="I22168" s="218" t="str">
        <f t="shared" si="693"/>
        <v/>
      </c>
    </row>
    <row r="22169" spans="3:9" ht="15" customHeight="1">
      <c r="C22169" s="220" t="str">
        <f t="shared" si="692"/>
        <v/>
      </c>
      <c r="I22169" s="218" t="str">
        <f t="shared" si="693"/>
        <v/>
      </c>
    </row>
    <row r="22170" spans="3:9" ht="15" customHeight="1">
      <c r="C22170" s="220" t="str">
        <f t="shared" si="692"/>
        <v/>
      </c>
      <c r="I22170" s="218" t="str">
        <f t="shared" si="693"/>
        <v/>
      </c>
    </row>
    <row r="22171" spans="3:9" ht="15" customHeight="1">
      <c r="C22171" s="220" t="str">
        <f t="shared" si="692"/>
        <v/>
      </c>
      <c r="I22171" s="218" t="str">
        <f t="shared" si="693"/>
        <v/>
      </c>
    </row>
    <row r="22172" spans="3:9" ht="15" customHeight="1">
      <c r="C22172" s="220" t="str">
        <f t="shared" si="692"/>
        <v/>
      </c>
      <c r="I22172" s="218" t="str">
        <f t="shared" si="693"/>
        <v/>
      </c>
    </row>
    <row r="22173" spans="3:9" ht="15" customHeight="1">
      <c r="C22173" s="220" t="str">
        <f t="shared" si="692"/>
        <v/>
      </c>
      <c r="I22173" s="218" t="str">
        <f t="shared" si="693"/>
        <v/>
      </c>
    </row>
    <row r="22174" spans="3:9" ht="15" customHeight="1">
      <c r="C22174" s="220" t="str">
        <f t="shared" si="692"/>
        <v/>
      </c>
      <c r="I22174" s="218" t="str">
        <f t="shared" si="693"/>
        <v/>
      </c>
    </row>
    <row r="22175" spans="3:9" ht="15" customHeight="1">
      <c r="C22175" s="220" t="str">
        <f t="shared" si="692"/>
        <v/>
      </c>
      <c r="I22175" s="218" t="str">
        <f t="shared" si="693"/>
        <v/>
      </c>
    </row>
    <row r="22176" spans="3:9" ht="15" customHeight="1">
      <c r="C22176" s="220" t="str">
        <f t="shared" si="692"/>
        <v/>
      </c>
      <c r="I22176" s="218" t="str">
        <f t="shared" si="693"/>
        <v/>
      </c>
    </row>
    <row r="22177" spans="3:9" ht="15" customHeight="1">
      <c r="C22177" s="220" t="str">
        <f t="shared" si="692"/>
        <v/>
      </c>
      <c r="I22177" s="218" t="str">
        <f t="shared" si="693"/>
        <v/>
      </c>
    </row>
    <row r="22178" spans="3:9" ht="15" customHeight="1">
      <c r="C22178" s="220" t="str">
        <f t="shared" si="692"/>
        <v/>
      </c>
      <c r="I22178" s="218" t="str">
        <f t="shared" si="693"/>
        <v/>
      </c>
    </row>
    <row r="22179" spans="3:9" ht="15" customHeight="1">
      <c r="C22179" s="220" t="str">
        <f t="shared" si="692"/>
        <v/>
      </c>
      <c r="I22179" s="218" t="str">
        <f t="shared" si="693"/>
        <v/>
      </c>
    </row>
    <row r="22180" spans="3:9" ht="15" customHeight="1">
      <c r="C22180" s="220" t="str">
        <f t="shared" si="692"/>
        <v/>
      </c>
      <c r="I22180" s="218" t="str">
        <f t="shared" si="693"/>
        <v/>
      </c>
    </row>
    <row r="22181" spans="3:9" ht="15" customHeight="1">
      <c r="C22181" s="220" t="str">
        <f t="shared" si="692"/>
        <v/>
      </c>
      <c r="I22181" s="218" t="str">
        <f t="shared" si="693"/>
        <v/>
      </c>
    </row>
    <row r="22182" spans="3:9" ht="15" customHeight="1">
      <c r="C22182" s="220" t="str">
        <f t="shared" si="692"/>
        <v/>
      </c>
      <c r="I22182" s="218" t="str">
        <f t="shared" si="693"/>
        <v/>
      </c>
    </row>
    <row r="22183" spans="3:9" ht="15" customHeight="1">
      <c r="C22183" s="220" t="str">
        <f t="shared" si="692"/>
        <v/>
      </c>
      <c r="I22183" s="218" t="str">
        <f t="shared" si="693"/>
        <v/>
      </c>
    </row>
    <row r="22184" spans="3:9" ht="15" customHeight="1">
      <c r="C22184" s="220" t="str">
        <f t="shared" si="692"/>
        <v/>
      </c>
      <c r="I22184" s="218" t="str">
        <f t="shared" si="693"/>
        <v/>
      </c>
    </row>
    <row r="22185" spans="3:9" ht="15" customHeight="1">
      <c r="C22185" s="220" t="str">
        <f t="shared" si="692"/>
        <v/>
      </c>
      <c r="I22185" s="218" t="str">
        <f t="shared" si="693"/>
        <v/>
      </c>
    </row>
    <row r="22186" spans="3:9" ht="15" customHeight="1">
      <c r="C22186" s="220" t="str">
        <f t="shared" si="692"/>
        <v/>
      </c>
      <c r="I22186" s="218" t="str">
        <f t="shared" si="693"/>
        <v/>
      </c>
    </row>
    <row r="22187" spans="3:9" ht="15" customHeight="1">
      <c r="C22187" s="220" t="str">
        <f t="shared" si="692"/>
        <v/>
      </c>
      <c r="I22187" s="218" t="str">
        <f t="shared" si="693"/>
        <v/>
      </c>
    </row>
    <row r="22188" spans="3:9" ht="15" customHeight="1">
      <c r="C22188" s="220" t="str">
        <f t="shared" si="692"/>
        <v/>
      </c>
      <c r="I22188" s="218" t="str">
        <f t="shared" si="693"/>
        <v/>
      </c>
    </row>
    <row r="22189" spans="3:9" ht="15" customHeight="1">
      <c r="C22189" s="220" t="str">
        <f t="shared" si="692"/>
        <v/>
      </c>
      <c r="I22189" s="218" t="str">
        <f t="shared" si="693"/>
        <v/>
      </c>
    </row>
    <row r="22190" spans="3:9" ht="15" customHeight="1">
      <c r="C22190" s="220" t="str">
        <f t="shared" si="692"/>
        <v/>
      </c>
      <c r="I22190" s="218" t="str">
        <f t="shared" si="693"/>
        <v/>
      </c>
    </row>
    <row r="22191" spans="3:9" ht="15" customHeight="1">
      <c r="C22191" s="220" t="str">
        <f t="shared" si="692"/>
        <v/>
      </c>
      <c r="I22191" s="218" t="str">
        <f t="shared" si="693"/>
        <v/>
      </c>
    </row>
    <row r="22192" spans="3:9" ht="15" customHeight="1">
      <c r="C22192" s="220" t="str">
        <f t="shared" si="692"/>
        <v/>
      </c>
      <c r="I22192" s="218" t="str">
        <f t="shared" si="693"/>
        <v/>
      </c>
    </row>
    <row r="22193" spans="3:9" ht="15" customHeight="1">
      <c r="C22193" s="220" t="str">
        <f t="shared" si="692"/>
        <v/>
      </c>
      <c r="I22193" s="218" t="str">
        <f t="shared" si="693"/>
        <v/>
      </c>
    </row>
    <row r="22194" spans="3:9" ht="15" customHeight="1">
      <c r="C22194" s="220" t="str">
        <f t="shared" si="692"/>
        <v/>
      </c>
      <c r="I22194" s="218" t="str">
        <f t="shared" si="693"/>
        <v/>
      </c>
    </row>
    <row r="22195" spans="3:9" ht="15" customHeight="1">
      <c r="C22195" s="220" t="str">
        <f t="shared" si="692"/>
        <v/>
      </c>
      <c r="I22195" s="218" t="str">
        <f t="shared" si="693"/>
        <v/>
      </c>
    </row>
    <row r="22196" spans="3:9" ht="15" customHeight="1">
      <c r="C22196" s="220" t="str">
        <f t="shared" si="692"/>
        <v/>
      </c>
      <c r="I22196" s="218" t="str">
        <f t="shared" si="693"/>
        <v/>
      </c>
    </row>
    <row r="22197" spans="3:9" ht="15" customHeight="1">
      <c r="C22197" s="220" t="str">
        <f t="shared" si="692"/>
        <v/>
      </c>
      <c r="I22197" s="218" t="str">
        <f t="shared" si="693"/>
        <v/>
      </c>
    </row>
    <row r="22198" spans="3:9" ht="15" customHeight="1">
      <c r="C22198" s="220" t="str">
        <f t="shared" si="692"/>
        <v/>
      </c>
      <c r="I22198" s="218" t="str">
        <f t="shared" si="693"/>
        <v/>
      </c>
    </row>
    <row r="22199" spans="3:9" ht="15" customHeight="1">
      <c r="C22199" s="220" t="str">
        <f t="shared" si="692"/>
        <v/>
      </c>
      <c r="I22199" s="218" t="str">
        <f t="shared" si="693"/>
        <v/>
      </c>
    </row>
    <row r="22200" spans="3:9" ht="15" customHeight="1">
      <c r="C22200" s="220" t="str">
        <f t="shared" si="692"/>
        <v/>
      </c>
      <c r="I22200" s="218" t="str">
        <f t="shared" si="693"/>
        <v/>
      </c>
    </row>
    <row r="22201" spans="3:9" ht="15" customHeight="1">
      <c r="C22201" s="220" t="str">
        <f t="shared" si="692"/>
        <v/>
      </c>
      <c r="I22201" s="218" t="str">
        <f t="shared" si="693"/>
        <v/>
      </c>
    </row>
    <row r="22202" spans="3:9" ht="15" customHeight="1">
      <c r="C22202" s="220" t="str">
        <f t="shared" si="692"/>
        <v/>
      </c>
      <c r="I22202" s="218" t="str">
        <f t="shared" si="693"/>
        <v/>
      </c>
    </row>
    <row r="22203" spans="3:9" ht="15" customHeight="1">
      <c r="C22203" s="220" t="str">
        <f t="shared" si="692"/>
        <v/>
      </c>
      <c r="I22203" s="218" t="str">
        <f t="shared" si="693"/>
        <v/>
      </c>
    </row>
    <row r="22204" spans="3:9" ht="15" customHeight="1">
      <c r="C22204" s="220" t="str">
        <f t="shared" si="692"/>
        <v/>
      </c>
      <c r="I22204" s="218" t="str">
        <f t="shared" si="693"/>
        <v/>
      </c>
    </row>
    <row r="22205" spans="3:9" ht="15" customHeight="1">
      <c r="C22205" s="220" t="str">
        <f t="shared" si="692"/>
        <v/>
      </c>
      <c r="I22205" s="218" t="str">
        <f t="shared" si="693"/>
        <v/>
      </c>
    </row>
    <row r="22206" spans="3:9" ht="15" customHeight="1">
      <c r="C22206" s="220" t="str">
        <f t="shared" si="692"/>
        <v/>
      </c>
      <c r="I22206" s="218" t="str">
        <f t="shared" si="693"/>
        <v/>
      </c>
    </row>
    <row r="22207" spans="3:9" ht="15" customHeight="1">
      <c r="C22207" s="220" t="str">
        <f t="shared" si="692"/>
        <v/>
      </c>
      <c r="I22207" s="218" t="str">
        <f t="shared" si="693"/>
        <v/>
      </c>
    </row>
    <row r="22208" spans="3:9" ht="15" customHeight="1">
      <c r="C22208" s="220" t="str">
        <f t="shared" si="692"/>
        <v/>
      </c>
      <c r="I22208" s="218" t="str">
        <f t="shared" si="693"/>
        <v/>
      </c>
    </row>
    <row r="22209" spans="3:9" ht="15" customHeight="1">
      <c r="C22209" s="220" t="str">
        <f t="shared" si="692"/>
        <v/>
      </c>
      <c r="I22209" s="218" t="str">
        <f t="shared" si="693"/>
        <v/>
      </c>
    </row>
    <row r="22210" spans="3:9" ht="15" customHeight="1">
      <c r="C22210" s="220" t="str">
        <f t="shared" si="692"/>
        <v/>
      </c>
      <c r="I22210" s="218" t="str">
        <f t="shared" si="693"/>
        <v/>
      </c>
    </row>
    <row r="22211" spans="3:9" ht="15" customHeight="1">
      <c r="C22211" s="220" t="str">
        <f t="shared" si="692"/>
        <v/>
      </c>
      <c r="I22211" s="218" t="str">
        <f t="shared" si="693"/>
        <v/>
      </c>
    </row>
    <row r="22212" spans="3:9" ht="15" customHeight="1">
      <c r="C22212" s="220" t="str">
        <f t="shared" si="692"/>
        <v/>
      </c>
      <c r="I22212" s="218" t="str">
        <f t="shared" si="693"/>
        <v/>
      </c>
    </row>
    <row r="22213" spans="3:9" ht="15" customHeight="1">
      <c r="C22213" s="220" t="str">
        <f t="shared" si="692"/>
        <v/>
      </c>
      <c r="I22213" s="218" t="str">
        <f t="shared" si="693"/>
        <v/>
      </c>
    </row>
    <row r="22214" spans="3:9" ht="15" customHeight="1">
      <c r="C22214" s="220" t="str">
        <f t="shared" ref="C22214:C22277" si="694">IF(B22214="","",MONTH(B22214))</f>
        <v/>
      </c>
      <c r="I22214" s="218" t="str">
        <f t="shared" ref="I22214:I22277" si="695">IF(H22214="","",IF(E22214="","Não deixe campos em branco, a planilha resumo de custos e despesas necessita deles para funcionar",IF(F22214="","Não deixe campos em branco, a planilha resumo de custos e despesas necessita deles para funcionar",IF(G22214="","Não deixe campos em branco, a planilha resumo de custos e despesas necessita deles para funcionar",""))))</f>
        <v/>
      </c>
    </row>
    <row r="22215" spans="3:9" ht="15" customHeight="1">
      <c r="C22215" s="220" t="str">
        <f t="shared" si="694"/>
        <v/>
      </c>
      <c r="I22215" s="218" t="str">
        <f t="shared" si="695"/>
        <v/>
      </c>
    </row>
    <row r="22216" spans="3:9" ht="15" customHeight="1">
      <c r="C22216" s="220" t="str">
        <f t="shared" si="694"/>
        <v/>
      </c>
      <c r="I22216" s="218" t="str">
        <f t="shared" si="695"/>
        <v/>
      </c>
    </row>
    <row r="22217" spans="3:9" ht="15" customHeight="1">
      <c r="C22217" s="220" t="str">
        <f t="shared" si="694"/>
        <v/>
      </c>
      <c r="I22217" s="218" t="str">
        <f t="shared" si="695"/>
        <v/>
      </c>
    </row>
    <row r="22218" spans="3:9" ht="15" customHeight="1">
      <c r="C22218" s="220" t="str">
        <f t="shared" si="694"/>
        <v/>
      </c>
      <c r="I22218" s="218" t="str">
        <f t="shared" si="695"/>
        <v/>
      </c>
    </row>
    <row r="22219" spans="3:9" ht="15" customHeight="1">
      <c r="C22219" s="220" t="str">
        <f t="shared" si="694"/>
        <v/>
      </c>
      <c r="I22219" s="218" t="str">
        <f t="shared" si="695"/>
        <v/>
      </c>
    </row>
    <row r="22220" spans="3:9" ht="15" customHeight="1">
      <c r="C22220" s="220" t="str">
        <f t="shared" si="694"/>
        <v/>
      </c>
      <c r="I22220" s="218" t="str">
        <f t="shared" si="695"/>
        <v/>
      </c>
    </row>
    <row r="22221" spans="3:9" ht="15" customHeight="1">
      <c r="C22221" s="220" t="str">
        <f t="shared" si="694"/>
        <v/>
      </c>
      <c r="I22221" s="218" t="str">
        <f t="shared" si="695"/>
        <v/>
      </c>
    </row>
    <row r="22222" spans="3:9" ht="15" customHeight="1">
      <c r="C22222" s="220" t="str">
        <f t="shared" si="694"/>
        <v/>
      </c>
      <c r="I22222" s="218" t="str">
        <f t="shared" si="695"/>
        <v/>
      </c>
    </row>
    <row r="22223" spans="3:9" ht="15" customHeight="1">
      <c r="C22223" s="220" t="str">
        <f t="shared" si="694"/>
        <v/>
      </c>
      <c r="I22223" s="218" t="str">
        <f t="shared" si="695"/>
        <v/>
      </c>
    </row>
    <row r="22224" spans="3:9" ht="15" customHeight="1">
      <c r="C22224" s="220" t="str">
        <f t="shared" si="694"/>
        <v/>
      </c>
      <c r="I22224" s="218" t="str">
        <f t="shared" si="695"/>
        <v/>
      </c>
    </row>
    <row r="22225" spans="3:9" ht="15" customHeight="1">
      <c r="C22225" s="220" t="str">
        <f t="shared" si="694"/>
        <v/>
      </c>
      <c r="I22225" s="218" t="str">
        <f t="shared" si="695"/>
        <v/>
      </c>
    </row>
    <row r="22226" spans="3:9" ht="15" customHeight="1">
      <c r="C22226" s="220" t="str">
        <f t="shared" si="694"/>
        <v/>
      </c>
      <c r="I22226" s="218" t="str">
        <f t="shared" si="695"/>
        <v/>
      </c>
    </row>
    <row r="22227" spans="3:9" ht="15" customHeight="1">
      <c r="C22227" s="220" t="str">
        <f t="shared" si="694"/>
        <v/>
      </c>
      <c r="I22227" s="218" t="str">
        <f t="shared" si="695"/>
        <v/>
      </c>
    </row>
    <row r="22228" spans="3:9" ht="15" customHeight="1">
      <c r="C22228" s="220" t="str">
        <f t="shared" si="694"/>
        <v/>
      </c>
      <c r="I22228" s="218" t="str">
        <f t="shared" si="695"/>
        <v/>
      </c>
    </row>
    <row r="22229" spans="3:9" ht="15" customHeight="1">
      <c r="C22229" s="220" t="str">
        <f t="shared" si="694"/>
        <v/>
      </c>
      <c r="I22229" s="218" t="str">
        <f t="shared" si="695"/>
        <v/>
      </c>
    </row>
    <row r="22230" spans="3:9" ht="15" customHeight="1">
      <c r="C22230" s="220" t="str">
        <f t="shared" si="694"/>
        <v/>
      </c>
      <c r="I22230" s="218" t="str">
        <f t="shared" si="695"/>
        <v/>
      </c>
    </row>
    <row r="22231" spans="3:9" ht="15" customHeight="1">
      <c r="C22231" s="220" t="str">
        <f t="shared" si="694"/>
        <v/>
      </c>
      <c r="I22231" s="218" t="str">
        <f t="shared" si="695"/>
        <v/>
      </c>
    </row>
    <row r="22232" spans="3:9" ht="15" customHeight="1">
      <c r="C22232" s="220" t="str">
        <f t="shared" si="694"/>
        <v/>
      </c>
      <c r="I22232" s="218" t="str">
        <f t="shared" si="695"/>
        <v/>
      </c>
    </row>
    <row r="22233" spans="3:9" ht="15" customHeight="1">
      <c r="C22233" s="220" t="str">
        <f t="shared" si="694"/>
        <v/>
      </c>
      <c r="I22233" s="218" t="str">
        <f t="shared" si="695"/>
        <v/>
      </c>
    </row>
    <row r="22234" spans="3:9" ht="15" customHeight="1">
      <c r="C22234" s="220" t="str">
        <f t="shared" si="694"/>
        <v/>
      </c>
      <c r="I22234" s="218" t="str">
        <f t="shared" si="695"/>
        <v/>
      </c>
    </row>
    <row r="22235" spans="3:9" ht="15" customHeight="1">
      <c r="C22235" s="220" t="str">
        <f t="shared" si="694"/>
        <v/>
      </c>
      <c r="I22235" s="218" t="str">
        <f t="shared" si="695"/>
        <v/>
      </c>
    </row>
    <row r="22236" spans="3:9" ht="15" customHeight="1">
      <c r="C22236" s="220" t="str">
        <f t="shared" si="694"/>
        <v/>
      </c>
      <c r="I22236" s="218" t="str">
        <f t="shared" si="695"/>
        <v/>
      </c>
    </row>
    <row r="22237" spans="3:9" ht="15" customHeight="1">
      <c r="C22237" s="220" t="str">
        <f t="shared" si="694"/>
        <v/>
      </c>
      <c r="I22237" s="218" t="str">
        <f t="shared" si="695"/>
        <v/>
      </c>
    </row>
    <row r="22238" spans="3:9" ht="15" customHeight="1">
      <c r="C22238" s="220" t="str">
        <f t="shared" si="694"/>
        <v/>
      </c>
      <c r="I22238" s="218" t="str">
        <f t="shared" si="695"/>
        <v/>
      </c>
    </row>
    <row r="22239" spans="3:9" ht="15" customHeight="1">
      <c r="C22239" s="220" t="str">
        <f t="shared" si="694"/>
        <v/>
      </c>
      <c r="I22239" s="218" t="str">
        <f t="shared" si="695"/>
        <v/>
      </c>
    </row>
    <row r="22240" spans="3:9" ht="15" customHeight="1">
      <c r="C22240" s="220" t="str">
        <f t="shared" si="694"/>
        <v/>
      </c>
      <c r="I22240" s="218" t="str">
        <f t="shared" si="695"/>
        <v/>
      </c>
    </row>
    <row r="22241" spans="3:9" ht="15" customHeight="1">
      <c r="C22241" s="220" t="str">
        <f t="shared" si="694"/>
        <v/>
      </c>
      <c r="I22241" s="218" t="str">
        <f t="shared" si="695"/>
        <v/>
      </c>
    </row>
    <row r="22242" spans="3:9" ht="15" customHeight="1">
      <c r="C22242" s="220" t="str">
        <f t="shared" si="694"/>
        <v/>
      </c>
      <c r="I22242" s="218" t="str">
        <f t="shared" si="695"/>
        <v/>
      </c>
    </row>
    <row r="22243" spans="3:9" ht="15" customHeight="1">
      <c r="C22243" s="220" t="str">
        <f t="shared" si="694"/>
        <v/>
      </c>
      <c r="I22243" s="218" t="str">
        <f t="shared" si="695"/>
        <v/>
      </c>
    </row>
    <row r="22244" spans="3:9" ht="15" customHeight="1">
      <c r="C22244" s="220" t="str">
        <f t="shared" si="694"/>
        <v/>
      </c>
      <c r="I22244" s="218" t="str">
        <f t="shared" si="695"/>
        <v/>
      </c>
    </row>
    <row r="22245" spans="3:9" ht="15" customHeight="1">
      <c r="C22245" s="220" t="str">
        <f t="shared" si="694"/>
        <v/>
      </c>
      <c r="I22245" s="218" t="str">
        <f t="shared" si="695"/>
        <v/>
      </c>
    </row>
    <row r="22246" spans="3:9" ht="15" customHeight="1">
      <c r="C22246" s="220" t="str">
        <f t="shared" si="694"/>
        <v/>
      </c>
      <c r="I22246" s="218" t="str">
        <f t="shared" si="695"/>
        <v/>
      </c>
    </row>
    <row r="22247" spans="3:9" ht="15" customHeight="1">
      <c r="C22247" s="220" t="str">
        <f t="shared" si="694"/>
        <v/>
      </c>
      <c r="I22247" s="218" t="str">
        <f t="shared" si="695"/>
        <v/>
      </c>
    </row>
    <row r="22248" spans="3:9" ht="15" customHeight="1">
      <c r="C22248" s="220" t="str">
        <f t="shared" si="694"/>
        <v/>
      </c>
      <c r="I22248" s="218" t="str">
        <f t="shared" si="695"/>
        <v/>
      </c>
    </row>
    <row r="22249" spans="3:9" ht="15" customHeight="1">
      <c r="C22249" s="220" t="str">
        <f t="shared" si="694"/>
        <v/>
      </c>
      <c r="I22249" s="218" t="str">
        <f t="shared" si="695"/>
        <v/>
      </c>
    </row>
    <row r="22250" spans="3:9" ht="15" customHeight="1">
      <c r="C22250" s="220" t="str">
        <f t="shared" si="694"/>
        <v/>
      </c>
      <c r="I22250" s="218" t="str">
        <f t="shared" si="695"/>
        <v/>
      </c>
    </row>
    <row r="22251" spans="3:9" ht="15" customHeight="1">
      <c r="C22251" s="220" t="str">
        <f t="shared" si="694"/>
        <v/>
      </c>
      <c r="I22251" s="218" t="str">
        <f t="shared" si="695"/>
        <v/>
      </c>
    </row>
    <row r="22252" spans="3:9" ht="15" customHeight="1">
      <c r="C22252" s="220" t="str">
        <f t="shared" si="694"/>
        <v/>
      </c>
      <c r="I22252" s="218" t="str">
        <f t="shared" si="695"/>
        <v/>
      </c>
    </row>
    <row r="22253" spans="3:9" ht="15" customHeight="1">
      <c r="C22253" s="220" t="str">
        <f t="shared" si="694"/>
        <v/>
      </c>
      <c r="I22253" s="218" t="str">
        <f t="shared" si="695"/>
        <v/>
      </c>
    </row>
    <row r="22254" spans="3:9" ht="15" customHeight="1">
      <c r="C22254" s="220" t="str">
        <f t="shared" si="694"/>
        <v/>
      </c>
      <c r="I22254" s="218" t="str">
        <f t="shared" si="695"/>
        <v/>
      </c>
    </row>
    <row r="22255" spans="3:9" ht="15" customHeight="1">
      <c r="C22255" s="220" t="str">
        <f t="shared" si="694"/>
        <v/>
      </c>
      <c r="I22255" s="218" t="str">
        <f t="shared" si="695"/>
        <v/>
      </c>
    </row>
    <row r="22256" spans="3:9" ht="15" customHeight="1">
      <c r="C22256" s="220" t="str">
        <f t="shared" si="694"/>
        <v/>
      </c>
      <c r="I22256" s="218" t="str">
        <f t="shared" si="695"/>
        <v/>
      </c>
    </row>
    <row r="22257" spans="3:9" ht="15" customHeight="1">
      <c r="C22257" s="220" t="str">
        <f t="shared" si="694"/>
        <v/>
      </c>
      <c r="I22257" s="218" t="str">
        <f t="shared" si="695"/>
        <v/>
      </c>
    </row>
    <row r="22258" spans="3:9" ht="15" customHeight="1">
      <c r="C22258" s="220" t="str">
        <f t="shared" si="694"/>
        <v/>
      </c>
      <c r="I22258" s="218" t="str">
        <f t="shared" si="695"/>
        <v/>
      </c>
    </row>
    <row r="22259" spans="3:9" ht="15" customHeight="1">
      <c r="C22259" s="220" t="str">
        <f t="shared" si="694"/>
        <v/>
      </c>
      <c r="I22259" s="218" t="str">
        <f t="shared" si="695"/>
        <v/>
      </c>
    </row>
    <row r="22260" spans="3:9" ht="15" customHeight="1">
      <c r="C22260" s="220" t="str">
        <f t="shared" si="694"/>
        <v/>
      </c>
      <c r="I22260" s="218" t="str">
        <f t="shared" si="695"/>
        <v/>
      </c>
    </row>
    <row r="22261" spans="3:9" ht="15" customHeight="1">
      <c r="C22261" s="220" t="str">
        <f t="shared" si="694"/>
        <v/>
      </c>
      <c r="I22261" s="218" t="str">
        <f t="shared" si="695"/>
        <v/>
      </c>
    </row>
    <row r="22262" spans="3:9" ht="15" customHeight="1">
      <c r="C22262" s="220" t="str">
        <f t="shared" si="694"/>
        <v/>
      </c>
      <c r="I22262" s="218" t="str">
        <f t="shared" si="695"/>
        <v/>
      </c>
    </row>
    <row r="22263" spans="3:9" ht="15" customHeight="1">
      <c r="C22263" s="220" t="str">
        <f t="shared" si="694"/>
        <v/>
      </c>
      <c r="I22263" s="218" t="str">
        <f t="shared" si="695"/>
        <v/>
      </c>
    </row>
    <row r="22264" spans="3:9" ht="15" customHeight="1">
      <c r="C22264" s="220" t="str">
        <f t="shared" si="694"/>
        <v/>
      </c>
      <c r="I22264" s="218" t="str">
        <f t="shared" si="695"/>
        <v/>
      </c>
    </row>
    <row r="22265" spans="3:9" ht="15" customHeight="1">
      <c r="C22265" s="220" t="str">
        <f t="shared" si="694"/>
        <v/>
      </c>
      <c r="I22265" s="218" t="str">
        <f t="shared" si="695"/>
        <v/>
      </c>
    </row>
    <row r="22266" spans="3:9" ht="15" customHeight="1">
      <c r="C22266" s="220" t="str">
        <f t="shared" si="694"/>
        <v/>
      </c>
      <c r="I22266" s="218" t="str">
        <f t="shared" si="695"/>
        <v/>
      </c>
    </row>
    <row r="22267" spans="3:9" ht="15" customHeight="1">
      <c r="C22267" s="220" t="str">
        <f t="shared" si="694"/>
        <v/>
      </c>
      <c r="I22267" s="218" t="str">
        <f t="shared" si="695"/>
        <v/>
      </c>
    </row>
    <row r="22268" spans="3:9" ht="15" customHeight="1">
      <c r="C22268" s="220" t="str">
        <f t="shared" si="694"/>
        <v/>
      </c>
      <c r="I22268" s="218" t="str">
        <f t="shared" si="695"/>
        <v/>
      </c>
    </row>
    <row r="22269" spans="3:9" ht="15" customHeight="1">
      <c r="C22269" s="220" t="str">
        <f t="shared" si="694"/>
        <v/>
      </c>
      <c r="I22269" s="218" t="str">
        <f t="shared" si="695"/>
        <v/>
      </c>
    </row>
    <row r="22270" spans="3:9" ht="15" customHeight="1">
      <c r="C22270" s="220" t="str">
        <f t="shared" si="694"/>
        <v/>
      </c>
      <c r="I22270" s="218" t="str">
        <f t="shared" si="695"/>
        <v/>
      </c>
    </row>
    <row r="22271" spans="3:9" ht="15" customHeight="1">
      <c r="C22271" s="220" t="str">
        <f t="shared" si="694"/>
        <v/>
      </c>
      <c r="I22271" s="218" t="str">
        <f t="shared" si="695"/>
        <v/>
      </c>
    </row>
    <row r="22272" spans="3:9" ht="15" customHeight="1">
      <c r="C22272" s="220" t="str">
        <f t="shared" si="694"/>
        <v/>
      </c>
      <c r="I22272" s="218" t="str">
        <f t="shared" si="695"/>
        <v/>
      </c>
    </row>
    <row r="22273" spans="3:9" ht="15" customHeight="1">
      <c r="C22273" s="220" t="str">
        <f t="shared" si="694"/>
        <v/>
      </c>
      <c r="I22273" s="218" t="str">
        <f t="shared" si="695"/>
        <v/>
      </c>
    </row>
    <row r="22274" spans="3:9" ht="15" customHeight="1">
      <c r="C22274" s="220" t="str">
        <f t="shared" si="694"/>
        <v/>
      </c>
      <c r="I22274" s="218" t="str">
        <f t="shared" si="695"/>
        <v/>
      </c>
    </row>
    <row r="22275" spans="3:9" ht="15" customHeight="1">
      <c r="C22275" s="220" t="str">
        <f t="shared" si="694"/>
        <v/>
      </c>
      <c r="I22275" s="218" t="str">
        <f t="shared" si="695"/>
        <v/>
      </c>
    </row>
    <row r="22276" spans="3:9" ht="15" customHeight="1">
      <c r="C22276" s="220" t="str">
        <f t="shared" si="694"/>
        <v/>
      </c>
      <c r="I22276" s="218" t="str">
        <f t="shared" si="695"/>
        <v/>
      </c>
    </row>
    <row r="22277" spans="3:9" ht="15" customHeight="1">
      <c r="C22277" s="220" t="str">
        <f t="shared" si="694"/>
        <v/>
      </c>
      <c r="I22277" s="218" t="str">
        <f t="shared" si="695"/>
        <v/>
      </c>
    </row>
    <row r="22278" spans="3:9" ht="15" customHeight="1">
      <c r="C22278" s="220" t="str">
        <f t="shared" ref="C22278:C22341" si="696">IF(B22278="","",MONTH(B22278))</f>
        <v/>
      </c>
      <c r="I22278" s="218" t="str">
        <f t="shared" ref="I22278:I22341" si="697">IF(H22278="","",IF(E22278="","Não deixe campos em branco, a planilha resumo de custos e despesas necessita deles para funcionar",IF(F22278="","Não deixe campos em branco, a planilha resumo de custos e despesas necessita deles para funcionar",IF(G22278="","Não deixe campos em branco, a planilha resumo de custos e despesas necessita deles para funcionar",""))))</f>
        <v/>
      </c>
    </row>
    <row r="22279" spans="3:9" ht="15" customHeight="1">
      <c r="C22279" s="220" t="str">
        <f t="shared" si="696"/>
        <v/>
      </c>
      <c r="I22279" s="218" t="str">
        <f t="shared" si="697"/>
        <v/>
      </c>
    </row>
    <row r="22280" spans="3:9" ht="15" customHeight="1">
      <c r="C22280" s="220" t="str">
        <f t="shared" si="696"/>
        <v/>
      </c>
      <c r="I22280" s="218" t="str">
        <f t="shared" si="697"/>
        <v/>
      </c>
    </row>
    <row r="22281" spans="3:9" ht="15" customHeight="1">
      <c r="C22281" s="220" t="str">
        <f t="shared" si="696"/>
        <v/>
      </c>
      <c r="I22281" s="218" t="str">
        <f t="shared" si="697"/>
        <v/>
      </c>
    </row>
    <row r="22282" spans="3:9" ht="15" customHeight="1">
      <c r="C22282" s="220" t="str">
        <f t="shared" si="696"/>
        <v/>
      </c>
      <c r="I22282" s="218" t="str">
        <f t="shared" si="697"/>
        <v/>
      </c>
    </row>
    <row r="22283" spans="3:9" ht="15" customHeight="1">
      <c r="C22283" s="220" t="str">
        <f t="shared" si="696"/>
        <v/>
      </c>
      <c r="I22283" s="218" t="str">
        <f t="shared" si="697"/>
        <v/>
      </c>
    </row>
    <row r="22284" spans="3:9" ht="15" customHeight="1">
      <c r="C22284" s="220" t="str">
        <f t="shared" si="696"/>
        <v/>
      </c>
      <c r="I22284" s="218" t="str">
        <f t="shared" si="697"/>
        <v/>
      </c>
    </row>
    <row r="22285" spans="3:9" ht="15" customHeight="1">
      <c r="C22285" s="220" t="str">
        <f t="shared" si="696"/>
        <v/>
      </c>
      <c r="I22285" s="218" t="str">
        <f t="shared" si="697"/>
        <v/>
      </c>
    </row>
    <row r="22286" spans="3:9" ht="15" customHeight="1">
      <c r="C22286" s="220" t="str">
        <f t="shared" si="696"/>
        <v/>
      </c>
      <c r="I22286" s="218" t="str">
        <f t="shared" si="697"/>
        <v/>
      </c>
    </row>
    <row r="22287" spans="3:9" ht="15" customHeight="1">
      <c r="C22287" s="220" t="str">
        <f t="shared" si="696"/>
        <v/>
      </c>
      <c r="I22287" s="218" t="str">
        <f t="shared" si="697"/>
        <v/>
      </c>
    </row>
    <row r="22288" spans="3:9" ht="15" customHeight="1">
      <c r="C22288" s="220" t="str">
        <f t="shared" si="696"/>
        <v/>
      </c>
      <c r="I22288" s="218" t="str">
        <f t="shared" si="697"/>
        <v/>
      </c>
    </row>
    <row r="22289" spans="3:9" ht="15" customHeight="1">
      <c r="C22289" s="220" t="str">
        <f t="shared" si="696"/>
        <v/>
      </c>
      <c r="I22289" s="218" t="str">
        <f t="shared" si="697"/>
        <v/>
      </c>
    </row>
    <row r="22290" spans="3:9" ht="15" customHeight="1">
      <c r="C22290" s="220" t="str">
        <f t="shared" si="696"/>
        <v/>
      </c>
      <c r="I22290" s="218" t="str">
        <f t="shared" si="697"/>
        <v/>
      </c>
    </row>
    <row r="22291" spans="3:9" ht="15" customHeight="1">
      <c r="C22291" s="220" t="str">
        <f t="shared" si="696"/>
        <v/>
      </c>
      <c r="I22291" s="218" t="str">
        <f t="shared" si="697"/>
        <v/>
      </c>
    </row>
    <row r="22292" spans="3:9" ht="15" customHeight="1">
      <c r="C22292" s="220" t="str">
        <f t="shared" si="696"/>
        <v/>
      </c>
      <c r="I22292" s="218" t="str">
        <f t="shared" si="697"/>
        <v/>
      </c>
    </row>
    <row r="22293" spans="3:9" ht="15" customHeight="1">
      <c r="C22293" s="220" t="str">
        <f t="shared" si="696"/>
        <v/>
      </c>
      <c r="I22293" s="218" t="str">
        <f t="shared" si="697"/>
        <v/>
      </c>
    </row>
    <row r="22294" spans="3:9" ht="15" customHeight="1">
      <c r="C22294" s="220" t="str">
        <f t="shared" si="696"/>
        <v/>
      </c>
      <c r="I22294" s="218" t="str">
        <f t="shared" si="697"/>
        <v/>
      </c>
    </row>
    <row r="22295" spans="3:9" ht="15" customHeight="1">
      <c r="C22295" s="220" t="str">
        <f t="shared" si="696"/>
        <v/>
      </c>
      <c r="I22295" s="218" t="str">
        <f t="shared" si="697"/>
        <v/>
      </c>
    </row>
    <row r="22296" spans="3:9" ht="15" customHeight="1">
      <c r="C22296" s="220" t="str">
        <f t="shared" si="696"/>
        <v/>
      </c>
      <c r="I22296" s="218" t="str">
        <f t="shared" si="697"/>
        <v/>
      </c>
    </row>
    <row r="22297" spans="3:9" ht="15" customHeight="1">
      <c r="C22297" s="220" t="str">
        <f t="shared" si="696"/>
        <v/>
      </c>
      <c r="I22297" s="218" t="str">
        <f t="shared" si="697"/>
        <v/>
      </c>
    </row>
    <row r="22298" spans="3:9" ht="15" customHeight="1">
      <c r="C22298" s="220" t="str">
        <f t="shared" si="696"/>
        <v/>
      </c>
      <c r="I22298" s="218" t="str">
        <f t="shared" si="697"/>
        <v/>
      </c>
    </row>
    <row r="22299" spans="3:9" ht="15" customHeight="1">
      <c r="C22299" s="220" t="str">
        <f t="shared" si="696"/>
        <v/>
      </c>
      <c r="I22299" s="218" t="str">
        <f t="shared" si="697"/>
        <v/>
      </c>
    </row>
    <row r="22300" spans="3:9" ht="15" customHeight="1">
      <c r="C22300" s="220" t="str">
        <f t="shared" si="696"/>
        <v/>
      </c>
      <c r="I22300" s="218" t="str">
        <f t="shared" si="697"/>
        <v/>
      </c>
    </row>
    <row r="22301" spans="3:9" ht="15" customHeight="1">
      <c r="C22301" s="220" t="str">
        <f t="shared" si="696"/>
        <v/>
      </c>
      <c r="I22301" s="218" t="str">
        <f t="shared" si="697"/>
        <v/>
      </c>
    </row>
    <row r="22302" spans="3:9" ht="15" customHeight="1">
      <c r="C22302" s="220" t="str">
        <f t="shared" si="696"/>
        <v/>
      </c>
      <c r="I22302" s="218" t="str">
        <f t="shared" si="697"/>
        <v/>
      </c>
    </row>
    <row r="22303" spans="3:9" ht="15" customHeight="1">
      <c r="C22303" s="220" t="str">
        <f t="shared" si="696"/>
        <v/>
      </c>
      <c r="I22303" s="218" t="str">
        <f t="shared" si="697"/>
        <v/>
      </c>
    </row>
    <row r="22304" spans="3:9" ht="15" customHeight="1">
      <c r="C22304" s="220" t="str">
        <f t="shared" si="696"/>
        <v/>
      </c>
      <c r="I22304" s="218" t="str">
        <f t="shared" si="697"/>
        <v/>
      </c>
    </row>
    <row r="22305" spans="3:9" ht="15" customHeight="1">
      <c r="C22305" s="220" t="str">
        <f t="shared" si="696"/>
        <v/>
      </c>
      <c r="I22305" s="218" t="str">
        <f t="shared" si="697"/>
        <v/>
      </c>
    </row>
    <row r="22306" spans="3:9" ht="15" customHeight="1">
      <c r="C22306" s="220" t="str">
        <f t="shared" si="696"/>
        <v/>
      </c>
      <c r="I22306" s="218" t="str">
        <f t="shared" si="697"/>
        <v/>
      </c>
    </row>
    <row r="22307" spans="3:9" ht="15" customHeight="1">
      <c r="C22307" s="220" t="str">
        <f t="shared" si="696"/>
        <v/>
      </c>
      <c r="I22307" s="218" t="str">
        <f t="shared" si="697"/>
        <v/>
      </c>
    </row>
    <row r="22308" spans="3:9" ht="15" customHeight="1">
      <c r="C22308" s="220" t="str">
        <f t="shared" si="696"/>
        <v/>
      </c>
      <c r="I22308" s="218" t="str">
        <f t="shared" si="697"/>
        <v/>
      </c>
    </row>
    <row r="22309" spans="3:9" ht="15" customHeight="1">
      <c r="C22309" s="220" t="str">
        <f t="shared" si="696"/>
        <v/>
      </c>
      <c r="I22309" s="218" t="str">
        <f t="shared" si="697"/>
        <v/>
      </c>
    </row>
    <row r="22310" spans="3:9" ht="15" customHeight="1">
      <c r="C22310" s="220" t="str">
        <f t="shared" si="696"/>
        <v/>
      </c>
      <c r="I22310" s="218" t="str">
        <f t="shared" si="697"/>
        <v/>
      </c>
    </row>
    <row r="22311" spans="3:9" ht="15" customHeight="1">
      <c r="C22311" s="220" t="str">
        <f t="shared" si="696"/>
        <v/>
      </c>
      <c r="I22311" s="218" t="str">
        <f t="shared" si="697"/>
        <v/>
      </c>
    </row>
    <row r="22312" spans="3:9" ht="15" customHeight="1">
      <c r="C22312" s="220" t="str">
        <f t="shared" si="696"/>
        <v/>
      </c>
      <c r="I22312" s="218" t="str">
        <f t="shared" si="697"/>
        <v/>
      </c>
    </row>
    <row r="22313" spans="3:9" ht="15" customHeight="1">
      <c r="C22313" s="220" t="str">
        <f t="shared" si="696"/>
        <v/>
      </c>
      <c r="I22313" s="218" t="str">
        <f t="shared" si="697"/>
        <v/>
      </c>
    </row>
    <row r="22314" spans="3:9" ht="15" customHeight="1">
      <c r="C22314" s="220" t="str">
        <f t="shared" si="696"/>
        <v/>
      </c>
      <c r="I22314" s="218" t="str">
        <f t="shared" si="697"/>
        <v/>
      </c>
    </row>
    <row r="22315" spans="3:9" ht="15" customHeight="1">
      <c r="C22315" s="220" t="str">
        <f t="shared" si="696"/>
        <v/>
      </c>
      <c r="I22315" s="218" t="str">
        <f t="shared" si="697"/>
        <v/>
      </c>
    </row>
    <row r="22316" spans="3:9" ht="15" customHeight="1">
      <c r="C22316" s="220" t="str">
        <f t="shared" si="696"/>
        <v/>
      </c>
      <c r="I22316" s="218" t="str">
        <f t="shared" si="697"/>
        <v/>
      </c>
    </row>
    <row r="22317" spans="3:9" ht="15" customHeight="1">
      <c r="C22317" s="220" t="str">
        <f t="shared" si="696"/>
        <v/>
      </c>
      <c r="I22317" s="218" t="str">
        <f t="shared" si="697"/>
        <v/>
      </c>
    </row>
    <row r="22318" spans="3:9" ht="15" customHeight="1">
      <c r="C22318" s="220" t="str">
        <f t="shared" si="696"/>
        <v/>
      </c>
      <c r="I22318" s="218" t="str">
        <f t="shared" si="697"/>
        <v/>
      </c>
    </row>
    <row r="22319" spans="3:9" ht="15" customHeight="1">
      <c r="C22319" s="220" t="str">
        <f t="shared" si="696"/>
        <v/>
      </c>
      <c r="I22319" s="218" t="str">
        <f t="shared" si="697"/>
        <v/>
      </c>
    </row>
    <row r="22320" spans="3:9" ht="15" customHeight="1">
      <c r="C22320" s="220" t="str">
        <f t="shared" si="696"/>
        <v/>
      </c>
      <c r="I22320" s="218" t="str">
        <f t="shared" si="697"/>
        <v/>
      </c>
    </row>
    <row r="22321" spans="3:9" ht="15" customHeight="1">
      <c r="C22321" s="220" t="str">
        <f t="shared" si="696"/>
        <v/>
      </c>
      <c r="I22321" s="218" t="str">
        <f t="shared" si="697"/>
        <v/>
      </c>
    </row>
    <row r="22322" spans="3:9" ht="15" customHeight="1">
      <c r="C22322" s="220" t="str">
        <f t="shared" si="696"/>
        <v/>
      </c>
      <c r="I22322" s="218" t="str">
        <f t="shared" si="697"/>
        <v/>
      </c>
    </row>
    <row r="22323" spans="3:9" ht="15" customHeight="1">
      <c r="C22323" s="220" t="str">
        <f t="shared" si="696"/>
        <v/>
      </c>
      <c r="I22323" s="218" t="str">
        <f t="shared" si="697"/>
        <v/>
      </c>
    </row>
    <row r="22324" spans="3:9" ht="15" customHeight="1">
      <c r="C22324" s="220" t="str">
        <f t="shared" si="696"/>
        <v/>
      </c>
      <c r="I22324" s="218" t="str">
        <f t="shared" si="697"/>
        <v/>
      </c>
    </row>
    <row r="22325" spans="3:9" ht="15" customHeight="1">
      <c r="C22325" s="220" t="str">
        <f t="shared" si="696"/>
        <v/>
      </c>
      <c r="I22325" s="218" t="str">
        <f t="shared" si="697"/>
        <v/>
      </c>
    </row>
    <row r="22326" spans="3:9" ht="15" customHeight="1">
      <c r="C22326" s="220" t="str">
        <f t="shared" si="696"/>
        <v/>
      </c>
      <c r="I22326" s="218" t="str">
        <f t="shared" si="697"/>
        <v/>
      </c>
    </row>
    <row r="22327" spans="3:9" ht="15" customHeight="1">
      <c r="C22327" s="220" t="str">
        <f t="shared" si="696"/>
        <v/>
      </c>
      <c r="I22327" s="218" t="str">
        <f t="shared" si="697"/>
        <v/>
      </c>
    </row>
    <row r="22328" spans="3:9" ht="15" customHeight="1">
      <c r="C22328" s="220" t="str">
        <f t="shared" si="696"/>
        <v/>
      </c>
      <c r="I22328" s="218" t="str">
        <f t="shared" si="697"/>
        <v/>
      </c>
    </row>
    <row r="22329" spans="3:9" ht="15" customHeight="1">
      <c r="C22329" s="220" t="str">
        <f t="shared" si="696"/>
        <v/>
      </c>
      <c r="I22329" s="218" t="str">
        <f t="shared" si="697"/>
        <v/>
      </c>
    </row>
    <row r="22330" spans="3:9" ht="15" customHeight="1">
      <c r="C22330" s="220" t="str">
        <f t="shared" si="696"/>
        <v/>
      </c>
      <c r="I22330" s="218" t="str">
        <f t="shared" si="697"/>
        <v/>
      </c>
    </row>
    <row r="22331" spans="3:9" ht="15" customHeight="1">
      <c r="C22331" s="220" t="str">
        <f t="shared" si="696"/>
        <v/>
      </c>
      <c r="I22331" s="218" t="str">
        <f t="shared" si="697"/>
        <v/>
      </c>
    </row>
    <row r="22332" spans="3:9" ht="15" customHeight="1">
      <c r="C22332" s="220" t="str">
        <f t="shared" si="696"/>
        <v/>
      </c>
      <c r="I22332" s="218" t="str">
        <f t="shared" si="697"/>
        <v/>
      </c>
    </row>
    <row r="22333" spans="3:9" ht="15" customHeight="1">
      <c r="C22333" s="220" t="str">
        <f t="shared" si="696"/>
        <v/>
      </c>
      <c r="I22333" s="218" t="str">
        <f t="shared" si="697"/>
        <v/>
      </c>
    </row>
    <row r="22334" spans="3:9" ht="15" customHeight="1">
      <c r="C22334" s="220" t="str">
        <f t="shared" si="696"/>
        <v/>
      </c>
      <c r="I22334" s="218" t="str">
        <f t="shared" si="697"/>
        <v/>
      </c>
    </row>
    <row r="22335" spans="3:9" ht="15" customHeight="1">
      <c r="C22335" s="220" t="str">
        <f t="shared" si="696"/>
        <v/>
      </c>
      <c r="I22335" s="218" t="str">
        <f t="shared" si="697"/>
        <v/>
      </c>
    </row>
    <row r="22336" spans="3:9" ht="15" customHeight="1">
      <c r="C22336" s="220" t="str">
        <f t="shared" si="696"/>
        <v/>
      </c>
      <c r="I22336" s="218" t="str">
        <f t="shared" si="697"/>
        <v/>
      </c>
    </row>
    <row r="22337" spans="3:9" ht="15" customHeight="1">
      <c r="C22337" s="220" t="str">
        <f t="shared" si="696"/>
        <v/>
      </c>
      <c r="I22337" s="218" t="str">
        <f t="shared" si="697"/>
        <v/>
      </c>
    </row>
    <row r="22338" spans="3:9" ht="15" customHeight="1">
      <c r="C22338" s="220" t="str">
        <f t="shared" si="696"/>
        <v/>
      </c>
      <c r="I22338" s="218" t="str">
        <f t="shared" si="697"/>
        <v/>
      </c>
    </row>
    <row r="22339" spans="3:9" ht="15" customHeight="1">
      <c r="C22339" s="220" t="str">
        <f t="shared" si="696"/>
        <v/>
      </c>
      <c r="I22339" s="218" t="str">
        <f t="shared" si="697"/>
        <v/>
      </c>
    </row>
    <row r="22340" spans="3:9" ht="15" customHeight="1">
      <c r="C22340" s="220" t="str">
        <f t="shared" si="696"/>
        <v/>
      </c>
      <c r="I22340" s="218" t="str">
        <f t="shared" si="697"/>
        <v/>
      </c>
    </row>
    <row r="22341" spans="3:9" ht="15" customHeight="1">
      <c r="C22341" s="220" t="str">
        <f t="shared" si="696"/>
        <v/>
      </c>
      <c r="I22341" s="218" t="str">
        <f t="shared" si="697"/>
        <v/>
      </c>
    </row>
    <row r="22342" spans="3:9" ht="15" customHeight="1">
      <c r="C22342" s="220" t="str">
        <f t="shared" ref="C22342:C22405" si="698">IF(B22342="","",MONTH(B22342))</f>
        <v/>
      </c>
      <c r="I22342" s="218" t="str">
        <f t="shared" ref="I22342:I22405" si="699">IF(H22342="","",IF(E22342="","Não deixe campos em branco, a planilha resumo de custos e despesas necessita deles para funcionar",IF(F22342="","Não deixe campos em branco, a planilha resumo de custos e despesas necessita deles para funcionar",IF(G22342="","Não deixe campos em branco, a planilha resumo de custos e despesas necessita deles para funcionar",""))))</f>
        <v/>
      </c>
    </row>
    <row r="22343" spans="3:9" ht="15" customHeight="1">
      <c r="C22343" s="220" t="str">
        <f t="shared" si="698"/>
        <v/>
      </c>
      <c r="I22343" s="218" t="str">
        <f t="shared" si="699"/>
        <v/>
      </c>
    </row>
    <row r="22344" spans="3:9" ht="15" customHeight="1">
      <c r="C22344" s="220" t="str">
        <f t="shared" si="698"/>
        <v/>
      </c>
      <c r="I22344" s="218" t="str">
        <f t="shared" si="699"/>
        <v/>
      </c>
    </row>
    <row r="22345" spans="3:9" ht="15" customHeight="1">
      <c r="C22345" s="220" t="str">
        <f t="shared" si="698"/>
        <v/>
      </c>
      <c r="I22345" s="218" t="str">
        <f t="shared" si="699"/>
        <v/>
      </c>
    </row>
    <row r="22346" spans="3:9" ht="15" customHeight="1">
      <c r="C22346" s="220" t="str">
        <f t="shared" si="698"/>
        <v/>
      </c>
      <c r="I22346" s="218" t="str">
        <f t="shared" si="699"/>
        <v/>
      </c>
    </row>
    <row r="22347" spans="3:9" ht="15" customHeight="1">
      <c r="C22347" s="220" t="str">
        <f t="shared" si="698"/>
        <v/>
      </c>
      <c r="I22347" s="218" t="str">
        <f t="shared" si="699"/>
        <v/>
      </c>
    </row>
    <row r="22348" spans="3:9" ht="15" customHeight="1">
      <c r="C22348" s="220" t="str">
        <f t="shared" si="698"/>
        <v/>
      </c>
      <c r="I22348" s="218" t="str">
        <f t="shared" si="699"/>
        <v/>
      </c>
    </row>
    <row r="22349" spans="3:9" ht="15" customHeight="1">
      <c r="C22349" s="220" t="str">
        <f t="shared" si="698"/>
        <v/>
      </c>
      <c r="I22349" s="218" t="str">
        <f t="shared" si="699"/>
        <v/>
      </c>
    </row>
    <row r="22350" spans="3:9" ht="15" customHeight="1">
      <c r="C22350" s="220" t="str">
        <f t="shared" si="698"/>
        <v/>
      </c>
      <c r="I22350" s="218" t="str">
        <f t="shared" si="699"/>
        <v/>
      </c>
    </row>
    <row r="22351" spans="3:9" ht="15" customHeight="1">
      <c r="C22351" s="220" t="str">
        <f t="shared" si="698"/>
        <v/>
      </c>
      <c r="I22351" s="218" t="str">
        <f t="shared" si="699"/>
        <v/>
      </c>
    </row>
    <row r="22352" spans="3:9" ht="15" customHeight="1">
      <c r="C22352" s="220" t="str">
        <f t="shared" si="698"/>
        <v/>
      </c>
      <c r="I22352" s="218" t="str">
        <f t="shared" si="699"/>
        <v/>
      </c>
    </row>
    <row r="22353" spans="3:9" ht="15" customHeight="1">
      <c r="C22353" s="220" t="str">
        <f t="shared" si="698"/>
        <v/>
      </c>
      <c r="I22353" s="218" t="str">
        <f t="shared" si="699"/>
        <v/>
      </c>
    </row>
    <row r="22354" spans="3:9" ht="15" customHeight="1">
      <c r="C22354" s="220" t="str">
        <f t="shared" si="698"/>
        <v/>
      </c>
      <c r="I22354" s="218" t="str">
        <f t="shared" si="699"/>
        <v/>
      </c>
    </row>
    <row r="22355" spans="3:9" ht="15" customHeight="1">
      <c r="C22355" s="220" t="str">
        <f t="shared" si="698"/>
        <v/>
      </c>
      <c r="I22355" s="218" t="str">
        <f t="shared" si="699"/>
        <v/>
      </c>
    </row>
    <row r="22356" spans="3:9" ht="15" customHeight="1">
      <c r="C22356" s="220" t="str">
        <f t="shared" si="698"/>
        <v/>
      </c>
      <c r="I22356" s="218" t="str">
        <f t="shared" si="699"/>
        <v/>
      </c>
    </row>
    <row r="22357" spans="3:9" ht="15" customHeight="1">
      <c r="C22357" s="220" t="str">
        <f t="shared" si="698"/>
        <v/>
      </c>
      <c r="I22357" s="218" t="str">
        <f t="shared" si="699"/>
        <v/>
      </c>
    </row>
    <row r="22358" spans="3:9" ht="15" customHeight="1">
      <c r="C22358" s="220" t="str">
        <f t="shared" si="698"/>
        <v/>
      </c>
      <c r="I22358" s="218" t="str">
        <f t="shared" si="699"/>
        <v/>
      </c>
    </row>
    <row r="22359" spans="3:9" ht="15" customHeight="1">
      <c r="C22359" s="220" t="str">
        <f t="shared" si="698"/>
        <v/>
      </c>
      <c r="I22359" s="218" t="str">
        <f t="shared" si="699"/>
        <v/>
      </c>
    </row>
    <row r="22360" spans="3:9" ht="15" customHeight="1">
      <c r="C22360" s="220" t="str">
        <f t="shared" si="698"/>
        <v/>
      </c>
      <c r="I22360" s="218" t="str">
        <f t="shared" si="699"/>
        <v/>
      </c>
    </row>
    <row r="22361" spans="3:9" ht="15" customHeight="1">
      <c r="C22361" s="220" t="str">
        <f t="shared" si="698"/>
        <v/>
      </c>
      <c r="I22361" s="218" t="str">
        <f t="shared" si="699"/>
        <v/>
      </c>
    </row>
    <row r="22362" spans="3:9" ht="15" customHeight="1">
      <c r="C22362" s="220" t="str">
        <f t="shared" si="698"/>
        <v/>
      </c>
      <c r="I22362" s="218" t="str">
        <f t="shared" si="699"/>
        <v/>
      </c>
    </row>
    <row r="22363" spans="3:9" ht="15" customHeight="1">
      <c r="C22363" s="220" t="str">
        <f t="shared" si="698"/>
        <v/>
      </c>
      <c r="I22363" s="218" t="str">
        <f t="shared" si="699"/>
        <v/>
      </c>
    </row>
    <row r="22364" spans="3:9" ht="15" customHeight="1">
      <c r="C22364" s="220" t="str">
        <f t="shared" si="698"/>
        <v/>
      </c>
      <c r="I22364" s="218" t="str">
        <f t="shared" si="699"/>
        <v/>
      </c>
    </row>
    <row r="22365" spans="3:9" ht="15" customHeight="1">
      <c r="C22365" s="220" t="str">
        <f t="shared" si="698"/>
        <v/>
      </c>
      <c r="I22365" s="218" t="str">
        <f t="shared" si="699"/>
        <v/>
      </c>
    </row>
    <row r="22366" spans="3:9" ht="15" customHeight="1">
      <c r="C22366" s="220" t="str">
        <f t="shared" si="698"/>
        <v/>
      </c>
      <c r="I22366" s="218" t="str">
        <f t="shared" si="699"/>
        <v/>
      </c>
    </row>
    <row r="22367" spans="3:9" ht="15" customHeight="1">
      <c r="C22367" s="220" t="str">
        <f t="shared" si="698"/>
        <v/>
      </c>
      <c r="I22367" s="218" t="str">
        <f t="shared" si="699"/>
        <v/>
      </c>
    </row>
    <row r="22368" spans="3:9" ht="15" customHeight="1">
      <c r="C22368" s="220" t="str">
        <f t="shared" si="698"/>
        <v/>
      </c>
      <c r="I22368" s="218" t="str">
        <f t="shared" si="699"/>
        <v/>
      </c>
    </row>
    <row r="22369" spans="3:9" ht="15" customHeight="1">
      <c r="C22369" s="220" t="str">
        <f t="shared" si="698"/>
        <v/>
      </c>
      <c r="I22369" s="218" t="str">
        <f t="shared" si="699"/>
        <v/>
      </c>
    </row>
    <row r="22370" spans="3:9" ht="15" customHeight="1">
      <c r="C22370" s="220" t="str">
        <f t="shared" si="698"/>
        <v/>
      </c>
      <c r="I22370" s="218" t="str">
        <f t="shared" si="699"/>
        <v/>
      </c>
    </row>
    <row r="22371" spans="3:9" ht="15" customHeight="1">
      <c r="C22371" s="220" t="str">
        <f t="shared" si="698"/>
        <v/>
      </c>
      <c r="I22371" s="218" t="str">
        <f t="shared" si="699"/>
        <v/>
      </c>
    </row>
    <row r="22372" spans="3:9" ht="15" customHeight="1">
      <c r="C22372" s="220" t="str">
        <f t="shared" si="698"/>
        <v/>
      </c>
      <c r="I22372" s="218" t="str">
        <f t="shared" si="699"/>
        <v/>
      </c>
    </row>
    <row r="22373" spans="3:9" ht="15" customHeight="1">
      <c r="C22373" s="220" t="str">
        <f t="shared" si="698"/>
        <v/>
      </c>
      <c r="I22373" s="218" t="str">
        <f t="shared" si="699"/>
        <v/>
      </c>
    </row>
    <row r="22374" spans="3:9" ht="15" customHeight="1">
      <c r="C22374" s="220" t="str">
        <f t="shared" si="698"/>
        <v/>
      </c>
      <c r="I22374" s="218" t="str">
        <f t="shared" si="699"/>
        <v/>
      </c>
    </row>
    <row r="22375" spans="3:9" ht="15" customHeight="1">
      <c r="C22375" s="220" t="str">
        <f t="shared" si="698"/>
        <v/>
      </c>
      <c r="I22375" s="218" t="str">
        <f t="shared" si="699"/>
        <v/>
      </c>
    </row>
    <row r="22376" spans="3:9" ht="15" customHeight="1">
      <c r="C22376" s="220" t="str">
        <f t="shared" si="698"/>
        <v/>
      </c>
      <c r="I22376" s="218" t="str">
        <f t="shared" si="699"/>
        <v/>
      </c>
    </row>
    <row r="22377" spans="3:9" ht="15" customHeight="1">
      <c r="C22377" s="220" t="str">
        <f t="shared" si="698"/>
        <v/>
      </c>
      <c r="I22377" s="218" t="str">
        <f t="shared" si="699"/>
        <v/>
      </c>
    </row>
    <row r="22378" spans="3:9" ht="15" customHeight="1">
      <c r="C22378" s="220" t="str">
        <f t="shared" si="698"/>
        <v/>
      </c>
      <c r="I22378" s="218" t="str">
        <f t="shared" si="699"/>
        <v/>
      </c>
    </row>
    <row r="22379" spans="3:9" ht="15" customHeight="1">
      <c r="C22379" s="220" t="str">
        <f t="shared" si="698"/>
        <v/>
      </c>
      <c r="I22379" s="218" t="str">
        <f t="shared" si="699"/>
        <v/>
      </c>
    </row>
    <row r="22380" spans="3:9" ht="15" customHeight="1">
      <c r="C22380" s="220" t="str">
        <f t="shared" si="698"/>
        <v/>
      </c>
      <c r="I22380" s="218" t="str">
        <f t="shared" si="699"/>
        <v/>
      </c>
    </row>
    <row r="22381" spans="3:9" ht="15" customHeight="1">
      <c r="C22381" s="220" t="str">
        <f t="shared" si="698"/>
        <v/>
      </c>
      <c r="I22381" s="218" t="str">
        <f t="shared" si="699"/>
        <v/>
      </c>
    </row>
    <row r="22382" spans="3:9" ht="15" customHeight="1">
      <c r="C22382" s="220" t="str">
        <f t="shared" si="698"/>
        <v/>
      </c>
      <c r="I22382" s="218" t="str">
        <f t="shared" si="699"/>
        <v/>
      </c>
    </row>
    <row r="22383" spans="3:9" ht="15" customHeight="1">
      <c r="C22383" s="220" t="str">
        <f t="shared" si="698"/>
        <v/>
      </c>
      <c r="I22383" s="218" t="str">
        <f t="shared" si="699"/>
        <v/>
      </c>
    </row>
    <row r="22384" spans="3:9" ht="15" customHeight="1">
      <c r="C22384" s="220" t="str">
        <f t="shared" si="698"/>
        <v/>
      </c>
      <c r="I22384" s="218" t="str">
        <f t="shared" si="699"/>
        <v/>
      </c>
    </row>
    <row r="22385" spans="3:9" ht="15" customHeight="1">
      <c r="C22385" s="220" t="str">
        <f t="shared" si="698"/>
        <v/>
      </c>
      <c r="I22385" s="218" t="str">
        <f t="shared" si="699"/>
        <v/>
      </c>
    </row>
    <row r="22386" spans="3:9" ht="15" customHeight="1">
      <c r="C22386" s="220" t="str">
        <f t="shared" si="698"/>
        <v/>
      </c>
      <c r="I22386" s="218" t="str">
        <f t="shared" si="699"/>
        <v/>
      </c>
    </row>
    <row r="22387" spans="3:9" ht="15" customHeight="1">
      <c r="C22387" s="220" t="str">
        <f t="shared" si="698"/>
        <v/>
      </c>
      <c r="I22387" s="218" t="str">
        <f t="shared" si="699"/>
        <v/>
      </c>
    </row>
    <row r="22388" spans="3:9" ht="15" customHeight="1">
      <c r="C22388" s="220" t="str">
        <f t="shared" si="698"/>
        <v/>
      </c>
      <c r="I22388" s="218" t="str">
        <f t="shared" si="699"/>
        <v/>
      </c>
    </row>
    <row r="22389" spans="3:9" ht="15" customHeight="1">
      <c r="C22389" s="220" t="str">
        <f t="shared" si="698"/>
        <v/>
      </c>
      <c r="I22389" s="218" t="str">
        <f t="shared" si="699"/>
        <v/>
      </c>
    </row>
    <row r="22390" spans="3:9" ht="15" customHeight="1">
      <c r="C22390" s="220" t="str">
        <f t="shared" si="698"/>
        <v/>
      </c>
      <c r="I22390" s="218" t="str">
        <f t="shared" si="699"/>
        <v/>
      </c>
    </row>
    <row r="22391" spans="3:9" ht="15" customHeight="1">
      <c r="C22391" s="220" t="str">
        <f t="shared" si="698"/>
        <v/>
      </c>
      <c r="I22391" s="218" t="str">
        <f t="shared" si="699"/>
        <v/>
      </c>
    </row>
    <row r="22392" spans="3:9" ht="15" customHeight="1">
      <c r="C22392" s="220" t="str">
        <f t="shared" si="698"/>
        <v/>
      </c>
      <c r="I22392" s="218" t="str">
        <f t="shared" si="699"/>
        <v/>
      </c>
    </row>
    <row r="22393" spans="3:9" ht="15" customHeight="1">
      <c r="C22393" s="220" t="str">
        <f t="shared" si="698"/>
        <v/>
      </c>
      <c r="I22393" s="218" t="str">
        <f t="shared" si="699"/>
        <v/>
      </c>
    </row>
    <row r="22394" spans="3:9" ht="15" customHeight="1">
      <c r="C22394" s="220" t="str">
        <f t="shared" si="698"/>
        <v/>
      </c>
      <c r="I22394" s="218" t="str">
        <f t="shared" si="699"/>
        <v/>
      </c>
    </row>
    <row r="22395" spans="3:9" ht="15" customHeight="1">
      <c r="C22395" s="220" t="str">
        <f t="shared" si="698"/>
        <v/>
      </c>
      <c r="I22395" s="218" t="str">
        <f t="shared" si="699"/>
        <v/>
      </c>
    </row>
    <row r="22396" spans="3:9" ht="15" customHeight="1">
      <c r="C22396" s="220" t="str">
        <f t="shared" si="698"/>
        <v/>
      </c>
      <c r="I22396" s="218" t="str">
        <f t="shared" si="699"/>
        <v/>
      </c>
    </row>
    <row r="22397" spans="3:9" ht="15" customHeight="1">
      <c r="C22397" s="220" t="str">
        <f t="shared" si="698"/>
        <v/>
      </c>
      <c r="I22397" s="218" t="str">
        <f t="shared" si="699"/>
        <v/>
      </c>
    </row>
    <row r="22398" spans="3:9" ht="15" customHeight="1">
      <c r="C22398" s="220" t="str">
        <f t="shared" si="698"/>
        <v/>
      </c>
      <c r="I22398" s="218" t="str">
        <f t="shared" si="699"/>
        <v/>
      </c>
    </row>
    <row r="22399" spans="3:9" ht="15" customHeight="1">
      <c r="C22399" s="220" t="str">
        <f t="shared" si="698"/>
        <v/>
      </c>
      <c r="I22399" s="218" t="str">
        <f t="shared" si="699"/>
        <v/>
      </c>
    </row>
    <row r="22400" spans="3:9" ht="15" customHeight="1">
      <c r="C22400" s="220" t="str">
        <f t="shared" si="698"/>
        <v/>
      </c>
      <c r="I22400" s="218" t="str">
        <f t="shared" si="699"/>
        <v/>
      </c>
    </row>
    <row r="22401" spans="3:9" ht="15" customHeight="1">
      <c r="C22401" s="220" t="str">
        <f t="shared" si="698"/>
        <v/>
      </c>
      <c r="I22401" s="218" t="str">
        <f t="shared" si="699"/>
        <v/>
      </c>
    </row>
    <row r="22402" spans="3:9" ht="15" customHeight="1">
      <c r="C22402" s="220" t="str">
        <f t="shared" si="698"/>
        <v/>
      </c>
      <c r="I22402" s="218" t="str">
        <f t="shared" si="699"/>
        <v/>
      </c>
    </row>
    <row r="22403" spans="3:9" ht="15" customHeight="1">
      <c r="C22403" s="220" t="str">
        <f t="shared" si="698"/>
        <v/>
      </c>
      <c r="I22403" s="218" t="str">
        <f t="shared" si="699"/>
        <v/>
      </c>
    </row>
    <row r="22404" spans="3:9" ht="15" customHeight="1">
      <c r="C22404" s="220" t="str">
        <f t="shared" si="698"/>
        <v/>
      </c>
      <c r="I22404" s="218" t="str">
        <f t="shared" si="699"/>
        <v/>
      </c>
    </row>
    <row r="22405" spans="3:9" ht="15" customHeight="1">
      <c r="C22405" s="220" t="str">
        <f t="shared" si="698"/>
        <v/>
      </c>
      <c r="I22405" s="218" t="str">
        <f t="shared" si="699"/>
        <v/>
      </c>
    </row>
    <row r="22406" spans="3:9" ht="15" customHeight="1">
      <c r="C22406" s="220" t="str">
        <f t="shared" ref="C22406:C22469" si="700">IF(B22406="","",MONTH(B22406))</f>
        <v/>
      </c>
      <c r="I22406" s="218" t="str">
        <f t="shared" ref="I22406:I22469" si="701">IF(H22406="","",IF(E22406="","Não deixe campos em branco, a planilha resumo de custos e despesas necessita deles para funcionar",IF(F22406="","Não deixe campos em branco, a planilha resumo de custos e despesas necessita deles para funcionar",IF(G22406="","Não deixe campos em branco, a planilha resumo de custos e despesas necessita deles para funcionar",""))))</f>
        <v/>
      </c>
    </row>
    <row r="22407" spans="3:9" ht="15" customHeight="1">
      <c r="C22407" s="220" t="str">
        <f t="shared" si="700"/>
        <v/>
      </c>
      <c r="I22407" s="218" t="str">
        <f t="shared" si="701"/>
        <v/>
      </c>
    </row>
    <row r="22408" spans="3:9" ht="15" customHeight="1">
      <c r="C22408" s="220" t="str">
        <f t="shared" si="700"/>
        <v/>
      </c>
      <c r="I22408" s="218" t="str">
        <f t="shared" si="701"/>
        <v/>
      </c>
    </row>
    <row r="22409" spans="3:9" ht="15" customHeight="1">
      <c r="C22409" s="220" t="str">
        <f t="shared" si="700"/>
        <v/>
      </c>
      <c r="I22409" s="218" t="str">
        <f t="shared" si="701"/>
        <v/>
      </c>
    </row>
    <row r="22410" spans="3:9" ht="15" customHeight="1">
      <c r="C22410" s="220" t="str">
        <f t="shared" si="700"/>
        <v/>
      </c>
      <c r="I22410" s="218" t="str">
        <f t="shared" si="701"/>
        <v/>
      </c>
    </row>
    <row r="22411" spans="3:9" ht="15" customHeight="1">
      <c r="C22411" s="220" t="str">
        <f t="shared" si="700"/>
        <v/>
      </c>
      <c r="I22411" s="218" t="str">
        <f t="shared" si="701"/>
        <v/>
      </c>
    </row>
    <row r="22412" spans="3:9" ht="15" customHeight="1">
      <c r="C22412" s="220" t="str">
        <f t="shared" si="700"/>
        <v/>
      </c>
      <c r="I22412" s="218" t="str">
        <f t="shared" si="701"/>
        <v/>
      </c>
    </row>
    <row r="22413" spans="3:9" ht="15" customHeight="1">
      <c r="C22413" s="220" t="str">
        <f t="shared" si="700"/>
        <v/>
      </c>
      <c r="I22413" s="218" t="str">
        <f t="shared" si="701"/>
        <v/>
      </c>
    </row>
    <row r="22414" spans="3:9" ht="15" customHeight="1">
      <c r="C22414" s="220" t="str">
        <f t="shared" si="700"/>
        <v/>
      </c>
      <c r="I22414" s="218" t="str">
        <f t="shared" si="701"/>
        <v/>
      </c>
    </row>
    <row r="22415" spans="3:9" ht="15" customHeight="1">
      <c r="C22415" s="220" t="str">
        <f t="shared" si="700"/>
        <v/>
      </c>
      <c r="I22415" s="218" t="str">
        <f t="shared" si="701"/>
        <v/>
      </c>
    </row>
    <row r="22416" spans="3:9" ht="15" customHeight="1">
      <c r="C22416" s="220" t="str">
        <f t="shared" si="700"/>
        <v/>
      </c>
      <c r="I22416" s="218" t="str">
        <f t="shared" si="701"/>
        <v/>
      </c>
    </row>
    <row r="22417" spans="3:9" ht="15" customHeight="1">
      <c r="C22417" s="220" t="str">
        <f t="shared" si="700"/>
        <v/>
      </c>
      <c r="I22417" s="218" t="str">
        <f t="shared" si="701"/>
        <v/>
      </c>
    </row>
    <row r="22418" spans="3:9" ht="15" customHeight="1">
      <c r="C22418" s="220" t="str">
        <f t="shared" si="700"/>
        <v/>
      </c>
      <c r="I22418" s="218" t="str">
        <f t="shared" si="701"/>
        <v/>
      </c>
    </row>
    <row r="22419" spans="3:9" ht="15" customHeight="1">
      <c r="C22419" s="220" t="str">
        <f t="shared" si="700"/>
        <v/>
      </c>
      <c r="I22419" s="218" t="str">
        <f t="shared" si="701"/>
        <v/>
      </c>
    </row>
    <row r="22420" spans="3:9" ht="15" customHeight="1">
      <c r="C22420" s="220" t="str">
        <f t="shared" si="700"/>
        <v/>
      </c>
      <c r="I22420" s="218" t="str">
        <f t="shared" si="701"/>
        <v/>
      </c>
    </row>
    <row r="22421" spans="3:9" ht="15" customHeight="1">
      <c r="C22421" s="220" t="str">
        <f t="shared" si="700"/>
        <v/>
      </c>
      <c r="I22421" s="218" t="str">
        <f t="shared" si="701"/>
        <v/>
      </c>
    </row>
    <row r="22422" spans="3:9" ht="15" customHeight="1">
      <c r="C22422" s="220" t="str">
        <f t="shared" si="700"/>
        <v/>
      </c>
      <c r="I22422" s="218" t="str">
        <f t="shared" si="701"/>
        <v/>
      </c>
    </row>
    <row r="22423" spans="3:9" ht="15" customHeight="1">
      <c r="C22423" s="220" t="str">
        <f t="shared" si="700"/>
        <v/>
      </c>
      <c r="I22423" s="218" t="str">
        <f t="shared" si="701"/>
        <v/>
      </c>
    </row>
    <row r="22424" spans="3:9" ht="15" customHeight="1">
      <c r="C22424" s="220" t="str">
        <f t="shared" si="700"/>
        <v/>
      </c>
      <c r="I22424" s="218" t="str">
        <f t="shared" si="701"/>
        <v/>
      </c>
    </row>
    <row r="22425" spans="3:9" ht="15" customHeight="1">
      <c r="C22425" s="220" t="str">
        <f t="shared" si="700"/>
        <v/>
      </c>
      <c r="I22425" s="218" t="str">
        <f t="shared" si="701"/>
        <v/>
      </c>
    </row>
    <row r="22426" spans="3:9" ht="15" customHeight="1">
      <c r="C22426" s="220" t="str">
        <f t="shared" si="700"/>
        <v/>
      </c>
      <c r="I22426" s="218" t="str">
        <f t="shared" si="701"/>
        <v/>
      </c>
    </row>
    <row r="22427" spans="3:9" ht="15" customHeight="1">
      <c r="C22427" s="220" t="str">
        <f t="shared" si="700"/>
        <v/>
      </c>
      <c r="I22427" s="218" t="str">
        <f t="shared" si="701"/>
        <v/>
      </c>
    </row>
    <row r="22428" spans="3:9" ht="15" customHeight="1">
      <c r="C22428" s="220" t="str">
        <f t="shared" si="700"/>
        <v/>
      </c>
      <c r="I22428" s="218" t="str">
        <f t="shared" si="701"/>
        <v/>
      </c>
    </row>
    <row r="22429" spans="3:9" ht="15" customHeight="1">
      <c r="C22429" s="220" t="str">
        <f t="shared" si="700"/>
        <v/>
      </c>
      <c r="I22429" s="218" t="str">
        <f t="shared" si="701"/>
        <v/>
      </c>
    </row>
    <row r="22430" spans="3:9" ht="15" customHeight="1">
      <c r="C22430" s="220" t="str">
        <f t="shared" si="700"/>
        <v/>
      </c>
      <c r="I22430" s="218" t="str">
        <f t="shared" si="701"/>
        <v/>
      </c>
    </row>
    <row r="22431" spans="3:9" ht="15" customHeight="1">
      <c r="C22431" s="220" t="str">
        <f t="shared" si="700"/>
        <v/>
      </c>
      <c r="I22431" s="218" t="str">
        <f t="shared" si="701"/>
        <v/>
      </c>
    </row>
    <row r="22432" spans="3:9" ht="15" customHeight="1">
      <c r="C22432" s="220" t="str">
        <f t="shared" si="700"/>
        <v/>
      </c>
      <c r="I22432" s="218" t="str">
        <f t="shared" si="701"/>
        <v/>
      </c>
    </row>
    <row r="22433" spans="3:9" ht="15" customHeight="1">
      <c r="C22433" s="220" t="str">
        <f t="shared" si="700"/>
        <v/>
      </c>
      <c r="I22433" s="218" t="str">
        <f t="shared" si="701"/>
        <v/>
      </c>
    </row>
    <row r="22434" spans="3:9" ht="15" customHeight="1">
      <c r="C22434" s="220" t="str">
        <f t="shared" si="700"/>
        <v/>
      </c>
      <c r="I22434" s="218" t="str">
        <f t="shared" si="701"/>
        <v/>
      </c>
    </row>
    <row r="22435" spans="3:9" ht="15" customHeight="1">
      <c r="C22435" s="220" t="str">
        <f t="shared" si="700"/>
        <v/>
      </c>
      <c r="I22435" s="218" t="str">
        <f t="shared" si="701"/>
        <v/>
      </c>
    </row>
    <row r="22436" spans="3:9" ht="15" customHeight="1">
      <c r="C22436" s="220" t="str">
        <f t="shared" si="700"/>
        <v/>
      </c>
      <c r="I22436" s="218" t="str">
        <f t="shared" si="701"/>
        <v/>
      </c>
    </row>
    <row r="22437" spans="3:9" ht="15" customHeight="1">
      <c r="C22437" s="220" t="str">
        <f t="shared" si="700"/>
        <v/>
      </c>
      <c r="I22437" s="218" t="str">
        <f t="shared" si="701"/>
        <v/>
      </c>
    </row>
    <row r="22438" spans="3:9" ht="15" customHeight="1">
      <c r="C22438" s="220" t="str">
        <f t="shared" si="700"/>
        <v/>
      </c>
      <c r="I22438" s="218" t="str">
        <f t="shared" si="701"/>
        <v/>
      </c>
    </row>
    <row r="22439" spans="3:9" ht="15" customHeight="1">
      <c r="C22439" s="220" t="str">
        <f t="shared" si="700"/>
        <v/>
      </c>
      <c r="I22439" s="218" t="str">
        <f t="shared" si="701"/>
        <v/>
      </c>
    </row>
    <row r="22440" spans="3:9" ht="15" customHeight="1">
      <c r="C22440" s="220" t="str">
        <f t="shared" si="700"/>
        <v/>
      </c>
      <c r="I22440" s="218" t="str">
        <f t="shared" si="701"/>
        <v/>
      </c>
    </row>
    <row r="22441" spans="3:9" ht="15" customHeight="1">
      <c r="C22441" s="220" t="str">
        <f t="shared" si="700"/>
        <v/>
      </c>
      <c r="I22441" s="218" t="str">
        <f t="shared" si="701"/>
        <v/>
      </c>
    </row>
    <row r="22442" spans="3:9" ht="15" customHeight="1">
      <c r="C22442" s="220" t="str">
        <f t="shared" si="700"/>
        <v/>
      </c>
      <c r="I22442" s="218" t="str">
        <f t="shared" si="701"/>
        <v/>
      </c>
    </row>
    <row r="22443" spans="3:9" ht="15" customHeight="1">
      <c r="C22443" s="220" t="str">
        <f t="shared" si="700"/>
        <v/>
      </c>
      <c r="I22443" s="218" t="str">
        <f t="shared" si="701"/>
        <v/>
      </c>
    </row>
    <row r="22444" spans="3:9" ht="15" customHeight="1">
      <c r="C22444" s="220" t="str">
        <f t="shared" si="700"/>
        <v/>
      </c>
      <c r="I22444" s="218" t="str">
        <f t="shared" si="701"/>
        <v/>
      </c>
    </row>
    <row r="22445" spans="3:9" ht="15" customHeight="1">
      <c r="C22445" s="220" t="str">
        <f t="shared" si="700"/>
        <v/>
      </c>
      <c r="I22445" s="218" t="str">
        <f t="shared" si="701"/>
        <v/>
      </c>
    </row>
    <row r="22446" spans="3:9" ht="15" customHeight="1">
      <c r="C22446" s="220" t="str">
        <f t="shared" si="700"/>
        <v/>
      </c>
      <c r="I22446" s="218" t="str">
        <f t="shared" si="701"/>
        <v/>
      </c>
    </row>
    <row r="22447" spans="3:9" ht="15" customHeight="1">
      <c r="C22447" s="220" t="str">
        <f t="shared" si="700"/>
        <v/>
      </c>
      <c r="I22447" s="218" t="str">
        <f t="shared" si="701"/>
        <v/>
      </c>
    </row>
    <row r="22448" spans="3:9" ht="15" customHeight="1">
      <c r="C22448" s="220" t="str">
        <f t="shared" si="700"/>
        <v/>
      </c>
      <c r="I22448" s="218" t="str">
        <f t="shared" si="701"/>
        <v/>
      </c>
    </row>
    <row r="22449" spans="3:9" ht="15" customHeight="1">
      <c r="C22449" s="220" t="str">
        <f t="shared" si="700"/>
        <v/>
      </c>
      <c r="I22449" s="218" t="str">
        <f t="shared" si="701"/>
        <v/>
      </c>
    </row>
    <row r="22450" spans="3:9" ht="15" customHeight="1">
      <c r="C22450" s="220" t="str">
        <f t="shared" si="700"/>
        <v/>
      </c>
      <c r="I22450" s="218" t="str">
        <f t="shared" si="701"/>
        <v/>
      </c>
    </row>
    <row r="22451" spans="3:9" ht="15" customHeight="1">
      <c r="C22451" s="220" t="str">
        <f t="shared" si="700"/>
        <v/>
      </c>
      <c r="I22451" s="218" t="str">
        <f t="shared" si="701"/>
        <v/>
      </c>
    </row>
    <row r="22452" spans="3:9" ht="15" customHeight="1">
      <c r="C22452" s="220" t="str">
        <f t="shared" si="700"/>
        <v/>
      </c>
      <c r="I22452" s="218" t="str">
        <f t="shared" si="701"/>
        <v/>
      </c>
    </row>
    <row r="22453" spans="3:9" ht="15" customHeight="1">
      <c r="C22453" s="220" t="str">
        <f t="shared" si="700"/>
        <v/>
      </c>
      <c r="I22453" s="218" t="str">
        <f t="shared" si="701"/>
        <v/>
      </c>
    </row>
    <row r="22454" spans="3:9" ht="15" customHeight="1">
      <c r="C22454" s="220" t="str">
        <f t="shared" si="700"/>
        <v/>
      </c>
      <c r="I22454" s="218" t="str">
        <f t="shared" si="701"/>
        <v/>
      </c>
    </row>
    <row r="22455" spans="3:9" ht="15" customHeight="1">
      <c r="C22455" s="220" t="str">
        <f t="shared" si="700"/>
        <v/>
      </c>
      <c r="I22455" s="218" t="str">
        <f t="shared" si="701"/>
        <v/>
      </c>
    </row>
    <row r="22456" spans="3:9" ht="15" customHeight="1">
      <c r="C22456" s="220" t="str">
        <f t="shared" si="700"/>
        <v/>
      </c>
      <c r="I22456" s="218" t="str">
        <f t="shared" si="701"/>
        <v/>
      </c>
    </row>
    <row r="22457" spans="3:9" ht="15" customHeight="1">
      <c r="C22457" s="220" t="str">
        <f t="shared" si="700"/>
        <v/>
      </c>
      <c r="I22457" s="218" t="str">
        <f t="shared" si="701"/>
        <v/>
      </c>
    </row>
    <row r="22458" spans="3:9" ht="15" customHeight="1">
      <c r="C22458" s="220" t="str">
        <f t="shared" si="700"/>
        <v/>
      </c>
      <c r="I22458" s="218" t="str">
        <f t="shared" si="701"/>
        <v/>
      </c>
    </row>
    <row r="22459" spans="3:9" ht="15" customHeight="1">
      <c r="C22459" s="220" t="str">
        <f t="shared" si="700"/>
        <v/>
      </c>
      <c r="I22459" s="218" t="str">
        <f t="shared" si="701"/>
        <v/>
      </c>
    </row>
    <row r="22460" spans="3:9" ht="15" customHeight="1">
      <c r="C22460" s="220" t="str">
        <f t="shared" si="700"/>
        <v/>
      </c>
      <c r="I22460" s="218" t="str">
        <f t="shared" si="701"/>
        <v/>
      </c>
    </row>
    <row r="22461" spans="3:9" ht="15" customHeight="1">
      <c r="C22461" s="220" t="str">
        <f t="shared" si="700"/>
        <v/>
      </c>
      <c r="I22461" s="218" t="str">
        <f t="shared" si="701"/>
        <v/>
      </c>
    </row>
    <row r="22462" spans="3:9" ht="15" customHeight="1">
      <c r="C22462" s="220" t="str">
        <f t="shared" si="700"/>
        <v/>
      </c>
      <c r="I22462" s="218" t="str">
        <f t="shared" si="701"/>
        <v/>
      </c>
    </row>
    <row r="22463" spans="3:9" ht="15" customHeight="1">
      <c r="C22463" s="220" t="str">
        <f t="shared" si="700"/>
        <v/>
      </c>
      <c r="I22463" s="218" t="str">
        <f t="shared" si="701"/>
        <v/>
      </c>
    </row>
    <row r="22464" spans="3:9" ht="15" customHeight="1">
      <c r="C22464" s="220" t="str">
        <f t="shared" si="700"/>
        <v/>
      </c>
      <c r="I22464" s="218" t="str">
        <f t="shared" si="701"/>
        <v/>
      </c>
    </row>
    <row r="22465" spans="3:9" ht="15" customHeight="1">
      <c r="C22465" s="220" t="str">
        <f t="shared" si="700"/>
        <v/>
      </c>
      <c r="I22465" s="218" t="str">
        <f t="shared" si="701"/>
        <v/>
      </c>
    </row>
    <row r="22466" spans="3:9" ht="15" customHeight="1">
      <c r="C22466" s="220" t="str">
        <f t="shared" si="700"/>
        <v/>
      </c>
      <c r="I22466" s="218" t="str">
        <f t="shared" si="701"/>
        <v/>
      </c>
    </row>
    <row r="22467" spans="3:9" ht="15" customHeight="1">
      <c r="C22467" s="220" t="str">
        <f t="shared" si="700"/>
        <v/>
      </c>
      <c r="I22467" s="218" t="str">
        <f t="shared" si="701"/>
        <v/>
      </c>
    </row>
    <row r="22468" spans="3:9" ht="15" customHeight="1">
      <c r="C22468" s="220" t="str">
        <f t="shared" si="700"/>
        <v/>
      </c>
      <c r="I22468" s="218" t="str">
        <f t="shared" si="701"/>
        <v/>
      </c>
    </row>
    <row r="22469" spans="3:9" ht="15" customHeight="1">
      <c r="C22469" s="220" t="str">
        <f t="shared" si="700"/>
        <v/>
      </c>
      <c r="I22469" s="218" t="str">
        <f t="shared" si="701"/>
        <v/>
      </c>
    </row>
    <row r="22470" spans="3:9" ht="15" customHeight="1">
      <c r="C22470" s="220" t="str">
        <f t="shared" ref="C22470:C22533" si="702">IF(B22470="","",MONTH(B22470))</f>
        <v/>
      </c>
      <c r="I22470" s="218" t="str">
        <f t="shared" ref="I22470:I22533" si="703">IF(H22470="","",IF(E22470="","Não deixe campos em branco, a planilha resumo de custos e despesas necessita deles para funcionar",IF(F22470="","Não deixe campos em branco, a planilha resumo de custos e despesas necessita deles para funcionar",IF(G22470="","Não deixe campos em branco, a planilha resumo de custos e despesas necessita deles para funcionar",""))))</f>
        <v/>
      </c>
    </row>
    <row r="22471" spans="3:9" ht="15" customHeight="1">
      <c r="C22471" s="220" t="str">
        <f t="shared" si="702"/>
        <v/>
      </c>
      <c r="I22471" s="218" t="str">
        <f t="shared" si="703"/>
        <v/>
      </c>
    </row>
    <row r="22472" spans="3:9" ht="15" customHeight="1">
      <c r="C22472" s="220" t="str">
        <f t="shared" si="702"/>
        <v/>
      </c>
      <c r="I22472" s="218" t="str">
        <f t="shared" si="703"/>
        <v/>
      </c>
    </row>
    <row r="22473" spans="3:9" ht="15" customHeight="1">
      <c r="C22473" s="220" t="str">
        <f t="shared" si="702"/>
        <v/>
      </c>
      <c r="I22473" s="218" t="str">
        <f t="shared" si="703"/>
        <v/>
      </c>
    </row>
    <row r="22474" spans="3:9" ht="15" customHeight="1">
      <c r="C22474" s="220" t="str">
        <f t="shared" si="702"/>
        <v/>
      </c>
      <c r="I22474" s="218" t="str">
        <f t="shared" si="703"/>
        <v/>
      </c>
    </row>
    <row r="22475" spans="3:9" ht="15" customHeight="1">
      <c r="C22475" s="220" t="str">
        <f t="shared" si="702"/>
        <v/>
      </c>
      <c r="I22475" s="218" t="str">
        <f t="shared" si="703"/>
        <v/>
      </c>
    </row>
    <row r="22476" spans="3:9" ht="15" customHeight="1">
      <c r="C22476" s="220" t="str">
        <f t="shared" si="702"/>
        <v/>
      </c>
      <c r="I22476" s="218" t="str">
        <f t="shared" si="703"/>
        <v/>
      </c>
    </row>
    <row r="22477" spans="3:9" ht="15" customHeight="1">
      <c r="C22477" s="220" t="str">
        <f t="shared" si="702"/>
        <v/>
      </c>
      <c r="I22477" s="218" t="str">
        <f t="shared" si="703"/>
        <v/>
      </c>
    </row>
    <row r="22478" spans="3:9" ht="15" customHeight="1">
      <c r="C22478" s="220" t="str">
        <f t="shared" si="702"/>
        <v/>
      </c>
      <c r="I22478" s="218" t="str">
        <f t="shared" si="703"/>
        <v/>
      </c>
    </row>
    <row r="22479" spans="3:9" ht="15" customHeight="1">
      <c r="C22479" s="220" t="str">
        <f t="shared" si="702"/>
        <v/>
      </c>
      <c r="I22479" s="218" t="str">
        <f t="shared" si="703"/>
        <v/>
      </c>
    </row>
    <row r="22480" spans="3:9" ht="15" customHeight="1">
      <c r="C22480" s="220" t="str">
        <f t="shared" si="702"/>
        <v/>
      </c>
      <c r="I22480" s="218" t="str">
        <f t="shared" si="703"/>
        <v/>
      </c>
    </row>
    <row r="22481" spans="3:9" ht="15" customHeight="1">
      <c r="C22481" s="220" t="str">
        <f t="shared" si="702"/>
        <v/>
      </c>
      <c r="I22481" s="218" t="str">
        <f t="shared" si="703"/>
        <v/>
      </c>
    </row>
    <row r="22482" spans="3:9" ht="15" customHeight="1">
      <c r="C22482" s="220" t="str">
        <f t="shared" si="702"/>
        <v/>
      </c>
      <c r="I22482" s="218" t="str">
        <f t="shared" si="703"/>
        <v/>
      </c>
    </row>
    <row r="22483" spans="3:9" ht="15" customHeight="1">
      <c r="C22483" s="220" t="str">
        <f t="shared" si="702"/>
        <v/>
      </c>
      <c r="I22483" s="218" t="str">
        <f t="shared" si="703"/>
        <v/>
      </c>
    </row>
    <row r="22484" spans="3:9" ht="15" customHeight="1">
      <c r="C22484" s="220" t="str">
        <f t="shared" si="702"/>
        <v/>
      </c>
      <c r="I22484" s="218" t="str">
        <f t="shared" si="703"/>
        <v/>
      </c>
    </row>
    <row r="22485" spans="3:9" ht="15" customHeight="1">
      <c r="C22485" s="220" t="str">
        <f t="shared" si="702"/>
        <v/>
      </c>
      <c r="I22485" s="218" t="str">
        <f t="shared" si="703"/>
        <v/>
      </c>
    </row>
    <row r="22486" spans="3:9" ht="15" customHeight="1">
      <c r="C22486" s="220" t="str">
        <f t="shared" si="702"/>
        <v/>
      </c>
      <c r="I22486" s="218" t="str">
        <f t="shared" si="703"/>
        <v/>
      </c>
    </row>
    <row r="22487" spans="3:9" ht="15" customHeight="1">
      <c r="C22487" s="220" t="str">
        <f t="shared" si="702"/>
        <v/>
      </c>
      <c r="I22487" s="218" t="str">
        <f t="shared" si="703"/>
        <v/>
      </c>
    </row>
    <row r="22488" spans="3:9" ht="15" customHeight="1">
      <c r="C22488" s="220" t="str">
        <f t="shared" si="702"/>
        <v/>
      </c>
      <c r="I22488" s="218" t="str">
        <f t="shared" si="703"/>
        <v/>
      </c>
    </row>
    <row r="22489" spans="3:9" ht="15" customHeight="1">
      <c r="C22489" s="220" t="str">
        <f t="shared" si="702"/>
        <v/>
      </c>
      <c r="I22489" s="218" t="str">
        <f t="shared" si="703"/>
        <v/>
      </c>
    </row>
    <row r="22490" spans="3:9" ht="15" customHeight="1">
      <c r="C22490" s="220" t="str">
        <f t="shared" si="702"/>
        <v/>
      </c>
      <c r="I22490" s="218" t="str">
        <f t="shared" si="703"/>
        <v/>
      </c>
    </row>
    <row r="22491" spans="3:9" ht="15" customHeight="1">
      <c r="C22491" s="220" t="str">
        <f t="shared" si="702"/>
        <v/>
      </c>
      <c r="I22491" s="218" t="str">
        <f t="shared" si="703"/>
        <v/>
      </c>
    </row>
    <row r="22492" spans="3:9" ht="15" customHeight="1">
      <c r="C22492" s="220" t="str">
        <f t="shared" si="702"/>
        <v/>
      </c>
      <c r="I22492" s="218" t="str">
        <f t="shared" si="703"/>
        <v/>
      </c>
    </row>
    <row r="22493" spans="3:9" ht="15" customHeight="1">
      <c r="C22493" s="220" t="str">
        <f t="shared" si="702"/>
        <v/>
      </c>
      <c r="I22493" s="218" t="str">
        <f t="shared" si="703"/>
        <v/>
      </c>
    </row>
    <row r="22494" spans="3:9" ht="15" customHeight="1">
      <c r="C22494" s="220" t="str">
        <f t="shared" si="702"/>
        <v/>
      </c>
      <c r="I22494" s="218" t="str">
        <f t="shared" si="703"/>
        <v/>
      </c>
    </row>
    <row r="22495" spans="3:9" ht="15" customHeight="1">
      <c r="C22495" s="220" t="str">
        <f t="shared" si="702"/>
        <v/>
      </c>
      <c r="I22495" s="218" t="str">
        <f t="shared" si="703"/>
        <v/>
      </c>
    </row>
    <row r="22496" spans="3:9" ht="15" customHeight="1">
      <c r="C22496" s="220" t="str">
        <f t="shared" si="702"/>
        <v/>
      </c>
      <c r="I22496" s="218" t="str">
        <f t="shared" si="703"/>
        <v/>
      </c>
    </row>
    <row r="22497" spans="3:9" ht="15" customHeight="1">
      <c r="C22497" s="220" t="str">
        <f t="shared" si="702"/>
        <v/>
      </c>
      <c r="I22497" s="218" t="str">
        <f t="shared" si="703"/>
        <v/>
      </c>
    </row>
    <row r="22498" spans="3:9" ht="15" customHeight="1">
      <c r="C22498" s="220" t="str">
        <f t="shared" si="702"/>
        <v/>
      </c>
      <c r="I22498" s="218" t="str">
        <f t="shared" si="703"/>
        <v/>
      </c>
    </row>
    <row r="22499" spans="3:9" ht="15" customHeight="1">
      <c r="C22499" s="220" t="str">
        <f t="shared" si="702"/>
        <v/>
      </c>
      <c r="I22499" s="218" t="str">
        <f t="shared" si="703"/>
        <v/>
      </c>
    </row>
    <row r="22500" spans="3:9" ht="15" customHeight="1">
      <c r="C22500" s="220" t="str">
        <f t="shared" si="702"/>
        <v/>
      </c>
      <c r="I22500" s="218" t="str">
        <f t="shared" si="703"/>
        <v/>
      </c>
    </row>
    <row r="22501" spans="3:9" ht="15" customHeight="1">
      <c r="C22501" s="220" t="str">
        <f t="shared" si="702"/>
        <v/>
      </c>
      <c r="I22501" s="218" t="str">
        <f t="shared" si="703"/>
        <v/>
      </c>
    </row>
    <row r="22502" spans="3:9" ht="15" customHeight="1">
      <c r="C22502" s="220" t="str">
        <f t="shared" si="702"/>
        <v/>
      </c>
      <c r="I22502" s="218" t="str">
        <f t="shared" si="703"/>
        <v/>
      </c>
    </row>
    <row r="22503" spans="3:9" ht="15" customHeight="1">
      <c r="C22503" s="220" t="str">
        <f t="shared" si="702"/>
        <v/>
      </c>
      <c r="I22503" s="218" t="str">
        <f t="shared" si="703"/>
        <v/>
      </c>
    </row>
    <row r="22504" spans="3:9" ht="15" customHeight="1">
      <c r="C22504" s="220" t="str">
        <f t="shared" si="702"/>
        <v/>
      </c>
      <c r="I22504" s="218" t="str">
        <f t="shared" si="703"/>
        <v/>
      </c>
    </row>
    <row r="22505" spans="3:9" ht="15" customHeight="1">
      <c r="C22505" s="220" t="str">
        <f t="shared" si="702"/>
        <v/>
      </c>
      <c r="I22505" s="218" t="str">
        <f t="shared" si="703"/>
        <v/>
      </c>
    </row>
    <row r="22506" spans="3:9" ht="15" customHeight="1">
      <c r="C22506" s="220" t="str">
        <f t="shared" si="702"/>
        <v/>
      </c>
      <c r="I22506" s="218" t="str">
        <f t="shared" si="703"/>
        <v/>
      </c>
    </row>
    <row r="22507" spans="3:9" ht="15" customHeight="1">
      <c r="C22507" s="220" t="str">
        <f t="shared" si="702"/>
        <v/>
      </c>
      <c r="I22507" s="218" t="str">
        <f t="shared" si="703"/>
        <v/>
      </c>
    </row>
    <row r="22508" spans="3:9" ht="15" customHeight="1">
      <c r="C22508" s="220" t="str">
        <f t="shared" si="702"/>
        <v/>
      </c>
      <c r="I22508" s="218" t="str">
        <f t="shared" si="703"/>
        <v/>
      </c>
    </row>
    <row r="22509" spans="3:9" ht="15" customHeight="1">
      <c r="C22509" s="220" t="str">
        <f t="shared" si="702"/>
        <v/>
      </c>
      <c r="I22509" s="218" t="str">
        <f t="shared" si="703"/>
        <v/>
      </c>
    </row>
    <row r="22510" spans="3:9" ht="15" customHeight="1">
      <c r="C22510" s="220" t="str">
        <f t="shared" si="702"/>
        <v/>
      </c>
      <c r="I22510" s="218" t="str">
        <f t="shared" si="703"/>
        <v/>
      </c>
    </row>
    <row r="22511" spans="3:9" ht="15" customHeight="1">
      <c r="C22511" s="220" t="str">
        <f t="shared" si="702"/>
        <v/>
      </c>
      <c r="I22511" s="218" t="str">
        <f t="shared" si="703"/>
        <v/>
      </c>
    </row>
    <row r="22512" spans="3:9" ht="15" customHeight="1">
      <c r="C22512" s="220" t="str">
        <f t="shared" si="702"/>
        <v/>
      </c>
      <c r="I22512" s="218" t="str">
        <f t="shared" si="703"/>
        <v/>
      </c>
    </row>
    <row r="22513" spans="3:9" ht="15" customHeight="1">
      <c r="C22513" s="220" t="str">
        <f t="shared" si="702"/>
        <v/>
      </c>
      <c r="I22513" s="218" t="str">
        <f t="shared" si="703"/>
        <v/>
      </c>
    </row>
    <row r="22514" spans="3:9" ht="15" customHeight="1">
      <c r="C22514" s="220" t="str">
        <f t="shared" si="702"/>
        <v/>
      </c>
      <c r="I22514" s="218" t="str">
        <f t="shared" si="703"/>
        <v/>
      </c>
    </row>
    <row r="22515" spans="3:9" ht="15" customHeight="1">
      <c r="C22515" s="220" t="str">
        <f t="shared" si="702"/>
        <v/>
      </c>
      <c r="I22515" s="218" t="str">
        <f t="shared" si="703"/>
        <v/>
      </c>
    </row>
    <row r="22516" spans="3:9" ht="15" customHeight="1">
      <c r="C22516" s="220" t="str">
        <f t="shared" si="702"/>
        <v/>
      </c>
      <c r="I22516" s="218" t="str">
        <f t="shared" si="703"/>
        <v/>
      </c>
    </row>
    <row r="22517" spans="3:9" ht="15" customHeight="1">
      <c r="C22517" s="220" t="str">
        <f t="shared" si="702"/>
        <v/>
      </c>
      <c r="I22517" s="218" t="str">
        <f t="shared" si="703"/>
        <v/>
      </c>
    </row>
    <row r="22518" spans="3:9" ht="15" customHeight="1">
      <c r="C22518" s="220" t="str">
        <f t="shared" si="702"/>
        <v/>
      </c>
      <c r="I22518" s="218" t="str">
        <f t="shared" si="703"/>
        <v/>
      </c>
    </row>
    <row r="22519" spans="3:9" ht="15" customHeight="1">
      <c r="C22519" s="220" t="str">
        <f t="shared" si="702"/>
        <v/>
      </c>
      <c r="I22519" s="218" t="str">
        <f t="shared" si="703"/>
        <v/>
      </c>
    </row>
    <row r="22520" spans="3:9" ht="15" customHeight="1">
      <c r="C22520" s="220" t="str">
        <f t="shared" si="702"/>
        <v/>
      </c>
      <c r="I22520" s="218" t="str">
        <f t="shared" si="703"/>
        <v/>
      </c>
    </row>
    <row r="22521" spans="3:9" ht="15" customHeight="1">
      <c r="C22521" s="220" t="str">
        <f t="shared" si="702"/>
        <v/>
      </c>
      <c r="I22521" s="218" t="str">
        <f t="shared" si="703"/>
        <v/>
      </c>
    </row>
    <row r="22522" spans="3:9" ht="15" customHeight="1">
      <c r="C22522" s="220" t="str">
        <f t="shared" si="702"/>
        <v/>
      </c>
      <c r="I22522" s="218" t="str">
        <f t="shared" si="703"/>
        <v/>
      </c>
    </row>
    <row r="22523" spans="3:9" ht="15" customHeight="1">
      <c r="C22523" s="220" t="str">
        <f t="shared" si="702"/>
        <v/>
      </c>
      <c r="I22523" s="218" t="str">
        <f t="shared" si="703"/>
        <v/>
      </c>
    </row>
    <row r="22524" spans="3:9" ht="15" customHeight="1">
      <c r="C22524" s="220" t="str">
        <f t="shared" si="702"/>
        <v/>
      </c>
      <c r="I22524" s="218" t="str">
        <f t="shared" si="703"/>
        <v/>
      </c>
    </row>
    <row r="22525" spans="3:9" ht="15" customHeight="1">
      <c r="C22525" s="220" t="str">
        <f t="shared" si="702"/>
        <v/>
      </c>
      <c r="I22525" s="218" t="str">
        <f t="shared" si="703"/>
        <v/>
      </c>
    </row>
    <row r="22526" spans="3:9" ht="15" customHeight="1">
      <c r="C22526" s="220" t="str">
        <f t="shared" si="702"/>
        <v/>
      </c>
      <c r="I22526" s="218" t="str">
        <f t="shared" si="703"/>
        <v/>
      </c>
    </row>
    <row r="22527" spans="3:9" ht="15" customHeight="1">
      <c r="C22527" s="220" t="str">
        <f t="shared" si="702"/>
        <v/>
      </c>
      <c r="I22527" s="218" t="str">
        <f t="shared" si="703"/>
        <v/>
      </c>
    </row>
    <row r="22528" spans="3:9" ht="15" customHeight="1">
      <c r="C22528" s="220" t="str">
        <f t="shared" si="702"/>
        <v/>
      </c>
      <c r="I22528" s="218" t="str">
        <f t="shared" si="703"/>
        <v/>
      </c>
    </row>
    <row r="22529" spans="3:9" ht="15" customHeight="1">
      <c r="C22529" s="220" t="str">
        <f t="shared" si="702"/>
        <v/>
      </c>
      <c r="I22529" s="218" t="str">
        <f t="shared" si="703"/>
        <v/>
      </c>
    </row>
    <row r="22530" spans="3:9" ht="15" customHeight="1">
      <c r="C22530" s="220" t="str">
        <f t="shared" si="702"/>
        <v/>
      </c>
      <c r="I22530" s="218" t="str">
        <f t="shared" si="703"/>
        <v/>
      </c>
    </row>
    <row r="22531" spans="3:9" ht="15" customHeight="1">
      <c r="C22531" s="220" t="str">
        <f t="shared" si="702"/>
        <v/>
      </c>
      <c r="I22531" s="218" t="str">
        <f t="shared" si="703"/>
        <v/>
      </c>
    </row>
    <row r="22532" spans="3:9" ht="15" customHeight="1">
      <c r="C22532" s="220" t="str">
        <f t="shared" si="702"/>
        <v/>
      </c>
      <c r="I22532" s="218" t="str">
        <f t="shared" si="703"/>
        <v/>
      </c>
    </row>
    <row r="22533" spans="3:9" ht="15" customHeight="1">
      <c r="C22533" s="220" t="str">
        <f t="shared" si="702"/>
        <v/>
      </c>
      <c r="I22533" s="218" t="str">
        <f t="shared" si="703"/>
        <v/>
      </c>
    </row>
    <row r="22534" spans="3:9" ht="15" customHeight="1">
      <c r="C22534" s="220" t="str">
        <f t="shared" ref="C22534:C22597" si="704">IF(B22534="","",MONTH(B22534))</f>
        <v/>
      </c>
      <c r="I22534" s="218" t="str">
        <f t="shared" ref="I22534:I22597" si="705">IF(H22534="","",IF(E22534="","Não deixe campos em branco, a planilha resumo de custos e despesas necessita deles para funcionar",IF(F22534="","Não deixe campos em branco, a planilha resumo de custos e despesas necessita deles para funcionar",IF(G22534="","Não deixe campos em branco, a planilha resumo de custos e despesas necessita deles para funcionar",""))))</f>
        <v/>
      </c>
    </row>
    <row r="22535" spans="3:9" ht="15" customHeight="1">
      <c r="C22535" s="220" t="str">
        <f t="shared" si="704"/>
        <v/>
      </c>
      <c r="I22535" s="218" t="str">
        <f t="shared" si="705"/>
        <v/>
      </c>
    </row>
    <row r="22536" spans="3:9" ht="15" customHeight="1">
      <c r="C22536" s="220" t="str">
        <f t="shared" si="704"/>
        <v/>
      </c>
      <c r="I22536" s="218" t="str">
        <f t="shared" si="705"/>
        <v/>
      </c>
    </row>
    <row r="22537" spans="3:9" ht="15" customHeight="1">
      <c r="C22537" s="220" t="str">
        <f t="shared" si="704"/>
        <v/>
      </c>
      <c r="I22537" s="218" t="str">
        <f t="shared" si="705"/>
        <v/>
      </c>
    </row>
    <row r="22538" spans="3:9" ht="15" customHeight="1">
      <c r="C22538" s="220" t="str">
        <f t="shared" si="704"/>
        <v/>
      </c>
      <c r="I22538" s="218" t="str">
        <f t="shared" si="705"/>
        <v/>
      </c>
    </row>
    <row r="22539" spans="3:9" ht="15" customHeight="1">
      <c r="C22539" s="220" t="str">
        <f t="shared" si="704"/>
        <v/>
      </c>
      <c r="I22539" s="218" t="str">
        <f t="shared" si="705"/>
        <v/>
      </c>
    </row>
    <row r="22540" spans="3:9" ht="15" customHeight="1">
      <c r="C22540" s="220" t="str">
        <f t="shared" si="704"/>
        <v/>
      </c>
      <c r="I22540" s="218" t="str">
        <f t="shared" si="705"/>
        <v/>
      </c>
    </row>
    <row r="22541" spans="3:9" ht="15" customHeight="1">
      <c r="C22541" s="220" t="str">
        <f t="shared" si="704"/>
        <v/>
      </c>
      <c r="I22541" s="218" t="str">
        <f t="shared" si="705"/>
        <v/>
      </c>
    </row>
    <row r="22542" spans="3:9" ht="15" customHeight="1">
      <c r="C22542" s="220" t="str">
        <f t="shared" si="704"/>
        <v/>
      </c>
      <c r="I22542" s="218" t="str">
        <f t="shared" si="705"/>
        <v/>
      </c>
    </row>
    <row r="22543" spans="3:9" ht="15" customHeight="1">
      <c r="C22543" s="220" t="str">
        <f t="shared" si="704"/>
        <v/>
      </c>
      <c r="I22543" s="218" t="str">
        <f t="shared" si="705"/>
        <v/>
      </c>
    </row>
    <row r="22544" spans="3:9" ht="15" customHeight="1">
      <c r="C22544" s="220" t="str">
        <f t="shared" si="704"/>
        <v/>
      </c>
      <c r="I22544" s="218" t="str">
        <f t="shared" si="705"/>
        <v/>
      </c>
    </row>
    <row r="22545" spans="3:9" ht="15" customHeight="1">
      <c r="C22545" s="220" t="str">
        <f t="shared" si="704"/>
        <v/>
      </c>
      <c r="I22545" s="218" t="str">
        <f t="shared" si="705"/>
        <v/>
      </c>
    </row>
    <row r="22546" spans="3:9" ht="15" customHeight="1">
      <c r="C22546" s="220" t="str">
        <f t="shared" si="704"/>
        <v/>
      </c>
      <c r="I22546" s="218" t="str">
        <f t="shared" si="705"/>
        <v/>
      </c>
    </row>
    <row r="22547" spans="3:9" ht="15" customHeight="1">
      <c r="C22547" s="220" t="str">
        <f t="shared" si="704"/>
        <v/>
      </c>
      <c r="I22547" s="218" t="str">
        <f t="shared" si="705"/>
        <v/>
      </c>
    </row>
    <row r="22548" spans="3:9" ht="15" customHeight="1">
      <c r="C22548" s="220" t="str">
        <f t="shared" si="704"/>
        <v/>
      </c>
      <c r="I22548" s="218" t="str">
        <f t="shared" si="705"/>
        <v/>
      </c>
    </row>
    <row r="22549" spans="3:9" ht="15" customHeight="1">
      <c r="C22549" s="220" t="str">
        <f t="shared" si="704"/>
        <v/>
      </c>
      <c r="I22549" s="218" t="str">
        <f t="shared" si="705"/>
        <v/>
      </c>
    </row>
    <row r="22550" spans="3:9" ht="15" customHeight="1">
      <c r="C22550" s="220" t="str">
        <f t="shared" si="704"/>
        <v/>
      </c>
      <c r="I22550" s="218" t="str">
        <f t="shared" si="705"/>
        <v/>
      </c>
    </row>
    <row r="22551" spans="3:9" ht="15" customHeight="1">
      <c r="C22551" s="220" t="str">
        <f t="shared" si="704"/>
        <v/>
      </c>
      <c r="I22551" s="218" t="str">
        <f t="shared" si="705"/>
        <v/>
      </c>
    </row>
    <row r="22552" spans="3:9" ht="15" customHeight="1">
      <c r="C22552" s="220" t="str">
        <f t="shared" si="704"/>
        <v/>
      </c>
      <c r="I22552" s="218" t="str">
        <f t="shared" si="705"/>
        <v/>
      </c>
    </row>
    <row r="22553" spans="3:9" ht="15" customHeight="1">
      <c r="C22553" s="220" t="str">
        <f t="shared" si="704"/>
        <v/>
      </c>
      <c r="I22553" s="218" t="str">
        <f t="shared" si="705"/>
        <v/>
      </c>
    </row>
    <row r="22554" spans="3:9" ht="15" customHeight="1">
      <c r="C22554" s="220" t="str">
        <f t="shared" si="704"/>
        <v/>
      </c>
      <c r="I22554" s="218" t="str">
        <f t="shared" si="705"/>
        <v/>
      </c>
    </row>
    <row r="22555" spans="3:9" ht="15" customHeight="1">
      <c r="C22555" s="220" t="str">
        <f t="shared" si="704"/>
        <v/>
      </c>
      <c r="I22555" s="218" t="str">
        <f t="shared" si="705"/>
        <v/>
      </c>
    </row>
    <row r="22556" spans="3:9" ht="15" customHeight="1">
      <c r="C22556" s="220" t="str">
        <f t="shared" si="704"/>
        <v/>
      </c>
      <c r="I22556" s="218" t="str">
        <f t="shared" si="705"/>
        <v/>
      </c>
    </row>
    <row r="22557" spans="3:9" ht="15" customHeight="1">
      <c r="C22557" s="220" t="str">
        <f t="shared" si="704"/>
        <v/>
      </c>
      <c r="I22557" s="218" t="str">
        <f t="shared" si="705"/>
        <v/>
      </c>
    </row>
    <row r="22558" spans="3:9" ht="15" customHeight="1">
      <c r="C22558" s="220" t="str">
        <f t="shared" si="704"/>
        <v/>
      </c>
      <c r="I22558" s="218" t="str">
        <f t="shared" si="705"/>
        <v/>
      </c>
    </row>
    <row r="22559" spans="3:9" ht="15" customHeight="1">
      <c r="C22559" s="220" t="str">
        <f t="shared" si="704"/>
        <v/>
      </c>
      <c r="I22559" s="218" t="str">
        <f t="shared" si="705"/>
        <v/>
      </c>
    </row>
    <row r="22560" spans="3:9" ht="15" customHeight="1">
      <c r="C22560" s="220" t="str">
        <f t="shared" si="704"/>
        <v/>
      </c>
      <c r="I22560" s="218" t="str">
        <f t="shared" si="705"/>
        <v/>
      </c>
    </row>
    <row r="22561" spans="3:9" ht="15" customHeight="1">
      <c r="C22561" s="220" t="str">
        <f t="shared" si="704"/>
        <v/>
      </c>
      <c r="I22561" s="218" t="str">
        <f t="shared" si="705"/>
        <v/>
      </c>
    </row>
    <row r="22562" spans="3:9" ht="15" customHeight="1">
      <c r="C22562" s="220" t="str">
        <f t="shared" si="704"/>
        <v/>
      </c>
      <c r="I22562" s="218" t="str">
        <f t="shared" si="705"/>
        <v/>
      </c>
    </row>
    <row r="22563" spans="3:9" ht="15" customHeight="1">
      <c r="C22563" s="220" t="str">
        <f t="shared" si="704"/>
        <v/>
      </c>
      <c r="I22563" s="218" t="str">
        <f t="shared" si="705"/>
        <v/>
      </c>
    </row>
    <row r="22564" spans="3:9" ht="15" customHeight="1">
      <c r="C22564" s="220" t="str">
        <f t="shared" si="704"/>
        <v/>
      </c>
      <c r="I22564" s="218" t="str">
        <f t="shared" si="705"/>
        <v/>
      </c>
    </row>
    <row r="22565" spans="3:9" ht="15" customHeight="1">
      <c r="C22565" s="220" t="str">
        <f t="shared" si="704"/>
        <v/>
      </c>
      <c r="I22565" s="218" t="str">
        <f t="shared" si="705"/>
        <v/>
      </c>
    </row>
    <row r="22566" spans="3:9" ht="15" customHeight="1">
      <c r="C22566" s="220" t="str">
        <f t="shared" si="704"/>
        <v/>
      </c>
      <c r="I22566" s="218" t="str">
        <f t="shared" si="705"/>
        <v/>
      </c>
    </row>
    <row r="22567" spans="3:9" ht="15" customHeight="1">
      <c r="C22567" s="220" t="str">
        <f t="shared" si="704"/>
        <v/>
      </c>
      <c r="I22567" s="218" t="str">
        <f t="shared" si="705"/>
        <v/>
      </c>
    </row>
    <row r="22568" spans="3:9" ht="15" customHeight="1">
      <c r="C22568" s="220" t="str">
        <f t="shared" si="704"/>
        <v/>
      </c>
      <c r="I22568" s="218" t="str">
        <f t="shared" si="705"/>
        <v/>
      </c>
    </row>
    <row r="22569" spans="3:9" ht="15" customHeight="1">
      <c r="C22569" s="220" t="str">
        <f t="shared" si="704"/>
        <v/>
      </c>
      <c r="I22569" s="218" t="str">
        <f t="shared" si="705"/>
        <v/>
      </c>
    </row>
    <row r="22570" spans="3:9" ht="15" customHeight="1">
      <c r="C22570" s="220" t="str">
        <f t="shared" si="704"/>
        <v/>
      </c>
      <c r="I22570" s="218" t="str">
        <f t="shared" si="705"/>
        <v/>
      </c>
    </row>
    <row r="22571" spans="3:9" ht="15" customHeight="1">
      <c r="C22571" s="220" t="str">
        <f t="shared" si="704"/>
        <v/>
      </c>
      <c r="I22571" s="218" t="str">
        <f t="shared" si="705"/>
        <v/>
      </c>
    </row>
    <row r="22572" spans="3:9" ht="15" customHeight="1">
      <c r="C22572" s="220" t="str">
        <f t="shared" si="704"/>
        <v/>
      </c>
      <c r="I22572" s="218" t="str">
        <f t="shared" si="705"/>
        <v/>
      </c>
    </row>
    <row r="22573" spans="3:9" ht="15" customHeight="1">
      <c r="C22573" s="220" t="str">
        <f t="shared" si="704"/>
        <v/>
      </c>
      <c r="I22573" s="218" t="str">
        <f t="shared" si="705"/>
        <v/>
      </c>
    </row>
    <row r="22574" spans="3:9" ht="15" customHeight="1">
      <c r="C22574" s="220" t="str">
        <f t="shared" si="704"/>
        <v/>
      </c>
      <c r="I22574" s="218" t="str">
        <f t="shared" si="705"/>
        <v/>
      </c>
    </row>
    <row r="22575" spans="3:9" ht="15" customHeight="1">
      <c r="C22575" s="220" t="str">
        <f t="shared" si="704"/>
        <v/>
      </c>
      <c r="I22575" s="218" t="str">
        <f t="shared" si="705"/>
        <v/>
      </c>
    </row>
    <row r="22576" spans="3:9" ht="15" customHeight="1">
      <c r="C22576" s="220" t="str">
        <f t="shared" si="704"/>
        <v/>
      </c>
      <c r="I22576" s="218" t="str">
        <f t="shared" si="705"/>
        <v/>
      </c>
    </row>
    <row r="22577" spans="3:9" ht="15" customHeight="1">
      <c r="C22577" s="220" t="str">
        <f t="shared" si="704"/>
        <v/>
      </c>
      <c r="I22577" s="218" t="str">
        <f t="shared" si="705"/>
        <v/>
      </c>
    </row>
    <row r="22578" spans="3:9" ht="15" customHeight="1">
      <c r="C22578" s="220" t="str">
        <f t="shared" si="704"/>
        <v/>
      </c>
      <c r="I22578" s="218" t="str">
        <f t="shared" si="705"/>
        <v/>
      </c>
    </row>
    <row r="22579" spans="3:9" ht="15" customHeight="1">
      <c r="C22579" s="220" t="str">
        <f t="shared" si="704"/>
        <v/>
      </c>
      <c r="I22579" s="218" t="str">
        <f t="shared" si="705"/>
        <v/>
      </c>
    </row>
    <row r="22580" spans="3:9" ht="15" customHeight="1">
      <c r="C22580" s="220" t="str">
        <f t="shared" si="704"/>
        <v/>
      </c>
      <c r="I22580" s="218" t="str">
        <f t="shared" si="705"/>
        <v/>
      </c>
    </row>
    <row r="22581" spans="3:9" ht="15" customHeight="1">
      <c r="C22581" s="220" t="str">
        <f t="shared" si="704"/>
        <v/>
      </c>
      <c r="I22581" s="218" t="str">
        <f t="shared" si="705"/>
        <v/>
      </c>
    </row>
    <row r="22582" spans="3:9" ht="15" customHeight="1">
      <c r="C22582" s="220" t="str">
        <f t="shared" si="704"/>
        <v/>
      </c>
      <c r="I22582" s="218" t="str">
        <f t="shared" si="705"/>
        <v/>
      </c>
    </row>
    <row r="22583" spans="3:9" ht="15" customHeight="1">
      <c r="C22583" s="220" t="str">
        <f t="shared" si="704"/>
        <v/>
      </c>
      <c r="I22583" s="218" t="str">
        <f t="shared" si="705"/>
        <v/>
      </c>
    </row>
    <row r="22584" spans="3:9" ht="15" customHeight="1">
      <c r="C22584" s="220" t="str">
        <f t="shared" si="704"/>
        <v/>
      </c>
      <c r="I22584" s="218" t="str">
        <f t="shared" si="705"/>
        <v/>
      </c>
    </row>
    <row r="22585" spans="3:9" ht="15" customHeight="1">
      <c r="C22585" s="220" t="str">
        <f t="shared" si="704"/>
        <v/>
      </c>
      <c r="I22585" s="218" t="str">
        <f t="shared" si="705"/>
        <v/>
      </c>
    </row>
    <row r="22586" spans="3:9" ht="15" customHeight="1">
      <c r="C22586" s="220" t="str">
        <f t="shared" si="704"/>
        <v/>
      </c>
      <c r="I22586" s="218" t="str">
        <f t="shared" si="705"/>
        <v/>
      </c>
    </row>
    <row r="22587" spans="3:9" ht="15" customHeight="1">
      <c r="C22587" s="220" t="str">
        <f t="shared" si="704"/>
        <v/>
      </c>
      <c r="I22587" s="218" t="str">
        <f t="shared" si="705"/>
        <v/>
      </c>
    </row>
    <row r="22588" spans="3:9" ht="15" customHeight="1">
      <c r="C22588" s="220" t="str">
        <f t="shared" si="704"/>
        <v/>
      </c>
      <c r="I22588" s="218" t="str">
        <f t="shared" si="705"/>
        <v/>
      </c>
    </row>
    <row r="22589" spans="3:9" ht="15" customHeight="1">
      <c r="C22589" s="220" t="str">
        <f t="shared" si="704"/>
        <v/>
      </c>
      <c r="I22589" s="218" t="str">
        <f t="shared" si="705"/>
        <v/>
      </c>
    </row>
    <row r="22590" spans="3:9" ht="15" customHeight="1">
      <c r="C22590" s="220" t="str">
        <f t="shared" si="704"/>
        <v/>
      </c>
      <c r="I22590" s="218" t="str">
        <f t="shared" si="705"/>
        <v/>
      </c>
    </row>
    <row r="22591" spans="3:9" ht="15" customHeight="1">
      <c r="C22591" s="220" t="str">
        <f t="shared" si="704"/>
        <v/>
      </c>
      <c r="I22591" s="218" t="str">
        <f t="shared" si="705"/>
        <v/>
      </c>
    </row>
    <row r="22592" spans="3:9" ht="15" customHeight="1">
      <c r="C22592" s="220" t="str">
        <f t="shared" si="704"/>
        <v/>
      </c>
      <c r="I22592" s="218" t="str">
        <f t="shared" si="705"/>
        <v/>
      </c>
    </row>
    <row r="22593" spans="3:9" ht="15" customHeight="1">
      <c r="C22593" s="220" t="str">
        <f t="shared" si="704"/>
        <v/>
      </c>
      <c r="I22593" s="218" t="str">
        <f t="shared" si="705"/>
        <v/>
      </c>
    </row>
    <row r="22594" spans="3:9" ht="15" customHeight="1">
      <c r="C22594" s="220" t="str">
        <f t="shared" si="704"/>
        <v/>
      </c>
      <c r="I22594" s="218" t="str">
        <f t="shared" si="705"/>
        <v/>
      </c>
    </row>
    <row r="22595" spans="3:9" ht="15" customHeight="1">
      <c r="C22595" s="220" t="str">
        <f t="shared" si="704"/>
        <v/>
      </c>
      <c r="I22595" s="218" t="str">
        <f t="shared" si="705"/>
        <v/>
      </c>
    </row>
    <row r="22596" spans="3:9" ht="15" customHeight="1">
      <c r="C22596" s="220" t="str">
        <f t="shared" si="704"/>
        <v/>
      </c>
      <c r="I22596" s="218" t="str">
        <f t="shared" si="705"/>
        <v/>
      </c>
    </row>
    <row r="22597" spans="3:9" ht="15" customHeight="1">
      <c r="C22597" s="220" t="str">
        <f t="shared" si="704"/>
        <v/>
      </c>
      <c r="I22597" s="218" t="str">
        <f t="shared" si="705"/>
        <v/>
      </c>
    </row>
    <row r="22598" spans="3:9" ht="15" customHeight="1">
      <c r="C22598" s="220" t="str">
        <f t="shared" ref="C22598:C22661" si="706">IF(B22598="","",MONTH(B22598))</f>
        <v/>
      </c>
      <c r="I22598" s="218" t="str">
        <f t="shared" ref="I22598:I22661" si="707">IF(H22598="","",IF(E22598="","Não deixe campos em branco, a planilha resumo de custos e despesas necessita deles para funcionar",IF(F22598="","Não deixe campos em branco, a planilha resumo de custos e despesas necessita deles para funcionar",IF(G22598="","Não deixe campos em branco, a planilha resumo de custos e despesas necessita deles para funcionar",""))))</f>
        <v/>
      </c>
    </row>
    <row r="22599" spans="3:9" ht="15" customHeight="1">
      <c r="C22599" s="220" t="str">
        <f t="shared" si="706"/>
        <v/>
      </c>
      <c r="I22599" s="218" t="str">
        <f t="shared" si="707"/>
        <v/>
      </c>
    </row>
    <row r="22600" spans="3:9" ht="15" customHeight="1">
      <c r="C22600" s="220" t="str">
        <f t="shared" si="706"/>
        <v/>
      </c>
      <c r="I22600" s="218" t="str">
        <f t="shared" si="707"/>
        <v/>
      </c>
    </row>
    <row r="22601" spans="3:9" ht="15" customHeight="1">
      <c r="C22601" s="220" t="str">
        <f t="shared" si="706"/>
        <v/>
      </c>
      <c r="I22601" s="218" t="str">
        <f t="shared" si="707"/>
        <v/>
      </c>
    </row>
    <row r="22602" spans="3:9" ht="15" customHeight="1">
      <c r="C22602" s="220" t="str">
        <f t="shared" si="706"/>
        <v/>
      </c>
      <c r="I22602" s="218" t="str">
        <f t="shared" si="707"/>
        <v/>
      </c>
    </row>
    <row r="22603" spans="3:9" ht="15" customHeight="1">
      <c r="C22603" s="220" t="str">
        <f t="shared" si="706"/>
        <v/>
      </c>
      <c r="I22603" s="218" t="str">
        <f t="shared" si="707"/>
        <v/>
      </c>
    </row>
    <row r="22604" spans="3:9" ht="15" customHeight="1">
      <c r="C22604" s="220" t="str">
        <f t="shared" si="706"/>
        <v/>
      </c>
      <c r="I22604" s="218" t="str">
        <f t="shared" si="707"/>
        <v/>
      </c>
    </row>
    <row r="22605" spans="3:9" ht="15" customHeight="1">
      <c r="C22605" s="220" t="str">
        <f t="shared" si="706"/>
        <v/>
      </c>
      <c r="I22605" s="218" t="str">
        <f t="shared" si="707"/>
        <v/>
      </c>
    </row>
    <row r="22606" spans="3:9" ht="15" customHeight="1">
      <c r="C22606" s="220" t="str">
        <f t="shared" si="706"/>
        <v/>
      </c>
      <c r="I22606" s="218" t="str">
        <f t="shared" si="707"/>
        <v/>
      </c>
    </row>
    <row r="22607" spans="3:9" ht="15" customHeight="1">
      <c r="C22607" s="220" t="str">
        <f t="shared" si="706"/>
        <v/>
      </c>
      <c r="I22607" s="218" t="str">
        <f t="shared" si="707"/>
        <v/>
      </c>
    </row>
    <row r="22608" spans="3:9" ht="15" customHeight="1">
      <c r="C22608" s="220" t="str">
        <f t="shared" si="706"/>
        <v/>
      </c>
      <c r="I22608" s="218" t="str">
        <f t="shared" si="707"/>
        <v/>
      </c>
    </row>
    <row r="22609" spans="3:9" ht="15" customHeight="1">
      <c r="C22609" s="220" t="str">
        <f t="shared" si="706"/>
        <v/>
      </c>
      <c r="I22609" s="218" t="str">
        <f t="shared" si="707"/>
        <v/>
      </c>
    </row>
    <row r="22610" spans="3:9" ht="15" customHeight="1">
      <c r="C22610" s="220" t="str">
        <f t="shared" si="706"/>
        <v/>
      </c>
      <c r="I22610" s="218" t="str">
        <f t="shared" si="707"/>
        <v/>
      </c>
    </row>
    <row r="22611" spans="3:9" ht="15" customHeight="1">
      <c r="C22611" s="220" t="str">
        <f t="shared" si="706"/>
        <v/>
      </c>
      <c r="I22611" s="218" t="str">
        <f t="shared" si="707"/>
        <v/>
      </c>
    </row>
    <row r="22612" spans="3:9" ht="15" customHeight="1">
      <c r="C22612" s="220" t="str">
        <f t="shared" si="706"/>
        <v/>
      </c>
      <c r="I22612" s="218" t="str">
        <f t="shared" si="707"/>
        <v/>
      </c>
    </row>
    <row r="22613" spans="3:9" ht="15" customHeight="1">
      <c r="C22613" s="220" t="str">
        <f t="shared" si="706"/>
        <v/>
      </c>
      <c r="I22613" s="218" t="str">
        <f t="shared" si="707"/>
        <v/>
      </c>
    </row>
    <row r="22614" spans="3:9" ht="15" customHeight="1">
      <c r="C22614" s="220" t="str">
        <f t="shared" si="706"/>
        <v/>
      </c>
      <c r="I22614" s="218" t="str">
        <f t="shared" si="707"/>
        <v/>
      </c>
    </row>
    <row r="22615" spans="3:9" ht="15" customHeight="1">
      <c r="C22615" s="220" t="str">
        <f t="shared" si="706"/>
        <v/>
      </c>
      <c r="I22615" s="218" t="str">
        <f t="shared" si="707"/>
        <v/>
      </c>
    </row>
    <row r="22616" spans="3:9" ht="15" customHeight="1">
      <c r="C22616" s="220" t="str">
        <f t="shared" si="706"/>
        <v/>
      </c>
      <c r="I22616" s="218" t="str">
        <f t="shared" si="707"/>
        <v/>
      </c>
    </row>
    <row r="22617" spans="3:9" ht="15" customHeight="1">
      <c r="C22617" s="220" t="str">
        <f t="shared" si="706"/>
        <v/>
      </c>
      <c r="I22617" s="218" t="str">
        <f t="shared" si="707"/>
        <v/>
      </c>
    </row>
    <row r="22618" spans="3:9" ht="15" customHeight="1">
      <c r="C22618" s="220" t="str">
        <f t="shared" si="706"/>
        <v/>
      </c>
      <c r="I22618" s="218" t="str">
        <f t="shared" si="707"/>
        <v/>
      </c>
    </row>
    <row r="22619" spans="3:9" ht="15" customHeight="1">
      <c r="C22619" s="220" t="str">
        <f t="shared" si="706"/>
        <v/>
      </c>
      <c r="I22619" s="218" t="str">
        <f t="shared" si="707"/>
        <v/>
      </c>
    </row>
    <row r="22620" spans="3:9" ht="15" customHeight="1">
      <c r="C22620" s="220" t="str">
        <f t="shared" si="706"/>
        <v/>
      </c>
      <c r="I22620" s="218" t="str">
        <f t="shared" si="707"/>
        <v/>
      </c>
    </row>
    <row r="22621" spans="3:9" ht="15" customHeight="1">
      <c r="C22621" s="220" t="str">
        <f t="shared" si="706"/>
        <v/>
      </c>
      <c r="I22621" s="218" t="str">
        <f t="shared" si="707"/>
        <v/>
      </c>
    </row>
    <row r="22622" spans="3:9" ht="15" customHeight="1">
      <c r="C22622" s="220" t="str">
        <f t="shared" si="706"/>
        <v/>
      </c>
      <c r="I22622" s="218" t="str">
        <f t="shared" si="707"/>
        <v/>
      </c>
    </row>
    <row r="22623" spans="3:9" ht="15" customHeight="1">
      <c r="C22623" s="220" t="str">
        <f t="shared" si="706"/>
        <v/>
      </c>
      <c r="I22623" s="218" t="str">
        <f t="shared" si="707"/>
        <v/>
      </c>
    </row>
    <row r="22624" spans="3:9" ht="15" customHeight="1">
      <c r="C22624" s="220" t="str">
        <f t="shared" si="706"/>
        <v/>
      </c>
      <c r="I22624" s="218" t="str">
        <f t="shared" si="707"/>
        <v/>
      </c>
    </row>
    <row r="22625" spans="3:9" ht="15" customHeight="1">
      <c r="C22625" s="220" t="str">
        <f t="shared" si="706"/>
        <v/>
      </c>
      <c r="I22625" s="218" t="str">
        <f t="shared" si="707"/>
        <v/>
      </c>
    </row>
    <row r="22626" spans="3:9" ht="15" customHeight="1">
      <c r="C22626" s="220" t="str">
        <f t="shared" si="706"/>
        <v/>
      </c>
      <c r="I22626" s="218" t="str">
        <f t="shared" si="707"/>
        <v/>
      </c>
    </row>
    <row r="22627" spans="3:9" ht="15" customHeight="1">
      <c r="C22627" s="220" t="str">
        <f t="shared" si="706"/>
        <v/>
      </c>
      <c r="I22627" s="218" t="str">
        <f t="shared" si="707"/>
        <v/>
      </c>
    </row>
    <row r="22628" spans="3:9" ht="15" customHeight="1">
      <c r="C22628" s="220" t="str">
        <f t="shared" si="706"/>
        <v/>
      </c>
      <c r="I22628" s="218" t="str">
        <f t="shared" si="707"/>
        <v/>
      </c>
    </row>
    <row r="22629" spans="3:9" ht="15" customHeight="1">
      <c r="C22629" s="220" t="str">
        <f t="shared" si="706"/>
        <v/>
      </c>
      <c r="I22629" s="218" t="str">
        <f t="shared" si="707"/>
        <v/>
      </c>
    </row>
    <row r="22630" spans="3:9" ht="15" customHeight="1">
      <c r="C22630" s="220" t="str">
        <f t="shared" si="706"/>
        <v/>
      </c>
      <c r="I22630" s="218" t="str">
        <f t="shared" si="707"/>
        <v/>
      </c>
    </row>
    <row r="22631" spans="3:9" ht="15" customHeight="1">
      <c r="C22631" s="220" t="str">
        <f t="shared" si="706"/>
        <v/>
      </c>
      <c r="I22631" s="218" t="str">
        <f t="shared" si="707"/>
        <v/>
      </c>
    </row>
    <row r="22632" spans="3:9" ht="15" customHeight="1">
      <c r="C22632" s="220" t="str">
        <f t="shared" si="706"/>
        <v/>
      </c>
      <c r="I22632" s="218" t="str">
        <f t="shared" si="707"/>
        <v/>
      </c>
    </row>
    <row r="22633" spans="3:9" ht="15" customHeight="1">
      <c r="C22633" s="220" t="str">
        <f t="shared" si="706"/>
        <v/>
      </c>
      <c r="I22633" s="218" t="str">
        <f t="shared" si="707"/>
        <v/>
      </c>
    </row>
    <row r="22634" spans="3:9" ht="15" customHeight="1">
      <c r="C22634" s="220" t="str">
        <f t="shared" si="706"/>
        <v/>
      </c>
      <c r="I22634" s="218" t="str">
        <f t="shared" si="707"/>
        <v/>
      </c>
    </row>
    <row r="22635" spans="3:9" ht="15" customHeight="1">
      <c r="C22635" s="220" t="str">
        <f t="shared" si="706"/>
        <v/>
      </c>
      <c r="I22635" s="218" t="str">
        <f t="shared" si="707"/>
        <v/>
      </c>
    </row>
    <row r="22636" spans="3:9" ht="15" customHeight="1">
      <c r="C22636" s="220" t="str">
        <f t="shared" si="706"/>
        <v/>
      </c>
      <c r="I22636" s="218" t="str">
        <f t="shared" si="707"/>
        <v/>
      </c>
    </row>
    <row r="22637" spans="3:9" ht="15" customHeight="1">
      <c r="C22637" s="220" t="str">
        <f t="shared" si="706"/>
        <v/>
      </c>
      <c r="I22637" s="218" t="str">
        <f t="shared" si="707"/>
        <v/>
      </c>
    </row>
    <row r="22638" spans="3:9" ht="15" customHeight="1">
      <c r="C22638" s="220" t="str">
        <f t="shared" si="706"/>
        <v/>
      </c>
      <c r="I22638" s="218" t="str">
        <f t="shared" si="707"/>
        <v/>
      </c>
    </row>
    <row r="22639" spans="3:9" ht="15" customHeight="1">
      <c r="C22639" s="220" t="str">
        <f t="shared" si="706"/>
        <v/>
      </c>
      <c r="I22639" s="218" t="str">
        <f t="shared" si="707"/>
        <v/>
      </c>
    </row>
    <row r="22640" spans="3:9" ht="15" customHeight="1">
      <c r="C22640" s="220" t="str">
        <f t="shared" si="706"/>
        <v/>
      </c>
      <c r="I22640" s="218" t="str">
        <f t="shared" si="707"/>
        <v/>
      </c>
    </row>
    <row r="22641" spans="3:9" ht="15" customHeight="1">
      <c r="C22641" s="220" t="str">
        <f t="shared" si="706"/>
        <v/>
      </c>
      <c r="I22641" s="218" t="str">
        <f t="shared" si="707"/>
        <v/>
      </c>
    </row>
    <row r="22642" spans="3:9" ht="15" customHeight="1">
      <c r="C22642" s="220" t="str">
        <f t="shared" si="706"/>
        <v/>
      </c>
      <c r="I22642" s="218" t="str">
        <f t="shared" si="707"/>
        <v/>
      </c>
    </row>
    <row r="22643" spans="3:9" ht="15" customHeight="1">
      <c r="C22643" s="220" t="str">
        <f t="shared" si="706"/>
        <v/>
      </c>
      <c r="I22643" s="218" t="str">
        <f t="shared" si="707"/>
        <v/>
      </c>
    </row>
    <row r="22644" spans="3:9" ht="15" customHeight="1">
      <c r="C22644" s="220" t="str">
        <f t="shared" si="706"/>
        <v/>
      </c>
      <c r="I22644" s="218" t="str">
        <f t="shared" si="707"/>
        <v/>
      </c>
    </row>
    <row r="22645" spans="3:9" ht="15" customHeight="1">
      <c r="C22645" s="220" t="str">
        <f t="shared" si="706"/>
        <v/>
      </c>
      <c r="I22645" s="218" t="str">
        <f t="shared" si="707"/>
        <v/>
      </c>
    </row>
    <row r="22646" spans="3:9" ht="15" customHeight="1">
      <c r="C22646" s="220" t="str">
        <f t="shared" si="706"/>
        <v/>
      </c>
      <c r="I22646" s="218" t="str">
        <f t="shared" si="707"/>
        <v/>
      </c>
    </row>
    <row r="22647" spans="3:9" ht="15" customHeight="1">
      <c r="C22647" s="220" t="str">
        <f t="shared" si="706"/>
        <v/>
      </c>
      <c r="I22647" s="218" t="str">
        <f t="shared" si="707"/>
        <v/>
      </c>
    </row>
    <row r="22648" spans="3:9" ht="15" customHeight="1">
      <c r="C22648" s="220" t="str">
        <f t="shared" si="706"/>
        <v/>
      </c>
      <c r="I22648" s="218" t="str">
        <f t="shared" si="707"/>
        <v/>
      </c>
    </row>
    <row r="22649" spans="3:9" ht="15" customHeight="1">
      <c r="C22649" s="220" t="str">
        <f t="shared" si="706"/>
        <v/>
      </c>
      <c r="I22649" s="218" t="str">
        <f t="shared" si="707"/>
        <v/>
      </c>
    </row>
    <row r="22650" spans="3:9" ht="15" customHeight="1">
      <c r="C22650" s="220" t="str">
        <f t="shared" si="706"/>
        <v/>
      </c>
      <c r="I22650" s="218" t="str">
        <f t="shared" si="707"/>
        <v/>
      </c>
    </row>
    <row r="22651" spans="3:9" ht="15" customHeight="1">
      <c r="C22651" s="220" t="str">
        <f t="shared" si="706"/>
        <v/>
      </c>
      <c r="I22651" s="218" t="str">
        <f t="shared" si="707"/>
        <v/>
      </c>
    </row>
    <row r="22652" spans="3:9" ht="15" customHeight="1">
      <c r="C22652" s="220" t="str">
        <f t="shared" si="706"/>
        <v/>
      </c>
      <c r="I22652" s="218" t="str">
        <f t="shared" si="707"/>
        <v/>
      </c>
    </row>
    <row r="22653" spans="3:9" ht="15" customHeight="1">
      <c r="C22653" s="220" t="str">
        <f t="shared" si="706"/>
        <v/>
      </c>
      <c r="I22653" s="218" t="str">
        <f t="shared" si="707"/>
        <v/>
      </c>
    </row>
    <row r="22654" spans="3:9" ht="15" customHeight="1">
      <c r="C22654" s="220" t="str">
        <f t="shared" si="706"/>
        <v/>
      </c>
      <c r="I22654" s="218" t="str">
        <f t="shared" si="707"/>
        <v/>
      </c>
    </row>
    <row r="22655" spans="3:9" ht="15" customHeight="1">
      <c r="C22655" s="220" t="str">
        <f t="shared" si="706"/>
        <v/>
      </c>
      <c r="I22655" s="218" t="str">
        <f t="shared" si="707"/>
        <v/>
      </c>
    </row>
    <row r="22656" spans="3:9" ht="15" customHeight="1">
      <c r="C22656" s="220" t="str">
        <f t="shared" si="706"/>
        <v/>
      </c>
      <c r="I22656" s="218" t="str">
        <f t="shared" si="707"/>
        <v/>
      </c>
    </row>
    <row r="22657" spans="3:9" ht="15" customHeight="1">
      <c r="C22657" s="220" t="str">
        <f t="shared" si="706"/>
        <v/>
      </c>
      <c r="I22657" s="218" t="str">
        <f t="shared" si="707"/>
        <v/>
      </c>
    </row>
    <row r="22658" spans="3:9" ht="15" customHeight="1">
      <c r="C22658" s="220" t="str">
        <f t="shared" si="706"/>
        <v/>
      </c>
      <c r="I22658" s="218" t="str">
        <f t="shared" si="707"/>
        <v/>
      </c>
    </row>
    <row r="22659" spans="3:9" ht="15" customHeight="1">
      <c r="C22659" s="220" t="str">
        <f t="shared" si="706"/>
        <v/>
      </c>
      <c r="I22659" s="218" t="str">
        <f t="shared" si="707"/>
        <v/>
      </c>
    </row>
    <row r="22660" spans="3:9" ht="15" customHeight="1">
      <c r="C22660" s="220" t="str">
        <f t="shared" si="706"/>
        <v/>
      </c>
      <c r="I22660" s="218" t="str">
        <f t="shared" si="707"/>
        <v/>
      </c>
    </row>
    <row r="22661" spans="3:9" ht="15" customHeight="1">
      <c r="C22661" s="220" t="str">
        <f t="shared" si="706"/>
        <v/>
      </c>
      <c r="I22661" s="218" t="str">
        <f t="shared" si="707"/>
        <v/>
      </c>
    </row>
    <row r="22662" spans="3:9" ht="15" customHeight="1">
      <c r="C22662" s="220" t="str">
        <f t="shared" ref="C22662:C22725" si="708">IF(B22662="","",MONTH(B22662))</f>
        <v/>
      </c>
      <c r="I22662" s="218" t="str">
        <f t="shared" ref="I22662:I22725" si="709">IF(H22662="","",IF(E22662="","Não deixe campos em branco, a planilha resumo de custos e despesas necessita deles para funcionar",IF(F22662="","Não deixe campos em branco, a planilha resumo de custos e despesas necessita deles para funcionar",IF(G22662="","Não deixe campos em branco, a planilha resumo de custos e despesas necessita deles para funcionar",""))))</f>
        <v/>
      </c>
    </row>
    <row r="22663" spans="3:9" ht="15" customHeight="1">
      <c r="C22663" s="220" t="str">
        <f t="shared" si="708"/>
        <v/>
      </c>
      <c r="I22663" s="218" t="str">
        <f t="shared" si="709"/>
        <v/>
      </c>
    </row>
    <row r="22664" spans="3:9" ht="15" customHeight="1">
      <c r="C22664" s="220" t="str">
        <f t="shared" si="708"/>
        <v/>
      </c>
      <c r="I22664" s="218" t="str">
        <f t="shared" si="709"/>
        <v/>
      </c>
    </row>
    <row r="22665" spans="3:9" ht="15" customHeight="1">
      <c r="C22665" s="220" t="str">
        <f t="shared" si="708"/>
        <v/>
      </c>
      <c r="I22665" s="218" t="str">
        <f t="shared" si="709"/>
        <v/>
      </c>
    </row>
    <row r="22666" spans="3:9" ht="15" customHeight="1">
      <c r="C22666" s="220" t="str">
        <f t="shared" si="708"/>
        <v/>
      </c>
      <c r="I22666" s="218" t="str">
        <f t="shared" si="709"/>
        <v/>
      </c>
    </row>
    <row r="22667" spans="3:9" ht="15" customHeight="1">
      <c r="C22667" s="220" t="str">
        <f t="shared" si="708"/>
        <v/>
      </c>
      <c r="I22667" s="218" t="str">
        <f t="shared" si="709"/>
        <v/>
      </c>
    </row>
    <row r="22668" spans="3:9" ht="15" customHeight="1">
      <c r="C22668" s="220" t="str">
        <f t="shared" si="708"/>
        <v/>
      </c>
      <c r="I22668" s="218" t="str">
        <f t="shared" si="709"/>
        <v/>
      </c>
    </row>
    <row r="22669" spans="3:9" ht="15" customHeight="1">
      <c r="C22669" s="220" t="str">
        <f t="shared" si="708"/>
        <v/>
      </c>
      <c r="I22669" s="218" t="str">
        <f t="shared" si="709"/>
        <v/>
      </c>
    </row>
    <row r="22670" spans="3:9" ht="15" customHeight="1">
      <c r="C22670" s="220" t="str">
        <f t="shared" si="708"/>
        <v/>
      </c>
      <c r="I22670" s="218" t="str">
        <f t="shared" si="709"/>
        <v/>
      </c>
    </row>
    <row r="22671" spans="3:9" ht="15" customHeight="1">
      <c r="C22671" s="220" t="str">
        <f t="shared" si="708"/>
        <v/>
      </c>
      <c r="I22671" s="218" t="str">
        <f t="shared" si="709"/>
        <v/>
      </c>
    </row>
    <row r="22672" spans="3:9" ht="15" customHeight="1">
      <c r="C22672" s="220" t="str">
        <f t="shared" si="708"/>
        <v/>
      </c>
      <c r="I22672" s="218" t="str">
        <f t="shared" si="709"/>
        <v/>
      </c>
    </row>
    <row r="22673" spans="3:9" ht="15" customHeight="1">
      <c r="C22673" s="220" t="str">
        <f t="shared" si="708"/>
        <v/>
      </c>
      <c r="I22673" s="218" t="str">
        <f t="shared" si="709"/>
        <v/>
      </c>
    </row>
    <row r="22674" spans="3:9" ht="15" customHeight="1">
      <c r="C22674" s="220" t="str">
        <f t="shared" si="708"/>
        <v/>
      </c>
      <c r="I22674" s="218" t="str">
        <f t="shared" si="709"/>
        <v/>
      </c>
    </row>
    <row r="22675" spans="3:9" ht="15" customHeight="1">
      <c r="C22675" s="220" t="str">
        <f t="shared" si="708"/>
        <v/>
      </c>
      <c r="I22675" s="218" t="str">
        <f t="shared" si="709"/>
        <v/>
      </c>
    </row>
    <row r="22676" spans="3:9" ht="15" customHeight="1">
      <c r="C22676" s="220" t="str">
        <f t="shared" si="708"/>
        <v/>
      </c>
      <c r="I22676" s="218" t="str">
        <f t="shared" si="709"/>
        <v/>
      </c>
    </row>
    <row r="22677" spans="3:9" ht="15" customHeight="1">
      <c r="C22677" s="220" t="str">
        <f t="shared" si="708"/>
        <v/>
      </c>
      <c r="I22677" s="218" t="str">
        <f t="shared" si="709"/>
        <v/>
      </c>
    </row>
    <row r="22678" spans="3:9" ht="15" customHeight="1">
      <c r="C22678" s="220" t="str">
        <f t="shared" si="708"/>
        <v/>
      </c>
      <c r="I22678" s="218" t="str">
        <f t="shared" si="709"/>
        <v/>
      </c>
    </row>
    <row r="22679" spans="3:9" ht="15" customHeight="1">
      <c r="C22679" s="220" t="str">
        <f t="shared" si="708"/>
        <v/>
      </c>
      <c r="I22679" s="218" t="str">
        <f t="shared" si="709"/>
        <v/>
      </c>
    </row>
    <row r="22680" spans="3:9" ht="15" customHeight="1">
      <c r="C22680" s="220" t="str">
        <f t="shared" si="708"/>
        <v/>
      </c>
      <c r="I22680" s="218" t="str">
        <f t="shared" si="709"/>
        <v/>
      </c>
    </row>
    <row r="22681" spans="3:9" ht="15" customHeight="1">
      <c r="C22681" s="220" t="str">
        <f t="shared" si="708"/>
        <v/>
      </c>
      <c r="I22681" s="218" t="str">
        <f t="shared" si="709"/>
        <v/>
      </c>
    </row>
    <row r="22682" spans="3:9" ht="15" customHeight="1">
      <c r="C22682" s="220" t="str">
        <f t="shared" si="708"/>
        <v/>
      </c>
      <c r="I22682" s="218" t="str">
        <f t="shared" si="709"/>
        <v/>
      </c>
    </row>
    <row r="22683" spans="3:9" ht="15" customHeight="1">
      <c r="C22683" s="220" t="str">
        <f t="shared" si="708"/>
        <v/>
      </c>
      <c r="I22683" s="218" t="str">
        <f t="shared" si="709"/>
        <v/>
      </c>
    </row>
    <row r="22684" spans="3:9" ht="15" customHeight="1">
      <c r="C22684" s="220" t="str">
        <f t="shared" si="708"/>
        <v/>
      </c>
      <c r="I22684" s="218" t="str">
        <f t="shared" si="709"/>
        <v/>
      </c>
    </row>
    <row r="22685" spans="3:9" ht="15" customHeight="1">
      <c r="C22685" s="220" t="str">
        <f t="shared" si="708"/>
        <v/>
      </c>
      <c r="I22685" s="218" t="str">
        <f t="shared" si="709"/>
        <v/>
      </c>
    </row>
    <row r="22686" spans="3:9" ht="15" customHeight="1">
      <c r="C22686" s="220" t="str">
        <f t="shared" si="708"/>
        <v/>
      </c>
      <c r="I22686" s="218" t="str">
        <f t="shared" si="709"/>
        <v/>
      </c>
    </row>
    <row r="22687" spans="3:9" ht="15" customHeight="1">
      <c r="C22687" s="220" t="str">
        <f t="shared" si="708"/>
        <v/>
      </c>
      <c r="I22687" s="218" t="str">
        <f t="shared" si="709"/>
        <v/>
      </c>
    </row>
    <row r="22688" spans="3:9" ht="15" customHeight="1">
      <c r="C22688" s="220" t="str">
        <f t="shared" si="708"/>
        <v/>
      </c>
      <c r="I22688" s="218" t="str">
        <f t="shared" si="709"/>
        <v/>
      </c>
    </row>
    <row r="22689" spans="3:9" ht="15" customHeight="1">
      <c r="C22689" s="220" t="str">
        <f t="shared" si="708"/>
        <v/>
      </c>
      <c r="I22689" s="218" t="str">
        <f t="shared" si="709"/>
        <v/>
      </c>
    </row>
    <row r="22690" spans="3:9" ht="15" customHeight="1">
      <c r="C22690" s="220" t="str">
        <f t="shared" si="708"/>
        <v/>
      </c>
      <c r="I22690" s="218" t="str">
        <f t="shared" si="709"/>
        <v/>
      </c>
    </row>
    <row r="22691" spans="3:9" ht="15" customHeight="1">
      <c r="C22691" s="220" t="str">
        <f t="shared" si="708"/>
        <v/>
      </c>
      <c r="I22691" s="218" t="str">
        <f t="shared" si="709"/>
        <v/>
      </c>
    </row>
    <row r="22692" spans="3:9" ht="15" customHeight="1">
      <c r="C22692" s="220" t="str">
        <f t="shared" si="708"/>
        <v/>
      </c>
      <c r="I22692" s="218" t="str">
        <f t="shared" si="709"/>
        <v/>
      </c>
    </row>
    <row r="22693" spans="3:9" ht="15" customHeight="1">
      <c r="C22693" s="220" t="str">
        <f t="shared" si="708"/>
        <v/>
      </c>
      <c r="I22693" s="218" t="str">
        <f t="shared" si="709"/>
        <v/>
      </c>
    </row>
    <row r="22694" spans="3:9" ht="15" customHeight="1">
      <c r="C22694" s="220" t="str">
        <f t="shared" si="708"/>
        <v/>
      </c>
      <c r="I22694" s="218" t="str">
        <f t="shared" si="709"/>
        <v/>
      </c>
    </row>
    <row r="22695" spans="3:9" ht="15" customHeight="1">
      <c r="C22695" s="220" t="str">
        <f t="shared" si="708"/>
        <v/>
      </c>
      <c r="I22695" s="218" t="str">
        <f t="shared" si="709"/>
        <v/>
      </c>
    </row>
    <row r="22696" spans="3:9" ht="15" customHeight="1">
      <c r="C22696" s="220" t="str">
        <f t="shared" si="708"/>
        <v/>
      </c>
      <c r="I22696" s="218" t="str">
        <f t="shared" si="709"/>
        <v/>
      </c>
    </row>
    <row r="22697" spans="3:9" ht="15" customHeight="1">
      <c r="C22697" s="220" t="str">
        <f t="shared" si="708"/>
        <v/>
      </c>
      <c r="I22697" s="218" t="str">
        <f t="shared" si="709"/>
        <v/>
      </c>
    </row>
    <row r="22698" spans="3:9" ht="15" customHeight="1">
      <c r="C22698" s="220" t="str">
        <f t="shared" si="708"/>
        <v/>
      </c>
      <c r="I22698" s="218" t="str">
        <f t="shared" si="709"/>
        <v/>
      </c>
    </row>
    <row r="22699" spans="3:9" ht="15" customHeight="1">
      <c r="C22699" s="220" t="str">
        <f t="shared" si="708"/>
        <v/>
      </c>
      <c r="I22699" s="218" t="str">
        <f t="shared" si="709"/>
        <v/>
      </c>
    </row>
    <row r="22700" spans="3:9" ht="15" customHeight="1">
      <c r="C22700" s="220" t="str">
        <f t="shared" si="708"/>
        <v/>
      </c>
      <c r="I22700" s="218" t="str">
        <f t="shared" si="709"/>
        <v/>
      </c>
    </row>
    <row r="22701" spans="3:9" ht="15" customHeight="1">
      <c r="C22701" s="220" t="str">
        <f t="shared" si="708"/>
        <v/>
      </c>
      <c r="I22701" s="218" t="str">
        <f t="shared" si="709"/>
        <v/>
      </c>
    </row>
    <row r="22702" spans="3:9" ht="15" customHeight="1">
      <c r="C22702" s="220" t="str">
        <f t="shared" si="708"/>
        <v/>
      </c>
      <c r="I22702" s="218" t="str">
        <f t="shared" si="709"/>
        <v/>
      </c>
    </row>
    <row r="22703" spans="3:9" ht="15" customHeight="1">
      <c r="C22703" s="220" t="str">
        <f t="shared" si="708"/>
        <v/>
      </c>
      <c r="I22703" s="218" t="str">
        <f t="shared" si="709"/>
        <v/>
      </c>
    </row>
    <row r="22704" spans="3:9" ht="15" customHeight="1">
      <c r="C22704" s="220" t="str">
        <f t="shared" si="708"/>
        <v/>
      </c>
      <c r="I22704" s="218" t="str">
        <f t="shared" si="709"/>
        <v/>
      </c>
    </row>
    <row r="22705" spans="3:9" ht="15" customHeight="1">
      <c r="C22705" s="220" t="str">
        <f t="shared" si="708"/>
        <v/>
      </c>
      <c r="I22705" s="218" t="str">
        <f t="shared" si="709"/>
        <v/>
      </c>
    </row>
    <row r="22706" spans="3:9" ht="15" customHeight="1">
      <c r="C22706" s="220" t="str">
        <f t="shared" si="708"/>
        <v/>
      </c>
      <c r="I22706" s="218" t="str">
        <f t="shared" si="709"/>
        <v/>
      </c>
    </row>
    <row r="22707" spans="3:9" ht="15" customHeight="1">
      <c r="C22707" s="220" t="str">
        <f t="shared" si="708"/>
        <v/>
      </c>
      <c r="I22707" s="218" t="str">
        <f t="shared" si="709"/>
        <v/>
      </c>
    </row>
    <row r="22708" spans="3:9" ht="15" customHeight="1">
      <c r="C22708" s="220" t="str">
        <f t="shared" si="708"/>
        <v/>
      </c>
      <c r="I22708" s="218" t="str">
        <f t="shared" si="709"/>
        <v/>
      </c>
    </row>
    <row r="22709" spans="3:9" ht="15" customHeight="1">
      <c r="C22709" s="220" t="str">
        <f t="shared" si="708"/>
        <v/>
      </c>
      <c r="I22709" s="218" t="str">
        <f t="shared" si="709"/>
        <v/>
      </c>
    </row>
    <row r="22710" spans="3:9" ht="15" customHeight="1">
      <c r="C22710" s="220" t="str">
        <f t="shared" si="708"/>
        <v/>
      </c>
      <c r="I22710" s="218" t="str">
        <f t="shared" si="709"/>
        <v/>
      </c>
    </row>
    <row r="22711" spans="3:9" ht="15" customHeight="1">
      <c r="C22711" s="220" t="str">
        <f t="shared" si="708"/>
        <v/>
      </c>
      <c r="I22711" s="218" t="str">
        <f t="shared" si="709"/>
        <v/>
      </c>
    </row>
    <row r="22712" spans="3:9" ht="15" customHeight="1">
      <c r="C22712" s="220" t="str">
        <f t="shared" si="708"/>
        <v/>
      </c>
      <c r="I22712" s="218" t="str">
        <f t="shared" si="709"/>
        <v/>
      </c>
    </row>
    <row r="22713" spans="3:9" ht="15" customHeight="1">
      <c r="C22713" s="220" t="str">
        <f t="shared" si="708"/>
        <v/>
      </c>
      <c r="I22713" s="218" t="str">
        <f t="shared" si="709"/>
        <v/>
      </c>
    </row>
    <row r="22714" spans="3:9" ht="15" customHeight="1">
      <c r="C22714" s="220" t="str">
        <f t="shared" si="708"/>
        <v/>
      </c>
      <c r="I22714" s="218" t="str">
        <f t="shared" si="709"/>
        <v/>
      </c>
    </row>
    <row r="22715" spans="3:9" ht="15" customHeight="1">
      <c r="C22715" s="220" t="str">
        <f t="shared" si="708"/>
        <v/>
      </c>
      <c r="I22715" s="218" t="str">
        <f t="shared" si="709"/>
        <v/>
      </c>
    </row>
    <row r="22716" spans="3:9" ht="15" customHeight="1">
      <c r="C22716" s="220" t="str">
        <f t="shared" si="708"/>
        <v/>
      </c>
      <c r="I22716" s="218" t="str">
        <f t="shared" si="709"/>
        <v/>
      </c>
    </row>
    <row r="22717" spans="3:9" ht="15" customHeight="1">
      <c r="C22717" s="220" t="str">
        <f t="shared" si="708"/>
        <v/>
      </c>
      <c r="I22717" s="218" t="str">
        <f t="shared" si="709"/>
        <v/>
      </c>
    </row>
    <row r="22718" spans="3:9" ht="15" customHeight="1">
      <c r="C22718" s="220" t="str">
        <f t="shared" si="708"/>
        <v/>
      </c>
      <c r="I22718" s="218" t="str">
        <f t="shared" si="709"/>
        <v/>
      </c>
    </row>
    <row r="22719" spans="3:9" ht="15" customHeight="1">
      <c r="C22719" s="220" t="str">
        <f t="shared" si="708"/>
        <v/>
      </c>
      <c r="I22719" s="218" t="str">
        <f t="shared" si="709"/>
        <v/>
      </c>
    </row>
    <row r="22720" spans="3:9" ht="15" customHeight="1">
      <c r="C22720" s="220" t="str">
        <f t="shared" si="708"/>
        <v/>
      </c>
      <c r="I22720" s="218" t="str">
        <f t="shared" si="709"/>
        <v/>
      </c>
    </row>
    <row r="22721" spans="3:9" ht="15" customHeight="1">
      <c r="C22721" s="220" t="str">
        <f t="shared" si="708"/>
        <v/>
      </c>
      <c r="I22721" s="218" t="str">
        <f t="shared" si="709"/>
        <v/>
      </c>
    </row>
    <row r="22722" spans="3:9" ht="15" customHeight="1">
      <c r="C22722" s="220" t="str">
        <f t="shared" si="708"/>
        <v/>
      </c>
      <c r="I22722" s="218" t="str">
        <f t="shared" si="709"/>
        <v/>
      </c>
    </row>
    <row r="22723" spans="3:9" ht="15" customHeight="1">
      <c r="C22723" s="220" t="str">
        <f t="shared" si="708"/>
        <v/>
      </c>
      <c r="I22723" s="218" t="str">
        <f t="shared" si="709"/>
        <v/>
      </c>
    </row>
    <row r="22724" spans="3:9" ht="15" customHeight="1">
      <c r="C22724" s="220" t="str">
        <f t="shared" si="708"/>
        <v/>
      </c>
      <c r="I22724" s="218" t="str">
        <f t="shared" si="709"/>
        <v/>
      </c>
    </row>
    <row r="22725" spans="3:9" ht="15" customHeight="1">
      <c r="C22725" s="220" t="str">
        <f t="shared" si="708"/>
        <v/>
      </c>
      <c r="I22725" s="218" t="str">
        <f t="shared" si="709"/>
        <v/>
      </c>
    </row>
    <row r="22726" spans="3:9" ht="15" customHeight="1">
      <c r="C22726" s="220" t="str">
        <f t="shared" ref="C22726:C22789" si="710">IF(B22726="","",MONTH(B22726))</f>
        <v/>
      </c>
      <c r="I22726" s="218" t="str">
        <f t="shared" ref="I22726:I22789" si="711">IF(H22726="","",IF(E22726="","Não deixe campos em branco, a planilha resumo de custos e despesas necessita deles para funcionar",IF(F22726="","Não deixe campos em branco, a planilha resumo de custos e despesas necessita deles para funcionar",IF(G22726="","Não deixe campos em branco, a planilha resumo de custos e despesas necessita deles para funcionar",""))))</f>
        <v/>
      </c>
    </row>
    <row r="22727" spans="3:9" ht="15" customHeight="1">
      <c r="C22727" s="220" t="str">
        <f t="shared" si="710"/>
        <v/>
      </c>
      <c r="I22727" s="218" t="str">
        <f t="shared" si="711"/>
        <v/>
      </c>
    </row>
    <row r="22728" spans="3:9" ht="15" customHeight="1">
      <c r="C22728" s="220" t="str">
        <f t="shared" si="710"/>
        <v/>
      </c>
      <c r="I22728" s="218" t="str">
        <f t="shared" si="711"/>
        <v/>
      </c>
    </row>
    <row r="22729" spans="3:9" ht="15" customHeight="1">
      <c r="C22729" s="220" t="str">
        <f t="shared" si="710"/>
        <v/>
      </c>
      <c r="I22729" s="218" t="str">
        <f t="shared" si="711"/>
        <v/>
      </c>
    </row>
    <row r="22730" spans="3:9" ht="15" customHeight="1">
      <c r="C22730" s="220" t="str">
        <f t="shared" si="710"/>
        <v/>
      </c>
      <c r="I22730" s="218" t="str">
        <f t="shared" si="711"/>
        <v/>
      </c>
    </row>
    <row r="22731" spans="3:9" ht="15" customHeight="1">
      <c r="C22731" s="220" t="str">
        <f t="shared" si="710"/>
        <v/>
      </c>
      <c r="I22731" s="218" t="str">
        <f t="shared" si="711"/>
        <v/>
      </c>
    </row>
    <row r="22732" spans="3:9" ht="15" customHeight="1">
      <c r="C22732" s="220" t="str">
        <f t="shared" si="710"/>
        <v/>
      </c>
      <c r="I22732" s="218" t="str">
        <f t="shared" si="711"/>
        <v/>
      </c>
    </row>
    <row r="22733" spans="3:9" ht="15" customHeight="1">
      <c r="C22733" s="220" t="str">
        <f t="shared" si="710"/>
        <v/>
      </c>
      <c r="I22733" s="218" t="str">
        <f t="shared" si="711"/>
        <v/>
      </c>
    </row>
    <row r="22734" spans="3:9" ht="15" customHeight="1">
      <c r="C22734" s="220" t="str">
        <f t="shared" si="710"/>
        <v/>
      </c>
      <c r="I22734" s="218" t="str">
        <f t="shared" si="711"/>
        <v/>
      </c>
    </row>
    <row r="22735" spans="3:9" ht="15" customHeight="1">
      <c r="C22735" s="220" t="str">
        <f t="shared" si="710"/>
        <v/>
      </c>
      <c r="I22735" s="218" t="str">
        <f t="shared" si="711"/>
        <v/>
      </c>
    </row>
    <row r="22736" spans="3:9" ht="15" customHeight="1">
      <c r="C22736" s="220" t="str">
        <f t="shared" si="710"/>
        <v/>
      </c>
      <c r="I22736" s="218" t="str">
        <f t="shared" si="711"/>
        <v/>
      </c>
    </row>
    <row r="22737" spans="3:9" ht="15" customHeight="1">
      <c r="C22737" s="220" t="str">
        <f t="shared" si="710"/>
        <v/>
      </c>
      <c r="I22737" s="218" t="str">
        <f t="shared" si="711"/>
        <v/>
      </c>
    </row>
    <row r="22738" spans="3:9" ht="15" customHeight="1">
      <c r="C22738" s="220" t="str">
        <f t="shared" si="710"/>
        <v/>
      </c>
      <c r="I22738" s="218" t="str">
        <f t="shared" si="711"/>
        <v/>
      </c>
    </row>
    <row r="22739" spans="3:9" ht="15" customHeight="1">
      <c r="C22739" s="220" t="str">
        <f t="shared" si="710"/>
        <v/>
      </c>
      <c r="I22739" s="218" t="str">
        <f t="shared" si="711"/>
        <v/>
      </c>
    </row>
    <row r="22740" spans="3:9" ht="15" customHeight="1">
      <c r="C22740" s="220" t="str">
        <f t="shared" si="710"/>
        <v/>
      </c>
      <c r="I22740" s="218" t="str">
        <f t="shared" si="711"/>
        <v/>
      </c>
    </row>
    <row r="22741" spans="3:9" ht="15" customHeight="1">
      <c r="C22741" s="220" t="str">
        <f t="shared" si="710"/>
        <v/>
      </c>
      <c r="I22741" s="218" t="str">
        <f t="shared" si="711"/>
        <v/>
      </c>
    </row>
    <row r="22742" spans="3:9" ht="15" customHeight="1">
      <c r="C22742" s="220" t="str">
        <f t="shared" si="710"/>
        <v/>
      </c>
      <c r="I22742" s="218" t="str">
        <f t="shared" si="711"/>
        <v/>
      </c>
    </row>
    <row r="22743" spans="3:9" ht="15" customHeight="1">
      <c r="C22743" s="220" t="str">
        <f t="shared" si="710"/>
        <v/>
      </c>
      <c r="I22743" s="218" t="str">
        <f t="shared" si="711"/>
        <v/>
      </c>
    </row>
    <row r="22744" spans="3:9" ht="15" customHeight="1">
      <c r="C22744" s="220" t="str">
        <f t="shared" si="710"/>
        <v/>
      </c>
      <c r="I22744" s="218" t="str">
        <f t="shared" si="711"/>
        <v/>
      </c>
    </row>
    <row r="22745" spans="3:9" ht="15" customHeight="1">
      <c r="C22745" s="220" t="str">
        <f t="shared" si="710"/>
        <v/>
      </c>
      <c r="I22745" s="218" t="str">
        <f t="shared" si="711"/>
        <v/>
      </c>
    </row>
    <row r="22746" spans="3:9" ht="15" customHeight="1">
      <c r="C22746" s="220" t="str">
        <f t="shared" si="710"/>
        <v/>
      </c>
      <c r="I22746" s="218" t="str">
        <f t="shared" si="711"/>
        <v/>
      </c>
    </row>
    <row r="22747" spans="3:9" ht="15" customHeight="1">
      <c r="C22747" s="220" t="str">
        <f t="shared" si="710"/>
        <v/>
      </c>
      <c r="I22747" s="218" t="str">
        <f t="shared" si="711"/>
        <v/>
      </c>
    </row>
    <row r="22748" spans="3:9" ht="15" customHeight="1">
      <c r="C22748" s="220" t="str">
        <f t="shared" si="710"/>
        <v/>
      </c>
      <c r="I22748" s="218" t="str">
        <f t="shared" si="711"/>
        <v/>
      </c>
    </row>
    <row r="22749" spans="3:9" ht="15" customHeight="1">
      <c r="C22749" s="220" t="str">
        <f t="shared" si="710"/>
        <v/>
      </c>
      <c r="I22749" s="218" t="str">
        <f t="shared" si="711"/>
        <v/>
      </c>
    </row>
    <row r="22750" spans="3:9" ht="15" customHeight="1">
      <c r="C22750" s="220" t="str">
        <f t="shared" si="710"/>
        <v/>
      </c>
      <c r="I22750" s="218" t="str">
        <f t="shared" si="711"/>
        <v/>
      </c>
    </row>
    <row r="22751" spans="3:9" ht="15" customHeight="1">
      <c r="C22751" s="220" t="str">
        <f t="shared" si="710"/>
        <v/>
      </c>
      <c r="I22751" s="218" t="str">
        <f t="shared" si="711"/>
        <v/>
      </c>
    </row>
    <row r="22752" spans="3:9" ht="15" customHeight="1">
      <c r="C22752" s="220" t="str">
        <f t="shared" si="710"/>
        <v/>
      </c>
      <c r="I22752" s="218" t="str">
        <f t="shared" si="711"/>
        <v/>
      </c>
    </row>
    <row r="22753" spans="3:9" ht="15" customHeight="1">
      <c r="C22753" s="220" t="str">
        <f t="shared" si="710"/>
        <v/>
      </c>
      <c r="I22753" s="218" t="str">
        <f t="shared" si="711"/>
        <v/>
      </c>
    </row>
    <row r="22754" spans="3:9" ht="15" customHeight="1">
      <c r="C22754" s="220" t="str">
        <f t="shared" si="710"/>
        <v/>
      </c>
      <c r="I22754" s="218" t="str">
        <f t="shared" si="711"/>
        <v/>
      </c>
    </row>
    <row r="22755" spans="3:9" ht="15" customHeight="1">
      <c r="C22755" s="220" t="str">
        <f t="shared" si="710"/>
        <v/>
      </c>
      <c r="I22755" s="218" t="str">
        <f t="shared" si="711"/>
        <v/>
      </c>
    </row>
    <row r="22756" spans="3:9" ht="15" customHeight="1">
      <c r="C22756" s="220" t="str">
        <f t="shared" si="710"/>
        <v/>
      </c>
      <c r="I22756" s="218" t="str">
        <f t="shared" si="711"/>
        <v/>
      </c>
    </row>
    <row r="22757" spans="3:9" ht="15" customHeight="1">
      <c r="C22757" s="220" t="str">
        <f t="shared" si="710"/>
        <v/>
      </c>
      <c r="I22757" s="218" t="str">
        <f t="shared" si="711"/>
        <v/>
      </c>
    </row>
    <row r="22758" spans="3:9" ht="15" customHeight="1">
      <c r="C22758" s="220" t="str">
        <f t="shared" si="710"/>
        <v/>
      </c>
      <c r="I22758" s="218" t="str">
        <f t="shared" si="711"/>
        <v/>
      </c>
    </row>
    <row r="22759" spans="3:9" ht="15" customHeight="1">
      <c r="C22759" s="220" t="str">
        <f t="shared" si="710"/>
        <v/>
      </c>
      <c r="I22759" s="218" t="str">
        <f t="shared" si="711"/>
        <v/>
      </c>
    </row>
    <row r="22760" spans="3:9" ht="15" customHeight="1">
      <c r="C22760" s="220" t="str">
        <f t="shared" si="710"/>
        <v/>
      </c>
      <c r="I22760" s="218" t="str">
        <f t="shared" si="711"/>
        <v/>
      </c>
    </row>
    <row r="22761" spans="3:9" ht="15" customHeight="1">
      <c r="C22761" s="220" t="str">
        <f t="shared" si="710"/>
        <v/>
      </c>
      <c r="I22761" s="218" t="str">
        <f t="shared" si="711"/>
        <v/>
      </c>
    </row>
    <row r="22762" spans="3:9" ht="15" customHeight="1">
      <c r="C22762" s="220" t="str">
        <f t="shared" si="710"/>
        <v/>
      </c>
      <c r="I22762" s="218" t="str">
        <f t="shared" si="711"/>
        <v/>
      </c>
    </row>
    <row r="22763" spans="3:9" ht="15" customHeight="1">
      <c r="C22763" s="220" t="str">
        <f t="shared" si="710"/>
        <v/>
      </c>
      <c r="I22763" s="218" t="str">
        <f t="shared" si="711"/>
        <v/>
      </c>
    </row>
    <row r="22764" spans="3:9" ht="15" customHeight="1">
      <c r="C22764" s="220" t="str">
        <f t="shared" si="710"/>
        <v/>
      </c>
      <c r="I22764" s="218" t="str">
        <f t="shared" si="711"/>
        <v/>
      </c>
    </row>
    <row r="22765" spans="3:9" ht="15" customHeight="1">
      <c r="C22765" s="220" t="str">
        <f t="shared" si="710"/>
        <v/>
      </c>
      <c r="I22765" s="218" t="str">
        <f t="shared" si="711"/>
        <v/>
      </c>
    </row>
    <row r="22766" spans="3:9" ht="15" customHeight="1">
      <c r="C22766" s="220" t="str">
        <f t="shared" si="710"/>
        <v/>
      </c>
      <c r="I22766" s="218" t="str">
        <f t="shared" si="711"/>
        <v/>
      </c>
    </row>
    <row r="22767" spans="3:9" ht="15" customHeight="1">
      <c r="C22767" s="220" t="str">
        <f t="shared" si="710"/>
        <v/>
      </c>
      <c r="I22767" s="218" t="str">
        <f t="shared" si="711"/>
        <v/>
      </c>
    </row>
    <row r="22768" spans="3:9" ht="15" customHeight="1">
      <c r="C22768" s="220" t="str">
        <f t="shared" si="710"/>
        <v/>
      </c>
      <c r="I22768" s="218" t="str">
        <f t="shared" si="711"/>
        <v/>
      </c>
    </row>
    <row r="22769" spans="3:9" ht="15" customHeight="1">
      <c r="C22769" s="220" t="str">
        <f t="shared" si="710"/>
        <v/>
      </c>
      <c r="I22769" s="218" t="str">
        <f t="shared" si="711"/>
        <v/>
      </c>
    </row>
    <row r="22770" spans="3:9" ht="15" customHeight="1">
      <c r="C22770" s="220" t="str">
        <f t="shared" si="710"/>
        <v/>
      </c>
      <c r="I22770" s="218" t="str">
        <f t="shared" si="711"/>
        <v/>
      </c>
    </row>
    <row r="22771" spans="3:9" ht="15" customHeight="1">
      <c r="C22771" s="220" t="str">
        <f t="shared" si="710"/>
        <v/>
      </c>
      <c r="I22771" s="218" t="str">
        <f t="shared" si="711"/>
        <v/>
      </c>
    </row>
    <row r="22772" spans="3:9" ht="15" customHeight="1">
      <c r="C22772" s="220" t="str">
        <f t="shared" si="710"/>
        <v/>
      </c>
      <c r="I22772" s="218" t="str">
        <f t="shared" si="711"/>
        <v/>
      </c>
    </row>
    <row r="22773" spans="3:9" ht="15" customHeight="1">
      <c r="C22773" s="220" t="str">
        <f t="shared" si="710"/>
        <v/>
      </c>
      <c r="I22773" s="218" t="str">
        <f t="shared" si="711"/>
        <v/>
      </c>
    </row>
    <row r="22774" spans="3:9" ht="15" customHeight="1">
      <c r="C22774" s="220" t="str">
        <f t="shared" si="710"/>
        <v/>
      </c>
      <c r="I22774" s="218" t="str">
        <f t="shared" si="711"/>
        <v/>
      </c>
    </row>
    <row r="22775" spans="3:9" ht="15" customHeight="1">
      <c r="C22775" s="220" t="str">
        <f t="shared" si="710"/>
        <v/>
      </c>
      <c r="I22775" s="218" t="str">
        <f t="shared" si="711"/>
        <v/>
      </c>
    </row>
    <row r="22776" spans="3:9" ht="15" customHeight="1">
      <c r="C22776" s="220" t="str">
        <f t="shared" si="710"/>
        <v/>
      </c>
      <c r="I22776" s="218" t="str">
        <f t="shared" si="711"/>
        <v/>
      </c>
    </row>
    <row r="22777" spans="3:9" ht="15" customHeight="1">
      <c r="C22777" s="220" t="str">
        <f t="shared" si="710"/>
        <v/>
      </c>
      <c r="I22777" s="218" t="str">
        <f t="shared" si="711"/>
        <v/>
      </c>
    </row>
    <row r="22778" spans="3:9" ht="15" customHeight="1">
      <c r="C22778" s="220" t="str">
        <f t="shared" si="710"/>
        <v/>
      </c>
      <c r="I22778" s="218" t="str">
        <f t="shared" si="711"/>
        <v/>
      </c>
    </row>
    <row r="22779" spans="3:9" ht="15" customHeight="1">
      <c r="C22779" s="220" t="str">
        <f t="shared" si="710"/>
        <v/>
      </c>
      <c r="I22779" s="218" t="str">
        <f t="shared" si="711"/>
        <v/>
      </c>
    </row>
    <row r="22780" spans="3:9" ht="15" customHeight="1">
      <c r="C22780" s="220" t="str">
        <f t="shared" si="710"/>
        <v/>
      </c>
      <c r="I22780" s="218" t="str">
        <f t="shared" si="711"/>
        <v/>
      </c>
    </row>
    <row r="22781" spans="3:9" ht="15" customHeight="1">
      <c r="C22781" s="220" t="str">
        <f t="shared" si="710"/>
        <v/>
      </c>
      <c r="I22781" s="218" t="str">
        <f t="shared" si="711"/>
        <v/>
      </c>
    </row>
    <row r="22782" spans="3:9" ht="15" customHeight="1">
      <c r="C22782" s="220" t="str">
        <f t="shared" si="710"/>
        <v/>
      </c>
      <c r="I22782" s="218" t="str">
        <f t="shared" si="711"/>
        <v/>
      </c>
    </row>
    <row r="22783" spans="3:9" ht="15" customHeight="1">
      <c r="C22783" s="220" t="str">
        <f t="shared" si="710"/>
        <v/>
      </c>
      <c r="I22783" s="218" t="str">
        <f t="shared" si="711"/>
        <v/>
      </c>
    </row>
    <row r="22784" spans="3:9" ht="15" customHeight="1">
      <c r="C22784" s="220" t="str">
        <f t="shared" si="710"/>
        <v/>
      </c>
      <c r="I22784" s="218" t="str">
        <f t="shared" si="711"/>
        <v/>
      </c>
    </row>
    <row r="22785" spans="3:9" ht="15" customHeight="1">
      <c r="C22785" s="220" t="str">
        <f t="shared" si="710"/>
        <v/>
      </c>
      <c r="I22785" s="218" t="str">
        <f t="shared" si="711"/>
        <v/>
      </c>
    </row>
    <row r="22786" spans="3:9" ht="15" customHeight="1">
      <c r="C22786" s="220" t="str">
        <f t="shared" si="710"/>
        <v/>
      </c>
      <c r="I22786" s="218" t="str">
        <f t="shared" si="711"/>
        <v/>
      </c>
    </row>
    <row r="22787" spans="3:9" ht="15" customHeight="1">
      <c r="C22787" s="220" t="str">
        <f t="shared" si="710"/>
        <v/>
      </c>
      <c r="I22787" s="218" t="str">
        <f t="shared" si="711"/>
        <v/>
      </c>
    </row>
    <row r="22788" spans="3:9" ht="15" customHeight="1">
      <c r="C22788" s="220" t="str">
        <f t="shared" si="710"/>
        <v/>
      </c>
      <c r="I22788" s="218" t="str">
        <f t="shared" si="711"/>
        <v/>
      </c>
    </row>
    <row r="22789" spans="3:9" ht="15" customHeight="1">
      <c r="C22789" s="220" t="str">
        <f t="shared" si="710"/>
        <v/>
      </c>
      <c r="I22789" s="218" t="str">
        <f t="shared" si="711"/>
        <v/>
      </c>
    </row>
    <row r="22790" spans="3:9" ht="15" customHeight="1">
      <c r="C22790" s="220" t="str">
        <f t="shared" ref="C22790:C22853" si="712">IF(B22790="","",MONTH(B22790))</f>
        <v/>
      </c>
      <c r="I22790" s="218" t="str">
        <f t="shared" ref="I22790:I22853" si="713">IF(H22790="","",IF(E22790="","Não deixe campos em branco, a planilha resumo de custos e despesas necessita deles para funcionar",IF(F22790="","Não deixe campos em branco, a planilha resumo de custos e despesas necessita deles para funcionar",IF(G22790="","Não deixe campos em branco, a planilha resumo de custos e despesas necessita deles para funcionar",""))))</f>
        <v/>
      </c>
    </row>
    <row r="22791" spans="3:9" ht="15" customHeight="1">
      <c r="C22791" s="220" t="str">
        <f t="shared" si="712"/>
        <v/>
      </c>
      <c r="I22791" s="218" t="str">
        <f t="shared" si="713"/>
        <v/>
      </c>
    </row>
    <row r="22792" spans="3:9" ht="15" customHeight="1">
      <c r="C22792" s="220" t="str">
        <f t="shared" si="712"/>
        <v/>
      </c>
      <c r="I22792" s="218" t="str">
        <f t="shared" si="713"/>
        <v/>
      </c>
    </row>
    <row r="22793" spans="3:9" ht="15" customHeight="1">
      <c r="C22793" s="220" t="str">
        <f t="shared" si="712"/>
        <v/>
      </c>
      <c r="I22793" s="218" t="str">
        <f t="shared" si="713"/>
        <v/>
      </c>
    </row>
    <row r="22794" spans="3:9" ht="15" customHeight="1">
      <c r="C22794" s="220" t="str">
        <f t="shared" si="712"/>
        <v/>
      </c>
      <c r="I22794" s="218" t="str">
        <f t="shared" si="713"/>
        <v/>
      </c>
    </row>
    <row r="22795" spans="3:9" ht="15" customHeight="1">
      <c r="C22795" s="220" t="str">
        <f t="shared" si="712"/>
        <v/>
      </c>
      <c r="I22795" s="218" t="str">
        <f t="shared" si="713"/>
        <v/>
      </c>
    </row>
    <row r="22796" spans="3:9" ht="15" customHeight="1">
      <c r="C22796" s="220" t="str">
        <f t="shared" si="712"/>
        <v/>
      </c>
      <c r="I22796" s="218" t="str">
        <f t="shared" si="713"/>
        <v/>
      </c>
    </row>
    <row r="22797" spans="3:9" ht="15" customHeight="1">
      <c r="C22797" s="220" t="str">
        <f t="shared" si="712"/>
        <v/>
      </c>
      <c r="I22797" s="218" t="str">
        <f t="shared" si="713"/>
        <v/>
      </c>
    </row>
    <row r="22798" spans="3:9" ht="15" customHeight="1">
      <c r="C22798" s="220" t="str">
        <f t="shared" si="712"/>
        <v/>
      </c>
      <c r="I22798" s="218" t="str">
        <f t="shared" si="713"/>
        <v/>
      </c>
    </row>
    <row r="22799" spans="3:9" ht="15" customHeight="1">
      <c r="C22799" s="220" t="str">
        <f t="shared" si="712"/>
        <v/>
      </c>
      <c r="I22799" s="218" t="str">
        <f t="shared" si="713"/>
        <v/>
      </c>
    </row>
    <row r="22800" spans="3:9" ht="15" customHeight="1">
      <c r="C22800" s="220" t="str">
        <f t="shared" si="712"/>
        <v/>
      </c>
      <c r="I22800" s="218" t="str">
        <f t="shared" si="713"/>
        <v/>
      </c>
    </row>
    <row r="22801" spans="3:9" ht="15" customHeight="1">
      <c r="C22801" s="220" t="str">
        <f t="shared" si="712"/>
        <v/>
      </c>
      <c r="I22801" s="218" t="str">
        <f t="shared" si="713"/>
        <v/>
      </c>
    </row>
    <row r="22802" spans="3:9" ht="15" customHeight="1">
      <c r="C22802" s="220" t="str">
        <f t="shared" si="712"/>
        <v/>
      </c>
      <c r="I22802" s="218" t="str">
        <f t="shared" si="713"/>
        <v/>
      </c>
    </row>
    <row r="22803" spans="3:9" ht="15" customHeight="1">
      <c r="C22803" s="220" t="str">
        <f t="shared" si="712"/>
        <v/>
      </c>
      <c r="I22803" s="218" t="str">
        <f t="shared" si="713"/>
        <v/>
      </c>
    </row>
    <row r="22804" spans="3:9" ht="15" customHeight="1">
      <c r="C22804" s="220" t="str">
        <f t="shared" si="712"/>
        <v/>
      </c>
      <c r="I22804" s="218" t="str">
        <f t="shared" si="713"/>
        <v/>
      </c>
    </row>
    <row r="22805" spans="3:9" ht="15" customHeight="1">
      <c r="C22805" s="220" t="str">
        <f t="shared" si="712"/>
        <v/>
      </c>
      <c r="I22805" s="218" t="str">
        <f t="shared" si="713"/>
        <v/>
      </c>
    </row>
    <row r="22806" spans="3:9" ht="15" customHeight="1">
      <c r="C22806" s="220" t="str">
        <f t="shared" si="712"/>
        <v/>
      </c>
      <c r="I22806" s="218" t="str">
        <f t="shared" si="713"/>
        <v/>
      </c>
    </row>
    <row r="22807" spans="3:9" ht="15" customHeight="1">
      <c r="C22807" s="220" t="str">
        <f t="shared" si="712"/>
        <v/>
      </c>
      <c r="I22807" s="218" t="str">
        <f t="shared" si="713"/>
        <v/>
      </c>
    </row>
    <row r="22808" spans="3:9" ht="15" customHeight="1">
      <c r="C22808" s="220" t="str">
        <f t="shared" si="712"/>
        <v/>
      </c>
      <c r="I22808" s="218" t="str">
        <f t="shared" si="713"/>
        <v/>
      </c>
    </row>
    <row r="22809" spans="3:9" ht="15" customHeight="1">
      <c r="C22809" s="220" t="str">
        <f t="shared" si="712"/>
        <v/>
      </c>
      <c r="I22809" s="218" t="str">
        <f t="shared" si="713"/>
        <v/>
      </c>
    </row>
    <row r="22810" spans="3:9" ht="15" customHeight="1">
      <c r="C22810" s="220" t="str">
        <f t="shared" si="712"/>
        <v/>
      </c>
      <c r="I22810" s="218" t="str">
        <f t="shared" si="713"/>
        <v/>
      </c>
    </row>
    <row r="22811" spans="3:9" ht="15" customHeight="1">
      <c r="C22811" s="220" t="str">
        <f t="shared" si="712"/>
        <v/>
      </c>
      <c r="I22811" s="218" t="str">
        <f t="shared" si="713"/>
        <v/>
      </c>
    </row>
    <row r="22812" spans="3:9" ht="15" customHeight="1">
      <c r="C22812" s="220" t="str">
        <f t="shared" si="712"/>
        <v/>
      </c>
      <c r="I22812" s="218" t="str">
        <f t="shared" si="713"/>
        <v/>
      </c>
    </row>
    <row r="22813" spans="3:9" ht="15" customHeight="1">
      <c r="C22813" s="220" t="str">
        <f t="shared" si="712"/>
        <v/>
      </c>
      <c r="I22813" s="218" t="str">
        <f t="shared" si="713"/>
        <v/>
      </c>
    </row>
    <row r="22814" spans="3:9" ht="15" customHeight="1">
      <c r="C22814" s="220" t="str">
        <f t="shared" si="712"/>
        <v/>
      </c>
      <c r="I22814" s="218" t="str">
        <f t="shared" si="713"/>
        <v/>
      </c>
    </row>
    <row r="22815" spans="3:9" ht="15" customHeight="1">
      <c r="C22815" s="220" t="str">
        <f t="shared" si="712"/>
        <v/>
      </c>
      <c r="I22815" s="218" t="str">
        <f t="shared" si="713"/>
        <v/>
      </c>
    </row>
    <row r="22816" spans="3:9" ht="15" customHeight="1">
      <c r="C22816" s="220" t="str">
        <f t="shared" si="712"/>
        <v/>
      </c>
      <c r="I22816" s="218" t="str">
        <f t="shared" si="713"/>
        <v/>
      </c>
    </row>
    <row r="22817" spans="3:9" ht="15" customHeight="1">
      <c r="C22817" s="220" t="str">
        <f t="shared" si="712"/>
        <v/>
      </c>
      <c r="I22817" s="218" t="str">
        <f t="shared" si="713"/>
        <v/>
      </c>
    </row>
    <row r="22818" spans="3:9" ht="15" customHeight="1">
      <c r="C22818" s="220" t="str">
        <f t="shared" si="712"/>
        <v/>
      </c>
      <c r="I22818" s="218" t="str">
        <f t="shared" si="713"/>
        <v/>
      </c>
    </row>
    <row r="22819" spans="3:9" ht="15" customHeight="1">
      <c r="C22819" s="220" t="str">
        <f t="shared" si="712"/>
        <v/>
      </c>
      <c r="I22819" s="218" t="str">
        <f t="shared" si="713"/>
        <v/>
      </c>
    </row>
    <row r="22820" spans="3:9" ht="15" customHeight="1">
      <c r="C22820" s="220" t="str">
        <f t="shared" si="712"/>
        <v/>
      </c>
      <c r="I22820" s="218" t="str">
        <f t="shared" si="713"/>
        <v/>
      </c>
    </row>
    <row r="22821" spans="3:9" ht="15" customHeight="1">
      <c r="C22821" s="220" t="str">
        <f t="shared" si="712"/>
        <v/>
      </c>
      <c r="I22821" s="218" t="str">
        <f t="shared" si="713"/>
        <v/>
      </c>
    </row>
    <row r="22822" spans="3:9" ht="15" customHeight="1">
      <c r="C22822" s="220" t="str">
        <f t="shared" si="712"/>
        <v/>
      </c>
      <c r="I22822" s="218" t="str">
        <f t="shared" si="713"/>
        <v/>
      </c>
    </row>
    <row r="22823" spans="3:9" ht="15" customHeight="1">
      <c r="C22823" s="220" t="str">
        <f t="shared" si="712"/>
        <v/>
      </c>
      <c r="I22823" s="218" t="str">
        <f t="shared" si="713"/>
        <v/>
      </c>
    </row>
    <row r="22824" spans="3:9" ht="15" customHeight="1">
      <c r="C22824" s="220" t="str">
        <f t="shared" si="712"/>
        <v/>
      </c>
      <c r="I22824" s="218" t="str">
        <f t="shared" si="713"/>
        <v/>
      </c>
    </row>
    <row r="22825" spans="3:9" ht="15" customHeight="1">
      <c r="C22825" s="220" t="str">
        <f t="shared" si="712"/>
        <v/>
      </c>
      <c r="I22825" s="218" t="str">
        <f t="shared" si="713"/>
        <v/>
      </c>
    </row>
    <row r="22826" spans="3:9" ht="15" customHeight="1">
      <c r="C22826" s="220" t="str">
        <f t="shared" si="712"/>
        <v/>
      </c>
      <c r="I22826" s="218" t="str">
        <f t="shared" si="713"/>
        <v/>
      </c>
    </row>
    <row r="22827" spans="3:9" ht="15" customHeight="1">
      <c r="C22827" s="220" t="str">
        <f t="shared" si="712"/>
        <v/>
      </c>
      <c r="I22827" s="218" t="str">
        <f t="shared" si="713"/>
        <v/>
      </c>
    </row>
    <row r="22828" spans="3:9" ht="15" customHeight="1">
      <c r="C22828" s="220" t="str">
        <f t="shared" si="712"/>
        <v/>
      </c>
      <c r="I22828" s="218" t="str">
        <f t="shared" si="713"/>
        <v/>
      </c>
    </row>
    <row r="22829" spans="3:9" ht="15" customHeight="1">
      <c r="C22829" s="220" t="str">
        <f t="shared" si="712"/>
        <v/>
      </c>
      <c r="I22829" s="218" t="str">
        <f t="shared" si="713"/>
        <v/>
      </c>
    </row>
    <row r="22830" spans="3:9" ht="15" customHeight="1">
      <c r="C22830" s="220" t="str">
        <f t="shared" si="712"/>
        <v/>
      </c>
      <c r="I22830" s="218" t="str">
        <f t="shared" si="713"/>
        <v/>
      </c>
    </row>
    <row r="22831" spans="3:9" ht="15" customHeight="1">
      <c r="C22831" s="220" t="str">
        <f t="shared" si="712"/>
        <v/>
      </c>
      <c r="I22831" s="218" t="str">
        <f t="shared" si="713"/>
        <v/>
      </c>
    </row>
    <row r="22832" spans="3:9" ht="15" customHeight="1">
      <c r="C22832" s="220" t="str">
        <f t="shared" si="712"/>
        <v/>
      </c>
      <c r="I22832" s="218" t="str">
        <f t="shared" si="713"/>
        <v/>
      </c>
    </row>
    <row r="22833" spans="3:9" ht="15" customHeight="1">
      <c r="C22833" s="220" t="str">
        <f t="shared" si="712"/>
        <v/>
      </c>
      <c r="I22833" s="218" t="str">
        <f t="shared" si="713"/>
        <v/>
      </c>
    </row>
    <row r="22834" spans="3:9" ht="15" customHeight="1">
      <c r="C22834" s="220" t="str">
        <f t="shared" si="712"/>
        <v/>
      </c>
      <c r="I22834" s="218" t="str">
        <f t="shared" si="713"/>
        <v/>
      </c>
    </row>
    <row r="22835" spans="3:9" ht="15" customHeight="1">
      <c r="C22835" s="220" t="str">
        <f t="shared" si="712"/>
        <v/>
      </c>
      <c r="I22835" s="218" t="str">
        <f t="shared" si="713"/>
        <v/>
      </c>
    </row>
    <row r="22836" spans="3:9" ht="15" customHeight="1">
      <c r="C22836" s="220" t="str">
        <f t="shared" si="712"/>
        <v/>
      </c>
      <c r="I22836" s="218" t="str">
        <f t="shared" si="713"/>
        <v/>
      </c>
    </row>
    <row r="22837" spans="3:9" ht="15" customHeight="1">
      <c r="C22837" s="220" t="str">
        <f t="shared" si="712"/>
        <v/>
      </c>
      <c r="I22837" s="218" t="str">
        <f t="shared" si="713"/>
        <v/>
      </c>
    </row>
    <row r="22838" spans="3:9" ht="15" customHeight="1">
      <c r="C22838" s="220" t="str">
        <f t="shared" si="712"/>
        <v/>
      </c>
      <c r="I22838" s="218" t="str">
        <f t="shared" si="713"/>
        <v/>
      </c>
    </row>
    <row r="22839" spans="3:9" ht="15" customHeight="1">
      <c r="C22839" s="220" t="str">
        <f t="shared" si="712"/>
        <v/>
      </c>
      <c r="I22839" s="218" t="str">
        <f t="shared" si="713"/>
        <v/>
      </c>
    </row>
    <row r="22840" spans="3:9" ht="15" customHeight="1">
      <c r="C22840" s="220" t="str">
        <f t="shared" si="712"/>
        <v/>
      </c>
      <c r="I22840" s="218" t="str">
        <f t="shared" si="713"/>
        <v/>
      </c>
    </row>
    <row r="22841" spans="3:9" ht="15" customHeight="1">
      <c r="C22841" s="220" t="str">
        <f t="shared" si="712"/>
        <v/>
      </c>
      <c r="I22841" s="218" t="str">
        <f t="shared" si="713"/>
        <v/>
      </c>
    </row>
    <row r="22842" spans="3:9" ht="15" customHeight="1">
      <c r="C22842" s="220" t="str">
        <f t="shared" si="712"/>
        <v/>
      </c>
      <c r="I22842" s="218" t="str">
        <f t="shared" si="713"/>
        <v/>
      </c>
    </row>
    <row r="22843" spans="3:9" ht="15" customHeight="1">
      <c r="C22843" s="220" t="str">
        <f t="shared" si="712"/>
        <v/>
      </c>
      <c r="I22843" s="218" t="str">
        <f t="shared" si="713"/>
        <v/>
      </c>
    </row>
    <row r="22844" spans="3:9" ht="15" customHeight="1">
      <c r="C22844" s="220" t="str">
        <f t="shared" si="712"/>
        <v/>
      </c>
      <c r="I22844" s="218" t="str">
        <f t="shared" si="713"/>
        <v/>
      </c>
    </row>
    <row r="22845" spans="3:9" ht="15" customHeight="1">
      <c r="C22845" s="220" t="str">
        <f t="shared" si="712"/>
        <v/>
      </c>
      <c r="I22845" s="218" t="str">
        <f t="shared" si="713"/>
        <v/>
      </c>
    </row>
    <row r="22846" spans="3:9" ht="15" customHeight="1">
      <c r="C22846" s="220" t="str">
        <f t="shared" si="712"/>
        <v/>
      </c>
      <c r="I22846" s="218" t="str">
        <f t="shared" si="713"/>
        <v/>
      </c>
    </row>
    <row r="22847" spans="3:9" ht="15" customHeight="1">
      <c r="C22847" s="220" t="str">
        <f t="shared" si="712"/>
        <v/>
      </c>
      <c r="I22847" s="218" t="str">
        <f t="shared" si="713"/>
        <v/>
      </c>
    </row>
    <row r="22848" spans="3:9" ht="15" customHeight="1">
      <c r="C22848" s="220" t="str">
        <f t="shared" si="712"/>
        <v/>
      </c>
      <c r="I22848" s="218" t="str">
        <f t="shared" si="713"/>
        <v/>
      </c>
    </row>
    <row r="22849" spans="3:9" ht="15" customHeight="1">
      <c r="C22849" s="220" t="str">
        <f t="shared" si="712"/>
        <v/>
      </c>
      <c r="I22849" s="218" t="str">
        <f t="shared" si="713"/>
        <v/>
      </c>
    </row>
    <row r="22850" spans="3:9" ht="15" customHeight="1">
      <c r="C22850" s="220" t="str">
        <f t="shared" si="712"/>
        <v/>
      </c>
      <c r="I22850" s="218" t="str">
        <f t="shared" si="713"/>
        <v/>
      </c>
    </row>
    <row r="22851" spans="3:9" ht="15" customHeight="1">
      <c r="C22851" s="220" t="str">
        <f t="shared" si="712"/>
        <v/>
      </c>
      <c r="I22851" s="218" t="str">
        <f t="shared" si="713"/>
        <v/>
      </c>
    </row>
    <row r="22852" spans="3:9" ht="15" customHeight="1">
      <c r="C22852" s="220" t="str">
        <f t="shared" si="712"/>
        <v/>
      </c>
      <c r="I22852" s="218" t="str">
        <f t="shared" si="713"/>
        <v/>
      </c>
    </row>
    <row r="22853" spans="3:9" ht="15" customHeight="1">
      <c r="C22853" s="220" t="str">
        <f t="shared" si="712"/>
        <v/>
      </c>
      <c r="I22853" s="218" t="str">
        <f t="shared" si="713"/>
        <v/>
      </c>
    </row>
    <row r="22854" spans="3:9" ht="15" customHeight="1">
      <c r="C22854" s="220" t="str">
        <f t="shared" ref="C22854:C22917" si="714">IF(B22854="","",MONTH(B22854))</f>
        <v/>
      </c>
      <c r="I22854" s="218" t="str">
        <f t="shared" ref="I22854:I22917" si="715">IF(H22854="","",IF(E22854="","Não deixe campos em branco, a planilha resumo de custos e despesas necessita deles para funcionar",IF(F22854="","Não deixe campos em branco, a planilha resumo de custos e despesas necessita deles para funcionar",IF(G22854="","Não deixe campos em branco, a planilha resumo de custos e despesas necessita deles para funcionar",""))))</f>
        <v/>
      </c>
    </row>
    <row r="22855" spans="3:9" ht="15" customHeight="1">
      <c r="C22855" s="220" t="str">
        <f t="shared" si="714"/>
        <v/>
      </c>
      <c r="I22855" s="218" t="str">
        <f t="shared" si="715"/>
        <v/>
      </c>
    </row>
    <row r="22856" spans="3:9" ht="15" customHeight="1">
      <c r="C22856" s="220" t="str">
        <f t="shared" si="714"/>
        <v/>
      </c>
      <c r="I22856" s="218" t="str">
        <f t="shared" si="715"/>
        <v/>
      </c>
    </row>
    <row r="22857" spans="3:9" ht="15" customHeight="1">
      <c r="C22857" s="220" t="str">
        <f t="shared" si="714"/>
        <v/>
      </c>
      <c r="I22857" s="218" t="str">
        <f t="shared" si="715"/>
        <v/>
      </c>
    </row>
    <row r="22858" spans="3:9" ht="15" customHeight="1">
      <c r="C22858" s="220" t="str">
        <f t="shared" si="714"/>
        <v/>
      </c>
      <c r="I22858" s="218" t="str">
        <f t="shared" si="715"/>
        <v/>
      </c>
    </row>
    <row r="22859" spans="3:9" ht="15" customHeight="1">
      <c r="C22859" s="220" t="str">
        <f t="shared" si="714"/>
        <v/>
      </c>
      <c r="I22859" s="218" t="str">
        <f t="shared" si="715"/>
        <v/>
      </c>
    </row>
    <row r="22860" spans="3:9" ht="15" customHeight="1">
      <c r="C22860" s="220" t="str">
        <f t="shared" si="714"/>
        <v/>
      </c>
      <c r="I22860" s="218" t="str">
        <f t="shared" si="715"/>
        <v/>
      </c>
    </row>
    <row r="22861" spans="3:9" ht="15" customHeight="1">
      <c r="C22861" s="220" t="str">
        <f t="shared" si="714"/>
        <v/>
      </c>
      <c r="I22861" s="218" t="str">
        <f t="shared" si="715"/>
        <v/>
      </c>
    </row>
    <row r="22862" spans="3:9" ht="15" customHeight="1">
      <c r="C22862" s="220" t="str">
        <f t="shared" si="714"/>
        <v/>
      </c>
      <c r="I22862" s="218" t="str">
        <f t="shared" si="715"/>
        <v/>
      </c>
    </row>
    <row r="22863" spans="3:9" ht="15" customHeight="1">
      <c r="C22863" s="220" t="str">
        <f t="shared" si="714"/>
        <v/>
      </c>
      <c r="I22863" s="218" t="str">
        <f t="shared" si="715"/>
        <v/>
      </c>
    </row>
    <row r="22864" spans="3:9" ht="15" customHeight="1">
      <c r="C22864" s="220" t="str">
        <f t="shared" si="714"/>
        <v/>
      </c>
      <c r="I22864" s="218" t="str">
        <f t="shared" si="715"/>
        <v/>
      </c>
    </row>
    <row r="22865" spans="3:9" ht="15" customHeight="1">
      <c r="C22865" s="220" t="str">
        <f t="shared" si="714"/>
        <v/>
      </c>
      <c r="I22865" s="218" t="str">
        <f t="shared" si="715"/>
        <v/>
      </c>
    </row>
    <row r="22866" spans="3:9" ht="15" customHeight="1">
      <c r="C22866" s="220" t="str">
        <f t="shared" si="714"/>
        <v/>
      </c>
      <c r="I22866" s="218" t="str">
        <f t="shared" si="715"/>
        <v/>
      </c>
    </row>
    <row r="22867" spans="3:9" ht="15" customHeight="1">
      <c r="C22867" s="220" t="str">
        <f t="shared" si="714"/>
        <v/>
      </c>
      <c r="I22867" s="218" t="str">
        <f t="shared" si="715"/>
        <v/>
      </c>
    </row>
    <row r="22868" spans="3:9" ht="15" customHeight="1">
      <c r="C22868" s="220" t="str">
        <f t="shared" si="714"/>
        <v/>
      </c>
      <c r="I22868" s="218" t="str">
        <f t="shared" si="715"/>
        <v/>
      </c>
    </row>
    <row r="22869" spans="3:9" ht="15" customHeight="1">
      <c r="C22869" s="220" t="str">
        <f t="shared" si="714"/>
        <v/>
      </c>
      <c r="I22869" s="218" t="str">
        <f t="shared" si="715"/>
        <v/>
      </c>
    </row>
    <row r="22870" spans="3:9" ht="15" customHeight="1">
      <c r="C22870" s="220" t="str">
        <f t="shared" si="714"/>
        <v/>
      </c>
      <c r="I22870" s="218" t="str">
        <f t="shared" si="715"/>
        <v/>
      </c>
    </row>
    <row r="22871" spans="3:9" ht="15" customHeight="1">
      <c r="C22871" s="220" t="str">
        <f t="shared" si="714"/>
        <v/>
      </c>
      <c r="I22871" s="218" t="str">
        <f t="shared" si="715"/>
        <v/>
      </c>
    </row>
    <row r="22872" spans="3:9" ht="15" customHeight="1">
      <c r="C22872" s="220" t="str">
        <f t="shared" si="714"/>
        <v/>
      </c>
      <c r="I22872" s="218" t="str">
        <f t="shared" si="715"/>
        <v/>
      </c>
    </row>
    <row r="22873" spans="3:9" ht="15" customHeight="1">
      <c r="C22873" s="220" t="str">
        <f t="shared" si="714"/>
        <v/>
      </c>
      <c r="I22873" s="218" t="str">
        <f t="shared" si="715"/>
        <v/>
      </c>
    </row>
    <row r="22874" spans="3:9" ht="15" customHeight="1">
      <c r="C22874" s="220" t="str">
        <f t="shared" si="714"/>
        <v/>
      </c>
      <c r="I22874" s="218" t="str">
        <f t="shared" si="715"/>
        <v/>
      </c>
    </row>
    <row r="22875" spans="3:9" ht="15" customHeight="1">
      <c r="C22875" s="220" t="str">
        <f t="shared" si="714"/>
        <v/>
      </c>
      <c r="I22875" s="218" t="str">
        <f t="shared" si="715"/>
        <v/>
      </c>
    </row>
    <row r="22876" spans="3:9" ht="15" customHeight="1">
      <c r="C22876" s="220" t="str">
        <f t="shared" si="714"/>
        <v/>
      </c>
      <c r="I22876" s="218" t="str">
        <f t="shared" si="715"/>
        <v/>
      </c>
    </row>
    <row r="22877" spans="3:9" ht="15" customHeight="1">
      <c r="C22877" s="220" t="str">
        <f t="shared" si="714"/>
        <v/>
      </c>
      <c r="I22877" s="218" t="str">
        <f t="shared" si="715"/>
        <v/>
      </c>
    </row>
    <row r="22878" spans="3:9" ht="15" customHeight="1">
      <c r="C22878" s="220" t="str">
        <f t="shared" si="714"/>
        <v/>
      </c>
      <c r="I22878" s="218" t="str">
        <f t="shared" si="715"/>
        <v/>
      </c>
    </row>
    <row r="22879" spans="3:9" ht="15" customHeight="1">
      <c r="C22879" s="220" t="str">
        <f t="shared" si="714"/>
        <v/>
      </c>
      <c r="I22879" s="218" t="str">
        <f t="shared" si="715"/>
        <v/>
      </c>
    </row>
    <row r="22880" spans="3:9" ht="15" customHeight="1">
      <c r="C22880" s="220" t="str">
        <f t="shared" si="714"/>
        <v/>
      </c>
      <c r="I22880" s="218" t="str">
        <f t="shared" si="715"/>
        <v/>
      </c>
    </row>
    <row r="22881" spans="3:9" ht="15" customHeight="1">
      <c r="C22881" s="220" t="str">
        <f t="shared" si="714"/>
        <v/>
      </c>
      <c r="I22881" s="218" t="str">
        <f t="shared" si="715"/>
        <v/>
      </c>
    </row>
    <row r="22882" spans="3:9" ht="15" customHeight="1">
      <c r="C22882" s="220" t="str">
        <f t="shared" si="714"/>
        <v/>
      </c>
      <c r="I22882" s="218" t="str">
        <f t="shared" si="715"/>
        <v/>
      </c>
    </row>
    <row r="22883" spans="3:9" ht="15" customHeight="1">
      <c r="C22883" s="220" t="str">
        <f t="shared" si="714"/>
        <v/>
      </c>
      <c r="I22883" s="218" t="str">
        <f t="shared" si="715"/>
        <v/>
      </c>
    </row>
    <row r="22884" spans="3:9" ht="15" customHeight="1">
      <c r="C22884" s="220" t="str">
        <f t="shared" si="714"/>
        <v/>
      </c>
      <c r="I22884" s="218" t="str">
        <f t="shared" si="715"/>
        <v/>
      </c>
    </row>
    <row r="22885" spans="3:9" ht="15" customHeight="1">
      <c r="C22885" s="220" t="str">
        <f t="shared" si="714"/>
        <v/>
      </c>
      <c r="I22885" s="218" t="str">
        <f t="shared" si="715"/>
        <v/>
      </c>
    </row>
    <row r="22886" spans="3:9" ht="15" customHeight="1">
      <c r="C22886" s="220" t="str">
        <f t="shared" si="714"/>
        <v/>
      </c>
      <c r="I22886" s="218" t="str">
        <f t="shared" si="715"/>
        <v/>
      </c>
    </row>
    <row r="22887" spans="3:9" ht="15" customHeight="1">
      <c r="C22887" s="220" t="str">
        <f t="shared" si="714"/>
        <v/>
      </c>
      <c r="I22887" s="218" t="str">
        <f t="shared" si="715"/>
        <v/>
      </c>
    </row>
    <row r="22888" spans="3:9" ht="15" customHeight="1">
      <c r="C22888" s="220" t="str">
        <f t="shared" si="714"/>
        <v/>
      </c>
      <c r="I22888" s="218" t="str">
        <f t="shared" si="715"/>
        <v/>
      </c>
    </row>
    <row r="22889" spans="3:9" ht="15" customHeight="1">
      <c r="C22889" s="220" t="str">
        <f t="shared" si="714"/>
        <v/>
      </c>
      <c r="I22889" s="218" t="str">
        <f t="shared" si="715"/>
        <v/>
      </c>
    </row>
    <row r="22890" spans="3:9" ht="15" customHeight="1">
      <c r="C22890" s="220" t="str">
        <f t="shared" si="714"/>
        <v/>
      </c>
      <c r="I22890" s="218" t="str">
        <f t="shared" si="715"/>
        <v/>
      </c>
    </row>
    <row r="22891" spans="3:9" ht="15" customHeight="1">
      <c r="C22891" s="220" t="str">
        <f t="shared" si="714"/>
        <v/>
      </c>
      <c r="I22891" s="218" t="str">
        <f t="shared" si="715"/>
        <v/>
      </c>
    </row>
    <row r="22892" spans="3:9" ht="15" customHeight="1">
      <c r="C22892" s="220" t="str">
        <f t="shared" si="714"/>
        <v/>
      </c>
      <c r="I22892" s="218" t="str">
        <f t="shared" si="715"/>
        <v/>
      </c>
    </row>
    <row r="22893" spans="3:9" ht="15" customHeight="1">
      <c r="C22893" s="220" t="str">
        <f t="shared" si="714"/>
        <v/>
      </c>
      <c r="I22893" s="218" t="str">
        <f t="shared" si="715"/>
        <v/>
      </c>
    </row>
    <row r="22894" spans="3:9" ht="15" customHeight="1">
      <c r="C22894" s="220" t="str">
        <f t="shared" si="714"/>
        <v/>
      </c>
      <c r="I22894" s="218" t="str">
        <f t="shared" si="715"/>
        <v/>
      </c>
    </row>
    <row r="22895" spans="3:9" ht="15" customHeight="1">
      <c r="C22895" s="220" t="str">
        <f t="shared" si="714"/>
        <v/>
      </c>
      <c r="I22895" s="218" t="str">
        <f t="shared" si="715"/>
        <v/>
      </c>
    </row>
    <row r="22896" spans="3:9" ht="15" customHeight="1">
      <c r="C22896" s="220" t="str">
        <f t="shared" si="714"/>
        <v/>
      </c>
      <c r="I22896" s="218" t="str">
        <f t="shared" si="715"/>
        <v/>
      </c>
    </row>
    <row r="22897" spans="3:9" ht="15" customHeight="1">
      <c r="C22897" s="220" t="str">
        <f t="shared" si="714"/>
        <v/>
      </c>
      <c r="I22897" s="218" t="str">
        <f t="shared" si="715"/>
        <v/>
      </c>
    </row>
    <row r="22898" spans="3:9" ht="15" customHeight="1">
      <c r="C22898" s="220" t="str">
        <f t="shared" si="714"/>
        <v/>
      </c>
      <c r="I22898" s="218" t="str">
        <f t="shared" si="715"/>
        <v/>
      </c>
    </row>
    <row r="22899" spans="3:9" ht="15" customHeight="1">
      <c r="C22899" s="220" t="str">
        <f t="shared" si="714"/>
        <v/>
      </c>
      <c r="I22899" s="218" t="str">
        <f t="shared" si="715"/>
        <v/>
      </c>
    </row>
    <row r="22900" spans="3:9" ht="15" customHeight="1">
      <c r="C22900" s="220" t="str">
        <f t="shared" si="714"/>
        <v/>
      </c>
      <c r="I22900" s="218" t="str">
        <f t="shared" si="715"/>
        <v/>
      </c>
    </row>
    <row r="22901" spans="3:9" ht="15" customHeight="1">
      <c r="C22901" s="220" t="str">
        <f t="shared" si="714"/>
        <v/>
      </c>
      <c r="I22901" s="218" t="str">
        <f t="shared" si="715"/>
        <v/>
      </c>
    </row>
    <row r="22902" spans="3:9" ht="15" customHeight="1">
      <c r="C22902" s="220" t="str">
        <f t="shared" si="714"/>
        <v/>
      </c>
      <c r="I22902" s="218" t="str">
        <f t="shared" si="715"/>
        <v/>
      </c>
    </row>
    <row r="22903" spans="3:9" ht="15" customHeight="1">
      <c r="C22903" s="220" t="str">
        <f t="shared" si="714"/>
        <v/>
      </c>
      <c r="I22903" s="218" t="str">
        <f t="shared" si="715"/>
        <v/>
      </c>
    </row>
    <row r="22904" spans="3:9" ht="15" customHeight="1">
      <c r="C22904" s="220" t="str">
        <f t="shared" si="714"/>
        <v/>
      </c>
      <c r="I22904" s="218" t="str">
        <f t="shared" si="715"/>
        <v/>
      </c>
    </row>
    <row r="22905" spans="3:9" ht="15" customHeight="1">
      <c r="C22905" s="220" t="str">
        <f t="shared" si="714"/>
        <v/>
      </c>
      <c r="I22905" s="218" t="str">
        <f t="shared" si="715"/>
        <v/>
      </c>
    </row>
    <row r="22906" spans="3:9" ht="15" customHeight="1">
      <c r="C22906" s="220" t="str">
        <f t="shared" si="714"/>
        <v/>
      </c>
      <c r="I22906" s="218" t="str">
        <f t="shared" si="715"/>
        <v/>
      </c>
    </row>
    <row r="22907" spans="3:9" ht="15" customHeight="1">
      <c r="C22907" s="220" t="str">
        <f t="shared" si="714"/>
        <v/>
      </c>
      <c r="I22907" s="218" t="str">
        <f t="shared" si="715"/>
        <v/>
      </c>
    </row>
    <row r="22908" spans="3:9" ht="15" customHeight="1">
      <c r="C22908" s="220" t="str">
        <f t="shared" si="714"/>
        <v/>
      </c>
      <c r="I22908" s="218" t="str">
        <f t="shared" si="715"/>
        <v/>
      </c>
    </row>
    <row r="22909" spans="3:9" ht="15" customHeight="1">
      <c r="C22909" s="220" t="str">
        <f t="shared" si="714"/>
        <v/>
      </c>
      <c r="I22909" s="218" t="str">
        <f t="shared" si="715"/>
        <v/>
      </c>
    </row>
    <row r="22910" spans="3:9" ht="15" customHeight="1">
      <c r="C22910" s="220" t="str">
        <f t="shared" si="714"/>
        <v/>
      </c>
      <c r="I22910" s="218" t="str">
        <f t="shared" si="715"/>
        <v/>
      </c>
    </row>
    <row r="22911" spans="3:9" ht="15" customHeight="1">
      <c r="C22911" s="220" t="str">
        <f t="shared" si="714"/>
        <v/>
      </c>
      <c r="I22911" s="218" t="str">
        <f t="shared" si="715"/>
        <v/>
      </c>
    </row>
    <row r="22912" spans="3:9" ht="15" customHeight="1">
      <c r="C22912" s="220" t="str">
        <f t="shared" si="714"/>
        <v/>
      </c>
      <c r="I22912" s="218" t="str">
        <f t="shared" si="715"/>
        <v/>
      </c>
    </row>
    <row r="22913" spans="3:9" ht="15" customHeight="1">
      <c r="C22913" s="220" t="str">
        <f t="shared" si="714"/>
        <v/>
      </c>
      <c r="I22913" s="218" t="str">
        <f t="shared" si="715"/>
        <v/>
      </c>
    </row>
    <row r="22914" spans="3:9" ht="15" customHeight="1">
      <c r="C22914" s="220" t="str">
        <f t="shared" si="714"/>
        <v/>
      </c>
      <c r="I22914" s="218" t="str">
        <f t="shared" si="715"/>
        <v/>
      </c>
    </row>
    <row r="22915" spans="3:9" ht="15" customHeight="1">
      <c r="C22915" s="220" t="str">
        <f t="shared" si="714"/>
        <v/>
      </c>
      <c r="I22915" s="218" t="str">
        <f t="shared" si="715"/>
        <v/>
      </c>
    </row>
    <row r="22916" spans="3:9" ht="15" customHeight="1">
      <c r="C22916" s="220" t="str">
        <f t="shared" si="714"/>
        <v/>
      </c>
      <c r="I22916" s="218" t="str">
        <f t="shared" si="715"/>
        <v/>
      </c>
    </row>
    <row r="22917" spans="3:9" ht="15" customHeight="1">
      <c r="C22917" s="220" t="str">
        <f t="shared" si="714"/>
        <v/>
      </c>
      <c r="I22917" s="218" t="str">
        <f t="shared" si="715"/>
        <v/>
      </c>
    </row>
    <row r="22918" spans="3:9" ht="15" customHeight="1">
      <c r="C22918" s="220" t="str">
        <f t="shared" ref="C22918:C22981" si="716">IF(B22918="","",MONTH(B22918))</f>
        <v/>
      </c>
      <c r="I22918" s="218" t="str">
        <f t="shared" ref="I22918:I22981" si="717">IF(H22918="","",IF(E22918="","Não deixe campos em branco, a planilha resumo de custos e despesas necessita deles para funcionar",IF(F22918="","Não deixe campos em branco, a planilha resumo de custos e despesas necessita deles para funcionar",IF(G22918="","Não deixe campos em branco, a planilha resumo de custos e despesas necessita deles para funcionar",""))))</f>
        <v/>
      </c>
    </row>
    <row r="22919" spans="3:9" ht="15" customHeight="1">
      <c r="C22919" s="220" t="str">
        <f t="shared" si="716"/>
        <v/>
      </c>
      <c r="I22919" s="218" t="str">
        <f t="shared" si="717"/>
        <v/>
      </c>
    </row>
    <row r="22920" spans="3:9" ht="15" customHeight="1">
      <c r="C22920" s="220" t="str">
        <f t="shared" si="716"/>
        <v/>
      </c>
      <c r="I22920" s="218" t="str">
        <f t="shared" si="717"/>
        <v/>
      </c>
    </row>
    <row r="22921" spans="3:9" ht="15" customHeight="1">
      <c r="C22921" s="220" t="str">
        <f t="shared" si="716"/>
        <v/>
      </c>
      <c r="I22921" s="218" t="str">
        <f t="shared" si="717"/>
        <v/>
      </c>
    </row>
    <row r="22922" spans="3:9" ht="15" customHeight="1">
      <c r="C22922" s="220" t="str">
        <f t="shared" si="716"/>
        <v/>
      </c>
      <c r="I22922" s="218" t="str">
        <f t="shared" si="717"/>
        <v/>
      </c>
    </row>
    <row r="22923" spans="3:9" ht="15" customHeight="1">
      <c r="C22923" s="220" t="str">
        <f t="shared" si="716"/>
        <v/>
      </c>
      <c r="I22923" s="218" t="str">
        <f t="shared" si="717"/>
        <v/>
      </c>
    </row>
    <row r="22924" spans="3:9" ht="15" customHeight="1">
      <c r="C22924" s="220" t="str">
        <f t="shared" si="716"/>
        <v/>
      </c>
      <c r="I22924" s="218" t="str">
        <f t="shared" si="717"/>
        <v/>
      </c>
    </row>
    <row r="22925" spans="3:9" ht="15" customHeight="1">
      <c r="C22925" s="220" t="str">
        <f t="shared" si="716"/>
        <v/>
      </c>
      <c r="I22925" s="218" t="str">
        <f t="shared" si="717"/>
        <v/>
      </c>
    </row>
    <row r="22926" spans="3:9" ht="15" customHeight="1">
      <c r="C22926" s="220" t="str">
        <f t="shared" si="716"/>
        <v/>
      </c>
      <c r="I22926" s="218" t="str">
        <f t="shared" si="717"/>
        <v/>
      </c>
    </row>
    <row r="22927" spans="3:9" ht="15" customHeight="1">
      <c r="C22927" s="220" t="str">
        <f t="shared" si="716"/>
        <v/>
      </c>
      <c r="I22927" s="218" t="str">
        <f t="shared" si="717"/>
        <v/>
      </c>
    </row>
    <row r="22928" spans="3:9" ht="15" customHeight="1">
      <c r="C22928" s="220" t="str">
        <f t="shared" si="716"/>
        <v/>
      </c>
      <c r="I22928" s="218" t="str">
        <f t="shared" si="717"/>
        <v/>
      </c>
    </row>
    <row r="22929" spans="3:9" ht="15" customHeight="1">
      <c r="C22929" s="220" t="str">
        <f t="shared" si="716"/>
        <v/>
      </c>
      <c r="I22929" s="218" t="str">
        <f t="shared" si="717"/>
        <v/>
      </c>
    </row>
    <row r="22930" spans="3:9" ht="15" customHeight="1">
      <c r="C22930" s="220" t="str">
        <f t="shared" si="716"/>
        <v/>
      </c>
      <c r="I22930" s="218" t="str">
        <f t="shared" si="717"/>
        <v/>
      </c>
    </row>
    <row r="22931" spans="3:9" ht="15" customHeight="1">
      <c r="C22931" s="220" t="str">
        <f t="shared" si="716"/>
        <v/>
      </c>
      <c r="I22931" s="218" t="str">
        <f t="shared" si="717"/>
        <v/>
      </c>
    </row>
    <row r="22932" spans="3:9" ht="15" customHeight="1">
      <c r="C22932" s="220" t="str">
        <f t="shared" si="716"/>
        <v/>
      </c>
      <c r="I22932" s="218" t="str">
        <f t="shared" si="717"/>
        <v/>
      </c>
    </row>
    <row r="22933" spans="3:9" ht="15" customHeight="1">
      <c r="C22933" s="220" t="str">
        <f t="shared" si="716"/>
        <v/>
      </c>
      <c r="I22933" s="218" t="str">
        <f t="shared" si="717"/>
        <v/>
      </c>
    </row>
    <row r="22934" spans="3:9" ht="15" customHeight="1">
      <c r="C22934" s="220" t="str">
        <f t="shared" si="716"/>
        <v/>
      </c>
      <c r="I22934" s="218" t="str">
        <f t="shared" si="717"/>
        <v/>
      </c>
    </row>
    <row r="22935" spans="3:9" ht="15" customHeight="1">
      <c r="C22935" s="220" t="str">
        <f t="shared" si="716"/>
        <v/>
      </c>
      <c r="I22935" s="218" t="str">
        <f t="shared" si="717"/>
        <v/>
      </c>
    </row>
    <row r="22936" spans="3:9" ht="15" customHeight="1">
      <c r="C22936" s="220" t="str">
        <f t="shared" si="716"/>
        <v/>
      </c>
      <c r="I22936" s="218" t="str">
        <f t="shared" si="717"/>
        <v/>
      </c>
    </row>
    <row r="22937" spans="3:9" ht="15" customHeight="1">
      <c r="C22937" s="220" t="str">
        <f t="shared" si="716"/>
        <v/>
      </c>
      <c r="I22937" s="218" t="str">
        <f t="shared" si="717"/>
        <v/>
      </c>
    </row>
    <row r="22938" spans="3:9" ht="15" customHeight="1">
      <c r="C22938" s="220" t="str">
        <f t="shared" si="716"/>
        <v/>
      </c>
      <c r="I22938" s="218" t="str">
        <f t="shared" si="717"/>
        <v/>
      </c>
    </row>
    <row r="22939" spans="3:9" ht="15" customHeight="1">
      <c r="C22939" s="220" t="str">
        <f t="shared" si="716"/>
        <v/>
      </c>
      <c r="I22939" s="218" t="str">
        <f t="shared" si="717"/>
        <v/>
      </c>
    </row>
    <row r="22940" spans="3:9" ht="15" customHeight="1">
      <c r="C22940" s="220" t="str">
        <f t="shared" si="716"/>
        <v/>
      </c>
      <c r="I22940" s="218" t="str">
        <f t="shared" si="717"/>
        <v/>
      </c>
    </row>
    <row r="22941" spans="3:9" ht="15" customHeight="1">
      <c r="C22941" s="220" t="str">
        <f t="shared" si="716"/>
        <v/>
      </c>
      <c r="I22941" s="218" t="str">
        <f t="shared" si="717"/>
        <v/>
      </c>
    </row>
    <row r="22942" spans="3:9" ht="15" customHeight="1">
      <c r="C22942" s="220" t="str">
        <f t="shared" si="716"/>
        <v/>
      </c>
      <c r="I22942" s="218" t="str">
        <f t="shared" si="717"/>
        <v/>
      </c>
    </row>
    <row r="22943" spans="3:9" ht="15" customHeight="1">
      <c r="C22943" s="220" t="str">
        <f t="shared" si="716"/>
        <v/>
      </c>
      <c r="I22943" s="218" t="str">
        <f t="shared" si="717"/>
        <v/>
      </c>
    </row>
    <row r="22944" spans="3:9" ht="15" customHeight="1">
      <c r="C22944" s="220" t="str">
        <f t="shared" si="716"/>
        <v/>
      </c>
      <c r="I22944" s="218" t="str">
        <f t="shared" si="717"/>
        <v/>
      </c>
    </row>
    <row r="22945" spans="3:9" ht="15" customHeight="1">
      <c r="C22945" s="220" t="str">
        <f t="shared" si="716"/>
        <v/>
      </c>
      <c r="I22945" s="218" t="str">
        <f t="shared" si="717"/>
        <v/>
      </c>
    </row>
    <row r="22946" spans="3:9" ht="15" customHeight="1">
      <c r="C22946" s="220" t="str">
        <f t="shared" si="716"/>
        <v/>
      </c>
      <c r="I22946" s="218" t="str">
        <f t="shared" si="717"/>
        <v/>
      </c>
    </row>
    <row r="22947" spans="3:9" ht="15" customHeight="1">
      <c r="C22947" s="220" t="str">
        <f t="shared" si="716"/>
        <v/>
      </c>
      <c r="I22947" s="218" t="str">
        <f t="shared" si="717"/>
        <v/>
      </c>
    </row>
    <row r="22948" spans="3:9" ht="15" customHeight="1">
      <c r="C22948" s="220" t="str">
        <f t="shared" si="716"/>
        <v/>
      </c>
      <c r="I22948" s="218" t="str">
        <f t="shared" si="717"/>
        <v/>
      </c>
    </row>
    <row r="22949" spans="3:9" ht="15" customHeight="1">
      <c r="C22949" s="220" t="str">
        <f t="shared" si="716"/>
        <v/>
      </c>
      <c r="I22949" s="218" t="str">
        <f t="shared" si="717"/>
        <v/>
      </c>
    </row>
    <row r="22950" spans="3:9" ht="15" customHeight="1">
      <c r="C22950" s="220" t="str">
        <f t="shared" si="716"/>
        <v/>
      </c>
      <c r="I22950" s="218" t="str">
        <f t="shared" si="717"/>
        <v/>
      </c>
    </row>
    <row r="22951" spans="3:9" ht="15" customHeight="1">
      <c r="C22951" s="220" t="str">
        <f t="shared" si="716"/>
        <v/>
      </c>
      <c r="I22951" s="218" t="str">
        <f t="shared" si="717"/>
        <v/>
      </c>
    </row>
    <row r="22952" spans="3:9" ht="15" customHeight="1">
      <c r="C22952" s="220" t="str">
        <f t="shared" si="716"/>
        <v/>
      </c>
      <c r="I22952" s="218" t="str">
        <f t="shared" si="717"/>
        <v/>
      </c>
    </row>
    <row r="22953" spans="3:9" ht="15" customHeight="1">
      <c r="C22953" s="220" t="str">
        <f t="shared" si="716"/>
        <v/>
      </c>
      <c r="I22953" s="218" t="str">
        <f t="shared" si="717"/>
        <v/>
      </c>
    </row>
    <row r="22954" spans="3:9" ht="15" customHeight="1">
      <c r="C22954" s="220" t="str">
        <f t="shared" si="716"/>
        <v/>
      </c>
      <c r="I22954" s="218" t="str">
        <f t="shared" si="717"/>
        <v/>
      </c>
    </row>
    <row r="22955" spans="3:9" ht="15" customHeight="1">
      <c r="C22955" s="220" t="str">
        <f t="shared" si="716"/>
        <v/>
      </c>
      <c r="I22955" s="218" t="str">
        <f t="shared" si="717"/>
        <v/>
      </c>
    </row>
    <row r="22956" spans="3:9" ht="15" customHeight="1">
      <c r="C22956" s="220" t="str">
        <f t="shared" si="716"/>
        <v/>
      </c>
      <c r="I22956" s="218" t="str">
        <f t="shared" si="717"/>
        <v/>
      </c>
    </row>
    <row r="22957" spans="3:9" ht="15" customHeight="1">
      <c r="C22957" s="220" t="str">
        <f t="shared" si="716"/>
        <v/>
      </c>
      <c r="I22957" s="218" t="str">
        <f t="shared" si="717"/>
        <v/>
      </c>
    </row>
    <row r="22958" spans="3:9" ht="15" customHeight="1">
      <c r="C22958" s="220" t="str">
        <f t="shared" si="716"/>
        <v/>
      </c>
      <c r="I22958" s="218" t="str">
        <f t="shared" si="717"/>
        <v/>
      </c>
    </row>
    <row r="22959" spans="3:9" ht="15" customHeight="1">
      <c r="C22959" s="220" t="str">
        <f t="shared" si="716"/>
        <v/>
      </c>
      <c r="I22959" s="218" t="str">
        <f t="shared" si="717"/>
        <v/>
      </c>
    </row>
    <row r="22960" spans="3:9" ht="15" customHeight="1">
      <c r="C22960" s="220" t="str">
        <f t="shared" si="716"/>
        <v/>
      </c>
      <c r="I22960" s="218" t="str">
        <f t="shared" si="717"/>
        <v/>
      </c>
    </row>
    <row r="22961" spans="3:9" ht="15" customHeight="1">
      <c r="C22961" s="220" t="str">
        <f t="shared" si="716"/>
        <v/>
      </c>
      <c r="I22961" s="218" t="str">
        <f t="shared" si="717"/>
        <v/>
      </c>
    </row>
    <row r="22962" spans="3:9" ht="15" customHeight="1">
      <c r="C22962" s="220" t="str">
        <f t="shared" si="716"/>
        <v/>
      </c>
      <c r="I22962" s="218" t="str">
        <f t="shared" si="717"/>
        <v/>
      </c>
    </row>
    <row r="22963" spans="3:9" ht="15" customHeight="1">
      <c r="C22963" s="220" t="str">
        <f t="shared" si="716"/>
        <v/>
      </c>
      <c r="I22963" s="218" t="str">
        <f t="shared" si="717"/>
        <v/>
      </c>
    </row>
    <row r="22964" spans="3:9" ht="15" customHeight="1">
      <c r="C22964" s="220" t="str">
        <f t="shared" si="716"/>
        <v/>
      </c>
      <c r="I22964" s="218" t="str">
        <f t="shared" si="717"/>
        <v/>
      </c>
    </row>
    <row r="22965" spans="3:9" ht="15" customHeight="1">
      <c r="C22965" s="220" t="str">
        <f t="shared" si="716"/>
        <v/>
      </c>
      <c r="I22965" s="218" t="str">
        <f t="shared" si="717"/>
        <v/>
      </c>
    </row>
    <row r="22966" spans="3:9" ht="15" customHeight="1">
      <c r="C22966" s="220" t="str">
        <f t="shared" si="716"/>
        <v/>
      </c>
      <c r="I22966" s="218" t="str">
        <f t="shared" si="717"/>
        <v/>
      </c>
    </row>
    <row r="22967" spans="3:9" ht="15" customHeight="1">
      <c r="C22967" s="220" t="str">
        <f t="shared" si="716"/>
        <v/>
      </c>
      <c r="I22967" s="218" t="str">
        <f t="shared" si="717"/>
        <v/>
      </c>
    </row>
    <row r="22968" spans="3:9" ht="15" customHeight="1">
      <c r="C22968" s="220" t="str">
        <f t="shared" si="716"/>
        <v/>
      </c>
      <c r="I22968" s="218" t="str">
        <f t="shared" si="717"/>
        <v/>
      </c>
    </row>
    <row r="22969" spans="3:9" ht="15" customHeight="1">
      <c r="C22969" s="220" t="str">
        <f t="shared" si="716"/>
        <v/>
      </c>
      <c r="I22969" s="218" t="str">
        <f t="shared" si="717"/>
        <v/>
      </c>
    </row>
    <row r="22970" spans="3:9" ht="15" customHeight="1">
      <c r="C22970" s="220" t="str">
        <f t="shared" si="716"/>
        <v/>
      </c>
      <c r="I22970" s="218" t="str">
        <f t="shared" si="717"/>
        <v/>
      </c>
    </row>
    <row r="22971" spans="3:9" ht="15" customHeight="1">
      <c r="C22971" s="220" t="str">
        <f t="shared" si="716"/>
        <v/>
      </c>
      <c r="I22971" s="218" t="str">
        <f t="shared" si="717"/>
        <v/>
      </c>
    </row>
    <row r="22972" spans="3:9" ht="15" customHeight="1">
      <c r="C22972" s="220" t="str">
        <f t="shared" si="716"/>
        <v/>
      </c>
      <c r="I22972" s="218" t="str">
        <f t="shared" si="717"/>
        <v/>
      </c>
    </row>
    <row r="22973" spans="3:9" ht="15" customHeight="1">
      <c r="C22973" s="220" t="str">
        <f t="shared" si="716"/>
        <v/>
      </c>
      <c r="I22973" s="218" t="str">
        <f t="shared" si="717"/>
        <v/>
      </c>
    </row>
    <row r="22974" spans="3:9" ht="15" customHeight="1">
      <c r="C22974" s="220" t="str">
        <f t="shared" si="716"/>
        <v/>
      </c>
      <c r="I22974" s="218" t="str">
        <f t="shared" si="717"/>
        <v/>
      </c>
    </row>
    <row r="22975" spans="3:9" ht="15" customHeight="1">
      <c r="C22975" s="220" t="str">
        <f t="shared" si="716"/>
        <v/>
      </c>
      <c r="I22975" s="218" t="str">
        <f t="shared" si="717"/>
        <v/>
      </c>
    </row>
    <row r="22976" spans="3:9" ht="15" customHeight="1">
      <c r="C22976" s="220" t="str">
        <f t="shared" si="716"/>
        <v/>
      </c>
      <c r="I22976" s="218" t="str">
        <f t="shared" si="717"/>
        <v/>
      </c>
    </row>
    <row r="22977" spans="3:9" ht="15" customHeight="1">
      <c r="C22977" s="220" t="str">
        <f t="shared" si="716"/>
        <v/>
      </c>
      <c r="I22977" s="218" t="str">
        <f t="shared" si="717"/>
        <v/>
      </c>
    </row>
    <row r="22978" spans="3:9" ht="15" customHeight="1">
      <c r="C22978" s="220" t="str">
        <f t="shared" si="716"/>
        <v/>
      </c>
      <c r="I22978" s="218" t="str">
        <f t="shared" si="717"/>
        <v/>
      </c>
    </row>
    <row r="22979" spans="3:9" ht="15" customHeight="1">
      <c r="C22979" s="220" t="str">
        <f t="shared" si="716"/>
        <v/>
      </c>
      <c r="I22979" s="218" t="str">
        <f t="shared" si="717"/>
        <v/>
      </c>
    </row>
    <row r="22980" spans="3:9" ht="15" customHeight="1">
      <c r="C22980" s="220" t="str">
        <f t="shared" si="716"/>
        <v/>
      </c>
      <c r="I22980" s="218" t="str">
        <f t="shared" si="717"/>
        <v/>
      </c>
    </row>
    <row r="22981" spans="3:9" ht="15" customHeight="1">
      <c r="C22981" s="220" t="str">
        <f t="shared" si="716"/>
        <v/>
      </c>
      <c r="I22981" s="218" t="str">
        <f t="shared" si="717"/>
        <v/>
      </c>
    </row>
    <row r="22982" spans="3:9" ht="15" customHeight="1">
      <c r="C22982" s="220" t="str">
        <f t="shared" ref="C22982:C23045" si="718">IF(B22982="","",MONTH(B22982))</f>
        <v/>
      </c>
      <c r="I22982" s="218" t="str">
        <f t="shared" ref="I22982:I23045" si="719">IF(H22982="","",IF(E22982="","Não deixe campos em branco, a planilha resumo de custos e despesas necessita deles para funcionar",IF(F22982="","Não deixe campos em branco, a planilha resumo de custos e despesas necessita deles para funcionar",IF(G22982="","Não deixe campos em branco, a planilha resumo de custos e despesas necessita deles para funcionar",""))))</f>
        <v/>
      </c>
    </row>
    <row r="22983" spans="3:9" ht="15" customHeight="1">
      <c r="C22983" s="220" t="str">
        <f t="shared" si="718"/>
        <v/>
      </c>
      <c r="I22983" s="218" t="str">
        <f t="shared" si="719"/>
        <v/>
      </c>
    </row>
    <row r="22984" spans="3:9" ht="15" customHeight="1">
      <c r="C22984" s="220" t="str">
        <f t="shared" si="718"/>
        <v/>
      </c>
      <c r="I22984" s="218" t="str">
        <f t="shared" si="719"/>
        <v/>
      </c>
    </row>
    <row r="22985" spans="3:9" ht="15" customHeight="1">
      <c r="C22985" s="220" t="str">
        <f t="shared" si="718"/>
        <v/>
      </c>
      <c r="I22985" s="218" t="str">
        <f t="shared" si="719"/>
        <v/>
      </c>
    </row>
    <row r="22986" spans="3:9" ht="15" customHeight="1">
      <c r="C22986" s="220" t="str">
        <f t="shared" si="718"/>
        <v/>
      </c>
      <c r="I22986" s="218" t="str">
        <f t="shared" si="719"/>
        <v/>
      </c>
    </row>
    <row r="22987" spans="3:9" ht="15" customHeight="1">
      <c r="C22987" s="220" t="str">
        <f t="shared" si="718"/>
        <v/>
      </c>
      <c r="I22987" s="218" t="str">
        <f t="shared" si="719"/>
        <v/>
      </c>
    </row>
    <row r="22988" spans="3:9" ht="15" customHeight="1">
      <c r="C22988" s="220" t="str">
        <f t="shared" si="718"/>
        <v/>
      </c>
      <c r="I22988" s="218" t="str">
        <f t="shared" si="719"/>
        <v/>
      </c>
    </row>
    <row r="22989" spans="3:9" ht="15" customHeight="1">
      <c r="C22989" s="220" t="str">
        <f t="shared" si="718"/>
        <v/>
      </c>
      <c r="I22989" s="218" t="str">
        <f t="shared" si="719"/>
        <v/>
      </c>
    </row>
    <row r="22990" spans="3:9" ht="15" customHeight="1">
      <c r="C22990" s="220" t="str">
        <f t="shared" si="718"/>
        <v/>
      </c>
      <c r="I22990" s="218" t="str">
        <f t="shared" si="719"/>
        <v/>
      </c>
    </row>
    <row r="22991" spans="3:9" ht="15" customHeight="1">
      <c r="C22991" s="220" t="str">
        <f t="shared" si="718"/>
        <v/>
      </c>
      <c r="I22991" s="218" t="str">
        <f t="shared" si="719"/>
        <v/>
      </c>
    </row>
    <row r="22992" spans="3:9" ht="15" customHeight="1">
      <c r="C22992" s="220" t="str">
        <f t="shared" si="718"/>
        <v/>
      </c>
      <c r="I22992" s="218" t="str">
        <f t="shared" si="719"/>
        <v/>
      </c>
    </row>
    <row r="22993" spans="3:9" ht="15" customHeight="1">
      <c r="C22993" s="220" t="str">
        <f t="shared" si="718"/>
        <v/>
      </c>
      <c r="I22993" s="218" t="str">
        <f t="shared" si="719"/>
        <v/>
      </c>
    </row>
    <row r="22994" spans="3:9" ht="15" customHeight="1">
      <c r="C22994" s="220" t="str">
        <f t="shared" si="718"/>
        <v/>
      </c>
      <c r="I22994" s="218" t="str">
        <f t="shared" si="719"/>
        <v/>
      </c>
    </row>
    <row r="22995" spans="3:9" ht="15" customHeight="1">
      <c r="C22995" s="220" t="str">
        <f t="shared" si="718"/>
        <v/>
      </c>
      <c r="I22995" s="218" t="str">
        <f t="shared" si="719"/>
        <v/>
      </c>
    </row>
    <row r="22996" spans="3:9" ht="15" customHeight="1">
      <c r="C22996" s="220" t="str">
        <f t="shared" si="718"/>
        <v/>
      </c>
      <c r="I22996" s="218" t="str">
        <f t="shared" si="719"/>
        <v/>
      </c>
    </row>
    <row r="22997" spans="3:9" ht="15" customHeight="1">
      <c r="C22997" s="220" t="str">
        <f t="shared" si="718"/>
        <v/>
      </c>
      <c r="I22997" s="218" t="str">
        <f t="shared" si="719"/>
        <v/>
      </c>
    </row>
    <row r="22998" spans="3:9" ht="15" customHeight="1">
      <c r="C22998" s="220" t="str">
        <f t="shared" si="718"/>
        <v/>
      </c>
      <c r="I22998" s="218" t="str">
        <f t="shared" si="719"/>
        <v/>
      </c>
    </row>
    <row r="22999" spans="3:9" ht="15" customHeight="1">
      <c r="C22999" s="220" t="str">
        <f t="shared" si="718"/>
        <v/>
      </c>
      <c r="I22999" s="218" t="str">
        <f t="shared" si="719"/>
        <v/>
      </c>
    </row>
    <row r="23000" spans="3:9" ht="15" customHeight="1">
      <c r="C23000" s="220" t="str">
        <f t="shared" si="718"/>
        <v/>
      </c>
      <c r="I23000" s="218" t="str">
        <f t="shared" si="719"/>
        <v/>
      </c>
    </row>
    <row r="23001" spans="3:9" ht="15" customHeight="1">
      <c r="C23001" s="220" t="str">
        <f t="shared" si="718"/>
        <v/>
      </c>
      <c r="I23001" s="218" t="str">
        <f t="shared" si="719"/>
        <v/>
      </c>
    </row>
    <row r="23002" spans="3:9" ht="15" customHeight="1">
      <c r="C23002" s="220" t="str">
        <f t="shared" si="718"/>
        <v/>
      </c>
      <c r="I23002" s="218" t="str">
        <f t="shared" si="719"/>
        <v/>
      </c>
    </row>
    <row r="23003" spans="3:9" ht="15" customHeight="1">
      <c r="C23003" s="220" t="str">
        <f t="shared" si="718"/>
        <v/>
      </c>
      <c r="I23003" s="218" t="str">
        <f t="shared" si="719"/>
        <v/>
      </c>
    </row>
    <row r="23004" spans="3:9" ht="15" customHeight="1">
      <c r="C23004" s="220" t="str">
        <f t="shared" si="718"/>
        <v/>
      </c>
      <c r="I23004" s="218" t="str">
        <f t="shared" si="719"/>
        <v/>
      </c>
    </row>
    <row r="23005" spans="3:9" ht="15" customHeight="1">
      <c r="C23005" s="220" t="str">
        <f t="shared" si="718"/>
        <v/>
      </c>
      <c r="I23005" s="218" t="str">
        <f t="shared" si="719"/>
        <v/>
      </c>
    </row>
    <row r="23006" spans="3:9" ht="15" customHeight="1">
      <c r="C23006" s="220" t="str">
        <f t="shared" si="718"/>
        <v/>
      </c>
      <c r="I23006" s="218" t="str">
        <f t="shared" si="719"/>
        <v/>
      </c>
    </row>
    <row r="23007" spans="3:9" ht="15" customHeight="1">
      <c r="C23007" s="220" t="str">
        <f t="shared" si="718"/>
        <v/>
      </c>
      <c r="I23007" s="218" t="str">
        <f t="shared" si="719"/>
        <v/>
      </c>
    </row>
    <row r="23008" spans="3:9" ht="15" customHeight="1">
      <c r="C23008" s="220" t="str">
        <f t="shared" si="718"/>
        <v/>
      </c>
      <c r="I23008" s="218" t="str">
        <f t="shared" si="719"/>
        <v/>
      </c>
    </row>
    <row r="23009" spans="3:9" ht="15" customHeight="1">
      <c r="C23009" s="220" t="str">
        <f t="shared" si="718"/>
        <v/>
      </c>
      <c r="I23009" s="218" t="str">
        <f t="shared" si="719"/>
        <v/>
      </c>
    </row>
    <row r="23010" spans="3:9" ht="15" customHeight="1">
      <c r="C23010" s="220" t="str">
        <f t="shared" si="718"/>
        <v/>
      </c>
      <c r="I23010" s="218" t="str">
        <f t="shared" si="719"/>
        <v/>
      </c>
    </row>
    <row r="23011" spans="3:9" ht="15" customHeight="1">
      <c r="C23011" s="220" t="str">
        <f t="shared" si="718"/>
        <v/>
      </c>
      <c r="I23011" s="218" t="str">
        <f t="shared" si="719"/>
        <v/>
      </c>
    </row>
    <row r="23012" spans="3:9" ht="15" customHeight="1">
      <c r="C23012" s="220" t="str">
        <f t="shared" si="718"/>
        <v/>
      </c>
      <c r="I23012" s="218" t="str">
        <f t="shared" si="719"/>
        <v/>
      </c>
    </row>
    <row r="23013" spans="3:9" ht="15" customHeight="1">
      <c r="C23013" s="220" t="str">
        <f t="shared" si="718"/>
        <v/>
      </c>
      <c r="I23013" s="218" t="str">
        <f t="shared" si="719"/>
        <v/>
      </c>
    </row>
    <row r="23014" spans="3:9" ht="15" customHeight="1">
      <c r="C23014" s="220" t="str">
        <f t="shared" si="718"/>
        <v/>
      </c>
      <c r="I23014" s="218" t="str">
        <f t="shared" si="719"/>
        <v/>
      </c>
    </row>
    <row r="23015" spans="3:9" ht="15" customHeight="1">
      <c r="C23015" s="220" t="str">
        <f t="shared" si="718"/>
        <v/>
      </c>
      <c r="I23015" s="218" t="str">
        <f t="shared" si="719"/>
        <v/>
      </c>
    </row>
    <row r="23016" spans="3:9" ht="15" customHeight="1">
      <c r="C23016" s="220" t="str">
        <f t="shared" si="718"/>
        <v/>
      </c>
      <c r="I23016" s="218" t="str">
        <f t="shared" si="719"/>
        <v/>
      </c>
    </row>
    <row r="23017" spans="3:9" ht="15" customHeight="1">
      <c r="C23017" s="220" t="str">
        <f t="shared" si="718"/>
        <v/>
      </c>
      <c r="I23017" s="218" t="str">
        <f t="shared" si="719"/>
        <v/>
      </c>
    </row>
    <row r="23018" spans="3:9" ht="15" customHeight="1">
      <c r="C23018" s="220" t="str">
        <f t="shared" si="718"/>
        <v/>
      </c>
      <c r="I23018" s="218" t="str">
        <f t="shared" si="719"/>
        <v/>
      </c>
    </row>
    <row r="23019" spans="3:9" ht="15" customHeight="1">
      <c r="C23019" s="220" t="str">
        <f t="shared" si="718"/>
        <v/>
      </c>
      <c r="I23019" s="218" t="str">
        <f t="shared" si="719"/>
        <v/>
      </c>
    </row>
    <row r="23020" spans="3:9" ht="15" customHeight="1">
      <c r="C23020" s="220" t="str">
        <f t="shared" si="718"/>
        <v/>
      </c>
      <c r="I23020" s="218" t="str">
        <f t="shared" si="719"/>
        <v/>
      </c>
    </row>
    <row r="23021" spans="3:9" ht="15" customHeight="1">
      <c r="C23021" s="220" t="str">
        <f t="shared" si="718"/>
        <v/>
      </c>
      <c r="I23021" s="218" t="str">
        <f t="shared" si="719"/>
        <v/>
      </c>
    </row>
    <row r="23022" spans="3:9" ht="15" customHeight="1">
      <c r="C23022" s="220" t="str">
        <f t="shared" si="718"/>
        <v/>
      </c>
      <c r="I23022" s="218" t="str">
        <f t="shared" si="719"/>
        <v/>
      </c>
    </row>
    <row r="23023" spans="3:9" ht="15" customHeight="1">
      <c r="C23023" s="220" t="str">
        <f t="shared" si="718"/>
        <v/>
      </c>
      <c r="I23023" s="218" t="str">
        <f t="shared" si="719"/>
        <v/>
      </c>
    </row>
    <row r="23024" spans="3:9" ht="15" customHeight="1">
      <c r="C23024" s="220" t="str">
        <f t="shared" si="718"/>
        <v/>
      </c>
      <c r="I23024" s="218" t="str">
        <f t="shared" si="719"/>
        <v/>
      </c>
    </row>
    <row r="23025" spans="3:9" ht="15" customHeight="1">
      <c r="C23025" s="220" t="str">
        <f t="shared" si="718"/>
        <v/>
      </c>
      <c r="I23025" s="218" t="str">
        <f t="shared" si="719"/>
        <v/>
      </c>
    </row>
    <row r="23026" spans="3:9" ht="15" customHeight="1">
      <c r="C23026" s="220" t="str">
        <f t="shared" si="718"/>
        <v/>
      </c>
      <c r="I23026" s="218" t="str">
        <f t="shared" si="719"/>
        <v/>
      </c>
    </row>
    <row r="23027" spans="3:9" ht="15" customHeight="1">
      <c r="C23027" s="220" t="str">
        <f t="shared" si="718"/>
        <v/>
      </c>
      <c r="I23027" s="218" t="str">
        <f t="shared" si="719"/>
        <v/>
      </c>
    </row>
    <row r="23028" spans="3:9" ht="15" customHeight="1">
      <c r="C23028" s="220" t="str">
        <f t="shared" si="718"/>
        <v/>
      </c>
      <c r="I23028" s="218" t="str">
        <f t="shared" si="719"/>
        <v/>
      </c>
    </row>
    <row r="23029" spans="3:9" ht="15" customHeight="1">
      <c r="C23029" s="220" t="str">
        <f t="shared" si="718"/>
        <v/>
      </c>
      <c r="I23029" s="218" t="str">
        <f t="shared" si="719"/>
        <v/>
      </c>
    </row>
    <row r="23030" spans="3:9" ht="15" customHeight="1">
      <c r="C23030" s="220" t="str">
        <f t="shared" si="718"/>
        <v/>
      </c>
      <c r="I23030" s="218" t="str">
        <f t="shared" si="719"/>
        <v/>
      </c>
    </row>
    <row r="23031" spans="3:9" ht="15" customHeight="1">
      <c r="C23031" s="220" t="str">
        <f t="shared" si="718"/>
        <v/>
      </c>
      <c r="I23031" s="218" t="str">
        <f t="shared" si="719"/>
        <v/>
      </c>
    </row>
    <row r="23032" spans="3:9" ht="15" customHeight="1">
      <c r="C23032" s="220" t="str">
        <f t="shared" si="718"/>
        <v/>
      </c>
      <c r="I23032" s="218" t="str">
        <f t="shared" si="719"/>
        <v/>
      </c>
    </row>
    <row r="23033" spans="3:9" ht="15" customHeight="1">
      <c r="C23033" s="220" t="str">
        <f t="shared" si="718"/>
        <v/>
      </c>
      <c r="I23033" s="218" t="str">
        <f t="shared" si="719"/>
        <v/>
      </c>
    </row>
    <row r="23034" spans="3:9" ht="15" customHeight="1">
      <c r="C23034" s="220" t="str">
        <f t="shared" si="718"/>
        <v/>
      </c>
      <c r="I23034" s="218" t="str">
        <f t="shared" si="719"/>
        <v/>
      </c>
    </row>
    <row r="23035" spans="3:9" ht="15" customHeight="1">
      <c r="C23035" s="220" t="str">
        <f t="shared" si="718"/>
        <v/>
      </c>
      <c r="I23035" s="218" t="str">
        <f t="shared" si="719"/>
        <v/>
      </c>
    </row>
    <row r="23036" spans="3:9" ht="15" customHeight="1">
      <c r="C23036" s="220" t="str">
        <f t="shared" si="718"/>
        <v/>
      </c>
      <c r="I23036" s="218" t="str">
        <f t="shared" si="719"/>
        <v/>
      </c>
    </row>
    <row r="23037" spans="3:9" ht="15" customHeight="1">
      <c r="C23037" s="220" t="str">
        <f t="shared" si="718"/>
        <v/>
      </c>
      <c r="I23037" s="218" t="str">
        <f t="shared" si="719"/>
        <v/>
      </c>
    </row>
    <row r="23038" spans="3:9" ht="15" customHeight="1">
      <c r="C23038" s="220" t="str">
        <f t="shared" si="718"/>
        <v/>
      </c>
      <c r="I23038" s="218" t="str">
        <f t="shared" si="719"/>
        <v/>
      </c>
    </row>
    <row r="23039" spans="3:9" ht="15" customHeight="1">
      <c r="C23039" s="220" t="str">
        <f t="shared" si="718"/>
        <v/>
      </c>
      <c r="I23039" s="218" t="str">
        <f t="shared" si="719"/>
        <v/>
      </c>
    </row>
    <row r="23040" spans="3:9" ht="15" customHeight="1">
      <c r="C23040" s="220" t="str">
        <f t="shared" si="718"/>
        <v/>
      </c>
      <c r="I23040" s="218" t="str">
        <f t="shared" si="719"/>
        <v/>
      </c>
    </row>
    <row r="23041" spans="3:9" ht="15" customHeight="1">
      <c r="C23041" s="220" t="str">
        <f t="shared" si="718"/>
        <v/>
      </c>
      <c r="I23041" s="218" t="str">
        <f t="shared" si="719"/>
        <v/>
      </c>
    </row>
    <row r="23042" spans="3:9" ht="15" customHeight="1">
      <c r="C23042" s="220" t="str">
        <f t="shared" si="718"/>
        <v/>
      </c>
      <c r="I23042" s="218" t="str">
        <f t="shared" si="719"/>
        <v/>
      </c>
    </row>
    <row r="23043" spans="3:9" ht="15" customHeight="1">
      <c r="C23043" s="220" t="str">
        <f t="shared" si="718"/>
        <v/>
      </c>
      <c r="I23043" s="218" t="str">
        <f t="shared" si="719"/>
        <v/>
      </c>
    </row>
    <row r="23044" spans="3:9" ht="15" customHeight="1">
      <c r="C23044" s="220" t="str">
        <f t="shared" si="718"/>
        <v/>
      </c>
      <c r="I23044" s="218" t="str">
        <f t="shared" si="719"/>
        <v/>
      </c>
    </row>
    <row r="23045" spans="3:9" ht="15" customHeight="1">
      <c r="C23045" s="220" t="str">
        <f t="shared" si="718"/>
        <v/>
      </c>
      <c r="I23045" s="218" t="str">
        <f t="shared" si="719"/>
        <v/>
      </c>
    </row>
    <row r="23046" spans="3:9" ht="15" customHeight="1">
      <c r="C23046" s="220" t="str">
        <f t="shared" ref="C23046:C23109" si="720">IF(B23046="","",MONTH(B23046))</f>
        <v/>
      </c>
      <c r="I23046" s="218" t="str">
        <f t="shared" ref="I23046:I23109" si="721">IF(H23046="","",IF(E23046="","Não deixe campos em branco, a planilha resumo de custos e despesas necessita deles para funcionar",IF(F23046="","Não deixe campos em branco, a planilha resumo de custos e despesas necessita deles para funcionar",IF(G23046="","Não deixe campos em branco, a planilha resumo de custos e despesas necessita deles para funcionar",""))))</f>
        <v/>
      </c>
    </row>
    <row r="23047" spans="3:9" ht="15" customHeight="1">
      <c r="C23047" s="220" t="str">
        <f t="shared" si="720"/>
        <v/>
      </c>
      <c r="I23047" s="218" t="str">
        <f t="shared" si="721"/>
        <v/>
      </c>
    </row>
    <row r="23048" spans="3:9" ht="15" customHeight="1">
      <c r="C23048" s="220" t="str">
        <f t="shared" si="720"/>
        <v/>
      </c>
      <c r="I23048" s="218" t="str">
        <f t="shared" si="721"/>
        <v/>
      </c>
    </row>
    <row r="23049" spans="3:9" ht="15" customHeight="1">
      <c r="C23049" s="220" t="str">
        <f t="shared" si="720"/>
        <v/>
      </c>
      <c r="I23049" s="218" t="str">
        <f t="shared" si="721"/>
        <v/>
      </c>
    </row>
    <row r="23050" spans="3:9" ht="15" customHeight="1">
      <c r="C23050" s="220" t="str">
        <f t="shared" si="720"/>
        <v/>
      </c>
      <c r="I23050" s="218" t="str">
        <f t="shared" si="721"/>
        <v/>
      </c>
    </row>
    <row r="23051" spans="3:9" ht="15" customHeight="1">
      <c r="C23051" s="220" t="str">
        <f t="shared" si="720"/>
        <v/>
      </c>
      <c r="I23051" s="218" t="str">
        <f t="shared" si="721"/>
        <v/>
      </c>
    </row>
    <row r="23052" spans="3:9" ht="15" customHeight="1">
      <c r="C23052" s="220" t="str">
        <f t="shared" si="720"/>
        <v/>
      </c>
      <c r="I23052" s="218" t="str">
        <f t="shared" si="721"/>
        <v/>
      </c>
    </row>
    <row r="23053" spans="3:9" ht="15" customHeight="1">
      <c r="C23053" s="220" t="str">
        <f t="shared" si="720"/>
        <v/>
      </c>
      <c r="I23053" s="218" t="str">
        <f t="shared" si="721"/>
        <v/>
      </c>
    </row>
    <row r="23054" spans="3:9" ht="15" customHeight="1">
      <c r="C23054" s="220" t="str">
        <f t="shared" si="720"/>
        <v/>
      </c>
      <c r="I23054" s="218" t="str">
        <f t="shared" si="721"/>
        <v/>
      </c>
    </row>
    <row r="23055" spans="3:9" ht="15" customHeight="1">
      <c r="C23055" s="220" t="str">
        <f t="shared" si="720"/>
        <v/>
      </c>
      <c r="I23055" s="218" t="str">
        <f t="shared" si="721"/>
        <v/>
      </c>
    </row>
    <row r="23056" spans="3:9" ht="15" customHeight="1">
      <c r="C23056" s="220" t="str">
        <f t="shared" si="720"/>
        <v/>
      </c>
      <c r="I23056" s="218" t="str">
        <f t="shared" si="721"/>
        <v/>
      </c>
    </row>
    <row r="23057" spans="3:9" ht="15" customHeight="1">
      <c r="C23057" s="220" t="str">
        <f t="shared" si="720"/>
        <v/>
      </c>
      <c r="I23057" s="218" t="str">
        <f t="shared" si="721"/>
        <v/>
      </c>
    </row>
    <row r="23058" spans="3:9" ht="15" customHeight="1">
      <c r="C23058" s="220" t="str">
        <f t="shared" si="720"/>
        <v/>
      </c>
      <c r="I23058" s="218" t="str">
        <f t="shared" si="721"/>
        <v/>
      </c>
    </row>
    <row r="23059" spans="3:9" ht="15" customHeight="1">
      <c r="C23059" s="220" t="str">
        <f t="shared" si="720"/>
        <v/>
      </c>
      <c r="I23059" s="218" t="str">
        <f t="shared" si="721"/>
        <v/>
      </c>
    </row>
    <row r="23060" spans="3:9" ht="15" customHeight="1">
      <c r="C23060" s="220" t="str">
        <f t="shared" si="720"/>
        <v/>
      </c>
      <c r="I23060" s="218" t="str">
        <f t="shared" si="721"/>
        <v/>
      </c>
    </row>
    <row r="23061" spans="3:9" ht="15" customHeight="1">
      <c r="C23061" s="220" t="str">
        <f t="shared" si="720"/>
        <v/>
      </c>
      <c r="I23061" s="218" t="str">
        <f t="shared" si="721"/>
        <v/>
      </c>
    </row>
    <row r="23062" spans="3:9" ht="15" customHeight="1">
      <c r="C23062" s="220" t="str">
        <f t="shared" si="720"/>
        <v/>
      </c>
      <c r="I23062" s="218" t="str">
        <f t="shared" si="721"/>
        <v/>
      </c>
    </row>
    <row r="23063" spans="3:9" ht="15" customHeight="1">
      <c r="C23063" s="220" t="str">
        <f t="shared" si="720"/>
        <v/>
      </c>
      <c r="I23063" s="218" t="str">
        <f t="shared" si="721"/>
        <v/>
      </c>
    </row>
    <row r="23064" spans="3:9" ht="15" customHeight="1">
      <c r="C23064" s="220" t="str">
        <f t="shared" si="720"/>
        <v/>
      </c>
      <c r="I23064" s="218" t="str">
        <f t="shared" si="721"/>
        <v/>
      </c>
    </row>
    <row r="23065" spans="3:9" ht="15" customHeight="1">
      <c r="C23065" s="220" t="str">
        <f t="shared" si="720"/>
        <v/>
      </c>
      <c r="I23065" s="218" t="str">
        <f t="shared" si="721"/>
        <v/>
      </c>
    </row>
    <row r="23066" spans="3:9" ht="15" customHeight="1">
      <c r="C23066" s="220" t="str">
        <f t="shared" si="720"/>
        <v/>
      </c>
      <c r="I23066" s="218" t="str">
        <f t="shared" si="721"/>
        <v/>
      </c>
    </row>
    <row r="23067" spans="3:9" ht="15" customHeight="1">
      <c r="C23067" s="220" t="str">
        <f t="shared" si="720"/>
        <v/>
      </c>
      <c r="I23067" s="218" t="str">
        <f t="shared" si="721"/>
        <v/>
      </c>
    </row>
    <row r="23068" spans="3:9" ht="15" customHeight="1">
      <c r="C23068" s="220" t="str">
        <f t="shared" si="720"/>
        <v/>
      </c>
      <c r="I23068" s="218" t="str">
        <f t="shared" si="721"/>
        <v/>
      </c>
    </row>
    <row r="23069" spans="3:9" ht="15" customHeight="1">
      <c r="C23069" s="220" t="str">
        <f t="shared" si="720"/>
        <v/>
      </c>
      <c r="I23069" s="218" t="str">
        <f t="shared" si="721"/>
        <v/>
      </c>
    </row>
    <row r="23070" spans="3:9" ht="15" customHeight="1">
      <c r="C23070" s="220" t="str">
        <f t="shared" si="720"/>
        <v/>
      </c>
      <c r="I23070" s="218" t="str">
        <f t="shared" si="721"/>
        <v/>
      </c>
    </row>
    <row r="23071" spans="3:9" ht="15" customHeight="1">
      <c r="C23071" s="220" t="str">
        <f t="shared" si="720"/>
        <v/>
      </c>
      <c r="I23071" s="218" t="str">
        <f t="shared" si="721"/>
        <v/>
      </c>
    </row>
    <row r="23072" spans="3:9" ht="15" customHeight="1">
      <c r="C23072" s="220" t="str">
        <f t="shared" si="720"/>
        <v/>
      </c>
      <c r="I23072" s="218" t="str">
        <f t="shared" si="721"/>
        <v/>
      </c>
    </row>
    <row r="23073" spans="3:9" ht="15" customHeight="1">
      <c r="C23073" s="220" t="str">
        <f t="shared" si="720"/>
        <v/>
      </c>
      <c r="I23073" s="218" t="str">
        <f t="shared" si="721"/>
        <v/>
      </c>
    </row>
    <row r="23074" spans="3:9" ht="15" customHeight="1">
      <c r="C23074" s="220" t="str">
        <f t="shared" si="720"/>
        <v/>
      </c>
      <c r="I23074" s="218" t="str">
        <f t="shared" si="721"/>
        <v/>
      </c>
    </row>
    <row r="23075" spans="3:9" ht="15" customHeight="1">
      <c r="C23075" s="220" t="str">
        <f t="shared" si="720"/>
        <v/>
      </c>
      <c r="I23075" s="218" t="str">
        <f t="shared" si="721"/>
        <v/>
      </c>
    </row>
    <row r="23076" spans="3:9" ht="15" customHeight="1">
      <c r="C23076" s="220" t="str">
        <f t="shared" si="720"/>
        <v/>
      </c>
      <c r="I23076" s="218" t="str">
        <f t="shared" si="721"/>
        <v/>
      </c>
    </row>
    <row r="23077" spans="3:9" ht="15" customHeight="1">
      <c r="C23077" s="220" t="str">
        <f t="shared" si="720"/>
        <v/>
      </c>
      <c r="I23077" s="218" t="str">
        <f t="shared" si="721"/>
        <v/>
      </c>
    </row>
    <row r="23078" spans="3:9" ht="15" customHeight="1">
      <c r="C23078" s="220" t="str">
        <f t="shared" si="720"/>
        <v/>
      </c>
      <c r="I23078" s="218" t="str">
        <f t="shared" si="721"/>
        <v/>
      </c>
    </row>
    <row r="23079" spans="3:9" ht="15" customHeight="1">
      <c r="C23079" s="220" t="str">
        <f t="shared" si="720"/>
        <v/>
      </c>
      <c r="I23079" s="218" t="str">
        <f t="shared" si="721"/>
        <v/>
      </c>
    </row>
    <row r="23080" spans="3:9" ht="15" customHeight="1">
      <c r="C23080" s="220" t="str">
        <f t="shared" si="720"/>
        <v/>
      </c>
      <c r="I23080" s="218" t="str">
        <f t="shared" si="721"/>
        <v/>
      </c>
    </row>
    <row r="23081" spans="3:9" ht="15" customHeight="1">
      <c r="C23081" s="220" t="str">
        <f t="shared" si="720"/>
        <v/>
      </c>
      <c r="I23081" s="218" t="str">
        <f t="shared" si="721"/>
        <v/>
      </c>
    </row>
    <row r="23082" spans="3:9" ht="15" customHeight="1">
      <c r="C23082" s="220" t="str">
        <f t="shared" si="720"/>
        <v/>
      </c>
      <c r="I23082" s="218" t="str">
        <f t="shared" si="721"/>
        <v/>
      </c>
    </row>
    <row r="23083" spans="3:9" ht="15" customHeight="1">
      <c r="C23083" s="220" t="str">
        <f t="shared" si="720"/>
        <v/>
      </c>
      <c r="I23083" s="218" t="str">
        <f t="shared" si="721"/>
        <v/>
      </c>
    </row>
    <row r="23084" spans="3:9" ht="15" customHeight="1">
      <c r="C23084" s="220" t="str">
        <f t="shared" si="720"/>
        <v/>
      </c>
      <c r="I23084" s="218" t="str">
        <f t="shared" si="721"/>
        <v/>
      </c>
    </row>
    <row r="23085" spans="3:9" ht="15" customHeight="1">
      <c r="C23085" s="220" t="str">
        <f t="shared" si="720"/>
        <v/>
      </c>
      <c r="I23085" s="218" t="str">
        <f t="shared" si="721"/>
        <v/>
      </c>
    </row>
    <row r="23086" spans="3:9" ht="15" customHeight="1">
      <c r="C23086" s="220" t="str">
        <f t="shared" si="720"/>
        <v/>
      </c>
      <c r="I23086" s="218" t="str">
        <f t="shared" si="721"/>
        <v/>
      </c>
    </row>
    <row r="23087" spans="3:9" ht="15" customHeight="1">
      <c r="C23087" s="220" t="str">
        <f t="shared" si="720"/>
        <v/>
      </c>
      <c r="I23087" s="218" t="str">
        <f t="shared" si="721"/>
        <v/>
      </c>
    </row>
    <row r="23088" spans="3:9" ht="15" customHeight="1">
      <c r="C23088" s="220" t="str">
        <f t="shared" si="720"/>
        <v/>
      </c>
      <c r="I23088" s="218" t="str">
        <f t="shared" si="721"/>
        <v/>
      </c>
    </row>
    <row r="23089" spans="3:9" ht="15" customHeight="1">
      <c r="C23089" s="220" t="str">
        <f t="shared" si="720"/>
        <v/>
      </c>
      <c r="I23089" s="218" t="str">
        <f t="shared" si="721"/>
        <v/>
      </c>
    </row>
    <row r="23090" spans="3:9" ht="15" customHeight="1">
      <c r="C23090" s="220" t="str">
        <f t="shared" si="720"/>
        <v/>
      </c>
      <c r="I23090" s="218" t="str">
        <f t="shared" si="721"/>
        <v/>
      </c>
    </row>
    <row r="23091" spans="3:9" ht="15" customHeight="1">
      <c r="C23091" s="220" t="str">
        <f t="shared" si="720"/>
        <v/>
      </c>
      <c r="I23091" s="218" t="str">
        <f t="shared" si="721"/>
        <v/>
      </c>
    </row>
    <row r="23092" spans="3:9" ht="15" customHeight="1">
      <c r="C23092" s="220" t="str">
        <f t="shared" si="720"/>
        <v/>
      </c>
      <c r="I23092" s="218" t="str">
        <f t="shared" si="721"/>
        <v/>
      </c>
    </row>
    <row r="23093" spans="3:9" ht="15" customHeight="1">
      <c r="C23093" s="220" t="str">
        <f t="shared" si="720"/>
        <v/>
      </c>
      <c r="I23093" s="218" t="str">
        <f t="shared" si="721"/>
        <v/>
      </c>
    </row>
    <row r="23094" spans="3:9" ht="15" customHeight="1">
      <c r="C23094" s="220" t="str">
        <f t="shared" si="720"/>
        <v/>
      </c>
      <c r="I23094" s="218" t="str">
        <f t="shared" si="721"/>
        <v/>
      </c>
    </row>
    <row r="23095" spans="3:9" ht="15" customHeight="1">
      <c r="C23095" s="220" t="str">
        <f t="shared" si="720"/>
        <v/>
      </c>
      <c r="I23095" s="218" t="str">
        <f t="shared" si="721"/>
        <v/>
      </c>
    </row>
    <row r="23096" spans="3:9" ht="15" customHeight="1">
      <c r="C23096" s="220" t="str">
        <f t="shared" si="720"/>
        <v/>
      </c>
      <c r="I23096" s="218" t="str">
        <f t="shared" si="721"/>
        <v/>
      </c>
    </row>
    <row r="23097" spans="3:9" ht="15" customHeight="1">
      <c r="C23097" s="220" t="str">
        <f t="shared" si="720"/>
        <v/>
      </c>
      <c r="I23097" s="218" t="str">
        <f t="shared" si="721"/>
        <v/>
      </c>
    </row>
    <row r="23098" spans="3:9" ht="15" customHeight="1">
      <c r="C23098" s="220" t="str">
        <f t="shared" si="720"/>
        <v/>
      </c>
      <c r="I23098" s="218" t="str">
        <f t="shared" si="721"/>
        <v/>
      </c>
    </row>
    <row r="23099" spans="3:9" ht="15" customHeight="1">
      <c r="C23099" s="220" t="str">
        <f t="shared" si="720"/>
        <v/>
      </c>
      <c r="I23099" s="218" t="str">
        <f t="shared" si="721"/>
        <v/>
      </c>
    </row>
    <row r="23100" spans="3:9" ht="15" customHeight="1">
      <c r="C23100" s="220" t="str">
        <f t="shared" si="720"/>
        <v/>
      </c>
      <c r="I23100" s="218" t="str">
        <f t="shared" si="721"/>
        <v/>
      </c>
    </row>
    <row r="23101" spans="3:9" ht="15" customHeight="1">
      <c r="C23101" s="220" t="str">
        <f t="shared" si="720"/>
        <v/>
      </c>
      <c r="I23101" s="218" t="str">
        <f t="shared" si="721"/>
        <v/>
      </c>
    </row>
    <row r="23102" spans="3:9" ht="15" customHeight="1">
      <c r="C23102" s="220" t="str">
        <f t="shared" si="720"/>
        <v/>
      </c>
      <c r="I23102" s="218" t="str">
        <f t="shared" si="721"/>
        <v/>
      </c>
    </row>
    <row r="23103" spans="3:9" ht="15" customHeight="1">
      <c r="C23103" s="220" t="str">
        <f t="shared" si="720"/>
        <v/>
      </c>
      <c r="I23103" s="218" t="str">
        <f t="shared" si="721"/>
        <v/>
      </c>
    </row>
    <row r="23104" spans="3:9" ht="15" customHeight="1">
      <c r="C23104" s="220" t="str">
        <f t="shared" si="720"/>
        <v/>
      </c>
      <c r="I23104" s="218" t="str">
        <f t="shared" si="721"/>
        <v/>
      </c>
    </row>
    <row r="23105" spans="3:9" ht="15" customHeight="1">
      <c r="C23105" s="220" t="str">
        <f t="shared" si="720"/>
        <v/>
      </c>
      <c r="I23105" s="218" t="str">
        <f t="shared" si="721"/>
        <v/>
      </c>
    </row>
    <row r="23106" spans="3:9" ht="15" customHeight="1">
      <c r="C23106" s="220" t="str">
        <f t="shared" si="720"/>
        <v/>
      </c>
      <c r="I23106" s="218" t="str">
        <f t="shared" si="721"/>
        <v/>
      </c>
    </row>
    <row r="23107" spans="3:9" ht="15" customHeight="1">
      <c r="C23107" s="220" t="str">
        <f t="shared" si="720"/>
        <v/>
      </c>
      <c r="I23107" s="218" t="str">
        <f t="shared" si="721"/>
        <v/>
      </c>
    </row>
    <row r="23108" spans="3:9" ht="15" customHeight="1">
      <c r="C23108" s="220" t="str">
        <f t="shared" si="720"/>
        <v/>
      </c>
      <c r="I23108" s="218" t="str">
        <f t="shared" si="721"/>
        <v/>
      </c>
    </row>
    <row r="23109" spans="3:9" ht="15" customHeight="1">
      <c r="C23109" s="220" t="str">
        <f t="shared" si="720"/>
        <v/>
      </c>
      <c r="I23109" s="218" t="str">
        <f t="shared" si="721"/>
        <v/>
      </c>
    </row>
    <row r="23110" spans="3:9" ht="15" customHeight="1">
      <c r="C23110" s="220" t="str">
        <f t="shared" ref="C23110:C23173" si="722">IF(B23110="","",MONTH(B23110))</f>
        <v/>
      </c>
      <c r="I23110" s="218" t="str">
        <f t="shared" ref="I23110:I23173" si="723">IF(H23110="","",IF(E23110="","Não deixe campos em branco, a planilha resumo de custos e despesas necessita deles para funcionar",IF(F23110="","Não deixe campos em branco, a planilha resumo de custos e despesas necessita deles para funcionar",IF(G23110="","Não deixe campos em branco, a planilha resumo de custos e despesas necessita deles para funcionar",""))))</f>
        <v/>
      </c>
    </row>
    <row r="23111" spans="3:9" ht="15" customHeight="1">
      <c r="C23111" s="220" t="str">
        <f t="shared" si="722"/>
        <v/>
      </c>
      <c r="I23111" s="218" t="str">
        <f t="shared" si="723"/>
        <v/>
      </c>
    </row>
    <row r="23112" spans="3:9" ht="15" customHeight="1">
      <c r="C23112" s="220" t="str">
        <f t="shared" si="722"/>
        <v/>
      </c>
      <c r="I23112" s="218" t="str">
        <f t="shared" si="723"/>
        <v/>
      </c>
    </row>
    <row r="23113" spans="3:9" ht="15" customHeight="1">
      <c r="C23113" s="220" t="str">
        <f t="shared" si="722"/>
        <v/>
      </c>
      <c r="I23113" s="218" t="str">
        <f t="shared" si="723"/>
        <v/>
      </c>
    </row>
    <row r="23114" spans="3:9" ht="15" customHeight="1">
      <c r="C23114" s="220" t="str">
        <f t="shared" si="722"/>
        <v/>
      </c>
      <c r="I23114" s="218" t="str">
        <f t="shared" si="723"/>
        <v/>
      </c>
    </row>
    <row r="23115" spans="3:9" ht="15" customHeight="1">
      <c r="C23115" s="220" t="str">
        <f t="shared" si="722"/>
        <v/>
      </c>
      <c r="I23115" s="218" t="str">
        <f t="shared" si="723"/>
        <v/>
      </c>
    </row>
    <row r="23116" spans="3:9" ht="15" customHeight="1">
      <c r="C23116" s="220" t="str">
        <f t="shared" si="722"/>
        <v/>
      </c>
      <c r="I23116" s="218" t="str">
        <f t="shared" si="723"/>
        <v/>
      </c>
    </row>
    <row r="23117" spans="3:9" ht="15" customHeight="1">
      <c r="C23117" s="220" t="str">
        <f t="shared" si="722"/>
        <v/>
      </c>
      <c r="I23117" s="218" t="str">
        <f t="shared" si="723"/>
        <v/>
      </c>
    </row>
    <row r="23118" spans="3:9" ht="15" customHeight="1">
      <c r="C23118" s="220" t="str">
        <f t="shared" si="722"/>
        <v/>
      </c>
      <c r="I23118" s="218" t="str">
        <f t="shared" si="723"/>
        <v/>
      </c>
    </row>
    <row r="23119" spans="3:9" ht="15" customHeight="1">
      <c r="C23119" s="220" t="str">
        <f t="shared" si="722"/>
        <v/>
      </c>
      <c r="I23119" s="218" t="str">
        <f t="shared" si="723"/>
        <v/>
      </c>
    </row>
    <row r="23120" spans="3:9" ht="15" customHeight="1">
      <c r="C23120" s="220" t="str">
        <f t="shared" si="722"/>
        <v/>
      </c>
      <c r="I23120" s="218" t="str">
        <f t="shared" si="723"/>
        <v/>
      </c>
    </row>
    <row r="23121" spans="3:9" ht="15" customHeight="1">
      <c r="C23121" s="220" t="str">
        <f t="shared" si="722"/>
        <v/>
      </c>
      <c r="I23121" s="218" t="str">
        <f t="shared" si="723"/>
        <v/>
      </c>
    </row>
    <row r="23122" spans="3:9" ht="15" customHeight="1">
      <c r="C23122" s="220" t="str">
        <f t="shared" si="722"/>
        <v/>
      </c>
      <c r="I23122" s="218" t="str">
        <f t="shared" si="723"/>
        <v/>
      </c>
    </row>
    <row r="23123" spans="3:9" ht="15" customHeight="1">
      <c r="C23123" s="220" t="str">
        <f t="shared" si="722"/>
        <v/>
      </c>
      <c r="I23123" s="218" t="str">
        <f t="shared" si="723"/>
        <v/>
      </c>
    </row>
    <row r="23124" spans="3:9" ht="15" customHeight="1">
      <c r="C23124" s="220" t="str">
        <f t="shared" si="722"/>
        <v/>
      </c>
      <c r="I23124" s="218" t="str">
        <f t="shared" si="723"/>
        <v/>
      </c>
    </row>
    <row r="23125" spans="3:9" ht="15" customHeight="1">
      <c r="C23125" s="220" t="str">
        <f t="shared" si="722"/>
        <v/>
      </c>
      <c r="I23125" s="218" t="str">
        <f t="shared" si="723"/>
        <v/>
      </c>
    </row>
    <row r="23126" spans="3:9" ht="15" customHeight="1">
      <c r="C23126" s="220" t="str">
        <f t="shared" si="722"/>
        <v/>
      </c>
      <c r="I23126" s="218" t="str">
        <f t="shared" si="723"/>
        <v/>
      </c>
    </row>
    <row r="23127" spans="3:9" ht="15" customHeight="1">
      <c r="C23127" s="220" t="str">
        <f t="shared" si="722"/>
        <v/>
      </c>
      <c r="I23127" s="218" t="str">
        <f t="shared" si="723"/>
        <v/>
      </c>
    </row>
    <row r="23128" spans="3:9" ht="15" customHeight="1">
      <c r="C23128" s="220" t="str">
        <f t="shared" si="722"/>
        <v/>
      </c>
      <c r="I23128" s="218" t="str">
        <f t="shared" si="723"/>
        <v/>
      </c>
    </row>
    <row r="23129" spans="3:9" ht="15" customHeight="1">
      <c r="C23129" s="220" t="str">
        <f t="shared" si="722"/>
        <v/>
      </c>
      <c r="I23129" s="218" t="str">
        <f t="shared" si="723"/>
        <v/>
      </c>
    </row>
    <row r="23130" spans="3:9" ht="15" customHeight="1">
      <c r="C23130" s="220" t="str">
        <f t="shared" si="722"/>
        <v/>
      </c>
      <c r="I23130" s="218" t="str">
        <f t="shared" si="723"/>
        <v/>
      </c>
    </row>
    <row r="23131" spans="3:9" ht="15" customHeight="1">
      <c r="C23131" s="220" t="str">
        <f t="shared" si="722"/>
        <v/>
      </c>
      <c r="I23131" s="218" t="str">
        <f t="shared" si="723"/>
        <v/>
      </c>
    </row>
    <row r="23132" spans="3:9" ht="15" customHeight="1">
      <c r="C23132" s="220" t="str">
        <f t="shared" si="722"/>
        <v/>
      </c>
      <c r="I23132" s="218" t="str">
        <f t="shared" si="723"/>
        <v/>
      </c>
    </row>
    <row r="23133" spans="3:9" ht="15" customHeight="1">
      <c r="C23133" s="220" t="str">
        <f t="shared" si="722"/>
        <v/>
      </c>
      <c r="I23133" s="218" t="str">
        <f t="shared" si="723"/>
        <v/>
      </c>
    </row>
    <row r="23134" spans="3:9" ht="15" customHeight="1">
      <c r="C23134" s="220" t="str">
        <f t="shared" si="722"/>
        <v/>
      </c>
      <c r="I23134" s="218" t="str">
        <f t="shared" si="723"/>
        <v/>
      </c>
    </row>
    <row r="23135" spans="3:9" ht="15" customHeight="1">
      <c r="C23135" s="220" t="str">
        <f t="shared" si="722"/>
        <v/>
      </c>
      <c r="I23135" s="218" t="str">
        <f t="shared" si="723"/>
        <v/>
      </c>
    </row>
    <row r="23136" spans="3:9" ht="15" customHeight="1">
      <c r="C23136" s="220" t="str">
        <f t="shared" si="722"/>
        <v/>
      </c>
      <c r="I23136" s="218" t="str">
        <f t="shared" si="723"/>
        <v/>
      </c>
    </row>
    <row r="23137" spans="3:9" ht="15" customHeight="1">
      <c r="C23137" s="220" t="str">
        <f t="shared" si="722"/>
        <v/>
      </c>
      <c r="I23137" s="218" t="str">
        <f t="shared" si="723"/>
        <v/>
      </c>
    </row>
    <row r="23138" spans="3:9" ht="15" customHeight="1">
      <c r="C23138" s="220" t="str">
        <f t="shared" si="722"/>
        <v/>
      </c>
      <c r="I23138" s="218" t="str">
        <f t="shared" si="723"/>
        <v/>
      </c>
    </row>
    <row r="23139" spans="3:9" ht="15" customHeight="1">
      <c r="C23139" s="220" t="str">
        <f t="shared" si="722"/>
        <v/>
      </c>
      <c r="I23139" s="218" t="str">
        <f t="shared" si="723"/>
        <v/>
      </c>
    </row>
    <row r="23140" spans="3:9" ht="15" customHeight="1">
      <c r="C23140" s="220" t="str">
        <f t="shared" si="722"/>
        <v/>
      </c>
      <c r="I23140" s="218" t="str">
        <f t="shared" si="723"/>
        <v/>
      </c>
    </row>
    <row r="23141" spans="3:9" ht="15" customHeight="1">
      <c r="C23141" s="220" t="str">
        <f t="shared" si="722"/>
        <v/>
      </c>
      <c r="I23141" s="218" t="str">
        <f t="shared" si="723"/>
        <v/>
      </c>
    </row>
    <row r="23142" spans="3:9" ht="15" customHeight="1">
      <c r="C23142" s="220" t="str">
        <f t="shared" si="722"/>
        <v/>
      </c>
      <c r="I23142" s="218" t="str">
        <f t="shared" si="723"/>
        <v/>
      </c>
    </row>
    <row r="23143" spans="3:9" ht="15" customHeight="1">
      <c r="C23143" s="220" t="str">
        <f t="shared" si="722"/>
        <v/>
      </c>
      <c r="I23143" s="218" t="str">
        <f t="shared" si="723"/>
        <v/>
      </c>
    </row>
    <row r="23144" spans="3:9" ht="15" customHeight="1">
      <c r="C23144" s="220" t="str">
        <f t="shared" si="722"/>
        <v/>
      </c>
      <c r="I23144" s="218" t="str">
        <f t="shared" si="723"/>
        <v/>
      </c>
    </row>
    <row r="23145" spans="3:9" ht="15" customHeight="1">
      <c r="C23145" s="220" t="str">
        <f t="shared" si="722"/>
        <v/>
      </c>
      <c r="I23145" s="218" t="str">
        <f t="shared" si="723"/>
        <v/>
      </c>
    </row>
    <row r="23146" spans="3:9" ht="15" customHeight="1">
      <c r="C23146" s="220" t="str">
        <f t="shared" si="722"/>
        <v/>
      </c>
      <c r="I23146" s="218" t="str">
        <f t="shared" si="723"/>
        <v/>
      </c>
    </row>
    <row r="23147" spans="3:9" ht="15" customHeight="1">
      <c r="C23147" s="220" t="str">
        <f t="shared" si="722"/>
        <v/>
      </c>
      <c r="I23147" s="218" t="str">
        <f t="shared" si="723"/>
        <v/>
      </c>
    </row>
    <row r="23148" spans="3:9" ht="15" customHeight="1">
      <c r="C23148" s="220" t="str">
        <f t="shared" si="722"/>
        <v/>
      </c>
      <c r="I23148" s="218" t="str">
        <f t="shared" si="723"/>
        <v/>
      </c>
    </row>
    <row r="23149" spans="3:9" ht="15" customHeight="1">
      <c r="C23149" s="220" t="str">
        <f t="shared" si="722"/>
        <v/>
      </c>
      <c r="I23149" s="218" t="str">
        <f t="shared" si="723"/>
        <v/>
      </c>
    </row>
    <row r="23150" spans="3:9" ht="15" customHeight="1">
      <c r="C23150" s="220" t="str">
        <f t="shared" si="722"/>
        <v/>
      </c>
      <c r="I23150" s="218" t="str">
        <f t="shared" si="723"/>
        <v/>
      </c>
    </row>
    <row r="23151" spans="3:9" ht="15" customHeight="1">
      <c r="C23151" s="220" t="str">
        <f t="shared" si="722"/>
        <v/>
      </c>
      <c r="I23151" s="218" t="str">
        <f t="shared" si="723"/>
        <v/>
      </c>
    </row>
    <row r="23152" spans="3:9" ht="15" customHeight="1">
      <c r="C23152" s="220" t="str">
        <f t="shared" si="722"/>
        <v/>
      </c>
      <c r="I23152" s="218" t="str">
        <f t="shared" si="723"/>
        <v/>
      </c>
    </row>
    <row r="23153" spans="3:9" ht="15" customHeight="1">
      <c r="C23153" s="220" t="str">
        <f t="shared" si="722"/>
        <v/>
      </c>
      <c r="I23153" s="218" t="str">
        <f t="shared" si="723"/>
        <v/>
      </c>
    </row>
    <row r="23154" spans="3:9" ht="15" customHeight="1">
      <c r="C23154" s="220" t="str">
        <f t="shared" si="722"/>
        <v/>
      </c>
      <c r="I23154" s="218" t="str">
        <f t="shared" si="723"/>
        <v/>
      </c>
    </row>
    <row r="23155" spans="3:9" ht="15" customHeight="1">
      <c r="C23155" s="220" t="str">
        <f t="shared" si="722"/>
        <v/>
      </c>
      <c r="I23155" s="218" t="str">
        <f t="shared" si="723"/>
        <v/>
      </c>
    </row>
    <row r="23156" spans="3:9" ht="15" customHeight="1">
      <c r="C23156" s="220" t="str">
        <f t="shared" si="722"/>
        <v/>
      </c>
      <c r="I23156" s="218" t="str">
        <f t="shared" si="723"/>
        <v/>
      </c>
    </row>
    <row r="23157" spans="3:9" ht="15" customHeight="1">
      <c r="C23157" s="220" t="str">
        <f t="shared" si="722"/>
        <v/>
      </c>
      <c r="I23157" s="218" t="str">
        <f t="shared" si="723"/>
        <v/>
      </c>
    </row>
    <row r="23158" spans="3:9" ht="15" customHeight="1">
      <c r="C23158" s="220" t="str">
        <f t="shared" si="722"/>
        <v/>
      </c>
      <c r="I23158" s="218" t="str">
        <f t="shared" si="723"/>
        <v/>
      </c>
    </row>
    <row r="23159" spans="3:9" ht="15" customHeight="1">
      <c r="C23159" s="220" t="str">
        <f t="shared" si="722"/>
        <v/>
      </c>
      <c r="I23159" s="218" t="str">
        <f t="shared" si="723"/>
        <v/>
      </c>
    </row>
    <row r="23160" spans="3:9" ht="15" customHeight="1">
      <c r="C23160" s="220" t="str">
        <f t="shared" si="722"/>
        <v/>
      </c>
      <c r="I23160" s="218" t="str">
        <f t="shared" si="723"/>
        <v/>
      </c>
    </row>
    <row r="23161" spans="3:9" ht="15" customHeight="1">
      <c r="C23161" s="220" t="str">
        <f t="shared" si="722"/>
        <v/>
      </c>
      <c r="I23161" s="218" t="str">
        <f t="shared" si="723"/>
        <v/>
      </c>
    </row>
    <row r="23162" spans="3:9" ht="15" customHeight="1">
      <c r="C23162" s="220" t="str">
        <f t="shared" si="722"/>
        <v/>
      </c>
      <c r="I23162" s="218" t="str">
        <f t="shared" si="723"/>
        <v/>
      </c>
    </row>
    <row r="23163" spans="3:9" ht="15" customHeight="1">
      <c r="C23163" s="220" t="str">
        <f t="shared" si="722"/>
        <v/>
      </c>
      <c r="I23163" s="218" t="str">
        <f t="shared" si="723"/>
        <v/>
      </c>
    </row>
    <row r="23164" spans="3:9" ht="15" customHeight="1">
      <c r="C23164" s="220" t="str">
        <f t="shared" si="722"/>
        <v/>
      </c>
      <c r="I23164" s="218" t="str">
        <f t="shared" si="723"/>
        <v/>
      </c>
    </row>
    <row r="23165" spans="3:9" ht="15" customHeight="1">
      <c r="C23165" s="220" t="str">
        <f t="shared" si="722"/>
        <v/>
      </c>
      <c r="I23165" s="218" t="str">
        <f t="shared" si="723"/>
        <v/>
      </c>
    </row>
    <row r="23166" spans="3:9" ht="15" customHeight="1">
      <c r="C23166" s="220" t="str">
        <f t="shared" si="722"/>
        <v/>
      </c>
      <c r="I23166" s="218" t="str">
        <f t="shared" si="723"/>
        <v/>
      </c>
    </row>
    <row r="23167" spans="3:9" ht="15" customHeight="1">
      <c r="C23167" s="220" t="str">
        <f t="shared" si="722"/>
        <v/>
      </c>
      <c r="I23167" s="218" t="str">
        <f t="shared" si="723"/>
        <v/>
      </c>
    </row>
    <row r="23168" spans="3:9" ht="15" customHeight="1">
      <c r="C23168" s="220" t="str">
        <f t="shared" si="722"/>
        <v/>
      </c>
      <c r="I23168" s="218" t="str">
        <f t="shared" si="723"/>
        <v/>
      </c>
    </row>
    <row r="23169" spans="3:9" ht="15" customHeight="1">
      <c r="C23169" s="220" t="str">
        <f t="shared" si="722"/>
        <v/>
      </c>
      <c r="I23169" s="218" t="str">
        <f t="shared" si="723"/>
        <v/>
      </c>
    </row>
    <row r="23170" spans="3:9" ht="15" customHeight="1">
      <c r="C23170" s="220" t="str">
        <f t="shared" si="722"/>
        <v/>
      </c>
      <c r="I23170" s="218" t="str">
        <f t="shared" si="723"/>
        <v/>
      </c>
    </row>
    <row r="23171" spans="3:9" ht="15" customHeight="1">
      <c r="C23171" s="220" t="str">
        <f t="shared" si="722"/>
        <v/>
      </c>
      <c r="I23171" s="218" t="str">
        <f t="shared" si="723"/>
        <v/>
      </c>
    </row>
    <row r="23172" spans="3:9" ht="15" customHeight="1">
      <c r="C23172" s="220" t="str">
        <f t="shared" si="722"/>
        <v/>
      </c>
      <c r="I23172" s="218" t="str">
        <f t="shared" si="723"/>
        <v/>
      </c>
    </row>
    <row r="23173" spans="3:9" ht="15" customHeight="1">
      <c r="C23173" s="220" t="str">
        <f t="shared" si="722"/>
        <v/>
      </c>
      <c r="I23173" s="218" t="str">
        <f t="shared" si="723"/>
        <v/>
      </c>
    </row>
    <row r="23174" spans="3:9" ht="15" customHeight="1">
      <c r="C23174" s="220" t="str">
        <f t="shared" ref="C23174:C23237" si="724">IF(B23174="","",MONTH(B23174))</f>
        <v/>
      </c>
      <c r="I23174" s="218" t="str">
        <f t="shared" ref="I23174:I23237" si="725">IF(H23174="","",IF(E23174="","Não deixe campos em branco, a planilha resumo de custos e despesas necessita deles para funcionar",IF(F23174="","Não deixe campos em branco, a planilha resumo de custos e despesas necessita deles para funcionar",IF(G23174="","Não deixe campos em branco, a planilha resumo de custos e despesas necessita deles para funcionar",""))))</f>
        <v/>
      </c>
    </row>
    <row r="23175" spans="3:9" ht="15" customHeight="1">
      <c r="C23175" s="220" t="str">
        <f t="shared" si="724"/>
        <v/>
      </c>
      <c r="I23175" s="218" t="str">
        <f t="shared" si="725"/>
        <v/>
      </c>
    </row>
    <row r="23176" spans="3:9" ht="15" customHeight="1">
      <c r="C23176" s="220" t="str">
        <f t="shared" si="724"/>
        <v/>
      </c>
      <c r="I23176" s="218" t="str">
        <f t="shared" si="725"/>
        <v/>
      </c>
    </row>
    <row r="23177" spans="3:9" ht="15" customHeight="1">
      <c r="C23177" s="220" t="str">
        <f t="shared" si="724"/>
        <v/>
      </c>
      <c r="I23177" s="218" t="str">
        <f t="shared" si="725"/>
        <v/>
      </c>
    </row>
    <row r="23178" spans="3:9" ht="15" customHeight="1">
      <c r="C23178" s="220" t="str">
        <f t="shared" si="724"/>
        <v/>
      </c>
      <c r="I23178" s="218" t="str">
        <f t="shared" si="725"/>
        <v/>
      </c>
    </row>
    <row r="23179" spans="3:9" ht="15" customHeight="1">
      <c r="C23179" s="220" t="str">
        <f t="shared" si="724"/>
        <v/>
      </c>
      <c r="I23179" s="218" t="str">
        <f t="shared" si="725"/>
        <v/>
      </c>
    </row>
    <row r="23180" spans="3:9" ht="15" customHeight="1">
      <c r="C23180" s="220" t="str">
        <f t="shared" si="724"/>
        <v/>
      </c>
      <c r="I23180" s="218" t="str">
        <f t="shared" si="725"/>
        <v/>
      </c>
    </row>
    <row r="23181" spans="3:9" ht="15" customHeight="1">
      <c r="C23181" s="220" t="str">
        <f t="shared" si="724"/>
        <v/>
      </c>
      <c r="I23181" s="218" t="str">
        <f t="shared" si="725"/>
        <v/>
      </c>
    </row>
    <row r="23182" spans="3:9" ht="15" customHeight="1">
      <c r="C23182" s="220" t="str">
        <f t="shared" si="724"/>
        <v/>
      </c>
      <c r="I23182" s="218" t="str">
        <f t="shared" si="725"/>
        <v/>
      </c>
    </row>
    <row r="23183" spans="3:9" ht="15" customHeight="1">
      <c r="C23183" s="220" t="str">
        <f t="shared" si="724"/>
        <v/>
      </c>
      <c r="I23183" s="218" t="str">
        <f t="shared" si="725"/>
        <v/>
      </c>
    </row>
    <row r="23184" spans="3:9" ht="15" customHeight="1">
      <c r="C23184" s="220" t="str">
        <f t="shared" si="724"/>
        <v/>
      </c>
      <c r="I23184" s="218" t="str">
        <f t="shared" si="725"/>
        <v/>
      </c>
    </row>
    <row r="23185" spans="3:9" ht="15" customHeight="1">
      <c r="C23185" s="220" t="str">
        <f t="shared" si="724"/>
        <v/>
      </c>
      <c r="I23185" s="218" t="str">
        <f t="shared" si="725"/>
        <v/>
      </c>
    </row>
    <row r="23186" spans="3:9" ht="15" customHeight="1">
      <c r="C23186" s="220" t="str">
        <f t="shared" si="724"/>
        <v/>
      </c>
      <c r="I23186" s="218" t="str">
        <f t="shared" si="725"/>
        <v/>
      </c>
    </row>
    <row r="23187" spans="3:9" ht="15" customHeight="1">
      <c r="C23187" s="220" t="str">
        <f t="shared" si="724"/>
        <v/>
      </c>
      <c r="I23187" s="218" t="str">
        <f t="shared" si="725"/>
        <v/>
      </c>
    </row>
    <row r="23188" spans="3:9" ht="15" customHeight="1">
      <c r="C23188" s="220" t="str">
        <f t="shared" si="724"/>
        <v/>
      </c>
      <c r="I23188" s="218" t="str">
        <f t="shared" si="725"/>
        <v/>
      </c>
    </row>
    <row r="23189" spans="3:9" ht="15" customHeight="1">
      <c r="C23189" s="220" t="str">
        <f t="shared" si="724"/>
        <v/>
      </c>
      <c r="I23189" s="218" t="str">
        <f t="shared" si="725"/>
        <v/>
      </c>
    </row>
    <row r="23190" spans="3:9" ht="15" customHeight="1">
      <c r="C23190" s="220" t="str">
        <f t="shared" si="724"/>
        <v/>
      </c>
      <c r="I23190" s="218" t="str">
        <f t="shared" si="725"/>
        <v/>
      </c>
    </row>
    <row r="23191" spans="3:9" ht="15" customHeight="1">
      <c r="C23191" s="220" t="str">
        <f t="shared" si="724"/>
        <v/>
      </c>
      <c r="I23191" s="218" t="str">
        <f t="shared" si="725"/>
        <v/>
      </c>
    </row>
    <row r="23192" spans="3:9" ht="15" customHeight="1">
      <c r="C23192" s="220" t="str">
        <f t="shared" si="724"/>
        <v/>
      </c>
      <c r="I23192" s="218" t="str">
        <f t="shared" si="725"/>
        <v/>
      </c>
    </row>
    <row r="23193" spans="3:9" ht="15" customHeight="1">
      <c r="C23193" s="220" t="str">
        <f t="shared" si="724"/>
        <v/>
      </c>
      <c r="I23193" s="218" t="str">
        <f t="shared" si="725"/>
        <v/>
      </c>
    </row>
    <row r="23194" spans="3:9" ht="15" customHeight="1">
      <c r="C23194" s="220" t="str">
        <f t="shared" si="724"/>
        <v/>
      </c>
      <c r="I23194" s="218" t="str">
        <f t="shared" si="725"/>
        <v/>
      </c>
    </row>
    <row r="23195" spans="3:9" ht="15" customHeight="1">
      <c r="C23195" s="220" t="str">
        <f t="shared" si="724"/>
        <v/>
      </c>
      <c r="I23195" s="218" t="str">
        <f t="shared" si="725"/>
        <v/>
      </c>
    </row>
    <row r="23196" spans="3:9" ht="15" customHeight="1">
      <c r="C23196" s="220" t="str">
        <f t="shared" si="724"/>
        <v/>
      </c>
      <c r="I23196" s="218" t="str">
        <f t="shared" si="725"/>
        <v/>
      </c>
    </row>
    <row r="23197" spans="3:9" ht="15" customHeight="1">
      <c r="C23197" s="220" t="str">
        <f t="shared" si="724"/>
        <v/>
      </c>
      <c r="I23197" s="218" t="str">
        <f t="shared" si="725"/>
        <v/>
      </c>
    </row>
    <row r="23198" spans="3:9" ht="15" customHeight="1">
      <c r="C23198" s="220" t="str">
        <f t="shared" si="724"/>
        <v/>
      </c>
      <c r="I23198" s="218" t="str">
        <f t="shared" si="725"/>
        <v/>
      </c>
    </row>
    <row r="23199" spans="3:9" ht="15" customHeight="1">
      <c r="C23199" s="220" t="str">
        <f t="shared" si="724"/>
        <v/>
      </c>
      <c r="I23199" s="218" t="str">
        <f t="shared" si="725"/>
        <v/>
      </c>
    </row>
    <row r="23200" spans="3:9" ht="15" customHeight="1">
      <c r="C23200" s="220" t="str">
        <f t="shared" si="724"/>
        <v/>
      </c>
      <c r="I23200" s="218" t="str">
        <f t="shared" si="725"/>
        <v/>
      </c>
    </row>
    <row r="23201" spans="3:9" ht="15" customHeight="1">
      <c r="C23201" s="220" t="str">
        <f t="shared" si="724"/>
        <v/>
      </c>
      <c r="I23201" s="218" t="str">
        <f t="shared" si="725"/>
        <v/>
      </c>
    </row>
    <row r="23202" spans="3:9" ht="15" customHeight="1">
      <c r="C23202" s="220" t="str">
        <f t="shared" si="724"/>
        <v/>
      </c>
      <c r="I23202" s="218" t="str">
        <f t="shared" si="725"/>
        <v/>
      </c>
    </row>
    <row r="23203" spans="3:9" ht="15" customHeight="1">
      <c r="C23203" s="220" t="str">
        <f t="shared" si="724"/>
        <v/>
      </c>
      <c r="I23203" s="218" t="str">
        <f t="shared" si="725"/>
        <v/>
      </c>
    </row>
    <row r="23204" spans="3:9" ht="15" customHeight="1">
      <c r="C23204" s="220" t="str">
        <f t="shared" si="724"/>
        <v/>
      </c>
      <c r="I23204" s="218" t="str">
        <f t="shared" si="725"/>
        <v/>
      </c>
    </row>
    <row r="23205" spans="3:9" ht="15" customHeight="1">
      <c r="C23205" s="220" t="str">
        <f t="shared" si="724"/>
        <v/>
      </c>
      <c r="I23205" s="218" t="str">
        <f t="shared" si="725"/>
        <v/>
      </c>
    </row>
    <row r="23206" spans="3:9" ht="15" customHeight="1">
      <c r="C23206" s="220" t="str">
        <f t="shared" si="724"/>
        <v/>
      </c>
      <c r="I23206" s="218" t="str">
        <f t="shared" si="725"/>
        <v/>
      </c>
    </row>
    <row r="23207" spans="3:9" ht="15" customHeight="1">
      <c r="C23207" s="220" t="str">
        <f t="shared" si="724"/>
        <v/>
      </c>
      <c r="I23207" s="218" t="str">
        <f t="shared" si="725"/>
        <v/>
      </c>
    </row>
    <row r="23208" spans="3:9" ht="15" customHeight="1">
      <c r="C23208" s="220" t="str">
        <f t="shared" si="724"/>
        <v/>
      </c>
      <c r="I23208" s="218" t="str">
        <f t="shared" si="725"/>
        <v/>
      </c>
    </row>
    <row r="23209" spans="3:9" ht="15" customHeight="1">
      <c r="C23209" s="220" t="str">
        <f t="shared" si="724"/>
        <v/>
      </c>
      <c r="I23209" s="218" t="str">
        <f t="shared" si="725"/>
        <v/>
      </c>
    </row>
    <row r="23210" spans="3:9" ht="15" customHeight="1">
      <c r="C23210" s="220" t="str">
        <f t="shared" si="724"/>
        <v/>
      </c>
      <c r="I23210" s="218" t="str">
        <f t="shared" si="725"/>
        <v/>
      </c>
    </row>
    <row r="23211" spans="3:9" ht="15" customHeight="1">
      <c r="C23211" s="220" t="str">
        <f t="shared" si="724"/>
        <v/>
      </c>
      <c r="I23211" s="218" t="str">
        <f t="shared" si="725"/>
        <v/>
      </c>
    </row>
    <row r="23212" spans="3:9" ht="15" customHeight="1">
      <c r="C23212" s="220" t="str">
        <f t="shared" si="724"/>
        <v/>
      </c>
      <c r="I23212" s="218" t="str">
        <f t="shared" si="725"/>
        <v/>
      </c>
    </row>
    <row r="23213" spans="3:9" ht="15" customHeight="1">
      <c r="C23213" s="220" t="str">
        <f t="shared" si="724"/>
        <v/>
      </c>
      <c r="I23213" s="218" t="str">
        <f t="shared" si="725"/>
        <v/>
      </c>
    </row>
    <row r="23214" spans="3:9" ht="15" customHeight="1">
      <c r="C23214" s="220" t="str">
        <f t="shared" si="724"/>
        <v/>
      </c>
      <c r="I23214" s="218" t="str">
        <f t="shared" si="725"/>
        <v/>
      </c>
    </row>
    <row r="23215" spans="3:9" ht="15" customHeight="1">
      <c r="C23215" s="220" t="str">
        <f t="shared" si="724"/>
        <v/>
      </c>
      <c r="I23215" s="218" t="str">
        <f t="shared" si="725"/>
        <v/>
      </c>
    </row>
    <row r="23216" spans="3:9" ht="15" customHeight="1">
      <c r="C23216" s="220" t="str">
        <f t="shared" si="724"/>
        <v/>
      </c>
      <c r="I23216" s="218" t="str">
        <f t="shared" si="725"/>
        <v/>
      </c>
    </row>
    <row r="23217" spans="3:9" ht="15" customHeight="1">
      <c r="C23217" s="220" t="str">
        <f t="shared" si="724"/>
        <v/>
      </c>
      <c r="I23217" s="218" t="str">
        <f t="shared" si="725"/>
        <v/>
      </c>
    </row>
    <row r="23218" spans="3:9" ht="15" customHeight="1">
      <c r="C23218" s="220" t="str">
        <f t="shared" si="724"/>
        <v/>
      </c>
      <c r="I23218" s="218" t="str">
        <f t="shared" si="725"/>
        <v/>
      </c>
    </row>
    <row r="23219" spans="3:9" ht="15" customHeight="1">
      <c r="C23219" s="220" t="str">
        <f t="shared" si="724"/>
        <v/>
      </c>
      <c r="I23219" s="218" t="str">
        <f t="shared" si="725"/>
        <v/>
      </c>
    </row>
    <row r="23220" spans="3:9" ht="15" customHeight="1">
      <c r="C23220" s="220" t="str">
        <f t="shared" si="724"/>
        <v/>
      </c>
      <c r="I23220" s="218" t="str">
        <f t="shared" si="725"/>
        <v/>
      </c>
    </row>
    <row r="23221" spans="3:9" ht="15" customHeight="1">
      <c r="C23221" s="220" t="str">
        <f t="shared" si="724"/>
        <v/>
      </c>
      <c r="I23221" s="218" t="str">
        <f t="shared" si="725"/>
        <v/>
      </c>
    </row>
    <row r="23222" spans="3:9" ht="15" customHeight="1">
      <c r="C23222" s="220" t="str">
        <f t="shared" si="724"/>
        <v/>
      </c>
      <c r="I23222" s="218" t="str">
        <f t="shared" si="725"/>
        <v/>
      </c>
    </row>
    <row r="23223" spans="3:9" ht="15" customHeight="1">
      <c r="C23223" s="220" t="str">
        <f t="shared" si="724"/>
        <v/>
      </c>
      <c r="I23223" s="218" t="str">
        <f t="shared" si="725"/>
        <v/>
      </c>
    </row>
    <row r="23224" spans="3:9" ht="15" customHeight="1">
      <c r="C23224" s="220" t="str">
        <f t="shared" si="724"/>
        <v/>
      </c>
      <c r="I23224" s="218" t="str">
        <f t="shared" si="725"/>
        <v/>
      </c>
    </row>
    <row r="23225" spans="3:9" ht="15" customHeight="1">
      <c r="C23225" s="220" t="str">
        <f t="shared" si="724"/>
        <v/>
      </c>
      <c r="I23225" s="218" t="str">
        <f t="shared" si="725"/>
        <v/>
      </c>
    </row>
    <row r="23226" spans="3:9" ht="15" customHeight="1">
      <c r="C23226" s="220" t="str">
        <f t="shared" si="724"/>
        <v/>
      </c>
      <c r="I23226" s="218" t="str">
        <f t="shared" si="725"/>
        <v/>
      </c>
    </row>
    <row r="23227" spans="3:9" ht="15" customHeight="1">
      <c r="C23227" s="220" t="str">
        <f t="shared" si="724"/>
        <v/>
      </c>
      <c r="I23227" s="218" t="str">
        <f t="shared" si="725"/>
        <v/>
      </c>
    </row>
    <row r="23228" spans="3:9" ht="15" customHeight="1">
      <c r="C23228" s="220" t="str">
        <f t="shared" si="724"/>
        <v/>
      </c>
      <c r="I23228" s="218" t="str">
        <f t="shared" si="725"/>
        <v/>
      </c>
    </row>
    <row r="23229" spans="3:9" ht="15" customHeight="1">
      <c r="C23229" s="220" t="str">
        <f t="shared" si="724"/>
        <v/>
      </c>
      <c r="I23229" s="218" t="str">
        <f t="shared" si="725"/>
        <v/>
      </c>
    </row>
    <row r="23230" spans="3:9" ht="15" customHeight="1">
      <c r="C23230" s="220" t="str">
        <f t="shared" si="724"/>
        <v/>
      </c>
      <c r="I23230" s="218" t="str">
        <f t="shared" si="725"/>
        <v/>
      </c>
    </row>
    <row r="23231" spans="3:9" ht="15" customHeight="1">
      <c r="C23231" s="220" t="str">
        <f t="shared" si="724"/>
        <v/>
      </c>
      <c r="I23231" s="218" t="str">
        <f t="shared" si="725"/>
        <v/>
      </c>
    </row>
    <row r="23232" spans="3:9" ht="15" customHeight="1">
      <c r="C23232" s="220" t="str">
        <f t="shared" si="724"/>
        <v/>
      </c>
      <c r="I23232" s="218" t="str">
        <f t="shared" si="725"/>
        <v/>
      </c>
    </row>
    <row r="23233" spans="3:9" ht="15" customHeight="1">
      <c r="C23233" s="220" t="str">
        <f t="shared" si="724"/>
        <v/>
      </c>
      <c r="I23233" s="218" t="str">
        <f t="shared" si="725"/>
        <v/>
      </c>
    </row>
    <row r="23234" spans="3:9" ht="15" customHeight="1">
      <c r="C23234" s="220" t="str">
        <f t="shared" si="724"/>
        <v/>
      </c>
      <c r="I23234" s="218" t="str">
        <f t="shared" si="725"/>
        <v/>
      </c>
    </row>
    <row r="23235" spans="3:9" ht="15" customHeight="1">
      <c r="C23235" s="220" t="str">
        <f t="shared" si="724"/>
        <v/>
      </c>
      <c r="I23235" s="218" t="str">
        <f t="shared" si="725"/>
        <v/>
      </c>
    </row>
    <row r="23236" spans="3:9" ht="15" customHeight="1">
      <c r="C23236" s="220" t="str">
        <f t="shared" si="724"/>
        <v/>
      </c>
      <c r="I23236" s="218" t="str">
        <f t="shared" si="725"/>
        <v/>
      </c>
    </row>
    <row r="23237" spans="3:9" ht="15" customHeight="1">
      <c r="C23237" s="220" t="str">
        <f t="shared" si="724"/>
        <v/>
      </c>
      <c r="I23237" s="218" t="str">
        <f t="shared" si="725"/>
        <v/>
      </c>
    </row>
    <row r="23238" spans="3:9" ht="15" customHeight="1">
      <c r="C23238" s="220" t="str">
        <f t="shared" ref="C23238:C23301" si="726">IF(B23238="","",MONTH(B23238))</f>
        <v/>
      </c>
      <c r="I23238" s="218" t="str">
        <f t="shared" ref="I23238:I23301" si="727">IF(H23238="","",IF(E23238="","Não deixe campos em branco, a planilha resumo de custos e despesas necessita deles para funcionar",IF(F23238="","Não deixe campos em branco, a planilha resumo de custos e despesas necessita deles para funcionar",IF(G23238="","Não deixe campos em branco, a planilha resumo de custos e despesas necessita deles para funcionar",""))))</f>
        <v/>
      </c>
    </row>
    <row r="23239" spans="3:9" ht="15" customHeight="1">
      <c r="C23239" s="220" t="str">
        <f t="shared" si="726"/>
        <v/>
      </c>
      <c r="I23239" s="218" t="str">
        <f t="shared" si="727"/>
        <v/>
      </c>
    </row>
    <row r="23240" spans="3:9" ht="15" customHeight="1">
      <c r="C23240" s="220" t="str">
        <f t="shared" si="726"/>
        <v/>
      </c>
      <c r="I23240" s="218" t="str">
        <f t="shared" si="727"/>
        <v/>
      </c>
    </row>
    <row r="23241" spans="3:9" ht="15" customHeight="1">
      <c r="C23241" s="220" t="str">
        <f t="shared" si="726"/>
        <v/>
      </c>
      <c r="I23241" s="218" t="str">
        <f t="shared" si="727"/>
        <v/>
      </c>
    </row>
    <row r="23242" spans="3:9" ht="15" customHeight="1">
      <c r="C23242" s="220" t="str">
        <f t="shared" si="726"/>
        <v/>
      </c>
      <c r="I23242" s="218" t="str">
        <f t="shared" si="727"/>
        <v/>
      </c>
    </row>
    <row r="23243" spans="3:9" ht="15" customHeight="1">
      <c r="C23243" s="220" t="str">
        <f t="shared" si="726"/>
        <v/>
      </c>
      <c r="I23243" s="218" t="str">
        <f t="shared" si="727"/>
        <v/>
      </c>
    </row>
    <row r="23244" spans="3:9" ht="15" customHeight="1">
      <c r="C23244" s="220" t="str">
        <f t="shared" si="726"/>
        <v/>
      </c>
      <c r="I23244" s="218" t="str">
        <f t="shared" si="727"/>
        <v/>
      </c>
    </row>
    <row r="23245" spans="3:9" ht="15" customHeight="1">
      <c r="C23245" s="220" t="str">
        <f t="shared" si="726"/>
        <v/>
      </c>
      <c r="I23245" s="218" t="str">
        <f t="shared" si="727"/>
        <v/>
      </c>
    </row>
    <row r="23246" spans="3:9" ht="15" customHeight="1">
      <c r="C23246" s="220" t="str">
        <f t="shared" si="726"/>
        <v/>
      </c>
      <c r="I23246" s="218" t="str">
        <f t="shared" si="727"/>
        <v/>
      </c>
    </row>
    <row r="23247" spans="3:9" ht="15" customHeight="1">
      <c r="C23247" s="220" t="str">
        <f t="shared" si="726"/>
        <v/>
      </c>
      <c r="I23247" s="218" t="str">
        <f t="shared" si="727"/>
        <v/>
      </c>
    </row>
    <row r="23248" spans="3:9" ht="15" customHeight="1">
      <c r="C23248" s="220" t="str">
        <f t="shared" si="726"/>
        <v/>
      </c>
      <c r="I23248" s="218" t="str">
        <f t="shared" si="727"/>
        <v/>
      </c>
    </row>
    <row r="23249" spans="3:9" ht="15" customHeight="1">
      <c r="C23249" s="220" t="str">
        <f t="shared" si="726"/>
        <v/>
      </c>
      <c r="I23249" s="218" t="str">
        <f t="shared" si="727"/>
        <v/>
      </c>
    </row>
    <row r="23250" spans="3:9" ht="15" customHeight="1">
      <c r="C23250" s="220" t="str">
        <f t="shared" si="726"/>
        <v/>
      </c>
      <c r="I23250" s="218" t="str">
        <f t="shared" si="727"/>
        <v/>
      </c>
    </row>
    <row r="23251" spans="3:9" ht="15" customHeight="1">
      <c r="C23251" s="220" t="str">
        <f t="shared" si="726"/>
        <v/>
      </c>
      <c r="I23251" s="218" t="str">
        <f t="shared" si="727"/>
        <v/>
      </c>
    </row>
    <row r="23252" spans="3:9" ht="15" customHeight="1">
      <c r="C23252" s="220" t="str">
        <f t="shared" si="726"/>
        <v/>
      </c>
      <c r="I23252" s="218" t="str">
        <f t="shared" si="727"/>
        <v/>
      </c>
    </row>
    <row r="23253" spans="3:9" ht="15" customHeight="1">
      <c r="C23253" s="220" t="str">
        <f t="shared" si="726"/>
        <v/>
      </c>
      <c r="I23253" s="218" t="str">
        <f t="shared" si="727"/>
        <v/>
      </c>
    </row>
    <row r="23254" spans="3:9" ht="15" customHeight="1">
      <c r="C23254" s="220" t="str">
        <f t="shared" si="726"/>
        <v/>
      </c>
      <c r="I23254" s="218" t="str">
        <f t="shared" si="727"/>
        <v/>
      </c>
    </row>
    <row r="23255" spans="3:9" ht="15" customHeight="1">
      <c r="C23255" s="220" t="str">
        <f t="shared" si="726"/>
        <v/>
      </c>
      <c r="I23255" s="218" t="str">
        <f t="shared" si="727"/>
        <v/>
      </c>
    </row>
    <row r="23256" spans="3:9" ht="15" customHeight="1">
      <c r="C23256" s="220" t="str">
        <f t="shared" si="726"/>
        <v/>
      </c>
      <c r="I23256" s="218" t="str">
        <f t="shared" si="727"/>
        <v/>
      </c>
    </row>
    <row r="23257" spans="3:9" ht="15" customHeight="1">
      <c r="C23257" s="220" t="str">
        <f t="shared" si="726"/>
        <v/>
      </c>
      <c r="I23257" s="218" t="str">
        <f t="shared" si="727"/>
        <v/>
      </c>
    </row>
    <row r="23258" spans="3:9" ht="15" customHeight="1">
      <c r="C23258" s="220" t="str">
        <f t="shared" si="726"/>
        <v/>
      </c>
      <c r="I23258" s="218" t="str">
        <f t="shared" si="727"/>
        <v/>
      </c>
    </row>
    <row r="23259" spans="3:9" ht="15" customHeight="1">
      <c r="C23259" s="220" t="str">
        <f t="shared" si="726"/>
        <v/>
      </c>
      <c r="I23259" s="218" t="str">
        <f t="shared" si="727"/>
        <v/>
      </c>
    </row>
    <row r="23260" spans="3:9" ht="15" customHeight="1">
      <c r="C23260" s="220" t="str">
        <f t="shared" si="726"/>
        <v/>
      </c>
      <c r="I23260" s="218" t="str">
        <f t="shared" si="727"/>
        <v/>
      </c>
    </row>
    <row r="23261" spans="3:9" ht="15" customHeight="1">
      <c r="C23261" s="220" t="str">
        <f t="shared" si="726"/>
        <v/>
      </c>
      <c r="I23261" s="218" t="str">
        <f t="shared" si="727"/>
        <v/>
      </c>
    </row>
    <row r="23262" spans="3:9" ht="15" customHeight="1">
      <c r="C23262" s="220" t="str">
        <f t="shared" si="726"/>
        <v/>
      </c>
      <c r="I23262" s="218" t="str">
        <f t="shared" si="727"/>
        <v/>
      </c>
    </row>
    <row r="23263" spans="3:9" ht="15" customHeight="1">
      <c r="C23263" s="220" t="str">
        <f t="shared" si="726"/>
        <v/>
      </c>
      <c r="I23263" s="218" t="str">
        <f t="shared" si="727"/>
        <v/>
      </c>
    </row>
    <row r="23264" spans="3:9" ht="15" customHeight="1">
      <c r="C23264" s="220" t="str">
        <f t="shared" si="726"/>
        <v/>
      </c>
      <c r="I23264" s="218" t="str">
        <f t="shared" si="727"/>
        <v/>
      </c>
    </row>
    <row r="23265" spans="3:9" ht="15" customHeight="1">
      <c r="C23265" s="220" t="str">
        <f t="shared" si="726"/>
        <v/>
      </c>
      <c r="I23265" s="218" t="str">
        <f t="shared" si="727"/>
        <v/>
      </c>
    </row>
    <row r="23266" spans="3:9" ht="15" customHeight="1">
      <c r="C23266" s="220" t="str">
        <f t="shared" si="726"/>
        <v/>
      </c>
      <c r="I23266" s="218" t="str">
        <f t="shared" si="727"/>
        <v/>
      </c>
    </row>
    <row r="23267" spans="3:9" ht="15" customHeight="1">
      <c r="C23267" s="220" t="str">
        <f t="shared" si="726"/>
        <v/>
      </c>
      <c r="I23267" s="218" t="str">
        <f t="shared" si="727"/>
        <v/>
      </c>
    </row>
    <row r="23268" spans="3:9" ht="15" customHeight="1">
      <c r="C23268" s="220" t="str">
        <f t="shared" si="726"/>
        <v/>
      </c>
      <c r="I23268" s="218" t="str">
        <f t="shared" si="727"/>
        <v/>
      </c>
    </row>
    <row r="23269" spans="3:9" ht="15" customHeight="1">
      <c r="C23269" s="220" t="str">
        <f t="shared" si="726"/>
        <v/>
      </c>
      <c r="I23269" s="218" t="str">
        <f t="shared" si="727"/>
        <v/>
      </c>
    </row>
    <row r="23270" spans="3:9" ht="15" customHeight="1">
      <c r="C23270" s="220" t="str">
        <f t="shared" si="726"/>
        <v/>
      </c>
      <c r="I23270" s="218" t="str">
        <f t="shared" si="727"/>
        <v/>
      </c>
    </row>
    <row r="23271" spans="3:9" ht="15" customHeight="1">
      <c r="C23271" s="220" t="str">
        <f t="shared" si="726"/>
        <v/>
      </c>
      <c r="I23271" s="218" t="str">
        <f t="shared" si="727"/>
        <v/>
      </c>
    </row>
    <row r="23272" spans="3:9" ht="15" customHeight="1">
      <c r="C23272" s="220" t="str">
        <f t="shared" si="726"/>
        <v/>
      </c>
      <c r="I23272" s="218" t="str">
        <f t="shared" si="727"/>
        <v/>
      </c>
    </row>
    <row r="23273" spans="3:9" ht="15" customHeight="1">
      <c r="C23273" s="220" t="str">
        <f t="shared" si="726"/>
        <v/>
      </c>
      <c r="I23273" s="218" t="str">
        <f t="shared" si="727"/>
        <v/>
      </c>
    </row>
    <row r="23274" spans="3:9" ht="15" customHeight="1">
      <c r="C23274" s="220" t="str">
        <f t="shared" si="726"/>
        <v/>
      </c>
      <c r="I23274" s="218" t="str">
        <f t="shared" si="727"/>
        <v/>
      </c>
    </row>
    <row r="23275" spans="3:9" ht="15" customHeight="1">
      <c r="C23275" s="220" t="str">
        <f t="shared" si="726"/>
        <v/>
      </c>
      <c r="I23275" s="218" t="str">
        <f t="shared" si="727"/>
        <v/>
      </c>
    </row>
    <row r="23276" spans="3:9" ht="15" customHeight="1">
      <c r="C23276" s="220" t="str">
        <f t="shared" si="726"/>
        <v/>
      </c>
      <c r="I23276" s="218" t="str">
        <f t="shared" si="727"/>
        <v/>
      </c>
    </row>
    <row r="23277" spans="3:9" ht="15" customHeight="1">
      <c r="C23277" s="220" t="str">
        <f t="shared" si="726"/>
        <v/>
      </c>
      <c r="I23277" s="218" t="str">
        <f t="shared" si="727"/>
        <v/>
      </c>
    </row>
    <row r="23278" spans="3:9" ht="15" customHeight="1">
      <c r="C23278" s="220" t="str">
        <f t="shared" si="726"/>
        <v/>
      </c>
      <c r="I23278" s="218" t="str">
        <f t="shared" si="727"/>
        <v/>
      </c>
    </row>
    <row r="23279" spans="3:9" ht="15" customHeight="1">
      <c r="C23279" s="220" t="str">
        <f t="shared" si="726"/>
        <v/>
      </c>
      <c r="I23279" s="218" t="str">
        <f t="shared" si="727"/>
        <v/>
      </c>
    </row>
    <row r="23280" spans="3:9" ht="15" customHeight="1">
      <c r="C23280" s="220" t="str">
        <f t="shared" si="726"/>
        <v/>
      </c>
      <c r="I23280" s="218" t="str">
        <f t="shared" si="727"/>
        <v/>
      </c>
    </row>
    <row r="23281" spans="3:9" ht="15" customHeight="1">
      <c r="C23281" s="220" t="str">
        <f t="shared" si="726"/>
        <v/>
      </c>
      <c r="I23281" s="218" t="str">
        <f t="shared" si="727"/>
        <v/>
      </c>
    </row>
    <row r="23282" spans="3:9" ht="15" customHeight="1">
      <c r="C23282" s="220" t="str">
        <f t="shared" si="726"/>
        <v/>
      </c>
      <c r="I23282" s="218" t="str">
        <f t="shared" si="727"/>
        <v/>
      </c>
    </row>
    <row r="23283" spans="3:9" ht="15" customHeight="1">
      <c r="C23283" s="220" t="str">
        <f t="shared" si="726"/>
        <v/>
      </c>
      <c r="I23283" s="218" t="str">
        <f t="shared" si="727"/>
        <v/>
      </c>
    </row>
    <row r="23284" spans="3:9" ht="15" customHeight="1">
      <c r="C23284" s="220" t="str">
        <f t="shared" si="726"/>
        <v/>
      </c>
      <c r="I23284" s="218" t="str">
        <f t="shared" si="727"/>
        <v/>
      </c>
    </row>
    <row r="23285" spans="3:9" ht="15" customHeight="1">
      <c r="C23285" s="220" t="str">
        <f t="shared" si="726"/>
        <v/>
      </c>
      <c r="I23285" s="218" t="str">
        <f t="shared" si="727"/>
        <v/>
      </c>
    </row>
    <row r="23286" spans="3:9" ht="15" customHeight="1">
      <c r="C23286" s="220" t="str">
        <f t="shared" si="726"/>
        <v/>
      </c>
      <c r="I23286" s="218" t="str">
        <f t="shared" si="727"/>
        <v/>
      </c>
    </row>
    <row r="23287" spans="3:9" ht="15" customHeight="1">
      <c r="C23287" s="220" t="str">
        <f t="shared" si="726"/>
        <v/>
      </c>
      <c r="I23287" s="218" t="str">
        <f t="shared" si="727"/>
        <v/>
      </c>
    </row>
    <row r="23288" spans="3:9" ht="15" customHeight="1">
      <c r="C23288" s="220" t="str">
        <f t="shared" si="726"/>
        <v/>
      </c>
      <c r="I23288" s="218" t="str">
        <f t="shared" si="727"/>
        <v/>
      </c>
    </row>
    <row r="23289" spans="3:9" ht="15" customHeight="1">
      <c r="C23289" s="220" t="str">
        <f t="shared" si="726"/>
        <v/>
      </c>
      <c r="I23289" s="218" t="str">
        <f t="shared" si="727"/>
        <v/>
      </c>
    </row>
    <row r="23290" spans="3:9" ht="15" customHeight="1">
      <c r="C23290" s="220" t="str">
        <f t="shared" si="726"/>
        <v/>
      </c>
      <c r="I23290" s="218" t="str">
        <f t="shared" si="727"/>
        <v/>
      </c>
    </row>
    <row r="23291" spans="3:9" ht="15" customHeight="1">
      <c r="C23291" s="220" t="str">
        <f t="shared" si="726"/>
        <v/>
      </c>
      <c r="I23291" s="218" t="str">
        <f t="shared" si="727"/>
        <v/>
      </c>
    </row>
    <row r="23292" spans="3:9" ht="15" customHeight="1">
      <c r="C23292" s="220" t="str">
        <f t="shared" si="726"/>
        <v/>
      </c>
      <c r="I23292" s="218" t="str">
        <f t="shared" si="727"/>
        <v/>
      </c>
    </row>
    <row r="23293" spans="3:9" ht="15" customHeight="1">
      <c r="C23293" s="220" t="str">
        <f t="shared" si="726"/>
        <v/>
      </c>
      <c r="I23293" s="218" t="str">
        <f t="shared" si="727"/>
        <v/>
      </c>
    </row>
    <row r="23294" spans="3:9" ht="15" customHeight="1">
      <c r="C23294" s="220" t="str">
        <f t="shared" si="726"/>
        <v/>
      </c>
      <c r="I23294" s="218" t="str">
        <f t="shared" si="727"/>
        <v/>
      </c>
    </row>
    <row r="23295" spans="3:9" ht="15" customHeight="1">
      <c r="C23295" s="220" t="str">
        <f t="shared" si="726"/>
        <v/>
      </c>
      <c r="I23295" s="218" t="str">
        <f t="shared" si="727"/>
        <v/>
      </c>
    </row>
    <row r="23296" spans="3:9" ht="15" customHeight="1">
      <c r="C23296" s="220" t="str">
        <f t="shared" si="726"/>
        <v/>
      </c>
      <c r="I23296" s="218" t="str">
        <f t="shared" si="727"/>
        <v/>
      </c>
    </row>
    <row r="23297" spans="3:9" ht="15" customHeight="1">
      <c r="C23297" s="220" t="str">
        <f t="shared" si="726"/>
        <v/>
      </c>
      <c r="I23297" s="218" t="str">
        <f t="shared" si="727"/>
        <v/>
      </c>
    </row>
    <row r="23298" spans="3:9" ht="15" customHeight="1">
      <c r="C23298" s="220" t="str">
        <f t="shared" si="726"/>
        <v/>
      </c>
      <c r="I23298" s="218" t="str">
        <f t="shared" si="727"/>
        <v/>
      </c>
    </row>
    <row r="23299" spans="3:9" ht="15" customHeight="1">
      <c r="C23299" s="220" t="str">
        <f t="shared" si="726"/>
        <v/>
      </c>
      <c r="I23299" s="218" t="str">
        <f t="shared" si="727"/>
        <v/>
      </c>
    </row>
    <row r="23300" spans="3:9" ht="15" customHeight="1">
      <c r="C23300" s="220" t="str">
        <f t="shared" si="726"/>
        <v/>
      </c>
      <c r="I23300" s="218" t="str">
        <f t="shared" si="727"/>
        <v/>
      </c>
    </row>
    <row r="23301" spans="3:9" ht="15" customHeight="1">
      <c r="C23301" s="220" t="str">
        <f t="shared" si="726"/>
        <v/>
      </c>
      <c r="I23301" s="218" t="str">
        <f t="shared" si="727"/>
        <v/>
      </c>
    </row>
    <row r="23302" spans="3:9" ht="15" customHeight="1">
      <c r="C23302" s="220" t="str">
        <f t="shared" ref="C23302:C23365" si="728">IF(B23302="","",MONTH(B23302))</f>
        <v/>
      </c>
      <c r="I23302" s="218" t="str">
        <f t="shared" ref="I23302:I23365" si="729">IF(H23302="","",IF(E23302="","Não deixe campos em branco, a planilha resumo de custos e despesas necessita deles para funcionar",IF(F23302="","Não deixe campos em branco, a planilha resumo de custos e despesas necessita deles para funcionar",IF(G23302="","Não deixe campos em branco, a planilha resumo de custos e despesas necessita deles para funcionar",""))))</f>
        <v/>
      </c>
    </row>
    <row r="23303" spans="3:9" ht="15" customHeight="1">
      <c r="C23303" s="220" t="str">
        <f t="shared" si="728"/>
        <v/>
      </c>
      <c r="I23303" s="218" t="str">
        <f t="shared" si="729"/>
        <v/>
      </c>
    </row>
    <row r="23304" spans="3:9" ht="15" customHeight="1">
      <c r="C23304" s="220" t="str">
        <f t="shared" si="728"/>
        <v/>
      </c>
      <c r="I23304" s="218" t="str">
        <f t="shared" si="729"/>
        <v/>
      </c>
    </row>
    <row r="23305" spans="3:9" ht="15" customHeight="1">
      <c r="C23305" s="220" t="str">
        <f t="shared" si="728"/>
        <v/>
      </c>
      <c r="I23305" s="218" t="str">
        <f t="shared" si="729"/>
        <v/>
      </c>
    </row>
    <row r="23306" spans="3:9" ht="15" customHeight="1">
      <c r="C23306" s="220" t="str">
        <f t="shared" si="728"/>
        <v/>
      </c>
      <c r="I23306" s="218" t="str">
        <f t="shared" si="729"/>
        <v/>
      </c>
    </row>
    <row r="23307" spans="3:9" ht="15" customHeight="1">
      <c r="C23307" s="220" t="str">
        <f t="shared" si="728"/>
        <v/>
      </c>
      <c r="I23307" s="218" t="str">
        <f t="shared" si="729"/>
        <v/>
      </c>
    </row>
    <row r="23308" spans="3:9" ht="15" customHeight="1">
      <c r="C23308" s="220" t="str">
        <f t="shared" si="728"/>
        <v/>
      </c>
      <c r="I23308" s="218" t="str">
        <f t="shared" si="729"/>
        <v/>
      </c>
    </row>
    <row r="23309" spans="3:9" ht="15" customHeight="1">
      <c r="C23309" s="220" t="str">
        <f t="shared" si="728"/>
        <v/>
      </c>
      <c r="I23309" s="218" t="str">
        <f t="shared" si="729"/>
        <v/>
      </c>
    </row>
    <row r="23310" spans="3:9" ht="15" customHeight="1">
      <c r="C23310" s="220" t="str">
        <f t="shared" si="728"/>
        <v/>
      </c>
      <c r="I23310" s="218" t="str">
        <f t="shared" si="729"/>
        <v/>
      </c>
    </row>
    <row r="23311" spans="3:9" ht="15" customHeight="1">
      <c r="C23311" s="220" t="str">
        <f t="shared" si="728"/>
        <v/>
      </c>
      <c r="I23311" s="218" t="str">
        <f t="shared" si="729"/>
        <v/>
      </c>
    </row>
    <row r="23312" spans="3:9" ht="15" customHeight="1">
      <c r="C23312" s="220" t="str">
        <f t="shared" si="728"/>
        <v/>
      </c>
      <c r="I23312" s="218" t="str">
        <f t="shared" si="729"/>
        <v/>
      </c>
    </row>
    <row r="23313" spans="3:9" ht="15" customHeight="1">
      <c r="C23313" s="220" t="str">
        <f t="shared" si="728"/>
        <v/>
      </c>
      <c r="I23313" s="218" t="str">
        <f t="shared" si="729"/>
        <v/>
      </c>
    </row>
    <row r="23314" spans="3:9" ht="15" customHeight="1">
      <c r="C23314" s="220" t="str">
        <f t="shared" si="728"/>
        <v/>
      </c>
      <c r="I23314" s="218" t="str">
        <f t="shared" si="729"/>
        <v/>
      </c>
    </row>
    <row r="23315" spans="3:9" ht="15" customHeight="1">
      <c r="C23315" s="220" t="str">
        <f t="shared" si="728"/>
        <v/>
      </c>
      <c r="I23315" s="218" t="str">
        <f t="shared" si="729"/>
        <v/>
      </c>
    </row>
    <row r="23316" spans="3:9" ht="15" customHeight="1">
      <c r="C23316" s="220" t="str">
        <f t="shared" si="728"/>
        <v/>
      </c>
      <c r="I23316" s="218" t="str">
        <f t="shared" si="729"/>
        <v/>
      </c>
    </row>
    <row r="23317" spans="3:9" ht="15" customHeight="1">
      <c r="C23317" s="220" t="str">
        <f t="shared" si="728"/>
        <v/>
      </c>
      <c r="I23317" s="218" t="str">
        <f t="shared" si="729"/>
        <v/>
      </c>
    </row>
    <row r="23318" spans="3:9" ht="15" customHeight="1">
      <c r="C23318" s="220" t="str">
        <f t="shared" si="728"/>
        <v/>
      </c>
      <c r="I23318" s="218" t="str">
        <f t="shared" si="729"/>
        <v/>
      </c>
    </row>
    <row r="23319" spans="3:9" ht="15" customHeight="1">
      <c r="C23319" s="220" t="str">
        <f t="shared" si="728"/>
        <v/>
      </c>
      <c r="I23319" s="218" t="str">
        <f t="shared" si="729"/>
        <v/>
      </c>
    </row>
    <row r="23320" spans="3:9" ht="15" customHeight="1">
      <c r="C23320" s="220" t="str">
        <f t="shared" si="728"/>
        <v/>
      </c>
      <c r="I23320" s="218" t="str">
        <f t="shared" si="729"/>
        <v/>
      </c>
    </row>
    <row r="23321" spans="3:9" ht="15" customHeight="1">
      <c r="C23321" s="220" t="str">
        <f t="shared" si="728"/>
        <v/>
      </c>
      <c r="I23321" s="218" t="str">
        <f t="shared" si="729"/>
        <v/>
      </c>
    </row>
    <row r="23322" spans="3:9" ht="15" customHeight="1">
      <c r="C23322" s="220" t="str">
        <f t="shared" si="728"/>
        <v/>
      </c>
      <c r="I23322" s="218" t="str">
        <f t="shared" si="729"/>
        <v/>
      </c>
    </row>
    <row r="23323" spans="3:9" ht="15" customHeight="1">
      <c r="C23323" s="220" t="str">
        <f t="shared" si="728"/>
        <v/>
      </c>
      <c r="I23323" s="218" t="str">
        <f t="shared" si="729"/>
        <v/>
      </c>
    </row>
    <row r="23324" spans="3:9" ht="15" customHeight="1">
      <c r="C23324" s="220" t="str">
        <f t="shared" si="728"/>
        <v/>
      </c>
      <c r="I23324" s="218" t="str">
        <f t="shared" si="729"/>
        <v/>
      </c>
    </row>
    <row r="23325" spans="3:9" ht="15" customHeight="1">
      <c r="C23325" s="220" t="str">
        <f t="shared" si="728"/>
        <v/>
      </c>
      <c r="I23325" s="218" t="str">
        <f t="shared" si="729"/>
        <v/>
      </c>
    </row>
    <row r="23326" spans="3:9" ht="15" customHeight="1">
      <c r="C23326" s="220" t="str">
        <f t="shared" si="728"/>
        <v/>
      </c>
      <c r="I23326" s="218" t="str">
        <f t="shared" si="729"/>
        <v/>
      </c>
    </row>
    <row r="23327" spans="3:9" ht="15" customHeight="1">
      <c r="C23327" s="220" t="str">
        <f t="shared" si="728"/>
        <v/>
      </c>
      <c r="I23327" s="218" t="str">
        <f t="shared" si="729"/>
        <v/>
      </c>
    </row>
    <row r="23328" spans="3:9" ht="15" customHeight="1">
      <c r="C23328" s="220" t="str">
        <f t="shared" si="728"/>
        <v/>
      </c>
      <c r="I23328" s="218" t="str">
        <f t="shared" si="729"/>
        <v/>
      </c>
    </row>
    <row r="23329" spans="3:9" ht="15" customHeight="1">
      <c r="C23329" s="220" t="str">
        <f t="shared" si="728"/>
        <v/>
      </c>
      <c r="I23329" s="218" t="str">
        <f t="shared" si="729"/>
        <v/>
      </c>
    </row>
    <row r="23330" spans="3:9" ht="15" customHeight="1">
      <c r="C23330" s="220" t="str">
        <f t="shared" si="728"/>
        <v/>
      </c>
      <c r="I23330" s="218" t="str">
        <f t="shared" si="729"/>
        <v/>
      </c>
    </row>
    <row r="23331" spans="3:9" ht="15" customHeight="1">
      <c r="C23331" s="220" t="str">
        <f t="shared" si="728"/>
        <v/>
      </c>
      <c r="I23331" s="218" t="str">
        <f t="shared" si="729"/>
        <v/>
      </c>
    </row>
    <row r="23332" spans="3:9" ht="15" customHeight="1">
      <c r="C23332" s="220" t="str">
        <f t="shared" si="728"/>
        <v/>
      </c>
      <c r="I23332" s="218" t="str">
        <f t="shared" si="729"/>
        <v/>
      </c>
    </row>
    <row r="23333" spans="3:9" ht="15" customHeight="1">
      <c r="C23333" s="220" t="str">
        <f t="shared" si="728"/>
        <v/>
      </c>
      <c r="I23333" s="218" t="str">
        <f t="shared" si="729"/>
        <v/>
      </c>
    </row>
    <row r="23334" spans="3:9" ht="15" customHeight="1">
      <c r="C23334" s="220" t="str">
        <f t="shared" si="728"/>
        <v/>
      </c>
      <c r="I23334" s="218" t="str">
        <f t="shared" si="729"/>
        <v/>
      </c>
    </row>
    <row r="23335" spans="3:9" ht="15" customHeight="1">
      <c r="C23335" s="220" t="str">
        <f t="shared" si="728"/>
        <v/>
      </c>
      <c r="I23335" s="218" t="str">
        <f t="shared" si="729"/>
        <v/>
      </c>
    </row>
    <row r="23336" spans="3:9" ht="15" customHeight="1">
      <c r="C23336" s="220" t="str">
        <f t="shared" si="728"/>
        <v/>
      </c>
      <c r="I23336" s="218" t="str">
        <f t="shared" si="729"/>
        <v/>
      </c>
    </row>
    <row r="23337" spans="3:9" ht="15" customHeight="1">
      <c r="C23337" s="220" t="str">
        <f t="shared" si="728"/>
        <v/>
      </c>
      <c r="I23337" s="218" t="str">
        <f t="shared" si="729"/>
        <v/>
      </c>
    </row>
    <row r="23338" spans="3:9" ht="15" customHeight="1">
      <c r="C23338" s="220" t="str">
        <f t="shared" si="728"/>
        <v/>
      </c>
      <c r="I23338" s="218" t="str">
        <f t="shared" si="729"/>
        <v/>
      </c>
    </row>
    <row r="23339" spans="3:9" ht="15" customHeight="1">
      <c r="C23339" s="220" t="str">
        <f t="shared" si="728"/>
        <v/>
      </c>
      <c r="I23339" s="218" t="str">
        <f t="shared" si="729"/>
        <v/>
      </c>
    </row>
    <row r="23340" spans="3:9" ht="15" customHeight="1">
      <c r="C23340" s="220" t="str">
        <f t="shared" si="728"/>
        <v/>
      </c>
      <c r="I23340" s="218" t="str">
        <f t="shared" si="729"/>
        <v/>
      </c>
    </row>
    <row r="23341" spans="3:9" ht="15" customHeight="1">
      <c r="C23341" s="220" t="str">
        <f t="shared" si="728"/>
        <v/>
      </c>
      <c r="I23341" s="218" t="str">
        <f t="shared" si="729"/>
        <v/>
      </c>
    </row>
    <row r="23342" spans="3:9" ht="15" customHeight="1">
      <c r="C23342" s="220" t="str">
        <f t="shared" si="728"/>
        <v/>
      </c>
      <c r="I23342" s="218" t="str">
        <f t="shared" si="729"/>
        <v/>
      </c>
    </row>
    <row r="23343" spans="3:9" ht="15" customHeight="1">
      <c r="C23343" s="220" t="str">
        <f t="shared" si="728"/>
        <v/>
      </c>
      <c r="I23343" s="218" t="str">
        <f t="shared" si="729"/>
        <v/>
      </c>
    </row>
    <row r="23344" spans="3:9" ht="15" customHeight="1">
      <c r="C23344" s="220" t="str">
        <f t="shared" si="728"/>
        <v/>
      </c>
      <c r="I23344" s="218" t="str">
        <f t="shared" si="729"/>
        <v/>
      </c>
    </row>
    <row r="23345" spans="3:9" ht="15" customHeight="1">
      <c r="C23345" s="220" t="str">
        <f t="shared" si="728"/>
        <v/>
      </c>
      <c r="I23345" s="218" t="str">
        <f t="shared" si="729"/>
        <v/>
      </c>
    </row>
    <row r="23346" spans="3:9" ht="15" customHeight="1">
      <c r="C23346" s="220" t="str">
        <f t="shared" si="728"/>
        <v/>
      </c>
      <c r="I23346" s="218" t="str">
        <f t="shared" si="729"/>
        <v/>
      </c>
    </row>
    <row r="23347" spans="3:9" ht="15" customHeight="1">
      <c r="C23347" s="220" t="str">
        <f t="shared" si="728"/>
        <v/>
      </c>
      <c r="I23347" s="218" t="str">
        <f t="shared" si="729"/>
        <v/>
      </c>
    </row>
    <row r="23348" spans="3:9" ht="15" customHeight="1">
      <c r="C23348" s="220" t="str">
        <f t="shared" si="728"/>
        <v/>
      </c>
      <c r="I23348" s="218" t="str">
        <f t="shared" si="729"/>
        <v/>
      </c>
    </row>
    <row r="23349" spans="3:9" ht="15" customHeight="1">
      <c r="C23349" s="220" t="str">
        <f t="shared" si="728"/>
        <v/>
      </c>
      <c r="I23349" s="218" t="str">
        <f t="shared" si="729"/>
        <v/>
      </c>
    </row>
    <row r="23350" spans="3:9" ht="15" customHeight="1">
      <c r="C23350" s="220" t="str">
        <f t="shared" si="728"/>
        <v/>
      </c>
      <c r="I23350" s="218" t="str">
        <f t="shared" si="729"/>
        <v/>
      </c>
    </row>
    <row r="23351" spans="3:9" ht="15" customHeight="1">
      <c r="C23351" s="220" t="str">
        <f t="shared" si="728"/>
        <v/>
      </c>
      <c r="I23351" s="218" t="str">
        <f t="shared" si="729"/>
        <v/>
      </c>
    </row>
    <row r="23352" spans="3:9" ht="15" customHeight="1">
      <c r="C23352" s="220" t="str">
        <f t="shared" si="728"/>
        <v/>
      </c>
      <c r="I23352" s="218" t="str">
        <f t="shared" si="729"/>
        <v/>
      </c>
    </row>
    <row r="23353" spans="3:9" ht="15" customHeight="1">
      <c r="C23353" s="220" t="str">
        <f t="shared" si="728"/>
        <v/>
      </c>
      <c r="I23353" s="218" t="str">
        <f t="shared" si="729"/>
        <v/>
      </c>
    </row>
    <row r="23354" spans="3:9" ht="15" customHeight="1">
      <c r="C23354" s="220" t="str">
        <f t="shared" si="728"/>
        <v/>
      </c>
      <c r="I23354" s="218" t="str">
        <f t="shared" si="729"/>
        <v/>
      </c>
    </row>
    <row r="23355" spans="3:9" ht="15" customHeight="1">
      <c r="C23355" s="220" t="str">
        <f t="shared" si="728"/>
        <v/>
      </c>
      <c r="I23355" s="218" t="str">
        <f t="shared" si="729"/>
        <v/>
      </c>
    </row>
    <row r="23356" spans="3:9" ht="15" customHeight="1">
      <c r="C23356" s="220" t="str">
        <f t="shared" si="728"/>
        <v/>
      </c>
      <c r="I23356" s="218" t="str">
        <f t="shared" si="729"/>
        <v/>
      </c>
    </row>
    <row r="23357" spans="3:9" ht="15" customHeight="1">
      <c r="C23357" s="220" t="str">
        <f t="shared" si="728"/>
        <v/>
      </c>
      <c r="I23357" s="218" t="str">
        <f t="shared" si="729"/>
        <v/>
      </c>
    </row>
    <row r="23358" spans="3:9" ht="15" customHeight="1">
      <c r="C23358" s="220" t="str">
        <f t="shared" si="728"/>
        <v/>
      </c>
      <c r="I23358" s="218" t="str">
        <f t="shared" si="729"/>
        <v/>
      </c>
    </row>
    <row r="23359" spans="3:9" ht="15" customHeight="1">
      <c r="C23359" s="220" t="str">
        <f t="shared" si="728"/>
        <v/>
      </c>
      <c r="I23359" s="218" t="str">
        <f t="shared" si="729"/>
        <v/>
      </c>
    </row>
    <row r="23360" spans="3:9" ht="15" customHeight="1">
      <c r="C23360" s="220" t="str">
        <f t="shared" si="728"/>
        <v/>
      </c>
      <c r="I23360" s="218" t="str">
        <f t="shared" si="729"/>
        <v/>
      </c>
    </row>
    <row r="23361" spans="3:9" ht="15" customHeight="1">
      <c r="C23361" s="220" t="str">
        <f t="shared" si="728"/>
        <v/>
      </c>
      <c r="I23361" s="218" t="str">
        <f t="shared" si="729"/>
        <v/>
      </c>
    </row>
    <row r="23362" spans="3:9" ht="15" customHeight="1">
      <c r="C23362" s="220" t="str">
        <f t="shared" si="728"/>
        <v/>
      </c>
      <c r="I23362" s="218" t="str">
        <f t="shared" si="729"/>
        <v/>
      </c>
    </row>
    <row r="23363" spans="3:9" ht="15" customHeight="1">
      <c r="C23363" s="220" t="str">
        <f t="shared" si="728"/>
        <v/>
      </c>
      <c r="I23363" s="218" t="str">
        <f t="shared" si="729"/>
        <v/>
      </c>
    </row>
    <row r="23364" spans="3:9" ht="15" customHeight="1">
      <c r="C23364" s="220" t="str">
        <f t="shared" si="728"/>
        <v/>
      </c>
      <c r="I23364" s="218" t="str">
        <f t="shared" si="729"/>
        <v/>
      </c>
    </row>
    <row r="23365" spans="3:9" ht="15" customHeight="1">
      <c r="C23365" s="220" t="str">
        <f t="shared" si="728"/>
        <v/>
      </c>
      <c r="I23365" s="218" t="str">
        <f t="shared" si="729"/>
        <v/>
      </c>
    </row>
    <row r="23366" spans="3:9" ht="15" customHeight="1">
      <c r="C23366" s="220" t="str">
        <f t="shared" ref="C23366:C23429" si="730">IF(B23366="","",MONTH(B23366))</f>
        <v/>
      </c>
      <c r="I23366" s="218" t="str">
        <f t="shared" ref="I23366:I23429" si="731">IF(H23366="","",IF(E23366="","Não deixe campos em branco, a planilha resumo de custos e despesas necessita deles para funcionar",IF(F23366="","Não deixe campos em branco, a planilha resumo de custos e despesas necessita deles para funcionar",IF(G23366="","Não deixe campos em branco, a planilha resumo de custos e despesas necessita deles para funcionar",""))))</f>
        <v/>
      </c>
    </row>
    <row r="23367" spans="3:9" ht="15" customHeight="1">
      <c r="C23367" s="220" t="str">
        <f t="shared" si="730"/>
        <v/>
      </c>
      <c r="I23367" s="218" t="str">
        <f t="shared" si="731"/>
        <v/>
      </c>
    </row>
    <row r="23368" spans="3:9" ht="15" customHeight="1">
      <c r="C23368" s="220" t="str">
        <f t="shared" si="730"/>
        <v/>
      </c>
      <c r="I23368" s="218" t="str">
        <f t="shared" si="731"/>
        <v/>
      </c>
    </row>
    <row r="23369" spans="3:9" ht="15" customHeight="1">
      <c r="C23369" s="220" t="str">
        <f t="shared" si="730"/>
        <v/>
      </c>
      <c r="I23369" s="218" t="str">
        <f t="shared" si="731"/>
        <v/>
      </c>
    </row>
    <row r="23370" spans="3:9" ht="15" customHeight="1">
      <c r="C23370" s="220" t="str">
        <f t="shared" si="730"/>
        <v/>
      </c>
      <c r="I23370" s="218" t="str">
        <f t="shared" si="731"/>
        <v/>
      </c>
    </row>
    <row r="23371" spans="3:9" ht="15" customHeight="1">
      <c r="C23371" s="220" t="str">
        <f t="shared" si="730"/>
        <v/>
      </c>
      <c r="I23371" s="218" t="str">
        <f t="shared" si="731"/>
        <v/>
      </c>
    </row>
    <row r="23372" spans="3:9" ht="15" customHeight="1">
      <c r="C23372" s="220" t="str">
        <f t="shared" si="730"/>
        <v/>
      </c>
      <c r="I23372" s="218" t="str">
        <f t="shared" si="731"/>
        <v/>
      </c>
    </row>
    <row r="23373" spans="3:9" ht="15" customHeight="1">
      <c r="C23373" s="220" t="str">
        <f t="shared" si="730"/>
        <v/>
      </c>
      <c r="I23373" s="218" t="str">
        <f t="shared" si="731"/>
        <v/>
      </c>
    </row>
    <row r="23374" spans="3:9" ht="15" customHeight="1">
      <c r="C23374" s="220" t="str">
        <f t="shared" si="730"/>
        <v/>
      </c>
      <c r="I23374" s="218" t="str">
        <f t="shared" si="731"/>
        <v/>
      </c>
    </row>
    <row r="23375" spans="3:9" ht="15" customHeight="1">
      <c r="C23375" s="220" t="str">
        <f t="shared" si="730"/>
        <v/>
      </c>
      <c r="I23375" s="218" t="str">
        <f t="shared" si="731"/>
        <v/>
      </c>
    </row>
    <row r="23376" spans="3:9" ht="15" customHeight="1">
      <c r="C23376" s="220" t="str">
        <f t="shared" si="730"/>
        <v/>
      </c>
      <c r="I23376" s="218" t="str">
        <f t="shared" si="731"/>
        <v/>
      </c>
    </row>
    <row r="23377" spans="3:9" ht="15" customHeight="1">
      <c r="C23377" s="220" t="str">
        <f t="shared" si="730"/>
        <v/>
      </c>
      <c r="I23377" s="218" t="str">
        <f t="shared" si="731"/>
        <v/>
      </c>
    </row>
    <row r="23378" spans="3:9" ht="15" customHeight="1">
      <c r="C23378" s="220" t="str">
        <f t="shared" si="730"/>
        <v/>
      </c>
      <c r="I23378" s="218" t="str">
        <f t="shared" si="731"/>
        <v/>
      </c>
    </row>
    <row r="23379" spans="3:9" ht="15" customHeight="1">
      <c r="C23379" s="220" t="str">
        <f t="shared" si="730"/>
        <v/>
      </c>
      <c r="I23379" s="218" t="str">
        <f t="shared" si="731"/>
        <v/>
      </c>
    </row>
    <row r="23380" spans="3:9" ht="15" customHeight="1">
      <c r="C23380" s="220" t="str">
        <f t="shared" si="730"/>
        <v/>
      </c>
      <c r="I23380" s="218" t="str">
        <f t="shared" si="731"/>
        <v/>
      </c>
    </row>
    <row r="23381" spans="3:9" ht="15" customHeight="1">
      <c r="C23381" s="220" t="str">
        <f t="shared" si="730"/>
        <v/>
      </c>
      <c r="I23381" s="218" t="str">
        <f t="shared" si="731"/>
        <v/>
      </c>
    </row>
    <row r="23382" spans="3:9" ht="15" customHeight="1">
      <c r="C23382" s="220" t="str">
        <f t="shared" si="730"/>
        <v/>
      </c>
      <c r="I23382" s="218" t="str">
        <f t="shared" si="731"/>
        <v/>
      </c>
    </row>
    <row r="23383" spans="3:9" ht="15" customHeight="1">
      <c r="C23383" s="220" t="str">
        <f t="shared" si="730"/>
        <v/>
      </c>
      <c r="I23383" s="218" t="str">
        <f t="shared" si="731"/>
        <v/>
      </c>
    </row>
    <row r="23384" spans="3:9" ht="15" customHeight="1">
      <c r="C23384" s="220" t="str">
        <f t="shared" si="730"/>
        <v/>
      </c>
      <c r="I23384" s="218" t="str">
        <f t="shared" si="731"/>
        <v/>
      </c>
    </row>
    <row r="23385" spans="3:9" ht="15" customHeight="1">
      <c r="C23385" s="220" t="str">
        <f t="shared" si="730"/>
        <v/>
      </c>
      <c r="I23385" s="218" t="str">
        <f t="shared" si="731"/>
        <v/>
      </c>
    </row>
    <row r="23386" spans="3:9" ht="15" customHeight="1">
      <c r="C23386" s="220" t="str">
        <f t="shared" si="730"/>
        <v/>
      </c>
      <c r="I23386" s="218" t="str">
        <f t="shared" si="731"/>
        <v/>
      </c>
    </row>
    <row r="23387" spans="3:9" ht="15" customHeight="1">
      <c r="C23387" s="220" t="str">
        <f t="shared" si="730"/>
        <v/>
      </c>
      <c r="I23387" s="218" t="str">
        <f t="shared" si="731"/>
        <v/>
      </c>
    </row>
    <row r="23388" spans="3:9" ht="15" customHeight="1">
      <c r="C23388" s="220" t="str">
        <f t="shared" si="730"/>
        <v/>
      </c>
      <c r="I23388" s="218" t="str">
        <f t="shared" si="731"/>
        <v/>
      </c>
    </row>
    <row r="23389" spans="3:9" ht="15" customHeight="1">
      <c r="C23389" s="220" t="str">
        <f t="shared" si="730"/>
        <v/>
      </c>
      <c r="I23389" s="218" t="str">
        <f t="shared" si="731"/>
        <v/>
      </c>
    </row>
    <row r="23390" spans="3:9" ht="15" customHeight="1">
      <c r="C23390" s="220" t="str">
        <f t="shared" si="730"/>
        <v/>
      </c>
      <c r="I23390" s="218" t="str">
        <f t="shared" si="731"/>
        <v/>
      </c>
    </row>
    <row r="23391" spans="3:9" ht="15" customHeight="1">
      <c r="C23391" s="220" t="str">
        <f t="shared" si="730"/>
        <v/>
      </c>
      <c r="I23391" s="218" t="str">
        <f t="shared" si="731"/>
        <v/>
      </c>
    </row>
    <row r="23392" spans="3:9" ht="15" customHeight="1">
      <c r="C23392" s="220" t="str">
        <f t="shared" si="730"/>
        <v/>
      </c>
      <c r="I23392" s="218" t="str">
        <f t="shared" si="731"/>
        <v/>
      </c>
    </row>
    <row r="23393" spans="3:9" ht="15" customHeight="1">
      <c r="C23393" s="220" t="str">
        <f t="shared" si="730"/>
        <v/>
      </c>
      <c r="I23393" s="218" t="str">
        <f t="shared" si="731"/>
        <v/>
      </c>
    </row>
    <row r="23394" spans="3:9" ht="15" customHeight="1">
      <c r="C23394" s="220" t="str">
        <f t="shared" si="730"/>
        <v/>
      </c>
      <c r="I23394" s="218" t="str">
        <f t="shared" si="731"/>
        <v/>
      </c>
    </row>
    <row r="23395" spans="3:9" ht="15" customHeight="1">
      <c r="C23395" s="220" t="str">
        <f t="shared" si="730"/>
        <v/>
      </c>
      <c r="I23395" s="218" t="str">
        <f t="shared" si="731"/>
        <v/>
      </c>
    </row>
    <row r="23396" spans="3:9" ht="15" customHeight="1">
      <c r="C23396" s="220" t="str">
        <f t="shared" si="730"/>
        <v/>
      </c>
      <c r="I23396" s="218" t="str">
        <f t="shared" si="731"/>
        <v/>
      </c>
    </row>
    <row r="23397" spans="3:9" ht="15" customHeight="1">
      <c r="C23397" s="220" t="str">
        <f t="shared" si="730"/>
        <v/>
      </c>
      <c r="I23397" s="218" t="str">
        <f t="shared" si="731"/>
        <v/>
      </c>
    </row>
    <row r="23398" spans="3:9" ht="15" customHeight="1">
      <c r="C23398" s="220" t="str">
        <f t="shared" si="730"/>
        <v/>
      </c>
      <c r="I23398" s="218" t="str">
        <f t="shared" si="731"/>
        <v/>
      </c>
    </row>
    <row r="23399" spans="3:9" ht="15" customHeight="1">
      <c r="C23399" s="220" t="str">
        <f t="shared" si="730"/>
        <v/>
      </c>
      <c r="I23399" s="218" t="str">
        <f t="shared" si="731"/>
        <v/>
      </c>
    </row>
    <row r="23400" spans="3:9" ht="15" customHeight="1">
      <c r="C23400" s="220" t="str">
        <f t="shared" si="730"/>
        <v/>
      </c>
      <c r="I23400" s="218" t="str">
        <f t="shared" si="731"/>
        <v/>
      </c>
    </row>
    <row r="23401" spans="3:9" ht="15" customHeight="1">
      <c r="C23401" s="220" t="str">
        <f t="shared" si="730"/>
        <v/>
      </c>
      <c r="I23401" s="218" t="str">
        <f t="shared" si="731"/>
        <v/>
      </c>
    </row>
    <row r="23402" spans="3:9" ht="15" customHeight="1">
      <c r="C23402" s="220" t="str">
        <f t="shared" si="730"/>
        <v/>
      </c>
      <c r="I23402" s="218" t="str">
        <f t="shared" si="731"/>
        <v/>
      </c>
    </row>
    <row r="23403" spans="3:9" ht="15" customHeight="1">
      <c r="C23403" s="220" t="str">
        <f t="shared" si="730"/>
        <v/>
      </c>
      <c r="I23403" s="218" t="str">
        <f t="shared" si="731"/>
        <v/>
      </c>
    </row>
    <row r="23404" spans="3:9" ht="15" customHeight="1">
      <c r="C23404" s="220" t="str">
        <f t="shared" si="730"/>
        <v/>
      </c>
      <c r="I23404" s="218" t="str">
        <f t="shared" si="731"/>
        <v/>
      </c>
    </row>
    <row r="23405" spans="3:9" ht="15" customHeight="1">
      <c r="C23405" s="220" t="str">
        <f t="shared" si="730"/>
        <v/>
      </c>
      <c r="I23405" s="218" t="str">
        <f t="shared" si="731"/>
        <v/>
      </c>
    </row>
    <row r="23406" spans="3:9" ht="15" customHeight="1">
      <c r="C23406" s="220" t="str">
        <f t="shared" si="730"/>
        <v/>
      </c>
      <c r="I23406" s="218" t="str">
        <f t="shared" si="731"/>
        <v/>
      </c>
    </row>
    <row r="23407" spans="3:9" ht="15" customHeight="1">
      <c r="C23407" s="220" t="str">
        <f t="shared" si="730"/>
        <v/>
      </c>
      <c r="I23407" s="218" t="str">
        <f t="shared" si="731"/>
        <v/>
      </c>
    </row>
    <row r="23408" spans="3:9" ht="15" customHeight="1">
      <c r="C23408" s="220" t="str">
        <f t="shared" si="730"/>
        <v/>
      </c>
      <c r="I23408" s="218" t="str">
        <f t="shared" si="731"/>
        <v/>
      </c>
    </row>
    <row r="23409" spans="3:9" ht="15" customHeight="1">
      <c r="C23409" s="220" t="str">
        <f t="shared" si="730"/>
        <v/>
      </c>
      <c r="I23409" s="218" t="str">
        <f t="shared" si="731"/>
        <v/>
      </c>
    </row>
    <row r="23410" spans="3:9" ht="15" customHeight="1">
      <c r="C23410" s="220" t="str">
        <f t="shared" si="730"/>
        <v/>
      </c>
      <c r="I23410" s="218" t="str">
        <f t="shared" si="731"/>
        <v/>
      </c>
    </row>
    <row r="23411" spans="3:9" ht="15" customHeight="1">
      <c r="C23411" s="220" t="str">
        <f t="shared" si="730"/>
        <v/>
      </c>
      <c r="I23411" s="218" t="str">
        <f t="shared" si="731"/>
        <v/>
      </c>
    </row>
    <row r="23412" spans="3:9" ht="15" customHeight="1">
      <c r="C23412" s="220" t="str">
        <f t="shared" si="730"/>
        <v/>
      </c>
      <c r="I23412" s="218" t="str">
        <f t="shared" si="731"/>
        <v/>
      </c>
    </row>
    <row r="23413" spans="3:9" ht="15" customHeight="1">
      <c r="C23413" s="220" t="str">
        <f t="shared" si="730"/>
        <v/>
      </c>
      <c r="I23413" s="218" t="str">
        <f t="shared" si="731"/>
        <v/>
      </c>
    </row>
    <row r="23414" spans="3:9" ht="15" customHeight="1">
      <c r="C23414" s="220" t="str">
        <f t="shared" si="730"/>
        <v/>
      </c>
      <c r="I23414" s="218" t="str">
        <f t="shared" si="731"/>
        <v/>
      </c>
    </row>
    <row r="23415" spans="3:9" ht="15" customHeight="1">
      <c r="C23415" s="220" t="str">
        <f t="shared" si="730"/>
        <v/>
      </c>
      <c r="I23415" s="218" t="str">
        <f t="shared" si="731"/>
        <v/>
      </c>
    </row>
    <row r="23416" spans="3:9" ht="15" customHeight="1">
      <c r="C23416" s="220" t="str">
        <f t="shared" si="730"/>
        <v/>
      </c>
      <c r="I23416" s="218" t="str">
        <f t="shared" si="731"/>
        <v/>
      </c>
    </row>
    <row r="23417" spans="3:9" ht="15" customHeight="1">
      <c r="C23417" s="220" t="str">
        <f t="shared" si="730"/>
        <v/>
      </c>
      <c r="I23417" s="218" t="str">
        <f t="shared" si="731"/>
        <v/>
      </c>
    </row>
    <row r="23418" spans="3:9" ht="15" customHeight="1">
      <c r="C23418" s="220" t="str">
        <f t="shared" si="730"/>
        <v/>
      </c>
      <c r="I23418" s="218" t="str">
        <f t="shared" si="731"/>
        <v/>
      </c>
    </row>
    <row r="23419" spans="3:9" ht="15" customHeight="1">
      <c r="C23419" s="220" t="str">
        <f t="shared" si="730"/>
        <v/>
      </c>
      <c r="I23419" s="218" t="str">
        <f t="shared" si="731"/>
        <v/>
      </c>
    </row>
    <row r="23420" spans="3:9" ht="15" customHeight="1">
      <c r="C23420" s="220" t="str">
        <f t="shared" si="730"/>
        <v/>
      </c>
      <c r="I23420" s="218" t="str">
        <f t="shared" si="731"/>
        <v/>
      </c>
    </row>
    <row r="23421" spans="3:9" ht="15" customHeight="1">
      <c r="C23421" s="220" t="str">
        <f t="shared" si="730"/>
        <v/>
      </c>
      <c r="I23421" s="218" t="str">
        <f t="shared" si="731"/>
        <v/>
      </c>
    </row>
    <row r="23422" spans="3:9" ht="15" customHeight="1">
      <c r="C23422" s="220" t="str">
        <f t="shared" si="730"/>
        <v/>
      </c>
      <c r="I23422" s="218" t="str">
        <f t="shared" si="731"/>
        <v/>
      </c>
    </row>
    <row r="23423" spans="3:9" ht="15" customHeight="1">
      <c r="C23423" s="220" t="str">
        <f t="shared" si="730"/>
        <v/>
      </c>
      <c r="I23423" s="218" t="str">
        <f t="shared" si="731"/>
        <v/>
      </c>
    </row>
    <row r="23424" spans="3:9" ht="15" customHeight="1">
      <c r="C23424" s="220" t="str">
        <f t="shared" si="730"/>
        <v/>
      </c>
      <c r="I23424" s="218" t="str">
        <f t="shared" si="731"/>
        <v/>
      </c>
    </row>
    <row r="23425" spans="3:9" ht="15" customHeight="1">
      <c r="C23425" s="220" t="str">
        <f t="shared" si="730"/>
        <v/>
      </c>
      <c r="I23425" s="218" t="str">
        <f t="shared" si="731"/>
        <v/>
      </c>
    </row>
    <row r="23426" spans="3:9" ht="15" customHeight="1">
      <c r="C23426" s="220" t="str">
        <f t="shared" si="730"/>
        <v/>
      </c>
      <c r="I23426" s="218" t="str">
        <f t="shared" si="731"/>
        <v/>
      </c>
    </row>
    <row r="23427" spans="3:9" ht="15" customHeight="1">
      <c r="C23427" s="220" t="str">
        <f t="shared" si="730"/>
        <v/>
      </c>
      <c r="I23427" s="218" t="str">
        <f t="shared" si="731"/>
        <v/>
      </c>
    </row>
    <row r="23428" spans="3:9" ht="15" customHeight="1">
      <c r="C23428" s="220" t="str">
        <f t="shared" si="730"/>
        <v/>
      </c>
      <c r="I23428" s="218" t="str">
        <f t="shared" si="731"/>
        <v/>
      </c>
    </row>
    <row r="23429" spans="3:9" ht="15" customHeight="1">
      <c r="C23429" s="220" t="str">
        <f t="shared" si="730"/>
        <v/>
      </c>
      <c r="I23429" s="218" t="str">
        <f t="shared" si="731"/>
        <v/>
      </c>
    </row>
    <row r="23430" spans="3:9" ht="15" customHeight="1">
      <c r="C23430" s="220" t="str">
        <f t="shared" ref="C23430:C23493" si="732">IF(B23430="","",MONTH(B23430))</f>
        <v/>
      </c>
      <c r="I23430" s="218" t="str">
        <f t="shared" ref="I23430:I23493" si="733">IF(H23430="","",IF(E23430="","Não deixe campos em branco, a planilha resumo de custos e despesas necessita deles para funcionar",IF(F23430="","Não deixe campos em branco, a planilha resumo de custos e despesas necessita deles para funcionar",IF(G23430="","Não deixe campos em branco, a planilha resumo de custos e despesas necessita deles para funcionar",""))))</f>
        <v/>
      </c>
    </row>
    <row r="23431" spans="3:9" ht="15" customHeight="1">
      <c r="C23431" s="220" t="str">
        <f t="shared" si="732"/>
        <v/>
      </c>
      <c r="I23431" s="218" t="str">
        <f t="shared" si="733"/>
        <v/>
      </c>
    </row>
    <row r="23432" spans="3:9" ht="15" customHeight="1">
      <c r="C23432" s="220" t="str">
        <f t="shared" si="732"/>
        <v/>
      </c>
      <c r="I23432" s="218" t="str">
        <f t="shared" si="733"/>
        <v/>
      </c>
    </row>
    <row r="23433" spans="3:9" ht="15" customHeight="1">
      <c r="C23433" s="220" t="str">
        <f t="shared" si="732"/>
        <v/>
      </c>
      <c r="I23433" s="218" t="str">
        <f t="shared" si="733"/>
        <v/>
      </c>
    </row>
    <row r="23434" spans="3:9" ht="15" customHeight="1">
      <c r="C23434" s="220" t="str">
        <f t="shared" si="732"/>
        <v/>
      </c>
      <c r="I23434" s="218" t="str">
        <f t="shared" si="733"/>
        <v/>
      </c>
    </row>
    <row r="23435" spans="3:9" ht="15" customHeight="1">
      <c r="C23435" s="220" t="str">
        <f t="shared" si="732"/>
        <v/>
      </c>
      <c r="I23435" s="218" t="str">
        <f t="shared" si="733"/>
        <v/>
      </c>
    </row>
    <row r="23436" spans="3:9" ht="15" customHeight="1">
      <c r="C23436" s="220" t="str">
        <f t="shared" si="732"/>
        <v/>
      </c>
      <c r="I23436" s="218" t="str">
        <f t="shared" si="733"/>
        <v/>
      </c>
    </row>
    <row r="23437" spans="3:9" ht="15" customHeight="1">
      <c r="C23437" s="220" t="str">
        <f t="shared" si="732"/>
        <v/>
      </c>
      <c r="I23437" s="218" t="str">
        <f t="shared" si="733"/>
        <v/>
      </c>
    </row>
    <row r="23438" spans="3:9" ht="15" customHeight="1">
      <c r="C23438" s="220" t="str">
        <f t="shared" si="732"/>
        <v/>
      </c>
      <c r="I23438" s="218" t="str">
        <f t="shared" si="733"/>
        <v/>
      </c>
    </row>
    <row r="23439" spans="3:9" ht="15" customHeight="1">
      <c r="C23439" s="220" t="str">
        <f t="shared" si="732"/>
        <v/>
      </c>
      <c r="I23439" s="218" t="str">
        <f t="shared" si="733"/>
        <v/>
      </c>
    </row>
    <row r="23440" spans="3:9" ht="15" customHeight="1">
      <c r="C23440" s="220" t="str">
        <f t="shared" si="732"/>
        <v/>
      </c>
      <c r="I23440" s="218" t="str">
        <f t="shared" si="733"/>
        <v/>
      </c>
    </row>
    <row r="23441" spans="3:9" ht="15" customHeight="1">
      <c r="C23441" s="220" t="str">
        <f t="shared" si="732"/>
        <v/>
      </c>
      <c r="I23441" s="218" t="str">
        <f t="shared" si="733"/>
        <v/>
      </c>
    </row>
    <row r="23442" spans="3:9" ht="15" customHeight="1">
      <c r="C23442" s="220" t="str">
        <f t="shared" si="732"/>
        <v/>
      </c>
      <c r="I23442" s="218" t="str">
        <f t="shared" si="733"/>
        <v/>
      </c>
    </row>
    <row r="23443" spans="3:9" ht="15" customHeight="1">
      <c r="C23443" s="220" t="str">
        <f t="shared" si="732"/>
        <v/>
      </c>
      <c r="I23443" s="218" t="str">
        <f t="shared" si="733"/>
        <v/>
      </c>
    </row>
    <row r="23444" spans="3:9" ht="15" customHeight="1">
      <c r="C23444" s="220" t="str">
        <f t="shared" si="732"/>
        <v/>
      </c>
      <c r="I23444" s="218" t="str">
        <f t="shared" si="733"/>
        <v/>
      </c>
    </row>
    <row r="23445" spans="3:9" ht="15" customHeight="1">
      <c r="C23445" s="220" t="str">
        <f t="shared" si="732"/>
        <v/>
      </c>
      <c r="I23445" s="218" t="str">
        <f t="shared" si="733"/>
        <v/>
      </c>
    </row>
    <row r="23446" spans="3:9" ht="15" customHeight="1">
      <c r="C23446" s="220" t="str">
        <f t="shared" si="732"/>
        <v/>
      </c>
      <c r="I23446" s="218" t="str">
        <f t="shared" si="733"/>
        <v/>
      </c>
    </row>
    <row r="23447" spans="3:9" ht="15" customHeight="1">
      <c r="C23447" s="220" t="str">
        <f t="shared" si="732"/>
        <v/>
      </c>
      <c r="I23447" s="218" t="str">
        <f t="shared" si="733"/>
        <v/>
      </c>
    </row>
    <row r="23448" spans="3:9" ht="15" customHeight="1">
      <c r="C23448" s="220" t="str">
        <f t="shared" si="732"/>
        <v/>
      </c>
      <c r="I23448" s="218" t="str">
        <f t="shared" si="733"/>
        <v/>
      </c>
    </row>
    <row r="23449" spans="3:9" ht="15" customHeight="1">
      <c r="C23449" s="220" t="str">
        <f t="shared" si="732"/>
        <v/>
      </c>
      <c r="I23449" s="218" t="str">
        <f t="shared" si="733"/>
        <v/>
      </c>
    </row>
    <row r="23450" spans="3:9" ht="15" customHeight="1">
      <c r="C23450" s="220" t="str">
        <f t="shared" si="732"/>
        <v/>
      </c>
      <c r="I23450" s="218" t="str">
        <f t="shared" si="733"/>
        <v/>
      </c>
    </row>
    <row r="23451" spans="3:9" ht="15" customHeight="1">
      <c r="C23451" s="220" t="str">
        <f t="shared" si="732"/>
        <v/>
      </c>
      <c r="I23451" s="218" t="str">
        <f t="shared" si="733"/>
        <v/>
      </c>
    </row>
    <row r="23452" spans="3:9" ht="15" customHeight="1">
      <c r="C23452" s="220" t="str">
        <f t="shared" si="732"/>
        <v/>
      </c>
      <c r="I23452" s="218" t="str">
        <f t="shared" si="733"/>
        <v/>
      </c>
    </row>
    <row r="23453" spans="3:9" ht="15" customHeight="1">
      <c r="C23453" s="220" t="str">
        <f t="shared" si="732"/>
        <v/>
      </c>
      <c r="I23453" s="218" t="str">
        <f t="shared" si="733"/>
        <v/>
      </c>
    </row>
    <row r="23454" spans="3:9" ht="15" customHeight="1">
      <c r="C23454" s="220" t="str">
        <f t="shared" si="732"/>
        <v/>
      </c>
      <c r="I23454" s="218" t="str">
        <f t="shared" si="733"/>
        <v/>
      </c>
    </row>
    <row r="23455" spans="3:9" ht="15" customHeight="1">
      <c r="C23455" s="220" t="str">
        <f t="shared" si="732"/>
        <v/>
      </c>
      <c r="I23455" s="218" t="str">
        <f t="shared" si="733"/>
        <v/>
      </c>
    </row>
    <row r="23456" spans="3:9" ht="15" customHeight="1">
      <c r="C23456" s="220" t="str">
        <f t="shared" si="732"/>
        <v/>
      </c>
      <c r="I23456" s="218" t="str">
        <f t="shared" si="733"/>
        <v/>
      </c>
    </row>
    <row r="23457" spans="3:9" ht="15" customHeight="1">
      <c r="C23457" s="220" t="str">
        <f t="shared" si="732"/>
        <v/>
      </c>
      <c r="I23457" s="218" t="str">
        <f t="shared" si="733"/>
        <v/>
      </c>
    </row>
    <row r="23458" spans="3:9" ht="15" customHeight="1">
      <c r="C23458" s="220" t="str">
        <f t="shared" si="732"/>
        <v/>
      </c>
      <c r="I23458" s="218" t="str">
        <f t="shared" si="733"/>
        <v/>
      </c>
    </row>
    <row r="23459" spans="3:9" ht="15" customHeight="1">
      <c r="C23459" s="220" t="str">
        <f t="shared" si="732"/>
        <v/>
      </c>
      <c r="I23459" s="218" t="str">
        <f t="shared" si="733"/>
        <v/>
      </c>
    </row>
    <row r="23460" spans="3:9" ht="15" customHeight="1">
      <c r="C23460" s="220" t="str">
        <f t="shared" si="732"/>
        <v/>
      </c>
      <c r="I23460" s="218" t="str">
        <f t="shared" si="733"/>
        <v/>
      </c>
    </row>
    <row r="23461" spans="3:9" ht="15" customHeight="1">
      <c r="C23461" s="220" t="str">
        <f t="shared" si="732"/>
        <v/>
      </c>
      <c r="I23461" s="218" t="str">
        <f t="shared" si="733"/>
        <v/>
      </c>
    </row>
    <row r="23462" spans="3:9" ht="15" customHeight="1">
      <c r="C23462" s="220" t="str">
        <f t="shared" si="732"/>
        <v/>
      </c>
      <c r="I23462" s="218" t="str">
        <f t="shared" si="733"/>
        <v/>
      </c>
    </row>
    <row r="23463" spans="3:9" ht="15" customHeight="1">
      <c r="C23463" s="220" t="str">
        <f t="shared" si="732"/>
        <v/>
      </c>
      <c r="I23463" s="218" t="str">
        <f t="shared" si="733"/>
        <v/>
      </c>
    </row>
    <row r="23464" spans="3:9" ht="15" customHeight="1">
      <c r="C23464" s="220" t="str">
        <f t="shared" si="732"/>
        <v/>
      </c>
      <c r="I23464" s="218" t="str">
        <f t="shared" si="733"/>
        <v/>
      </c>
    </row>
    <row r="23465" spans="3:9" ht="15" customHeight="1">
      <c r="C23465" s="220" t="str">
        <f t="shared" si="732"/>
        <v/>
      </c>
      <c r="I23465" s="218" t="str">
        <f t="shared" si="733"/>
        <v/>
      </c>
    </row>
    <row r="23466" spans="3:9" ht="15" customHeight="1">
      <c r="C23466" s="220" t="str">
        <f t="shared" si="732"/>
        <v/>
      </c>
      <c r="I23466" s="218" t="str">
        <f t="shared" si="733"/>
        <v/>
      </c>
    </row>
    <row r="23467" spans="3:9" ht="15" customHeight="1">
      <c r="C23467" s="220" t="str">
        <f t="shared" si="732"/>
        <v/>
      </c>
      <c r="I23467" s="218" t="str">
        <f t="shared" si="733"/>
        <v/>
      </c>
    </row>
    <row r="23468" spans="3:9" ht="15" customHeight="1">
      <c r="C23468" s="220" t="str">
        <f t="shared" si="732"/>
        <v/>
      </c>
      <c r="I23468" s="218" t="str">
        <f t="shared" si="733"/>
        <v/>
      </c>
    </row>
    <row r="23469" spans="3:9" ht="15" customHeight="1">
      <c r="C23469" s="220" t="str">
        <f t="shared" si="732"/>
        <v/>
      </c>
      <c r="I23469" s="218" t="str">
        <f t="shared" si="733"/>
        <v/>
      </c>
    </row>
    <row r="23470" spans="3:9" ht="15" customHeight="1">
      <c r="C23470" s="220" t="str">
        <f t="shared" si="732"/>
        <v/>
      </c>
      <c r="I23470" s="218" t="str">
        <f t="shared" si="733"/>
        <v/>
      </c>
    </row>
    <row r="23471" spans="3:9" ht="15" customHeight="1">
      <c r="C23471" s="220" t="str">
        <f t="shared" si="732"/>
        <v/>
      </c>
      <c r="I23471" s="218" t="str">
        <f t="shared" si="733"/>
        <v/>
      </c>
    </row>
    <row r="23472" spans="3:9" ht="15" customHeight="1">
      <c r="C23472" s="220" t="str">
        <f t="shared" si="732"/>
        <v/>
      </c>
      <c r="I23472" s="218" t="str">
        <f t="shared" si="733"/>
        <v/>
      </c>
    </row>
    <row r="23473" spans="3:9" ht="15" customHeight="1">
      <c r="C23473" s="220" t="str">
        <f t="shared" si="732"/>
        <v/>
      </c>
      <c r="I23473" s="218" t="str">
        <f t="shared" si="733"/>
        <v/>
      </c>
    </row>
    <row r="23474" spans="3:9" ht="15" customHeight="1">
      <c r="C23474" s="220" t="str">
        <f t="shared" si="732"/>
        <v/>
      </c>
      <c r="I23474" s="218" t="str">
        <f t="shared" si="733"/>
        <v/>
      </c>
    </row>
    <row r="23475" spans="3:9" ht="15" customHeight="1">
      <c r="C23475" s="220" t="str">
        <f t="shared" si="732"/>
        <v/>
      </c>
      <c r="I23475" s="218" t="str">
        <f t="shared" si="733"/>
        <v/>
      </c>
    </row>
    <row r="23476" spans="3:9" ht="15" customHeight="1">
      <c r="C23476" s="220" t="str">
        <f t="shared" si="732"/>
        <v/>
      </c>
      <c r="I23476" s="218" t="str">
        <f t="shared" si="733"/>
        <v/>
      </c>
    </row>
    <row r="23477" spans="3:9" ht="15" customHeight="1">
      <c r="C23477" s="220" t="str">
        <f t="shared" si="732"/>
        <v/>
      </c>
      <c r="I23477" s="218" t="str">
        <f t="shared" si="733"/>
        <v/>
      </c>
    </row>
    <row r="23478" spans="3:9" ht="15" customHeight="1">
      <c r="C23478" s="220" t="str">
        <f t="shared" si="732"/>
        <v/>
      </c>
      <c r="I23478" s="218" t="str">
        <f t="shared" si="733"/>
        <v/>
      </c>
    </row>
    <row r="23479" spans="3:9" ht="15" customHeight="1">
      <c r="C23479" s="220" t="str">
        <f t="shared" si="732"/>
        <v/>
      </c>
      <c r="I23479" s="218" t="str">
        <f t="shared" si="733"/>
        <v/>
      </c>
    </row>
    <row r="23480" spans="3:9" ht="15" customHeight="1">
      <c r="C23480" s="220" t="str">
        <f t="shared" si="732"/>
        <v/>
      </c>
      <c r="I23480" s="218" t="str">
        <f t="shared" si="733"/>
        <v/>
      </c>
    </row>
    <row r="23481" spans="3:9" ht="15" customHeight="1">
      <c r="C23481" s="220" t="str">
        <f t="shared" si="732"/>
        <v/>
      </c>
      <c r="I23481" s="218" t="str">
        <f t="shared" si="733"/>
        <v/>
      </c>
    </row>
    <row r="23482" spans="3:9" ht="15" customHeight="1">
      <c r="C23482" s="220" t="str">
        <f t="shared" si="732"/>
        <v/>
      </c>
      <c r="I23482" s="218" t="str">
        <f t="shared" si="733"/>
        <v/>
      </c>
    </row>
    <row r="23483" spans="3:9" ht="15" customHeight="1">
      <c r="C23483" s="220" t="str">
        <f t="shared" si="732"/>
        <v/>
      </c>
      <c r="I23483" s="218" t="str">
        <f t="shared" si="733"/>
        <v/>
      </c>
    </row>
    <row r="23484" spans="3:9" ht="15" customHeight="1">
      <c r="C23484" s="220" t="str">
        <f t="shared" si="732"/>
        <v/>
      </c>
      <c r="I23484" s="218" t="str">
        <f t="shared" si="733"/>
        <v/>
      </c>
    </row>
    <row r="23485" spans="3:9" ht="15" customHeight="1">
      <c r="C23485" s="220" t="str">
        <f t="shared" si="732"/>
        <v/>
      </c>
      <c r="I23485" s="218" t="str">
        <f t="shared" si="733"/>
        <v/>
      </c>
    </row>
    <row r="23486" spans="3:9" ht="15" customHeight="1">
      <c r="C23486" s="220" t="str">
        <f t="shared" si="732"/>
        <v/>
      </c>
      <c r="I23486" s="218" t="str">
        <f t="shared" si="733"/>
        <v/>
      </c>
    </row>
    <row r="23487" spans="3:9" ht="15" customHeight="1">
      <c r="C23487" s="220" t="str">
        <f t="shared" si="732"/>
        <v/>
      </c>
      <c r="I23487" s="218" t="str">
        <f t="shared" si="733"/>
        <v/>
      </c>
    </row>
    <row r="23488" spans="3:9" ht="15" customHeight="1">
      <c r="C23488" s="220" t="str">
        <f t="shared" si="732"/>
        <v/>
      </c>
      <c r="I23488" s="218" t="str">
        <f t="shared" si="733"/>
        <v/>
      </c>
    </row>
    <row r="23489" spans="3:9" ht="15" customHeight="1">
      <c r="C23489" s="220" t="str">
        <f t="shared" si="732"/>
        <v/>
      </c>
      <c r="I23489" s="218" t="str">
        <f t="shared" si="733"/>
        <v/>
      </c>
    </row>
    <row r="23490" spans="3:9" ht="15" customHeight="1">
      <c r="C23490" s="220" t="str">
        <f t="shared" si="732"/>
        <v/>
      </c>
      <c r="I23490" s="218" t="str">
        <f t="shared" si="733"/>
        <v/>
      </c>
    </row>
    <row r="23491" spans="3:9" ht="15" customHeight="1">
      <c r="C23491" s="220" t="str">
        <f t="shared" si="732"/>
        <v/>
      </c>
      <c r="I23491" s="218" t="str">
        <f t="shared" si="733"/>
        <v/>
      </c>
    </row>
    <row r="23492" spans="3:9" ht="15" customHeight="1">
      <c r="C23492" s="220" t="str">
        <f t="shared" si="732"/>
        <v/>
      </c>
      <c r="I23492" s="218" t="str">
        <f t="shared" si="733"/>
        <v/>
      </c>
    </row>
    <row r="23493" spans="3:9" ht="15" customHeight="1">
      <c r="C23493" s="220" t="str">
        <f t="shared" si="732"/>
        <v/>
      </c>
      <c r="I23493" s="218" t="str">
        <f t="shared" si="733"/>
        <v/>
      </c>
    </row>
    <row r="23494" spans="3:9" ht="15" customHeight="1">
      <c r="C23494" s="220" t="str">
        <f t="shared" ref="C23494:C23557" si="734">IF(B23494="","",MONTH(B23494))</f>
        <v/>
      </c>
      <c r="I23494" s="218" t="str">
        <f t="shared" ref="I23494:I23557" si="735">IF(H23494="","",IF(E23494="","Não deixe campos em branco, a planilha resumo de custos e despesas necessita deles para funcionar",IF(F23494="","Não deixe campos em branco, a planilha resumo de custos e despesas necessita deles para funcionar",IF(G23494="","Não deixe campos em branco, a planilha resumo de custos e despesas necessita deles para funcionar",""))))</f>
        <v/>
      </c>
    </row>
    <row r="23495" spans="3:9" ht="15" customHeight="1">
      <c r="C23495" s="220" t="str">
        <f t="shared" si="734"/>
        <v/>
      </c>
      <c r="I23495" s="218" t="str">
        <f t="shared" si="735"/>
        <v/>
      </c>
    </row>
    <row r="23496" spans="3:9" ht="15" customHeight="1">
      <c r="C23496" s="220" t="str">
        <f t="shared" si="734"/>
        <v/>
      </c>
      <c r="I23496" s="218" t="str">
        <f t="shared" si="735"/>
        <v/>
      </c>
    </row>
    <row r="23497" spans="3:9" ht="15" customHeight="1">
      <c r="C23497" s="220" t="str">
        <f t="shared" si="734"/>
        <v/>
      </c>
      <c r="I23497" s="218" t="str">
        <f t="shared" si="735"/>
        <v/>
      </c>
    </row>
    <row r="23498" spans="3:9" ht="15" customHeight="1">
      <c r="C23498" s="220" t="str">
        <f t="shared" si="734"/>
        <v/>
      </c>
      <c r="I23498" s="218" t="str">
        <f t="shared" si="735"/>
        <v/>
      </c>
    </row>
    <row r="23499" spans="3:9" ht="15" customHeight="1">
      <c r="C23499" s="220" t="str">
        <f t="shared" si="734"/>
        <v/>
      </c>
      <c r="I23499" s="218" t="str">
        <f t="shared" si="735"/>
        <v/>
      </c>
    </row>
    <row r="23500" spans="3:9" ht="15" customHeight="1">
      <c r="C23500" s="220" t="str">
        <f t="shared" si="734"/>
        <v/>
      </c>
      <c r="I23500" s="218" t="str">
        <f t="shared" si="735"/>
        <v/>
      </c>
    </row>
    <row r="23501" spans="3:9" ht="15" customHeight="1">
      <c r="C23501" s="220" t="str">
        <f t="shared" si="734"/>
        <v/>
      </c>
      <c r="I23501" s="218" t="str">
        <f t="shared" si="735"/>
        <v/>
      </c>
    </row>
    <row r="23502" spans="3:9" ht="15" customHeight="1">
      <c r="C23502" s="220" t="str">
        <f t="shared" si="734"/>
        <v/>
      </c>
      <c r="I23502" s="218" t="str">
        <f t="shared" si="735"/>
        <v/>
      </c>
    </row>
    <row r="23503" spans="3:9" ht="15" customHeight="1">
      <c r="C23503" s="220" t="str">
        <f t="shared" si="734"/>
        <v/>
      </c>
      <c r="I23503" s="218" t="str">
        <f t="shared" si="735"/>
        <v/>
      </c>
    </row>
    <row r="23504" spans="3:9" ht="15" customHeight="1">
      <c r="C23504" s="220" t="str">
        <f t="shared" si="734"/>
        <v/>
      </c>
      <c r="I23504" s="218" t="str">
        <f t="shared" si="735"/>
        <v/>
      </c>
    </row>
    <row r="23505" spans="3:9" ht="15" customHeight="1">
      <c r="C23505" s="220" t="str">
        <f t="shared" si="734"/>
        <v/>
      </c>
      <c r="I23505" s="218" t="str">
        <f t="shared" si="735"/>
        <v/>
      </c>
    </row>
    <row r="23506" spans="3:9" ht="15" customHeight="1">
      <c r="C23506" s="220" t="str">
        <f t="shared" si="734"/>
        <v/>
      </c>
      <c r="I23506" s="218" t="str">
        <f t="shared" si="735"/>
        <v/>
      </c>
    </row>
    <row r="23507" spans="3:9" ht="15" customHeight="1">
      <c r="C23507" s="220" t="str">
        <f t="shared" si="734"/>
        <v/>
      </c>
      <c r="I23507" s="218" t="str">
        <f t="shared" si="735"/>
        <v/>
      </c>
    </row>
    <row r="23508" spans="3:9" ht="15" customHeight="1">
      <c r="C23508" s="220" t="str">
        <f t="shared" si="734"/>
        <v/>
      </c>
      <c r="I23508" s="218" t="str">
        <f t="shared" si="735"/>
        <v/>
      </c>
    </row>
    <row r="23509" spans="3:9" ht="15" customHeight="1">
      <c r="C23509" s="220" t="str">
        <f t="shared" si="734"/>
        <v/>
      </c>
      <c r="I23509" s="218" t="str">
        <f t="shared" si="735"/>
        <v/>
      </c>
    </row>
    <row r="23510" spans="3:9" ht="15" customHeight="1">
      <c r="C23510" s="220" t="str">
        <f t="shared" si="734"/>
        <v/>
      </c>
      <c r="I23510" s="218" t="str">
        <f t="shared" si="735"/>
        <v/>
      </c>
    </row>
    <row r="23511" spans="3:9" ht="15" customHeight="1">
      <c r="C23511" s="220" t="str">
        <f t="shared" si="734"/>
        <v/>
      </c>
      <c r="I23511" s="218" t="str">
        <f t="shared" si="735"/>
        <v/>
      </c>
    </row>
    <row r="23512" spans="3:9" ht="15" customHeight="1">
      <c r="C23512" s="220" t="str">
        <f t="shared" si="734"/>
        <v/>
      </c>
      <c r="I23512" s="218" t="str">
        <f t="shared" si="735"/>
        <v/>
      </c>
    </row>
    <row r="23513" spans="3:9" ht="15" customHeight="1">
      <c r="C23513" s="220" t="str">
        <f t="shared" si="734"/>
        <v/>
      </c>
      <c r="I23513" s="218" t="str">
        <f t="shared" si="735"/>
        <v/>
      </c>
    </row>
    <row r="23514" spans="3:9" ht="15" customHeight="1">
      <c r="C23514" s="220" t="str">
        <f t="shared" si="734"/>
        <v/>
      </c>
      <c r="I23514" s="218" t="str">
        <f t="shared" si="735"/>
        <v/>
      </c>
    </row>
    <row r="23515" spans="3:9" ht="15" customHeight="1">
      <c r="C23515" s="220" t="str">
        <f t="shared" si="734"/>
        <v/>
      </c>
      <c r="I23515" s="218" t="str">
        <f t="shared" si="735"/>
        <v/>
      </c>
    </row>
    <row r="23516" spans="3:9" ht="15" customHeight="1">
      <c r="C23516" s="220" t="str">
        <f t="shared" si="734"/>
        <v/>
      </c>
      <c r="I23516" s="218" t="str">
        <f t="shared" si="735"/>
        <v/>
      </c>
    </row>
    <row r="23517" spans="3:9" ht="15" customHeight="1">
      <c r="C23517" s="220" t="str">
        <f t="shared" si="734"/>
        <v/>
      </c>
      <c r="I23517" s="218" t="str">
        <f t="shared" si="735"/>
        <v/>
      </c>
    </row>
    <row r="23518" spans="3:9" ht="15" customHeight="1">
      <c r="C23518" s="220" t="str">
        <f t="shared" si="734"/>
        <v/>
      </c>
      <c r="I23518" s="218" t="str">
        <f t="shared" si="735"/>
        <v/>
      </c>
    </row>
    <row r="23519" spans="3:9" ht="15" customHeight="1">
      <c r="C23519" s="220" t="str">
        <f t="shared" si="734"/>
        <v/>
      </c>
      <c r="I23519" s="218" t="str">
        <f t="shared" si="735"/>
        <v/>
      </c>
    </row>
    <row r="23520" spans="3:9" ht="15" customHeight="1">
      <c r="C23520" s="220" t="str">
        <f t="shared" si="734"/>
        <v/>
      </c>
      <c r="I23520" s="218" t="str">
        <f t="shared" si="735"/>
        <v/>
      </c>
    </row>
    <row r="23521" spans="3:9" ht="15" customHeight="1">
      <c r="C23521" s="220" t="str">
        <f t="shared" si="734"/>
        <v/>
      </c>
      <c r="I23521" s="218" t="str">
        <f t="shared" si="735"/>
        <v/>
      </c>
    </row>
    <row r="23522" spans="3:9" ht="15" customHeight="1">
      <c r="C23522" s="220" t="str">
        <f t="shared" si="734"/>
        <v/>
      </c>
      <c r="I23522" s="218" t="str">
        <f t="shared" si="735"/>
        <v/>
      </c>
    </row>
    <row r="23523" spans="3:9" ht="15" customHeight="1">
      <c r="C23523" s="220" t="str">
        <f t="shared" si="734"/>
        <v/>
      </c>
      <c r="I23523" s="218" t="str">
        <f t="shared" si="735"/>
        <v/>
      </c>
    </row>
    <row r="23524" spans="3:9" ht="15" customHeight="1">
      <c r="C23524" s="220" t="str">
        <f t="shared" si="734"/>
        <v/>
      </c>
      <c r="I23524" s="218" t="str">
        <f t="shared" si="735"/>
        <v/>
      </c>
    </row>
    <row r="23525" spans="3:9" ht="15" customHeight="1">
      <c r="C23525" s="220" t="str">
        <f t="shared" si="734"/>
        <v/>
      </c>
      <c r="I23525" s="218" t="str">
        <f t="shared" si="735"/>
        <v/>
      </c>
    </row>
    <row r="23526" spans="3:9" ht="15" customHeight="1">
      <c r="C23526" s="220" t="str">
        <f t="shared" si="734"/>
        <v/>
      </c>
      <c r="I23526" s="218" t="str">
        <f t="shared" si="735"/>
        <v/>
      </c>
    </row>
    <row r="23527" spans="3:9" ht="15" customHeight="1">
      <c r="C23527" s="220" t="str">
        <f t="shared" si="734"/>
        <v/>
      </c>
      <c r="I23527" s="218" t="str">
        <f t="shared" si="735"/>
        <v/>
      </c>
    </row>
    <row r="23528" spans="3:9" ht="15" customHeight="1">
      <c r="C23528" s="220" t="str">
        <f t="shared" si="734"/>
        <v/>
      </c>
      <c r="I23528" s="218" t="str">
        <f t="shared" si="735"/>
        <v/>
      </c>
    </row>
    <row r="23529" spans="3:9" ht="15" customHeight="1">
      <c r="C23529" s="220" t="str">
        <f t="shared" si="734"/>
        <v/>
      </c>
      <c r="I23529" s="218" t="str">
        <f t="shared" si="735"/>
        <v/>
      </c>
    </row>
    <row r="23530" spans="3:9" ht="15" customHeight="1">
      <c r="C23530" s="220" t="str">
        <f t="shared" si="734"/>
        <v/>
      </c>
      <c r="I23530" s="218" t="str">
        <f t="shared" si="735"/>
        <v/>
      </c>
    </row>
    <row r="23531" spans="3:9" ht="15" customHeight="1">
      <c r="C23531" s="220" t="str">
        <f t="shared" si="734"/>
        <v/>
      </c>
      <c r="I23531" s="218" t="str">
        <f t="shared" si="735"/>
        <v/>
      </c>
    </row>
    <row r="23532" spans="3:9" ht="15" customHeight="1">
      <c r="C23532" s="220" t="str">
        <f t="shared" si="734"/>
        <v/>
      </c>
      <c r="I23532" s="218" t="str">
        <f t="shared" si="735"/>
        <v/>
      </c>
    </row>
    <row r="23533" spans="3:9" ht="15" customHeight="1">
      <c r="C23533" s="220" t="str">
        <f t="shared" si="734"/>
        <v/>
      </c>
      <c r="I23533" s="218" t="str">
        <f t="shared" si="735"/>
        <v/>
      </c>
    </row>
    <row r="23534" spans="3:9" ht="15" customHeight="1">
      <c r="C23534" s="220" t="str">
        <f t="shared" si="734"/>
        <v/>
      </c>
      <c r="I23534" s="218" t="str">
        <f t="shared" si="735"/>
        <v/>
      </c>
    </row>
    <row r="23535" spans="3:9" ht="15" customHeight="1">
      <c r="C23535" s="220" t="str">
        <f t="shared" si="734"/>
        <v/>
      </c>
      <c r="I23535" s="218" t="str">
        <f t="shared" si="735"/>
        <v/>
      </c>
    </row>
    <row r="23536" spans="3:9" ht="15" customHeight="1">
      <c r="C23536" s="220" t="str">
        <f t="shared" si="734"/>
        <v/>
      </c>
      <c r="I23536" s="218" t="str">
        <f t="shared" si="735"/>
        <v/>
      </c>
    </row>
    <row r="23537" spans="3:9" ht="15" customHeight="1">
      <c r="C23537" s="220" t="str">
        <f t="shared" si="734"/>
        <v/>
      </c>
      <c r="I23537" s="218" t="str">
        <f t="shared" si="735"/>
        <v/>
      </c>
    </row>
    <row r="23538" spans="3:9" ht="15" customHeight="1">
      <c r="C23538" s="220" t="str">
        <f t="shared" si="734"/>
        <v/>
      </c>
      <c r="I23538" s="218" t="str">
        <f t="shared" si="735"/>
        <v/>
      </c>
    </row>
    <row r="23539" spans="3:9" ht="15" customHeight="1">
      <c r="C23539" s="220" t="str">
        <f t="shared" si="734"/>
        <v/>
      </c>
      <c r="I23539" s="218" t="str">
        <f t="shared" si="735"/>
        <v/>
      </c>
    </row>
    <row r="23540" spans="3:9" ht="15" customHeight="1">
      <c r="C23540" s="220" t="str">
        <f t="shared" si="734"/>
        <v/>
      </c>
      <c r="I23540" s="218" t="str">
        <f t="shared" si="735"/>
        <v/>
      </c>
    </row>
    <row r="23541" spans="3:9" ht="15" customHeight="1">
      <c r="C23541" s="220" t="str">
        <f t="shared" si="734"/>
        <v/>
      </c>
      <c r="I23541" s="218" t="str">
        <f t="shared" si="735"/>
        <v/>
      </c>
    </row>
    <row r="23542" spans="3:9" ht="15" customHeight="1">
      <c r="C23542" s="220" t="str">
        <f t="shared" si="734"/>
        <v/>
      </c>
      <c r="I23542" s="218" t="str">
        <f t="shared" si="735"/>
        <v/>
      </c>
    </row>
    <row r="23543" spans="3:9" ht="15" customHeight="1">
      <c r="C23543" s="220" t="str">
        <f t="shared" si="734"/>
        <v/>
      </c>
      <c r="I23543" s="218" t="str">
        <f t="shared" si="735"/>
        <v/>
      </c>
    </row>
    <row r="23544" spans="3:9" ht="15" customHeight="1">
      <c r="C23544" s="220" t="str">
        <f t="shared" si="734"/>
        <v/>
      </c>
      <c r="I23544" s="218" t="str">
        <f t="shared" si="735"/>
        <v/>
      </c>
    </row>
    <row r="23545" spans="3:9" ht="15" customHeight="1">
      <c r="C23545" s="220" t="str">
        <f t="shared" si="734"/>
        <v/>
      </c>
      <c r="I23545" s="218" t="str">
        <f t="shared" si="735"/>
        <v/>
      </c>
    </row>
    <row r="23546" spans="3:9" ht="15" customHeight="1">
      <c r="C23546" s="220" t="str">
        <f t="shared" si="734"/>
        <v/>
      </c>
      <c r="I23546" s="218" t="str">
        <f t="shared" si="735"/>
        <v/>
      </c>
    </row>
    <row r="23547" spans="3:9" ht="15" customHeight="1">
      <c r="C23547" s="220" t="str">
        <f t="shared" si="734"/>
        <v/>
      </c>
      <c r="I23547" s="218" t="str">
        <f t="shared" si="735"/>
        <v/>
      </c>
    </row>
    <row r="23548" spans="3:9" ht="15" customHeight="1">
      <c r="C23548" s="220" t="str">
        <f t="shared" si="734"/>
        <v/>
      </c>
      <c r="I23548" s="218" t="str">
        <f t="shared" si="735"/>
        <v/>
      </c>
    </row>
    <row r="23549" spans="3:9" ht="15" customHeight="1">
      <c r="C23549" s="220" t="str">
        <f t="shared" si="734"/>
        <v/>
      </c>
      <c r="I23549" s="218" t="str">
        <f t="shared" si="735"/>
        <v/>
      </c>
    </row>
    <row r="23550" spans="3:9" ht="15" customHeight="1">
      <c r="C23550" s="220" t="str">
        <f t="shared" si="734"/>
        <v/>
      </c>
      <c r="I23550" s="218" t="str">
        <f t="shared" si="735"/>
        <v/>
      </c>
    </row>
    <row r="23551" spans="3:9" ht="15" customHeight="1">
      <c r="C23551" s="220" t="str">
        <f t="shared" si="734"/>
        <v/>
      </c>
      <c r="I23551" s="218" t="str">
        <f t="shared" si="735"/>
        <v/>
      </c>
    </row>
    <row r="23552" spans="3:9" ht="15" customHeight="1">
      <c r="C23552" s="220" t="str">
        <f t="shared" si="734"/>
        <v/>
      </c>
      <c r="I23552" s="218" t="str">
        <f t="shared" si="735"/>
        <v/>
      </c>
    </row>
    <row r="23553" spans="3:9" ht="15" customHeight="1">
      <c r="C23553" s="220" t="str">
        <f t="shared" si="734"/>
        <v/>
      </c>
      <c r="I23553" s="218" t="str">
        <f t="shared" si="735"/>
        <v/>
      </c>
    </row>
    <row r="23554" spans="3:9" ht="15" customHeight="1">
      <c r="C23554" s="220" t="str">
        <f t="shared" si="734"/>
        <v/>
      </c>
      <c r="I23554" s="218" t="str">
        <f t="shared" si="735"/>
        <v/>
      </c>
    </row>
    <row r="23555" spans="3:9" ht="15" customHeight="1">
      <c r="C23555" s="220" t="str">
        <f t="shared" si="734"/>
        <v/>
      </c>
      <c r="I23555" s="218" t="str">
        <f t="shared" si="735"/>
        <v/>
      </c>
    </row>
    <row r="23556" spans="3:9" ht="15" customHeight="1">
      <c r="C23556" s="220" t="str">
        <f t="shared" si="734"/>
        <v/>
      </c>
      <c r="I23556" s="218" t="str">
        <f t="shared" si="735"/>
        <v/>
      </c>
    </row>
    <row r="23557" spans="3:9" ht="15" customHeight="1">
      <c r="C23557" s="220" t="str">
        <f t="shared" si="734"/>
        <v/>
      </c>
      <c r="I23557" s="218" t="str">
        <f t="shared" si="735"/>
        <v/>
      </c>
    </row>
    <row r="23558" spans="3:9" ht="15" customHeight="1">
      <c r="C23558" s="220" t="str">
        <f t="shared" ref="C23558:C23621" si="736">IF(B23558="","",MONTH(B23558))</f>
        <v/>
      </c>
      <c r="I23558" s="218" t="str">
        <f t="shared" ref="I23558:I23621" si="737">IF(H23558="","",IF(E23558="","Não deixe campos em branco, a planilha resumo de custos e despesas necessita deles para funcionar",IF(F23558="","Não deixe campos em branco, a planilha resumo de custos e despesas necessita deles para funcionar",IF(G23558="","Não deixe campos em branco, a planilha resumo de custos e despesas necessita deles para funcionar",""))))</f>
        <v/>
      </c>
    </row>
    <row r="23559" spans="3:9" ht="15" customHeight="1">
      <c r="C23559" s="220" t="str">
        <f t="shared" si="736"/>
        <v/>
      </c>
      <c r="I23559" s="218" t="str">
        <f t="shared" si="737"/>
        <v/>
      </c>
    </row>
    <row r="23560" spans="3:9" ht="15" customHeight="1">
      <c r="C23560" s="220" t="str">
        <f t="shared" si="736"/>
        <v/>
      </c>
      <c r="I23560" s="218" t="str">
        <f t="shared" si="737"/>
        <v/>
      </c>
    </row>
    <row r="23561" spans="3:9" ht="15" customHeight="1">
      <c r="C23561" s="220" t="str">
        <f t="shared" si="736"/>
        <v/>
      </c>
      <c r="I23561" s="218" t="str">
        <f t="shared" si="737"/>
        <v/>
      </c>
    </row>
    <row r="23562" spans="3:9" ht="15" customHeight="1">
      <c r="C23562" s="220" t="str">
        <f t="shared" si="736"/>
        <v/>
      </c>
      <c r="I23562" s="218" t="str">
        <f t="shared" si="737"/>
        <v/>
      </c>
    </row>
    <row r="23563" spans="3:9" ht="15" customHeight="1">
      <c r="C23563" s="220" t="str">
        <f t="shared" si="736"/>
        <v/>
      </c>
      <c r="I23563" s="218" t="str">
        <f t="shared" si="737"/>
        <v/>
      </c>
    </row>
    <row r="23564" spans="3:9" ht="15" customHeight="1">
      <c r="C23564" s="220" t="str">
        <f t="shared" si="736"/>
        <v/>
      </c>
      <c r="I23564" s="218" t="str">
        <f t="shared" si="737"/>
        <v/>
      </c>
    </row>
    <row r="23565" spans="3:9" ht="15" customHeight="1">
      <c r="C23565" s="220" t="str">
        <f t="shared" si="736"/>
        <v/>
      </c>
      <c r="I23565" s="218" t="str">
        <f t="shared" si="737"/>
        <v/>
      </c>
    </row>
    <row r="23566" spans="3:9" ht="15" customHeight="1">
      <c r="C23566" s="220" t="str">
        <f t="shared" si="736"/>
        <v/>
      </c>
      <c r="I23566" s="218" t="str">
        <f t="shared" si="737"/>
        <v/>
      </c>
    </row>
    <row r="23567" spans="3:9" ht="15" customHeight="1">
      <c r="C23567" s="220" t="str">
        <f t="shared" si="736"/>
        <v/>
      </c>
      <c r="I23567" s="218" t="str">
        <f t="shared" si="737"/>
        <v/>
      </c>
    </row>
    <row r="23568" spans="3:9" ht="15" customHeight="1">
      <c r="C23568" s="220" t="str">
        <f t="shared" si="736"/>
        <v/>
      </c>
      <c r="I23568" s="218" t="str">
        <f t="shared" si="737"/>
        <v/>
      </c>
    </row>
    <row r="23569" spans="3:9" ht="15" customHeight="1">
      <c r="C23569" s="220" t="str">
        <f t="shared" si="736"/>
        <v/>
      </c>
      <c r="I23569" s="218" t="str">
        <f t="shared" si="737"/>
        <v/>
      </c>
    </row>
    <row r="23570" spans="3:9" ht="15" customHeight="1">
      <c r="C23570" s="220" t="str">
        <f t="shared" si="736"/>
        <v/>
      </c>
      <c r="I23570" s="218" t="str">
        <f t="shared" si="737"/>
        <v/>
      </c>
    </row>
    <row r="23571" spans="3:9" ht="15" customHeight="1">
      <c r="C23571" s="220" t="str">
        <f t="shared" si="736"/>
        <v/>
      </c>
      <c r="I23571" s="218" t="str">
        <f t="shared" si="737"/>
        <v/>
      </c>
    </row>
    <row r="23572" spans="3:9" ht="15" customHeight="1">
      <c r="C23572" s="220" t="str">
        <f t="shared" si="736"/>
        <v/>
      </c>
      <c r="I23572" s="218" t="str">
        <f t="shared" si="737"/>
        <v/>
      </c>
    </row>
    <row r="23573" spans="3:9" ht="15" customHeight="1">
      <c r="C23573" s="220" t="str">
        <f t="shared" si="736"/>
        <v/>
      </c>
      <c r="I23573" s="218" t="str">
        <f t="shared" si="737"/>
        <v/>
      </c>
    </row>
    <row r="23574" spans="3:9" ht="15" customHeight="1">
      <c r="C23574" s="220" t="str">
        <f t="shared" si="736"/>
        <v/>
      </c>
      <c r="I23574" s="218" t="str">
        <f t="shared" si="737"/>
        <v/>
      </c>
    </row>
    <row r="23575" spans="3:9" ht="15" customHeight="1">
      <c r="C23575" s="220" t="str">
        <f t="shared" si="736"/>
        <v/>
      </c>
      <c r="I23575" s="218" t="str">
        <f t="shared" si="737"/>
        <v/>
      </c>
    </row>
    <row r="23576" spans="3:9" ht="15" customHeight="1">
      <c r="C23576" s="220" t="str">
        <f t="shared" si="736"/>
        <v/>
      </c>
      <c r="I23576" s="218" t="str">
        <f t="shared" si="737"/>
        <v/>
      </c>
    </row>
    <row r="23577" spans="3:9" ht="15" customHeight="1">
      <c r="C23577" s="220" t="str">
        <f t="shared" si="736"/>
        <v/>
      </c>
      <c r="I23577" s="218" t="str">
        <f t="shared" si="737"/>
        <v/>
      </c>
    </row>
    <row r="23578" spans="3:9" ht="15" customHeight="1">
      <c r="C23578" s="220" t="str">
        <f t="shared" si="736"/>
        <v/>
      </c>
      <c r="I23578" s="218" t="str">
        <f t="shared" si="737"/>
        <v/>
      </c>
    </row>
    <row r="23579" spans="3:9" ht="15" customHeight="1">
      <c r="C23579" s="220" t="str">
        <f t="shared" si="736"/>
        <v/>
      </c>
      <c r="I23579" s="218" t="str">
        <f t="shared" si="737"/>
        <v/>
      </c>
    </row>
    <row r="23580" spans="3:9" ht="15" customHeight="1">
      <c r="C23580" s="220" t="str">
        <f t="shared" si="736"/>
        <v/>
      </c>
      <c r="I23580" s="218" t="str">
        <f t="shared" si="737"/>
        <v/>
      </c>
    </row>
    <row r="23581" spans="3:9" ht="15" customHeight="1">
      <c r="C23581" s="220" t="str">
        <f t="shared" si="736"/>
        <v/>
      </c>
      <c r="I23581" s="218" t="str">
        <f t="shared" si="737"/>
        <v/>
      </c>
    </row>
    <row r="23582" spans="3:9" ht="15" customHeight="1">
      <c r="C23582" s="220" t="str">
        <f t="shared" si="736"/>
        <v/>
      </c>
      <c r="I23582" s="218" t="str">
        <f t="shared" si="737"/>
        <v/>
      </c>
    </row>
    <row r="23583" spans="3:9" ht="15" customHeight="1">
      <c r="C23583" s="220" t="str">
        <f t="shared" si="736"/>
        <v/>
      </c>
      <c r="I23583" s="218" t="str">
        <f t="shared" si="737"/>
        <v/>
      </c>
    </row>
    <row r="23584" spans="3:9" ht="15" customHeight="1">
      <c r="C23584" s="220" t="str">
        <f t="shared" si="736"/>
        <v/>
      </c>
      <c r="I23584" s="218" t="str">
        <f t="shared" si="737"/>
        <v/>
      </c>
    </row>
    <row r="23585" spans="3:9" ht="15" customHeight="1">
      <c r="C23585" s="220" t="str">
        <f t="shared" si="736"/>
        <v/>
      </c>
      <c r="I23585" s="218" t="str">
        <f t="shared" si="737"/>
        <v/>
      </c>
    </row>
    <row r="23586" spans="3:9" ht="15" customHeight="1">
      <c r="C23586" s="220" t="str">
        <f t="shared" si="736"/>
        <v/>
      </c>
      <c r="I23586" s="218" t="str">
        <f t="shared" si="737"/>
        <v/>
      </c>
    </row>
    <row r="23587" spans="3:9" ht="15" customHeight="1">
      <c r="C23587" s="220" t="str">
        <f t="shared" si="736"/>
        <v/>
      </c>
      <c r="I23587" s="218" t="str">
        <f t="shared" si="737"/>
        <v/>
      </c>
    </row>
    <row r="23588" spans="3:9" ht="15" customHeight="1">
      <c r="C23588" s="220" t="str">
        <f t="shared" si="736"/>
        <v/>
      </c>
      <c r="I23588" s="218" t="str">
        <f t="shared" si="737"/>
        <v/>
      </c>
    </row>
    <row r="23589" spans="3:9" ht="15" customHeight="1">
      <c r="C23589" s="220" t="str">
        <f t="shared" si="736"/>
        <v/>
      </c>
      <c r="I23589" s="218" t="str">
        <f t="shared" si="737"/>
        <v/>
      </c>
    </row>
    <row r="23590" spans="3:9" ht="15" customHeight="1">
      <c r="C23590" s="220" t="str">
        <f t="shared" si="736"/>
        <v/>
      </c>
      <c r="I23590" s="218" t="str">
        <f t="shared" si="737"/>
        <v/>
      </c>
    </row>
    <row r="23591" spans="3:9" ht="15" customHeight="1">
      <c r="C23591" s="220" t="str">
        <f t="shared" si="736"/>
        <v/>
      </c>
      <c r="I23591" s="218" t="str">
        <f t="shared" si="737"/>
        <v/>
      </c>
    </row>
    <row r="23592" spans="3:9" ht="15" customHeight="1">
      <c r="C23592" s="220" t="str">
        <f t="shared" si="736"/>
        <v/>
      </c>
      <c r="I23592" s="218" t="str">
        <f t="shared" si="737"/>
        <v/>
      </c>
    </row>
    <row r="23593" spans="3:9" ht="15" customHeight="1">
      <c r="C23593" s="220" t="str">
        <f t="shared" si="736"/>
        <v/>
      </c>
      <c r="I23593" s="218" t="str">
        <f t="shared" si="737"/>
        <v/>
      </c>
    </row>
    <row r="23594" spans="3:9" ht="15" customHeight="1">
      <c r="C23594" s="220" t="str">
        <f t="shared" si="736"/>
        <v/>
      </c>
      <c r="I23594" s="218" t="str">
        <f t="shared" si="737"/>
        <v/>
      </c>
    </row>
    <row r="23595" spans="3:9" ht="15" customHeight="1">
      <c r="C23595" s="220" t="str">
        <f t="shared" si="736"/>
        <v/>
      </c>
      <c r="I23595" s="218" t="str">
        <f t="shared" si="737"/>
        <v/>
      </c>
    </row>
    <row r="23596" spans="3:9" ht="15" customHeight="1">
      <c r="C23596" s="220" t="str">
        <f t="shared" si="736"/>
        <v/>
      </c>
      <c r="I23596" s="218" t="str">
        <f t="shared" si="737"/>
        <v/>
      </c>
    </row>
    <row r="23597" spans="3:9" ht="15" customHeight="1">
      <c r="C23597" s="220" t="str">
        <f t="shared" si="736"/>
        <v/>
      </c>
      <c r="I23597" s="218" t="str">
        <f t="shared" si="737"/>
        <v/>
      </c>
    </row>
    <row r="23598" spans="3:9" ht="15" customHeight="1">
      <c r="C23598" s="220" t="str">
        <f t="shared" si="736"/>
        <v/>
      </c>
      <c r="I23598" s="218" t="str">
        <f t="shared" si="737"/>
        <v/>
      </c>
    </row>
    <row r="23599" spans="3:9" ht="15" customHeight="1">
      <c r="C23599" s="220" t="str">
        <f t="shared" si="736"/>
        <v/>
      </c>
      <c r="I23599" s="218" t="str">
        <f t="shared" si="737"/>
        <v/>
      </c>
    </row>
    <row r="23600" spans="3:9" ht="15" customHeight="1">
      <c r="C23600" s="220" t="str">
        <f t="shared" si="736"/>
        <v/>
      </c>
      <c r="I23600" s="218" t="str">
        <f t="shared" si="737"/>
        <v/>
      </c>
    </row>
    <row r="23601" spans="3:9" ht="15" customHeight="1">
      <c r="C23601" s="220" t="str">
        <f t="shared" si="736"/>
        <v/>
      </c>
      <c r="I23601" s="218" t="str">
        <f t="shared" si="737"/>
        <v/>
      </c>
    </row>
    <row r="23602" spans="3:9" ht="15" customHeight="1">
      <c r="C23602" s="220" t="str">
        <f t="shared" si="736"/>
        <v/>
      </c>
      <c r="I23602" s="218" t="str">
        <f t="shared" si="737"/>
        <v/>
      </c>
    </row>
    <row r="23603" spans="3:9" ht="15" customHeight="1">
      <c r="C23603" s="220" t="str">
        <f t="shared" si="736"/>
        <v/>
      </c>
      <c r="I23603" s="218" t="str">
        <f t="shared" si="737"/>
        <v/>
      </c>
    </row>
    <row r="23604" spans="3:9" ht="15" customHeight="1">
      <c r="C23604" s="220" t="str">
        <f t="shared" si="736"/>
        <v/>
      </c>
      <c r="I23604" s="218" t="str">
        <f t="shared" si="737"/>
        <v/>
      </c>
    </row>
    <row r="23605" spans="3:9" ht="15" customHeight="1">
      <c r="C23605" s="220" t="str">
        <f t="shared" si="736"/>
        <v/>
      </c>
      <c r="I23605" s="218" t="str">
        <f t="shared" si="737"/>
        <v/>
      </c>
    </row>
    <row r="23606" spans="3:9" ht="15" customHeight="1">
      <c r="C23606" s="220" t="str">
        <f t="shared" si="736"/>
        <v/>
      </c>
      <c r="I23606" s="218" t="str">
        <f t="shared" si="737"/>
        <v/>
      </c>
    </row>
    <row r="23607" spans="3:9" ht="15" customHeight="1">
      <c r="C23607" s="220" t="str">
        <f t="shared" si="736"/>
        <v/>
      </c>
      <c r="I23607" s="218" t="str">
        <f t="shared" si="737"/>
        <v/>
      </c>
    </row>
    <row r="23608" spans="3:9" ht="15" customHeight="1">
      <c r="C23608" s="220" t="str">
        <f t="shared" si="736"/>
        <v/>
      </c>
      <c r="I23608" s="218" t="str">
        <f t="shared" si="737"/>
        <v/>
      </c>
    </row>
    <row r="23609" spans="3:9" ht="15" customHeight="1">
      <c r="C23609" s="220" t="str">
        <f t="shared" si="736"/>
        <v/>
      </c>
      <c r="I23609" s="218" t="str">
        <f t="shared" si="737"/>
        <v/>
      </c>
    </row>
    <row r="23610" spans="3:9" ht="15" customHeight="1">
      <c r="C23610" s="220" t="str">
        <f t="shared" si="736"/>
        <v/>
      </c>
      <c r="I23610" s="218" t="str">
        <f t="shared" si="737"/>
        <v/>
      </c>
    </row>
    <row r="23611" spans="3:9" ht="15" customHeight="1">
      <c r="C23611" s="220" t="str">
        <f t="shared" si="736"/>
        <v/>
      </c>
      <c r="I23611" s="218" t="str">
        <f t="shared" si="737"/>
        <v/>
      </c>
    </row>
    <row r="23612" spans="3:9" ht="15" customHeight="1">
      <c r="C23612" s="220" t="str">
        <f t="shared" si="736"/>
        <v/>
      </c>
      <c r="I23612" s="218" t="str">
        <f t="shared" si="737"/>
        <v/>
      </c>
    </row>
    <row r="23613" spans="3:9" ht="15" customHeight="1">
      <c r="C23613" s="220" t="str">
        <f t="shared" si="736"/>
        <v/>
      </c>
      <c r="I23613" s="218" t="str">
        <f t="shared" si="737"/>
        <v/>
      </c>
    </row>
    <row r="23614" spans="3:9" ht="15" customHeight="1">
      <c r="C23614" s="220" t="str">
        <f t="shared" si="736"/>
        <v/>
      </c>
      <c r="I23614" s="218" t="str">
        <f t="shared" si="737"/>
        <v/>
      </c>
    </row>
    <row r="23615" spans="3:9" ht="15" customHeight="1">
      <c r="C23615" s="220" t="str">
        <f t="shared" si="736"/>
        <v/>
      </c>
      <c r="I23615" s="218" t="str">
        <f t="shared" si="737"/>
        <v/>
      </c>
    </row>
    <row r="23616" spans="3:9" ht="15" customHeight="1">
      <c r="C23616" s="220" t="str">
        <f t="shared" si="736"/>
        <v/>
      </c>
      <c r="I23616" s="218" t="str">
        <f t="shared" si="737"/>
        <v/>
      </c>
    </row>
    <row r="23617" spans="3:9" ht="15" customHeight="1">
      <c r="C23617" s="220" t="str">
        <f t="shared" si="736"/>
        <v/>
      </c>
      <c r="I23617" s="218" t="str">
        <f t="shared" si="737"/>
        <v/>
      </c>
    </row>
    <row r="23618" spans="3:9" ht="15" customHeight="1">
      <c r="C23618" s="220" t="str">
        <f t="shared" si="736"/>
        <v/>
      </c>
      <c r="I23618" s="218" t="str">
        <f t="shared" si="737"/>
        <v/>
      </c>
    </row>
    <row r="23619" spans="3:9" ht="15" customHeight="1">
      <c r="C23619" s="220" t="str">
        <f t="shared" si="736"/>
        <v/>
      </c>
      <c r="I23619" s="218" t="str">
        <f t="shared" si="737"/>
        <v/>
      </c>
    </row>
    <row r="23620" spans="3:9" ht="15" customHeight="1">
      <c r="C23620" s="220" t="str">
        <f t="shared" si="736"/>
        <v/>
      </c>
      <c r="I23620" s="218" t="str">
        <f t="shared" si="737"/>
        <v/>
      </c>
    </row>
    <row r="23621" spans="3:9" ht="15" customHeight="1">
      <c r="C23621" s="220" t="str">
        <f t="shared" si="736"/>
        <v/>
      </c>
      <c r="I23621" s="218" t="str">
        <f t="shared" si="737"/>
        <v/>
      </c>
    </row>
    <row r="23622" spans="3:9" ht="15" customHeight="1">
      <c r="C23622" s="220" t="str">
        <f t="shared" ref="C23622:C23685" si="738">IF(B23622="","",MONTH(B23622))</f>
        <v/>
      </c>
      <c r="I23622" s="218" t="str">
        <f t="shared" ref="I23622:I23685" si="739">IF(H23622="","",IF(E23622="","Não deixe campos em branco, a planilha resumo de custos e despesas necessita deles para funcionar",IF(F23622="","Não deixe campos em branco, a planilha resumo de custos e despesas necessita deles para funcionar",IF(G23622="","Não deixe campos em branco, a planilha resumo de custos e despesas necessita deles para funcionar",""))))</f>
        <v/>
      </c>
    </row>
    <row r="23623" spans="3:9" ht="15" customHeight="1">
      <c r="C23623" s="220" t="str">
        <f t="shared" si="738"/>
        <v/>
      </c>
      <c r="I23623" s="218" t="str">
        <f t="shared" si="739"/>
        <v/>
      </c>
    </row>
    <row r="23624" spans="3:9" ht="15" customHeight="1">
      <c r="C23624" s="220" t="str">
        <f t="shared" si="738"/>
        <v/>
      </c>
      <c r="I23624" s="218" t="str">
        <f t="shared" si="739"/>
        <v/>
      </c>
    </row>
    <row r="23625" spans="3:9" ht="15" customHeight="1">
      <c r="C23625" s="220" t="str">
        <f t="shared" si="738"/>
        <v/>
      </c>
      <c r="I23625" s="218" t="str">
        <f t="shared" si="739"/>
        <v/>
      </c>
    </row>
    <row r="23626" spans="3:9" ht="15" customHeight="1">
      <c r="C23626" s="220" t="str">
        <f t="shared" si="738"/>
        <v/>
      </c>
      <c r="I23626" s="218" t="str">
        <f t="shared" si="739"/>
        <v/>
      </c>
    </row>
    <row r="23627" spans="3:9" ht="15" customHeight="1">
      <c r="C23627" s="220" t="str">
        <f t="shared" si="738"/>
        <v/>
      </c>
      <c r="I23627" s="218" t="str">
        <f t="shared" si="739"/>
        <v/>
      </c>
    </row>
    <row r="23628" spans="3:9" ht="15" customHeight="1">
      <c r="C23628" s="220" t="str">
        <f t="shared" si="738"/>
        <v/>
      </c>
      <c r="I23628" s="218" t="str">
        <f t="shared" si="739"/>
        <v/>
      </c>
    </row>
    <row r="23629" spans="3:9" ht="15" customHeight="1">
      <c r="C23629" s="220" t="str">
        <f t="shared" si="738"/>
        <v/>
      </c>
      <c r="I23629" s="218" t="str">
        <f t="shared" si="739"/>
        <v/>
      </c>
    </row>
    <row r="23630" spans="3:9" ht="15" customHeight="1">
      <c r="C23630" s="220" t="str">
        <f t="shared" si="738"/>
        <v/>
      </c>
      <c r="I23630" s="218" t="str">
        <f t="shared" si="739"/>
        <v/>
      </c>
    </row>
    <row r="23631" spans="3:9" ht="15" customHeight="1">
      <c r="C23631" s="220" t="str">
        <f t="shared" si="738"/>
        <v/>
      </c>
      <c r="I23631" s="218" t="str">
        <f t="shared" si="739"/>
        <v/>
      </c>
    </row>
    <row r="23632" spans="3:9" ht="15" customHeight="1">
      <c r="C23632" s="220" t="str">
        <f t="shared" si="738"/>
        <v/>
      </c>
      <c r="I23632" s="218" t="str">
        <f t="shared" si="739"/>
        <v/>
      </c>
    </row>
    <row r="23633" spans="3:9" ht="15" customHeight="1">
      <c r="C23633" s="220" t="str">
        <f t="shared" si="738"/>
        <v/>
      </c>
      <c r="I23633" s="218" t="str">
        <f t="shared" si="739"/>
        <v/>
      </c>
    </row>
    <row r="23634" spans="3:9" ht="15" customHeight="1">
      <c r="C23634" s="220" t="str">
        <f t="shared" si="738"/>
        <v/>
      </c>
      <c r="I23634" s="218" t="str">
        <f t="shared" si="739"/>
        <v/>
      </c>
    </row>
    <row r="23635" spans="3:9" ht="15" customHeight="1">
      <c r="C23635" s="220" t="str">
        <f t="shared" si="738"/>
        <v/>
      </c>
      <c r="I23635" s="218" t="str">
        <f t="shared" si="739"/>
        <v/>
      </c>
    </row>
    <row r="23636" spans="3:9" ht="15" customHeight="1">
      <c r="C23636" s="220" t="str">
        <f t="shared" si="738"/>
        <v/>
      </c>
      <c r="I23636" s="218" t="str">
        <f t="shared" si="739"/>
        <v/>
      </c>
    </row>
    <row r="23637" spans="3:9" ht="15" customHeight="1">
      <c r="C23637" s="220" t="str">
        <f t="shared" si="738"/>
        <v/>
      </c>
      <c r="I23637" s="218" t="str">
        <f t="shared" si="739"/>
        <v/>
      </c>
    </row>
    <row r="23638" spans="3:9" ht="15" customHeight="1">
      <c r="C23638" s="220" t="str">
        <f t="shared" si="738"/>
        <v/>
      </c>
      <c r="I23638" s="218" t="str">
        <f t="shared" si="739"/>
        <v/>
      </c>
    </row>
    <row r="23639" spans="3:9" ht="15" customHeight="1">
      <c r="C23639" s="220" t="str">
        <f t="shared" si="738"/>
        <v/>
      </c>
      <c r="I23639" s="218" t="str">
        <f t="shared" si="739"/>
        <v/>
      </c>
    </row>
    <row r="23640" spans="3:9" ht="15" customHeight="1">
      <c r="C23640" s="220" t="str">
        <f t="shared" si="738"/>
        <v/>
      </c>
      <c r="I23640" s="218" t="str">
        <f t="shared" si="739"/>
        <v/>
      </c>
    </row>
    <row r="23641" spans="3:9" ht="15" customHeight="1">
      <c r="C23641" s="220" t="str">
        <f t="shared" si="738"/>
        <v/>
      </c>
      <c r="I23641" s="218" t="str">
        <f t="shared" si="739"/>
        <v/>
      </c>
    </row>
    <row r="23642" spans="3:9" ht="15" customHeight="1">
      <c r="C23642" s="220" t="str">
        <f t="shared" si="738"/>
        <v/>
      </c>
      <c r="I23642" s="218" t="str">
        <f t="shared" si="739"/>
        <v/>
      </c>
    </row>
    <row r="23643" spans="3:9" ht="15" customHeight="1">
      <c r="C23643" s="220" t="str">
        <f t="shared" si="738"/>
        <v/>
      </c>
      <c r="I23643" s="218" t="str">
        <f t="shared" si="739"/>
        <v/>
      </c>
    </row>
    <row r="23644" spans="3:9" ht="15" customHeight="1">
      <c r="C23644" s="220" t="str">
        <f t="shared" si="738"/>
        <v/>
      </c>
      <c r="I23644" s="218" t="str">
        <f t="shared" si="739"/>
        <v/>
      </c>
    </row>
    <row r="23645" spans="3:9" ht="15" customHeight="1">
      <c r="C23645" s="220" t="str">
        <f t="shared" si="738"/>
        <v/>
      </c>
      <c r="I23645" s="218" t="str">
        <f t="shared" si="739"/>
        <v/>
      </c>
    </row>
    <row r="23646" spans="3:9" ht="15" customHeight="1">
      <c r="C23646" s="220" t="str">
        <f t="shared" si="738"/>
        <v/>
      </c>
      <c r="I23646" s="218" t="str">
        <f t="shared" si="739"/>
        <v/>
      </c>
    </row>
    <row r="23647" spans="3:9" ht="15" customHeight="1">
      <c r="C23647" s="220" t="str">
        <f t="shared" si="738"/>
        <v/>
      </c>
      <c r="I23647" s="218" t="str">
        <f t="shared" si="739"/>
        <v/>
      </c>
    </row>
    <row r="23648" spans="3:9" ht="15" customHeight="1">
      <c r="C23648" s="220" t="str">
        <f t="shared" si="738"/>
        <v/>
      </c>
      <c r="I23648" s="218" t="str">
        <f t="shared" si="739"/>
        <v/>
      </c>
    </row>
    <row r="23649" spans="3:9" ht="15" customHeight="1">
      <c r="C23649" s="220" t="str">
        <f t="shared" si="738"/>
        <v/>
      </c>
      <c r="I23649" s="218" t="str">
        <f t="shared" si="739"/>
        <v/>
      </c>
    </row>
    <row r="23650" spans="3:9" ht="15" customHeight="1">
      <c r="C23650" s="220" t="str">
        <f t="shared" si="738"/>
        <v/>
      </c>
      <c r="I23650" s="218" t="str">
        <f t="shared" si="739"/>
        <v/>
      </c>
    </row>
    <row r="23651" spans="3:9" ht="15" customHeight="1">
      <c r="C23651" s="220" t="str">
        <f t="shared" si="738"/>
        <v/>
      </c>
      <c r="I23651" s="218" t="str">
        <f t="shared" si="739"/>
        <v/>
      </c>
    </row>
    <row r="23652" spans="3:9" ht="15" customHeight="1">
      <c r="C23652" s="220" t="str">
        <f t="shared" si="738"/>
        <v/>
      </c>
      <c r="I23652" s="218" t="str">
        <f t="shared" si="739"/>
        <v/>
      </c>
    </row>
    <row r="23653" spans="3:9" ht="15" customHeight="1">
      <c r="C23653" s="220" t="str">
        <f t="shared" si="738"/>
        <v/>
      </c>
      <c r="I23653" s="218" t="str">
        <f t="shared" si="739"/>
        <v/>
      </c>
    </row>
    <row r="23654" spans="3:9" ht="15" customHeight="1">
      <c r="C23654" s="220" t="str">
        <f t="shared" si="738"/>
        <v/>
      </c>
      <c r="I23654" s="218" t="str">
        <f t="shared" si="739"/>
        <v/>
      </c>
    </row>
    <row r="23655" spans="3:9" ht="15" customHeight="1">
      <c r="C23655" s="220" t="str">
        <f t="shared" si="738"/>
        <v/>
      </c>
      <c r="I23655" s="218" t="str">
        <f t="shared" si="739"/>
        <v/>
      </c>
    </row>
    <row r="23656" spans="3:9" ht="15" customHeight="1">
      <c r="C23656" s="220" t="str">
        <f t="shared" si="738"/>
        <v/>
      </c>
      <c r="I23656" s="218" t="str">
        <f t="shared" si="739"/>
        <v/>
      </c>
    </row>
    <row r="23657" spans="3:9" ht="15" customHeight="1">
      <c r="C23657" s="220" t="str">
        <f t="shared" si="738"/>
        <v/>
      </c>
      <c r="I23657" s="218" t="str">
        <f t="shared" si="739"/>
        <v/>
      </c>
    </row>
    <row r="23658" spans="3:9" ht="15" customHeight="1">
      <c r="C23658" s="220" t="str">
        <f t="shared" si="738"/>
        <v/>
      </c>
      <c r="I23658" s="218" t="str">
        <f t="shared" si="739"/>
        <v/>
      </c>
    </row>
    <row r="23659" spans="3:9" ht="15" customHeight="1">
      <c r="C23659" s="220" t="str">
        <f t="shared" si="738"/>
        <v/>
      </c>
      <c r="I23659" s="218" t="str">
        <f t="shared" si="739"/>
        <v/>
      </c>
    </row>
    <row r="23660" spans="3:9" ht="15" customHeight="1">
      <c r="C23660" s="220" t="str">
        <f t="shared" si="738"/>
        <v/>
      </c>
      <c r="I23660" s="218" t="str">
        <f t="shared" si="739"/>
        <v/>
      </c>
    </row>
    <row r="23661" spans="3:9" ht="15" customHeight="1">
      <c r="C23661" s="220" t="str">
        <f t="shared" si="738"/>
        <v/>
      </c>
      <c r="I23661" s="218" t="str">
        <f t="shared" si="739"/>
        <v/>
      </c>
    </row>
    <row r="23662" spans="3:9" ht="15" customHeight="1">
      <c r="C23662" s="220" t="str">
        <f t="shared" si="738"/>
        <v/>
      </c>
      <c r="I23662" s="218" t="str">
        <f t="shared" si="739"/>
        <v/>
      </c>
    </row>
    <row r="23663" spans="3:9" ht="15" customHeight="1">
      <c r="C23663" s="220" t="str">
        <f t="shared" si="738"/>
        <v/>
      </c>
      <c r="I23663" s="218" t="str">
        <f t="shared" si="739"/>
        <v/>
      </c>
    </row>
    <row r="23664" spans="3:9" ht="15" customHeight="1">
      <c r="C23664" s="220" t="str">
        <f t="shared" si="738"/>
        <v/>
      </c>
      <c r="I23664" s="218" t="str">
        <f t="shared" si="739"/>
        <v/>
      </c>
    </row>
    <row r="23665" spans="3:9" ht="15" customHeight="1">
      <c r="C23665" s="220" t="str">
        <f t="shared" si="738"/>
        <v/>
      </c>
      <c r="I23665" s="218" t="str">
        <f t="shared" si="739"/>
        <v/>
      </c>
    </row>
    <row r="23666" spans="3:9" ht="15" customHeight="1">
      <c r="C23666" s="220" t="str">
        <f t="shared" si="738"/>
        <v/>
      </c>
      <c r="I23666" s="218" t="str">
        <f t="shared" si="739"/>
        <v/>
      </c>
    </row>
    <row r="23667" spans="3:9" ht="15" customHeight="1">
      <c r="C23667" s="220" t="str">
        <f t="shared" si="738"/>
        <v/>
      </c>
      <c r="I23667" s="218" t="str">
        <f t="shared" si="739"/>
        <v/>
      </c>
    </row>
    <row r="23668" spans="3:9" ht="15" customHeight="1">
      <c r="C23668" s="220" t="str">
        <f t="shared" si="738"/>
        <v/>
      </c>
      <c r="I23668" s="218" t="str">
        <f t="shared" si="739"/>
        <v/>
      </c>
    </row>
    <row r="23669" spans="3:9" ht="15" customHeight="1">
      <c r="C23669" s="220" t="str">
        <f t="shared" si="738"/>
        <v/>
      </c>
      <c r="I23669" s="218" t="str">
        <f t="shared" si="739"/>
        <v/>
      </c>
    </row>
    <row r="23670" spans="3:9" ht="15" customHeight="1">
      <c r="C23670" s="220" t="str">
        <f t="shared" si="738"/>
        <v/>
      </c>
      <c r="I23670" s="218" t="str">
        <f t="shared" si="739"/>
        <v/>
      </c>
    </row>
    <row r="23671" spans="3:9" ht="15" customHeight="1">
      <c r="C23671" s="220" t="str">
        <f t="shared" si="738"/>
        <v/>
      </c>
      <c r="I23671" s="218" t="str">
        <f t="shared" si="739"/>
        <v/>
      </c>
    </row>
    <row r="23672" spans="3:9" ht="15" customHeight="1">
      <c r="C23672" s="220" t="str">
        <f t="shared" si="738"/>
        <v/>
      </c>
      <c r="I23672" s="218" t="str">
        <f t="shared" si="739"/>
        <v/>
      </c>
    </row>
    <row r="23673" spans="3:9" ht="15" customHeight="1">
      <c r="C23673" s="220" t="str">
        <f t="shared" si="738"/>
        <v/>
      </c>
      <c r="I23673" s="218" t="str">
        <f t="shared" si="739"/>
        <v/>
      </c>
    </row>
    <row r="23674" spans="3:9" ht="15" customHeight="1">
      <c r="C23674" s="220" t="str">
        <f t="shared" si="738"/>
        <v/>
      </c>
      <c r="I23674" s="218" t="str">
        <f t="shared" si="739"/>
        <v/>
      </c>
    </row>
    <row r="23675" spans="3:9" ht="15" customHeight="1">
      <c r="C23675" s="220" t="str">
        <f t="shared" si="738"/>
        <v/>
      </c>
      <c r="I23675" s="218" t="str">
        <f t="shared" si="739"/>
        <v/>
      </c>
    </row>
    <row r="23676" spans="3:9" ht="15" customHeight="1">
      <c r="C23676" s="220" t="str">
        <f t="shared" si="738"/>
        <v/>
      </c>
      <c r="I23676" s="218" t="str">
        <f t="shared" si="739"/>
        <v/>
      </c>
    </row>
    <row r="23677" spans="3:9" ht="15" customHeight="1">
      <c r="C23677" s="220" t="str">
        <f t="shared" si="738"/>
        <v/>
      </c>
      <c r="I23677" s="218" t="str">
        <f t="shared" si="739"/>
        <v/>
      </c>
    </row>
    <row r="23678" spans="3:9" ht="15" customHeight="1">
      <c r="C23678" s="220" t="str">
        <f t="shared" si="738"/>
        <v/>
      </c>
      <c r="I23678" s="218" t="str">
        <f t="shared" si="739"/>
        <v/>
      </c>
    </row>
    <row r="23679" spans="3:9" ht="15" customHeight="1">
      <c r="C23679" s="220" t="str">
        <f t="shared" si="738"/>
        <v/>
      </c>
      <c r="I23679" s="218" t="str">
        <f t="shared" si="739"/>
        <v/>
      </c>
    </row>
    <row r="23680" spans="3:9" ht="15" customHeight="1">
      <c r="C23680" s="220" t="str">
        <f t="shared" si="738"/>
        <v/>
      </c>
      <c r="I23680" s="218" t="str">
        <f t="shared" si="739"/>
        <v/>
      </c>
    </row>
    <row r="23681" spans="3:9" ht="15" customHeight="1">
      <c r="C23681" s="220" t="str">
        <f t="shared" si="738"/>
        <v/>
      </c>
      <c r="I23681" s="218" t="str">
        <f t="shared" si="739"/>
        <v/>
      </c>
    </row>
    <row r="23682" spans="3:9" ht="15" customHeight="1">
      <c r="C23682" s="220" t="str">
        <f t="shared" si="738"/>
        <v/>
      </c>
      <c r="I23682" s="218" t="str">
        <f t="shared" si="739"/>
        <v/>
      </c>
    </row>
    <row r="23683" spans="3:9" ht="15" customHeight="1">
      <c r="C23683" s="220" t="str">
        <f t="shared" si="738"/>
        <v/>
      </c>
      <c r="I23683" s="218" t="str">
        <f t="shared" si="739"/>
        <v/>
      </c>
    </row>
    <row r="23684" spans="3:9" ht="15" customHeight="1">
      <c r="C23684" s="220" t="str">
        <f t="shared" si="738"/>
        <v/>
      </c>
      <c r="I23684" s="218" t="str">
        <f t="shared" si="739"/>
        <v/>
      </c>
    </row>
    <row r="23685" spans="3:9" ht="15" customHeight="1">
      <c r="C23685" s="220" t="str">
        <f t="shared" si="738"/>
        <v/>
      </c>
      <c r="I23685" s="218" t="str">
        <f t="shared" si="739"/>
        <v/>
      </c>
    </row>
    <row r="23686" spans="3:9" ht="15" customHeight="1">
      <c r="C23686" s="220" t="str">
        <f t="shared" ref="C23686:C23749" si="740">IF(B23686="","",MONTH(B23686))</f>
        <v/>
      </c>
      <c r="I23686" s="218" t="str">
        <f t="shared" ref="I23686:I23749" si="741">IF(H23686="","",IF(E23686="","Não deixe campos em branco, a planilha resumo de custos e despesas necessita deles para funcionar",IF(F23686="","Não deixe campos em branco, a planilha resumo de custos e despesas necessita deles para funcionar",IF(G23686="","Não deixe campos em branco, a planilha resumo de custos e despesas necessita deles para funcionar",""))))</f>
        <v/>
      </c>
    </row>
    <row r="23687" spans="3:9" ht="15" customHeight="1">
      <c r="C23687" s="220" t="str">
        <f t="shared" si="740"/>
        <v/>
      </c>
      <c r="I23687" s="218" t="str">
        <f t="shared" si="741"/>
        <v/>
      </c>
    </row>
    <row r="23688" spans="3:9" ht="15" customHeight="1">
      <c r="C23688" s="220" t="str">
        <f t="shared" si="740"/>
        <v/>
      </c>
      <c r="I23688" s="218" t="str">
        <f t="shared" si="741"/>
        <v/>
      </c>
    </row>
    <row r="23689" spans="3:9" ht="15" customHeight="1">
      <c r="C23689" s="220" t="str">
        <f t="shared" si="740"/>
        <v/>
      </c>
      <c r="I23689" s="218" t="str">
        <f t="shared" si="741"/>
        <v/>
      </c>
    </row>
    <row r="23690" spans="3:9" ht="15" customHeight="1">
      <c r="C23690" s="220" t="str">
        <f t="shared" si="740"/>
        <v/>
      </c>
      <c r="I23690" s="218" t="str">
        <f t="shared" si="741"/>
        <v/>
      </c>
    </row>
    <row r="23691" spans="3:9" ht="15" customHeight="1">
      <c r="C23691" s="220" t="str">
        <f t="shared" si="740"/>
        <v/>
      </c>
      <c r="I23691" s="218" t="str">
        <f t="shared" si="741"/>
        <v/>
      </c>
    </row>
    <row r="23692" spans="3:9" ht="15" customHeight="1">
      <c r="C23692" s="220" t="str">
        <f t="shared" si="740"/>
        <v/>
      </c>
      <c r="I23692" s="218" t="str">
        <f t="shared" si="741"/>
        <v/>
      </c>
    </row>
    <row r="23693" spans="3:9" ht="15" customHeight="1">
      <c r="C23693" s="220" t="str">
        <f t="shared" si="740"/>
        <v/>
      </c>
      <c r="I23693" s="218" t="str">
        <f t="shared" si="741"/>
        <v/>
      </c>
    </row>
    <row r="23694" spans="3:9" ht="15" customHeight="1">
      <c r="C23694" s="220" t="str">
        <f t="shared" si="740"/>
        <v/>
      </c>
      <c r="I23694" s="218" t="str">
        <f t="shared" si="741"/>
        <v/>
      </c>
    </row>
    <row r="23695" spans="3:9" ht="15" customHeight="1">
      <c r="C23695" s="220" t="str">
        <f t="shared" si="740"/>
        <v/>
      </c>
      <c r="I23695" s="218" t="str">
        <f t="shared" si="741"/>
        <v/>
      </c>
    </row>
    <row r="23696" spans="3:9" ht="15" customHeight="1">
      <c r="C23696" s="220" t="str">
        <f t="shared" si="740"/>
        <v/>
      </c>
      <c r="I23696" s="218" t="str">
        <f t="shared" si="741"/>
        <v/>
      </c>
    </row>
    <row r="23697" spans="3:9" ht="15" customHeight="1">
      <c r="C23697" s="220" t="str">
        <f t="shared" si="740"/>
        <v/>
      </c>
      <c r="I23697" s="218" t="str">
        <f t="shared" si="741"/>
        <v/>
      </c>
    </row>
    <row r="23698" spans="3:9" ht="15" customHeight="1">
      <c r="C23698" s="220" t="str">
        <f t="shared" si="740"/>
        <v/>
      </c>
      <c r="I23698" s="218" t="str">
        <f t="shared" si="741"/>
        <v/>
      </c>
    </row>
    <row r="23699" spans="3:9" ht="15" customHeight="1">
      <c r="C23699" s="220" t="str">
        <f t="shared" si="740"/>
        <v/>
      </c>
      <c r="I23699" s="218" t="str">
        <f t="shared" si="741"/>
        <v/>
      </c>
    </row>
    <row r="23700" spans="3:9" ht="15" customHeight="1">
      <c r="C23700" s="220" t="str">
        <f t="shared" si="740"/>
        <v/>
      </c>
      <c r="I23700" s="218" t="str">
        <f t="shared" si="741"/>
        <v/>
      </c>
    </row>
    <row r="23701" spans="3:9" ht="15" customHeight="1">
      <c r="C23701" s="220" t="str">
        <f t="shared" si="740"/>
        <v/>
      </c>
      <c r="I23701" s="218" t="str">
        <f t="shared" si="741"/>
        <v/>
      </c>
    </row>
    <row r="23702" spans="3:9" ht="15" customHeight="1">
      <c r="C23702" s="220" t="str">
        <f t="shared" si="740"/>
        <v/>
      </c>
      <c r="I23702" s="218" t="str">
        <f t="shared" si="741"/>
        <v/>
      </c>
    </row>
    <row r="23703" spans="3:9" ht="15" customHeight="1">
      <c r="C23703" s="220" t="str">
        <f t="shared" si="740"/>
        <v/>
      </c>
      <c r="I23703" s="218" t="str">
        <f t="shared" si="741"/>
        <v/>
      </c>
    </row>
    <row r="23704" spans="3:9" ht="15" customHeight="1">
      <c r="C23704" s="220" t="str">
        <f t="shared" si="740"/>
        <v/>
      </c>
      <c r="I23704" s="218" t="str">
        <f t="shared" si="741"/>
        <v/>
      </c>
    </row>
    <row r="23705" spans="3:9" ht="15" customHeight="1">
      <c r="C23705" s="220" t="str">
        <f t="shared" si="740"/>
        <v/>
      </c>
      <c r="I23705" s="218" t="str">
        <f t="shared" si="741"/>
        <v/>
      </c>
    </row>
    <row r="23706" spans="3:9" ht="15" customHeight="1">
      <c r="C23706" s="220" t="str">
        <f t="shared" si="740"/>
        <v/>
      </c>
      <c r="I23706" s="218" t="str">
        <f t="shared" si="741"/>
        <v/>
      </c>
    </row>
    <row r="23707" spans="3:9" ht="15" customHeight="1">
      <c r="C23707" s="220" t="str">
        <f t="shared" si="740"/>
        <v/>
      </c>
      <c r="I23707" s="218" t="str">
        <f t="shared" si="741"/>
        <v/>
      </c>
    </row>
    <row r="23708" spans="3:9" ht="15" customHeight="1">
      <c r="C23708" s="220" t="str">
        <f t="shared" si="740"/>
        <v/>
      </c>
      <c r="I23708" s="218" t="str">
        <f t="shared" si="741"/>
        <v/>
      </c>
    </row>
    <row r="23709" spans="3:9" ht="15" customHeight="1">
      <c r="C23709" s="220" t="str">
        <f t="shared" si="740"/>
        <v/>
      </c>
      <c r="I23709" s="218" t="str">
        <f t="shared" si="741"/>
        <v/>
      </c>
    </row>
    <row r="23710" spans="3:9" ht="15" customHeight="1">
      <c r="C23710" s="220" t="str">
        <f t="shared" si="740"/>
        <v/>
      </c>
      <c r="I23710" s="218" t="str">
        <f t="shared" si="741"/>
        <v/>
      </c>
    </row>
    <row r="23711" spans="3:9" ht="15" customHeight="1">
      <c r="C23711" s="220" t="str">
        <f t="shared" si="740"/>
        <v/>
      </c>
      <c r="I23711" s="218" t="str">
        <f t="shared" si="741"/>
        <v/>
      </c>
    </row>
    <row r="23712" spans="3:9" ht="15" customHeight="1">
      <c r="C23712" s="220" t="str">
        <f t="shared" si="740"/>
        <v/>
      </c>
      <c r="I23712" s="218" t="str">
        <f t="shared" si="741"/>
        <v/>
      </c>
    </row>
    <row r="23713" spans="3:9" ht="15" customHeight="1">
      <c r="C23713" s="220" t="str">
        <f t="shared" si="740"/>
        <v/>
      </c>
      <c r="I23713" s="218" t="str">
        <f t="shared" si="741"/>
        <v/>
      </c>
    </row>
    <row r="23714" spans="3:9" ht="15" customHeight="1">
      <c r="C23714" s="220" t="str">
        <f t="shared" si="740"/>
        <v/>
      </c>
      <c r="I23714" s="218" t="str">
        <f t="shared" si="741"/>
        <v/>
      </c>
    </row>
    <row r="23715" spans="3:9" ht="15" customHeight="1">
      <c r="C23715" s="220" t="str">
        <f t="shared" si="740"/>
        <v/>
      </c>
      <c r="I23715" s="218" t="str">
        <f t="shared" si="741"/>
        <v/>
      </c>
    </row>
    <row r="23716" spans="3:9" ht="15" customHeight="1">
      <c r="C23716" s="220" t="str">
        <f t="shared" si="740"/>
        <v/>
      </c>
      <c r="I23716" s="218" t="str">
        <f t="shared" si="741"/>
        <v/>
      </c>
    </row>
    <row r="23717" spans="3:9" ht="15" customHeight="1">
      <c r="C23717" s="220" t="str">
        <f t="shared" si="740"/>
        <v/>
      </c>
      <c r="I23717" s="218" t="str">
        <f t="shared" si="741"/>
        <v/>
      </c>
    </row>
    <row r="23718" spans="3:9" ht="15" customHeight="1">
      <c r="C23718" s="220" t="str">
        <f t="shared" si="740"/>
        <v/>
      </c>
      <c r="I23718" s="218" t="str">
        <f t="shared" si="741"/>
        <v/>
      </c>
    </row>
    <row r="23719" spans="3:9" ht="15" customHeight="1">
      <c r="C23719" s="220" t="str">
        <f t="shared" si="740"/>
        <v/>
      </c>
      <c r="I23719" s="218" t="str">
        <f t="shared" si="741"/>
        <v/>
      </c>
    </row>
    <row r="23720" spans="3:9" ht="15" customHeight="1">
      <c r="C23720" s="220" t="str">
        <f t="shared" si="740"/>
        <v/>
      </c>
      <c r="I23720" s="218" t="str">
        <f t="shared" si="741"/>
        <v/>
      </c>
    </row>
    <row r="23721" spans="3:9" ht="15" customHeight="1">
      <c r="C23721" s="220" t="str">
        <f t="shared" si="740"/>
        <v/>
      </c>
      <c r="I23721" s="218" t="str">
        <f t="shared" si="741"/>
        <v/>
      </c>
    </row>
    <row r="23722" spans="3:9" ht="15" customHeight="1">
      <c r="C23722" s="220" t="str">
        <f t="shared" si="740"/>
        <v/>
      </c>
      <c r="I23722" s="218" t="str">
        <f t="shared" si="741"/>
        <v/>
      </c>
    </row>
    <row r="23723" spans="3:9" ht="15" customHeight="1">
      <c r="C23723" s="220" t="str">
        <f t="shared" si="740"/>
        <v/>
      </c>
      <c r="I23723" s="218" t="str">
        <f t="shared" si="741"/>
        <v/>
      </c>
    </row>
    <row r="23724" spans="3:9" ht="15" customHeight="1">
      <c r="C23724" s="220" t="str">
        <f t="shared" si="740"/>
        <v/>
      </c>
      <c r="I23724" s="218" t="str">
        <f t="shared" si="741"/>
        <v/>
      </c>
    </row>
    <row r="23725" spans="3:9" ht="15" customHeight="1">
      <c r="C23725" s="220" t="str">
        <f t="shared" si="740"/>
        <v/>
      </c>
      <c r="I23725" s="218" t="str">
        <f t="shared" si="741"/>
        <v/>
      </c>
    </row>
    <row r="23726" spans="3:9" ht="15" customHeight="1">
      <c r="C23726" s="220" t="str">
        <f t="shared" si="740"/>
        <v/>
      </c>
      <c r="I23726" s="218" t="str">
        <f t="shared" si="741"/>
        <v/>
      </c>
    </row>
    <row r="23727" spans="3:9" ht="15" customHeight="1">
      <c r="C23727" s="220" t="str">
        <f t="shared" si="740"/>
        <v/>
      </c>
      <c r="I23727" s="218" t="str">
        <f t="shared" si="741"/>
        <v/>
      </c>
    </row>
    <row r="23728" spans="3:9" ht="15" customHeight="1">
      <c r="C23728" s="220" t="str">
        <f t="shared" si="740"/>
        <v/>
      </c>
      <c r="I23728" s="218" t="str">
        <f t="shared" si="741"/>
        <v/>
      </c>
    </row>
    <row r="23729" spans="3:9" ht="15" customHeight="1">
      <c r="C23729" s="220" t="str">
        <f t="shared" si="740"/>
        <v/>
      </c>
      <c r="I23729" s="218" t="str">
        <f t="shared" si="741"/>
        <v/>
      </c>
    </row>
    <row r="23730" spans="3:9" ht="15" customHeight="1">
      <c r="C23730" s="220" t="str">
        <f t="shared" si="740"/>
        <v/>
      </c>
      <c r="I23730" s="218" t="str">
        <f t="shared" si="741"/>
        <v/>
      </c>
    </row>
    <row r="23731" spans="3:9" ht="15" customHeight="1">
      <c r="C23731" s="220" t="str">
        <f t="shared" si="740"/>
        <v/>
      </c>
      <c r="I23731" s="218" t="str">
        <f t="shared" si="741"/>
        <v/>
      </c>
    </row>
    <row r="23732" spans="3:9" ht="15" customHeight="1">
      <c r="C23732" s="220" t="str">
        <f t="shared" si="740"/>
        <v/>
      </c>
      <c r="I23732" s="218" t="str">
        <f t="shared" si="741"/>
        <v/>
      </c>
    </row>
    <row r="23733" spans="3:9" ht="15" customHeight="1">
      <c r="C23733" s="220" t="str">
        <f t="shared" si="740"/>
        <v/>
      </c>
      <c r="I23733" s="218" t="str">
        <f t="shared" si="741"/>
        <v/>
      </c>
    </row>
    <row r="23734" spans="3:9" ht="15" customHeight="1">
      <c r="C23734" s="220" t="str">
        <f t="shared" si="740"/>
        <v/>
      </c>
      <c r="I23734" s="218" t="str">
        <f t="shared" si="741"/>
        <v/>
      </c>
    </row>
    <row r="23735" spans="3:9" ht="15" customHeight="1">
      <c r="C23735" s="220" t="str">
        <f t="shared" si="740"/>
        <v/>
      </c>
      <c r="I23735" s="218" t="str">
        <f t="shared" si="741"/>
        <v/>
      </c>
    </row>
    <row r="23736" spans="3:9" ht="15" customHeight="1">
      <c r="C23736" s="220" t="str">
        <f t="shared" si="740"/>
        <v/>
      </c>
      <c r="I23736" s="218" t="str">
        <f t="shared" si="741"/>
        <v/>
      </c>
    </row>
    <row r="23737" spans="3:9" ht="15" customHeight="1">
      <c r="C23737" s="220" t="str">
        <f t="shared" si="740"/>
        <v/>
      </c>
      <c r="I23737" s="218" t="str">
        <f t="shared" si="741"/>
        <v/>
      </c>
    </row>
    <row r="23738" spans="3:9" ht="15" customHeight="1">
      <c r="C23738" s="220" t="str">
        <f t="shared" si="740"/>
        <v/>
      </c>
      <c r="I23738" s="218" t="str">
        <f t="shared" si="741"/>
        <v/>
      </c>
    </row>
    <row r="23739" spans="3:9" ht="15" customHeight="1">
      <c r="C23739" s="220" t="str">
        <f t="shared" si="740"/>
        <v/>
      </c>
      <c r="I23739" s="218" t="str">
        <f t="shared" si="741"/>
        <v/>
      </c>
    </row>
    <row r="23740" spans="3:9" ht="15" customHeight="1">
      <c r="C23740" s="220" t="str">
        <f t="shared" si="740"/>
        <v/>
      </c>
      <c r="I23740" s="218" t="str">
        <f t="shared" si="741"/>
        <v/>
      </c>
    </row>
    <row r="23741" spans="3:9" ht="15" customHeight="1">
      <c r="C23741" s="220" t="str">
        <f t="shared" si="740"/>
        <v/>
      </c>
      <c r="I23741" s="218" t="str">
        <f t="shared" si="741"/>
        <v/>
      </c>
    </row>
    <row r="23742" spans="3:9" ht="15" customHeight="1">
      <c r="C23742" s="220" t="str">
        <f t="shared" si="740"/>
        <v/>
      </c>
      <c r="I23742" s="218" t="str">
        <f t="shared" si="741"/>
        <v/>
      </c>
    </row>
    <row r="23743" spans="3:9" ht="15" customHeight="1">
      <c r="C23743" s="220" t="str">
        <f t="shared" si="740"/>
        <v/>
      </c>
      <c r="I23743" s="218" t="str">
        <f t="shared" si="741"/>
        <v/>
      </c>
    </row>
    <row r="23744" spans="3:9" ht="15" customHeight="1">
      <c r="C23744" s="220" t="str">
        <f t="shared" si="740"/>
        <v/>
      </c>
      <c r="I23744" s="218" t="str">
        <f t="shared" si="741"/>
        <v/>
      </c>
    </row>
    <row r="23745" spans="3:9" ht="15" customHeight="1">
      <c r="C23745" s="220" t="str">
        <f t="shared" si="740"/>
        <v/>
      </c>
      <c r="I23745" s="218" t="str">
        <f t="shared" si="741"/>
        <v/>
      </c>
    </row>
    <row r="23746" spans="3:9" ht="15" customHeight="1">
      <c r="C23746" s="220" t="str">
        <f t="shared" si="740"/>
        <v/>
      </c>
      <c r="I23746" s="218" t="str">
        <f t="shared" si="741"/>
        <v/>
      </c>
    </row>
    <row r="23747" spans="3:9" ht="15" customHeight="1">
      <c r="C23747" s="220" t="str">
        <f t="shared" si="740"/>
        <v/>
      </c>
      <c r="I23747" s="218" t="str">
        <f t="shared" si="741"/>
        <v/>
      </c>
    </row>
    <row r="23748" spans="3:9" ht="15" customHeight="1">
      <c r="C23748" s="220" t="str">
        <f t="shared" si="740"/>
        <v/>
      </c>
      <c r="I23748" s="218" t="str">
        <f t="shared" si="741"/>
        <v/>
      </c>
    </row>
    <row r="23749" spans="3:9" ht="15" customHeight="1">
      <c r="C23749" s="220" t="str">
        <f t="shared" si="740"/>
        <v/>
      </c>
      <c r="I23749" s="218" t="str">
        <f t="shared" si="741"/>
        <v/>
      </c>
    </row>
    <row r="23750" spans="3:9" ht="15" customHeight="1">
      <c r="C23750" s="220" t="str">
        <f t="shared" ref="C23750:C23813" si="742">IF(B23750="","",MONTH(B23750))</f>
        <v/>
      </c>
      <c r="I23750" s="218" t="str">
        <f t="shared" ref="I23750:I23813" si="743">IF(H23750="","",IF(E23750="","Não deixe campos em branco, a planilha resumo de custos e despesas necessita deles para funcionar",IF(F23750="","Não deixe campos em branco, a planilha resumo de custos e despesas necessita deles para funcionar",IF(G23750="","Não deixe campos em branco, a planilha resumo de custos e despesas necessita deles para funcionar",""))))</f>
        <v/>
      </c>
    </row>
    <row r="23751" spans="3:9" ht="15" customHeight="1">
      <c r="C23751" s="220" t="str">
        <f t="shared" si="742"/>
        <v/>
      </c>
      <c r="I23751" s="218" t="str">
        <f t="shared" si="743"/>
        <v/>
      </c>
    </row>
    <row r="23752" spans="3:9" ht="15" customHeight="1">
      <c r="C23752" s="220" t="str">
        <f t="shared" si="742"/>
        <v/>
      </c>
      <c r="I23752" s="218" t="str">
        <f t="shared" si="743"/>
        <v/>
      </c>
    </row>
    <row r="23753" spans="3:9" ht="15" customHeight="1">
      <c r="C23753" s="220" t="str">
        <f t="shared" si="742"/>
        <v/>
      </c>
      <c r="I23753" s="218" t="str">
        <f t="shared" si="743"/>
        <v/>
      </c>
    </row>
    <row r="23754" spans="3:9" ht="15" customHeight="1">
      <c r="C23754" s="220" t="str">
        <f t="shared" si="742"/>
        <v/>
      </c>
      <c r="I23754" s="218" t="str">
        <f t="shared" si="743"/>
        <v/>
      </c>
    </row>
    <row r="23755" spans="3:9" ht="15" customHeight="1">
      <c r="C23755" s="220" t="str">
        <f t="shared" si="742"/>
        <v/>
      </c>
      <c r="I23755" s="218" t="str">
        <f t="shared" si="743"/>
        <v/>
      </c>
    </row>
    <row r="23756" spans="3:9" ht="15" customHeight="1">
      <c r="C23756" s="220" t="str">
        <f t="shared" si="742"/>
        <v/>
      </c>
      <c r="I23756" s="218" t="str">
        <f t="shared" si="743"/>
        <v/>
      </c>
    </row>
    <row r="23757" spans="3:9" ht="15" customHeight="1">
      <c r="C23757" s="220" t="str">
        <f t="shared" si="742"/>
        <v/>
      </c>
      <c r="I23757" s="218" t="str">
        <f t="shared" si="743"/>
        <v/>
      </c>
    </row>
    <row r="23758" spans="3:9" ht="15" customHeight="1">
      <c r="C23758" s="220" t="str">
        <f t="shared" si="742"/>
        <v/>
      </c>
      <c r="I23758" s="218" t="str">
        <f t="shared" si="743"/>
        <v/>
      </c>
    </row>
    <row r="23759" spans="3:9" ht="15" customHeight="1">
      <c r="C23759" s="220" t="str">
        <f t="shared" si="742"/>
        <v/>
      </c>
      <c r="I23759" s="218" t="str">
        <f t="shared" si="743"/>
        <v/>
      </c>
    </row>
    <row r="23760" spans="3:9" ht="15" customHeight="1">
      <c r="C23760" s="220" t="str">
        <f t="shared" si="742"/>
        <v/>
      </c>
      <c r="I23760" s="218" t="str">
        <f t="shared" si="743"/>
        <v/>
      </c>
    </row>
    <row r="23761" spans="3:9" ht="15" customHeight="1">
      <c r="C23761" s="220" t="str">
        <f t="shared" si="742"/>
        <v/>
      </c>
      <c r="I23761" s="218" t="str">
        <f t="shared" si="743"/>
        <v/>
      </c>
    </row>
    <row r="23762" spans="3:9" ht="15" customHeight="1">
      <c r="C23762" s="220" t="str">
        <f t="shared" si="742"/>
        <v/>
      </c>
      <c r="I23762" s="218" t="str">
        <f t="shared" si="743"/>
        <v/>
      </c>
    </row>
    <row r="23763" spans="3:9" ht="15" customHeight="1">
      <c r="C23763" s="220" t="str">
        <f t="shared" si="742"/>
        <v/>
      </c>
      <c r="I23763" s="218" t="str">
        <f t="shared" si="743"/>
        <v/>
      </c>
    </row>
    <row r="23764" spans="3:9" ht="15" customHeight="1">
      <c r="C23764" s="220" t="str">
        <f t="shared" si="742"/>
        <v/>
      </c>
      <c r="I23764" s="218" t="str">
        <f t="shared" si="743"/>
        <v/>
      </c>
    </row>
    <row r="23765" spans="3:9" ht="15" customHeight="1">
      <c r="C23765" s="220" t="str">
        <f t="shared" si="742"/>
        <v/>
      </c>
      <c r="I23765" s="218" t="str">
        <f t="shared" si="743"/>
        <v/>
      </c>
    </row>
    <row r="23766" spans="3:9" ht="15" customHeight="1">
      <c r="C23766" s="220" t="str">
        <f t="shared" si="742"/>
        <v/>
      </c>
      <c r="I23766" s="218" t="str">
        <f t="shared" si="743"/>
        <v/>
      </c>
    </row>
    <row r="23767" spans="3:9" ht="15" customHeight="1">
      <c r="C23767" s="220" t="str">
        <f t="shared" si="742"/>
        <v/>
      </c>
      <c r="I23767" s="218" t="str">
        <f t="shared" si="743"/>
        <v/>
      </c>
    </row>
    <row r="23768" spans="3:9" ht="15" customHeight="1">
      <c r="C23768" s="220" t="str">
        <f t="shared" si="742"/>
        <v/>
      </c>
      <c r="I23768" s="218" t="str">
        <f t="shared" si="743"/>
        <v/>
      </c>
    </row>
    <row r="23769" spans="3:9" ht="15" customHeight="1">
      <c r="C23769" s="220" t="str">
        <f t="shared" si="742"/>
        <v/>
      </c>
      <c r="I23769" s="218" t="str">
        <f t="shared" si="743"/>
        <v/>
      </c>
    </row>
    <row r="23770" spans="3:9" ht="15" customHeight="1">
      <c r="C23770" s="220" t="str">
        <f t="shared" si="742"/>
        <v/>
      </c>
      <c r="I23770" s="218" t="str">
        <f t="shared" si="743"/>
        <v/>
      </c>
    </row>
    <row r="23771" spans="3:9" ht="15" customHeight="1">
      <c r="C23771" s="220" t="str">
        <f t="shared" si="742"/>
        <v/>
      </c>
      <c r="I23771" s="218" t="str">
        <f t="shared" si="743"/>
        <v/>
      </c>
    </row>
    <row r="23772" spans="3:9" ht="15" customHeight="1">
      <c r="C23772" s="220" t="str">
        <f t="shared" si="742"/>
        <v/>
      </c>
      <c r="I23772" s="218" t="str">
        <f t="shared" si="743"/>
        <v/>
      </c>
    </row>
    <row r="23773" spans="3:9" ht="15" customHeight="1">
      <c r="C23773" s="220" t="str">
        <f t="shared" si="742"/>
        <v/>
      </c>
      <c r="I23773" s="218" t="str">
        <f t="shared" si="743"/>
        <v/>
      </c>
    </row>
    <row r="23774" spans="3:9" ht="15" customHeight="1">
      <c r="C23774" s="220" t="str">
        <f t="shared" si="742"/>
        <v/>
      </c>
      <c r="I23774" s="218" t="str">
        <f t="shared" si="743"/>
        <v/>
      </c>
    </row>
    <row r="23775" spans="3:9" ht="15" customHeight="1">
      <c r="C23775" s="220" t="str">
        <f t="shared" si="742"/>
        <v/>
      </c>
      <c r="I23775" s="218" t="str">
        <f t="shared" si="743"/>
        <v/>
      </c>
    </row>
    <row r="23776" spans="3:9" ht="15" customHeight="1">
      <c r="C23776" s="220" t="str">
        <f t="shared" si="742"/>
        <v/>
      </c>
      <c r="I23776" s="218" t="str">
        <f t="shared" si="743"/>
        <v/>
      </c>
    </row>
    <row r="23777" spans="3:9" ht="15" customHeight="1">
      <c r="C23777" s="220" t="str">
        <f t="shared" si="742"/>
        <v/>
      </c>
      <c r="I23777" s="218" t="str">
        <f t="shared" si="743"/>
        <v/>
      </c>
    </row>
    <row r="23778" spans="3:9" ht="15" customHeight="1">
      <c r="C23778" s="220" t="str">
        <f t="shared" si="742"/>
        <v/>
      </c>
      <c r="I23778" s="218" t="str">
        <f t="shared" si="743"/>
        <v/>
      </c>
    </row>
    <row r="23779" spans="3:9" ht="15" customHeight="1">
      <c r="C23779" s="220" t="str">
        <f t="shared" si="742"/>
        <v/>
      </c>
      <c r="I23779" s="218" t="str">
        <f t="shared" si="743"/>
        <v/>
      </c>
    </row>
    <row r="23780" spans="3:9" ht="15" customHeight="1">
      <c r="C23780" s="220" t="str">
        <f t="shared" si="742"/>
        <v/>
      </c>
      <c r="I23780" s="218" t="str">
        <f t="shared" si="743"/>
        <v/>
      </c>
    </row>
    <row r="23781" spans="3:9" ht="15" customHeight="1">
      <c r="C23781" s="220" t="str">
        <f t="shared" si="742"/>
        <v/>
      </c>
      <c r="I23781" s="218" t="str">
        <f t="shared" si="743"/>
        <v/>
      </c>
    </row>
    <row r="23782" spans="3:9" ht="15" customHeight="1">
      <c r="C23782" s="220" t="str">
        <f t="shared" si="742"/>
        <v/>
      </c>
      <c r="I23782" s="218" t="str">
        <f t="shared" si="743"/>
        <v/>
      </c>
    </row>
    <row r="23783" spans="3:9" ht="15" customHeight="1">
      <c r="C23783" s="220" t="str">
        <f t="shared" si="742"/>
        <v/>
      </c>
      <c r="I23783" s="218" t="str">
        <f t="shared" si="743"/>
        <v/>
      </c>
    </row>
    <row r="23784" spans="3:9" ht="15" customHeight="1">
      <c r="C23784" s="220" t="str">
        <f t="shared" si="742"/>
        <v/>
      </c>
      <c r="I23784" s="218" t="str">
        <f t="shared" si="743"/>
        <v/>
      </c>
    </row>
    <row r="23785" spans="3:9" ht="15" customHeight="1">
      <c r="C23785" s="220" t="str">
        <f t="shared" si="742"/>
        <v/>
      </c>
      <c r="I23785" s="218" t="str">
        <f t="shared" si="743"/>
        <v/>
      </c>
    </row>
    <row r="23786" spans="3:9" ht="15" customHeight="1">
      <c r="C23786" s="220" t="str">
        <f t="shared" si="742"/>
        <v/>
      </c>
      <c r="I23786" s="218" t="str">
        <f t="shared" si="743"/>
        <v/>
      </c>
    </row>
    <row r="23787" spans="3:9" ht="15" customHeight="1">
      <c r="C23787" s="220" t="str">
        <f t="shared" si="742"/>
        <v/>
      </c>
      <c r="I23787" s="218" t="str">
        <f t="shared" si="743"/>
        <v/>
      </c>
    </row>
    <row r="23788" spans="3:9" ht="15" customHeight="1">
      <c r="C23788" s="220" t="str">
        <f t="shared" si="742"/>
        <v/>
      </c>
      <c r="I23788" s="218" t="str">
        <f t="shared" si="743"/>
        <v/>
      </c>
    </row>
    <row r="23789" spans="3:9" ht="15" customHeight="1">
      <c r="C23789" s="220" t="str">
        <f t="shared" si="742"/>
        <v/>
      </c>
      <c r="I23789" s="218" t="str">
        <f t="shared" si="743"/>
        <v/>
      </c>
    </row>
    <row r="23790" spans="3:9" ht="15" customHeight="1">
      <c r="C23790" s="220" t="str">
        <f t="shared" si="742"/>
        <v/>
      </c>
      <c r="I23790" s="218" t="str">
        <f t="shared" si="743"/>
        <v/>
      </c>
    </row>
    <row r="23791" spans="3:9" ht="15" customHeight="1">
      <c r="C23791" s="220" t="str">
        <f t="shared" si="742"/>
        <v/>
      </c>
      <c r="I23791" s="218" t="str">
        <f t="shared" si="743"/>
        <v/>
      </c>
    </row>
    <row r="23792" spans="3:9" ht="15" customHeight="1">
      <c r="C23792" s="220" t="str">
        <f t="shared" si="742"/>
        <v/>
      </c>
      <c r="I23792" s="218" t="str">
        <f t="shared" si="743"/>
        <v/>
      </c>
    </row>
    <row r="23793" spans="3:9" ht="15" customHeight="1">
      <c r="C23793" s="220" t="str">
        <f t="shared" si="742"/>
        <v/>
      </c>
      <c r="I23793" s="218" t="str">
        <f t="shared" si="743"/>
        <v/>
      </c>
    </row>
    <row r="23794" spans="3:9" ht="15" customHeight="1">
      <c r="C23794" s="220" t="str">
        <f t="shared" si="742"/>
        <v/>
      </c>
      <c r="I23794" s="218" t="str">
        <f t="shared" si="743"/>
        <v/>
      </c>
    </row>
    <row r="23795" spans="3:9" ht="15" customHeight="1">
      <c r="C23795" s="220" t="str">
        <f t="shared" si="742"/>
        <v/>
      </c>
      <c r="I23795" s="218" t="str">
        <f t="shared" si="743"/>
        <v/>
      </c>
    </row>
    <row r="23796" spans="3:9" ht="15" customHeight="1">
      <c r="C23796" s="220" t="str">
        <f t="shared" si="742"/>
        <v/>
      </c>
      <c r="I23796" s="218" t="str">
        <f t="shared" si="743"/>
        <v/>
      </c>
    </row>
    <row r="23797" spans="3:9" ht="15" customHeight="1">
      <c r="C23797" s="220" t="str">
        <f t="shared" si="742"/>
        <v/>
      </c>
      <c r="I23797" s="218" t="str">
        <f t="shared" si="743"/>
        <v/>
      </c>
    </row>
    <row r="23798" spans="3:9" ht="15" customHeight="1">
      <c r="C23798" s="220" t="str">
        <f t="shared" si="742"/>
        <v/>
      </c>
      <c r="I23798" s="218" t="str">
        <f t="shared" si="743"/>
        <v/>
      </c>
    </row>
    <row r="23799" spans="3:9" ht="15" customHeight="1">
      <c r="C23799" s="220" t="str">
        <f t="shared" si="742"/>
        <v/>
      </c>
      <c r="I23799" s="218" t="str">
        <f t="shared" si="743"/>
        <v/>
      </c>
    </row>
    <row r="23800" spans="3:9" ht="15" customHeight="1">
      <c r="C23800" s="220" t="str">
        <f t="shared" si="742"/>
        <v/>
      </c>
      <c r="I23800" s="218" t="str">
        <f t="shared" si="743"/>
        <v/>
      </c>
    </row>
    <row r="23801" spans="3:9" ht="15" customHeight="1">
      <c r="C23801" s="220" t="str">
        <f t="shared" si="742"/>
        <v/>
      </c>
      <c r="I23801" s="218" t="str">
        <f t="shared" si="743"/>
        <v/>
      </c>
    </row>
    <row r="23802" spans="3:9" ht="15" customHeight="1">
      <c r="C23802" s="220" t="str">
        <f t="shared" si="742"/>
        <v/>
      </c>
      <c r="I23802" s="218" t="str">
        <f t="shared" si="743"/>
        <v/>
      </c>
    </row>
    <row r="23803" spans="3:9" ht="15" customHeight="1">
      <c r="C23803" s="220" t="str">
        <f t="shared" si="742"/>
        <v/>
      </c>
      <c r="I23803" s="218" t="str">
        <f t="shared" si="743"/>
        <v/>
      </c>
    </row>
    <row r="23804" spans="3:9" ht="15" customHeight="1">
      <c r="C23804" s="220" t="str">
        <f t="shared" si="742"/>
        <v/>
      </c>
      <c r="I23804" s="218" t="str">
        <f t="shared" si="743"/>
        <v/>
      </c>
    </row>
    <row r="23805" spans="3:9" ht="15" customHeight="1">
      <c r="C23805" s="220" t="str">
        <f t="shared" si="742"/>
        <v/>
      </c>
      <c r="I23805" s="218" t="str">
        <f t="shared" si="743"/>
        <v/>
      </c>
    </row>
    <row r="23806" spans="3:9" ht="15" customHeight="1">
      <c r="C23806" s="220" t="str">
        <f t="shared" si="742"/>
        <v/>
      </c>
      <c r="I23806" s="218" t="str">
        <f t="shared" si="743"/>
        <v/>
      </c>
    </row>
    <row r="23807" spans="3:9" ht="15" customHeight="1">
      <c r="C23807" s="220" t="str">
        <f t="shared" si="742"/>
        <v/>
      </c>
      <c r="I23807" s="218" t="str">
        <f t="shared" si="743"/>
        <v/>
      </c>
    </row>
    <row r="23808" spans="3:9" ht="15" customHeight="1">
      <c r="C23808" s="220" t="str">
        <f t="shared" si="742"/>
        <v/>
      </c>
      <c r="I23808" s="218" t="str">
        <f t="shared" si="743"/>
        <v/>
      </c>
    </row>
    <row r="23809" spans="3:9" ht="15" customHeight="1">
      <c r="C23809" s="220" t="str">
        <f t="shared" si="742"/>
        <v/>
      </c>
      <c r="I23809" s="218" t="str">
        <f t="shared" si="743"/>
        <v/>
      </c>
    </row>
    <row r="23810" spans="3:9" ht="15" customHeight="1">
      <c r="C23810" s="220" t="str">
        <f t="shared" si="742"/>
        <v/>
      </c>
      <c r="I23810" s="218" t="str">
        <f t="shared" si="743"/>
        <v/>
      </c>
    </row>
    <row r="23811" spans="3:9" ht="15" customHeight="1">
      <c r="C23811" s="220" t="str">
        <f t="shared" si="742"/>
        <v/>
      </c>
      <c r="I23811" s="218" t="str">
        <f t="shared" si="743"/>
        <v/>
      </c>
    </row>
    <row r="23812" spans="3:9" ht="15" customHeight="1">
      <c r="C23812" s="220" t="str">
        <f t="shared" si="742"/>
        <v/>
      </c>
      <c r="I23812" s="218" t="str">
        <f t="shared" si="743"/>
        <v/>
      </c>
    </row>
    <row r="23813" spans="3:9" ht="15" customHeight="1">
      <c r="C23813" s="220" t="str">
        <f t="shared" si="742"/>
        <v/>
      </c>
      <c r="I23813" s="218" t="str">
        <f t="shared" si="743"/>
        <v/>
      </c>
    </row>
    <row r="23814" spans="3:9" ht="15" customHeight="1">
      <c r="C23814" s="220" t="str">
        <f t="shared" ref="C23814:C23877" si="744">IF(B23814="","",MONTH(B23814))</f>
        <v/>
      </c>
      <c r="I23814" s="218" t="str">
        <f t="shared" ref="I23814:I23877" si="745">IF(H23814="","",IF(E23814="","Não deixe campos em branco, a planilha resumo de custos e despesas necessita deles para funcionar",IF(F23814="","Não deixe campos em branco, a planilha resumo de custos e despesas necessita deles para funcionar",IF(G23814="","Não deixe campos em branco, a planilha resumo de custos e despesas necessita deles para funcionar",""))))</f>
        <v/>
      </c>
    </row>
    <row r="23815" spans="3:9" ht="15" customHeight="1">
      <c r="C23815" s="220" t="str">
        <f t="shared" si="744"/>
        <v/>
      </c>
      <c r="I23815" s="218" t="str">
        <f t="shared" si="745"/>
        <v/>
      </c>
    </row>
    <row r="23816" spans="3:9" ht="15" customHeight="1">
      <c r="C23816" s="220" t="str">
        <f t="shared" si="744"/>
        <v/>
      </c>
      <c r="I23816" s="218" t="str">
        <f t="shared" si="745"/>
        <v/>
      </c>
    </row>
    <row r="23817" spans="3:9" ht="15" customHeight="1">
      <c r="C23817" s="220" t="str">
        <f t="shared" si="744"/>
        <v/>
      </c>
      <c r="I23817" s="218" t="str">
        <f t="shared" si="745"/>
        <v/>
      </c>
    </row>
    <row r="23818" spans="3:9" ht="15" customHeight="1">
      <c r="C23818" s="220" t="str">
        <f t="shared" si="744"/>
        <v/>
      </c>
      <c r="I23818" s="218" t="str">
        <f t="shared" si="745"/>
        <v/>
      </c>
    </row>
    <row r="23819" spans="3:9" ht="15" customHeight="1">
      <c r="C23819" s="220" t="str">
        <f t="shared" si="744"/>
        <v/>
      </c>
      <c r="I23819" s="218" t="str">
        <f t="shared" si="745"/>
        <v/>
      </c>
    </row>
    <row r="23820" spans="3:9" ht="15" customHeight="1">
      <c r="C23820" s="220" t="str">
        <f t="shared" si="744"/>
        <v/>
      </c>
      <c r="I23820" s="218" t="str">
        <f t="shared" si="745"/>
        <v/>
      </c>
    </row>
    <row r="23821" spans="3:9" ht="15" customHeight="1">
      <c r="C23821" s="220" t="str">
        <f t="shared" si="744"/>
        <v/>
      </c>
      <c r="I23821" s="218" t="str">
        <f t="shared" si="745"/>
        <v/>
      </c>
    </row>
    <row r="23822" spans="3:9" ht="15" customHeight="1">
      <c r="C23822" s="220" t="str">
        <f t="shared" si="744"/>
        <v/>
      </c>
      <c r="I23822" s="218" t="str">
        <f t="shared" si="745"/>
        <v/>
      </c>
    </row>
    <row r="23823" spans="3:9" ht="15" customHeight="1">
      <c r="C23823" s="220" t="str">
        <f t="shared" si="744"/>
        <v/>
      </c>
      <c r="I23823" s="218" t="str">
        <f t="shared" si="745"/>
        <v/>
      </c>
    </row>
    <row r="23824" spans="3:9" ht="15" customHeight="1">
      <c r="C23824" s="220" t="str">
        <f t="shared" si="744"/>
        <v/>
      </c>
      <c r="I23824" s="218" t="str">
        <f t="shared" si="745"/>
        <v/>
      </c>
    </row>
    <row r="23825" spans="3:9" ht="15" customHeight="1">
      <c r="C23825" s="220" t="str">
        <f t="shared" si="744"/>
        <v/>
      </c>
      <c r="I23825" s="218" t="str">
        <f t="shared" si="745"/>
        <v/>
      </c>
    </row>
    <row r="23826" spans="3:9" ht="15" customHeight="1">
      <c r="C23826" s="220" t="str">
        <f t="shared" si="744"/>
        <v/>
      </c>
      <c r="I23826" s="218" t="str">
        <f t="shared" si="745"/>
        <v/>
      </c>
    </row>
    <row r="23827" spans="3:9" ht="15" customHeight="1">
      <c r="C23827" s="220" t="str">
        <f t="shared" si="744"/>
        <v/>
      </c>
      <c r="I23827" s="218" t="str">
        <f t="shared" si="745"/>
        <v/>
      </c>
    </row>
    <row r="23828" spans="3:9" ht="15" customHeight="1">
      <c r="C23828" s="220" t="str">
        <f t="shared" si="744"/>
        <v/>
      </c>
      <c r="I23828" s="218" t="str">
        <f t="shared" si="745"/>
        <v/>
      </c>
    </row>
    <row r="23829" spans="3:9" ht="15" customHeight="1">
      <c r="C23829" s="220" t="str">
        <f t="shared" si="744"/>
        <v/>
      </c>
      <c r="I23829" s="218" t="str">
        <f t="shared" si="745"/>
        <v/>
      </c>
    </row>
    <row r="23830" spans="3:9" ht="15" customHeight="1">
      <c r="C23830" s="220" t="str">
        <f t="shared" si="744"/>
        <v/>
      </c>
      <c r="I23830" s="218" t="str">
        <f t="shared" si="745"/>
        <v/>
      </c>
    </row>
    <row r="23831" spans="3:9" ht="15" customHeight="1">
      <c r="C23831" s="220" t="str">
        <f t="shared" si="744"/>
        <v/>
      </c>
      <c r="I23831" s="218" t="str">
        <f t="shared" si="745"/>
        <v/>
      </c>
    </row>
    <row r="23832" spans="3:9" ht="15" customHeight="1">
      <c r="C23832" s="220" t="str">
        <f t="shared" si="744"/>
        <v/>
      </c>
      <c r="I23832" s="218" t="str">
        <f t="shared" si="745"/>
        <v/>
      </c>
    </row>
    <row r="23833" spans="3:9" ht="15" customHeight="1">
      <c r="C23833" s="220" t="str">
        <f t="shared" si="744"/>
        <v/>
      </c>
      <c r="I23833" s="218" t="str">
        <f t="shared" si="745"/>
        <v/>
      </c>
    </row>
    <row r="23834" spans="3:9" ht="15" customHeight="1">
      <c r="C23834" s="220" t="str">
        <f t="shared" si="744"/>
        <v/>
      </c>
      <c r="I23834" s="218" t="str">
        <f t="shared" si="745"/>
        <v/>
      </c>
    </row>
    <row r="23835" spans="3:9" ht="15" customHeight="1">
      <c r="C23835" s="220" t="str">
        <f t="shared" si="744"/>
        <v/>
      </c>
      <c r="I23835" s="218" t="str">
        <f t="shared" si="745"/>
        <v/>
      </c>
    </row>
    <row r="23836" spans="3:9" ht="15" customHeight="1">
      <c r="C23836" s="220" t="str">
        <f t="shared" si="744"/>
        <v/>
      </c>
      <c r="I23836" s="218" t="str">
        <f t="shared" si="745"/>
        <v/>
      </c>
    </row>
    <row r="23837" spans="3:9" ht="15" customHeight="1">
      <c r="C23837" s="220" t="str">
        <f t="shared" si="744"/>
        <v/>
      </c>
      <c r="I23837" s="218" t="str">
        <f t="shared" si="745"/>
        <v/>
      </c>
    </row>
    <row r="23838" spans="3:9" ht="15" customHeight="1">
      <c r="C23838" s="220" t="str">
        <f t="shared" si="744"/>
        <v/>
      </c>
      <c r="I23838" s="218" t="str">
        <f t="shared" si="745"/>
        <v/>
      </c>
    </row>
    <row r="23839" spans="3:9" ht="15" customHeight="1">
      <c r="C23839" s="220" t="str">
        <f t="shared" si="744"/>
        <v/>
      </c>
      <c r="I23839" s="218" t="str">
        <f t="shared" si="745"/>
        <v/>
      </c>
    </row>
    <row r="23840" spans="3:9" ht="15" customHeight="1">
      <c r="C23840" s="220" t="str">
        <f t="shared" si="744"/>
        <v/>
      </c>
      <c r="I23840" s="218" t="str">
        <f t="shared" si="745"/>
        <v/>
      </c>
    </row>
    <row r="23841" spans="3:9" ht="15" customHeight="1">
      <c r="C23841" s="220" t="str">
        <f t="shared" si="744"/>
        <v/>
      </c>
      <c r="I23841" s="218" t="str">
        <f t="shared" si="745"/>
        <v/>
      </c>
    </row>
    <row r="23842" spans="3:9" ht="15" customHeight="1">
      <c r="C23842" s="220" t="str">
        <f t="shared" si="744"/>
        <v/>
      </c>
      <c r="I23842" s="218" t="str">
        <f t="shared" si="745"/>
        <v/>
      </c>
    </row>
    <row r="23843" spans="3:9" ht="15" customHeight="1">
      <c r="C23843" s="220" t="str">
        <f t="shared" si="744"/>
        <v/>
      </c>
      <c r="I23843" s="218" t="str">
        <f t="shared" si="745"/>
        <v/>
      </c>
    </row>
    <row r="23844" spans="3:9" ht="15" customHeight="1">
      <c r="C23844" s="220" t="str">
        <f t="shared" si="744"/>
        <v/>
      </c>
      <c r="I23844" s="218" t="str">
        <f t="shared" si="745"/>
        <v/>
      </c>
    </row>
    <row r="23845" spans="3:9" ht="15" customHeight="1">
      <c r="C23845" s="220" t="str">
        <f t="shared" si="744"/>
        <v/>
      </c>
      <c r="I23845" s="218" t="str">
        <f t="shared" si="745"/>
        <v/>
      </c>
    </row>
    <row r="23846" spans="3:9" ht="15" customHeight="1">
      <c r="C23846" s="220" t="str">
        <f t="shared" si="744"/>
        <v/>
      </c>
      <c r="I23846" s="218" t="str">
        <f t="shared" si="745"/>
        <v/>
      </c>
    </row>
    <row r="23847" spans="3:9" ht="15" customHeight="1">
      <c r="C23847" s="220" t="str">
        <f t="shared" si="744"/>
        <v/>
      </c>
      <c r="I23847" s="218" t="str">
        <f t="shared" si="745"/>
        <v/>
      </c>
    </row>
    <row r="23848" spans="3:9" ht="15" customHeight="1">
      <c r="C23848" s="220" t="str">
        <f t="shared" si="744"/>
        <v/>
      </c>
      <c r="I23848" s="218" t="str">
        <f t="shared" si="745"/>
        <v/>
      </c>
    </row>
    <row r="23849" spans="3:9" ht="15" customHeight="1">
      <c r="C23849" s="220" t="str">
        <f t="shared" si="744"/>
        <v/>
      </c>
      <c r="I23849" s="218" t="str">
        <f t="shared" si="745"/>
        <v/>
      </c>
    </row>
    <row r="23850" spans="3:9" ht="15" customHeight="1">
      <c r="C23850" s="220" t="str">
        <f t="shared" si="744"/>
        <v/>
      </c>
      <c r="I23850" s="218" t="str">
        <f t="shared" si="745"/>
        <v/>
      </c>
    </row>
    <row r="23851" spans="3:9" ht="15" customHeight="1">
      <c r="C23851" s="220" t="str">
        <f t="shared" si="744"/>
        <v/>
      </c>
      <c r="I23851" s="218" t="str">
        <f t="shared" si="745"/>
        <v/>
      </c>
    </row>
    <row r="23852" spans="3:9" ht="15" customHeight="1">
      <c r="C23852" s="220" t="str">
        <f t="shared" si="744"/>
        <v/>
      </c>
      <c r="I23852" s="218" t="str">
        <f t="shared" si="745"/>
        <v/>
      </c>
    </row>
    <row r="23853" spans="3:9" ht="15" customHeight="1">
      <c r="C23853" s="220" t="str">
        <f t="shared" si="744"/>
        <v/>
      </c>
      <c r="I23853" s="218" t="str">
        <f t="shared" si="745"/>
        <v/>
      </c>
    </row>
    <row r="23854" spans="3:9" ht="15" customHeight="1">
      <c r="C23854" s="220" t="str">
        <f t="shared" si="744"/>
        <v/>
      </c>
      <c r="I23854" s="218" t="str">
        <f t="shared" si="745"/>
        <v/>
      </c>
    </row>
    <row r="23855" spans="3:9" ht="15" customHeight="1">
      <c r="C23855" s="220" t="str">
        <f t="shared" si="744"/>
        <v/>
      </c>
      <c r="I23855" s="218" t="str">
        <f t="shared" si="745"/>
        <v/>
      </c>
    </row>
    <row r="23856" spans="3:9" ht="15" customHeight="1">
      <c r="C23856" s="220" t="str">
        <f t="shared" si="744"/>
        <v/>
      </c>
      <c r="I23856" s="218" t="str">
        <f t="shared" si="745"/>
        <v/>
      </c>
    </row>
    <row r="23857" spans="3:9" ht="15" customHeight="1">
      <c r="C23857" s="220" t="str">
        <f t="shared" si="744"/>
        <v/>
      </c>
      <c r="I23857" s="218" t="str">
        <f t="shared" si="745"/>
        <v/>
      </c>
    </row>
    <row r="23858" spans="3:9" ht="15" customHeight="1">
      <c r="C23858" s="220" t="str">
        <f t="shared" si="744"/>
        <v/>
      </c>
      <c r="I23858" s="218" t="str">
        <f t="shared" si="745"/>
        <v/>
      </c>
    </row>
    <row r="23859" spans="3:9" ht="15" customHeight="1">
      <c r="C23859" s="220" t="str">
        <f t="shared" si="744"/>
        <v/>
      </c>
      <c r="I23859" s="218" t="str">
        <f t="shared" si="745"/>
        <v/>
      </c>
    </row>
    <row r="23860" spans="3:9" ht="15" customHeight="1">
      <c r="C23860" s="220" t="str">
        <f t="shared" si="744"/>
        <v/>
      </c>
      <c r="I23860" s="218" t="str">
        <f t="shared" si="745"/>
        <v/>
      </c>
    </row>
    <row r="23861" spans="3:9" ht="15" customHeight="1">
      <c r="C23861" s="220" t="str">
        <f t="shared" si="744"/>
        <v/>
      </c>
      <c r="I23861" s="218" t="str">
        <f t="shared" si="745"/>
        <v/>
      </c>
    </row>
    <row r="23862" spans="3:9" ht="15" customHeight="1">
      <c r="C23862" s="220" t="str">
        <f t="shared" si="744"/>
        <v/>
      </c>
      <c r="I23862" s="218" t="str">
        <f t="shared" si="745"/>
        <v/>
      </c>
    </row>
    <row r="23863" spans="3:9" ht="15" customHeight="1">
      <c r="C23863" s="220" t="str">
        <f t="shared" si="744"/>
        <v/>
      </c>
      <c r="I23863" s="218" t="str">
        <f t="shared" si="745"/>
        <v/>
      </c>
    </row>
    <row r="23864" spans="3:9" ht="15" customHeight="1">
      <c r="C23864" s="220" t="str">
        <f t="shared" si="744"/>
        <v/>
      </c>
      <c r="I23864" s="218" t="str">
        <f t="shared" si="745"/>
        <v/>
      </c>
    </row>
    <row r="23865" spans="3:9" ht="15" customHeight="1">
      <c r="C23865" s="220" t="str">
        <f t="shared" si="744"/>
        <v/>
      </c>
      <c r="I23865" s="218" t="str">
        <f t="shared" si="745"/>
        <v/>
      </c>
    </row>
    <row r="23866" spans="3:9" ht="15" customHeight="1">
      <c r="C23866" s="220" t="str">
        <f t="shared" si="744"/>
        <v/>
      </c>
      <c r="I23866" s="218" t="str">
        <f t="shared" si="745"/>
        <v/>
      </c>
    </row>
    <row r="23867" spans="3:9" ht="15" customHeight="1">
      <c r="C23867" s="220" t="str">
        <f t="shared" si="744"/>
        <v/>
      </c>
      <c r="I23867" s="218" t="str">
        <f t="shared" si="745"/>
        <v/>
      </c>
    </row>
    <row r="23868" spans="3:9" ht="15" customHeight="1">
      <c r="C23868" s="220" t="str">
        <f t="shared" si="744"/>
        <v/>
      </c>
      <c r="I23868" s="218" t="str">
        <f t="shared" si="745"/>
        <v/>
      </c>
    </row>
    <row r="23869" spans="3:9" ht="15" customHeight="1">
      <c r="C23869" s="220" t="str">
        <f t="shared" si="744"/>
        <v/>
      </c>
      <c r="I23869" s="218" t="str">
        <f t="shared" si="745"/>
        <v/>
      </c>
    </row>
    <row r="23870" spans="3:9" ht="15" customHeight="1">
      <c r="C23870" s="220" t="str">
        <f t="shared" si="744"/>
        <v/>
      </c>
      <c r="I23870" s="218" t="str">
        <f t="shared" si="745"/>
        <v/>
      </c>
    </row>
    <row r="23871" spans="3:9" ht="15" customHeight="1">
      <c r="C23871" s="220" t="str">
        <f t="shared" si="744"/>
        <v/>
      </c>
      <c r="I23871" s="218" t="str">
        <f t="shared" si="745"/>
        <v/>
      </c>
    </row>
    <row r="23872" spans="3:9" ht="15" customHeight="1">
      <c r="C23872" s="220" t="str">
        <f t="shared" si="744"/>
        <v/>
      </c>
      <c r="I23872" s="218" t="str">
        <f t="shared" si="745"/>
        <v/>
      </c>
    </row>
    <row r="23873" spans="3:9" ht="15" customHeight="1">
      <c r="C23873" s="220" t="str">
        <f t="shared" si="744"/>
        <v/>
      </c>
      <c r="I23873" s="218" t="str">
        <f t="shared" si="745"/>
        <v/>
      </c>
    </row>
    <row r="23874" spans="3:9" ht="15" customHeight="1">
      <c r="C23874" s="220" t="str">
        <f t="shared" si="744"/>
        <v/>
      </c>
      <c r="I23874" s="218" t="str">
        <f t="shared" si="745"/>
        <v/>
      </c>
    </row>
    <row r="23875" spans="3:9" ht="15" customHeight="1">
      <c r="C23875" s="220" t="str">
        <f t="shared" si="744"/>
        <v/>
      </c>
      <c r="I23875" s="218" t="str">
        <f t="shared" si="745"/>
        <v/>
      </c>
    </row>
    <row r="23876" spans="3:9" ht="15" customHeight="1">
      <c r="C23876" s="220" t="str">
        <f t="shared" si="744"/>
        <v/>
      </c>
      <c r="I23876" s="218" t="str">
        <f t="shared" si="745"/>
        <v/>
      </c>
    </row>
    <row r="23877" spans="3:9" ht="15" customHeight="1">
      <c r="C23877" s="220" t="str">
        <f t="shared" si="744"/>
        <v/>
      </c>
      <c r="I23877" s="218" t="str">
        <f t="shared" si="745"/>
        <v/>
      </c>
    </row>
    <row r="23878" spans="3:9" ht="15" customHeight="1">
      <c r="C23878" s="220" t="str">
        <f t="shared" ref="C23878:C23941" si="746">IF(B23878="","",MONTH(B23878))</f>
        <v/>
      </c>
      <c r="I23878" s="218" t="str">
        <f t="shared" ref="I23878:I23941" si="747">IF(H23878="","",IF(E23878="","Não deixe campos em branco, a planilha resumo de custos e despesas necessita deles para funcionar",IF(F23878="","Não deixe campos em branco, a planilha resumo de custos e despesas necessita deles para funcionar",IF(G23878="","Não deixe campos em branco, a planilha resumo de custos e despesas necessita deles para funcionar",""))))</f>
        <v/>
      </c>
    </row>
    <row r="23879" spans="3:9" ht="15" customHeight="1">
      <c r="C23879" s="220" t="str">
        <f t="shared" si="746"/>
        <v/>
      </c>
      <c r="I23879" s="218" t="str">
        <f t="shared" si="747"/>
        <v/>
      </c>
    </row>
    <row r="23880" spans="3:9" ht="15" customHeight="1">
      <c r="C23880" s="220" t="str">
        <f t="shared" si="746"/>
        <v/>
      </c>
      <c r="I23880" s="218" t="str">
        <f t="shared" si="747"/>
        <v/>
      </c>
    </row>
    <row r="23881" spans="3:9" ht="15" customHeight="1">
      <c r="C23881" s="220" t="str">
        <f t="shared" si="746"/>
        <v/>
      </c>
      <c r="I23881" s="218" t="str">
        <f t="shared" si="747"/>
        <v/>
      </c>
    </row>
    <row r="23882" spans="3:9" ht="15" customHeight="1">
      <c r="C23882" s="220" t="str">
        <f t="shared" si="746"/>
        <v/>
      </c>
      <c r="I23882" s="218" t="str">
        <f t="shared" si="747"/>
        <v/>
      </c>
    </row>
    <row r="23883" spans="3:9" ht="15" customHeight="1">
      <c r="C23883" s="220" t="str">
        <f t="shared" si="746"/>
        <v/>
      </c>
      <c r="I23883" s="218" t="str">
        <f t="shared" si="747"/>
        <v/>
      </c>
    </row>
    <row r="23884" spans="3:9" ht="15" customHeight="1">
      <c r="C23884" s="220" t="str">
        <f t="shared" si="746"/>
        <v/>
      </c>
      <c r="I23884" s="218" t="str">
        <f t="shared" si="747"/>
        <v/>
      </c>
    </row>
    <row r="23885" spans="3:9" ht="15" customHeight="1">
      <c r="C23885" s="220" t="str">
        <f t="shared" si="746"/>
        <v/>
      </c>
      <c r="I23885" s="218" t="str">
        <f t="shared" si="747"/>
        <v/>
      </c>
    </row>
    <row r="23886" spans="3:9" ht="15" customHeight="1">
      <c r="C23886" s="220" t="str">
        <f t="shared" si="746"/>
        <v/>
      </c>
      <c r="I23886" s="218" t="str">
        <f t="shared" si="747"/>
        <v/>
      </c>
    </row>
    <row r="23887" spans="3:9" ht="15" customHeight="1">
      <c r="C23887" s="220" t="str">
        <f t="shared" si="746"/>
        <v/>
      </c>
      <c r="I23887" s="218" t="str">
        <f t="shared" si="747"/>
        <v/>
      </c>
    </row>
    <row r="23888" spans="3:9" ht="15" customHeight="1">
      <c r="C23888" s="220" t="str">
        <f t="shared" si="746"/>
        <v/>
      </c>
      <c r="I23888" s="218" t="str">
        <f t="shared" si="747"/>
        <v/>
      </c>
    </row>
    <row r="23889" spans="3:9" ht="15" customHeight="1">
      <c r="C23889" s="220" t="str">
        <f t="shared" si="746"/>
        <v/>
      </c>
      <c r="I23889" s="218" t="str">
        <f t="shared" si="747"/>
        <v/>
      </c>
    </row>
    <row r="23890" spans="3:9" ht="15" customHeight="1">
      <c r="C23890" s="220" t="str">
        <f t="shared" si="746"/>
        <v/>
      </c>
      <c r="I23890" s="218" t="str">
        <f t="shared" si="747"/>
        <v/>
      </c>
    </row>
    <row r="23891" spans="3:9" ht="15" customHeight="1">
      <c r="C23891" s="220" t="str">
        <f t="shared" si="746"/>
        <v/>
      </c>
      <c r="I23891" s="218" t="str">
        <f t="shared" si="747"/>
        <v/>
      </c>
    </row>
    <row r="23892" spans="3:9" ht="15" customHeight="1">
      <c r="C23892" s="220" t="str">
        <f t="shared" si="746"/>
        <v/>
      </c>
      <c r="I23892" s="218" t="str">
        <f t="shared" si="747"/>
        <v/>
      </c>
    </row>
    <row r="23893" spans="3:9" ht="15" customHeight="1">
      <c r="C23893" s="220" t="str">
        <f t="shared" si="746"/>
        <v/>
      </c>
      <c r="I23893" s="218" t="str">
        <f t="shared" si="747"/>
        <v/>
      </c>
    </row>
    <row r="23894" spans="3:9" ht="15" customHeight="1">
      <c r="C23894" s="220" t="str">
        <f t="shared" si="746"/>
        <v/>
      </c>
      <c r="I23894" s="218" t="str">
        <f t="shared" si="747"/>
        <v/>
      </c>
    </row>
    <row r="23895" spans="3:9" ht="15" customHeight="1">
      <c r="C23895" s="220" t="str">
        <f t="shared" si="746"/>
        <v/>
      </c>
      <c r="I23895" s="218" t="str">
        <f t="shared" si="747"/>
        <v/>
      </c>
    </row>
    <row r="23896" spans="3:9" ht="15" customHeight="1">
      <c r="C23896" s="220" t="str">
        <f t="shared" si="746"/>
        <v/>
      </c>
      <c r="I23896" s="218" t="str">
        <f t="shared" si="747"/>
        <v/>
      </c>
    </row>
    <row r="23897" spans="3:9" ht="15" customHeight="1">
      <c r="C23897" s="220" t="str">
        <f t="shared" si="746"/>
        <v/>
      </c>
      <c r="I23897" s="218" t="str">
        <f t="shared" si="747"/>
        <v/>
      </c>
    </row>
    <row r="23898" spans="3:9" ht="15" customHeight="1">
      <c r="C23898" s="220" t="str">
        <f t="shared" si="746"/>
        <v/>
      </c>
      <c r="I23898" s="218" t="str">
        <f t="shared" si="747"/>
        <v/>
      </c>
    </row>
    <row r="23899" spans="3:9" ht="15" customHeight="1">
      <c r="C23899" s="220" t="str">
        <f t="shared" si="746"/>
        <v/>
      </c>
      <c r="I23899" s="218" t="str">
        <f t="shared" si="747"/>
        <v/>
      </c>
    </row>
    <row r="23900" spans="3:9" ht="15" customHeight="1">
      <c r="C23900" s="220" t="str">
        <f t="shared" si="746"/>
        <v/>
      </c>
      <c r="I23900" s="218" t="str">
        <f t="shared" si="747"/>
        <v/>
      </c>
    </row>
    <row r="23901" spans="3:9" ht="15" customHeight="1">
      <c r="C23901" s="220" t="str">
        <f t="shared" si="746"/>
        <v/>
      </c>
      <c r="I23901" s="218" t="str">
        <f t="shared" si="747"/>
        <v/>
      </c>
    </row>
    <row r="23902" spans="3:9" ht="15" customHeight="1">
      <c r="C23902" s="220" t="str">
        <f t="shared" si="746"/>
        <v/>
      </c>
      <c r="I23902" s="218" t="str">
        <f t="shared" si="747"/>
        <v/>
      </c>
    </row>
    <row r="23903" spans="3:9" ht="15" customHeight="1">
      <c r="C23903" s="220" t="str">
        <f t="shared" si="746"/>
        <v/>
      </c>
      <c r="I23903" s="218" t="str">
        <f t="shared" si="747"/>
        <v/>
      </c>
    </row>
    <row r="23904" spans="3:9" ht="15" customHeight="1">
      <c r="C23904" s="220" t="str">
        <f t="shared" si="746"/>
        <v/>
      </c>
      <c r="I23904" s="218" t="str">
        <f t="shared" si="747"/>
        <v/>
      </c>
    </row>
    <row r="23905" spans="3:9" ht="15" customHeight="1">
      <c r="C23905" s="220" t="str">
        <f t="shared" si="746"/>
        <v/>
      </c>
      <c r="I23905" s="218" t="str">
        <f t="shared" si="747"/>
        <v/>
      </c>
    </row>
    <row r="23906" spans="3:9" ht="15" customHeight="1">
      <c r="C23906" s="220" t="str">
        <f t="shared" si="746"/>
        <v/>
      </c>
      <c r="I23906" s="218" t="str">
        <f t="shared" si="747"/>
        <v/>
      </c>
    </row>
    <row r="23907" spans="3:9" ht="15" customHeight="1">
      <c r="C23907" s="220" t="str">
        <f t="shared" si="746"/>
        <v/>
      </c>
      <c r="I23907" s="218" t="str">
        <f t="shared" si="747"/>
        <v/>
      </c>
    </row>
    <row r="23908" spans="3:9" ht="15" customHeight="1">
      <c r="C23908" s="220" t="str">
        <f t="shared" si="746"/>
        <v/>
      </c>
      <c r="I23908" s="218" t="str">
        <f t="shared" si="747"/>
        <v/>
      </c>
    </row>
    <row r="23909" spans="3:9" ht="15" customHeight="1">
      <c r="C23909" s="220" t="str">
        <f t="shared" si="746"/>
        <v/>
      </c>
      <c r="I23909" s="218" t="str">
        <f t="shared" si="747"/>
        <v/>
      </c>
    </row>
    <row r="23910" spans="3:9" ht="15" customHeight="1">
      <c r="C23910" s="220" t="str">
        <f t="shared" si="746"/>
        <v/>
      </c>
      <c r="I23910" s="218" t="str">
        <f t="shared" si="747"/>
        <v/>
      </c>
    </row>
    <row r="23911" spans="3:9" ht="15" customHeight="1">
      <c r="C23911" s="220" t="str">
        <f t="shared" si="746"/>
        <v/>
      </c>
      <c r="I23911" s="218" t="str">
        <f t="shared" si="747"/>
        <v/>
      </c>
    </row>
    <row r="23912" spans="3:9" ht="15" customHeight="1">
      <c r="C23912" s="220" t="str">
        <f t="shared" si="746"/>
        <v/>
      </c>
      <c r="I23912" s="218" t="str">
        <f t="shared" si="747"/>
        <v/>
      </c>
    </row>
    <row r="23913" spans="3:9" ht="15" customHeight="1">
      <c r="C23913" s="220" t="str">
        <f t="shared" si="746"/>
        <v/>
      </c>
      <c r="I23913" s="218" t="str">
        <f t="shared" si="747"/>
        <v/>
      </c>
    </row>
    <row r="23914" spans="3:9" ht="15" customHeight="1">
      <c r="C23914" s="220" t="str">
        <f t="shared" si="746"/>
        <v/>
      </c>
      <c r="I23914" s="218" t="str">
        <f t="shared" si="747"/>
        <v/>
      </c>
    </row>
    <row r="23915" spans="3:9" ht="15" customHeight="1">
      <c r="C23915" s="220" t="str">
        <f t="shared" si="746"/>
        <v/>
      </c>
      <c r="I23915" s="218" t="str">
        <f t="shared" si="747"/>
        <v/>
      </c>
    </row>
    <row r="23916" spans="3:9" ht="15" customHeight="1">
      <c r="C23916" s="220" t="str">
        <f t="shared" si="746"/>
        <v/>
      </c>
      <c r="I23916" s="218" t="str">
        <f t="shared" si="747"/>
        <v/>
      </c>
    </row>
    <row r="23917" spans="3:9" ht="15" customHeight="1">
      <c r="C23917" s="220" t="str">
        <f t="shared" si="746"/>
        <v/>
      </c>
      <c r="I23917" s="218" t="str">
        <f t="shared" si="747"/>
        <v/>
      </c>
    </row>
    <row r="23918" spans="3:9" ht="15" customHeight="1">
      <c r="C23918" s="220" t="str">
        <f t="shared" si="746"/>
        <v/>
      </c>
      <c r="I23918" s="218" t="str">
        <f t="shared" si="747"/>
        <v/>
      </c>
    </row>
    <row r="23919" spans="3:9" ht="15" customHeight="1">
      <c r="C23919" s="220" t="str">
        <f t="shared" si="746"/>
        <v/>
      </c>
      <c r="I23919" s="218" t="str">
        <f t="shared" si="747"/>
        <v/>
      </c>
    </row>
    <row r="23920" spans="3:9" ht="15" customHeight="1">
      <c r="C23920" s="220" t="str">
        <f t="shared" si="746"/>
        <v/>
      </c>
      <c r="I23920" s="218" t="str">
        <f t="shared" si="747"/>
        <v/>
      </c>
    </row>
    <row r="23921" spans="3:9" ht="15" customHeight="1">
      <c r="C23921" s="220" t="str">
        <f t="shared" si="746"/>
        <v/>
      </c>
      <c r="I23921" s="218" t="str">
        <f t="shared" si="747"/>
        <v/>
      </c>
    </row>
    <row r="23922" spans="3:9" ht="15" customHeight="1">
      <c r="C23922" s="220" t="str">
        <f t="shared" si="746"/>
        <v/>
      </c>
      <c r="I23922" s="218" t="str">
        <f t="shared" si="747"/>
        <v/>
      </c>
    </row>
    <row r="23923" spans="3:9" ht="15" customHeight="1">
      <c r="C23923" s="220" t="str">
        <f t="shared" si="746"/>
        <v/>
      </c>
      <c r="I23923" s="218" t="str">
        <f t="shared" si="747"/>
        <v/>
      </c>
    </row>
    <row r="23924" spans="3:9" ht="15" customHeight="1">
      <c r="C23924" s="220" t="str">
        <f t="shared" si="746"/>
        <v/>
      </c>
      <c r="I23924" s="218" t="str">
        <f t="shared" si="747"/>
        <v/>
      </c>
    </row>
    <row r="23925" spans="3:9" ht="15" customHeight="1">
      <c r="C23925" s="220" t="str">
        <f t="shared" si="746"/>
        <v/>
      </c>
      <c r="I23925" s="218" t="str">
        <f t="shared" si="747"/>
        <v/>
      </c>
    </row>
    <row r="23926" spans="3:9" ht="15" customHeight="1">
      <c r="C23926" s="220" t="str">
        <f t="shared" si="746"/>
        <v/>
      </c>
      <c r="I23926" s="218" t="str">
        <f t="shared" si="747"/>
        <v/>
      </c>
    </row>
    <row r="23927" spans="3:9" ht="15" customHeight="1">
      <c r="C23927" s="220" t="str">
        <f t="shared" si="746"/>
        <v/>
      </c>
      <c r="I23927" s="218" t="str">
        <f t="shared" si="747"/>
        <v/>
      </c>
    </row>
    <row r="23928" spans="3:9" ht="15" customHeight="1">
      <c r="C23928" s="220" t="str">
        <f t="shared" si="746"/>
        <v/>
      </c>
      <c r="I23928" s="218" t="str">
        <f t="shared" si="747"/>
        <v/>
      </c>
    </row>
    <row r="23929" spans="3:9" ht="15" customHeight="1">
      <c r="C23929" s="220" t="str">
        <f t="shared" si="746"/>
        <v/>
      </c>
      <c r="I23929" s="218" t="str">
        <f t="shared" si="747"/>
        <v/>
      </c>
    </row>
    <row r="23930" spans="3:9" ht="15" customHeight="1">
      <c r="C23930" s="220" t="str">
        <f t="shared" si="746"/>
        <v/>
      </c>
      <c r="I23930" s="218" t="str">
        <f t="shared" si="747"/>
        <v/>
      </c>
    </row>
    <row r="23931" spans="3:9" ht="15" customHeight="1">
      <c r="C23931" s="220" t="str">
        <f t="shared" si="746"/>
        <v/>
      </c>
      <c r="I23931" s="218" t="str">
        <f t="shared" si="747"/>
        <v/>
      </c>
    </row>
    <row r="23932" spans="3:9" ht="15" customHeight="1">
      <c r="C23932" s="220" t="str">
        <f t="shared" si="746"/>
        <v/>
      </c>
      <c r="I23932" s="218" t="str">
        <f t="shared" si="747"/>
        <v/>
      </c>
    </row>
    <row r="23933" spans="3:9" ht="15" customHeight="1">
      <c r="C23933" s="220" t="str">
        <f t="shared" si="746"/>
        <v/>
      </c>
      <c r="I23933" s="218" t="str">
        <f t="shared" si="747"/>
        <v/>
      </c>
    </row>
    <row r="23934" spans="3:9" ht="15" customHeight="1">
      <c r="C23934" s="220" t="str">
        <f t="shared" si="746"/>
        <v/>
      </c>
      <c r="I23934" s="218" t="str">
        <f t="shared" si="747"/>
        <v/>
      </c>
    </row>
    <row r="23935" spans="3:9" ht="15" customHeight="1">
      <c r="C23935" s="220" t="str">
        <f t="shared" si="746"/>
        <v/>
      </c>
      <c r="I23935" s="218" t="str">
        <f t="shared" si="747"/>
        <v/>
      </c>
    </row>
    <row r="23936" spans="3:9" ht="15" customHeight="1">
      <c r="C23936" s="220" t="str">
        <f t="shared" si="746"/>
        <v/>
      </c>
      <c r="I23936" s="218" t="str">
        <f t="shared" si="747"/>
        <v/>
      </c>
    </row>
    <row r="23937" spans="3:9" ht="15" customHeight="1">
      <c r="C23937" s="220" t="str">
        <f t="shared" si="746"/>
        <v/>
      </c>
      <c r="I23937" s="218" t="str">
        <f t="shared" si="747"/>
        <v/>
      </c>
    </row>
    <row r="23938" spans="3:9" ht="15" customHeight="1">
      <c r="C23938" s="220" t="str">
        <f t="shared" si="746"/>
        <v/>
      </c>
      <c r="I23938" s="218" t="str">
        <f t="shared" si="747"/>
        <v/>
      </c>
    </row>
    <row r="23939" spans="3:9" ht="15" customHeight="1">
      <c r="C23939" s="220" t="str">
        <f t="shared" si="746"/>
        <v/>
      </c>
      <c r="I23939" s="218" t="str">
        <f t="shared" si="747"/>
        <v/>
      </c>
    </row>
    <row r="23940" spans="3:9" ht="15" customHeight="1">
      <c r="C23940" s="220" t="str">
        <f t="shared" si="746"/>
        <v/>
      </c>
      <c r="I23940" s="218" t="str">
        <f t="shared" si="747"/>
        <v/>
      </c>
    </row>
    <row r="23941" spans="3:9" ht="15" customHeight="1">
      <c r="C23941" s="220" t="str">
        <f t="shared" si="746"/>
        <v/>
      </c>
      <c r="I23941" s="218" t="str">
        <f t="shared" si="747"/>
        <v/>
      </c>
    </row>
    <row r="23942" spans="3:9" ht="15" customHeight="1">
      <c r="C23942" s="220" t="str">
        <f t="shared" ref="C23942:C24005" si="748">IF(B23942="","",MONTH(B23942))</f>
        <v/>
      </c>
      <c r="I23942" s="218" t="str">
        <f t="shared" ref="I23942:I24005" si="749">IF(H23942="","",IF(E23942="","Não deixe campos em branco, a planilha resumo de custos e despesas necessita deles para funcionar",IF(F23942="","Não deixe campos em branco, a planilha resumo de custos e despesas necessita deles para funcionar",IF(G23942="","Não deixe campos em branco, a planilha resumo de custos e despesas necessita deles para funcionar",""))))</f>
        <v/>
      </c>
    </row>
    <row r="23943" spans="3:9" ht="15" customHeight="1">
      <c r="C23943" s="220" t="str">
        <f t="shared" si="748"/>
        <v/>
      </c>
      <c r="I23943" s="218" t="str">
        <f t="shared" si="749"/>
        <v/>
      </c>
    </row>
    <row r="23944" spans="3:9" ht="15" customHeight="1">
      <c r="C23944" s="220" t="str">
        <f t="shared" si="748"/>
        <v/>
      </c>
      <c r="I23944" s="218" t="str">
        <f t="shared" si="749"/>
        <v/>
      </c>
    </row>
    <row r="23945" spans="3:9" ht="15" customHeight="1">
      <c r="C23945" s="220" t="str">
        <f t="shared" si="748"/>
        <v/>
      </c>
      <c r="I23945" s="218" t="str">
        <f t="shared" si="749"/>
        <v/>
      </c>
    </row>
    <row r="23946" spans="3:9" ht="15" customHeight="1">
      <c r="C23946" s="220" t="str">
        <f t="shared" si="748"/>
        <v/>
      </c>
      <c r="I23946" s="218" t="str">
        <f t="shared" si="749"/>
        <v/>
      </c>
    </row>
    <row r="23947" spans="3:9" ht="15" customHeight="1">
      <c r="C23947" s="220" t="str">
        <f t="shared" si="748"/>
        <v/>
      </c>
      <c r="I23947" s="218" t="str">
        <f t="shared" si="749"/>
        <v/>
      </c>
    </row>
    <row r="23948" spans="3:9" ht="15" customHeight="1">
      <c r="C23948" s="220" t="str">
        <f t="shared" si="748"/>
        <v/>
      </c>
      <c r="I23948" s="218" t="str">
        <f t="shared" si="749"/>
        <v/>
      </c>
    </row>
    <row r="23949" spans="3:9" ht="15" customHeight="1">
      <c r="C23949" s="220" t="str">
        <f t="shared" si="748"/>
        <v/>
      </c>
      <c r="I23949" s="218" t="str">
        <f t="shared" si="749"/>
        <v/>
      </c>
    </row>
    <row r="23950" spans="3:9" ht="15" customHeight="1">
      <c r="C23950" s="220" t="str">
        <f t="shared" si="748"/>
        <v/>
      </c>
      <c r="I23950" s="218" t="str">
        <f t="shared" si="749"/>
        <v/>
      </c>
    </row>
    <row r="23951" spans="3:9" ht="15" customHeight="1">
      <c r="C23951" s="220" t="str">
        <f t="shared" si="748"/>
        <v/>
      </c>
      <c r="I23951" s="218" t="str">
        <f t="shared" si="749"/>
        <v/>
      </c>
    </row>
    <row r="23952" spans="3:9" ht="15" customHeight="1">
      <c r="C23952" s="220" t="str">
        <f t="shared" si="748"/>
        <v/>
      </c>
      <c r="I23952" s="218" t="str">
        <f t="shared" si="749"/>
        <v/>
      </c>
    </row>
    <row r="23953" spans="3:9" ht="15" customHeight="1">
      <c r="C23953" s="220" t="str">
        <f t="shared" si="748"/>
        <v/>
      </c>
      <c r="I23953" s="218" t="str">
        <f t="shared" si="749"/>
        <v/>
      </c>
    </row>
    <row r="23954" spans="3:9" ht="15" customHeight="1">
      <c r="C23954" s="220" t="str">
        <f t="shared" si="748"/>
        <v/>
      </c>
      <c r="I23954" s="218" t="str">
        <f t="shared" si="749"/>
        <v/>
      </c>
    </row>
    <row r="23955" spans="3:9" ht="15" customHeight="1">
      <c r="C23955" s="220" t="str">
        <f t="shared" si="748"/>
        <v/>
      </c>
      <c r="I23955" s="218" t="str">
        <f t="shared" si="749"/>
        <v/>
      </c>
    </row>
    <row r="23956" spans="3:9" ht="15" customHeight="1">
      <c r="C23956" s="220" t="str">
        <f t="shared" si="748"/>
        <v/>
      </c>
      <c r="I23956" s="218" t="str">
        <f t="shared" si="749"/>
        <v/>
      </c>
    </row>
    <row r="23957" spans="3:9" ht="15" customHeight="1">
      <c r="C23957" s="220" t="str">
        <f t="shared" si="748"/>
        <v/>
      </c>
      <c r="I23957" s="218" t="str">
        <f t="shared" si="749"/>
        <v/>
      </c>
    </row>
    <row r="23958" spans="3:9" ht="15" customHeight="1">
      <c r="C23958" s="220" t="str">
        <f t="shared" si="748"/>
        <v/>
      </c>
      <c r="I23958" s="218" t="str">
        <f t="shared" si="749"/>
        <v/>
      </c>
    </row>
    <row r="23959" spans="3:9" ht="15" customHeight="1">
      <c r="C23959" s="220" t="str">
        <f t="shared" si="748"/>
        <v/>
      </c>
      <c r="I23959" s="218" t="str">
        <f t="shared" si="749"/>
        <v/>
      </c>
    </row>
    <row r="23960" spans="3:9" ht="15" customHeight="1">
      <c r="C23960" s="220" t="str">
        <f t="shared" si="748"/>
        <v/>
      </c>
      <c r="I23960" s="218" t="str">
        <f t="shared" si="749"/>
        <v/>
      </c>
    </row>
    <row r="23961" spans="3:9" ht="15" customHeight="1">
      <c r="C23961" s="220" t="str">
        <f t="shared" si="748"/>
        <v/>
      </c>
      <c r="I23961" s="218" t="str">
        <f t="shared" si="749"/>
        <v/>
      </c>
    </row>
    <row r="23962" spans="3:9" ht="15" customHeight="1">
      <c r="C23962" s="220" t="str">
        <f t="shared" si="748"/>
        <v/>
      </c>
      <c r="I23962" s="218" t="str">
        <f t="shared" si="749"/>
        <v/>
      </c>
    </row>
    <row r="23963" spans="3:9" ht="15" customHeight="1">
      <c r="C23963" s="220" t="str">
        <f t="shared" si="748"/>
        <v/>
      </c>
      <c r="I23963" s="218" t="str">
        <f t="shared" si="749"/>
        <v/>
      </c>
    </row>
    <row r="23964" spans="3:9" ht="15" customHeight="1">
      <c r="C23964" s="220" t="str">
        <f t="shared" si="748"/>
        <v/>
      </c>
      <c r="I23964" s="218" t="str">
        <f t="shared" si="749"/>
        <v/>
      </c>
    </row>
    <row r="23965" spans="3:9" ht="15" customHeight="1">
      <c r="C23965" s="220" t="str">
        <f t="shared" si="748"/>
        <v/>
      </c>
      <c r="I23965" s="218" t="str">
        <f t="shared" si="749"/>
        <v/>
      </c>
    </row>
    <row r="23966" spans="3:9" ht="15" customHeight="1">
      <c r="C23966" s="220" t="str">
        <f t="shared" si="748"/>
        <v/>
      </c>
      <c r="I23966" s="218" t="str">
        <f t="shared" si="749"/>
        <v/>
      </c>
    </row>
    <row r="23967" spans="3:9" ht="15" customHeight="1">
      <c r="C23967" s="220" t="str">
        <f t="shared" si="748"/>
        <v/>
      </c>
      <c r="I23967" s="218" t="str">
        <f t="shared" si="749"/>
        <v/>
      </c>
    </row>
    <row r="23968" spans="3:9" ht="15" customHeight="1">
      <c r="C23968" s="220" t="str">
        <f t="shared" si="748"/>
        <v/>
      </c>
      <c r="I23968" s="218" t="str">
        <f t="shared" si="749"/>
        <v/>
      </c>
    </row>
    <row r="23969" spans="3:9" ht="15" customHeight="1">
      <c r="C23969" s="220" t="str">
        <f t="shared" si="748"/>
        <v/>
      </c>
      <c r="I23969" s="218" t="str">
        <f t="shared" si="749"/>
        <v/>
      </c>
    </row>
    <row r="23970" spans="3:9" ht="15" customHeight="1">
      <c r="C23970" s="220" t="str">
        <f t="shared" si="748"/>
        <v/>
      </c>
      <c r="I23970" s="218" t="str">
        <f t="shared" si="749"/>
        <v/>
      </c>
    </row>
    <row r="23971" spans="3:9" ht="15" customHeight="1">
      <c r="C23971" s="220" t="str">
        <f t="shared" si="748"/>
        <v/>
      </c>
      <c r="I23971" s="218" t="str">
        <f t="shared" si="749"/>
        <v/>
      </c>
    </row>
    <row r="23972" spans="3:9" ht="15" customHeight="1">
      <c r="C23972" s="220" t="str">
        <f t="shared" si="748"/>
        <v/>
      </c>
      <c r="I23972" s="218" t="str">
        <f t="shared" si="749"/>
        <v/>
      </c>
    </row>
    <row r="23973" spans="3:9" ht="15" customHeight="1">
      <c r="C23973" s="220" t="str">
        <f t="shared" si="748"/>
        <v/>
      </c>
      <c r="I23973" s="218" t="str">
        <f t="shared" si="749"/>
        <v/>
      </c>
    </row>
    <row r="23974" spans="3:9" ht="15" customHeight="1">
      <c r="C23974" s="220" t="str">
        <f t="shared" si="748"/>
        <v/>
      </c>
      <c r="I23974" s="218" t="str">
        <f t="shared" si="749"/>
        <v/>
      </c>
    </row>
    <row r="23975" spans="3:9" ht="15" customHeight="1">
      <c r="C23975" s="220" t="str">
        <f t="shared" si="748"/>
        <v/>
      </c>
      <c r="I23975" s="218" t="str">
        <f t="shared" si="749"/>
        <v/>
      </c>
    </row>
    <row r="23976" spans="3:9" ht="15" customHeight="1">
      <c r="C23976" s="220" t="str">
        <f t="shared" si="748"/>
        <v/>
      </c>
      <c r="I23976" s="218" t="str">
        <f t="shared" si="749"/>
        <v/>
      </c>
    </row>
    <row r="23977" spans="3:9" ht="15" customHeight="1">
      <c r="C23977" s="220" t="str">
        <f t="shared" si="748"/>
        <v/>
      </c>
      <c r="I23977" s="218" t="str">
        <f t="shared" si="749"/>
        <v/>
      </c>
    </row>
    <row r="23978" spans="3:9" ht="15" customHeight="1">
      <c r="C23978" s="220" t="str">
        <f t="shared" si="748"/>
        <v/>
      </c>
      <c r="I23978" s="218" t="str">
        <f t="shared" si="749"/>
        <v/>
      </c>
    </row>
    <row r="23979" spans="3:9" ht="15" customHeight="1">
      <c r="C23979" s="220" t="str">
        <f t="shared" si="748"/>
        <v/>
      </c>
      <c r="I23979" s="218" t="str">
        <f t="shared" si="749"/>
        <v/>
      </c>
    </row>
    <row r="23980" spans="3:9" ht="15" customHeight="1">
      <c r="C23980" s="220" t="str">
        <f t="shared" si="748"/>
        <v/>
      </c>
      <c r="I23980" s="218" t="str">
        <f t="shared" si="749"/>
        <v/>
      </c>
    </row>
    <row r="23981" spans="3:9" ht="15" customHeight="1">
      <c r="C23981" s="220" t="str">
        <f t="shared" si="748"/>
        <v/>
      </c>
      <c r="I23981" s="218" t="str">
        <f t="shared" si="749"/>
        <v/>
      </c>
    </row>
    <row r="23982" spans="3:9" ht="15" customHeight="1">
      <c r="C23982" s="220" t="str">
        <f t="shared" si="748"/>
        <v/>
      </c>
      <c r="I23982" s="218" t="str">
        <f t="shared" si="749"/>
        <v/>
      </c>
    </row>
    <row r="23983" spans="3:9" ht="15" customHeight="1">
      <c r="C23983" s="220" t="str">
        <f t="shared" si="748"/>
        <v/>
      </c>
      <c r="I23983" s="218" t="str">
        <f t="shared" si="749"/>
        <v/>
      </c>
    </row>
    <row r="23984" spans="3:9" ht="15" customHeight="1">
      <c r="C23984" s="220" t="str">
        <f t="shared" si="748"/>
        <v/>
      </c>
      <c r="I23984" s="218" t="str">
        <f t="shared" si="749"/>
        <v/>
      </c>
    </row>
    <row r="23985" spans="3:9" ht="15" customHeight="1">
      <c r="C23985" s="220" t="str">
        <f t="shared" si="748"/>
        <v/>
      </c>
      <c r="I23985" s="218" t="str">
        <f t="shared" si="749"/>
        <v/>
      </c>
    </row>
    <row r="23986" spans="3:9" ht="15" customHeight="1">
      <c r="C23986" s="220" t="str">
        <f t="shared" si="748"/>
        <v/>
      </c>
      <c r="I23986" s="218" t="str">
        <f t="shared" si="749"/>
        <v/>
      </c>
    </row>
    <row r="23987" spans="3:9" ht="15" customHeight="1">
      <c r="C23987" s="220" t="str">
        <f t="shared" si="748"/>
        <v/>
      </c>
      <c r="I23987" s="218" t="str">
        <f t="shared" si="749"/>
        <v/>
      </c>
    </row>
    <row r="23988" spans="3:9" ht="15" customHeight="1">
      <c r="C23988" s="220" t="str">
        <f t="shared" si="748"/>
        <v/>
      </c>
      <c r="I23988" s="218" t="str">
        <f t="shared" si="749"/>
        <v/>
      </c>
    </row>
    <row r="23989" spans="3:9" ht="15" customHeight="1">
      <c r="C23989" s="220" t="str">
        <f t="shared" si="748"/>
        <v/>
      </c>
      <c r="I23989" s="218" t="str">
        <f t="shared" si="749"/>
        <v/>
      </c>
    </row>
    <row r="23990" spans="3:9" ht="15" customHeight="1">
      <c r="C23990" s="220" t="str">
        <f t="shared" si="748"/>
        <v/>
      </c>
      <c r="I23990" s="218" t="str">
        <f t="shared" si="749"/>
        <v/>
      </c>
    </row>
    <row r="23991" spans="3:9" ht="15" customHeight="1">
      <c r="C23991" s="220" t="str">
        <f t="shared" si="748"/>
        <v/>
      </c>
      <c r="I23991" s="218" t="str">
        <f t="shared" si="749"/>
        <v/>
      </c>
    </row>
    <row r="23992" spans="3:9" ht="15" customHeight="1">
      <c r="C23992" s="220" t="str">
        <f t="shared" si="748"/>
        <v/>
      </c>
      <c r="I23992" s="218" t="str">
        <f t="shared" si="749"/>
        <v/>
      </c>
    </row>
    <row r="23993" spans="3:9" ht="15" customHeight="1">
      <c r="C23993" s="220" t="str">
        <f t="shared" si="748"/>
        <v/>
      </c>
      <c r="I23993" s="218" t="str">
        <f t="shared" si="749"/>
        <v/>
      </c>
    </row>
    <row r="23994" spans="3:9" ht="15" customHeight="1">
      <c r="C23994" s="220" t="str">
        <f t="shared" si="748"/>
        <v/>
      </c>
      <c r="I23994" s="218" t="str">
        <f t="shared" si="749"/>
        <v/>
      </c>
    </row>
    <row r="23995" spans="3:9" ht="15" customHeight="1">
      <c r="C23995" s="220" t="str">
        <f t="shared" si="748"/>
        <v/>
      </c>
      <c r="I23995" s="218" t="str">
        <f t="shared" si="749"/>
        <v/>
      </c>
    </row>
    <row r="23996" spans="3:9" ht="15" customHeight="1">
      <c r="C23996" s="220" t="str">
        <f t="shared" si="748"/>
        <v/>
      </c>
      <c r="I23996" s="218" t="str">
        <f t="shared" si="749"/>
        <v/>
      </c>
    </row>
    <row r="23997" spans="3:9" ht="15" customHeight="1">
      <c r="C23997" s="220" t="str">
        <f t="shared" si="748"/>
        <v/>
      </c>
      <c r="I23997" s="218" t="str">
        <f t="shared" si="749"/>
        <v/>
      </c>
    </row>
    <row r="23998" spans="3:9" ht="15" customHeight="1">
      <c r="C23998" s="220" t="str">
        <f t="shared" si="748"/>
        <v/>
      </c>
      <c r="I23998" s="218" t="str">
        <f t="shared" si="749"/>
        <v/>
      </c>
    </row>
    <row r="23999" spans="3:9" ht="15" customHeight="1">
      <c r="C23999" s="220" t="str">
        <f t="shared" si="748"/>
        <v/>
      </c>
      <c r="I23999" s="218" t="str">
        <f t="shared" si="749"/>
        <v/>
      </c>
    </row>
    <row r="24000" spans="3:9" ht="15" customHeight="1">
      <c r="C24000" s="220" t="str">
        <f t="shared" si="748"/>
        <v/>
      </c>
      <c r="I24000" s="218" t="str">
        <f t="shared" si="749"/>
        <v/>
      </c>
    </row>
    <row r="24001" spans="3:9" ht="15" customHeight="1">
      <c r="C24001" s="220" t="str">
        <f t="shared" si="748"/>
        <v/>
      </c>
      <c r="I24001" s="218" t="str">
        <f t="shared" si="749"/>
        <v/>
      </c>
    </row>
    <row r="24002" spans="3:9" ht="15" customHeight="1">
      <c r="C24002" s="220" t="str">
        <f t="shared" si="748"/>
        <v/>
      </c>
      <c r="I24002" s="218" t="str">
        <f t="shared" si="749"/>
        <v/>
      </c>
    </row>
    <row r="24003" spans="3:9" ht="15" customHeight="1">
      <c r="C24003" s="220" t="str">
        <f t="shared" si="748"/>
        <v/>
      </c>
      <c r="I24003" s="218" t="str">
        <f t="shared" si="749"/>
        <v/>
      </c>
    </row>
    <row r="24004" spans="3:9" ht="15" customHeight="1">
      <c r="C24004" s="220" t="str">
        <f t="shared" si="748"/>
        <v/>
      </c>
      <c r="I24004" s="218" t="str">
        <f t="shared" si="749"/>
        <v/>
      </c>
    </row>
    <row r="24005" spans="3:9" ht="15" customHeight="1">
      <c r="C24005" s="220" t="str">
        <f t="shared" si="748"/>
        <v/>
      </c>
      <c r="I24005" s="218" t="str">
        <f t="shared" si="749"/>
        <v/>
      </c>
    </row>
    <row r="24006" spans="3:9" ht="15" customHeight="1">
      <c r="C24006" s="220" t="str">
        <f t="shared" ref="C24006:C24069" si="750">IF(B24006="","",MONTH(B24006))</f>
        <v/>
      </c>
      <c r="I24006" s="218" t="str">
        <f t="shared" ref="I24006:I24069" si="751">IF(H24006="","",IF(E24006="","Não deixe campos em branco, a planilha resumo de custos e despesas necessita deles para funcionar",IF(F24006="","Não deixe campos em branco, a planilha resumo de custos e despesas necessita deles para funcionar",IF(G24006="","Não deixe campos em branco, a planilha resumo de custos e despesas necessita deles para funcionar",""))))</f>
        <v/>
      </c>
    </row>
    <row r="24007" spans="3:9" ht="15" customHeight="1">
      <c r="C24007" s="220" t="str">
        <f t="shared" si="750"/>
        <v/>
      </c>
      <c r="I24007" s="218" t="str">
        <f t="shared" si="751"/>
        <v/>
      </c>
    </row>
    <row r="24008" spans="3:9" ht="15" customHeight="1">
      <c r="C24008" s="220" t="str">
        <f t="shared" si="750"/>
        <v/>
      </c>
      <c r="I24008" s="218" t="str">
        <f t="shared" si="751"/>
        <v/>
      </c>
    </row>
    <row r="24009" spans="3:9" ht="15" customHeight="1">
      <c r="C24009" s="220" t="str">
        <f t="shared" si="750"/>
        <v/>
      </c>
      <c r="I24009" s="218" t="str">
        <f t="shared" si="751"/>
        <v/>
      </c>
    </row>
    <row r="24010" spans="3:9" ht="15" customHeight="1">
      <c r="C24010" s="220" t="str">
        <f t="shared" si="750"/>
        <v/>
      </c>
      <c r="I24010" s="218" t="str">
        <f t="shared" si="751"/>
        <v/>
      </c>
    </row>
    <row r="24011" spans="3:9" ht="15" customHeight="1">
      <c r="C24011" s="220" t="str">
        <f t="shared" si="750"/>
        <v/>
      </c>
      <c r="I24011" s="218" t="str">
        <f t="shared" si="751"/>
        <v/>
      </c>
    </row>
    <row r="24012" spans="3:9" ht="15" customHeight="1">
      <c r="C24012" s="220" t="str">
        <f t="shared" si="750"/>
        <v/>
      </c>
      <c r="I24012" s="218" t="str">
        <f t="shared" si="751"/>
        <v/>
      </c>
    </row>
    <row r="24013" spans="3:9" ht="15" customHeight="1">
      <c r="C24013" s="220" t="str">
        <f t="shared" si="750"/>
        <v/>
      </c>
      <c r="I24013" s="218" t="str">
        <f t="shared" si="751"/>
        <v/>
      </c>
    </row>
    <row r="24014" spans="3:9" ht="15" customHeight="1">
      <c r="C24014" s="220" t="str">
        <f t="shared" si="750"/>
        <v/>
      </c>
      <c r="I24014" s="218" t="str">
        <f t="shared" si="751"/>
        <v/>
      </c>
    </row>
    <row r="24015" spans="3:9" ht="15" customHeight="1">
      <c r="C24015" s="220" t="str">
        <f t="shared" si="750"/>
        <v/>
      </c>
      <c r="I24015" s="218" t="str">
        <f t="shared" si="751"/>
        <v/>
      </c>
    </row>
    <row r="24016" spans="3:9" ht="15" customHeight="1">
      <c r="C24016" s="220" t="str">
        <f t="shared" si="750"/>
        <v/>
      </c>
      <c r="I24016" s="218" t="str">
        <f t="shared" si="751"/>
        <v/>
      </c>
    </row>
    <row r="24017" spans="3:9" ht="15" customHeight="1">
      <c r="C24017" s="220" t="str">
        <f t="shared" si="750"/>
        <v/>
      </c>
      <c r="I24017" s="218" t="str">
        <f t="shared" si="751"/>
        <v/>
      </c>
    </row>
    <row r="24018" spans="3:9" ht="15" customHeight="1">
      <c r="C24018" s="220" t="str">
        <f t="shared" si="750"/>
        <v/>
      </c>
      <c r="I24018" s="218" t="str">
        <f t="shared" si="751"/>
        <v/>
      </c>
    </row>
    <row r="24019" spans="3:9" ht="15" customHeight="1">
      <c r="C24019" s="220" t="str">
        <f t="shared" si="750"/>
        <v/>
      </c>
      <c r="I24019" s="218" t="str">
        <f t="shared" si="751"/>
        <v/>
      </c>
    </row>
    <row r="24020" spans="3:9" ht="15" customHeight="1">
      <c r="C24020" s="220" t="str">
        <f t="shared" si="750"/>
        <v/>
      </c>
      <c r="I24020" s="218" t="str">
        <f t="shared" si="751"/>
        <v/>
      </c>
    </row>
    <row r="24021" spans="3:9" ht="15" customHeight="1">
      <c r="C24021" s="220" t="str">
        <f t="shared" si="750"/>
        <v/>
      </c>
      <c r="I24021" s="218" t="str">
        <f t="shared" si="751"/>
        <v/>
      </c>
    </row>
    <row r="24022" spans="3:9" ht="15" customHeight="1">
      <c r="C24022" s="220" t="str">
        <f t="shared" si="750"/>
        <v/>
      </c>
      <c r="I24022" s="218" t="str">
        <f t="shared" si="751"/>
        <v/>
      </c>
    </row>
    <row r="24023" spans="3:9" ht="15" customHeight="1">
      <c r="C24023" s="220" t="str">
        <f t="shared" si="750"/>
        <v/>
      </c>
      <c r="I24023" s="218" t="str">
        <f t="shared" si="751"/>
        <v/>
      </c>
    </row>
    <row r="24024" spans="3:9" ht="15" customHeight="1">
      <c r="C24024" s="220" t="str">
        <f t="shared" si="750"/>
        <v/>
      </c>
      <c r="I24024" s="218" t="str">
        <f t="shared" si="751"/>
        <v/>
      </c>
    </row>
    <row r="24025" spans="3:9" ht="15" customHeight="1">
      <c r="C24025" s="220" t="str">
        <f t="shared" si="750"/>
        <v/>
      </c>
      <c r="I24025" s="218" t="str">
        <f t="shared" si="751"/>
        <v/>
      </c>
    </row>
    <row r="24026" spans="3:9" ht="15" customHeight="1">
      <c r="C24026" s="220" t="str">
        <f t="shared" si="750"/>
        <v/>
      </c>
      <c r="I24026" s="218" t="str">
        <f t="shared" si="751"/>
        <v/>
      </c>
    </row>
    <row r="24027" spans="3:9" ht="15" customHeight="1">
      <c r="C24027" s="220" t="str">
        <f t="shared" si="750"/>
        <v/>
      </c>
      <c r="I24027" s="218" t="str">
        <f t="shared" si="751"/>
        <v/>
      </c>
    </row>
    <row r="24028" spans="3:9" ht="15" customHeight="1">
      <c r="C24028" s="220" t="str">
        <f t="shared" si="750"/>
        <v/>
      </c>
      <c r="I24028" s="218" t="str">
        <f t="shared" si="751"/>
        <v/>
      </c>
    </row>
    <row r="24029" spans="3:9" ht="15" customHeight="1">
      <c r="C24029" s="220" t="str">
        <f t="shared" si="750"/>
        <v/>
      </c>
      <c r="I24029" s="218" t="str">
        <f t="shared" si="751"/>
        <v/>
      </c>
    </row>
    <row r="24030" spans="3:9" ht="15" customHeight="1">
      <c r="C24030" s="220" t="str">
        <f t="shared" si="750"/>
        <v/>
      </c>
      <c r="I24030" s="218" t="str">
        <f t="shared" si="751"/>
        <v/>
      </c>
    </row>
    <row r="24031" spans="3:9" ht="15" customHeight="1">
      <c r="C24031" s="220" t="str">
        <f t="shared" si="750"/>
        <v/>
      </c>
      <c r="I24031" s="218" t="str">
        <f t="shared" si="751"/>
        <v/>
      </c>
    </row>
    <row r="24032" spans="3:9" ht="15" customHeight="1">
      <c r="C24032" s="220" t="str">
        <f t="shared" si="750"/>
        <v/>
      </c>
      <c r="I24032" s="218" t="str">
        <f t="shared" si="751"/>
        <v/>
      </c>
    </row>
    <row r="24033" spans="3:9" ht="15" customHeight="1">
      <c r="C24033" s="220" t="str">
        <f t="shared" si="750"/>
        <v/>
      </c>
      <c r="I24033" s="218" t="str">
        <f t="shared" si="751"/>
        <v/>
      </c>
    </row>
    <row r="24034" spans="3:9" ht="15" customHeight="1">
      <c r="C24034" s="220" t="str">
        <f t="shared" si="750"/>
        <v/>
      </c>
      <c r="I24034" s="218" t="str">
        <f t="shared" si="751"/>
        <v/>
      </c>
    </row>
    <row r="24035" spans="3:9" ht="15" customHeight="1">
      <c r="C24035" s="220" t="str">
        <f t="shared" si="750"/>
        <v/>
      </c>
      <c r="I24035" s="218" t="str">
        <f t="shared" si="751"/>
        <v/>
      </c>
    </row>
    <row r="24036" spans="3:9" ht="15" customHeight="1">
      <c r="C24036" s="220" t="str">
        <f t="shared" si="750"/>
        <v/>
      </c>
      <c r="I24036" s="218" t="str">
        <f t="shared" si="751"/>
        <v/>
      </c>
    </row>
    <row r="24037" spans="3:9" ht="15" customHeight="1">
      <c r="C24037" s="220" t="str">
        <f t="shared" si="750"/>
        <v/>
      </c>
      <c r="I24037" s="218" t="str">
        <f t="shared" si="751"/>
        <v/>
      </c>
    </row>
    <row r="24038" spans="3:9" ht="15" customHeight="1">
      <c r="C24038" s="220" t="str">
        <f t="shared" si="750"/>
        <v/>
      </c>
      <c r="I24038" s="218" t="str">
        <f t="shared" si="751"/>
        <v/>
      </c>
    </row>
    <row r="24039" spans="3:9" ht="15" customHeight="1">
      <c r="C24039" s="220" t="str">
        <f t="shared" si="750"/>
        <v/>
      </c>
      <c r="I24039" s="218" t="str">
        <f t="shared" si="751"/>
        <v/>
      </c>
    </row>
    <row r="24040" spans="3:9" ht="15" customHeight="1">
      <c r="C24040" s="220" t="str">
        <f t="shared" si="750"/>
        <v/>
      </c>
      <c r="I24040" s="218" t="str">
        <f t="shared" si="751"/>
        <v/>
      </c>
    </row>
    <row r="24041" spans="3:9" ht="15" customHeight="1">
      <c r="C24041" s="220" t="str">
        <f t="shared" si="750"/>
        <v/>
      </c>
      <c r="I24041" s="218" t="str">
        <f t="shared" si="751"/>
        <v/>
      </c>
    </row>
    <row r="24042" spans="3:9" ht="15" customHeight="1">
      <c r="C24042" s="220" t="str">
        <f t="shared" si="750"/>
        <v/>
      </c>
      <c r="I24042" s="218" t="str">
        <f t="shared" si="751"/>
        <v/>
      </c>
    </row>
    <row r="24043" spans="3:9" ht="15" customHeight="1">
      <c r="C24043" s="220" t="str">
        <f t="shared" si="750"/>
        <v/>
      </c>
      <c r="I24043" s="218" t="str">
        <f t="shared" si="751"/>
        <v/>
      </c>
    </row>
    <row r="24044" spans="3:9" ht="15" customHeight="1">
      <c r="C24044" s="220" t="str">
        <f t="shared" si="750"/>
        <v/>
      </c>
      <c r="I24044" s="218" t="str">
        <f t="shared" si="751"/>
        <v/>
      </c>
    </row>
    <row r="24045" spans="3:9" ht="15" customHeight="1">
      <c r="C24045" s="220" t="str">
        <f t="shared" si="750"/>
        <v/>
      </c>
      <c r="I24045" s="218" t="str">
        <f t="shared" si="751"/>
        <v/>
      </c>
    </row>
    <row r="24046" spans="3:9" ht="15" customHeight="1">
      <c r="C24046" s="220" t="str">
        <f t="shared" si="750"/>
        <v/>
      </c>
      <c r="I24046" s="218" t="str">
        <f t="shared" si="751"/>
        <v/>
      </c>
    </row>
    <row r="24047" spans="3:9" ht="15" customHeight="1">
      <c r="C24047" s="220" t="str">
        <f t="shared" si="750"/>
        <v/>
      </c>
      <c r="I24047" s="218" t="str">
        <f t="shared" si="751"/>
        <v/>
      </c>
    </row>
    <row r="24048" spans="3:9" ht="15" customHeight="1">
      <c r="C24048" s="220" t="str">
        <f t="shared" si="750"/>
        <v/>
      </c>
      <c r="I24048" s="218" t="str">
        <f t="shared" si="751"/>
        <v/>
      </c>
    </row>
    <row r="24049" spans="3:9" ht="15" customHeight="1">
      <c r="C24049" s="220" t="str">
        <f t="shared" si="750"/>
        <v/>
      </c>
      <c r="I24049" s="218" t="str">
        <f t="shared" si="751"/>
        <v/>
      </c>
    </row>
    <row r="24050" spans="3:9" ht="15" customHeight="1">
      <c r="C24050" s="220" t="str">
        <f t="shared" si="750"/>
        <v/>
      </c>
      <c r="I24050" s="218" t="str">
        <f t="shared" si="751"/>
        <v/>
      </c>
    </row>
    <row r="24051" spans="3:9" ht="15" customHeight="1">
      <c r="C24051" s="220" t="str">
        <f t="shared" si="750"/>
        <v/>
      </c>
      <c r="I24051" s="218" t="str">
        <f t="shared" si="751"/>
        <v/>
      </c>
    </row>
    <row r="24052" spans="3:9" ht="15" customHeight="1">
      <c r="C24052" s="220" t="str">
        <f t="shared" si="750"/>
        <v/>
      </c>
      <c r="I24052" s="218" t="str">
        <f t="shared" si="751"/>
        <v/>
      </c>
    </row>
    <row r="24053" spans="3:9" ht="15" customHeight="1">
      <c r="C24053" s="220" t="str">
        <f t="shared" si="750"/>
        <v/>
      </c>
      <c r="I24053" s="218" t="str">
        <f t="shared" si="751"/>
        <v/>
      </c>
    </row>
    <row r="24054" spans="3:9" ht="15" customHeight="1">
      <c r="C24054" s="220" t="str">
        <f t="shared" si="750"/>
        <v/>
      </c>
      <c r="I24054" s="218" t="str">
        <f t="shared" si="751"/>
        <v/>
      </c>
    </row>
    <row r="24055" spans="3:9" ht="15" customHeight="1">
      <c r="C24055" s="220" t="str">
        <f t="shared" si="750"/>
        <v/>
      </c>
      <c r="I24055" s="218" t="str">
        <f t="shared" si="751"/>
        <v/>
      </c>
    </row>
    <row r="24056" spans="3:9" ht="15" customHeight="1">
      <c r="C24056" s="220" t="str">
        <f t="shared" si="750"/>
        <v/>
      </c>
      <c r="I24056" s="218" t="str">
        <f t="shared" si="751"/>
        <v/>
      </c>
    </row>
    <row r="24057" spans="3:9" ht="15" customHeight="1">
      <c r="C24057" s="220" t="str">
        <f t="shared" si="750"/>
        <v/>
      </c>
      <c r="I24057" s="218" t="str">
        <f t="shared" si="751"/>
        <v/>
      </c>
    </row>
    <row r="24058" spans="3:9" ht="15" customHeight="1">
      <c r="C24058" s="220" t="str">
        <f t="shared" si="750"/>
        <v/>
      </c>
      <c r="I24058" s="218" t="str">
        <f t="shared" si="751"/>
        <v/>
      </c>
    </row>
    <row r="24059" spans="3:9" ht="15" customHeight="1">
      <c r="C24059" s="220" t="str">
        <f t="shared" si="750"/>
        <v/>
      </c>
      <c r="I24059" s="218" t="str">
        <f t="shared" si="751"/>
        <v/>
      </c>
    </row>
    <row r="24060" spans="3:9" ht="15" customHeight="1">
      <c r="C24060" s="220" t="str">
        <f t="shared" si="750"/>
        <v/>
      </c>
      <c r="I24060" s="218" t="str">
        <f t="shared" si="751"/>
        <v/>
      </c>
    </row>
    <row r="24061" spans="3:9" ht="15" customHeight="1">
      <c r="C24061" s="220" t="str">
        <f t="shared" si="750"/>
        <v/>
      </c>
      <c r="I24061" s="218" t="str">
        <f t="shared" si="751"/>
        <v/>
      </c>
    </row>
    <row r="24062" spans="3:9" ht="15" customHeight="1">
      <c r="C24062" s="220" t="str">
        <f t="shared" si="750"/>
        <v/>
      </c>
      <c r="I24062" s="218" t="str">
        <f t="shared" si="751"/>
        <v/>
      </c>
    </row>
    <row r="24063" spans="3:9" ht="15" customHeight="1">
      <c r="C24063" s="220" t="str">
        <f t="shared" si="750"/>
        <v/>
      </c>
      <c r="I24063" s="218" t="str">
        <f t="shared" si="751"/>
        <v/>
      </c>
    </row>
    <row r="24064" spans="3:9" ht="15" customHeight="1">
      <c r="C24064" s="220" t="str">
        <f t="shared" si="750"/>
        <v/>
      </c>
      <c r="I24064" s="218" t="str">
        <f t="shared" si="751"/>
        <v/>
      </c>
    </row>
    <row r="24065" spans="3:9" ht="15" customHeight="1">
      <c r="C24065" s="220" t="str">
        <f t="shared" si="750"/>
        <v/>
      </c>
      <c r="I24065" s="218" t="str">
        <f t="shared" si="751"/>
        <v/>
      </c>
    </row>
    <row r="24066" spans="3:9" ht="15" customHeight="1">
      <c r="C24066" s="220" t="str">
        <f t="shared" si="750"/>
        <v/>
      </c>
      <c r="I24066" s="218" t="str">
        <f t="shared" si="751"/>
        <v/>
      </c>
    </row>
    <row r="24067" spans="3:9" ht="15" customHeight="1">
      <c r="C24067" s="220" t="str">
        <f t="shared" si="750"/>
        <v/>
      </c>
      <c r="I24067" s="218" t="str">
        <f t="shared" si="751"/>
        <v/>
      </c>
    </row>
    <row r="24068" spans="3:9" ht="15" customHeight="1">
      <c r="C24068" s="220" t="str">
        <f t="shared" si="750"/>
        <v/>
      </c>
      <c r="I24068" s="218" t="str">
        <f t="shared" si="751"/>
        <v/>
      </c>
    </row>
    <row r="24069" spans="3:9" ht="15" customHeight="1">
      <c r="C24069" s="220" t="str">
        <f t="shared" si="750"/>
        <v/>
      </c>
      <c r="I24069" s="218" t="str">
        <f t="shared" si="751"/>
        <v/>
      </c>
    </row>
    <row r="24070" spans="3:9" ht="15" customHeight="1">
      <c r="C24070" s="220" t="str">
        <f t="shared" ref="C24070:C24133" si="752">IF(B24070="","",MONTH(B24070))</f>
        <v/>
      </c>
      <c r="I24070" s="218" t="str">
        <f t="shared" ref="I24070:I24133" si="753">IF(H24070="","",IF(E24070="","Não deixe campos em branco, a planilha resumo de custos e despesas necessita deles para funcionar",IF(F24070="","Não deixe campos em branco, a planilha resumo de custos e despesas necessita deles para funcionar",IF(G24070="","Não deixe campos em branco, a planilha resumo de custos e despesas necessita deles para funcionar",""))))</f>
        <v/>
      </c>
    </row>
    <row r="24071" spans="3:9" ht="15" customHeight="1">
      <c r="C24071" s="220" t="str">
        <f t="shared" si="752"/>
        <v/>
      </c>
      <c r="I24071" s="218" t="str">
        <f t="shared" si="753"/>
        <v/>
      </c>
    </row>
    <row r="24072" spans="3:9" ht="15" customHeight="1">
      <c r="C24072" s="220" t="str">
        <f t="shared" si="752"/>
        <v/>
      </c>
      <c r="I24072" s="218" t="str">
        <f t="shared" si="753"/>
        <v/>
      </c>
    </row>
    <row r="24073" spans="3:9" ht="15" customHeight="1">
      <c r="C24073" s="220" t="str">
        <f t="shared" si="752"/>
        <v/>
      </c>
      <c r="I24073" s="218" t="str">
        <f t="shared" si="753"/>
        <v/>
      </c>
    </row>
    <row r="24074" spans="3:9" ht="15" customHeight="1">
      <c r="C24074" s="220" t="str">
        <f t="shared" si="752"/>
        <v/>
      </c>
      <c r="I24074" s="218" t="str">
        <f t="shared" si="753"/>
        <v/>
      </c>
    </row>
    <row r="24075" spans="3:9" ht="15" customHeight="1">
      <c r="C24075" s="220" t="str">
        <f t="shared" si="752"/>
        <v/>
      </c>
      <c r="I24075" s="218" t="str">
        <f t="shared" si="753"/>
        <v/>
      </c>
    </row>
    <row r="24076" spans="3:9" ht="15" customHeight="1">
      <c r="C24076" s="220" t="str">
        <f t="shared" si="752"/>
        <v/>
      </c>
      <c r="I24076" s="218" t="str">
        <f t="shared" si="753"/>
        <v/>
      </c>
    </row>
    <row r="24077" spans="3:9" ht="15" customHeight="1">
      <c r="C24077" s="220" t="str">
        <f t="shared" si="752"/>
        <v/>
      </c>
      <c r="I24077" s="218" t="str">
        <f t="shared" si="753"/>
        <v/>
      </c>
    </row>
    <row r="24078" spans="3:9" ht="15" customHeight="1">
      <c r="C24078" s="220" t="str">
        <f t="shared" si="752"/>
        <v/>
      </c>
      <c r="I24078" s="218" t="str">
        <f t="shared" si="753"/>
        <v/>
      </c>
    </row>
    <row r="24079" spans="3:9" ht="15" customHeight="1">
      <c r="C24079" s="220" t="str">
        <f t="shared" si="752"/>
        <v/>
      </c>
      <c r="I24079" s="218" t="str">
        <f t="shared" si="753"/>
        <v/>
      </c>
    </row>
    <row r="24080" spans="3:9" ht="15" customHeight="1">
      <c r="C24080" s="220" t="str">
        <f t="shared" si="752"/>
        <v/>
      </c>
      <c r="I24080" s="218" t="str">
        <f t="shared" si="753"/>
        <v/>
      </c>
    </row>
    <row r="24081" spans="3:9" ht="15" customHeight="1">
      <c r="C24081" s="220" t="str">
        <f t="shared" si="752"/>
        <v/>
      </c>
      <c r="I24081" s="218" t="str">
        <f t="shared" si="753"/>
        <v/>
      </c>
    </row>
    <row r="24082" spans="3:9" ht="15" customHeight="1">
      <c r="C24082" s="220" t="str">
        <f t="shared" si="752"/>
        <v/>
      </c>
      <c r="I24082" s="218" t="str">
        <f t="shared" si="753"/>
        <v/>
      </c>
    </row>
    <row r="24083" spans="3:9" ht="15" customHeight="1">
      <c r="C24083" s="220" t="str">
        <f t="shared" si="752"/>
        <v/>
      </c>
      <c r="I24083" s="218" t="str">
        <f t="shared" si="753"/>
        <v/>
      </c>
    </row>
    <row r="24084" spans="3:9" ht="15" customHeight="1">
      <c r="C24084" s="220" t="str">
        <f t="shared" si="752"/>
        <v/>
      </c>
      <c r="I24084" s="218" t="str">
        <f t="shared" si="753"/>
        <v/>
      </c>
    </row>
    <row r="24085" spans="3:9" ht="15" customHeight="1">
      <c r="C24085" s="220" t="str">
        <f t="shared" si="752"/>
        <v/>
      </c>
      <c r="I24085" s="218" t="str">
        <f t="shared" si="753"/>
        <v/>
      </c>
    </row>
    <row r="24086" spans="3:9" ht="15" customHeight="1">
      <c r="C24086" s="220" t="str">
        <f t="shared" si="752"/>
        <v/>
      </c>
      <c r="I24086" s="218" t="str">
        <f t="shared" si="753"/>
        <v/>
      </c>
    </row>
    <row r="24087" spans="3:9" ht="15" customHeight="1">
      <c r="C24087" s="220" t="str">
        <f t="shared" si="752"/>
        <v/>
      </c>
      <c r="I24087" s="218" t="str">
        <f t="shared" si="753"/>
        <v/>
      </c>
    </row>
    <row r="24088" spans="3:9" ht="15" customHeight="1">
      <c r="C24088" s="220" t="str">
        <f t="shared" si="752"/>
        <v/>
      </c>
      <c r="I24088" s="218" t="str">
        <f t="shared" si="753"/>
        <v/>
      </c>
    </row>
    <row r="24089" spans="3:9" ht="15" customHeight="1">
      <c r="C24089" s="220" t="str">
        <f t="shared" si="752"/>
        <v/>
      </c>
      <c r="I24089" s="218" t="str">
        <f t="shared" si="753"/>
        <v/>
      </c>
    </row>
    <row r="24090" spans="3:9" ht="15" customHeight="1">
      <c r="C24090" s="220" t="str">
        <f t="shared" si="752"/>
        <v/>
      </c>
      <c r="I24090" s="218" t="str">
        <f t="shared" si="753"/>
        <v/>
      </c>
    </row>
    <row r="24091" spans="3:9" ht="15" customHeight="1">
      <c r="C24091" s="220" t="str">
        <f t="shared" si="752"/>
        <v/>
      </c>
      <c r="I24091" s="218" t="str">
        <f t="shared" si="753"/>
        <v/>
      </c>
    </row>
    <row r="24092" spans="3:9" ht="15" customHeight="1">
      <c r="C24092" s="220" t="str">
        <f t="shared" si="752"/>
        <v/>
      </c>
      <c r="I24092" s="218" t="str">
        <f t="shared" si="753"/>
        <v/>
      </c>
    </row>
    <row r="24093" spans="3:9" ht="15" customHeight="1">
      <c r="C24093" s="220" t="str">
        <f t="shared" si="752"/>
        <v/>
      </c>
      <c r="I24093" s="218" t="str">
        <f t="shared" si="753"/>
        <v/>
      </c>
    </row>
    <row r="24094" spans="3:9" ht="15" customHeight="1">
      <c r="C24094" s="220" t="str">
        <f t="shared" si="752"/>
        <v/>
      </c>
      <c r="I24094" s="218" t="str">
        <f t="shared" si="753"/>
        <v/>
      </c>
    </row>
    <row r="24095" spans="3:9" ht="15" customHeight="1">
      <c r="C24095" s="220" t="str">
        <f t="shared" si="752"/>
        <v/>
      </c>
      <c r="I24095" s="218" t="str">
        <f t="shared" si="753"/>
        <v/>
      </c>
    </row>
    <row r="24096" spans="3:9" ht="15" customHeight="1">
      <c r="C24096" s="220" t="str">
        <f t="shared" si="752"/>
        <v/>
      </c>
      <c r="I24096" s="218" t="str">
        <f t="shared" si="753"/>
        <v/>
      </c>
    </row>
    <row r="24097" spans="3:9" ht="15" customHeight="1">
      <c r="C24097" s="220" t="str">
        <f t="shared" si="752"/>
        <v/>
      </c>
      <c r="I24097" s="218" t="str">
        <f t="shared" si="753"/>
        <v/>
      </c>
    </row>
    <row r="24098" spans="3:9" ht="15" customHeight="1">
      <c r="C24098" s="220" t="str">
        <f t="shared" si="752"/>
        <v/>
      </c>
      <c r="I24098" s="218" t="str">
        <f t="shared" si="753"/>
        <v/>
      </c>
    </row>
    <row r="24099" spans="3:9" ht="15" customHeight="1">
      <c r="C24099" s="220" t="str">
        <f t="shared" si="752"/>
        <v/>
      </c>
      <c r="I24099" s="218" t="str">
        <f t="shared" si="753"/>
        <v/>
      </c>
    </row>
    <row r="24100" spans="3:9" ht="15" customHeight="1">
      <c r="C24100" s="220" t="str">
        <f t="shared" si="752"/>
        <v/>
      </c>
      <c r="I24100" s="218" t="str">
        <f t="shared" si="753"/>
        <v/>
      </c>
    </row>
    <row r="24101" spans="3:9" ht="15" customHeight="1">
      <c r="C24101" s="220" t="str">
        <f t="shared" si="752"/>
        <v/>
      </c>
      <c r="I24101" s="218" t="str">
        <f t="shared" si="753"/>
        <v/>
      </c>
    </row>
    <row r="24102" spans="3:9" ht="15" customHeight="1">
      <c r="C24102" s="220" t="str">
        <f t="shared" si="752"/>
        <v/>
      </c>
      <c r="I24102" s="218" t="str">
        <f t="shared" si="753"/>
        <v/>
      </c>
    </row>
    <row r="24103" spans="3:9" ht="15" customHeight="1">
      <c r="C24103" s="220" t="str">
        <f t="shared" si="752"/>
        <v/>
      </c>
      <c r="I24103" s="218" t="str">
        <f t="shared" si="753"/>
        <v/>
      </c>
    </row>
    <row r="24104" spans="3:9" ht="15" customHeight="1">
      <c r="C24104" s="220" t="str">
        <f t="shared" si="752"/>
        <v/>
      </c>
      <c r="I24104" s="218" t="str">
        <f t="shared" si="753"/>
        <v/>
      </c>
    </row>
    <row r="24105" spans="3:9" ht="15" customHeight="1">
      <c r="C24105" s="220" t="str">
        <f t="shared" si="752"/>
        <v/>
      </c>
      <c r="I24105" s="218" t="str">
        <f t="shared" si="753"/>
        <v/>
      </c>
    </row>
    <row r="24106" spans="3:9" ht="15" customHeight="1">
      <c r="C24106" s="220" t="str">
        <f t="shared" si="752"/>
        <v/>
      </c>
      <c r="I24106" s="218" t="str">
        <f t="shared" si="753"/>
        <v/>
      </c>
    </row>
    <row r="24107" spans="3:9" ht="15" customHeight="1">
      <c r="C24107" s="220" t="str">
        <f t="shared" si="752"/>
        <v/>
      </c>
      <c r="I24107" s="218" t="str">
        <f t="shared" si="753"/>
        <v/>
      </c>
    </row>
    <row r="24108" spans="3:9" ht="15" customHeight="1">
      <c r="C24108" s="220" t="str">
        <f t="shared" si="752"/>
        <v/>
      </c>
      <c r="I24108" s="218" t="str">
        <f t="shared" si="753"/>
        <v/>
      </c>
    </row>
    <row r="24109" spans="3:9" ht="15" customHeight="1">
      <c r="C24109" s="220" t="str">
        <f t="shared" si="752"/>
        <v/>
      </c>
      <c r="I24109" s="218" t="str">
        <f t="shared" si="753"/>
        <v/>
      </c>
    </row>
    <row r="24110" spans="3:9" ht="15" customHeight="1">
      <c r="C24110" s="220" t="str">
        <f t="shared" si="752"/>
        <v/>
      </c>
      <c r="I24110" s="218" t="str">
        <f t="shared" si="753"/>
        <v/>
      </c>
    </row>
    <row r="24111" spans="3:9" ht="15" customHeight="1">
      <c r="C24111" s="220" t="str">
        <f t="shared" si="752"/>
        <v/>
      </c>
      <c r="I24111" s="218" t="str">
        <f t="shared" si="753"/>
        <v/>
      </c>
    </row>
    <row r="24112" spans="3:9" ht="15" customHeight="1">
      <c r="C24112" s="220" t="str">
        <f t="shared" si="752"/>
        <v/>
      </c>
      <c r="I24112" s="218" t="str">
        <f t="shared" si="753"/>
        <v/>
      </c>
    </row>
    <row r="24113" spans="3:9" ht="15" customHeight="1">
      <c r="C24113" s="220" t="str">
        <f t="shared" si="752"/>
        <v/>
      </c>
      <c r="I24113" s="218" t="str">
        <f t="shared" si="753"/>
        <v/>
      </c>
    </row>
    <row r="24114" spans="3:9" ht="15" customHeight="1">
      <c r="C24114" s="220" t="str">
        <f t="shared" si="752"/>
        <v/>
      </c>
      <c r="I24114" s="218" t="str">
        <f t="shared" si="753"/>
        <v/>
      </c>
    </row>
    <row r="24115" spans="3:9" ht="15" customHeight="1">
      <c r="C24115" s="220" t="str">
        <f t="shared" si="752"/>
        <v/>
      </c>
      <c r="I24115" s="218" t="str">
        <f t="shared" si="753"/>
        <v/>
      </c>
    </row>
    <row r="24116" spans="3:9" ht="15" customHeight="1">
      <c r="C24116" s="220" t="str">
        <f t="shared" si="752"/>
        <v/>
      </c>
      <c r="I24116" s="218" t="str">
        <f t="shared" si="753"/>
        <v/>
      </c>
    </row>
    <row r="24117" spans="3:9" ht="15" customHeight="1">
      <c r="C24117" s="220" t="str">
        <f t="shared" si="752"/>
        <v/>
      </c>
      <c r="I24117" s="218" t="str">
        <f t="shared" si="753"/>
        <v/>
      </c>
    </row>
    <row r="24118" spans="3:9" ht="15" customHeight="1">
      <c r="C24118" s="220" t="str">
        <f t="shared" si="752"/>
        <v/>
      </c>
      <c r="I24118" s="218" t="str">
        <f t="shared" si="753"/>
        <v/>
      </c>
    </row>
    <row r="24119" spans="3:9" ht="15" customHeight="1">
      <c r="C24119" s="220" t="str">
        <f t="shared" si="752"/>
        <v/>
      </c>
      <c r="I24119" s="218" t="str">
        <f t="shared" si="753"/>
        <v/>
      </c>
    </row>
    <row r="24120" spans="3:9" ht="15" customHeight="1">
      <c r="C24120" s="220" t="str">
        <f t="shared" si="752"/>
        <v/>
      </c>
      <c r="I24120" s="218" t="str">
        <f t="shared" si="753"/>
        <v/>
      </c>
    </row>
    <row r="24121" spans="3:9" ht="15" customHeight="1">
      <c r="C24121" s="220" t="str">
        <f t="shared" si="752"/>
        <v/>
      </c>
      <c r="I24121" s="218" t="str">
        <f t="shared" si="753"/>
        <v/>
      </c>
    </row>
    <row r="24122" spans="3:9" ht="15" customHeight="1">
      <c r="C24122" s="220" t="str">
        <f t="shared" si="752"/>
        <v/>
      </c>
      <c r="I24122" s="218" t="str">
        <f t="shared" si="753"/>
        <v/>
      </c>
    </row>
    <row r="24123" spans="3:9" ht="15" customHeight="1">
      <c r="C24123" s="220" t="str">
        <f t="shared" si="752"/>
        <v/>
      </c>
      <c r="I24123" s="218" t="str">
        <f t="shared" si="753"/>
        <v/>
      </c>
    </row>
    <row r="24124" spans="3:9" ht="15" customHeight="1">
      <c r="C24124" s="220" t="str">
        <f t="shared" si="752"/>
        <v/>
      </c>
      <c r="I24124" s="218" t="str">
        <f t="shared" si="753"/>
        <v/>
      </c>
    </row>
    <row r="24125" spans="3:9" ht="15" customHeight="1">
      <c r="C24125" s="220" t="str">
        <f t="shared" si="752"/>
        <v/>
      </c>
      <c r="I24125" s="218" t="str">
        <f t="shared" si="753"/>
        <v/>
      </c>
    </row>
    <row r="24126" spans="3:9" ht="15" customHeight="1">
      <c r="C24126" s="220" t="str">
        <f t="shared" si="752"/>
        <v/>
      </c>
      <c r="I24126" s="218" t="str">
        <f t="shared" si="753"/>
        <v/>
      </c>
    </row>
    <row r="24127" spans="3:9" ht="15" customHeight="1">
      <c r="C24127" s="220" t="str">
        <f t="shared" si="752"/>
        <v/>
      </c>
      <c r="I24127" s="218" t="str">
        <f t="shared" si="753"/>
        <v/>
      </c>
    </row>
    <row r="24128" spans="3:9" ht="15" customHeight="1">
      <c r="C24128" s="220" t="str">
        <f t="shared" si="752"/>
        <v/>
      </c>
      <c r="I24128" s="218" t="str">
        <f t="shared" si="753"/>
        <v/>
      </c>
    </row>
    <row r="24129" spans="3:9" ht="15" customHeight="1">
      <c r="C24129" s="220" t="str">
        <f t="shared" si="752"/>
        <v/>
      </c>
      <c r="I24129" s="218" t="str">
        <f t="shared" si="753"/>
        <v/>
      </c>
    </row>
    <row r="24130" spans="3:9" ht="15" customHeight="1">
      <c r="C24130" s="220" t="str">
        <f t="shared" si="752"/>
        <v/>
      </c>
      <c r="I24130" s="218" t="str">
        <f t="shared" si="753"/>
        <v/>
      </c>
    </row>
    <row r="24131" spans="3:9" ht="15" customHeight="1">
      <c r="C24131" s="220" t="str">
        <f t="shared" si="752"/>
        <v/>
      </c>
      <c r="I24131" s="218" t="str">
        <f t="shared" si="753"/>
        <v/>
      </c>
    </row>
    <row r="24132" spans="3:9" ht="15" customHeight="1">
      <c r="C24132" s="220" t="str">
        <f t="shared" si="752"/>
        <v/>
      </c>
      <c r="I24132" s="218" t="str">
        <f t="shared" si="753"/>
        <v/>
      </c>
    </row>
    <row r="24133" spans="3:9" ht="15" customHeight="1">
      <c r="C24133" s="220" t="str">
        <f t="shared" si="752"/>
        <v/>
      </c>
      <c r="I24133" s="218" t="str">
        <f t="shared" si="753"/>
        <v/>
      </c>
    </row>
    <row r="24134" spans="3:9" ht="15" customHeight="1">
      <c r="C24134" s="220" t="str">
        <f t="shared" ref="C24134:C24197" si="754">IF(B24134="","",MONTH(B24134))</f>
        <v/>
      </c>
      <c r="I24134" s="218" t="str">
        <f t="shared" ref="I24134:I24197" si="755">IF(H24134="","",IF(E24134="","Não deixe campos em branco, a planilha resumo de custos e despesas necessita deles para funcionar",IF(F24134="","Não deixe campos em branco, a planilha resumo de custos e despesas necessita deles para funcionar",IF(G24134="","Não deixe campos em branco, a planilha resumo de custos e despesas necessita deles para funcionar",""))))</f>
        <v/>
      </c>
    </row>
    <row r="24135" spans="3:9" ht="15" customHeight="1">
      <c r="C24135" s="220" t="str">
        <f t="shared" si="754"/>
        <v/>
      </c>
      <c r="I24135" s="218" t="str">
        <f t="shared" si="755"/>
        <v/>
      </c>
    </row>
    <row r="24136" spans="3:9" ht="15" customHeight="1">
      <c r="C24136" s="220" t="str">
        <f t="shared" si="754"/>
        <v/>
      </c>
      <c r="I24136" s="218" t="str">
        <f t="shared" si="755"/>
        <v/>
      </c>
    </row>
    <row r="24137" spans="3:9" ht="15" customHeight="1">
      <c r="C24137" s="220" t="str">
        <f t="shared" si="754"/>
        <v/>
      </c>
      <c r="I24137" s="218" t="str">
        <f t="shared" si="755"/>
        <v/>
      </c>
    </row>
    <row r="24138" spans="3:9" ht="15" customHeight="1">
      <c r="C24138" s="220" t="str">
        <f t="shared" si="754"/>
        <v/>
      </c>
      <c r="I24138" s="218" t="str">
        <f t="shared" si="755"/>
        <v/>
      </c>
    </row>
    <row r="24139" spans="3:9" ht="15" customHeight="1">
      <c r="C24139" s="220" t="str">
        <f t="shared" si="754"/>
        <v/>
      </c>
      <c r="I24139" s="218" t="str">
        <f t="shared" si="755"/>
        <v/>
      </c>
    </row>
    <row r="24140" spans="3:9" ht="15" customHeight="1">
      <c r="C24140" s="220" t="str">
        <f t="shared" si="754"/>
        <v/>
      </c>
      <c r="I24140" s="218" t="str">
        <f t="shared" si="755"/>
        <v/>
      </c>
    </row>
    <row r="24141" spans="3:9" ht="15" customHeight="1">
      <c r="C24141" s="220" t="str">
        <f t="shared" si="754"/>
        <v/>
      </c>
      <c r="I24141" s="218" t="str">
        <f t="shared" si="755"/>
        <v/>
      </c>
    </row>
    <row r="24142" spans="3:9" ht="15" customHeight="1">
      <c r="C24142" s="220" t="str">
        <f t="shared" si="754"/>
        <v/>
      </c>
      <c r="I24142" s="218" t="str">
        <f t="shared" si="755"/>
        <v/>
      </c>
    </row>
    <row r="24143" spans="3:9" ht="15" customHeight="1">
      <c r="C24143" s="220" t="str">
        <f t="shared" si="754"/>
        <v/>
      </c>
      <c r="I24143" s="218" t="str">
        <f t="shared" si="755"/>
        <v/>
      </c>
    </row>
    <row r="24144" spans="3:9" ht="15" customHeight="1">
      <c r="C24144" s="220" t="str">
        <f t="shared" si="754"/>
        <v/>
      </c>
      <c r="I24144" s="218" t="str">
        <f t="shared" si="755"/>
        <v/>
      </c>
    </row>
    <row r="24145" spans="3:9" ht="15" customHeight="1">
      <c r="C24145" s="220" t="str">
        <f t="shared" si="754"/>
        <v/>
      </c>
      <c r="I24145" s="218" t="str">
        <f t="shared" si="755"/>
        <v/>
      </c>
    </row>
    <row r="24146" spans="3:9" ht="15" customHeight="1">
      <c r="C24146" s="220" t="str">
        <f t="shared" si="754"/>
        <v/>
      </c>
      <c r="I24146" s="218" t="str">
        <f t="shared" si="755"/>
        <v/>
      </c>
    </row>
    <row r="24147" spans="3:9" ht="15" customHeight="1">
      <c r="C24147" s="220" t="str">
        <f t="shared" si="754"/>
        <v/>
      </c>
      <c r="I24147" s="218" t="str">
        <f t="shared" si="755"/>
        <v/>
      </c>
    </row>
    <row r="24148" spans="3:9" ht="15" customHeight="1">
      <c r="C24148" s="220" t="str">
        <f t="shared" si="754"/>
        <v/>
      </c>
      <c r="I24148" s="218" t="str">
        <f t="shared" si="755"/>
        <v/>
      </c>
    </row>
    <row r="24149" spans="3:9" ht="15" customHeight="1">
      <c r="C24149" s="220" t="str">
        <f t="shared" si="754"/>
        <v/>
      </c>
      <c r="I24149" s="218" t="str">
        <f t="shared" si="755"/>
        <v/>
      </c>
    </row>
    <row r="24150" spans="3:9" ht="15" customHeight="1">
      <c r="C24150" s="220" t="str">
        <f t="shared" si="754"/>
        <v/>
      </c>
      <c r="I24150" s="218" t="str">
        <f t="shared" si="755"/>
        <v/>
      </c>
    </row>
    <row r="24151" spans="3:9" ht="15" customHeight="1">
      <c r="C24151" s="220" t="str">
        <f t="shared" si="754"/>
        <v/>
      </c>
      <c r="I24151" s="218" t="str">
        <f t="shared" si="755"/>
        <v/>
      </c>
    </row>
    <row r="24152" spans="3:9" ht="15" customHeight="1">
      <c r="C24152" s="220" t="str">
        <f t="shared" si="754"/>
        <v/>
      </c>
      <c r="I24152" s="218" t="str">
        <f t="shared" si="755"/>
        <v/>
      </c>
    </row>
    <row r="24153" spans="3:9" ht="15" customHeight="1">
      <c r="C24153" s="220" t="str">
        <f t="shared" si="754"/>
        <v/>
      </c>
      <c r="I24153" s="218" t="str">
        <f t="shared" si="755"/>
        <v/>
      </c>
    </row>
    <row r="24154" spans="3:9" ht="15" customHeight="1">
      <c r="C24154" s="220" t="str">
        <f t="shared" si="754"/>
        <v/>
      </c>
      <c r="I24154" s="218" t="str">
        <f t="shared" si="755"/>
        <v/>
      </c>
    </row>
    <row r="24155" spans="3:9" ht="15" customHeight="1">
      <c r="C24155" s="220" t="str">
        <f t="shared" si="754"/>
        <v/>
      </c>
      <c r="I24155" s="218" t="str">
        <f t="shared" si="755"/>
        <v/>
      </c>
    </row>
    <row r="24156" spans="3:9" ht="15" customHeight="1">
      <c r="C24156" s="220" t="str">
        <f t="shared" si="754"/>
        <v/>
      </c>
      <c r="I24156" s="218" t="str">
        <f t="shared" si="755"/>
        <v/>
      </c>
    </row>
    <row r="24157" spans="3:9" ht="15" customHeight="1">
      <c r="C24157" s="220" t="str">
        <f t="shared" si="754"/>
        <v/>
      </c>
      <c r="I24157" s="218" t="str">
        <f t="shared" si="755"/>
        <v/>
      </c>
    </row>
    <row r="24158" spans="3:9" ht="15" customHeight="1">
      <c r="C24158" s="220" t="str">
        <f t="shared" si="754"/>
        <v/>
      </c>
      <c r="I24158" s="218" t="str">
        <f t="shared" si="755"/>
        <v/>
      </c>
    </row>
    <row r="24159" spans="3:9" ht="15" customHeight="1">
      <c r="C24159" s="220" t="str">
        <f t="shared" si="754"/>
        <v/>
      </c>
      <c r="I24159" s="218" t="str">
        <f t="shared" si="755"/>
        <v/>
      </c>
    </row>
    <row r="24160" spans="3:9" ht="15" customHeight="1">
      <c r="C24160" s="220" t="str">
        <f t="shared" si="754"/>
        <v/>
      </c>
      <c r="I24160" s="218" t="str">
        <f t="shared" si="755"/>
        <v/>
      </c>
    </row>
    <row r="24161" spans="3:9" ht="15" customHeight="1">
      <c r="C24161" s="220" t="str">
        <f t="shared" si="754"/>
        <v/>
      </c>
      <c r="I24161" s="218" t="str">
        <f t="shared" si="755"/>
        <v/>
      </c>
    </row>
    <row r="24162" spans="3:9" ht="15" customHeight="1">
      <c r="C24162" s="220" t="str">
        <f t="shared" si="754"/>
        <v/>
      </c>
      <c r="I24162" s="218" t="str">
        <f t="shared" si="755"/>
        <v/>
      </c>
    </row>
    <row r="24163" spans="3:9" ht="15" customHeight="1">
      <c r="C24163" s="220" t="str">
        <f t="shared" si="754"/>
        <v/>
      </c>
      <c r="I24163" s="218" t="str">
        <f t="shared" si="755"/>
        <v/>
      </c>
    </row>
    <row r="24164" spans="3:9" ht="15" customHeight="1">
      <c r="C24164" s="220" t="str">
        <f t="shared" si="754"/>
        <v/>
      </c>
      <c r="I24164" s="218" t="str">
        <f t="shared" si="755"/>
        <v/>
      </c>
    </row>
    <row r="24165" spans="3:9" ht="15" customHeight="1">
      <c r="C24165" s="220" t="str">
        <f t="shared" si="754"/>
        <v/>
      </c>
      <c r="I24165" s="218" t="str">
        <f t="shared" si="755"/>
        <v/>
      </c>
    </row>
    <row r="24166" spans="3:9" ht="15" customHeight="1">
      <c r="C24166" s="220" t="str">
        <f t="shared" si="754"/>
        <v/>
      </c>
      <c r="I24166" s="218" t="str">
        <f t="shared" si="755"/>
        <v/>
      </c>
    </row>
    <row r="24167" spans="3:9" ht="15" customHeight="1">
      <c r="C24167" s="220" t="str">
        <f t="shared" si="754"/>
        <v/>
      </c>
      <c r="I24167" s="218" t="str">
        <f t="shared" si="755"/>
        <v/>
      </c>
    </row>
    <row r="24168" spans="3:9" ht="15" customHeight="1">
      <c r="C24168" s="220" t="str">
        <f t="shared" si="754"/>
        <v/>
      </c>
      <c r="I24168" s="218" t="str">
        <f t="shared" si="755"/>
        <v/>
      </c>
    </row>
    <row r="24169" spans="3:9" ht="15" customHeight="1">
      <c r="C24169" s="220" t="str">
        <f t="shared" si="754"/>
        <v/>
      </c>
      <c r="I24169" s="218" t="str">
        <f t="shared" si="755"/>
        <v/>
      </c>
    </row>
    <row r="24170" spans="3:9" ht="15" customHeight="1">
      <c r="C24170" s="220" t="str">
        <f t="shared" si="754"/>
        <v/>
      </c>
      <c r="I24170" s="218" t="str">
        <f t="shared" si="755"/>
        <v/>
      </c>
    </row>
    <row r="24171" spans="3:9" ht="15" customHeight="1">
      <c r="C24171" s="220" t="str">
        <f t="shared" si="754"/>
        <v/>
      </c>
      <c r="I24171" s="218" t="str">
        <f t="shared" si="755"/>
        <v/>
      </c>
    </row>
    <row r="24172" spans="3:9" ht="15" customHeight="1">
      <c r="C24172" s="220" t="str">
        <f t="shared" si="754"/>
        <v/>
      </c>
      <c r="I24172" s="218" t="str">
        <f t="shared" si="755"/>
        <v/>
      </c>
    </row>
    <row r="24173" spans="3:9" ht="15" customHeight="1">
      <c r="C24173" s="220" t="str">
        <f t="shared" si="754"/>
        <v/>
      </c>
      <c r="I24173" s="218" t="str">
        <f t="shared" si="755"/>
        <v/>
      </c>
    </row>
    <row r="24174" spans="3:9" ht="15" customHeight="1">
      <c r="C24174" s="220" t="str">
        <f t="shared" si="754"/>
        <v/>
      </c>
      <c r="I24174" s="218" t="str">
        <f t="shared" si="755"/>
        <v/>
      </c>
    </row>
    <row r="24175" spans="3:9" ht="15" customHeight="1">
      <c r="C24175" s="220" t="str">
        <f t="shared" si="754"/>
        <v/>
      </c>
      <c r="I24175" s="218" t="str">
        <f t="shared" si="755"/>
        <v/>
      </c>
    </row>
    <row r="24176" spans="3:9" ht="15" customHeight="1">
      <c r="C24176" s="220" t="str">
        <f t="shared" si="754"/>
        <v/>
      </c>
      <c r="I24176" s="218" t="str">
        <f t="shared" si="755"/>
        <v/>
      </c>
    </row>
    <row r="24177" spans="3:9" ht="15" customHeight="1">
      <c r="C24177" s="220" t="str">
        <f t="shared" si="754"/>
        <v/>
      </c>
      <c r="I24177" s="218" t="str">
        <f t="shared" si="755"/>
        <v/>
      </c>
    </row>
    <row r="24178" spans="3:9" ht="15" customHeight="1">
      <c r="C24178" s="220" t="str">
        <f t="shared" si="754"/>
        <v/>
      </c>
      <c r="I24178" s="218" t="str">
        <f t="shared" si="755"/>
        <v/>
      </c>
    </row>
    <row r="24179" spans="3:9" ht="15" customHeight="1">
      <c r="C24179" s="220" t="str">
        <f t="shared" si="754"/>
        <v/>
      </c>
      <c r="I24179" s="218" t="str">
        <f t="shared" si="755"/>
        <v/>
      </c>
    </row>
    <row r="24180" spans="3:9" ht="15" customHeight="1">
      <c r="C24180" s="220" t="str">
        <f t="shared" si="754"/>
        <v/>
      </c>
      <c r="I24180" s="218" t="str">
        <f t="shared" si="755"/>
        <v/>
      </c>
    </row>
    <row r="24181" spans="3:9" ht="15" customHeight="1">
      <c r="C24181" s="220" t="str">
        <f t="shared" si="754"/>
        <v/>
      </c>
      <c r="I24181" s="218" t="str">
        <f t="shared" si="755"/>
        <v/>
      </c>
    </row>
    <row r="24182" spans="3:9" ht="15" customHeight="1">
      <c r="C24182" s="220" t="str">
        <f t="shared" si="754"/>
        <v/>
      </c>
      <c r="I24182" s="218" t="str">
        <f t="shared" si="755"/>
        <v/>
      </c>
    </row>
    <row r="24183" spans="3:9" ht="15" customHeight="1">
      <c r="C24183" s="220" t="str">
        <f t="shared" si="754"/>
        <v/>
      </c>
      <c r="I24183" s="218" t="str">
        <f t="shared" si="755"/>
        <v/>
      </c>
    </row>
    <row r="24184" spans="3:9" ht="15" customHeight="1">
      <c r="C24184" s="220" t="str">
        <f t="shared" si="754"/>
        <v/>
      </c>
      <c r="I24184" s="218" t="str">
        <f t="shared" si="755"/>
        <v/>
      </c>
    </row>
    <row r="24185" spans="3:9" ht="15" customHeight="1">
      <c r="C24185" s="220" t="str">
        <f t="shared" si="754"/>
        <v/>
      </c>
      <c r="I24185" s="218" t="str">
        <f t="shared" si="755"/>
        <v/>
      </c>
    </row>
    <row r="24186" spans="3:9" ht="15" customHeight="1">
      <c r="C24186" s="220" t="str">
        <f t="shared" si="754"/>
        <v/>
      </c>
      <c r="I24186" s="218" t="str">
        <f t="shared" si="755"/>
        <v/>
      </c>
    </row>
    <row r="24187" spans="3:9" ht="15" customHeight="1">
      <c r="C24187" s="220" t="str">
        <f t="shared" si="754"/>
        <v/>
      </c>
      <c r="I24187" s="218" t="str">
        <f t="shared" si="755"/>
        <v/>
      </c>
    </row>
    <row r="24188" spans="3:9" ht="15" customHeight="1">
      <c r="C24188" s="220" t="str">
        <f t="shared" si="754"/>
        <v/>
      </c>
      <c r="I24188" s="218" t="str">
        <f t="shared" si="755"/>
        <v/>
      </c>
    </row>
    <row r="24189" spans="3:9" ht="15" customHeight="1">
      <c r="C24189" s="220" t="str">
        <f t="shared" si="754"/>
        <v/>
      </c>
      <c r="I24189" s="218" t="str">
        <f t="shared" si="755"/>
        <v/>
      </c>
    </row>
    <row r="24190" spans="3:9" ht="15" customHeight="1">
      <c r="C24190" s="220" t="str">
        <f t="shared" si="754"/>
        <v/>
      </c>
      <c r="I24190" s="218" t="str">
        <f t="shared" si="755"/>
        <v/>
      </c>
    </row>
    <row r="24191" spans="3:9" ht="15" customHeight="1">
      <c r="C24191" s="220" t="str">
        <f t="shared" si="754"/>
        <v/>
      </c>
      <c r="I24191" s="218" t="str">
        <f t="shared" si="755"/>
        <v/>
      </c>
    </row>
    <row r="24192" spans="3:9" ht="15" customHeight="1">
      <c r="C24192" s="220" t="str">
        <f t="shared" si="754"/>
        <v/>
      </c>
      <c r="I24192" s="218" t="str">
        <f t="shared" si="755"/>
        <v/>
      </c>
    </row>
    <row r="24193" spans="3:9" ht="15" customHeight="1">
      <c r="C24193" s="220" t="str">
        <f t="shared" si="754"/>
        <v/>
      </c>
      <c r="I24193" s="218" t="str">
        <f t="shared" si="755"/>
        <v/>
      </c>
    </row>
    <row r="24194" spans="3:9" ht="15" customHeight="1">
      <c r="C24194" s="220" t="str">
        <f t="shared" si="754"/>
        <v/>
      </c>
      <c r="I24194" s="218" t="str">
        <f t="shared" si="755"/>
        <v/>
      </c>
    </row>
    <row r="24195" spans="3:9" ht="15" customHeight="1">
      <c r="C24195" s="220" t="str">
        <f t="shared" si="754"/>
        <v/>
      </c>
      <c r="I24195" s="218" t="str">
        <f t="shared" si="755"/>
        <v/>
      </c>
    </row>
    <row r="24196" spans="3:9" ht="15" customHeight="1">
      <c r="C24196" s="220" t="str">
        <f t="shared" si="754"/>
        <v/>
      </c>
      <c r="I24196" s="218" t="str">
        <f t="shared" si="755"/>
        <v/>
      </c>
    </row>
    <row r="24197" spans="3:9" ht="15" customHeight="1">
      <c r="C24197" s="220" t="str">
        <f t="shared" si="754"/>
        <v/>
      </c>
      <c r="I24197" s="218" t="str">
        <f t="shared" si="755"/>
        <v/>
      </c>
    </row>
    <row r="24198" spans="3:9" ht="15" customHeight="1">
      <c r="C24198" s="220" t="str">
        <f t="shared" ref="C24198:C24261" si="756">IF(B24198="","",MONTH(B24198))</f>
        <v/>
      </c>
      <c r="I24198" s="218" t="str">
        <f t="shared" ref="I24198:I24261" si="757">IF(H24198="","",IF(E24198="","Não deixe campos em branco, a planilha resumo de custos e despesas necessita deles para funcionar",IF(F24198="","Não deixe campos em branco, a planilha resumo de custos e despesas necessita deles para funcionar",IF(G24198="","Não deixe campos em branco, a planilha resumo de custos e despesas necessita deles para funcionar",""))))</f>
        <v/>
      </c>
    </row>
    <row r="24199" spans="3:9" ht="15" customHeight="1">
      <c r="C24199" s="220" t="str">
        <f t="shared" si="756"/>
        <v/>
      </c>
      <c r="I24199" s="218" t="str">
        <f t="shared" si="757"/>
        <v/>
      </c>
    </row>
    <row r="24200" spans="3:9" ht="15" customHeight="1">
      <c r="C24200" s="220" t="str">
        <f t="shared" si="756"/>
        <v/>
      </c>
      <c r="I24200" s="218" t="str">
        <f t="shared" si="757"/>
        <v/>
      </c>
    </row>
    <row r="24201" spans="3:9" ht="15" customHeight="1">
      <c r="C24201" s="220" t="str">
        <f t="shared" si="756"/>
        <v/>
      </c>
      <c r="I24201" s="218" t="str">
        <f t="shared" si="757"/>
        <v/>
      </c>
    </row>
    <row r="24202" spans="3:9" ht="15" customHeight="1">
      <c r="C24202" s="220" t="str">
        <f t="shared" si="756"/>
        <v/>
      </c>
      <c r="I24202" s="218" t="str">
        <f t="shared" si="757"/>
        <v/>
      </c>
    </row>
    <row r="24203" spans="3:9" ht="15" customHeight="1">
      <c r="C24203" s="220" t="str">
        <f t="shared" si="756"/>
        <v/>
      </c>
      <c r="I24203" s="218" t="str">
        <f t="shared" si="757"/>
        <v/>
      </c>
    </row>
    <row r="24204" spans="3:9" ht="15" customHeight="1">
      <c r="C24204" s="220" t="str">
        <f t="shared" si="756"/>
        <v/>
      </c>
      <c r="I24204" s="218" t="str">
        <f t="shared" si="757"/>
        <v/>
      </c>
    </row>
    <row r="24205" spans="3:9" ht="15" customHeight="1">
      <c r="C24205" s="220" t="str">
        <f t="shared" si="756"/>
        <v/>
      </c>
      <c r="I24205" s="218" t="str">
        <f t="shared" si="757"/>
        <v/>
      </c>
    </row>
    <row r="24206" spans="3:9" ht="15" customHeight="1">
      <c r="C24206" s="220" t="str">
        <f t="shared" si="756"/>
        <v/>
      </c>
      <c r="I24206" s="218" t="str">
        <f t="shared" si="757"/>
        <v/>
      </c>
    </row>
    <row r="24207" spans="3:9" ht="15" customHeight="1">
      <c r="C24207" s="220" t="str">
        <f t="shared" si="756"/>
        <v/>
      </c>
      <c r="I24207" s="218" t="str">
        <f t="shared" si="757"/>
        <v/>
      </c>
    </row>
    <row r="24208" spans="3:9" ht="15" customHeight="1">
      <c r="C24208" s="220" t="str">
        <f t="shared" si="756"/>
        <v/>
      </c>
      <c r="I24208" s="218" t="str">
        <f t="shared" si="757"/>
        <v/>
      </c>
    </row>
    <row r="24209" spans="3:9" ht="15" customHeight="1">
      <c r="C24209" s="220" t="str">
        <f t="shared" si="756"/>
        <v/>
      </c>
      <c r="I24209" s="218" t="str">
        <f t="shared" si="757"/>
        <v/>
      </c>
    </row>
    <row r="24210" spans="3:9" ht="15" customHeight="1">
      <c r="C24210" s="220" t="str">
        <f t="shared" si="756"/>
        <v/>
      </c>
      <c r="I24210" s="218" t="str">
        <f t="shared" si="757"/>
        <v/>
      </c>
    </row>
    <row r="24211" spans="3:9" ht="15" customHeight="1">
      <c r="C24211" s="220" t="str">
        <f t="shared" si="756"/>
        <v/>
      </c>
      <c r="I24211" s="218" t="str">
        <f t="shared" si="757"/>
        <v/>
      </c>
    </row>
    <row r="24212" spans="3:9" ht="15" customHeight="1">
      <c r="C24212" s="220" t="str">
        <f t="shared" si="756"/>
        <v/>
      </c>
      <c r="I24212" s="218" t="str">
        <f t="shared" si="757"/>
        <v/>
      </c>
    </row>
    <row r="24213" spans="3:9" ht="15" customHeight="1">
      <c r="C24213" s="220" t="str">
        <f t="shared" si="756"/>
        <v/>
      </c>
      <c r="I24213" s="218" t="str">
        <f t="shared" si="757"/>
        <v/>
      </c>
    </row>
    <row r="24214" spans="3:9" ht="15" customHeight="1">
      <c r="C24214" s="220" t="str">
        <f t="shared" si="756"/>
        <v/>
      </c>
      <c r="I24214" s="218" t="str">
        <f t="shared" si="757"/>
        <v/>
      </c>
    </row>
    <row r="24215" spans="3:9" ht="15" customHeight="1">
      <c r="C24215" s="220" t="str">
        <f t="shared" si="756"/>
        <v/>
      </c>
      <c r="I24215" s="218" t="str">
        <f t="shared" si="757"/>
        <v/>
      </c>
    </row>
    <row r="24216" spans="3:9" ht="15" customHeight="1">
      <c r="C24216" s="220" t="str">
        <f t="shared" si="756"/>
        <v/>
      </c>
      <c r="I24216" s="218" t="str">
        <f t="shared" si="757"/>
        <v/>
      </c>
    </row>
    <row r="24217" spans="3:9" ht="15" customHeight="1">
      <c r="C24217" s="220" t="str">
        <f t="shared" si="756"/>
        <v/>
      </c>
      <c r="I24217" s="218" t="str">
        <f t="shared" si="757"/>
        <v/>
      </c>
    </row>
    <row r="24218" spans="3:9" ht="15" customHeight="1">
      <c r="C24218" s="220" t="str">
        <f t="shared" si="756"/>
        <v/>
      </c>
      <c r="I24218" s="218" t="str">
        <f t="shared" si="757"/>
        <v/>
      </c>
    </row>
    <row r="24219" spans="3:9" ht="15" customHeight="1">
      <c r="C24219" s="220" t="str">
        <f t="shared" si="756"/>
        <v/>
      </c>
      <c r="I24219" s="218" t="str">
        <f t="shared" si="757"/>
        <v/>
      </c>
    </row>
    <row r="24220" spans="3:9" ht="15" customHeight="1">
      <c r="C24220" s="220" t="str">
        <f t="shared" si="756"/>
        <v/>
      </c>
      <c r="I24220" s="218" t="str">
        <f t="shared" si="757"/>
        <v/>
      </c>
    </row>
    <row r="24221" spans="3:9" ht="15" customHeight="1">
      <c r="C24221" s="220" t="str">
        <f t="shared" si="756"/>
        <v/>
      </c>
      <c r="I24221" s="218" t="str">
        <f t="shared" si="757"/>
        <v/>
      </c>
    </row>
    <row r="24222" spans="3:9" ht="15" customHeight="1">
      <c r="C24222" s="220" t="str">
        <f t="shared" si="756"/>
        <v/>
      </c>
      <c r="I24222" s="218" t="str">
        <f t="shared" si="757"/>
        <v/>
      </c>
    </row>
    <row r="24223" spans="3:9" ht="15" customHeight="1">
      <c r="C24223" s="220" t="str">
        <f t="shared" si="756"/>
        <v/>
      </c>
      <c r="I24223" s="218" t="str">
        <f t="shared" si="757"/>
        <v/>
      </c>
    </row>
    <row r="24224" spans="3:9" ht="15" customHeight="1">
      <c r="C24224" s="220" t="str">
        <f t="shared" si="756"/>
        <v/>
      </c>
      <c r="I24224" s="218" t="str">
        <f t="shared" si="757"/>
        <v/>
      </c>
    </row>
    <row r="24225" spans="3:9" ht="15" customHeight="1">
      <c r="C24225" s="220" t="str">
        <f t="shared" si="756"/>
        <v/>
      </c>
      <c r="I24225" s="218" t="str">
        <f t="shared" si="757"/>
        <v/>
      </c>
    </row>
    <row r="24226" spans="3:9" ht="15" customHeight="1">
      <c r="C24226" s="220" t="str">
        <f t="shared" si="756"/>
        <v/>
      </c>
      <c r="I24226" s="218" t="str">
        <f t="shared" si="757"/>
        <v/>
      </c>
    </row>
    <row r="24227" spans="3:9" ht="15" customHeight="1">
      <c r="C24227" s="220" t="str">
        <f t="shared" si="756"/>
        <v/>
      </c>
      <c r="I24227" s="218" t="str">
        <f t="shared" si="757"/>
        <v/>
      </c>
    </row>
    <row r="24228" spans="3:9" ht="15" customHeight="1">
      <c r="C24228" s="220" t="str">
        <f t="shared" si="756"/>
        <v/>
      </c>
      <c r="I24228" s="218" t="str">
        <f t="shared" si="757"/>
        <v/>
      </c>
    </row>
    <row r="24229" spans="3:9" ht="15" customHeight="1">
      <c r="C24229" s="220" t="str">
        <f t="shared" si="756"/>
        <v/>
      </c>
      <c r="I24229" s="218" t="str">
        <f t="shared" si="757"/>
        <v/>
      </c>
    </row>
    <row r="24230" spans="3:9" ht="15" customHeight="1">
      <c r="C24230" s="220" t="str">
        <f t="shared" si="756"/>
        <v/>
      </c>
      <c r="I24230" s="218" t="str">
        <f t="shared" si="757"/>
        <v/>
      </c>
    </row>
    <row r="24231" spans="3:9" ht="15" customHeight="1">
      <c r="C24231" s="220" t="str">
        <f t="shared" si="756"/>
        <v/>
      </c>
      <c r="I24231" s="218" t="str">
        <f t="shared" si="757"/>
        <v/>
      </c>
    </row>
    <row r="24232" spans="3:9" ht="15" customHeight="1">
      <c r="C24232" s="220" t="str">
        <f t="shared" si="756"/>
        <v/>
      </c>
      <c r="I24232" s="218" t="str">
        <f t="shared" si="757"/>
        <v/>
      </c>
    </row>
    <row r="24233" spans="3:9" ht="15" customHeight="1">
      <c r="C24233" s="220" t="str">
        <f t="shared" si="756"/>
        <v/>
      </c>
      <c r="I24233" s="218" t="str">
        <f t="shared" si="757"/>
        <v/>
      </c>
    </row>
    <row r="24234" spans="3:9" ht="15" customHeight="1">
      <c r="C24234" s="220" t="str">
        <f t="shared" si="756"/>
        <v/>
      </c>
      <c r="I24234" s="218" t="str">
        <f t="shared" si="757"/>
        <v/>
      </c>
    </row>
    <row r="24235" spans="3:9" ht="15" customHeight="1">
      <c r="C24235" s="220" t="str">
        <f t="shared" si="756"/>
        <v/>
      </c>
      <c r="I24235" s="218" t="str">
        <f t="shared" si="757"/>
        <v/>
      </c>
    </row>
    <row r="24236" spans="3:9" ht="15" customHeight="1">
      <c r="C24236" s="220" t="str">
        <f t="shared" si="756"/>
        <v/>
      </c>
      <c r="I24236" s="218" t="str">
        <f t="shared" si="757"/>
        <v/>
      </c>
    </row>
    <row r="24237" spans="3:9" ht="15" customHeight="1">
      <c r="C24237" s="220" t="str">
        <f t="shared" si="756"/>
        <v/>
      </c>
      <c r="I24237" s="218" t="str">
        <f t="shared" si="757"/>
        <v/>
      </c>
    </row>
    <row r="24238" spans="3:9" ht="15" customHeight="1">
      <c r="C24238" s="220" t="str">
        <f t="shared" si="756"/>
        <v/>
      </c>
      <c r="I24238" s="218" t="str">
        <f t="shared" si="757"/>
        <v/>
      </c>
    </row>
    <row r="24239" spans="3:9" ht="15" customHeight="1">
      <c r="C24239" s="220" t="str">
        <f t="shared" si="756"/>
        <v/>
      </c>
      <c r="I24239" s="218" t="str">
        <f t="shared" si="757"/>
        <v/>
      </c>
    </row>
    <row r="24240" spans="3:9" ht="15" customHeight="1">
      <c r="C24240" s="220" t="str">
        <f t="shared" si="756"/>
        <v/>
      </c>
      <c r="I24240" s="218" t="str">
        <f t="shared" si="757"/>
        <v/>
      </c>
    </row>
    <row r="24241" spans="3:9" ht="15" customHeight="1">
      <c r="C24241" s="220" t="str">
        <f t="shared" si="756"/>
        <v/>
      </c>
      <c r="I24241" s="218" t="str">
        <f t="shared" si="757"/>
        <v/>
      </c>
    </row>
    <row r="24242" spans="3:9" ht="15" customHeight="1">
      <c r="C24242" s="220" t="str">
        <f t="shared" si="756"/>
        <v/>
      </c>
      <c r="I24242" s="218" t="str">
        <f t="shared" si="757"/>
        <v/>
      </c>
    </row>
    <row r="24243" spans="3:9" ht="15" customHeight="1">
      <c r="C24243" s="220" t="str">
        <f t="shared" si="756"/>
        <v/>
      </c>
      <c r="I24243" s="218" t="str">
        <f t="shared" si="757"/>
        <v/>
      </c>
    </row>
    <row r="24244" spans="3:9" ht="15" customHeight="1">
      <c r="C24244" s="220" t="str">
        <f t="shared" si="756"/>
        <v/>
      </c>
      <c r="I24244" s="218" t="str">
        <f t="shared" si="757"/>
        <v/>
      </c>
    </row>
    <row r="24245" spans="3:9" ht="15" customHeight="1">
      <c r="C24245" s="220" t="str">
        <f t="shared" si="756"/>
        <v/>
      </c>
      <c r="I24245" s="218" t="str">
        <f t="shared" si="757"/>
        <v/>
      </c>
    </row>
    <row r="24246" spans="3:9" ht="15" customHeight="1">
      <c r="C24246" s="220" t="str">
        <f t="shared" si="756"/>
        <v/>
      </c>
      <c r="I24246" s="218" t="str">
        <f t="shared" si="757"/>
        <v/>
      </c>
    </row>
    <row r="24247" spans="3:9" ht="15" customHeight="1">
      <c r="C24247" s="220" t="str">
        <f t="shared" si="756"/>
        <v/>
      </c>
      <c r="I24247" s="218" t="str">
        <f t="shared" si="757"/>
        <v/>
      </c>
    </row>
    <row r="24248" spans="3:9" ht="15" customHeight="1">
      <c r="C24248" s="220" t="str">
        <f t="shared" si="756"/>
        <v/>
      </c>
      <c r="I24248" s="218" t="str">
        <f t="shared" si="757"/>
        <v/>
      </c>
    </row>
    <row r="24249" spans="3:9" ht="15" customHeight="1">
      <c r="C24249" s="220" t="str">
        <f t="shared" si="756"/>
        <v/>
      </c>
      <c r="I24249" s="218" t="str">
        <f t="shared" si="757"/>
        <v/>
      </c>
    </row>
    <row r="24250" spans="3:9" ht="15" customHeight="1">
      <c r="C24250" s="220" t="str">
        <f t="shared" si="756"/>
        <v/>
      </c>
      <c r="I24250" s="218" t="str">
        <f t="shared" si="757"/>
        <v/>
      </c>
    </row>
    <row r="24251" spans="3:9" ht="15" customHeight="1">
      <c r="C24251" s="220" t="str">
        <f t="shared" si="756"/>
        <v/>
      </c>
      <c r="I24251" s="218" t="str">
        <f t="shared" si="757"/>
        <v/>
      </c>
    </row>
    <row r="24252" spans="3:9" ht="15" customHeight="1">
      <c r="C24252" s="220" t="str">
        <f t="shared" si="756"/>
        <v/>
      </c>
      <c r="I24252" s="218" t="str">
        <f t="shared" si="757"/>
        <v/>
      </c>
    </row>
    <row r="24253" spans="3:9" ht="15" customHeight="1">
      <c r="C24253" s="220" t="str">
        <f t="shared" si="756"/>
        <v/>
      </c>
      <c r="I24253" s="218" t="str">
        <f t="shared" si="757"/>
        <v/>
      </c>
    </row>
    <row r="24254" spans="3:9" ht="15" customHeight="1">
      <c r="C24254" s="220" t="str">
        <f t="shared" si="756"/>
        <v/>
      </c>
      <c r="I24254" s="218" t="str">
        <f t="shared" si="757"/>
        <v/>
      </c>
    </row>
    <row r="24255" spans="3:9" ht="15" customHeight="1">
      <c r="C24255" s="220" t="str">
        <f t="shared" si="756"/>
        <v/>
      </c>
      <c r="I24255" s="218" t="str">
        <f t="shared" si="757"/>
        <v/>
      </c>
    </row>
    <row r="24256" spans="3:9" ht="15" customHeight="1">
      <c r="C24256" s="220" t="str">
        <f t="shared" si="756"/>
        <v/>
      </c>
      <c r="I24256" s="218" t="str">
        <f t="shared" si="757"/>
        <v/>
      </c>
    </row>
    <row r="24257" spans="3:9" ht="15" customHeight="1">
      <c r="C24257" s="220" t="str">
        <f t="shared" si="756"/>
        <v/>
      </c>
      <c r="I24257" s="218" t="str">
        <f t="shared" si="757"/>
        <v/>
      </c>
    </row>
    <row r="24258" spans="3:9" ht="15" customHeight="1">
      <c r="C24258" s="220" t="str">
        <f t="shared" si="756"/>
        <v/>
      </c>
      <c r="I24258" s="218" t="str">
        <f t="shared" si="757"/>
        <v/>
      </c>
    </row>
    <row r="24259" spans="3:9" ht="15" customHeight="1">
      <c r="C24259" s="220" t="str">
        <f t="shared" si="756"/>
        <v/>
      </c>
      <c r="I24259" s="218" t="str">
        <f t="shared" si="757"/>
        <v/>
      </c>
    </row>
    <row r="24260" spans="3:9" ht="15" customHeight="1">
      <c r="C24260" s="220" t="str">
        <f t="shared" si="756"/>
        <v/>
      </c>
      <c r="I24260" s="218" t="str">
        <f t="shared" si="757"/>
        <v/>
      </c>
    </row>
    <row r="24261" spans="3:9" ht="15" customHeight="1">
      <c r="C24261" s="220" t="str">
        <f t="shared" si="756"/>
        <v/>
      </c>
      <c r="I24261" s="218" t="str">
        <f t="shared" si="757"/>
        <v/>
      </c>
    </row>
    <row r="24262" spans="3:9" ht="15" customHeight="1">
      <c r="C24262" s="220" t="str">
        <f t="shared" ref="C24262:C24325" si="758">IF(B24262="","",MONTH(B24262))</f>
        <v/>
      </c>
      <c r="I24262" s="218" t="str">
        <f t="shared" ref="I24262:I24325" si="759">IF(H24262="","",IF(E24262="","Não deixe campos em branco, a planilha resumo de custos e despesas necessita deles para funcionar",IF(F24262="","Não deixe campos em branco, a planilha resumo de custos e despesas necessita deles para funcionar",IF(G24262="","Não deixe campos em branco, a planilha resumo de custos e despesas necessita deles para funcionar",""))))</f>
        <v/>
      </c>
    </row>
    <row r="24263" spans="3:9" ht="15" customHeight="1">
      <c r="C24263" s="220" t="str">
        <f t="shared" si="758"/>
        <v/>
      </c>
      <c r="I24263" s="218" t="str">
        <f t="shared" si="759"/>
        <v/>
      </c>
    </row>
    <row r="24264" spans="3:9" ht="15" customHeight="1">
      <c r="C24264" s="220" t="str">
        <f t="shared" si="758"/>
        <v/>
      </c>
      <c r="I24264" s="218" t="str">
        <f t="shared" si="759"/>
        <v/>
      </c>
    </row>
    <row r="24265" spans="3:9" ht="15" customHeight="1">
      <c r="C24265" s="220" t="str">
        <f t="shared" si="758"/>
        <v/>
      </c>
      <c r="I24265" s="218" t="str">
        <f t="shared" si="759"/>
        <v/>
      </c>
    </row>
    <row r="24266" spans="3:9" ht="15" customHeight="1">
      <c r="C24266" s="220" t="str">
        <f t="shared" si="758"/>
        <v/>
      </c>
      <c r="I24266" s="218" t="str">
        <f t="shared" si="759"/>
        <v/>
      </c>
    </row>
    <row r="24267" spans="3:9" ht="15" customHeight="1">
      <c r="C24267" s="220" t="str">
        <f t="shared" si="758"/>
        <v/>
      </c>
      <c r="I24267" s="218" t="str">
        <f t="shared" si="759"/>
        <v/>
      </c>
    </row>
    <row r="24268" spans="3:9" ht="15" customHeight="1">
      <c r="C24268" s="220" t="str">
        <f t="shared" si="758"/>
        <v/>
      </c>
      <c r="I24268" s="218" t="str">
        <f t="shared" si="759"/>
        <v/>
      </c>
    </row>
    <row r="24269" spans="3:9" ht="15" customHeight="1">
      <c r="C24269" s="220" t="str">
        <f t="shared" si="758"/>
        <v/>
      </c>
      <c r="I24269" s="218" t="str">
        <f t="shared" si="759"/>
        <v/>
      </c>
    </row>
    <row r="24270" spans="3:9" ht="15" customHeight="1">
      <c r="C24270" s="220" t="str">
        <f t="shared" si="758"/>
        <v/>
      </c>
      <c r="I24270" s="218" t="str">
        <f t="shared" si="759"/>
        <v/>
      </c>
    </row>
    <row r="24271" spans="3:9" ht="15" customHeight="1">
      <c r="C24271" s="220" t="str">
        <f t="shared" si="758"/>
        <v/>
      </c>
      <c r="I24271" s="218" t="str">
        <f t="shared" si="759"/>
        <v/>
      </c>
    </row>
    <row r="24272" spans="3:9" ht="15" customHeight="1">
      <c r="C24272" s="220" t="str">
        <f t="shared" si="758"/>
        <v/>
      </c>
      <c r="I24272" s="218" t="str">
        <f t="shared" si="759"/>
        <v/>
      </c>
    </row>
    <row r="24273" spans="3:9" ht="15" customHeight="1">
      <c r="C24273" s="220" t="str">
        <f t="shared" si="758"/>
        <v/>
      </c>
      <c r="I24273" s="218" t="str">
        <f t="shared" si="759"/>
        <v/>
      </c>
    </row>
    <row r="24274" spans="3:9" ht="15" customHeight="1">
      <c r="C24274" s="220" t="str">
        <f t="shared" si="758"/>
        <v/>
      </c>
      <c r="I24274" s="218" t="str">
        <f t="shared" si="759"/>
        <v/>
      </c>
    </row>
    <row r="24275" spans="3:9" ht="15" customHeight="1">
      <c r="C24275" s="220" t="str">
        <f t="shared" si="758"/>
        <v/>
      </c>
      <c r="I24275" s="218" t="str">
        <f t="shared" si="759"/>
        <v/>
      </c>
    </row>
    <row r="24276" spans="3:9" ht="15" customHeight="1">
      <c r="C24276" s="220" t="str">
        <f t="shared" si="758"/>
        <v/>
      </c>
      <c r="I24276" s="218" t="str">
        <f t="shared" si="759"/>
        <v/>
      </c>
    </row>
    <row r="24277" spans="3:9" ht="15" customHeight="1">
      <c r="C24277" s="220" t="str">
        <f t="shared" si="758"/>
        <v/>
      </c>
      <c r="I24277" s="218" t="str">
        <f t="shared" si="759"/>
        <v/>
      </c>
    </row>
    <row r="24278" spans="3:9" ht="15" customHeight="1">
      <c r="C24278" s="220" t="str">
        <f t="shared" si="758"/>
        <v/>
      </c>
      <c r="I24278" s="218" t="str">
        <f t="shared" si="759"/>
        <v/>
      </c>
    </row>
    <row r="24279" spans="3:9" ht="15" customHeight="1">
      <c r="C24279" s="220" t="str">
        <f t="shared" si="758"/>
        <v/>
      </c>
      <c r="I24279" s="218" t="str">
        <f t="shared" si="759"/>
        <v/>
      </c>
    </row>
    <row r="24280" spans="3:9" ht="15" customHeight="1">
      <c r="C24280" s="220" t="str">
        <f t="shared" si="758"/>
        <v/>
      </c>
      <c r="I24280" s="218" t="str">
        <f t="shared" si="759"/>
        <v/>
      </c>
    </row>
    <row r="24281" spans="3:9" ht="15" customHeight="1">
      <c r="C24281" s="220" t="str">
        <f t="shared" si="758"/>
        <v/>
      </c>
      <c r="I24281" s="218" t="str">
        <f t="shared" si="759"/>
        <v/>
      </c>
    </row>
    <row r="24282" spans="3:9" ht="15" customHeight="1">
      <c r="C24282" s="220" t="str">
        <f t="shared" si="758"/>
        <v/>
      </c>
      <c r="I24282" s="218" t="str">
        <f t="shared" si="759"/>
        <v/>
      </c>
    </row>
    <row r="24283" spans="3:9" ht="15" customHeight="1">
      <c r="C24283" s="220" t="str">
        <f t="shared" si="758"/>
        <v/>
      </c>
      <c r="I24283" s="218" t="str">
        <f t="shared" si="759"/>
        <v/>
      </c>
    </row>
    <row r="24284" spans="3:9" ht="15" customHeight="1">
      <c r="C24284" s="220" t="str">
        <f t="shared" si="758"/>
        <v/>
      </c>
      <c r="I24284" s="218" t="str">
        <f t="shared" si="759"/>
        <v/>
      </c>
    </row>
    <row r="24285" spans="3:9" ht="15" customHeight="1">
      <c r="C24285" s="220" t="str">
        <f t="shared" si="758"/>
        <v/>
      </c>
      <c r="I24285" s="218" t="str">
        <f t="shared" si="759"/>
        <v/>
      </c>
    </row>
    <row r="24286" spans="3:9" ht="15" customHeight="1">
      <c r="C24286" s="220" t="str">
        <f t="shared" si="758"/>
        <v/>
      </c>
      <c r="I24286" s="218" t="str">
        <f t="shared" si="759"/>
        <v/>
      </c>
    </row>
    <row r="24287" spans="3:9" ht="15" customHeight="1">
      <c r="C24287" s="220" t="str">
        <f t="shared" si="758"/>
        <v/>
      </c>
      <c r="I24287" s="218" t="str">
        <f t="shared" si="759"/>
        <v/>
      </c>
    </row>
    <row r="24288" spans="3:9" ht="15" customHeight="1">
      <c r="C24288" s="220" t="str">
        <f t="shared" si="758"/>
        <v/>
      </c>
      <c r="I24288" s="218" t="str">
        <f t="shared" si="759"/>
        <v/>
      </c>
    </row>
    <row r="24289" spans="3:9" ht="15" customHeight="1">
      <c r="C24289" s="220" t="str">
        <f t="shared" si="758"/>
        <v/>
      </c>
      <c r="I24289" s="218" t="str">
        <f t="shared" si="759"/>
        <v/>
      </c>
    </row>
    <row r="24290" spans="3:9" ht="15" customHeight="1">
      <c r="C24290" s="220" t="str">
        <f t="shared" si="758"/>
        <v/>
      </c>
      <c r="I24290" s="218" t="str">
        <f t="shared" si="759"/>
        <v/>
      </c>
    </row>
    <row r="24291" spans="3:9" ht="15" customHeight="1">
      <c r="C24291" s="220" t="str">
        <f t="shared" si="758"/>
        <v/>
      </c>
      <c r="I24291" s="218" t="str">
        <f t="shared" si="759"/>
        <v/>
      </c>
    </row>
    <row r="24292" spans="3:9" ht="15" customHeight="1">
      <c r="C24292" s="220" t="str">
        <f t="shared" si="758"/>
        <v/>
      </c>
      <c r="I24292" s="218" t="str">
        <f t="shared" si="759"/>
        <v/>
      </c>
    </row>
    <row r="24293" spans="3:9" ht="15" customHeight="1">
      <c r="C24293" s="220" t="str">
        <f t="shared" si="758"/>
        <v/>
      </c>
      <c r="I24293" s="218" t="str">
        <f t="shared" si="759"/>
        <v/>
      </c>
    </row>
    <row r="24294" spans="3:9" ht="15" customHeight="1">
      <c r="C24294" s="220" t="str">
        <f t="shared" si="758"/>
        <v/>
      </c>
      <c r="I24294" s="218" t="str">
        <f t="shared" si="759"/>
        <v/>
      </c>
    </row>
    <row r="24295" spans="3:9" ht="15" customHeight="1">
      <c r="C24295" s="220" t="str">
        <f t="shared" si="758"/>
        <v/>
      </c>
      <c r="I24295" s="218" t="str">
        <f t="shared" si="759"/>
        <v/>
      </c>
    </row>
    <row r="24296" spans="3:9" ht="15" customHeight="1">
      <c r="C24296" s="220" t="str">
        <f t="shared" si="758"/>
        <v/>
      </c>
      <c r="I24296" s="218" t="str">
        <f t="shared" si="759"/>
        <v/>
      </c>
    </row>
    <row r="24297" spans="3:9" ht="15" customHeight="1">
      <c r="C24297" s="220" t="str">
        <f t="shared" si="758"/>
        <v/>
      </c>
      <c r="I24297" s="218" t="str">
        <f t="shared" si="759"/>
        <v/>
      </c>
    </row>
    <row r="24298" spans="3:9" ht="15" customHeight="1">
      <c r="C24298" s="220" t="str">
        <f t="shared" si="758"/>
        <v/>
      </c>
      <c r="I24298" s="218" t="str">
        <f t="shared" si="759"/>
        <v/>
      </c>
    </row>
    <row r="24299" spans="3:9" ht="15" customHeight="1">
      <c r="C24299" s="220" t="str">
        <f t="shared" si="758"/>
        <v/>
      </c>
      <c r="I24299" s="218" t="str">
        <f t="shared" si="759"/>
        <v/>
      </c>
    </row>
    <row r="24300" spans="3:9" ht="15" customHeight="1">
      <c r="C24300" s="220" t="str">
        <f t="shared" si="758"/>
        <v/>
      </c>
      <c r="I24300" s="218" t="str">
        <f t="shared" si="759"/>
        <v/>
      </c>
    </row>
    <row r="24301" spans="3:9" ht="15" customHeight="1">
      <c r="C24301" s="220" t="str">
        <f t="shared" si="758"/>
        <v/>
      </c>
      <c r="I24301" s="218" t="str">
        <f t="shared" si="759"/>
        <v/>
      </c>
    </row>
    <row r="24302" spans="3:9" ht="15" customHeight="1">
      <c r="C24302" s="220" t="str">
        <f t="shared" si="758"/>
        <v/>
      </c>
      <c r="I24302" s="218" t="str">
        <f t="shared" si="759"/>
        <v/>
      </c>
    </row>
    <row r="24303" spans="3:9" ht="15" customHeight="1">
      <c r="C24303" s="220" t="str">
        <f t="shared" si="758"/>
        <v/>
      </c>
      <c r="I24303" s="218" t="str">
        <f t="shared" si="759"/>
        <v/>
      </c>
    </row>
    <row r="24304" spans="3:9" ht="15" customHeight="1">
      <c r="C24304" s="220" t="str">
        <f t="shared" si="758"/>
        <v/>
      </c>
      <c r="I24304" s="218" t="str">
        <f t="shared" si="759"/>
        <v/>
      </c>
    </row>
    <row r="24305" spans="3:9" ht="15" customHeight="1">
      <c r="C24305" s="220" t="str">
        <f t="shared" si="758"/>
        <v/>
      </c>
      <c r="I24305" s="218" t="str">
        <f t="shared" si="759"/>
        <v/>
      </c>
    </row>
    <row r="24306" spans="3:9" ht="15" customHeight="1">
      <c r="C24306" s="220" t="str">
        <f t="shared" si="758"/>
        <v/>
      </c>
      <c r="I24306" s="218" t="str">
        <f t="shared" si="759"/>
        <v/>
      </c>
    </row>
    <row r="24307" spans="3:9" ht="15" customHeight="1">
      <c r="C24307" s="220" t="str">
        <f t="shared" si="758"/>
        <v/>
      </c>
      <c r="I24307" s="218" t="str">
        <f t="shared" si="759"/>
        <v/>
      </c>
    </row>
    <row r="24308" spans="3:9" ht="15" customHeight="1">
      <c r="C24308" s="220" t="str">
        <f t="shared" si="758"/>
        <v/>
      </c>
      <c r="I24308" s="218" t="str">
        <f t="shared" si="759"/>
        <v/>
      </c>
    </row>
    <row r="24309" spans="3:9" ht="15" customHeight="1">
      <c r="C24309" s="220" t="str">
        <f t="shared" si="758"/>
        <v/>
      </c>
      <c r="I24309" s="218" t="str">
        <f t="shared" si="759"/>
        <v/>
      </c>
    </row>
    <row r="24310" spans="3:9" ht="15" customHeight="1">
      <c r="C24310" s="220" t="str">
        <f t="shared" si="758"/>
        <v/>
      </c>
      <c r="I24310" s="218" t="str">
        <f t="shared" si="759"/>
        <v/>
      </c>
    </row>
    <row r="24311" spans="3:9" ht="15" customHeight="1">
      <c r="C24311" s="220" t="str">
        <f t="shared" si="758"/>
        <v/>
      </c>
      <c r="I24311" s="218" t="str">
        <f t="shared" si="759"/>
        <v/>
      </c>
    </row>
    <row r="24312" spans="3:9" ht="15" customHeight="1">
      <c r="C24312" s="220" t="str">
        <f t="shared" si="758"/>
        <v/>
      </c>
      <c r="I24312" s="218" t="str">
        <f t="shared" si="759"/>
        <v/>
      </c>
    </row>
    <row r="24313" spans="3:9" ht="15" customHeight="1">
      <c r="C24313" s="220" t="str">
        <f t="shared" si="758"/>
        <v/>
      </c>
      <c r="I24313" s="218" t="str">
        <f t="shared" si="759"/>
        <v/>
      </c>
    </row>
    <row r="24314" spans="3:9" ht="15" customHeight="1">
      <c r="C24314" s="220" t="str">
        <f t="shared" si="758"/>
        <v/>
      </c>
      <c r="I24314" s="218" t="str">
        <f t="shared" si="759"/>
        <v/>
      </c>
    </row>
    <row r="24315" spans="3:9" ht="15" customHeight="1">
      <c r="C24315" s="220" t="str">
        <f t="shared" si="758"/>
        <v/>
      </c>
      <c r="I24315" s="218" t="str">
        <f t="shared" si="759"/>
        <v/>
      </c>
    </row>
    <row r="24316" spans="3:9" ht="15" customHeight="1">
      <c r="C24316" s="220" t="str">
        <f t="shared" si="758"/>
        <v/>
      </c>
      <c r="I24316" s="218" t="str">
        <f t="shared" si="759"/>
        <v/>
      </c>
    </row>
    <row r="24317" spans="3:9" ht="15" customHeight="1">
      <c r="C24317" s="220" t="str">
        <f t="shared" si="758"/>
        <v/>
      </c>
      <c r="I24317" s="218" t="str">
        <f t="shared" si="759"/>
        <v/>
      </c>
    </row>
    <row r="24318" spans="3:9" ht="15" customHeight="1">
      <c r="C24318" s="220" t="str">
        <f t="shared" si="758"/>
        <v/>
      </c>
      <c r="I24318" s="218" t="str">
        <f t="shared" si="759"/>
        <v/>
      </c>
    </row>
    <row r="24319" spans="3:9" ht="15" customHeight="1">
      <c r="C24319" s="220" t="str">
        <f t="shared" si="758"/>
        <v/>
      </c>
      <c r="I24319" s="218" t="str">
        <f t="shared" si="759"/>
        <v/>
      </c>
    </row>
    <row r="24320" spans="3:9" ht="15" customHeight="1">
      <c r="C24320" s="220" t="str">
        <f t="shared" si="758"/>
        <v/>
      </c>
      <c r="I24320" s="218" t="str">
        <f t="shared" si="759"/>
        <v/>
      </c>
    </row>
    <row r="24321" spans="3:9" ht="15" customHeight="1">
      <c r="C24321" s="220" t="str">
        <f t="shared" si="758"/>
        <v/>
      </c>
      <c r="I24321" s="218" t="str">
        <f t="shared" si="759"/>
        <v/>
      </c>
    </row>
    <row r="24322" spans="3:9" ht="15" customHeight="1">
      <c r="C24322" s="220" t="str">
        <f t="shared" si="758"/>
        <v/>
      </c>
      <c r="I24322" s="218" t="str">
        <f t="shared" si="759"/>
        <v/>
      </c>
    </row>
    <row r="24323" spans="3:9" ht="15" customHeight="1">
      <c r="C24323" s="220" t="str">
        <f t="shared" si="758"/>
        <v/>
      </c>
      <c r="I24323" s="218" t="str">
        <f t="shared" si="759"/>
        <v/>
      </c>
    </row>
    <row r="24324" spans="3:9" ht="15" customHeight="1">
      <c r="C24324" s="220" t="str">
        <f t="shared" si="758"/>
        <v/>
      </c>
      <c r="I24324" s="218" t="str">
        <f t="shared" si="759"/>
        <v/>
      </c>
    </row>
    <row r="24325" spans="3:9" ht="15" customHeight="1">
      <c r="C24325" s="220" t="str">
        <f t="shared" si="758"/>
        <v/>
      </c>
      <c r="I24325" s="218" t="str">
        <f t="shared" si="759"/>
        <v/>
      </c>
    </row>
    <row r="24326" spans="3:9" ht="15" customHeight="1">
      <c r="C24326" s="220" t="str">
        <f t="shared" ref="C24326:C24389" si="760">IF(B24326="","",MONTH(B24326))</f>
        <v/>
      </c>
      <c r="I24326" s="218" t="str">
        <f t="shared" ref="I24326:I24389" si="761">IF(H24326="","",IF(E24326="","Não deixe campos em branco, a planilha resumo de custos e despesas necessita deles para funcionar",IF(F24326="","Não deixe campos em branco, a planilha resumo de custos e despesas necessita deles para funcionar",IF(G24326="","Não deixe campos em branco, a planilha resumo de custos e despesas necessita deles para funcionar",""))))</f>
        <v/>
      </c>
    </row>
    <row r="24327" spans="3:9" ht="15" customHeight="1">
      <c r="C24327" s="220" t="str">
        <f t="shared" si="760"/>
        <v/>
      </c>
      <c r="I24327" s="218" t="str">
        <f t="shared" si="761"/>
        <v/>
      </c>
    </row>
    <row r="24328" spans="3:9" ht="15" customHeight="1">
      <c r="C24328" s="220" t="str">
        <f t="shared" si="760"/>
        <v/>
      </c>
      <c r="I24328" s="218" t="str">
        <f t="shared" si="761"/>
        <v/>
      </c>
    </row>
    <row r="24329" spans="3:9" ht="15" customHeight="1">
      <c r="C24329" s="220" t="str">
        <f t="shared" si="760"/>
        <v/>
      </c>
      <c r="I24329" s="218" t="str">
        <f t="shared" si="761"/>
        <v/>
      </c>
    </row>
    <row r="24330" spans="3:9" ht="15" customHeight="1">
      <c r="C24330" s="220" t="str">
        <f t="shared" si="760"/>
        <v/>
      </c>
      <c r="I24330" s="218" t="str">
        <f t="shared" si="761"/>
        <v/>
      </c>
    </row>
    <row r="24331" spans="3:9" ht="15" customHeight="1">
      <c r="C24331" s="220" t="str">
        <f t="shared" si="760"/>
        <v/>
      </c>
      <c r="I24331" s="218" t="str">
        <f t="shared" si="761"/>
        <v/>
      </c>
    </row>
    <row r="24332" spans="3:9" ht="15" customHeight="1">
      <c r="C24332" s="220" t="str">
        <f t="shared" si="760"/>
        <v/>
      </c>
      <c r="I24332" s="218" t="str">
        <f t="shared" si="761"/>
        <v/>
      </c>
    </row>
    <row r="24333" spans="3:9" ht="15" customHeight="1">
      <c r="C24333" s="220" t="str">
        <f t="shared" si="760"/>
        <v/>
      </c>
      <c r="I24333" s="218" t="str">
        <f t="shared" si="761"/>
        <v/>
      </c>
    </row>
    <row r="24334" spans="3:9" ht="15" customHeight="1">
      <c r="C24334" s="220" t="str">
        <f t="shared" si="760"/>
        <v/>
      </c>
      <c r="I24334" s="218" t="str">
        <f t="shared" si="761"/>
        <v/>
      </c>
    </row>
    <row r="24335" spans="3:9" ht="15" customHeight="1">
      <c r="C24335" s="220" t="str">
        <f t="shared" si="760"/>
        <v/>
      </c>
      <c r="I24335" s="218" t="str">
        <f t="shared" si="761"/>
        <v/>
      </c>
    </row>
    <row r="24336" spans="3:9" ht="15" customHeight="1">
      <c r="C24336" s="220" t="str">
        <f t="shared" si="760"/>
        <v/>
      </c>
      <c r="I24336" s="218" t="str">
        <f t="shared" si="761"/>
        <v/>
      </c>
    </row>
    <row r="24337" spans="3:9" ht="15" customHeight="1">
      <c r="C24337" s="220" t="str">
        <f t="shared" si="760"/>
        <v/>
      </c>
      <c r="I24337" s="218" t="str">
        <f t="shared" si="761"/>
        <v/>
      </c>
    </row>
    <row r="24338" spans="3:9" ht="15" customHeight="1">
      <c r="C24338" s="220" t="str">
        <f t="shared" si="760"/>
        <v/>
      </c>
      <c r="I24338" s="218" t="str">
        <f t="shared" si="761"/>
        <v/>
      </c>
    </row>
    <row r="24339" spans="3:9" ht="15" customHeight="1">
      <c r="C24339" s="220" t="str">
        <f t="shared" si="760"/>
        <v/>
      </c>
      <c r="I24339" s="218" t="str">
        <f t="shared" si="761"/>
        <v/>
      </c>
    </row>
    <row r="24340" spans="3:9" ht="15" customHeight="1">
      <c r="C24340" s="220" t="str">
        <f t="shared" si="760"/>
        <v/>
      </c>
      <c r="I24340" s="218" t="str">
        <f t="shared" si="761"/>
        <v/>
      </c>
    </row>
    <row r="24341" spans="3:9" ht="15" customHeight="1">
      <c r="C24341" s="220" t="str">
        <f t="shared" si="760"/>
        <v/>
      </c>
      <c r="I24341" s="218" t="str">
        <f t="shared" si="761"/>
        <v/>
      </c>
    </row>
    <row r="24342" spans="3:9" ht="15" customHeight="1">
      <c r="C24342" s="220" t="str">
        <f t="shared" si="760"/>
        <v/>
      </c>
      <c r="I24342" s="218" t="str">
        <f t="shared" si="761"/>
        <v/>
      </c>
    </row>
    <row r="24343" spans="3:9" ht="15" customHeight="1">
      <c r="C24343" s="220" t="str">
        <f t="shared" si="760"/>
        <v/>
      </c>
      <c r="I24343" s="218" t="str">
        <f t="shared" si="761"/>
        <v/>
      </c>
    </row>
    <row r="24344" spans="3:9" ht="15" customHeight="1">
      <c r="C24344" s="220" t="str">
        <f t="shared" si="760"/>
        <v/>
      </c>
      <c r="I24344" s="218" t="str">
        <f t="shared" si="761"/>
        <v/>
      </c>
    </row>
    <row r="24345" spans="3:9" ht="15" customHeight="1">
      <c r="C24345" s="220" t="str">
        <f t="shared" si="760"/>
        <v/>
      </c>
      <c r="I24345" s="218" t="str">
        <f t="shared" si="761"/>
        <v/>
      </c>
    </row>
    <row r="24346" spans="3:9" ht="15" customHeight="1">
      <c r="C24346" s="220" t="str">
        <f t="shared" si="760"/>
        <v/>
      </c>
      <c r="I24346" s="218" t="str">
        <f t="shared" si="761"/>
        <v/>
      </c>
    </row>
    <row r="24347" spans="3:9" ht="15" customHeight="1">
      <c r="C24347" s="220" t="str">
        <f t="shared" si="760"/>
        <v/>
      </c>
      <c r="I24347" s="218" t="str">
        <f t="shared" si="761"/>
        <v/>
      </c>
    </row>
    <row r="24348" spans="3:9" ht="15" customHeight="1">
      <c r="C24348" s="220" t="str">
        <f t="shared" si="760"/>
        <v/>
      </c>
      <c r="I24348" s="218" t="str">
        <f t="shared" si="761"/>
        <v/>
      </c>
    </row>
    <row r="24349" spans="3:9" ht="15" customHeight="1">
      <c r="C24349" s="220" t="str">
        <f t="shared" si="760"/>
        <v/>
      </c>
      <c r="I24349" s="218" t="str">
        <f t="shared" si="761"/>
        <v/>
      </c>
    </row>
    <row r="24350" spans="3:9" ht="15" customHeight="1">
      <c r="C24350" s="220" t="str">
        <f t="shared" si="760"/>
        <v/>
      </c>
      <c r="I24350" s="218" t="str">
        <f t="shared" si="761"/>
        <v/>
      </c>
    </row>
    <row r="24351" spans="3:9" ht="15" customHeight="1">
      <c r="C24351" s="220" t="str">
        <f t="shared" si="760"/>
        <v/>
      </c>
      <c r="I24351" s="218" t="str">
        <f t="shared" si="761"/>
        <v/>
      </c>
    </row>
    <row r="24352" spans="3:9" ht="15" customHeight="1">
      <c r="C24352" s="220" t="str">
        <f t="shared" si="760"/>
        <v/>
      </c>
      <c r="I24352" s="218" t="str">
        <f t="shared" si="761"/>
        <v/>
      </c>
    </row>
    <row r="24353" spans="3:9" ht="15" customHeight="1">
      <c r="C24353" s="220" t="str">
        <f t="shared" si="760"/>
        <v/>
      </c>
      <c r="I24353" s="218" t="str">
        <f t="shared" si="761"/>
        <v/>
      </c>
    </row>
    <row r="24354" spans="3:9" ht="15" customHeight="1">
      <c r="C24354" s="220" t="str">
        <f t="shared" si="760"/>
        <v/>
      </c>
      <c r="I24354" s="218" t="str">
        <f t="shared" si="761"/>
        <v/>
      </c>
    </row>
    <row r="24355" spans="3:9" ht="15" customHeight="1">
      <c r="C24355" s="220" t="str">
        <f t="shared" si="760"/>
        <v/>
      </c>
      <c r="I24355" s="218" t="str">
        <f t="shared" si="761"/>
        <v/>
      </c>
    </row>
    <row r="24356" spans="3:9" ht="15" customHeight="1">
      <c r="C24356" s="220" t="str">
        <f t="shared" si="760"/>
        <v/>
      </c>
      <c r="I24356" s="218" t="str">
        <f t="shared" si="761"/>
        <v/>
      </c>
    </row>
    <row r="24357" spans="3:9" ht="15" customHeight="1">
      <c r="C24357" s="220" t="str">
        <f t="shared" si="760"/>
        <v/>
      </c>
      <c r="I24357" s="218" t="str">
        <f t="shared" si="761"/>
        <v/>
      </c>
    </row>
    <row r="24358" spans="3:9" ht="15" customHeight="1">
      <c r="C24358" s="220" t="str">
        <f t="shared" si="760"/>
        <v/>
      </c>
      <c r="I24358" s="218" t="str">
        <f t="shared" si="761"/>
        <v/>
      </c>
    </row>
    <row r="24359" spans="3:9" ht="15" customHeight="1">
      <c r="C24359" s="220" t="str">
        <f t="shared" si="760"/>
        <v/>
      </c>
      <c r="I24359" s="218" t="str">
        <f t="shared" si="761"/>
        <v/>
      </c>
    </row>
    <row r="24360" spans="3:9" ht="15" customHeight="1">
      <c r="C24360" s="220" t="str">
        <f t="shared" si="760"/>
        <v/>
      </c>
      <c r="I24360" s="218" t="str">
        <f t="shared" si="761"/>
        <v/>
      </c>
    </row>
    <row r="24361" spans="3:9" ht="15" customHeight="1">
      <c r="C24361" s="220" t="str">
        <f t="shared" si="760"/>
        <v/>
      </c>
      <c r="I24361" s="218" t="str">
        <f t="shared" si="761"/>
        <v/>
      </c>
    </row>
    <row r="24362" spans="3:9" ht="15" customHeight="1">
      <c r="C24362" s="220" t="str">
        <f t="shared" si="760"/>
        <v/>
      </c>
      <c r="I24362" s="218" t="str">
        <f t="shared" si="761"/>
        <v/>
      </c>
    </row>
    <row r="24363" spans="3:9" ht="15" customHeight="1">
      <c r="C24363" s="220" t="str">
        <f t="shared" si="760"/>
        <v/>
      </c>
      <c r="I24363" s="218" t="str">
        <f t="shared" si="761"/>
        <v/>
      </c>
    </row>
    <row r="24364" spans="3:9" ht="15" customHeight="1">
      <c r="C24364" s="220" t="str">
        <f t="shared" si="760"/>
        <v/>
      </c>
      <c r="I24364" s="218" t="str">
        <f t="shared" si="761"/>
        <v/>
      </c>
    </row>
    <row r="24365" spans="3:9" ht="15" customHeight="1">
      <c r="C24365" s="220" t="str">
        <f t="shared" si="760"/>
        <v/>
      </c>
      <c r="I24365" s="218" t="str">
        <f t="shared" si="761"/>
        <v/>
      </c>
    </row>
    <row r="24366" spans="3:9" ht="15" customHeight="1">
      <c r="C24366" s="220" t="str">
        <f t="shared" si="760"/>
        <v/>
      </c>
      <c r="I24366" s="218" t="str">
        <f t="shared" si="761"/>
        <v/>
      </c>
    </row>
    <row r="24367" spans="3:9" ht="15" customHeight="1">
      <c r="C24367" s="220" t="str">
        <f t="shared" si="760"/>
        <v/>
      </c>
      <c r="I24367" s="218" t="str">
        <f t="shared" si="761"/>
        <v/>
      </c>
    </row>
    <row r="24368" spans="3:9" ht="15" customHeight="1">
      <c r="C24368" s="220" t="str">
        <f t="shared" si="760"/>
        <v/>
      </c>
      <c r="I24368" s="218" t="str">
        <f t="shared" si="761"/>
        <v/>
      </c>
    </row>
    <row r="24369" spans="3:9" ht="15" customHeight="1">
      <c r="C24369" s="220" t="str">
        <f t="shared" si="760"/>
        <v/>
      </c>
      <c r="I24369" s="218" t="str">
        <f t="shared" si="761"/>
        <v/>
      </c>
    </row>
    <row r="24370" spans="3:9" ht="15" customHeight="1">
      <c r="C24370" s="220" t="str">
        <f t="shared" si="760"/>
        <v/>
      </c>
      <c r="I24370" s="218" t="str">
        <f t="shared" si="761"/>
        <v/>
      </c>
    </row>
    <row r="24371" spans="3:9" ht="15" customHeight="1">
      <c r="C24371" s="220" t="str">
        <f t="shared" si="760"/>
        <v/>
      </c>
      <c r="I24371" s="218" t="str">
        <f t="shared" si="761"/>
        <v/>
      </c>
    </row>
    <row r="24372" spans="3:9" ht="15" customHeight="1">
      <c r="C24372" s="220" t="str">
        <f t="shared" si="760"/>
        <v/>
      </c>
      <c r="I24372" s="218" t="str">
        <f t="shared" si="761"/>
        <v/>
      </c>
    </row>
    <row r="24373" spans="3:9" ht="15" customHeight="1">
      <c r="C24373" s="220" t="str">
        <f t="shared" si="760"/>
        <v/>
      </c>
      <c r="I24373" s="218" t="str">
        <f t="shared" si="761"/>
        <v/>
      </c>
    </row>
    <row r="24374" spans="3:9" ht="15" customHeight="1">
      <c r="C24374" s="220" t="str">
        <f t="shared" si="760"/>
        <v/>
      </c>
      <c r="I24374" s="218" t="str">
        <f t="shared" si="761"/>
        <v/>
      </c>
    </row>
    <row r="24375" spans="3:9" ht="15" customHeight="1">
      <c r="C24375" s="220" t="str">
        <f t="shared" si="760"/>
        <v/>
      </c>
      <c r="I24375" s="218" t="str">
        <f t="shared" si="761"/>
        <v/>
      </c>
    </row>
    <row r="24376" spans="3:9" ht="15" customHeight="1">
      <c r="C24376" s="220" t="str">
        <f t="shared" si="760"/>
        <v/>
      </c>
      <c r="I24376" s="218" t="str">
        <f t="shared" si="761"/>
        <v/>
      </c>
    </row>
    <row r="24377" spans="3:9" ht="15" customHeight="1">
      <c r="C24377" s="220" t="str">
        <f t="shared" si="760"/>
        <v/>
      </c>
      <c r="I24377" s="218" t="str">
        <f t="shared" si="761"/>
        <v/>
      </c>
    </row>
    <row r="24378" spans="3:9" ht="15" customHeight="1">
      <c r="C24378" s="220" t="str">
        <f t="shared" si="760"/>
        <v/>
      </c>
      <c r="I24378" s="218" t="str">
        <f t="shared" si="761"/>
        <v/>
      </c>
    </row>
    <row r="24379" spans="3:9" ht="15" customHeight="1">
      <c r="C24379" s="220" t="str">
        <f t="shared" si="760"/>
        <v/>
      </c>
      <c r="I24379" s="218" t="str">
        <f t="shared" si="761"/>
        <v/>
      </c>
    </row>
    <row r="24380" spans="3:9" ht="15" customHeight="1">
      <c r="C24380" s="220" t="str">
        <f t="shared" si="760"/>
        <v/>
      </c>
      <c r="I24380" s="218" t="str">
        <f t="shared" si="761"/>
        <v/>
      </c>
    </row>
    <row r="24381" spans="3:9" ht="15" customHeight="1">
      <c r="C24381" s="220" t="str">
        <f t="shared" si="760"/>
        <v/>
      </c>
      <c r="I24381" s="218" t="str">
        <f t="shared" si="761"/>
        <v/>
      </c>
    </row>
    <row r="24382" spans="3:9" ht="15" customHeight="1">
      <c r="C24382" s="220" t="str">
        <f t="shared" si="760"/>
        <v/>
      </c>
      <c r="I24382" s="218" t="str">
        <f t="shared" si="761"/>
        <v/>
      </c>
    </row>
    <row r="24383" spans="3:9" ht="15" customHeight="1">
      <c r="C24383" s="220" t="str">
        <f t="shared" si="760"/>
        <v/>
      </c>
      <c r="I24383" s="218" t="str">
        <f t="shared" si="761"/>
        <v/>
      </c>
    </row>
    <row r="24384" spans="3:9" ht="15" customHeight="1">
      <c r="C24384" s="220" t="str">
        <f t="shared" si="760"/>
        <v/>
      </c>
      <c r="I24384" s="218" t="str">
        <f t="shared" si="761"/>
        <v/>
      </c>
    </row>
    <row r="24385" spans="3:9" ht="15" customHeight="1">
      <c r="C24385" s="220" t="str">
        <f t="shared" si="760"/>
        <v/>
      </c>
      <c r="I24385" s="218" t="str">
        <f t="shared" si="761"/>
        <v/>
      </c>
    </row>
    <row r="24386" spans="3:9" ht="15" customHeight="1">
      <c r="C24386" s="220" t="str">
        <f t="shared" si="760"/>
        <v/>
      </c>
      <c r="I24386" s="218" t="str">
        <f t="shared" si="761"/>
        <v/>
      </c>
    </row>
    <row r="24387" spans="3:9" ht="15" customHeight="1">
      <c r="C24387" s="220" t="str">
        <f t="shared" si="760"/>
        <v/>
      </c>
      <c r="I24387" s="218" t="str">
        <f t="shared" si="761"/>
        <v/>
      </c>
    </row>
    <row r="24388" spans="3:9" ht="15" customHeight="1">
      <c r="C24388" s="220" t="str">
        <f t="shared" si="760"/>
        <v/>
      </c>
      <c r="I24388" s="218" t="str">
        <f t="shared" si="761"/>
        <v/>
      </c>
    </row>
    <row r="24389" spans="3:9" ht="15" customHeight="1">
      <c r="C24389" s="220" t="str">
        <f t="shared" si="760"/>
        <v/>
      </c>
      <c r="I24389" s="218" t="str">
        <f t="shared" si="761"/>
        <v/>
      </c>
    </row>
    <row r="24390" spans="3:9" ht="15" customHeight="1">
      <c r="C24390" s="220" t="str">
        <f t="shared" ref="C24390:C24453" si="762">IF(B24390="","",MONTH(B24390))</f>
        <v/>
      </c>
      <c r="I24390" s="218" t="str">
        <f t="shared" ref="I24390:I24453" si="763">IF(H24390="","",IF(E24390="","Não deixe campos em branco, a planilha resumo de custos e despesas necessita deles para funcionar",IF(F24390="","Não deixe campos em branco, a planilha resumo de custos e despesas necessita deles para funcionar",IF(G24390="","Não deixe campos em branco, a planilha resumo de custos e despesas necessita deles para funcionar",""))))</f>
        <v/>
      </c>
    </row>
    <row r="24391" spans="3:9" ht="15" customHeight="1">
      <c r="C24391" s="220" t="str">
        <f t="shared" si="762"/>
        <v/>
      </c>
      <c r="I24391" s="218" t="str">
        <f t="shared" si="763"/>
        <v/>
      </c>
    </row>
    <row r="24392" spans="3:9" ht="15" customHeight="1">
      <c r="C24392" s="220" t="str">
        <f t="shared" si="762"/>
        <v/>
      </c>
      <c r="I24392" s="218" t="str">
        <f t="shared" si="763"/>
        <v/>
      </c>
    </row>
    <row r="24393" spans="3:9" ht="15" customHeight="1">
      <c r="C24393" s="220" t="str">
        <f t="shared" si="762"/>
        <v/>
      </c>
      <c r="I24393" s="218" t="str">
        <f t="shared" si="763"/>
        <v/>
      </c>
    </row>
    <row r="24394" spans="3:9" ht="15" customHeight="1">
      <c r="C24394" s="220" t="str">
        <f t="shared" si="762"/>
        <v/>
      </c>
      <c r="I24394" s="218" t="str">
        <f t="shared" si="763"/>
        <v/>
      </c>
    </row>
    <row r="24395" spans="3:9" ht="15" customHeight="1">
      <c r="C24395" s="220" t="str">
        <f t="shared" si="762"/>
        <v/>
      </c>
      <c r="I24395" s="218" t="str">
        <f t="shared" si="763"/>
        <v/>
      </c>
    </row>
    <row r="24396" spans="3:9" ht="15" customHeight="1">
      <c r="C24396" s="220" t="str">
        <f t="shared" si="762"/>
        <v/>
      </c>
      <c r="I24396" s="218" t="str">
        <f t="shared" si="763"/>
        <v/>
      </c>
    </row>
    <row r="24397" spans="3:9" ht="15" customHeight="1">
      <c r="C24397" s="220" t="str">
        <f t="shared" si="762"/>
        <v/>
      </c>
      <c r="I24397" s="218" t="str">
        <f t="shared" si="763"/>
        <v/>
      </c>
    </row>
    <row r="24398" spans="3:9" ht="15" customHeight="1">
      <c r="C24398" s="220" t="str">
        <f t="shared" si="762"/>
        <v/>
      </c>
      <c r="I24398" s="218" t="str">
        <f t="shared" si="763"/>
        <v/>
      </c>
    </row>
    <row r="24399" spans="3:9" ht="15" customHeight="1">
      <c r="C24399" s="220" t="str">
        <f t="shared" si="762"/>
        <v/>
      </c>
      <c r="I24399" s="218" t="str">
        <f t="shared" si="763"/>
        <v/>
      </c>
    </row>
    <row r="24400" spans="3:9" ht="15" customHeight="1">
      <c r="C24400" s="220" t="str">
        <f t="shared" si="762"/>
        <v/>
      </c>
      <c r="I24400" s="218" t="str">
        <f t="shared" si="763"/>
        <v/>
      </c>
    </row>
    <row r="24401" spans="3:9" ht="15" customHeight="1">
      <c r="C24401" s="220" t="str">
        <f t="shared" si="762"/>
        <v/>
      </c>
      <c r="I24401" s="218" t="str">
        <f t="shared" si="763"/>
        <v/>
      </c>
    </row>
    <row r="24402" spans="3:9" ht="15" customHeight="1">
      <c r="C24402" s="220" t="str">
        <f t="shared" si="762"/>
        <v/>
      </c>
      <c r="I24402" s="218" t="str">
        <f t="shared" si="763"/>
        <v/>
      </c>
    </row>
    <row r="24403" spans="3:9" ht="15" customHeight="1">
      <c r="C24403" s="220" t="str">
        <f t="shared" si="762"/>
        <v/>
      </c>
      <c r="I24403" s="218" t="str">
        <f t="shared" si="763"/>
        <v/>
      </c>
    </row>
    <row r="24404" spans="3:9" ht="15" customHeight="1">
      <c r="C24404" s="220" t="str">
        <f t="shared" si="762"/>
        <v/>
      </c>
      <c r="I24404" s="218" t="str">
        <f t="shared" si="763"/>
        <v/>
      </c>
    </row>
    <row r="24405" spans="3:9" ht="15" customHeight="1">
      <c r="C24405" s="220" t="str">
        <f t="shared" si="762"/>
        <v/>
      </c>
      <c r="I24405" s="218" t="str">
        <f t="shared" si="763"/>
        <v/>
      </c>
    </row>
    <row r="24406" spans="3:9" ht="15" customHeight="1">
      <c r="C24406" s="220" t="str">
        <f t="shared" si="762"/>
        <v/>
      </c>
      <c r="I24406" s="218" t="str">
        <f t="shared" si="763"/>
        <v/>
      </c>
    </row>
    <row r="24407" spans="3:9" ht="15" customHeight="1">
      <c r="C24407" s="220" t="str">
        <f t="shared" si="762"/>
        <v/>
      </c>
      <c r="I24407" s="218" t="str">
        <f t="shared" si="763"/>
        <v/>
      </c>
    </row>
    <row r="24408" spans="3:9" ht="15" customHeight="1">
      <c r="C24408" s="220" t="str">
        <f t="shared" si="762"/>
        <v/>
      </c>
      <c r="I24408" s="218" t="str">
        <f t="shared" si="763"/>
        <v/>
      </c>
    </row>
    <row r="24409" spans="3:9" ht="15" customHeight="1">
      <c r="C24409" s="220" t="str">
        <f t="shared" si="762"/>
        <v/>
      </c>
      <c r="I24409" s="218" t="str">
        <f t="shared" si="763"/>
        <v/>
      </c>
    </row>
    <row r="24410" spans="3:9" ht="15" customHeight="1">
      <c r="C24410" s="220" t="str">
        <f t="shared" si="762"/>
        <v/>
      </c>
      <c r="I24410" s="218" t="str">
        <f t="shared" si="763"/>
        <v/>
      </c>
    </row>
    <row r="24411" spans="3:9" ht="15" customHeight="1">
      <c r="C24411" s="220" t="str">
        <f t="shared" si="762"/>
        <v/>
      </c>
      <c r="I24411" s="218" t="str">
        <f t="shared" si="763"/>
        <v/>
      </c>
    </row>
    <row r="24412" spans="3:9" ht="15" customHeight="1">
      <c r="C24412" s="220" t="str">
        <f t="shared" si="762"/>
        <v/>
      </c>
      <c r="I24412" s="218" t="str">
        <f t="shared" si="763"/>
        <v/>
      </c>
    </row>
    <row r="24413" spans="3:9" ht="15" customHeight="1">
      <c r="C24413" s="220" t="str">
        <f t="shared" si="762"/>
        <v/>
      </c>
      <c r="I24413" s="218" t="str">
        <f t="shared" si="763"/>
        <v/>
      </c>
    </row>
    <row r="24414" spans="3:9" ht="15" customHeight="1">
      <c r="C24414" s="220" t="str">
        <f t="shared" si="762"/>
        <v/>
      </c>
      <c r="I24414" s="218" t="str">
        <f t="shared" si="763"/>
        <v/>
      </c>
    </row>
    <row r="24415" spans="3:9" ht="15" customHeight="1">
      <c r="C24415" s="220" t="str">
        <f t="shared" si="762"/>
        <v/>
      </c>
      <c r="I24415" s="218" t="str">
        <f t="shared" si="763"/>
        <v/>
      </c>
    </row>
    <row r="24416" spans="3:9" ht="15" customHeight="1">
      <c r="C24416" s="220" t="str">
        <f t="shared" si="762"/>
        <v/>
      </c>
      <c r="I24416" s="218" t="str">
        <f t="shared" si="763"/>
        <v/>
      </c>
    </row>
    <row r="24417" spans="3:9" ht="15" customHeight="1">
      <c r="C24417" s="220" t="str">
        <f t="shared" si="762"/>
        <v/>
      </c>
      <c r="I24417" s="218" t="str">
        <f t="shared" si="763"/>
        <v/>
      </c>
    </row>
    <row r="24418" spans="3:9" ht="15" customHeight="1">
      <c r="C24418" s="220" t="str">
        <f t="shared" si="762"/>
        <v/>
      </c>
      <c r="I24418" s="218" t="str">
        <f t="shared" si="763"/>
        <v/>
      </c>
    </row>
    <row r="24419" spans="3:9" ht="15" customHeight="1">
      <c r="C24419" s="220" t="str">
        <f t="shared" si="762"/>
        <v/>
      </c>
      <c r="I24419" s="218" t="str">
        <f t="shared" si="763"/>
        <v/>
      </c>
    </row>
    <row r="24420" spans="3:9" ht="15" customHeight="1">
      <c r="C24420" s="220" t="str">
        <f t="shared" si="762"/>
        <v/>
      </c>
      <c r="I24420" s="218" t="str">
        <f t="shared" si="763"/>
        <v/>
      </c>
    </row>
    <row r="24421" spans="3:9" ht="15" customHeight="1">
      <c r="C24421" s="220" t="str">
        <f t="shared" si="762"/>
        <v/>
      </c>
      <c r="I24421" s="218" t="str">
        <f t="shared" si="763"/>
        <v/>
      </c>
    </row>
    <row r="24422" spans="3:9" ht="15" customHeight="1">
      <c r="C24422" s="220" t="str">
        <f t="shared" si="762"/>
        <v/>
      </c>
      <c r="I24422" s="218" t="str">
        <f t="shared" si="763"/>
        <v/>
      </c>
    </row>
    <row r="24423" spans="3:9" ht="15" customHeight="1">
      <c r="C24423" s="220" t="str">
        <f t="shared" si="762"/>
        <v/>
      </c>
      <c r="I24423" s="218" t="str">
        <f t="shared" si="763"/>
        <v/>
      </c>
    </row>
    <row r="24424" spans="3:9" ht="15" customHeight="1">
      <c r="C24424" s="220" t="str">
        <f t="shared" si="762"/>
        <v/>
      </c>
      <c r="I24424" s="218" t="str">
        <f t="shared" si="763"/>
        <v/>
      </c>
    </row>
    <row r="24425" spans="3:9" ht="15" customHeight="1">
      <c r="C24425" s="220" t="str">
        <f t="shared" si="762"/>
        <v/>
      </c>
      <c r="I24425" s="218" t="str">
        <f t="shared" si="763"/>
        <v/>
      </c>
    </row>
    <row r="24426" spans="3:9" ht="15" customHeight="1">
      <c r="C24426" s="220" t="str">
        <f t="shared" si="762"/>
        <v/>
      </c>
      <c r="I24426" s="218" t="str">
        <f t="shared" si="763"/>
        <v/>
      </c>
    </row>
    <row r="24427" spans="3:9" ht="15" customHeight="1">
      <c r="C24427" s="220" t="str">
        <f t="shared" si="762"/>
        <v/>
      </c>
      <c r="I24427" s="218" t="str">
        <f t="shared" si="763"/>
        <v/>
      </c>
    </row>
    <row r="24428" spans="3:9" ht="15" customHeight="1">
      <c r="C24428" s="220" t="str">
        <f t="shared" si="762"/>
        <v/>
      </c>
      <c r="I24428" s="218" t="str">
        <f t="shared" si="763"/>
        <v/>
      </c>
    </row>
    <row r="24429" spans="3:9" ht="15" customHeight="1">
      <c r="C24429" s="220" t="str">
        <f t="shared" si="762"/>
        <v/>
      </c>
      <c r="I24429" s="218" t="str">
        <f t="shared" si="763"/>
        <v/>
      </c>
    </row>
    <row r="24430" spans="3:9" ht="15" customHeight="1">
      <c r="C24430" s="220" t="str">
        <f t="shared" si="762"/>
        <v/>
      </c>
      <c r="I24430" s="218" t="str">
        <f t="shared" si="763"/>
        <v/>
      </c>
    </row>
    <row r="24431" spans="3:9" ht="15" customHeight="1">
      <c r="C24431" s="220" t="str">
        <f t="shared" si="762"/>
        <v/>
      </c>
      <c r="I24431" s="218" t="str">
        <f t="shared" si="763"/>
        <v/>
      </c>
    </row>
    <row r="24432" spans="3:9" ht="15" customHeight="1">
      <c r="C24432" s="220" t="str">
        <f t="shared" si="762"/>
        <v/>
      </c>
      <c r="I24432" s="218" t="str">
        <f t="shared" si="763"/>
        <v/>
      </c>
    </row>
    <row r="24433" spans="3:9" ht="15" customHeight="1">
      <c r="C24433" s="220" t="str">
        <f t="shared" si="762"/>
        <v/>
      </c>
      <c r="I24433" s="218" t="str">
        <f t="shared" si="763"/>
        <v/>
      </c>
    </row>
    <row r="24434" spans="3:9" ht="15" customHeight="1">
      <c r="C24434" s="220" t="str">
        <f t="shared" si="762"/>
        <v/>
      </c>
      <c r="I24434" s="218" t="str">
        <f t="shared" si="763"/>
        <v/>
      </c>
    </row>
    <row r="24435" spans="3:9" ht="15" customHeight="1">
      <c r="C24435" s="220" t="str">
        <f t="shared" si="762"/>
        <v/>
      </c>
      <c r="I24435" s="218" t="str">
        <f t="shared" si="763"/>
        <v/>
      </c>
    </row>
    <row r="24436" spans="3:9" ht="15" customHeight="1">
      <c r="C24436" s="220" t="str">
        <f t="shared" si="762"/>
        <v/>
      </c>
      <c r="I24436" s="218" t="str">
        <f t="shared" si="763"/>
        <v/>
      </c>
    </row>
    <row r="24437" spans="3:9" ht="15" customHeight="1">
      <c r="C24437" s="220" t="str">
        <f t="shared" si="762"/>
        <v/>
      </c>
      <c r="I24437" s="218" t="str">
        <f t="shared" si="763"/>
        <v/>
      </c>
    </row>
    <row r="24438" spans="3:9" ht="15" customHeight="1">
      <c r="C24438" s="220" t="str">
        <f t="shared" si="762"/>
        <v/>
      </c>
      <c r="I24438" s="218" t="str">
        <f t="shared" si="763"/>
        <v/>
      </c>
    </row>
    <row r="24439" spans="3:9" ht="15" customHeight="1">
      <c r="C24439" s="220" t="str">
        <f t="shared" si="762"/>
        <v/>
      </c>
      <c r="I24439" s="218" t="str">
        <f t="shared" si="763"/>
        <v/>
      </c>
    </row>
    <row r="24440" spans="3:9" ht="15" customHeight="1">
      <c r="C24440" s="220" t="str">
        <f t="shared" si="762"/>
        <v/>
      </c>
      <c r="I24440" s="218" t="str">
        <f t="shared" si="763"/>
        <v/>
      </c>
    </row>
    <row r="24441" spans="3:9" ht="15" customHeight="1">
      <c r="C24441" s="220" t="str">
        <f t="shared" si="762"/>
        <v/>
      </c>
      <c r="I24441" s="218" t="str">
        <f t="shared" si="763"/>
        <v/>
      </c>
    </row>
    <row r="24442" spans="3:9" ht="15" customHeight="1">
      <c r="C24442" s="220" t="str">
        <f t="shared" si="762"/>
        <v/>
      </c>
      <c r="I24442" s="218" t="str">
        <f t="shared" si="763"/>
        <v/>
      </c>
    </row>
    <row r="24443" spans="3:9" ht="15" customHeight="1">
      <c r="C24443" s="220" t="str">
        <f t="shared" si="762"/>
        <v/>
      </c>
      <c r="I24443" s="218" t="str">
        <f t="shared" si="763"/>
        <v/>
      </c>
    </row>
    <row r="24444" spans="3:9" ht="15" customHeight="1">
      <c r="C24444" s="220" t="str">
        <f t="shared" si="762"/>
        <v/>
      </c>
      <c r="I24444" s="218" t="str">
        <f t="shared" si="763"/>
        <v/>
      </c>
    </row>
    <row r="24445" spans="3:9" ht="15" customHeight="1">
      <c r="C24445" s="220" t="str">
        <f t="shared" si="762"/>
        <v/>
      </c>
      <c r="I24445" s="218" t="str">
        <f t="shared" si="763"/>
        <v/>
      </c>
    </row>
    <row r="24446" spans="3:9" ht="15" customHeight="1">
      <c r="C24446" s="220" t="str">
        <f t="shared" si="762"/>
        <v/>
      </c>
      <c r="I24446" s="218" t="str">
        <f t="shared" si="763"/>
        <v/>
      </c>
    </row>
    <row r="24447" spans="3:9" ht="15" customHeight="1">
      <c r="C24447" s="220" t="str">
        <f t="shared" si="762"/>
        <v/>
      </c>
      <c r="I24447" s="218" t="str">
        <f t="shared" si="763"/>
        <v/>
      </c>
    </row>
    <row r="24448" spans="3:9" ht="15" customHeight="1">
      <c r="C24448" s="220" t="str">
        <f t="shared" si="762"/>
        <v/>
      </c>
      <c r="I24448" s="218" t="str">
        <f t="shared" si="763"/>
        <v/>
      </c>
    </row>
    <row r="24449" spans="3:9" ht="15" customHeight="1">
      <c r="C24449" s="220" t="str">
        <f t="shared" si="762"/>
        <v/>
      </c>
      <c r="I24449" s="218" t="str">
        <f t="shared" si="763"/>
        <v/>
      </c>
    </row>
    <row r="24450" spans="3:9" ht="15" customHeight="1">
      <c r="C24450" s="220" t="str">
        <f t="shared" si="762"/>
        <v/>
      </c>
      <c r="I24450" s="218" t="str">
        <f t="shared" si="763"/>
        <v/>
      </c>
    </row>
    <row r="24451" spans="3:9" ht="15" customHeight="1">
      <c r="C24451" s="220" t="str">
        <f t="shared" si="762"/>
        <v/>
      </c>
      <c r="I24451" s="218" t="str">
        <f t="shared" si="763"/>
        <v/>
      </c>
    </row>
    <row r="24452" spans="3:9" ht="15" customHeight="1">
      <c r="C24452" s="220" t="str">
        <f t="shared" si="762"/>
        <v/>
      </c>
      <c r="I24452" s="218" t="str">
        <f t="shared" si="763"/>
        <v/>
      </c>
    </row>
    <row r="24453" spans="3:9" ht="15" customHeight="1">
      <c r="C24453" s="220" t="str">
        <f t="shared" si="762"/>
        <v/>
      </c>
      <c r="I24453" s="218" t="str">
        <f t="shared" si="763"/>
        <v/>
      </c>
    </row>
    <row r="24454" spans="3:9" ht="15" customHeight="1">
      <c r="C24454" s="220" t="str">
        <f t="shared" ref="C24454:C24517" si="764">IF(B24454="","",MONTH(B24454))</f>
        <v/>
      </c>
      <c r="I24454" s="218" t="str">
        <f t="shared" ref="I24454:I24517" si="765">IF(H24454="","",IF(E24454="","Não deixe campos em branco, a planilha resumo de custos e despesas necessita deles para funcionar",IF(F24454="","Não deixe campos em branco, a planilha resumo de custos e despesas necessita deles para funcionar",IF(G24454="","Não deixe campos em branco, a planilha resumo de custos e despesas necessita deles para funcionar",""))))</f>
        <v/>
      </c>
    </row>
    <row r="24455" spans="3:9" ht="15" customHeight="1">
      <c r="C24455" s="220" t="str">
        <f t="shared" si="764"/>
        <v/>
      </c>
      <c r="I24455" s="218" t="str">
        <f t="shared" si="765"/>
        <v/>
      </c>
    </row>
    <row r="24456" spans="3:9" ht="15" customHeight="1">
      <c r="C24456" s="220" t="str">
        <f t="shared" si="764"/>
        <v/>
      </c>
      <c r="I24456" s="218" t="str">
        <f t="shared" si="765"/>
        <v/>
      </c>
    </row>
    <row r="24457" spans="3:9" ht="15" customHeight="1">
      <c r="C24457" s="220" t="str">
        <f t="shared" si="764"/>
        <v/>
      </c>
      <c r="I24457" s="218" t="str">
        <f t="shared" si="765"/>
        <v/>
      </c>
    </row>
    <row r="24458" spans="3:9" ht="15" customHeight="1">
      <c r="C24458" s="220" t="str">
        <f t="shared" si="764"/>
        <v/>
      </c>
      <c r="I24458" s="218" t="str">
        <f t="shared" si="765"/>
        <v/>
      </c>
    </row>
    <row r="24459" spans="3:9" ht="15" customHeight="1">
      <c r="C24459" s="220" t="str">
        <f t="shared" si="764"/>
        <v/>
      </c>
      <c r="I24459" s="218" t="str">
        <f t="shared" si="765"/>
        <v/>
      </c>
    </row>
    <row r="24460" spans="3:9" ht="15" customHeight="1">
      <c r="C24460" s="220" t="str">
        <f t="shared" si="764"/>
        <v/>
      </c>
      <c r="I24460" s="218" t="str">
        <f t="shared" si="765"/>
        <v/>
      </c>
    </row>
    <row r="24461" spans="3:9" ht="15" customHeight="1">
      <c r="C24461" s="220" t="str">
        <f t="shared" si="764"/>
        <v/>
      </c>
      <c r="I24461" s="218" t="str">
        <f t="shared" si="765"/>
        <v/>
      </c>
    </row>
    <row r="24462" spans="3:9" ht="15" customHeight="1">
      <c r="C24462" s="220" t="str">
        <f t="shared" si="764"/>
        <v/>
      </c>
      <c r="I24462" s="218" t="str">
        <f t="shared" si="765"/>
        <v/>
      </c>
    </row>
    <row r="24463" spans="3:9" ht="15" customHeight="1">
      <c r="C24463" s="220" t="str">
        <f t="shared" si="764"/>
        <v/>
      </c>
      <c r="I24463" s="218" t="str">
        <f t="shared" si="765"/>
        <v/>
      </c>
    </row>
    <row r="24464" spans="3:9" ht="15" customHeight="1">
      <c r="C24464" s="220" t="str">
        <f t="shared" si="764"/>
        <v/>
      </c>
      <c r="I24464" s="218" t="str">
        <f t="shared" si="765"/>
        <v/>
      </c>
    </row>
    <row r="24465" spans="3:9" ht="15" customHeight="1">
      <c r="C24465" s="220" t="str">
        <f t="shared" si="764"/>
        <v/>
      </c>
      <c r="I24465" s="218" t="str">
        <f t="shared" si="765"/>
        <v/>
      </c>
    </row>
    <row r="24466" spans="3:9" ht="15" customHeight="1">
      <c r="C24466" s="220" t="str">
        <f t="shared" si="764"/>
        <v/>
      </c>
      <c r="I24466" s="218" t="str">
        <f t="shared" si="765"/>
        <v/>
      </c>
    </row>
    <row r="24467" spans="3:9" ht="15" customHeight="1">
      <c r="C24467" s="220" t="str">
        <f t="shared" si="764"/>
        <v/>
      </c>
      <c r="I24467" s="218" t="str">
        <f t="shared" si="765"/>
        <v/>
      </c>
    </row>
    <row r="24468" spans="3:9" ht="15" customHeight="1">
      <c r="C24468" s="220" t="str">
        <f t="shared" si="764"/>
        <v/>
      </c>
      <c r="I24468" s="218" t="str">
        <f t="shared" si="765"/>
        <v/>
      </c>
    </row>
    <row r="24469" spans="3:9" ht="15" customHeight="1">
      <c r="C24469" s="220" t="str">
        <f t="shared" si="764"/>
        <v/>
      </c>
      <c r="I24469" s="218" t="str">
        <f t="shared" si="765"/>
        <v/>
      </c>
    </row>
    <row r="24470" spans="3:9" ht="15" customHeight="1">
      <c r="C24470" s="220" t="str">
        <f t="shared" si="764"/>
        <v/>
      </c>
      <c r="I24470" s="218" t="str">
        <f t="shared" si="765"/>
        <v/>
      </c>
    </row>
    <row r="24471" spans="3:9" ht="15" customHeight="1">
      <c r="C24471" s="220" t="str">
        <f t="shared" si="764"/>
        <v/>
      </c>
      <c r="I24471" s="218" t="str">
        <f t="shared" si="765"/>
        <v/>
      </c>
    </row>
    <row r="24472" spans="3:9" ht="15" customHeight="1">
      <c r="C24472" s="220" t="str">
        <f t="shared" si="764"/>
        <v/>
      </c>
      <c r="I24472" s="218" t="str">
        <f t="shared" si="765"/>
        <v/>
      </c>
    </row>
    <row r="24473" spans="3:9" ht="15" customHeight="1">
      <c r="C24473" s="220" t="str">
        <f t="shared" si="764"/>
        <v/>
      </c>
      <c r="I24473" s="218" t="str">
        <f t="shared" si="765"/>
        <v/>
      </c>
    </row>
    <row r="24474" spans="3:9" ht="15" customHeight="1">
      <c r="C24474" s="220" t="str">
        <f t="shared" si="764"/>
        <v/>
      </c>
      <c r="I24474" s="218" t="str">
        <f t="shared" si="765"/>
        <v/>
      </c>
    </row>
    <row r="24475" spans="3:9" ht="15" customHeight="1">
      <c r="C24475" s="220" t="str">
        <f t="shared" si="764"/>
        <v/>
      </c>
      <c r="I24475" s="218" t="str">
        <f t="shared" si="765"/>
        <v/>
      </c>
    </row>
    <row r="24476" spans="3:9" ht="15" customHeight="1">
      <c r="C24476" s="220" t="str">
        <f t="shared" si="764"/>
        <v/>
      </c>
      <c r="I24476" s="218" t="str">
        <f t="shared" si="765"/>
        <v/>
      </c>
    </row>
    <row r="24477" spans="3:9" ht="15" customHeight="1">
      <c r="C24477" s="220" t="str">
        <f t="shared" si="764"/>
        <v/>
      </c>
      <c r="I24477" s="218" t="str">
        <f t="shared" si="765"/>
        <v/>
      </c>
    </row>
    <row r="24478" spans="3:9" ht="15" customHeight="1">
      <c r="C24478" s="220" t="str">
        <f t="shared" si="764"/>
        <v/>
      </c>
      <c r="I24478" s="218" t="str">
        <f t="shared" si="765"/>
        <v/>
      </c>
    </row>
    <row r="24479" spans="3:9" ht="15" customHeight="1">
      <c r="C24479" s="220" t="str">
        <f t="shared" si="764"/>
        <v/>
      </c>
      <c r="I24479" s="218" t="str">
        <f t="shared" si="765"/>
        <v/>
      </c>
    </row>
    <row r="24480" spans="3:9" ht="15" customHeight="1">
      <c r="C24480" s="220" t="str">
        <f t="shared" si="764"/>
        <v/>
      </c>
      <c r="I24480" s="218" t="str">
        <f t="shared" si="765"/>
        <v/>
      </c>
    </row>
    <row r="24481" spans="3:9" ht="15" customHeight="1">
      <c r="C24481" s="220" t="str">
        <f t="shared" si="764"/>
        <v/>
      </c>
      <c r="I24481" s="218" t="str">
        <f t="shared" si="765"/>
        <v/>
      </c>
    </row>
    <row r="24482" spans="3:9" ht="15" customHeight="1">
      <c r="C24482" s="220" t="str">
        <f t="shared" si="764"/>
        <v/>
      </c>
      <c r="I24482" s="218" t="str">
        <f t="shared" si="765"/>
        <v/>
      </c>
    </row>
    <row r="24483" spans="3:9" ht="15" customHeight="1">
      <c r="C24483" s="220" t="str">
        <f t="shared" si="764"/>
        <v/>
      </c>
      <c r="I24483" s="218" t="str">
        <f t="shared" si="765"/>
        <v/>
      </c>
    </row>
    <row r="24484" spans="3:9" ht="15" customHeight="1">
      <c r="C24484" s="220" t="str">
        <f t="shared" si="764"/>
        <v/>
      </c>
      <c r="I24484" s="218" t="str">
        <f t="shared" si="765"/>
        <v/>
      </c>
    </row>
    <row r="24485" spans="3:9" ht="15" customHeight="1">
      <c r="C24485" s="220" t="str">
        <f t="shared" si="764"/>
        <v/>
      </c>
      <c r="I24485" s="218" t="str">
        <f t="shared" si="765"/>
        <v/>
      </c>
    </row>
    <row r="24486" spans="3:9" ht="15" customHeight="1">
      <c r="C24486" s="220" t="str">
        <f t="shared" si="764"/>
        <v/>
      </c>
      <c r="I24486" s="218" t="str">
        <f t="shared" si="765"/>
        <v/>
      </c>
    </row>
    <row r="24487" spans="3:9" ht="15" customHeight="1">
      <c r="C24487" s="220" t="str">
        <f t="shared" si="764"/>
        <v/>
      </c>
      <c r="I24487" s="218" t="str">
        <f t="shared" si="765"/>
        <v/>
      </c>
    </row>
    <row r="24488" spans="3:9" ht="15" customHeight="1">
      <c r="C24488" s="220" t="str">
        <f t="shared" si="764"/>
        <v/>
      </c>
      <c r="I24488" s="218" t="str">
        <f t="shared" si="765"/>
        <v/>
      </c>
    </row>
    <row r="24489" spans="3:9" ht="15" customHeight="1">
      <c r="C24489" s="220" t="str">
        <f t="shared" si="764"/>
        <v/>
      </c>
      <c r="I24489" s="218" t="str">
        <f t="shared" si="765"/>
        <v/>
      </c>
    </row>
    <row r="24490" spans="3:9" ht="15" customHeight="1">
      <c r="C24490" s="220" t="str">
        <f t="shared" si="764"/>
        <v/>
      </c>
      <c r="I24490" s="218" t="str">
        <f t="shared" si="765"/>
        <v/>
      </c>
    </row>
    <row r="24491" spans="3:9" ht="15" customHeight="1">
      <c r="C24491" s="220" t="str">
        <f t="shared" si="764"/>
        <v/>
      </c>
      <c r="I24491" s="218" t="str">
        <f t="shared" si="765"/>
        <v/>
      </c>
    </row>
    <row r="24492" spans="3:9" ht="15" customHeight="1">
      <c r="C24492" s="220" t="str">
        <f t="shared" si="764"/>
        <v/>
      </c>
      <c r="I24492" s="218" t="str">
        <f t="shared" si="765"/>
        <v/>
      </c>
    </row>
    <row r="24493" spans="3:9" ht="15" customHeight="1">
      <c r="C24493" s="220" t="str">
        <f t="shared" si="764"/>
        <v/>
      </c>
      <c r="I24493" s="218" t="str">
        <f t="shared" si="765"/>
        <v/>
      </c>
    </row>
    <row r="24494" spans="3:9" ht="15" customHeight="1">
      <c r="C24494" s="220" t="str">
        <f t="shared" si="764"/>
        <v/>
      </c>
      <c r="I24494" s="218" t="str">
        <f t="shared" si="765"/>
        <v/>
      </c>
    </row>
    <row r="24495" spans="3:9" ht="15" customHeight="1">
      <c r="C24495" s="220" t="str">
        <f t="shared" si="764"/>
        <v/>
      </c>
      <c r="I24495" s="218" t="str">
        <f t="shared" si="765"/>
        <v/>
      </c>
    </row>
    <row r="24496" spans="3:9" ht="15" customHeight="1">
      <c r="C24496" s="220" t="str">
        <f t="shared" si="764"/>
        <v/>
      </c>
      <c r="I24496" s="218" t="str">
        <f t="shared" si="765"/>
        <v/>
      </c>
    </row>
    <row r="24497" spans="3:9" ht="15" customHeight="1">
      <c r="C24497" s="220" t="str">
        <f t="shared" si="764"/>
        <v/>
      </c>
      <c r="I24497" s="218" t="str">
        <f t="shared" si="765"/>
        <v/>
      </c>
    </row>
    <row r="24498" spans="3:9" ht="15" customHeight="1">
      <c r="C24498" s="220" t="str">
        <f t="shared" si="764"/>
        <v/>
      </c>
      <c r="I24498" s="218" t="str">
        <f t="shared" si="765"/>
        <v/>
      </c>
    </row>
    <row r="24499" spans="3:9" ht="15" customHeight="1">
      <c r="C24499" s="220" t="str">
        <f t="shared" si="764"/>
        <v/>
      </c>
      <c r="I24499" s="218" t="str">
        <f t="shared" si="765"/>
        <v/>
      </c>
    </row>
    <row r="24500" spans="3:9" ht="15" customHeight="1">
      <c r="C24500" s="220" t="str">
        <f t="shared" si="764"/>
        <v/>
      </c>
      <c r="I24500" s="218" t="str">
        <f t="shared" si="765"/>
        <v/>
      </c>
    </row>
    <row r="24501" spans="3:9" ht="15" customHeight="1">
      <c r="C24501" s="220" t="str">
        <f t="shared" si="764"/>
        <v/>
      </c>
      <c r="I24501" s="218" t="str">
        <f t="shared" si="765"/>
        <v/>
      </c>
    </row>
    <row r="24502" spans="3:9" ht="15" customHeight="1">
      <c r="C24502" s="220" t="str">
        <f t="shared" si="764"/>
        <v/>
      </c>
      <c r="I24502" s="218" t="str">
        <f t="shared" si="765"/>
        <v/>
      </c>
    </row>
    <row r="24503" spans="3:9" ht="15" customHeight="1">
      <c r="C24503" s="220" t="str">
        <f t="shared" si="764"/>
        <v/>
      </c>
      <c r="I24503" s="218" t="str">
        <f t="shared" si="765"/>
        <v/>
      </c>
    </row>
    <row r="24504" spans="3:9" ht="15" customHeight="1">
      <c r="C24504" s="220" t="str">
        <f t="shared" si="764"/>
        <v/>
      </c>
      <c r="I24504" s="218" t="str">
        <f t="shared" si="765"/>
        <v/>
      </c>
    </row>
    <row r="24505" spans="3:9" ht="15" customHeight="1">
      <c r="C24505" s="220" t="str">
        <f t="shared" si="764"/>
        <v/>
      </c>
      <c r="I24505" s="218" t="str">
        <f t="shared" si="765"/>
        <v/>
      </c>
    </row>
    <row r="24506" spans="3:9" ht="15" customHeight="1">
      <c r="C24506" s="220" t="str">
        <f t="shared" si="764"/>
        <v/>
      </c>
      <c r="I24506" s="218" t="str">
        <f t="shared" si="765"/>
        <v/>
      </c>
    </row>
    <row r="24507" spans="3:9" ht="15" customHeight="1">
      <c r="C24507" s="220" t="str">
        <f t="shared" si="764"/>
        <v/>
      </c>
      <c r="I24507" s="218" t="str">
        <f t="shared" si="765"/>
        <v/>
      </c>
    </row>
    <row r="24508" spans="3:9" ht="15" customHeight="1">
      <c r="C24508" s="220" t="str">
        <f t="shared" si="764"/>
        <v/>
      </c>
      <c r="I24508" s="218" t="str">
        <f t="shared" si="765"/>
        <v/>
      </c>
    </row>
    <row r="24509" spans="3:9" ht="15" customHeight="1">
      <c r="C24509" s="220" t="str">
        <f t="shared" si="764"/>
        <v/>
      </c>
      <c r="I24509" s="218" t="str">
        <f t="shared" si="765"/>
        <v/>
      </c>
    </row>
    <row r="24510" spans="3:9" ht="15" customHeight="1">
      <c r="C24510" s="220" t="str">
        <f t="shared" si="764"/>
        <v/>
      </c>
      <c r="I24510" s="218" t="str">
        <f t="shared" si="765"/>
        <v/>
      </c>
    </row>
    <row r="24511" spans="3:9" ht="15" customHeight="1">
      <c r="C24511" s="220" t="str">
        <f t="shared" si="764"/>
        <v/>
      </c>
      <c r="I24511" s="218" t="str">
        <f t="shared" si="765"/>
        <v/>
      </c>
    </row>
    <row r="24512" spans="3:9" ht="15" customHeight="1">
      <c r="C24512" s="220" t="str">
        <f t="shared" si="764"/>
        <v/>
      </c>
      <c r="I24512" s="218" t="str">
        <f t="shared" si="765"/>
        <v/>
      </c>
    </row>
    <row r="24513" spans="3:9" ht="15" customHeight="1">
      <c r="C24513" s="220" t="str">
        <f t="shared" si="764"/>
        <v/>
      </c>
      <c r="I24513" s="218" t="str">
        <f t="shared" si="765"/>
        <v/>
      </c>
    </row>
    <row r="24514" spans="3:9" ht="15" customHeight="1">
      <c r="C24514" s="220" t="str">
        <f t="shared" si="764"/>
        <v/>
      </c>
      <c r="I24514" s="218" t="str">
        <f t="shared" si="765"/>
        <v/>
      </c>
    </row>
    <row r="24515" spans="3:9" ht="15" customHeight="1">
      <c r="C24515" s="220" t="str">
        <f t="shared" si="764"/>
        <v/>
      </c>
      <c r="I24515" s="218" t="str">
        <f t="shared" si="765"/>
        <v/>
      </c>
    </row>
    <row r="24516" spans="3:9" ht="15" customHeight="1">
      <c r="C24516" s="220" t="str">
        <f t="shared" si="764"/>
        <v/>
      </c>
      <c r="I24516" s="218" t="str">
        <f t="shared" si="765"/>
        <v/>
      </c>
    </row>
    <row r="24517" spans="3:9" ht="15" customHeight="1">
      <c r="C24517" s="220" t="str">
        <f t="shared" si="764"/>
        <v/>
      </c>
      <c r="I24517" s="218" t="str">
        <f t="shared" si="765"/>
        <v/>
      </c>
    </row>
    <row r="24518" spans="3:9" ht="15" customHeight="1">
      <c r="C24518" s="220" t="str">
        <f t="shared" ref="C24518:C24581" si="766">IF(B24518="","",MONTH(B24518))</f>
        <v/>
      </c>
      <c r="I24518" s="218" t="str">
        <f t="shared" ref="I24518:I24581" si="767">IF(H24518="","",IF(E24518="","Não deixe campos em branco, a planilha resumo de custos e despesas necessita deles para funcionar",IF(F24518="","Não deixe campos em branco, a planilha resumo de custos e despesas necessita deles para funcionar",IF(G24518="","Não deixe campos em branco, a planilha resumo de custos e despesas necessita deles para funcionar",""))))</f>
        <v/>
      </c>
    </row>
    <row r="24519" spans="3:9" ht="15" customHeight="1">
      <c r="C24519" s="220" t="str">
        <f t="shared" si="766"/>
        <v/>
      </c>
      <c r="I24519" s="218" t="str">
        <f t="shared" si="767"/>
        <v/>
      </c>
    </row>
    <row r="24520" spans="3:9" ht="15" customHeight="1">
      <c r="C24520" s="220" t="str">
        <f t="shared" si="766"/>
        <v/>
      </c>
      <c r="I24520" s="218" t="str">
        <f t="shared" si="767"/>
        <v/>
      </c>
    </row>
    <row r="24521" spans="3:9" ht="15" customHeight="1">
      <c r="C24521" s="220" t="str">
        <f t="shared" si="766"/>
        <v/>
      </c>
      <c r="I24521" s="218" t="str">
        <f t="shared" si="767"/>
        <v/>
      </c>
    </row>
    <row r="24522" spans="3:9" ht="15" customHeight="1">
      <c r="C24522" s="220" t="str">
        <f t="shared" si="766"/>
        <v/>
      </c>
      <c r="I24522" s="218" t="str">
        <f t="shared" si="767"/>
        <v/>
      </c>
    </row>
    <row r="24523" spans="3:9" ht="15" customHeight="1">
      <c r="C24523" s="220" t="str">
        <f t="shared" si="766"/>
        <v/>
      </c>
      <c r="I24523" s="218" t="str">
        <f t="shared" si="767"/>
        <v/>
      </c>
    </row>
    <row r="24524" spans="3:9" ht="15" customHeight="1">
      <c r="C24524" s="220" t="str">
        <f t="shared" si="766"/>
        <v/>
      </c>
      <c r="I24524" s="218" t="str">
        <f t="shared" si="767"/>
        <v/>
      </c>
    </row>
    <row r="24525" spans="3:9" ht="15" customHeight="1">
      <c r="C24525" s="220" t="str">
        <f t="shared" si="766"/>
        <v/>
      </c>
      <c r="I24525" s="218" t="str">
        <f t="shared" si="767"/>
        <v/>
      </c>
    </row>
    <row r="24526" spans="3:9" ht="15" customHeight="1">
      <c r="C24526" s="220" t="str">
        <f t="shared" si="766"/>
        <v/>
      </c>
      <c r="I24526" s="218" t="str">
        <f t="shared" si="767"/>
        <v/>
      </c>
    </row>
    <row r="24527" spans="3:9" ht="15" customHeight="1">
      <c r="C24527" s="220" t="str">
        <f t="shared" si="766"/>
        <v/>
      </c>
      <c r="I24527" s="218" t="str">
        <f t="shared" si="767"/>
        <v/>
      </c>
    </row>
    <row r="24528" spans="3:9" ht="15" customHeight="1">
      <c r="C24528" s="220" t="str">
        <f t="shared" si="766"/>
        <v/>
      </c>
      <c r="I24528" s="218" t="str">
        <f t="shared" si="767"/>
        <v/>
      </c>
    </row>
    <row r="24529" spans="3:9" ht="15" customHeight="1">
      <c r="C24529" s="220" t="str">
        <f t="shared" si="766"/>
        <v/>
      </c>
      <c r="I24529" s="218" t="str">
        <f t="shared" si="767"/>
        <v/>
      </c>
    </row>
    <row r="24530" spans="3:9" ht="15" customHeight="1">
      <c r="C24530" s="220" t="str">
        <f t="shared" si="766"/>
        <v/>
      </c>
      <c r="I24530" s="218" t="str">
        <f t="shared" si="767"/>
        <v/>
      </c>
    </row>
    <row r="24531" spans="3:9" ht="15" customHeight="1">
      <c r="C24531" s="220" t="str">
        <f t="shared" si="766"/>
        <v/>
      </c>
      <c r="I24531" s="218" t="str">
        <f t="shared" si="767"/>
        <v/>
      </c>
    </row>
    <row r="24532" spans="3:9" ht="15" customHeight="1">
      <c r="C24532" s="220" t="str">
        <f t="shared" si="766"/>
        <v/>
      </c>
      <c r="I24532" s="218" t="str">
        <f t="shared" si="767"/>
        <v/>
      </c>
    </row>
    <row r="24533" spans="3:9" ht="15" customHeight="1">
      <c r="C24533" s="220" t="str">
        <f t="shared" si="766"/>
        <v/>
      </c>
      <c r="I24533" s="218" t="str">
        <f t="shared" si="767"/>
        <v/>
      </c>
    </row>
    <row r="24534" spans="3:9" ht="15" customHeight="1">
      <c r="C24534" s="220" t="str">
        <f t="shared" si="766"/>
        <v/>
      </c>
      <c r="I24534" s="218" t="str">
        <f t="shared" si="767"/>
        <v/>
      </c>
    </row>
    <row r="24535" spans="3:9" ht="15" customHeight="1">
      <c r="C24535" s="220" t="str">
        <f t="shared" si="766"/>
        <v/>
      </c>
      <c r="I24535" s="218" t="str">
        <f t="shared" si="767"/>
        <v/>
      </c>
    </row>
    <row r="24536" spans="3:9" ht="15" customHeight="1">
      <c r="C24536" s="220" t="str">
        <f t="shared" si="766"/>
        <v/>
      </c>
      <c r="I24536" s="218" t="str">
        <f t="shared" si="767"/>
        <v/>
      </c>
    </row>
    <row r="24537" spans="3:9" ht="15" customHeight="1">
      <c r="C24537" s="220" t="str">
        <f t="shared" si="766"/>
        <v/>
      </c>
      <c r="I24537" s="218" t="str">
        <f t="shared" si="767"/>
        <v/>
      </c>
    </row>
    <row r="24538" spans="3:9" ht="15" customHeight="1">
      <c r="C24538" s="220" t="str">
        <f t="shared" si="766"/>
        <v/>
      </c>
      <c r="I24538" s="218" t="str">
        <f t="shared" si="767"/>
        <v/>
      </c>
    </row>
    <row r="24539" spans="3:9" ht="15" customHeight="1">
      <c r="C24539" s="220" t="str">
        <f t="shared" si="766"/>
        <v/>
      </c>
      <c r="I24539" s="218" t="str">
        <f t="shared" si="767"/>
        <v/>
      </c>
    </row>
    <row r="24540" spans="3:9" ht="15" customHeight="1">
      <c r="C24540" s="220" t="str">
        <f t="shared" si="766"/>
        <v/>
      </c>
      <c r="I24540" s="218" t="str">
        <f t="shared" si="767"/>
        <v/>
      </c>
    </row>
    <row r="24541" spans="3:9" ht="15" customHeight="1">
      <c r="C24541" s="220" t="str">
        <f t="shared" si="766"/>
        <v/>
      </c>
      <c r="I24541" s="218" t="str">
        <f t="shared" si="767"/>
        <v/>
      </c>
    </row>
    <row r="24542" spans="3:9" ht="15" customHeight="1">
      <c r="C24542" s="220" t="str">
        <f t="shared" si="766"/>
        <v/>
      </c>
      <c r="I24542" s="218" t="str">
        <f t="shared" si="767"/>
        <v/>
      </c>
    </row>
    <row r="24543" spans="3:9" ht="15" customHeight="1">
      <c r="C24543" s="220" t="str">
        <f t="shared" si="766"/>
        <v/>
      </c>
      <c r="I24543" s="218" t="str">
        <f t="shared" si="767"/>
        <v/>
      </c>
    </row>
    <row r="24544" spans="3:9" ht="15" customHeight="1">
      <c r="C24544" s="220" t="str">
        <f t="shared" si="766"/>
        <v/>
      </c>
      <c r="I24544" s="218" t="str">
        <f t="shared" si="767"/>
        <v/>
      </c>
    </row>
    <row r="24545" spans="3:9" ht="15" customHeight="1">
      <c r="C24545" s="220" t="str">
        <f t="shared" si="766"/>
        <v/>
      </c>
      <c r="I24545" s="218" t="str">
        <f t="shared" si="767"/>
        <v/>
      </c>
    </row>
    <row r="24546" spans="3:9" ht="15" customHeight="1">
      <c r="C24546" s="220" t="str">
        <f t="shared" si="766"/>
        <v/>
      </c>
      <c r="I24546" s="218" t="str">
        <f t="shared" si="767"/>
        <v/>
      </c>
    </row>
    <row r="24547" spans="3:9" ht="15" customHeight="1">
      <c r="C24547" s="220" t="str">
        <f t="shared" si="766"/>
        <v/>
      </c>
      <c r="I24547" s="218" t="str">
        <f t="shared" si="767"/>
        <v/>
      </c>
    </row>
    <row r="24548" spans="3:9" ht="15" customHeight="1">
      <c r="C24548" s="220" t="str">
        <f t="shared" si="766"/>
        <v/>
      </c>
      <c r="I24548" s="218" t="str">
        <f t="shared" si="767"/>
        <v/>
      </c>
    </row>
    <row r="24549" spans="3:9" ht="15" customHeight="1">
      <c r="C24549" s="220" t="str">
        <f t="shared" si="766"/>
        <v/>
      </c>
      <c r="I24549" s="218" t="str">
        <f t="shared" si="767"/>
        <v/>
      </c>
    </row>
    <row r="24550" spans="3:9" ht="15" customHeight="1">
      <c r="C24550" s="220" t="str">
        <f t="shared" si="766"/>
        <v/>
      </c>
      <c r="I24550" s="218" t="str">
        <f t="shared" si="767"/>
        <v/>
      </c>
    </row>
    <row r="24551" spans="3:9" ht="15" customHeight="1">
      <c r="C24551" s="220" t="str">
        <f t="shared" si="766"/>
        <v/>
      </c>
      <c r="I24551" s="218" t="str">
        <f t="shared" si="767"/>
        <v/>
      </c>
    </row>
    <row r="24552" spans="3:9" ht="15" customHeight="1">
      <c r="C24552" s="220" t="str">
        <f t="shared" si="766"/>
        <v/>
      </c>
      <c r="I24552" s="218" t="str">
        <f t="shared" si="767"/>
        <v/>
      </c>
    </row>
    <row r="24553" spans="3:9" ht="15" customHeight="1">
      <c r="C24553" s="220" t="str">
        <f t="shared" si="766"/>
        <v/>
      </c>
      <c r="I24553" s="218" t="str">
        <f t="shared" si="767"/>
        <v/>
      </c>
    </row>
    <row r="24554" spans="3:9" ht="15" customHeight="1">
      <c r="C24554" s="220" t="str">
        <f t="shared" si="766"/>
        <v/>
      </c>
      <c r="I24554" s="218" t="str">
        <f t="shared" si="767"/>
        <v/>
      </c>
    </row>
    <row r="24555" spans="3:9" ht="15" customHeight="1">
      <c r="C24555" s="220" t="str">
        <f t="shared" si="766"/>
        <v/>
      </c>
      <c r="I24555" s="218" t="str">
        <f t="shared" si="767"/>
        <v/>
      </c>
    </row>
    <row r="24556" spans="3:9" ht="15" customHeight="1">
      <c r="C24556" s="220" t="str">
        <f t="shared" si="766"/>
        <v/>
      </c>
      <c r="I24556" s="218" t="str">
        <f t="shared" si="767"/>
        <v/>
      </c>
    </row>
    <row r="24557" spans="3:9" ht="15" customHeight="1">
      <c r="C24557" s="220" t="str">
        <f t="shared" si="766"/>
        <v/>
      </c>
      <c r="I24557" s="218" t="str">
        <f t="shared" si="767"/>
        <v/>
      </c>
    </row>
    <row r="24558" spans="3:9" ht="15" customHeight="1">
      <c r="C24558" s="220" t="str">
        <f t="shared" si="766"/>
        <v/>
      </c>
      <c r="I24558" s="218" t="str">
        <f t="shared" si="767"/>
        <v/>
      </c>
    </row>
    <row r="24559" spans="3:9" ht="15" customHeight="1">
      <c r="C24559" s="220" t="str">
        <f t="shared" si="766"/>
        <v/>
      </c>
      <c r="I24559" s="218" t="str">
        <f t="shared" si="767"/>
        <v/>
      </c>
    </row>
    <row r="24560" spans="3:9" ht="15" customHeight="1">
      <c r="C24560" s="220" t="str">
        <f t="shared" si="766"/>
        <v/>
      </c>
      <c r="I24560" s="218" t="str">
        <f t="shared" si="767"/>
        <v/>
      </c>
    </row>
    <row r="24561" spans="3:9" ht="15" customHeight="1">
      <c r="C24561" s="220" t="str">
        <f t="shared" si="766"/>
        <v/>
      </c>
      <c r="I24561" s="218" t="str">
        <f t="shared" si="767"/>
        <v/>
      </c>
    </row>
    <row r="24562" spans="3:9" ht="15" customHeight="1">
      <c r="C24562" s="220" t="str">
        <f t="shared" si="766"/>
        <v/>
      </c>
      <c r="I24562" s="218" t="str">
        <f t="shared" si="767"/>
        <v/>
      </c>
    </row>
    <row r="24563" spans="3:9" ht="15" customHeight="1">
      <c r="C24563" s="220" t="str">
        <f t="shared" si="766"/>
        <v/>
      </c>
      <c r="I24563" s="218" t="str">
        <f t="shared" si="767"/>
        <v/>
      </c>
    </row>
    <row r="24564" spans="3:9" ht="15" customHeight="1">
      <c r="C24564" s="220" t="str">
        <f t="shared" si="766"/>
        <v/>
      </c>
      <c r="I24564" s="218" t="str">
        <f t="shared" si="767"/>
        <v/>
      </c>
    </row>
    <row r="24565" spans="3:9" ht="15" customHeight="1">
      <c r="C24565" s="220" t="str">
        <f t="shared" si="766"/>
        <v/>
      </c>
      <c r="I24565" s="218" t="str">
        <f t="shared" si="767"/>
        <v/>
      </c>
    </row>
    <row r="24566" spans="3:9" ht="15" customHeight="1">
      <c r="C24566" s="220" t="str">
        <f t="shared" si="766"/>
        <v/>
      </c>
      <c r="I24566" s="218" t="str">
        <f t="shared" si="767"/>
        <v/>
      </c>
    </row>
    <row r="24567" spans="3:9" ht="15" customHeight="1">
      <c r="C24567" s="220" t="str">
        <f t="shared" si="766"/>
        <v/>
      </c>
      <c r="I24567" s="218" t="str">
        <f t="shared" si="767"/>
        <v/>
      </c>
    </row>
    <row r="24568" spans="3:9" ht="15" customHeight="1">
      <c r="C24568" s="220" t="str">
        <f t="shared" si="766"/>
        <v/>
      </c>
      <c r="I24568" s="218" t="str">
        <f t="shared" si="767"/>
        <v/>
      </c>
    </row>
    <row r="24569" spans="3:9" ht="15" customHeight="1">
      <c r="C24569" s="220" t="str">
        <f t="shared" si="766"/>
        <v/>
      </c>
      <c r="I24569" s="218" t="str">
        <f t="shared" si="767"/>
        <v/>
      </c>
    </row>
    <row r="24570" spans="3:9" ht="15" customHeight="1">
      <c r="C24570" s="220" t="str">
        <f t="shared" si="766"/>
        <v/>
      </c>
      <c r="I24570" s="218" t="str">
        <f t="shared" si="767"/>
        <v/>
      </c>
    </row>
    <row r="24571" spans="3:9" ht="15" customHeight="1">
      <c r="C24571" s="220" t="str">
        <f t="shared" si="766"/>
        <v/>
      </c>
      <c r="I24571" s="218" t="str">
        <f t="shared" si="767"/>
        <v/>
      </c>
    </row>
    <row r="24572" spans="3:9" ht="15" customHeight="1">
      <c r="C24572" s="220" t="str">
        <f t="shared" si="766"/>
        <v/>
      </c>
      <c r="I24572" s="218" t="str">
        <f t="shared" si="767"/>
        <v/>
      </c>
    </row>
    <row r="24573" spans="3:9" ht="15" customHeight="1">
      <c r="C24573" s="220" t="str">
        <f t="shared" si="766"/>
        <v/>
      </c>
      <c r="I24573" s="218" t="str">
        <f t="shared" si="767"/>
        <v/>
      </c>
    </row>
    <row r="24574" spans="3:9" ht="15" customHeight="1">
      <c r="C24574" s="220" t="str">
        <f t="shared" si="766"/>
        <v/>
      </c>
      <c r="I24574" s="218" t="str">
        <f t="shared" si="767"/>
        <v/>
      </c>
    </row>
    <row r="24575" spans="3:9" ht="15" customHeight="1">
      <c r="C24575" s="220" t="str">
        <f t="shared" si="766"/>
        <v/>
      </c>
      <c r="I24575" s="218" t="str">
        <f t="shared" si="767"/>
        <v/>
      </c>
    </row>
    <row r="24576" spans="3:9" ht="15" customHeight="1">
      <c r="C24576" s="220" t="str">
        <f t="shared" si="766"/>
        <v/>
      </c>
      <c r="I24576" s="218" t="str">
        <f t="shared" si="767"/>
        <v/>
      </c>
    </row>
    <row r="24577" spans="3:9" ht="15" customHeight="1">
      <c r="C24577" s="220" t="str">
        <f t="shared" si="766"/>
        <v/>
      </c>
      <c r="I24577" s="218" t="str">
        <f t="shared" si="767"/>
        <v/>
      </c>
    </row>
    <row r="24578" spans="3:9" ht="15" customHeight="1">
      <c r="C24578" s="220" t="str">
        <f t="shared" si="766"/>
        <v/>
      </c>
      <c r="I24578" s="218" t="str">
        <f t="shared" si="767"/>
        <v/>
      </c>
    </row>
    <row r="24579" spans="3:9" ht="15" customHeight="1">
      <c r="C24579" s="220" t="str">
        <f t="shared" si="766"/>
        <v/>
      </c>
      <c r="I24579" s="218" t="str">
        <f t="shared" si="767"/>
        <v/>
      </c>
    </row>
    <row r="24580" spans="3:9" ht="15" customHeight="1">
      <c r="C24580" s="220" t="str">
        <f t="shared" si="766"/>
        <v/>
      </c>
      <c r="I24580" s="218" t="str">
        <f t="shared" si="767"/>
        <v/>
      </c>
    </row>
    <row r="24581" spans="3:9" ht="15" customHeight="1">
      <c r="C24581" s="220" t="str">
        <f t="shared" si="766"/>
        <v/>
      </c>
      <c r="I24581" s="218" t="str">
        <f t="shared" si="767"/>
        <v/>
      </c>
    </row>
    <row r="24582" spans="3:9" ht="15" customHeight="1">
      <c r="C24582" s="220" t="str">
        <f t="shared" ref="C24582:C24645" si="768">IF(B24582="","",MONTH(B24582))</f>
        <v/>
      </c>
      <c r="I24582" s="218" t="str">
        <f t="shared" ref="I24582:I24645" si="769">IF(H24582="","",IF(E24582="","Não deixe campos em branco, a planilha resumo de custos e despesas necessita deles para funcionar",IF(F24582="","Não deixe campos em branco, a planilha resumo de custos e despesas necessita deles para funcionar",IF(G24582="","Não deixe campos em branco, a planilha resumo de custos e despesas necessita deles para funcionar",""))))</f>
        <v/>
      </c>
    </row>
    <row r="24583" spans="3:9" ht="15" customHeight="1">
      <c r="C24583" s="220" t="str">
        <f t="shared" si="768"/>
        <v/>
      </c>
      <c r="I24583" s="218" t="str">
        <f t="shared" si="769"/>
        <v/>
      </c>
    </row>
    <row r="24584" spans="3:9" ht="15" customHeight="1">
      <c r="C24584" s="220" t="str">
        <f t="shared" si="768"/>
        <v/>
      </c>
      <c r="I24584" s="218" t="str">
        <f t="shared" si="769"/>
        <v/>
      </c>
    </row>
    <row r="24585" spans="3:9" ht="15" customHeight="1">
      <c r="C24585" s="220" t="str">
        <f t="shared" si="768"/>
        <v/>
      </c>
      <c r="I24585" s="218" t="str">
        <f t="shared" si="769"/>
        <v/>
      </c>
    </row>
    <row r="24586" spans="3:9" ht="15" customHeight="1">
      <c r="C24586" s="220" t="str">
        <f t="shared" si="768"/>
        <v/>
      </c>
      <c r="I24586" s="218" t="str">
        <f t="shared" si="769"/>
        <v/>
      </c>
    </row>
    <row r="24587" spans="3:9" ht="15" customHeight="1">
      <c r="C24587" s="220" t="str">
        <f t="shared" si="768"/>
        <v/>
      </c>
      <c r="I24587" s="218" t="str">
        <f t="shared" si="769"/>
        <v/>
      </c>
    </row>
    <row r="24588" spans="3:9" ht="15" customHeight="1">
      <c r="C24588" s="220" t="str">
        <f t="shared" si="768"/>
        <v/>
      </c>
      <c r="I24588" s="218" t="str">
        <f t="shared" si="769"/>
        <v/>
      </c>
    </row>
    <row r="24589" spans="3:9" ht="15" customHeight="1">
      <c r="C24589" s="220" t="str">
        <f t="shared" si="768"/>
        <v/>
      </c>
      <c r="I24589" s="218" t="str">
        <f t="shared" si="769"/>
        <v/>
      </c>
    </row>
    <row r="24590" spans="3:9" ht="15" customHeight="1">
      <c r="C24590" s="220" t="str">
        <f t="shared" si="768"/>
        <v/>
      </c>
      <c r="I24590" s="218" t="str">
        <f t="shared" si="769"/>
        <v/>
      </c>
    </row>
    <row r="24591" spans="3:9" ht="15" customHeight="1">
      <c r="C24591" s="220" t="str">
        <f t="shared" si="768"/>
        <v/>
      </c>
      <c r="I24591" s="218" t="str">
        <f t="shared" si="769"/>
        <v/>
      </c>
    </row>
    <row r="24592" spans="3:9" ht="15" customHeight="1">
      <c r="C24592" s="220" t="str">
        <f t="shared" si="768"/>
        <v/>
      </c>
      <c r="I24592" s="218" t="str">
        <f t="shared" si="769"/>
        <v/>
      </c>
    </row>
    <row r="24593" spans="3:9" ht="15" customHeight="1">
      <c r="C24593" s="220" t="str">
        <f t="shared" si="768"/>
        <v/>
      </c>
      <c r="I24593" s="218" t="str">
        <f t="shared" si="769"/>
        <v/>
      </c>
    </row>
    <row r="24594" spans="3:9" ht="15" customHeight="1">
      <c r="C24594" s="220" t="str">
        <f t="shared" si="768"/>
        <v/>
      </c>
      <c r="I24594" s="218" t="str">
        <f t="shared" si="769"/>
        <v/>
      </c>
    </row>
    <row r="24595" spans="3:9" ht="15" customHeight="1">
      <c r="C24595" s="220" t="str">
        <f t="shared" si="768"/>
        <v/>
      </c>
      <c r="I24595" s="218" t="str">
        <f t="shared" si="769"/>
        <v/>
      </c>
    </row>
    <row r="24596" spans="3:9" ht="15" customHeight="1">
      <c r="C24596" s="220" t="str">
        <f t="shared" si="768"/>
        <v/>
      </c>
      <c r="I24596" s="218" t="str">
        <f t="shared" si="769"/>
        <v/>
      </c>
    </row>
    <row r="24597" spans="3:9" ht="15" customHeight="1">
      <c r="C24597" s="220" t="str">
        <f t="shared" si="768"/>
        <v/>
      </c>
      <c r="I24597" s="218" t="str">
        <f t="shared" si="769"/>
        <v/>
      </c>
    </row>
    <row r="24598" spans="3:9" ht="15" customHeight="1">
      <c r="C24598" s="220" t="str">
        <f t="shared" si="768"/>
        <v/>
      </c>
      <c r="I24598" s="218" t="str">
        <f t="shared" si="769"/>
        <v/>
      </c>
    </row>
    <row r="24599" spans="3:9" ht="15" customHeight="1">
      <c r="C24599" s="220" t="str">
        <f t="shared" si="768"/>
        <v/>
      </c>
      <c r="I24599" s="218" t="str">
        <f t="shared" si="769"/>
        <v/>
      </c>
    </row>
    <row r="24600" spans="3:9" ht="15" customHeight="1">
      <c r="C24600" s="220" t="str">
        <f t="shared" si="768"/>
        <v/>
      </c>
      <c r="I24600" s="218" t="str">
        <f t="shared" si="769"/>
        <v/>
      </c>
    </row>
    <row r="24601" spans="3:9" ht="15" customHeight="1">
      <c r="C24601" s="220" t="str">
        <f t="shared" si="768"/>
        <v/>
      </c>
      <c r="I24601" s="218" t="str">
        <f t="shared" si="769"/>
        <v/>
      </c>
    </row>
    <row r="24602" spans="3:9" ht="15" customHeight="1">
      <c r="C24602" s="220" t="str">
        <f t="shared" si="768"/>
        <v/>
      </c>
      <c r="I24602" s="218" t="str">
        <f t="shared" si="769"/>
        <v/>
      </c>
    </row>
    <row r="24603" spans="3:9" ht="15" customHeight="1">
      <c r="C24603" s="220" t="str">
        <f t="shared" si="768"/>
        <v/>
      </c>
      <c r="I24603" s="218" t="str">
        <f t="shared" si="769"/>
        <v/>
      </c>
    </row>
    <row r="24604" spans="3:9" ht="15" customHeight="1">
      <c r="C24604" s="220" t="str">
        <f t="shared" si="768"/>
        <v/>
      </c>
      <c r="I24604" s="218" t="str">
        <f t="shared" si="769"/>
        <v/>
      </c>
    </row>
    <row r="24605" spans="3:9" ht="15" customHeight="1">
      <c r="C24605" s="220" t="str">
        <f t="shared" si="768"/>
        <v/>
      </c>
      <c r="I24605" s="218" t="str">
        <f t="shared" si="769"/>
        <v/>
      </c>
    </row>
    <row r="24606" spans="3:9" ht="15" customHeight="1">
      <c r="C24606" s="220" t="str">
        <f t="shared" si="768"/>
        <v/>
      </c>
      <c r="I24606" s="218" t="str">
        <f t="shared" si="769"/>
        <v/>
      </c>
    </row>
    <row r="24607" spans="3:9" ht="15" customHeight="1">
      <c r="C24607" s="220" t="str">
        <f t="shared" si="768"/>
        <v/>
      </c>
      <c r="I24607" s="218" t="str">
        <f t="shared" si="769"/>
        <v/>
      </c>
    </row>
    <row r="24608" spans="3:9" ht="15" customHeight="1">
      <c r="C24608" s="220" t="str">
        <f t="shared" si="768"/>
        <v/>
      </c>
      <c r="I24608" s="218" t="str">
        <f t="shared" si="769"/>
        <v/>
      </c>
    </row>
    <row r="24609" spans="3:9" ht="15" customHeight="1">
      <c r="C24609" s="220" t="str">
        <f t="shared" si="768"/>
        <v/>
      </c>
      <c r="I24609" s="218" t="str">
        <f t="shared" si="769"/>
        <v/>
      </c>
    </row>
    <row r="24610" spans="3:9" ht="15" customHeight="1">
      <c r="C24610" s="220" t="str">
        <f t="shared" si="768"/>
        <v/>
      </c>
      <c r="I24610" s="218" t="str">
        <f t="shared" si="769"/>
        <v/>
      </c>
    </row>
    <row r="24611" spans="3:9" ht="15" customHeight="1">
      <c r="C24611" s="220" t="str">
        <f t="shared" si="768"/>
        <v/>
      </c>
      <c r="I24611" s="218" t="str">
        <f t="shared" si="769"/>
        <v/>
      </c>
    </row>
    <row r="24612" spans="3:9" ht="15" customHeight="1">
      <c r="C24612" s="220" t="str">
        <f t="shared" si="768"/>
        <v/>
      </c>
      <c r="I24612" s="218" t="str">
        <f t="shared" si="769"/>
        <v/>
      </c>
    </row>
    <row r="24613" spans="3:9" ht="15" customHeight="1">
      <c r="C24613" s="220" t="str">
        <f t="shared" si="768"/>
        <v/>
      </c>
      <c r="I24613" s="218" t="str">
        <f t="shared" si="769"/>
        <v/>
      </c>
    </row>
    <row r="24614" spans="3:9" ht="15" customHeight="1">
      <c r="C24614" s="220" t="str">
        <f t="shared" si="768"/>
        <v/>
      </c>
      <c r="I24614" s="218" t="str">
        <f t="shared" si="769"/>
        <v/>
      </c>
    </row>
    <row r="24615" spans="3:9" ht="15" customHeight="1">
      <c r="C24615" s="220" t="str">
        <f t="shared" si="768"/>
        <v/>
      </c>
      <c r="I24615" s="218" t="str">
        <f t="shared" si="769"/>
        <v/>
      </c>
    </row>
    <row r="24616" spans="3:9" ht="15" customHeight="1">
      <c r="C24616" s="220" t="str">
        <f t="shared" si="768"/>
        <v/>
      </c>
      <c r="I24616" s="218" t="str">
        <f t="shared" si="769"/>
        <v/>
      </c>
    </row>
    <row r="24617" spans="3:9" ht="15" customHeight="1">
      <c r="C24617" s="220" t="str">
        <f t="shared" si="768"/>
        <v/>
      </c>
      <c r="I24617" s="218" t="str">
        <f t="shared" si="769"/>
        <v/>
      </c>
    </row>
    <row r="24618" spans="3:9" ht="15" customHeight="1">
      <c r="C24618" s="220" t="str">
        <f t="shared" si="768"/>
        <v/>
      </c>
      <c r="I24618" s="218" t="str">
        <f t="shared" si="769"/>
        <v/>
      </c>
    </row>
    <row r="24619" spans="3:9" ht="15" customHeight="1">
      <c r="C24619" s="220" t="str">
        <f t="shared" si="768"/>
        <v/>
      </c>
      <c r="I24619" s="218" t="str">
        <f t="shared" si="769"/>
        <v/>
      </c>
    </row>
    <row r="24620" spans="3:9" ht="15" customHeight="1">
      <c r="C24620" s="220" t="str">
        <f t="shared" si="768"/>
        <v/>
      </c>
      <c r="I24620" s="218" t="str">
        <f t="shared" si="769"/>
        <v/>
      </c>
    </row>
    <row r="24621" spans="3:9" ht="15" customHeight="1">
      <c r="C24621" s="220" t="str">
        <f t="shared" si="768"/>
        <v/>
      </c>
      <c r="I24621" s="218" t="str">
        <f t="shared" si="769"/>
        <v/>
      </c>
    </row>
    <row r="24622" spans="3:9" ht="15" customHeight="1">
      <c r="C24622" s="220" t="str">
        <f t="shared" si="768"/>
        <v/>
      </c>
      <c r="I24622" s="218" t="str">
        <f t="shared" si="769"/>
        <v/>
      </c>
    </row>
    <row r="24623" spans="3:9" ht="15" customHeight="1">
      <c r="C24623" s="220" t="str">
        <f t="shared" si="768"/>
        <v/>
      </c>
      <c r="I24623" s="218" t="str">
        <f t="shared" si="769"/>
        <v/>
      </c>
    </row>
    <row r="24624" spans="3:9" ht="15" customHeight="1">
      <c r="C24624" s="220" t="str">
        <f t="shared" si="768"/>
        <v/>
      </c>
      <c r="I24624" s="218" t="str">
        <f t="shared" si="769"/>
        <v/>
      </c>
    </row>
    <row r="24625" spans="3:9" ht="15" customHeight="1">
      <c r="C24625" s="220" t="str">
        <f t="shared" si="768"/>
        <v/>
      </c>
      <c r="I24625" s="218" t="str">
        <f t="shared" si="769"/>
        <v/>
      </c>
    </row>
    <row r="24626" spans="3:9" ht="15" customHeight="1">
      <c r="C24626" s="220" t="str">
        <f t="shared" si="768"/>
        <v/>
      </c>
      <c r="I24626" s="218" t="str">
        <f t="shared" si="769"/>
        <v/>
      </c>
    </row>
    <row r="24627" spans="3:9" ht="15" customHeight="1">
      <c r="C24627" s="220" t="str">
        <f t="shared" si="768"/>
        <v/>
      </c>
      <c r="I24627" s="218" t="str">
        <f t="shared" si="769"/>
        <v/>
      </c>
    </row>
    <row r="24628" spans="3:9" ht="15" customHeight="1">
      <c r="C24628" s="220" t="str">
        <f t="shared" si="768"/>
        <v/>
      </c>
      <c r="I24628" s="218" t="str">
        <f t="shared" si="769"/>
        <v/>
      </c>
    </row>
    <row r="24629" spans="3:9" ht="15" customHeight="1">
      <c r="C24629" s="220" t="str">
        <f t="shared" si="768"/>
        <v/>
      </c>
      <c r="I24629" s="218" t="str">
        <f t="shared" si="769"/>
        <v/>
      </c>
    </row>
    <row r="24630" spans="3:9" ht="15" customHeight="1">
      <c r="C24630" s="220" t="str">
        <f t="shared" si="768"/>
        <v/>
      </c>
      <c r="I24630" s="218" t="str">
        <f t="shared" si="769"/>
        <v/>
      </c>
    </row>
    <row r="24631" spans="3:9" ht="15" customHeight="1">
      <c r="C24631" s="220" t="str">
        <f t="shared" si="768"/>
        <v/>
      </c>
      <c r="I24631" s="218" t="str">
        <f t="shared" si="769"/>
        <v/>
      </c>
    </row>
    <row r="24632" spans="3:9" ht="15" customHeight="1">
      <c r="C24632" s="220" t="str">
        <f t="shared" si="768"/>
        <v/>
      </c>
      <c r="I24632" s="218" t="str">
        <f t="shared" si="769"/>
        <v/>
      </c>
    </row>
    <row r="24633" spans="3:9" ht="15" customHeight="1">
      <c r="C24633" s="220" t="str">
        <f t="shared" si="768"/>
        <v/>
      </c>
      <c r="I24633" s="218" t="str">
        <f t="shared" si="769"/>
        <v/>
      </c>
    </row>
    <row r="24634" spans="3:9" ht="15" customHeight="1">
      <c r="C24634" s="220" t="str">
        <f t="shared" si="768"/>
        <v/>
      </c>
      <c r="I24634" s="218" t="str">
        <f t="shared" si="769"/>
        <v/>
      </c>
    </row>
    <row r="24635" spans="3:9" ht="15" customHeight="1">
      <c r="C24635" s="220" t="str">
        <f t="shared" si="768"/>
        <v/>
      </c>
      <c r="I24635" s="218" t="str">
        <f t="shared" si="769"/>
        <v/>
      </c>
    </row>
    <row r="24636" spans="3:9" ht="15" customHeight="1">
      <c r="C24636" s="220" t="str">
        <f t="shared" si="768"/>
        <v/>
      </c>
      <c r="I24636" s="218" t="str">
        <f t="shared" si="769"/>
        <v/>
      </c>
    </row>
    <row r="24637" spans="3:9" ht="15" customHeight="1">
      <c r="C24637" s="220" t="str">
        <f t="shared" si="768"/>
        <v/>
      </c>
      <c r="I24637" s="218" t="str">
        <f t="shared" si="769"/>
        <v/>
      </c>
    </row>
    <row r="24638" spans="3:9" ht="15" customHeight="1">
      <c r="C24638" s="220" t="str">
        <f t="shared" si="768"/>
        <v/>
      </c>
      <c r="I24638" s="218" t="str">
        <f t="shared" si="769"/>
        <v/>
      </c>
    </row>
    <row r="24639" spans="3:9" ht="15" customHeight="1">
      <c r="C24639" s="220" t="str">
        <f t="shared" si="768"/>
        <v/>
      </c>
      <c r="I24639" s="218" t="str">
        <f t="shared" si="769"/>
        <v/>
      </c>
    </row>
    <row r="24640" spans="3:9" ht="15" customHeight="1">
      <c r="C24640" s="220" t="str">
        <f t="shared" si="768"/>
        <v/>
      </c>
      <c r="I24640" s="218" t="str">
        <f t="shared" si="769"/>
        <v/>
      </c>
    </row>
    <row r="24641" spans="3:9" ht="15" customHeight="1">
      <c r="C24641" s="220" t="str">
        <f t="shared" si="768"/>
        <v/>
      </c>
      <c r="I24641" s="218" t="str">
        <f t="shared" si="769"/>
        <v/>
      </c>
    </row>
    <row r="24642" spans="3:9" ht="15" customHeight="1">
      <c r="C24642" s="220" t="str">
        <f t="shared" si="768"/>
        <v/>
      </c>
      <c r="I24642" s="218" t="str">
        <f t="shared" si="769"/>
        <v/>
      </c>
    </row>
    <row r="24643" spans="3:9" ht="15" customHeight="1">
      <c r="C24643" s="220" t="str">
        <f t="shared" si="768"/>
        <v/>
      </c>
      <c r="I24643" s="218" t="str">
        <f t="shared" si="769"/>
        <v/>
      </c>
    </row>
    <row r="24644" spans="3:9" ht="15" customHeight="1">
      <c r="C24644" s="220" t="str">
        <f t="shared" si="768"/>
        <v/>
      </c>
      <c r="I24644" s="218" t="str">
        <f t="shared" si="769"/>
        <v/>
      </c>
    </row>
    <row r="24645" spans="3:9" ht="15" customHeight="1">
      <c r="C24645" s="220" t="str">
        <f t="shared" si="768"/>
        <v/>
      </c>
      <c r="I24645" s="218" t="str">
        <f t="shared" si="769"/>
        <v/>
      </c>
    </row>
    <row r="24646" spans="3:9" ht="15" customHeight="1">
      <c r="C24646" s="220" t="str">
        <f t="shared" ref="C24646:C24709" si="770">IF(B24646="","",MONTH(B24646))</f>
        <v/>
      </c>
      <c r="I24646" s="218" t="str">
        <f t="shared" ref="I24646:I24709" si="771">IF(H24646="","",IF(E24646="","Não deixe campos em branco, a planilha resumo de custos e despesas necessita deles para funcionar",IF(F24646="","Não deixe campos em branco, a planilha resumo de custos e despesas necessita deles para funcionar",IF(G24646="","Não deixe campos em branco, a planilha resumo de custos e despesas necessita deles para funcionar",""))))</f>
        <v/>
      </c>
    </row>
    <row r="24647" spans="3:9" ht="15" customHeight="1">
      <c r="C24647" s="220" t="str">
        <f t="shared" si="770"/>
        <v/>
      </c>
      <c r="I24647" s="218" t="str">
        <f t="shared" si="771"/>
        <v/>
      </c>
    </row>
    <row r="24648" spans="3:9" ht="15" customHeight="1">
      <c r="C24648" s="220" t="str">
        <f t="shared" si="770"/>
        <v/>
      </c>
      <c r="I24648" s="218" t="str">
        <f t="shared" si="771"/>
        <v/>
      </c>
    </row>
    <row r="24649" spans="3:9" ht="15" customHeight="1">
      <c r="C24649" s="220" t="str">
        <f t="shared" si="770"/>
        <v/>
      </c>
      <c r="I24649" s="218" t="str">
        <f t="shared" si="771"/>
        <v/>
      </c>
    </row>
    <row r="24650" spans="3:9" ht="15" customHeight="1">
      <c r="C24650" s="220" t="str">
        <f t="shared" si="770"/>
        <v/>
      </c>
      <c r="I24650" s="218" t="str">
        <f t="shared" si="771"/>
        <v/>
      </c>
    </row>
    <row r="24651" spans="3:9" ht="15" customHeight="1">
      <c r="C24651" s="220" t="str">
        <f t="shared" si="770"/>
        <v/>
      </c>
      <c r="I24651" s="218" t="str">
        <f t="shared" si="771"/>
        <v/>
      </c>
    </row>
    <row r="24652" spans="3:9" ht="15" customHeight="1">
      <c r="C24652" s="220" t="str">
        <f t="shared" si="770"/>
        <v/>
      </c>
      <c r="I24652" s="218" t="str">
        <f t="shared" si="771"/>
        <v/>
      </c>
    </row>
    <row r="24653" spans="3:9" ht="15" customHeight="1">
      <c r="C24653" s="220" t="str">
        <f t="shared" si="770"/>
        <v/>
      </c>
      <c r="I24653" s="218" t="str">
        <f t="shared" si="771"/>
        <v/>
      </c>
    </row>
    <row r="24654" spans="3:9" ht="15" customHeight="1">
      <c r="C24654" s="220" t="str">
        <f t="shared" si="770"/>
        <v/>
      </c>
      <c r="I24654" s="218" t="str">
        <f t="shared" si="771"/>
        <v/>
      </c>
    </row>
    <row r="24655" spans="3:9" ht="15" customHeight="1">
      <c r="C24655" s="220" t="str">
        <f t="shared" si="770"/>
        <v/>
      </c>
      <c r="I24655" s="218" t="str">
        <f t="shared" si="771"/>
        <v/>
      </c>
    </row>
    <row r="24656" spans="3:9" ht="15" customHeight="1">
      <c r="C24656" s="220" t="str">
        <f t="shared" si="770"/>
        <v/>
      </c>
      <c r="I24656" s="218" t="str">
        <f t="shared" si="771"/>
        <v/>
      </c>
    </row>
    <row r="24657" spans="3:9" ht="15" customHeight="1">
      <c r="C24657" s="220" t="str">
        <f t="shared" si="770"/>
        <v/>
      </c>
      <c r="I24657" s="218" t="str">
        <f t="shared" si="771"/>
        <v/>
      </c>
    </row>
    <row r="24658" spans="3:9" ht="15" customHeight="1">
      <c r="C24658" s="220" t="str">
        <f t="shared" si="770"/>
        <v/>
      </c>
      <c r="I24658" s="218" t="str">
        <f t="shared" si="771"/>
        <v/>
      </c>
    </row>
    <row r="24659" spans="3:9" ht="15" customHeight="1">
      <c r="C24659" s="220" t="str">
        <f t="shared" si="770"/>
        <v/>
      </c>
      <c r="I24659" s="218" t="str">
        <f t="shared" si="771"/>
        <v/>
      </c>
    </row>
    <row r="24660" spans="3:9" ht="15" customHeight="1">
      <c r="C24660" s="220" t="str">
        <f t="shared" si="770"/>
        <v/>
      </c>
      <c r="I24660" s="218" t="str">
        <f t="shared" si="771"/>
        <v/>
      </c>
    </row>
    <row r="24661" spans="3:9" ht="15" customHeight="1">
      <c r="C24661" s="220" t="str">
        <f t="shared" si="770"/>
        <v/>
      </c>
      <c r="I24661" s="218" t="str">
        <f t="shared" si="771"/>
        <v/>
      </c>
    </row>
    <row r="24662" spans="3:9" ht="15" customHeight="1">
      <c r="C24662" s="220" t="str">
        <f t="shared" si="770"/>
        <v/>
      </c>
      <c r="I24662" s="218" t="str">
        <f t="shared" si="771"/>
        <v/>
      </c>
    </row>
    <row r="24663" spans="3:9" ht="15" customHeight="1">
      <c r="C24663" s="220" t="str">
        <f t="shared" si="770"/>
        <v/>
      </c>
      <c r="I24663" s="218" t="str">
        <f t="shared" si="771"/>
        <v/>
      </c>
    </row>
    <row r="24664" spans="3:9" ht="15" customHeight="1">
      <c r="C24664" s="220" t="str">
        <f t="shared" si="770"/>
        <v/>
      </c>
      <c r="I24664" s="218" t="str">
        <f t="shared" si="771"/>
        <v/>
      </c>
    </row>
    <row r="24665" spans="3:9" ht="15" customHeight="1">
      <c r="C24665" s="220" t="str">
        <f t="shared" si="770"/>
        <v/>
      </c>
      <c r="I24665" s="218" t="str">
        <f t="shared" si="771"/>
        <v/>
      </c>
    </row>
    <row r="24666" spans="3:9" ht="15" customHeight="1">
      <c r="C24666" s="220" t="str">
        <f t="shared" si="770"/>
        <v/>
      </c>
      <c r="I24666" s="218" t="str">
        <f t="shared" si="771"/>
        <v/>
      </c>
    </row>
    <row r="24667" spans="3:9" ht="15" customHeight="1">
      <c r="C24667" s="220" t="str">
        <f t="shared" si="770"/>
        <v/>
      </c>
      <c r="I24667" s="218" t="str">
        <f t="shared" si="771"/>
        <v/>
      </c>
    </row>
    <row r="24668" spans="3:9" ht="15" customHeight="1">
      <c r="C24668" s="220" t="str">
        <f t="shared" si="770"/>
        <v/>
      </c>
      <c r="I24668" s="218" t="str">
        <f t="shared" si="771"/>
        <v/>
      </c>
    </row>
    <row r="24669" spans="3:9" ht="15" customHeight="1">
      <c r="C24669" s="220" t="str">
        <f t="shared" si="770"/>
        <v/>
      </c>
      <c r="I24669" s="218" t="str">
        <f t="shared" si="771"/>
        <v/>
      </c>
    </row>
    <row r="24670" spans="3:9" ht="15" customHeight="1">
      <c r="C24670" s="220" t="str">
        <f t="shared" si="770"/>
        <v/>
      </c>
      <c r="I24670" s="218" t="str">
        <f t="shared" si="771"/>
        <v/>
      </c>
    </row>
    <row r="24671" spans="3:9" ht="15" customHeight="1">
      <c r="C24671" s="220" t="str">
        <f t="shared" si="770"/>
        <v/>
      </c>
      <c r="I24671" s="218" t="str">
        <f t="shared" si="771"/>
        <v/>
      </c>
    </row>
    <row r="24672" spans="3:9" ht="15" customHeight="1">
      <c r="C24672" s="220" t="str">
        <f t="shared" si="770"/>
        <v/>
      </c>
      <c r="I24672" s="218" t="str">
        <f t="shared" si="771"/>
        <v/>
      </c>
    </row>
    <row r="24673" spans="3:9" ht="15" customHeight="1">
      <c r="C24673" s="220" t="str">
        <f t="shared" si="770"/>
        <v/>
      </c>
      <c r="I24673" s="218" t="str">
        <f t="shared" si="771"/>
        <v/>
      </c>
    </row>
    <row r="24674" spans="3:9" ht="15" customHeight="1">
      <c r="C24674" s="220" t="str">
        <f t="shared" si="770"/>
        <v/>
      </c>
      <c r="I24674" s="218" t="str">
        <f t="shared" si="771"/>
        <v/>
      </c>
    </row>
    <row r="24675" spans="3:9" ht="15" customHeight="1">
      <c r="C24675" s="220" t="str">
        <f t="shared" si="770"/>
        <v/>
      </c>
      <c r="I24675" s="218" t="str">
        <f t="shared" si="771"/>
        <v/>
      </c>
    </row>
    <row r="24676" spans="3:9" ht="15" customHeight="1">
      <c r="C24676" s="220" t="str">
        <f t="shared" si="770"/>
        <v/>
      </c>
      <c r="I24676" s="218" t="str">
        <f t="shared" si="771"/>
        <v/>
      </c>
    </row>
    <row r="24677" spans="3:9" ht="15" customHeight="1">
      <c r="C24677" s="220" t="str">
        <f t="shared" si="770"/>
        <v/>
      </c>
      <c r="I24677" s="218" t="str">
        <f t="shared" si="771"/>
        <v/>
      </c>
    </row>
    <row r="24678" spans="3:9" ht="15" customHeight="1">
      <c r="C24678" s="220" t="str">
        <f t="shared" si="770"/>
        <v/>
      </c>
      <c r="I24678" s="218" t="str">
        <f t="shared" si="771"/>
        <v/>
      </c>
    </row>
    <row r="24679" spans="3:9" ht="15" customHeight="1">
      <c r="C24679" s="220" t="str">
        <f t="shared" si="770"/>
        <v/>
      </c>
      <c r="I24679" s="218" t="str">
        <f t="shared" si="771"/>
        <v/>
      </c>
    </row>
    <row r="24680" spans="3:9" ht="15" customHeight="1">
      <c r="C24680" s="220" t="str">
        <f t="shared" si="770"/>
        <v/>
      </c>
      <c r="I24680" s="218" t="str">
        <f t="shared" si="771"/>
        <v/>
      </c>
    </row>
    <row r="24681" spans="3:9" ht="15" customHeight="1">
      <c r="C24681" s="220" t="str">
        <f t="shared" si="770"/>
        <v/>
      </c>
      <c r="I24681" s="218" t="str">
        <f t="shared" si="771"/>
        <v/>
      </c>
    </row>
    <row r="24682" spans="3:9" ht="15" customHeight="1">
      <c r="C24682" s="220" t="str">
        <f t="shared" si="770"/>
        <v/>
      </c>
      <c r="I24682" s="218" t="str">
        <f t="shared" si="771"/>
        <v/>
      </c>
    </row>
    <row r="24683" spans="3:9" ht="15" customHeight="1">
      <c r="C24683" s="220" t="str">
        <f t="shared" si="770"/>
        <v/>
      </c>
      <c r="I24683" s="218" t="str">
        <f t="shared" si="771"/>
        <v/>
      </c>
    </row>
    <row r="24684" spans="3:9" ht="15" customHeight="1">
      <c r="C24684" s="220" t="str">
        <f t="shared" si="770"/>
        <v/>
      </c>
      <c r="I24684" s="218" t="str">
        <f t="shared" si="771"/>
        <v/>
      </c>
    </row>
    <row r="24685" spans="3:9" ht="15" customHeight="1">
      <c r="C24685" s="220" t="str">
        <f t="shared" si="770"/>
        <v/>
      </c>
      <c r="I24685" s="218" t="str">
        <f t="shared" si="771"/>
        <v/>
      </c>
    </row>
    <row r="24686" spans="3:9" ht="15" customHeight="1">
      <c r="C24686" s="220" t="str">
        <f t="shared" si="770"/>
        <v/>
      </c>
      <c r="I24686" s="218" t="str">
        <f t="shared" si="771"/>
        <v/>
      </c>
    </row>
    <row r="24687" spans="3:9" ht="15" customHeight="1">
      <c r="C24687" s="220" t="str">
        <f t="shared" si="770"/>
        <v/>
      </c>
      <c r="I24687" s="218" t="str">
        <f t="shared" si="771"/>
        <v/>
      </c>
    </row>
    <row r="24688" spans="3:9" ht="15" customHeight="1">
      <c r="C24688" s="220" t="str">
        <f t="shared" si="770"/>
        <v/>
      </c>
      <c r="I24688" s="218" t="str">
        <f t="shared" si="771"/>
        <v/>
      </c>
    </row>
    <row r="24689" spans="3:9" ht="15" customHeight="1">
      <c r="C24689" s="220" t="str">
        <f t="shared" si="770"/>
        <v/>
      </c>
      <c r="I24689" s="218" t="str">
        <f t="shared" si="771"/>
        <v/>
      </c>
    </row>
    <row r="24690" spans="3:9" ht="15" customHeight="1">
      <c r="C24690" s="220" t="str">
        <f t="shared" si="770"/>
        <v/>
      </c>
      <c r="I24690" s="218" t="str">
        <f t="shared" si="771"/>
        <v/>
      </c>
    </row>
    <row r="24691" spans="3:9" ht="15" customHeight="1">
      <c r="C24691" s="220" t="str">
        <f t="shared" si="770"/>
        <v/>
      </c>
      <c r="I24691" s="218" t="str">
        <f t="shared" si="771"/>
        <v/>
      </c>
    </row>
    <row r="24692" spans="3:9" ht="15" customHeight="1">
      <c r="C24692" s="220" t="str">
        <f t="shared" si="770"/>
        <v/>
      </c>
      <c r="I24692" s="218" t="str">
        <f t="shared" si="771"/>
        <v/>
      </c>
    </row>
    <row r="24693" spans="3:9" ht="15" customHeight="1">
      <c r="C24693" s="220" t="str">
        <f t="shared" si="770"/>
        <v/>
      </c>
      <c r="I24693" s="218" t="str">
        <f t="shared" si="771"/>
        <v/>
      </c>
    </row>
    <row r="24694" spans="3:9" ht="15" customHeight="1">
      <c r="C24694" s="220" t="str">
        <f t="shared" si="770"/>
        <v/>
      </c>
      <c r="I24694" s="218" t="str">
        <f t="shared" si="771"/>
        <v/>
      </c>
    </row>
    <row r="24695" spans="3:9" ht="15" customHeight="1">
      <c r="C24695" s="220" t="str">
        <f t="shared" si="770"/>
        <v/>
      </c>
      <c r="I24695" s="218" t="str">
        <f t="shared" si="771"/>
        <v/>
      </c>
    </row>
    <row r="24696" spans="3:9" ht="15" customHeight="1">
      <c r="C24696" s="220" t="str">
        <f t="shared" si="770"/>
        <v/>
      </c>
      <c r="I24696" s="218" t="str">
        <f t="shared" si="771"/>
        <v/>
      </c>
    </row>
    <row r="24697" spans="3:9" ht="15" customHeight="1">
      <c r="C24697" s="220" t="str">
        <f t="shared" si="770"/>
        <v/>
      </c>
      <c r="I24697" s="218" t="str">
        <f t="shared" si="771"/>
        <v/>
      </c>
    </row>
    <row r="24698" spans="3:9" ht="15" customHeight="1">
      <c r="C24698" s="220" t="str">
        <f t="shared" si="770"/>
        <v/>
      </c>
      <c r="I24698" s="218" t="str">
        <f t="shared" si="771"/>
        <v/>
      </c>
    </row>
    <row r="24699" spans="3:9" ht="15" customHeight="1">
      <c r="C24699" s="220" t="str">
        <f t="shared" si="770"/>
        <v/>
      </c>
      <c r="I24699" s="218" t="str">
        <f t="shared" si="771"/>
        <v/>
      </c>
    </row>
    <row r="24700" spans="3:9" ht="15" customHeight="1">
      <c r="C24700" s="220" t="str">
        <f t="shared" si="770"/>
        <v/>
      </c>
      <c r="I24700" s="218" t="str">
        <f t="shared" si="771"/>
        <v/>
      </c>
    </row>
    <row r="24701" spans="3:9" ht="15" customHeight="1">
      <c r="C24701" s="220" t="str">
        <f t="shared" si="770"/>
        <v/>
      </c>
      <c r="I24701" s="218" t="str">
        <f t="shared" si="771"/>
        <v/>
      </c>
    </row>
    <row r="24702" spans="3:9" ht="15" customHeight="1">
      <c r="C24702" s="220" t="str">
        <f t="shared" si="770"/>
        <v/>
      </c>
      <c r="I24702" s="218" t="str">
        <f t="shared" si="771"/>
        <v/>
      </c>
    </row>
    <row r="24703" spans="3:9" ht="15" customHeight="1">
      <c r="C24703" s="220" t="str">
        <f t="shared" si="770"/>
        <v/>
      </c>
      <c r="I24703" s="218" t="str">
        <f t="shared" si="771"/>
        <v/>
      </c>
    </row>
    <row r="24704" spans="3:9" ht="15" customHeight="1">
      <c r="C24704" s="220" t="str">
        <f t="shared" si="770"/>
        <v/>
      </c>
      <c r="I24704" s="218" t="str">
        <f t="shared" si="771"/>
        <v/>
      </c>
    </row>
    <row r="24705" spans="3:9" ht="15" customHeight="1">
      <c r="C24705" s="220" t="str">
        <f t="shared" si="770"/>
        <v/>
      </c>
      <c r="I24705" s="218" t="str">
        <f t="shared" si="771"/>
        <v/>
      </c>
    </row>
    <row r="24706" spans="3:9" ht="15" customHeight="1">
      <c r="C24706" s="220" t="str">
        <f t="shared" si="770"/>
        <v/>
      </c>
      <c r="I24706" s="218" t="str">
        <f t="shared" si="771"/>
        <v/>
      </c>
    </row>
    <row r="24707" spans="3:9" ht="15" customHeight="1">
      <c r="C24707" s="220" t="str">
        <f t="shared" si="770"/>
        <v/>
      </c>
      <c r="I24707" s="218" t="str">
        <f t="shared" si="771"/>
        <v/>
      </c>
    </row>
    <row r="24708" spans="3:9" ht="15" customHeight="1">
      <c r="C24708" s="220" t="str">
        <f t="shared" si="770"/>
        <v/>
      </c>
      <c r="I24708" s="218" t="str">
        <f t="shared" si="771"/>
        <v/>
      </c>
    </row>
    <row r="24709" spans="3:9" ht="15" customHeight="1">
      <c r="C24709" s="220" t="str">
        <f t="shared" si="770"/>
        <v/>
      </c>
      <c r="I24709" s="218" t="str">
        <f t="shared" si="771"/>
        <v/>
      </c>
    </row>
    <row r="24710" spans="3:9" ht="15" customHeight="1">
      <c r="C24710" s="220" t="str">
        <f t="shared" ref="C24710:C24773" si="772">IF(B24710="","",MONTH(B24710))</f>
        <v/>
      </c>
      <c r="I24710" s="218" t="str">
        <f t="shared" ref="I24710:I24773" si="773">IF(H24710="","",IF(E24710="","Não deixe campos em branco, a planilha resumo de custos e despesas necessita deles para funcionar",IF(F24710="","Não deixe campos em branco, a planilha resumo de custos e despesas necessita deles para funcionar",IF(G24710="","Não deixe campos em branco, a planilha resumo de custos e despesas necessita deles para funcionar",""))))</f>
        <v/>
      </c>
    </row>
    <row r="24711" spans="3:9" ht="15" customHeight="1">
      <c r="C24711" s="220" t="str">
        <f t="shared" si="772"/>
        <v/>
      </c>
      <c r="I24711" s="218" t="str">
        <f t="shared" si="773"/>
        <v/>
      </c>
    </row>
    <row r="24712" spans="3:9" ht="15" customHeight="1">
      <c r="C24712" s="220" t="str">
        <f t="shared" si="772"/>
        <v/>
      </c>
      <c r="I24712" s="218" t="str">
        <f t="shared" si="773"/>
        <v/>
      </c>
    </row>
    <row r="24713" spans="3:9" ht="15" customHeight="1">
      <c r="C24713" s="220" t="str">
        <f t="shared" si="772"/>
        <v/>
      </c>
      <c r="I24713" s="218" t="str">
        <f t="shared" si="773"/>
        <v/>
      </c>
    </row>
    <row r="24714" spans="3:9" ht="15" customHeight="1">
      <c r="C24714" s="220" t="str">
        <f t="shared" si="772"/>
        <v/>
      </c>
      <c r="I24714" s="218" t="str">
        <f t="shared" si="773"/>
        <v/>
      </c>
    </row>
    <row r="24715" spans="3:9" ht="15" customHeight="1">
      <c r="C24715" s="220" t="str">
        <f t="shared" si="772"/>
        <v/>
      </c>
      <c r="I24715" s="218" t="str">
        <f t="shared" si="773"/>
        <v/>
      </c>
    </row>
    <row r="24716" spans="3:9" ht="15" customHeight="1">
      <c r="C24716" s="220" t="str">
        <f t="shared" si="772"/>
        <v/>
      </c>
      <c r="I24716" s="218" t="str">
        <f t="shared" si="773"/>
        <v/>
      </c>
    </row>
    <row r="24717" spans="3:9" ht="15" customHeight="1">
      <c r="C24717" s="220" t="str">
        <f t="shared" si="772"/>
        <v/>
      </c>
      <c r="I24717" s="218" t="str">
        <f t="shared" si="773"/>
        <v/>
      </c>
    </row>
    <row r="24718" spans="3:9" ht="15" customHeight="1">
      <c r="C24718" s="220" t="str">
        <f t="shared" si="772"/>
        <v/>
      </c>
      <c r="I24718" s="218" t="str">
        <f t="shared" si="773"/>
        <v/>
      </c>
    </row>
    <row r="24719" spans="3:9" ht="15" customHeight="1">
      <c r="C24719" s="220" t="str">
        <f t="shared" si="772"/>
        <v/>
      </c>
      <c r="I24719" s="218" t="str">
        <f t="shared" si="773"/>
        <v/>
      </c>
    </row>
    <row r="24720" spans="3:9" ht="15" customHeight="1">
      <c r="C24720" s="220" t="str">
        <f t="shared" si="772"/>
        <v/>
      </c>
      <c r="I24720" s="218" t="str">
        <f t="shared" si="773"/>
        <v/>
      </c>
    </row>
    <row r="24721" spans="3:9" ht="15" customHeight="1">
      <c r="C24721" s="220" t="str">
        <f t="shared" si="772"/>
        <v/>
      </c>
      <c r="I24721" s="218" t="str">
        <f t="shared" si="773"/>
        <v/>
      </c>
    </row>
    <row r="24722" spans="3:9" ht="15" customHeight="1">
      <c r="C24722" s="220" t="str">
        <f t="shared" si="772"/>
        <v/>
      </c>
      <c r="I24722" s="218" t="str">
        <f t="shared" si="773"/>
        <v/>
      </c>
    </row>
    <row r="24723" spans="3:9" ht="15" customHeight="1">
      <c r="C24723" s="220" t="str">
        <f t="shared" si="772"/>
        <v/>
      </c>
      <c r="I24723" s="218" t="str">
        <f t="shared" si="773"/>
        <v/>
      </c>
    </row>
    <row r="24724" spans="3:9" ht="15" customHeight="1">
      <c r="C24724" s="220" t="str">
        <f t="shared" si="772"/>
        <v/>
      </c>
      <c r="I24724" s="218" t="str">
        <f t="shared" si="773"/>
        <v/>
      </c>
    </row>
    <row r="24725" spans="3:9" ht="15" customHeight="1">
      <c r="C24725" s="220" t="str">
        <f t="shared" si="772"/>
        <v/>
      </c>
      <c r="I24725" s="218" t="str">
        <f t="shared" si="773"/>
        <v/>
      </c>
    </row>
    <row r="24726" spans="3:9" ht="15" customHeight="1">
      <c r="C24726" s="220" t="str">
        <f t="shared" si="772"/>
        <v/>
      </c>
      <c r="I24726" s="218" t="str">
        <f t="shared" si="773"/>
        <v/>
      </c>
    </row>
    <row r="24727" spans="3:9" ht="15" customHeight="1">
      <c r="C24727" s="220" t="str">
        <f t="shared" si="772"/>
        <v/>
      </c>
      <c r="I24727" s="218" t="str">
        <f t="shared" si="773"/>
        <v/>
      </c>
    </row>
    <row r="24728" spans="3:9" ht="15" customHeight="1">
      <c r="C24728" s="220" t="str">
        <f t="shared" si="772"/>
        <v/>
      </c>
      <c r="I24728" s="218" t="str">
        <f t="shared" si="773"/>
        <v/>
      </c>
    </row>
    <row r="24729" spans="3:9" ht="15" customHeight="1">
      <c r="C24729" s="220" t="str">
        <f t="shared" si="772"/>
        <v/>
      </c>
      <c r="I24729" s="218" t="str">
        <f t="shared" si="773"/>
        <v/>
      </c>
    </row>
    <row r="24730" spans="3:9" ht="15" customHeight="1">
      <c r="C24730" s="220" t="str">
        <f t="shared" si="772"/>
        <v/>
      </c>
      <c r="I24730" s="218" t="str">
        <f t="shared" si="773"/>
        <v/>
      </c>
    </row>
    <row r="24731" spans="3:9" ht="15" customHeight="1">
      <c r="C24731" s="220" t="str">
        <f t="shared" si="772"/>
        <v/>
      </c>
      <c r="I24731" s="218" t="str">
        <f t="shared" si="773"/>
        <v/>
      </c>
    </row>
    <row r="24732" spans="3:9" ht="15" customHeight="1">
      <c r="C24732" s="220" t="str">
        <f t="shared" si="772"/>
        <v/>
      </c>
      <c r="I24732" s="218" t="str">
        <f t="shared" si="773"/>
        <v/>
      </c>
    </row>
    <row r="24733" spans="3:9" ht="15" customHeight="1">
      <c r="C24733" s="220" t="str">
        <f t="shared" si="772"/>
        <v/>
      </c>
      <c r="I24733" s="218" t="str">
        <f t="shared" si="773"/>
        <v/>
      </c>
    </row>
    <row r="24734" spans="3:9" ht="15" customHeight="1">
      <c r="C24734" s="220" t="str">
        <f t="shared" si="772"/>
        <v/>
      </c>
      <c r="I24734" s="218" t="str">
        <f t="shared" si="773"/>
        <v/>
      </c>
    </row>
    <row r="24735" spans="3:9" ht="15" customHeight="1">
      <c r="C24735" s="220" t="str">
        <f t="shared" si="772"/>
        <v/>
      </c>
      <c r="I24735" s="218" t="str">
        <f t="shared" si="773"/>
        <v/>
      </c>
    </row>
    <row r="24736" spans="3:9" ht="15" customHeight="1">
      <c r="C24736" s="220" t="str">
        <f t="shared" si="772"/>
        <v/>
      </c>
      <c r="I24736" s="218" t="str">
        <f t="shared" si="773"/>
        <v/>
      </c>
    </row>
    <row r="24737" spans="3:9" ht="15" customHeight="1">
      <c r="C24737" s="220" t="str">
        <f t="shared" si="772"/>
        <v/>
      </c>
      <c r="I24737" s="218" t="str">
        <f t="shared" si="773"/>
        <v/>
      </c>
    </row>
    <row r="24738" spans="3:9" ht="15" customHeight="1">
      <c r="C24738" s="220" t="str">
        <f t="shared" si="772"/>
        <v/>
      </c>
      <c r="I24738" s="218" t="str">
        <f t="shared" si="773"/>
        <v/>
      </c>
    </row>
    <row r="24739" spans="3:9" ht="15" customHeight="1">
      <c r="C24739" s="220" t="str">
        <f t="shared" si="772"/>
        <v/>
      </c>
      <c r="I24739" s="218" t="str">
        <f t="shared" si="773"/>
        <v/>
      </c>
    </row>
    <row r="24740" spans="3:9" ht="15" customHeight="1">
      <c r="C24740" s="220" t="str">
        <f t="shared" si="772"/>
        <v/>
      </c>
      <c r="I24740" s="218" t="str">
        <f t="shared" si="773"/>
        <v/>
      </c>
    </row>
    <row r="24741" spans="3:9" ht="15" customHeight="1">
      <c r="C24741" s="220" t="str">
        <f t="shared" si="772"/>
        <v/>
      </c>
      <c r="I24741" s="218" t="str">
        <f t="shared" si="773"/>
        <v/>
      </c>
    </row>
    <row r="24742" spans="3:9" ht="15" customHeight="1">
      <c r="C24742" s="220" t="str">
        <f t="shared" si="772"/>
        <v/>
      </c>
      <c r="I24742" s="218" t="str">
        <f t="shared" si="773"/>
        <v/>
      </c>
    </row>
    <row r="24743" spans="3:9" ht="15" customHeight="1">
      <c r="C24743" s="220" t="str">
        <f t="shared" si="772"/>
        <v/>
      </c>
      <c r="I24743" s="218" t="str">
        <f t="shared" si="773"/>
        <v/>
      </c>
    </row>
    <row r="24744" spans="3:9" ht="15" customHeight="1">
      <c r="C24744" s="220" t="str">
        <f t="shared" si="772"/>
        <v/>
      </c>
      <c r="I24744" s="218" t="str">
        <f t="shared" si="773"/>
        <v/>
      </c>
    </row>
    <row r="24745" spans="3:9" ht="15" customHeight="1">
      <c r="C24745" s="220" t="str">
        <f t="shared" si="772"/>
        <v/>
      </c>
      <c r="I24745" s="218" t="str">
        <f t="shared" si="773"/>
        <v/>
      </c>
    </row>
    <row r="24746" spans="3:9" ht="15" customHeight="1">
      <c r="C24746" s="220" t="str">
        <f t="shared" si="772"/>
        <v/>
      </c>
      <c r="I24746" s="218" t="str">
        <f t="shared" si="773"/>
        <v/>
      </c>
    </row>
    <row r="24747" spans="3:9" ht="15" customHeight="1">
      <c r="C24747" s="220" t="str">
        <f t="shared" si="772"/>
        <v/>
      </c>
      <c r="I24747" s="218" t="str">
        <f t="shared" si="773"/>
        <v/>
      </c>
    </row>
    <row r="24748" spans="3:9" ht="15" customHeight="1">
      <c r="C24748" s="220" t="str">
        <f t="shared" si="772"/>
        <v/>
      </c>
      <c r="I24748" s="218" t="str">
        <f t="shared" si="773"/>
        <v/>
      </c>
    </row>
    <row r="24749" spans="3:9" ht="15" customHeight="1">
      <c r="C24749" s="220" t="str">
        <f t="shared" si="772"/>
        <v/>
      </c>
      <c r="I24749" s="218" t="str">
        <f t="shared" si="773"/>
        <v/>
      </c>
    </row>
    <row r="24750" spans="3:9" ht="15" customHeight="1">
      <c r="C24750" s="220" t="str">
        <f t="shared" si="772"/>
        <v/>
      </c>
      <c r="I24750" s="218" t="str">
        <f t="shared" si="773"/>
        <v/>
      </c>
    </row>
    <row r="24751" spans="3:9" ht="15" customHeight="1">
      <c r="C24751" s="220" t="str">
        <f t="shared" si="772"/>
        <v/>
      </c>
      <c r="I24751" s="218" t="str">
        <f t="shared" si="773"/>
        <v/>
      </c>
    </row>
    <row r="24752" spans="3:9" ht="15" customHeight="1">
      <c r="C24752" s="220" t="str">
        <f t="shared" si="772"/>
        <v/>
      </c>
      <c r="I24752" s="218" t="str">
        <f t="shared" si="773"/>
        <v/>
      </c>
    </row>
    <row r="24753" spans="3:9" ht="15" customHeight="1">
      <c r="C24753" s="220" t="str">
        <f t="shared" si="772"/>
        <v/>
      </c>
      <c r="I24753" s="218" t="str">
        <f t="shared" si="773"/>
        <v/>
      </c>
    </row>
    <row r="24754" spans="3:9" ht="15" customHeight="1">
      <c r="C24754" s="220" t="str">
        <f t="shared" si="772"/>
        <v/>
      </c>
      <c r="I24754" s="218" t="str">
        <f t="shared" si="773"/>
        <v/>
      </c>
    </row>
    <row r="24755" spans="3:9" ht="15" customHeight="1">
      <c r="C24755" s="220" t="str">
        <f t="shared" si="772"/>
        <v/>
      </c>
      <c r="I24755" s="218" t="str">
        <f t="shared" si="773"/>
        <v/>
      </c>
    </row>
    <row r="24756" spans="3:9" ht="15" customHeight="1">
      <c r="C24756" s="220" t="str">
        <f t="shared" si="772"/>
        <v/>
      </c>
      <c r="I24756" s="218" t="str">
        <f t="shared" si="773"/>
        <v/>
      </c>
    </row>
    <row r="24757" spans="3:9" ht="15" customHeight="1">
      <c r="C24757" s="220" t="str">
        <f t="shared" si="772"/>
        <v/>
      </c>
      <c r="I24757" s="218" t="str">
        <f t="shared" si="773"/>
        <v/>
      </c>
    </row>
    <row r="24758" spans="3:9" ht="15" customHeight="1">
      <c r="C24758" s="220" t="str">
        <f t="shared" si="772"/>
        <v/>
      </c>
      <c r="I24758" s="218" t="str">
        <f t="shared" si="773"/>
        <v/>
      </c>
    </row>
    <row r="24759" spans="3:9" ht="15" customHeight="1">
      <c r="C24759" s="220" t="str">
        <f t="shared" si="772"/>
        <v/>
      </c>
      <c r="I24759" s="218" t="str">
        <f t="shared" si="773"/>
        <v/>
      </c>
    </row>
    <row r="24760" spans="3:9" ht="15" customHeight="1">
      <c r="C24760" s="220" t="str">
        <f t="shared" si="772"/>
        <v/>
      </c>
      <c r="I24760" s="218" t="str">
        <f t="shared" si="773"/>
        <v/>
      </c>
    </row>
    <row r="24761" spans="3:9" ht="15" customHeight="1">
      <c r="C24761" s="220" t="str">
        <f t="shared" si="772"/>
        <v/>
      </c>
      <c r="I24761" s="218" t="str">
        <f t="shared" si="773"/>
        <v/>
      </c>
    </row>
    <row r="24762" spans="3:9" ht="15" customHeight="1">
      <c r="C24762" s="220" t="str">
        <f t="shared" si="772"/>
        <v/>
      </c>
      <c r="I24762" s="218" t="str">
        <f t="shared" si="773"/>
        <v/>
      </c>
    </row>
    <row r="24763" spans="3:9" ht="15" customHeight="1">
      <c r="C24763" s="220" t="str">
        <f t="shared" si="772"/>
        <v/>
      </c>
      <c r="I24763" s="218" t="str">
        <f t="shared" si="773"/>
        <v/>
      </c>
    </row>
    <row r="24764" spans="3:9" ht="15" customHeight="1">
      <c r="C24764" s="220" t="str">
        <f t="shared" si="772"/>
        <v/>
      </c>
      <c r="I24764" s="218" t="str">
        <f t="shared" si="773"/>
        <v/>
      </c>
    </row>
    <row r="24765" spans="3:9" ht="15" customHeight="1">
      <c r="C24765" s="220" t="str">
        <f t="shared" si="772"/>
        <v/>
      </c>
      <c r="I24765" s="218" t="str">
        <f t="shared" si="773"/>
        <v/>
      </c>
    </row>
    <row r="24766" spans="3:9" ht="15" customHeight="1">
      <c r="C24766" s="220" t="str">
        <f t="shared" si="772"/>
        <v/>
      </c>
      <c r="I24766" s="218" t="str">
        <f t="shared" si="773"/>
        <v/>
      </c>
    </row>
    <row r="24767" spans="3:9" ht="15" customHeight="1">
      <c r="C24767" s="220" t="str">
        <f t="shared" si="772"/>
        <v/>
      </c>
      <c r="I24767" s="218" t="str">
        <f t="shared" si="773"/>
        <v/>
      </c>
    </row>
    <row r="24768" spans="3:9" ht="15" customHeight="1">
      <c r="C24768" s="220" t="str">
        <f t="shared" si="772"/>
        <v/>
      </c>
      <c r="I24768" s="218" t="str">
        <f t="shared" si="773"/>
        <v/>
      </c>
    </row>
    <row r="24769" spans="3:9" ht="15" customHeight="1">
      <c r="C24769" s="220" t="str">
        <f t="shared" si="772"/>
        <v/>
      </c>
      <c r="I24769" s="218" t="str">
        <f t="shared" si="773"/>
        <v/>
      </c>
    </row>
    <row r="24770" spans="3:9" ht="15" customHeight="1">
      <c r="C24770" s="220" t="str">
        <f t="shared" si="772"/>
        <v/>
      </c>
      <c r="I24770" s="218" t="str">
        <f t="shared" si="773"/>
        <v/>
      </c>
    </row>
    <row r="24771" spans="3:9" ht="15" customHeight="1">
      <c r="C24771" s="220" t="str">
        <f t="shared" si="772"/>
        <v/>
      </c>
      <c r="I24771" s="218" t="str">
        <f t="shared" si="773"/>
        <v/>
      </c>
    </row>
    <row r="24772" spans="3:9" ht="15" customHeight="1">
      <c r="C24772" s="220" t="str">
        <f t="shared" si="772"/>
        <v/>
      </c>
      <c r="I24772" s="218" t="str">
        <f t="shared" si="773"/>
        <v/>
      </c>
    </row>
    <row r="24773" spans="3:9" ht="15" customHeight="1">
      <c r="C24773" s="220" t="str">
        <f t="shared" si="772"/>
        <v/>
      </c>
      <c r="I24773" s="218" t="str">
        <f t="shared" si="773"/>
        <v/>
      </c>
    </row>
    <row r="24774" spans="3:9" ht="15" customHeight="1">
      <c r="C24774" s="220" t="str">
        <f t="shared" ref="C24774:C24837" si="774">IF(B24774="","",MONTH(B24774))</f>
        <v/>
      </c>
      <c r="I24774" s="218" t="str">
        <f t="shared" ref="I24774:I24837" si="775">IF(H24774="","",IF(E24774="","Não deixe campos em branco, a planilha resumo de custos e despesas necessita deles para funcionar",IF(F24774="","Não deixe campos em branco, a planilha resumo de custos e despesas necessita deles para funcionar",IF(G24774="","Não deixe campos em branco, a planilha resumo de custos e despesas necessita deles para funcionar",""))))</f>
        <v/>
      </c>
    </row>
    <row r="24775" spans="3:9" ht="15" customHeight="1">
      <c r="C24775" s="220" t="str">
        <f t="shared" si="774"/>
        <v/>
      </c>
      <c r="I24775" s="218" t="str">
        <f t="shared" si="775"/>
        <v/>
      </c>
    </row>
    <row r="24776" spans="3:9" ht="15" customHeight="1">
      <c r="C24776" s="220" t="str">
        <f t="shared" si="774"/>
        <v/>
      </c>
      <c r="I24776" s="218" t="str">
        <f t="shared" si="775"/>
        <v/>
      </c>
    </row>
    <row r="24777" spans="3:9" ht="15" customHeight="1">
      <c r="C24777" s="220" t="str">
        <f t="shared" si="774"/>
        <v/>
      </c>
      <c r="I24777" s="218" t="str">
        <f t="shared" si="775"/>
        <v/>
      </c>
    </row>
    <row r="24778" spans="3:9" ht="15" customHeight="1">
      <c r="C24778" s="220" t="str">
        <f t="shared" si="774"/>
        <v/>
      </c>
      <c r="I24778" s="218" t="str">
        <f t="shared" si="775"/>
        <v/>
      </c>
    </row>
    <row r="24779" spans="3:9" ht="15" customHeight="1">
      <c r="C24779" s="220" t="str">
        <f t="shared" si="774"/>
        <v/>
      </c>
      <c r="I24779" s="218" t="str">
        <f t="shared" si="775"/>
        <v/>
      </c>
    </row>
    <row r="24780" spans="3:9" ht="15" customHeight="1">
      <c r="C24780" s="220" t="str">
        <f t="shared" si="774"/>
        <v/>
      </c>
      <c r="I24780" s="218" t="str">
        <f t="shared" si="775"/>
        <v/>
      </c>
    </row>
    <row r="24781" spans="3:9" ht="15" customHeight="1">
      <c r="C24781" s="220" t="str">
        <f t="shared" si="774"/>
        <v/>
      </c>
      <c r="I24781" s="218" t="str">
        <f t="shared" si="775"/>
        <v/>
      </c>
    </row>
    <row r="24782" spans="3:9" ht="15" customHeight="1">
      <c r="C24782" s="220" t="str">
        <f t="shared" si="774"/>
        <v/>
      </c>
      <c r="I24782" s="218" t="str">
        <f t="shared" si="775"/>
        <v/>
      </c>
    </row>
    <row r="24783" spans="3:9" ht="15" customHeight="1">
      <c r="C24783" s="220" t="str">
        <f t="shared" si="774"/>
        <v/>
      </c>
      <c r="I24783" s="218" t="str">
        <f t="shared" si="775"/>
        <v/>
      </c>
    </row>
    <row r="24784" spans="3:9" ht="15" customHeight="1">
      <c r="C24784" s="220" t="str">
        <f t="shared" si="774"/>
        <v/>
      </c>
      <c r="I24784" s="218" t="str">
        <f t="shared" si="775"/>
        <v/>
      </c>
    </row>
    <row r="24785" spans="3:9" ht="15" customHeight="1">
      <c r="C24785" s="220" t="str">
        <f t="shared" si="774"/>
        <v/>
      </c>
      <c r="I24785" s="218" t="str">
        <f t="shared" si="775"/>
        <v/>
      </c>
    </row>
    <row r="24786" spans="3:9" ht="15" customHeight="1">
      <c r="C24786" s="220" t="str">
        <f t="shared" si="774"/>
        <v/>
      </c>
      <c r="I24786" s="218" t="str">
        <f t="shared" si="775"/>
        <v/>
      </c>
    </row>
    <row r="24787" spans="3:9" ht="15" customHeight="1">
      <c r="C24787" s="220" t="str">
        <f t="shared" si="774"/>
        <v/>
      </c>
      <c r="I24787" s="218" t="str">
        <f t="shared" si="775"/>
        <v/>
      </c>
    </row>
    <row r="24788" spans="3:9" ht="15" customHeight="1">
      <c r="C24788" s="220" t="str">
        <f t="shared" si="774"/>
        <v/>
      </c>
      <c r="I24788" s="218" t="str">
        <f t="shared" si="775"/>
        <v/>
      </c>
    </row>
    <row r="24789" spans="3:9" ht="15" customHeight="1">
      <c r="C24789" s="220" t="str">
        <f t="shared" si="774"/>
        <v/>
      </c>
      <c r="I24789" s="218" t="str">
        <f t="shared" si="775"/>
        <v/>
      </c>
    </row>
    <row r="24790" spans="3:9" ht="15" customHeight="1">
      <c r="C24790" s="220" t="str">
        <f t="shared" si="774"/>
        <v/>
      </c>
      <c r="I24790" s="218" t="str">
        <f t="shared" si="775"/>
        <v/>
      </c>
    </row>
    <row r="24791" spans="3:9" ht="15" customHeight="1">
      <c r="C24791" s="220" t="str">
        <f t="shared" si="774"/>
        <v/>
      </c>
      <c r="I24791" s="218" t="str">
        <f t="shared" si="775"/>
        <v/>
      </c>
    </row>
    <row r="24792" spans="3:9" ht="15" customHeight="1">
      <c r="C24792" s="220" t="str">
        <f t="shared" si="774"/>
        <v/>
      </c>
      <c r="I24792" s="218" t="str">
        <f t="shared" si="775"/>
        <v/>
      </c>
    </row>
    <row r="24793" spans="3:9" ht="15" customHeight="1">
      <c r="C24793" s="220" t="str">
        <f t="shared" si="774"/>
        <v/>
      </c>
      <c r="I24793" s="218" t="str">
        <f t="shared" si="775"/>
        <v/>
      </c>
    </row>
    <row r="24794" spans="3:9" ht="15" customHeight="1">
      <c r="C24794" s="220" t="str">
        <f t="shared" si="774"/>
        <v/>
      </c>
      <c r="I24794" s="218" t="str">
        <f t="shared" si="775"/>
        <v/>
      </c>
    </row>
    <row r="24795" spans="3:9" ht="15" customHeight="1">
      <c r="C24795" s="220" t="str">
        <f t="shared" si="774"/>
        <v/>
      </c>
      <c r="I24795" s="218" t="str">
        <f t="shared" si="775"/>
        <v/>
      </c>
    </row>
    <row r="24796" spans="3:9" ht="15" customHeight="1">
      <c r="C24796" s="220" t="str">
        <f t="shared" si="774"/>
        <v/>
      </c>
      <c r="I24796" s="218" t="str">
        <f t="shared" si="775"/>
        <v/>
      </c>
    </row>
    <row r="24797" spans="3:9" ht="15" customHeight="1">
      <c r="C24797" s="220" t="str">
        <f t="shared" si="774"/>
        <v/>
      </c>
      <c r="I24797" s="218" t="str">
        <f t="shared" si="775"/>
        <v/>
      </c>
    </row>
    <row r="24798" spans="3:9" ht="15" customHeight="1">
      <c r="C24798" s="220" t="str">
        <f t="shared" si="774"/>
        <v/>
      </c>
      <c r="I24798" s="218" t="str">
        <f t="shared" si="775"/>
        <v/>
      </c>
    </row>
    <row r="24799" spans="3:9" ht="15" customHeight="1">
      <c r="C24799" s="220" t="str">
        <f t="shared" si="774"/>
        <v/>
      </c>
      <c r="I24799" s="218" t="str">
        <f t="shared" si="775"/>
        <v/>
      </c>
    </row>
    <row r="24800" spans="3:9" ht="15" customHeight="1">
      <c r="C24800" s="220" t="str">
        <f t="shared" si="774"/>
        <v/>
      </c>
      <c r="I24800" s="218" t="str">
        <f t="shared" si="775"/>
        <v/>
      </c>
    </row>
    <row r="24801" spans="3:9" ht="15" customHeight="1">
      <c r="C24801" s="220" t="str">
        <f t="shared" si="774"/>
        <v/>
      </c>
      <c r="I24801" s="218" t="str">
        <f t="shared" si="775"/>
        <v/>
      </c>
    </row>
    <row r="24802" spans="3:9" ht="15" customHeight="1">
      <c r="C24802" s="220" t="str">
        <f t="shared" si="774"/>
        <v/>
      </c>
      <c r="I24802" s="218" t="str">
        <f t="shared" si="775"/>
        <v/>
      </c>
    </row>
    <row r="24803" spans="3:9" ht="15" customHeight="1">
      <c r="C24803" s="220" t="str">
        <f t="shared" si="774"/>
        <v/>
      </c>
      <c r="I24803" s="218" t="str">
        <f t="shared" si="775"/>
        <v/>
      </c>
    </row>
    <row r="24804" spans="3:9" ht="15" customHeight="1">
      <c r="C24804" s="220" t="str">
        <f t="shared" si="774"/>
        <v/>
      </c>
      <c r="I24804" s="218" t="str">
        <f t="shared" si="775"/>
        <v/>
      </c>
    </row>
    <row r="24805" spans="3:9" ht="15" customHeight="1">
      <c r="C24805" s="220" t="str">
        <f t="shared" si="774"/>
        <v/>
      </c>
      <c r="I24805" s="218" t="str">
        <f t="shared" si="775"/>
        <v/>
      </c>
    </row>
    <row r="24806" spans="3:9" ht="15" customHeight="1">
      <c r="C24806" s="220" t="str">
        <f t="shared" si="774"/>
        <v/>
      </c>
      <c r="I24806" s="218" t="str">
        <f t="shared" si="775"/>
        <v/>
      </c>
    </row>
    <row r="24807" spans="3:9" ht="15" customHeight="1">
      <c r="C24807" s="220" t="str">
        <f t="shared" si="774"/>
        <v/>
      </c>
      <c r="I24807" s="218" t="str">
        <f t="shared" si="775"/>
        <v/>
      </c>
    </row>
    <row r="24808" spans="3:9" ht="15" customHeight="1">
      <c r="C24808" s="220" t="str">
        <f t="shared" si="774"/>
        <v/>
      </c>
      <c r="I24808" s="218" t="str">
        <f t="shared" si="775"/>
        <v/>
      </c>
    </row>
    <row r="24809" spans="3:9" ht="15" customHeight="1">
      <c r="C24809" s="220" t="str">
        <f t="shared" si="774"/>
        <v/>
      </c>
      <c r="I24809" s="218" t="str">
        <f t="shared" si="775"/>
        <v/>
      </c>
    </row>
    <row r="24810" spans="3:9" ht="15" customHeight="1">
      <c r="C24810" s="220" t="str">
        <f t="shared" si="774"/>
        <v/>
      </c>
      <c r="I24810" s="218" t="str">
        <f t="shared" si="775"/>
        <v/>
      </c>
    </row>
    <row r="24811" spans="3:9" ht="15" customHeight="1">
      <c r="C24811" s="220" t="str">
        <f t="shared" si="774"/>
        <v/>
      </c>
      <c r="I24811" s="218" t="str">
        <f t="shared" si="775"/>
        <v/>
      </c>
    </row>
    <row r="24812" spans="3:9" ht="15" customHeight="1">
      <c r="C24812" s="220" t="str">
        <f t="shared" si="774"/>
        <v/>
      </c>
      <c r="I24812" s="218" t="str">
        <f t="shared" si="775"/>
        <v/>
      </c>
    </row>
    <row r="24813" spans="3:9" ht="15" customHeight="1">
      <c r="C24813" s="220" t="str">
        <f t="shared" si="774"/>
        <v/>
      </c>
      <c r="I24813" s="218" t="str">
        <f t="shared" si="775"/>
        <v/>
      </c>
    </row>
    <row r="24814" spans="3:9" ht="15" customHeight="1">
      <c r="C24814" s="220" t="str">
        <f t="shared" si="774"/>
        <v/>
      </c>
      <c r="I24814" s="218" t="str">
        <f t="shared" si="775"/>
        <v/>
      </c>
    </row>
    <row r="24815" spans="3:9" ht="15" customHeight="1">
      <c r="C24815" s="220" t="str">
        <f t="shared" si="774"/>
        <v/>
      </c>
      <c r="I24815" s="218" t="str">
        <f t="shared" si="775"/>
        <v/>
      </c>
    </row>
    <row r="24816" spans="3:9" ht="15" customHeight="1">
      <c r="C24816" s="220" t="str">
        <f t="shared" si="774"/>
        <v/>
      </c>
      <c r="I24816" s="218" t="str">
        <f t="shared" si="775"/>
        <v/>
      </c>
    </row>
    <row r="24817" spans="3:9" ht="15" customHeight="1">
      <c r="C24817" s="220" t="str">
        <f t="shared" si="774"/>
        <v/>
      </c>
      <c r="I24817" s="218" t="str">
        <f t="shared" si="775"/>
        <v/>
      </c>
    </row>
    <row r="24818" spans="3:9" ht="15" customHeight="1">
      <c r="C24818" s="220" t="str">
        <f t="shared" si="774"/>
        <v/>
      </c>
      <c r="I24818" s="218" t="str">
        <f t="shared" si="775"/>
        <v/>
      </c>
    </row>
    <row r="24819" spans="3:9" ht="15" customHeight="1">
      <c r="C24819" s="220" t="str">
        <f t="shared" si="774"/>
        <v/>
      </c>
      <c r="I24819" s="218" t="str">
        <f t="shared" si="775"/>
        <v/>
      </c>
    </row>
    <row r="24820" spans="3:9" ht="15" customHeight="1">
      <c r="C24820" s="220" t="str">
        <f t="shared" si="774"/>
        <v/>
      </c>
      <c r="I24820" s="218" t="str">
        <f t="shared" si="775"/>
        <v/>
      </c>
    </row>
    <row r="24821" spans="3:9" ht="15" customHeight="1">
      <c r="C24821" s="220" t="str">
        <f t="shared" si="774"/>
        <v/>
      </c>
      <c r="I24821" s="218" t="str">
        <f t="shared" si="775"/>
        <v/>
      </c>
    </row>
    <row r="24822" spans="3:9" ht="15" customHeight="1">
      <c r="C24822" s="220" t="str">
        <f t="shared" si="774"/>
        <v/>
      </c>
      <c r="I24822" s="218" t="str">
        <f t="shared" si="775"/>
        <v/>
      </c>
    </row>
    <row r="24823" spans="3:9" ht="15" customHeight="1">
      <c r="C24823" s="220" t="str">
        <f t="shared" si="774"/>
        <v/>
      </c>
      <c r="I24823" s="218" t="str">
        <f t="shared" si="775"/>
        <v/>
      </c>
    </row>
    <row r="24824" spans="3:9" ht="15" customHeight="1">
      <c r="C24824" s="220" t="str">
        <f t="shared" si="774"/>
        <v/>
      </c>
      <c r="I24824" s="218" t="str">
        <f t="shared" si="775"/>
        <v/>
      </c>
    </row>
    <row r="24825" spans="3:9" ht="15" customHeight="1">
      <c r="C24825" s="220" t="str">
        <f t="shared" si="774"/>
        <v/>
      </c>
      <c r="I24825" s="218" t="str">
        <f t="shared" si="775"/>
        <v/>
      </c>
    </row>
    <row r="24826" spans="3:9" ht="15" customHeight="1">
      <c r="C24826" s="220" t="str">
        <f t="shared" si="774"/>
        <v/>
      </c>
      <c r="I24826" s="218" t="str">
        <f t="shared" si="775"/>
        <v/>
      </c>
    </row>
    <row r="24827" spans="3:9" ht="15" customHeight="1">
      <c r="C24827" s="220" t="str">
        <f t="shared" si="774"/>
        <v/>
      </c>
      <c r="I24827" s="218" t="str">
        <f t="shared" si="775"/>
        <v/>
      </c>
    </row>
    <row r="24828" spans="3:9" ht="15" customHeight="1">
      <c r="C24828" s="220" t="str">
        <f t="shared" si="774"/>
        <v/>
      </c>
      <c r="I24828" s="218" t="str">
        <f t="shared" si="775"/>
        <v/>
      </c>
    </row>
    <row r="24829" spans="3:9" ht="15" customHeight="1">
      <c r="C24829" s="220" t="str">
        <f t="shared" si="774"/>
        <v/>
      </c>
      <c r="I24829" s="218" t="str">
        <f t="shared" si="775"/>
        <v/>
      </c>
    </row>
    <row r="24830" spans="3:9" ht="15" customHeight="1">
      <c r="C24830" s="220" t="str">
        <f t="shared" si="774"/>
        <v/>
      </c>
      <c r="I24830" s="218" t="str">
        <f t="shared" si="775"/>
        <v/>
      </c>
    </row>
    <row r="24831" spans="3:9" ht="15" customHeight="1">
      <c r="C24831" s="220" t="str">
        <f t="shared" si="774"/>
        <v/>
      </c>
      <c r="I24831" s="218" t="str">
        <f t="shared" si="775"/>
        <v/>
      </c>
    </row>
    <row r="24832" spans="3:9" ht="15" customHeight="1">
      <c r="C24832" s="220" t="str">
        <f t="shared" si="774"/>
        <v/>
      </c>
      <c r="I24832" s="218" t="str">
        <f t="shared" si="775"/>
        <v/>
      </c>
    </row>
    <row r="24833" spans="3:9" ht="15" customHeight="1">
      <c r="C24833" s="220" t="str">
        <f t="shared" si="774"/>
        <v/>
      </c>
      <c r="I24833" s="218" t="str">
        <f t="shared" si="775"/>
        <v/>
      </c>
    </row>
    <row r="24834" spans="3:9" ht="15" customHeight="1">
      <c r="C24834" s="220" t="str">
        <f t="shared" si="774"/>
        <v/>
      </c>
      <c r="I24834" s="218" t="str">
        <f t="shared" si="775"/>
        <v/>
      </c>
    </row>
    <row r="24835" spans="3:9" ht="15" customHeight="1">
      <c r="C24835" s="220" t="str">
        <f t="shared" si="774"/>
        <v/>
      </c>
      <c r="I24835" s="218" t="str">
        <f t="shared" si="775"/>
        <v/>
      </c>
    </row>
    <row r="24836" spans="3:9" ht="15" customHeight="1">
      <c r="C24836" s="220" t="str">
        <f t="shared" si="774"/>
        <v/>
      </c>
      <c r="I24836" s="218" t="str">
        <f t="shared" si="775"/>
        <v/>
      </c>
    </row>
    <row r="24837" spans="3:9" ht="15" customHeight="1">
      <c r="C24837" s="220" t="str">
        <f t="shared" si="774"/>
        <v/>
      </c>
      <c r="I24837" s="218" t="str">
        <f t="shared" si="775"/>
        <v/>
      </c>
    </row>
    <row r="24838" spans="3:9" ht="15" customHeight="1">
      <c r="C24838" s="220" t="str">
        <f t="shared" ref="C24838:C24901" si="776">IF(B24838="","",MONTH(B24838))</f>
        <v/>
      </c>
      <c r="I24838" s="218" t="str">
        <f t="shared" ref="I24838:I24901" si="777">IF(H24838="","",IF(E24838="","Não deixe campos em branco, a planilha resumo de custos e despesas necessita deles para funcionar",IF(F24838="","Não deixe campos em branco, a planilha resumo de custos e despesas necessita deles para funcionar",IF(G24838="","Não deixe campos em branco, a planilha resumo de custos e despesas necessita deles para funcionar",""))))</f>
        <v/>
      </c>
    </row>
    <row r="24839" spans="3:9" ht="15" customHeight="1">
      <c r="C24839" s="220" t="str">
        <f t="shared" si="776"/>
        <v/>
      </c>
      <c r="I24839" s="218" t="str">
        <f t="shared" si="777"/>
        <v/>
      </c>
    </row>
    <row r="24840" spans="3:9" ht="15" customHeight="1">
      <c r="C24840" s="220" t="str">
        <f t="shared" si="776"/>
        <v/>
      </c>
      <c r="I24840" s="218" t="str">
        <f t="shared" si="777"/>
        <v/>
      </c>
    </row>
    <row r="24841" spans="3:9" ht="15" customHeight="1">
      <c r="C24841" s="220" t="str">
        <f t="shared" si="776"/>
        <v/>
      </c>
      <c r="I24841" s="218" t="str">
        <f t="shared" si="777"/>
        <v/>
      </c>
    </row>
    <row r="24842" spans="3:9" ht="15" customHeight="1">
      <c r="C24842" s="220" t="str">
        <f t="shared" si="776"/>
        <v/>
      </c>
      <c r="I24842" s="218" t="str">
        <f t="shared" si="777"/>
        <v/>
      </c>
    </row>
    <row r="24843" spans="3:9" ht="15" customHeight="1">
      <c r="C24843" s="220" t="str">
        <f t="shared" si="776"/>
        <v/>
      </c>
      <c r="I24843" s="218" t="str">
        <f t="shared" si="777"/>
        <v/>
      </c>
    </row>
    <row r="24844" spans="3:9" ht="15" customHeight="1">
      <c r="C24844" s="220" t="str">
        <f t="shared" si="776"/>
        <v/>
      </c>
      <c r="I24844" s="218" t="str">
        <f t="shared" si="777"/>
        <v/>
      </c>
    </row>
    <row r="24845" spans="3:9" ht="15" customHeight="1">
      <c r="C24845" s="220" t="str">
        <f t="shared" si="776"/>
        <v/>
      </c>
      <c r="I24845" s="218" t="str">
        <f t="shared" si="777"/>
        <v/>
      </c>
    </row>
    <row r="24846" spans="3:9" ht="15" customHeight="1">
      <c r="C24846" s="220" t="str">
        <f t="shared" si="776"/>
        <v/>
      </c>
      <c r="I24846" s="218" t="str">
        <f t="shared" si="777"/>
        <v/>
      </c>
    </row>
    <row r="24847" spans="3:9" ht="15" customHeight="1">
      <c r="C24847" s="220" t="str">
        <f t="shared" si="776"/>
        <v/>
      </c>
      <c r="I24847" s="218" t="str">
        <f t="shared" si="777"/>
        <v/>
      </c>
    </row>
    <row r="24848" spans="3:9" ht="15" customHeight="1">
      <c r="C24848" s="220" t="str">
        <f t="shared" si="776"/>
        <v/>
      </c>
      <c r="I24848" s="218" t="str">
        <f t="shared" si="777"/>
        <v/>
      </c>
    </row>
    <row r="24849" spans="3:9" ht="15" customHeight="1">
      <c r="C24849" s="220" t="str">
        <f t="shared" si="776"/>
        <v/>
      </c>
      <c r="I24849" s="218" t="str">
        <f t="shared" si="777"/>
        <v/>
      </c>
    </row>
    <row r="24850" spans="3:9" ht="15" customHeight="1">
      <c r="C24850" s="220" t="str">
        <f t="shared" si="776"/>
        <v/>
      </c>
      <c r="I24850" s="218" t="str">
        <f t="shared" si="777"/>
        <v/>
      </c>
    </row>
    <row r="24851" spans="3:9" ht="15" customHeight="1">
      <c r="C24851" s="220" t="str">
        <f t="shared" si="776"/>
        <v/>
      </c>
      <c r="I24851" s="218" t="str">
        <f t="shared" si="777"/>
        <v/>
      </c>
    </row>
    <row r="24852" spans="3:9" ht="15" customHeight="1">
      <c r="C24852" s="220" t="str">
        <f t="shared" si="776"/>
        <v/>
      </c>
      <c r="I24852" s="218" t="str">
        <f t="shared" si="777"/>
        <v/>
      </c>
    </row>
    <row r="24853" spans="3:9" ht="15" customHeight="1">
      <c r="C24853" s="220" t="str">
        <f t="shared" si="776"/>
        <v/>
      </c>
      <c r="I24853" s="218" t="str">
        <f t="shared" si="777"/>
        <v/>
      </c>
    </row>
    <row r="24854" spans="3:9" ht="15" customHeight="1">
      <c r="C24854" s="220" t="str">
        <f t="shared" si="776"/>
        <v/>
      </c>
      <c r="I24854" s="218" t="str">
        <f t="shared" si="777"/>
        <v/>
      </c>
    </row>
    <row r="24855" spans="3:9" ht="15" customHeight="1">
      <c r="C24855" s="220" t="str">
        <f t="shared" si="776"/>
        <v/>
      </c>
      <c r="I24855" s="218" t="str">
        <f t="shared" si="777"/>
        <v/>
      </c>
    </row>
    <row r="24856" spans="3:9" ht="15" customHeight="1">
      <c r="C24856" s="220" t="str">
        <f t="shared" si="776"/>
        <v/>
      </c>
      <c r="I24856" s="218" t="str">
        <f t="shared" si="777"/>
        <v/>
      </c>
    </row>
    <row r="24857" spans="3:9" ht="15" customHeight="1">
      <c r="C24857" s="220" t="str">
        <f t="shared" si="776"/>
        <v/>
      </c>
      <c r="I24857" s="218" t="str">
        <f t="shared" si="777"/>
        <v/>
      </c>
    </row>
    <row r="24858" spans="3:9" ht="15" customHeight="1">
      <c r="C24858" s="220" t="str">
        <f t="shared" si="776"/>
        <v/>
      </c>
      <c r="I24858" s="218" t="str">
        <f t="shared" si="777"/>
        <v/>
      </c>
    </row>
    <row r="24859" spans="3:9" ht="15" customHeight="1">
      <c r="C24859" s="220" t="str">
        <f t="shared" si="776"/>
        <v/>
      </c>
      <c r="I24859" s="218" t="str">
        <f t="shared" si="777"/>
        <v/>
      </c>
    </row>
    <row r="24860" spans="3:9" ht="15" customHeight="1">
      <c r="C24860" s="220" t="str">
        <f t="shared" si="776"/>
        <v/>
      </c>
      <c r="I24860" s="218" t="str">
        <f t="shared" si="777"/>
        <v/>
      </c>
    </row>
    <row r="24861" spans="3:9" ht="15" customHeight="1">
      <c r="C24861" s="220" t="str">
        <f t="shared" si="776"/>
        <v/>
      </c>
      <c r="I24861" s="218" t="str">
        <f t="shared" si="777"/>
        <v/>
      </c>
    </row>
    <row r="24862" spans="3:9" ht="15" customHeight="1">
      <c r="C24862" s="220" t="str">
        <f t="shared" si="776"/>
        <v/>
      </c>
      <c r="I24862" s="218" t="str">
        <f t="shared" si="777"/>
        <v/>
      </c>
    </row>
    <row r="24863" spans="3:9" ht="15" customHeight="1">
      <c r="C24863" s="220" t="str">
        <f t="shared" si="776"/>
        <v/>
      </c>
      <c r="I24863" s="218" t="str">
        <f t="shared" si="777"/>
        <v/>
      </c>
    </row>
    <row r="24864" spans="3:9" ht="15" customHeight="1">
      <c r="C24864" s="220" t="str">
        <f t="shared" si="776"/>
        <v/>
      </c>
      <c r="I24864" s="218" t="str">
        <f t="shared" si="777"/>
        <v/>
      </c>
    </row>
    <row r="24865" spans="3:9" ht="15" customHeight="1">
      <c r="C24865" s="220" t="str">
        <f t="shared" si="776"/>
        <v/>
      </c>
      <c r="I24865" s="218" t="str">
        <f t="shared" si="777"/>
        <v/>
      </c>
    </row>
    <row r="24866" spans="3:9" ht="15" customHeight="1">
      <c r="C24866" s="220" t="str">
        <f t="shared" si="776"/>
        <v/>
      </c>
      <c r="I24866" s="218" t="str">
        <f t="shared" si="777"/>
        <v/>
      </c>
    </row>
    <row r="24867" spans="3:9" ht="15" customHeight="1">
      <c r="C24867" s="220" t="str">
        <f t="shared" si="776"/>
        <v/>
      </c>
      <c r="I24867" s="218" t="str">
        <f t="shared" si="777"/>
        <v/>
      </c>
    </row>
    <row r="24868" spans="3:9" ht="15" customHeight="1">
      <c r="C24868" s="220" t="str">
        <f t="shared" si="776"/>
        <v/>
      </c>
      <c r="I24868" s="218" t="str">
        <f t="shared" si="777"/>
        <v/>
      </c>
    </row>
    <row r="24869" spans="3:9" ht="15" customHeight="1">
      <c r="C24869" s="220" t="str">
        <f t="shared" si="776"/>
        <v/>
      </c>
      <c r="I24869" s="218" t="str">
        <f t="shared" si="777"/>
        <v/>
      </c>
    </row>
    <row r="24870" spans="3:9" ht="15" customHeight="1">
      <c r="C24870" s="220" t="str">
        <f t="shared" si="776"/>
        <v/>
      </c>
      <c r="I24870" s="218" t="str">
        <f t="shared" si="777"/>
        <v/>
      </c>
    </row>
    <row r="24871" spans="3:9" ht="15" customHeight="1">
      <c r="C24871" s="220" t="str">
        <f t="shared" si="776"/>
        <v/>
      </c>
      <c r="I24871" s="218" t="str">
        <f t="shared" si="777"/>
        <v/>
      </c>
    </row>
    <row r="24872" spans="3:9" ht="15" customHeight="1">
      <c r="C24872" s="220" t="str">
        <f t="shared" si="776"/>
        <v/>
      </c>
      <c r="I24872" s="218" t="str">
        <f t="shared" si="777"/>
        <v/>
      </c>
    </row>
    <row r="24873" spans="3:9" ht="15" customHeight="1">
      <c r="C24873" s="220" t="str">
        <f t="shared" si="776"/>
        <v/>
      </c>
      <c r="I24873" s="218" t="str">
        <f t="shared" si="777"/>
        <v/>
      </c>
    </row>
    <row r="24874" spans="3:9" ht="15" customHeight="1">
      <c r="C24874" s="220" t="str">
        <f t="shared" si="776"/>
        <v/>
      </c>
      <c r="I24874" s="218" t="str">
        <f t="shared" si="777"/>
        <v/>
      </c>
    </row>
    <row r="24875" spans="3:9" ht="15" customHeight="1">
      <c r="C24875" s="220" t="str">
        <f t="shared" si="776"/>
        <v/>
      </c>
      <c r="I24875" s="218" t="str">
        <f t="shared" si="777"/>
        <v/>
      </c>
    </row>
    <row r="24876" spans="3:9" ht="15" customHeight="1">
      <c r="C24876" s="220" t="str">
        <f t="shared" si="776"/>
        <v/>
      </c>
      <c r="I24876" s="218" t="str">
        <f t="shared" si="777"/>
        <v/>
      </c>
    </row>
    <row r="24877" spans="3:9" ht="15" customHeight="1">
      <c r="C24877" s="220" t="str">
        <f t="shared" si="776"/>
        <v/>
      </c>
      <c r="I24877" s="218" t="str">
        <f t="shared" si="777"/>
        <v/>
      </c>
    </row>
    <row r="24878" spans="3:9" ht="15" customHeight="1">
      <c r="C24878" s="220" t="str">
        <f t="shared" si="776"/>
        <v/>
      </c>
      <c r="I24878" s="218" t="str">
        <f t="shared" si="777"/>
        <v/>
      </c>
    </row>
    <row r="24879" spans="3:9" ht="15" customHeight="1">
      <c r="C24879" s="220" t="str">
        <f t="shared" si="776"/>
        <v/>
      </c>
      <c r="I24879" s="218" t="str">
        <f t="shared" si="777"/>
        <v/>
      </c>
    </row>
    <row r="24880" spans="3:9" ht="15" customHeight="1">
      <c r="C24880" s="220" t="str">
        <f t="shared" si="776"/>
        <v/>
      </c>
      <c r="I24880" s="218" t="str">
        <f t="shared" si="777"/>
        <v/>
      </c>
    </row>
    <row r="24881" spans="3:9" ht="15" customHeight="1">
      <c r="C24881" s="220" t="str">
        <f t="shared" si="776"/>
        <v/>
      </c>
      <c r="I24881" s="218" t="str">
        <f t="shared" si="777"/>
        <v/>
      </c>
    </row>
    <row r="24882" spans="3:9" ht="15" customHeight="1">
      <c r="C24882" s="220" t="str">
        <f t="shared" si="776"/>
        <v/>
      </c>
      <c r="I24882" s="218" t="str">
        <f t="shared" si="777"/>
        <v/>
      </c>
    </row>
    <row r="24883" spans="3:9" ht="15" customHeight="1">
      <c r="C24883" s="220" t="str">
        <f t="shared" si="776"/>
        <v/>
      </c>
      <c r="I24883" s="218" t="str">
        <f t="shared" si="777"/>
        <v/>
      </c>
    </row>
    <row r="24884" spans="3:9" ht="15" customHeight="1">
      <c r="C24884" s="220" t="str">
        <f t="shared" si="776"/>
        <v/>
      </c>
      <c r="I24884" s="218" t="str">
        <f t="shared" si="777"/>
        <v/>
      </c>
    </row>
    <row r="24885" spans="3:9" ht="15" customHeight="1">
      <c r="C24885" s="220" t="str">
        <f t="shared" si="776"/>
        <v/>
      </c>
      <c r="I24885" s="218" t="str">
        <f t="shared" si="777"/>
        <v/>
      </c>
    </row>
    <row r="24886" spans="3:9" ht="15" customHeight="1">
      <c r="C24886" s="220" t="str">
        <f t="shared" si="776"/>
        <v/>
      </c>
      <c r="I24886" s="218" t="str">
        <f t="shared" si="777"/>
        <v/>
      </c>
    </row>
    <row r="24887" spans="3:9" ht="15" customHeight="1">
      <c r="C24887" s="220" t="str">
        <f t="shared" si="776"/>
        <v/>
      </c>
      <c r="I24887" s="218" t="str">
        <f t="shared" si="777"/>
        <v/>
      </c>
    </row>
    <row r="24888" spans="3:9" ht="15" customHeight="1">
      <c r="C24888" s="220" t="str">
        <f t="shared" si="776"/>
        <v/>
      </c>
      <c r="I24888" s="218" t="str">
        <f t="shared" si="777"/>
        <v/>
      </c>
    </row>
    <row r="24889" spans="3:9" ht="15" customHeight="1">
      <c r="C24889" s="220" t="str">
        <f t="shared" si="776"/>
        <v/>
      </c>
      <c r="I24889" s="218" t="str">
        <f t="shared" si="777"/>
        <v/>
      </c>
    </row>
    <row r="24890" spans="3:9" ht="15" customHeight="1">
      <c r="C24890" s="220" t="str">
        <f t="shared" si="776"/>
        <v/>
      </c>
      <c r="I24890" s="218" t="str">
        <f t="shared" si="777"/>
        <v/>
      </c>
    </row>
    <row r="24891" spans="3:9" ht="15" customHeight="1">
      <c r="C24891" s="220" t="str">
        <f t="shared" si="776"/>
        <v/>
      </c>
      <c r="I24891" s="218" t="str">
        <f t="shared" si="777"/>
        <v/>
      </c>
    </row>
    <row r="24892" spans="3:9" ht="15" customHeight="1">
      <c r="C24892" s="220" t="str">
        <f t="shared" si="776"/>
        <v/>
      </c>
      <c r="I24892" s="218" t="str">
        <f t="shared" si="777"/>
        <v/>
      </c>
    </row>
    <row r="24893" spans="3:9" ht="15" customHeight="1">
      <c r="C24893" s="220" t="str">
        <f t="shared" si="776"/>
        <v/>
      </c>
      <c r="I24893" s="218" t="str">
        <f t="shared" si="777"/>
        <v/>
      </c>
    </row>
    <row r="24894" spans="3:9" ht="15" customHeight="1">
      <c r="C24894" s="220" t="str">
        <f t="shared" si="776"/>
        <v/>
      </c>
      <c r="I24894" s="218" t="str">
        <f t="shared" si="777"/>
        <v/>
      </c>
    </row>
    <row r="24895" spans="3:9" ht="15" customHeight="1">
      <c r="C24895" s="220" t="str">
        <f t="shared" si="776"/>
        <v/>
      </c>
      <c r="I24895" s="218" t="str">
        <f t="shared" si="777"/>
        <v/>
      </c>
    </row>
    <row r="24896" spans="3:9" ht="15" customHeight="1">
      <c r="C24896" s="220" t="str">
        <f t="shared" si="776"/>
        <v/>
      </c>
      <c r="I24896" s="218" t="str">
        <f t="shared" si="777"/>
        <v/>
      </c>
    </row>
    <row r="24897" spans="3:9" ht="15" customHeight="1">
      <c r="C24897" s="220" t="str">
        <f t="shared" si="776"/>
        <v/>
      </c>
      <c r="I24897" s="218" t="str">
        <f t="shared" si="777"/>
        <v/>
      </c>
    </row>
    <row r="24898" spans="3:9" ht="15" customHeight="1">
      <c r="C24898" s="220" t="str">
        <f t="shared" si="776"/>
        <v/>
      </c>
      <c r="I24898" s="218" t="str">
        <f t="shared" si="777"/>
        <v/>
      </c>
    </row>
    <row r="24899" spans="3:9" ht="15" customHeight="1">
      <c r="C24899" s="220" t="str">
        <f t="shared" si="776"/>
        <v/>
      </c>
      <c r="I24899" s="218" t="str">
        <f t="shared" si="777"/>
        <v/>
      </c>
    </row>
    <row r="24900" spans="3:9" ht="15" customHeight="1">
      <c r="C24900" s="220" t="str">
        <f t="shared" si="776"/>
        <v/>
      </c>
      <c r="I24900" s="218" t="str">
        <f t="shared" si="777"/>
        <v/>
      </c>
    </row>
    <row r="24901" spans="3:9" ht="15" customHeight="1">
      <c r="C24901" s="220" t="str">
        <f t="shared" si="776"/>
        <v/>
      </c>
      <c r="I24901" s="218" t="str">
        <f t="shared" si="777"/>
        <v/>
      </c>
    </row>
    <row r="24902" spans="3:9" ht="15" customHeight="1">
      <c r="C24902" s="220" t="str">
        <f t="shared" ref="C24902:C24965" si="778">IF(B24902="","",MONTH(B24902))</f>
        <v/>
      </c>
      <c r="I24902" s="218" t="str">
        <f t="shared" ref="I24902:I24965" si="779">IF(H24902="","",IF(E24902="","Não deixe campos em branco, a planilha resumo de custos e despesas necessita deles para funcionar",IF(F24902="","Não deixe campos em branco, a planilha resumo de custos e despesas necessita deles para funcionar",IF(G24902="","Não deixe campos em branco, a planilha resumo de custos e despesas necessita deles para funcionar",""))))</f>
        <v/>
      </c>
    </row>
    <row r="24903" spans="3:9" ht="15" customHeight="1">
      <c r="C24903" s="220" t="str">
        <f t="shared" si="778"/>
        <v/>
      </c>
      <c r="I24903" s="218" t="str">
        <f t="shared" si="779"/>
        <v/>
      </c>
    </row>
    <row r="24904" spans="3:9" ht="15" customHeight="1">
      <c r="C24904" s="220" t="str">
        <f t="shared" si="778"/>
        <v/>
      </c>
      <c r="I24904" s="218" t="str">
        <f t="shared" si="779"/>
        <v/>
      </c>
    </row>
    <row r="24905" spans="3:9" ht="15" customHeight="1">
      <c r="C24905" s="220" t="str">
        <f t="shared" si="778"/>
        <v/>
      </c>
      <c r="I24905" s="218" t="str">
        <f t="shared" si="779"/>
        <v/>
      </c>
    </row>
    <row r="24906" spans="3:9" ht="15" customHeight="1">
      <c r="C24906" s="220" t="str">
        <f t="shared" si="778"/>
        <v/>
      </c>
      <c r="I24906" s="218" t="str">
        <f t="shared" si="779"/>
        <v/>
      </c>
    </row>
    <row r="24907" spans="3:9" ht="15" customHeight="1">
      <c r="C24907" s="220" t="str">
        <f t="shared" si="778"/>
        <v/>
      </c>
      <c r="I24907" s="218" t="str">
        <f t="shared" si="779"/>
        <v/>
      </c>
    </row>
    <row r="24908" spans="3:9" ht="15" customHeight="1">
      <c r="C24908" s="220" t="str">
        <f t="shared" si="778"/>
        <v/>
      </c>
      <c r="I24908" s="218" t="str">
        <f t="shared" si="779"/>
        <v/>
      </c>
    </row>
    <row r="24909" spans="3:9" ht="15" customHeight="1">
      <c r="C24909" s="220" t="str">
        <f t="shared" si="778"/>
        <v/>
      </c>
      <c r="I24909" s="218" t="str">
        <f t="shared" si="779"/>
        <v/>
      </c>
    </row>
    <row r="24910" spans="3:9" ht="15" customHeight="1">
      <c r="C24910" s="220" t="str">
        <f t="shared" si="778"/>
        <v/>
      </c>
      <c r="I24910" s="218" t="str">
        <f t="shared" si="779"/>
        <v/>
      </c>
    </row>
    <row r="24911" spans="3:9" ht="15" customHeight="1">
      <c r="C24911" s="220" t="str">
        <f t="shared" si="778"/>
        <v/>
      </c>
      <c r="I24911" s="218" t="str">
        <f t="shared" si="779"/>
        <v/>
      </c>
    </row>
    <row r="24912" spans="3:9" ht="15" customHeight="1">
      <c r="C24912" s="220" t="str">
        <f t="shared" si="778"/>
        <v/>
      </c>
      <c r="I24912" s="218" t="str">
        <f t="shared" si="779"/>
        <v/>
      </c>
    </row>
    <row r="24913" spans="3:9" ht="15" customHeight="1">
      <c r="C24913" s="220" t="str">
        <f t="shared" si="778"/>
        <v/>
      </c>
      <c r="I24913" s="218" t="str">
        <f t="shared" si="779"/>
        <v/>
      </c>
    </row>
    <row r="24914" spans="3:9" ht="15" customHeight="1">
      <c r="C24914" s="220" t="str">
        <f t="shared" si="778"/>
        <v/>
      </c>
      <c r="I24914" s="218" t="str">
        <f t="shared" si="779"/>
        <v/>
      </c>
    </row>
    <row r="24915" spans="3:9" ht="15" customHeight="1">
      <c r="C24915" s="220" t="str">
        <f t="shared" si="778"/>
        <v/>
      </c>
      <c r="I24915" s="218" t="str">
        <f t="shared" si="779"/>
        <v/>
      </c>
    </row>
    <row r="24916" spans="3:9" ht="15" customHeight="1">
      <c r="C24916" s="220" t="str">
        <f t="shared" si="778"/>
        <v/>
      </c>
      <c r="I24916" s="218" t="str">
        <f t="shared" si="779"/>
        <v/>
      </c>
    </row>
    <row r="24917" spans="3:9" ht="15" customHeight="1">
      <c r="C24917" s="220" t="str">
        <f t="shared" si="778"/>
        <v/>
      </c>
      <c r="I24917" s="218" t="str">
        <f t="shared" si="779"/>
        <v/>
      </c>
    </row>
    <row r="24918" spans="3:9" ht="15" customHeight="1">
      <c r="C24918" s="220" t="str">
        <f t="shared" si="778"/>
        <v/>
      </c>
      <c r="I24918" s="218" t="str">
        <f t="shared" si="779"/>
        <v/>
      </c>
    </row>
    <row r="24919" spans="3:9" ht="15" customHeight="1">
      <c r="C24919" s="220" t="str">
        <f t="shared" si="778"/>
        <v/>
      </c>
      <c r="I24919" s="218" t="str">
        <f t="shared" si="779"/>
        <v/>
      </c>
    </row>
    <row r="24920" spans="3:9" ht="15" customHeight="1">
      <c r="C24920" s="220" t="str">
        <f t="shared" si="778"/>
        <v/>
      </c>
      <c r="I24920" s="218" t="str">
        <f t="shared" si="779"/>
        <v/>
      </c>
    </row>
    <row r="24921" spans="3:9" ht="15" customHeight="1">
      <c r="C24921" s="220" t="str">
        <f t="shared" si="778"/>
        <v/>
      </c>
      <c r="I24921" s="218" t="str">
        <f t="shared" si="779"/>
        <v/>
      </c>
    </row>
    <row r="24922" spans="3:9" ht="15" customHeight="1">
      <c r="C24922" s="220" t="str">
        <f t="shared" si="778"/>
        <v/>
      </c>
      <c r="I24922" s="218" t="str">
        <f t="shared" si="779"/>
        <v/>
      </c>
    </row>
    <row r="24923" spans="3:9" ht="15" customHeight="1">
      <c r="C24923" s="220" t="str">
        <f t="shared" si="778"/>
        <v/>
      </c>
      <c r="I24923" s="218" t="str">
        <f t="shared" si="779"/>
        <v/>
      </c>
    </row>
    <row r="24924" spans="3:9" ht="15" customHeight="1">
      <c r="C24924" s="220" t="str">
        <f t="shared" si="778"/>
        <v/>
      </c>
      <c r="I24924" s="218" t="str">
        <f t="shared" si="779"/>
        <v/>
      </c>
    </row>
    <row r="24925" spans="3:9" ht="15" customHeight="1">
      <c r="C24925" s="220" t="str">
        <f t="shared" si="778"/>
        <v/>
      </c>
      <c r="I24925" s="218" t="str">
        <f t="shared" si="779"/>
        <v/>
      </c>
    </row>
    <row r="24926" spans="3:9" ht="15" customHeight="1">
      <c r="C24926" s="220" t="str">
        <f t="shared" si="778"/>
        <v/>
      </c>
      <c r="I24926" s="218" t="str">
        <f t="shared" si="779"/>
        <v/>
      </c>
    </row>
    <row r="24927" spans="3:9" ht="15" customHeight="1">
      <c r="C24927" s="220" t="str">
        <f t="shared" si="778"/>
        <v/>
      </c>
      <c r="I24927" s="218" t="str">
        <f t="shared" si="779"/>
        <v/>
      </c>
    </row>
    <row r="24928" spans="3:9" ht="15" customHeight="1">
      <c r="C24928" s="220" t="str">
        <f t="shared" si="778"/>
        <v/>
      </c>
      <c r="I24928" s="218" t="str">
        <f t="shared" si="779"/>
        <v/>
      </c>
    </row>
    <row r="24929" spans="3:9" ht="15" customHeight="1">
      <c r="C24929" s="220" t="str">
        <f t="shared" si="778"/>
        <v/>
      </c>
      <c r="I24929" s="218" t="str">
        <f t="shared" si="779"/>
        <v/>
      </c>
    </row>
    <row r="24930" spans="3:9" ht="15" customHeight="1">
      <c r="C24930" s="220" t="str">
        <f t="shared" si="778"/>
        <v/>
      </c>
      <c r="I24930" s="218" t="str">
        <f t="shared" si="779"/>
        <v/>
      </c>
    </row>
    <row r="24931" spans="3:9" ht="15" customHeight="1">
      <c r="C24931" s="220" t="str">
        <f t="shared" si="778"/>
        <v/>
      </c>
      <c r="I24931" s="218" t="str">
        <f t="shared" si="779"/>
        <v/>
      </c>
    </row>
    <row r="24932" spans="3:9" ht="15" customHeight="1">
      <c r="C24932" s="220" t="str">
        <f t="shared" si="778"/>
        <v/>
      </c>
      <c r="I24932" s="218" t="str">
        <f t="shared" si="779"/>
        <v/>
      </c>
    </row>
    <row r="24933" spans="3:9" ht="15" customHeight="1">
      <c r="C24933" s="220" t="str">
        <f t="shared" si="778"/>
        <v/>
      </c>
      <c r="I24933" s="218" t="str">
        <f t="shared" si="779"/>
        <v/>
      </c>
    </row>
    <row r="24934" spans="3:9" ht="15" customHeight="1">
      <c r="C24934" s="220" t="str">
        <f t="shared" si="778"/>
        <v/>
      </c>
      <c r="I24934" s="218" t="str">
        <f t="shared" si="779"/>
        <v/>
      </c>
    </row>
    <row r="24935" spans="3:9" ht="15" customHeight="1">
      <c r="C24935" s="220" t="str">
        <f t="shared" si="778"/>
        <v/>
      </c>
      <c r="I24935" s="218" t="str">
        <f t="shared" si="779"/>
        <v/>
      </c>
    </row>
    <row r="24936" spans="3:9" ht="15" customHeight="1">
      <c r="C24936" s="220" t="str">
        <f t="shared" si="778"/>
        <v/>
      </c>
      <c r="I24936" s="218" t="str">
        <f t="shared" si="779"/>
        <v/>
      </c>
    </row>
    <row r="24937" spans="3:9" ht="15" customHeight="1">
      <c r="C24937" s="220" t="str">
        <f t="shared" si="778"/>
        <v/>
      </c>
      <c r="I24937" s="218" t="str">
        <f t="shared" si="779"/>
        <v/>
      </c>
    </row>
    <row r="24938" spans="3:9" ht="15" customHeight="1">
      <c r="C24938" s="220" t="str">
        <f t="shared" si="778"/>
        <v/>
      </c>
      <c r="I24938" s="218" t="str">
        <f t="shared" si="779"/>
        <v/>
      </c>
    </row>
    <row r="24939" spans="3:9" ht="15" customHeight="1">
      <c r="C24939" s="220" t="str">
        <f t="shared" si="778"/>
        <v/>
      </c>
      <c r="I24939" s="218" t="str">
        <f t="shared" si="779"/>
        <v/>
      </c>
    </row>
    <row r="24940" spans="3:9" ht="15" customHeight="1">
      <c r="C24940" s="220" t="str">
        <f t="shared" si="778"/>
        <v/>
      </c>
      <c r="I24940" s="218" t="str">
        <f t="shared" si="779"/>
        <v/>
      </c>
    </row>
    <row r="24941" spans="3:9" ht="15" customHeight="1">
      <c r="C24941" s="220" t="str">
        <f t="shared" si="778"/>
        <v/>
      </c>
      <c r="I24941" s="218" t="str">
        <f t="shared" si="779"/>
        <v/>
      </c>
    </row>
    <row r="24942" spans="3:9" ht="15" customHeight="1">
      <c r="C24942" s="220" t="str">
        <f t="shared" si="778"/>
        <v/>
      </c>
      <c r="I24942" s="218" t="str">
        <f t="shared" si="779"/>
        <v/>
      </c>
    </row>
    <row r="24943" spans="3:9" ht="15" customHeight="1">
      <c r="C24943" s="220" t="str">
        <f t="shared" si="778"/>
        <v/>
      </c>
      <c r="I24943" s="218" t="str">
        <f t="shared" si="779"/>
        <v/>
      </c>
    </row>
    <row r="24944" spans="3:9" ht="15" customHeight="1">
      <c r="C24944" s="220" t="str">
        <f t="shared" si="778"/>
        <v/>
      </c>
      <c r="I24944" s="218" t="str">
        <f t="shared" si="779"/>
        <v/>
      </c>
    </row>
    <row r="24945" spans="3:9" ht="15" customHeight="1">
      <c r="C24945" s="220" t="str">
        <f t="shared" si="778"/>
        <v/>
      </c>
      <c r="I24945" s="218" t="str">
        <f t="shared" si="779"/>
        <v/>
      </c>
    </row>
    <row r="24946" spans="3:9" ht="15" customHeight="1">
      <c r="C24946" s="220" t="str">
        <f t="shared" si="778"/>
        <v/>
      </c>
      <c r="I24946" s="218" t="str">
        <f t="shared" si="779"/>
        <v/>
      </c>
    </row>
    <row r="24947" spans="3:9" ht="15" customHeight="1">
      <c r="C24947" s="220" t="str">
        <f t="shared" si="778"/>
        <v/>
      </c>
      <c r="I24947" s="218" t="str">
        <f t="shared" si="779"/>
        <v/>
      </c>
    </row>
    <row r="24948" spans="3:9" ht="15" customHeight="1">
      <c r="C24948" s="220" t="str">
        <f t="shared" si="778"/>
        <v/>
      </c>
      <c r="I24948" s="218" t="str">
        <f t="shared" si="779"/>
        <v/>
      </c>
    </row>
    <row r="24949" spans="3:9" ht="15" customHeight="1">
      <c r="C24949" s="220" t="str">
        <f t="shared" si="778"/>
        <v/>
      </c>
      <c r="I24949" s="218" t="str">
        <f t="shared" si="779"/>
        <v/>
      </c>
    </row>
    <row r="24950" spans="3:9" ht="15" customHeight="1">
      <c r="C24950" s="220" t="str">
        <f t="shared" si="778"/>
        <v/>
      </c>
      <c r="I24950" s="218" t="str">
        <f t="shared" si="779"/>
        <v/>
      </c>
    </row>
    <row r="24951" spans="3:9" ht="15" customHeight="1">
      <c r="C24951" s="220" t="str">
        <f t="shared" si="778"/>
        <v/>
      </c>
      <c r="I24951" s="218" t="str">
        <f t="shared" si="779"/>
        <v/>
      </c>
    </row>
    <row r="24952" spans="3:9" ht="15" customHeight="1">
      <c r="C24952" s="220" t="str">
        <f t="shared" si="778"/>
        <v/>
      </c>
      <c r="I24952" s="218" t="str">
        <f t="shared" si="779"/>
        <v/>
      </c>
    </row>
    <row r="24953" spans="3:9" ht="15" customHeight="1">
      <c r="C24953" s="220" t="str">
        <f t="shared" si="778"/>
        <v/>
      </c>
      <c r="I24953" s="218" t="str">
        <f t="shared" si="779"/>
        <v/>
      </c>
    </row>
    <row r="24954" spans="3:9" ht="15" customHeight="1">
      <c r="C24954" s="220" t="str">
        <f t="shared" si="778"/>
        <v/>
      </c>
      <c r="I24954" s="218" t="str">
        <f t="shared" si="779"/>
        <v/>
      </c>
    </row>
    <row r="24955" spans="3:9" ht="15" customHeight="1">
      <c r="C24955" s="220" t="str">
        <f t="shared" si="778"/>
        <v/>
      </c>
      <c r="I24955" s="218" t="str">
        <f t="shared" si="779"/>
        <v/>
      </c>
    </row>
    <row r="24956" spans="3:9" ht="15" customHeight="1">
      <c r="C24956" s="220" t="str">
        <f t="shared" si="778"/>
        <v/>
      </c>
      <c r="I24956" s="218" t="str">
        <f t="shared" si="779"/>
        <v/>
      </c>
    </row>
    <row r="24957" spans="3:9" ht="15" customHeight="1">
      <c r="C24957" s="220" t="str">
        <f t="shared" si="778"/>
        <v/>
      </c>
      <c r="I24957" s="218" t="str">
        <f t="shared" si="779"/>
        <v/>
      </c>
    </row>
    <row r="24958" spans="3:9" ht="15" customHeight="1">
      <c r="C24958" s="220" t="str">
        <f t="shared" si="778"/>
        <v/>
      </c>
      <c r="I24958" s="218" t="str">
        <f t="shared" si="779"/>
        <v/>
      </c>
    </row>
    <row r="24959" spans="3:9" ht="15" customHeight="1">
      <c r="C24959" s="220" t="str">
        <f t="shared" si="778"/>
        <v/>
      </c>
      <c r="I24959" s="218" t="str">
        <f t="shared" si="779"/>
        <v/>
      </c>
    </row>
    <row r="24960" spans="3:9" ht="15" customHeight="1">
      <c r="C24960" s="220" t="str">
        <f t="shared" si="778"/>
        <v/>
      </c>
      <c r="I24960" s="218" t="str">
        <f t="shared" si="779"/>
        <v/>
      </c>
    </row>
    <row r="24961" spans="3:9" ht="15" customHeight="1">
      <c r="C24961" s="220" t="str">
        <f t="shared" si="778"/>
        <v/>
      </c>
      <c r="I24961" s="218" t="str">
        <f t="shared" si="779"/>
        <v/>
      </c>
    </row>
    <row r="24962" spans="3:9" ht="15" customHeight="1">
      <c r="C24962" s="220" t="str">
        <f t="shared" si="778"/>
        <v/>
      </c>
      <c r="I24962" s="218" t="str">
        <f t="shared" si="779"/>
        <v/>
      </c>
    </row>
    <row r="24963" spans="3:9" ht="15" customHeight="1">
      <c r="C24963" s="220" t="str">
        <f t="shared" si="778"/>
        <v/>
      </c>
      <c r="I24963" s="218" t="str">
        <f t="shared" si="779"/>
        <v/>
      </c>
    </row>
    <row r="24964" spans="3:9" ht="15" customHeight="1">
      <c r="C24964" s="220" t="str">
        <f t="shared" si="778"/>
        <v/>
      </c>
      <c r="I24964" s="218" t="str">
        <f t="shared" si="779"/>
        <v/>
      </c>
    </row>
    <row r="24965" spans="3:9" ht="15" customHeight="1">
      <c r="C24965" s="220" t="str">
        <f t="shared" si="778"/>
        <v/>
      </c>
      <c r="I24965" s="218" t="str">
        <f t="shared" si="779"/>
        <v/>
      </c>
    </row>
    <row r="24966" spans="3:9" ht="15" customHeight="1">
      <c r="C24966" s="220" t="str">
        <f t="shared" ref="C24966:C25029" si="780">IF(B24966="","",MONTH(B24966))</f>
        <v/>
      </c>
      <c r="I24966" s="218" t="str">
        <f t="shared" ref="I24966:I25029" si="781">IF(H24966="","",IF(E24966="","Não deixe campos em branco, a planilha resumo de custos e despesas necessita deles para funcionar",IF(F24966="","Não deixe campos em branco, a planilha resumo de custos e despesas necessita deles para funcionar",IF(G24966="","Não deixe campos em branco, a planilha resumo de custos e despesas necessita deles para funcionar",""))))</f>
        <v/>
      </c>
    </row>
    <row r="24967" spans="3:9" ht="15" customHeight="1">
      <c r="C24967" s="220" t="str">
        <f t="shared" si="780"/>
        <v/>
      </c>
      <c r="I24967" s="218" t="str">
        <f t="shared" si="781"/>
        <v/>
      </c>
    </row>
    <row r="24968" spans="3:9" ht="15" customHeight="1">
      <c r="C24968" s="220" t="str">
        <f t="shared" si="780"/>
        <v/>
      </c>
      <c r="I24968" s="218" t="str">
        <f t="shared" si="781"/>
        <v/>
      </c>
    </row>
    <row r="24969" spans="3:9" ht="15" customHeight="1">
      <c r="C24969" s="220" t="str">
        <f t="shared" si="780"/>
        <v/>
      </c>
      <c r="I24969" s="218" t="str">
        <f t="shared" si="781"/>
        <v/>
      </c>
    </row>
    <row r="24970" spans="3:9" ht="15" customHeight="1">
      <c r="C24970" s="220" t="str">
        <f t="shared" si="780"/>
        <v/>
      </c>
      <c r="I24970" s="218" t="str">
        <f t="shared" si="781"/>
        <v/>
      </c>
    </row>
    <row r="24971" spans="3:9" ht="15" customHeight="1">
      <c r="C24971" s="220" t="str">
        <f t="shared" si="780"/>
        <v/>
      </c>
      <c r="I24971" s="218" t="str">
        <f t="shared" si="781"/>
        <v/>
      </c>
    </row>
    <row r="24972" spans="3:9" ht="15" customHeight="1">
      <c r="C24972" s="220" t="str">
        <f t="shared" si="780"/>
        <v/>
      </c>
      <c r="I24972" s="218" t="str">
        <f t="shared" si="781"/>
        <v/>
      </c>
    </row>
    <row r="24973" spans="3:9" ht="15" customHeight="1">
      <c r="C24973" s="220" t="str">
        <f t="shared" si="780"/>
        <v/>
      </c>
      <c r="I24973" s="218" t="str">
        <f t="shared" si="781"/>
        <v/>
      </c>
    </row>
    <row r="24974" spans="3:9" ht="15" customHeight="1">
      <c r="C24974" s="220" t="str">
        <f t="shared" si="780"/>
        <v/>
      </c>
      <c r="I24974" s="218" t="str">
        <f t="shared" si="781"/>
        <v/>
      </c>
    </row>
    <row r="24975" spans="3:9" ht="15" customHeight="1">
      <c r="C24975" s="220" t="str">
        <f t="shared" si="780"/>
        <v/>
      </c>
      <c r="I24975" s="218" t="str">
        <f t="shared" si="781"/>
        <v/>
      </c>
    </row>
    <row r="24976" spans="3:9" ht="15" customHeight="1">
      <c r="C24976" s="220" t="str">
        <f t="shared" si="780"/>
        <v/>
      </c>
      <c r="I24976" s="218" t="str">
        <f t="shared" si="781"/>
        <v/>
      </c>
    </row>
    <row r="24977" spans="3:9" ht="15" customHeight="1">
      <c r="C24977" s="220" t="str">
        <f t="shared" si="780"/>
        <v/>
      </c>
      <c r="I24977" s="218" t="str">
        <f t="shared" si="781"/>
        <v/>
      </c>
    </row>
    <row r="24978" spans="3:9" ht="15" customHeight="1">
      <c r="C24978" s="220" t="str">
        <f t="shared" si="780"/>
        <v/>
      </c>
      <c r="I24978" s="218" t="str">
        <f t="shared" si="781"/>
        <v/>
      </c>
    </row>
    <row r="24979" spans="3:9" ht="15" customHeight="1">
      <c r="C24979" s="220" t="str">
        <f t="shared" si="780"/>
        <v/>
      </c>
      <c r="I24979" s="218" t="str">
        <f t="shared" si="781"/>
        <v/>
      </c>
    </row>
    <row r="24980" spans="3:9" ht="15" customHeight="1">
      <c r="C24980" s="220" t="str">
        <f t="shared" si="780"/>
        <v/>
      </c>
      <c r="I24980" s="218" t="str">
        <f t="shared" si="781"/>
        <v/>
      </c>
    </row>
    <row r="24981" spans="3:9" ht="15" customHeight="1">
      <c r="C24981" s="220" t="str">
        <f t="shared" si="780"/>
        <v/>
      </c>
      <c r="I24981" s="218" t="str">
        <f t="shared" si="781"/>
        <v/>
      </c>
    </row>
    <row r="24982" spans="3:9" ht="15" customHeight="1">
      <c r="C24982" s="220" t="str">
        <f t="shared" si="780"/>
        <v/>
      </c>
      <c r="I24982" s="218" t="str">
        <f t="shared" si="781"/>
        <v/>
      </c>
    </row>
    <row r="24983" spans="3:9" ht="15" customHeight="1">
      <c r="C24983" s="220" t="str">
        <f t="shared" si="780"/>
        <v/>
      </c>
      <c r="I24983" s="218" t="str">
        <f t="shared" si="781"/>
        <v/>
      </c>
    </row>
    <row r="24984" spans="3:9" ht="15" customHeight="1">
      <c r="C24984" s="220" t="str">
        <f t="shared" si="780"/>
        <v/>
      </c>
      <c r="I24984" s="218" t="str">
        <f t="shared" si="781"/>
        <v/>
      </c>
    </row>
    <row r="24985" spans="3:9" ht="15" customHeight="1">
      <c r="C24985" s="220" t="str">
        <f t="shared" si="780"/>
        <v/>
      </c>
      <c r="I24985" s="218" t="str">
        <f t="shared" si="781"/>
        <v/>
      </c>
    </row>
    <row r="24986" spans="3:9" ht="15" customHeight="1">
      <c r="C24986" s="220" t="str">
        <f t="shared" si="780"/>
        <v/>
      </c>
      <c r="I24986" s="218" t="str">
        <f t="shared" si="781"/>
        <v/>
      </c>
    </row>
    <row r="24987" spans="3:9" ht="15" customHeight="1">
      <c r="C24987" s="220" t="str">
        <f t="shared" si="780"/>
        <v/>
      </c>
      <c r="I24987" s="218" t="str">
        <f t="shared" si="781"/>
        <v/>
      </c>
    </row>
    <row r="24988" spans="3:9" ht="15" customHeight="1">
      <c r="C24988" s="220" t="str">
        <f t="shared" si="780"/>
        <v/>
      </c>
      <c r="I24988" s="218" t="str">
        <f t="shared" si="781"/>
        <v/>
      </c>
    </row>
    <row r="24989" spans="3:9" ht="15" customHeight="1">
      <c r="C24989" s="220" t="str">
        <f t="shared" si="780"/>
        <v/>
      </c>
      <c r="I24989" s="218" t="str">
        <f t="shared" si="781"/>
        <v/>
      </c>
    </row>
    <row r="24990" spans="3:9" ht="15" customHeight="1">
      <c r="C24990" s="220" t="str">
        <f t="shared" si="780"/>
        <v/>
      </c>
      <c r="I24990" s="218" t="str">
        <f t="shared" si="781"/>
        <v/>
      </c>
    </row>
    <row r="24991" spans="3:9" ht="15" customHeight="1">
      <c r="C24991" s="220" t="str">
        <f t="shared" si="780"/>
        <v/>
      </c>
      <c r="I24991" s="218" t="str">
        <f t="shared" si="781"/>
        <v/>
      </c>
    </row>
    <row r="24992" spans="3:9" ht="15" customHeight="1">
      <c r="C24992" s="220" t="str">
        <f t="shared" si="780"/>
        <v/>
      </c>
      <c r="I24992" s="218" t="str">
        <f t="shared" si="781"/>
        <v/>
      </c>
    </row>
    <row r="24993" spans="3:9" ht="15" customHeight="1">
      <c r="C24993" s="220" t="str">
        <f t="shared" si="780"/>
        <v/>
      </c>
      <c r="I24993" s="218" t="str">
        <f t="shared" si="781"/>
        <v/>
      </c>
    </row>
    <row r="24994" spans="3:9" ht="15" customHeight="1">
      <c r="C24994" s="220" t="str">
        <f t="shared" si="780"/>
        <v/>
      </c>
      <c r="I24994" s="218" t="str">
        <f t="shared" si="781"/>
        <v/>
      </c>
    </row>
    <row r="24995" spans="3:9" ht="15" customHeight="1">
      <c r="C24995" s="220" t="str">
        <f t="shared" si="780"/>
        <v/>
      </c>
      <c r="I24995" s="218" t="str">
        <f t="shared" si="781"/>
        <v/>
      </c>
    </row>
    <row r="24996" spans="3:9" ht="15" customHeight="1">
      <c r="C24996" s="220" t="str">
        <f t="shared" si="780"/>
        <v/>
      </c>
      <c r="I24996" s="218" t="str">
        <f t="shared" si="781"/>
        <v/>
      </c>
    </row>
    <row r="24997" spans="3:9" ht="15" customHeight="1">
      <c r="C24997" s="220" t="str">
        <f t="shared" si="780"/>
        <v/>
      </c>
      <c r="I24997" s="218" t="str">
        <f t="shared" si="781"/>
        <v/>
      </c>
    </row>
    <row r="24998" spans="3:9" ht="15" customHeight="1">
      <c r="C24998" s="220" t="str">
        <f t="shared" si="780"/>
        <v/>
      </c>
      <c r="I24998" s="218" t="str">
        <f t="shared" si="781"/>
        <v/>
      </c>
    </row>
    <row r="24999" spans="3:9" ht="15" customHeight="1">
      <c r="C24999" s="220" t="str">
        <f t="shared" si="780"/>
        <v/>
      </c>
      <c r="I24999" s="218" t="str">
        <f t="shared" si="781"/>
        <v/>
      </c>
    </row>
    <row r="25000" spans="3:9" ht="15" customHeight="1">
      <c r="C25000" s="220" t="str">
        <f t="shared" si="780"/>
        <v/>
      </c>
      <c r="I25000" s="218" t="str">
        <f t="shared" si="781"/>
        <v/>
      </c>
    </row>
    <row r="25001" spans="3:9" ht="15" customHeight="1">
      <c r="C25001" s="220" t="str">
        <f t="shared" si="780"/>
        <v/>
      </c>
      <c r="I25001" s="218" t="str">
        <f t="shared" si="781"/>
        <v/>
      </c>
    </row>
    <row r="25002" spans="3:9" ht="15" customHeight="1">
      <c r="C25002" s="220" t="str">
        <f t="shared" si="780"/>
        <v/>
      </c>
      <c r="I25002" s="218" t="str">
        <f t="shared" si="781"/>
        <v/>
      </c>
    </row>
    <row r="25003" spans="3:9" ht="15" customHeight="1">
      <c r="C25003" s="220" t="str">
        <f t="shared" si="780"/>
        <v/>
      </c>
      <c r="I25003" s="218" t="str">
        <f t="shared" si="781"/>
        <v/>
      </c>
    </row>
    <row r="25004" spans="3:9" ht="15" customHeight="1">
      <c r="C25004" s="220" t="str">
        <f t="shared" si="780"/>
        <v/>
      </c>
      <c r="I25004" s="218" t="str">
        <f t="shared" si="781"/>
        <v/>
      </c>
    </row>
    <row r="25005" spans="3:9" ht="15" customHeight="1">
      <c r="C25005" s="220" t="str">
        <f t="shared" si="780"/>
        <v/>
      </c>
      <c r="I25005" s="218" t="str">
        <f t="shared" si="781"/>
        <v/>
      </c>
    </row>
    <row r="25006" spans="3:9" ht="15" customHeight="1">
      <c r="C25006" s="220" t="str">
        <f t="shared" si="780"/>
        <v/>
      </c>
      <c r="I25006" s="218" t="str">
        <f t="shared" si="781"/>
        <v/>
      </c>
    </row>
    <row r="25007" spans="3:9" ht="15" customHeight="1">
      <c r="C25007" s="220" t="str">
        <f t="shared" si="780"/>
        <v/>
      </c>
      <c r="I25007" s="218" t="str">
        <f t="shared" si="781"/>
        <v/>
      </c>
    </row>
    <row r="25008" spans="3:9" ht="15" customHeight="1">
      <c r="C25008" s="220" t="str">
        <f t="shared" si="780"/>
        <v/>
      </c>
      <c r="I25008" s="218" t="str">
        <f t="shared" si="781"/>
        <v/>
      </c>
    </row>
    <row r="25009" spans="3:9" ht="15" customHeight="1">
      <c r="C25009" s="220" t="str">
        <f t="shared" si="780"/>
        <v/>
      </c>
      <c r="I25009" s="218" t="str">
        <f t="shared" si="781"/>
        <v/>
      </c>
    </row>
    <row r="25010" spans="3:9" ht="15" customHeight="1">
      <c r="C25010" s="220" t="str">
        <f t="shared" si="780"/>
        <v/>
      </c>
      <c r="I25010" s="218" t="str">
        <f t="shared" si="781"/>
        <v/>
      </c>
    </row>
    <row r="25011" spans="3:9" ht="15" customHeight="1">
      <c r="C25011" s="220" t="str">
        <f t="shared" si="780"/>
        <v/>
      </c>
      <c r="I25011" s="218" t="str">
        <f t="shared" si="781"/>
        <v/>
      </c>
    </row>
    <row r="25012" spans="3:9" ht="15" customHeight="1">
      <c r="C25012" s="220" t="str">
        <f t="shared" si="780"/>
        <v/>
      </c>
      <c r="I25012" s="218" t="str">
        <f t="shared" si="781"/>
        <v/>
      </c>
    </row>
    <row r="25013" spans="3:9" ht="15" customHeight="1">
      <c r="C25013" s="220" t="str">
        <f t="shared" si="780"/>
        <v/>
      </c>
      <c r="I25013" s="218" t="str">
        <f t="shared" si="781"/>
        <v/>
      </c>
    </row>
    <row r="25014" spans="3:9" ht="15" customHeight="1">
      <c r="C25014" s="220" t="str">
        <f t="shared" si="780"/>
        <v/>
      </c>
      <c r="I25014" s="218" t="str">
        <f t="shared" si="781"/>
        <v/>
      </c>
    </row>
    <row r="25015" spans="3:9" ht="15" customHeight="1">
      <c r="C25015" s="220" t="str">
        <f t="shared" si="780"/>
        <v/>
      </c>
      <c r="I25015" s="218" t="str">
        <f t="shared" si="781"/>
        <v/>
      </c>
    </row>
    <row r="25016" spans="3:9" ht="15" customHeight="1">
      <c r="C25016" s="220" t="str">
        <f t="shared" si="780"/>
        <v/>
      </c>
      <c r="I25016" s="218" t="str">
        <f t="shared" si="781"/>
        <v/>
      </c>
    </row>
    <row r="25017" spans="3:9" ht="15" customHeight="1">
      <c r="C25017" s="220" t="str">
        <f t="shared" si="780"/>
        <v/>
      </c>
      <c r="I25017" s="218" t="str">
        <f t="shared" si="781"/>
        <v/>
      </c>
    </row>
    <row r="25018" spans="3:9" ht="15" customHeight="1">
      <c r="C25018" s="220" t="str">
        <f t="shared" si="780"/>
        <v/>
      </c>
      <c r="I25018" s="218" t="str">
        <f t="shared" si="781"/>
        <v/>
      </c>
    </row>
    <row r="25019" spans="3:9" ht="15" customHeight="1">
      <c r="C25019" s="220" t="str">
        <f t="shared" si="780"/>
        <v/>
      </c>
      <c r="I25019" s="218" t="str">
        <f t="shared" si="781"/>
        <v/>
      </c>
    </row>
    <row r="25020" spans="3:9" ht="15" customHeight="1">
      <c r="C25020" s="220" t="str">
        <f t="shared" si="780"/>
        <v/>
      </c>
      <c r="I25020" s="218" t="str">
        <f t="shared" si="781"/>
        <v/>
      </c>
    </row>
    <row r="25021" spans="3:9" ht="15" customHeight="1">
      <c r="C25021" s="220" t="str">
        <f t="shared" si="780"/>
        <v/>
      </c>
      <c r="I25021" s="218" t="str">
        <f t="shared" si="781"/>
        <v/>
      </c>
    </row>
    <row r="25022" spans="3:9" ht="15" customHeight="1">
      <c r="C25022" s="220" t="str">
        <f t="shared" si="780"/>
        <v/>
      </c>
      <c r="I25022" s="218" t="str">
        <f t="shared" si="781"/>
        <v/>
      </c>
    </row>
    <row r="25023" spans="3:9" ht="15" customHeight="1">
      <c r="C25023" s="220" t="str">
        <f t="shared" si="780"/>
        <v/>
      </c>
      <c r="I25023" s="218" t="str">
        <f t="shared" si="781"/>
        <v/>
      </c>
    </row>
    <row r="25024" spans="3:9" ht="15" customHeight="1">
      <c r="C25024" s="220" t="str">
        <f t="shared" si="780"/>
        <v/>
      </c>
      <c r="I25024" s="218" t="str">
        <f t="shared" si="781"/>
        <v/>
      </c>
    </row>
    <row r="25025" spans="3:9" ht="15" customHeight="1">
      <c r="C25025" s="220" t="str">
        <f t="shared" si="780"/>
        <v/>
      </c>
      <c r="I25025" s="218" t="str">
        <f t="shared" si="781"/>
        <v/>
      </c>
    </row>
    <row r="25026" spans="3:9" ht="15" customHeight="1">
      <c r="C25026" s="220" t="str">
        <f t="shared" si="780"/>
        <v/>
      </c>
      <c r="I25026" s="218" t="str">
        <f t="shared" si="781"/>
        <v/>
      </c>
    </row>
    <row r="25027" spans="3:9" ht="15" customHeight="1">
      <c r="C25027" s="220" t="str">
        <f t="shared" si="780"/>
        <v/>
      </c>
      <c r="I25027" s="218" t="str">
        <f t="shared" si="781"/>
        <v/>
      </c>
    </row>
    <row r="25028" spans="3:9" ht="15" customHeight="1">
      <c r="C25028" s="220" t="str">
        <f t="shared" si="780"/>
        <v/>
      </c>
      <c r="I25028" s="218" t="str">
        <f t="shared" si="781"/>
        <v/>
      </c>
    </row>
    <row r="25029" spans="3:9" ht="15" customHeight="1">
      <c r="C25029" s="220" t="str">
        <f t="shared" si="780"/>
        <v/>
      </c>
      <c r="I25029" s="218" t="str">
        <f t="shared" si="781"/>
        <v/>
      </c>
    </row>
    <row r="25030" spans="3:9" ht="15" customHeight="1">
      <c r="C25030" s="220" t="str">
        <f t="shared" ref="C25030:C25093" si="782">IF(B25030="","",MONTH(B25030))</f>
        <v/>
      </c>
      <c r="I25030" s="218" t="str">
        <f t="shared" ref="I25030:I25093" si="783">IF(H25030="","",IF(E25030="","Não deixe campos em branco, a planilha resumo de custos e despesas necessita deles para funcionar",IF(F25030="","Não deixe campos em branco, a planilha resumo de custos e despesas necessita deles para funcionar",IF(G25030="","Não deixe campos em branco, a planilha resumo de custos e despesas necessita deles para funcionar",""))))</f>
        <v/>
      </c>
    </row>
    <row r="25031" spans="3:9" ht="15" customHeight="1">
      <c r="C25031" s="220" t="str">
        <f t="shared" si="782"/>
        <v/>
      </c>
      <c r="I25031" s="218" t="str">
        <f t="shared" si="783"/>
        <v/>
      </c>
    </row>
    <row r="25032" spans="3:9" ht="15" customHeight="1">
      <c r="C25032" s="220" t="str">
        <f t="shared" si="782"/>
        <v/>
      </c>
      <c r="I25032" s="218" t="str">
        <f t="shared" si="783"/>
        <v/>
      </c>
    </row>
    <row r="25033" spans="3:9" ht="15" customHeight="1">
      <c r="C25033" s="220" t="str">
        <f t="shared" si="782"/>
        <v/>
      </c>
      <c r="I25033" s="218" t="str">
        <f t="shared" si="783"/>
        <v/>
      </c>
    </row>
    <row r="25034" spans="3:9" ht="15" customHeight="1">
      <c r="C25034" s="220" t="str">
        <f t="shared" si="782"/>
        <v/>
      </c>
      <c r="I25034" s="218" t="str">
        <f t="shared" si="783"/>
        <v/>
      </c>
    </row>
    <row r="25035" spans="3:9" ht="15" customHeight="1">
      <c r="C25035" s="220" t="str">
        <f t="shared" si="782"/>
        <v/>
      </c>
      <c r="I25035" s="218" t="str">
        <f t="shared" si="783"/>
        <v/>
      </c>
    </row>
    <row r="25036" spans="3:9" ht="15" customHeight="1">
      <c r="C25036" s="220" t="str">
        <f t="shared" si="782"/>
        <v/>
      </c>
      <c r="I25036" s="218" t="str">
        <f t="shared" si="783"/>
        <v/>
      </c>
    </row>
    <row r="25037" spans="3:9" ht="15" customHeight="1">
      <c r="C25037" s="220" t="str">
        <f t="shared" si="782"/>
        <v/>
      </c>
      <c r="I25037" s="218" t="str">
        <f t="shared" si="783"/>
        <v/>
      </c>
    </row>
    <row r="25038" spans="3:9" ht="15" customHeight="1">
      <c r="C25038" s="220" t="str">
        <f t="shared" si="782"/>
        <v/>
      </c>
      <c r="I25038" s="218" t="str">
        <f t="shared" si="783"/>
        <v/>
      </c>
    </row>
    <row r="25039" spans="3:9" ht="15" customHeight="1">
      <c r="C25039" s="220" t="str">
        <f t="shared" si="782"/>
        <v/>
      </c>
      <c r="I25039" s="218" t="str">
        <f t="shared" si="783"/>
        <v/>
      </c>
    </row>
    <row r="25040" spans="3:9" ht="15" customHeight="1">
      <c r="C25040" s="220" t="str">
        <f t="shared" si="782"/>
        <v/>
      </c>
      <c r="I25040" s="218" t="str">
        <f t="shared" si="783"/>
        <v/>
      </c>
    </row>
    <row r="25041" spans="3:9" ht="15" customHeight="1">
      <c r="C25041" s="220" t="str">
        <f t="shared" si="782"/>
        <v/>
      </c>
      <c r="I25041" s="218" t="str">
        <f t="shared" si="783"/>
        <v/>
      </c>
    </row>
    <row r="25042" spans="3:9" ht="15" customHeight="1">
      <c r="C25042" s="220" t="str">
        <f t="shared" si="782"/>
        <v/>
      </c>
      <c r="I25042" s="218" t="str">
        <f t="shared" si="783"/>
        <v/>
      </c>
    </row>
    <row r="25043" spans="3:9" ht="15" customHeight="1">
      <c r="C25043" s="220" t="str">
        <f t="shared" si="782"/>
        <v/>
      </c>
      <c r="I25043" s="218" t="str">
        <f t="shared" si="783"/>
        <v/>
      </c>
    </row>
    <row r="25044" spans="3:9" ht="15" customHeight="1">
      <c r="C25044" s="220" t="str">
        <f t="shared" si="782"/>
        <v/>
      </c>
      <c r="I25044" s="218" t="str">
        <f t="shared" si="783"/>
        <v/>
      </c>
    </row>
    <row r="25045" spans="3:9" ht="15" customHeight="1">
      <c r="C25045" s="220" t="str">
        <f t="shared" si="782"/>
        <v/>
      </c>
      <c r="I25045" s="218" t="str">
        <f t="shared" si="783"/>
        <v/>
      </c>
    </row>
    <row r="25046" spans="3:9" ht="15" customHeight="1">
      <c r="C25046" s="220" t="str">
        <f t="shared" si="782"/>
        <v/>
      </c>
      <c r="I25046" s="218" t="str">
        <f t="shared" si="783"/>
        <v/>
      </c>
    </row>
    <row r="25047" spans="3:9" ht="15" customHeight="1">
      <c r="C25047" s="220" t="str">
        <f t="shared" si="782"/>
        <v/>
      </c>
      <c r="I25047" s="218" t="str">
        <f t="shared" si="783"/>
        <v/>
      </c>
    </row>
    <row r="25048" spans="3:9" ht="15" customHeight="1">
      <c r="C25048" s="220" t="str">
        <f t="shared" si="782"/>
        <v/>
      </c>
      <c r="I25048" s="218" t="str">
        <f t="shared" si="783"/>
        <v/>
      </c>
    </row>
    <row r="25049" spans="3:9" ht="15" customHeight="1">
      <c r="C25049" s="220" t="str">
        <f t="shared" si="782"/>
        <v/>
      </c>
      <c r="I25049" s="218" t="str">
        <f t="shared" si="783"/>
        <v/>
      </c>
    </row>
    <row r="25050" spans="3:9" ht="15" customHeight="1">
      <c r="C25050" s="220" t="str">
        <f t="shared" si="782"/>
        <v/>
      </c>
      <c r="I25050" s="218" t="str">
        <f t="shared" si="783"/>
        <v/>
      </c>
    </row>
    <row r="25051" spans="3:9" ht="15" customHeight="1">
      <c r="C25051" s="220" t="str">
        <f t="shared" si="782"/>
        <v/>
      </c>
      <c r="I25051" s="218" t="str">
        <f t="shared" si="783"/>
        <v/>
      </c>
    </row>
    <row r="25052" spans="3:9" ht="15" customHeight="1">
      <c r="C25052" s="220" t="str">
        <f t="shared" si="782"/>
        <v/>
      </c>
      <c r="I25052" s="218" t="str">
        <f t="shared" si="783"/>
        <v/>
      </c>
    </row>
    <row r="25053" spans="3:9" ht="15" customHeight="1">
      <c r="C25053" s="220" t="str">
        <f t="shared" si="782"/>
        <v/>
      </c>
      <c r="I25053" s="218" t="str">
        <f t="shared" si="783"/>
        <v/>
      </c>
    </row>
    <row r="25054" spans="3:9" ht="15" customHeight="1">
      <c r="C25054" s="220" t="str">
        <f t="shared" si="782"/>
        <v/>
      </c>
      <c r="I25054" s="218" t="str">
        <f t="shared" si="783"/>
        <v/>
      </c>
    </row>
    <row r="25055" spans="3:9" ht="15" customHeight="1">
      <c r="C25055" s="220" t="str">
        <f t="shared" si="782"/>
        <v/>
      </c>
      <c r="I25055" s="218" t="str">
        <f t="shared" si="783"/>
        <v/>
      </c>
    </row>
    <row r="25056" spans="3:9" ht="15" customHeight="1">
      <c r="C25056" s="220" t="str">
        <f t="shared" si="782"/>
        <v/>
      </c>
      <c r="I25056" s="218" t="str">
        <f t="shared" si="783"/>
        <v/>
      </c>
    </row>
    <row r="25057" spans="3:9" ht="15" customHeight="1">
      <c r="C25057" s="220" t="str">
        <f t="shared" si="782"/>
        <v/>
      </c>
      <c r="I25057" s="218" t="str">
        <f t="shared" si="783"/>
        <v/>
      </c>
    </row>
    <row r="25058" spans="3:9" ht="15" customHeight="1">
      <c r="C25058" s="220" t="str">
        <f t="shared" si="782"/>
        <v/>
      </c>
      <c r="I25058" s="218" t="str">
        <f t="shared" si="783"/>
        <v/>
      </c>
    </row>
    <row r="25059" spans="3:9" ht="15" customHeight="1">
      <c r="C25059" s="220" t="str">
        <f t="shared" si="782"/>
        <v/>
      </c>
      <c r="I25059" s="218" t="str">
        <f t="shared" si="783"/>
        <v/>
      </c>
    </row>
    <row r="25060" spans="3:9" ht="15" customHeight="1">
      <c r="C25060" s="220" t="str">
        <f t="shared" si="782"/>
        <v/>
      </c>
      <c r="I25060" s="218" t="str">
        <f t="shared" si="783"/>
        <v/>
      </c>
    </row>
    <row r="25061" spans="3:9" ht="15" customHeight="1">
      <c r="C25061" s="220" t="str">
        <f t="shared" si="782"/>
        <v/>
      </c>
      <c r="I25061" s="218" t="str">
        <f t="shared" si="783"/>
        <v/>
      </c>
    </row>
    <row r="25062" spans="3:9" ht="15" customHeight="1">
      <c r="C25062" s="220" t="str">
        <f t="shared" si="782"/>
        <v/>
      </c>
      <c r="I25062" s="218" t="str">
        <f t="shared" si="783"/>
        <v/>
      </c>
    </row>
    <row r="25063" spans="3:9" ht="15" customHeight="1">
      <c r="C25063" s="220" t="str">
        <f t="shared" si="782"/>
        <v/>
      </c>
      <c r="I25063" s="218" t="str">
        <f t="shared" si="783"/>
        <v/>
      </c>
    </row>
    <row r="25064" spans="3:9" ht="15" customHeight="1">
      <c r="C25064" s="220" t="str">
        <f t="shared" si="782"/>
        <v/>
      </c>
      <c r="I25064" s="218" t="str">
        <f t="shared" si="783"/>
        <v/>
      </c>
    </row>
    <row r="25065" spans="3:9" ht="15" customHeight="1">
      <c r="C25065" s="220" t="str">
        <f t="shared" si="782"/>
        <v/>
      </c>
      <c r="I25065" s="218" t="str">
        <f t="shared" si="783"/>
        <v/>
      </c>
    </row>
    <row r="25066" spans="3:9" ht="15" customHeight="1">
      <c r="C25066" s="220" t="str">
        <f t="shared" si="782"/>
        <v/>
      </c>
      <c r="I25066" s="218" t="str">
        <f t="shared" si="783"/>
        <v/>
      </c>
    </row>
    <row r="25067" spans="3:9" ht="15" customHeight="1">
      <c r="C25067" s="220" t="str">
        <f t="shared" si="782"/>
        <v/>
      </c>
      <c r="I25067" s="218" t="str">
        <f t="shared" si="783"/>
        <v/>
      </c>
    </row>
    <row r="25068" spans="3:9" ht="15" customHeight="1">
      <c r="C25068" s="220" t="str">
        <f t="shared" si="782"/>
        <v/>
      </c>
      <c r="I25068" s="218" t="str">
        <f t="shared" si="783"/>
        <v/>
      </c>
    </row>
    <row r="25069" spans="3:9" ht="15" customHeight="1">
      <c r="C25069" s="220" t="str">
        <f t="shared" si="782"/>
        <v/>
      </c>
      <c r="I25069" s="218" t="str">
        <f t="shared" si="783"/>
        <v/>
      </c>
    </row>
    <row r="25070" spans="3:9" ht="15" customHeight="1">
      <c r="C25070" s="220" t="str">
        <f t="shared" si="782"/>
        <v/>
      </c>
      <c r="I25070" s="218" t="str">
        <f t="shared" si="783"/>
        <v/>
      </c>
    </row>
    <row r="25071" spans="3:9" ht="15" customHeight="1">
      <c r="C25071" s="220" t="str">
        <f t="shared" si="782"/>
        <v/>
      </c>
      <c r="I25071" s="218" t="str">
        <f t="shared" si="783"/>
        <v/>
      </c>
    </row>
    <row r="25072" spans="3:9" ht="15" customHeight="1">
      <c r="C25072" s="220" t="str">
        <f t="shared" si="782"/>
        <v/>
      </c>
      <c r="I25072" s="218" t="str">
        <f t="shared" si="783"/>
        <v/>
      </c>
    </row>
    <row r="25073" spans="3:9" ht="15" customHeight="1">
      <c r="C25073" s="220" t="str">
        <f t="shared" si="782"/>
        <v/>
      </c>
      <c r="I25073" s="218" t="str">
        <f t="shared" si="783"/>
        <v/>
      </c>
    </row>
    <row r="25074" spans="3:9" ht="15" customHeight="1">
      <c r="C25074" s="220" t="str">
        <f t="shared" si="782"/>
        <v/>
      </c>
      <c r="I25074" s="218" t="str">
        <f t="shared" si="783"/>
        <v/>
      </c>
    </row>
    <row r="25075" spans="3:9" ht="15" customHeight="1">
      <c r="C25075" s="220" t="str">
        <f t="shared" si="782"/>
        <v/>
      </c>
      <c r="I25075" s="218" t="str">
        <f t="shared" si="783"/>
        <v/>
      </c>
    </row>
    <row r="25076" spans="3:9" ht="15" customHeight="1">
      <c r="C25076" s="220" t="str">
        <f t="shared" si="782"/>
        <v/>
      </c>
      <c r="I25076" s="218" t="str">
        <f t="shared" si="783"/>
        <v/>
      </c>
    </row>
    <row r="25077" spans="3:9" ht="15" customHeight="1">
      <c r="C25077" s="220" t="str">
        <f t="shared" si="782"/>
        <v/>
      </c>
      <c r="I25077" s="218" t="str">
        <f t="shared" si="783"/>
        <v/>
      </c>
    </row>
    <row r="25078" spans="3:9" ht="15" customHeight="1">
      <c r="C25078" s="220" t="str">
        <f t="shared" si="782"/>
        <v/>
      </c>
      <c r="I25078" s="218" t="str">
        <f t="shared" si="783"/>
        <v/>
      </c>
    </row>
    <row r="25079" spans="3:9" ht="15" customHeight="1">
      <c r="C25079" s="220" t="str">
        <f t="shared" si="782"/>
        <v/>
      </c>
      <c r="I25079" s="218" t="str">
        <f t="shared" si="783"/>
        <v/>
      </c>
    </row>
    <row r="25080" spans="3:9" ht="15" customHeight="1">
      <c r="C25080" s="220" t="str">
        <f t="shared" si="782"/>
        <v/>
      </c>
      <c r="I25080" s="218" t="str">
        <f t="shared" si="783"/>
        <v/>
      </c>
    </row>
    <row r="25081" spans="3:9" ht="15" customHeight="1">
      <c r="C25081" s="220" t="str">
        <f t="shared" si="782"/>
        <v/>
      </c>
      <c r="I25081" s="218" t="str">
        <f t="shared" si="783"/>
        <v/>
      </c>
    </row>
    <row r="25082" spans="3:9" ht="15" customHeight="1">
      <c r="C25082" s="220" t="str">
        <f t="shared" si="782"/>
        <v/>
      </c>
      <c r="I25082" s="218" t="str">
        <f t="shared" si="783"/>
        <v/>
      </c>
    </row>
    <row r="25083" spans="3:9" ht="15" customHeight="1">
      <c r="C25083" s="220" t="str">
        <f t="shared" si="782"/>
        <v/>
      </c>
      <c r="I25083" s="218" t="str">
        <f t="shared" si="783"/>
        <v/>
      </c>
    </row>
    <row r="25084" spans="3:9" ht="15" customHeight="1">
      <c r="C25084" s="220" t="str">
        <f t="shared" si="782"/>
        <v/>
      </c>
      <c r="I25084" s="218" t="str">
        <f t="shared" si="783"/>
        <v/>
      </c>
    </row>
    <row r="25085" spans="3:9" ht="15" customHeight="1">
      <c r="C25085" s="220" t="str">
        <f t="shared" si="782"/>
        <v/>
      </c>
      <c r="I25085" s="218" t="str">
        <f t="shared" si="783"/>
        <v/>
      </c>
    </row>
    <row r="25086" spans="3:9" ht="15" customHeight="1">
      <c r="C25086" s="220" t="str">
        <f t="shared" si="782"/>
        <v/>
      </c>
      <c r="I25086" s="218" t="str">
        <f t="shared" si="783"/>
        <v/>
      </c>
    </row>
    <row r="25087" spans="3:9" ht="15" customHeight="1">
      <c r="C25087" s="220" t="str">
        <f t="shared" si="782"/>
        <v/>
      </c>
      <c r="I25087" s="218" t="str">
        <f t="shared" si="783"/>
        <v/>
      </c>
    </row>
    <row r="25088" spans="3:9" ht="15" customHeight="1">
      <c r="C25088" s="220" t="str">
        <f t="shared" si="782"/>
        <v/>
      </c>
      <c r="I25088" s="218" t="str">
        <f t="shared" si="783"/>
        <v/>
      </c>
    </row>
    <row r="25089" spans="3:9" ht="15" customHeight="1">
      <c r="C25089" s="220" t="str">
        <f t="shared" si="782"/>
        <v/>
      </c>
      <c r="I25089" s="218" t="str">
        <f t="shared" si="783"/>
        <v/>
      </c>
    </row>
    <row r="25090" spans="3:9" ht="15" customHeight="1">
      <c r="C25090" s="220" t="str">
        <f t="shared" si="782"/>
        <v/>
      </c>
      <c r="I25090" s="218" t="str">
        <f t="shared" si="783"/>
        <v/>
      </c>
    </row>
    <row r="25091" spans="3:9" ht="15" customHeight="1">
      <c r="C25091" s="220" t="str">
        <f t="shared" si="782"/>
        <v/>
      </c>
      <c r="I25091" s="218" t="str">
        <f t="shared" si="783"/>
        <v/>
      </c>
    </row>
    <row r="25092" spans="3:9" ht="15" customHeight="1">
      <c r="C25092" s="220" t="str">
        <f t="shared" si="782"/>
        <v/>
      </c>
      <c r="I25092" s="218" t="str">
        <f t="shared" si="783"/>
        <v/>
      </c>
    </row>
    <row r="25093" spans="3:9" ht="15" customHeight="1">
      <c r="C25093" s="220" t="str">
        <f t="shared" si="782"/>
        <v/>
      </c>
      <c r="I25093" s="218" t="str">
        <f t="shared" si="783"/>
        <v/>
      </c>
    </row>
    <row r="25094" spans="3:9" ht="15" customHeight="1">
      <c r="C25094" s="220" t="str">
        <f t="shared" ref="C25094:C25157" si="784">IF(B25094="","",MONTH(B25094))</f>
        <v/>
      </c>
      <c r="I25094" s="218" t="str">
        <f t="shared" ref="I25094:I25157" si="785">IF(H25094="","",IF(E25094="","Não deixe campos em branco, a planilha resumo de custos e despesas necessita deles para funcionar",IF(F25094="","Não deixe campos em branco, a planilha resumo de custos e despesas necessita deles para funcionar",IF(G25094="","Não deixe campos em branco, a planilha resumo de custos e despesas necessita deles para funcionar",""))))</f>
        <v/>
      </c>
    </row>
    <row r="25095" spans="3:9" ht="15" customHeight="1">
      <c r="C25095" s="220" t="str">
        <f t="shared" si="784"/>
        <v/>
      </c>
      <c r="I25095" s="218" t="str">
        <f t="shared" si="785"/>
        <v/>
      </c>
    </row>
    <row r="25096" spans="3:9" ht="15" customHeight="1">
      <c r="C25096" s="220" t="str">
        <f t="shared" si="784"/>
        <v/>
      </c>
      <c r="I25096" s="218" t="str">
        <f t="shared" si="785"/>
        <v/>
      </c>
    </row>
    <row r="25097" spans="3:9" ht="15" customHeight="1">
      <c r="C25097" s="220" t="str">
        <f t="shared" si="784"/>
        <v/>
      </c>
      <c r="I25097" s="218" t="str">
        <f t="shared" si="785"/>
        <v/>
      </c>
    </row>
    <row r="25098" spans="3:9" ht="15" customHeight="1">
      <c r="C25098" s="220" t="str">
        <f t="shared" si="784"/>
        <v/>
      </c>
      <c r="I25098" s="218" t="str">
        <f t="shared" si="785"/>
        <v/>
      </c>
    </row>
    <row r="25099" spans="3:9" ht="15" customHeight="1">
      <c r="C25099" s="220" t="str">
        <f t="shared" si="784"/>
        <v/>
      </c>
      <c r="I25099" s="218" t="str">
        <f t="shared" si="785"/>
        <v/>
      </c>
    </row>
    <row r="25100" spans="3:9" ht="15" customHeight="1">
      <c r="C25100" s="220" t="str">
        <f t="shared" si="784"/>
        <v/>
      </c>
      <c r="I25100" s="218" t="str">
        <f t="shared" si="785"/>
        <v/>
      </c>
    </row>
    <row r="25101" spans="3:9" ht="15" customHeight="1">
      <c r="C25101" s="220" t="str">
        <f t="shared" si="784"/>
        <v/>
      </c>
      <c r="I25101" s="218" t="str">
        <f t="shared" si="785"/>
        <v/>
      </c>
    </row>
    <row r="25102" spans="3:9" ht="15" customHeight="1">
      <c r="C25102" s="220" t="str">
        <f t="shared" si="784"/>
        <v/>
      </c>
      <c r="I25102" s="218" t="str">
        <f t="shared" si="785"/>
        <v/>
      </c>
    </row>
    <row r="25103" spans="3:9" ht="15" customHeight="1">
      <c r="C25103" s="220" t="str">
        <f t="shared" si="784"/>
        <v/>
      </c>
      <c r="I25103" s="218" t="str">
        <f t="shared" si="785"/>
        <v/>
      </c>
    </row>
    <row r="25104" spans="3:9" ht="15" customHeight="1">
      <c r="C25104" s="220" t="str">
        <f t="shared" si="784"/>
        <v/>
      </c>
      <c r="I25104" s="218" t="str">
        <f t="shared" si="785"/>
        <v/>
      </c>
    </row>
    <row r="25105" spans="3:9" ht="15" customHeight="1">
      <c r="C25105" s="220" t="str">
        <f t="shared" si="784"/>
        <v/>
      </c>
      <c r="I25105" s="218" t="str">
        <f t="shared" si="785"/>
        <v/>
      </c>
    </row>
    <row r="25106" spans="3:9" ht="15" customHeight="1">
      <c r="C25106" s="220" t="str">
        <f t="shared" si="784"/>
        <v/>
      </c>
      <c r="I25106" s="218" t="str">
        <f t="shared" si="785"/>
        <v/>
      </c>
    </row>
    <row r="25107" spans="3:9" ht="15" customHeight="1">
      <c r="C25107" s="220" t="str">
        <f t="shared" si="784"/>
        <v/>
      </c>
      <c r="I25107" s="218" t="str">
        <f t="shared" si="785"/>
        <v/>
      </c>
    </row>
    <row r="25108" spans="3:9" ht="15" customHeight="1">
      <c r="C25108" s="220" t="str">
        <f t="shared" si="784"/>
        <v/>
      </c>
      <c r="I25108" s="218" t="str">
        <f t="shared" si="785"/>
        <v/>
      </c>
    </row>
    <row r="25109" spans="3:9" ht="15" customHeight="1">
      <c r="C25109" s="220" t="str">
        <f t="shared" si="784"/>
        <v/>
      </c>
      <c r="I25109" s="218" t="str">
        <f t="shared" si="785"/>
        <v/>
      </c>
    </row>
    <row r="25110" spans="3:9" ht="15" customHeight="1">
      <c r="C25110" s="220" t="str">
        <f t="shared" si="784"/>
        <v/>
      </c>
      <c r="I25110" s="218" t="str">
        <f t="shared" si="785"/>
        <v/>
      </c>
    </row>
    <row r="25111" spans="3:9" ht="15" customHeight="1">
      <c r="C25111" s="220" t="str">
        <f t="shared" si="784"/>
        <v/>
      </c>
      <c r="I25111" s="218" t="str">
        <f t="shared" si="785"/>
        <v/>
      </c>
    </row>
    <row r="25112" spans="3:9" ht="15" customHeight="1">
      <c r="C25112" s="220" t="str">
        <f t="shared" si="784"/>
        <v/>
      </c>
      <c r="I25112" s="218" t="str">
        <f t="shared" si="785"/>
        <v/>
      </c>
    </row>
    <row r="25113" spans="3:9" ht="15" customHeight="1">
      <c r="C25113" s="220" t="str">
        <f t="shared" si="784"/>
        <v/>
      </c>
      <c r="I25113" s="218" t="str">
        <f t="shared" si="785"/>
        <v/>
      </c>
    </row>
    <row r="25114" spans="3:9" ht="15" customHeight="1">
      <c r="C25114" s="220" t="str">
        <f t="shared" si="784"/>
        <v/>
      </c>
      <c r="I25114" s="218" t="str">
        <f t="shared" si="785"/>
        <v/>
      </c>
    </row>
    <row r="25115" spans="3:9" ht="15" customHeight="1">
      <c r="C25115" s="220" t="str">
        <f t="shared" si="784"/>
        <v/>
      </c>
      <c r="I25115" s="218" t="str">
        <f t="shared" si="785"/>
        <v/>
      </c>
    </row>
    <row r="25116" spans="3:9" ht="15" customHeight="1">
      <c r="C25116" s="220" t="str">
        <f t="shared" si="784"/>
        <v/>
      </c>
      <c r="I25116" s="218" t="str">
        <f t="shared" si="785"/>
        <v/>
      </c>
    </row>
    <row r="25117" spans="3:9" ht="15" customHeight="1">
      <c r="C25117" s="220" t="str">
        <f t="shared" si="784"/>
        <v/>
      </c>
      <c r="I25117" s="218" t="str">
        <f t="shared" si="785"/>
        <v/>
      </c>
    </row>
    <row r="25118" spans="3:9" ht="15" customHeight="1">
      <c r="C25118" s="220" t="str">
        <f t="shared" si="784"/>
        <v/>
      </c>
      <c r="I25118" s="218" t="str">
        <f t="shared" si="785"/>
        <v/>
      </c>
    </row>
    <row r="25119" spans="3:9" ht="15" customHeight="1">
      <c r="C25119" s="220" t="str">
        <f t="shared" si="784"/>
        <v/>
      </c>
      <c r="I25119" s="218" t="str">
        <f t="shared" si="785"/>
        <v/>
      </c>
    </row>
    <row r="25120" spans="3:9" ht="15" customHeight="1">
      <c r="C25120" s="220" t="str">
        <f t="shared" si="784"/>
        <v/>
      </c>
      <c r="I25120" s="218" t="str">
        <f t="shared" si="785"/>
        <v/>
      </c>
    </row>
    <row r="25121" spans="3:9" ht="15" customHeight="1">
      <c r="C25121" s="220" t="str">
        <f t="shared" si="784"/>
        <v/>
      </c>
      <c r="I25121" s="218" t="str">
        <f t="shared" si="785"/>
        <v/>
      </c>
    </row>
    <row r="25122" spans="3:9" ht="15" customHeight="1">
      <c r="C25122" s="220" t="str">
        <f t="shared" si="784"/>
        <v/>
      </c>
      <c r="I25122" s="218" t="str">
        <f t="shared" si="785"/>
        <v/>
      </c>
    </row>
    <row r="25123" spans="3:9" ht="15" customHeight="1">
      <c r="C25123" s="220" t="str">
        <f t="shared" si="784"/>
        <v/>
      </c>
      <c r="I25123" s="218" t="str">
        <f t="shared" si="785"/>
        <v/>
      </c>
    </row>
    <row r="25124" spans="3:9" ht="15" customHeight="1">
      <c r="C25124" s="220" t="str">
        <f t="shared" si="784"/>
        <v/>
      </c>
      <c r="I25124" s="218" t="str">
        <f t="shared" si="785"/>
        <v/>
      </c>
    </row>
    <row r="25125" spans="3:9" ht="15" customHeight="1">
      <c r="C25125" s="220" t="str">
        <f t="shared" si="784"/>
        <v/>
      </c>
      <c r="I25125" s="218" t="str">
        <f t="shared" si="785"/>
        <v/>
      </c>
    </row>
    <row r="25126" spans="3:9" ht="15" customHeight="1">
      <c r="C25126" s="220" t="str">
        <f t="shared" si="784"/>
        <v/>
      </c>
      <c r="I25126" s="218" t="str">
        <f t="shared" si="785"/>
        <v/>
      </c>
    </row>
    <row r="25127" spans="3:9" ht="15" customHeight="1">
      <c r="C25127" s="220" t="str">
        <f t="shared" si="784"/>
        <v/>
      </c>
      <c r="I25127" s="218" t="str">
        <f t="shared" si="785"/>
        <v/>
      </c>
    </row>
    <row r="25128" spans="3:9" ht="15" customHeight="1">
      <c r="C25128" s="220" t="str">
        <f t="shared" si="784"/>
        <v/>
      </c>
      <c r="I25128" s="218" t="str">
        <f t="shared" si="785"/>
        <v/>
      </c>
    </row>
    <row r="25129" spans="3:9" ht="15" customHeight="1">
      <c r="C25129" s="220" t="str">
        <f t="shared" si="784"/>
        <v/>
      </c>
      <c r="I25129" s="218" t="str">
        <f t="shared" si="785"/>
        <v/>
      </c>
    </row>
    <row r="25130" spans="3:9" ht="15" customHeight="1">
      <c r="C25130" s="220" t="str">
        <f t="shared" si="784"/>
        <v/>
      </c>
      <c r="I25130" s="218" t="str">
        <f t="shared" si="785"/>
        <v/>
      </c>
    </row>
    <row r="25131" spans="3:9" ht="15" customHeight="1">
      <c r="C25131" s="220" t="str">
        <f t="shared" si="784"/>
        <v/>
      </c>
      <c r="I25131" s="218" t="str">
        <f t="shared" si="785"/>
        <v/>
      </c>
    </row>
    <row r="25132" spans="3:9" ht="15" customHeight="1">
      <c r="C25132" s="220" t="str">
        <f t="shared" si="784"/>
        <v/>
      </c>
      <c r="I25132" s="218" t="str">
        <f t="shared" si="785"/>
        <v/>
      </c>
    </row>
    <row r="25133" spans="3:9" ht="15" customHeight="1">
      <c r="C25133" s="220" t="str">
        <f t="shared" si="784"/>
        <v/>
      </c>
      <c r="I25133" s="218" t="str">
        <f t="shared" si="785"/>
        <v/>
      </c>
    </row>
    <row r="25134" spans="3:9" ht="15" customHeight="1">
      <c r="C25134" s="220" t="str">
        <f t="shared" si="784"/>
        <v/>
      </c>
      <c r="I25134" s="218" t="str">
        <f t="shared" si="785"/>
        <v/>
      </c>
    </row>
    <row r="25135" spans="3:9" ht="15" customHeight="1">
      <c r="C25135" s="220" t="str">
        <f t="shared" si="784"/>
        <v/>
      </c>
      <c r="I25135" s="218" t="str">
        <f t="shared" si="785"/>
        <v/>
      </c>
    </row>
    <row r="25136" spans="3:9" ht="15" customHeight="1">
      <c r="C25136" s="220" t="str">
        <f t="shared" si="784"/>
        <v/>
      </c>
      <c r="I25136" s="218" t="str">
        <f t="shared" si="785"/>
        <v/>
      </c>
    </row>
    <row r="25137" spans="3:9" ht="15" customHeight="1">
      <c r="C25137" s="220" t="str">
        <f t="shared" si="784"/>
        <v/>
      </c>
      <c r="I25137" s="218" t="str">
        <f t="shared" si="785"/>
        <v/>
      </c>
    </row>
    <row r="25138" spans="3:9" ht="15" customHeight="1">
      <c r="C25138" s="220" t="str">
        <f t="shared" si="784"/>
        <v/>
      </c>
      <c r="I25138" s="218" t="str">
        <f t="shared" si="785"/>
        <v/>
      </c>
    </row>
    <row r="25139" spans="3:9" ht="15" customHeight="1">
      <c r="C25139" s="220" t="str">
        <f t="shared" si="784"/>
        <v/>
      </c>
      <c r="I25139" s="218" t="str">
        <f t="shared" si="785"/>
        <v/>
      </c>
    </row>
    <row r="25140" spans="3:9" ht="15" customHeight="1">
      <c r="C25140" s="220" t="str">
        <f t="shared" si="784"/>
        <v/>
      </c>
      <c r="I25140" s="218" t="str">
        <f t="shared" si="785"/>
        <v/>
      </c>
    </row>
    <row r="25141" spans="3:9" ht="15" customHeight="1">
      <c r="C25141" s="220" t="str">
        <f t="shared" si="784"/>
        <v/>
      </c>
      <c r="I25141" s="218" t="str">
        <f t="shared" si="785"/>
        <v/>
      </c>
    </row>
    <row r="25142" spans="3:9" ht="15" customHeight="1">
      <c r="C25142" s="220" t="str">
        <f t="shared" si="784"/>
        <v/>
      </c>
      <c r="I25142" s="218" t="str">
        <f t="shared" si="785"/>
        <v/>
      </c>
    </row>
    <row r="25143" spans="3:9" ht="15" customHeight="1">
      <c r="C25143" s="220" t="str">
        <f t="shared" si="784"/>
        <v/>
      </c>
      <c r="I25143" s="218" t="str">
        <f t="shared" si="785"/>
        <v/>
      </c>
    </row>
    <row r="25144" spans="3:9" ht="15" customHeight="1">
      <c r="C25144" s="220" t="str">
        <f t="shared" si="784"/>
        <v/>
      </c>
      <c r="I25144" s="218" t="str">
        <f t="shared" si="785"/>
        <v/>
      </c>
    </row>
    <row r="25145" spans="3:9" ht="15" customHeight="1">
      <c r="C25145" s="220" t="str">
        <f t="shared" si="784"/>
        <v/>
      </c>
      <c r="I25145" s="218" t="str">
        <f t="shared" si="785"/>
        <v/>
      </c>
    </row>
    <row r="25146" spans="3:9" ht="15" customHeight="1">
      <c r="C25146" s="220" t="str">
        <f t="shared" si="784"/>
        <v/>
      </c>
      <c r="I25146" s="218" t="str">
        <f t="shared" si="785"/>
        <v/>
      </c>
    </row>
    <row r="25147" spans="3:9" ht="15" customHeight="1">
      <c r="C25147" s="220" t="str">
        <f t="shared" si="784"/>
        <v/>
      </c>
      <c r="I25147" s="218" t="str">
        <f t="shared" si="785"/>
        <v/>
      </c>
    </row>
    <row r="25148" spans="3:9" ht="15" customHeight="1">
      <c r="C25148" s="220" t="str">
        <f t="shared" si="784"/>
        <v/>
      </c>
      <c r="I25148" s="218" t="str">
        <f t="shared" si="785"/>
        <v/>
      </c>
    </row>
    <row r="25149" spans="3:9" ht="15" customHeight="1">
      <c r="C25149" s="220" t="str">
        <f t="shared" si="784"/>
        <v/>
      </c>
      <c r="I25149" s="218" t="str">
        <f t="shared" si="785"/>
        <v/>
      </c>
    </row>
    <row r="25150" spans="3:9" ht="15" customHeight="1">
      <c r="C25150" s="220" t="str">
        <f t="shared" si="784"/>
        <v/>
      </c>
      <c r="I25150" s="218" t="str">
        <f t="shared" si="785"/>
        <v/>
      </c>
    </row>
    <row r="25151" spans="3:9" ht="15" customHeight="1">
      <c r="C25151" s="220" t="str">
        <f t="shared" si="784"/>
        <v/>
      </c>
      <c r="I25151" s="218" t="str">
        <f t="shared" si="785"/>
        <v/>
      </c>
    </row>
    <row r="25152" spans="3:9" ht="15" customHeight="1">
      <c r="C25152" s="220" t="str">
        <f t="shared" si="784"/>
        <v/>
      </c>
      <c r="I25152" s="218" t="str">
        <f t="shared" si="785"/>
        <v/>
      </c>
    </row>
    <row r="25153" spans="3:9" ht="15" customHeight="1">
      <c r="C25153" s="220" t="str">
        <f t="shared" si="784"/>
        <v/>
      </c>
      <c r="I25153" s="218" t="str">
        <f t="shared" si="785"/>
        <v/>
      </c>
    </row>
    <row r="25154" spans="3:9" ht="15" customHeight="1">
      <c r="C25154" s="220" t="str">
        <f t="shared" si="784"/>
        <v/>
      </c>
      <c r="I25154" s="218" t="str">
        <f t="shared" si="785"/>
        <v/>
      </c>
    </row>
    <row r="25155" spans="3:9" ht="15" customHeight="1">
      <c r="C25155" s="220" t="str">
        <f t="shared" si="784"/>
        <v/>
      </c>
      <c r="I25155" s="218" t="str">
        <f t="shared" si="785"/>
        <v/>
      </c>
    </row>
    <row r="25156" spans="3:9" ht="15" customHeight="1">
      <c r="C25156" s="220" t="str">
        <f t="shared" si="784"/>
        <v/>
      </c>
      <c r="I25156" s="218" t="str">
        <f t="shared" si="785"/>
        <v/>
      </c>
    </row>
    <row r="25157" spans="3:9" ht="15" customHeight="1">
      <c r="C25157" s="220" t="str">
        <f t="shared" si="784"/>
        <v/>
      </c>
      <c r="I25157" s="218" t="str">
        <f t="shared" si="785"/>
        <v/>
      </c>
    </row>
    <row r="25158" spans="3:9" ht="15" customHeight="1">
      <c r="C25158" s="220" t="str">
        <f t="shared" ref="C25158:C25221" si="786">IF(B25158="","",MONTH(B25158))</f>
        <v/>
      </c>
      <c r="I25158" s="218" t="str">
        <f t="shared" ref="I25158:I25221" si="787">IF(H25158="","",IF(E25158="","Não deixe campos em branco, a planilha resumo de custos e despesas necessita deles para funcionar",IF(F25158="","Não deixe campos em branco, a planilha resumo de custos e despesas necessita deles para funcionar",IF(G25158="","Não deixe campos em branco, a planilha resumo de custos e despesas necessita deles para funcionar",""))))</f>
        <v/>
      </c>
    </row>
    <row r="25159" spans="3:9" ht="15" customHeight="1">
      <c r="C25159" s="220" t="str">
        <f t="shared" si="786"/>
        <v/>
      </c>
      <c r="I25159" s="218" t="str">
        <f t="shared" si="787"/>
        <v/>
      </c>
    </row>
    <row r="25160" spans="3:9" ht="15" customHeight="1">
      <c r="C25160" s="220" t="str">
        <f t="shared" si="786"/>
        <v/>
      </c>
      <c r="I25160" s="218" t="str">
        <f t="shared" si="787"/>
        <v/>
      </c>
    </row>
    <row r="25161" spans="3:9" ht="15" customHeight="1">
      <c r="C25161" s="220" t="str">
        <f t="shared" si="786"/>
        <v/>
      </c>
      <c r="I25161" s="218" t="str">
        <f t="shared" si="787"/>
        <v/>
      </c>
    </row>
    <row r="25162" spans="3:9" ht="15" customHeight="1">
      <c r="C25162" s="220" t="str">
        <f t="shared" si="786"/>
        <v/>
      </c>
      <c r="I25162" s="218" t="str">
        <f t="shared" si="787"/>
        <v/>
      </c>
    </row>
    <row r="25163" spans="3:9" ht="15" customHeight="1">
      <c r="C25163" s="220" t="str">
        <f t="shared" si="786"/>
        <v/>
      </c>
      <c r="I25163" s="218" t="str">
        <f t="shared" si="787"/>
        <v/>
      </c>
    </row>
    <row r="25164" spans="3:9" ht="15" customHeight="1">
      <c r="C25164" s="220" t="str">
        <f t="shared" si="786"/>
        <v/>
      </c>
      <c r="I25164" s="218" t="str">
        <f t="shared" si="787"/>
        <v/>
      </c>
    </row>
    <row r="25165" spans="3:9" ht="15" customHeight="1">
      <c r="C25165" s="220" t="str">
        <f t="shared" si="786"/>
        <v/>
      </c>
      <c r="I25165" s="218" t="str">
        <f t="shared" si="787"/>
        <v/>
      </c>
    </row>
    <row r="25166" spans="3:9" ht="15" customHeight="1">
      <c r="C25166" s="220" t="str">
        <f t="shared" si="786"/>
        <v/>
      </c>
      <c r="I25166" s="218" t="str">
        <f t="shared" si="787"/>
        <v/>
      </c>
    </row>
    <row r="25167" spans="3:9" ht="15" customHeight="1">
      <c r="C25167" s="220" t="str">
        <f t="shared" si="786"/>
        <v/>
      </c>
      <c r="I25167" s="218" t="str">
        <f t="shared" si="787"/>
        <v/>
      </c>
    </row>
    <row r="25168" spans="3:9" ht="15" customHeight="1">
      <c r="C25168" s="220" t="str">
        <f t="shared" si="786"/>
        <v/>
      </c>
      <c r="I25168" s="218" t="str">
        <f t="shared" si="787"/>
        <v/>
      </c>
    </row>
    <row r="25169" spans="3:9" ht="15" customHeight="1">
      <c r="C25169" s="220" t="str">
        <f t="shared" si="786"/>
        <v/>
      </c>
      <c r="I25169" s="218" t="str">
        <f t="shared" si="787"/>
        <v/>
      </c>
    </row>
    <row r="25170" spans="3:9" ht="15" customHeight="1">
      <c r="C25170" s="220" t="str">
        <f t="shared" si="786"/>
        <v/>
      </c>
      <c r="I25170" s="218" t="str">
        <f t="shared" si="787"/>
        <v/>
      </c>
    </row>
    <row r="25171" spans="3:9" ht="15" customHeight="1">
      <c r="C25171" s="220" t="str">
        <f t="shared" si="786"/>
        <v/>
      </c>
      <c r="I25171" s="218" t="str">
        <f t="shared" si="787"/>
        <v/>
      </c>
    </row>
    <row r="25172" spans="3:9" ht="15" customHeight="1">
      <c r="C25172" s="220" t="str">
        <f t="shared" si="786"/>
        <v/>
      </c>
      <c r="I25172" s="218" t="str">
        <f t="shared" si="787"/>
        <v/>
      </c>
    </row>
    <row r="25173" spans="3:9" ht="15" customHeight="1">
      <c r="C25173" s="220" t="str">
        <f t="shared" si="786"/>
        <v/>
      </c>
      <c r="I25173" s="218" t="str">
        <f t="shared" si="787"/>
        <v/>
      </c>
    </row>
    <row r="25174" spans="3:9" ht="15" customHeight="1">
      <c r="C25174" s="220" t="str">
        <f t="shared" si="786"/>
        <v/>
      </c>
      <c r="I25174" s="218" t="str">
        <f t="shared" si="787"/>
        <v/>
      </c>
    </row>
    <row r="25175" spans="3:9" ht="15" customHeight="1">
      <c r="C25175" s="220" t="str">
        <f t="shared" si="786"/>
        <v/>
      </c>
      <c r="I25175" s="218" t="str">
        <f t="shared" si="787"/>
        <v/>
      </c>
    </row>
    <row r="25176" spans="3:9" ht="15" customHeight="1">
      <c r="C25176" s="220" t="str">
        <f t="shared" si="786"/>
        <v/>
      </c>
      <c r="I25176" s="218" t="str">
        <f t="shared" si="787"/>
        <v/>
      </c>
    </row>
    <row r="25177" spans="3:9" ht="15" customHeight="1">
      <c r="C25177" s="220" t="str">
        <f t="shared" si="786"/>
        <v/>
      </c>
      <c r="I25177" s="218" t="str">
        <f t="shared" si="787"/>
        <v/>
      </c>
    </row>
    <row r="25178" spans="3:9" ht="15" customHeight="1">
      <c r="C25178" s="220" t="str">
        <f t="shared" si="786"/>
        <v/>
      </c>
      <c r="I25178" s="218" t="str">
        <f t="shared" si="787"/>
        <v/>
      </c>
    </row>
    <row r="25179" spans="3:9" ht="15" customHeight="1">
      <c r="C25179" s="220" t="str">
        <f t="shared" si="786"/>
        <v/>
      </c>
      <c r="I25179" s="218" t="str">
        <f t="shared" si="787"/>
        <v/>
      </c>
    </row>
    <row r="25180" spans="3:9" ht="15" customHeight="1">
      <c r="C25180" s="220" t="str">
        <f t="shared" si="786"/>
        <v/>
      </c>
      <c r="I25180" s="218" t="str">
        <f t="shared" si="787"/>
        <v/>
      </c>
    </row>
    <row r="25181" spans="3:9" ht="15" customHeight="1">
      <c r="C25181" s="220" t="str">
        <f t="shared" si="786"/>
        <v/>
      </c>
      <c r="I25181" s="218" t="str">
        <f t="shared" si="787"/>
        <v/>
      </c>
    </row>
    <row r="25182" spans="3:9" ht="15" customHeight="1">
      <c r="C25182" s="220" t="str">
        <f t="shared" si="786"/>
        <v/>
      </c>
      <c r="I25182" s="218" t="str">
        <f t="shared" si="787"/>
        <v/>
      </c>
    </row>
    <row r="25183" spans="3:9" ht="15" customHeight="1">
      <c r="C25183" s="220" t="str">
        <f t="shared" si="786"/>
        <v/>
      </c>
      <c r="I25183" s="218" t="str">
        <f t="shared" si="787"/>
        <v/>
      </c>
    </row>
    <row r="25184" spans="3:9" ht="15" customHeight="1">
      <c r="C25184" s="220" t="str">
        <f t="shared" si="786"/>
        <v/>
      </c>
      <c r="I25184" s="218" t="str">
        <f t="shared" si="787"/>
        <v/>
      </c>
    </row>
    <row r="25185" spans="3:9" ht="15" customHeight="1">
      <c r="C25185" s="220" t="str">
        <f t="shared" si="786"/>
        <v/>
      </c>
      <c r="I25185" s="218" t="str">
        <f t="shared" si="787"/>
        <v/>
      </c>
    </row>
    <row r="25186" spans="3:9" ht="15" customHeight="1">
      <c r="C25186" s="220" t="str">
        <f t="shared" si="786"/>
        <v/>
      </c>
      <c r="I25186" s="218" t="str">
        <f t="shared" si="787"/>
        <v/>
      </c>
    </row>
    <row r="25187" spans="3:9" ht="15" customHeight="1">
      <c r="C25187" s="220" t="str">
        <f t="shared" si="786"/>
        <v/>
      </c>
      <c r="I25187" s="218" t="str">
        <f t="shared" si="787"/>
        <v/>
      </c>
    </row>
    <row r="25188" spans="3:9" ht="15" customHeight="1">
      <c r="C25188" s="220" t="str">
        <f t="shared" si="786"/>
        <v/>
      </c>
      <c r="I25188" s="218" t="str">
        <f t="shared" si="787"/>
        <v/>
      </c>
    </row>
    <row r="25189" spans="3:9" ht="15" customHeight="1">
      <c r="C25189" s="220" t="str">
        <f t="shared" si="786"/>
        <v/>
      </c>
      <c r="I25189" s="218" t="str">
        <f t="shared" si="787"/>
        <v/>
      </c>
    </row>
    <row r="25190" spans="3:9" ht="15" customHeight="1">
      <c r="C25190" s="220" t="str">
        <f t="shared" si="786"/>
        <v/>
      </c>
      <c r="I25190" s="218" t="str">
        <f t="shared" si="787"/>
        <v/>
      </c>
    </row>
    <row r="25191" spans="3:9" ht="15" customHeight="1">
      <c r="C25191" s="220" t="str">
        <f t="shared" si="786"/>
        <v/>
      </c>
      <c r="I25191" s="218" t="str">
        <f t="shared" si="787"/>
        <v/>
      </c>
    </row>
    <row r="25192" spans="3:9" ht="15" customHeight="1">
      <c r="C25192" s="220" t="str">
        <f t="shared" si="786"/>
        <v/>
      </c>
      <c r="I25192" s="218" t="str">
        <f t="shared" si="787"/>
        <v/>
      </c>
    </row>
    <row r="25193" spans="3:9" ht="15" customHeight="1">
      <c r="C25193" s="220" t="str">
        <f t="shared" si="786"/>
        <v/>
      </c>
      <c r="I25193" s="218" t="str">
        <f t="shared" si="787"/>
        <v/>
      </c>
    </row>
    <row r="25194" spans="3:9" ht="15" customHeight="1">
      <c r="C25194" s="220" t="str">
        <f t="shared" si="786"/>
        <v/>
      </c>
      <c r="I25194" s="218" t="str">
        <f t="shared" si="787"/>
        <v/>
      </c>
    </row>
    <row r="25195" spans="3:9" ht="15" customHeight="1">
      <c r="C25195" s="220" t="str">
        <f t="shared" si="786"/>
        <v/>
      </c>
      <c r="I25195" s="218" t="str">
        <f t="shared" si="787"/>
        <v/>
      </c>
    </row>
    <row r="25196" spans="3:9" ht="15" customHeight="1">
      <c r="C25196" s="220" t="str">
        <f t="shared" si="786"/>
        <v/>
      </c>
      <c r="I25196" s="218" t="str">
        <f t="shared" si="787"/>
        <v/>
      </c>
    </row>
    <row r="25197" spans="3:9" ht="15" customHeight="1">
      <c r="C25197" s="220" t="str">
        <f t="shared" si="786"/>
        <v/>
      </c>
      <c r="I25197" s="218" t="str">
        <f t="shared" si="787"/>
        <v/>
      </c>
    </row>
    <row r="25198" spans="3:9" ht="15" customHeight="1">
      <c r="C25198" s="220" t="str">
        <f t="shared" si="786"/>
        <v/>
      </c>
      <c r="I25198" s="218" t="str">
        <f t="shared" si="787"/>
        <v/>
      </c>
    </row>
    <row r="25199" spans="3:9" ht="15" customHeight="1">
      <c r="C25199" s="220" t="str">
        <f t="shared" si="786"/>
        <v/>
      </c>
      <c r="I25199" s="218" t="str">
        <f t="shared" si="787"/>
        <v/>
      </c>
    </row>
    <row r="25200" spans="3:9" ht="15" customHeight="1">
      <c r="C25200" s="220" t="str">
        <f t="shared" si="786"/>
        <v/>
      </c>
      <c r="I25200" s="218" t="str">
        <f t="shared" si="787"/>
        <v/>
      </c>
    </row>
    <row r="25201" spans="3:9" ht="15" customHeight="1">
      <c r="C25201" s="220" t="str">
        <f t="shared" si="786"/>
        <v/>
      </c>
      <c r="I25201" s="218" t="str">
        <f t="shared" si="787"/>
        <v/>
      </c>
    </row>
    <row r="25202" spans="3:9" ht="15" customHeight="1">
      <c r="C25202" s="220" t="str">
        <f t="shared" si="786"/>
        <v/>
      </c>
      <c r="I25202" s="218" t="str">
        <f t="shared" si="787"/>
        <v/>
      </c>
    </row>
    <row r="25203" spans="3:9" ht="15" customHeight="1">
      <c r="C25203" s="220" t="str">
        <f t="shared" si="786"/>
        <v/>
      </c>
      <c r="I25203" s="218" t="str">
        <f t="shared" si="787"/>
        <v/>
      </c>
    </row>
    <row r="25204" spans="3:9" ht="15" customHeight="1">
      <c r="C25204" s="220" t="str">
        <f t="shared" si="786"/>
        <v/>
      </c>
      <c r="I25204" s="218" t="str">
        <f t="shared" si="787"/>
        <v/>
      </c>
    </row>
    <row r="25205" spans="3:9" ht="15" customHeight="1">
      <c r="C25205" s="220" t="str">
        <f t="shared" si="786"/>
        <v/>
      </c>
      <c r="I25205" s="218" t="str">
        <f t="shared" si="787"/>
        <v/>
      </c>
    </row>
    <row r="25206" spans="3:9" ht="15" customHeight="1">
      <c r="C25206" s="220" t="str">
        <f t="shared" si="786"/>
        <v/>
      </c>
      <c r="I25206" s="218" t="str">
        <f t="shared" si="787"/>
        <v/>
      </c>
    </row>
    <row r="25207" spans="3:9" ht="15" customHeight="1">
      <c r="C25207" s="220" t="str">
        <f t="shared" si="786"/>
        <v/>
      </c>
      <c r="I25207" s="218" t="str">
        <f t="shared" si="787"/>
        <v/>
      </c>
    </row>
    <row r="25208" spans="3:9" ht="15" customHeight="1">
      <c r="C25208" s="220" t="str">
        <f t="shared" si="786"/>
        <v/>
      </c>
      <c r="I25208" s="218" t="str">
        <f t="shared" si="787"/>
        <v/>
      </c>
    </row>
    <row r="25209" spans="3:9" ht="15" customHeight="1">
      <c r="C25209" s="220" t="str">
        <f t="shared" si="786"/>
        <v/>
      </c>
      <c r="I25209" s="218" t="str">
        <f t="shared" si="787"/>
        <v/>
      </c>
    </row>
    <row r="25210" spans="3:9" ht="15" customHeight="1">
      <c r="C25210" s="220" t="str">
        <f t="shared" si="786"/>
        <v/>
      </c>
      <c r="I25210" s="218" t="str">
        <f t="shared" si="787"/>
        <v/>
      </c>
    </row>
    <row r="25211" spans="3:9" ht="15" customHeight="1">
      <c r="C25211" s="220" t="str">
        <f t="shared" si="786"/>
        <v/>
      </c>
      <c r="I25211" s="218" t="str">
        <f t="shared" si="787"/>
        <v/>
      </c>
    </row>
    <row r="25212" spans="3:9" ht="15" customHeight="1">
      <c r="C25212" s="220" t="str">
        <f t="shared" si="786"/>
        <v/>
      </c>
      <c r="I25212" s="218" t="str">
        <f t="shared" si="787"/>
        <v/>
      </c>
    </row>
    <row r="25213" spans="3:9" ht="15" customHeight="1">
      <c r="C25213" s="220" t="str">
        <f t="shared" si="786"/>
        <v/>
      </c>
      <c r="I25213" s="218" t="str">
        <f t="shared" si="787"/>
        <v/>
      </c>
    </row>
    <row r="25214" spans="3:9" ht="15" customHeight="1">
      <c r="C25214" s="220" t="str">
        <f t="shared" si="786"/>
        <v/>
      </c>
      <c r="I25214" s="218" t="str">
        <f t="shared" si="787"/>
        <v/>
      </c>
    </row>
    <row r="25215" spans="3:9" ht="15" customHeight="1">
      <c r="C25215" s="220" t="str">
        <f t="shared" si="786"/>
        <v/>
      </c>
      <c r="I25215" s="218" t="str">
        <f t="shared" si="787"/>
        <v/>
      </c>
    </row>
    <row r="25216" spans="3:9" ht="15" customHeight="1">
      <c r="C25216" s="220" t="str">
        <f t="shared" si="786"/>
        <v/>
      </c>
      <c r="I25216" s="218" t="str">
        <f t="shared" si="787"/>
        <v/>
      </c>
    </row>
    <row r="25217" spans="3:9" ht="15" customHeight="1">
      <c r="C25217" s="220" t="str">
        <f t="shared" si="786"/>
        <v/>
      </c>
      <c r="I25217" s="218" t="str">
        <f t="shared" si="787"/>
        <v/>
      </c>
    </row>
    <row r="25218" spans="3:9" ht="15" customHeight="1">
      <c r="C25218" s="220" t="str">
        <f t="shared" si="786"/>
        <v/>
      </c>
      <c r="I25218" s="218" t="str">
        <f t="shared" si="787"/>
        <v/>
      </c>
    </row>
    <row r="25219" spans="3:9" ht="15" customHeight="1">
      <c r="C25219" s="220" t="str">
        <f t="shared" si="786"/>
        <v/>
      </c>
      <c r="I25219" s="218" t="str">
        <f t="shared" si="787"/>
        <v/>
      </c>
    </row>
    <row r="25220" spans="3:9" ht="15" customHeight="1">
      <c r="C25220" s="220" t="str">
        <f t="shared" si="786"/>
        <v/>
      </c>
      <c r="I25220" s="218" t="str">
        <f t="shared" si="787"/>
        <v/>
      </c>
    </row>
    <row r="25221" spans="3:9" ht="15" customHeight="1">
      <c r="C25221" s="220" t="str">
        <f t="shared" si="786"/>
        <v/>
      </c>
      <c r="I25221" s="218" t="str">
        <f t="shared" si="787"/>
        <v/>
      </c>
    </row>
    <row r="25222" spans="3:9" ht="15" customHeight="1">
      <c r="C25222" s="220" t="str">
        <f t="shared" ref="C25222:C25285" si="788">IF(B25222="","",MONTH(B25222))</f>
        <v/>
      </c>
      <c r="I25222" s="218" t="str">
        <f t="shared" ref="I25222:I25285" si="789">IF(H25222="","",IF(E25222="","Não deixe campos em branco, a planilha resumo de custos e despesas necessita deles para funcionar",IF(F25222="","Não deixe campos em branco, a planilha resumo de custos e despesas necessita deles para funcionar",IF(G25222="","Não deixe campos em branco, a planilha resumo de custos e despesas necessita deles para funcionar",""))))</f>
        <v/>
      </c>
    </row>
    <row r="25223" spans="3:9" ht="15" customHeight="1">
      <c r="C25223" s="220" t="str">
        <f t="shared" si="788"/>
        <v/>
      </c>
      <c r="I25223" s="218" t="str">
        <f t="shared" si="789"/>
        <v/>
      </c>
    </row>
    <row r="25224" spans="3:9" ht="15" customHeight="1">
      <c r="C25224" s="220" t="str">
        <f t="shared" si="788"/>
        <v/>
      </c>
      <c r="I25224" s="218" t="str">
        <f t="shared" si="789"/>
        <v/>
      </c>
    </row>
    <row r="25225" spans="3:9" ht="15" customHeight="1">
      <c r="C25225" s="220" t="str">
        <f t="shared" si="788"/>
        <v/>
      </c>
      <c r="I25225" s="218" t="str">
        <f t="shared" si="789"/>
        <v/>
      </c>
    </row>
    <row r="25226" spans="3:9" ht="15" customHeight="1">
      <c r="C25226" s="220" t="str">
        <f t="shared" si="788"/>
        <v/>
      </c>
      <c r="I25226" s="218" t="str">
        <f t="shared" si="789"/>
        <v/>
      </c>
    </row>
    <row r="25227" spans="3:9" ht="15" customHeight="1">
      <c r="C25227" s="220" t="str">
        <f t="shared" si="788"/>
        <v/>
      </c>
      <c r="I25227" s="218" t="str">
        <f t="shared" si="789"/>
        <v/>
      </c>
    </row>
    <row r="25228" spans="3:9" ht="15" customHeight="1">
      <c r="C25228" s="220" t="str">
        <f t="shared" si="788"/>
        <v/>
      </c>
      <c r="I25228" s="218" t="str">
        <f t="shared" si="789"/>
        <v/>
      </c>
    </row>
    <row r="25229" spans="3:9" ht="15" customHeight="1">
      <c r="C25229" s="220" t="str">
        <f t="shared" si="788"/>
        <v/>
      </c>
      <c r="I25229" s="218" t="str">
        <f t="shared" si="789"/>
        <v/>
      </c>
    </row>
    <row r="25230" spans="3:9" ht="15" customHeight="1">
      <c r="C25230" s="220" t="str">
        <f t="shared" si="788"/>
        <v/>
      </c>
      <c r="I25230" s="218" t="str">
        <f t="shared" si="789"/>
        <v/>
      </c>
    </row>
    <row r="25231" spans="3:9" ht="15" customHeight="1">
      <c r="C25231" s="220" t="str">
        <f t="shared" si="788"/>
        <v/>
      </c>
      <c r="I25231" s="218" t="str">
        <f t="shared" si="789"/>
        <v/>
      </c>
    </row>
    <row r="25232" spans="3:9" ht="15" customHeight="1">
      <c r="C25232" s="220" t="str">
        <f t="shared" si="788"/>
        <v/>
      </c>
      <c r="I25232" s="218" t="str">
        <f t="shared" si="789"/>
        <v/>
      </c>
    </row>
    <row r="25233" spans="3:9" ht="15" customHeight="1">
      <c r="C25233" s="220" t="str">
        <f t="shared" si="788"/>
        <v/>
      </c>
      <c r="I25233" s="218" t="str">
        <f t="shared" si="789"/>
        <v/>
      </c>
    </row>
    <row r="25234" spans="3:9" ht="15" customHeight="1">
      <c r="C25234" s="220" t="str">
        <f t="shared" si="788"/>
        <v/>
      </c>
      <c r="I25234" s="218" t="str">
        <f t="shared" si="789"/>
        <v/>
      </c>
    </row>
    <row r="25235" spans="3:9" ht="15" customHeight="1">
      <c r="C25235" s="220" t="str">
        <f t="shared" si="788"/>
        <v/>
      </c>
      <c r="I25235" s="218" t="str">
        <f t="shared" si="789"/>
        <v/>
      </c>
    </row>
    <row r="25236" spans="3:9" ht="15" customHeight="1">
      <c r="C25236" s="220" t="str">
        <f t="shared" si="788"/>
        <v/>
      </c>
      <c r="I25236" s="218" t="str">
        <f t="shared" si="789"/>
        <v/>
      </c>
    </row>
    <row r="25237" spans="3:9" ht="15" customHeight="1">
      <c r="C25237" s="220" t="str">
        <f t="shared" si="788"/>
        <v/>
      </c>
      <c r="I25237" s="218" t="str">
        <f t="shared" si="789"/>
        <v/>
      </c>
    </row>
    <row r="25238" spans="3:9" ht="15" customHeight="1">
      <c r="C25238" s="220" t="str">
        <f t="shared" si="788"/>
        <v/>
      </c>
      <c r="I25238" s="218" t="str">
        <f t="shared" si="789"/>
        <v/>
      </c>
    </row>
    <row r="25239" spans="3:9" ht="15" customHeight="1">
      <c r="C25239" s="220" t="str">
        <f t="shared" si="788"/>
        <v/>
      </c>
      <c r="I25239" s="218" t="str">
        <f t="shared" si="789"/>
        <v/>
      </c>
    </row>
    <row r="25240" spans="3:9" ht="15" customHeight="1">
      <c r="C25240" s="220" t="str">
        <f t="shared" si="788"/>
        <v/>
      </c>
      <c r="I25240" s="218" t="str">
        <f t="shared" si="789"/>
        <v/>
      </c>
    </row>
    <row r="25241" spans="3:9" ht="15" customHeight="1">
      <c r="C25241" s="220" t="str">
        <f t="shared" si="788"/>
        <v/>
      </c>
      <c r="I25241" s="218" t="str">
        <f t="shared" si="789"/>
        <v/>
      </c>
    </row>
    <row r="25242" spans="3:9" ht="15" customHeight="1">
      <c r="C25242" s="220" t="str">
        <f t="shared" si="788"/>
        <v/>
      </c>
      <c r="I25242" s="218" t="str">
        <f t="shared" si="789"/>
        <v/>
      </c>
    </row>
    <row r="25243" spans="3:9" ht="15" customHeight="1">
      <c r="C25243" s="220" t="str">
        <f t="shared" si="788"/>
        <v/>
      </c>
      <c r="I25243" s="218" t="str">
        <f t="shared" si="789"/>
        <v/>
      </c>
    </row>
    <row r="25244" spans="3:9" ht="15" customHeight="1">
      <c r="C25244" s="220" t="str">
        <f t="shared" si="788"/>
        <v/>
      </c>
      <c r="I25244" s="218" t="str">
        <f t="shared" si="789"/>
        <v/>
      </c>
    </row>
    <row r="25245" spans="3:9" ht="15" customHeight="1">
      <c r="C25245" s="220" t="str">
        <f t="shared" si="788"/>
        <v/>
      </c>
      <c r="I25245" s="218" t="str">
        <f t="shared" si="789"/>
        <v/>
      </c>
    </row>
    <row r="25246" spans="3:9" ht="15" customHeight="1">
      <c r="C25246" s="220" t="str">
        <f t="shared" si="788"/>
        <v/>
      </c>
      <c r="I25246" s="218" t="str">
        <f t="shared" si="789"/>
        <v/>
      </c>
    </row>
    <row r="25247" spans="3:9" ht="15" customHeight="1">
      <c r="C25247" s="220" t="str">
        <f t="shared" si="788"/>
        <v/>
      </c>
      <c r="I25247" s="218" t="str">
        <f t="shared" si="789"/>
        <v/>
      </c>
    </row>
    <row r="25248" spans="3:9" ht="15" customHeight="1">
      <c r="C25248" s="220" t="str">
        <f t="shared" si="788"/>
        <v/>
      </c>
      <c r="I25248" s="218" t="str">
        <f t="shared" si="789"/>
        <v/>
      </c>
    </row>
    <row r="25249" spans="3:9" ht="15" customHeight="1">
      <c r="C25249" s="220" t="str">
        <f t="shared" si="788"/>
        <v/>
      </c>
      <c r="I25249" s="218" t="str">
        <f t="shared" si="789"/>
        <v/>
      </c>
    </row>
    <row r="25250" spans="3:9" ht="15" customHeight="1">
      <c r="C25250" s="220" t="str">
        <f t="shared" si="788"/>
        <v/>
      </c>
      <c r="I25250" s="218" t="str">
        <f t="shared" si="789"/>
        <v/>
      </c>
    </row>
    <row r="25251" spans="3:9" ht="15" customHeight="1">
      <c r="C25251" s="220" t="str">
        <f t="shared" si="788"/>
        <v/>
      </c>
      <c r="I25251" s="218" t="str">
        <f t="shared" si="789"/>
        <v/>
      </c>
    </row>
    <row r="25252" spans="3:9" ht="15" customHeight="1">
      <c r="C25252" s="220" t="str">
        <f t="shared" si="788"/>
        <v/>
      </c>
      <c r="I25252" s="218" t="str">
        <f t="shared" si="789"/>
        <v/>
      </c>
    </row>
    <row r="25253" spans="3:9" ht="15" customHeight="1">
      <c r="C25253" s="220" t="str">
        <f t="shared" si="788"/>
        <v/>
      </c>
      <c r="I25253" s="218" t="str">
        <f t="shared" si="789"/>
        <v/>
      </c>
    </row>
    <row r="25254" spans="3:9" ht="15" customHeight="1">
      <c r="C25254" s="220" t="str">
        <f t="shared" si="788"/>
        <v/>
      </c>
      <c r="I25254" s="218" t="str">
        <f t="shared" si="789"/>
        <v/>
      </c>
    </row>
    <row r="25255" spans="3:9" ht="15" customHeight="1">
      <c r="C25255" s="220" t="str">
        <f t="shared" si="788"/>
        <v/>
      </c>
      <c r="I25255" s="218" t="str">
        <f t="shared" si="789"/>
        <v/>
      </c>
    </row>
    <row r="25256" spans="3:9" ht="15" customHeight="1">
      <c r="C25256" s="220" t="str">
        <f t="shared" si="788"/>
        <v/>
      </c>
      <c r="I25256" s="218" t="str">
        <f t="shared" si="789"/>
        <v/>
      </c>
    </row>
    <row r="25257" spans="3:9" ht="15" customHeight="1">
      <c r="C25257" s="220" t="str">
        <f t="shared" si="788"/>
        <v/>
      </c>
      <c r="I25257" s="218" t="str">
        <f t="shared" si="789"/>
        <v/>
      </c>
    </row>
    <row r="25258" spans="3:9" ht="15" customHeight="1">
      <c r="C25258" s="220" t="str">
        <f t="shared" si="788"/>
        <v/>
      </c>
      <c r="I25258" s="218" t="str">
        <f t="shared" si="789"/>
        <v/>
      </c>
    </row>
    <row r="25259" spans="3:9" ht="15" customHeight="1">
      <c r="C25259" s="220" t="str">
        <f t="shared" si="788"/>
        <v/>
      </c>
      <c r="I25259" s="218" t="str">
        <f t="shared" si="789"/>
        <v/>
      </c>
    </row>
    <row r="25260" spans="3:9" ht="15" customHeight="1">
      <c r="C25260" s="220" t="str">
        <f t="shared" si="788"/>
        <v/>
      </c>
      <c r="I25260" s="218" t="str">
        <f t="shared" si="789"/>
        <v/>
      </c>
    </row>
    <row r="25261" spans="3:9" ht="15" customHeight="1">
      <c r="C25261" s="220" t="str">
        <f t="shared" si="788"/>
        <v/>
      </c>
      <c r="I25261" s="218" t="str">
        <f t="shared" si="789"/>
        <v/>
      </c>
    </row>
    <row r="25262" spans="3:9" ht="15" customHeight="1">
      <c r="C25262" s="220" t="str">
        <f t="shared" si="788"/>
        <v/>
      </c>
      <c r="I25262" s="218" t="str">
        <f t="shared" si="789"/>
        <v/>
      </c>
    </row>
    <row r="25263" spans="3:9" ht="15" customHeight="1">
      <c r="C25263" s="220" t="str">
        <f t="shared" si="788"/>
        <v/>
      </c>
      <c r="I25263" s="218" t="str">
        <f t="shared" si="789"/>
        <v/>
      </c>
    </row>
    <row r="25264" spans="3:9" ht="15" customHeight="1">
      <c r="C25264" s="220" t="str">
        <f t="shared" si="788"/>
        <v/>
      </c>
      <c r="I25264" s="218" t="str">
        <f t="shared" si="789"/>
        <v/>
      </c>
    </row>
    <row r="25265" spans="3:9" ht="15" customHeight="1">
      <c r="C25265" s="220" t="str">
        <f t="shared" si="788"/>
        <v/>
      </c>
      <c r="I25265" s="218" t="str">
        <f t="shared" si="789"/>
        <v/>
      </c>
    </row>
    <row r="25266" spans="3:9" ht="15" customHeight="1">
      <c r="C25266" s="220" t="str">
        <f t="shared" si="788"/>
        <v/>
      </c>
      <c r="I25266" s="218" t="str">
        <f t="shared" si="789"/>
        <v/>
      </c>
    </row>
    <row r="25267" spans="3:9" ht="15" customHeight="1">
      <c r="C25267" s="220" t="str">
        <f t="shared" si="788"/>
        <v/>
      </c>
      <c r="I25267" s="218" t="str">
        <f t="shared" si="789"/>
        <v/>
      </c>
    </row>
    <row r="25268" spans="3:9" ht="15" customHeight="1">
      <c r="C25268" s="220" t="str">
        <f t="shared" si="788"/>
        <v/>
      </c>
      <c r="I25268" s="218" t="str">
        <f t="shared" si="789"/>
        <v/>
      </c>
    </row>
    <row r="25269" spans="3:9" ht="15" customHeight="1">
      <c r="C25269" s="220" t="str">
        <f t="shared" si="788"/>
        <v/>
      </c>
      <c r="I25269" s="218" t="str">
        <f t="shared" si="789"/>
        <v/>
      </c>
    </row>
    <row r="25270" spans="3:9" ht="15" customHeight="1">
      <c r="C25270" s="220" t="str">
        <f t="shared" si="788"/>
        <v/>
      </c>
      <c r="I25270" s="218" t="str">
        <f t="shared" si="789"/>
        <v/>
      </c>
    </row>
    <row r="25271" spans="3:9" ht="15" customHeight="1">
      <c r="C25271" s="220" t="str">
        <f t="shared" si="788"/>
        <v/>
      </c>
      <c r="I25271" s="218" t="str">
        <f t="shared" si="789"/>
        <v/>
      </c>
    </row>
    <row r="25272" spans="3:9" ht="15" customHeight="1">
      <c r="C25272" s="220" t="str">
        <f t="shared" si="788"/>
        <v/>
      </c>
      <c r="I25272" s="218" t="str">
        <f t="shared" si="789"/>
        <v/>
      </c>
    </row>
    <row r="25273" spans="3:9" ht="15" customHeight="1">
      <c r="C25273" s="220" t="str">
        <f t="shared" si="788"/>
        <v/>
      </c>
      <c r="I25273" s="218" t="str">
        <f t="shared" si="789"/>
        <v/>
      </c>
    </row>
    <row r="25274" spans="3:9" ht="15" customHeight="1">
      <c r="C25274" s="220" t="str">
        <f t="shared" si="788"/>
        <v/>
      </c>
      <c r="I25274" s="218" t="str">
        <f t="shared" si="789"/>
        <v/>
      </c>
    </row>
    <row r="25275" spans="3:9" ht="15" customHeight="1">
      <c r="C25275" s="220" t="str">
        <f t="shared" si="788"/>
        <v/>
      </c>
      <c r="I25275" s="218" t="str">
        <f t="shared" si="789"/>
        <v/>
      </c>
    </row>
    <row r="25276" spans="3:9" ht="15" customHeight="1">
      <c r="C25276" s="220" t="str">
        <f t="shared" si="788"/>
        <v/>
      </c>
      <c r="I25276" s="218" t="str">
        <f t="shared" si="789"/>
        <v/>
      </c>
    </row>
    <row r="25277" spans="3:9" ht="15" customHeight="1">
      <c r="C25277" s="220" t="str">
        <f t="shared" si="788"/>
        <v/>
      </c>
      <c r="I25277" s="218" t="str">
        <f t="shared" si="789"/>
        <v/>
      </c>
    </row>
    <row r="25278" spans="3:9" ht="15" customHeight="1">
      <c r="C25278" s="220" t="str">
        <f t="shared" si="788"/>
        <v/>
      </c>
      <c r="I25278" s="218" t="str">
        <f t="shared" si="789"/>
        <v/>
      </c>
    </row>
    <row r="25279" spans="3:9" ht="15" customHeight="1">
      <c r="C25279" s="220" t="str">
        <f t="shared" si="788"/>
        <v/>
      </c>
      <c r="I25279" s="218" t="str">
        <f t="shared" si="789"/>
        <v/>
      </c>
    </row>
    <row r="25280" spans="3:9" ht="15" customHeight="1">
      <c r="C25280" s="220" t="str">
        <f t="shared" si="788"/>
        <v/>
      </c>
      <c r="I25280" s="218" t="str">
        <f t="shared" si="789"/>
        <v/>
      </c>
    </row>
    <row r="25281" spans="3:9" ht="15" customHeight="1">
      <c r="C25281" s="220" t="str">
        <f t="shared" si="788"/>
        <v/>
      </c>
      <c r="I25281" s="218" t="str">
        <f t="shared" si="789"/>
        <v/>
      </c>
    </row>
    <row r="25282" spans="3:9" ht="15" customHeight="1">
      <c r="C25282" s="220" t="str">
        <f t="shared" si="788"/>
        <v/>
      </c>
      <c r="I25282" s="218" t="str">
        <f t="shared" si="789"/>
        <v/>
      </c>
    </row>
    <row r="25283" spans="3:9" ht="15" customHeight="1">
      <c r="C25283" s="220" t="str">
        <f t="shared" si="788"/>
        <v/>
      </c>
      <c r="I25283" s="218" t="str">
        <f t="shared" si="789"/>
        <v/>
      </c>
    </row>
    <row r="25284" spans="3:9" ht="15" customHeight="1">
      <c r="C25284" s="220" t="str">
        <f t="shared" si="788"/>
        <v/>
      </c>
      <c r="I25284" s="218" t="str">
        <f t="shared" si="789"/>
        <v/>
      </c>
    </row>
    <row r="25285" spans="3:9" ht="15" customHeight="1">
      <c r="C25285" s="220" t="str">
        <f t="shared" si="788"/>
        <v/>
      </c>
      <c r="I25285" s="218" t="str">
        <f t="shared" si="789"/>
        <v/>
      </c>
    </row>
    <row r="25286" spans="3:9" ht="15" customHeight="1">
      <c r="C25286" s="220" t="str">
        <f t="shared" ref="C25286:C25349" si="790">IF(B25286="","",MONTH(B25286))</f>
        <v/>
      </c>
      <c r="I25286" s="218" t="str">
        <f t="shared" ref="I25286:I25349" si="791">IF(H25286="","",IF(E25286="","Não deixe campos em branco, a planilha resumo de custos e despesas necessita deles para funcionar",IF(F25286="","Não deixe campos em branco, a planilha resumo de custos e despesas necessita deles para funcionar",IF(G25286="","Não deixe campos em branco, a planilha resumo de custos e despesas necessita deles para funcionar",""))))</f>
        <v/>
      </c>
    </row>
    <row r="25287" spans="3:9" ht="15" customHeight="1">
      <c r="C25287" s="220" t="str">
        <f t="shared" si="790"/>
        <v/>
      </c>
      <c r="I25287" s="218" t="str">
        <f t="shared" si="791"/>
        <v/>
      </c>
    </row>
    <row r="25288" spans="3:9" ht="15" customHeight="1">
      <c r="C25288" s="220" t="str">
        <f t="shared" si="790"/>
        <v/>
      </c>
      <c r="I25288" s="218" t="str">
        <f t="shared" si="791"/>
        <v/>
      </c>
    </row>
    <row r="25289" spans="3:9" ht="15" customHeight="1">
      <c r="C25289" s="220" t="str">
        <f t="shared" si="790"/>
        <v/>
      </c>
      <c r="I25289" s="218" t="str">
        <f t="shared" si="791"/>
        <v/>
      </c>
    </row>
    <row r="25290" spans="3:9" ht="15" customHeight="1">
      <c r="C25290" s="220" t="str">
        <f t="shared" si="790"/>
        <v/>
      </c>
      <c r="I25290" s="218" t="str">
        <f t="shared" si="791"/>
        <v/>
      </c>
    </row>
    <row r="25291" spans="3:9" ht="15" customHeight="1">
      <c r="C25291" s="220" t="str">
        <f t="shared" si="790"/>
        <v/>
      </c>
      <c r="I25291" s="218" t="str">
        <f t="shared" si="791"/>
        <v/>
      </c>
    </row>
    <row r="25292" spans="3:9" ht="15" customHeight="1">
      <c r="C25292" s="220" t="str">
        <f t="shared" si="790"/>
        <v/>
      </c>
      <c r="I25292" s="218" t="str">
        <f t="shared" si="791"/>
        <v/>
      </c>
    </row>
    <row r="25293" spans="3:9" ht="15" customHeight="1">
      <c r="C25293" s="220" t="str">
        <f t="shared" si="790"/>
        <v/>
      </c>
      <c r="I25293" s="218" t="str">
        <f t="shared" si="791"/>
        <v/>
      </c>
    </row>
    <row r="25294" spans="3:9" ht="15" customHeight="1">
      <c r="C25294" s="220" t="str">
        <f t="shared" si="790"/>
        <v/>
      </c>
      <c r="I25294" s="218" t="str">
        <f t="shared" si="791"/>
        <v/>
      </c>
    </row>
    <row r="25295" spans="3:9" ht="15" customHeight="1">
      <c r="C25295" s="220" t="str">
        <f t="shared" si="790"/>
        <v/>
      </c>
      <c r="I25295" s="218" t="str">
        <f t="shared" si="791"/>
        <v/>
      </c>
    </row>
    <row r="25296" spans="3:9" ht="15" customHeight="1">
      <c r="C25296" s="220" t="str">
        <f t="shared" si="790"/>
        <v/>
      </c>
      <c r="I25296" s="218" t="str">
        <f t="shared" si="791"/>
        <v/>
      </c>
    </row>
    <row r="25297" spans="3:9" ht="15" customHeight="1">
      <c r="C25297" s="220" t="str">
        <f t="shared" si="790"/>
        <v/>
      </c>
      <c r="I25297" s="218" t="str">
        <f t="shared" si="791"/>
        <v/>
      </c>
    </row>
    <row r="25298" spans="3:9" ht="15" customHeight="1">
      <c r="C25298" s="220" t="str">
        <f t="shared" si="790"/>
        <v/>
      </c>
      <c r="I25298" s="218" t="str">
        <f t="shared" si="791"/>
        <v/>
      </c>
    </row>
    <row r="25299" spans="3:9" ht="15" customHeight="1">
      <c r="C25299" s="220" t="str">
        <f t="shared" si="790"/>
        <v/>
      </c>
      <c r="I25299" s="218" t="str">
        <f t="shared" si="791"/>
        <v/>
      </c>
    </row>
    <row r="25300" spans="3:9" ht="15" customHeight="1">
      <c r="C25300" s="220" t="str">
        <f t="shared" si="790"/>
        <v/>
      </c>
      <c r="I25300" s="218" t="str">
        <f t="shared" si="791"/>
        <v/>
      </c>
    </row>
    <row r="25301" spans="3:9" ht="15" customHeight="1">
      <c r="C25301" s="220" t="str">
        <f t="shared" si="790"/>
        <v/>
      </c>
      <c r="I25301" s="218" t="str">
        <f t="shared" si="791"/>
        <v/>
      </c>
    </row>
    <row r="25302" spans="3:9" ht="15" customHeight="1">
      <c r="C25302" s="220" t="str">
        <f t="shared" si="790"/>
        <v/>
      </c>
      <c r="I25302" s="218" t="str">
        <f t="shared" si="791"/>
        <v/>
      </c>
    </row>
    <row r="25303" spans="3:9" ht="15" customHeight="1">
      <c r="C25303" s="220" t="str">
        <f t="shared" si="790"/>
        <v/>
      </c>
      <c r="I25303" s="218" t="str">
        <f t="shared" si="791"/>
        <v/>
      </c>
    </row>
    <row r="25304" spans="3:9" ht="15" customHeight="1">
      <c r="C25304" s="220" t="str">
        <f t="shared" si="790"/>
        <v/>
      </c>
      <c r="I25304" s="218" t="str">
        <f t="shared" si="791"/>
        <v/>
      </c>
    </row>
    <row r="25305" spans="3:9" ht="15" customHeight="1">
      <c r="C25305" s="220" t="str">
        <f t="shared" si="790"/>
        <v/>
      </c>
      <c r="I25305" s="218" t="str">
        <f t="shared" si="791"/>
        <v/>
      </c>
    </row>
    <row r="25306" spans="3:9" ht="15" customHeight="1">
      <c r="C25306" s="220" t="str">
        <f t="shared" si="790"/>
        <v/>
      </c>
      <c r="I25306" s="218" t="str">
        <f t="shared" si="791"/>
        <v/>
      </c>
    </row>
    <row r="25307" spans="3:9" ht="15" customHeight="1">
      <c r="C25307" s="220" t="str">
        <f t="shared" si="790"/>
        <v/>
      </c>
      <c r="I25307" s="218" t="str">
        <f t="shared" si="791"/>
        <v/>
      </c>
    </row>
    <row r="25308" spans="3:9" ht="15" customHeight="1">
      <c r="C25308" s="220" t="str">
        <f t="shared" si="790"/>
        <v/>
      </c>
      <c r="I25308" s="218" t="str">
        <f t="shared" si="791"/>
        <v/>
      </c>
    </row>
    <row r="25309" spans="3:9" ht="15" customHeight="1">
      <c r="C25309" s="220" t="str">
        <f t="shared" si="790"/>
        <v/>
      </c>
      <c r="I25309" s="218" t="str">
        <f t="shared" si="791"/>
        <v/>
      </c>
    </row>
    <row r="25310" spans="3:9" ht="15" customHeight="1">
      <c r="C25310" s="220" t="str">
        <f t="shared" si="790"/>
        <v/>
      </c>
      <c r="I25310" s="218" t="str">
        <f t="shared" si="791"/>
        <v/>
      </c>
    </row>
    <row r="25311" spans="3:9" ht="15" customHeight="1">
      <c r="C25311" s="220" t="str">
        <f t="shared" si="790"/>
        <v/>
      </c>
      <c r="I25311" s="218" t="str">
        <f t="shared" si="791"/>
        <v/>
      </c>
    </row>
    <row r="25312" spans="3:9" ht="15" customHeight="1">
      <c r="C25312" s="220" t="str">
        <f t="shared" si="790"/>
        <v/>
      </c>
      <c r="I25312" s="218" t="str">
        <f t="shared" si="791"/>
        <v/>
      </c>
    </row>
    <row r="25313" spans="3:9" ht="15" customHeight="1">
      <c r="C25313" s="220" t="str">
        <f t="shared" si="790"/>
        <v/>
      </c>
      <c r="I25313" s="218" t="str">
        <f t="shared" si="791"/>
        <v/>
      </c>
    </row>
    <row r="25314" spans="3:9" ht="15" customHeight="1">
      <c r="C25314" s="220" t="str">
        <f t="shared" si="790"/>
        <v/>
      </c>
      <c r="I25314" s="218" t="str">
        <f t="shared" si="791"/>
        <v/>
      </c>
    </row>
    <row r="25315" spans="3:9" ht="15" customHeight="1">
      <c r="C25315" s="220" t="str">
        <f t="shared" si="790"/>
        <v/>
      </c>
      <c r="I25315" s="218" t="str">
        <f t="shared" si="791"/>
        <v/>
      </c>
    </row>
    <row r="25316" spans="3:9" ht="15" customHeight="1">
      <c r="C25316" s="220" t="str">
        <f t="shared" si="790"/>
        <v/>
      </c>
      <c r="I25316" s="218" t="str">
        <f t="shared" si="791"/>
        <v/>
      </c>
    </row>
    <row r="25317" spans="3:9" ht="15" customHeight="1">
      <c r="C25317" s="220" t="str">
        <f t="shared" si="790"/>
        <v/>
      </c>
      <c r="I25317" s="218" t="str">
        <f t="shared" si="791"/>
        <v/>
      </c>
    </row>
    <row r="25318" spans="3:9" ht="15" customHeight="1">
      <c r="C25318" s="220" t="str">
        <f t="shared" si="790"/>
        <v/>
      </c>
      <c r="I25318" s="218" t="str">
        <f t="shared" si="791"/>
        <v/>
      </c>
    </row>
    <row r="25319" spans="3:9" ht="15" customHeight="1">
      <c r="C25319" s="220" t="str">
        <f t="shared" si="790"/>
        <v/>
      </c>
      <c r="I25319" s="218" t="str">
        <f t="shared" si="791"/>
        <v/>
      </c>
    </row>
    <row r="25320" spans="3:9" ht="15" customHeight="1">
      <c r="C25320" s="220" t="str">
        <f t="shared" si="790"/>
        <v/>
      </c>
      <c r="I25320" s="218" t="str">
        <f t="shared" si="791"/>
        <v/>
      </c>
    </row>
    <row r="25321" spans="3:9" ht="15" customHeight="1">
      <c r="C25321" s="220" t="str">
        <f t="shared" si="790"/>
        <v/>
      </c>
      <c r="I25321" s="218" t="str">
        <f t="shared" si="791"/>
        <v/>
      </c>
    </row>
    <row r="25322" spans="3:9" ht="15" customHeight="1">
      <c r="C25322" s="220" t="str">
        <f t="shared" si="790"/>
        <v/>
      </c>
      <c r="I25322" s="218" t="str">
        <f t="shared" si="791"/>
        <v/>
      </c>
    </row>
    <row r="25323" spans="3:9" ht="15" customHeight="1">
      <c r="C25323" s="220" t="str">
        <f t="shared" si="790"/>
        <v/>
      </c>
      <c r="I25323" s="218" t="str">
        <f t="shared" si="791"/>
        <v/>
      </c>
    </row>
    <row r="25324" spans="3:9" ht="15" customHeight="1">
      <c r="C25324" s="220" t="str">
        <f t="shared" si="790"/>
        <v/>
      </c>
      <c r="I25324" s="218" t="str">
        <f t="shared" si="791"/>
        <v/>
      </c>
    </row>
    <row r="25325" spans="3:9" ht="15" customHeight="1">
      <c r="C25325" s="220" t="str">
        <f t="shared" si="790"/>
        <v/>
      </c>
      <c r="I25325" s="218" t="str">
        <f t="shared" si="791"/>
        <v/>
      </c>
    </row>
    <row r="25326" spans="3:9" ht="15" customHeight="1">
      <c r="C25326" s="220" t="str">
        <f t="shared" si="790"/>
        <v/>
      </c>
      <c r="I25326" s="218" t="str">
        <f t="shared" si="791"/>
        <v/>
      </c>
    </row>
    <row r="25327" spans="3:9" ht="15" customHeight="1">
      <c r="C25327" s="220" t="str">
        <f t="shared" si="790"/>
        <v/>
      </c>
      <c r="I25327" s="218" t="str">
        <f t="shared" si="791"/>
        <v/>
      </c>
    </row>
    <row r="25328" spans="3:9" ht="15" customHeight="1">
      <c r="C25328" s="220" t="str">
        <f t="shared" si="790"/>
        <v/>
      </c>
      <c r="I25328" s="218" t="str">
        <f t="shared" si="791"/>
        <v/>
      </c>
    </row>
    <row r="25329" spans="3:9" ht="15" customHeight="1">
      <c r="C25329" s="220" t="str">
        <f t="shared" si="790"/>
        <v/>
      </c>
      <c r="I25329" s="218" t="str">
        <f t="shared" si="791"/>
        <v/>
      </c>
    </row>
    <row r="25330" spans="3:9" ht="15" customHeight="1">
      <c r="C25330" s="220" t="str">
        <f t="shared" si="790"/>
        <v/>
      </c>
      <c r="I25330" s="218" t="str">
        <f t="shared" si="791"/>
        <v/>
      </c>
    </row>
    <row r="25331" spans="3:9" ht="15" customHeight="1">
      <c r="C25331" s="220" t="str">
        <f t="shared" si="790"/>
        <v/>
      </c>
      <c r="I25331" s="218" t="str">
        <f t="shared" si="791"/>
        <v/>
      </c>
    </row>
    <row r="25332" spans="3:9" ht="15" customHeight="1">
      <c r="C25332" s="220" t="str">
        <f t="shared" si="790"/>
        <v/>
      </c>
      <c r="I25332" s="218" t="str">
        <f t="shared" si="791"/>
        <v/>
      </c>
    </row>
    <row r="25333" spans="3:9" ht="15" customHeight="1">
      <c r="C25333" s="220" t="str">
        <f t="shared" si="790"/>
        <v/>
      </c>
      <c r="I25333" s="218" t="str">
        <f t="shared" si="791"/>
        <v/>
      </c>
    </row>
    <row r="25334" spans="3:9" ht="15" customHeight="1">
      <c r="C25334" s="220" t="str">
        <f t="shared" si="790"/>
        <v/>
      </c>
      <c r="I25334" s="218" t="str">
        <f t="shared" si="791"/>
        <v/>
      </c>
    </row>
    <row r="25335" spans="3:9" ht="15" customHeight="1">
      <c r="C25335" s="220" t="str">
        <f t="shared" si="790"/>
        <v/>
      </c>
      <c r="I25335" s="218" t="str">
        <f t="shared" si="791"/>
        <v/>
      </c>
    </row>
    <row r="25336" spans="3:9" ht="15" customHeight="1">
      <c r="C25336" s="220" t="str">
        <f t="shared" si="790"/>
        <v/>
      </c>
      <c r="I25336" s="218" t="str">
        <f t="shared" si="791"/>
        <v/>
      </c>
    </row>
    <row r="25337" spans="3:9" ht="15" customHeight="1">
      <c r="C25337" s="220" t="str">
        <f t="shared" si="790"/>
        <v/>
      </c>
      <c r="I25337" s="218" t="str">
        <f t="shared" si="791"/>
        <v/>
      </c>
    </row>
    <row r="25338" spans="3:9" ht="15" customHeight="1">
      <c r="C25338" s="220" t="str">
        <f t="shared" si="790"/>
        <v/>
      </c>
      <c r="I25338" s="218" t="str">
        <f t="shared" si="791"/>
        <v/>
      </c>
    </row>
    <row r="25339" spans="3:9" ht="15" customHeight="1">
      <c r="C25339" s="220" t="str">
        <f t="shared" si="790"/>
        <v/>
      </c>
      <c r="I25339" s="218" t="str">
        <f t="shared" si="791"/>
        <v/>
      </c>
    </row>
    <row r="25340" spans="3:9" ht="15" customHeight="1">
      <c r="C25340" s="220" t="str">
        <f t="shared" si="790"/>
        <v/>
      </c>
      <c r="I25340" s="218" t="str">
        <f t="shared" si="791"/>
        <v/>
      </c>
    </row>
    <row r="25341" spans="3:9" ht="15" customHeight="1">
      <c r="C25341" s="220" t="str">
        <f t="shared" si="790"/>
        <v/>
      </c>
      <c r="I25341" s="218" t="str">
        <f t="shared" si="791"/>
        <v/>
      </c>
    </row>
    <row r="25342" spans="3:9" ht="15" customHeight="1">
      <c r="C25342" s="220" t="str">
        <f t="shared" si="790"/>
        <v/>
      </c>
      <c r="I25342" s="218" t="str">
        <f t="shared" si="791"/>
        <v/>
      </c>
    </row>
    <row r="25343" spans="3:9" ht="15" customHeight="1">
      <c r="C25343" s="220" t="str">
        <f t="shared" si="790"/>
        <v/>
      </c>
      <c r="I25343" s="218" t="str">
        <f t="shared" si="791"/>
        <v/>
      </c>
    </row>
    <row r="25344" spans="3:9" ht="15" customHeight="1">
      <c r="C25344" s="220" t="str">
        <f t="shared" si="790"/>
        <v/>
      </c>
      <c r="I25344" s="218" t="str">
        <f t="shared" si="791"/>
        <v/>
      </c>
    </row>
    <row r="25345" spans="3:9" ht="15" customHeight="1">
      <c r="C25345" s="220" t="str">
        <f t="shared" si="790"/>
        <v/>
      </c>
      <c r="I25345" s="218" t="str">
        <f t="shared" si="791"/>
        <v/>
      </c>
    </row>
    <row r="25346" spans="3:9" ht="15" customHeight="1">
      <c r="C25346" s="220" t="str">
        <f t="shared" si="790"/>
        <v/>
      </c>
      <c r="I25346" s="218" t="str">
        <f t="shared" si="791"/>
        <v/>
      </c>
    </row>
    <row r="25347" spans="3:9" ht="15" customHeight="1">
      <c r="C25347" s="220" t="str">
        <f t="shared" si="790"/>
        <v/>
      </c>
      <c r="I25347" s="218" t="str">
        <f t="shared" si="791"/>
        <v/>
      </c>
    </row>
    <row r="25348" spans="3:9" ht="15" customHeight="1">
      <c r="C25348" s="220" t="str">
        <f t="shared" si="790"/>
        <v/>
      </c>
      <c r="I25348" s="218" t="str">
        <f t="shared" si="791"/>
        <v/>
      </c>
    </row>
    <row r="25349" spans="3:9" ht="15" customHeight="1">
      <c r="C25349" s="220" t="str">
        <f t="shared" si="790"/>
        <v/>
      </c>
      <c r="I25349" s="218" t="str">
        <f t="shared" si="791"/>
        <v/>
      </c>
    </row>
    <row r="25350" spans="3:9" ht="15" customHeight="1">
      <c r="C25350" s="220" t="str">
        <f t="shared" ref="C25350:C25413" si="792">IF(B25350="","",MONTH(B25350))</f>
        <v/>
      </c>
      <c r="I25350" s="218" t="str">
        <f t="shared" ref="I25350:I25413" si="793">IF(H25350="","",IF(E25350="","Não deixe campos em branco, a planilha resumo de custos e despesas necessita deles para funcionar",IF(F25350="","Não deixe campos em branco, a planilha resumo de custos e despesas necessita deles para funcionar",IF(G25350="","Não deixe campos em branco, a planilha resumo de custos e despesas necessita deles para funcionar",""))))</f>
        <v/>
      </c>
    </row>
    <row r="25351" spans="3:9" ht="15" customHeight="1">
      <c r="C25351" s="220" t="str">
        <f t="shared" si="792"/>
        <v/>
      </c>
      <c r="I25351" s="218" t="str">
        <f t="shared" si="793"/>
        <v/>
      </c>
    </row>
    <row r="25352" spans="3:9" ht="15" customHeight="1">
      <c r="C25352" s="220" t="str">
        <f t="shared" si="792"/>
        <v/>
      </c>
      <c r="I25352" s="218" t="str">
        <f t="shared" si="793"/>
        <v/>
      </c>
    </row>
    <row r="25353" spans="3:9" ht="15" customHeight="1">
      <c r="C25353" s="220" t="str">
        <f t="shared" si="792"/>
        <v/>
      </c>
      <c r="I25353" s="218" t="str">
        <f t="shared" si="793"/>
        <v/>
      </c>
    </row>
    <row r="25354" spans="3:9" ht="15" customHeight="1">
      <c r="C25354" s="220" t="str">
        <f t="shared" si="792"/>
        <v/>
      </c>
      <c r="I25354" s="218" t="str">
        <f t="shared" si="793"/>
        <v/>
      </c>
    </row>
    <row r="25355" spans="3:9" ht="15" customHeight="1">
      <c r="C25355" s="220" t="str">
        <f t="shared" si="792"/>
        <v/>
      </c>
      <c r="I25355" s="218" t="str">
        <f t="shared" si="793"/>
        <v/>
      </c>
    </row>
    <row r="25356" spans="3:9" ht="15" customHeight="1">
      <c r="C25356" s="220" t="str">
        <f t="shared" si="792"/>
        <v/>
      </c>
      <c r="I25356" s="218" t="str">
        <f t="shared" si="793"/>
        <v/>
      </c>
    </row>
    <row r="25357" spans="3:9" ht="15" customHeight="1">
      <c r="C25357" s="220" t="str">
        <f t="shared" si="792"/>
        <v/>
      </c>
      <c r="I25357" s="218" t="str">
        <f t="shared" si="793"/>
        <v/>
      </c>
    </row>
    <row r="25358" spans="3:9" ht="15" customHeight="1">
      <c r="C25358" s="220" t="str">
        <f t="shared" si="792"/>
        <v/>
      </c>
      <c r="I25358" s="218" t="str">
        <f t="shared" si="793"/>
        <v/>
      </c>
    </row>
    <row r="25359" spans="3:9" ht="15" customHeight="1">
      <c r="C25359" s="220" t="str">
        <f t="shared" si="792"/>
        <v/>
      </c>
      <c r="I25359" s="218" t="str">
        <f t="shared" si="793"/>
        <v/>
      </c>
    </row>
    <row r="25360" spans="3:9" ht="15" customHeight="1">
      <c r="C25360" s="220" t="str">
        <f t="shared" si="792"/>
        <v/>
      </c>
      <c r="I25360" s="218" t="str">
        <f t="shared" si="793"/>
        <v/>
      </c>
    </row>
    <row r="25361" spans="3:9" ht="15" customHeight="1">
      <c r="C25361" s="220" t="str">
        <f t="shared" si="792"/>
        <v/>
      </c>
      <c r="I25361" s="218" t="str">
        <f t="shared" si="793"/>
        <v/>
      </c>
    </row>
    <row r="25362" spans="3:9" ht="15" customHeight="1">
      <c r="C25362" s="220" t="str">
        <f t="shared" si="792"/>
        <v/>
      </c>
      <c r="I25362" s="218" t="str">
        <f t="shared" si="793"/>
        <v/>
      </c>
    </row>
    <row r="25363" spans="3:9" ht="15" customHeight="1">
      <c r="C25363" s="220" t="str">
        <f t="shared" si="792"/>
        <v/>
      </c>
      <c r="I25363" s="218" t="str">
        <f t="shared" si="793"/>
        <v/>
      </c>
    </row>
    <row r="25364" spans="3:9" ht="15" customHeight="1">
      <c r="C25364" s="220" t="str">
        <f t="shared" si="792"/>
        <v/>
      </c>
      <c r="I25364" s="218" t="str">
        <f t="shared" si="793"/>
        <v/>
      </c>
    </row>
    <row r="25365" spans="3:9" ht="15" customHeight="1">
      <c r="C25365" s="220" t="str">
        <f t="shared" si="792"/>
        <v/>
      </c>
      <c r="I25365" s="218" t="str">
        <f t="shared" si="793"/>
        <v/>
      </c>
    </row>
    <row r="25366" spans="3:9" ht="15" customHeight="1">
      <c r="C25366" s="220" t="str">
        <f t="shared" si="792"/>
        <v/>
      </c>
      <c r="I25366" s="218" t="str">
        <f t="shared" si="793"/>
        <v/>
      </c>
    </row>
    <row r="25367" spans="3:9" ht="15" customHeight="1">
      <c r="C25367" s="220" t="str">
        <f t="shared" si="792"/>
        <v/>
      </c>
      <c r="I25367" s="218" t="str">
        <f t="shared" si="793"/>
        <v/>
      </c>
    </row>
    <row r="25368" spans="3:9" ht="15" customHeight="1">
      <c r="C25368" s="220" t="str">
        <f t="shared" si="792"/>
        <v/>
      </c>
      <c r="I25368" s="218" t="str">
        <f t="shared" si="793"/>
        <v/>
      </c>
    </row>
    <row r="25369" spans="3:9" ht="15" customHeight="1">
      <c r="C25369" s="220" t="str">
        <f t="shared" si="792"/>
        <v/>
      </c>
      <c r="I25369" s="218" t="str">
        <f t="shared" si="793"/>
        <v/>
      </c>
    </row>
    <row r="25370" spans="3:9" ht="15" customHeight="1">
      <c r="C25370" s="220" t="str">
        <f t="shared" si="792"/>
        <v/>
      </c>
      <c r="I25370" s="218" t="str">
        <f t="shared" si="793"/>
        <v/>
      </c>
    </row>
    <row r="25371" spans="3:9" ht="15" customHeight="1">
      <c r="C25371" s="220" t="str">
        <f t="shared" si="792"/>
        <v/>
      </c>
      <c r="I25371" s="218" t="str">
        <f t="shared" si="793"/>
        <v/>
      </c>
    </row>
    <row r="25372" spans="3:9" ht="15" customHeight="1">
      <c r="C25372" s="220" t="str">
        <f t="shared" si="792"/>
        <v/>
      </c>
      <c r="I25372" s="218" t="str">
        <f t="shared" si="793"/>
        <v/>
      </c>
    </row>
    <row r="25373" spans="3:9" ht="15" customHeight="1">
      <c r="C25373" s="220" t="str">
        <f t="shared" si="792"/>
        <v/>
      </c>
      <c r="I25373" s="218" t="str">
        <f t="shared" si="793"/>
        <v/>
      </c>
    </row>
    <row r="25374" spans="3:9" ht="15" customHeight="1">
      <c r="C25374" s="220" t="str">
        <f t="shared" si="792"/>
        <v/>
      </c>
      <c r="I25374" s="218" t="str">
        <f t="shared" si="793"/>
        <v/>
      </c>
    </row>
    <row r="25375" spans="3:9" ht="15" customHeight="1">
      <c r="C25375" s="220" t="str">
        <f t="shared" si="792"/>
        <v/>
      </c>
      <c r="I25375" s="218" t="str">
        <f t="shared" si="793"/>
        <v/>
      </c>
    </row>
    <row r="25376" spans="3:9" ht="15" customHeight="1">
      <c r="C25376" s="220" t="str">
        <f t="shared" si="792"/>
        <v/>
      </c>
      <c r="I25376" s="218" t="str">
        <f t="shared" si="793"/>
        <v/>
      </c>
    </row>
    <row r="25377" spans="3:9" ht="15" customHeight="1">
      <c r="C25377" s="220" t="str">
        <f t="shared" si="792"/>
        <v/>
      </c>
      <c r="I25377" s="218" t="str">
        <f t="shared" si="793"/>
        <v/>
      </c>
    </row>
    <row r="25378" spans="3:9" ht="15" customHeight="1">
      <c r="C25378" s="220" t="str">
        <f t="shared" si="792"/>
        <v/>
      </c>
      <c r="I25378" s="218" t="str">
        <f t="shared" si="793"/>
        <v/>
      </c>
    </row>
    <row r="25379" spans="3:9" ht="15" customHeight="1">
      <c r="C25379" s="220" t="str">
        <f t="shared" si="792"/>
        <v/>
      </c>
      <c r="I25379" s="218" t="str">
        <f t="shared" si="793"/>
        <v/>
      </c>
    </row>
    <row r="25380" spans="3:9" ht="15" customHeight="1">
      <c r="C25380" s="220" t="str">
        <f t="shared" si="792"/>
        <v/>
      </c>
      <c r="I25380" s="218" t="str">
        <f t="shared" si="793"/>
        <v/>
      </c>
    </row>
    <row r="25381" spans="3:9" ht="15" customHeight="1">
      <c r="C25381" s="220" t="str">
        <f t="shared" si="792"/>
        <v/>
      </c>
      <c r="I25381" s="218" t="str">
        <f t="shared" si="793"/>
        <v/>
      </c>
    </row>
    <row r="25382" spans="3:9" ht="15" customHeight="1">
      <c r="C25382" s="220" t="str">
        <f t="shared" si="792"/>
        <v/>
      </c>
      <c r="I25382" s="218" t="str">
        <f t="shared" si="793"/>
        <v/>
      </c>
    </row>
    <row r="25383" spans="3:9" ht="15" customHeight="1">
      <c r="C25383" s="220" t="str">
        <f t="shared" si="792"/>
        <v/>
      </c>
      <c r="I25383" s="218" t="str">
        <f t="shared" si="793"/>
        <v/>
      </c>
    </row>
    <row r="25384" spans="3:9" ht="15" customHeight="1">
      <c r="C25384" s="220" t="str">
        <f t="shared" si="792"/>
        <v/>
      </c>
      <c r="I25384" s="218" t="str">
        <f t="shared" si="793"/>
        <v/>
      </c>
    </row>
    <row r="25385" spans="3:9" ht="15" customHeight="1">
      <c r="C25385" s="220" t="str">
        <f t="shared" si="792"/>
        <v/>
      </c>
      <c r="I25385" s="218" t="str">
        <f t="shared" si="793"/>
        <v/>
      </c>
    </row>
    <row r="25386" spans="3:9" ht="15" customHeight="1">
      <c r="C25386" s="220" t="str">
        <f t="shared" si="792"/>
        <v/>
      </c>
      <c r="I25386" s="218" t="str">
        <f t="shared" si="793"/>
        <v/>
      </c>
    </row>
    <row r="25387" spans="3:9" ht="15" customHeight="1">
      <c r="C25387" s="220" t="str">
        <f t="shared" si="792"/>
        <v/>
      </c>
      <c r="I25387" s="218" t="str">
        <f t="shared" si="793"/>
        <v/>
      </c>
    </row>
    <row r="25388" spans="3:9" ht="15" customHeight="1">
      <c r="C25388" s="220" t="str">
        <f t="shared" si="792"/>
        <v/>
      </c>
      <c r="I25388" s="218" t="str">
        <f t="shared" si="793"/>
        <v/>
      </c>
    </row>
    <row r="25389" spans="3:9" ht="15" customHeight="1">
      <c r="C25389" s="220" t="str">
        <f t="shared" si="792"/>
        <v/>
      </c>
      <c r="I25389" s="218" t="str">
        <f t="shared" si="793"/>
        <v/>
      </c>
    </row>
    <row r="25390" spans="3:9" ht="15" customHeight="1">
      <c r="C25390" s="220" t="str">
        <f t="shared" si="792"/>
        <v/>
      </c>
      <c r="I25390" s="218" t="str">
        <f t="shared" si="793"/>
        <v/>
      </c>
    </row>
    <row r="25391" spans="3:9" ht="15" customHeight="1">
      <c r="C25391" s="220" t="str">
        <f t="shared" si="792"/>
        <v/>
      </c>
      <c r="I25391" s="218" t="str">
        <f t="shared" si="793"/>
        <v/>
      </c>
    </row>
    <row r="25392" spans="3:9" ht="15" customHeight="1">
      <c r="C25392" s="220" t="str">
        <f t="shared" si="792"/>
        <v/>
      </c>
      <c r="I25392" s="218" t="str">
        <f t="shared" si="793"/>
        <v/>
      </c>
    </row>
    <row r="25393" spans="3:9" ht="15" customHeight="1">
      <c r="C25393" s="220" t="str">
        <f t="shared" si="792"/>
        <v/>
      </c>
      <c r="I25393" s="218" t="str">
        <f t="shared" si="793"/>
        <v/>
      </c>
    </row>
    <row r="25394" spans="3:9" ht="15" customHeight="1">
      <c r="C25394" s="220" t="str">
        <f t="shared" si="792"/>
        <v/>
      </c>
      <c r="I25394" s="218" t="str">
        <f t="shared" si="793"/>
        <v/>
      </c>
    </row>
    <row r="25395" spans="3:9" ht="15" customHeight="1">
      <c r="C25395" s="220" t="str">
        <f t="shared" si="792"/>
        <v/>
      </c>
      <c r="I25395" s="218" t="str">
        <f t="shared" si="793"/>
        <v/>
      </c>
    </row>
    <row r="25396" spans="3:9" ht="15" customHeight="1">
      <c r="C25396" s="220" t="str">
        <f t="shared" si="792"/>
        <v/>
      </c>
      <c r="I25396" s="218" t="str">
        <f t="shared" si="793"/>
        <v/>
      </c>
    </row>
    <row r="25397" spans="3:9" ht="15" customHeight="1">
      <c r="C25397" s="220" t="str">
        <f t="shared" si="792"/>
        <v/>
      </c>
      <c r="I25397" s="218" t="str">
        <f t="shared" si="793"/>
        <v/>
      </c>
    </row>
    <row r="25398" spans="3:9" ht="15" customHeight="1">
      <c r="C25398" s="220" t="str">
        <f t="shared" si="792"/>
        <v/>
      </c>
      <c r="I25398" s="218" t="str">
        <f t="shared" si="793"/>
        <v/>
      </c>
    </row>
    <row r="25399" spans="3:9" ht="15" customHeight="1">
      <c r="C25399" s="220" t="str">
        <f t="shared" si="792"/>
        <v/>
      </c>
      <c r="I25399" s="218" t="str">
        <f t="shared" si="793"/>
        <v/>
      </c>
    </row>
    <row r="25400" spans="3:9" ht="15" customHeight="1">
      <c r="C25400" s="220" t="str">
        <f t="shared" si="792"/>
        <v/>
      </c>
      <c r="I25400" s="218" t="str">
        <f t="shared" si="793"/>
        <v/>
      </c>
    </row>
    <row r="25401" spans="3:9" ht="15" customHeight="1">
      <c r="C25401" s="220" t="str">
        <f t="shared" si="792"/>
        <v/>
      </c>
      <c r="I25401" s="218" t="str">
        <f t="shared" si="793"/>
        <v/>
      </c>
    </row>
    <row r="25402" spans="3:9" ht="15" customHeight="1">
      <c r="C25402" s="220" t="str">
        <f t="shared" si="792"/>
        <v/>
      </c>
      <c r="I25402" s="218" t="str">
        <f t="shared" si="793"/>
        <v/>
      </c>
    </row>
    <row r="25403" spans="3:9" ht="15" customHeight="1">
      <c r="C25403" s="220" t="str">
        <f t="shared" si="792"/>
        <v/>
      </c>
      <c r="I25403" s="218" t="str">
        <f t="shared" si="793"/>
        <v/>
      </c>
    </row>
    <row r="25404" spans="3:9" ht="15" customHeight="1">
      <c r="C25404" s="220" t="str">
        <f t="shared" si="792"/>
        <v/>
      </c>
      <c r="I25404" s="218" t="str">
        <f t="shared" si="793"/>
        <v/>
      </c>
    </row>
    <row r="25405" spans="3:9" ht="15" customHeight="1">
      <c r="C25405" s="220" t="str">
        <f t="shared" si="792"/>
        <v/>
      </c>
      <c r="I25405" s="218" t="str">
        <f t="shared" si="793"/>
        <v/>
      </c>
    </row>
    <row r="25406" spans="3:9" ht="15" customHeight="1">
      <c r="C25406" s="220" t="str">
        <f t="shared" si="792"/>
        <v/>
      </c>
      <c r="I25406" s="218" t="str">
        <f t="shared" si="793"/>
        <v/>
      </c>
    </row>
    <row r="25407" spans="3:9" ht="15" customHeight="1">
      <c r="C25407" s="220" t="str">
        <f t="shared" si="792"/>
        <v/>
      </c>
      <c r="I25407" s="218" t="str">
        <f t="shared" si="793"/>
        <v/>
      </c>
    </row>
    <row r="25408" spans="3:9" ht="15" customHeight="1">
      <c r="C25408" s="220" t="str">
        <f t="shared" si="792"/>
        <v/>
      </c>
      <c r="I25408" s="218" t="str">
        <f t="shared" si="793"/>
        <v/>
      </c>
    </row>
    <row r="25409" spans="3:9" ht="15" customHeight="1">
      <c r="C25409" s="220" t="str">
        <f t="shared" si="792"/>
        <v/>
      </c>
      <c r="I25409" s="218" t="str">
        <f t="shared" si="793"/>
        <v/>
      </c>
    </row>
    <row r="25410" spans="3:9" ht="15" customHeight="1">
      <c r="C25410" s="220" t="str">
        <f t="shared" si="792"/>
        <v/>
      </c>
      <c r="I25410" s="218" t="str">
        <f t="shared" si="793"/>
        <v/>
      </c>
    </row>
    <row r="25411" spans="3:9" ht="15" customHeight="1">
      <c r="C25411" s="220" t="str">
        <f t="shared" si="792"/>
        <v/>
      </c>
      <c r="I25411" s="218" t="str">
        <f t="shared" si="793"/>
        <v/>
      </c>
    </row>
    <row r="25412" spans="3:9" ht="15" customHeight="1">
      <c r="C25412" s="220" t="str">
        <f t="shared" si="792"/>
        <v/>
      </c>
      <c r="I25412" s="218" t="str">
        <f t="shared" si="793"/>
        <v/>
      </c>
    </row>
    <row r="25413" spans="3:9" ht="15" customHeight="1">
      <c r="C25413" s="220" t="str">
        <f t="shared" si="792"/>
        <v/>
      </c>
      <c r="I25413" s="218" t="str">
        <f t="shared" si="793"/>
        <v/>
      </c>
    </row>
    <row r="25414" spans="3:9" ht="15" customHeight="1">
      <c r="C25414" s="220" t="str">
        <f t="shared" ref="C25414:C25477" si="794">IF(B25414="","",MONTH(B25414))</f>
        <v/>
      </c>
      <c r="I25414" s="218" t="str">
        <f t="shared" ref="I25414:I25477" si="795">IF(H25414="","",IF(E25414="","Não deixe campos em branco, a planilha resumo de custos e despesas necessita deles para funcionar",IF(F25414="","Não deixe campos em branco, a planilha resumo de custos e despesas necessita deles para funcionar",IF(G25414="","Não deixe campos em branco, a planilha resumo de custos e despesas necessita deles para funcionar",""))))</f>
        <v/>
      </c>
    </row>
    <row r="25415" spans="3:9" ht="15" customHeight="1">
      <c r="C25415" s="220" t="str">
        <f t="shared" si="794"/>
        <v/>
      </c>
      <c r="I25415" s="218" t="str">
        <f t="shared" si="795"/>
        <v/>
      </c>
    </row>
    <row r="25416" spans="3:9" ht="15" customHeight="1">
      <c r="C25416" s="220" t="str">
        <f t="shared" si="794"/>
        <v/>
      </c>
      <c r="I25416" s="218" t="str">
        <f t="shared" si="795"/>
        <v/>
      </c>
    </row>
    <row r="25417" spans="3:9" ht="15" customHeight="1">
      <c r="C25417" s="220" t="str">
        <f t="shared" si="794"/>
        <v/>
      </c>
      <c r="I25417" s="218" t="str">
        <f t="shared" si="795"/>
        <v/>
      </c>
    </row>
    <row r="25418" spans="3:9" ht="15" customHeight="1">
      <c r="C25418" s="220" t="str">
        <f t="shared" si="794"/>
        <v/>
      </c>
      <c r="I25418" s="218" t="str">
        <f t="shared" si="795"/>
        <v/>
      </c>
    </row>
    <row r="25419" spans="3:9" ht="15" customHeight="1">
      <c r="C25419" s="220" t="str">
        <f t="shared" si="794"/>
        <v/>
      </c>
      <c r="I25419" s="218" t="str">
        <f t="shared" si="795"/>
        <v/>
      </c>
    </row>
    <row r="25420" spans="3:9" ht="15" customHeight="1">
      <c r="C25420" s="220" t="str">
        <f t="shared" si="794"/>
        <v/>
      </c>
      <c r="I25420" s="218" t="str">
        <f t="shared" si="795"/>
        <v/>
      </c>
    </row>
    <row r="25421" spans="3:9" ht="15" customHeight="1">
      <c r="C25421" s="220" t="str">
        <f t="shared" si="794"/>
        <v/>
      </c>
      <c r="I25421" s="218" t="str">
        <f t="shared" si="795"/>
        <v/>
      </c>
    </row>
    <row r="25422" spans="3:9" ht="15" customHeight="1">
      <c r="C25422" s="220" t="str">
        <f t="shared" si="794"/>
        <v/>
      </c>
      <c r="I25422" s="218" t="str">
        <f t="shared" si="795"/>
        <v/>
      </c>
    </row>
    <row r="25423" spans="3:9" ht="15" customHeight="1">
      <c r="C25423" s="220" t="str">
        <f t="shared" si="794"/>
        <v/>
      </c>
      <c r="I25423" s="218" t="str">
        <f t="shared" si="795"/>
        <v/>
      </c>
    </row>
    <row r="25424" spans="3:9" ht="15" customHeight="1">
      <c r="C25424" s="220" t="str">
        <f t="shared" si="794"/>
        <v/>
      </c>
      <c r="I25424" s="218" t="str">
        <f t="shared" si="795"/>
        <v/>
      </c>
    </row>
    <row r="25425" spans="3:9" ht="15" customHeight="1">
      <c r="C25425" s="220" t="str">
        <f t="shared" si="794"/>
        <v/>
      </c>
      <c r="I25425" s="218" t="str">
        <f t="shared" si="795"/>
        <v/>
      </c>
    </row>
    <row r="25426" spans="3:9" ht="15" customHeight="1">
      <c r="C25426" s="220" t="str">
        <f t="shared" si="794"/>
        <v/>
      </c>
      <c r="I25426" s="218" t="str">
        <f t="shared" si="795"/>
        <v/>
      </c>
    </row>
    <row r="25427" spans="3:9" ht="15" customHeight="1">
      <c r="C25427" s="220" t="str">
        <f t="shared" si="794"/>
        <v/>
      </c>
      <c r="I25427" s="218" t="str">
        <f t="shared" si="795"/>
        <v/>
      </c>
    </row>
    <row r="25428" spans="3:9" ht="15" customHeight="1">
      <c r="C25428" s="220" t="str">
        <f t="shared" si="794"/>
        <v/>
      </c>
      <c r="I25428" s="218" t="str">
        <f t="shared" si="795"/>
        <v/>
      </c>
    </row>
    <row r="25429" spans="3:9" ht="15" customHeight="1">
      <c r="C25429" s="220" t="str">
        <f t="shared" si="794"/>
        <v/>
      </c>
      <c r="I25429" s="218" t="str">
        <f t="shared" si="795"/>
        <v/>
      </c>
    </row>
    <row r="25430" spans="3:9" ht="15" customHeight="1">
      <c r="C25430" s="220" t="str">
        <f t="shared" si="794"/>
        <v/>
      </c>
      <c r="I25430" s="218" t="str">
        <f t="shared" si="795"/>
        <v/>
      </c>
    </row>
    <row r="25431" spans="3:9" ht="15" customHeight="1">
      <c r="C25431" s="220" t="str">
        <f t="shared" si="794"/>
        <v/>
      </c>
      <c r="I25431" s="218" t="str">
        <f t="shared" si="795"/>
        <v/>
      </c>
    </row>
    <row r="25432" spans="3:9" ht="15" customHeight="1">
      <c r="C25432" s="220" t="str">
        <f t="shared" si="794"/>
        <v/>
      </c>
      <c r="I25432" s="218" t="str">
        <f t="shared" si="795"/>
        <v/>
      </c>
    </row>
    <row r="25433" spans="3:9" ht="15" customHeight="1">
      <c r="C25433" s="220" t="str">
        <f t="shared" si="794"/>
        <v/>
      </c>
      <c r="I25433" s="218" t="str">
        <f t="shared" si="795"/>
        <v/>
      </c>
    </row>
    <row r="25434" spans="3:9" ht="15" customHeight="1">
      <c r="C25434" s="220" t="str">
        <f t="shared" si="794"/>
        <v/>
      </c>
      <c r="I25434" s="218" t="str">
        <f t="shared" si="795"/>
        <v/>
      </c>
    </row>
    <row r="25435" spans="3:9" ht="15" customHeight="1">
      <c r="C25435" s="220" t="str">
        <f t="shared" si="794"/>
        <v/>
      </c>
      <c r="I25435" s="218" t="str">
        <f t="shared" si="795"/>
        <v/>
      </c>
    </row>
    <row r="25436" spans="3:9" ht="15" customHeight="1">
      <c r="C25436" s="220" t="str">
        <f t="shared" si="794"/>
        <v/>
      </c>
      <c r="I25436" s="218" t="str">
        <f t="shared" si="795"/>
        <v/>
      </c>
    </row>
    <row r="25437" spans="3:9" ht="15" customHeight="1">
      <c r="C25437" s="220" t="str">
        <f t="shared" si="794"/>
        <v/>
      </c>
      <c r="I25437" s="218" t="str">
        <f t="shared" si="795"/>
        <v/>
      </c>
    </row>
    <row r="25438" spans="3:9" ht="15" customHeight="1">
      <c r="C25438" s="220" t="str">
        <f t="shared" si="794"/>
        <v/>
      </c>
      <c r="I25438" s="218" t="str">
        <f t="shared" si="795"/>
        <v/>
      </c>
    </row>
    <row r="25439" spans="3:9" ht="15" customHeight="1">
      <c r="C25439" s="220" t="str">
        <f t="shared" si="794"/>
        <v/>
      </c>
      <c r="I25439" s="218" t="str">
        <f t="shared" si="795"/>
        <v/>
      </c>
    </row>
    <row r="25440" spans="3:9" ht="15" customHeight="1">
      <c r="C25440" s="220" t="str">
        <f t="shared" si="794"/>
        <v/>
      </c>
      <c r="I25440" s="218" t="str">
        <f t="shared" si="795"/>
        <v/>
      </c>
    </row>
    <row r="25441" spans="3:9" ht="15" customHeight="1">
      <c r="C25441" s="220" t="str">
        <f t="shared" si="794"/>
        <v/>
      </c>
      <c r="I25441" s="218" t="str">
        <f t="shared" si="795"/>
        <v/>
      </c>
    </row>
    <row r="25442" spans="3:9" ht="15" customHeight="1">
      <c r="C25442" s="220" t="str">
        <f t="shared" si="794"/>
        <v/>
      </c>
      <c r="I25442" s="218" t="str">
        <f t="shared" si="795"/>
        <v/>
      </c>
    </row>
    <row r="25443" spans="3:9" ht="15" customHeight="1">
      <c r="C25443" s="220" t="str">
        <f t="shared" si="794"/>
        <v/>
      </c>
      <c r="I25443" s="218" t="str">
        <f t="shared" si="795"/>
        <v/>
      </c>
    </row>
    <row r="25444" spans="3:9" ht="15" customHeight="1">
      <c r="C25444" s="220" t="str">
        <f t="shared" si="794"/>
        <v/>
      </c>
      <c r="I25444" s="218" t="str">
        <f t="shared" si="795"/>
        <v/>
      </c>
    </row>
    <row r="25445" spans="3:9" ht="15" customHeight="1">
      <c r="C25445" s="220" t="str">
        <f t="shared" si="794"/>
        <v/>
      </c>
      <c r="I25445" s="218" t="str">
        <f t="shared" si="795"/>
        <v/>
      </c>
    </row>
    <row r="25446" spans="3:9" ht="15" customHeight="1">
      <c r="C25446" s="220" t="str">
        <f t="shared" si="794"/>
        <v/>
      </c>
      <c r="I25446" s="218" t="str">
        <f t="shared" si="795"/>
        <v/>
      </c>
    </row>
    <row r="25447" spans="3:9" ht="15" customHeight="1">
      <c r="C25447" s="220" t="str">
        <f t="shared" si="794"/>
        <v/>
      </c>
      <c r="I25447" s="218" t="str">
        <f t="shared" si="795"/>
        <v/>
      </c>
    </row>
    <row r="25448" spans="3:9" ht="15" customHeight="1">
      <c r="C25448" s="220" t="str">
        <f t="shared" si="794"/>
        <v/>
      </c>
      <c r="I25448" s="218" t="str">
        <f t="shared" si="795"/>
        <v/>
      </c>
    </row>
    <row r="25449" spans="3:9" ht="15" customHeight="1">
      <c r="C25449" s="220" t="str">
        <f t="shared" si="794"/>
        <v/>
      </c>
      <c r="I25449" s="218" t="str">
        <f t="shared" si="795"/>
        <v/>
      </c>
    </row>
    <row r="25450" spans="3:9" ht="15" customHeight="1">
      <c r="C25450" s="220" t="str">
        <f t="shared" si="794"/>
        <v/>
      </c>
      <c r="I25450" s="218" t="str">
        <f t="shared" si="795"/>
        <v/>
      </c>
    </row>
    <row r="25451" spans="3:9" ht="15" customHeight="1">
      <c r="C25451" s="220" t="str">
        <f t="shared" si="794"/>
        <v/>
      </c>
      <c r="I25451" s="218" t="str">
        <f t="shared" si="795"/>
        <v/>
      </c>
    </row>
    <row r="25452" spans="3:9" ht="15" customHeight="1">
      <c r="C25452" s="220" t="str">
        <f t="shared" si="794"/>
        <v/>
      </c>
      <c r="I25452" s="218" t="str">
        <f t="shared" si="795"/>
        <v/>
      </c>
    </row>
    <row r="25453" spans="3:9" ht="15" customHeight="1">
      <c r="C25453" s="220" t="str">
        <f t="shared" si="794"/>
        <v/>
      </c>
      <c r="I25453" s="218" t="str">
        <f t="shared" si="795"/>
        <v/>
      </c>
    </row>
    <row r="25454" spans="3:9" ht="15" customHeight="1">
      <c r="C25454" s="220" t="str">
        <f t="shared" si="794"/>
        <v/>
      </c>
      <c r="I25454" s="218" t="str">
        <f t="shared" si="795"/>
        <v/>
      </c>
    </row>
    <row r="25455" spans="3:9" ht="15" customHeight="1">
      <c r="C25455" s="220" t="str">
        <f t="shared" si="794"/>
        <v/>
      </c>
      <c r="I25455" s="218" t="str">
        <f t="shared" si="795"/>
        <v/>
      </c>
    </row>
    <row r="25456" spans="3:9" ht="15" customHeight="1">
      <c r="C25456" s="220" t="str">
        <f t="shared" si="794"/>
        <v/>
      </c>
      <c r="I25456" s="218" t="str">
        <f t="shared" si="795"/>
        <v/>
      </c>
    </row>
    <row r="25457" spans="3:9" ht="15" customHeight="1">
      <c r="C25457" s="220" t="str">
        <f t="shared" si="794"/>
        <v/>
      </c>
      <c r="I25457" s="218" t="str">
        <f t="shared" si="795"/>
        <v/>
      </c>
    </row>
    <row r="25458" spans="3:9" ht="15" customHeight="1">
      <c r="C25458" s="220" t="str">
        <f t="shared" si="794"/>
        <v/>
      </c>
      <c r="I25458" s="218" t="str">
        <f t="shared" si="795"/>
        <v/>
      </c>
    </row>
    <row r="25459" spans="3:9" ht="15" customHeight="1">
      <c r="C25459" s="220" t="str">
        <f t="shared" si="794"/>
        <v/>
      </c>
      <c r="I25459" s="218" t="str">
        <f t="shared" si="795"/>
        <v/>
      </c>
    </row>
    <row r="25460" spans="3:9" ht="15" customHeight="1">
      <c r="C25460" s="220" t="str">
        <f t="shared" si="794"/>
        <v/>
      </c>
      <c r="I25460" s="218" t="str">
        <f t="shared" si="795"/>
        <v/>
      </c>
    </row>
    <row r="25461" spans="3:9" ht="15" customHeight="1">
      <c r="C25461" s="220" t="str">
        <f t="shared" si="794"/>
        <v/>
      </c>
      <c r="I25461" s="218" t="str">
        <f t="shared" si="795"/>
        <v/>
      </c>
    </row>
    <row r="25462" spans="3:9" ht="15" customHeight="1">
      <c r="C25462" s="220" t="str">
        <f t="shared" si="794"/>
        <v/>
      </c>
      <c r="I25462" s="218" t="str">
        <f t="shared" si="795"/>
        <v/>
      </c>
    </row>
    <row r="25463" spans="3:9" ht="15" customHeight="1">
      <c r="C25463" s="220" t="str">
        <f t="shared" si="794"/>
        <v/>
      </c>
      <c r="I25463" s="218" t="str">
        <f t="shared" si="795"/>
        <v/>
      </c>
    </row>
    <row r="25464" spans="3:9" ht="15" customHeight="1">
      <c r="C25464" s="220" t="str">
        <f t="shared" si="794"/>
        <v/>
      </c>
      <c r="I25464" s="218" t="str">
        <f t="shared" si="795"/>
        <v/>
      </c>
    </row>
    <row r="25465" spans="3:9" ht="15" customHeight="1">
      <c r="C25465" s="220" t="str">
        <f t="shared" si="794"/>
        <v/>
      </c>
      <c r="I25465" s="218" t="str">
        <f t="shared" si="795"/>
        <v/>
      </c>
    </row>
    <row r="25466" spans="3:9" ht="15" customHeight="1">
      <c r="C25466" s="220" t="str">
        <f t="shared" si="794"/>
        <v/>
      </c>
      <c r="I25466" s="218" t="str">
        <f t="shared" si="795"/>
        <v/>
      </c>
    </row>
    <row r="25467" spans="3:9" ht="15" customHeight="1">
      <c r="C25467" s="220" t="str">
        <f t="shared" si="794"/>
        <v/>
      </c>
      <c r="I25467" s="218" t="str">
        <f t="shared" si="795"/>
        <v/>
      </c>
    </row>
    <row r="25468" spans="3:9" ht="15" customHeight="1">
      <c r="C25468" s="220" t="str">
        <f t="shared" si="794"/>
        <v/>
      </c>
      <c r="I25468" s="218" t="str">
        <f t="shared" si="795"/>
        <v/>
      </c>
    </row>
    <row r="25469" spans="3:9" ht="15" customHeight="1">
      <c r="C25469" s="220" t="str">
        <f t="shared" si="794"/>
        <v/>
      </c>
      <c r="I25469" s="218" t="str">
        <f t="shared" si="795"/>
        <v/>
      </c>
    </row>
    <row r="25470" spans="3:9" ht="15" customHeight="1">
      <c r="C25470" s="220" t="str">
        <f t="shared" si="794"/>
        <v/>
      </c>
      <c r="I25470" s="218" t="str">
        <f t="shared" si="795"/>
        <v/>
      </c>
    </row>
    <row r="25471" spans="3:9" ht="15" customHeight="1">
      <c r="C25471" s="220" t="str">
        <f t="shared" si="794"/>
        <v/>
      </c>
      <c r="I25471" s="218" t="str">
        <f t="shared" si="795"/>
        <v/>
      </c>
    </row>
    <row r="25472" spans="3:9" ht="15" customHeight="1">
      <c r="C25472" s="220" t="str">
        <f t="shared" si="794"/>
        <v/>
      </c>
      <c r="I25472" s="218" t="str">
        <f t="shared" si="795"/>
        <v/>
      </c>
    </row>
    <row r="25473" spans="3:9" ht="15" customHeight="1">
      <c r="C25473" s="220" t="str">
        <f t="shared" si="794"/>
        <v/>
      </c>
      <c r="I25473" s="218" t="str">
        <f t="shared" si="795"/>
        <v/>
      </c>
    </row>
    <row r="25474" spans="3:9" ht="15" customHeight="1">
      <c r="C25474" s="220" t="str">
        <f t="shared" si="794"/>
        <v/>
      </c>
      <c r="I25474" s="218" t="str">
        <f t="shared" si="795"/>
        <v/>
      </c>
    </row>
    <row r="25475" spans="3:9" ht="15" customHeight="1">
      <c r="C25475" s="220" t="str">
        <f t="shared" si="794"/>
        <v/>
      </c>
      <c r="I25475" s="218" t="str">
        <f t="shared" si="795"/>
        <v/>
      </c>
    </row>
    <row r="25476" spans="3:9" ht="15" customHeight="1">
      <c r="C25476" s="220" t="str">
        <f t="shared" si="794"/>
        <v/>
      </c>
      <c r="I25476" s="218" t="str">
        <f t="shared" si="795"/>
        <v/>
      </c>
    </row>
    <row r="25477" spans="3:9" ht="15" customHeight="1">
      <c r="C25477" s="220" t="str">
        <f t="shared" si="794"/>
        <v/>
      </c>
      <c r="I25477" s="218" t="str">
        <f t="shared" si="795"/>
        <v/>
      </c>
    </row>
    <row r="25478" spans="3:9" ht="15" customHeight="1">
      <c r="C25478" s="220" t="str">
        <f t="shared" ref="C25478:C25541" si="796">IF(B25478="","",MONTH(B25478))</f>
        <v/>
      </c>
      <c r="I25478" s="218" t="str">
        <f t="shared" ref="I25478:I25541" si="797">IF(H25478="","",IF(E25478="","Não deixe campos em branco, a planilha resumo de custos e despesas necessita deles para funcionar",IF(F25478="","Não deixe campos em branco, a planilha resumo de custos e despesas necessita deles para funcionar",IF(G25478="","Não deixe campos em branco, a planilha resumo de custos e despesas necessita deles para funcionar",""))))</f>
        <v/>
      </c>
    </row>
    <row r="25479" spans="3:9" ht="15" customHeight="1">
      <c r="C25479" s="220" t="str">
        <f t="shared" si="796"/>
        <v/>
      </c>
      <c r="I25479" s="218" t="str">
        <f t="shared" si="797"/>
        <v/>
      </c>
    </row>
    <row r="25480" spans="3:9" ht="15" customHeight="1">
      <c r="C25480" s="220" t="str">
        <f t="shared" si="796"/>
        <v/>
      </c>
      <c r="I25480" s="218" t="str">
        <f t="shared" si="797"/>
        <v/>
      </c>
    </row>
    <row r="25481" spans="3:9" ht="15" customHeight="1">
      <c r="C25481" s="220" t="str">
        <f t="shared" si="796"/>
        <v/>
      </c>
      <c r="I25481" s="218" t="str">
        <f t="shared" si="797"/>
        <v/>
      </c>
    </row>
    <row r="25482" spans="3:9" ht="15" customHeight="1">
      <c r="C25482" s="220" t="str">
        <f t="shared" si="796"/>
        <v/>
      </c>
      <c r="I25482" s="218" t="str">
        <f t="shared" si="797"/>
        <v/>
      </c>
    </row>
    <row r="25483" spans="3:9" ht="15" customHeight="1">
      <c r="C25483" s="220" t="str">
        <f t="shared" si="796"/>
        <v/>
      </c>
      <c r="I25483" s="218" t="str">
        <f t="shared" si="797"/>
        <v/>
      </c>
    </row>
    <row r="25484" spans="3:9" ht="15" customHeight="1">
      <c r="C25484" s="220" t="str">
        <f t="shared" si="796"/>
        <v/>
      </c>
      <c r="I25484" s="218" t="str">
        <f t="shared" si="797"/>
        <v/>
      </c>
    </row>
    <row r="25485" spans="3:9" ht="15" customHeight="1">
      <c r="C25485" s="220" t="str">
        <f t="shared" si="796"/>
        <v/>
      </c>
      <c r="I25485" s="218" t="str">
        <f t="shared" si="797"/>
        <v/>
      </c>
    </row>
    <row r="25486" spans="3:9" ht="15" customHeight="1">
      <c r="C25486" s="220" t="str">
        <f t="shared" si="796"/>
        <v/>
      </c>
      <c r="I25486" s="218" t="str">
        <f t="shared" si="797"/>
        <v/>
      </c>
    </row>
    <row r="25487" spans="3:9" ht="15" customHeight="1">
      <c r="C25487" s="220" t="str">
        <f t="shared" si="796"/>
        <v/>
      </c>
      <c r="I25487" s="218" t="str">
        <f t="shared" si="797"/>
        <v/>
      </c>
    </row>
    <row r="25488" spans="3:9" ht="15" customHeight="1">
      <c r="C25488" s="220" t="str">
        <f t="shared" si="796"/>
        <v/>
      </c>
      <c r="I25488" s="218" t="str">
        <f t="shared" si="797"/>
        <v/>
      </c>
    </row>
    <row r="25489" spans="3:9" ht="15" customHeight="1">
      <c r="C25489" s="220" t="str">
        <f t="shared" si="796"/>
        <v/>
      </c>
      <c r="I25489" s="218" t="str">
        <f t="shared" si="797"/>
        <v/>
      </c>
    </row>
    <row r="25490" spans="3:9" ht="15" customHeight="1">
      <c r="C25490" s="220" t="str">
        <f t="shared" si="796"/>
        <v/>
      </c>
      <c r="I25490" s="218" t="str">
        <f t="shared" si="797"/>
        <v/>
      </c>
    </row>
    <row r="25491" spans="3:9" ht="15" customHeight="1">
      <c r="C25491" s="220" t="str">
        <f t="shared" si="796"/>
        <v/>
      </c>
      <c r="I25491" s="218" t="str">
        <f t="shared" si="797"/>
        <v/>
      </c>
    </row>
    <row r="25492" spans="3:9" ht="15" customHeight="1">
      <c r="C25492" s="220" t="str">
        <f t="shared" si="796"/>
        <v/>
      </c>
      <c r="I25492" s="218" t="str">
        <f t="shared" si="797"/>
        <v/>
      </c>
    </row>
    <row r="25493" spans="3:9" ht="15" customHeight="1">
      <c r="C25493" s="220" t="str">
        <f t="shared" si="796"/>
        <v/>
      </c>
      <c r="I25493" s="218" t="str">
        <f t="shared" si="797"/>
        <v/>
      </c>
    </row>
    <row r="25494" spans="3:9" ht="15" customHeight="1">
      <c r="C25494" s="220" t="str">
        <f t="shared" si="796"/>
        <v/>
      </c>
      <c r="I25494" s="218" t="str">
        <f t="shared" si="797"/>
        <v/>
      </c>
    </row>
    <row r="25495" spans="3:9" ht="15" customHeight="1">
      <c r="C25495" s="220" t="str">
        <f t="shared" si="796"/>
        <v/>
      </c>
      <c r="I25495" s="218" t="str">
        <f t="shared" si="797"/>
        <v/>
      </c>
    </row>
    <row r="25496" spans="3:9" ht="15" customHeight="1">
      <c r="C25496" s="220" t="str">
        <f t="shared" si="796"/>
        <v/>
      </c>
      <c r="I25496" s="218" t="str">
        <f t="shared" si="797"/>
        <v/>
      </c>
    </row>
    <row r="25497" spans="3:9" ht="15" customHeight="1">
      <c r="C25497" s="220" t="str">
        <f t="shared" si="796"/>
        <v/>
      </c>
      <c r="I25497" s="218" t="str">
        <f t="shared" si="797"/>
        <v/>
      </c>
    </row>
    <row r="25498" spans="3:9" ht="15" customHeight="1">
      <c r="C25498" s="220" t="str">
        <f t="shared" si="796"/>
        <v/>
      </c>
      <c r="I25498" s="218" t="str">
        <f t="shared" si="797"/>
        <v/>
      </c>
    </row>
    <row r="25499" spans="3:9" ht="15" customHeight="1">
      <c r="C25499" s="220" t="str">
        <f t="shared" si="796"/>
        <v/>
      </c>
      <c r="I25499" s="218" t="str">
        <f t="shared" si="797"/>
        <v/>
      </c>
    </row>
    <row r="25500" spans="3:9" ht="15" customHeight="1">
      <c r="C25500" s="220" t="str">
        <f t="shared" si="796"/>
        <v/>
      </c>
      <c r="I25500" s="218" t="str">
        <f t="shared" si="797"/>
        <v/>
      </c>
    </row>
    <row r="25501" spans="3:9" ht="15" customHeight="1">
      <c r="C25501" s="220" t="str">
        <f t="shared" si="796"/>
        <v/>
      </c>
      <c r="I25501" s="218" t="str">
        <f t="shared" si="797"/>
        <v/>
      </c>
    </row>
    <row r="25502" spans="3:9" ht="15" customHeight="1">
      <c r="C25502" s="220" t="str">
        <f t="shared" si="796"/>
        <v/>
      </c>
      <c r="I25502" s="218" t="str">
        <f t="shared" si="797"/>
        <v/>
      </c>
    </row>
    <row r="25503" spans="3:9" ht="15" customHeight="1">
      <c r="C25503" s="220" t="str">
        <f t="shared" si="796"/>
        <v/>
      </c>
      <c r="I25503" s="218" t="str">
        <f t="shared" si="797"/>
        <v/>
      </c>
    </row>
    <row r="25504" spans="3:9" ht="15" customHeight="1">
      <c r="C25504" s="220" t="str">
        <f t="shared" si="796"/>
        <v/>
      </c>
      <c r="I25504" s="218" t="str">
        <f t="shared" si="797"/>
        <v/>
      </c>
    </row>
    <row r="25505" spans="3:9" ht="15" customHeight="1">
      <c r="C25505" s="220" t="str">
        <f t="shared" si="796"/>
        <v/>
      </c>
      <c r="I25505" s="218" t="str">
        <f t="shared" si="797"/>
        <v/>
      </c>
    </row>
    <row r="25506" spans="3:9" ht="15" customHeight="1">
      <c r="C25506" s="220" t="str">
        <f t="shared" si="796"/>
        <v/>
      </c>
      <c r="I25506" s="218" t="str">
        <f t="shared" si="797"/>
        <v/>
      </c>
    </row>
    <row r="25507" spans="3:9" ht="15" customHeight="1">
      <c r="C25507" s="220" t="str">
        <f t="shared" si="796"/>
        <v/>
      </c>
      <c r="I25507" s="218" t="str">
        <f t="shared" si="797"/>
        <v/>
      </c>
    </row>
    <row r="25508" spans="3:9" ht="15" customHeight="1">
      <c r="C25508" s="220" t="str">
        <f t="shared" si="796"/>
        <v/>
      </c>
      <c r="I25508" s="218" t="str">
        <f t="shared" si="797"/>
        <v/>
      </c>
    </row>
    <row r="25509" spans="3:9" ht="15" customHeight="1">
      <c r="C25509" s="220" t="str">
        <f t="shared" si="796"/>
        <v/>
      </c>
      <c r="I25509" s="218" t="str">
        <f t="shared" si="797"/>
        <v/>
      </c>
    </row>
    <row r="25510" spans="3:9" ht="15" customHeight="1">
      <c r="C25510" s="220" t="str">
        <f t="shared" si="796"/>
        <v/>
      </c>
      <c r="I25510" s="218" t="str">
        <f t="shared" si="797"/>
        <v/>
      </c>
    </row>
    <row r="25511" spans="3:9" ht="15" customHeight="1">
      <c r="C25511" s="220" t="str">
        <f t="shared" si="796"/>
        <v/>
      </c>
      <c r="I25511" s="218" t="str">
        <f t="shared" si="797"/>
        <v/>
      </c>
    </row>
    <row r="25512" spans="3:9" ht="15" customHeight="1">
      <c r="C25512" s="220" t="str">
        <f t="shared" si="796"/>
        <v/>
      </c>
      <c r="I25512" s="218" t="str">
        <f t="shared" si="797"/>
        <v/>
      </c>
    </row>
    <row r="25513" spans="3:9" ht="15" customHeight="1">
      <c r="C25513" s="220" t="str">
        <f t="shared" si="796"/>
        <v/>
      </c>
      <c r="I25513" s="218" t="str">
        <f t="shared" si="797"/>
        <v/>
      </c>
    </row>
    <row r="25514" spans="3:9" ht="15" customHeight="1">
      <c r="C25514" s="220" t="str">
        <f t="shared" si="796"/>
        <v/>
      </c>
      <c r="I25514" s="218" t="str">
        <f t="shared" si="797"/>
        <v/>
      </c>
    </row>
    <row r="25515" spans="3:9" ht="15" customHeight="1">
      <c r="C25515" s="220" t="str">
        <f t="shared" si="796"/>
        <v/>
      </c>
      <c r="I25515" s="218" t="str">
        <f t="shared" si="797"/>
        <v/>
      </c>
    </row>
    <row r="25516" spans="3:9" ht="15" customHeight="1">
      <c r="C25516" s="220" t="str">
        <f t="shared" si="796"/>
        <v/>
      </c>
      <c r="I25516" s="218" t="str">
        <f t="shared" si="797"/>
        <v/>
      </c>
    </row>
    <row r="25517" spans="3:9" ht="15" customHeight="1">
      <c r="C25517" s="220" t="str">
        <f t="shared" si="796"/>
        <v/>
      </c>
      <c r="I25517" s="218" t="str">
        <f t="shared" si="797"/>
        <v/>
      </c>
    </row>
    <row r="25518" spans="3:9" ht="15" customHeight="1">
      <c r="C25518" s="220" t="str">
        <f t="shared" si="796"/>
        <v/>
      </c>
      <c r="I25518" s="218" t="str">
        <f t="shared" si="797"/>
        <v/>
      </c>
    </row>
    <row r="25519" spans="3:9" ht="15" customHeight="1">
      <c r="C25519" s="220" t="str">
        <f t="shared" si="796"/>
        <v/>
      </c>
      <c r="I25519" s="218" t="str">
        <f t="shared" si="797"/>
        <v/>
      </c>
    </row>
    <row r="25520" spans="3:9" ht="15" customHeight="1">
      <c r="C25520" s="220" t="str">
        <f t="shared" si="796"/>
        <v/>
      </c>
      <c r="I25520" s="218" t="str">
        <f t="shared" si="797"/>
        <v/>
      </c>
    </row>
    <row r="25521" spans="3:9" ht="15" customHeight="1">
      <c r="C25521" s="220" t="str">
        <f t="shared" si="796"/>
        <v/>
      </c>
      <c r="I25521" s="218" t="str">
        <f t="shared" si="797"/>
        <v/>
      </c>
    </row>
    <row r="25522" spans="3:9" ht="15" customHeight="1">
      <c r="C25522" s="220" t="str">
        <f t="shared" si="796"/>
        <v/>
      </c>
      <c r="I25522" s="218" t="str">
        <f t="shared" si="797"/>
        <v/>
      </c>
    </row>
    <row r="25523" spans="3:9" ht="15" customHeight="1">
      <c r="C25523" s="220" t="str">
        <f t="shared" si="796"/>
        <v/>
      </c>
      <c r="I25523" s="218" t="str">
        <f t="shared" si="797"/>
        <v/>
      </c>
    </row>
    <row r="25524" spans="3:9" ht="15" customHeight="1">
      <c r="C25524" s="220" t="str">
        <f t="shared" si="796"/>
        <v/>
      </c>
      <c r="I25524" s="218" t="str">
        <f t="shared" si="797"/>
        <v/>
      </c>
    </row>
    <row r="25525" spans="3:9" ht="15" customHeight="1">
      <c r="C25525" s="220" t="str">
        <f t="shared" si="796"/>
        <v/>
      </c>
      <c r="I25525" s="218" t="str">
        <f t="shared" si="797"/>
        <v/>
      </c>
    </row>
    <row r="25526" spans="3:9" ht="15" customHeight="1">
      <c r="C25526" s="220" t="str">
        <f t="shared" si="796"/>
        <v/>
      </c>
      <c r="I25526" s="218" t="str">
        <f t="shared" si="797"/>
        <v/>
      </c>
    </row>
    <row r="25527" spans="3:9" ht="15" customHeight="1">
      <c r="C25527" s="220" t="str">
        <f t="shared" si="796"/>
        <v/>
      </c>
      <c r="I25527" s="218" t="str">
        <f t="shared" si="797"/>
        <v/>
      </c>
    </row>
    <row r="25528" spans="3:9" ht="15" customHeight="1">
      <c r="C25528" s="220" t="str">
        <f t="shared" si="796"/>
        <v/>
      </c>
      <c r="I25528" s="218" t="str">
        <f t="shared" si="797"/>
        <v/>
      </c>
    </row>
    <row r="25529" spans="3:9" ht="15" customHeight="1">
      <c r="C25529" s="220" t="str">
        <f t="shared" si="796"/>
        <v/>
      </c>
      <c r="I25529" s="218" t="str">
        <f t="shared" si="797"/>
        <v/>
      </c>
    </row>
    <row r="25530" spans="3:9" ht="15" customHeight="1">
      <c r="C25530" s="220" t="str">
        <f t="shared" si="796"/>
        <v/>
      </c>
      <c r="I25530" s="218" t="str">
        <f t="shared" si="797"/>
        <v/>
      </c>
    </row>
    <row r="25531" spans="3:9" ht="15" customHeight="1">
      <c r="C25531" s="220" t="str">
        <f t="shared" si="796"/>
        <v/>
      </c>
      <c r="I25531" s="218" t="str">
        <f t="shared" si="797"/>
        <v/>
      </c>
    </row>
    <row r="25532" spans="3:9" ht="15" customHeight="1">
      <c r="C25532" s="220" t="str">
        <f t="shared" si="796"/>
        <v/>
      </c>
      <c r="I25532" s="218" t="str">
        <f t="shared" si="797"/>
        <v/>
      </c>
    </row>
    <row r="25533" spans="3:9" ht="15" customHeight="1">
      <c r="C25533" s="220" t="str">
        <f t="shared" si="796"/>
        <v/>
      </c>
      <c r="I25533" s="218" t="str">
        <f t="shared" si="797"/>
        <v/>
      </c>
    </row>
    <row r="25534" spans="3:9" ht="15" customHeight="1">
      <c r="C25534" s="220" t="str">
        <f t="shared" si="796"/>
        <v/>
      </c>
      <c r="I25534" s="218" t="str">
        <f t="shared" si="797"/>
        <v/>
      </c>
    </row>
    <row r="25535" spans="3:9" ht="15" customHeight="1">
      <c r="C25535" s="220" t="str">
        <f t="shared" si="796"/>
        <v/>
      </c>
      <c r="I25535" s="218" t="str">
        <f t="shared" si="797"/>
        <v/>
      </c>
    </row>
    <row r="25536" spans="3:9" ht="15" customHeight="1">
      <c r="C25536" s="220" t="str">
        <f t="shared" si="796"/>
        <v/>
      </c>
      <c r="I25536" s="218" t="str">
        <f t="shared" si="797"/>
        <v/>
      </c>
    </row>
    <row r="25537" spans="3:9" ht="15" customHeight="1">
      <c r="C25537" s="220" t="str">
        <f t="shared" si="796"/>
        <v/>
      </c>
      <c r="I25537" s="218" t="str">
        <f t="shared" si="797"/>
        <v/>
      </c>
    </row>
    <row r="25538" spans="3:9" ht="15" customHeight="1">
      <c r="C25538" s="220" t="str">
        <f t="shared" si="796"/>
        <v/>
      </c>
      <c r="I25538" s="218" t="str">
        <f t="shared" si="797"/>
        <v/>
      </c>
    </row>
    <row r="25539" spans="3:9" ht="15" customHeight="1">
      <c r="C25539" s="220" t="str">
        <f t="shared" si="796"/>
        <v/>
      </c>
      <c r="I25539" s="218" t="str">
        <f t="shared" si="797"/>
        <v/>
      </c>
    </row>
    <row r="25540" spans="3:9" ht="15" customHeight="1">
      <c r="C25540" s="220" t="str">
        <f t="shared" si="796"/>
        <v/>
      </c>
      <c r="I25540" s="218" t="str">
        <f t="shared" si="797"/>
        <v/>
      </c>
    </row>
    <row r="25541" spans="3:9" ht="15" customHeight="1">
      <c r="C25541" s="220" t="str">
        <f t="shared" si="796"/>
        <v/>
      </c>
      <c r="I25541" s="218" t="str">
        <f t="shared" si="797"/>
        <v/>
      </c>
    </row>
    <row r="25542" spans="3:9" ht="15" customHeight="1">
      <c r="C25542" s="220" t="str">
        <f t="shared" ref="C25542:C25605" si="798">IF(B25542="","",MONTH(B25542))</f>
        <v/>
      </c>
      <c r="I25542" s="218" t="str">
        <f t="shared" ref="I25542:I25605" si="799">IF(H25542="","",IF(E25542="","Não deixe campos em branco, a planilha resumo de custos e despesas necessita deles para funcionar",IF(F25542="","Não deixe campos em branco, a planilha resumo de custos e despesas necessita deles para funcionar",IF(G25542="","Não deixe campos em branco, a planilha resumo de custos e despesas necessita deles para funcionar",""))))</f>
        <v/>
      </c>
    </row>
    <row r="25543" spans="3:9" ht="15" customHeight="1">
      <c r="C25543" s="220" t="str">
        <f t="shared" si="798"/>
        <v/>
      </c>
      <c r="I25543" s="218" t="str">
        <f t="shared" si="799"/>
        <v/>
      </c>
    </row>
    <row r="25544" spans="3:9" ht="15" customHeight="1">
      <c r="C25544" s="220" t="str">
        <f t="shared" si="798"/>
        <v/>
      </c>
      <c r="I25544" s="218" t="str">
        <f t="shared" si="799"/>
        <v/>
      </c>
    </row>
    <row r="25545" spans="3:9" ht="15" customHeight="1">
      <c r="C25545" s="220" t="str">
        <f t="shared" si="798"/>
        <v/>
      </c>
      <c r="I25545" s="218" t="str">
        <f t="shared" si="799"/>
        <v/>
      </c>
    </row>
    <row r="25546" spans="3:9" ht="15" customHeight="1">
      <c r="C25546" s="220" t="str">
        <f t="shared" si="798"/>
        <v/>
      </c>
      <c r="I25546" s="218" t="str">
        <f t="shared" si="799"/>
        <v/>
      </c>
    </row>
    <row r="25547" spans="3:9" ht="15" customHeight="1">
      <c r="C25547" s="220" t="str">
        <f t="shared" si="798"/>
        <v/>
      </c>
      <c r="I25547" s="218" t="str">
        <f t="shared" si="799"/>
        <v/>
      </c>
    </row>
    <row r="25548" spans="3:9" ht="15" customHeight="1">
      <c r="C25548" s="220" t="str">
        <f t="shared" si="798"/>
        <v/>
      </c>
      <c r="I25548" s="218" t="str">
        <f t="shared" si="799"/>
        <v/>
      </c>
    </row>
    <row r="25549" spans="3:9" ht="15" customHeight="1">
      <c r="C25549" s="220" t="str">
        <f t="shared" si="798"/>
        <v/>
      </c>
      <c r="I25549" s="218" t="str">
        <f t="shared" si="799"/>
        <v/>
      </c>
    </row>
    <row r="25550" spans="3:9" ht="15" customHeight="1">
      <c r="C25550" s="220" t="str">
        <f t="shared" si="798"/>
        <v/>
      </c>
      <c r="I25550" s="218" t="str">
        <f t="shared" si="799"/>
        <v/>
      </c>
    </row>
    <row r="25551" spans="3:9" ht="15" customHeight="1">
      <c r="C25551" s="220" t="str">
        <f t="shared" si="798"/>
        <v/>
      </c>
      <c r="I25551" s="218" t="str">
        <f t="shared" si="799"/>
        <v/>
      </c>
    </row>
    <row r="25552" spans="3:9" ht="15" customHeight="1">
      <c r="C25552" s="220" t="str">
        <f t="shared" si="798"/>
        <v/>
      </c>
      <c r="I25552" s="218" t="str">
        <f t="shared" si="799"/>
        <v/>
      </c>
    </row>
    <row r="25553" spans="3:9" ht="15" customHeight="1">
      <c r="C25553" s="220" t="str">
        <f t="shared" si="798"/>
        <v/>
      </c>
      <c r="I25553" s="218" t="str">
        <f t="shared" si="799"/>
        <v/>
      </c>
    </row>
    <row r="25554" spans="3:9" ht="15" customHeight="1">
      <c r="C25554" s="220" t="str">
        <f t="shared" si="798"/>
        <v/>
      </c>
      <c r="I25554" s="218" t="str">
        <f t="shared" si="799"/>
        <v/>
      </c>
    </row>
    <row r="25555" spans="3:9" ht="15" customHeight="1">
      <c r="C25555" s="220" t="str">
        <f t="shared" si="798"/>
        <v/>
      </c>
      <c r="I25555" s="218" t="str">
        <f t="shared" si="799"/>
        <v/>
      </c>
    </row>
    <row r="25556" spans="3:9" ht="15" customHeight="1">
      <c r="C25556" s="220" t="str">
        <f t="shared" si="798"/>
        <v/>
      </c>
      <c r="I25556" s="218" t="str">
        <f t="shared" si="799"/>
        <v/>
      </c>
    </row>
    <row r="25557" spans="3:9" ht="15" customHeight="1">
      <c r="C25557" s="220" t="str">
        <f t="shared" si="798"/>
        <v/>
      </c>
      <c r="I25557" s="218" t="str">
        <f t="shared" si="799"/>
        <v/>
      </c>
    </row>
    <row r="25558" spans="3:9" ht="15" customHeight="1">
      <c r="C25558" s="220" t="str">
        <f t="shared" si="798"/>
        <v/>
      </c>
      <c r="I25558" s="218" t="str">
        <f t="shared" si="799"/>
        <v/>
      </c>
    </row>
    <row r="25559" spans="3:9" ht="15" customHeight="1">
      <c r="C25559" s="220" t="str">
        <f t="shared" si="798"/>
        <v/>
      </c>
      <c r="I25559" s="218" t="str">
        <f t="shared" si="799"/>
        <v/>
      </c>
    </row>
    <row r="25560" spans="3:9" ht="15" customHeight="1">
      <c r="C25560" s="220" t="str">
        <f t="shared" si="798"/>
        <v/>
      </c>
      <c r="I25560" s="218" t="str">
        <f t="shared" si="799"/>
        <v/>
      </c>
    </row>
    <row r="25561" spans="3:9" ht="15" customHeight="1">
      <c r="C25561" s="220" t="str">
        <f t="shared" si="798"/>
        <v/>
      </c>
      <c r="I25561" s="218" t="str">
        <f t="shared" si="799"/>
        <v/>
      </c>
    </row>
    <row r="25562" spans="3:9" ht="15" customHeight="1">
      <c r="C25562" s="220" t="str">
        <f t="shared" si="798"/>
        <v/>
      </c>
      <c r="I25562" s="218" t="str">
        <f t="shared" si="799"/>
        <v/>
      </c>
    </row>
    <row r="25563" spans="3:9" ht="15" customHeight="1">
      <c r="C25563" s="220" t="str">
        <f t="shared" si="798"/>
        <v/>
      </c>
      <c r="I25563" s="218" t="str">
        <f t="shared" si="799"/>
        <v/>
      </c>
    </row>
    <row r="25564" spans="3:9" ht="15" customHeight="1">
      <c r="C25564" s="220" t="str">
        <f t="shared" si="798"/>
        <v/>
      </c>
      <c r="I25564" s="218" t="str">
        <f t="shared" si="799"/>
        <v/>
      </c>
    </row>
    <row r="25565" spans="3:9" ht="15" customHeight="1">
      <c r="C25565" s="220" t="str">
        <f t="shared" si="798"/>
        <v/>
      </c>
      <c r="I25565" s="218" t="str">
        <f t="shared" si="799"/>
        <v/>
      </c>
    </row>
    <row r="25566" spans="3:9" ht="15" customHeight="1">
      <c r="C25566" s="220" t="str">
        <f t="shared" si="798"/>
        <v/>
      </c>
      <c r="I25566" s="218" t="str">
        <f t="shared" si="799"/>
        <v/>
      </c>
    </row>
    <row r="25567" spans="3:9" ht="15" customHeight="1">
      <c r="C25567" s="220" t="str">
        <f t="shared" si="798"/>
        <v/>
      </c>
      <c r="I25567" s="218" t="str">
        <f t="shared" si="799"/>
        <v/>
      </c>
    </row>
    <row r="25568" spans="3:9" ht="15" customHeight="1">
      <c r="C25568" s="220" t="str">
        <f t="shared" si="798"/>
        <v/>
      </c>
      <c r="I25568" s="218" t="str">
        <f t="shared" si="799"/>
        <v/>
      </c>
    </row>
    <row r="25569" spans="3:9" ht="15" customHeight="1">
      <c r="C25569" s="220" t="str">
        <f t="shared" si="798"/>
        <v/>
      </c>
      <c r="I25569" s="218" t="str">
        <f t="shared" si="799"/>
        <v/>
      </c>
    </row>
    <row r="25570" spans="3:9" ht="15" customHeight="1">
      <c r="C25570" s="220" t="str">
        <f t="shared" si="798"/>
        <v/>
      </c>
      <c r="I25570" s="218" t="str">
        <f t="shared" si="799"/>
        <v/>
      </c>
    </row>
    <row r="25571" spans="3:9" ht="15" customHeight="1">
      <c r="C25571" s="220" t="str">
        <f t="shared" si="798"/>
        <v/>
      </c>
      <c r="I25571" s="218" t="str">
        <f t="shared" si="799"/>
        <v/>
      </c>
    </row>
    <row r="25572" spans="3:9" ht="15" customHeight="1">
      <c r="C25572" s="220" t="str">
        <f t="shared" si="798"/>
        <v/>
      </c>
      <c r="I25572" s="218" t="str">
        <f t="shared" si="799"/>
        <v/>
      </c>
    </row>
    <row r="25573" spans="3:9" ht="15" customHeight="1">
      <c r="C25573" s="220" t="str">
        <f t="shared" si="798"/>
        <v/>
      </c>
      <c r="I25573" s="218" t="str">
        <f t="shared" si="799"/>
        <v/>
      </c>
    </row>
    <row r="25574" spans="3:9" ht="15" customHeight="1">
      <c r="C25574" s="220" t="str">
        <f t="shared" si="798"/>
        <v/>
      </c>
      <c r="I25574" s="218" t="str">
        <f t="shared" si="799"/>
        <v/>
      </c>
    </row>
    <row r="25575" spans="3:9" ht="15" customHeight="1">
      <c r="C25575" s="220" t="str">
        <f t="shared" si="798"/>
        <v/>
      </c>
      <c r="I25575" s="218" t="str">
        <f t="shared" si="799"/>
        <v/>
      </c>
    </row>
    <row r="25576" spans="3:9" ht="15" customHeight="1">
      <c r="C25576" s="220" t="str">
        <f t="shared" si="798"/>
        <v/>
      </c>
      <c r="I25576" s="218" t="str">
        <f t="shared" si="799"/>
        <v/>
      </c>
    </row>
    <row r="25577" spans="3:9" ht="15" customHeight="1">
      <c r="C25577" s="220" t="str">
        <f t="shared" si="798"/>
        <v/>
      </c>
      <c r="I25577" s="218" t="str">
        <f t="shared" si="799"/>
        <v/>
      </c>
    </row>
    <row r="25578" spans="3:9" ht="15" customHeight="1">
      <c r="C25578" s="220" t="str">
        <f t="shared" si="798"/>
        <v/>
      </c>
      <c r="I25578" s="218" t="str">
        <f t="shared" si="799"/>
        <v/>
      </c>
    </row>
    <row r="25579" spans="3:9" ht="15" customHeight="1">
      <c r="C25579" s="220" t="str">
        <f t="shared" si="798"/>
        <v/>
      </c>
      <c r="I25579" s="218" t="str">
        <f t="shared" si="799"/>
        <v/>
      </c>
    </row>
    <row r="25580" spans="3:9" ht="15" customHeight="1">
      <c r="C25580" s="220" t="str">
        <f t="shared" si="798"/>
        <v/>
      </c>
      <c r="I25580" s="218" t="str">
        <f t="shared" si="799"/>
        <v/>
      </c>
    </row>
    <row r="25581" spans="3:9" ht="15" customHeight="1">
      <c r="C25581" s="220" t="str">
        <f t="shared" si="798"/>
        <v/>
      </c>
      <c r="I25581" s="218" t="str">
        <f t="shared" si="799"/>
        <v/>
      </c>
    </row>
    <row r="25582" spans="3:9" ht="15" customHeight="1">
      <c r="C25582" s="220" t="str">
        <f t="shared" si="798"/>
        <v/>
      </c>
      <c r="I25582" s="218" t="str">
        <f t="shared" si="799"/>
        <v/>
      </c>
    </row>
    <row r="25583" spans="3:9" ht="15" customHeight="1">
      <c r="C25583" s="220" t="str">
        <f t="shared" si="798"/>
        <v/>
      </c>
      <c r="I25583" s="218" t="str">
        <f t="shared" si="799"/>
        <v/>
      </c>
    </row>
    <row r="25584" spans="3:9" ht="15" customHeight="1">
      <c r="C25584" s="220" t="str">
        <f t="shared" si="798"/>
        <v/>
      </c>
      <c r="I25584" s="218" t="str">
        <f t="shared" si="799"/>
        <v/>
      </c>
    </row>
    <row r="25585" spans="3:9" ht="15" customHeight="1">
      <c r="C25585" s="220" t="str">
        <f t="shared" si="798"/>
        <v/>
      </c>
      <c r="I25585" s="218" t="str">
        <f t="shared" si="799"/>
        <v/>
      </c>
    </row>
    <row r="25586" spans="3:9" ht="15" customHeight="1">
      <c r="C25586" s="220" t="str">
        <f t="shared" si="798"/>
        <v/>
      </c>
      <c r="I25586" s="218" t="str">
        <f t="shared" si="799"/>
        <v/>
      </c>
    </row>
    <row r="25587" spans="3:9" ht="15" customHeight="1">
      <c r="C25587" s="220" t="str">
        <f t="shared" si="798"/>
        <v/>
      </c>
      <c r="I25587" s="218" t="str">
        <f t="shared" si="799"/>
        <v/>
      </c>
    </row>
    <row r="25588" spans="3:9" ht="15" customHeight="1">
      <c r="C25588" s="220" t="str">
        <f t="shared" si="798"/>
        <v/>
      </c>
      <c r="I25588" s="218" t="str">
        <f t="shared" si="799"/>
        <v/>
      </c>
    </row>
    <row r="25589" spans="3:9" ht="15" customHeight="1">
      <c r="C25589" s="220" t="str">
        <f t="shared" si="798"/>
        <v/>
      </c>
      <c r="I25589" s="218" t="str">
        <f t="shared" si="799"/>
        <v/>
      </c>
    </row>
    <row r="25590" spans="3:9" ht="15" customHeight="1">
      <c r="C25590" s="220" t="str">
        <f t="shared" si="798"/>
        <v/>
      </c>
      <c r="I25590" s="218" t="str">
        <f t="shared" si="799"/>
        <v/>
      </c>
    </row>
    <row r="25591" spans="3:9" ht="15" customHeight="1">
      <c r="C25591" s="220" t="str">
        <f t="shared" si="798"/>
        <v/>
      </c>
      <c r="I25591" s="218" t="str">
        <f t="shared" si="799"/>
        <v/>
      </c>
    </row>
    <row r="25592" spans="3:9" ht="15" customHeight="1">
      <c r="C25592" s="220" t="str">
        <f t="shared" si="798"/>
        <v/>
      </c>
      <c r="I25592" s="218" t="str">
        <f t="shared" si="799"/>
        <v/>
      </c>
    </row>
    <row r="25593" spans="3:9" ht="15" customHeight="1">
      <c r="C25593" s="220" t="str">
        <f t="shared" si="798"/>
        <v/>
      </c>
      <c r="I25593" s="218" t="str">
        <f t="shared" si="799"/>
        <v/>
      </c>
    </row>
    <row r="25594" spans="3:9" ht="15" customHeight="1">
      <c r="C25594" s="220" t="str">
        <f t="shared" si="798"/>
        <v/>
      </c>
      <c r="I25594" s="218" t="str">
        <f t="shared" si="799"/>
        <v/>
      </c>
    </row>
    <row r="25595" spans="3:9" ht="15" customHeight="1">
      <c r="C25595" s="220" t="str">
        <f t="shared" si="798"/>
        <v/>
      </c>
      <c r="I25595" s="218" t="str">
        <f t="shared" si="799"/>
        <v/>
      </c>
    </row>
    <row r="25596" spans="3:9" ht="15" customHeight="1">
      <c r="C25596" s="220" t="str">
        <f t="shared" si="798"/>
        <v/>
      </c>
      <c r="I25596" s="218" t="str">
        <f t="shared" si="799"/>
        <v/>
      </c>
    </row>
    <row r="25597" spans="3:9" ht="15" customHeight="1">
      <c r="C25597" s="220" t="str">
        <f t="shared" si="798"/>
        <v/>
      </c>
      <c r="I25597" s="218" t="str">
        <f t="shared" si="799"/>
        <v/>
      </c>
    </row>
    <row r="25598" spans="3:9" ht="15" customHeight="1">
      <c r="C25598" s="220" t="str">
        <f t="shared" si="798"/>
        <v/>
      </c>
      <c r="I25598" s="218" t="str">
        <f t="shared" si="799"/>
        <v/>
      </c>
    </row>
    <row r="25599" spans="3:9" ht="15" customHeight="1">
      <c r="C25599" s="220" t="str">
        <f t="shared" si="798"/>
        <v/>
      </c>
      <c r="I25599" s="218" t="str">
        <f t="shared" si="799"/>
        <v/>
      </c>
    </row>
    <row r="25600" spans="3:9" ht="15" customHeight="1">
      <c r="C25600" s="220" t="str">
        <f t="shared" si="798"/>
        <v/>
      </c>
      <c r="I25600" s="218" t="str">
        <f t="shared" si="799"/>
        <v/>
      </c>
    </row>
    <row r="25601" spans="3:9" ht="15" customHeight="1">
      <c r="C25601" s="220" t="str">
        <f t="shared" si="798"/>
        <v/>
      </c>
      <c r="I25601" s="218" t="str">
        <f t="shared" si="799"/>
        <v/>
      </c>
    </row>
    <row r="25602" spans="3:9" ht="15" customHeight="1">
      <c r="C25602" s="220" t="str">
        <f t="shared" si="798"/>
        <v/>
      </c>
      <c r="I25602" s="218" t="str">
        <f t="shared" si="799"/>
        <v/>
      </c>
    </row>
    <row r="25603" spans="3:9" ht="15" customHeight="1">
      <c r="C25603" s="220" t="str">
        <f t="shared" si="798"/>
        <v/>
      </c>
      <c r="I25603" s="218" t="str">
        <f t="shared" si="799"/>
        <v/>
      </c>
    </row>
    <row r="25604" spans="3:9" ht="15" customHeight="1">
      <c r="C25604" s="220" t="str">
        <f t="shared" si="798"/>
        <v/>
      </c>
      <c r="I25604" s="218" t="str">
        <f t="shared" si="799"/>
        <v/>
      </c>
    </row>
    <row r="25605" spans="3:9" ht="15" customHeight="1">
      <c r="C25605" s="220" t="str">
        <f t="shared" si="798"/>
        <v/>
      </c>
      <c r="I25605" s="218" t="str">
        <f t="shared" si="799"/>
        <v/>
      </c>
    </row>
    <row r="25606" spans="3:9" ht="15" customHeight="1">
      <c r="C25606" s="220" t="str">
        <f t="shared" ref="C25606:C25669" si="800">IF(B25606="","",MONTH(B25606))</f>
        <v/>
      </c>
      <c r="I25606" s="218" t="str">
        <f t="shared" ref="I25606:I25669" si="801">IF(H25606="","",IF(E25606="","Não deixe campos em branco, a planilha resumo de custos e despesas necessita deles para funcionar",IF(F25606="","Não deixe campos em branco, a planilha resumo de custos e despesas necessita deles para funcionar",IF(G25606="","Não deixe campos em branco, a planilha resumo de custos e despesas necessita deles para funcionar",""))))</f>
        <v/>
      </c>
    </row>
    <row r="25607" spans="3:9" ht="15" customHeight="1">
      <c r="C25607" s="220" t="str">
        <f t="shared" si="800"/>
        <v/>
      </c>
      <c r="I25607" s="218" t="str">
        <f t="shared" si="801"/>
        <v/>
      </c>
    </row>
    <row r="25608" spans="3:9" ht="15" customHeight="1">
      <c r="C25608" s="220" t="str">
        <f t="shared" si="800"/>
        <v/>
      </c>
      <c r="I25608" s="218" t="str">
        <f t="shared" si="801"/>
        <v/>
      </c>
    </row>
    <row r="25609" spans="3:9" ht="15" customHeight="1">
      <c r="C25609" s="220" t="str">
        <f t="shared" si="800"/>
        <v/>
      </c>
      <c r="I25609" s="218" t="str">
        <f t="shared" si="801"/>
        <v/>
      </c>
    </row>
    <row r="25610" spans="3:9" ht="15" customHeight="1">
      <c r="C25610" s="220" t="str">
        <f t="shared" si="800"/>
        <v/>
      </c>
      <c r="I25610" s="218" t="str">
        <f t="shared" si="801"/>
        <v/>
      </c>
    </row>
    <row r="25611" spans="3:9" ht="15" customHeight="1">
      <c r="C25611" s="220" t="str">
        <f t="shared" si="800"/>
        <v/>
      </c>
      <c r="I25611" s="218" t="str">
        <f t="shared" si="801"/>
        <v/>
      </c>
    </row>
    <row r="25612" spans="3:9" ht="15" customHeight="1">
      <c r="C25612" s="220" t="str">
        <f t="shared" si="800"/>
        <v/>
      </c>
      <c r="I25612" s="218" t="str">
        <f t="shared" si="801"/>
        <v/>
      </c>
    </row>
    <row r="25613" spans="3:9" ht="15" customHeight="1">
      <c r="C25613" s="220" t="str">
        <f t="shared" si="800"/>
        <v/>
      </c>
      <c r="I25613" s="218" t="str">
        <f t="shared" si="801"/>
        <v/>
      </c>
    </row>
    <row r="25614" spans="3:9" ht="15" customHeight="1">
      <c r="C25614" s="220" t="str">
        <f t="shared" si="800"/>
        <v/>
      </c>
      <c r="I25614" s="218" t="str">
        <f t="shared" si="801"/>
        <v/>
      </c>
    </row>
    <row r="25615" spans="3:9" ht="15" customHeight="1">
      <c r="C25615" s="220" t="str">
        <f t="shared" si="800"/>
        <v/>
      </c>
      <c r="I25615" s="218" t="str">
        <f t="shared" si="801"/>
        <v/>
      </c>
    </row>
    <row r="25616" spans="3:9" ht="15" customHeight="1">
      <c r="C25616" s="220" t="str">
        <f t="shared" si="800"/>
        <v/>
      </c>
      <c r="I25616" s="218" t="str">
        <f t="shared" si="801"/>
        <v/>
      </c>
    </row>
    <row r="25617" spans="3:9" ht="15" customHeight="1">
      <c r="C25617" s="220" t="str">
        <f t="shared" si="800"/>
        <v/>
      </c>
      <c r="I25617" s="218" t="str">
        <f t="shared" si="801"/>
        <v/>
      </c>
    </row>
    <row r="25618" spans="3:9" ht="15" customHeight="1">
      <c r="C25618" s="220" t="str">
        <f t="shared" si="800"/>
        <v/>
      </c>
      <c r="I25618" s="218" t="str">
        <f t="shared" si="801"/>
        <v/>
      </c>
    </row>
    <row r="25619" spans="3:9" ht="15" customHeight="1">
      <c r="C25619" s="220" t="str">
        <f t="shared" si="800"/>
        <v/>
      </c>
      <c r="I25619" s="218" t="str">
        <f t="shared" si="801"/>
        <v/>
      </c>
    </row>
    <row r="25620" spans="3:9" ht="15" customHeight="1">
      <c r="C25620" s="220" t="str">
        <f t="shared" si="800"/>
        <v/>
      </c>
      <c r="I25620" s="218" t="str">
        <f t="shared" si="801"/>
        <v/>
      </c>
    </row>
    <row r="25621" spans="3:9" ht="15" customHeight="1">
      <c r="C25621" s="220" t="str">
        <f t="shared" si="800"/>
        <v/>
      </c>
      <c r="I25621" s="218" t="str">
        <f t="shared" si="801"/>
        <v/>
      </c>
    </row>
    <row r="25622" spans="3:9" ht="15" customHeight="1">
      <c r="C25622" s="220" t="str">
        <f t="shared" si="800"/>
        <v/>
      </c>
      <c r="I25622" s="218" t="str">
        <f t="shared" si="801"/>
        <v/>
      </c>
    </row>
    <row r="25623" spans="3:9" ht="15" customHeight="1">
      <c r="C25623" s="220" t="str">
        <f t="shared" si="800"/>
        <v/>
      </c>
      <c r="I25623" s="218" t="str">
        <f t="shared" si="801"/>
        <v/>
      </c>
    </row>
    <row r="25624" spans="3:9" ht="15" customHeight="1">
      <c r="C25624" s="220" t="str">
        <f t="shared" si="800"/>
        <v/>
      </c>
      <c r="I25624" s="218" t="str">
        <f t="shared" si="801"/>
        <v/>
      </c>
    </row>
    <row r="25625" spans="3:9" ht="15" customHeight="1">
      <c r="C25625" s="220" t="str">
        <f t="shared" si="800"/>
        <v/>
      </c>
      <c r="I25625" s="218" t="str">
        <f t="shared" si="801"/>
        <v/>
      </c>
    </row>
    <row r="25626" spans="3:9" ht="15" customHeight="1">
      <c r="C25626" s="220" t="str">
        <f t="shared" si="800"/>
        <v/>
      </c>
      <c r="I25626" s="218" t="str">
        <f t="shared" si="801"/>
        <v/>
      </c>
    </row>
    <row r="25627" spans="3:9" ht="15" customHeight="1">
      <c r="C25627" s="220" t="str">
        <f t="shared" si="800"/>
        <v/>
      </c>
      <c r="I25627" s="218" t="str">
        <f t="shared" si="801"/>
        <v/>
      </c>
    </row>
    <row r="25628" spans="3:9" ht="15" customHeight="1">
      <c r="C25628" s="220" t="str">
        <f t="shared" si="800"/>
        <v/>
      </c>
      <c r="I25628" s="218" t="str">
        <f t="shared" si="801"/>
        <v/>
      </c>
    </row>
    <row r="25629" spans="3:9" ht="15" customHeight="1">
      <c r="C25629" s="220" t="str">
        <f t="shared" si="800"/>
        <v/>
      </c>
      <c r="I25629" s="218" t="str">
        <f t="shared" si="801"/>
        <v/>
      </c>
    </row>
    <row r="25630" spans="3:9" ht="15" customHeight="1">
      <c r="C25630" s="220" t="str">
        <f t="shared" si="800"/>
        <v/>
      </c>
      <c r="I25630" s="218" t="str">
        <f t="shared" si="801"/>
        <v/>
      </c>
    </row>
    <row r="25631" spans="3:9" ht="15" customHeight="1">
      <c r="C25631" s="220" t="str">
        <f t="shared" si="800"/>
        <v/>
      </c>
      <c r="I25631" s="218" t="str">
        <f t="shared" si="801"/>
        <v/>
      </c>
    </row>
    <row r="25632" spans="3:9" ht="15" customHeight="1">
      <c r="C25632" s="220" t="str">
        <f t="shared" si="800"/>
        <v/>
      </c>
      <c r="I25632" s="218" t="str">
        <f t="shared" si="801"/>
        <v/>
      </c>
    </row>
    <row r="25633" spans="3:9" ht="15" customHeight="1">
      <c r="C25633" s="220" t="str">
        <f t="shared" si="800"/>
        <v/>
      </c>
      <c r="I25633" s="218" t="str">
        <f t="shared" si="801"/>
        <v/>
      </c>
    </row>
    <row r="25634" spans="3:9" ht="15" customHeight="1">
      <c r="C25634" s="220" t="str">
        <f t="shared" si="800"/>
        <v/>
      </c>
      <c r="I25634" s="218" t="str">
        <f t="shared" si="801"/>
        <v/>
      </c>
    </row>
    <row r="25635" spans="3:9" ht="15" customHeight="1">
      <c r="C25635" s="220" t="str">
        <f t="shared" si="800"/>
        <v/>
      </c>
      <c r="I25635" s="218" t="str">
        <f t="shared" si="801"/>
        <v/>
      </c>
    </row>
    <row r="25636" spans="3:9" ht="15" customHeight="1">
      <c r="C25636" s="220" t="str">
        <f t="shared" si="800"/>
        <v/>
      </c>
      <c r="I25636" s="218" t="str">
        <f t="shared" si="801"/>
        <v/>
      </c>
    </row>
    <row r="25637" spans="3:9" ht="15" customHeight="1">
      <c r="C25637" s="220" t="str">
        <f t="shared" si="800"/>
        <v/>
      </c>
      <c r="I25637" s="218" t="str">
        <f t="shared" si="801"/>
        <v/>
      </c>
    </row>
    <row r="25638" spans="3:9" ht="15" customHeight="1">
      <c r="C25638" s="220" t="str">
        <f t="shared" si="800"/>
        <v/>
      </c>
      <c r="I25638" s="218" t="str">
        <f t="shared" si="801"/>
        <v/>
      </c>
    </row>
    <row r="25639" spans="3:9" ht="15" customHeight="1">
      <c r="C25639" s="220" t="str">
        <f t="shared" si="800"/>
        <v/>
      </c>
      <c r="I25639" s="218" t="str">
        <f t="shared" si="801"/>
        <v/>
      </c>
    </row>
    <row r="25640" spans="3:9" ht="15" customHeight="1">
      <c r="C25640" s="220" t="str">
        <f t="shared" si="800"/>
        <v/>
      </c>
      <c r="I25640" s="218" t="str">
        <f t="shared" si="801"/>
        <v/>
      </c>
    </row>
    <row r="25641" spans="3:9" ht="15" customHeight="1">
      <c r="C25641" s="220" t="str">
        <f t="shared" si="800"/>
        <v/>
      </c>
      <c r="I25641" s="218" t="str">
        <f t="shared" si="801"/>
        <v/>
      </c>
    </row>
    <row r="25642" spans="3:9" ht="15" customHeight="1">
      <c r="C25642" s="220" t="str">
        <f t="shared" si="800"/>
        <v/>
      </c>
      <c r="I25642" s="218" t="str">
        <f t="shared" si="801"/>
        <v/>
      </c>
    </row>
    <row r="25643" spans="3:9" ht="15" customHeight="1">
      <c r="C25643" s="220" t="str">
        <f t="shared" si="800"/>
        <v/>
      </c>
      <c r="I25643" s="218" t="str">
        <f t="shared" si="801"/>
        <v/>
      </c>
    </row>
    <row r="25644" spans="3:9" ht="15" customHeight="1">
      <c r="C25644" s="220" t="str">
        <f t="shared" si="800"/>
        <v/>
      </c>
      <c r="I25644" s="218" t="str">
        <f t="shared" si="801"/>
        <v/>
      </c>
    </row>
    <row r="25645" spans="3:9" ht="15" customHeight="1">
      <c r="C25645" s="220" t="str">
        <f t="shared" si="800"/>
        <v/>
      </c>
      <c r="I25645" s="218" t="str">
        <f t="shared" si="801"/>
        <v/>
      </c>
    </row>
    <row r="25646" spans="3:9" ht="15" customHeight="1">
      <c r="C25646" s="220" t="str">
        <f t="shared" si="800"/>
        <v/>
      </c>
      <c r="I25646" s="218" t="str">
        <f t="shared" si="801"/>
        <v/>
      </c>
    </row>
    <row r="25647" spans="3:9" ht="15" customHeight="1">
      <c r="C25647" s="220" t="str">
        <f t="shared" si="800"/>
        <v/>
      </c>
      <c r="I25647" s="218" t="str">
        <f t="shared" si="801"/>
        <v/>
      </c>
    </row>
    <row r="25648" spans="3:9" ht="15" customHeight="1">
      <c r="C25648" s="220" t="str">
        <f t="shared" si="800"/>
        <v/>
      </c>
      <c r="I25648" s="218" t="str">
        <f t="shared" si="801"/>
        <v/>
      </c>
    </row>
    <row r="25649" spans="3:9" ht="15" customHeight="1">
      <c r="C25649" s="220" t="str">
        <f t="shared" si="800"/>
        <v/>
      </c>
      <c r="I25649" s="218" t="str">
        <f t="shared" si="801"/>
        <v/>
      </c>
    </row>
    <row r="25650" spans="3:9" ht="15" customHeight="1">
      <c r="C25650" s="220" t="str">
        <f t="shared" si="800"/>
        <v/>
      </c>
      <c r="I25650" s="218" t="str">
        <f t="shared" si="801"/>
        <v/>
      </c>
    </row>
    <row r="25651" spans="3:9" ht="15" customHeight="1">
      <c r="C25651" s="220" t="str">
        <f t="shared" si="800"/>
        <v/>
      </c>
      <c r="I25651" s="218" t="str">
        <f t="shared" si="801"/>
        <v/>
      </c>
    </row>
    <row r="25652" spans="3:9" ht="15" customHeight="1">
      <c r="C25652" s="220" t="str">
        <f t="shared" si="800"/>
        <v/>
      </c>
      <c r="I25652" s="218" t="str">
        <f t="shared" si="801"/>
        <v/>
      </c>
    </row>
    <row r="25653" spans="3:9" ht="15" customHeight="1">
      <c r="C25653" s="220" t="str">
        <f t="shared" si="800"/>
        <v/>
      </c>
      <c r="I25653" s="218" t="str">
        <f t="shared" si="801"/>
        <v/>
      </c>
    </row>
    <row r="25654" spans="3:9" ht="15" customHeight="1">
      <c r="C25654" s="220" t="str">
        <f t="shared" si="800"/>
        <v/>
      </c>
      <c r="I25654" s="218" t="str">
        <f t="shared" si="801"/>
        <v/>
      </c>
    </row>
    <row r="25655" spans="3:9" ht="15" customHeight="1">
      <c r="C25655" s="220" t="str">
        <f t="shared" si="800"/>
        <v/>
      </c>
      <c r="I25655" s="218" t="str">
        <f t="shared" si="801"/>
        <v/>
      </c>
    </row>
    <row r="25656" spans="3:9" ht="15" customHeight="1">
      <c r="C25656" s="220" t="str">
        <f t="shared" si="800"/>
        <v/>
      </c>
      <c r="I25656" s="218" t="str">
        <f t="shared" si="801"/>
        <v/>
      </c>
    </row>
    <row r="25657" spans="3:9" ht="15" customHeight="1">
      <c r="C25657" s="220" t="str">
        <f t="shared" si="800"/>
        <v/>
      </c>
      <c r="I25657" s="218" t="str">
        <f t="shared" si="801"/>
        <v/>
      </c>
    </row>
    <row r="25658" spans="3:9" ht="15" customHeight="1">
      <c r="C25658" s="220" t="str">
        <f t="shared" si="800"/>
        <v/>
      </c>
      <c r="I25658" s="218" t="str">
        <f t="shared" si="801"/>
        <v/>
      </c>
    </row>
    <row r="25659" spans="3:9" ht="15" customHeight="1">
      <c r="C25659" s="220" t="str">
        <f t="shared" si="800"/>
        <v/>
      </c>
      <c r="I25659" s="218" t="str">
        <f t="shared" si="801"/>
        <v/>
      </c>
    </row>
    <row r="25660" spans="3:9" ht="15" customHeight="1">
      <c r="C25660" s="220" t="str">
        <f t="shared" si="800"/>
        <v/>
      </c>
      <c r="I25660" s="218" t="str">
        <f t="shared" si="801"/>
        <v/>
      </c>
    </row>
    <row r="25661" spans="3:9" ht="15" customHeight="1">
      <c r="C25661" s="220" t="str">
        <f t="shared" si="800"/>
        <v/>
      </c>
      <c r="I25661" s="218" t="str">
        <f t="shared" si="801"/>
        <v/>
      </c>
    </row>
    <row r="25662" spans="3:9" ht="15" customHeight="1">
      <c r="C25662" s="220" t="str">
        <f t="shared" si="800"/>
        <v/>
      </c>
      <c r="I25662" s="218" t="str">
        <f t="shared" si="801"/>
        <v/>
      </c>
    </row>
    <row r="25663" spans="3:9" ht="15" customHeight="1">
      <c r="C25663" s="220" t="str">
        <f t="shared" si="800"/>
        <v/>
      </c>
      <c r="I25663" s="218" t="str">
        <f t="shared" si="801"/>
        <v/>
      </c>
    </row>
    <row r="25664" spans="3:9" ht="15" customHeight="1">
      <c r="C25664" s="220" t="str">
        <f t="shared" si="800"/>
        <v/>
      </c>
      <c r="I25664" s="218" t="str">
        <f t="shared" si="801"/>
        <v/>
      </c>
    </row>
    <row r="25665" spans="3:9" ht="15" customHeight="1">
      <c r="C25665" s="220" t="str">
        <f t="shared" si="800"/>
        <v/>
      </c>
      <c r="I25665" s="218" t="str">
        <f t="shared" si="801"/>
        <v/>
      </c>
    </row>
    <row r="25666" spans="3:9" ht="15" customHeight="1">
      <c r="C25666" s="220" t="str">
        <f t="shared" si="800"/>
        <v/>
      </c>
      <c r="I25666" s="218" t="str">
        <f t="shared" si="801"/>
        <v/>
      </c>
    </row>
    <row r="25667" spans="3:9" ht="15" customHeight="1">
      <c r="C25667" s="220" t="str">
        <f t="shared" si="800"/>
        <v/>
      </c>
      <c r="I25667" s="218" t="str">
        <f t="shared" si="801"/>
        <v/>
      </c>
    </row>
    <row r="25668" spans="3:9" ht="15" customHeight="1">
      <c r="C25668" s="220" t="str">
        <f t="shared" si="800"/>
        <v/>
      </c>
      <c r="I25668" s="218" t="str">
        <f t="shared" si="801"/>
        <v/>
      </c>
    </row>
    <row r="25669" spans="3:9" ht="15" customHeight="1">
      <c r="C25669" s="220" t="str">
        <f t="shared" si="800"/>
        <v/>
      </c>
      <c r="I25669" s="218" t="str">
        <f t="shared" si="801"/>
        <v/>
      </c>
    </row>
    <row r="25670" spans="3:9" ht="15" customHeight="1">
      <c r="C25670" s="220" t="str">
        <f t="shared" ref="C25670:C25733" si="802">IF(B25670="","",MONTH(B25670))</f>
        <v/>
      </c>
      <c r="I25670" s="218" t="str">
        <f t="shared" ref="I25670:I25733" si="803">IF(H25670="","",IF(E25670="","Não deixe campos em branco, a planilha resumo de custos e despesas necessita deles para funcionar",IF(F25670="","Não deixe campos em branco, a planilha resumo de custos e despesas necessita deles para funcionar",IF(G25670="","Não deixe campos em branco, a planilha resumo de custos e despesas necessita deles para funcionar",""))))</f>
        <v/>
      </c>
    </row>
    <row r="25671" spans="3:9" ht="15" customHeight="1">
      <c r="C25671" s="220" t="str">
        <f t="shared" si="802"/>
        <v/>
      </c>
      <c r="I25671" s="218" t="str">
        <f t="shared" si="803"/>
        <v/>
      </c>
    </row>
    <row r="25672" spans="3:9" ht="15" customHeight="1">
      <c r="C25672" s="220" t="str">
        <f t="shared" si="802"/>
        <v/>
      </c>
      <c r="I25672" s="218" t="str">
        <f t="shared" si="803"/>
        <v/>
      </c>
    </row>
    <row r="25673" spans="3:9" ht="15" customHeight="1">
      <c r="C25673" s="220" t="str">
        <f t="shared" si="802"/>
        <v/>
      </c>
      <c r="I25673" s="218" t="str">
        <f t="shared" si="803"/>
        <v/>
      </c>
    </row>
    <row r="25674" spans="3:9" ht="15" customHeight="1">
      <c r="C25674" s="220" t="str">
        <f t="shared" si="802"/>
        <v/>
      </c>
      <c r="I25674" s="218" t="str">
        <f t="shared" si="803"/>
        <v/>
      </c>
    </row>
    <row r="25675" spans="3:9" ht="15" customHeight="1">
      <c r="C25675" s="220" t="str">
        <f t="shared" si="802"/>
        <v/>
      </c>
      <c r="I25675" s="218" t="str">
        <f t="shared" si="803"/>
        <v/>
      </c>
    </row>
    <row r="25676" spans="3:9" ht="15" customHeight="1">
      <c r="C25676" s="220" t="str">
        <f t="shared" si="802"/>
        <v/>
      </c>
      <c r="I25676" s="218" t="str">
        <f t="shared" si="803"/>
        <v/>
      </c>
    </row>
    <row r="25677" spans="3:9" ht="15" customHeight="1">
      <c r="C25677" s="220" t="str">
        <f t="shared" si="802"/>
        <v/>
      </c>
      <c r="I25677" s="218" t="str">
        <f t="shared" si="803"/>
        <v/>
      </c>
    </row>
    <row r="25678" spans="3:9" ht="15" customHeight="1">
      <c r="C25678" s="220" t="str">
        <f t="shared" si="802"/>
        <v/>
      </c>
      <c r="I25678" s="218" t="str">
        <f t="shared" si="803"/>
        <v/>
      </c>
    </row>
    <row r="25679" spans="3:9" ht="15" customHeight="1">
      <c r="C25679" s="220" t="str">
        <f t="shared" si="802"/>
        <v/>
      </c>
      <c r="I25679" s="218" t="str">
        <f t="shared" si="803"/>
        <v/>
      </c>
    </row>
    <row r="25680" spans="3:9" ht="15" customHeight="1">
      <c r="C25680" s="220" t="str">
        <f t="shared" si="802"/>
        <v/>
      </c>
      <c r="I25680" s="218" t="str">
        <f t="shared" si="803"/>
        <v/>
      </c>
    </row>
    <row r="25681" spans="3:9" ht="15" customHeight="1">
      <c r="C25681" s="220" t="str">
        <f t="shared" si="802"/>
        <v/>
      </c>
      <c r="I25681" s="218" t="str">
        <f t="shared" si="803"/>
        <v/>
      </c>
    </row>
    <row r="25682" spans="3:9" ht="15" customHeight="1">
      <c r="C25682" s="220" t="str">
        <f t="shared" si="802"/>
        <v/>
      </c>
      <c r="I25682" s="218" t="str">
        <f t="shared" si="803"/>
        <v/>
      </c>
    </row>
    <row r="25683" spans="3:9" ht="15" customHeight="1">
      <c r="C25683" s="220" t="str">
        <f t="shared" si="802"/>
        <v/>
      </c>
      <c r="I25683" s="218" t="str">
        <f t="shared" si="803"/>
        <v/>
      </c>
    </row>
    <row r="25684" spans="3:9" ht="15" customHeight="1">
      <c r="C25684" s="220" t="str">
        <f t="shared" si="802"/>
        <v/>
      </c>
      <c r="I25684" s="218" t="str">
        <f t="shared" si="803"/>
        <v/>
      </c>
    </row>
    <row r="25685" spans="3:9" ht="15" customHeight="1">
      <c r="C25685" s="220" t="str">
        <f t="shared" si="802"/>
        <v/>
      </c>
      <c r="I25685" s="218" t="str">
        <f t="shared" si="803"/>
        <v/>
      </c>
    </row>
    <row r="25686" spans="3:9" ht="15" customHeight="1">
      <c r="C25686" s="220" t="str">
        <f t="shared" si="802"/>
        <v/>
      </c>
      <c r="I25686" s="218" t="str">
        <f t="shared" si="803"/>
        <v/>
      </c>
    </row>
    <row r="25687" spans="3:9" ht="15" customHeight="1">
      <c r="C25687" s="220" t="str">
        <f t="shared" si="802"/>
        <v/>
      </c>
      <c r="I25687" s="218" t="str">
        <f t="shared" si="803"/>
        <v/>
      </c>
    </row>
    <row r="25688" spans="3:9" ht="15" customHeight="1">
      <c r="C25688" s="220" t="str">
        <f t="shared" si="802"/>
        <v/>
      </c>
      <c r="I25688" s="218" t="str">
        <f t="shared" si="803"/>
        <v/>
      </c>
    </row>
    <row r="25689" spans="3:9" ht="15" customHeight="1">
      <c r="C25689" s="220" t="str">
        <f t="shared" si="802"/>
        <v/>
      </c>
      <c r="I25689" s="218" t="str">
        <f t="shared" si="803"/>
        <v/>
      </c>
    </row>
    <row r="25690" spans="3:9" ht="15" customHeight="1">
      <c r="C25690" s="220" t="str">
        <f t="shared" si="802"/>
        <v/>
      </c>
      <c r="I25690" s="218" t="str">
        <f t="shared" si="803"/>
        <v/>
      </c>
    </row>
    <row r="25691" spans="3:9" ht="15" customHeight="1">
      <c r="C25691" s="220" t="str">
        <f t="shared" si="802"/>
        <v/>
      </c>
      <c r="I25691" s="218" t="str">
        <f t="shared" si="803"/>
        <v/>
      </c>
    </row>
    <row r="25692" spans="3:9" ht="15" customHeight="1">
      <c r="C25692" s="220" t="str">
        <f t="shared" si="802"/>
        <v/>
      </c>
      <c r="I25692" s="218" t="str">
        <f t="shared" si="803"/>
        <v/>
      </c>
    </row>
    <row r="25693" spans="3:9" ht="15" customHeight="1">
      <c r="C25693" s="220" t="str">
        <f t="shared" si="802"/>
        <v/>
      </c>
      <c r="I25693" s="218" t="str">
        <f t="shared" si="803"/>
        <v/>
      </c>
    </row>
    <row r="25694" spans="3:9" ht="15" customHeight="1">
      <c r="C25694" s="220" t="str">
        <f t="shared" si="802"/>
        <v/>
      </c>
      <c r="I25694" s="218" t="str">
        <f t="shared" si="803"/>
        <v/>
      </c>
    </row>
    <row r="25695" spans="3:9" ht="15" customHeight="1">
      <c r="C25695" s="220" t="str">
        <f t="shared" si="802"/>
        <v/>
      </c>
      <c r="I25695" s="218" t="str">
        <f t="shared" si="803"/>
        <v/>
      </c>
    </row>
    <row r="25696" spans="3:9" ht="15" customHeight="1">
      <c r="C25696" s="220" t="str">
        <f t="shared" si="802"/>
        <v/>
      </c>
      <c r="I25696" s="218" t="str">
        <f t="shared" si="803"/>
        <v/>
      </c>
    </row>
    <row r="25697" spans="3:9" ht="15" customHeight="1">
      <c r="C25697" s="220" t="str">
        <f t="shared" si="802"/>
        <v/>
      </c>
      <c r="I25697" s="218" t="str">
        <f t="shared" si="803"/>
        <v/>
      </c>
    </row>
    <row r="25698" spans="3:9" ht="15" customHeight="1">
      <c r="C25698" s="220" t="str">
        <f t="shared" si="802"/>
        <v/>
      </c>
      <c r="I25698" s="218" t="str">
        <f t="shared" si="803"/>
        <v/>
      </c>
    </row>
    <row r="25699" spans="3:9" ht="15" customHeight="1">
      <c r="C25699" s="220" t="str">
        <f t="shared" si="802"/>
        <v/>
      </c>
      <c r="I25699" s="218" t="str">
        <f t="shared" si="803"/>
        <v/>
      </c>
    </row>
    <row r="25700" spans="3:9" ht="15" customHeight="1">
      <c r="C25700" s="220" t="str">
        <f t="shared" si="802"/>
        <v/>
      </c>
      <c r="I25700" s="218" t="str">
        <f t="shared" si="803"/>
        <v/>
      </c>
    </row>
    <row r="25701" spans="3:9" ht="15" customHeight="1">
      <c r="C25701" s="220" t="str">
        <f t="shared" si="802"/>
        <v/>
      </c>
      <c r="I25701" s="218" t="str">
        <f t="shared" si="803"/>
        <v/>
      </c>
    </row>
    <row r="25702" spans="3:9" ht="15" customHeight="1">
      <c r="C25702" s="220" t="str">
        <f t="shared" si="802"/>
        <v/>
      </c>
      <c r="I25702" s="218" t="str">
        <f t="shared" si="803"/>
        <v/>
      </c>
    </row>
    <row r="25703" spans="3:9" ht="15" customHeight="1">
      <c r="C25703" s="220" t="str">
        <f t="shared" si="802"/>
        <v/>
      </c>
      <c r="I25703" s="218" t="str">
        <f t="shared" si="803"/>
        <v/>
      </c>
    </row>
    <row r="25704" spans="3:9" ht="15" customHeight="1">
      <c r="C25704" s="220" t="str">
        <f t="shared" si="802"/>
        <v/>
      </c>
      <c r="I25704" s="218" t="str">
        <f t="shared" si="803"/>
        <v/>
      </c>
    </row>
    <row r="25705" spans="3:9" ht="15" customHeight="1">
      <c r="C25705" s="220" t="str">
        <f t="shared" si="802"/>
        <v/>
      </c>
      <c r="I25705" s="218" t="str">
        <f t="shared" si="803"/>
        <v/>
      </c>
    </row>
    <row r="25706" spans="3:9" ht="15" customHeight="1">
      <c r="C25706" s="220" t="str">
        <f t="shared" si="802"/>
        <v/>
      </c>
      <c r="I25706" s="218" t="str">
        <f t="shared" si="803"/>
        <v/>
      </c>
    </row>
    <row r="25707" spans="3:9" ht="15" customHeight="1">
      <c r="C25707" s="220" t="str">
        <f t="shared" si="802"/>
        <v/>
      </c>
      <c r="I25707" s="218" t="str">
        <f t="shared" si="803"/>
        <v/>
      </c>
    </row>
    <row r="25708" spans="3:9" ht="15" customHeight="1">
      <c r="C25708" s="220" t="str">
        <f t="shared" si="802"/>
        <v/>
      </c>
      <c r="I25708" s="218" t="str">
        <f t="shared" si="803"/>
        <v/>
      </c>
    </row>
    <row r="25709" spans="3:9" ht="15" customHeight="1">
      <c r="C25709" s="220" t="str">
        <f t="shared" si="802"/>
        <v/>
      </c>
      <c r="I25709" s="218" t="str">
        <f t="shared" si="803"/>
        <v/>
      </c>
    </row>
    <row r="25710" spans="3:9" ht="15" customHeight="1">
      <c r="C25710" s="220" t="str">
        <f t="shared" si="802"/>
        <v/>
      </c>
      <c r="I25710" s="218" t="str">
        <f t="shared" si="803"/>
        <v/>
      </c>
    </row>
    <row r="25711" spans="3:9" ht="15" customHeight="1">
      <c r="C25711" s="220" t="str">
        <f t="shared" si="802"/>
        <v/>
      </c>
      <c r="I25711" s="218" t="str">
        <f t="shared" si="803"/>
        <v/>
      </c>
    </row>
    <row r="25712" spans="3:9" ht="15" customHeight="1">
      <c r="C25712" s="220" t="str">
        <f t="shared" si="802"/>
        <v/>
      </c>
      <c r="I25712" s="218" t="str">
        <f t="shared" si="803"/>
        <v/>
      </c>
    </row>
    <row r="25713" spans="3:9" ht="15" customHeight="1">
      <c r="C25713" s="220" t="str">
        <f t="shared" si="802"/>
        <v/>
      </c>
      <c r="I25713" s="218" t="str">
        <f t="shared" si="803"/>
        <v/>
      </c>
    </row>
    <row r="25714" spans="3:9" ht="15" customHeight="1">
      <c r="C25714" s="220" t="str">
        <f t="shared" si="802"/>
        <v/>
      </c>
      <c r="I25714" s="218" t="str">
        <f t="shared" si="803"/>
        <v/>
      </c>
    </row>
    <row r="25715" spans="3:9" ht="15" customHeight="1">
      <c r="C25715" s="220" t="str">
        <f t="shared" si="802"/>
        <v/>
      </c>
      <c r="I25715" s="218" t="str">
        <f t="shared" si="803"/>
        <v/>
      </c>
    </row>
    <row r="25716" spans="3:9" ht="15" customHeight="1">
      <c r="C25716" s="220" t="str">
        <f t="shared" si="802"/>
        <v/>
      </c>
      <c r="I25716" s="218" t="str">
        <f t="shared" si="803"/>
        <v/>
      </c>
    </row>
    <row r="25717" spans="3:9" ht="15" customHeight="1">
      <c r="C25717" s="220" t="str">
        <f t="shared" si="802"/>
        <v/>
      </c>
      <c r="I25717" s="218" t="str">
        <f t="shared" si="803"/>
        <v/>
      </c>
    </row>
    <row r="25718" spans="3:9" ht="15" customHeight="1">
      <c r="C25718" s="220" t="str">
        <f t="shared" si="802"/>
        <v/>
      </c>
      <c r="I25718" s="218" t="str">
        <f t="shared" si="803"/>
        <v/>
      </c>
    </row>
    <row r="25719" spans="3:9" ht="15" customHeight="1">
      <c r="C25719" s="220" t="str">
        <f t="shared" si="802"/>
        <v/>
      </c>
      <c r="I25719" s="218" t="str">
        <f t="shared" si="803"/>
        <v/>
      </c>
    </row>
    <row r="25720" spans="3:9" ht="15" customHeight="1">
      <c r="C25720" s="220" t="str">
        <f t="shared" si="802"/>
        <v/>
      </c>
      <c r="I25720" s="218" t="str">
        <f t="shared" si="803"/>
        <v/>
      </c>
    </row>
    <row r="25721" spans="3:9" ht="15" customHeight="1">
      <c r="C25721" s="220" t="str">
        <f t="shared" si="802"/>
        <v/>
      </c>
      <c r="I25721" s="218" t="str">
        <f t="shared" si="803"/>
        <v/>
      </c>
    </row>
    <row r="25722" spans="3:9" ht="15" customHeight="1">
      <c r="C25722" s="220" t="str">
        <f t="shared" si="802"/>
        <v/>
      </c>
      <c r="I25722" s="218" t="str">
        <f t="shared" si="803"/>
        <v/>
      </c>
    </row>
    <row r="25723" spans="3:9" ht="15" customHeight="1">
      <c r="C25723" s="220" t="str">
        <f t="shared" si="802"/>
        <v/>
      </c>
      <c r="I25723" s="218" t="str">
        <f t="shared" si="803"/>
        <v/>
      </c>
    </row>
    <row r="25724" spans="3:9" ht="15" customHeight="1">
      <c r="C25724" s="220" t="str">
        <f t="shared" si="802"/>
        <v/>
      </c>
      <c r="I25724" s="218" t="str">
        <f t="shared" si="803"/>
        <v/>
      </c>
    </row>
    <row r="25725" spans="3:9" ht="15" customHeight="1">
      <c r="C25725" s="220" t="str">
        <f t="shared" si="802"/>
        <v/>
      </c>
      <c r="I25725" s="218" t="str">
        <f t="shared" si="803"/>
        <v/>
      </c>
    </row>
    <row r="25726" spans="3:9" ht="15" customHeight="1">
      <c r="C25726" s="220" t="str">
        <f t="shared" si="802"/>
        <v/>
      </c>
      <c r="I25726" s="218" t="str">
        <f t="shared" si="803"/>
        <v/>
      </c>
    </row>
    <row r="25727" spans="3:9" ht="15" customHeight="1">
      <c r="C25727" s="220" t="str">
        <f t="shared" si="802"/>
        <v/>
      </c>
      <c r="I25727" s="218" t="str">
        <f t="shared" si="803"/>
        <v/>
      </c>
    </row>
    <row r="25728" spans="3:9" ht="15" customHeight="1">
      <c r="C25728" s="220" t="str">
        <f t="shared" si="802"/>
        <v/>
      </c>
      <c r="I25728" s="218" t="str">
        <f t="shared" si="803"/>
        <v/>
      </c>
    </row>
    <row r="25729" spans="3:9" ht="15" customHeight="1">
      <c r="C25729" s="220" t="str">
        <f t="shared" si="802"/>
        <v/>
      </c>
      <c r="I25729" s="218" t="str">
        <f t="shared" si="803"/>
        <v/>
      </c>
    </row>
    <row r="25730" spans="3:9" ht="15" customHeight="1">
      <c r="C25730" s="220" t="str">
        <f t="shared" si="802"/>
        <v/>
      </c>
      <c r="I25730" s="218" t="str">
        <f t="shared" si="803"/>
        <v/>
      </c>
    </row>
    <row r="25731" spans="3:9" ht="15" customHeight="1">
      <c r="C25731" s="220" t="str">
        <f t="shared" si="802"/>
        <v/>
      </c>
      <c r="I25731" s="218" t="str">
        <f t="shared" si="803"/>
        <v/>
      </c>
    </row>
    <row r="25732" spans="3:9" ht="15" customHeight="1">
      <c r="C25732" s="220" t="str">
        <f t="shared" si="802"/>
        <v/>
      </c>
      <c r="I25732" s="218" t="str">
        <f t="shared" si="803"/>
        <v/>
      </c>
    </row>
    <row r="25733" spans="3:9" ht="15" customHeight="1">
      <c r="C25733" s="220" t="str">
        <f t="shared" si="802"/>
        <v/>
      </c>
      <c r="I25733" s="218" t="str">
        <f t="shared" si="803"/>
        <v/>
      </c>
    </row>
    <row r="25734" spans="3:9" ht="15" customHeight="1">
      <c r="C25734" s="220" t="str">
        <f t="shared" ref="C25734:C25797" si="804">IF(B25734="","",MONTH(B25734))</f>
        <v/>
      </c>
      <c r="I25734" s="218" t="str">
        <f t="shared" ref="I25734:I25797" si="805">IF(H25734="","",IF(E25734="","Não deixe campos em branco, a planilha resumo de custos e despesas necessita deles para funcionar",IF(F25734="","Não deixe campos em branco, a planilha resumo de custos e despesas necessita deles para funcionar",IF(G25734="","Não deixe campos em branco, a planilha resumo de custos e despesas necessita deles para funcionar",""))))</f>
        <v/>
      </c>
    </row>
    <row r="25735" spans="3:9" ht="15" customHeight="1">
      <c r="C25735" s="220" t="str">
        <f t="shared" si="804"/>
        <v/>
      </c>
      <c r="I25735" s="218" t="str">
        <f t="shared" si="805"/>
        <v/>
      </c>
    </row>
    <row r="25736" spans="3:9" ht="15" customHeight="1">
      <c r="C25736" s="220" t="str">
        <f t="shared" si="804"/>
        <v/>
      </c>
      <c r="I25736" s="218" t="str">
        <f t="shared" si="805"/>
        <v/>
      </c>
    </row>
    <row r="25737" spans="3:9" ht="15" customHeight="1">
      <c r="C25737" s="220" t="str">
        <f t="shared" si="804"/>
        <v/>
      </c>
      <c r="I25737" s="218" t="str">
        <f t="shared" si="805"/>
        <v/>
      </c>
    </row>
    <row r="25738" spans="3:9" ht="15" customHeight="1">
      <c r="C25738" s="220" t="str">
        <f t="shared" si="804"/>
        <v/>
      </c>
      <c r="I25738" s="218" t="str">
        <f t="shared" si="805"/>
        <v/>
      </c>
    </row>
    <row r="25739" spans="3:9" ht="15" customHeight="1">
      <c r="C25739" s="220" t="str">
        <f t="shared" si="804"/>
        <v/>
      </c>
      <c r="I25739" s="218" t="str">
        <f t="shared" si="805"/>
        <v/>
      </c>
    </row>
    <row r="25740" spans="3:9" ht="15" customHeight="1">
      <c r="C25740" s="220" t="str">
        <f t="shared" si="804"/>
        <v/>
      </c>
      <c r="I25740" s="218" t="str">
        <f t="shared" si="805"/>
        <v/>
      </c>
    </row>
    <row r="25741" spans="3:9" ht="15" customHeight="1">
      <c r="C25741" s="220" t="str">
        <f t="shared" si="804"/>
        <v/>
      </c>
      <c r="I25741" s="218" t="str">
        <f t="shared" si="805"/>
        <v/>
      </c>
    </row>
    <row r="25742" spans="3:9" ht="15" customHeight="1">
      <c r="C25742" s="220" t="str">
        <f t="shared" si="804"/>
        <v/>
      </c>
      <c r="I25742" s="218" t="str">
        <f t="shared" si="805"/>
        <v/>
      </c>
    </row>
    <row r="25743" spans="3:9" ht="15" customHeight="1">
      <c r="C25743" s="220" t="str">
        <f t="shared" si="804"/>
        <v/>
      </c>
      <c r="I25743" s="218" t="str">
        <f t="shared" si="805"/>
        <v/>
      </c>
    </row>
    <row r="25744" spans="3:9" ht="15" customHeight="1">
      <c r="C25744" s="220" t="str">
        <f t="shared" si="804"/>
        <v/>
      </c>
      <c r="I25744" s="218" t="str">
        <f t="shared" si="805"/>
        <v/>
      </c>
    </row>
    <row r="25745" spans="3:9" ht="15" customHeight="1">
      <c r="C25745" s="220" t="str">
        <f t="shared" si="804"/>
        <v/>
      </c>
      <c r="I25745" s="218" t="str">
        <f t="shared" si="805"/>
        <v/>
      </c>
    </row>
    <row r="25746" spans="3:9" ht="15" customHeight="1">
      <c r="C25746" s="220" t="str">
        <f t="shared" si="804"/>
        <v/>
      </c>
      <c r="I25746" s="218" t="str">
        <f t="shared" si="805"/>
        <v/>
      </c>
    </row>
    <row r="25747" spans="3:9" ht="15" customHeight="1">
      <c r="C25747" s="220" t="str">
        <f t="shared" si="804"/>
        <v/>
      </c>
      <c r="I25747" s="218" t="str">
        <f t="shared" si="805"/>
        <v/>
      </c>
    </row>
    <row r="25748" spans="3:9" ht="15" customHeight="1">
      <c r="C25748" s="220" t="str">
        <f t="shared" si="804"/>
        <v/>
      </c>
      <c r="I25748" s="218" t="str">
        <f t="shared" si="805"/>
        <v/>
      </c>
    </row>
    <row r="25749" spans="3:9" ht="15" customHeight="1">
      <c r="C25749" s="220" t="str">
        <f t="shared" si="804"/>
        <v/>
      </c>
      <c r="I25749" s="218" t="str">
        <f t="shared" si="805"/>
        <v/>
      </c>
    </row>
    <row r="25750" spans="3:9" ht="15" customHeight="1">
      <c r="C25750" s="220" t="str">
        <f t="shared" si="804"/>
        <v/>
      </c>
      <c r="I25750" s="218" t="str">
        <f t="shared" si="805"/>
        <v/>
      </c>
    </row>
    <row r="25751" spans="3:9" ht="15" customHeight="1">
      <c r="C25751" s="220" t="str">
        <f t="shared" si="804"/>
        <v/>
      </c>
      <c r="I25751" s="218" t="str">
        <f t="shared" si="805"/>
        <v/>
      </c>
    </row>
    <row r="25752" spans="3:9" ht="15" customHeight="1">
      <c r="C25752" s="220" t="str">
        <f t="shared" si="804"/>
        <v/>
      </c>
      <c r="I25752" s="218" t="str">
        <f t="shared" si="805"/>
        <v/>
      </c>
    </row>
    <row r="25753" spans="3:9" ht="15" customHeight="1">
      <c r="C25753" s="220" t="str">
        <f t="shared" si="804"/>
        <v/>
      </c>
      <c r="I25753" s="218" t="str">
        <f t="shared" si="805"/>
        <v/>
      </c>
    </row>
    <row r="25754" spans="3:9" ht="15" customHeight="1">
      <c r="C25754" s="220" t="str">
        <f t="shared" si="804"/>
        <v/>
      </c>
      <c r="I25754" s="218" t="str">
        <f t="shared" si="805"/>
        <v/>
      </c>
    </row>
    <row r="25755" spans="3:9" ht="15" customHeight="1">
      <c r="C25755" s="220" t="str">
        <f t="shared" si="804"/>
        <v/>
      </c>
      <c r="I25755" s="218" t="str">
        <f t="shared" si="805"/>
        <v/>
      </c>
    </row>
    <row r="25756" spans="3:9" ht="15" customHeight="1">
      <c r="C25756" s="220" t="str">
        <f t="shared" si="804"/>
        <v/>
      </c>
      <c r="I25756" s="218" t="str">
        <f t="shared" si="805"/>
        <v/>
      </c>
    </row>
    <row r="25757" spans="3:9" ht="15" customHeight="1">
      <c r="C25757" s="220" t="str">
        <f t="shared" si="804"/>
        <v/>
      </c>
      <c r="I25757" s="218" t="str">
        <f t="shared" si="805"/>
        <v/>
      </c>
    </row>
    <row r="25758" spans="3:9" ht="15" customHeight="1">
      <c r="C25758" s="220" t="str">
        <f t="shared" si="804"/>
        <v/>
      </c>
      <c r="I25758" s="218" t="str">
        <f t="shared" si="805"/>
        <v/>
      </c>
    </row>
    <row r="25759" spans="3:9" ht="15" customHeight="1">
      <c r="C25759" s="220" t="str">
        <f t="shared" si="804"/>
        <v/>
      </c>
      <c r="I25759" s="218" t="str">
        <f t="shared" si="805"/>
        <v/>
      </c>
    </row>
    <row r="25760" spans="3:9" ht="15" customHeight="1">
      <c r="C25760" s="220" t="str">
        <f t="shared" si="804"/>
        <v/>
      </c>
      <c r="I25760" s="218" t="str">
        <f t="shared" si="805"/>
        <v/>
      </c>
    </row>
    <row r="25761" spans="3:9" ht="15" customHeight="1">
      <c r="C25761" s="220" t="str">
        <f t="shared" si="804"/>
        <v/>
      </c>
      <c r="I25761" s="218" t="str">
        <f t="shared" si="805"/>
        <v/>
      </c>
    </row>
    <row r="25762" spans="3:9" ht="15" customHeight="1">
      <c r="C25762" s="220" t="str">
        <f t="shared" si="804"/>
        <v/>
      </c>
      <c r="I25762" s="218" t="str">
        <f t="shared" si="805"/>
        <v/>
      </c>
    </row>
    <row r="25763" spans="3:9" ht="15" customHeight="1">
      <c r="C25763" s="220" t="str">
        <f t="shared" si="804"/>
        <v/>
      </c>
      <c r="I25763" s="218" t="str">
        <f t="shared" si="805"/>
        <v/>
      </c>
    </row>
    <row r="25764" spans="3:9" ht="15" customHeight="1">
      <c r="C25764" s="220" t="str">
        <f t="shared" si="804"/>
        <v/>
      </c>
      <c r="I25764" s="218" t="str">
        <f t="shared" si="805"/>
        <v/>
      </c>
    </row>
    <row r="25765" spans="3:9" ht="15" customHeight="1">
      <c r="C25765" s="220" t="str">
        <f t="shared" si="804"/>
        <v/>
      </c>
      <c r="I25765" s="218" t="str">
        <f t="shared" si="805"/>
        <v/>
      </c>
    </row>
    <row r="25766" spans="3:9" ht="15" customHeight="1">
      <c r="C25766" s="220" t="str">
        <f t="shared" si="804"/>
        <v/>
      </c>
      <c r="I25766" s="218" t="str">
        <f t="shared" si="805"/>
        <v/>
      </c>
    </row>
    <row r="25767" spans="3:9" ht="15" customHeight="1">
      <c r="C25767" s="220" t="str">
        <f t="shared" si="804"/>
        <v/>
      </c>
      <c r="I25767" s="218" t="str">
        <f t="shared" si="805"/>
        <v/>
      </c>
    </row>
    <row r="25768" spans="3:9" ht="15" customHeight="1">
      <c r="C25768" s="220" t="str">
        <f t="shared" si="804"/>
        <v/>
      </c>
      <c r="I25768" s="218" t="str">
        <f t="shared" si="805"/>
        <v/>
      </c>
    </row>
    <row r="25769" spans="3:9" ht="15" customHeight="1">
      <c r="C25769" s="220" t="str">
        <f t="shared" si="804"/>
        <v/>
      </c>
      <c r="I25769" s="218" t="str">
        <f t="shared" si="805"/>
        <v/>
      </c>
    </row>
    <row r="25770" spans="3:9" ht="15" customHeight="1">
      <c r="C25770" s="220" t="str">
        <f t="shared" si="804"/>
        <v/>
      </c>
      <c r="I25770" s="218" t="str">
        <f t="shared" si="805"/>
        <v/>
      </c>
    </row>
    <row r="25771" spans="3:9" ht="15" customHeight="1">
      <c r="C25771" s="220" t="str">
        <f t="shared" si="804"/>
        <v/>
      </c>
      <c r="I25771" s="218" t="str">
        <f t="shared" si="805"/>
        <v/>
      </c>
    </row>
    <row r="25772" spans="3:9" ht="15" customHeight="1">
      <c r="C25772" s="220" t="str">
        <f t="shared" si="804"/>
        <v/>
      </c>
      <c r="I25772" s="218" t="str">
        <f t="shared" si="805"/>
        <v/>
      </c>
    </row>
    <row r="25773" spans="3:9" ht="15" customHeight="1">
      <c r="C25773" s="220" t="str">
        <f t="shared" si="804"/>
        <v/>
      </c>
      <c r="I25773" s="218" t="str">
        <f t="shared" si="805"/>
        <v/>
      </c>
    </row>
    <row r="25774" spans="3:9" ht="15" customHeight="1">
      <c r="C25774" s="220" t="str">
        <f t="shared" si="804"/>
        <v/>
      </c>
      <c r="I25774" s="218" t="str">
        <f t="shared" si="805"/>
        <v/>
      </c>
    </row>
    <row r="25775" spans="3:9" ht="15" customHeight="1">
      <c r="C25775" s="220" t="str">
        <f t="shared" si="804"/>
        <v/>
      </c>
      <c r="I25775" s="218" t="str">
        <f t="shared" si="805"/>
        <v/>
      </c>
    </row>
    <row r="25776" spans="3:9" ht="15" customHeight="1">
      <c r="C25776" s="220" t="str">
        <f t="shared" si="804"/>
        <v/>
      </c>
      <c r="I25776" s="218" t="str">
        <f t="shared" si="805"/>
        <v/>
      </c>
    </row>
    <row r="25777" spans="3:9" ht="15" customHeight="1">
      <c r="C25777" s="220" t="str">
        <f t="shared" si="804"/>
        <v/>
      </c>
      <c r="I25777" s="218" t="str">
        <f t="shared" si="805"/>
        <v/>
      </c>
    </row>
    <row r="25778" spans="3:9" ht="15" customHeight="1">
      <c r="C25778" s="220" t="str">
        <f t="shared" si="804"/>
        <v/>
      </c>
      <c r="I25778" s="218" t="str">
        <f t="shared" si="805"/>
        <v/>
      </c>
    </row>
    <row r="25779" spans="3:9" ht="15" customHeight="1">
      <c r="C25779" s="220" t="str">
        <f t="shared" si="804"/>
        <v/>
      </c>
      <c r="I25779" s="218" t="str">
        <f t="shared" si="805"/>
        <v/>
      </c>
    </row>
    <row r="25780" spans="3:9" ht="15" customHeight="1">
      <c r="C25780" s="220" t="str">
        <f t="shared" si="804"/>
        <v/>
      </c>
      <c r="I25780" s="218" t="str">
        <f t="shared" si="805"/>
        <v/>
      </c>
    </row>
    <row r="25781" spans="3:9" ht="15" customHeight="1">
      <c r="C25781" s="220" t="str">
        <f t="shared" si="804"/>
        <v/>
      </c>
      <c r="I25781" s="218" t="str">
        <f t="shared" si="805"/>
        <v/>
      </c>
    </row>
    <row r="25782" spans="3:9" ht="15" customHeight="1">
      <c r="C25782" s="220" t="str">
        <f t="shared" si="804"/>
        <v/>
      </c>
      <c r="I25782" s="218" t="str">
        <f t="shared" si="805"/>
        <v/>
      </c>
    </row>
    <row r="25783" spans="3:9" ht="15" customHeight="1">
      <c r="C25783" s="220" t="str">
        <f t="shared" si="804"/>
        <v/>
      </c>
      <c r="I25783" s="218" t="str">
        <f t="shared" si="805"/>
        <v/>
      </c>
    </row>
    <row r="25784" spans="3:9" ht="15" customHeight="1">
      <c r="C25784" s="220" t="str">
        <f t="shared" si="804"/>
        <v/>
      </c>
      <c r="I25784" s="218" t="str">
        <f t="shared" si="805"/>
        <v/>
      </c>
    </row>
    <row r="25785" spans="3:9" ht="15" customHeight="1">
      <c r="C25785" s="220" t="str">
        <f t="shared" si="804"/>
        <v/>
      </c>
      <c r="I25785" s="218" t="str">
        <f t="shared" si="805"/>
        <v/>
      </c>
    </row>
    <row r="25786" spans="3:9" ht="15" customHeight="1">
      <c r="C25786" s="220" t="str">
        <f t="shared" si="804"/>
        <v/>
      </c>
      <c r="I25786" s="218" t="str">
        <f t="shared" si="805"/>
        <v/>
      </c>
    </row>
    <row r="25787" spans="3:9" ht="15" customHeight="1">
      <c r="C25787" s="220" t="str">
        <f t="shared" si="804"/>
        <v/>
      </c>
      <c r="I25787" s="218" t="str">
        <f t="shared" si="805"/>
        <v/>
      </c>
    </row>
    <row r="25788" spans="3:9" ht="15" customHeight="1">
      <c r="C25788" s="220" t="str">
        <f t="shared" si="804"/>
        <v/>
      </c>
      <c r="I25788" s="218" t="str">
        <f t="shared" si="805"/>
        <v/>
      </c>
    </row>
    <row r="25789" spans="3:9" ht="15" customHeight="1">
      <c r="C25789" s="220" t="str">
        <f t="shared" si="804"/>
        <v/>
      </c>
      <c r="I25789" s="218" t="str">
        <f t="shared" si="805"/>
        <v/>
      </c>
    </row>
    <row r="25790" spans="3:9" ht="15" customHeight="1">
      <c r="C25790" s="220" t="str">
        <f t="shared" si="804"/>
        <v/>
      </c>
      <c r="I25790" s="218" t="str">
        <f t="shared" si="805"/>
        <v/>
      </c>
    </row>
    <row r="25791" spans="3:9" ht="15" customHeight="1">
      <c r="C25791" s="220" t="str">
        <f t="shared" si="804"/>
        <v/>
      </c>
      <c r="I25791" s="218" t="str">
        <f t="shared" si="805"/>
        <v/>
      </c>
    </row>
    <row r="25792" spans="3:9" ht="15" customHeight="1">
      <c r="C25792" s="220" t="str">
        <f t="shared" si="804"/>
        <v/>
      </c>
      <c r="I25792" s="218" t="str">
        <f t="shared" si="805"/>
        <v/>
      </c>
    </row>
    <row r="25793" spans="3:9" ht="15" customHeight="1">
      <c r="C25793" s="220" t="str">
        <f t="shared" si="804"/>
        <v/>
      </c>
      <c r="I25793" s="218" t="str">
        <f t="shared" si="805"/>
        <v/>
      </c>
    </row>
    <row r="25794" spans="3:9" ht="15" customHeight="1">
      <c r="C25794" s="220" t="str">
        <f t="shared" si="804"/>
        <v/>
      </c>
      <c r="I25794" s="218" t="str">
        <f t="shared" si="805"/>
        <v/>
      </c>
    </row>
    <row r="25795" spans="3:9" ht="15" customHeight="1">
      <c r="C25795" s="220" t="str">
        <f t="shared" si="804"/>
        <v/>
      </c>
      <c r="I25795" s="218" t="str">
        <f t="shared" si="805"/>
        <v/>
      </c>
    </row>
    <row r="25796" spans="3:9" ht="15" customHeight="1">
      <c r="C25796" s="220" t="str">
        <f t="shared" si="804"/>
        <v/>
      </c>
      <c r="I25796" s="218" t="str">
        <f t="shared" si="805"/>
        <v/>
      </c>
    </row>
    <row r="25797" spans="3:9" ht="15" customHeight="1">
      <c r="C25797" s="220" t="str">
        <f t="shared" si="804"/>
        <v/>
      </c>
      <c r="I25797" s="218" t="str">
        <f t="shared" si="805"/>
        <v/>
      </c>
    </row>
    <row r="25798" spans="3:9" ht="15" customHeight="1">
      <c r="C25798" s="220" t="str">
        <f t="shared" ref="C25798:C25861" si="806">IF(B25798="","",MONTH(B25798))</f>
        <v/>
      </c>
      <c r="I25798" s="218" t="str">
        <f t="shared" ref="I25798:I25861" si="807">IF(H25798="","",IF(E25798="","Não deixe campos em branco, a planilha resumo de custos e despesas necessita deles para funcionar",IF(F25798="","Não deixe campos em branco, a planilha resumo de custos e despesas necessita deles para funcionar",IF(G25798="","Não deixe campos em branco, a planilha resumo de custos e despesas necessita deles para funcionar",""))))</f>
        <v/>
      </c>
    </row>
    <row r="25799" spans="3:9" ht="15" customHeight="1">
      <c r="C25799" s="220" t="str">
        <f t="shared" si="806"/>
        <v/>
      </c>
      <c r="I25799" s="218" t="str">
        <f t="shared" si="807"/>
        <v/>
      </c>
    </row>
    <row r="25800" spans="3:9" ht="15" customHeight="1">
      <c r="C25800" s="220" t="str">
        <f t="shared" si="806"/>
        <v/>
      </c>
      <c r="I25800" s="218" t="str">
        <f t="shared" si="807"/>
        <v/>
      </c>
    </row>
    <row r="25801" spans="3:9" ht="15" customHeight="1">
      <c r="C25801" s="220" t="str">
        <f t="shared" si="806"/>
        <v/>
      </c>
      <c r="I25801" s="218" t="str">
        <f t="shared" si="807"/>
        <v/>
      </c>
    </row>
    <row r="25802" spans="3:9" ht="15" customHeight="1">
      <c r="C25802" s="220" t="str">
        <f t="shared" si="806"/>
        <v/>
      </c>
      <c r="I25802" s="218" t="str">
        <f t="shared" si="807"/>
        <v/>
      </c>
    </row>
    <row r="25803" spans="3:9" ht="15" customHeight="1">
      <c r="C25803" s="220" t="str">
        <f t="shared" si="806"/>
        <v/>
      </c>
      <c r="I25803" s="218" t="str">
        <f t="shared" si="807"/>
        <v/>
      </c>
    </row>
    <row r="25804" spans="3:9" ht="15" customHeight="1">
      <c r="C25804" s="220" t="str">
        <f t="shared" si="806"/>
        <v/>
      </c>
      <c r="I25804" s="218" t="str">
        <f t="shared" si="807"/>
        <v/>
      </c>
    </row>
    <row r="25805" spans="3:9" ht="15" customHeight="1">
      <c r="C25805" s="220" t="str">
        <f t="shared" si="806"/>
        <v/>
      </c>
      <c r="I25805" s="218" t="str">
        <f t="shared" si="807"/>
        <v/>
      </c>
    </row>
    <row r="25806" spans="3:9" ht="15" customHeight="1">
      <c r="C25806" s="220" t="str">
        <f t="shared" si="806"/>
        <v/>
      </c>
      <c r="I25806" s="218" t="str">
        <f t="shared" si="807"/>
        <v/>
      </c>
    </row>
    <row r="25807" spans="3:9" ht="15" customHeight="1">
      <c r="C25807" s="220" t="str">
        <f t="shared" si="806"/>
        <v/>
      </c>
      <c r="I25807" s="218" t="str">
        <f t="shared" si="807"/>
        <v/>
      </c>
    </row>
    <row r="25808" spans="3:9" ht="15" customHeight="1">
      <c r="C25808" s="220" t="str">
        <f t="shared" si="806"/>
        <v/>
      </c>
      <c r="I25808" s="218" t="str">
        <f t="shared" si="807"/>
        <v/>
      </c>
    </row>
    <row r="25809" spans="3:9" ht="15" customHeight="1">
      <c r="C25809" s="220" t="str">
        <f t="shared" si="806"/>
        <v/>
      </c>
      <c r="I25809" s="218" t="str">
        <f t="shared" si="807"/>
        <v/>
      </c>
    </row>
    <row r="25810" spans="3:9" ht="15" customHeight="1">
      <c r="C25810" s="220" t="str">
        <f t="shared" si="806"/>
        <v/>
      </c>
      <c r="I25810" s="218" t="str">
        <f t="shared" si="807"/>
        <v/>
      </c>
    </row>
    <row r="25811" spans="3:9" ht="15" customHeight="1">
      <c r="C25811" s="220" t="str">
        <f t="shared" si="806"/>
        <v/>
      </c>
      <c r="I25811" s="218" t="str">
        <f t="shared" si="807"/>
        <v/>
      </c>
    </row>
    <row r="25812" spans="3:9" ht="15" customHeight="1">
      <c r="C25812" s="220" t="str">
        <f t="shared" si="806"/>
        <v/>
      </c>
      <c r="I25812" s="218" t="str">
        <f t="shared" si="807"/>
        <v/>
      </c>
    </row>
    <row r="25813" spans="3:9" ht="15" customHeight="1">
      <c r="C25813" s="220" t="str">
        <f t="shared" si="806"/>
        <v/>
      </c>
      <c r="I25813" s="218" t="str">
        <f t="shared" si="807"/>
        <v/>
      </c>
    </row>
    <row r="25814" spans="3:9" ht="15" customHeight="1">
      <c r="C25814" s="220" t="str">
        <f t="shared" si="806"/>
        <v/>
      </c>
      <c r="I25814" s="218" t="str">
        <f t="shared" si="807"/>
        <v/>
      </c>
    </row>
    <row r="25815" spans="3:9" ht="15" customHeight="1">
      <c r="C25815" s="220" t="str">
        <f t="shared" si="806"/>
        <v/>
      </c>
      <c r="I25815" s="218" t="str">
        <f t="shared" si="807"/>
        <v/>
      </c>
    </row>
    <row r="25816" spans="3:9" ht="15" customHeight="1">
      <c r="C25816" s="220" t="str">
        <f t="shared" si="806"/>
        <v/>
      </c>
      <c r="I25816" s="218" t="str">
        <f t="shared" si="807"/>
        <v/>
      </c>
    </row>
    <row r="25817" spans="3:9" ht="15" customHeight="1">
      <c r="C25817" s="220" t="str">
        <f t="shared" si="806"/>
        <v/>
      </c>
      <c r="I25817" s="218" t="str">
        <f t="shared" si="807"/>
        <v/>
      </c>
    </row>
    <row r="25818" spans="3:9" ht="15" customHeight="1">
      <c r="C25818" s="220" t="str">
        <f t="shared" si="806"/>
        <v/>
      </c>
      <c r="I25818" s="218" t="str">
        <f t="shared" si="807"/>
        <v/>
      </c>
    </row>
    <row r="25819" spans="3:9" ht="15" customHeight="1">
      <c r="C25819" s="220" t="str">
        <f t="shared" si="806"/>
        <v/>
      </c>
      <c r="I25819" s="218" t="str">
        <f t="shared" si="807"/>
        <v/>
      </c>
    </row>
    <row r="25820" spans="3:9" ht="15" customHeight="1">
      <c r="C25820" s="220" t="str">
        <f t="shared" si="806"/>
        <v/>
      </c>
      <c r="I25820" s="218" t="str">
        <f t="shared" si="807"/>
        <v/>
      </c>
    </row>
    <row r="25821" spans="3:9" ht="15" customHeight="1">
      <c r="C25821" s="220" t="str">
        <f t="shared" si="806"/>
        <v/>
      </c>
      <c r="I25821" s="218" t="str">
        <f t="shared" si="807"/>
        <v/>
      </c>
    </row>
    <row r="25822" spans="3:9" ht="15" customHeight="1">
      <c r="C25822" s="220" t="str">
        <f t="shared" si="806"/>
        <v/>
      </c>
      <c r="I25822" s="218" t="str">
        <f t="shared" si="807"/>
        <v/>
      </c>
    </row>
    <row r="25823" spans="3:9" ht="15" customHeight="1">
      <c r="C25823" s="220" t="str">
        <f t="shared" si="806"/>
        <v/>
      </c>
      <c r="I25823" s="218" t="str">
        <f t="shared" si="807"/>
        <v/>
      </c>
    </row>
    <row r="25824" spans="3:9" ht="15" customHeight="1">
      <c r="C25824" s="220" t="str">
        <f t="shared" si="806"/>
        <v/>
      </c>
      <c r="I25824" s="218" t="str">
        <f t="shared" si="807"/>
        <v/>
      </c>
    </row>
    <row r="25825" spans="3:9" ht="15" customHeight="1">
      <c r="C25825" s="220" t="str">
        <f t="shared" si="806"/>
        <v/>
      </c>
      <c r="I25825" s="218" t="str">
        <f t="shared" si="807"/>
        <v/>
      </c>
    </row>
    <row r="25826" spans="3:9" ht="15" customHeight="1">
      <c r="C25826" s="220" t="str">
        <f t="shared" si="806"/>
        <v/>
      </c>
      <c r="I25826" s="218" t="str">
        <f t="shared" si="807"/>
        <v/>
      </c>
    </row>
    <row r="25827" spans="3:9" ht="15" customHeight="1">
      <c r="C25827" s="220" t="str">
        <f t="shared" si="806"/>
        <v/>
      </c>
      <c r="I25827" s="218" t="str">
        <f t="shared" si="807"/>
        <v/>
      </c>
    </row>
    <row r="25828" spans="3:9" ht="15" customHeight="1">
      <c r="C25828" s="220" t="str">
        <f t="shared" si="806"/>
        <v/>
      </c>
      <c r="I25828" s="218" t="str">
        <f t="shared" si="807"/>
        <v/>
      </c>
    </row>
    <row r="25829" spans="3:9" ht="15" customHeight="1">
      <c r="C25829" s="220" t="str">
        <f t="shared" si="806"/>
        <v/>
      </c>
      <c r="I25829" s="218" t="str">
        <f t="shared" si="807"/>
        <v/>
      </c>
    </row>
    <row r="25830" spans="3:9" ht="15" customHeight="1">
      <c r="C25830" s="220" t="str">
        <f t="shared" si="806"/>
        <v/>
      </c>
      <c r="I25830" s="218" t="str">
        <f t="shared" si="807"/>
        <v/>
      </c>
    </row>
    <row r="25831" spans="3:9" ht="15" customHeight="1">
      <c r="C25831" s="220" t="str">
        <f t="shared" si="806"/>
        <v/>
      </c>
      <c r="I25831" s="218" t="str">
        <f t="shared" si="807"/>
        <v/>
      </c>
    </row>
    <row r="25832" spans="3:9" ht="15" customHeight="1">
      <c r="C25832" s="220" t="str">
        <f t="shared" si="806"/>
        <v/>
      </c>
      <c r="I25832" s="218" t="str">
        <f t="shared" si="807"/>
        <v/>
      </c>
    </row>
    <row r="25833" spans="3:9" ht="15" customHeight="1">
      <c r="C25833" s="220" t="str">
        <f t="shared" si="806"/>
        <v/>
      </c>
      <c r="I25833" s="218" t="str">
        <f t="shared" si="807"/>
        <v/>
      </c>
    </row>
    <row r="25834" spans="3:9" ht="15" customHeight="1">
      <c r="C25834" s="220" t="str">
        <f t="shared" si="806"/>
        <v/>
      </c>
      <c r="I25834" s="218" t="str">
        <f t="shared" si="807"/>
        <v/>
      </c>
    </row>
    <row r="25835" spans="3:9" ht="15" customHeight="1">
      <c r="C25835" s="220" t="str">
        <f t="shared" si="806"/>
        <v/>
      </c>
      <c r="I25835" s="218" t="str">
        <f t="shared" si="807"/>
        <v/>
      </c>
    </row>
    <row r="25836" spans="3:9" ht="15" customHeight="1">
      <c r="C25836" s="220" t="str">
        <f t="shared" si="806"/>
        <v/>
      </c>
      <c r="I25836" s="218" t="str">
        <f t="shared" si="807"/>
        <v/>
      </c>
    </row>
    <row r="25837" spans="3:9" ht="15" customHeight="1">
      <c r="C25837" s="220" t="str">
        <f t="shared" si="806"/>
        <v/>
      </c>
      <c r="I25837" s="218" t="str">
        <f t="shared" si="807"/>
        <v/>
      </c>
    </row>
    <row r="25838" spans="3:9" ht="15" customHeight="1">
      <c r="C25838" s="220" t="str">
        <f t="shared" si="806"/>
        <v/>
      </c>
      <c r="I25838" s="218" t="str">
        <f t="shared" si="807"/>
        <v/>
      </c>
    </row>
    <row r="25839" spans="3:9" ht="15" customHeight="1">
      <c r="C25839" s="220" t="str">
        <f t="shared" si="806"/>
        <v/>
      </c>
      <c r="I25839" s="218" t="str">
        <f t="shared" si="807"/>
        <v/>
      </c>
    </row>
    <row r="25840" spans="3:9" ht="15" customHeight="1">
      <c r="C25840" s="220" t="str">
        <f t="shared" si="806"/>
        <v/>
      </c>
      <c r="I25840" s="218" t="str">
        <f t="shared" si="807"/>
        <v/>
      </c>
    </row>
    <row r="25841" spans="3:9" ht="15" customHeight="1">
      <c r="C25841" s="220" t="str">
        <f t="shared" si="806"/>
        <v/>
      </c>
      <c r="I25841" s="218" t="str">
        <f t="shared" si="807"/>
        <v/>
      </c>
    </row>
    <row r="25842" spans="3:9" ht="15" customHeight="1">
      <c r="C25842" s="220" t="str">
        <f t="shared" si="806"/>
        <v/>
      </c>
      <c r="I25842" s="218" t="str">
        <f t="shared" si="807"/>
        <v/>
      </c>
    </row>
    <row r="25843" spans="3:9" ht="15" customHeight="1">
      <c r="C25843" s="220" t="str">
        <f t="shared" si="806"/>
        <v/>
      </c>
      <c r="I25843" s="218" t="str">
        <f t="shared" si="807"/>
        <v/>
      </c>
    </row>
    <row r="25844" spans="3:9" ht="15" customHeight="1">
      <c r="C25844" s="220" t="str">
        <f t="shared" si="806"/>
        <v/>
      </c>
      <c r="I25844" s="218" t="str">
        <f t="shared" si="807"/>
        <v/>
      </c>
    </row>
    <row r="25845" spans="3:9" ht="15" customHeight="1">
      <c r="C25845" s="220" t="str">
        <f t="shared" si="806"/>
        <v/>
      </c>
      <c r="I25845" s="218" t="str">
        <f t="shared" si="807"/>
        <v/>
      </c>
    </row>
    <row r="25846" spans="3:9" ht="15" customHeight="1">
      <c r="C25846" s="220" t="str">
        <f t="shared" si="806"/>
        <v/>
      </c>
      <c r="I25846" s="218" t="str">
        <f t="shared" si="807"/>
        <v/>
      </c>
    </row>
    <row r="25847" spans="3:9" ht="15" customHeight="1">
      <c r="C25847" s="220" t="str">
        <f t="shared" si="806"/>
        <v/>
      </c>
      <c r="I25847" s="218" t="str">
        <f t="shared" si="807"/>
        <v/>
      </c>
    </row>
    <row r="25848" spans="3:9" ht="15" customHeight="1">
      <c r="C25848" s="220" t="str">
        <f t="shared" si="806"/>
        <v/>
      </c>
      <c r="I25848" s="218" t="str">
        <f t="shared" si="807"/>
        <v/>
      </c>
    </row>
    <row r="25849" spans="3:9" ht="15" customHeight="1">
      <c r="C25849" s="220" t="str">
        <f t="shared" si="806"/>
        <v/>
      </c>
      <c r="I25849" s="218" t="str">
        <f t="shared" si="807"/>
        <v/>
      </c>
    </row>
    <row r="25850" spans="3:9" ht="15" customHeight="1">
      <c r="C25850" s="220" t="str">
        <f t="shared" si="806"/>
        <v/>
      </c>
      <c r="I25850" s="218" t="str">
        <f t="shared" si="807"/>
        <v/>
      </c>
    </row>
    <row r="25851" spans="3:9" ht="15" customHeight="1">
      <c r="C25851" s="220" t="str">
        <f t="shared" si="806"/>
        <v/>
      </c>
      <c r="I25851" s="218" t="str">
        <f t="shared" si="807"/>
        <v/>
      </c>
    </row>
    <row r="25852" spans="3:9" ht="15" customHeight="1">
      <c r="C25852" s="220" t="str">
        <f t="shared" si="806"/>
        <v/>
      </c>
      <c r="I25852" s="218" t="str">
        <f t="shared" si="807"/>
        <v/>
      </c>
    </row>
    <row r="25853" spans="3:9" ht="15" customHeight="1">
      <c r="C25853" s="220" t="str">
        <f t="shared" si="806"/>
        <v/>
      </c>
      <c r="I25853" s="218" t="str">
        <f t="shared" si="807"/>
        <v/>
      </c>
    </row>
    <row r="25854" spans="3:9" ht="15" customHeight="1">
      <c r="C25854" s="220" t="str">
        <f t="shared" si="806"/>
        <v/>
      </c>
      <c r="I25854" s="218" t="str">
        <f t="shared" si="807"/>
        <v/>
      </c>
    </row>
    <row r="25855" spans="3:9" ht="15" customHeight="1">
      <c r="C25855" s="220" t="str">
        <f t="shared" si="806"/>
        <v/>
      </c>
      <c r="I25855" s="218" t="str">
        <f t="shared" si="807"/>
        <v/>
      </c>
    </row>
    <row r="25856" spans="3:9" ht="15" customHeight="1">
      <c r="C25856" s="220" t="str">
        <f t="shared" si="806"/>
        <v/>
      </c>
      <c r="I25856" s="218" t="str">
        <f t="shared" si="807"/>
        <v/>
      </c>
    </row>
    <row r="25857" spans="3:9" ht="15" customHeight="1">
      <c r="C25857" s="220" t="str">
        <f t="shared" si="806"/>
        <v/>
      </c>
      <c r="I25857" s="218" t="str">
        <f t="shared" si="807"/>
        <v/>
      </c>
    </row>
    <row r="25858" spans="3:9" ht="15" customHeight="1">
      <c r="C25858" s="220" t="str">
        <f t="shared" si="806"/>
        <v/>
      </c>
      <c r="I25858" s="218" t="str">
        <f t="shared" si="807"/>
        <v/>
      </c>
    </row>
    <row r="25859" spans="3:9" ht="15" customHeight="1">
      <c r="C25859" s="220" t="str">
        <f t="shared" si="806"/>
        <v/>
      </c>
      <c r="I25859" s="218" t="str">
        <f t="shared" si="807"/>
        <v/>
      </c>
    </row>
    <row r="25860" spans="3:9" ht="15" customHeight="1">
      <c r="C25860" s="220" t="str">
        <f t="shared" si="806"/>
        <v/>
      </c>
      <c r="I25860" s="218" t="str">
        <f t="shared" si="807"/>
        <v/>
      </c>
    </row>
    <row r="25861" spans="3:9" ht="15" customHeight="1">
      <c r="C25861" s="220" t="str">
        <f t="shared" si="806"/>
        <v/>
      </c>
      <c r="I25861" s="218" t="str">
        <f t="shared" si="807"/>
        <v/>
      </c>
    </row>
    <row r="25862" spans="3:9" ht="15" customHeight="1">
      <c r="C25862" s="220" t="str">
        <f t="shared" ref="C25862:C25925" si="808">IF(B25862="","",MONTH(B25862))</f>
        <v/>
      </c>
      <c r="I25862" s="218" t="str">
        <f t="shared" ref="I25862:I25925" si="809">IF(H25862="","",IF(E25862="","Não deixe campos em branco, a planilha resumo de custos e despesas necessita deles para funcionar",IF(F25862="","Não deixe campos em branco, a planilha resumo de custos e despesas necessita deles para funcionar",IF(G25862="","Não deixe campos em branco, a planilha resumo de custos e despesas necessita deles para funcionar",""))))</f>
        <v/>
      </c>
    </row>
    <row r="25863" spans="3:9" ht="15" customHeight="1">
      <c r="C25863" s="220" t="str">
        <f t="shared" si="808"/>
        <v/>
      </c>
      <c r="I25863" s="218" t="str">
        <f t="shared" si="809"/>
        <v/>
      </c>
    </row>
    <row r="25864" spans="3:9" ht="15" customHeight="1">
      <c r="C25864" s="220" t="str">
        <f t="shared" si="808"/>
        <v/>
      </c>
      <c r="I25864" s="218" t="str">
        <f t="shared" si="809"/>
        <v/>
      </c>
    </row>
    <row r="25865" spans="3:9" ht="15" customHeight="1">
      <c r="C25865" s="220" t="str">
        <f t="shared" si="808"/>
        <v/>
      </c>
      <c r="I25865" s="218" t="str">
        <f t="shared" si="809"/>
        <v/>
      </c>
    </row>
    <row r="25866" spans="3:9" ht="15" customHeight="1">
      <c r="C25866" s="220" t="str">
        <f t="shared" si="808"/>
        <v/>
      </c>
      <c r="I25866" s="218" t="str">
        <f t="shared" si="809"/>
        <v/>
      </c>
    </row>
    <row r="25867" spans="3:9" ht="15" customHeight="1">
      <c r="C25867" s="220" t="str">
        <f t="shared" si="808"/>
        <v/>
      </c>
      <c r="I25867" s="218" t="str">
        <f t="shared" si="809"/>
        <v/>
      </c>
    </row>
    <row r="25868" spans="3:9" ht="15" customHeight="1">
      <c r="C25868" s="220" t="str">
        <f t="shared" si="808"/>
        <v/>
      </c>
      <c r="I25868" s="218" t="str">
        <f t="shared" si="809"/>
        <v/>
      </c>
    </row>
    <row r="25869" spans="3:9" ht="15" customHeight="1">
      <c r="C25869" s="220" t="str">
        <f t="shared" si="808"/>
        <v/>
      </c>
      <c r="I25869" s="218" t="str">
        <f t="shared" si="809"/>
        <v/>
      </c>
    </row>
    <row r="25870" spans="3:9" ht="15" customHeight="1">
      <c r="C25870" s="220" t="str">
        <f t="shared" si="808"/>
        <v/>
      </c>
      <c r="I25870" s="218" t="str">
        <f t="shared" si="809"/>
        <v/>
      </c>
    </row>
    <row r="25871" spans="3:9" ht="15" customHeight="1">
      <c r="C25871" s="220" t="str">
        <f t="shared" si="808"/>
        <v/>
      </c>
      <c r="I25871" s="218" t="str">
        <f t="shared" si="809"/>
        <v/>
      </c>
    </row>
    <row r="25872" spans="3:9" ht="15" customHeight="1">
      <c r="C25872" s="220" t="str">
        <f t="shared" si="808"/>
        <v/>
      </c>
      <c r="I25872" s="218" t="str">
        <f t="shared" si="809"/>
        <v/>
      </c>
    </row>
    <row r="25873" spans="3:9" ht="15" customHeight="1">
      <c r="C25873" s="220" t="str">
        <f t="shared" si="808"/>
        <v/>
      </c>
      <c r="I25873" s="218" t="str">
        <f t="shared" si="809"/>
        <v/>
      </c>
    </row>
    <row r="25874" spans="3:9" ht="15" customHeight="1">
      <c r="C25874" s="220" t="str">
        <f t="shared" si="808"/>
        <v/>
      </c>
      <c r="I25874" s="218" t="str">
        <f t="shared" si="809"/>
        <v/>
      </c>
    </row>
    <row r="25875" spans="3:9" ht="15" customHeight="1">
      <c r="C25875" s="220" t="str">
        <f t="shared" si="808"/>
        <v/>
      </c>
      <c r="I25875" s="218" t="str">
        <f t="shared" si="809"/>
        <v/>
      </c>
    </row>
    <row r="25876" spans="3:9" ht="15" customHeight="1">
      <c r="C25876" s="220" t="str">
        <f t="shared" si="808"/>
        <v/>
      </c>
      <c r="I25876" s="218" t="str">
        <f t="shared" si="809"/>
        <v/>
      </c>
    </row>
    <row r="25877" spans="3:9" ht="15" customHeight="1">
      <c r="C25877" s="220" t="str">
        <f t="shared" si="808"/>
        <v/>
      </c>
      <c r="I25877" s="218" t="str">
        <f t="shared" si="809"/>
        <v/>
      </c>
    </row>
    <row r="25878" spans="3:9" ht="15" customHeight="1">
      <c r="C25878" s="220" t="str">
        <f t="shared" si="808"/>
        <v/>
      </c>
      <c r="I25878" s="218" t="str">
        <f t="shared" si="809"/>
        <v/>
      </c>
    </row>
    <row r="25879" spans="3:9" ht="15" customHeight="1">
      <c r="C25879" s="220" t="str">
        <f t="shared" si="808"/>
        <v/>
      </c>
      <c r="I25879" s="218" t="str">
        <f t="shared" si="809"/>
        <v/>
      </c>
    </row>
    <row r="25880" spans="3:9" ht="15" customHeight="1">
      <c r="C25880" s="220" t="str">
        <f t="shared" si="808"/>
        <v/>
      </c>
      <c r="I25880" s="218" t="str">
        <f t="shared" si="809"/>
        <v/>
      </c>
    </row>
    <row r="25881" spans="3:9" ht="15" customHeight="1">
      <c r="C25881" s="220" t="str">
        <f t="shared" si="808"/>
        <v/>
      </c>
      <c r="I25881" s="218" t="str">
        <f t="shared" si="809"/>
        <v/>
      </c>
    </row>
    <row r="25882" spans="3:9" ht="15" customHeight="1">
      <c r="C25882" s="220" t="str">
        <f t="shared" si="808"/>
        <v/>
      </c>
      <c r="I25882" s="218" t="str">
        <f t="shared" si="809"/>
        <v/>
      </c>
    </row>
    <row r="25883" spans="3:9" ht="15" customHeight="1">
      <c r="C25883" s="220" t="str">
        <f t="shared" si="808"/>
        <v/>
      </c>
      <c r="I25883" s="218" t="str">
        <f t="shared" si="809"/>
        <v/>
      </c>
    </row>
    <row r="25884" spans="3:9" ht="15" customHeight="1">
      <c r="C25884" s="220" t="str">
        <f t="shared" si="808"/>
        <v/>
      </c>
      <c r="I25884" s="218" t="str">
        <f t="shared" si="809"/>
        <v/>
      </c>
    </row>
    <row r="25885" spans="3:9" ht="15" customHeight="1">
      <c r="C25885" s="220" t="str">
        <f t="shared" si="808"/>
        <v/>
      </c>
      <c r="I25885" s="218" t="str">
        <f t="shared" si="809"/>
        <v/>
      </c>
    </row>
    <row r="25886" spans="3:9" ht="15" customHeight="1">
      <c r="C25886" s="220" t="str">
        <f t="shared" si="808"/>
        <v/>
      </c>
      <c r="I25886" s="218" t="str">
        <f t="shared" si="809"/>
        <v/>
      </c>
    </row>
    <row r="25887" spans="3:9" ht="15" customHeight="1">
      <c r="C25887" s="220" t="str">
        <f t="shared" si="808"/>
        <v/>
      </c>
      <c r="I25887" s="218" t="str">
        <f t="shared" si="809"/>
        <v/>
      </c>
    </row>
    <row r="25888" spans="3:9" ht="15" customHeight="1">
      <c r="C25888" s="220" t="str">
        <f t="shared" si="808"/>
        <v/>
      </c>
      <c r="I25888" s="218" t="str">
        <f t="shared" si="809"/>
        <v/>
      </c>
    </row>
    <row r="25889" spans="3:9" ht="15" customHeight="1">
      <c r="C25889" s="220" t="str">
        <f t="shared" si="808"/>
        <v/>
      </c>
      <c r="I25889" s="218" t="str">
        <f t="shared" si="809"/>
        <v/>
      </c>
    </row>
    <row r="25890" spans="3:9" ht="15" customHeight="1">
      <c r="C25890" s="220" t="str">
        <f t="shared" si="808"/>
        <v/>
      </c>
      <c r="I25890" s="218" t="str">
        <f t="shared" si="809"/>
        <v/>
      </c>
    </row>
    <row r="25891" spans="3:9" ht="15" customHeight="1">
      <c r="C25891" s="220" t="str">
        <f t="shared" si="808"/>
        <v/>
      </c>
      <c r="I25891" s="218" t="str">
        <f t="shared" si="809"/>
        <v/>
      </c>
    </row>
    <row r="25892" spans="3:9" ht="15" customHeight="1">
      <c r="C25892" s="220" t="str">
        <f t="shared" si="808"/>
        <v/>
      </c>
      <c r="I25892" s="218" t="str">
        <f t="shared" si="809"/>
        <v/>
      </c>
    </row>
    <row r="25893" spans="3:9" ht="15" customHeight="1">
      <c r="C25893" s="220" t="str">
        <f t="shared" si="808"/>
        <v/>
      </c>
      <c r="I25893" s="218" t="str">
        <f t="shared" si="809"/>
        <v/>
      </c>
    </row>
    <row r="25894" spans="3:9" ht="15" customHeight="1">
      <c r="C25894" s="220" t="str">
        <f t="shared" si="808"/>
        <v/>
      </c>
      <c r="I25894" s="218" t="str">
        <f t="shared" si="809"/>
        <v/>
      </c>
    </row>
    <row r="25895" spans="3:9" ht="15" customHeight="1">
      <c r="C25895" s="220" t="str">
        <f t="shared" si="808"/>
        <v/>
      </c>
      <c r="I25895" s="218" t="str">
        <f t="shared" si="809"/>
        <v/>
      </c>
    </row>
    <row r="25896" spans="3:9" ht="15" customHeight="1">
      <c r="C25896" s="220" t="str">
        <f t="shared" si="808"/>
        <v/>
      </c>
      <c r="I25896" s="218" t="str">
        <f t="shared" si="809"/>
        <v/>
      </c>
    </row>
    <row r="25897" spans="3:9" ht="15" customHeight="1">
      <c r="C25897" s="220" t="str">
        <f t="shared" si="808"/>
        <v/>
      </c>
      <c r="I25897" s="218" t="str">
        <f t="shared" si="809"/>
        <v/>
      </c>
    </row>
    <row r="25898" spans="3:9" ht="15" customHeight="1">
      <c r="C25898" s="220" t="str">
        <f t="shared" si="808"/>
        <v/>
      </c>
      <c r="I25898" s="218" t="str">
        <f t="shared" si="809"/>
        <v/>
      </c>
    </row>
    <row r="25899" spans="3:9" ht="15" customHeight="1">
      <c r="C25899" s="220" t="str">
        <f t="shared" si="808"/>
        <v/>
      </c>
      <c r="I25899" s="218" t="str">
        <f t="shared" si="809"/>
        <v/>
      </c>
    </row>
    <row r="25900" spans="3:9" ht="15" customHeight="1">
      <c r="C25900" s="220" t="str">
        <f t="shared" si="808"/>
        <v/>
      </c>
      <c r="I25900" s="218" t="str">
        <f t="shared" si="809"/>
        <v/>
      </c>
    </row>
    <row r="25901" spans="3:9" ht="15" customHeight="1">
      <c r="C25901" s="220" t="str">
        <f t="shared" si="808"/>
        <v/>
      </c>
      <c r="I25901" s="218" t="str">
        <f t="shared" si="809"/>
        <v/>
      </c>
    </row>
    <row r="25902" spans="3:9" ht="15" customHeight="1">
      <c r="C25902" s="220" t="str">
        <f t="shared" si="808"/>
        <v/>
      </c>
      <c r="I25902" s="218" t="str">
        <f t="shared" si="809"/>
        <v/>
      </c>
    </row>
    <row r="25903" spans="3:9" ht="15" customHeight="1">
      <c r="C25903" s="220" t="str">
        <f t="shared" si="808"/>
        <v/>
      </c>
      <c r="I25903" s="218" t="str">
        <f t="shared" si="809"/>
        <v/>
      </c>
    </row>
    <row r="25904" spans="3:9" ht="15" customHeight="1">
      <c r="C25904" s="220" t="str">
        <f t="shared" si="808"/>
        <v/>
      </c>
      <c r="I25904" s="218" t="str">
        <f t="shared" si="809"/>
        <v/>
      </c>
    </row>
    <row r="25905" spans="3:9" ht="15" customHeight="1">
      <c r="C25905" s="220" t="str">
        <f t="shared" si="808"/>
        <v/>
      </c>
      <c r="I25905" s="218" t="str">
        <f t="shared" si="809"/>
        <v/>
      </c>
    </row>
    <row r="25906" spans="3:9" ht="15" customHeight="1">
      <c r="C25906" s="220" t="str">
        <f t="shared" si="808"/>
        <v/>
      </c>
      <c r="I25906" s="218" t="str">
        <f t="shared" si="809"/>
        <v/>
      </c>
    </row>
    <row r="25907" spans="3:9" ht="15" customHeight="1">
      <c r="C25907" s="220" t="str">
        <f t="shared" si="808"/>
        <v/>
      </c>
      <c r="I25907" s="218" t="str">
        <f t="shared" si="809"/>
        <v/>
      </c>
    </row>
    <row r="25908" spans="3:9" ht="15" customHeight="1">
      <c r="C25908" s="220" t="str">
        <f t="shared" si="808"/>
        <v/>
      </c>
      <c r="I25908" s="218" t="str">
        <f t="shared" si="809"/>
        <v/>
      </c>
    </row>
    <row r="25909" spans="3:9" ht="15" customHeight="1">
      <c r="C25909" s="220" t="str">
        <f t="shared" si="808"/>
        <v/>
      </c>
      <c r="I25909" s="218" t="str">
        <f t="shared" si="809"/>
        <v/>
      </c>
    </row>
    <row r="25910" spans="3:9" ht="15" customHeight="1">
      <c r="C25910" s="220" t="str">
        <f t="shared" si="808"/>
        <v/>
      </c>
      <c r="I25910" s="218" t="str">
        <f t="shared" si="809"/>
        <v/>
      </c>
    </row>
    <row r="25911" spans="3:9" ht="15" customHeight="1">
      <c r="C25911" s="220" t="str">
        <f t="shared" si="808"/>
        <v/>
      </c>
      <c r="I25911" s="218" t="str">
        <f t="shared" si="809"/>
        <v/>
      </c>
    </row>
    <row r="25912" spans="3:9" ht="15" customHeight="1">
      <c r="C25912" s="220" t="str">
        <f t="shared" si="808"/>
        <v/>
      </c>
      <c r="I25912" s="218" t="str">
        <f t="shared" si="809"/>
        <v/>
      </c>
    </row>
    <row r="25913" spans="3:9" ht="15" customHeight="1">
      <c r="C25913" s="220" t="str">
        <f t="shared" si="808"/>
        <v/>
      </c>
      <c r="I25913" s="218" t="str">
        <f t="shared" si="809"/>
        <v/>
      </c>
    </row>
    <row r="25914" spans="3:9" ht="15" customHeight="1">
      <c r="C25914" s="220" t="str">
        <f t="shared" si="808"/>
        <v/>
      </c>
      <c r="I25914" s="218" t="str">
        <f t="shared" si="809"/>
        <v/>
      </c>
    </row>
    <row r="25915" spans="3:9" ht="15" customHeight="1">
      <c r="C25915" s="220" t="str">
        <f t="shared" si="808"/>
        <v/>
      </c>
      <c r="I25915" s="218" t="str">
        <f t="shared" si="809"/>
        <v/>
      </c>
    </row>
    <row r="25916" spans="3:9" ht="15" customHeight="1">
      <c r="C25916" s="220" t="str">
        <f t="shared" si="808"/>
        <v/>
      </c>
      <c r="I25916" s="218" t="str">
        <f t="shared" si="809"/>
        <v/>
      </c>
    </row>
    <row r="25917" spans="3:9" ht="15" customHeight="1">
      <c r="C25917" s="220" t="str">
        <f t="shared" si="808"/>
        <v/>
      </c>
      <c r="I25917" s="218" t="str">
        <f t="shared" si="809"/>
        <v/>
      </c>
    </row>
    <row r="25918" spans="3:9" ht="15" customHeight="1">
      <c r="C25918" s="220" t="str">
        <f t="shared" si="808"/>
        <v/>
      </c>
      <c r="I25918" s="218" t="str">
        <f t="shared" si="809"/>
        <v/>
      </c>
    </row>
    <row r="25919" spans="3:9" ht="15" customHeight="1">
      <c r="C25919" s="220" t="str">
        <f t="shared" si="808"/>
        <v/>
      </c>
      <c r="I25919" s="218" t="str">
        <f t="shared" si="809"/>
        <v/>
      </c>
    </row>
    <row r="25920" spans="3:9" ht="15" customHeight="1">
      <c r="C25920" s="220" t="str">
        <f t="shared" si="808"/>
        <v/>
      </c>
      <c r="I25920" s="218" t="str">
        <f t="shared" si="809"/>
        <v/>
      </c>
    </row>
    <row r="25921" spans="3:9" ht="15" customHeight="1">
      <c r="C25921" s="220" t="str">
        <f t="shared" si="808"/>
        <v/>
      </c>
      <c r="I25921" s="218" t="str">
        <f t="shared" si="809"/>
        <v/>
      </c>
    </row>
    <row r="25922" spans="3:9" ht="15" customHeight="1">
      <c r="C25922" s="220" t="str">
        <f t="shared" si="808"/>
        <v/>
      </c>
      <c r="I25922" s="218" t="str">
        <f t="shared" si="809"/>
        <v/>
      </c>
    </row>
    <row r="25923" spans="3:9" ht="15" customHeight="1">
      <c r="C25923" s="220" t="str">
        <f t="shared" si="808"/>
        <v/>
      </c>
      <c r="I25923" s="218" t="str">
        <f t="shared" si="809"/>
        <v/>
      </c>
    </row>
    <row r="25924" spans="3:9" ht="15" customHeight="1">
      <c r="C25924" s="220" t="str">
        <f t="shared" si="808"/>
        <v/>
      </c>
      <c r="I25924" s="218" t="str">
        <f t="shared" si="809"/>
        <v/>
      </c>
    </row>
    <row r="25925" spans="3:9" ht="15" customHeight="1">
      <c r="C25925" s="220" t="str">
        <f t="shared" si="808"/>
        <v/>
      </c>
      <c r="I25925" s="218" t="str">
        <f t="shared" si="809"/>
        <v/>
      </c>
    </row>
    <row r="25926" spans="3:9" ht="15" customHeight="1">
      <c r="C25926" s="220" t="str">
        <f t="shared" ref="C25926:C25989" si="810">IF(B25926="","",MONTH(B25926))</f>
        <v/>
      </c>
      <c r="I25926" s="218" t="str">
        <f t="shared" ref="I25926:I25989" si="811">IF(H25926="","",IF(E25926="","Não deixe campos em branco, a planilha resumo de custos e despesas necessita deles para funcionar",IF(F25926="","Não deixe campos em branco, a planilha resumo de custos e despesas necessita deles para funcionar",IF(G25926="","Não deixe campos em branco, a planilha resumo de custos e despesas necessita deles para funcionar",""))))</f>
        <v/>
      </c>
    </row>
    <row r="25927" spans="3:9" ht="15" customHeight="1">
      <c r="C25927" s="220" t="str">
        <f t="shared" si="810"/>
        <v/>
      </c>
      <c r="I25927" s="218" t="str">
        <f t="shared" si="811"/>
        <v/>
      </c>
    </row>
    <row r="25928" spans="3:9" ht="15" customHeight="1">
      <c r="C25928" s="220" t="str">
        <f t="shared" si="810"/>
        <v/>
      </c>
      <c r="I25928" s="218" t="str">
        <f t="shared" si="811"/>
        <v/>
      </c>
    </row>
    <row r="25929" spans="3:9" ht="15" customHeight="1">
      <c r="C25929" s="220" t="str">
        <f t="shared" si="810"/>
        <v/>
      </c>
      <c r="I25929" s="218" t="str">
        <f t="shared" si="811"/>
        <v/>
      </c>
    </row>
    <row r="25930" spans="3:9" ht="15" customHeight="1">
      <c r="C25930" s="220" t="str">
        <f t="shared" si="810"/>
        <v/>
      </c>
      <c r="I25930" s="218" t="str">
        <f t="shared" si="811"/>
        <v/>
      </c>
    </row>
    <row r="25931" spans="3:9" ht="15" customHeight="1">
      <c r="C25931" s="220" t="str">
        <f t="shared" si="810"/>
        <v/>
      </c>
      <c r="I25931" s="218" t="str">
        <f t="shared" si="811"/>
        <v/>
      </c>
    </row>
    <row r="25932" spans="3:9" ht="15" customHeight="1">
      <c r="C25932" s="220" t="str">
        <f t="shared" si="810"/>
        <v/>
      </c>
      <c r="I25932" s="218" t="str">
        <f t="shared" si="811"/>
        <v/>
      </c>
    </row>
    <row r="25933" spans="3:9" ht="15" customHeight="1">
      <c r="C25933" s="220" t="str">
        <f t="shared" si="810"/>
        <v/>
      </c>
      <c r="I25933" s="218" t="str">
        <f t="shared" si="811"/>
        <v/>
      </c>
    </row>
    <row r="25934" spans="3:9" ht="15" customHeight="1">
      <c r="C25934" s="220" t="str">
        <f t="shared" si="810"/>
        <v/>
      </c>
      <c r="I25934" s="218" t="str">
        <f t="shared" si="811"/>
        <v/>
      </c>
    </row>
    <row r="25935" spans="3:9" ht="15" customHeight="1">
      <c r="C25935" s="220" t="str">
        <f t="shared" si="810"/>
        <v/>
      </c>
      <c r="I25935" s="218" t="str">
        <f t="shared" si="811"/>
        <v/>
      </c>
    </row>
    <row r="25936" spans="3:9" ht="15" customHeight="1">
      <c r="C25936" s="220" t="str">
        <f t="shared" si="810"/>
        <v/>
      </c>
      <c r="I25936" s="218" t="str">
        <f t="shared" si="811"/>
        <v/>
      </c>
    </row>
    <row r="25937" spans="3:9" ht="15" customHeight="1">
      <c r="C25937" s="220" t="str">
        <f t="shared" si="810"/>
        <v/>
      </c>
      <c r="I25937" s="218" t="str">
        <f t="shared" si="811"/>
        <v/>
      </c>
    </row>
    <row r="25938" spans="3:9" ht="15" customHeight="1">
      <c r="C25938" s="220" t="str">
        <f t="shared" si="810"/>
        <v/>
      </c>
      <c r="I25938" s="218" t="str">
        <f t="shared" si="811"/>
        <v/>
      </c>
    </row>
    <row r="25939" spans="3:9" ht="15" customHeight="1">
      <c r="C25939" s="220" t="str">
        <f t="shared" si="810"/>
        <v/>
      </c>
      <c r="I25939" s="218" t="str">
        <f t="shared" si="811"/>
        <v/>
      </c>
    </row>
    <row r="25940" spans="3:9" ht="15" customHeight="1">
      <c r="C25940" s="220" t="str">
        <f t="shared" si="810"/>
        <v/>
      </c>
      <c r="I25940" s="218" t="str">
        <f t="shared" si="811"/>
        <v/>
      </c>
    </row>
    <row r="25941" spans="3:9" ht="15" customHeight="1">
      <c r="C25941" s="220" t="str">
        <f t="shared" si="810"/>
        <v/>
      </c>
      <c r="I25941" s="218" t="str">
        <f t="shared" si="811"/>
        <v/>
      </c>
    </row>
    <row r="25942" spans="3:9" ht="15" customHeight="1">
      <c r="C25942" s="220" t="str">
        <f t="shared" si="810"/>
        <v/>
      </c>
      <c r="I25942" s="218" t="str">
        <f t="shared" si="811"/>
        <v/>
      </c>
    </row>
    <row r="25943" spans="3:9" ht="15" customHeight="1">
      <c r="C25943" s="220" t="str">
        <f t="shared" si="810"/>
        <v/>
      </c>
      <c r="I25943" s="218" t="str">
        <f t="shared" si="811"/>
        <v/>
      </c>
    </row>
    <row r="25944" spans="3:9" ht="15" customHeight="1">
      <c r="C25944" s="220" t="str">
        <f t="shared" si="810"/>
        <v/>
      </c>
      <c r="I25944" s="218" t="str">
        <f t="shared" si="811"/>
        <v/>
      </c>
    </row>
    <row r="25945" spans="3:9" ht="15" customHeight="1">
      <c r="C25945" s="220" t="str">
        <f t="shared" si="810"/>
        <v/>
      </c>
      <c r="I25945" s="218" t="str">
        <f t="shared" si="811"/>
        <v/>
      </c>
    </row>
    <row r="25946" spans="3:9" ht="15" customHeight="1">
      <c r="C25946" s="220" t="str">
        <f t="shared" si="810"/>
        <v/>
      </c>
      <c r="I25946" s="218" t="str">
        <f t="shared" si="811"/>
        <v/>
      </c>
    </row>
    <row r="25947" spans="3:9" ht="15" customHeight="1">
      <c r="C25947" s="220" t="str">
        <f t="shared" si="810"/>
        <v/>
      </c>
      <c r="I25947" s="218" t="str">
        <f t="shared" si="811"/>
        <v/>
      </c>
    </row>
    <row r="25948" spans="3:9" ht="15" customHeight="1">
      <c r="C25948" s="220" t="str">
        <f t="shared" si="810"/>
        <v/>
      </c>
      <c r="I25948" s="218" t="str">
        <f t="shared" si="811"/>
        <v/>
      </c>
    </row>
    <row r="25949" spans="3:9" ht="15" customHeight="1">
      <c r="C25949" s="220" t="str">
        <f t="shared" si="810"/>
        <v/>
      </c>
      <c r="I25949" s="218" t="str">
        <f t="shared" si="811"/>
        <v/>
      </c>
    </row>
    <row r="25950" spans="3:9" ht="15" customHeight="1">
      <c r="C25950" s="220" t="str">
        <f t="shared" si="810"/>
        <v/>
      </c>
      <c r="I25950" s="218" t="str">
        <f t="shared" si="811"/>
        <v/>
      </c>
    </row>
    <row r="25951" spans="3:9" ht="15" customHeight="1">
      <c r="C25951" s="220" t="str">
        <f t="shared" si="810"/>
        <v/>
      </c>
      <c r="I25951" s="218" t="str">
        <f t="shared" si="811"/>
        <v/>
      </c>
    </row>
    <row r="25952" spans="3:9" ht="15" customHeight="1">
      <c r="C25952" s="220" t="str">
        <f t="shared" si="810"/>
        <v/>
      </c>
      <c r="I25952" s="218" t="str">
        <f t="shared" si="811"/>
        <v/>
      </c>
    </row>
    <row r="25953" spans="3:9" ht="15" customHeight="1">
      <c r="C25953" s="220" t="str">
        <f t="shared" si="810"/>
        <v/>
      </c>
      <c r="I25953" s="218" t="str">
        <f t="shared" si="811"/>
        <v/>
      </c>
    </row>
    <row r="25954" spans="3:9" ht="15" customHeight="1">
      <c r="C25954" s="220" t="str">
        <f t="shared" si="810"/>
        <v/>
      </c>
      <c r="I25954" s="218" t="str">
        <f t="shared" si="811"/>
        <v/>
      </c>
    </row>
    <row r="25955" spans="3:9" ht="15" customHeight="1">
      <c r="C25955" s="220" t="str">
        <f t="shared" si="810"/>
        <v/>
      </c>
      <c r="I25955" s="218" t="str">
        <f t="shared" si="811"/>
        <v/>
      </c>
    </row>
    <row r="25956" spans="3:9" ht="15" customHeight="1">
      <c r="C25956" s="220" t="str">
        <f t="shared" si="810"/>
        <v/>
      </c>
      <c r="I25956" s="218" t="str">
        <f t="shared" si="811"/>
        <v/>
      </c>
    </row>
    <row r="25957" spans="3:9" ht="15" customHeight="1">
      <c r="C25957" s="220" t="str">
        <f t="shared" si="810"/>
        <v/>
      </c>
      <c r="I25957" s="218" t="str">
        <f t="shared" si="811"/>
        <v/>
      </c>
    </row>
    <row r="25958" spans="3:9" ht="15" customHeight="1">
      <c r="C25958" s="220" t="str">
        <f t="shared" si="810"/>
        <v/>
      </c>
      <c r="I25958" s="218" t="str">
        <f t="shared" si="811"/>
        <v/>
      </c>
    </row>
    <row r="25959" spans="3:9" ht="15" customHeight="1">
      <c r="C25959" s="220" t="str">
        <f t="shared" si="810"/>
        <v/>
      </c>
      <c r="I25959" s="218" t="str">
        <f t="shared" si="811"/>
        <v/>
      </c>
    </row>
    <row r="25960" spans="3:9" ht="15" customHeight="1">
      <c r="C25960" s="220" t="str">
        <f t="shared" si="810"/>
        <v/>
      </c>
      <c r="I25960" s="218" t="str">
        <f t="shared" si="811"/>
        <v/>
      </c>
    </row>
    <row r="25961" spans="3:9" ht="15" customHeight="1">
      <c r="C25961" s="220" t="str">
        <f t="shared" si="810"/>
        <v/>
      </c>
      <c r="I25961" s="218" t="str">
        <f t="shared" si="811"/>
        <v/>
      </c>
    </row>
    <row r="25962" spans="3:9" ht="15" customHeight="1">
      <c r="C25962" s="220" t="str">
        <f t="shared" si="810"/>
        <v/>
      </c>
      <c r="I25962" s="218" t="str">
        <f t="shared" si="811"/>
        <v/>
      </c>
    </row>
    <row r="25963" spans="3:9" ht="15" customHeight="1">
      <c r="C25963" s="220" t="str">
        <f t="shared" si="810"/>
        <v/>
      </c>
      <c r="I25963" s="218" t="str">
        <f t="shared" si="811"/>
        <v/>
      </c>
    </row>
    <row r="25964" spans="3:9" ht="15" customHeight="1">
      <c r="C25964" s="220" t="str">
        <f t="shared" si="810"/>
        <v/>
      </c>
      <c r="I25964" s="218" t="str">
        <f t="shared" si="811"/>
        <v/>
      </c>
    </row>
    <row r="25965" spans="3:9" ht="15" customHeight="1">
      <c r="C25965" s="220" t="str">
        <f t="shared" si="810"/>
        <v/>
      </c>
      <c r="I25965" s="218" t="str">
        <f t="shared" si="811"/>
        <v/>
      </c>
    </row>
    <row r="25966" spans="3:9" ht="15" customHeight="1">
      <c r="C25966" s="220" t="str">
        <f t="shared" si="810"/>
        <v/>
      </c>
      <c r="I25966" s="218" t="str">
        <f t="shared" si="811"/>
        <v/>
      </c>
    </row>
    <row r="25967" spans="3:9" ht="15" customHeight="1">
      <c r="C25967" s="220" t="str">
        <f t="shared" si="810"/>
        <v/>
      </c>
      <c r="I25967" s="218" t="str">
        <f t="shared" si="811"/>
        <v/>
      </c>
    </row>
    <row r="25968" spans="3:9" ht="15" customHeight="1">
      <c r="C25968" s="220" t="str">
        <f t="shared" si="810"/>
        <v/>
      </c>
      <c r="I25968" s="218" t="str">
        <f t="shared" si="811"/>
        <v/>
      </c>
    </row>
    <row r="25969" spans="3:9" ht="15" customHeight="1">
      <c r="C25969" s="220" t="str">
        <f t="shared" si="810"/>
        <v/>
      </c>
      <c r="I25969" s="218" t="str">
        <f t="shared" si="811"/>
        <v/>
      </c>
    </row>
    <row r="25970" spans="3:9" ht="15" customHeight="1">
      <c r="C25970" s="220" t="str">
        <f t="shared" si="810"/>
        <v/>
      </c>
      <c r="I25970" s="218" t="str">
        <f t="shared" si="811"/>
        <v/>
      </c>
    </row>
    <row r="25971" spans="3:9" ht="15" customHeight="1">
      <c r="C25971" s="220" t="str">
        <f t="shared" si="810"/>
        <v/>
      </c>
      <c r="I25971" s="218" t="str">
        <f t="shared" si="811"/>
        <v/>
      </c>
    </row>
    <row r="25972" spans="3:9" ht="15" customHeight="1">
      <c r="C25972" s="220" t="str">
        <f t="shared" si="810"/>
        <v/>
      </c>
      <c r="I25972" s="218" t="str">
        <f t="shared" si="811"/>
        <v/>
      </c>
    </row>
    <row r="25973" spans="3:9" ht="15" customHeight="1">
      <c r="C25973" s="220" t="str">
        <f t="shared" si="810"/>
        <v/>
      </c>
      <c r="I25973" s="218" t="str">
        <f t="shared" si="811"/>
        <v/>
      </c>
    </row>
    <row r="25974" spans="3:9" ht="15" customHeight="1">
      <c r="C25974" s="220" t="str">
        <f t="shared" si="810"/>
        <v/>
      </c>
      <c r="I25974" s="218" t="str">
        <f t="shared" si="811"/>
        <v/>
      </c>
    </row>
    <row r="25975" spans="3:9" ht="15" customHeight="1">
      <c r="C25975" s="220" t="str">
        <f t="shared" si="810"/>
        <v/>
      </c>
      <c r="I25975" s="218" t="str">
        <f t="shared" si="811"/>
        <v/>
      </c>
    </row>
    <row r="25976" spans="3:9" ht="15" customHeight="1">
      <c r="C25976" s="220" t="str">
        <f t="shared" si="810"/>
        <v/>
      </c>
      <c r="I25976" s="218" t="str">
        <f t="shared" si="811"/>
        <v/>
      </c>
    </row>
    <row r="25977" spans="3:9" ht="15" customHeight="1">
      <c r="C25977" s="220" t="str">
        <f t="shared" si="810"/>
        <v/>
      </c>
      <c r="I25977" s="218" t="str">
        <f t="shared" si="811"/>
        <v/>
      </c>
    </row>
    <row r="25978" spans="3:9" ht="15" customHeight="1">
      <c r="C25978" s="220" t="str">
        <f t="shared" si="810"/>
        <v/>
      </c>
      <c r="I25978" s="218" t="str">
        <f t="shared" si="811"/>
        <v/>
      </c>
    </row>
    <row r="25979" spans="3:9" ht="15" customHeight="1">
      <c r="C25979" s="220" t="str">
        <f t="shared" si="810"/>
        <v/>
      </c>
      <c r="I25979" s="218" t="str">
        <f t="shared" si="811"/>
        <v/>
      </c>
    </row>
    <row r="25980" spans="3:9" ht="15" customHeight="1">
      <c r="C25980" s="220" t="str">
        <f t="shared" si="810"/>
        <v/>
      </c>
      <c r="I25980" s="218" t="str">
        <f t="shared" si="811"/>
        <v/>
      </c>
    </row>
    <row r="25981" spans="3:9" ht="15" customHeight="1">
      <c r="C25981" s="220" t="str">
        <f t="shared" si="810"/>
        <v/>
      </c>
      <c r="I25981" s="218" t="str">
        <f t="shared" si="811"/>
        <v/>
      </c>
    </row>
    <row r="25982" spans="3:9" ht="15" customHeight="1">
      <c r="C25982" s="220" t="str">
        <f t="shared" si="810"/>
        <v/>
      </c>
      <c r="I25982" s="218" t="str">
        <f t="shared" si="811"/>
        <v/>
      </c>
    </row>
    <row r="25983" spans="3:9" ht="15" customHeight="1">
      <c r="C25983" s="220" t="str">
        <f t="shared" si="810"/>
        <v/>
      </c>
      <c r="I25983" s="218" t="str">
        <f t="shared" si="811"/>
        <v/>
      </c>
    </row>
    <row r="25984" spans="3:9" ht="15" customHeight="1">
      <c r="C25984" s="220" t="str">
        <f t="shared" si="810"/>
        <v/>
      </c>
      <c r="I25984" s="218" t="str">
        <f t="shared" si="811"/>
        <v/>
      </c>
    </row>
    <row r="25985" spans="3:9" ht="15" customHeight="1">
      <c r="C25985" s="220" t="str">
        <f t="shared" si="810"/>
        <v/>
      </c>
      <c r="I25985" s="218" t="str">
        <f t="shared" si="811"/>
        <v/>
      </c>
    </row>
    <row r="25986" spans="3:9" ht="15" customHeight="1">
      <c r="C25986" s="220" t="str">
        <f t="shared" si="810"/>
        <v/>
      </c>
      <c r="I25986" s="218" t="str">
        <f t="shared" si="811"/>
        <v/>
      </c>
    </row>
    <row r="25987" spans="3:9" ht="15" customHeight="1">
      <c r="C25987" s="220" t="str">
        <f t="shared" si="810"/>
        <v/>
      </c>
      <c r="I25987" s="218" t="str">
        <f t="shared" si="811"/>
        <v/>
      </c>
    </row>
    <row r="25988" spans="3:9" ht="15" customHeight="1">
      <c r="C25988" s="220" t="str">
        <f t="shared" si="810"/>
        <v/>
      </c>
      <c r="I25988" s="218" t="str">
        <f t="shared" si="811"/>
        <v/>
      </c>
    </row>
    <row r="25989" spans="3:9" ht="15" customHeight="1">
      <c r="C25989" s="220" t="str">
        <f t="shared" si="810"/>
        <v/>
      </c>
      <c r="I25989" s="218" t="str">
        <f t="shared" si="811"/>
        <v/>
      </c>
    </row>
    <row r="25990" spans="3:9" ht="15" customHeight="1">
      <c r="C25990" s="220" t="str">
        <f t="shared" ref="C25990:C26053" si="812">IF(B25990="","",MONTH(B25990))</f>
        <v/>
      </c>
      <c r="I25990" s="218" t="str">
        <f t="shared" ref="I25990:I26053" si="813">IF(H25990="","",IF(E25990="","Não deixe campos em branco, a planilha resumo de custos e despesas necessita deles para funcionar",IF(F25990="","Não deixe campos em branco, a planilha resumo de custos e despesas necessita deles para funcionar",IF(G25990="","Não deixe campos em branco, a planilha resumo de custos e despesas necessita deles para funcionar",""))))</f>
        <v/>
      </c>
    </row>
    <row r="25991" spans="3:9" ht="15" customHeight="1">
      <c r="C25991" s="220" t="str">
        <f t="shared" si="812"/>
        <v/>
      </c>
      <c r="I25991" s="218" t="str">
        <f t="shared" si="813"/>
        <v/>
      </c>
    </row>
    <row r="25992" spans="3:9" ht="15" customHeight="1">
      <c r="C25992" s="220" t="str">
        <f t="shared" si="812"/>
        <v/>
      </c>
      <c r="I25992" s="218" t="str">
        <f t="shared" si="813"/>
        <v/>
      </c>
    </row>
    <row r="25993" spans="3:9" ht="15" customHeight="1">
      <c r="C25993" s="220" t="str">
        <f t="shared" si="812"/>
        <v/>
      </c>
      <c r="I25993" s="218" t="str">
        <f t="shared" si="813"/>
        <v/>
      </c>
    </row>
    <row r="25994" spans="3:9" ht="15" customHeight="1">
      <c r="C25994" s="220" t="str">
        <f t="shared" si="812"/>
        <v/>
      </c>
      <c r="I25994" s="218" t="str">
        <f t="shared" si="813"/>
        <v/>
      </c>
    </row>
    <row r="25995" spans="3:9" ht="15" customHeight="1">
      <c r="C25995" s="220" t="str">
        <f t="shared" si="812"/>
        <v/>
      </c>
      <c r="I25995" s="218" t="str">
        <f t="shared" si="813"/>
        <v/>
      </c>
    </row>
    <row r="25996" spans="3:9" ht="15" customHeight="1">
      <c r="C25996" s="220" t="str">
        <f t="shared" si="812"/>
        <v/>
      </c>
      <c r="I25996" s="218" t="str">
        <f t="shared" si="813"/>
        <v/>
      </c>
    </row>
    <row r="25997" spans="3:9" ht="15" customHeight="1">
      <c r="C25997" s="220" t="str">
        <f t="shared" si="812"/>
        <v/>
      </c>
      <c r="I25997" s="218" t="str">
        <f t="shared" si="813"/>
        <v/>
      </c>
    </row>
    <row r="25998" spans="3:9" ht="15" customHeight="1">
      <c r="C25998" s="220" t="str">
        <f t="shared" si="812"/>
        <v/>
      </c>
      <c r="I25998" s="218" t="str">
        <f t="shared" si="813"/>
        <v/>
      </c>
    </row>
    <row r="25999" spans="3:9" ht="15" customHeight="1">
      <c r="C25999" s="220" t="str">
        <f t="shared" si="812"/>
        <v/>
      </c>
      <c r="I25999" s="218" t="str">
        <f t="shared" si="813"/>
        <v/>
      </c>
    </row>
    <row r="26000" spans="3:9" ht="15" customHeight="1">
      <c r="C26000" s="220" t="str">
        <f t="shared" si="812"/>
        <v/>
      </c>
      <c r="I26000" s="218" t="str">
        <f t="shared" si="813"/>
        <v/>
      </c>
    </row>
    <row r="26001" spans="3:9" ht="15" customHeight="1">
      <c r="C26001" s="220" t="str">
        <f t="shared" si="812"/>
        <v/>
      </c>
      <c r="I26001" s="218" t="str">
        <f t="shared" si="813"/>
        <v/>
      </c>
    </row>
    <row r="26002" spans="3:9" ht="15" customHeight="1">
      <c r="C26002" s="220" t="str">
        <f t="shared" si="812"/>
        <v/>
      </c>
      <c r="I26002" s="218" t="str">
        <f t="shared" si="813"/>
        <v/>
      </c>
    </row>
    <row r="26003" spans="3:9" ht="15" customHeight="1">
      <c r="C26003" s="220" t="str">
        <f t="shared" si="812"/>
        <v/>
      </c>
      <c r="I26003" s="218" t="str">
        <f t="shared" si="813"/>
        <v/>
      </c>
    </row>
    <row r="26004" spans="3:9" ht="15" customHeight="1">
      <c r="C26004" s="220" t="str">
        <f t="shared" si="812"/>
        <v/>
      </c>
      <c r="I26004" s="218" t="str">
        <f t="shared" si="813"/>
        <v/>
      </c>
    </row>
    <row r="26005" spans="3:9" ht="15" customHeight="1">
      <c r="C26005" s="220" t="str">
        <f t="shared" si="812"/>
        <v/>
      </c>
      <c r="I26005" s="218" t="str">
        <f t="shared" si="813"/>
        <v/>
      </c>
    </row>
    <row r="26006" spans="3:9" ht="15" customHeight="1">
      <c r="C26006" s="220" t="str">
        <f t="shared" si="812"/>
        <v/>
      </c>
      <c r="I26006" s="218" t="str">
        <f t="shared" si="813"/>
        <v/>
      </c>
    </row>
    <row r="26007" spans="3:9" ht="15" customHeight="1">
      <c r="C26007" s="220" t="str">
        <f t="shared" si="812"/>
        <v/>
      </c>
      <c r="I26007" s="218" t="str">
        <f t="shared" si="813"/>
        <v/>
      </c>
    </row>
    <row r="26008" spans="3:9" ht="15" customHeight="1">
      <c r="C26008" s="220" t="str">
        <f t="shared" si="812"/>
        <v/>
      </c>
      <c r="I26008" s="218" t="str">
        <f t="shared" si="813"/>
        <v/>
      </c>
    </row>
    <row r="26009" spans="3:9" ht="15" customHeight="1">
      <c r="C26009" s="220" t="str">
        <f t="shared" si="812"/>
        <v/>
      </c>
      <c r="I26009" s="218" t="str">
        <f t="shared" si="813"/>
        <v/>
      </c>
    </row>
    <row r="26010" spans="3:9" ht="15" customHeight="1">
      <c r="C26010" s="220" t="str">
        <f t="shared" si="812"/>
        <v/>
      </c>
      <c r="I26010" s="218" t="str">
        <f t="shared" si="813"/>
        <v/>
      </c>
    </row>
    <row r="26011" spans="3:9" ht="15" customHeight="1">
      <c r="C26011" s="220" t="str">
        <f t="shared" si="812"/>
        <v/>
      </c>
      <c r="I26011" s="218" t="str">
        <f t="shared" si="813"/>
        <v/>
      </c>
    </row>
    <row r="26012" spans="3:9" ht="15" customHeight="1">
      <c r="C26012" s="220" t="str">
        <f t="shared" si="812"/>
        <v/>
      </c>
      <c r="I26012" s="218" t="str">
        <f t="shared" si="813"/>
        <v/>
      </c>
    </row>
    <row r="26013" spans="3:9" ht="15" customHeight="1">
      <c r="C26013" s="220" t="str">
        <f t="shared" si="812"/>
        <v/>
      </c>
      <c r="I26013" s="218" t="str">
        <f t="shared" si="813"/>
        <v/>
      </c>
    </row>
    <row r="26014" spans="3:9" ht="15" customHeight="1">
      <c r="C26014" s="220" t="str">
        <f t="shared" si="812"/>
        <v/>
      </c>
      <c r="I26014" s="218" t="str">
        <f t="shared" si="813"/>
        <v/>
      </c>
    </row>
    <row r="26015" spans="3:9" ht="15" customHeight="1">
      <c r="C26015" s="220" t="str">
        <f t="shared" si="812"/>
        <v/>
      </c>
      <c r="I26015" s="218" t="str">
        <f t="shared" si="813"/>
        <v/>
      </c>
    </row>
    <row r="26016" spans="3:9" ht="15" customHeight="1">
      <c r="C26016" s="220" t="str">
        <f t="shared" si="812"/>
        <v/>
      </c>
      <c r="I26016" s="218" t="str">
        <f t="shared" si="813"/>
        <v/>
      </c>
    </row>
    <row r="26017" spans="3:9" ht="15" customHeight="1">
      <c r="C26017" s="220" t="str">
        <f t="shared" si="812"/>
        <v/>
      </c>
      <c r="I26017" s="218" t="str">
        <f t="shared" si="813"/>
        <v/>
      </c>
    </row>
    <row r="26018" spans="3:9" ht="15" customHeight="1">
      <c r="C26018" s="220" t="str">
        <f t="shared" si="812"/>
        <v/>
      </c>
      <c r="I26018" s="218" t="str">
        <f t="shared" si="813"/>
        <v/>
      </c>
    </row>
    <row r="26019" spans="3:9" ht="15" customHeight="1">
      <c r="C26019" s="220" t="str">
        <f t="shared" si="812"/>
        <v/>
      </c>
      <c r="I26019" s="218" t="str">
        <f t="shared" si="813"/>
        <v/>
      </c>
    </row>
    <row r="26020" spans="3:9" ht="15" customHeight="1">
      <c r="C26020" s="220" t="str">
        <f t="shared" si="812"/>
        <v/>
      </c>
      <c r="I26020" s="218" t="str">
        <f t="shared" si="813"/>
        <v/>
      </c>
    </row>
    <row r="26021" spans="3:9" ht="15" customHeight="1">
      <c r="C26021" s="220" t="str">
        <f t="shared" si="812"/>
        <v/>
      </c>
      <c r="I26021" s="218" t="str">
        <f t="shared" si="813"/>
        <v/>
      </c>
    </row>
    <row r="26022" spans="3:9" ht="15" customHeight="1">
      <c r="C26022" s="220" t="str">
        <f t="shared" si="812"/>
        <v/>
      </c>
      <c r="I26022" s="218" t="str">
        <f t="shared" si="813"/>
        <v/>
      </c>
    </row>
    <row r="26023" spans="3:9" ht="15" customHeight="1">
      <c r="C26023" s="220" t="str">
        <f t="shared" si="812"/>
        <v/>
      </c>
      <c r="I26023" s="218" t="str">
        <f t="shared" si="813"/>
        <v/>
      </c>
    </row>
    <row r="26024" spans="3:9" ht="15" customHeight="1">
      <c r="C26024" s="220" t="str">
        <f t="shared" si="812"/>
        <v/>
      </c>
      <c r="I26024" s="218" t="str">
        <f t="shared" si="813"/>
        <v/>
      </c>
    </row>
    <row r="26025" spans="3:9" ht="15" customHeight="1">
      <c r="C26025" s="220" t="str">
        <f t="shared" si="812"/>
        <v/>
      </c>
      <c r="I26025" s="218" t="str">
        <f t="shared" si="813"/>
        <v/>
      </c>
    </row>
    <row r="26026" spans="3:9" ht="15" customHeight="1">
      <c r="C26026" s="220" t="str">
        <f t="shared" si="812"/>
        <v/>
      </c>
      <c r="I26026" s="218" t="str">
        <f t="shared" si="813"/>
        <v/>
      </c>
    </row>
    <row r="26027" spans="3:9" ht="15" customHeight="1">
      <c r="C26027" s="220" t="str">
        <f t="shared" si="812"/>
        <v/>
      </c>
      <c r="I26027" s="218" t="str">
        <f t="shared" si="813"/>
        <v/>
      </c>
    </row>
    <row r="26028" spans="3:9" ht="15" customHeight="1">
      <c r="C26028" s="220" t="str">
        <f t="shared" si="812"/>
        <v/>
      </c>
      <c r="I26028" s="218" t="str">
        <f t="shared" si="813"/>
        <v/>
      </c>
    </row>
    <row r="26029" spans="3:9" ht="15" customHeight="1">
      <c r="C26029" s="220" t="str">
        <f t="shared" si="812"/>
        <v/>
      </c>
      <c r="I26029" s="218" t="str">
        <f t="shared" si="813"/>
        <v/>
      </c>
    </row>
    <row r="26030" spans="3:9" ht="15" customHeight="1">
      <c r="C26030" s="220" t="str">
        <f t="shared" si="812"/>
        <v/>
      </c>
      <c r="I26030" s="218" t="str">
        <f t="shared" si="813"/>
        <v/>
      </c>
    </row>
    <row r="26031" spans="3:9" ht="15" customHeight="1">
      <c r="C26031" s="220" t="str">
        <f t="shared" si="812"/>
        <v/>
      </c>
      <c r="I26031" s="218" t="str">
        <f t="shared" si="813"/>
        <v/>
      </c>
    </row>
    <row r="26032" spans="3:9" ht="15" customHeight="1">
      <c r="C26032" s="220" t="str">
        <f t="shared" si="812"/>
        <v/>
      </c>
      <c r="I26032" s="218" t="str">
        <f t="shared" si="813"/>
        <v/>
      </c>
    </row>
    <row r="26033" spans="3:9" ht="15" customHeight="1">
      <c r="C26033" s="220" t="str">
        <f t="shared" si="812"/>
        <v/>
      </c>
      <c r="I26033" s="218" t="str">
        <f t="shared" si="813"/>
        <v/>
      </c>
    </row>
    <row r="26034" spans="3:9" ht="15" customHeight="1">
      <c r="C26034" s="220" t="str">
        <f t="shared" si="812"/>
        <v/>
      </c>
      <c r="I26034" s="218" t="str">
        <f t="shared" si="813"/>
        <v/>
      </c>
    </row>
    <row r="26035" spans="3:9" ht="15" customHeight="1">
      <c r="C26035" s="220" t="str">
        <f t="shared" si="812"/>
        <v/>
      </c>
      <c r="I26035" s="218" t="str">
        <f t="shared" si="813"/>
        <v/>
      </c>
    </row>
    <row r="26036" spans="3:9" ht="15" customHeight="1">
      <c r="C26036" s="220" t="str">
        <f t="shared" si="812"/>
        <v/>
      </c>
      <c r="I26036" s="218" t="str">
        <f t="shared" si="813"/>
        <v/>
      </c>
    </row>
    <row r="26037" spans="3:9" ht="15" customHeight="1">
      <c r="C26037" s="220" t="str">
        <f t="shared" si="812"/>
        <v/>
      </c>
      <c r="I26037" s="218" t="str">
        <f t="shared" si="813"/>
        <v/>
      </c>
    </row>
    <row r="26038" spans="3:9" ht="15" customHeight="1">
      <c r="C26038" s="220" t="str">
        <f t="shared" si="812"/>
        <v/>
      </c>
      <c r="I26038" s="218" t="str">
        <f t="shared" si="813"/>
        <v/>
      </c>
    </row>
    <row r="26039" spans="3:9" ht="15" customHeight="1">
      <c r="C26039" s="220" t="str">
        <f t="shared" si="812"/>
        <v/>
      </c>
      <c r="I26039" s="218" t="str">
        <f t="shared" si="813"/>
        <v/>
      </c>
    </row>
    <row r="26040" spans="3:9" ht="15" customHeight="1">
      <c r="C26040" s="220" t="str">
        <f t="shared" si="812"/>
        <v/>
      </c>
      <c r="I26040" s="218" t="str">
        <f t="shared" si="813"/>
        <v/>
      </c>
    </row>
    <row r="26041" spans="3:9" ht="15" customHeight="1">
      <c r="C26041" s="220" t="str">
        <f t="shared" si="812"/>
        <v/>
      </c>
      <c r="I26041" s="218" t="str">
        <f t="shared" si="813"/>
        <v/>
      </c>
    </row>
    <row r="26042" spans="3:9" ht="15" customHeight="1">
      <c r="C26042" s="220" t="str">
        <f t="shared" si="812"/>
        <v/>
      </c>
      <c r="I26042" s="218" t="str">
        <f t="shared" si="813"/>
        <v/>
      </c>
    </row>
    <row r="26043" spans="3:9" ht="15" customHeight="1">
      <c r="C26043" s="220" t="str">
        <f t="shared" si="812"/>
        <v/>
      </c>
      <c r="I26043" s="218" t="str">
        <f t="shared" si="813"/>
        <v/>
      </c>
    </row>
    <row r="26044" spans="3:9" ht="15" customHeight="1">
      <c r="C26044" s="220" t="str">
        <f t="shared" si="812"/>
        <v/>
      </c>
      <c r="I26044" s="218" t="str">
        <f t="shared" si="813"/>
        <v/>
      </c>
    </row>
    <row r="26045" spans="3:9" ht="15" customHeight="1">
      <c r="C26045" s="220" t="str">
        <f t="shared" si="812"/>
        <v/>
      </c>
      <c r="I26045" s="218" t="str">
        <f t="shared" si="813"/>
        <v/>
      </c>
    </row>
    <row r="26046" spans="3:9" ht="15" customHeight="1">
      <c r="C26046" s="220" t="str">
        <f t="shared" si="812"/>
        <v/>
      </c>
      <c r="I26046" s="218" t="str">
        <f t="shared" si="813"/>
        <v/>
      </c>
    </row>
    <row r="26047" spans="3:9" ht="15" customHeight="1">
      <c r="C26047" s="220" t="str">
        <f t="shared" si="812"/>
        <v/>
      </c>
      <c r="I26047" s="218" t="str">
        <f t="shared" si="813"/>
        <v/>
      </c>
    </row>
    <row r="26048" spans="3:9" ht="15" customHeight="1">
      <c r="C26048" s="220" t="str">
        <f t="shared" si="812"/>
        <v/>
      </c>
      <c r="I26048" s="218" t="str">
        <f t="shared" si="813"/>
        <v/>
      </c>
    </row>
    <row r="26049" spans="3:9" ht="15" customHeight="1">
      <c r="C26049" s="220" t="str">
        <f t="shared" si="812"/>
        <v/>
      </c>
      <c r="I26049" s="218" t="str">
        <f t="shared" si="813"/>
        <v/>
      </c>
    </row>
    <row r="26050" spans="3:9" ht="15" customHeight="1">
      <c r="C26050" s="220" t="str">
        <f t="shared" si="812"/>
        <v/>
      </c>
      <c r="I26050" s="218" t="str">
        <f t="shared" si="813"/>
        <v/>
      </c>
    </row>
    <row r="26051" spans="3:9" ht="15" customHeight="1">
      <c r="C26051" s="220" t="str">
        <f t="shared" si="812"/>
        <v/>
      </c>
      <c r="I26051" s="218" t="str">
        <f t="shared" si="813"/>
        <v/>
      </c>
    </row>
    <row r="26052" spans="3:9" ht="15" customHeight="1">
      <c r="C26052" s="220" t="str">
        <f t="shared" si="812"/>
        <v/>
      </c>
      <c r="I26052" s="218" t="str">
        <f t="shared" si="813"/>
        <v/>
      </c>
    </row>
    <row r="26053" spans="3:9" ht="15" customHeight="1">
      <c r="C26053" s="220" t="str">
        <f t="shared" si="812"/>
        <v/>
      </c>
      <c r="I26053" s="218" t="str">
        <f t="shared" si="813"/>
        <v/>
      </c>
    </row>
    <row r="26054" spans="3:9" ht="15" customHeight="1">
      <c r="C26054" s="220" t="str">
        <f t="shared" ref="C26054:C26117" si="814">IF(B26054="","",MONTH(B26054))</f>
        <v/>
      </c>
      <c r="I26054" s="218" t="str">
        <f t="shared" ref="I26054:I26117" si="815">IF(H26054="","",IF(E26054="","Não deixe campos em branco, a planilha resumo de custos e despesas necessita deles para funcionar",IF(F26054="","Não deixe campos em branco, a planilha resumo de custos e despesas necessita deles para funcionar",IF(G26054="","Não deixe campos em branco, a planilha resumo de custos e despesas necessita deles para funcionar",""))))</f>
        <v/>
      </c>
    </row>
    <row r="26055" spans="3:9" ht="15" customHeight="1">
      <c r="C26055" s="220" t="str">
        <f t="shared" si="814"/>
        <v/>
      </c>
      <c r="I26055" s="218" t="str">
        <f t="shared" si="815"/>
        <v/>
      </c>
    </row>
    <row r="26056" spans="3:9" ht="15" customHeight="1">
      <c r="C26056" s="220" t="str">
        <f t="shared" si="814"/>
        <v/>
      </c>
      <c r="I26056" s="218" t="str">
        <f t="shared" si="815"/>
        <v/>
      </c>
    </row>
    <row r="26057" spans="3:9" ht="15" customHeight="1">
      <c r="C26057" s="220" t="str">
        <f t="shared" si="814"/>
        <v/>
      </c>
      <c r="I26057" s="218" t="str">
        <f t="shared" si="815"/>
        <v/>
      </c>
    </row>
    <row r="26058" spans="3:9" ht="15" customHeight="1">
      <c r="C26058" s="220" t="str">
        <f t="shared" si="814"/>
        <v/>
      </c>
      <c r="I26058" s="218" t="str">
        <f t="shared" si="815"/>
        <v/>
      </c>
    </row>
    <row r="26059" spans="3:9" ht="15" customHeight="1">
      <c r="C26059" s="220" t="str">
        <f t="shared" si="814"/>
        <v/>
      </c>
      <c r="I26059" s="218" t="str">
        <f t="shared" si="815"/>
        <v/>
      </c>
    </row>
    <row r="26060" spans="3:9" ht="15" customHeight="1">
      <c r="C26060" s="220" t="str">
        <f t="shared" si="814"/>
        <v/>
      </c>
      <c r="I26060" s="218" t="str">
        <f t="shared" si="815"/>
        <v/>
      </c>
    </row>
    <row r="26061" spans="3:9" ht="15" customHeight="1">
      <c r="C26061" s="220" t="str">
        <f t="shared" si="814"/>
        <v/>
      </c>
      <c r="I26061" s="218" t="str">
        <f t="shared" si="815"/>
        <v/>
      </c>
    </row>
    <row r="26062" spans="3:9" ht="15" customHeight="1">
      <c r="C26062" s="220" t="str">
        <f t="shared" si="814"/>
        <v/>
      </c>
      <c r="I26062" s="218" t="str">
        <f t="shared" si="815"/>
        <v/>
      </c>
    </row>
    <row r="26063" spans="3:9" ht="15" customHeight="1">
      <c r="C26063" s="220" t="str">
        <f t="shared" si="814"/>
        <v/>
      </c>
      <c r="I26063" s="218" t="str">
        <f t="shared" si="815"/>
        <v/>
      </c>
    </row>
    <row r="26064" spans="3:9" ht="15" customHeight="1">
      <c r="C26064" s="220" t="str">
        <f t="shared" si="814"/>
        <v/>
      </c>
      <c r="I26064" s="218" t="str">
        <f t="shared" si="815"/>
        <v/>
      </c>
    </row>
    <row r="26065" spans="3:9" ht="15" customHeight="1">
      <c r="C26065" s="220" t="str">
        <f t="shared" si="814"/>
        <v/>
      </c>
      <c r="I26065" s="218" t="str">
        <f t="shared" si="815"/>
        <v/>
      </c>
    </row>
    <row r="26066" spans="3:9" ht="15" customHeight="1">
      <c r="C26066" s="220" t="str">
        <f t="shared" si="814"/>
        <v/>
      </c>
      <c r="I26066" s="218" t="str">
        <f t="shared" si="815"/>
        <v/>
      </c>
    </row>
    <row r="26067" spans="3:9" ht="15" customHeight="1">
      <c r="C26067" s="220" t="str">
        <f t="shared" si="814"/>
        <v/>
      </c>
      <c r="I26067" s="218" t="str">
        <f t="shared" si="815"/>
        <v/>
      </c>
    </row>
    <row r="26068" spans="3:9" ht="15" customHeight="1">
      <c r="C26068" s="220" t="str">
        <f t="shared" si="814"/>
        <v/>
      </c>
      <c r="I26068" s="218" t="str">
        <f t="shared" si="815"/>
        <v/>
      </c>
    </row>
    <row r="26069" spans="3:9" ht="15" customHeight="1">
      <c r="C26069" s="220" t="str">
        <f t="shared" si="814"/>
        <v/>
      </c>
      <c r="I26069" s="218" t="str">
        <f t="shared" si="815"/>
        <v/>
      </c>
    </row>
    <row r="26070" spans="3:9" ht="15" customHeight="1">
      <c r="C26070" s="220" t="str">
        <f t="shared" si="814"/>
        <v/>
      </c>
      <c r="I26070" s="218" t="str">
        <f t="shared" si="815"/>
        <v/>
      </c>
    </row>
    <row r="26071" spans="3:9" ht="15" customHeight="1">
      <c r="C26071" s="220" t="str">
        <f t="shared" si="814"/>
        <v/>
      </c>
      <c r="I26071" s="218" t="str">
        <f t="shared" si="815"/>
        <v/>
      </c>
    </row>
    <row r="26072" spans="3:9" ht="15" customHeight="1">
      <c r="C26072" s="220" t="str">
        <f t="shared" si="814"/>
        <v/>
      </c>
      <c r="I26072" s="218" t="str">
        <f t="shared" si="815"/>
        <v/>
      </c>
    </row>
    <row r="26073" spans="3:9" ht="15" customHeight="1">
      <c r="C26073" s="220" t="str">
        <f t="shared" si="814"/>
        <v/>
      </c>
      <c r="I26073" s="218" t="str">
        <f t="shared" si="815"/>
        <v/>
      </c>
    </row>
    <row r="26074" spans="3:9" ht="15" customHeight="1">
      <c r="C26074" s="220" t="str">
        <f t="shared" si="814"/>
        <v/>
      </c>
      <c r="I26074" s="218" t="str">
        <f t="shared" si="815"/>
        <v/>
      </c>
    </row>
    <row r="26075" spans="3:9" ht="15" customHeight="1">
      <c r="C26075" s="220" t="str">
        <f t="shared" si="814"/>
        <v/>
      </c>
      <c r="I26075" s="218" t="str">
        <f t="shared" si="815"/>
        <v/>
      </c>
    </row>
    <row r="26076" spans="3:9" ht="15" customHeight="1">
      <c r="C26076" s="220" t="str">
        <f t="shared" si="814"/>
        <v/>
      </c>
      <c r="I26076" s="218" t="str">
        <f t="shared" si="815"/>
        <v/>
      </c>
    </row>
    <row r="26077" spans="3:9" ht="15" customHeight="1">
      <c r="C26077" s="220" t="str">
        <f t="shared" si="814"/>
        <v/>
      </c>
      <c r="I26077" s="218" t="str">
        <f t="shared" si="815"/>
        <v/>
      </c>
    </row>
    <row r="26078" spans="3:9" ht="15" customHeight="1">
      <c r="C26078" s="220" t="str">
        <f t="shared" si="814"/>
        <v/>
      </c>
      <c r="I26078" s="218" t="str">
        <f t="shared" si="815"/>
        <v/>
      </c>
    </row>
    <row r="26079" spans="3:9" ht="15" customHeight="1">
      <c r="C26079" s="220" t="str">
        <f t="shared" si="814"/>
        <v/>
      </c>
      <c r="I26079" s="218" t="str">
        <f t="shared" si="815"/>
        <v/>
      </c>
    </row>
    <row r="26080" spans="3:9" ht="15" customHeight="1">
      <c r="C26080" s="220" t="str">
        <f t="shared" si="814"/>
        <v/>
      </c>
      <c r="I26080" s="218" t="str">
        <f t="shared" si="815"/>
        <v/>
      </c>
    </row>
    <row r="26081" spans="3:9" ht="15" customHeight="1">
      <c r="C26081" s="220" t="str">
        <f t="shared" si="814"/>
        <v/>
      </c>
      <c r="I26081" s="218" t="str">
        <f t="shared" si="815"/>
        <v/>
      </c>
    </row>
    <row r="26082" spans="3:9" ht="15" customHeight="1">
      <c r="C26082" s="220" t="str">
        <f t="shared" si="814"/>
        <v/>
      </c>
      <c r="I26082" s="218" t="str">
        <f t="shared" si="815"/>
        <v/>
      </c>
    </row>
    <row r="26083" spans="3:9" ht="15" customHeight="1">
      <c r="C26083" s="220" t="str">
        <f t="shared" si="814"/>
        <v/>
      </c>
      <c r="I26083" s="218" t="str">
        <f t="shared" si="815"/>
        <v/>
      </c>
    </row>
    <row r="26084" spans="3:9" ht="15" customHeight="1">
      <c r="C26084" s="220" t="str">
        <f t="shared" si="814"/>
        <v/>
      </c>
      <c r="I26084" s="218" t="str">
        <f t="shared" si="815"/>
        <v/>
      </c>
    </row>
    <row r="26085" spans="3:9" ht="15" customHeight="1">
      <c r="C26085" s="220" t="str">
        <f t="shared" si="814"/>
        <v/>
      </c>
      <c r="I26085" s="218" t="str">
        <f t="shared" si="815"/>
        <v/>
      </c>
    </row>
    <row r="26086" spans="3:9" ht="15" customHeight="1">
      <c r="C26086" s="220" t="str">
        <f t="shared" si="814"/>
        <v/>
      </c>
      <c r="I26086" s="218" t="str">
        <f t="shared" si="815"/>
        <v/>
      </c>
    </row>
    <row r="26087" spans="3:9" ht="15" customHeight="1">
      <c r="C26087" s="220" t="str">
        <f t="shared" si="814"/>
        <v/>
      </c>
      <c r="I26087" s="218" t="str">
        <f t="shared" si="815"/>
        <v/>
      </c>
    </row>
    <row r="26088" spans="3:9" ht="15" customHeight="1">
      <c r="C26088" s="220" t="str">
        <f t="shared" si="814"/>
        <v/>
      </c>
      <c r="I26088" s="218" t="str">
        <f t="shared" si="815"/>
        <v/>
      </c>
    </row>
    <row r="26089" spans="3:9" ht="15" customHeight="1">
      <c r="C26089" s="220" t="str">
        <f t="shared" si="814"/>
        <v/>
      </c>
      <c r="I26089" s="218" t="str">
        <f t="shared" si="815"/>
        <v/>
      </c>
    </row>
    <row r="26090" spans="3:9" ht="15" customHeight="1">
      <c r="C26090" s="220" t="str">
        <f t="shared" si="814"/>
        <v/>
      </c>
      <c r="I26090" s="218" t="str">
        <f t="shared" si="815"/>
        <v/>
      </c>
    </row>
    <row r="26091" spans="3:9" ht="15" customHeight="1">
      <c r="C26091" s="220" t="str">
        <f t="shared" si="814"/>
        <v/>
      </c>
      <c r="I26091" s="218" t="str">
        <f t="shared" si="815"/>
        <v/>
      </c>
    </row>
    <row r="26092" spans="3:9" ht="15" customHeight="1">
      <c r="C26092" s="220" t="str">
        <f t="shared" si="814"/>
        <v/>
      </c>
      <c r="I26092" s="218" t="str">
        <f t="shared" si="815"/>
        <v/>
      </c>
    </row>
    <row r="26093" spans="3:9" ht="15" customHeight="1">
      <c r="C26093" s="220" t="str">
        <f t="shared" si="814"/>
        <v/>
      </c>
      <c r="I26093" s="218" t="str">
        <f t="shared" si="815"/>
        <v/>
      </c>
    </row>
    <row r="26094" spans="3:9" ht="15" customHeight="1">
      <c r="C26094" s="220" t="str">
        <f t="shared" si="814"/>
        <v/>
      </c>
      <c r="I26094" s="218" t="str">
        <f t="shared" si="815"/>
        <v/>
      </c>
    </row>
    <row r="26095" spans="3:9" ht="15" customHeight="1">
      <c r="C26095" s="220" t="str">
        <f t="shared" si="814"/>
        <v/>
      </c>
      <c r="I26095" s="218" t="str">
        <f t="shared" si="815"/>
        <v/>
      </c>
    </row>
    <row r="26096" spans="3:9" ht="15" customHeight="1">
      <c r="C26096" s="220" t="str">
        <f t="shared" si="814"/>
        <v/>
      </c>
      <c r="I26096" s="218" t="str">
        <f t="shared" si="815"/>
        <v/>
      </c>
    </row>
    <row r="26097" spans="3:9" ht="15" customHeight="1">
      <c r="C26097" s="220" t="str">
        <f t="shared" si="814"/>
        <v/>
      </c>
      <c r="I26097" s="218" t="str">
        <f t="shared" si="815"/>
        <v/>
      </c>
    </row>
    <row r="26098" spans="3:9" ht="15" customHeight="1">
      <c r="C26098" s="220" t="str">
        <f t="shared" si="814"/>
        <v/>
      </c>
      <c r="I26098" s="218" t="str">
        <f t="shared" si="815"/>
        <v/>
      </c>
    </row>
    <row r="26099" spans="3:9" ht="15" customHeight="1">
      <c r="C26099" s="220" t="str">
        <f t="shared" si="814"/>
        <v/>
      </c>
      <c r="I26099" s="218" t="str">
        <f t="shared" si="815"/>
        <v/>
      </c>
    </row>
    <row r="26100" spans="3:9" ht="15" customHeight="1">
      <c r="C26100" s="220" t="str">
        <f t="shared" si="814"/>
        <v/>
      </c>
      <c r="I26100" s="218" t="str">
        <f t="shared" si="815"/>
        <v/>
      </c>
    </row>
    <row r="26101" spans="3:9" ht="15" customHeight="1">
      <c r="C26101" s="220" t="str">
        <f t="shared" si="814"/>
        <v/>
      </c>
      <c r="I26101" s="218" t="str">
        <f t="shared" si="815"/>
        <v/>
      </c>
    </row>
    <row r="26102" spans="3:9" ht="15" customHeight="1">
      <c r="C26102" s="220" t="str">
        <f t="shared" si="814"/>
        <v/>
      </c>
      <c r="I26102" s="218" t="str">
        <f t="shared" si="815"/>
        <v/>
      </c>
    </row>
    <row r="26103" spans="3:9" ht="15" customHeight="1">
      <c r="C26103" s="220" t="str">
        <f t="shared" si="814"/>
        <v/>
      </c>
      <c r="I26103" s="218" t="str">
        <f t="shared" si="815"/>
        <v/>
      </c>
    </row>
    <row r="26104" spans="3:9" ht="15" customHeight="1">
      <c r="C26104" s="220" t="str">
        <f t="shared" si="814"/>
        <v/>
      </c>
      <c r="I26104" s="218" t="str">
        <f t="shared" si="815"/>
        <v/>
      </c>
    </row>
    <row r="26105" spans="3:9" ht="15" customHeight="1">
      <c r="C26105" s="220" t="str">
        <f t="shared" si="814"/>
        <v/>
      </c>
      <c r="I26105" s="218" t="str">
        <f t="shared" si="815"/>
        <v/>
      </c>
    </row>
    <row r="26106" spans="3:9" ht="15" customHeight="1">
      <c r="C26106" s="220" t="str">
        <f t="shared" si="814"/>
        <v/>
      </c>
      <c r="I26106" s="218" t="str">
        <f t="shared" si="815"/>
        <v/>
      </c>
    </row>
    <row r="26107" spans="3:9" ht="15" customHeight="1">
      <c r="C26107" s="220" t="str">
        <f t="shared" si="814"/>
        <v/>
      </c>
      <c r="I26107" s="218" t="str">
        <f t="shared" si="815"/>
        <v/>
      </c>
    </row>
    <row r="26108" spans="3:9" ht="15" customHeight="1">
      <c r="C26108" s="220" t="str">
        <f t="shared" si="814"/>
        <v/>
      </c>
      <c r="I26108" s="218" t="str">
        <f t="shared" si="815"/>
        <v/>
      </c>
    </row>
    <row r="26109" spans="3:9" ht="15" customHeight="1">
      <c r="C26109" s="220" t="str">
        <f t="shared" si="814"/>
        <v/>
      </c>
      <c r="I26109" s="218" t="str">
        <f t="shared" si="815"/>
        <v/>
      </c>
    </row>
    <row r="26110" spans="3:9" ht="15" customHeight="1">
      <c r="C26110" s="220" t="str">
        <f t="shared" si="814"/>
        <v/>
      </c>
      <c r="I26110" s="218" t="str">
        <f t="shared" si="815"/>
        <v/>
      </c>
    </row>
    <row r="26111" spans="3:9" ht="15" customHeight="1">
      <c r="C26111" s="220" t="str">
        <f t="shared" si="814"/>
        <v/>
      </c>
      <c r="I26111" s="218" t="str">
        <f t="shared" si="815"/>
        <v/>
      </c>
    </row>
    <row r="26112" spans="3:9" ht="15" customHeight="1">
      <c r="C26112" s="220" t="str">
        <f t="shared" si="814"/>
        <v/>
      </c>
      <c r="I26112" s="218" t="str">
        <f t="shared" si="815"/>
        <v/>
      </c>
    </row>
    <row r="26113" spans="3:9" ht="15" customHeight="1">
      <c r="C26113" s="220" t="str">
        <f t="shared" si="814"/>
        <v/>
      </c>
      <c r="I26113" s="218" t="str">
        <f t="shared" si="815"/>
        <v/>
      </c>
    </row>
    <row r="26114" spans="3:9" ht="15" customHeight="1">
      <c r="C26114" s="220" t="str">
        <f t="shared" si="814"/>
        <v/>
      </c>
      <c r="I26114" s="218" t="str">
        <f t="shared" si="815"/>
        <v/>
      </c>
    </row>
    <row r="26115" spans="3:9" ht="15" customHeight="1">
      <c r="C26115" s="220" t="str">
        <f t="shared" si="814"/>
        <v/>
      </c>
      <c r="I26115" s="218" t="str">
        <f t="shared" si="815"/>
        <v/>
      </c>
    </row>
    <row r="26116" spans="3:9" ht="15" customHeight="1">
      <c r="C26116" s="220" t="str">
        <f t="shared" si="814"/>
        <v/>
      </c>
      <c r="I26116" s="218" t="str">
        <f t="shared" si="815"/>
        <v/>
      </c>
    </row>
    <row r="26117" spans="3:9" ht="15" customHeight="1">
      <c r="C26117" s="220" t="str">
        <f t="shared" si="814"/>
        <v/>
      </c>
      <c r="I26117" s="218" t="str">
        <f t="shared" si="815"/>
        <v/>
      </c>
    </row>
    <row r="26118" spans="3:9" ht="15" customHeight="1">
      <c r="C26118" s="220" t="str">
        <f t="shared" ref="C26118:C26181" si="816">IF(B26118="","",MONTH(B26118))</f>
        <v/>
      </c>
      <c r="I26118" s="218" t="str">
        <f t="shared" ref="I26118:I26181" si="817">IF(H26118="","",IF(E26118="","Não deixe campos em branco, a planilha resumo de custos e despesas necessita deles para funcionar",IF(F26118="","Não deixe campos em branco, a planilha resumo de custos e despesas necessita deles para funcionar",IF(G26118="","Não deixe campos em branco, a planilha resumo de custos e despesas necessita deles para funcionar",""))))</f>
        <v/>
      </c>
    </row>
    <row r="26119" spans="3:9" ht="15" customHeight="1">
      <c r="C26119" s="220" t="str">
        <f t="shared" si="816"/>
        <v/>
      </c>
      <c r="I26119" s="218" t="str">
        <f t="shared" si="817"/>
        <v/>
      </c>
    </row>
    <row r="26120" spans="3:9" ht="15" customHeight="1">
      <c r="C26120" s="220" t="str">
        <f t="shared" si="816"/>
        <v/>
      </c>
      <c r="I26120" s="218" t="str">
        <f t="shared" si="817"/>
        <v/>
      </c>
    </row>
    <row r="26121" spans="3:9" ht="15" customHeight="1">
      <c r="C26121" s="220" t="str">
        <f t="shared" si="816"/>
        <v/>
      </c>
      <c r="I26121" s="218" t="str">
        <f t="shared" si="817"/>
        <v/>
      </c>
    </row>
    <row r="26122" spans="3:9" ht="15" customHeight="1">
      <c r="C26122" s="220" t="str">
        <f t="shared" si="816"/>
        <v/>
      </c>
      <c r="I26122" s="218" t="str">
        <f t="shared" si="817"/>
        <v/>
      </c>
    </row>
    <row r="26123" spans="3:9" ht="15" customHeight="1">
      <c r="C26123" s="220" t="str">
        <f t="shared" si="816"/>
        <v/>
      </c>
      <c r="I26123" s="218" t="str">
        <f t="shared" si="817"/>
        <v/>
      </c>
    </row>
    <row r="26124" spans="3:9" ht="15" customHeight="1">
      <c r="C26124" s="220" t="str">
        <f t="shared" si="816"/>
        <v/>
      </c>
      <c r="I26124" s="218" t="str">
        <f t="shared" si="817"/>
        <v/>
      </c>
    </row>
    <row r="26125" spans="3:9" ht="15" customHeight="1">
      <c r="C26125" s="220" t="str">
        <f t="shared" si="816"/>
        <v/>
      </c>
      <c r="I26125" s="218" t="str">
        <f t="shared" si="817"/>
        <v/>
      </c>
    </row>
    <row r="26126" spans="3:9" ht="15" customHeight="1">
      <c r="C26126" s="220" t="str">
        <f t="shared" si="816"/>
        <v/>
      </c>
      <c r="I26126" s="218" t="str">
        <f t="shared" si="817"/>
        <v/>
      </c>
    </row>
    <row r="26127" spans="3:9" ht="15" customHeight="1">
      <c r="C26127" s="220" t="str">
        <f t="shared" si="816"/>
        <v/>
      </c>
      <c r="I26127" s="218" t="str">
        <f t="shared" si="817"/>
        <v/>
      </c>
    </row>
    <row r="26128" spans="3:9" ht="15" customHeight="1">
      <c r="C26128" s="220" t="str">
        <f t="shared" si="816"/>
        <v/>
      </c>
      <c r="I26128" s="218" t="str">
        <f t="shared" si="817"/>
        <v/>
      </c>
    </row>
    <row r="26129" spans="3:9" ht="15" customHeight="1">
      <c r="C26129" s="220" t="str">
        <f t="shared" si="816"/>
        <v/>
      </c>
      <c r="I26129" s="218" t="str">
        <f t="shared" si="817"/>
        <v/>
      </c>
    </row>
    <row r="26130" spans="3:9" ht="15" customHeight="1">
      <c r="C26130" s="220" t="str">
        <f t="shared" si="816"/>
        <v/>
      </c>
      <c r="I26130" s="218" t="str">
        <f t="shared" si="817"/>
        <v/>
      </c>
    </row>
    <row r="26131" spans="3:9" ht="15" customHeight="1">
      <c r="C26131" s="220" t="str">
        <f t="shared" si="816"/>
        <v/>
      </c>
      <c r="I26131" s="218" t="str">
        <f t="shared" si="817"/>
        <v/>
      </c>
    </row>
    <row r="26132" spans="3:9" ht="15" customHeight="1">
      <c r="C26132" s="220" t="str">
        <f t="shared" si="816"/>
        <v/>
      </c>
      <c r="I26132" s="218" t="str">
        <f t="shared" si="817"/>
        <v/>
      </c>
    </row>
    <row r="26133" spans="3:9" ht="15" customHeight="1">
      <c r="C26133" s="220" t="str">
        <f t="shared" si="816"/>
        <v/>
      </c>
      <c r="I26133" s="218" t="str">
        <f t="shared" si="817"/>
        <v/>
      </c>
    </row>
    <row r="26134" spans="3:9" ht="15" customHeight="1">
      <c r="C26134" s="220" t="str">
        <f t="shared" si="816"/>
        <v/>
      </c>
      <c r="I26134" s="218" t="str">
        <f t="shared" si="817"/>
        <v/>
      </c>
    </row>
    <row r="26135" spans="3:9" ht="15" customHeight="1">
      <c r="C26135" s="220" t="str">
        <f t="shared" si="816"/>
        <v/>
      </c>
      <c r="I26135" s="218" t="str">
        <f t="shared" si="817"/>
        <v/>
      </c>
    </row>
    <row r="26136" spans="3:9" ht="15" customHeight="1">
      <c r="C26136" s="220" t="str">
        <f t="shared" si="816"/>
        <v/>
      </c>
      <c r="I26136" s="218" t="str">
        <f t="shared" si="817"/>
        <v/>
      </c>
    </row>
    <row r="26137" spans="3:9" ht="15" customHeight="1">
      <c r="C26137" s="220" t="str">
        <f t="shared" si="816"/>
        <v/>
      </c>
      <c r="I26137" s="218" t="str">
        <f t="shared" si="817"/>
        <v/>
      </c>
    </row>
    <row r="26138" spans="3:9" ht="15" customHeight="1">
      <c r="C26138" s="220" t="str">
        <f t="shared" si="816"/>
        <v/>
      </c>
      <c r="I26138" s="218" t="str">
        <f t="shared" si="817"/>
        <v/>
      </c>
    </row>
    <row r="26139" spans="3:9" ht="15" customHeight="1">
      <c r="C26139" s="220" t="str">
        <f t="shared" si="816"/>
        <v/>
      </c>
      <c r="I26139" s="218" t="str">
        <f t="shared" si="817"/>
        <v/>
      </c>
    </row>
    <row r="26140" spans="3:9" ht="15" customHeight="1">
      <c r="C26140" s="220" t="str">
        <f t="shared" si="816"/>
        <v/>
      </c>
      <c r="I26140" s="218" t="str">
        <f t="shared" si="817"/>
        <v/>
      </c>
    </row>
    <row r="26141" spans="3:9" ht="15" customHeight="1">
      <c r="C26141" s="220" t="str">
        <f t="shared" si="816"/>
        <v/>
      </c>
      <c r="I26141" s="218" t="str">
        <f t="shared" si="817"/>
        <v/>
      </c>
    </row>
    <row r="26142" spans="3:9" ht="15" customHeight="1">
      <c r="C26142" s="220" t="str">
        <f t="shared" si="816"/>
        <v/>
      </c>
      <c r="I26142" s="218" t="str">
        <f t="shared" si="817"/>
        <v/>
      </c>
    </row>
    <row r="26143" spans="3:9" ht="15" customHeight="1">
      <c r="C26143" s="220" t="str">
        <f t="shared" si="816"/>
        <v/>
      </c>
      <c r="I26143" s="218" t="str">
        <f t="shared" si="817"/>
        <v/>
      </c>
    </row>
    <row r="26144" spans="3:9" ht="15" customHeight="1">
      <c r="C26144" s="220" t="str">
        <f t="shared" si="816"/>
        <v/>
      </c>
      <c r="I26144" s="218" t="str">
        <f t="shared" si="817"/>
        <v/>
      </c>
    </row>
    <row r="26145" spans="3:9" ht="15" customHeight="1">
      <c r="C26145" s="220" t="str">
        <f t="shared" si="816"/>
        <v/>
      </c>
      <c r="I26145" s="218" t="str">
        <f t="shared" si="817"/>
        <v/>
      </c>
    </row>
    <row r="26146" spans="3:9" ht="15" customHeight="1">
      <c r="C26146" s="220" t="str">
        <f t="shared" si="816"/>
        <v/>
      </c>
      <c r="I26146" s="218" t="str">
        <f t="shared" si="817"/>
        <v/>
      </c>
    </row>
    <row r="26147" spans="3:9" ht="15" customHeight="1">
      <c r="C26147" s="220" t="str">
        <f t="shared" si="816"/>
        <v/>
      </c>
      <c r="I26147" s="218" t="str">
        <f t="shared" si="817"/>
        <v/>
      </c>
    </row>
    <row r="26148" spans="3:9" ht="15" customHeight="1">
      <c r="C26148" s="220" t="str">
        <f t="shared" si="816"/>
        <v/>
      </c>
      <c r="I26148" s="218" t="str">
        <f t="shared" si="817"/>
        <v/>
      </c>
    </row>
    <row r="26149" spans="3:9" ht="15" customHeight="1">
      <c r="C26149" s="220" t="str">
        <f t="shared" si="816"/>
        <v/>
      </c>
      <c r="I26149" s="218" t="str">
        <f t="shared" si="817"/>
        <v/>
      </c>
    </row>
    <row r="26150" spans="3:9" ht="15" customHeight="1">
      <c r="C26150" s="220" t="str">
        <f t="shared" si="816"/>
        <v/>
      </c>
      <c r="I26150" s="218" t="str">
        <f t="shared" si="817"/>
        <v/>
      </c>
    </row>
    <row r="26151" spans="3:9" ht="15" customHeight="1">
      <c r="C26151" s="220" t="str">
        <f t="shared" si="816"/>
        <v/>
      </c>
      <c r="I26151" s="218" t="str">
        <f t="shared" si="817"/>
        <v/>
      </c>
    </row>
    <row r="26152" spans="3:9" ht="15" customHeight="1">
      <c r="C26152" s="220" t="str">
        <f t="shared" si="816"/>
        <v/>
      </c>
      <c r="I26152" s="218" t="str">
        <f t="shared" si="817"/>
        <v/>
      </c>
    </row>
    <row r="26153" spans="3:9" ht="15" customHeight="1">
      <c r="C26153" s="220" t="str">
        <f t="shared" si="816"/>
        <v/>
      </c>
      <c r="I26153" s="218" t="str">
        <f t="shared" si="817"/>
        <v/>
      </c>
    </row>
    <row r="26154" spans="3:9" ht="15" customHeight="1">
      <c r="C26154" s="220" t="str">
        <f t="shared" si="816"/>
        <v/>
      </c>
      <c r="I26154" s="218" t="str">
        <f t="shared" si="817"/>
        <v/>
      </c>
    </row>
    <row r="26155" spans="3:9" ht="15" customHeight="1">
      <c r="C26155" s="220" t="str">
        <f t="shared" si="816"/>
        <v/>
      </c>
      <c r="I26155" s="218" t="str">
        <f t="shared" si="817"/>
        <v/>
      </c>
    </row>
    <row r="26156" spans="3:9" ht="15" customHeight="1">
      <c r="C26156" s="220" t="str">
        <f t="shared" si="816"/>
        <v/>
      </c>
      <c r="I26156" s="218" t="str">
        <f t="shared" si="817"/>
        <v/>
      </c>
    </row>
    <row r="26157" spans="3:9" ht="15" customHeight="1">
      <c r="C26157" s="220" t="str">
        <f t="shared" si="816"/>
        <v/>
      </c>
      <c r="I26157" s="218" t="str">
        <f t="shared" si="817"/>
        <v/>
      </c>
    </row>
    <row r="26158" spans="3:9" ht="15" customHeight="1">
      <c r="C26158" s="220" t="str">
        <f t="shared" si="816"/>
        <v/>
      </c>
      <c r="I26158" s="218" t="str">
        <f t="shared" si="817"/>
        <v/>
      </c>
    </row>
    <row r="26159" spans="3:9" ht="15" customHeight="1">
      <c r="C26159" s="220" t="str">
        <f t="shared" si="816"/>
        <v/>
      </c>
      <c r="I26159" s="218" t="str">
        <f t="shared" si="817"/>
        <v/>
      </c>
    </row>
    <row r="26160" spans="3:9" ht="15" customHeight="1">
      <c r="C26160" s="220" t="str">
        <f t="shared" si="816"/>
        <v/>
      </c>
      <c r="I26160" s="218" t="str">
        <f t="shared" si="817"/>
        <v/>
      </c>
    </row>
    <row r="26161" spans="3:9" ht="15" customHeight="1">
      <c r="C26161" s="220" t="str">
        <f t="shared" si="816"/>
        <v/>
      </c>
      <c r="I26161" s="218" t="str">
        <f t="shared" si="817"/>
        <v/>
      </c>
    </row>
    <row r="26162" spans="3:9" ht="15" customHeight="1">
      <c r="C26162" s="220" t="str">
        <f t="shared" si="816"/>
        <v/>
      </c>
      <c r="I26162" s="218" t="str">
        <f t="shared" si="817"/>
        <v/>
      </c>
    </row>
    <row r="26163" spans="3:9" ht="15" customHeight="1">
      <c r="C26163" s="220" t="str">
        <f t="shared" si="816"/>
        <v/>
      </c>
      <c r="I26163" s="218" t="str">
        <f t="shared" si="817"/>
        <v/>
      </c>
    </row>
    <row r="26164" spans="3:9" ht="15" customHeight="1">
      <c r="C26164" s="220" t="str">
        <f t="shared" si="816"/>
        <v/>
      </c>
      <c r="I26164" s="218" t="str">
        <f t="shared" si="817"/>
        <v/>
      </c>
    </row>
    <row r="26165" spans="3:9" ht="15" customHeight="1">
      <c r="C26165" s="220" t="str">
        <f t="shared" si="816"/>
        <v/>
      </c>
      <c r="I26165" s="218" t="str">
        <f t="shared" si="817"/>
        <v/>
      </c>
    </row>
    <row r="26166" spans="3:9" ht="15" customHeight="1">
      <c r="C26166" s="220" t="str">
        <f t="shared" si="816"/>
        <v/>
      </c>
      <c r="I26166" s="218" t="str">
        <f t="shared" si="817"/>
        <v/>
      </c>
    </row>
    <row r="26167" spans="3:9" ht="15" customHeight="1">
      <c r="C26167" s="220" t="str">
        <f t="shared" si="816"/>
        <v/>
      </c>
      <c r="I26167" s="218" t="str">
        <f t="shared" si="817"/>
        <v/>
      </c>
    </row>
    <row r="26168" spans="3:9" ht="15" customHeight="1">
      <c r="C26168" s="220" t="str">
        <f t="shared" si="816"/>
        <v/>
      </c>
      <c r="I26168" s="218" t="str">
        <f t="shared" si="817"/>
        <v/>
      </c>
    </row>
    <row r="26169" spans="3:9" ht="15" customHeight="1">
      <c r="C26169" s="220" t="str">
        <f t="shared" si="816"/>
        <v/>
      </c>
      <c r="I26169" s="218" t="str">
        <f t="shared" si="817"/>
        <v/>
      </c>
    </row>
    <row r="26170" spans="3:9" ht="15" customHeight="1">
      <c r="C26170" s="220" t="str">
        <f t="shared" si="816"/>
        <v/>
      </c>
      <c r="I26170" s="218" t="str">
        <f t="shared" si="817"/>
        <v/>
      </c>
    </row>
    <row r="26171" spans="3:9" ht="15" customHeight="1">
      <c r="C26171" s="220" t="str">
        <f t="shared" si="816"/>
        <v/>
      </c>
      <c r="I26171" s="218" t="str">
        <f t="shared" si="817"/>
        <v/>
      </c>
    </row>
    <row r="26172" spans="3:9" ht="15" customHeight="1">
      <c r="C26172" s="220" t="str">
        <f t="shared" si="816"/>
        <v/>
      </c>
      <c r="I26172" s="218" t="str">
        <f t="shared" si="817"/>
        <v/>
      </c>
    </row>
    <row r="26173" spans="3:9" ht="15" customHeight="1">
      <c r="C26173" s="220" t="str">
        <f t="shared" si="816"/>
        <v/>
      </c>
      <c r="I26173" s="218" t="str">
        <f t="shared" si="817"/>
        <v/>
      </c>
    </row>
    <row r="26174" spans="3:9" ht="15" customHeight="1">
      <c r="C26174" s="220" t="str">
        <f t="shared" si="816"/>
        <v/>
      </c>
      <c r="I26174" s="218" t="str">
        <f t="shared" si="817"/>
        <v/>
      </c>
    </row>
    <row r="26175" spans="3:9" ht="15" customHeight="1">
      <c r="C26175" s="220" t="str">
        <f t="shared" si="816"/>
        <v/>
      </c>
      <c r="I26175" s="218" t="str">
        <f t="shared" si="817"/>
        <v/>
      </c>
    </row>
    <row r="26176" spans="3:9" ht="15" customHeight="1">
      <c r="C26176" s="220" t="str">
        <f t="shared" si="816"/>
        <v/>
      </c>
      <c r="I26176" s="218" t="str">
        <f t="shared" si="817"/>
        <v/>
      </c>
    </row>
    <row r="26177" spans="3:9" ht="15" customHeight="1">
      <c r="C26177" s="220" t="str">
        <f t="shared" si="816"/>
        <v/>
      </c>
      <c r="I26177" s="218" t="str">
        <f t="shared" si="817"/>
        <v/>
      </c>
    </row>
    <row r="26178" spans="3:9" ht="15" customHeight="1">
      <c r="C26178" s="220" t="str">
        <f t="shared" si="816"/>
        <v/>
      </c>
      <c r="I26178" s="218" t="str">
        <f t="shared" si="817"/>
        <v/>
      </c>
    </row>
    <row r="26179" spans="3:9" ht="15" customHeight="1">
      <c r="C26179" s="220" t="str">
        <f t="shared" si="816"/>
        <v/>
      </c>
      <c r="I26179" s="218" t="str">
        <f t="shared" si="817"/>
        <v/>
      </c>
    </row>
    <row r="26180" spans="3:9" ht="15" customHeight="1">
      <c r="C26180" s="220" t="str">
        <f t="shared" si="816"/>
        <v/>
      </c>
      <c r="I26180" s="218" t="str">
        <f t="shared" si="817"/>
        <v/>
      </c>
    </row>
    <row r="26181" spans="3:9" ht="15" customHeight="1">
      <c r="C26181" s="220" t="str">
        <f t="shared" si="816"/>
        <v/>
      </c>
      <c r="I26181" s="218" t="str">
        <f t="shared" si="817"/>
        <v/>
      </c>
    </row>
    <row r="26182" spans="3:9" ht="15" customHeight="1">
      <c r="C26182" s="220" t="str">
        <f t="shared" ref="C26182:C26245" si="818">IF(B26182="","",MONTH(B26182))</f>
        <v/>
      </c>
      <c r="I26182" s="218" t="str">
        <f t="shared" ref="I26182:I26245" si="819">IF(H26182="","",IF(E26182="","Não deixe campos em branco, a planilha resumo de custos e despesas necessita deles para funcionar",IF(F26182="","Não deixe campos em branco, a planilha resumo de custos e despesas necessita deles para funcionar",IF(G26182="","Não deixe campos em branco, a planilha resumo de custos e despesas necessita deles para funcionar",""))))</f>
        <v/>
      </c>
    </row>
    <row r="26183" spans="3:9" ht="15" customHeight="1">
      <c r="C26183" s="220" t="str">
        <f t="shared" si="818"/>
        <v/>
      </c>
      <c r="I26183" s="218" t="str">
        <f t="shared" si="819"/>
        <v/>
      </c>
    </row>
    <row r="26184" spans="3:9" ht="15" customHeight="1">
      <c r="C26184" s="220" t="str">
        <f t="shared" si="818"/>
        <v/>
      </c>
      <c r="I26184" s="218" t="str">
        <f t="shared" si="819"/>
        <v/>
      </c>
    </row>
    <row r="26185" spans="3:9" ht="15" customHeight="1">
      <c r="C26185" s="220" t="str">
        <f t="shared" si="818"/>
        <v/>
      </c>
      <c r="I26185" s="218" t="str">
        <f t="shared" si="819"/>
        <v/>
      </c>
    </row>
    <row r="26186" spans="3:9" ht="15" customHeight="1">
      <c r="C26186" s="220" t="str">
        <f t="shared" si="818"/>
        <v/>
      </c>
      <c r="I26186" s="218" t="str">
        <f t="shared" si="819"/>
        <v/>
      </c>
    </row>
    <row r="26187" spans="3:9" ht="15" customHeight="1">
      <c r="C26187" s="220" t="str">
        <f t="shared" si="818"/>
        <v/>
      </c>
      <c r="I26187" s="218" t="str">
        <f t="shared" si="819"/>
        <v/>
      </c>
    </row>
    <row r="26188" spans="3:9" ht="15" customHeight="1">
      <c r="C26188" s="220" t="str">
        <f t="shared" si="818"/>
        <v/>
      </c>
      <c r="I26188" s="218" t="str">
        <f t="shared" si="819"/>
        <v/>
      </c>
    </row>
    <row r="26189" spans="3:9" ht="15" customHeight="1">
      <c r="C26189" s="220" t="str">
        <f t="shared" si="818"/>
        <v/>
      </c>
      <c r="I26189" s="218" t="str">
        <f t="shared" si="819"/>
        <v/>
      </c>
    </row>
    <row r="26190" spans="3:9" ht="15" customHeight="1">
      <c r="C26190" s="220" t="str">
        <f t="shared" si="818"/>
        <v/>
      </c>
      <c r="I26190" s="218" t="str">
        <f t="shared" si="819"/>
        <v/>
      </c>
    </row>
    <row r="26191" spans="3:9" ht="15" customHeight="1">
      <c r="C26191" s="220" t="str">
        <f t="shared" si="818"/>
        <v/>
      </c>
      <c r="I26191" s="218" t="str">
        <f t="shared" si="819"/>
        <v/>
      </c>
    </row>
    <row r="26192" spans="3:9" ht="15" customHeight="1">
      <c r="C26192" s="220" t="str">
        <f t="shared" si="818"/>
        <v/>
      </c>
      <c r="I26192" s="218" t="str">
        <f t="shared" si="819"/>
        <v/>
      </c>
    </row>
    <row r="26193" spans="3:9" ht="15" customHeight="1">
      <c r="C26193" s="220" t="str">
        <f t="shared" si="818"/>
        <v/>
      </c>
      <c r="I26193" s="218" t="str">
        <f t="shared" si="819"/>
        <v/>
      </c>
    </row>
    <row r="26194" spans="3:9" ht="15" customHeight="1">
      <c r="C26194" s="220" t="str">
        <f t="shared" si="818"/>
        <v/>
      </c>
      <c r="I26194" s="218" t="str">
        <f t="shared" si="819"/>
        <v/>
      </c>
    </row>
    <row r="26195" spans="3:9" ht="15" customHeight="1">
      <c r="C26195" s="220" t="str">
        <f t="shared" si="818"/>
        <v/>
      </c>
      <c r="I26195" s="218" t="str">
        <f t="shared" si="819"/>
        <v/>
      </c>
    </row>
    <row r="26196" spans="3:9" ht="15" customHeight="1">
      <c r="C26196" s="220" t="str">
        <f t="shared" si="818"/>
        <v/>
      </c>
      <c r="I26196" s="218" t="str">
        <f t="shared" si="819"/>
        <v/>
      </c>
    </row>
    <row r="26197" spans="3:9" ht="15" customHeight="1">
      <c r="C26197" s="220" t="str">
        <f t="shared" si="818"/>
        <v/>
      </c>
      <c r="I26197" s="218" t="str">
        <f t="shared" si="819"/>
        <v/>
      </c>
    </row>
    <row r="26198" spans="3:9" ht="15" customHeight="1">
      <c r="C26198" s="220" t="str">
        <f t="shared" si="818"/>
        <v/>
      </c>
      <c r="I26198" s="218" t="str">
        <f t="shared" si="819"/>
        <v/>
      </c>
    </row>
    <row r="26199" spans="3:9" ht="15" customHeight="1">
      <c r="C26199" s="220" t="str">
        <f t="shared" si="818"/>
        <v/>
      </c>
      <c r="I26199" s="218" t="str">
        <f t="shared" si="819"/>
        <v/>
      </c>
    </row>
    <row r="26200" spans="3:9" ht="15" customHeight="1">
      <c r="C26200" s="220" t="str">
        <f t="shared" si="818"/>
        <v/>
      </c>
      <c r="I26200" s="218" t="str">
        <f t="shared" si="819"/>
        <v/>
      </c>
    </row>
    <row r="26201" spans="3:9" ht="15" customHeight="1">
      <c r="C26201" s="220" t="str">
        <f t="shared" si="818"/>
        <v/>
      </c>
      <c r="I26201" s="218" t="str">
        <f t="shared" si="819"/>
        <v/>
      </c>
    </row>
    <row r="26202" spans="3:9" ht="15" customHeight="1">
      <c r="C26202" s="220" t="str">
        <f t="shared" si="818"/>
        <v/>
      </c>
      <c r="I26202" s="218" t="str">
        <f t="shared" si="819"/>
        <v/>
      </c>
    </row>
    <row r="26203" spans="3:9" ht="15" customHeight="1">
      <c r="C26203" s="220" t="str">
        <f t="shared" si="818"/>
        <v/>
      </c>
      <c r="I26203" s="218" t="str">
        <f t="shared" si="819"/>
        <v/>
      </c>
    </row>
    <row r="26204" spans="3:9" ht="15" customHeight="1">
      <c r="C26204" s="220" t="str">
        <f t="shared" si="818"/>
        <v/>
      </c>
      <c r="I26204" s="218" t="str">
        <f t="shared" si="819"/>
        <v/>
      </c>
    </row>
    <row r="26205" spans="3:9" ht="15" customHeight="1">
      <c r="C26205" s="220" t="str">
        <f t="shared" si="818"/>
        <v/>
      </c>
      <c r="I26205" s="218" t="str">
        <f t="shared" si="819"/>
        <v/>
      </c>
    </row>
    <row r="26206" spans="3:9" ht="15" customHeight="1">
      <c r="C26206" s="220" t="str">
        <f t="shared" si="818"/>
        <v/>
      </c>
      <c r="I26206" s="218" t="str">
        <f t="shared" si="819"/>
        <v/>
      </c>
    </row>
    <row r="26207" spans="3:9" ht="15" customHeight="1">
      <c r="C26207" s="220" t="str">
        <f t="shared" si="818"/>
        <v/>
      </c>
      <c r="I26207" s="218" t="str">
        <f t="shared" si="819"/>
        <v/>
      </c>
    </row>
    <row r="26208" spans="3:9" ht="15" customHeight="1">
      <c r="C26208" s="220" t="str">
        <f t="shared" si="818"/>
        <v/>
      </c>
      <c r="I26208" s="218" t="str">
        <f t="shared" si="819"/>
        <v/>
      </c>
    </row>
    <row r="26209" spans="3:9" ht="15" customHeight="1">
      <c r="C26209" s="220" t="str">
        <f t="shared" si="818"/>
        <v/>
      </c>
      <c r="I26209" s="218" t="str">
        <f t="shared" si="819"/>
        <v/>
      </c>
    </row>
    <row r="26210" spans="3:9" ht="15" customHeight="1">
      <c r="C26210" s="220" t="str">
        <f t="shared" si="818"/>
        <v/>
      </c>
      <c r="I26210" s="218" t="str">
        <f t="shared" si="819"/>
        <v/>
      </c>
    </row>
    <row r="26211" spans="3:9" ht="15" customHeight="1">
      <c r="C26211" s="220" t="str">
        <f t="shared" si="818"/>
        <v/>
      </c>
      <c r="I26211" s="218" t="str">
        <f t="shared" si="819"/>
        <v/>
      </c>
    </row>
    <row r="26212" spans="3:9" ht="15" customHeight="1">
      <c r="C26212" s="220" t="str">
        <f t="shared" si="818"/>
        <v/>
      </c>
      <c r="I26212" s="218" t="str">
        <f t="shared" si="819"/>
        <v/>
      </c>
    </row>
    <row r="26213" spans="3:9" ht="15" customHeight="1">
      <c r="C26213" s="220" t="str">
        <f t="shared" si="818"/>
        <v/>
      </c>
      <c r="I26213" s="218" t="str">
        <f t="shared" si="819"/>
        <v/>
      </c>
    </row>
    <row r="26214" spans="3:9" ht="15" customHeight="1">
      <c r="C26214" s="220" t="str">
        <f t="shared" si="818"/>
        <v/>
      </c>
      <c r="I26214" s="218" t="str">
        <f t="shared" si="819"/>
        <v/>
      </c>
    </row>
    <row r="26215" spans="3:9" ht="15" customHeight="1">
      <c r="C26215" s="220" t="str">
        <f t="shared" si="818"/>
        <v/>
      </c>
      <c r="I26215" s="218" t="str">
        <f t="shared" si="819"/>
        <v/>
      </c>
    </row>
    <row r="26216" spans="3:9" ht="15" customHeight="1">
      <c r="C26216" s="220" t="str">
        <f t="shared" si="818"/>
        <v/>
      </c>
      <c r="I26216" s="218" t="str">
        <f t="shared" si="819"/>
        <v/>
      </c>
    </row>
    <row r="26217" spans="3:9" ht="15" customHeight="1">
      <c r="C26217" s="220" t="str">
        <f t="shared" si="818"/>
        <v/>
      </c>
      <c r="I26217" s="218" t="str">
        <f t="shared" si="819"/>
        <v/>
      </c>
    </row>
    <row r="26218" spans="3:9" ht="15" customHeight="1">
      <c r="C26218" s="220" t="str">
        <f t="shared" si="818"/>
        <v/>
      </c>
      <c r="I26218" s="218" t="str">
        <f t="shared" si="819"/>
        <v/>
      </c>
    </row>
    <row r="26219" spans="3:9" ht="15" customHeight="1">
      <c r="C26219" s="220" t="str">
        <f t="shared" si="818"/>
        <v/>
      </c>
      <c r="I26219" s="218" t="str">
        <f t="shared" si="819"/>
        <v/>
      </c>
    </row>
    <row r="26220" spans="3:9" ht="15" customHeight="1">
      <c r="C26220" s="220" t="str">
        <f t="shared" si="818"/>
        <v/>
      </c>
      <c r="I26220" s="218" t="str">
        <f t="shared" si="819"/>
        <v/>
      </c>
    </row>
    <row r="26221" spans="3:9" ht="15" customHeight="1">
      <c r="C26221" s="220" t="str">
        <f t="shared" si="818"/>
        <v/>
      </c>
      <c r="I26221" s="218" t="str">
        <f t="shared" si="819"/>
        <v/>
      </c>
    </row>
    <row r="26222" spans="3:9" ht="15" customHeight="1">
      <c r="C26222" s="220" t="str">
        <f t="shared" si="818"/>
        <v/>
      </c>
      <c r="I26222" s="218" t="str">
        <f t="shared" si="819"/>
        <v/>
      </c>
    </row>
    <row r="26223" spans="3:9" ht="15" customHeight="1">
      <c r="C26223" s="220" t="str">
        <f t="shared" si="818"/>
        <v/>
      </c>
      <c r="I26223" s="218" t="str">
        <f t="shared" si="819"/>
        <v/>
      </c>
    </row>
    <row r="26224" spans="3:9" ht="15" customHeight="1">
      <c r="C26224" s="220" t="str">
        <f t="shared" si="818"/>
        <v/>
      </c>
      <c r="I26224" s="218" t="str">
        <f t="shared" si="819"/>
        <v/>
      </c>
    </row>
    <row r="26225" spans="3:9" ht="15" customHeight="1">
      <c r="C26225" s="220" t="str">
        <f t="shared" si="818"/>
        <v/>
      </c>
      <c r="I26225" s="218" t="str">
        <f t="shared" si="819"/>
        <v/>
      </c>
    </row>
    <row r="26226" spans="3:9" ht="15" customHeight="1">
      <c r="C26226" s="220" t="str">
        <f t="shared" si="818"/>
        <v/>
      </c>
      <c r="I26226" s="218" t="str">
        <f t="shared" si="819"/>
        <v/>
      </c>
    </row>
    <row r="26227" spans="3:9" ht="15" customHeight="1">
      <c r="C26227" s="220" t="str">
        <f t="shared" si="818"/>
        <v/>
      </c>
      <c r="I26227" s="218" t="str">
        <f t="shared" si="819"/>
        <v/>
      </c>
    </row>
    <row r="26228" spans="3:9" ht="15" customHeight="1">
      <c r="C26228" s="220" t="str">
        <f t="shared" si="818"/>
        <v/>
      </c>
      <c r="I26228" s="218" t="str">
        <f t="shared" si="819"/>
        <v/>
      </c>
    </row>
    <row r="26229" spans="3:9" ht="15" customHeight="1">
      <c r="C26229" s="220" t="str">
        <f t="shared" si="818"/>
        <v/>
      </c>
      <c r="I26229" s="218" t="str">
        <f t="shared" si="819"/>
        <v/>
      </c>
    </row>
    <row r="26230" spans="3:9" ht="15" customHeight="1">
      <c r="C26230" s="220" t="str">
        <f t="shared" si="818"/>
        <v/>
      </c>
      <c r="I26230" s="218" t="str">
        <f t="shared" si="819"/>
        <v/>
      </c>
    </row>
    <row r="26231" spans="3:9" ht="15" customHeight="1">
      <c r="C26231" s="220" t="str">
        <f t="shared" si="818"/>
        <v/>
      </c>
      <c r="I26231" s="218" t="str">
        <f t="shared" si="819"/>
        <v/>
      </c>
    </row>
    <row r="26232" spans="3:9" ht="15" customHeight="1">
      <c r="C26232" s="220" t="str">
        <f t="shared" si="818"/>
        <v/>
      </c>
      <c r="I26232" s="218" t="str">
        <f t="shared" si="819"/>
        <v/>
      </c>
    </row>
    <row r="26233" spans="3:9" ht="15" customHeight="1">
      <c r="C26233" s="220" t="str">
        <f t="shared" si="818"/>
        <v/>
      </c>
      <c r="I26233" s="218" t="str">
        <f t="shared" si="819"/>
        <v/>
      </c>
    </row>
    <row r="26234" spans="3:9" ht="15" customHeight="1">
      <c r="C26234" s="220" t="str">
        <f t="shared" si="818"/>
        <v/>
      </c>
      <c r="I26234" s="218" t="str">
        <f t="shared" si="819"/>
        <v/>
      </c>
    </row>
    <row r="26235" spans="3:9" ht="15" customHeight="1">
      <c r="C26235" s="220" t="str">
        <f t="shared" si="818"/>
        <v/>
      </c>
      <c r="I26235" s="218" t="str">
        <f t="shared" si="819"/>
        <v/>
      </c>
    </row>
    <row r="26236" spans="3:9" ht="15" customHeight="1">
      <c r="C26236" s="220" t="str">
        <f t="shared" si="818"/>
        <v/>
      </c>
      <c r="I26236" s="218" t="str">
        <f t="shared" si="819"/>
        <v/>
      </c>
    </row>
    <row r="26237" spans="3:9" ht="15" customHeight="1">
      <c r="C26237" s="220" t="str">
        <f t="shared" si="818"/>
        <v/>
      </c>
      <c r="I26237" s="218" t="str">
        <f t="shared" si="819"/>
        <v/>
      </c>
    </row>
    <row r="26238" spans="3:9" ht="15" customHeight="1">
      <c r="C26238" s="220" t="str">
        <f t="shared" si="818"/>
        <v/>
      </c>
      <c r="I26238" s="218" t="str">
        <f t="shared" si="819"/>
        <v/>
      </c>
    </row>
    <row r="26239" spans="3:9" ht="15" customHeight="1">
      <c r="C26239" s="220" t="str">
        <f t="shared" si="818"/>
        <v/>
      </c>
      <c r="I26239" s="218" t="str">
        <f t="shared" si="819"/>
        <v/>
      </c>
    </row>
    <row r="26240" spans="3:9" ht="15" customHeight="1">
      <c r="C26240" s="220" t="str">
        <f t="shared" si="818"/>
        <v/>
      </c>
      <c r="I26240" s="218" t="str">
        <f t="shared" si="819"/>
        <v/>
      </c>
    </row>
    <row r="26241" spans="3:9" ht="15" customHeight="1">
      <c r="C26241" s="220" t="str">
        <f t="shared" si="818"/>
        <v/>
      </c>
      <c r="I26241" s="218" t="str">
        <f t="shared" si="819"/>
        <v/>
      </c>
    </row>
    <row r="26242" spans="3:9" ht="15" customHeight="1">
      <c r="C26242" s="220" t="str">
        <f t="shared" si="818"/>
        <v/>
      </c>
      <c r="I26242" s="218" t="str">
        <f t="shared" si="819"/>
        <v/>
      </c>
    </row>
    <row r="26243" spans="3:9" ht="15" customHeight="1">
      <c r="C26243" s="220" t="str">
        <f t="shared" si="818"/>
        <v/>
      </c>
      <c r="I26243" s="218" t="str">
        <f t="shared" si="819"/>
        <v/>
      </c>
    </row>
    <row r="26244" spans="3:9" ht="15" customHeight="1">
      <c r="C26244" s="220" t="str">
        <f t="shared" si="818"/>
        <v/>
      </c>
      <c r="I26244" s="218" t="str">
        <f t="shared" si="819"/>
        <v/>
      </c>
    </row>
    <row r="26245" spans="3:9" ht="15" customHeight="1">
      <c r="C26245" s="220" t="str">
        <f t="shared" si="818"/>
        <v/>
      </c>
      <c r="I26245" s="218" t="str">
        <f t="shared" si="819"/>
        <v/>
      </c>
    </row>
    <row r="26246" spans="3:9" ht="15" customHeight="1">
      <c r="C26246" s="220" t="str">
        <f t="shared" ref="C26246:C26309" si="820">IF(B26246="","",MONTH(B26246))</f>
        <v/>
      </c>
      <c r="I26246" s="218" t="str">
        <f t="shared" ref="I26246:I26309" si="821">IF(H26246="","",IF(E26246="","Não deixe campos em branco, a planilha resumo de custos e despesas necessita deles para funcionar",IF(F26246="","Não deixe campos em branco, a planilha resumo de custos e despesas necessita deles para funcionar",IF(G26246="","Não deixe campos em branco, a planilha resumo de custos e despesas necessita deles para funcionar",""))))</f>
        <v/>
      </c>
    </row>
    <row r="26247" spans="3:9" ht="15" customHeight="1">
      <c r="C26247" s="220" t="str">
        <f t="shared" si="820"/>
        <v/>
      </c>
      <c r="I26247" s="218" t="str">
        <f t="shared" si="821"/>
        <v/>
      </c>
    </row>
    <row r="26248" spans="3:9" ht="15" customHeight="1">
      <c r="C26248" s="220" t="str">
        <f t="shared" si="820"/>
        <v/>
      </c>
      <c r="I26248" s="218" t="str">
        <f t="shared" si="821"/>
        <v/>
      </c>
    </row>
    <row r="26249" spans="3:9" ht="15" customHeight="1">
      <c r="C26249" s="220" t="str">
        <f t="shared" si="820"/>
        <v/>
      </c>
      <c r="I26249" s="218" t="str">
        <f t="shared" si="821"/>
        <v/>
      </c>
    </row>
    <row r="26250" spans="3:9" ht="15" customHeight="1">
      <c r="C26250" s="220" t="str">
        <f t="shared" si="820"/>
        <v/>
      </c>
      <c r="I26250" s="218" t="str">
        <f t="shared" si="821"/>
        <v/>
      </c>
    </row>
    <row r="26251" spans="3:9" ht="15" customHeight="1">
      <c r="C26251" s="220" t="str">
        <f t="shared" si="820"/>
        <v/>
      </c>
      <c r="I26251" s="218" t="str">
        <f t="shared" si="821"/>
        <v/>
      </c>
    </row>
    <row r="26252" spans="3:9" ht="15" customHeight="1">
      <c r="C26252" s="220" t="str">
        <f t="shared" si="820"/>
        <v/>
      </c>
      <c r="I26252" s="218" t="str">
        <f t="shared" si="821"/>
        <v/>
      </c>
    </row>
    <row r="26253" spans="3:9" ht="15" customHeight="1">
      <c r="C26253" s="220" t="str">
        <f t="shared" si="820"/>
        <v/>
      </c>
      <c r="I26253" s="218" t="str">
        <f t="shared" si="821"/>
        <v/>
      </c>
    </row>
    <row r="26254" spans="3:9" ht="15" customHeight="1">
      <c r="C26254" s="220" t="str">
        <f t="shared" si="820"/>
        <v/>
      </c>
      <c r="I26254" s="218" t="str">
        <f t="shared" si="821"/>
        <v/>
      </c>
    </row>
    <row r="26255" spans="3:9" ht="15" customHeight="1">
      <c r="C26255" s="220" t="str">
        <f t="shared" si="820"/>
        <v/>
      </c>
      <c r="I26255" s="218" t="str">
        <f t="shared" si="821"/>
        <v/>
      </c>
    </row>
    <row r="26256" spans="3:9" ht="15" customHeight="1">
      <c r="C26256" s="220" t="str">
        <f t="shared" si="820"/>
        <v/>
      </c>
      <c r="I26256" s="218" t="str">
        <f t="shared" si="821"/>
        <v/>
      </c>
    </row>
    <row r="26257" spans="3:9" ht="15" customHeight="1">
      <c r="C26257" s="220" t="str">
        <f t="shared" si="820"/>
        <v/>
      </c>
      <c r="I26257" s="218" t="str">
        <f t="shared" si="821"/>
        <v/>
      </c>
    </row>
    <row r="26258" spans="3:9" ht="15" customHeight="1">
      <c r="C26258" s="220" t="str">
        <f t="shared" si="820"/>
        <v/>
      </c>
      <c r="I26258" s="218" t="str">
        <f t="shared" si="821"/>
        <v/>
      </c>
    </row>
    <row r="26259" spans="3:9" ht="15" customHeight="1">
      <c r="C26259" s="220" t="str">
        <f t="shared" si="820"/>
        <v/>
      </c>
      <c r="I26259" s="218" t="str">
        <f t="shared" si="821"/>
        <v/>
      </c>
    </row>
    <row r="26260" spans="3:9" ht="15" customHeight="1">
      <c r="C26260" s="220" t="str">
        <f t="shared" si="820"/>
        <v/>
      </c>
      <c r="I26260" s="218" t="str">
        <f t="shared" si="821"/>
        <v/>
      </c>
    </row>
    <row r="26261" spans="3:9" ht="15" customHeight="1">
      <c r="C26261" s="220" t="str">
        <f t="shared" si="820"/>
        <v/>
      </c>
      <c r="I26261" s="218" t="str">
        <f t="shared" si="821"/>
        <v/>
      </c>
    </row>
    <row r="26262" spans="3:9" ht="15" customHeight="1">
      <c r="C26262" s="220" t="str">
        <f t="shared" si="820"/>
        <v/>
      </c>
      <c r="I26262" s="218" t="str">
        <f t="shared" si="821"/>
        <v/>
      </c>
    </row>
    <row r="26263" spans="3:9" ht="15" customHeight="1">
      <c r="C26263" s="220" t="str">
        <f t="shared" si="820"/>
        <v/>
      </c>
      <c r="I26263" s="218" t="str">
        <f t="shared" si="821"/>
        <v/>
      </c>
    </row>
    <row r="26264" spans="3:9" ht="15" customHeight="1">
      <c r="C26264" s="220" t="str">
        <f t="shared" si="820"/>
        <v/>
      </c>
      <c r="I26264" s="218" t="str">
        <f t="shared" si="821"/>
        <v/>
      </c>
    </row>
    <row r="26265" spans="3:9" ht="15" customHeight="1">
      <c r="C26265" s="220" t="str">
        <f t="shared" si="820"/>
        <v/>
      </c>
      <c r="I26265" s="218" t="str">
        <f t="shared" si="821"/>
        <v/>
      </c>
    </row>
    <row r="26266" spans="3:9" ht="15" customHeight="1">
      <c r="C26266" s="220" t="str">
        <f t="shared" si="820"/>
        <v/>
      </c>
      <c r="I26266" s="218" t="str">
        <f t="shared" si="821"/>
        <v/>
      </c>
    </row>
    <row r="26267" spans="3:9" ht="15" customHeight="1">
      <c r="C26267" s="220" t="str">
        <f t="shared" si="820"/>
        <v/>
      </c>
      <c r="I26267" s="218" t="str">
        <f t="shared" si="821"/>
        <v/>
      </c>
    </row>
    <row r="26268" spans="3:9" ht="15" customHeight="1">
      <c r="C26268" s="220" t="str">
        <f t="shared" si="820"/>
        <v/>
      </c>
      <c r="I26268" s="218" t="str">
        <f t="shared" si="821"/>
        <v/>
      </c>
    </row>
    <row r="26269" spans="3:9" ht="15" customHeight="1">
      <c r="C26269" s="220" t="str">
        <f t="shared" si="820"/>
        <v/>
      </c>
      <c r="I26269" s="218" t="str">
        <f t="shared" si="821"/>
        <v/>
      </c>
    </row>
    <row r="26270" spans="3:9" ht="15" customHeight="1">
      <c r="C26270" s="220" t="str">
        <f t="shared" si="820"/>
        <v/>
      </c>
      <c r="I26270" s="218" t="str">
        <f t="shared" si="821"/>
        <v/>
      </c>
    </row>
    <row r="26271" spans="3:9" ht="15" customHeight="1">
      <c r="C26271" s="220" t="str">
        <f t="shared" si="820"/>
        <v/>
      </c>
      <c r="I26271" s="218" t="str">
        <f t="shared" si="821"/>
        <v/>
      </c>
    </row>
    <row r="26272" spans="3:9" ht="15" customHeight="1">
      <c r="C26272" s="220" t="str">
        <f t="shared" si="820"/>
        <v/>
      </c>
      <c r="I26272" s="218" t="str">
        <f t="shared" si="821"/>
        <v/>
      </c>
    </row>
    <row r="26273" spans="3:9" ht="15" customHeight="1">
      <c r="C26273" s="220" t="str">
        <f t="shared" si="820"/>
        <v/>
      </c>
      <c r="I26273" s="218" t="str">
        <f t="shared" si="821"/>
        <v/>
      </c>
    </row>
    <row r="26274" spans="3:9" ht="15" customHeight="1">
      <c r="C26274" s="220" t="str">
        <f t="shared" si="820"/>
        <v/>
      </c>
      <c r="I26274" s="218" t="str">
        <f t="shared" si="821"/>
        <v/>
      </c>
    </row>
    <row r="26275" spans="3:9" ht="15" customHeight="1">
      <c r="C26275" s="220" t="str">
        <f t="shared" si="820"/>
        <v/>
      </c>
      <c r="I26275" s="218" t="str">
        <f t="shared" si="821"/>
        <v/>
      </c>
    </row>
    <row r="26276" spans="3:9" ht="15" customHeight="1">
      <c r="C26276" s="220" t="str">
        <f t="shared" si="820"/>
        <v/>
      </c>
      <c r="I26276" s="218" t="str">
        <f t="shared" si="821"/>
        <v/>
      </c>
    </row>
    <row r="26277" spans="3:9" ht="15" customHeight="1">
      <c r="C26277" s="220" t="str">
        <f t="shared" si="820"/>
        <v/>
      </c>
      <c r="I26277" s="218" t="str">
        <f t="shared" si="821"/>
        <v/>
      </c>
    </row>
    <row r="26278" spans="3:9" ht="15" customHeight="1">
      <c r="C26278" s="220" t="str">
        <f t="shared" si="820"/>
        <v/>
      </c>
      <c r="I26278" s="218" t="str">
        <f t="shared" si="821"/>
        <v/>
      </c>
    </row>
    <row r="26279" spans="3:9" ht="15" customHeight="1">
      <c r="C26279" s="220" t="str">
        <f t="shared" si="820"/>
        <v/>
      </c>
      <c r="I26279" s="218" t="str">
        <f t="shared" si="821"/>
        <v/>
      </c>
    </row>
    <row r="26280" spans="3:9" ht="15" customHeight="1">
      <c r="C26280" s="220" t="str">
        <f t="shared" si="820"/>
        <v/>
      </c>
      <c r="I26280" s="218" t="str">
        <f t="shared" si="821"/>
        <v/>
      </c>
    </row>
    <row r="26281" spans="3:9" ht="15" customHeight="1">
      <c r="C26281" s="220" t="str">
        <f t="shared" si="820"/>
        <v/>
      </c>
      <c r="I26281" s="218" t="str">
        <f t="shared" si="821"/>
        <v/>
      </c>
    </row>
    <row r="26282" spans="3:9" ht="15" customHeight="1">
      <c r="C26282" s="220" t="str">
        <f t="shared" si="820"/>
        <v/>
      </c>
      <c r="I26282" s="218" t="str">
        <f t="shared" si="821"/>
        <v/>
      </c>
    </row>
    <row r="26283" spans="3:9" ht="15" customHeight="1">
      <c r="C26283" s="220" t="str">
        <f t="shared" si="820"/>
        <v/>
      </c>
      <c r="I26283" s="218" t="str">
        <f t="shared" si="821"/>
        <v/>
      </c>
    </row>
    <row r="26284" spans="3:9" ht="15" customHeight="1">
      <c r="C26284" s="220" t="str">
        <f t="shared" si="820"/>
        <v/>
      </c>
      <c r="I26284" s="218" t="str">
        <f t="shared" si="821"/>
        <v/>
      </c>
    </row>
    <row r="26285" spans="3:9" ht="15" customHeight="1">
      <c r="C26285" s="220" t="str">
        <f t="shared" si="820"/>
        <v/>
      </c>
      <c r="I26285" s="218" t="str">
        <f t="shared" si="821"/>
        <v/>
      </c>
    </row>
    <row r="26286" spans="3:9" ht="15" customHeight="1">
      <c r="C26286" s="220" t="str">
        <f t="shared" si="820"/>
        <v/>
      </c>
      <c r="I26286" s="218" t="str">
        <f t="shared" si="821"/>
        <v/>
      </c>
    </row>
    <row r="26287" spans="3:9" ht="15" customHeight="1">
      <c r="C26287" s="220" t="str">
        <f t="shared" si="820"/>
        <v/>
      </c>
      <c r="I26287" s="218" t="str">
        <f t="shared" si="821"/>
        <v/>
      </c>
    </row>
    <row r="26288" spans="3:9" ht="15" customHeight="1">
      <c r="C26288" s="220" t="str">
        <f t="shared" si="820"/>
        <v/>
      </c>
      <c r="I26288" s="218" t="str">
        <f t="shared" si="821"/>
        <v/>
      </c>
    </row>
    <row r="26289" spans="3:9" ht="15" customHeight="1">
      <c r="C26289" s="220" t="str">
        <f t="shared" si="820"/>
        <v/>
      </c>
      <c r="I26289" s="218" t="str">
        <f t="shared" si="821"/>
        <v/>
      </c>
    </row>
    <row r="26290" spans="3:9" ht="15" customHeight="1">
      <c r="C26290" s="220" t="str">
        <f t="shared" si="820"/>
        <v/>
      </c>
      <c r="I26290" s="218" t="str">
        <f t="shared" si="821"/>
        <v/>
      </c>
    </row>
    <row r="26291" spans="3:9" ht="15" customHeight="1">
      <c r="C26291" s="220" t="str">
        <f t="shared" si="820"/>
        <v/>
      </c>
      <c r="I26291" s="218" t="str">
        <f t="shared" si="821"/>
        <v/>
      </c>
    </row>
    <row r="26292" spans="3:9" ht="15" customHeight="1">
      <c r="C26292" s="220" t="str">
        <f t="shared" si="820"/>
        <v/>
      </c>
      <c r="I26292" s="218" t="str">
        <f t="shared" si="821"/>
        <v/>
      </c>
    </row>
    <row r="26293" spans="3:9" ht="15" customHeight="1">
      <c r="C26293" s="220" t="str">
        <f t="shared" si="820"/>
        <v/>
      </c>
      <c r="I26293" s="218" t="str">
        <f t="shared" si="821"/>
        <v/>
      </c>
    </row>
    <row r="26294" spans="3:9" ht="15" customHeight="1">
      <c r="C26294" s="220" t="str">
        <f t="shared" si="820"/>
        <v/>
      </c>
      <c r="I26294" s="218" t="str">
        <f t="shared" si="821"/>
        <v/>
      </c>
    </row>
    <row r="26295" spans="3:9" ht="15" customHeight="1">
      <c r="C26295" s="220" t="str">
        <f t="shared" si="820"/>
        <v/>
      </c>
      <c r="I26295" s="218" t="str">
        <f t="shared" si="821"/>
        <v/>
      </c>
    </row>
    <row r="26296" spans="3:9" ht="15" customHeight="1">
      <c r="C26296" s="220" t="str">
        <f t="shared" si="820"/>
        <v/>
      </c>
      <c r="I26296" s="218" t="str">
        <f t="shared" si="821"/>
        <v/>
      </c>
    </row>
    <row r="26297" spans="3:9" ht="15" customHeight="1">
      <c r="C26297" s="220" t="str">
        <f t="shared" si="820"/>
        <v/>
      </c>
      <c r="I26297" s="218" t="str">
        <f t="shared" si="821"/>
        <v/>
      </c>
    </row>
    <row r="26298" spans="3:9" ht="15" customHeight="1">
      <c r="C26298" s="220" t="str">
        <f t="shared" si="820"/>
        <v/>
      </c>
      <c r="I26298" s="218" t="str">
        <f t="shared" si="821"/>
        <v/>
      </c>
    </row>
    <row r="26299" spans="3:9" ht="15" customHeight="1">
      <c r="C26299" s="220" t="str">
        <f t="shared" si="820"/>
        <v/>
      </c>
      <c r="I26299" s="218" t="str">
        <f t="shared" si="821"/>
        <v/>
      </c>
    </row>
    <row r="26300" spans="3:9" ht="15" customHeight="1">
      <c r="C26300" s="220" t="str">
        <f t="shared" si="820"/>
        <v/>
      </c>
      <c r="I26300" s="218" t="str">
        <f t="shared" si="821"/>
        <v/>
      </c>
    </row>
    <row r="26301" spans="3:9" ht="15" customHeight="1">
      <c r="C26301" s="220" t="str">
        <f t="shared" si="820"/>
        <v/>
      </c>
      <c r="I26301" s="218" t="str">
        <f t="shared" si="821"/>
        <v/>
      </c>
    </row>
    <row r="26302" spans="3:9" ht="15" customHeight="1">
      <c r="C26302" s="220" t="str">
        <f t="shared" si="820"/>
        <v/>
      </c>
      <c r="I26302" s="218" t="str">
        <f t="shared" si="821"/>
        <v/>
      </c>
    </row>
    <row r="26303" spans="3:9" ht="15" customHeight="1">
      <c r="C26303" s="220" t="str">
        <f t="shared" si="820"/>
        <v/>
      </c>
      <c r="I26303" s="218" t="str">
        <f t="shared" si="821"/>
        <v/>
      </c>
    </row>
    <row r="26304" spans="3:9" ht="15" customHeight="1">
      <c r="C26304" s="220" t="str">
        <f t="shared" si="820"/>
        <v/>
      </c>
      <c r="I26304" s="218" t="str">
        <f t="shared" si="821"/>
        <v/>
      </c>
    </row>
    <row r="26305" spans="3:9" ht="15" customHeight="1">
      <c r="C26305" s="220" t="str">
        <f t="shared" si="820"/>
        <v/>
      </c>
      <c r="I26305" s="218" t="str">
        <f t="shared" si="821"/>
        <v/>
      </c>
    </row>
    <row r="26306" spans="3:9" ht="15" customHeight="1">
      <c r="C26306" s="220" t="str">
        <f t="shared" si="820"/>
        <v/>
      </c>
      <c r="I26306" s="218" t="str">
        <f t="shared" si="821"/>
        <v/>
      </c>
    </row>
    <row r="26307" spans="3:9" ht="15" customHeight="1">
      <c r="C26307" s="220" t="str">
        <f t="shared" si="820"/>
        <v/>
      </c>
      <c r="I26307" s="218" t="str">
        <f t="shared" si="821"/>
        <v/>
      </c>
    </row>
    <row r="26308" spans="3:9" ht="15" customHeight="1">
      <c r="C26308" s="220" t="str">
        <f t="shared" si="820"/>
        <v/>
      </c>
      <c r="I26308" s="218" t="str">
        <f t="shared" si="821"/>
        <v/>
      </c>
    </row>
    <row r="26309" spans="3:9" ht="15" customHeight="1">
      <c r="C26309" s="220" t="str">
        <f t="shared" si="820"/>
        <v/>
      </c>
      <c r="I26309" s="218" t="str">
        <f t="shared" si="821"/>
        <v/>
      </c>
    </row>
    <row r="26310" spans="3:9" ht="15" customHeight="1">
      <c r="C26310" s="220" t="str">
        <f t="shared" ref="C26310:C26373" si="822">IF(B26310="","",MONTH(B26310))</f>
        <v/>
      </c>
      <c r="I26310" s="218" t="str">
        <f t="shared" ref="I26310:I26373" si="823">IF(H26310="","",IF(E26310="","Não deixe campos em branco, a planilha resumo de custos e despesas necessita deles para funcionar",IF(F26310="","Não deixe campos em branco, a planilha resumo de custos e despesas necessita deles para funcionar",IF(G26310="","Não deixe campos em branco, a planilha resumo de custos e despesas necessita deles para funcionar",""))))</f>
        <v/>
      </c>
    </row>
    <row r="26311" spans="3:9" ht="15" customHeight="1">
      <c r="C26311" s="220" t="str">
        <f t="shared" si="822"/>
        <v/>
      </c>
      <c r="I26311" s="218" t="str">
        <f t="shared" si="823"/>
        <v/>
      </c>
    </row>
    <row r="26312" spans="3:9" ht="15" customHeight="1">
      <c r="C26312" s="220" t="str">
        <f t="shared" si="822"/>
        <v/>
      </c>
      <c r="I26312" s="218" t="str">
        <f t="shared" si="823"/>
        <v/>
      </c>
    </row>
    <row r="26313" spans="3:9" ht="15" customHeight="1">
      <c r="C26313" s="220" t="str">
        <f t="shared" si="822"/>
        <v/>
      </c>
      <c r="I26313" s="218" t="str">
        <f t="shared" si="823"/>
        <v/>
      </c>
    </row>
    <row r="26314" spans="3:9" ht="15" customHeight="1">
      <c r="C26314" s="220" t="str">
        <f t="shared" si="822"/>
        <v/>
      </c>
      <c r="I26314" s="218" t="str">
        <f t="shared" si="823"/>
        <v/>
      </c>
    </row>
    <row r="26315" spans="3:9" ht="15" customHeight="1">
      <c r="C26315" s="220" t="str">
        <f t="shared" si="822"/>
        <v/>
      </c>
      <c r="I26315" s="218" t="str">
        <f t="shared" si="823"/>
        <v/>
      </c>
    </row>
    <row r="26316" spans="3:9" ht="15" customHeight="1">
      <c r="C26316" s="220" t="str">
        <f t="shared" si="822"/>
        <v/>
      </c>
      <c r="I26316" s="218" t="str">
        <f t="shared" si="823"/>
        <v/>
      </c>
    </row>
    <row r="26317" spans="3:9" ht="15" customHeight="1">
      <c r="C26317" s="220" t="str">
        <f t="shared" si="822"/>
        <v/>
      </c>
      <c r="I26317" s="218" t="str">
        <f t="shared" si="823"/>
        <v/>
      </c>
    </row>
    <row r="26318" spans="3:9" ht="15" customHeight="1">
      <c r="C26318" s="220" t="str">
        <f t="shared" si="822"/>
        <v/>
      </c>
      <c r="I26318" s="218" t="str">
        <f t="shared" si="823"/>
        <v/>
      </c>
    </row>
    <row r="26319" spans="3:9" ht="15" customHeight="1">
      <c r="C26319" s="220" t="str">
        <f t="shared" si="822"/>
        <v/>
      </c>
      <c r="I26319" s="218" t="str">
        <f t="shared" si="823"/>
        <v/>
      </c>
    </row>
    <row r="26320" spans="3:9" ht="15" customHeight="1">
      <c r="C26320" s="220" t="str">
        <f t="shared" si="822"/>
        <v/>
      </c>
      <c r="I26320" s="218" t="str">
        <f t="shared" si="823"/>
        <v/>
      </c>
    </row>
    <row r="26321" spans="3:9" ht="15" customHeight="1">
      <c r="C26321" s="220" t="str">
        <f t="shared" si="822"/>
        <v/>
      </c>
      <c r="I26321" s="218" t="str">
        <f t="shared" si="823"/>
        <v/>
      </c>
    </row>
    <row r="26322" spans="3:9" ht="15" customHeight="1">
      <c r="C26322" s="220" t="str">
        <f t="shared" si="822"/>
        <v/>
      </c>
      <c r="I26322" s="218" t="str">
        <f t="shared" si="823"/>
        <v/>
      </c>
    </row>
    <row r="26323" spans="3:9" ht="15" customHeight="1">
      <c r="C26323" s="220" t="str">
        <f t="shared" si="822"/>
        <v/>
      </c>
      <c r="I26323" s="218" t="str">
        <f t="shared" si="823"/>
        <v/>
      </c>
    </row>
    <row r="26324" spans="3:9" ht="15" customHeight="1">
      <c r="C26324" s="220" t="str">
        <f t="shared" si="822"/>
        <v/>
      </c>
      <c r="I26324" s="218" t="str">
        <f t="shared" si="823"/>
        <v/>
      </c>
    </row>
    <row r="26325" spans="3:9" ht="15" customHeight="1">
      <c r="C26325" s="220" t="str">
        <f t="shared" si="822"/>
        <v/>
      </c>
      <c r="I26325" s="218" t="str">
        <f t="shared" si="823"/>
        <v/>
      </c>
    </row>
    <row r="26326" spans="3:9" ht="15" customHeight="1">
      <c r="C26326" s="220" t="str">
        <f t="shared" si="822"/>
        <v/>
      </c>
      <c r="I26326" s="218" t="str">
        <f t="shared" si="823"/>
        <v/>
      </c>
    </row>
    <row r="26327" spans="3:9" ht="15" customHeight="1">
      <c r="C26327" s="220" t="str">
        <f t="shared" si="822"/>
        <v/>
      </c>
      <c r="I26327" s="218" t="str">
        <f t="shared" si="823"/>
        <v/>
      </c>
    </row>
    <row r="26328" spans="3:9" ht="15" customHeight="1">
      <c r="C26328" s="220" t="str">
        <f t="shared" si="822"/>
        <v/>
      </c>
      <c r="I26328" s="218" t="str">
        <f t="shared" si="823"/>
        <v/>
      </c>
    </row>
    <row r="26329" spans="3:9" ht="15" customHeight="1">
      <c r="C26329" s="220" t="str">
        <f t="shared" si="822"/>
        <v/>
      </c>
      <c r="I26329" s="218" t="str">
        <f t="shared" si="823"/>
        <v/>
      </c>
    </row>
    <row r="26330" spans="3:9" ht="15" customHeight="1">
      <c r="C26330" s="220" t="str">
        <f t="shared" si="822"/>
        <v/>
      </c>
      <c r="I26330" s="218" t="str">
        <f t="shared" si="823"/>
        <v/>
      </c>
    </row>
    <row r="26331" spans="3:9" ht="15" customHeight="1">
      <c r="C26331" s="220" t="str">
        <f t="shared" si="822"/>
        <v/>
      </c>
      <c r="I26331" s="218" t="str">
        <f t="shared" si="823"/>
        <v/>
      </c>
    </row>
    <row r="26332" spans="3:9" ht="15" customHeight="1">
      <c r="C26332" s="220" t="str">
        <f t="shared" si="822"/>
        <v/>
      </c>
      <c r="I26332" s="218" t="str">
        <f t="shared" si="823"/>
        <v/>
      </c>
    </row>
    <row r="26333" spans="3:9" ht="15" customHeight="1">
      <c r="C26333" s="220" t="str">
        <f t="shared" si="822"/>
        <v/>
      </c>
      <c r="I26333" s="218" t="str">
        <f t="shared" si="823"/>
        <v/>
      </c>
    </row>
    <row r="26334" spans="3:9" ht="15" customHeight="1">
      <c r="C26334" s="220" t="str">
        <f t="shared" si="822"/>
        <v/>
      </c>
      <c r="I26334" s="218" t="str">
        <f t="shared" si="823"/>
        <v/>
      </c>
    </row>
    <row r="26335" spans="3:9" ht="15" customHeight="1">
      <c r="C26335" s="220" t="str">
        <f t="shared" si="822"/>
        <v/>
      </c>
      <c r="I26335" s="218" t="str">
        <f t="shared" si="823"/>
        <v/>
      </c>
    </row>
    <row r="26336" spans="3:9" ht="15" customHeight="1">
      <c r="C26336" s="220" t="str">
        <f t="shared" si="822"/>
        <v/>
      </c>
      <c r="I26336" s="218" t="str">
        <f t="shared" si="823"/>
        <v/>
      </c>
    </row>
    <row r="26337" spans="3:9" ht="15" customHeight="1">
      <c r="C26337" s="220" t="str">
        <f t="shared" si="822"/>
        <v/>
      </c>
      <c r="I26337" s="218" t="str">
        <f t="shared" si="823"/>
        <v/>
      </c>
    </row>
    <row r="26338" spans="3:9" ht="15" customHeight="1">
      <c r="C26338" s="220" t="str">
        <f t="shared" si="822"/>
        <v/>
      </c>
      <c r="I26338" s="218" t="str">
        <f t="shared" si="823"/>
        <v/>
      </c>
    </row>
    <row r="26339" spans="3:9" ht="15" customHeight="1">
      <c r="C26339" s="220" t="str">
        <f t="shared" si="822"/>
        <v/>
      </c>
      <c r="I26339" s="218" t="str">
        <f t="shared" si="823"/>
        <v/>
      </c>
    </row>
    <row r="26340" spans="3:9" ht="15" customHeight="1">
      <c r="C26340" s="220" t="str">
        <f t="shared" si="822"/>
        <v/>
      </c>
      <c r="I26340" s="218" t="str">
        <f t="shared" si="823"/>
        <v/>
      </c>
    </row>
    <row r="26341" spans="3:9" ht="15" customHeight="1">
      <c r="C26341" s="220" t="str">
        <f t="shared" si="822"/>
        <v/>
      </c>
      <c r="I26341" s="218" t="str">
        <f t="shared" si="823"/>
        <v/>
      </c>
    </row>
    <row r="26342" spans="3:9" ht="15" customHeight="1">
      <c r="C26342" s="220" t="str">
        <f t="shared" si="822"/>
        <v/>
      </c>
      <c r="I26342" s="218" t="str">
        <f t="shared" si="823"/>
        <v/>
      </c>
    </row>
    <row r="26343" spans="3:9" ht="15" customHeight="1">
      <c r="C26343" s="220" t="str">
        <f t="shared" si="822"/>
        <v/>
      </c>
      <c r="I26343" s="218" t="str">
        <f t="shared" si="823"/>
        <v/>
      </c>
    </row>
    <row r="26344" spans="3:9" ht="15" customHeight="1">
      <c r="C26344" s="220" t="str">
        <f t="shared" si="822"/>
        <v/>
      </c>
      <c r="I26344" s="218" t="str">
        <f t="shared" si="823"/>
        <v/>
      </c>
    </row>
    <row r="26345" spans="3:9" ht="15" customHeight="1">
      <c r="C26345" s="220" t="str">
        <f t="shared" si="822"/>
        <v/>
      </c>
      <c r="I26345" s="218" t="str">
        <f t="shared" si="823"/>
        <v/>
      </c>
    </row>
    <row r="26346" spans="3:9" ht="15" customHeight="1">
      <c r="C26346" s="220" t="str">
        <f t="shared" si="822"/>
        <v/>
      </c>
      <c r="I26346" s="218" t="str">
        <f t="shared" si="823"/>
        <v/>
      </c>
    </row>
    <row r="26347" spans="3:9" ht="15" customHeight="1">
      <c r="C26347" s="220" t="str">
        <f t="shared" si="822"/>
        <v/>
      </c>
      <c r="I26347" s="218" t="str">
        <f t="shared" si="823"/>
        <v/>
      </c>
    </row>
    <row r="26348" spans="3:9" ht="15" customHeight="1">
      <c r="C26348" s="220" t="str">
        <f t="shared" si="822"/>
        <v/>
      </c>
      <c r="I26348" s="218" t="str">
        <f t="shared" si="823"/>
        <v/>
      </c>
    </row>
    <row r="26349" spans="3:9" ht="15" customHeight="1">
      <c r="C26349" s="220" t="str">
        <f t="shared" si="822"/>
        <v/>
      </c>
      <c r="I26349" s="218" t="str">
        <f t="shared" si="823"/>
        <v/>
      </c>
    </row>
    <row r="26350" spans="3:9" ht="15" customHeight="1">
      <c r="C26350" s="220" t="str">
        <f t="shared" si="822"/>
        <v/>
      </c>
      <c r="I26350" s="218" t="str">
        <f t="shared" si="823"/>
        <v/>
      </c>
    </row>
    <row r="26351" spans="3:9" ht="15" customHeight="1">
      <c r="C26351" s="220" t="str">
        <f t="shared" si="822"/>
        <v/>
      </c>
      <c r="I26351" s="218" t="str">
        <f t="shared" si="823"/>
        <v/>
      </c>
    </row>
    <row r="26352" spans="3:9" ht="15" customHeight="1">
      <c r="C26352" s="220" t="str">
        <f t="shared" si="822"/>
        <v/>
      </c>
      <c r="I26352" s="218" t="str">
        <f t="shared" si="823"/>
        <v/>
      </c>
    </row>
    <row r="26353" spans="3:9" ht="15" customHeight="1">
      <c r="C26353" s="220" t="str">
        <f t="shared" si="822"/>
        <v/>
      </c>
      <c r="I26353" s="218" t="str">
        <f t="shared" si="823"/>
        <v/>
      </c>
    </row>
    <row r="26354" spans="3:9" ht="15" customHeight="1">
      <c r="C26354" s="220" t="str">
        <f t="shared" si="822"/>
        <v/>
      </c>
      <c r="I26354" s="218" t="str">
        <f t="shared" si="823"/>
        <v/>
      </c>
    </row>
    <row r="26355" spans="3:9" ht="15" customHeight="1">
      <c r="C26355" s="220" t="str">
        <f t="shared" si="822"/>
        <v/>
      </c>
      <c r="I26355" s="218" t="str">
        <f t="shared" si="823"/>
        <v/>
      </c>
    </row>
    <row r="26356" spans="3:9" ht="15" customHeight="1">
      <c r="C26356" s="220" t="str">
        <f t="shared" si="822"/>
        <v/>
      </c>
      <c r="I26356" s="218" t="str">
        <f t="shared" si="823"/>
        <v/>
      </c>
    </row>
    <row r="26357" spans="3:9" ht="15" customHeight="1">
      <c r="C26357" s="220" t="str">
        <f t="shared" si="822"/>
        <v/>
      </c>
      <c r="I26357" s="218" t="str">
        <f t="shared" si="823"/>
        <v/>
      </c>
    </row>
    <row r="26358" spans="3:9" ht="15" customHeight="1">
      <c r="C26358" s="220" t="str">
        <f t="shared" si="822"/>
        <v/>
      </c>
      <c r="I26358" s="218" t="str">
        <f t="shared" si="823"/>
        <v/>
      </c>
    </row>
    <row r="26359" spans="3:9" ht="15" customHeight="1">
      <c r="C26359" s="220" t="str">
        <f t="shared" si="822"/>
        <v/>
      </c>
      <c r="I26359" s="218" t="str">
        <f t="shared" si="823"/>
        <v/>
      </c>
    </row>
    <row r="26360" spans="3:9" ht="15" customHeight="1">
      <c r="C26360" s="220" t="str">
        <f t="shared" si="822"/>
        <v/>
      </c>
      <c r="I26360" s="218" t="str">
        <f t="shared" si="823"/>
        <v/>
      </c>
    </row>
    <row r="26361" spans="3:9" ht="15" customHeight="1">
      <c r="C26361" s="220" t="str">
        <f t="shared" si="822"/>
        <v/>
      </c>
      <c r="I26361" s="218" t="str">
        <f t="shared" si="823"/>
        <v/>
      </c>
    </row>
    <row r="26362" spans="3:9" ht="15" customHeight="1">
      <c r="C26362" s="220" t="str">
        <f t="shared" si="822"/>
        <v/>
      </c>
      <c r="I26362" s="218" t="str">
        <f t="shared" si="823"/>
        <v/>
      </c>
    </row>
    <row r="26363" spans="3:9" ht="15" customHeight="1">
      <c r="C26363" s="220" t="str">
        <f t="shared" si="822"/>
        <v/>
      </c>
      <c r="I26363" s="218" t="str">
        <f t="shared" si="823"/>
        <v/>
      </c>
    </row>
    <row r="26364" spans="3:9" ht="15" customHeight="1">
      <c r="C26364" s="220" t="str">
        <f t="shared" si="822"/>
        <v/>
      </c>
      <c r="I26364" s="218" t="str">
        <f t="shared" si="823"/>
        <v/>
      </c>
    </row>
    <row r="26365" spans="3:9" ht="15" customHeight="1">
      <c r="C26365" s="220" t="str">
        <f t="shared" si="822"/>
        <v/>
      </c>
      <c r="I26365" s="218" t="str">
        <f t="shared" si="823"/>
        <v/>
      </c>
    </row>
    <row r="26366" spans="3:9" ht="15" customHeight="1">
      <c r="C26366" s="220" t="str">
        <f t="shared" si="822"/>
        <v/>
      </c>
      <c r="I26366" s="218" t="str">
        <f t="shared" si="823"/>
        <v/>
      </c>
    </row>
    <row r="26367" spans="3:9" ht="15" customHeight="1">
      <c r="C26367" s="220" t="str">
        <f t="shared" si="822"/>
        <v/>
      </c>
      <c r="I26367" s="218" t="str">
        <f t="shared" si="823"/>
        <v/>
      </c>
    </row>
    <row r="26368" spans="3:9" ht="15" customHeight="1">
      <c r="C26368" s="220" t="str">
        <f t="shared" si="822"/>
        <v/>
      </c>
      <c r="I26368" s="218" t="str">
        <f t="shared" si="823"/>
        <v/>
      </c>
    </row>
    <row r="26369" spans="3:9" ht="15" customHeight="1">
      <c r="C26369" s="220" t="str">
        <f t="shared" si="822"/>
        <v/>
      </c>
      <c r="I26369" s="218" t="str">
        <f t="shared" si="823"/>
        <v/>
      </c>
    </row>
    <row r="26370" spans="3:9" ht="15" customHeight="1">
      <c r="C26370" s="220" t="str">
        <f t="shared" si="822"/>
        <v/>
      </c>
      <c r="I26370" s="218" t="str">
        <f t="shared" si="823"/>
        <v/>
      </c>
    </row>
    <row r="26371" spans="3:9" ht="15" customHeight="1">
      <c r="C26371" s="220" t="str">
        <f t="shared" si="822"/>
        <v/>
      </c>
      <c r="I26371" s="218" t="str">
        <f t="shared" si="823"/>
        <v/>
      </c>
    </row>
    <row r="26372" spans="3:9" ht="15" customHeight="1">
      <c r="C26372" s="220" t="str">
        <f t="shared" si="822"/>
        <v/>
      </c>
      <c r="I26372" s="218" t="str">
        <f t="shared" si="823"/>
        <v/>
      </c>
    </row>
    <row r="26373" spans="3:9" ht="15" customHeight="1">
      <c r="C26373" s="220" t="str">
        <f t="shared" si="822"/>
        <v/>
      </c>
      <c r="I26373" s="218" t="str">
        <f t="shared" si="823"/>
        <v/>
      </c>
    </row>
    <row r="26374" spans="3:9" ht="15" customHeight="1">
      <c r="C26374" s="220" t="str">
        <f t="shared" ref="C26374:C26437" si="824">IF(B26374="","",MONTH(B26374))</f>
        <v/>
      </c>
      <c r="I26374" s="218" t="str">
        <f t="shared" ref="I26374:I26437" si="825">IF(H26374="","",IF(E26374="","Não deixe campos em branco, a planilha resumo de custos e despesas necessita deles para funcionar",IF(F26374="","Não deixe campos em branco, a planilha resumo de custos e despesas necessita deles para funcionar",IF(G26374="","Não deixe campos em branco, a planilha resumo de custos e despesas necessita deles para funcionar",""))))</f>
        <v/>
      </c>
    </row>
    <row r="26375" spans="3:9" ht="15" customHeight="1">
      <c r="C26375" s="220" t="str">
        <f t="shared" si="824"/>
        <v/>
      </c>
      <c r="I26375" s="218" t="str">
        <f t="shared" si="825"/>
        <v/>
      </c>
    </row>
    <row r="26376" spans="3:9" ht="15" customHeight="1">
      <c r="C26376" s="220" t="str">
        <f t="shared" si="824"/>
        <v/>
      </c>
      <c r="I26376" s="218" t="str">
        <f t="shared" si="825"/>
        <v/>
      </c>
    </row>
    <row r="26377" spans="3:9" ht="15" customHeight="1">
      <c r="C26377" s="220" t="str">
        <f t="shared" si="824"/>
        <v/>
      </c>
      <c r="I26377" s="218" t="str">
        <f t="shared" si="825"/>
        <v/>
      </c>
    </row>
    <row r="26378" spans="3:9" ht="15" customHeight="1">
      <c r="C26378" s="220" t="str">
        <f t="shared" si="824"/>
        <v/>
      </c>
      <c r="I26378" s="218" t="str">
        <f t="shared" si="825"/>
        <v/>
      </c>
    </row>
    <row r="26379" spans="3:9" ht="15" customHeight="1">
      <c r="C26379" s="220" t="str">
        <f t="shared" si="824"/>
        <v/>
      </c>
      <c r="I26379" s="218" t="str">
        <f t="shared" si="825"/>
        <v/>
      </c>
    </row>
    <row r="26380" spans="3:9" ht="15" customHeight="1">
      <c r="C26380" s="220" t="str">
        <f t="shared" si="824"/>
        <v/>
      </c>
      <c r="I26380" s="218" t="str">
        <f t="shared" si="825"/>
        <v/>
      </c>
    </row>
    <row r="26381" spans="3:9" ht="15" customHeight="1">
      <c r="C26381" s="220" t="str">
        <f t="shared" si="824"/>
        <v/>
      </c>
      <c r="I26381" s="218" t="str">
        <f t="shared" si="825"/>
        <v/>
      </c>
    </row>
    <row r="26382" spans="3:9" ht="15" customHeight="1">
      <c r="C26382" s="220" t="str">
        <f t="shared" si="824"/>
        <v/>
      </c>
      <c r="I26382" s="218" t="str">
        <f t="shared" si="825"/>
        <v/>
      </c>
    </row>
    <row r="26383" spans="3:9" ht="15" customHeight="1">
      <c r="C26383" s="220" t="str">
        <f t="shared" si="824"/>
        <v/>
      </c>
      <c r="I26383" s="218" t="str">
        <f t="shared" si="825"/>
        <v/>
      </c>
    </row>
    <row r="26384" spans="3:9" ht="15" customHeight="1">
      <c r="C26384" s="220" t="str">
        <f t="shared" si="824"/>
        <v/>
      </c>
      <c r="I26384" s="218" t="str">
        <f t="shared" si="825"/>
        <v/>
      </c>
    </row>
    <row r="26385" spans="3:9" ht="15" customHeight="1">
      <c r="C26385" s="220" t="str">
        <f t="shared" si="824"/>
        <v/>
      </c>
      <c r="I26385" s="218" t="str">
        <f t="shared" si="825"/>
        <v/>
      </c>
    </row>
    <row r="26386" spans="3:9" ht="15" customHeight="1">
      <c r="C26386" s="220" t="str">
        <f t="shared" si="824"/>
        <v/>
      </c>
      <c r="I26386" s="218" t="str">
        <f t="shared" si="825"/>
        <v/>
      </c>
    </row>
    <row r="26387" spans="3:9" ht="15" customHeight="1">
      <c r="C26387" s="220" t="str">
        <f t="shared" si="824"/>
        <v/>
      </c>
      <c r="I26387" s="218" t="str">
        <f t="shared" si="825"/>
        <v/>
      </c>
    </row>
    <row r="26388" spans="3:9" ht="15" customHeight="1">
      <c r="C26388" s="220" t="str">
        <f t="shared" si="824"/>
        <v/>
      </c>
      <c r="I26388" s="218" t="str">
        <f t="shared" si="825"/>
        <v/>
      </c>
    </row>
    <row r="26389" spans="3:9" ht="15" customHeight="1">
      <c r="C26389" s="220" t="str">
        <f t="shared" si="824"/>
        <v/>
      </c>
      <c r="I26389" s="218" t="str">
        <f t="shared" si="825"/>
        <v/>
      </c>
    </row>
    <row r="26390" spans="3:9" ht="15" customHeight="1">
      <c r="C26390" s="220" t="str">
        <f t="shared" si="824"/>
        <v/>
      </c>
      <c r="I26390" s="218" t="str">
        <f t="shared" si="825"/>
        <v/>
      </c>
    </row>
    <row r="26391" spans="3:9" ht="15" customHeight="1">
      <c r="C26391" s="220" t="str">
        <f t="shared" si="824"/>
        <v/>
      </c>
      <c r="I26391" s="218" t="str">
        <f t="shared" si="825"/>
        <v/>
      </c>
    </row>
    <row r="26392" spans="3:9" ht="15" customHeight="1">
      <c r="C26392" s="220" t="str">
        <f t="shared" si="824"/>
        <v/>
      </c>
      <c r="I26392" s="218" t="str">
        <f t="shared" si="825"/>
        <v/>
      </c>
    </row>
    <row r="26393" spans="3:9" ht="15" customHeight="1">
      <c r="C26393" s="220" t="str">
        <f t="shared" si="824"/>
        <v/>
      </c>
      <c r="I26393" s="218" t="str">
        <f t="shared" si="825"/>
        <v/>
      </c>
    </row>
    <row r="26394" spans="3:9" ht="15" customHeight="1">
      <c r="C26394" s="220" t="str">
        <f t="shared" si="824"/>
        <v/>
      </c>
      <c r="I26394" s="218" t="str">
        <f t="shared" si="825"/>
        <v/>
      </c>
    </row>
    <row r="26395" spans="3:9" ht="15" customHeight="1">
      <c r="C26395" s="220" t="str">
        <f t="shared" si="824"/>
        <v/>
      </c>
      <c r="I26395" s="218" t="str">
        <f t="shared" si="825"/>
        <v/>
      </c>
    </row>
    <row r="26396" spans="3:9" ht="15" customHeight="1">
      <c r="C26396" s="220" t="str">
        <f t="shared" si="824"/>
        <v/>
      </c>
      <c r="I26396" s="218" t="str">
        <f t="shared" si="825"/>
        <v/>
      </c>
    </row>
    <row r="26397" spans="3:9" ht="15" customHeight="1">
      <c r="C26397" s="220" t="str">
        <f t="shared" si="824"/>
        <v/>
      </c>
      <c r="I26397" s="218" t="str">
        <f t="shared" si="825"/>
        <v/>
      </c>
    </row>
    <row r="26398" spans="3:9" ht="15" customHeight="1">
      <c r="C26398" s="220" t="str">
        <f t="shared" si="824"/>
        <v/>
      </c>
      <c r="I26398" s="218" t="str">
        <f t="shared" si="825"/>
        <v/>
      </c>
    </row>
    <row r="26399" spans="3:9" ht="15" customHeight="1">
      <c r="C26399" s="220" t="str">
        <f t="shared" si="824"/>
        <v/>
      </c>
      <c r="I26399" s="218" t="str">
        <f t="shared" si="825"/>
        <v/>
      </c>
    </row>
    <row r="26400" spans="3:9" ht="15" customHeight="1">
      <c r="C26400" s="220" t="str">
        <f t="shared" si="824"/>
        <v/>
      </c>
      <c r="I26400" s="218" t="str">
        <f t="shared" si="825"/>
        <v/>
      </c>
    </row>
    <row r="26401" spans="3:9" ht="15" customHeight="1">
      <c r="C26401" s="220" t="str">
        <f t="shared" si="824"/>
        <v/>
      </c>
      <c r="I26401" s="218" t="str">
        <f t="shared" si="825"/>
        <v/>
      </c>
    </row>
    <row r="26402" spans="3:9" ht="15" customHeight="1">
      <c r="C26402" s="220" t="str">
        <f t="shared" si="824"/>
        <v/>
      </c>
      <c r="I26402" s="218" t="str">
        <f t="shared" si="825"/>
        <v/>
      </c>
    </row>
    <row r="26403" spans="3:9" ht="15" customHeight="1">
      <c r="C26403" s="220" t="str">
        <f t="shared" si="824"/>
        <v/>
      </c>
      <c r="I26403" s="218" t="str">
        <f t="shared" si="825"/>
        <v/>
      </c>
    </row>
    <row r="26404" spans="3:9" ht="15" customHeight="1">
      <c r="C26404" s="220" t="str">
        <f t="shared" si="824"/>
        <v/>
      </c>
      <c r="I26404" s="218" t="str">
        <f t="shared" si="825"/>
        <v/>
      </c>
    </row>
    <row r="26405" spans="3:9" ht="15" customHeight="1">
      <c r="C26405" s="220" t="str">
        <f t="shared" si="824"/>
        <v/>
      </c>
      <c r="I26405" s="218" t="str">
        <f t="shared" si="825"/>
        <v/>
      </c>
    </row>
    <row r="26406" spans="3:9" ht="15" customHeight="1">
      <c r="C26406" s="220" t="str">
        <f t="shared" si="824"/>
        <v/>
      </c>
      <c r="I26406" s="218" t="str">
        <f t="shared" si="825"/>
        <v/>
      </c>
    </row>
    <row r="26407" spans="3:9" ht="15" customHeight="1">
      <c r="C26407" s="220" t="str">
        <f t="shared" si="824"/>
        <v/>
      </c>
      <c r="I26407" s="218" t="str">
        <f t="shared" si="825"/>
        <v/>
      </c>
    </row>
    <row r="26408" spans="3:9" ht="15" customHeight="1">
      <c r="C26408" s="220" t="str">
        <f t="shared" si="824"/>
        <v/>
      </c>
      <c r="I26408" s="218" t="str">
        <f t="shared" si="825"/>
        <v/>
      </c>
    </row>
    <row r="26409" spans="3:9" ht="15" customHeight="1">
      <c r="C26409" s="220" t="str">
        <f t="shared" si="824"/>
        <v/>
      </c>
      <c r="I26409" s="218" t="str">
        <f t="shared" si="825"/>
        <v/>
      </c>
    </row>
    <row r="26410" spans="3:9" ht="15" customHeight="1">
      <c r="C26410" s="220" t="str">
        <f t="shared" si="824"/>
        <v/>
      </c>
      <c r="I26410" s="218" t="str">
        <f t="shared" si="825"/>
        <v/>
      </c>
    </row>
    <row r="26411" spans="3:9" ht="15" customHeight="1">
      <c r="C26411" s="220" t="str">
        <f t="shared" si="824"/>
        <v/>
      </c>
      <c r="I26411" s="218" t="str">
        <f t="shared" si="825"/>
        <v/>
      </c>
    </row>
    <row r="26412" spans="3:9" ht="15" customHeight="1">
      <c r="C26412" s="220" t="str">
        <f t="shared" si="824"/>
        <v/>
      </c>
      <c r="I26412" s="218" t="str">
        <f t="shared" si="825"/>
        <v/>
      </c>
    </row>
    <row r="26413" spans="3:9" ht="15" customHeight="1">
      <c r="C26413" s="220" t="str">
        <f t="shared" si="824"/>
        <v/>
      </c>
      <c r="I26413" s="218" t="str">
        <f t="shared" si="825"/>
        <v/>
      </c>
    </row>
    <row r="26414" spans="3:9" ht="15" customHeight="1">
      <c r="C26414" s="220" t="str">
        <f t="shared" si="824"/>
        <v/>
      </c>
      <c r="I26414" s="218" t="str">
        <f t="shared" si="825"/>
        <v/>
      </c>
    </row>
    <row r="26415" spans="3:9" ht="15" customHeight="1">
      <c r="C26415" s="220" t="str">
        <f t="shared" si="824"/>
        <v/>
      </c>
      <c r="I26415" s="218" t="str">
        <f t="shared" si="825"/>
        <v/>
      </c>
    </row>
    <row r="26416" spans="3:9" ht="15" customHeight="1">
      <c r="C26416" s="220" t="str">
        <f t="shared" si="824"/>
        <v/>
      </c>
      <c r="I26416" s="218" t="str">
        <f t="shared" si="825"/>
        <v/>
      </c>
    </row>
    <row r="26417" spans="3:9" ht="15" customHeight="1">
      <c r="C26417" s="220" t="str">
        <f t="shared" si="824"/>
        <v/>
      </c>
      <c r="I26417" s="218" t="str">
        <f t="shared" si="825"/>
        <v/>
      </c>
    </row>
    <row r="26418" spans="3:9" ht="15" customHeight="1">
      <c r="C26418" s="220" t="str">
        <f t="shared" si="824"/>
        <v/>
      </c>
      <c r="I26418" s="218" t="str">
        <f t="shared" si="825"/>
        <v/>
      </c>
    </row>
    <row r="26419" spans="3:9" ht="15" customHeight="1">
      <c r="C26419" s="220" t="str">
        <f t="shared" si="824"/>
        <v/>
      </c>
      <c r="I26419" s="218" t="str">
        <f t="shared" si="825"/>
        <v/>
      </c>
    </row>
    <row r="26420" spans="3:9" ht="15" customHeight="1">
      <c r="C26420" s="220" t="str">
        <f t="shared" si="824"/>
        <v/>
      </c>
      <c r="I26420" s="218" t="str">
        <f t="shared" si="825"/>
        <v/>
      </c>
    </row>
    <row r="26421" spans="3:9" ht="15" customHeight="1">
      <c r="C26421" s="220" t="str">
        <f t="shared" si="824"/>
        <v/>
      </c>
      <c r="I26421" s="218" t="str">
        <f t="shared" si="825"/>
        <v/>
      </c>
    </row>
    <row r="26422" spans="3:9" ht="15" customHeight="1">
      <c r="C26422" s="220" t="str">
        <f t="shared" si="824"/>
        <v/>
      </c>
      <c r="I26422" s="218" t="str">
        <f t="shared" si="825"/>
        <v/>
      </c>
    </row>
    <row r="26423" spans="3:9" ht="15" customHeight="1">
      <c r="C26423" s="220" t="str">
        <f t="shared" si="824"/>
        <v/>
      </c>
      <c r="I26423" s="218" t="str">
        <f t="shared" si="825"/>
        <v/>
      </c>
    </row>
    <row r="26424" spans="3:9" ht="15" customHeight="1">
      <c r="C26424" s="220" t="str">
        <f t="shared" si="824"/>
        <v/>
      </c>
      <c r="I26424" s="218" t="str">
        <f t="shared" si="825"/>
        <v/>
      </c>
    </row>
    <row r="26425" spans="3:9" ht="15" customHeight="1">
      <c r="C26425" s="220" t="str">
        <f t="shared" si="824"/>
        <v/>
      </c>
      <c r="I26425" s="218" t="str">
        <f t="shared" si="825"/>
        <v/>
      </c>
    </row>
    <row r="26426" spans="3:9" ht="15" customHeight="1">
      <c r="C26426" s="220" t="str">
        <f t="shared" si="824"/>
        <v/>
      </c>
      <c r="I26426" s="218" t="str">
        <f t="shared" si="825"/>
        <v/>
      </c>
    </row>
    <row r="26427" spans="3:9" ht="15" customHeight="1">
      <c r="C26427" s="220" t="str">
        <f t="shared" si="824"/>
        <v/>
      </c>
      <c r="I26427" s="218" t="str">
        <f t="shared" si="825"/>
        <v/>
      </c>
    </row>
    <row r="26428" spans="3:9" ht="15" customHeight="1">
      <c r="C26428" s="220" t="str">
        <f t="shared" si="824"/>
        <v/>
      </c>
      <c r="I26428" s="218" t="str">
        <f t="shared" si="825"/>
        <v/>
      </c>
    </row>
    <row r="26429" spans="3:9" ht="15" customHeight="1">
      <c r="C26429" s="220" t="str">
        <f t="shared" si="824"/>
        <v/>
      </c>
      <c r="I26429" s="218" t="str">
        <f t="shared" si="825"/>
        <v/>
      </c>
    </row>
    <row r="26430" spans="3:9" ht="15" customHeight="1">
      <c r="C26430" s="220" t="str">
        <f t="shared" si="824"/>
        <v/>
      </c>
      <c r="I26430" s="218" t="str">
        <f t="shared" si="825"/>
        <v/>
      </c>
    </row>
    <row r="26431" spans="3:9" ht="15" customHeight="1">
      <c r="C26431" s="220" t="str">
        <f t="shared" si="824"/>
        <v/>
      </c>
      <c r="I26431" s="218" t="str">
        <f t="shared" si="825"/>
        <v/>
      </c>
    </row>
    <row r="26432" spans="3:9" ht="15" customHeight="1">
      <c r="C26432" s="220" t="str">
        <f t="shared" si="824"/>
        <v/>
      </c>
      <c r="I26432" s="218" t="str">
        <f t="shared" si="825"/>
        <v/>
      </c>
    </row>
    <row r="26433" spans="3:9" ht="15" customHeight="1">
      <c r="C26433" s="220" t="str">
        <f t="shared" si="824"/>
        <v/>
      </c>
      <c r="I26433" s="218" t="str">
        <f t="shared" si="825"/>
        <v/>
      </c>
    </row>
    <row r="26434" spans="3:9" ht="15" customHeight="1">
      <c r="C26434" s="220" t="str">
        <f t="shared" si="824"/>
        <v/>
      </c>
      <c r="I26434" s="218" t="str">
        <f t="shared" si="825"/>
        <v/>
      </c>
    </row>
    <row r="26435" spans="3:9" ht="15" customHeight="1">
      <c r="C26435" s="220" t="str">
        <f t="shared" si="824"/>
        <v/>
      </c>
      <c r="I26435" s="218" t="str">
        <f t="shared" si="825"/>
        <v/>
      </c>
    </row>
    <row r="26436" spans="3:9" ht="15" customHeight="1">
      <c r="C26436" s="220" t="str">
        <f t="shared" si="824"/>
        <v/>
      </c>
      <c r="I26436" s="218" t="str">
        <f t="shared" si="825"/>
        <v/>
      </c>
    </row>
    <row r="26437" spans="3:9" ht="15" customHeight="1">
      <c r="C26437" s="220" t="str">
        <f t="shared" si="824"/>
        <v/>
      </c>
      <c r="I26437" s="218" t="str">
        <f t="shared" si="825"/>
        <v/>
      </c>
    </row>
    <row r="26438" spans="3:9" ht="15" customHeight="1">
      <c r="C26438" s="220" t="str">
        <f t="shared" ref="C26438:C26501" si="826">IF(B26438="","",MONTH(B26438))</f>
        <v/>
      </c>
      <c r="I26438" s="218" t="str">
        <f t="shared" ref="I26438:I26501" si="827">IF(H26438="","",IF(E26438="","Não deixe campos em branco, a planilha resumo de custos e despesas necessita deles para funcionar",IF(F26438="","Não deixe campos em branco, a planilha resumo de custos e despesas necessita deles para funcionar",IF(G26438="","Não deixe campos em branco, a planilha resumo de custos e despesas necessita deles para funcionar",""))))</f>
        <v/>
      </c>
    </row>
    <row r="26439" spans="3:9" ht="15" customHeight="1">
      <c r="C26439" s="220" t="str">
        <f t="shared" si="826"/>
        <v/>
      </c>
      <c r="I26439" s="218" t="str">
        <f t="shared" si="827"/>
        <v/>
      </c>
    </row>
    <row r="26440" spans="3:9" ht="15" customHeight="1">
      <c r="C26440" s="220" t="str">
        <f t="shared" si="826"/>
        <v/>
      </c>
      <c r="I26440" s="218" t="str">
        <f t="shared" si="827"/>
        <v/>
      </c>
    </row>
    <row r="26441" spans="3:9" ht="15" customHeight="1">
      <c r="C26441" s="220" t="str">
        <f t="shared" si="826"/>
        <v/>
      </c>
      <c r="I26441" s="218" t="str">
        <f t="shared" si="827"/>
        <v/>
      </c>
    </row>
    <row r="26442" spans="3:9" ht="15" customHeight="1">
      <c r="C26442" s="220" t="str">
        <f t="shared" si="826"/>
        <v/>
      </c>
      <c r="I26442" s="218" t="str">
        <f t="shared" si="827"/>
        <v/>
      </c>
    </row>
    <row r="26443" spans="3:9" ht="15" customHeight="1">
      <c r="C26443" s="220" t="str">
        <f t="shared" si="826"/>
        <v/>
      </c>
      <c r="I26443" s="218" t="str">
        <f t="shared" si="827"/>
        <v/>
      </c>
    </row>
    <row r="26444" spans="3:9" ht="15" customHeight="1">
      <c r="C26444" s="220" t="str">
        <f t="shared" si="826"/>
        <v/>
      </c>
      <c r="I26444" s="218" t="str">
        <f t="shared" si="827"/>
        <v/>
      </c>
    </row>
    <row r="26445" spans="3:9" ht="15" customHeight="1">
      <c r="C26445" s="220" t="str">
        <f t="shared" si="826"/>
        <v/>
      </c>
      <c r="I26445" s="218" t="str">
        <f t="shared" si="827"/>
        <v/>
      </c>
    </row>
    <row r="26446" spans="3:9" ht="15" customHeight="1">
      <c r="C26446" s="220" t="str">
        <f t="shared" si="826"/>
        <v/>
      </c>
      <c r="I26446" s="218" t="str">
        <f t="shared" si="827"/>
        <v/>
      </c>
    </row>
    <row r="26447" spans="3:9" ht="15" customHeight="1">
      <c r="C26447" s="220" t="str">
        <f t="shared" si="826"/>
        <v/>
      </c>
      <c r="I26447" s="218" t="str">
        <f t="shared" si="827"/>
        <v/>
      </c>
    </row>
    <row r="26448" spans="3:9" ht="15" customHeight="1">
      <c r="C26448" s="220" t="str">
        <f t="shared" si="826"/>
        <v/>
      </c>
      <c r="I26448" s="218" t="str">
        <f t="shared" si="827"/>
        <v/>
      </c>
    </row>
    <row r="26449" spans="3:9" ht="15" customHeight="1">
      <c r="C26449" s="220" t="str">
        <f t="shared" si="826"/>
        <v/>
      </c>
      <c r="I26449" s="218" t="str">
        <f t="shared" si="827"/>
        <v/>
      </c>
    </row>
    <row r="26450" spans="3:9" ht="15" customHeight="1">
      <c r="C26450" s="220" t="str">
        <f t="shared" si="826"/>
        <v/>
      </c>
      <c r="I26450" s="218" t="str">
        <f t="shared" si="827"/>
        <v/>
      </c>
    </row>
    <row r="26451" spans="3:9" ht="15" customHeight="1">
      <c r="C26451" s="220" t="str">
        <f t="shared" si="826"/>
        <v/>
      </c>
      <c r="I26451" s="218" t="str">
        <f t="shared" si="827"/>
        <v/>
      </c>
    </row>
    <row r="26452" spans="3:9" ht="15" customHeight="1">
      <c r="C26452" s="220" t="str">
        <f t="shared" si="826"/>
        <v/>
      </c>
      <c r="I26452" s="218" t="str">
        <f t="shared" si="827"/>
        <v/>
      </c>
    </row>
    <row r="26453" spans="3:9" ht="15" customHeight="1">
      <c r="C26453" s="220" t="str">
        <f t="shared" si="826"/>
        <v/>
      </c>
      <c r="I26453" s="218" t="str">
        <f t="shared" si="827"/>
        <v/>
      </c>
    </row>
    <row r="26454" spans="3:9" ht="15" customHeight="1">
      <c r="C26454" s="220" t="str">
        <f t="shared" si="826"/>
        <v/>
      </c>
      <c r="I26454" s="218" t="str">
        <f t="shared" si="827"/>
        <v/>
      </c>
    </row>
    <row r="26455" spans="3:9" ht="15" customHeight="1">
      <c r="C26455" s="220" t="str">
        <f t="shared" si="826"/>
        <v/>
      </c>
      <c r="I26455" s="218" t="str">
        <f t="shared" si="827"/>
        <v/>
      </c>
    </row>
    <row r="26456" spans="3:9" ht="15" customHeight="1">
      <c r="C26456" s="220" t="str">
        <f t="shared" si="826"/>
        <v/>
      </c>
      <c r="I26456" s="218" t="str">
        <f t="shared" si="827"/>
        <v/>
      </c>
    </row>
    <row r="26457" spans="3:9" ht="15" customHeight="1">
      <c r="C26457" s="220" t="str">
        <f t="shared" si="826"/>
        <v/>
      </c>
      <c r="I26457" s="218" t="str">
        <f t="shared" si="827"/>
        <v/>
      </c>
    </row>
    <row r="26458" spans="3:9" ht="15" customHeight="1">
      <c r="C26458" s="220" t="str">
        <f t="shared" si="826"/>
        <v/>
      </c>
      <c r="I26458" s="218" t="str">
        <f t="shared" si="827"/>
        <v/>
      </c>
    </row>
    <row r="26459" spans="3:9" ht="15" customHeight="1">
      <c r="C26459" s="220" t="str">
        <f t="shared" si="826"/>
        <v/>
      </c>
      <c r="I26459" s="218" t="str">
        <f t="shared" si="827"/>
        <v/>
      </c>
    </row>
    <row r="26460" spans="3:9" ht="15" customHeight="1">
      <c r="C26460" s="220" t="str">
        <f t="shared" si="826"/>
        <v/>
      </c>
      <c r="I26460" s="218" t="str">
        <f t="shared" si="827"/>
        <v/>
      </c>
    </row>
    <row r="26461" spans="3:9" ht="15" customHeight="1">
      <c r="C26461" s="220" t="str">
        <f t="shared" si="826"/>
        <v/>
      </c>
      <c r="I26461" s="218" t="str">
        <f t="shared" si="827"/>
        <v/>
      </c>
    </row>
    <row r="26462" spans="3:9" ht="15" customHeight="1">
      <c r="C26462" s="220" t="str">
        <f t="shared" si="826"/>
        <v/>
      </c>
      <c r="I26462" s="218" t="str">
        <f t="shared" si="827"/>
        <v/>
      </c>
    </row>
    <row r="26463" spans="3:9" ht="15" customHeight="1">
      <c r="C26463" s="220" t="str">
        <f t="shared" si="826"/>
        <v/>
      </c>
      <c r="I26463" s="218" t="str">
        <f t="shared" si="827"/>
        <v/>
      </c>
    </row>
    <row r="26464" spans="3:9" ht="15" customHeight="1">
      <c r="C26464" s="220" t="str">
        <f t="shared" si="826"/>
        <v/>
      </c>
      <c r="I26464" s="218" t="str">
        <f t="shared" si="827"/>
        <v/>
      </c>
    </row>
    <row r="26465" spans="3:9" ht="15" customHeight="1">
      <c r="C26465" s="220" t="str">
        <f t="shared" si="826"/>
        <v/>
      </c>
      <c r="I26465" s="218" t="str">
        <f t="shared" si="827"/>
        <v/>
      </c>
    </row>
    <row r="26466" spans="3:9" ht="15" customHeight="1">
      <c r="C26466" s="220" t="str">
        <f t="shared" si="826"/>
        <v/>
      </c>
      <c r="I26466" s="218" t="str">
        <f t="shared" si="827"/>
        <v/>
      </c>
    </row>
    <row r="26467" spans="3:9" ht="15" customHeight="1">
      <c r="C26467" s="220" t="str">
        <f t="shared" si="826"/>
        <v/>
      </c>
      <c r="I26467" s="218" t="str">
        <f t="shared" si="827"/>
        <v/>
      </c>
    </row>
    <row r="26468" spans="3:9" ht="15" customHeight="1">
      <c r="C26468" s="220" t="str">
        <f t="shared" si="826"/>
        <v/>
      </c>
      <c r="I26468" s="218" t="str">
        <f t="shared" si="827"/>
        <v/>
      </c>
    </row>
    <row r="26469" spans="3:9" ht="15" customHeight="1">
      <c r="C26469" s="220" t="str">
        <f t="shared" si="826"/>
        <v/>
      </c>
      <c r="I26469" s="218" t="str">
        <f t="shared" si="827"/>
        <v/>
      </c>
    </row>
    <row r="26470" spans="3:9" ht="15" customHeight="1">
      <c r="C26470" s="220" t="str">
        <f t="shared" si="826"/>
        <v/>
      </c>
      <c r="I26470" s="218" t="str">
        <f t="shared" si="827"/>
        <v/>
      </c>
    </row>
    <row r="26471" spans="3:9" ht="15" customHeight="1">
      <c r="C26471" s="220" t="str">
        <f t="shared" si="826"/>
        <v/>
      </c>
      <c r="I26471" s="218" t="str">
        <f t="shared" si="827"/>
        <v/>
      </c>
    </row>
    <row r="26472" spans="3:9" ht="15" customHeight="1">
      <c r="C26472" s="220" t="str">
        <f t="shared" si="826"/>
        <v/>
      </c>
      <c r="I26472" s="218" t="str">
        <f t="shared" si="827"/>
        <v/>
      </c>
    </row>
    <row r="26473" spans="3:9" ht="15" customHeight="1">
      <c r="C26473" s="220" t="str">
        <f t="shared" si="826"/>
        <v/>
      </c>
      <c r="I26473" s="218" t="str">
        <f t="shared" si="827"/>
        <v/>
      </c>
    </row>
    <row r="26474" spans="3:9" ht="15" customHeight="1">
      <c r="C26474" s="220" t="str">
        <f t="shared" si="826"/>
        <v/>
      </c>
      <c r="I26474" s="218" t="str">
        <f t="shared" si="827"/>
        <v/>
      </c>
    </row>
    <row r="26475" spans="3:9" ht="15" customHeight="1">
      <c r="C26475" s="220" t="str">
        <f t="shared" si="826"/>
        <v/>
      </c>
      <c r="I26475" s="218" t="str">
        <f t="shared" si="827"/>
        <v/>
      </c>
    </row>
    <row r="26476" spans="3:9" ht="15" customHeight="1">
      <c r="C26476" s="220" t="str">
        <f t="shared" si="826"/>
        <v/>
      </c>
      <c r="I26476" s="218" t="str">
        <f t="shared" si="827"/>
        <v/>
      </c>
    </row>
    <row r="26477" spans="3:9" ht="15" customHeight="1">
      <c r="C26477" s="220" t="str">
        <f t="shared" si="826"/>
        <v/>
      </c>
      <c r="I26477" s="218" t="str">
        <f t="shared" si="827"/>
        <v/>
      </c>
    </row>
    <row r="26478" spans="3:9" ht="15" customHeight="1">
      <c r="C26478" s="220" t="str">
        <f t="shared" si="826"/>
        <v/>
      </c>
      <c r="I26478" s="218" t="str">
        <f t="shared" si="827"/>
        <v/>
      </c>
    </row>
    <row r="26479" spans="3:9" ht="15" customHeight="1">
      <c r="C26479" s="220" t="str">
        <f t="shared" si="826"/>
        <v/>
      </c>
      <c r="I26479" s="218" t="str">
        <f t="shared" si="827"/>
        <v/>
      </c>
    </row>
    <row r="26480" spans="3:9" ht="15" customHeight="1">
      <c r="C26480" s="220" t="str">
        <f t="shared" si="826"/>
        <v/>
      </c>
      <c r="I26480" s="218" t="str">
        <f t="shared" si="827"/>
        <v/>
      </c>
    </row>
    <row r="26481" spans="3:9" ht="15" customHeight="1">
      <c r="C26481" s="220" t="str">
        <f t="shared" si="826"/>
        <v/>
      </c>
      <c r="I26481" s="218" t="str">
        <f t="shared" si="827"/>
        <v/>
      </c>
    </row>
    <row r="26482" spans="3:9" ht="15" customHeight="1">
      <c r="C26482" s="220" t="str">
        <f t="shared" si="826"/>
        <v/>
      </c>
      <c r="I26482" s="218" t="str">
        <f t="shared" si="827"/>
        <v/>
      </c>
    </row>
    <row r="26483" spans="3:9" ht="15" customHeight="1">
      <c r="C26483" s="220" t="str">
        <f t="shared" si="826"/>
        <v/>
      </c>
      <c r="I26483" s="218" t="str">
        <f t="shared" si="827"/>
        <v/>
      </c>
    </row>
    <row r="26484" spans="3:9" ht="15" customHeight="1">
      <c r="C26484" s="220" t="str">
        <f t="shared" si="826"/>
        <v/>
      </c>
      <c r="I26484" s="218" t="str">
        <f t="shared" si="827"/>
        <v/>
      </c>
    </row>
    <row r="26485" spans="3:9" ht="15" customHeight="1">
      <c r="C26485" s="220" t="str">
        <f t="shared" si="826"/>
        <v/>
      </c>
      <c r="I26485" s="218" t="str">
        <f t="shared" si="827"/>
        <v/>
      </c>
    </row>
    <row r="26486" spans="3:9" ht="15" customHeight="1">
      <c r="C26486" s="220" t="str">
        <f t="shared" si="826"/>
        <v/>
      </c>
      <c r="I26486" s="218" t="str">
        <f t="shared" si="827"/>
        <v/>
      </c>
    </row>
    <row r="26487" spans="3:9" ht="15" customHeight="1">
      <c r="C26487" s="220" t="str">
        <f t="shared" si="826"/>
        <v/>
      </c>
      <c r="I26487" s="218" t="str">
        <f t="shared" si="827"/>
        <v/>
      </c>
    </row>
    <row r="26488" spans="3:9" ht="15" customHeight="1">
      <c r="C26488" s="220" t="str">
        <f t="shared" si="826"/>
        <v/>
      </c>
      <c r="I26488" s="218" t="str">
        <f t="shared" si="827"/>
        <v/>
      </c>
    </row>
    <row r="26489" spans="3:9" ht="15" customHeight="1">
      <c r="C26489" s="220" t="str">
        <f t="shared" si="826"/>
        <v/>
      </c>
      <c r="I26489" s="218" t="str">
        <f t="shared" si="827"/>
        <v/>
      </c>
    </row>
    <row r="26490" spans="3:9" ht="15" customHeight="1">
      <c r="C26490" s="220" t="str">
        <f t="shared" si="826"/>
        <v/>
      </c>
      <c r="I26490" s="218" t="str">
        <f t="shared" si="827"/>
        <v/>
      </c>
    </row>
    <row r="26491" spans="3:9" ht="15" customHeight="1">
      <c r="C26491" s="220" t="str">
        <f t="shared" si="826"/>
        <v/>
      </c>
      <c r="I26491" s="218" t="str">
        <f t="shared" si="827"/>
        <v/>
      </c>
    </row>
    <row r="26492" spans="3:9" ht="15" customHeight="1">
      <c r="C26492" s="220" t="str">
        <f t="shared" si="826"/>
        <v/>
      </c>
      <c r="I26492" s="218" t="str">
        <f t="shared" si="827"/>
        <v/>
      </c>
    </row>
    <row r="26493" spans="3:9" ht="15" customHeight="1">
      <c r="C26493" s="220" t="str">
        <f t="shared" si="826"/>
        <v/>
      </c>
      <c r="I26493" s="218" t="str">
        <f t="shared" si="827"/>
        <v/>
      </c>
    </row>
    <row r="26494" spans="3:9" ht="15" customHeight="1">
      <c r="C26494" s="220" t="str">
        <f t="shared" si="826"/>
        <v/>
      </c>
      <c r="I26494" s="218" t="str">
        <f t="shared" si="827"/>
        <v/>
      </c>
    </row>
    <row r="26495" spans="3:9" ht="15" customHeight="1">
      <c r="C26495" s="220" t="str">
        <f t="shared" si="826"/>
        <v/>
      </c>
      <c r="I26495" s="218" t="str">
        <f t="shared" si="827"/>
        <v/>
      </c>
    </row>
    <row r="26496" spans="3:9" ht="15" customHeight="1">
      <c r="C26496" s="220" t="str">
        <f t="shared" si="826"/>
        <v/>
      </c>
      <c r="I26496" s="218" t="str">
        <f t="shared" si="827"/>
        <v/>
      </c>
    </row>
    <row r="26497" spans="3:9" ht="15" customHeight="1">
      <c r="C26497" s="220" t="str">
        <f t="shared" si="826"/>
        <v/>
      </c>
      <c r="I26497" s="218" t="str">
        <f t="shared" si="827"/>
        <v/>
      </c>
    </row>
    <row r="26498" spans="3:9" ht="15" customHeight="1">
      <c r="C26498" s="220" t="str">
        <f t="shared" si="826"/>
        <v/>
      </c>
      <c r="I26498" s="218" t="str">
        <f t="shared" si="827"/>
        <v/>
      </c>
    </row>
    <row r="26499" spans="3:9" ht="15" customHeight="1">
      <c r="C26499" s="220" t="str">
        <f t="shared" si="826"/>
        <v/>
      </c>
      <c r="I26499" s="218" t="str">
        <f t="shared" si="827"/>
        <v/>
      </c>
    </row>
    <row r="26500" spans="3:9" ht="15" customHeight="1">
      <c r="C26500" s="220" t="str">
        <f t="shared" si="826"/>
        <v/>
      </c>
      <c r="I26500" s="218" t="str">
        <f t="shared" si="827"/>
        <v/>
      </c>
    </row>
    <row r="26501" spans="3:9" ht="15" customHeight="1">
      <c r="C26501" s="220" t="str">
        <f t="shared" si="826"/>
        <v/>
      </c>
      <c r="I26501" s="218" t="str">
        <f t="shared" si="827"/>
        <v/>
      </c>
    </row>
    <row r="26502" spans="3:9" ht="15" customHeight="1">
      <c r="C26502" s="220" t="str">
        <f t="shared" ref="C26502:C26565" si="828">IF(B26502="","",MONTH(B26502))</f>
        <v/>
      </c>
      <c r="I26502" s="218" t="str">
        <f t="shared" ref="I26502:I26565" si="829">IF(H26502="","",IF(E26502="","Não deixe campos em branco, a planilha resumo de custos e despesas necessita deles para funcionar",IF(F26502="","Não deixe campos em branco, a planilha resumo de custos e despesas necessita deles para funcionar",IF(G26502="","Não deixe campos em branco, a planilha resumo de custos e despesas necessita deles para funcionar",""))))</f>
        <v/>
      </c>
    </row>
    <row r="26503" spans="3:9" ht="15" customHeight="1">
      <c r="C26503" s="220" t="str">
        <f t="shared" si="828"/>
        <v/>
      </c>
      <c r="I26503" s="218" t="str">
        <f t="shared" si="829"/>
        <v/>
      </c>
    </row>
    <row r="26504" spans="3:9" ht="15" customHeight="1">
      <c r="C26504" s="220" t="str">
        <f t="shared" si="828"/>
        <v/>
      </c>
      <c r="I26504" s="218" t="str">
        <f t="shared" si="829"/>
        <v/>
      </c>
    </row>
    <row r="26505" spans="3:9" ht="15" customHeight="1">
      <c r="C26505" s="220" t="str">
        <f t="shared" si="828"/>
        <v/>
      </c>
      <c r="I26505" s="218" t="str">
        <f t="shared" si="829"/>
        <v/>
      </c>
    </row>
    <row r="26506" spans="3:9" ht="15" customHeight="1">
      <c r="C26506" s="220" t="str">
        <f t="shared" si="828"/>
        <v/>
      </c>
      <c r="I26506" s="218" t="str">
        <f t="shared" si="829"/>
        <v/>
      </c>
    </row>
    <row r="26507" spans="3:9" ht="15" customHeight="1">
      <c r="C26507" s="220" t="str">
        <f t="shared" si="828"/>
        <v/>
      </c>
      <c r="I26507" s="218" t="str">
        <f t="shared" si="829"/>
        <v/>
      </c>
    </row>
    <row r="26508" spans="3:9" ht="15" customHeight="1">
      <c r="C26508" s="220" t="str">
        <f t="shared" si="828"/>
        <v/>
      </c>
      <c r="I26508" s="218" t="str">
        <f t="shared" si="829"/>
        <v/>
      </c>
    </row>
    <row r="26509" spans="3:9" ht="15" customHeight="1">
      <c r="C26509" s="220" t="str">
        <f t="shared" si="828"/>
        <v/>
      </c>
      <c r="I26509" s="218" t="str">
        <f t="shared" si="829"/>
        <v/>
      </c>
    </row>
    <row r="26510" spans="3:9" ht="15" customHeight="1">
      <c r="C26510" s="220" t="str">
        <f t="shared" si="828"/>
        <v/>
      </c>
      <c r="I26510" s="218" t="str">
        <f t="shared" si="829"/>
        <v/>
      </c>
    </row>
    <row r="26511" spans="3:9" ht="15" customHeight="1">
      <c r="C26511" s="220" t="str">
        <f t="shared" si="828"/>
        <v/>
      </c>
      <c r="I26511" s="218" t="str">
        <f t="shared" si="829"/>
        <v/>
      </c>
    </row>
    <row r="26512" spans="3:9" ht="15" customHeight="1">
      <c r="C26512" s="220" t="str">
        <f t="shared" si="828"/>
        <v/>
      </c>
      <c r="I26512" s="218" t="str">
        <f t="shared" si="829"/>
        <v/>
      </c>
    </row>
    <row r="26513" spans="3:9" ht="15" customHeight="1">
      <c r="C26513" s="220" t="str">
        <f t="shared" si="828"/>
        <v/>
      </c>
      <c r="I26513" s="218" t="str">
        <f t="shared" si="829"/>
        <v/>
      </c>
    </row>
    <row r="26514" spans="3:9" ht="15" customHeight="1">
      <c r="C26514" s="220" t="str">
        <f t="shared" si="828"/>
        <v/>
      </c>
      <c r="I26514" s="218" t="str">
        <f t="shared" si="829"/>
        <v/>
      </c>
    </row>
    <row r="26515" spans="3:9" ht="15" customHeight="1">
      <c r="C26515" s="220" t="str">
        <f t="shared" si="828"/>
        <v/>
      </c>
      <c r="I26515" s="218" t="str">
        <f t="shared" si="829"/>
        <v/>
      </c>
    </row>
    <row r="26516" spans="3:9" ht="15" customHeight="1">
      <c r="C26516" s="220" t="str">
        <f t="shared" si="828"/>
        <v/>
      </c>
      <c r="I26516" s="218" t="str">
        <f t="shared" si="829"/>
        <v/>
      </c>
    </row>
    <row r="26517" spans="3:9" ht="15" customHeight="1">
      <c r="C26517" s="220" t="str">
        <f t="shared" si="828"/>
        <v/>
      </c>
      <c r="I26517" s="218" t="str">
        <f t="shared" si="829"/>
        <v/>
      </c>
    </row>
    <row r="26518" spans="3:9" ht="15" customHeight="1">
      <c r="C26518" s="220" t="str">
        <f t="shared" si="828"/>
        <v/>
      </c>
      <c r="I26518" s="218" t="str">
        <f t="shared" si="829"/>
        <v/>
      </c>
    </row>
    <row r="26519" spans="3:9" ht="15" customHeight="1">
      <c r="C26519" s="220" t="str">
        <f t="shared" si="828"/>
        <v/>
      </c>
      <c r="I26519" s="218" t="str">
        <f t="shared" si="829"/>
        <v/>
      </c>
    </row>
    <row r="26520" spans="3:9" ht="15" customHeight="1">
      <c r="C26520" s="220" t="str">
        <f t="shared" si="828"/>
        <v/>
      </c>
      <c r="I26520" s="218" t="str">
        <f t="shared" si="829"/>
        <v/>
      </c>
    </row>
    <row r="26521" spans="3:9" ht="15" customHeight="1">
      <c r="C26521" s="220" t="str">
        <f t="shared" si="828"/>
        <v/>
      </c>
      <c r="I26521" s="218" t="str">
        <f t="shared" si="829"/>
        <v/>
      </c>
    </row>
    <row r="26522" spans="3:9" ht="15" customHeight="1">
      <c r="C26522" s="220" t="str">
        <f t="shared" si="828"/>
        <v/>
      </c>
      <c r="I26522" s="218" t="str">
        <f t="shared" si="829"/>
        <v/>
      </c>
    </row>
    <row r="26523" spans="3:9" ht="15" customHeight="1">
      <c r="C26523" s="220" t="str">
        <f t="shared" si="828"/>
        <v/>
      </c>
      <c r="I26523" s="218" t="str">
        <f t="shared" si="829"/>
        <v/>
      </c>
    </row>
    <row r="26524" spans="3:9" ht="15" customHeight="1">
      <c r="C26524" s="220" t="str">
        <f t="shared" si="828"/>
        <v/>
      </c>
      <c r="I26524" s="218" t="str">
        <f t="shared" si="829"/>
        <v/>
      </c>
    </row>
    <row r="26525" spans="3:9" ht="15" customHeight="1">
      <c r="C26525" s="220" t="str">
        <f t="shared" si="828"/>
        <v/>
      </c>
      <c r="I26525" s="218" t="str">
        <f t="shared" si="829"/>
        <v/>
      </c>
    </row>
    <row r="26526" spans="3:9" ht="15" customHeight="1">
      <c r="C26526" s="220" t="str">
        <f t="shared" si="828"/>
        <v/>
      </c>
      <c r="I26526" s="218" t="str">
        <f t="shared" si="829"/>
        <v/>
      </c>
    </row>
    <row r="26527" spans="3:9" ht="15" customHeight="1">
      <c r="C26527" s="220" t="str">
        <f t="shared" si="828"/>
        <v/>
      </c>
      <c r="I26527" s="218" t="str">
        <f t="shared" si="829"/>
        <v/>
      </c>
    </row>
    <row r="26528" spans="3:9" ht="15" customHeight="1">
      <c r="C26528" s="220" t="str">
        <f t="shared" si="828"/>
        <v/>
      </c>
      <c r="I26528" s="218" t="str">
        <f t="shared" si="829"/>
        <v/>
      </c>
    </row>
    <row r="26529" spans="3:9" ht="15" customHeight="1">
      <c r="C26529" s="220" t="str">
        <f t="shared" si="828"/>
        <v/>
      </c>
      <c r="I26529" s="218" t="str">
        <f t="shared" si="829"/>
        <v/>
      </c>
    </row>
    <row r="26530" spans="3:9" ht="15" customHeight="1">
      <c r="C26530" s="220" t="str">
        <f t="shared" si="828"/>
        <v/>
      </c>
      <c r="I26530" s="218" t="str">
        <f t="shared" si="829"/>
        <v/>
      </c>
    </row>
    <row r="26531" spans="3:9" ht="15" customHeight="1">
      <c r="C26531" s="220" t="str">
        <f t="shared" si="828"/>
        <v/>
      </c>
      <c r="I26531" s="218" t="str">
        <f t="shared" si="829"/>
        <v/>
      </c>
    </row>
    <row r="26532" spans="3:9" ht="15" customHeight="1">
      <c r="C26532" s="220" t="str">
        <f t="shared" si="828"/>
        <v/>
      </c>
      <c r="I26532" s="218" t="str">
        <f t="shared" si="829"/>
        <v/>
      </c>
    </row>
    <row r="26533" spans="3:9" ht="15" customHeight="1">
      <c r="C26533" s="220" t="str">
        <f t="shared" si="828"/>
        <v/>
      </c>
      <c r="I26533" s="218" t="str">
        <f t="shared" si="829"/>
        <v/>
      </c>
    </row>
    <row r="26534" spans="3:9" ht="15" customHeight="1">
      <c r="C26534" s="220" t="str">
        <f t="shared" si="828"/>
        <v/>
      </c>
      <c r="I26534" s="218" t="str">
        <f t="shared" si="829"/>
        <v/>
      </c>
    </row>
    <row r="26535" spans="3:9" ht="15" customHeight="1">
      <c r="C26535" s="220" t="str">
        <f t="shared" si="828"/>
        <v/>
      </c>
      <c r="I26535" s="218" t="str">
        <f t="shared" si="829"/>
        <v/>
      </c>
    </row>
    <row r="26536" spans="3:9" ht="15" customHeight="1">
      <c r="C26536" s="220" t="str">
        <f t="shared" si="828"/>
        <v/>
      </c>
      <c r="I26536" s="218" t="str">
        <f t="shared" si="829"/>
        <v/>
      </c>
    </row>
    <row r="26537" spans="3:9" ht="15" customHeight="1">
      <c r="C26537" s="220" t="str">
        <f t="shared" si="828"/>
        <v/>
      </c>
      <c r="I26537" s="218" t="str">
        <f t="shared" si="829"/>
        <v/>
      </c>
    </row>
    <row r="26538" spans="3:9" ht="15" customHeight="1">
      <c r="C26538" s="220" t="str">
        <f t="shared" si="828"/>
        <v/>
      </c>
      <c r="I26538" s="218" t="str">
        <f t="shared" si="829"/>
        <v/>
      </c>
    </row>
    <row r="26539" spans="3:9" ht="15" customHeight="1">
      <c r="C26539" s="220" t="str">
        <f t="shared" si="828"/>
        <v/>
      </c>
      <c r="I26539" s="218" t="str">
        <f t="shared" si="829"/>
        <v/>
      </c>
    </row>
    <row r="26540" spans="3:9" ht="15" customHeight="1">
      <c r="C26540" s="220" t="str">
        <f t="shared" si="828"/>
        <v/>
      </c>
      <c r="I26540" s="218" t="str">
        <f t="shared" si="829"/>
        <v/>
      </c>
    </row>
    <row r="26541" spans="3:9" ht="15" customHeight="1">
      <c r="C26541" s="220" t="str">
        <f t="shared" si="828"/>
        <v/>
      </c>
      <c r="I26541" s="218" t="str">
        <f t="shared" si="829"/>
        <v/>
      </c>
    </row>
    <row r="26542" spans="3:9" ht="15" customHeight="1">
      <c r="C26542" s="220" t="str">
        <f t="shared" si="828"/>
        <v/>
      </c>
      <c r="I26542" s="218" t="str">
        <f t="shared" si="829"/>
        <v/>
      </c>
    </row>
    <row r="26543" spans="3:9" ht="15" customHeight="1">
      <c r="C26543" s="220" t="str">
        <f t="shared" si="828"/>
        <v/>
      </c>
      <c r="I26543" s="218" t="str">
        <f t="shared" si="829"/>
        <v/>
      </c>
    </row>
    <row r="26544" spans="3:9" ht="15" customHeight="1">
      <c r="C26544" s="220" t="str">
        <f t="shared" si="828"/>
        <v/>
      </c>
      <c r="I26544" s="218" t="str">
        <f t="shared" si="829"/>
        <v/>
      </c>
    </row>
    <row r="26545" spans="3:9" ht="15" customHeight="1">
      <c r="C26545" s="220" t="str">
        <f t="shared" si="828"/>
        <v/>
      </c>
      <c r="I26545" s="218" t="str">
        <f t="shared" si="829"/>
        <v/>
      </c>
    </row>
    <row r="26546" spans="3:9" ht="15" customHeight="1">
      <c r="C26546" s="220" t="str">
        <f t="shared" si="828"/>
        <v/>
      </c>
      <c r="I26546" s="218" t="str">
        <f t="shared" si="829"/>
        <v/>
      </c>
    </row>
    <row r="26547" spans="3:9" ht="15" customHeight="1">
      <c r="C26547" s="220" t="str">
        <f t="shared" si="828"/>
        <v/>
      </c>
      <c r="I26547" s="218" t="str">
        <f t="shared" si="829"/>
        <v/>
      </c>
    </row>
    <row r="26548" spans="3:9" ht="15" customHeight="1">
      <c r="C26548" s="220" t="str">
        <f t="shared" si="828"/>
        <v/>
      </c>
      <c r="I26548" s="218" t="str">
        <f t="shared" si="829"/>
        <v/>
      </c>
    </row>
    <row r="26549" spans="3:9" ht="15" customHeight="1">
      <c r="C26549" s="220" t="str">
        <f t="shared" si="828"/>
        <v/>
      </c>
      <c r="I26549" s="218" t="str">
        <f t="shared" si="829"/>
        <v/>
      </c>
    </row>
    <row r="26550" spans="3:9" ht="15" customHeight="1">
      <c r="C26550" s="220" t="str">
        <f t="shared" si="828"/>
        <v/>
      </c>
      <c r="I26550" s="218" t="str">
        <f t="shared" si="829"/>
        <v/>
      </c>
    </row>
    <row r="26551" spans="3:9" ht="15" customHeight="1">
      <c r="C26551" s="220" t="str">
        <f t="shared" si="828"/>
        <v/>
      </c>
      <c r="I26551" s="218" t="str">
        <f t="shared" si="829"/>
        <v/>
      </c>
    </row>
    <row r="26552" spans="3:9" ht="15" customHeight="1">
      <c r="C26552" s="220" t="str">
        <f t="shared" si="828"/>
        <v/>
      </c>
      <c r="I26552" s="218" t="str">
        <f t="shared" si="829"/>
        <v/>
      </c>
    </row>
    <row r="26553" spans="3:9" ht="15" customHeight="1">
      <c r="C26553" s="220" t="str">
        <f t="shared" si="828"/>
        <v/>
      </c>
      <c r="I26553" s="218" t="str">
        <f t="shared" si="829"/>
        <v/>
      </c>
    </row>
    <row r="26554" spans="3:9" ht="15" customHeight="1">
      <c r="C26554" s="220" t="str">
        <f t="shared" si="828"/>
        <v/>
      </c>
      <c r="I26554" s="218" t="str">
        <f t="shared" si="829"/>
        <v/>
      </c>
    </row>
    <row r="26555" spans="3:9" ht="15" customHeight="1">
      <c r="C26555" s="220" t="str">
        <f t="shared" si="828"/>
        <v/>
      </c>
      <c r="I26555" s="218" t="str">
        <f t="shared" si="829"/>
        <v/>
      </c>
    </row>
    <row r="26556" spans="3:9" ht="15" customHeight="1">
      <c r="C26556" s="220" t="str">
        <f t="shared" si="828"/>
        <v/>
      </c>
      <c r="I26556" s="218" t="str">
        <f t="shared" si="829"/>
        <v/>
      </c>
    </row>
    <row r="26557" spans="3:9" ht="15" customHeight="1">
      <c r="C26557" s="220" t="str">
        <f t="shared" si="828"/>
        <v/>
      </c>
      <c r="I26557" s="218" t="str">
        <f t="shared" si="829"/>
        <v/>
      </c>
    </row>
    <row r="26558" spans="3:9" ht="15" customHeight="1">
      <c r="C26558" s="220" t="str">
        <f t="shared" si="828"/>
        <v/>
      </c>
      <c r="I26558" s="218" t="str">
        <f t="shared" si="829"/>
        <v/>
      </c>
    </row>
    <row r="26559" spans="3:9" ht="15" customHeight="1">
      <c r="C26559" s="220" t="str">
        <f t="shared" si="828"/>
        <v/>
      </c>
      <c r="I26559" s="218" t="str">
        <f t="shared" si="829"/>
        <v/>
      </c>
    </row>
    <row r="26560" spans="3:9" ht="15" customHeight="1">
      <c r="C26560" s="220" t="str">
        <f t="shared" si="828"/>
        <v/>
      </c>
      <c r="I26560" s="218" t="str">
        <f t="shared" si="829"/>
        <v/>
      </c>
    </row>
    <row r="26561" spans="3:9" ht="15" customHeight="1">
      <c r="C26561" s="220" t="str">
        <f t="shared" si="828"/>
        <v/>
      </c>
      <c r="I26561" s="218" t="str">
        <f t="shared" si="829"/>
        <v/>
      </c>
    </row>
    <row r="26562" spans="3:9" ht="15" customHeight="1">
      <c r="C26562" s="220" t="str">
        <f t="shared" si="828"/>
        <v/>
      </c>
      <c r="I26562" s="218" t="str">
        <f t="shared" si="829"/>
        <v/>
      </c>
    </row>
    <row r="26563" spans="3:9" ht="15" customHeight="1">
      <c r="C26563" s="220" t="str">
        <f t="shared" si="828"/>
        <v/>
      </c>
      <c r="I26563" s="218" t="str">
        <f t="shared" si="829"/>
        <v/>
      </c>
    </row>
    <row r="26564" spans="3:9" ht="15" customHeight="1">
      <c r="C26564" s="220" t="str">
        <f t="shared" si="828"/>
        <v/>
      </c>
      <c r="I26564" s="218" t="str">
        <f t="shared" si="829"/>
        <v/>
      </c>
    </row>
    <row r="26565" spans="3:9" ht="15" customHeight="1">
      <c r="C26565" s="220" t="str">
        <f t="shared" si="828"/>
        <v/>
      </c>
      <c r="I26565" s="218" t="str">
        <f t="shared" si="829"/>
        <v/>
      </c>
    </row>
    <row r="26566" spans="3:9" ht="15" customHeight="1">
      <c r="C26566" s="220" t="str">
        <f t="shared" ref="C26566:C26629" si="830">IF(B26566="","",MONTH(B26566))</f>
        <v/>
      </c>
      <c r="I26566" s="218" t="str">
        <f t="shared" ref="I26566:I26629" si="831">IF(H26566="","",IF(E26566="","Não deixe campos em branco, a planilha resumo de custos e despesas necessita deles para funcionar",IF(F26566="","Não deixe campos em branco, a planilha resumo de custos e despesas necessita deles para funcionar",IF(G26566="","Não deixe campos em branco, a planilha resumo de custos e despesas necessita deles para funcionar",""))))</f>
        <v/>
      </c>
    </row>
    <row r="26567" spans="3:9" ht="15" customHeight="1">
      <c r="C26567" s="220" t="str">
        <f t="shared" si="830"/>
        <v/>
      </c>
      <c r="I26567" s="218" t="str">
        <f t="shared" si="831"/>
        <v/>
      </c>
    </row>
    <row r="26568" spans="3:9" ht="15" customHeight="1">
      <c r="C26568" s="220" t="str">
        <f t="shared" si="830"/>
        <v/>
      </c>
      <c r="I26568" s="218" t="str">
        <f t="shared" si="831"/>
        <v/>
      </c>
    </row>
    <row r="26569" spans="3:9" ht="15" customHeight="1">
      <c r="C26569" s="220" t="str">
        <f t="shared" si="830"/>
        <v/>
      </c>
      <c r="I26569" s="218" t="str">
        <f t="shared" si="831"/>
        <v/>
      </c>
    </row>
    <row r="26570" spans="3:9" ht="15" customHeight="1">
      <c r="C26570" s="220" t="str">
        <f t="shared" si="830"/>
        <v/>
      </c>
      <c r="I26570" s="218" t="str">
        <f t="shared" si="831"/>
        <v/>
      </c>
    </row>
    <row r="26571" spans="3:9" ht="15" customHeight="1">
      <c r="C26571" s="220" t="str">
        <f t="shared" si="830"/>
        <v/>
      </c>
      <c r="I26571" s="218" t="str">
        <f t="shared" si="831"/>
        <v/>
      </c>
    </row>
    <row r="26572" spans="3:9" ht="15" customHeight="1">
      <c r="C26572" s="220" t="str">
        <f t="shared" si="830"/>
        <v/>
      </c>
      <c r="I26572" s="218" t="str">
        <f t="shared" si="831"/>
        <v/>
      </c>
    </row>
    <row r="26573" spans="3:9" ht="15" customHeight="1">
      <c r="C26573" s="220" t="str">
        <f t="shared" si="830"/>
        <v/>
      </c>
      <c r="I26573" s="218" t="str">
        <f t="shared" si="831"/>
        <v/>
      </c>
    </row>
    <row r="26574" spans="3:9" ht="15" customHeight="1">
      <c r="C26574" s="220" t="str">
        <f t="shared" si="830"/>
        <v/>
      </c>
      <c r="I26574" s="218" t="str">
        <f t="shared" si="831"/>
        <v/>
      </c>
    </row>
    <row r="26575" spans="3:9" ht="15" customHeight="1">
      <c r="C26575" s="220" t="str">
        <f t="shared" si="830"/>
        <v/>
      </c>
      <c r="I26575" s="218" t="str">
        <f t="shared" si="831"/>
        <v/>
      </c>
    </row>
    <row r="26576" spans="3:9" ht="15" customHeight="1">
      <c r="C26576" s="220" t="str">
        <f t="shared" si="830"/>
        <v/>
      </c>
      <c r="I26576" s="218" t="str">
        <f t="shared" si="831"/>
        <v/>
      </c>
    </row>
    <row r="26577" spans="3:9" ht="15" customHeight="1">
      <c r="C26577" s="220" t="str">
        <f t="shared" si="830"/>
        <v/>
      </c>
      <c r="I26577" s="218" t="str">
        <f t="shared" si="831"/>
        <v/>
      </c>
    </row>
    <row r="26578" spans="3:9" ht="15" customHeight="1">
      <c r="C26578" s="220" t="str">
        <f t="shared" si="830"/>
        <v/>
      </c>
      <c r="I26578" s="218" t="str">
        <f t="shared" si="831"/>
        <v/>
      </c>
    </row>
    <row r="26579" spans="3:9" ht="15" customHeight="1">
      <c r="C26579" s="220" t="str">
        <f t="shared" si="830"/>
        <v/>
      </c>
      <c r="I26579" s="218" t="str">
        <f t="shared" si="831"/>
        <v/>
      </c>
    </row>
    <row r="26580" spans="3:9" ht="15" customHeight="1">
      <c r="C26580" s="220" t="str">
        <f t="shared" si="830"/>
        <v/>
      </c>
      <c r="I26580" s="218" t="str">
        <f t="shared" si="831"/>
        <v/>
      </c>
    </row>
    <row r="26581" spans="3:9" ht="15" customHeight="1">
      <c r="C26581" s="220" t="str">
        <f t="shared" si="830"/>
        <v/>
      </c>
      <c r="I26581" s="218" t="str">
        <f t="shared" si="831"/>
        <v/>
      </c>
    </row>
    <row r="26582" spans="3:9" ht="15" customHeight="1">
      <c r="C26582" s="220" t="str">
        <f t="shared" si="830"/>
        <v/>
      </c>
      <c r="I26582" s="218" t="str">
        <f t="shared" si="831"/>
        <v/>
      </c>
    </row>
    <row r="26583" spans="3:9" ht="15" customHeight="1">
      <c r="C26583" s="220" t="str">
        <f t="shared" si="830"/>
        <v/>
      </c>
      <c r="I26583" s="218" t="str">
        <f t="shared" si="831"/>
        <v/>
      </c>
    </row>
    <row r="26584" spans="3:9" ht="15" customHeight="1">
      <c r="C26584" s="220" t="str">
        <f t="shared" si="830"/>
        <v/>
      </c>
      <c r="I26584" s="218" t="str">
        <f t="shared" si="831"/>
        <v/>
      </c>
    </row>
    <row r="26585" spans="3:9" ht="15" customHeight="1">
      <c r="C26585" s="220" t="str">
        <f t="shared" si="830"/>
        <v/>
      </c>
      <c r="I26585" s="218" t="str">
        <f t="shared" si="831"/>
        <v/>
      </c>
    </row>
    <row r="26586" spans="3:9" ht="15" customHeight="1">
      <c r="C26586" s="220" t="str">
        <f t="shared" si="830"/>
        <v/>
      </c>
      <c r="I26586" s="218" t="str">
        <f t="shared" si="831"/>
        <v/>
      </c>
    </row>
    <row r="26587" spans="3:9" ht="15" customHeight="1">
      <c r="C26587" s="220" t="str">
        <f t="shared" si="830"/>
        <v/>
      </c>
      <c r="I26587" s="218" t="str">
        <f t="shared" si="831"/>
        <v/>
      </c>
    </row>
    <row r="26588" spans="3:9" ht="15" customHeight="1">
      <c r="C26588" s="220" t="str">
        <f t="shared" si="830"/>
        <v/>
      </c>
      <c r="I26588" s="218" t="str">
        <f t="shared" si="831"/>
        <v/>
      </c>
    </row>
    <row r="26589" spans="3:9" ht="15" customHeight="1">
      <c r="C26589" s="220" t="str">
        <f t="shared" si="830"/>
        <v/>
      </c>
      <c r="I26589" s="218" t="str">
        <f t="shared" si="831"/>
        <v/>
      </c>
    </row>
    <row r="26590" spans="3:9" ht="15" customHeight="1">
      <c r="C26590" s="220" t="str">
        <f t="shared" si="830"/>
        <v/>
      </c>
      <c r="I26590" s="218" t="str">
        <f t="shared" si="831"/>
        <v/>
      </c>
    </row>
    <row r="26591" spans="3:9" ht="15" customHeight="1">
      <c r="C26591" s="220" t="str">
        <f t="shared" si="830"/>
        <v/>
      </c>
      <c r="I26591" s="218" t="str">
        <f t="shared" si="831"/>
        <v/>
      </c>
    </row>
    <row r="26592" spans="3:9" ht="15" customHeight="1">
      <c r="C26592" s="220" t="str">
        <f t="shared" si="830"/>
        <v/>
      </c>
      <c r="I26592" s="218" t="str">
        <f t="shared" si="831"/>
        <v/>
      </c>
    </row>
    <row r="26593" spans="3:9" ht="15" customHeight="1">
      <c r="C26593" s="220" t="str">
        <f t="shared" si="830"/>
        <v/>
      </c>
      <c r="I26593" s="218" t="str">
        <f t="shared" si="831"/>
        <v/>
      </c>
    </row>
    <row r="26594" spans="3:9" ht="15" customHeight="1">
      <c r="C26594" s="220" t="str">
        <f t="shared" si="830"/>
        <v/>
      </c>
      <c r="I26594" s="218" t="str">
        <f t="shared" si="831"/>
        <v/>
      </c>
    </row>
    <row r="26595" spans="3:9" ht="15" customHeight="1">
      <c r="C26595" s="220" t="str">
        <f t="shared" si="830"/>
        <v/>
      </c>
      <c r="I26595" s="218" t="str">
        <f t="shared" si="831"/>
        <v/>
      </c>
    </row>
    <row r="26596" spans="3:9" ht="15" customHeight="1">
      <c r="C26596" s="220" t="str">
        <f t="shared" si="830"/>
        <v/>
      </c>
      <c r="I26596" s="218" t="str">
        <f t="shared" si="831"/>
        <v/>
      </c>
    </row>
    <row r="26597" spans="3:9" ht="15" customHeight="1">
      <c r="C26597" s="220" t="str">
        <f t="shared" si="830"/>
        <v/>
      </c>
      <c r="I26597" s="218" t="str">
        <f t="shared" si="831"/>
        <v/>
      </c>
    </row>
    <row r="26598" spans="3:9" ht="15" customHeight="1">
      <c r="C26598" s="220" t="str">
        <f t="shared" si="830"/>
        <v/>
      </c>
      <c r="I26598" s="218" t="str">
        <f t="shared" si="831"/>
        <v/>
      </c>
    </row>
    <row r="26599" spans="3:9" ht="15" customHeight="1">
      <c r="C26599" s="220" t="str">
        <f t="shared" si="830"/>
        <v/>
      </c>
      <c r="I26599" s="218" t="str">
        <f t="shared" si="831"/>
        <v/>
      </c>
    </row>
    <row r="26600" spans="3:9" ht="15" customHeight="1">
      <c r="C26600" s="220" t="str">
        <f t="shared" si="830"/>
        <v/>
      </c>
      <c r="I26600" s="218" t="str">
        <f t="shared" si="831"/>
        <v/>
      </c>
    </row>
    <row r="26601" spans="3:9" ht="15" customHeight="1">
      <c r="C26601" s="220" t="str">
        <f t="shared" si="830"/>
        <v/>
      </c>
      <c r="I26601" s="218" t="str">
        <f t="shared" si="831"/>
        <v/>
      </c>
    </row>
    <row r="26602" spans="3:9" ht="15" customHeight="1">
      <c r="C26602" s="220" t="str">
        <f t="shared" si="830"/>
        <v/>
      </c>
      <c r="I26602" s="218" t="str">
        <f t="shared" si="831"/>
        <v/>
      </c>
    </row>
    <row r="26603" spans="3:9" ht="15" customHeight="1">
      <c r="C26603" s="220" t="str">
        <f t="shared" si="830"/>
        <v/>
      </c>
      <c r="I26603" s="218" t="str">
        <f t="shared" si="831"/>
        <v/>
      </c>
    </row>
    <row r="26604" spans="3:9" ht="15" customHeight="1">
      <c r="C26604" s="220" t="str">
        <f t="shared" si="830"/>
        <v/>
      </c>
      <c r="I26604" s="218" t="str">
        <f t="shared" si="831"/>
        <v/>
      </c>
    </row>
    <row r="26605" spans="3:9" ht="15" customHeight="1">
      <c r="C26605" s="220" t="str">
        <f t="shared" si="830"/>
        <v/>
      </c>
      <c r="I26605" s="218" t="str">
        <f t="shared" si="831"/>
        <v/>
      </c>
    </row>
    <row r="26606" spans="3:9" ht="15" customHeight="1">
      <c r="C26606" s="220" t="str">
        <f t="shared" si="830"/>
        <v/>
      </c>
      <c r="I26606" s="218" t="str">
        <f t="shared" si="831"/>
        <v/>
      </c>
    </row>
    <row r="26607" spans="3:9" ht="15" customHeight="1">
      <c r="C26607" s="220" t="str">
        <f t="shared" si="830"/>
        <v/>
      </c>
      <c r="I26607" s="218" t="str">
        <f t="shared" si="831"/>
        <v/>
      </c>
    </row>
    <row r="26608" spans="3:9" ht="15" customHeight="1">
      <c r="C26608" s="220" t="str">
        <f t="shared" si="830"/>
        <v/>
      </c>
      <c r="I26608" s="218" t="str">
        <f t="shared" si="831"/>
        <v/>
      </c>
    </row>
    <row r="26609" spans="3:9" ht="15" customHeight="1">
      <c r="C26609" s="220" t="str">
        <f t="shared" si="830"/>
        <v/>
      </c>
      <c r="I26609" s="218" t="str">
        <f t="shared" si="831"/>
        <v/>
      </c>
    </row>
    <row r="26610" spans="3:9" ht="15" customHeight="1">
      <c r="C26610" s="220" t="str">
        <f t="shared" si="830"/>
        <v/>
      </c>
      <c r="I26610" s="218" t="str">
        <f t="shared" si="831"/>
        <v/>
      </c>
    </row>
    <row r="26611" spans="3:9" ht="15" customHeight="1">
      <c r="C26611" s="220" t="str">
        <f t="shared" si="830"/>
        <v/>
      </c>
      <c r="I26611" s="218" t="str">
        <f t="shared" si="831"/>
        <v/>
      </c>
    </row>
    <row r="26612" spans="3:9" ht="15" customHeight="1">
      <c r="C26612" s="220" t="str">
        <f t="shared" si="830"/>
        <v/>
      </c>
      <c r="I26612" s="218" t="str">
        <f t="shared" si="831"/>
        <v/>
      </c>
    </row>
    <row r="26613" spans="3:9" ht="15" customHeight="1">
      <c r="C26613" s="220" t="str">
        <f t="shared" si="830"/>
        <v/>
      </c>
      <c r="I26613" s="218" t="str">
        <f t="shared" si="831"/>
        <v/>
      </c>
    </row>
    <row r="26614" spans="3:9" ht="15" customHeight="1">
      <c r="C26614" s="220" t="str">
        <f t="shared" si="830"/>
        <v/>
      </c>
      <c r="I26614" s="218" t="str">
        <f t="shared" si="831"/>
        <v/>
      </c>
    </row>
    <row r="26615" spans="3:9" ht="15" customHeight="1">
      <c r="C26615" s="220" t="str">
        <f t="shared" si="830"/>
        <v/>
      </c>
      <c r="I26615" s="218" t="str">
        <f t="shared" si="831"/>
        <v/>
      </c>
    </row>
    <row r="26616" spans="3:9" ht="15" customHeight="1">
      <c r="C26616" s="220" t="str">
        <f t="shared" si="830"/>
        <v/>
      </c>
      <c r="I26616" s="218" t="str">
        <f t="shared" si="831"/>
        <v/>
      </c>
    </row>
    <row r="26617" spans="3:9" ht="15" customHeight="1">
      <c r="C26617" s="220" t="str">
        <f t="shared" si="830"/>
        <v/>
      </c>
      <c r="I26617" s="218" t="str">
        <f t="shared" si="831"/>
        <v/>
      </c>
    </row>
    <row r="26618" spans="3:9" ht="15" customHeight="1">
      <c r="C26618" s="220" t="str">
        <f t="shared" si="830"/>
        <v/>
      </c>
      <c r="I26618" s="218" t="str">
        <f t="shared" si="831"/>
        <v/>
      </c>
    </row>
    <row r="26619" spans="3:9" ht="15" customHeight="1">
      <c r="C26619" s="220" t="str">
        <f t="shared" si="830"/>
        <v/>
      </c>
      <c r="I26619" s="218" t="str">
        <f t="shared" si="831"/>
        <v/>
      </c>
    </row>
    <row r="26620" spans="3:9" ht="15" customHeight="1">
      <c r="C26620" s="220" t="str">
        <f t="shared" si="830"/>
        <v/>
      </c>
      <c r="I26620" s="218" t="str">
        <f t="shared" si="831"/>
        <v/>
      </c>
    </row>
    <row r="26621" spans="3:9" ht="15" customHeight="1">
      <c r="C26621" s="220" t="str">
        <f t="shared" si="830"/>
        <v/>
      </c>
      <c r="I26621" s="218" t="str">
        <f t="shared" si="831"/>
        <v/>
      </c>
    </row>
    <row r="26622" spans="3:9" ht="15" customHeight="1">
      <c r="C26622" s="220" t="str">
        <f t="shared" si="830"/>
        <v/>
      </c>
      <c r="I26622" s="218" t="str">
        <f t="shared" si="831"/>
        <v/>
      </c>
    </row>
    <row r="26623" spans="3:9" ht="15" customHeight="1">
      <c r="C26623" s="220" t="str">
        <f t="shared" si="830"/>
        <v/>
      </c>
      <c r="I26623" s="218" t="str">
        <f t="shared" si="831"/>
        <v/>
      </c>
    </row>
    <row r="26624" spans="3:9" ht="15" customHeight="1">
      <c r="C26624" s="220" t="str">
        <f t="shared" si="830"/>
        <v/>
      </c>
      <c r="I26624" s="218" t="str">
        <f t="shared" si="831"/>
        <v/>
      </c>
    </row>
    <row r="26625" spans="3:9" ht="15" customHeight="1">
      <c r="C26625" s="220" t="str">
        <f t="shared" si="830"/>
        <v/>
      </c>
      <c r="I26625" s="218" t="str">
        <f t="shared" si="831"/>
        <v/>
      </c>
    </row>
    <row r="26626" spans="3:9" ht="15" customHeight="1">
      <c r="C26626" s="220" t="str">
        <f t="shared" si="830"/>
        <v/>
      </c>
      <c r="I26626" s="218" t="str">
        <f t="shared" si="831"/>
        <v/>
      </c>
    </row>
    <row r="26627" spans="3:9" ht="15" customHeight="1">
      <c r="C26627" s="220" t="str">
        <f t="shared" si="830"/>
        <v/>
      </c>
      <c r="I26627" s="218" t="str">
        <f t="shared" si="831"/>
        <v/>
      </c>
    </row>
    <row r="26628" spans="3:9" ht="15" customHeight="1">
      <c r="C26628" s="220" t="str">
        <f t="shared" si="830"/>
        <v/>
      </c>
      <c r="I26628" s="218" t="str">
        <f t="shared" si="831"/>
        <v/>
      </c>
    </row>
    <row r="26629" spans="3:9" ht="15" customHeight="1">
      <c r="C26629" s="220" t="str">
        <f t="shared" si="830"/>
        <v/>
      </c>
      <c r="I26629" s="218" t="str">
        <f t="shared" si="831"/>
        <v/>
      </c>
    </row>
    <row r="26630" spans="3:9" ht="15" customHeight="1">
      <c r="C26630" s="220" t="str">
        <f t="shared" ref="C26630:C26693" si="832">IF(B26630="","",MONTH(B26630))</f>
        <v/>
      </c>
      <c r="I26630" s="218" t="str">
        <f t="shared" ref="I26630:I26693" si="833">IF(H26630="","",IF(E26630="","Não deixe campos em branco, a planilha resumo de custos e despesas necessita deles para funcionar",IF(F26630="","Não deixe campos em branco, a planilha resumo de custos e despesas necessita deles para funcionar",IF(G26630="","Não deixe campos em branco, a planilha resumo de custos e despesas necessita deles para funcionar",""))))</f>
        <v/>
      </c>
    </row>
    <row r="26631" spans="3:9" ht="15" customHeight="1">
      <c r="C26631" s="220" t="str">
        <f t="shared" si="832"/>
        <v/>
      </c>
      <c r="I26631" s="218" t="str">
        <f t="shared" si="833"/>
        <v/>
      </c>
    </row>
    <row r="26632" spans="3:9" ht="15" customHeight="1">
      <c r="C26632" s="220" t="str">
        <f t="shared" si="832"/>
        <v/>
      </c>
      <c r="I26632" s="218" t="str">
        <f t="shared" si="833"/>
        <v/>
      </c>
    </row>
    <row r="26633" spans="3:9" ht="15" customHeight="1">
      <c r="C26633" s="220" t="str">
        <f t="shared" si="832"/>
        <v/>
      </c>
      <c r="I26633" s="218" t="str">
        <f t="shared" si="833"/>
        <v/>
      </c>
    </row>
    <row r="26634" spans="3:9" ht="15" customHeight="1">
      <c r="C26634" s="220" t="str">
        <f t="shared" si="832"/>
        <v/>
      </c>
      <c r="I26634" s="218" t="str">
        <f t="shared" si="833"/>
        <v/>
      </c>
    </row>
    <row r="26635" spans="3:9" ht="15" customHeight="1">
      <c r="C26635" s="220" t="str">
        <f t="shared" si="832"/>
        <v/>
      </c>
      <c r="I26635" s="218" t="str">
        <f t="shared" si="833"/>
        <v/>
      </c>
    </row>
    <row r="26636" spans="3:9" ht="15" customHeight="1">
      <c r="C26636" s="220" t="str">
        <f t="shared" si="832"/>
        <v/>
      </c>
      <c r="I26636" s="218" t="str">
        <f t="shared" si="833"/>
        <v/>
      </c>
    </row>
    <row r="26637" spans="3:9" ht="15" customHeight="1">
      <c r="C26637" s="220" t="str">
        <f t="shared" si="832"/>
        <v/>
      </c>
      <c r="I26637" s="218" t="str">
        <f t="shared" si="833"/>
        <v/>
      </c>
    </row>
    <row r="26638" spans="3:9" ht="15" customHeight="1">
      <c r="C26638" s="220" t="str">
        <f t="shared" si="832"/>
        <v/>
      </c>
      <c r="I26638" s="218" t="str">
        <f t="shared" si="833"/>
        <v/>
      </c>
    </row>
    <row r="26639" spans="3:9" ht="15" customHeight="1">
      <c r="C26639" s="220" t="str">
        <f t="shared" si="832"/>
        <v/>
      </c>
      <c r="I26639" s="218" t="str">
        <f t="shared" si="833"/>
        <v/>
      </c>
    </row>
    <row r="26640" spans="3:9" ht="15" customHeight="1">
      <c r="C26640" s="220" t="str">
        <f t="shared" si="832"/>
        <v/>
      </c>
      <c r="I26640" s="218" t="str">
        <f t="shared" si="833"/>
        <v/>
      </c>
    </row>
    <row r="26641" spans="3:9" ht="15" customHeight="1">
      <c r="C26641" s="220" t="str">
        <f t="shared" si="832"/>
        <v/>
      </c>
      <c r="I26641" s="218" t="str">
        <f t="shared" si="833"/>
        <v/>
      </c>
    </row>
    <row r="26642" spans="3:9" ht="15" customHeight="1">
      <c r="C26642" s="220" t="str">
        <f t="shared" si="832"/>
        <v/>
      </c>
      <c r="I26642" s="218" t="str">
        <f t="shared" si="833"/>
        <v/>
      </c>
    </row>
    <row r="26643" spans="3:9" ht="15" customHeight="1">
      <c r="C26643" s="220" t="str">
        <f t="shared" si="832"/>
        <v/>
      </c>
      <c r="I26643" s="218" t="str">
        <f t="shared" si="833"/>
        <v/>
      </c>
    </row>
    <row r="26644" spans="3:9" ht="15" customHeight="1">
      <c r="C26644" s="220" t="str">
        <f t="shared" si="832"/>
        <v/>
      </c>
      <c r="I26644" s="218" t="str">
        <f t="shared" si="833"/>
        <v/>
      </c>
    </row>
    <row r="26645" spans="3:9" ht="15" customHeight="1">
      <c r="C26645" s="220" t="str">
        <f t="shared" si="832"/>
        <v/>
      </c>
      <c r="I26645" s="218" t="str">
        <f t="shared" si="833"/>
        <v/>
      </c>
    </row>
    <row r="26646" spans="3:9" ht="15" customHeight="1">
      <c r="C26646" s="220" t="str">
        <f t="shared" si="832"/>
        <v/>
      </c>
      <c r="I26646" s="218" t="str">
        <f t="shared" si="833"/>
        <v/>
      </c>
    </row>
    <row r="26647" spans="3:9" ht="15" customHeight="1">
      <c r="C26647" s="220" t="str">
        <f t="shared" si="832"/>
        <v/>
      </c>
      <c r="I26647" s="218" t="str">
        <f t="shared" si="833"/>
        <v/>
      </c>
    </row>
    <row r="26648" spans="3:9" ht="15" customHeight="1">
      <c r="C26648" s="220" t="str">
        <f t="shared" si="832"/>
        <v/>
      </c>
      <c r="I26648" s="218" t="str">
        <f t="shared" si="833"/>
        <v/>
      </c>
    </row>
    <row r="26649" spans="3:9" ht="15" customHeight="1">
      <c r="C26649" s="220" t="str">
        <f t="shared" si="832"/>
        <v/>
      </c>
      <c r="I26649" s="218" t="str">
        <f t="shared" si="833"/>
        <v/>
      </c>
    </row>
    <row r="26650" spans="3:9" ht="15" customHeight="1">
      <c r="C26650" s="220" t="str">
        <f t="shared" si="832"/>
        <v/>
      </c>
      <c r="I26650" s="218" t="str">
        <f t="shared" si="833"/>
        <v/>
      </c>
    </row>
    <row r="26651" spans="3:9" ht="15" customHeight="1">
      <c r="C26651" s="220" t="str">
        <f t="shared" si="832"/>
        <v/>
      </c>
      <c r="I26651" s="218" t="str">
        <f t="shared" si="833"/>
        <v/>
      </c>
    </row>
    <row r="26652" spans="3:9" ht="15" customHeight="1">
      <c r="C26652" s="220" t="str">
        <f t="shared" si="832"/>
        <v/>
      </c>
      <c r="I26652" s="218" t="str">
        <f t="shared" si="833"/>
        <v/>
      </c>
    </row>
    <row r="26653" spans="3:9" ht="15" customHeight="1">
      <c r="C26653" s="220" t="str">
        <f t="shared" si="832"/>
        <v/>
      </c>
      <c r="I26653" s="218" t="str">
        <f t="shared" si="833"/>
        <v/>
      </c>
    </row>
    <row r="26654" spans="3:9" ht="15" customHeight="1">
      <c r="C26654" s="220" t="str">
        <f t="shared" si="832"/>
        <v/>
      </c>
      <c r="I26654" s="218" t="str">
        <f t="shared" si="833"/>
        <v/>
      </c>
    </row>
    <row r="26655" spans="3:9" ht="15" customHeight="1">
      <c r="C26655" s="220" t="str">
        <f t="shared" si="832"/>
        <v/>
      </c>
      <c r="I26655" s="218" t="str">
        <f t="shared" si="833"/>
        <v/>
      </c>
    </row>
    <row r="26656" spans="3:9" ht="15" customHeight="1">
      <c r="C26656" s="220" t="str">
        <f t="shared" si="832"/>
        <v/>
      </c>
      <c r="I26656" s="218" t="str">
        <f t="shared" si="833"/>
        <v/>
      </c>
    </row>
    <row r="26657" spans="3:9" ht="15" customHeight="1">
      <c r="C26657" s="220" t="str">
        <f t="shared" si="832"/>
        <v/>
      </c>
      <c r="I26657" s="218" t="str">
        <f t="shared" si="833"/>
        <v/>
      </c>
    </row>
    <row r="26658" spans="3:9" ht="15" customHeight="1">
      <c r="C26658" s="220" t="str">
        <f t="shared" si="832"/>
        <v/>
      </c>
      <c r="I26658" s="218" t="str">
        <f t="shared" si="833"/>
        <v/>
      </c>
    </row>
    <row r="26659" spans="3:9" ht="15" customHeight="1">
      <c r="C26659" s="220" t="str">
        <f t="shared" si="832"/>
        <v/>
      </c>
      <c r="I26659" s="218" t="str">
        <f t="shared" si="833"/>
        <v/>
      </c>
    </row>
    <row r="26660" spans="3:9" ht="15" customHeight="1">
      <c r="C26660" s="220" t="str">
        <f t="shared" si="832"/>
        <v/>
      </c>
      <c r="I26660" s="218" t="str">
        <f t="shared" si="833"/>
        <v/>
      </c>
    </row>
    <row r="26661" spans="3:9" ht="15" customHeight="1">
      <c r="C26661" s="220" t="str">
        <f t="shared" si="832"/>
        <v/>
      </c>
      <c r="I26661" s="218" t="str">
        <f t="shared" si="833"/>
        <v/>
      </c>
    </row>
    <row r="26662" spans="3:9" ht="15" customHeight="1">
      <c r="C26662" s="220" t="str">
        <f t="shared" si="832"/>
        <v/>
      </c>
      <c r="I26662" s="218" t="str">
        <f t="shared" si="833"/>
        <v/>
      </c>
    </row>
    <row r="26663" spans="3:9" ht="15" customHeight="1">
      <c r="C26663" s="220" t="str">
        <f t="shared" si="832"/>
        <v/>
      </c>
      <c r="I26663" s="218" t="str">
        <f t="shared" si="833"/>
        <v/>
      </c>
    </row>
    <row r="26664" spans="3:9" ht="15" customHeight="1">
      <c r="C26664" s="220" t="str">
        <f t="shared" si="832"/>
        <v/>
      </c>
      <c r="I26664" s="218" t="str">
        <f t="shared" si="833"/>
        <v/>
      </c>
    </row>
    <row r="26665" spans="3:9" ht="15" customHeight="1">
      <c r="C26665" s="220" t="str">
        <f t="shared" si="832"/>
        <v/>
      </c>
      <c r="I26665" s="218" t="str">
        <f t="shared" si="833"/>
        <v/>
      </c>
    </row>
    <row r="26666" spans="3:9" ht="15" customHeight="1">
      <c r="C26666" s="220" t="str">
        <f t="shared" si="832"/>
        <v/>
      </c>
      <c r="I26666" s="218" t="str">
        <f t="shared" si="833"/>
        <v/>
      </c>
    </row>
    <row r="26667" spans="3:9" ht="15" customHeight="1">
      <c r="C26667" s="220" t="str">
        <f t="shared" si="832"/>
        <v/>
      </c>
      <c r="I26667" s="218" t="str">
        <f t="shared" si="833"/>
        <v/>
      </c>
    </row>
    <row r="26668" spans="3:9" ht="15" customHeight="1">
      <c r="C26668" s="220" t="str">
        <f t="shared" si="832"/>
        <v/>
      </c>
      <c r="I26668" s="218" t="str">
        <f t="shared" si="833"/>
        <v/>
      </c>
    </row>
    <row r="26669" spans="3:9" ht="15" customHeight="1">
      <c r="C26669" s="220" t="str">
        <f t="shared" si="832"/>
        <v/>
      </c>
      <c r="I26669" s="218" t="str">
        <f t="shared" si="833"/>
        <v/>
      </c>
    </row>
    <row r="26670" spans="3:9" ht="15" customHeight="1">
      <c r="C26670" s="220" t="str">
        <f t="shared" si="832"/>
        <v/>
      </c>
      <c r="I26670" s="218" t="str">
        <f t="shared" si="833"/>
        <v/>
      </c>
    </row>
    <row r="26671" spans="3:9" ht="15" customHeight="1">
      <c r="C26671" s="220" t="str">
        <f t="shared" si="832"/>
        <v/>
      </c>
      <c r="I26671" s="218" t="str">
        <f t="shared" si="833"/>
        <v/>
      </c>
    </row>
    <row r="26672" spans="3:9" ht="15" customHeight="1">
      <c r="C26672" s="220" t="str">
        <f t="shared" si="832"/>
        <v/>
      </c>
      <c r="I26672" s="218" t="str">
        <f t="shared" si="833"/>
        <v/>
      </c>
    </row>
    <row r="26673" spans="3:9" ht="15" customHeight="1">
      <c r="C26673" s="220" t="str">
        <f t="shared" si="832"/>
        <v/>
      </c>
      <c r="I26673" s="218" t="str">
        <f t="shared" si="833"/>
        <v/>
      </c>
    </row>
    <row r="26674" spans="3:9" ht="15" customHeight="1">
      <c r="C26674" s="220" t="str">
        <f t="shared" si="832"/>
        <v/>
      </c>
      <c r="I26674" s="218" t="str">
        <f t="shared" si="833"/>
        <v/>
      </c>
    </row>
    <row r="26675" spans="3:9" ht="15" customHeight="1">
      <c r="C26675" s="220" t="str">
        <f t="shared" si="832"/>
        <v/>
      </c>
      <c r="I26675" s="218" t="str">
        <f t="shared" si="833"/>
        <v/>
      </c>
    </row>
    <row r="26676" spans="3:9" ht="15" customHeight="1">
      <c r="C26676" s="220" t="str">
        <f t="shared" si="832"/>
        <v/>
      </c>
      <c r="I26676" s="218" t="str">
        <f t="shared" si="833"/>
        <v/>
      </c>
    </row>
    <row r="26677" spans="3:9" ht="15" customHeight="1">
      <c r="C26677" s="220" t="str">
        <f t="shared" si="832"/>
        <v/>
      </c>
      <c r="I26677" s="218" t="str">
        <f t="shared" si="833"/>
        <v/>
      </c>
    </row>
    <row r="26678" spans="3:9" ht="15" customHeight="1">
      <c r="C26678" s="220" t="str">
        <f t="shared" si="832"/>
        <v/>
      </c>
      <c r="I26678" s="218" t="str">
        <f t="shared" si="833"/>
        <v/>
      </c>
    </row>
    <row r="26679" spans="3:9" ht="15" customHeight="1">
      <c r="C26679" s="220" t="str">
        <f t="shared" si="832"/>
        <v/>
      </c>
      <c r="I26679" s="218" t="str">
        <f t="shared" si="833"/>
        <v/>
      </c>
    </row>
    <row r="26680" spans="3:9" ht="15" customHeight="1">
      <c r="C26680" s="220" t="str">
        <f t="shared" si="832"/>
        <v/>
      </c>
      <c r="I26680" s="218" t="str">
        <f t="shared" si="833"/>
        <v/>
      </c>
    </row>
    <row r="26681" spans="3:9" ht="15" customHeight="1">
      <c r="C26681" s="220" t="str">
        <f t="shared" si="832"/>
        <v/>
      </c>
      <c r="I26681" s="218" t="str">
        <f t="shared" si="833"/>
        <v/>
      </c>
    </row>
    <row r="26682" spans="3:9" ht="15" customHeight="1">
      <c r="C26682" s="220" t="str">
        <f t="shared" si="832"/>
        <v/>
      </c>
      <c r="I26682" s="218" t="str">
        <f t="shared" si="833"/>
        <v/>
      </c>
    </row>
    <row r="26683" spans="3:9" ht="15" customHeight="1">
      <c r="C26683" s="220" t="str">
        <f t="shared" si="832"/>
        <v/>
      </c>
      <c r="I26683" s="218" t="str">
        <f t="shared" si="833"/>
        <v/>
      </c>
    </row>
    <row r="26684" spans="3:9" ht="15" customHeight="1">
      <c r="C26684" s="220" t="str">
        <f t="shared" si="832"/>
        <v/>
      </c>
      <c r="I26684" s="218" t="str">
        <f t="shared" si="833"/>
        <v/>
      </c>
    </row>
    <row r="26685" spans="3:9" ht="15" customHeight="1">
      <c r="C26685" s="220" t="str">
        <f t="shared" si="832"/>
        <v/>
      </c>
      <c r="I26685" s="218" t="str">
        <f t="shared" si="833"/>
        <v/>
      </c>
    </row>
    <row r="26686" spans="3:9" ht="15" customHeight="1">
      <c r="C26686" s="220" t="str">
        <f t="shared" si="832"/>
        <v/>
      </c>
      <c r="I26686" s="218" t="str">
        <f t="shared" si="833"/>
        <v/>
      </c>
    </row>
    <row r="26687" spans="3:9" ht="15" customHeight="1">
      <c r="C26687" s="220" t="str">
        <f t="shared" si="832"/>
        <v/>
      </c>
      <c r="I26687" s="218" t="str">
        <f t="shared" si="833"/>
        <v/>
      </c>
    </row>
    <row r="26688" spans="3:9" ht="15" customHeight="1">
      <c r="C26688" s="220" t="str">
        <f t="shared" si="832"/>
        <v/>
      </c>
      <c r="I26688" s="218" t="str">
        <f t="shared" si="833"/>
        <v/>
      </c>
    </row>
    <row r="26689" spans="3:9" ht="15" customHeight="1">
      <c r="C26689" s="220" t="str">
        <f t="shared" si="832"/>
        <v/>
      </c>
      <c r="I26689" s="218" t="str">
        <f t="shared" si="833"/>
        <v/>
      </c>
    </row>
    <row r="26690" spans="3:9" ht="15" customHeight="1">
      <c r="C26690" s="220" t="str">
        <f t="shared" si="832"/>
        <v/>
      </c>
      <c r="I26690" s="218" t="str">
        <f t="shared" si="833"/>
        <v/>
      </c>
    </row>
    <row r="26691" spans="3:9" ht="15" customHeight="1">
      <c r="C26691" s="220" t="str">
        <f t="shared" si="832"/>
        <v/>
      </c>
      <c r="I26691" s="218" t="str">
        <f t="shared" si="833"/>
        <v/>
      </c>
    </row>
    <row r="26692" spans="3:9" ht="15" customHeight="1">
      <c r="C26692" s="220" t="str">
        <f t="shared" si="832"/>
        <v/>
      </c>
      <c r="I26692" s="218" t="str">
        <f t="shared" si="833"/>
        <v/>
      </c>
    </row>
    <row r="26693" spans="3:9" ht="15" customHeight="1">
      <c r="C26693" s="220" t="str">
        <f t="shared" si="832"/>
        <v/>
      </c>
      <c r="I26693" s="218" t="str">
        <f t="shared" si="833"/>
        <v/>
      </c>
    </row>
    <row r="26694" spans="3:9" ht="15" customHeight="1">
      <c r="C26694" s="220" t="str">
        <f t="shared" ref="C26694:C26757" si="834">IF(B26694="","",MONTH(B26694))</f>
        <v/>
      </c>
      <c r="I26694" s="218" t="str">
        <f t="shared" ref="I26694:I26757" si="835">IF(H26694="","",IF(E26694="","Não deixe campos em branco, a planilha resumo de custos e despesas necessita deles para funcionar",IF(F26694="","Não deixe campos em branco, a planilha resumo de custos e despesas necessita deles para funcionar",IF(G26694="","Não deixe campos em branco, a planilha resumo de custos e despesas necessita deles para funcionar",""))))</f>
        <v/>
      </c>
    </row>
    <row r="26695" spans="3:9" ht="15" customHeight="1">
      <c r="C26695" s="220" t="str">
        <f t="shared" si="834"/>
        <v/>
      </c>
      <c r="I26695" s="218" t="str">
        <f t="shared" si="835"/>
        <v/>
      </c>
    </row>
    <row r="26696" spans="3:9" ht="15" customHeight="1">
      <c r="C26696" s="220" t="str">
        <f t="shared" si="834"/>
        <v/>
      </c>
      <c r="I26696" s="218" t="str">
        <f t="shared" si="835"/>
        <v/>
      </c>
    </row>
    <row r="26697" spans="3:9" ht="15" customHeight="1">
      <c r="C26697" s="220" t="str">
        <f t="shared" si="834"/>
        <v/>
      </c>
      <c r="I26697" s="218" t="str">
        <f t="shared" si="835"/>
        <v/>
      </c>
    </row>
    <row r="26698" spans="3:9" ht="15" customHeight="1">
      <c r="C26698" s="220" t="str">
        <f t="shared" si="834"/>
        <v/>
      </c>
      <c r="I26698" s="218" t="str">
        <f t="shared" si="835"/>
        <v/>
      </c>
    </row>
    <row r="26699" spans="3:9" ht="15" customHeight="1">
      <c r="C26699" s="220" t="str">
        <f t="shared" si="834"/>
        <v/>
      </c>
      <c r="I26699" s="218" t="str">
        <f t="shared" si="835"/>
        <v/>
      </c>
    </row>
    <row r="26700" spans="3:9" ht="15" customHeight="1">
      <c r="C26700" s="220" t="str">
        <f t="shared" si="834"/>
        <v/>
      </c>
      <c r="I26700" s="218" t="str">
        <f t="shared" si="835"/>
        <v/>
      </c>
    </row>
    <row r="26701" spans="3:9" ht="15" customHeight="1">
      <c r="C26701" s="220" t="str">
        <f t="shared" si="834"/>
        <v/>
      </c>
      <c r="I26701" s="218" t="str">
        <f t="shared" si="835"/>
        <v/>
      </c>
    </row>
    <row r="26702" spans="3:9" ht="15" customHeight="1">
      <c r="C26702" s="220" t="str">
        <f t="shared" si="834"/>
        <v/>
      </c>
      <c r="I26702" s="218" t="str">
        <f t="shared" si="835"/>
        <v/>
      </c>
    </row>
    <row r="26703" spans="3:9" ht="15" customHeight="1">
      <c r="C26703" s="220" t="str">
        <f t="shared" si="834"/>
        <v/>
      </c>
      <c r="I26703" s="218" t="str">
        <f t="shared" si="835"/>
        <v/>
      </c>
    </row>
    <row r="26704" spans="3:9" ht="15" customHeight="1">
      <c r="C26704" s="220" t="str">
        <f t="shared" si="834"/>
        <v/>
      </c>
      <c r="I26704" s="218" t="str">
        <f t="shared" si="835"/>
        <v/>
      </c>
    </row>
    <row r="26705" spans="3:9" ht="15" customHeight="1">
      <c r="C26705" s="220" t="str">
        <f t="shared" si="834"/>
        <v/>
      </c>
      <c r="I26705" s="218" t="str">
        <f t="shared" si="835"/>
        <v/>
      </c>
    </row>
    <row r="26706" spans="3:9" ht="15" customHeight="1">
      <c r="C26706" s="220" t="str">
        <f t="shared" si="834"/>
        <v/>
      </c>
      <c r="I26706" s="218" t="str">
        <f t="shared" si="835"/>
        <v/>
      </c>
    </row>
    <row r="26707" spans="3:9" ht="15" customHeight="1">
      <c r="C26707" s="220" t="str">
        <f t="shared" si="834"/>
        <v/>
      </c>
      <c r="I26707" s="218" t="str">
        <f t="shared" si="835"/>
        <v/>
      </c>
    </row>
    <row r="26708" spans="3:9" ht="15" customHeight="1">
      <c r="C26708" s="220" t="str">
        <f t="shared" si="834"/>
        <v/>
      </c>
      <c r="I26708" s="218" t="str">
        <f t="shared" si="835"/>
        <v/>
      </c>
    </row>
    <row r="26709" spans="3:9" ht="15" customHeight="1">
      <c r="C26709" s="220" t="str">
        <f t="shared" si="834"/>
        <v/>
      </c>
      <c r="I26709" s="218" t="str">
        <f t="shared" si="835"/>
        <v/>
      </c>
    </row>
    <row r="26710" spans="3:9" ht="15" customHeight="1">
      <c r="C26710" s="220" t="str">
        <f t="shared" si="834"/>
        <v/>
      </c>
      <c r="I26710" s="218" t="str">
        <f t="shared" si="835"/>
        <v/>
      </c>
    </row>
    <row r="26711" spans="3:9" ht="15" customHeight="1">
      <c r="C26711" s="220" t="str">
        <f t="shared" si="834"/>
        <v/>
      </c>
      <c r="I26711" s="218" t="str">
        <f t="shared" si="835"/>
        <v/>
      </c>
    </row>
    <row r="26712" spans="3:9" ht="15" customHeight="1">
      <c r="C26712" s="220" t="str">
        <f t="shared" si="834"/>
        <v/>
      </c>
      <c r="I26712" s="218" t="str">
        <f t="shared" si="835"/>
        <v/>
      </c>
    </row>
    <row r="26713" spans="3:9" ht="15" customHeight="1">
      <c r="C26713" s="220" t="str">
        <f t="shared" si="834"/>
        <v/>
      </c>
      <c r="I26713" s="218" t="str">
        <f t="shared" si="835"/>
        <v/>
      </c>
    </row>
    <row r="26714" spans="3:9" ht="15" customHeight="1">
      <c r="C26714" s="220" t="str">
        <f t="shared" si="834"/>
        <v/>
      </c>
      <c r="I26714" s="218" t="str">
        <f t="shared" si="835"/>
        <v/>
      </c>
    </row>
    <row r="26715" spans="3:9" ht="15" customHeight="1">
      <c r="C26715" s="220" t="str">
        <f t="shared" si="834"/>
        <v/>
      </c>
      <c r="I26715" s="218" t="str">
        <f t="shared" si="835"/>
        <v/>
      </c>
    </row>
    <row r="26716" spans="3:9" ht="15" customHeight="1">
      <c r="C26716" s="220" t="str">
        <f t="shared" si="834"/>
        <v/>
      </c>
      <c r="I26716" s="218" t="str">
        <f t="shared" si="835"/>
        <v/>
      </c>
    </row>
    <row r="26717" spans="3:9" ht="15" customHeight="1">
      <c r="C26717" s="220" t="str">
        <f t="shared" si="834"/>
        <v/>
      </c>
      <c r="I26717" s="218" t="str">
        <f t="shared" si="835"/>
        <v/>
      </c>
    </row>
    <row r="26718" spans="3:9" ht="15" customHeight="1">
      <c r="C26718" s="220" t="str">
        <f t="shared" si="834"/>
        <v/>
      </c>
      <c r="I26718" s="218" t="str">
        <f t="shared" si="835"/>
        <v/>
      </c>
    </row>
    <row r="26719" spans="3:9" ht="15" customHeight="1">
      <c r="C26719" s="220" t="str">
        <f t="shared" si="834"/>
        <v/>
      </c>
      <c r="I26719" s="218" t="str">
        <f t="shared" si="835"/>
        <v/>
      </c>
    </row>
    <row r="26720" spans="3:9" ht="15" customHeight="1">
      <c r="C26720" s="220" t="str">
        <f t="shared" si="834"/>
        <v/>
      </c>
      <c r="I26720" s="218" t="str">
        <f t="shared" si="835"/>
        <v/>
      </c>
    </row>
    <row r="26721" spans="3:9" ht="15" customHeight="1">
      <c r="C26721" s="220" t="str">
        <f t="shared" si="834"/>
        <v/>
      </c>
      <c r="I26721" s="218" t="str">
        <f t="shared" si="835"/>
        <v/>
      </c>
    </row>
    <row r="26722" spans="3:9" ht="15" customHeight="1">
      <c r="C26722" s="220" t="str">
        <f t="shared" si="834"/>
        <v/>
      </c>
      <c r="I26722" s="218" t="str">
        <f t="shared" si="835"/>
        <v/>
      </c>
    </row>
    <row r="26723" spans="3:9" ht="15" customHeight="1">
      <c r="C26723" s="220" t="str">
        <f t="shared" si="834"/>
        <v/>
      </c>
      <c r="I26723" s="218" t="str">
        <f t="shared" si="835"/>
        <v/>
      </c>
    </row>
    <row r="26724" spans="3:9" ht="15" customHeight="1">
      <c r="C26724" s="220" t="str">
        <f t="shared" si="834"/>
        <v/>
      </c>
      <c r="I26724" s="218" t="str">
        <f t="shared" si="835"/>
        <v/>
      </c>
    </row>
    <row r="26725" spans="3:9" ht="15" customHeight="1">
      <c r="C26725" s="220" t="str">
        <f t="shared" si="834"/>
        <v/>
      </c>
      <c r="I26725" s="218" t="str">
        <f t="shared" si="835"/>
        <v/>
      </c>
    </row>
    <row r="26726" spans="3:9" ht="15" customHeight="1">
      <c r="C26726" s="220" t="str">
        <f t="shared" si="834"/>
        <v/>
      </c>
      <c r="I26726" s="218" t="str">
        <f t="shared" si="835"/>
        <v/>
      </c>
    </row>
    <row r="26727" spans="3:9" ht="15" customHeight="1">
      <c r="C26727" s="220" t="str">
        <f t="shared" si="834"/>
        <v/>
      </c>
      <c r="I26727" s="218" t="str">
        <f t="shared" si="835"/>
        <v/>
      </c>
    </row>
    <row r="26728" spans="3:9" ht="15" customHeight="1">
      <c r="C26728" s="220" t="str">
        <f t="shared" si="834"/>
        <v/>
      </c>
      <c r="I26728" s="218" t="str">
        <f t="shared" si="835"/>
        <v/>
      </c>
    </row>
    <row r="26729" spans="3:9" ht="15" customHeight="1">
      <c r="C26729" s="220" t="str">
        <f t="shared" si="834"/>
        <v/>
      </c>
      <c r="I26729" s="218" t="str">
        <f t="shared" si="835"/>
        <v/>
      </c>
    </row>
    <row r="26730" spans="3:9" ht="15" customHeight="1">
      <c r="C26730" s="220" t="str">
        <f t="shared" si="834"/>
        <v/>
      </c>
      <c r="I26730" s="218" t="str">
        <f t="shared" si="835"/>
        <v/>
      </c>
    </row>
    <row r="26731" spans="3:9" ht="15" customHeight="1">
      <c r="C26731" s="220" t="str">
        <f t="shared" si="834"/>
        <v/>
      </c>
      <c r="I26731" s="218" t="str">
        <f t="shared" si="835"/>
        <v/>
      </c>
    </row>
    <row r="26732" spans="3:9" ht="15" customHeight="1">
      <c r="C26732" s="220" t="str">
        <f t="shared" si="834"/>
        <v/>
      </c>
      <c r="I26732" s="218" t="str">
        <f t="shared" si="835"/>
        <v/>
      </c>
    </row>
    <row r="26733" spans="3:9" ht="15" customHeight="1">
      <c r="C26733" s="220" t="str">
        <f t="shared" si="834"/>
        <v/>
      </c>
      <c r="I26733" s="218" t="str">
        <f t="shared" si="835"/>
        <v/>
      </c>
    </row>
    <row r="26734" spans="3:9" ht="15" customHeight="1">
      <c r="C26734" s="220" t="str">
        <f t="shared" si="834"/>
        <v/>
      </c>
      <c r="I26734" s="218" t="str">
        <f t="shared" si="835"/>
        <v/>
      </c>
    </row>
    <row r="26735" spans="3:9" ht="15" customHeight="1">
      <c r="C26735" s="220" t="str">
        <f t="shared" si="834"/>
        <v/>
      </c>
      <c r="I26735" s="218" t="str">
        <f t="shared" si="835"/>
        <v/>
      </c>
    </row>
    <row r="26736" spans="3:9" ht="15" customHeight="1">
      <c r="C26736" s="220" t="str">
        <f t="shared" si="834"/>
        <v/>
      </c>
      <c r="I26736" s="218" t="str">
        <f t="shared" si="835"/>
        <v/>
      </c>
    </row>
    <row r="26737" spans="3:9" ht="15" customHeight="1">
      <c r="C26737" s="220" t="str">
        <f t="shared" si="834"/>
        <v/>
      </c>
      <c r="I26737" s="218" t="str">
        <f t="shared" si="835"/>
        <v/>
      </c>
    </row>
    <row r="26738" spans="3:9" ht="15" customHeight="1">
      <c r="C26738" s="220" t="str">
        <f t="shared" si="834"/>
        <v/>
      </c>
      <c r="I26738" s="218" t="str">
        <f t="shared" si="835"/>
        <v/>
      </c>
    </row>
    <row r="26739" spans="3:9" ht="15" customHeight="1">
      <c r="C26739" s="220" t="str">
        <f t="shared" si="834"/>
        <v/>
      </c>
      <c r="I26739" s="218" t="str">
        <f t="shared" si="835"/>
        <v/>
      </c>
    </row>
    <row r="26740" spans="3:9" ht="15" customHeight="1">
      <c r="C26740" s="220" t="str">
        <f t="shared" si="834"/>
        <v/>
      </c>
      <c r="I26740" s="218" t="str">
        <f t="shared" si="835"/>
        <v/>
      </c>
    </row>
    <row r="26741" spans="3:9" ht="15" customHeight="1">
      <c r="C26741" s="220" t="str">
        <f t="shared" si="834"/>
        <v/>
      </c>
      <c r="I26741" s="218" t="str">
        <f t="shared" si="835"/>
        <v/>
      </c>
    </row>
    <row r="26742" spans="3:9" ht="15" customHeight="1">
      <c r="C26742" s="220" t="str">
        <f t="shared" si="834"/>
        <v/>
      </c>
      <c r="I26742" s="218" t="str">
        <f t="shared" si="835"/>
        <v/>
      </c>
    </row>
    <row r="26743" spans="3:9" ht="15" customHeight="1">
      <c r="C26743" s="220" t="str">
        <f t="shared" si="834"/>
        <v/>
      </c>
      <c r="I26743" s="218" t="str">
        <f t="shared" si="835"/>
        <v/>
      </c>
    </row>
    <row r="26744" spans="3:9" ht="15" customHeight="1">
      <c r="C26744" s="220" t="str">
        <f t="shared" si="834"/>
        <v/>
      </c>
      <c r="I26744" s="218" t="str">
        <f t="shared" si="835"/>
        <v/>
      </c>
    </row>
    <row r="26745" spans="3:9" ht="15" customHeight="1">
      <c r="C26745" s="220" t="str">
        <f t="shared" si="834"/>
        <v/>
      </c>
      <c r="I26745" s="218" t="str">
        <f t="shared" si="835"/>
        <v/>
      </c>
    </row>
    <row r="26746" spans="3:9" ht="15" customHeight="1">
      <c r="C26746" s="220" t="str">
        <f t="shared" si="834"/>
        <v/>
      </c>
      <c r="I26746" s="218" t="str">
        <f t="shared" si="835"/>
        <v/>
      </c>
    </row>
    <row r="26747" spans="3:9" ht="15" customHeight="1">
      <c r="C26747" s="220" t="str">
        <f t="shared" si="834"/>
        <v/>
      </c>
      <c r="I26747" s="218" t="str">
        <f t="shared" si="835"/>
        <v/>
      </c>
    </row>
    <row r="26748" spans="3:9" ht="15" customHeight="1">
      <c r="C26748" s="220" t="str">
        <f t="shared" si="834"/>
        <v/>
      </c>
      <c r="I26748" s="218" t="str">
        <f t="shared" si="835"/>
        <v/>
      </c>
    </row>
    <row r="26749" spans="3:9" ht="15" customHeight="1">
      <c r="C26749" s="220" t="str">
        <f t="shared" si="834"/>
        <v/>
      </c>
      <c r="I26749" s="218" t="str">
        <f t="shared" si="835"/>
        <v/>
      </c>
    </row>
    <row r="26750" spans="3:9" ht="15" customHeight="1">
      <c r="C26750" s="220" t="str">
        <f t="shared" si="834"/>
        <v/>
      </c>
      <c r="I26750" s="218" t="str">
        <f t="shared" si="835"/>
        <v/>
      </c>
    </row>
    <row r="26751" spans="3:9" ht="15" customHeight="1">
      <c r="C26751" s="220" t="str">
        <f t="shared" si="834"/>
        <v/>
      </c>
      <c r="I26751" s="218" t="str">
        <f t="shared" si="835"/>
        <v/>
      </c>
    </row>
    <row r="26752" spans="3:9" ht="15" customHeight="1">
      <c r="C26752" s="220" t="str">
        <f t="shared" si="834"/>
        <v/>
      </c>
      <c r="I26752" s="218" t="str">
        <f t="shared" si="835"/>
        <v/>
      </c>
    </row>
    <row r="26753" spans="3:9" ht="15" customHeight="1">
      <c r="C26753" s="220" t="str">
        <f t="shared" si="834"/>
        <v/>
      </c>
      <c r="I26753" s="218" t="str">
        <f t="shared" si="835"/>
        <v/>
      </c>
    </row>
    <row r="26754" spans="3:9" ht="15" customHeight="1">
      <c r="C26754" s="220" t="str">
        <f t="shared" si="834"/>
        <v/>
      </c>
      <c r="I26754" s="218" t="str">
        <f t="shared" si="835"/>
        <v/>
      </c>
    </row>
    <row r="26755" spans="3:9" ht="15" customHeight="1">
      <c r="C26755" s="220" t="str">
        <f t="shared" si="834"/>
        <v/>
      </c>
      <c r="I26755" s="218" t="str">
        <f t="shared" si="835"/>
        <v/>
      </c>
    </row>
    <row r="26756" spans="3:9" ht="15" customHeight="1">
      <c r="C26756" s="220" t="str">
        <f t="shared" si="834"/>
        <v/>
      </c>
      <c r="I26756" s="218" t="str">
        <f t="shared" si="835"/>
        <v/>
      </c>
    </row>
    <row r="26757" spans="3:9" ht="15" customHeight="1">
      <c r="C26757" s="220" t="str">
        <f t="shared" si="834"/>
        <v/>
      </c>
      <c r="I26757" s="218" t="str">
        <f t="shared" si="835"/>
        <v/>
      </c>
    </row>
    <row r="26758" spans="3:9" ht="15" customHeight="1">
      <c r="C26758" s="220" t="str">
        <f t="shared" ref="C26758:C26821" si="836">IF(B26758="","",MONTH(B26758))</f>
        <v/>
      </c>
      <c r="I26758" s="218" t="str">
        <f t="shared" ref="I26758:I26821" si="837">IF(H26758="","",IF(E26758="","Não deixe campos em branco, a planilha resumo de custos e despesas necessita deles para funcionar",IF(F26758="","Não deixe campos em branco, a planilha resumo de custos e despesas necessita deles para funcionar",IF(G26758="","Não deixe campos em branco, a planilha resumo de custos e despesas necessita deles para funcionar",""))))</f>
        <v/>
      </c>
    </row>
    <row r="26759" spans="3:9" ht="15" customHeight="1">
      <c r="C26759" s="220" t="str">
        <f t="shared" si="836"/>
        <v/>
      </c>
      <c r="I26759" s="218" t="str">
        <f t="shared" si="837"/>
        <v/>
      </c>
    </row>
    <row r="26760" spans="3:9" ht="15" customHeight="1">
      <c r="C26760" s="220" t="str">
        <f t="shared" si="836"/>
        <v/>
      </c>
      <c r="I26760" s="218" t="str">
        <f t="shared" si="837"/>
        <v/>
      </c>
    </row>
    <row r="26761" spans="3:9" ht="15" customHeight="1">
      <c r="C26761" s="220" t="str">
        <f t="shared" si="836"/>
        <v/>
      </c>
      <c r="I26761" s="218" t="str">
        <f t="shared" si="837"/>
        <v/>
      </c>
    </row>
    <row r="26762" spans="3:9" ht="15" customHeight="1">
      <c r="C26762" s="220" t="str">
        <f t="shared" si="836"/>
        <v/>
      </c>
      <c r="I26762" s="218" t="str">
        <f t="shared" si="837"/>
        <v/>
      </c>
    </row>
    <row r="26763" spans="3:9" ht="15" customHeight="1">
      <c r="C26763" s="220" t="str">
        <f t="shared" si="836"/>
        <v/>
      </c>
      <c r="I26763" s="218" t="str">
        <f t="shared" si="837"/>
        <v/>
      </c>
    </row>
    <row r="26764" spans="3:9" ht="15" customHeight="1">
      <c r="C26764" s="220" t="str">
        <f t="shared" si="836"/>
        <v/>
      </c>
      <c r="I26764" s="218" t="str">
        <f t="shared" si="837"/>
        <v/>
      </c>
    </row>
    <row r="26765" spans="3:9" ht="15" customHeight="1">
      <c r="C26765" s="220" t="str">
        <f t="shared" si="836"/>
        <v/>
      </c>
      <c r="I26765" s="218" t="str">
        <f t="shared" si="837"/>
        <v/>
      </c>
    </row>
    <row r="26766" spans="3:9" ht="15" customHeight="1">
      <c r="C26766" s="220" t="str">
        <f t="shared" si="836"/>
        <v/>
      </c>
      <c r="I26766" s="218" t="str">
        <f t="shared" si="837"/>
        <v/>
      </c>
    </row>
    <row r="26767" spans="3:9" ht="15" customHeight="1">
      <c r="C26767" s="220" t="str">
        <f t="shared" si="836"/>
        <v/>
      </c>
      <c r="I26767" s="218" t="str">
        <f t="shared" si="837"/>
        <v/>
      </c>
    </row>
    <row r="26768" spans="3:9" ht="15" customHeight="1">
      <c r="C26768" s="220" t="str">
        <f t="shared" si="836"/>
        <v/>
      </c>
      <c r="I26768" s="218" t="str">
        <f t="shared" si="837"/>
        <v/>
      </c>
    </row>
    <row r="26769" spans="3:9" ht="15" customHeight="1">
      <c r="C26769" s="220" t="str">
        <f t="shared" si="836"/>
        <v/>
      </c>
      <c r="I26769" s="218" t="str">
        <f t="shared" si="837"/>
        <v/>
      </c>
    </row>
    <row r="26770" spans="3:9" ht="15" customHeight="1">
      <c r="C26770" s="220" t="str">
        <f t="shared" si="836"/>
        <v/>
      </c>
      <c r="I26770" s="218" t="str">
        <f t="shared" si="837"/>
        <v/>
      </c>
    </row>
    <row r="26771" spans="3:9" ht="15" customHeight="1">
      <c r="C26771" s="220" t="str">
        <f t="shared" si="836"/>
        <v/>
      </c>
      <c r="I26771" s="218" t="str">
        <f t="shared" si="837"/>
        <v/>
      </c>
    </row>
    <row r="26772" spans="3:9" ht="15" customHeight="1">
      <c r="C26772" s="220" t="str">
        <f t="shared" si="836"/>
        <v/>
      </c>
      <c r="I26772" s="218" t="str">
        <f t="shared" si="837"/>
        <v/>
      </c>
    </row>
    <row r="26773" spans="3:9" ht="15" customHeight="1">
      <c r="C26773" s="220" t="str">
        <f t="shared" si="836"/>
        <v/>
      </c>
      <c r="I26773" s="218" t="str">
        <f t="shared" si="837"/>
        <v/>
      </c>
    </row>
    <row r="26774" spans="3:9" ht="15" customHeight="1">
      <c r="C26774" s="220" t="str">
        <f t="shared" si="836"/>
        <v/>
      </c>
      <c r="I26774" s="218" t="str">
        <f t="shared" si="837"/>
        <v/>
      </c>
    </row>
    <row r="26775" spans="3:9" ht="15" customHeight="1">
      <c r="C26775" s="220" t="str">
        <f t="shared" si="836"/>
        <v/>
      </c>
      <c r="I26775" s="218" t="str">
        <f t="shared" si="837"/>
        <v/>
      </c>
    </row>
    <row r="26776" spans="3:9" ht="15" customHeight="1">
      <c r="C26776" s="220" t="str">
        <f t="shared" si="836"/>
        <v/>
      </c>
      <c r="I26776" s="218" t="str">
        <f t="shared" si="837"/>
        <v/>
      </c>
    </row>
    <row r="26777" spans="3:9" ht="15" customHeight="1">
      <c r="C26777" s="220" t="str">
        <f t="shared" si="836"/>
        <v/>
      </c>
      <c r="I26777" s="218" t="str">
        <f t="shared" si="837"/>
        <v/>
      </c>
    </row>
    <row r="26778" spans="3:9" ht="15" customHeight="1">
      <c r="C26778" s="220" t="str">
        <f t="shared" si="836"/>
        <v/>
      </c>
      <c r="I26778" s="218" t="str">
        <f t="shared" si="837"/>
        <v/>
      </c>
    </row>
    <row r="26779" spans="3:9" ht="15" customHeight="1">
      <c r="C26779" s="220" t="str">
        <f t="shared" si="836"/>
        <v/>
      </c>
      <c r="I26779" s="218" t="str">
        <f t="shared" si="837"/>
        <v/>
      </c>
    </row>
    <row r="26780" spans="3:9" ht="15" customHeight="1">
      <c r="C26780" s="220" t="str">
        <f t="shared" si="836"/>
        <v/>
      </c>
      <c r="I26780" s="218" t="str">
        <f t="shared" si="837"/>
        <v/>
      </c>
    </row>
    <row r="26781" spans="3:9" ht="15" customHeight="1">
      <c r="C26781" s="220" t="str">
        <f t="shared" si="836"/>
        <v/>
      </c>
      <c r="I26781" s="218" t="str">
        <f t="shared" si="837"/>
        <v/>
      </c>
    </row>
    <row r="26782" spans="3:9" ht="15" customHeight="1">
      <c r="C26782" s="220" t="str">
        <f t="shared" si="836"/>
        <v/>
      </c>
      <c r="I26782" s="218" t="str">
        <f t="shared" si="837"/>
        <v/>
      </c>
    </row>
    <row r="26783" spans="3:9" ht="15" customHeight="1">
      <c r="C26783" s="220" t="str">
        <f t="shared" si="836"/>
        <v/>
      </c>
      <c r="I26783" s="218" t="str">
        <f t="shared" si="837"/>
        <v/>
      </c>
    </row>
    <row r="26784" spans="3:9" ht="15" customHeight="1">
      <c r="C26784" s="220" t="str">
        <f t="shared" si="836"/>
        <v/>
      </c>
      <c r="I26784" s="218" t="str">
        <f t="shared" si="837"/>
        <v/>
      </c>
    </row>
    <row r="26785" spans="3:9" ht="15" customHeight="1">
      <c r="C26785" s="220" t="str">
        <f t="shared" si="836"/>
        <v/>
      </c>
      <c r="I26785" s="218" t="str">
        <f t="shared" si="837"/>
        <v/>
      </c>
    </row>
    <row r="26786" spans="3:9" ht="15" customHeight="1">
      <c r="C26786" s="220" t="str">
        <f t="shared" si="836"/>
        <v/>
      </c>
      <c r="I26786" s="218" t="str">
        <f t="shared" si="837"/>
        <v/>
      </c>
    </row>
    <row r="26787" spans="3:9" ht="15" customHeight="1">
      <c r="C26787" s="220" t="str">
        <f t="shared" si="836"/>
        <v/>
      </c>
      <c r="I26787" s="218" t="str">
        <f t="shared" si="837"/>
        <v/>
      </c>
    </row>
    <row r="26788" spans="3:9" ht="15" customHeight="1">
      <c r="C26788" s="220" t="str">
        <f t="shared" si="836"/>
        <v/>
      </c>
      <c r="I26788" s="218" t="str">
        <f t="shared" si="837"/>
        <v/>
      </c>
    </row>
    <row r="26789" spans="3:9" ht="15" customHeight="1">
      <c r="C26789" s="220" t="str">
        <f t="shared" si="836"/>
        <v/>
      </c>
      <c r="I26789" s="218" t="str">
        <f t="shared" si="837"/>
        <v/>
      </c>
    </row>
    <row r="26790" spans="3:9" ht="15" customHeight="1">
      <c r="C26790" s="220" t="str">
        <f t="shared" si="836"/>
        <v/>
      </c>
      <c r="I26790" s="218" t="str">
        <f t="shared" si="837"/>
        <v/>
      </c>
    </row>
    <row r="26791" spans="3:9" ht="15" customHeight="1">
      <c r="C26791" s="220" t="str">
        <f t="shared" si="836"/>
        <v/>
      </c>
      <c r="I26791" s="218" t="str">
        <f t="shared" si="837"/>
        <v/>
      </c>
    </row>
    <row r="26792" spans="3:9" ht="15" customHeight="1">
      <c r="C26792" s="220" t="str">
        <f t="shared" si="836"/>
        <v/>
      </c>
      <c r="I26792" s="218" t="str">
        <f t="shared" si="837"/>
        <v/>
      </c>
    </row>
    <row r="26793" spans="3:9" ht="15" customHeight="1">
      <c r="C26793" s="220" t="str">
        <f t="shared" si="836"/>
        <v/>
      </c>
      <c r="I26793" s="218" t="str">
        <f t="shared" si="837"/>
        <v/>
      </c>
    </row>
    <row r="26794" spans="3:9" ht="15" customHeight="1">
      <c r="C26794" s="220" t="str">
        <f t="shared" si="836"/>
        <v/>
      </c>
      <c r="I26794" s="218" t="str">
        <f t="shared" si="837"/>
        <v/>
      </c>
    </row>
    <row r="26795" spans="3:9" ht="15" customHeight="1">
      <c r="C26795" s="220" t="str">
        <f t="shared" si="836"/>
        <v/>
      </c>
      <c r="I26795" s="218" t="str">
        <f t="shared" si="837"/>
        <v/>
      </c>
    </row>
    <row r="26796" spans="3:9" ht="15" customHeight="1">
      <c r="C26796" s="220" t="str">
        <f t="shared" si="836"/>
        <v/>
      </c>
      <c r="I26796" s="218" t="str">
        <f t="shared" si="837"/>
        <v/>
      </c>
    </row>
    <row r="26797" spans="3:9" ht="15" customHeight="1">
      <c r="C26797" s="220" t="str">
        <f t="shared" si="836"/>
        <v/>
      </c>
      <c r="I26797" s="218" t="str">
        <f t="shared" si="837"/>
        <v/>
      </c>
    </row>
    <row r="26798" spans="3:9" ht="15" customHeight="1">
      <c r="C26798" s="220" t="str">
        <f t="shared" si="836"/>
        <v/>
      </c>
      <c r="I26798" s="218" t="str">
        <f t="shared" si="837"/>
        <v/>
      </c>
    </row>
    <row r="26799" spans="3:9" ht="15" customHeight="1">
      <c r="C26799" s="220" t="str">
        <f t="shared" si="836"/>
        <v/>
      </c>
      <c r="I26799" s="218" t="str">
        <f t="shared" si="837"/>
        <v/>
      </c>
    </row>
    <row r="26800" spans="3:9" ht="15" customHeight="1">
      <c r="C26800" s="220" t="str">
        <f t="shared" si="836"/>
        <v/>
      </c>
      <c r="I26800" s="218" t="str">
        <f t="shared" si="837"/>
        <v/>
      </c>
    </row>
    <row r="26801" spans="3:9" ht="15" customHeight="1">
      <c r="C26801" s="220" t="str">
        <f t="shared" si="836"/>
        <v/>
      </c>
      <c r="I26801" s="218" t="str">
        <f t="shared" si="837"/>
        <v/>
      </c>
    </row>
    <row r="26802" spans="3:9" ht="15" customHeight="1">
      <c r="C26802" s="220" t="str">
        <f t="shared" si="836"/>
        <v/>
      </c>
      <c r="I26802" s="218" t="str">
        <f t="shared" si="837"/>
        <v/>
      </c>
    </row>
    <row r="26803" spans="3:9" ht="15" customHeight="1">
      <c r="C26803" s="220" t="str">
        <f t="shared" si="836"/>
        <v/>
      </c>
      <c r="I26803" s="218" t="str">
        <f t="shared" si="837"/>
        <v/>
      </c>
    </row>
    <row r="26804" spans="3:9" ht="15" customHeight="1">
      <c r="C26804" s="220" t="str">
        <f t="shared" si="836"/>
        <v/>
      </c>
      <c r="I26804" s="218" t="str">
        <f t="shared" si="837"/>
        <v/>
      </c>
    </row>
    <row r="26805" spans="3:9" ht="15" customHeight="1">
      <c r="C26805" s="220" t="str">
        <f t="shared" si="836"/>
        <v/>
      </c>
      <c r="I26805" s="218" t="str">
        <f t="shared" si="837"/>
        <v/>
      </c>
    </row>
    <row r="26806" spans="3:9" ht="15" customHeight="1">
      <c r="C26806" s="220" t="str">
        <f t="shared" si="836"/>
        <v/>
      </c>
      <c r="I26806" s="218" t="str">
        <f t="shared" si="837"/>
        <v/>
      </c>
    </row>
    <row r="26807" spans="3:9" ht="15" customHeight="1">
      <c r="C26807" s="220" t="str">
        <f t="shared" si="836"/>
        <v/>
      </c>
      <c r="I26807" s="218" t="str">
        <f t="shared" si="837"/>
        <v/>
      </c>
    </row>
    <row r="26808" spans="3:9" ht="15" customHeight="1">
      <c r="C26808" s="220" t="str">
        <f t="shared" si="836"/>
        <v/>
      </c>
      <c r="I26808" s="218" t="str">
        <f t="shared" si="837"/>
        <v/>
      </c>
    </row>
    <row r="26809" spans="3:9" ht="15" customHeight="1">
      <c r="C26809" s="220" t="str">
        <f t="shared" si="836"/>
        <v/>
      </c>
      <c r="I26809" s="218" t="str">
        <f t="shared" si="837"/>
        <v/>
      </c>
    </row>
    <row r="26810" spans="3:9" ht="15" customHeight="1">
      <c r="C26810" s="220" t="str">
        <f t="shared" si="836"/>
        <v/>
      </c>
      <c r="I26810" s="218" t="str">
        <f t="shared" si="837"/>
        <v/>
      </c>
    </row>
    <row r="26811" spans="3:9" ht="15" customHeight="1">
      <c r="C26811" s="220" t="str">
        <f t="shared" si="836"/>
        <v/>
      </c>
      <c r="I26811" s="218" t="str">
        <f t="shared" si="837"/>
        <v/>
      </c>
    </row>
    <row r="26812" spans="3:9" ht="15" customHeight="1">
      <c r="C26812" s="220" t="str">
        <f t="shared" si="836"/>
        <v/>
      </c>
      <c r="I26812" s="218" t="str">
        <f t="shared" si="837"/>
        <v/>
      </c>
    </row>
    <row r="26813" spans="3:9" ht="15" customHeight="1">
      <c r="C26813" s="220" t="str">
        <f t="shared" si="836"/>
        <v/>
      </c>
      <c r="I26813" s="218" t="str">
        <f t="shared" si="837"/>
        <v/>
      </c>
    </row>
    <row r="26814" spans="3:9" ht="15" customHeight="1">
      <c r="C26814" s="220" t="str">
        <f t="shared" si="836"/>
        <v/>
      </c>
      <c r="I26814" s="218" t="str">
        <f t="shared" si="837"/>
        <v/>
      </c>
    </row>
    <row r="26815" spans="3:9" ht="15" customHeight="1">
      <c r="C26815" s="220" t="str">
        <f t="shared" si="836"/>
        <v/>
      </c>
      <c r="I26815" s="218" t="str">
        <f t="shared" si="837"/>
        <v/>
      </c>
    </row>
    <row r="26816" spans="3:9" ht="15" customHeight="1">
      <c r="C26816" s="220" t="str">
        <f t="shared" si="836"/>
        <v/>
      </c>
      <c r="I26816" s="218" t="str">
        <f t="shared" si="837"/>
        <v/>
      </c>
    </row>
    <row r="26817" spans="3:9" ht="15" customHeight="1">
      <c r="C26817" s="220" t="str">
        <f t="shared" si="836"/>
        <v/>
      </c>
      <c r="I26817" s="218" t="str">
        <f t="shared" si="837"/>
        <v/>
      </c>
    </row>
    <row r="26818" spans="3:9" ht="15" customHeight="1">
      <c r="C26818" s="220" t="str">
        <f t="shared" si="836"/>
        <v/>
      </c>
      <c r="I26818" s="218" t="str">
        <f t="shared" si="837"/>
        <v/>
      </c>
    </row>
    <row r="26819" spans="3:9" ht="15" customHeight="1">
      <c r="C26819" s="220" t="str">
        <f t="shared" si="836"/>
        <v/>
      </c>
      <c r="I26819" s="218" t="str">
        <f t="shared" si="837"/>
        <v/>
      </c>
    </row>
    <row r="26820" spans="3:9" ht="15" customHeight="1">
      <c r="C26820" s="220" t="str">
        <f t="shared" si="836"/>
        <v/>
      </c>
      <c r="I26820" s="218" t="str">
        <f t="shared" si="837"/>
        <v/>
      </c>
    </row>
    <row r="26821" spans="3:9" ht="15" customHeight="1">
      <c r="C26821" s="220" t="str">
        <f t="shared" si="836"/>
        <v/>
      </c>
      <c r="I26821" s="218" t="str">
        <f t="shared" si="837"/>
        <v/>
      </c>
    </row>
    <row r="26822" spans="3:9" ht="15" customHeight="1">
      <c r="C26822" s="220" t="str">
        <f t="shared" ref="C26822:C26885" si="838">IF(B26822="","",MONTH(B26822))</f>
        <v/>
      </c>
      <c r="I26822" s="218" t="str">
        <f t="shared" ref="I26822:I26885" si="839">IF(H26822="","",IF(E26822="","Não deixe campos em branco, a planilha resumo de custos e despesas necessita deles para funcionar",IF(F26822="","Não deixe campos em branco, a planilha resumo de custos e despesas necessita deles para funcionar",IF(G26822="","Não deixe campos em branco, a planilha resumo de custos e despesas necessita deles para funcionar",""))))</f>
        <v/>
      </c>
    </row>
    <row r="26823" spans="3:9" ht="15" customHeight="1">
      <c r="C26823" s="220" t="str">
        <f t="shared" si="838"/>
        <v/>
      </c>
      <c r="I26823" s="218" t="str">
        <f t="shared" si="839"/>
        <v/>
      </c>
    </row>
    <row r="26824" spans="3:9" ht="15" customHeight="1">
      <c r="C26824" s="220" t="str">
        <f t="shared" si="838"/>
        <v/>
      </c>
      <c r="I26824" s="218" t="str">
        <f t="shared" si="839"/>
        <v/>
      </c>
    </row>
    <row r="26825" spans="3:9" ht="15" customHeight="1">
      <c r="C26825" s="220" t="str">
        <f t="shared" si="838"/>
        <v/>
      </c>
      <c r="I26825" s="218" t="str">
        <f t="shared" si="839"/>
        <v/>
      </c>
    </row>
    <row r="26826" spans="3:9" ht="15" customHeight="1">
      <c r="C26826" s="220" t="str">
        <f t="shared" si="838"/>
        <v/>
      </c>
      <c r="I26826" s="218" t="str">
        <f t="shared" si="839"/>
        <v/>
      </c>
    </row>
    <row r="26827" spans="3:9" ht="15" customHeight="1">
      <c r="C26827" s="220" t="str">
        <f t="shared" si="838"/>
        <v/>
      </c>
      <c r="I26827" s="218" t="str">
        <f t="shared" si="839"/>
        <v/>
      </c>
    </row>
    <row r="26828" spans="3:9" ht="15" customHeight="1">
      <c r="C26828" s="220" t="str">
        <f t="shared" si="838"/>
        <v/>
      </c>
      <c r="I26828" s="218" t="str">
        <f t="shared" si="839"/>
        <v/>
      </c>
    </row>
    <row r="26829" spans="3:9" ht="15" customHeight="1">
      <c r="C26829" s="220" t="str">
        <f t="shared" si="838"/>
        <v/>
      </c>
      <c r="I26829" s="218" t="str">
        <f t="shared" si="839"/>
        <v/>
      </c>
    </row>
    <row r="26830" spans="3:9" ht="15" customHeight="1">
      <c r="C26830" s="220" t="str">
        <f t="shared" si="838"/>
        <v/>
      </c>
      <c r="I26830" s="218" t="str">
        <f t="shared" si="839"/>
        <v/>
      </c>
    </row>
    <row r="26831" spans="3:9" ht="15" customHeight="1">
      <c r="C26831" s="220" t="str">
        <f t="shared" si="838"/>
        <v/>
      </c>
      <c r="I26831" s="218" t="str">
        <f t="shared" si="839"/>
        <v/>
      </c>
    </row>
    <row r="26832" spans="3:9" ht="15" customHeight="1">
      <c r="C26832" s="220" t="str">
        <f t="shared" si="838"/>
        <v/>
      </c>
      <c r="I26832" s="218" t="str">
        <f t="shared" si="839"/>
        <v/>
      </c>
    </row>
    <row r="26833" spans="3:9" ht="15" customHeight="1">
      <c r="C26833" s="220" t="str">
        <f t="shared" si="838"/>
        <v/>
      </c>
      <c r="I26833" s="218" t="str">
        <f t="shared" si="839"/>
        <v/>
      </c>
    </row>
    <row r="26834" spans="3:9" ht="15" customHeight="1">
      <c r="C26834" s="220" t="str">
        <f t="shared" si="838"/>
        <v/>
      </c>
      <c r="I26834" s="218" t="str">
        <f t="shared" si="839"/>
        <v/>
      </c>
    </row>
    <row r="26835" spans="3:9" ht="15" customHeight="1">
      <c r="C26835" s="220" t="str">
        <f t="shared" si="838"/>
        <v/>
      </c>
      <c r="I26835" s="218" t="str">
        <f t="shared" si="839"/>
        <v/>
      </c>
    </row>
    <row r="26836" spans="3:9" ht="15" customHeight="1">
      <c r="C26836" s="220" t="str">
        <f t="shared" si="838"/>
        <v/>
      </c>
      <c r="I26836" s="218" t="str">
        <f t="shared" si="839"/>
        <v/>
      </c>
    </row>
    <row r="26837" spans="3:9" ht="15" customHeight="1">
      <c r="C26837" s="220" t="str">
        <f t="shared" si="838"/>
        <v/>
      </c>
      <c r="I26837" s="218" t="str">
        <f t="shared" si="839"/>
        <v/>
      </c>
    </row>
    <row r="26838" spans="3:9" ht="15" customHeight="1">
      <c r="C26838" s="220" t="str">
        <f t="shared" si="838"/>
        <v/>
      </c>
      <c r="I26838" s="218" t="str">
        <f t="shared" si="839"/>
        <v/>
      </c>
    </row>
    <row r="26839" spans="3:9" ht="15" customHeight="1">
      <c r="C26839" s="220" t="str">
        <f t="shared" si="838"/>
        <v/>
      </c>
      <c r="I26839" s="218" t="str">
        <f t="shared" si="839"/>
        <v/>
      </c>
    </row>
    <row r="26840" spans="3:9" ht="15" customHeight="1">
      <c r="C26840" s="220" t="str">
        <f t="shared" si="838"/>
        <v/>
      </c>
      <c r="I26840" s="218" t="str">
        <f t="shared" si="839"/>
        <v/>
      </c>
    </row>
    <row r="26841" spans="3:9" ht="15" customHeight="1">
      <c r="C26841" s="220" t="str">
        <f t="shared" si="838"/>
        <v/>
      </c>
      <c r="I26841" s="218" t="str">
        <f t="shared" si="839"/>
        <v/>
      </c>
    </row>
    <row r="26842" spans="3:9" ht="15" customHeight="1">
      <c r="C26842" s="220" t="str">
        <f t="shared" si="838"/>
        <v/>
      </c>
      <c r="I26842" s="218" t="str">
        <f t="shared" si="839"/>
        <v/>
      </c>
    </row>
    <row r="26843" spans="3:9" ht="15" customHeight="1">
      <c r="C26843" s="220" t="str">
        <f t="shared" si="838"/>
        <v/>
      </c>
      <c r="I26843" s="218" t="str">
        <f t="shared" si="839"/>
        <v/>
      </c>
    </row>
    <row r="26844" spans="3:9" ht="15" customHeight="1">
      <c r="C26844" s="220" t="str">
        <f t="shared" si="838"/>
        <v/>
      </c>
      <c r="I26844" s="218" t="str">
        <f t="shared" si="839"/>
        <v/>
      </c>
    </row>
    <row r="26845" spans="3:9" ht="15" customHeight="1">
      <c r="C26845" s="220" t="str">
        <f t="shared" si="838"/>
        <v/>
      </c>
      <c r="I26845" s="218" t="str">
        <f t="shared" si="839"/>
        <v/>
      </c>
    </row>
    <row r="26846" spans="3:9" ht="15" customHeight="1">
      <c r="C26846" s="220" t="str">
        <f t="shared" si="838"/>
        <v/>
      </c>
      <c r="I26846" s="218" t="str">
        <f t="shared" si="839"/>
        <v/>
      </c>
    </row>
    <row r="26847" spans="3:9" ht="15" customHeight="1">
      <c r="C26847" s="220" t="str">
        <f t="shared" si="838"/>
        <v/>
      </c>
      <c r="I26847" s="218" t="str">
        <f t="shared" si="839"/>
        <v/>
      </c>
    </row>
    <row r="26848" spans="3:9" ht="15" customHeight="1">
      <c r="C26848" s="220" t="str">
        <f t="shared" si="838"/>
        <v/>
      </c>
      <c r="I26848" s="218" t="str">
        <f t="shared" si="839"/>
        <v/>
      </c>
    </row>
    <row r="26849" spans="3:9" ht="15" customHeight="1">
      <c r="C26849" s="220" t="str">
        <f t="shared" si="838"/>
        <v/>
      </c>
      <c r="I26849" s="218" t="str">
        <f t="shared" si="839"/>
        <v/>
      </c>
    </row>
    <row r="26850" spans="3:9" ht="15" customHeight="1">
      <c r="C26850" s="220" t="str">
        <f t="shared" si="838"/>
        <v/>
      </c>
      <c r="I26850" s="218" t="str">
        <f t="shared" si="839"/>
        <v/>
      </c>
    </row>
    <row r="26851" spans="3:9" ht="15" customHeight="1">
      <c r="C26851" s="220" t="str">
        <f t="shared" si="838"/>
        <v/>
      </c>
      <c r="I26851" s="218" t="str">
        <f t="shared" si="839"/>
        <v/>
      </c>
    </row>
    <row r="26852" spans="3:9" ht="15" customHeight="1">
      <c r="C26852" s="220" t="str">
        <f t="shared" si="838"/>
        <v/>
      </c>
      <c r="I26852" s="218" t="str">
        <f t="shared" si="839"/>
        <v/>
      </c>
    </row>
    <row r="26853" spans="3:9" ht="15" customHeight="1">
      <c r="C26853" s="220" t="str">
        <f t="shared" si="838"/>
        <v/>
      </c>
      <c r="I26853" s="218" t="str">
        <f t="shared" si="839"/>
        <v/>
      </c>
    </row>
    <row r="26854" spans="3:9" ht="15" customHeight="1">
      <c r="C26854" s="220" t="str">
        <f t="shared" si="838"/>
        <v/>
      </c>
      <c r="I26854" s="218" t="str">
        <f t="shared" si="839"/>
        <v/>
      </c>
    </row>
    <row r="26855" spans="3:9" ht="15" customHeight="1">
      <c r="C26855" s="220" t="str">
        <f t="shared" si="838"/>
        <v/>
      </c>
      <c r="I26855" s="218" t="str">
        <f t="shared" si="839"/>
        <v/>
      </c>
    </row>
    <row r="26856" spans="3:9" ht="15" customHeight="1">
      <c r="C26856" s="220" t="str">
        <f t="shared" si="838"/>
        <v/>
      </c>
      <c r="I26856" s="218" t="str">
        <f t="shared" si="839"/>
        <v/>
      </c>
    </row>
    <row r="26857" spans="3:9" ht="15" customHeight="1">
      <c r="C26857" s="220" t="str">
        <f t="shared" si="838"/>
        <v/>
      </c>
      <c r="I26857" s="218" t="str">
        <f t="shared" si="839"/>
        <v/>
      </c>
    </row>
    <row r="26858" spans="3:9" ht="15" customHeight="1">
      <c r="C26858" s="220" t="str">
        <f t="shared" si="838"/>
        <v/>
      </c>
      <c r="I26858" s="218" t="str">
        <f t="shared" si="839"/>
        <v/>
      </c>
    </row>
    <row r="26859" spans="3:9" ht="15" customHeight="1">
      <c r="C26859" s="220" t="str">
        <f t="shared" si="838"/>
        <v/>
      </c>
      <c r="I26859" s="218" t="str">
        <f t="shared" si="839"/>
        <v/>
      </c>
    </row>
    <row r="26860" spans="3:9" ht="15" customHeight="1">
      <c r="C26860" s="220" t="str">
        <f t="shared" si="838"/>
        <v/>
      </c>
      <c r="I26860" s="218" t="str">
        <f t="shared" si="839"/>
        <v/>
      </c>
    </row>
    <row r="26861" spans="3:9" ht="15" customHeight="1">
      <c r="C26861" s="220" t="str">
        <f t="shared" si="838"/>
        <v/>
      </c>
      <c r="I26861" s="218" t="str">
        <f t="shared" si="839"/>
        <v/>
      </c>
    </row>
    <row r="26862" spans="3:9" ht="15" customHeight="1">
      <c r="C26862" s="220" t="str">
        <f t="shared" si="838"/>
        <v/>
      </c>
      <c r="I26862" s="218" t="str">
        <f t="shared" si="839"/>
        <v/>
      </c>
    </row>
    <row r="26863" spans="3:9" ht="15" customHeight="1">
      <c r="C26863" s="220" t="str">
        <f t="shared" si="838"/>
        <v/>
      </c>
      <c r="I26863" s="218" t="str">
        <f t="shared" si="839"/>
        <v/>
      </c>
    </row>
    <row r="26864" spans="3:9" ht="15" customHeight="1">
      <c r="C26864" s="220" t="str">
        <f t="shared" si="838"/>
        <v/>
      </c>
      <c r="I26864" s="218" t="str">
        <f t="shared" si="839"/>
        <v/>
      </c>
    </row>
    <row r="26865" spans="3:9" ht="15" customHeight="1">
      <c r="C26865" s="220" t="str">
        <f t="shared" si="838"/>
        <v/>
      </c>
      <c r="I26865" s="218" t="str">
        <f t="shared" si="839"/>
        <v/>
      </c>
    </row>
    <row r="26866" spans="3:9" ht="15" customHeight="1">
      <c r="C26866" s="220" t="str">
        <f t="shared" si="838"/>
        <v/>
      </c>
      <c r="I26866" s="218" t="str">
        <f t="shared" si="839"/>
        <v/>
      </c>
    </row>
    <row r="26867" spans="3:9" ht="15" customHeight="1">
      <c r="C26867" s="220" t="str">
        <f t="shared" si="838"/>
        <v/>
      </c>
      <c r="I26867" s="218" t="str">
        <f t="shared" si="839"/>
        <v/>
      </c>
    </row>
    <row r="26868" spans="3:9" ht="15" customHeight="1">
      <c r="C26868" s="220" t="str">
        <f t="shared" si="838"/>
        <v/>
      </c>
      <c r="I26868" s="218" t="str">
        <f t="shared" si="839"/>
        <v/>
      </c>
    </row>
    <row r="26869" spans="3:9" ht="15" customHeight="1">
      <c r="C26869" s="220" t="str">
        <f t="shared" si="838"/>
        <v/>
      </c>
      <c r="I26869" s="218" t="str">
        <f t="shared" si="839"/>
        <v/>
      </c>
    </row>
    <row r="26870" spans="3:9" ht="15" customHeight="1">
      <c r="C26870" s="220" t="str">
        <f t="shared" si="838"/>
        <v/>
      </c>
      <c r="I26870" s="218" t="str">
        <f t="shared" si="839"/>
        <v/>
      </c>
    </row>
    <row r="26871" spans="3:9" ht="15" customHeight="1">
      <c r="C26871" s="220" t="str">
        <f t="shared" si="838"/>
        <v/>
      </c>
      <c r="I26871" s="218" t="str">
        <f t="shared" si="839"/>
        <v/>
      </c>
    </row>
    <row r="26872" spans="3:9" ht="15" customHeight="1">
      <c r="C26872" s="220" t="str">
        <f t="shared" si="838"/>
        <v/>
      </c>
      <c r="I26872" s="218" t="str">
        <f t="shared" si="839"/>
        <v/>
      </c>
    </row>
    <row r="26873" spans="3:9" ht="15" customHeight="1">
      <c r="C26873" s="220" t="str">
        <f t="shared" si="838"/>
        <v/>
      </c>
      <c r="I26873" s="218" t="str">
        <f t="shared" si="839"/>
        <v/>
      </c>
    </row>
    <row r="26874" spans="3:9" ht="15" customHeight="1">
      <c r="C26874" s="220" t="str">
        <f t="shared" si="838"/>
        <v/>
      </c>
      <c r="I26874" s="218" t="str">
        <f t="shared" si="839"/>
        <v/>
      </c>
    </row>
    <row r="26875" spans="3:9" ht="15" customHeight="1">
      <c r="C26875" s="220" t="str">
        <f t="shared" si="838"/>
        <v/>
      </c>
      <c r="I26875" s="218" t="str">
        <f t="shared" si="839"/>
        <v/>
      </c>
    </row>
    <row r="26876" spans="3:9" ht="15" customHeight="1">
      <c r="C26876" s="220" t="str">
        <f t="shared" si="838"/>
        <v/>
      </c>
      <c r="I26876" s="218" t="str">
        <f t="shared" si="839"/>
        <v/>
      </c>
    </row>
    <row r="26877" spans="3:9" ht="15" customHeight="1">
      <c r="C26877" s="220" t="str">
        <f t="shared" si="838"/>
        <v/>
      </c>
      <c r="I26877" s="218" t="str">
        <f t="shared" si="839"/>
        <v/>
      </c>
    </row>
    <row r="26878" spans="3:9" ht="15" customHeight="1">
      <c r="C26878" s="220" t="str">
        <f t="shared" si="838"/>
        <v/>
      </c>
      <c r="I26878" s="218" t="str">
        <f t="shared" si="839"/>
        <v/>
      </c>
    </row>
    <row r="26879" spans="3:9" ht="15" customHeight="1">
      <c r="C26879" s="220" t="str">
        <f t="shared" si="838"/>
        <v/>
      </c>
      <c r="I26879" s="218" t="str">
        <f t="shared" si="839"/>
        <v/>
      </c>
    </row>
    <row r="26880" spans="3:9" ht="15" customHeight="1">
      <c r="C26880" s="220" t="str">
        <f t="shared" si="838"/>
        <v/>
      </c>
      <c r="I26880" s="218" t="str">
        <f t="shared" si="839"/>
        <v/>
      </c>
    </row>
    <row r="26881" spans="3:9" ht="15" customHeight="1">
      <c r="C26881" s="220" t="str">
        <f t="shared" si="838"/>
        <v/>
      </c>
      <c r="I26881" s="218" t="str">
        <f t="shared" si="839"/>
        <v/>
      </c>
    </row>
    <row r="26882" spans="3:9" ht="15" customHeight="1">
      <c r="C26882" s="220" t="str">
        <f t="shared" si="838"/>
        <v/>
      </c>
      <c r="I26882" s="218" t="str">
        <f t="shared" si="839"/>
        <v/>
      </c>
    </row>
    <row r="26883" spans="3:9" ht="15" customHeight="1">
      <c r="C26883" s="220" t="str">
        <f t="shared" si="838"/>
        <v/>
      </c>
      <c r="I26883" s="218" t="str">
        <f t="shared" si="839"/>
        <v/>
      </c>
    </row>
    <row r="26884" spans="3:9" ht="15" customHeight="1">
      <c r="C26884" s="220" t="str">
        <f t="shared" si="838"/>
        <v/>
      </c>
      <c r="I26884" s="218" t="str">
        <f t="shared" si="839"/>
        <v/>
      </c>
    </row>
    <row r="26885" spans="3:9" ht="15" customHeight="1">
      <c r="C26885" s="220" t="str">
        <f t="shared" si="838"/>
        <v/>
      </c>
      <c r="I26885" s="218" t="str">
        <f t="shared" si="839"/>
        <v/>
      </c>
    </row>
    <row r="26886" spans="3:9" ht="15" customHeight="1">
      <c r="C26886" s="220" t="str">
        <f t="shared" ref="C26886:C26949" si="840">IF(B26886="","",MONTH(B26886))</f>
        <v/>
      </c>
      <c r="I26886" s="218" t="str">
        <f t="shared" ref="I26886:I26949" si="841">IF(H26886="","",IF(E26886="","Não deixe campos em branco, a planilha resumo de custos e despesas necessita deles para funcionar",IF(F26886="","Não deixe campos em branco, a planilha resumo de custos e despesas necessita deles para funcionar",IF(G26886="","Não deixe campos em branco, a planilha resumo de custos e despesas necessita deles para funcionar",""))))</f>
        <v/>
      </c>
    </row>
    <row r="26887" spans="3:9" ht="15" customHeight="1">
      <c r="C26887" s="220" t="str">
        <f t="shared" si="840"/>
        <v/>
      </c>
      <c r="I26887" s="218" t="str">
        <f t="shared" si="841"/>
        <v/>
      </c>
    </row>
    <row r="26888" spans="3:9" ht="15" customHeight="1">
      <c r="C26888" s="220" t="str">
        <f t="shared" si="840"/>
        <v/>
      </c>
      <c r="I26888" s="218" t="str">
        <f t="shared" si="841"/>
        <v/>
      </c>
    </row>
    <row r="26889" spans="3:9" ht="15" customHeight="1">
      <c r="C26889" s="220" t="str">
        <f t="shared" si="840"/>
        <v/>
      </c>
      <c r="I26889" s="218" t="str">
        <f t="shared" si="841"/>
        <v/>
      </c>
    </row>
    <row r="26890" spans="3:9" ht="15" customHeight="1">
      <c r="C26890" s="220" t="str">
        <f t="shared" si="840"/>
        <v/>
      </c>
      <c r="I26890" s="218" t="str">
        <f t="shared" si="841"/>
        <v/>
      </c>
    </row>
    <row r="26891" spans="3:9" ht="15" customHeight="1">
      <c r="C26891" s="220" t="str">
        <f t="shared" si="840"/>
        <v/>
      </c>
      <c r="I26891" s="218" t="str">
        <f t="shared" si="841"/>
        <v/>
      </c>
    </row>
    <row r="26892" spans="3:9" ht="15" customHeight="1">
      <c r="C26892" s="220" t="str">
        <f t="shared" si="840"/>
        <v/>
      </c>
      <c r="I26892" s="218" t="str">
        <f t="shared" si="841"/>
        <v/>
      </c>
    </row>
    <row r="26893" spans="3:9" ht="15" customHeight="1">
      <c r="C26893" s="220" t="str">
        <f t="shared" si="840"/>
        <v/>
      </c>
      <c r="I26893" s="218" t="str">
        <f t="shared" si="841"/>
        <v/>
      </c>
    </row>
    <row r="26894" spans="3:9" ht="15" customHeight="1">
      <c r="C26894" s="220" t="str">
        <f t="shared" si="840"/>
        <v/>
      </c>
      <c r="I26894" s="218" t="str">
        <f t="shared" si="841"/>
        <v/>
      </c>
    </row>
    <row r="26895" spans="3:9" ht="15" customHeight="1">
      <c r="C26895" s="220" t="str">
        <f t="shared" si="840"/>
        <v/>
      </c>
      <c r="I26895" s="218" t="str">
        <f t="shared" si="841"/>
        <v/>
      </c>
    </row>
    <row r="26896" spans="3:9" ht="15" customHeight="1">
      <c r="C26896" s="220" t="str">
        <f t="shared" si="840"/>
        <v/>
      </c>
      <c r="I26896" s="218" t="str">
        <f t="shared" si="841"/>
        <v/>
      </c>
    </row>
    <row r="26897" spans="3:9" ht="15" customHeight="1">
      <c r="C26897" s="220" t="str">
        <f t="shared" si="840"/>
        <v/>
      </c>
      <c r="I26897" s="218" t="str">
        <f t="shared" si="841"/>
        <v/>
      </c>
    </row>
    <row r="26898" spans="3:9" ht="15" customHeight="1">
      <c r="C26898" s="220" t="str">
        <f t="shared" si="840"/>
        <v/>
      </c>
      <c r="I26898" s="218" t="str">
        <f t="shared" si="841"/>
        <v/>
      </c>
    </row>
    <row r="26899" spans="3:9" ht="15" customHeight="1">
      <c r="C26899" s="220" t="str">
        <f t="shared" si="840"/>
        <v/>
      </c>
      <c r="I26899" s="218" t="str">
        <f t="shared" si="841"/>
        <v/>
      </c>
    </row>
    <row r="26900" spans="3:9" ht="15" customHeight="1">
      <c r="C26900" s="220" t="str">
        <f t="shared" si="840"/>
        <v/>
      </c>
      <c r="I26900" s="218" t="str">
        <f t="shared" si="841"/>
        <v/>
      </c>
    </row>
    <row r="26901" spans="3:9" ht="15" customHeight="1">
      <c r="C26901" s="220" t="str">
        <f t="shared" si="840"/>
        <v/>
      </c>
      <c r="I26901" s="218" t="str">
        <f t="shared" si="841"/>
        <v/>
      </c>
    </row>
    <row r="26902" spans="3:9" ht="15" customHeight="1">
      <c r="C26902" s="220" t="str">
        <f t="shared" si="840"/>
        <v/>
      </c>
      <c r="I26902" s="218" t="str">
        <f t="shared" si="841"/>
        <v/>
      </c>
    </row>
    <row r="26903" spans="3:9" ht="15" customHeight="1">
      <c r="C26903" s="220" t="str">
        <f t="shared" si="840"/>
        <v/>
      </c>
      <c r="I26903" s="218" t="str">
        <f t="shared" si="841"/>
        <v/>
      </c>
    </row>
    <row r="26904" spans="3:9" ht="15" customHeight="1">
      <c r="C26904" s="220" t="str">
        <f t="shared" si="840"/>
        <v/>
      </c>
      <c r="I26904" s="218" t="str">
        <f t="shared" si="841"/>
        <v/>
      </c>
    </row>
    <row r="26905" spans="3:9" ht="15" customHeight="1">
      <c r="C26905" s="220" t="str">
        <f t="shared" si="840"/>
        <v/>
      </c>
      <c r="I26905" s="218" t="str">
        <f t="shared" si="841"/>
        <v/>
      </c>
    </row>
    <row r="26906" spans="3:9" ht="15" customHeight="1">
      <c r="C26906" s="220" t="str">
        <f t="shared" si="840"/>
        <v/>
      </c>
      <c r="I26906" s="218" t="str">
        <f t="shared" si="841"/>
        <v/>
      </c>
    </row>
    <row r="26907" spans="3:9" ht="15" customHeight="1">
      <c r="C26907" s="220" t="str">
        <f t="shared" si="840"/>
        <v/>
      </c>
      <c r="I26907" s="218" t="str">
        <f t="shared" si="841"/>
        <v/>
      </c>
    </row>
    <row r="26908" spans="3:9" ht="15" customHeight="1">
      <c r="C26908" s="220" t="str">
        <f t="shared" si="840"/>
        <v/>
      </c>
      <c r="I26908" s="218" t="str">
        <f t="shared" si="841"/>
        <v/>
      </c>
    </row>
    <row r="26909" spans="3:9" ht="15" customHeight="1">
      <c r="C26909" s="220" t="str">
        <f t="shared" si="840"/>
        <v/>
      </c>
      <c r="I26909" s="218" t="str">
        <f t="shared" si="841"/>
        <v/>
      </c>
    </row>
    <row r="26910" spans="3:9" ht="15" customHeight="1">
      <c r="C26910" s="220" t="str">
        <f t="shared" si="840"/>
        <v/>
      </c>
      <c r="I26910" s="218" t="str">
        <f t="shared" si="841"/>
        <v/>
      </c>
    </row>
    <row r="26911" spans="3:9" ht="15" customHeight="1">
      <c r="C26911" s="220" t="str">
        <f t="shared" si="840"/>
        <v/>
      </c>
      <c r="I26911" s="218" t="str">
        <f t="shared" si="841"/>
        <v/>
      </c>
    </row>
    <row r="26912" spans="3:9" ht="15" customHeight="1">
      <c r="C26912" s="220" t="str">
        <f t="shared" si="840"/>
        <v/>
      </c>
      <c r="I26912" s="218" t="str">
        <f t="shared" si="841"/>
        <v/>
      </c>
    </row>
    <row r="26913" spans="3:9" ht="15" customHeight="1">
      <c r="C26913" s="220" t="str">
        <f t="shared" si="840"/>
        <v/>
      </c>
      <c r="I26913" s="218" t="str">
        <f t="shared" si="841"/>
        <v/>
      </c>
    </row>
    <row r="26914" spans="3:9" ht="15" customHeight="1">
      <c r="C26914" s="220" t="str">
        <f t="shared" si="840"/>
        <v/>
      </c>
      <c r="I26914" s="218" t="str">
        <f t="shared" si="841"/>
        <v/>
      </c>
    </row>
    <row r="26915" spans="3:9" ht="15" customHeight="1">
      <c r="C26915" s="220" t="str">
        <f t="shared" si="840"/>
        <v/>
      </c>
      <c r="I26915" s="218" t="str">
        <f t="shared" si="841"/>
        <v/>
      </c>
    </row>
    <row r="26916" spans="3:9" ht="15" customHeight="1">
      <c r="C26916" s="220" t="str">
        <f t="shared" si="840"/>
        <v/>
      </c>
      <c r="I26916" s="218" t="str">
        <f t="shared" si="841"/>
        <v/>
      </c>
    </row>
    <row r="26917" spans="3:9" ht="15" customHeight="1">
      <c r="C26917" s="220" t="str">
        <f t="shared" si="840"/>
        <v/>
      </c>
      <c r="I26917" s="218" t="str">
        <f t="shared" si="841"/>
        <v/>
      </c>
    </row>
    <row r="26918" spans="3:9" ht="15" customHeight="1">
      <c r="C26918" s="220" t="str">
        <f t="shared" si="840"/>
        <v/>
      </c>
      <c r="I26918" s="218" t="str">
        <f t="shared" si="841"/>
        <v/>
      </c>
    </row>
    <row r="26919" spans="3:9" ht="15" customHeight="1">
      <c r="C26919" s="220" t="str">
        <f t="shared" si="840"/>
        <v/>
      </c>
      <c r="I26919" s="218" t="str">
        <f t="shared" si="841"/>
        <v/>
      </c>
    </row>
    <row r="26920" spans="3:9" ht="15" customHeight="1">
      <c r="C26920" s="220" t="str">
        <f t="shared" si="840"/>
        <v/>
      </c>
      <c r="I26920" s="218" t="str">
        <f t="shared" si="841"/>
        <v/>
      </c>
    </row>
    <row r="26921" spans="3:9" ht="15" customHeight="1">
      <c r="C26921" s="220" t="str">
        <f t="shared" si="840"/>
        <v/>
      </c>
      <c r="I26921" s="218" t="str">
        <f t="shared" si="841"/>
        <v/>
      </c>
    </row>
    <row r="26922" spans="3:9" ht="15" customHeight="1">
      <c r="C26922" s="220" t="str">
        <f t="shared" si="840"/>
        <v/>
      </c>
      <c r="I26922" s="218" t="str">
        <f t="shared" si="841"/>
        <v/>
      </c>
    </row>
    <row r="26923" spans="3:9" ht="15" customHeight="1">
      <c r="C26923" s="220" t="str">
        <f t="shared" si="840"/>
        <v/>
      </c>
      <c r="I26923" s="218" t="str">
        <f t="shared" si="841"/>
        <v/>
      </c>
    </row>
    <row r="26924" spans="3:9" ht="15" customHeight="1">
      <c r="C26924" s="220" t="str">
        <f t="shared" si="840"/>
        <v/>
      </c>
      <c r="I26924" s="218" t="str">
        <f t="shared" si="841"/>
        <v/>
      </c>
    </row>
    <row r="26925" spans="3:9" ht="15" customHeight="1">
      <c r="C26925" s="220" t="str">
        <f t="shared" si="840"/>
        <v/>
      </c>
      <c r="I26925" s="218" t="str">
        <f t="shared" si="841"/>
        <v/>
      </c>
    </row>
    <row r="26926" spans="3:9" ht="15" customHeight="1">
      <c r="C26926" s="220" t="str">
        <f t="shared" si="840"/>
        <v/>
      </c>
      <c r="I26926" s="218" t="str">
        <f t="shared" si="841"/>
        <v/>
      </c>
    </row>
    <row r="26927" spans="3:9" ht="15" customHeight="1">
      <c r="C26927" s="220" t="str">
        <f t="shared" si="840"/>
        <v/>
      </c>
      <c r="I26927" s="218" t="str">
        <f t="shared" si="841"/>
        <v/>
      </c>
    </row>
    <row r="26928" spans="3:9" ht="15" customHeight="1">
      <c r="C26928" s="220" t="str">
        <f t="shared" si="840"/>
        <v/>
      </c>
      <c r="I26928" s="218" t="str">
        <f t="shared" si="841"/>
        <v/>
      </c>
    </row>
    <row r="26929" spans="3:9" ht="15" customHeight="1">
      <c r="C26929" s="220" t="str">
        <f t="shared" si="840"/>
        <v/>
      </c>
      <c r="I26929" s="218" t="str">
        <f t="shared" si="841"/>
        <v/>
      </c>
    </row>
    <row r="26930" spans="3:9" ht="15" customHeight="1">
      <c r="C26930" s="220" t="str">
        <f t="shared" si="840"/>
        <v/>
      </c>
      <c r="I26930" s="218" t="str">
        <f t="shared" si="841"/>
        <v/>
      </c>
    </row>
    <row r="26931" spans="3:9" ht="15" customHeight="1">
      <c r="C26931" s="220" t="str">
        <f t="shared" si="840"/>
        <v/>
      </c>
      <c r="I26931" s="218" t="str">
        <f t="shared" si="841"/>
        <v/>
      </c>
    </row>
    <row r="26932" spans="3:9" ht="15" customHeight="1">
      <c r="C26932" s="220" t="str">
        <f t="shared" si="840"/>
        <v/>
      </c>
      <c r="I26932" s="218" t="str">
        <f t="shared" si="841"/>
        <v/>
      </c>
    </row>
    <row r="26933" spans="3:9" ht="15" customHeight="1">
      <c r="C26933" s="220" t="str">
        <f t="shared" si="840"/>
        <v/>
      </c>
      <c r="I26933" s="218" t="str">
        <f t="shared" si="841"/>
        <v/>
      </c>
    </row>
    <row r="26934" spans="3:9" ht="15" customHeight="1">
      <c r="C26934" s="220" t="str">
        <f t="shared" si="840"/>
        <v/>
      </c>
      <c r="I26934" s="218" t="str">
        <f t="shared" si="841"/>
        <v/>
      </c>
    </row>
    <row r="26935" spans="3:9" ht="15" customHeight="1">
      <c r="C26935" s="220" t="str">
        <f t="shared" si="840"/>
        <v/>
      </c>
      <c r="I26935" s="218" t="str">
        <f t="shared" si="841"/>
        <v/>
      </c>
    </row>
    <row r="26936" spans="3:9" ht="15" customHeight="1">
      <c r="C26936" s="220" t="str">
        <f t="shared" si="840"/>
        <v/>
      </c>
      <c r="I26936" s="218" t="str">
        <f t="shared" si="841"/>
        <v/>
      </c>
    </row>
    <row r="26937" spans="3:9" ht="15" customHeight="1">
      <c r="C26937" s="220" t="str">
        <f t="shared" si="840"/>
        <v/>
      </c>
      <c r="I26937" s="218" t="str">
        <f t="shared" si="841"/>
        <v/>
      </c>
    </row>
    <row r="26938" spans="3:9" ht="15" customHeight="1">
      <c r="C26938" s="220" t="str">
        <f t="shared" si="840"/>
        <v/>
      </c>
      <c r="I26938" s="218" t="str">
        <f t="shared" si="841"/>
        <v/>
      </c>
    </row>
    <row r="26939" spans="3:9" ht="15" customHeight="1">
      <c r="C26939" s="220" t="str">
        <f t="shared" si="840"/>
        <v/>
      </c>
      <c r="I26939" s="218" t="str">
        <f t="shared" si="841"/>
        <v/>
      </c>
    </row>
    <row r="26940" spans="3:9" ht="15" customHeight="1">
      <c r="C26940" s="220" t="str">
        <f t="shared" si="840"/>
        <v/>
      </c>
      <c r="I26940" s="218" t="str">
        <f t="shared" si="841"/>
        <v/>
      </c>
    </row>
    <row r="26941" spans="3:9" ht="15" customHeight="1">
      <c r="C26941" s="220" t="str">
        <f t="shared" si="840"/>
        <v/>
      </c>
      <c r="I26941" s="218" t="str">
        <f t="shared" si="841"/>
        <v/>
      </c>
    </row>
    <row r="26942" spans="3:9" ht="15" customHeight="1">
      <c r="C26942" s="220" t="str">
        <f t="shared" si="840"/>
        <v/>
      </c>
      <c r="I26942" s="218" t="str">
        <f t="shared" si="841"/>
        <v/>
      </c>
    </row>
    <row r="26943" spans="3:9" ht="15" customHeight="1">
      <c r="C26943" s="220" t="str">
        <f t="shared" si="840"/>
        <v/>
      </c>
      <c r="I26943" s="218" t="str">
        <f t="shared" si="841"/>
        <v/>
      </c>
    </row>
    <row r="26944" spans="3:9" ht="15" customHeight="1">
      <c r="C26944" s="220" t="str">
        <f t="shared" si="840"/>
        <v/>
      </c>
      <c r="I26944" s="218" t="str">
        <f t="shared" si="841"/>
        <v/>
      </c>
    </row>
    <row r="26945" spans="3:9" ht="15" customHeight="1">
      <c r="C26945" s="220" t="str">
        <f t="shared" si="840"/>
        <v/>
      </c>
      <c r="I26945" s="218" t="str">
        <f t="shared" si="841"/>
        <v/>
      </c>
    </row>
    <row r="26946" spans="3:9" ht="15" customHeight="1">
      <c r="C26946" s="220" t="str">
        <f t="shared" si="840"/>
        <v/>
      </c>
      <c r="I26946" s="218" t="str">
        <f t="shared" si="841"/>
        <v/>
      </c>
    </row>
    <row r="26947" spans="3:9" ht="15" customHeight="1">
      <c r="C26947" s="220" t="str">
        <f t="shared" si="840"/>
        <v/>
      </c>
      <c r="I26947" s="218" t="str">
        <f t="shared" si="841"/>
        <v/>
      </c>
    </row>
    <row r="26948" spans="3:9" ht="15" customHeight="1">
      <c r="C26948" s="220" t="str">
        <f t="shared" si="840"/>
        <v/>
      </c>
      <c r="I26948" s="218" t="str">
        <f t="shared" si="841"/>
        <v/>
      </c>
    </row>
    <row r="26949" spans="3:9" ht="15" customHeight="1">
      <c r="C26949" s="220" t="str">
        <f t="shared" si="840"/>
        <v/>
      </c>
      <c r="I26949" s="218" t="str">
        <f t="shared" si="841"/>
        <v/>
      </c>
    </row>
    <row r="26950" spans="3:9" ht="15" customHeight="1">
      <c r="C26950" s="220" t="str">
        <f t="shared" ref="C26950:C27013" si="842">IF(B26950="","",MONTH(B26950))</f>
        <v/>
      </c>
      <c r="I26950" s="218" t="str">
        <f t="shared" ref="I26950:I27013" si="843">IF(H26950="","",IF(E26950="","Não deixe campos em branco, a planilha resumo de custos e despesas necessita deles para funcionar",IF(F26950="","Não deixe campos em branco, a planilha resumo de custos e despesas necessita deles para funcionar",IF(G26950="","Não deixe campos em branco, a planilha resumo de custos e despesas necessita deles para funcionar",""))))</f>
        <v/>
      </c>
    </row>
    <row r="26951" spans="3:9" ht="15" customHeight="1">
      <c r="C26951" s="220" t="str">
        <f t="shared" si="842"/>
        <v/>
      </c>
      <c r="I26951" s="218" t="str">
        <f t="shared" si="843"/>
        <v/>
      </c>
    </row>
    <row r="26952" spans="3:9" ht="15" customHeight="1">
      <c r="C26952" s="220" t="str">
        <f t="shared" si="842"/>
        <v/>
      </c>
      <c r="I26952" s="218" t="str">
        <f t="shared" si="843"/>
        <v/>
      </c>
    </row>
    <row r="26953" spans="3:9" ht="15" customHeight="1">
      <c r="C26953" s="220" t="str">
        <f t="shared" si="842"/>
        <v/>
      </c>
      <c r="I26953" s="218" t="str">
        <f t="shared" si="843"/>
        <v/>
      </c>
    </row>
    <row r="26954" spans="3:9" ht="15" customHeight="1">
      <c r="C26954" s="220" t="str">
        <f t="shared" si="842"/>
        <v/>
      </c>
      <c r="I26954" s="218" t="str">
        <f t="shared" si="843"/>
        <v/>
      </c>
    </row>
    <row r="26955" spans="3:9" ht="15" customHeight="1">
      <c r="C26955" s="220" t="str">
        <f t="shared" si="842"/>
        <v/>
      </c>
      <c r="I26955" s="218" t="str">
        <f t="shared" si="843"/>
        <v/>
      </c>
    </row>
    <row r="26956" spans="3:9" ht="15" customHeight="1">
      <c r="C26956" s="220" t="str">
        <f t="shared" si="842"/>
        <v/>
      </c>
      <c r="I26956" s="218" t="str">
        <f t="shared" si="843"/>
        <v/>
      </c>
    </row>
    <row r="26957" spans="3:9" ht="15" customHeight="1">
      <c r="C26957" s="220" t="str">
        <f t="shared" si="842"/>
        <v/>
      </c>
      <c r="I26957" s="218" t="str">
        <f t="shared" si="843"/>
        <v/>
      </c>
    </row>
    <row r="26958" spans="3:9" ht="15" customHeight="1">
      <c r="C26958" s="220" t="str">
        <f t="shared" si="842"/>
        <v/>
      </c>
      <c r="I26958" s="218" t="str">
        <f t="shared" si="843"/>
        <v/>
      </c>
    </row>
    <row r="26959" spans="3:9" ht="15" customHeight="1">
      <c r="C26959" s="220" t="str">
        <f t="shared" si="842"/>
        <v/>
      </c>
      <c r="I26959" s="218" t="str">
        <f t="shared" si="843"/>
        <v/>
      </c>
    </row>
    <row r="26960" spans="3:9" ht="15" customHeight="1">
      <c r="C26960" s="220" t="str">
        <f t="shared" si="842"/>
        <v/>
      </c>
      <c r="I26960" s="218" t="str">
        <f t="shared" si="843"/>
        <v/>
      </c>
    </row>
    <row r="26961" spans="3:9" ht="15" customHeight="1">
      <c r="C26961" s="220" t="str">
        <f t="shared" si="842"/>
        <v/>
      </c>
      <c r="I26961" s="218" t="str">
        <f t="shared" si="843"/>
        <v/>
      </c>
    </row>
    <row r="26962" spans="3:9" ht="15" customHeight="1">
      <c r="C26962" s="220" t="str">
        <f t="shared" si="842"/>
        <v/>
      </c>
      <c r="I26962" s="218" t="str">
        <f t="shared" si="843"/>
        <v/>
      </c>
    </row>
    <row r="26963" spans="3:9" ht="15" customHeight="1">
      <c r="C26963" s="220" t="str">
        <f t="shared" si="842"/>
        <v/>
      </c>
      <c r="I26963" s="218" t="str">
        <f t="shared" si="843"/>
        <v/>
      </c>
    </row>
    <row r="26964" spans="3:9" ht="15" customHeight="1">
      <c r="C26964" s="220" t="str">
        <f t="shared" si="842"/>
        <v/>
      </c>
      <c r="I26964" s="218" t="str">
        <f t="shared" si="843"/>
        <v/>
      </c>
    </row>
    <row r="26965" spans="3:9" ht="15" customHeight="1">
      <c r="C26965" s="220" t="str">
        <f t="shared" si="842"/>
        <v/>
      </c>
      <c r="I26965" s="218" t="str">
        <f t="shared" si="843"/>
        <v/>
      </c>
    </row>
    <row r="26966" spans="3:9" ht="15" customHeight="1">
      <c r="C26966" s="220" t="str">
        <f t="shared" si="842"/>
        <v/>
      </c>
      <c r="I26966" s="218" t="str">
        <f t="shared" si="843"/>
        <v/>
      </c>
    </row>
    <row r="26967" spans="3:9" ht="15" customHeight="1">
      <c r="C26967" s="220" t="str">
        <f t="shared" si="842"/>
        <v/>
      </c>
      <c r="I26967" s="218" t="str">
        <f t="shared" si="843"/>
        <v/>
      </c>
    </row>
    <row r="26968" spans="3:9" ht="15" customHeight="1">
      <c r="C26968" s="220" t="str">
        <f t="shared" si="842"/>
        <v/>
      </c>
      <c r="I26968" s="218" t="str">
        <f t="shared" si="843"/>
        <v/>
      </c>
    </row>
    <row r="26969" spans="3:9" ht="15" customHeight="1">
      <c r="C26969" s="220" t="str">
        <f t="shared" si="842"/>
        <v/>
      </c>
      <c r="I26969" s="218" t="str">
        <f t="shared" si="843"/>
        <v/>
      </c>
    </row>
    <row r="26970" spans="3:9" ht="15" customHeight="1">
      <c r="C26970" s="220" t="str">
        <f t="shared" si="842"/>
        <v/>
      </c>
      <c r="I26970" s="218" t="str">
        <f t="shared" si="843"/>
        <v/>
      </c>
    </row>
    <row r="26971" spans="3:9" ht="15" customHeight="1">
      <c r="C26971" s="220" t="str">
        <f t="shared" si="842"/>
        <v/>
      </c>
      <c r="I26971" s="218" t="str">
        <f t="shared" si="843"/>
        <v/>
      </c>
    </row>
    <row r="26972" spans="3:9" ht="15" customHeight="1">
      <c r="C26972" s="220" t="str">
        <f t="shared" si="842"/>
        <v/>
      </c>
      <c r="I26972" s="218" t="str">
        <f t="shared" si="843"/>
        <v/>
      </c>
    </row>
    <row r="26973" spans="3:9" ht="15" customHeight="1">
      <c r="C26973" s="220" t="str">
        <f t="shared" si="842"/>
        <v/>
      </c>
      <c r="I26973" s="218" t="str">
        <f t="shared" si="843"/>
        <v/>
      </c>
    </row>
    <row r="26974" spans="3:9" ht="15" customHeight="1">
      <c r="C26974" s="220" t="str">
        <f t="shared" si="842"/>
        <v/>
      </c>
      <c r="I26974" s="218" t="str">
        <f t="shared" si="843"/>
        <v/>
      </c>
    </row>
    <row r="26975" spans="3:9" ht="15" customHeight="1">
      <c r="C26975" s="220" t="str">
        <f t="shared" si="842"/>
        <v/>
      </c>
      <c r="I26975" s="218" t="str">
        <f t="shared" si="843"/>
        <v/>
      </c>
    </row>
    <row r="26976" spans="3:9" ht="15" customHeight="1">
      <c r="C26976" s="220" t="str">
        <f t="shared" si="842"/>
        <v/>
      </c>
      <c r="I26976" s="218" t="str">
        <f t="shared" si="843"/>
        <v/>
      </c>
    </row>
    <row r="26977" spans="3:9" ht="15" customHeight="1">
      <c r="C26977" s="220" t="str">
        <f t="shared" si="842"/>
        <v/>
      </c>
      <c r="I26977" s="218" t="str">
        <f t="shared" si="843"/>
        <v/>
      </c>
    </row>
    <row r="26978" spans="3:9" ht="15" customHeight="1">
      <c r="C26978" s="220" t="str">
        <f t="shared" si="842"/>
        <v/>
      </c>
      <c r="I26978" s="218" t="str">
        <f t="shared" si="843"/>
        <v/>
      </c>
    </row>
    <row r="26979" spans="3:9" ht="15" customHeight="1">
      <c r="C26979" s="220" t="str">
        <f t="shared" si="842"/>
        <v/>
      </c>
      <c r="I26979" s="218" t="str">
        <f t="shared" si="843"/>
        <v/>
      </c>
    </row>
    <row r="26980" spans="3:9" ht="15" customHeight="1">
      <c r="C26980" s="220" t="str">
        <f t="shared" si="842"/>
        <v/>
      </c>
      <c r="I26980" s="218" t="str">
        <f t="shared" si="843"/>
        <v/>
      </c>
    </row>
    <row r="26981" spans="3:9" ht="15" customHeight="1">
      <c r="C26981" s="220" t="str">
        <f t="shared" si="842"/>
        <v/>
      </c>
      <c r="I26981" s="218" t="str">
        <f t="shared" si="843"/>
        <v/>
      </c>
    </row>
    <row r="26982" spans="3:9" ht="15" customHeight="1">
      <c r="C26982" s="220" t="str">
        <f t="shared" si="842"/>
        <v/>
      </c>
      <c r="I26982" s="218" t="str">
        <f t="shared" si="843"/>
        <v/>
      </c>
    </row>
    <row r="26983" spans="3:9" ht="15" customHeight="1">
      <c r="C26983" s="220" t="str">
        <f t="shared" si="842"/>
        <v/>
      </c>
      <c r="I26983" s="218" t="str">
        <f t="shared" si="843"/>
        <v/>
      </c>
    </row>
    <row r="26984" spans="3:9" ht="15" customHeight="1">
      <c r="C26984" s="220" t="str">
        <f t="shared" si="842"/>
        <v/>
      </c>
      <c r="I26984" s="218" t="str">
        <f t="shared" si="843"/>
        <v/>
      </c>
    </row>
    <row r="26985" spans="3:9" ht="15" customHeight="1">
      <c r="C26985" s="220" t="str">
        <f t="shared" si="842"/>
        <v/>
      </c>
      <c r="I26985" s="218" t="str">
        <f t="shared" si="843"/>
        <v/>
      </c>
    </row>
    <row r="26986" spans="3:9" ht="15" customHeight="1">
      <c r="C26986" s="220" t="str">
        <f t="shared" si="842"/>
        <v/>
      </c>
      <c r="I26986" s="218" t="str">
        <f t="shared" si="843"/>
        <v/>
      </c>
    </row>
    <row r="26987" spans="3:9" ht="15" customHeight="1">
      <c r="C26987" s="220" t="str">
        <f t="shared" si="842"/>
        <v/>
      </c>
      <c r="I26987" s="218" t="str">
        <f t="shared" si="843"/>
        <v/>
      </c>
    </row>
    <row r="26988" spans="3:9" ht="15" customHeight="1">
      <c r="C26988" s="220" t="str">
        <f t="shared" si="842"/>
        <v/>
      </c>
      <c r="I26988" s="218" t="str">
        <f t="shared" si="843"/>
        <v/>
      </c>
    </row>
    <row r="26989" spans="3:9" ht="15" customHeight="1">
      <c r="C26989" s="220" t="str">
        <f t="shared" si="842"/>
        <v/>
      </c>
      <c r="I26989" s="218" t="str">
        <f t="shared" si="843"/>
        <v/>
      </c>
    </row>
    <row r="26990" spans="3:9" ht="15" customHeight="1">
      <c r="C26990" s="220" t="str">
        <f t="shared" si="842"/>
        <v/>
      </c>
      <c r="I26990" s="218" t="str">
        <f t="shared" si="843"/>
        <v/>
      </c>
    </row>
    <row r="26991" spans="3:9" ht="15" customHeight="1">
      <c r="C26991" s="220" t="str">
        <f t="shared" si="842"/>
        <v/>
      </c>
      <c r="I26991" s="218" t="str">
        <f t="shared" si="843"/>
        <v/>
      </c>
    </row>
    <row r="26992" spans="3:9" ht="15" customHeight="1">
      <c r="C26992" s="220" t="str">
        <f t="shared" si="842"/>
        <v/>
      </c>
      <c r="I26992" s="218" t="str">
        <f t="shared" si="843"/>
        <v/>
      </c>
    </row>
    <row r="26993" spans="3:9" ht="15" customHeight="1">
      <c r="C26993" s="220" t="str">
        <f t="shared" si="842"/>
        <v/>
      </c>
      <c r="I26993" s="218" t="str">
        <f t="shared" si="843"/>
        <v/>
      </c>
    </row>
    <row r="26994" spans="3:9" ht="15" customHeight="1">
      <c r="C26994" s="220" t="str">
        <f t="shared" si="842"/>
        <v/>
      </c>
      <c r="I26994" s="218" t="str">
        <f t="shared" si="843"/>
        <v/>
      </c>
    </row>
    <row r="26995" spans="3:9" ht="15" customHeight="1">
      <c r="C26995" s="220" t="str">
        <f t="shared" si="842"/>
        <v/>
      </c>
      <c r="I26995" s="218" t="str">
        <f t="shared" si="843"/>
        <v/>
      </c>
    </row>
    <row r="26996" spans="3:9" ht="15" customHeight="1">
      <c r="C26996" s="220" t="str">
        <f t="shared" si="842"/>
        <v/>
      </c>
      <c r="I26996" s="218" t="str">
        <f t="shared" si="843"/>
        <v/>
      </c>
    </row>
    <row r="26997" spans="3:9" ht="15" customHeight="1">
      <c r="C26997" s="220" t="str">
        <f t="shared" si="842"/>
        <v/>
      </c>
      <c r="I26997" s="218" t="str">
        <f t="shared" si="843"/>
        <v/>
      </c>
    </row>
    <row r="26998" spans="3:9" ht="15" customHeight="1">
      <c r="C26998" s="220" t="str">
        <f t="shared" si="842"/>
        <v/>
      </c>
      <c r="I26998" s="218" t="str">
        <f t="shared" si="843"/>
        <v/>
      </c>
    </row>
    <row r="26999" spans="3:9" ht="15" customHeight="1">
      <c r="C26999" s="220" t="str">
        <f t="shared" si="842"/>
        <v/>
      </c>
      <c r="I26999" s="218" t="str">
        <f t="shared" si="843"/>
        <v/>
      </c>
    </row>
    <row r="27000" spans="3:9" ht="15" customHeight="1">
      <c r="C27000" s="220" t="str">
        <f t="shared" si="842"/>
        <v/>
      </c>
      <c r="I27000" s="218" t="str">
        <f t="shared" si="843"/>
        <v/>
      </c>
    </row>
    <row r="27001" spans="3:9" ht="15" customHeight="1">
      <c r="C27001" s="220" t="str">
        <f t="shared" si="842"/>
        <v/>
      </c>
      <c r="I27001" s="218" t="str">
        <f t="shared" si="843"/>
        <v/>
      </c>
    </row>
    <row r="27002" spans="3:9" ht="15" customHeight="1">
      <c r="C27002" s="220" t="str">
        <f t="shared" si="842"/>
        <v/>
      </c>
      <c r="I27002" s="218" t="str">
        <f t="shared" si="843"/>
        <v/>
      </c>
    </row>
    <row r="27003" spans="3:9" ht="15" customHeight="1">
      <c r="C27003" s="220" t="str">
        <f t="shared" si="842"/>
        <v/>
      </c>
      <c r="I27003" s="218" t="str">
        <f t="shared" si="843"/>
        <v/>
      </c>
    </row>
    <row r="27004" spans="3:9" ht="15" customHeight="1">
      <c r="C27004" s="220" t="str">
        <f t="shared" si="842"/>
        <v/>
      </c>
      <c r="I27004" s="218" t="str">
        <f t="shared" si="843"/>
        <v/>
      </c>
    </row>
    <row r="27005" spans="3:9" ht="15" customHeight="1">
      <c r="C27005" s="220" t="str">
        <f t="shared" si="842"/>
        <v/>
      </c>
      <c r="I27005" s="218" t="str">
        <f t="shared" si="843"/>
        <v/>
      </c>
    </row>
    <row r="27006" spans="3:9" ht="15" customHeight="1">
      <c r="C27006" s="220" t="str">
        <f t="shared" si="842"/>
        <v/>
      </c>
      <c r="I27006" s="218" t="str">
        <f t="shared" si="843"/>
        <v/>
      </c>
    </row>
    <row r="27007" spans="3:9" ht="15" customHeight="1">
      <c r="C27007" s="220" t="str">
        <f t="shared" si="842"/>
        <v/>
      </c>
      <c r="I27007" s="218" t="str">
        <f t="shared" si="843"/>
        <v/>
      </c>
    </row>
    <row r="27008" spans="3:9" ht="15" customHeight="1">
      <c r="C27008" s="220" t="str">
        <f t="shared" si="842"/>
        <v/>
      </c>
      <c r="I27008" s="218" t="str">
        <f t="shared" si="843"/>
        <v/>
      </c>
    </row>
    <row r="27009" spans="3:9" ht="15" customHeight="1">
      <c r="C27009" s="220" t="str">
        <f t="shared" si="842"/>
        <v/>
      </c>
      <c r="I27009" s="218" t="str">
        <f t="shared" si="843"/>
        <v/>
      </c>
    </row>
    <row r="27010" spans="3:9" ht="15" customHeight="1">
      <c r="C27010" s="220" t="str">
        <f t="shared" si="842"/>
        <v/>
      </c>
      <c r="I27010" s="218" t="str">
        <f t="shared" si="843"/>
        <v/>
      </c>
    </row>
    <row r="27011" spans="3:9" ht="15" customHeight="1">
      <c r="C27011" s="220" t="str">
        <f t="shared" si="842"/>
        <v/>
      </c>
      <c r="I27011" s="218" t="str">
        <f t="shared" si="843"/>
        <v/>
      </c>
    </row>
    <row r="27012" spans="3:9" ht="15" customHeight="1">
      <c r="C27012" s="220" t="str">
        <f t="shared" si="842"/>
        <v/>
      </c>
      <c r="I27012" s="218" t="str">
        <f t="shared" si="843"/>
        <v/>
      </c>
    </row>
    <row r="27013" spans="3:9" ht="15" customHeight="1">
      <c r="C27013" s="220" t="str">
        <f t="shared" si="842"/>
        <v/>
      </c>
      <c r="I27013" s="218" t="str">
        <f t="shared" si="843"/>
        <v/>
      </c>
    </row>
    <row r="27014" spans="3:9" ht="15" customHeight="1">
      <c r="C27014" s="220" t="str">
        <f t="shared" ref="C27014:C27077" si="844">IF(B27014="","",MONTH(B27014))</f>
        <v/>
      </c>
      <c r="I27014" s="218" t="str">
        <f t="shared" ref="I27014:I27077" si="845">IF(H27014="","",IF(E27014="","Não deixe campos em branco, a planilha resumo de custos e despesas necessita deles para funcionar",IF(F27014="","Não deixe campos em branco, a planilha resumo de custos e despesas necessita deles para funcionar",IF(G27014="","Não deixe campos em branco, a planilha resumo de custos e despesas necessita deles para funcionar",""))))</f>
        <v/>
      </c>
    </row>
    <row r="27015" spans="3:9" ht="15" customHeight="1">
      <c r="C27015" s="220" t="str">
        <f t="shared" si="844"/>
        <v/>
      </c>
      <c r="I27015" s="218" t="str">
        <f t="shared" si="845"/>
        <v/>
      </c>
    </row>
    <row r="27016" spans="3:9" ht="15" customHeight="1">
      <c r="C27016" s="220" t="str">
        <f t="shared" si="844"/>
        <v/>
      </c>
      <c r="I27016" s="218" t="str">
        <f t="shared" si="845"/>
        <v/>
      </c>
    </row>
    <row r="27017" spans="3:9" ht="15" customHeight="1">
      <c r="C27017" s="220" t="str">
        <f t="shared" si="844"/>
        <v/>
      </c>
      <c r="I27017" s="218" t="str">
        <f t="shared" si="845"/>
        <v/>
      </c>
    </row>
    <row r="27018" spans="3:9" ht="15" customHeight="1">
      <c r="C27018" s="220" t="str">
        <f t="shared" si="844"/>
        <v/>
      </c>
      <c r="I27018" s="218" t="str">
        <f t="shared" si="845"/>
        <v/>
      </c>
    </row>
    <row r="27019" spans="3:9" ht="15" customHeight="1">
      <c r="C27019" s="220" t="str">
        <f t="shared" si="844"/>
        <v/>
      </c>
      <c r="I27019" s="218" t="str">
        <f t="shared" si="845"/>
        <v/>
      </c>
    </row>
    <row r="27020" spans="3:9" ht="15" customHeight="1">
      <c r="C27020" s="220" t="str">
        <f t="shared" si="844"/>
        <v/>
      </c>
      <c r="I27020" s="218" t="str">
        <f t="shared" si="845"/>
        <v/>
      </c>
    </row>
    <row r="27021" spans="3:9" ht="15" customHeight="1">
      <c r="C27021" s="220" t="str">
        <f t="shared" si="844"/>
        <v/>
      </c>
      <c r="I27021" s="218" t="str">
        <f t="shared" si="845"/>
        <v/>
      </c>
    </row>
    <row r="27022" spans="3:9" ht="15" customHeight="1">
      <c r="C27022" s="220" t="str">
        <f t="shared" si="844"/>
        <v/>
      </c>
      <c r="I27022" s="218" t="str">
        <f t="shared" si="845"/>
        <v/>
      </c>
    </row>
    <row r="27023" spans="3:9" ht="15" customHeight="1">
      <c r="C27023" s="220" t="str">
        <f t="shared" si="844"/>
        <v/>
      </c>
      <c r="I27023" s="218" t="str">
        <f t="shared" si="845"/>
        <v/>
      </c>
    </row>
    <row r="27024" spans="3:9" ht="15" customHeight="1">
      <c r="C27024" s="220" t="str">
        <f t="shared" si="844"/>
        <v/>
      </c>
      <c r="I27024" s="218" t="str">
        <f t="shared" si="845"/>
        <v/>
      </c>
    </row>
    <row r="27025" spans="3:9" ht="15" customHeight="1">
      <c r="C27025" s="220" t="str">
        <f t="shared" si="844"/>
        <v/>
      </c>
      <c r="I27025" s="218" t="str">
        <f t="shared" si="845"/>
        <v/>
      </c>
    </row>
    <row r="27026" spans="3:9" ht="15" customHeight="1">
      <c r="C27026" s="220" t="str">
        <f t="shared" si="844"/>
        <v/>
      </c>
      <c r="I27026" s="218" t="str">
        <f t="shared" si="845"/>
        <v/>
      </c>
    </row>
    <row r="27027" spans="3:9" ht="15" customHeight="1">
      <c r="C27027" s="220" t="str">
        <f t="shared" si="844"/>
        <v/>
      </c>
      <c r="I27027" s="218" t="str">
        <f t="shared" si="845"/>
        <v/>
      </c>
    </row>
    <row r="27028" spans="3:9" ht="15" customHeight="1">
      <c r="C27028" s="220" t="str">
        <f t="shared" si="844"/>
        <v/>
      </c>
      <c r="I27028" s="218" t="str">
        <f t="shared" si="845"/>
        <v/>
      </c>
    </row>
    <row r="27029" spans="3:9" ht="15" customHeight="1">
      <c r="C27029" s="220" t="str">
        <f t="shared" si="844"/>
        <v/>
      </c>
      <c r="I27029" s="218" t="str">
        <f t="shared" si="845"/>
        <v/>
      </c>
    </row>
    <row r="27030" spans="3:9" ht="15" customHeight="1">
      <c r="C27030" s="220" t="str">
        <f t="shared" si="844"/>
        <v/>
      </c>
      <c r="I27030" s="218" t="str">
        <f t="shared" si="845"/>
        <v/>
      </c>
    </row>
    <row r="27031" spans="3:9" ht="15" customHeight="1">
      <c r="C27031" s="220" t="str">
        <f t="shared" si="844"/>
        <v/>
      </c>
      <c r="I27031" s="218" t="str">
        <f t="shared" si="845"/>
        <v/>
      </c>
    </row>
    <row r="27032" spans="3:9" ht="15" customHeight="1">
      <c r="C27032" s="220" t="str">
        <f t="shared" si="844"/>
        <v/>
      </c>
      <c r="I27032" s="218" t="str">
        <f t="shared" si="845"/>
        <v/>
      </c>
    </row>
    <row r="27033" spans="3:9" ht="15" customHeight="1">
      <c r="C27033" s="220" t="str">
        <f t="shared" si="844"/>
        <v/>
      </c>
      <c r="I27033" s="218" t="str">
        <f t="shared" si="845"/>
        <v/>
      </c>
    </row>
    <row r="27034" spans="3:9" ht="15" customHeight="1">
      <c r="C27034" s="220" t="str">
        <f t="shared" si="844"/>
        <v/>
      </c>
      <c r="I27034" s="218" t="str">
        <f t="shared" si="845"/>
        <v/>
      </c>
    </row>
    <row r="27035" spans="3:9" ht="15" customHeight="1">
      <c r="C27035" s="220" t="str">
        <f t="shared" si="844"/>
        <v/>
      </c>
      <c r="I27035" s="218" t="str">
        <f t="shared" si="845"/>
        <v/>
      </c>
    </row>
    <row r="27036" spans="3:9" ht="15" customHeight="1">
      <c r="C27036" s="220" t="str">
        <f t="shared" si="844"/>
        <v/>
      </c>
      <c r="I27036" s="218" t="str">
        <f t="shared" si="845"/>
        <v/>
      </c>
    </row>
    <row r="27037" spans="3:9" ht="15" customHeight="1">
      <c r="C27037" s="220" t="str">
        <f t="shared" si="844"/>
        <v/>
      </c>
      <c r="I27037" s="218" t="str">
        <f t="shared" si="845"/>
        <v/>
      </c>
    </row>
    <row r="27038" spans="3:9" ht="15" customHeight="1">
      <c r="C27038" s="220" t="str">
        <f t="shared" si="844"/>
        <v/>
      </c>
      <c r="I27038" s="218" t="str">
        <f t="shared" si="845"/>
        <v/>
      </c>
    </row>
    <row r="27039" spans="3:9" ht="15" customHeight="1">
      <c r="C27039" s="220" t="str">
        <f t="shared" si="844"/>
        <v/>
      </c>
      <c r="I27039" s="218" t="str">
        <f t="shared" si="845"/>
        <v/>
      </c>
    </row>
    <row r="27040" spans="3:9" ht="15" customHeight="1">
      <c r="C27040" s="220" t="str">
        <f t="shared" si="844"/>
        <v/>
      </c>
      <c r="I27040" s="218" t="str">
        <f t="shared" si="845"/>
        <v/>
      </c>
    </row>
    <row r="27041" spans="3:9" ht="15" customHeight="1">
      <c r="C27041" s="220" t="str">
        <f t="shared" si="844"/>
        <v/>
      </c>
      <c r="I27041" s="218" t="str">
        <f t="shared" si="845"/>
        <v/>
      </c>
    </row>
    <row r="27042" spans="3:9" ht="15" customHeight="1">
      <c r="C27042" s="220" t="str">
        <f t="shared" si="844"/>
        <v/>
      </c>
      <c r="I27042" s="218" t="str">
        <f t="shared" si="845"/>
        <v/>
      </c>
    </row>
    <row r="27043" spans="3:9" ht="15" customHeight="1">
      <c r="C27043" s="220" t="str">
        <f t="shared" si="844"/>
        <v/>
      </c>
      <c r="I27043" s="218" t="str">
        <f t="shared" si="845"/>
        <v/>
      </c>
    </row>
    <row r="27044" spans="3:9" ht="15" customHeight="1">
      <c r="C27044" s="220" t="str">
        <f t="shared" si="844"/>
        <v/>
      </c>
      <c r="I27044" s="218" t="str">
        <f t="shared" si="845"/>
        <v/>
      </c>
    </row>
    <row r="27045" spans="3:9" ht="15" customHeight="1">
      <c r="C27045" s="220" t="str">
        <f t="shared" si="844"/>
        <v/>
      </c>
      <c r="I27045" s="218" t="str">
        <f t="shared" si="845"/>
        <v/>
      </c>
    </row>
    <row r="27046" spans="3:9" ht="15" customHeight="1">
      <c r="C27046" s="220" t="str">
        <f t="shared" si="844"/>
        <v/>
      </c>
      <c r="I27046" s="218" t="str">
        <f t="shared" si="845"/>
        <v/>
      </c>
    </row>
    <row r="27047" spans="3:9" ht="15" customHeight="1">
      <c r="C27047" s="220" t="str">
        <f t="shared" si="844"/>
        <v/>
      </c>
      <c r="I27047" s="218" t="str">
        <f t="shared" si="845"/>
        <v/>
      </c>
    </row>
    <row r="27048" spans="3:9" ht="15" customHeight="1">
      <c r="C27048" s="220" t="str">
        <f t="shared" si="844"/>
        <v/>
      </c>
      <c r="I27048" s="218" t="str">
        <f t="shared" si="845"/>
        <v/>
      </c>
    </row>
    <row r="27049" spans="3:9" ht="15" customHeight="1">
      <c r="C27049" s="220" t="str">
        <f t="shared" si="844"/>
        <v/>
      </c>
      <c r="I27049" s="218" t="str">
        <f t="shared" si="845"/>
        <v/>
      </c>
    </row>
    <row r="27050" spans="3:9" ht="15" customHeight="1">
      <c r="C27050" s="220" t="str">
        <f t="shared" si="844"/>
        <v/>
      </c>
      <c r="I27050" s="218" t="str">
        <f t="shared" si="845"/>
        <v/>
      </c>
    </row>
    <row r="27051" spans="3:9" ht="15" customHeight="1">
      <c r="C27051" s="220" t="str">
        <f t="shared" si="844"/>
        <v/>
      </c>
      <c r="I27051" s="218" t="str">
        <f t="shared" si="845"/>
        <v/>
      </c>
    </row>
    <row r="27052" spans="3:9" ht="15" customHeight="1">
      <c r="C27052" s="220" t="str">
        <f t="shared" si="844"/>
        <v/>
      </c>
      <c r="I27052" s="218" t="str">
        <f t="shared" si="845"/>
        <v/>
      </c>
    </row>
    <row r="27053" spans="3:9" ht="15" customHeight="1">
      <c r="C27053" s="220" t="str">
        <f t="shared" si="844"/>
        <v/>
      </c>
      <c r="I27053" s="218" t="str">
        <f t="shared" si="845"/>
        <v/>
      </c>
    </row>
    <row r="27054" spans="3:9" ht="15" customHeight="1">
      <c r="C27054" s="220" t="str">
        <f t="shared" si="844"/>
        <v/>
      </c>
      <c r="I27054" s="218" t="str">
        <f t="shared" si="845"/>
        <v/>
      </c>
    </row>
    <row r="27055" spans="3:9" ht="15" customHeight="1">
      <c r="C27055" s="220" t="str">
        <f t="shared" si="844"/>
        <v/>
      </c>
      <c r="I27055" s="218" t="str">
        <f t="shared" si="845"/>
        <v/>
      </c>
    </row>
    <row r="27056" spans="3:9" ht="15" customHeight="1">
      <c r="C27056" s="220" t="str">
        <f t="shared" si="844"/>
        <v/>
      </c>
      <c r="I27056" s="218" t="str">
        <f t="shared" si="845"/>
        <v/>
      </c>
    </row>
    <row r="27057" spans="3:9" ht="15" customHeight="1">
      <c r="C27057" s="220" t="str">
        <f t="shared" si="844"/>
        <v/>
      </c>
      <c r="I27057" s="218" t="str">
        <f t="shared" si="845"/>
        <v/>
      </c>
    </row>
    <row r="27058" spans="3:9" ht="15" customHeight="1">
      <c r="C27058" s="220" t="str">
        <f t="shared" si="844"/>
        <v/>
      </c>
      <c r="I27058" s="218" t="str">
        <f t="shared" si="845"/>
        <v/>
      </c>
    </row>
    <row r="27059" spans="3:9" ht="15" customHeight="1">
      <c r="C27059" s="220" t="str">
        <f t="shared" si="844"/>
        <v/>
      </c>
      <c r="I27059" s="218" t="str">
        <f t="shared" si="845"/>
        <v/>
      </c>
    </row>
    <row r="27060" spans="3:9" ht="15" customHeight="1">
      <c r="C27060" s="220" t="str">
        <f t="shared" si="844"/>
        <v/>
      </c>
      <c r="I27060" s="218" t="str">
        <f t="shared" si="845"/>
        <v/>
      </c>
    </row>
    <row r="27061" spans="3:9" ht="15" customHeight="1">
      <c r="C27061" s="220" t="str">
        <f t="shared" si="844"/>
        <v/>
      </c>
      <c r="I27061" s="218" t="str">
        <f t="shared" si="845"/>
        <v/>
      </c>
    </row>
    <row r="27062" spans="3:9" ht="15" customHeight="1">
      <c r="C27062" s="220" t="str">
        <f t="shared" si="844"/>
        <v/>
      </c>
      <c r="I27062" s="218" t="str">
        <f t="shared" si="845"/>
        <v/>
      </c>
    </row>
    <row r="27063" spans="3:9" ht="15" customHeight="1">
      <c r="C27063" s="220" t="str">
        <f t="shared" si="844"/>
        <v/>
      </c>
      <c r="I27063" s="218" t="str">
        <f t="shared" si="845"/>
        <v/>
      </c>
    </row>
    <row r="27064" spans="3:9" ht="15" customHeight="1">
      <c r="C27064" s="220" t="str">
        <f t="shared" si="844"/>
        <v/>
      </c>
      <c r="I27064" s="218" t="str">
        <f t="shared" si="845"/>
        <v/>
      </c>
    </row>
    <row r="27065" spans="3:9" ht="15" customHeight="1">
      <c r="C27065" s="220" t="str">
        <f t="shared" si="844"/>
        <v/>
      </c>
      <c r="I27065" s="218" t="str">
        <f t="shared" si="845"/>
        <v/>
      </c>
    </row>
    <row r="27066" spans="3:9" ht="15" customHeight="1">
      <c r="C27066" s="220" t="str">
        <f t="shared" si="844"/>
        <v/>
      </c>
      <c r="I27066" s="218" t="str">
        <f t="shared" si="845"/>
        <v/>
      </c>
    </row>
    <row r="27067" spans="3:9" ht="15" customHeight="1">
      <c r="C27067" s="220" t="str">
        <f t="shared" si="844"/>
        <v/>
      </c>
      <c r="I27067" s="218" t="str">
        <f t="shared" si="845"/>
        <v/>
      </c>
    </row>
    <row r="27068" spans="3:9" ht="15" customHeight="1">
      <c r="C27068" s="220" t="str">
        <f t="shared" si="844"/>
        <v/>
      </c>
      <c r="I27068" s="218" t="str">
        <f t="shared" si="845"/>
        <v/>
      </c>
    </row>
    <row r="27069" spans="3:9" ht="15" customHeight="1">
      <c r="C27069" s="220" t="str">
        <f t="shared" si="844"/>
        <v/>
      </c>
      <c r="I27069" s="218" t="str">
        <f t="shared" si="845"/>
        <v/>
      </c>
    </row>
    <row r="27070" spans="3:9" ht="15" customHeight="1">
      <c r="C27070" s="220" t="str">
        <f t="shared" si="844"/>
        <v/>
      </c>
      <c r="I27070" s="218" t="str">
        <f t="shared" si="845"/>
        <v/>
      </c>
    </row>
    <row r="27071" spans="3:9" ht="15" customHeight="1">
      <c r="C27071" s="220" t="str">
        <f t="shared" si="844"/>
        <v/>
      </c>
      <c r="I27071" s="218" t="str">
        <f t="shared" si="845"/>
        <v/>
      </c>
    </row>
    <row r="27072" spans="3:9" ht="15" customHeight="1">
      <c r="C27072" s="220" t="str">
        <f t="shared" si="844"/>
        <v/>
      </c>
      <c r="I27072" s="218" t="str">
        <f t="shared" si="845"/>
        <v/>
      </c>
    </row>
    <row r="27073" spans="3:9" ht="15" customHeight="1">
      <c r="C27073" s="220" t="str">
        <f t="shared" si="844"/>
        <v/>
      </c>
      <c r="I27073" s="218" t="str">
        <f t="shared" si="845"/>
        <v/>
      </c>
    </row>
    <row r="27074" spans="3:9" ht="15" customHeight="1">
      <c r="C27074" s="220" t="str">
        <f t="shared" si="844"/>
        <v/>
      </c>
      <c r="I27074" s="218" t="str">
        <f t="shared" si="845"/>
        <v/>
      </c>
    </row>
    <row r="27075" spans="3:9" ht="15" customHeight="1">
      <c r="C27075" s="220" t="str">
        <f t="shared" si="844"/>
        <v/>
      </c>
      <c r="I27075" s="218" t="str">
        <f t="shared" si="845"/>
        <v/>
      </c>
    </row>
    <row r="27076" spans="3:9" ht="15" customHeight="1">
      <c r="C27076" s="220" t="str">
        <f t="shared" si="844"/>
        <v/>
      </c>
      <c r="I27076" s="218" t="str">
        <f t="shared" si="845"/>
        <v/>
      </c>
    </row>
    <row r="27077" spans="3:9" ht="15" customHeight="1">
      <c r="C27077" s="220" t="str">
        <f t="shared" si="844"/>
        <v/>
      </c>
      <c r="I27077" s="218" t="str">
        <f t="shared" si="845"/>
        <v/>
      </c>
    </row>
    <row r="27078" spans="3:9" ht="15" customHeight="1">
      <c r="C27078" s="220" t="str">
        <f t="shared" ref="C27078:C27141" si="846">IF(B27078="","",MONTH(B27078))</f>
        <v/>
      </c>
      <c r="I27078" s="218" t="str">
        <f t="shared" ref="I27078:I27141" si="847">IF(H27078="","",IF(E27078="","Não deixe campos em branco, a planilha resumo de custos e despesas necessita deles para funcionar",IF(F27078="","Não deixe campos em branco, a planilha resumo de custos e despesas necessita deles para funcionar",IF(G27078="","Não deixe campos em branco, a planilha resumo de custos e despesas necessita deles para funcionar",""))))</f>
        <v/>
      </c>
    </row>
    <row r="27079" spans="3:9" ht="15" customHeight="1">
      <c r="C27079" s="220" t="str">
        <f t="shared" si="846"/>
        <v/>
      </c>
      <c r="I27079" s="218" t="str">
        <f t="shared" si="847"/>
        <v/>
      </c>
    </row>
    <row r="27080" spans="3:9" ht="15" customHeight="1">
      <c r="C27080" s="220" t="str">
        <f t="shared" si="846"/>
        <v/>
      </c>
      <c r="I27080" s="218" t="str">
        <f t="shared" si="847"/>
        <v/>
      </c>
    </row>
    <row r="27081" spans="3:9" ht="15" customHeight="1">
      <c r="C27081" s="220" t="str">
        <f t="shared" si="846"/>
        <v/>
      </c>
      <c r="I27081" s="218" t="str">
        <f t="shared" si="847"/>
        <v/>
      </c>
    </row>
    <row r="27082" spans="3:9" ht="15" customHeight="1">
      <c r="C27082" s="220" t="str">
        <f t="shared" si="846"/>
        <v/>
      </c>
      <c r="I27082" s="218" t="str">
        <f t="shared" si="847"/>
        <v/>
      </c>
    </row>
    <row r="27083" spans="3:9" ht="15" customHeight="1">
      <c r="C27083" s="220" t="str">
        <f t="shared" si="846"/>
        <v/>
      </c>
      <c r="I27083" s="218" t="str">
        <f t="shared" si="847"/>
        <v/>
      </c>
    </row>
    <row r="27084" spans="3:9" ht="15" customHeight="1">
      <c r="C27084" s="220" t="str">
        <f t="shared" si="846"/>
        <v/>
      </c>
      <c r="I27084" s="218" t="str">
        <f t="shared" si="847"/>
        <v/>
      </c>
    </row>
    <row r="27085" spans="3:9" ht="15" customHeight="1">
      <c r="C27085" s="220" t="str">
        <f t="shared" si="846"/>
        <v/>
      </c>
      <c r="I27085" s="218" t="str">
        <f t="shared" si="847"/>
        <v/>
      </c>
    </row>
    <row r="27086" spans="3:9" ht="15" customHeight="1">
      <c r="C27086" s="220" t="str">
        <f t="shared" si="846"/>
        <v/>
      </c>
      <c r="I27086" s="218" t="str">
        <f t="shared" si="847"/>
        <v/>
      </c>
    </row>
    <row r="27087" spans="3:9" ht="15" customHeight="1">
      <c r="C27087" s="220" t="str">
        <f t="shared" si="846"/>
        <v/>
      </c>
      <c r="I27087" s="218" t="str">
        <f t="shared" si="847"/>
        <v/>
      </c>
    </row>
    <row r="27088" spans="3:9" ht="15" customHeight="1">
      <c r="C27088" s="220" t="str">
        <f t="shared" si="846"/>
        <v/>
      </c>
      <c r="I27088" s="218" t="str">
        <f t="shared" si="847"/>
        <v/>
      </c>
    </row>
    <row r="27089" spans="3:9" ht="15" customHeight="1">
      <c r="C27089" s="220" t="str">
        <f t="shared" si="846"/>
        <v/>
      </c>
      <c r="I27089" s="218" t="str">
        <f t="shared" si="847"/>
        <v/>
      </c>
    </row>
    <row r="27090" spans="3:9" ht="15" customHeight="1">
      <c r="C27090" s="220" t="str">
        <f t="shared" si="846"/>
        <v/>
      </c>
      <c r="I27090" s="218" t="str">
        <f t="shared" si="847"/>
        <v/>
      </c>
    </row>
    <row r="27091" spans="3:9" ht="15" customHeight="1">
      <c r="C27091" s="220" t="str">
        <f t="shared" si="846"/>
        <v/>
      </c>
      <c r="I27091" s="218" t="str">
        <f t="shared" si="847"/>
        <v/>
      </c>
    </row>
    <row r="27092" spans="3:9" ht="15" customHeight="1">
      <c r="C27092" s="220" t="str">
        <f t="shared" si="846"/>
        <v/>
      </c>
      <c r="I27092" s="218" t="str">
        <f t="shared" si="847"/>
        <v/>
      </c>
    </row>
    <row r="27093" spans="3:9" ht="15" customHeight="1">
      <c r="C27093" s="220" t="str">
        <f t="shared" si="846"/>
        <v/>
      </c>
      <c r="I27093" s="218" t="str">
        <f t="shared" si="847"/>
        <v/>
      </c>
    </row>
    <row r="27094" spans="3:9" ht="15" customHeight="1">
      <c r="C27094" s="220" t="str">
        <f t="shared" si="846"/>
        <v/>
      </c>
      <c r="I27094" s="218" t="str">
        <f t="shared" si="847"/>
        <v/>
      </c>
    </row>
    <row r="27095" spans="3:9" ht="15" customHeight="1">
      <c r="C27095" s="220" t="str">
        <f t="shared" si="846"/>
        <v/>
      </c>
      <c r="I27095" s="218" t="str">
        <f t="shared" si="847"/>
        <v/>
      </c>
    </row>
    <row r="27096" spans="3:9" ht="15" customHeight="1">
      <c r="C27096" s="220" t="str">
        <f t="shared" si="846"/>
        <v/>
      </c>
      <c r="I27096" s="218" t="str">
        <f t="shared" si="847"/>
        <v/>
      </c>
    </row>
    <row r="27097" spans="3:9" ht="15" customHeight="1">
      <c r="C27097" s="220" t="str">
        <f t="shared" si="846"/>
        <v/>
      </c>
      <c r="I27097" s="218" t="str">
        <f t="shared" si="847"/>
        <v/>
      </c>
    </row>
    <row r="27098" spans="3:9" ht="15" customHeight="1">
      <c r="C27098" s="220" t="str">
        <f t="shared" si="846"/>
        <v/>
      </c>
      <c r="I27098" s="218" t="str">
        <f t="shared" si="847"/>
        <v/>
      </c>
    </row>
    <row r="27099" spans="3:9" ht="15" customHeight="1">
      <c r="C27099" s="220" t="str">
        <f t="shared" si="846"/>
        <v/>
      </c>
      <c r="I27099" s="218" t="str">
        <f t="shared" si="847"/>
        <v/>
      </c>
    </row>
    <row r="27100" spans="3:9" ht="15" customHeight="1">
      <c r="C27100" s="220" t="str">
        <f t="shared" si="846"/>
        <v/>
      </c>
      <c r="I27100" s="218" t="str">
        <f t="shared" si="847"/>
        <v/>
      </c>
    </row>
    <row r="27101" spans="3:9" ht="15" customHeight="1">
      <c r="C27101" s="220" t="str">
        <f t="shared" si="846"/>
        <v/>
      </c>
      <c r="I27101" s="218" t="str">
        <f t="shared" si="847"/>
        <v/>
      </c>
    </row>
    <row r="27102" spans="3:9" ht="15" customHeight="1">
      <c r="C27102" s="220" t="str">
        <f t="shared" si="846"/>
        <v/>
      </c>
      <c r="I27102" s="218" t="str">
        <f t="shared" si="847"/>
        <v/>
      </c>
    </row>
    <row r="27103" spans="3:9" ht="15" customHeight="1">
      <c r="C27103" s="220" t="str">
        <f t="shared" si="846"/>
        <v/>
      </c>
      <c r="I27103" s="218" t="str">
        <f t="shared" si="847"/>
        <v/>
      </c>
    </row>
    <row r="27104" spans="3:9" ht="15" customHeight="1">
      <c r="C27104" s="220" t="str">
        <f t="shared" si="846"/>
        <v/>
      </c>
      <c r="I27104" s="218" t="str">
        <f t="shared" si="847"/>
        <v/>
      </c>
    </row>
    <row r="27105" spans="3:9" ht="15" customHeight="1">
      <c r="C27105" s="220" t="str">
        <f t="shared" si="846"/>
        <v/>
      </c>
      <c r="I27105" s="218" t="str">
        <f t="shared" si="847"/>
        <v/>
      </c>
    </row>
    <row r="27106" spans="3:9" ht="15" customHeight="1">
      <c r="C27106" s="220" t="str">
        <f t="shared" si="846"/>
        <v/>
      </c>
      <c r="I27106" s="218" t="str">
        <f t="shared" si="847"/>
        <v/>
      </c>
    </row>
    <row r="27107" spans="3:9" ht="15" customHeight="1">
      <c r="C27107" s="220" t="str">
        <f t="shared" si="846"/>
        <v/>
      </c>
      <c r="I27107" s="218" t="str">
        <f t="shared" si="847"/>
        <v/>
      </c>
    </row>
    <row r="27108" spans="3:9" ht="15" customHeight="1">
      <c r="C27108" s="220" t="str">
        <f t="shared" si="846"/>
        <v/>
      </c>
      <c r="I27108" s="218" t="str">
        <f t="shared" si="847"/>
        <v/>
      </c>
    </row>
    <row r="27109" spans="3:9" ht="15" customHeight="1">
      <c r="C27109" s="220" t="str">
        <f t="shared" si="846"/>
        <v/>
      </c>
      <c r="I27109" s="218" t="str">
        <f t="shared" si="847"/>
        <v/>
      </c>
    </row>
    <row r="27110" spans="3:9" ht="15" customHeight="1">
      <c r="C27110" s="220" t="str">
        <f t="shared" si="846"/>
        <v/>
      </c>
      <c r="I27110" s="218" t="str">
        <f t="shared" si="847"/>
        <v/>
      </c>
    </row>
    <row r="27111" spans="3:9" ht="15" customHeight="1">
      <c r="C27111" s="220" t="str">
        <f t="shared" si="846"/>
        <v/>
      </c>
      <c r="I27111" s="218" t="str">
        <f t="shared" si="847"/>
        <v/>
      </c>
    </row>
    <row r="27112" spans="3:9" ht="15" customHeight="1">
      <c r="C27112" s="220" t="str">
        <f t="shared" si="846"/>
        <v/>
      </c>
      <c r="I27112" s="218" t="str">
        <f t="shared" si="847"/>
        <v/>
      </c>
    </row>
    <row r="27113" spans="3:9" ht="15" customHeight="1">
      <c r="C27113" s="220" t="str">
        <f t="shared" si="846"/>
        <v/>
      </c>
      <c r="I27113" s="218" t="str">
        <f t="shared" si="847"/>
        <v/>
      </c>
    </row>
    <row r="27114" spans="3:9" ht="15" customHeight="1">
      <c r="C27114" s="220" t="str">
        <f t="shared" si="846"/>
        <v/>
      </c>
      <c r="I27114" s="218" t="str">
        <f t="shared" si="847"/>
        <v/>
      </c>
    </row>
    <row r="27115" spans="3:9" ht="15" customHeight="1">
      <c r="C27115" s="220" t="str">
        <f t="shared" si="846"/>
        <v/>
      </c>
      <c r="I27115" s="218" t="str">
        <f t="shared" si="847"/>
        <v/>
      </c>
    </row>
    <row r="27116" spans="3:9" ht="15" customHeight="1">
      <c r="C27116" s="220" t="str">
        <f t="shared" si="846"/>
        <v/>
      </c>
      <c r="I27116" s="218" t="str">
        <f t="shared" si="847"/>
        <v/>
      </c>
    </row>
    <row r="27117" spans="3:9" ht="15" customHeight="1">
      <c r="C27117" s="220" t="str">
        <f t="shared" si="846"/>
        <v/>
      </c>
      <c r="I27117" s="218" t="str">
        <f t="shared" si="847"/>
        <v/>
      </c>
    </row>
    <row r="27118" spans="3:9" ht="15" customHeight="1">
      <c r="C27118" s="220" t="str">
        <f t="shared" si="846"/>
        <v/>
      </c>
      <c r="I27118" s="218" t="str">
        <f t="shared" si="847"/>
        <v/>
      </c>
    </row>
    <row r="27119" spans="3:9" ht="15" customHeight="1">
      <c r="C27119" s="220" t="str">
        <f t="shared" si="846"/>
        <v/>
      </c>
      <c r="I27119" s="218" t="str">
        <f t="shared" si="847"/>
        <v/>
      </c>
    </row>
    <row r="27120" spans="3:9" ht="15" customHeight="1">
      <c r="C27120" s="220" t="str">
        <f t="shared" si="846"/>
        <v/>
      </c>
      <c r="I27120" s="218" t="str">
        <f t="shared" si="847"/>
        <v/>
      </c>
    </row>
    <row r="27121" spans="3:9" ht="15" customHeight="1">
      <c r="C27121" s="220" t="str">
        <f t="shared" si="846"/>
        <v/>
      </c>
      <c r="I27121" s="218" t="str">
        <f t="shared" si="847"/>
        <v/>
      </c>
    </row>
    <row r="27122" spans="3:9" ht="15" customHeight="1">
      <c r="C27122" s="220" t="str">
        <f t="shared" si="846"/>
        <v/>
      </c>
      <c r="I27122" s="218" t="str">
        <f t="shared" si="847"/>
        <v/>
      </c>
    </row>
    <row r="27123" spans="3:9" ht="15" customHeight="1">
      <c r="C27123" s="220" t="str">
        <f t="shared" si="846"/>
        <v/>
      </c>
      <c r="I27123" s="218" t="str">
        <f t="shared" si="847"/>
        <v/>
      </c>
    </row>
    <row r="27124" spans="3:9" ht="15" customHeight="1">
      <c r="C27124" s="220" t="str">
        <f t="shared" si="846"/>
        <v/>
      </c>
      <c r="I27124" s="218" t="str">
        <f t="shared" si="847"/>
        <v/>
      </c>
    </row>
    <row r="27125" spans="3:9" ht="15" customHeight="1">
      <c r="C27125" s="220" t="str">
        <f t="shared" si="846"/>
        <v/>
      </c>
      <c r="I27125" s="218" t="str">
        <f t="shared" si="847"/>
        <v/>
      </c>
    </row>
    <row r="27126" spans="3:9" ht="15" customHeight="1">
      <c r="C27126" s="220" t="str">
        <f t="shared" si="846"/>
        <v/>
      </c>
      <c r="I27126" s="218" t="str">
        <f t="shared" si="847"/>
        <v/>
      </c>
    </row>
    <row r="27127" spans="3:9" ht="15" customHeight="1">
      <c r="C27127" s="220" t="str">
        <f t="shared" si="846"/>
        <v/>
      </c>
      <c r="I27127" s="218" t="str">
        <f t="shared" si="847"/>
        <v/>
      </c>
    </row>
    <row r="27128" spans="3:9" ht="15" customHeight="1">
      <c r="C27128" s="220" t="str">
        <f t="shared" si="846"/>
        <v/>
      </c>
      <c r="I27128" s="218" t="str">
        <f t="shared" si="847"/>
        <v/>
      </c>
    </row>
    <row r="27129" spans="3:9" ht="15" customHeight="1">
      <c r="C27129" s="220" t="str">
        <f t="shared" si="846"/>
        <v/>
      </c>
      <c r="I27129" s="218" t="str">
        <f t="shared" si="847"/>
        <v/>
      </c>
    </row>
    <row r="27130" spans="3:9" ht="15" customHeight="1">
      <c r="C27130" s="220" t="str">
        <f t="shared" si="846"/>
        <v/>
      </c>
      <c r="I27130" s="218" t="str">
        <f t="shared" si="847"/>
        <v/>
      </c>
    </row>
    <row r="27131" spans="3:9" ht="15" customHeight="1">
      <c r="C27131" s="220" t="str">
        <f t="shared" si="846"/>
        <v/>
      </c>
      <c r="I27131" s="218" t="str">
        <f t="shared" si="847"/>
        <v/>
      </c>
    </row>
    <row r="27132" spans="3:9" ht="15" customHeight="1">
      <c r="C27132" s="220" t="str">
        <f t="shared" si="846"/>
        <v/>
      </c>
      <c r="I27132" s="218" t="str">
        <f t="shared" si="847"/>
        <v/>
      </c>
    </row>
    <row r="27133" spans="3:9" ht="15" customHeight="1">
      <c r="C27133" s="220" t="str">
        <f t="shared" si="846"/>
        <v/>
      </c>
      <c r="I27133" s="218" t="str">
        <f t="shared" si="847"/>
        <v/>
      </c>
    </row>
    <row r="27134" spans="3:9" ht="15" customHeight="1">
      <c r="C27134" s="220" t="str">
        <f t="shared" si="846"/>
        <v/>
      </c>
      <c r="I27134" s="218" t="str">
        <f t="shared" si="847"/>
        <v/>
      </c>
    </row>
    <row r="27135" spans="3:9" ht="15" customHeight="1">
      <c r="C27135" s="220" t="str">
        <f t="shared" si="846"/>
        <v/>
      </c>
      <c r="I27135" s="218" t="str">
        <f t="shared" si="847"/>
        <v/>
      </c>
    </row>
    <row r="27136" spans="3:9" ht="15" customHeight="1">
      <c r="C27136" s="220" t="str">
        <f t="shared" si="846"/>
        <v/>
      </c>
      <c r="I27136" s="218" t="str">
        <f t="shared" si="847"/>
        <v/>
      </c>
    </row>
    <row r="27137" spans="3:9" ht="15" customHeight="1">
      <c r="C27137" s="220" t="str">
        <f t="shared" si="846"/>
        <v/>
      </c>
      <c r="I27137" s="218" t="str">
        <f t="shared" si="847"/>
        <v/>
      </c>
    </row>
    <row r="27138" spans="3:9" ht="15" customHeight="1">
      <c r="C27138" s="220" t="str">
        <f t="shared" si="846"/>
        <v/>
      </c>
      <c r="I27138" s="218" t="str">
        <f t="shared" si="847"/>
        <v/>
      </c>
    </row>
    <row r="27139" spans="3:9" ht="15" customHeight="1">
      <c r="C27139" s="220" t="str">
        <f t="shared" si="846"/>
        <v/>
      </c>
      <c r="I27139" s="218" t="str">
        <f t="shared" si="847"/>
        <v/>
      </c>
    </row>
    <row r="27140" spans="3:9" ht="15" customHeight="1">
      <c r="C27140" s="220" t="str">
        <f t="shared" si="846"/>
        <v/>
      </c>
      <c r="I27140" s="218" t="str">
        <f t="shared" si="847"/>
        <v/>
      </c>
    </row>
    <row r="27141" spans="3:9" ht="15" customHeight="1">
      <c r="C27141" s="220" t="str">
        <f t="shared" si="846"/>
        <v/>
      </c>
      <c r="I27141" s="218" t="str">
        <f t="shared" si="847"/>
        <v/>
      </c>
    </row>
    <row r="27142" spans="3:9" ht="15" customHeight="1">
      <c r="C27142" s="220" t="str">
        <f t="shared" ref="C27142:C27205" si="848">IF(B27142="","",MONTH(B27142))</f>
        <v/>
      </c>
      <c r="I27142" s="218" t="str">
        <f t="shared" ref="I27142:I27205" si="849">IF(H27142="","",IF(E27142="","Não deixe campos em branco, a planilha resumo de custos e despesas necessita deles para funcionar",IF(F27142="","Não deixe campos em branco, a planilha resumo de custos e despesas necessita deles para funcionar",IF(G27142="","Não deixe campos em branco, a planilha resumo de custos e despesas necessita deles para funcionar",""))))</f>
        <v/>
      </c>
    </row>
    <row r="27143" spans="3:9" ht="15" customHeight="1">
      <c r="C27143" s="220" t="str">
        <f t="shared" si="848"/>
        <v/>
      </c>
      <c r="I27143" s="218" t="str">
        <f t="shared" si="849"/>
        <v/>
      </c>
    </row>
    <row r="27144" spans="3:9" ht="15" customHeight="1">
      <c r="C27144" s="220" t="str">
        <f t="shared" si="848"/>
        <v/>
      </c>
      <c r="I27144" s="218" t="str">
        <f t="shared" si="849"/>
        <v/>
      </c>
    </row>
    <row r="27145" spans="3:9" ht="15" customHeight="1">
      <c r="C27145" s="220" t="str">
        <f t="shared" si="848"/>
        <v/>
      </c>
      <c r="I27145" s="218" t="str">
        <f t="shared" si="849"/>
        <v/>
      </c>
    </row>
    <row r="27146" spans="3:9" ht="15" customHeight="1">
      <c r="C27146" s="220" t="str">
        <f t="shared" si="848"/>
        <v/>
      </c>
      <c r="I27146" s="218" t="str">
        <f t="shared" si="849"/>
        <v/>
      </c>
    </row>
    <row r="27147" spans="3:9" ht="15" customHeight="1">
      <c r="C27147" s="220" t="str">
        <f t="shared" si="848"/>
        <v/>
      </c>
      <c r="I27147" s="218" t="str">
        <f t="shared" si="849"/>
        <v/>
      </c>
    </row>
    <row r="27148" spans="3:9" ht="15" customHeight="1">
      <c r="C27148" s="220" t="str">
        <f t="shared" si="848"/>
        <v/>
      </c>
      <c r="I27148" s="218" t="str">
        <f t="shared" si="849"/>
        <v/>
      </c>
    </row>
    <row r="27149" spans="3:9" ht="15" customHeight="1">
      <c r="C27149" s="220" t="str">
        <f t="shared" si="848"/>
        <v/>
      </c>
      <c r="I27149" s="218" t="str">
        <f t="shared" si="849"/>
        <v/>
      </c>
    </row>
    <row r="27150" spans="3:9" ht="15" customHeight="1">
      <c r="C27150" s="220" t="str">
        <f t="shared" si="848"/>
        <v/>
      </c>
      <c r="I27150" s="218" t="str">
        <f t="shared" si="849"/>
        <v/>
      </c>
    </row>
    <row r="27151" spans="3:9" ht="15" customHeight="1">
      <c r="C27151" s="220" t="str">
        <f t="shared" si="848"/>
        <v/>
      </c>
      <c r="I27151" s="218" t="str">
        <f t="shared" si="849"/>
        <v/>
      </c>
    </row>
    <row r="27152" spans="3:9" ht="15" customHeight="1">
      <c r="C27152" s="220" t="str">
        <f t="shared" si="848"/>
        <v/>
      </c>
      <c r="I27152" s="218" t="str">
        <f t="shared" si="849"/>
        <v/>
      </c>
    </row>
    <row r="27153" spans="3:9" ht="15" customHeight="1">
      <c r="C27153" s="220" t="str">
        <f t="shared" si="848"/>
        <v/>
      </c>
      <c r="I27153" s="218" t="str">
        <f t="shared" si="849"/>
        <v/>
      </c>
    </row>
    <row r="27154" spans="3:9" ht="15" customHeight="1">
      <c r="C27154" s="220" t="str">
        <f t="shared" si="848"/>
        <v/>
      </c>
      <c r="I27154" s="218" t="str">
        <f t="shared" si="849"/>
        <v/>
      </c>
    </row>
    <row r="27155" spans="3:9" ht="15" customHeight="1">
      <c r="C27155" s="220" t="str">
        <f t="shared" si="848"/>
        <v/>
      </c>
      <c r="I27155" s="218" t="str">
        <f t="shared" si="849"/>
        <v/>
      </c>
    </row>
    <row r="27156" spans="3:9" ht="15" customHeight="1">
      <c r="C27156" s="220" t="str">
        <f t="shared" si="848"/>
        <v/>
      </c>
      <c r="I27156" s="218" t="str">
        <f t="shared" si="849"/>
        <v/>
      </c>
    </row>
    <row r="27157" spans="3:9" ht="15" customHeight="1">
      <c r="C27157" s="220" t="str">
        <f t="shared" si="848"/>
        <v/>
      </c>
      <c r="I27157" s="218" t="str">
        <f t="shared" si="849"/>
        <v/>
      </c>
    </row>
    <row r="27158" spans="3:9" ht="15" customHeight="1">
      <c r="C27158" s="220" t="str">
        <f t="shared" si="848"/>
        <v/>
      </c>
      <c r="I27158" s="218" t="str">
        <f t="shared" si="849"/>
        <v/>
      </c>
    </row>
    <row r="27159" spans="3:9" ht="15" customHeight="1">
      <c r="C27159" s="220" t="str">
        <f t="shared" si="848"/>
        <v/>
      </c>
      <c r="I27159" s="218" t="str">
        <f t="shared" si="849"/>
        <v/>
      </c>
    </row>
    <row r="27160" spans="3:9" ht="15" customHeight="1">
      <c r="C27160" s="220" t="str">
        <f t="shared" si="848"/>
        <v/>
      </c>
      <c r="I27160" s="218" t="str">
        <f t="shared" si="849"/>
        <v/>
      </c>
    </row>
    <row r="27161" spans="3:9" ht="15" customHeight="1">
      <c r="C27161" s="220" t="str">
        <f t="shared" si="848"/>
        <v/>
      </c>
      <c r="I27161" s="218" t="str">
        <f t="shared" si="849"/>
        <v/>
      </c>
    </row>
    <row r="27162" spans="3:9" ht="15" customHeight="1">
      <c r="C27162" s="220" t="str">
        <f t="shared" si="848"/>
        <v/>
      </c>
      <c r="I27162" s="218" t="str">
        <f t="shared" si="849"/>
        <v/>
      </c>
    </row>
    <row r="27163" spans="3:9" ht="15" customHeight="1">
      <c r="C27163" s="220" t="str">
        <f t="shared" si="848"/>
        <v/>
      </c>
      <c r="I27163" s="218" t="str">
        <f t="shared" si="849"/>
        <v/>
      </c>
    </row>
    <row r="27164" spans="3:9" ht="15" customHeight="1">
      <c r="C27164" s="220" t="str">
        <f t="shared" si="848"/>
        <v/>
      </c>
      <c r="I27164" s="218" t="str">
        <f t="shared" si="849"/>
        <v/>
      </c>
    </row>
    <row r="27165" spans="3:9" ht="15" customHeight="1">
      <c r="C27165" s="220" t="str">
        <f t="shared" si="848"/>
        <v/>
      </c>
      <c r="I27165" s="218" t="str">
        <f t="shared" si="849"/>
        <v/>
      </c>
    </row>
    <row r="27166" spans="3:9" ht="15" customHeight="1">
      <c r="C27166" s="220" t="str">
        <f t="shared" si="848"/>
        <v/>
      </c>
      <c r="I27166" s="218" t="str">
        <f t="shared" si="849"/>
        <v/>
      </c>
    </row>
    <row r="27167" spans="3:9" ht="15" customHeight="1">
      <c r="C27167" s="220" t="str">
        <f t="shared" si="848"/>
        <v/>
      </c>
      <c r="I27167" s="218" t="str">
        <f t="shared" si="849"/>
        <v/>
      </c>
    </row>
    <row r="27168" spans="3:9" ht="15" customHeight="1">
      <c r="C27168" s="220" t="str">
        <f t="shared" si="848"/>
        <v/>
      </c>
      <c r="I27168" s="218" t="str">
        <f t="shared" si="849"/>
        <v/>
      </c>
    </row>
    <row r="27169" spans="3:9" ht="15" customHeight="1">
      <c r="C27169" s="220" t="str">
        <f t="shared" si="848"/>
        <v/>
      </c>
      <c r="I27169" s="218" t="str">
        <f t="shared" si="849"/>
        <v/>
      </c>
    </row>
    <row r="27170" spans="3:9" ht="15" customHeight="1">
      <c r="C27170" s="220" t="str">
        <f t="shared" si="848"/>
        <v/>
      </c>
      <c r="I27170" s="218" t="str">
        <f t="shared" si="849"/>
        <v/>
      </c>
    </row>
    <row r="27171" spans="3:9" ht="15" customHeight="1">
      <c r="C27171" s="220" t="str">
        <f t="shared" si="848"/>
        <v/>
      </c>
      <c r="I27171" s="218" t="str">
        <f t="shared" si="849"/>
        <v/>
      </c>
    </row>
    <row r="27172" spans="3:9" ht="15" customHeight="1">
      <c r="C27172" s="220" t="str">
        <f t="shared" si="848"/>
        <v/>
      </c>
      <c r="I27172" s="218" t="str">
        <f t="shared" si="849"/>
        <v/>
      </c>
    </row>
    <row r="27173" spans="3:9" ht="15" customHeight="1">
      <c r="C27173" s="220" t="str">
        <f t="shared" si="848"/>
        <v/>
      </c>
      <c r="I27173" s="218" t="str">
        <f t="shared" si="849"/>
        <v/>
      </c>
    </row>
    <row r="27174" spans="3:9" ht="15" customHeight="1">
      <c r="C27174" s="220" t="str">
        <f t="shared" si="848"/>
        <v/>
      </c>
      <c r="I27174" s="218" t="str">
        <f t="shared" si="849"/>
        <v/>
      </c>
    </row>
    <row r="27175" spans="3:9" ht="15" customHeight="1">
      <c r="C27175" s="220" t="str">
        <f t="shared" si="848"/>
        <v/>
      </c>
      <c r="I27175" s="218" t="str">
        <f t="shared" si="849"/>
        <v/>
      </c>
    </row>
    <row r="27176" spans="3:9" ht="15" customHeight="1">
      <c r="C27176" s="220" t="str">
        <f t="shared" si="848"/>
        <v/>
      </c>
      <c r="I27176" s="218" t="str">
        <f t="shared" si="849"/>
        <v/>
      </c>
    </row>
    <row r="27177" spans="3:9" ht="15" customHeight="1">
      <c r="C27177" s="220" t="str">
        <f t="shared" si="848"/>
        <v/>
      </c>
      <c r="I27177" s="218" t="str">
        <f t="shared" si="849"/>
        <v/>
      </c>
    </row>
    <row r="27178" spans="3:9" ht="15" customHeight="1">
      <c r="C27178" s="220" t="str">
        <f t="shared" si="848"/>
        <v/>
      </c>
      <c r="I27178" s="218" t="str">
        <f t="shared" si="849"/>
        <v/>
      </c>
    </row>
    <row r="27179" spans="3:9" ht="15" customHeight="1">
      <c r="C27179" s="220" t="str">
        <f t="shared" si="848"/>
        <v/>
      </c>
      <c r="I27179" s="218" t="str">
        <f t="shared" si="849"/>
        <v/>
      </c>
    </row>
    <row r="27180" spans="3:9" ht="15" customHeight="1">
      <c r="C27180" s="220" t="str">
        <f t="shared" si="848"/>
        <v/>
      </c>
      <c r="I27180" s="218" t="str">
        <f t="shared" si="849"/>
        <v/>
      </c>
    </row>
    <row r="27181" spans="3:9" ht="15" customHeight="1">
      <c r="C27181" s="220" t="str">
        <f t="shared" si="848"/>
        <v/>
      </c>
      <c r="I27181" s="218" t="str">
        <f t="shared" si="849"/>
        <v/>
      </c>
    </row>
    <row r="27182" spans="3:9" ht="15" customHeight="1">
      <c r="C27182" s="220" t="str">
        <f t="shared" si="848"/>
        <v/>
      </c>
      <c r="I27182" s="218" t="str">
        <f t="shared" si="849"/>
        <v/>
      </c>
    </row>
    <row r="27183" spans="3:9" ht="15" customHeight="1">
      <c r="C27183" s="220" t="str">
        <f t="shared" si="848"/>
        <v/>
      </c>
      <c r="I27183" s="218" t="str">
        <f t="shared" si="849"/>
        <v/>
      </c>
    </row>
    <row r="27184" spans="3:9" ht="15" customHeight="1">
      <c r="C27184" s="220" t="str">
        <f t="shared" si="848"/>
        <v/>
      </c>
      <c r="I27184" s="218" t="str">
        <f t="shared" si="849"/>
        <v/>
      </c>
    </row>
    <row r="27185" spans="3:9" ht="15" customHeight="1">
      <c r="C27185" s="220" t="str">
        <f t="shared" si="848"/>
        <v/>
      </c>
      <c r="I27185" s="218" t="str">
        <f t="shared" si="849"/>
        <v/>
      </c>
    </row>
    <row r="27186" spans="3:9" ht="15" customHeight="1">
      <c r="C27186" s="220" t="str">
        <f t="shared" si="848"/>
        <v/>
      </c>
      <c r="I27186" s="218" t="str">
        <f t="shared" si="849"/>
        <v/>
      </c>
    </row>
    <row r="27187" spans="3:9" ht="15" customHeight="1">
      <c r="C27187" s="220" t="str">
        <f t="shared" si="848"/>
        <v/>
      </c>
      <c r="I27187" s="218" t="str">
        <f t="shared" si="849"/>
        <v/>
      </c>
    </row>
    <row r="27188" spans="3:9" ht="15" customHeight="1">
      <c r="C27188" s="220" t="str">
        <f t="shared" si="848"/>
        <v/>
      </c>
      <c r="I27188" s="218" t="str">
        <f t="shared" si="849"/>
        <v/>
      </c>
    </row>
    <row r="27189" spans="3:9" ht="15" customHeight="1">
      <c r="C27189" s="220" t="str">
        <f t="shared" si="848"/>
        <v/>
      </c>
      <c r="I27189" s="218" t="str">
        <f t="shared" si="849"/>
        <v/>
      </c>
    </row>
    <row r="27190" spans="3:9" ht="15" customHeight="1">
      <c r="C27190" s="220" t="str">
        <f t="shared" si="848"/>
        <v/>
      </c>
      <c r="I27190" s="218" t="str">
        <f t="shared" si="849"/>
        <v/>
      </c>
    </row>
    <row r="27191" spans="3:9" ht="15" customHeight="1">
      <c r="C27191" s="220" t="str">
        <f t="shared" si="848"/>
        <v/>
      </c>
      <c r="I27191" s="218" t="str">
        <f t="shared" si="849"/>
        <v/>
      </c>
    </row>
    <row r="27192" spans="3:9" ht="15" customHeight="1">
      <c r="C27192" s="220" t="str">
        <f t="shared" si="848"/>
        <v/>
      </c>
      <c r="I27192" s="218" t="str">
        <f t="shared" si="849"/>
        <v/>
      </c>
    </row>
    <row r="27193" spans="3:9" ht="15" customHeight="1">
      <c r="C27193" s="220" t="str">
        <f t="shared" si="848"/>
        <v/>
      </c>
      <c r="I27193" s="218" t="str">
        <f t="shared" si="849"/>
        <v/>
      </c>
    </row>
    <row r="27194" spans="3:9" ht="15" customHeight="1">
      <c r="C27194" s="220" t="str">
        <f t="shared" si="848"/>
        <v/>
      </c>
      <c r="I27194" s="218" t="str">
        <f t="shared" si="849"/>
        <v/>
      </c>
    </row>
    <row r="27195" spans="3:9" ht="15" customHeight="1">
      <c r="C27195" s="220" t="str">
        <f t="shared" si="848"/>
        <v/>
      </c>
      <c r="I27195" s="218" t="str">
        <f t="shared" si="849"/>
        <v/>
      </c>
    </row>
    <row r="27196" spans="3:9" ht="15" customHeight="1">
      <c r="C27196" s="220" t="str">
        <f t="shared" si="848"/>
        <v/>
      </c>
      <c r="I27196" s="218" t="str">
        <f t="shared" si="849"/>
        <v/>
      </c>
    </row>
    <row r="27197" spans="3:9" ht="15" customHeight="1">
      <c r="C27197" s="220" t="str">
        <f t="shared" si="848"/>
        <v/>
      </c>
      <c r="I27197" s="218" t="str">
        <f t="shared" si="849"/>
        <v/>
      </c>
    </row>
    <row r="27198" spans="3:9" ht="15" customHeight="1">
      <c r="C27198" s="220" t="str">
        <f t="shared" si="848"/>
        <v/>
      </c>
      <c r="I27198" s="218" t="str">
        <f t="shared" si="849"/>
        <v/>
      </c>
    </row>
    <row r="27199" spans="3:9" ht="15" customHeight="1">
      <c r="C27199" s="220" t="str">
        <f t="shared" si="848"/>
        <v/>
      </c>
      <c r="I27199" s="218" t="str">
        <f t="shared" si="849"/>
        <v/>
      </c>
    </row>
    <row r="27200" spans="3:9" ht="15" customHeight="1">
      <c r="C27200" s="220" t="str">
        <f t="shared" si="848"/>
        <v/>
      </c>
      <c r="I27200" s="218" t="str">
        <f t="shared" si="849"/>
        <v/>
      </c>
    </row>
    <row r="27201" spans="3:9" ht="15" customHeight="1">
      <c r="C27201" s="220" t="str">
        <f t="shared" si="848"/>
        <v/>
      </c>
      <c r="I27201" s="218" t="str">
        <f t="shared" si="849"/>
        <v/>
      </c>
    </row>
    <row r="27202" spans="3:9" ht="15" customHeight="1">
      <c r="C27202" s="220" t="str">
        <f t="shared" si="848"/>
        <v/>
      </c>
      <c r="I27202" s="218" t="str">
        <f t="shared" si="849"/>
        <v/>
      </c>
    </row>
    <row r="27203" spans="3:9" ht="15" customHeight="1">
      <c r="C27203" s="220" t="str">
        <f t="shared" si="848"/>
        <v/>
      </c>
      <c r="I27203" s="218" t="str">
        <f t="shared" si="849"/>
        <v/>
      </c>
    </row>
    <row r="27204" spans="3:9" ht="15" customHeight="1">
      <c r="C27204" s="220" t="str">
        <f t="shared" si="848"/>
        <v/>
      </c>
      <c r="I27204" s="218" t="str">
        <f t="shared" si="849"/>
        <v/>
      </c>
    </row>
    <row r="27205" spans="3:9" ht="15" customHeight="1">
      <c r="C27205" s="220" t="str">
        <f t="shared" si="848"/>
        <v/>
      </c>
      <c r="I27205" s="218" t="str">
        <f t="shared" si="849"/>
        <v/>
      </c>
    </row>
    <row r="27206" spans="3:9" ht="15" customHeight="1">
      <c r="C27206" s="220" t="str">
        <f t="shared" ref="C27206:C27269" si="850">IF(B27206="","",MONTH(B27206))</f>
        <v/>
      </c>
      <c r="I27206" s="218" t="str">
        <f t="shared" ref="I27206:I27269" si="851">IF(H27206="","",IF(E27206="","Não deixe campos em branco, a planilha resumo de custos e despesas necessita deles para funcionar",IF(F27206="","Não deixe campos em branco, a planilha resumo de custos e despesas necessita deles para funcionar",IF(G27206="","Não deixe campos em branco, a planilha resumo de custos e despesas necessita deles para funcionar",""))))</f>
        <v/>
      </c>
    </row>
    <row r="27207" spans="3:9" ht="15" customHeight="1">
      <c r="C27207" s="220" t="str">
        <f t="shared" si="850"/>
        <v/>
      </c>
      <c r="I27207" s="218" t="str">
        <f t="shared" si="851"/>
        <v/>
      </c>
    </row>
    <row r="27208" spans="3:9" ht="15" customHeight="1">
      <c r="C27208" s="220" t="str">
        <f t="shared" si="850"/>
        <v/>
      </c>
      <c r="I27208" s="218" t="str">
        <f t="shared" si="851"/>
        <v/>
      </c>
    </row>
    <row r="27209" spans="3:9" ht="15" customHeight="1">
      <c r="C27209" s="220" t="str">
        <f t="shared" si="850"/>
        <v/>
      </c>
      <c r="I27209" s="218" t="str">
        <f t="shared" si="851"/>
        <v/>
      </c>
    </row>
    <row r="27210" spans="3:9" ht="15" customHeight="1">
      <c r="C27210" s="220" t="str">
        <f t="shared" si="850"/>
        <v/>
      </c>
      <c r="I27210" s="218" t="str">
        <f t="shared" si="851"/>
        <v/>
      </c>
    </row>
    <row r="27211" spans="3:9" ht="15" customHeight="1">
      <c r="C27211" s="220" t="str">
        <f t="shared" si="850"/>
        <v/>
      </c>
      <c r="I27211" s="218" t="str">
        <f t="shared" si="851"/>
        <v/>
      </c>
    </row>
    <row r="27212" spans="3:9" ht="15" customHeight="1">
      <c r="C27212" s="220" t="str">
        <f t="shared" si="850"/>
        <v/>
      </c>
      <c r="I27212" s="218" t="str">
        <f t="shared" si="851"/>
        <v/>
      </c>
    </row>
    <row r="27213" spans="3:9" ht="15" customHeight="1">
      <c r="C27213" s="220" t="str">
        <f t="shared" si="850"/>
        <v/>
      </c>
      <c r="I27213" s="218" t="str">
        <f t="shared" si="851"/>
        <v/>
      </c>
    </row>
    <row r="27214" spans="3:9" ht="15" customHeight="1">
      <c r="C27214" s="220" t="str">
        <f t="shared" si="850"/>
        <v/>
      </c>
      <c r="I27214" s="218" t="str">
        <f t="shared" si="851"/>
        <v/>
      </c>
    </row>
    <row r="27215" spans="3:9" ht="15" customHeight="1">
      <c r="C27215" s="220" t="str">
        <f t="shared" si="850"/>
        <v/>
      </c>
      <c r="I27215" s="218" t="str">
        <f t="shared" si="851"/>
        <v/>
      </c>
    </row>
    <row r="27216" spans="3:9" ht="15" customHeight="1">
      <c r="C27216" s="220" t="str">
        <f t="shared" si="850"/>
        <v/>
      </c>
      <c r="I27216" s="218" t="str">
        <f t="shared" si="851"/>
        <v/>
      </c>
    </row>
    <row r="27217" spans="3:9" ht="15" customHeight="1">
      <c r="C27217" s="220" t="str">
        <f t="shared" si="850"/>
        <v/>
      </c>
      <c r="I27217" s="218" t="str">
        <f t="shared" si="851"/>
        <v/>
      </c>
    </row>
    <row r="27218" spans="3:9" ht="15" customHeight="1">
      <c r="C27218" s="220" t="str">
        <f t="shared" si="850"/>
        <v/>
      </c>
      <c r="I27218" s="218" t="str">
        <f t="shared" si="851"/>
        <v/>
      </c>
    </row>
    <row r="27219" spans="3:9" ht="15" customHeight="1">
      <c r="C27219" s="220" t="str">
        <f t="shared" si="850"/>
        <v/>
      </c>
      <c r="I27219" s="218" t="str">
        <f t="shared" si="851"/>
        <v/>
      </c>
    </row>
    <row r="27220" spans="3:9" ht="15" customHeight="1">
      <c r="C27220" s="220" t="str">
        <f t="shared" si="850"/>
        <v/>
      </c>
      <c r="I27220" s="218" t="str">
        <f t="shared" si="851"/>
        <v/>
      </c>
    </row>
    <row r="27221" spans="3:9" ht="15" customHeight="1">
      <c r="C27221" s="220" t="str">
        <f t="shared" si="850"/>
        <v/>
      </c>
      <c r="I27221" s="218" t="str">
        <f t="shared" si="851"/>
        <v/>
      </c>
    </row>
    <row r="27222" spans="3:9" ht="15" customHeight="1">
      <c r="C27222" s="220" t="str">
        <f t="shared" si="850"/>
        <v/>
      </c>
      <c r="I27222" s="218" t="str">
        <f t="shared" si="851"/>
        <v/>
      </c>
    </row>
    <row r="27223" spans="3:9" ht="15" customHeight="1">
      <c r="C27223" s="220" t="str">
        <f t="shared" si="850"/>
        <v/>
      </c>
      <c r="I27223" s="218" t="str">
        <f t="shared" si="851"/>
        <v/>
      </c>
    </row>
    <row r="27224" spans="3:9" ht="15" customHeight="1">
      <c r="C27224" s="220" t="str">
        <f t="shared" si="850"/>
        <v/>
      </c>
      <c r="I27224" s="218" t="str">
        <f t="shared" si="851"/>
        <v/>
      </c>
    </row>
    <row r="27225" spans="3:9" ht="15" customHeight="1">
      <c r="C27225" s="220" t="str">
        <f t="shared" si="850"/>
        <v/>
      </c>
      <c r="I27225" s="218" t="str">
        <f t="shared" si="851"/>
        <v/>
      </c>
    </row>
    <row r="27226" spans="3:9" ht="15" customHeight="1">
      <c r="C27226" s="220" t="str">
        <f t="shared" si="850"/>
        <v/>
      </c>
      <c r="I27226" s="218" t="str">
        <f t="shared" si="851"/>
        <v/>
      </c>
    </row>
    <row r="27227" spans="3:9" ht="15" customHeight="1">
      <c r="C27227" s="220" t="str">
        <f t="shared" si="850"/>
        <v/>
      </c>
      <c r="I27227" s="218" t="str">
        <f t="shared" si="851"/>
        <v/>
      </c>
    </row>
    <row r="27228" spans="3:9" ht="15" customHeight="1">
      <c r="C27228" s="220" t="str">
        <f t="shared" si="850"/>
        <v/>
      </c>
      <c r="I27228" s="218" t="str">
        <f t="shared" si="851"/>
        <v/>
      </c>
    </row>
    <row r="27229" spans="3:9" ht="15" customHeight="1">
      <c r="C27229" s="220" t="str">
        <f t="shared" si="850"/>
        <v/>
      </c>
      <c r="I27229" s="218" t="str">
        <f t="shared" si="851"/>
        <v/>
      </c>
    </row>
    <row r="27230" spans="3:9" ht="15" customHeight="1">
      <c r="C27230" s="220" t="str">
        <f t="shared" si="850"/>
        <v/>
      </c>
      <c r="I27230" s="218" t="str">
        <f t="shared" si="851"/>
        <v/>
      </c>
    </row>
    <row r="27231" spans="3:9" ht="15" customHeight="1">
      <c r="C27231" s="220" t="str">
        <f t="shared" si="850"/>
        <v/>
      </c>
      <c r="I27231" s="218" t="str">
        <f t="shared" si="851"/>
        <v/>
      </c>
    </row>
    <row r="27232" spans="3:9" ht="15" customHeight="1">
      <c r="C27232" s="220" t="str">
        <f t="shared" si="850"/>
        <v/>
      </c>
      <c r="I27232" s="218" t="str">
        <f t="shared" si="851"/>
        <v/>
      </c>
    </row>
    <row r="27233" spans="3:9" ht="15" customHeight="1">
      <c r="C27233" s="220" t="str">
        <f t="shared" si="850"/>
        <v/>
      </c>
      <c r="I27233" s="218" t="str">
        <f t="shared" si="851"/>
        <v/>
      </c>
    </row>
    <row r="27234" spans="3:9" ht="15" customHeight="1">
      <c r="C27234" s="220" t="str">
        <f t="shared" si="850"/>
        <v/>
      </c>
      <c r="I27234" s="218" t="str">
        <f t="shared" si="851"/>
        <v/>
      </c>
    </row>
    <row r="27235" spans="3:9" ht="15" customHeight="1">
      <c r="C27235" s="220" t="str">
        <f t="shared" si="850"/>
        <v/>
      </c>
      <c r="I27235" s="218" t="str">
        <f t="shared" si="851"/>
        <v/>
      </c>
    </row>
    <row r="27236" spans="3:9" ht="15" customHeight="1">
      <c r="C27236" s="220" t="str">
        <f t="shared" si="850"/>
        <v/>
      </c>
      <c r="I27236" s="218" t="str">
        <f t="shared" si="851"/>
        <v/>
      </c>
    </row>
    <row r="27237" spans="3:9" ht="15" customHeight="1">
      <c r="C27237" s="220" t="str">
        <f t="shared" si="850"/>
        <v/>
      </c>
      <c r="I27237" s="218" t="str">
        <f t="shared" si="851"/>
        <v/>
      </c>
    </row>
    <row r="27238" spans="3:9" ht="15" customHeight="1">
      <c r="C27238" s="220" t="str">
        <f t="shared" si="850"/>
        <v/>
      </c>
      <c r="I27238" s="218" t="str">
        <f t="shared" si="851"/>
        <v/>
      </c>
    </row>
    <row r="27239" spans="3:9" ht="15" customHeight="1">
      <c r="C27239" s="220" t="str">
        <f t="shared" si="850"/>
        <v/>
      </c>
      <c r="I27239" s="218" t="str">
        <f t="shared" si="851"/>
        <v/>
      </c>
    </row>
    <row r="27240" spans="3:9" ht="15" customHeight="1">
      <c r="C27240" s="220" t="str">
        <f t="shared" si="850"/>
        <v/>
      </c>
      <c r="I27240" s="218" t="str">
        <f t="shared" si="851"/>
        <v/>
      </c>
    </row>
    <row r="27241" spans="3:9" ht="15" customHeight="1">
      <c r="C27241" s="220" t="str">
        <f t="shared" si="850"/>
        <v/>
      </c>
      <c r="I27241" s="218" t="str">
        <f t="shared" si="851"/>
        <v/>
      </c>
    </row>
    <row r="27242" spans="3:9" ht="15" customHeight="1">
      <c r="C27242" s="220" t="str">
        <f t="shared" si="850"/>
        <v/>
      </c>
      <c r="I27242" s="218" t="str">
        <f t="shared" si="851"/>
        <v/>
      </c>
    </row>
    <row r="27243" spans="3:9" ht="15" customHeight="1">
      <c r="C27243" s="220" t="str">
        <f t="shared" si="850"/>
        <v/>
      </c>
      <c r="I27243" s="218" t="str">
        <f t="shared" si="851"/>
        <v/>
      </c>
    </row>
    <row r="27244" spans="3:9" ht="15" customHeight="1">
      <c r="C27244" s="220" t="str">
        <f t="shared" si="850"/>
        <v/>
      </c>
      <c r="I27244" s="218" t="str">
        <f t="shared" si="851"/>
        <v/>
      </c>
    </row>
    <row r="27245" spans="3:9" ht="15" customHeight="1">
      <c r="C27245" s="220" t="str">
        <f t="shared" si="850"/>
        <v/>
      </c>
      <c r="I27245" s="218" t="str">
        <f t="shared" si="851"/>
        <v/>
      </c>
    </row>
    <row r="27246" spans="3:9" ht="15" customHeight="1">
      <c r="C27246" s="220" t="str">
        <f t="shared" si="850"/>
        <v/>
      </c>
      <c r="I27246" s="218" t="str">
        <f t="shared" si="851"/>
        <v/>
      </c>
    </row>
    <row r="27247" spans="3:9" ht="15" customHeight="1">
      <c r="C27247" s="220" t="str">
        <f t="shared" si="850"/>
        <v/>
      </c>
      <c r="I27247" s="218" t="str">
        <f t="shared" si="851"/>
        <v/>
      </c>
    </row>
    <row r="27248" spans="3:9" ht="15" customHeight="1">
      <c r="C27248" s="220" t="str">
        <f t="shared" si="850"/>
        <v/>
      </c>
      <c r="I27248" s="218" t="str">
        <f t="shared" si="851"/>
        <v/>
      </c>
    </row>
    <row r="27249" spans="3:9" ht="15" customHeight="1">
      <c r="C27249" s="220" t="str">
        <f t="shared" si="850"/>
        <v/>
      </c>
      <c r="I27249" s="218" t="str">
        <f t="shared" si="851"/>
        <v/>
      </c>
    </row>
    <row r="27250" spans="3:9" ht="15" customHeight="1">
      <c r="C27250" s="220" t="str">
        <f t="shared" si="850"/>
        <v/>
      </c>
      <c r="I27250" s="218" t="str">
        <f t="shared" si="851"/>
        <v/>
      </c>
    </row>
    <row r="27251" spans="3:9" ht="15" customHeight="1">
      <c r="C27251" s="220" t="str">
        <f t="shared" si="850"/>
        <v/>
      </c>
      <c r="I27251" s="218" t="str">
        <f t="shared" si="851"/>
        <v/>
      </c>
    </row>
    <row r="27252" spans="3:9" ht="15" customHeight="1">
      <c r="C27252" s="220" t="str">
        <f t="shared" si="850"/>
        <v/>
      </c>
      <c r="I27252" s="218" t="str">
        <f t="shared" si="851"/>
        <v/>
      </c>
    </row>
    <row r="27253" spans="3:9" ht="15" customHeight="1">
      <c r="C27253" s="220" t="str">
        <f t="shared" si="850"/>
        <v/>
      </c>
      <c r="I27253" s="218" t="str">
        <f t="shared" si="851"/>
        <v/>
      </c>
    </row>
    <row r="27254" spans="3:9" ht="15" customHeight="1">
      <c r="C27254" s="220" t="str">
        <f t="shared" si="850"/>
        <v/>
      </c>
      <c r="I27254" s="218" t="str">
        <f t="shared" si="851"/>
        <v/>
      </c>
    </row>
    <row r="27255" spans="3:9" ht="15" customHeight="1">
      <c r="C27255" s="220" t="str">
        <f t="shared" si="850"/>
        <v/>
      </c>
      <c r="I27255" s="218" t="str">
        <f t="shared" si="851"/>
        <v/>
      </c>
    </row>
    <row r="27256" spans="3:9" ht="15" customHeight="1">
      <c r="C27256" s="220" t="str">
        <f t="shared" si="850"/>
        <v/>
      </c>
      <c r="I27256" s="218" t="str">
        <f t="shared" si="851"/>
        <v/>
      </c>
    </row>
    <row r="27257" spans="3:9" ht="15" customHeight="1">
      <c r="C27257" s="220" t="str">
        <f t="shared" si="850"/>
        <v/>
      </c>
      <c r="I27257" s="218" t="str">
        <f t="shared" si="851"/>
        <v/>
      </c>
    </row>
    <row r="27258" spans="3:9" ht="15" customHeight="1">
      <c r="C27258" s="220" t="str">
        <f t="shared" si="850"/>
        <v/>
      </c>
      <c r="I27258" s="218" t="str">
        <f t="shared" si="851"/>
        <v/>
      </c>
    </row>
    <row r="27259" spans="3:9" ht="15" customHeight="1">
      <c r="C27259" s="220" t="str">
        <f t="shared" si="850"/>
        <v/>
      </c>
      <c r="I27259" s="218" t="str">
        <f t="shared" si="851"/>
        <v/>
      </c>
    </row>
    <row r="27260" spans="3:9" ht="15" customHeight="1">
      <c r="C27260" s="220" t="str">
        <f t="shared" si="850"/>
        <v/>
      </c>
      <c r="I27260" s="218" t="str">
        <f t="shared" si="851"/>
        <v/>
      </c>
    </row>
    <row r="27261" spans="3:9" ht="15" customHeight="1">
      <c r="C27261" s="220" t="str">
        <f t="shared" si="850"/>
        <v/>
      </c>
      <c r="I27261" s="218" t="str">
        <f t="shared" si="851"/>
        <v/>
      </c>
    </row>
    <row r="27262" spans="3:9" ht="15" customHeight="1">
      <c r="C27262" s="220" t="str">
        <f t="shared" si="850"/>
        <v/>
      </c>
      <c r="I27262" s="218" t="str">
        <f t="shared" si="851"/>
        <v/>
      </c>
    </row>
    <row r="27263" spans="3:9" ht="15" customHeight="1">
      <c r="C27263" s="220" t="str">
        <f t="shared" si="850"/>
        <v/>
      </c>
      <c r="I27263" s="218" t="str">
        <f t="shared" si="851"/>
        <v/>
      </c>
    </row>
    <row r="27264" spans="3:9" ht="15" customHeight="1">
      <c r="C27264" s="220" t="str">
        <f t="shared" si="850"/>
        <v/>
      </c>
      <c r="I27264" s="218" t="str">
        <f t="shared" si="851"/>
        <v/>
      </c>
    </row>
    <row r="27265" spans="3:9" ht="15" customHeight="1">
      <c r="C27265" s="220" t="str">
        <f t="shared" si="850"/>
        <v/>
      </c>
      <c r="I27265" s="218" t="str">
        <f t="shared" si="851"/>
        <v/>
      </c>
    </row>
    <row r="27266" spans="3:9" ht="15" customHeight="1">
      <c r="C27266" s="220" t="str">
        <f t="shared" si="850"/>
        <v/>
      </c>
      <c r="I27266" s="218" t="str">
        <f t="shared" si="851"/>
        <v/>
      </c>
    </row>
    <row r="27267" spans="3:9" ht="15" customHeight="1">
      <c r="C27267" s="220" t="str">
        <f t="shared" si="850"/>
        <v/>
      </c>
      <c r="I27267" s="218" t="str">
        <f t="shared" si="851"/>
        <v/>
      </c>
    </row>
    <row r="27268" spans="3:9" ht="15" customHeight="1">
      <c r="C27268" s="220" t="str">
        <f t="shared" si="850"/>
        <v/>
      </c>
      <c r="I27268" s="218" t="str">
        <f t="shared" si="851"/>
        <v/>
      </c>
    </row>
    <row r="27269" spans="3:9" ht="15" customHeight="1">
      <c r="C27269" s="220" t="str">
        <f t="shared" si="850"/>
        <v/>
      </c>
      <c r="I27269" s="218" t="str">
        <f t="shared" si="851"/>
        <v/>
      </c>
    </row>
    <row r="27270" spans="3:9" ht="15" customHeight="1">
      <c r="C27270" s="220" t="str">
        <f t="shared" ref="C27270:C27333" si="852">IF(B27270="","",MONTH(B27270))</f>
        <v/>
      </c>
      <c r="I27270" s="218" t="str">
        <f t="shared" ref="I27270:I27333" si="853">IF(H27270="","",IF(E27270="","Não deixe campos em branco, a planilha resumo de custos e despesas necessita deles para funcionar",IF(F27270="","Não deixe campos em branco, a planilha resumo de custos e despesas necessita deles para funcionar",IF(G27270="","Não deixe campos em branco, a planilha resumo de custos e despesas necessita deles para funcionar",""))))</f>
        <v/>
      </c>
    </row>
    <row r="27271" spans="3:9" ht="15" customHeight="1">
      <c r="C27271" s="220" t="str">
        <f t="shared" si="852"/>
        <v/>
      </c>
      <c r="I27271" s="218" t="str">
        <f t="shared" si="853"/>
        <v/>
      </c>
    </row>
    <row r="27272" spans="3:9" ht="15" customHeight="1">
      <c r="C27272" s="220" t="str">
        <f t="shared" si="852"/>
        <v/>
      </c>
      <c r="I27272" s="218" t="str">
        <f t="shared" si="853"/>
        <v/>
      </c>
    </row>
    <row r="27273" spans="3:9" ht="15" customHeight="1">
      <c r="C27273" s="220" t="str">
        <f t="shared" si="852"/>
        <v/>
      </c>
      <c r="I27273" s="218" t="str">
        <f t="shared" si="853"/>
        <v/>
      </c>
    </row>
    <row r="27274" spans="3:9" ht="15" customHeight="1">
      <c r="C27274" s="220" t="str">
        <f t="shared" si="852"/>
        <v/>
      </c>
      <c r="I27274" s="218" t="str">
        <f t="shared" si="853"/>
        <v/>
      </c>
    </row>
    <row r="27275" spans="3:9" ht="15" customHeight="1">
      <c r="C27275" s="220" t="str">
        <f t="shared" si="852"/>
        <v/>
      </c>
      <c r="I27275" s="218" t="str">
        <f t="shared" si="853"/>
        <v/>
      </c>
    </row>
    <row r="27276" spans="3:9" ht="15" customHeight="1">
      <c r="C27276" s="220" t="str">
        <f t="shared" si="852"/>
        <v/>
      </c>
      <c r="I27276" s="218" t="str">
        <f t="shared" si="853"/>
        <v/>
      </c>
    </row>
    <row r="27277" spans="3:9" ht="15" customHeight="1">
      <c r="C27277" s="220" t="str">
        <f t="shared" si="852"/>
        <v/>
      </c>
      <c r="I27277" s="218" t="str">
        <f t="shared" si="853"/>
        <v/>
      </c>
    </row>
    <row r="27278" spans="3:9" ht="15" customHeight="1">
      <c r="C27278" s="220" t="str">
        <f t="shared" si="852"/>
        <v/>
      </c>
      <c r="I27278" s="218" t="str">
        <f t="shared" si="853"/>
        <v/>
      </c>
    </row>
    <row r="27279" spans="3:9" ht="15" customHeight="1">
      <c r="C27279" s="220" t="str">
        <f t="shared" si="852"/>
        <v/>
      </c>
      <c r="I27279" s="218" t="str">
        <f t="shared" si="853"/>
        <v/>
      </c>
    </row>
    <row r="27280" spans="3:9" ht="15" customHeight="1">
      <c r="C27280" s="220" t="str">
        <f t="shared" si="852"/>
        <v/>
      </c>
      <c r="I27280" s="218" t="str">
        <f t="shared" si="853"/>
        <v/>
      </c>
    </row>
    <row r="27281" spans="3:9" ht="15" customHeight="1">
      <c r="C27281" s="220" t="str">
        <f t="shared" si="852"/>
        <v/>
      </c>
      <c r="I27281" s="218" t="str">
        <f t="shared" si="853"/>
        <v/>
      </c>
    </row>
    <row r="27282" spans="3:9" ht="15" customHeight="1">
      <c r="C27282" s="220" t="str">
        <f t="shared" si="852"/>
        <v/>
      </c>
      <c r="I27282" s="218" t="str">
        <f t="shared" si="853"/>
        <v/>
      </c>
    </row>
    <row r="27283" spans="3:9" ht="15" customHeight="1">
      <c r="C27283" s="220" t="str">
        <f t="shared" si="852"/>
        <v/>
      </c>
      <c r="I27283" s="218" t="str">
        <f t="shared" si="853"/>
        <v/>
      </c>
    </row>
    <row r="27284" spans="3:9" ht="15" customHeight="1">
      <c r="C27284" s="220" t="str">
        <f t="shared" si="852"/>
        <v/>
      </c>
      <c r="I27284" s="218" t="str">
        <f t="shared" si="853"/>
        <v/>
      </c>
    </row>
    <row r="27285" spans="3:9" ht="15" customHeight="1">
      <c r="C27285" s="220" t="str">
        <f t="shared" si="852"/>
        <v/>
      </c>
      <c r="I27285" s="218" t="str">
        <f t="shared" si="853"/>
        <v/>
      </c>
    </row>
    <row r="27286" spans="3:9" ht="15" customHeight="1">
      <c r="C27286" s="220" t="str">
        <f t="shared" si="852"/>
        <v/>
      </c>
      <c r="I27286" s="218" t="str">
        <f t="shared" si="853"/>
        <v/>
      </c>
    </row>
    <row r="27287" spans="3:9" ht="15" customHeight="1">
      <c r="C27287" s="220" t="str">
        <f t="shared" si="852"/>
        <v/>
      </c>
      <c r="I27287" s="218" t="str">
        <f t="shared" si="853"/>
        <v/>
      </c>
    </row>
    <row r="27288" spans="3:9" ht="15" customHeight="1">
      <c r="C27288" s="220" t="str">
        <f t="shared" si="852"/>
        <v/>
      </c>
      <c r="I27288" s="218" t="str">
        <f t="shared" si="853"/>
        <v/>
      </c>
    </row>
    <row r="27289" spans="3:9" ht="15" customHeight="1">
      <c r="C27289" s="220" t="str">
        <f t="shared" si="852"/>
        <v/>
      </c>
      <c r="I27289" s="218" t="str">
        <f t="shared" si="853"/>
        <v/>
      </c>
    </row>
    <row r="27290" spans="3:9" ht="15" customHeight="1">
      <c r="C27290" s="220" t="str">
        <f t="shared" si="852"/>
        <v/>
      </c>
      <c r="I27290" s="218" t="str">
        <f t="shared" si="853"/>
        <v/>
      </c>
    </row>
    <row r="27291" spans="3:9" ht="15" customHeight="1">
      <c r="C27291" s="220" t="str">
        <f t="shared" si="852"/>
        <v/>
      </c>
      <c r="I27291" s="218" t="str">
        <f t="shared" si="853"/>
        <v/>
      </c>
    </row>
    <row r="27292" spans="3:9" ht="15" customHeight="1">
      <c r="C27292" s="220" t="str">
        <f t="shared" si="852"/>
        <v/>
      </c>
      <c r="I27292" s="218" t="str">
        <f t="shared" si="853"/>
        <v/>
      </c>
    </row>
    <row r="27293" spans="3:9" ht="15" customHeight="1">
      <c r="C27293" s="220" t="str">
        <f t="shared" si="852"/>
        <v/>
      </c>
      <c r="I27293" s="218" t="str">
        <f t="shared" si="853"/>
        <v/>
      </c>
    </row>
    <row r="27294" spans="3:9" ht="15" customHeight="1">
      <c r="C27294" s="220" t="str">
        <f t="shared" si="852"/>
        <v/>
      </c>
      <c r="I27294" s="218" t="str">
        <f t="shared" si="853"/>
        <v/>
      </c>
    </row>
    <row r="27295" spans="3:9" ht="15" customHeight="1">
      <c r="C27295" s="220" t="str">
        <f t="shared" si="852"/>
        <v/>
      </c>
      <c r="I27295" s="218" t="str">
        <f t="shared" si="853"/>
        <v/>
      </c>
    </row>
    <row r="27296" spans="3:9" ht="15" customHeight="1">
      <c r="C27296" s="220" t="str">
        <f t="shared" si="852"/>
        <v/>
      </c>
      <c r="I27296" s="218" t="str">
        <f t="shared" si="853"/>
        <v/>
      </c>
    </row>
    <row r="27297" spans="3:9" ht="15" customHeight="1">
      <c r="C27297" s="220" t="str">
        <f t="shared" si="852"/>
        <v/>
      </c>
      <c r="I27297" s="218" t="str">
        <f t="shared" si="853"/>
        <v/>
      </c>
    </row>
    <row r="27298" spans="3:9" ht="15" customHeight="1">
      <c r="C27298" s="220" t="str">
        <f t="shared" si="852"/>
        <v/>
      </c>
      <c r="I27298" s="218" t="str">
        <f t="shared" si="853"/>
        <v/>
      </c>
    </row>
    <row r="27299" spans="3:9" ht="15" customHeight="1">
      <c r="C27299" s="220" t="str">
        <f t="shared" si="852"/>
        <v/>
      </c>
      <c r="I27299" s="218" t="str">
        <f t="shared" si="853"/>
        <v/>
      </c>
    </row>
    <row r="27300" spans="3:9" ht="15" customHeight="1">
      <c r="C27300" s="220" t="str">
        <f t="shared" si="852"/>
        <v/>
      </c>
      <c r="I27300" s="218" t="str">
        <f t="shared" si="853"/>
        <v/>
      </c>
    </row>
    <row r="27301" spans="3:9" ht="15" customHeight="1">
      <c r="C27301" s="220" t="str">
        <f t="shared" si="852"/>
        <v/>
      </c>
      <c r="I27301" s="218" t="str">
        <f t="shared" si="853"/>
        <v/>
      </c>
    </row>
    <row r="27302" spans="3:9" ht="15" customHeight="1">
      <c r="C27302" s="220" t="str">
        <f t="shared" si="852"/>
        <v/>
      </c>
      <c r="I27302" s="218" t="str">
        <f t="shared" si="853"/>
        <v/>
      </c>
    </row>
    <row r="27303" spans="3:9" ht="15" customHeight="1">
      <c r="C27303" s="220" t="str">
        <f t="shared" si="852"/>
        <v/>
      </c>
      <c r="I27303" s="218" t="str">
        <f t="shared" si="853"/>
        <v/>
      </c>
    </row>
    <row r="27304" spans="3:9" ht="15" customHeight="1">
      <c r="C27304" s="220" t="str">
        <f t="shared" si="852"/>
        <v/>
      </c>
      <c r="I27304" s="218" t="str">
        <f t="shared" si="853"/>
        <v/>
      </c>
    </row>
    <row r="27305" spans="3:9" ht="15" customHeight="1">
      <c r="C27305" s="220" t="str">
        <f t="shared" si="852"/>
        <v/>
      </c>
      <c r="I27305" s="218" t="str">
        <f t="shared" si="853"/>
        <v/>
      </c>
    </row>
    <row r="27306" spans="3:9" ht="15" customHeight="1">
      <c r="C27306" s="220" t="str">
        <f t="shared" si="852"/>
        <v/>
      </c>
      <c r="I27306" s="218" t="str">
        <f t="shared" si="853"/>
        <v/>
      </c>
    </row>
    <row r="27307" spans="3:9" ht="15" customHeight="1">
      <c r="C27307" s="220" t="str">
        <f t="shared" si="852"/>
        <v/>
      </c>
      <c r="I27307" s="218" t="str">
        <f t="shared" si="853"/>
        <v/>
      </c>
    </row>
    <row r="27308" spans="3:9" ht="15" customHeight="1">
      <c r="C27308" s="220" t="str">
        <f t="shared" si="852"/>
        <v/>
      </c>
      <c r="I27308" s="218" t="str">
        <f t="shared" si="853"/>
        <v/>
      </c>
    </row>
    <row r="27309" spans="3:9" ht="15" customHeight="1">
      <c r="C27309" s="220" t="str">
        <f t="shared" si="852"/>
        <v/>
      </c>
      <c r="I27309" s="218" t="str">
        <f t="shared" si="853"/>
        <v/>
      </c>
    </row>
    <row r="27310" spans="3:9" ht="15" customHeight="1">
      <c r="C27310" s="220" t="str">
        <f t="shared" si="852"/>
        <v/>
      </c>
      <c r="I27310" s="218" t="str">
        <f t="shared" si="853"/>
        <v/>
      </c>
    </row>
    <row r="27311" spans="3:9" ht="15" customHeight="1">
      <c r="C27311" s="220" t="str">
        <f t="shared" si="852"/>
        <v/>
      </c>
      <c r="I27311" s="218" t="str">
        <f t="shared" si="853"/>
        <v/>
      </c>
    </row>
    <row r="27312" spans="3:9" ht="15" customHeight="1">
      <c r="C27312" s="220" t="str">
        <f t="shared" si="852"/>
        <v/>
      </c>
      <c r="I27312" s="218" t="str">
        <f t="shared" si="853"/>
        <v/>
      </c>
    </row>
    <row r="27313" spans="3:9" ht="15" customHeight="1">
      <c r="C27313" s="220" t="str">
        <f t="shared" si="852"/>
        <v/>
      </c>
      <c r="I27313" s="218" t="str">
        <f t="shared" si="853"/>
        <v/>
      </c>
    </row>
    <row r="27314" spans="3:9" ht="15" customHeight="1">
      <c r="C27314" s="220" t="str">
        <f t="shared" si="852"/>
        <v/>
      </c>
      <c r="I27314" s="218" t="str">
        <f t="shared" si="853"/>
        <v/>
      </c>
    </row>
    <row r="27315" spans="3:9" ht="15" customHeight="1">
      <c r="C27315" s="220" t="str">
        <f t="shared" si="852"/>
        <v/>
      </c>
      <c r="I27315" s="218" t="str">
        <f t="shared" si="853"/>
        <v/>
      </c>
    </row>
    <row r="27316" spans="3:9" ht="15" customHeight="1">
      <c r="C27316" s="220" t="str">
        <f t="shared" si="852"/>
        <v/>
      </c>
      <c r="I27316" s="218" t="str">
        <f t="shared" si="853"/>
        <v/>
      </c>
    </row>
    <row r="27317" spans="3:9" ht="15" customHeight="1">
      <c r="C27317" s="220" t="str">
        <f t="shared" si="852"/>
        <v/>
      </c>
      <c r="I27317" s="218" t="str">
        <f t="shared" si="853"/>
        <v/>
      </c>
    </row>
    <row r="27318" spans="3:9" ht="15" customHeight="1">
      <c r="C27318" s="220" t="str">
        <f t="shared" si="852"/>
        <v/>
      </c>
      <c r="I27318" s="218" t="str">
        <f t="shared" si="853"/>
        <v/>
      </c>
    </row>
    <row r="27319" spans="3:9" ht="15" customHeight="1">
      <c r="C27319" s="220" t="str">
        <f t="shared" si="852"/>
        <v/>
      </c>
      <c r="I27319" s="218" t="str">
        <f t="shared" si="853"/>
        <v/>
      </c>
    </row>
    <row r="27320" spans="3:9" ht="15" customHeight="1">
      <c r="C27320" s="220" t="str">
        <f t="shared" si="852"/>
        <v/>
      </c>
      <c r="I27320" s="218" t="str">
        <f t="shared" si="853"/>
        <v/>
      </c>
    </row>
    <row r="27321" spans="3:9" ht="15" customHeight="1">
      <c r="C27321" s="220" t="str">
        <f t="shared" si="852"/>
        <v/>
      </c>
      <c r="I27321" s="218" t="str">
        <f t="shared" si="853"/>
        <v/>
      </c>
    </row>
    <row r="27322" spans="3:9" ht="15" customHeight="1">
      <c r="C27322" s="220" t="str">
        <f t="shared" si="852"/>
        <v/>
      </c>
      <c r="I27322" s="218" t="str">
        <f t="shared" si="853"/>
        <v/>
      </c>
    </row>
    <row r="27323" spans="3:9" ht="15" customHeight="1">
      <c r="C27323" s="220" t="str">
        <f t="shared" si="852"/>
        <v/>
      </c>
      <c r="I27323" s="218" t="str">
        <f t="shared" si="853"/>
        <v/>
      </c>
    </row>
    <row r="27324" spans="3:9" ht="15" customHeight="1">
      <c r="C27324" s="220" t="str">
        <f t="shared" si="852"/>
        <v/>
      </c>
      <c r="I27324" s="218" t="str">
        <f t="shared" si="853"/>
        <v/>
      </c>
    </row>
    <row r="27325" spans="3:9" ht="15" customHeight="1">
      <c r="C27325" s="220" t="str">
        <f t="shared" si="852"/>
        <v/>
      </c>
      <c r="I27325" s="218" t="str">
        <f t="shared" si="853"/>
        <v/>
      </c>
    </row>
    <row r="27326" spans="3:9" ht="15" customHeight="1">
      <c r="C27326" s="220" t="str">
        <f t="shared" si="852"/>
        <v/>
      </c>
      <c r="I27326" s="218" t="str">
        <f t="shared" si="853"/>
        <v/>
      </c>
    </row>
    <row r="27327" spans="3:9" ht="15" customHeight="1">
      <c r="C27327" s="220" t="str">
        <f t="shared" si="852"/>
        <v/>
      </c>
      <c r="I27327" s="218" t="str">
        <f t="shared" si="853"/>
        <v/>
      </c>
    </row>
    <row r="27328" spans="3:9" ht="15" customHeight="1">
      <c r="C27328" s="220" t="str">
        <f t="shared" si="852"/>
        <v/>
      </c>
      <c r="I27328" s="218" t="str">
        <f t="shared" si="853"/>
        <v/>
      </c>
    </row>
    <row r="27329" spans="3:9" ht="15" customHeight="1">
      <c r="C27329" s="220" t="str">
        <f t="shared" si="852"/>
        <v/>
      </c>
      <c r="I27329" s="218" t="str">
        <f t="shared" si="853"/>
        <v/>
      </c>
    </row>
    <row r="27330" spans="3:9" ht="15" customHeight="1">
      <c r="C27330" s="220" t="str">
        <f t="shared" si="852"/>
        <v/>
      </c>
      <c r="I27330" s="218" t="str">
        <f t="shared" si="853"/>
        <v/>
      </c>
    </row>
    <row r="27331" spans="3:9" ht="15" customHeight="1">
      <c r="C27331" s="220" t="str">
        <f t="shared" si="852"/>
        <v/>
      </c>
      <c r="I27331" s="218" t="str">
        <f t="shared" si="853"/>
        <v/>
      </c>
    </row>
    <row r="27332" spans="3:9" ht="15" customHeight="1">
      <c r="C27332" s="220" t="str">
        <f t="shared" si="852"/>
        <v/>
      </c>
      <c r="I27332" s="218" t="str">
        <f t="shared" si="853"/>
        <v/>
      </c>
    </row>
    <row r="27333" spans="3:9" ht="15" customHeight="1">
      <c r="C27333" s="220" t="str">
        <f t="shared" si="852"/>
        <v/>
      </c>
      <c r="I27333" s="218" t="str">
        <f t="shared" si="853"/>
        <v/>
      </c>
    </row>
    <row r="27334" spans="3:9" ht="15" customHeight="1">
      <c r="C27334" s="220" t="str">
        <f t="shared" ref="C27334:C27397" si="854">IF(B27334="","",MONTH(B27334))</f>
        <v/>
      </c>
      <c r="I27334" s="218" t="str">
        <f t="shared" ref="I27334:I27397" si="855">IF(H27334="","",IF(E27334="","Não deixe campos em branco, a planilha resumo de custos e despesas necessita deles para funcionar",IF(F27334="","Não deixe campos em branco, a planilha resumo de custos e despesas necessita deles para funcionar",IF(G27334="","Não deixe campos em branco, a planilha resumo de custos e despesas necessita deles para funcionar",""))))</f>
        <v/>
      </c>
    </row>
    <row r="27335" spans="3:9" ht="15" customHeight="1">
      <c r="C27335" s="220" t="str">
        <f t="shared" si="854"/>
        <v/>
      </c>
      <c r="I27335" s="218" t="str">
        <f t="shared" si="855"/>
        <v/>
      </c>
    </row>
    <row r="27336" spans="3:9" ht="15" customHeight="1">
      <c r="C27336" s="220" t="str">
        <f t="shared" si="854"/>
        <v/>
      </c>
      <c r="I27336" s="218" t="str">
        <f t="shared" si="855"/>
        <v/>
      </c>
    </row>
    <row r="27337" spans="3:9" ht="15" customHeight="1">
      <c r="C27337" s="220" t="str">
        <f t="shared" si="854"/>
        <v/>
      </c>
      <c r="I27337" s="218" t="str">
        <f t="shared" si="855"/>
        <v/>
      </c>
    </row>
    <row r="27338" spans="3:9" ht="15" customHeight="1">
      <c r="C27338" s="220" t="str">
        <f t="shared" si="854"/>
        <v/>
      </c>
      <c r="I27338" s="218" t="str">
        <f t="shared" si="855"/>
        <v/>
      </c>
    </row>
    <row r="27339" spans="3:9" ht="15" customHeight="1">
      <c r="C27339" s="220" t="str">
        <f t="shared" si="854"/>
        <v/>
      </c>
      <c r="I27339" s="218" t="str">
        <f t="shared" si="855"/>
        <v/>
      </c>
    </row>
    <row r="27340" spans="3:9" ht="15" customHeight="1">
      <c r="C27340" s="220" t="str">
        <f t="shared" si="854"/>
        <v/>
      </c>
      <c r="I27340" s="218" t="str">
        <f t="shared" si="855"/>
        <v/>
      </c>
    </row>
    <row r="27341" spans="3:9" ht="15" customHeight="1">
      <c r="C27341" s="220" t="str">
        <f t="shared" si="854"/>
        <v/>
      </c>
      <c r="I27341" s="218" t="str">
        <f t="shared" si="855"/>
        <v/>
      </c>
    </row>
    <row r="27342" spans="3:9" ht="15" customHeight="1">
      <c r="C27342" s="220" t="str">
        <f t="shared" si="854"/>
        <v/>
      </c>
      <c r="I27342" s="218" t="str">
        <f t="shared" si="855"/>
        <v/>
      </c>
    </row>
    <row r="27343" spans="3:9" ht="15" customHeight="1">
      <c r="C27343" s="220" t="str">
        <f t="shared" si="854"/>
        <v/>
      </c>
      <c r="I27343" s="218" t="str">
        <f t="shared" si="855"/>
        <v/>
      </c>
    </row>
    <row r="27344" spans="3:9" ht="15" customHeight="1">
      <c r="C27344" s="220" t="str">
        <f t="shared" si="854"/>
        <v/>
      </c>
      <c r="I27344" s="218" t="str">
        <f t="shared" si="855"/>
        <v/>
      </c>
    </row>
    <row r="27345" spans="3:9" ht="15" customHeight="1">
      <c r="C27345" s="220" t="str">
        <f t="shared" si="854"/>
        <v/>
      </c>
      <c r="I27345" s="218" t="str">
        <f t="shared" si="855"/>
        <v/>
      </c>
    </row>
    <row r="27346" spans="3:9" ht="15" customHeight="1">
      <c r="C27346" s="220" t="str">
        <f t="shared" si="854"/>
        <v/>
      </c>
      <c r="I27346" s="218" t="str">
        <f t="shared" si="855"/>
        <v/>
      </c>
    </row>
    <row r="27347" spans="3:9" ht="15" customHeight="1">
      <c r="C27347" s="220" t="str">
        <f t="shared" si="854"/>
        <v/>
      </c>
      <c r="I27347" s="218" t="str">
        <f t="shared" si="855"/>
        <v/>
      </c>
    </row>
    <row r="27348" spans="3:9" ht="15" customHeight="1">
      <c r="C27348" s="220" t="str">
        <f t="shared" si="854"/>
        <v/>
      </c>
      <c r="I27348" s="218" t="str">
        <f t="shared" si="855"/>
        <v/>
      </c>
    </row>
    <row r="27349" spans="3:9" ht="15" customHeight="1">
      <c r="C27349" s="220" t="str">
        <f t="shared" si="854"/>
        <v/>
      </c>
      <c r="I27349" s="218" t="str">
        <f t="shared" si="855"/>
        <v/>
      </c>
    </row>
    <row r="27350" spans="3:9" ht="15" customHeight="1">
      <c r="C27350" s="220" t="str">
        <f t="shared" si="854"/>
        <v/>
      </c>
      <c r="I27350" s="218" t="str">
        <f t="shared" si="855"/>
        <v/>
      </c>
    </row>
    <row r="27351" spans="3:9" ht="15" customHeight="1">
      <c r="C27351" s="220" t="str">
        <f t="shared" si="854"/>
        <v/>
      </c>
      <c r="I27351" s="218" t="str">
        <f t="shared" si="855"/>
        <v/>
      </c>
    </row>
    <row r="27352" spans="3:9" ht="15" customHeight="1">
      <c r="C27352" s="220" t="str">
        <f t="shared" si="854"/>
        <v/>
      </c>
      <c r="I27352" s="218" t="str">
        <f t="shared" si="855"/>
        <v/>
      </c>
    </row>
    <row r="27353" spans="3:9" ht="15" customHeight="1">
      <c r="C27353" s="220" t="str">
        <f t="shared" si="854"/>
        <v/>
      </c>
      <c r="I27353" s="218" t="str">
        <f t="shared" si="855"/>
        <v/>
      </c>
    </row>
    <row r="27354" spans="3:9" ht="15" customHeight="1">
      <c r="C27354" s="220" t="str">
        <f t="shared" si="854"/>
        <v/>
      </c>
      <c r="I27354" s="218" t="str">
        <f t="shared" si="855"/>
        <v/>
      </c>
    </row>
    <row r="27355" spans="3:9" ht="15" customHeight="1">
      <c r="C27355" s="220" t="str">
        <f t="shared" si="854"/>
        <v/>
      </c>
      <c r="I27355" s="218" t="str">
        <f t="shared" si="855"/>
        <v/>
      </c>
    </row>
    <row r="27356" spans="3:9" ht="15" customHeight="1">
      <c r="C27356" s="220" t="str">
        <f t="shared" si="854"/>
        <v/>
      </c>
      <c r="I27356" s="218" t="str">
        <f t="shared" si="855"/>
        <v/>
      </c>
    </row>
    <row r="27357" spans="3:9" ht="15" customHeight="1">
      <c r="C27357" s="220" t="str">
        <f t="shared" si="854"/>
        <v/>
      </c>
      <c r="I27357" s="218" t="str">
        <f t="shared" si="855"/>
        <v/>
      </c>
    </row>
    <row r="27358" spans="3:9" ht="15" customHeight="1">
      <c r="C27358" s="220" t="str">
        <f t="shared" si="854"/>
        <v/>
      </c>
      <c r="I27358" s="218" t="str">
        <f t="shared" si="855"/>
        <v/>
      </c>
    </row>
    <row r="27359" spans="3:9" ht="15" customHeight="1">
      <c r="C27359" s="220" t="str">
        <f t="shared" si="854"/>
        <v/>
      </c>
      <c r="I27359" s="218" t="str">
        <f t="shared" si="855"/>
        <v/>
      </c>
    </row>
    <row r="27360" spans="3:9" ht="15" customHeight="1">
      <c r="C27360" s="220" t="str">
        <f t="shared" si="854"/>
        <v/>
      </c>
      <c r="I27360" s="218" t="str">
        <f t="shared" si="855"/>
        <v/>
      </c>
    </row>
    <row r="27361" spans="3:9" ht="15" customHeight="1">
      <c r="C27361" s="220" t="str">
        <f t="shared" si="854"/>
        <v/>
      </c>
      <c r="I27361" s="218" t="str">
        <f t="shared" si="855"/>
        <v/>
      </c>
    </row>
    <row r="27362" spans="3:9" ht="15" customHeight="1">
      <c r="C27362" s="220" t="str">
        <f t="shared" si="854"/>
        <v/>
      </c>
      <c r="I27362" s="218" t="str">
        <f t="shared" si="855"/>
        <v/>
      </c>
    </row>
    <row r="27363" spans="3:9" ht="15" customHeight="1">
      <c r="C27363" s="220" t="str">
        <f t="shared" si="854"/>
        <v/>
      </c>
      <c r="I27363" s="218" t="str">
        <f t="shared" si="855"/>
        <v/>
      </c>
    </row>
    <row r="27364" spans="3:9" ht="15" customHeight="1">
      <c r="C27364" s="220" t="str">
        <f t="shared" si="854"/>
        <v/>
      </c>
      <c r="I27364" s="218" t="str">
        <f t="shared" si="855"/>
        <v/>
      </c>
    </row>
    <row r="27365" spans="3:9" ht="15" customHeight="1">
      <c r="C27365" s="220" t="str">
        <f t="shared" si="854"/>
        <v/>
      </c>
      <c r="I27365" s="218" t="str">
        <f t="shared" si="855"/>
        <v/>
      </c>
    </row>
    <row r="27366" spans="3:9" ht="15" customHeight="1">
      <c r="C27366" s="220" t="str">
        <f t="shared" si="854"/>
        <v/>
      </c>
      <c r="I27366" s="218" t="str">
        <f t="shared" si="855"/>
        <v/>
      </c>
    </row>
    <row r="27367" spans="3:9" ht="15" customHeight="1">
      <c r="C27367" s="220" t="str">
        <f t="shared" si="854"/>
        <v/>
      </c>
      <c r="I27367" s="218" t="str">
        <f t="shared" si="855"/>
        <v/>
      </c>
    </row>
    <row r="27368" spans="3:9" ht="15" customHeight="1">
      <c r="C27368" s="220" t="str">
        <f t="shared" si="854"/>
        <v/>
      </c>
      <c r="I27368" s="218" t="str">
        <f t="shared" si="855"/>
        <v/>
      </c>
    </row>
    <row r="27369" spans="3:9" ht="15" customHeight="1">
      <c r="C27369" s="220" t="str">
        <f t="shared" si="854"/>
        <v/>
      </c>
      <c r="I27369" s="218" t="str">
        <f t="shared" si="855"/>
        <v/>
      </c>
    </row>
    <row r="27370" spans="3:9" ht="15" customHeight="1">
      <c r="C27370" s="220" t="str">
        <f t="shared" si="854"/>
        <v/>
      </c>
      <c r="I27370" s="218" t="str">
        <f t="shared" si="855"/>
        <v/>
      </c>
    </row>
    <row r="27371" spans="3:9" ht="15" customHeight="1">
      <c r="C27371" s="220" t="str">
        <f t="shared" si="854"/>
        <v/>
      </c>
      <c r="I27371" s="218" t="str">
        <f t="shared" si="855"/>
        <v/>
      </c>
    </row>
    <row r="27372" spans="3:9" ht="15" customHeight="1">
      <c r="C27372" s="220" t="str">
        <f t="shared" si="854"/>
        <v/>
      </c>
      <c r="I27372" s="218" t="str">
        <f t="shared" si="855"/>
        <v/>
      </c>
    </row>
    <row r="27373" spans="3:9" ht="15" customHeight="1">
      <c r="C27373" s="220" t="str">
        <f t="shared" si="854"/>
        <v/>
      </c>
      <c r="I27373" s="218" t="str">
        <f t="shared" si="855"/>
        <v/>
      </c>
    </row>
    <row r="27374" spans="3:9" ht="15" customHeight="1">
      <c r="C27374" s="220" t="str">
        <f t="shared" si="854"/>
        <v/>
      </c>
      <c r="I27374" s="218" t="str">
        <f t="shared" si="855"/>
        <v/>
      </c>
    </row>
    <row r="27375" spans="3:9" ht="15" customHeight="1">
      <c r="C27375" s="220" t="str">
        <f t="shared" si="854"/>
        <v/>
      </c>
      <c r="I27375" s="218" t="str">
        <f t="shared" si="855"/>
        <v/>
      </c>
    </row>
    <row r="27376" spans="3:9" ht="15" customHeight="1">
      <c r="C27376" s="220" t="str">
        <f t="shared" si="854"/>
        <v/>
      </c>
      <c r="I27376" s="218" t="str">
        <f t="shared" si="855"/>
        <v/>
      </c>
    </row>
    <row r="27377" spans="3:9" ht="15" customHeight="1">
      <c r="C27377" s="220" t="str">
        <f t="shared" si="854"/>
        <v/>
      </c>
      <c r="I27377" s="218" t="str">
        <f t="shared" si="855"/>
        <v/>
      </c>
    </row>
    <row r="27378" spans="3:9" ht="15" customHeight="1">
      <c r="C27378" s="220" t="str">
        <f t="shared" si="854"/>
        <v/>
      </c>
      <c r="I27378" s="218" t="str">
        <f t="shared" si="855"/>
        <v/>
      </c>
    </row>
    <row r="27379" spans="3:9" ht="15" customHeight="1">
      <c r="C27379" s="220" t="str">
        <f t="shared" si="854"/>
        <v/>
      </c>
      <c r="I27379" s="218" t="str">
        <f t="shared" si="855"/>
        <v/>
      </c>
    </row>
    <row r="27380" spans="3:9" ht="15" customHeight="1">
      <c r="C27380" s="220" t="str">
        <f t="shared" si="854"/>
        <v/>
      </c>
      <c r="I27380" s="218" t="str">
        <f t="shared" si="855"/>
        <v/>
      </c>
    </row>
    <row r="27381" spans="3:9" ht="15" customHeight="1">
      <c r="C27381" s="220" t="str">
        <f t="shared" si="854"/>
        <v/>
      </c>
      <c r="I27381" s="218" t="str">
        <f t="shared" si="855"/>
        <v/>
      </c>
    </row>
    <row r="27382" spans="3:9" ht="15" customHeight="1">
      <c r="C27382" s="220" t="str">
        <f t="shared" si="854"/>
        <v/>
      </c>
      <c r="I27382" s="218" t="str">
        <f t="shared" si="855"/>
        <v/>
      </c>
    </row>
    <row r="27383" spans="3:9" ht="15" customHeight="1">
      <c r="C27383" s="220" t="str">
        <f t="shared" si="854"/>
        <v/>
      </c>
      <c r="I27383" s="218" t="str">
        <f t="shared" si="855"/>
        <v/>
      </c>
    </row>
    <row r="27384" spans="3:9" ht="15" customHeight="1">
      <c r="C27384" s="220" t="str">
        <f t="shared" si="854"/>
        <v/>
      </c>
      <c r="I27384" s="218" t="str">
        <f t="shared" si="855"/>
        <v/>
      </c>
    </row>
    <row r="27385" spans="3:9" ht="15" customHeight="1">
      <c r="C27385" s="220" t="str">
        <f t="shared" si="854"/>
        <v/>
      </c>
      <c r="I27385" s="218" t="str">
        <f t="shared" si="855"/>
        <v/>
      </c>
    </row>
    <row r="27386" spans="3:9" ht="15" customHeight="1">
      <c r="C27386" s="220" t="str">
        <f t="shared" si="854"/>
        <v/>
      </c>
      <c r="I27386" s="218" t="str">
        <f t="shared" si="855"/>
        <v/>
      </c>
    </row>
    <row r="27387" spans="3:9" ht="15" customHeight="1">
      <c r="C27387" s="220" t="str">
        <f t="shared" si="854"/>
        <v/>
      </c>
      <c r="I27387" s="218" t="str">
        <f t="shared" si="855"/>
        <v/>
      </c>
    </row>
    <row r="27388" spans="3:9" ht="15" customHeight="1">
      <c r="C27388" s="220" t="str">
        <f t="shared" si="854"/>
        <v/>
      </c>
      <c r="I27388" s="218" t="str">
        <f t="shared" si="855"/>
        <v/>
      </c>
    </row>
    <row r="27389" spans="3:9" ht="15" customHeight="1">
      <c r="C27389" s="220" t="str">
        <f t="shared" si="854"/>
        <v/>
      </c>
      <c r="I27389" s="218" t="str">
        <f t="shared" si="855"/>
        <v/>
      </c>
    </row>
    <row r="27390" spans="3:9" ht="15" customHeight="1">
      <c r="C27390" s="220" t="str">
        <f t="shared" si="854"/>
        <v/>
      </c>
      <c r="I27390" s="218" t="str">
        <f t="shared" si="855"/>
        <v/>
      </c>
    </row>
    <row r="27391" spans="3:9" ht="15" customHeight="1">
      <c r="C27391" s="220" t="str">
        <f t="shared" si="854"/>
        <v/>
      </c>
      <c r="I27391" s="218" t="str">
        <f t="shared" si="855"/>
        <v/>
      </c>
    </row>
    <row r="27392" spans="3:9" ht="15" customHeight="1">
      <c r="C27392" s="220" t="str">
        <f t="shared" si="854"/>
        <v/>
      </c>
      <c r="I27392" s="218" t="str">
        <f t="shared" si="855"/>
        <v/>
      </c>
    </row>
    <row r="27393" spans="3:9" ht="15" customHeight="1">
      <c r="C27393" s="220" t="str">
        <f t="shared" si="854"/>
        <v/>
      </c>
      <c r="I27393" s="218" t="str">
        <f t="shared" si="855"/>
        <v/>
      </c>
    </row>
    <row r="27394" spans="3:9" ht="15" customHeight="1">
      <c r="C27394" s="220" t="str">
        <f t="shared" si="854"/>
        <v/>
      </c>
      <c r="I27394" s="218" t="str">
        <f t="shared" si="855"/>
        <v/>
      </c>
    </row>
    <row r="27395" spans="3:9" ht="15" customHeight="1">
      <c r="C27395" s="220" t="str">
        <f t="shared" si="854"/>
        <v/>
      </c>
      <c r="I27395" s="218" t="str">
        <f t="shared" si="855"/>
        <v/>
      </c>
    </row>
    <row r="27396" spans="3:9" ht="15" customHeight="1">
      <c r="C27396" s="220" t="str">
        <f t="shared" si="854"/>
        <v/>
      </c>
      <c r="I27396" s="218" t="str">
        <f t="shared" si="855"/>
        <v/>
      </c>
    </row>
    <row r="27397" spans="3:9" ht="15" customHeight="1">
      <c r="C27397" s="220" t="str">
        <f t="shared" si="854"/>
        <v/>
      </c>
      <c r="I27397" s="218" t="str">
        <f t="shared" si="855"/>
        <v/>
      </c>
    </row>
    <row r="27398" spans="3:9" ht="15" customHeight="1">
      <c r="C27398" s="220" t="str">
        <f t="shared" ref="C27398:C27461" si="856">IF(B27398="","",MONTH(B27398))</f>
        <v/>
      </c>
      <c r="I27398" s="218" t="str">
        <f t="shared" ref="I27398:I27461" si="857">IF(H27398="","",IF(E27398="","Não deixe campos em branco, a planilha resumo de custos e despesas necessita deles para funcionar",IF(F27398="","Não deixe campos em branco, a planilha resumo de custos e despesas necessita deles para funcionar",IF(G27398="","Não deixe campos em branco, a planilha resumo de custos e despesas necessita deles para funcionar",""))))</f>
        <v/>
      </c>
    </row>
    <row r="27399" spans="3:9" ht="15" customHeight="1">
      <c r="C27399" s="220" t="str">
        <f t="shared" si="856"/>
        <v/>
      </c>
      <c r="I27399" s="218" t="str">
        <f t="shared" si="857"/>
        <v/>
      </c>
    </row>
    <row r="27400" spans="3:9" ht="15" customHeight="1">
      <c r="C27400" s="220" t="str">
        <f t="shared" si="856"/>
        <v/>
      </c>
      <c r="I27400" s="218" t="str">
        <f t="shared" si="857"/>
        <v/>
      </c>
    </row>
    <row r="27401" spans="3:9" ht="15" customHeight="1">
      <c r="C27401" s="220" t="str">
        <f t="shared" si="856"/>
        <v/>
      </c>
      <c r="I27401" s="218" t="str">
        <f t="shared" si="857"/>
        <v/>
      </c>
    </row>
    <row r="27402" spans="3:9" ht="15" customHeight="1">
      <c r="C27402" s="220" t="str">
        <f t="shared" si="856"/>
        <v/>
      </c>
      <c r="I27402" s="218" t="str">
        <f t="shared" si="857"/>
        <v/>
      </c>
    </row>
    <row r="27403" spans="3:9" ht="15" customHeight="1">
      <c r="C27403" s="220" t="str">
        <f t="shared" si="856"/>
        <v/>
      </c>
      <c r="I27403" s="218" t="str">
        <f t="shared" si="857"/>
        <v/>
      </c>
    </row>
    <row r="27404" spans="3:9" ht="15" customHeight="1">
      <c r="C27404" s="220" t="str">
        <f t="shared" si="856"/>
        <v/>
      </c>
      <c r="I27404" s="218" t="str">
        <f t="shared" si="857"/>
        <v/>
      </c>
    </row>
    <row r="27405" spans="3:9" ht="15" customHeight="1">
      <c r="C27405" s="220" t="str">
        <f t="shared" si="856"/>
        <v/>
      </c>
      <c r="I27405" s="218" t="str">
        <f t="shared" si="857"/>
        <v/>
      </c>
    </row>
    <row r="27406" spans="3:9" ht="15" customHeight="1">
      <c r="C27406" s="220" t="str">
        <f t="shared" si="856"/>
        <v/>
      </c>
      <c r="I27406" s="218" t="str">
        <f t="shared" si="857"/>
        <v/>
      </c>
    </row>
    <row r="27407" spans="3:9" ht="15" customHeight="1">
      <c r="C27407" s="220" t="str">
        <f t="shared" si="856"/>
        <v/>
      </c>
      <c r="I27407" s="218" t="str">
        <f t="shared" si="857"/>
        <v/>
      </c>
    </row>
    <row r="27408" spans="3:9" ht="15" customHeight="1">
      <c r="C27408" s="220" t="str">
        <f t="shared" si="856"/>
        <v/>
      </c>
      <c r="I27408" s="218" t="str">
        <f t="shared" si="857"/>
        <v/>
      </c>
    </row>
    <row r="27409" spans="3:9" ht="15" customHeight="1">
      <c r="C27409" s="220" t="str">
        <f t="shared" si="856"/>
        <v/>
      </c>
      <c r="I27409" s="218" t="str">
        <f t="shared" si="857"/>
        <v/>
      </c>
    </row>
    <row r="27410" spans="3:9" ht="15" customHeight="1">
      <c r="C27410" s="220" t="str">
        <f t="shared" si="856"/>
        <v/>
      </c>
      <c r="I27410" s="218" t="str">
        <f t="shared" si="857"/>
        <v/>
      </c>
    </row>
    <row r="27411" spans="3:9" ht="15" customHeight="1">
      <c r="C27411" s="220" t="str">
        <f t="shared" si="856"/>
        <v/>
      </c>
      <c r="I27411" s="218" t="str">
        <f t="shared" si="857"/>
        <v/>
      </c>
    </row>
    <row r="27412" spans="3:9" ht="15" customHeight="1">
      <c r="C27412" s="220" t="str">
        <f t="shared" si="856"/>
        <v/>
      </c>
      <c r="I27412" s="218" t="str">
        <f t="shared" si="857"/>
        <v/>
      </c>
    </row>
    <row r="27413" spans="3:9" ht="15" customHeight="1">
      <c r="C27413" s="220" t="str">
        <f t="shared" si="856"/>
        <v/>
      </c>
      <c r="I27413" s="218" t="str">
        <f t="shared" si="857"/>
        <v/>
      </c>
    </row>
    <row r="27414" spans="3:9" ht="15" customHeight="1">
      <c r="C27414" s="220" t="str">
        <f t="shared" si="856"/>
        <v/>
      </c>
      <c r="I27414" s="218" t="str">
        <f t="shared" si="857"/>
        <v/>
      </c>
    </row>
    <row r="27415" spans="3:9" ht="15" customHeight="1">
      <c r="C27415" s="220" t="str">
        <f t="shared" si="856"/>
        <v/>
      </c>
      <c r="I27415" s="218" t="str">
        <f t="shared" si="857"/>
        <v/>
      </c>
    </row>
    <row r="27416" spans="3:9" ht="15" customHeight="1">
      <c r="C27416" s="220" t="str">
        <f t="shared" si="856"/>
        <v/>
      </c>
      <c r="I27416" s="218" t="str">
        <f t="shared" si="857"/>
        <v/>
      </c>
    </row>
    <row r="27417" spans="3:9" ht="15" customHeight="1">
      <c r="C27417" s="220" t="str">
        <f t="shared" si="856"/>
        <v/>
      </c>
      <c r="I27417" s="218" t="str">
        <f t="shared" si="857"/>
        <v/>
      </c>
    </row>
    <row r="27418" spans="3:9" ht="15" customHeight="1">
      <c r="C27418" s="220" t="str">
        <f t="shared" si="856"/>
        <v/>
      </c>
      <c r="I27418" s="218" t="str">
        <f t="shared" si="857"/>
        <v/>
      </c>
    </row>
    <row r="27419" spans="3:9" ht="15" customHeight="1">
      <c r="C27419" s="220" t="str">
        <f t="shared" si="856"/>
        <v/>
      </c>
      <c r="I27419" s="218" t="str">
        <f t="shared" si="857"/>
        <v/>
      </c>
    </row>
    <row r="27420" spans="3:9" ht="15" customHeight="1">
      <c r="C27420" s="220" t="str">
        <f t="shared" si="856"/>
        <v/>
      </c>
      <c r="I27420" s="218" t="str">
        <f t="shared" si="857"/>
        <v/>
      </c>
    </row>
    <row r="27421" spans="3:9" ht="15" customHeight="1">
      <c r="C27421" s="220" t="str">
        <f t="shared" si="856"/>
        <v/>
      </c>
      <c r="I27421" s="218" t="str">
        <f t="shared" si="857"/>
        <v/>
      </c>
    </row>
    <row r="27422" spans="3:9" ht="15" customHeight="1">
      <c r="C27422" s="220" t="str">
        <f t="shared" si="856"/>
        <v/>
      </c>
      <c r="I27422" s="218" t="str">
        <f t="shared" si="857"/>
        <v/>
      </c>
    </row>
    <row r="27423" spans="3:9" ht="15" customHeight="1">
      <c r="C27423" s="220" t="str">
        <f t="shared" si="856"/>
        <v/>
      </c>
      <c r="I27423" s="218" t="str">
        <f t="shared" si="857"/>
        <v/>
      </c>
    </row>
    <row r="27424" spans="3:9" ht="15" customHeight="1">
      <c r="C27424" s="220" t="str">
        <f t="shared" si="856"/>
        <v/>
      </c>
      <c r="I27424" s="218" t="str">
        <f t="shared" si="857"/>
        <v/>
      </c>
    </row>
    <row r="27425" spans="3:9" ht="15" customHeight="1">
      <c r="C27425" s="220" t="str">
        <f t="shared" si="856"/>
        <v/>
      </c>
      <c r="I27425" s="218" t="str">
        <f t="shared" si="857"/>
        <v/>
      </c>
    </row>
    <row r="27426" spans="3:9" ht="15" customHeight="1">
      <c r="C27426" s="220" t="str">
        <f t="shared" si="856"/>
        <v/>
      </c>
      <c r="I27426" s="218" t="str">
        <f t="shared" si="857"/>
        <v/>
      </c>
    </row>
    <row r="27427" spans="3:9" ht="15" customHeight="1">
      <c r="C27427" s="220" t="str">
        <f t="shared" si="856"/>
        <v/>
      </c>
      <c r="I27427" s="218" t="str">
        <f t="shared" si="857"/>
        <v/>
      </c>
    </row>
    <row r="27428" spans="3:9" ht="15" customHeight="1">
      <c r="C27428" s="220" t="str">
        <f t="shared" si="856"/>
        <v/>
      </c>
      <c r="I27428" s="218" t="str">
        <f t="shared" si="857"/>
        <v/>
      </c>
    </row>
    <row r="27429" spans="3:9" ht="15" customHeight="1">
      <c r="C27429" s="220" t="str">
        <f t="shared" si="856"/>
        <v/>
      </c>
      <c r="I27429" s="218" t="str">
        <f t="shared" si="857"/>
        <v/>
      </c>
    </row>
    <row r="27430" spans="3:9" ht="15" customHeight="1">
      <c r="C27430" s="220" t="str">
        <f t="shared" si="856"/>
        <v/>
      </c>
      <c r="I27430" s="218" t="str">
        <f t="shared" si="857"/>
        <v/>
      </c>
    </row>
    <row r="27431" spans="3:9" ht="15" customHeight="1">
      <c r="C27431" s="220" t="str">
        <f t="shared" si="856"/>
        <v/>
      </c>
      <c r="I27431" s="218" t="str">
        <f t="shared" si="857"/>
        <v/>
      </c>
    </row>
    <row r="27432" spans="3:9" ht="15" customHeight="1">
      <c r="C27432" s="220" t="str">
        <f t="shared" si="856"/>
        <v/>
      </c>
      <c r="I27432" s="218" t="str">
        <f t="shared" si="857"/>
        <v/>
      </c>
    </row>
    <row r="27433" spans="3:9" ht="15" customHeight="1">
      <c r="C27433" s="220" t="str">
        <f t="shared" si="856"/>
        <v/>
      </c>
      <c r="I27433" s="218" t="str">
        <f t="shared" si="857"/>
        <v/>
      </c>
    </row>
    <row r="27434" spans="3:9" ht="15" customHeight="1">
      <c r="C27434" s="220" t="str">
        <f t="shared" si="856"/>
        <v/>
      </c>
      <c r="I27434" s="218" t="str">
        <f t="shared" si="857"/>
        <v/>
      </c>
    </row>
    <row r="27435" spans="3:9" ht="15" customHeight="1">
      <c r="C27435" s="220" t="str">
        <f t="shared" si="856"/>
        <v/>
      </c>
      <c r="I27435" s="218" t="str">
        <f t="shared" si="857"/>
        <v/>
      </c>
    </row>
    <row r="27436" spans="3:9" ht="15" customHeight="1">
      <c r="C27436" s="220" t="str">
        <f t="shared" si="856"/>
        <v/>
      </c>
      <c r="I27436" s="218" t="str">
        <f t="shared" si="857"/>
        <v/>
      </c>
    </row>
    <row r="27437" spans="3:9" ht="15" customHeight="1">
      <c r="C27437" s="220" t="str">
        <f t="shared" si="856"/>
        <v/>
      </c>
      <c r="I27437" s="218" t="str">
        <f t="shared" si="857"/>
        <v/>
      </c>
    </row>
    <row r="27438" spans="3:9" ht="15" customHeight="1">
      <c r="C27438" s="220" t="str">
        <f t="shared" si="856"/>
        <v/>
      </c>
      <c r="I27438" s="218" t="str">
        <f t="shared" si="857"/>
        <v/>
      </c>
    </row>
    <row r="27439" spans="3:9" ht="15" customHeight="1">
      <c r="C27439" s="220" t="str">
        <f t="shared" si="856"/>
        <v/>
      </c>
      <c r="I27439" s="218" t="str">
        <f t="shared" si="857"/>
        <v/>
      </c>
    </row>
    <row r="27440" spans="3:9" ht="15" customHeight="1">
      <c r="C27440" s="220" t="str">
        <f t="shared" si="856"/>
        <v/>
      </c>
      <c r="I27440" s="218" t="str">
        <f t="shared" si="857"/>
        <v/>
      </c>
    </row>
    <row r="27441" spans="3:9" ht="15" customHeight="1">
      <c r="C27441" s="220" t="str">
        <f t="shared" si="856"/>
        <v/>
      </c>
      <c r="I27441" s="218" t="str">
        <f t="shared" si="857"/>
        <v/>
      </c>
    </row>
    <row r="27442" spans="3:9" ht="15" customHeight="1">
      <c r="C27442" s="220" t="str">
        <f t="shared" si="856"/>
        <v/>
      </c>
      <c r="I27442" s="218" t="str">
        <f t="shared" si="857"/>
        <v/>
      </c>
    </row>
    <row r="27443" spans="3:9" ht="15" customHeight="1">
      <c r="C27443" s="220" t="str">
        <f t="shared" si="856"/>
        <v/>
      </c>
      <c r="I27443" s="218" t="str">
        <f t="shared" si="857"/>
        <v/>
      </c>
    </row>
    <row r="27444" spans="3:9" ht="15" customHeight="1">
      <c r="C27444" s="220" t="str">
        <f t="shared" si="856"/>
        <v/>
      </c>
      <c r="I27444" s="218" t="str">
        <f t="shared" si="857"/>
        <v/>
      </c>
    </row>
    <row r="27445" spans="3:9" ht="15" customHeight="1">
      <c r="C27445" s="220" t="str">
        <f t="shared" si="856"/>
        <v/>
      </c>
      <c r="I27445" s="218" t="str">
        <f t="shared" si="857"/>
        <v/>
      </c>
    </row>
    <row r="27446" spans="3:9" ht="15" customHeight="1">
      <c r="C27446" s="220" t="str">
        <f t="shared" si="856"/>
        <v/>
      </c>
      <c r="I27446" s="218" t="str">
        <f t="shared" si="857"/>
        <v/>
      </c>
    </row>
    <row r="27447" spans="3:9" ht="15" customHeight="1">
      <c r="C27447" s="220" t="str">
        <f t="shared" si="856"/>
        <v/>
      </c>
      <c r="I27447" s="218" t="str">
        <f t="shared" si="857"/>
        <v/>
      </c>
    </row>
    <row r="27448" spans="3:9" ht="15" customHeight="1">
      <c r="C27448" s="220" t="str">
        <f t="shared" si="856"/>
        <v/>
      </c>
      <c r="I27448" s="218" t="str">
        <f t="shared" si="857"/>
        <v/>
      </c>
    </row>
    <row r="27449" spans="3:9" ht="15" customHeight="1">
      <c r="C27449" s="220" t="str">
        <f t="shared" si="856"/>
        <v/>
      </c>
      <c r="I27449" s="218" t="str">
        <f t="shared" si="857"/>
        <v/>
      </c>
    </row>
    <row r="27450" spans="3:9" ht="15" customHeight="1">
      <c r="C27450" s="220" t="str">
        <f t="shared" si="856"/>
        <v/>
      </c>
      <c r="I27450" s="218" t="str">
        <f t="shared" si="857"/>
        <v/>
      </c>
    </row>
    <row r="27451" spans="3:9" ht="15" customHeight="1">
      <c r="C27451" s="220" t="str">
        <f t="shared" si="856"/>
        <v/>
      </c>
      <c r="I27451" s="218" t="str">
        <f t="shared" si="857"/>
        <v/>
      </c>
    </row>
    <row r="27452" spans="3:9" ht="15" customHeight="1">
      <c r="C27452" s="220" t="str">
        <f t="shared" si="856"/>
        <v/>
      </c>
      <c r="I27452" s="218" t="str">
        <f t="shared" si="857"/>
        <v/>
      </c>
    </row>
    <row r="27453" spans="3:9" ht="15" customHeight="1">
      <c r="C27453" s="220" t="str">
        <f t="shared" si="856"/>
        <v/>
      </c>
      <c r="I27453" s="218" t="str">
        <f t="shared" si="857"/>
        <v/>
      </c>
    </row>
    <row r="27454" spans="3:9" ht="15" customHeight="1">
      <c r="C27454" s="220" t="str">
        <f t="shared" si="856"/>
        <v/>
      </c>
      <c r="I27454" s="218" t="str">
        <f t="shared" si="857"/>
        <v/>
      </c>
    </row>
    <row r="27455" spans="3:9" ht="15" customHeight="1">
      <c r="C27455" s="220" t="str">
        <f t="shared" si="856"/>
        <v/>
      </c>
      <c r="I27455" s="218" t="str">
        <f t="shared" si="857"/>
        <v/>
      </c>
    </row>
    <row r="27456" spans="3:9" ht="15" customHeight="1">
      <c r="C27456" s="220" t="str">
        <f t="shared" si="856"/>
        <v/>
      </c>
      <c r="I27456" s="218" t="str">
        <f t="shared" si="857"/>
        <v/>
      </c>
    </row>
    <row r="27457" spans="3:9" ht="15" customHeight="1">
      <c r="C27457" s="220" t="str">
        <f t="shared" si="856"/>
        <v/>
      </c>
      <c r="I27457" s="218" t="str">
        <f t="shared" si="857"/>
        <v/>
      </c>
    </row>
    <row r="27458" spans="3:9" ht="15" customHeight="1">
      <c r="C27458" s="220" t="str">
        <f t="shared" si="856"/>
        <v/>
      </c>
      <c r="I27458" s="218" t="str">
        <f t="shared" si="857"/>
        <v/>
      </c>
    </row>
    <row r="27459" spans="3:9" ht="15" customHeight="1">
      <c r="C27459" s="220" t="str">
        <f t="shared" si="856"/>
        <v/>
      </c>
      <c r="I27459" s="218" t="str">
        <f t="shared" si="857"/>
        <v/>
      </c>
    </row>
    <row r="27460" spans="3:9" ht="15" customHeight="1">
      <c r="C27460" s="220" t="str">
        <f t="shared" si="856"/>
        <v/>
      </c>
      <c r="I27460" s="218" t="str">
        <f t="shared" si="857"/>
        <v/>
      </c>
    </row>
    <row r="27461" spans="3:9" ht="15" customHeight="1">
      <c r="C27461" s="220" t="str">
        <f t="shared" si="856"/>
        <v/>
      </c>
      <c r="I27461" s="218" t="str">
        <f t="shared" si="857"/>
        <v/>
      </c>
    </row>
    <row r="27462" spans="3:9" ht="15" customHeight="1">
      <c r="C27462" s="220" t="str">
        <f t="shared" ref="C27462:C27525" si="858">IF(B27462="","",MONTH(B27462))</f>
        <v/>
      </c>
      <c r="I27462" s="218" t="str">
        <f t="shared" ref="I27462:I27525" si="859">IF(H27462="","",IF(E27462="","Não deixe campos em branco, a planilha resumo de custos e despesas necessita deles para funcionar",IF(F27462="","Não deixe campos em branco, a planilha resumo de custos e despesas necessita deles para funcionar",IF(G27462="","Não deixe campos em branco, a planilha resumo de custos e despesas necessita deles para funcionar",""))))</f>
        <v/>
      </c>
    </row>
    <row r="27463" spans="3:9" ht="15" customHeight="1">
      <c r="C27463" s="220" t="str">
        <f t="shared" si="858"/>
        <v/>
      </c>
      <c r="I27463" s="218" t="str">
        <f t="shared" si="859"/>
        <v/>
      </c>
    </row>
    <row r="27464" spans="3:9" ht="15" customHeight="1">
      <c r="C27464" s="220" t="str">
        <f t="shared" si="858"/>
        <v/>
      </c>
      <c r="I27464" s="218" t="str">
        <f t="shared" si="859"/>
        <v/>
      </c>
    </row>
    <row r="27465" spans="3:9" ht="15" customHeight="1">
      <c r="C27465" s="220" t="str">
        <f t="shared" si="858"/>
        <v/>
      </c>
      <c r="I27465" s="218" t="str">
        <f t="shared" si="859"/>
        <v/>
      </c>
    </row>
    <row r="27466" spans="3:9" ht="15" customHeight="1">
      <c r="C27466" s="220" t="str">
        <f t="shared" si="858"/>
        <v/>
      </c>
      <c r="I27466" s="218" t="str">
        <f t="shared" si="859"/>
        <v/>
      </c>
    </row>
    <row r="27467" spans="3:9" ht="15" customHeight="1">
      <c r="C27467" s="220" t="str">
        <f t="shared" si="858"/>
        <v/>
      </c>
      <c r="I27467" s="218" t="str">
        <f t="shared" si="859"/>
        <v/>
      </c>
    </row>
    <row r="27468" spans="3:9" ht="15" customHeight="1">
      <c r="C27468" s="220" t="str">
        <f t="shared" si="858"/>
        <v/>
      </c>
      <c r="I27468" s="218" t="str">
        <f t="shared" si="859"/>
        <v/>
      </c>
    </row>
    <row r="27469" spans="3:9" ht="15" customHeight="1">
      <c r="C27469" s="220" t="str">
        <f t="shared" si="858"/>
        <v/>
      </c>
      <c r="I27469" s="218" t="str">
        <f t="shared" si="859"/>
        <v/>
      </c>
    </row>
    <row r="27470" spans="3:9" ht="15" customHeight="1">
      <c r="C27470" s="220" t="str">
        <f t="shared" si="858"/>
        <v/>
      </c>
      <c r="I27470" s="218" t="str">
        <f t="shared" si="859"/>
        <v/>
      </c>
    </row>
    <row r="27471" spans="3:9" ht="15" customHeight="1">
      <c r="C27471" s="220" t="str">
        <f t="shared" si="858"/>
        <v/>
      </c>
      <c r="I27471" s="218" t="str">
        <f t="shared" si="859"/>
        <v/>
      </c>
    </row>
    <row r="27472" spans="3:9" ht="15" customHeight="1">
      <c r="C27472" s="220" t="str">
        <f t="shared" si="858"/>
        <v/>
      </c>
      <c r="I27472" s="218" t="str">
        <f t="shared" si="859"/>
        <v/>
      </c>
    </row>
    <row r="27473" spans="3:9" ht="15" customHeight="1">
      <c r="C27473" s="220" t="str">
        <f t="shared" si="858"/>
        <v/>
      </c>
      <c r="I27473" s="218" t="str">
        <f t="shared" si="859"/>
        <v/>
      </c>
    </row>
    <row r="27474" spans="3:9" ht="15" customHeight="1">
      <c r="C27474" s="220" t="str">
        <f t="shared" si="858"/>
        <v/>
      </c>
      <c r="I27474" s="218" t="str">
        <f t="shared" si="859"/>
        <v/>
      </c>
    </row>
    <row r="27475" spans="3:9" ht="15" customHeight="1">
      <c r="C27475" s="220" t="str">
        <f t="shared" si="858"/>
        <v/>
      </c>
      <c r="I27475" s="218" t="str">
        <f t="shared" si="859"/>
        <v/>
      </c>
    </row>
    <row r="27476" spans="3:9" ht="15" customHeight="1">
      <c r="C27476" s="220" t="str">
        <f t="shared" si="858"/>
        <v/>
      </c>
      <c r="I27476" s="218" t="str">
        <f t="shared" si="859"/>
        <v/>
      </c>
    </row>
    <row r="27477" spans="3:9" ht="15" customHeight="1">
      <c r="C27477" s="220" t="str">
        <f t="shared" si="858"/>
        <v/>
      </c>
      <c r="I27477" s="218" t="str">
        <f t="shared" si="859"/>
        <v/>
      </c>
    </row>
    <row r="27478" spans="3:9" ht="15" customHeight="1">
      <c r="C27478" s="220" t="str">
        <f t="shared" si="858"/>
        <v/>
      </c>
      <c r="I27478" s="218" t="str">
        <f t="shared" si="859"/>
        <v/>
      </c>
    </row>
    <row r="27479" spans="3:9" ht="15" customHeight="1">
      <c r="C27479" s="220" t="str">
        <f t="shared" si="858"/>
        <v/>
      </c>
      <c r="I27479" s="218" t="str">
        <f t="shared" si="859"/>
        <v/>
      </c>
    </row>
    <row r="27480" spans="3:9" ht="15" customHeight="1">
      <c r="C27480" s="220" t="str">
        <f t="shared" si="858"/>
        <v/>
      </c>
      <c r="I27480" s="218" t="str">
        <f t="shared" si="859"/>
        <v/>
      </c>
    </row>
    <row r="27481" spans="3:9" ht="15" customHeight="1">
      <c r="C27481" s="220" t="str">
        <f t="shared" si="858"/>
        <v/>
      </c>
      <c r="I27481" s="218" t="str">
        <f t="shared" si="859"/>
        <v/>
      </c>
    </row>
    <row r="27482" spans="3:9" ht="15" customHeight="1">
      <c r="C27482" s="220" t="str">
        <f t="shared" si="858"/>
        <v/>
      </c>
      <c r="I27482" s="218" t="str">
        <f t="shared" si="859"/>
        <v/>
      </c>
    </row>
    <row r="27483" spans="3:9" ht="15" customHeight="1">
      <c r="C27483" s="220" t="str">
        <f t="shared" si="858"/>
        <v/>
      </c>
      <c r="I27483" s="218" t="str">
        <f t="shared" si="859"/>
        <v/>
      </c>
    </row>
    <row r="27484" spans="3:9" ht="15" customHeight="1">
      <c r="C27484" s="220" t="str">
        <f t="shared" si="858"/>
        <v/>
      </c>
      <c r="I27484" s="218" t="str">
        <f t="shared" si="859"/>
        <v/>
      </c>
    </row>
    <row r="27485" spans="3:9" ht="15" customHeight="1">
      <c r="C27485" s="220" t="str">
        <f t="shared" si="858"/>
        <v/>
      </c>
      <c r="I27485" s="218" t="str">
        <f t="shared" si="859"/>
        <v/>
      </c>
    </row>
    <row r="27486" spans="3:9" ht="15" customHeight="1">
      <c r="C27486" s="220" t="str">
        <f t="shared" si="858"/>
        <v/>
      </c>
      <c r="I27486" s="218" t="str">
        <f t="shared" si="859"/>
        <v/>
      </c>
    </row>
    <row r="27487" spans="3:9" ht="15" customHeight="1">
      <c r="C27487" s="220" t="str">
        <f t="shared" si="858"/>
        <v/>
      </c>
      <c r="I27487" s="218" t="str">
        <f t="shared" si="859"/>
        <v/>
      </c>
    </row>
    <row r="27488" spans="3:9" ht="15" customHeight="1">
      <c r="C27488" s="220" t="str">
        <f t="shared" si="858"/>
        <v/>
      </c>
      <c r="I27488" s="218" t="str">
        <f t="shared" si="859"/>
        <v/>
      </c>
    </row>
    <row r="27489" spans="3:9" ht="15" customHeight="1">
      <c r="C27489" s="220" t="str">
        <f t="shared" si="858"/>
        <v/>
      </c>
      <c r="I27489" s="218" t="str">
        <f t="shared" si="859"/>
        <v/>
      </c>
    </row>
    <row r="27490" spans="3:9" ht="15" customHeight="1">
      <c r="C27490" s="220" t="str">
        <f t="shared" si="858"/>
        <v/>
      </c>
      <c r="I27490" s="218" t="str">
        <f t="shared" si="859"/>
        <v/>
      </c>
    </row>
    <row r="27491" spans="3:9" ht="15" customHeight="1">
      <c r="C27491" s="220" t="str">
        <f t="shared" si="858"/>
        <v/>
      </c>
      <c r="I27491" s="218" t="str">
        <f t="shared" si="859"/>
        <v/>
      </c>
    </row>
    <row r="27492" spans="3:9" ht="15" customHeight="1">
      <c r="C27492" s="220" t="str">
        <f t="shared" si="858"/>
        <v/>
      </c>
      <c r="I27492" s="218" t="str">
        <f t="shared" si="859"/>
        <v/>
      </c>
    </row>
    <row r="27493" spans="3:9" ht="15" customHeight="1">
      <c r="C27493" s="220" t="str">
        <f t="shared" si="858"/>
        <v/>
      </c>
      <c r="I27493" s="218" t="str">
        <f t="shared" si="859"/>
        <v/>
      </c>
    </row>
    <row r="27494" spans="3:9" ht="15" customHeight="1">
      <c r="C27494" s="220" t="str">
        <f t="shared" si="858"/>
        <v/>
      </c>
      <c r="I27494" s="218" t="str">
        <f t="shared" si="859"/>
        <v/>
      </c>
    </row>
    <row r="27495" spans="3:9" ht="15" customHeight="1">
      <c r="C27495" s="220" t="str">
        <f t="shared" si="858"/>
        <v/>
      </c>
      <c r="I27495" s="218" t="str">
        <f t="shared" si="859"/>
        <v/>
      </c>
    </row>
    <row r="27496" spans="3:9" ht="15" customHeight="1">
      <c r="C27496" s="220" t="str">
        <f t="shared" si="858"/>
        <v/>
      </c>
      <c r="I27496" s="218" t="str">
        <f t="shared" si="859"/>
        <v/>
      </c>
    </row>
    <row r="27497" spans="3:9" ht="15" customHeight="1">
      <c r="C27497" s="220" t="str">
        <f t="shared" si="858"/>
        <v/>
      </c>
      <c r="I27497" s="218" t="str">
        <f t="shared" si="859"/>
        <v/>
      </c>
    </row>
    <row r="27498" spans="3:9" ht="15" customHeight="1">
      <c r="C27498" s="220" t="str">
        <f t="shared" si="858"/>
        <v/>
      </c>
      <c r="I27498" s="218" t="str">
        <f t="shared" si="859"/>
        <v/>
      </c>
    </row>
    <row r="27499" spans="3:9" ht="15" customHeight="1">
      <c r="C27499" s="220" t="str">
        <f t="shared" si="858"/>
        <v/>
      </c>
      <c r="I27499" s="218" t="str">
        <f t="shared" si="859"/>
        <v/>
      </c>
    </row>
    <row r="27500" spans="3:9" ht="15" customHeight="1">
      <c r="C27500" s="220" t="str">
        <f t="shared" si="858"/>
        <v/>
      </c>
      <c r="I27500" s="218" t="str">
        <f t="shared" si="859"/>
        <v/>
      </c>
    </row>
    <row r="27501" spans="3:9" ht="15" customHeight="1">
      <c r="C27501" s="220" t="str">
        <f t="shared" si="858"/>
        <v/>
      </c>
      <c r="I27501" s="218" t="str">
        <f t="shared" si="859"/>
        <v/>
      </c>
    </row>
    <row r="27502" spans="3:9" ht="15" customHeight="1">
      <c r="C27502" s="220" t="str">
        <f t="shared" si="858"/>
        <v/>
      </c>
      <c r="I27502" s="218" t="str">
        <f t="shared" si="859"/>
        <v/>
      </c>
    </row>
    <row r="27503" spans="3:9" ht="15" customHeight="1">
      <c r="C27503" s="220" t="str">
        <f t="shared" si="858"/>
        <v/>
      </c>
      <c r="I27503" s="218" t="str">
        <f t="shared" si="859"/>
        <v/>
      </c>
    </row>
    <row r="27504" spans="3:9" ht="15" customHeight="1">
      <c r="C27504" s="220" t="str">
        <f t="shared" si="858"/>
        <v/>
      </c>
      <c r="I27504" s="218" t="str">
        <f t="shared" si="859"/>
        <v/>
      </c>
    </row>
    <row r="27505" spans="3:9" ht="15" customHeight="1">
      <c r="C27505" s="220" t="str">
        <f t="shared" si="858"/>
        <v/>
      </c>
      <c r="I27505" s="218" t="str">
        <f t="shared" si="859"/>
        <v/>
      </c>
    </row>
    <row r="27506" spans="3:9" ht="15" customHeight="1">
      <c r="C27506" s="220" t="str">
        <f t="shared" si="858"/>
        <v/>
      </c>
      <c r="I27506" s="218" t="str">
        <f t="shared" si="859"/>
        <v/>
      </c>
    </row>
    <row r="27507" spans="3:9" ht="15" customHeight="1">
      <c r="C27507" s="220" t="str">
        <f t="shared" si="858"/>
        <v/>
      </c>
      <c r="I27507" s="218" t="str">
        <f t="shared" si="859"/>
        <v/>
      </c>
    </row>
    <row r="27508" spans="3:9" ht="15" customHeight="1">
      <c r="C27508" s="220" t="str">
        <f t="shared" si="858"/>
        <v/>
      </c>
      <c r="I27508" s="218" t="str">
        <f t="shared" si="859"/>
        <v/>
      </c>
    </row>
    <row r="27509" spans="3:9" ht="15" customHeight="1">
      <c r="C27509" s="220" t="str">
        <f t="shared" si="858"/>
        <v/>
      </c>
      <c r="I27509" s="218" t="str">
        <f t="shared" si="859"/>
        <v/>
      </c>
    </row>
    <row r="27510" spans="3:9" ht="15" customHeight="1">
      <c r="C27510" s="220" t="str">
        <f t="shared" si="858"/>
        <v/>
      </c>
      <c r="I27510" s="218" t="str">
        <f t="shared" si="859"/>
        <v/>
      </c>
    </row>
    <row r="27511" spans="3:9" ht="15" customHeight="1">
      <c r="C27511" s="220" t="str">
        <f t="shared" si="858"/>
        <v/>
      </c>
      <c r="I27511" s="218" t="str">
        <f t="shared" si="859"/>
        <v/>
      </c>
    </row>
    <row r="27512" spans="3:9" ht="15" customHeight="1">
      <c r="C27512" s="220" t="str">
        <f t="shared" si="858"/>
        <v/>
      </c>
      <c r="I27512" s="218" t="str">
        <f t="shared" si="859"/>
        <v/>
      </c>
    </row>
    <row r="27513" spans="3:9" ht="15" customHeight="1">
      <c r="C27513" s="220" t="str">
        <f t="shared" si="858"/>
        <v/>
      </c>
      <c r="I27513" s="218" t="str">
        <f t="shared" si="859"/>
        <v/>
      </c>
    </row>
    <row r="27514" spans="3:9" ht="15" customHeight="1">
      <c r="C27514" s="220" t="str">
        <f t="shared" si="858"/>
        <v/>
      </c>
      <c r="I27514" s="218" t="str">
        <f t="shared" si="859"/>
        <v/>
      </c>
    </row>
    <row r="27515" spans="3:9" ht="15" customHeight="1">
      <c r="C27515" s="220" t="str">
        <f t="shared" si="858"/>
        <v/>
      </c>
      <c r="I27515" s="218" t="str">
        <f t="shared" si="859"/>
        <v/>
      </c>
    </row>
    <row r="27516" spans="3:9" ht="15" customHeight="1">
      <c r="C27516" s="220" t="str">
        <f t="shared" si="858"/>
        <v/>
      </c>
      <c r="I27516" s="218" t="str">
        <f t="shared" si="859"/>
        <v/>
      </c>
    </row>
    <row r="27517" spans="3:9" ht="15" customHeight="1">
      <c r="C27517" s="220" t="str">
        <f t="shared" si="858"/>
        <v/>
      </c>
      <c r="I27517" s="218" t="str">
        <f t="shared" si="859"/>
        <v/>
      </c>
    </row>
    <row r="27518" spans="3:9" ht="15" customHeight="1">
      <c r="C27518" s="220" t="str">
        <f t="shared" si="858"/>
        <v/>
      </c>
      <c r="I27518" s="218" t="str">
        <f t="shared" si="859"/>
        <v/>
      </c>
    </row>
    <row r="27519" spans="3:9" ht="15" customHeight="1">
      <c r="C27519" s="220" t="str">
        <f t="shared" si="858"/>
        <v/>
      </c>
      <c r="I27519" s="218" t="str">
        <f t="shared" si="859"/>
        <v/>
      </c>
    </row>
    <row r="27520" spans="3:9" ht="15" customHeight="1">
      <c r="C27520" s="220" t="str">
        <f t="shared" si="858"/>
        <v/>
      </c>
      <c r="I27520" s="218" t="str">
        <f t="shared" si="859"/>
        <v/>
      </c>
    </row>
    <row r="27521" spans="3:9" ht="15" customHeight="1">
      <c r="C27521" s="220" t="str">
        <f t="shared" si="858"/>
        <v/>
      </c>
      <c r="I27521" s="218" t="str">
        <f t="shared" si="859"/>
        <v/>
      </c>
    </row>
    <row r="27522" spans="3:9" ht="15" customHeight="1">
      <c r="C27522" s="220" t="str">
        <f t="shared" si="858"/>
        <v/>
      </c>
      <c r="I27522" s="218" t="str">
        <f t="shared" si="859"/>
        <v/>
      </c>
    </row>
    <row r="27523" spans="3:9" ht="15" customHeight="1">
      <c r="C27523" s="220" t="str">
        <f t="shared" si="858"/>
        <v/>
      </c>
      <c r="I27523" s="218" t="str">
        <f t="shared" si="859"/>
        <v/>
      </c>
    </row>
    <row r="27524" spans="3:9" ht="15" customHeight="1">
      <c r="C27524" s="220" t="str">
        <f t="shared" si="858"/>
        <v/>
      </c>
      <c r="I27524" s="218" t="str">
        <f t="shared" si="859"/>
        <v/>
      </c>
    </row>
    <row r="27525" spans="3:9" ht="15" customHeight="1">
      <c r="C27525" s="220" t="str">
        <f t="shared" si="858"/>
        <v/>
      </c>
      <c r="I27525" s="218" t="str">
        <f t="shared" si="859"/>
        <v/>
      </c>
    </row>
    <row r="27526" spans="3:9" ht="15" customHeight="1">
      <c r="C27526" s="220" t="str">
        <f t="shared" ref="C27526:C27589" si="860">IF(B27526="","",MONTH(B27526))</f>
        <v/>
      </c>
      <c r="I27526" s="218" t="str">
        <f t="shared" ref="I27526:I27589" si="861">IF(H27526="","",IF(E27526="","Não deixe campos em branco, a planilha resumo de custos e despesas necessita deles para funcionar",IF(F27526="","Não deixe campos em branco, a planilha resumo de custos e despesas necessita deles para funcionar",IF(G27526="","Não deixe campos em branco, a planilha resumo de custos e despesas necessita deles para funcionar",""))))</f>
        <v/>
      </c>
    </row>
    <row r="27527" spans="3:9" ht="15" customHeight="1">
      <c r="C27527" s="220" t="str">
        <f t="shared" si="860"/>
        <v/>
      </c>
      <c r="I27527" s="218" t="str">
        <f t="shared" si="861"/>
        <v/>
      </c>
    </row>
    <row r="27528" spans="3:9" ht="15" customHeight="1">
      <c r="C27528" s="220" t="str">
        <f t="shared" si="860"/>
        <v/>
      </c>
      <c r="I27528" s="218" t="str">
        <f t="shared" si="861"/>
        <v/>
      </c>
    </row>
    <row r="27529" spans="3:9" ht="15" customHeight="1">
      <c r="C27529" s="220" t="str">
        <f t="shared" si="860"/>
        <v/>
      </c>
      <c r="I27529" s="218" t="str">
        <f t="shared" si="861"/>
        <v/>
      </c>
    </row>
    <row r="27530" spans="3:9" ht="15" customHeight="1">
      <c r="C27530" s="220" t="str">
        <f t="shared" si="860"/>
        <v/>
      </c>
      <c r="I27530" s="218" t="str">
        <f t="shared" si="861"/>
        <v/>
      </c>
    </row>
    <row r="27531" spans="3:9" ht="15" customHeight="1">
      <c r="C27531" s="220" t="str">
        <f t="shared" si="860"/>
        <v/>
      </c>
      <c r="I27531" s="218" t="str">
        <f t="shared" si="861"/>
        <v/>
      </c>
    </row>
    <row r="27532" spans="3:9" ht="15" customHeight="1">
      <c r="C27532" s="220" t="str">
        <f t="shared" si="860"/>
        <v/>
      </c>
      <c r="I27532" s="218" t="str">
        <f t="shared" si="861"/>
        <v/>
      </c>
    </row>
    <row r="27533" spans="3:9" ht="15" customHeight="1">
      <c r="C27533" s="220" t="str">
        <f t="shared" si="860"/>
        <v/>
      </c>
      <c r="I27533" s="218" t="str">
        <f t="shared" si="861"/>
        <v/>
      </c>
    </row>
    <row r="27534" spans="3:9" ht="15" customHeight="1">
      <c r="C27534" s="220" t="str">
        <f t="shared" si="860"/>
        <v/>
      </c>
      <c r="I27534" s="218" t="str">
        <f t="shared" si="861"/>
        <v/>
      </c>
    </row>
    <row r="27535" spans="3:9" ht="15" customHeight="1">
      <c r="C27535" s="220" t="str">
        <f t="shared" si="860"/>
        <v/>
      </c>
      <c r="I27535" s="218" t="str">
        <f t="shared" si="861"/>
        <v/>
      </c>
    </row>
    <row r="27536" spans="3:9" ht="15" customHeight="1">
      <c r="C27536" s="220" t="str">
        <f t="shared" si="860"/>
        <v/>
      </c>
      <c r="I27536" s="218" t="str">
        <f t="shared" si="861"/>
        <v/>
      </c>
    </row>
    <row r="27537" spans="3:9" ht="15" customHeight="1">
      <c r="C27537" s="220" t="str">
        <f t="shared" si="860"/>
        <v/>
      </c>
      <c r="I27537" s="218" t="str">
        <f t="shared" si="861"/>
        <v/>
      </c>
    </row>
    <row r="27538" spans="3:9" ht="15" customHeight="1">
      <c r="C27538" s="220" t="str">
        <f t="shared" si="860"/>
        <v/>
      </c>
      <c r="I27538" s="218" t="str">
        <f t="shared" si="861"/>
        <v/>
      </c>
    </row>
    <row r="27539" spans="3:9" ht="15" customHeight="1">
      <c r="C27539" s="220" t="str">
        <f t="shared" si="860"/>
        <v/>
      </c>
      <c r="I27539" s="218" t="str">
        <f t="shared" si="861"/>
        <v/>
      </c>
    </row>
    <row r="27540" spans="3:9" ht="15" customHeight="1">
      <c r="C27540" s="220" t="str">
        <f t="shared" si="860"/>
        <v/>
      </c>
      <c r="I27540" s="218" t="str">
        <f t="shared" si="861"/>
        <v/>
      </c>
    </row>
    <row r="27541" spans="3:9" ht="15" customHeight="1">
      <c r="C27541" s="220" t="str">
        <f t="shared" si="860"/>
        <v/>
      </c>
      <c r="I27541" s="218" t="str">
        <f t="shared" si="861"/>
        <v/>
      </c>
    </row>
    <row r="27542" spans="3:9" ht="15" customHeight="1">
      <c r="C27542" s="220" t="str">
        <f t="shared" si="860"/>
        <v/>
      </c>
      <c r="I27542" s="218" t="str">
        <f t="shared" si="861"/>
        <v/>
      </c>
    </row>
    <row r="27543" spans="3:9" ht="15" customHeight="1">
      <c r="C27543" s="220" t="str">
        <f t="shared" si="860"/>
        <v/>
      </c>
      <c r="I27543" s="218" t="str">
        <f t="shared" si="861"/>
        <v/>
      </c>
    </row>
    <row r="27544" spans="3:9" ht="15" customHeight="1">
      <c r="C27544" s="220" t="str">
        <f t="shared" si="860"/>
        <v/>
      </c>
      <c r="I27544" s="218" t="str">
        <f t="shared" si="861"/>
        <v/>
      </c>
    </row>
    <row r="27545" spans="3:9" ht="15" customHeight="1">
      <c r="C27545" s="220" t="str">
        <f t="shared" si="860"/>
        <v/>
      </c>
      <c r="I27545" s="218" t="str">
        <f t="shared" si="861"/>
        <v/>
      </c>
    </row>
    <row r="27546" spans="3:9" ht="15" customHeight="1">
      <c r="C27546" s="220" t="str">
        <f t="shared" si="860"/>
        <v/>
      </c>
      <c r="I27546" s="218" t="str">
        <f t="shared" si="861"/>
        <v/>
      </c>
    </row>
    <row r="27547" spans="3:9" ht="15" customHeight="1">
      <c r="C27547" s="220" t="str">
        <f t="shared" si="860"/>
        <v/>
      </c>
      <c r="I27547" s="218" t="str">
        <f t="shared" si="861"/>
        <v/>
      </c>
    </row>
    <row r="27548" spans="3:9" ht="15" customHeight="1">
      <c r="C27548" s="220" t="str">
        <f t="shared" si="860"/>
        <v/>
      </c>
      <c r="I27548" s="218" t="str">
        <f t="shared" si="861"/>
        <v/>
      </c>
    </row>
    <row r="27549" spans="3:9" ht="15" customHeight="1">
      <c r="C27549" s="220" t="str">
        <f t="shared" si="860"/>
        <v/>
      </c>
      <c r="I27549" s="218" t="str">
        <f t="shared" si="861"/>
        <v/>
      </c>
    </row>
    <row r="27550" spans="3:9" ht="15" customHeight="1">
      <c r="C27550" s="220" t="str">
        <f t="shared" si="860"/>
        <v/>
      </c>
      <c r="I27550" s="218" t="str">
        <f t="shared" si="861"/>
        <v/>
      </c>
    </row>
    <row r="27551" spans="3:9" ht="15" customHeight="1">
      <c r="C27551" s="220" t="str">
        <f t="shared" si="860"/>
        <v/>
      </c>
      <c r="I27551" s="218" t="str">
        <f t="shared" si="861"/>
        <v/>
      </c>
    </row>
    <row r="27552" spans="3:9" ht="15" customHeight="1">
      <c r="C27552" s="220" t="str">
        <f t="shared" si="860"/>
        <v/>
      </c>
      <c r="I27552" s="218" t="str">
        <f t="shared" si="861"/>
        <v/>
      </c>
    </row>
    <row r="27553" spans="3:9" ht="15" customHeight="1">
      <c r="C27553" s="220" t="str">
        <f t="shared" si="860"/>
        <v/>
      </c>
      <c r="I27553" s="218" t="str">
        <f t="shared" si="861"/>
        <v/>
      </c>
    </row>
    <row r="27554" spans="3:9" ht="15" customHeight="1">
      <c r="C27554" s="220" t="str">
        <f t="shared" si="860"/>
        <v/>
      </c>
      <c r="I27554" s="218" t="str">
        <f t="shared" si="861"/>
        <v/>
      </c>
    </row>
    <row r="27555" spans="3:9" ht="15" customHeight="1">
      <c r="C27555" s="220" t="str">
        <f t="shared" si="860"/>
        <v/>
      </c>
      <c r="I27555" s="218" t="str">
        <f t="shared" si="861"/>
        <v/>
      </c>
    </row>
    <row r="27556" spans="3:9" ht="15" customHeight="1">
      <c r="C27556" s="220" t="str">
        <f t="shared" si="860"/>
        <v/>
      </c>
      <c r="I27556" s="218" t="str">
        <f t="shared" si="861"/>
        <v/>
      </c>
    </row>
    <row r="27557" spans="3:9" ht="15" customHeight="1">
      <c r="C27557" s="220" t="str">
        <f t="shared" si="860"/>
        <v/>
      </c>
      <c r="I27557" s="218" t="str">
        <f t="shared" si="861"/>
        <v/>
      </c>
    </row>
    <row r="27558" spans="3:9" ht="15" customHeight="1">
      <c r="C27558" s="220" t="str">
        <f t="shared" si="860"/>
        <v/>
      </c>
      <c r="I27558" s="218" t="str">
        <f t="shared" si="861"/>
        <v/>
      </c>
    </row>
    <row r="27559" spans="3:9" ht="15" customHeight="1">
      <c r="C27559" s="220" t="str">
        <f t="shared" si="860"/>
        <v/>
      </c>
      <c r="I27559" s="218" t="str">
        <f t="shared" si="861"/>
        <v/>
      </c>
    </row>
    <row r="27560" spans="3:9" ht="15" customHeight="1">
      <c r="C27560" s="220" t="str">
        <f t="shared" si="860"/>
        <v/>
      </c>
      <c r="I27560" s="218" t="str">
        <f t="shared" si="861"/>
        <v/>
      </c>
    </row>
    <row r="27561" spans="3:9" ht="15" customHeight="1">
      <c r="C27561" s="220" t="str">
        <f t="shared" si="860"/>
        <v/>
      </c>
      <c r="I27561" s="218" t="str">
        <f t="shared" si="861"/>
        <v/>
      </c>
    </row>
    <row r="27562" spans="3:9" ht="15" customHeight="1">
      <c r="C27562" s="220" t="str">
        <f t="shared" si="860"/>
        <v/>
      </c>
      <c r="I27562" s="218" t="str">
        <f t="shared" si="861"/>
        <v/>
      </c>
    </row>
    <row r="27563" spans="3:9" ht="15" customHeight="1">
      <c r="C27563" s="220" t="str">
        <f t="shared" si="860"/>
        <v/>
      </c>
      <c r="I27563" s="218" t="str">
        <f t="shared" si="861"/>
        <v/>
      </c>
    </row>
    <row r="27564" spans="3:9" ht="15" customHeight="1">
      <c r="C27564" s="220" t="str">
        <f t="shared" si="860"/>
        <v/>
      </c>
      <c r="I27564" s="218" t="str">
        <f t="shared" si="861"/>
        <v/>
      </c>
    </row>
    <row r="27565" spans="3:9" ht="15" customHeight="1">
      <c r="C27565" s="220" t="str">
        <f t="shared" si="860"/>
        <v/>
      </c>
      <c r="I27565" s="218" t="str">
        <f t="shared" si="861"/>
        <v/>
      </c>
    </row>
    <row r="27566" spans="3:9" ht="15" customHeight="1">
      <c r="C27566" s="220" t="str">
        <f t="shared" si="860"/>
        <v/>
      </c>
      <c r="I27566" s="218" t="str">
        <f t="shared" si="861"/>
        <v/>
      </c>
    </row>
    <row r="27567" spans="3:9" ht="15" customHeight="1">
      <c r="C27567" s="220" t="str">
        <f t="shared" si="860"/>
        <v/>
      </c>
      <c r="I27567" s="218" t="str">
        <f t="shared" si="861"/>
        <v/>
      </c>
    </row>
    <row r="27568" spans="3:9" ht="15" customHeight="1">
      <c r="C27568" s="220" t="str">
        <f t="shared" si="860"/>
        <v/>
      </c>
      <c r="I27568" s="218" t="str">
        <f t="shared" si="861"/>
        <v/>
      </c>
    </row>
    <row r="27569" spans="3:9" ht="15" customHeight="1">
      <c r="C27569" s="220" t="str">
        <f t="shared" si="860"/>
        <v/>
      </c>
      <c r="I27569" s="218" t="str">
        <f t="shared" si="861"/>
        <v/>
      </c>
    </row>
    <row r="27570" spans="3:9" ht="15" customHeight="1">
      <c r="C27570" s="220" t="str">
        <f t="shared" si="860"/>
        <v/>
      </c>
      <c r="I27570" s="218" t="str">
        <f t="shared" si="861"/>
        <v/>
      </c>
    </row>
    <row r="27571" spans="3:9" ht="15" customHeight="1">
      <c r="C27571" s="220" t="str">
        <f t="shared" si="860"/>
        <v/>
      </c>
      <c r="I27571" s="218" t="str">
        <f t="shared" si="861"/>
        <v/>
      </c>
    </row>
    <row r="27572" spans="3:9" ht="15" customHeight="1">
      <c r="C27572" s="220" t="str">
        <f t="shared" si="860"/>
        <v/>
      </c>
      <c r="I27572" s="218" t="str">
        <f t="shared" si="861"/>
        <v/>
      </c>
    </row>
    <row r="27573" spans="3:9" ht="15" customHeight="1">
      <c r="C27573" s="220" t="str">
        <f t="shared" si="860"/>
        <v/>
      </c>
      <c r="I27573" s="218" t="str">
        <f t="shared" si="861"/>
        <v/>
      </c>
    </row>
    <row r="27574" spans="3:9" ht="15" customHeight="1">
      <c r="C27574" s="220" t="str">
        <f t="shared" si="860"/>
        <v/>
      </c>
      <c r="I27574" s="218" t="str">
        <f t="shared" si="861"/>
        <v/>
      </c>
    </row>
    <row r="27575" spans="3:9" ht="15" customHeight="1">
      <c r="C27575" s="220" t="str">
        <f t="shared" si="860"/>
        <v/>
      </c>
      <c r="I27575" s="218" t="str">
        <f t="shared" si="861"/>
        <v/>
      </c>
    </row>
    <row r="27576" spans="3:9" ht="15" customHeight="1">
      <c r="C27576" s="220" t="str">
        <f t="shared" si="860"/>
        <v/>
      </c>
      <c r="I27576" s="218" t="str">
        <f t="shared" si="861"/>
        <v/>
      </c>
    </row>
    <row r="27577" spans="3:9" ht="15" customHeight="1">
      <c r="C27577" s="220" t="str">
        <f t="shared" si="860"/>
        <v/>
      </c>
      <c r="I27577" s="218" t="str">
        <f t="shared" si="861"/>
        <v/>
      </c>
    </row>
    <row r="27578" spans="3:9" ht="15" customHeight="1">
      <c r="C27578" s="220" t="str">
        <f t="shared" si="860"/>
        <v/>
      </c>
      <c r="I27578" s="218" t="str">
        <f t="shared" si="861"/>
        <v/>
      </c>
    </row>
    <row r="27579" spans="3:9" ht="15" customHeight="1">
      <c r="C27579" s="220" t="str">
        <f t="shared" si="860"/>
        <v/>
      </c>
      <c r="I27579" s="218" t="str">
        <f t="shared" si="861"/>
        <v/>
      </c>
    </row>
    <row r="27580" spans="3:9" ht="15" customHeight="1">
      <c r="C27580" s="220" t="str">
        <f t="shared" si="860"/>
        <v/>
      </c>
      <c r="I27580" s="218" t="str">
        <f t="shared" si="861"/>
        <v/>
      </c>
    </row>
    <row r="27581" spans="3:9" ht="15" customHeight="1">
      <c r="C27581" s="220" t="str">
        <f t="shared" si="860"/>
        <v/>
      </c>
      <c r="I27581" s="218" t="str">
        <f t="shared" si="861"/>
        <v/>
      </c>
    </row>
    <row r="27582" spans="3:9" ht="15" customHeight="1">
      <c r="C27582" s="220" t="str">
        <f t="shared" si="860"/>
        <v/>
      </c>
      <c r="I27582" s="218" t="str">
        <f t="shared" si="861"/>
        <v/>
      </c>
    </row>
    <row r="27583" spans="3:9" ht="15" customHeight="1">
      <c r="C27583" s="220" t="str">
        <f t="shared" si="860"/>
        <v/>
      </c>
      <c r="I27583" s="218" t="str">
        <f t="shared" si="861"/>
        <v/>
      </c>
    </row>
    <row r="27584" spans="3:9" ht="15" customHeight="1">
      <c r="C27584" s="220" t="str">
        <f t="shared" si="860"/>
        <v/>
      </c>
      <c r="I27584" s="218" t="str">
        <f t="shared" si="861"/>
        <v/>
      </c>
    </row>
    <row r="27585" spans="3:9" ht="15" customHeight="1">
      <c r="C27585" s="220" t="str">
        <f t="shared" si="860"/>
        <v/>
      </c>
      <c r="I27585" s="218" t="str">
        <f t="shared" si="861"/>
        <v/>
      </c>
    </row>
    <row r="27586" spans="3:9" ht="15" customHeight="1">
      <c r="C27586" s="220" t="str">
        <f t="shared" si="860"/>
        <v/>
      </c>
      <c r="I27586" s="218" t="str">
        <f t="shared" si="861"/>
        <v/>
      </c>
    </row>
    <row r="27587" spans="3:9" ht="15" customHeight="1">
      <c r="C27587" s="220" t="str">
        <f t="shared" si="860"/>
        <v/>
      </c>
      <c r="I27587" s="218" t="str">
        <f t="shared" si="861"/>
        <v/>
      </c>
    </row>
    <row r="27588" spans="3:9" ht="15" customHeight="1">
      <c r="C27588" s="220" t="str">
        <f t="shared" si="860"/>
        <v/>
      </c>
      <c r="I27588" s="218" t="str">
        <f t="shared" si="861"/>
        <v/>
      </c>
    </row>
    <row r="27589" spans="3:9" ht="15" customHeight="1">
      <c r="C27589" s="220" t="str">
        <f t="shared" si="860"/>
        <v/>
      </c>
      <c r="I27589" s="218" t="str">
        <f t="shared" si="861"/>
        <v/>
      </c>
    </row>
    <row r="27590" spans="3:9" ht="15" customHeight="1">
      <c r="C27590" s="220" t="str">
        <f t="shared" ref="C27590:C27653" si="862">IF(B27590="","",MONTH(B27590))</f>
        <v/>
      </c>
      <c r="I27590" s="218" t="str">
        <f t="shared" ref="I27590:I27653" si="863">IF(H27590="","",IF(E27590="","Não deixe campos em branco, a planilha resumo de custos e despesas necessita deles para funcionar",IF(F27590="","Não deixe campos em branco, a planilha resumo de custos e despesas necessita deles para funcionar",IF(G27590="","Não deixe campos em branco, a planilha resumo de custos e despesas necessita deles para funcionar",""))))</f>
        <v/>
      </c>
    </row>
    <row r="27591" spans="3:9" ht="15" customHeight="1">
      <c r="C27591" s="220" t="str">
        <f t="shared" si="862"/>
        <v/>
      </c>
      <c r="I27591" s="218" t="str">
        <f t="shared" si="863"/>
        <v/>
      </c>
    </row>
    <row r="27592" spans="3:9" ht="15" customHeight="1">
      <c r="C27592" s="220" t="str">
        <f t="shared" si="862"/>
        <v/>
      </c>
      <c r="I27592" s="218" t="str">
        <f t="shared" si="863"/>
        <v/>
      </c>
    </row>
    <row r="27593" spans="3:9" ht="15" customHeight="1">
      <c r="C27593" s="220" t="str">
        <f t="shared" si="862"/>
        <v/>
      </c>
      <c r="I27593" s="218" t="str">
        <f t="shared" si="863"/>
        <v/>
      </c>
    </row>
    <row r="27594" spans="3:9" ht="15" customHeight="1">
      <c r="C27594" s="220" t="str">
        <f t="shared" si="862"/>
        <v/>
      </c>
      <c r="I27594" s="218" t="str">
        <f t="shared" si="863"/>
        <v/>
      </c>
    </row>
    <row r="27595" spans="3:9" ht="15" customHeight="1">
      <c r="C27595" s="220" t="str">
        <f t="shared" si="862"/>
        <v/>
      </c>
      <c r="I27595" s="218" t="str">
        <f t="shared" si="863"/>
        <v/>
      </c>
    </row>
    <row r="27596" spans="3:9" ht="15" customHeight="1">
      <c r="C27596" s="220" t="str">
        <f t="shared" si="862"/>
        <v/>
      </c>
      <c r="I27596" s="218" t="str">
        <f t="shared" si="863"/>
        <v/>
      </c>
    </row>
    <row r="27597" spans="3:9" ht="15" customHeight="1">
      <c r="C27597" s="220" t="str">
        <f t="shared" si="862"/>
        <v/>
      </c>
      <c r="I27597" s="218" t="str">
        <f t="shared" si="863"/>
        <v/>
      </c>
    </row>
    <row r="27598" spans="3:9" ht="15" customHeight="1">
      <c r="C27598" s="220" t="str">
        <f t="shared" si="862"/>
        <v/>
      </c>
      <c r="I27598" s="218" t="str">
        <f t="shared" si="863"/>
        <v/>
      </c>
    </row>
    <row r="27599" spans="3:9" ht="15" customHeight="1">
      <c r="C27599" s="220" t="str">
        <f t="shared" si="862"/>
        <v/>
      </c>
      <c r="I27599" s="218" t="str">
        <f t="shared" si="863"/>
        <v/>
      </c>
    </row>
    <row r="27600" spans="3:9" ht="15" customHeight="1">
      <c r="C27600" s="220" t="str">
        <f t="shared" si="862"/>
        <v/>
      </c>
      <c r="I27600" s="218" t="str">
        <f t="shared" si="863"/>
        <v/>
      </c>
    </row>
    <row r="27601" spans="3:9" ht="15" customHeight="1">
      <c r="C27601" s="220" t="str">
        <f t="shared" si="862"/>
        <v/>
      </c>
      <c r="I27601" s="218" t="str">
        <f t="shared" si="863"/>
        <v/>
      </c>
    </row>
    <row r="27602" spans="3:9" ht="15" customHeight="1">
      <c r="C27602" s="220" t="str">
        <f t="shared" si="862"/>
        <v/>
      </c>
      <c r="I27602" s="218" t="str">
        <f t="shared" si="863"/>
        <v/>
      </c>
    </row>
    <row r="27603" spans="3:9" ht="15" customHeight="1">
      <c r="C27603" s="220" t="str">
        <f t="shared" si="862"/>
        <v/>
      </c>
      <c r="I27603" s="218" t="str">
        <f t="shared" si="863"/>
        <v/>
      </c>
    </row>
    <row r="27604" spans="3:9" ht="15" customHeight="1">
      <c r="C27604" s="220" t="str">
        <f t="shared" si="862"/>
        <v/>
      </c>
      <c r="I27604" s="218" t="str">
        <f t="shared" si="863"/>
        <v/>
      </c>
    </row>
    <row r="27605" spans="3:9" ht="15" customHeight="1">
      <c r="C27605" s="220" t="str">
        <f t="shared" si="862"/>
        <v/>
      </c>
      <c r="I27605" s="218" t="str">
        <f t="shared" si="863"/>
        <v/>
      </c>
    </row>
    <row r="27606" spans="3:9" ht="15" customHeight="1">
      <c r="C27606" s="220" t="str">
        <f t="shared" si="862"/>
        <v/>
      </c>
      <c r="I27606" s="218" t="str">
        <f t="shared" si="863"/>
        <v/>
      </c>
    </row>
    <row r="27607" spans="3:9" ht="15" customHeight="1">
      <c r="C27607" s="220" t="str">
        <f t="shared" si="862"/>
        <v/>
      </c>
      <c r="I27607" s="218" t="str">
        <f t="shared" si="863"/>
        <v/>
      </c>
    </row>
    <row r="27608" spans="3:9" ht="15" customHeight="1">
      <c r="C27608" s="220" t="str">
        <f t="shared" si="862"/>
        <v/>
      </c>
      <c r="I27608" s="218" t="str">
        <f t="shared" si="863"/>
        <v/>
      </c>
    </row>
    <row r="27609" spans="3:9" ht="15" customHeight="1">
      <c r="C27609" s="220" t="str">
        <f t="shared" si="862"/>
        <v/>
      </c>
      <c r="I27609" s="218" t="str">
        <f t="shared" si="863"/>
        <v/>
      </c>
    </row>
    <row r="27610" spans="3:9" ht="15" customHeight="1">
      <c r="C27610" s="220" t="str">
        <f t="shared" si="862"/>
        <v/>
      </c>
      <c r="I27610" s="218" t="str">
        <f t="shared" si="863"/>
        <v/>
      </c>
    </row>
    <row r="27611" spans="3:9" ht="15" customHeight="1">
      <c r="C27611" s="220" t="str">
        <f t="shared" si="862"/>
        <v/>
      </c>
      <c r="I27611" s="218" t="str">
        <f t="shared" si="863"/>
        <v/>
      </c>
    </row>
    <row r="27612" spans="3:9" ht="15" customHeight="1">
      <c r="C27612" s="220" t="str">
        <f t="shared" si="862"/>
        <v/>
      </c>
      <c r="I27612" s="218" t="str">
        <f t="shared" si="863"/>
        <v/>
      </c>
    </row>
    <row r="27613" spans="3:9" ht="15" customHeight="1">
      <c r="C27613" s="220" t="str">
        <f t="shared" si="862"/>
        <v/>
      </c>
      <c r="I27613" s="218" t="str">
        <f t="shared" si="863"/>
        <v/>
      </c>
    </row>
    <row r="27614" spans="3:9" ht="15" customHeight="1">
      <c r="C27614" s="220" t="str">
        <f t="shared" si="862"/>
        <v/>
      </c>
      <c r="I27614" s="218" t="str">
        <f t="shared" si="863"/>
        <v/>
      </c>
    </row>
    <row r="27615" spans="3:9" ht="15" customHeight="1">
      <c r="C27615" s="220" t="str">
        <f t="shared" si="862"/>
        <v/>
      </c>
      <c r="I27615" s="218" t="str">
        <f t="shared" si="863"/>
        <v/>
      </c>
    </row>
    <row r="27616" spans="3:9" ht="15" customHeight="1">
      <c r="C27616" s="220" t="str">
        <f t="shared" si="862"/>
        <v/>
      </c>
      <c r="I27616" s="218" t="str">
        <f t="shared" si="863"/>
        <v/>
      </c>
    </row>
    <row r="27617" spans="3:9" ht="15" customHeight="1">
      <c r="C27617" s="220" t="str">
        <f t="shared" si="862"/>
        <v/>
      </c>
      <c r="I27617" s="218" t="str">
        <f t="shared" si="863"/>
        <v/>
      </c>
    </row>
    <row r="27618" spans="3:9" ht="15" customHeight="1">
      <c r="C27618" s="220" t="str">
        <f t="shared" si="862"/>
        <v/>
      </c>
      <c r="I27618" s="218" t="str">
        <f t="shared" si="863"/>
        <v/>
      </c>
    </row>
    <row r="27619" spans="3:9" ht="15" customHeight="1">
      <c r="C27619" s="220" t="str">
        <f t="shared" si="862"/>
        <v/>
      </c>
      <c r="I27619" s="218" t="str">
        <f t="shared" si="863"/>
        <v/>
      </c>
    </row>
    <row r="27620" spans="3:9" ht="15" customHeight="1">
      <c r="C27620" s="220" t="str">
        <f t="shared" si="862"/>
        <v/>
      </c>
      <c r="I27620" s="218" t="str">
        <f t="shared" si="863"/>
        <v/>
      </c>
    </row>
    <row r="27621" spans="3:9" ht="15" customHeight="1">
      <c r="C27621" s="220" t="str">
        <f t="shared" si="862"/>
        <v/>
      </c>
      <c r="I27621" s="218" t="str">
        <f t="shared" si="863"/>
        <v/>
      </c>
    </row>
    <row r="27622" spans="3:9" ht="15" customHeight="1">
      <c r="C27622" s="220" t="str">
        <f t="shared" si="862"/>
        <v/>
      </c>
      <c r="I27622" s="218" t="str">
        <f t="shared" si="863"/>
        <v/>
      </c>
    </row>
    <row r="27623" spans="3:9" ht="15" customHeight="1">
      <c r="C27623" s="220" t="str">
        <f t="shared" si="862"/>
        <v/>
      </c>
      <c r="I27623" s="218" t="str">
        <f t="shared" si="863"/>
        <v/>
      </c>
    </row>
    <row r="27624" spans="3:9" ht="15" customHeight="1">
      <c r="C27624" s="220" t="str">
        <f t="shared" si="862"/>
        <v/>
      </c>
      <c r="I27624" s="218" t="str">
        <f t="shared" si="863"/>
        <v/>
      </c>
    </row>
    <row r="27625" spans="3:9" ht="15" customHeight="1">
      <c r="C27625" s="220" t="str">
        <f t="shared" si="862"/>
        <v/>
      </c>
      <c r="I27625" s="218" t="str">
        <f t="shared" si="863"/>
        <v/>
      </c>
    </row>
    <row r="27626" spans="3:9" ht="15" customHeight="1">
      <c r="C27626" s="220" t="str">
        <f t="shared" si="862"/>
        <v/>
      </c>
      <c r="I27626" s="218" t="str">
        <f t="shared" si="863"/>
        <v/>
      </c>
    </row>
    <row r="27627" spans="3:9" ht="15" customHeight="1">
      <c r="C27627" s="220" t="str">
        <f t="shared" si="862"/>
        <v/>
      </c>
      <c r="I27627" s="218" t="str">
        <f t="shared" si="863"/>
        <v/>
      </c>
    </row>
    <row r="27628" spans="3:9" ht="15" customHeight="1">
      <c r="C27628" s="220" t="str">
        <f t="shared" si="862"/>
        <v/>
      </c>
      <c r="I27628" s="218" t="str">
        <f t="shared" si="863"/>
        <v/>
      </c>
    </row>
    <row r="27629" spans="3:9" ht="15" customHeight="1">
      <c r="C27629" s="220" t="str">
        <f t="shared" si="862"/>
        <v/>
      </c>
      <c r="I27629" s="218" t="str">
        <f t="shared" si="863"/>
        <v/>
      </c>
    </row>
    <row r="27630" spans="3:9" ht="15" customHeight="1">
      <c r="C27630" s="220" t="str">
        <f t="shared" si="862"/>
        <v/>
      </c>
      <c r="I27630" s="218" t="str">
        <f t="shared" si="863"/>
        <v/>
      </c>
    </row>
    <row r="27631" spans="3:9" ht="15" customHeight="1">
      <c r="C27631" s="220" t="str">
        <f t="shared" si="862"/>
        <v/>
      </c>
      <c r="I27631" s="218" t="str">
        <f t="shared" si="863"/>
        <v/>
      </c>
    </row>
    <row r="27632" spans="3:9" ht="15" customHeight="1">
      <c r="C27632" s="220" t="str">
        <f t="shared" si="862"/>
        <v/>
      </c>
      <c r="I27632" s="218" t="str">
        <f t="shared" si="863"/>
        <v/>
      </c>
    </row>
    <row r="27633" spans="3:9" ht="15" customHeight="1">
      <c r="C27633" s="220" t="str">
        <f t="shared" si="862"/>
        <v/>
      </c>
      <c r="I27633" s="218" t="str">
        <f t="shared" si="863"/>
        <v/>
      </c>
    </row>
    <row r="27634" spans="3:9" ht="15" customHeight="1">
      <c r="C27634" s="220" t="str">
        <f t="shared" si="862"/>
        <v/>
      </c>
      <c r="I27634" s="218" t="str">
        <f t="shared" si="863"/>
        <v/>
      </c>
    </row>
    <row r="27635" spans="3:9" ht="15" customHeight="1">
      <c r="C27635" s="220" t="str">
        <f t="shared" si="862"/>
        <v/>
      </c>
      <c r="I27635" s="218" t="str">
        <f t="shared" si="863"/>
        <v/>
      </c>
    </row>
    <row r="27636" spans="3:9" ht="15" customHeight="1">
      <c r="C27636" s="220" t="str">
        <f t="shared" si="862"/>
        <v/>
      </c>
      <c r="I27636" s="218" t="str">
        <f t="shared" si="863"/>
        <v/>
      </c>
    </row>
    <row r="27637" spans="3:9" ht="15" customHeight="1">
      <c r="C27637" s="220" t="str">
        <f t="shared" si="862"/>
        <v/>
      </c>
      <c r="I27637" s="218" t="str">
        <f t="shared" si="863"/>
        <v/>
      </c>
    </row>
    <row r="27638" spans="3:9" ht="15" customHeight="1">
      <c r="C27638" s="220" t="str">
        <f t="shared" si="862"/>
        <v/>
      </c>
      <c r="I27638" s="218" t="str">
        <f t="shared" si="863"/>
        <v/>
      </c>
    </row>
    <row r="27639" spans="3:9" ht="15" customHeight="1">
      <c r="C27639" s="220" t="str">
        <f t="shared" si="862"/>
        <v/>
      </c>
      <c r="I27639" s="218" t="str">
        <f t="shared" si="863"/>
        <v/>
      </c>
    </row>
    <row r="27640" spans="3:9" ht="15" customHeight="1">
      <c r="C27640" s="220" t="str">
        <f t="shared" si="862"/>
        <v/>
      </c>
      <c r="I27640" s="218" t="str">
        <f t="shared" si="863"/>
        <v/>
      </c>
    </row>
    <row r="27641" spans="3:9" ht="15" customHeight="1">
      <c r="C27641" s="220" t="str">
        <f t="shared" si="862"/>
        <v/>
      </c>
      <c r="I27641" s="218" t="str">
        <f t="shared" si="863"/>
        <v/>
      </c>
    </row>
    <row r="27642" spans="3:9" ht="15" customHeight="1">
      <c r="C27642" s="220" t="str">
        <f t="shared" si="862"/>
        <v/>
      </c>
      <c r="I27642" s="218" t="str">
        <f t="shared" si="863"/>
        <v/>
      </c>
    </row>
    <row r="27643" spans="3:9" ht="15" customHeight="1">
      <c r="C27643" s="220" t="str">
        <f t="shared" si="862"/>
        <v/>
      </c>
      <c r="I27643" s="218" t="str">
        <f t="shared" si="863"/>
        <v/>
      </c>
    </row>
    <row r="27644" spans="3:9" ht="15" customHeight="1">
      <c r="C27644" s="220" t="str">
        <f t="shared" si="862"/>
        <v/>
      </c>
      <c r="I27644" s="218" t="str">
        <f t="shared" si="863"/>
        <v/>
      </c>
    </row>
    <row r="27645" spans="3:9" ht="15" customHeight="1">
      <c r="C27645" s="220" t="str">
        <f t="shared" si="862"/>
        <v/>
      </c>
      <c r="I27645" s="218" t="str">
        <f t="shared" si="863"/>
        <v/>
      </c>
    </row>
    <row r="27646" spans="3:9" ht="15" customHeight="1">
      <c r="C27646" s="220" t="str">
        <f t="shared" si="862"/>
        <v/>
      </c>
      <c r="I27646" s="218" t="str">
        <f t="shared" si="863"/>
        <v/>
      </c>
    </row>
    <row r="27647" spans="3:9" ht="15" customHeight="1">
      <c r="C27647" s="220" t="str">
        <f t="shared" si="862"/>
        <v/>
      </c>
      <c r="I27647" s="218" t="str">
        <f t="shared" si="863"/>
        <v/>
      </c>
    </row>
    <row r="27648" spans="3:9" ht="15" customHeight="1">
      <c r="C27648" s="220" t="str">
        <f t="shared" si="862"/>
        <v/>
      </c>
      <c r="I27648" s="218" t="str">
        <f t="shared" si="863"/>
        <v/>
      </c>
    </row>
    <row r="27649" spans="3:9" ht="15" customHeight="1">
      <c r="C27649" s="220" t="str">
        <f t="shared" si="862"/>
        <v/>
      </c>
      <c r="I27649" s="218" t="str">
        <f t="shared" si="863"/>
        <v/>
      </c>
    </row>
    <row r="27650" spans="3:9" ht="15" customHeight="1">
      <c r="C27650" s="220" t="str">
        <f t="shared" si="862"/>
        <v/>
      </c>
      <c r="I27650" s="218" t="str">
        <f t="shared" si="863"/>
        <v/>
      </c>
    </row>
    <row r="27651" spans="3:9" ht="15" customHeight="1">
      <c r="C27651" s="220" t="str">
        <f t="shared" si="862"/>
        <v/>
      </c>
      <c r="I27651" s="218" t="str">
        <f t="shared" si="863"/>
        <v/>
      </c>
    </row>
    <row r="27652" spans="3:9" ht="15" customHeight="1">
      <c r="C27652" s="220" t="str">
        <f t="shared" si="862"/>
        <v/>
      </c>
      <c r="I27652" s="218" t="str">
        <f t="shared" si="863"/>
        <v/>
      </c>
    </row>
    <row r="27653" spans="3:9" ht="15" customHeight="1">
      <c r="C27653" s="220" t="str">
        <f t="shared" si="862"/>
        <v/>
      </c>
      <c r="I27653" s="218" t="str">
        <f t="shared" si="863"/>
        <v/>
      </c>
    </row>
    <row r="27654" spans="3:9" ht="15" customHeight="1">
      <c r="C27654" s="220" t="str">
        <f t="shared" ref="C27654:C27717" si="864">IF(B27654="","",MONTH(B27654))</f>
        <v/>
      </c>
      <c r="I27654" s="218" t="str">
        <f t="shared" ref="I27654:I27717" si="865">IF(H27654="","",IF(E27654="","Não deixe campos em branco, a planilha resumo de custos e despesas necessita deles para funcionar",IF(F27654="","Não deixe campos em branco, a planilha resumo de custos e despesas necessita deles para funcionar",IF(G27654="","Não deixe campos em branco, a planilha resumo de custos e despesas necessita deles para funcionar",""))))</f>
        <v/>
      </c>
    </row>
    <row r="27655" spans="3:9" ht="15" customHeight="1">
      <c r="C27655" s="220" t="str">
        <f t="shared" si="864"/>
        <v/>
      </c>
      <c r="I27655" s="218" t="str">
        <f t="shared" si="865"/>
        <v/>
      </c>
    </row>
    <row r="27656" spans="3:9" ht="15" customHeight="1">
      <c r="C27656" s="220" t="str">
        <f t="shared" si="864"/>
        <v/>
      </c>
      <c r="I27656" s="218" t="str">
        <f t="shared" si="865"/>
        <v/>
      </c>
    </row>
    <row r="27657" spans="3:9" ht="15" customHeight="1">
      <c r="C27657" s="220" t="str">
        <f t="shared" si="864"/>
        <v/>
      </c>
      <c r="I27657" s="218" t="str">
        <f t="shared" si="865"/>
        <v/>
      </c>
    </row>
    <row r="27658" spans="3:9" ht="15" customHeight="1">
      <c r="C27658" s="220" t="str">
        <f t="shared" si="864"/>
        <v/>
      </c>
      <c r="I27658" s="218" t="str">
        <f t="shared" si="865"/>
        <v/>
      </c>
    </row>
    <row r="27659" spans="3:9" ht="15" customHeight="1">
      <c r="C27659" s="220" t="str">
        <f t="shared" si="864"/>
        <v/>
      </c>
      <c r="I27659" s="218" t="str">
        <f t="shared" si="865"/>
        <v/>
      </c>
    </row>
    <row r="27660" spans="3:9" ht="15" customHeight="1">
      <c r="C27660" s="220" t="str">
        <f t="shared" si="864"/>
        <v/>
      </c>
      <c r="I27660" s="218" t="str">
        <f t="shared" si="865"/>
        <v/>
      </c>
    </row>
    <row r="27661" spans="3:9" ht="15" customHeight="1">
      <c r="C27661" s="220" t="str">
        <f t="shared" si="864"/>
        <v/>
      </c>
      <c r="I27661" s="218" t="str">
        <f t="shared" si="865"/>
        <v/>
      </c>
    </row>
    <row r="27662" spans="3:9" ht="15" customHeight="1">
      <c r="C27662" s="220" t="str">
        <f t="shared" si="864"/>
        <v/>
      </c>
      <c r="I27662" s="218" t="str">
        <f t="shared" si="865"/>
        <v/>
      </c>
    </row>
    <row r="27663" spans="3:9" ht="15" customHeight="1">
      <c r="C27663" s="220" t="str">
        <f t="shared" si="864"/>
        <v/>
      </c>
      <c r="I27663" s="218" t="str">
        <f t="shared" si="865"/>
        <v/>
      </c>
    </row>
    <row r="27664" spans="3:9" ht="15" customHeight="1">
      <c r="C27664" s="220" t="str">
        <f t="shared" si="864"/>
        <v/>
      </c>
      <c r="I27664" s="218" t="str">
        <f t="shared" si="865"/>
        <v/>
      </c>
    </row>
    <row r="27665" spans="3:9" ht="15" customHeight="1">
      <c r="C27665" s="220" t="str">
        <f t="shared" si="864"/>
        <v/>
      </c>
      <c r="I27665" s="218" t="str">
        <f t="shared" si="865"/>
        <v/>
      </c>
    </row>
    <row r="27666" spans="3:9" ht="15" customHeight="1">
      <c r="C27666" s="220" t="str">
        <f t="shared" si="864"/>
        <v/>
      </c>
      <c r="I27666" s="218" t="str">
        <f t="shared" si="865"/>
        <v/>
      </c>
    </row>
    <row r="27667" spans="3:9" ht="15" customHeight="1">
      <c r="C27667" s="220" t="str">
        <f t="shared" si="864"/>
        <v/>
      </c>
      <c r="I27667" s="218" t="str">
        <f t="shared" si="865"/>
        <v/>
      </c>
    </row>
    <row r="27668" spans="3:9" ht="15" customHeight="1">
      <c r="C27668" s="220" t="str">
        <f t="shared" si="864"/>
        <v/>
      </c>
      <c r="I27668" s="218" t="str">
        <f t="shared" si="865"/>
        <v/>
      </c>
    </row>
    <row r="27669" spans="3:9" ht="15" customHeight="1">
      <c r="C27669" s="220" t="str">
        <f t="shared" si="864"/>
        <v/>
      </c>
      <c r="I27669" s="218" t="str">
        <f t="shared" si="865"/>
        <v/>
      </c>
    </row>
    <row r="27670" spans="3:9" ht="15" customHeight="1">
      <c r="C27670" s="220" t="str">
        <f t="shared" si="864"/>
        <v/>
      </c>
      <c r="I27670" s="218" t="str">
        <f t="shared" si="865"/>
        <v/>
      </c>
    </row>
    <row r="27671" spans="3:9" ht="15" customHeight="1">
      <c r="C27671" s="220" t="str">
        <f t="shared" si="864"/>
        <v/>
      </c>
      <c r="I27671" s="218" t="str">
        <f t="shared" si="865"/>
        <v/>
      </c>
    </row>
    <row r="27672" spans="3:9" ht="15" customHeight="1">
      <c r="C27672" s="220" t="str">
        <f t="shared" si="864"/>
        <v/>
      </c>
      <c r="I27672" s="218" t="str">
        <f t="shared" si="865"/>
        <v/>
      </c>
    </row>
    <row r="27673" spans="3:9" ht="15" customHeight="1">
      <c r="C27673" s="220" t="str">
        <f t="shared" si="864"/>
        <v/>
      </c>
      <c r="I27673" s="218" t="str">
        <f t="shared" si="865"/>
        <v/>
      </c>
    </row>
    <row r="27674" spans="3:9" ht="15" customHeight="1">
      <c r="C27674" s="220" t="str">
        <f t="shared" si="864"/>
        <v/>
      </c>
      <c r="I27674" s="218" t="str">
        <f t="shared" si="865"/>
        <v/>
      </c>
    </row>
    <row r="27675" spans="3:9" ht="15" customHeight="1">
      <c r="C27675" s="220" t="str">
        <f t="shared" si="864"/>
        <v/>
      </c>
      <c r="I27675" s="218" t="str">
        <f t="shared" si="865"/>
        <v/>
      </c>
    </row>
    <row r="27676" spans="3:9" ht="15" customHeight="1">
      <c r="C27676" s="220" t="str">
        <f t="shared" si="864"/>
        <v/>
      </c>
      <c r="I27676" s="218" t="str">
        <f t="shared" si="865"/>
        <v/>
      </c>
    </row>
    <row r="27677" spans="3:9" ht="15" customHeight="1">
      <c r="C27677" s="220" t="str">
        <f t="shared" si="864"/>
        <v/>
      </c>
      <c r="I27677" s="218" t="str">
        <f t="shared" si="865"/>
        <v/>
      </c>
    </row>
    <row r="27678" spans="3:9" ht="15" customHeight="1">
      <c r="C27678" s="220" t="str">
        <f t="shared" si="864"/>
        <v/>
      </c>
      <c r="I27678" s="218" t="str">
        <f t="shared" si="865"/>
        <v/>
      </c>
    </row>
    <row r="27679" spans="3:9" ht="15" customHeight="1">
      <c r="C27679" s="220" t="str">
        <f t="shared" si="864"/>
        <v/>
      </c>
      <c r="I27679" s="218" t="str">
        <f t="shared" si="865"/>
        <v/>
      </c>
    </row>
    <row r="27680" spans="3:9" ht="15" customHeight="1">
      <c r="C27680" s="220" t="str">
        <f t="shared" si="864"/>
        <v/>
      </c>
      <c r="I27680" s="218" t="str">
        <f t="shared" si="865"/>
        <v/>
      </c>
    </row>
    <row r="27681" spans="3:9" ht="15" customHeight="1">
      <c r="C27681" s="220" t="str">
        <f t="shared" si="864"/>
        <v/>
      </c>
      <c r="I27681" s="218" t="str">
        <f t="shared" si="865"/>
        <v/>
      </c>
    </row>
    <row r="27682" spans="3:9" ht="15" customHeight="1">
      <c r="C27682" s="220" t="str">
        <f t="shared" si="864"/>
        <v/>
      </c>
      <c r="I27682" s="218" t="str">
        <f t="shared" si="865"/>
        <v/>
      </c>
    </row>
    <row r="27683" spans="3:9" ht="15" customHeight="1">
      <c r="C27683" s="220" t="str">
        <f t="shared" si="864"/>
        <v/>
      </c>
      <c r="I27683" s="218" t="str">
        <f t="shared" si="865"/>
        <v/>
      </c>
    </row>
    <row r="27684" spans="3:9" ht="15" customHeight="1">
      <c r="C27684" s="220" t="str">
        <f t="shared" si="864"/>
        <v/>
      </c>
      <c r="I27684" s="218" t="str">
        <f t="shared" si="865"/>
        <v/>
      </c>
    </row>
    <row r="27685" spans="3:9" ht="15" customHeight="1">
      <c r="C27685" s="220" t="str">
        <f t="shared" si="864"/>
        <v/>
      </c>
      <c r="I27685" s="218" t="str">
        <f t="shared" si="865"/>
        <v/>
      </c>
    </row>
    <row r="27686" spans="3:9" ht="15" customHeight="1">
      <c r="C27686" s="220" t="str">
        <f t="shared" si="864"/>
        <v/>
      </c>
      <c r="I27686" s="218" t="str">
        <f t="shared" si="865"/>
        <v/>
      </c>
    </row>
    <row r="27687" spans="3:9" ht="15" customHeight="1">
      <c r="C27687" s="220" t="str">
        <f t="shared" si="864"/>
        <v/>
      </c>
      <c r="I27687" s="218" t="str">
        <f t="shared" si="865"/>
        <v/>
      </c>
    </row>
    <row r="27688" spans="3:9" ht="15" customHeight="1">
      <c r="C27688" s="220" t="str">
        <f t="shared" si="864"/>
        <v/>
      </c>
      <c r="I27688" s="218" t="str">
        <f t="shared" si="865"/>
        <v/>
      </c>
    </row>
    <row r="27689" spans="3:9" ht="15" customHeight="1">
      <c r="C27689" s="220" t="str">
        <f t="shared" si="864"/>
        <v/>
      </c>
      <c r="I27689" s="218" t="str">
        <f t="shared" si="865"/>
        <v/>
      </c>
    </row>
    <row r="27690" spans="3:9" ht="15" customHeight="1">
      <c r="C27690" s="220" t="str">
        <f t="shared" si="864"/>
        <v/>
      </c>
      <c r="I27690" s="218" t="str">
        <f t="shared" si="865"/>
        <v/>
      </c>
    </row>
    <row r="27691" spans="3:9" ht="15" customHeight="1">
      <c r="C27691" s="220" t="str">
        <f t="shared" si="864"/>
        <v/>
      </c>
      <c r="I27691" s="218" t="str">
        <f t="shared" si="865"/>
        <v/>
      </c>
    </row>
    <row r="27692" spans="3:9" ht="15" customHeight="1">
      <c r="C27692" s="220" t="str">
        <f t="shared" si="864"/>
        <v/>
      </c>
      <c r="I27692" s="218" t="str">
        <f t="shared" si="865"/>
        <v/>
      </c>
    </row>
    <row r="27693" spans="3:9" ht="15" customHeight="1">
      <c r="C27693" s="220" t="str">
        <f t="shared" si="864"/>
        <v/>
      </c>
      <c r="I27693" s="218" t="str">
        <f t="shared" si="865"/>
        <v/>
      </c>
    </row>
    <row r="27694" spans="3:9" ht="15" customHeight="1">
      <c r="C27694" s="220" t="str">
        <f t="shared" si="864"/>
        <v/>
      </c>
      <c r="I27694" s="218" t="str">
        <f t="shared" si="865"/>
        <v/>
      </c>
    </row>
    <row r="27695" spans="3:9" ht="15" customHeight="1">
      <c r="C27695" s="220" t="str">
        <f t="shared" si="864"/>
        <v/>
      </c>
      <c r="I27695" s="218" t="str">
        <f t="shared" si="865"/>
        <v/>
      </c>
    </row>
    <row r="27696" spans="3:9" ht="15" customHeight="1">
      <c r="C27696" s="220" t="str">
        <f t="shared" si="864"/>
        <v/>
      </c>
      <c r="I27696" s="218" t="str">
        <f t="shared" si="865"/>
        <v/>
      </c>
    </row>
    <row r="27697" spans="3:9" ht="15" customHeight="1">
      <c r="C27697" s="220" t="str">
        <f t="shared" si="864"/>
        <v/>
      </c>
      <c r="I27697" s="218" t="str">
        <f t="shared" si="865"/>
        <v/>
      </c>
    </row>
    <row r="27698" spans="3:9" ht="15" customHeight="1">
      <c r="C27698" s="220" t="str">
        <f t="shared" si="864"/>
        <v/>
      </c>
      <c r="I27698" s="218" t="str">
        <f t="shared" si="865"/>
        <v/>
      </c>
    </row>
    <row r="27699" spans="3:9" ht="15" customHeight="1">
      <c r="C27699" s="220" t="str">
        <f t="shared" si="864"/>
        <v/>
      </c>
      <c r="I27699" s="218" t="str">
        <f t="shared" si="865"/>
        <v/>
      </c>
    </row>
    <row r="27700" spans="3:9" ht="15" customHeight="1">
      <c r="C27700" s="220" t="str">
        <f t="shared" si="864"/>
        <v/>
      </c>
      <c r="I27700" s="218" t="str">
        <f t="shared" si="865"/>
        <v/>
      </c>
    </row>
    <row r="27701" spans="3:9" ht="15" customHeight="1">
      <c r="C27701" s="220" t="str">
        <f t="shared" si="864"/>
        <v/>
      </c>
      <c r="I27701" s="218" t="str">
        <f t="shared" si="865"/>
        <v/>
      </c>
    </row>
    <row r="27702" spans="3:9" ht="15" customHeight="1">
      <c r="C27702" s="220" t="str">
        <f t="shared" si="864"/>
        <v/>
      </c>
      <c r="I27702" s="218" t="str">
        <f t="shared" si="865"/>
        <v/>
      </c>
    </row>
    <row r="27703" spans="3:9" ht="15" customHeight="1">
      <c r="C27703" s="220" t="str">
        <f t="shared" si="864"/>
        <v/>
      </c>
      <c r="I27703" s="218" t="str">
        <f t="shared" si="865"/>
        <v/>
      </c>
    </row>
    <row r="27704" spans="3:9" ht="15" customHeight="1">
      <c r="C27704" s="220" t="str">
        <f t="shared" si="864"/>
        <v/>
      </c>
      <c r="I27704" s="218" t="str">
        <f t="shared" si="865"/>
        <v/>
      </c>
    </row>
    <row r="27705" spans="3:9" ht="15" customHeight="1">
      <c r="C27705" s="220" t="str">
        <f t="shared" si="864"/>
        <v/>
      </c>
      <c r="I27705" s="218" t="str">
        <f t="shared" si="865"/>
        <v/>
      </c>
    </row>
    <row r="27706" spans="3:9" ht="15" customHeight="1">
      <c r="C27706" s="220" t="str">
        <f t="shared" si="864"/>
        <v/>
      </c>
      <c r="I27706" s="218" t="str">
        <f t="shared" si="865"/>
        <v/>
      </c>
    </row>
    <row r="27707" spans="3:9" ht="15" customHeight="1">
      <c r="C27707" s="220" t="str">
        <f t="shared" si="864"/>
        <v/>
      </c>
      <c r="I27707" s="218" t="str">
        <f t="shared" si="865"/>
        <v/>
      </c>
    </row>
    <row r="27708" spans="3:9" ht="15" customHeight="1">
      <c r="C27708" s="220" t="str">
        <f t="shared" si="864"/>
        <v/>
      </c>
      <c r="I27708" s="218" t="str">
        <f t="shared" si="865"/>
        <v/>
      </c>
    </row>
    <row r="27709" spans="3:9" ht="15" customHeight="1">
      <c r="C27709" s="220" t="str">
        <f t="shared" si="864"/>
        <v/>
      </c>
      <c r="I27709" s="218" t="str">
        <f t="shared" si="865"/>
        <v/>
      </c>
    </row>
    <row r="27710" spans="3:9" ht="15" customHeight="1">
      <c r="C27710" s="220" t="str">
        <f t="shared" si="864"/>
        <v/>
      </c>
      <c r="I27710" s="218" t="str">
        <f t="shared" si="865"/>
        <v/>
      </c>
    </row>
    <row r="27711" spans="3:9" ht="15" customHeight="1">
      <c r="C27711" s="220" t="str">
        <f t="shared" si="864"/>
        <v/>
      </c>
      <c r="I27711" s="218" t="str">
        <f t="shared" si="865"/>
        <v/>
      </c>
    </row>
    <row r="27712" spans="3:9" ht="15" customHeight="1">
      <c r="C27712" s="220" t="str">
        <f t="shared" si="864"/>
        <v/>
      </c>
      <c r="I27712" s="218" t="str">
        <f t="shared" si="865"/>
        <v/>
      </c>
    </row>
    <row r="27713" spans="3:9" ht="15" customHeight="1">
      <c r="C27713" s="220" t="str">
        <f t="shared" si="864"/>
        <v/>
      </c>
      <c r="I27713" s="218" t="str">
        <f t="shared" si="865"/>
        <v/>
      </c>
    </row>
    <row r="27714" spans="3:9" ht="15" customHeight="1">
      <c r="C27714" s="220" t="str">
        <f t="shared" si="864"/>
        <v/>
      </c>
      <c r="I27714" s="218" t="str">
        <f t="shared" si="865"/>
        <v/>
      </c>
    </row>
    <row r="27715" spans="3:9" ht="15" customHeight="1">
      <c r="C27715" s="220" t="str">
        <f t="shared" si="864"/>
        <v/>
      </c>
      <c r="I27715" s="218" t="str">
        <f t="shared" si="865"/>
        <v/>
      </c>
    </row>
    <row r="27716" spans="3:9" ht="15" customHeight="1">
      <c r="C27716" s="220" t="str">
        <f t="shared" si="864"/>
        <v/>
      </c>
      <c r="I27716" s="218" t="str">
        <f t="shared" si="865"/>
        <v/>
      </c>
    </row>
    <row r="27717" spans="3:9" ht="15" customHeight="1">
      <c r="C27717" s="220" t="str">
        <f t="shared" si="864"/>
        <v/>
      </c>
      <c r="I27717" s="218" t="str">
        <f t="shared" si="865"/>
        <v/>
      </c>
    </row>
    <row r="27718" spans="3:9" ht="15" customHeight="1">
      <c r="C27718" s="220" t="str">
        <f t="shared" ref="C27718:C27781" si="866">IF(B27718="","",MONTH(B27718))</f>
        <v/>
      </c>
      <c r="I27718" s="218" t="str">
        <f t="shared" ref="I27718:I27781" si="867">IF(H27718="","",IF(E27718="","Não deixe campos em branco, a planilha resumo de custos e despesas necessita deles para funcionar",IF(F27718="","Não deixe campos em branco, a planilha resumo de custos e despesas necessita deles para funcionar",IF(G27718="","Não deixe campos em branco, a planilha resumo de custos e despesas necessita deles para funcionar",""))))</f>
        <v/>
      </c>
    </row>
    <row r="27719" spans="3:9" ht="15" customHeight="1">
      <c r="C27719" s="220" t="str">
        <f t="shared" si="866"/>
        <v/>
      </c>
      <c r="I27719" s="218" t="str">
        <f t="shared" si="867"/>
        <v/>
      </c>
    </row>
    <row r="27720" spans="3:9" ht="15" customHeight="1">
      <c r="C27720" s="220" t="str">
        <f t="shared" si="866"/>
        <v/>
      </c>
      <c r="I27720" s="218" t="str">
        <f t="shared" si="867"/>
        <v/>
      </c>
    </row>
    <row r="27721" spans="3:9" ht="15" customHeight="1">
      <c r="C27721" s="220" t="str">
        <f t="shared" si="866"/>
        <v/>
      </c>
      <c r="I27721" s="218" t="str">
        <f t="shared" si="867"/>
        <v/>
      </c>
    </row>
    <row r="27722" spans="3:9" ht="15" customHeight="1">
      <c r="C27722" s="220" t="str">
        <f t="shared" si="866"/>
        <v/>
      </c>
      <c r="I27722" s="218" t="str">
        <f t="shared" si="867"/>
        <v/>
      </c>
    </row>
    <row r="27723" spans="3:9" ht="15" customHeight="1">
      <c r="C27723" s="220" t="str">
        <f t="shared" si="866"/>
        <v/>
      </c>
      <c r="I27723" s="218" t="str">
        <f t="shared" si="867"/>
        <v/>
      </c>
    </row>
    <row r="27724" spans="3:9" ht="15" customHeight="1">
      <c r="C27724" s="220" t="str">
        <f t="shared" si="866"/>
        <v/>
      </c>
      <c r="I27724" s="218" t="str">
        <f t="shared" si="867"/>
        <v/>
      </c>
    </row>
    <row r="27725" spans="3:9" ht="15" customHeight="1">
      <c r="C27725" s="220" t="str">
        <f t="shared" si="866"/>
        <v/>
      </c>
      <c r="I27725" s="218" t="str">
        <f t="shared" si="867"/>
        <v/>
      </c>
    </row>
    <row r="27726" spans="3:9" ht="15" customHeight="1">
      <c r="C27726" s="220" t="str">
        <f t="shared" si="866"/>
        <v/>
      </c>
      <c r="I27726" s="218" t="str">
        <f t="shared" si="867"/>
        <v/>
      </c>
    </row>
    <row r="27727" spans="3:9" ht="15" customHeight="1">
      <c r="C27727" s="220" t="str">
        <f t="shared" si="866"/>
        <v/>
      </c>
      <c r="I27727" s="218" t="str">
        <f t="shared" si="867"/>
        <v/>
      </c>
    </row>
    <row r="27728" spans="3:9" ht="15" customHeight="1">
      <c r="C27728" s="220" t="str">
        <f t="shared" si="866"/>
        <v/>
      </c>
      <c r="I27728" s="218" t="str">
        <f t="shared" si="867"/>
        <v/>
      </c>
    </row>
    <row r="27729" spans="3:9" ht="15" customHeight="1">
      <c r="C27729" s="220" t="str">
        <f t="shared" si="866"/>
        <v/>
      </c>
      <c r="I27729" s="218" t="str">
        <f t="shared" si="867"/>
        <v/>
      </c>
    </row>
    <row r="27730" spans="3:9" ht="15" customHeight="1">
      <c r="C27730" s="220" t="str">
        <f t="shared" si="866"/>
        <v/>
      </c>
      <c r="I27730" s="218" t="str">
        <f t="shared" si="867"/>
        <v/>
      </c>
    </row>
    <row r="27731" spans="3:9" ht="15" customHeight="1">
      <c r="C27731" s="220" t="str">
        <f t="shared" si="866"/>
        <v/>
      </c>
      <c r="I27731" s="218" t="str">
        <f t="shared" si="867"/>
        <v/>
      </c>
    </row>
    <row r="27732" spans="3:9" ht="15" customHeight="1">
      <c r="C27732" s="220" t="str">
        <f t="shared" si="866"/>
        <v/>
      </c>
      <c r="I27732" s="218" t="str">
        <f t="shared" si="867"/>
        <v/>
      </c>
    </row>
    <row r="27733" spans="3:9" ht="15" customHeight="1">
      <c r="C27733" s="220" t="str">
        <f t="shared" si="866"/>
        <v/>
      </c>
      <c r="I27733" s="218" t="str">
        <f t="shared" si="867"/>
        <v/>
      </c>
    </row>
    <row r="27734" spans="3:9" ht="15" customHeight="1">
      <c r="C27734" s="220" t="str">
        <f t="shared" si="866"/>
        <v/>
      </c>
      <c r="I27734" s="218" t="str">
        <f t="shared" si="867"/>
        <v/>
      </c>
    </row>
    <row r="27735" spans="3:9" ht="15" customHeight="1">
      <c r="C27735" s="220" t="str">
        <f t="shared" si="866"/>
        <v/>
      </c>
      <c r="I27735" s="218" t="str">
        <f t="shared" si="867"/>
        <v/>
      </c>
    </row>
    <row r="27736" spans="3:9" ht="15" customHeight="1">
      <c r="C27736" s="220" t="str">
        <f t="shared" si="866"/>
        <v/>
      </c>
      <c r="I27736" s="218" t="str">
        <f t="shared" si="867"/>
        <v/>
      </c>
    </row>
    <row r="27737" spans="3:9" ht="15" customHeight="1">
      <c r="C27737" s="220" t="str">
        <f t="shared" si="866"/>
        <v/>
      </c>
      <c r="I27737" s="218" t="str">
        <f t="shared" si="867"/>
        <v/>
      </c>
    </row>
    <row r="27738" spans="3:9" ht="15" customHeight="1">
      <c r="C27738" s="220" t="str">
        <f t="shared" si="866"/>
        <v/>
      </c>
      <c r="I27738" s="218" t="str">
        <f t="shared" si="867"/>
        <v/>
      </c>
    </row>
    <row r="27739" spans="3:9" ht="15" customHeight="1">
      <c r="C27739" s="220" t="str">
        <f t="shared" si="866"/>
        <v/>
      </c>
      <c r="I27739" s="218" t="str">
        <f t="shared" si="867"/>
        <v/>
      </c>
    </row>
    <row r="27740" spans="3:9" ht="15" customHeight="1">
      <c r="C27740" s="220" t="str">
        <f t="shared" si="866"/>
        <v/>
      </c>
      <c r="I27740" s="218" t="str">
        <f t="shared" si="867"/>
        <v/>
      </c>
    </row>
    <row r="27741" spans="3:9" ht="15" customHeight="1">
      <c r="C27741" s="220" t="str">
        <f t="shared" si="866"/>
        <v/>
      </c>
      <c r="I27741" s="218" t="str">
        <f t="shared" si="867"/>
        <v/>
      </c>
    </row>
    <row r="27742" spans="3:9" ht="15" customHeight="1">
      <c r="C27742" s="220" t="str">
        <f t="shared" si="866"/>
        <v/>
      </c>
      <c r="I27742" s="218" t="str">
        <f t="shared" si="867"/>
        <v/>
      </c>
    </row>
    <row r="27743" spans="3:9" ht="15" customHeight="1">
      <c r="C27743" s="220" t="str">
        <f t="shared" si="866"/>
        <v/>
      </c>
      <c r="I27743" s="218" t="str">
        <f t="shared" si="867"/>
        <v/>
      </c>
    </row>
    <row r="27744" spans="3:9" ht="15" customHeight="1">
      <c r="C27744" s="220" t="str">
        <f t="shared" si="866"/>
        <v/>
      </c>
      <c r="I27744" s="218" t="str">
        <f t="shared" si="867"/>
        <v/>
      </c>
    </row>
    <row r="27745" spans="3:9" ht="15" customHeight="1">
      <c r="C27745" s="220" t="str">
        <f t="shared" si="866"/>
        <v/>
      </c>
      <c r="I27745" s="218" t="str">
        <f t="shared" si="867"/>
        <v/>
      </c>
    </row>
    <row r="27746" spans="3:9" ht="15" customHeight="1">
      <c r="C27746" s="220" t="str">
        <f t="shared" si="866"/>
        <v/>
      </c>
      <c r="I27746" s="218" t="str">
        <f t="shared" si="867"/>
        <v/>
      </c>
    </row>
    <row r="27747" spans="3:9" ht="15" customHeight="1">
      <c r="C27747" s="220" t="str">
        <f t="shared" si="866"/>
        <v/>
      </c>
      <c r="I27747" s="218" t="str">
        <f t="shared" si="867"/>
        <v/>
      </c>
    </row>
    <row r="27748" spans="3:9" ht="15" customHeight="1">
      <c r="C27748" s="220" t="str">
        <f t="shared" si="866"/>
        <v/>
      </c>
      <c r="I27748" s="218" t="str">
        <f t="shared" si="867"/>
        <v/>
      </c>
    </row>
    <row r="27749" spans="3:9" ht="15" customHeight="1">
      <c r="C27749" s="220" t="str">
        <f t="shared" si="866"/>
        <v/>
      </c>
      <c r="I27749" s="218" t="str">
        <f t="shared" si="867"/>
        <v/>
      </c>
    </row>
    <row r="27750" spans="3:9" ht="15" customHeight="1">
      <c r="C27750" s="220" t="str">
        <f t="shared" si="866"/>
        <v/>
      </c>
      <c r="I27750" s="218" t="str">
        <f t="shared" si="867"/>
        <v/>
      </c>
    </row>
    <row r="27751" spans="3:9" ht="15" customHeight="1">
      <c r="C27751" s="220" t="str">
        <f t="shared" si="866"/>
        <v/>
      </c>
      <c r="I27751" s="218" t="str">
        <f t="shared" si="867"/>
        <v/>
      </c>
    </row>
    <row r="27752" spans="3:9" ht="15" customHeight="1">
      <c r="C27752" s="220" t="str">
        <f t="shared" si="866"/>
        <v/>
      </c>
      <c r="I27752" s="218" t="str">
        <f t="shared" si="867"/>
        <v/>
      </c>
    </row>
    <row r="27753" spans="3:9" ht="15" customHeight="1">
      <c r="C27753" s="220" t="str">
        <f t="shared" si="866"/>
        <v/>
      </c>
      <c r="I27753" s="218" t="str">
        <f t="shared" si="867"/>
        <v/>
      </c>
    </row>
    <row r="27754" spans="3:9" ht="15" customHeight="1">
      <c r="C27754" s="220" t="str">
        <f t="shared" si="866"/>
        <v/>
      </c>
      <c r="I27754" s="218" t="str">
        <f t="shared" si="867"/>
        <v/>
      </c>
    </row>
    <row r="27755" spans="3:9" ht="15" customHeight="1">
      <c r="C27755" s="220" t="str">
        <f t="shared" si="866"/>
        <v/>
      </c>
      <c r="I27755" s="218" t="str">
        <f t="shared" si="867"/>
        <v/>
      </c>
    </row>
    <row r="27756" spans="3:9" ht="15" customHeight="1">
      <c r="C27756" s="220" t="str">
        <f t="shared" si="866"/>
        <v/>
      </c>
      <c r="I27756" s="218" t="str">
        <f t="shared" si="867"/>
        <v/>
      </c>
    </row>
    <row r="27757" spans="3:9" ht="15" customHeight="1">
      <c r="C27757" s="220" t="str">
        <f t="shared" si="866"/>
        <v/>
      </c>
      <c r="I27757" s="218" t="str">
        <f t="shared" si="867"/>
        <v/>
      </c>
    </row>
    <row r="27758" spans="3:9" ht="15" customHeight="1">
      <c r="C27758" s="220" t="str">
        <f t="shared" si="866"/>
        <v/>
      </c>
      <c r="I27758" s="218" t="str">
        <f t="shared" si="867"/>
        <v/>
      </c>
    </row>
    <row r="27759" spans="3:9" ht="15" customHeight="1">
      <c r="C27759" s="220" t="str">
        <f t="shared" si="866"/>
        <v/>
      </c>
      <c r="I27759" s="218" t="str">
        <f t="shared" si="867"/>
        <v/>
      </c>
    </row>
    <row r="27760" spans="3:9" ht="15" customHeight="1">
      <c r="C27760" s="220" t="str">
        <f t="shared" si="866"/>
        <v/>
      </c>
      <c r="I27760" s="218" t="str">
        <f t="shared" si="867"/>
        <v/>
      </c>
    </row>
    <row r="27761" spans="3:9" ht="15" customHeight="1">
      <c r="C27761" s="220" t="str">
        <f t="shared" si="866"/>
        <v/>
      </c>
      <c r="I27761" s="218" t="str">
        <f t="shared" si="867"/>
        <v/>
      </c>
    </row>
    <row r="27762" spans="3:9" ht="15" customHeight="1">
      <c r="C27762" s="220" t="str">
        <f t="shared" si="866"/>
        <v/>
      </c>
      <c r="I27762" s="218" t="str">
        <f t="shared" si="867"/>
        <v/>
      </c>
    </row>
    <row r="27763" spans="3:9" ht="15" customHeight="1">
      <c r="C27763" s="220" t="str">
        <f t="shared" si="866"/>
        <v/>
      </c>
      <c r="I27763" s="218" t="str">
        <f t="shared" si="867"/>
        <v/>
      </c>
    </row>
    <row r="27764" spans="3:9" ht="15" customHeight="1">
      <c r="C27764" s="220" t="str">
        <f t="shared" si="866"/>
        <v/>
      </c>
      <c r="I27764" s="218" t="str">
        <f t="shared" si="867"/>
        <v/>
      </c>
    </row>
    <row r="27765" spans="3:9" ht="15" customHeight="1">
      <c r="C27765" s="220" t="str">
        <f t="shared" si="866"/>
        <v/>
      </c>
      <c r="I27765" s="218" t="str">
        <f t="shared" si="867"/>
        <v/>
      </c>
    </row>
    <row r="27766" spans="3:9" ht="15" customHeight="1">
      <c r="C27766" s="220" t="str">
        <f t="shared" si="866"/>
        <v/>
      </c>
      <c r="I27766" s="218" t="str">
        <f t="shared" si="867"/>
        <v/>
      </c>
    </row>
    <row r="27767" spans="3:9" ht="15" customHeight="1">
      <c r="C27767" s="220" t="str">
        <f t="shared" si="866"/>
        <v/>
      </c>
      <c r="I27767" s="218" t="str">
        <f t="shared" si="867"/>
        <v/>
      </c>
    </row>
    <row r="27768" spans="3:9" ht="15" customHeight="1">
      <c r="C27768" s="220" t="str">
        <f t="shared" si="866"/>
        <v/>
      </c>
      <c r="I27768" s="218" t="str">
        <f t="shared" si="867"/>
        <v/>
      </c>
    </row>
    <row r="27769" spans="3:9" ht="15" customHeight="1">
      <c r="C27769" s="220" t="str">
        <f t="shared" si="866"/>
        <v/>
      </c>
      <c r="I27769" s="218" t="str">
        <f t="shared" si="867"/>
        <v/>
      </c>
    </row>
    <row r="27770" spans="3:9" ht="15" customHeight="1">
      <c r="C27770" s="220" t="str">
        <f t="shared" si="866"/>
        <v/>
      </c>
      <c r="I27770" s="218" t="str">
        <f t="shared" si="867"/>
        <v/>
      </c>
    </row>
    <row r="27771" spans="3:9" ht="15" customHeight="1">
      <c r="C27771" s="220" t="str">
        <f t="shared" si="866"/>
        <v/>
      </c>
      <c r="I27771" s="218" t="str">
        <f t="shared" si="867"/>
        <v/>
      </c>
    </row>
    <row r="27772" spans="3:9" ht="15" customHeight="1">
      <c r="C27772" s="220" t="str">
        <f t="shared" si="866"/>
        <v/>
      </c>
      <c r="I27772" s="218" t="str">
        <f t="shared" si="867"/>
        <v/>
      </c>
    </row>
    <row r="27773" spans="3:9" ht="15" customHeight="1">
      <c r="C27773" s="220" t="str">
        <f t="shared" si="866"/>
        <v/>
      </c>
      <c r="I27773" s="218" t="str">
        <f t="shared" si="867"/>
        <v/>
      </c>
    </row>
    <row r="27774" spans="3:9" ht="15" customHeight="1">
      <c r="C27774" s="220" t="str">
        <f t="shared" si="866"/>
        <v/>
      </c>
      <c r="I27774" s="218" t="str">
        <f t="shared" si="867"/>
        <v/>
      </c>
    </row>
    <row r="27775" spans="3:9" ht="15" customHeight="1">
      <c r="C27775" s="220" t="str">
        <f t="shared" si="866"/>
        <v/>
      </c>
      <c r="I27775" s="218" t="str">
        <f t="shared" si="867"/>
        <v/>
      </c>
    </row>
    <row r="27776" spans="3:9" ht="15" customHeight="1">
      <c r="C27776" s="220" t="str">
        <f t="shared" si="866"/>
        <v/>
      </c>
      <c r="I27776" s="218" t="str">
        <f t="shared" si="867"/>
        <v/>
      </c>
    </row>
    <row r="27777" spans="3:9" ht="15" customHeight="1">
      <c r="C27777" s="220" t="str">
        <f t="shared" si="866"/>
        <v/>
      </c>
      <c r="I27777" s="218" t="str">
        <f t="shared" si="867"/>
        <v/>
      </c>
    </row>
    <row r="27778" spans="3:9" ht="15" customHeight="1">
      <c r="C27778" s="220" t="str">
        <f t="shared" si="866"/>
        <v/>
      </c>
      <c r="I27778" s="218" t="str">
        <f t="shared" si="867"/>
        <v/>
      </c>
    </row>
    <row r="27779" spans="3:9" ht="15" customHeight="1">
      <c r="C27779" s="220" t="str">
        <f t="shared" si="866"/>
        <v/>
      </c>
      <c r="I27779" s="218" t="str">
        <f t="shared" si="867"/>
        <v/>
      </c>
    </row>
    <row r="27780" spans="3:9" ht="15" customHeight="1">
      <c r="C27780" s="220" t="str">
        <f t="shared" si="866"/>
        <v/>
      </c>
      <c r="I27780" s="218" t="str">
        <f t="shared" si="867"/>
        <v/>
      </c>
    </row>
    <row r="27781" spans="3:9" ht="15" customHeight="1">
      <c r="C27781" s="220" t="str">
        <f t="shared" si="866"/>
        <v/>
      </c>
      <c r="I27781" s="218" t="str">
        <f t="shared" si="867"/>
        <v/>
      </c>
    </row>
    <row r="27782" spans="3:9" ht="15" customHeight="1">
      <c r="C27782" s="220" t="str">
        <f t="shared" ref="C27782:C27845" si="868">IF(B27782="","",MONTH(B27782))</f>
        <v/>
      </c>
      <c r="I27782" s="218" t="str">
        <f t="shared" ref="I27782:I27845" si="869">IF(H27782="","",IF(E27782="","Não deixe campos em branco, a planilha resumo de custos e despesas necessita deles para funcionar",IF(F27782="","Não deixe campos em branco, a planilha resumo de custos e despesas necessita deles para funcionar",IF(G27782="","Não deixe campos em branco, a planilha resumo de custos e despesas necessita deles para funcionar",""))))</f>
        <v/>
      </c>
    </row>
    <row r="27783" spans="3:9" ht="15" customHeight="1">
      <c r="C27783" s="220" t="str">
        <f t="shared" si="868"/>
        <v/>
      </c>
      <c r="I27783" s="218" t="str">
        <f t="shared" si="869"/>
        <v/>
      </c>
    </row>
    <row r="27784" spans="3:9" ht="15" customHeight="1">
      <c r="C27784" s="220" t="str">
        <f t="shared" si="868"/>
        <v/>
      </c>
      <c r="I27784" s="218" t="str">
        <f t="shared" si="869"/>
        <v/>
      </c>
    </row>
    <row r="27785" spans="3:9" ht="15" customHeight="1">
      <c r="C27785" s="220" t="str">
        <f t="shared" si="868"/>
        <v/>
      </c>
      <c r="I27785" s="218" t="str">
        <f t="shared" si="869"/>
        <v/>
      </c>
    </row>
    <row r="27786" spans="3:9" ht="15" customHeight="1">
      <c r="C27786" s="220" t="str">
        <f t="shared" si="868"/>
        <v/>
      </c>
      <c r="I27786" s="218" t="str">
        <f t="shared" si="869"/>
        <v/>
      </c>
    </row>
    <row r="27787" spans="3:9" ht="15" customHeight="1">
      <c r="C27787" s="220" t="str">
        <f t="shared" si="868"/>
        <v/>
      </c>
      <c r="I27787" s="218" t="str">
        <f t="shared" si="869"/>
        <v/>
      </c>
    </row>
    <row r="27788" spans="3:9" ht="15" customHeight="1">
      <c r="C27788" s="220" t="str">
        <f t="shared" si="868"/>
        <v/>
      </c>
      <c r="I27788" s="218" t="str">
        <f t="shared" si="869"/>
        <v/>
      </c>
    </row>
    <row r="27789" spans="3:9" ht="15" customHeight="1">
      <c r="C27789" s="220" t="str">
        <f t="shared" si="868"/>
        <v/>
      </c>
      <c r="I27789" s="218" t="str">
        <f t="shared" si="869"/>
        <v/>
      </c>
    </row>
    <row r="27790" spans="3:9" ht="15" customHeight="1">
      <c r="C27790" s="220" t="str">
        <f t="shared" si="868"/>
        <v/>
      </c>
      <c r="I27790" s="218" t="str">
        <f t="shared" si="869"/>
        <v/>
      </c>
    </row>
    <row r="27791" spans="3:9" ht="15" customHeight="1">
      <c r="C27791" s="220" t="str">
        <f t="shared" si="868"/>
        <v/>
      </c>
      <c r="I27791" s="218" t="str">
        <f t="shared" si="869"/>
        <v/>
      </c>
    </row>
    <row r="27792" spans="3:9" ht="15" customHeight="1">
      <c r="C27792" s="220" t="str">
        <f t="shared" si="868"/>
        <v/>
      </c>
      <c r="I27792" s="218" t="str">
        <f t="shared" si="869"/>
        <v/>
      </c>
    </row>
    <row r="27793" spans="3:9" ht="15" customHeight="1">
      <c r="C27793" s="220" t="str">
        <f t="shared" si="868"/>
        <v/>
      </c>
      <c r="I27793" s="218" t="str">
        <f t="shared" si="869"/>
        <v/>
      </c>
    </row>
    <row r="27794" spans="3:9" ht="15" customHeight="1">
      <c r="C27794" s="220" t="str">
        <f t="shared" si="868"/>
        <v/>
      </c>
      <c r="I27794" s="218" t="str">
        <f t="shared" si="869"/>
        <v/>
      </c>
    </row>
    <row r="27795" spans="3:9" ht="15" customHeight="1">
      <c r="C27795" s="220" t="str">
        <f t="shared" si="868"/>
        <v/>
      </c>
      <c r="I27795" s="218" t="str">
        <f t="shared" si="869"/>
        <v/>
      </c>
    </row>
    <row r="27796" spans="3:9" ht="15" customHeight="1">
      <c r="C27796" s="220" t="str">
        <f t="shared" si="868"/>
        <v/>
      </c>
      <c r="I27796" s="218" t="str">
        <f t="shared" si="869"/>
        <v/>
      </c>
    </row>
    <row r="27797" spans="3:9" ht="15" customHeight="1">
      <c r="C27797" s="220" t="str">
        <f t="shared" si="868"/>
        <v/>
      </c>
      <c r="I27797" s="218" t="str">
        <f t="shared" si="869"/>
        <v/>
      </c>
    </row>
    <row r="27798" spans="3:9" ht="15" customHeight="1">
      <c r="C27798" s="220" t="str">
        <f t="shared" si="868"/>
        <v/>
      </c>
      <c r="I27798" s="218" t="str">
        <f t="shared" si="869"/>
        <v/>
      </c>
    </row>
    <row r="27799" spans="3:9" ht="15" customHeight="1">
      <c r="C27799" s="220" t="str">
        <f t="shared" si="868"/>
        <v/>
      </c>
      <c r="I27799" s="218" t="str">
        <f t="shared" si="869"/>
        <v/>
      </c>
    </row>
    <row r="27800" spans="3:9" ht="15" customHeight="1">
      <c r="C27800" s="220" t="str">
        <f t="shared" si="868"/>
        <v/>
      </c>
      <c r="I27800" s="218" t="str">
        <f t="shared" si="869"/>
        <v/>
      </c>
    </row>
    <row r="27801" spans="3:9" ht="15" customHeight="1">
      <c r="C27801" s="220" t="str">
        <f t="shared" si="868"/>
        <v/>
      </c>
      <c r="I27801" s="218" t="str">
        <f t="shared" si="869"/>
        <v/>
      </c>
    </row>
    <row r="27802" spans="3:9" ht="15" customHeight="1">
      <c r="C27802" s="220" t="str">
        <f t="shared" si="868"/>
        <v/>
      </c>
      <c r="I27802" s="218" t="str">
        <f t="shared" si="869"/>
        <v/>
      </c>
    </row>
    <row r="27803" spans="3:9" ht="15" customHeight="1">
      <c r="C27803" s="220" t="str">
        <f t="shared" si="868"/>
        <v/>
      </c>
      <c r="I27803" s="218" t="str">
        <f t="shared" si="869"/>
        <v/>
      </c>
    </row>
    <row r="27804" spans="3:9" ht="15" customHeight="1">
      <c r="C27804" s="220" t="str">
        <f t="shared" si="868"/>
        <v/>
      </c>
      <c r="I27804" s="218" t="str">
        <f t="shared" si="869"/>
        <v/>
      </c>
    </row>
    <row r="27805" spans="3:9" ht="15" customHeight="1">
      <c r="C27805" s="220" t="str">
        <f t="shared" si="868"/>
        <v/>
      </c>
      <c r="I27805" s="218" t="str">
        <f t="shared" si="869"/>
        <v/>
      </c>
    </row>
    <row r="27806" spans="3:9" ht="15" customHeight="1">
      <c r="C27806" s="220" t="str">
        <f t="shared" si="868"/>
        <v/>
      </c>
      <c r="I27806" s="218" t="str">
        <f t="shared" si="869"/>
        <v/>
      </c>
    </row>
    <row r="27807" spans="3:9" ht="15" customHeight="1">
      <c r="C27807" s="220" t="str">
        <f t="shared" si="868"/>
        <v/>
      </c>
      <c r="I27807" s="218" t="str">
        <f t="shared" si="869"/>
        <v/>
      </c>
    </row>
    <row r="27808" spans="3:9" ht="15" customHeight="1">
      <c r="C27808" s="220" t="str">
        <f t="shared" si="868"/>
        <v/>
      </c>
      <c r="I27808" s="218" t="str">
        <f t="shared" si="869"/>
        <v/>
      </c>
    </row>
    <row r="27809" spans="3:9" ht="15" customHeight="1">
      <c r="C27809" s="220" t="str">
        <f t="shared" si="868"/>
        <v/>
      </c>
      <c r="I27809" s="218" t="str">
        <f t="shared" si="869"/>
        <v/>
      </c>
    </row>
    <row r="27810" spans="3:9" ht="15" customHeight="1">
      <c r="C27810" s="220" t="str">
        <f t="shared" si="868"/>
        <v/>
      </c>
      <c r="I27810" s="218" t="str">
        <f t="shared" si="869"/>
        <v/>
      </c>
    </row>
    <row r="27811" spans="3:9" ht="15" customHeight="1">
      <c r="C27811" s="220" t="str">
        <f t="shared" si="868"/>
        <v/>
      </c>
      <c r="I27811" s="218" t="str">
        <f t="shared" si="869"/>
        <v/>
      </c>
    </row>
    <row r="27812" spans="3:9" ht="15" customHeight="1">
      <c r="C27812" s="220" t="str">
        <f t="shared" si="868"/>
        <v/>
      </c>
      <c r="I27812" s="218" t="str">
        <f t="shared" si="869"/>
        <v/>
      </c>
    </row>
    <row r="27813" spans="3:9" ht="15" customHeight="1">
      <c r="C27813" s="220" t="str">
        <f t="shared" si="868"/>
        <v/>
      </c>
      <c r="I27813" s="218" t="str">
        <f t="shared" si="869"/>
        <v/>
      </c>
    </row>
    <row r="27814" spans="3:9" ht="15" customHeight="1">
      <c r="C27814" s="220" t="str">
        <f t="shared" si="868"/>
        <v/>
      </c>
      <c r="I27814" s="218" t="str">
        <f t="shared" si="869"/>
        <v/>
      </c>
    </row>
    <row r="27815" spans="3:9" ht="15" customHeight="1">
      <c r="C27815" s="220" t="str">
        <f t="shared" si="868"/>
        <v/>
      </c>
      <c r="I27815" s="218" t="str">
        <f t="shared" si="869"/>
        <v/>
      </c>
    </row>
    <row r="27816" spans="3:9" ht="15" customHeight="1">
      <c r="C27816" s="220" t="str">
        <f t="shared" si="868"/>
        <v/>
      </c>
      <c r="I27816" s="218" t="str">
        <f t="shared" si="869"/>
        <v/>
      </c>
    </row>
    <row r="27817" spans="3:9" ht="15" customHeight="1">
      <c r="C27817" s="220" t="str">
        <f t="shared" si="868"/>
        <v/>
      </c>
      <c r="I27817" s="218" t="str">
        <f t="shared" si="869"/>
        <v/>
      </c>
    </row>
    <row r="27818" spans="3:9" ht="15" customHeight="1">
      <c r="C27818" s="220" t="str">
        <f t="shared" si="868"/>
        <v/>
      </c>
      <c r="I27818" s="218" t="str">
        <f t="shared" si="869"/>
        <v/>
      </c>
    </row>
    <row r="27819" spans="3:9" ht="15" customHeight="1">
      <c r="C27819" s="220" t="str">
        <f t="shared" si="868"/>
        <v/>
      </c>
      <c r="I27819" s="218" t="str">
        <f t="shared" si="869"/>
        <v/>
      </c>
    </row>
    <row r="27820" spans="3:9" ht="15" customHeight="1">
      <c r="C27820" s="220" t="str">
        <f t="shared" si="868"/>
        <v/>
      </c>
      <c r="I27820" s="218" t="str">
        <f t="shared" si="869"/>
        <v/>
      </c>
    </row>
    <row r="27821" spans="3:9" ht="15" customHeight="1">
      <c r="C27821" s="220" t="str">
        <f t="shared" si="868"/>
        <v/>
      </c>
      <c r="I27821" s="218" t="str">
        <f t="shared" si="869"/>
        <v/>
      </c>
    </row>
    <row r="27822" spans="3:9" ht="15" customHeight="1">
      <c r="C27822" s="220" t="str">
        <f t="shared" si="868"/>
        <v/>
      </c>
      <c r="I27822" s="218" t="str">
        <f t="shared" si="869"/>
        <v/>
      </c>
    </row>
    <row r="27823" spans="3:9" ht="15" customHeight="1">
      <c r="C27823" s="220" t="str">
        <f t="shared" si="868"/>
        <v/>
      </c>
      <c r="I27823" s="218" t="str">
        <f t="shared" si="869"/>
        <v/>
      </c>
    </row>
    <row r="27824" spans="3:9" ht="15" customHeight="1">
      <c r="C27824" s="220" t="str">
        <f t="shared" si="868"/>
        <v/>
      </c>
      <c r="I27824" s="218" t="str">
        <f t="shared" si="869"/>
        <v/>
      </c>
    </row>
    <row r="27825" spans="3:9" ht="15" customHeight="1">
      <c r="C27825" s="220" t="str">
        <f t="shared" si="868"/>
        <v/>
      </c>
      <c r="I27825" s="218" t="str">
        <f t="shared" si="869"/>
        <v/>
      </c>
    </row>
    <row r="27826" spans="3:9" ht="15" customHeight="1">
      <c r="C27826" s="220" t="str">
        <f t="shared" si="868"/>
        <v/>
      </c>
      <c r="I27826" s="218" t="str">
        <f t="shared" si="869"/>
        <v/>
      </c>
    </row>
    <row r="27827" spans="3:9" ht="15" customHeight="1">
      <c r="C27827" s="220" t="str">
        <f t="shared" si="868"/>
        <v/>
      </c>
      <c r="I27827" s="218" t="str">
        <f t="shared" si="869"/>
        <v/>
      </c>
    </row>
    <row r="27828" spans="3:9" ht="15" customHeight="1">
      <c r="C27828" s="220" t="str">
        <f t="shared" si="868"/>
        <v/>
      </c>
      <c r="I27828" s="218" t="str">
        <f t="shared" si="869"/>
        <v/>
      </c>
    </row>
    <row r="27829" spans="3:9" ht="15" customHeight="1">
      <c r="C27829" s="220" t="str">
        <f t="shared" si="868"/>
        <v/>
      </c>
      <c r="I27829" s="218" t="str">
        <f t="shared" si="869"/>
        <v/>
      </c>
    </row>
    <row r="27830" spans="3:9" ht="15" customHeight="1">
      <c r="C27830" s="220" t="str">
        <f t="shared" si="868"/>
        <v/>
      </c>
      <c r="I27830" s="218" t="str">
        <f t="shared" si="869"/>
        <v/>
      </c>
    </row>
    <row r="27831" spans="3:9" ht="15" customHeight="1">
      <c r="C27831" s="220" t="str">
        <f t="shared" si="868"/>
        <v/>
      </c>
      <c r="I27831" s="218" t="str">
        <f t="shared" si="869"/>
        <v/>
      </c>
    </row>
    <row r="27832" spans="3:9" ht="15" customHeight="1">
      <c r="C27832" s="220" t="str">
        <f t="shared" si="868"/>
        <v/>
      </c>
      <c r="I27832" s="218" t="str">
        <f t="shared" si="869"/>
        <v/>
      </c>
    </row>
    <row r="27833" spans="3:9" ht="15" customHeight="1">
      <c r="C27833" s="220" t="str">
        <f t="shared" si="868"/>
        <v/>
      </c>
      <c r="I27833" s="218" t="str">
        <f t="shared" si="869"/>
        <v/>
      </c>
    </row>
    <row r="27834" spans="3:9" ht="15" customHeight="1">
      <c r="C27834" s="220" t="str">
        <f t="shared" si="868"/>
        <v/>
      </c>
      <c r="I27834" s="218" t="str">
        <f t="shared" si="869"/>
        <v/>
      </c>
    </row>
    <row r="27835" spans="3:9" ht="15" customHeight="1">
      <c r="C27835" s="220" t="str">
        <f t="shared" si="868"/>
        <v/>
      </c>
      <c r="I27835" s="218" t="str">
        <f t="shared" si="869"/>
        <v/>
      </c>
    </row>
    <row r="27836" spans="3:9" ht="15" customHeight="1">
      <c r="C27836" s="220" t="str">
        <f t="shared" si="868"/>
        <v/>
      </c>
      <c r="I27836" s="218" t="str">
        <f t="shared" si="869"/>
        <v/>
      </c>
    </row>
    <row r="27837" spans="3:9" ht="15" customHeight="1">
      <c r="C27837" s="220" t="str">
        <f t="shared" si="868"/>
        <v/>
      </c>
      <c r="I27837" s="218" t="str">
        <f t="shared" si="869"/>
        <v/>
      </c>
    </row>
    <row r="27838" spans="3:9" ht="15" customHeight="1">
      <c r="C27838" s="220" t="str">
        <f t="shared" si="868"/>
        <v/>
      </c>
      <c r="I27838" s="218" t="str">
        <f t="shared" si="869"/>
        <v/>
      </c>
    </row>
    <row r="27839" spans="3:9" ht="15" customHeight="1">
      <c r="C27839" s="220" t="str">
        <f t="shared" si="868"/>
        <v/>
      </c>
      <c r="I27839" s="218" t="str">
        <f t="shared" si="869"/>
        <v/>
      </c>
    </row>
    <row r="27840" spans="3:9" ht="15" customHeight="1">
      <c r="C27840" s="220" t="str">
        <f t="shared" si="868"/>
        <v/>
      </c>
      <c r="I27840" s="218" t="str">
        <f t="shared" si="869"/>
        <v/>
      </c>
    </row>
    <row r="27841" spans="3:9" ht="15" customHeight="1">
      <c r="C27841" s="220" t="str">
        <f t="shared" si="868"/>
        <v/>
      </c>
      <c r="I27841" s="218" t="str">
        <f t="shared" si="869"/>
        <v/>
      </c>
    </row>
    <row r="27842" spans="3:9" ht="15" customHeight="1">
      <c r="C27842" s="220" t="str">
        <f t="shared" si="868"/>
        <v/>
      </c>
      <c r="I27842" s="218" t="str">
        <f t="shared" si="869"/>
        <v/>
      </c>
    </row>
    <row r="27843" spans="3:9" ht="15" customHeight="1">
      <c r="C27843" s="220" t="str">
        <f t="shared" si="868"/>
        <v/>
      </c>
      <c r="I27843" s="218" t="str">
        <f t="shared" si="869"/>
        <v/>
      </c>
    </row>
    <row r="27844" spans="3:9" ht="15" customHeight="1">
      <c r="C27844" s="220" t="str">
        <f t="shared" si="868"/>
        <v/>
      </c>
      <c r="I27844" s="218" t="str">
        <f t="shared" si="869"/>
        <v/>
      </c>
    </row>
    <row r="27845" spans="3:9" ht="15" customHeight="1">
      <c r="C27845" s="220" t="str">
        <f t="shared" si="868"/>
        <v/>
      </c>
      <c r="I27845" s="218" t="str">
        <f t="shared" si="869"/>
        <v/>
      </c>
    </row>
    <row r="27846" spans="3:9" ht="15" customHeight="1">
      <c r="C27846" s="220" t="str">
        <f t="shared" ref="C27846:C27909" si="870">IF(B27846="","",MONTH(B27846))</f>
        <v/>
      </c>
      <c r="I27846" s="218" t="str">
        <f t="shared" ref="I27846:I27909" si="871">IF(H27846="","",IF(E27846="","Não deixe campos em branco, a planilha resumo de custos e despesas necessita deles para funcionar",IF(F27846="","Não deixe campos em branco, a planilha resumo de custos e despesas necessita deles para funcionar",IF(G27846="","Não deixe campos em branco, a planilha resumo de custos e despesas necessita deles para funcionar",""))))</f>
        <v/>
      </c>
    </row>
    <row r="27847" spans="3:9" ht="15" customHeight="1">
      <c r="C27847" s="220" t="str">
        <f t="shared" si="870"/>
        <v/>
      </c>
      <c r="I27847" s="218" t="str">
        <f t="shared" si="871"/>
        <v/>
      </c>
    </row>
    <row r="27848" spans="3:9" ht="15" customHeight="1">
      <c r="C27848" s="220" t="str">
        <f t="shared" si="870"/>
        <v/>
      </c>
      <c r="I27848" s="218" t="str">
        <f t="shared" si="871"/>
        <v/>
      </c>
    </row>
    <row r="27849" spans="3:9" ht="15" customHeight="1">
      <c r="C27849" s="220" t="str">
        <f t="shared" si="870"/>
        <v/>
      </c>
      <c r="I27849" s="218" t="str">
        <f t="shared" si="871"/>
        <v/>
      </c>
    </row>
    <row r="27850" spans="3:9" ht="15" customHeight="1">
      <c r="C27850" s="220" t="str">
        <f t="shared" si="870"/>
        <v/>
      </c>
      <c r="I27850" s="218" t="str">
        <f t="shared" si="871"/>
        <v/>
      </c>
    </row>
    <row r="27851" spans="3:9" ht="15" customHeight="1">
      <c r="C27851" s="220" t="str">
        <f t="shared" si="870"/>
        <v/>
      </c>
      <c r="I27851" s="218" t="str">
        <f t="shared" si="871"/>
        <v/>
      </c>
    </row>
    <row r="27852" spans="3:9" ht="15" customHeight="1">
      <c r="C27852" s="220" t="str">
        <f t="shared" si="870"/>
        <v/>
      </c>
      <c r="I27852" s="218" t="str">
        <f t="shared" si="871"/>
        <v/>
      </c>
    </row>
    <row r="27853" spans="3:9" ht="15" customHeight="1">
      <c r="C27853" s="220" t="str">
        <f t="shared" si="870"/>
        <v/>
      </c>
      <c r="I27853" s="218" t="str">
        <f t="shared" si="871"/>
        <v/>
      </c>
    </row>
    <row r="27854" spans="3:9" ht="15" customHeight="1">
      <c r="C27854" s="220" t="str">
        <f t="shared" si="870"/>
        <v/>
      </c>
      <c r="I27854" s="218" t="str">
        <f t="shared" si="871"/>
        <v/>
      </c>
    </row>
    <row r="27855" spans="3:9" ht="15" customHeight="1">
      <c r="C27855" s="220" t="str">
        <f t="shared" si="870"/>
        <v/>
      </c>
      <c r="I27855" s="218" t="str">
        <f t="shared" si="871"/>
        <v/>
      </c>
    </row>
    <row r="27856" spans="3:9" ht="15" customHeight="1">
      <c r="C27856" s="220" t="str">
        <f t="shared" si="870"/>
        <v/>
      </c>
      <c r="I27856" s="218" t="str">
        <f t="shared" si="871"/>
        <v/>
      </c>
    </row>
    <row r="27857" spans="3:9" ht="15" customHeight="1">
      <c r="C27857" s="220" t="str">
        <f t="shared" si="870"/>
        <v/>
      </c>
      <c r="I27857" s="218" t="str">
        <f t="shared" si="871"/>
        <v/>
      </c>
    </row>
    <row r="27858" spans="3:9" ht="15" customHeight="1">
      <c r="C27858" s="220" t="str">
        <f t="shared" si="870"/>
        <v/>
      </c>
      <c r="I27858" s="218" t="str">
        <f t="shared" si="871"/>
        <v/>
      </c>
    </row>
    <row r="27859" spans="3:9" ht="15" customHeight="1">
      <c r="C27859" s="220" t="str">
        <f t="shared" si="870"/>
        <v/>
      </c>
      <c r="I27859" s="218" t="str">
        <f t="shared" si="871"/>
        <v/>
      </c>
    </row>
    <row r="27860" spans="3:9" ht="15" customHeight="1">
      <c r="C27860" s="220" t="str">
        <f t="shared" si="870"/>
        <v/>
      </c>
      <c r="I27860" s="218" t="str">
        <f t="shared" si="871"/>
        <v/>
      </c>
    </row>
    <row r="27861" spans="3:9" ht="15" customHeight="1">
      <c r="C27861" s="220" t="str">
        <f t="shared" si="870"/>
        <v/>
      </c>
      <c r="I27861" s="218" t="str">
        <f t="shared" si="871"/>
        <v/>
      </c>
    </row>
    <row r="27862" spans="3:9" ht="15" customHeight="1">
      <c r="C27862" s="220" t="str">
        <f t="shared" si="870"/>
        <v/>
      </c>
      <c r="I27862" s="218" t="str">
        <f t="shared" si="871"/>
        <v/>
      </c>
    </row>
    <row r="27863" spans="3:9" ht="15" customHeight="1">
      <c r="C27863" s="220" t="str">
        <f t="shared" si="870"/>
        <v/>
      </c>
      <c r="I27863" s="218" t="str">
        <f t="shared" si="871"/>
        <v/>
      </c>
    </row>
    <row r="27864" spans="3:9" ht="15" customHeight="1">
      <c r="C27864" s="220" t="str">
        <f t="shared" si="870"/>
        <v/>
      </c>
      <c r="I27864" s="218" t="str">
        <f t="shared" si="871"/>
        <v/>
      </c>
    </row>
    <row r="27865" spans="3:9" ht="15" customHeight="1">
      <c r="C27865" s="220" t="str">
        <f t="shared" si="870"/>
        <v/>
      </c>
      <c r="I27865" s="218" t="str">
        <f t="shared" si="871"/>
        <v/>
      </c>
    </row>
    <row r="27866" spans="3:9" ht="15" customHeight="1">
      <c r="C27866" s="220" t="str">
        <f t="shared" si="870"/>
        <v/>
      </c>
      <c r="I27866" s="218" t="str">
        <f t="shared" si="871"/>
        <v/>
      </c>
    </row>
    <row r="27867" spans="3:9" ht="15" customHeight="1">
      <c r="C27867" s="220" t="str">
        <f t="shared" si="870"/>
        <v/>
      </c>
      <c r="I27867" s="218" t="str">
        <f t="shared" si="871"/>
        <v/>
      </c>
    </row>
    <row r="27868" spans="3:9" ht="15" customHeight="1">
      <c r="C27868" s="220" t="str">
        <f t="shared" si="870"/>
        <v/>
      </c>
      <c r="I27868" s="218" t="str">
        <f t="shared" si="871"/>
        <v/>
      </c>
    </row>
    <row r="27869" spans="3:9" ht="15" customHeight="1">
      <c r="C27869" s="220" t="str">
        <f t="shared" si="870"/>
        <v/>
      </c>
      <c r="I27869" s="218" t="str">
        <f t="shared" si="871"/>
        <v/>
      </c>
    </row>
    <row r="27870" spans="3:9" ht="15" customHeight="1">
      <c r="C27870" s="220" t="str">
        <f t="shared" si="870"/>
        <v/>
      </c>
      <c r="I27870" s="218" t="str">
        <f t="shared" si="871"/>
        <v/>
      </c>
    </row>
    <row r="27871" spans="3:9" ht="15" customHeight="1">
      <c r="C27871" s="220" t="str">
        <f t="shared" si="870"/>
        <v/>
      </c>
      <c r="I27871" s="218" t="str">
        <f t="shared" si="871"/>
        <v/>
      </c>
    </row>
    <row r="27872" spans="3:9" ht="15" customHeight="1">
      <c r="C27872" s="220" t="str">
        <f t="shared" si="870"/>
        <v/>
      </c>
      <c r="I27872" s="218" t="str">
        <f t="shared" si="871"/>
        <v/>
      </c>
    </row>
    <row r="27873" spans="3:9" ht="15" customHeight="1">
      <c r="C27873" s="220" t="str">
        <f t="shared" si="870"/>
        <v/>
      </c>
      <c r="I27873" s="218" t="str">
        <f t="shared" si="871"/>
        <v/>
      </c>
    </row>
    <row r="27874" spans="3:9" ht="15" customHeight="1">
      <c r="C27874" s="220" t="str">
        <f t="shared" si="870"/>
        <v/>
      </c>
      <c r="I27874" s="218" t="str">
        <f t="shared" si="871"/>
        <v/>
      </c>
    </row>
    <row r="27875" spans="3:9" ht="15" customHeight="1">
      <c r="C27875" s="220" t="str">
        <f t="shared" si="870"/>
        <v/>
      </c>
      <c r="I27875" s="218" t="str">
        <f t="shared" si="871"/>
        <v/>
      </c>
    </row>
    <row r="27876" spans="3:9" ht="15" customHeight="1">
      <c r="C27876" s="220" t="str">
        <f t="shared" si="870"/>
        <v/>
      </c>
      <c r="I27876" s="218" t="str">
        <f t="shared" si="871"/>
        <v/>
      </c>
    </row>
    <row r="27877" spans="3:9" ht="15" customHeight="1">
      <c r="C27877" s="220" t="str">
        <f t="shared" si="870"/>
        <v/>
      </c>
      <c r="I27877" s="218" t="str">
        <f t="shared" si="871"/>
        <v/>
      </c>
    </row>
    <row r="27878" spans="3:9" ht="15" customHeight="1">
      <c r="C27878" s="220" t="str">
        <f t="shared" si="870"/>
        <v/>
      </c>
      <c r="I27878" s="218" t="str">
        <f t="shared" si="871"/>
        <v/>
      </c>
    </row>
    <row r="27879" spans="3:9" ht="15" customHeight="1">
      <c r="C27879" s="220" t="str">
        <f t="shared" si="870"/>
        <v/>
      </c>
      <c r="I27879" s="218" t="str">
        <f t="shared" si="871"/>
        <v/>
      </c>
    </row>
    <row r="27880" spans="3:9" ht="15" customHeight="1">
      <c r="C27880" s="220" t="str">
        <f t="shared" si="870"/>
        <v/>
      </c>
      <c r="I27880" s="218" t="str">
        <f t="shared" si="871"/>
        <v/>
      </c>
    </row>
    <row r="27881" spans="3:9" ht="15" customHeight="1">
      <c r="C27881" s="220" t="str">
        <f t="shared" si="870"/>
        <v/>
      </c>
      <c r="I27881" s="218" t="str">
        <f t="shared" si="871"/>
        <v/>
      </c>
    </row>
    <row r="27882" spans="3:9" ht="15" customHeight="1">
      <c r="C27882" s="220" t="str">
        <f t="shared" si="870"/>
        <v/>
      </c>
      <c r="I27882" s="218" t="str">
        <f t="shared" si="871"/>
        <v/>
      </c>
    </row>
    <row r="27883" spans="3:9" ht="15" customHeight="1">
      <c r="C27883" s="220" t="str">
        <f t="shared" si="870"/>
        <v/>
      </c>
      <c r="I27883" s="218" t="str">
        <f t="shared" si="871"/>
        <v/>
      </c>
    </row>
    <row r="27884" spans="3:9" ht="15" customHeight="1">
      <c r="C27884" s="220" t="str">
        <f t="shared" si="870"/>
        <v/>
      </c>
      <c r="I27884" s="218" t="str">
        <f t="shared" si="871"/>
        <v/>
      </c>
    </row>
    <row r="27885" spans="3:9" ht="15" customHeight="1">
      <c r="C27885" s="220" t="str">
        <f t="shared" si="870"/>
        <v/>
      </c>
      <c r="I27885" s="218" t="str">
        <f t="shared" si="871"/>
        <v/>
      </c>
    </row>
    <row r="27886" spans="3:9" ht="15" customHeight="1">
      <c r="C27886" s="220" t="str">
        <f t="shared" si="870"/>
        <v/>
      </c>
      <c r="I27886" s="218" t="str">
        <f t="shared" si="871"/>
        <v/>
      </c>
    </row>
    <row r="27887" spans="3:9" ht="15" customHeight="1">
      <c r="C27887" s="220" t="str">
        <f t="shared" si="870"/>
        <v/>
      </c>
      <c r="I27887" s="218" t="str">
        <f t="shared" si="871"/>
        <v/>
      </c>
    </row>
    <row r="27888" spans="3:9" ht="15" customHeight="1">
      <c r="C27888" s="220" t="str">
        <f t="shared" si="870"/>
        <v/>
      </c>
      <c r="I27888" s="218" t="str">
        <f t="shared" si="871"/>
        <v/>
      </c>
    </row>
    <row r="27889" spans="3:9" ht="15" customHeight="1">
      <c r="C27889" s="220" t="str">
        <f t="shared" si="870"/>
        <v/>
      </c>
      <c r="I27889" s="218" t="str">
        <f t="shared" si="871"/>
        <v/>
      </c>
    </row>
    <row r="27890" spans="3:9" ht="15" customHeight="1">
      <c r="C27890" s="220" t="str">
        <f t="shared" si="870"/>
        <v/>
      </c>
      <c r="I27890" s="218" t="str">
        <f t="shared" si="871"/>
        <v/>
      </c>
    </row>
    <row r="27891" spans="3:9" ht="15" customHeight="1">
      <c r="C27891" s="220" t="str">
        <f t="shared" si="870"/>
        <v/>
      </c>
      <c r="I27891" s="218" t="str">
        <f t="shared" si="871"/>
        <v/>
      </c>
    </row>
    <row r="27892" spans="3:9" ht="15" customHeight="1">
      <c r="C27892" s="220" t="str">
        <f t="shared" si="870"/>
        <v/>
      </c>
      <c r="I27892" s="218" t="str">
        <f t="shared" si="871"/>
        <v/>
      </c>
    </row>
    <row r="27893" spans="3:9" ht="15" customHeight="1">
      <c r="C27893" s="220" t="str">
        <f t="shared" si="870"/>
        <v/>
      </c>
      <c r="I27893" s="218" t="str">
        <f t="shared" si="871"/>
        <v/>
      </c>
    </row>
    <row r="27894" spans="3:9" ht="15" customHeight="1">
      <c r="C27894" s="220" t="str">
        <f t="shared" si="870"/>
        <v/>
      </c>
      <c r="I27894" s="218" t="str">
        <f t="shared" si="871"/>
        <v/>
      </c>
    </row>
    <row r="27895" spans="3:9" ht="15" customHeight="1">
      <c r="C27895" s="220" t="str">
        <f t="shared" si="870"/>
        <v/>
      </c>
      <c r="I27895" s="218" t="str">
        <f t="shared" si="871"/>
        <v/>
      </c>
    </row>
    <row r="27896" spans="3:9" ht="15" customHeight="1">
      <c r="C27896" s="220" t="str">
        <f t="shared" si="870"/>
        <v/>
      </c>
      <c r="I27896" s="218" t="str">
        <f t="shared" si="871"/>
        <v/>
      </c>
    </row>
    <row r="27897" spans="3:9" ht="15" customHeight="1">
      <c r="C27897" s="220" t="str">
        <f t="shared" si="870"/>
        <v/>
      </c>
      <c r="I27897" s="218" t="str">
        <f t="shared" si="871"/>
        <v/>
      </c>
    </row>
    <row r="27898" spans="3:9" ht="15" customHeight="1">
      <c r="C27898" s="220" t="str">
        <f t="shared" si="870"/>
        <v/>
      </c>
      <c r="I27898" s="218" t="str">
        <f t="shared" si="871"/>
        <v/>
      </c>
    </row>
    <row r="27899" spans="3:9" ht="15" customHeight="1">
      <c r="C27899" s="220" t="str">
        <f t="shared" si="870"/>
        <v/>
      </c>
      <c r="I27899" s="218" t="str">
        <f t="shared" si="871"/>
        <v/>
      </c>
    </row>
    <row r="27900" spans="3:9" ht="15" customHeight="1">
      <c r="C27900" s="220" t="str">
        <f t="shared" si="870"/>
        <v/>
      </c>
      <c r="I27900" s="218" t="str">
        <f t="shared" si="871"/>
        <v/>
      </c>
    </row>
    <row r="27901" spans="3:9" ht="15" customHeight="1">
      <c r="C27901" s="220" t="str">
        <f t="shared" si="870"/>
        <v/>
      </c>
      <c r="I27901" s="218" t="str">
        <f t="shared" si="871"/>
        <v/>
      </c>
    </row>
    <row r="27902" spans="3:9" ht="15" customHeight="1">
      <c r="C27902" s="220" t="str">
        <f t="shared" si="870"/>
        <v/>
      </c>
      <c r="I27902" s="218" t="str">
        <f t="shared" si="871"/>
        <v/>
      </c>
    </row>
    <row r="27903" spans="3:9" ht="15" customHeight="1">
      <c r="C27903" s="220" t="str">
        <f t="shared" si="870"/>
        <v/>
      </c>
      <c r="I27903" s="218" t="str">
        <f t="shared" si="871"/>
        <v/>
      </c>
    </row>
    <row r="27904" spans="3:9" ht="15" customHeight="1">
      <c r="C27904" s="220" t="str">
        <f t="shared" si="870"/>
        <v/>
      </c>
      <c r="I27904" s="218" t="str">
        <f t="shared" si="871"/>
        <v/>
      </c>
    </row>
    <row r="27905" spans="3:9" ht="15" customHeight="1">
      <c r="C27905" s="220" t="str">
        <f t="shared" si="870"/>
        <v/>
      </c>
      <c r="I27905" s="218" t="str">
        <f t="shared" si="871"/>
        <v/>
      </c>
    </row>
    <row r="27906" spans="3:9" ht="15" customHeight="1">
      <c r="C27906" s="220" t="str">
        <f t="shared" si="870"/>
        <v/>
      </c>
      <c r="I27906" s="218" t="str">
        <f t="shared" si="871"/>
        <v/>
      </c>
    </row>
    <row r="27907" spans="3:9" ht="15" customHeight="1">
      <c r="C27907" s="220" t="str">
        <f t="shared" si="870"/>
        <v/>
      </c>
      <c r="I27907" s="218" t="str">
        <f t="shared" si="871"/>
        <v/>
      </c>
    </row>
    <row r="27908" spans="3:9" ht="15" customHeight="1">
      <c r="C27908" s="220" t="str">
        <f t="shared" si="870"/>
        <v/>
      </c>
      <c r="I27908" s="218" t="str">
        <f t="shared" si="871"/>
        <v/>
      </c>
    </row>
    <row r="27909" spans="3:9" ht="15" customHeight="1">
      <c r="C27909" s="220" t="str">
        <f t="shared" si="870"/>
        <v/>
      </c>
      <c r="I27909" s="218" t="str">
        <f t="shared" si="871"/>
        <v/>
      </c>
    </row>
    <row r="27910" spans="3:9" ht="15" customHeight="1">
      <c r="C27910" s="220" t="str">
        <f t="shared" ref="C27910:C27973" si="872">IF(B27910="","",MONTH(B27910))</f>
        <v/>
      </c>
      <c r="I27910" s="218" t="str">
        <f t="shared" ref="I27910:I27973" si="873">IF(H27910="","",IF(E27910="","Não deixe campos em branco, a planilha resumo de custos e despesas necessita deles para funcionar",IF(F27910="","Não deixe campos em branco, a planilha resumo de custos e despesas necessita deles para funcionar",IF(G27910="","Não deixe campos em branco, a planilha resumo de custos e despesas necessita deles para funcionar",""))))</f>
        <v/>
      </c>
    </row>
    <row r="27911" spans="3:9" ht="15" customHeight="1">
      <c r="C27911" s="220" t="str">
        <f t="shared" si="872"/>
        <v/>
      </c>
      <c r="I27911" s="218" t="str">
        <f t="shared" si="873"/>
        <v/>
      </c>
    </row>
    <row r="27912" spans="3:9" ht="15" customHeight="1">
      <c r="C27912" s="220" t="str">
        <f t="shared" si="872"/>
        <v/>
      </c>
      <c r="I27912" s="218" t="str">
        <f t="shared" si="873"/>
        <v/>
      </c>
    </row>
    <row r="27913" spans="3:9" ht="15" customHeight="1">
      <c r="C27913" s="220" t="str">
        <f t="shared" si="872"/>
        <v/>
      </c>
      <c r="I27913" s="218" t="str">
        <f t="shared" si="873"/>
        <v/>
      </c>
    </row>
    <row r="27914" spans="3:9" ht="15" customHeight="1">
      <c r="C27914" s="220" t="str">
        <f t="shared" si="872"/>
        <v/>
      </c>
      <c r="I27914" s="218" t="str">
        <f t="shared" si="873"/>
        <v/>
      </c>
    </row>
    <row r="27915" spans="3:9" ht="15" customHeight="1">
      <c r="C27915" s="220" t="str">
        <f t="shared" si="872"/>
        <v/>
      </c>
      <c r="I27915" s="218" t="str">
        <f t="shared" si="873"/>
        <v/>
      </c>
    </row>
    <row r="27916" spans="3:9" ht="15" customHeight="1">
      <c r="C27916" s="220" t="str">
        <f t="shared" si="872"/>
        <v/>
      </c>
      <c r="I27916" s="218" t="str">
        <f t="shared" si="873"/>
        <v/>
      </c>
    </row>
    <row r="27917" spans="3:9" ht="15" customHeight="1">
      <c r="C27917" s="220" t="str">
        <f t="shared" si="872"/>
        <v/>
      </c>
      <c r="I27917" s="218" t="str">
        <f t="shared" si="873"/>
        <v/>
      </c>
    </row>
    <row r="27918" spans="3:9" ht="15" customHeight="1">
      <c r="C27918" s="220" t="str">
        <f t="shared" si="872"/>
        <v/>
      </c>
      <c r="I27918" s="218" t="str">
        <f t="shared" si="873"/>
        <v/>
      </c>
    </row>
    <row r="27919" spans="3:9" ht="15" customHeight="1">
      <c r="C27919" s="220" t="str">
        <f t="shared" si="872"/>
        <v/>
      </c>
      <c r="I27919" s="218" t="str">
        <f t="shared" si="873"/>
        <v/>
      </c>
    </row>
    <row r="27920" spans="3:9" ht="15" customHeight="1">
      <c r="C27920" s="220" t="str">
        <f t="shared" si="872"/>
        <v/>
      </c>
      <c r="I27920" s="218" t="str">
        <f t="shared" si="873"/>
        <v/>
      </c>
    </row>
    <row r="27921" spans="3:9" ht="15" customHeight="1">
      <c r="C27921" s="220" t="str">
        <f t="shared" si="872"/>
        <v/>
      </c>
      <c r="I27921" s="218" t="str">
        <f t="shared" si="873"/>
        <v/>
      </c>
    </row>
    <row r="27922" spans="3:9" ht="15" customHeight="1">
      <c r="C27922" s="220" t="str">
        <f t="shared" si="872"/>
        <v/>
      </c>
      <c r="I27922" s="218" t="str">
        <f t="shared" si="873"/>
        <v/>
      </c>
    </row>
    <row r="27923" spans="3:9" ht="15" customHeight="1">
      <c r="C27923" s="220" t="str">
        <f t="shared" si="872"/>
        <v/>
      </c>
      <c r="I27923" s="218" t="str">
        <f t="shared" si="873"/>
        <v/>
      </c>
    </row>
    <row r="27924" spans="3:9" ht="15" customHeight="1">
      <c r="C27924" s="220" t="str">
        <f t="shared" si="872"/>
        <v/>
      </c>
      <c r="I27924" s="218" t="str">
        <f t="shared" si="873"/>
        <v/>
      </c>
    </row>
    <row r="27925" spans="3:9" ht="15" customHeight="1">
      <c r="C27925" s="220" t="str">
        <f t="shared" si="872"/>
        <v/>
      </c>
      <c r="I27925" s="218" t="str">
        <f t="shared" si="873"/>
        <v/>
      </c>
    </row>
    <row r="27926" spans="3:9" ht="15" customHeight="1">
      <c r="C27926" s="220" t="str">
        <f t="shared" si="872"/>
        <v/>
      </c>
      <c r="I27926" s="218" t="str">
        <f t="shared" si="873"/>
        <v/>
      </c>
    </row>
    <row r="27927" spans="3:9" ht="15" customHeight="1">
      <c r="C27927" s="220" t="str">
        <f t="shared" si="872"/>
        <v/>
      </c>
      <c r="I27927" s="218" t="str">
        <f t="shared" si="873"/>
        <v/>
      </c>
    </row>
    <row r="27928" spans="3:9" ht="15" customHeight="1">
      <c r="C27928" s="220" t="str">
        <f t="shared" si="872"/>
        <v/>
      </c>
      <c r="I27928" s="218" t="str">
        <f t="shared" si="873"/>
        <v/>
      </c>
    </row>
    <row r="27929" spans="3:9" ht="15" customHeight="1">
      <c r="C27929" s="220" t="str">
        <f t="shared" si="872"/>
        <v/>
      </c>
      <c r="I27929" s="218" t="str">
        <f t="shared" si="873"/>
        <v/>
      </c>
    </row>
    <row r="27930" spans="3:9" ht="15" customHeight="1">
      <c r="C27930" s="220" t="str">
        <f t="shared" si="872"/>
        <v/>
      </c>
      <c r="I27930" s="218" t="str">
        <f t="shared" si="873"/>
        <v/>
      </c>
    </row>
    <row r="27931" spans="3:9" ht="15" customHeight="1">
      <c r="C27931" s="220" t="str">
        <f t="shared" si="872"/>
        <v/>
      </c>
      <c r="I27931" s="218" t="str">
        <f t="shared" si="873"/>
        <v/>
      </c>
    </row>
    <row r="27932" spans="3:9" ht="15" customHeight="1">
      <c r="C27932" s="220" t="str">
        <f t="shared" si="872"/>
        <v/>
      </c>
      <c r="I27932" s="218" t="str">
        <f t="shared" si="873"/>
        <v/>
      </c>
    </row>
    <row r="27933" spans="3:9" ht="15" customHeight="1">
      <c r="C27933" s="220" t="str">
        <f t="shared" si="872"/>
        <v/>
      </c>
      <c r="I27933" s="218" t="str">
        <f t="shared" si="873"/>
        <v/>
      </c>
    </row>
    <row r="27934" spans="3:9" ht="15" customHeight="1">
      <c r="C27934" s="220" t="str">
        <f t="shared" si="872"/>
        <v/>
      </c>
      <c r="I27934" s="218" t="str">
        <f t="shared" si="873"/>
        <v/>
      </c>
    </row>
    <row r="27935" spans="3:9" ht="15" customHeight="1">
      <c r="C27935" s="220" t="str">
        <f t="shared" si="872"/>
        <v/>
      </c>
      <c r="I27935" s="218" t="str">
        <f t="shared" si="873"/>
        <v/>
      </c>
    </row>
    <row r="27936" spans="3:9" ht="15" customHeight="1">
      <c r="C27936" s="220" t="str">
        <f t="shared" si="872"/>
        <v/>
      </c>
      <c r="I27936" s="218" t="str">
        <f t="shared" si="873"/>
        <v/>
      </c>
    </row>
    <row r="27937" spans="3:9" ht="15" customHeight="1">
      <c r="C27937" s="220" t="str">
        <f t="shared" si="872"/>
        <v/>
      </c>
      <c r="I27937" s="218" t="str">
        <f t="shared" si="873"/>
        <v/>
      </c>
    </row>
    <row r="27938" spans="3:9" ht="15" customHeight="1">
      <c r="C27938" s="220" t="str">
        <f t="shared" si="872"/>
        <v/>
      </c>
      <c r="I27938" s="218" t="str">
        <f t="shared" si="873"/>
        <v/>
      </c>
    </row>
    <row r="27939" spans="3:9" ht="15" customHeight="1">
      <c r="C27939" s="220" t="str">
        <f t="shared" si="872"/>
        <v/>
      </c>
      <c r="I27939" s="218" t="str">
        <f t="shared" si="873"/>
        <v/>
      </c>
    </row>
    <row r="27940" spans="3:9" ht="15" customHeight="1">
      <c r="C27940" s="220" t="str">
        <f t="shared" si="872"/>
        <v/>
      </c>
      <c r="I27940" s="218" t="str">
        <f t="shared" si="873"/>
        <v/>
      </c>
    </row>
    <row r="27941" spans="3:9" ht="15" customHeight="1">
      <c r="C27941" s="220" t="str">
        <f t="shared" si="872"/>
        <v/>
      </c>
      <c r="I27941" s="218" t="str">
        <f t="shared" si="873"/>
        <v/>
      </c>
    </row>
    <row r="27942" spans="3:9" ht="15" customHeight="1">
      <c r="C27942" s="220" t="str">
        <f t="shared" si="872"/>
        <v/>
      </c>
      <c r="I27942" s="218" t="str">
        <f t="shared" si="873"/>
        <v/>
      </c>
    </row>
    <row r="27943" spans="3:9" ht="15" customHeight="1">
      <c r="C27943" s="220" t="str">
        <f t="shared" si="872"/>
        <v/>
      </c>
      <c r="I27943" s="218" t="str">
        <f t="shared" si="873"/>
        <v/>
      </c>
    </row>
    <row r="27944" spans="3:9" ht="15" customHeight="1">
      <c r="C27944" s="220" t="str">
        <f t="shared" si="872"/>
        <v/>
      </c>
      <c r="I27944" s="218" t="str">
        <f t="shared" si="873"/>
        <v/>
      </c>
    </row>
    <row r="27945" spans="3:9" ht="15" customHeight="1">
      <c r="C27945" s="220" t="str">
        <f t="shared" si="872"/>
        <v/>
      </c>
      <c r="I27945" s="218" t="str">
        <f t="shared" si="873"/>
        <v/>
      </c>
    </row>
    <row r="27946" spans="3:9" ht="15" customHeight="1">
      <c r="C27946" s="220" t="str">
        <f t="shared" si="872"/>
        <v/>
      </c>
      <c r="I27946" s="218" t="str">
        <f t="shared" si="873"/>
        <v/>
      </c>
    </row>
    <row r="27947" spans="3:9" ht="15" customHeight="1">
      <c r="C27947" s="220" t="str">
        <f t="shared" si="872"/>
        <v/>
      </c>
      <c r="I27947" s="218" t="str">
        <f t="shared" si="873"/>
        <v/>
      </c>
    </row>
    <row r="27948" spans="3:9" ht="15" customHeight="1">
      <c r="C27948" s="220" t="str">
        <f t="shared" si="872"/>
        <v/>
      </c>
      <c r="I27948" s="218" t="str">
        <f t="shared" si="873"/>
        <v/>
      </c>
    </row>
    <row r="27949" spans="3:9" ht="15" customHeight="1">
      <c r="C27949" s="220" t="str">
        <f t="shared" si="872"/>
        <v/>
      </c>
      <c r="I27949" s="218" t="str">
        <f t="shared" si="873"/>
        <v/>
      </c>
    </row>
    <row r="27950" spans="3:9" ht="15" customHeight="1">
      <c r="C27950" s="220" t="str">
        <f t="shared" si="872"/>
        <v/>
      </c>
      <c r="I27950" s="218" t="str">
        <f t="shared" si="873"/>
        <v/>
      </c>
    </row>
    <row r="27951" spans="3:9" ht="15" customHeight="1">
      <c r="C27951" s="220" t="str">
        <f t="shared" si="872"/>
        <v/>
      </c>
      <c r="I27951" s="218" t="str">
        <f t="shared" si="873"/>
        <v/>
      </c>
    </row>
    <row r="27952" spans="3:9" ht="15" customHeight="1">
      <c r="C27952" s="220" t="str">
        <f t="shared" si="872"/>
        <v/>
      </c>
      <c r="I27952" s="218" t="str">
        <f t="shared" si="873"/>
        <v/>
      </c>
    </row>
    <row r="27953" spans="3:9" ht="15" customHeight="1">
      <c r="C27953" s="220" t="str">
        <f t="shared" si="872"/>
        <v/>
      </c>
      <c r="I27953" s="218" t="str">
        <f t="shared" si="873"/>
        <v/>
      </c>
    </row>
    <row r="27954" spans="3:9" ht="15" customHeight="1">
      <c r="C27954" s="220" t="str">
        <f t="shared" si="872"/>
        <v/>
      </c>
      <c r="I27954" s="218" t="str">
        <f t="shared" si="873"/>
        <v/>
      </c>
    </row>
    <row r="27955" spans="3:9" ht="15" customHeight="1">
      <c r="C27955" s="220" t="str">
        <f t="shared" si="872"/>
        <v/>
      </c>
      <c r="I27955" s="218" t="str">
        <f t="shared" si="873"/>
        <v/>
      </c>
    </row>
    <row r="27956" spans="3:9" ht="15" customHeight="1">
      <c r="C27956" s="220" t="str">
        <f t="shared" si="872"/>
        <v/>
      </c>
      <c r="I27956" s="218" t="str">
        <f t="shared" si="873"/>
        <v/>
      </c>
    </row>
    <row r="27957" spans="3:9" ht="15" customHeight="1">
      <c r="C27957" s="220" t="str">
        <f t="shared" si="872"/>
        <v/>
      </c>
      <c r="I27957" s="218" t="str">
        <f t="shared" si="873"/>
        <v/>
      </c>
    </row>
    <row r="27958" spans="3:9" ht="15" customHeight="1">
      <c r="C27958" s="220" t="str">
        <f t="shared" si="872"/>
        <v/>
      </c>
      <c r="I27958" s="218" t="str">
        <f t="shared" si="873"/>
        <v/>
      </c>
    </row>
    <row r="27959" spans="3:9" ht="15" customHeight="1">
      <c r="C27959" s="220" t="str">
        <f t="shared" si="872"/>
        <v/>
      </c>
      <c r="I27959" s="218" t="str">
        <f t="shared" si="873"/>
        <v/>
      </c>
    </row>
    <row r="27960" spans="3:9" ht="15" customHeight="1">
      <c r="C27960" s="220" t="str">
        <f t="shared" si="872"/>
        <v/>
      </c>
      <c r="I27960" s="218" t="str">
        <f t="shared" si="873"/>
        <v/>
      </c>
    </row>
    <row r="27961" spans="3:9" ht="15" customHeight="1">
      <c r="C27961" s="220" t="str">
        <f t="shared" si="872"/>
        <v/>
      </c>
      <c r="I27961" s="218" t="str">
        <f t="shared" si="873"/>
        <v/>
      </c>
    </row>
    <row r="27962" spans="3:9" ht="15" customHeight="1">
      <c r="C27962" s="220" t="str">
        <f t="shared" si="872"/>
        <v/>
      </c>
      <c r="I27962" s="218" t="str">
        <f t="shared" si="873"/>
        <v/>
      </c>
    </row>
    <row r="27963" spans="3:9" ht="15" customHeight="1">
      <c r="C27963" s="220" t="str">
        <f t="shared" si="872"/>
        <v/>
      </c>
      <c r="I27963" s="218" t="str">
        <f t="shared" si="873"/>
        <v/>
      </c>
    </row>
    <row r="27964" spans="3:9" ht="15" customHeight="1">
      <c r="C27964" s="220" t="str">
        <f t="shared" si="872"/>
        <v/>
      </c>
      <c r="I27964" s="218" t="str">
        <f t="shared" si="873"/>
        <v/>
      </c>
    </row>
    <row r="27965" spans="3:9" ht="15" customHeight="1">
      <c r="C27965" s="220" t="str">
        <f t="shared" si="872"/>
        <v/>
      </c>
      <c r="I27965" s="218" t="str">
        <f t="shared" si="873"/>
        <v/>
      </c>
    </row>
    <row r="27966" spans="3:9" ht="15" customHeight="1">
      <c r="C27966" s="220" t="str">
        <f t="shared" si="872"/>
        <v/>
      </c>
      <c r="I27966" s="218" t="str">
        <f t="shared" si="873"/>
        <v/>
      </c>
    </row>
    <row r="27967" spans="3:9" ht="15" customHeight="1">
      <c r="C27967" s="220" t="str">
        <f t="shared" si="872"/>
        <v/>
      </c>
      <c r="I27967" s="218" t="str">
        <f t="shared" si="873"/>
        <v/>
      </c>
    </row>
    <row r="27968" spans="3:9" ht="15" customHeight="1">
      <c r="C27968" s="220" t="str">
        <f t="shared" si="872"/>
        <v/>
      </c>
      <c r="I27968" s="218" t="str">
        <f t="shared" si="873"/>
        <v/>
      </c>
    </row>
    <row r="27969" spans="3:9" ht="15" customHeight="1">
      <c r="C27969" s="220" t="str">
        <f t="shared" si="872"/>
        <v/>
      </c>
      <c r="I27969" s="218" t="str">
        <f t="shared" si="873"/>
        <v/>
      </c>
    </row>
    <row r="27970" spans="3:9" ht="15" customHeight="1">
      <c r="C27970" s="220" t="str">
        <f t="shared" si="872"/>
        <v/>
      </c>
      <c r="I27970" s="218" t="str">
        <f t="shared" si="873"/>
        <v/>
      </c>
    </row>
    <row r="27971" spans="3:9" ht="15" customHeight="1">
      <c r="C27971" s="220" t="str">
        <f t="shared" si="872"/>
        <v/>
      </c>
      <c r="I27971" s="218" t="str">
        <f t="shared" si="873"/>
        <v/>
      </c>
    </row>
    <row r="27972" spans="3:9" ht="15" customHeight="1">
      <c r="C27972" s="220" t="str">
        <f t="shared" si="872"/>
        <v/>
      </c>
      <c r="I27972" s="218" t="str">
        <f t="shared" si="873"/>
        <v/>
      </c>
    </row>
    <row r="27973" spans="3:9" ht="15" customHeight="1">
      <c r="C27973" s="220" t="str">
        <f t="shared" si="872"/>
        <v/>
      </c>
      <c r="I27973" s="218" t="str">
        <f t="shared" si="873"/>
        <v/>
      </c>
    </row>
    <row r="27974" spans="3:9" ht="15" customHeight="1">
      <c r="C27974" s="220" t="str">
        <f t="shared" ref="C27974:C28037" si="874">IF(B27974="","",MONTH(B27974))</f>
        <v/>
      </c>
      <c r="I27974" s="218" t="str">
        <f t="shared" ref="I27974:I28037" si="875">IF(H27974="","",IF(E27974="","Não deixe campos em branco, a planilha resumo de custos e despesas necessita deles para funcionar",IF(F27974="","Não deixe campos em branco, a planilha resumo de custos e despesas necessita deles para funcionar",IF(G27974="","Não deixe campos em branco, a planilha resumo de custos e despesas necessita deles para funcionar",""))))</f>
        <v/>
      </c>
    </row>
    <row r="27975" spans="3:9" ht="15" customHeight="1">
      <c r="C27975" s="220" t="str">
        <f t="shared" si="874"/>
        <v/>
      </c>
      <c r="I27975" s="218" t="str">
        <f t="shared" si="875"/>
        <v/>
      </c>
    </row>
    <row r="27976" spans="3:9" ht="15" customHeight="1">
      <c r="C27976" s="220" t="str">
        <f t="shared" si="874"/>
        <v/>
      </c>
      <c r="I27976" s="218" t="str">
        <f t="shared" si="875"/>
        <v/>
      </c>
    </row>
    <row r="27977" spans="3:9" ht="15" customHeight="1">
      <c r="C27977" s="220" t="str">
        <f t="shared" si="874"/>
        <v/>
      </c>
      <c r="I27977" s="218" t="str">
        <f t="shared" si="875"/>
        <v/>
      </c>
    </row>
    <row r="27978" spans="3:9" ht="15" customHeight="1">
      <c r="C27978" s="220" t="str">
        <f t="shared" si="874"/>
        <v/>
      </c>
      <c r="I27978" s="218" t="str">
        <f t="shared" si="875"/>
        <v/>
      </c>
    </row>
    <row r="27979" spans="3:9" ht="15" customHeight="1">
      <c r="C27979" s="220" t="str">
        <f t="shared" si="874"/>
        <v/>
      </c>
      <c r="I27979" s="218" t="str">
        <f t="shared" si="875"/>
        <v/>
      </c>
    </row>
    <row r="27980" spans="3:9" ht="15" customHeight="1">
      <c r="C27980" s="220" t="str">
        <f t="shared" si="874"/>
        <v/>
      </c>
      <c r="I27980" s="218" t="str">
        <f t="shared" si="875"/>
        <v/>
      </c>
    </row>
    <row r="27981" spans="3:9" ht="15" customHeight="1">
      <c r="C27981" s="220" t="str">
        <f t="shared" si="874"/>
        <v/>
      </c>
      <c r="I27981" s="218" t="str">
        <f t="shared" si="875"/>
        <v/>
      </c>
    </row>
    <row r="27982" spans="3:9" ht="15" customHeight="1">
      <c r="C27982" s="220" t="str">
        <f t="shared" si="874"/>
        <v/>
      </c>
      <c r="I27982" s="218" t="str">
        <f t="shared" si="875"/>
        <v/>
      </c>
    </row>
    <row r="27983" spans="3:9" ht="15" customHeight="1">
      <c r="C27983" s="220" t="str">
        <f t="shared" si="874"/>
        <v/>
      </c>
      <c r="I27983" s="218" t="str">
        <f t="shared" si="875"/>
        <v/>
      </c>
    </row>
    <row r="27984" spans="3:9" ht="15" customHeight="1">
      <c r="C27984" s="220" t="str">
        <f t="shared" si="874"/>
        <v/>
      </c>
      <c r="I27984" s="218" t="str">
        <f t="shared" si="875"/>
        <v/>
      </c>
    </row>
    <row r="27985" spans="3:9" ht="15" customHeight="1">
      <c r="C27985" s="220" t="str">
        <f t="shared" si="874"/>
        <v/>
      </c>
      <c r="I27985" s="218" t="str">
        <f t="shared" si="875"/>
        <v/>
      </c>
    </row>
    <row r="27986" spans="3:9" ht="15" customHeight="1">
      <c r="C27986" s="220" t="str">
        <f t="shared" si="874"/>
        <v/>
      </c>
      <c r="I27986" s="218" t="str">
        <f t="shared" si="875"/>
        <v/>
      </c>
    </row>
    <row r="27987" spans="3:9" ht="15" customHeight="1">
      <c r="C27987" s="220" t="str">
        <f t="shared" si="874"/>
        <v/>
      </c>
      <c r="I27987" s="218" t="str">
        <f t="shared" si="875"/>
        <v/>
      </c>
    </row>
    <row r="27988" spans="3:9" ht="15" customHeight="1">
      <c r="C27988" s="220" t="str">
        <f t="shared" si="874"/>
        <v/>
      </c>
      <c r="I27988" s="218" t="str">
        <f t="shared" si="875"/>
        <v/>
      </c>
    </row>
    <row r="27989" spans="3:9" ht="15" customHeight="1">
      <c r="C27989" s="220" t="str">
        <f t="shared" si="874"/>
        <v/>
      </c>
      <c r="I27989" s="218" t="str">
        <f t="shared" si="875"/>
        <v/>
      </c>
    </row>
    <row r="27990" spans="3:9" ht="15" customHeight="1">
      <c r="C27990" s="220" t="str">
        <f t="shared" si="874"/>
        <v/>
      </c>
      <c r="I27990" s="218" t="str">
        <f t="shared" si="875"/>
        <v/>
      </c>
    </row>
    <row r="27991" spans="3:9" ht="15" customHeight="1">
      <c r="C27991" s="220" t="str">
        <f t="shared" si="874"/>
        <v/>
      </c>
      <c r="I27991" s="218" t="str">
        <f t="shared" si="875"/>
        <v/>
      </c>
    </row>
    <row r="27992" spans="3:9" ht="15" customHeight="1">
      <c r="C27992" s="220" t="str">
        <f t="shared" si="874"/>
        <v/>
      </c>
      <c r="I27992" s="218" t="str">
        <f t="shared" si="875"/>
        <v/>
      </c>
    </row>
    <row r="27993" spans="3:9" ht="15" customHeight="1">
      <c r="C27993" s="220" t="str">
        <f t="shared" si="874"/>
        <v/>
      </c>
      <c r="I27993" s="218" t="str">
        <f t="shared" si="875"/>
        <v/>
      </c>
    </row>
    <row r="27994" spans="3:9" ht="15" customHeight="1">
      <c r="C27994" s="220" t="str">
        <f t="shared" si="874"/>
        <v/>
      </c>
      <c r="I27994" s="218" t="str">
        <f t="shared" si="875"/>
        <v/>
      </c>
    </row>
    <row r="27995" spans="3:9" ht="15" customHeight="1">
      <c r="C27995" s="220" t="str">
        <f t="shared" si="874"/>
        <v/>
      </c>
      <c r="I27995" s="218" t="str">
        <f t="shared" si="875"/>
        <v/>
      </c>
    </row>
    <row r="27996" spans="3:9" ht="15" customHeight="1">
      <c r="C27996" s="220" t="str">
        <f t="shared" si="874"/>
        <v/>
      </c>
      <c r="I27996" s="218" t="str">
        <f t="shared" si="875"/>
        <v/>
      </c>
    </row>
    <row r="27997" spans="3:9" ht="15" customHeight="1">
      <c r="C27997" s="220" t="str">
        <f t="shared" si="874"/>
        <v/>
      </c>
      <c r="I27997" s="218" t="str">
        <f t="shared" si="875"/>
        <v/>
      </c>
    </row>
    <row r="27998" spans="3:9" ht="15" customHeight="1">
      <c r="C27998" s="220" t="str">
        <f t="shared" si="874"/>
        <v/>
      </c>
      <c r="I27998" s="218" t="str">
        <f t="shared" si="875"/>
        <v/>
      </c>
    </row>
    <row r="27999" spans="3:9" ht="15" customHeight="1">
      <c r="C27999" s="220" t="str">
        <f t="shared" si="874"/>
        <v/>
      </c>
      <c r="I27999" s="218" t="str">
        <f t="shared" si="875"/>
        <v/>
      </c>
    </row>
    <row r="28000" spans="3:9" ht="15" customHeight="1">
      <c r="C28000" s="220" t="str">
        <f t="shared" si="874"/>
        <v/>
      </c>
      <c r="I28000" s="218" t="str">
        <f t="shared" si="875"/>
        <v/>
      </c>
    </row>
    <row r="28001" spans="3:9" ht="15" customHeight="1">
      <c r="C28001" s="220" t="str">
        <f t="shared" si="874"/>
        <v/>
      </c>
      <c r="I28001" s="218" t="str">
        <f t="shared" si="875"/>
        <v/>
      </c>
    </row>
    <row r="28002" spans="3:9" ht="15" customHeight="1">
      <c r="C28002" s="220" t="str">
        <f t="shared" si="874"/>
        <v/>
      </c>
      <c r="I28002" s="218" t="str">
        <f t="shared" si="875"/>
        <v/>
      </c>
    </row>
    <row r="28003" spans="3:9" ht="15" customHeight="1">
      <c r="C28003" s="220" t="str">
        <f t="shared" si="874"/>
        <v/>
      </c>
      <c r="I28003" s="218" t="str">
        <f t="shared" si="875"/>
        <v/>
      </c>
    </row>
    <row r="28004" spans="3:9" ht="15" customHeight="1">
      <c r="C28004" s="220" t="str">
        <f t="shared" si="874"/>
        <v/>
      </c>
      <c r="I28004" s="218" t="str">
        <f t="shared" si="875"/>
        <v/>
      </c>
    </row>
    <row r="28005" spans="3:9" ht="15" customHeight="1">
      <c r="C28005" s="220" t="str">
        <f t="shared" si="874"/>
        <v/>
      </c>
      <c r="I28005" s="218" t="str">
        <f t="shared" si="875"/>
        <v/>
      </c>
    </row>
    <row r="28006" spans="3:9" ht="15" customHeight="1">
      <c r="C28006" s="220" t="str">
        <f t="shared" si="874"/>
        <v/>
      </c>
      <c r="I28006" s="218" t="str">
        <f t="shared" si="875"/>
        <v/>
      </c>
    </row>
    <row r="28007" spans="3:9" ht="15" customHeight="1">
      <c r="C28007" s="220" t="str">
        <f t="shared" si="874"/>
        <v/>
      </c>
      <c r="I28007" s="218" t="str">
        <f t="shared" si="875"/>
        <v/>
      </c>
    </row>
    <row r="28008" spans="3:9" ht="15" customHeight="1">
      <c r="C28008" s="220" t="str">
        <f t="shared" si="874"/>
        <v/>
      </c>
      <c r="I28008" s="218" t="str">
        <f t="shared" si="875"/>
        <v/>
      </c>
    </row>
    <row r="28009" spans="3:9" ht="15" customHeight="1">
      <c r="C28009" s="220" t="str">
        <f t="shared" si="874"/>
        <v/>
      </c>
      <c r="I28009" s="218" t="str">
        <f t="shared" si="875"/>
        <v/>
      </c>
    </row>
    <row r="28010" spans="3:9" ht="15" customHeight="1">
      <c r="C28010" s="220" t="str">
        <f t="shared" si="874"/>
        <v/>
      </c>
      <c r="I28010" s="218" t="str">
        <f t="shared" si="875"/>
        <v/>
      </c>
    </row>
    <row r="28011" spans="3:9" ht="15" customHeight="1">
      <c r="C28011" s="220" t="str">
        <f t="shared" si="874"/>
        <v/>
      </c>
      <c r="I28011" s="218" t="str">
        <f t="shared" si="875"/>
        <v/>
      </c>
    </row>
    <row r="28012" spans="3:9" ht="15" customHeight="1">
      <c r="C28012" s="220" t="str">
        <f t="shared" si="874"/>
        <v/>
      </c>
      <c r="I28012" s="218" t="str">
        <f t="shared" si="875"/>
        <v/>
      </c>
    </row>
    <row r="28013" spans="3:9" ht="15" customHeight="1">
      <c r="C28013" s="220" t="str">
        <f t="shared" si="874"/>
        <v/>
      </c>
      <c r="I28013" s="218" t="str">
        <f t="shared" si="875"/>
        <v/>
      </c>
    </row>
    <row r="28014" spans="3:9" ht="15" customHeight="1">
      <c r="C28014" s="220" t="str">
        <f t="shared" si="874"/>
        <v/>
      </c>
      <c r="I28014" s="218" t="str">
        <f t="shared" si="875"/>
        <v/>
      </c>
    </row>
    <row r="28015" spans="3:9" ht="15" customHeight="1">
      <c r="C28015" s="220" t="str">
        <f t="shared" si="874"/>
        <v/>
      </c>
      <c r="I28015" s="218" t="str">
        <f t="shared" si="875"/>
        <v/>
      </c>
    </row>
    <row r="28016" spans="3:9" ht="15" customHeight="1">
      <c r="C28016" s="220" t="str">
        <f t="shared" si="874"/>
        <v/>
      </c>
      <c r="I28016" s="218" t="str">
        <f t="shared" si="875"/>
        <v/>
      </c>
    </row>
    <row r="28017" spans="3:9" ht="15" customHeight="1">
      <c r="C28017" s="220" t="str">
        <f t="shared" si="874"/>
        <v/>
      </c>
      <c r="I28017" s="218" t="str">
        <f t="shared" si="875"/>
        <v/>
      </c>
    </row>
    <row r="28018" spans="3:9" ht="15" customHeight="1">
      <c r="C28018" s="220" t="str">
        <f t="shared" si="874"/>
        <v/>
      </c>
      <c r="I28018" s="218" t="str">
        <f t="shared" si="875"/>
        <v/>
      </c>
    </row>
    <row r="28019" spans="3:9" ht="15" customHeight="1">
      <c r="C28019" s="220" t="str">
        <f t="shared" si="874"/>
        <v/>
      </c>
      <c r="I28019" s="218" t="str">
        <f t="shared" si="875"/>
        <v/>
      </c>
    </row>
    <row r="28020" spans="3:9" ht="15" customHeight="1">
      <c r="C28020" s="220" t="str">
        <f t="shared" si="874"/>
        <v/>
      </c>
      <c r="I28020" s="218" t="str">
        <f t="shared" si="875"/>
        <v/>
      </c>
    </row>
    <row r="28021" spans="3:9" ht="15" customHeight="1">
      <c r="C28021" s="220" t="str">
        <f t="shared" si="874"/>
        <v/>
      </c>
      <c r="I28021" s="218" t="str">
        <f t="shared" si="875"/>
        <v/>
      </c>
    </row>
    <row r="28022" spans="3:9" ht="15" customHeight="1">
      <c r="C28022" s="220" t="str">
        <f t="shared" si="874"/>
        <v/>
      </c>
      <c r="I28022" s="218" t="str">
        <f t="shared" si="875"/>
        <v/>
      </c>
    </row>
    <row r="28023" spans="3:9" ht="15" customHeight="1">
      <c r="C28023" s="220" t="str">
        <f t="shared" si="874"/>
        <v/>
      </c>
      <c r="I28023" s="218" t="str">
        <f t="shared" si="875"/>
        <v/>
      </c>
    </row>
    <row r="28024" spans="3:9" ht="15" customHeight="1">
      <c r="C28024" s="220" t="str">
        <f t="shared" si="874"/>
        <v/>
      </c>
      <c r="I28024" s="218" t="str">
        <f t="shared" si="875"/>
        <v/>
      </c>
    </row>
    <row r="28025" spans="3:9" ht="15" customHeight="1">
      <c r="C28025" s="220" t="str">
        <f t="shared" si="874"/>
        <v/>
      </c>
      <c r="I28025" s="218" t="str">
        <f t="shared" si="875"/>
        <v/>
      </c>
    </row>
    <row r="28026" spans="3:9" ht="15" customHeight="1">
      <c r="C28026" s="220" t="str">
        <f t="shared" si="874"/>
        <v/>
      </c>
      <c r="I28026" s="218" t="str">
        <f t="shared" si="875"/>
        <v/>
      </c>
    </row>
    <row r="28027" spans="3:9" ht="15" customHeight="1">
      <c r="C28027" s="220" t="str">
        <f t="shared" si="874"/>
        <v/>
      </c>
      <c r="I28027" s="218" t="str">
        <f t="shared" si="875"/>
        <v/>
      </c>
    </row>
    <row r="28028" spans="3:9" ht="15" customHeight="1">
      <c r="C28028" s="220" t="str">
        <f t="shared" si="874"/>
        <v/>
      </c>
      <c r="I28028" s="218" t="str">
        <f t="shared" si="875"/>
        <v/>
      </c>
    </row>
    <row r="28029" spans="3:9" ht="15" customHeight="1">
      <c r="C28029" s="220" t="str">
        <f t="shared" si="874"/>
        <v/>
      </c>
      <c r="I28029" s="218" t="str">
        <f t="shared" si="875"/>
        <v/>
      </c>
    </row>
    <row r="28030" spans="3:9" ht="15" customHeight="1">
      <c r="C28030" s="220" t="str">
        <f t="shared" si="874"/>
        <v/>
      </c>
      <c r="I28030" s="218" t="str">
        <f t="shared" si="875"/>
        <v/>
      </c>
    </row>
    <row r="28031" spans="3:9" ht="15" customHeight="1">
      <c r="C28031" s="220" t="str">
        <f t="shared" si="874"/>
        <v/>
      </c>
      <c r="I28031" s="218" t="str">
        <f t="shared" si="875"/>
        <v/>
      </c>
    </row>
    <row r="28032" spans="3:9" ht="15" customHeight="1">
      <c r="C28032" s="220" t="str">
        <f t="shared" si="874"/>
        <v/>
      </c>
      <c r="I28032" s="218" t="str">
        <f t="shared" si="875"/>
        <v/>
      </c>
    </row>
    <row r="28033" spans="3:9" ht="15" customHeight="1">
      <c r="C28033" s="220" t="str">
        <f t="shared" si="874"/>
        <v/>
      </c>
      <c r="I28033" s="218" t="str">
        <f t="shared" si="875"/>
        <v/>
      </c>
    </row>
    <row r="28034" spans="3:9" ht="15" customHeight="1">
      <c r="C28034" s="220" t="str">
        <f t="shared" si="874"/>
        <v/>
      </c>
      <c r="I28034" s="218" t="str">
        <f t="shared" si="875"/>
        <v/>
      </c>
    </row>
    <row r="28035" spans="3:9" ht="15" customHeight="1">
      <c r="C28035" s="220" t="str">
        <f t="shared" si="874"/>
        <v/>
      </c>
      <c r="I28035" s="218" t="str">
        <f t="shared" si="875"/>
        <v/>
      </c>
    </row>
    <row r="28036" spans="3:9" ht="15" customHeight="1">
      <c r="C28036" s="220" t="str">
        <f t="shared" si="874"/>
        <v/>
      </c>
      <c r="I28036" s="218" t="str">
        <f t="shared" si="875"/>
        <v/>
      </c>
    </row>
    <row r="28037" spans="3:9" ht="15" customHeight="1">
      <c r="C28037" s="220" t="str">
        <f t="shared" si="874"/>
        <v/>
      </c>
      <c r="I28037" s="218" t="str">
        <f t="shared" si="875"/>
        <v/>
      </c>
    </row>
    <row r="28038" spans="3:9" ht="15" customHeight="1">
      <c r="C28038" s="220" t="str">
        <f t="shared" ref="C28038:C28101" si="876">IF(B28038="","",MONTH(B28038))</f>
        <v/>
      </c>
      <c r="I28038" s="218" t="str">
        <f t="shared" ref="I28038:I28101" si="877">IF(H28038="","",IF(E28038="","Não deixe campos em branco, a planilha resumo de custos e despesas necessita deles para funcionar",IF(F28038="","Não deixe campos em branco, a planilha resumo de custos e despesas necessita deles para funcionar",IF(G28038="","Não deixe campos em branco, a planilha resumo de custos e despesas necessita deles para funcionar",""))))</f>
        <v/>
      </c>
    </row>
    <row r="28039" spans="3:9" ht="15" customHeight="1">
      <c r="C28039" s="220" t="str">
        <f t="shared" si="876"/>
        <v/>
      </c>
      <c r="I28039" s="218" t="str">
        <f t="shared" si="877"/>
        <v/>
      </c>
    </row>
    <row r="28040" spans="3:9" ht="15" customHeight="1">
      <c r="C28040" s="220" t="str">
        <f t="shared" si="876"/>
        <v/>
      </c>
      <c r="I28040" s="218" t="str">
        <f t="shared" si="877"/>
        <v/>
      </c>
    </row>
    <row r="28041" spans="3:9" ht="15" customHeight="1">
      <c r="C28041" s="220" t="str">
        <f t="shared" si="876"/>
        <v/>
      </c>
      <c r="I28041" s="218" t="str">
        <f t="shared" si="877"/>
        <v/>
      </c>
    </row>
    <row r="28042" spans="3:9" ht="15" customHeight="1">
      <c r="C28042" s="220" t="str">
        <f t="shared" si="876"/>
        <v/>
      </c>
      <c r="I28042" s="218" t="str">
        <f t="shared" si="877"/>
        <v/>
      </c>
    </row>
    <row r="28043" spans="3:9" ht="15" customHeight="1">
      <c r="C28043" s="220" t="str">
        <f t="shared" si="876"/>
        <v/>
      </c>
      <c r="I28043" s="218" t="str">
        <f t="shared" si="877"/>
        <v/>
      </c>
    </row>
    <row r="28044" spans="3:9" ht="15" customHeight="1">
      <c r="C28044" s="220" t="str">
        <f t="shared" si="876"/>
        <v/>
      </c>
      <c r="I28044" s="218" t="str">
        <f t="shared" si="877"/>
        <v/>
      </c>
    </row>
    <row r="28045" spans="3:9" ht="15" customHeight="1">
      <c r="C28045" s="220" t="str">
        <f t="shared" si="876"/>
        <v/>
      </c>
      <c r="I28045" s="218" t="str">
        <f t="shared" si="877"/>
        <v/>
      </c>
    </row>
    <row r="28046" spans="3:9" ht="15" customHeight="1">
      <c r="C28046" s="220" t="str">
        <f t="shared" si="876"/>
        <v/>
      </c>
      <c r="I28046" s="218" t="str">
        <f t="shared" si="877"/>
        <v/>
      </c>
    </row>
    <row r="28047" spans="3:9" ht="15" customHeight="1">
      <c r="C28047" s="220" t="str">
        <f t="shared" si="876"/>
        <v/>
      </c>
      <c r="I28047" s="218" t="str">
        <f t="shared" si="877"/>
        <v/>
      </c>
    </row>
    <row r="28048" spans="3:9" ht="15" customHeight="1">
      <c r="C28048" s="220" t="str">
        <f t="shared" si="876"/>
        <v/>
      </c>
      <c r="I28048" s="218" t="str">
        <f t="shared" si="877"/>
        <v/>
      </c>
    </row>
    <row r="28049" spans="3:9" ht="15" customHeight="1">
      <c r="C28049" s="220" t="str">
        <f t="shared" si="876"/>
        <v/>
      </c>
      <c r="I28049" s="218" t="str">
        <f t="shared" si="877"/>
        <v/>
      </c>
    </row>
    <row r="28050" spans="3:9" ht="15" customHeight="1">
      <c r="C28050" s="220" t="str">
        <f t="shared" si="876"/>
        <v/>
      </c>
      <c r="I28050" s="218" t="str">
        <f t="shared" si="877"/>
        <v/>
      </c>
    </row>
    <row r="28051" spans="3:9" ht="15" customHeight="1">
      <c r="C28051" s="220" t="str">
        <f t="shared" si="876"/>
        <v/>
      </c>
      <c r="I28051" s="218" t="str">
        <f t="shared" si="877"/>
        <v/>
      </c>
    </row>
    <row r="28052" spans="3:9" ht="15" customHeight="1">
      <c r="C28052" s="220" t="str">
        <f t="shared" si="876"/>
        <v/>
      </c>
      <c r="I28052" s="218" t="str">
        <f t="shared" si="877"/>
        <v/>
      </c>
    </row>
    <row r="28053" spans="3:9" ht="15" customHeight="1">
      <c r="C28053" s="220" t="str">
        <f t="shared" si="876"/>
        <v/>
      </c>
      <c r="I28053" s="218" t="str">
        <f t="shared" si="877"/>
        <v/>
      </c>
    </row>
    <row r="28054" spans="3:9" ht="15" customHeight="1">
      <c r="C28054" s="220" t="str">
        <f t="shared" si="876"/>
        <v/>
      </c>
      <c r="I28054" s="218" t="str">
        <f t="shared" si="877"/>
        <v/>
      </c>
    </row>
    <row r="28055" spans="3:9" ht="15" customHeight="1">
      <c r="C28055" s="220" t="str">
        <f t="shared" si="876"/>
        <v/>
      </c>
      <c r="I28055" s="218" t="str">
        <f t="shared" si="877"/>
        <v/>
      </c>
    </row>
    <row r="28056" spans="3:9" ht="15" customHeight="1">
      <c r="C28056" s="220" t="str">
        <f t="shared" si="876"/>
        <v/>
      </c>
      <c r="I28056" s="218" t="str">
        <f t="shared" si="877"/>
        <v/>
      </c>
    </row>
    <row r="28057" spans="3:9" ht="15" customHeight="1">
      <c r="C28057" s="220" t="str">
        <f t="shared" si="876"/>
        <v/>
      </c>
      <c r="I28057" s="218" t="str">
        <f t="shared" si="877"/>
        <v/>
      </c>
    </row>
    <row r="28058" spans="3:9" ht="15" customHeight="1">
      <c r="C28058" s="220" t="str">
        <f t="shared" si="876"/>
        <v/>
      </c>
      <c r="I28058" s="218" t="str">
        <f t="shared" si="877"/>
        <v/>
      </c>
    </row>
    <row r="28059" spans="3:9" ht="15" customHeight="1">
      <c r="C28059" s="220" t="str">
        <f t="shared" si="876"/>
        <v/>
      </c>
      <c r="I28059" s="218" t="str">
        <f t="shared" si="877"/>
        <v/>
      </c>
    </row>
    <row r="28060" spans="3:9" ht="15" customHeight="1">
      <c r="C28060" s="220" t="str">
        <f t="shared" si="876"/>
        <v/>
      </c>
      <c r="I28060" s="218" t="str">
        <f t="shared" si="877"/>
        <v/>
      </c>
    </row>
    <row r="28061" spans="3:9" ht="15" customHeight="1">
      <c r="C28061" s="220" t="str">
        <f t="shared" si="876"/>
        <v/>
      </c>
      <c r="I28061" s="218" t="str">
        <f t="shared" si="877"/>
        <v/>
      </c>
    </row>
    <row r="28062" spans="3:9" ht="15" customHeight="1">
      <c r="C28062" s="220" t="str">
        <f t="shared" si="876"/>
        <v/>
      </c>
      <c r="I28062" s="218" t="str">
        <f t="shared" si="877"/>
        <v/>
      </c>
    </row>
    <row r="28063" spans="3:9" ht="15" customHeight="1">
      <c r="C28063" s="220" t="str">
        <f t="shared" si="876"/>
        <v/>
      </c>
      <c r="I28063" s="218" t="str">
        <f t="shared" si="877"/>
        <v/>
      </c>
    </row>
    <row r="28064" spans="3:9" ht="15" customHeight="1">
      <c r="C28064" s="220" t="str">
        <f t="shared" si="876"/>
        <v/>
      </c>
      <c r="I28064" s="218" t="str">
        <f t="shared" si="877"/>
        <v/>
      </c>
    </row>
    <row r="28065" spans="3:9" ht="15" customHeight="1">
      <c r="C28065" s="220" t="str">
        <f t="shared" si="876"/>
        <v/>
      </c>
      <c r="I28065" s="218" t="str">
        <f t="shared" si="877"/>
        <v/>
      </c>
    </row>
    <row r="28066" spans="3:9" ht="15" customHeight="1">
      <c r="C28066" s="220" t="str">
        <f t="shared" si="876"/>
        <v/>
      </c>
      <c r="I28066" s="218" t="str">
        <f t="shared" si="877"/>
        <v/>
      </c>
    </row>
    <row r="28067" spans="3:9" ht="15" customHeight="1">
      <c r="C28067" s="220" t="str">
        <f t="shared" si="876"/>
        <v/>
      </c>
      <c r="I28067" s="218" t="str">
        <f t="shared" si="877"/>
        <v/>
      </c>
    </row>
    <row r="28068" spans="3:9" ht="15" customHeight="1">
      <c r="C28068" s="220" t="str">
        <f t="shared" si="876"/>
        <v/>
      </c>
      <c r="I28068" s="218" t="str">
        <f t="shared" si="877"/>
        <v/>
      </c>
    </row>
    <row r="28069" spans="3:9" ht="15" customHeight="1">
      <c r="C28069" s="220" t="str">
        <f t="shared" si="876"/>
        <v/>
      </c>
      <c r="I28069" s="218" t="str">
        <f t="shared" si="877"/>
        <v/>
      </c>
    </row>
    <row r="28070" spans="3:9" ht="15" customHeight="1">
      <c r="C28070" s="220" t="str">
        <f t="shared" si="876"/>
        <v/>
      </c>
      <c r="I28070" s="218" t="str">
        <f t="shared" si="877"/>
        <v/>
      </c>
    </row>
    <row r="28071" spans="3:9" ht="15" customHeight="1">
      <c r="C28071" s="220" t="str">
        <f t="shared" si="876"/>
        <v/>
      </c>
      <c r="I28071" s="218" t="str">
        <f t="shared" si="877"/>
        <v/>
      </c>
    </row>
    <row r="28072" spans="3:9" ht="15" customHeight="1">
      <c r="C28072" s="220" t="str">
        <f t="shared" si="876"/>
        <v/>
      </c>
      <c r="I28072" s="218" t="str">
        <f t="shared" si="877"/>
        <v/>
      </c>
    </row>
    <row r="28073" spans="3:9" ht="15" customHeight="1">
      <c r="C28073" s="220" t="str">
        <f t="shared" si="876"/>
        <v/>
      </c>
      <c r="I28073" s="218" t="str">
        <f t="shared" si="877"/>
        <v/>
      </c>
    </row>
    <row r="28074" spans="3:9" ht="15" customHeight="1">
      <c r="C28074" s="220" t="str">
        <f t="shared" si="876"/>
        <v/>
      </c>
      <c r="I28074" s="218" t="str">
        <f t="shared" si="877"/>
        <v/>
      </c>
    </row>
    <row r="28075" spans="3:9" ht="15" customHeight="1">
      <c r="C28075" s="220" t="str">
        <f t="shared" si="876"/>
        <v/>
      </c>
      <c r="I28075" s="218" t="str">
        <f t="shared" si="877"/>
        <v/>
      </c>
    </row>
    <row r="28076" spans="3:9" ht="15" customHeight="1">
      <c r="C28076" s="220" t="str">
        <f t="shared" si="876"/>
        <v/>
      </c>
      <c r="I28076" s="218" t="str">
        <f t="shared" si="877"/>
        <v/>
      </c>
    </row>
    <row r="28077" spans="3:9" ht="15" customHeight="1">
      <c r="C28077" s="220" t="str">
        <f t="shared" si="876"/>
        <v/>
      </c>
      <c r="I28077" s="218" t="str">
        <f t="shared" si="877"/>
        <v/>
      </c>
    </row>
    <row r="28078" spans="3:9" ht="15" customHeight="1">
      <c r="C28078" s="220" t="str">
        <f t="shared" si="876"/>
        <v/>
      </c>
      <c r="I28078" s="218" t="str">
        <f t="shared" si="877"/>
        <v/>
      </c>
    </row>
    <row r="28079" spans="3:9" ht="15" customHeight="1">
      <c r="C28079" s="220" t="str">
        <f t="shared" si="876"/>
        <v/>
      </c>
      <c r="I28079" s="218" t="str">
        <f t="shared" si="877"/>
        <v/>
      </c>
    </row>
    <row r="28080" spans="3:9" ht="15" customHeight="1">
      <c r="C28080" s="220" t="str">
        <f t="shared" si="876"/>
        <v/>
      </c>
      <c r="I28080" s="218" t="str">
        <f t="shared" si="877"/>
        <v/>
      </c>
    </row>
    <row r="28081" spans="3:9" ht="15" customHeight="1">
      <c r="C28081" s="220" t="str">
        <f t="shared" si="876"/>
        <v/>
      </c>
      <c r="I28081" s="218" t="str">
        <f t="shared" si="877"/>
        <v/>
      </c>
    </row>
    <row r="28082" spans="3:9" ht="15" customHeight="1">
      <c r="C28082" s="220" t="str">
        <f t="shared" si="876"/>
        <v/>
      </c>
      <c r="I28082" s="218" t="str">
        <f t="shared" si="877"/>
        <v/>
      </c>
    </row>
    <row r="28083" spans="3:9" ht="15" customHeight="1">
      <c r="C28083" s="220" t="str">
        <f t="shared" si="876"/>
        <v/>
      </c>
      <c r="I28083" s="218" t="str">
        <f t="shared" si="877"/>
        <v/>
      </c>
    </row>
    <row r="28084" spans="3:9" ht="15" customHeight="1">
      <c r="C28084" s="220" t="str">
        <f t="shared" si="876"/>
        <v/>
      </c>
      <c r="I28084" s="218" t="str">
        <f t="shared" si="877"/>
        <v/>
      </c>
    </row>
    <row r="28085" spans="3:9" ht="15" customHeight="1">
      <c r="C28085" s="220" t="str">
        <f t="shared" si="876"/>
        <v/>
      </c>
      <c r="I28085" s="218" t="str">
        <f t="shared" si="877"/>
        <v/>
      </c>
    </row>
    <row r="28086" spans="3:9" ht="15" customHeight="1">
      <c r="C28086" s="220" t="str">
        <f t="shared" si="876"/>
        <v/>
      </c>
      <c r="I28086" s="218" t="str">
        <f t="shared" si="877"/>
        <v/>
      </c>
    </row>
    <row r="28087" spans="3:9" ht="15" customHeight="1">
      <c r="C28087" s="220" t="str">
        <f t="shared" si="876"/>
        <v/>
      </c>
      <c r="I28087" s="218" t="str">
        <f t="shared" si="877"/>
        <v/>
      </c>
    </row>
    <row r="28088" spans="3:9" ht="15" customHeight="1">
      <c r="C28088" s="220" t="str">
        <f t="shared" si="876"/>
        <v/>
      </c>
      <c r="I28088" s="218" t="str">
        <f t="shared" si="877"/>
        <v/>
      </c>
    </row>
    <row r="28089" spans="3:9" ht="15" customHeight="1">
      <c r="C28089" s="220" t="str">
        <f t="shared" si="876"/>
        <v/>
      </c>
      <c r="I28089" s="218" t="str">
        <f t="shared" si="877"/>
        <v/>
      </c>
    </row>
    <row r="28090" spans="3:9" ht="15" customHeight="1">
      <c r="C28090" s="220" t="str">
        <f t="shared" si="876"/>
        <v/>
      </c>
      <c r="I28090" s="218" t="str">
        <f t="shared" si="877"/>
        <v/>
      </c>
    </row>
    <row r="28091" spans="3:9" ht="15" customHeight="1">
      <c r="C28091" s="220" t="str">
        <f t="shared" si="876"/>
        <v/>
      </c>
      <c r="I28091" s="218" t="str">
        <f t="shared" si="877"/>
        <v/>
      </c>
    </row>
    <row r="28092" spans="3:9" ht="15" customHeight="1">
      <c r="C28092" s="220" t="str">
        <f t="shared" si="876"/>
        <v/>
      </c>
      <c r="I28092" s="218" t="str">
        <f t="shared" si="877"/>
        <v/>
      </c>
    </row>
    <row r="28093" spans="3:9" ht="15" customHeight="1">
      <c r="C28093" s="220" t="str">
        <f t="shared" si="876"/>
        <v/>
      </c>
      <c r="I28093" s="218" t="str">
        <f t="shared" si="877"/>
        <v/>
      </c>
    </row>
    <row r="28094" spans="3:9" ht="15" customHeight="1">
      <c r="C28094" s="220" t="str">
        <f t="shared" si="876"/>
        <v/>
      </c>
      <c r="I28094" s="218" t="str">
        <f t="shared" si="877"/>
        <v/>
      </c>
    </row>
    <row r="28095" spans="3:9" ht="15" customHeight="1">
      <c r="C28095" s="220" t="str">
        <f t="shared" si="876"/>
        <v/>
      </c>
      <c r="I28095" s="218" t="str">
        <f t="shared" si="877"/>
        <v/>
      </c>
    </row>
    <row r="28096" spans="3:9" ht="15" customHeight="1">
      <c r="C28096" s="220" t="str">
        <f t="shared" si="876"/>
        <v/>
      </c>
      <c r="I28096" s="218" t="str">
        <f t="shared" si="877"/>
        <v/>
      </c>
    </row>
    <row r="28097" spans="3:9" ht="15" customHeight="1">
      <c r="C28097" s="220" t="str">
        <f t="shared" si="876"/>
        <v/>
      </c>
      <c r="I28097" s="218" t="str">
        <f t="shared" si="877"/>
        <v/>
      </c>
    </row>
    <row r="28098" spans="3:9" ht="15" customHeight="1">
      <c r="C28098" s="220" t="str">
        <f t="shared" si="876"/>
        <v/>
      </c>
      <c r="I28098" s="218" t="str">
        <f t="shared" si="877"/>
        <v/>
      </c>
    </row>
    <row r="28099" spans="3:9" ht="15" customHeight="1">
      <c r="C28099" s="220" t="str">
        <f t="shared" si="876"/>
        <v/>
      </c>
      <c r="I28099" s="218" t="str">
        <f t="shared" si="877"/>
        <v/>
      </c>
    </row>
    <row r="28100" spans="3:9" ht="15" customHeight="1">
      <c r="C28100" s="220" t="str">
        <f t="shared" si="876"/>
        <v/>
      </c>
      <c r="I28100" s="218" t="str">
        <f t="shared" si="877"/>
        <v/>
      </c>
    </row>
    <row r="28101" spans="3:9" ht="15" customHeight="1">
      <c r="C28101" s="220" t="str">
        <f t="shared" si="876"/>
        <v/>
      </c>
      <c r="I28101" s="218" t="str">
        <f t="shared" si="877"/>
        <v/>
      </c>
    </row>
    <row r="28102" spans="3:9" ht="15" customHeight="1">
      <c r="C28102" s="220" t="str">
        <f t="shared" ref="C28102:C28165" si="878">IF(B28102="","",MONTH(B28102))</f>
        <v/>
      </c>
      <c r="I28102" s="218" t="str">
        <f t="shared" ref="I28102:I28165" si="879">IF(H28102="","",IF(E28102="","Não deixe campos em branco, a planilha resumo de custos e despesas necessita deles para funcionar",IF(F28102="","Não deixe campos em branco, a planilha resumo de custos e despesas necessita deles para funcionar",IF(G28102="","Não deixe campos em branco, a planilha resumo de custos e despesas necessita deles para funcionar",""))))</f>
        <v/>
      </c>
    </row>
    <row r="28103" spans="3:9" ht="15" customHeight="1">
      <c r="C28103" s="220" t="str">
        <f t="shared" si="878"/>
        <v/>
      </c>
      <c r="I28103" s="218" t="str">
        <f t="shared" si="879"/>
        <v/>
      </c>
    </row>
    <row r="28104" spans="3:9" ht="15" customHeight="1">
      <c r="C28104" s="220" t="str">
        <f t="shared" si="878"/>
        <v/>
      </c>
      <c r="I28104" s="218" t="str">
        <f t="shared" si="879"/>
        <v/>
      </c>
    </row>
    <row r="28105" spans="3:9" ht="15" customHeight="1">
      <c r="C28105" s="220" t="str">
        <f t="shared" si="878"/>
        <v/>
      </c>
      <c r="I28105" s="218" t="str">
        <f t="shared" si="879"/>
        <v/>
      </c>
    </row>
    <row r="28106" spans="3:9" ht="15" customHeight="1">
      <c r="C28106" s="220" t="str">
        <f t="shared" si="878"/>
        <v/>
      </c>
      <c r="I28106" s="218" t="str">
        <f t="shared" si="879"/>
        <v/>
      </c>
    </row>
    <row r="28107" spans="3:9" ht="15" customHeight="1">
      <c r="C28107" s="220" t="str">
        <f t="shared" si="878"/>
        <v/>
      </c>
      <c r="I28107" s="218" t="str">
        <f t="shared" si="879"/>
        <v/>
      </c>
    </row>
    <row r="28108" spans="3:9" ht="15" customHeight="1">
      <c r="C28108" s="220" t="str">
        <f t="shared" si="878"/>
        <v/>
      </c>
      <c r="I28108" s="218" t="str">
        <f t="shared" si="879"/>
        <v/>
      </c>
    </row>
    <row r="28109" spans="3:9" ht="15" customHeight="1">
      <c r="C28109" s="220" t="str">
        <f t="shared" si="878"/>
        <v/>
      </c>
      <c r="I28109" s="218" t="str">
        <f t="shared" si="879"/>
        <v/>
      </c>
    </row>
    <row r="28110" spans="3:9" ht="15" customHeight="1">
      <c r="C28110" s="220" t="str">
        <f t="shared" si="878"/>
        <v/>
      </c>
      <c r="I28110" s="218" t="str">
        <f t="shared" si="879"/>
        <v/>
      </c>
    </row>
    <row r="28111" spans="3:9" ht="15" customHeight="1">
      <c r="C28111" s="220" t="str">
        <f t="shared" si="878"/>
        <v/>
      </c>
      <c r="I28111" s="218" t="str">
        <f t="shared" si="879"/>
        <v/>
      </c>
    </row>
    <row r="28112" spans="3:9" ht="15" customHeight="1">
      <c r="C28112" s="220" t="str">
        <f t="shared" si="878"/>
        <v/>
      </c>
      <c r="I28112" s="218" t="str">
        <f t="shared" si="879"/>
        <v/>
      </c>
    </row>
    <row r="28113" spans="3:9" ht="15" customHeight="1">
      <c r="C28113" s="220" t="str">
        <f t="shared" si="878"/>
        <v/>
      </c>
      <c r="I28113" s="218" t="str">
        <f t="shared" si="879"/>
        <v/>
      </c>
    </row>
    <row r="28114" spans="3:9" ht="15" customHeight="1">
      <c r="C28114" s="220" t="str">
        <f t="shared" si="878"/>
        <v/>
      </c>
      <c r="I28114" s="218" t="str">
        <f t="shared" si="879"/>
        <v/>
      </c>
    </row>
    <row r="28115" spans="3:9" ht="15" customHeight="1">
      <c r="C28115" s="220" t="str">
        <f t="shared" si="878"/>
        <v/>
      </c>
      <c r="I28115" s="218" t="str">
        <f t="shared" si="879"/>
        <v/>
      </c>
    </row>
    <row r="28116" spans="3:9" ht="15" customHeight="1">
      <c r="C28116" s="220" t="str">
        <f t="shared" si="878"/>
        <v/>
      </c>
      <c r="I28116" s="218" t="str">
        <f t="shared" si="879"/>
        <v/>
      </c>
    </row>
    <row r="28117" spans="3:9" ht="15" customHeight="1">
      <c r="C28117" s="220" t="str">
        <f t="shared" si="878"/>
        <v/>
      </c>
      <c r="I28117" s="218" t="str">
        <f t="shared" si="879"/>
        <v/>
      </c>
    </row>
    <row r="28118" spans="3:9" ht="15" customHeight="1">
      <c r="C28118" s="220" t="str">
        <f t="shared" si="878"/>
        <v/>
      </c>
      <c r="I28118" s="218" t="str">
        <f t="shared" si="879"/>
        <v/>
      </c>
    </row>
    <row r="28119" spans="3:9" ht="15" customHeight="1">
      <c r="C28119" s="220" t="str">
        <f t="shared" si="878"/>
        <v/>
      </c>
      <c r="I28119" s="218" t="str">
        <f t="shared" si="879"/>
        <v/>
      </c>
    </row>
    <row r="28120" spans="3:9" ht="15" customHeight="1">
      <c r="C28120" s="220" t="str">
        <f t="shared" si="878"/>
        <v/>
      </c>
      <c r="I28120" s="218" t="str">
        <f t="shared" si="879"/>
        <v/>
      </c>
    </row>
    <row r="28121" spans="3:9" ht="15" customHeight="1">
      <c r="C28121" s="220" t="str">
        <f t="shared" si="878"/>
        <v/>
      </c>
      <c r="I28121" s="218" t="str">
        <f t="shared" si="879"/>
        <v/>
      </c>
    </row>
    <row r="28122" spans="3:9" ht="15" customHeight="1">
      <c r="C28122" s="220" t="str">
        <f t="shared" si="878"/>
        <v/>
      </c>
      <c r="I28122" s="218" t="str">
        <f t="shared" si="879"/>
        <v/>
      </c>
    </row>
    <row r="28123" spans="3:9" ht="15" customHeight="1">
      <c r="C28123" s="220" t="str">
        <f t="shared" si="878"/>
        <v/>
      </c>
      <c r="I28123" s="218" t="str">
        <f t="shared" si="879"/>
        <v/>
      </c>
    </row>
    <row r="28124" spans="3:9" ht="15" customHeight="1">
      <c r="C28124" s="220" t="str">
        <f t="shared" si="878"/>
        <v/>
      </c>
      <c r="I28124" s="218" t="str">
        <f t="shared" si="879"/>
        <v/>
      </c>
    </row>
    <row r="28125" spans="3:9" ht="15" customHeight="1">
      <c r="C28125" s="220" t="str">
        <f t="shared" si="878"/>
        <v/>
      </c>
      <c r="I28125" s="218" t="str">
        <f t="shared" si="879"/>
        <v/>
      </c>
    </row>
    <row r="28126" spans="3:9" ht="15" customHeight="1">
      <c r="C28126" s="220" t="str">
        <f t="shared" si="878"/>
        <v/>
      </c>
      <c r="I28126" s="218" t="str">
        <f t="shared" si="879"/>
        <v/>
      </c>
    </row>
    <row r="28127" spans="3:9" ht="15" customHeight="1">
      <c r="C28127" s="220" t="str">
        <f t="shared" si="878"/>
        <v/>
      </c>
      <c r="I28127" s="218" t="str">
        <f t="shared" si="879"/>
        <v/>
      </c>
    </row>
    <row r="28128" spans="3:9" ht="15" customHeight="1">
      <c r="C28128" s="220" t="str">
        <f t="shared" si="878"/>
        <v/>
      </c>
      <c r="I28128" s="218" t="str">
        <f t="shared" si="879"/>
        <v/>
      </c>
    </row>
    <row r="28129" spans="3:9" ht="15" customHeight="1">
      <c r="C28129" s="220" t="str">
        <f t="shared" si="878"/>
        <v/>
      </c>
      <c r="I28129" s="218" t="str">
        <f t="shared" si="879"/>
        <v/>
      </c>
    </row>
    <row r="28130" spans="3:9" ht="15" customHeight="1">
      <c r="C28130" s="220" t="str">
        <f t="shared" si="878"/>
        <v/>
      </c>
      <c r="I28130" s="218" t="str">
        <f t="shared" si="879"/>
        <v/>
      </c>
    </row>
    <row r="28131" spans="3:9" ht="15" customHeight="1">
      <c r="C28131" s="220" t="str">
        <f t="shared" si="878"/>
        <v/>
      </c>
      <c r="I28131" s="218" t="str">
        <f t="shared" si="879"/>
        <v/>
      </c>
    </row>
    <row r="28132" spans="3:9" ht="15" customHeight="1">
      <c r="C28132" s="220" t="str">
        <f t="shared" si="878"/>
        <v/>
      </c>
      <c r="I28132" s="218" t="str">
        <f t="shared" si="879"/>
        <v/>
      </c>
    </row>
    <row r="28133" spans="3:9" ht="15" customHeight="1">
      <c r="C28133" s="220" t="str">
        <f t="shared" si="878"/>
        <v/>
      </c>
      <c r="I28133" s="218" t="str">
        <f t="shared" si="879"/>
        <v/>
      </c>
    </row>
    <row r="28134" spans="3:9" ht="15" customHeight="1">
      <c r="C28134" s="220" t="str">
        <f t="shared" si="878"/>
        <v/>
      </c>
      <c r="I28134" s="218" t="str">
        <f t="shared" si="879"/>
        <v/>
      </c>
    </row>
    <row r="28135" spans="3:9" ht="15" customHeight="1">
      <c r="C28135" s="220" t="str">
        <f t="shared" si="878"/>
        <v/>
      </c>
      <c r="I28135" s="218" t="str">
        <f t="shared" si="879"/>
        <v/>
      </c>
    </row>
    <row r="28136" spans="3:9" ht="15" customHeight="1">
      <c r="C28136" s="220" t="str">
        <f t="shared" si="878"/>
        <v/>
      </c>
      <c r="I28136" s="218" t="str">
        <f t="shared" si="879"/>
        <v/>
      </c>
    </row>
    <row r="28137" spans="3:9" ht="15" customHeight="1">
      <c r="C28137" s="220" t="str">
        <f t="shared" si="878"/>
        <v/>
      </c>
      <c r="I28137" s="218" t="str">
        <f t="shared" si="879"/>
        <v/>
      </c>
    </row>
    <row r="28138" spans="3:9" ht="15" customHeight="1">
      <c r="C28138" s="220" t="str">
        <f t="shared" si="878"/>
        <v/>
      </c>
      <c r="I28138" s="218" t="str">
        <f t="shared" si="879"/>
        <v/>
      </c>
    </row>
    <row r="28139" spans="3:9" ht="15" customHeight="1">
      <c r="C28139" s="220" t="str">
        <f t="shared" si="878"/>
        <v/>
      </c>
      <c r="I28139" s="218" t="str">
        <f t="shared" si="879"/>
        <v/>
      </c>
    </row>
    <row r="28140" spans="3:9" ht="15" customHeight="1">
      <c r="C28140" s="220" t="str">
        <f t="shared" si="878"/>
        <v/>
      </c>
      <c r="I28140" s="218" t="str">
        <f t="shared" si="879"/>
        <v/>
      </c>
    </row>
    <row r="28141" spans="3:9" ht="15" customHeight="1">
      <c r="C28141" s="220" t="str">
        <f t="shared" si="878"/>
        <v/>
      </c>
      <c r="I28141" s="218" t="str">
        <f t="shared" si="879"/>
        <v/>
      </c>
    </row>
    <row r="28142" spans="3:9" ht="15" customHeight="1">
      <c r="C28142" s="220" t="str">
        <f t="shared" si="878"/>
        <v/>
      </c>
      <c r="I28142" s="218" t="str">
        <f t="shared" si="879"/>
        <v/>
      </c>
    </row>
    <row r="28143" spans="3:9" ht="15" customHeight="1">
      <c r="C28143" s="220" t="str">
        <f t="shared" si="878"/>
        <v/>
      </c>
      <c r="I28143" s="218" t="str">
        <f t="shared" si="879"/>
        <v/>
      </c>
    </row>
    <row r="28144" spans="3:9" ht="15" customHeight="1">
      <c r="C28144" s="220" t="str">
        <f t="shared" si="878"/>
        <v/>
      </c>
      <c r="I28144" s="218" t="str">
        <f t="shared" si="879"/>
        <v/>
      </c>
    </row>
    <row r="28145" spans="3:9" ht="15" customHeight="1">
      <c r="C28145" s="220" t="str">
        <f t="shared" si="878"/>
        <v/>
      </c>
      <c r="I28145" s="218" t="str">
        <f t="shared" si="879"/>
        <v/>
      </c>
    </row>
    <row r="28146" spans="3:9" ht="15" customHeight="1">
      <c r="C28146" s="220" t="str">
        <f t="shared" si="878"/>
        <v/>
      </c>
      <c r="I28146" s="218" t="str">
        <f t="shared" si="879"/>
        <v/>
      </c>
    </row>
    <row r="28147" spans="3:9" ht="15" customHeight="1">
      <c r="C28147" s="220" t="str">
        <f t="shared" si="878"/>
        <v/>
      </c>
      <c r="I28147" s="218" t="str">
        <f t="shared" si="879"/>
        <v/>
      </c>
    </row>
    <row r="28148" spans="3:9" ht="15" customHeight="1">
      <c r="C28148" s="220" t="str">
        <f t="shared" si="878"/>
        <v/>
      </c>
      <c r="I28148" s="218" t="str">
        <f t="shared" si="879"/>
        <v/>
      </c>
    </row>
    <row r="28149" spans="3:9" ht="15" customHeight="1">
      <c r="C28149" s="220" t="str">
        <f t="shared" si="878"/>
        <v/>
      </c>
      <c r="I28149" s="218" t="str">
        <f t="shared" si="879"/>
        <v/>
      </c>
    </row>
    <row r="28150" spans="3:9" ht="15" customHeight="1">
      <c r="C28150" s="220" t="str">
        <f t="shared" si="878"/>
        <v/>
      </c>
      <c r="I28150" s="218" t="str">
        <f t="shared" si="879"/>
        <v/>
      </c>
    </row>
    <row r="28151" spans="3:9" ht="15" customHeight="1">
      <c r="C28151" s="220" t="str">
        <f t="shared" si="878"/>
        <v/>
      </c>
      <c r="I28151" s="218" t="str">
        <f t="shared" si="879"/>
        <v/>
      </c>
    </row>
    <row r="28152" spans="3:9" ht="15" customHeight="1">
      <c r="C28152" s="220" t="str">
        <f t="shared" si="878"/>
        <v/>
      </c>
      <c r="I28152" s="218" t="str">
        <f t="shared" si="879"/>
        <v/>
      </c>
    </row>
    <row r="28153" spans="3:9" ht="15" customHeight="1">
      <c r="C28153" s="220" t="str">
        <f t="shared" si="878"/>
        <v/>
      </c>
      <c r="I28153" s="218" t="str">
        <f t="shared" si="879"/>
        <v/>
      </c>
    </row>
    <row r="28154" spans="3:9" ht="15" customHeight="1">
      <c r="C28154" s="220" t="str">
        <f t="shared" si="878"/>
        <v/>
      </c>
      <c r="I28154" s="218" t="str">
        <f t="shared" si="879"/>
        <v/>
      </c>
    </row>
    <row r="28155" spans="3:9" ht="15" customHeight="1">
      <c r="C28155" s="220" t="str">
        <f t="shared" si="878"/>
        <v/>
      </c>
      <c r="I28155" s="218" t="str">
        <f t="shared" si="879"/>
        <v/>
      </c>
    </row>
    <row r="28156" spans="3:9" ht="15" customHeight="1">
      <c r="C28156" s="220" t="str">
        <f t="shared" si="878"/>
        <v/>
      </c>
      <c r="I28156" s="218" t="str">
        <f t="shared" si="879"/>
        <v/>
      </c>
    </row>
    <row r="28157" spans="3:9" ht="15" customHeight="1">
      <c r="C28157" s="220" t="str">
        <f t="shared" si="878"/>
        <v/>
      </c>
      <c r="I28157" s="218" t="str">
        <f t="shared" si="879"/>
        <v/>
      </c>
    </row>
    <row r="28158" spans="3:9" ht="15" customHeight="1">
      <c r="C28158" s="220" t="str">
        <f t="shared" si="878"/>
        <v/>
      </c>
      <c r="I28158" s="218" t="str">
        <f t="shared" si="879"/>
        <v/>
      </c>
    </row>
    <row r="28159" spans="3:9" ht="15" customHeight="1">
      <c r="C28159" s="220" t="str">
        <f t="shared" si="878"/>
        <v/>
      </c>
      <c r="I28159" s="218" t="str">
        <f t="shared" si="879"/>
        <v/>
      </c>
    </row>
    <row r="28160" spans="3:9" ht="15" customHeight="1">
      <c r="C28160" s="220" t="str">
        <f t="shared" si="878"/>
        <v/>
      </c>
      <c r="I28160" s="218" t="str">
        <f t="shared" si="879"/>
        <v/>
      </c>
    </row>
    <row r="28161" spans="3:9" ht="15" customHeight="1">
      <c r="C28161" s="220" t="str">
        <f t="shared" si="878"/>
        <v/>
      </c>
      <c r="I28161" s="218" t="str">
        <f t="shared" si="879"/>
        <v/>
      </c>
    </row>
    <row r="28162" spans="3:9" ht="15" customHeight="1">
      <c r="C28162" s="220" t="str">
        <f t="shared" si="878"/>
        <v/>
      </c>
      <c r="I28162" s="218" t="str">
        <f t="shared" si="879"/>
        <v/>
      </c>
    </row>
    <row r="28163" spans="3:9" ht="15" customHeight="1">
      <c r="C28163" s="220" t="str">
        <f t="shared" si="878"/>
        <v/>
      </c>
      <c r="I28163" s="218" t="str">
        <f t="shared" si="879"/>
        <v/>
      </c>
    </row>
    <row r="28164" spans="3:9" ht="15" customHeight="1">
      <c r="C28164" s="220" t="str">
        <f t="shared" si="878"/>
        <v/>
      </c>
      <c r="I28164" s="218" t="str">
        <f t="shared" si="879"/>
        <v/>
      </c>
    </row>
    <row r="28165" spans="3:9" ht="15" customHeight="1">
      <c r="C28165" s="220" t="str">
        <f t="shared" si="878"/>
        <v/>
      </c>
      <c r="I28165" s="218" t="str">
        <f t="shared" si="879"/>
        <v/>
      </c>
    </row>
    <row r="28166" spans="3:9" ht="15" customHeight="1">
      <c r="C28166" s="220" t="str">
        <f t="shared" ref="C28166:C28229" si="880">IF(B28166="","",MONTH(B28166))</f>
        <v/>
      </c>
      <c r="I28166" s="218" t="str">
        <f t="shared" ref="I28166:I28229" si="881">IF(H28166="","",IF(E28166="","Não deixe campos em branco, a planilha resumo de custos e despesas necessita deles para funcionar",IF(F28166="","Não deixe campos em branco, a planilha resumo de custos e despesas necessita deles para funcionar",IF(G28166="","Não deixe campos em branco, a planilha resumo de custos e despesas necessita deles para funcionar",""))))</f>
        <v/>
      </c>
    </row>
    <row r="28167" spans="3:9" ht="15" customHeight="1">
      <c r="C28167" s="220" t="str">
        <f t="shared" si="880"/>
        <v/>
      </c>
      <c r="I28167" s="218" t="str">
        <f t="shared" si="881"/>
        <v/>
      </c>
    </row>
    <row r="28168" spans="3:9" ht="15" customHeight="1">
      <c r="C28168" s="220" t="str">
        <f t="shared" si="880"/>
        <v/>
      </c>
      <c r="I28168" s="218" t="str">
        <f t="shared" si="881"/>
        <v/>
      </c>
    </row>
    <row r="28169" spans="3:9" ht="15" customHeight="1">
      <c r="C28169" s="220" t="str">
        <f t="shared" si="880"/>
        <v/>
      </c>
      <c r="I28169" s="218" t="str">
        <f t="shared" si="881"/>
        <v/>
      </c>
    </row>
    <row r="28170" spans="3:9" ht="15" customHeight="1">
      <c r="C28170" s="220" t="str">
        <f t="shared" si="880"/>
        <v/>
      </c>
      <c r="I28170" s="218" t="str">
        <f t="shared" si="881"/>
        <v/>
      </c>
    </row>
    <row r="28171" spans="3:9" ht="15" customHeight="1">
      <c r="C28171" s="220" t="str">
        <f t="shared" si="880"/>
        <v/>
      </c>
      <c r="I28171" s="218" t="str">
        <f t="shared" si="881"/>
        <v/>
      </c>
    </row>
    <row r="28172" spans="3:9" ht="15" customHeight="1">
      <c r="C28172" s="220" t="str">
        <f t="shared" si="880"/>
        <v/>
      </c>
      <c r="I28172" s="218" t="str">
        <f t="shared" si="881"/>
        <v/>
      </c>
    </row>
    <row r="28173" spans="3:9" ht="15" customHeight="1">
      <c r="C28173" s="220" t="str">
        <f t="shared" si="880"/>
        <v/>
      </c>
      <c r="I28173" s="218" t="str">
        <f t="shared" si="881"/>
        <v/>
      </c>
    </row>
    <row r="28174" spans="3:9" ht="15" customHeight="1">
      <c r="C28174" s="220" t="str">
        <f t="shared" si="880"/>
        <v/>
      </c>
      <c r="I28174" s="218" t="str">
        <f t="shared" si="881"/>
        <v/>
      </c>
    </row>
    <row r="28175" spans="3:9" ht="15" customHeight="1">
      <c r="C28175" s="220" t="str">
        <f t="shared" si="880"/>
        <v/>
      </c>
      <c r="I28175" s="218" t="str">
        <f t="shared" si="881"/>
        <v/>
      </c>
    </row>
    <row r="28176" spans="3:9" ht="15" customHeight="1">
      <c r="C28176" s="220" t="str">
        <f t="shared" si="880"/>
        <v/>
      </c>
      <c r="I28176" s="218" t="str">
        <f t="shared" si="881"/>
        <v/>
      </c>
    </row>
    <row r="28177" spans="3:9" ht="15" customHeight="1">
      <c r="C28177" s="220" t="str">
        <f t="shared" si="880"/>
        <v/>
      </c>
      <c r="I28177" s="218" t="str">
        <f t="shared" si="881"/>
        <v/>
      </c>
    </row>
    <row r="28178" spans="3:9" ht="15" customHeight="1">
      <c r="C28178" s="220" t="str">
        <f t="shared" si="880"/>
        <v/>
      </c>
      <c r="I28178" s="218" t="str">
        <f t="shared" si="881"/>
        <v/>
      </c>
    </row>
    <row r="28179" spans="3:9" ht="15" customHeight="1">
      <c r="C28179" s="220" t="str">
        <f t="shared" si="880"/>
        <v/>
      </c>
      <c r="I28179" s="218" t="str">
        <f t="shared" si="881"/>
        <v/>
      </c>
    </row>
    <row r="28180" spans="3:9" ht="15" customHeight="1">
      <c r="C28180" s="220" t="str">
        <f t="shared" si="880"/>
        <v/>
      </c>
      <c r="I28180" s="218" t="str">
        <f t="shared" si="881"/>
        <v/>
      </c>
    </row>
    <row r="28181" spans="3:9" ht="15" customHeight="1">
      <c r="C28181" s="220" t="str">
        <f t="shared" si="880"/>
        <v/>
      </c>
      <c r="I28181" s="218" t="str">
        <f t="shared" si="881"/>
        <v/>
      </c>
    </row>
    <row r="28182" spans="3:9" ht="15" customHeight="1">
      <c r="C28182" s="220" t="str">
        <f t="shared" si="880"/>
        <v/>
      </c>
      <c r="I28182" s="218" t="str">
        <f t="shared" si="881"/>
        <v/>
      </c>
    </row>
    <row r="28183" spans="3:9" ht="15" customHeight="1">
      <c r="C28183" s="220" t="str">
        <f t="shared" si="880"/>
        <v/>
      </c>
      <c r="I28183" s="218" t="str">
        <f t="shared" si="881"/>
        <v/>
      </c>
    </row>
    <row r="28184" spans="3:9" ht="15" customHeight="1">
      <c r="C28184" s="220" t="str">
        <f t="shared" si="880"/>
        <v/>
      </c>
      <c r="I28184" s="218" t="str">
        <f t="shared" si="881"/>
        <v/>
      </c>
    </row>
    <row r="28185" spans="3:9" ht="15" customHeight="1">
      <c r="C28185" s="220" t="str">
        <f t="shared" si="880"/>
        <v/>
      </c>
      <c r="I28185" s="218" t="str">
        <f t="shared" si="881"/>
        <v/>
      </c>
    </row>
    <row r="28186" spans="3:9" ht="15" customHeight="1">
      <c r="C28186" s="220" t="str">
        <f t="shared" si="880"/>
        <v/>
      </c>
      <c r="I28186" s="218" t="str">
        <f t="shared" si="881"/>
        <v/>
      </c>
    </row>
    <row r="28187" spans="3:9" ht="15" customHeight="1">
      <c r="C28187" s="220" t="str">
        <f t="shared" si="880"/>
        <v/>
      </c>
      <c r="I28187" s="218" t="str">
        <f t="shared" si="881"/>
        <v/>
      </c>
    </row>
    <row r="28188" spans="3:9" ht="15" customHeight="1">
      <c r="C28188" s="220" t="str">
        <f t="shared" si="880"/>
        <v/>
      </c>
      <c r="I28188" s="218" t="str">
        <f t="shared" si="881"/>
        <v/>
      </c>
    </row>
    <row r="28189" spans="3:9" ht="15" customHeight="1">
      <c r="C28189" s="220" t="str">
        <f t="shared" si="880"/>
        <v/>
      </c>
      <c r="I28189" s="218" t="str">
        <f t="shared" si="881"/>
        <v/>
      </c>
    </row>
    <row r="28190" spans="3:9" ht="15" customHeight="1">
      <c r="C28190" s="220" t="str">
        <f t="shared" si="880"/>
        <v/>
      </c>
      <c r="I28190" s="218" t="str">
        <f t="shared" si="881"/>
        <v/>
      </c>
    </row>
    <row r="28191" spans="3:9" ht="15" customHeight="1">
      <c r="C28191" s="220" t="str">
        <f t="shared" si="880"/>
        <v/>
      </c>
      <c r="I28191" s="218" t="str">
        <f t="shared" si="881"/>
        <v/>
      </c>
    </row>
    <row r="28192" spans="3:9" ht="15" customHeight="1">
      <c r="C28192" s="220" t="str">
        <f t="shared" si="880"/>
        <v/>
      </c>
      <c r="I28192" s="218" t="str">
        <f t="shared" si="881"/>
        <v/>
      </c>
    </row>
    <row r="28193" spans="3:9" ht="15" customHeight="1">
      <c r="C28193" s="220" t="str">
        <f t="shared" si="880"/>
        <v/>
      </c>
      <c r="I28193" s="218" t="str">
        <f t="shared" si="881"/>
        <v/>
      </c>
    </row>
    <row r="28194" spans="3:9" ht="15" customHeight="1">
      <c r="C28194" s="220" t="str">
        <f t="shared" si="880"/>
        <v/>
      </c>
      <c r="I28194" s="218" t="str">
        <f t="shared" si="881"/>
        <v/>
      </c>
    </row>
    <row r="28195" spans="3:9" ht="15" customHeight="1">
      <c r="C28195" s="220" t="str">
        <f t="shared" si="880"/>
        <v/>
      </c>
      <c r="I28195" s="218" t="str">
        <f t="shared" si="881"/>
        <v/>
      </c>
    </row>
    <row r="28196" spans="3:9" ht="15" customHeight="1">
      <c r="C28196" s="220" t="str">
        <f t="shared" si="880"/>
        <v/>
      </c>
      <c r="I28196" s="218" t="str">
        <f t="shared" si="881"/>
        <v/>
      </c>
    </row>
    <row r="28197" spans="3:9" ht="15" customHeight="1">
      <c r="C28197" s="220" t="str">
        <f t="shared" si="880"/>
        <v/>
      </c>
      <c r="I28197" s="218" t="str">
        <f t="shared" si="881"/>
        <v/>
      </c>
    </row>
    <row r="28198" spans="3:9" ht="15" customHeight="1">
      <c r="C28198" s="220" t="str">
        <f t="shared" si="880"/>
        <v/>
      </c>
      <c r="I28198" s="218" t="str">
        <f t="shared" si="881"/>
        <v/>
      </c>
    </row>
    <row r="28199" spans="3:9" ht="15" customHeight="1">
      <c r="C28199" s="220" t="str">
        <f t="shared" si="880"/>
        <v/>
      </c>
      <c r="I28199" s="218" t="str">
        <f t="shared" si="881"/>
        <v/>
      </c>
    </row>
    <row r="28200" spans="3:9" ht="15" customHeight="1">
      <c r="C28200" s="220" t="str">
        <f t="shared" si="880"/>
        <v/>
      </c>
      <c r="I28200" s="218" t="str">
        <f t="shared" si="881"/>
        <v/>
      </c>
    </row>
    <row r="28201" spans="3:9" ht="15" customHeight="1">
      <c r="C28201" s="220" t="str">
        <f t="shared" si="880"/>
        <v/>
      </c>
      <c r="I28201" s="218" t="str">
        <f t="shared" si="881"/>
        <v/>
      </c>
    </row>
    <row r="28202" spans="3:9" ht="15" customHeight="1">
      <c r="C28202" s="220" t="str">
        <f t="shared" si="880"/>
        <v/>
      </c>
      <c r="I28202" s="218" t="str">
        <f t="shared" si="881"/>
        <v/>
      </c>
    </row>
    <row r="28203" spans="3:9" ht="15" customHeight="1">
      <c r="C28203" s="220" t="str">
        <f t="shared" si="880"/>
        <v/>
      </c>
      <c r="I28203" s="218" t="str">
        <f t="shared" si="881"/>
        <v/>
      </c>
    </row>
    <row r="28204" spans="3:9" ht="15" customHeight="1">
      <c r="C28204" s="220" t="str">
        <f t="shared" si="880"/>
        <v/>
      </c>
      <c r="I28204" s="218" t="str">
        <f t="shared" si="881"/>
        <v/>
      </c>
    </row>
    <row r="28205" spans="3:9" ht="15" customHeight="1">
      <c r="C28205" s="220" t="str">
        <f t="shared" si="880"/>
        <v/>
      </c>
      <c r="I28205" s="218" t="str">
        <f t="shared" si="881"/>
        <v/>
      </c>
    </row>
    <row r="28206" spans="3:9" ht="15" customHeight="1">
      <c r="C28206" s="220" t="str">
        <f t="shared" si="880"/>
        <v/>
      </c>
      <c r="I28206" s="218" t="str">
        <f t="shared" si="881"/>
        <v/>
      </c>
    </row>
    <row r="28207" spans="3:9" ht="15" customHeight="1">
      <c r="C28207" s="220" t="str">
        <f t="shared" si="880"/>
        <v/>
      </c>
      <c r="I28207" s="218" t="str">
        <f t="shared" si="881"/>
        <v/>
      </c>
    </row>
    <row r="28208" spans="3:9" ht="15" customHeight="1">
      <c r="C28208" s="220" t="str">
        <f t="shared" si="880"/>
        <v/>
      </c>
      <c r="I28208" s="218" t="str">
        <f t="shared" si="881"/>
        <v/>
      </c>
    </row>
    <row r="28209" spans="3:9" ht="15" customHeight="1">
      <c r="C28209" s="220" t="str">
        <f t="shared" si="880"/>
        <v/>
      </c>
      <c r="I28209" s="218" t="str">
        <f t="shared" si="881"/>
        <v/>
      </c>
    </row>
    <row r="28210" spans="3:9" ht="15" customHeight="1">
      <c r="C28210" s="220" t="str">
        <f t="shared" si="880"/>
        <v/>
      </c>
      <c r="I28210" s="218" t="str">
        <f t="shared" si="881"/>
        <v/>
      </c>
    </row>
    <row r="28211" spans="3:9" ht="15" customHeight="1">
      <c r="C28211" s="220" t="str">
        <f t="shared" si="880"/>
        <v/>
      </c>
      <c r="I28211" s="218" t="str">
        <f t="shared" si="881"/>
        <v/>
      </c>
    </row>
    <row r="28212" spans="3:9" ht="15" customHeight="1">
      <c r="C28212" s="220" t="str">
        <f t="shared" si="880"/>
        <v/>
      </c>
      <c r="I28212" s="218" t="str">
        <f t="shared" si="881"/>
        <v/>
      </c>
    </row>
    <row r="28213" spans="3:9" ht="15" customHeight="1">
      <c r="C28213" s="220" t="str">
        <f t="shared" si="880"/>
        <v/>
      </c>
      <c r="I28213" s="218" t="str">
        <f t="shared" si="881"/>
        <v/>
      </c>
    </row>
    <row r="28214" spans="3:9" ht="15" customHeight="1">
      <c r="C28214" s="220" t="str">
        <f t="shared" si="880"/>
        <v/>
      </c>
      <c r="I28214" s="218" t="str">
        <f t="shared" si="881"/>
        <v/>
      </c>
    </row>
    <row r="28215" spans="3:9" ht="15" customHeight="1">
      <c r="C28215" s="220" t="str">
        <f t="shared" si="880"/>
        <v/>
      </c>
      <c r="I28215" s="218" t="str">
        <f t="shared" si="881"/>
        <v/>
      </c>
    </row>
    <row r="28216" spans="3:9" ht="15" customHeight="1">
      <c r="C28216" s="220" t="str">
        <f t="shared" si="880"/>
        <v/>
      </c>
      <c r="I28216" s="218" t="str">
        <f t="shared" si="881"/>
        <v/>
      </c>
    </row>
    <row r="28217" spans="3:9" ht="15" customHeight="1">
      <c r="C28217" s="220" t="str">
        <f t="shared" si="880"/>
        <v/>
      </c>
      <c r="I28217" s="218" t="str">
        <f t="shared" si="881"/>
        <v/>
      </c>
    </row>
    <row r="28218" spans="3:9" ht="15" customHeight="1">
      <c r="C28218" s="220" t="str">
        <f t="shared" si="880"/>
        <v/>
      </c>
      <c r="I28218" s="218" t="str">
        <f t="shared" si="881"/>
        <v/>
      </c>
    </row>
    <row r="28219" spans="3:9" ht="15" customHeight="1">
      <c r="C28219" s="220" t="str">
        <f t="shared" si="880"/>
        <v/>
      </c>
      <c r="I28219" s="218" t="str">
        <f t="shared" si="881"/>
        <v/>
      </c>
    </row>
    <row r="28220" spans="3:9" ht="15" customHeight="1">
      <c r="C28220" s="220" t="str">
        <f t="shared" si="880"/>
        <v/>
      </c>
      <c r="I28220" s="218" t="str">
        <f t="shared" si="881"/>
        <v/>
      </c>
    </row>
    <row r="28221" spans="3:9" ht="15" customHeight="1">
      <c r="C28221" s="220" t="str">
        <f t="shared" si="880"/>
        <v/>
      </c>
      <c r="I28221" s="218" t="str">
        <f t="shared" si="881"/>
        <v/>
      </c>
    </row>
    <row r="28222" spans="3:9" ht="15" customHeight="1">
      <c r="C28222" s="220" t="str">
        <f t="shared" si="880"/>
        <v/>
      </c>
      <c r="I28222" s="218" t="str">
        <f t="shared" si="881"/>
        <v/>
      </c>
    </row>
    <row r="28223" spans="3:9" ht="15" customHeight="1">
      <c r="C28223" s="220" t="str">
        <f t="shared" si="880"/>
        <v/>
      </c>
      <c r="I28223" s="218" t="str">
        <f t="shared" si="881"/>
        <v/>
      </c>
    </row>
    <row r="28224" spans="3:9" ht="15" customHeight="1">
      <c r="C28224" s="220" t="str">
        <f t="shared" si="880"/>
        <v/>
      </c>
      <c r="I28224" s="218" t="str">
        <f t="shared" si="881"/>
        <v/>
      </c>
    </row>
    <row r="28225" spans="3:9" ht="15" customHeight="1">
      <c r="C28225" s="220" t="str">
        <f t="shared" si="880"/>
        <v/>
      </c>
      <c r="I28225" s="218" t="str">
        <f t="shared" si="881"/>
        <v/>
      </c>
    </row>
    <row r="28226" spans="3:9" ht="15" customHeight="1">
      <c r="C28226" s="220" t="str">
        <f t="shared" si="880"/>
        <v/>
      </c>
      <c r="I28226" s="218" t="str">
        <f t="shared" si="881"/>
        <v/>
      </c>
    </row>
    <row r="28227" spans="3:9" ht="15" customHeight="1">
      <c r="C28227" s="220" t="str">
        <f t="shared" si="880"/>
        <v/>
      </c>
      <c r="I28227" s="218" t="str">
        <f t="shared" si="881"/>
        <v/>
      </c>
    </row>
    <row r="28228" spans="3:9" ht="15" customHeight="1">
      <c r="C28228" s="220" t="str">
        <f t="shared" si="880"/>
        <v/>
      </c>
      <c r="I28228" s="218" t="str">
        <f t="shared" si="881"/>
        <v/>
      </c>
    </row>
    <row r="28229" spans="3:9" ht="15" customHeight="1">
      <c r="C28229" s="220" t="str">
        <f t="shared" si="880"/>
        <v/>
      </c>
      <c r="I28229" s="218" t="str">
        <f t="shared" si="881"/>
        <v/>
      </c>
    </row>
    <row r="28230" spans="3:9" ht="15" customHeight="1">
      <c r="C28230" s="220" t="str">
        <f t="shared" ref="C28230:C28293" si="882">IF(B28230="","",MONTH(B28230))</f>
        <v/>
      </c>
      <c r="I28230" s="218" t="str">
        <f t="shared" ref="I28230:I28293" si="883">IF(H28230="","",IF(E28230="","Não deixe campos em branco, a planilha resumo de custos e despesas necessita deles para funcionar",IF(F28230="","Não deixe campos em branco, a planilha resumo de custos e despesas necessita deles para funcionar",IF(G28230="","Não deixe campos em branco, a planilha resumo de custos e despesas necessita deles para funcionar",""))))</f>
        <v/>
      </c>
    </row>
    <row r="28231" spans="3:9" ht="15" customHeight="1">
      <c r="C28231" s="220" t="str">
        <f t="shared" si="882"/>
        <v/>
      </c>
      <c r="I28231" s="218" t="str">
        <f t="shared" si="883"/>
        <v/>
      </c>
    </row>
    <row r="28232" spans="3:9" ht="15" customHeight="1">
      <c r="C28232" s="220" t="str">
        <f t="shared" si="882"/>
        <v/>
      </c>
      <c r="I28232" s="218" t="str">
        <f t="shared" si="883"/>
        <v/>
      </c>
    </row>
    <row r="28233" spans="3:9" ht="15" customHeight="1">
      <c r="C28233" s="220" t="str">
        <f t="shared" si="882"/>
        <v/>
      </c>
      <c r="I28233" s="218" t="str">
        <f t="shared" si="883"/>
        <v/>
      </c>
    </row>
    <row r="28234" spans="3:9" ht="15" customHeight="1">
      <c r="C28234" s="220" t="str">
        <f t="shared" si="882"/>
        <v/>
      </c>
      <c r="I28234" s="218" t="str">
        <f t="shared" si="883"/>
        <v/>
      </c>
    </row>
    <row r="28235" spans="3:9" ht="15" customHeight="1">
      <c r="C28235" s="220" t="str">
        <f t="shared" si="882"/>
        <v/>
      </c>
      <c r="I28235" s="218" t="str">
        <f t="shared" si="883"/>
        <v/>
      </c>
    </row>
    <row r="28236" spans="3:9" ht="15" customHeight="1">
      <c r="C28236" s="220" t="str">
        <f t="shared" si="882"/>
        <v/>
      </c>
      <c r="I28236" s="218" t="str">
        <f t="shared" si="883"/>
        <v/>
      </c>
    </row>
    <row r="28237" spans="3:9" ht="15" customHeight="1">
      <c r="C28237" s="220" t="str">
        <f t="shared" si="882"/>
        <v/>
      </c>
      <c r="I28237" s="218" t="str">
        <f t="shared" si="883"/>
        <v/>
      </c>
    </row>
    <row r="28238" spans="3:9" ht="15" customHeight="1">
      <c r="C28238" s="220" t="str">
        <f t="shared" si="882"/>
        <v/>
      </c>
      <c r="I28238" s="218" t="str">
        <f t="shared" si="883"/>
        <v/>
      </c>
    </row>
    <row r="28239" spans="3:9" ht="15" customHeight="1">
      <c r="C28239" s="220" t="str">
        <f t="shared" si="882"/>
        <v/>
      </c>
      <c r="I28239" s="218" t="str">
        <f t="shared" si="883"/>
        <v/>
      </c>
    </row>
    <row r="28240" spans="3:9" ht="15" customHeight="1">
      <c r="C28240" s="220" t="str">
        <f t="shared" si="882"/>
        <v/>
      </c>
      <c r="I28240" s="218" t="str">
        <f t="shared" si="883"/>
        <v/>
      </c>
    </row>
    <row r="28241" spans="3:9" ht="15" customHeight="1">
      <c r="C28241" s="220" t="str">
        <f t="shared" si="882"/>
        <v/>
      </c>
      <c r="I28241" s="218" t="str">
        <f t="shared" si="883"/>
        <v/>
      </c>
    </row>
    <row r="28242" spans="3:9" ht="15" customHeight="1">
      <c r="C28242" s="220" t="str">
        <f t="shared" si="882"/>
        <v/>
      </c>
      <c r="I28242" s="218" t="str">
        <f t="shared" si="883"/>
        <v/>
      </c>
    </row>
    <row r="28243" spans="3:9" ht="15" customHeight="1">
      <c r="C28243" s="220" t="str">
        <f t="shared" si="882"/>
        <v/>
      </c>
      <c r="I28243" s="218" t="str">
        <f t="shared" si="883"/>
        <v/>
      </c>
    </row>
    <row r="28244" spans="3:9" ht="15" customHeight="1">
      <c r="C28244" s="220" t="str">
        <f t="shared" si="882"/>
        <v/>
      </c>
      <c r="I28244" s="218" t="str">
        <f t="shared" si="883"/>
        <v/>
      </c>
    </row>
    <row r="28245" spans="3:9" ht="15" customHeight="1">
      <c r="C28245" s="220" t="str">
        <f t="shared" si="882"/>
        <v/>
      </c>
      <c r="I28245" s="218" t="str">
        <f t="shared" si="883"/>
        <v/>
      </c>
    </row>
    <row r="28246" spans="3:9" ht="15" customHeight="1">
      <c r="C28246" s="220" t="str">
        <f t="shared" si="882"/>
        <v/>
      </c>
      <c r="I28246" s="218" t="str">
        <f t="shared" si="883"/>
        <v/>
      </c>
    </row>
    <row r="28247" spans="3:9" ht="15" customHeight="1">
      <c r="C28247" s="220" t="str">
        <f t="shared" si="882"/>
        <v/>
      </c>
      <c r="I28247" s="218" t="str">
        <f t="shared" si="883"/>
        <v/>
      </c>
    </row>
    <row r="28248" spans="3:9" ht="15" customHeight="1">
      <c r="C28248" s="220" t="str">
        <f t="shared" si="882"/>
        <v/>
      </c>
      <c r="I28248" s="218" t="str">
        <f t="shared" si="883"/>
        <v/>
      </c>
    </row>
    <row r="28249" spans="3:9" ht="15" customHeight="1">
      <c r="C28249" s="220" t="str">
        <f t="shared" si="882"/>
        <v/>
      </c>
      <c r="I28249" s="218" t="str">
        <f t="shared" si="883"/>
        <v/>
      </c>
    </row>
    <row r="28250" spans="3:9" ht="15" customHeight="1">
      <c r="C28250" s="220" t="str">
        <f t="shared" si="882"/>
        <v/>
      </c>
      <c r="I28250" s="218" t="str">
        <f t="shared" si="883"/>
        <v/>
      </c>
    </row>
    <row r="28251" spans="3:9" ht="15" customHeight="1">
      <c r="C28251" s="220" t="str">
        <f t="shared" si="882"/>
        <v/>
      </c>
      <c r="I28251" s="218" t="str">
        <f t="shared" si="883"/>
        <v/>
      </c>
    </row>
    <row r="28252" spans="3:9" ht="15" customHeight="1">
      <c r="C28252" s="220" t="str">
        <f t="shared" si="882"/>
        <v/>
      </c>
      <c r="I28252" s="218" t="str">
        <f t="shared" si="883"/>
        <v/>
      </c>
    </row>
    <row r="28253" spans="3:9" ht="15" customHeight="1">
      <c r="C28253" s="220" t="str">
        <f t="shared" si="882"/>
        <v/>
      </c>
      <c r="I28253" s="218" t="str">
        <f t="shared" si="883"/>
        <v/>
      </c>
    </row>
    <row r="28254" spans="3:9" ht="15" customHeight="1">
      <c r="C28254" s="220" t="str">
        <f t="shared" si="882"/>
        <v/>
      </c>
      <c r="I28254" s="218" t="str">
        <f t="shared" si="883"/>
        <v/>
      </c>
    </row>
    <row r="28255" spans="3:9" ht="15" customHeight="1">
      <c r="C28255" s="220" t="str">
        <f t="shared" si="882"/>
        <v/>
      </c>
      <c r="I28255" s="218" t="str">
        <f t="shared" si="883"/>
        <v/>
      </c>
    </row>
    <row r="28256" spans="3:9" ht="15" customHeight="1">
      <c r="C28256" s="220" t="str">
        <f t="shared" si="882"/>
        <v/>
      </c>
      <c r="I28256" s="218" t="str">
        <f t="shared" si="883"/>
        <v/>
      </c>
    </row>
    <row r="28257" spans="3:9" ht="15" customHeight="1">
      <c r="C28257" s="220" t="str">
        <f t="shared" si="882"/>
        <v/>
      </c>
      <c r="I28257" s="218" t="str">
        <f t="shared" si="883"/>
        <v/>
      </c>
    </row>
    <row r="28258" spans="3:9" ht="15" customHeight="1">
      <c r="C28258" s="220" t="str">
        <f t="shared" si="882"/>
        <v/>
      </c>
      <c r="I28258" s="218" t="str">
        <f t="shared" si="883"/>
        <v/>
      </c>
    </row>
    <row r="28259" spans="3:9" ht="15" customHeight="1">
      <c r="C28259" s="220" t="str">
        <f t="shared" si="882"/>
        <v/>
      </c>
      <c r="I28259" s="218" t="str">
        <f t="shared" si="883"/>
        <v/>
      </c>
    </row>
    <row r="28260" spans="3:9" ht="15" customHeight="1">
      <c r="C28260" s="220" t="str">
        <f t="shared" si="882"/>
        <v/>
      </c>
      <c r="I28260" s="218" t="str">
        <f t="shared" si="883"/>
        <v/>
      </c>
    </row>
    <row r="28261" spans="3:9" ht="15" customHeight="1">
      <c r="C28261" s="220" t="str">
        <f t="shared" si="882"/>
        <v/>
      </c>
      <c r="I28261" s="218" t="str">
        <f t="shared" si="883"/>
        <v/>
      </c>
    </row>
    <row r="28262" spans="3:9" ht="15" customHeight="1">
      <c r="C28262" s="220" t="str">
        <f t="shared" si="882"/>
        <v/>
      </c>
      <c r="I28262" s="218" t="str">
        <f t="shared" si="883"/>
        <v/>
      </c>
    </row>
    <row r="28263" spans="3:9" ht="15" customHeight="1">
      <c r="C28263" s="220" t="str">
        <f t="shared" si="882"/>
        <v/>
      </c>
      <c r="I28263" s="218" t="str">
        <f t="shared" si="883"/>
        <v/>
      </c>
    </row>
    <row r="28264" spans="3:9" ht="15" customHeight="1">
      <c r="C28264" s="220" t="str">
        <f t="shared" si="882"/>
        <v/>
      </c>
      <c r="I28264" s="218" t="str">
        <f t="shared" si="883"/>
        <v/>
      </c>
    </row>
    <row r="28265" spans="3:9" ht="15" customHeight="1">
      <c r="C28265" s="220" t="str">
        <f t="shared" si="882"/>
        <v/>
      </c>
      <c r="I28265" s="218" t="str">
        <f t="shared" si="883"/>
        <v/>
      </c>
    </row>
    <row r="28266" spans="3:9" ht="15" customHeight="1">
      <c r="C28266" s="220" t="str">
        <f t="shared" si="882"/>
        <v/>
      </c>
      <c r="I28266" s="218" t="str">
        <f t="shared" si="883"/>
        <v/>
      </c>
    </row>
    <row r="28267" spans="3:9" ht="15" customHeight="1">
      <c r="C28267" s="220" t="str">
        <f t="shared" si="882"/>
        <v/>
      </c>
      <c r="I28267" s="218" t="str">
        <f t="shared" si="883"/>
        <v/>
      </c>
    </row>
    <row r="28268" spans="3:9" ht="15" customHeight="1">
      <c r="C28268" s="220" t="str">
        <f t="shared" si="882"/>
        <v/>
      </c>
      <c r="I28268" s="218" t="str">
        <f t="shared" si="883"/>
        <v/>
      </c>
    </row>
    <row r="28269" spans="3:9" ht="15" customHeight="1">
      <c r="C28269" s="220" t="str">
        <f t="shared" si="882"/>
        <v/>
      </c>
      <c r="I28269" s="218" t="str">
        <f t="shared" si="883"/>
        <v/>
      </c>
    </row>
    <row r="28270" spans="3:9" ht="15" customHeight="1">
      <c r="C28270" s="220" t="str">
        <f t="shared" si="882"/>
        <v/>
      </c>
      <c r="I28270" s="218" t="str">
        <f t="shared" si="883"/>
        <v/>
      </c>
    </row>
    <row r="28271" spans="3:9" ht="15" customHeight="1">
      <c r="C28271" s="220" t="str">
        <f t="shared" si="882"/>
        <v/>
      </c>
      <c r="I28271" s="218" t="str">
        <f t="shared" si="883"/>
        <v/>
      </c>
    </row>
    <row r="28272" spans="3:9" ht="15" customHeight="1">
      <c r="C28272" s="220" t="str">
        <f t="shared" si="882"/>
        <v/>
      </c>
      <c r="I28272" s="218" t="str">
        <f t="shared" si="883"/>
        <v/>
      </c>
    </row>
    <row r="28273" spans="3:9" ht="15" customHeight="1">
      <c r="C28273" s="220" t="str">
        <f t="shared" si="882"/>
        <v/>
      </c>
      <c r="I28273" s="218" t="str">
        <f t="shared" si="883"/>
        <v/>
      </c>
    </row>
    <row r="28274" spans="3:9" ht="15" customHeight="1">
      <c r="C28274" s="220" t="str">
        <f t="shared" si="882"/>
        <v/>
      </c>
      <c r="I28274" s="218" t="str">
        <f t="shared" si="883"/>
        <v/>
      </c>
    </row>
    <row r="28275" spans="3:9" ht="15" customHeight="1">
      <c r="C28275" s="220" t="str">
        <f t="shared" si="882"/>
        <v/>
      </c>
      <c r="I28275" s="218" t="str">
        <f t="shared" si="883"/>
        <v/>
      </c>
    </row>
    <row r="28276" spans="3:9" ht="15" customHeight="1">
      <c r="C28276" s="220" t="str">
        <f t="shared" si="882"/>
        <v/>
      </c>
      <c r="I28276" s="218" t="str">
        <f t="shared" si="883"/>
        <v/>
      </c>
    </row>
    <row r="28277" spans="3:9" ht="15" customHeight="1">
      <c r="C28277" s="220" t="str">
        <f t="shared" si="882"/>
        <v/>
      </c>
      <c r="I28277" s="218" t="str">
        <f t="shared" si="883"/>
        <v/>
      </c>
    </row>
    <row r="28278" spans="3:9" ht="15" customHeight="1">
      <c r="C28278" s="220" t="str">
        <f t="shared" si="882"/>
        <v/>
      </c>
      <c r="I28278" s="218" t="str">
        <f t="shared" si="883"/>
        <v/>
      </c>
    </row>
    <row r="28279" spans="3:9" ht="15" customHeight="1">
      <c r="C28279" s="220" t="str">
        <f t="shared" si="882"/>
        <v/>
      </c>
      <c r="I28279" s="218" t="str">
        <f t="shared" si="883"/>
        <v/>
      </c>
    </row>
    <row r="28280" spans="3:9" ht="15" customHeight="1">
      <c r="C28280" s="220" t="str">
        <f t="shared" si="882"/>
        <v/>
      </c>
      <c r="I28280" s="218" t="str">
        <f t="shared" si="883"/>
        <v/>
      </c>
    </row>
    <row r="28281" spans="3:9" ht="15" customHeight="1">
      <c r="C28281" s="220" t="str">
        <f t="shared" si="882"/>
        <v/>
      </c>
      <c r="I28281" s="218" t="str">
        <f t="shared" si="883"/>
        <v/>
      </c>
    </row>
    <row r="28282" spans="3:9" ht="15" customHeight="1">
      <c r="C28282" s="220" t="str">
        <f t="shared" si="882"/>
        <v/>
      </c>
      <c r="I28282" s="218" t="str">
        <f t="shared" si="883"/>
        <v/>
      </c>
    </row>
    <row r="28283" spans="3:9" ht="15" customHeight="1">
      <c r="C28283" s="220" t="str">
        <f t="shared" si="882"/>
        <v/>
      </c>
      <c r="I28283" s="218" t="str">
        <f t="shared" si="883"/>
        <v/>
      </c>
    </row>
    <row r="28284" spans="3:9" ht="15" customHeight="1">
      <c r="C28284" s="220" t="str">
        <f t="shared" si="882"/>
        <v/>
      </c>
      <c r="I28284" s="218" t="str">
        <f t="shared" si="883"/>
        <v/>
      </c>
    </row>
    <row r="28285" spans="3:9" ht="15" customHeight="1">
      <c r="C28285" s="220" t="str">
        <f t="shared" si="882"/>
        <v/>
      </c>
      <c r="I28285" s="218" t="str">
        <f t="shared" si="883"/>
        <v/>
      </c>
    </row>
    <row r="28286" spans="3:9" ht="15" customHeight="1">
      <c r="C28286" s="220" t="str">
        <f t="shared" si="882"/>
        <v/>
      </c>
      <c r="I28286" s="218" t="str">
        <f t="shared" si="883"/>
        <v/>
      </c>
    </row>
    <row r="28287" spans="3:9" ht="15" customHeight="1">
      <c r="C28287" s="220" t="str">
        <f t="shared" si="882"/>
        <v/>
      </c>
      <c r="I28287" s="218" t="str">
        <f t="shared" si="883"/>
        <v/>
      </c>
    </row>
    <row r="28288" spans="3:9" ht="15" customHeight="1">
      <c r="C28288" s="220" t="str">
        <f t="shared" si="882"/>
        <v/>
      </c>
      <c r="I28288" s="218" t="str">
        <f t="shared" si="883"/>
        <v/>
      </c>
    </row>
    <row r="28289" spans="3:9" ht="15" customHeight="1">
      <c r="C28289" s="220" t="str">
        <f t="shared" si="882"/>
        <v/>
      </c>
      <c r="I28289" s="218" t="str">
        <f t="shared" si="883"/>
        <v/>
      </c>
    </row>
    <row r="28290" spans="3:9" ht="15" customHeight="1">
      <c r="C28290" s="220" t="str">
        <f t="shared" si="882"/>
        <v/>
      </c>
      <c r="I28290" s="218" t="str">
        <f t="shared" si="883"/>
        <v/>
      </c>
    </row>
    <row r="28291" spans="3:9" ht="15" customHeight="1">
      <c r="C28291" s="220" t="str">
        <f t="shared" si="882"/>
        <v/>
      </c>
      <c r="I28291" s="218" t="str">
        <f t="shared" si="883"/>
        <v/>
      </c>
    </row>
    <row r="28292" spans="3:9" ht="15" customHeight="1">
      <c r="C28292" s="220" t="str">
        <f t="shared" si="882"/>
        <v/>
      </c>
      <c r="I28292" s="218" t="str">
        <f t="shared" si="883"/>
        <v/>
      </c>
    </row>
    <row r="28293" spans="3:9" ht="15" customHeight="1">
      <c r="C28293" s="220" t="str">
        <f t="shared" si="882"/>
        <v/>
      </c>
      <c r="I28293" s="218" t="str">
        <f t="shared" si="883"/>
        <v/>
      </c>
    </row>
    <row r="28294" spans="3:9" ht="15" customHeight="1">
      <c r="C28294" s="220" t="str">
        <f t="shared" ref="C28294:C28357" si="884">IF(B28294="","",MONTH(B28294))</f>
        <v/>
      </c>
      <c r="I28294" s="218" t="str">
        <f t="shared" ref="I28294:I28357" si="885">IF(H28294="","",IF(E28294="","Não deixe campos em branco, a planilha resumo de custos e despesas necessita deles para funcionar",IF(F28294="","Não deixe campos em branco, a planilha resumo de custos e despesas necessita deles para funcionar",IF(G28294="","Não deixe campos em branco, a planilha resumo de custos e despesas necessita deles para funcionar",""))))</f>
        <v/>
      </c>
    </row>
    <row r="28295" spans="3:9" ht="15" customHeight="1">
      <c r="C28295" s="220" t="str">
        <f t="shared" si="884"/>
        <v/>
      </c>
      <c r="I28295" s="218" t="str">
        <f t="shared" si="885"/>
        <v/>
      </c>
    </row>
    <row r="28296" spans="3:9" ht="15" customHeight="1">
      <c r="C28296" s="220" t="str">
        <f t="shared" si="884"/>
        <v/>
      </c>
      <c r="I28296" s="218" t="str">
        <f t="shared" si="885"/>
        <v/>
      </c>
    </row>
    <row r="28297" spans="3:9" ht="15" customHeight="1">
      <c r="C28297" s="220" t="str">
        <f t="shared" si="884"/>
        <v/>
      </c>
      <c r="I28297" s="218" t="str">
        <f t="shared" si="885"/>
        <v/>
      </c>
    </row>
    <row r="28298" spans="3:9" ht="15" customHeight="1">
      <c r="C28298" s="220" t="str">
        <f t="shared" si="884"/>
        <v/>
      </c>
      <c r="I28298" s="218" t="str">
        <f t="shared" si="885"/>
        <v/>
      </c>
    </row>
    <row r="28299" spans="3:9" ht="15" customHeight="1">
      <c r="C28299" s="220" t="str">
        <f t="shared" si="884"/>
        <v/>
      </c>
      <c r="I28299" s="218" t="str">
        <f t="shared" si="885"/>
        <v/>
      </c>
    </row>
    <row r="28300" spans="3:9" ht="15" customHeight="1">
      <c r="C28300" s="220" t="str">
        <f t="shared" si="884"/>
        <v/>
      </c>
      <c r="I28300" s="218" t="str">
        <f t="shared" si="885"/>
        <v/>
      </c>
    </row>
    <row r="28301" spans="3:9" ht="15" customHeight="1">
      <c r="C28301" s="220" t="str">
        <f t="shared" si="884"/>
        <v/>
      </c>
      <c r="I28301" s="218" t="str">
        <f t="shared" si="885"/>
        <v/>
      </c>
    </row>
    <row r="28302" spans="3:9" ht="15" customHeight="1">
      <c r="C28302" s="220" t="str">
        <f t="shared" si="884"/>
        <v/>
      </c>
      <c r="I28302" s="218" t="str">
        <f t="shared" si="885"/>
        <v/>
      </c>
    </row>
    <row r="28303" spans="3:9" ht="15" customHeight="1">
      <c r="C28303" s="220" t="str">
        <f t="shared" si="884"/>
        <v/>
      </c>
      <c r="I28303" s="218" t="str">
        <f t="shared" si="885"/>
        <v/>
      </c>
    </row>
    <row r="28304" spans="3:9" ht="15" customHeight="1">
      <c r="C28304" s="220" t="str">
        <f t="shared" si="884"/>
        <v/>
      </c>
      <c r="I28304" s="218" t="str">
        <f t="shared" si="885"/>
        <v/>
      </c>
    </row>
    <row r="28305" spans="3:9" ht="15" customHeight="1">
      <c r="C28305" s="220" t="str">
        <f t="shared" si="884"/>
        <v/>
      </c>
      <c r="I28305" s="218" t="str">
        <f t="shared" si="885"/>
        <v/>
      </c>
    </row>
    <row r="28306" spans="3:9" ht="15" customHeight="1">
      <c r="C28306" s="220" t="str">
        <f t="shared" si="884"/>
        <v/>
      </c>
      <c r="I28306" s="218" t="str">
        <f t="shared" si="885"/>
        <v/>
      </c>
    </row>
    <row r="28307" spans="3:9" ht="15" customHeight="1">
      <c r="C28307" s="220" t="str">
        <f t="shared" si="884"/>
        <v/>
      </c>
      <c r="I28307" s="218" t="str">
        <f t="shared" si="885"/>
        <v/>
      </c>
    </row>
    <row r="28308" spans="3:9" ht="15" customHeight="1">
      <c r="C28308" s="220" t="str">
        <f t="shared" si="884"/>
        <v/>
      </c>
      <c r="I28308" s="218" t="str">
        <f t="shared" si="885"/>
        <v/>
      </c>
    </row>
    <row r="28309" spans="3:9" ht="15" customHeight="1">
      <c r="C28309" s="220" t="str">
        <f t="shared" si="884"/>
        <v/>
      </c>
      <c r="I28309" s="218" t="str">
        <f t="shared" si="885"/>
        <v/>
      </c>
    </row>
    <row r="28310" spans="3:9" ht="15" customHeight="1">
      <c r="C28310" s="220" t="str">
        <f t="shared" si="884"/>
        <v/>
      </c>
      <c r="I28310" s="218" t="str">
        <f t="shared" si="885"/>
        <v/>
      </c>
    </row>
    <row r="28311" spans="3:9" ht="15" customHeight="1">
      <c r="C28311" s="220" t="str">
        <f t="shared" si="884"/>
        <v/>
      </c>
      <c r="I28311" s="218" t="str">
        <f t="shared" si="885"/>
        <v/>
      </c>
    </row>
    <row r="28312" spans="3:9" ht="15" customHeight="1">
      <c r="C28312" s="220" t="str">
        <f t="shared" si="884"/>
        <v/>
      </c>
      <c r="I28312" s="218" t="str">
        <f t="shared" si="885"/>
        <v/>
      </c>
    </row>
    <row r="28313" spans="3:9" ht="15" customHeight="1">
      <c r="C28313" s="220" t="str">
        <f t="shared" si="884"/>
        <v/>
      </c>
      <c r="I28313" s="218" t="str">
        <f t="shared" si="885"/>
        <v/>
      </c>
    </row>
    <row r="28314" spans="3:9" ht="15" customHeight="1">
      <c r="C28314" s="220" t="str">
        <f t="shared" si="884"/>
        <v/>
      </c>
      <c r="I28314" s="218" t="str">
        <f t="shared" si="885"/>
        <v/>
      </c>
    </row>
    <row r="28315" spans="3:9" ht="15" customHeight="1">
      <c r="C28315" s="220" t="str">
        <f t="shared" si="884"/>
        <v/>
      </c>
      <c r="I28315" s="218" t="str">
        <f t="shared" si="885"/>
        <v/>
      </c>
    </row>
    <row r="28316" spans="3:9" ht="15" customHeight="1">
      <c r="C28316" s="220" t="str">
        <f t="shared" si="884"/>
        <v/>
      </c>
      <c r="I28316" s="218" t="str">
        <f t="shared" si="885"/>
        <v/>
      </c>
    </row>
    <row r="28317" spans="3:9" ht="15" customHeight="1">
      <c r="C28317" s="220" t="str">
        <f t="shared" si="884"/>
        <v/>
      </c>
      <c r="I28317" s="218" t="str">
        <f t="shared" si="885"/>
        <v/>
      </c>
    </row>
    <row r="28318" spans="3:9" ht="15" customHeight="1">
      <c r="C28318" s="220" t="str">
        <f t="shared" si="884"/>
        <v/>
      </c>
      <c r="I28318" s="218" t="str">
        <f t="shared" si="885"/>
        <v/>
      </c>
    </row>
    <row r="28319" spans="3:9" ht="15" customHeight="1">
      <c r="C28319" s="220" t="str">
        <f t="shared" si="884"/>
        <v/>
      </c>
      <c r="I28319" s="218" t="str">
        <f t="shared" si="885"/>
        <v/>
      </c>
    </row>
    <row r="28320" spans="3:9" ht="15" customHeight="1">
      <c r="C28320" s="220" t="str">
        <f t="shared" si="884"/>
        <v/>
      </c>
      <c r="I28320" s="218" t="str">
        <f t="shared" si="885"/>
        <v/>
      </c>
    </row>
    <row r="28321" spans="3:9" ht="15" customHeight="1">
      <c r="C28321" s="220" t="str">
        <f t="shared" si="884"/>
        <v/>
      </c>
      <c r="I28321" s="218" t="str">
        <f t="shared" si="885"/>
        <v/>
      </c>
    </row>
    <row r="28322" spans="3:9" ht="15" customHeight="1">
      <c r="C28322" s="220" t="str">
        <f t="shared" si="884"/>
        <v/>
      </c>
      <c r="I28322" s="218" t="str">
        <f t="shared" si="885"/>
        <v/>
      </c>
    </row>
    <row r="28323" spans="3:9" ht="15" customHeight="1">
      <c r="C28323" s="220" t="str">
        <f t="shared" si="884"/>
        <v/>
      </c>
      <c r="I28323" s="218" t="str">
        <f t="shared" si="885"/>
        <v/>
      </c>
    </row>
    <row r="28324" spans="3:9" ht="15" customHeight="1">
      <c r="C28324" s="220" t="str">
        <f t="shared" si="884"/>
        <v/>
      </c>
      <c r="I28324" s="218" t="str">
        <f t="shared" si="885"/>
        <v/>
      </c>
    </row>
    <row r="28325" spans="3:9" ht="15" customHeight="1">
      <c r="C28325" s="220" t="str">
        <f t="shared" si="884"/>
        <v/>
      </c>
      <c r="I28325" s="218" t="str">
        <f t="shared" si="885"/>
        <v/>
      </c>
    </row>
    <row r="28326" spans="3:9" ht="15" customHeight="1">
      <c r="C28326" s="220" t="str">
        <f t="shared" si="884"/>
        <v/>
      </c>
      <c r="I28326" s="218" t="str">
        <f t="shared" si="885"/>
        <v/>
      </c>
    </row>
    <row r="28327" spans="3:9" ht="15" customHeight="1">
      <c r="C28327" s="220" t="str">
        <f t="shared" si="884"/>
        <v/>
      </c>
      <c r="I28327" s="218" t="str">
        <f t="shared" si="885"/>
        <v/>
      </c>
    </row>
    <row r="28328" spans="3:9" ht="15" customHeight="1">
      <c r="C28328" s="220" t="str">
        <f t="shared" si="884"/>
        <v/>
      </c>
      <c r="I28328" s="218" t="str">
        <f t="shared" si="885"/>
        <v/>
      </c>
    </row>
    <row r="28329" spans="3:9" ht="15" customHeight="1">
      <c r="C28329" s="220" t="str">
        <f t="shared" si="884"/>
        <v/>
      </c>
      <c r="I28329" s="218" t="str">
        <f t="shared" si="885"/>
        <v/>
      </c>
    </row>
    <row r="28330" spans="3:9" ht="15" customHeight="1">
      <c r="C28330" s="220" t="str">
        <f t="shared" si="884"/>
        <v/>
      </c>
      <c r="I28330" s="218" t="str">
        <f t="shared" si="885"/>
        <v/>
      </c>
    </row>
    <row r="28331" spans="3:9" ht="15" customHeight="1">
      <c r="C28331" s="220" t="str">
        <f t="shared" si="884"/>
        <v/>
      </c>
      <c r="I28331" s="218" t="str">
        <f t="shared" si="885"/>
        <v/>
      </c>
    </row>
    <row r="28332" spans="3:9" ht="15" customHeight="1">
      <c r="C28332" s="220" t="str">
        <f t="shared" si="884"/>
        <v/>
      </c>
      <c r="I28332" s="218" t="str">
        <f t="shared" si="885"/>
        <v/>
      </c>
    </row>
    <row r="28333" spans="3:9" ht="15" customHeight="1">
      <c r="C28333" s="220" t="str">
        <f t="shared" si="884"/>
        <v/>
      </c>
      <c r="I28333" s="218" t="str">
        <f t="shared" si="885"/>
        <v/>
      </c>
    </row>
    <row r="28334" spans="3:9" ht="15" customHeight="1">
      <c r="C28334" s="220" t="str">
        <f t="shared" si="884"/>
        <v/>
      </c>
      <c r="I28334" s="218" t="str">
        <f t="shared" si="885"/>
        <v/>
      </c>
    </row>
    <row r="28335" spans="3:9" ht="15" customHeight="1">
      <c r="C28335" s="220" t="str">
        <f t="shared" si="884"/>
        <v/>
      </c>
      <c r="I28335" s="218" t="str">
        <f t="shared" si="885"/>
        <v/>
      </c>
    </row>
    <row r="28336" spans="3:9" ht="15" customHeight="1">
      <c r="C28336" s="220" t="str">
        <f t="shared" si="884"/>
        <v/>
      </c>
      <c r="I28336" s="218" t="str">
        <f t="shared" si="885"/>
        <v/>
      </c>
    </row>
    <row r="28337" spans="3:9" ht="15" customHeight="1">
      <c r="C28337" s="220" t="str">
        <f t="shared" si="884"/>
        <v/>
      </c>
      <c r="I28337" s="218" t="str">
        <f t="shared" si="885"/>
        <v/>
      </c>
    </row>
    <row r="28338" spans="3:9" ht="15" customHeight="1">
      <c r="C28338" s="220" t="str">
        <f t="shared" si="884"/>
        <v/>
      </c>
      <c r="I28338" s="218" t="str">
        <f t="shared" si="885"/>
        <v/>
      </c>
    </row>
    <row r="28339" spans="3:9" ht="15" customHeight="1">
      <c r="C28339" s="220" t="str">
        <f t="shared" si="884"/>
        <v/>
      </c>
      <c r="I28339" s="218" t="str">
        <f t="shared" si="885"/>
        <v/>
      </c>
    </row>
    <row r="28340" spans="3:9" ht="15" customHeight="1">
      <c r="C28340" s="220" t="str">
        <f t="shared" si="884"/>
        <v/>
      </c>
      <c r="I28340" s="218" t="str">
        <f t="shared" si="885"/>
        <v/>
      </c>
    </row>
    <row r="28341" spans="3:9" ht="15" customHeight="1">
      <c r="C28341" s="220" t="str">
        <f t="shared" si="884"/>
        <v/>
      </c>
      <c r="I28341" s="218" t="str">
        <f t="shared" si="885"/>
        <v/>
      </c>
    </row>
    <row r="28342" spans="3:9" ht="15" customHeight="1">
      <c r="C28342" s="220" t="str">
        <f t="shared" si="884"/>
        <v/>
      </c>
      <c r="I28342" s="218" t="str">
        <f t="shared" si="885"/>
        <v/>
      </c>
    </row>
    <row r="28343" spans="3:9" ht="15" customHeight="1">
      <c r="C28343" s="220" t="str">
        <f t="shared" si="884"/>
        <v/>
      </c>
      <c r="I28343" s="218" t="str">
        <f t="shared" si="885"/>
        <v/>
      </c>
    </row>
    <row r="28344" spans="3:9" ht="15" customHeight="1">
      <c r="C28344" s="220" t="str">
        <f t="shared" si="884"/>
        <v/>
      </c>
      <c r="I28344" s="218" t="str">
        <f t="shared" si="885"/>
        <v/>
      </c>
    </row>
    <row r="28345" spans="3:9" ht="15" customHeight="1">
      <c r="C28345" s="220" t="str">
        <f t="shared" si="884"/>
        <v/>
      </c>
      <c r="I28345" s="218" t="str">
        <f t="shared" si="885"/>
        <v/>
      </c>
    </row>
    <row r="28346" spans="3:9" ht="15" customHeight="1">
      <c r="C28346" s="220" t="str">
        <f t="shared" si="884"/>
        <v/>
      </c>
      <c r="I28346" s="218" t="str">
        <f t="shared" si="885"/>
        <v/>
      </c>
    </row>
    <row r="28347" spans="3:9" ht="15" customHeight="1">
      <c r="C28347" s="220" t="str">
        <f t="shared" si="884"/>
        <v/>
      </c>
      <c r="I28347" s="218" t="str">
        <f t="shared" si="885"/>
        <v/>
      </c>
    </row>
    <row r="28348" spans="3:9" ht="15" customHeight="1">
      <c r="C28348" s="220" t="str">
        <f t="shared" si="884"/>
        <v/>
      </c>
      <c r="I28348" s="218" t="str">
        <f t="shared" si="885"/>
        <v/>
      </c>
    </row>
    <row r="28349" spans="3:9" ht="15" customHeight="1">
      <c r="C28349" s="220" t="str">
        <f t="shared" si="884"/>
        <v/>
      </c>
      <c r="I28349" s="218" t="str">
        <f t="shared" si="885"/>
        <v/>
      </c>
    </row>
    <row r="28350" spans="3:9" ht="15" customHeight="1">
      <c r="C28350" s="220" t="str">
        <f t="shared" si="884"/>
        <v/>
      </c>
      <c r="I28350" s="218" t="str">
        <f t="shared" si="885"/>
        <v/>
      </c>
    </row>
    <row r="28351" spans="3:9" ht="15" customHeight="1">
      <c r="C28351" s="220" t="str">
        <f t="shared" si="884"/>
        <v/>
      </c>
      <c r="I28351" s="218" t="str">
        <f t="shared" si="885"/>
        <v/>
      </c>
    </row>
    <row r="28352" spans="3:9" ht="15" customHeight="1">
      <c r="C28352" s="220" t="str">
        <f t="shared" si="884"/>
        <v/>
      </c>
      <c r="I28352" s="218" t="str">
        <f t="shared" si="885"/>
        <v/>
      </c>
    </row>
    <row r="28353" spans="3:9" ht="15" customHeight="1">
      <c r="C28353" s="220" t="str">
        <f t="shared" si="884"/>
        <v/>
      </c>
      <c r="I28353" s="218" t="str">
        <f t="shared" si="885"/>
        <v/>
      </c>
    </row>
    <row r="28354" spans="3:9" ht="15" customHeight="1">
      <c r="C28354" s="220" t="str">
        <f t="shared" si="884"/>
        <v/>
      </c>
      <c r="I28354" s="218" t="str">
        <f t="shared" si="885"/>
        <v/>
      </c>
    </row>
    <row r="28355" spans="3:9" ht="15" customHeight="1">
      <c r="C28355" s="220" t="str">
        <f t="shared" si="884"/>
        <v/>
      </c>
      <c r="I28355" s="218" t="str">
        <f t="shared" si="885"/>
        <v/>
      </c>
    </row>
    <row r="28356" spans="3:9" ht="15" customHeight="1">
      <c r="C28356" s="220" t="str">
        <f t="shared" si="884"/>
        <v/>
      </c>
      <c r="I28356" s="218" t="str">
        <f t="shared" si="885"/>
        <v/>
      </c>
    </row>
    <row r="28357" spans="3:9" ht="15" customHeight="1">
      <c r="C28357" s="220" t="str">
        <f t="shared" si="884"/>
        <v/>
      </c>
      <c r="I28357" s="218" t="str">
        <f t="shared" si="885"/>
        <v/>
      </c>
    </row>
    <row r="28358" spans="3:9" ht="15" customHeight="1">
      <c r="C28358" s="220" t="str">
        <f t="shared" ref="C28358:C28421" si="886">IF(B28358="","",MONTH(B28358))</f>
        <v/>
      </c>
      <c r="I28358" s="218" t="str">
        <f t="shared" ref="I28358:I28421" si="887">IF(H28358="","",IF(E28358="","Não deixe campos em branco, a planilha resumo de custos e despesas necessita deles para funcionar",IF(F28358="","Não deixe campos em branco, a planilha resumo de custos e despesas necessita deles para funcionar",IF(G28358="","Não deixe campos em branco, a planilha resumo de custos e despesas necessita deles para funcionar",""))))</f>
        <v/>
      </c>
    </row>
    <row r="28359" spans="3:9" ht="15" customHeight="1">
      <c r="C28359" s="220" t="str">
        <f t="shared" si="886"/>
        <v/>
      </c>
      <c r="I28359" s="218" t="str">
        <f t="shared" si="887"/>
        <v/>
      </c>
    </row>
    <row r="28360" spans="3:9" ht="15" customHeight="1">
      <c r="C28360" s="220" t="str">
        <f t="shared" si="886"/>
        <v/>
      </c>
      <c r="I28360" s="218" t="str">
        <f t="shared" si="887"/>
        <v/>
      </c>
    </row>
    <row r="28361" spans="3:9" ht="15" customHeight="1">
      <c r="C28361" s="220" t="str">
        <f t="shared" si="886"/>
        <v/>
      </c>
      <c r="I28361" s="218" t="str">
        <f t="shared" si="887"/>
        <v/>
      </c>
    </row>
    <row r="28362" spans="3:9" ht="15" customHeight="1">
      <c r="C28362" s="220" t="str">
        <f t="shared" si="886"/>
        <v/>
      </c>
      <c r="I28362" s="218" t="str">
        <f t="shared" si="887"/>
        <v/>
      </c>
    </row>
    <row r="28363" spans="3:9" ht="15" customHeight="1">
      <c r="C28363" s="220" t="str">
        <f t="shared" si="886"/>
        <v/>
      </c>
      <c r="I28363" s="218" t="str">
        <f t="shared" si="887"/>
        <v/>
      </c>
    </row>
    <row r="28364" spans="3:9" ht="15" customHeight="1">
      <c r="C28364" s="220" t="str">
        <f t="shared" si="886"/>
        <v/>
      </c>
      <c r="I28364" s="218" t="str">
        <f t="shared" si="887"/>
        <v/>
      </c>
    </row>
    <row r="28365" spans="3:9" ht="15" customHeight="1">
      <c r="C28365" s="220" t="str">
        <f t="shared" si="886"/>
        <v/>
      </c>
      <c r="I28365" s="218" t="str">
        <f t="shared" si="887"/>
        <v/>
      </c>
    </row>
    <row r="28366" spans="3:9" ht="15" customHeight="1">
      <c r="C28366" s="220" t="str">
        <f t="shared" si="886"/>
        <v/>
      </c>
      <c r="I28366" s="218" t="str">
        <f t="shared" si="887"/>
        <v/>
      </c>
    </row>
    <row r="28367" spans="3:9" ht="15" customHeight="1">
      <c r="C28367" s="220" t="str">
        <f t="shared" si="886"/>
        <v/>
      </c>
      <c r="I28367" s="218" t="str">
        <f t="shared" si="887"/>
        <v/>
      </c>
    </row>
    <row r="28368" spans="3:9" ht="15" customHeight="1">
      <c r="C28368" s="220" t="str">
        <f t="shared" si="886"/>
        <v/>
      </c>
      <c r="I28368" s="218" t="str">
        <f t="shared" si="887"/>
        <v/>
      </c>
    </row>
    <row r="28369" spans="3:9" ht="15" customHeight="1">
      <c r="C28369" s="220" t="str">
        <f t="shared" si="886"/>
        <v/>
      </c>
      <c r="I28369" s="218" t="str">
        <f t="shared" si="887"/>
        <v/>
      </c>
    </row>
    <row r="28370" spans="3:9" ht="15" customHeight="1">
      <c r="C28370" s="220" t="str">
        <f t="shared" si="886"/>
        <v/>
      </c>
      <c r="I28370" s="218" t="str">
        <f t="shared" si="887"/>
        <v/>
      </c>
    </row>
    <row r="28371" spans="3:9" ht="15" customHeight="1">
      <c r="C28371" s="220" t="str">
        <f t="shared" si="886"/>
        <v/>
      </c>
      <c r="I28371" s="218" t="str">
        <f t="shared" si="887"/>
        <v/>
      </c>
    </row>
    <row r="28372" spans="3:9" ht="15" customHeight="1">
      <c r="C28372" s="220" t="str">
        <f t="shared" si="886"/>
        <v/>
      </c>
      <c r="I28372" s="218" t="str">
        <f t="shared" si="887"/>
        <v/>
      </c>
    </row>
    <row r="28373" spans="3:9" ht="15" customHeight="1">
      <c r="C28373" s="220" t="str">
        <f t="shared" si="886"/>
        <v/>
      </c>
      <c r="I28373" s="218" t="str">
        <f t="shared" si="887"/>
        <v/>
      </c>
    </row>
    <row r="28374" spans="3:9" ht="15" customHeight="1">
      <c r="C28374" s="220" t="str">
        <f t="shared" si="886"/>
        <v/>
      </c>
      <c r="I28374" s="218" t="str">
        <f t="shared" si="887"/>
        <v/>
      </c>
    </row>
    <row r="28375" spans="3:9" ht="15" customHeight="1">
      <c r="C28375" s="220" t="str">
        <f t="shared" si="886"/>
        <v/>
      </c>
      <c r="I28375" s="218" t="str">
        <f t="shared" si="887"/>
        <v/>
      </c>
    </row>
    <row r="28376" spans="3:9" ht="15" customHeight="1">
      <c r="C28376" s="220" t="str">
        <f t="shared" si="886"/>
        <v/>
      </c>
      <c r="I28376" s="218" t="str">
        <f t="shared" si="887"/>
        <v/>
      </c>
    </row>
    <row r="28377" spans="3:9" ht="15" customHeight="1">
      <c r="C28377" s="220" t="str">
        <f t="shared" si="886"/>
        <v/>
      </c>
      <c r="I28377" s="218" t="str">
        <f t="shared" si="887"/>
        <v/>
      </c>
    </row>
    <row r="28378" spans="3:9" ht="15" customHeight="1">
      <c r="C28378" s="220" t="str">
        <f t="shared" si="886"/>
        <v/>
      </c>
      <c r="I28378" s="218" t="str">
        <f t="shared" si="887"/>
        <v/>
      </c>
    </row>
    <row r="28379" spans="3:9" ht="15" customHeight="1">
      <c r="C28379" s="220" t="str">
        <f t="shared" si="886"/>
        <v/>
      </c>
      <c r="I28379" s="218" t="str">
        <f t="shared" si="887"/>
        <v/>
      </c>
    </row>
    <row r="28380" spans="3:9" ht="15" customHeight="1">
      <c r="C28380" s="220" t="str">
        <f t="shared" si="886"/>
        <v/>
      </c>
      <c r="I28380" s="218" t="str">
        <f t="shared" si="887"/>
        <v/>
      </c>
    </row>
    <row r="28381" spans="3:9" ht="15" customHeight="1">
      <c r="C28381" s="220" t="str">
        <f t="shared" si="886"/>
        <v/>
      </c>
      <c r="I28381" s="218" t="str">
        <f t="shared" si="887"/>
        <v/>
      </c>
    </row>
    <row r="28382" spans="3:9" ht="15" customHeight="1">
      <c r="C28382" s="220" t="str">
        <f t="shared" si="886"/>
        <v/>
      </c>
      <c r="I28382" s="218" t="str">
        <f t="shared" si="887"/>
        <v/>
      </c>
    </row>
    <row r="28383" spans="3:9" ht="15" customHeight="1">
      <c r="C28383" s="220" t="str">
        <f t="shared" si="886"/>
        <v/>
      </c>
      <c r="I28383" s="218" t="str">
        <f t="shared" si="887"/>
        <v/>
      </c>
    </row>
    <row r="28384" spans="3:9" ht="15" customHeight="1">
      <c r="C28384" s="220" t="str">
        <f t="shared" si="886"/>
        <v/>
      </c>
      <c r="I28384" s="218" t="str">
        <f t="shared" si="887"/>
        <v/>
      </c>
    </row>
    <row r="28385" spans="3:9" ht="15" customHeight="1">
      <c r="C28385" s="220" t="str">
        <f t="shared" si="886"/>
        <v/>
      </c>
      <c r="I28385" s="218" t="str">
        <f t="shared" si="887"/>
        <v/>
      </c>
    </row>
    <row r="28386" spans="3:9" ht="15" customHeight="1">
      <c r="C28386" s="220" t="str">
        <f t="shared" si="886"/>
        <v/>
      </c>
      <c r="I28386" s="218" t="str">
        <f t="shared" si="887"/>
        <v/>
      </c>
    </row>
    <row r="28387" spans="3:9" ht="15" customHeight="1">
      <c r="C28387" s="220" t="str">
        <f t="shared" si="886"/>
        <v/>
      </c>
      <c r="I28387" s="218" t="str">
        <f t="shared" si="887"/>
        <v/>
      </c>
    </row>
    <row r="28388" spans="3:9" ht="15" customHeight="1">
      <c r="C28388" s="220" t="str">
        <f t="shared" si="886"/>
        <v/>
      </c>
      <c r="I28388" s="218" t="str">
        <f t="shared" si="887"/>
        <v/>
      </c>
    </row>
    <row r="28389" spans="3:9" ht="15" customHeight="1">
      <c r="C28389" s="220" t="str">
        <f t="shared" si="886"/>
        <v/>
      </c>
      <c r="I28389" s="218" t="str">
        <f t="shared" si="887"/>
        <v/>
      </c>
    </row>
    <row r="28390" spans="3:9" ht="15" customHeight="1">
      <c r="C28390" s="220" t="str">
        <f t="shared" si="886"/>
        <v/>
      </c>
      <c r="I28390" s="218" t="str">
        <f t="shared" si="887"/>
        <v/>
      </c>
    </row>
    <row r="28391" spans="3:9" ht="15" customHeight="1">
      <c r="C28391" s="220" t="str">
        <f t="shared" si="886"/>
        <v/>
      </c>
      <c r="I28391" s="218" t="str">
        <f t="shared" si="887"/>
        <v/>
      </c>
    </row>
    <row r="28392" spans="3:9" ht="15" customHeight="1">
      <c r="C28392" s="220" t="str">
        <f t="shared" si="886"/>
        <v/>
      </c>
      <c r="I28392" s="218" t="str">
        <f t="shared" si="887"/>
        <v/>
      </c>
    </row>
    <row r="28393" spans="3:9" ht="15" customHeight="1">
      <c r="C28393" s="220" t="str">
        <f t="shared" si="886"/>
        <v/>
      </c>
      <c r="I28393" s="218" t="str">
        <f t="shared" si="887"/>
        <v/>
      </c>
    </row>
    <row r="28394" spans="3:9" ht="15" customHeight="1">
      <c r="C28394" s="220" t="str">
        <f t="shared" si="886"/>
        <v/>
      </c>
      <c r="I28394" s="218" t="str">
        <f t="shared" si="887"/>
        <v/>
      </c>
    </row>
    <row r="28395" spans="3:9" ht="15" customHeight="1">
      <c r="C28395" s="220" t="str">
        <f t="shared" si="886"/>
        <v/>
      </c>
      <c r="I28395" s="218" t="str">
        <f t="shared" si="887"/>
        <v/>
      </c>
    </row>
    <row r="28396" spans="3:9" ht="15" customHeight="1">
      <c r="C28396" s="220" t="str">
        <f t="shared" si="886"/>
        <v/>
      </c>
      <c r="I28396" s="218" t="str">
        <f t="shared" si="887"/>
        <v/>
      </c>
    </row>
    <row r="28397" spans="3:9" ht="15" customHeight="1">
      <c r="C28397" s="220" t="str">
        <f t="shared" si="886"/>
        <v/>
      </c>
      <c r="I28397" s="218" t="str">
        <f t="shared" si="887"/>
        <v/>
      </c>
    </row>
    <row r="28398" spans="3:9" ht="15" customHeight="1">
      <c r="C28398" s="220" t="str">
        <f t="shared" si="886"/>
        <v/>
      </c>
      <c r="I28398" s="218" t="str">
        <f t="shared" si="887"/>
        <v/>
      </c>
    </row>
    <row r="28399" spans="3:9" ht="15" customHeight="1">
      <c r="C28399" s="220" t="str">
        <f t="shared" si="886"/>
        <v/>
      </c>
      <c r="I28399" s="218" t="str">
        <f t="shared" si="887"/>
        <v/>
      </c>
    </row>
    <row r="28400" spans="3:9" ht="15" customHeight="1">
      <c r="C28400" s="220" t="str">
        <f t="shared" si="886"/>
        <v/>
      </c>
      <c r="I28400" s="218" t="str">
        <f t="shared" si="887"/>
        <v/>
      </c>
    </row>
    <row r="28401" spans="3:9" ht="15" customHeight="1">
      <c r="C28401" s="220" t="str">
        <f t="shared" si="886"/>
        <v/>
      </c>
      <c r="I28401" s="218" t="str">
        <f t="shared" si="887"/>
        <v/>
      </c>
    </row>
    <row r="28402" spans="3:9" ht="15" customHeight="1">
      <c r="C28402" s="220" t="str">
        <f t="shared" si="886"/>
        <v/>
      </c>
      <c r="I28402" s="218" t="str">
        <f t="shared" si="887"/>
        <v/>
      </c>
    </row>
    <row r="28403" spans="3:9" ht="15" customHeight="1">
      <c r="C28403" s="220" t="str">
        <f t="shared" si="886"/>
        <v/>
      </c>
      <c r="I28403" s="218" t="str">
        <f t="shared" si="887"/>
        <v/>
      </c>
    </row>
    <row r="28404" spans="3:9" ht="15" customHeight="1">
      <c r="C28404" s="220" t="str">
        <f t="shared" si="886"/>
        <v/>
      </c>
      <c r="I28404" s="218" t="str">
        <f t="shared" si="887"/>
        <v/>
      </c>
    </row>
    <row r="28405" spans="3:9" ht="15" customHeight="1">
      <c r="C28405" s="220" t="str">
        <f t="shared" si="886"/>
        <v/>
      </c>
      <c r="I28405" s="218" t="str">
        <f t="shared" si="887"/>
        <v/>
      </c>
    </row>
    <row r="28406" spans="3:9" ht="15" customHeight="1">
      <c r="C28406" s="220" t="str">
        <f t="shared" si="886"/>
        <v/>
      </c>
      <c r="I28406" s="218" t="str">
        <f t="shared" si="887"/>
        <v/>
      </c>
    </row>
    <row r="28407" spans="3:9" ht="15" customHeight="1">
      <c r="C28407" s="220" t="str">
        <f t="shared" si="886"/>
        <v/>
      </c>
      <c r="I28407" s="218" t="str">
        <f t="shared" si="887"/>
        <v/>
      </c>
    </row>
    <row r="28408" spans="3:9" ht="15" customHeight="1">
      <c r="C28408" s="220" t="str">
        <f t="shared" si="886"/>
        <v/>
      </c>
      <c r="I28408" s="218" t="str">
        <f t="shared" si="887"/>
        <v/>
      </c>
    </row>
    <row r="28409" spans="3:9" ht="15" customHeight="1">
      <c r="C28409" s="220" t="str">
        <f t="shared" si="886"/>
        <v/>
      </c>
      <c r="I28409" s="218" t="str">
        <f t="shared" si="887"/>
        <v/>
      </c>
    </row>
    <row r="28410" spans="3:9" ht="15" customHeight="1">
      <c r="C28410" s="220" t="str">
        <f t="shared" si="886"/>
        <v/>
      </c>
      <c r="I28410" s="218" t="str">
        <f t="shared" si="887"/>
        <v/>
      </c>
    </row>
    <row r="28411" spans="3:9" ht="15" customHeight="1">
      <c r="C28411" s="220" t="str">
        <f t="shared" si="886"/>
        <v/>
      </c>
      <c r="I28411" s="218" t="str">
        <f t="shared" si="887"/>
        <v/>
      </c>
    </row>
    <row r="28412" spans="3:9" ht="15" customHeight="1">
      <c r="C28412" s="220" t="str">
        <f t="shared" si="886"/>
        <v/>
      </c>
      <c r="I28412" s="218" t="str">
        <f t="shared" si="887"/>
        <v/>
      </c>
    </row>
    <row r="28413" spans="3:9" ht="15" customHeight="1">
      <c r="C28413" s="220" t="str">
        <f t="shared" si="886"/>
        <v/>
      </c>
      <c r="I28413" s="218" t="str">
        <f t="shared" si="887"/>
        <v/>
      </c>
    </row>
    <row r="28414" spans="3:9" ht="15" customHeight="1">
      <c r="C28414" s="220" t="str">
        <f t="shared" si="886"/>
        <v/>
      </c>
      <c r="I28414" s="218" t="str">
        <f t="shared" si="887"/>
        <v/>
      </c>
    </row>
    <row r="28415" spans="3:9" ht="15" customHeight="1">
      <c r="C28415" s="220" t="str">
        <f t="shared" si="886"/>
        <v/>
      </c>
      <c r="I28415" s="218" t="str">
        <f t="shared" si="887"/>
        <v/>
      </c>
    </row>
    <row r="28416" spans="3:9" ht="15" customHeight="1">
      <c r="C28416" s="220" t="str">
        <f t="shared" si="886"/>
        <v/>
      </c>
      <c r="I28416" s="218" t="str">
        <f t="shared" si="887"/>
        <v/>
      </c>
    </row>
    <row r="28417" spans="3:9" ht="15" customHeight="1">
      <c r="C28417" s="220" t="str">
        <f t="shared" si="886"/>
        <v/>
      </c>
      <c r="I28417" s="218" t="str">
        <f t="shared" si="887"/>
        <v/>
      </c>
    </row>
    <row r="28418" spans="3:9" ht="15" customHeight="1">
      <c r="C28418" s="220" t="str">
        <f t="shared" si="886"/>
        <v/>
      </c>
      <c r="I28418" s="218" t="str">
        <f t="shared" si="887"/>
        <v/>
      </c>
    </row>
    <row r="28419" spans="3:9" ht="15" customHeight="1">
      <c r="C28419" s="220" t="str">
        <f t="shared" si="886"/>
        <v/>
      </c>
      <c r="I28419" s="218" t="str">
        <f t="shared" si="887"/>
        <v/>
      </c>
    </row>
    <row r="28420" spans="3:9" ht="15" customHeight="1">
      <c r="C28420" s="220" t="str">
        <f t="shared" si="886"/>
        <v/>
      </c>
      <c r="I28420" s="218" t="str">
        <f t="shared" si="887"/>
        <v/>
      </c>
    </row>
    <row r="28421" spans="3:9" ht="15" customHeight="1">
      <c r="C28421" s="220" t="str">
        <f t="shared" si="886"/>
        <v/>
      </c>
      <c r="I28421" s="218" t="str">
        <f t="shared" si="887"/>
        <v/>
      </c>
    </row>
    <row r="28422" spans="3:9" ht="15" customHeight="1">
      <c r="C28422" s="220" t="str">
        <f t="shared" ref="C28422:C28485" si="888">IF(B28422="","",MONTH(B28422))</f>
        <v/>
      </c>
      <c r="I28422" s="218" t="str">
        <f t="shared" ref="I28422:I28485" si="889">IF(H28422="","",IF(E28422="","Não deixe campos em branco, a planilha resumo de custos e despesas necessita deles para funcionar",IF(F28422="","Não deixe campos em branco, a planilha resumo de custos e despesas necessita deles para funcionar",IF(G28422="","Não deixe campos em branco, a planilha resumo de custos e despesas necessita deles para funcionar",""))))</f>
        <v/>
      </c>
    </row>
    <row r="28423" spans="3:9" ht="15" customHeight="1">
      <c r="C28423" s="220" t="str">
        <f t="shared" si="888"/>
        <v/>
      </c>
      <c r="I28423" s="218" t="str">
        <f t="shared" si="889"/>
        <v/>
      </c>
    </row>
    <row r="28424" spans="3:9" ht="15" customHeight="1">
      <c r="C28424" s="220" t="str">
        <f t="shared" si="888"/>
        <v/>
      </c>
      <c r="I28424" s="218" t="str">
        <f t="shared" si="889"/>
        <v/>
      </c>
    </row>
    <row r="28425" spans="3:9" ht="15" customHeight="1">
      <c r="C28425" s="220" t="str">
        <f t="shared" si="888"/>
        <v/>
      </c>
      <c r="I28425" s="218" t="str">
        <f t="shared" si="889"/>
        <v/>
      </c>
    </row>
    <row r="28426" spans="3:9" ht="15" customHeight="1">
      <c r="C28426" s="220" t="str">
        <f t="shared" si="888"/>
        <v/>
      </c>
      <c r="I28426" s="218" t="str">
        <f t="shared" si="889"/>
        <v/>
      </c>
    </row>
    <row r="28427" spans="3:9" ht="15" customHeight="1">
      <c r="C28427" s="220" t="str">
        <f t="shared" si="888"/>
        <v/>
      </c>
      <c r="I28427" s="218" t="str">
        <f t="shared" si="889"/>
        <v/>
      </c>
    </row>
    <row r="28428" spans="3:9" ht="15" customHeight="1">
      <c r="C28428" s="220" t="str">
        <f t="shared" si="888"/>
        <v/>
      </c>
      <c r="I28428" s="218" t="str">
        <f t="shared" si="889"/>
        <v/>
      </c>
    </row>
    <row r="28429" spans="3:9" ht="15" customHeight="1">
      <c r="C28429" s="220" t="str">
        <f t="shared" si="888"/>
        <v/>
      </c>
      <c r="I28429" s="218" t="str">
        <f t="shared" si="889"/>
        <v/>
      </c>
    </row>
    <row r="28430" spans="3:9" ht="15" customHeight="1">
      <c r="C28430" s="220" t="str">
        <f t="shared" si="888"/>
        <v/>
      </c>
      <c r="I28430" s="218" t="str">
        <f t="shared" si="889"/>
        <v/>
      </c>
    </row>
    <row r="28431" spans="3:9" ht="15" customHeight="1">
      <c r="C28431" s="220" t="str">
        <f t="shared" si="888"/>
        <v/>
      </c>
      <c r="I28431" s="218" t="str">
        <f t="shared" si="889"/>
        <v/>
      </c>
    </row>
    <row r="28432" spans="3:9" ht="15" customHeight="1">
      <c r="C28432" s="220" t="str">
        <f t="shared" si="888"/>
        <v/>
      </c>
      <c r="I28432" s="218" t="str">
        <f t="shared" si="889"/>
        <v/>
      </c>
    </row>
    <row r="28433" spans="3:9" ht="15" customHeight="1">
      <c r="C28433" s="220" t="str">
        <f t="shared" si="888"/>
        <v/>
      </c>
      <c r="I28433" s="218" t="str">
        <f t="shared" si="889"/>
        <v/>
      </c>
    </row>
    <row r="28434" spans="3:9" ht="15" customHeight="1">
      <c r="C28434" s="220" t="str">
        <f t="shared" si="888"/>
        <v/>
      </c>
      <c r="I28434" s="218" t="str">
        <f t="shared" si="889"/>
        <v/>
      </c>
    </row>
    <row r="28435" spans="3:9" ht="15" customHeight="1">
      <c r="C28435" s="220" t="str">
        <f t="shared" si="888"/>
        <v/>
      </c>
      <c r="I28435" s="218" t="str">
        <f t="shared" si="889"/>
        <v/>
      </c>
    </row>
    <row r="28436" spans="3:9" ht="15" customHeight="1">
      <c r="C28436" s="220" t="str">
        <f t="shared" si="888"/>
        <v/>
      </c>
      <c r="I28436" s="218" t="str">
        <f t="shared" si="889"/>
        <v/>
      </c>
    </row>
    <row r="28437" spans="3:9" ht="15" customHeight="1">
      <c r="C28437" s="220" t="str">
        <f t="shared" si="888"/>
        <v/>
      </c>
      <c r="I28437" s="218" t="str">
        <f t="shared" si="889"/>
        <v/>
      </c>
    </row>
    <row r="28438" spans="3:9" ht="15" customHeight="1">
      <c r="C28438" s="220" t="str">
        <f t="shared" si="888"/>
        <v/>
      </c>
      <c r="I28438" s="218" t="str">
        <f t="shared" si="889"/>
        <v/>
      </c>
    </row>
    <row r="28439" spans="3:9" ht="15" customHeight="1">
      <c r="C28439" s="220" t="str">
        <f t="shared" si="888"/>
        <v/>
      </c>
      <c r="I28439" s="218" t="str">
        <f t="shared" si="889"/>
        <v/>
      </c>
    </row>
    <row r="28440" spans="3:9" ht="15" customHeight="1">
      <c r="C28440" s="220" t="str">
        <f t="shared" si="888"/>
        <v/>
      </c>
      <c r="I28440" s="218" t="str">
        <f t="shared" si="889"/>
        <v/>
      </c>
    </row>
    <row r="28441" spans="3:9" ht="15" customHeight="1">
      <c r="C28441" s="220" t="str">
        <f t="shared" si="888"/>
        <v/>
      </c>
      <c r="I28441" s="218" t="str">
        <f t="shared" si="889"/>
        <v/>
      </c>
    </row>
    <row r="28442" spans="3:9" ht="15" customHeight="1">
      <c r="C28442" s="220" t="str">
        <f t="shared" si="888"/>
        <v/>
      </c>
      <c r="I28442" s="218" t="str">
        <f t="shared" si="889"/>
        <v/>
      </c>
    </row>
    <row r="28443" spans="3:9" ht="15" customHeight="1">
      <c r="C28443" s="220" t="str">
        <f t="shared" si="888"/>
        <v/>
      </c>
      <c r="I28443" s="218" t="str">
        <f t="shared" si="889"/>
        <v/>
      </c>
    </row>
    <row r="28444" spans="3:9" ht="15" customHeight="1">
      <c r="C28444" s="220" t="str">
        <f t="shared" si="888"/>
        <v/>
      </c>
      <c r="I28444" s="218" t="str">
        <f t="shared" si="889"/>
        <v/>
      </c>
    </row>
    <row r="28445" spans="3:9" ht="15" customHeight="1">
      <c r="C28445" s="220" t="str">
        <f t="shared" si="888"/>
        <v/>
      </c>
      <c r="I28445" s="218" t="str">
        <f t="shared" si="889"/>
        <v/>
      </c>
    </row>
    <row r="28446" spans="3:9" ht="15" customHeight="1">
      <c r="C28446" s="220" t="str">
        <f t="shared" si="888"/>
        <v/>
      </c>
      <c r="I28446" s="218" t="str">
        <f t="shared" si="889"/>
        <v/>
      </c>
    </row>
    <row r="28447" spans="3:9" ht="15" customHeight="1">
      <c r="C28447" s="220" t="str">
        <f t="shared" si="888"/>
        <v/>
      </c>
      <c r="I28447" s="218" t="str">
        <f t="shared" si="889"/>
        <v/>
      </c>
    </row>
    <row r="28448" spans="3:9" ht="15" customHeight="1">
      <c r="C28448" s="220" t="str">
        <f t="shared" si="888"/>
        <v/>
      </c>
      <c r="I28448" s="218" t="str">
        <f t="shared" si="889"/>
        <v/>
      </c>
    </row>
    <row r="28449" spans="3:9" ht="15" customHeight="1">
      <c r="C28449" s="220" t="str">
        <f t="shared" si="888"/>
        <v/>
      </c>
      <c r="I28449" s="218" t="str">
        <f t="shared" si="889"/>
        <v/>
      </c>
    </row>
    <row r="28450" spans="3:9" ht="15" customHeight="1">
      <c r="C28450" s="220" t="str">
        <f t="shared" si="888"/>
        <v/>
      </c>
      <c r="I28450" s="218" t="str">
        <f t="shared" si="889"/>
        <v/>
      </c>
    </row>
    <row r="28451" spans="3:9" ht="15" customHeight="1">
      <c r="C28451" s="220" t="str">
        <f t="shared" si="888"/>
        <v/>
      </c>
      <c r="I28451" s="218" t="str">
        <f t="shared" si="889"/>
        <v/>
      </c>
    </row>
    <row r="28452" spans="3:9" ht="15" customHeight="1">
      <c r="C28452" s="220" t="str">
        <f t="shared" si="888"/>
        <v/>
      </c>
      <c r="I28452" s="218" t="str">
        <f t="shared" si="889"/>
        <v/>
      </c>
    </row>
    <row r="28453" spans="3:9" ht="15" customHeight="1">
      <c r="C28453" s="220" t="str">
        <f t="shared" si="888"/>
        <v/>
      </c>
      <c r="I28453" s="218" t="str">
        <f t="shared" si="889"/>
        <v/>
      </c>
    </row>
    <row r="28454" spans="3:9" ht="15" customHeight="1">
      <c r="C28454" s="220" t="str">
        <f t="shared" si="888"/>
        <v/>
      </c>
      <c r="I28454" s="218" t="str">
        <f t="shared" si="889"/>
        <v/>
      </c>
    </row>
    <row r="28455" spans="3:9" ht="15" customHeight="1">
      <c r="C28455" s="220" t="str">
        <f t="shared" si="888"/>
        <v/>
      </c>
      <c r="I28455" s="218" t="str">
        <f t="shared" si="889"/>
        <v/>
      </c>
    </row>
    <row r="28456" spans="3:9" ht="15" customHeight="1">
      <c r="C28456" s="220" t="str">
        <f t="shared" si="888"/>
        <v/>
      </c>
      <c r="I28456" s="218" t="str">
        <f t="shared" si="889"/>
        <v/>
      </c>
    </row>
    <row r="28457" spans="3:9" ht="15" customHeight="1">
      <c r="C28457" s="220" t="str">
        <f t="shared" si="888"/>
        <v/>
      </c>
      <c r="I28457" s="218" t="str">
        <f t="shared" si="889"/>
        <v/>
      </c>
    </row>
    <row r="28458" spans="3:9" ht="15" customHeight="1">
      <c r="C28458" s="220" t="str">
        <f t="shared" si="888"/>
        <v/>
      </c>
      <c r="I28458" s="218" t="str">
        <f t="shared" si="889"/>
        <v/>
      </c>
    </row>
    <row r="28459" spans="3:9" ht="15" customHeight="1">
      <c r="C28459" s="220" t="str">
        <f t="shared" si="888"/>
        <v/>
      </c>
      <c r="I28459" s="218" t="str">
        <f t="shared" si="889"/>
        <v/>
      </c>
    </row>
    <row r="28460" spans="3:9" ht="15" customHeight="1">
      <c r="C28460" s="220" t="str">
        <f t="shared" si="888"/>
        <v/>
      </c>
      <c r="I28460" s="218" t="str">
        <f t="shared" si="889"/>
        <v/>
      </c>
    </row>
    <row r="28461" spans="3:9" ht="15" customHeight="1">
      <c r="C28461" s="220" t="str">
        <f t="shared" si="888"/>
        <v/>
      </c>
      <c r="I28461" s="218" t="str">
        <f t="shared" si="889"/>
        <v/>
      </c>
    </row>
    <row r="28462" spans="3:9" ht="15" customHeight="1">
      <c r="C28462" s="220" t="str">
        <f t="shared" si="888"/>
        <v/>
      </c>
      <c r="I28462" s="218" t="str">
        <f t="shared" si="889"/>
        <v/>
      </c>
    </row>
    <row r="28463" spans="3:9" ht="15" customHeight="1">
      <c r="C28463" s="220" t="str">
        <f t="shared" si="888"/>
        <v/>
      </c>
      <c r="I28463" s="218" t="str">
        <f t="shared" si="889"/>
        <v/>
      </c>
    </row>
    <row r="28464" spans="3:9" ht="15" customHeight="1">
      <c r="C28464" s="220" t="str">
        <f t="shared" si="888"/>
        <v/>
      </c>
      <c r="I28464" s="218" t="str">
        <f t="shared" si="889"/>
        <v/>
      </c>
    </row>
    <row r="28465" spans="3:9" ht="15" customHeight="1">
      <c r="C28465" s="220" t="str">
        <f t="shared" si="888"/>
        <v/>
      </c>
      <c r="I28465" s="218" t="str">
        <f t="shared" si="889"/>
        <v/>
      </c>
    </row>
    <row r="28466" spans="3:9" ht="15" customHeight="1">
      <c r="C28466" s="220" t="str">
        <f t="shared" si="888"/>
        <v/>
      </c>
      <c r="I28466" s="218" t="str">
        <f t="shared" si="889"/>
        <v/>
      </c>
    </row>
    <row r="28467" spans="3:9" ht="15" customHeight="1">
      <c r="C28467" s="220" t="str">
        <f t="shared" si="888"/>
        <v/>
      </c>
      <c r="I28467" s="218" t="str">
        <f t="shared" si="889"/>
        <v/>
      </c>
    </row>
    <row r="28468" spans="3:9" ht="15" customHeight="1">
      <c r="C28468" s="220" t="str">
        <f t="shared" si="888"/>
        <v/>
      </c>
      <c r="I28468" s="218" t="str">
        <f t="shared" si="889"/>
        <v/>
      </c>
    </row>
    <row r="28469" spans="3:9" ht="15" customHeight="1">
      <c r="C28469" s="220" t="str">
        <f t="shared" si="888"/>
        <v/>
      </c>
      <c r="I28469" s="218" t="str">
        <f t="shared" si="889"/>
        <v/>
      </c>
    </row>
    <row r="28470" spans="3:9" ht="15" customHeight="1">
      <c r="C28470" s="220" t="str">
        <f t="shared" si="888"/>
        <v/>
      </c>
      <c r="I28470" s="218" t="str">
        <f t="shared" si="889"/>
        <v/>
      </c>
    </row>
    <row r="28471" spans="3:9" ht="15" customHeight="1">
      <c r="C28471" s="220" t="str">
        <f t="shared" si="888"/>
        <v/>
      </c>
      <c r="I28471" s="218" t="str">
        <f t="shared" si="889"/>
        <v/>
      </c>
    </row>
    <row r="28472" spans="3:9" ht="15" customHeight="1">
      <c r="C28472" s="220" t="str">
        <f t="shared" si="888"/>
        <v/>
      </c>
      <c r="I28472" s="218" t="str">
        <f t="shared" si="889"/>
        <v/>
      </c>
    </row>
    <row r="28473" spans="3:9" ht="15" customHeight="1">
      <c r="C28473" s="220" t="str">
        <f t="shared" si="888"/>
        <v/>
      </c>
      <c r="I28473" s="218" t="str">
        <f t="shared" si="889"/>
        <v/>
      </c>
    </row>
    <row r="28474" spans="3:9" ht="15" customHeight="1">
      <c r="C28474" s="220" t="str">
        <f t="shared" si="888"/>
        <v/>
      </c>
      <c r="I28474" s="218" t="str">
        <f t="shared" si="889"/>
        <v/>
      </c>
    </row>
    <row r="28475" spans="3:9" ht="15" customHeight="1">
      <c r="C28475" s="220" t="str">
        <f t="shared" si="888"/>
        <v/>
      </c>
      <c r="I28475" s="218" t="str">
        <f t="shared" si="889"/>
        <v/>
      </c>
    </row>
    <row r="28476" spans="3:9" ht="15" customHeight="1">
      <c r="C28476" s="220" t="str">
        <f t="shared" si="888"/>
        <v/>
      </c>
      <c r="I28476" s="218" t="str">
        <f t="shared" si="889"/>
        <v/>
      </c>
    </row>
    <row r="28477" spans="3:9" ht="15" customHeight="1">
      <c r="C28477" s="220" t="str">
        <f t="shared" si="888"/>
        <v/>
      </c>
      <c r="I28477" s="218" t="str">
        <f t="shared" si="889"/>
        <v/>
      </c>
    </row>
    <row r="28478" spans="3:9" ht="15" customHeight="1">
      <c r="C28478" s="220" t="str">
        <f t="shared" si="888"/>
        <v/>
      </c>
      <c r="I28478" s="218" t="str">
        <f t="shared" si="889"/>
        <v/>
      </c>
    </row>
    <row r="28479" spans="3:9" ht="15" customHeight="1">
      <c r="C28479" s="220" t="str">
        <f t="shared" si="888"/>
        <v/>
      </c>
      <c r="I28479" s="218" t="str">
        <f t="shared" si="889"/>
        <v/>
      </c>
    </row>
    <row r="28480" spans="3:9" ht="15" customHeight="1">
      <c r="C28480" s="220" t="str">
        <f t="shared" si="888"/>
        <v/>
      </c>
      <c r="I28480" s="218" t="str">
        <f t="shared" si="889"/>
        <v/>
      </c>
    </row>
    <row r="28481" spans="3:9" ht="15" customHeight="1">
      <c r="C28481" s="220" t="str">
        <f t="shared" si="888"/>
        <v/>
      </c>
      <c r="I28481" s="218" t="str">
        <f t="shared" si="889"/>
        <v/>
      </c>
    </row>
    <row r="28482" spans="3:9" ht="15" customHeight="1">
      <c r="C28482" s="220" t="str">
        <f t="shared" si="888"/>
        <v/>
      </c>
      <c r="I28482" s="218" t="str">
        <f t="shared" si="889"/>
        <v/>
      </c>
    </row>
    <row r="28483" spans="3:9" ht="15" customHeight="1">
      <c r="C28483" s="220" t="str">
        <f t="shared" si="888"/>
        <v/>
      </c>
      <c r="I28483" s="218" t="str">
        <f t="shared" si="889"/>
        <v/>
      </c>
    </row>
    <row r="28484" spans="3:9" ht="15" customHeight="1">
      <c r="C28484" s="220" t="str">
        <f t="shared" si="888"/>
        <v/>
      </c>
      <c r="I28484" s="218" t="str">
        <f t="shared" si="889"/>
        <v/>
      </c>
    </row>
    <row r="28485" spans="3:9" ht="15" customHeight="1">
      <c r="C28485" s="220" t="str">
        <f t="shared" si="888"/>
        <v/>
      </c>
      <c r="I28485" s="218" t="str">
        <f t="shared" si="889"/>
        <v/>
      </c>
    </row>
    <row r="28486" spans="3:9" ht="15" customHeight="1">
      <c r="C28486" s="220" t="str">
        <f t="shared" ref="C28486:C28549" si="890">IF(B28486="","",MONTH(B28486))</f>
        <v/>
      </c>
      <c r="I28486" s="218" t="str">
        <f t="shared" ref="I28486:I28549" si="891">IF(H28486="","",IF(E28486="","Não deixe campos em branco, a planilha resumo de custos e despesas necessita deles para funcionar",IF(F28486="","Não deixe campos em branco, a planilha resumo de custos e despesas necessita deles para funcionar",IF(G28486="","Não deixe campos em branco, a planilha resumo de custos e despesas necessita deles para funcionar",""))))</f>
        <v/>
      </c>
    </row>
    <row r="28487" spans="3:9" ht="15" customHeight="1">
      <c r="C28487" s="220" t="str">
        <f t="shared" si="890"/>
        <v/>
      </c>
      <c r="I28487" s="218" t="str">
        <f t="shared" si="891"/>
        <v/>
      </c>
    </row>
    <row r="28488" spans="3:9" ht="15" customHeight="1">
      <c r="C28488" s="220" t="str">
        <f t="shared" si="890"/>
        <v/>
      </c>
      <c r="I28488" s="218" t="str">
        <f t="shared" si="891"/>
        <v/>
      </c>
    </row>
    <row r="28489" spans="3:9" ht="15" customHeight="1">
      <c r="C28489" s="220" t="str">
        <f t="shared" si="890"/>
        <v/>
      </c>
      <c r="I28489" s="218" t="str">
        <f t="shared" si="891"/>
        <v/>
      </c>
    </row>
    <row r="28490" spans="3:9" ht="15" customHeight="1">
      <c r="C28490" s="220" t="str">
        <f t="shared" si="890"/>
        <v/>
      </c>
      <c r="I28490" s="218" t="str">
        <f t="shared" si="891"/>
        <v/>
      </c>
    </row>
    <row r="28491" spans="3:9" ht="15" customHeight="1">
      <c r="C28491" s="220" t="str">
        <f t="shared" si="890"/>
        <v/>
      </c>
      <c r="I28491" s="218" t="str">
        <f t="shared" si="891"/>
        <v/>
      </c>
    </row>
    <row r="28492" spans="3:9" ht="15" customHeight="1">
      <c r="C28492" s="220" t="str">
        <f t="shared" si="890"/>
        <v/>
      </c>
      <c r="I28492" s="218" t="str">
        <f t="shared" si="891"/>
        <v/>
      </c>
    </row>
    <row r="28493" spans="3:9" ht="15" customHeight="1">
      <c r="C28493" s="220" t="str">
        <f t="shared" si="890"/>
        <v/>
      </c>
      <c r="I28493" s="218" t="str">
        <f t="shared" si="891"/>
        <v/>
      </c>
    </row>
    <row r="28494" spans="3:9" ht="15" customHeight="1">
      <c r="C28494" s="220" t="str">
        <f t="shared" si="890"/>
        <v/>
      </c>
      <c r="I28494" s="218" t="str">
        <f t="shared" si="891"/>
        <v/>
      </c>
    </row>
    <row r="28495" spans="3:9" ht="15" customHeight="1">
      <c r="C28495" s="220" t="str">
        <f t="shared" si="890"/>
        <v/>
      </c>
      <c r="I28495" s="218" t="str">
        <f t="shared" si="891"/>
        <v/>
      </c>
    </row>
    <row r="28496" spans="3:9" ht="15" customHeight="1">
      <c r="C28496" s="220" t="str">
        <f t="shared" si="890"/>
        <v/>
      </c>
      <c r="I28496" s="218" t="str">
        <f t="shared" si="891"/>
        <v/>
      </c>
    </row>
    <row r="28497" spans="3:9" ht="15" customHeight="1">
      <c r="C28497" s="220" t="str">
        <f t="shared" si="890"/>
        <v/>
      </c>
      <c r="I28497" s="218" t="str">
        <f t="shared" si="891"/>
        <v/>
      </c>
    </row>
    <row r="28498" spans="3:9" ht="15" customHeight="1">
      <c r="C28498" s="220" t="str">
        <f t="shared" si="890"/>
        <v/>
      </c>
      <c r="I28498" s="218" t="str">
        <f t="shared" si="891"/>
        <v/>
      </c>
    </row>
    <row r="28499" spans="3:9" ht="15" customHeight="1">
      <c r="C28499" s="220" t="str">
        <f t="shared" si="890"/>
        <v/>
      </c>
      <c r="I28499" s="218" t="str">
        <f t="shared" si="891"/>
        <v/>
      </c>
    </row>
    <row r="28500" spans="3:9" ht="15" customHeight="1">
      <c r="C28500" s="220" t="str">
        <f t="shared" si="890"/>
        <v/>
      </c>
      <c r="I28500" s="218" t="str">
        <f t="shared" si="891"/>
        <v/>
      </c>
    </row>
    <row r="28501" spans="3:9" ht="15" customHeight="1">
      <c r="C28501" s="220" t="str">
        <f t="shared" si="890"/>
        <v/>
      </c>
      <c r="I28501" s="218" t="str">
        <f t="shared" si="891"/>
        <v/>
      </c>
    </row>
    <row r="28502" spans="3:9" ht="15" customHeight="1">
      <c r="C28502" s="220" t="str">
        <f t="shared" si="890"/>
        <v/>
      </c>
      <c r="I28502" s="218" t="str">
        <f t="shared" si="891"/>
        <v/>
      </c>
    </row>
    <row r="28503" spans="3:9" ht="15" customHeight="1">
      <c r="C28503" s="220" t="str">
        <f t="shared" si="890"/>
        <v/>
      </c>
      <c r="I28503" s="218" t="str">
        <f t="shared" si="891"/>
        <v/>
      </c>
    </row>
    <row r="28504" spans="3:9" ht="15" customHeight="1">
      <c r="C28504" s="220" t="str">
        <f t="shared" si="890"/>
        <v/>
      </c>
      <c r="I28504" s="218" t="str">
        <f t="shared" si="891"/>
        <v/>
      </c>
    </row>
    <row r="28505" spans="3:9" ht="15" customHeight="1">
      <c r="C28505" s="220" t="str">
        <f t="shared" si="890"/>
        <v/>
      </c>
      <c r="I28505" s="218" t="str">
        <f t="shared" si="891"/>
        <v/>
      </c>
    </row>
    <row r="28506" spans="3:9" ht="15" customHeight="1">
      <c r="C28506" s="220" t="str">
        <f t="shared" si="890"/>
        <v/>
      </c>
      <c r="I28506" s="218" t="str">
        <f t="shared" si="891"/>
        <v/>
      </c>
    </row>
    <row r="28507" spans="3:9" ht="15" customHeight="1">
      <c r="C28507" s="220" t="str">
        <f t="shared" si="890"/>
        <v/>
      </c>
      <c r="I28507" s="218" t="str">
        <f t="shared" si="891"/>
        <v/>
      </c>
    </row>
    <row r="28508" spans="3:9" ht="15" customHeight="1">
      <c r="C28508" s="220" t="str">
        <f t="shared" si="890"/>
        <v/>
      </c>
      <c r="I28508" s="218" t="str">
        <f t="shared" si="891"/>
        <v/>
      </c>
    </row>
    <row r="28509" spans="3:9" ht="15" customHeight="1">
      <c r="C28509" s="220" t="str">
        <f t="shared" si="890"/>
        <v/>
      </c>
      <c r="I28509" s="218" t="str">
        <f t="shared" si="891"/>
        <v/>
      </c>
    </row>
    <row r="28510" spans="3:9" ht="15" customHeight="1">
      <c r="C28510" s="220" t="str">
        <f t="shared" si="890"/>
        <v/>
      </c>
      <c r="I28510" s="218" t="str">
        <f t="shared" si="891"/>
        <v/>
      </c>
    </row>
    <row r="28511" spans="3:9" ht="15" customHeight="1">
      <c r="C28511" s="220" t="str">
        <f t="shared" si="890"/>
        <v/>
      </c>
      <c r="I28511" s="218" t="str">
        <f t="shared" si="891"/>
        <v/>
      </c>
    </row>
    <row r="28512" spans="3:9" ht="15" customHeight="1">
      <c r="C28512" s="220" t="str">
        <f t="shared" si="890"/>
        <v/>
      </c>
      <c r="I28512" s="218" t="str">
        <f t="shared" si="891"/>
        <v/>
      </c>
    </row>
    <row r="28513" spans="3:9" ht="15" customHeight="1">
      <c r="C28513" s="220" t="str">
        <f t="shared" si="890"/>
        <v/>
      </c>
      <c r="I28513" s="218" t="str">
        <f t="shared" si="891"/>
        <v/>
      </c>
    </row>
    <row r="28514" spans="3:9" ht="15" customHeight="1">
      <c r="C28514" s="220" t="str">
        <f t="shared" si="890"/>
        <v/>
      </c>
      <c r="I28514" s="218" t="str">
        <f t="shared" si="891"/>
        <v/>
      </c>
    </row>
    <row r="28515" spans="3:9" ht="15" customHeight="1">
      <c r="C28515" s="220" t="str">
        <f t="shared" si="890"/>
        <v/>
      </c>
      <c r="I28515" s="218" t="str">
        <f t="shared" si="891"/>
        <v/>
      </c>
    </row>
    <row r="28516" spans="3:9" ht="15" customHeight="1">
      <c r="C28516" s="220" t="str">
        <f t="shared" si="890"/>
        <v/>
      </c>
      <c r="I28516" s="218" t="str">
        <f t="shared" si="891"/>
        <v/>
      </c>
    </row>
    <row r="28517" spans="3:9" ht="15" customHeight="1">
      <c r="C28517" s="220" t="str">
        <f t="shared" si="890"/>
        <v/>
      </c>
      <c r="I28517" s="218" t="str">
        <f t="shared" si="891"/>
        <v/>
      </c>
    </row>
    <row r="28518" spans="3:9" ht="15" customHeight="1">
      <c r="C28518" s="220" t="str">
        <f t="shared" si="890"/>
        <v/>
      </c>
      <c r="I28518" s="218" t="str">
        <f t="shared" si="891"/>
        <v/>
      </c>
    </row>
    <row r="28519" spans="3:9" ht="15" customHeight="1">
      <c r="C28519" s="220" t="str">
        <f t="shared" si="890"/>
        <v/>
      </c>
      <c r="I28519" s="218" t="str">
        <f t="shared" si="891"/>
        <v/>
      </c>
    </row>
    <row r="28520" spans="3:9" ht="15" customHeight="1">
      <c r="C28520" s="220" t="str">
        <f t="shared" si="890"/>
        <v/>
      </c>
      <c r="I28520" s="218" t="str">
        <f t="shared" si="891"/>
        <v/>
      </c>
    </row>
    <row r="28521" spans="3:9" ht="15" customHeight="1">
      <c r="C28521" s="220" t="str">
        <f t="shared" si="890"/>
        <v/>
      </c>
      <c r="I28521" s="218" t="str">
        <f t="shared" si="891"/>
        <v/>
      </c>
    </row>
    <row r="28522" spans="3:9" ht="15" customHeight="1">
      <c r="C28522" s="220" t="str">
        <f t="shared" si="890"/>
        <v/>
      </c>
      <c r="I28522" s="218" t="str">
        <f t="shared" si="891"/>
        <v/>
      </c>
    </row>
    <row r="28523" spans="3:9" ht="15" customHeight="1">
      <c r="C28523" s="220" t="str">
        <f t="shared" si="890"/>
        <v/>
      </c>
      <c r="I28523" s="218" t="str">
        <f t="shared" si="891"/>
        <v/>
      </c>
    </row>
    <row r="28524" spans="3:9" ht="15" customHeight="1">
      <c r="C28524" s="220" t="str">
        <f t="shared" si="890"/>
        <v/>
      </c>
      <c r="I28524" s="218" t="str">
        <f t="shared" si="891"/>
        <v/>
      </c>
    </row>
    <row r="28525" spans="3:9" ht="15" customHeight="1">
      <c r="C28525" s="220" t="str">
        <f t="shared" si="890"/>
        <v/>
      </c>
      <c r="I28525" s="218" t="str">
        <f t="shared" si="891"/>
        <v/>
      </c>
    </row>
    <row r="28526" spans="3:9" ht="15" customHeight="1">
      <c r="C28526" s="220" t="str">
        <f t="shared" si="890"/>
        <v/>
      </c>
      <c r="I28526" s="218" t="str">
        <f t="shared" si="891"/>
        <v/>
      </c>
    </row>
    <row r="28527" spans="3:9" ht="15" customHeight="1">
      <c r="C28527" s="220" t="str">
        <f t="shared" si="890"/>
        <v/>
      </c>
      <c r="I28527" s="218" t="str">
        <f t="shared" si="891"/>
        <v/>
      </c>
    </row>
    <row r="28528" spans="3:9" ht="15" customHeight="1">
      <c r="C28528" s="220" t="str">
        <f t="shared" si="890"/>
        <v/>
      </c>
      <c r="I28528" s="218" t="str">
        <f t="shared" si="891"/>
        <v/>
      </c>
    </row>
    <row r="28529" spans="3:9" ht="15" customHeight="1">
      <c r="C28529" s="220" t="str">
        <f t="shared" si="890"/>
        <v/>
      </c>
      <c r="I28529" s="218" t="str">
        <f t="shared" si="891"/>
        <v/>
      </c>
    </row>
    <row r="28530" spans="3:9" ht="15" customHeight="1">
      <c r="C28530" s="220" t="str">
        <f t="shared" si="890"/>
        <v/>
      </c>
      <c r="I28530" s="218" t="str">
        <f t="shared" si="891"/>
        <v/>
      </c>
    </row>
    <row r="28531" spans="3:9" ht="15" customHeight="1">
      <c r="C28531" s="220" t="str">
        <f t="shared" si="890"/>
        <v/>
      </c>
      <c r="I28531" s="218" t="str">
        <f t="shared" si="891"/>
        <v/>
      </c>
    </row>
    <row r="28532" spans="3:9" ht="15" customHeight="1">
      <c r="C28532" s="220" t="str">
        <f t="shared" si="890"/>
        <v/>
      </c>
      <c r="I28532" s="218" t="str">
        <f t="shared" si="891"/>
        <v/>
      </c>
    </row>
    <row r="28533" spans="3:9" ht="15" customHeight="1">
      <c r="C28533" s="220" t="str">
        <f t="shared" si="890"/>
        <v/>
      </c>
      <c r="I28533" s="218" t="str">
        <f t="shared" si="891"/>
        <v/>
      </c>
    </row>
    <row r="28534" spans="3:9" ht="15" customHeight="1">
      <c r="C28534" s="220" t="str">
        <f t="shared" si="890"/>
        <v/>
      </c>
      <c r="I28534" s="218" t="str">
        <f t="shared" si="891"/>
        <v/>
      </c>
    </row>
    <row r="28535" spans="3:9" ht="15" customHeight="1">
      <c r="C28535" s="220" t="str">
        <f t="shared" si="890"/>
        <v/>
      </c>
      <c r="I28535" s="218" t="str">
        <f t="shared" si="891"/>
        <v/>
      </c>
    </row>
    <row r="28536" spans="3:9" ht="15" customHeight="1">
      <c r="C28536" s="220" t="str">
        <f t="shared" si="890"/>
        <v/>
      </c>
      <c r="I28536" s="218" t="str">
        <f t="shared" si="891"/>
        <v/>
      </c>
    </row>
    <row r="28537" spans="3:9" ht="15" customHeight="1">
      <c r="C28537" s="220" t="str">
        <f t="shared" si="890"/>
        <v/>
      </c>
      <c r="I28537" s="218" t="str">
        <f t="shared" si="891"/>
        <v/>
      </c>
    </row>
    <row r="28538" spans="3:9" ht="15" customHeight="1">
      <c r="C28538" s="220" t="str">
        <f t="shared" si="890"/>
        <v/>
      </c>
      <c r="I28538" s="218" t="str">
        <f t="shared" si="891"/>
        <v/>
      </c>
    </row>
    <row r="28539" spans="3:9" ht="15" customHeight="1">
      <c r="C28539" s="220" t="str">
        <f t="shared" si="890"/>
        <v/>
      </c>
      <c r="I28539" s="218" t="str">
        <f t="shared" si="891"/>
        <v/>
      </c>
    </row>
    <row r="28540" spans="3:9" ht="15" customHeight="1">
      <c r="C28540" s="220" t="str">
        <f t="shared" si="890"/>
        <v/>
      </c>
      <c r="I28540" s="218" t="str">
        <f t="shared" si="891"/>
        <v/>
      </c>
    </row>
    <row r="28541" spans="3:9" ht="15" customHeight="1">
      <c r="C28541" s="220" t="str">
        <f t="shared" si="890"/>
        <v/>
      </c>
      <c r="I28541" s="218" t="str">
        <f t="shared" si="891"/>
        <v/>
      </c>
    </row>
    <row r="28542" spans="3:9" ht="15" customHeight="1">
      <c r="C28542" s="220" t="str">
        <f t="shared" si="890"/>
        <v/>
      </c>
      <c r="I28542" s="218" t="str">
        <f t="shared" si="891"/>
        <v/>
      </c>
    </row>
    <row r="28543" spans="3:9" ht="15" customHeight="1">
      <c r="C28543" s="220" t="str">
        <f t="shared" si="890"/>
        <v/>
      </c>
      <c r="I28543" s="218" t="str">
        <f t="shared" si="891"/>
        <v/>
      </c>
    </row>
    <row r="28544" spans="3:9" ht="15" customHeight="1">
      <c r="C28544" s="220" t="str">
        <f t="shared" si="890"/>
        <v/>
      </c>
      <c r="I28544" s="218" t="str">
        <f t="shared" si="891"/>
        <v/>
      </c>
    </row>
    <row r="28545" spans="3:9" ht="15" customHeight="1">
      <c r="C28545" s="220" t="str">
        <f t="shared" si="890"/>
        <v/>
      </c>
      <c r="I28545" s="218" t="str">
        <f t="shared" si="891"/>
        <v/>
      </c>
    </row>
    <row r="28546" spans="3:9" ht="15" customHeight="1">
      <c r="C28546" s="220" t="str">
        <f t="shared" si="890"/>
        <v/>
      </c>
      <c r="I28546" s="218" t="str">
        <f t="shared" si="891"/>
        <v/>
      </c>
    </row>
    <row r="28547" spans="3:9" ht="15" customHeight="1">
      <c r="C28547" s="220" t="str">
        <f t="shared" si="890"/>
        <v/>
      </c>
      <c r="I28547" s="218" t="str">
        <f t="shared" si="891"/>
        <v/>
      </c>
    </row>
    <row r="28548" spans="3:9" ht="15" customHeight="1">
      <c r="C28548" s="220" t="str">
        <f t="shared" si="890"/>
        <v/>
      </c>
      <c r="I28548" s="218" t="str">
        <f t="shared" si="891"/>
        <v/>
      </c>
    </row>
    <row r="28549" spans="3:9" ht="15" customHeight="1">
      <c r="C28549" s="220" t="str">
        <f t="shared" si="890"/>
        <v/>
      </c>
      <c r="I28549" s="218" t="str">
        <f t="shared" si="891"/>
        <v/>
      </c>
    </row>
    <row r="28550" spans="3:9" ht="15" customHeight="1">
      <c r="C28550" s="220" t="str">
        <f t="shared" ref="C28550:C28613" si="892">IF(B28550="","",MONTH(B28550))</f>
        <v/>
      </c>
      <c r="I28550" s="218" t="str">
        <f t="shared" ref="I28550:I28613" si="893">IF(H28550="","",IF(E28550="","Não deixe campos em branco, a planilha resumo de custos e despesas necessita deles para funcionar",IF(F28550="","Não deixe campos em branco, a planilha resumo de custos e despesas necessita deles para funcionar",IF(G28550="","Não deixe campos em branco, a planilha resumo de custos e despesas necessita deles para funcionar",""))))</f>
        <v/>
      </c>
    </row>
    <row r="28551" spans="3:9" ht="15" customHeight="1">
      <c r="C28551" s="220" t="str">
        <f t="shared" si="892"/>
        <v/>
      </c>
      <c r="I28551" s="218" t="str">
        <f t="shared" si="893"/>
        <v/>
      </c>
    </row>
    <row r="28552" spans="3:9" ht="15" customHeight="1">
      <c r="C28552" s="220" t="str">
        <f t="shared" si="892"/>
        <v/>
      </c>
      <c r="I28552" s="218" t="str">
        <f t="shared" si="893"/>
        <v/>
      </c>
    </row>
    <row r="28553" spans="3:9" ht="15" customHeight="1">
      <c r="C28553" s="220" t="str">
        <f t="shared" si="892"/>
        <v/>
      </c>
      <c r="I28553" s="218" t="str">
        <f t="shared" si="893"/>
        <v/>
      </c>
    </row>
    <row r="28554" spans="3:9" ht="15" customHeight="1">
      <c r="C28554" s="220" t="str">
        <f t="shared" si="892"/>
        <v/>
      </c>
      <c r="I28554" s="218" t="str">
        <f t="shared" si="893"/>
        <v/>
      </c>
    </row>
    <row r="28555" spans="3:9" ht="15" customHeight="1">
      <c r="C28555" s="220" t="str">
        <f t="shared" si="892"/>
        <v/>
      </c>
      <c r="I28555" s="218" t="str">
        <f t="shared" si="893"/>
        <v/>
      </c>
    </row>
    <row r="28556" spans="3:9" ht="15" customHeight="1">
      <c r="C28556" s="220" t="str">
        <f t="shared" si="892"/>
        <v/>
      </c>
      <c r="I28556" s="218" t="str">
        <f t="shared" si="893"/>
        <v/>
      </c>
    </row>
    <row r="28557" spans="3:9" ht="15" customHeight="1">
      <c r="C28557" s="220" t="str">
        <f t="shared" si="892"/>
        <v/>
      </c>
      <c r="I28557" s="218" t="str">
        <f t="shared" si="893"/>
        <v/>
      </c>
    </row>
    <row r="28558" spans="3:9" ht="15" customHeight="1">
      <c r="C28558" s="220" t="str">
        <f t="shared" si="892"/>
        <v/>
      </c>
      <c r="I28558" s="218" t="str">
        <f t="shared" si="893"/>
        <v/>
      </c>
    </row>
    <row r="28559" spans="3:9" ht="15" customHeight="1">
      <c r="C28559" s="220" t="str">
        <f t="shared" si="892"/>
        <v/>
      </c>
      <c r="I28559" s="218" t="str">
        <f t="shared" si="893"/>
        <v/>
      </c>
    </row>
    <row r="28560" spans="3:9" ht="15" customHeight="1">
      <c r="C28560" s="220" t="str">
        <f t="shared" si="892"/>
        <v/>
      </c>
      <c r="I28560" s="218" t="str">
        <f t="shared" si="893"/>
        <v/>
      </c>
    </row>
    <row r="28561" spans="3:9" ht="15" customHeight="1">
      <c r="C28561" s="220" t="str">
        <f t="shared" si="892"/>
        <v/>
      </c>
      <c r="I28561" s="218" t="str">
        <f t="shared" si="893"/>
        <v/>
      </c>
    </row>
    <row r="28562" spans="3:9" ht="15" customHeight="1">
      <c r="C28562" s="220" t="str">
        <f t="shared" si="892"/>
        <v/>
      </c>
      <c r="I28562" s="218" t="str">
        <f t="shared" si="893"/>
        <v/>
      </c>
    </row>
    <row r="28563" spans="3:9" ht="15" customHeight="1">
      <c r="C28563" s="220" t="str">
        <f t="shared" si="892"/>
        <v/>
      </c>
      <c r="I28563" s="218" t="str">
        <f t="shared" si="893"/>
        <v/>
      </c>
    </row>
    <row r="28564" spans="3:9" ht="15" customHeight="1">
      <c r="C28564" s="220" t="str">
        <f t="shared" si="892"/>
        <v/>
      </c>
      <c r="I28564" s="218" t="str">
        <f t="shared" si="893"/>
        <v/>
      </c>
    </row>
    <row r="28565" spans="3:9" ht="15" customHeight="1">
      <c r="C28565" s="220" t="str">
        <f t="shared" si="892"/>
        <v/>
      </c>
      <c r="I28565" s="218" t="str">
        <f t="shared" si="893"/>
        <v/>
      </c>
    </row>
    <row r="28566" spans="3:9" ht="15" customHeight="1">
      <c r="C28566" s="220" t="str">
        <f t="shared" si="892"/>
        <v/>
      </c>
      <c r="I28566" s="218" t="str">
        <f t="shared" si="893"/>
        <v/>
      </c>
    </row>
    <row r="28567" spans="3:9" ht="15" customHeight="1">
      <c r="C28567" s="220" t="str">
        <f t="shared" si="892"/>
        <v/>
      </c>
      <c r="I28567" s="218" t="str">
        <f t="shared" si="893"/>
        <v/>
      </c>
    </row>
    <row r="28568" spans="3:9" ht="15" customHeight="1">
      <c r="C28568" s="220" t="str">
        <f t="shared" si="892"/>
        <v/>
      </c>
      <c r="I28568" s="218" t="str">
        <f t="shared" si="893"/>
        <v/>
      </c>
    </row>
    <row r="28569" spans="3:9" ht="15" customHeight="1">
      <c r="C28569" s="220" t="str">
        <f t="shared" si="892"/>
        <v/>
      </c>
      <c r="I28569" s="218" t="str">
        <f t="shared" si="893"/>
        <v/>
      </c>
    </row>
    <row r="28570" spans="3:9" ht="15" customHeight="1">
      <c r="C28570" s="220" t="str">
        <f t="shared" si="892"/>
        <v/>
      </c>
      <c r="I28570" s="218" t="str">
        <f t="shared" si="893"/>
        <v/>
      </c>
    </row>
    <row r="28571" spans="3:9" ht="15" customHeight="1">
      <c r="C28571" s="220" t="str">
        <f t="shared" si="892"/>
        <v/>
      </c>
      <c r="I28571" s="218" t="str">
        <f t="shared" si="893"/>
        <v/>
      </c>
    </row>
    <row r="28572" spans="3:9" ht="15" customHeight="1">
      <c r="C28572" s="220" t="str">
        <f t="shared" si="892"/>
        <v/>
      </c>
      <c r="I28572" s="218" t="str">
        <f t="shared" si="893"/>
        <v/>
      </c>
    </row>
    <row r="28573" spans="3:9" ht="15" customHeight="1">
      <c r="C28573" s="220" t="str">
        <f t="shared" si="892"/>
        <v/>
      </c>
      <c r="I28573" s="218" t="str">
        <f t="shared" si="893"/>
        <v/>
      </c>
    </row>
    <row r="28574" spans="3:9" ht="15" customHeight="1">
      <c r="C28574" s="220" t="str">
        <f t="shared" si="892"/>
        <v/>
      </c>
      <c r="I28574" s="218" t="str">
        <f t="shared" si="893"/>
        <v/>
      </c>
    </row>
    <row r="28575" spans="3:9" ht="15" customHeight="1">
      <c r="C28575" s="220" t="str">
        <f t="shared" si="892"/>
        <v/>
      </c>
      <c r="I28575" s="218" t="str">
        <f t="shared" si="893"/>
        <v/>
      </c>
    </row>
    <row r="28576" spans="3:9" ht="15" customHeight="1">
      <c r="C28576" s="220" t="str">
        <f t="shared" si="892"/>
        <v/>
      </c>
      <c r="I28576" s="218" t="str">
        <f t="shared" si="893"/>
        <v/>
      </c>
    </row>
    <row r="28577" spans="3:9" ht="15" customHeight="1">
      <c r="C28577" s="220" t="str">
        <f t="shared" si="892"/>
        <v/>
      </c>
      <c r="I28577" s="218" t="str">
        <f t="shared" si="893"/>
        <v/>
      </c>
    </row>
    <row r="28578" spans="3:9" ht="15" customHeight="1">
      <c r="C28578" s="220" t="str">
        <f t="shared" si="892"/>
        <v/>
      </c>
      <c r="I28578" s="218" t="str">
        <f t="shared" si="893"/>
        <v/>
      </c>
    </row>
    <row r="28579" spans="3:9" ht="15" customHeight="1">
      <c r="C28579" s="220" t="str">
        <f t="shared" si="892"/>
        <v/>
      </c>
      <c r="I28579" s="218" t="str">
        <f t="shared" si="893"/>
        <v/>
      </c>
    </row>
    <row r="28580" spans="3:9" ht="15" customHeight="1">
      <c r="C28580" s="220" t="str">
        <f t="shared" si="892"/>
        <v/>
      </c>
      <c r="I28580" s="218" t="str">
        <f t="shared" si="893"/>
        <v/>
      </c>
    </row>
    <row r="28581" spans="3:9" ht="15" customHeight="1">
      <c r="C28581" s="220" t="str">
        <f t="shared" si="892"/>
        <v/>
      </c>
      <c r="I28581" s="218" t="str">
        <f t="shared" si="893"/>
        <v/>
      </c>
    </row>
    <row r="28582" spans="3:9" ht="15" customHeight="1">
      <c r="C28582" s="220" t="str">
        <f t="shared" si="892"/>
        <v/>
      </c>
      <c r="I28582" s="218" t="str">
        <f t="shared" si="893"/>
        <v/>
      </c>
    </row>
    <row r="28583" spans="3:9" ht="15" customHeight="1">
      <c r="C28583" s="220" t="str">
        <f t="shared" si="892"/>
        <v/>
      </c>
      <c r="I28583" s="218" t="str">
        <f t="shared" si="893"/>
        <v/>
      </c>
    </row>
    <row r="28584" spans="3:9" ht="15" customHeight="1">
      <c r="C28584" s="220" t="str">
        <f t="shared" si="892"/>
        <v/>
      </c>
      <c r="I28584" s="218" t="str">
        <f t="shared" si="893"/>
        <v/>
      </c>
    </row>
    <row r="28585" spans="3:9" ht="15" customHeight="1">
      <c r="C28585" s="220" t="str">
        <f t="shared" si="892"/>
        <v/>
      </c>
      <c r="I28585" s="218" t="str">
        <f t="shared" si="893"/>
        <v/>
      </c>
    </row>
    <row r="28586" spans="3:9" ht="15" customHeight="1">
      <c r="C28586" s="220" t="str">
        <f t="shared" si="892"/>
        <v/>
      </c>
      <c r="I28586" s="218" t="str">
        <f t="shared" si="893"/>
        <v/>
      </c>
    </row>
    <row r="28587" spans="3:9" ht="15" customHeight="1">
      <c r="C28587" s="220" t="str">
        <f t="shared" si="892"/>
        <v/>
      </c>
      <c r="I28587" s="218" t="str">
        <f t="shared" si="893"/>
        <v/>
      </c>
    </row>
    <row r="28588" spans="3:9" ht="15" customHeight="1">
      <c r="C28588" s="220" t="str">
        <f t="shared" si="892"/>
        <v/>
      </c>
      <c r="I28588" s="218" t="str">
        <f t="shared" si="893"/>
        <v/>
      </c>
    </row>
    <row r="28589" spans="3:9" ht="15" customHeight="1">
      <c r="C28589" s="220" t="str">
        <f t="shared" si="892"/>
        <v/>
      </c>
      <c r="I28589" s="218" t="str">
        <f t="shared" si="893"/>
        <v/>
      </c>
    </row>
    <row r="28590" spans="3:9" ht="15" customHeight="1">
      <c r="C28590" s="220" t="str">
        <f t="shared" si="892"/>
        <v/>
      </c>
      <c r="I28590" s="218" t="str">
        <f t="shared" si="893"/>
        <v/>
      </c>
    </row>
    <row r="28591" spans="3:9" ht="15" customHeight="1">
      <c r="C28591" s="220" t="str">
        <f t="shared" si="892"/>
        <v/>
      </c>
      <c r="I28591" s="218" t="str">
        <f t="shared" si="893"/>
        <v/>
      </c>
    </row>
    <row r="28592" spans="3:9" ht="15" customHeight="1">
      <c r="C28592" s="220" t="str">
        <f t="shared" si="892"/>
        <v/>
      </c>
      <c r="I28592" s="218" t="str">
        <f t="shared" si="893"/>
        <v/>
      </c>
    </row>
    <row r="28593" spans="3:9" ht="15" customHeight="1">
      <c r="C28593" s="220" t="str">
        <f t="shared" si="892"/>
        <v/>
      </c>
      <c r="I28593" s="218" t="str">
        <f t="shared" si="893"/>
        <v/>
      </c>
    </row>
    <row r="28594" spans="3:9" ht="15" customHeight="1">
      <c r="C28594" s="220" t="str">
        <f t="shared" si="892"/>
        <v/>
      </c>
      <c r="I28594" s="218" t="str">
        <f t="shared" si="893"/>
        <v/>
      </c>
    </row>
    <row r="28595" spans="3:9" ht="15" customHeight="1">
      <c r="C28595" s="220" t="str">
        <f t="shared" si="892"/>
        <v/>
      </c>
      <c r="I28595" s="218" t="str">
        <f t="shared" si="893"/>
        <v/>
      </c>
    </row>
    <row r="28596" spans="3:9" ht="15" customHeight="1">
      <c r="C28596" s="220" t="str">
        <f t="shared" si="892"/>
        <v/>
      </c>
      <c r="I28596" s="218" t="str">
        <f t="shared" si="893"/>
        <v/>
      </c>
    </row>
    <row r="28597" spans="3:9" ht="15" customHeight="1">
      <c r="C28597" s="220" t="str">
        <f t="shared" si="892"/>
        <v/>
      </c>
      <c r="I28597" s="218" t="str">
        <f t="shared" si="893"/>
        <v/>
      </c>
    </row>
    <row r="28598" spans="3:9" ht="15" customHeight="1">
      <c r="C28598" s="220" t="str">
        <f t="shared" si="892"/>
        <v/>
      </c>
      <c r="I28598" s="218" t="str">
        <f t="shared" si="893"/>
        <v/>
      </c>
    </row>
    <row r="28599" spans="3:9" ht="15" customHeight="1">
      <c r="C28599" s="220" t="str">
        <f t="shared" si="892"/>
        <v/>
      </c>
      <c r="I28599" s="218" t="str">
        <f t="shared" si="893"/>
        <v/>
      </c>
    </row>
    <row r="28600" spans="3:9" ht="15" customHeight="1">
      <c r="C28600" s="220" t="str">
        <f t="shared" si="892"/>
        <v/>
      </c>
      <c r="I28600" s="218" t="str">
        <f t="shared" si="893"/>
        <v/>
      </c>
    </row>
    <row r="28601" spans="3:9" ht="15" customHeight="1">
      <c r="C28601" s="220" t="str">
        <f t="shared" si="892"/>
        <v/>
      </c>
      <c r="I28601" s="218" t="str">
        <f t="shared" si="893"/>
        <v/>
      </c>
    </row>
    <row r="28602" spans="3:9" ht="15" customHeight="1">
      <c r="C28602" s="220" t="str">
        <f t="shared" si="892"/>
        <v/>
      </c>
      <c r="I28602" s="218" t="str">
        <f t="shared" si="893"/>
        <v/>
      </c>
    </row>
    <row r="28603" spans="3:9" ht="15" customHeight="1">
      <c r="C28603" s="220" t="str">
        <f t="shared" si="892"/>
        <v/>
      </c>
      <c r="I28603" s="218" t="str">
        <f t="shared" si="893"/>
        <v/>
      </c>
    </row>
    <row r="28604" spans="3:9" ht="15" customHeight="1">
      <c r="C28604" s="220" t="str">
        <f t="shared" si="892"/>
        <v/>
      </c>
      <c r="I28604" s="218" t="str">
        <f t="shared" si="893"/>
        <v/>
      </c>
    </row>
    <row r="28605" spans="3:9" ht="15" customHeight="1">
      <c r="C28605" s="220" t="str">
        <f t="shared" si="892"/>
        <v/>
      </c>
      <c r="I28605" s="218" t="str">
        <f t="shared" si="893"/>
        <v/>
      </c>
    </row>
    <row r="28606" spans="3:9" ht="15" customHeight="1">
      <c r="C28606" s="220" t="str">
        <f t="shared" si="892"/>
        <v/>
      </c>
      <c r="I28606" s="218" t="str">
        <f t="shared" si="893"/>
        <v/>
      </c>
    </row>
    <row r="28607" spans="3:9" ht="15" customHeight="1">
      <c r="C28607" s="220" t="str">
        <f t="shared" si="892"/>
        <v/>
      </c>
      <c r="I28607" s="218" t="str">
        <f t="shared" si="893"/>
        <v/>
      </c>
    </row>
    <row r="28608" spans="3:9" ht="15" customHeight="1">
      <c r="C28608" s="220" t="str">
        <f t="shared" si="892"/>
        <v/>
      </c>
      <c r="I28608" s="218" t="str">
        <f t="shared" si="893"/>
        <v/>
      </c>
    </row>
    <row r="28609" spans="3:9" ht="15" customHeight="1">
      <c r="C28609" s="220" t="str">
        <f t="shared" si="892"/>
        <v/>
      </c>
      <c r="I28609" s="218" t="str">
        <f t="shared" si="893"/>
        <v/>
      </c>
    </row>
    <row r="28610" spans="3:9" ht="15" customHeight="1">
      <c r="C28610" s="220" t="str">
        <f t="shared" si="892"/>
        <v/>
      </c>
      <c r="I28610" s="218" t="str">
        <f t="shared" si="893"/>
        <v/>
      </c>
    </row>
    <row r="28611" spans="3:9" ht="15" customHeight="1">
      <c r="C28611" s="220" t="str">
        <f t="shared" si="892"/>
        <v/>
      </c>
      <c r="I28611" s="218" t="str">
        <f t="shared" si="893"/>
        <v/>
      </c>
    </row>
    <row r="28612" spans="3:9" ht="15" customHeight="1">
      <c r="C28612" s="220" t="str">
        <f t="shared" si="892"/>
        <v/>
      </c>
      <c r="I28612" s="218" t="str">
        <f t="shared" si="893"/>
        <v/>
      </c>
    </row>
    <row r="28613" spans="3:9" ht="15" customHeight="1">
      <c r="C28613" s="220" t="str">
        <f t="shared" si="892"/>
        <v/>
      </c>
      <c r="I28613" s="218" t="str">
        <f t="shared" si="893"/>
        <v/>
      </c>
    </row>
    <row r="28614" spans="3:9" ht="15" customHeight="1">
      <c r="C28614" s="220" t="str">
        <f t="shared" ref="C28614:C28677" si="894">IF(B28614="","",MONTH(B28614))</f>
        <v/>
      </c>
      <c r="I28614" s="218" t="str">
        <f t="shared" ref="I28614:I28677" si="895">IF(H28614="","",IF(E28614="","Não deixe campos em branco, a planilha resumo de custos e despesas necessita deles para funcionar",IF(F28614="","Não deixe campos em branco, a planilha resumo de custos e despesas necessita deles para funcionar",IF(G28614="","Não deixe campos em branco, a planilha resumo de custos e despesas necessita deles para funcionar",""))))</f>
        <v/>
      </c>
    </row>
    <row r="28615" spans="3:9" ht="15" customHeight="1">
      <c r="C28615" s="220" t="str">
        <f t="shared" si="894"/>
        <v/>
      </c>
      <c r="I28615" s="218" t="str">
        <f t="shared" si="895"/>
        <v/>
      </c>
    </row>
    <row r="28616" spans="3:9" ht="15" customHeight="1">
      <c r="C28616" s="220" t="str">
        <f t="shared" si="894"/>
        <v/>
      </c>
      <c r="I28616" s="218" t="str">
        <f t="shared" si="895"/>
        <v/>
      </c>
    </row>
    <row r="28617" spans="3:9" ht="15" customHeight="1">
      <c r="C28617" s="220" t="str">
        <f t="shared" si="894"/>
        <v/>
      </c>
      <c r="I28617" s="218" t="str">
        <f t="shared" si="895"/>
        <v/>
      </c>
    </row>
    <row r="28618" spans="3:9" ht="15" customHeight="1">
      <c r="C28618" s="220" t="str">
        <f t="shared" si="894"/>
        <v/>
      </c>
      <c r="I28618" s="218" t="str">
        <f t="shared" si="895"/>
        <v/>
      </c>
    </row>
    <row r="28619" spans="3:9" ht="15" customHeight="1">
      <c r="C28619" s="220" t="str">
        <f t="shared" si="894"/>
        <v/>
      </c>
      <c r="I28619" s="218" t="str">
        <f t="shared" si="895"/>
        <v/>
      </c>
    </row>
    <row r="28620" spans="3:9" ht="15" customHeight="1">
      <c r="C28620" s="220" t="str">
        <f t="shared" si="894"/>
        <v/>
      </c>
      <c r="I28620" s="218" t="str">
        <f t="shared" si="895"/>
        <v/>
      </c>
    </row>
    <row r="28621" spans="3:9" ht="15" customHeight="1">
      <c r="C28621" s="220" t="str">
        <f t="shared" si="894"/>
        <v/>
      </c>
      <c r="I28621" s="218" t="str">
        <f t="shared" si="895"/>
        <v/>
      </c>
    </row>
    <row r="28622" spans="3:9" ht="15" customHeight="1">
      <c r="C28622" s="220" t="str">
        <f t="shared" si="894"/>
        <v/>
      </c>
      <c r="I28622" s="218" t="str">
        <f t="shared" si="895"/>
        <v/>
      </c>
    </row>
    <row r="28623" spans="3:9" ht="15" customHeight="1">
      <c r="C28623" s="220" t="str">
        <f t="shared" si="894"/>
        <v/>
      </c>
      <c r="I28623" s="218" t="str">
        <f t="shared" si="895"/>
        <v/>
      </c>
    </row>
    <row r="28624" spans="3:9" ht="15" customHeight="1">
      <c r="C28624" s="220" t="str">
        <f t="shared" si="894"/>
        <v/>
      </c>
      <c r="I28624" s="218" t="str">
        <f t="shared" si="895"/>
        <v/>
      </c>
    </row>
    <row r="28625" spans="3:9" ht="15" customHeight="1">
      <c r="C28625" s="220" t="str">
        <f t="shared" si="894"/>
        <v/>
      </c>
      <c r="I28625" s="218" t="str">
        <f t="shared" si="895"/>
        <v/>
      </c>
    </row>
    <row r="28626" spans="3:9" ht="15" customHeight="1">
      <c r="C28626" s="220" t="str">
        <f t="shared" si="894"/>
        <v/>
      </c>
      <c r="I28626" s="218" t="str">
        <f t="shared" si="895"/>
        <v/>
      </c>
    </row>
    <row r="28627" spans="3:9" ht="15" customHeight="1">
      <c r="C28627" s="220" t="str">
        <f t="shared" si="894"/>
        <v/>
      </c>
      <c r="I28627" s="218" t="str">
        <f t="shared" si="895"/>
        <v/>
      </c>
    </row>
    <row r="28628" spans="3:9" ht="15" customHeight="1">
      <c r="C28628" s="220" t="str">
        <f t="shared" si="894"/>
        <v/>
      </c>
      <c r="I28628" s="218" t="str">
        <f t="shared" si="895"/>
        <v/>
      </c>
    </row>
    <row r="28629" spans="3:9" ht="15" customHeight="1">
      <c r="C28629" s="220" t="str">
        <f t="shared" si="894"/>
        <v/>
      </c>
      <c r="I28629" s="218" t="str">
        <f t="shared" si="895"/>
        <v/>
      </c>
    </row>
    <row r="28630" spans="3:9" ht="15" customHeight="1">
      <c r="C28630" s="220" t="str">
        <f t="shared" si="894"/>
        <v/>
      </c>
      <c r="I28630" s="218" t="str">
        <f t="shared" si="895"/>
        <v/>
      </c>
    </row>
    <row r="28631" spans="3:9" ht="15" customHeight="1">
      <c r="C28631" s="220" t="str">
        <f t="shared" si="894"/>
        <v/>
      </c>
      <c r="I28631" s="218" t="str">
        <f t="shared" si="895"/>
        <v/>
      </c>
    </row>
    <row r="28632" spans="3:9" ht="15" customHeight="1">
      <c r="C28632" s="220" t="str">
        <f t="shared" si="894"/>
        <v/>
      </c>
      <c r="I28632" s="218" t="str">
        <f t="shared" si="895"/>
        <v/>
      </c>
    </row>
    <row r="28633" spans="3:9" ht="15" customHeight="1">
      <c r="C28633" s="220" t="str">
        <f t="shared" si="894"/>
        <v/>
      </c>
      <c r="I28633" s="218" t="str">
        <f t="shared" si="895"/>
        <v/>
      </c>
    </row>
    <row r="28634" spans="3:9" ht="15" customHeight="1">
      <c r="C28634" s="220" t="str">
        <f t="shared" si="894"/>
        <v/>
      </c>
      <c r="I28634" s="218" t="str">
        <f t="shared" si="895"/>
        <v/>
      </c>
    </row>
    <row r="28635" spans="3:9" ht="15" customHeight="1">
      <c r="C28635" s="220" t="str">
        <f t="shared" si="894"/>
        <v/>
      </c>
      <c r="I28635" s="218" t="str">
        <f t="shared" si="895"/>
        <v/>
      </c>
    </row>
    <row r="28636" spans="3:9" ht="15" customHeight="1">
      <c r="C28636" s="220" t="str">
        <f t="shared" si="894"/>
        <v/>
      </c>
      <c r="I28636" s="218" t="str">
        <f t="shared" si="895"/>
        <v/>
      </c>
    </row>
    <row r="28637" spans="3:9" ht="15" customHeight="1">
      <c r="C28637" s="220" t="str">
        <f t="shared" si="894"/>
        <v/>
      </c>
      <c r="I28637" s="218" t="str">
        <f t="shared" si="895"/>
        <v/>
      </c>
    </row>
    <row r="28638" spans="3:9" ht="15" customHeight="1">
      <c r="C28638" s="220" t="str">
        <f t="shared" si="894"/>
        <v/>
      </c>
      <c r="I28638" s="218" t="str">
        <f t="shared" si="895"/>
        <v/>
      </c>
    </row>
    <row r="28639" spans="3:9" ht="15" customHeight="1">
      <c r="C28639" s="220" t="str">
        <f t="shared" si="894"/>
        <v/>
      </c>
      <c r="I28639" s="218" t="str">
        <f t="shared" si="895"/>
        <v/>
      </c>
    </row>
    <row r="28640" spans="3:9" ht="15" customHeight="1">
      <c r="C28640" s="220" t="str">
        <f t="shared" si="894"/>
        <v/>
      </c>
      <c r="I28640" s="218" t="str">
        <f t="shared" si="895"/>
        <v/>
      </c>
    </row>
    <row r="28641" spans="3:9" ht="15" customHeight="1">
      <c r="C28641" s="220" t="str">
        <f t="shared" si="894"/>
        <v/>
      </c>
      <c r="I28641" s="218" t="str">
        <f t="shared" si="895"/>
        <v/>
      </c>
    </row>
    <row r="28642" spans="3:9" ht="15" customHeight="1">
      <c r="C28642" s="220" t="str">
        <f t="shared" si="894"/>
        <v/>
      </c>
      <c r="I28642" s="218" t="str">
        <f t="shared" si="895"/>
        <v/>
      </c>
    </row>
    <row r="28643" spans="3:9" ht="15" customHeight="1">
      <c r="C28643" s="220" t="str">
        <f t="shared" si="894"/>
        <v/>
      </c>
      <c r="I28643" s="218" t="str">
        <f t="shared" si="895"/>
        <v/>
      </c>
    </row>
    <row r="28644" spans="3:9" ht="15" customHeight="1">
      <c r="C28644" s="220" t="str">
        <f t="shared" si="894"/>
        <v/>
      </c>
      <c r="I28644" s="218" t="str">
        <f t="shared" si="895"/>
        <v/>
      </c>
    </row>
    <row r="28645" spans="3:9" ht="15" customHeight="1">
      <c r="C28645" s="220" t="str">
        <f t="shared" si="894"/>
        <v/>
      </c>
      <c r="I28645" s="218" t="str">
        <f t="shared" si="895"/>
        <v/>
      </c>
    </row>
    <row r="28646" spans="3:9" ht="15" customHeight="1">
      <c r="C28646" s="220" t="str">
        <f t="shared" si="894"/>
        <v/>
      </c>
      <c r="I28646" s="218" t="str">
        <f t="shared" si="895"/>
        <v/>
      </c>
    </row>
    <row r="28647" spans="3:9" ht="15" customHeight="1">
      <c r="C28647" s="220" t="str">
        <f t="shared" si="894"/>
        <v/>
      </c>
      <c r="I28647" s="218" t="str">
        <f t="shared" si="895"/>
        <v/>
      </c>
    </row>
    <row r="28648" spans="3:9" ht="15" customHeight="1">
      <c r="C28648" s="220" t="str">
        <f t="shared" si="894"/>
        <v/>
      </c>
      <c r="I28648" s="218" t="str">
        <f t="shared" si="895"/>
        <v/>
      </c>
    </row>
    <row r="28649" spans="3:9" ht="15" customHeight="1">
      <c r="C28649" s="220" t="str">
        <f t="shared" si="894"/>
        <v/>
      </c>
      <c r="I28649" s="218" t="str">
        <f t="shared" si="895"/>
        <v/>
      </c>
    </row>
    <row r="28650" spans="3:9" ht="15" customHeight="1">
      <c r="C28650" s="220" t="str">
        <f t="shared" si="894"/>
        <v/>
      </c>
      <c r="I28650" s="218" t="str">
        <f t="shared" si="895"/>
        <v/>
      </c>
    </row>
    <row r="28651" spans="3:9" ht="15" customHeight="1">
      <c r="C28651" s="220" t="str">
        <f t="shared" si="894"/>
        <v/>
      </c>
      <c r="I28651" s="218" t="str">
        <f t="shared" si="895"/>
        <v/>
      </c>
    </row>
    <row r="28652" spans="3:9" ht="15" customHeight="1">
      <c r="C28652" s="220" t="str">
        <f t="shared" si="894"/>
        <v/>
      </c>
      <c r="I28652" s="218" t="str">
        <f t="shared" si="895"/>
        <v/>
      </c>
    </row>
    <row r="28653" spans="3:9" ht="15" customHeight="1">
      <c r="C28653" s="220" t="str">
        <f t="shared" si="894"/>
        <v/>
      </c>
      <c r="I28653" s="218" t="str">
        <f t="shared" si="895"/>
        <v/>
      </c>
    </row>
    <row r="28654" spans="3:9" ht="15" customHeight="1">
      <c r="C28654" s="220" t="str">
        <f t="shared" si="894"/>
        <v/>
      </c>
      <c r="I28654" s="218" t="str">
        <f t="shared" si="895"/>
        <v/>
      </c>
    </row>
    <row r="28655" spans="3:9" ht="15" customHeight="1">
      <c r="C28655" s="220" t="str">
        <f t="shared" si="894"/>
        <v/>
      </c>
      <c r="I28655" s="218" t="str">
        <f t="shared" si="895"/>
        <v/>
      </c>
    </row>
    <row r="28656" spans="3:9" ht="15" customHeight="1">
      <c r="C28656" s="220" t="str">
        <f t="shared" si="894"/>
        <v/>
      </c>
      <c r="I28656" s="218" t="str">
        <f t="shared" si="895"/>
        <v/>
      </c>
    </row>
    <row r="28657" spans="3:9" ht="15" customHeight="1">
      <c r="C28657" s="220" t="str">
        <f t="shared" si="894"/>
        <v/>
      </c>
      <c r="I28657" s="218" t="str">
        <f t="shared" si="895"/>
        <v/>
      </c>
    </row>
    <row r="28658" spans="3:9" ht="15" customHeight="1">
      <c r="C28658" s="220" t="str">
        <f t="shared" si="894"/>
        <v/>
      </c>
      <c r="I28658" s="218" t="str">
        <f t="shared" si="895"/>
        <v/>
      </c>
    </row>
    <row r="28659" spans="3:9" ht="15" customHeight="1">
      <c r="C28659" s="220" t="str">
        <f t="shared" si="894"/>
        <v/>
      </c>
      <c r="I28659" s="218" t="str">
        <f t="shared" si="895"/>
        <v/>
      </c>
    </row>
    <row r="28660" spans="3:9" ht="15" customHeight="1">
      <c r="C28660" s="220" t="str">
        <f t="shared" si="894"/>
        <v/>
      </c>
      <c r="I28660" s="218" t="str">
        <f t="shared" si="895"/>
        <v/>
      </c>
    </row>
    <row r="28661" spans="3:9" ht="15" customHeight="1">
      <c r="C28661" s="220" t="str">
        <f t="shared" si="894"/>
        <v/>
      </c>
      <c r="I28661" s="218" t="str">
        <f t="shared" si="895"/>
        <v/>
      </c>
    </row>
    <row r="28662" spans="3:9" ht="15" customHeight="1">
      <c r="C28662" s="220" t="str">
        <f t="shared" si="894"/>
        <v/>
      </c>
      <c r="I28662" s="218" t="str">
        <f t="shared" si="895"/>
        <v/>
      </c>
    </row>
    <row r="28663" spans="3:9" ht="15" customHeight="1">
      <c r="C28663" s="220" t="str">
        <f t="shared" si="894"/>
        <v/>
      </c>
      <c r="I28663" s="218" t="str">
        <f t="shared" si="895"/>
        <v/>
      </c>
    </row>
    <row r="28664" spans="3:9" ht="15" customHeight="1">
      <c r="C28664" s="220" t="str">
        <f t="shared" si="894"/>
        <v/>
      </c>
      <c r="I28664" s="218" t="str">
        <f t="shared" si="895"/>
        <v/>
      </c>
    </row>
    <row r="28665" spans="3:9" ht="15" customHeight="1">
      <c r="C28665" s="220" t="str">
        <f t="shared" si="894"/>
        <v/>
      </c>
      <c r="I28665" s="218" t="str">
        <f t="shared" si="895"/>
        <v/>
      </c>
    </row>
    <row r="28666" spans="3:9" ht="15" customHeight="1">
      <c r="C28666" s="220" t="str">
        <f t="shared" si="894"/>
        <v/>
      </c>
      <c r="I28666" s="218" t="str">
        <f t="shared" si="895"/>
        <v/>
      </c>
    </row>
    <row r="28667" spans="3:9" ht="15" customHeight="1">
      <c r="C28667" s="220" t="str">
        <f t="shared" si="894"/>
        <v/>
      </c>
      <c r="I28667" s="218" t="str">
        <f t="shared" si="895"/>
        <v/>
      </c>
    </row>
    <row r="28668" spans="3:9" ht="15" customHeight="1">
      <c r="C28668" s="220" t="str">
        <f t="shared" si="894"/>
        <v/>
      </c>
      <c r="I28668" s="218" t="str">
        <f t="shared" si="895"/>
        <v/>
      </c>
    </row>
    <row r="28669" spans="3:9" ht="15" customHeight="1">
      <c r="C28669" s="220" t="str">
        <f t="shared" si="894"/>
        <v/>
      </c>
      <c r="I28669" s="218" t="str">
        <f t="shared" si="895"/>
        <v/>
      </c>
    </row>
    <row r="28670" spans="3:9" ht="15" customHeight="1">
      <c r="C28670" s="220" t="str">
        <f t="shared" si="894"/>
        <v/>
      </c>
      <c r="I28670" s="218" t="str">
        <f t="shared" si="895"/>
        <v/>
      </c>
    </row>
    <row r="28671" spans="3:9" ht="15" customHeight="1">
      <c r="C28671" s="220" t="str">
        <f t="shared" si="894"/>
        <v/>
      </c>
      <c r="I28671" s="218" t="str">
        <f t="shared" si="895"/>
        <v/>
      </c>
    </row>
    <row r="28672" spans="3:9" ht="15" customHeight="1">
      <c r="C28672" s="220" t="str">
        <f t="shared" si="894"/>
        <v/>
      </c>
      <c r="I28672" s="218" t="str">
        <f t="shared" si="895"/>
        <v/>
      </c>
    </row>
    <row r="28673" spans="3:9" ht="15" customHeight="1">
      <c r="C28673" s="220" t="str">
        <f t="shared" si="894"/>
        <v/>
      </c>
      <c r="I28673" s="218" t="str">
        <f t="shared" si="895"/>
        <v/>
      </c>
    </row>
    <row r="28674" spans="3:9" ht="15" customHeight="1">
      <c r="C28674" s="220" t="str">
        <f t="shared" si="894"/>
        <v/>
      </c>
      <c r="I28674" s="218" t="str">
        <f t="shared" si="895"/>
        <v/>
      </c>
    </row>
    <row r="28675" spans="3:9" ht="15" customHeight="1">
      <c r="C28675" s="220" t="str">
        <f t="shared" si="894"/>
        <v/>
      </c>
      <c r="I28675" s="218" t="str">
        <f t="shared" si="895"/>
        <v/>
      </c>
    </row>
    <row r="28676" spans="3:9" ht="15" customHeight="1">
      <c r="C28676" s="220" t="str">
        <f t="shared" si="894"/>
        <v/>
      </c>
      <c r="I28676" s="218" t="str">
        <f t="shared" si="895"/>
        <v/>
      </c>
    </row>
    <row r="28677" spans="3:9" ht="15" customHeight="1">
      <c r="C28677" s="220" t="str">
        <f t="shared" si="894"/>
        <v/>
      </c>
      <c r="I28677" s="218" t="str">
        <f t="shared" si="895"/>
        <v/>
      </c>
    </row>
    <row r="28678" spans="3:9" ht="15" customHeight="1">
      <c r="C28678" s="220" t="str">
        <f t="shared" ref="C28678:C28741" si="896">IF(B28678="","",MONTH(B28678))</f>
        <v/>
      </c>
      <c r="I28678" s="218" t="str">
        <f t="shared" ref="I28678:I28741" si="897">IF(H28678="","",IF(E28678="","Não deixe campos em branco, a planilha resumo de custos e despesas necessita deles para funcionar",IF(F28678="","Não deixe campos em branco, a planilha resumo de custos e despesas necessita deles para funcionar",IF(G28678="","Não deixe campos em branco, a planilha resumo de custos e despesas necessita deles para funcionar",""))))</f>
        <v/>
      </c>
    </row>
    <row r="28679" spans="3:9" ht="15" customHeight="1">
      <c r="C28679" s="220" t="str">
        <f t="shared" si="896"/>
        <v/>
      </c>
      <c r="I28679" s="218" t="str">
        <f t="shared" si="897"/>
        <v/>
      </c>
    </row>
    <row r="28680" spans="3:9" ht="15" customHeight="1">
      <c r="C28680" s="220" t="str">
        <f t="shared" si="896"/>
        <v/>
      </c>
      <c r="I28680" s="218" t="str">
        <f t="shared" si="897"/>
        <v/>
      </c>
    </row>
    <row r="28681" spans="3:9" ht="15" customHeight="1">
      <c r="C28681" s="220" t="str">
        <f t="shared" si="896"/>
        <v/>
      </c>
      <c r="I28681" s="218" t="str">
        <f t="shared" si="897"/>
        <v/>
      </c>
    </row>
    <row r="28682" spans="3:9" ht="15" customHeight="1">
      <c r="C28682" s="220" t="str">
        <f t="shared" si="896"/>
        <v/>
      </c>
      <c r="I28682" s="218" t="str">
        <f t="shared" si="897"/>
        <v/>
      </c>
    </row>
    <row r="28683" spans="3:9" ht="15" customHeight="1">
      <c r="C28683" s="220" t="str">
        <f t="shared" si="896"/>
        <v/>
      </c>
      <c r="I28683" s="218" t="str">
        <f t="shared" si="897"/>
        <v/>
      </c>
    </row>
    <row r="28684" spans="3:9" ht="15" customHeight="1">
      <c r="C28684" s="220" t="str">
        <f t="shared" si="896"/>
        <v/>
      </c>
      <c r="I28684" s="218" t="str">
        <f t="shared" si="897"/>
        <v/>
      </c>
    </row>
    <row r="28685" spans="3:9" ht="15" customHeight="1">
      <c r="C28685" s="220" t="str">
        <f t="shared" si="896"/>
        <v/>
      </c>
      <c r="I28685" s="218" t="str">
        <f t="shared" si="897"/>
        <v/>
      </c>
    </row>
    <row r="28686" spans="3:9" ht="15" customHeight="1">
      <c r="C28686" s="220" t="str">
        <f t="shared" si="896"/>
        <v/>
      </c>
      <c r="I28686" s="218" t="str">
        <f t="shared" si="897"/>
        <v/>
      </c>
    </row>
    <row r="28687" spans="3:9" ht="15" customHeight="1">
      <c r="C28687" s="220" t="str">
        <f t="shared" si="896"/>
        <v/>
      </c>
      <c r="I28687" s="218" t="str">
        <f t="shared" si="897"/>
        <v/>
      </c>
    </row>
    <row r="28688" spans="3:9" ht="15" customHeight="1">
      <c r="C28688" s="220" t="str">
        <f t="shared" si="896"/>
        <v/>
      </c>
      <c r="I28688" s="218" t="str">
        <f t="shared" si="897"/>
        <v/>
      </c>
    </row>
    <row r="28689" spans="3:9" ht="15" customHeight="1">
      <c r="C28689" s="220" t="str">
        <f t="shared" si="896"/>
        <v/>
      </c>
      <c r="I28689" s="218" t="str">
        <f t="shared" si="897"/>
        <v/>
      </c>
    </row>
    <row r="28690" spans="3:9" ht="15" customHeight="1">
      <c r="C28690" s="220" t="str">
        <f t="shared" si="896"/>
        <v/>
      </c>
      <c r="I28690" s="218" t="str">
        <f t="shared" si="897"/>
        <v/>
      </c>
    </row>
    <row r="28691" spans="3:9" ht="15" customHeight="1">
      <c r="C28691" s="220" t="str">
        <f t="shared" si="896"/>
        <v/>
      </c>
      <c r="I28691" s="218" t="str">
        <f t="shared" si="897"/>
        <v/>
      </c>
    </row>
    <row r="28692" spans="3:9" ht="15" customHeight="1">
      <c r="C28692" s="220" t="str">
        <f t="shared" si="896"/>
        <v/>
      </c>
      <c r="I28692" s="218" t="str">
        <f t="shared" si="897"/>
        <v/>
      </c>
    </row>
    <row r="28693" spans="3:9" ht="15" customHeight="1">
      <c r="C28693" s="220" t="str">
        <f t="shared" si="896"/>
        <v/>
      </c>
      <c r="I28693" s="218" t="str">
        <f t="shared" si="897"/>
        <v/>
      </c>
    </row>
    <row r="28694" spans="3:9" ht="15" customHeight="1">
      <c r="C28694" s="220" t="str">
        <f t="shared" si="896"/>
        <v/>
      </c>
      <c r="I28694" s="218" t="str">
        <f t="shared" si="897"/>
        <v/>
      </c>
    </row>
    <row r="28695" spans="3:9" ht="15" customHeight="1">
      <c r="C28695" s="220" t="str">
        <f t="shared" si="896"/>
        <v/>
      </c>
      <c r="I28695" s="218" t="str">
        <f t="shared" si="897"/>
        <v/>
      </c>
    </row>
    <row r="28696" spans="3:9" ht="15" customHeight="1">
      <c r="C28696" s="220" t="str">
        <f t="shared" si="896"/>
        <v/>
      </c>
      <c r="I28696" s="218" t="str">
        <f t="shared" si="897"/>
        <v/>
      </c>
    </row>
    <row r="28697" spans="3:9" ht="15" customHeight="1">
      <c r="C28697" s="220" t="str">
        <f t="shared" si="896"/>
        <v/>
      </c>
      <c r="I28697" s="218" t="str">
        <f t="shared" si="897"/>
        <v/>
      </c>
    </row>
    <row r="28698" spans="3:9" ht="15" customHeight="1">
      <c r="C28698" s="220" t="str">
        <f t="shared" si="896"/>
        <v/>
      </c>
      <c r="I28698" s="218" t="str">
        <f t="shared" si="897"/>
        <v/>
      </c>
    </row>
    <row r="28699" spans="3:9" ht="15" customHeight="1">
      <c r="C28699" s="220" t="str">
        <f t="shared" si="896"/>
        <v/>
      </c>
      <c r="I28699" s="218" t="str">
        <f t="shared" si="897"/>
        <v/>
      </c>
    </row>
    <row r="28700" spans="3:9" ht="15" customHeight="1">
      <c r="C28700" s="220" t="str">
        <f t="shared" si="896"/>
        <v/>
      </c>
      <c r="I28700" s="218" t="str">
        <f t="shared" si="897"/>
        <v/>
      </c>
    </row>
    <row r="28701" spans="3:9" ht="15" customHeight="1">
      <c r="C28701" s="220" t="str">
        <f t="shared" si="896"/>
        <v/>
      </c>
      <c r="I28701" s="218" t="str">
        <f t="shared" si="897"/>
        <v/>
      </c>
    </row>
    <row r="28702" spans="3:9" ht="15" customHeight="1">
      <c r="C28702" s="220" t="str">
        <f t="shared" si="896"/>
        <v/>
      </c>
      <c r="I28702" s="218" t="str">
        <f t="shared" si="897"/>
        <v/>
      </c>
    </row>
    <row r="28703" spans="3:9" ht="15" customHeight="1">
      <c r="C28703" s="220" t="str">
        <f t="shared" si="896"/>
        <v/>
      </c>
      <c r="I28703" s="218" t="str">
        <f t="shared" si="897"/>
        <v/>
      </c>
    </row>
    <row r="28704" spans="3:9" ht="15" customHeight="1">
      <c r="C28704" s="220" t="str">
        <f t="shared" si="896"/>
        <v/>
      </c>
      <c r="I28704" s="218" t="str">
        <f t="shared" si="897"/>
        <v/>
      </c>
    </row>
    <row r="28705" spans="3:9" ht="15" customHeight="1">
      <c r="C28705" s="220" t="str">
        <f t="shared" si="896"/>
        <v/>
      </c>
      <c r="I28705" s="218" t="str">
        <f t="shared" si="897"/>
        <v/>
      </c>
    </row>
    <row r="28706" spans="3:9" ht="15" customHeight="1">
      <c r="C28706" s="220" t="str">
        <f t="shared" si="896"/>
        <v/>
      </c>
      <c r="I28706" s="218" t="str">
        <f t="shared" si="897"/>
        <v/>
      </c>
    </row>
    <row r="28707" spans="3:9" ht="15" customHeight="1">
      <c r="C28707" s="220" t="str">
        <f t="shared" si="896"/>
        <v/>
      </c>
      <c r="I28707" s="218" t="str">
        <f t="shared" si="897"/>
        <v/>
      </c>
    </row>
    <row r="28708" spans="3:9" ht="15" customHeight="1">
      <c r="C28708" s="220" t="str">
        <f t="shared" si="896"/>
        <v/>
      </c>
      <c r="I28708" s="218" t="str">
        <f t="shared" si="897"/>
        <v/>
      </c>
    </row>
    <row r="28709" spans="3:9" ht="15" customHeight="1">
      <c r="C28709" s="220" t="str">
        <f t="shared" si="896"/>
        <v/>
      </c>
      <c r="I28709" s="218" t="str">
        <f t="shared" si="897"/>
        <v/>
      </c>
    </row>
    <row r="28710" spans="3:9" ht="15" customHeight="1">
      <c r="C28710" s="220" t="str">
        <f t="shared" si="896"/>
        <v/>
      </c>
      <c r="I28710" s="218" t="str">
        <f t="shared" si="897"/>
        <v/>
      </c>
    </row>
    <row r="28711" spans="3:9" ht="15" customHeight="1">
      <c r="C28711" s="220" t="str">
        <f t="shared" si="896"/>
        <v/>
      </c>
      <c r="I28711" s="218" t="str">
        <f t="shared" si="897"/>
        <v/>
      </c>
    </row>
    <row r="28712" spans="3:9" ht="15" customHeight="1">
      <c r="C28712" s="220" t="str">
        <f t="shared" si="896"/>
        <v/>
      </c>
      <c r="I28712" s="218" t="str">
        <f t="shared" si="897"/>
        <v/>
      </c>
    </row>
    <row r="28713" spans="3:9" ht="15" customHeight="1">
      <c r="C28713" s="220" t="str">
        <f t="shared" si="896"/>
        <v/>
      </c>
      <c r="I28713" s="218" t="str">
        <f t="shared" si="897"/>
        <v/>
      </c>
    </row>
    <row r="28714" spans="3:9" ht="15" customHeight="1">
      <c r="C28714" s="220" t="str">
        <f t="shared" si="896"/>
        <v/>
      </c>
      <c r="I28714" s="218" t="str">
        <f t="shared" si="897"/>
        <v/>
      </c>
    </row>
    <row r="28715" spans="3:9" ht="15" customHeight="1">
      <c r="C28715" s="220" t="str">
        <f t="shared" si="896"/>
        <v/>
      </c>
      <c r="I28715" s="218" t="str">
        <f t="shared" si="897"/>
        <v/>
      </c>
    </row>
    <row r="28716" spans="3:9" ht="15" customHeight="1">
      <c r="C28716" s="220" t="str">
        <f t="shared" si="896"/>
        <v/>
      </c>
      <c r="I28716" s="218" t="str">
        <f t="shared" si="897"/>
        <v/>
      </c>
    </row>
    <row r="28717" spans="3:9" ht="15" customHeight="1">
      <c r="C28717" s="220" t="str">
        <f t="shared" si="896"/>
        <v/>
      </c>
      <c r="I28717" s="218" t="str">
        <f t="shared" si="897"/>
        <v/>
      </c>
    </row>
    <row r="28718" spans="3:9" ht="15" customHeight="1">
      <c r="C28718" s="220" t="str">
        <f t="shared" si="896"/>
        <v/>
      </c>
      <c r="I28718" s="218" t="str">
        <f t="shared" si="897"/>
        <v/>
      </c>
    </row>
    <row r="28719" spans="3:9" ht="15" customHeight="1">
      <c r="C28719" s="220" t="str">
        <f t="shared" si="896"/>
        <v/>
      </c>
      <c r="I28719" s="218" t="str">
        <f t="shared" si="897"/>
        <v/>
      </c>
    </row>
    <row r="28720" spans="3:9" ht="15" customHeight="1">
      <c r="C28720" s="220" t="str">
        <f t="shared" si="896"/>
        <v/>
      </c>
      <c r="I28720" s="218" t="str">
        <f t="shared" si="897"/>
        <v/>
      </c>
    </row>
    <row r="28721" spans="3:9" ht="15" customHeight="1">
      <c r="C28721" s="220" t="str">
        <f t="shared" si="896"/>
        <v/>
      </c>
      <c r="I28721" s="218" t="str">
        <f t="shared" si="897"/>
        <v/>
      </c>
    </row>
    <row r="28722" spans="3:9" ht="15" customHeight="1">
      <c r="C28722" s="220" t="str">
        <f t="shared" si="896"/>
        <v/>
      </c>
      <c r="I28722" s="218" t="str">
        <f t="shared" si="897"/>
        <v/>
      </c>
    </row>
    <row r="28723" spans="3:9" ht="15" customHeight="1">
      <c r="C28723" s="220" t="str">
        <f t="shared" si="896"/>
        <v/>
      </c>
      <c r="I28723" s="218" t="str">
        <f t="shared" si="897"/>
        <v/>
      </c>
    </row>
    <row r="28724" spans="3:9" ht="15" customHeight="1">
      <c r="C28724" s="220" t="str">
        <f t="shared" si="896"/>
        <v/>
      </c>
      <c r="I28724" s="218" t="str">
        <f t="shared" si="897"/>
        <v/>
      </c>
    </row>
    <row r="28725" spans="3:9" ht="15" customHeight="1">
      <c r="C28725" s="220" t="str">
        <f t="shared" si="896"/>
        <v/>
      </c>
      <c r="I28725" s="218" t="str">
        <f t="shared" si="897"/>
        <v/>
      </c>
    </row>
    <row r="28726" spans="3:9" ht="15" customHeight="1">
      <c r="C28726" s="220" t="str">
        <f t="shared" si="896"/>
        <v/>
      </c>
      <c r="I28726" s="218" t="str">
        <f t="shared" si="897"/>
        <v/>
      </c>
    </row>
    <row r="28727" spans="3:9" ht="15" customHeight="1">
      <c r="C28727" s="220" t="str">
        <f t="shared" si="896"/>
        <v/>
      </c>
      <c r="I28727" s="218" t="str">
        <f t="shared" si="897"/>
        <v/>
      </c>
    </row>
    <row r="28728" spans="3:9" ht="15" customHeight="1">
      <c r="C28728" s="220" t="str">
        <f t="shared" si="896"/>
        <v/>
      </c>
      <c r="I28728" s="218" t="str">
        <f t="shared" si="897"/>
        <v/>
      </c>
    </row>
    <row r="28729" spans="3:9" ht="15" customHeight="1">
      <c r="C28729" s="220" t="str">
        <f t="shared" si="896"/>
        <v/>
      </c>
      <c r="I28729" s="218" t="str">
        <f t="shared" si="897"/>
        <v/>
      </c>
    </row>
    <row r="28730" spans="3:9" ht="15" customHeight="1">
      <c r="C28730" s="220" t="str">
        <f t="shared" si="896"/>
        <v/>
      </c>
      <c r="I28730" s="218" t="str">
        <f t="shared" si="897"/>
        <v/>
      </c>
    </row>
    <row r="28731" spans="3:9" ht="15" customHeight="1">
      <c r="C28731" s="220" t="str">
        <f t="shared" si="896"/>
        <v/>
      </c>
      <c r="I28731" s="218" t="str">
        <f t="shared" si="897"/>
        <v/>
      </c>
    </row>
    <row r="28732" spans="3:9" ht="15" customHeight="1">
      <c r="C28732" s="220" t="str">
        <f t="shared" si="896"/>
        <v/>
      </c>
      <c r="I28732" s="218" t="str">
        <f t="shared" si="897"/>
        <v/>
      </c>
    </row>
    <row r="28733" spans="3:9" ht="15" customHeight="1">
      <c r="C28733" s="220" t="str">
        <f t="shared" si="896"/>
        <v/>
      </c>
      <c r="I28733" s="218" t="str">
        <f t="shared" si="897"/>
        <v/>
      </c>
    </row>
    <row r="28734" spans="3:9" ht="15" customHeight="1">
      <c r="C28734" s="220" t="str">
        <f t="shared" si="896"/>
        <v/>
      </c>
      <c r="I28734" s="218" t="str">
        <f t="shared" si="897"/>
        <v/>
      </c>
    </row>
    <row r="28735" spans="3:9" ht="15" customHeight="1">
      <c r="C28735" s="220" t="str">
        <f t="shared" si="896"/>
        <v/>
      </c>
      <c r="I28735" s="218" t="str">
        <f t="shared" si="897"/>
        <v/>
      </c>
    </row>
    <row r="28736" spans="3:9" ht="15" customHeight="1">
      <c r="C28736" s="220" t="str">
        <f t="shared" si="896"/>
        <v/>
      </c>
      <c r="I28736" s="218" t="str">
        <f t="shared" si="897"/>
        <v/>
      </c>
    </row>
    <row r="28737" spans="3:9" ht="15" customHeight="1">
      <c r="C28737" s="220" t="str">
        <f t="shared" si="896"/>
        <v/>
      </c>
      <c r="I28737" s="218" t="str">
        <f t="shared" si="897"/>
        <v/>
      </c>
    </row>
    <row r="28738" spans="3:9" ht="15" customHeight="1">
      <c r="C28738" s="220" t="str">
        <f t="shared" si="896"/>
        <v/>
      </c>
      <c r="I28738" s="218" t="str">
        <f t="shared" si="897"/>
        <v/>
      </c>
    </row>
    <row r="28739" spans="3:9" ht="15" customHeight="1">
      <c r="C28739" s="220" t="str">
        <f t="shared" si="896"/>
        <v/>
      </c>
      <c r="I28739" s="218" t="str">
        <f t="shared" si="897"/>
        <v/>
      </c>
    </row>
    <row r="28740" spans="3:9" ht="15" customHeight="1">
      <c r="C28740" s="220" t="str">
        <f t="shared" si="896"/>
        <v/>
      </c>
      <c r="I28740" s="218" t="str">
        <f t="shared" si="897"/>
        <v/>
      </c>
    </row>
    <row r="28741" spans="3:9" ht="15" customHeight="1">
      <c r="C28741" s="220" t="str">
        <f t="shared" si="896"/>
        <v/>
      </c>
      <c r="I28741" s="218" t="str">
        <f t="shared" si="897"/>
        <v/>
      </c>
    </row>
    <row r="28742" spans="3:9" ht="15" customHeight="1">
      <c r="C28742" s="220" t="str">
        <f t="shared" ref="C28742:C28805" si="898">IF(B28742="","",MONTH(B28742))</f>
        <v/>
      </c>
      <c r="I28742" s="218" t="str">
        <f t="shared" ref="I28742:I28805" si="899">IF(H28742="","",IF(E28742="","Não deixe campos em branco, a planilha resumo de custos e despesas necessita deles para funcionar",IF(F28742="","Não deixe campos em branco, a planilha resumo de custos e despesas necessita deles para funcionar",IF(G28742="","Não deixe campos em branco, a planilha resumo de custos e despesas necessita deles para funcionar",""))))</f>
        <v/>
      </c>
    </row>
    <row r="28743" spans="3:9" ht="15" customHeight="1">
      <c r="C28743" s="220" t="str">
        <f t="shared" si="898"/>
        <v/>
      </c>
      <c r="I28743" s="218" t="str">
        <f t="shared" si="899"/>
        <v/>
      </c>
    </row>
    <row r="28744" spans="3:9" ht="15" customHeight="1">
      <c r="C28744" s="220" t="str">
        <f t="shared" si="898"/>
        <v/>
      </c>
      <c r="I28744" s="218" t="str">
        <f t="shared" si="899"/>
        <v/>
      </c>
    </row>
    <row r="28745" spans="3:9" ht="15" customHeight="1">
      <c r="C28745" s="220" t="str">
        <f t="shared" si="898"/>
        <v/>
      </c>
      <c r="I28745" s="218" t="str">
        <f t="shared" si="899"/>
        <v/>
      </c>
    </row>
    <row r="28746" spans="3:9" ht="15" customHeight="1">
      <c r="C28746" s="220" t="str">
        <f t="shared" si="898"/>
        <v/>
      </c>
      <c r="I28746" s="218" t="str">
        <f t="shared" si="899"/>
        <v/>
      </c>
    </row>
    <row r="28747" spans="3:9" ht="15" customHeight="1">
      <c r="C28747" s="220" t="str">
        <f t="shared" si="898"/>
        <v/>
      </c>
      <c r="I28747" s="218" t="str">
        <f t="shared" si="899"/>
        <v/>
      </c>
    </row>
    <row r="28748" spans="3:9" ht="15" customHeight="1">
      <c r="C28748" s="220" t="str">
        <f t="shared" si="898"/>
        <v/>
      </c>
      <c r="I28748" s="218" t="str">
        <f t="shared" si="899"/>
        <v/>
      </c>
    </row>
    <row r="28749" spans="3:9" ht="15" customHeight="1">
      <c r="C28749" s="220" t="str">
        <f t="shared" si="898"/>
        <v/>
      </c>
      <c r="I28749" s="218" t="str">
        <f t="shared" si="899"/>
        <v/>
      </c>
    </row>
    <row r="28750" spans="3:9" ht="15" customHeight="1">
      <c r="C28750" s="220" t="str">
        <f t="shared" si="898"/>
        <v/>
      </c>
      <c r="I28750" s="218" t="str">
        <f t="shared" si="899"/>
        <v/>
      </c>
    </row>
    <row r="28751" spans="3:9" ht="15" customHeight="1">
      <c r="C28751" s="220" t="str">
        <f t="shared" si="898"/>
        <v/>
      </c>
      <c r="I28751" s="218" t="str">
        <f t="shared" si="899"/>
        <v/>
      </c>
    </row>
    <row r="28752" spans="3:9" ht="15" customHeight="1">
      <c r="C28752" s="220" t="str">
        <f t="shared" si="898"/>
        <v/>
      </c>
      <c r="I28752" s="218" t="str">
        <f t="shared" si="899"/>
        <v/>
      </c>
    </row>
    <row r="28753" spans="3:9" ht="15" customHeight="1">
      <c r="C28753" s="220" t="str">
        <f t="shared" si="898"/>
        <v/>
      </c>
      <c r="I28753" s="218" t="str">
        <f t="shared" si="899"/>
        <v/>
      </c>
    </row>
    <row r="28754" spans="3:9" ht="15" customHeight="1">
      <c r="C28754" s="220" t="str">
        <f t="shared" si="898"/>
        <v/>
      </c>
      <c r="I28754" s="218" t="str">
        <f t="shared" si="899"/>
        <v/>
      </c>
    </row>
    <row r="28755" spans="3:9" ht="15" customHeight="1">
      <c r="C28755" s="220" t="str">
        <f t="shared" si="898"/>
        <v/>
      </c>
      <c r="I28755" s="218" t="str">
        <f t="shared" si="899"/>
        <v/>
      </c>
    </row>
    <row r="28756" spans="3:9" ht="15" customHeight="1">
      <c r="C28756" s="220" t="str">
        <f t="shared" si="898"/>
        <v/>
      </c>
      <c r="I28756" s="218" t="str">
        <f t="shared" si="899"/>
        <v/>
      </c>
    </row>
    <row r="28757" spans="3:9" ht="15" customHeight="1">
      <c r="C28757" s="220" t="str">
        <f t="shared" si="898"/>
        <v/>
      </c>
      <c r="I28757" s="218" t="str">
        <f t="shared" si="899"/>
        <v/>
      </c>
    </row>
    <row r="28758" spans="3:9" ht="15" customHeight="1">
      <c r="C28758" s="220" t="str">
        <f t="shared" si="898"/>
        <v/>
      </c>
      <c r="I28758" s="218" t="str">
        <f t="shared" si="899"/>
        <v/>
      </c>
    </row>
    <row r="28759" spans="3:9" ht="15" customHeight="1">
      <c r="C28759" s="220" t="str">
        <f t="shared" si="898"/>
        <v/>
      </c>
      <c r="I28759" s="218" t="str">
        <f t="shared" si="899"/>
        <v/>
      </c>
    </row>
    <row r="28760" spans="3:9" ht="15" customHeight="1">
      <c r="C28760" s="220" t="str">
        <f t="shared" si="898"/>
        <v/>
      </c>
      <c r="I28760" s="218" t="str">
        <f t="shared" si="899"/>
        <v/>
      </c>
    </row>
    <row r="28761" spans="3:9" ht="15" customHeight="1">
      <c r="C28761" s="220" t="str">
        <f t="shared" si="898"/>
        <v/>
      </c>
      <c r="I28761" s="218" t="str">
        <f t="shared" si="899"/>
        <v/>
      </c>
    </row>
    <row r="28762" spans="3:9" ht="15" customHeight="1">
      <c r="C28762" s="220" t="str">
        <f t="shared" si="898"/>
        <v/>
      </c>
      <c r="I28762" s="218" t="str">
        <f t="shared" si="899"/>
        <v/>
      </c>
    </row>
    <row r="28763" spans="3:9" ht="15" customHeight="1">
      <c r="C28763" s="220" t="str">
        <f t="shared" si="898"/>
        <v/>
      </c>
      <c r="I28763" s="218" t="str">
        <f t="shared" si="899"/>
        <v/>
      </c>
    </row>
    <row r="28764" spans="3:9" ht="15" customHeight="1">
      <c r="C28764" s="220" t="str">
        <f t="shared" si="898"/>
        <v/>
      </c>
      <c r="I28764" s="218" t="str">
        <f t="shared" si="899"/>
        <v/>
      </c>
    </row>
    <row r="28765" spans="3:9" ht="15" customHeight="1">
      <c r="C28765" s="220" t="str">
        <f t="shared" si="898"/>
        <v/>
      </c>
      <c r="I28765" s="218" t="str">
        <f t="shared" si="899"/>
        <v/>
      </c>
    </row>
    <row r="28766" spans="3:9" ht="15" customHeight="1">
      <c r="C28766" s="220" t="str">
        <f t="shared" si="898"/>
        <v/>
      </c>
      <c r="I28766" s="218" t="str">
        <f t="shared" si="899"/>
        <v/>
      </c>
    </row>
    <row r="28767" spans="3:9" ht="15" customHeight="1">
      <c r="C28767" s="220" t="str">
        <f t="shared" si="898"/>
        <v/>
      </c>
      <c r="I28767" s="218" t="str">
        <f t="shared" si="899"/>
        <v/>
      </c>
    </row>
    <row r="28768" spans="3:9" ht="15" customHeight="1">
      <c r="C28768" s="220" t="str">
        <f t="shared" si="898"/>
        <v/>
      </c>
      <c r="I28768" s="218" t="str">
        <f t="shared" si="899"/>
        <v/>
      </c>
    </row>
    <row r="28769" spans="3:9" ht="15" customHeight="1">
      <c r="C28769" s="220" t="str">
        <f t="shared" si="898"/>
        <v/>
      </c>
      <c r="I28769" s="218" t="str">
        <f t="shared" si="899"/>
        <v/>
      </c>
    </row>
    <row r="28770" spans="3:9" ht="15" customHeight="1">
      <c r="C28770" s="220" t="str">
        <f t="shared" si="898"/>
        <v/>
      </c>
      <c r="I28770" s="218" t="str">
        <f t="shared" si="899"/>
        <v/>
      </c>
    </row>
    <row r="28771" spans="3:9" ht="15" customHeight="1">
      <c r="C28771" s="220" t="str">
        <f t="shared" si="898"/>
        <v/>
      </c>
      <c r="I28771" s="218" t="str">
        <f t="shared" si="899"/>
        <v/>
      </c>
    </row>
    <row r="28772" spans="3:9" ht="15" customHeight="1">
      <c r="C28772" s="220" t="str">
        <f t="shared" si="898"/>
        <v/>
      </c>
      <c r="I28772" s="218" t="str">
        <f t="shared" si="899"/>
        <v/>
      </c>
    </row>
    <row r="28773" spans="3:9" ht="15" customHeight="1">
      <c r="C28773" s="220" t="str">
        <f t="shared" si="898"/>
        <v/>
      </c>
      <c r="I28773" s="218" t="str">
        <f t="shared" si="899"/>
        <v/>
      </c>
    </row>
    <row r="28774" spans="3:9" ht="15" customHeight="1">
      <c r="C28774" s="220" t="str">
        <f t="shared" si="898"/>
        <v/>
      </c>
      <c r="I28774" s="218" t="str">
        <f t="shared" si="899"/>
        <v/>
      </c>
    </row>
    <row r="28775" spans="3:9" ht="15" customHeight="1">
      <c r="C28775" s="220" t="str">
        <f t="shared" si="898"/>
        <v/>
      </c>
      <c r="I28775" s="218" t="str">
        <f t="shared" si="899"/>
        <v/>
      </c>
    </row>
    <row r="28776" spans="3:9" ht="15" customHeight="1">
      <c r="C28776" s="220" t="str">
        <f t="shared" si="898"/>
        <v/>
      </c>
      <c r="I28776" s="218" t="str">
        <f t="shared" si="899"/>
        <v/>
      </c>
    </row>
    <row r="28777" spans="3:9" ht="15" customHeight="1">
      <c r="C28777" s="220" t="str">
        <f t="shared" si="898"/>
        <v/>
      </c>
      <c r="I28777" s="218" t="str">
        <f t="shared" si="899"/>
        <v/>
      </c>
    </row>
    <row r="28778" spans="3:9" ht="15" customHeight="1">
      <c r="C28778" s="220" t="str">
        <f t="shared" si="898"/>
        <v/>
      </c>
      <c r="I28778" s="218" t="str">
        <f t="shared" si="899"/>
        <v/>
      </c>
    </row>
    <row r="28779" spans="3:9" ht="15" customHeight="1">
      <c r="C28779" s="220" t="str">
        <f t="shared" si="898"/>
        <v/>
      </c>
      <c r="I28779" s="218" t="str">
        <f t="shared" si="899"/>
        <v/>
      </c>
    </row>
    <row r="28780" spans="3:9" ht="15" customHeight="1">
      <c r="C28780" s="220" t="str">
        <f t="shared" si="898"/>
        <v/>
      </c>
      <c r="I28780" s="218" t="str">
        <f t="shared" si="899"/>
        <v/>
      </c>
    </row>
    <row r="28781" spans="3:9" ht="15" customHeight="1">
      <c r="C28781" s="220" t="str">
        <f t="shared" si="898"/>
        <v/>
      </c>
      <c r="I28781" s="218" t="str">
        <f t="shared" si="899"/>
        <v/>
      </c>
    </row>
    <row r="28782" spans="3:9" ht="15" customHeight="1">
      <c r="C28782" s="220" t="str">
        <f t="shared" si="898"/>
        <v/>
      </c>
      <c r="I28782" s="218" t="str">
        <f t="shared" si="899"/>
        <v/>
      </c>
    </row>
    <row r="28783" spans="3:9" ht="15" customHeight="1">
      <c r="C28783" s="220" t="str">
        <f t="shared" si="898"/>
        <v/>
      </c>
      <c r="I28783" s="218" t="str">
        <f t="shared" si="899"/>
        <v/>
      </c>
    </row>
    <row r="28784" spans="3:9" ht="15" customHeight="1">
      <c r="C28784" s="220" t="str">
        <f t="shared" si="898"/>
        <v/>
      </c>
      <c r="I28784" s="218" t="str">
        <f t="shared" si="899"/>
        <v/>
      </c>
    </row>
    <row r="28785" spans="3:9" ht="15" customHeight="1">
      <c r="C28785" s="220" t="str">
        <f t="shared" si="898"/>
        <v/>
      </c>
      <c r="I28785" s="218" t="str">
        <f t="shared" si="899"/>
        <v/>
      </c>
    </row>
    <row r="28786" spans="3:9" ht="15" customHeight="1">
      <c r="C28786" s="220" t="str">
        <f t="shared" si="898"/>
        <v/>
      </c>
      <c r="I28786" s="218" t="str">
        <f t="shared" si="899"/>
        <v/>
      </c>
    </row>
    <row r="28787" spans="3:9" ht="15" customHeight="1">
      <c r="C28787" s="220" t="str">
        <f t="shared" si="898"/>
        <v/>
      </c>
      <c r="I28787" s="218" t="str">
        <f t="shared" si="899"/>
        <v/>
      </c>
    </row>
    <row r="28788" spans="3:9" ht="15" customHeight="1">
      <c r="C28788" s="220" t="str">
        <f t="shared" si="898"/>
        <v/>
      </c>
      <c r="I28788" s="218" t="str">
        <f t="shared" si="899"/>
        <v/>
      </c>
    </row>
    <row r="28789" spans="3:9" ht="15" customHeight="1">
      <c r="C28789" s="220" t="str">
        <f t="shared" si="898"/>
        <v/>
      </c>
      <c r="I28789" s="218" t="str">
        <f t="shared" si="899"/>
        <v/>
      </c>
    </row>
    <row r="28790" spans="3:9" ht="15" customHeight="1">
      <c r="C28790" s="220" t="str">
        <f t="shared" si="898"/>
        <v/>
      </c>
      <c r="I28790" s="218" t="str">
        <f t="shared" si="899"/>
        <v/>
      </c>
    </row>
    <row r="28791" spans="3:9" ht="15" customHeight="1">
      <c r="C28791" s="220" t="str">
        <f t="shared" si="898"/>
        <v/>
      </c>
      <c r="I28791" s="218" t="str">
        <f t="shared" si="899"/>
        <v/>
      </c>
    </row>
    <row r="28792" spans="3:9" ht="15" customHeight="1">
      <c r="C28792" s="220" t="str">
        <f t="shared" si="898"/>
        <v/>
      </c>
      <c r="I28792" s="218" t="str">
        <f t="shared" si="899"/>
        <v/>
      </c>
    </row>
    <row r="28793" spans="3:9" ht="15" customHeight="1">
      <c r="C28793" s="220" t="str">
        <f t="shared" si="898"/>
        <v/>
      </c>
      <c r="I28793" s="218" t="str">
        <f t="shared" si="899"/>
        <v/>
      </c>
    </row>
    <row r="28794" spans="3:9" ht="15" customHeight="1">
      <c r="C28794" s="220" t="str">
        <f t="shared" si="898"/>
        <v/>
      </c>
      <c r="I28794" s="218" t="str">
        <f t="shared" si="899"/>
        <v/>
      </c>
    </row>
    <row r="28795" spans="3:9" ht="15" customHeight="1">
      <c r="C28795" s="220" t="str">
        <f t="shared" si="898"/>
        <v/>
      </c>
      <c r="I28795" s="218" t="str">
        <f t="shared" si="899"/>
        <v/>
      </c>
    </row>
    <row r="28796" spans="3:9" ht="15" customHeight="1">
      <c r="C28796" s="220" t="str">
        <f t="shared" si="898"/>
        <v/>
      </c>
      <c r="I28796" s="218" t="str">
        <f t="shared" si="899"/>
        <v/>
      </c>
    </row>
    <row r="28797" spans="3:9" ht="15" customHeight="1">
      <c r="C28797" s="220" t="str">
        <f t="shared" si="898"/>
        <v/>
      </c>
      <c r="I28797" s="218" t="str">
        <f t="shared" si="899"/>
        <v/>
      </c>
    </row>
    <row r="28798" spans="3:9" ht="15" customHeight="1">
      <c r="C28798" s="220" t="str">
        <f t="shared" si="898"/>
        <v/>
      </c>
      <c r="I28798" s="218" t="str">
        <f t="shared" si="899"/>
        <v/>
      </c>
    </row>
    <row r="28799" spans="3:9" ht="15" customHeight="1">
      <c r="C28799" s="220" t="str">
        <f t="shared" si="898"/>
        <v/>
      </c>
      <c r="I28799" s="218" t="str">
        <f t="shared" si="899"/>
        <v/>
      </c>
    </row>
    <row r="28800" spans="3:9" ht="15" customHeight="1">
      <c r="C28800" s="220" t="str">
        <f t="shared" si="898"/>
        <v/>
      </c>
      <c r="I28800" s="218" t="str">
        <f t="shared" si="899"/>
        <v/>
      </c>
    </row>
    <row r="28801" spans="3:9" ht="15" customHeight="1">
      <c r="C28801" s="220" t="str">
        <f t="shared" si="898"/>
        <v/>
      </c>
      <c r="I28801" s="218" t="str">
        <f t="shared" si="899"/>
        <v/>
      </c>
    </row>
    <row r="28802" spans="3:9" ht="15" customHeight="1">
      <c r="C28802" s="220" t="str">
        <f t="shared" si="898"/>
        <v/>
      </c>
      <c r="I28802" s="218" t="str">
        <f t="shared" si="899"/>
        <v/>
      </c>
    </row>
    <row r="28803" spans="3:9" ht="15" customHeight="1">
      <c r="C28803" s="220" t="str">
        <f t="shared" si="898"/>
        <v/>
      </c>
      <c r="I28803" s="218" t="str">
        <f t="shared" si="899"/>
        <v/>
      </c>
    </row>
    <row r="28804" spans="3:9" ht="15" customHeight="1">
      <c r="C28804" s="220" t="str">
        <f t="shared" si="898"/>
        <v/>
      </c>
      <c r="I28804" s="218" t="str">
        <f t="shared" si="899"/>
        <v/>
      </c>
    </row>
    <row r="28805" spans="3:9" ht="15" customHeight="1">
      <c r="C28805" s="220" t="str">
        <f t="shared" si="898"/>
        <v/>
      </c>
      <c r="I28805" s="218" t="str">
        <f t="shared" si="899"/>
        <v/>
      </c>
    </row>
    <row r="28806" spans="3:9" ht="15" customHeight="1">
      <c r="C28806" s="220" t="str">
        <f t="shared" ref="C28806:C28869" si="900">IF(B28806="","",MONTH(B28806))</f>
        <v/>
      </c>
      <c r="I28806" s="218" t="str">
        <f t="shared" ref="I28806:I28869" si="901">IF(H28806="","",IF(E28806="","Não deixe campos em branco, a planilha resumo de custos e despesas necessita deles para funcionar",IF(F28806="","Não deixe campos em branco, a planilha resumo de custos e despesas necessita deles para funcionar",IF(G28806="","Não deixe campos em branco, a planilha resumo de custos e despesas necessita deles para funcionar",""))))</f>
        <v/>
      </c>
    </row>
    <row r="28807" spans="3:9" ht="15" customHeight="1">
      <c r="C28807" s="220" t="str">
        <f t="shared" si="900"/>
        <v/>
      </c>
      <c r="I28807" s="218" t="str">
        <f t="shared" si="901"/>
        <v/>
      </c>
    </row>
    <row r="28808" spans="3:9" ht="15" customHeight="1">
      <c r="C28808" s="220" t="str">
        <f t="shared" si="900"/>
        <v/>
      </c>
      <c r="I28808" s="218" t="str">
        <f t="shared" si="901"/>
        <v/>
      </c>
    </row>
    <row r="28809" spans="3:9" ht="15" customHeight="1">
      <c r="C28809" s="220" t="str">
        <f t="shared" si="900"/>
        <v/>
      </c>
      <c r="I28809" s="218" t="str">
        <f t="shared" si="901"/>
        <v/>
      </c>
    </row>
    <row r="28810" spans="3:9" ht="15" customHeight="1">
      <c r="C28810" s="220" t="str">
        <f t="shared" si="900"/>
        <v/>
      </c>
      <c r="I28810" s="218" t="str">
        <f t="shared" si="901"/>
        <v/>
      </c>
    </row>
    <row r="28811" spans="3:9" ht="15" customHeight="1">
      <c r="C28811" s="220" t="str">
        <f t="shared" si="900"/>
        <v/>
      </c>
      <c r="I28811" s="218" t="str">
        <f t="shared" si="901"/>
        <v/>
      </c>
    </row>
    <row r="28812" spans="3:9" ht="15" customHeight="1">
      <c r="C28812" s="220" t="str">
        <f t="shared" si="900"/>
        <v/>
      </c>
      <c r="I28812" s="218" t="str">
        <f t="shared" si="901"/>
        <v/>
      </c>
    </row>
    <row r="28813" spans="3:9" ht="15" customHeight="1">
      <c r="C28813" s="220" t="str">
        <f t="shared" si="900"/>
        <v/>
      </c>
      <c r="I28813" s="218" t="str">
        <f t="shared" si="901"/>
        <v/>
      </c>
    </row>
    <row r="28814" spans="3:9" ht="15" customHeight="1">
      <c r="C28814" s="220" t="str">
        <f t="shared" si="900"/>
        <v/>
      </c>
      <c r="I28814" s="218" t="str">
        <f t="shared" si="901"/>
        <v/>
      </c>
    </row>
    <row r="28815" spans="3:9" ht="15" customHeight="1">
      <c r="C28815" s="220" t="str">
        <f t="shared" si="900"/>
        <v/>
      </c>
      <c r="I28815" s="218" t="str">
        <f t="shared" si="901"/>
        <v/>
      </c>
    </row>
    <row r="28816" spans="3:9" ht="15" customHeight="1">
      <c r="C28816" s="220" t="str">
        <f t="shared" si="900"/>
        <v/>
      </c>
      <c r="I28816" s="218" t="str">
        <f t="shared" si="901"/>
        <v/>
      </c>
    </row>
    <row r="28817" spans="3:9" ht="15" customHeight="1">
      <c r="C28817" s="220" t="str">
        <f t="shared" si="900"/>
        <v/>
      </c>
      <c r="I28817" s="218" t="str">
        <f t="shared" si="901"/>
        <v/>
      </c>
    </row>
    <row r="28818" spans="3:9" ht="15" customHeight="1">
      <c r="C28818" s="220" t="str">
        <f t="shared" si="900"/>
        <v/>
      </c>
      <c r="I28818" s="218" t="str">
        <f t="shared" si="901"/>
        <v/>
      </c>
    </row>
    <row r="28819" spans="3:9" ht="15" customHeight="1">
      <c r="C28819" s="220" t="str">
        <f t="shared" si="900"/>
        <v/>
      </c>
      <c r="I28819" s="218" t="str">
        <f t="shared" si="901"/>
        <v/>
      </c>
    </row>
    <row r="28820" spans="3:9" ht="15" customHeight="1">
      <c r="C28820" s="220" t="str">
        <f t="shared" si="900"/>
        <v/>
      </c>
      <c r="I28820" s="218" t="str">
        <f t="shared" si="901"/>
        <v/>
      </c>
    </row>
    <row r="28821" spans="3:9" ht="15" customHeight="1">
      <c r="C28821" s="220" t="str">
        <f t="shared" si="900"/>
        <v/>
      </c>
      <c r="I28821" s="218" t="str">
        <f t="shared" si="901"/>
        <v/>
      </c>
    </row>
    <row r="28822" spans="3:9" ht="15" customHeight="1">
      <c r="C28822" s="220" t="str">
        <f t="shared" si="900"/>
        <v/>
      </c>
      <c r="I28822" s="218" t="str">
        <f t="shared" si="901"/>
        <v/>
      </c>
    </row>
    <row r="28823" spans="3:9" ht="15" customHeight="1">
      <c r="C28823" s="220" t="str">
        <f t="shared" si="900"/>
        <v/>
      </c>
      <c r="I28823" s="218" t="str">
        <f t="shared" si="901"/>
        <v/>
      </c>
    </row>
    <row r="28824" spans="3:9" ht="15" customHeight="1">
      <c r="C28824" s="220" t="str">
        <f t="shared" si="900"/>
        <v/>
      </c>
      <c r="I28824" s="218" t="str">
        <f t="shared" si="901"/>
        <v/>
      </c>
    </row>
    <row r="28825" spans="3:9" ht="15" customHeight="1">
      <c r="C28825" s="220" t="str">
        <f t="shared" si="900"/>
        <v/>
      </c>
      <c r="I28825" s="218" t="str">
        <f t="shared" si="901"/>
        <v/>
      </c>
    </row>
    <row r="28826" spans="3:9" ht="15" customHeight="1">
      <c r="C28826" s="220" t="str">
        <f t="shared" si="900"/>
        <v/>
      </c>
      <c r="I28826" s="218" t="str">
        <f t="shared" si="901"/>
        <v/>
      </c>
    </row>
    <row r="28827" spans="3:9" ht="15" customHeight="1">
      <c r="C28827" s="220" t="str">
        <f t="shared" si="900"/>
        <v/>
      </c>
      <c r="I28827" s="218" t="str">
        <f t="shared" si="901"/>
        <v/>
      </c>
    </row>
    <row r="28828" spans="3:9" ht="15" customHeight="1">
      <c r="C28828" s="220" t="str">
        <f t="shared" si="900"/>
        <v/>
      </c>
      <c r="I28828" s="218" t="str">
        <f t="shared" si="901"/>
        <v/>
      </c>
    </row>
    <row r="28829" spans="3:9" ht="15" customHeight="1">
      <c r="C28829" s="220" t="str">
        <f t="shared" si="900"/>
        <v/>
      </c>
      <c r="I28829" s="218" t="str">
        <f t="shared" si="901"/>
        <v/>
      </c>
    </row>
    <row r="28830" spans="3:9" ht="15" customHeight="1">
      <c r="C28830" s="220" t="str">
        <f t="shared" si="900"/>
        <v/>
      </c>
      <c r="I28830" s="218" t="str">
        <f t="shared" si="901"/>
        <v/>
      </c>
    </row>
    <row r="28831" spans="3:9" ht="15" customHeight="1">
      <c r="C28831" s="220" t="str">
        <f t="shared" si="900"/>
        <v/>
      </c>
      <c r="I28831" s="218" t="str">
        <f t="shared" si="901"/>
        <v/>
      </c>
    </row>
    <row r="28832" spans="3:9" ht="15" customHeight="1">
      <c r="C28832" s="220" t="str">
        <f t="shared" si="900"/>
        <v/>
      </c>
      <c r="I28832" s="218" t="str">
        <f t="shared" si="901"/>
        <v/>
      </c>
    </row>
    <row r="28833" spans="3:9" ht="15" customHeight="1">
      <c r="C28833" s="220" t="str">
        <f t="shared" si="900"/>
        <v/>
      </c>
      <c r="I28833" s="218" t="str">
        <f t="shared" si="901"/>
        <v/>
      </c>
    </row>
    <row r="28834" spans="3:9" ht="15" customHeight="1">
      <c r="C28834" s="220" t="str">
        <f t="shared" si="900"/>
        <v/>
      </c>
      <c r="I28834" s="218" t="str">
        <f t="shared" si="901"/>
        <v/>
      </c>
    </row>
    <row r="28835" spans="3:9" ht="15" customHeight="1">
      <c r="C28835" s="220" t="str">
        <f t="shared" si="900"/>
        <v/>
      </c>
      <c r="I28835" s="218" t="str">
        <f t="shared" si="901"/>
        <v/>
      </c>
    </row>
    <row r="28836" spans="3:9" ht="15" customHeight="1">
      <c r="C28836" s="220" t="str">
        <f t="shared" si="900"/>
        <v/>
      </c>
      <c r="I28836" s="218" t="str">
        <f t="shared" si="901"/>
        <v/>
      </c>
    </row>
    <row r="28837" spans="3:9" ht="15" customHeight="1">
      <c r="C28837" s="220" t="str">
        <f t="shared" si="900"/>
        <v/>
      </c>
      <c r="I28837" s="218" t="str">
        <f t="shared" si="901"/>
        <v/>
      </c>
    </row>
    <row r="28838" spans="3:9" ht="15" customHeight="1">
      <c r="C28838" s="220" t="str">
        <f t="shared" si="900"/>
        <v/>
      </c>
      <c r="I28838" s="218" t="str">
        <f t="shared" si="901"/>
        <v/>
      </c>
    </row>
    <row r="28839" spans="3:9" ht="15" customHeight="1">
      <c r="C28839" s="220" t="str">
        <f t="shared" si="900"/>
        <v/>
      </c>
      <c r="I28839" s="218" t="str">
        <f t="shared" si="901"/>
        <v/>
      </c>
    </row>
    <row r="28840" spans="3:9" ht="15" customHeight="1">
      <c r="C28840" s="220" t="str">
        <f t="shared" si="900"/>
        <v/>
      </c>
      <c r="I28840" s="218" t="str">
        <f t="shared" si="901"/>
        <v/>
      </c>
    </row>
    <row r="28841" spans="3:9" ht="15" customHeight="1">
      <c r="C28841" s="220" t="str">
        <f t="shared" si="900"/>
        <v/>
      </c>
      <c r="I28841" s="218" t="str">
        <f t="shared" si="901"/>
        <v/>
      </c>
    </row>
    <row r="28842" spans="3:9" ht="15" customHeight="1">
      <c r="C28842" s="220" t="str">
        <f t="shared" si="900"/>
        <v/>
      </c>
      <c r="I28842" s="218" t="str">
        <f t="shared" si="901"/>
        <v/>
      </c>
    </row>
    <row r="28843" spans="3:9" ht="15" customHeight="1">
      <c r="C28843" s="220" t="str">
        <f t="shared" si="900"/>
        <v/>
      </c>
      <c r="I28843" s="218" t="str">
        <f t="shared" si="901"/>
        <v/>
      </c>
    </row>
    <row r="28844" spans="3:9" ht="15" customHeight="1">
      <c r="C28844" s="220" t="str">
        <f t="shared" si="900"/>
        <v/>
      </c>
      <c r="I28844" s="218" t="str">
        <f t="shared" si="901"/>
        <v/>
      </c>
    </row>
    <row r="28845" spans="3:9" ht="15" customHeight="1">
      <c r="C28845" s="220" t="str">
        <f t="shared" si="900"/>
        <v/>
      </c>
      <c r="I28845" s="218" t="str">
        <f t="shared" si="901"/>
        <v/>
      </c>
    </row>
    <row r="28846" spans="3:9" ht="15" customHeight="1">
      <c r="C28846" s="220" t="str">
        <f t="shared" si="900"/>
        <v/>
      </c>
      <c r="I28846" s="218" t="str">
        <f t="shared" si="901"/>
        <v/>
      </c>
    </row>
    <row r="28847" spans="3:9" ht="15" customHeight="1">
      <c r="C28847" s="220" t="str">
        <f t="shared" si="900"/>
        <v/>
      </c>
      <c r="I28847" s="218" t="str">
        <f t="shared" si="901"/>
        <v/>
      </c>
    </row>
    <row r="28848" spans="3:9" ht="15" customHeight="1">
      <c r="C28848" s="220" t="str">
        <f t="shared" si="900"/>
        <v/>
      </c>
      <c r="I28848" s="218" t="str">
        <f t="shared" si="901"/>
        <v/>
      </c>
    </row>
    <row r="28849" spans="3:9" ht="15" customHeight="1">
      <c r="C28849" s="220" t="str">
        <f t="shared" si="900"/>
        <v/>
      </c>
      <c r="I28849" s="218" t="str">
        <f t="shared" si="901"/>
        <v/>
      </c>
    </row>
    <row r="28850" spans="3:9" ht="15" customHeight="1">
      <c r="C28850" s="220" t="str">
        <f t="shared" si="900"/>
        <v/>
      </c>
      <c r="I28850" s="218" t="str">
        <f t="shared" si="901"/>
        <v/>
      </c>
    </row>
    <row r="28851" spans="3:9" ht="15" customHeight="1">
      <c r="C28851" s="220" t="str">
        <f t="shared" si="900"/>
        <v/>
      </c>
      <c r="I28851" s="218" t="str">
        <f t="shared" si="901"/>
        <v/>
      </c>
    </row>
    <row r="28852" spans="3:9" ht="15" customHeight="1">
      <c r="C28852" s="220" t="str">
        <f t="shared" si="900"/>
        <v/>
      </c>
      <c r="I28852" s="218" t="str">
        <f t="shared" si="901"/>
        <v/>
      </c>
    </row>
    <row r="28853" spans="3:9" ht="15" customHeight="1">
      <c r="C28853" s="220" t="str">
        <f t="shared" si="900"/>
        <v/>
      </c>
      <c r="I28853" s="218" t="str">
        <f t="shared" si="901"/>
        <v/>
      </c>
    </row>
    <row r="28854" spans="3:9" ht="15" customHeight="1">
      <c r="C28854" s="220" t="str">
        <f t="shared" si="900"/>
        <v/>
      </c>
      <c r="I28854" s="218" t="str">
        <f t="shared" si="901"/>
        <v/>
      </c>
    </row>
    <row r="28855" spans="3:9" ht="15" customHeight="1">
      <c r="C28855" s="220" t="str">
        <f t="shared" si="900"/>
        <v/>
      </c>
      <c r="I28855" s="218" t="str">
        <f t="shared" si="901"/>
        <v/>
      </c>
    </row>
    <row r="28856" spans="3:9" ht="15" customHeight="1">
      <c r="C28856" s="220" t="str">
        <f t="shared" si="900"/>
        <v/>
      </c>
      <c r="I28856" s="218" t="str">
        <f t="shared" si="901"/>
        <v/>
      </c>
    </row>
    <row r="28857" spans="3:9" ht="15" customHeight="1">
      <c r="C28857" s="220" t="str">
        <f t="shared" si="900"/>
        <v/>
      </c>
      <c r="I28857" s="218" t="str">
        <f t="shared" si="901"/>
        <v/>
      </c>
    </row>
    <row r="28858" spans="3:9" ht="15" customHeight="1">
      <c r="C28858" s="220" t="str">
        <f t="shared" si="900"/>
        <v/>
      </c>
      <c r="I28858" s="218" t="str">
        <f t="shared" si="901"/>
        <v/>
      </c>
    </row>
    <row r="28859" spans="3:9" ht="15" customHeight="1">
      <c r="C28859" s="220" t="str">
        <f t="shared" si="900"/>
        <v/>
      </c>
      <c r="I28859" s="218" t="str">
        <f t="shared" si="901"/>
        <v/>
      </c>
    </row>
    <row r="28860" spans="3:9" ht="15" customHeight="1">
      <c r="C28860" s="220" t="str">
        <f t="shared" si="900"/>
        <v/>
      </c>
      <c r="I28860" s="218" t="str">
        <f t="shared" si="901"/>
        <v/>
      </c>
    </row>
    <row r="28861" spans="3:9" ht="15" customHeight="1">
      <c r="C28861" s="220" t="str">
        <f t="shared" si="900"/>
        <v/>
      </c>
      <c r="I28861" s="218" t="str">
        <f t="shared" si="901"/>
        <v/>
      </c>
    </row>
    <row r="28862" spans="3:9" ht="15" customHeight="1">
      <c r="C28862" s="220" t="str">
        <f t="shared" si="900"/>
        <v/>
      </c>
      <c r="I28862" s="218" t="str">
        <f t="shared" si="901"/>
        <v/>
      </c>
    </row>
    <row r="28863" spans="3:9" ht="15" customHeight="1">
      <c r="C28863" s="220" t="str">
        <f t="shared" si="900"/>
        <v/>
      </c>
      <c r="I28863" s="218" t="str">
        <f t="shared" si="901"/>
        <v/>
      </c>
    </row>
    <row r="28864" spans="3:9" ht="15" customHeight="1">
      <c r="C28864" s="220" t="str">
        <f t="shared" si="900"/>
        <v/>
      </c>
      <c r="I28864" s="218" t="str">
        <f t="shared" si="901"/>
        <v/>
      </c>
    </row>
    <row r="28865" spans="3:9" ht="15" customHeight="1">
      <c r="C28865" s="220" t="str">
        <f t="shared" si="900"/>
        <v/>
      </c>
      <c r="I28865" s="218" t="str">
        <f t="shared" si="901"/>
        <v/>
      </c>
    </row>
    <row r="28866" spans="3:9" ht="15" customHeight="1">
      <c r="C28866" s="220" t="str">
        <f t="shared" si="900"/>
        <v/>
      </c>
      <c r="I28866" s="218" t="str">
        <f t="shared" si="901"/>
        <v/>
      </c>
    </row>
    <row r="28867" spans="3:9" ht="15" customHeight="1">
      <c r="C28867" s="220" t="str">
        <f t="shared" si="900"/>
        <v/>
      </c>
      <c r="I28867" s="218" t="str">
        <f t="shared" si="901"/>
        <v/>
      </c>
    </row>
    <row r="28868" spans="3:9" ht="15" customHeight="1">
      <c r="C28868" s="220" t="str">
        <f t="shared" si="900"/>
        <v/>
      </c>
      <c r="I28868" s="218" t="str">
        <f t="shared" si="901"/>
        <v/>
      </c>
    </row>
    <row r="28869" spans="3:9" ht="15" customHeight="1">
      <c r="C28869" s="220" t="str">
        <f t="shared" si="900"/>
        <v/>
      </c>
      <c r="I28869" s="218" t="str">
        <f t="shared" si="901"/>
        <v/>
      </c>
    </row>
    <row r="28870" spans="3:9" ht="15" customHeight="1">
      <c r="C28870" s="220" t="str">
        <f t="shared" ref="C28870:C28933" si="902">IF(B28870="","",MONTH(B28870))</f>
        <v/>
      </c>
      <c r="I28870" s="218" t="str">
        <f t="shared" ref="I28870:I28933" si="903">IF(H28870="","",IF(E28870="","Não deixe campos em branco, a planilha resumo de custos e despesas necessita deles para funcionar",IF(F28870="","Não deixe campos em branco, a planilha resumo de custos e despesas necessita deles para funcionar",IF(G28870="","Não deixe campos em branco, a planilha resumo de custos e despesas necessita deles para funcionar",""))))</f>
        <v/>
      </c>
    </row>
    <row r="28871" spans="3:9" ht="15" customHeight="1">
      <c r="C28871" s="220" t="str">
        <f t="shared" si="902"/>
        <v/>
      </c>
      <c r="I28871" s="218" t="str">
        <f t="shared" si="903"/>
        <v/>
      </c>
    </row>
    <row r="28872" spans="3:9" ht="15" customHeight="1">
      <c r="C28872" s="220" t="str">
        <f t="shared" si="902"/>
        <v/>
      </c>
      <c r="I28872" s="218" t="str">
        <f t="shared" si="903"/>
        <v/>
      </c>
    </row>
    <row r="28873" spans="3:9" ht="15" customHeight="1">
      <c r="C28873" s="220" t="str">
        <f t="shared" si="902"/>
        <v/>
      </c>
      <c r="I28873" s="218" t="str">
        <f t="shared" si="903"/>
        <v/>
      </c>
    </row>
    <row r="28874" spans="3:9" ht="15" customHeight="1">
      <c r="C28874" s="220" t="str">
        <f t="shared" si="902"/>
        <v/>
      </c>
      <c r="I28874" s="218" t="str">
        <f t="shared" si="903"/>
        <v/>
      </c>
    </row>
    <row r="28875" spans="3:9" ht="15" customHeight="1">
      <c r="C28875" s="220" t="str">
        <f t="shared" si="902"/>
        <v/>
      </c>
      <c r="I28875" s="218" t="str">
        <f t="shared" si="903"/>
        <v/>
      </c>
    </row>
    <row r="28876" spans="3:9" ht="15" customHeight="1">
      <c r="C28876" s="220" t="str">
        <f t="shared" si="902"/>
        <v/>
      </c>
      <c r="I28876" s="218" t="str">
        <f t="shared" si="903"/>
        <v/>
      </c>
    </row>
    <row r="28877" spans="3:9" ht="15" customHeight="1">
      <c r="C28877" s="220" t="str">
        <f t="shared" si="902"/>
        <v/>
      </c>
      <c r="I28877" s="218" t="str">
        <f t="shared" si="903"/>
        <v/>
      </c>
    </row>
    <row r="28878" spans="3:9" ht="15" customHeight="1">
      <c r="C28878" s="220" t="str">
        <f t="shared" si="902"/>
        <v/>
      </c>
      <c r="I28878" s="218" t="str">
        <f t="shared" si="903"/>
        <v/>
      </c>
    </row>
    <row r="28879" spans="3:9" ht="15" customHeight="1">
      <c r="C28879" s="220" t="str">
        <f t="shared" si="902"/>
        <v/>
      </c>
      <c r="I28879" s="218" t="str">
        <f t="shared" si="903"/>
        <v/>
      </c>
    </row>
    <row r="28880" spans="3:9" ht="15" customHeight="1">
      <c r="C28880" s="220" t="str">
        <f t="shared" si="902"/>
        <v/>
      </c>
      <c r="I28880" s="218" t="str">
        <f t="shared" si="903"/>
        <v/>
      </c>
    </row>
    <row r="28881" spans="3:9" ht="15" customHeight="1">
      <c r="C28881" s="220" t="str">
        <f t="shared" si="902"/>
        <v/>
      </c>
      <c r="I28881" s="218" t="str">
        <f t="shared" si="903"/>
        <v/>
      </c>
    </row>
    <row r="28882" spans="3:9" ht="15" customHeight="1">
      <c r="C28882" s="220" t="str">
        <f t="shared" si="902"/>
        <v/>
      </c>
      <c r="I28882" s="218" t="str">
        <f t="shared" si="903"/>
        <v/>
      </c>
    </row>
    <row r="28883" spans="3:9" ht="15" customHeight="1">
      <c r="C28883" s="220" t="str">
        <f t="shared" si="902"/>
        <v/>
      </c>
      <c r="I28883" s="218" t="str">
        <f t="shared" si="903"/>
        <v/>
      </c>
    </row>
    <row r="28884" spans="3:9" ht="15" customHeight="1">
      <c r="C28884" s="220" t="str">
        <f t="shared" si="902"/>
        <v/>
      </c>
      <c r="I28884" s="218" t="str">
        <f t="shared" si="903"/>
        <v/>
      </c>
    </row>
    <row r="28885" spans="3:9" ht="15" customHeight="1">
      <c r="C28885" s="220" t="str">
        <f t="shared" si="902"/>
        <v/>
      </c>
      <c r="I28885" s="218" t="str">
        <f t="shared" si="903"/>
        <v/>
      </c>
    </row>
    <row r="28886" spans="3:9" ht="15" customHeight="1">
      <c r="C28886" s="220" t="str">
        <f t="shared" si="902"/>
        <v/>
      </c>
      <c r="I28886" s="218" t="str">
        <f t="shared" si="903"/>
        <v/>
      </c>
    </row>
    <row r="28887" spans="3:9" ht="15" customHeight="1">
      <c r="C28887" s="220" t="str">
        <f t="shared" si="902"/>
        <v/>
      </c>
      <c r="I28887" s="218" t="str">
        <f t="shared" si="903"/>
        <v/>
      </c>
    </row>
    <row r="28888" spans="3:9" ht="15" customHeight="1">
      <c r="C28888" s="220" t="str">
        <f t="shared" si="902"/>
        <v/>
      </c>
      <c r="I28888" s="218" t="str">
        <f t="shared" si="903"/>
        <v/>
      </c>
    </row>
    <row r="28889" spans="3:9" ht="15" customHeight="1">
      <c r="C28889" s="220" t="str">
        <f t="shared" si="902"/>
        <v/>
      </c>
      <c r="I28889" s="218" t="str">
        <f t="shared" si="903"/>
        <v/>
      </c>
    </row>
    <row r="28890" spans="3:9" ht="15" customHeight="1">
      <c r="C28890" s="220" t="str">
        <f t="shared" si="902"/>
        <v/>
      </c>
      <c r="I28890" s="218" t="str">
        <f t="shared" si="903"/>
        <v/>
      </c>
    </row>
    <row r="28891" spans="3:9" ht="15" customHeight="1">
      <c r="C28891" s="220" t="str">
        <f t="shared" si="902"/>
        <v/>
      </c>
      <c r="I28891" s="218" t="str">
        <f t="shared" si="903"/>
        <v/>
      </c>
    </row>
    <row r="28892" spans="3:9" ht="15" customHeight="1">
      <c r="C28892" s="220" t="str">
        <f t="shared" si="902"/>
        <v/>
      </c>
      <c r="I28892" s="218" t="str">
        <f t="shared" si="903"/>
        <v/>
      </c>
    </row>
    <row r="28893" spans="3:9" ht="15" customHeight="1">
      <c r="C28893" s="220" t="str">
        <f t="shared" si="902"/>
        <v/>
      </c>
      <c r="I28893" s="218" t="str">
        <f t="shared" si="903"/>
        <v/>
      </c>
    </row>
    <row r="28894" spans="3:9" ht="15" customHeight="1">
      <c r="C28894" s="220" t="str">
        <f t="shared" si="902"/>
        <v/>
      </c>
      <c r="I28894" s="218" t="str">
        <f t="shared" si="903"/>
        <v/>
      </c>
    </row>
    <row r="28895" spans="3:9" ht="15" customHeight="1">
      <c r="C28895" s="220" t="str">
        <f t="shared" si="902"/>
        <v/>
      </c>
      <c r="I28895" s="218" t="str">
        <f t="shared" si="903"/>
        <v/>
      </c>
    </row>
    <row r="28896" spans="3:9" ht="15" customHeight="1">
      <c r="C28896" s="220" t="str">
        <f t="shared" si="902"/>
        <v/>
      </c>
      <c r="I28896" s="218" t="str">
        <f t="shared" si="903"/>
        <v/>
      </c>
    </row>
    <row r="28897" spans="3:9" ht="15" customHeight="1">
      <c r="C28897" s="220" t="str">
        <f t="shared" si="902"/>
        <v/>
      </c>
      <c r="I28897" s="218" t="str">
        <f t="shared" si="903"/>
        <v/>
      </c>
    </row>
    <row r="28898" spans="3:9" ht="15" customHeight="1">
      <c r="C28898" s="220" t="str">
        <f t="shared" si="902"/>
        <v/>
      </c>
      <c r="I28898" s="218" t="str">
        <f t="shared" si="903"/>
        <v/>
      </c>
    </row>
    <row r="28899" spans="3:9" ht="15" customHeight="1">
      <c r="C28899" s="220" t="str">
        <f t="shared" si="902"/>
        <v/>
      </c>
      <c r="I28899" s="218" t="str">
        <f t="shared" si="903"/>
        <v/>
      </c>
    </row>
    <row r="28900" spans="3:9" ht="15" customHeight="1">
      <c r="C28900" s="220" t="str">
        <f t="shared" si="902"/>
        <v/>
      </c>
      <c r="I28900" s="218" t="str">
        <f t="shared" si="903"/>
        <v/>
      </c>
    </row>
    <row r="28901" spans="3:9" ht="15" customHeight="1">
      <c r="C28901" s="220" t="str">
        <f t="shared" si="902"/>
        <v/>
      </c>
      <c r="I28901" s="218" t="str">
        <f t="shared" si="903"/>
        <v/>
      </c>
    </row>
    <row r="28902" spans="3:9" ht="15" customHeight="1">
      <c r="C28902" s="220" t="str">
        <f t="shared" si="902"/>
        <v/>
      </c>
      <c r="I28902" s="218" t="str">
        <f t="shared" si="903"/>
        <v/>
      </c>
    </row>
    <row r="28903" spans="3:9" ht="15" customHeight="1">
      <c r="C28903" s="220" t="str">
        <f t="shared" si="902"/>
        <v/>
      </c>
      <c r="I28903" s="218" t="str">
        <f t="shared" si="903"/>
        <v/>
      </c>
    </row>
    <row r="28904" spans="3:9" ht="15" customHeight="1">
      <c r="C28904" s="220" t="str">
        <f t="shared" si="902"/>
        <v/>
      </c>
      <c r="I28904" s="218" t="str">
        <f t="shared" si="903"/>
        <v/>
      </c>
    </row>
    <row r="28905" spans="3:9" ht="15" customHeight="1">
      <c r="C28905" s="220" t="str">
        <f t="shared" si="902"/>
        <v/>
      </c>
      <c r="I28905" s="218" t="str">
        <f t="shared" si="903"/>
        <v/>
      </c>
    </row>
    <row r="28906" spans="3:9" ht="15" customHeight="1">
      <c r="C28906" s="220" t="str">
        <f t="shared" si="902"/>
        <v/>
      </c>
      <c r="I28906" s="218" t="str">
        <f t="shared" si="903"/>
        <v/>
      </c>
    </row>
    <row r="28907" spans="3:9" ht="15" customHeight="1">
      <c r="C28907" s="220" t="str">
        <f t="shared" si="902"/>
        <v/>
      </c>
      <c r="I28907" s="218" t="str">
        <f t="shared" si="903"/>
        <v/>
      </c>
    </row>
    <row r="28908" spans="3:9" ht="15" customHeight="1">
      <c r="C28908" s="220" t="str">
        <f t="shared" si="902"/>
        <v/>
      </c>
      <c r="I28908" s="218" t="str">
        <f t="shared" si="903"/>
        <v/>
      </c>
    </row>
    <row r="28909" spans="3:9" ht="15" customHeight="1">
      <c r="C28909" s="220" t="str">
        <f t="shared" si="902"/>
        <v/>
      </c>
      <c r="I28909" s="218" t="str">
        <f t="shared" si="903"/>
        <v/>
      </c>
    </row>
    <row r="28910" spans="3:9" ht="15" customHeight="1">
      <c r="C28910" s="220" t="str">
        <f t="shared" si="902"/>
        <v/>
      </c>
      <c r="I28910" s="218" t="str">
        <f t="shared" si="903"/>
        <v/>
      </c>
    </row>
    <row r="28911" spans="3:9" ht="15" customHeight="1">
      <c r="C28911" s="220" t="str">
        <f t="shared" si="902"/>
        <v/>
      </c>
      <c r="I28911" s="218" t="str">
        <f t="shared" si="903"/>
        <v/>
      </c>
    </row>
    <row r="28912" spans="3:9" ht="15" customHeight="1">
      <c r="C28912" s="220" t="str">
        <f t="shared" si="902"/>
        <v/>
      </c>
      <c r="I28912" s="218" t="str">
        <f t="shared" si="903"/>
        <v/>
      </c>
    </row>
    <row r="28913" spans="3:9" ht="15" customHeight="1">
      <c r="C28913" s="220" t="str">
        <f t="shared" si="902"/>
        <v/>
      </c>
      <c r="I28913" s="218" t="str">
        <f t="shared" si="903"/>
        <v/>
      </c>
    </row>
    <row r="28914" spans="3:9" ht="15" customHeight="1">
      <c r="C28914" s="220" t="str">
        <f t="shared" si="902"/>
        <v/>
      </c>
      <c r="I28914" s="218" t="str">
        <f t="shared" si="903"/>
        <v/>
      </c>
    </row>
    <row r="28915" spans="3:9" ht="15" customHeight="1">
      <c r="C28915" s="220" t="str">
        <f t="shared" si="902"/>
        <v/>
      </c>
      <c r="I28915" s="218" t="str">
        <f t="shared" si="903"/>
        <v/>
      </c>
    </row>
    <row r="28916" spans="3:9" ht="15" customHeight="1">
      <c r="C28916" s="220" t="str">
        <f t="shared" si="902"/>
        <v/>
      </c>
      <c r="I28916" s="218" t="str">
        <f t="shared" si="903"/>
        <v/>
      </c>
    </row>
    <row r="28917" spans="3:9" ht="15" customHeight="1">
      <c r="C28917" s="220" t="str">
        <f t="shared" si="902"/>
        <v/>
      </c>
      <c r="I28917" s="218" t="str">
        <f t="shared" si="903"/>
        <v/>
      </c>
    </row>
    <row r="28918" spans="3:9" ht="15" customHeight="1">
      <c r="C28918" s="220" t="str">
        <f t="shared" si="902"/>
        <v/>
      </c>
      <c r="I28918" s="218" t="str">
        <f t="shared" si="903"/>
        <v/>
      </c>
    </row>
    <row r="28919" spans="3:9" ht="15" customHeight="1">
      <c r="C28919" s="220" t="str">
        <f t="shared" si="902"/>
        <v/>
      </c>
      <c r="I28919" s="218" t="str">
        <f t="shared" si="903"/>
        <v/>
      </c>
    </row>
    <row r="28920" spans="3:9" ht="15" customHeight="1">
      <c r="C28920" s="220" t="str">
        <f t="shared" si="902"/>
        <v/>
      </c>
      <c r="I28920" s="218" t="str">
        <f t="shared" si="903"/>
        <v/>
      </c>
    </row>
    <row r="28921" spans="3:9" ht="15" customHeight="1">
      <c r="C28921" s="220" t="str">
        <f t="shared" si="902"/>
        <v/>
      </c>
      <c r="I28921" s="218" t="str">
        <f t="shared" si="903"/>
        <v/>
      </c>
    </row>
    <row r="28922" spans="3:9" ht="15" customHeight="1">
      <c r="C28922" s="220" t="str">
        <f t="shared" si="902"/>
        <v/>
      </c>
      <c r="I28922" s="218" t="str">
        <f t="shared" si="903"/>
        <v/>
      </c>
    </row>
    <row r="28923" spans="3:9" ht="15" customHeight="1">
      <c r="C28923" s="220" t="str">
        <f t="shared" si="902"/>
        <v/>
      </c>
      <c r="I28923" s="218" t="str">
        <f t="shared" si="903"/>
        <v/>
      </c>
    </row>
    <row r="28924" spans="3:9" ht="15" customHeight="1">
      <c r="C28924" s="220" t="str">
        <f t="shared" si="902"/>
        <v/>
      </c>
      <c r="I28924" s="218" t="str">
        <f t="shared" si="903"/>
        <v/>
      </c>
    </row>
    <row r="28925" spans="3:9" ht="15" customHeight="1">
      <c r="C28925" s="220" t="str">
        <f t="shared" si="902"/>
        <v/>
      </c>
      <c r="I28925" s="218" t="str">
        <f t="shared" si="903"/>
        <v/>
      </c>
    </row>
    <row r="28926" spans="3:9" ht="15" customHeight="1">
      <c r="C28926" s="220" t="str">
        <f t="shared" si="902"/>
        <v/>
      </c>
      <c r="I28926" s="218" t="str">
        <f t="shared" si="903"/>
        <v/>
      </c>
    </row>
    <row r="28927" spans="3:9" ht="15" customHeight="1">
      <c r="C28927" s="220" t="str">
        <f t="shared" si="902"/>
        <v/>
      </c>
      <c r="I28927" s="218" t="str">
        <f t="shared" si="903"/>
        <v/>
      </c>
    </row>
    <row r="28928" spans="3:9" ht="15" customHeight="1">
      <c r="C28928" s="220" t="str">
        <f t="shared" si="902"/>
        <v/>
      </c>
      <c r="I28928" s="218" t="str">
        <f t="shared" si="903"/>
        <v/>
      </c>
    </row>
    <row r="28929" spans="3:9" ht="15" customHeight="1">
      <c r="C28929" s="220" t="str">
        <f t="shared" si="902"/>
        <v/>
      </c>
      <c r="I28929" s="218" t="str">
        <f t="shared" si="903"/>
        <v/>
      </c>
    </row>
    <row r="28930" spans="3:9" ht="15" customHeight="1">
      <c r="C28930" s="220" t="str">
        <f t="shared" si="902"/>
        <v/>
      </c>
      <c r="I28930" s="218" t="str">
        <f t="shared" si="903"/>
        <v/>
      </c>
    </row>
    <row r="28931" spans="3:9" ht="15" customHeight="1">
      <c r="C28931" s="220" t="str">
        <f t="shared" si="902"/>
        <v/>
      </c>
      <c r="I28931" s="218" t="str">
        <f t="shared" si="903"/>
        <v/>
      </c>
    </row>
    <row r="28932" spans="3:9" ht="15" customHeight="1">
      <c r="C28932" s="220" t="str">
        <f t="shared" si="902"/>
        <v/>
      </c>
      <c r="I28932" s="218" t="str">
        <f t="shared" si="903"/>
        <v/>
      </c>
    </row>
    <row r="28933" spans="3:9" ht="15" customHeight="1">
      <c r="C28933" s="220" t="str">
        <f t="shared" si="902"/>
        <v/>
      </c>
      <c r="I28933" s="218" t="str">
        <f t="shared" si="903"/>
        <v/>
      </c>
    </row>
    <row r="28934" spans="3:9" ht="15" customHeight="1">
      <c r="C28934" s="220" t="str">
        <f t="shared" ref="C28934:C28997" si="904">IF(B28934="","",MONTH(B28934))</f>
        <v/>
      </c>
      <c r="I28934" s="218" t="str">
        <f t="shared" ref="I28934:I28997" si="905">IF(H28934="","",IF(E28934="","Não deixe campos em branco, a planilha resumo de custos e despesas necessita deles para funcionar",IF(F28934="","Não deixe campos em branco, a planilha resumo de custos e despesas necessita deles para funcionar",IF(G28934="","Não deixe campos em branco, a planilha resumo de custos e despesas necessita deles para funcionar",""))))</f>
        <v/>
      </c>
    </row>
    <row r="28935" spans="3:9" ht="15" customHeight="1">
      <c r="C28935" s="220" t="str">
        <f t="shared" si="904"/>
        <v/>
      </c>
      <c r="I28935" s="218" t="str">
        <f t="shared" si="905"/>
        <v/>
      </c>
    </row>
    <row r="28936" spans="3:9" ht="15" customHeight="1">
      <c r="C28936" s="220" t="str">
        <f t="shared" si="904"/>
        <v/>
      </c>
      <c r="I28936" s="218" t="str">
        <f t="shared" si="905"/>
        <v/>
      </c>
    </row>
    <row r="28937" spans="3:9" ht="15" customHeight="1">
      <c r="C28937" s="220" t="str">
        <f t="shared" si="904"/>
        <v/>
      </c>
      <c r="I28937" s="218" t="str">
        <f t="shared" si="905"/>
        <v/>
      </c>
    </row>
    <row r="28938" spans="3:9" ht="15" customHeight="1">
      <c r="C28938" s="220" t="str">
        <f t="shared" si="904"/>
        <v/>
      </c>
      <c r="I28938" s="218" t="str">
        <f t="shared" si="905"/>
        <v/>
      </c>
    </row>
    <row r="28939" spans="3:9" ht="15" customHeight="1">
      <c r="C28939" s="220" t="str">
        <f t="shared" si="904"/>
        <v/>
      </c>
      <c r="I28939" s="218" t="str">
        <f t="shared" si="905"/>
        <v/>
      </c>
    </row>
    <row r="28940" spans="3:9" ht="15" customHeight="1">
      <c r="C28940" s="220" t="str">
        <f t="shared" si="904"/>
        <v/>
      </c>
      <c r="I28940" s="218" t="str">
        <f t="shared" si="905"/>
        <v/>
      </c>
    </row>
    <row r="28941" spans="3:9" ht="15" customHeight="1">
      <c r="C28941" s="220" t="str">
        <f t="shared" si="904"/>
        <v/>
      </c>
      <c r="I28941" s="218" t="str">
        <f t="shared" si="905"/>
        <v/>
      </c>
    </row>
    <row r="28942" spans="3:9" ht="15" customHeight="1">
      <c r="C28942" s="220" t="str">
        <f t="shared" si="904"/>
        <v/>
      </c>
      <c r="I28942" s="218" t="str">
        <f t="shared" si="905"/>
        <v/>
      </c>
    </row>
    <row r="28943" spans="3:9" ht="15" customHeight="1">
      <c r="C28943" s="220" t="str">
        <f t="shared" si="904"/>
        <v/>
      </c>
      <c r="I28943" s="218" t="str">
        <f t="shared" si="905"/>
        <v/>
      </c>
    </row>
    <row r="28944" spans="3:9" ht="15" customHeight="1">
      <c r="C28944" s="220" t="str">
        <f t="shared" si="904"/>
        <v/>
      </c>
      <c r="I28944" s="218" t="str">
        <f t="shared" si="905"/>
        <v/>
      </c>
    </row>
    <row r="28945" spans="3:9" ht="15" customHeight="1">
      <c r="C28945" s="220" t="str">
        <f t="shared" si="904"/>
        <v/>
      </c>
      <c r="I28945" s="218" t="str">
        <f t="shared" si="905"/>
        <v/>
      </c>
    </row>
    <row r="28946" spans="3:9" ht="15" customHeight="1">
      <c r="C28946" s="220" t="str">
        <f t="shared" si="904"/>
        <v/>
      </c>
      <c r="I28946" s="218" t="str">
        <f t="shared" si="905"/>
        <v/>
      </c>
    </row>
    <row r="28947" spans="3:9" ht="15" customHeight="1">
      <c r="C28947" s="220" t="str">
        <f t="shared" si="904"/>
        <v/>
      </c>
      <c r="I28947" s="218" t="str">
        <f t="shared" si="905"/>
        <v/>
      </c>
    </row>
    <row r="28948" spans="3:9" ht="15" customHeight="1">
      <c r="C28948" s="220" t="str">
        <f t="shared" si="904"/>
        <v/>
      </c>
      <c r="I28948" s="218" t="str">
        <f t="shared" si="905"/>
        <v/>
      </c>
    </row>
    <row r="28949" spans="3:9" ht="15" customHeight="1">
      <c r="C28949" s="220" t="str">
        <f t="shared" si="904"/>
        <v/>
      </c>
      <c r="I28949" s="218" t="str">
        <f t="shared" si="905"/>
        <v/>
      </c>
    </row>
    <row r="28950" spans="3:9" ht="15" customHeight="1">
      <c r="C28950" s="220" t="str">
        <f t="shared" si="904"/>
        <v/>
      </c>
      <c r="I28950" s="218" t="str">
        <f t="shared" si="905"/>
        <v/>
      </c>
    </row>
    <row r="28951" spans="3:9" ht="15" customHeight="1">
      <c r="C28951" s="220" t="str">
        <f t="shared" si="904"/>
        <v/>
      </c>
      <c r="I28951" s="218" t="str">
        <f t="shared" si="905"/>
        <v/>
      </c>
    </row>
    <row r="28952" spans="3:9" ht="15" customHeight="1">
      <c r="C28952" s="220" t="str">
        <f t="shared" si="904"/>
        <v/>
      </c>
      <c r="I28952" s="218" t="str">
        <f t="shared" si="905"/>
        <v/>
      </c>
    </row>
    <row r="28953" spans="3:9" ht="15" customHeight="1">
      <c r="C28953" s="220" t="str">
        <f t="shared" si="904"/>
        <v/>
      </c>
      <c r="I28953" s="218" t="str">
        <f t="shared" si="905"/>
        <v/>
      </c>
    </row>
    <row r="28954" spans="3:9" ht="15" customHeight="1">
      <c r="C28954" s="220" t="str">
        <f t="shared" si="904"/>
        <v/>
      </c>
      <c r="I28954" s="218" t="str">
        <f t="shared" si="905"/>
        <v/>
      </c>
    </row>
    <row r="28955" spans="3:9" ht="15" customHeight="1">
      <c r="C28955" s="220" t="str">
        <f t="shared" si="904"/>
        <v/>
      </c>
      <c r="I28955" s="218" t="str">
        <f t="shared" si="905"/>
        <v/>
      </c>
    </row>
    <row r="28956" spans="3:9" ht="15" customHeight="1">
      <c r="C28956" s="220" t="str">
        <f t="shared" si="904"/>
        <v/>
      </c>
      <c r="I28956" s="218" t="str">
        <f t="shared" si="905"/>
        <v/>
      </c>
    </row>
    <row r="28957" spans="3:9" ht="15" customHeight="1">
      <c r="C28957" s="220" t="str">
        <f t="shared" si="904"/>
        <v/>
      </c>
      <c r="I28957" s="218" t="str">
        <f t="shared" si="905"/>
        <v/>
      </c>
    </row>
    <row r="28958" spans="3:9" ht="15" customHeight="1">
      <c r="C28958" s="220" t="str">
        <f t="shared" si="904"/>
        <v/>
      </c>
      <c r="I28958" s="218" t="str">
        <f t="shared" si="905"/>
        <v/>
      </c>
    </row>
    <row r="28959" spans="3:9" ht="15" customHeight="1">
      <c r="C28959" s="220" t="str">
        <f t="shared" si="904"/>
        <v/>
      </c>
      <c r="I28959" s="218" t="str">
        <f t="shared" si="905"/>
        <v/>
      </c>
    </row>
    <row r="28960" spans="3:9" ht="15" customHeight="1">
      <c r="C28960" s="220" t="str">
        <f t="shared" si="904"/>
        <v/>
      </c>
      <c r="I28960" s="218" t="str">
        <f t="shared" si="905"/>
        <v/>
      </c>
    </row>
    <row r="28961" spans="3:9" ht="15" customHeight="1">
      <c r="C28961" s="220" t="str">
        <f t="shared" si="904"/>
        <v/>
      </c>
      <c r="I28961" s="218" t="str">
        <f t="shared" si="905"/>
        <v/>
      </c>
    </row>
    <row r="28962" spans="3:9" ht="15" customHeight="1">
      <c r="C28962" s="220" t="str">
        <f t="shared" si="904"/>
        <v/>
      </c>
      <c r="I28962" s="218" t="str">
        <f t="shared" si="905"/>
        <v/>
      </c>
    </row>
    <row r="28963" spans="3:9" ht="15" customHeight="1">
      <c r="C28963" s="220" t="str">
        <f t="shared" si="904"/>
        <v/>
      </c>
      <c r="I28963" s="218" t="str">
        <f t="shared" si="905"/>
        <v/>
      </c>
    </row>
    <row r="28964" spans="3:9" ht="15" customHeight="1">
      <c r="C28964" s="220" t="str">
        <f t="shared" si="904"/>
        <v/>
      </c>
      <c r="I28964" s="218" t="str">
        <f t="shared" si="905"/>
        <v/>
      </c>
    </row>
    <row r="28965" spans="3:9" ht="15" customHeight="1">
      <c r="C28965" s="220" t="str">
        <f t="shared" si="904"/>
        <v/>
      </c>
      <c r="I28965" s="218" t="str">
        <f t="shared" si="905"/>
        <v/>
      </c>
    </row>
    <row r="28966" spans="3:9" ht="15" customHeight="1">
      <c r="C28966" s="220" t="str">
        <f t="shared" si="904"/>
        <v/>
      </c>
      <c r="I28966" s="218" t="str">
        <f t="shared" si="905"/>
        <v/>
      </c>
    </row>
    <row r="28967" spans="3:9" ht="15" customHeight="1">
      <c r="C28967" s="220" t="str">
        <f t="shared" si="904"/>
        <v/>
      </c>
      <c r="I28967" s="218" t="str">
        <f t="shared" si="905"/>
        <v/>
      </c>
    </row>
    <row r="28968" spans="3:9" ht="15" customHeight="1">
      <c r="C28968" s="220" t="str">
        <f t="shared" si="904"/>
        <v/>
      </c>
      <c r="I28968" s="218" t="str">
        <f t="shared" si="905"/>
        <v/>
      </c>
    </row>
    <row r="28969" spans="3:9" ht="15" customHeight="1">
      <c r="C28969" s="220" t="str">
        <f t="shared" si="904"/>
        <v/>
      </c>
      <c r="I28969" s="218" t="str">
        <f t="shared" si="905"/>
        <v/>
      </c>
    </row>
    <row r="28970" spans="3:9" ht="15" customHeight="1">
      <c r="C28970" s="220" t="str">
        <f t="shared" si="904"/>
        <v/>
      </c>
      <c r="I28970" s="218" t="str">
        <f t="shared" si="905"/>
        <v/>
      </c>
    </row>
    <row r="28971" spans="3:9" ht="15" customHeight="1">
      <c r="C28971" s="220" t="str">
        <f t="shared" si="904"/>
        <v/>
      </c>
      <c r="I28971" s="218" t="str">
        <f t="shared" si="905"/>
        <v/>
      </c>
    </row>
    <row r="28972" spans="3:9" ht="15" customHeight="1">
      <c r="C28972" s="220" t="str">
        <f t="shared" si="904"/>
        <v/>
      </c>
      <c r="I28972" s="218" t="str">
        <f t="shared" si="905"/>
        <v/>
      </c>
    </row>
    <row r="28973" spans="3:9" ht="15" customHeight="1">
      <c r="C28973" s="220" t="str">
        <f t="shared" si="904"/>
        <v/>
      </c>
      <c r="I28973" s="218" t="str">
        <f t="shared" si="905"/>
        <v/>
      </c>
    </row>
    <row r="28974" spans="3:9" ht="15" customHeight="1">
      <c r="C28974" s="220" t="str">
        <f t="shared" si="904"/>
        <v/>
      </c>
      <c r="I28974" s="218" t="str">
        <f t="shared" si="905"/>
        <v/>
      </c>
    </row>
    <row r="28975" spans="3:9" ht="15" customHeight="1">
      <c r="C28975" s="220" t="str">
        <f t="shared" si="904"/>
        <v/>
      </c>
      <c r="I28975" s="218" t="str">
        <f t="shared" si="905"/>
        <v/>
      </c>
    </row>
    <row r="28976" spans="3:9" ht="15" customHeight="1">
      <c r="C28976" s="220" t="str">
        <f t="shared" si="904"/>
        <v/>
      </c>
      <c r="I28976" s="218" t="str">
        <f t="shared" si="905"/>
        <v/>
      </c>
    </row>
    <row r="28977" spans="3:9" ht="15" customHeight="1">
      <c r="C28977" s="220" t="str">
        <f t="shared" si="904"/>
        <v/>
      </c>
      <c r="I28977" s="218" t="str">
        <f t="shared" si="905"/>
        <v/>
      </c>
    </row>
    <row r="28978" spans="3:9" ht="15" customHeight="1">
      <c r="C28978" s="220" t="str">
        <f t="shared" si="904"/>
        <v/>
      </c>
      <c r="I28978" s="218" t="str">
        <f t="shared" si="905"/>
        <v/>
      </c>
    </row>
    <row r="28979" spans="3:9" ht="15" customHeight="1">
      <c r="C28979" s="220" t="str">
        <f t="shared" si="904"/>
        <v/>
      </c>
      <c r="I28979" s="218" t="str">
        <f t="shared" si="905"/>
        <v/>
      </c>
    </row>
    <row r="28980" spans="3:9" ht="15" customHeight="1">
      <c r="C28980" s="220" t="str">
        <f t="shared" si="904"/>
        <v/>
      </c>
      <c r="I28980" s="218" t="str">
        <f t="shared" si="905"/>
        <v/>
      </c>
    </row>
    <row r="28981" spans="3:9" ht="15" customHeight="1">
      <c r="C28981" s="220" t="str">
        <f t="shared" si="904"/>
        <v/>
      </c>
      <c r="I28981" s="218" t="str">
        <f t="shared" si="905"/>
        <v/>
      </c>
    </row>
    <row r="28982" spans="3:9" ht="15" customHeight="1">
      <c r="C28982" s="220" t="str">
        <f t="shared" si="904"/>
        <v/>
      </c>
      <c r="I28982" s="218" t="str">
        <f t="shared" si="905"/>
        <v/>
      </c>
    </row>
    <row r="28983" spans="3:9" ht="15" customHeight="1">
      <c r="C28983" s="220" t="str">
        <f t="shared" si="904"/>
        <v/>
      </c>
      <c r="I28983" s="218" t="str">
        <f t="shared" si="905"/>
        <v/>
      </c>
    </row>
    <row r="28984" spans="3:9" ht="15" customHeight="1">
      <c r="C28984" s="220" t="str">
        <f t="shared" si="904"/>
        <v/>
      </c>
      <c r="I28984" s="218" t="str">
        <f t="shared" si="905"/>
        <v/>
      </c>
    </row>
    <row r="28985" spans="3:9" ht="15" customHeight="1">
      <c r="C28985" s="220" t="str">
        <f t="shared" si="904"/>
        <v/>
      </c>
      <c r="I28985" s="218" t="str">
        <f t="shared" si="905"/>
        <v/>
      </c>
    </row>
    <row r="28986" spans="3:9" ht="15" customHeight="1">
      <c r="C28986" s="220" t="str">
        <f t="shared" si="904"/>
        <v/>
      </c>
      <c r="I28986" s="218" t="str">
        <f t="shared" si="905"/>
        <v/>
      </c>
    </row>
    <row r="28987" spans="3:9" ht="15" customHeight="1">
      <c r="C28987" s="220" t="str">
        <f t="shared" si="904"/>
        <v/>
      </c>
      <c r="I28987" s="218" t="str">
        <f t="shared" si="905"/>
        <v/>
      </c>
    </row>
    <row r="28988" spans="3:9" ht="15" customHeight="1">
      <c r="C28988" s="220" t="str">
        <f t="shared" si="904"/>
        <v/>
      </c>
      <c r="I28988" s="218" t="str">
        <f t="shared" si="905"/>
        <v/>
      </c>
    </row>
    <row r="28989" spans="3:9" ht="15" customHeight="1">
      <c r="C28989" s="220" t="str">
        <f t="shared" si="904"/>
        <v/>
      </c>
      <c r="I28989" s="218" t="str">
        <f t="shared" si="905"/>
        <v/>
      </c>
    </row>
    <row r="28990" spans="3:9" ht="15" customHeight="1">
      <c r="C28990" s="220" t="str">
        <f t="shared" si="904"/>
        <v/>
      </c>
      <c r="I28990" s="218" t="str">
        <f t="shared" si="905"/>
        <v/>
      </c>
    </row>
    <row r="28991" spans="3:9" ht="15" customHeight="1">
      <c r="C28991" s="220" t="str">
        <f t="shared" si="904"/>
        <v/>
      </c>
      <c r="I28991" s="218" t="str">
        <f t="shared" si="905"/>
        <v/>
      </c>
    </row>
    <row r="28992" spans="3:9" ht="15" customHeight="1">
      <c r="C28992" s="220" t="str">
        <f t="shared" si="904"/>
        <v/>
      </c>
      <c r="I28992" s="218" t="str">
        <f t="shared" si="905"/>
        <v/>
      </c>
    </row>
    <row r="28993" spans="3:9" ht="15" customHeight="1">
      <c r="C28993" s="220" t="str">
        <f t="shared" si="904"/>
        <v/>
      </c>
      <c r="I28993" s="218" t="str">
        <f t="shared" si="905"/>
        <v/>
      </c>
    </row>
    <row r="28994" spans="3:9" ht="15" customHeight="1">
      <c r="C28994" s="220" t="str">
        <f t="shared" si="904"/>
        <v/>
      </c>
      <c r="I28994" s="218" t="str">
        <f t="shared" si="905"/>
        <v/>
      </c>
    </row>
    <row r="28995" spans="3:9" ht="15" customHeight="1">
      <c r="C28995" s="220" t="str">
        <f t="shared" si="904"/>
        <v/>
      </c>
      <c r="I28995" s="218" t="str">
        <f t="shared" si="905"/>
        <v/>
      </c>
    </row>
    <row r="28996" spans="3:9" ht="15" customHeight="1">
      <c r="C28996" s="220" t="str">
        <f t="shared" si="904"/>
        <v/>
      </c>
      <c r="I28996" s="218" t="str">
        <f t="shared" si="905"/>
        <v/>
      </c>
    </row>
    <row r="28997" spans="3:9" ht="15" customHeight="1">
      <c r="C28997" s="220" t="str">
        <f t="shared" si="904"/>
        <v/>
      </c>
      <c r="I28997" s="218" t="str">
        <f t="shared" si="905"/>
        <v/>
      </c>
    </row>
    <row r="28998" spans="3:9" ht="15" customHeight="1">
      <c r="C28998" s="220" t="str">
        <f t="shared" ref="C28998:C29061" si="906">IF(B28998="","",MONTH(B28998))</f>
        <v/>
      </c>
      <c r="I28998" s="218" t="str">
        <f t="shared" ref="I28998:I29061" si="907">IF(H28998="","",IF(E28998="","Não deixe campos em branco, a planilha resumo de custos e despesas necessita deles para funcionar",IF(F28998="","Não deixe campos em branco, a planilha resumo de custos e despesas necessita deles para funcionar",IF(G28998="","Não deixe campos em branco, a planilha resumo de custos e despesas necessita deles para funcionar",""))))</f>
        <v/>
      </c>
    </row>
    <row r="28999" spans="3:9" ht="15" customHeight="1">
      <c r="C28999" s="220" t="str">
        <f t="shared" si="906"/>
        <v/>
      </c>
      <c r="I28999" s="218" t="str">
        <f t="shared" si="907"/>
        <v/>
      </c>
    </row>
    <row r="29000" spans="3:9" ht="15" customHeight="1">
      <c r="C29000" s="220" t="str">
        <f t="shared" si="906"/>
        <v/>
      </c>
      <c r="I29000" s="218" t="str">
        <f t="shared" si="907"/>
        <v/>
      </c>
    </row>
    <row r="29001" spans="3:9" ht="15" customHeight="1">
      <c r="C29001" s="220" t="str">
        <f t="shared" si="906"/>
        <v/>
      </c>
      <c r="I29001" s="218" t="str">
        <f t="shared" si="907"/>
        <v/>
      </c>
    </row>
    <row r="29002" spans="3:9" ht="15" customHeight="1">
      <c r="C29002" s="220" t="str">
        <f t="shared" si="906"/>
        <v/>
      </c>
      <c r="I29002" s="218" t="str">
        <f t="shared" si="907"/>
        <v/>
      </c>
    </row>
    <row r="29003" spans="3:9" ht="15" customHeight="1">
      <c r="C29003" s="220" t="str">
        <f t="shared" si="906"/>
        <v/>
      </c>
      <c r="I29003" s="218" t="str">
        <f t="shared" si="907"/>
        <v/>
      </c>
    </row>
    <row r="29004" spans="3:9" ht="15" customHeight="1">
      <c r="C29004" s="220" t="str">
        <f t="shared" si="906"/>
        <v/>
      </c>
      <c r="I29004" s="218" t="str">
        <f t="shared" si="907"/>
        <v/>
      </c>
    </row>
    <row r="29005" spans="3:9" ht="15" customHeight="1">
      <c r="C29005" s="220" t="str">
        <f t="shared" si="906"/>
        <v/>
      </c>
      <c r="I29005" s="218" t="str">
        <f t="shared" si="907"/>
        <v/>
      </c>
    </row>
    <row r="29006" spans="3:9" ht="15" customHeight="1">
      <c r="C29006" s="220" t="str">
        <f t="shared" si="906"/>
        <v/>
      </c>
      <c r="I29006" s="218" t="str">
        <f t="shared" si="907"/>
        <v/>
      </c>
    </row>
    <row r="29007" spans="3:9" ht="15" customHeight="1">
      <c r="C29007" s="220" t="str">
        <f t="shared" si="906"/>
        <v/>
      </c>
      <c r="I29007" s="218" t="str">
        <f t="shared" si="907"/>
        <v/>
      </c>
    </row>
    <row r="29008" spans="3:9" ht="15" customHeight="1">
      <c r="C29008" s="220" t="str">
        <f t="shared" si="906"/>
        <v/>
      </c>
      <c r="I29008" s="218" t="str">
        <f t="shared" si="907"/>
        <v/>
      </c>
    </row>
    <row r="29009" spans="3:9" ht="15" customHeight="1">
      <c r="C29009" s="220" t="str">
        <f t="shared" si="906"/>
        <v/>
      </c>
      <c r="I29009" s="218" t="str">
        <f t="shared" si="907"/>
        <v/>
      </c>
    </row>
    <row r="29010" spans="3:9" ht="15" customHeight="1">
      <c r="C29010" s="220" t="str">
        <f t="shared" si="906"/>
        <v/>
      </c>
      <c r="I29010" s="218" t="str">
        <f t="shared" si="907"/>
        <v/>
      </c>
    </row>
    <row r="29011" spans="3:9" ht="15" customHeight="1">
      <c r="C29011" s="220" t="str">
        <f t="shared" si="906"/>
        <v/>
      </c>
      <c r="I29011" s="218" t="str">
        <f t="shared" si="907"/>
        <v/>
      </c>
    </row>
    <row r="29012" spans="3:9" ht="15" customHeight="1">
      <c r="C29012" s="220" t="str">
        <f t="shared" si="906"/>
        <v/>
      </c>
      <c r="I29012" s="218" t="str">
        <f t="shared" si="907"/>
        <v/>
      </c>
    </row>
    <row r="29013" spans="3:9" ht="15" customHeight="1">
      <c r="C29013" s="220" t="str">
        <f t="shared" si="906"/>
        <v/>
      </c>
      <c r="I29013" s="218" t="str">
        <f t="shared" si="907"/>
        <v/>
      </c>
    </row>
    <row r="29014" spans="3:9" ht="15" customHeight="1">
      <c r="C29014" s="220" t="str">
        <f t="shared" si="906"/>
        <v/>
      </c>
      <c r="I29014" s="218" t="str">
        <f t="shared" si="907"/>
        <v/>
      </c>
    </row>
    <row r="29015" spans="3:9" ht="15" customHeight="1">
      <c r="C29015" s="220" t="str">
        <f t="shared" si="906"/>
        <v/>
      </c>
      <c r="I29015" s="218" t="str">
        <f t="shared" si="907"/>
        <v/>
      </c>
    </row>
    <row r="29016" spans="3:9" ht="15" customHeight="1">
      <c r="C29016" s="220" t="str">
        <f t="shared" si="906"/>
        <v/>
      </c>
      <c r="I29016" s="218" t="str">
        <f t="shared" si="907"/>
        <v/>
      </c>
    </row>
    <row r="29017" spans="3:9" ht="15" customHeight="1">
      <c r="C29017" s="220" t="str">
        <f t="shared" si="906"/>
        <v/>
      </c>
      <c r="I29017" s="218" t="str">
        <f t="shared" si="907"/>
        <v/>
      </c>
    </row>
    <row r="29018" spans="3:9" ht="15" customHeight="1">
      <c r="C29018" s="220" t="str">
        <f t="shared" si="906"/>
        <v/>
      </c>
      <c r="I29018" s="218" t="str">
        <f t="shared" si="907"/>
        <v/>
      </c>
    </row>
    <row r="29019" spans="3:9" ht="15" customHeight="1">
      <c r="C29019" s="220" t="str">
        <f t="shared" si="906"/>
        <v/>
      </c>
      <c r="I29019" s="218" t="str">
        <f t="shared" si="907"/>
        <v/>
      </c>
    </row>
    <row r="29020" spans="3:9" ht="15" customHeight="1">
      <c r="C29020" s="220" t="str">
        <f t="shared" si="906"/>
        <v/>
      </c>
      <c r="I29020" s="218" t="str">
        <f t="shared" si="907"/>
        <v/>
      </c>
    </row>
    <row r="29021" spans="3:9" ht="15" customHeight="1">
      <c r="C29021" s="220" t="str">
        <f t="shared" si="906"/>
        <v/>
      </c>
      <c r="I29021" s="218" t="str">
        <f t="shared" si="907"/>
        <v/>
      </c>
    </row>
    <row r="29022" spans="3:9" ht="15" customHeight="1">
      <c r="C29022" s="220" t="str">
        <f t="shared" si="906"/>
        <v/>
      </c>
      <c r="I29022" s="218" t="str">
        <f t="shared" si="907"/>
        <v/>
      </c>
    </row>
    <row r="29023" spans="3:9" ht="15" customHeight="1">
      <c r="C29023" s="220" t="str">
        <f t="shared" si="906"/>
        <v/>
      </c>
      <c r="I29023" s="218" t="str">
        <f t="shared" si="907"/>
        <v/>
      </c>
    </row>
    <row r="29024" spans="3:9" ht="15" customHeight="1">
      <c r="C29024" s="220" t="str">
        <f t="shared" si="906"/>
        <v/>
      </c>
      <c r="I29024" s="218" t="str">
        <f t="shared" si="907"/>
        <v/>
      </c>
    </row>
    <row r="29025" spans="3:9" ht="15" customHeight="1">
      <c r="C29025" s="220" t="str">
        <f t="shared" si="906"/>
        <v/>
      </c>
      <c r="I29025" s="218" t="str">
        <f t="shared" si="907"/>
        <v/>
      </c>
    </row>
    <row r="29026" spans="3:9" ht="15" customHeight="1">
      <c r="C29026" s="220" t="str">
        <f t="shared" si="906"/>
        <v/>
      </c>
      <c r="I29026" s="218" t="str">
        <f t="shared" si="907"/>
        <v/>
      </c>
    </row>
    <row r="29027" spans="3:9" ht="15" customHeight="1">
      <c r="C29027" s="220" t="str">
        <f t="shared" si="906"/>
        <v/>
      </c>
      <c r="I29027" s="218" t="str">
        <f t="shared" si="907"/>
        <v/>
      </c>
    </row>
    <row r="29028" spans="3:9" ht="15" customHeight="1">
      <c r="C29028" s="220" t="str">
        <f t="shared" si="906"/>
        <v/>
      </c>
      <c r="I29028" s="218" t="str">
        <f t="shared" si="907"/>
        <v/>
      </c>
    </row>
    <row r="29029" spans="3:9" ht="15" customHeight="1">
      <c r="C29029" s="220" t="str">
        <f t="shared" si="906"/>
        <v/>
      </c>
      <c r="I29029" s="218" t="str">
        <f t="shared" si="907"/>
        <v/>
      </c>
    </row>
    <row r="29030" spans="3:9" ht="15" customHeight="1">
      <c r="C29030" s="220" t="str">
        <f t="shared" si="906"/>
        <v/>
      </c>
      <c r="I29030" s="218" t="str">
        <f t="shared" si="907"/>
        <v/>
      </c>
    </row>
    <row r="29031" spans="3:9" ht="15" customHeight="1">
      <c r="C29031" s="220" t="str">
        <f t="shared" si="906"/>
        <v/>
      </c>
      <c r="I29031" s="218" t="str">
        <f t="shared" si="907"/>
        <v/>
      </c>
    </row>
    <row r="29032" spans="3:9" ht="15" customHeight="1">
      <c r="C29032" s="220" t="str">
        <f t="shared" si="906"/>
        <v/>
      </c>
      <c r="I29032" s="218" t="str">
        <f t="shared" si="907"/>
        <v/>
      </c>
    </row>
    <row r="29033" spans="3:9" ht="15" customHeight="1">
      <c r="C29033" s="220" t="str">
        <f t="shared" si="906"/>
        <v/>
      </c>
      <c r="I29033" s="218" t="str">
        <f t="shared" si="907"/>
        <v/>
      </c>
    </row>
    <row r="29034" spans="3:9" ht="15" customHeight="1">
      <c r="C29034" s="220" t="str">
        <f t="shared" si="906"/>
        <v/>
      </c>
      <c r="I29034" s="218" t="str">
        <f t="shared" si="907"/>
        <v/>
      </c>
    </row>
    <row r="29035" spans="3:9" ht="15" customHeight="1">
      <c r="C29035" s="220" t="str">
        <f t="shared" si="906"/>
        <v/>
      </c>
      <c r="I29035" s="218" t="str">
        <f t="shared" si="907"/>
        <v/>
      </c>
    </row>
    <row r="29036" spans="3:9" ht="15" customHeight="1">
      <c r="C29036" s="220" t="str">
        <f t="shared" si="906"/>
        <v/>
      </c>
      <c r="I29036" s="218" t="str">
        <f t="shared" si="907"/>
        <v/>
      </c>
    </row>
    <row r="29037" spans="3:9" ht="15" customHeight="1">
      <c r="C29037" s="220" t="str">
        <f t="shared" si="906"/>
        <v/>
      </c>
      <c r="I29037" s="218" t="str">
        <f t="shared" si="907"/>
        <v/>
      </c>
    </row>
    <row r="29038" spans="3:9" ht="15" customHeight="1">
      <c r="C29038" s="220" t="str">
        <f t="shared" si="906"/>
        <v/>
      </c>
      <c r="I29038" s="218" t="str">
        <f t="shared" si="907"/>
        <v/>
      </c>
    </row>
    <row r="29039" spans="3:9" ht="15" customHeight="1">
      <c r="C29039" s="220" t="str">
        <f t="shared" si="906"/>
        <v/>
      </c>
      <c r="I29039" s="218" t="str">
        <f t="shared" si="907"/>
        <v/>
      </c>
    </row>
    <row r="29040" spans="3:9" ht="15" customHeight="1">
      <c r="C29040" s="220" t="str">
        <f t="shared" si="906"/>
        <v/>
      </c>
      <c r="I29040" s="218" t="str">
        <f t="shared" si="907"/>
        <v/>
      </c>
    </row>
    <row r="29041" spans="3:9" ht="15" customHeight="1">
      <c r="C29041" s="220" t="str">
        <f t="shared" si="906"/>
        <v/>
      </c>
      <c r="I29041" s="218" t="str">
        <f t="shared" si="907"/>
        <v/>
      </c>
    </row>
    <row r="29042" spans="3:9" ht="15" customHeight="1">
      <c r="C29042" s="220" t="str">
        <f t="shared" si="906"/>
        <v/>
      </c>
      <c r="I29042" s="218" t="str">
        <f t="shared" si="907"/>
        <v/>
      </c>
    </row>
    <row r="29043" spans="3:9" ht="15" customHeight="1">
      <c r="C29043" s="220" t="str">
        <f t="shared" si="906"/>
        <v/>
      </c>
      <c r="I29043" s="218" t="str">
        <f t="shared" si="907"/>
        <v/>
      </c>
    </row>
    <row r="29044" spans="3:9" ht="15" customHeight="1">
      <c r="C29044" s="220" t="str">
        <f t="shared" si="906"/>
        <v/>
      </c>
      <c r="I29044" s="218" t="str">
        <f t="shared" si="907"/>
        <v/>
      </c>
    </row>
    <row r="29045" spans="3:9" ht="15" customHeight="1">
      <c r="C29045" s="220" t="str">
        <f t="shared" si="906"/>
        <v/>
      </c>
      <c r="I29045" s="218" t="str">
        <f t="shared" si="907"/>
        <v/>
      </c>
    </row>
    <row r="29046" spans="3:9" ht="15" customHeight="1">
      <c r="C29046" s="220" t="str">
        <f t="shared" si="906"/>
        <v/>
      </c>
      <c r="I29046" s="218" t="str">
        <f t="shared" si="907"/>
        <v/>
      </c>
    </row>
    <row r="29047" spans="3:9" ht="15" customHeight="1">
      <c r="C29047" s="220" t="str">
        <f t="shared" si="906"/>
        <v/>
      </c>
      <c r="I29047" s="218" t="str">
        <f t="shared" si="907"/>
        <v/>
      </c>
    </row>
    <row r="29048" spans="3:9" ht="15" customHeight="1">
      <c r="C29048" s="220" t="str">
        <f t="shared" si="906"/>
        <v/>
      </c>
      <c r="I29048" s="218" t="str">
        <f t="shared" si="907"/>
        <v/>
      </c>
    </row>
    <row r="29049" spans="3:9" ht="15" customHeight="1">
      <c r="C29049" s="220" t="str">
        <f t="shared" si="906"/>
        <v/>
      </c>
      <c r="I29049" s="218" t="str">
        <f t="shared" si="907"/>
        <v/>
      </c>
    </row>
    <row r="29050" spans="3:9" ht="15" customHeight="1">
      <c r="C29050" s="220" t="str">
        <f t="shared" si="906"/>
        <v/>
      </c>
      <c r="I29050" s="218" t="str">
        <f t="shared" si="907"/>
        <v/>
      </c>
    </row>
    <row r="29051" spans="3:9" ht="15" customHeight="1">
      <c r="C29051" s="220" t="str">
        <f t="shared" si="906"/>
        <v/>
      </c>
      <c r="I29051" s="218" t="str">
        <f t="shared" si="907"/>
        <v/>
      </c>
    </row>
    <row r="29052" spans="3:9" ht="15" customHeight="1">
      <c r="C29052" s="220" t="str">
        <f t="shared" si="906"/>
        <v/>
      </c>
      <c r="I29052" s="218" t="str">
        <f t="shared" si="907"/>
        <v/>
      </c>
    </row>
    <row r="29053" spans="3:9" ht="15" customHeight="1">
      <c r="C29053" s="220" t="str">
        <f t="shared" si="906"/>
        <v/>
      </c>
      <c r="I29053" s="218" t="str">
        <f t="shared" si="907"/>
        <v/>
      </c>
    </row>
    <row r="29054" spans="3:9" ht="15" customHeight="1">
      <c r="C29054" s="220" t="str">
        <f t="shared" si="906"/>
        <v/>
      </c>
      <c r="I29054" s="218" t="str">
        <f t="shared" si="907"/>
        <v/>
      </c>
    </row>
    <row r="29055" spans="3:9" ht="15" customHeight="1">
      <c r="C29055" s="220" t="str">
        <f t="shared" si="906"/>
        <v/>
      </c>
      <c r="I29055" s="218" t="str">
        <f t="shared" si="907"/>
        <v/>
      </c>
    </row>
    <row r="29056" spans="3:9" ht="15" customHeight="1">
      <c r="C29056" s="220" t="str">
        <f t="shared" si="906"/>
        <v/>
      </c>
      <c r="I29056" s="218" t="str">
        <f t="shared" si="907"/>
        <v/>
      </c>
    </row>
    <row r="29057" spans="3:9" ht="15" customHeight="1">
      <c r="C29057" s="220" t="str">
        <f t="shared" si="906"/>
        <v/>
      </c>
      <c r="I29057" s="218" t="str">
        <f t="shared" si="907"/>
        <v/>
      </c>
    </row>
    <row r="29058" spans="3:9" ht="15" customHeight="1">
      <c r="C29058" s="220" t="str">
        <f t="shared" si="906"/>
        <v/>
      </c>
      <c r="I29058" s="218" t="str">
        <f t="shared" si="907"/>
        <v/>
      </c>
    </row>
    <row r="29059" spans="3:9" ht="15" customHeight="1">
      <c r="C29059" s="220" t="str">
        <f t="shared" si="906"/>
        <v/>
      </c>
      <c r="I29059" s="218" t="str">
        <f t="shared" si="907"/>
        <v/>
      </c>
    </row>
    <row r="29060" spans="3:9" ht="15" customHeight="1">
      <c r="C29060" s="220" t="str">
        <f t="shared" si="906"/>
        <v/>
      </c>
      <c r="I29060" s="218" t="str">
        <f t="shared" si="907"/>
        <v/>
      </c>
    </row>
    <row r="29061" spans="3:9" ht="15" customHeight="1">
      <c r="C29061" s="220" t="str">
        <f t="shared" si="906"/>
        <v/>
      </c>
      <c r="I29061" s="218" t="str">
        <f t="shared" si="907"/>
        <v/>
      </c>
    </row>
    <row r="29062" spans="3:9" ht="15" customHeight="1">
      <c r="C29062" s="220" t="str">
        <f t="shared" ref="C29062:C29125" si="908">IF(B29062="","",MONTH(B29062))</f>
        <v/>
      </c>
      <c r="I29062" s="218" t="str">
        <f t="shared" ref="I29062:I29125" si="909">IF(H29062="","",IF(E29062="","Não deixe campos em branco, a planilha resumo de custos e despesas necessita deles para funcionar",IF(F29062="","Não deixe campos em branco, a planilha resumo de custos e despesas necessita deles para funcionar",IF(G29062="","Não deixe campos em branco, a planilha resumo de custos e despesas necessita deles para funcionar",""))))</f>
        <v/>
      </c>
    </row>
    <row r="29063" spans="3:9" ht="15" customHeight="1">
      <c r="C29063" s="220" t="str">
        <f t="shared" si="908"/>
        <v/>
      </c>
      <c r="I29063" s="218" t="str">
        <f t="shared" si="909"/>
        <v/>
      </c>
    </row>
    <row r="29064" spans="3:9" ht="15" customHeight="1">
      <c r="C29064" s="220" t="str">
        <f t="shared" si="908"/>
        <v/>
      </c>
      <c r="I29064" s="218" t="str">
        <f t="shared" si="909"/>
        <v/>
      </c>
    </row>
    <row r="29065" spans="3:9" ht="15" customHeight="1">
      <c r="C29065" s="220" t="str">
        <f t="shared" si="908"/>
        <v/>
      </c>
      <c r="I29065" s="218" t="str">
        <f t="shared" si="909"/>
        <v/>
      </c>
    </row>
    <row r="29066" spans="3:9" ht="15" customHeight="1">
      <c r="C29066" s="220" t="str">
        <f t="shared" si="908"/>
        <v/>
      </c>
      <c r="I29066" s="218" t="str">
        <f t="shared" si="909"/>
        <v/>
      </c>
    </row>
    <row r="29067" spans="3:9" ht="15" customHeight="1">
      <c r="C29067" s="220" t="str">
        <f t="shared" si="908"/>
        <v/>
      </c>
      <c r="I29067" s="218" t="str">
        <f t="shared" si="909"/>
        <v/>
      </c>
    </row>
    <row r="29068" spans="3:9" ht="15" customHeight="1">
      <c r="C29068" s="220" t="str">
        <f t="shared" si="908"/>
        <v/>
      </c>
      <c r="I29068" s="218" t="str">
        <f t="shared" si="909"/>
        <v/>
      </c>
    </row>
    <row r="29069" spans="3:9" ht="15" customHeight="1">
      <c r="C29069" s="220" t="str">
        <f t="shared" si="908"/>
        <v/>
      </c>
      <c r="I29069" s="218" t="str">
        <f t="shared" si="909"/>
        <v/>
      </c>
    </row>
    <row r="29070" spans="3:9" ht="15" customHeight="1">
      <c r="C29070" s="220" t="str">
        <f t="shared" si="908"/>
        <v/>
      </c>
      <c r="I29070" s="218" t="str">
        <f t="shared" si="909"/>
        <v/>
      </c>
    </row>
    <row r="29071" spans="3:9" ht="15" customHeight="1">
      <c r="C29071" s="220" t="str">
        <f t="shared" si="908"/>
        <v/>
      </c>
      <c r="I29071" s="218" t="str">
        <f t="shared" si="909"/>
        <v/>
      </c>
    </row>
    <row r="29072" spans="3:9" ht="15" customHeight="1">
      <c r="C29072" s="220" t="str">
        <f t="shared" si="908"/>
        <v/>
      </c>
      <c r="I29072" s="218" t="str">
        <f t="shared" si="909"/>
        <v/>
      </c>
    </row>
    <row r="29073" spans="3:9" ht="15" customHeight="1">
      <c r="C29073" s="220" t="str">
        <f t="shared" si="908"/>
        <v/>
      </c>
      <c r="I29073" s="218" t="str">
        <f t="shared" si="909"/>
        <v/>
      </c>
    </row>
    <row r="29074" spans="3:9" ht="15" customHeight="1">
      <c r="C29074" s="220" t="str">
        <f t="shared" si="908"/>
        <v/>
      </c>
      <c r="I29074" s="218" t="str">
        <f t="shared" si="909"/>
        <v/>
      </c>
    </row>
    <row r="29075" spans="3:9" ht="15" customHeight="1">
      <c r="C29075" s="220" t="str">
        <f t="shared" si="908"/>
        <v/>
      </c>
      <c r="I29075" s="218" t="str">
        <f t="shared" si="909"/>
        <v/>
      </c>
    </row>
    <row r="29076" spans="3:9" ht="15" customHeight="1">
      <c r="C29076" s="220" t="str">
        <f t="shared" si="908"/>
        <v/>
      </c>
      <c r="I29076" s="218" t="str">
        <f t="shared" si="909"/>
        <v/>
      </c>
    </row>
    <row r="29077" spans="3:9" ht="15" customHeight="1">
      <c r="C29077" s="220" t="str">
        <f t="shared" si="908"/>
        <v/>
      </c>
      <c r="I29077" s="218" t="str">
        <f t="shared" si="909"/>
        <v/>
      </c>
    </row>
    <row r="29078" spans="3:9" ht="15" customHeight="1">
      <c r="C29078" s="220" t="str">
        <f t="shared" si="908"/>
        <v/>
      </c>
      <c r="I29078" s="218" t="str">
        <f t="shared" si="909"/>
        <v/>
      </c>
    </row>
    <row r="29079" spans="3:9" ht="15" customHeight="1">
      <c r="C29079" s="220" t="str">
        <f t="shared" si="908"/>
        <v/>
      </c>
      <c r="I29079" s="218" t="str">
        <f t="shared" si="909"/>
        <v/>
      </c>
    </row>
    <row r="29080" spans="3:9" ht="15" customHeight="1">
      <c r="C29080" s="220" t="str">
        <f t="shared" si="908"/>
        <v/>
      </c>
      <c r="I29080" s="218" t="str">
        <f t="shared" si="909"/>
        <v/>
      </c>
    </row>
    <row r="29081" spans="3:9" ht="15" customHeight="1">
      <c r="C29081" s="220" t="str">
        <f t="shared" si="908"/>
        <v/>
      </c>
      <c r="I29081" s="218" t="str">
        <f t="shared" si="909"/>
        <v/>
      </c>
    </row>
    <row r="29082" spans="3:9" ht="15" customHeight="1">
      <c r="C29082" s="220" t="str">
        <f t="shared" si="908"/>
        <v/>
      </c>
      <c r="I29082" s="218" t="str">
        <f t="shared" si="909"/>
        <v/>
      </c>
    </row>
    <row r="29083" spans="3:9" ht="15" customHeight="1">
      <c r="C29083" s="220" t="str">
        <f t="shared" si="908"/>
        <v/>
      </c>
      <c r="I29083" s="218" t="str">
        <f t="shared" si="909"/>
        <v/>
      </c>
    </row>
    <row r="29084" spans="3:9" ht="15" customHeight="1">
      <c r="C29084" s="220" t="str">
        <f t="shared" si="908"/>
        <v/>
      </c>
      <c r="I29084" s="218" t="str">
        <f t="shared" si="909"/>
        <v/>
      </c>
    </row>
    <row r="29085" spans="3:9" ht="15" customHeight="1">
      <c r="C29085" s="220" t="str">
        <f t="shared" si="908"/>
        <v/>
      </c>
      <c r="I29085" s="218" t="str">
        <f t="shared" si="909"/>
        <v/>
      </c>
    </row>
    <row r="29086" spans="3:9" ht="15" customHeight="1">
      <c r="C29086" s="220" t="str">
        <f t="shared" si="908"/>
        <v/>
      </c>
      <c r="I29086" s="218" t="str">
        <f t="shared" si="909"/>
        <v/>
      </c>
    </row>
    <row r="29087" spans="3:9" ht="15" customHeight="1">
      <c r="C29087" s="220" t="str">
        <f t="shared" si="908"/>
        <v/>
      </c>
      <c r="I29087" s="218" t="str">
        <f t="shared" si="909"/>
        <v/>
      </c>
    </row>
    <row r="29088" spans="3:9" ht="15" customHeight="1">
      <c r="C29088" s="220" t="str">
        <f t="shared" si="908"/>
        <v/>
      </c>
      <c r="I29088" s="218" t="str">
        <f t="shared" si="909"/>
        <v/>
      </c>
    </row>
    <row r="29089" spans="3:9" ht="15" customHeight="1">
      <c r="C29089" s="220" t="str">
        <f t="shared" si="908"/>
        <v/>
      </c>
      <c r="I29089" s="218" t="str">
        <f t="shared" si="909"/>
        <v/>
      </c>
    </row>
    <row r="29090" spans="3:9" ht="15" customHeight="1">
      <c r="C29090" s="220" t="str">
        <f t="shared" si="908"/>
        <v/>
      </c>
      <c r="I29090" s="218" t="str">
        <f t="shared" si="909"/>
        <v/>
      </c>
    </row>
    <row r="29091" spans="3:9" ht="15" customHeight="1">
      <c r="C29091" s="220" t="str">
        <f t="shared" si="908"/>
        <v/>
      </c>
      <c r="I29091" s="218" t="str">
        <f t="shared" si="909"/>
        <v/>
      </c>
    </row>
    <row r="29092" spans="3:9" ht="15" customHeight="1">
      <c r="C29092" s="220" t="str">
        <f t="shared" si="908"/>
        <v/>
      </c>
      <c r="I29092" s="218" t="str">
        <f t="shared" si="909"/>
        <v/>
      </c>
    </row>
    <row r="29093" spans="3:9" ht="15" customHeight="1">
      <c r="C29093" s="220" t="str">
        <f t="shared" si="908"/>
        <v/>
      </c>
      <c r="I29093" s="218" t="str">
        <f t="shared" si="909"/>
        <v/>
      </c>
    </row>
    <row r="29094" spans="3:9" ht="15" customHeight="1">
      <c r="C29094" s="220" t="str">
        <f t="shared" si="908"/>
        <v/>
      </c>
      <c r="I29094" s="218" t="str">
        <f t="shared" si="909"/>
        <v/>
      </c>
    </row>
    <row r="29095" spans="3:9" ht="15" customHeight="1">
      <c r="C29095" s="220" t="str">
        <f t="shared" si="908"/>
        <v/>
      </c>
      <c r="I29095" s="218" t="str">
        <f t="shared" si="909"/>
        <v/>
      </c>
    </row>
    <row r="29096" spans="3:9" ht="15" customHeight="1">
      <c r="C29096" s="220" t="str">
        <f t="shared" si="908"/>
        <v/>
      </c>
      <c r="I29096" s="218" t="str">
        <f t="shared" si="909"/>
        <v/>
      </c>
    </row>
    <row r="29097" spans="3:9" ht="15" customHeight="1">
      <c r="C29097" s="220" t="str">
        <f t="shared" si="908"/>
        <v/>
      </c>
      <c r="I29097" s="218" t="str">
        <f t="shared" si="909"/>
        <v/>
      </c>
    </row>
    <row r="29098" spans="3:9" ht="15" customHeight="1">
      <c r="C29098" s="220" t="str">
        <f t="shared" si="908"/>
        <v/>
      </c>
      <c r="I29098" s="218" t="str">
        <f t="shared" si="909"/>
        <v/>
      </c>
    </row>
    <row r="29099" spans="3:9" ht="15" customHeight="1">
      <c r="C29099" s="220" t="str">
        <f t="shared" si="908"/>
        <v/>
      </c>
      <c r="I29099" s="218" t="str">
        <f t="shared" si="909"/>
        <v/>
      </c>
    </row>
    <row r="29100" spans="3:9" ht="15" customHeight="1">
      <c r="C29100" s="220" t="str">
        <f t="shared" si="908"/>
        <v/>
      </c>
      <c r="I29100" s="218" t="str">
        <f t="shared" si="909"/>
        <v/>
      </c>
    </row>
    <row r="29101" spans="3:9" ht="15" customHeight="1">
      <c r="C29101" s="220" t="str">
        <f t="shared" si="908"/>
        <v/>
      </c>
      <c r="I29101" s="218" t="str">
        <f t="shared" si="909"/>
        <v/>
      </c>
    </row>
    <row r="29102" spans="3:9" ht="15" customHeight="1">
      <c r="C29102" s="220" t="str">
        <f t="shared" si="908"/>
        <v/>
      </c>
      <c r="I29102" s="218" t="str">
        <f t="shared" si="909"/>
        <v/>
      </c>
    </row>
    <row r="29103" spans="3:9" ht="15" customHeight="1">
      <c r="C29103" s="220" t="str">
        <f t="shared" si="908"/>
        <v/>
      </c>
      <c r="I29103" s="218" t="str">
        <f t="shared" si="909"/>
        <v/>
      </c>
    </row>
    <row r="29104" spans="3:9" ht="15" customHeight="1">
      <c r="C29104" s="220" t="str">
        <f t="shared" si="908"/>
        <v/>
      </c>
      <c r="I29104" s="218" t="str">
        <f t="shared" si="909"/>
        <v/>
      </c>
    </row>
    <row r="29105" spans="3:9" ht="15" customHeight="1">
      <c r="C29105" s="220" t="str">
        <f t="shared" si="908"/>
        <v/>
      </c>
      <c r="I29105" s="218" t="str">
        <f t="shared" si="909"/>
        <v/>
      </c>
    </row>
    <row r="29106" spans="3:9" ht="15" customHeight="1">
      <c r="C29106" s="220" t="str">
        <f t="shared" si="908"/>
        <v/>
      </c>
      <c r="I29106" s="218" t="str">
        <f t="shared" si="909"/>
        <v/>
      </c>
    </row>
    <row r="29107" spans="3:9" ht="15" customHeight="1">
      <c r="C29107" s="220" t="str">
        <f t="shared" si="908"/>
        <v/>
      </c>
      <c r="I29107" s="218" t="str">
        <f t="shared" si="909"/>
        <v/>
      </c>
    </row>
    <row r="29108" spans="3:9" ht="15" customHeight="1">
      <c r="C29108" s="220" t="str">
        <f t="shared" si="908"/>
        <v/>
      </c>
      <c r="I29108" s="218" t="str">
        <f t="shared" si="909"/>
        <v/>
      </c>
    </row>
    <row r="29109" spans="3:9" ht="15" customHeight="1">
      <c r="C29109" s="220" t="str">
        <f t="shared" si="908"/>
        <v/>
      </c>
      <c r="I29109" s="218" t="str">
        <f t="shared" si="909"/>
        <v/>
      </c>
    </row>
    <row r="29110" spans="3:9" ht="15" customHeight="1">
      <c r="C29110" s="220" t="str">
        <f t="shared" si="908"/>
        <v/>
      </c>
      <c r="I29110" s="218" t="str">
        <f t="shared" si="909"/>
        <v/>
      </c>
    </row>
    <row r="29111" spans="3:9" ht="15" customHeight="1">
      <c r="C29111" s="220" t="str">
        <f t="shared" si="908"/>
        <v/>
      </c>
      <c r="I29111" s="218" t="str">
        <f t="shared" si="909"/>
        <v/>
      </c>
    </row>
    <row r="29112" spans="3:9" ht="15" customHeight="1">
      <c r="C29112" s="220" t="str">
        <f t="shared" si="908"/>
        <v/>
      </c>
      <c r="I29112" s="218" t="str">
        <f t="shared" si="909"/>
        <v/>
      </c>
    </row>
    <row r="29113" spans="3:9" ht="15" customHeight="1">
      <c r="C29113" s="220" t="str">
        <f t="shared" si="908"/>
        <v/>
      </c>
      <c r="I29113" s="218" t="str">
        <f t="shared" si="909"/>
        <v/>
      </c>
    </row>
    <row r="29114" spans="3:9" ht="15" customHeight="1">
      <c r="C29114" s="220" t="str">
        <f t="shared" si="908"/>
        <v/>
      </c>
      <c r="I29114" s="218" t="str">
        <f t="shared" si="909"/>
        <v/>
      </c>
    </row>
    <row r="29115" spans="3:9" ht="15" customHeight="1">
      <c r="C29115" s="220" t="str">
        <f t="shared" si="908"/>
        <v/>
      </c>
      <c r="I29115" s="218" t="str">
        <f t="shared" si="909"/>
        <v/>
      </c>
    </row>
    <row r="29116" spans="3:9" ht="15" customHeight="1">
      <c r="C29116" s="220" t="str">
        <f t="shared" si="908"/>
        <v/>
      </c>
      <c r="I29116" s="218" t="str">
        <f t="shared" si="909"/>
        <v/>
      </c>
    </row>
    <row r="29117" spans="3:9" ht="15" customHeight="1">
      <c r="C29117" s="220" t="str">
        <f t="shared" si="908"/>
        <v/>
      </c>
      <c r="I29117" s="218" t="str">
        <f t="shared" si="909"/>
        <v/>
      </c>
    </row>
    <row r="29118" spans="3:9" ht="15" customHeight="1">
      <c r="C29118" s="220" t="str">
        <f t="shared" si="908"/>
        <v/>
      </c>
      <c r="I29118" s="218" t="str">
        <f t="shared" si="909"/>
        <v/>
      </c>
    </row>
    <row r="29119" spans="3:9" ht="15" customHeight="1">
      <c r="C29119" s="220" t="str">
        <f t="shared" si="908"/>
        <v/>
      </c>
      <c r="I29119" s="218" t="str">
        <f t="shared" si="909"/>
        <v/>
      </c>
    </row>
    <row r="29120" spans="3:9" ht="15" customHeight="1">
      <c r="C29120" s="220" t="str">
        <f t="shared" si="908"/>
        <v/>
      </c>
      <c r="I29120" s="218" t="str">
        <f t="shared" si="909"/>
        <v/>
      </c>
    </row>
    <row r="29121" spans="3:9" ht="15" customHeight="1">
      <c r="C29121" s="220" t="str">
        <f t="shared" si="908"/>
        <v/>
      </c>
      <c r="I29121" s="218" t="str">
        <f t="shared" si="909"/>
        <v/>
      </c>
    </row>
    <row r="29122" spans="3:9" ht="15" customHeight="1">
      <c r="C29122" s="220" t="str">
        <f t="shared" si="908"/>
        <v/>
      </c>
      <c r="I29122" s="218" t="str">
        <f t="shared" si="909"/>
        <v/>
      </c>
    </row>
    <row r="29123" spans="3:9" ht="15" customHeight="1">
      <c r="C29123" s="220" t="str">
        <f t="shared" si="908"/>
        <v/>
      </c>
      <c r="I29123" s="218" t="str">
        <f t="shared" si="909"/>
        <v/>
      </c>
    </row>
    <row r="29124" spans="3:9" ht="15" customHeight="1">
      <c r="C29124" s="220" t="str">
        <f t="shared" si="908"/>
        <v/>
      </c>
      <c r="I29124" s="218" t="str">
        <f t="shared" si="909"/>
        <v/>
      </c>
    </row>
    <row r="29125" spans="3:9" ht="15" customHeight="1">
      <c r="C29125" s="220" t="str">
        <f t="shared" si="908"/>
        <v/>
      </c>
      <c r="I29125" s="218" t="str">
        <f t="shared" si="909"/>
        <v/>
      </c>
    </row>
    <row r="29126" spans="3:9" ht="15" customHeight="1">
      <c r="C29126" s="220" t="str">
        <f t="shared" ref="C29126:C29189" si="910">IF(B29126="","",MONTH(B29126))</f>
        <v/>
      </c>
      <c r="I29126" s="218" t="str">
        <f t="shared" ref="I29126:I29189" si="911">IF(H29126="","",IF(E29126="","Não deixe campos em branco, a planilha resumo de custos e despesas necessita deles para funcionar",IF(F29126="","Não deixe campos em branco, a planilha resumo de custos e despesas necessita deles para funcionar",IF(G29126="","Não deixe campos em branco, a planilha resumo de custos e despesas necessita deles para funcionar",""))))</f>
        <v/>
      </c>
    </row>
    <row r="29127" spans="3:9" ht="15" customHeight="1">
      <c r="C29127" s="220" t="str">
        <f t="shared" si="910"/>
        <v/>
      </c>
      <c r="I29127" s="218" t="str">
        <f t="shared" si="911"/>
        <v/>
      </c>
    </row>
    <row r="29128" spans="3:9" ht="15" customHeight="1">
      <c r="C29128" s="220" t="str">
        <f t="shared" si="910"/>
        <v/>
      </c>
      <c r="I29128" s="218" t="str">
        <f t="shared" si="911"/>
        <v/>
      </c>
    </row>
    <row r="29129" spans="3:9" ht="15" customHeight="1">
      <c r="C29129" s="220" t="str">
        <f t="shared" si="910"/>
        <v/>
      </c>
      <c r="I29129" s="218" t="str">
        <f t="shared" si="911"/>
        <v/>
      </c>
    </row>
    <row r="29130" spans="3:9" ht="15" customHeight="1">
      <c r="C29130" s="220" t="str">
        <f t="shared" si="910"/>
        <v/>
      </c>
      <c r="I29130" s="218" t="str">
        <f t="shared" si="911"/>
        <v/>
      </c>
    </row>
    <row r="29131" spans="3:9" ht="15" customHeight="1">
      <c r="C29131" s="220" t="str">
        <f t="shared" si="910"/>
        <v/>
      </c>
      <c r="I29131" s="218" t="str">
        <f t="shared" si="911"/>
        <v/>
      </c>
    </row>
    <row r="29132" spans="3:9" ht="15" customHeight="1">
      <c r="C29132" s="220" t="str">
        <f t="shared" si="910"/>
        <v/>
      </c>
      <c r="I29132" s="218" t="str">
        <f t="shared" si="911"/>
        <v/>
      </c>
    </row>
    <row r="29133" spans="3:9" ht="15" customHeight="1">
      <c r="C29133" s="220" t="str">
        <f t="shared" si="910"/>
        <v/>
      </c>
      <c r="I29133" s="218" t="str">
        <f t="shared" si="911"/>
        <v/>
      </c>
    </row>
    <row r="29134" spans="3:9" ht="15" customHeight="1">
      <c r="C29134" s="220" t="str">
        <f t="shared" si="910"/>
        <v/>
      </c>
      <c r="I29134" s="218" t="str">
        <f t="shared" si="911"/>
        <v/>
      </c>
    </row>
    <row r="29135" spans="3:9" ht="15" customHeight="1">
      <c r="C29135" s="220" t="str">
        <f t="shared" si="910"/>
        <v/>
      </c>
      <c r="I29135" s="218" t="str">
        <f t="shared" si="911"/>
        <v/>
      </c>
    </row>
    <row r="29136" spans="3:9" ht="15" customHeight="1">
      <c r="C29136" s="220" t="str">
        <f t="shared" si="910"/>
        <v/>
      </c>
      <c r="I29136" s="218" t="str">
        <f t="shared" si="911"/>
        <v/>
      </c>
    </row>
    <row r="29137" spans="3:9" ht="15" customHeight="1">
      <c r="C29137" s="220" t="str">
        <f t="shared" si="910"/>
        <v/>
      </c>
      <c r="I29137" s="218" t="str">
        <f t="shared" si="911"/>
        <v/>
      </c>
    </row>
    <row r="29138" spans="3:9" ht="15" customHeight="1">
      <c r="C29138" s="220" t="str">
        <f t="shared" si="910"/>
        <v/>
      </c>
      <c r="I29138" s="218" t="str">
        <f t="shared" si="911"/>
        <v/>
      </c>
    </row>
    <row r="29139" spans="3:9" ht="15" customHeight="1">
      <c r="C29139" s="220" t="str">
        <f t="shared" si="910"/>
        <v/>
      </c>
      <c r="I29139" s="218" t="str">
        <f t="shared" si="911"/>
        <v/>
      </c>
    </row>
    <row r="29140" spans="3:9" ht="15" customHeight="1">
      <c r="C29140" s="220" t="str">
        <f t="shared" si="910"/>
        <v/>
      </c>
      <c r="I29140" s="218" t="str">
        <f t="shared" si="911"/>
        <v/>
      </c>
    </row>
    <row r="29141" spans="3:9" ht="15" customHeight="1">
      <c r="C29141" s="220" t="str">
        <f t="shared" si="910"/>
        <v/>
      </c>
      <c r="I29141" s="218" t="str">
        <f t="shared" si="911"/>
        <v/>
      </c>
    </row>
    <row r="29142" spans="3:9" ht="15" customHeight="1">
      <c r="C29142" s="220" t="str">
        <f t="shared" si="910"/>
        <v/>
      </c>
      <c r="I29142" s="218" t="str">
        <f t="shared" si="911"/>
        <v/>
      </c>
    </row>
    <row r="29143" spans="3:9" ht="15" customHeight="1">
      <c r="C29143" s="220" t="str">
        <f t="shared" si="910"/>
        <v/>
      </c>
      <c r="I29143" s="218" t="str">
        <f t="shared" si="911"/>
        <v/>
      </c>
    </row>
    <row r="29144" spans="3:9" ht="15" customHeight="1">
      <c r="C29144" s="220" t="str">
        <f t="shared" si="910"/>
        <v/>
      </c>
      <c r="I29144" s="218" t="str">
        <f t="shared" si="911"/>
        <v/>
      </c>
    </row>
    <row r="29145" spans="3:9" ht="15" customHeight="1">
      <c r="C29145" s="220" t="str">
        <f t="shared" si="910"/>
        <v/>
      </c>
      <c r="I29145" s="218" t="str">
        <f t="shared" si="911"/>
        <v/>
      </c>
    </row>
    <row r="29146" spans="3:9" ht="15" customHeight="1">
      <c r="C29146" s="220" t="str">
        <f t="shared" si="910"/>
        <v/>
      </c>
      <c r="I29146" s="218" t="str">
        <f t="shared" si="911"/>
        <v/>
      </c>
    </row>
    <row r="29147" spans="3:9" ht="15" customHeight="1">
      <c r="C29147" s="220" t="str">
        <f t="shared" si="910"/>
        <v/>
      </c>
      <c r="I29147" s="218" t="str">
        <f t="shared" si="911"/>
        <v/>
      </c>
    </row>
    <row r="29148" spans="3:9" ht="15" customHeight="1">
      <c r="C29148" s="220" t="str">
        <f t="shared" si="910"/>
        <v/>
      </c>
      <c r="I29148" s="218" t="str">
        <f t="shared" si="911"/>
        <v/>
      </c>
    </row>
    <row r="29149" spans="3:9" ht="15" customHeight="1">
      <c r="C29149" s="220" t="str">
        <f t="shared" si="910"/>
        <v/>
      </c>
      <c r="I29149" s="218" t="str">
        <f t="shared" si="911"/>
        <v/>
      </c>
    </row>
    <row r="29150" spans="3:9" ht="15" customHeight="1">
      <c r="C29150" s="220" t="str">
        <f t="shared" si="910"/>
        <v/>
      </c>
      <c r="I29150" s="218" t="str">
        <f t="shared" si="911"/>
        <v/>
      </c>
    </row>
    <row r="29151" spans="3:9" ht="15" customHeight="1">
      <c r="C29151" s="220" t="str">
        <f t="shared" si="910"/>
        <v/>
      </c>
      <c r="I29151" s="218" t="str">
        <f t="shared" si="911"/>
        <v/>
      </c>
    </row>
    <row r="29152" spans="3:9" ht="15" customHeight="1">
      <c r="C29152" s="220" t="str">
        <f t="shared" si="910"/>
        <v/>
      </c>
      <c r="I29152" s="218" t="str">
        <f t="shared" si="911"/>
        <v/>
      </c>
    </row>
    <row r="29153" spans="3:9" ht="15" customHeight="1">
      <c r="C29153" s="220" t="str">
        <f t="shared" si="910"/>
        <v/>
      </c>
      <c r="I29153" s="218" t="str">
        <f t="shared" si="911"/>
        <v/>
      </c>
    </row>
    <row r="29154" spans="3:9" ht="15" customHeight="1">
      <c r="C29154" s="220" t="str">
        <f t="shared" si="910"/>
        <v/>
      </c>
      <c r="I29154" s="218" t="str">
        <f t="shared" si="911"/>
        <v/>
      </c>
    </row>
    <row r="29155" spans="3:9" ht="15" customHeight="1">
      <c r="C29155" s="220" t="str">
        <f t="shared" si="910"/>
        <v/>
      </c>
      <c r="I29155" s="218" t="str">
        <f t="shared" si="911"/>
        <v/>
      </c>
    </row>
    <row r="29156" spans="3:9" ht="15" customHeight="1">
      <c r="C29156" s="220" t="str">
        <f t="shared" si="910"/>
        <v/>
      </c>
      <c r="I29156" s="218" t="str">
        <f t="shared" si="911"/>
        <v/>
      </c>
    </row>
    <row r="29157" spans="3:9" ht="15" customHeight="1">
      <c r="C29157" s="220" t="str">
        <f t="shared" si="910"/>
        <v/>
      </c>
      <c r="I29157" s="218" t="str">
        <f t="shared" si="911"/>
        <v/>
      </c>
    </row>
    <row r="29158" spans="3:9" ht="15" customHeight="1">
      <c r="C29158" s="220" t="str">
        <f t="shared" si="910"/>
        <v/>
      </c>
      <c r="I29158" s="218" t="str">
        <f t="shared" si="911"/>
        <v/>
      </c>
    </row>
    <row r="29159" spans="3:9" ht="15" customHeight="1">
      <c r="C29159" s="220" t="str">
        <f t="shared" si="910"/>
        <v/>
      </c>
      <c r="I29159" s="218" t="str">
        <f t="shared" si="911"/>
        <v/>
      </c>
    </row>
    <row r="29160" spans="3:9" ht="15" customHeight="1">
      <c r="C29160" s="220" t="str">
        <f t="shared" si="910"/>
        <v/>
      </c>
      <c r="I29160" s="218" t="str">
        <f t="shared" si="911"/>
        <v/>
      </c>
    </row>
    <row r="29161" spans="3:9" ht="15" customHeight="1">
      <c r="C29161" s="220" t="str">
        <f t="shared" si="910"/>
        <v/>
      </c>
      <c r="I29161" s="218" t="str">
        <f t="shared" si="911"/>
        <v/>
      </c>
    </row>
    <row r="29162" spans="3:9" ht="15" customHeight="1">
      <c r="C29162" s="220" t="str">
        <f t="shared" si="910"/>
        <v/>
      </c>
      <c r="I29162" s="218" t="str">
        <f t="shared" si="911"/>
        <v/>
      </c>
    </row>
    <row r="29163" spans="3:9" ht="15" customHeight="1">
      <c r="C29163" s="220" t="str">
        <f t="shared" si="910"/>
        <v/>
      </c>
      <c r="I29163" s="218" t="str">
        <f t="shared" si="911"/>
        <v/>
      </c>
    </row>
    <row r="29164" spans="3:9" ht="15" customHeight="1">
      <c r="C29164" s="220" t="str">
        <f t="shared" si="910"/>
        <v/>
      </c>
      <c r="I29164" s="218" t="str">
        <f t="shared" si="911"/>
        <v/>
      </c>
    </row>
    <row r="29165" spans="3:9" ht="15" customHeight="1">
      <c r="C29165" s="220" t="str">
        <f t="shared" si="910"/>
        <v/>
      </c>
      <c r="I29165" s="218" t="str">
        <f t="shared" si="911"/>
        <v/>
      </c>
    </row>
    <row r="29166" spans="3:9" ht="15" customHeight="1">
      <c r="C29166" s="220" t="str">
        <f t="shared" si="910"/>
        <v/>
      </c>
      <c r="I29166" s="218" t="str">
        <f t="shared" si="911"/>
        <v/>
      </c>
    </row>
    <row r="29167" spans="3:9" ht="15" customHeight="1">
      <c r="C29167" s="220" t="str">
        <f t="shared" si="910"/>
        <v/>
      </c>
      <c r="I29167" s="218" t="str">
        <f t="shared" si="911"/>
        <v/>
      </c>
    </row>
    <row r="29168" spans="3:9" ht="15" customHeight="1">
      <c r="C29168" s="220" t="str">
        <f t="shared" si="910"/>
        <v/>
      </c>
      <c r="I29168" s="218" t="str">
        <f t="shared" si="911"/>
        <v/>
      </c>
    </row>
    <row r="29169" spans="3:9" ht="15" customHeight="1">
      <c r="C29169" s="220" t="str">
        <f t="shared" si="910"/>
        <v/>
      </c>
      <c r="I29169" s="218" t="str">
        <f t="shared" si="911"/>
        <v/>
      </c>
    </row>
    <row r="29170" spans="3:9" ht="15" customHeight="1">
      <c r="C29170" s="220" t="str">
        <f t="shared" si="910"/>
        <v/>
      </c>
      <c r="I29170" s="218" t="str">
        <f t="shared" si="911"/>
        <v/>
      </c>
    </row>
    <row r="29171" spans="3:9" ht="15" customHeight="1">
      <c r="C29171" s="220" t="str">
        <f t="shared" si="910"/>
        <v/>
      </c>
      <c r="I29171" s="218" t="str">
        <f t="shared" si="911"/>
        <v/>
      </c>
    </row>
    <row r="29172" spans="3:9" ht="15" customHeight="1">
      <c r="C29172" s="220" t="str">
        <f t="shared" si="910"/>
        <v/>
      </c>
      <c r="I29172" s="218" t="str">
        <f t="shared" si="911"/>
        <v/>
      </c>
    </row>
    <row r="29173" spans="3:9" ht="15" customHeight="1">
      <c r="C29173" s="220" t="str">
        <f t="shared" si="910"/>
        <v/>
      </c>
      <c r="I29173" s="218" t="str">
        <f t="shared" si="911"/>
        <v/>
      </c>
    </row>
    <row r="29174" spans="3:9" ht="15" customHeight="1">
      <c r="C29174" s="220" t="str">
        <f t="shared" si="910"/>
        <v/>
      </c>
      <c r="I29174" s="218" t="str">
        <f t="shared" si="911"/>
        <v/>
      </c>
    </row>
    <row r="29175" spans="3:9" ht="15" customHeight="1">
      <c r="C29175" s="220" t="str">
        <f t="shared" si="910"/>
        <v/>
      </c>
      <c r="I29175" s="218" t="str">
        <f t="shared" si="911"/>
        <v/>
      </c>
    </row>
    <row r="29176" spans="3:9" ht="15" customHeight="1">
      <c r="C29176" s="220" t="str">
        <f t="shared" si="910"/>
        <v/>
      </c>
      <c r="I29176" s="218" t="str">
        <f t="shared" si="911"/>
        <v/>
      </c>
    </row>
    <row r="29177" spans="3:9" ht="15" customHeight="1">
      <c r="C29177" s="220" t="str">
        <f t="shared" si="910"/>
        <v/>
      </c>
      <c r="I29177" s="218" t="str">
        <f t="shared" si="911"/>
        <v/>
      </c>
    </row>
    <row r="29178" spans="3:9" ht="15" customHeight="1">
      <c r="C29178" s="220" t="str">
        <f t="shared" si="910"/>
        <v/>
      </c>
      <c r="I29178" s="218" t="str">
        <f t="shared" si="911"/>
        <v/>
      </c>
    </row>
    <row r="29179" spans="3:9" ht="15" customHeight="1">
      <c r="C29179" s="220" t="str">
        <f t="shared" si="910"/>
        <v/>
      </c>
      <c r="I29179" s="218" t="str">
        <f t="shared" si="911"/>
        <v/>
      </c>
    </row>
    <row r="29180" spans="3:9" ht="15" customHeight="1">
      <c r="C29180" s="220" t="str">
        <f t="shared" si="910"/>
        <v/>
      </c>
      <c r="I29180" s="218" t="str">
        <f t="shared" si="911"/>
        <v/>
      </c>
    </row>
    <row r="29181" spans="3:9" ht="15" customHeight="1">
      <c r="C29181" s="220" t="str">
        <f t="shared" si="910"/>
        <v/>
      </c>
      <c r="I29181" s="218" t="str">
        <f t="shared" si="911"/>
        <v/>
      </c>
    </row>
    <row r="29182" spans="3:9" ht="15" customHeight="1">
      <c r="C29182" s="220" t="str">
        <f t="shared" si="910"/>
        <v/>
      </c>
      <c r="I29182" s="218" t="str">
        <f t="shared" si="911"/>
        <v/>
      </c>
    </row>
    <row r="29183" spans="3:9" ht="15" customHeight="1">
      <c r="C29183" s="220" t="str">
        <f t="shared" si="910"/>
        <v/>
      </c>
      <c r="I29183" s="218" t="str">
        <f t="shared" si="911"/>
        <v/>
      </c>
    </row>
    <row r="29184" spans="3:9" ht="15" customHeight="1">
      <c r="C29184" s="220" t="str">
        <f t="shared" si="910"/>
        <v/>
      </c>
      <c r="I29184" s="218" t="str">
        <f t="shared" si="911"/>
        <v/>
      </c>
    </row>
    <row r="29185" spans="3:9" ht="15" customHeight="1">
      <c r="C29185" s="220" t="str">
        <f t="shared" si="910"/>
        <v/>
      </c>
      <c r="I29185" s="218" t="str">
        <f t="shared" si="911"/>
        <v/>
      </c>
    </row>
    <row r="29186" spans="3:9" ht="15" customHeight="1">
      <c r="C29186" s="220" t="str">
        <f t="shared" si="910"/>
        <v/>
      </c>
      <c r="I29186" s="218" t="str">
        <f t="shared" si="911"/>
        <v/>
      </c>
    </row>
    <row r="29187" spans="3:9" ht="15" customHeight="1">
      <c r="C29187" s="220" t="str">
        <f t="shared" si="910"/>
        <v/>
      </c>
      <c r="I29187" s="218" t="str">
        <f t="shared" si="911"/>
        <v/>
      </c>
    </row>
    <row r="29188" spans="3:9" ht="15" customHeight="1">
      <c r="C29188" s="220" t="str">
        <f t="shared" si="910"/>
        <v/>
      </c>
      <c r="I29188" s="218" t="str">
        <f t="shared" si="911"/>
        <v/>
      </c>
    </row>
    <row r="29189" spans="3:9" ht="15" customHeight="1">
      <c r="C29189" s="220" t="str">
        <f t="shared" si="910"/>
        <v/>
      </c>
      <c r="I29189" s="218" t="str">
        <f t="shared" si="911"/>
        <v/>
      </c>
    </row>
    <row r="29190" spans="3:9" ht="15" customHeight="1">
      <c r="C29190" s="220" t="str">
        <f t="shared" ref="C29190:C29253" si="912">IF(B29190="","",MONTH(B29190))</f>
        <v/>
      </c>
      <c r="I29190" s="218" t="str">
        <f t="shared" ref="I29190:I29253" si="913">IF(H29190="","",IF(E29190="","Não deixe campos em branco, a planilha resumo de custos e despesas necessita deles para funcionar",IF(F29190="","Não deixe campos em branco, a planilha resumo de custos e despesas necessita deles para funcionar",IF(G29190="","Não deixe campos em branco, a planilha resumo de custos e despesas necessita deles para funcionar",""))))</f>
        <v/>
      </c>
    </row>
    <row r="29191" spans="3:9" ht="15" customHeight="1">
      <c r="C29191" s="220" t="str">
        <f t="shared" si="912"/>
        <v/>
      </c>
      <c r="I29191" s="218" t="str">
        <f t="shared" si="913"/>
        <v/>
      </c>
    </row>
    <row r="29192" spans="3:9" ht="15" customHeight="1">
      <c r="C29192" s="220" t="str">
        <f t="shared" si="912"/>
        <v/>
      </c>
      <c r="I29192" s="218" t="str">
        <f t="shared" si="913"/>
        <v/>
      </c>
    </row>
    <row r="29193" spans="3:9" ht="15" customHeight="1">
      <c r="C29193" s="220" t="str">
        <f t="shared" si="912"/>
        <v/>
      </c>
      <c r="I29193" s="218" t="str">
        <f t="shared" si="913"/>
        <v/>
      </c>
    </row>
    <row r="29194" spans="3:9" ht="15" customHeight="1">
      <c r="C29194" s="220" t="str">
        <f t="shared" si="912"/>
        <v/>
      </c>
      <c r="I29194" s="218" t="str">
        <f t="shared" si="913"/>
        <v/>
      </c>
    </row>
    <row r="29195" spans="3:9" ht="15" customHeight="1">
      <c r="C29195" s="220" t="str">
        <f t="shared" si="912"/>
        <v/>
      </c>
      <c r="I29195" s="218" t="str">
        <f t="shared" si="913"/>
        <v/>
      </c>
    </row>
    <row r="29196" spans="3:9" ht="15" customHeight="1">
      <c r="C29196" s="220" t="str">
        <f t="shared" si="912"/>
        <v/>
      </c>
      <c r="I29196" s="218" t="str">
        <f t="shared" si="913"/>
        <v/>
      </c>
    </row>
    <row r="29197" spans="3:9" ht="15" customHeight="1">
      <c r="C29197" s="220" t="str">
        <f t="shared" si="912"/>
        <v/>
      </c>
      <c r="I29197" s="218" t="str">
        <f t="shared" si="913"/>
        <v/>
      </c>
    </row>
    <row r="29198" spans="3:9" ht="15" customHeight="1">
      <c r="C29198" s="220" t="str">
        <f t="shared" si="912"/>
        <v/>
      </c>
      <c r="I29198" s="218" t="str">
        <f t="shared" si="913"/>
        <v/>
      </c>
    </row>
    <row r="29199" spans="3:9" ht="15" customHeight="1">
      <c r="C29199" s="220" t="str">
        <f t="shared" si="912"/>
        <v/>
      </c>
      <c r="I29199" s="218" t="str">
        <f t="shared" si="913"/>
        <v/>
      </c>
    </row>
    <row r="29200" spans="3:9" ht="15" customHeight="1">
      <c r="C29200" s="220" t="str">
        <f t="shared" si="912"/>
        <v/>
      </c>
      <c r="I29200" s="218" t="str">
        <f t="shared" si="913"/>
        <v/>
      </c>
    </row>
    <row r="29201" spans="3:9" ht="15" customHeight="1">
      <c r="C29201" s="220" t="str">
        <f t="shared" si="912"/>
        <v/>
      </c>
      <c r="I29201" s="218" t="str">
        <f t="shared" si="913"/>
        <v/>
      </c>
    </row>
    <row r="29202" spans="3:9" ht="15" customHeight="1">
      <c r="C29202" s="220" t="str">
        <f t="shared" si="912"/>
        <v/>
      </c>
      <c r="I29202" s="218" t="str">
        <f t="shared" si="913"/>
        <v/>
      </c>
    </row>
    <row r="29203" spans="3:9" ht="15" customHeight="1">
      <c r="C29203" s="220" t="str">
        <f t="shared" si="912"/>
        <v/>
      </c>
      <c r="I29203" s="218" t="str">
        <f t="shared" si="913"/>
        <v/>
      </c>
    </row>
    <row r="29204" spans="3:9" ht="15" customHeight="1">
      <c r="C29204" s="220" t="str">
        <f t="shared" si="912"/>
        <v/>
      </c>
      <c r="I29204" s="218" t="str">
        <f t="shared" si="913"/>
        <v/>
      </c>
    </row>
    <row r="29205" spans="3:9" ht="15" customHeight="1">
      <c r="C29205" s="220" t="str">
        <f t="shared" si="912"/>
        <v/>
      </c>
      <c r="I29205" s="218" t="str">
        <f t="shared" si="913"/>
        <v/>
      </c>
    </row>
    <row r="29206" spans="3:9" ht="15" customHeight="1">
      <c r="C29206" s="220" t="str">
        <f t="shared" si="912"/>
        <v/>
      </c>
      <c r="I29206" s="218" t="str">
        <f t="shared" si="913"/>
        <v/>
      </c>
    </row>
    <row r="29207" spans="3:9" ht="15" customHeight="1">
      <c r="C29207" s="220" t="str">
        <f t="shared" si="912"/>
        <v/>
      </c>
      <c r="I29207" s="218" t="str">
        <f t="shared" si="913"/>
        <v/>
      </c>
    </row>
    <row r="29208" spans="3:9" ht="15" customHeight="1">
      <c r="C29208" s="220" t="str">
        <f t="shared" si="912"/>
        <v/>
      </c>
      <c r="I29208" s="218" t="str">
        <f t="shared" si="913"/>
        <v/>
      </c>
    </row>
    <row r="29209" spans="3:9" ht="15" customHeight="1">
      <c r="C29209" s="220" t="str">
        <f t="shared" si="912"/>
        <v/>
      </c>
      <c r="I29209" s="218" t="str">
        <f t="shared" si="913"/>
        <v/>
      </c>
    </row>
    <row r="29210" spans="3:9" ht="15" customHeight="1">
      <c r="C29210" s="220" t="str">
        <f t="shared" si="912"/>
        <v/>
      </c>
      <c r="I29210" s="218" t="str">
        <f t="shared" si="913"/>
        <v/>
      </c>
    </row>
    <row r="29211" spans="3:9" ht="15" customHeight="1">
      <c r="C29211" s="220" t="str">
        <f t="shared" si="912"/>
        <v/>
      </c>
      <c r="I29211" s="218" t="str">
        <f t="shared" si="913"/>
        <v/>
      </c>
    </row>
    <row r="29212" spans="3:9" ht="15" customHeight="1">
      <c r="C29212" s="220" t="str">
        <f t="shared" si="912"/>
        <v/>
      </c>
      <c r="I29212" s="218" t="str">
        <f t="shared" si="913"/>
        <v/>
      </c>
    </row>
    <row r="29213" spans="3:9" ht="15" customHeight="1">
      <c r="C29213" s="220" t="str">
        <f t="shared" si="912"/>
        <v/>
      </c>
      <c r="I29213" s="218" t="str">
        <f t="shared" si="913"/>
        <v/>
      </c>
    </row>
    <row r="29214" spans="3:9" ht="15" customHeight="1">
      <c r="C29214" s="220" t="str">
        <f t="shared" si="912"/>
        <v/>
      </c>
      <c r="I29214" s="218" t="str">
        <f t="shared" si="913"/>
        <v/>
      </c>
    </row>
    <row r="29215" spans="3:9" ht="15" customHeight="1">
      <c r="C29215" s="220" t="str">
        <f t="shared" si="912"/>
        <v/>
      </c>
      <c r="I29215" s="218" t="str">
        <f t="shared" si="913"/>
        <v/>
      </c>
    </row>
    <row r="29216" spans="3:9" ht="15" customHeight="1">
      <c r="C29216" s="220" t="str">
        <f t="shared" si="912"/>
        <v/>
      </c>
      <c r="I29216" s="218" t="str">
        <f t="shared" si="913"/>
        <v/>
      </c>
    </row>
    <row r="29217" spans="3:9" ht="15" customHeight="1">
      <c r="C29217" s="220" t="str">
        <f t="shared" si="912"/>
        <v/>
      </c>
      <c r="I29217" s="218" t="str">
        <f t="shared" si="913"/>
        <v/>
      </c>
    </row>
    <row r="29218" spans="3:9" ht="15" customHeight="1">
      <c r="C29218" s="220" t="str">
        <f t="shared" si="912"/>
        <v/>
      </c>
      <c r="I29218" s="218" t="str">
        <f t="shared" si="913"/>
        <v/>
      </c>
    </row>
    <row r="29219" spans="3:9" ht="15" customHeight="1">
      <c r="C29219" s="220" t="str">
        <f t="shared" si="912"/>
        <v/>
      </c>
      <c r="I29219" s="218" t="str">
        <f t="shared" si="913"/>
        <v/>
      </c>
    </row>
    <row r="29220" spans="3:9" ht="15" customHeight="1">
      <c r="C29220" s="220" t="str">
        <f t="shared" si="912"/>
        <v/>
      </c>
      <c r="I29220" s="218" t="str">
        <f t="shared" si="913"/>
        <v/>
      </c>
    </row>
    <row r="29221" spans="3:9" ht="15" customHeight="1">
      <c r="C29221" s="220" t="str">
        <f t="shared" si="912"/>
        <v/>
      </c>
      <c r="I29221" s="218" t="str">
        <f t="shared" si="913"/>
        <v/>
      </c>
    </row>
    <row r="29222" spans="3:9" ht="15" customHeight="1">
      <c r="C29222" s="220" t="str">
        <f t="shared" si="912"/>
        <v/>
      </c>
      <c r="I29222" s="218" t="str">
        <f t="shared" si="913"/>
        <v/>
      </c>
    </row>
    <row r="29223" spans="3:9" ht="15" customHeight="1">
      <c r="C29223" s="220" t="str">
        <f t="shared" si="912"/>
        <v/>
      </c>
      <c r="I29223" s="218" t="str">
        <f t="shared" si="913"/>
        <v/>
      </c>
    </row>
    <row r="29224" spans="3:9" ht="15" customHeight="1">
      <c r="C29224" s="220" t="str">
        <f t="shared" si="912"/>
        <v/>
      </c>
      <c r="I29224" s="218" t="str">
        <f t="shared" si="913"/>
        <v/>
      </c>
    </row>
    <row r="29225" spans="3:9" ht="15" customHeight="1">
      <c r="C29225" s="220" t="str">
        <f t="shared" si="912"/>
        <v/>
      </c>
      <c r="I29225" s="218" t="str">
        <f t="shared" si="913"/>
        <v/>
      </c>
    </row>
    <row r="29226" spans="3:9" ht="15" customHeight="1">
      <c r="C29226" s="220" t="str">
        <f t="shared" si="912"/>
        <v/>
      </c>
      <c r="I29226" s="218" t="str">
        <f t="shared" si="913"/>
        <v/>
      </c>
    </row>
    <row r="29227" spans="3:9" ht="15" customHeight="1">
      <c r="C29227" s="220" t="str">
        <f t="shared" si="912"/>
        <v/>
      </c>
      <c r="I29227" s="218" t="str">
        <f t="shared" si="913"/>
        <v/>
      </c>
    </row>
    <row r="29228" spans="3:9" ht="15" customHeight="1">
      <c r="C29228" s="220" t="str">
        <f t="shared" si="912"/>
        <v/>
      </c>
      <c r="I29228" s="218" t="str">
        <f t="shared" si="913"/>
        <v/>
      </c>
    </row>
    <row r="29229" spans="3:9" ht="15" customHeight="1">
      <c r="C29229" s="220" t="str">
        <f t="shared" si="912"/>
        <v/>
      </c>
      <c r="I29229" s="218" t="str">
        <f t="shared" si="913"/>
        <v/>
      </c>
    </row>
    <row r="29230" spans="3:9" ht="15" customHeight="1">
      <c r="C29230" s="220" t="str">
        <f t="shared" si="912"/>
        <v/>
      </c>
      <c r="I29230" s="218" t="str">
        <f t="shared" si="913"/>
        <v/>
      </c>
    </row>
    <row r="29231" spans="3:9" ht="15" customHeight="1">
      <c r="C29231" s="220" t="str">
        <f t="shared" si="912"/>
        <v/>
      </c>
      <c r="I29231" s="218" t="str">
        <f t="shared" si="913"/>
        <v/>
      </c>
    </row>
    <row r="29232" spans="3:9" ht="15" customHeight="1">
      <c r="C29232" s="220" t="str">
        <f t="shared" si="912"/>
        <v/>
      </c>
      <c r="I29232" s="218" t="str">
        <f t="shared" si="913"/>
        <v/>
      </c>
    </row>
    <row r="29233" spans="3:9" ht="15" customHeight="1">
      <c r="C29233" s="220" t="str">
        <f t="shared" si="912"/>
        <v/>
      </c>
      <c r="I29233" s="218" t="str">
        <f t="shared" si="913"/>
        <v/>
      </c>
    </row>
    <row r="29234" spans="3:9" ht="15" customHeight="1">
      <c r="C29234" s="220" t="str">
        <f t="shared" si="912"/>
        <v/>
      </c>
      <c r="I29234" s="218" t="str">
        <f t="shared" si="913"/>
        <v/>
      </c>
    </row>
    <row r="29235" spans="3:9" ht="15" customHeight="1">
      <c r="C29235" s="220" t="str">
        <f t="shared" si="912"/>
        <v/>
      </c>
      <c r="I29235" s="218" t="str">
        <f t="shared" si="913"/>
        <v/>
      </c>
    </row>
    <row r="29236" spans="3:9" ht="15" customHeight="1">
      <c r="C29236" s="220" t="str">
        <f t="shared" si="912"/>
        <v/>
      </c>
      <c r="I29236" s="218" t="str">
        <f t="shared" si="913"/>
        <v/>
      </c>
    </row>
    <row r="29237" spans="3:9" ht="15" customHeight="1">
      <c r="C29237" s="220" t="str">
        <f t="shared" si="912"/>
        <v/>
      </c>
      <c r="I29237" s="218" t="str">
        <f t="shared" si="913"/>
        <v/>
      </c>
    </row>
    <row r="29238" spans="3:9" ht="15" customHeight="1">
      <c r="C29238" s="220" t="str">
        <f t="shared" si="912"/>
        <v/>
      </c>
      <c r="I29238" s="218" t="str">
        <f t="shared" si="913"/>
        <v/>
      </c>
    </row>
    <row r="29239" spans="3:9" ht="15" customHeight="1">
      <c r="C29239" s="220" t="str">
        <f t="shared" si="912"/>
        <v/>
      </c>
      <c r="I29239" s="218" t="str">
        <f t="shared" si="913"/>
        <v/>
      </c>
    </row>
    <row r="29240" spans="3:9" ht="15" customHeight="1">
      <c r="C29240" s="220" t="str">
        <f t="shared" si="912"/>
        <v/>
      </c>
      <c r="I29240" s="218" t="str">
        <f t="shared" si="913"/>
        <v/>
      </c>
    </row>
    <row r="29241" spans="3:9" ht="15" customHeight="1">
      <c r="C29241" s="220" t="str">
        <f t="shared" si="912"/>
        <v/>
      </c>
      <c r="I29241" s="218" t="str">
        <f t="shared" si="913"/>
        <v/>
      </c>
    </row>
    <row r="29242" spans="3:9" ht="15" customHeight="1">
      <c r="C29242" s="220" t="str">
        <f t="shared" si="912"/>
        <v/>
      </c>
      <c r="I29242" s="218" t="str">
        <f t="shared" si="913"/>
        <v/>
      </c>
    </row>
    <row r="29243" spans="3:9" ht="15" customHeight="1">
      <c r="C29243" s="220" t="str">
        <f t="shared" si="912"/>
        <v/>
      </c>
      <c r="I29243" s="218" t="str">
        <f t="shared" si="913"/>
        <v/>
      </c>
    </row>
    <row r="29244" spans="3:9" ht="15" customHeight="1">
      <c r="C29244" s="220" t="str">
        <f t="shared" si="912"/>
        <v/>
      </c>
      <c r="I29244" s="218" t="str">
        <f t="shared" si="913"/>
        <v/>
      </c>
    </row>
    <row r="29245" spans="3:9" ht="15" customHeight="1">
      <c r="C29245" s="220" t="str">
        <f t="shared" si="912"/>
        <v/>
      </c>
      <c r="I29245" s="218" t="str">
        <f t="shared" si="913"/>
        <v/>
      </c>
    </row>
    <row r="29246" spans="3:9" ht="15" customHeight="1">
      <c r="C29246" s="220" t="str">
        <f t="shared" si="912"/>
        <v/>
      </c>
      <c r="I29246" s="218" t="str">
        <f t="shared" si="913"/>
        <v/>
      </c>
    </row>
    <row r="29247" spans="3:9" ht="15" customHeight="1">
      <c r="C29247" s="220" t="str">
        <f t="shared" si="912"/>
        <v/>
      </c>
      <c r="I29247" s="218" t="str">
        <f t="shared" si="913"/>
        <v/>
      </c>
    </row>
    <row r="29248" spans="3:9" ht="15" customHeight="1">
      <c r="C29248" s="220" t="str">
        <f t="shared" si="912"/>
        <v/>
      </c>
      <c r="I29248" s="218" t="str">
        <f t="shared" si="913"/>
        <v/>
      </c>
    </row>
    <row r="29249" spans="3:9" ht="15" customHeight="1">
      <c r="C29249" s="220" t="str">
        <f t="shared" si="912"/>
        <v/>
      </c>
      <c r="I29249" s="218" t="str">
        <f t="shared" si="913"/>
        <v/>
      </c>
    </row>
    <row r="29250" spans="3:9" ht="15" customHeight="1">
      <c r="C29250" s="220" t="str">
        <f t="shared" si="912"/>
        <v/>
      </c>
      <c r="I29250" s="218" t="str">
        <f t="shared" si="913"/>
        <v/>
      </c>
    </row>
    <row r="29251" spans="3:9" ht="15" customHeight="1">
      <c r="C29251" s="220" t="str">
        <f t="shared" si="912"/>
        <v/>
      </c>
      <c r="I29251" s="218" t="str">
        <f t="shared" si="913"/>
        <v/>
      </c>
    </row>
    <row r="29252" spans="3:9" ht="15" customHeight="1">
      <c r="C29252" s="220" t="str">
        <f t="shared" si="912"/>
        <v/>
      </c>
      <c r="I29252" s="218" t="str">
        <f t="shared" si="913"/>
        <v/>
      </c>
    </row>
    <row r="29253" spans="3:9" ht="15" customHeight="1">
      <c r="C29253" s="220" t="str">
        <f t="shared" si="912"/>
        <v/>
      </c>
      <c r="I29253" s="218" t="str">
        <f t="shared" si="913"/>
        <v/>
      </c>
    </row>
    <row r="29254" spans="3:9" ht="15" customHeight="1">
      <c r="C29254" s="220" t="str">
        <f t="shared" ref="C29254:C29317" si="914">IF(B29254="","",MONTH(B29254))</f>
        <v/>
      </c>
      <c r="I29254" s="218" t="str">
        <f t="shared" ref="I29254:I29317" si="915">IF(H29254="","",IF(E29254="","Não deixe campos em branco, a planilha resumo de custos e despesas necessita deles para funcionar",IF(F29254="","Não deixe campos em branco, a planilha resumo de custos e despesas necessita deles para funcionar",IF(G29254="","Não deixe campos em branco, a planilha resumo de custos e despesas necessita deles para funcionar",""))))</f>
        <v/>
      </c>
    </row>
    <row r="29255" spans="3:9" ht="15" customHeight="1">
      <c r="C29255" s="220" t="str">
        <f t="shared" si="914"/>
        <v/>
      </c>
      <c r="I29255" s="218" t="str">
        <f t="shared" si="915"/>
        <v/>
      </c>
    </row>
    <row r="29256" spans="3:9" ht="15" customHeight="1">
      <c r="C29256" s="220" t="str">
        <f t="shared" si="914"/>
        <v/>
      </c>
      <c r="I29256" s="218" t="str">
        <f t="shared" si="915"/>
        <v/>
      </c>
    </row>
    <row r="29257" spans="3:9" ht="15" customHeight="1">
      <c r="C29257" s="220" t="str">
        <f t="shared" si="914"/>
        <v/>
      </c>
      <c r="I29257" s="218" t="str">
        <f t="shared" si="915"/>
        <v/>
      </c>
    </row>
    <row r="29258" spans="3:9" ht="15" customHeight="1">
      <c r="C29258" s="220" t="str">
        <f t="shared" si="914"/>
        <v/>
      </c>
      <c r="I29258" s="218" t="str">
        <f t="shared" si="915"/>
        <v/>
      </c>
    </row>
    <row r="29259" spans="3:9" ht="15" customHeight="1">
      <c r="C29259" s="220" t="str">
        <f t="shared" si="914"/>
        <v/>
      </c>
      <c r="I29259" s="218" t="str">
        <f t="shared" si="915"/>
        <v/>
      </c>
    </row>
    <row r="29260" spans="3:9" ht="15" customHeight="1">
      <c r="C29260" s="220" t="str">
        <f t="shared" si="914"/>
        <v/>
      </c>
      <c r="I29260" s="218" t="str">
        <f t="shared" si="915"/>
        <v/>
      </c>
    </row>
    <row r="29261" spans="3:9" ht="15" customHeight="1">
      <c r="C29261" s="220" t="str">
        <f t="shared" si="914"/>
        <v/>
      </c>
      <c r="I29261" s="218" t="str">
        <f t="shared" si="915"/>
        <v/>
      </c>
    </row>
    <row r="29262" spans="3:9" ht="15" customHeight="1">
      <c r="C29262" s="220" t="str">
        <f t="shared" si="914"/>
        <v/>
      </c>
      <c r="I29262" s="218" t="str">
        <f t="shared" si="915"/>
        <v/>
      </c>
    </row>
    <row r="29263" spans="3:9" ht="15" customHeight="1">
      <c r="C29263" s="220" t="str">
        <f t="shared" si="914"/>
        <v/>
      </c>
      <c r="I29263" s="218" t="str">
        <f t="shared" si="915"/>
        <v/>
      </c>
    </row>
    <row r="29264" spans="3:9" ht="15" customHeight="1">
      <c r="C29264" s="220" t="str">
        <f t="shared" si="914"/>
        <v/>
      </c>
      <c r="I29264" s="218" t="str">
        <f t="shared" si="915"/>
        <v/>
      </c>
    </row>
    <row r="29265" spans="3:9" ht="15" customHeight="1">
      <c r="C29265" s="220" t="str">
        <f t="shared" si="914"/>
        <v/>
      </c>
      <c r="I29265" s="218" t="str">
        <f t="shared" si="915"/>
        <v/>
      </c>
    </row>
    <row r="29266" spans="3:9" ht="15" customHeight="1">
      <c r="C29266" s="220" t="str">
        <f t="shared" si="914"/>
        <v/>
      </c>
      <c r="I29266" s="218" t="str">
        <f t="shared" si="915"/>
        <v/>
      </c>
    </row>
    <row r="29267" spans="3:9" ht="15" customHeight="1">
      <c r="C29267" s="220" t="str">
        <f t="shared" si="914"/>
        <v/>
      </c>
      <c r="I29267" s="218" t="str">
        <f t="shared" si="915"/>
        <v/>
      </c>
    </row>
    <row r="29268" spans="3:9" ht="15" customHeight="1">
      <c r="C29268" s="220" t="str">
        <f t="shared" si="914"/>
        <v/>
      </c>
      <c r="I29268" s="218" t="str">
        <f t="shared" si="915"/>
        <v/>
      </c>
    </row>
    <row r="29269" spans="3:9" ht="15" customHeight="1">
      <c r="C29269" s="220" t="str">
        <f t="shared" si="914"/>
        <v/>
      </c>
      <c r="I29269" s="218" t="str">
        <f t="shared" si="915"/>
        <v/>
      </c>
    </row>
    <row r="29270" spans="3:9" ht="15" customHeight="1">
      <c r="C29270" s="220" t="str">
        <f t="shared" si="914"/>
        <v/>
      </c>
      <c r="I29270" s="218" t="str">
        <f t="shared" si="915"/>
        <v/>
      </c>
    </row>
    <row r="29271" spans="3:9" ht="15" customHeight="1">
      <c r="C29271" s="220" t="str">
        <f t="shared" si="914"/>
        <v/>
      </c>
      <c r="I29271" s="218" t="str">
        <f t="shared" si="915"/>
        <v/>
      </c>
    </row>
    <row r="29272" spans="3:9" ht="15" customHeight="1">
      <c r="C29272" s="220" t="str">
        <f t="shared" si="914"/>
        <v/>
      </c>
      <c r="I29272" s="218" t="str">
        <f t="shared" si="915"/>
        <v/>
      </c>
    </row>
    <row r="29273" spans="3:9" ht="15" customHeight="1">
      <c r="C29273" s="220" t="str">
        <f t="shared" si="914"/>
        <v/>
      </c>
      <c r="I29273" s="218" t="str">
        <f t="shared" si="915"/>
        <v/>
      </c>
    </row>
    <row r="29274" spans="3:9" ht="15" customHeight="1">
      <c r="C29274" s="220" t="str">
        <f t="shared" si="914"/>
        <v/>
      </c>
      <c r="I29274" s="218" t="str">
        <f t="shared" si="915"/>
        <v/>
      </c>
    </row>
    <row r="29275" spans="3:9" ht="15" customHeight="1">
      <c r="C29275" s="220" t="str">
        <f t="shared" si="914"/>
        <v/>
      </c>
      <c r="I29275" s="218" t="str">
        <f t="shared" si="915"/>
        <v/>
      </c>
    </row>
    <row r="29276" spans="3:9" ht="15" customHeight="1">
      <c r="C29276" s="220" t="str">
        <f t="shared" si="914"/>
        <v/>
      </c>
      <c r="I29276" s="218" t="str">
        <f t="shared" si="915"/>
        <v/>
      </c>
    </row>
    <row r="29277" spans="3:9" ht="15" customHeight="1">
      <c r="C29277" s="220" t="str">
        <f t="shared" si="914"/>
        <v/>
      </c>
      <c r="I29277" s="218" t="str">
        <f t="shared" si="915"/>
        <v/>
      </c>
    </row>
    <row r="29278" spans="3:9" ht="15" customHeight="1">
      <c r="C29278" s="220" t="str">
        <f t="shared" si="914"/>
        <v/>
      </c>
      <c r="I29278" s="218" t="str">
        <f t="shared" si="915"/>
        <v/>
      </c>
    </row>
    <row r="29279" spans="3:9" ht="15" customHeight="1">
      <c r="C29279" s="220" t="str">
        <f t="shared" si="914"/>
        <v/>
      </c>
      <c r="I29279" s="218" t="str">
        <f t="shared" si="915"/>
        <v/>
      </c>
    </row>
    <row r="29280" spans="3:9" ht="15" customHeight="1">
      <c r="C29280" s="220" t="str">
        <f t="shared" si="914"/>
        <v/>
      </c>
      <c r="I29280" s="218" t="str">
        <f t="shared" si="915"/>
        <v/>
      </c>
    </row>
    <row r="29281" spans="3:9" ht="15" customHeight="1">
      <c r="C29281" s="220" t="str">
        <f t="shared" si="914"/>
        <v/>
      </c>
      <c r="I29281" s="218" t="str">
        <f t="shared" si="915"/>
        <v/>
      </c>
    </row>
    <row r="29282" spans="3:9" ht="15" customHeight="1">
      <c r="C29282" s="220" t="str">
        <f t="shared" si="914"/>
        <v/>
      </c>
      <c r="I29282" s="218" t="str">
        <f t="shared" si="915"/>
        <v/>
      </c>
    </row>
    <row r="29283" spans="3:9" ht="15" customHeight="1">
      <c r="C29283" s="220" t="str">
        <f t="shared" si="914"/>
        <v/>
      </c>
      <c r="I29283" s="218" t="str">
        <f t="shared" si="915"/>
        <v/>
      </c>
    </row>
    <row r="29284" spans="3:9" ht="15" customHeight="1">
      <c r="C29284" s="220" t="str">
        <f t="shared" si="914"/>
        <v/>
      </c>
      <c r="I29284" s="218" t="str">
        <f t="shared" si="915"/>
        <v/>
      </c>
    </row>
    <row r="29285" spans="3:9" ht="15" customHeight="1">
      <c r="C29285" s="220" t="str">
        <f t="shared" si="914"/>
        <v/>
      </c>
      <c r="I29285" s="218" t="str">
        <f t="shared" si="915"/>
        <v/>
      </c>
    </row>
    <row r="29286" spans="3:9" ht="15" customHeight="1">
      <c r="C29286" s="220" t="str">
        <f t="shared" si="914"/>
        <v/>
      </c>
      <c r="I29286" s="218" t="str">
        <f t="shared" si="915"/>
        <v/>
      </c>
    </row>
    <row r="29287" spans="3:9" ht="15" customHeight="1">
      <c r="C29287" s="220" t="str">
        <f t="shared" si="914"/>
        <v/>
      </c>
      <c r="I29287" s="218" t="str">
        <f t="shared" si="915"/>
        <v/>
      </c>
    </row>
    <row r="29288" spans="3:9" ht="15" customHeight="1">
      <c r="C29288" s="220" t="str">
        <f t="shared" si="914"/>
        <v/>
      </c>
      <c r="I29288" s="218" t="str">
        <f t="shared" si="915"/>
        <v/>
      </c>
    </row>
    <row r="29289" spans="3:9" ht="15" customHeight="1">
      <c r="C29289" s="220" t="str">
        <f t="shared" si="914"/>
        <v/>
      </c>
      <c r="I29289" s="218" t="str">
        <f t="shared" si="915"/>
        <v/>
      </c>
    </row>
    <row r="29290" spans="3:9" ht="15" customHeight="1">
      <c r="C29290" s="220" t="str">
        <f t="shared" si="914"/>
        <v/>
      </c>
      <c r="I29290" s="218" t="str">
        <f t="shared" si="915"/>
        <v/>
      </c>
    </row>
    <row r="29291" spans="3:9" ht="15" customHeight="1">
      <c r="C29291" s="220" t="str">
        <f t="shared" si="914"/>
        <v/>
      </c>
      <c r="I29291" s="218" t="str">
        <f t="shared" si="915"/>
        <v/>
      </c>
    </row>
    <row r="29292" spans="3:9" ht="15" customHeight="1">
      <c r="C29292" s="220" t="str">
        <f t="shared" si="914"/>
        <v/>
      </c>
      <c r="I29292" s="218" t="str">
        <f t="shared" si="915"/>
        <v/>
      </c>
    </row>
    <row r="29293" spans="3:9" ht="15" customHeight="1">
      <c r="C29293" s="220" t="str">
        <f t="shared" si="914"/>
        <v/>
      </c>
      <c r="I29293" s="218" t="str">
        <f t="shared" si="915"/>
        <v/>
      </c>
    </row>
    <row r="29294" spans="3:9" ht="15" customHeight="1">
      <c r="C29294" s="220" t="str">
        <f t="shared" si="914"/>
        <v/>
      </c>
      <c r="I29294" s="218" t="str">
        <f t="shared" si="915"/>
        <v/>
      </c>
    </row>
    <row r="29295" spans="3:9" ht="15" customHeight="1">
      <c r="C29295" s="220" t="str">
        <f t="shared" si="914"/>
        <v/>
      </c>
      <c r="I29295" s="218" t="str">
        <f t="shared" si="915"/>
        <v/>
      </c>
    </row>
    <row r="29296" spans="3:9" ht="15" customHeight="1">
      <c r="C29296" s="220" t="str">
        <f t="shared" si="914"/>
        <v/>
      </c>
      <c r="I29296" s="218" t="str">
        <f t="shared" si="915"/>
        <v/>
      </c>
    </row>
    <row r="29297" spans="3:9" ht="15" customHeight="1">
      <c r="C29297" s="220" t="str">
        <f t="shared" si="914"/>
        <v/>
      </c>
      <c r="I29297" s="218" t="str">
        <f t="shared" si="915"/>
        <v/>
      </c>
    </row>
    <row r="29298" spans="3:9" ht="15" customHeight="1">
      <c r="C29298" s="220" t="str">
        <f t="shared" si="914"/>
        <v/>
      </c>
      <c r="I29298" s="218" t="str">
        <f t="shared" si="915"/>
        <v/>
      </c>
    </row>
    <row r="29299" spans="3:9" ht="15" customHeight="1">
      <c r="C29299" s="220" t="str">
        <f t="shared" si="914"/>
        <v/>
      </c>
      <c r="I29299" s="218" t="str">
        <f t="shared" si="915"/>
        <v/>
      </c>
    </row>
    <row r="29300" spans="3:9" ht="15" customHeight="1">
      <c r="C29300" s="220" t="str">
        <f t="shared" si="914"/>
        <v/>
      </c>
      <c r="I29300" s="218" t="str">
        <f t="shared" si="915"/>
        <v/>
      </c>
    </row>
    <row r="29301" spans="3:9" ht="15" customHeight="1">
      <c r="C29301" s="220" t="str">
        <f t="shared" si="914"/>
        <v/>
      </c>
      <c r="I29301" s="218" t="str">
        <f t="shared" si="915"/>
        <v/>
      </c>
    </row>
    <row r="29302" spans="3:9" ht="15" customHeight="1">
      <c r="C29302" s="220" t="str">
        <f t="shared" si="914"/>
        <v/>
      </c>
      <c r="I29302" s="218" t="str">
        <f t="shared" si="915"/>
        <v/>
      </c>
    </row>
    <row r="29303" spans="3:9" ht="15" customHeight="1">
      <c r="C29303" s="220" t="str">
        <f t="shared" si="914"/>
        <v/>
      </c>
      <c r="I29303" s="218" t="str">
        <f t="shared" si="915"/>
        <v/>
      </c>
    </row>
    <row r="29304" spans="3:9" ht="15" customHeight="1">
      <c r="C29304" s="220" t="str">
        <f t="shared" si="914"/>
        <v/>
      </c>
      <c r="I29304" s="218" t="str">
        <f t="shared" si="915"/>
        <v/>
      </c>
    </row>
    <row r="29305" spans="3:9" ht="15" customHeight="1">
      <c r="C29305" s="220" t="str">
        <f t="shared" si="914"/>
        <v/>
      </c>
      <c r="I29305" s="218" t="str">
        <f t="shared" si="915"/>
        <v/>
      </c>
    </row>
    <row r="29306" spans="3:9" ht="15" customHeight="1">
      <c r="C29306" s="220" t="str">
        <f t="shared" si="914"/>
        <v/>
      </c>
      <c r="I29306" s="218" t="str">
        <f t="shared" si="915"/>
        <v/>
      </c>
    </row>
    <row r="29307" spans="3:9" ht="15" customHeight="1">
      <c r="C29307" s="220" t="str">
        <f t="shared" si="914"/>
        <v/>
      </c>
      <c r="I29307" s="218" t="str">
        <f t="shared" si="915"/>
        <v/>
      </c>
    </row>
    <row r="29308" spans="3:9" ht="15" customHeight="1">
      <c r="C29308" s="220" t="str">
        <f t="shared" si="914"/>
        <v/>
      </c>
      <c r="I29308" s="218" t="str">
        <f t="shared" si="915"/>
        <v/>
      </c>
    </row>
    <row r="29309" spans="3:9" ht="15" customHeight="1">
      <c r="C29309" s="220" t="str">
        <f t="shared" si="914"/>
        <v/>
      </c>
      <c r="I29309" s="218" t="str">
        <f t="shared" si="915"/>
        <v/>
      </c>
    </row>
    <row r="29310" spans="3:9" ht="15" customHeight="1">
      <c r="C29310" s="220" t="str">
        <f t="shared" si="914"/>
        <v/>
      </c>
      <c r="I29310" s="218" t="str">
        <f t="shared" si="915"/>
        <v/>
      </c>
    </row>
    <row r="29311" spans="3:9" ht="15" customHeight="1">
      <c r="C29311" s="220" t="str">
        <f t="shared" si="914"/>
        <v/>
      </c>
      <c r="I29311" s="218" t="str">
        <f t="shared" si="915"/>
        <v/>
      </c>
    </row>
    <row r="29312" spans="3:9" ht="15" customHeight="1">
      <c r="C29312" s="220" t="str">
        <f t="shared" si="914"/>
        <v/>
      </c>
      <c r="I29312" s="218" t="str">
        <f t="shared" si="915"/>
        <v/>
      </c>
    </row>
    <row r="29313" spans="3:9" ht="15" customHeight="1">
      <c r="C29313" s="220" t="str">
        <f t="shared" si="914"/>
        <v/>
      </c>
      <c r="I29313" s="218" t="str">
        <f t="shared" si="915"/>
        <v/>
      </c>
    </row>
    <row r="29314" spans="3:9" ht="15" customHeight="1">
      <c r="C29314" s="220" t="str">
        <f t="shared" si="914"/>
        <v/>
      </c>
      <c r="I29314" s="218" t="str">
        <f t="shared" si="915"/>
        <v/>
      </c>
    </row>
    <row r="29315" spans="3:9" ht="15" customHeight="1">
      <c r="C29315" s="220" t="str">
        <f t="shared" si="914"/>
        <v/>
      </c>
      <c r="I29315" s="218" t="str">
        <f t="shared" si="915"/>
        <v/>
      </c>
    </row>
    <row r="29316" spans="3:9" ht="15" customHeight="1">
      <c r="C29316" s="220" t="str">
        <f t="shared" si="914"/>
        <v/>
      </c>
      <c r="I29316" s="218" t="str">
        <f t="shared" si="915"/>
        <v/>
      </c>
    </row>
    <row r="29317" spans="3:9" ht="15" customHeight="1">
      <c r="C29317" s="220" t="str">
        <f t="shared" si="914"/>
        <v/>
      </c>
      <c r="I29317" s="218" t="str">
        <f t="shared" si="915"/>
        <v/>
      </c>
    </row>
    <row r="29318" spans="3:9" ht="15" customHeight="1">
      <c r="C29318" s="220" t="str">
        <f t="shared" ref="C29318:C29381" si="916">IF(B29318="","",MONTH(B29318))</f>
        <v/>
      </c>
      <c r="I29318" s="218" t="str">
        <f t="shared" ref="I29318:I29381" si="917">IF(H29318="","",IF(E29318="","Não deixe campos em branco, a planilha resumo de custos e despesas necessita deles para funcionar",IF(F29318="","Não deixe campos em branco, a planilha resumo de custos e despesas necessita deles para funcionar",IF(G29318="","Não deixe campos em branco, a planilha resumo de custos e despesas necessita deles para funcionar",""))))</f>
        <v/>
      </c>
    </row>
    <row r="29319" spans="3:9" ht="15" customHeight="1">
      <c r="C29319" s="220" t="str">
        <f t="shared" si="916"/>
        <v/>
      </c>
      <c r="I29319" s="218" t="str">
        <f t="shared" si="917"/>
        <v/>
      </c>
    </row>
    <row r="29320" spans="3:9" ht="15" customHeight="1">
      <c r="C29320" s="220" t="str">
        <f t="shared" si="916"/>
        <v/>
      </c>
      <c r="I29320" s="218" t="str">
        <f t="shared" si="917"/>
        <v/>
      </c>
    </row>
    <row r="29321" spans="3:9" ht="15" customHeight="1">
      <c r="C29321" s="220" t="str">
        <f t="shared" si="916"/>
        <v/>
      </c>
      <c r="I29321" s="218" t="str">
        <f t="shared" si="917"/>
        <v/>
      </c>
    </row>
    <row r="29322" spans="3:9" ht="15" customHeight="1">
      <c r="C29322" s="220" t="str">
        <f t="shared" si="916"/>
        <v/>
      </c>
      <c r="I29322" s="218" t="str">
        <f t="shared" si="917"/>
        <v/>
      </c>
    </row>
    <row r="29323" spans="3:9" ht="15" customHeight="1">
      <c r="C29323" s="220" t="str">
        <f t="shared" si="916"/>
        <v/>
      </c>
      <c r="I29323" s="218" t="str">
        <f t="shared" si="917"/>
        <v/>
      </c>
    </row>
    <row r="29324" spans="3:9" ht="15" customHeight="1">
      <c r="C29324" s="220" t="str">
        <f t="shared" si="916"/>
        <v/>
      </c>
      <c r="I29324" s="218" t="str">
        <f t="shared" si="917"/>
        <v/>
      </c>
    </row>
    <row r="29325" spans="3:9" ht="15" customHeight="1">
      <c r="C29325" s="220" t="str">
        <f t="shared" si="916"/>
        <v/>
      </c>
      <c r="I29325" s="218" t="str">
        <f t="shared" si="917"/>
        <v/>
      </c>
    </row>
    <row r="29326" spans="3:9" ht="15" customHeight="1">
      <c r="C29326" s="220" t="str">
        <f t="shared" si="916"/>
        <v/>
      </c>
      <c r="I29326" s="218" t="str">
        <f t="shared" si="917"/>
        <v/>
      </c>
    </row>
    <row r="29327" spans="3:9" ht="15" customHeight="1">
      <c r="C29327" s="220" t="str">
        <f t="shared" si="916"/>
        <v/>
      </c>
      <c r="I29327" s="218" t="str">
        <f t="shared" si="917"/>
        <v/>
      </c>
    </row>
    <row r="29328" spans="3:9" ht="15" customHeight="1">
      <c r="C29328" s="220" t="str">
        <f t="shared" si="916"/>
        <v/>
      </c>
      <c r="I29328" s="218" t="str">
        <f t="shared" si="917"/>
        <v/>
      </c>
    </row>
    <row r="29329" spans="3:9" ht="15" customHeight="1">
      <c r="C29329" s="220" t="str">
        <f t="shared" si="916"/>
        <v/>
      </c>
      <c r="I29329" s="218" t="str">
        <f t="shared" si="917"/>
        <v/>
      </c>
    </row>
    <row r="29330" spans="3:9" ht="15" customHeight="1">
      <c r="C29330" s="220" t="str">
        <f t="shared" si="916"/>
        <v/>
      </c>
      <c r="I29330" s="218" t="str">
        <f t="shared" si="917"/>
        <v/>
      </c>
    </row>
    <row r="29331" spans="3:9" ht="15" customHeight="1">
      <c r="C29331" s="220" t="str">
        <f t="shared" si="916"/>
        <v/>
      </c>
      <c r="I29331" s="218" t="str">
        <f t="shared" si="917"/>
        <v/>
      </c>
    </row>
    <row r="29332" spans="3:9" ht="15" customHeight="1">
      <c r="C29332" s="220" t="str">
        <f t="shared" si="916"/>
        <v/>
      </c>
      <c r="I29332" s="218" t="str">
        <f t="shared" si="917"/>
        <v/>
      </c>
    </row>
    <row r="29333" spans="3:9" ht="15" customHeight="1">
      <c r="C29333" s="220" t="str">
        <f t="shared" si="916"/>
        <v/>
      </c>
      <c r="I29333" s="218" t="str">
        <f t="shared" si="917"/>
        <v/>
      </c>
    </row>
    <row r="29334" spans="3:9" ht="15" customHeight="1">
      <c r="C29334" s="220" t="str">
        <f t="shared" si="916"/>
        <v/>
      </c>
      <c r="I29334" s="218" t="str">
        <f t="shared" si="917"/>
        <v/>
      </c>
    </row>
    <row r="29335" spans="3:9" ht="15" customHeight="1">
      <c r="C29335" s="220" t="str">
        <f t="shared" si="916"/>
        <v/>
      </c>
      <c r="I29335" s="218" t="str">
        <f t="shared" si="917"/>
        <v/>
      </c>
    </row>
    <row r="29336" spans="3:9" ht="15" customHeight="1">
      <c r="C29336" s="220" t="str">
        <f t="shared" si="916"/>
        <v/>
      </c>
      <c r="I29336" s="218" t="str">
        <f t="shared" si="917"/>
        <v/>
      </c>
    </row>
    <row r="29337" spans="3:9" ht="15" customHeight="1">
      <c r="C29337" s="220" t="str">
        <f t="shared" si="916"/>
        <v/>
      </c>
      <c r="I29337" s="218" t="str">
        <f t="shared" si="917"/>
        <v/>
      </c>
    </row>
    <row r="29338" spans="3:9" ht="15" customHeight="1">
      <c r="C29338" s="220" t="str">
        <f t="shared" si="916"/>
        <v/>
      </c>
      <c r="I29338" s="218" t="str">
        <f t="shared" si="917"/>
        <v/>
      </c>
    </row>
    <row r="29339" spans="3:9" ht="15" customHeight="1">
      <c r="C29339" s="220" t="str">
        <f t="shared" si="916"/>
        <v/>
      </c>
      <c r="I29339" s="218" t="str">
        <f t="shared" si="917"/>
        <v/>
      </c>
    </row>
    <row r="29340" spans="3:9" ht="15" customHeight="1">
      <c r="C29340" s="220" t="str">
        <f t="shared" si="916"/>
        <v/>
      </c>
      <c r="I29340" s="218" t="str">
        <f t="shared" si="917"/>
        <v/>
      </c>
    </row>
    <row r="29341" spans="3:9" ht="15" customHeight="1">
      <c r="C29341" s="220" t="str">
        <f t="shared" si="916"/>
        <v/>
      </c>
      <c r="I29341" s="218" t="str">
        <f t="shared" si="917"/>
        <v/>
      </c>
    </row>
    <row r="29342" spans="3:9" ht="15" customHeight="1">
      <c r="C29342" s="220" t="str">
        <f t="shared" si="916"/>
        <v/>
      </c>
      <c r="I29342" s="218" t="str">
        <f t="shared" si="917"/>
        <v/>
      </c>
    </row>
    <row r="29343" spans="3:9" ht="15" customHeight="1">
      <c r="C29343" s="220" t="str">
        <f t="shared" si="916"/>
        <v/>
      </c>
      <c r="I29343" s="218" t="str">
        <f t="shared" si="917"/>
        <v/>
      </c>
    </row>
    <row r="29344" spans="3:9" ht="15" customHeight="1">
      <c r="C29344" s="220" t="str">
        <f t="shared" si="916"/>
        <v/>
      </c>
      <c r="I29344" s="218" t="str">
        <f t="shared" si="917"/>
        <v/>
      </c>
    </row>
    <row r="29345" spans="3:9" ht="15" customHeight="1">
      <c r="C29345" s="220" t="str">
        <f t="shared" si="916"/>
        <v/>
      </c>
      <c r="I29345" s="218" t="str">
        <f t="shared" si="917"/>
        <v/>
      </c>
    </row>
    <row r="29346" spans="3:9" ht="15" customHeight="1">
      <c r="C29346" s="220" t="str">
        <f t="shared" si="916"/>
        <v/>
      </c>
      <c r="I29346" s="218" t="str">
        <f t="shared" si="917"/>
        <v/>
      </c>
    </row>
    <row r="29347" spans="3:9" ht="15" customHeight="1">
      <c r="C29347" s="220" t="str">
        <f t="shared" si="916"/>
        <v/>
      </c>
      <c r="I29347" s="218" t="str">
        <f t="shared" si="917"/>
        <v/>
      </c>
    </row>
    <row r="29348" spans="3:9" ht="15" customHeight="1">
      <c r="C29348" s="220" t="str">
        <f t="shared" si="916"/>
        <v/>
      </c>
      <c r="I29348" s="218" t="str">
        <f t="shared" si="917"/>
        <v/>
      </c>
    </row>
    <row r="29349" spans="3:9" ht="15" customHeight="1">
      <c r="C29349" s="220" t="str">
        <f t="shared" si="916"/>
        <v/>
      </c>
      <c r="I29349" s="218" t="str">
        <f t="shared" si="917"/>
        <v/>
      </c>
    </row>
    <row r="29350" spans="3:9" ht="15" customHeight="1">
      <c r="C29350" s="220" t="str">
        <f t="shared" si="916"/>
        <v/>
      </c>
      <c r="I29350" s="218" t="str">
        <f t="shared" si="917"/>
        <v/>
      </c>
    </row>
    <row r="29351" spans="3:9" ht="15" customHeight="1">
      <c r="C29351" s="220" t="str">
        <f t="shared" si="916"/>
        <v/>
      </c>
      <c r="I29351" s="218" t="str">
        <f t="shared" si="917"/>
        <v/>
      </c>
    </row>
    <row r="29352" spans="3:9" ht="15" customHeight="1">
      <c r="C29352" s="220" t="str">
        <f t="shared" si="916"/>
        <v/>
      </c>
      <c r="I29352" s="218" t="str">
        <f t="shared" si="917"/>
        <v/>
      </c>
    </row>
    <row r="29353" spans="3:9" ht="15" customHeight="1">
      <c r="C29353" s="220" t="str">
        <f t="shared" si="916"/>
        <v/>
      </c>
      <c r="I29353" s="218" t="str">
        <f t="shared" si="917"/>
        <v/>
      </c>
    </row>
    <row r="29354" spans="3:9" ht="15" customHeight="1">
      <c r="C29354" s="220" t="str">
        <f t="shared" si="916"/>
        <v/>
      </c>
      <c r="I29354" s="218" t="str">
        <f t="shared" si="917"/>
        <v/>
      </c>
    </row>
    <row r="29355" spans="3:9" ht="15" customHeight="1">
      <c r="C29355" s="220" t="str">
        <f t="shared" si="916"/>
        <v/>
      </c>
      <c r="I29355" s="218" t="str">
        <f t="shared" si="917"/>
        <v/>
      </c>
    </row>
    <row r="29356" spans="3:9" ht="15" customHeight="1">
      <c r="C29356" s="220" t="str">
        <f t="shared" si="916"/>
        <v/>
      </c>
      <c r="I29356" s="218" t="str">
        <f t="shared" si="917"/>
        <v/>
      </c>
    </row>
    <row r="29357" spans="3:9" ht="15" customHeight="1">
      <c r="C29357" s="220" t="str">
        <f t="shared" si="916"/>
        <v/>
      </c>
      <c r="I29357" s="218" t="str">
        <f t="shared" si="917"/>
        <v/>
      </c>
    </row>
    <row r="29358" spans="3:9" ht="15" customHeight="1">
      <c r="C29358" s="220" t="str">
        <f t="shared" si="916"/>
        <v/>
      </c>
      <c r="I29358" s="218" t="str">
        <f t="shared" si="917"/>
        <v/>
      </c>
    </row>
    <row r="29359" spans="3:9" ht="15" customHeight="1">
      <c r="C29359" s="220" t="str">
        <f t="shared" si="916"/>
        <v/>
      </c>
      <c r="I29359" s="218" t="str">
        <f t="shared" si="917"/>
        <v/>
      </c>
    </row>
    <row r="29360" spans="3:9" ht="15" customHeight="1">
      <c r="C29360" s="220" t="str">
        <f t="shared" si="916"/>
        <v/>
      </c>
      <c r="I29360" s="218" t="str">
        <f t="shared" si="917"/>
        <v/>
      </c>
    </row>
    <row r="29361" spans="3:9" ht="15" customHeight="1">
      <c r="C29361" s="220" t="str">
        <f t="shared" si="916"/>
        <v/>
      </c>
      <c r="I29361" s="218" t="str">
        <f t="shared" si="917"/>
        <v/>
      </c>
    </row>
    <row r="29362" spans="3:9" ht="15" customHeight="1">
      <c r="C29362" s="220" t="str">
        <f t="shared" si="916"/>
        <v/>
      </c>
      <c r="I29362" s="218" t="str">
        <f t="shared" si="917"/>
        <v/>
      </c>
    </row>
    <row r="29363" spans="3:9" ht="15" customHeight="1">
      <c r="C29363" s="220" t="str">
        <f t="shared" si="916"/>
        <v/>
      </c>
      <c r="I29363" s="218" t="str">
        <f t="shared" si="917"/>
        <v/>
      </c>
    </row>
    <row r="29364" spans="3:9" ht="15" customHeight="1">
      <c r="C29364" s="220" t="str">
        <f t="shared" si="916"/>
        <v/>
      </c>
      <c r="I29364" s="218" t="str">
        <f t="shared" si="917"/>
        <v/>
      </c>
    </row>
    <row r="29365" spans="3:9" ht="15" customHeight="1">
      <c r="C29365" s="220" t="str">
        <f t="shared" si="916"/>
        <v/>
      </c>
      <c r="I29365" s="218" t="str">
        <f t="shared" si="917"/>
        <v/>
      </c>
    </row>
    <row r="29366" spans="3:9" ht="15" customHeight="1">
      <c r="C29366" s="220" t="str">
        <f t="shared" si="916"/>
        <v/>
      </c>
      <c r="I29366" s="218" t="str">
        <f t="shared" si="917"/>
        <v/>
      </c>
    </row>
    <row r="29367" spans="3:9" ht="15" customHeight="1">
      <c r="C29367" s="220" t="str">
        <f t="shared" si="916"/>
        <v/>
      </c>
      <c r="I29367" s="218" t="str">
        <f t="shared" si="917"/>
        <v/>
      </c>
    </row>
    <row r="29368" spans="3:9" ht="15" customHeight="1">
      <c r="C29368" s="220" t="str">
        <f t="shared" si="916"/>
        <v/>
      </c>
      <c r="I29368" s="218" t="str">
        <f t="shared" si="917"/>
        <v/>
      </c>
    </row>
    <row r="29369" spans="3:9" ht="15" customHeight="1">
      <c r="C29369" s="220" t="str">
        <f t="shared" si="916"/>
        <v/>
      </c>
      <c r="I29369" s="218" t="str">
        <f t="shared" si="917"/>
        <v/>
      </c>
    </row>
    <row r="29370" spans="3:9" ht="15" customHeight="1">
      <c r="C29370" s="220" t="str">
        <f t="shared" si="916"/>
        <v/>
      </c>
      <c r="I29370" s="218" t="str">
        <f t="shared" si="917"/>
        <v/>
      </c>
    </row>
    <row r="29371" spans="3:9" ht="15" customHeight="1">
      <c r="C29371" s="220" t="str">
        <f t="shared" si="916"/>
        <v/>
      </c>
      <c r="I29371" s="218" t="str">
        <f t="shared" si="917"/>
        <v/>
      </c>
    </row>
    <row r="29372" spans="3:9" ht="15" customHeight="1">
      <c r="C29372" s="220" t="str">
        <f t="shared" si="916"/>
        <v/>
      </c>
      <c r="I29372" s="218" t="str">
        <f t="shared" si="917"/>
        <v/>
      </c>
    </row>
    <row r="29373" spans="3:9" ht="15" customHeight="1">
      <c r="C29373" s="220" t="str">
        <f t="shared" si="916"/>
        <v/>
      </c>
      <c r="I29373" s="218" t="str">
        <f t="shared" si="917"/>
        <v/>
      </c>
    </row>
    <row r="29374" spans="3:9" ht="15" customHeight="1">
      <c r="C29374" s="220" t="str">
        <f t="shared" si="916"/>
        <v/>
      </c>
      <c r="I29374" s="218" t="str">
        <f t="shared" si="917"/>
        <v/>
      </c>
    </row>
    <row r="29375" spans="3:9" ht="15" customHeight="1">
      <c r="C29375" s="220" t="str">
        <f t="shared" si="916"/>
        <v/>
      </c>
      <c r="I29375" s="218" t="str">
        <f t="shared" si="917"/>
        <v/>
      </c>
    </row>
    <row r="29376" spans="3:9" ht="15" customHeight="1">
      <c r="C29376" s="220" t="str">
        <f t="shared" si="916"/>
        <v/>
      </c>
      <c r="I29376" s="218" t="str">
        <f t="shared" si="917"/>
        <v/>
      </c>
    </row>
    <row r="29377" spans="3:9" ht="15" customHeight="1">
      <c r="C29377" s="220" t="str">
        <f t="shared" si="916"/>
        <v/>
      </c>
      <c r="I29377" s="218" t="str">
        <f t="shared" si="917"/>
        <v/>
      </c>
    </row>
    <row r="29378" spans="3:9" ht="15" customHeight="1">
      <c r="C29378" s="220" t="str">
        <f t="shared" si="916"/>
        <v/>
      </c>
      <c r="I29378" s="218" t="str">
        <f t="shared" si="917"/>
        <v/>
      </c>
    </row>
    <row r="29379" spans="3:9" ht="15" customHeight="1">
      <c r="C29379" s="220" t="str">
        <f t="shared" si="916"/>
        <v/>
      </c>
      <c r="I29379" s="218" t="str">
        <f t="shared" si="917"/>
        <v/>
      </c>
    </row>
    <row r="29380" spans="3:9" ht="15" customHeight="1">
      <c r="C29380" s="220" t="str">
        <f t="shared" si="916"/>
        <v/>
      </c>
      <c r="I29380" s="218" t="str">
        <f t="shared" si="917"/>
        <v/>
      </c>
    </row>
    <row r="29381" spans="3:9" ht="15" customHeight="1">
      <c r="C29381" s="220" t="str">
        <f t="shared" si="916"/>
        <v/>
      </c>
      <c r="I29381" s="218" t="str">
        <f t="shared" si="917"/>
        <v/>
      </c>
    </row>
    <row r="29382" spans="3:9" ht="15" customHeight="1">
      <c r="C29382" s="220" t="str">
        <f t="shared" ref="C29382:C29445" si="918">IF(B29382="","",MONTH(B29382))</f>
        <v/>
      </c>
      <c r="I29382" s="218" t="str">
        <f t="shared" ref="I29382:I29445" si="919">IF(H29382="","",IF(E29382="","Não deixe campos em branco, a planilha resumo de custos e despesas necessita deles para funcionar",IF(F29382="","Não deixe campos em branco, a planilha resumo de custos e despesas necessita deles para funcionar",IF(G29382="","Não deixe campos em branco, a planilha resumo de custos e despesas necessita deles para funcionar",""))))</f>
        <v/>
      </c>
    </row>
    <row r="29383" spans="3:9" ht="15" customHeight="1">
      <c r="C29383" s="220" t="str">
        <f t="shared" si="918"/>
        <v/>
      </c>
      <c r="I29383" s="218" t="str">
        <f t="shared" si="919"/>
        <v/>
      </c>
    </row>
    <row r="29384" spans="3:9" ht="15" customHeight="1">
      <c r="C29384" s="220" t="str">
        <f t="shared" si="918"/>
        <v/>
      </c>
      <c r="I29384" s="218" t="str">
        <f t="shared" si="919"/>
        <v/>
      </c>
    </row>
    <row r="29385" spans="3:9" ht="15" customHeight="1">
      <c r="C29385" s="220" t="str">
        <f t="shared" si="918"/>
        <v/>
      </c>
      <c r="I29385" s="218" t="str">
        <f t="shared" si="919"/>
        <v/>
      </c>
    </row>
    <row r="29386" spans="3:9" ht="15" customHeight="1">
      <c r="C29386" s="220" t="str">
        <f t="shared" si="918"/>
        <v/>
      </c>
      <c r="I29386" s="218" t="str">
        <f t="shared" si="919"/>
        <v/>
      </c>
    </row>
    <row r="29387" spans="3:9" ht="15" customHeight="1">
      <c r="C29387" s="220" t="str">
        <f t="shared" si="918"/>
        <v/>
      </c>
      <c r="I29387" s="218" t="str">
        <f t="shared" si="919"/>
        <v/>
      </c>
    </row>
    <row r="29388" spans="3:9" ht="15" customHeight="1">
      <c r="C29388" s="220" t="str">
        <f t="shared" si="918"/>
        <v/>
      </c>
      <c r="I29388" s="218" t="str">
        <f t="shared" si="919"/>
        <v/>
      </c>
    </row>
    <row r="29389" spans="3:9" ht="15" customHeight="1">
      <c r="C29389" s="220" t="str">
        <f t="shared" si="918"/>
        <v/>
      </c>
      <c r="I29389" s="218" t="str">
        <f t="shared" si="919"/>
        <v/>
      </c>
    </row>
    <row r="29390" spans="3:9" ht="15" customHeight="1">
      <c r="C29390" s="220" t="str">
        <f t="shared" si="918"/>
        <v/>
      </c>
      <c r="I29390" s="218" t="str">
        <f t="shared" si="919"/>
        <v/>
      </c>
    </row>
    <row r="29391" spans="3:9" ht="15" customHeight="1">
      <c r="C29391" s="220" t="str">
        <f t="shared" si="918"/>
        <v/>
      </c>
      <c r="I29391" s="218" t="str">
        <f t="shared" si="919"/>
        <v/>
      </c>
    </row>
    <row r="29392" spans="3:9" ht="15" customHeight="1">
      <c r="C29392" s="220" t="str">
        <f t="shared" si="918"/>
        <v/>
      </c>
      <c r="I29392" s="218" t="str">
        <f t="shared" si="919"/>
        <v/>
      </c>
    </row>
    <row r="29393" spans="3:9" ht="15" customHeight="1">
      <c r="C29393" s="220" t="str">
        <f t="shared" si="918"/>
        <v/>
      </c>
      <c r="I29393" s="218" t="str">
        <f t="shared" si="919"/>
        <v/>
      </c>
    </row>
    <row r="29394" spans="3:9" ht="15" customHeight="1">
      <c r="C29394" s="220" t="str">
        <f t="shared" si="918"/>
        <v/>
      </c>
      <c r="I29394" s="218" t="str">
        <f t="shared" si="919"/>
        <v/>
      </c>
    </row>
    <row r="29395" spans="3:9" ht="15" customHeight="1">
      <c r="C29395" s="220" t="str">
        <f t="shared" si="918"/>
        <v/>
      </c>
      <c r="I29395" s="218" t="str">
        <f t="shared" si="919"/>
        <v/>
      </c>
    </row>
    <row r="29396" spans="3:9" ht="15" customHeight="1">
      <c r="C29396" s="220" t="str">
        <f t="shared" si="918"/>
        <v/>
      </c>
      <c r="I29396" s="218" t="str">
        <f t="shared" si="919"/>
        <v/>
      </c>
    </row>
    <row r="29397" spans="3:9" ht="15" customHeight="1">
      <c r="C29397" s="220" t="str">
        <f t="shared" si="918"/>
        <v/>
      </c>
      <c r="I29397" s="218" t="str">
        <f t="shared" si="919"/>
        <v/>
      </c>
    </row>
    <row r="29398" spans="3:9" ht="15" customHeight="1">
      <c r="C29398" s="220" t="str">
        <f t="shared" si="918"/>
        <v/>
      </c>
      <c r="I29398" s="218" t="str">
        <f t="shared" si="919"/>
        <v/>
      </c>
    </row>
    <row r="29399" spans="3:9" ht="15" customHeight="1">
      <c r="C29399" s="220" t="str">
        <f t="shared" si="918"/>
        <v/>
      </c>
      <c r="I29399" s="218" t="str">
        <f t="shared" si="919"/>
        <v/>
      </c>
    </row>
    <row r="29400" spans="3:9" ht="15" customHeight="1">
      <c r="C29400" s="220" t="str">
        <f t="shared" si="918"/>
        <v/>
      </c>
      <c r="I29400" s="218" t="str">
        <f t="shared" si="919"/>
        <v/>
      </c>
    </row>
    <row r="29401" spans="3:9" ht="15" customHeight="1">
      <c r="C29401" s="220" t="str">
        <f t="shared" si="918"/>
        <v/>
      </c>
      <c r="I29401" s="218" t="str">
        <f t="shared" si="919"/>
        <v/>
      </c>
    </row>
    <row r="29402" spans="3:9" ht="15" customHeight="1">
      <c r="C29402" s="220" t="str">
        <f t="shared" si="918"/>
        <v/>
      </c>
      <c r="I29402" s="218" t="str">
        <f t="shared" si="919"/>
        <v/>
      </c>
    </row>
    <row r="29403" spans="3:9" ht="15" customHeight="1">
      <c r="C29403" s="220" t="str">
        <f t="shared" si="918"/>
        <v/>
      </c>
      <c r="I29403" s="218" t="str">
        <f t="shared" si="919"/>
        <v/>
      </c>
    </row>
    <row r="29404" spans="3:9" ht="15" customHeight="1">
      <c r="C29404" s="220" t="str">
        <f t="shared" si="918"/>
        <v/>
      </c>
      <c r="I29404" s="218" t="str">
        <f t="shared" si="919"/>
        <v/>
      </c>
    </row>
    <row r="29405" spans="3:9" ht="15" customHeight="1">
      <c r="C29405" s="220" t="str">
        <f t="shared" si="918"/>
        <v/>
      </c>
      <c r="I29405" s="218" t="str">
        <f t="shared" si="919"/>
        <v/>
      </c>
    </row>
    <row r="29406" spans="3:9" ht="15" customHeight="1">
      <c r="C29406" s="220" t="str">
        <f t="shared" si="918"/>
        <v/>
      </c>
      <c r="I29406" s="218" t="str">
        <f t="shared" si="919"/>
        <v/>
      </c>
    </row>
    <row r="29407" spans="3:9" ht="15" customHeight="1">
      <c r="C29407" s="220" t="str">
        <f t="shared" si="918"/>
        <v/>
      </c>
      <c r="I29407" s="218" t="str">
        <f t="shared" si="919"/>
        <v/>
      </c>
    </row>
    <row r="29408" spans="3:9" ht="15" customHeight="1">
      <c r="C29408" s="220" t="str">
        <f t="shared" si="918"/>
        <v/>
      </c>
      <c r="I29408" s="218" t="str">
        <f t="shared" si="919"/>
        <v/>
      </c>
    </row>
    <row r="29409" spans="3:9" ht="15" customHeight="1">
      <c r="C29409" s="220" t="str">
        <f t="shared" si="918"/>
        <v/>
      </c>
      <c r="I29409" s="218" t="str">
        <f t="shared" si="919"/>
        <v/>
      </c>
    </row>
    <row r="29410" spans="3:9" ht="15" customHeight="1">
      <c r="C29410" s="220" t="str">
        <f t="shared" si="918"/>
        <v/>
      </c>
      <c r="I29410" s="218" t="str">
        <f t="shared" si="919"/>
        <v/>
      </c>
    </row>
    <row r="29411" spans="3:9" ht="15" customHeight="1">
      <c r="C29411" s="220" t="str">
        <f t="shared" si="918"/>
        <v/>
      </c>
      <c r="I29411" s="218" t="str">
        <f t="shared" si="919"/>
        <v/>
      </c>
    </row>
    <row r="29412" spans="3:9" ht="15" customHeight="1">
      <c r="C29412" s="220" t="str">
        <f t="shared" si="918"/>
        <v/>
      </c>
      <c r="I29412" s="218" t="str">
        <f t="shared" si="919"/>
        <v/>
      </c>
    </row>
    <row r="29413" spans="3:9" ht="15" customHeight="1">
      <c r="C29413" s="220" t="str">
        <f t="shared" si="918"/>
        <v/>
      </c>
      <c r="I29413" s="218" t="str">
        <f t="shared" si="919"/>
        <v/>
      </c>
    </row>
    <row r="29414" spans="3:9" ht="15" customHeight="1">
      <c r="C29414" s="220" t="str">
        <f t="shared" si="918"/>
        <v/>
      </c>
      <c r="I29414" s="218" t="str">
        <f t="shared" si="919"/>
        <v/>
      </c>
    </row>
    <row r="29415" spans="3:9" ht="15" customHeight="1">
      <c r="C29415" s="220" t="str">
        <f t="shared" si="918"/>
        <v/>
      </c>
      <c r="I29415" s="218" t="str">
        <f t="shared" si="919"/>
        <v/>
      </c>
    </row>
    <row r="29416" spans="3:9" ht="15" customHeight="1">
      <c r="C29416" s="220" t="str">
        <f t="shared" si="918"/>
        <v/>
      </c>
      <c r="I29416" s="218" t="str">
        <f t="shared" si="919"/>
        <v/>
      </c>
    </row>
    <row r="29417" spans="3:9" ht="15" customHeight="1">
      <c r="C29417" s="220" t="str">
        <f t="shared" si="918"/>
        <v/>
      </c>
      <c r="I29417" s="218" t="str">
        <f t="shared" si="919"/>
        <v/>
      </c>
    </row>
    <row r="29418" spans="3:9" ht="15" customHeight="1">
      <c r="C29418" s="220" t="str">
        <f t="shared" si="918"/>
        <v/>
      </c>
      <c r="I29418" s="218" t="str">
        <f t="shared" si="919"/>
        <v/>
      </c>
    </row>
    <row r="29419" spans="3:9" ht="15" customHeight="1">
      <c r="C29419" s="220" t="str">
        <f t="shared" si="918"/>
        <v/>
      </c>
      <c r="I29419" s="218" t="str">
        <f t="shared" si="919"/>
        <v/>
      </c>
    </row>
    <row r="29420" spans="3:9" ht="15" customHeight="1">
      <c r="C29420" s="220" t="str">
        <f t="shared" si="918"/>
        <v/>
      </c>
      <c r="I29420" s="218" t="str">
        <f t="shared" si="919"/>
        <v/>
      </c>
    </row>
    <row r="29421" spans="3:9" ht="15" customHeight="1">
      <c r="C29421" s="220" t="str">
        <f t="shared" si="918"/>
        <v/>
      </c>
      <c r="I29421" s="218" t="str">
        <f t="shared" si="919"/>
        <v/>
      </c>
    </row>
    <row r="29422" spans="3:9" ht="15" customHeight="1">
      <c r="C29422" s="220" t="str">
        <f t="shared" si="918"/>
        <v/>
      </c>
      <c r="I29422" s="218" t="str">
        <f t="shared" si="919"/>
        <v/>
      </c>
    </row>
    <row r="29423" spans="3:9" ht="15" customHeight="1">
      <c r="C29423" s="220" t="str">
        <f t="shared" si="918"/>
        <v/>
      </c>
      <c r="I29423" s="218" t="str">
        <f t="shared" si="919"/>
        <v/>
      </c>
    </row>
    <row r="29424" spans="3:9" ht="15" customHeight="1">
      <c r="C29424" s="220" t="str">
        <f t="shared" si="918"/>
        <v/>
      </c>
      <c r="I29424" s="218" t="str">
        <f t="shared" si="919"/>
        <v/>
      </c>
    </row>
    <row r="29425" spans="3:9" ht="15" customHeight="1">
      <c r="C29425" s="220" t="str">
        <f t="shared" si="918"/>
        <v/>
      </c>
      <c r="I29425" s="218" t="str">
        <f t="shared" si="919"/>
        <v/>
      </c>
    </row>
    <row r="29426" spans="3:9" ht="15" customHeight="1">
      <c r="C29426" s="220" t="str">
        <f t="shared" si="918"/>
        <v/>
      </c>
      <c r="I29426" s="218" t="str">
        <f t="shared" si="919"/>
        <v/>
      </c>
    </row>
    <row r="29427" spans="3:9" ht="15" customHeight="1">
      <c r="C29427" s="220" t="str">
        <f t="shared" si="918"/>
        <v/>
      </c>
      <c r="I29427" s="218" t="str">
        <f t="shared" si="919"/>
        <v/>
      </c>
    </row>
    <row r="29428" spans="3:9" ht="15" customHeight="1">
      <c r="C29428" s="220" t="str">
        <f t="shared" si="918"/>
        <v/>
      </c>
      <c r="I29428" s="218" t="str">
        <f t="shared" si="919"/>
        <v/>
      </c>
    </row>
    <row r="29429" spans="3:9" ht="15" customHeight="1">
      <c r="C29429" s="220" t="str">
        <f t="shared" si="918"/>
        <v/>
      </c>
      <c r="I29429" s="218" t="str">
        <f t="shared" si="919"/>
        <v/>
      </c>
    </row>
    <row r="29430" spans="3:9" ht="15" customHeight="1">
      <c r="C29430" s="220" t="str">
        <f t="shared" si="918"/>
        <v/>
      </c>
      <c r="I29430" s="218" t="str">
        <f t="shared" si="919"/>
        <v/>
      </c>
    </row>
    <row r="29431" spans="3:9" ht="15" customHeight="1">
      <c r="C29431" s="220" t="str">
        <f t="shared" si="918"/>
        <v/>
      </c>
      <c r="I29431" s="218" t="str">
        <f t="shared" si="919"/>
        <v/>
      </c>
    </row>
    <row r="29432" spans="3:9" ht="15" customHeight="1">
      <c r="C29432" s="220" t="str">
        <f t="shared" si="918"/>
        <v/>
      </c>
      <c r="I29432" s="218" t="str">
        <f t="shared" si="919"/>
        <v/>
      </c>
    </row>
    <row r="29433" spans="3:9" ht="15" customHeight="1">
      <c r="C29433" s="220" t="str">
        <f t="shared" si="918"/>
        <v/>
      </c>
      <c r="I29433" s="218" t="str">
        <f t="shared" si="919"/>
        <v/>
      </c>
    </row>
    <row r="29434" spans="3:9" ht="15" customHeight="1">
      <c r="C29434" s="220" t="str">
        <f t="shared" si="918"/>
        <v/>
      </c>
      <c r="I29434" s="218" t="str">
        <f t="shared" si="919"/>
        <v/>
      </c>
    </row>
    <row r="29435" spans="3:9" ht="15" customHeight="1">
      <c r="C29435" s="220" t="str">
        <f t="shared" si="918"/>
        <v/>
      </c>
      <c r="I29435" s="218" t="str">
        <f t="shared" si="919"/>
        <v/>
      </c>
    </row>
    <row r="29436" spans="3:9" ht="15" customHeight="1">
      <c r="C29436" s="220" t="str">
        <f t="shared" si="918"/>
        <v/>
      </c>
      <c r="I29436" s="218" t="str">
        <f t="shared" si="919"/>
        <v/>
      </c>
    </row>
    <row r="29437" spans="3:9" ht="15" customHeight="1">
      <c r="C29437" s="220" t="str">
        <f t="shared" si="918"/>
        <v/>
      </c>
      <c r="I29437" s="218" t="str">
        <f t="shared" si="919"/>
        <v/>
      </c>
    </row>
    <row r="29438" spans="3:9" ht="15" customHeight="1">
      <c r="C29438" s="220" t="str">
        <f t="shared" si="918"/>
        <v/>
      </c>
      <c r="I29438" s="218" t="str">
        <f t="shared" si="919"/>
        <v/>
      </c>
    </row>
    <row r="29439" spans="3:9" ht="15" customHeight="1">
      <c r="C29439" s="220" t="str">
        <f t="shared" si="918"/>
        <v/>
      </c>
      <c r="I29439" s="218" t="str">
        <f t="shared" si="919"/>
        <v/>
      </c>
    </row>
    <row r="29440" spans="3:9" ht="15" customHeight="1">
      <c r="C29440" s="220" t="str">
        <f t="shared" si="918"/>
        <v/>
      </c>
      <c r="I29440" s="218" t="str">
        <f t="shared" si="919"/>
        <v/>
      </c>
    </row>
    <row r="29441" spans="3:9" ht="15" customHeight="1">
      <c r="C29441" s="220" t="str">
        <f t="shared" si="918"/>
        <v/>
      </c>
      <c r="I29441" s="218" t="str">
        <f t="shared" si="919"/>
        <v/>
      </c>
    </row>
    <row r="29442" spans="3:9" ht="15" customHeight="1">
      <c r="C29442" s="220" t="str">
        <f t="shared" si="918"/>
        <v/>
      </c>
      <c r="I29442" s="218" t="str">
        <f t="shared" si="919"/>
        <v/>
      </c>
    </row>
    <row r="29443" spans="3:9" ht="15" customHeight="1">
      <c r="C29443" s="220" t="str">
        <f t="shared" si="918"/>
        <v/>
      </c>
      <c r="I29443" s="218" t="str">
        <f t="shared" si="919"/>
        <v/>
      </c>
    </row>
    <row r="29444" spans="3:9" ht="15" customHeight="1">
      <c r="C29444" s="220" t="str">
        <f t="shared" si="918"/>
        <v/>
      </c>
      <c r="I29444" s="218" t="str">
        <f t="shared" si="919"/>
        <v/>
      </c>
    </row>
    <row r="29445" spans="3:9" ht="15" customHeight="1">
      <c r="C29445" s="220" t="str">
        <f t="shared" si="918"/>
        <v/>
      </c>
      <c r="I29445" s="218" t="str">
        <f t="shared" si="919"/>
        <v/>
      </c>
    </row>
    <row r="29446" spans="3:9" ht="15" customHeight="1">
      <c r="C29446" s="220" t="str">
        <f t="shared" ref="C29446:C29509" si="920">IF(B29446="","",MONTH(B29446))</f>
        <v/>
      </c>
      <c r="I29446" s="218" t="str">
        <f t="shared" ref="I29446:I29509" si="921">IF(H29446="","",IF(E29446="","Não deixe campos em branco, a planilha resumo de custos e despesas necessita deles para funcionar",IF(F29446="","Não deixe campos em branco, a planilha resumo de custos e despesas necessita deles para funcionar",IF(G29446="","Não deixe campos em branco, a planilha resumo de custos e despesas necessita deles para funcionar",""))))</f>
        <v/>
      </c>
    </row>
    <row r="29447" spans="3:9" ht="15" customHeight="1">
      <c r="C29447" s="220" t="str">
        <f t="shared" si="920"/>
        <v/>
      </c>
      <c r="I29447" s="218" t="str">
        <f t="shared" si="921"/>
        <v/>
      </c>
    </row>
    <row r="29448" spans="3:9" ht="15" customHeight="1">
      <c r="C29448" s="220" t="str">
        <f t="shared" si="920"/>
        <v/>
      </c>
      <c r="I29448" s="218" t="str">
        <f t="shared" si="921"/>
        <v/>
      </c>
    </row>
    <row r="29449" spans="3:9" ht="15" customHeight="1">
      <c r="C29449" s="220" t="str">
        <f t="shared" si="920"/>
        <v/>
      </c>
      <c r="I29449" s="218" t="str">
        <f t="shared" si="921"/>
        <v/>
      </c>
    </row>
    <row r="29450" spans="3:9" ht="15" customHeight="1">
      <c r="C29450" s="220" t="str">
        <f t="shared" si="920"/>
        <v/>
      </c>
      <c r="I29450" s="218" t="str">
        <f t="shared" si="921"/>
        <v/>
      </c>
    </row>
    <row r="29451" spans="3:9" ht="15" customHeight="1">
      <c r="C29451" s="220" t="str">
        <f t="shared" si="920"/>
        <v/>
      </c>
      <c r="I29451" s="218" t="str">
        <f t="shared" si="921"/>
        <v/>
      </c>
    </row>
    <row r="29452" spans="3:9" ht="15" customHeight="1">
      <c r="C29452" s="220" t="str">
        <f t="shared" si="920"/>
        <v/>
      </c>
      <c r="I29452" s="218" t="str">
        <f t="shared" si="921"/>
        <v/>
      </c>
    </row>
    <row r="29453" spans="3:9" ht="15" customHeight="1">
      <c r="C29453" s="220" t="str">
        <f t="shared" si="920"/>
        <v/>
      </c>
      <c r="I29453" s="218" t="str">
        <f t="shared" si="921"/>
        <v/>
      </c>
    </row>
    <row r="29454" spans="3:9" ht="15" customHeight="1">
      <c r="C29454" s="220" t="str">
        <f t="shared" si="920"/>
        <v/>
      </c>
      <c r="I29454" s="218" t="str">
        <f t="shared" si="921"/>
        <v/>
      </c>
    </row>
    <row r="29455" spans="3:9" ht="15" customHeight="1">
      <c r="C29455" s="220" t="str">
        <f t="shared" si="920"/>
        <v/>
      </c>
      <c r="I29455" s="218" t="str">
        <f t="shared" si="921"/>
        <v/>
      </c>
    </row>
    <row r="29456" spans="3:9" ht="15" customHeight="1">
      <c r="C29456" s="220" t="str">
        <f t="shared" si="920"/>
        <v/>
      </c>
      <c r="I29456" s="218" t="str">
        <f t="shared" si="921"/>
        <v/>
      </c>
    </row>
    <row r="29457" spans="3:9" ht="15" customHeight="1">
      <c r="C29457" s="220" t="str">
        <f t="shared" si="920"/>
        <v/>
      </c>
      <c r="I29457" s="218" t="str">
        <f t="shared" si="921"/>
        <v/>
      </c>
    </row>
    <row r="29458" spans="3:9" ht="15" customHeight="1">
      <c r="C29458" s="220" t="str">
        <f t="shared" si="920"/>
        <v/>
      </c>
      <c r="I29458" s="218" t="str">
        <f t="shared" si="921"/>
        <v/>
      </c>
    </row>
    <row r="29459" spans="3:9" ht="15" customHeight="1">
      <c r="C29459" s="220" t="str">
        <f t="shared" si="920"/>
        <v/>
      </c>
      <c r="I29459" s="218" t="str">
        <f t="shared" si="921"/>
        <v/>
      </c>
    </row>
    <row r="29460" spans="3:9" ht="15" customHeight="1">
      <c r="C29460" s="220" t="str">
        <f t="shared" si="920"/>
        <v/>
      </c>
      <c r="I29460" s="218" t="str">
        <f t="shared" si="921"/>
        <v/>
      </c>
    </row>
    <row r="29461" spans="3:9" ht="15" customHeight="1">
      <c r="C29461" s="220" t="str">
        <f t="shared" si="920"/>
        <v/>
      </c>
      <c r="I29461" s="218" t="str">
        <f t="shared" si="921"/>
        <v/>
      </c>
    </row>
    <row r="29462" spans="3:9" ht="15" customHeight="1">
      <c r="C29462" s="220" t="str">
        <f t="shared" si="920"/>
        <v/>
      </c>
      <c r="I29462" s="218" t="str">
        <f t="shared" si="921"/>
        <v/>
      </c>
    </row>
    <row r="29463" spans="3:9" ht="15" customHeight="1">
      <c r="C29463" s="220" t="str">
        <f t="shared" si="920"/>
        <v/>
      </c>
      <c r="I29463" s="218" t="str">
        <f t="shared" si="921"/>
        <v/>
      </c>
    </row>
    <row r="29464" spans="3:9" ht="15" customHeight="1">
      <c r="C29464" s="220" t="str">
        <f t="shared" si="920"/>
        <v/>
      </c>
      <c r="I29464" s="218" t="str">
        <f t="shared" si="921"/>
        <v/>
      </c>
    </row>
    <row r="29465" spans="3:9" ht="15" customHeight="1">
      <c r="C29465" s="220" t="str">
        <f t="shared" si="920"/>
        <v/>
      </c>
      <c r="I29465" s="218" t="str">
        <f t="shared" si="921"/>
        <v/>
      </c>
    </row>
    <row r="29466" spans="3:9" ht="15" customHeight="1">
      <c r="C29466" s="220" t="str">
        <f t="shared" si="920"/>
        <v/>
      </c>
      <c r="I29466" s="218" t="str">
        <f t="shared" si="921"/>
        <v/>
      </c>
    </row>
    <row r="29467" spans="3:9" ht="15" customHeight="1">
      <c r="C29467" s="220" t="str">
        <f t="shared" si="920"/>
        <v/>
      </c>
      <c r="I29467" s="218" t="str">
        <f t="shared" si="921"/>
        <v/>
      </c>
    </row>
    <row r="29468" spans="3:9" ht="15" customHeight="1">
      <c r="C29468" s="220" t="str">
        <f t="shared" si="920"/>
        <v/>
      </c>
      <c r="I29468" s="218" t="str">
        <f t="shared" si="921"/>
        <v/>
      </c>
    </row>
    <row r="29469" spans="3:9" ht="15" customHeight="1">
      <c r="C29469" s="220" t="str">
        <f t="shared" si="920"/>
        <v/>
      </c>
      <c r="I29469" s="218" t="str">
        <f t="shared" si="921"/>
        <v/>
      </c>
    </row>
    <row r="29470" spans="3:9" ht="15" customHeight="1">
      <c r="C29470" s="220" t="str">
        <f t="shared" si="920"/>
        <v/>
      </c>
      <c r="I29470" s="218" t="str">
        <f t="shared" si="921"/>
        <v/>
      </c>
    </row>
    <row r="29471" spans="3:9" ht="15" customHeight="1">
      <c r="C29471" s="220" t="str">
        <f t="shared" si="920"/>
        <v/>
      </c>
      <c r="I29471" s="218" t="str">
        <f t="shared" si="921"/>
        <v/>
      </c>
    </row>
    <row r="29472" spans="3:9" ht="15" customHeight="1">
      <c r="C29472" s="220" t="str">
        <f t="shared" si="920"/>
        <v/>
      </c>
      <c r="I29472" s="218" t="str">
        <f t="shared" si="921"/>
        <v/>
      </c>
    </row>
    <row r="29473" spans="3:9" ht="15" customHeight="1">
      <c r="C29473" s="220" t="str">
        <f t="shared" si="920"/>
        <v/>
      </c>
      <c r="I29473" s="218" t="str">
        <f t="shared" si="921"/>
        <v/>
      </c>
    </row>
    <row r="29474" spans="3:9" ht="15" customHeight="1">
      <c r="C29474" s="220" t="str">
        <f t="shared" si="920"/>
        <v/>
      </c>
      <c r="I29474" s="218" t="str">
        <f t="shared" si="921"/>
        <v/>
      </c>
    </row>
    <row r="29475" spans="3:9" ht="15" customHeight="1">
      <c r="C29475" s="220" t="str">
        <f t="shared" si="920"/>
        <v/>
      </c>
      <c r="I29475" s="218" t="str">
        <f t="shared" si="921"/>
        <v/>
      </c>
    </row>
    <row r="29476" spans="3:9" ht="15" customHeight="1">
      <c r="C29476" s="220" t="str">
        <f t="shared" si="920"/>
        <v/>
      </c>
      <c r="I29476" s="218" t="str">
        <f t="shared" si="921"/>
        <v/>
      </c>
    </row>
    <row r="29477" spans="3:9" ht="15" customHeight="1">
      <c r="C29477" s="220" t="str">
        <f t="shared" si="920"/>
        <v/>
      </c>
      <c r="I29477" s="218" t="str">
        <f t="shared" si="921"/>
        <v/>
      </c>
    </row>
    <row r="29478" spans="3:9" ht="15" customHeight="1">
      <c r="C29478" s="220" t="str">
        <f t="shared" si="920"/>
        <v/>
      </c>
      <c r="I29478" s="218" t="str">
        <f t="shared" si="921"/>
        <v/>
      </c>
    </row>
    <row r="29479" spans="3:9" ht="15" customHeight="1">
      <c r="C29479" s="220" t="str">
        <f t="shared" si="920"/>
        <v/>
      </c>
      <c r="I29479" s="218" t="str">
        <f t="shared" si="921"/>
        <v/>
      </c>
    </row>
    <row r="29480" spans="3:9" ht="15" customHeight="1">
      <c r="C29480" s="220" t="str">
        <f t="shared" si="920"/>
        <v/>
      </c>
      <c r="I29480" s="218" t="str">
        <f t="shared" si="921"/>
        <v/>
      </c>
    </row>
    <row r="29481" spans="3:9" ht="15" customHeight="1">
      <c r="C29481" s="220" t="str">
        <f t="shared" si="920"/>
        <v/>
      </c>
      <c r="I29481" s="218" t="str">
        <f t="shared" si="921"/>
        <v/>
      </c>
    </row>
    <row r="29482" spans="3:9" ht="15" customHeight="1">
      <c r="C29482" s="220" t="str">
        <f t="shared" si="920"/>
        <v/>
      </c>
      <c r="I29482" s="218" t="str">
        <f t="shared" si="921"/>
        <v/>
      </c>
    </row>
    <row r="29483" spans="3:9" ht="15" customHeight="1">
      <c r="C29483" s="220" t="str">
        <f t="shared" si="920"/>
        <v/>
      </c>
      <c r="I29483" s="218" t="str">
        <f t="shared" si="921"/>
        <v/>
      </c>
    </row>
    <row r="29484" spans="3:9" ht="15" customHeight="1">
      <c r="C29484" s="220" t="str">
        <f t="shared" si="920"/>
        <v/>
      </c>
      <c r="I29484" s="218" t="str">
        <f t="shared" si="921"/>
        <v/>
      </c>
    </row>
    <row r="29485" spans="3:9" ht="15" customHeight="1">
      <c r="C29485" s="220" t="str">
        <f t="shared" si="920"/>
        <v/>
      </c>
      <c r="I29485" s="218" t="str">
        <f t="shared" si="921"/>
        <v/>
      </c>
    </row>
    <row r="29486" spans="3:9" ht="15" customHeight="1">
      <c r="C29486" s="220" t="str">
        <f t="shared" si="920"/>
        <v/>
      </c>
      <c r="I29486" s="218" t="str">
        <f t="shared" si="921"/>
        <v/>
      </c>
    </row>
    <row r="29487" spans="3:9" ht="15" customHeight="1">
      <c r="C29487" s="220" t="str">
        <f t="shared" si="920"/>
        <v/>
      </c>
      <c r="I29487" s="218" t="str">
        <f t="shared" si="921"/>
        <v/>
      </c>
    </row>
    <row r="29488" spans="3:9" ht="15" customHeight="1">
      <c r="C29488" s="220" t="str">
        <f t="shared" si="920"/>
        <v/>
      </c>
      <c r="I29488" s="218" t="str">
        <f t="shared" si="921"/>
        <v/>
      </c>
    </row>
    <row r="29489" spans="3:9" ht="15" customHeight="1">
      <c r="C29489" s="220" t="str">
        <f t="shared" si="920"/>
        <v/>
      </c>
      <c r="I29489" s="218" t="str">
        <f t="shared" si="921"/>
        <v/>
      </c>
    </row>
    <row r="29490" spans="3:9" ht="15" customHeight="1">
      <c r="C29490" s="220" t="str">
        <f t="shared" si="920"/>
        <v/>
      </c>
      <c r="I29490" s="218" t="str">
        <f t="shared" si="921"/>
        <v/>
      </c>
    </row>
    <row r="29491" spans="3:9" ht="15" customHeight="1">
      <c r="C29491" s="220" t="str">
        <f t="shared" si="920"/>
        <v/>
      </c>
      <c r="I29491" s="218" t="str">
        <f t="shared" si="921"/>
        <v/>
      </c>
    </row>
    <row r="29492" spans="3:9" ht="15" customHeight="1">
      <c r="C29492" s="220" t="str">
        <f t="shared" si="920"/>
        <v/>
      </c>
      <c r="I29492" s="218" t="str">
        <f t="shared" si="921"/>
        <v/>
      </c>
    </row>
    <row r="29493" spans="3:9" ht="15" customHeight="1">
      <c r="C29493" s="220" t="str">
        <f t="shared" si="920"/>
        <v/>
      </c>
      <c r="I29493" s="218" t="str">
        <f t="shared" si="921"/>
        <v/>
      </c>
    </row>
    <row r="29494" spans="3:9" ht="15" customHeight="1">
      <c r="C29494" s="220" t="str">
        <f t="shared" si="920"/>
        <v/>
      </c>
      <c r="I29494" s="218" t="str">
        <f t="shared" si="921"/>
        <v/>
      </c>
    </row>
    <row r="29495" spans="3:9" ht="15" customHeight="1">
      <c r="C29495" s="220" t="str">
        <f t="shared" si="920"/>
        <v/>
      </c>
      <c r="I29495" s="218" t="str">
        <f t="shared" si="921"/>
        <v/>
      </c>
    </row>
    <row r="29496" spans="3:9" ht="15" customHeight="1">
      <c r="C29496" s="220" t="str">
        <f t="shared" si="920"/>
        <v/>
      </c>
      <c r="I29496" s="218" t="str">
        <f t="shared" si="921"/>
        <v/>
      </c>
    </row>
    <row r="29497" spans="3:9" ht="15" customHeight="1">
      <c r="C29497" s="220" t="str">
        <f t="shared" si="920"/>
        <v/>
      </c>
      <c r="I29497" s="218" t="str">
        <f t="shared" si="921"/>
        <v/>
      </c>
    </row>
    <row r="29498" spans="3:9" ht="15" customHeight="1">
      <c r="C29498" s="220" t="str">
        <f t="shared" si="920"/>
        <v/>
      </c>
      <c r="I29498" s="218" t="str">
        <f t="shared" si="921"/>
        <v/>
      </c>
    </row>
    <row r="29499" spans="3:9" ht="15" customHeight="1">
      <c r="C29499" s="220" t="str">
        <f t="shared" si="920"/>
        <v/>
      </c>
      <c r="I29499" s="218" t="str">
        <f t="shared" si="921"/>
        <v/>
      </c>
    </row>
    <row r="29500" spans="3:9" ht="15" customHeight="1">
      <c r="C29500" s="220" t="str">
        <f t="shared" si="920"/>
        <v/>
      </c>
      <c r="I29500" s="218" t="str">
        <f t="shared" si="921"/>
        <v/>
      </c>
    </row>
    <row r="29501" spans="3:9" ht="15" customHeight="1">
      <c r="C29501" s="220" t="str">
        <f t="shared" si="920"/>
        <v/>
      </c>
      <c r="I29501" s="218" t="str">
        <f t="shared" si="921"/>
        <v/>
      </c>
    </row>
    <row r="29502" spans="3:9" ht="15" customHeight="1">
      <c r="C29502" s="220" t="str">
        <f t="shared" si="920"/>
        <v/>
      </c>
      <c r="I29502" s="218" t="str">
        <f t="shared" si="921"/>
        <v/>
      </c>
    </row>
    <row r="29503" spans="3:9" ht="15" customHeight="1">
      <c r="C29503" s="220" t="str">
        <f t="shared" si="920"/>
        <v/>
      </c>
      <c r="I29503" s="218" t="str">
        <f t="shared" si="921"/>
        <v/>
      </c>
    </row>
    <row r="29504" spans="3:9" ht="15" customHeight="1">
      <c r="C29504" s="220" t="str">
        <f t="shared" si="920"/>
        <v/>
      </c>
      <c r="I29504" s="218" t="str">
        <f t="shared" si="921"/>
        <v/>
      </c>
    </row>
    <row r="29505" spans="3:9" ht="15" customHeight="1">
      <c r="C29505" s="220" t="str">
        <f t="shared" si="920"/>
        <v/>
      </c>
      <c r="I29505" s="218" t="str">
        <f t="shared" si="921"/>
        <v/>
      </c>
    </row>
    <row r="29506" spans="3:9" ht="15" customHeight="1">
      <c r="C29506" s="220" t="str">
        <f t="shared" si="920"/>
        <v/>
      </c>
      <c r="I29506" s="218" t="str">
        <f t="shared" si="921"/>
        <v/>
      </c>
    </row>
    <row r="29507" spans="3:9" ht="15" customHeight="1">
      <c r="C29507" s="220" t="str">
        <f t="shared" si="920"/>
        <v/>
      </c>
      <c r="I29507" s="218" t="str">
        <f t="shared" si="921"/>
        <v/>
      </c>
    </row>
    <row r="29508" spans="3:9" ht="15" customHeight="1">
      <c r="C29508" s="220" t="str">
        <f t="shared" si="920"/>
        <v/>
      </c>
      <c r="I29508" s="218" t="str">
        <f t="shared" si="921"/>
        <v/>
      </c>
    </row>
    <row r="29509" spans="3:9" ht="15" customHeight="1">
      <c r="C29509" s="220" t="str">
        <f t="shared" si="920"/>
        <v/>
      </c>
      <c r="I29509" s="218" t="str">
        <f t="shared" si="921"/>
        <v/>
      </c>
    </row>
    <row r="29510" spans="3:9" ht="15" customHeight="1">
      <c r="C29510" s="220" t="str">
        <f t="shared" ref="C29510:C29573" si="922">IF(B29510="","",MONTH(B29510))</f>
        <v/>
      </c>
      <c r="I29510" s="218" t="str">
        <f t="shared" ref="I29510:I29573" si="923">IF(H29510="","",IF(E29510="","Não deixe campos em branco, a planilha resumo de custos e despesas necessita deles para funcionar",IF(F29510="","Não deixe campos em branco, a planilha resumo de custos e despesas necessita deles para funcionar",IF(G29510="","Não deixe campos em branco, a planilha resumo de custos e despesas necessita deles para funcionar",""))))</f>
        <v/>
      </c>
    </row>
    <row r="29511" spans="3:9" ht="15" customHeight="1">
      <c r="C29511" s="220" t="str">
        <f t="shared" si="922"/>
        <v/>
      </c>
      <c r="I29511" s="218" t="str">
        <f t="shared" si="923"/>
        <v/>
      </c>
    </row>
    <row r="29512" spans="3:9" ht="15" customHeight="1">
      <c r="C29512" s="220" t="str">
        <f t="shared" si="922"/>
        <v/>
      </c>
      <c r="I29512" s="218" t="str">
        <f t="shared" si="923"/>
        <v/>
      </c>
    </row>
    <row r="29513" spans="3:9" ht="15" customHeight="1">
      <c r="C29513" s="220" t="str">
        <f t="shared" si="922"/>
        <v/>
      </c>
      <c r="I29513" s="218" t="str">
        <f t="shared" si="923"/>
        <v/>
      </c>
    </row>
    <row r="29514" spans="3:9" ht="15" customHeight="1">
      <c r="C29514" s="220" t="str">
        <f t="shared" si="922"/>
        <v/>
      </c>
      <c r="I29514" s="218" t="str">
        <f t="shared" si="923"/>
        <v/>
      </c>
    </row>
    <row r="29515" spans="3:9" ht="15" customHeight="1">
      <c r="C29515" s="220" t="str">
        <f t="shared" si="922"/>
        <v/>
      </c>
      <c r="I29515" s="218" t="str">
        <f t="shared" si="923"/>
        <v/>
      </c>
    </row>
    <row r="29516" spans="3:9" ht="15" customHeight="1">
      <c r="C29516" s="220" t="str">
        <f t="shared" si="922"/>
        <v/>
      </c>
      <c r="I29516" s="218" t="str">
        <f t="shared" si="923"/>
        <v/>
      </c>
    </row>
    <row r="29517" spans="3:9" ht="15" customHeight="1">
      <c r="C29517" s="220" t="str">
        <f t="shared" si="922"/>
        <v/>
      </c>
      <c r="I29517" s="218" t="str">
        <f t="shared" si="923"/>
        <v/>
      </c>
    </row>
    <row r="29518" spans="3:9" ht="15" customHeight="1">
      <c r="C29518" s="220" t="str">
        <f t="shared" si="922"/>
        <v/>
      </c>
      <c r="I29518" s="218" t="str">
        <f t="shared" si="923"/>
        <v/>
      </c>
    </row>
    <row r="29519" spans="3:9" ht="15" customHeight="1">
      <c r="C29519" s="220" t="str">
        <f t="shared" si="922"/>
        <v/>
      </c>
      <c r="I29519" s="218" t="str">
        <f t="shared" si="923"/>
        <v/>
      </c>
    </row>
    <row r="29520" spans="3:9" ht="15" customHeight="1">
      <c r="C29520" s="220" t="str">
        <f t="shared" si="922"/>
        <v/>
      </c>
      <c r="I29520" s="218" t="str">
        <f t="shared" si="923"/>
        <v/>
      </c>
    </row>
    <row r="29521" spans="3:9" ht="15" customHeight="1">
      <c r="C29521" s="220" t="str">
        <f t="shared" si="922"/>
        <v/>
      </c>
      <c r="I29521" s="218" t="str">
        <f t="shared" si="923"/>
        <v/>
      </c>
    </row>
    <row r="29522" spans="3:9" ht="15" customHeight="1">
      <c r="C29522" s="220" t="str">
        <f t="shared" si="922"/>
        <v/>
      </c>
      <c r="I29522" s="218" t="str">
        <f t="shared" si="923"/>
        <v/>
      </c>
    </row>
    <row r="29523" spans="3:9" ht="15" customHeight="1">
      <c r="C29523" s="220" t="str">
        <f t="shared" si="922"/>
        <v/>
      </c>
      <c r="I29523" s="218" t="str">
        <f t="shared" si="923"/>
        <v/>
      </c>
    </row>
    <row r="29524" spans="3:9" ht="15" customHeight="1">
      <c r="C29524" s="220" t="str">
        <f t="shared" si="922"/>
        <v/>
      </c>
      <c r="I29524" s="218" t="str">
        <f t="shared" si="923"/>
        <v/>
      </c>
    </row>
    <row r="29525" spans="3:9" ht="15" customHeight="1">
      <c r="C29525" s="220" t="str">
        <f t="shared" si="922"/>
        <v/>
      </c>
      <c r="I29525" s="218" t="str">
        <f t="shared" si="923"/>
        <v/>
      </c>
    </row>
    <row r="29526" spans="3:9" ht="15" customHeight="1">
      <c r="C29526" s="220" t="str">
        <f t="shared" si="922"/>
        <v/>
      </c>
      <c r="I29526" s="218" t="str">
        <f t="shared" si="923"/>
        <v/>
      </c>
    </row>
    <row r="29527" spans="3:9" ht="15" customHeight="1">
      <c r="C29527" s="220" t="str">
        <f t="shared" si="922"/>
        <v/>
      </c>
      <c r="I29527" s="218" t="str">
        <f t="shared" si="923"/>
        <v/>
      </c>
    </row>
    <row r="29528" spans="3:9" ht="15" customHeight="1">
      <c r="C29528" s="220" t="str">
        <f t="shared" si="922"/>
        <v/>
      </c>
      <c r="I29528" s="218" t="str">
        <f t="shared" si="923"/>
        <v/>
      </c>
    </row>
    <row r="29529" spans="3:9" ht="15" customHeight="1">
      <c r="C29529" s="220" t="str">
        <f t="shared" si="922"/>
        <v/>
      </c>
      <c r="I29529" s="218" t="str">
        <f t="shared" si="923"/>
        <v/>
      </c>
    </row>
    <row r="29530" spans="3:9" ht="15" customHeight="1">
      <c r="C29530" s="220" t="str">
        <f t="shared" si="922"/>
        <v/>
      </c>
      <c r="I29530" s="218" t="str">
        <f t="shared" si="923"/>
        <v/>
      </c>
    </row>
    <row r="29531" spans="3:9" ht="15" customHeight="1">
      <c r="C29531" s="220" t="str">
        <f t="shared" si="922"/>
        <v/>
      </c>
      <c r="I29531" s="218" t="str">
        <f t="shared" si="923"/>
        <v/>
      </c>
    </row>
    <row r="29532" spans="3:9" ht="15" customHeight="1">
      <c r="C29532" s="220" t="str">
        <f t="shared" si="922"/>
        <v/>
      </c>
      <c r="I29532" s="218" t="str">
        <f t="shared" si="923"/>
        <v/>
      </c>
    </row>
    <row r="29533" spans="3:9" ht="15" customHeight="1">
      <c r="C29533" s="220" t="str">
        <f t="shared" si="922"/>
        <v/>
      </c>
      <c r="I29533" s="218" t="str">
        <f t="shared" si="923"/>
        <v/>
      </c>
    </row>
    <row r="29534" spans="3:9" ht="15" customHeight="1">
      <c r="C29534" s="220" t="str">
        <f t="shared" si="922"/>
        <v/>
      </c>
      <c r="I29534" s="218" t="str">
        <f t="shared" si="923"/>
        <v/>
      </c>
    </row>
    <row r="29535" spans="3:9" ht="15" customHeight="1">
      <c r="C29535" s="220" t="str">
        <f t="shared" si="922"/>
        <v/>
      </c>
      <c r="I29535" s="218" t="str">
        <f t="shared" si="923"/>
        <v/>
      </c>
    </row>
    <row r="29536" spans="3:9" ht="15" customHeight="1">
      <c r="C29536" s="220" t="str">
        <f t="shared" si="922"/>
        <v/>
      </c>
      <c r="I29536" s="218" t="str">
        <f t="shared" si="923"/>
        <v/>
      </c>
    </row>
    <row r="29537" spans="3:9" ht="15" customHeight="1">
      <c r="C29537" s="220" t="str">
        <f t="shared" si="922"/>
        <v/>
      </c>
      <c r="I29537" s="218" t="str">
        <f t="shared" si="923"/>
        <v/>
      </c>
    </row>
    <row r="29538" spans="3:9" ht="15" customHeight="1">
      <c r="C29538" s="220" t="str">
        <f t="shared" si="922"/>
        <v/>
      </c>
      <c r="I29538" s="218" t="str">
        <f t="shared" si="923"/>
        <v/>
      </c>
    </row>
    <row r="29539" spans="3:9" ht="15" customHeight="1">
      <c r="C29539" s="220" t="str">
        <f t="shared" si="922"/>
        <v/>
      </c>
      <c r="I29539" s="218" t="str">
        <f t="shared" si="923"/>
        <v/>
      </c>
    </row>
    <row r="29540" spans="3:9" ht="15" customHeight="1">
      <c r="C29540" s="220" t="str">
        <f t="shared" si="922"/>
        <v/>
      </c>
      <c r="I29540" s="218" t="str">
        <f t="shared" si="923"/>
        <v/>
      </c>
    </row>
    <row r="29541" spans="3:9" ht="15" customHeight="1">
      <c r="C29541" s="220" t="str">
        <f t="shared" si="922"/>
        <v/>
      </c>
      <c r="I29541" s="218" t="str">
        <f t="shared" si="923"/>
        <v/>
      </c>
    </row>
    <row r="29542" spans="3:9" ht="15" customHeight="1">
      <c r="C29542" s="220" t="str">
        <f t="shared" si="922"/>
        <v/>
      </c>
      <c r="I29542" s="218" t="str">
        <f t="shared" si="923"/>
        <v/>
      </c>
    </row>
    <row r="29543" spans="3:9" ht="15" customHeight="1">
      <c r="C29543" s="220" t="str">
        <f t="shared" si="922"/>
        <v/>
      </c>
      <c r="I29543" s="218" t="str">
        <f t="shared" si="923"/>
        <v/>
      </c>
    </row>
    <row r="29544" spans="3:9" ht="15" customHeight="1">
      <c r="C29544" s="220" t="str">
        <f t="shared" si="922"/>
        <v/>
      </c>
      <c r="I29544" s="218" t="str">
        <f t="shared" si="923"/>
        <v/>
      </c>
    </row>
    <row r="29545" spans="3:9" ht="15" customHeight="1">
      <c r="C29545" s="220" t="str">
        <f t="shared" si="922"/>
        <v/>
      </c>
      <c r="I29545" s="218" t="str">
        <f t="shared" si="923"/>
        <v/>
      </c>
    </row>
    <row r="29546" spans="3:9" ht="15" customHeight="1">
      <c r="C29546" s="220" t="str">
        <f t="shared" si="922"/>
        <v/>
      </c>
      <c r="I29546" s="218" t="str">
        <f t="shared" si="923"/>
        <v/>
      </c>
    </row>
    <row r="29547" spans="3:9" ht="15" customHeight="1">
      <c r="C29547" s="220" t="str">
        <f t="shared" si="922"/>
        <v/>
      </c>
      <c r="I29547" s="218" t="str">
        <f t="shared" si="923"/>
        <v/>
      </c>
    </row>
    <row r="29548" spans="3:9" ht="15" customHeight="1">
      <c r="C29548" s="220" t="str">
        <f t="shared" si="922"/>
        <v/>
      </c>
      <c r="I29548" s="218" t="str">
        <f t="shared" si="923"/>
        <v/>
      </c>
    </row>
    <row r="29549" spans="3:9" ht="15" customHeight="1">
      <c r="C29549" s="220" t="str">
        <f t="shared" si="922"/>
        <v/>
      </c>
      <c r="I29549" s="218" t="str">
        <f t="shared" si="923"/>
        <v/>
      </c>
    </row>
    <row r="29550" spans="3:9" ht="15" customHeight="1">
      <c r="C29550" s="220" t="str">
        <f t="shared" si="922"/>
        <v/>
      </c>
      <c r="I29550" s="218" t="str">
        <f t="shared" si="923"/>
        <v/>
      </c>
    </row>
    <row r="29551" spans="3:9" ht="15" customHeight="1">
      <c r="C29551" s="220" t="str">
        <f t="shared" si="922"/>
        <v/>
      </c>
      <c r="I29551" s="218" t="str">
        <f t="shared" si="923"/>
        <v/>
      </c>
    </row>
    <row r="29552" spans="3:9" ht="15" customHeight="1">
      <c r="C29552" s="220" t="str">
        <f t="shared" si="922"/>
        <v/>
      </c>
      <c r="I29552" s="218" t="str">
        <f t="shared" si="923"/>
        <v/>
      </c>
    </row>
    <row r="29553" spans="3:9" ht="15" customHeight="1">
      <c r="C29553" s="220" t="str">
        <f t="shared" si="922"/>
        <v/>
      </c>
      <c r="I29553" s="218" t="str">
        <f t="shared" si="923"/>
        <v/>
      </c>
    </row>
    <row r="29554" spans="3:9" ht="15" customHeight="1">
      <c r="C29554" s="220" t="str">
        <f t="shared" si="922"/>
        <v/>
      </c>
      <c r="I29554" s="218" t="str">
        <f t="shared" si="923"/>
        <v/>
      </c>
    </row>
    <row r="29555" spans="3:9" ht="15" customHeight="1">
      <c r="C29555" s="220" t="str">
        <f t="shared" si="922"/>
        <v/>
      </c>
      <c r="I29555" s="218" t="str">
        <f t="shared" si="923"/>
        <v/>
      </c>
    </row>
    <row r="29556" spans="3:9" ht="15" customHeight="1">
      <c r="C29556" s="220" t="str">
        <f t="shared" si="922"/>
        <v/>
      </c>
      <c r="I29556" s="218" t="str">
        <f t="shared" si="923"/>
        <v/>
      </c>
    </row>
    <row r="29557" spans="3:9" ht="15" customHeight="1">
      <c r="C29557" s="220" t="str">
        <f t="shared" si="922"/>
        <v/>
      </c>
      <c r="I29557" s="218" t="str">
        <f t="shared" si="923"/>
        <v/>
      </c>
    </row>
    <row r="29558" spans="3:9" ht="15" customHeight="1">
      <c r="C29558" s="220" t="str">
        <f t="shared" si="922"/>
        <v/>
      </c>
      <c r="I29558" s="218" t="str">
        <f t="shared" si="923"/>
        <v/>
      </c>
    </row>
    <row r="29559" spans="3:9" ht="15" customHeight="1">
      <c r="C29559" s="220" t="str">
        <f t="shared" si="922"/>
        <v/>
      </c>
      <c r="I29559" s="218" t="str">
        <f t="shared" si="923"/>
        <v/>
      </c>
    </row>
    <row r="29560" spans="3:9" ht="15" customHeight="1">
      <c r="C29560" s="220" t="str">
        <f t="shared" si="922"/>
        <v/>
      </c>
      <c r="I29560" s="218" t="str">
        <f t="shared" si="923"/>
        <v/>
      </c>
    </row>
    <row r="29561" spans="3:9" ht="15" customHeight="1">
      <c r="C29561" s="220" t="str">
        <f t="shared" si="922"/>
        <v/>
      </c>
      <c r="I29561" s="218" t="str">
        <f t="shared" si="923"/>
        <v/>
      </c>
    </row>
    <row r="29562" spans="3:9" ht="15" customHeight="1">
      <c r="C29562" s="220" t="str">
        <f t="shared" si="922"/>
        <v/>
      </c>
      <c r="I29562" s="218" t="str">
        <f t="shared" si="923"/>
        <v/>
      </c>
    </row>
    <row r="29563" spans="3:9" ht="15" customHeight="1">
      <c r="C29563" s="220" t="str">
        <f t="shared" si="922"/>
        <v/>
      </c>
      <c r="I29563" s="218" t="str">
        <f t="shared" si="923"/>
        <v/>
      </c>
    </row>
    <row r="29564" spans="3:9" ht="15" customHeight="1">
      <c r="C29564" s="220" t="str">
        <f t="shared" si="922"/>
        <v/>
      </c>
      <c r="I29564" s="218" t="str">
        <f t="shared" si="923"/>
        <v/>
      </c>
    </row>
    <row r="29565" spans="3:9" ht="15" customHeight="1">
      <c r="C29565" s="220" t="str">
        <f t="shared" si="922"/>
        <v/>
      </c>
      <c r="I29565" s="218" t="str">
        <f t="shared" si="923"/>
        <v/>
      </c>
    </row>
    <row r="29566" spans="3:9" ht="15" customHeight="1">
      <c r="C29566" s="220" t="str">
        <f t="shared" si="922"/>
        <v/>
      </c>
      <c r="I29566" s="218" t="str">
        <f t="shared" si="923"/>
        <v/>
      </c>
    </row>
    <row r="29567" spans="3:9" ht="15" customHeight="1">
      <c r="C29567" s="220" t="str">
        <f t="shared" si="922"/>
        <v/>
      </c>
      <c r="I29567" s="218" t="str">
        <f t="shared" si="923"/>
        <v/>
      </c>
    </row>
    <row r="29568" spans="3:9" ht="15" customHeight="1">
      <c r="C29568" s="220" t="str">
        <f t="shared" si="922"/>
        <v/>
      </c>
      <c r="I29568" s="218" t="str">
        <f t="shared" si="923"/>
        <v/>
      </c>
    </row>
    <row r="29569" spans="3:9" ht="15" customHeight="1">
      <c r="C29569" s="220" t="str">
        <f t="shared" si="922"/>
        <v/>
      </c>
      <c r="I29569" s="218" t="str">
        <f t="shared" si="923"/>
        <v/>
      </c>
    </row>
    <row r="29570" spans="3:9" ht="15" customHeight="1">
      <c r="C29570" s="220" t="str">
        <f t="shared" si="922"/>
        <v/>
      </c>
      <c r="I29570" s="218" t="str">
        <f t="shared" si="923"/>
        <v/>
      </c>
    </row>
    <row r="29571" spans="3:9" ht="15" customHeight="1">
      <c r="C29571" s="220" t="str">
        <f t="shared" si="922"/>
        <v/>
      </c>
      <c r="I29571" s="218" t="str">
        <f t="shared" si="923"/>
        <v/>
      </c>
    </row>
    <row r="29572" spans="3:9" ht="15" customHeight="1">
      <c r="C29572" s="220" t="str">
        <f t="shared" si="922"/>
        <v/>
      </c>
      <c r="I29572" s="218" t="str">
        <f t="shared" si="923"/>
        <v/>
      </c>
    </row>
    <row r="29573" spans="3:9" ht="15" customHeight="1">
      <c r="C29573" s="220" t="str">
        <f t="shared" si="922"/>
        <v/>
      </c>
      <c r="I29573" s="218" t="str">
        <f t="shared" si="923"/>
        <v/>
      </c>
    </row>
    <row r="29574" spans="3:9" ht="15" customHeight="1">
      <c r="C29574" s="220" t="str">
        <f t="shared" ref="C29574:C29637" si="924">IF(B29574="","",MONTH(B29574))</f>
        <v/>
      </c>
      <c r="I29574" s="218" t="str">
        <f t="shared" ref="I29574:I29637" si="925">IF(H29574="","",IF(E29574="","Não deixe campos em branco, a planilha resumo de custos e despesas necessita deles para funcionar",IF(F29574="","Não deixe campos em branco, a planilha resumo de custos e despesas necessita deles para funcionar",IF(G29574="","Não deixe campos em branco, a planilha resumo de custos e despesas necessita deles para funcionar",""))))</f>
        <v/>
      </c>
    </row>
    <row r="29575" spans="3:9" ht="15" customHeight="1">
      <c r="C29575" s="220" t="str">
        <f t="shared" si="924"/>
        <v/>
      </c>
      <c r="I29575" s="218" t="str">
        <f t="shared" si="925"/>
        <v/>
      </c>
    </row>
    <row r="29576" spans="3:9" ht="15" customHeight="1">
      <c r="C29576" s="220" t="str">
        <f t="shared" si="924"/>
        <v/>
      </c>
      <c r="I29576" s="218" t="str">
        <f t="shared" si="925"/>
        <v/>
      </c>
    </row>
    <row r="29577" spans="3:9" ht="15" customHeight="1">
      <c r="C29577" s="220" t="str">
        <f t="shared" si="924"/>
        <v/>
      </c>
      <c r="I29577" s="218" t="str">
        <f t="shared" si="925"/>
        <v/>
      </c>
    </row>
    <row r="29578" spans="3:9" ht="15" customHeight="1">
      <c r="C29578" s="220" t="str">
        <f t="shared" si="924"/>
        <v/>
      </c>
      <c r="I29578" s="218" t="str">
        <f t="shared" si="925"/>
        <v/>
      </c>
    </row>
    <row r="29579" spans="3:9" ht="15" customHeight="1">
      <c r="C29579" s="220" t="str">
        <f t="shared" si="924"/>
        <v/>
      </c>
      <c r="I29579" s="218" t="str">
        <f t="shared" si="925"/>
        <v/>
      </c>
    </row>
    <row r="29580" spans="3:9" ht="15" customHeight="1">
      <c r="C29580" s="220" t="str">
        <f t="shared" si="924"/>
        <v/>
      </c>
      <c r="I29580" s="218" t="str">
        <f t="shared" si="925"/>
        <v/>
      </c>
    </row>
    <row r="29581" spans="3:9" ht="15" customHeight="1">
      <c r="C29581" s="220" t="str">
        <f t="shared" si="924"/>
        <v/>
      </c>
      <c r="I29581" s="218" t="str">
        <f t="shared" si="925"/>
        <v/>
      </c>
    </row>
    <row r="29582" spans="3:9" ht="15" customHeight="1">
      <c r="C29582" s="220" t="str">
        <f t="shared" si="924"/>
        <v/>
      </c>
      <c r="I29582" s="218" t="str">
        <f t="shared" si="925"/>
        <v/>
      </c>
    </row>
    <row r="29583" spans="3:9" ht="15" customHeight="1">
      <c r="C29583" s="220" t="str">
        <f t="shared" si="924"/>
        <v/>
      </c>
      <c r="I29583" s="218" t="str">
        <f t="shared" si="925"/>
        <v/>
      </c>
    </row>
    <row r="29584" spans="3:9" ht="15" customHeight="1">
      <c r="C29584" s="220" t="str">
        <f t="shared" si="924"/>
        <v/>
      </c>
      <c r="I29584" s="218" t="str">
        <f t="shared" si="925"/>
        <v/>
      </c>
    </row>
    <row r="29585" spans="3:9" ht="15" customHeight="1">
      <c r="C29585" s="220" t="str">
        <f t="shared" si="924"/>
        <v/>
      </c>
      <c r="I29585" s="218" t="str">
        <f t="shared" si="925"/>
        <v/>
      </c>
    </row>
    <row r="29586" spans="3:9" ht="15" customHeight="1">
      <c r="C29586" s="220" t="str">
        <f t="shared" si="924"/>
        <v/>
      </c>
      <c r="I29586" s="218" t="str">
        <f t="shared" si="925"/>
        <v/>
      </c>
    </row>
    <row r="29587" spans="3:9" ht="15" customHeight="1">
      <c r="C29587" s="220" t="str">
        <f t="shared" si="924"/>
        <v/>
      </c>
      <c r="I29587" s="218" t="str">
        <f t="shared" si="925"/>
        <v/>
      </c>
    </row>
    <row r="29588" spans="3:9" ht="15" customHeight="1">
      <c r="C29588" s="220" t="str">
        <f t="shared" si="924"/>
        <v/>
      </c>
      <c r="I29588" s="218" t="str">
        <f t="shared" si="925"/>
        <v/>
      </c>
    </row>
    <row r="29589" spans="3:9" ht="15" customHeight="1">
      <c r="C29589" s="220" t="str">
        <f t="shared" si="924"/>
        <v/>
      </c>
      <c r="I29589" s="218" t="str">
        <f t="shared" si="925"/>
        <v/>
      </c>
    </row>
    <row r="29590" spans="3:9" ht="15" customHeight="1">
      <c r="C29590" s="220" t="str">
        <f t="shared" si="924"/>
        <v/>
      </c>
      <c r="I29590" s="218" t="str">
        <f t="shared" si="925"/>
        <v/>
      </c>
    </row>
    <row r="29591" spans="3:9" ht="15" customHeight="1">
      <c r="C29591" s="220" t="str">
        <f t="shared" si="924"/>
        <v/>
      </c>
      <c r="I29591" s="218" t="str">
        <f t="shared" si="925"/>
        <v/>
      </c>
    </row>
    <row r="29592" spans="3:9" ht="15" customHeight="1">
      <c r="C29592" s="220" t="str">
        <f t="shared" si="924"/>
        <v/>
      </c>
      <c r="I29592" s="218" t="str">
        <f t="shared" si="925"/>
        <v/>
      </c>
    </row>
    <row r="29593" spans="3:9" ht="15" customHeight="1">
      <c r="C29593" s="220" t="str">
        <f t="shared" si="924"/>
        <v/>
      </c>
      <c r="I29593" s="218" t="str">
        <f t="shared" si="925"/>
        <v/>
      </c>
    </row>
    <row r="29594" spans="3:9" ht="15" customHeight="1">
      <c r="C29594" s="220" t="str">
        <f t="shared" si="924"/>
        <v/>
      </c>
      <c r="I29594" s="218" t="str">
        <f t="shared" si="925"/>
        <v/>
      </c>
    </row>
    <row r="29595" spans="3:9" ht="15" customHeight="1">
      <c r="C29595" s="220" t="str">
        <f t="shared" si="924"/>
        <v/>
      </c>
      <c r="I29595" s="218" t="str">
        <f t="shared" si="925"/>
        <v/>
      </c>
    </row>
    <row r="29596" spans="3:9" ht="15" customHeight="1">
      <c r="C29596" s="220" t="str">
        <f t="shared" si="924"/>
        <v/>
      </c>
      <c r="I29596" s="218" t="str">
        <f t="shared" si="925"/>
        <v/>
      </c>
    </row>
    <row r="29597" spans="3:9" ht="15" customHeight="1">
      <c r="C29597" s="220" t="str">
        <f t="shared" si="924"/>
        <v/>
      </c>
      <c r="I29597" s="218" t="str">
        <f t="shared" si="925"/>
        <v/>
      </c>
    </row>
    <row r="29598" spans="3:9" ht="15" customHeight="1">
      <c r="C29598" s="220" t="str">
        <f t="shared" si="924"/>
        <v/>
      </c>
      <c r="I29598" s="218" t="str">
        <f t="shared" si="925"/>
        <v/>
      </c>
    </row>
    <row r="29599" spans="3:9" ht="15" customHeight="1">
      <c r="C29599" s="220" t="str">
        <f t="shared" si="924"/>
        <v/>
      </c>
      <c r="I29599" s="218" t="str">
        <f t="shared" si="925"/>
        <v/>
      </c>
    </row>
    <row r="29600" spans="3:9" ht="15" customHeight="1">
      <c r="C29600" s="220" t="str">
        <f t="shared" si="924"/>
        <v/>
      </c>
      <c r="I29600" s="218" t="str">
        <f t="shared" si="925"/>
        <v/>
      </c>
    </row>
    <row r="29601" spans="3:9" ht="15" customHeight="1">
      <c r="C29601" s="220" t="str">
        <f t="shared" si="924"/>
        <v/>
      </c>
      <c r="I29601" s="218" t="str">
        <f t="shared" si="925"/>
        <v/>
      </c>
    </row>
    <row r="29602" spans="3:9" ht="15" customHeight="1">
      <c r="C29602" s="220" t="str">
        <f t="shared" si="924"/>
        <v/>
      </c>
      <c r="I29602" s="218" t="str">
        <f t="shared" si="925"/>
        <v/>
      </c>
    </row>
    <row r="29603" spans="3:9" ht="15" customHeight="1">
      <c r="C29603" s="220" t="str">
        <f t="shared" si="924"/>
        <v/>
      </c>
      <c r="I29603" s="218" t="str">
        <f t="shared" si="925"/>
        <v/>
      </c>
    </row>
    <row r="29604" spans="3:9" ht="15" customHeight="1">
      <c r="C29604" s="220" t="str">
        <f t="shared" si="924"/>
        <v/>
      </c>
      <c r="I29604" s="218" t="str">
        <f t="shared" si="925"/>
        <v/>
      </c>
    </row>
    <row r="29605" spans="3:9" ht="15" customHeight="1">
      <c r="C29605" s="220" t="str">
        <f t="shared" si="924"/>
        <v/>
      </c>
      <c r="I29605" s="218" t="str">
        <f t="shared" si="925"/>
        <v/>
      </c>
    </row>
    <row r="29606" spans="3:9" ht="15" customHeight="1">
      <c r="C29606" s="220" t="str">
        <f t="shared" si="924"/>
        <v/>
      </c>
      <c r="I29606" s="218" t="str">
        <f t="shared" si="925"/>
        <v/>
      </c>
    </row>
    <row r="29607" spans="3:9" ht="15" customHeight="1">
      <c r="C29607" s="220" t="str">
        <f t="shared" si="924"/>
        <v/>
      </c>
      <c r="I29607" s="218" t="str">
        <f t="shared" si="925"/>
        <v/>
      </c>
    </row>
    <row r="29608" spans="3:9" ht="15" customHeight="1">
      <c r="C29608" s="220" t="str">
        <f t="shared" si="924"/>
        <v/>
      </c>
      <c r="I29608" s="218" t="str">
        <f t="shared" si="925"/>
        <v/>
      </c>
    </row>
    <row r="29609" spans="3:9" ht="15" customHeight="1">
      <c r="C29609" s="220" t="str">
        <f t="shared" si="924"/>
        <v/>
      </c>
      <c r="I29609" s="218" t="str">
        <f t="shared" si="925"/>
        <v/>
      </c>
    </row>
    <row r="29610" spans="3:9" ht="15" customHeight="1">
      <c r="C29610" s="220" t="str">
        <f t="shared" si="924"/>
        <v/>
      </c>
      <c r="I29610" s="218" t="str">
        <f t="shared" si="925"/>
        <v/>
      </c>
    </row>
    <row r="29611" spans="3:9" ht="15" customHeight="1">
      <c r="C29611" s="220" t="str">
        <f t="shared" si="924"/>
        <v/>
      </c>
      <c r="I29611" s="218" t="str">
        <f t="shared" si="925"/>
        <v/>
      </c>
    </row>
    <row r="29612" spans="3:9" ht="15" customHeight="1">
      <c r="C29612" s="220" t="str">
        <f t="shared" si="924"/>
        <v/>
      </c>
      <c r="I29612" s="218" t="str">
        <f t="shared" si="925"/>
        <v/>
      </c>
    </row>
    <row r="29613" spans="3:9" ht="15" customHeight="1">
      <c r="C29613" s="220" t="str">
        <f t="shared" si="924"/>
        <v/>
      </c>
      <c r="I29613" s="218" t="str">
        <f t="shared" si="925"/>
        <v/>
      </c>
    </row>
    <row r="29614" spans="3:9" ht="15" customHeight="1">
      <c r="C29614" s="220" t="str">
        <f t="shared" si="924"/>
        <v/>
      </c>
      <c r="I29614" s="218" t="str">
        <f t="shared" si="925"/>
        <v/>
      </c>
    </row>
    <row r="29615" spans="3:9" ht="15" customHeight="1">
      <c r="C29615" s="220" t="str">
        <f t="shared" si="924"/>
        <v/>
      </c>
      <c r="I29615" s="218" t="str">
        <f t="shared" si="925"/>
        <v/>
      </c>
    </row>
    <row r="29616" spans="3:9" ht="15" customHeight="1">
      <c r="C29616" s="220" t="str">
        <f t="shared" si="924"/>
        <v/>
      </c>
      <c r="I29616" s="218" t="str">
        <f t="shared" si="925"/>
        <v/>
      </c>
    </row>
    <row r="29617" spans="3:9" ht="15" customHeight="1">
      <c r="C29617" s="220" t="str">
        <f t="shared" si="924"/>
        <v/>
      </c>
      <c r="I29617" s="218" t="str">
        <f t="shared" si="925"/>
        <v/>
      </c>
    </row>
    <row r="29618" spans="3:9" ht="15" customHeight="1">
      <c r="C29618" s="220" t="str">
        <f t="shared" si="924"/>
        <v/>
      </c>
      <c r="I29618" s="218" t="str">
        <f t="shared" si="925"/>
        <v/>
      </c>
    </row>
    <row r="29619" spans="3:9" ht="15" customHeight="1">
      <c r="C29619" s="220" t="str">
        <f t="shared" si="924"/>
        <v/>
      </c>
      <c r="I29619" s="218" t="str">
        <f t="shared" si="925"/>
        <v/>
      </c>
    </row>
    <row r="29620" spans="3:9" ht="15" customHeight="1">
      <c r="C29620" s="220" t="str">
        <f t="shared" si="924"/>
        <v/>
      </c>
      <c r="I29620" s="218" t="str">
        <f t="shared" si="925"/>
        <v/>
      </c>
    </row>
    <row r="29621" spans="3:9" ht="15" customHeight="1">
      <c r="C29621" s="220" t="str">
        <f t="shared" si="924"/>
        <v/>
      </c>
      <c r="I29621" s="218" t="str">
        <f t="shared" si="925"/>
        <v/>
      </c>
    </row>
    <row r="29622" spans="3:9" ht="15" customHeight="1">
      <c r="C29622" s="220" t="str">
        <f t="shared" si="924"/>
        <v/>
      </c>
      <c r="I29622" s="218" t="str">
        <f t="shared" si="925"/>
        <v/>
      </c>
    </row>
    <row r="29623" spans="3:9" ht="15" customHeight="1">
      <c r="C29623" s="220" t="str">
        <f t="shared" si="924"/>
        <v/>
      </c>
      <c r="I29623" s="218" t="str">
        <f t="shared" si="925"/>
        <v/>
      </c>
    </row>
    <row r="29624" spans="3:9" ht="15" customHeight="1">
      <c r="C29624" s="220" t="str">
        <f t="shared" si="924"/>
        <v/>
      </c>
      <c r="I29624" s="218" t="str">
        <f t="shared" si="925"/>
        <v/>
      </c>
    </row>
    <row r="29625" spans="3:9" ht="15" customHeight="1">
      <c r="C29625" s="220" t="str">
        <f t="shared" si="924"/>
        <v/>
      </c>
      <c r="I29625" s="218" t="str">
        <f t="shared" si="925"/>
        <v/>
      </c>
    </row>
    <row r="29626" spans="3:9" ht="15" customHeight="1">
      <c r="C29626" s="220" t="str">
        <f t="shared" si="924"/>
        <v/>
      </c>
      <c r="I29626" s="218" t="str">
        <f t="shared" si="925"/>
        <v/>
      </c>
    </row>
    <row r="29627" spans="3:9" ht="15" customHeight="1">
      <c r="C29627" s="220" t="str">
        <f t="shared" si="924"/>
        <v/>
      </c>
      <c r="I29627" s="218" t="str">
        <f t="shared" si="925"/>
        <v/>
      </c>
    </row>
    <row r="29628" spans="3:9" ht="15" customHeight="1">
      <c r="C29628" s="220" t="str">
        <f t="shared" si="924"/>
        <v/>
      </c>
      <c r="I29628" s="218" t="str">
        <f t="shared" si="925"/>
        <v/>
      </c>
    </row>
    <row r="29629" spans="3:9" ht="15" customHeight="1">
      <c r="C29629" s="220" t="str">
        <f t="shared" si="924"/>
        <v/>
      </c>
      <c r="I29629" s="218" t="str">
        <f t="shared" si="925"/>
        <v/>
      </c>
    </row>
    <row r="29630" spans="3:9" ht="15" customHeight="1">
      <c r="C29630" s="220" t="str">
        <f t="shared" si="924"/>
        <v/>
      </c>
      <c r="I29630" s="218" t="str">
        <f t="shared" si="925"/>
        <v/>
      </c>
    </row>
    <row r="29631" spans="3:9" ht="15" customHeight="1">
      <c r="C29631" s="220" t="str">
        <f t="shared" si="924"/>
        <v/>
      </c>
      <c r="I29631" s="218" t="str">
        <f t="shared" si="925"/>
        <v/>
      </c>
    </row>
    <row r="29632" spans="3:9" ht="15" customHeight="1">
      <c r="C29632" s="220" t="str">
        <f t="shared" si="924"/>
        <v/>
      </c>
      <c r="I29632" s="218" t="str">
        <f t="shared" si="925"/>
        <v/>
      </c>
    </row>
    <row r="29633" spans="3:9" ht="15" customHeight="1">
      <c r="C29633" s="220" t="str">
        <f t="shared" si="924"/>
        <v/>
      </c>
      <c r="I29633" s="218" t="str">
        <f t="shared" si="925"/>
        <v/>
      </c>
    </row>
    <row r="29634" spans="3:9" ht="15" customHeight="1">
      <c r="C29634" s="220" t="str">
        <f t="shared" si="924"/>
        <v/>
      </c>
      <c r="I29634" s="218" t="str">
        <f t="shared" si="925"/>
        <v/>
      </c>
    </row>
    <row r="29635" spans="3:9" ht="15" customHeight="1">
      <c r="C29635" s="220" t="str">
        <f t="shared" si="924"/>
        <v/>
      </c>
      <c r="I29635" s="218" t="str">
        <f t="shared" si="925"/>
        <v/>
      </c>
    </row>
    <row r="29636" spans="3:9" ht="15" customHeight="1">
      <c r="C29636" s="220" t="str">
        <f t="shared" si="924"/>
        <v/>
      </c>
      <c r="I29636" s="218" t="str">
        <f t="shared" si="925"/>
        <v/>
      </c>
    </row>
    <row r="29637" spans="3:9" ht="15" customHeight="1">
      <c r="C29637" s="220" t="str">
        <f t="shared" si="924"/>
        <v/>
      </c>
      <c r="I29637" s="218" t="str">
        <f t="shared" si="925"/>
        <v/>
      </c>
    </row>
    <row r="29638" spans="3:9" ht="15" customHeight="1">
      <c r="C29638" s="220" t="str">
        <f t="shared" ref="C29638:C29701" si="926">IF(B29638="","",MONTH(B29638))</f>
        <v/>
      </c>
      <c r="I29638" s="218" t="str">
        <f t="shared" ref="I29638:I29701" si="927">IF(H29638="","",IF(E29638="","Não deixe campos em branco, a planilha resumo de custos e despesas necessita deles para funcionar",IF(F29638="","Não deixe campos em branco, a planilha resumo de custos e despesas necessita deles para funcionar",IF(G29638="","Não deixe campos em branco, a planilha resumo de custos e despesas necessita deles para funcionar",""))))</f>
        <v/>
      </c>
    </row>
    <row r="29639" spans="3:9" ht="15" customHeight="1">
      <c r="C29639" s="220" t="str">
        <f t="shared" si="926"/>
        <v/>
      </c>
      <c r="I29639" s="218" t="str">
        <f t="shared" si="927"/>
        <v/>
      </c>
    </row>
    <row r="29640" spans="3:9" ht="15" customHeight="1">
      <c r="C29640" s="220" t="str">
        <f t="shared" si="926"/>
        <v/>
      </c>
      <c r="I29640" s="218" t="str">
        <f t="shared" si="927"/>
        <v/>
      </c>
    </row>
    <row r="29641" spans="3:9" ht="15" customHeight="1">
      <c r="C29641" s="220" t="str">
        <f t="shared" si="926"/>
        <v/>
      </c>
      <c r="I29641" s="218" t="str">
        <f t="shared" si="927"/>
        <v/>
      </c>
    </row>
    <row r="29642" spans="3:9" ht="15" customHeight="1">
      <c r="C29642" s="220" t="str">
        <f t="shared" si="926"/>
        <v/>
      </c>
      <c r="I29642" s="218" t="str">
        <f t="shared" si="927"/>
        <v/>
      </c>
    </row>
    <row r="29643" spans="3:9" ht="15" customHeight="1">
      <c r="C29643" s="220" t="str">
        <f t="shared" si="926"/>
        <v/>
      </c>
      <c r="I29643" s="218" t="str">
        <f t="shared" si="927"/>
        <v/>
      </c>
    </row>
    <row r="29644" spans="3:9" ht="15" customHeight="1">
      <c r="C29644" s="220" t="str">
        <f t="shared" si="926"/>
        <v/>
      </c>
      <c r="I29644" s="218" t="str">
        <f t="shared" si="927"/>
        <v/>
      </c>
    </row>
    <row r="29645" spans="3:9" ht="15" customHeight="1">
      <c r="C29645" s="220" t="str">
        <f t="shared" si="926"/>
        <v/>
      </c>
      <c r="I29645" s="218" t="str">
        <f t="shared" si="927"/>
        <v/>
      </c>
    </row>
    <row r="29646" spans="3:9" ht="15" customHeight="1">
      <c r="C29646" s="220" t="str">
        <f t="shared" si="926"/>
        <v/>
      </c>
      <c r="I29646" s="218" t="str">
        <f t="shared" si="927"/>
        <v/>
      </c>
    </row>
    <row r="29647" spans="3:9" ht="15" customHeight="1">
      <c r="C29647" s="220" t="str">
        <f t="shared" si="926"/>
        <v/>
      </c>
      <c r="I29647" s="218" t="str">
        <f t="shared" si="927"/>
        <v/>
      </c>
    </row>
    <row r="29648" spans="3:9" ht="15" customHeight="1">
      <c r="C29648" s="220" t="str">
        <f t="shared" si="926"/>
        <v/>
      </c>
      <c r="I29648" s="218" t="str">
        <f t="shared" si="927"/>
        <v/>
      </c>
    </row>
    <row r="29649" spans="3:9" ht="15" customHeight="1">
      <c r="C29649" s="220" t="str">
        <f t="shared" si="926"/>
        <v/>
      </c>
      <c r="I29649" s="218" t="str">
        <f t="shared" si="927"/>
        <v/>
      </c>
    </row>
    <row r="29650" spans="3:9" ht="15" customHeight="1">
      <c r="C29650" s="220" t="str">
        <f t="shared" si="926"/>
        <v/>
      </c>
      <c r="I29650" s="218" t="str">
        <f t="shared" si="927"/>
        <v/>
      </c>
    </row>
    <row r="29651" spans="3:9" ht="15" customHeight="1">
      <c r="C29651" s="220" t="str">
        <f t="shared" si="926"/>
        <v/>
      </c>
      <c r="I29651" s="218" t="str">
        <f t="shared" si="927"/>
        <v/>
      </c>
    </row>
    <row r="29652" spans="3:9" ht="15" customHeight="1">
      <c r="C29652" s="220" t="str">
        <f t="shared" si="926"/>
        <v/>
      </c>
      <c r="I29652" s="218" t="str">
        <f t="shared" si="927"/>
        <v/>
      </c>
    </row>
    <row r="29653" spans="3:9" ht="15" customHeight="1">
      <c r="C29653" s="220" t="str">
        <f t="shared" si="926"/>
        <v/>
      </c>
      <c r="I29653" s="218" t="str">
        <f t="shared" si="927"/>
        <v/>
      </c>
    </row>
    <row r="29654" spans="3:9" ht="15" customHeight="1">
      <c r="C29654" s="220" t="str">
        <f t="shared" si="926"/>
        <v/>
      </c>
      <c r="I29654" s="218" t="str">
        <f t="shared" si="927"/>
        <v/>
      </c>
    </row>
    <row r="29655" spans="3:9" ht="15" customHeight="1">
      <c r="C29655" s="220" t="str">
        <f t="shared" si="926"/>
        <v/>
      </c>
      <c r="I29655" s="218" t="str">
        <f t="shared" si="927"/>
        <v/>
      </c>
    </row>
    <row r="29656" spans="3:9" ht="15" customHeight="1">
      <c r="C29656" s="220" t="str">
        <f t="shared" si="926"/>
        <v/>
      </c>
      <c r="I29656" s="218" t="str">
        <f t="shared" si="927"/>
        <v/>
      </c>
    </row>
    <row r="29657" spans="3:9" ht="15" customHeight="1">
      <c r="C29657" s="220" t="str">
        <f t="shared" si="926"/>
        <v/>
      </c>
      <c r="I29657" s="218" t="str">
        <f t="shared" si="927"/>
        <v/>
      </c>
    </row>
    <row r="29658" spans="3:9" ht="15" customHeight="1">
      <c r="C29658" s="220" t="str">
        <f t="shared" si="926"/>
        <v/>
      </c>
      <c r="I29658" s="218" t="str">
        <f t="shared" si="927"/>
        <v/>
      </c>
    </row>
    <row r="29659" spans="3:9" ht="15" customHeight="1">
      <c r="C29659" s="220" t="str">
        <f t="shared" si="926"/>
        <v/>
      </c>
      <c r="I29659" s="218" t="str">
        <f t="shared" si="927"/>
        <v/>
      </c>
    </row>
    <row r="29660" spans="3:9" ht="15" customHeight="1">
      <c r="C29660" s="220" t="str">
        <f t="shared" si="926"/>
        <v/>
      </c>
      <c r="I29660" s="218" t="str">
        <f t="shared" si="927"/>
        <v/>
      </c>
    </row>
    <row r="29661" spans="3:9" ht="15" customHeight="1">
      <c r="C29661" s="220" t="str">
        <f t="shared" si="926"/>
        <v/>
      </c>
      <c r="I29661" s="218" t="str">
        <f t="shared" si="927"/>
        <v/>
      </c>
    </row>
    <row r="29662" spans="3:9" ht="15" customHeight="1">
      <c r="C29662" s="220" t="str">
        <f t="shared" si="926"/>
        <v/>
      </c>
      <c r="I29662" s="218" t="str">
        <f t="shared" si="927"/>
        <v/>
      </c>
    </row>
    <row r="29663" spans="3:9" ht="15" customHeight="1">
      <c r="C29663" s="220" t="str">
        <f t="shared" si="926"/>
        <v/>
      </c>
      <c r="I29663" s="218" t="str">
        <f t="shared" si="927"/>
        <v/>
      </c>
    </row>
    <row r="29664" spans="3:9" ht="15" customHeight="1">
      <c r="C29664" s="220" t="str">
        <f t="shared" si="926"/>
        <v/>
      </c>
      <c r="I29664" s="218" t="str">
        <f t="shared" si="927"/>
        <v/>
      </c>
    </row>
    <row r="29665" spans="3:9" ht="15" customHeight="1">
      <c r="C29665" s="220" t="str">
        <f t="shared" si="926"/>
        <v/>
      </c>
      <c r="I29665" s="218" t="str">
        <f t="shared" si="927"/>
        <v/>
      </c>
    </row>
    <row r="29666" spans="3:9" ht="15" customHeight="1">
      <c r="C29666" s="220" t="str">
        <f t="shared" si="926"/>
        <v/>
      </c>
      <c r="I29666" s="218" t="str">
        <f t="shared" si="927"/>
        <v/>
      </c>
    </row>
    <row r="29667" spans="3:9" ht="15" customHeight="1">
      <c r="C29667" s="220" t="str">
        <f t="shared" si="926"/>
        <v/>
      </c>
      <c r="I29667" s="218" t="str">
        <f t="shared" si="927"/>
        <v/>
      </c>
    </row>
    <row r="29668" spans="3:9" ht="15" customHeight="1">
      <c r="C29668" s="220" t="str">
        <f t="shared" si="926"/>
        <v/>
      </c>
      <c r="I29668" s="218" t="str">
        <f t="shared" si="927"/>
        <v/>
      </c>
    </row>
    <row r="29669" spans="3:9" ht="15" customHeight="1">
      <c r="C29669" s="220" t="str">
        <f t="shared" si="926"/>
        <v/>
      </c>
      <c r="I29669" s="218" t="str">
        <f t="shared" si="927"/>
        <v/>
      </c>
    </row>
    <row r="29670" spans="3:9" ht="15" customHeight="1">
      <c r="C29670" s="220" t="str">
        <f t="shared" si="926"/>
        <v/>
      </c>
      <c r="I29670" s="218" t="str">
        <f t="shared" si="927"/>
        <v/>
      </c>
    </row>
    <row r="29671" spans="3:9" ht="15" customHeight="1">
      <c r="C29671" s="220" t="str">
        <f t="shared" si="926"/>
        <v/>
      </c>
      <c r="I29671" s="218" t="str">
        <f t="shared" si="927"/>
        <v/>
      </c>
    </row>
    <row r="29672" spans="3:9" ht="15" customHeight="1">
      <c r="C29672" s="220" t="str">
        <f t="shared" si="926"/>
        <v/>
      </c>
      <c r="I29672" s="218" t="str">
        <f t="shared" si="927"/>
        <v/>
      </c>
    </row>
    <row r="29673" spans="3:9" ht="15" customHeight="1">
      <c r="C29673" s="220" t="str">
        <f t="shared" si="926"/>
        <v/>
      </c>
      <c r="I29673" s="218" t="str">
        <f t="shared" si="927"/>
        <v/>
      </c>
    </row>
    <row r="29674" spans="3:9" ht="15" customHeight="1">
      <c r="C29674" s="220" t="str">
        <f t="shared" si="926"/>
        <v/>
      </c>
      <c r="I29674" s="218" t="str">
        <f t="shared" si="927"/>
        <v/>
      </c>
    </row>
    <row r="29675" spans="3:9" ht="15" customHeight="1">
      <c r="C29675" s="220" t="str">
        <f t="shared" si="926"/>
        <v/>
      </c>
      <c r="I29675" s="218" t="str">
        <f t="shared" si="927"/>
        <v/>
      </c>
    </row>
    <row r="29676" spans="3:9" ht="15" customHeight="1">
      <c r="C29676" s="220" t="str">
        <f t="shared" si="926"/>
        <v/>
      </c>
      <c r="I29676" s="218" t="str">
        <f t="shared" si="927"/>
        <v/>
      </c>
    </row>
    <row r="29677" spans="3:9" ht="15" customHeight="1">
      <c r="C29677" s="220" t="str">
        <f t="shared" si="926"/>
        <v/>
      </c>
      <c r="I29677" s="218" t="str">
        <f t="shared" si="927"/>
        <v/>
      </c>
    </row>
    <row r="29678" spans="3:9" ht="15" customHeight="1">
      <c r="C29678" s="220" t="str">
        <f t="shared" si="926"/>
        <v/>
      </c>
      <c r="I29678" s="218" t="str">
        <f t="shared" si="927"/>
        <v/>
      </c>
    </row>
    <row r="29679" spans="3:9" ht="15" customHeight="1">
      <c r="C29679" s="220" t="str">
        <f t="shared" si="926"/>
        <v/>
      </c>
      <c r="I29679" s="218" t="str">
        <f t="shared" si="927"/>
        <v/>
      </c>
    </row>
    <row r="29680" spans="3:9" ht="15" customHeight="1">
      <c r="C29680" s="220" t="str">
        <f t="shared" si="926"/>
        <v/>
      </c>
      <c r="I29680" s="218" t="str">
        <f t="shared" si="927"/>
        <v/>
      </c>
    </row>
    <row r="29681" spans="3:9" ht="15" customHeight="1">
      <c r="C29681" s="220" t="str">
        <f t="shared" si="926"/>
        <v/>
      </c>
      <c r="I29681" s="218" t="str">
        <f t="shared" si="927"/>
        <v/>
      </c>
    </row>
    <row r="29682" spans="3:9" ht="15" customHeight="1">
      <c r="C29682" s="220" t="str">
        <f t="shared" si="926"/>
        <v/>
      </c>
      <c r="I29682" s="218" t="str">
        <f t="shared" si="927"/>
        <v/>
      </c>
    </row>
    <row r="29683" spans="3:9" ht="15" customHeight="1">
      <c r="C29683" s="220" t="str">
        <f t="shared" si="926"/>
        <v/>
      </c>
      <c r="I29683" s="218" t="str">
        <f t="shared" si="927"/>
        <v/>
      </c>
    </row>
    <row r="29684" spans="3:9" ht="15" customHeight="1">
      <c r="C29684" s="220" t="str">
        <f t="shared" si="926"/>
        <v/>
      </c>
      <c r="I29684" s="218" t="str">
        <f t="shared" si="927"/>
        <v/>
      </c>
    </row>
    <row r="29685" spans="3:9" ht="15" customHeight="1">
      <c r="C29685" s="220" t="str">
        <f t="shared" si="926"/>
        <v/>
      </c>
      <c r="I29685" s="218" t="str">
        <f t="shared" si="927"/>
        <v/>
      </c>
    </row>
    <row r="29686" spans="3:9" ht="15" customHeight="1">
      <c r="C29686" s="220" t="str">
        <f t="shared" si="926"/>
        <v/>
      </c>
      <c r="I29686" s="218" t="str">
        <f t="shared" si="927"/>
        <v/>
      </c>
    </row>
    <row r="29687" spans="3:9" ht="15" customHeight="1">
      <c r="C29687" s="220" t="str">
        <f t="shared" si="926"/>
        <v/>
      </c>
      <c r="I29687" s="218" t="str">
        <f t="shared" si="927"/>
        <v/>
      </c>
    </row>
    <row r="29688" spans="3:9" ht="15" customHeight="1">
      <c r="C29688" s="220" t="str">
        <f t="shared" si="926"/>
        <v/>
      </c>
      <c r="I29688" s="218" t="str">
        <f t="shared" si="927"/>
        <v/>
      </c>
    </row>
    <row r="29689" spans="3:9" ht="15" customHeight="1">
      <c r="C29689" s="220" t="str">
        <f t="shared" si="926"/>
        <v/>
      </c>
      <c r="I29689" s="218" t="str">
        <f t="shared" si="927"/>
        <v/>
      </c>
    </row>
    <row r="29690" spans="3:9" ht="15" customHeight="1">
      <c r="C29690" s="220" t="str">
        <f t="shared" si="926"/>
        <v/>
      </c>
      <c r="I29690" s="218" t="str">
        <f t="shared" si="927"/>
        <v/>
      </c>
    </row>
    <row r="29691" spans="3:9" ht="15" customHeight="1">
      <c r="C29691" s="220" t="str">
        <f t="shared" si="926"/>
        <v/>
      </c>
      <c r="I29691" s="218" t="str">
        <f t="shared" si="927"/>
        <v/>
      </c>
    </row>
    <row r="29692" spans="3:9" ht="15" customHeight="1">
      <c r="C29692" s="220" t="str">
        <f t="shared" si="926"/>
        <v/>
      </c>
      <c r="I29692" s="218" t="str">
        <f t="shared" si="927"/>
        <v/>
      </c>
    </row>
    <row r="29693" spans="3:9" ht="15" customHeight="1">
      <c r="C29693" s="220" t="str">
        <f t="shared" si="926"/>
        <v/>
      </c>
      <c r="I29693" s="218" t="str">
        <f t="shared" si="927"/>
        <v/>
      </c>
    </row>
    <row r="29694" spans="3:9" ht="15" customHeight="1">
      <c r="C29694" s="220" t="str">
        <f t="shared" si="926"/>
        <v/>
      </c>
      <c r="I29694" s="218" t="str">
        <f t="shared" si="927"/>
        <v/>
      </c>
    </row>
    <row r="29695" spans="3:9" ht="15" customHeight="1">
      <c r="C29695" s="220" t="str">
        <f t="shared" si="926"/>
        <v/>
      </c>
      <c r="I29695" s="218" t="str">
        <f t="shared" si="927"/>
        <v/>
      </c>
    </row>
    <row r="29696" spans="3:9" ht="15" customHeight="1">
      <c r="C29696" s="220" t="str">
        <f t="shared" si="926"/>
        <v/>
      </c>
      <c r="I29696" s="218" t="str">
        <f t="shared" si="927"/>
        <v/>
      </c>
    </row>
    <row r="29697" spans="3:9" ht="15" customHeight="1">
      <c r="C29697" s="220" t="str">
        <f t="shared" si="926"/>
        <v/>
      </c>
      <c r="I29697" s="218" t="str">
        <f t="shared" si="927"/>
        <v/>
      </c>
    </row>
    <row r="29698" spans="3:9" ht="15" customHeight="1">
      <c r="C29698" s="220" t="str">
        <f t="shared" si="926"/>
        <v/>
      </c>
      <c r="I29698" s="218" t="str">
        <f t="shared" si="927"/>
        <v/>
      </c>
    </row>
    <row r="29699" spans="3:9" ht="15" customHeight="1">
      <c r="C29699" s="220" t="str">
        <f t="shared" si="926"/>
        <v/>
      </c>
      <c r="I29699" s="218" t="str">
        <f t="shared" si="927"/>
        <v/>
      </c>
    </row>
    <row r="29700" spans="3:9" ht="15" customHeight="1">
      <c r="C29700" s="220" t="str">
        <f t="shared" si="926"/>
        <v/>
      </c>
      <c r="I29700" s="218" t="str">
        <f t="shared" si="927"/>
        <v/>
      </c>
    </row>
    <row r="29701" spans="3:9" ht="15" customHeight="1">
      <c r="C29701" s="220" t="str">
        <f t="shared" si="926"/>
        <v/>
      </c>
      <c r="I29701" s="218" t="str">
        <f t="shared" si="927"/>
        <v/>
      </c>
    </row>
    <row r="29702" spans="3:9" ht="15" customHeight="1">
      <c r="C29702" s="220" t="str">
        <f t="shared" ref="C29702:C29765" si="928">IF(B29702="","",MONTH(B29702))</f>
        <v/>
      </c>
      <c r="I29702" s="218" t="str">
        <f t="shared" ref="I29702:I29765" si="929">IF(H29702="","",IF(E29702="","Não deixe campos em branco, a planilha resumo de custos e despesas necessita deles para funcionar",IF(F29702="","Não deixe campos em branco, a planilha resumo de custos e despesas necessita deles para funcionar",IF(G29702="","Não deixe campos em branco, a planilha resumo de custos e despesas necessita deles para funcionar",""))))</f>
        <v/>
      </c>
    </row>
    <row r="29703" spans="3:9" ht="15" customHeight="1">
      <c r="C29703" s="220" t="str">
        <f t="shared" si="928"/>
        <v/>
      </c>
      <c r="I29703" s="218" t="str">
        <f t="shared" si="929"/>
        <v/>
      </c>
    </row>
    <row r="29704" spans="3:9" ht="15" customHeight="1">
      <c r="C29704" s="220" t="str">
        <f t="shared" si="928"/>
        <v/>
      </c>
      <c r="I29704" s="218" t="str">
        <f t="shared" si="929"/>
        <v/>
      </c>
    </row>
    <row r="29705" spans="3:9" ht="15" customHeight="1">
      <c r="C29705" s="220" t="str">
        <f t="shared" si="928"/>
        <v/>
      </c>
      <c r="I29705" s="218" t="str">
        <f t="shared" si="929"/>
        <v/>
      </c>
    </row>
    <row r="29706" spans="3:9" ht="15" customHeight="1">
      <c r="C29706" s="220" t="str">
        <f t="shared" si="928"/>
        <v/>
      </c>
      <c r="I29706" s="218" t="str">
        <f t="shared" si="929"/>
        <v/>
      </c>
    </row>
    <row r="29707" spans="3:9" ht="15" customHeight="1">
      <c r="C29707" s="220" t="str">
        <f t="shared" si="928"/>
        <v/>
      </c>
      <c r="I29707" s="218" t="str">
        <f t="shared" si="929"/>
        <v/>
      </c>
    </row>
    <row r="29708" spans="3:9" ht="15" customHeight="1">
      <c r="C29708" s="220" t="str">
        <f t="shared" si="928"/>
        <v/>
      </c>
      <c r="I29708" s="218" t="str">
        <f t="shared" si="929"/>
        <v/>
      </c>
    </row>
    <row r="29709" spans="3:9" ht="15" customHeight="1">
      <c r="C29709" s="220" t="str">
        <f t="shared" si="928"/>
        <v/>
      </c>
      <c r="I29709" s="218" t="str">
        <f t="shared" si="929"/>
        <v/>
      </c>
    </row>
    <row r="29710" spans="3:9" ht="15" customHeight="1">
      <c r="C29710" s="220" t="str">
        <f t="shared" si="928"/>
        <v/>
      </c>
      <c r="I29710" s="218" t="str">
        <f t="shared" si="929"/>
        <v/>
      </c>
    </row>
    <row r="29711" spans="3:9" ht="15" customHeight="1">
      <c r="C29711" s="220" t="str">
        <f t="shared" si="928"/>
        <v/>
      </c>
      <c r="I29711" s="218" t="str">
        <f t="shared" si="929"/>
        <v/>
      </c>
    </row>
    <row r="29712" spans="3:9" ht="15" customHeight="1">
      <c r="C29712" s="220" t="str">
        <f t="shared" si="928"/>
        <v/>
      </c>
      <c r="I29712" s="218" t="str">
        <f t="shared" si="929"/>
        <v/>
      </c>
    </row>
    <row r="29713" spans="3:9" ht="15" customHeight="1">
      <c r="C29713" s="220" t="str">
        <f t="shared" si="928"/>
        <v/>
      </c>
      <c r="I29713" s="218" t="str">
        <f t="shared" si="929"/>
        <v/>
      </c>
    </row>
    <row r="29714" spans="3:9" ht="15" customHeight="1">
      <c r="C29714" s="220" t="str">
        <f t="shared" si="928"/>
        <v/>
      </c>
      <c r="I29714" s="218" t="str">
        <f t="shared" si="929"/>
        <v/>
      </c>
    </row>
    <row r="29715" spans="3:9" ht="15" customHeight="1">
      <c r="C29715" s="220" t="str">
        <f t="shared" si="928"/>
        <v/>
      </c>
      <c r="I29715" s="218" t="str">
        <f t="shared" si="929"/>
        <v/>
      </c>
    </row>
    <row r="29716" spans="3:9" ht="15" customHeight="1">
      <c r="C29716" s="220" t="str">
        <f t="shared" si="928"/>
        <v/>
      </c>
      <c r="I29716" s="218" t="str">
        <f t="shared" si="929"/>
        <v/>
      </c>
    </row>
    <row r="29717" spans="3:9" ht="15" customHeight="1">
      <c r="C29717" s="220" t="str">
        <f t="shared" si="928"/>
        <v/>
      </c>
      <c r="I29717" s="218" t="str">
        <f t="shared" si="929"/>
        <v/>
      </c>
    </row>
    <row r="29718" spans="3:9" ht="15" customHeight="1">
      <c r="C29718" s="220" t="str">
        <f t="shared" si="928"/>
        <v/>
      </c>
      <c r="I29718" s="218" t="str">
        <f t="shared" si="929"/>
        <v/>
      </c>
    </row>
    <row r="29719" spans="3:9" ht="15" customHeight="1">
      <c r="C29719" s="220" t="str">
        <f t="shared" si="928"/>
        <v/>
      </c>
      <c r="I29719" s="218" t="str">
        <f t="shared" si="929"/>
        <v/>
      </c>
    </row>
    <row r="29720" spans="3:9" ht="15" customHeight="1">
      <c r="C29720" s="220" t="str">
        <f t="shared" si="928"/>
        <v/>
      </c>
      <c r="I29720" s="218" t="str">
        <f t="shared" si="929"/>
        <v/>
      </c>
    </row>
    <row r="29721" spans="3:9" ht="15" customHeight="1">
      <c r="C29721" s="220" t="str">
        <f t="shared" si="928"/>
        <v/>
      </c>
      <c r="I29721" s="218" t="str">
        <f t="shared" si="929"/>
        <v/>
      </c>
    </row>
    <row r="29722" spans="3:9" ht="15" customHeight="1">
      <c r="C29722" s="220" t="str">
        <f t="shared" si="928"/>
        <v/>
      </c>
      <c r="I29722" s="218" t="str">
        <f t="shared" si="929"/>
        <v/>
      </c>
    </row>
    <row r="29723" spans="3:9" ht="15" customHeight="1">
      <c r="C29723" s="220" t="str">
        <f t="shared" si="928"/>
        <v/>
      </c>
      <c r="I29723" s="218" t="str">
        <f t="shared" si="929"/>
        <v/>
      </c>
    </row>
    <row r="29724" spans="3:9" ht="15" customHeight="1">
      <c r="C29724" s="220" t="str">
        <f t="shared" si="928"/>
        <v/>
      </c>
      <c r="I29724" s="218" t="str">
        <f t="shared" si="929"/>
        <v/>
      </c>
    </row>
    <row r="29725" spans="3:9" ht="15" customHeight="1">
      <c r="C29725" s="220" t="str">
        <f t="shared" si="928"/>
        <v/>
      </c>
      <c r="I29725" s="218" t="str">
        <f t="shared" si="929"/>
        <v/>
      </c>
    </row>
    <row r="29726" spans="3:9" ht="15" customHeight="1">
      <c r="C29726" s="220" t="str">
        <f t="shared" si="928"/>
        <v/>
      </c>
      <c r="I29726" s="218" t="str">
        <f t="shared" si="929"/>
        <v/>
      </c>
    </row>
    <row r="29727" spans="3:9" ht="15" customHeight="1">
      <c r="C29727" s="220" t="str">
        <f t="shared" si="928"/>
        <v/>
      </c>
      <c r="I29727" s="218" t="str">
        <f t="shared" si="929"/>
        <v/>
      </c>
    </row>
    <row r="29728" spans="3:9" ht="15" customHeight="1">
      <c r="C29728" s="220" t="str">
        <f t="shared" si="928"/>
        <v/>
      </c>
      <c r="I29728" s="218" t="str">
        <f t="shared" si="929"/>
        <v/>
      </c>
    </row>
    <row r="29729" spans="3:9" ht="15" customHeight="1">
      <c r="C29729" s="220" t="str">
        <f t="shared" si="928"/>
        <v/>
      </c>
      <c r="I29729" s="218" t="str">
        <f t="shared" si="929"/>
        <v/>
      </c>
    </row>
    <row r="29730" spans="3:9" ht="15" customHeight="1">
      <c r="C29730" s="220" t="str">
        <f t="shared" si="928"/>
        <v/>
      </c>
      <c r="I29730" s="218" t="str">
        <f t="shared" si="929"/>
        <v/>
      </c>
    </row>
    <row r="29731" spans="3:9" ht="15" customHeight="1">
      <c r="C29731" s="220" t="str">
        <f t="shared" si="928"/>
        <v/>
      </c>
      <c r="I29731" s="218" t="str">
        <f t="shared" si="929"/>
        <v/>
      </c>
    </row>
    <row r="29732" spans="3:9" ht="15" customHeight="1">
      <c r="C29732" s="220" t="str">
        <f t="shared" si="928"/>
        <v/>
      </c>
      <c r="I29732" s="218" t="str">
        <f t="shared" si="929"/>
        <v/>
      </c>
    </row>
    <row r="29733" spans="3:9" ht="15" customHeight="1">
      <c r="C29733" s="220" t="str">
        <f t="shared" si="928"/>
        <v/>
      </c>
      <c r="I29733" s="218" t="str">
        <f t="shared" si="929"/>
        <v/>
      </c>
    </row>
    <row r="29734" spans="3:9" ht="15" customHeight="1">
      <c r="C29734" s="220" t="str">
        <f t="shared" si="928"/>
        <v/>
      </c>
      <c r="I29734" s="218" t="str">
        <f t="shared" si="929"/>
        <v/>
      </c>
    </row>
    <row r="29735" spans="3:9" ht="15" customHeight="1">
      <c r="C29735" s="220" t="str">
        <f t="shared" si="928"/>
        <v/>
      </c>
      <c r="I29735" s="218" t="str">
        <f t="shared" si="929"/>
        <v/>
      </c>
    </row>
    <row r="29736" spans="3:9" ht="15" customHeight="1">
      <c r="C29736" s="220" t="str">
        <f t="shared" si="928"/>
        <v/>
      </c>
      <c r="I29736" s="218" t="str">
        <f t="shared" si="929"/>
        <v/>
      </c>
    </row>
    <row r="29737" spans="3:9" ht="15" customHeight="1">
      <c r="C29737" s="220" t="str">
        <f t="shared" si="928"/>
        <v/>
      </c>
      <c r="I29737" s="218" t="str">
        <f t="shared" si="929"/>
        <v/>
      </c>
    </row>
    <row r="29738" spans="3:9" ht="15" customHeight="1">
      <c r="C29738" s="220" t="str">
        <f t="shared" si="928"/>
        <v/>
      </c>
      <c r="I29738" s="218" t="str">
        <f t="shared" si="929"/>
        <v/>
      </c>
    </row>
    <row r="29739" spans="3:9" ht="15" customHeight="1">
      <c r="C29739" s="220" t="str">
        <f t="shared" si="928"/>
        <v/>
      </c>
      <c r="I29739" s="218" t="str">
        <f t="shared" si="929"/>
        <v/>
      </c>
    </row>
    <row r="29740" spans="3:9" ht="15" customHeight="1">
      <c r="C29740" s="220" t="str">
        <f t="shared" si="928"/>
        <v/>
      </c>
      <c r="I29740" s="218" t="str">
        <f t="shared" si="929"/>
        <v/>
      </c>
    </row>
    <row r="29741" spans="3:9" ht="15" customHeight="1">
      <c r="C29741" s="220" t="str">
        <f t="shared" si="928"/>
        <v/>
      </c>
      <c r="I29741" s="218" t="str">
        <f t="shared" si="929"/>
        <v/>
      </c>
    </row>
    <row r="29742" spans="3:9" ht="15" customHeight="1">
      <c r="C29742" s="220" t="str">
        <f t="shared" si="928"/>
        <v/>
      </c>
      <c r="I29742" s="218" t="str">
        <f t="shared" si="929"/>
        <v/>
      </c>
    </row>
    <row r="29743" spans="3:9" ht="15" customHeight="1">
      <c r="C29743" s="220" t="str">
        <f t="shared" si="928"/>
        <v/>
      </c>
      <c r="I29743" s="218" t="str">
        <f t="shared" si="929"/>
        <v/>
      </c>
    </row>
    <row r="29744" spans="3:9" ht="15" customHeight="1">
      <c r="C29744" s="220" t="str">
        <f t="shared" si="928"/>
        <v/>
      </c>
      <c r="I29744" s="218" t="str">
        <f t="shared" si="929"/>
        <v/>
      </c>
    </row>
    <row r="29745" spans="3:9" ht="15" customHeight="1">
      <c r="C29745" s="220" t="str">
        <f t="shared" si="928"/>
        <v/>
      </c>
      <c r="I29745" s="218" t="str">
        <f t="shared" si="929"/>
        <v/>
      </c>
    </row>
    <row r="29746" spans="3:9" ht="15" customHeight="1">
      <c r="C29746" s="220" t="str">
        <f t="shared" si="928"/>
        <v/>
      </c>
      <c r="I29746" s="218" t="str">
        <f t="shared" si="929"/>
        <v/>
      </c>
    </row>
    <row r="29747" spans="3:9" ht="15" customHeight="1">
      <c r="C29747" s="220" t="str">
        <f t="shared" si="928"/>
        <v/>
      </c>
      <c r="I29747" s="218" t="str">
        <f t="shared" si="929"/>
        <v/>
      </c>
    </row>
    <row r="29748" spans="3:9" ht="15" customHeight="1">
      <c r="C29748" s="220" t="str">
        <f t="shared" si="928"/>
        <v/>
      </c>
      <c r="I29748" s="218" t="str">
        <f t="shared" si="929"/>
        <v/>
      </c>
    </row>
    <row r="29749" spans="3:9" ht="15" customHeight="1">
      <c r="C29749" s="220" t="str">
        <f t="shared" si="928"/>
        <v/>
      </c>
      <c r="I29749" s="218" t="str">
        <f t="shared" si="929"/>
        <v/>
      </c>
    </row>
    <row r="29750" spans="3:9" ht="15" customHeight="1">
      <c r="C29750" s="220" t="str">
        <f t="shared" si="928"/>
        <v/>
      </c>
      <c r="I29750" s="218" t="str">
        <f t="shared" si="929"/>
        <v/>
      </c>
    </row>
    <row r="29751" spans="3:9" ht="15" customHeight="1">
      <c r="C29751" s="220" t="str">
        <f t="shared" si="928"/>
        <v/>
      </c>
      <c r="I29751" s="218" t="str">
        <f t="shared" si="929"/>
        <v/>
      </c>
    </row>
    <row r="29752" spans="3:9" ht="15" customHeight="1">
      <c r="C29752" s="220" t="str">
        <f t="shared" si="928"/>
        <v/>
      </c>
      <c r="I29752" s="218" t="str">
        <f t="shared" si="929"/>
        <v/>
      </c>
    </row>
    <row r="29753" spans="3:9" ht="15" customHeight="1">
      <c r="C29753" s="220" t="str">
        <f t="shared" si="928"/>
        <v/>
      </c>
      <c r="I29753" s="218" t="str">
        <f t="shared" si="929"/>
        <v/>
      </c>
    </row>
    <row r="29754" spans="3:9" ht="15" customHeight="1">
      <c r="C29754" s="220" t="str">
        <f t="shared" si="928"/>
        <v/>
      </c>
      <c r="I29754" s="218" t="str">
        <f t="shared" si="929"/>
        <v/>
      </c>
    </row>
    <row r="29755" spans="3:9" ht="15" customHeight="1">
      <c r="C29755" s="220" t="str">
        <f t="shared" si="928"/>
        <v/>
      </c>
      <c r="I29755" s="218" t="str">
        <f t="shared" si="929"/>
        <v/>
      </c>
    </row>
    <row r="29756" spans="3:9" ht="15" customHeight="1">
      <c r="C29756" s="220" t="str">
        <f t="shared" si="928"/>
        <v/>
      </c>
      <c r="I29756" s="218" t="str">
        <f t="shared" si="929"/>
        <v/>
      </c>
    </row>
    <row r="29757" spans="3:9" ht="15" customHeight="1">
      <c r="C29757" s="220" t="str">
        <f t="shared" si="928"/>
        <v/>
      </c>
      <c r="I29757" s="218" t="str">
        <f t="shared" si="929"/>
        <v/>
      </c>
    </row>
    <row r="29758" spans="3:9" ht="15" customHeight="1">
      <c r="C29758" s="220" t="str">
        <f t="shared" si="928"/>
        <v/>
      </c>
      <c r="I29758" s="218" t="str">
        <f t="shared" si="929"/>
        <v/>
      </c>
    </row>
    <row r="29759" spans="3:9" ht="15" customHeight="1">
      <c r="C29759" s="220" t="str">
        <f t="shared" si="928"/>
        <v/>
      </c>
      <c r="I29759" s="218" t="str">
        <f t="shared" si="929"/>
        <v/>
      </c>
    </row>
    <row r="29760" spans="3:9" ht="15" customHeight="1">
      <c r="C29760" s="220" t="str">
        <f t="shared" si="928"/>
        <v/>
      </c>
      <c r="I29760" s="218" t="str">
        <f t="shared" si="929"/>
        <v/>
      </c>
    </row>
    <row r="29761" spans="3:9" ht="15" customHeight="1">
      <c r="C29761" s="220" t="str">
        <f t="shared" si="928"/>
        <v/>
      </c>
      <c r="I29761" s="218" t="str">
        <f t="shared" si="929"/>
        <v/>
      </c>
    </row>
    <row r="29762" spans="3:9" ht="15" customHeight="1">
      <c r="C29762" s="220" t="str">
        <f t="shared" si="928"/>
        <v/>
      </c>
      <c r="I29762" s="218" t="str">
        <f t="shared" si="929"/>
        <v/>
      </c>
    </row>
    <row r="29763" spans="3:9" ht="15" customHeight="1">
      <c r="C29763" s="220" t="str">
        <f t="shared" si="928"/>
        <v/>
      </c>
      <c r="I29763" s="218" t="str">
        <f t="shared" si="929"/>
        <v/>
      </c>
    </row>
    <row r="29764" spans="3:9" ht="15" customHeight="1">
      <c r="C29764" s="220" t="str">
        <f t="shared" si="928"/>
        <v/>
      </c>
      <c r="I29764" s="218" t="str">
        <f t="shared" si="929"/>
        <v/>
      </c>
    </row>
    <row r="29765" spans="3:9" ht="15" customHeight="1">
      <c r="C29765" s="220" t="str">
        <f t="shared" si="928"/>
        <v/>
      </c>
      <c r="I29765" s="218" t="str">
        <f t="shared" si="929"/>
        <v/>
      </c>
    </row>
    <row r="29766" spans="3:9" ht="15" customHeight="1">
      <c r="C29766" s="220" t="str">
        <f t="shared" ref="C29766:C29829" si="930">IF(B29766="","",MONTH(B29766))</f>
        <v/>
      </c>
      <c r="I29766" s="218" t="str">
        <f t="shared" ref="I29766:I29829" si="931">IF(H29766="","",IF(E29766="","Não deixe campos em branco, a planilha resumo de custos e despesas necessita deles para funcionar",IF(F29766="","Não deixe campos em branco, a planilha resumo de custos e despesas necessita deles para funcionar",IF(G29766="","Não deixe campos em branco, a planilha resumo de custos e despesas necessita deles para funcionar",""))))</f>
        <v/>
      </c>
    </row>
    <row r="29767" spans="3:9" ht="15" customHeight="1">
      <c r="C29767" s="220" t="str">
        <f t="shared" si="930"/>
        <v/>
      </c>
      <c r="I29767" s="218" t="str">
        <f t="shared" si="931"/>
        <v/>
      </c>
    </row>
    <row r="29768" spans="3:9" ht="15" customHeight="1">
      <c r="C29768" s="220" t="str">
        <f t="shared" si="930"/>
        <v/>
      </c>
      <c r="I29768" s="218" t="str">
        <f t="shared" si="931"/>
        <v/>
      </c>
    </row>
    <row r="29769" spans="3:9" ht="15" customHeight="1">
      <c r="C29769" s="220" t="str">
        <f t="shared" si="930"/>
        <v/>
      </c>
      <c r="I29769" s="218" t="str">
        <f t="shared" si="931"/>
        <v/>
      </c>
    </row>
    <row r="29770" spans="3:9" ht="15" customHeight="1">
      <c r="C29770" s="220" t="str">
        <f t="shared" si="930"/>
        <v/>
      </c>
      <c r="I29770" s="218" t="str">
        <f t="shared" si="931"/>
        <v/>
      </c>
    </row>
    <row r="29771" spans="3:9" ht="15" customHeight="1">
      <c r="C29771" s="220" t="str">
        <f t="shared" si="930"/>
        <v/>
      </c>
      <c r="I29771" s="218" t="str">
        <f t="shared" si="931"/>
        <v/>
      </c>
    </row>
    <row r="29772" spans="3:9" ht="15" customHeight="1">
      <c r="C29772" s="220" t="str">
        <f t="shared" si="930"/>
        <v/>
      </c>
      <c r="I29772" s="218" t="str">
        <f t="shared" si="931"/>
        <v/>
      </c>
    </row>
    <row r="29773" spans="3:9" ht="15" customHeight="1">
      <c r="C29773" s="220" t="str">
        <f t="shared" si="930"/>
        <v/>
      </c>
      <c r="I29773" s="218" t="str">
        <f t="shared" si="931"/>
        <v/>
      </c>
    </row>
    <row r="29774" spans="3:9" ht="15" customHeight="1">
      <c r="C29774" s="220" t="str">
        <f t="shared" si="930"/>
        <v/>
      </c>
      <c r="I29774" s="218" t="str">
        <f t="shared" si="931"/>
        <v/>
      </c>
    </row>
    <row r="29775" spans="3:9" ht="15" customHeight="1">
      <c r="C29775" s="220" t="str">
        <f t="shared" si="930"/>
        <v/>
      </c>
      <c r="I29775" s="218" t="str">
        <f t="shared" si="931"/>
        <v/>
      </c>
    </row>
    <row r="29776" spans="3:9" ht="15" customHeight="1">
      <c r="C29776" s="220" t="str">
        <f t="shared" si="930"/>
        <v/>
      </c>
      <c r="I29776" s="218" t="str">
        <f t="shared" si="931"/>
        <v/>
      </c>
    </row>
    <row r="29777" spans="3:9" ht="15" customHeight="1">
      <c r="C29777" s="220" t="str">
        <f t="shared" si="930"/>
        <v/>
      </c>
      <c r="I29777" s="218" t="str">
        <f t="shared" si="931"/>
        <v/>
      </c>
    </row>
    <row r="29778" spans="3:9" ht="15" customHeight="1">
      <c r="C29778" s="220" t="str">
        <f t="shared" si="930"/>
        <v/>
      </c>
      <c r="I29778" s="218" t="str">
        <f t="shared" si="931"/>
        <v/>
      </c>
    </row>
    <row r="29779" spans="3:9" ht="15" customHeight="1">
      <c r="C29779" s="220" t="str">
        <f t="shared" si="930"/>
        <v/>
      </c>
      <c r="I29779" s="218" t="str">
        <f t="shared" si="931"/>
        <v/>
      </c>
    </row>
    <row r="29780" spans="3:9" ht="15" customHeight="1">
      <c r="C29780" s="220" t="str">
        <f t="shared" si="930"/>
        <v/>
      </c>
      <c r="I29780" s="218" t="str">
        <f t="shared" si="931"/>
        <v/>
      </c>
    </row>
    <row r="29781" spans="3:9" ht="15" customHeight="1">
      <c r="C29781" s="220" t="str">
        <f t="shared" si="930"/>
        <v/>
      </c>
      <c r="I29781" s="218" t="str">
        <f t="shared" si="931"/>
        <v/>
      </c>
    </row>
    <row r="29782" spans="3:9" ht="15" customHeight="1">
      <c r="C29782" s="220" t="str">
        <f t="shared" si="930"/>
        <v/>
      </c>
      <c r="I29782" s="218" t="str">
        <f t="shared" si="931"/>
        <v/>
      </c>
    </row>
    <row r="29783" spans="3:9" ht="15" customHeight="1">
      <c r="C29783" s="220" t="str">
        <f t="shared" si="930"/>
        <v/>
      </c>
      <c r="I29783" s="218" t="str">
        <f t="shared" si="931"/>
        <v/>
      </c>
    </row>
    <row r="29784" spans="3:9" ht="15" customHeight="1">
      <c r="C29784" s="220" t="str">
        <f t="shared" si="930"/>
        <v/>
      </c>
      <c r="I29784" s="218" t="str">
        <f t="shared" si="931"/>
        <v/>
      </c>
    </row>
    <row r="29785" spans="3:9" ht="15" customHeight="1">
      <c r="C29785" s="220" t="str">
        <f t="shared" si="930"/>
        <v/>
      </c>
      <c r="I29785" s="218" t="str">
        <f t="shared" si="931"/>
        <v/>
      </c>
    </row>
    <row r="29786" spans="3:9" ht="15" customHeight="1">
      <c r="C29786" s="220" t="str">
        <f t="shared" si="930"/>
        <v/>
      </c>
      <c r="I29786" s="218" t="str">
        <f t="shared" si="931"/>
        <v/>
      </c>
    </row>
    <row r="29787" spans="3:9" ht="15" customHeight="1">
      <c r="C29787" s="220" t="str">
        <f t="shared" si="930"/>
        <v/>
      </c>
      <c r="I29787" s="218" t="str">
        <f t="shared" si="931"/>
        <v/>
      </c>
    </row>
    <row r="29788" spans="3:9" ht="15" customHeight="1">
      <c r="C29788" s="220" t="str">
        <f t="shared" si="930"/>
        <v/>
      </c>
      <c r="I29788" s="218" t="str">
        <f t="shared" si="931"/>
        <v/>
      </c>
    </row>
    <row r="29789" spans="3:9" ht="15" customHeight="1">
      <c r="C29789" s="220" t="str">
        <f t="shared" si="930"/>
        <v/>
      </c>
      <c r="I29789" s="218" t="str">
        <f t="shared" si="931"/>
        <v/>
      </c>
    </row>
    <row r="29790" spans="3:9" ht="15" customHeight="1">
      <c r="C29790" s="220" t="str">
        <f t="shared" si="930"/>
        <v/>
      </c>
      <c r="I29790" s="218" t="str">
        <f t="shared" si="931"/>
        <v/>
      </c>
    </row>
    <row r="29791" spans="3:9" ht="15" customHeight="1">
      <c r="C29791" s="220" t="str">
        <f t="shared" si="930"/>
        <v/>
      </c>
      <c r="I29791" s="218" t="str">
        <f t="shared" si="931"/>
        <v/>
      </c>
    </row>
    <row r="29792" spans="3:9" ht="15" customHeight="1">
      <c r="C29792" s="220" t="str">
        <f t="shared" si="930"/>
        <v/>
      </c>
      <c r="I29792" s="218" t="str">
        <f t="shared" si="931"/>
        <v/>
      </c>
    </row>
    <row r="29793" spans="3:9" ht="15" customHeight="1">
      <c r="C29793" s="220" t="str">
        <f t="shared" si="930"/>
        <v/>
      </c>
      <c r="I29793" s="218" t="str">
        <f t="shared" si="931"/>
        <v/>
      </c>
    </row>
    <row r="29794" spans="3:9" ht="15" customHeight="1">
      <c r="C29794" s="220" t="str">
        <f t="shared" si="930"/>
        <v/>
      </c>
      <c r="I29794" s="218" t="str">
        <f t="shared" si="931"/>
        <v/>
      </c>
    </row>
    <row r="29795" spans="3:9" ht="15" customHeight="1">
      <c r="C29795" s="220" t="str">
        <f t="shared" si="930"/>
        <v/>
      </c>
      <c r="I29795" s="218" t="str">
        <f t="shared" si="931"/>
        <v/>
      </c>
    </row>
    <row r="29796" spans="3:9" ht="15" customHeight="1">
      <c r="C29796" s="220" t="str">
        <f t="shared" si="930"/>
        <v/>
      </c>
      <c r="I29796" s="218" t="str">
        <f t="shared" si="931"/>
        <v/>
      </c>
    </row>
    <row r="29797" spans="3:9" ht="15" customHeight="1">
      <c r="C29797" s="220" t="str">
        <f t="shared" si="930"/>
        <v/>
      </c>
      <c r="I29797" s="218" t="str">
        <f t="shared" si="931"/>
        <v/>
      </c>
    </row>
    <row r="29798" spans="3:9" ht="15" customHeight="1">
      <c r="C29798" s="220" t="str">
        <f t="shared" si="930"/>
        <v/>
      </c>
      <c r="I29798" s="218" t="str">
        <f t="shared" si="931"/>
        <v/>
      </c>
    </row>
    <row r="29799" spans="3:9" ht="15" customHeight="1">
      <c r="C29799" s="220" t="str">
        <f t="shared" si="930"/>
        <v/>
      </c>
      <c r="I29799" s="218" t="str">
        <f t="shared" si="931"/>
        <v/>
      </c>
    </row>
    <row r="29800" spans="3:9" ht="15" customHeight="1">
      <c r="C29800" s="220" t="str">
        <f t="shared" si="930"/>
        <v/>
      </c>
      <c r="I29800" s="218" t="str">
        <f t="shared" si="931"/>
        <v/>
      </c>
    </row>
    <row r="29801" spans="3:9" ht="15" customHeight="1">
      <c r="C29801" s="220" t="str">
        <f t="shared" si="930"/>
        <v/>
      </c>
      <c r="I29801" s="218" t="str">
        <f t="shared" si="931"/>
        <v/>
      </c>
    </row>
    <row r="29802" spans="3:9" ht="15" customHeight="1">
      <c r="C29802" s="220" t="str">
        <f t="shared" si="930"/>
        <v/>
      </c>
      <c r="I29802" s="218" t="str">
        <f t="shared" si="931"/>
        <v/>
      </c>
    </row>
    <row r="29803" spans="3:9" ht="15" customHeight="1">
      <c r="C29803" s="220" t="str">
        <f t="shared" si="930"/>
        <v/>
      </c>
      <c r="I29803" s="218" t="str">
        <f t="shared" si="931"/>
        <v/>
      </c>
    </row>
    <row r="29804" spans="3:9" ht="15" customHeight="1">
      <c r="C29804" s="220" t="str">
        <f t="shared" si="930"/>
        <v/>
      </c>
      <c r="I29804" s="218" t="str">
        <f t="shared" si="931"/>
        <v/>
      </c>
    </row>
    <row r="29805" spans="3:9" ht="15" customHeight="1">
      <c r="C29805" s="220" t="str">
        <f t="shared" si="930"/>
        <v/>
      </c>
      <c r="I29805" s="218" t="str">
        <f t="shared" si="931"/>
        <v/>
      </c>
    </row>
    <row r="29806" spans="3:9" ht="15" customHeight="1">
      <c r="C29806" s="220" t="str">
        <f t="shared" si="930"/>
        <v/>
      </c>
      <c r="I29806" s="218" t="str">
        <f t="shared" si="931"/>
        <v/>
      </c>
    </row>
    <row r="29807" spans="3:9" ht="15" customHeight="1">
      <c r="C29807" s="220" t="str">
        <f t="shared" si="930"/>
        <v/>
      </c>
      <c r="I29807" s="218" t="str">
        <f t="shared" si="931"/>
        <v/>
      </c>
    </row>
    <row r="29808" spans="3:9" ht="15" customHeight="1">
      <c r="C29808" s="220" t="str">
        <f t="shared" si="930"/>
        <v/>
      </c>
      <c r="I29808" s="218" t="str">
        <f t="shared" si="931"/>
        <v/>
      </c>
    </row>
    <row r="29809" spans="3:9" ht="15" customHeight="1">
      <c r="C29809" s="220" t="str">
        <f t="shared" si="930"/>
        <v/>
      </c>
      <c r="I29809" s="218" t="str">
        <f t="shared" si="931"/>
        <v/>
      </c>
    </row>
    <row r="29810" spans="3:9" ht="15" customHeight="1">
      <c r="C29810" s="220" t="str">
        <f t="shared" si="930"/>
        <v/>
      </c>
      <c r="I29810" s="218" t="str">
        <f t="shared" si="931"/>
        <v/>
      </c>
    </row>
    <row r="29811" spans="3:9" ht="15" customHeight="1">
      <c r="C29811" s="220" t="str">
        <f t="shared" si="930"/>
        <v/>
      </c>
      <c r="I29811" s="218" t="str">
        <f t="shared" si="931"/>
        <v/>
      </c>
    </row>
    <row r="29812" spans="3:9" ht="15" customHeight="1">
      <c r="C29812" s="220" t="str">
        <f t="shared" si="930"/>
        <v/>
      </c>
      <c r="I29812" s="218" t="str">
        <f t="shared" si="931"/>
        <v/>
      </c>
    </row>
    <row r="29813" spans="3:9" ht="15" customHeight="1">
      <c r="C29813" s="220" t="str">
        <f t="shared" si="930"/>
        <v/>
      </c>
      <c r="I29813" s="218" t="str">
        <f t="shared" si="931"/>
        <v/>
      </c>
    </row>
    <row r="29814" spans="3:9" ht="15" customHeight="1">
      <c r="C29814" s="220" t="str">
        <f t="shared" si="930"/>
        <v/>
      </c>
      <c r="I29814" s="218" t="str">
        <f t="shared" si="931"/>
        <v/>
      </c>
    </row>
    <row r="29815" spans="3:9" ht="15" customHeight="1">
      <c r="C29815" s="220" t="str">
        <f t="shared" si="930"/>
        <v/>
      </c>
      <c r="I29815" s="218" t="str">
        <f t="shared" si="931"/>
        <v/>
      </c>
    </row>
    <row r="29816" spans="3:9" ht="15" customHeight="1">
      <c r="C29816" s="220" t="str">
        <f t="shared" si="930"/>
        <v/>
      </c>
      <c r="I29816" s="218" t="str">
        <f t="shared" si="931"/>
        <v/>
      </c>
    </row>
    <row r="29817" spans="3:9" ht="15" customHeight="1">
      <c r="C29817" s="220" t="str">
        <f t="shared" si="930"/>
        <v/>
      </c>
      <c r="I29817" s="218" t="str">
        <f t="shared" si="931"/>
        <v/>
      </c>
    </row>
    <row r="29818" spans="3:9" ht="15" customHeight="1">
      <c r="C29818" s="220" t="str">
        <f t="shared" si="930"/>
        <v/>
      </c>
      <c r="I29818" s="218" t="str">
        <f t="shared" si="931"/>
        <v/>
      </c>
    </row>
    <row r="29819" spans="3:9" ht="15" customHeight="1">
      <c r="C29819" s="220" t="str">
        <f t="shared" si="930"/>
        <v/>
      </c>
      <c r="I29819" s="218" t="str">
        <f t="shared" si="931"/>
        <v/>
      </c>
    </row>
    <row r="29820" spans="3:9" ht="15" customHeight="1">
      <c r="C29820" s="220" t="str">
        <f t="shared" si="930"/>
        <v/>
      </c>
      <c r="I29820" s="218" t="str">
        <f t="shared" si="931"/>
        <v/>
      </c>
    </row>
    <row r="29821" spans="3:9" ht="15" customHeight="1">
      <c r="C29821" s="220" t="str">
        <f t="shared" si="930"/>
        <v/>
      </c>
      <c r="I29821" s="218" t="str">
        <f t="shared" si="931"/>
        <v/>
      </c>
    </row>
    <row r="29822" spans="3:9" ht="15" customHeight="1">
      <c r="C29822" s="220" t="str">
        <f t="shared" si="930"/>
        <v/>
      </c>
      <c r="I29822" s="218" t="str">
        <f t="shared" si="931"/>
        <v/>
      </c>
    </row>
    <row r="29823" spans="3:9" ht="15" customHeight="1">
      <c r="C29823" s="220" t="str">
        <f t="shared" si="930"/>
        <v/>
      </c>
      <c r="I29823" s="218" t="str">
        <f t="shared" si="931"/>
        <v/>
      </c>
    </row>
    <row r="29824" spans="3:9" ht="15" customHeight="1">
      <c r="C29824" s="220" t="str">
        <f t="shared" si="930"/>
        <v/>
      </c>
      <c r="I29824" s="218" t="str">
        <f t="shared" si="931"/>
        <v/>
      </c>
    </row>
    <row r="29825" spans="3:9" ht="15" customHeight="1">
      <c r="C29825" s="220" t="str">
        <f t="shared" si="930"/>
        <v/>
      </c>
      <c r="I29825" s="218" t="str">
        <f t="shared" si="931"/>
        <v/>
      </c>
    </row>
    <row r="29826" spans="3:9" ht="15" customHeight="1">
      <c r="C29826" s="220" t="str">
        <f t="shared" si="930"/>
        <v/>
      </c>
      <c r="I29826" s="218" t="str">
        <f t="shared" si="931"/>
        <v/>
      </c>
    </row>
    <row r="29827" spans="3:9" ht="15" customHeight="1">
      <c r="C29827" s="220" t="str">
        <f t="shared" si="930"/>
        <v/>
      </c>
      <c r="I29827" s="218" t="str">
        <f t="shared" si="931"/>
        <v/>
      </c>
    </row>
    <row r="29828" spans="3:9" ht="15" customHeight="1">
      <c r="C29828" s="220" t="str">
        <f t="shared" si="930"/>
        <v/>
      </c>
      <c r="I29828" s="218" t="str">
        <f t="shared" si="931"/>
        <v/>
      </c>
    </row>
    <row r="29829" spans="3:9" ht="15" customHeight="1">
      <c r="C29829" s="220" t="str">
        <f t="shared" si="930"/>
        <v/>
      </c>
      <c r="I29829" s="218" t="str">
        <f t="shared" si="931"/>
        <v/>
      </c>
    </row>
    <row r="29830" spans="3:9" ht="15" customHeight="1">
      <c r="C29830" s="220" t="str">
        <f t="shared" ref="C29830:C29893" si="932">IF(B29830="","",MONTH(B29830))</f>
        <v/>
      </c>
      <c r="I29830" s="218" t="str">
        <f t="shared" ref="I29830:I29893" si="933">IF(H29830="","",IF(E29830="","Não deixe campos em branco, a planilha resumo de custos e despesas necessita deles para funcionar",IF(F29830="","Não deixe campos em branco, a planilha resumo de custos e despesas necessita deles para funcionar",IF(G29830="","Não deixe campos em branco, a planilha resumo de custos e despesas necessita deles para funcionar",""))))</f>
        <v/>
      </c>
    </row>
    <row r="29831" spans="3:9" ht="15" customHeight="1">
      <c r="C29831" s="220" t="str">
        <f t="shared" si="932"/>
        <v/>
      </c>
      <c r="I29831" s="218" t="str">
        <f t="shared" si="933"/>
        <v/>
      </c>
    </row>
    <row r="29832" spans="3:9" ht="15" customHeight="1">
      <c r="C29832" s="220" t="str">
        <f t="shared" si="932"/>
        <v/>
      </c>
      <c r="I29832" s="218" t="str">
        <f t="shared" si="933"/>
        <v/>
      </c>
    </row>
    <row r="29833" spans="3:9" ht="15" customHeight="1">
      <c r="C29833" s="220" t="str">
        <f t="shared" si="932"/>
        <v/>
      </c>
      <c r="I29833" s="218" t="str">
        <f t="shared" si="933"/>
        <v/>
      </c>
    </row>
    <row r="29834" spans="3:9" ht="15" customHeight="1">
      <c r="C29834" s="220" t="str">
        <f t="shared" si="932"/>
        <v/>
      </c>
      <c r="I29834" s="218" t="str">
        <f t="shared" si="933"/>
        <v/>
      </c>
    </row>
    <row r="29835" spans="3:9" ht="15" customHeight="1">
      <c r="C29835" s="220" t="str">
        <f t="shared" si="932"/>
        <v/>
      </c>
      <c r="I29835" s="218" t="str">
        <f t="shared" si="933"/>
        <v/>
      </c>
    </row>
    <row r="29836" spans="3:9" ht="15" customHeight="1">
      <c r="C29836" s="220" t="str">
        <f t="shared" si="932"/>
        <v/>
      </c>
      <c r="I29836" s="218" t="str">
        <f t="shared" si="933"/>
        <v/>
      </c>
    </row>
    <row r="29837" spans="3:9" ht="15" customHeight="1">
      <c r="C29837" s="220" t="str">
        <f t="shared" si="932"/>
        <v/>
      </c>
      <c r="I29837" s="218" t="str">
        <f t="shared" si="933"/>
        <v/>
      </c>
    </row>
    <row r="29838" spans="3:9" ht="15" customHeight="1">
      <c r="C29838" s="220" t="str">
        <f t="shared" si="932"/>
        <v/>
      </c>
      <c r="I29838" s="218" t="str">
        <f t="shared" si="933"/>
        <v/>
      </c>
    </row>
    <row r="29839" spans="3:9" ht="15" customHeight="1">
      <c r="C29839" s="220" t="str">
        <f t="shared" si="932"/>
        <v/>
      </c>
      <c r="I29839" s="218" t="str">
        <f t="shared" si="933"/>
        <v/>
      </c>
    </row>
    <row r="29840" spans="3:9" ht="15" customHeight="1">
      <c r="C29840" s="220" t="str">
        <f t="shared" si="932"/>
        <v/>
      </c>
      <c r="I29840" s="218" t="str">
        <f t="shared" si="933"/>
        <v/>
      </c>
    </row>
    <row r="29841" spans="3:9" ht="15" customHeight="1">
      <c r="C29841" s="220" t="str">
        <f t="shared" si="932"/>
        <v/>
      </c>
      <c r="I29841" s="218" t="str">
        <f t="shared" si="933"/>
        <v/>
      </c>
    </row>
    <row r="29842" spans="3:9" ht="15" customHeight="1">
      <c r="C29842" s="220" t="str">
        <f t="shared" si="932"/>
        <v/>
      </c>
      <c r="I29842" s="218" t="str">
        <f t="shared" si="933"/>
        <v/>
      </c>
    </row>
    <row r="29843" spans="3:9" ht="15" customHeight="1">
      <c r="C29843" s="220" t="str">
        <f t="shared" si="932"/>
        <v/>
      </c>
      <c r="I29843" s="218" t="str">
        <f t="shared" si="933"/>
        <v/>
      </c>
    </row>
    <row r="29844" spans="3:9" ht="15" customHeight="1">
      <c r="C29844" s="220" t="str">
        <f t="shared" si="932"/>
        <v/>
      </c>
      <c r="I29844" s="218" t="str">
        <f t="shared" si="933"/>
        <v/>
      </c>
    </row>
    <row r="29845" spans="3:9" ht="15" customHeight="1">
      <c r="C29845" s="220" t="str">
        <f t="shared" si="932"/>
        <v/>
      </c>
      <c r="I29845" s="218" t="str">
        <f t="shared" si="933"/>
        <v/>
      </c>
    </row>
    <row r="29846" spans="3:9" ht="15" customHeight="1">
      <c r="C29846" s="220" t="str">
        <f t="shared" si="932"/>
        <v/>
      </c>
      <c r="I29846" s="218" t="str">
        <f t="shared" si="933"/>
        <v/>
      </c>
    </row>
    <row r="29847" spans="3:9" ht="15" customHeight="1">
      <c r="C29847" s="220" t="str">
        <f t="shared" si="932"/>
        <v/>
      </c>
      <c r="I29847" s="218" t="str">
        <f t="shared" si="933"/>
        <v/>
      </c>
    </row>
    <row r="29848" spans="3:9" ht="15" customHeight="1">
      <c r="C29848" s="220" t="str">
        <f t="shared" si="932"/>
        <v/>
      </c>
      <c r="I29848" s="218" t="str">
        <f t="shared" si="933"/>
        <v/>
      </c>
    </row>
    <row r="29849" spans="3:9" ht="15" customHeight="1">
      <c r="C29849" s="220" t="str">
        <f t="shared" si="932"/>
        <v/>
      </c>
      <c r="I29849" s="218" t="str">
        <f t="shared" si="933"/>
        <v/>
      </c>
    </row>
    <row r="29850" spans="3:9" ht="15" customHeight="1">
      <c r="C29850" s="220" t="str">
        <f t="shared" si="932"/>
        <v/>
      </c>
      <c r="I29850" s="218" t="str">
        <f t="shared" si="933"/>
        <v/>
      </c>
    </row>
    <row r="29851" spans="3:9" ht="15" customHeight="1">
      <c r="C29851" s="220" t="str">
        <f t="shared" si="932"/>
        <v/>
      </c>
      <c r="I29851" s="218" t="str">
        <f t="shared" si="933"/>
        <v/>
      </c>
    </row>
    <row r="29852" spans="3:9" ht="15" customHeight="1">
      <c r="C29852" s="220" t="str">
        <f t="shared" si="932"/>
        <v/>
      </c>
      <c r="I29852" s="218" t="str">
        <f t="shared" si="933"/>
        <v/>
      </c>
    </row>
    <row r="29853" spans="3:9" ht="15" customHeight="1">
      <c r="C29853" s="220" t="str">
        <f t="shared" si="932"/>
        <v/>
      </c>
      <c r="I29853" s="218" t="str">
        <f t="shared" si="933"/>
        <v/>
      </c>
    </row>
    <row r="29854" spans="3:9" ht="15" customHeight="1">
      <c r="C29854" s="220" t="str">
        <f t="shared" si="932"/>
        <v/>
      </c>
      <c r="I29854" s="218" t="str">
        <f t="shared" si="933"/>
        <v/>
      </c>
    </row>
    <row r="29855" spans="3:9" ht="15" customHeight="1">
      <c r="C29855" s="220" t="str">
        <f t="shared" si="932"/>
        <v/>
      </c>
      <c r="I29855" s="218" t="str">
        <f t="shared" si="933"/>
        <v/>
      </c>
    </row>
    <row r="29856" spans="3:9" ht="15" customHeight="1">
      <c r="C29856" s="220" t="str">
        <f t="shared" si="932"/>
        <v/>
      </c>
      <c r="I29856" s="218" t="str">
        <f t="shared" si="933"/>
        <v/>
      </c>
    </row>
    <row r="29857" spans="3:9" ht="15" customHeight="1">
      <c r="C29857" s="220" t="str">
        <f t="shared" si="932"/>
        <v/>
      </c>
      <c r="I29857" s="218" t="str">
        <f t="shared" si="933"/>
        <v/>
      </c>
    </row>
    <row r="29858" spans="3:9" ht="15" customHeight="1">
      <c r="C29858" s="220" t="str">
        <f t="shared" si="932"/>
        <v/>
      </c>
      <c r="I29858" s="218" t="str">
        <f t="shared" si="933"/>
        <v/>
      </c>
    </row>
    <row r="29859" spans="3:9" ht="15" customHeight="1">
      <c r="C29859" s="220" t="str">
        <f t="shared" si="932"/>
        <v/>
      </c>
      <c r="I29859" s="218" t="str">
        <f t="shared" si="933"/>
        <v/>
      </c>
    </row>
    <row r="29860" spans="3:9" ht="15" customHeight="1">
      <c r="C29860" s="220" t="str">
        <f t="shared" si="932"/>
        <v/>
      </c>
      <c r="I29860" s="218" t="str">
        <f t="shared" si="933"/>
        <v/>
      </c>
    </row>
    <row r="29861" spans="3:9" ht="15" customHeight="1">
      <c r="C29861" s="220" t="str">
        <f t="shared" si="932"/>
        <v/>
      </c>
      <c r="I29861" s="218" t="str">
        <f t="shared" si="933"/>
        <v/>
      </c>
    </row>
    <row r="29862" spans="3:9" ht="15" customHeight="1">
      <c r="C29862" s="220" t="str">
        <f t="shared" si="932"/>
        <v/>
      </c>
      <c r="I29862" s="218" t="str">
        <f t="shared" si="933"/>
        <v/>
      </c>
    </row>
    <row r="29863" spans="3:9" ht="15" customHeight="1">
      <c r="C29863" s="220" t="str">
        <f t="shared" si="932"/>
        <v/>
      </c>
      <c r="I29863" s="218" t="str">
        <f t="shared" si="933"/>
        <v/>
      </c>
    </row>
    <row r="29864" spans="3:9" ht="15" customHeight="1">
      <c r="C29864" s="220" t="str">
        <f t="shared" si="932"/>
        <v/>
      </c>
      <c r="I29864" s="218" t="str">
        <f t="shared" si="933"/>
        <v/>
      </c>
    </row>
    <row r="29865" spans="3:9" ht="15" customHeight="1">
      <c r="C29865" s="220" t="str">
        <f t="shared" si="932"/>
        <v/>
      </c>
      <c r="I29865" s="218" t="str">
        <f t="shared" si="933"/>
        <v/>
      </c>
    </row>
    <row r="29866" spans="3:9" ht="15" customHeight="1">
      <c r="C29866" s="220" t="str">
        <f t="shared" si="932"/>
        <v/>
      </c>
      <c r="I29866" s="218" t="str">
        <f t="shared" si="933"/>
        <v/>
      </c>
    </row>
    <row r="29867" spans="3:9" ht="15" customHeight="1">
      <c r="C29867" s="220" t="str">
        <f t="shared" si="932"/>
        <v/>
      </c>
      <c r="I29867" s="218" t="str">
        <f t="shared" si="933"/>
        <v/>
      </c>
    </row>
    <row r="29868" spans="3:9" ht="15" customHeight="1">
      <c r="C29868" s="220" t="str">
        <f t="shared" si="932"/>
        <v/>
      </c>
      <c r="I29868" s="218" t="str">
        <f t="shared" si="933"/>
        <v/>
      </c>
    </row>
    <row r="29869" spans="3:9" ht="15" customHeight="1">
      <c r="C29869" s="220" t="str">
        <f t="shared" si="932"/>
        <v/>
      </c>
      <c r="I29869" s="218" t="str">
        <f t="shared" si="933"/>
        <v/>
      </c>
    </row>
    <row r="29870" spans="3:9" ht="15" customHeight="1">
      <c r="C29870" s="220" t="str">
        <f t="shared" si="932"/>
        <v/>
      </c>
      <c r="I29870" s="218" t="str">
        <f t="shared" si="933"/>
        <v/>
      </c>
    </row>
    <row r="29871" spans="3:9" ht="15" customHeight="1">
      <c r="C29871" s="220" t="str">
        <f t="shared" si="932"/>
        <v/>
      </c>
      <c r="I29871" s="218" t="str">
        <f t="shared" si="933"/>
        <v/>
      </c>
    </row>
    <row r="29872" spans="3:9" ht="15" customHeight="1">
      <c r="C29872" s="220" t="str">
        <f t="shared" si="932"/>
        <v/>
      </c>
      <c r="I29872" s="218" t="str">
        <f t="shared" si="933"/>
        <v/>
      </c>
    </row>
    <row r="29873" spans="3:9" ht="15" customHeight="1">
      <c r="C29873" s="220" t="str">
        <f t="shared" si="932"/>
        <v/>
      </c>
      <c r="I29873" s="218" t="str">
        <f t="shared" si="933"/>
        <v/>
      </c>
    </row>
    <row r="29874" spans="3:9" ht="15" customHeight="1">
      <c r="C29874" s="220" t="str">
        <f t="shared" si="932"/>
        <v/>
      </c>
      <c r="I29874" s="218" t="str">
        <f t="shared" si="933"/>
        <v/>
      </c>
    </row>
    <row r="29875" spans="3:9" ht="15" customHeight="1">
      <c r="C29875" s="220" t="str">
        <f t="shared" si="932"/>
        <v/>
      </c>
      <c r="I29875" s="218" t="str">
        <f t="shared" si="933"/>
        <v/>
      </c>
    </row>
    <row r="29876" spans="3:9" ht="15" customHeight="1">
      <c r="C29876" s="220" t="str">
        <f t="shared" si="932"/>
        <v/>
      </c>
      <c r="I29876" s="218" t="str">
        <f t="shared" si="933"/>
        <v/>
      </c>
    </row>
    <row r="29877" spans="3:9" ht="15" customHeight="1">
      <c r="C29877" s="220" t="str">
        <f t="shared" si="932"/>
        <v/>
      </c>
      <c r="I29877" s="218" t="str">
        <f t="shared" si="933"/>
        <v/>
      </c>
    </row>
    <row r="29878" spans="3:9" ht="15" customHeight="1">
      <c r="C29878" s="220" t="str">
        <f t="shared" si="932"/>
        <v/>
      </c>
      <c r="I29878" s="218" t="str">
        <f t="shared" si="933"/>
        <v/>
      </c>
    </row>
    <row r="29879" spans="3:9" ht="15" customHeight="1">
      <c r="C29879" s="220" t="str">
        <f t="shared" si="932"/>
        <v/>
      </c>
      <c r="I29879" s="218" t="str">
        <f t="shared" si="933"/>
        <v/>
      </c>
    </row>
    <row r="29880" spans="3:9" ht="15" customHeight="1">
      <c r="C29880" s="220" t="str">
        <f t="shared" si="932"/>
        <v/>
      </c>
      <c r="I29880" s="218" t="str">
        <f t="shared" si="933"/>
        <v/>
      </c>
    </row>
    <row r="29881" spans="3:9" ht="15" customHeight="1">
      <c r="C29881" s="220" t="str">
        <f t="shared" si="932"/>
        <v/>
      </c>
      <c r="I29881" s="218" t="str">
        <f t="shared" si="933"/>
        <v/>
      </c>
    </row>
    <row r="29882" spans="3:9" ht="15" customHeight="1">
      <c r="C29882" s="220" t="str">
        <f t="shared" si="932"/>
        <v/>
      </c>
      <c r="I29882" s="218" t="str">
        <f t="shared" si="933"/>
        <v/>
      </c>
    </row>
    <row r="29883" spans="3:9" ht="15" customHeight="1">
      <c r="C29883" s="220" t="str">
        <f t="shared" si="932"/>
        <v/>
      </c>
      <c r="I29883" s="218" t="str">
        <f t="shared" si="933"/>
        <v/>
      </c>
    </row>
    <row r="29884" spans="3:9" ht="15" customHeight="1">
      <c r="C29884" s="220" t="str">
        <f t="shared" si="932"/>
        <v/>
      </c>
      <c r="I29884" s="218" t="str">
        <f t="shared" si="933"/>
        <v/>
      </c>
    </row>
    <row r="29885" spans="3:9" ht="15" customHeight="1">
      <c r="C29885" s="220" t="str">
        <f t="shared" si="932"/>
        <v/>
      </c>
      <c r="I29885" s="218" t="str">
        <f t="shared" si="933"/>
        <v/>
      </c>
    </row>
    <row r="29886" spans="3:9" ht="15" customHeight="1">
      <c r="C29886" s="220" t="str">
        <f t="shared" si="932"/>
        <v/>
      </c>
      <c r="I29886" s="218" t="str">
        <f t="shared" si="933"/>
        <v/>
      </c>
    </row>
    <row r="29887" spans="3:9" ht="15" customHeight="1">
      <c r="C29887" s="220" t="str">
        <f t="shared" si="932"/>
        <v/>
      </c>
      <c r="I29887" s="218" t="str">
        <f t="shared" si="933"/>
        <v/>
      </c>
    </row>
    <row r="29888" spans="3:9" ht="15" customHeight="1">
      <c r="C29888" s="220" t="str">
        <f t="shared" si="932"/>
        <v/>
      </c>
      <c r="I29888" s="218" t="str">
        <f t="shared" si="933"/>
        <v/>
      </c>
    </row>
    <row r="29889" spans="3:9" ht="15" customHeight="1">
      <c r="C29889" s="220" t="str">
        <f t="shared" si="932"/>
        <v/>
      </c>
      <c r="I29889" s="218" t="str">
        <f t="shared" si="933"/>
        <v/>
      </c>
    </row>
    <row r="29890" spans="3:9" ht="15" customHeight="1">
      <c r="C29890" s="220" t="str">
        <f t="shared" si="932"/>
        <v/>
      </c>
      <c r="I29890" s="218" t="str">
        <f t="shared" si="933"/>
        <v/>
      </c>
    </row>
    <row r="29891" spans="3:9" ht="15" customHeight="1">
      <c r="C29891" s="220" t="str">
        <f t="shared" si="932"/>
        <v/>
      </c>
      <c r="I29891" s="218" t="str">
        <f t="shared" si="933"/>
        <v/>
      </c>
    </row>
    <row r="29892" spans="3:9" ht="15" customHeight="1">
      <c r="C29892" s="220" t="str">
        <f t="shared" si="932"/>
        <v/>
      </c>
      <c r="I29892" s="218" t="str">
        <f t="shared" si="933"/>
        <v/>
      </c>
    </row>
    <row r="29893" spans="3:9" ht="15" customHeight="1">
      <c r="C29893" s="220" t="str">
        <f t="shared" si="932"/>
        <v/>
      </c>
      <c r="I29893" s="218" t="str">
        <f t="shared" si="933"/>
        <v/>
      </c>
    </row>
    <row r="29894" spans="3:9" ht="15" customHeight="1">
      <c r="C29894" s="220" t="str">
        <f t="shared" ref="C29894:C29957" si="934">IF(B29894="","",MONTH(B29894))</f>
        <v/>
      </c>
      <c r="I29894" s="218" t="str">
        <f t="shared" ref="I29894:I29957" si="935">IF(H29894="","",IF(E29894="","Não deixe campos em branco, a planilha resumo de custos e despesas necessita deles para funcionar",IF(F29894="","Não deixe campos em branco, a planilha resumo de custos e despesas necessita deles para funcionar",IF(G29894="","Não deixe campos em branco, a planilha resumo de custos e despesas necessita deles para funcionar",""))))</f>
        <v/>
      </c>
    </row>
    <row r="29895" spans="3:9" ht="15" customHeight="1">
      <c r="C29895" s="220" t="str">
        <f t="shared" si="934"/>
        <v/>
      </c>
      <c r="I29895" s="218" t="str">
        <f t="shared" si="935"/>
        <v/>
      </c>
    </row>
    <row r="29896" spans="3:9" ht="15" customHeight="1">
      <c r="C29896" s="220" t="str">
        <f t="shared" si="934"/>
        <v/>
      </c>
      <c r="I29896" s="218" t="str">
        <f t="shared" si="935"/>
        <v/>
      </c>
    </row>
    <row r="29897" spans="3:9" ht="15" customHeight="1">
      <c r="C29897" s="220" t="str">
        <f t="shared" si="934"/>
        <v/>
      </c>
      <c r="I29897" s="218" t="str">
        <f t="shared" si="935"/>
        <v/>
      </c>
    </row>
    <row r="29898" spans="3:9" ht="15" customHeight="1">
      <c r="C29898" s="220" t="str">
        <f t="shared" si="934"/>
        <v/>
      </c>
      <c r="I29898" s="218" t="str">
        <f t="shared" si="935"/>
        <v/>
      </c>
    </row>
    <row r="29899" spans="3:9" ht="15" customHeight="1">
      <c r="C29899" s="220" t="str">
        <f t="shared" si="934"/>
        <v/>
      </c>
      <c r="I29899" s="218" t="str">
        <f t="shared" si="935"/>
        <v/>
      </c>
    </row>
    <row r="29900" spans="3:9" ht="15" customHeight="1">
      <c r="C29900" s="220" t="str">
        <f t="shared" si="934"/>
        <v/>
      </c>
      <c r="I29900" s="218" t="str">
        <f t="shared" si="935"/>
        <v/>
      </c>
    </row>
    <row r="29901" spans="3:9" ht="15" customHeight="1">
      <c r="C29901" s="220" t="str">
        <f t="shared" si="934"/>
        <v/>
      </c>
      <c r="I29901" s="218" t="str">
        <f t="shared" si="935"/>
        <v/>
      </c>
    </row>
    <row r="29902" spans="3:9" ht="15" customHeight="1">
      <c r="C29902" s="220" t="str">
        <f t="shared" si="934"/>
        <v/>
      </c>
      <c r="I29902" s="218" t="str">
        <f t="shared" si="935"/>
        <v/>
      </c>
    </row>
    <row r="29903" spans="3:9" ht="15" customHeight="1">
      <c r="C29903" s="220" t="str">
        <f t="shared" si="934"/>
        <v/>
      </c>
      <c r="I29903" s="218" t="str">
        <f t="shared" si="935"/>
        <v/>
      </c>
    </row>
    <row r="29904" spans="3:9" ht="15" customHeight="1">
      <c r="C29904" s="220" t="str">
        <f t="shared" si="934"/>
        <v/>
      </c>
      <c r="I29904" s="218" t="str">
        <f t="shared" si="935"/>
        <v/>
      </c>
    </row>
    <row r="29905" spans="3:9" ht="15" customHeight="1">
      <c r="C29905" s="220" t="str">
        <f t="shared" si="934"/>
        <v/>
      </c>
      <c r="I29905" s="218" t="str">
        <f t="shared" si="935"/>
        <v/>
      </c>
    </row>
    <row r="29906" spans="3:9" ht="15" customHeight="1">
      <c r="C29906" s="220" t="str">
        <f t="shared" si="934"/>
        <v/>
      </c>
      <c r="I29906" s="218" t="str">
        <f t="shared" si="935"/>
        <v/>
      </c>
    </row>
    <row r="29907" spans="3:9" ht="15" customHeight="1">
      <c r="C29907" s="220" t="str">
        <f t="shared" si="934"/>
        <v/>
      </c>
      <c r="I29907" s="218" t="str">
        <f t="shared" si="935"/>
        <v/>
      </c>
    </row>
    <row r="29908" spans="3:9" ht="15" customHeight="1">
      <c r="C29908" s="220" t="str">
        <f t="shared" si="934"/>
        <v/>
      </c>
      <c r="I29908" s="218" t="str">
        <f t="shared" si="935"/>
        <v/>
      </c>
    </row>
    <row r="29909" spans="3:9" ht="15" customHeight="1">
      <c r="C29909" s="220" t="str">
        <f t="shared" si="934"/>
        <v/>
      </c>
      <c r="I29909" s="218" t="str">
        <f t="shared" si="935"/>
        <v/>
      </c>
    </row>
    <row r="29910" spans="3:9" ht="15" customHeight="1">
      <c r="C29910" s="220" t="str">
        <f t="shared" si="934"/>
        <v/>
      </c>
      <c r="I29910" s="218" t="str">
        <f t="shared" si="935"/>
        <v/>
      </c>
    </row>
    <row r="29911" spans="3:9" ht="15" customHeight="1">
      <c r="C29911" s="220" t="str">
        <f t="shared" si="934"/>
        <v/>
      </c>
      <c r="I29911" s="218" t="str">
        <f t="shared" si="935"/>
        <v/>
      </c>
    </row>
    <row r="29912" spans="3:9" ht="15" customHeight="1">
      <c r="C29912" s="220" t="str">
        <f t="shared" si="934"/>
        <v/>
      </c>
      <c r="I29912" s="218" t="str">
        <f t="shared" si="935"/>
        <v/>
      </c>
    </row>
    <row r="29913" spans="3:9" ht="15" customHeight="1">
      <c r="C29913" s="220" t="str">
        <f t="shared" si="934"/>
        <v/>
      </c>
      <c r="I29913" s="218" t="str">
        <f t="shared" si="935"/>
        <v/>
      </c>
    </row>
    <row r="29914" spans="3:9" ht="15" customHeight="1">
      <c r="C29914" s="220" t="str">
        <f t="shared" si="934"/>
        <v/>
      </c>
      <c r="I29914" s="218" t="str">
        <f t="shared" si="935"/>
        <v/>
      </c>
    </row>
    <row r="29915" spans="3:9" ht="15" customHeight="1">
      <c r="C29915" s="220" t="str">
        <f t="shared" si="934"/>
        <v/>
      </c>
      <c r="I29915" s="218" t="str">
        <f t="shared" si="935"/>
        <v/>
      </c>
    </row>
    <row r="29916" spans="3:9" ht="15" customHeight="1">
      <c r="C29916" s="220" t="str">
        <f t="shared" si="934"/>
        <v/>
      </c>
      <c r="I29916" s="218" t="str">
        <f t="shared" si="935"/>
        <v/>
      </c>
    </row>
    <row r="29917" spans="3:9" ht="15" customHeight="1">
      <c r="C29917" s="220" t="str">
        <f t="shared" si="934"/>
        <v/>
      </c>
      <c r="I29917" s="218" t="str">
        <f t="shared" si="935"/>
        <v/>
      </c>
    </row>
    <row r="29918" spans="3:9" ht="15" customHeight="1">
      <c r="C29918" s="220" t="str">
        <f t="shared" si="934"/>
        <v/>
      </c>
      <c r="I29918" s="218" t="str">
        <f t="shared" si="935"/>
        <v/>
      </c>
    </row>
    <row r="29919" spans="3:9" ht="15" customHeight="1">
      <c r="C29919" s="220" t="str">
        <f t="shared" si="934"/>
        <v/>
      </c>
      <c r="I29919" s="218" t="str">
        <f t="shared" si="935"/>
        <v/>
      </c>
    </row>
    <row r="29920" spans="3:9" ht="15" customHeight="1">
      <c r="C29920" s="220" t="str">
        <f t="shared" si="934"/>
        <v/>
      </c>
      <c r="I29920" s="218" t="str">
        <f t="shared" si="935"/>
        <v/>
      </c>
    </row>
    <row r="29921" spans="3:9" ht="15" customHeight="1">
      <c r="C29921" s="220" t="str">
        <f t="shared" si="934"/>
        <v/>
      </c>
      <c r="I29921" s="218" t="str">
        <f t="shared" si="935"/>
        <v/>
      </c>
    </row>
    <row r="29922" spans="3:9" ht="15" customHeight="1">
      <c r="C29922" s="220" t="str">
        <f t="shared" si="934"/>
        <v/>
      </c>
      <c r="I29922" s="218" t="str">
        <f t="shared" si="935"/>
        <v/>
      </c>
    </row>
    <row r="29923" spans="3:9" ht="15" customHeight="1">
      <c r="C29923" s="220" t="str">
        <f t="shared" si="934"/>
        <v/>
      </c>
      <c r="I29923" s="218" t="str">
        <f t="shared" si="935"/>
        <v/>
      </c>
    </row>
    <row r="29924" spans="3:9" ht="15" customHeight="1">
      <c r="C29924" s="220" t="str">
        <f t="shared" si="934"/>
        <v/>
      </c>
      <c r="I29924" s="218" t="str">
        <f t="shared" si="935"/>
        <v/>
      </c>
    </row>
    <row r="29925" spans="3:9" ht="15" customHeight="1">
      <c r="C29925" s="220" t="str">
        <f t="shared" si="934"/>
        <v/>
      </c>
      <c r="I29925" s="218" t="str">
        <f t="shared" si="935"/>
        <v/>
      </c>
    </row>
    <row r="29926" spans="3:9" ht="15" customHeight="1">
      <c r="C29926" s="220" t="str">
        <f t="shared" si="934"/>
        <v/>
      </c>
      <c r="I29926" s="218" t="str">
        <f t="shared" si="935"/>
        <v/>
      </c>
    </row>
    <row r="29927" spans="3:9" ht="15" customHeight="1">
      <c r="C29927" s="220" t="str">
        <f t="shared" si="934"/>
        <v/>
      </c>
      <c r="I29927" s="218" t="str">
        <f t="shared" si="935"/>
        <v/>
      </c>
    </row>
    <row r="29928" spans="3:9" ht="15" customHeight="1">
      <c r="C29928" s="220" t="str">
        <f t="shared" si="934"/>
        <v/>
      </c>
      <c r="I29928" s="218" t="str">
        <f t="shared" si="935"/>
        <v/>
      </c>
    </row>
    <row r="29929" spans="3:9" ht="15" customHeight="1">
      <c r="C29929" s="220" t="str">
        <f t="shared" si="934"/>
        <v/>
      </c>
      <c r="I29929" s="218" t="str">
        <f t="shared" si="935"/>
        <v/>
      </c>
    </row>
    <row r="29930" spans="3:9" ht="15" customHeight="1">
      <c r="C29930" s="220" t="str">
        <f t="shared" si="934"/>
        <v/>
      </c>
      <c r="I29930" s="218" t="str">
        <f t="shared" si="935"/>
        <v/>
      </c>
    </row>
    <row r="29931" spans="3:9" ht="15" customHeight="1">
      <c r="C29931" s="220" t="str">
        <f t="shared" si="934"/>
        <v/>
      </c>
      <c r="I29931" s="218" t="str">
        <f t="shared" si="935"/>
        <v/>
      </c>
    </row>
    <row r="29932" spans="3:9" ht="15" customHeight="1">
      <c r="C29932" s="220" t="str">
        <f t="shared" si="934"/>
        <v/>
      </c>
      <c r="I29932" s="218" t="str">
        <f t="shared" si="935"/>
        <v/>
      </c>
    </row>
    <row r="29933" spans="3:9" ht="15" customHeight="1">
      <c r="C29933" s="220" t="str">
        <f t="shared" si="934"/>
        <v/>
      </c>
      <c r="I29933" s="218" t="str">
        <f t="shared" si="935"/>
        <v/>
      </c>
    </row>
    <row r="29934" spans="3:9" ht="15" customHeight="1">
      <c r="C29934" s="220" t="str">
        <f t="shared" si="934"/>
        <v/>
      </c>
      <c r="I29934" s="218" t="str">
        <f t="shared" si="935"/>
        <v/>
      </c>
    </row>
    <row r="29935" spans="3:9" ht="15" customHeight="1">
      <c r="C29935" s="220" t="str">
        <f t="shared" si="934"/>
        <v/>
      </c>
      <c r="I29935" s="218" t="str">
        <f t="shared" si="935"/>
        <v/>
      </c>
    </row>
    <row r="29936" spans="3:9" ht="15" customHeight="1">
      <c r="C29936" s="220" t="str">
        <f t="shared" si="934"/>
        <v/>
      </c>
      <c r="I29936" s="218" t="str">
        <f t="shared" si="935"/>
        <v/>
      </c>
    </row>
    <row r="29937" spans="3:9" ht="15" customHeight="1">
      <c r="C29937" s="220" t="str">
        <f t="shared" si="934"/>
        <v/>
      </c>
      <c r="I29937" s="218" t="str">
        <f t="shared" si="935"/>
        <v/>
      </c>
    </row>
    <row r="29938" spans="3:9" ht="15" customHeight="1">
      <c r="C29938" s="220" t="str">
        <f t="shared" si="934"/>
        <v/>
      </c>
      <c r="I29938" s="218" t="str">
        <f t="shared" si="935"/>
        <v/>
      </c>
    </row>
    <row r="29939" spans="3:9" ht="15" customHeight="1">
      <c r="C29939" s="220" t="str">
        <f t="shared" si="934"/>
        <v/>
      </c>
      <c r="I29939" s="218" t="str">
        <f t="shared" si="935"/>
        <v/>
      </c>
    </row>
    <row r="29940" spans="3:9" ht="15" customHeight="1">
      <c r="C29940" s="220" t="str">
        <f t="shared" si="934"/>
        <v/>
      </c>
      <c r="I29940" s="218" t="str">
        <f t="shared" si="935"/>
        <v/>
      </c>
    </row>
    <row r="29941" spans="3:9" ht="15" customHeight="1">
      <c r="C29941" s="220" t="str">
        <f t="shared" si="934"/>
        <v/>
      </c>
      <c r="I29941" s="218" t="str">
        <f t="shared" si="935"/>
        <v/>
      </c>
    </row>
    <row r="29942" spans="3:9" ht="15" customHeight="1">
      <c r="C29942" s="220" t="str">
        <f t="shared" si="934"/>
        <v/>
      </c>
      <c r="I29942" s="218" t="str">
        <f t="shared" si="935"/>
        <v/>
      </c>
    </row>
    <row r="29943" spans="3:9" ht="15" customHeight="1">
      <c r="C29943" s="220" t="str">
        <f t="shared" si="934"/>
        <v/>
      </c>
      <c r="I29943" s="218" t="str">
        <f t="shared" si="935"/>
        <v/>
      </c>
    </row>
    <row r="29944" spans="3:9" ht="15" customHeight="1">
      <c r="C29944" s="220" t="str">
        <f t="shared" si="934"/>
        <v/>
      </c>
      <c r="I29944" s="218" t="str">
        <f t="shared" si="935"/>
        <v/>
      </c>
    </row>
    <row r="29945" spans="3:9" ht="15" customHeight="1">
      <c r="C29945" s="220" t="str">
        <f t="shared" si="934"/>
        <v/>
      </c>
      <c r="I29945" s="218" t="str">
        <f t="shared" si="935"/>
        <v/>
      </c>
    </row>
    <row r="29946" spans="3:9" ht="15" customHeight="1">
      <c r="C29946" s="220" t="str">
        <f t="shared" si="934"/>
        <v/>
      </c>
      <c r="I29946" s="218" t="str">
        <f t="shared" si="935"/>
        <v/>
      </c>
    </row>
    <row r="29947" spans="3:9" ht="15" customHeight="1">
      <c r="C29947" s="220" t="str">
        <f t="shared" si="934"/>
        <v/>
      </c>
      <c r="I29947" s="218" t="str">
        <f t="shared" si="935"/>
        <v/>
      </c>
    </row>
    <row r="29948" spans="3:9" ht="15" customHeight="1">
      <c r="C29948" s="220" t="str">
        <f t="shared" si="934"/>
        <v/>
      </c>
      <c r="I29948" s="218" t="str">
        <f t="shared" si="935"/>
        <v/>
      </c>
    </row>
    <row r="29949" spans="3:9" ht="15" customHeight="1">
      <c r="C29949" s="220" t="str">
        <f t="shared" si="934"/>
        <v/>
      </c>
      <c r="I29949" s="218" t="str">
        <f t="shared" si="935"/>
        <v/>
      </c>
    </row>
    <row r="29950" spans="3:9" ht="15" customHeight="1">
      <c r="C29950" s="220" t="str">
        <f t="shared" si="934"/>
        <v/>
      </c>
      <c r="I29950" s="218" t="str">
        <f t="shared" si="935"/>
        <v/>
      </c>
    </row>
    <row r="29951" spans="3:9" ht="15" customHeight="1">
      <c r="C29951" s="220" t="str">
        <f t="shared" si="934"/>
        <v/>
      </c>
      <c r="I29951" s="218" t="str">
        <f t="shared" si="935"/>
        <v/>
      </c>
    </row>
    <row r="29952" spans="3:9" ht="15" customHeight="1">
      <c r="C29952" s="220" t="str">
        <f t="shared" si="934"/>
        <v/>
      </c>
      <c r="I29952" s="218" t="str">
        <f t="shared" si="935"/>
        <v/>
      </c>
    </row>
    <row r="29953" spans="3:9" ht="15" customHeight="1">
      <c r="C29953" s="220" t="str">
        <f t="shared" si="934"/>
        <v/>
      </c>
      <c r="I29953" s="218" t="str">
        <f t="shared" si="935"/>
        <v/>
      </c>
    </row>
    <row r="29954" spans="3:9" ht="15" customHeight="1">
      <c r="C29954" s="220" t="str">
        <f t="shared" si="934"/>
        <v/>
      </c>
      <c r="I29954" s="218" t="str">
        <f t="shared" si="935"/>
        <v/>
      </c>
    </row>
    <row r="29955" spans="3:9" ht="15" customHeight="1">
      <c r="C29955" s="220" t="str">
        <f t="shared" si="934"/>
        <v/>
      </c>
      <c r="I29955" s="218" t="str">
        <f t="shared" si="935"/>
        <v/>
      </c>
    </row>
    <row r="29956" spans="3:9" ht="15" customHeight="1">
      <c r="C29956" s="220" t="str">
        <f t="shared" si="934"/>
        <v/>
      </c>
      <c r="I29956" s="218" t="str">
        <f t="shared" si="935"/>
        <v/>
      </c>
    </row>
    <row r="29957" spans="3:9" ht="15" customHeight="1">
      <c r="C29957" s="220" t="str">
        <f t="shared" si="934"/>
        <v/>
      </c>
      <c r="I29957" s="218" t="str">
        <f t="shared" si="935"/>
        <v/>
      </c>
    </row>
    <row r="29958" spans="3:9" ht="15" customHeight="1">
      <c r="C29958" s="220" t="str">
        <f t="shared" ref="C29958:C30021" si="936">IF(B29958="","",MONTH(B29958))</f>
        <v/>
      </c>
      <c r="I29958" s="218" t="str">
        <f t="shared" ref="I29958:I30021" si="937">IF(H29958="","",IF(E29958="","Não deixe campos em branco, a planilha resumo de custos e despesas necessita deles para funcionar",IF(F29958="","Não deixe campos em branco, a planilha resumo de custos e despesas necessita deles para funcionar",IF(G29958="","Não deixe campos em branco, a planilha resumo de custos e despesas necessita deles para funcionar",""))))</f>
        <v/>
      </c>
    </row>
    <row r="29959" spans="3:9" ht="15" customHeight="1">
      <c r="C29959" s="220" t="str">
        <f t="shared" si="936"/>
        <v/>
      </c>
      <c r="I29959" s="218" t="str">
        <f t="shared" si="937"/>
        <v/>
      </c>
    </row>
    <row r="29960" spans="3:9" ht="15" customHeight="1">
      <c r="C29960" s="220" t="str">
        <f t="shared" si="936"/>
        <v/>
      </c>
      <c r="I29960" s="218" t="str">
        <f t="shared" si="937"/>
        <v/>
      </c>
    </row>
    <row r="29961" spans="3:9" ht="15" customHeight="1">
      <c r="C29961" s="220" t="str">
        <f t="shared" si="936"/>
        <v/>
      </c>
      <c r="I29961" s="218" t="str">
        <f t="shared" si="937"/>
        <v/>
      </c>
    </row>
    <row r="29962" spans="3:9" ht="15" customHeight="1">
      <c r="C29962" s="220" t="str">
        <f t="shared" si="936"/>
        <v/>
      </c>
      <c r="I29962" s="218" t="str">
        <f t="shared" si="937"/>
        <v/>
      </c>
    </row>
    <row r="29963" spans="3:9" ht="15" customHeight="1">
      <c r="C29963" s="220" t="str">
        <f t="shared" si="936"/>
        <v/>
      </c>
      <c r="I29963" s="218" t="str">
        <f t="shared" si="937"/>
        <v/>
      </c>
    </row>
    <row r="29964" spans="3:9" ht="15" customHeight="1">
      <c r="C29964" s="220" t="str">
        <f t="shared" si="936"/>
        <v/>
      </c>
      <c r="I29964" s="218" t="str">
        <f t="shared" si="937"/>
        <v/>
      </c>
    </row>
    <row r="29965" spans="3:9" ht="15" customHeight="1">
      <c r="C29965" s="220" t="str">
        <f t="shared" si="936"/>
        <v/>
      </c>
      <c r="I29965" s="218" t="str">
        <f t="shared" si="937"/>
        <v/>
      </c>
    </row>
    <row r="29966" spans="3:9" ht="15" customHeight="1">
      <c r="C29966" s="220" t="str">
        <f t="shared" si="936"/>
        <v/>
      </c>
      <c r="I29966" s="218" t="str">
        <f t="shared" si="937"/>
        <v/>
      </c>
    </row>
    <row r="29967" spans="3:9" ht="15" customHeight="1">
      <c r="C29967" s="220" t="str">
        <f t="shared" si="936"/>
        <v/>
      </c>
      <c r="I29967" s="218" t="str">
        <f t="shared" si="937"/>
        <v/>
      </c>
    </row>
    <row r="29968" spans="3:9" ht="15" customHeight="1">
      <c r="C29968" s="220" t="str">
        <f t="shared" si="936"/>
        <v/>
      </c>
      <c r="I29968" s="218" t="str">
        <f t="shared" si="937"/>
        <v/>
      </c>
    </row>
    <row r="29969" spans="3:9" ht="15" customHeight="1">
      <c r="C29969" s="220" t="str">
        <f t="shared" si="936"/>
        <v/>
      </c>
      <c r="I29969" s="218" t="str">
        <f t="shared" si="937"/>
        <v/>
      </c>
    </row>
    <row r="29970" spans="3:9" ht="15" customHeight="1">
      <c r="C29970" s="220" t="str">
        <f t="shared" si="936"/>
        <v/>
      </c>
      <c r="I29970" s="218" t="str">
        <f t="shared" si="937"/>
        <v/>
      </c>
    </row>
    <row r="29971" spans="3:9" ht="15" customHeight="1">
      <c r="C29971" s="220" t="str">
        <f t="shared" si="936"/>
        <v/>
      </c>
      <c r="I29971" s="218" t="str">
        <f t="shared" si="937"/>
        <v/>
      </c>
    </row>
    <row r="29972" spans="3:9" ht="15" customHeight="1">
      <c r="C29972" s="220" t="str">
        <f t="shared" si="936"/>
        <v/>
      </c>
      <c r="I29972" s="218" t="str">
        <f t="shared" si="937"/>
        <v/>
      </c>
    </row>
    <row r="29973" spans="3:9" ht="15" customHeight="1">
      <c r="C29973" s="220" t="str">
        <f t="shared" si="936"/>
        <v/>
      </c>
      <c r="I29973" s="218" t="str">
        <f t="shared" si="937"/>
        <v/>
      </c>
    </row>
    <row r="29974" spans="3:9" ht="15" customHeight="1">
      <c r="C29974" s="220" t="str">
        <f t="shared" si="936"/>
        <v/>
      </c>
      <c r="I29974" s="218" t="str">
        <f t="shared" si="937"/>
        <v/>
      </c>
    </row>
    <row r="29975" spans="3:9" ht="15" customHeight="1">
      <c r="C29975" s="220" t="str">
        <f t="shared" si="936"/>
        <v/>
      </c>
      <c r="I29975" s="218" t="str">
        <f t="shared" si="937"/>
        <v/>
      </c>
    </row>
    <row r="29976" spans="3:9" ht="15" customHeight="1">
      <c r="C29976" s="220" t="str">
        <f t="shared" si="936"/>
        <v/>
      </c>
      <c r="I29976" s="218" t="str">
        <f t="shared" si="937"/>
        <v/>
      </c>
    </row>
    <row r="29977" spans="3:9" ht="15" customHeight="1">
      <c r="C29977" s="220" t="str">
        <f t="shared" si="936"/>
        <v/>
      </c>
      <c r="I29977" s="218" t="str">
        <f t="shared" si="937"/>
        <v/>
      </c>
    </row>
    <row r="29978" spans="3:9" ht="15" customHeight="1">
      <c r="C29978" s="220" t="str">
        <f t="shared" si="936"/>
        <v/>
      </c>
      <c r="I29978" s="218" t="str">
        <f t="shared" si="937"/>
        <v/>
      </c>
    </row>
    <row r="29979" spans="3:9" ht="15" customHeight="1">
      <c r="C29979" s="220" t="str">
        <f t="shared" si="936"/>
        <v/>
      </c>
      <c r="I29979" s="218" t="str">
        <f t="shared" si="937"/>
        <v/>
      </c>
    </row>
    <row r="29980" spans="3:9" ht="15" customHeight="1">
      <c r="C29980" s="220" t="str">
        <f t="shared" si="936"/>
        <v/>
      </c>
      <c r="I29980" s="218" t="str">
        <f t="shared" si="937"/>
        <v/>
      </c>
    </row>
    <row r="29981" spans="3:9" ht="15" customHeight="1">
      <c r="C29981" s="220" t="str">
        <f t="shared" si="936"/>
        <v/>
      </c>
      <c r="I29981" s="218" t="str">
        <f t="shared" si="937"/>
        <v/>
      </c>
    </row>
    <row r="29982" spans="3:9" ht="15" customHeight="1">
      <c r="C29982" s="220" t="str">
        <f t="shared" si="936"/>
        <v/>
      </c>
      <c r="I29982" s="218" t="str">
        <f t="shared" si="937"/>
        <v/>
      </c>
    </row>
    <row r="29983" spans="3:9" ht="15" customHeight="1">
      <c r="C29983" s="220" t="str">
        <f t="shared" si="936"/>
        <v/>
      </c>
      <c r="I29983" s="218" t="str">
        <f t="shared" si="937"/>
        <v/>
      </c>
    </row>
    <row r="29984" spans="3:9" ht="15" customHeight="1">
      <c r="C29984" s="220" t="str">
        <f t="shared" si="936"/>
        <v/>
      </c>
      <c r="I29984" s="218" t="str">
        <f t="shared" si="937"/>
        <v/>
      </c>
    </row>
    <row r="29985" spans="3:9" ht="15" customHeight="1">
      <c r="C29985" s="220" t="str">
        <f t="shared" si="936"/>
        <v/>
      </c>
      <c r="I29985" s="218" t="str">
        <f t="shared" si="937"/>
        <v/>
      </c>
    </row>
    <row r="29986" spans="3:9" ht="15" customHeight="1">
      <c r="C29986" s="220" t="str">
        <f t="shared" si="936"/>
        <v/>
      </c>
      <c r="I29986" s="218" t="str">
        <f t="shared" si="937"/>
        <v/>
      </c>
    </row>
    <row r="29987" spans="3:9" ht="15" customHeight="1">
      <c r="C29987" s="220" t="str">
        <f t="shared" si="936"/>
        <v/>
      </c>
      <c r="I29987" s="218" t="str">
        <f t="shared" si="937"/>
        <v/>
      </c>
    </row>
    <row r="29988" spans="3:9" ht="15" customHeight="1">
      <c r="C29988" s="220" t="str">
        <f t="shared" si="936"/>
        <v/>
      </c>
      <c r="I29988" s="218" t="str">
        <f t="shared" si="937"/>
        <v/>
      </c>
    </row>
    <row r="29989" spans="3:9" ht="15" customHeight="1">
      <c r="C29989" s="220" t="str">
        <f t="shared" si="936"/>
        <v/>
      </c>
      <c r="I29989" s="218" t="str">
        <f t="shared" si="937"/>
        <v/>
      </c>
    </row>
    <row r="29990" spans="3:9" ht="15" customHeight="1">
      <c r="C29990" s="220" t="str">
        <f t="shared" si="936"/>
        <v/>
      </c>
      <c r="I29990" s="218" t="str">
        <f t="shared" si="937"/>
        <v/>
      </c>
    </row>
    <row r="29991" spans="3:9" ht="15" customHeight="1">
      <c r="C29991" s="220" t="str">
        <f t="shared" si="936"/>
        <v/>
      </c>
      <c r="I29991" s="218" t="str">
        <f t="shared" si="937"/>
        <v/>
      </c>
    </row>
    <row r="29992" spans="3:9" ht="15" customHeight="1">
      <c r="C29992" s="220" t="str">
        <f t="shared" si="936"/>
        <v/>
      </c>
      <c r="I29992" s="218" t="str">
        <f t="shared" si="937"/>
        <v/>
      </c>
    </row>
    <row r="29993" spans="3:9" ht="15" customHeight="1">
      <c r="C29993" s="220" t="str">
        <f t="shared" si="936"/>
        <v/>
      </c>
      <c r="I29993" s="218" t="str">
        <f t="shared" si="937"/>
        <v/>
      </c>
    </row>
    <row r="29994" spans="3:9" ht="15" customHeight="1">
      <c r="C29994" s="220" t="str">
        <f t="shared" si="936"/>
        <v/>
      </c>
      <c r="I29994" s="218" t="str">
        <f t="shared" si="937"/>
        <v/>
      </c>
    </row>
    <row r="29995" spans="3:9" ht="15" customHeight="1">
      <c r="C29995" s="220" t="str">
        <f t="shared" si="936"/>
        <v/>
      </c>
      <c r="I29995" s="218" t="str">
        <f t="shared" si="937"/>
        <v/>
      </c>
    </row>
    <row r="29996" spans="3:9" ht="15" customHeight="1">
      <c r="C29996" s="220" t="str">
        <f t="shared" si="936"/>
        <v/>
      </c>
      <c r="I29996" s="218" t="str">
        <f t="shared" si="937"/>
        <v/>
      </c>
    </row>
    <row r="29997" spans="3:9" ht="15" customHeight="1">
      <c r="C29997" s="220" t="str">
        <f t="shared" si="936"/>
        <v/>
      </c>
      <c r="I29997" s="218" t="str">
        <f t="shared" si="937"/>
        <v/>
      </c>
    </row>
    <row r="29998" spans="3:9" ht="15" customHeight="1">
      <c r="C29998" s="220" t="str">
        <f t="shared" si="936"/>
        <v/>
      </c>
      <c r="I29998" s="218" t="str">
        <f t="shared" si="937"/>
        <v/>
      </c>
    </row>
    <row r="29999" spans="3:9" ht="15" customHeight="1">
      <c r="C29999" s="220" t="str">
        <f t="shared" si="936"/>
        <v/>
      </c>
      <c r="I29999" s="218" t="str">
        <f t="shared" si="937"/>
        <v/>
      </c>
    </row>
    <row r="30000" spans="3:9" ht="15" customHeight="1">
      <c r="C30000" s="220" t="str">
        <f t="shared" si="936"/>
        <v/>
      </c>
      <c r="I30000" s="218" t="str">
        <f t="shared" si="937"/>
        <v/>
      </c>
    </row>
    <row r="30001" spans="3:9" ht="15" customHeight="1">
      <c r="C30001" s="220" t="str">
        <f t="shared" si="936"/>
        <v/>
      </c>
      <c r="I30001" s="218" t="str">
        <f t="shared" si="937"/>
        <v/>
      </c>
    </row>
    <row r="30002" spans="3:9" ht="15" customHeight="1">
      <c r="C30002" s="220" t="str">
        <f t="shared" si="936"/>
        <v/>
      </c>
      <c r="I30002" s="218" t="str">
        <f t="shared" si="937"/>
        <v/>
      </c>
    </row>
    <row r="30003" spans="3:9" ht="15" customHeight="1">
      <c r="C30003" s="220" t="str">
        <f t="shared" si="936"/>
        <v/>
      </c>
      <c r="I30003" s="218" t="str">
        <f t="shared" si="937"/>
        <v/>
      </c>
    </row>
    <row r="30004" spans="3:9" ht="15" customHeight="1">
      <c r="C30004" s="220" t="str">
        <f t="shared" si="936"/>
        <v/>
      </c>
      <c r="I30004" s="218" t="str">
        <f t="shared" si="937"/>
        <v/>
      </c>
    </row>
    <row r="30005" spans="3:9" ht="15" customHeight="1">
      <c r="C30005" s="220" t="str">
        <f t="shared" si="936"/>
        <v/>
      </c>
      <c r="I30005" s="218" t="str">
        <f t="shared" si="937"/>
        <v/>
      </c>
    </row>
    <row r="30006" spans="3:9" ht="15" customHeight="1">
      <c r="C30006" s="220" t="str">
        <f t="shared" si="936"/>
        <v/>
      </c>
      <c r="I30006" s="218" t="str">
        <f t="shared" si="937"/>
        <v/>
      </c>
    </row>
    <row r="30007" spans="3:9" ht="15" customHeight="1">
      <c r="C30007" s="220" t="str">
        <f t="shared" si="936"/>
        <v/>
      </c>
      <c r="I30007" s="218" t="str">
        <f t="shared" si="937"/>
        <v/>
      </c>
    </row>
    <row r="30008" spans="3:9" ht="15" customHeight="1">
      <c r="C30008" s="220" t="str">
        <f t="shared" si="936"/>
        <v/>
      </c>
      <c r="I30008" s="218" t="str">
        <f t="shared" si="937"/>
        <v/>
      </c>
    </row>
    <row r="30009" spans="3:9" ht="15" customHeight="1">
      <c r="C30009" s="220" t="str">
        <f t="shared" si="936"/>
        <v/>
      </c>
      <c r="I30009" s="218" t="str">
        <f t="shared" si="937"/>
        <v/>
      </c>
    </row>
    <row r="30010" spans="3:9" ht="15" customHeight="1">
      <c r="C30010" s="220" t="str">
        <f t="shared" si="936"/>
        <v/>
      </c>
      <c r="I30010" s="218" t="str">
        <f t="shared" si="937"/>
        <v/>
      </c>
    </row>
    <row r="30011" spans="3:9" ht="15" customHeight="1">
      <c r="C30011" s="220" t="str">
        <f t="shared" si="936"/>
        <v/>
      </c>
      <c r="I30011" s="218" t="str">
        <f t="shared" si="937"/>
        <v/>
      </c>
    </row>
    <row r="30012" spans="3:9" ht="15" customHeight="1">
      <c r="C30012" s="220" t="str">
        <f t="shared" si="936"/>
        <v/>
      </c>
      <c r="I30012" s="218" t="str">
        <f t="shared" si="937"/>
        <v/>
      </c>
    </row>
    <row r="30013" spans="3:9" ht="15" customHeight="1">
      <c r="C30013" s="220" t="str">
        <f t="shared" si="936"/>
        <v/>
      </c>
      <c r="I30013" s="218" t="str">
        <f t="shared" si="937"/>
        <v/>
      </c>
    </row>
    <row r="30014" spans="3:9" ht="15" customHeight="1">
      <c r="C30014" s="220" t="str">
        <f t="shared" si="936"/>
        <v/>
      </c>
      <c r="I30014" s="218" t="str">
        <f t="shared" si="937"/>
        <v/>
      </c>
    </row>
    <row r="30015" spans="3:9" ht="15" customHeight="1">
      <c r="C30015" s="220" t="str">
        <f t="shared" si="936"/>
        <v/>
      </c>
      <c r="I30015" s="218" t="str">
        <f t="shared" si="937"/>
        <v/>
      </c>
    </row>
    <row r="30016" spans="3:9" ht="15" customHeight="1">
      <c r="C30016" s="220" t="str">
        <f t="shared" si="936"/>
        <v/>
      </c>
      <c r="I30016" s="218" t="str">
        <f t="shared" si="937"/>
        <v/>
      </c>
    </row>
    <row r="30017" spans="3:9" ht="15" customHeight="1">
      <c r="C30017" s="220" t="str">
        <f t="shared" si="936"/>
        <v/>
      </c>
      <c r="I30017" s="218" t="str">
        <f t="shared" si="937"/>
        <v/>
      </c>
    </row>
    <row r="30018" spans="3:9" ht="15" customHeight="1">
      <c r="C30018" s="220" t="str">
        <f t="shared" si="936"/>
        <v/>
      </c>
      <c r="I30018" s="218" t="str">
        <f t="shared" si="937"/>
        <v/>
      </c>
    </row>
    <row r="30019" spans="3:9" ht="15" customHeight="1">
      <c r="C30019" s="220" t="str">
        <f t="shared" si="936"/>
        <v/>
      </c>
      <c r="I30019" s="218" t="str">
        <f t="shared" si="937"/>
        <v/>
      </c>
    </row>
    <row r="30020" spans="3:9" ht="15" customHeight="1">
      <c r="C30020" s="220" t="str">
        <f t="shared" si="936"/>
        <v/>
      </c>
      <c r="I30020" s="218" t="str">
        <f t="shared" si="937"/>
        <v/>
      </c>
    </row>
    <row r="30021" spans="3:9" ht="15" customHeight="1">
      <c r="C30021" s="220" t="str">
        <f t="shared" si="936"/>
        <v/>
      </c>
      <c r="I30021" s="218" t="str">
        <f t="shared" si="937"/>
        <v/>
      </c>
    </row>
    <row r="30022" spans="3:9" ht="15" customHeight="1">
      <c r="C30022" s="220" t="str">
        <f t="shared" ref="C30022:C30085" si="938">IF(B30022="","",MONTH(B30022))</f>
        <v/>
      </c>
      <c r="I30022" s="218" t="str">
        <f t="shared" ref="I30022:I30085" si="939">IF(H30022="","",IF(E30022="","Não deixe campos em branco, a planilha resumo de custos e despesas necessita deles para funcionar",IF(F30022="","Não deixe campos em branco, a planilha resumo de custos e despesas necessita deles para funcionar",IF(G30022="","Não deixe campos em branco, a planilha resumo de custos e despesas necessita deles para funcionar",""))))</f>
        <v/>
      </c>
    </row>
    <row r="30023" spans="3:9" ht="15" customHeight="1">
      <c r="C30023" s="220" t="str">
        <f t="shared" si="938"/>
        <v/>
      </c>
      <c r="I30023" s="218" t="str">
        <f t="shared" si="939"/>
        <v/>
      </c>
    </row>
    <row r="30024" spans="3:9" ht="15" customHeight="1">
      <c r="C30024" s="220" t="str">
        <f t="shared" si="938"/>
        <v/>
      </c>
      <c r="I30024" s="218" t="str">
        <f t="shared" si="939"/>
        <v/>
      </c>
    </row>
    <row r="30025" spans="3:9" ht="15" customHeight="1">
      <c r="C30025" s="220" t="str">
        <f t="shared" si="938"/>
        <v/>
      </c>
      <c r="I30025" s="218" t="str">
        <f t="shared" si="939"/>
        <v/>
      </c>
    </row>
    <row r="30026" spans="3:9" ht="15" customHeight="1">
      <c r="C30026" s="220" t="str">
        <f t="shared" si="938"/>
        <v/>
      </c>
      <c r="I30026" s="218" t="str">
        <f t="shared" si="939"/>
        <v/>
      </c>
    </row>
    <row r="30027" spans="3:9" ht="15" customHeight="1">
      <c r="C30027" s="220" t="str">
        <f t="shared" si="938"/>
        <v/>
      </c>
      <c r="I30027" s="218" t="str">
        <f t="shared" si="939"/>
        <v/>
      </c>
    </row>
    <row r="30028" spans="3:9" ht="15" customHeight="1">
      <c r="C30028" s="220" t="str">
        <f t="shared" si="938"/>
        <v/>
      </c>
      <c r="I30028" s="218" t="str">
        <f t="shared" si="939"/>
        <v/>
      </c>
    </row>
    <row r="30029" spans="3:9" ht="15" customHeight="1">
      <c r="C30029" s="220" t="str">
        <f t="shared" si="938"/>
        <v/>
      </c>
      <c r="I30029" s="218" t="str">
        <f t="shared" si="939"/>
        <v/>
      </c>
    </row>
    <row r="30030" spans="3:9" ht="15" customHeight="1">
      <c r="C30030" s="220" t="str">
        <f t="shared" si="938"/>
        <v/>
      </c>
      <c r="I30030" s="218" t="str">
        <f t="shared" si="939"/>
        <v/>
      </c>
    </row>
    <row r="30031" spans="3:9" ht="15" customHeight="1">
      <c r="C30031" s="220" t="str">
        <f t="shared" si="938"/>
        <v/>
      </c>
      <c r="I30031" s="218" t="str">
        <f t="shared" si="939"/>
        <v/>
      </c>
    </row>
    <row r="30032" spans="3:9" ht="15" customHeight="1">
      <c r="C30032" s="220" t="str">
        <f t="shared" si="938"/>
        <v/>
      </c>
      <c r="I30032" s="218" t="str">
        <f t="shared" si="939"/>
        <v/>
      </c>
    </row>
    <row r="30033" spans="3:9" ht="15" customHeight="1">
      <c r="C30033" s="220" t="str">
        <f t="shared" si="938"/>
        <v/>
      </c>
      <c r="I30033" s="218" t="str">
        <f t="shared" si="939"/>
        <v/>
      </c>
    </row>
    <row r="30034" spans="3:9" ht="15" customHeight="1">
      <c r="C30034" s="220" t="str">
        <f t="shared" si="938"/>
        <v/>
      </c>
      <c r="I30034" s="218" t="str">
        <f t="shared" si="939"/>
        <v/>
      </c>
    </row>
    <row r="30035" spans="3:9" ht="15" customHeight="1">
      <c r="C30035" s="220" t="str">
        <f t="shared" si="938"/>
        <v/>
      </c>
      <c r="I30035" s="218" t="str">
        <f t="shared" si="939"/>
        <v/>
      </c>
    </row>
    <row r="30036" spans="3:9" ht="15" customHeight="1">
      <c r="C30036" s="220" t="str">
        <f t="shared" si="938"/>
        <v/>
      </c>
      <c r="I30036" s="218" t="str">
        <f t="shared" si="939"/>
        <v/>
      </c>
    </row>
    <row r="30037" spans="3:9" ht="15" customHeight="1">
      <c r="C30037" s="220" t="str">
        <f t="shared" si="938"/>
        <v/>
      </c>
      <c r="I30037" s="218" t="str">
        <f t="shared" si="939"/>
        <v/>
      </c>
    </row>
    <row r="30038" spans="3:9" ht="15" customHeight="1">
      <c r="C30038" s="220" t="str">
        <f t="shared" si="938"/>
        <v/>
      </c>
      <c r="I30038" s="218" t="str">
        <f t="shared" si="939"/>
        <v/>
      </c>
    </row>
    <row r="30039" spans="3:9" ht="15" customHeight="1">
      <c r="C30039" s="220" t="str">
        <f t="shared" si="938"/>
        <v/>
      </c>
      <c r="I30039" s="218" t="str">
        <f t="shared" si="939"/>
        <v/>
      </c>
    </row>
    <row r="30040" spans="3:9" ht="15" customHeight="1">
      <c r="C30040" s="220" t="str">
        <f t="shared" si="938"/>
        <v/>
      </c>
      <c r="I30040" s="218" t="str">
        <f t="shared" si="939"/>
        <v/>
      </c>
    </row>
    <row r="30041" spans="3:9" ht="15" customHeight="1">
      <c r="C30041" s="220" t="str">
        <f t="shared" si="938"/>
        <v/>
      </c>
      <c r="I30041" s="218" t="str">
        <f t="shared" si="939"/>
        <v/>
      </c>
    </row>
    <row r="30042" spans="3:9" ht="15" customHeight="1">
      <c r="C30042" s="220" t="str">
        <f t="shared" si="938"/>
        <v/>
      </c>
      <c r="I30042" s="218" t="str">
        <f t="shared" si="939"/>
        <v/>
      </c>
    </row>
    <row r="30043" spans="3:9" ht="15" customHeight="1">
      <c r="C30043" s="220" t="str">
        <f t="shared" si="938"/>
        <v/>
      </c>
      <c r="I30043" s="218" t="str">
        <f t="shared" si="939"/>
        <v/>
      </c>
    </row>
    <row r="30044" spans="3:9" ht="15" customHeight="1">
      <c r="C30044" s="220" t="str">
        <f t="shared" si="938"/>
        <v/>
      </c>
      <c r="I30044" s="218" t="str">
        <f t="shared" si="939"/>
        <v/>
      </c>
    </row>
    <row r="30045" spans="3:9" ht="15" customHeight="1">
      <c r="C30045" s="220" t="str">
        <f t="shared" si="938"/>
        <v/>
      </c>
      <c r="I30045" s="218" t="str">
        <f t="shared" si="939"/>
        <v/>
      </c>
    </row>
    <row r="30046" spans="3:9" ht="15" customHeight="1">
      <c r="C30046" s="220" t="str">
        <f t="shared" si="938"/>
        <v/>
      </c>
      <c r="I30046" s="218" t="str">
        <f t="shared" si="939"/>
        <v/>
      </c>
    </row>
    <row r="30047" spans="3:9" ht="15" customHeight="1">
      <c r="C30047" s="220" t="str">
        <f t="shared" si="938"/>
        <v/>
      </c>
      <c r="I30047" s="218" t="str">
        <f t="shared" si="939"/>
        <v/>
      </c>
    </row>
    <row r="30048" spans="3:9" ht="15" customHeight="1">
      <c r="C30048" s="220" t="str">
        <f t="shared" si="938"/>
        <v/>
      </c>
      <c r="I30048" s="218" t="str">
        <f t="shared" si="939"/>
        <v/>
      </c>
    </row>
    <row r="30049" spans="3:9" ht="15" customHeight="1">
      <c r="C30049" s="220" t="str">
        <f t="shared" si="938"/>
        <v/>
      </c>
      <c r="I30049" s="218" t="str">
        <f t="shared" si="939"/>
        <v/>
      </c>
    </row>
    <row r="30050" spans="3:9" ht="15" customHeight="1">
      <c r="C30050" s="220" t="str">
        <f t="shared" si="938"/>
        <v/>
      </c>
      <c r="I30050" s="218" t="str">
        <f t="shared" si="939"/>
        <v/>
      </c>
    </row>
    <row r="30051" spans="3:9" ht="15" customHeight="1">
      <c r="C30051" s="220" t="str">
        <f t="shared" si="938"/>
        <v/>
      </c>
      <c r="I30051" s="218" t="str">
        <f t="shared" si="939"/>
        <v/>
      </c>
    </row>
    <row r="30052" spans="3:9" ht="15" customHeight="1">
      <c r="C30052" s="220" t="str">
        <f t="shared" si="938"/>
        <v/>
      </c>
      <c r="I30052" s="218" t="str">
        <f t="shared" si="939"/>
        <v/>
      </c>
    </row>
    <row r="30053" spans="3:9" ht="15" customHeight="1">
      <c r="C30053" s="220" t="str">
        <f t="shared" si="938"/>
        <v/>
      </c>
      <c r="I30053" s="218" t="str">
        <f t="shared" si="939"/>
        <v/>
      </c>
    </row>
    <row r="30054" spans="3:9" ht="15" customHeight="1">
      <c r="C30054" s="220" t="str">
        <f t="shared" si="938"/>
        <v/>
      </c>
      <c r="I30054" s="218" t="str">
        <f t="shared" si="939"/>
        <v/>
      </c>
    </row>
    <row r="30055" spans="3:9" ht="15" customHeight="1">
      <c r="C30055" s="220" t="str">
        <f t="shared" si="938"/>
        <v/>
      </c>
      <c r="I30055" s="218" t="str">
        <f t="shared" si="939"/>
        <v/>
      </c>
    </row>
    <row r="30056" spans="3:9" ht="15" customHeight="1">
      <c r="C30056" s="220" t="str">
        <f t="shared" si="938"/>
        <v/>
      </c>
      <c r="I30056" s="218" t="str">
        <f t="shared" si="939"/>
        <v/>
      </c>
    </row>
    <row r="30057" spans="3:9" ht="15" customHeight="1">
      <c r="C30057" s="220" t="str">
        <f t="shared" si="938"/>
        <v/>
      </c>
      <c r="I30057" s="218" t="str">
        <f t="shared" si="939"/>
        <v/>
      </c>
    </row>
    <row r="30058" spans="3:9" ht="15" customHeight="1">
      <c r="C30058" s="220" t="str">
        <f t="shared" si="938"/>
        <v/>
      </c>
      <c r="I30058" s="218" t="str">
        <f t="shared" si="939"/>
        <v/>
      </c>
    </row>
    <row r="30059" spans="3:9" ht="15" customHeight="1">
      <c r="C30059" s="220" t="str">
        <f t="shared" si="938"/>
        <v/>
      </c>
      <c r="I30059" s="218" t="str">
        <f t="shared" si="939"/>
        <v/>
      </c>
    </row>
    <row r="30060" spans="3:9" ht="15" customHeight="1">
      <c r="C30060" s="220" t="str">
        <f t="shared" si="938"/>
        <v/>
      </c>
      <c r="I30060" s="218" t="str">
        <f t="shared" si="939"/>
        <v/>
      </c>
    </row>
    <row r="30061" spans="3:9" ht="15" customHeight="1">
      <c r="C30061" s="220" t="str">
        <f t="shared" si="938"/>
        <v/>
      </c>
      <c r="I30061" s="218" t="str">
        <f t="shared" si="939"/>
        <v/>
      </c>
    </row>
    <row r="30062" spans="3:9" ht="15" customHeight="1">
      <c r="C30062" s="220" t="str">
        <f t="shared" si="938"/>
        <v/>
      </c>
      <c r="I30062" s="218" t="str">
        <f t="shared" si="939"/>
        <v/>
      </c>
    </row>
    <row r="30063" spans="3:9" ht="15" customHeight="1">
      <c r="C30063" s="220" t="str">
        <f t="shared" si="938"/>
        <v/>
      </c>
      <c r="I30063" s="218" t="str">
        <f t="shared" si="939"/>
        <v/>
      </c>
    </row>
    <row r="30064" spans="3:9" ht="15" customHeight="1">
      <c r="C30064" s="220" t="str">
        <f t="shared" si="938"/>
        <v/>
      </c>
      <c r="I30064" s="218" t="str">
        <f t="shared" si="939"/>
        <v/>
      </c>
    </row>
    <row r="30065" spans="3:9" ht="15" customHeight="1">
      <c r="C30065" s="220" t="str">
        <f t="shared" si="938"/>
        <v/>
      </c>
      <c r="I30065" s="218" t="str">
        <f t="shared" si="939"/>
        <v/>
      </c>
    </row>
    <row r="30066" spans="3:9" ht="15" customHeight="1">
      <c r="C30066" s="220" t="str">
        <f t="shared" si="938"/>
        <v/>
      </c>
      <c r="I30066" s="218" t="str">
        <f t="shared" si="939"/>
        <v/>
      </c>
    </row>
    <row r="30067" spans="3:9" ht="15" customHeight="1">
      <c r="C30067" s="220" t="str">
        <f t="shared" si="938"/>
        <v/>
      </c>
      <c r="I30067" s="218" t="str">
        <f t="shared" si="939"/>
        <v/>
      </c>
    </row>
    <row r="30068" spans="3:9" ht="15" customHeight="1">
      <c r="C30068" s="220" t="str">
        <f t="shared" si="938"/>
        <v/>
      </c>
      <c r="I30068" s="218" t="str">
        <f t="shared" si="939"/>
        <v/>
      </c>
    </row>
    <row r="30069" spans="3:9" ht="15" customHeight="1">
      <c r="C30069" s="220" t="str">
        <f t="shared" si="938"/>
        <v/>
      </c>
      <c r="I30069" s="218" t="str">
        <f t="shared" si="939"/>
        <v/>
      </c>
    </row>
    <row r="30070" spans="3:9" ht="15" customHeight="1">
      <c r="C30070" s="220" t="str">
        <f t="shared" si="938"/>
        <v/>
      </c>
      <c r="I30070" s="218" t="str">
        <f t="shared" si="939"/>
        <v/>
      </c>
    </row>
    <row r="30071" spans="3:9" ht="15" customHeight="1">
      <c r="C30071" s="220" t="str">
        <f t="shared" si="938"/>
        <v/>
      </c>
      <c r="I30071" s="218" t="str">
        <f t="shared" si="939"/>
        <v/>
      </c>
    </row>
    <row r="30072" spans="3:9" ht="15" customHeight="1">
      <c r="C30072" s="220" t="str">
        <f t="shared" si="938"/>
        <v/>
      </c>
      <c r="I30072" s="218" t="str">
        <f t="shared" si="939"/>
        <v/>
      </c>
    </row>
    <row r="30073" spans="3:9" ht="15" customHeight="1">
      <c r="C30073" s="220" t="str">
        <f t="shared" si="938"/>
        <v/>
      </c>
      <c r="I30073" s="218" t="str">
        <f t="shared" si="939"/>
        <v/>
      </c>
    </row>
    <row r="30074" spans="3:9" ht="15" customHeight="1">
      <c r="C30074" s="220" t="str">
        <f t="shared" si="938"/>
        <v/>
      </c>
      <c r="I30074" s="218" t="str">
        <f t="shared" si="939"/>
        <v/>
      </c>
    </row>
    <row r="30075" spans="3:9" ht="15" customHeight="1">
      <c r="C30075" s="220" t="str">
        <f t="shared" si="938"/>
        <v/>
      </c>
      <c r="I30075" s="218" t="str">
        <f t="shared" si="939"/>
        <v/>
      </c>
    </row>
    <row r="30076" spans="3:9" ht="15" customHeight="1">
      <c r="C30076" s="220" t="str">
        <f t="shared" si="938"/>
        <v/>
      </c>
      <c r="I30076" s="218" t="str">
        <f t="shared" si="939"/>
        <v/>
      </c>
    </row>
    <row r="30077" spans="3:9" ht="15" customHeight="1">
      <c r="C30077" s="220" t="str">
        <f t="shared" si="938"/>
        <v/>
      </c>
      <c r="I30077" s="218" t="str">
        <f t="shared" si="939"/>
        <v/>
      </c>
    </row>
    <row r="30078" spans="3:9" ht="15" customHeight="1">
      <c r="C30078" s="220" t="str">
        <f t="shared" si="938"/>
        <v/>
      </c>
      <c r="I30078" s="218" t="str">
        <f t="shared" si="939"/>
        <v/>
      </c>
    </row>
    <row r="30079" spans="3:9" ht="15" customHeight="1">
      <c r="C30079" s="220" t="str">
        <f t="shared" si="938"/>
        <v/>
      </c>
      <c r="I30079" s="218" t="str">
        <f t="shared" si="939"/>
        <v/>
      </c>
    </row>
    <row r="30080" spans="3:9" ht="15" customHeight="1">
      <c r="C30080" s="220" t="str">
        <f t="shared" si="938"/>
        <v/>
      </c>
      <c r="I30080" s="218" t="str">
        <f t="shared" si="939"/>
        <v/>
      </c>
    </row>
    <row r="30081" spans="3:9" ht="15" customHeight="1">
      <c r="C30081" s="220" t="str">
        <f t="shared" si="938"/>
        <v/>
      </c>
      <c r="I30081" s="218" t="str">
        <f t="shared" si="939"/>
        <v/>
      </c>
    </row>
    <row r="30082" spans="3:9" ht="15" customHeight="1">
      <c r="C30082" s="220" t="str">
        <f t="shared" si="938"/>
        <v/>
      </c>
      <c r="I30082" s="218" t="str">
        <f t="shared" si="939"/>
        <v/>
      </c>
    </row>
    <row r="30083" spans="3:9" ht="15" customHeight="1">
      <c r="C30083" s="220" t="str">
        <f t="shared" si="938"/>
        <v/>
      </c>
      <c r="I30083" s="218" t="str">
        <f t="shared" si="939"/>
        <v/>
      </c>
    </row>
    <row r="30084" spans="3:9" ht="15" customHeight="1">
      <c r="C30084" s="220" t="str">
        <f t="shared" si="938"/>
        <v/>
      </c>
      <c r="I30084" s="218" t="str">
        <f t="shared" si="939"/>
        <v/>
      </c>
    </row>
    <row r="30085" spans="3:9" ht="15" customHeight="1">
      <c r="C30085" s="220" t="str">
        <f t="shared" si="938"/>
        <v/>
      </c>
      <c r="I30085" s="218" t="str">
        <f t="shared" si="939"/>
        <v/>
      </c>
    </row>
    <row r="30086" spans="3:9" ht="15" customHeight="1">
      <c r="C30086" s="220" t="str">
        <f t="shared" ref="C30086:C30149" si="940">IF(B30086="","",MONTH(B30086))</f>
        <v/>
      </c>
      <c r="I30086" s="218" t="str">
        <f t="shared" ref="I30086:I30149" si="941">IF(H30086="","",IF(E30086="","Não deixe campos em branco, a planilha resumo de custos e despesas necessita deles para funcionar",IF(F30086="","Não deixe campos em branco, a planilha resumo de custos e despesas necessita deles para funcionar",IF(G30086="","Não deixe campos em branco, a planilha resumo de custos e despesas necessita deles para funcionar",""))))</f>
        <v/>
      </c>
    </row>
    <row r="30087" spans="3:9" ht="15" customHeight="1">
      <c r="C30087" s="220" t="str">
        <f t="shared" si="940"/>
        <v/>
      </c>
      <c r="I30087" s="218" t="str">
        <f t="shared" si="941"/>
        <v/>
      </c>
    </row>
    <row r="30088" spans="3:9" ht="15" customHeight="1">
      <c r="C30088" s="220" t="str">
        <f t="shared" si="940"/>
        <v/>
      </c>
      <c r="I30088" s="218" t="str">
        <f t="shared" si="941"/>
        <v/>
      </c>
    </row>
    <row r="30089" spans="3:9" ht="15" customHeight="1">
      <c r="C30089" s="220" t="str">
        <f t="shared" si="940"/>
        <v/>
      </c>
      <c r="I30089" s="218" t="str">
        <f t="shared" si="941"/>
        <v/>
      </c>
    </row>
    <row r="30090" spans="3:9" ht="15" customHeight="1">
      <c r="C30090" s="220" t="str">
        <f t="shared" si="940"/>
        <v/>
      </c>
      <c r="I30090" s="218" t="str">
        <f t="shared" si="941"/>
        <v/>
      </c>
    </row>
    <row r="30091" spans="3:9" ht="15" customHeight="1">
      <c r="C30091" s="220" t="str">
        <f t="shared" si="940"/>
        <v/>
      </c>
      <c r="I30091" s="218" t="str">
        <f t="shared" si="941"/>
        <v/>
      </c>
    </row>
    <row r="30092" spans="3:9" ht="15" customHeight="1">
      <c r="C30092" s="220" t="str">
        <f t="shared" si="940"/>
        <v/>
      </c>
      <c r="I30092" s="218" t="str">
        <f t="shared" si="941"/>
        <v/>
      </c>
    </row>
    <row r="30093" spans="3:9" ht="15" customHeight="1">
      <c r="C30093" s="220" t="str">
        <f t="shared" si="940"/>
        <v/>
      </c>
      <c r="I30093" s="218" t="str">
        <f t="shared" si="941"/>
        <v/>
      </c>
    </row>
    <row r="30094" spans="3:9" ht="15" customHeight="1">
      <c r="C30094" s="220" t="str">
        <f t="shared" si="940"/>
        <v/>
      </c>
      <c r="I30094" s="218" t="str">
        <f t="shared" si="941"/>
        <v/>
      </c>
    </row>
    <row r="30095" spans="3:9" ht="15" customHeight="1">
      <c r="C30095" s="220" t="str">
        <f t="shared" si="940"/>
        <v/>
      </c>
      <c r="I30095" s="218" t="str">
        <f t="shared" si="941"/>
        <v/>
      </c>
    </row>
    <row r="30096" spans="3:9" ht="15" customHeight="1">
      <c r="C30096" s="220" t="str">
        <f t="shared" si="940"/>
        <v/>
      </c>
      <c r="I30096" s="218" t="str">
        <f t="shared" si="941"/>
        <v/>
      </c>
    </row>
    <row r="30097" spans="3:9" ht="15" customHeight="1">
      <c r="C30097" s="220" t="str">
        <f t="shared" si="940"/>
        <v/>
      </c>
      <c r="I30097" s="218" t="str">
        <f t="shared" si="941"/>
        <v/>
      </c>
    </row>
    <row r="30098" spans="3:9" ht="15" customHeight="1">
      <c r="C30098" s="220" t="str">
        <f t="shared" si="940"/>
        <v/>
      </c>
      <c r="I30098" s="218" t="str">
        <f t="shared" si="941"/>
        <v/>
      </c>
    </row>
    <row r="30099" spans="3:9" ht="15" customHeight="1">
      <c r="C30099" s="220" t="str">
        <f t="shared" si="940"/>
        <v/>
      </c>
      <c r="I30099" s="218" t="str">
        <f t="shared" si="941"/>
        <v/>
      </c>
    </row>
    <row r="30100" spans="3:9" ht="15" customHeight="1">
      <c r="C30100" s="220" t="str">
        <f t="shared" si="940"/>
        <v/>
      </c>
      <c r="I30100" s="218" t="str">
        <f t="shared" si="941"/>
        <v/>
      </c>
    </row>
    <row r="30101" spans="3:9" ht="15" customHeight="1">
      <c r="C30101" s="220" t="str">
        <f t="shared" si="940"/>
        <v/>
      </c>
      <c r="I30101" s="218" t="str">
        <f t="shared" si="941"/>
        <v/>
      </c>
    </row>
    <row r="30102" spans="3:9" ht="15" customHeight="1">
      <c r="C30102" s="220" t="str">
        <f t="shared" si="940"/>
        <v/>
      </c>
      <c r="I30102" s="218" t="str">
        <f t="shared" si="941"/>
        <v/>
      </c>
    </row>
    <row r="30103" spans="3:9" ht="15" customHeight="1">
      <c r="C30103" s="220" t="str">
        <f t="shared" si="940"/>
        <v/>
      </c>
      <c r="I30103" s="218" t="str">
        <f t="shared" si="941"/>
        <v/>
      </c>
    </row>
    <row r="30104" spans="3:9" ht="15" customHeight="1">
      <c r="C30104" s="220" t="str">
        <f t="shared" si="940"/>
        <v/>
      </c>
      <c r="I30104" s="218" t="str">
        <f t="shared" si="941"/>
        <v/>
      </c>
    </row>
    <row r="30105" spans="3:9" ht="15" customHeight="1">
      <c r="C30105" s="220" t="str">
        <f t="shared" si="940"/>
        <v/>
      </c>
      <c r="I30105" s="218" t="str">
        <f t="shared" si="941"/>
        <v/>
      </c>
    </row>
    <row r="30106" spans="3:9" ht="15" customHeight="1">
      <c r="C30106" s="220" t="str">
        <f t="shared" si="940"/>
        <v/>
      </c>
      <c r="I30106" s="218" t="str">
        <f t="shared" si="941"/>
        <v/>
      </c>
    </row>
    <row r="30107" spans="3:9" ht="15" customHeight="1">
      <c r="C30107" s="220" t="str">
        <f t="shared" si="940"/>
        <v/>
      </c>
      <c r="I30107" s="218" t="str">
        <f t="shared" si="941"/>
        <v/>
      </c>
    </row>
    <row r="30108" spans="3:9" ht="15" customHeight="1">
      <c r="C30108" s="220" t="str">
        <f t="shared" si="940"/>
        <v/>
      </c>
      <c r="I30108" s="218" t="str">
        <f t="shared" si="941"/>
        <v/>
      </c>
    </row>
    <row r="30109" spans="3:9" ht="15" customHeight="1">
      <c r="C30109" s="220" t="str">
        <f t="shared" si="940"/>
        <v/>
      </c>
      <c r="I30109" s="218" t="str">
        <f t="shared" si="941"/>
        <v/>
      </c>
    </row>
    <row r="30110" spans="3:9" ht="15" customHeight="1">
      <c r="C30110" s="220" t="str">
        <f t="shared" si="940"/>
        <v/>
      </c>
      <c r="I30110" s="218" t="str">
        <f t="shared" si="941"/>
        <v/>
      </c>
    </row>
    <row r="30111" spans="3:9" ht="15" customHeight="1">
      <c r="C30111" s="220" t="str">
        <f t="shared" si="940"/>
        <v/>
      </c>
      <c r="I30111" s="218" t="str">
        <f t="shared" si="941"/>
        <v/>
      </c>
    </row>
    <row r="30112" spans="3:9" ht="15" customHeight="1">
      <c r="C30112" s="220" t="str">
        <f t="shared" si="940"/>
        <v/>
      </c>
      <c r="I30112" s="218" t="str">
        <f t="shared" si="941"/>
        <v/>
      </c>
    </row>
    <row r="30113" spans="3:9" ht="15" customHeight="1">
      <c r="C30113" s="220" t="str">
        <f t="shared" si="940"/>
        <v/>
      </c>
      <c r="I30113" s="218" t="str">
        <f t="shared" si="941"/>
        <v/>
      </c>
    </row>
    <row r="30114" spans="3:9" ht="15" customHeight="1">
      <c r="C30114" s="220" t="str">
        <f t="shared" si="940"/>
        <v/>
      </c>
      <c r="I30114" s="218" t="str">
        <f t="shared" si="941"/>
        <v/>
      </c>
    </row>
    <row r="30115" spans="3:9" ht="15" customHeight="1">
      <c r="C30115" s="220" t="str">
        <f t="shared" si="940"/>
        <v/>
      </c>
      <c r="I30115" s="218" t="str">
        <f t="shared" si="941"/>
        <v/>
      </c>
    </row>
    <row r="30116" spans="3:9" ht="15" customHeight="1">
      <c r="C30116" s="220" t="str">
        <f t="shared" si="940"/>
        <v/>
      </c>
      <c r="I30116" s="218" t="str">
        <f t="shared" si="941"/>
        <v/>
      </c>
    </row>
    <row r="30117" spans="3:9" ht="15" customHeight="1">
      <c r="C30117" s="220" t="str">
        <f t="shared" si="940"/>
        <v/>
      </c>
      <c r="I30117" s="218" t="str">
        <f t="shared" si="941"/>
        <v/>
      </c>
    </row>
    <row r="30118" spans="3:9" ht="15" customHeight="1">
      <c r="C30118" s="220" t="str">
        <f t="shared" si="940"/>
        <v/>
      </c>
      <c r="I30118" s="218" t="str">
        <f t="shared" si="941"/>
        <v/>
      </c>
    </row>
    <row r="30119" spans="3:9" ht="15" customHeight="1">
      <c r="C30119" s="220" t="str">
        <f t="shared" si="940"/>
        <v/>
      </c>
      <c r="I30119" s="218" t="str">
        <f t="shared" si="941"/>
        <v/>
      </c>
    </row>
    <row r="30120" spans="3:9" ht="15" customHeight="1">
      <c r="C30120" s="220" t="str">
        <f t="shared" si="940"/>
        <v/>
      </c>
      <c r="I30120" s="218" t="str">
        <f t="shared" si="941"/>
        <v/>
      </c>
    </row>
    <row r="30121" spans="3:9" ht="15" customHeight="1">
      <c r="C30121" s="220" t="str">
        <f t="shared" si="940"/>
        <v/>
      </c>
      <c r="I30121" s="218" t="str">
        <f t="shared" si="941"/>
        <v/>
      </c>
    </row>
    <row r="30122" spans="3:9" ht="15" customHeight="1">
      <c r="C30122" s="220" t="str">
        <f t="shared" si="940"/>
        <v/>
      </c>
      <c r="I30122" s="218" t="str">
        <f t="shared" si="941"/>
        <v/>
      </c>
    </row>
    <row r="30123" spans="3:9" ht="15" customHeight="1">
      <c r="C30123" s="220" t="str">
        <f t="shared" si="940"/>
        <v/>
      </c>
      <c r="I30123" s="218" t="str">
        <f t="shared" si="941"/>
        <v/>
      </c>
    </row>
    <row r="30124" spans="3:9" ht="15" customHeight="1">
      <c r="C30124" s="220" t="str">
        <f t="shared" si="940"/>
        <v/>
      </c>
      <c r="I30124" s="218" t="str">
        <f t="shared" si="941"/>
        <v/>
      </c>
    </row>
    <row r="30125" spans="3:9" ht="15" customHeight="1">
      <c r="C30125" s="220" t="str">
        <f t="shared" si="940"/>
        <v/>
      </c>
      <c r="I30125" s="218" t="str">
        <f t="shared" si="941"/>
        <v/>
      </c>
    </row>
    <row r="30126" spans="3:9" ht="15" customHeight="1">
      <c r="C30126" s="220" t="str">
        <f t="shared" si="940"/>
        <v/>
      </c>
      <c r="I30126" s="218" t="str">
        <f t="shared" si="941"/>
        <v/>
      </c>
    </row>
    <row r="30127" spans="3:9" ht="15" customHeight="1">
      <c r="C30127" s="220" t="str">
        <f t="shared" si="940"/>
        <v/>
      </c>
      <c r="I30127" s="218" t="str">
        <f t="shared" si="941"/>
        <v/>
      </c>
    </row>
    <row r="30128" spans="3:9" ht="15" customHeight="1">
      <c r="C30128" s="220" t="str">
        <f t="shared" si="940"/>
        <v/>
      </c>
      <c r="I30128" s="218" t="str">
        <f t="shared" si="941"/>
        <v/>
      </c>
    </row>
    <row r="30129" spans="3:9" ht="15" customHeight="1">
      <c r="C30129" s="220" t="str">
        <f t="shared" si="940"/>
        <v/>
      </c>
      <c r="I30129" s="218" t="str">
        <f t="shared" si="941"/>
        <v/>
      </c>
    </row>
    <row r="30130" spans="3:9" ht="15" customHeight="1">
      <c r="C30130" s="220" t="str">
        <f t="shared" si="940"/>
        <v/>
      </c>
      <c r="I30130" s="218" t="str">
        <f t="shared" si="941"/>
        <v/>
      </c>
    </row>
    <row r="30131" spans="3:9" ht="15" customHeight="1">
      <c r="C30131" s="220" t="str">
        <f t="shared" si="940"/>
        <v/>
      </c>
      <c r="I30131" s="218" t="str">
        <f t="shared" si="941"/>
        <v/>
      </c>
    </row>
    <row r="30132" spans="3:9" ht="15" customHeight="1">
      <c r="C30132" s="220" t="str">
        <f t="shared" si="940"/>
        <v/>
      </c>
      <c r="I30132" s="218" t="str">
        <f t="shared" si="941"/>
        <v/>
      </c>
    </row>
    <row r="30133" spans="3:9" ht="15" customHeight="1">
      <c r="C30133" s="220" t="str">
        <f t="shared" si="940"/>
        <v/>
      </c>
      <c r="I30133" s="218" t="str">
        <f t="shared" si="941"/>
        <v/>
      </c>
    </row>
    <row r="30134" spans="3:9" ht="15" customHeight="1">
      <c r="C30134" s="220" t="str">
        <f t="shared" si="940"/>
        <v/>
      </c>
      <c r="I30134" s="218" t="str">
        <f t="shared" si="941"/>
        <v/>
      </c>
    </row>
    <row r="30135" spans="3:9" ht="15" customHeight="1">
      <c r="C30135" s="220" t="str">
        <f t="shared" si="940"/>
        <v/>
      </c>
      <c r="I30135" s="218" t="str">
        <f t="shared" si="941"/>
        <v/>
      </c>
    </row>
    <row r="30136" spans="3:9" ht="15" customHeight="1">
      <c r="C30136" s="220" t="str">
        <f t="shared" si="940"/>
        <v/>
      </c>
      <c r="I30136" s="218" t="str">
        <f t="shared" si="941"/>
        <v/>
      </c>
    </row>
    <row r="30137" spans="3:9" ht="15" customHeight="1">
      <c r="C30137" s="220" t="str">
        <f t="shared" si="940"/>
        <v/>
      </c>
      <c r="I30137" s="218" t="str">
        <f t="shared" si="941"/>
        <v/>
      </c>
    </row>
    <row r="30138" spans="3:9" ht="15" customHeight="1">
      <c r="C30138" s="220" t="str">
        <f t="shared" si="940"/>
        <v/>
      </c>
      <c r="I30138" s="218" t="str">
        <f t="shared" si="941"/>
        <v/>
      </c>
    </row>
    <row r="30139" spans="3:9" ht="15" customHeight="1">
      <c r="C30139" s="220" t="str">
        <f t="shared" si="940"/>
        <v/>
      </c>
      <c r="I30139" s="218" t="str">
        <f t="shared" si="941"/>
        <v/>
      </c>
    </row>
    <row r="30140" spans="3:9" ht="15" customHeight="1">
      <c r="C30140" s="220" t="str">
        <f t="shared" si="940"/>
        <v/>
      </c>
      <c r="I30140" s="218" t="str">
        <f t="shared" si="941"/>
        <v/>
      </c>
    </row>
    <row r="30141" spans="3:9" ht="15" customHeight="1">
      <c r="C30141" s="220" t="str">
        <f t="shared" si="940"/>
        <v/>
      </c>
      <c r="I30141" s="218" t="str">
        <f t="shared" si="941"/>
        <v/>
      </c>
    </row>
    <row r="30142" spans="3:9" ht="15" customHeight="1">
      <c r="C30142" s="220" t="str">
        <f t="shared" si="940"/>
        <v/>
      </c>
      <c r="I30142" s="218" t="str">
        <f t="shared" si="941"/>
        <v/>
      </c>
    </row>
    <row r="30143" spans="3:9" ht="15" customHeight="1">
      <c r="C30143" s="220" t="str">
        <f t="shared" si="940"/>
        <v/>
      </c>
      <c r="I30143" s="218" t="str">
        <f t="shared" si="941"/>
        <v/>
      </c>
    </row>
    <row r="30144" spans="3:9" ht="15" customHeight="1">
      <c r="C30144" s="220" t="str">
        <f t="shared" si="940"/>
        <v/>
      </c>
      <c r="I30144" s="218" t="str">
        <f t="shared" si="941"/>
        <v/>
      </c>
    </row>
    <row r="30145" spans="3:9" ht="15" customHeight="1">
      <c r="C30145" s="220" t="str">
        <f t="shared" si="940"/>
        <v/>
      </c>
      <c r="I30145" s="218" t="str">
        <f t="shared" si="941"/>
        <v/>
      </c>
    </row>
    <row r="30146" spans="3:9" ht="15" customHeight="1">
      <c r="C30146" s="220" t="str">
        <f t="shared" si="940"/>
        <v/>
      </c>
      <c r="I30146" s="218" t="str">
        <f t="shared" si="941"/>
        <v/>
      </c>
    </row>
    <row r="30147" spans="3:9" ht="15" customHeight="1">
      <c r="C30147" s="220" t="str">
        <f t="shared" si="940"/>
        <v/>
      </c>
      <c r="I30147" s="218" t="str">
        <f t="shared" si="941"/>
        <v/>
      </c>
    </row>
    <row r="30148" spans="3:9" ht="15" customHeight="1">
      <c r="C30148" s="220" t="str">
        <f t="shared" si="940"/>
        <v/>
      </c>
      <c r="I30148" s="218" t="str">
        <f t="shared" si="941"/>
        <v/>
      </c>
    </row>
    <row r="30149" spans="3:9" ht="15" customHeight="1">
      <c r="C30149" s="220" t="str">
        <f t="shared" si="940"/>
        <v/>
      </c>
      <c r="I30149" s="218" t="str">
        <f t="shared" si="941"/>
        <v/>
      </c>
    </row>
    <row r="30150" spans="3:9" ht="15" customHeight="1">
      <c r="C30150" s="220" t="str">
        <f t="shared" ref="C30150:C30213" si="942">IF(B30150="","",MONTH(B30150))</f>
        <v/>
      </c>
      <c r="I30150" s="218" t="str">
        <f t="shared" ref="I30150:I30213" si="943">IF(H30150="","",IF(E30150="","Não deixe campos em branco, a planilha resumo de custos e despesas necessita deles para funcionar",IF(F30150="","Não deixe campos em branco, a planilha resumo de custos e despesas necessita deles para funcionar",IF(G30150="","Não deixe campos em branco, a planilha resumo de custos e despesas necessita deles para funcionar",""))))</f>
        <v/>
      </c>
    </row>
    <row r="30151" spans="3:9" ht="15" customHeight="1">
      <c r="C30151" s="220" t="str">
        <f t="shared" si="942"/>
        <v/>
      </c>
      <c r="I30151" s="218" t="str">
        <f t="shared" si="943"/>
        <v/>
      </c>
    </row>
    <row r="30152" spans="3:9" ht="15" customHeight="1">
      <c r="C30152" s="220" t="str">
        <f t="shared" si="942"/>
        <v/>
      </c>
      <c r="I30152" s="218" t="str">
        <f t="shared" si="943"/>
        <v/>
      </c>
    </row>
    <row r="30153" spans="3:9" ht="15" customHeight="1">
      <c r="C30153" s="220" t="str">
        <f t="shared" si="942"/>
        <v/>
      </c>
      <c r="I30153" s="218" t="str">
        <f t="shared" si="943"/>
        <v/>
      </c>
    </row>
    <row r="30154" spans="3:9" ht="15" customHeight="1">
      <c r="C30154" s="220" t="str">
        <f t="shared" si="942"/>
        <v/>
      </c>
      <c r="I30154" s="218" t="str">
        <f t="shared" si="943"/>
        <v/>
      </c>
    </row>
    <row r="30155" spans="3:9" ht="15" customHeight="1">
      <c r="C30155" s="220" t="str">
        <f t="shared" si="942"/>
        <v/>
      </c>
      <c r="I30155" s="218" t="str">
        <f t="shared" si="943"/>
        <v/>
      </c>
    </row>
    <row r="30156" spans="3:9" ht="15" customHeight="1">
      <c r="C30156" s="220" t="str">
        <f t="shared" si="942"/>
        <v/>
      </c>
      <c r="I30156" s="218" t="str">
        <f t="shared" si="943"/>
        <v/>
      </c>
    </row>
    <row r="30157" spans="3:9" ht="15" customHeight="1">
      <c r="C30157" s="220" t="str">
        <f t="shared" si="942"/>
        <v/>
      </c>
      <c r="I30157" s="218" t="str">
        <f t="shared" si="943"/>
        <v/>
      </c>
    </row>
    <row r="30158" spans="3:9" ht="15" customHeight="1">
      <c r="C30158" s="220" t="str">
        <f t="shared" si="942"/>
        <v/>
      </c>
      <c r="I30158" s="218" t="str">
        <f t="shared" si="943"/>
        <v/>
      </c>
    </row>
    <row r="30159" spans="3:9" ht="15" customHeight="1">
      <c r="C30159" s="220" t="str">
        <f t="shared" si="942"/>
        <v/>
      </c>
      <c r="I30159" s="218" t="str">
        <f t="shared" si="943"/>
        <v/>
      </c>
    </row>
    <row r="30160" spans="3:9" ht="15" customHeight="1">
      <c r="C30160" s="220" t="str">
        <f t="shared" si="942"/>
        <v/>
      </c>
      <c r="I30160" s="218" t="str">
        <f t="shared" si="943"/>
        <v/>
      </c>
    </row>
    <row r="30161" spans="3:9" ht="15" customHeight="1">
      <c r="C30161" s="220" t="str">
        <f t="shared" si="942"/>
        <v/>
      </c>
      <c r="I30161" s="218" t="str">
        <f t="shared" si="943"/>
        <v/>
      </c>
    </row>
    <row r="30162" spans="3:9" ht="15" customHeight="1">
      <c r="C30162" s="220" t="str">
        <f t="shared" si="942"/>
        <v/>
      </c>
      <c r="I30162" s="218" t="str">
        <f t="shared" si="943"/>
        <v/>
      </c>
    </row>
    <row r="30163" spans="3:9" ht="15" customHeight="1">
      <c r="C30163" s="220" t="str">
        <f t="shared" si="942"/>
        <v/>
      </c>
      <c r="I30163" s="218" t="str">
        <f t="shared" si="943"/>
        <v/>
      </c>
    </row>
    <row r="30164" spans="3:9" ht="15" customHeight="1">
      <c r="C30164" s="220" t="str">
        <f t="shared" si="942"/>
        <v/>
      </c>
      <c r="I30164" s="218" t="str">
        <f t="shared" si="943"/>
        <v/>
      </c>
    </row>
    <row r="30165" spans="3:9" ht="15" customHeight="1">
      <c r="C30165" s="220" t="str">
        <f t="shared" si="942"/>
        <v/>
      </c>
      <c r="I30165" s="218" t="str">
        <f t="shared" si="943"/>
        <v/>
      </c>
    </row>
    <row r="30166" spans="3:9" ht="15" customHeight="1">
      <c r="C30166" s="220" t="str">
        <f t="shared" si="942"/>
        <v/>
      </c>
      <c r="I30166" s="218" t="str">
        <f t="shared" si="943"/>
        <v/>
      </c>
    </row>
    <row r="30167" spans="3:9" ht="15" customHeight="1">
      <c r="C30167" s="220" t="str">
        <f t="shared" si="942"/>
        <v/>
      </c>
      <c r="I30167" s="218" t="str">
        <f t="shared" si="943"/>
        <v/>
      </c>
    </row>
    <row r="30168" spans="3:9" ht="15" customHeight="1">
      <c r="C30168" s="220" t="str">
        <f t="shared" si="942"/>
        <v/>
      </c>
      <c r="I30168" s="218" t="str">
        <f t="shared" si="943"/>
        <v/>
      </c>
    </row>
    <row r="30169" spans="3:9" ht="15" customHeight="1">
      <c r="C30169" s="220" t="str">
        <f t="shared" si="942"/>
        <v/>
      </c>
      <c r="I30169" s="218" t="str">
        <f t="shared" si="943"/>
        <v/>
      </c>
    </row>
    <row r="30170" spans="3:9" ht="15" customHeight="1">
      <c r="C30170" s="220" t="str">
        <f t="shared" si="942"/>
        <v/>
      </c>
      <c r="I30170" s="218" t="str">
        <f t="shared" si="943"/>
        <v/>
      </c>
    </row>
    <row r="30171" spans="3:9" ht="15" customHeight="1">
      <c r="C30171" s="220" t="str">
        <f t="shared" si="942"/>
        <v/>
      </c>
      <c r="I30171" s="218" t="str">
        <f t="shared" si="943"/>
        <v/>
      </c>
    </row>
    <row r="30172" spans="3:9" ht="15" customHeight="1">
      <c r="C30172" s="220" t="str">
        <f t="shared" si="942"/>
        <v/>
      </c>
      <c r="I30172" s="218" t="str">
        <f t="shared" si="943"/>
        <v/>
      </c>
    </row>
    <row r="30173" spans="3:9" ht="15" customHeight="1">
      <c r="C30173" s="220" t="str">
        <f t="shared" si="942"/>
        <v/>
      </c>
      <c r="I30173" s="218" t="str">
        <f t="shared" si="943"/>
        <v/>
      </c>
    </row>
    <row r="30174" spans="3:9" ht="15" customHeight="1">
      <c r="C30174" s="220" t="str">
        <f t="shared" si="942"/>
        <v/>
      </c>
      <c r="I30174" s="218" t="str">
        <f t="shared" si="943"/>
        <v/>
      </c>
    </row>
    <row r="30175" spans="3:9" ht="15" customHeight="1">
      <c r="C30175" s="220" t="str">
        <f t="shared" si="942"/>
        <v/>
      </c>
      <c r="I30175" s="218" t="str">
        <f t="shared" si="943"/>
        <v/>
      </c>
    </row>
    <row r="30176" spans="3:9" ht="15" customHeight="1">
      <c r="C30176" s="220" t="str">
        <f t="shared" si="942"/>
        <v/>
      </c>
      <c r="I30176" s="218" t="str">
        <f t="shared" si="943"/>
        <v/>
      </c>
    </row>
    <row r="30177" spans="3:9" ht="15" customHeight="1">
      <c r="C30177" s="220" t="str">
        <f t="shared" si="942"/>
        <v/>
      </c>
      <c r="I30177" s="218" t="str">
        <f t="shared" si="943"/>
        <v/>
      </c>
    </row>
    <row r="30178" spans="3:9" ht="15" customHeight="1">
      <c r="C30178" s="220" t="str">
        <f t="shared" si="942"/>
        <v/>
      </c>
      <c r="I30178" s="218" t="str">
        <f t="shared" si="943"/>
        <v/>
      </c>
    </row>
    <row r="30179" spans="3:9" ht="15" customHeight="1">
      <c r="C30179" s="220" t="str">
        <f t="shared" si="942"/>
        <v/>
      </c>
      <c r="I30179" s="218" t="str">
        <f t="shared" si="943"/>
        <v/>
      </c>
    </row>
    <row r="30180" spans="3:9" ht="15" customHeight="1">
      <c r="C30180" s="220" t="str">
        <f t="shared" si="942"/>
        <v/>
      </c>
      <c r="I30180" s="218" t="str">
        <f t="shared" si="943"/>
        <v/>
      </c>
    </row>
    <row r="30181" spans="3:9" ht="15" customHeight="1">
      <c r="C30181" s="220" t="str">
        <f t="shared" si="942"/>
        <v/>
      </c>
      <c r="I30181" s="218" t="str">
        <f t="shared" si="943"/>
        <v/>
      </c>
    </row>
    <row r="30182" spans="3:9" ht="15" customHeight="1">
      <c r="C30182" s="220" t="str">
        <f t="shared" si="942"/>
        <v/>
      </c>
      <c r="I30182" s="218" t="str">
        <f t="shared" si="943"/>
        <v/>
      </c>
    </row>
    <row r="30183" spans="3:9" ht="15" customHeight="1">
      <c r="C30183" s="220" t="str">
        <f t="shared" si="942"/>
        <v/>
      </c>
      <c r="I30183" s="218" t="str">
        <f t="shared" si="943"/>
        <v/>
      </c>
    </row>
    <row r="30184" spans="3:9" ht="15" customHeight="1">
      <c r="C30184" s="220" t="str">
        <f t="shared" si="942"/>
        <v/>
      </c>
      <c r="I30184" s="218" t="str">
        <f t="shared" si="943"/>
        <v/>
      </c>
    </row>
    <row r="30185" spans="3:9" ht="15" customHeight="1">
      <c r="C30185" s="220" t="str">
        <f t="shared" si="942"/>
        <v/>
      </c>
      <c r="I30185" s="218" t="str">
        <f t="shared" si="943"/>
        <v/>
      </c>
    </row>
    <row r="30186" spans="3:9" ht="15" customHeight="1">
      <c r="C30186" s="220" t="str">
        <f t="shared" si="942"/>
        <v/>
      </c>
      <c r="I30186" s="218" t="str">
        <f t="shared" si="943"/>
        <v/>
      </c>
    </row>
    <row r="30187" spans="3:9" ht="15" customHeight="1">
      <c r="C30187" s="220" t="str">
        <f t="shared" si="942"/>
        <v/>
      </c>
      <c r="I30187" s="218" t="str">
        <f t="shared" si="943"/>
        <v/>
      </c>
    </row>
    <row r="30188" spans="3:9" ht="15" customHeight="1">
      <c r="C30188" s="220" t="str">
        <f t="shared" si="942"/>
        <v/>
      </c>
      <c r="I30188" s="218" t="str">
        <f t="shared" si="943"/>
        <v/>
      </c>
    </row>
    <row r="30189" spans="3:9" ht="15" customHeight="1">
      <c r="C30189" s="220" t="str">
        <f t="shared" si="942"/>
        <v/>
      </c>
      <c r="I30189" s="218" t="str">
        <f t="shared" si="943"/>
        <v/>
      </c>
    </row>
    <row r="30190" spans="3:9" ht="15" customHeight="1">
      <c r="C30190" s="220" t="str">
        <f t="shared" si="942"/>
        <v/>
      </c>
      <c r="I30190" s="218" t="str">
        <f t="shared" si="943"/>
        <v/>
      </c>
    </row>
    <row r="30191" spans="3:9" ht="15" customHeight="1">
      <c r="C30191" s="220" t="str">
        <f t="shared" si="942"/>
        <v/>
      </c>
      <c r="I30191" s="218" t="str">
        <f t="shared" si="943"/>
        <v/>
      </c>
    </row>
    <row r="30192" spans="3:9" ht="15" customHeight="1">
      <c r="C30192" s="220" t="str">
        <f t="shared" si="942"/>
        <v/>
      </c>
      <c r="I30192" s="218" t="str">
        <f t="shared" si="943"/>
        <v/>
      </c>
    </row>
    <row r="30193" spans="3:9" ht="15" customHeight="1">
      <c r="C30193" s="220" t="str">
        <f t="shared" si="942"/>
        <v/>
      </c>
      <c r="I30193" s="218" t="str">
        <f t="shared" si="943"/>
        <v/>
      </c>
    </row>
    <row r="30194" spans="3:9" ht="15" customHeight="1">
      <c r="C30194" s="220" t="str">
        <f t="shared" si="942"/>
        <v/>
      </c>
      <c r="I30194" s="218" t="str">
        <f t="shared" si="943"/>
        <v/>
      </c>
    </row>
    <row r="30195" spans="3:9" ht="15" customHeight="1">
      <c r="C30195" s="220" t="str">
        <f t="shared" si="942"/>
        <v/>
      </c>
      <c r="I30195" s="218" t="str">
        <f t="shared" si="943"/>
        <v/>
      </c>
    </row>
    <row r="30196" spans="3:9" ht="15" customHeight="1">
      <c r="C30196" s="220" t="str">
        <f t="shared" si="942"/>
        <v/>
      </c>
      <c r="I30196" s="218" t="str">
        <f t="shared" si="943"/>
        <v/>
      </c>
    </row>
    <row r="30197" spans="3:9" ht="15" customHeight="1">
      <c r="C30197" s="220" t="str">
        <f t="shared" si="942"/>
        <v/>
      </c>
      <c r="I30197" s="218" t="str">
        <f t="shared" si="943"/>
        <v/>
      </c>
    </row>
    <row r="30198" spans="3:9" ht="15" customHeight="1">
      <c r="C30198" s="220" t="str">
        <f t="shared" si="942"/>
        <v/>
      </c>
      <c r="I30198" s="218" t="str">
        <f t="shared" si="943"/>
        <v/>
      </c>
    </row>
    <row r="30199" spans="3:9" ht="15" customHeight="1">
      <c r="C30199" s="220" t="str">
        <f t="shared" si="942"/>
        <v/>
      </c>
      <c r="I30199" s="218" t="str">
        <f t="shared" si="943"/>
        <v/>
      </c>
    </row>
    <row r="30200" spans="3:9" ht="15" customHeight="1">
      <c r="C30200" s="220" t="str">
        <f t="shared" si="942"/>
        <v/>
      </c>
      <c r="I30200" s="218" t="str">
        <f t="shared" si="943"/>
        <v/>
      </c>
    </row>
    <row r="30201" spans="3:9" ht="15" customHeight="1">
      <c r="C30201" s="220" t="str">
        <f t="shared" si="942"/>
        <v/>
      </c>
      <c r="I30201" s="218" t="str">
        <f t="shared" si="943"/>
        <v/>
      </c>
    </row>
    <row r="30202" spans="3:9" ht="15" customHeight="1">
      <c r="C30202" s="220" t="str">
        <f t="shared" si="942"/>
        <v/>
      </c>
      <c r="I30202" s="218" t="str">
        <f t="shared" si="943"/>
        <v/>
      </c>
    </row>
    <row r="30203" spans="3:9" ht="15" customHeight="1">
      <c r="C30203" s="220" t="str">
        <f t="shared" si="942"/>
        <v/>
      </c>
      <c r="I30203" s="218" t="str">
        <f t="shared" si="943"/>
        <v/>
      </c>
    </row>
    <row r="30204" spans="3:9" ht="15" customHeight="1">
      <c r="C30204" s="220" t="str">
        <f t="shared" si="942"/>
        <v/>
      </c>
      <c r="I30204" s="218" t="str">
        <f t="shared" si="943"/>
        <v/>
      </c>
    </row>
    <row r="30205" spans="3:9" ht="15" customHeight="1">
      <c r="C30205" s="220" t="str">
        <f t="shared" si="942"/>
        <v/>
      </c>
      <c r="I30205" s="218" t="str">
        <f t="shared" si="943"/>
        <v/>
      </c>
    </row>
    <row r="30206" spans="3:9" ht="15" customHeight="1">
      <c r="C30206" s="220" t="str">
        <f t="shared" si="942"/>
        <v/>
      </c>
      <c r="I30206" s="218" t="str">
        <f t="shared" si="943"/>
        <v/>
      </c>
    </row>
    <row r="30207" spans="3:9" ht="15" customHeight="1">
      <c r="C30207" s="220" t="str">
        <f t="shared" si="942"/>
        <v/>
      </c>
      <c r="I30207" s="218" t="str">
        <f t="shared" si="943"/>
        <v/>
      </c>
    </row>
    <row r="30208" spans="3:9" ht="15" customHeight="1">
      <c r="C30208" s="220" t="str">
        <f t="shared" si="942"/>
        <v/>
      </c>
      <c r="I30208" s="218" t="str">
        <f t="shared" si="943"/>
        <v/>
      </c>
    </row>
    <row r="30209" spans="3:9" ht="15" customHeight="1">
      <c r="C30209" s="220" t="str">
        <f t="shared" si="942"/>
        <v/>
      </c>
      <c r="I30209" s="218" t="str">
        <f t="shared" si="943"/>
        <v/>
      </c>
    </row>
    <row r="30210" spans="3:9" ht="15" customHeight="1">
      <c r="C30210" s="220" t="str">
        <f t="shared" si="942"/>
        <v/>
      </c>
      <c r="I30210" s="218" t="str">
        <f t="shared" si="943"/>
        <v/>
      </c>
    </row>
    <row r="30211" spans="3:9" ht="15" customHeight="1">
      <c r="C30211" s="220" t="str">
        <f t="shared" si="942"/>
        <v/>
      </c>
      <c r="I30211" s="218" t="str">
        <f t="shared" si="943"/>
        <v/>
      </c>
    </row>
    <row r="30212" spans="3:9" ht="15" customHeight="1">
      <c r="C30212" s="220" t="str">
        <f t="shared" si="942"/>
        <v/>
      </c>
      <c r="I30212" s="218" t="str">
        <f t="shared" si="943"/>
        <v/>
      </c>
    </row>
    <row r="30213" spans="3:9" ht="15" customHeight="1">
      <c r="C30213" s="220" t="str">
        <f t="shared" si="942"/>
        <v/>
      </c>
      <c r="I30213" s="218" t="str">
        <f t="shared" si="943"/>
        <v/>
      </c>
    </row>
    <row r="30214" spans="3:9" ht="15" customHeight="1">
      <c r="C30214" s="220" t="str">
        <f t="shared" ref="C30214:C30277" si="944">IF(B30214="","",MONTH(B30214))</f>
        <v/>
      </c>
      <c r="I30214" s="218" t="str">
        <f t="shared" ref="I30214:I30277" si="945">IF(H30214="","",IF(E30214="","Não deixe campos em branco, a planilha resumo de custos e despesas necessita deles para funcionar",IF(F30214="","Não deixe campos em branco, a planilha resumo de custos e despesas necessita deles para funcionar",IF(G30214="","Não deixe campos em branco, a planilha resumo de custos e despesas necessita deles para funcionar",""))))</f>
        <v/>
      </c>
    </row>
    <row r="30215" spans="3:9" ht="15" customHeight="1">
      <c r="C30215" s="220" t="str">
        <f t="shared" si="944"/>
        <v/>
      </c>
      <c r="I30215" s="218" t="str">
        <f t="shared" si="945"/>
        <v/>
      </c>
    </row>
    <row r="30216" spans="3:9" ht="15" customHeight="1">
      <c r="C30216" s="220" t="str">
        <f t="shared" si="944"/>
        <v/>
      </c>
      <c r="I30216" s="218" t="str">
        <f t="shared" si="945"/>
        <v/>
      </c>
    </row>
    <row r="30217" spans="3:9" ht="15" customHeight="1">
      <c r="C30217" s="220" t="str">
        <f t="shared" si="944"/>
        <v/>
      </c>
      <c r="I30217" s="218" t="str">
        <f t="shared" si="945"/>
        <v/>
      </c>
    </row>
    <row r="30218" spans="3:9" ht="15" customHeight="1">
      <c r="C30218" s="220" t="str">
        <f t="shared" si="944"/>
        <v/>
      </c>
      <c r="I30218" s="218" t="str">
        <f t="shared" si="945"/>
        <v/>
      </c>
    </row>
    <row r="30219" spans="3:9" ht="15" customHeight="1">
      <c r="C30219" s="220" t="str">
        <f t="shared" si="944"/>
        <v/>
      </c>
      <c r="I30219" s="218" t="str">
        <f t="shared" si="945"/>
        <v/>
      </c>
    </row>
    <row r="30220" spans="3:9" ht="15" customHeight="1">
      <c r="C30220" s="220" t="str">
        <f t="shared" si="944"/>
        <v/>
      </c>
      <c r="I30220" s="218" t="str">
        <f t="shared" si="945"/>
        <v/>
      </c>
    </row>
    <row r="30221" spans="3:9" ht="15" customHeight="1">
      <c r="C30221" s="220" t="str">
        <f t="shared" si="944"/>
        <v/>
      </c>
      <c r="I30221" s="218" t="str">
        <f t="shared" si="945"/>
        <v/>
      </c>
    </row>
    <row r="30222" spans="3:9" ht="15" customHeight="1">
      <c r="C30222" s="220" t="str">
        <f t="shared" si="944"/>
        <v/>
      </c>
      <c r="I30222" s="218" t="str">
        <f t="shared" si="945"/>
        <v/>
      </c>
    </row>
    <row r="30223" spans="3:9" ht="15" customHeight="1">
      <c r="C30223" s="220" t="str">
        <f t="shared" si="944"/>
        <v/>
      </c>
      <c r="I30223" s="218" t="str">
        <f t="shared" si="945"/>
        <v/>
      </c>
    </row>
    <row r="30224" spans="3:9" ht="15" customHeight="1">
      <c r="C30224" s="220" t="str">
        <f t="shared" si="944"/>
        <v/>
      </c>
      <c r="I30224" s="218" t="str">
        <f t="shared" si="945"/>
        <v/>
      </c>
    </row>
    <row r="30225" spans="3:9" ht="15" customHeight="1">
      <c r="C30225" s="220" t="str">
        <f t="shared" si="944"/>
        <v/>
      </c>
      <c r="I30225" s="218" t="str">
        <f t="shared" si="945"/>
        <v/>
      </c>
    </row>
    <row r="30226" spans="3:9" ht="15" customHeight="1">
      <c r="C30226" s="220" t="str">
        <f t="shared" si="944"/>
        <v/>
      </c>
      <c r="I30226" s="218" t="str">
        <f t="shared" si="945"/>
        <v/>
      </c>
    </row>
    <row r="30227" spans="3:9" ht="15" customHeight="1">
      <c r="C30227" s="220" t="str">
        <f t="shared" si="944"/>
        <v/>
      </c>
      <c r="I30227" s="218" t="str">
        <f t="shared" si="945"/>
        <v/>
      </c>
    </row>
    <row r="30228" spans="3:9" ht="15" customHeight="1">
      <c r="C30228" s="220" t="str">
        <f t="shared" si="944"/>
        <v/>
      </c>
      <c r="I30228" s="218" t="str">
        <f t="shared" si="945"/>
        <v/>
      </c>
    </row>
    <row r="30229" spans="3:9" ht="15" customHeight="1">
      <c r="C30229" s="220" t="str">
        <f t="shared" si="944"/>
        <v/>
      </c>
      <c r="I30229" s="218" t="str">
        <f t="shared" si="945"/>
        <v/>
      </c>
    </row>
    <row r="30230" spans="3:9" ht="15" customHeight="1">
      <c r="C30230" s="220" t="str">
        <f t="shared" si="944"/>
        <v/>
      </c>
      <c r="I30230" s="218" t="str">
        <f t="shared" si="945"/>
        <v/>
      </c>
    </row>
    <row r="30231" spans="3:9" ht="15" customHeight="1">
      <c r="C30231" s="220" t="str">
        <f t="shared" si="944"/>
        <v/>
      </c>
      <c r="I30231" s="218" t="str">
        <f t="shared" si="945"/>
        <v/>
      </c>
    </row>
    <row r="30232" spans="3:9" ht="15" customHeight="1">
      <c r="C30232" s="220" t="str">
        <f t="shared" si="944"/>
        <v/>
      </c>
      <c r="I30232" s="218" t="str">
        <f t="shared" si="945"/>
        <v/>
      </c>
    </row>
    <row r="30233" spans="3:9" ht="15" customHeight="1">
      <c r="C30233" s="220" t="str">
        <f t="shared" si="944"/>
        <v/>
      </c>
      <c r="I30233" s="218" t="str">
        <f t="shared" si="945"/>
        <v/>
      </c>
    </row>
    <row r="30234" spans="3:9" ht="15" customHeight="1">
      <c r="C30234" s="220" t="str">
        <f t="shared" si="944"/>
        <v/>
      </c>
      <c r="I30234" s="218" t="str">
        <f t="shared" si="945"/>
        <v/>
      </c>
    </row>
    <row r="30235" spans="3:9" ht="15" customHeight="1">
      <c r="C30235" s="220" t="str">
        <f t="shared" si="944"/>
        <v/>
      </c>
      <c r="I30235" s="218" t="str">
        <f t="shared" si="945"/>
        <v/>
      </c>
    </row>
    <row r="30236" spans="3:9" ht="15" customHeight="1">
      <c r="C30236" s="220" t="str">
        <f t="shared" si="944"/>
        <v/>
      </c>
      <c r="I30236" s="218" t="str">
        <f t="shared" si="945"/>
        <v/>
      </c>
    </row>
    <row r="30237" spans="3:9" ht="15" customHeight="1">
      <c r="C30237" s="220" t="str">
        <f t="shared" si="944"/>
        <v/>
      </c>
      <c r="I30237" s="218" t="str">
        <f t="shared" si="945"/>
        <v/>
      </c>
    </row>
    <row r="30238" spans="3:9" ht="15" customHeight="1">
      <c r="C30238" s="220" t="str">
        <f t="shared" si="944"/>
        <v/>
      </c>
      <c r="I30238" s="218" t="str">
        <f t="shared" si="945"/>
        <v/>
      </c>
    </row>
    <row r="30239" spans="3:9" ht="15" customHeight="1">
      <c r="C30239" s="220" t="str">
        <f t="shared" si="944"/>
        <v/>
      </c>
      <c r="I30239" s="218" t="str">
        <f t="shared" si="945"/>
        <v/>
      </c>
    </row>
    <row r="30240" spans="3:9" ht="15" customHeight="1">
      <c r="C30240" s="220" t="str">
        <f t="shared" si="944"/>
        <v/>
      </c>
      <c r="I30240" s="218" t="str">
        <f t="shared" si="945"/>
        <v/>
      </c>
    </row>
    <row r="30241" spans="3:9" ht="15" customHeight="1">
      <c r="C30241" s="220" t="str">
        <f t="shared" si="944"/>
        <v/>
      </c>
      <c r="I30241" s="218" t="str">
        <f t="shared" si="945"/>
        <v/>
      </c>
    </row>
    <row r="30242" spans="3:9" ht="15" customHeight="1">
      <c r="C30242" s="220" t="str">
        <f t="shared" si="944"/>
        <v/>
      </c>
      <c r="I30242" s="218" t="str">
        <f t="shared" si="945"/>
        <v/>
      </c>
    </row>
    <row r="30243" spans="3:9" ht="15" customHeight="1">
      <c r="C30243" s="220" t="str">
        <f t="shared" si="944"/>
        <v/>
      </c>
      <c r="I30243" s="218" t="str">
        <f t="shared" si="945"/>
        <v/>
      </c>
    </row>
    <row r="30244" spans="3:9" ht="15" customHeight="1">
      <c r="C30244" s="220" t="str">
        <f t="shared" si="944"/>
        <v/>
      </c>
      <c r="I30244" s="218" t="str">
        <f t="shared" si="945"/>
        <v/>
      </c>
    </row>
    <row r="30245" spans="3:9" ht="15" customHeight="1">
      <c r="C30245" s="220" t="str">
        <f t="shared" si="944"/>
        <v/>
      </c>
      <c r="I30245" s="218" t="str">
        <f t="shared" si="945"/>
        <v/>
      </c>
    </row>
    <row r="30246" spans="3:9" ht="15" customHeight="1">
      <c r="C30246" s="220" t="str">
        <f t="shared" si="944"/>
        <v/>
      </c>
      <c r="I30246" s="218" t="str">
        <f t="shared" si="945"/>
        <v/>
      </c>
    </row>
    <row r="30247" spans="3:9" ht="15" customHeight="1">
      <c r="C30247" s="220" t="str">
        <f t="shared" si="944"/>
        <v/>
      </c>
      <c r="I30247" s="218" t="str">
        <f t="shared" si="945"/>
        <v/>
      </c>
    </row>
    <row r="30248" spans="3:9" ht="15" customHeight="1">
      <c r="C30248" s="220" t="str">
        <f t="shared" si="944"/>
        <v/>
      </c>
      <c r="I30248" s="218" t="str">
        <f t="shared" si="945"/>
        <v/>
      </c>
    </row>
    <row r="30249" spans="3:9" ht="15" customHeight="1">
      <c r="C30249" s="220" t="str">
        <f t="shared" si="944"/>
        <v/>
      </c>
      <c r="I30249" s="218" t="str">
        <f t="shared" si="945"/>
        <v/>
      </c>
    </row>
    <row r="30250" spans="3:9" ht="15" customHeight="1">
      <c r="C30250" s="220" t="str">
        <f t="shared" si="944"/>
        <v/>
      </c>
      <c r="I30250" s="218" t="str">
        <f t="shared" si="945"/>
        <v/>
      </c>
    </row>
    <row r="30251" spans="3:9" ht="15" customHeight="1">
      <c r="C30251" s="220" t="str">
        <f t="shared" si="944"/>
        <v/>
      </c>
      <c r="I30251" s="218" t="str">
        <f t="shared" si="945"/>
        <v/>
      </c>
    </row>
    <row r="30252" spans="3:9" ht="15" customHeight="1">
      <c r="C30252" s="220" t="str">
        <f t="shared" si="944"/>
        <v/>
      </c>
      <c r="I30252" s="218" t="str">
        <f t="shared" si="945"/>
        <v/>
      </c>
    </row>
    <row r="30253" spans="3:9" ht="15" customHeight="1">
      <c r="C30253" s="220" t="str">
        <f t="shared" si="944"/>
        <v/>
      </c>
      <c r="I30253" s="218" t="str">
        <f t="shared" si="945"/>
        <v/>
      </c>
    </row>
    <row r="30254" spans="3:9" ht="15" customHeight="1">
      <c r="C30254" s="220" t="str">
        <f t="shared" si="944"/>
        <v/>
      </c>
      <c r="I30254" s="218" t="str">
        <f t="shared" si="945"/>
        <v/>
      </c>
    </row>
    <row r="30255" spans="3:9" ht="15" customHeight="1">
      <c r="C30255" s="220" t="str">
        <f t="shared" si="944"/>
        <v/>
      </c>
      <c r="I30255" s="218" t="str">
        <f t="shared" si="945"/>
        <v/>
      </c>
    </row>
    <row r="30256" spans="3:9" ht="15" customHeight="1">
      <c r="C30256" s="220" t="str">
        <f t="shared" si="944"/>
        <v/>
      </c>
      <c r="I30256" s="218" t="str">
        <f t="shared" si="945"/>
        <v/>
      </c>
    </row>
    <row r="30257" spans="3:9" ht="15" customHeight="1">
      <c r="C30257" s="220" t="str">
        <f t="shared" si="944"/>
        <v/>
      </c>
      <c r="I30257" s="218" t="str">
        <f t="shared" si="945"/>
        <v/>
      </c>
    </row>
    <row r="30258" spans="3:9" ht="15" customHeight="1">
      <c r="C30258" s="220" t="str">
        <f t="shared" si="944"/>
        <v/>
      </c>
      <c r="I30258" s="218" t="str">
        <f t="shared" si="945"/>
        <v/>
      </c>
    </row>
    <row r="30259" spans="3:9" ht="15" customHeight="1">
      <c r="C30259" s="220" t="str">
        <f t="shared" si="944"/>
        <v/>
      </c>
      <c r="I30259" s="218" t="str">
        <f t="shared" si="945"/>
        <v/>
      </c>
    </row>
    <row r="30260" spans="3:9" ht="15" customHeight="1">
      <c r="C30260" s="220" t="str">
        <f t="shared" si="944"/>
        <v/>
      </c>
      <c r="I30260" s="218" t="str">
        <f t="shared" si="945"/>
        <v/>
      </c>
    </row>
    <row r="30261" spans="3:9" ht="15" customHeight="1">
      <c r="C30261" s="220" t="str">
        <f t="shared" si="944"/>
        <v/>
      </c>
      <c r="I30261" s="218" t="str">
        <f t="shared" si="945"/>
        <v/>
      </c>
    </row>
    <row r="30262" spans="3:9" ht="15" customHeight="1">
      <c r="C30262" s="220" t="str">
        <f t="shared" si="944"/>
        <v/>
      </c>
      <c r="I30262" s="218" t="str">
        <f t="shared" si="945"/>
        <v/>
      </c>
    </row>
    <row r="30263" spans="3:9" ht="15" customHeight="1">
      <c r="C30263" s="220" t="str">
        <f t="shared" si="944"/>
        <v/>
      </c>
      <c r="I30263" s="218" t="str">
        <f t="shared" si="945"/>
        <v/>
      </c>
    </row>
    <row r="30264" spans="3:9" ht="15" customHeight="1">
      <c r="C30264" s="220" t="str">
        <f t="shared" si="944"/>
        <v/>
      </c>
      <c r="I30264" s="218" t="str">
        <f t="shared" si="945"/>
        <v/>
      </c>
    </row>
    <row r="30265" spans="3:9" ht="15" customHeight="1">
      <c r="C30265" s="220" t="str">
        <f t="shared" si="944"/>
        <v/>
      </c>
      <c r="I30265" s="218" t="str">
        <f t="shared" si="945"/>
        <v/>
      </c>
    </row>
    <row r="30266" spans="3:9" ht="15" customHeight="1">
      <c r="C30266" s="220" t="str">
        <f t="shared" si="944"/>
        <v/>
      </c>
      <c r="I30266" s="218" t="str">
        <f t="shared" si="945"/>
        <v/>
      </c>
    </row>
    <row r="30267" spans="3:9" ht="15" customHeight="1">
      <c r="C30267" s="220" t="str">
        <f t="shared" si="944"/>
        <v/>
      </c>
      <c r="I30267" s="218" t="str">
        <f t="shared" si="945"/>
        <v/>
      </c>
    </row>
    <row r="30268" spans="3:9" ht="15" customHeight="1">
      <c r="C30268" s="220" t="str">
        <f t="shared" si="944"/>
        <v/>
      </c>
      <c r="I30268" s="218" t="str">
        <f t="shared" si="945"/>
        <v/>
      </c>
    </row>
    <row r="30269" spans="3:9" ht="15" customHeight="1">
      <c r="C30269" s="220" t="str">
        <f t="shared" si="944"/>
        <v/>
      </c>
      <c r="I30269" s="218" t="str">
        <f t="shared" si="945"/>
        <v/>
      </c>
    </row>
    <row r="30270" spans="3:9" ht="15" customHeight="1">
      <c r="C30270" s="220" t="str">
        <f t="shared" si="944"/>
        <v/>
      </c>
      <c r="I30270" s="218" t="str">
        <f t="shared" si="945"/>
        <v/>
      </c>
    </row>
    <row r="30271" spans="3:9" ht="15" customHeight="1">
      <c r="C30271" s="220" t="str">
        <f t="shared" si="944"/>
        <v/>
      </c>
      <c r="I30271" s="218" t="str">
        <f t="shared" si="945"/>
        <v/>
      </c>
    </row>
    <row r="30272" spans="3:9" ht="15" customHeight="1">
      <c r="C30272" s="220" t="str">
        <f t="shared" si="944"/>
        <v/>
      </c>
      <c r="I30272" s="218" t="str">
        <f t="shared" si="945"/>
        <v/>
      </c>
    </row>
    <row r="30273" spans="3:9" ht="15" customHeight="1">
      <c r="C30273" s="220" t="str">
        <f t="shared" si="944"/>
        <v/>
      </c>
      <c r="I30273" s="218" t="str">
        <f t="shared" si="945"/>
        <v/>
      </c>
    </row>
    <row r="30274" spans="3:9" ht="15" customHeight="1">
      <c r="C30274" s="220" t="str">
        <f t="shared" si="944"/>
        <v/>
      </c>
      <c r="I30274" s="218" t="str">
        <f t="shared" si="945"/>
        <v/>
      </c>
    </row>
    <row r="30275" spans="3:9" ht="15" customHeight="1">
      <c r="C30275" s="220" t="str">
        <f t="shared" si="944"/>
        <v/>
      </c>
      <c r="I30275" s="218" t="str">
        <f t="shared" si="945"/>
        <v/>
      </c>
    </row>
    <row r="30276" spans="3:9" ht="15" customHeight="1">
      <c r="C30276" s="220" t="str">
        <f t="shared" si="944"/>
        <v/>
      </c>
      <c r="I30276" s="218" t="str">
        <f t="shared" si="945"/>
        <v/>
      </c>
    </row>
    <row r="30277" spans="3:9" ht="15" customHeight="1">
      <c r="C30277" s="220" t="str">
        <f t="shared" si="944"/>
        <v/>
      </c>
      <c r="I30277" s="218" t="str">
        <f t="shared" si="945"/>
        <v/>
      </c>
    </row>
    <row r="30278" spans="3:9" ht="15" customHeight="1">
      <c r="C30278" s="220" t="str">
        <f t="shared" ref="C30278:C30341" si="946">IF(B30278="","",MONTH(B30278))</f>
        <v/>
      </c>
      <c r="I30278" s="218" t="str">
        <f t="shared" ref="I30278:I30341" si="947">IF(H30278="","",IF(E30278="","Não deixe campos em branco, a planilha resumo de custos e despesas necessita deles para funcionar",IF(F30278="","Não deixe campos em branco, a planilha resumo de custos e despesas necessita deles para funcionar",IF(G30278="","Não deixe campos em branco, a planilha resumo de custos e despesas necessita deles para funcionar",""))))</f>
        <v/>
      </c>
    </row>
    <row r="30279" spans="3:9" ht="15" customHeight="1">
      <c r="C30279" s="220" t="str">
        <f t="shared" si="946"/>
        <v/>
      </c>
      <c r="I30279" s="218" t="str">
        <f t="shared" si="947"/>
        <v/>
      </c>
    </row>
    <row r="30280" spans="3:9" ht="15" customHeight="1">
      <c r="C30280" s="220" t="str">
        <f t="shared" si="946"/>
        <v/>
      </c>
      <c r="I30280" s="218" t="str">
        <f t="shared" si="947"/>
        <v/>
      </c>
    </row>
    <row r="30281" spans="3:9" ht="15" customHeight="1">
      <c r="C30281" s="220" t="str">
        <f t="shared" si="946"/>
        <v/>
      </c>
      <c r="I30281" s="218" t="str">
        <f t="shared" si="947"/>
        <v/>
      </c>
    </row>
    <row r="30282" spans="3:9" ht="15" customHeight="1">
      <c r="C30282" s="220" t="str">
        <f t="shared" si="946"/>
        <v/>
      </c>
      <c r="I30282" s="218" t="str">
        <f t="shared" si="947"/>
        <v/>
      </c>
    </row>
    <row r="30283" spans="3:9" ht="15" customHeight="1">
      <c r="C30283" s="220" t="str">
        <f t="shared" si="946"/>
        <v/>
      </c>
      <c r="I30283" s="218" t="str">
        <f t="shared" si="947"/>
        <v/>
      </c>
    </row>
    <row r="30284" spans="3:9" ht="15" customHeight="1">
      <c r="C30284" s="220" t="str">
        <f t="shared" si="946"/>
        <v/>
      </c>
      <c r="I30284" s="218" t="str">
        <f t="shared" si="947"/>
        <v/>
      </c>
    </row>
    <row r="30285" spans="3:9" ht="15" customHeight="1">
      <c r="C30285" s="220" t="str">
        <f t="shared" si="946"/>
        <v/>
      </c>
      <c r="I30285" s="218" t="str">
        <f t="shared" si="947"/>
        <v/>
      </c>
    </row>
    <row r="30286" spans="3:9" ht="15" customHeight="1">
      <c r="C30286" s="220" t="str">
        <f t="shared" si="946"/>
        <v/>
      </c>
      <c r="I30286" s="218" t="str">
        <f t="shared" si="947"/>
        <v/>
      </c>
    </row>
    <row r="30287" spans="3:9" ht="15" customHeight="1">
      <c r="C30287" s="220" t="str">
        <f t="shared" si="946"/>
        <v/>
      </c>
      <c r="I30287" s="218" t="str">
        <f t="shared" si="947"/>
        <v/>
      </c>
    </row>
    <row r="30288" spans="3:9" ht="15" customHeight="1">
      <c r="C30288" s="220" t="str">
        <f t="shared" si="946"/>
        <v/>
      </c>
      <c r="I30288" s="218" t="str">
        <f t="shared" si="947"/>
        <v/>
      </c>
    </row>
    <row r="30289" spans="3:9" ht="15" customHeight="1">
      <c r="C30289" s="220" t="str">
        <f t="shared" si="946"/>
        <v/>
      </c>
      <c r="I30289" s="218" t="str">
        <f t="shared" si="947"/>
        <v/>
      </c>
    </row>
    <row r="30290" spans="3:9" ht="15" customHeight="1">
      <c r="C30290" s="220" t="str">
        <f t="shared" si="946"/>
        <v/>
      </c>
      <c r="I30290" s="218" t="str">
        <f t="shared" si="947"/>
        <v/>
      </c>
    </row>
    <row r="30291" spans="3:9" ht="15" customHeight="1">
      <c r="C30291" s="220" t="str">
        <f t="shared" si="946"/>
        <v/>
      </c>
      <c r="I30291" s="218" t="str">
        <f t="shared" si="947"/>
        <v/>
      </c>
    </row>
    <row r="30292" spans="3:9" ht="15" customHeight="1">
      <c r="C30292" s="220" t="str">
        <f t="shared" si="946"/>
        <v/>
      </c>
      <c r="I30292" s="218" t="str">
        <f t="shared" si="947"/>
        <v/>
      </c>
    </row>
    <row r="30293" spans="3:9" ht="15" customHeight="1">
      <c r="C30293" s="220" t="str">
        <f t="shared" si="946"/>
        <v/>
      </c>
      <c r="I30293" s="218" t="str">
        <f t="shared" si="947"/>
        <v/>
      </c>
    </row>
    <row r="30294" spans="3:9" ht="15" customHeight="1">
      <c r="C30294" s="220" t="str">
        <f t="shared" si="946"/>
        <v/>
      </c>
      <c r="I30294" s="218" t="str">
        <f t="shared" si="947"/>
        <v/>
      </c>
    </row>
    <row r="30295" spans="3:9" ht="15" customHeight="1">
      <c r="C30295" s="220" t="str">
        <f t="shared" si="946"/>
        <v/>
      </c>
      <c r="I30295" s="218" t="str">
        <f t="shared" si="947"/>
        <v/>
      </c>
    </row>
    <row r="30296" spans="3:9" ht="15" customHeight="1">
      <c r="C30296" s="220" t="str">
        <f t="shared" si="946"/>
        <v/>
      </c>
      <c r="I30296" s="218" t="str">
        <f t="shared" si="947"/>
        <v/>
      </c>
    </row>
    <row r="30297" spans="3:9" ht="15" customHeight="1">
      <c r="C30297" s="220" t="str">
        <f t="shared" si="946"/>
        <v/>
      </c>
      <c r="I30297" s="218" t="str">
        <f t="shared" si="947"/>
        <v/>
      </c>
    </row>
    <row r="30298" spans="3:9" ht="15" customHeight="1">
      <c r="C30298" s="220" t="str">
        <f t="shared" si="946"/>
        <v/>
      </c>
      <c r="I30298" s="218" t="str">
        <f t="shared" si="947"/>
        <v/>
      </c>
    </row>
    <row r="30299" spans="3:9" ht="15" customHeight="1">
      <c r="C30299" s="220" t="str">
        <f t="shared" si="946"/>
        <v/>
      </c>
      <c r="I30299" s="218" t="str">
        <f t="shared" si="947"/>
        <v/>
      </c>
    </row>
    <row r="30300" spans="3:9" ht="15" customHeight="1">
      <c r="C30300" s="220" t="str">
        <f t="shared" si="946"/>
        <v/>
      </c>
      <c r="I30300" s="218" t="str">
        <f t="shared" si="947"/>
        <v/>
      </c>
    </row>
    <row r="30301" spans="3:9" ht="15" customHeight="1">
      <c r="C30301" s="220" t="str">
        <f t="shared" si="946"/>
        <v/>
      </c>
      <c r="I30301" s="218" t="str">
        <f t="shared" si="947"/>
        <v/>
      </c>
    </row>
    <row r="30302" spans="3:9" ht="15" customHeight="1">
      <c r="C30302" s="220" t="str">
        <f t="shared" si="946"/>
        <v/>
      </c>
      <c r="I30302" s="218" t="str">
        <f t="shared" si="947"/>
        <v/>
      </c>
    </row>
    <row r="30303" spans="3:9" ht="15" customHeight="1">
      <c r="C30303" s="220" t="str">
        <f t="shared" si="946"/>
        <v/>
      </c>
      <c r="I30303" s="218" t="str">
        <f t="shared" si="947"/>
        <v/>
      </c>
    </row>
    <row r="30304" spans="3:9" ht="15" customHeight="1">
      <c r="C30304" s="220" t="str">
        <f t="shared" si="946"/>
        <v/>
      </c>
      <c r="I30304" s="218" t="str">
        <f t="shared" si="947"/>
        <v/>
      </c>
    </row>
    <row r="30305" spans="3:9" ht="15" customHeight="1">
      <c r="C30305" s="220" t="str">
        <f t="shared" si="946"/>
        <v/>
      </c>
      <c r="I30305" s="218" t="str">
        <f t="shared" si="947"/>
        <v/>
      </c>
    </row>
    <row r="30306" spans="3:9" ht="15" customHeight="1">
      <c r="C30306" s="220" t="str">
        <f t="shared" si="946"/>
        <v/>
      </c>
      <c r="I30306" s="218" t="str">
        <f t="shared" si="947"/>
        <v/>
      </c>
    </row>
    <row r="30307" spans="3:9" ht="15" customHeight="1">
      <c r="C30307" s="220" t="str">
        <f t="shared" si="946"/>
        <v/>
      </c>
      <c r="I30307" s="218" t="str">
        <f t="shared" si="947"/>
        <v/>
      </c>
    </row>
    <row r="30308" spans="3:9" ht="15" customHeight="1">
      <c r="C30308" s="220" t="str">
        <f t="shared" si="946"/>
        <v/>
      </c>
      <c r="I30308" s="218" t="str">
        <f t="shared" si="947"/>
        <v/>
      </c>
    </row>
    <row r="30309" spans="3:9" ht="15" customHeight="1">
      <c r="C30309" s="220" t="str">
        <f t="shared" si="946"/>
        <v/>
      </c>
      <c r="I30309" s="218" t="str">
        <f t="shared" si="947"/>
        <v/>
      </c>
    </row>
    <row r="30310" spans="3:9" ht="15" customHeight="1">
      <c r="C30310" s="220" t="str">
        <f t="shared" si="946"/>
        <v/>
      </c>
      <c r="I30310" s="218" t="str">
        <f t="shared" si="947"/>
        <v/>
      </c>
    </row>
    <row r="30311" spans="3:9" ht="15" customHeight="1">
      <c r="C30311" s="220" t="str">
        <f t="shared" si="946"/>
        <v/>
      </c>
      <c r="I30311" s="218" t="str">
        <f t="shared" si="947"/>
        <v/>
      </c>
    </row>
    <row r="30312" spans="3:9" ht="15" customHeight="1">
      <c r="C30312" s="220" t="str">
        <f t="shared" si="946"/>
        <v/>
      </c>
      <c r="I30312" s="218" t="str">
        <f t="shared" si="947"/>
        <v/>
      </c>
    </row>
    <row r="30313" spans="3:9" ht="15" customHeight="1">
      <c r="C30313" s="220" t="str">
        <f t="shared" si="946"/>
        <v/>
      </c>
      <c r="I30313" s="218" t="str">
        <f t="shared" si="947"/>
        <v/>
      </c>
    </row>
    <row r="30314" spans="3:9" ht="15" customHeight="1">
      <c r="C30314" s="220" t="str">
        <f t="shared" si="946"/>
        <v/>
      </c>
      <c r="I30314" s="218" t="str">
        <f t="shared" si="947"/>
        <v/>
      </c>
    </row>
    <row r="30315" spans="3:9" ht="15" customHeight="1">
      <c r="C30315" s="220" t="str">
        <f t="shared" si="946"/>
        <v/>
      </c>
      <c r="I30315" s="218" t="str">
        <f t="shared" si="947"/>
        <v/>
      </c>
    </row>
    <row r="30316" spans="3:9" ht="15" customHeight="1">
      <c r="C30316" s="220" t="str">
        <f t="shared" si="946"/>
        <v/>
      </c>
      <c r="I30316" s="218" t="str">
        <f t="shared" si="947"/>
        <v/>
      </c>
    </row>
    <row r="30317" spans="3:9" ht="15" customHeight="1">
      <c r="C30317" s="220" t="str">
        <f t="shared" si="946"/>
        <v/>
      </c>
      <c r="I30317" s="218" t="str">
        <f t="shared" si="947"/>
        <v/>
      </c>
    </row>
    <row r="30318" spans="3:9" ht="15" customHeight="1">
      <c r="C30318" s="220" t="str">
        <f t="shared" si="946"/>
        <v/>
      </c>
      <c r="I30318" s="218" t="str">
        <f t="shared" si="947"/>
        <v/>
      </c>
    </row>
    <row r="30319" spans="3:9" ht="15" customHeight="1">
      <c r="C30319" s="220" t="str">
        <f t="shared" si="946"/>
        <v/>
      </c>
      <c r="I30319" s="218" t="str">
        <f t="shared" si="947"/>
        <v/>
      </c>
    </row>
    <row r="30320" spans="3:9" ht="15" customHeight="1">
      <c r="C30320" s="220" t="str">
        <f t="shared" si="946"/>
        <v/>
      </c>
      <c r="I30320" s="218" t="str">
        <f t="shared" si="947"/>
        <v/>
      </c>
    </row>
    <row r="30321" spans="3:9" ht="15" customHeight="1">
      <c r="C30321" s="220" t="str">
        <f t="shared" si="946"/>
        <v/>
      </c>
      <c r="I30321" s="218" t="str">
        <f t="shared" si="947"/>
        <v/>
      </c>
    </row>
    <row r="30322" spans="3:9" ht="15" customHeight="1">
      <c r="C30322" s="220" t="str">
        <f t="shared" si="946"/>
        <v/>
      </c>
      <c r="I30322" s="218" t="str">
        <f t="shared" si="947"/>
        <v/>
      </c>
    </row>
    <row r="30323" spans="3:9" ht="15" customHeight="1">
      <c r="C30323" s="220" t="str">
        <f t="shared" si="946"/>
        <v/>
      </c>
      <c r="I30323" s="218" t="str">
        <f t="shared" si="947"/>
        <v/>
      </c>
    </row>
    <row r="30324" spans="3:9" ht="15" customHeight="1">
      <c r="C30324" s="220" t="str">
        <f t="shared" si="946"/>
        <v/>
      </c>
      <c r="I30324" s="218" t="str">
        <f t="shared" si="947"/>
        <v/>
      </c>
    </row>
    <row r="30325" spans="3:9" ht="15" customHeight="1">
      <c r="C30325" s="220" t="str">
        <f t="shared" si="946"/>
        <v/>
      </c>
      <c r="I30325" s="218" t="str">
        <f t="shared" si="947"/>
        <v/>
      </c>
    </row>
    <row r="30326" spans="3:9" ht="15" customHeight="1">
      <c r="C30326" s="220" t="str">
        <f t="shared" si="946"/>
        <v/>
      </c>
      <c r="I30326" s="218" t="str">
        <f t="shared" si="947"/>
        <v/>
      </c>
    </row>
    <row r="30327" spans="3:9" ht="15" customHeight="1">
      <c r="C30327" s="220" t="str">
        <f t="shared" si="946"/>
        <v/>
      </c>
      <c r="I30327" s="218" t="str">
        <f t="shared" si="947"/>
        <v/>
      </c>
    </row>
    <row r="30328" spans="3:9" ht="15" customHeight="1">
      <c r="C30328" s="220" t="str">
        <f t="shared" si="946"/>
        <v/>
      </c>
      <c r="I30328" s="218" t="str">
        <f t="shared" si="947"/>
        <v/>
      </c>
    </row>
    <row r="30329" spans="3:9" ht="15" customHeight="1">
      <c r="C30329" s="220" t="str">
        <f t="shared" si="946"/>
        <v/>
      </c>
      <c r="I30329" s="218" t="str">
        <f t="shared" si="947"/>
        <v/>
      </c>
    </row>
    <row r="30330" spans="3:9" ht="15" customHeight="1">
      <c r="C30330" s="220" t="str">
        <f t="shared" si="946"/>
        <v/>
      </c>
      <c r="I30330" s="218" t="str">
        <f t="shared" si="947"/>
        <v/>
      </c>
    </row>
    <row r="30331" spans="3:9" ht="15" customHeight="1">
      <c r="C30331" s="220" t="str">
        <f t="shared" si="946"/>
        <v/>
      </c>
      <c r="I30331" s="218" t="str">
        <f t="shared" si="947"/>
        <v/>
      </c>
    </row>
    <row r="30332" spans="3:9" ht="15" customHeight="1">
      <c r="C30332" s="220" t="str">
        <f t="shared" si="946"/>
        <v/>
      </c>
      <c r="I30332" s="218" t="str">
        <f t="shared" si="947"/>
        <v/>
      </c>
    </row>
    <row r="30333" spans="3:9" ht="15" customHeight="1">
      <c r="C30333" s="220" t="str">
        <f t="shared" si="946"/>
        <v/>
      </c>
      <c r="I30333" s="218" t="str">
        <f t="shared" si="947"/>
        <v/>
      </c>
    </row>
    <row r="30334" spans="3:9" ht="15" customHeight="1">
      <c r="C30334" s="220" t="str">
        <f t="shared" si="946"/>
        <v/>
      </c>
      <c r="I30334" s="218" t="str">
        <f t="shared" si="947"/>
        <v/>
      </c>
    </row>
    <row r="30335" spans="3:9" ht="15" customHeight="1">
      <c r="C30335" s="220" t="str">
        <f t="shared" si="946"/>
        <v/>
      </c>
      <c r="I30335" s="218" t="str">
        <f t="shared" si="947"/>
        <v/>
      </c>
    </row>
    <row r="30336" spans="3:9" ht="15" customHeight="1">
      <c r="C30336" s="220" t="str">
        <f t="shared" si="946"/>
        <v/>
      </c>
      <c r="I30336" s="218" t="str">
        <f t="shared" si="947"/>
        <v/>
      </c>
    </row>
    <row r="30337" spans="3:9" ht="15" customHeight="1">
      <c r="C30337" s="220" t="str">
        <f t="shared" si="946"/>
        <v/>
      </c>
      <c r="I30337" s="218" t="str">
        <f t="shared" si="947"/>
        <v/>
      </c>
    </row>
    <row r="30338" spans="3:9" ht="15" customHeight="1">
      <c r="C30338" s="220" t="str">
        <f t="shared" si="946"/>
        <v/>
      </c>
      <c r="I30338" s="218" t="str">
        <f t="shared" si="947"/>
        <v/>
      </c>
    </row>
    <row r="30339" spans="3:9" ht="15" customHeight="1">
      <c r="C30339" s="220" t="str">
        <f t="shared" si="946"/>
        <v/>
      </c>
      <c r="I30339" s="218" t="str">
        <f t="shared" si="947"/>
        <v/>
      </c>
    </row>
    <row r="30340" spans="3:9" ht="15" customHeight="1">
      <c r="C30340" s="220" t="str">
        <f t="shared" si="946"/>
        <v/>
      </c>
      <c r="I30340" s="218" t="str">
        <f t="shared" si="947"/>
        <v/>
      </c>
    </row>
    <row r="30341" spans="3:9" ht="15" customHeight="1">
      <c r="C30341" s="220" t="str">
        <f t="shared" si="946"/>
        <v/>
      </c>
      <c r="I30341" s="218" t="str">
        <f t="shared" si="947"/>
        <v/>
      </c>
    </row>
    <row r="30342" spans="3:9" ht="15" customHeight="1">
      <c r="C30342" s="220" t="str">
        <f t="shared" ref="C30342:C30405" si="948">IF(B30342="","",MONTH(B30342))</f>
        <v/>
      </c>
      <c r="I30342" s="218" t="str">
        <f t="shared" ref="I30342:I30405" si="949">IF(H30342="","",IF(E30342="","Não deixe campos em branco, a planilha resumo de custos e despesas necessita deles para funcionar",IF(F30342="","Não deixe campos em branco, a planilha resumo de custos e despesas necessita deles para funcionar",IF(G30342="","Não deixe campos em branco, a planilha resumo de custos e despesas necessita deles para funcionar",""))))</f>
        <v/>
      </c>
    </row>
    <row r="30343" spans="3:9" ht="15" customHeight="1">
      <c r="C30343" s="220" t="str">
        <f t="shared" si="948"/>
        <v/>
      </c>
      <c r="I30343" s="218" t="str">
        <f t="shared" si="949"/>
        <v/>
      </c>
    </row>
    <row r="30344" spans="3:9" ht="15" customHeight="1">
      <c r="C30344" s="220" t="str">
        <f t="shared" si="948"/>
        <v/>
      </c>
      <c r="I30344" s="218" t="str">
        <f t="shared" si="949"/>
        <v/>
      </c>
    </row>
    <row r="30345" spans="3:9" ht="15" customHeight="1">
      <c r="C30345" s="220" t="str">
        <f t="shared" si="948"/>
        <v/>
      </c>
      <c r="I30345" s="218" t="str">
        <f t="shared" si="949"/>
        <v/>
      </c>
    </row>
    <row r="30346" spans="3:9" ht="15" customHeight="1">
      <c r="C30346" s="220" t="str">
        <f t="shared" si="948"/>
        <v/>
      </c>
      <c r="I30346" s="218" t="str">
        <f t="shared" si="949"/>
        <v/>
      </c>
    </row>
    <row r="30347" spans="3:9" ht="15" customHeight="1">
      <c r="C30347" s="220" t="str">
        <f t="shared" si="948"/>
        <v/>
      </c>
      <c r="I30347" s="218" t="str">
        <f t="shared" si="949"/>
        <v/>
      </c>
    </row>
    <row r="30348" spans="3:9" ht="15" customHeight="1">
      <c r="C30348" s="220" t="str">
        <f t="shared" si="948"/>
        <v/>
      </c>
      <c r="I30348" s="218" t="str">
        <f t="shared" si="949"/>
        <v/>
      </c>
    </row>
    <row r="30349" spans="3:9" ht="15" customHeight="1">
      <c r="C30349" s="220" t="str">
        <f t="shared" si="948"/>
        <v/>
      </c>
      <c r="I30349" s="218" t="str">
        <f t="shared" si="949"/>
        <v/>
      </c>
    </row>
    <row r="30350" spans="3:9" ht="15" customHeight="1">
      <c r="C30350" s="220" t="str">
        <f t="shared" si="948"/>
        <v/>
      </c>
      <c r="I30350" s="218" t="str">
        <f t="shared" si="949"/>
        <v/>
      </c>
    </row>
    <row r="30351" spans="3:9" ht="15" customHeight="1">
      <c r="C30351" s="220" t="str">
        <f t="shared" si="948"/>
        <v/>
      </c>
      <c r="I30351" s="218" t="str">
        <f t="shared" si="949"/>
        <v/>
      </c>
    </row>
    <row r="30352" spans="3:9" ht="15" customHeight="1">
      <c r="C30352" s="220" t="str">
        <f t="shared" si="948"/>
        <v/>
      </c>
      <c r="I30352" s="218" t="str">
        <f t="shared" si="949"/>
        <v/>
      </c>
    </row>
    <row r="30353" spans="3:9" ht="15" customHeight="1">
      <c r="C30353" s="220" t="str">
        <f t="shared" si="948"/>
        <v/>
      </c>
      <c r="I30353" s="218" t="str">
        <f t="shared" si="949"/>
        <v/>
      </c>
    </row>
    <row r="30354" spans="3:9" ht="15" customHeight="1">
      <c r="C30354" s="220" t="str">
        <f t="shared" si="948"/>
        <v/>
      </c>
      <c r="I30354" s="218" t="str">
        <f t="shared" si="949"/>
        <v/>
      </c>
    </row>
    <row r="30355" spans="3:9" ht="15" customHeight="1">
      <c r="C30355" s="220" t="str">
        <f t="shared" si="948"/>
        <v/>
      </c>
      <c r="I30355" s="218" t="str">
        <f t="shared" si="949"/>
        <v/>
      </c>
    </row>
    <row r="30356" spans="3:9" ht="15" customHeight="1">
      <c r="C30356" s="220" t="str">
        <f t="shared" si="948"/>
        <v/>
      </c>
      <c r="I30356" s="218" t="str">
        <f t="shared" si="949"/>
        <v/>
      </c>
    </row>
    <row r="30357" spans="3:9" ht="15" customHeight="1">
      <c r="C30357" s="220" t="str">
        <f t="shared" si="948"/>
        <v/>
      </c>
      <c r="I30357" s="218" t="str">
        <f t="shared" si="949"/>
        <v/>
      </c>
    </row>
    <row r="30358" spans="3:9" ht="15" customHeight="1">
      <c r="C30358" s="220" t="str">
        <f t="shared" si="948"/>
        <v/>
      </c>
      <c r="I30358" s="218" t="str">
        <f t="shared" si="949"/>
        <v/>
      </c>
    </row>
    <row r="30359" spans="3:9" ht="15" customHeight="1">
      <c r="C30359" s="220" t="str">
        <f t="shared" si="948"/>
        <v/>
      </c>
      <c r="I30359" s="218" t="str">
        <f t="shared" si="949"/>
        <v/>
      </c>
    </row>
    <row r="30360" spans="3:9" ht="15" customHeight="1">
      <c r="C30360" s="220" t="str">
        <f t="shared" si="948"/>
        <v/>
      </c>
      <c r="I30360" s="218" t="str">
        <f t="shared" si="949"/>
        <v/>
      </c>
    </row>
    <row r="30361" spans="3:9" ht="15" customHeight="1">
      <c r="C30361" s="220" t="str">
        <f t="shared" si="948"/>
        <v/>
      </c>
      <c r="I30361" s="218" t="str">
        <f t="shared" si="949"/>
        <v/>
      </c>
    </row>
    <row r="30362" spans="3:9" ht="15" customHeight="1">
      <c r="C30362" s="220" t="str">
        <f t="shared" si="948"/>
        <v/>
      </c>
      <c r="I30362" s="218" t="str">
        <f t="shared" si="949"/>
        <v/>
      </c>
    </row>
    <row r="30363" spans="3:9" ht="15" customHeight="1">
      <c r="C30363" s="220" t="str">
        <f t="shared" si="948"/>
        <v/>
      </c>
      <c r="I30363" s="218" t="str">
        <f t="shared" si="949"/>
        <v/>
      </c>
    </row>
    <row r="30364" spans="3:9" ht="15" customHeight="1">
      <c r="C30364" s="220" t="str">
        <f t="shared" si="948"/>
        <v/>
      </c>
      <c r="I30364" s="218" t="str">
        <f t="shared" si="949"/>
        <v/>
      </c>
    </row>
    <row r="30365" spans="3:9" ht="15" customHeight="1">
      <c r="C30365" s="220" t="str">
        <f t="shared" si="948"/>
        <v/>
      </c>
      <c r="I30365" s="218" t="str">
        <f t="shared" si="949"/>
        <v/>
      </c>
    </row>
    <row r="30366" spans="3:9" ht="15" customHeight="1">
      <c r="C30366" s="220" t="str">
        <f t="shared" si="948"/>
        <v/>
      </c>
      <c r="I30366" s="218" t="str">
        <f t="shared" si="949"/>
        <v/>
      </c>
    </row>
    <row r="30367" spans="3:9" ht="15" customHeight="1">
      <c r="C30367" s="220" t="str">
        <f t="shared" si="948"/>
        <v/>
      </c>
      <c r="I30367" s="218" t="str">
        <f t="shared" si="949"/>
        <v/>
      </c>
    </row>
    <row r="30368" spans="3:9" ht="15" customHeight="1">
      <c r="C30368" s="220" t="str">
        <f t="shared" si="948"/>
        <v/>
      </c>
      <c r="I30368" s="218" t="str">
        <f t="shared" si="949"/>
        <v/>
      </c>
    </row>
    <row r="30369" spans="3:9" ht="15" customHeight="1">
      <c r="C30369" s="220" t="str">
        <f t="shared" si="948"/>
        <v/>
      </c>
      <c r="I30369" s="218" t="str">
        <f t="shared" si="949"/>
        <v/>
      </c>
    </row>
    <row r="30370" spans="3:9" ht="15" customHeight="1">
      <c r="C30370" s="220" t="str">
        <f t="shared" si="948"/>
        <v/>
      </c>
      <c r="I30370" s="218" t="str">
        <f t="shared" si="949"/>
        <v/>
      </c>
    </row>
    <row r="30371" spans="3:9" ht="15" customHeight="1">
      <c r="C30371" s="220" t="str">
        <f t="shared" si="948"/>
        <v/>
      </c>
      <c r="I30371" s="218" t="str">
        <f t="shared" si="949"/>
        <v/>
      </c>
    </row>
    <row r="30372" spans="3:9" ht="15" customHeight="1">
      <c r="C30372" s="220" t="str">
        <f t="shared" si="948"/>
        <v/>
      </c>
      <c r="I30372" s="218" t="str">
        <f t="shared" si="949"/>
        <v/>
      </c>
    </row>
    <row r="30373" spans="3:9" ht="15" customHeight="1">
      <c r="C30373" s="220" t="str">
        <f t="shared" si="948"/>
        <v/>
      </c>
      <c r="I30373" s="218" t="str">
        <f t="shared" si="949"/>
        <v/>
      </c>
    </row>
    <row r="30374" spans="3:9" ht="15" customHeight="1">
      <c r="C30374" s="220" t="str">
        <f t="shared" si="948"/>
        <v/>
      </c>
      <c r="I30374" s="218" t="str">
        <f t="shared" si="949"/>
        <v/>
      </c>
    </row>
    <row r="30375" spans="3:9" ht="15" customHeight="1">
      <c r="C30375" s="220" t="str">
        <f t="shared" si="948"/>
        <v/>
      </c>
      <c r="I30375" s="218" t="str">
        <f t="shared" si="949"/>
        <v/>
      </c>
    </row>
    <row r="30376" spans="3:9" ht="15" customHeight="1">
      <c r="C30376" s="220" t="str">
        <f t="shared" si="948"/>
        <v/>
      </c>
      <c r="I30376" s="218" t="str">
        <f t="shared" si="949"/>
        <v/>
      </c>
    </row>
    <row r="30377" spans="3:9" ht="15" customHeight="1">
      <c r="C30377" s="220" t="str">
        <f t="shared" si="948"/>
        <v/>
      </c>
      <c r="I30377" s="218" t="str">
        <f t="shared" si="949"/>
        <v/>
      </c>
    </row>
    <row r="30378" spans="3:9" ht="15" customHeight="1">
      <c r="C30378" s="220" t="str">
        <f t="shared" si="948"/>
        <v/>
      </c>
      <c r="I30378" s="218" t="str">
        <f t="shared" si="949"/>
        <v/>
      </c>
    </row>
    <row r="30379" spans="3:9" ht="15" customHeight="1">
      <c r="C30379" s="220" t="str">
        <f t="shared" si="948"/>
        <v/>
      </c>
      <c r="I30379" s="218" t="str">
        <f t="shared" si="949"/>
        <v/>
      </c>
    </row>
    <row r="30380" spans="3:9" ht="15" customHeight="1">
      <c r="C30380" s="220" t="str">
        <f t="shared" si="948"/>
        <v/>
      </c>
      <c r="I30380" s="218" t="str">
        <f t="shared" si="949"/>
        <v/>
      </c>
    </row>
    <row r="30381" spans="3:9" ht="15" customHeight="1">
      <c r="C30381" s="220" t="str">
        <f t="shared" si="948"/>
        <v/>
      </c>
      <c r="I30381" s="218" t="str">
        <f t="shared" si="949"/>
        <v/>
      </c>
    </row>
    <row r="30382" spans="3:9" ht="15" customHeight="1">
      <c r="C30382" s="220" t="str">
        <f t="shared" si="948"/>
        <v/>
      </c>
      <c r="I30382" s="218" t="str">
        <f t="shared" si="949"/>
        <v/>
      </c>
    </row>
    <row r="30383" spans="3:9" ht="15" customHeight="1">
      <c r="C30383" s="220" t="str">
        <f t="shared" si="948"/>
        <v/>
      </c>
      <c r="I30383" s="218" t="str">
        <f t="shared" si="949"/>
        <v/>
      </c>
    </row>
    <row r="30384" spans="3:9" ht="15" customHeight="1">
      <c r="C30384" s="220" t="str">
        <f t="shared" si="948"/>
        <v/>
      </c>
      <c r="I30384" s="218" t="str">
        <f t="shared" si="949"/>
        <v/>
      </c>
    </row>
    <row r="30385" spans="3:9" ht="15" customHeight="1">
      <c r="C30385" s="220" t="str">
        <f t="shared" si="948"/>
        <v/>
      </c>
      <c r="I30385" s="218" t="str">
        <f t="shared" si="949"/>
        <v/>
      </c>
    </row>
    <row r="30386" spans="3:9" ht="15" customHeight="1">
      <c r="C30386" s="220" t="str">
        <f t="shared" si="948"/>
        <v/>
      </c>
      <c r="I30386" s="218" t="str">
        <f t="shared" si="949"/>
        <v/>
      </c>
    </row>
    <row r="30387" spans="3:9" ht="15" customHeight="1">
      <c r="C30387" s="220" t="str">
        <f t="shared" si="948"/>
        <v/>
      </c>
      <c r="I30387" s="218" t="str">
        <f t="shared" si="949"/>
        <v/>
      </c>
    </row>
    <row r="30388" spans="3:9" ht="15" customHeight="1">
      <c r="C30388" s="220" t="str">
        <f t="shared" si="948"/>
        <v/>
      </c>
      <c r="I30388" s="218" t="str">
        <f t="shared" si="949"/>
        <v/>
      </c>
    </row>
    <row r="30389" spans="3:9" ht="15" customHeight="1">
      <c r="C30389" s="220" t="str">
        <f t="shared" si="948"/>
        <v/>
      </c>
      <c r="I30389" s="218" t="str">
        <f t="shared" si="949"/>
        <v/>
      </c>
    </row>
    <row r="30390" spans="3:9" ht="15" customHeight="1">
      <c r="C30390" s="220" t="str">
        <f t="shared" si="948"/>
        <v/>
      </c>
      <c r="I30390" s="218" t="str">
        <f t="shared" si="949"/>
        <v/>
      </c>
    </row>
    <row r="30391" spans="3:9" ht="15" customHeight="1">
      <c r="C30391" s="220" t="str">
        <f t="shared" si="948"/>
        <v/>
      </c>
      <c r="I30391" s="218" t="str">
        <f t="shared" si="949"/>
        <v/>
      </c>
    </row>
    <row r="30392" spans="3:9" ht="15" customHeight="1">
      <c r="C30392" s="220" t="str">
        <f t="shared" si="948"/>
        <v/>
      </c>
      <c r="I30392" s="218" t="str">
        <f t="shared" si="949"/>
        <v/>
      </c>
    </row>
    <row r="30393" spans="3:9" ht="15" customHeight="1">
      <c r="C30393" s="220" t="str">
        <f t="shared" si="948"/>
        <v/>
      </c>
      <c r="I30393" s="218" t="str">
        <f t="shared" si="949"/>
        <v/>
      </c>
    </row>
    <row r="30394" spans="3:9" ht="15" customHeight="1">
      <c r="C30394" s="220" t="str">
        <f t="shared" si="948"/>
        <v/>
      </c>
      <c r="I30394" s="218" t="str">
        <f t="shared" si="949"/>
        <v/>
      </c>
    </row>
    <row r="30395" spans="3:9" ht="15" customHeight="1">
      <c r="C30395" s="220" t="str">
        <f t="shared" si="948"/>
        <v/>
      </c>
      <c r="I30395" s="218" t="str">
        <f t="shared" si="949"/>
        <v/>
      </c>
    </row>
    <row r="30396" spans="3:9" ht="15" customHeight="1">
      <c r="C30396" s="220" t="str">
        <f t="shared" si="948"/>
        <v/>
      </c>
      <c r="I30396" s="218" t="str">
        <f t="shared" si="949"/>
        <v/>
      </c>
    </row>
    <row r="30397" spans="3:9" ht="15" customHeight="1">
      <c r="C30397" s="220" t="str">
        <f t="shared" si="948"/>
        <v/>
      </c>
      <c r="I30397" s="218" t="str">
        <f t="shared" si="949"/>
        <v/>
      </c>
    </row>
    <row r="30398" spans="3:9" ht="15" customHeight="1">
      <c r="C30398" s="220" t="str">
        <f t="shared" si="948"/>
        <v/>
      </c>
      <c r="I30398" s="218" t="str">
        <f t="shared" si="949"/>
        <v/>
      </c>
    </row>
    <row r="30399" spans="3:9" ht="15" customHeight="1">
      <c r="C30399" s="220" t="str">
        <f t="shared" si="948"/>
        <v/>
      </c>
      <c r="I30399" s="218" t="str">
        <f t="shared" si="949"/>
        <v/>
      </c>
    </row>
    <row r="30400" spans="3:9" ht="15" customHeight="1">
      <c r="C30400" s="220" t="str">
        <f t="shared" si="948"/>
        <v/>
      </c>
      <c r="I30400" s="218" t="str">
        <f t="shared" si="949"/>
        <v/>
      </c>
    </row>
    <row r="30401" spans="3:9" ht="15" customHeight="1">
      <c r="C30401" s="220" t="str">
        <f t="shared" si="948"/>
        <v/>
      </c>
      <c r="I30401" s="218" t="str">
        <f t="shared" si="949"/>
        <v/>
      </c>
    </row>
    <row r="30402" spans="3:9" ht="15" customHeight="1">
      <c r="C30402" s="220" t="str">
        <f t="shared" si="948"/>
        <v/>
      </c>
      <c r="I30402" s="218" t="str">
        <f t="shared" si="949"/>
        <v/>
      </c>
    </row>
    <row r="30403" spans="3:9" ht="15" customHeight="1">
      <c r="C30403" s="220" t="str">
        <f t="shared" si="948"/>
        <v/>
      </c>
      <c r="I30403" s="218" t="str">
        <f t="shared" si="949"/>
        <v/>
      </c>
    </row>
    <row r="30404" spans="3:9" ht="15" customHeight="1">
      <c r="C30404" s="220" t="str">
        <f t="shared" si="948"/>
        <v/>
      </c>
      <c r="I30404" s="218" t="str">
        <f t="shared" si="949"/>
        <v/>
      </c>
    </row>
    <row r="30405" spans="3:9" ht="15" customHeight="1">
      <c r="C30405" s="220" t="str">
        <f t="shared" si="948"/>
        <v/>
      </c>
      <c r="I30405" s="218" t="str">
        <f t="shared" si="949"/>
        <v/>
      </c>
    </row>
    <row r="30406" spans="3:9" ht="15" customHeight="1">
      <c r="C30406" s="220" t="str">
        <f t="shared" ref="C30406:C30469" si="950">IF(B30406="","",MONTH(B30406))</f>
        <v/>
      </c>
      <c r="I30406" s="218" t="str">
        <f t="shared" ref="I30406:I30469" si="951">IF(H30406="","",IF(E30406="","Não deixe campos em branco, a planilha resumo de custos e despesas necessita deles para funcionar",IF(F30406="","Não deixe campos em branco, a planilha resumo de custos e despesas necessita deles para funcionar",IF(G30406="","Não deixe campos em branco, a planilha resumo de custos e despesas necessita deles para funcionar",""))))</f>
        <v/>
      </c>
    </row>
    <row r="30407" spans="3:9" ht="15" customHeight="1">
      <c r="C30407" s="220" t="str">
        <f t="shared" si="950"/>
        <v/>
      </c>
      <c r="I30407" s="218" t="str">
        <f t="shared" si="951"/>
        <v/>
      </c>
    </row>
    <row r="30408" spans="3:9" ht="15" customHeight="1">
      <c r="C30408" s="220" t="str">
        <f t="shared" si="950"/>
        <v/>
      </c>
      <c r="I30408" s="218" t="str">
        <f t="shared" si="951"/>
        <v/>
      </c>
    </row>
    <row r="30409" spans="3:9" ht="15" customHeight="1">
      <c r="C30409" s="220" t="str">
        <f t="shared" si="950"/>
        <v/>
      </c>
      <c r="I30409" s="218" t="str">
        <f t="shared" si="951"/>
        <v/>
      </c>
    </row>
    <row r="30410" spans="3:9" ht="15" customHeight="1">
      <c r="C30410" s="220" t="str">
        <f t="shared" si="950"/>
        <v/>
      </c>
      <c r="I30410" s="218" t="str">
        <f t="shared" si="951"/>
        <v/>
      </c>
    </row>
    <row r="30411" spans="3:9" ht="15" customHeight="1">
      <c r="C30411" s="220" t="str">
        <f t="shared" si="950"/>
        <v/>
      </c>
      <c r="I30411" s="218" t="str">
        <f t="shared" si="951"/>
        <v/>
      </c>
    </row>
    <row r="30412" spans="3:9" ht="15" customHeight="1">
      <c r="C30412" s="220" t="str">
        <f t="shared" si="950"/>
        <v/>
      </c>
      <c r="I30412" s="218" t="str">
        <f t="shared" si="951"/>
        <v/>
      </c>
    </row>
    <row r="30413" spans="3:9" ht="15" customHeight="1">
      <c r="C30413" s="220" t="str">
        <f t="shared" si="950"/>
        <v/>
      </c>
      <c r="I30413" s="218" t="str">
        <f t="shared" si="951"/>
        <v/>
      </c>
    </row>
    <row r="30414" spans="3:9" ht="15" customHeight="1">
      <c r="C30414" s="220" t="str">
        <f t="shared" si="950"/>
        <v/>
      </c>
      <c r="I30414" s="218" t="str">
        <f t="shared" si="951"/>
        <v/>
      </c>
    </row>
    <row r="30415" spans="3:9" ht="15" customHeight="1">
      <c r="C30415" s="220" t="str">
        <f t="shared" si="950"/>
        <v/>
      </c>
      <c r="I30415" s="218" t="str">
        <f t="shared" si="951"/>
        <v/>
      </c>
    </row>
    <row r="30416" spans="3:9" ht="15" customHeight="1">
      <c r="C30416" s="220" t="str">
        <f t="shared" si="950"/>
        <v/>
      </c>
      <c r="I30416" s="218" t="str">
        <f t="shared" si="951"/>
        <v/>
      </c>
    </row>
    <row r="30417" spans="3:9" ht="15" customHeight="1">
      <c r="C30417" s="220" t="str">
        <f t="shared" si="950"/>
        <v/>
      </c>
      <c r="I30417" s="218" t="str">
        <f t="shared" si="951"/>
        <v/>
      </c>
    </row>
    <row r="30418" spans="3:9" ht="15" customHeight="1">
      <c r="C30418" s="220" t="str">
        <f t="shared" si="950"/>
        <v/>
      </c>
      <c r="I30418" s="218" t="str">
        <f t="shared" si="951"/>
        <v/>
      </c>
    </row>
    <row r="30419" spans="3:9" ht="15" customHeight="1">
      <c r="C30419" s="220" t="str">
        <f t="shared" si="950"/>
        <v/>
      </c>
      <c r="I30419" s="218" t="str">
        <f t="shared" si="951"/>
        <v/>
      </c>
    </row>
    <row r="30420" spans="3:9" ht="15" customHeight="1">
      <c r="C30420" s="220" t="str">
        <f t="shared" si="950"/>
        <v/>
      </c>
      <c r="I30420" s="218" t="str">
        <f t="shared" si="951"/>
        <v/>
      </c>
    </row>
    <row r="30421" spans="3:9" ht="15" customHeight="1">
      <c r="C30421" s="220" t="str">
        <f t="shared" si="950"/>
        <v/>
      </c>
      <c r="I30421" s="218" t="str">
        <f t="shared" si="951"/>
        <v/>
      </c>
    </row>
    <row r="30422" spans="3:9" ht="15" customHeight="1">
      <c r="C30422" s="220" t="str">
        <f t="shared" si="950"/>
        <v/>
      </c>
      <c r="I30422" s="218" t="str">
        <f t="shared" si="951"/>
        <v/>
      </c>
    </row>
    <row r="30423" spans="3:9" ht="15" customHeight="1">
      <c r="C30423" s="220" t="str">
        <f t="shared" si="950"/>
        <v/>
      </c>
      <c r="I30423" s="218" t="str">
        <f t="shared" si="951"/>
        <v/>
      </c>
    </row>
    <row r="30424" spans="3:9" ht="15" customHeight="1">
      <c r="C30424" s="220" t="str">
        <f t="shared" si="950"/>
        <v/>
      </c>
      <c r="I30424" s="218" t="str">
        <f t="shared" si="951"/>
        <v/>
      </c>
    </row>
    <row r="30425" spans="3:9" ht="15" customHeight="1">
      <c r="C30425" s="220" t="str">
        <f t="shared" si="950"/>
        <v/>
      </c>
      <c r="I30425" s="218" t="str">
        <f t="shared" si="951"/>
        <v/>
      </c>
    </row>
    <row r="30426" spans="3:9" ht="15" customHeight="1">
      <c r="C30426" s="220" t="str">
        <f t="shared" si="950"/>
        <v/>
      </c>
      <c r="I30426" s="218" t="str">
        <f t="shared" si="951"/>
        <v/>
      </c>
    </row>
    <row r="30427" spans="3:9" ht="15" customHeight="1">
      <c r="C30427" s="220" t="str">
        <f t="shared" si="950"/>
        <v/>
      </c>
      <c r="I30427" s="218" t="str">
        <f t="shared" si="951"/>
        <v/>
      </c>
    </row>
    <row r="30428" spans="3:9" ht="15" customHeight="1">
      <c r="C30428" s="220" t="str">
        <f t="shared" si="950"/>
        <v/>
      </c>
      <c r="I30428" s="218" t="str">
        <f t="shared" si="951"/>
        <v/>
      </c>
    </row>
    <row r="30429" spans="3:9" ht="15" customHeight="1">
      <c r="C30429" s="220" t="str">
        <f t="shared" si="950"/>
        <v/>
      </c>
      <c r="I30429" s="218" t="str">
        <f t="shared" si="951"/>
        <v/>
      </c>
    </row>
    <row r="30430" spans="3:9" ht="15" customHeight="1">
      <c r="C30430" s="220" t="str">
        <f t="shared" si="950"/>
        <v/>
      </c>
      <c r="I30430" s="218" t="str">
        <f t="shared" si="951"/>
        <v/>
      </c>
    </row>
    <row r="30431" spans="3:9" ht="15" customHeight="1">
      <c r="C30431" s="220" t="str">
        <f t="shared" si="950"/>
        <v/>
      </c>
      <c r="I30431" s="218" t="str">
        <f t="shared" si="951"/>
        <v/>
      </c>
    </row>
    <row r="30432" spans="3:9" ht="15" customHeight="1">
      <c r="C30432" s="220" t="str">
        <f t="shared" si="950"/>
        <v/>
      </c>
      <c r="I30432" s="218" t="str">
        <f t="shared" si="951"/>
        <v/>
      </c>
    </row>
    <row r="30433" spans="3:9" ht="15" customHeight="1">
      <c r="C30433" s="220" t="str">
        <f t="shared" si="950"/>
        <v/>
      </c>
      <c r="I30433" s="218" t="str">
        <f t="shared" si="951"/>
        <v/>
      </c>
    </row>
    <row r="30434" spans="3:9" ht="15" customHeight="1">
      <c r="C30434" s="220" t="str">
        <f t="shared" si="950"/>
        <v/>
      </c>
      <c r="I30434" s="218" t="str">
        <f t="shared" si="951"/>
        <v/>
      </c>
    </row>
    <row r="30435" spans="3:9" ht="15" customHeight="1">
      <c r="C30435" s="220" t="str">
        <f t="shared" si="950"/>
        <v/>
      </c>
      <c r="I30435" s="218" t="str">
        <f t="shared" si="951"/>
        <v/>
      </c>
    </row>
    <row r="30436" spans="3:9" ht="15" customHeight="1">
      <c r="C30436" s="220" t="str">
        <f t="shared" si="950"/>
        <v/>
      </c>
      <c r="I30436" s="218" t="str">
        <f t="shared" si="951"/>
        <v/>
      </c>
    </row>
    <row r="30437" spans="3:9" ht="15" customHeight="1">
      <c r="C30437" s="220" t="str">
        <f t="shared" si="950"/>
        <v/>
      </c>
      <c r="I30437" s="218" t="str">
        <f t="shared" si="951"/>
        <v/>
      </c>
    </row>
    <row r="30438" spans="3:9" ht="15" customHeight="1">
      <c r="C30438" s="220" t="str">
        <f t="shared" si="950"/>
        <v/>
      </c>
      <c r="I30438" s="218" t="str">
        <f t="shared" si="951"/>
        <v/>
      </c>
    </row>
    <row r="30439" spans="3:9" ht="15" customHeight="1">
      <c r="C30439" s="220" t="str">
        <f t="shared" si="950"/>
        <v/>
      </c>
      <c r="I30439" s="218" t="str">
        <f t="shared" si="951"/>
        <v/>
      </c>
    </row>
    <row r="30440" spans="3:9" ht="15" customHeight="1">
      <c r="C30440" s="220" t="str">
        <f t="shared" si="950"/>
        <v/>
      </c>
      <c r="I30440" s="218" t="str">
        <f t="shared" si="951"/>
        <v/>
      </c>
    </row>
    <row r="30441" spans="3:9" ht="15" customHeight="1">
      <c r="C30441" s="220" t="str">
        <f t="shared" si="950"/>
        <v/>
      </c>
      <c r="I30441" s="218" t="str">
        <f t="shared" si="951"/>
        <v/>
      </c>
    </row>
    <row r="30442" spans="3:9" ht="15" customHeight="1">
      <c r="C30442" s="220" t="str">
        <f t="shared" si="950"/>
        <v/>
      </c>
      <c r="I30442" s="218" t="str">
        <f t="shared" si="951"/>
        <v/>
      </c>
    </row>
    <row r="30443" spans="3:9" ht="15" customHeight="1">
      <c r="C30443" s="220" t="str">
        <f t="shared" si="950"/>
        <v/>
      </c>
      <c r="I30443" s="218" t="str">
        <f t="shared" si="951"/>
        <v/>
      </c>
    </row>
    <row r="30444" spans="3:9" ht="15" customHeight="1">
      <c r="C30444" s="220" t="str">
        <f t="shared" si="950"/>
        <v/>
      </c>
      <c r="I30444" s="218" t="str">
        <f t="shared" si="951"/>
        <v/>
      </c>
    </row>
    <row r="30445" spans="3:9" ht="15" customHeight="1">
      <c r="C30445" s="220" t="str">
        <f t="shared" si="950"/>
        <v/>
      </c>
      <c r="I30445" s="218" t="str">
        <f t="shared" si="951"/>
        <v/>
      </c>
    </row>
    <row r="30446" spans="3:9" ht="15" customHeight="1">
      <c r="C30446" s="220" t="str">
        <f t="shared" si="950"/>
        <v/>
      </c>
      <c r="I30446" s="218" t="str">
        <f t="shared" si="951"/>
        <v/>
      </c>
    </row>
    <row r="30447" spans="3:9" ht="15" customHeight="1">
      <c r="C30447" s="220" t="str">
        <f t="shared" si="950"/>
        <v/>
      </c>
      <c r="I30447" s="218" t="str">
        <f t="shared" si="951"/>
        <v/>
      </c>
    </row>
    <row r="30448" spans="3:9" ht="15" customHeight="1">
      <c r="C30448" s="220" t="str">
        <f t="shared" si="950"/>
        <v/>
      </c>
      <c r="I30448" s="218" t="str">
        <f t="shared" si="951"/>
        <v/>
      </c>
    </row>
    <row r="30449" spans="3:9" ht="15" customHeight="1">
      <c r="C30449" s="220" t="str">
        <f t="shared" si="950"/>
        <v/>
      </c>
      <c r="I30449" s="218" t="str">
        <f t="shared" si="951"/>
        <v/>
      </c>
    </row>
    <row r="30450" spans="3:9" ht="15" customHeight="1">
      <c r="C30450" s="220" t="str">
        <f t="shared" si="950"/>
        <v/>
      </c>
      <c r="I30450" s="218" t="str">
        <f t="shared" si="951"/>
        <v/>
      </c>
    </row>
    <row r="30451" spans="3:9" ht="15" customHeight="1">
      <c r="C30451" s="220" t="str">
        <f t="shared" si="950"/>
        <v/>
      </c>
      <c r="I30451" s="218" t="str">
        <f t="shared" si="951"/>
        <v/>
      </c>
    </row>
    <row r="30452" spans="3:9" ht="15" customHeight="1">
      <c r="C30452" s="220" t="str">
        <f t="shared" si="950"/>
        <v/>
      </c>
      <c r="I30452" s="218" t="str">
        <f t="shared" si="951"/>
        <v/>
      </c>
    </row>
    <row r="30453" spans="3:9" ht="15" customHeight="1">
      <c r="C30453" s="220" t="str">
        <f t="shared" si="950"/>
        <v/>
      </c>
      <c r="I30453" s="218" t="str">
        <f t="shared" si="951"/>
        <v/>
      </c>
    </row>
    <row r="30454" spans="3:9" ht="15" customHeight="1">
      <c r="C30454" s="220" t="str">
        <f t="shared" si="950"/>
        <v/>
      </c>
      <c r="I30454" s="218" t="str">
        <f t="shared" si="951"/>
        <v/>
      </c>
    </row>
    <row r="30455" spans="3:9" ht="15" customHeight="1">
      <c r="C30455" s="220" t="str">
        <f t="shared" si="950"/>
        <v/>
      </c>
      <c r="I30455" s="218" t="str">
        <f t="shared" si="951"/>
        <v/>
      </c>
    </row>
    <row r="30456" spans="3:9" ht="15" customHeight="1">
      <c r="C30456" s="220" t="str">
        <f t="shared" si="950"/>
        <v/>
      </c>
      <c r="I30456" s="218" t="str">
        <f t="shared" si="951"/>
        <v/>
      </c>
    </row>
    <row r="30457" spans="3:9" ht="15" customHeight="1">
      <c r="C30457" s="220" t="str">
        <f t="shared" si="950"/>
        <v/>
      </c>
      <c r="I30457" s="218" t="str">
        <f t="shared" si="951"/>
        <v/>
      </c>
    </row>
    <row r="30458" spans="3:9" ht="15" customHeight="1">
      <c r="C30458" s="220" t="str">
        <f t="shared" si="950"/>
        <v/>
      </c>
      <c r="I30458" s="218" t="str">
        <f t="shared" si="951"/>
        <v/>
      </c>
    </row>
    <row r="30459" spans="3:9" ht="15" customHeight="1">
      <c r="C30459" s="220" t="str">
        <f t="shared" si="950"/>
        <v/>
      </c>
      <c r="I30459" s="218" t="str">
        <f t="shared" si="951"/>
        <v/>
      </c>
    </row>
    <row r="30460" spans="3:9" ht="15" customHeight="1">
      <c r="C30460" s="220" t="str">
        <f t="shared" si="950"/>
        <v/>
      </c>
      <c r="I30460" s="218" t="str">
        <f t="shared" si="951"/>
        <v/>
      </c>
    </row>
    <row r="30461" spans="3:9" ht="15" customHeight="1">
      <c r="C30461" s="220" t="str">
        <f t="shared" si="950"/>
        <v/>
      </c>
      <c r="I30461" s="218" t="str">
        <f t="shared" si="951"/>
        <v/>
      </c>
    </row>
    <row r="30462" spans="3:9" ht="15" customHeight="1">
      <c r="C30462" s="220" t="str">
        <f t="shared" si="950"/>
        <v/>
      </c>
      <c r="I30462" s="218" t="str">
        <f t="shared" si="951"/>
        <v/>
      </c>
    </row>
    <row r="30463" spans="3:9" ht="15" customHeight="1">
      <c r="C30463" s="220" t="str">
        <f t="shared" si="950"/>
        <v/>
      </c>
      <c r="I30463" s="218" t="str">
        <f t="shared" si="951"/>
        <v/>
      </c>
    </row>
    <row r="30464" spans="3:9" ht="15" customHeight="1">
      <c r="C30464" s="220" t="str">
        <f t="shared" si="950"/>
        <v/>
      </c>
      <c r="I30464" s="218" t="str">
        <f t="shared" si="951"/>
        <v/>
      </c>
    </row>
    <row r="30465" spans="3:9" ht="15" customHeight="1">
      <c r="C30465" s="220" t="str">
        <f t="shared" si="950"/>
        <v/>
      </c>
      <c r="I30465" s="218" t="str">
        <f t="shared" si="951"/>
        <v/>
      </c>
    </row>
    <row r="30466" spans="3:9" ht="15" customHeight="1">
      <c r="C30466" s="220" t="str">
        <f t="shared" si="950"/>
        <v/>
      </c>
      <c r="I30466" s="218" t="str">
        <f t="shared" si="951"/>
        <v/>
      </c>
    </row>
    <row r="30467" spans="3:9" ht="15" customHeight="1">
      <c r="C30467" s="220" t="str">
        <f t="shared" si="950"/>
        <v/>
      </c>
      <c r="I30467" s="218" t="str">
        <f t="shared" si="951"/>
        <v/>
      </c>
    </row>
    <row r="30468" spans="3:9" ht="15" customHeight="1">
      <c r="C30468" s="220" t="str">
        <f t="shared" si="950"/>
        <v/>
      </c>
      <c r="I30468" s="218" t="str">
        <f t="shared" si="951"/>
        <v/>
      </c>
    </row>
    <row r="30469" spans="3:9" ht="15" customHeight="1">
      <c r="C30469" s="220" t="str">
        <f t="shared" si="950"/>
        <v/>
      </c>
      <c r="I30469" s="218" t="str">
        <f t="shared" si="951"/>
        <v/>
      </c>
    </row>
    <row r="30470" spans="3:9" ht="15" customHeight="1">
      <c r="C30470" s="220" t="str">
        <f t="shared" ref="C30470:C30533" si="952">IF(B30470="","",MONTH(B30470))</f>
        <v/>
      </c>
      <c r="I30470" s="218" t="str">
        <f t="shared" ref="I30470:I30533" si="953">IF(H30470="","",IF(E30470="","Não deixe campos em branco, a planilha resumo de custos e despesas necessita deles para funcionar",IF(F30470="","Não deixe campos em branco, a planilha resumo de custos e despesas necessita deles para funcionar",IF(G30470="","Não deixe campos em branco, a planilha resumo de custos e despesas necessita deles para funcionar",""))))</f>
        <v/>
      </c>
    </row>
    <row r="30471" spans="3:9" ht="15" customHeight="1">
      <c r="C30471" s="220" t="str">
        <f t="shared" si="952"/>
        <v/>
      </c>
      <c r="I30471" s="218" t="str">
        <f t="shared" si="953"/>
        <v/>
      </c>
    </row>
    <row r="30472" spans="3:9" ht="15" customHeight="1">
      <c r="C30472" s="220" t="str">
        <f t="shared" si="952"/>
        <v/>
      </c>
      <c r="I30472" s="218" t="str">
        <f t="shared" si="953"/>
        <v/>
      </c>
    </row>
    <row r="30473" spans="3:9" ht="15" customHeight="1">
      <c r="C30473" s="220" t="str">
        <f t="shared" si="952"/>
        <v/>
      </c>
      <c r="I30473" s="218" t="str">
        <f t="shared" si="953"/>
        <v/>
      </c>
    </row>
    <row r="30474" spans="3:9" ht="15" customHeight="1">
      <c r="C30474" s="220" t="str">
        <f t="shared" si="952"/>
        <v/>
      </c>
      <c r="I30474" s="218" t="str">
        <f t="shared" si="953"/>
        <v/>
      </c>
    </row>
    <row r="30475" spans="3:9" ht="15" customHeight="1">
      <c r="C30475" s="220" t="str">
        <f t="shared" si="952"/>
        <v/>
      </c>
      <c r="I30475" s="218" t="str">
        <f t="shared" si="953"/>
        <v/>
      </c>
    </row>
    <row r="30476" spans="3:9" ht="15" customHeight="1">
      <c r="C30476" s="220" t="str">
        <f t="shared" si="952"/>
        <v/>
      </c>
      <c r="I30476" s="218" t="str">
        <f t="shared" si="953"/>
        <v/>
      </c>
    </row>
    <row r="30477" spans="3:9" ht="15" customHeight="1">
      <c r="C30477" s="220" t="str">
        <f t="shared" si="952"/>
        <v/>
      </c>
      <c r="I30477" s="218" t="str">
        <f t="shared" si="953"/>
        <v/>
      </c>
    </row>
    <row r="30478" spans="3:9" ht="15" customHeight="1">
      <c r="C30478" s="220" t="str">
        <f t="shared" si="952"/>
        <v/>
      </c>
      <c r="I30478" s="218" t="str">
        <f t="shared" si="953"/>
        <v/>
      </c>
    </row>
    <row r="30479" spans="3:9" ht="15" customHeight="1">
      <c r="C30479" s="220" t="str">
        <f t="shared" si="952"/>
        <v/>
      </c>
      <c r="I30479" s="218" t="str">
        <f t="shared" si="953"/>
        <v/>
      </c>
    </row>
    <row r="30480" spans="3:9" ht="15" customHeight="1">
      <c r="C30480" s="220" t="str">
        <f t="shared" si="952"/>
        <v/>
      </c>
      <c r="I30480" s="218" t="str">
        <f t="shared" si="953"/>
        <v/>
      </c>
    </row>
    <row r="30481" spans="3:9" ht="15" customHeight="1">
      <c r="C30481" s="220" t="str">
        <f t="shared" si="952"/>
        <v/>
      </c>
      <c r="I30481" s="218" t="str">
        <f t="shared" si="953"/>
        <v/>
      </c>
    </row>
    <row r="30482" spans="3:9" ht="15" customHeight="1">
      <c r="C30482" s="220" t="str">
        <f t="shared" si="952"/>
        <v/>
      </c>
      <c r="I30482" s="218" t="str">
        <f t="shared" si="953"/>
        <v/>
      </c>
    </row>
    <row r="30483" spans="3:9" ht="15" customHeight="1">
      <c r="C30483" s="220" t="str">
        <f t="shared" si="952"/>
        <v/>
      </c>
      <c r="I30483" s="218" t="str">
        <f t="shared" si="953"/>
        <v/>
      </c>
    </row>
    <row r="30484" spans="3:9" ht="15" customHeight="1">
      <c r="C30484" s="220" t="str">
        <f t="shared" si="952"/>
        <v/>
      </c>
      <c r="I30484" s="218" t="str">
        <f t="shared" si="953"/>
        <v/>
      </c>
    </row>
    <row r="30485" spans="3:9" ht="15" customHeight="1">
      <c r="C30485" s="220" t="str">
        <f t="shared" si="952"/>
        <v/>
      </c>
      <c r="I30485" s="218" t="str">
        <f t="shared" si="953"/>
        <v/>
      </c>
    </row>
    <row r="30486" spans="3:9" ht="15" customHeight="1">
      <c r="C30486" s="220" t="str">
        <f t="shared" si="952"/>
        <v/>
      </c>
      <c r="I30486" s="218" t="str">
        <f t="shared" si="953"/>
        <v/>
      </c>
    </row>
    <row r="30487" spans="3:9" ht="15" customHeight="1">
      <c r="C30487" s="220" t="str">
        <f t="shared" si="952"/>
        <v/>
      </c>
      <c r="I30487" s="218" t="str">
        <f t="shared" si="953"/>
        <v/>
      </c>
    </row>
    <row r="30488" spans="3:9" ht="15" customHeight="1">
      <c r="C30488" s="220" t="str">
        <f t="shared" si="952"/>
        <v/>
      </c>
      <c r="I30488" s="218" t="str">
        <f t="shared" si="953"/>
        <v/>
      </c>
    </row>
    <row r="30489" spans="3:9" ht="15" customHeight="1">
      <c r="C30489" s="220" t="str">
        <f t="shared" si="952"/>
        <v/>
      </c>
      <c r="I30489" s="218" t="str">
        <f t="shared" si="953"/>
        <v/>
      </c>
    </row>
    <row r="30490" spans="3:9" ht="15" customHeight="1">
      <c r="C30490" s="220" t="str">
        <f t="shared" si="952"/>
        <v/>
      </c>
      <c r="I30490" s="218" t="str">
        <f t="shared" si="953"/>
        <v/>
      </c>
    </row>
    <row r="30491" spans="3:9" ht="15" customHeight="1">
      <c r="C30491" s="220" t="str">
        <f t="shared" si="952"/>
        <v/>
      </c>
      <c r="I30491" s="218" t="str">
        <f t="shared" si="953"/>
        <v/>
      </c>
    </row>
    <row r="30492" spans="3:9" ht="15" customHeight="1">
      <c r="C30492" s="220" t="str">
        <f t="shared" si="952"/>
        <v/>
      </c>
      <c r="I30492" s="218" t="str">
        <f t="shared" si="953"/>
        <v/>
      </c>
    </row>
    <row r="30493" spans="3:9" ht="15" customHeight="1">
      <c r="C30493" s="220" t="str">
        <f t="shared" si="952"/>
        <v/>
      </c>
      <c r="I30493" s="218" t="str">
        <f t="shared" si="953"/>
        <v/>
      </c>
    </row>
    <row r="30494" spans="3:9" ht="15" customHeight="1">
      <c r="C30494" s="220" t="str">
        <f t="shared" si="952"/>
        <v/>
      </c>
      <c r="I30494" s="218" t="str">
        <f t="shared" si="953"/>
        <v/>
      </c>
    </row>
    <row r="30495" spans="3:9" ht="15" customHeight="1">
      <c r="C30495" s="220" t="str">
        <f t="shared" si="952"/>
        <v/>
      </c>
      <c r="I30495" s="218" t="str">
        <f t="shared" si="953"/>
        <v/>
      </c>
    </row>
    <row r="30496" spans="3:9" ht="15" customHeight="1">
      <c r="C30496" s="220" t="str">
        <f t="shared" si="952"/>
        <v/>
      </c>
      <c r="I30496" s="218" t="str">
        <f t="shared" si="953"/>
        <v/>
      </c>
    </row>
    <row r="30497" spans="3:9" ht="15" customHeight="1">
      <c r="C30497" s="220" t="str">
        <f t="shared" si="952"/>
        <v/>
      </c>
      <c r="I30497" s="218" t="str">
        <f t="shared" si="953"/>
        <v/>
      </c>
    </row>
    <row r="30498" spans="3:9" ht="15" customHeight="1">
      <c r="C30498" s="220" t="str">
        <f t="shared" si="952"/>
        <v/>
      </c>
      <c r="I30498" s="218" t="str">
        <f t="shared" si="953"/>
        <v/>
      </c>
    </row>
    <row r="30499" spans="3:9" ht="15" customHeight="1">
      <c r="C30499" s="220" t="str">
        <f t="shared" si="952"/>
        <v/>
      </c>
      <c r="I30499" s="218" t="str">
        <f t="shared" si="953"/>
        <v/>
      </c>
    </row>
    <row r="30500" spans="3:9" ht="15" customHeight="1">
      <c r="C30500" s="220" t="str">
        <f t="shared" si="952"/>
        <v/>
      </c>
      <c r="I30500" s="218" t="str">
        <f t="shared" si="953"/>
        <v/>
      </c>
    </row>
    <row r="30501" spans="3:9" ht="15" customHeight="1">
      <c r="C30501" s="220" t="str">
        <f t="shared" si="952"/>
        <v/>
      </c>
      <c r="I30501" s="218" t="str">
        <f t="shared" si="953"/>
        <v/>
      </c>
    </row>
    <row r="30502" spans="3:9" ht="15" customHeight="1">
      <c r="C30502" s="220" t="str">
        <f t="shared" si="952"/>
        <v/>
      </c>
      <c r="I30502" s="218" t="str">
        <f t="shared" si="953"/>
        <v/>
      </c>
    </row>
    <row r="30503" spans="3:9" ht="15" customHeight="1">
      <c r="C30503" s="220" t="str">
        <f t="shared" si="952"/>
        <v/>
      </c>
      <c r="I30503" s="218" t="str">
        <f t="shared" si="953"/>
        <v/>
      </c>
    </row>
    <row r="30504" spans="3:9" ht="15" customHeight="1">
      <c r="C30504" s="220" t="str">
        <f t="shared" si="952"/>
        <v/>
      </c>
      <c r="I30504" s="218" t="str">
        <f t="shared" si="953"/>
        <v/>
      </c>
    </row>
    <row r="30505" spans="3:9" ht="15" customHeight="1">
      <c r="C30505" s="220" t="str">
        <f t="shared" si="952"/>
        <v/>
      </c>
      <c r="I30505" s="218" t="str">
        <f t="shared" si="953"/>
        <v/>
      </c>
    </row>
    <row r="30506" spans="3:9" ht="15" customHeight="1">
      <c r="C30506" s="220" t="str">
        <f t="shared" si="952"/>
        <v/>
      </c>
      <c r="I30506" s="218" t="str">
        <f t="shared" si="953"/>
        <v/>
      </c>
    </row>
    <row r="30507" spans="3:9" ht="15" customHeight="1">
      <c r="C30507" s="220" t="str">
        <f t="shared" si="952"/>
        <v/>
      </c>
      <c r="I30507" s="218" t="str">
        <f t="shared" si="953"/>
        <v/>
      </c>
    </row>
    <row r="30508" spans="3:9" ht="15" customHeight="1">
      <c r="C30508" s="220" t="str">
        <f t="shared" si="952"/>
        <v/>
      </c>
      <c r="I30508" s="218" t="str">
        <f t="shared" si="953"/>
        <v/>
      </c>
    </row>
    <row r="30509" spans="3:9" ht="15" customHeight="1">
      <c r="C30509" s="220" t="str">
        <f t="shared" si="952"/>
        <v/>
      </c>
      <c r="I30509" s="218" t="str">
        <f t="shared" si="953"/>
        <v/>
      </c>
    </row>
    <row r="30510" spans="3:9" ht="15" customHeight="1">
      <c r="C30510" s="220" t="str">
        <f t="shared" si="952"/>
        <v/>
      </c>
      <c r="I30510" s="218" t="str">
        <f t="shared" si="953"/>
        <v/>
      </c>
    </row>
    <row r="30511" spans="3:9" ht="15" customHeight="1">
      <c r="C30511" s="220" t="str">
        <f t="shared" si="952"/>
        <v/>
      </c>
      <c r="I30511" s="218" t="str">
        <f t="shared" si="953"/>
        <v/>
      </c>
    </row>
    <row r="30512" spans="3:9" ht="15" customHeight="1">
      <c r="C30512" s="220" t="str">
        <f t="shared" si="952"/>
        <v/>
      </c>
      <c r="I30512" s="218" t="str">
        <f t="shared" si="953"/>
        <v/>
      </c>
    </row>
    <row r="30513" spans="3:9" ht="15" customHeight="1">
      <c r="C30513" s="220" t="str">
        <f t="shared" si="952"/>
        <v/>
      </c>
      <c r="I30513" s="218" t="str">
        <f t="shared" si="953"/>
        <v/>
      </c>
    </row>
    <row r="30514" spans="3:9" ht="15" customHeight="1">
      <c r="C30514" s="220" t="str">
        <f t="shared" si="952"/>
        <v/>
      </c>
      <c r="I30514" s="218" t="str">
        <f t="shared" si="953"/>
        <v/>
      </c>
    </row>
    <row r="30515" spans="3:9" ht="15" customHeight="1">
      <c r="C30515" s="220" t="str">
        <f t="shared" si="952"/>
        <v/>
      </c>
      <c r="I30515" s="218" t="str">
        <f t="shared" si="953"/>
        <v/>
      </c>
    </row>
    <row r="30516" spans="3:9" ht="15" customHeight="1">
      <c r="C30516" s="220" t="str">
        <f t="shared" si="952"/>
        <v/>
      </c>
      <c r="I30516" s="218" t="str">
        <f t="shared" si="953"/>
        <v/>
      </c>
    </row>
    <row r="30517" spans="3:9" ht="15" customHeight="1">
      <c r="C30517" s="220" t="str">
        <f t="shared" si="952"/>
        <v/>
      </c>
      <c r="I30517" s="218" t="str">
        <f t="shared" si="953"/>
        <v/>
      </c>
    </row>
    <row r="30518" spans="3:9" ht="15" customHeight="1">
      <c r="C30518" s="220" t="str">
        <f t="shared" si="952"/>
        <v/>
      </c>
      <c r="I30518" s="218" t="str">
        <f t="shared" si="953"/>
        <v/>
      </c>
    </row>
    <row r="30519" spans="3:9" ht="15" customHeight="1">
      <c r="C30519" s="220" t="str">
        <f t="shared" si="952"/>
        <v/>
      </c>
      <c r="I30519" s="218" t="str">
        <f t="shared" si="953"/>
        <v/>
      </c>
    </row>
    <row r="30520" spans="3:9" ht="15" customHeight="1">
      <c r="C30520" s="220" t="str">
        <f t="shared" si="952"/>
        <v/>
      </c>
      <c r="I30520" s="218" t="str">
        <f t="shared" si="953"/>
        <v/>
      </c>
    </row>
    <row r="30521" spans="3:9" ht="15" customHeight="1">
      <c r="C30521" s="220" t="str">
        <f t="shared" si="952"/>
        <v/>
      </c>
      <c r="I30521" s="218" t="str">
        <f t="shared" si="953"/>
        <v/>
      </c>
    </row>
    <row r="30522" spans="3:9" ht="15" customHeight="1">
      <c r="C30522" s="220" t="str">
        <f t="shared" si="952"/>
        <v/>
      </c>
      <c r="I30522" s="218" t="str">
        <f t="shared" si="953"/>
        <v/>
      </c>
    </row>
    <row r="30523" spans="3:9" ht="15" customHeight="1">
      <c r="C30523" s="220" t="str">
        <f t="shared" si="952"/>
        <v/>
      </c>
      <c r="I30523" s="218" t="str">
        <f t="shared" si="953"/>
        <v/>
      </c>
    </row>
    <row r="30524" spans="3:9" ht="15" customHeight="1">
      <c r="C30524" s="220" t="str">
        <f t="shared" si="952"/>
        <v/>
      </c>
      <c r="I30524" s="218" t="str">
        <f t="shared" si="953"/>
        <v/>
      </c>
    </row>
    <row r="30525" spans="3:9" ht="15" customHeight="1">
      <c r="C30525" s="220" t="str">
        <f t="shared" si="952"/>
        <v/>
      </c>
      <c r="I30525" s="218" t="str">
        <f t="shared" si="953"/>
        <v/>
      </c>
    </row>
    <row r="30526" spans="3:9" ht="15" customHeight="1">
      <c r="C30526" s="220" t="str">
        <f t="shared" si="952"/>
        <v/>
      </c>
      <c r="I30526" s="218" t="str">
        <f t="shared" si="953"/>
        <v/>
      </c>
    </row>
    <row r="30527" spans="3:9" ht="15" customHeight="1">
      <c r="C30527" s="220" t="str">
        <f t="shared" si="952"/>
        <v/>
      </c>
      <c r="I30527" s="218" t="str">
        <f t="shared" si="953"/>
        <v/>
      </c>
    </row>
    <row r="30528" spans="3:9" ht="15" customHeight="1">
      <c r="C30528" s="220" t="str">
        <f t="shared" si="952"/>
        <v/>
      </c>
      <c r="I30528" s="218" t="str">
        <f t="shared" si="953"/>
        <v/>
      </c>
    </row>
    <row r="30529" spans="3:9" ht="15" customHeight="1">
      <c r="C30529" s="220" t="str">
        <f t="shared" si="952"/>
        <v/>
      </c>
      <c r="I30529" s="218" t="str">
        <f t="shared" si="953"/>
        <v/>
      </c>
    </row>
    <row r="30530" spans="3:9" ht="15" customHeight="1">
      <c r="C30530" s="220" t="str">
        <f t="shared" si="952"/>
        <v/>
      </c>
      <c r="I30530" s="218" t="str">
        <f t="shared" si="953"/>
        <v/>
      </c>
    </row>
    <row r="30531" spans="3:9" ht="15" customHeight="1">
      <c r="C30531" s="220" t="str">
        <f t="shared" si="952"/>
        <v/>
      </c>
      <c r="I30531" s="218" t="str">
        <f t="shared" si="953"/>
        <v/>
      </c>
    </row>
    <row r="30532" spans="3:9" ht="15" customHeight="1">
      <c r="C30532" s="220" t="str">
        <f t="shared" si="952"/>
        <v/>
      </c>
      <c r="I30532" s="218" t="str">
        <f t="shared" si="953"/>
        <v/>
      </c>
    </row>
    <row r="30533" spans="3:9" ht="15" customHeight="1">
      <c r="C30533" s="220" t="str">
        <f t="shared" si="952"/>
        <v/>
      </c>
      <c r="I30533" s="218" t="str">
        <f t="shared" si="953"/>
        <v/>
      </c>
    </row>
    <row r="30534" spans="3:9" ht="15" customHeight="1">
      <c r="C30534" s="220" t="str">
        <f t="shared" ref="C30534:C30597" si="954">IF(B30534="","",MONTH(B30534))</f>
        <v/>
      </c>
      <c r="I30534" s="218" t="str">
        <f t="shared" ref="I30534:I30597" si="955">IF(H30534="","",IF(E30534="","Não deixe campos em branco, a planilha resumo de custos e despesas necessita deles para funcionar",IF(F30534="","Não deixe campos em branco, a planilha resumo de custos e despesas necessita deles para funcionar",IF(G30534="","Não deixe campos em branco, a planilha resumo de custos e despesas necessita deles para funcionar",""))))</f>
        <v/>
      </c>
    </row>
    <row r="30535" spans="3:9" ht="15" customHeight="1">
      <c r="C30535" s="220" t="str">
        <f t="shared" si="954"/>
        <v/>
      </c>
      <c r="I30535" s="218" t="str">
        <f t="shared" si="955"/>
        <v/>
      </c>
    </row>
    <row r="30536" spans="3:9" ht="15" customHeight="1">
      <c r="C30536" s="220" t="str">
        <f t="shared" si="954"/>
        <v/>
      </c>
      <c r="I30536" s="218" t="str">
        <f t="shared" si="955"/>
        <v/>
      </c>
    </row>
    <row r="30537" spans="3:9" ht="15" customHeight="1">
      <c r="C30537" s="220" t="str">
        <f t="shared" si="954"/>
        <v/>
      </c>
      <c r="I30537" s="218" t="str">
        <f t="shared" si="955"/>
        <v/>
      </c>
    </row>
    <row r="30538" spans="3:9" ht="15" customHeight="1">
      <c r="C30538" s="220" t="str">
        <f t="shared" si="954"/>
        <v/>
      </c>
      <c r="I30538" s="218" t="str">
        <f t="shared" si="955"/>
        <v/>
      </c>
    </row>
    <row r="30539" spans="3:9" ht="15" customHeight="1">
      <c r="C30539" s="220" t="str">
        <f t="shared" si="954"/>
        <v/>
      </c>
      <c r="I30539" s="218" t="str">
        <f t="shared" si="955"/>
        <v/>
      </c>
    </row>
    <row r="30540" spans="3:9" ht="15" customHeight="1">
      <c r="C30540" s="220" t="str">
        <f t="shared" si="954"/>
        <v/>
      </c>
      <c r="I30540" s="218" t="str">
        <f t="shared" si="955"/>
        <v/>
      </c>
    </row>
    <row r="30541" spans="3:9" ht="15" customHeight="1">
      <c r="C30541" s="220" t="str">
        <f t="shared" si="954"/>
        <v/>
      </c>
      <c r="I30541" s="218" t="str">
        <f t="shared" si="955"/>
        <v/>
      </c>
    </row>
    <row r="30542" spans="3:9" ht="15" customHeight="1">
      <c r="C30542" s="220" t="str">
        <f t="shared" si="954"/>
        <v/>
      </c>
      <c r="I30542" s="218" t="str">
        <f t="shared" si="955"/>
        <v/>
      </c>
    </row>
    <row r="30543" spans="3:9" ht="15" customHeight="1">
      <c r="C30543" s="220" t="str">
        <f t="shared" si="954"/>
        <v/>
      </c>
      <c r="I30543" s="218" t="str">
        <f t="shared" si="955"/>
        <v/>
      </c>
    </row>
    <row r="30544" spans="3:9" ht="15" customHeight="1">
      <c r="C30544" s="220" t="str">
        <f t="shared" si="954"/>
        <v/>
      </c>
      <c r="I30544" s="218" t="str">
        <f t="shared" si="955"/>
        <v/>
      </c>
    </row>
    <row r="30545" spans="3:9" ht="15" customHeight="1">
      <c r="C30545" s="220" t="str">
        <f t="shared" si="954"/>
        <v/>
      </c>
      <c r="I30545" s="218" t="str">
        <f t="shared" si="955"/>
        <v/>
      </c>
    </row>
    <row r="30546" spans="3:9" ht="15" customHeight="1">
      <c r="C30546" s="220" t="str">
        <f t="shared" si="954"/>
        <v/>
      </c>
      <c r="I30546" s="218" t="str">
        <f t="shared" si="955"/>
        <v/>
      </c>
    </row>
    <row r="30547" spans="3:9" ht="15" customHeight="1">
      <c r="C30547" s="220" t="str">
        <f t="shared" si="954"/>
        <v/>
      </c>
      <c r="I30547" s="218" t="str">
        <f t="shared" si="955"/>
        <v/>
      </c>
    </row>
    <row r="30548" spans="3:9" ht="15" customHeight="1">
      <c r="C30548" s="220" t="str">
        <f t="shared" si="954"/>
        <v/>
      </c>
      <c r="I30548" s="218" t="str">
        <f t="shared" si="955"/>
        <v/>
      </c>
    </row>
    <row r="30549" spans="3:9" ht="15" customHeight="1">
      <c r="C30549" s="220" t="str">
        <f t="shared" si="954"/>
        <v/>
      </c>
      <c r="I30549" s="218" t="str">
        <f t="shared" si="955"/>
        <v/>
      </c>
    </row>
    <row r="30550" spans="3:9" ht="15" customHeight="1">
      <c r="C30550" s="220" t="str">
        <f t="shared" si="954"/>
        <v/>
      </c>
      <c r="I30550" s="218" t="str">
        <f t="shared" si="955"/>
        <v/>
      </c>
    </row>
    <row r="30551" spans="3:9" ht="15" customHeight="1">
      <c r="C30551" s="220" t="str">
        <f t="shared" si="954"/>
        <v/>
      </c>
      <c r="I30551" s="218" t="str">
        <f t="shared" si="955"/>
        <v/>
      </c>
    </row>
    <row r="30552" spans="3:9" ht="15" customHeight="1">
      <c r="C30552" s="220" t="str">
        <f t="shared" si="954"/>
        <v/>
      </c>
      <c r="I30552" s="218" t="str">
        <f t="shared" si="955"/>
        <v/>
      </c>
    </row>
    <row r="30553" spans="3:9" ht="15" customHeight="1">
      <c r="C30553" s="220" t="str">
        <f t="shared" si="954"/>
        <v/>
      </c>
      <c r="I30553" s="218" t="str">
        <f t="shared" si="955"/>
        <v/>
      </c>
    </row>
    <row r="30554" spans="3:9" ht="15" customHeight="1">
      <c r="C30554" s="220" t="str">
        <f t="shared" si="954"/>
        <v/>
      </c>
      <c r="I30554" s="218" t="str">
        <f t="shared" si="955"/>
        <v/>
      </c>
    </row>
    <row r="30555" spans="3:9" ht="15" customHeight="1">
      <c r="C30555" s="220" t="str">
        <f t="shared" si="954"/>
        <v/>
      </c>
      <c r="I30555" s="218" t="str">
        <f t="shared" si="955"/>
        <v/>
      </c>
    </row>
    <row r="30556" spans="3:9" ht="15" customHeight="1">
      <c r="C30556" s="220" t="str">
        <f t="shared" si="954"/>
        <v/>
      </c>
      <c r="I30556" s="218" t="str">
        <f t="shared" si="955"/>
        <v/>
      </c>
    </row>
    <row r="30557" spans="3:9" ht="15" customHeight="1">
      <c r="C30557" s="220" t="str">
        <f t="shared" si="954"/>
        <v/>
      </c>
      <c r="I30557" s="218" t="str">
        <f t="shared" si="955"/>
        <v/>
      </c>
    </row>
    <row r="30558" spans="3:9" ht="15" customHeight="1">
      <c r="C30558" s="220" t="str">
        <f t="shared" si="954"/>
        <v/>
      </c>
      <c r="I30558" s="218" t="str">
        <f t="shared" si="955"/>
        <v/>
      </c>
    </row>
    <row r="30559" spans="3:9" ht="15" customHeight="1">
      <c r="C30559" s="220" t="str">
        <f t="shared" si="954"/>
        <v/>
      </c>
      <c r="I30559" s="218" t="str">
        <f t="shared" si="955"/>
        <v/>
      </c>
    </row>
    <row r="30560" spans="3:9" ht="15" customHeight="1">
      <c r="C30560" s="220" t="str">
        <f t="shared" si="954"/>
        <v/>
      </c>
      <c r="I30560" s="218" t="str">
        <f t="shared" si="955"/>
        <v/>
      </c>
    </row>
    <row r="30561" spans="3:9" ht="15" customHeight="1">
      <c r="C30561" s="220" t="str">
        <f t="shared" si="954"/>
        <v/>
      </c>
      <c r="I30561" s="218" t="str">
        <f t="shared" si="955"/>
        <v/>
      </c>
    </row>
    <row r="30562" spans="3:9" ht="15" customHeight="1">
      <c r="C30562" s="220" t="str">
        <f t="shared" si="954"/>
        <v/>
      </c>
      <c r="I30562" s="218" t="str">
        <f t="shared" si="955"/>
        <v/>
      </c>
    </row>
    <row r="30563" spans="3:9" ht="15" customHeight="1">
      <c r="C30563" s="220" t="str">
        <f t="shared" si="954"/>
        <v/>
      </c>
      <c r="I30563" s="218" t="str">
        <f t="shared" si="955"/>
        <v/>
      </c>
    </row>
    <row r="30564" spans="3:9" ht="15" customHeight="1">
      <c r="C30564" s="220" t="str">
        <f t="shared" si="954"/>
        <v/>
      </c>
      <c r="I30564" s="218" t="str">
        <f t="shared" si="955"/>
        <v/>
      </c>
    </row>
    <row r="30565" spans="3:9" ht="15" customHeight="1">
      <c r="C30565" s="220" t="str">
        <f t="shared" si="954"/>
        <v/>
      </c>
      <c r="I30565" s="218" t="str">
        <f t="shared" si="955"/>
        <v/>
      </c>
    </row>
    <row r="30566" spans="3:9" ht="15" customHeight="1">
      <c r="C30566" s="220" t="str">
        <f t="shared" si="954"/>
        <v/>
      </c>
      <c r="I30566" s="218" t="str">
        <f t="shared" si="955"/>
        <v/>
      </c>
    </row>
    <row r="30567" spans="3:9" ht="15" customHeight="1">
      <c r="C30567" s="220" t="str">
        <f t="shared" si="954"/>
        <v/>
      </c>
      <c r="I30567" s="218" t="str">
        <f t="shared" si="955"/>
        <v/>
      </c>
    </row>
    <row r="30568" spans="3:9" ht="15" customHeight="1">
      <c r="C30568" s="220" t="str">
        <f t="shared" si="954"/>
        <v/>
      </c>
      <c r="I30568" s="218" t="str">
        <f t="shared" si="955"/>
        <v/>
      </c>
    </row>
    <row r="30569" spans="3:9" ht="15" customHeight="1">
      <c r="C30569" s="220" t="str">
        <f t="shared" si="954"/>
        <v/>
      </c>
      <c r="I30569" s="218" t="str">
        <f t="shared" si="955"/>
        <v/>
      </c>
    </row>
    <row r="30570" spans="3:9" ht="15" customHeight="1">
      <c r="C30570" s="220" t="str">
        <f t="shared" si="954"/>
        <v/>
      </c>
      <c r="I30570" s="218" t="str">
        <f t="shared" si="955"/>
        <v/>
      </c>
    </row>
    <row r="30571" spans="3:9" ht="15" customHeight="1">
      <c r="C30571" s="220" t="str">
        <f t="shared" si="954"/>
        <v/>
      </c>
      <c r="I30571" s="218" t="str">
        <f t="shared" si="955"/>
        <v/>
      </c>
    </row>
    <row r="30572" spans="3:9" ht="15" customHeight="1">
      <c r="C30572" s="220" t="str">
        <f t="shared" si="954"/>
        <v/>
      </c>
      <c r="I30572" s="218" t="str">
        <f t="shared" si="955"/>
        <v/>
      </c>
    </row>
    <row r="30573" spans="3:9" ht="15" customHeight="1">
      <c r="C30573" s="220" t="str">
        <f t="shared" si="954"/>
        <v/>
      </c>
      <c r="I30573" s="218" t="str">
        <f t="shared" si="955"/>
        <v/>
      </c>
    </row>
    <row r="30574" spans="3:9" ht="15" customHeight="1">
      <c r="C30574" s="220" t="str">
        <f t="shared" si="954"/>
        <v/>
      </c>
      <c r="I30574" s="218" t="str">
        <f t="shared" si="955"/>
        <v/>
      </c>
    </row>
    <row r="30575" spans="3:9" ht="15" customHeight="1">
      <c r="C30575" s="220" t="str">
        <f t="shared" si="954"/>
        <v/>
      </c>
      <c r="I30575" s="218" t="str">
        <f t="shared" si="955"/>
        <v/>
      </c>
    </row>
    <row r="30576" spans="3:9" ht="15" customHeight="1">
      <c r="C30576" s="220" t="str">
        <f t="shared" si="954"/>
        <v/>
      </c>
      <c r="I30576" s="218" t="str">
        <f t="shared" si="955"/>
        <v/>
      </c>
    </row>
    <row r="30577" spans="3:9" ht="15" customHeight="1">
      <c r="C30577" s="220" t="str">
        <f t="shared" si="954"/>
        <v/>
      </c>
      <c r="I30577" s="218" t="str">
        <f t="shared" si="955"/>
        <v/>
      </c>
    </row>
    <row r="30578" spans="3:9" ht="15" customHeight="1">
      <c r="C30578" s="220" t="str">
        <f t="shared" si="954"/>
        <v/>
      </c>
      <c r="I30578" s="218" t="str">
        <f t="shared" si="955"/>
        <v/>
      </c>
    </row>
    <row r="30579" spans="3:9" ht="15" customHeight="1">
      <c r="C30579" s="220" t="str">
        <f t="shared" si="954"/>
        <v/>
      </c>
      <c r="I30579" s="218" t="str">
        <f t="shared" si="955"/>
        <v/>
      </c>
    </row>
    <row r="30580" spans="3:9" ht="15" customHeight="1">
      <c r="C30580" s="220" t="str">
        <f t="shared" si="954"/>
        <v/>
      </c>
      <c r="I30580" s="218" t="str">
        <f t="shared" si="955"/>
        <v/>
      </c>
    </row>
    <row r="30581" spans="3:9" ht="15" customHeight="1">
      <c r="C30581" s="220" t="str">
        <f t="shared" si="954"/>
        <v/>
      </c>
      <c r="I30581" s="218" t="str">
        <f t="shared" si="955"/>
        <v/>
      </c>
    </row>
    <row r="30582" spans="3:9" ht="15" customHeight="1">
      <c r="C30582" s="220" t="str">
        <f t="shared" si="954"/>
        <v/>
      </c>
      <c r="I30582" s="218" t="str">
        <f t="shared" si="955"/>
        <v/>
      </c>
    </row>
    <row r="30583" spans="3:9" ht="15" customHeight="1">
      <c r="C30583" s="220" t="str">
        <f t="shared" si="954"/>
        <v/>
      </c>
      <c r="I30583" s="218" t="str">
        <f t="shared" si="955"/>
        <v/>
      </c>
    </row>
    <row r="30584" spans="3:9" ht="15" customHeight="1">
      <c r="C30584" s="220" t="str">
        <f t="shared" si="954"/>
        <v/>
      </c>
      <c r="I30584" s="218" t="str">
        <f t="shared" si="955"/>
        <v/>
      </c>
    </row>
    <row r="30585" spans="3:9" ht="15" customHeight="1">
      <c r="C30585" s="220" t="str">
        <f t="shared" si="954"/>
        <v/>
      </c>
      <c r="I30585" s="218" t="str">
        <f t="shared" si="955"/>
        <v/>
      </c>
    </row>
    <row r="30586" spans="3:9" ht="15" customHeight="1">
      <c r="C30586" s="220" t="str">
        <f t="shared" si="954"/>
        <v/>
      </c>
      <c r="I30586" s="218" t="str">
        <f t="shared" si="955"/>
        <v/>
      </c>
    </row>
    <row r="30587" spans="3:9" ht="15" customHeight="1">
      <c r="C30587" s="220" t="str">
        <f t="shared" si="954"/>
        <v/>
      </c>
      <c r="I30587" s="218" t="str">
        <f t="shared" si="955"/>
        <v/>
      </c>
    </row>
    <row r="30588" spans="3:9" ht="15" customHeight="1">
      <c r="C30588" s="220" t="str">
        <f t="shared" si="954"/>
        <v/>
      </c>
      <c r="I30588" s="218" t="str">
        <f t="shared" si="955"/>
        <v/>
      </c>
    </row>
    <row r="30589" spans="3:9" ht="15" customHeight="1">
      <c r="C30589" s="220" t="str">
        <f t="shared" si="954"/>
        <v/>
      </c>
      <c r="I30589" s="218" t="str">
        <f t="shared" si="955"/>
        <v/>
      </c>
    </row>
    <row r="30590" spans="3:9" ht="15" customHeight="1">
      <c r="C30590" s="220" t="str">
        <f t="shared" si="954"/>
        <v/>
      </c>
      <c r="I30590" s="218" t="str">
        <f t="shared" si="955"/>
        <v/>
      </c>
    </row>
    <row r="30591" spans="3:9" ht="15" customHeight="1">
      <c r="C30591" s="220" t="str">
        <f t="shared" si="954"/>
        <v/>
      </c>
      <c r="I30591" s="218" t="str">
        <f t="shared" si="955"/>
        <v/>
      </c>
    </row>
    <row r="30592" spans="3:9" ht="15" customHeight="1">
      <c r="C30592" s="220" t="str">
        <f t="shared" si="954"/>
        <v/>
      </c>
      <c r="I30592" s="218" t="str">
        <f t="shared" si="955"/>
        <v/>
      </c>
    </row>
    <row r="30593" spans="3:9" ht="15" customHeight="1">
      <c r="C30593" s="220" t="str">
        <f t="shared" si="954"/>
        <v/>
      </c>
      <c r="I30593" s="218" t="str">
        <f t="shared" si="955"/>
        <v/>
      </c>
    </row>
    <row r="30594" spans="3:9" ht="15" customHeight="1">
      <c r="C30594" s="220" t="str">
        <f t="shared" si="954"/>
        <v/>
      </c>
      <c r="I30594" s="218" t="str">
        <f t="shared" si="955"/>
        <v/>
      </c>
    </row>
    <row r="30595" spans="3:9" ht="15" customHeight="1">
      <c r="C30595" s="220" t="str">
        <f t="shared" si="954"/>
        <v/>
      </c>
      <c r="I30595" s="218" t="str">
        <f t="shared" si="955"/>
        <v/>
      </c>
    </row>
    <row r="30596" spans="3:9" ht="15" customHeight="1">
      <c r="C30596" s="220" t="str">
        <f t="shared" si="954"/>
        <v/>
      </c>
      <c r="I30596" s="218" t="str">
        <f t="shared" si="955"/>
        <v/>
      </c>
    </row>
    <row r="30597" spans="3:9" ht="15" customHeight="1">
      <c r="C30597" s="220" t="str">
        <f t="shared" si="954"/>
        <v/>
      </c>
      <c r="I30597" s="218" t="str">
        <f t="shared" si="955"/>
        <v/>
      </c>
    </row>
    <row r="30598" spans="3:9" ht="15" customHeight="1">
      <c r="C30598" s="220" t="str">
        <f t="shared" ref="C30598:C30661" si="956">IF(B30598="","",MONTH(B30598))</f>
        <v/>
      </c>
      <c r="I30598" s="218" t="str">
        <f t="shared" ref="I30598:I30661" si="957">IF(H30598="","",IF(E30598="","Não deixe campos em branco, a planilha resumo de custos e despesas necessita deles para funcionar",IF(F30598="","Não deixe campos em branco, a planilha resumo de custos e despesas necessita deles para funcionar",IF(G30598="","Não deixe campos em branco, a planilha resumo de custos e despesas necessita deles para funcionar",""))))</f>
        <v/>
      </c>
    </row>
    <row r="30599" spans="3:9" ht="15" customHeight="1">
      <c r="C30599" s="220" t="str">
        <f t="shared" si="956"/>
        <v/>
      </c>
      <c r="I30599" s="218" t="str">
        <f t="shared" si="957"/>
        <v/>
      </c>
    </row>
    <row r="30600" spans="3:9" ht="15" customHeight="1">
      <c r="C30600" s="220" t="str">
        <f t="shared" si="956"/>
        <v/>
      </c>
      <c r="I30600" s="218" t="str">
        <f t="shared" si="957"/>
        <v/>
      </c>
    </row>
    <row r="30601" spans="3:9" ht="15" customHeight="1">
      <c r="C30601" s="220" t="str">
        <f t="shared" si="956"/>
        <v/>
      </c>
      <c r="I30601" s="218" t="str">
        <f t="shared" si="957"/>
        <v/>
      </c>
    </row>
    <row r="30602" spans="3:9" ht="15" customHeight="1">
      <c r="C30602" s="220" t="str">
        <f t="shared" si="956"/>
        <v/>
      </c>
      <c r="I30602" s="218" t="str">
        <f t="shared" si="957"/>
        <v/>
      </c>
    </row>
    <row r="30603" spans="3:9" ht="15" customHeight="1">
      <c r="C30603" s="220" t="str">
        <f t="shared" si="956"/>
        <v/>
      </c>
      <c r="I30603" s="218" t="str">
        <f t="shared" si="957"/>
        <v/>
      </c>
    </row>
    <row r="30604" spans="3:9" ht="15" customHeight="1">
      <c r="C30604" s="220" t="str">
        <f t="shared" si="956"/>
        <v/>
      </c>
      <c r="I30604" s="218" t="str">
        <f t="shared" si="957"/>
        <v/>
      </c>
    </row>
    <row r="30605" spans="3:9" ht="15" customHeight="1">
      <c r="C30605" s="220" t="str">
        <f t="shared" si="956"/>
        <v/>
      </c>
      <c r="I30605" s="218" t="str">
        <f t="shared" si="957"/>
        <v/>
      </c>
    </row>
    <row r="30606" spans="3:9" ht="15" customHeight="1">
      <c r="C30606" s="220" t="str">
        <f t="shared" si="956"/>
        <v/>
      </c>
      <c r="I30606" s="218" t="str">
        <f t="shared" si="957"/>
        <v/>
      </c>
    </row>
    <row r="30607" spans="3:9" ht="15" customHeight="1">
      <c r="C30607" s="220" t="str">
        <f t="shared" si="956"/>
        <v/>
      </c>
      <c r="I30607" s="218" t="str">
        <f t="shared" si="957"/>
        <v/>
      </c>
    </row>
    <row r="30608" spans="3:9" ht="15" customHeight="1">
      <c r="C30608" s="220" t="str">
        <f t="shared" si="956"/>
        <v/>
      </c>
      <c r="I30608" s="218" t="str">
        <f t="shared" si="957"/>
        <v/>
      </c>
    </row>
    <row r="30609" spans="3:9" ht="15" customHeight="1">
      <c r="C30609" s="220" t="str">
        <f t="shared" si="956"/>
        <v/>
      </c>
      <c r="I30609" s="218" t="str">
        <f t="shared" si="957"/>
        <v/>
      </c>
    </row>
    <row r="30610" spans="3:9" ht="15" customHeight="1">
      <c r="C30610" s="220" t="str">
        <f t="shared" si="956"/>
        <v/>
      </c>
      <c r="I30610" s="218" t="str">
        <f t="shared" si="957"/>
        <v/>
      </c>
    </row>
    <row r="30611" spans="3:9" ht="15" customHeight="1">
      <c r="C30611" s="220" t="str">
        <f t="shared" si="956"/>
        <v/>
      </c>
      <c r="I30611" s="218" t="str">
        <f t="shared" si="957"/>
        <v/>
      </c>
    </row>
    <row r="30612" spans="3:9" ht="15" customHeight="1">
      <c r="C30612" s="220" t="str">
        <f t="shared" si="956"/>
        <v/>
      </c>
      <c r="I30612" s="218" t="str">
        <f t="shared" si="957"/>
        <v/>
      </c>
    </row>
    <row r="30613" spans="3:9" ht="15" customHeight="1">
      <c r="C30613" s="220" t="str">
        <f t="shared" si="956"/>
        <v/>
      </c>
      <c r="I30613" s="218" t="str">
        <f t="shared" si="957"/>
        <v/>
      </c>
    </row>
    <row r="30614" spans="3:9" ht="15" customHeight="1">
      <c r="C30614" s="220" t="str">
        <f t="shared" si="956"/>
        <v/>
      </c>
      <c r="I30614" s="218" t="str">
        <f t="shared" si="957"/>
        <v/>
      </c>
    </row>
    <row r="30615" spans="3:9" ht="15" customHeight="1">
      <c r="C30615" s="220" t="str">
        <f t="shared" si="956"/>
        <v/>
      </c>
      <c r="I30615" s="218" t="str">
        <f t="shared" si="957"/>
        <v/>
      </c>
    </row>
    <row r="30616" spans="3:9" ht="15" customHeight="1">
      <c r="C30616" s="220" t="str">
        <f t="shared" si="956"/>
        <v/>
      </c>
      <c r="I30616" s="218" t="str">
        <f t="shared" si="957"/>
        <v/>
      </c>
    </row>
    <row r="30617" spans="3:9" ht="15" customHeight="1">
      <c r="C30617" s="220" t="str">
        <f t="shared" si="956"/>
        <v/>
      </c>
      <c r="I30617" s="218" t="str">
        <f t="shared" si="957"/>
        <v/>
      </c>
    </row>
    <row r="30618" spans="3:9" ht="15" customHeight="1">
      <c r="C30618" s="220" t="str">
        <f t="shared" si="956"/>
        <v/>
      </c>
      <c r="I30618" s="218" t="str">
        <f t="shared" si="957"/>
        <v/>
      </c>
    </row>
    <row r="30619" spans="3:9" ht="15" customHeight="1">
      <c r="C30619" s="220" t="str">
        <f t="shared" si="956"/>
        <v/>
      </c>
      <c r="I30619" s="218" t="str">
        <f t="shared" si="957"/>
        <v/>
      </c>
    </row>
    <row r="30620" spans="3:9" ht="15" customHeight="1">
      <c r="C30620" s="220" t="str">
        <f t="shared" si="956"/>
        <v/>
      </c>
      <c r="I30620" s="218" t="str">
        <f t="shared" si="957"/>
        <v/>
      </c>
    </row>
    <row r="30621" spans="3:9" ht="15" customHeight="1">
      <c r="C30621" s="220" t="str">
        <f t="shared" si="956"/>
        <v/>
      </c>
      <c r="I30621" s="218" t="str">
        <f t="shared" si="957"/>
        <v/>
      </c>
    </row>
    <row r="30622" spans="3:9" ht="15" customHeight="1">
      <c r="C30622" s="220" t="str">
        <f t="shared" si="956"/>
        <v/>
      </c>
      <c r="I30622" s="218" t="str">
        <f t="shared" si="957"/>
        <v/>
      </c>
    </row>
    <row r="30623" spans="3:9" ht="15" customHeight="1">
      <c r="C30623" s="220" t="str">
        <f t="shared" si="956"/>
        <v/>
      </c>
      <c r="I30623" s="218" t="str">
        <f t="shared" si="957"/>
        <v/>
      </c>
    </row>
    <row r="30624" spans="3:9" ht="15" customHeight="1">
      <c r="C30624" s="220" t="str">
        <f t="shared" si="956"/>
        <v/>
      </c>
      <c r="I30624" s="218" t="str">
        <f t="shared" si="957"/>
        <v/>
      </c>
    </row>
    <row r="30625" spans="3:9" ht="15" customHeight="1">
      <c r="C30625" s="220" t="str">
        <f t="shared" si="956"/>
        <v/>
      </c>
      <c r="I30625" s="218" t="str">
        <f t="shared" si="957"/>
        <v/>
      </c>
    </row>
    <row r="30626" spans="3:9" ht="15" customHeight="1">
      <c r="C30626" s="220" t="str">
        <f t="shared" si="956"/>
        <v/>
      </c>
      <c r="I30626" s="218" t="str">
        <f t="shared" si="957"/>
        <v/>
      </c>
    </row>
    <row r="30627" spans="3:9" ht="15" customHeight="1">
      <c r="C30627" s="220" t="str">
        <f t="shared" si="956"/>
        <v/>
      </c>
      <c r="I30627" s="218" t="str">
        <f t="shared" si="957"/>
        <v/>
      </c>
    </row>
    <row r="30628" spans="3:9" ht="15" customHeight="1">
      <c r="C30628" s="220" t="str">
        <f t="shared" si="956"/>
        <v/>
      </c>
      <c r="I30628" s="218" t="str">
        <f t="shared" si="957"/>
        <v/>
      </c>
    </row>
    <row r="30629" spans="3:9" ht="15" customHeight="1">
      <c r="C30629" s="220" t="str">
        <f t="shared" si="956"/>
        <v/>
      </c>
      <c r="I30629" s="218" t="str">
        <f t="shared" si="957"/>
        <v/>
      </c>
    </row>
    <row r="30630" spans="3:9" ht="15" customHeight="1">
      <c r="C30630" s="220" t="str">
        <f t="shared" si="956"/>
        <v/>
      </c>
      <c r="I30630" s="218" t="str">
        <f t="shared" si="957"/>
        <v/>
      </c>
    </row>
    <row r="30631" spans="3:9" ht="15" customHeight="1">
      <c r="C30631" s="220" t="str">
        <f t="shared" si="956"/>
        <v/>
      </c>
      <c r="I30631" s="218" t="str">
        <f t="shared" si="957"/>
        <v/>
      </c>
    </row>
    <row r="30632" spans="3:9" ht="15" customHeight="1">
      <c r="C30632" s="220" t="str">
        <f t="shared" si="956"/>
        <v/>
      </c>
      <c r="I30632" s="218" t="str">
        <f t="shared" si="957"/>
        <v/>
      </c>
    </row>
    <row r="30633" spans="3:9" ht="15" customHeight="1">
      <c r="C30633" s="220" t="str">
        <f t="shared" si="956"/>
        <v/>
      </c>
      <c r="I30633" s="218" t="str">
        <f t="shared" si="957"/>
        <v/>
      </c>
    </row>
    <row r="30634" spans="3:9" ht="15" customHeight="1">
      <c r="C30634" s="220" t="str">
        <f t="shared" si="956"/>
        <v/>
      </c>
      <c r="I30634" s="218" t="str">
        <f t="shared" si="957"/>
        <v/>
      </c>
    </row>
    <row r="30635" spans="3:9" ht="15" customHeight="1">
      <c r="C30635" s="220" t="str">
        <f t="shared" si="956"/>
        <v/>
      </c>
      <c r="I30635" s="218" t="str">
        <f t="shared" si="957"/>
        <v/>
      </c>
    </row>
    <row r="30636" spans="3:9" ht="15" customHeight="1">
      <c r="C30636" s="220" t="str">
        <f t="shared" si="956"/>
        <v/>
      </c>
      <c r="I30636" s="218" t="str">
        <f t="shared" si="957"/>
        <v/>
      </c>
    </row>
    <row r="30637" spans="3:9" ht="15" customHeight="1">
      <c r="C30637" s="220" t="str">
        <f t="shared" si="956"/>
        <v/>
      </c>
      <c r="I30637" s="218" t="str">
        <f t="shared" si="957"/>
        <v/>
      </c>
    </row>
    <row r="30638" spans="3:9" ht="15" customHeight="1">
      <c r="C30638" s="220" t="str">
        <f t="shared" si="956"/>
        <v/>
      </c>
      <c r="I30638" s="218" t="str">
        <f t="shared" si="957"/>
        <v/>
      </c>
    </row>
    <row r="30639" spans="3:9" ht="15" customHeight="1">
      <c r="C30639" s="220" t="str">
        <f t="shared" si="956"/>
        <v/>
      </c>
      <c r="I30639" s="218" t="str">
        <f t="shared" si="957"/>
        <v/>
      </c>
    </row>
    <row r="30640" spans="3:9" ht="15" customHeight="1">
      <c r="C30640" s="220" t="str">
        <f t="shared" si="956"/>
        <v/>
      </c>
      <c r="I30640" s="218" t="str">
        <f t="shared" si="957"/>
        <v/>
      </c>
    </row>
    <row r="30641" spans="3:9" ht="15" customHeight="1">
      <c r="C30641" s="220" t="str">
        <f t="shared" si="956"/>
        <v/>
      </c>
      <c r="I30641" s="218" t="str">
        <f t="shared" si="957"/>
        <v/>
      </c>
    </row>
    <row r="30642" spans="3:9" ht="15" customHeight="1">
      <c r="C30642" s="220" t="str">
        <f t="shared" si="956"/>
        <v/>
      </c>
      <c r="I30642" s="218" t="str">
        <f t="shared" si="957"/>
        <v/>
      </c>
    </row>
    <row r="30643" spans="3:9" ht="15" customHeight="1">
      <c r="C30643" s="220" t="str">
        <f t="shared" si="956"/>
        <v/>
      </c>
      <c r="I30643" s="218" t="str">
        <f t="shared" si="957"/>
        <v/>
      </c>
    </row>
    <row r="30644" spans="3:9" ht="15" customHeight="1">
      <c r="C30644" s="220" t="str">
        <f t="shared" si="956"/>
        <v/>
      </c>
      <c r="I30644" s="218" t="str">
        <f t="shared" si="957"/>
        <v/>
      </c>
    </row>
    <row r="30645" spans="3:9" ht="15" customHeight="1">
      <c r="C30645" s="220" t="str">
        <f t="shared" si="956"/>
        <v/>
      </c>
      <c r="I30645" s="218" t="str">
        <f t="shared" si="957"/>
        <v/>
      </c>
    </row>
    <row r="30646" spans="3:9" ht="15" customHeight="1">
      <c r="C30646" s="220" t="str">
        <f t="shared" si="956"/>
        <v/>
      </c>
      <c r="I30646" s="218" t="str">
        <f t="shared" si="957"/>
        <v/>
      </c>
    </row>
    <row r="30647" spans="3:9" ht="15" customHeight="1">
      <c r="C30647" s="220" t="str">
        <f t="shared" si="956"/>
        <v/>
      </c>
      <c r="I30647" s="218" t="str">
        <f t="shared" si="957"/>
        <v/>
      </c>
    </row>
    <row r="30648" spans="3:9" ht="15" customHeight="1">
      <c r="C30648" s="220" t="str">
        <f t="shared" si="956"/>
        <v/>
      </c>
      <c r="I30648" s="218" t="str">
        <f t="shared" si="957"/>
        <v/>
      </c>
    </row>
    <row r="30649" spans="3:9" ht="15" customHeight="1">
      <c r="C30649" s="220" t="str">
        <f t="shared" si="956"/>
        <v/>
      </c>
      <c r="I30649" s="218" t="str">
        <f t="shared" si="957"/>
        <v/>
      </c>
    </row>
    <row r="30650" spans="3:9" ht="15" customHeight="1">
      <c r="C30650" s="220" t="str">
        <f t="shared" si="956"/>
        <v/>
      </c>
      <c r="I30650" s="218" t="str">
        <f t="shared" si="957"/>
        <v/>
      </c>
    </row>
    <row r="30651" spans="3:9" ht="15" customHeight="1">
      <c r="C30651" s="220" t="str">
        <f t="shared" si="956"/>
        <v/>
      </c>
      <c r="I30651" s="218" t="str">
        <f t="shared" si="957"/>
        <v/>
      </c>
    </row>
    <row r="30652" spans="3:9" ht="15" customHeight="1">
      <c r="C30652" s="220" t="str">
        <f t="shared" si="956"/>
        <v/>
      </c>
      <c r="I30652" s="218" t="str">
        <f t="shared" si="957"/>
        <v/>
      </c>
    </row>
    <row r="30653" spans="3:9" ht="15" customHeight="1">
      <c r="C30653" s="220" t="str">
        <f t="shared" si="956"/>
        <v/>
      </c>
      <c r="I30653" s="218" t="str">
        <f t="shared" si="957"/>
        <v/>
      </c>
    </row>
    <row r="30654" spans="3:9" ht="15" customHeight="1">
      <c r="C30654" s="220" t="str">
        <f t="shared" si="956"/>
        <v/>
      </c>
      <c r="I30654" s="218" t="str">
        <f t="shared" si="957"/>
        <v/>
      </c>
    </row>
    <row r="30655" spans="3:9" ht="15" customHeight="1">
      <c r="C30655" s="220" t="str">
        <f t="shared" si="956"/>
        <v/>
      </c>
      <c r="I30655" s="218" t="str">
        <f t="shared" si="957"/>
        <v/>
      </c>
    </row>
    <row r="30656" spans="3:9" ht="15" customHeight="1">
      <c r="C30656" s="220" t="str">
        <f t="shared" si="956"/>
        <v/>
      </c>
      <c r="I30656" s="218" t="str">
        <f t="shared" si="957"/>
        <v/>
      </c>
    </row>
    <row r="30657" spans="3:9" ht="15" customHeight="1">
      <c r="C30657" s="220" t="str">
        <f t="shared" si="956"/>
        <v/>
      </c>
      <c r="I30657" s="218" t="str">
        <f t="shared" si="957"/>
        <v/>
      </c>
    </row>
    <row r="30658" spans="3:9" ht="15" customHeight="1">
      <c r="C30658" s="220" t="str">
        <f t="shared" si="956"/>
        <v/>
      </c>
      <c r="I30658" s="218" t="str">
        <f t="shared" si="957"/>
        <v/>
      </c>
    </row>
    <row r="30659" spans="3:9" ht="15" customHeight="1">
      <c r="C30659" s="220" t="str">
        <f t="shared" si="956"/>
        <v/>
      </c>
      <c r="I30659" s="218" t="str">
        <f t="shared" si="957"/>
        <v/>
      </c>
    </row>
    <row r="30660" spans="3:9" ht="15" customHeight="1">
      <c r="C30660" s="220" t="str">
        <f t="shared" si="956"/>
        <v/>
      </c>
      <c r="I30660" s="218" t="str">
        <f t="shared" si="957"/>
        <v/>
      </c>
    </row>
    <row r="30661" spans="3:9" ht="15" customHeight="1">
      <c r="C30661" s="220" t="str">
        <f t="shared" si="956"/>
        <v/>
      </c>
      <c r="I30661" s="218" t="str">
        <f t="shared" si="957"/>
        <v/>
      </c>
    </row>
    <row r="30662" spans="3:9" ht="15" customHeight="1">
      <c r="C30662" s="220" t="str">
        <f t="shared" ref="C30662:C30725" si="958">IF(B30662="","",MONTH(B30662))</f>
        <v/>
      </c>
      <c r="I30662" s="218" t="str">
        <f t="shared" ref="I30662:I30725" si="959">IF(H30662="","",IF(E30662="","Não deixe campos em branco, a planilha resumo de custos e despesas necessita deles para funcionar",IF(F30662="","Não deixe campos em branco, a planilha resumo de custos e despesas necessita deles para funcionar",IF(G30662="","Não deixe campos em branco, a planilha resumo de custos e despesas necessita deles para funcionar",""))))</f>
        <v/>
      </c>
    </row>
    <row r="30663" spans="3:9" ht="15" customHeight="1">
      <c r="C30663" s="220" t="str">
        <f t="shared" si="958"/>
        <v/>
      </c>
      <c r="I30663" s="218" t="str">
        <f t="shared" si="959"/>
        <v/>
      </c>
    </row>
    <row r="30664" spans="3:9" ht="15" customHeight="1">
      <c r="C30664" s="220" t="str">
        <f t="shared" si="958"/>
        <v/>
      </c>
      <c r="I30664" s="218" t="str">
        <f t="shared" si="959"/>
        <v/>
      </c>
    </row>
    <row r="30665" spans="3:9" ht="15" customHeight="1">
      <c r="C30665" s="220" t="str">
        <f t="shared" si="958"/>
        <v/>
      </c>
      <c r="I30665" s="218" t="str">
        <f t="shared" si="959"/>
        <v/>
      </c>
    </row>
    <row r="30666" spans="3:9" ht="15" customHeight="1">
      <c r="C30666" s="220" t="str">
        <f t="shared" si="958"/>
        <v/>
      </c>
      <c r="I30666" s="218" t="str">
        <f t="shared" si="959"/>
        <v/>
      </c>
    </row>
    <row r="30667" spans="3:9" ht="15" customHeight="1">
      <c r="C30667" s="220" t="str">
        <f t="shared" si="958"/>
        <v/>
      </c>
      <c r="I30667" s="218" t="str">
        <f t="shared" si="959"/>
        <v/>
      </c>
    </row>
    <row r="30668" spans="3:9" ht="15" customHeight="1">
      <c r="C30668" s="220" t="str">
        <f t="shared" si="958"/>
        <v/>
      </c>
      <c r="I30668" s="218" t="str">
        <f t="shared" si="959"/>
        <v/>
      </c>
    </row>
    <row r="30669" spans="3:9" ht="15" customHeight="1">
      <c r="C30669" s="220" t="str">
        <f t="shared" si="958"/>
        <v/>
      </c>
      <c r="I30669" s="218" t="str">
        <f t="shared" si="959"/>
        <v/>
      </c>
    </row>
    <row r="30670" spans="3:9" ht="15" customHeight="1">
      <c r="C30670" s="220" t="str">
        <f t="shared" si="958"/>
        <v/>
      </c>
      <c r="I30670" s="218" t="str">
        <f t="shared" si="959"/>
        <v/>
      </c>
    </row>
    <row r="30671" spans="3:9" ht="15" customHeight="1">
      <c r="C30671" s="220" t="str">
        <f t="shared" si="958"/>
        <v/>
      </c>
      <c r="I30671" s="218" t="str">
        <f t="shared" si="959"/>
        <v/>
      </c>
    </row>
    <row r="30672" spans="3:9" ht="15" customHeight="1">
      <c r="C30672" s="220" t="str">
        <f t="shared" si="958"/>
        <v/>
      </c>
      <c r="I30672" s="218" t="str">
        <f t="shared" si="959"/>
        <v/>
      </c>
    </row>
    <row r="30673" spans="3:9" ht="15" customHeight="1">
      <c r="C30673" s="220" t="str">
        <f t="shared" si="958"/>
        <v/>
      </c>
      <c r="I30673" s="218" t="str">
        <f t="shared" si="959"/>
        <v/>
      </c>
    </row>
    <row r="30674" spans="3:9" ht="15" customHeight="1">
      <c r="C30674" s="220" t="str">
        <f t="shared" si="958"/>
        <v/>
      </c>
      <c r="I30674" s="218" t="str">
        <f t="shared" si="959"/>
        <v/>
      </c>
    </row>
    <row r="30675" spans="3:9" ht="15" customHeight="1">
      <c r="C30675" s="220" t="str">
        <f t="shared" si="958"/>
        <v/>
      </c>
      <c r="I30675" s="218" t="str">
        <f t="shared" si="959"/>
        <v/>
      </c>
    </row>
    <row r="30676" spans="3:9" ht="15" customHeight="1">
      <c r="C30676" s="220" t="str">
        <f t="shared" si="958"/>
        <v/>
      </c>
      <c r="I30676" s="218" t="str">
        <f t="shared" si="959"/>
        <v/>
      </c>
    </row>
    <row r="30677" spans="3:9" ht="15" customHeight="1">
      <c r="C30677" s="220" t="str">
        <f t="shared" si="958"/>
        <v/>
      </c>
      <c r="I30677" s="218" t="str">
        <f t="shared" si="959"/>
        <v/>
      </c>
    </row>
    <row r="30678" spans="3:9" ht="15" customHeight="1">
      <c r="C30678" s="220" t="str">
        <f t="shared" si="958"/>
        <v/>
      </c>
      <c r="I30678" s="218" t="str">
        <f t="shared" si="959"/>
        <v/>
      </c>
    </row>
    <row r="30679" spans="3:9" ht="15" customHeight="1">
      <c r="C30679" s="220" t="str">
        <f t="shared" si="958"/>
        <v/>
      </c>
      <c r="I30679" s="218" t="str">
        <f t="shared" si="959"/>
        <v/>
      </c>
    </row>
    <row r="30680" spans="3:9" ht="15" customHeight="1">
      <c r="C30680" s="220" t="str">
        <f t="shared" si="958"/>
        <v/>
      </c>
      <c r="I30680" s="218" t="str">
        <f t="shared" si="959"/>
        <v/>
      </c>
    </row>
    <row r="30681" spans="3:9" ht="15" customHeight="1">
      <c r="C30681" s="220" t="str">
        <f t="shared" si="958"/>
        <v/>
      </c>
      <c r="I30681" s="218" t="str">
        <f t="shared" si="959"/>
        <v/>
      </c>
    </row>
    <row r="30682" spans="3:9" ht="15" customHeight="1">
      <c r="C30682" s="220" t="str">
        <f t="shared" si="958"/>
        <v/>
      </c>
      <c r="I30682" s="218" t="str">
        <f t="shared" si="959"/>
        <v/>
      </c>
    </row>
    <row r="30683" spans="3:9" ht="15" customHeight="1">
      <c r="C30683" s="220" t="str">
        <f t="shared" si="958"/>
        <v/>
      </c>
      <c r="I30683" s="218" t="str">
        <f t="shared" si="959"/>
        <v/>
      </c>
    </row>
    <row r="30684" spans="3:9" ht="15" customHeight="1">
      <c r="C30684" s="220" t="str">
        <f t="shared" si="958"/>
        <v/>
      </c>
      <c r="I30684" s="218" t="str">
        <f t="shared" si="959"/>
        <v/>
      </c>
    </row>
    <row r="30685" spans="3:9" ht="15" customHeight="1">
      <c r="C30685" s="220" t="str">
        <f t="shared" si="958"/>
        <v/>
      </c>
      <c r="I30685" s="218" t="str">
        <f t="shared" si="959"/>
        <v/>
      </c>
    </row>
    <row r="30686" spans="3:9" ht="15" customHeight="1">
      <c r="C30686" s="220" t="str">
        <f t="shared" si="958"/>
        <v/>
      </c>
      <c r="I30686" s="218" t="str">
        <f t="shared" si="959"/>
        <v/>
      </c>
    </row>
    <row r="30687" spans="3:9" ht="15" customHeight="1">
      <c r="C30687" s="220" t="str">
        <f t="shared" si="958"/>
        <v/>
      </c>
      <c r="I30687" s="218" t="str">
        <f t="shared" si="959"/>
        <v/>
      </c>
    </row>
    <row r="30688" spans="3:9" ht="15" customHeight="1">
      <c r="C30688" s="220" t="str">
        <f t="shared" si="958"/>
        <v/>
      </c>
      <c r="I30688" s="218" t="str">
        <f t="shared" si="959"/>
        <v/>
      </c>
    </row>
    <row r="30689" spans="3:9" ht="15" customHeight="1">
      <c r="C30689" s="220" t="str">
        <f t="shared" si="958"/>
        <v/>
      </c>
      <c r="I30689" s="218" t="str">
        <f t="shared" si="959"/>
        <v/>
      </c>
    </row>
    <row r="30690" spans="3:9" ht="15" customHeight="1">
      <c r="C30690" s="220" t="str">
        <f t="shared" si="958"/>
        <v/>
      </c>
      <c r="I30690" s="218" t="str">
        <f t="shared" si="959"/>
        <v/>
      </c>
    </row>
    <row r="30691" spans="3:9" ht="15" customHeight="1">
      <c r="C30691" s="220" t="str">
        <f t="shared" si="958"/>
        <v/>
      </c>
      <c r="I30691" s="218" t="str">
        <f t="shared" si="959"/>
        <v/>
      </c>
    </row>
    <row r="30692" spans="3:9" ht="15" customHeight="1">
      <c r="C30692" s="220" t="str">
        <f t="shared" si="958"/>
        <v/>
      </c>
      <c r="I30692" s="218" t="str">
        <f t="shared" si="959"/>
        <v/>
      </c>
    </row>
    <row r="30693" spans="3:9" ht="15" customHeight="1">
      <c r="C30693" s="220" t="str">
        <f t="shared" si="958"/>
        <v/>
      </c>
      <c r="I30693" s="218" t="str">
        <f t="shared" si="959"/>
        <v/>
      </c>
    </row>
    <row r="30694" spans="3:9" ht="15" customHeight="1">
      <c r="C30694" s="220" t="str">
        <f t="shared" si="958"/>
        <v/>
      </c>
      <c r="I30694" s="218" t="str">
        <f t="shared" si="959"/>
        <v/>
      </c>
    </row>
    <row r="30695" spans="3:9" ht="15" customHeight="1">
      <c r="C30695" s="220" t="str">
        <f t="shared" si="958"/>
        <v/>
      </c>
      <c r="I30695" s="218" t="str">
        <f t="shared" si="959"/>
        <v/>
      </c>
    </row>
    <row r="30696" spans="3:9" ht="15" customHeight="1">
      <c r="C30696" s="220" t="str">
        <f t="shared" si="958"/>
        <v/>
      </c>
      <c r="I30696" s="218" t="str">
        <f t="shared" si="959"/>
        <v/>
      </c>
    </row>
    <row r="30697" spans="3:9" ht="15" customHeight="1">
      <c r="C30697" s="220" t="str">
        <f t="shared" si="958"/>
        <v/>
      </c>
      <c r="I30697" s="218" t="str">
        <f t="shared" si="959"/>
        <v/>
      </c>
    </row>
    <row r="30698" spans="3:9" ht="15" customHeight="1">
      <c r="C30698" s="220" t="str">
        <f t="shared" si="958"/>
        <v/>
      </c>
      <c r="I30698" s="218" t="str">
        <f t="shared" si="959"/>
        <v/>
      </c>
    </row>
    <row r="30699" spans="3:9" ht="15" customHeight="1">
      <c r="C30699" s="220" t="str">
        <f t="shared" si="958"/>
        <v/>
      </c>
      <c r="I30699" s="218" t="str">
        <f t="shared" si="959"/>
        <v/>
      </c>
    </row>
    <row r="30700" spans="3:9" ht="15" customHeight="1">
      <c r="C30700" s="220" t="str">
        <f t="shared" si="958"/>
        <v/>
      </c>
      <c r="I30700" s="218" t="str">
        <f t="shared" si="959"/>
        <v/>
      </c>
    </row>
    <row r="30701" spans="3:9" ht="15" customHeight="1">
      <c r="C30701" s="220" t="str">
        <f t="shared" si="958"/>
        <v/>
      </c>
      <c r="I30701" s="218" t="str">
        <f t="shared" si="959"/>
        <v/>
      </c>
    </row>
    <row r="30702" spans="3:9" ht="15" customHeight="1">
      <c r="C30702" s="220" t="str">
        <f t="shared" si="958"/>
        <v/>
      </c>
      <c r="I30702" s="218" t="str">
        <f t="shared" si="959"/>
        <v/>
      </c>
    </row>
    <row r="30703" spans="3:9" ht="15" customHeight="1">
      <c r="C30703" s="220" t="str">
        <f t="shared" si="958"/>
        <v/>
      </c>
      <c r="I30703" s="218" t="str">
        <f t="shared" si="959"/>
        <v/>
      </c>
    </row>
    <row r="30704" spans="3:9" ht="15" customHeight="1">
      <c r="C30704" s="220" t="str">
        <f t="shared" si="958"/>
        <v/>
      </c>
      <c r="I30704" s="218" t="str">
        <f t="shared" si="959"/>
        <v/>
      </c>
    </row>
    <row r="30705" spans="3:9" ht="15" customHeight="1">
      <c r="C30705" s="220" t="str">
        <f t="shared" si="958"/>
        <v/>
      </c>
      <c r="I30705" s="218" t="str">
        <f t="shared" si="959"/>
        <v/>
      </c>
    </row>
    <row r="30706" spans="3:9" ht="15" customHeight="1">
      <c r="C30706" s="220" t="str">
        <f t="shared" si="958"/>
        <v/>
      </c>
      <c r="I30706" s="218" t="str">
        <f t="shared" si="959"/>
        <v/>
      </c>
    </row>
    <row r="30707" spans="3:9" ht="15" customHeight="1">
      <c r="C30707" s="220" t="str">
        <f t="shared" si="958"/>
        <v/>
      </c>
      <c r="I30707" s="218" t="str">
        <f t="shared" si="959"/>
        <v/>
      </c>
    </row>
    <row r="30708" spans="3:9" ht="15" customHeight="1">
      <c r="C30708" s="220" t="str">
        <f t="shared" si="958"/>
        <v/>
      </c>
      <c r="I30708" s="218" t="str">
        <f t="shared" si="959"/>
        <v/>
      </c>
    </row>
    <row r="30709" spans="3:9" ht="15" customHeight="1">
      <c r="C30709" s="220" t="str">
        <f t="shared" si="958"/>
        <v/>
      </c>
      <c r="I30709" s="218" t="str">
        <f t="shared" si="959"/>
        <v/>
      </c>
    </row>
    <row r="30710" spans="3:9" ht="15" customHeight="1">
      <c r="C30710" s="220" t="str">
        <f t="shared" si="958"/>
        <v/>
      </c>
      <c r="I30710" s="218" t="str">
        <f t="shared" si="959"/>
        <v/>
      </c>
    </row>
    <row r="30711" spans="3:9" ht="15" customHeight="1">
      <c r="C30711" s="220" t="str">
        <f t="shared" si="958"/>
        <v/>
      </c>
      <c r="I30711" s="218" t="str">
        <f t="shared" si="959"/>
        <v/>
      </c>
    </row>
    <row r="30712" spans="3:9" ht="15" customHeight="1">
      <c r="C30712" s="220" t="str">
        <f t="shared" si="958"/>
        <v/>
      </c>
      <c r="I30712" s="218" t="str">
        <f t="shared" si="959"/>
        <v/>
      </c>
    </row>
    <row r="30713" spans="3:9" ht="15" customHeight="1">
      <c r="C30713" s="220" t="str">
        <f t="shared" si="958"/>
        <v/>
      </c>
      <c r="I30713" s="218" t="str">
        <f t="shared" si="959"/>
        <v/>
      </c>
    </row>
    <row r="30714" spans="3:9" ht="15" customHeight="1">
      <c r="C30714" s="220" t="str">
        <f t="shared" si="958"/>
        <v/>
      </c>
      <c r="I30714" s="218" t="str">
        <f t="shared" si="959"/>
        <v/>
      </c>
    </row>
    <row r="30715" spans="3:9" ht="15" customHeight="1">
      <c r="C30715" s="220" t="str">
        <f t="shared" si="958"/>
        <v/>
      </c>
      <c r="I30715" s="218" t="str">
        <f t="shared" si="959"/>
        <v/>
      </c>
    </row>
    <row r="30716" spans="3:9" ht="15" customHeight="1">
      <c r="C30716" s="220" t="str">
        <f t="shared" si="958"/>
        <v/>
      </c>
      <c r="I30716" s="218" t="str">
        <f t="shared" si="959"/>
        <v/>
      </c>
    </row>
    <row r="30717" spans="3:9" ht="15" customHeight="1">
      <c r="C30717" s="220" t="str">
        <f t="shared" si="958"/>
        <v/>
      </c>
      <c r="I30717" s="218" t="str">
        <f t="shared" si="959"/>
        <v/>
      </c>
    </row>
    <row r="30718" spans="3:9" ht="15" customHeight="1">
      <c r="C30718" s="220" t="str">
        <f t="shared" si="958"/>
        <v/>
      </c>
      <c r="I30718" s="218" t="str">
        <f t="shared" si="959"/>
        <v/>
      </c>
    </row>
    <row r="30719" spans="3:9" ht="15" customHeight="1">
      <c r="C30719" s="220" t="str">
        <f t="shared" si="958"/>
        <v/>
      </c>
      <c r="I30719" s="218" t="str">
        <f t="shared" si="959"/>
        <v/>
      </c>
    </row>
    <row r="30720" spans="3:9" ht="15" customHeight="1">
      <c r="C30720" s="220" t="str">
        <f t="shared" si="958"/>
        <v/>
      </c>
      <c r="I30720" s="218" t="str">
        <f t="shared" si="959"/>
        <v/>
      </c>
    </row>
    <row r="30721" spans="3:9" ht="15" customHeight="1">
      <c r="C30721" s="220" t="str">
        <f t="shared" si="958"/>
        <v/>
      </c>
      <c r="I30721" s="218" t="str">
        <f t="shared" si="959"/>
        <v/>
      </c>
    </row>
    <row r="30722" spans="3:9" ht="15" customHeight="1">
      <c r="C30722" s="220" t="str">
        <f t="shared" si="958"/>
        <v/>
      </c>
      <c r="I30722" s="218" t="str">
        <f t="shared" si="959"/>
        <v/>
      </c>
    </row>
    <row r="30723" spans="3:9" ht="15" customHeight="1">
      <c r="C30723" s="220" t="str">
        <f t="shared" si="958"/>
        <v/>
      </c>
      <c r="I30723" s="218" t="str">
        <f t="shared" si="959"/>
        <v/>
      </c>
    </row>
    <row r="30724" spans="3:9" ht="15" customHeight="1">
      <c r="C30724" s="220" t="str">
        <f t="shared" si="958"/>
        <v/>
      </c>
      <c r="I30724" s="218" t="str">
        <f t="shared" si="959"/>
        <v/>
      </c>
    </row>
    <row r="30725" spans="3:9" ht="15" customHeight="1">
      <c r="C30725" s="220" t="str">
        <f t="shared" si="958"/>
        <v/>
      </c>
      <c r="I30725" s="218" t="str">
        <f t="shared" si="959"/>
        <v/>
      </c>
    </row>
    <row r="30726" spans="3:9" ht="15" customHeight="1">
      <c r="C30726" s="220" t="str">
        <f t="shared" ref="C30726:C30789" si="960">IF(B30726="","",MONTH(B30726))</f>
        <v/>
      </c>
      <c r="I30726" s="218" t="str">
        <f t="shared" ref="I30726:I30789" si="961">IF(H30726="","",IF(E30726="","Não deixe campos em branco, a planilha resumo de custos e despesas necessita deles para funcionar",IF(F30726="","Não deixe campos em branco, a planilha resumo de custos e despesas necessita deles para funcionar",IF(G30726="","Não deixe campos em branco, a planilha resumo de custos e despesas necessita deles para funcionar",""))))</f>
        <v/>
      </c>
    </row>
    <row r="30727" spans="3:9" ht="15" customHeight="1">
      <c r="C30727" s="220" t="str">
        <f t="shared" si="960"/>
        <v/>
      </c>
      <c r="I30727" s="218" t="str">
        <f t="shared" si="961"/>
        <v/>
      </c>
    </row>
    <row r="30728" spans="3:9" ht="15" customHeight="1">
      <c r="C30728" s="220" t="str">
        <f t="shared" si="960"/>
        <v/>
      </c>
      <c r="I30728" s="218" t="str">
        <f t="shared" si="961"/>
        <v/>
      </c>
    </row>
    <row r="30729" spans="3:9" ht="15" customHeight="1">
      <c r="C30729" s="220" t="str">
        <f t="shared" si="960"/>
        <v/>
      </c>
      <c r="I30729" s="218" t="str">
        <f t="shared" si="961"/>
        <v/>
      </c>
    </row>
    <row r="30730" spans="3:9" ht="15" customHeight="1">
      <c r="C30730" s="220" t="str">
        <f t="shared" si="960"/>
        <v/>
      </c>
      <c r="I30730" s="218" t="str">
        <f t="shared" si="961"/>
        <v/>
      </c>
    </row>
    <row r="30731" spans="3:9" ht="15" customHeight="1">
      <c r="C30731" s="220" t="str">
        <f t="shared" si="960"/>
        <v/>
      </c>
      <c r="I30731" s="218" t="str">
        <f t="shared" si="961"/>
        <v/>
      </c>
    </row>
    <row r="30732" spans="3:9" ht="15" customHeight="1">
      <c r="C30732" s="220" t="str">
        <f t="shared" si="960"/>
        <v/>
      </c>
      <c r="I30732" s="218" t="str">
        <f t="shared" si="961"/>
        <v/>
      </c>
    </row>
    <row r="30733" spans="3:9" ht="15" customHeight="1">
      <c r="C30733" s="220" t="str">
        <f t="shared" si="960"/>
        <v/>
      </c>
      <c r="I30733" s="218" t="str">
        <f t="shared" si="961"/>
        <v/>
      </c>
    </row>
    <row r="30734" spans="3:9" ht="15" customHeight="1">
      <c r="C30734" s="220" t="str">
        <f t="shared" si="960"/>
        <v/>
      </c>
      <c r="I30734" s="218" t="str">
        <f t="shared" si="961"/>
        <v/>
      </c>
    </row>
    <row r="30735" spans="3:9" ht="15" customHeight="1">
      <c r="C30735" s="220" t="str">
        <f t="shared" si="960"/>
        <v/>
      </c>
      <c r="I30735" s="218" t="str">
        <f t="shared" si="961"/>
        <v/>
      </c>
    </row>
    <row r="30736" spans="3:9" ht="15" customHeight="1">
      <c r="C30736" s="220" t="str">
        <f t="shared" si="960"/>
        <v/>
      </c>
      <c r="I30736" s="218" t="str">
        <f t="shared" si="961"/>
        <v/>
      </c>
    </row>
    <row r="30737" spans="3:9" ht="15" customHeight="1">
      <c r="C30737" s="220" t="str">
        <f t="shared" si="960"/>
        <v/>
      </c>
      <c r="I30737" s="218" t="str">
        <f t="shared" si="961"/>
        <v/>
      </c>
    </row>
    <row r="30738" spans="3:9" ht="15" customHeight="1">
      <c r="C30738" s="220" t="str">
        <f t="shared" si="960"/>
        <v/>
      </c>
      <c r="I30738" s="218" t="str">
        <f t="shared" si="961"/>
        <v/>
      </c>
    </row>
    <row r="30739" spans="3:9" ht="15" customHeight="1">
      <c r="C30739" s="220" t="str">
        <f t="shared" si="960"/>
        <v/>
      </c>
      <c r="I30739" s="218" t="str">
        <f t="shared" si="961"/>
        <v/>
      </c>
    </row>
    <row r="30740" spans="3:9" ht="15" customHeight="1">
      <c r="C30740" s="220" t="str">
        <f t="shared" si="960"/>
        <v/>
      </c>
      <c r="I30740" s="218" t="str">
        <f t="shared" si="961"/>
        <v/>
      </c>
    </row>
    <row r="30741" spans="3:9" ht="15" customHeight="1">
      <c r="C30741" s="220" t="str">
        <f t="shared" si="960"/>
        <v/>
      </c>
      <c r="I30741" s="218" t="str">
        <f t="shared" si="961"/>
        <v/>
      </c>
    </row>
    <row r="30742" spans="3:9" ht="15" customHeight="1">
      <c r="C30742" s="220" t="str">
        <f t="shared" si="960"/>
        <v/>
      </c>
      <c r="I30742" s="218" t="str">
        <f t="shared" si="961"/>
        <v/>
      </c>
    </row>
    <row r="30743" spans="3:9" ht="15" customHeight="1">
      <c r="C30743" s="220" t="str">
        <f t="shared" si="960"/>
        <v/>
      </c>
      <c r="I30743" s="218" t="str">
        <f t="shared" si="961"/>
        <v/>
      </c>
    </row>
    <row r="30744" spans="3:9" ht="15" customHeight="1">
      <c r="C30744" s="220" t="str">
        <f t="shared" si="960"/>
        <v/>
      </c>
      <c r="I30744" s="218" t="str">
        <f t="shared" si="961"/>
        <v/>
      </c>
    </row>
    <row r="30745" spans="3:9" ht="15" customHeight="1">
      <c r="C30745" s="220" t="str">
        <f t="shared" si="960"/>
        <v/>
      </c>
      <c r="I30745" s="218" t="str">
        <f t="shared" si="961"/>
        <v/>
      </c>
    </row>
    <row r="30746" spans="3:9" ht="15" customHeight="1">
      <c r="C30746" s="220" t="str">
        <f t="shared" si="960"/>
        <v/>
      </c>
      <c r="I30746" s="218" t="str">
        <f t="shared" si="961"/>
        <v/>
      </c>
    </row>
    <row r="30747" spans="3:9" ht="15" customHeight="1">
      <c r="C30747" s="220" t="str">
        <f t="shared" si="960"/>
        <v/>
      </c>
      <c r="I30747" s="218" t="str">
        <f t="shared" si="961"/>
        <v/>
      </c>
    </row>
    <row r="30748" spans="3:9" ht="15" customHeight="1">
      <c r="C30748" s="220" t="str">
        <f t="shared" si="960"/>
        <v/>
      </c>
      <c r="I30748" s="218" t="str">
        <f t="shared" si="961"/>
        <v/>
      </c>
    </row>
    <row r="30749" spans="3:9" ht="15" customHeight="1">
      <c r="C30749" s="220" t="str">
        <f t="shared" si="960"/>
        <v/>
      </c>
      <c r="I30749" s="218" t="str">
        <f t="shared" si="961"/>
        <v/>
      </c>
    </row>
    <row r="30750" spans="3:9" ht="15" customHeight="1">
      <c r="C30750" s="220" t="str">
        <f t="shared" si="960"/>
        <v/>
      </c>
      <c r="I30750" s="218" t="str">
        <f t="shared" si="961"/>
        <v/>
      </c>
    </row>
    <row r="30751" spans="3:9" ht="15" customHeight="1">
      <c r="C30751" s="220" t="str">
        <f t="shared" si="960"/>
        <v/>
      </c>
      <c r="I30751" s="218" t="str">
        <f t="shared" si="961"/>
        <v/>
      </c>
    </row>
    <row r="30752" spans="3:9" ht="15" customHeight="1">
      <c r="C30752" s="220" t="str">
        <f t="shared" si="960"/>
        <v/>
      </c>
      <c r="I30752" s="218" t="str">
        <f t="shared" si="961"/>
        <v/>
      </c>
    </row>
    <row r="30753" spans="3:9" ht="15" customHeight="1">
      <c r="C30753" s="220" t="str">
        <f t="shared" si="960"/>
        <v/>
      </c>
      <c r="I30753" s="218" t="str">
        <f t="shared" si="961"/>
        <v/>
      </c>
    </row>
    <row r="30754" spans="3:9" ht="15" customHeight="1">
      <c r="C30754" s="220" t="str">
        <f t="shared" si="960"/>
        <v/>
      </c>
      <c r="I30754" s="218" t="str">
        <f t="shared" si="961"/>
        <v/>
      </c>
    </row>
    <row r="30755" spans="3:9" ht="15" customHeight="1">
      <c r="C30755" s="220" t="str">
        <f t="shared" si="960"/>
        <v/>
      </c>
      <c r="I30755" s="218" t="str">
        <f t="shared" si="961"/>
        <v/>
      </c>
    </row>
    <row r="30756" spans="3:9" ht="15" customHeight="1">
      <c r="C30756" s="220" t="str">
        <f t="shared" si="960"/>
        <v/>
      </c>
      <c r="I30756" s="218" t="str">
        <f t="shared" si="961"/>
        <v/>
      </c>
    </row>
    <row r="30757" spans="3:9" ht="15" customHeight="1">
      <c r="C30757" s="220" t="str">
        <f t="shared" si="960"/>
        <v/>
      </c>
      <c r="I30757" s="218" t="str">
        <f t="shared" si="961"/>
        <v/>
      </c>
    </row>
    <row r="30758" spans="3:9" ht="15" customHeight="1">
      <c r="C30758" s="220" t="str">
        <f t="shared" si="960"/>
        <v/>
      </c>
      <c r="I30758" s="218" t="str">
        <f t="shared" si="961"/>
        <v/>
      </c>
    </row>
    <row r="30759" spans="3:9" ht="15" customHeight="1">
      <c r="C30759" s="220" t="str">
        <f t="shared" si="960"/>
        <v/>
      </c>
      <c r="I30759" s="218" t="str">
        <f t="shared" si="961"/>
        <v/>
      </c>
    </row>
    <row r="30760" spans="3:9" ht="15" customHeight="1">
      <c r="C30760" s="220" t="str">
        <f t="shared" si="960"/>
        <v/>
      </c>
      <c r="I30760" s="218" t="str">
        <f t="shared" si="961"/>
        <v/>
      </c>
    </row>
    <row r="30761" spans="3:9" ht="15" customHeight="1">
      <c r="C30761" s="220" t="str">
        <f t="shared" si="960"/>
        <v/>
      </c>
      <c r="I30761" s="218" t="str">
        <f t="shared" si="961"/>
        <v/>
      </c>
    </row>
    <row r="30762" spans="3:9" ht="15" customHeight="1">
      <c r="C30762" s="220" t="str">
        <f t="shared" si="960"/>
        <v/>
      </c>
      <c r="I30762" s="218" t="str">
        <f t="shared" si="961"/>
        <v/>
      </c>
    </row>
    <row r="30763" spans="3:9" ht="15" customHeight="1">
      <c r="C30763" s="220" t="str">
        <f t="shared" si="960"/>
        <v/>
      </c>
      <c r="I30763" s="218" t="str">
        <f t="shared" si="961"/>
        <v/>
      </c>
    </row>
    <row r="30764" spans="3:9" ht="15" customHeight="1">
      <c r="C30764" s="220" t="str">
        <f t="shared" si="960"/>
        <v/>
      </c>
      <c r="I30764" s="218" t="str">
        <f t="shared" si="961"/>
        <v/>
      </c>
    </row>
    <row r="30765" spans="3:9" ht="15" customHeight="1">
      <c r="C30765" s="220" t="str">
        <f t="shared" si="960"/>
        <v/>
      </c>
      <c r="I30765" s="218" t="str">
        <f t="shared" si="961"/>
        <v/>
      </c>
    </row>
    <row r="30766" spans="3:9" ht="15" customHeight="1">
      <c r="C30766" s="220" t="str">
        <f t="shared" si="960"/>
        <v/>
      </c>
      <c r="I30766" s="218" t="str">
        <f t="shared" si="961"/>
        <v/>
      </c>
    </row>
    <row r="30767" spans="3:9" ht="15" customHeight="1">
      <c r="C30767" s="220" t="str">
        <f t="shared" si="960"/>
        <v/>
      </c>
      <c r="I30767" s="218" t="str">
        <f t="shared" si="961"/>
        <v/>
      </c>
    </row>
    <row r="30768" spans="3:9" ht="15" customHeight="1">
      <c r="C30768" s="220" t="str">
        <f t="shared" si="960"/>
        <v/>
      </c>
      <c r="I30768" s="218" t="str">
        <f t="shared" si="961"/>
        <v/>
      </c>
    </row>
    <row r="30769" spans="3:9" ht="15" customHeight="1">
      <c r="C30769" s="220" t="str">
        <f t="shared" si="960"/>
        <v/>
      </c>
      <c r="I30769" s="218" t="str">
        <f t="shared" si="961"/>
        <v/>
      </c>
    </row>
    <row r="30770" spans="3:9" ht="15" customHeight="1">
      <c r="C30770" s="220" t="str">
        <f t="shared" si="960"/>
        <v/>
      </c>
      <c r="I30770" s="218" t="str">
        <f t="shared" si="961"/>
        <v/>
      </c>
    </row>
    <row r="30771" spans="3:9" ht="15" customHeight="1">
      <c r="C30771" s="220" t="str">
        <f t="shared" si="960"/>
        <v/>
      </c>
      <c r="I30771" s="218" t="str">
        <f t="shared" si="961"/>
        <v/>
      </c>
    </row>
    <row r="30772" spans="3:9" ht="15" customHeight="1">
      <c r="C30772" s="220" t="str">
        <f t="shared" si="960"/>
        <v/>
      </c>
      <c r="I30772" s="218" t="str">
        <f t="shared" si="961"/>
        <v/>
      </c>
    </row>
    <row r="30773" spans="3:9" ht="15" customHeight="1">
      <c r="C30773" s="220" t="str">
        <f t="shared" si="960"/>
        <v/>
      </c>
      <c r="I30773" s="218" t="str">
        <f t="shared" si="961"/>
        <v/>
      </c>
    </row>
    <row r="30774" spans="3:9" ht="15" customHeight="1">
      <c r="C30774" s="220" t="str">
        <f t="shared" si="960"/>
        <v/>
      </c>
      <c r="I30774" s="218" t="str">
        <f t="shared" si="961"/>
        <v/>
      </c>
    </row>
    <row r="30775" spans="3:9" ht="15" customHeight="1">
      <c r="C30775" s="220" t="str">
        <f t="shared" si="960"/>
        <v/>
      </c>
      <c r="I30775" s="218" t="str">
        <f t="shared" si="961"/>
        <v/>
      </c>
    </row>
    <row r="30776" spans="3:9" ht="15" customHeight="1">
      <c r="C30776" s="220" t="str">
        <f t="shared" si="960"/>
        <v/>
      </c>
      <c r="I30776" s="218" t="str">
        <f t="shared" si="961"/>
        <v/>
      </c>
    </row>
    <row r="30777" spans="3:9" ht="15" customHeight="1">
      <c r="C30777" s="220" t="str">
        <f t="shared" si="960"/>
        <v/>
      </c>
      <c r="I30777" s="218" t="str">
        <f t="shared" si="961"/>
        <v/>
      </c>
    </row>
    <row r="30778" spans="3:9" ht="15" customHeight="1">
      <c r="C30778" s="220" t="str">
        <f t="shared" si="960"/>
        <v/>
      </c>
      <c r="I30778" s="218" t="str">
        <f t="shared" si="961"/>
        <v/>
      </c>
    </row>
    <row r="30779" spans="3:9" ht="15" customHeight="1">
      <c r="C30779" s="220" t="str">
        <f t="shared" si="960"/>
        <v/>
      </c>
      <c r="I30779" s="218" t="str">
        <f t="shared" si="961"/>
        <v/>
      </c>
    </row>
    <row r="30780" spans="3:9" ht="15" customHeight="1">
      <c r="C30780" s="220" t="str">
        <f t="shared" si="960"/>
        <v/>
      </c>
      <c r="I30780" s="218" t="str">
        <f t="shared" si="961"/>
        <v/>
      </c>
    </row>
    <row r="30781" spans="3:9" ht="15" customHeight="1">
      <c r="C30781" s="220" t="str">
        <f t="shared" si="960"/>
        <v/>
      </c>
      <c r="I30781" s="218" t="str">
        <f t="shared" si="961"/>
        <v/>
      </c>
    </row>
    <row r="30782" spans="3:9" ht="15" customHeight="1">
      <c r="C30782" s="220" t="str">
        <f t="shared" si="960"/>
        <v/>
      </c>
      <c r="I30782" s="218" t="str">
        <f t="shared" si="961"/>
        <v/>
      </c>
    </row>
    <row r="30783" spans="3:9" ht="15" customHeight="1">
      <c r="C30783" s="220" t="str">
        <f t="shared" si="960"/>
        <v/>
      </c>
      <c r="I30783" s="218" t="str">
        <f t="shared" si="961"/>
        <v/>
      </c>
    </row>
    <row r="30784" spans="3:9" ht="15" customHeight="1">
      <c r="C30784" s="220" t="str">
        <f t="shared" si="960"/>
        <v/>
      </c>
      <c r="I30784" s="218" t="str">
        <f t="shared" si="961"/>
        <v/>
      </c>
    </row>
    <row r="30785" spans="3:9" ht="15" customHeight="1">
      <c r="C30785" s="220" t="str">
        <f t="shared" si="960"/>
        <v/>
      </c>
      <c r="I30785" s="218" t="str">
        <f t="shared" si="961"/>
        <v/>
      </c>
    </row>
    <row r="30786" spans="3:9" ht="15" customHeight="1">
      <c r="C30786" s="220" t="str">
        <f t="shared" si="960"/>
        <v/>
      </c>
      <c r="I30786" s="218" t="str">
        <f t="shared" si="961"/>
        <v/>
      </c>
    </row>
    <row r="30787" spans="3:9" ht="15" customHeight="1">
      <c r="C30787" s="220" t="str">
        <f t="shared" si="960"/>
        <v/>
      </c>
      <c r="I30787" s="218" t="str">
        <f t="shared" si="961"/>
        <v/>
      </c>
    </row>
    <row r="30788" spans="3:9" ht="15" customHeight="1">
      <c r="C30788" s="220" t="str">
        <f t="shared" si="960"/>
        <v/>
      </c>
      <c r="I30788" s="218" t="str">
        <f t="shared" si="961"/>
        <v/>
      </c>
    </row>
    <row r="30789" spans="3:9" ht="15" customHeight="1">
      <c r="C30789" s="220" t="str">
        <f t="shared" si="960"/>
        <v/>
      </c>
      <c r="I30789" s="218" t="str">
        <f t="shared" si="961"/>
        <v/>
      </c>
    </row>
    <row r="30790" spans="3:9" ht="15" customHeight="1">
      <c r="C30790" s="220" t="str">
        <f t="shared" ref="C30790:C30853" si="962">IF(B30790="","",MONTH(B30790))</f>
        <v/>
      </c>
      <c r="I30790" s="218" t="str">
        <f t="shared" ref="I30790:I30853" si="963">IF(H30790="","",IF(E30790="","Não deixe campos em branco, a planilha resumo de custos e despesas necessita deles para funcionar",IF(F30790="","Não deixe campos em branco, a planilha resumo de custos e despesas necessita deles para funcionar",IF(G30790="","Não deixe campos em branco, a planilha resumo de custos e despesas necessita deles para funcionar",""))))</f>
        <v/>
      </c>
    </row>
    <row r="30791" spans="3:9" ht="15" customHeight="1">
      <c r="C30791" s="220" t="str">
        <f t="shared" si="962"/>
        <v/>
      </c>
      <c r="I30791" s="218" t="str">
        <f t="shared" si="963"/>
        <v/>
      </c>
    </row>
    <row r="30792" spans="3:9" ht="15" customHeight="1">
      <c r="C30792" s="220" t="str">
        <f t="shared" si="962"/>
        <v/>
      </c>
      <c r="I30792" s="218" t="str">
        <f t="shared" si="963"/>
        <v/>
      </c>
    </row>
    <row r="30793" spans="3:9" ht="15" customHeight="1">
      <c r="C30793" s="220" t="str">
        <f t="shared" si="962"/>
        <v/>
      </c>
      <c r="I30793" s="218" t="str">
        <f t="shared" si="963"/>
        <v/>
      </c>
    </row>
    <row r="30794" spans="3:9" ht="15" customHeight="1">
      <c r="C30794" s="220" t="str">
        <f t="shared" si="962"/>
        <v/>
      </c>
      <c r="I30794" s="218" t="str">
        <f t="shared" si="963"/>
        <v/>
      </c>
    </row>
    <row r="30795" spans="3:9" ht="15" customHeight="1">
      <c r="C30795" s="220" t="str">
        <f t="shared" si="962"/>
        <v/>
      </c>
      <c r="I30795" s="218" t="str">
        <f t="shared" si="963"/>
        <v/>
      </c>
    </row>
    <row r="30796" spans="3:9" ht="15" customHeight="1">
      <c r="C30796" s="220" t="str">
        <f t="shared" si="962"/>
        <v/>
      </c>
      <c r="I30796" s="218" t="str">
        <f t="shared" si="963"/>
        <v/>
      </c>
    </row>
    <row r="30797" spans="3:9" ht="15" customHeight="1">
      <c r="C30797" s="220" t="str">
        <f t="shared" si="962"/>
        <v/>
      </c>
      <c r="I30797" s="218" t="str">
        <f t="shared" si="963"/>
        <v/>
      </c>
    </row>
    <row r="30798" spans="3:9" ht="15" customHeight="1">
      <c r="C30798" s="220" t="str">
        <f t="shared" si="962"/>
        <v/>
      </c>
      <c r="I30798" s="218" t="str">
        <f t="shared" si="963"/>
        <v/>
      </c>
    </row>
    <row r="30799" spans="3:9" ht="15" customHeight="1">
      <c r="C30799" s="220" t="str">
        <f t="shared" si="962"/>
        <v/>
      </c>
      <c r="I30799" s="218" t="str">
        <f t="shared" si="963"/>
        <v/>
      </c>
    </row>
    <row r="30800" spans="3:9" ht="15" customHeight="1">
      <c r="C30800" s="220" t="str">
        <f t="shared" si="962"/>
        <v/>
      </c>
      <c r="I30800" s="218" t="str">
        <f t="shared" si="963"/>
        <v/>
      </c>
    </row>
    <row r="30801" spans="3:9" ht="15" customHeight="1">
      <c r="C30801" s="220" t="str">
        <f t="shared" si="962"/>
        <v/>
      </c>
      <c r="I30801" s="218" t="str">
        <f t="shared" si="963"/>
        <v/>
      </c>
    </row>
    <row r="30802" spans="3:9" ht="15" customHeight="1">
      <c r="C30802" s="220" t="str">
        <f t="shared" si="962"/>
        <v/>
      </c>
      <c r="I30802" s="218" t="str">
        <f t="shared" si="963"/>
        <v/>
      </c>
    </row>
    <row r="30803" spans="3:9" ht="15" customHeight="1">
      <c r="C30803" s="220" t="str">
        <f t="shared" si="962"/>
        <v/>
      </c>
      <c r="I30803" s="218" t="str">
        <f t="shared" si="963"/>
        <v/>
      </c>
    </row>
    <row r="30804" spans="3:9" ht="15" customHeight="1">
      <c r="C30804" s="220" t="str">
        <f t="shared" si="962"/>
        <v/>
      </c>
      <c r="I30804" s="218" t="str">
        <f t="shared" si="963"/>
        <v/>
      </c>
    </row>
    <row r="30805" spans="3:9" ht="15" customHeight="1">
      <c r="C30805" s="220" t="str">
        <f t="shared" si="962"/>
        <v/>
      </c>
      <c r="I30805" s="218" t="str">
        <f t="shared" si="963"/>
        <v/>
      </c>
    </row>
    <row r="30806" spans="3:9" ht="15" customHeight="1">
      <c r="C30806" s="220" t="str">
        <f t="shared" si="962"/>
        <v/>
      </c>
      <c r="I30806" s="218" t="str">
        <f t="shared" si="963"/>
        <v/>
      </c>
    </row>
    <row r="30807" spans="3:9" ht="15" customHeight="1">
      <c r="C30807" s="220" t="str">
        <f t="shared" si="962"/>
        <v/>
      </c>
      <c r="I30807" s="218" t="str">
        <f t="shared" si="963"/>
        <v/>
      </c>
    </row>
    <row r="30808" spans="3:9" ht="15" customHeight="1">
      <c r="C30808" s="220" t="str">
        <f t="shared" si="962"/>
        <v/>
      </c>
      <c r="I30808" s="218" t="str">
        <f t="shared" si="963"/>
        <v/>
      </c>
    </row>
    <row r="30809" spans="3:9" ht="15" customHeight="1">
      <c r="C30809" s="220" t="str">
        <f t="shared" si="962"/>
        <v/>
      </c>
      <c r="I30809" s="218" t="str">
        <f t="shared" si="963"/>
        <v/>
      </c>
    </row>
    <row r="30810" spans="3:9" ht="15" customHeight="1">
      <c r="C30810" s="220" t="str">
        <f t="shared" si="962"/>
        <v/>
      </c>
      <c r="I30810" s="218" t="str">
        <f t="shared" si="963"/>
        <v/>
      </c>
    </row>
    <row r="30811" spans="3:9" ht="15" customHeight="1">
      <c r="C30811" s="220" t="str">
        <f t="shared" si="962"/>
        <v/>
      </c>
      <c r="I30811" s="218" t="str">
        <f t="shared" si="963"/>
        <v/>
      </c>
    </row>
    <row r="30812" spans="3:9" ht="15" customHeight="1">
      <c r="C30812" s="220" t="str">
        <f t="shared" si="962"/>
        <v/>
      </c>
      <c r="I30812" s="218" t="str">
        <f t="shared" si="963"/>
        <v/>
      </c>
    </row>
    <row r="30813" spans="3:9" ht="15" customHeight="1">
      <c r="C30813" s="220" t="str">
        <f t="shared" si="962"/>
        <v/>
      </c>
      <c r="I30813" s="218" t="str">
        <f t="shared" si="963"/>
        <v/>
      </c>
    </row>
    <row r="30814" spans="3:9" ht="15" customHeight="1">
      <c r="C30814" s="220" t="str">
        <f t="shared" si="962"/>
        <v/>
      </c>
      <c r="I30814" s="218" t="str">
        <f t="shared" si="963"/>
        <v/>
      </c>
    </row>
    <row r="30815" spans="3:9" ht="15" customHeight="1">
      <c r="C30815" s="220" t="str">
        <f t="shared" si="962"/>
        <v/>
      </c>
      <c r="I30815" s="218" t="str">
        <f t="shared" si="963"/>
        <v/>
      </c>
    </row>
    <row r="30816" spans="3:9" ht="15" customHeight="1">
      <c r="C30816" s="220" t="str">
        <f t="shared" si="962"/>
        <v/>
      </c>
      <c r="I30816" s="218" t="str">
        <f t="shared" si="963"/>
        <v/>
      </c>
    </row>
    <row r="30817" spans="3:9" ht="15" customHeight="1">
      <c r="C30817" s="220" t="str">
        <f t="shared" si="962"/>
        <v/>
      </c>
      <c r="I30817" s="218" t="str">
        <f t="shared" si="963"/>
        <v/>
      </c>
    </row>
    <row r="30818" spans="3:9" ht="15" customHeight="1">
      <c r="C30818" s="220" t="str">
        <f t="shared" si="962"/>
        <v/>
      </c>
      <c r="I30818" s="218" t="str">
        <f t="shared" si="963"/>
        <v/>
      </c>
    </row>
    <row r="30819" spans="3:9" ht="15" customHeight="1">
      <c r="C30819" s="220" t="str">
        <f t="shared" si="962"/>
        <v/>
      </c>
      <c r="I30819" s="218" t="str">
        <f t="shared" si="963"/>
        <v/>
      </c>
    </row>
    <row r="30820" spans="3:9" ht="15" customHeight="1">
      <c r="C30820" s="220" t="str">
        <f t="shared" si="962"/>
        <v/>
      </c>
      <c r="I30820" s="218" t="str">
        <f t="shared" si="963"/>
        <v/>
      </c>
    </row>
    <row r="30821" spans="3:9" ht="15" customHeight="1">
      <c r="C30821" s="220" t="str">
        <f t="shared" si="962"/>
        <v/>
      </c>
      <c r="I30821" s="218" t="str">
        <f t="shared" si="963"/>
        <v/>
      </c>
    </row>
    <row r="30822" spans="3:9" ht="15" customHeight="1">
      <c r="C30822" s="220" t="str">
        <f t="shared" si="962"/>
        <v/>
      </c>
      <c r="I30822" s="218" t="str">
        <f t="shared" si="963"/>
        <v/>
      </c>
    </row>
    <row r="30823" spans="3:9" ht="15" customHeight="1">
      <c r="C30823" s="220" t="str">
        <f t="shared" si="962"/>
        <v/>
      </c>
      <c r="I30823" s="218" t="str">
        <f t="shared" si="963"/>
        <v/>
      </c>
    </row>
    <row r="30824" spans="3:9" ht="15" customHeight="1">
      <c r="C30824" s="220" t="str">
        <f t="shared" si="962"/>
        <v/>
      </c>
      <c r="I30824" s="218" t="str">
        <f t="shared" si="963"/>
        <v/>
      </c>
    </row>
    <row r="30825" spans="3:9" ht="15" customHeight="1">
      <c r="C30825" s="220" t="str">
        <f t="shared" si="962"/>
        <v/>
      </c>
      <c r="I30825" s="218" t="str">
        <f t="shared" si="963"/>
        <v/>
      </c>
    </row>
    <row r="30826" spans="3:9" ht="15" customHeight="1">
      <c r="C30826" s="220" t="str">
        <f t="shared" si="962"/>
        <v/>
      </c>
      <c r="I30826" s="218" t="str">
        <f t="shared" si="963"/>
        <v/>
      </c>
    </row>
    <row r="30827" spans="3:9" ht="15" customHeight="1">
      <c r="C30827" s="220" t="str">
        <f t="shared" si="962"/>
        <v/>
      </c>
      <c r="I30827" s="218" t="str">
        <f t="shared" si="963"/>
        <v/>
      </c>
    </row>
    <row r="30828" spans="3:9" ht="15" customHeight="1">
      <c r="C30828" s="220" t="str">
        <f t="shared" si="962"/>
        <v/>
      </c>
      <c r="I30828" s="218" t="str">
        <f t="shared" si="963"/>
        <v/>
      </c>
    </row>
    <row r="30829" spans="3:9" ht="15" customHeight="1">
      <c r="C30829" s="220" t="str">
        <f t="shared" si="962"/>
        <v/>
      </c>
      <c r="I30829" s="218" t="str">
        <f t="shared" si="963"/>
        <v/>
      </c>
    </row>
    <row r="30830" spans="3:9" ht="15" customHeight="1">
      <c r="C30830" s="220" t="str">
        <f t="shared" si="962"/>
        <v/>
      </c>
      <c r="I30830" s="218" t="str">
        <f t="shared" si="963"/>
        <v/>
      </c>
    </row>
    <row r="30831" spans="3:9" ht="15" customHeight="1">
      <c r="C30831" s="220" t="str">
        <f t="shared" si="962"/>
        <v/>
      </c>
      <c r="I30831" s="218" t="str">
        <f t="shared" si="963"/>
        <v/>
      </c>
    </row>
    <row r="30832" spans="3:9" ht="15" customHeight="1">
      <c r="C30832" s="220" t="str">
        <f t="shared" si="962"/>
        <v/>
      </c>
      <c r="I30832" s="218" t="str">
        <f t="shared" si="963"/>
        <v/>
      </c>
    </row>
    <row r="30833" spans="3:9" ht="15" customHeight="1">
      <c r="C30833" s="220" t="str">
        <f t="shared" si="962"/>
        <v/>
      </c>
      <c r="I30833" s="218" t="str">
        <f t="shared" si="963"/>
        <v/>
      </c>
    </row>
    <row r="30834" spans="3:9" ht="15" customHeight="1">
      <c r="C30834" s="220" t="str">
        <f t="shared" si="962"/>
        <v/>
      </c>
      <c r="I30834" s="218" t="str">
        <f t="shared" si="963"/>
        <v/>
      </c>
    </row>
    <row r="30835" spans="3:9" ht="15" customHeight="1">
      <c r="C30835" s="220" t="str">
        <f t="shared" si="962"/>
        <v/>
      </c>
      <c r="I30835" s="218" t="str">
        <f t="shared" si="963"/>
        <v/>
      </c>
    </row>
    <row r="30836" spans="3:9" ht="15" customHeight="1">
      <c r="C30836" s="220" t="str">
        <f t="shared" si="962"/>
        <v/>
      </c>
      <c r="I30836" s="218" t="str">
        <f t="shared" si="963"/>
        <v/>
      </c>
    </row>
    <row r="30837" spans="3:9" ht="15" customHeight="1">
      <c r="C30837" s="220" t="str">
        <f t="shared" si="962"/>
        <v/>
      </c>
      <c r="I30837" s="218" t="str">
        <f t="shared" si="963"/>
        <v/>
      </c>
    </row>
    <row r="30838" spans="3:9" ht="15" customHeight="1">
      <c r="C30838" s="220" t="str">
        <f t="shared" si="962"/>
        <v/>
      </c>
      <c r="I30838" s="218" t="str">
        <f t="shared" si="963"/>
        <v/>
      </c>
    </row>
    <row r="30839" spans="3:9" ht="15" customHeight="1">
      <c r="C30839" s="220" t="str">
        <f t="shared" si="962"/>
        <v/>
      </c>
      <c r="I30839" s="218" t="str">
        <f t="shared" si="963"/>
        <v/>
      </c>
    </row>
    <row r="30840" spans="3:9" ht="15" customHeight="1">
      <c r="C30840" s="220" t="str">
        <f t="shared" si="962"/>
        <v/>
      </c>
      <c r="I30840" s="218" t="str">
        <f t="shared" si="963"/>
        <v/>
      </c>
    </row>
    <row r="30841" spans="3:9" ht="15" customHeight="1">
      <c r="C30841" s="220" t="str">
        <f t="shared" si="962"/>
        <v/>
      </c>
      <c r="I30841" s="218" t="str">
        <f t="shared" si="963"/>
        <v/>
      </c>
    </row>
    <row r="30842" spans="3:9" ht="15" customHeight="1">
      <c r="C30842" s="220" t="str">
        <f t="shared" si="962"/>
        <v/>
      </c>
      <c r="I30842" s="218" t="str">
        <f t="shared" si="963"/>
        <v/>
      </c>
    </row>
    <row r="30843" spans="3:9" ht="15" customHeight="1">
      <c r="C30843" s="220" t="str">
        <f t="shared" si="962"/>
        <v/>
      </c>
      <c r="I30843" s="218" t="str">
        <f t="shared" si="963"/>
        <v/>
      </c>
    </row>
    <row r="30844" spans="3:9" ht="15" customHeight="1">
      <c r="C30844" s="220" t="str">
        <f t="shared" si="962"/>
        <v/>
      </c>
      <c r="I30844" s="218" t="str">
        <f t="shared" si="963"/>
        <v/>
      </c>
    </row>
    <row r="30845" spans="3:9" ht="15" customHeight="1">
      <c r="C30845" s="220" t="str">
        <f t="shared" si="962"/>
        <v/>
      </c>
      <c r="I30845" s="218" t="str">
        <f t="shared" si="963"/>
        <v/>
      </c>
    </row>
    <row r="30846" spans="3:9" ht="15" customHeight="1">
      <c r="C30846" s="220" t="str">
        <f t="shared" si="962"/>
        <v/>
      </c>
      <c r="I30846" s="218" t="str">
        <f t="shared" si="963"/>
        <v/>
      </c>
    </row>
    <row r="30847" spans="3:9" ht="15" customHeight="1">
      <c r="C30847" s="220" t="str">
        <f t="shared" si="962"/>
        <v/>
      </c>
      <c r="I30847" s="218" t="str">
        <f t="shared" si="963"/>
        <v/>
      </c>
    </row>
    <row r="30848" spans="3:9" ht="15" customHeight="1">
      <c r="C30848" s="220" t="str">
        <f t="shared" si="962"/>
        <v/>
      </c>
      <c r="I30848" s="218" t="str">
        <f t="shared" si="963"/>
        <v/>
      </c>
    </row>
    <row r="30849" spans="3:9" ht="15" customHeight="1">
      <c r="C30849" s="220" t="str">
        <f t="shared" si="962"/>
        <v/>
      </c>
      <c r="I30849" s="218" t="str">
        <f t="shared" si="963"/>
        <v/>
      </c>
    </row>
    <row r="30850" spans="3:9" ht="15" customHeight="1">
      <c r="C30850" s="220" t="str">
        <f t="shared" si="962"/>
        <v/>
      </c>
      <c r="I30850" s="218" t="str">
        <f t="shared" si="963"/>
        <v/>
      </c>
    </row>
    <row r="30851" spans="3:9" ht="15" customHeight="1">
      <c r="C30851" s="220" t="str">
        <f t="shared" si="962"/>
        <v/>
      </c>
      <c r="I30851" s="218" t="str">
        <f t="shared" si="963"/>
        <v/>
      </c>
    </row>
    <row r="30852" spans="3:9" ht="15" customHeight="1">
      <c r="C30852" s="220" t="str">
        <f t="shared" si="962"/>
        <v/>
      </c>
      <c r="I30852" s="218" t="str">
        <f t="shared" si="963"/>
        <v/>
      </c>
    </row>
    <row r="30853" spans="3:9" ht="15" customHeight="1">
      <c r="C30853" s="220" t="str">
        <f t="shared" si="962"/>
        <v/>
      </c>
      <c r="I30853" s="218" t="str">
        <f t="shared" si="963"/>
        <v/>
      </c>
    </row>
    <row r="30854" spans="3:9" ht="15" customHeight="1">
      <c r="C30854" s="220" t="str">
        <f t="shared" ref="C30854:C30917" si="964">IF(B30854="","",MONTH(B30854))</f>
        <v/>
      </c>
      <c r="I30854" s="218" t="str">
        <f t="shared" ref="I30854:I30917" si="965">IF(H30854="","",IF(E30854="","Não deixe campos em branco, a planilha resumo de custos e despesas necessita deles para funcionar",IF(F30854="","Não deixe campos em branco, a planilha resumo de custos e despesas necessita deles para funcionar",IF(G30854="","Não deixe campos em branco, a planilha resumo de custos e despesas necessita deles para funcionar",""))))</f>
        <v/>
      </c>
    </row>
    <row r="30855" spans="3:9" ht="15" customHeight="1">
      <c r="C30855" s="220" t="str">
        <f t="shared" si="964"/>
        <v/>
      </c>
      <c r="I30855" s="218" t="str">
        <f t="shared" si="965"/>
        <v/>
      </c>
    </row>
    <row r="30856" spans="3:9" ht="15" customHeight="1">
      <c r="C30856" s="220" t="str">
        <f t="shared" si="964"/>
        <v/>
      </c>
      <c r="I30856" s="218" t="str">
        <f t="shared" si="965"/>
        <v/>
      </c>
    </row>
    <row r="30857" spans="3:9" ht="15" customHeight="1">
      <c r="C30857" s="220" t="str">
        <f t="shared" si="964"/>
        <v/>
      </c>
      <c r="I30857" s="218" t="str">
        <f t="shared" si="965"/>
        <v/>
      </c>
    </row>
    <row r="30858" spans="3:9" ht="15" customHeight="1">
      <c r="C30858" s="220" t="str">
        <f t="shared" si="964"/>
        <v/>
      </c>
      <c r="I30858" s="218" t="str">
        <f t="shared" si="965"/>
        <v/>
      </c>
    </row>
    <row r="30859" spans="3:9" ht="15" customHeight="1">
      <c r="C30859" s="220" t="str">
        <f t="shared" si="964"/>
        <v/>
      </c>
      <c r="I30859" s="218" t="str">
        <f t="shared" si="965"/>
        <v/>
      </c>
    </row>
    <row r="30860" spans="3:9" ht="15" customHeight="1">
      <c r="C30860" s="220" t="str">
        <f t="shared" si="964"/>
        <v/>
      </c>
      <c r="I30860" s="218" t="str">
        <f t="shared" si="965"/>
        <v/>
      </c>
    </row>
    <row r="30861" spans="3:9" ht="15" customHeight="1">
      <c r="C30861" s="220" t="str">
        <f t="shared" si="964"/>
        <v/>
      </c>
      <c r="I30861" s="218" t="str">
        <f t="shared" si="965"/>
        <v/>
      </c>
    </row>
    <row r="30862" spans="3:9" ht="15" customHeight="1">
      <c r="C30862" s="220" t="str">
        <f t="shared" si="964"/>
        <v/>
      </c>
      <c r="I30862" s="218" t="str">
        <f t="shared" si="965"/>
        <v/>
      </c>
    </row>
    <row r="30863" spans="3:9" ht="15" customHeight="1">
      <c r="C30863" s="220" t="str">
        <f t="shared" si="964"/>
        <v/>
      </c>
      <c r="I30863" s="218" t="str">
        <f t="shared" si="965"/>
        <v/>
      </c>
    </row>
    <row r="30864" spans="3:9" ht="15" customHeight="1">
      <c r="C30864" s="220" t="str">
        <f t="shared" si="964"/>
        <v/>
      </c>
      <c r="I30864" s="218" t="str">
        <f t="shared" si="965"/>
        <v/>
      </c>
    </row>
    <row r="30865" spans="3:9" ht="15" customHeight="1">
      <c r="C30865" s="220" t="str">
        <f t="shared" si="964"/>
        <v/>
      </c>
      <c r="I30865" s="218" t="str">
        <f t="shared" si="965"/>
        <v/>
      </c>
    </row>
    <row r="30866" spans="3:9" ht="15" customHeight="1">
      <c r="C30866" s="220" t="str">
        <f t="shared" si="964"/>
        <v/>
      </c>
      <c r="I30866" s="218" t="str">
        <f t="shared" si="965"/>
        <v/>
      </c>
    </row>
    <row r="30867" spans="3:9" ht="15" customHeight="1">
      <c r="C30867" s="220" t="str">
        <f t="shared" si="964"/>
        <v/>
      </c>
      <c r="I30867" s="218" t="str">
        <f t="shared" si="965"/>
        <v/>
      </c>
    </row>
    <row r="30868" spans="3:9" ht="15" customHeight="1">
      <c r="C30868" s="220" t="str">
        <f t="shared" si="964"/>
        <v/>
      </c>
      <c r="I30868" s="218" t="str">
        <f t="shared" si="965"/>
        <v/>
      </c>
    </row>
    <row r="30869" spans="3:9" ht="15" customHeight="1">
      <c r="C30869" s="220" t="str">
        <f t="shared" si="964"/>
        <v/>
      </c>
      <c r="I30869" s="218" t="str">
        <f t="shared" si="965"/>
        <v/>
      </c>
    </row>
    <row r="30870" spans="3:9" ht="15" customHeight="1">
      <c r="C30870" s="220" t="str">
        <f t="shared" si="964"/>
        <v/>
      </c>
      <c r="I30870" s="218" t="str">
        <f t="shared" si="965"/>
        <v/>
      </c>
    </row>
    <row r="30871" spans="3:9" ht="15" customHeight="1">
      <c r="C30871" s="220" t="str">
        <f t="shared" si="964"/>
        <v/>
      </c>
      <c r="I30871" s="218" t="str">
        <f t="shared" si="965"/>
        <v/>
      </c>
    </row>
    <row r="30872" spans="3:9" ht="15" customHeight="1">
      <c r="C30872" s="220" t="str">
        <f t="shared" si="964"/>
        <v/>
      </c>
      <c r="I30872" s="218" t="str">
        <f t="shared" si="965"/>
        <v/>
      </c>
    </row>
    <row r="30873" spans="3:9" ht="15" customHeight="1">
      <c r="C30873" s="220" t="str">
        <f t="shared" si="964"/>
        <v/>
      </c>
      <c r="I30873" s="218" t="str">
        <f t="shared" si="965"/>
        <v/>
      </c>
    </row>
    <row r="30874" spans="3:9" ht="15" customHeight="1">
      <c r="C30874" s="220" t="str">
        <f t="shared" si="964"/>
        <v/>
      </c>
      <c r="I30874" s="218" t="str">
        <f t="shared" si="965"/>
        <v/>
      </c>
    </row>
    <row r="30875" spans="3:9" ht="15" customHeight="1">
      <c r="C30875" s="220" t="str">
        <f t="shared" si="964"/>
        <v/>
      </c>
      <c r="I30875" s="218" t="str">
        <f t="shared" si="965"/>
        <v/>
      </c>
    </row>
    <row r="30876" spans="3:9" ht="15" customHeight="1">
      <c r="C30876" s="220" t="str">
        <f t="shared" si="964"/>
        <v/>
      </c>
      <c r="I30876" s="218" t="str">
        <f t="shared" si="965"/>
        <v/>
      </c>
    </row>
    <row r="30877" spans="3:9" ht="15" customHeight="1">
      <c r="C30877" s="220" t="str">
        <f t="shared" si="964"/>
        <v/>
      </c>
      <c r="I30877" s="218" t="str">
        <f t="shared" si="965"/>
        <v/>
      </c>
    </row>
    <row r="30878" spans="3:9" ht="15" customHeight="1">
      <c r="C30878" s="220" t="str">
        <f t="shared" si="964"/>
        <v/>
      </c>
      <c r="I30878" s="218" t="str">
        <f t="shared" si="965"/>
        <v/>
      </c>
    </row>
    <row r="30879" spans="3:9" ht="15" customHeight="1">
      <c r="C30879" s="220" t="str">
        <f t="shared" si="964"/>
        <v/>
      </c>
      <c r="I30879" s="218" t="str">
        <f t="shared" si="965"/>
        <v/>
      </c>
    </row>
    <row r="30880" spans="3:9" ht="15" customHeight="1">
      <c r="C30880" s="220" t="str">
        <f t="shared" si="964"/>
        <v/>
      </c>
      <c r="I30880" s="218" t="str">
        <f t="shared" si="965"/>
        <v/>
      </c>
    </row>
    <row r="30881" spans="3:9" ht="15" customHeight="1">
      <c r="C30881" s="220" t="str">
        <f t="shared" si="964"/>
        <v/>
      </c>
      <c r="I30881" s="218" t="str">
        <f t="shared" si="965"/>
        <v/>
      </c>
    </row>
    <row r="30882" spans="3:9" ht="15" customHeight="1">
      <c r="C30882" s="220" t="str">
        <f t="shared" si="964"/>
        <v/>
      </c>
      <c r="I30882" s="218" t="str">
        <f t="shared" si="965"/>
        <v/>
      </c>
    </row>
    <row r="30883" spans="3:9" ht="15" customHeight="1">
      <c r="C30883" s="220" t="str">
        <f t="shared" si="964"/>
        <v/>
      </c>
      <c r="I30883" s="218" t="str">
        <f t="shared" si="965"/>
        <v/>
      </c>
    </row>
    <row r="30884" spans="3:9" ht="15" customHeight="1">
      <c r="C30884" s="220" t="str">
        <f t="shared" si="964"/>
        <v/>
      </c>
      <c r="I30884" s="218" t="str">
        <f t="shared" si="965"/>
        <v/>
      </c>
    </row>
    <row r="30885" spans="3:9" ht="15" customHeight="1">
      <c r="C30885" s="220" t="str">
        <f t="shared" si="964"/>
        <v/>
      </c>
      <c r="I30885" s="218" t="str">
        <f t="shared" si="965"/>
        <v/>
      </c>
    </row>
    <row r="30886" spans="3:9" ht="15" customHeight="1">
      <c r="C30886" s="220" t="str">
        <f t="shared" si="964"/>
        <v/>
      </c>
      <c r="I30886" s="218" t="str">
        <f t="shared" si="965"/>
        <v/>
      </c>
    </row>
    <row r="30887" spans="3:9" ht="15" customHeight="1">
      <c r="C30887" s="220" t="str">
        <f t="shared" si="964"/>
        <v/>
      </c>
      <c r="I30887" s="218" t="str">
        <f t="shared" si="965"/>
        <v/>
      </c>
    </row>
    <row r="30888" spans="3:9" ht="15" customHeight="1">
      <c r="C30888" s="220" t="str">
        <f t="shared" si="964"/>
        <v/>
      </c>
      <c r="I30888" s="218" t="str">
        <f t="shared" si="965"/>
        <v/>
      </c>
    </row>
    <row r="30889" spans="3:9" ht="15" customHeight="1">
      <c r="C30889" s="220" t="str">
        <f t="shared" si="964"/>
        <v/>
      </c>
      <c r="I30889" s="218" t="str">
        <f t="shared" si="965"/>
        <v/>
      </c>
    </row>
    <row r="30890" spans="3:9" ht="15" customHeight="1">
      <c r="C30890" s="220" t="str">
        <f t="shared" si="964"/>
        <v/>
      </c>
      <c r="I30890" s="218" t="str">
        <f t="shared" si="965"/>
        <v/>
      </c>
    </row>
    <row r="30891" spans="3:9" ht="15" customHeight="1">
      <c r="C30891" s="220" t="str">
        <f t="shared" si="964"/>
        <v/>
      </c>
      <c r="I30891" s="218" t="str">
        <f t="shared" si="965"/>
        <v/>
      </c>
    </row>
    <row r="30892" spans="3:9" ht="15" customHeight="1">
      <c r="C30892" s="220" t="str">
        <f t="shared" si="964"/>
        <v/>
      </c>
      <c r="I30892" s="218" t="str">
        <f t="shared" si="965"/>
        <v/>
      </c>
    </row>
    <row r="30893" spans="3:9" ht="15" customHeight="1">
      <c r="C30893" s="220" t="str">
        <f t="shared" si="964"/>
        <v/>
      </c>
      <c r="I30893" s="218" t="str">
        <f t="shared" si="965"/>
        <v/>
      </c>
    </row>
    <row r="30894" spans="3:9" ht="15" customHeight="1">
      <c r="C30894" s="220" t="str">
        <f t="shared" si="964"/>
        <v/>
      </c>
      <c r="I30894" s="218" t="str">
        <f t="shared" si="965"/>
        <v/>
      </c>
    </row>
    <row r="30895" spans="3:9" ht="15" customHeight="1">
      <c r="C30895" s="220" t="str">
        <f t="shared" si="964"/>
        <v/>
      </c>
      <c r="I30895" s="218" t="str">
        <f t="shared" si="965"/>
        <v/>
      </c>
    </row>
    <row r="30896" spans="3:9" ht="15" customHeight="1">
      <c r="C30896" s="220" t="str">
        <f t="shared" si="964"/>
        <v/>
      </c>
      <c r="I30896" s="218" t="str">
        <f t="shared" si="965"/>
        <v/>
      </c>
    </row>
    <row r="30897" spans="3:9" ht="15" customHeight="1">
      <c r="C30897" s="220" t="str">
        <f t="shared" si="964"/>
        <v/>
      </c>
      <c r="I30897" s="218" t="str">
        <f t="shared" si="965"/>
        <v/>
      </c>
    </row>
    <row r="30898" spans="3:9" ht="15" customHeight="1">
      <c r="C30898" s="220" t="str">
        <f t="shared" si="964"/>
        <v/>
      </c>
      <c r="I30898" s="218" t="str">
        <f t="shared" si="965"/>
        <v/>
      </c>
    </row>
    <row r="30899" spans="3:9" ht="15" customHeight="1">
      <c r="C30899" s="220" t="str">
        <f t="shared" si="964"/>
        <v/>
      </c>
      <c r="I30899" s="218" t="str">
        <f t="shared" si="965"/>
        <v/>
      </c>
    </row>
    <row r="30900" spans="3:9" ht="15" customHeight="1">
      <c r="C30900" s="220" t="str">
        <f t="shared" si="964"/>
        <v/>
      </c>
      <c r="I30900" s="218" t="str">
        <f t="shared" si="965"/>
        <v/>
      </c>
    </row>
    <row r="30901" spans="3:9" ht="15" customHeight="1">
      <c r="C30901" s="220" t="str">
        <f t="shared" si="964"/>
        <v/>
      </c>
      <c r="I30901" s="218" t="str">
        <f t="shared" si="965"/>
        <v/>
      </c>
    </row>
    <row r="30902" spans="3:9" ht="15" customHeight="1">
      <c r="C30902" s="220" t="str">
        <f t="shared" si="964"/>
        <v/>
      </c>
      <c r="I30902" s="218" t="str">
        <f t="shared" si="965"/>
        <v/>
      </c>
    </row>
    <row r="30903" spans="3:9" ht="15" customHeight="1">
      <c r="C30903" s="220" t="str">
        <f t="shared" si="964"/>
        <v/>
      </c>
      <c r="I30903" s="218" t="str">
        <f t="shared" si="965"/>
        <v/>
      </c>
    </row>
    <row r="30904" spans="3:9" ht="15" customHeight="1">
      <c r="C30904" s="220" t="str">
        <f t="shared" si="964"/>
        <v/>
      </c>
      <c r="I30904" s="218" t="str">
        <f t="shared" si="965"/>
        <v/>
      </c>
    </row>
    <row r="30905" spans="3:9" ht="15" customHeight="1">
      <c r="C30905" s="220" t="str">
        <f t="shared" si="964"/>
        <v/>
      </c>
      <c r="I30905" s="218" t="str">
        <f t="shared" si="965"/>
        <v/>
      </c>
    </row>
    <row r="30906" spans="3:9" ht="15" customHeight="1">
      <c r="C30906" s="220" t="str">
        <f t="shared" si="964"/>
        <v/>
      </c>
      <c r="I30906" s="218" t="str">
        <f t="shared" si="965"/>
        <v/>
      </c>
    </row>
    <row r="30907" spans="3:9" ht="15" customHeight="1">
      <c r="C30907" s="220" t="str">
        <f t="shared" si="964"/>
        <v/>
      </c>
      <c r="I30907" s="218" t="str">
        <f t="shared" si="965"/>
        <v/>
      </c>
    </row>
    <row r="30908" spans="3:9" ht="15" customHeight="1">
      <c r="C30908" s="220" t="str">
        <f t="shared" si="964"/>
        <v/>
      </c>
      <c r="I30908" s="218" t="str">
        <f t="shared" si="965"/>
        <v/>
      </c>
    </row>
    <row r="30909" spans="3:9" ht="15" customHeight="1">
      <c r="C30909" s="220" t="str">
        <f t="shared" si="964"/>
        <v/>
      </c>
      <c r="I30909" s="218" t="str">
        <f t="shared" si="965"/>
        <v/>
      </c>
    </row>
    <row r="30910" spans="3:9" ht="15" customHeight="1">
      <c r="C30910" s="220" t="str">
        <f t="shared" si="964"/>
        <v/>
      </c>
      <c r="I30910" s="218" t="str">
        <f t="shared" si="965"/>
        <v/>
      </c>
    </row>
    <row r="30911" spans="3:9" ht="15" customHeight="1">
      <c r="C30911" s="220" t="str">
        <f t="shared" si="964"/>
        <v/>
      </c>
      <c r="I30911" s="218" t="str">
        <f t="shared" si="965"/>
        <v/>
      </c>
    </row>
    <row r="30912" spans="3:9" ht="15" customHeight="1">
      <c r="C30912" s="220" t="str">
        <f t="shared" si="964"/>
        <v/>
      </c>
      <c r="I30912" s="218" t="str">
        <f t="shared" si="965"/>
        <v/>
      </c>
    </row>
    <row r="30913" spans="3:9" ht="15" customHeight="1">
      <c r="C30913" s="220" t="str">
        <f t="shared" si="964"/>
        <v/>
      </c>
      <c r="I30913" s="218" t="str">
        <f t="shared" si="965"/>
        <v/>
      </c>
    </row>
    <row r="30914" spans="3:9" ht="15" customHeight="1">
      <c r="C30914" s="220" t="str">
        <f t="shared" si="964"/>
        <v/>
      </c>
      <c r="I30914" s="218" t="str">
        <f t="shared" si="965"/>
        <v/>
      </c>
    </row>
    <row r="30915" spans="3:9" ht="15" customHeight="1">
      <c r="C30915" s="220" t="str">
        <f t="shared" si="964"/>
        <v/>
      </c>
      <c r="I30915" s="218" t="str">
        <f t="shared" si="965"/>
        <v/>
      </c>
    </row>
    <row r="30916" spans="3:9" ht="15" customHeight="1">
      <c r="C30916" s="220" t="str">
        <f t="shared" si="964"/>
        <v/>
      </c>
      <c r="I30916" s="218" t="str">
        <f t="shared" si="965"/>
        <v/>
      </c>
    </row>
    <row r="30917" spans="3:9" ht="15" customHeight="1">
      <c r="C30917" s="220" t="str">
        <f t="shared" si="964"/>
        <v/>
      </c>
      <c r="I30917" s="218" t="str">
        <f t="shared" si="965"/>
        <v/>
      </c>
    </row>
    <row r="30918" spans="3:9" ht="15" customHeight="1">
      <c r="C30918" s="220" t="str">
        <f t="shared" ref="C30918:C30981" si="966">IF(B30918="","",MONTH(B30918))</f>
        <v/>
      </c>
      <c r="I30918" s="218" t="str">
        <f t="shared" ref="I30918:I30981" si="967">IF(H30918="","",IF(E30918="","Não deixe campos em branco, a planilha resumo de custos e despesas necessita deles para funcionar",IF(F30918="","Não deixe campos em branco, a planilha resumo de custos e despesas necessita deles para funcionar",IF(G30918="","Não deixe campos em branco, a planilha resumo de custos e despesas necessita deles para funcionar",""))))</f>
        <v/>
      </c>
    </row>
    <row r="30919" spans="3:9" ht="15" customHeight="1">
      <c r="C30919" s="220" t="str">
        <f t="shared" si="966"/>
        <v/>
      </c>
      <c r="I30919" s="218" t="str">
        <f t="shared" si="967"/>
        <v/>
      </c>
    </row>
    <row r="30920" spans="3:9" ht="15" customHeight="1">
      <c r="C30920" s="220" t="str">
        <f t="shared" si="966"/>
        <v/>
      </c>
      <c r="I30920" s="218" t="str">
        <f t="shared" si="967"/>
        <v/>
      </c>
    </row>
    <row r="30921" spans="3:9" ht="15" customHeight="1">
      <c r="C30921" s="220" t="str">
        <f t="shared" si="966"/>
        <v/>
      </c>
      <c r="I30921" s="218" t="str">
        <f t="shared" si="967"/>
        <v/>
      </c>
    </row>
    <row r="30922" spans="3:9" ht="15" customHeight="1">
      <c r="C30922" s="220" t="str">
        <f t="shared" si="966"/>
        <v/>
      </c>
      <c r="I30922" s="218" t="str">
        <f t="shared" si="967"/>
        <v/>
      </c>
    </row>
    <row r="30923" spans="3:9" ht="15" customHeight="1">
      <c r="C30923" s="220" t="str">
        <f t="shared" si="966"/>
        <v/>
      </c>
      <c r="I30923" s="218" t="str">
        <f t="shared" si="967"/>
        <v/>
      </c>
    </row>
    <row r="30924" spans="3:9" ht="15" customHeight="1">
      <c r="C30924" s="220" t="str">
        <f t="shared" si="966"/>
        <v/>
      </c>
      <c r="I30924" s="218" t="str">
        <f t="shared" si="967"/>
        <v/>
      </c>
    </row>
    <row r="30925" spans="3:9" ht="15" customHeight="1">
      <c r="C30925" s="220" t="str">
        <f t="shared" si="966"/>
        <v/>
      </c>
      <c r="I30925" s="218" t="str">
        <f t="shared" si="967"/>
        <v/>
      </c>
    </row>
    <row r="30926" spans="3:9" ht="15" customHeight="1">
      <c r="C30926" s="220" t="str">
        <f t="shared" si="966"/>
        <v/>
      </c>
      <c r="I30926" s="218" t="str">
        <f t="shared" si="967"/>
        <v/>
      </c>
    </row>
    <row r="30927" spans="3:9" ht="15" customHeight="1">
      <c r="C30927" s="220" t="str">
        <f t="shared" si="966"/>
        <v/>
      </c>
      <c r="I30927" s="218" t="str">
        <f t="shared" si="967"/>
        <v/>
      </c>
    </row>
    <row r="30928" spans="3:9" ht="15" customHeight="1">
      <c r="C30928" s="220" t="str">
        <f t="shared" si="966"/>
        <v/>
      </c>
      <c r="I30928" s="218" t="str">
        <f t="shared" si="967"/>
        <v/>
      </c>
    </row>
    <row r="30929" spans="3:9" ht="15" customHeight="1">
      <c r="C30929" s="220" t="str">
        <f t="shared" si="966"/>
        <v/>
      </c>
      <c r="I30929" s="218" t="str">
        <f t="shared" si="967"/>
        <v/>
      </c>
    </row>
    <row r="30930" spans="3:9" ht="15" customHeight="1">
      <c r="C30930" s="220" t="str">
        <f t="shared" si="966"/>
        <v/>
      </c>
      <c r="I30930" s="218" t="str">
        <f t="shared" si="967"/>
        <v/>
      </c>
    </row>
    <row r="30931" spans="3:9" ht="15" customHeight="1">
      <c r="C30931" s="220" t="str">
        <f t="shared" si="966"/>
        <v/>
      </c>
      <c r="I30931" s="218" t="str">
        <f t="shared" si="967"/>
        <v/>
      </c>
    </row>
    <row r="30932" spans="3:9" ht="15" customHeight="1">
      <c r="C30932" s="220" t="str">
        <f t="shared" si="966"/>
        <v/>
      </c>
      <c r="I30932" s="218" t="str">
        <f t="shared" si="967"/>
        <v/>
      </c>
    </row>
    <row r="30933" spans="3:9" ht="15" customHeight="1">
      <c r="C30933" s="220" t="str">
        <f t="shared" si="966"/>
        <v/>
      </c>
      <c r="I30933" s="218" t="str">
        <f t="shared" si="967"/>
        <v/>
      </c>
    </row>
    <row r="30934" spans="3:9" ht="15" customHeight="1">
      <c r="C30934" s="220" t="str">
        <f t="shared" si="966"/>
        <v/>
      </c>
      <c r="I30934" s="218" t="str">
        <f t="shared" si="967"/>
        <v/>
      </c>
    </row>
    <row r="30935" spans="3:9" ht="15" customHeight="1">
      <c r="C30935" s="220" t="str">
        <f t="shared" si="966"/>
        <v/>
      </c>
      <c r="I30935" s="218" t="str">
        <f t="shared" si="967"/>
        <v/>
      </c>
    </row>
    <row r="30936" spans="3:9" ht="15" customHeight="1">
      <c r="C30936" s="220" t="str">
        <f t="shared" si="966"/>
        <v/>
      </c>
      <c r="I30936" s="218" t="str">
        <f t="shared" si="967"/>
        <v/>
      </c>
    </row>
    <row r="30937" spans="3:9" ht="15" customHeight="1">
      <c r="C30937" s="220" t="str">
        <f t="shared" si="966"/>
        <v/>
      </c>
      <c r="I30937" s="218" t="str">
        <f t="shared" si="967"/>
        <v/>
      </c>
    </row>
    <row r="30938" spans="3:9" ht="15" customHeight="1">
      <c r="C30938" s="220" t="str">
        <f t="shared" si="966"/>
        <v/>
      </c>
      <c r="I30938" s="218" t="str">
        <f t="shared" si="967"/>
        <v/>
      </c>
    </row>
    <row r="30939" spans="3:9" ht="15" customHeight="1">
      <c r="C30939" s="220" t="str">
        <f t="shared" si="966"/>
        <v/>
      </c>
      <c r="I30939" s="218" t="str">
        <f t="shared" si="967"/>
        <v/>
      </c>
    </row>
    <row r="30940" spans="3:9" ht="15" customHeight="1">
      <c r="C30940" s="220" t="str">
        <f t="shared" si="966"/>
        <v/>
      </c>
      <c r="I30940" s="218" t="str">
        <f t="shared" si="967"/>
        <v/>
      </c>
    </row>
    <row r="30941" spans="3:9" ht="15" customHeight="1">
      <c r="C30941" s="220" t="str">
        <f t="shared" si="966"/>
        <v/>
      </c>
      <c r="I30941" s="218" t="str">
        <f t="shared" si="967"/>
        <v/>
      </c>
    </row>
    <row r="30942" spans="3:9" ht="15" customHeight="1">
      <c r="C30942" s="220" t="str">
        <f t="shared" si="966"/>
        <v/>
      </c>
      <c r="I30942" s="218" t="str">
        <f t="shared" si="967"/>
        <v/>
      </c>
    </row>
    <row r="30943" spans="3:9" ht="15" customHeight="1">
      <c r="C30943" s="220" t="str">
        <f t="shared" si="966"/>
        <v/>
      </c>
      <c r="I30943" s="218" t="str">
        <f t="shared" si="967"/>
        <v/>
      </c>
    </row>
    <row r="30944" spans="3:9" ht="15" customHeight="1">
      <c r="C30944" s="220" t="str">
        <f t="shared" si="966"/>
        <v/>
      </c>
      <c r="I30944" s="218" t="str">
        <f t="shared" si="967"/>
        <v/>
      </c>
    </row>
    <row r="30945" spans="3:9" ht="15" customHeight="1">
      <c r="C30945" s="220" t="str">
        <f t="shared" si="966"/>
        <v/>
      </c>
      <c r="I30945" s="218" t="str">
        <f t="shared" si="967"/>
        <v/>
      </c>
    </row>
    <row r="30946" spans="3:9" ht="15" customHeight="1">
      <c r="C30946" s="220" t="str">
        <f t="shared" si="966"/>
        <v/>
      </c>
      <c r="I30946" s="218" t="str">
        <f t="shared" si="967"/>
        <v/>
      </c>
    </row>
    <row r="30947" spans="3:9" ht="15" customHeight="1">
      <c r="C30947" s="220" t="str">
        <f t="shared" si="966"/>
        <v/>
      </c>
      <c r="I30947" s="218" t="str">
        <f t="shared" si="967"/>
        <v/>
      </c>
    </row>
    <row r="30948" spans="3:9" ht="15" customHeight="1">
      <c r="C30948" s="220" t="str">
        <f t="shared" si="966"/>
        <v/>
      </c>
      <c r="I30948" s="218" t="str">
        <f t="shared" si="967"/>
        <v/>
      </c>
    </row>
    <row r="30949" spans="3:9" ht="15" customHeight="1">
      <c r="C30949" s="220" t="str">
        <f t="shared" si="966"/>
        <v/>
      </c>
      <c r="I30949" s="218" t="str">
        <f t="shared" si="967"/>
        <v/>
      </c>
    </row>
    <row r="30950" spans="3:9" ht="15" customHeight="1">
      <c r="C30950" s="220" t="str">
        <f t="shared" si="966"/>
        <v/>
      </c>
      <c r="I30950" s="218" t="str">
        <f t="shared" si="967"/>
        <v/>
      </c>
    </row>
    <row r="30951" spans="3:9" ht="15" customHeight="1">
      <c r="C30951" s="220" t="str">
        <f t="shared" si="966"/>
        <v/>
      </c>
      <c r="I30951" s="218" t="str">
        <f t="shared" si="967"/>
        <v/>
      </c>
    </row>
    <row r="30952" spans="3:9" ht="15" customHeight="1">
      <c r="C30952" s="220" t="str">
        <f t="shared" si="966"/>
        <v/>
      </c>
      <c r="I30952" s="218" t="str">
        <f t="shared" si="967"/>
        <v/>
      </c>
    </row>
    <row r="30953" spans="3:9" ht="15" customHeight="1">
      <c r="C30953" s="220" t="str">
        <f t="shared" si="966"/>
        <v/>
      </c>
      <c r="I30953" s="218" t="str">
        <f t="shared" si="967"/>
        <v/>
      </c>
    </row>
    <row r="30954" spans="3:9" ht="15" customHeight="1">
      <c r="C30954" s="220" t="str">
        <f t="shared" si="966"/>
        <v/>
      </c>
      <c r="I30954" s="218" t="str">
        <f t="shared" si="967"/>
        <v/>
      </c>
    </row>
    <row r="30955" spans="3:9" ht="15" customHeight="1">
      <c r="C30955" s="220" t="str">
        <f t="shared" si="966"/>
        <v/>
      </c>
      <c r="I30955" s="218" t="str">
        <f t="shared" si="967"/>
        <v/>
      </c>
    </row>
    <row r="30956" spans="3:9" ht="15" customHeight="1">
      <c r="C30956" s="220" t="str">
        <f t="shared" si="966"/>
        <v/>
      </c>
      <c r="I30956" s="218" t="str">
        <f t="shared" si="967"/>
        <v/>
      </c>
    </row>
    <row r="30957" spans="3:9" ht="15" customHeight="1">
      <c r="C30957" s="220" t="str">
        <f t="shared" si="966"/>
        <v/>
      </c>
      <c r="I30957" s="218" t="str">
        <f t="shared" si="967"/>
        <v/>
      </c>
    </row>
    <row r="30958" spans="3:9" ht="15" customHeight="1">
      <c r="C30958" s="220" t="str">
        <f t="shared" si="966"/>
        <v/>
      </c>
      <c r="I30958" s="218" t="str">
        <f t="shared" si="967"/>
        <v/>
      </c>
    </row>
    <row r="30959" spans="3:9" ht="15" customHeight="1">
      <c r="C30959" s="220" t="str">
        <f t="shared" si="966"/>
        <v/>
      </c>
      <c r="I30959" s="218" t="str">
        <f t="shared" si="967"/>
        <v/>
      </c>
    </row>
    <row r="30960" spans="3:9" ht="15" customHeight="1">
      <c r="C30960" s="220" t="str">
        <f t="shared" si="966"/>
        <v/>
      </c>
      <c r="I30960" s="218" t="str">
        <f t="shared" si="967"/>
        <v/>
      </c>
    </row>
    <row r="30961" spans="3:9" ht="15" customHeight="1">
      <c r="C30961" s="220" t="str">
        <f t="shared" si="966"/>
        <v/>
      </c>
      <c r="I30961" s="218" t="str">
        <f t="shared" si="967"/>
        <v/>
      </c>
    </row>
    <row r="30962" spans="3:9" ht="15" customHeight="1">
      <c r="C30962" s="220" t="str">
        <f t="shared" si="966"/>
        <v/>
      </c>
      <c r="I30962" s="218" t="str">
        <f t="shared" si="967"/>
        <v/>
      </c>
    </row>
    <row r="30963" spans="3:9" ht="15" customHeight="1">
      <c r="C30963" s="220" t="str">
        <f t="shared" si="966"/>
        <v/>
      </c>
      <c r="I30963" s="218" t="str">
        <f t="shared" si="967"/>
        <v/>
      </c>
    </row>
    <row r="30964" spans="3:9" ht="15" customHeight="1">
      <c r="C30964" s="220" t="str">
        <f t="shared" si="966"/>
        <v/>
      </c>
      <c r="I30964" s="218" t="str">
        <f t="shared" si="967"/>
        <v/>
      </c>
    </row>
    <row r="30965" spans="3:9" ht="15" customHeight="1">
      <c r="C30965" s="220" t="str">
        <f t="shared" si="966"/>
        <v/>
      </c>
      <c r="I30965" s="218" t="str">
        <f t="shared" si="967"/>
        <v/>
      </c>
    </row>
    <row r="30966" spans="3:9" ht="15" customHeight="1">
      <c r="C30966" s="220" t="str">
        <f t="shared" si="966"/>
        <v/>
      </c>
      <c r="I30966" s="218" t="str">
        <f t="shared" si="967"/>
        <v/>
      </c>
    </row>
    <row r="30967" spans="3:9" ht="15" customHeight="1">
      <c r="C30967" s="220" t="str">
        <f t="shared" si="966"/>
        <v/>
      </c>
      <c r="I30967" s="218" t="str">
        <f t="shared" si="967"/>
        <v/>
      </c>
    </row>
    <row r="30968" spans="3:9" ht="15" customHeight="1">
      <c r="C30968" s="220" t="str">
        <f t="shared" si="966"/>
        <v/>
      </c>
      <c r="I30968" s="218" t="str">
        <f t="shared" si="967"/>
        <v/>
      </c>
    </row>
    <row r="30969" spans="3:9" ht="15" customHeight="1">
      <c r="C30969" s="220" t="str">
        <f t="shared" si="966"/>
        <v/>
      </c>
      <c r="I30969" s="218" t="str">
        <f t="shared" si="967"/>
        <v/>
      </c>
    </row>
    <row r="30970" spans="3:9" ht="15" customHeight="1">
      <c r="C30970" s="220" t="str">
        <f t="shared" si="966"/>
        <v/>
      </c>
      <c r="I30970" s="218" t="str">
        <f t="shared" si="967"/>
        <v/>
      </c>
    </row>
    <row r="30971" spans="3:9" ht="15" customHeight="1">
      <c r="C30971" s="220" t="str">
        <f t="shared" si="966"/>
        <v/>
      </c>
      <c r="I30971" s="218" t="str">
        <f t="shared" si="967"/>
        <v/>
      </c>
    </row>
    <row r="30972" spans="3:9" ht="15" customHeight="1">
      <c r="C30972" s="220" t="str">
        <f t="shared" si="966"/>
        <v/>
      </c>
      <c r="I30972" s="218" t="str">
        <f t="shared" si="967"/>
        <v/>
      </c>
    </row>
    <row r="30973" spans="3:9" ht="15" customHeight="1">
      <c r="C30973" s="220" t="str">
        <f t="shared" si="966"/>
        <v/>
      </c>
      <c r="I30973" s="218" t="str">
        <f t="shared" si="967"/>
        <v/>
      </c>
    </row>
    <row r="30974" spans="3:9" ht="15" customHeight="1">
      <c r="C30974" s="220" t="str">
        <f t="shared" si="966"/>
        <v/>
      </c>
      <c r="I30974" s="218" t="str">
        <f t="shared" si="967"/>
        <v/>
      </c>
    </row>
    <row r="30975" spans="3:9" ht="15" customHeight="1">
      <c r="C30975" s="220" t="str">
        <f t="shared" si="966"/>
        <v/>
      </c>
      <c r="I30975" s="218" t="str">
        <f t="shared" si="967"/>
        <v/>
      </c>
    </row>
    <row r="30976" spans="3:9" ht="15" customHeight="1">
      <c r="C30976" s="220" t="str">
        <f t="shared" si="966"/>
        <v/>
      </c>
      <c r="I30976" s="218" t="str">
        <f t="shared" si="967"/>
        <v/>
      </c>
    </row>
    <row r="30977" spans="3:9" ht="15" customHeight="1">
      <c r="C30977" s="220" t="str">
        <f t="shared" si="966"/>
        <v/>
      </c>
      <c r="I30977" s="218" t="str">
        <f t="shared" si="967"/>
        <v/>
      </c>
    </row>
    <row r="30978" spans="3:9" ht="15" customHeight="1">
      <c r="C30978" s="220" t="str">
        <f t="shared" si="966"/>
        <v/>
      </c>
      <c r="I30978" s="218" t="str">
        <f t="shared" si="967"/>
        <v/>
      </c>
    </row>
    <row r="30979" spans="3:9" ht="15" customHeight="1">
      <c r="C30979" s="220" t="str">
        <f t="shared" si="966"/>
        <v/>
      </c>
      <c r="I30979" s="218" t="str">
        <f t="shared" si="967"/>
        <v/>
      </c>
    </row>
    <row r="30980" spans="3:9" ht="15" customHeight="1">
      <c r="C30980" s="220" t="str">
        <f t="shared" si="966"/>
        <v/>
      </c>
      <c r="I30980" s="218" t="str">
        <f t="shared" si="967"/>
        <v/>
      </c>
    </row>
    <row r="30981" spans="3:9" ht="15" customHeight="1">
      <c r="C30981" s="220" t="str">
        <f t="shared" si="966"/>
        <v/>
      </c>
      <c r="I30981" s="218" t="str">
        <f t="shared" si="967"/>
        <v/>
      </c>
    </row>
    <row r="30982" spans="3:9" ht="15" customHeight="1">
      <c r="C30982" s="220" t="str">
        <f t="shared" ref="C30982:C31045" si="968">IF(B30982="","",MONTH(B30982))</f>
        <v/>
      </c>
      <c r="I30982" s="218" t="str">
        <f t="shared" ref="I30982:I31045" si="969">IF(H30982="","",IF(E30982="","Não deixe campos em branco, a planilha resumo de custos e despesas necessita deles para funcionar",IF(F30982="","Não deixe campos em branco, a planilha resumo de custos e despesas necessita deles para funcionar",IF(G30982="","Não deixe campos em branco, a planilha resumo de custos e despesas necessita deles para funcionar",""))))</f>
        <v/>
      </c>
    </row>
    <row r="30983" spans="3:9" ht="15" customHeight="1">
      <c r="C30983" s="220" t="str">
        <f t="shared" si="968"/>
        <v/>
      </c>
      <c r="I30983" s="218" t="str">
        <f t="shared" si="969"/>
        <v/>
      </c>
    </row>
    <row r="30984" spans="3:9" ht="15" customHeight="1">
      <c r="C30984" s="220" t="str">
        <f t="shared" si="968"/>
        <v/>
      </c>
      <c r="I30984" s="218" t="str">
        <f t="shared" si="969"/>
        <v/>
      </c>
    </row>
    <row r="30985" spans="3:9" ht="15" customHeight="1">
      <c r="C30985" s="220" t="str">
        <f t="shared" si="968"/>
        <v/>
      </c>
      <c r="I30985" s="218" t="str">
        <f t="shared" si="969"/>
        <v/>
      </c>
    </row>
    <row r="30986" spans="3:9" ht="15" customHeight="1">
      <c r="C30986" s="220" t="str">
        <f t="shared" si="968"/>
        <v/>
      </c>
      <c r="I30986" s="218" t="str">
        <f t="shared" si="969"/>
        <v/>
      </c>
    </row>
    <row r="30987" spans="3:9" ht="15" customHeight="1">
      <c r="C30987" s="220" t="str">
        <f t="shared" si="968"/>
        <v/>
      </c>
      <c r="I30987" s="218" t="str">
        <f t="shared" si="969"/>
        <v/>
      </c>
    </row>
    <row r="30988" spans="3:9" ht="15" customHeight="1">
      <c r="C30988" s="220" t="str">
        <f t="shared" si="968"/>
        <v/>
      </c>
      <c r="I30988" s="218" t="str">
        <f t="shared" si="969"/>
        <v/>
      </c>
    </row>
    <row r="30989" spans="3:9" ht="15" customHeight="1">
      <c r="C30989" s="220" t="str">
        <f t="shared" si="968"/>
        <v/>
      </c>
      <c r="I30989" s="218" t="str">
        <f t="shared" si="969"/>
        <v/>
      </c>
    </row>
    <row r="30990" spans="3:9" ht="15" customHeight="1">
      <c r="C30990" s="220" t="str">
        <f t="shared" si="968"/>
        <v/>
      </c>
      <c r="I30990" s="218" t="str">
        <f t="shared" si="969"/>
        <v/>
      </c>
    </row>
    <row r="30991" spans="3:9" ht="15" customHeight="1">
      <c r="C30991" s="220" t="str">
        <f t="shared" si="968"/>
        <v/>
      </c>
      <c r="I30991" s="218" t="str">
        <f t="shared" si="969"/>
        <v/>
      </c>
    </row>
    <row r="30992" spans="3:9" ht="15" customHeight="1">
      <c r="C30992" s="220" t="str">
        <f t="shared" si="968"/>
        <v/>
      </c>
      <c r="I30992" s="218" t="str">
        <f t="shared" si="969"/>
        <v/>
      </c>
    </row>
    <row r="30993" spans="3:9" ht="15" customHeight="1">
      <c r="C30993" s="220" t="str">
        <f t="shared" si="968"/>
        <v/>
      </c>
      <c r="I30993" s="218" t="str">
        <f t="shared" si="969"/>
        <v/>
      </c>
    </row>
    <row r="30994" spans="3:9" ht="15" customHeight="1">
      <c r="C30994" s="220" t="str">
        <f t="shared" si="968"/>
        <v/>
      </c>
      <c r="I30994" s="218" t="str">
        <f t="shared" si="969"/>
        <v/>
      </c>
    </row>
    <row r="30995" spans="3:9" ht="15" customHeight="1">
      <c r="C30995" s="220" t="str">
        <f t="shared" si="968"/>
        <v/>
      </c>
      <c r="I30995" s="218" t="str">
        <f t="shared" si="969"/>
        <v/>
      </c>
    </row>
    <row r="30996" spans="3:9" ht="15" customHeight="1">
      <c r="C30996" s="220" t="str">
        <f t="shared" si="968"/>
        <v/>
      </c>
      <c r="I30996" s="218" t="str">
        <f t="shared" si="969"/>
        <v/>
      </c>
    </row>
    <row r="30997" spans="3:9" ht="15" customHeight="1">
      <c r="C30997" s="220" t="str">
        <f t="shared" si="968"/>
        <v/>
      </c>
      <c r="I30997" s="218" t="str">
        <f t="shared" si="969"/>
        <v/>
      </c>
    </row>
    <row r="30998" spans="3:9" ht="15" customHeight="1">
      <c r="C30998" s="220" t="str">
        <f t="shared" si="968"/>
        <v/>
      </c>
      <c r="I30998" s="218" t="str">
        <f t="shared" si="969"/>
        <v/>
      </c>
    </row>
    <row r="30999" spans="3:9" ht="15" customHeight="1">
      <c r="C30999" s="220" t="str">
        <f t="shared" si="968"/>
        <v/>
      </c>
      <c r="I30999" s="218" t="str">
        <f t="shared" si="969"/>
        <v/>
      </c>
    </row>
    <row r="31000" spans="3:9" ht="15" customHeight="1">
      <c r="C31000" s="220" t="str">
        <f t="shared" si="968"/>
        <v/>
      </c>
      <c r="I31000" s="218" t="str">
        <f t="shared" si="969"/>
        <v/>
      </c>
    </row>
    <row r="31001" spans="3:9" ht="15" customHeight="1">
      <c r="C31001" s="220" t="str">
        <f t="shared" si="968"/>
        <v/>
      </c>
      <c r="I31001" s="218" t="str">
        <f t="shared" si="969"/>
        <v/>
      </c>
    </row>
    <row r="31002" spans="3:9" ht="15" customHeight="1">
      <c r="C31002" s="220" t="str">
        <f t="shared" si="968"/>
        <v/>
      </c>
      <c r="I31002" s="218" t="str">
        <f t="shared" si="969"/>
        <v/>
      </c>
    </row>
    <row r="31003" spans="3:9" ht="15" customHeight="1">
      <c r="C31003" s="220" t="str">
        <f t="shared" si="968"/>
        <v/>
      </c>
      <c r="I31003" s="218" t="str">
        <f t="shared" si="969"/>
        <v/>
      </c>
    </row>
    <row r="31004" spans="3:9" ht="15" customHeight="1">
      <c r="C31004" s="220" t="str">
        <f t="shared" si="968"/>
        <v/>
      </c>
      <c r="I31004" s="218" t="str">
        <f t="shared" si="969"/>
        <v/>
      </c>
    </row>
    <row r="31005" spans="3:9" ht="15" customHeight="1">
      <c r="C31005" s="220" t="str">
        <f t="shared" si="968"/>
        <v/>
      </c>
      <c r="I31005" s="218" t="str">
        <f t="shared" si="969"/>
        <v/>
      </c>
    </row>
    <row r="31006" spans="3:9" ht="15" customHeight="1">
      <c r="C31006" s="220" t="str">
        <f t="shared" si="968"/>
        <v/>
      </c>
      <c r="I31006" s="218" t="str">
        <f t="shared" si="969"/>
        <v/>
      </c>
    </row>
    <row r="31007" spans="3:9" ht="15" customHeight="1">
      <c r="C31007" s="220" t="str">
        <f t="shared" si="968"/>
        <v/>
      </c>
      <c r="I31007" s="218" t="str">
        <f t="shared" si="969"/>
        <v/>
      </c>
    </row>
    <row r="31008" spans="3:9" ht="15" customHeight="1">
      <c r="C31008" s="220" t="str">
        <f t="shared" si="968"/>
        <v/>
      </c>
      <c r="I31008" s="218" t="str">
        <f t="shared" si="969"/>
        <v/>
      </c>
    </row>
    <row r="31009" spans="3:9" ht="15" customHeight="1">
      <c r="C31009" s="220" t="str">
        <f t="shared" si="968"/>
        <v/>
      </c>
      <c r="I31009" s="218" t="str">
        <f t="shared" si="969"/>
        <v/>
      </c>
    </row>
    <row r="31010" spans="3:9" ht="15" customHeight="1">
      <c r="C31010" s="220" t="str">
        <f t="shared" si="968"/>
        <v/>
      </c>
      <c r="I31010" s="218" t="str">
        <f t="shared" si="969"/>
        <v/>
      </c>
    </row>
    <row r="31011" spans="3:9" ht="15" customHeight="1">
      <c r="C31011" s="220" t="str">
        <f t="shared" si="968"/>
        <v/>
      </c>
      <c r="I31011" s="218" t="str">
        <f t="shared" si="969"/>
        <v/>
      </c>
    </row>
    <row r="31012" spans="3:9" ht="15" customHeight="1">
      <c r="C31012" s="220" t="str">
        <f t="shared" si="968"/>
        <v/>
      </c>
      <c r="I31012" s="218" t="str">
        <f t="shared" si="969"/>
        <v/>
      </c>
    </row>
    <row r="31013" spans="3:9" ht="15" customHeight="1">
      <c r="C31013" s="220" t="str">
        <f t="shared" si="968"/>
        <v/>
      </c>
      <c r="I31013" s="218" t="str">
        <f t="shared" si="969"/>
        <v/>
      </c>
    </row>
    <row r="31014" spans="3:9" ht="15" customHeight="1">
      <c r="C31014" s="220" t="str">
        <f t="shared" si="968"/>
        <v/>
      </c>
      <c r="I31014" s="218" t="str">
        <f t="shared" si="969"/>
        <v/>
      </c>
    </row>
    <row r="31015" spans="3:9" ht="15" customHeight="1">
      <c r="C31015" s="220" t="str">
        <f t="shared" si="968"/>
        <v/>
      </c>
      <c r="I31015" s="218" t="str">
        <f t="shared" si="969"/>
        <v/>
      </c>
    </row>
    <row r="31016" spans="3:9" ht="15" customHeight="1">
      <c r="C31016" s="220" t="str">
        <f t="shared" si="968"/>
        <v/>
      </c>
      <c r="I31016" s="218" t="str">
        <f t="shared" si="969"/>
        <v/>
      </c>
    </row>
    <row r="31017" spans="3:9" ht="15" customHeight="1">
      <c r="C31017" s="220" t="str">
        <f t="shared" si="968"/>
        <v/>
      </c>
      <c r="I31017" s="218" t="str">
        <f t="shared" si="969"/>
        <v/>
      </c>
    </row>
    <row r="31018" spans="3:9" ht="15" customHeight="1">
      <c r="C31018" s="220" t="str">
        <f t="shared" si="968"/>
        <v/>
      </c>
      <c r="I31018" s="218" t="str">
        <f t="shared" si="969"/>
        <v/>
      </c>
    </row>
    <row r="31019" spans="3:9" ht="15" customHeight="1">
      <c r="C31019" s="220" t="str">
        <f t="shared" si="968"/>
        <v/>
      </c>
      <c r="I31019" s="218" t="str">
        <f t="shared" si="969"/>
        <v/>
      </c>
    </row>
    <row r="31020" spans="3:9" ht="15" customHeight="1">
      <c r="C31020" s="220" t="str">
        <f t="shared" si="968"/>
        <v/>
      </c>
      <c r="I31020" s="218" t="str">
        <f t="shared" si="969"/>
        <v/>
      </c>
    </row>
    <row r="31021" spans="3:9" ht="15" customHeight="1">
      <c r="C31021" s="220" t="str">
        <f t="shared" si="968"/>
        <v/>
      </c>
      <c r="I31021" s="218" t="str">
        <f t="shared" si="969"/>
        <v/>
      </c>
    </row>
    <row r="31022" spans="3:9" ht="15" customHeight="1">
      <c r="C31022" s="220" t="str">
        <f t="shared" si="968"/>
        <v/>
      </c>
      <c r="I31022" s="218" t="str">
        <f t="shared" si="969"/>
        <v/>
      </c>
    </row>
    <row r="31023" spans="3:9" ht="15" customHeight="1">
      <c r="C31023" s="220" t="str">
        <f t="shared" si="968"/>
        <v/>
      </c>
      <c r="I31023" s="218" t="str">
        <f t="shared" si="969"/>
        <v/>
      </c>
    </row>
    <row r="31024" spans="3:9" ht="15" customHeight="1">
      <c r="C31024" s="220" t="str">
        <f t="shared" si="968"/>
        <v/>
      </c>
      <c r="I31024" s="218" t="str">
        <f t="shared" si="969"/>
        <v/>
      </c>
    </row>
    <row r="31025" spans="3:9" ht="15" customHeight="1">
      <c r="C31025" s="220" t="str">
        <f t="shared" si="968"/>
        <v/>
      </c>
      <c r="I31025" s="218" t="str">
        <f t="shared" si="969"/>
        <v/>
      </c>
    </row>
    <row r="31026" spans="3:9" ht="15" customHeight="1">
      <c r="C31026" s="220" t="str">
        <f t="shared" si="968"/>
        <v/>
      </c>
      <c r="I31026" s="218" t="str">
        <f t="shared" si="969"/>
        <v/>
      </c>
    </row>
    <row r="31027" spans="3:9" ht="15" customHeight="1">
      <c r="C31027" s="220" t="str">
        <f t="shared" si="968"/>
        <v/>
      </c>
      <c r="I31027" s="218" t="str">
        <f t="shared" si="969"/>
        <v/>
      </c>
    </row>
    <row r="31028" spans="3:9" ht="15" customHeight="1">
      <c r="C31028" s="220" t="str">
        <f t="shared" si="968"/>
        <v/>
      </c>
      <c r="I31028" s="218" t="str">
        <f t="shared" si="969"/>
        <v/>
      </c>
    </row>
    <row r="31029" spans="3:9" ht="15" customHeight="1">
      <c r="C31029" s="220" t="str">
        <f t="shared" si="968"/>
        <v/>
      </c>
      <c r="I31029" s="218" t="str">
        <f t="shared" si="969"/>
        <v/>
      </c>
    </row>
    <row r="31030" spans="3:9" ht="15" customHeight="1">
      <c r="C31030" s="220" t="str">
        <f t="shared" si="968"/>
        <v/>
      </c>
      <c r="I31030" s="218" t="str">
        <f t="shared" si="969"/>
        <v/>
      </c>
    </row>
    <row r="31031" spans="3:9" ht="15" customHeight="1">
      <c r="C31031" s="220" t="str">
        <f t="shared" si="968"/>
        <v/>
      </c>
      <c r="I31031" s="218" t="str">
        <f t="shared" si="969"/>
        <v/>
      </c>
    </row>
    <row r="31032" spans="3:9" ht="15" customHeight="1">
      <c r="C31032" s="220" t="str">
        <f t="shared" si="968"/>
        <v/>
      </c>
      <c r="I31032" s="218" t="str">
        <f t="shared" si="969"/>
        <v/>
      </c>
    </row>
    <row r="31033" spans="3:9" ht="15" customHeight="1">
      <c r="C31033" s="220" t="str">
        <f t="shared" si="968"/>
        <v/>
      </c>
      <c r="I31033" s="218" t="str">
        <f t="shared" si="969"/>
        <v/>
      </c>
    </row>
    <row r="31034" spans="3:9" ht="15" customHeight="1">
      <c r="C31034" s="220" t="str">
        <f t="shared" si="968"/>
        <v/>
      </c>
      <c r="I31034" s="218" t="str">
        <f t="shared" si="969"/>
        <v/>
      </c>
    </row>
    <row r="31035" spans="3:9" ht="15" customHeight="1">
      <c r="C31035" s="220" t="str">
        <f t="shared" si="968"/>
        <v/>
      </c>
      <c r="I31035" s="218" t="str">
        <f t="shared" si="969"/>
        <v/>
      </c>
    </row>
    <row r="31036" spans="3:9" ht="15" customHeight="1">
      <c r="C31036" s="220" t="str">
        <f t="shared" si="968"/>
        <v/>
      </c>
      <c r="I31036" s="218" t="str">
        <f t="shared" si="969"/>
        <v/>
      </c>
    </row>
    <row r="31037" spans="3:9" ht="15" customHeight="1">
      <c r="C31037" s="220" t="str">
        <f t="shared" si="968"/>
        <v/>
      </c>
      <c r="I31037" s="218" t="str">
        <f t="shared" si="969"/>
        <v/>
      </c>
    </row>
    <row r="31038" spans="3:9" ht="15" customHeight="1">
      <c r="C31038" s="220" t="str">
        <f t="shared" si="968"/>
        <v/>
      </c>
      <c r="I31038" s="218" t="str">
        <f t="shared" si="969"/>
        <v/>
      </c>
    </row>
    <row r="31039" spans="3:9" ht="15" customHeight="1">
      <c r="C31039" s="220" t="str">
        <f t="shared" si="968"/>
        <v/>
      </c>
      <c r="I31039" s="218" t="str">
        <f t="shared" si="969"/>
        <v/>
      </c>
    </row>
    <row r="31040" spans="3:9" ht="15" customHeight="1">
      <c r="C31040" s="220" t="str">
        <f t="shared" si="968"/>
        <v/>
      </c>
      <c r="I31040" s="218" t="str">
        <f t="shared" si="969"/>
        <v/>
      </c>
    </row>
    <row r="31041" spans="3:9" ht="15" customHeight="1">
      <c r="C31041" s="220" t="str">
        <f t="shared" si="968"/>
        <v/>
      </c>
      <c r="I31041" s="218" t="str">
        <f t="shared" si="969"/>
        <v/>
      </c>
    </row>
    <row r="31042" spans="3:9" ht="15" customHeight="1">
      <c r="C31042" s="220" t="str">
        <f t="shared" si="968"/>
        <v/>
      </c>
      <c r="I31042" s="218" t="str">
        <f t="shared" si="969"/>
        <v/>
      </c>
    </row>
    <row r="31043" spans="3:9" ht="15" customHeight="1">
      <c r="C31043" s="220" t="str">
        <f t="shared" si="968"/>
        <v/>
      </c>
      <c r="I31043" s="218" t="str">
        <f t="shared" si="969"/>
        <v/>
      </c>
    </row>
    <row r="31044" spans="3:9" ht="15" customHeight="1">
      <c r="C31044" s="220" t="str">
        <f t="shared" si="968"/>
        <v/>
      </c>
      <c r="I31044" s="218" t="str">
        <f t="shared" si="969"/>
        <v/>
      </c>
    </row>
    <row r="31045" spans="3:9" ht="15" customHeight="1">
      <c r="C31045" s="220" t="str">
        <f t="shared" si="968"/>
        <v/>
      </c>
      <c r="I31045" s="218" t="str">
        <f t="shared" si="969"/>
        <v/>
      </c>
    </row>
    <row r="31046" spans="3:9" ht="15" customHeight="1">
      <c r="C31046" s="220" t="str">
        <f t="shared" ref="C31046:C31109" si="970">IF(B31046="","",MONTH(B31046))</f>
        <v/>
      </c>
      <c r="I31046" s="218" t="str">
        <f t="shared" ref="I31046:I31109" si="971">IF(H31046="","",IF(E31046="","Não deixe campos em branco, a planilha resumo de custos e despesas necessita deles para funcionar",IF(F31046="","Não deixe campos em branco, a planilha resumo de custos e despesas necessita deles para funcionar",IF(G31046="","Não deixe campos em branco, a planilha resumo de custos e despesas necessita deles para funcionar",""))))</f>
        <v/>
      </c>
    </row>
    <row r="31047" spans="3:9" ht="15" customHeight="1">
      <c r="C31047" s="220" t="str">
        <f t="shared" si="970"/>
        <v/>
      </c>
      <c r="I31047" s="218" t="str">
        <f t="shared" si="971"/>
        <v/>
      </c>
    </row>
    <row r="31048" spans="3:9" ht="15" customHeight="1">
      <c r="C31048" s="220" t="str">
        <f t="shared" si="970"/>
        <v/>
      </c>
      <c r="I31048" s="218" t="str">
        <f t="shared" si="971"/>
        <v/>
      </c>
    </row>
    <row r="31049" spans="3:9" ht="15" customHeight="1">
      <c r="C31049" s="220" t="str">
        <f t="shared" si="970"/>
        <v/>
      </c>
      <c r="I31049" s="218" t="str">
        <f t="shared" si="971"/>
        <v/>
      </c>
    </row>
    <row r="31050" spans="3:9" ht="15" customHeight="1">
      <c r="C31050" s="220" t="str">
        <f t="shared" si="970"/>
        <v/>
      </c>
      <c r="I31050" s="218" t="str">
        <f t="shared" si="971"/>
        <v/>
      </c>
    </row>
    <row r="31051" spans="3:9" ht="15" customHeight="1">
      <c r="C31051" s="220" t="str">
        <f t="shared" si="970"/>
        <v/>
      </c>
      <c r="I31051" s="218" t="str">
        <f t="shared" si="971"/>
        <v/>
      </c>
    </row>
    <row r="31052" spans="3:9" ht="15" customHeight="1">
      <c r="C31052" s="220" t="str">
        <f t="shared" si="970"/>
        <v/>
      </c>
      <c r="I31052" s="218" t="str">
        <f t="shared" si="971"/>
        <v/>
      </c>
    </row>
    <row r="31053" spans="3:9" ht="15" customHeight="1">
      <c r="C31053" s="220" t="str">
        <f t="shared" si="970"/>
        <v/>
      </c>
      <c r="I31053" s="218" t="str">
        <f t="shared" si="971"/>
        <v/>
      </c>
    </row>
    <row r="31054" spans="3:9" ht="15" customHeight="1">
      <c r="C31054" s="220" t="str">
        <f t="shared" si="970"/>
        <v/>
      </c>
      <c r="I31054" s="218" t="str">
        <f t="shared" si="971"/>
        <v/>
      </c>
    </row>
    <row r="31055" spans="3:9" ht="15" customHeight="1">
      <c r="C31055" s="220" t="str">
        <f t="shared" si="970"/>
        <v/>
      </c>
      <c r="I31055" s="218" t="str">
        <f t="shared" si="971"/>
        <v/>
      </c>
    </row>
    <row r="31056" spans="3:9" ht="15" customHeight="1">
      <c r="C31056" s="220" t="str">
        <f t="shared" si="970"/>
        <v/>
      </c>
      <c r="I31056" s="218" t="str">
        <f t="shared" si="971"/>
        <v/>
      </c>
    </row>
    <row r="31057" spans="3:9" ht="15" customHeight="1">
      <c r="C31057" s="220" t="str">
        <f t="shared" si="970"/>
        <v/>
      </c>
      <c r="I31057" s="218" t="str">
        <f t="shared" si="971"/>
        <v/>
      </c>
    </row>
    <row r="31058" spans="3:9" ht="15" customHeight="1">
      <c r="C31058" s="220" t="str">
        <f t="shared" si="970"/>
        <v/>
      </c>
      <c r="I31058" s="218" t="str">
        <f t="shared" si="971"/>
        <v/>
      </c>
    </row>
    <row r="31059" spans="3:9" ht="15" customHeight="1">
      <c r="C31059" s="220" t="str">
        <f t="shared" si="970"/>
        <v/>
      </c>
      <c r="I31059" s="218" t="str">
        <f t="shared" si="971"/>
        <v/>
      </c>
    </row>
    <row r="31060" spans="3:9" ht="15" customHeight="1">
      <c r="C31060" s="220" t="str">
        <f t="shared" si="970"/>
        <v/>
      </c>
      <c r="I31060" s="218" t="str">
        <f t="shared" si="971"/>
        <v/>
      </c>
    </row>
    <row r="31061" spans="3:9" ht="15" customHeight="1">
      <c r="C31061" s="220" t="str">
        <f t="shared" si="970"/>
        <v/>
      </c>
      <c r="I31061" s="218" t="str">
        <f t="shared" si="971"/>
        <v/>
      </c>
    </row>
    <row r="31062" spans="3:9" ht="15" customHeight="1">
      <c r="C31062" s="220" t="str">
        <f t="shared" si="970"/>
        <v/>
      </c>
      <c r="I31062" s="218" t="str">
        <f t="shared" si="971"/>
        <v/>
      </c>
    </row>
    <row r="31063" spans="3:9" ht="15" customHeight="1">
      <c r="C31063" s="220" t="str">
        <f t="shared" si="970"/>
        <v/>
      </c>
      <c r="I31063" s="218" t="str">
        <f t="shared" si="971"/>
        <v/>
      </c>
    </row>
    <row r="31064" spans="3:9" ht="15" customHeight="1">
      <c r="C31064" s="220" t="str">
        <f t="shared" si="970"/>
        <v/>
      </c>
      <c r="I31064" s="218" t="str">
        <f t="shared" si="971"/>
        <v/>
      </c>
    </row>
    <row r="31065" spans="3:9" ht="15" customHeight="1">
      <c r="C31065" s="220" t="str">
        <f t="shared" si="970"/>
        <v/>
      </c>
      <c r="I31065" s="218" t="str">
        <f t="shared" si="971"/>
        <v/>
      </c>
    </row>
    <row r="31066" spans="3:9" ht="15" customHeight="1">
      <c r="C31066" s="220" t="str">
        <f t="shared" si="970"/>
        <v/>
      </c>
      <c r="I31066" s="218" t="str">
        <f t="shared" si="971"/>
        <v/>
      </c>
    </row>
    <row r="31067" spans="3:9" ht="15" customHeight="1">
      <c r="C31067" s="220" t="str">
        <f t="shared" si="970"/>
        <v/>
      </c>
      <c r="I31067" s="218" t="str">
        <f t="shared" si="971"/>
        <v/>
      </c>
    </row>
    <row r="31068" spans="3:9" ht="15" customHeight="1">
      <c r="C31068" s="220" t="str">
        <f t="shared" si="970"/>
        <v/>
      </c>
      <c r="I31068" s="218" t="str">
        <f t="shared" si="971"/>
        <v/>
      </c>
    </row>
    <row r="31069" spans="3:9" ht="15" customHeight="1">
      <c r="C31069" s="220" t="str">
        <f t="shared" si="970"/>
        <v/>
      </c>
      <c r="I31069" s="218" t="str">
        <f t="shared" si="971"/>
        <v/>
      </c>
    </row>
    <row r="31070" spans="3:9" ht="15" customHeight="1">
      <c r="C31070" s="220" t="str">
        <f t="shared" si="970"/>
        <v/>
      </c>
      <c r="I31070" s="218" t="str">
        <f t="shared" si="971"/>
        <v/>
      </c>
    </row>
    <row r="31071" spans="3:9" ht="15" customHeight="1">
      <c r="C31071" s="220" t="str">
        <f t="shared" si="970"/>
        <v/>
      </c>
      <c r="I31071" s="218" t="str">
        <f t="shared" si="971"/>
        <v/>
      </c>
    </row>
    <row r="31072" spans="3:9" ht="15" customHeight="1">
      <c r="C31072" s="220" t="str">
        <f t="shared" si="970"/>
        <v/>
      </c>
      <c r="I31072" s="218" t="str">
        <f t="shared" si="971"/>
        <v/>
      </c>
    </row>
    <row r="31073" spans="3:9" ht="15" customHeight="1">
      <c r="C31073" s="220" t="str">
        <f t="shared" si="970"/>
        <v/>
      </c>
      <c r="I31073" s="218" t="str">
        <f t="shared" si="971"/>
        <v/>
      </c>
    </row>
    <row r="31074" spans="3:9" ht="15" customHeight="1">
      <c r="C31074" s="220" t="str">
        <f t="shared" si="970"/>
        <v/>
      </c>
      <c r="I31074" s="218" t="str">
        <f t="shared" si="971"/>
        <v/>
      </c>
    </row>
    <row r="31075" spans="3:9" ht="15" customHeight="1">
      <c r="C31075" s="220" t="str">
        <f t="shared" si="970"/>
        <v/>
      </c>
      <c r="I31075" s="218" t="str">
        <f t="shared" si="971"/>
        <v/>
      </c>
    </row>
    <row r="31076" spans="3:9" ht="15" customHeight="1">
      <c r="C31076" s="220" t="str">
        <f t="shared" si="970"/>
        <v/>
      </c>
      <c r="I31076" s="218" t="str">
        <f t="shared" si="971"/>
        <v/>
      </c>
    </row>
    <row r="31077" spans="3:9" ht="15" customHeight="1">
      <c r="C31077" s="220" t="str">
        <f t="shared" si="970"/>
        <v/>
      </c>
      <c r="I31077" s="218" t="str">
        <f t="shared" si="971"/>
        <v/>
      </c>
    </row>
    <row r="31078" spans="3:9" ht="15" customHeight="1">
      <c r="C31078" s="220" t="str">
        <f t="shared" si="970"/>
        <v/>
      </c>
      <c r="I31078" s="218" t="str">
        <f t="shared" si="971"/>
        <v/>
      </c>
    </row>
    <row r="31079" spans="3:9" ht="15" customHeight="1">
      <c r="C31079" s="220" t="str">
        <f t="shared" si="970"/>
        <v/>
      </c>
      <c r="I31079" s="218" t="str">
        <f t="shared" si="971"/>
        <v/>
      </c>
    </row>
    <row r="31080" spans="3:9" ht="15" customHeight="1">
      <c r="C31080" s="220" t="str">
        <f t="shared" si="970"/>
        <v/>
      </c>
      <c r="I31080" s="218" t="str">
        <f t="shared" si="971"/>
        <v/>
      </c>
    </row>
    <row r="31081" spans="3:9" ht="15" customHeight="1">
      <c r="C31081" s="220" t="str">
        <f t="shared" si="970"/>
        <v/>
      </c>
      <c r="I31081" s="218" t="str">
        <f t="shared" si="971"/>
        <v/>
      </c>
    </row>
    <row r="31082" spans="3:9" ht="15" customHeight="1">
      <c r="C31082" s="220" t="str">
        <f t="shared" si="970"/>
        <v/>
      </c>
      <c r="I31082" s="218" t="str">
        <f t="shared" si="971"/>
        <v/>
      </c>
    </row>
    <row r="31083" spans="3:9" ht="15" customHeight="1">
      <c r="C31083" s="220" t="str">
        <f t="shared" si="970"/>
        <v/>
      </c>
      <c r="I31083" s="218" t="str">
        <f t="shared" si="971"/>
        <v/>
      </c>
    </row>
    <row r="31084" spans="3:9" ht="15" customHeight="1">
      <c r="C31084" s="220" t="str">
        <f t="shared" si="970"/>
        <v/>
      </c>
      <c r="I31084" s="218" t="str">
        <f t="shared" si="971"/>
        <v/>
      </c>
    </row>
    <row r="31085" spans="3:9" ht="15" customHeight="1">
      <c r="C31085" s="220" t="str">
        <f t="shared" si="970"/>
        <v/>
      </c>
      <c r="I31085" s="218" t="str">
        <f t="shared" si="971"/>
        <v/>
      </c>
    </row>
    <row r="31086" spans="3:9" ht="15" customHeight="1">
      <c r="C31086" s="220" t="str">
        <f t="shared" si="970"/>
        <v/>
      </c>
      <c r="I31086" s="218" t="str">
        <f t="shared" si="971"/>
        <v/>
      </c>
    </row>
    <row r="31087" spans="3:9" ht="15" customHeight="1">
      <c r="C31087" s="220" t="str">
        <f t="shared" si="970"/>
        <v/>
      </c>
      <c r="I31087" s="218" t="str">
        <f t="shared" si="971"/>
        <v/>
      </c>
    </row>
    <row r="31088" spans="3:9" ht="15" customHeight="1">
      <c r="C31088" s="220" t="str">
        <f t="shared" si="970"/>
        <v/>
      </c>
      <c r="I31088" s="218" t="str">
        <f t="shared" si="971"/>
        <v/>
      </c>
    </row>
    <row r="31089" spans="3:9" ht="15" customHeight="1">
      <c r="C31089" s="220" t="str">
        <f t="shared" si="970"/>
        <v/>
      </c>
      <c r="I31089" s="218" t="str">
        <f t="shared" si="971"/>
        <v/>
      </c>
    </row>
    <row r="31090" spans="3:9" ht="15" customHeight="1">
      <c r="C31090" s="220" t="str">
        <f t="shared" si="970"/>
        <v/>
      </c>
      <c r="I31090" s="218" t="str">
        <f t="shared" si="971"/>
        <v/>
      </c>
    </row>
    <row r="31091" spans="3:9" ht="15" customHeight="1">
      <c r="C31091" s="220" t="str">
        <f t="shared" si="970"/>
        <v/>
      </c>
      <c r="I31091" s="218" t="str">
        <f t="shared" si="971"/>
        <v/>
      </c>
    </row>
    <row r="31092" spans="3:9" ht="15" customHeight="1">
      <c r="C31092" s="220" t="str">
        <f t="shared" si="970"/>
        <v/>
      </c>
      <c r="I31092" s="218" t="str">
        <f t="shared" si="971"/>
        <v/>
      </c>
    </row>
    <row r="31093" spans="3:9" ht="15" customHeight="1">
      <c r="C31093" s="220" t="str">
        <f t="shared" si="970"/>
        <v/>
      </c>
      <c r="I31093" s="218" t="str">
        <f t="shared" si="971"/>
        <v/>
      </c>
    </row>
    <row r="31094" spans="3:9" ht="15" customHeight="1">
      <c r="C31094" s="220" t="str">
        <f t="shared" si="970"/>
        <v/>
      </c>
      <c r="I31094" s="218" t="str">
        <f t="shared" si="971"/>
        <v/>
      </c>
    </row>
    <row r="31095" spans="3:9" ht="15" customHeight="1">
      <c r="C31095" s="220" t="str">
        <f t="shared" si="970"/>
        <v/>
      </c>
      <c r="I31095" s="218" t="str">
        <f t="shared" si="971"/>
        <v/>
      </c>
    </row>
    <row r="31096" spans="3:9" ht="15" customHeight="1">
      <c r="C31096" s="220" t="str">
        <f t="shared" si="970"/>
        <v/>
      </c>
      <c r="I31096" s="218" t="str">
        <f t="shared" si="971"/>
        <v/>
      </c>
    </row>
    <row r="31097" spans="3:9" ht="15" customHeight="1">
      <c r="C31097" s="220" t="str">
        <f t="shared" si="970"/>
        <v/>
      </c>
      <c r="I31097" s="218" t="str">
        <f t="shared" si="971"/>
        <v/>
      </c>
    </row>
    <row r="31098" spans="3:9" ht="15" customHeight="1">
      <c r="C31098" s="220" t="str">
        <f t="shared" si="970"/>
        <v/>
      </c>
      <c r="I31098" s="218" t="str">
        <f t="shared" si="971"/>
        <v/>
      </c>
    </row>
    <row r="31099" spans="3:9" ht="15" customHeight="1">
      <c r="C31099" s="220" t="str">
        <f t="shared" si="970"/>
        <v/>
      </c>
      <c r="I31099" s="218" t="str">
        <f t="shared" si="971"/>
        <v/>
      </c>
    </row>
    <row r="31100" spans="3:9" ht="15" customHeight="1">
      <c r="C31100" s="220" t="str">
        <f t="shared" si="970"/>
        <v/>
      </c>
      <c r="I31100" s="218" t="str">
        <f t="shared" si="971"/>
        <v/>
      </c>
    </row>
    <row r="31101" spans="3:9" ht="15" customHeight="1">
      <c r="C31101" s="220" t="str">
        <f t="shared" si="970"/>
        <v/>
      </c>
      <c r="I31101" s="218" t="str">
        <f t="shared" si="971"/>
        <v/>
      </c>
    </row>
    <row r="31102" spans="3:9" ht="15" customHeight="1">
      <c r="C31102" s="220" t="str">
        <f t="shared" si="970"/>
        <v/>
      </c>
      <c r="I31102" s="218" t="str">
        <f t="shared" si="971"/>
        <v/>
      </c>
    </row>
    <row r="31103" spans="3:9" ht="15" customHeight="1">
      <c r="C31103" s="220" t="str">
        <f t="shared" si="970"/>
        <v/>
      </c>
      <c r="I31103" s="218" t="str">
        <f t="shared" si="971"/>
        <v/>
      </c>
    </row>
    <row r="31104" spans="3:9" ht="15" customHeight="1">
      <c r="C31104" s="220" t="str">
        <f t="shared" si="970"/>
        <v/>
      </c>
      <c r="I31104" s="218" t="str">
        <f t="shared" si="971"/>
        <v/>
      </c>
    </row>
    <row r="31105" spans="3:9" ht="15" customHeight="1">
      <c r="C31105" s="220" t="str">
        <f t="shared" si="970"/>
        <v/>
      </c>
      <c r="I31105" s="218" t="str">
        <f t="shared" si="971"/>
        <v/>
      </c>
    </row>
    <row r="31106" spans="3:9" ht="15" customHeight="1">
      <c r="C31106" s="220" t="str">
        <f t="shared" si="970"/>
        <v/>
      </c>
      <c r="I31106" s="218" t="str">
        <f t="shared" si="971"/>
        <v/>
      </c>
    </row>
    <row r="31107" spans="3:9" ht="15" customHeight="1">
      <c r="C31107" s="220" t="str">
        <f t="shared" si="970"/>
        <v/>
      </c>
      <c r="I31107" s="218" t="str">
        <f t="shared" si="971"/>
        <v/>
      </c>
    </row>
    <row r="31108" spans="3:9" ht="15" customHeight="1">
      <c r="C31108" s="220" t="str">
        <f t="shared" si="970"/>
        <v/>
      </c>
      <c r="I31108" s="218" t="str">
        <f t="shared" si="971"/>
        <v/>
      </c>
    </row>
    <row r="31109" spans="3:9" ht="15" customHeight="1">
      <c r="C31109" s="220" t="str">
        <f t="shared" si="970"/>
        <v/>
      </c>
      <c r="I31109" s="218" t="str">
        <f t="shared" si="971"/>
        <v/>
      </c>
    </row>
    <row r="31110" spans="3:9" ht="15" customHeight="1">
      <c r="C31110" s="220" t="str">
        <f t="shared" ref="C31110:C31173" si="972">IF(B31110="","",MONTH(B31110))</f>
        <v/>
      </c>
      <c r="I31110" s="218" t="str">
        <f t="shared" ref="I31110:I31173" si="973">IF(H31110="","",IF(E31110="","Não deixe campos em branco, a planilha resumo de custos e despesas necessita deles para funcionar",IF(F31110="","Não deixe campos em branco, a planilha resumo de custos e despesas necessita deles para funcionar",IF(G31110="","Não deixe campos em branco, a planilha resumo de custos e despesas necessita deles para funcionar",""))))</f>
        <v/>
      </c>
    </row>
    <row r="31111" spans="3:9" ht="15" customHeight="1">
      <c r="C31111" s="220" t="str">
        <f t="shared" si="972"/>
        <v/>
      </c>
      <c r="I31111" s="218" t="str">
        <f t="shared" si="973"/>
        <v/>
      </c>
    </row>
    <row r="31112" spans="3:9" ht="15" customHeight="1">
      <c r="C31112" s="220" t="str">
        <f t="shared" si="972"/>
        <v/>
      </c>
      <c r="I31112" s="218" t="str">
        <f t="shared" si="973"/>
        <v/>
      </c>
    </row>
    <row r="31113" spans="3:9" ht="15" customHeight="1">
      <c r="C31113" s="220" t="str">
        <f t="shared" si="972"/>
        <v/>
      </c>
      <c r="I31113" s="218" t="str">
        <f t="shared" si="973"/>
        <v/>
      </c>
    </row>
    <row r="31114" spans="3:9" ht="15" customHeight="1">
      <c r="C31114" s="220" t="str">
        <f t="shared" si="972"/>
        <v/>
      </c>
      <c r="I31114" s="218" t="str">
        <f t="shared" si="973"/>
        <v/>
      </c>
    </row>
    <row r="31115" spans="3:9" ht="15" customHeight="1">
      <c r="C31115" s="220" t="str">
        <f t="shared" si="972"/>
        <v/>
      </c>
      <c r="I31115" s="218" t="str">
        <f t="shared" si="973"/>
        <v/>
      </c>
    </row>
    <row r="31116" spans="3:9" ht="15" customHeight="1">
      <c r="C31116" s="220" t="str">
        <f t="shared" si="972"/>
        <v/>
      </c>
      <c r="I31116" s="218" t="str">
        <f t="shared" si="973"/>
        <v/>
      </c>
    </row>
    <row r="31117" spans="3:9" ht="15" customHeight="1">
      <c r="C31117" s="220" t="str">
        <f t="shared" si="972"/>
        <v/>
      </c>
      <c r="I31117" s="218" t="str">
        <f t="shared" si="973"/>
        <v/>
      </c>
    </row>
    <row r="31118" spans="3:9" ht="15" customHeight="1">
      <c r="C31118" s="220" t="str">
        <f t="shared" si="972"/>
        <v/>
      </c>
      <c r="I31118" s="218" t="str">
        <f t="shared" si="973"/>
        <v/>
      </c>
    </row>
    <row r="31119" spans="3:9" ht="15" customHeight="1">
      <c r="C31119" s="220" t="str">
        <f t="shared" si="972"/>
        <v/>
      </c>
      <c r="I31119" s="218" t="str">
        <f t="shared" si="973"/>
        <v/>
      </c>
    </row>
    <row r="31120" spans="3:9" ht="15" customHeight="1">
      <c r="C31120" s="220" t="str">
        <f t="shared" si="972"/>
        <v/>
      </c>
      <c r="I31120" s="218" t="str">
        <f t="shared" si="973"/>
        <v/>
      </c>
    </row>
    <row r="31121" spans="3:9" ht="15" customHeight="1">
      <c r="C31121" s="220" t="str">
        <f t="shared" si="972"/>
        <v/>
      </c>
      <c r="I31121" s="218" t="str">
        <f t="shared" si="973"/>
        <v/>
      </c>
    </row>
    <row r="31122" spans="3:9" ht="15" customHeight="1">
      <c r="C31122" s="220" t="str">
        <f t="shared" si="972"/>
        <v/>
      </c>
      <c r="I31122" s="218" t="str">
        <f t="shared" si="973"/>
        <v/>
      </c>
    </row>
    <row r="31123" spans="3:9" ht="15" customHeight="1">
      <c r="C31123" s="220" t="str">
        <f t="shared" si="972"/>
        <v/>
      </c>
      <c r="I31123" s="218" t="str">
        <f t="shared" si="973"/>
        <v/>
      </c>
    </row>
    <row r="31124" spans="3:9" ht="15" customHeight="1">
      <c r="C31124" s="220" t="str">
        <f t="shared" si="972"/>
        <v/>
      </c>
      <c r="I31124" s="218" t="str">
        <f t="shared" si="973"/>
        <v/>
      </c>
    </row>
    <row r="31125" spans="3:9" ht="15" customHeight="1">
      <c r="C31125" s="220" t="str">
        <f t="shared" si="972"/>
        <v/>
      </c>
      <c r="I31125" s="218" t="str">
        <f t="shared" si="973"/>
        <v/>
      </c>
    </row>
    <row r="31126" spans="3:9" ht="15" customHeight="1">
      <c r="C31126" s="220" t="str">
        <f t="shared" si="972"/>
        <v/>
      </c>
      <c r="I31126" s="218" t="str">
        <f t="shared" si="973"/>
        <v/>
      </c>
    </row>
    <row r="31127" spans="3:9" ht="15" customHeight="1">
      <c r="C31127" s="220" t="str">
        <f t="shared" si="972"/>
        <v/>
      </c>
      <c r="I31127" s="218" t="str">
        <f t="shared" si="973"/>
        <v/>
      </c>
    </row>
    <row r="31128" spans="3:9" ht="15" customHeight="1">
      <c r="C31128" s="220" t="str">
        <f t="shared" si="972"/>
        <v/>
      </c>
      <c r="I31128" s="218" t="str">
        <f t="shared" si="973"/>
        <v/>
      </c>
    </row>
    <row r="31129" spans="3:9" ht="15" customHeight="1">
      <c r="C31129" s="220" t="str">
        <f t="shared" si="972"/>
        <v/>
      </c>
      <c r="I31129" s="218" t="str">
        <f t="shared" si="973"/>
        <v/>
      </c>
    </row>
    <row r="31130" spans="3:9" ht="15" customHeight="1">
      <c r="C31130" s="220" t="str">
        <f t="shared" si="972"/>
        <v/>
      </c>
      <c r="I31130" s="218" t="str">
        <f t="shared" si="973"/>
        <v/>
      </c>
    </row>
    <row r="31131" spans="3:9" ht="15" customHeight="1">
      <c r="C31131" s="220" t="str">
        <f t="shared" si="972"/>
        <v/>
      </c>
      <c r="I31131" s="218" t="str">
        <f t="shared" si="973"/>
        <v/>
      </c>
    </row>
    <row r="31132" spans="3:9" ht="15" customHeight="1">
      <c r="C31132" s="220" t="str">
        <f t="shared" si="972"/>
        <v/>
      </c>
      <c r="I31132" s="218" t="str">
        <f t="shared" si="973"/>
        <v/>
      </c>
    </row>
    <row r="31133" spans="3:9" ht="15" customHeight="1">
      <c r="C31133" s="220" t="str">
        <f t="shared" si="972"/>
        <v/>
      </c>
      <c r="I31133" s="218" t="str">
        <f t="shared" si="973"/>
        <v/>
      </c>
    </row>
    <row r="31134" spans="3:9" ht="15" customHeight="1">
      <c r="C31134" s="220" t="str">
        <f t="shared" si="972"/>
        <v/>
      </c>
      <c r="I31134" s="218" t="str">
        <f t="shared" si="973"/>
        <v/>
      </c>
    </row>
    <row r="31135" spans="3:9" ht="15" customHeight="1">
      <c r="C31135" s="220" t="str">
        <f t="shared" si="972"/>
        <v/>
      </c>
      <c r="I31135" s="218" t="str">
        <f t="shared" si="973"/>
        <v/>
      </c>
    </row>
    <row r="31136" spans="3:9" ht="15" customHeight="1">
      <c r="C31136" s="220" t="str">
        <f t="shared" si="972"/>
        <v/>
      </c>
      <c r="I31136" s="218" t="str">
        <f t="shared" si="973"/>
        <v/>
      </c>
    </row>
    <row r="31137" spans="3:9" ht="15" customHeight="1">
      <c r="C31137" s="220" t="str">
        <f t="shared" si="972"/>
        <v/>
      </c>
      <c r="I31137" s="218" t="str">
        <f t="shared" si="973"/>
        <v/>
      </c>
    </row>
    <row r="31138" spans="3:9" ht="15" customHeight="1">
      <c r="C31138" s="220" t="str">
        <f t="shared" si="972"/>
        <v/>
      </c>
      <c r="I31138" s="218" t="str">
        <f t="shared" si="973"/>
        <v/>
      </c>
    </row>
    <row r="31139" spans="3:9" ht="15" customHeight="1">
      <c r="C31139" s="220" t="str">
        <f t="shared" si="972"/>
        <v/>
      </c>
      <c r="I31139" s="218" t="str">
        <f t="shared" si="973"/>
        <v/>
      </c>
    </row>
    <row r="31140" spans="3:9" ht="15" customHeight="1">
      <c r="C31140" s="220" t="str">
        <f t="shared" si="972"/>
        <v/>
      </c>
      <c r="I31140" s="218" t="str">
        <f t="shared" si="973"/>
        <v/>
      </c>
    </row>
    <row r="31141" spans="3:9" ht="15" customHeight="1">
      <c r="C31141" s="220" t="str">
        <f t="shared" si="972"/>
        <v/>
      </c>
      <c r="I31141" s="218" t="str">
        <f t="shared" si="973"/>
        <v/>
      </c>
    </row>
    <row r="31142" spans="3:9" ht="15" customHeight="1">
      <c r="C31142" s="220" t="str">
        <f t="shared" si="972"/>
        <v/>
      </c>
      <c r="I31142" s="218" t="str">
        <f t="shared" si="973"/>
        <v/>
      </c>
    </row>
    <row r="31143" spans="3:9" ht="15" customHeight="1">
      <c r="C31143" s="220" t="str">
        <f t="shared" si="972"/>
        <v/>
      </c>
      <c r="I31143" s="218" t="str">
        <f t="shared" si="973"/>
        <v/>
      </c>
    </row>
    <row r="31144" spans="3:9" ht="15" customHeight="1">
      <c r="C31144" s="220" t="str">
        <f t="shared" si="972"/>
        <v/>
      </c>
      <c r="I31144" s="218" t="str">
        <f t="shared" si="973"/>
        <v/>
      </c>
    </row>
    <row r="31145" spans="3:9" ht="15" customHeight="1">
      <c r="C31145" s="220" t="str">
        <f t="shared" si="972"/>
        <v/>
      </c>
      <c r="I31145" s="218" t="str">
        <f t="shared" si="973"/>
        <v/>
      </c>
    </row>
    <row r="31146" spans="3:9" ht="15" customHeight="1">
      <c r="C31146" s="220" t="str">
        <f t="shared" si="972"/>
        <v/>
      </c>
      <c r="I31146" s="218" t="str">
        <f t="shared" si="973"/>
        <v/>
      </c>
    </row>
    <row r="31147" spans="3:9" ht="15" customHeight="1">
      <c r="C31147" s="220" t="str">
        <f t="shared" si="972"/>
        <v/>
      </c>
      <c r="I31147" s="218" t="str">
        <f t="shared" si="973"/>
        <v/>
      </c>
    </row>
    <row r="31148" spans="3:9" ht="15" customHeight="1">
      <c r="C31148" s="220" t="str">
        <f t="shared" si="972"/>
        <v/>
      </c>
      <c r="I31148" s="218" t="str">
        <f t="shared" si="973"/>
        <v/>
      </c>
    </row>
    <row r="31149" spans="3:9" ht="15" customHeight="1">
      <c r="C31149" s="220" t="str">
        <f t="shared" si="972"/>
        <v/>
      </c>
      <c r="I31149" s="218" t="str">
        <f t="shared" si="973"/>
        <v/>
      </c>
    </row>
    <row r="31150" spans="3:9" ht="15" customHeight="1">
      <c r="C31150" s="220" t="str">
        <f t="shared" si="972"/>
        <v/>
      </c>
      <c r="I31150" s="218" t="str">
        <f t="shared" si="973"/>
        <v/>
      </c>
    </row>
    <row r="31151" spans="3:9" ht="15" customHeight="1">
      <c r="C31151" s="220" t="str">
        <f t="shared" si="972"/>
        <v/>
      </c>
      <c r="I31151" s="218" t="str">
        <f t="shared" si="973"/>
        <v/>
      </c>
    </row>
    <row r="31152" spans="3:9" ht="15" customHeight="1">
      <c r="C31152" s="220" t="str">
        <f t="shared" si="972"/>
        <v/>
      </c>
      <c r="I31152" s="218" t="str">
        <f t="shared" si="973"/>
        <v/>
      </c>
    </row>
    <row r="31153" spans="3:9" ht="15" customHeight="1">
      <c r="C31153" s="220" t="str">
        <f t="shared" si="972"/>
        <v/>
      </c>
      <c r="I31153" s="218" t="str">
        <f t="shared" si="973"/>
        <v/>
      </c>
    </row>
    <row r="31154" spans="3:9" ht="15" customHeight="1">
      <c r="C31154" s="220" t="str">
        <f t="shared" si="972"/>
        <v/>
      </c>
      <c r="I31154" s="218" t="str">
        <f t="shared" si="973"/>
        <v/>
      </c>
    </row>
    <row r="31155" spans="3:9" ht="15" customHeight="1">
      <c r="C31155" s="220" t="str">
        <f t="shared" si="972"/>
        <v/>
      </c>
      <c r="I31155" s="218" t="str">
        <f t="shared" si="973"/>
        <v/>
      </c>
    </row>
    <row r="31156" spans="3:9" ht="15" customHeight="1">
      <c r="C31156" s="220" t="str">
        <f t="shared" si="972"/>
        <v/>
      </c>
      <c r="I31156" s="218" t="str">
        <f t="shared" si="973"/>
        <v/>
      </c>
    </row>
    <row r="31157" spans="3:9" ht="15" customHeight="1">
      <c r="C31157" s="220" t="str">
        <f t="shared" si="972"/>
        <v/>
      </c>
      <c r="I31157" s="218" t="str">
        <f t="shared" si="973"/>
        <v/>
      </c>
    </row>
    <row r="31158" spans="3:9" ht="15" customHeight="1">
      <c r="C31158" s="220" t="str">
        <f t="shared" si="972"/>
        <v/>
      </c>
      <c r="I31158" s="218" t="str">
        <f t="shared" si="973"/>
        <v/>
      </c>
    </row>
    <row r="31159" spans="3:9" ht="15" customHeight="1">
      <c r="C31159" s="220" t="str">
        <f t="shared" si="972"/>
        <v/>
      </c>
      <c r="I31159" s="218" t="str">
        <f t="shared" si="973"/>
        <v/>
      </c>
    </row>
    <row r="31160" spans="3:9" ht="15" customHeight="1">
      <c r="C31160" s="220" t="str">
        <f t="shared" si="972"/>
        <v/>
      </c>
      <c r="I31160" s="218" t="str">
        <f t="shared" si="973"/>
        <v/>
      </c>
    </row>
    <row r="31161" spans="3:9" ht="15" customHeight="1">
      <c r="C31161" s="220" t="str">
        <f t="shared" si="972"/>
        <v/>
      </c>
      <c r="I31161" s="218" t="str">
        <f t="shared" si="973"/>
        <v/>
      </c>
    </row>
    <row r="31162" spans="3:9" ht="15" customHeight="1">
      <c r="C31162" s="220" t="str">
        <f t="shared" si="972"/>
        <v/>
      </c>
      <c r="I31162" s="218" t="str">
        <f t="shared" si="973"/>
        <v/>
      </c>
    </row>
    <row r="31163" spans="3:9" ht="15" customHeight="1">
      <c r="C31163" s="220" t="str">
        <f t="shared" si="972"/>
        <v/>
      </c>
      <c r="I31163" s="218" t="str">
        <f t="shared" si="973"/>
        <v/>
      </c>
    </row>
    <row r="31164" spans="3:9" ht="15" customHeight="1">
      <c r="C31164" s="220" t="str">
        <f t="shared" si="972"/>
        <v/>
      </c>
      <c r="I31164" s="218" t="str">
        <f t="shared" si="973"/>
        <v/>
      </c>
    </row>
    <row r="31165" spans="3:9" ht="15" customHeight="1">
      <c r="C31165" s="220" t="str">
        <f t="shared" si="972"/>
        <v/>
      </c>
      <c r="I31165" s="218" t="str">
        <f t="shared" si="973"/>
        <v/>
      </c>
    </row>
    <row r="31166" spans="3:9" ht="15" customHeight="1">
      <c r="C31166" s="220" t="str">
        <f t="shared" si="972"/>
        <v/>
      </c>
      <c r="I31166" s="218" t="str">
        <f t="shared" si="973"/>
        <v/>
      </c>
    </row>
    <row r="31167" spans="3:9" ht="15" customHeight="1">
      <c r="C31167" s="220" t="str">
        <f t="shared" si="972"/>
        <v/>
      </c>
      <c r="I31167" s="218" t="str">
        <f t="shared" si="973"/>
        <v/>
      </c>
    </row>
    <row r="31168" spans="3:9" ht="15" customHeight="1">
      <c r="C31168" s="220" t="str">
        <f t="shared" si="972"/>
        <v/>
      </c>
      <c r="I31168" s="218" t="str">
        <f t="shared" si="973"/>
        <v/>
      </c>
    </row>
    <row r="31169" spans="3:9" ht="15" customHeight="1">
      <c r="C31169" s="220" t="str">
        <f t="shared" si="972"/>
        <v/>
      </c>
      <c r="I31169" s="218" t="str">
        <f t="shared" si="973"/>
        <v/>
      </c>
    </row>
    <row r="31170" spans="3:9" ht="15" customHeight="1">
      <c r="C31170" s="220" t="str">
        <f t="shared" si="972"/>
        <v/>
      </c>
      <c r="I31170" s="218" t="str">
        <f t="shared" si="973"/>
        <v/>
      </c>
    </row>
    <row r="31171" spans="3:9" ht="15" customHeight="1">
      <c r="C31171" s="220" t="str">
        <f t="shared" si="972"/>
        <v/>
      </c>
      <c r="I31171" s="218" t="str">
        <f t="shared" si="973"/>
        <v/>
      </c>
    </row>
    <row r="31172" spans="3:9" ht="15" customHeight="1">
      <c r="C31172" s="220" t="str">
        <f t="shared" si="972"/>
        <v/>
      </c>
      <c r="I31172" s="218" t="str">
        <f t="shared" si="973"/>
        <v/>
      </c>
    </row>
    <row r="31173" spans="3:9" ht="15" customHeight="1">
      <c r="C31173" s="220" t="str">
        <f t="shared" si="972"/>
        <v/>
      </c>
      <c r="I31173" s="218" t="str">
        <f t="shared" si="973"/>
        <v/>
      </c>
    </row>
    <row r="31174" spans="3:9" ht="15" customHeight="1">
      <c r="C31174" s="220" t="str">
        <f t="shared" ref="C31174:C31237" si="974">IF(B31174="","",MONTH(B31174))</f>
        <v/>
      </c>
      <c r="I31174" s="218" t="str">
        <f t="shared" ref="I31174:I31237" si="975">IF(H31174="","",IF(E31174="","Não deixe campos em branco, a planilha resumo de custos e despesas necessita deles para funcionar",IF(F31174="","Não deixe campos em branco, a planilha resumo de custos e despesas necessita deles para funcionar",IF(G31174="","Não deixe campos em branco, a planilha resumo de custos e despesas necessita deles para funcionar",""))))</f>
        <v/>
      </c>
    </row>
    <row r="31175" spans="3:9" ht="15" customHeight="1">
      <c r="C31175" s="220" t="str">
        <f t="shared" si="974"/>
        <v/>
      </c>
      <c r="I31175" s="218" t="str">
        <f t="shared" si="975"/>
        <v/>
      </c>
    </row>
    <row r="31176" spans="3:9" ht="15" customHeight="1">
      <c r="C31176" s="220" t="str">
        <f t="shared" si="974"/>
        <v/>
      </c>
      <c r="I31176" s="218" t="str">
        <f t="shared" si="975"/>
        <v/>
      </c>
    </row>
    <row r="31177" spans="3:9" ht="15" customHeight="1">
      <c r="C31177" s="220" t="str">
        <f t="shared" si="974"/>
        <v/>
      </c>
      <c r="I31177" s="218" t="str">
        <f t="shared" si="975"/>
        <v/>
      </c>
    </row>
    <row r="31178" spans="3:9" ht="15" customHeight="1">
      <c r="C31178" s="220" t="str">
        <f t="shared" si="974"/>
        <v/>
      </c>
      <c r="I31178" s="218" t="str">
        <f t="shared" si="975"/>
        <v/>
      </c>
    </row>
    <row r="31179" spans="3:9" ht="15" customHeight="1">
      <c r="C31179" s="220" t="str">
        <f t="shared" si="974"/>
        <v/>
      </c>
      <c r="I31179" s="218" t="str">
        <f t="shared" si="975"/>
        <v/>
      </c>
    </row>
    <row r="31180" spans="3:9" ht="15" customHeight="1">
      <c r="C31180" s="220" t="str">
        <f t="shared" si="974"/>
        <v/>
      </c>
      <c r="I31180" s="218" t="str">
        <f t="shared" si="975"/>
        <v/>
      </c>
    </row>
    <row r="31181" spans="3:9" ht="15" customHeight="1">
      <c r="C31181" s="220" t="str">
        <f t="shared" si="974"/>
        <v/>
      </c>
      <c r="I31181" s="218" t="str">
        <f t="shared" si="975"/>
        <v/>
      </c>
    </row>
    <row r="31182" spans="3:9" ht="15" customHeight="1">
      <c r="C31182" s="220" t="str">
        <f t="shared" si="974"/>
        <v/>
      </c>
      <c r="I31182" s="218" t="str">
        <f t="shared" si="975"/>
        <v/>
      </c>
    </row>
    <row r="31183" spans="3:9" ht="15" customHeight="1">
      <c r="C31183" s="220" t="str">
        <f t="shared" si="974"/>
        <v/>
      </c>
      <c r="I31183" s="218" t="str">
        <f t="shared" si="975"/>
        <v/>
      </c>
    </row>
    <row r="31184" spans="3:9" ht="15" customHeight="1">
      <c r="C31184" s="220" t="str">
        <f t="shared" si="974"/>
        <v/>
      </c>
      <c r="I31184" s="218" t="str">
        <f t="shared" si="975"/>
        <v/>
      </c>
    </row>
    <row r="31185" spans="3:9" ht="15" customHeight="1">
      <c r="C31185" s="220" t="str">
        <f t="shared" si="974"/>
        <v/>
      </c>
      <c r="I31185" s="218" t="str">
        <f t="shared" si="975"/>
        <v/>
      </c>
    </row>
    <row r="31186" spans="3:9" ht="15" customHeight="1">
      <c r="C31186" s="220" t="str">
        <f t="shared" si="974"/>
        <v/>
      </c>
      <c r="I31186" s="218" t="str">
        <f t="shared" si="975"/>
        <v/>
      </c>
    </row>
    <row r="31187" spans="3:9" ht="15" customHeight="1">
      <c r="C31187" s="220" t="str">
        <f t="shared" si="974"/>
        <v/>
      </c>
      <c r="I31187" s="218" t="str">
        <f t="shared" si="975"/>
        <v/>
      </c>
    </row>
    <row r="31188" spans="3:9" ht="15" customHeight="1">
      <c r="C31188" s="220" t="str">
        <f t="shared" si="974"/>
        <v/>
      </c>
      <c r="I31188" s="218" t="str">
        <f t="shared" si="975"/>
        <v/>
      </c>
    </row>
    <row r="31189" spans="3:9" ht="15" customHeight="1">
      <c r="C31189" s="220" t="str">
        <f t="shared" si="974"/>
        <v/>
      </c>
      <c r="I31189" s="218" t="str">
        <f t="shared" si="975"/>
        <v/>
      </c>
    </row>
    <row r="31190" spans="3:9" ht="15" customHeight="1">
      <c r="C31190" s="220" t="str">
        <f t="shared" si="974"/>
        <v/>
      </c>
      <c r="I31190" s="218" t="str">
        <f t="shared" si="975"/>
        <v/>
      </c>
    </row>
    <row r="31191" spans="3:9" ht="15" customHeight="1">
      <c r="C31191" s="220" t="str">
        <f t="shared" si="974"/>
        <v/>
      </c>
      <c r="I31191" s="218" t="str">
        <f t="shared" si="975"/>
        <v/>
      </c>
    </row>
    <row r="31192" spans="3:9" ht="15" customHeight="1">
      <c r="C31192" s="220" t="str">
        <f t="shared" si="974"/>
        <v/>
      </c>
      <c r="I31192" s="218" t="str">
        <f t="shared" si="975"/>
        <v/>
      </c>
    </row>
    <row r="31193" spans="3:9" ht="15" customHeight="1">
      <c r="C31193" s="220" t="str">
        <f t="shared" si="974"/>
        <v/>
      </c>
      <c r="I31193" s="218" t="str">
        <f t="shared" si="975"/>
        <v/>
      </c>
    </row>
    <row r="31194" spans="3:9" ht="15" customHeight="1">
      <c r="C31194" s="220" t="str">
        <f t="shared" si="974"/>
        <v/>
      </c>
      <c r="I31194" s="218" t="str">
        <f t="shared" si="975"/>
        <v/>
      </c>
    </row>
    <row r="31195" spans="3:9" ht="15" customHeight="1">
      <c r="C31195" s="220" t="str">
        <f t="shared" si="974"/>
        <v/>
      </c>
      <c r="I31195" s="218" t="str">
        <f t="shared" si="975"/>
        <v/>
      </c>
    </row>
    <row r="31196" spans="3:9" ht="15" customHeight="1">
      <c r="C31196" s="220" t="str">
        <f t="shared" si="974"/>
        <v/>
      </c>
      <c r="I31196" s="218" t="str">
        <f t="shared" si="975"/>
        <v/>
      </c>
    </row>
    <row r="31197" spans="3:9" ht="15" customHeight="1">
      <c r="C31197" s="220" t="str">
        <f t="shared" si="974"/>
        <v/>
      </c>
      <c r="I31197" s="218" t="str">
        <f t="shared" si="975"/>
        <v/>
      </c>
    </row>
    <row r="31198" spans="3:9" ht="15" customHeight="1">
      <c r="C31198" s="220" t="str">
        <f t="shared" si="974"/>
        <v/>
      </c>
      <c r="I31198" s="218" t="str">
        <f t="shared" si="975"/>
        <v/>
      </c>
    </row>
    <row r="31199" spans="3:9" ht="15" customHeight="1">
      <c r="C31199" s="220" t="str">
        <f t="shared" si="974"/>
        <v/>
      </c>
      <c r="I31199" s="218" t="str">
        <f t="shared" si="975"/>
        <v/>
      </c>
    </row>
    <row r="31200" spans="3:9" ht="15" customHeight="1">
      <c r="C31200" s="220" t="str">
        <f t="shared" si="974"/>
        <v/>
      </c>
      <c r="I31200" s="218" t="str">
        <f t="shared" si="975"/>
        <v/>
      </c>
    </row>
    <row r="31201" spans="3:9" ht="15" customHeight="1">
      <c r="C31201" s="220" t="str">
        <f t="shared" si="974"/>
        <v/>
      </c>
      <c r="I31201" s="218" t="str">
        <f t="shared" si="975"/>
        <v/>
      </c>
    </row>
    <row r="31202" spans="3:9" ht="15" customHeight="1">
      <c r="C31202" s="220" t="str">
        <f t="shared" si="974"/>
        <v/>
      </c>
      <c r="I31202" s="218" t="str">
        <f t="shared" si="975"/>
        <v/>
      </c>
    </row>
    <row r="31203" spans="3:9" ht="15" customHeight="1">
      <c r="C31203" s="220" t="str">
        <f t="shared" si="974"/>
        <v/>
      </c>
      <c r="I31203" s="218" t="str">
        <f t="shared" si="975"/>
        <v/>
      </c>
    </row>
    <row r="31204" spans="3:9" ht="15" customHeight="1">
      <c r="C31204" s="220" t="str">
        <f t="shared" si="974"/>
        <v/>
      </c>
      <c r="I31204" s="218" t="str">
        <f t="shared" si="975"/>
        <v/>
      </c>
    </row>
    <row r="31205" spans="3:9" ht="15" customHeight="1">
      <c r="C31205" s="220" t="str">
        <f t="shared" si="974"/>
        <v/>
      </c>
      <c r="I31205" s="218" t="str">
        <f t="shared" si="975"/>
        <v/>
      </c>
    </row>
    <row r="31206" spans="3:9" ht="15" customHeight="1">
      <c r="C31206" s="220" t="str">
        <f t="shared" si="974"/>
        <v/>
      </c>
      <c r="I31206" s="218" t="str">
        <f t="shared" si="975"/>
        <v/>
      </c>
    </row>
    <row r="31207" spans="3:9" ht="15" customHeight="1">
      <c r="C31207" s="220" t="str">
        <f t="shared" si="974"/>
        <v/>
      </c>
      <c r="I31207" s="218" t="str">
        <f t="shared" si="975"/>
        <v/>
      </c>
    </row>
    <row r="31208" spans="3:9" ht="15" customHeight="1">
      <c r="C31208" s="220" t="str">
        <f t="shared" si="974"/>
        <v/>
      </c>
      <c r="I31208" s="218" t="str">
        <f t="shared" si="975"/>
        <v/>
      </c>
    </row>
    <row r="31209" spans="3:9" ht="15" customHeight="1">
      <c r="C31209" s="220" t="str">
        <f t="shared" si="974"/>
        <v/>
      </c>
      <c r="I31209" s="218" t="str">
        <f t="shared" si="975"/>
        <v/>
      </c>
    </row>
    <row r="31210" spans="3:9" ht="15" customHeight="1">
      <c r="C31210" s="220" t="str">
        <f t="shared" si="974"/>
        <v/>
      </c>
      <c r="I31210" s="218" t="str">
        <f t="shared" si="975"/>
        <v/>
      </c>
    </row>
    <row r="31211" spans="3:9" ht="15" customHeight="1">
      <c r="C31211" s="220" t="str">
        <f t="shared" si="974"/>
        <v/>
      </c>
      <c r="I31211" s="218" t="str">
        <f t="shared" si="975"/>
        <v/>
      </c>
    </row>
    <row r="31212" spans="3:9" ht="15" customHeight="1">
      <c r="C31212" s="220" t="str">
        <f t="shared" si="974"/>
        <v/>
      </c>
      <c r="I31212" s="218" t="str">
        <f t="shared" si="975"/>
        <v/>
      </c>
    </row>
    <row r="31213" spans="3:9" ht="15" customHeight="1">
      <c r="C31213" s="220" t="str">
        <f t="shared" si="974"/>
        <v/>
      </c>
      <c r="I31213" s="218" t="str">
        <f t="shared" si="975"/>
        <v/>
      </c>
    </row>
    <row r="31214" spans="3:9" ht="15" customHeight="1">
      <c r="C31214" s="220" t="str">
        <f t="shared" si="974"/>
        <v/>
      </c>
      <c r="I31214" s="218" t="str">
        <f t="shared" si="975"/>
        <v/>
      </c>
    </row>
    <row r="31215" spans="3:9" ht="15" customHeight="1">
      <c r="C31215" s="220" t="str">
        <f t="shared" si="974"/>
        <v/>
      </c>
      <c r="I31215" s="218" t="str">
        <f t="shared" si="975"/>
        <v/>
      </c>
    </row>
    <row r="31216" spans="3:9" ht="15" customHeight="1">
      <c r="C31216" s="220" t="str">
        <f t="shared" si="974"/>
        <v/>
      </c>
      <c r="I31216" s="218" t="str">
        <f t="shared" si="975"/>
        <v/>
      </c>
    </row>
    <row r="31217" spans="3:9" ht="15" customHeight="1">
      <c r="C31217" s="220" t="str">
        <f t="shared" si="974"/>
        <v/>
      </c>
      <c r="I31217" s="218" t="str">
        <f t="shared" si="975"/>
        <v/>
      </c>
    </row>
    <row r="31218" spans="3:9" ht="15" customHeight="1">
      <c r="C31218" s="220" t="str">
        <f t="shared" si="974"/>
        <v/>
      </c>
      <c r="I31218" s="218" t="str">
        <f t="shared" si="975"/>
        <v/>
      </c>
    </row>
    <row r="31219" spans="3:9" ht="15" customHeight="1">
      <c r="C31219" s="220" t="str">
        <f t="shared" si="974"/>
        <v/>
      </c>
      <c r="I31219" s="218" t="str">
        <f t="shared" si="975"/>
        <v/>
      </c>
    </row>
    <row r="31220" spans="3:9" ht="15" customHeight="1">
      <c r="C31220" s="220" t="str">
        <f t="shared" si="974"/>
        <v/>
      </c>
      <c r="I31220" s="218" t="str">
        <f t="shared" si="975"/>
        <v/>
      </c>
    </row>
    <row r="31221" spans="3:9" ht="15" customHeight="1">
      <c r="C31221" s="220" t="str">
        <f t="shared" si="974"/>
        <v/>
      </c>
      <c r="I31221" s="218" t="str">
        <f t="shared" si="975"/>
        <v/>
      </c>
    </row>
    <row r="31222" spans="3:9" ht="15" customHeight="1">
      <c r="C31222" s="220" t="str">
        <f t="shared" si="974"/>
        <v/>
      </c>
      <c r="I31222" s="218" t="str">
        <f t="shared" si="975"/>
        <v/>
      </c>
    </row>
    <row r="31223" spans="3:9" ht="15" customHeight="1">
      <c r="C31223" s="220" t="str">
        <f t="shared" si="974"/>
        <v/>
      </c>
      <c r="I31223" s="218" t="str">
        <f t="shared" si="975"/>
        <v/>
      </c>
    </row>
    <row r="31224" spans="3:9" ht="15" customHeight="1">
      <c r="C31224" s="220" t="str">
        <f t="shared" si="974"/>
        <v/>
      </c>
      <c r="I31224" s="218" t="str">
        <f t="shared" si="975"/>
        <v/>
      </c>
    </row>
    <row r="31225" spans="3:9" ht="15" customHeight="1">
      <c r="C31225" s="220" t="str">
        <f t="shared" si="974"/>
        <v/>
      </c>
      <c r="I31225" s="218" t="str">
        <f t="shared" si="975"/>
        <v/>
      </c>
    </row>
    <row r="31226" spans="3:9" ht="15" customHeight="1">
      <c r="C31226" s="220" t="str">
        <f t="shared" si="974"/>
        <v/>
      </c>
      <c r="I31226" s="218" t="str">
        <f t="shared" si="975"/>
        <v/>
      </c>
    </row>
    <row r="31227" spans="3:9" ht="15" customHeight="1">
      <c r="C31227" s="220" t="str">
        <f t="shared" si="974"/>
        <v/>
      </c>
      <c r="I31227" s="218" t="str">
        <f t="shared" si="975"/>
        <v/>
      </c>
    </row>
    <row r="31228" spans="3:9" ht="15" customHeight="1">
      <c r="C31228" s="220" t="str">
        <f t="shared" si="974"/>
        <v/>
      </c>
      <c r="I31228" s="218" t="str">
        <f t="shared" si="975"/>
        <v/>
      </c>
    </row>
    <row r="31229" spans="3:9" ht="15" customHeight="1">
      <c r="C31229" s="220" t="str">
        <f t="shared" si="974"/>
        <v/>
      </c>
      <c r="I31229" s="218" t="str">
        <f t="shared" si="975"/>
        <v/>
      </c>
    </row>
    <row r="31230" spans="3:9" ht="15" customHeight="1">
      <c r="C31230" s="220" t="str">
        <f t="shared" si="974"/>
        <v/>
      </c>
      <c r="I31230" s="218" t="str">
        <f t="shared" si="975"/>
        <v/>
      </c>
    </row>
    <row r="31231" spans="3:9" ht="15" customHeight="1">
      <c r="C31231" s="220" t="str">
        <f t="shared" si="974"/>
        <v/>
      </c>
      <c r="I31231" s="218" t="str">
        <f t="shared" si="975"/>
        <v/>
      </c>
    </row>
    <row r="31232" spans="3:9" ht="15" customHeight="1">
      <c r="C31232" s="220" t="str">
        <f t="shared" si="974"/>
        <v/>
      </c>
      <c r="I31232" s="218" t="str">
        <f t="shared" si="975"/>
        <v/>
      </c>
    </row>
    <row r="31233" spans="3:9" ht="15" customHeight="1">
      <c r="C31233" s="220" t="str">
        <f t="shared" si="974"/>
        <v/>
      </c>
      <c r="I31233" s="218" t="str">
        <f t="shared" si="975"/>
        <v/>
      </c>
    </row>
    <row r="31234" spans="3:9" ht="15" customHeight="1">
      <c r="C31234" s="220" t="str">
        <f t="shared" si="974"/>
        <v/>
      </c>
      <c r="I31234" s="218" t="str">
        <f t="shared" si="975"/>
        <v/>
      </c>
    </row>
    <row r="31235" spans="3:9" ht="15" customHeight="1">
      <c r="C31235" s="220" t="str">
        <f t="shared" si="974"/>
        <v/>
      </c>
      <c r="I31235" s="218" t="str">
        <f t="shared" si="975"/>
        <v/>
      </c>
    </row>
    <row r="31236" spans="3:9" ht="15" customHeight="1">
      <c r="C31236" s="220" t="str">
        <f t="shared" si="974"/>
        <v/>
      </c>
      <c r="I31236" s="218" t="str">
        <f t="shared" si="975"/>
        <v/>
      </c>
    </row>
    <row r="31237" spans="3:9" ht="15" customHeight="1">
      <c r="C31237" s="220" t="str">
        <f t="shared" si="974"/>
        <v/>
      </c>
      <c r="I31237" s="218" t="str">
        <f t="shared" si="975"/>
        <v/>
      </c>
    </row>
    <row r="31238" spans="3:9" ht="15" customHeight="1">
      <c r="C31238" s="220" t="str">
        <f t="shared" ref="C31238:C31301" si="976">IF(B31238="","",MONTH(B31238))</f>
        <v/>
      </c>
      <c r="I31238" s="218" t="str">
        <f t="shared" ref="I31238:I31301" si="977">IF(H31238="","",IF(E31238="","Não deixe campos em branco, a planilha resumo de custos e despesas necessita deles para funcionar",IF(F31238="","Não deixe campos em branco, a planilha resumo de custos e despesas necessita deles para funcionar",IF(G31238="","Não deixe campos em branco, a planilha resumo de custos e despesas necessita deles para funcionar",""))))</f>
        <v/>
      </c>
    </row>
    <row r="31239" spans="3:9" ht="15" customHeight="1">
      <c r="C31239" s="220" t="str">
        <f t="shared" si="976"/>
        <v/>
      </c>
      <c r="I31239" s="218" t="str">
        <f t="shared" si="977"/>
        <v/>
      </c>
    </row>
    <row r="31240" spans="3:9" ht="15" customHeight="1">
      <c r="C31240" s="220" t="str">
        <f t="shared" si="976"/>
        <v/>
      </c>
      <c r="I31240" s="218" t="str">
        <f t="shared" si="977"/>
        <v/>
      </c>
    </row>
    <row r="31241" spans="3:9" ht="15" customHeight="1">
      <c r="C31241" s="220" t="str">
        <f t="shared" si="976"/>
        <v/>
      </c>
      <c r="I31241" s="218" t="str">
        <f t="shared" si="977"/>
        <v/>
      </c>
    </row>
    <row r="31242" spans="3:9" ht="15" customHeight="1">
      <c r="C31242" s="220" t="str">
        <f t="shared" si="976"/>
        <v/>
      </c>
      <c r="I31242" s="218" t="str">
        <f t="shared" si="977"/>
        <v/>
      </c>
    </row>
    <row r="31243" spans="3:9" ht="15" customHeight="1">
      <c r="C31243" s="220" t="str">
        <f t="shared" si="976"/>
        <v/>
      </c>
      <c r="I31243" s="218" t="str">
        <f t="shared" si="977"/>
        <v/>
      </c>
    </row>
    <row r="31244" spans="3:9" ht="15" customHeight="1">
      <c r="C31244" s="220" t="str">
        <f t="shared" si="976"/>
        <v/>
      </c>
      <c r="I31244" s="218" t="str">
        <f t="shared" si="977"/>
        <v/>
      </c>
    </row>
    <row r="31245" spans="3:9" ht="15" customHeight="1">
      <c r="C31245" s="220" t="str">
        <f t="shared" si="976"/>
        <v/>
      </c>
      <c r="I31245" s="218" t="str">
        <f t="shared" si="977"/>
        <v/>
      </c>
    </row>
    <row r="31246" spans="3:9" ht="15" customHeight="1">
      <c r="C31246" s="220" t="str">
        <f t="shared" si="976"/>
        <v/>
      </c>
      <c r="I31246" s="218" t="str">
        <f t="shared" si="977"/>
        <v/>
      </c>
    </row>
    <row r="31247" spans="3:9" ht="15" customHeight="1">
      <c r="C31247" s="220" t="str">
        <f t="shared" si="976"/>
        <v/>
      </c>
      <c r="I31247" s="218" t="str">
        <f t="shared" si="977"/>
        <v/>
      </c>
    </row>
    <row r="31248" spans="3:9" ht="15" customHeight="1">
      <c r="C31248" s="220" t="str">
        <f t="shared" si="976"/>
        <v/>
      </c>
      <c r="I31248" s="218" t="str">
        <f t="shared" si="977"/>
        <v/>
      </c>
    </row>
    <row r="31249" spans="3:9" ht="15" customHeight="1">
      <c r="C31249" s="220" t="str">
        <f t="shared" si="976"/>
        <v/>
      </c>
      <c r="I31249" s="218" t="str">
        <f t="shared" si="977"/>
        <v/>
      </c>
    </row>
    <row r="31250" spans="3:9" ht="15" customHeight="1">
      <c r="C31250" s="220" t="str">
        <f t="shared" si="976"/>
        <v/>
      </c>
      <c r="I31250" s="218" t="str">
        <f t="shared" si="977"/>
        <v/>
      </c>
    </row>
    <row r="31251" spans="3:9" ht="15" customHeight="1">
      <c r="C31251" s="220" t="str">
        <f t="shared" si="976"/>
        <v/>
      </c>
      <c r="I31251" s="218" t="str">
        <f t="shared" si="977"/>
        <v/>
      </c>
    </row>
    <row r="31252" spans="3:9" ht="15" customHeight="1">
      <c r="C31252" s="220" t="str">
        <f t="shared" si="976"/>
        <v/>
      </c>
      <c r="I31252" s="218" t="str">
        <f t="shared" si="977"/>
        <v/>
      </c>
    </row>
    <row r="31253" spans="3:9" ht="15" customHeight="1">
      <c r="C31253" s="220" t="str">
        <f t="shared" si="976"/>
        <v/>
      </c>
      <c r="I31253" s="218" t="str">
        <f t="shared" si="977"/>
        <v/>
      </c>
    </row>
    <row r="31254" spans="3:9" ht="15" customHeight="1">
      <c r="C31254" s="220" t="str">
        <f t="shared" si="976"/>
        <v/>
      </c>
      <c r="I31254" s="218" t="str">
        <f t="shared" si="977"/>
        <v/>
      </c>
    </row>
    <row r="31255" spans="3:9" ht="15" customHeight="1">
      <c r="C31255" s="220" t="str">
        <f t="shared" si="976"/>
        <v/>
      </c>
      <c r="I31255" s="218" t="str">
        <f t="shared" si="977"/>
        <v/>
      </c>
    </row>
    <row r="31256" spans="3:9" ht="15" customHeight="1">
      <c r="C31256" s="220" t="str">
        <f t="shared" si="976"/>
        <v/>
      </c>
      <c r="I31256" s="218" t="str">
        <f t="shared" si="977"/>
        <v/>
      </c>
    </row>
    <row r="31257" spans="3:9" ht="15" customHeight="1">
      <c r="C31257" s="220" t="str">
        <f t="shared" si="976"/>
        <v/>
      </c>
      <c r="I31257" s="218" t="str">
        <f t="shared" si="977"/>
        <v/>
      </c>
    </row>
    <row r="31258" spans="3:9" ht="15" customHeight="1">
      <c r="C31258" s="220" t="str">
        <f t="shared" si="976"/>
        <v/>
      </c>
      <c r="I31258" s="218" t="str">
        <f t="shared" si="977"/>
        <v/>
      </c>
    </row>
    <row r="31259" spans="3:9" ht="15" customHeight="1">
      <c r="C31259" s="220" t="str">
        <f t="shared" si="976"/>
        <v/>
      </c>
      <c r="I31259" s="218" t="str">
        <f t="shared" si="977"/>
        <v/>
      </c>
    </row>
    <row r="31260" spans="3:9" ht="15" customHeight="1">
      <c r="C31260" s="220" t="str">
        <f t="shared" si="976"/>
        <v/>
      </c>
      <c r="I31260" s="218" t="str">
        <f t="shared" si="977"/>
        <v/>
      </c>
    </row>
    <row r="31261" spans="3:9" ht="15" customHeight="1">
      <c r="C31261" s="220" t="str">
        <f t="shared" si="976"/>
        <v/>
      </c>
      <c r="I31261" s="218" t="str">
        <f t="shared" si="977"/>
        <v/>
      </c>
    </row>
    <row r="31262" spans="3:9" ht="15" customHeight="1">
      <c r="C31262" s="220" t="str">
        <f t="shared" si="976"/>
        <v/>
      </c>
      <c r="I31262" s="218" t="str">
        <f t="shared" si="977"/>
        <v/>
      </c>
    </row>
    <row r="31263" spans="3:9" ht="15" customHeight="1">
      <c r="C31263" s="220" t="str">
        <f t="shared" si="976"/>
        <v/>
      </c>
      <c r="I31263" s="218" t="str">
        <f t="shared" si="977"/>
        <v/>
      </c>
    </row>
    <row r="31264" spans="3:9" ht="15" customHeight="1">
      <c r="C31264" s="220" t="str">
        <f t="shared" si="976"/>
        <v/>
      </c>
      <c r="I31264" s="218" t="str">
        <f t="shared" si="977"/>
        <v/>
      </c>
    </row>
    <row r="31265" spans="3:9" ht="15" customHeight="1">
      <c r="C31265" s="220" t="str">
        <f t="shared" si="976"/>
        <v/>
      </c>
      <c r="I31265" s="218" t="str">
        <f t="shared" si="977"/>
        <v/>
      </c>
    </row>
    <row r="31266" spans="3:9" ht="15" customHeight="1">
      <c r="C31266" s="220" t="str">
        <f t="shared" si="976"/>
        <v/>
      </c>
      <c r="I31266" s="218" t="str">
        <f t="shared" si="977"/>
        <v/>
      </c>
    </row>
    <row r="31267" spans="3:9" ht="15" customHeight="1">
      <c r="C31267" s="220" t="str">
        <f t="shared" si="976"/>
        <v/>
      </c>
      <c r="I31267" s="218" t="str">
        <f t="shared" si="977"/>
        <v/>
      </c>
    </row>
    <row r="31268" spans="3:9" ht="15" customHeight="1">
      <c r="C31268" s="220" t="str">
        <f t="shared" si="976"/>
        <v/>
      </c>
      <c r="I31268" s="218" t="str">
        <f t="shared" si="977"/>
        <v/>
      </c>
    </row>
    <row r="31269" spans="3:9" ht="15" customHeight="1">
      <c r="C31269" s="220" t="str">
        <f t="shared" si="976"/>
        <v/>
      </c>
      <c r="I31269" s="218" t="str">
        <f t="shared" si="977"/>
        <v/>
      </c>
    </row>
    <row r="31270" spans="3:9" ht="15" customHeight="1">
      <c r="C31270" s="220" t="str">
        <f t="shared" si="976"/>
        <v/>
      </c>
      <c r="I31270" s="218" t="str">
        <f t="shared" si="977"/>
        <v/>
      </c>
    </row>
    <row r="31271" spans="3:9" ht="15" customHeight="1">
      <c r="C31271" s="220" t="str">
        <f t="shared" si="976"/>
        <v/>
      </c>
      <c r="I31271" s="218" t="str">
        <f t="shared" si="977"/>
        <v/>
      </c>
    </row>
    <row r="31272" spans="3:9" ht="15" customHeight="1">
      <c r="C31272" s="220" t="str">
        <f t="shared" si="976"/>
        <v/>
      </c>
      <c r="I31272" s="218" t="str">
        <f t="shared" si="977"/>
        <v/>
      </c>
    </row>
    <row r="31273" spans="3:9" ht="15" customHeight="1">
      <c r="C31273" s="220" t="str">
        <f t="shared" si="976"/>
        <v/>
      </c>
      <c r="I31273" s="218" t="str">
        <f t="shared" si="977"/>
        <v/>
      </c>
    </row>
    <row r="31274" spans="3:9" ht="15" customHeight="1">
      <c r="C31274" s="220" t="str">
        <f t="shared" si="976"/>
        <v/>
      </c>
      <c r="I31274" s="218" t="str">
        <f t="shared" si="977"/>
        <v/>
      </c>
    </row>
    <row r="31275" spans="3:9" ht="15" customHeight="1">
      <c r="C31275" s="220" t="str">
        <f t="shared" si="976"/>
        <v/>
      </c>
      <c r="I31275" s="218" t="str">
        <f t="shared" si="977"/>
        <v/>
      </c>
    </row>
    <row r="31276" spans="3:9" ht="15" customHeight="1">
      <c r="C31276" s="220" t="str">
        <f t="shared" si="976"/>
        <v/>
      </c>
      <c r="I31276" s="218" t="str">
        <f t="shared" si="977"/>
        <v/>
      </c>
    </row>
    <row r="31277" spans="3:9" ht="15" customHeight="1">
      <c r="C31277" s="220" t="str">
        <f t="shared" si="976"/>
        <v/>
      </c>
      <c r="I31277" s="218" t="str">
        <f t="shared" si="977"/>
        <v/>
      </c>
    </row>
    <row r="31278" spans="3:9" ht="15" customHeight="1">
      <c r="C31278" s="220" t="str">
        <f t="shared" si="976"/>
        <v/>
      </c>
      <c r="I31278" s="218" t="str">
        <f t="shared" si="977"/>
        <v/>
      </c>
    </row>
    <row r="31279" spans="3:9" ht="15" customHeight="1">
      <c r="C31279" s="220" t="str">
        <f t="shared" si="976"/>
        <v/>
      </c>
      <c r="I31279" s="218" t="str">
        <f t="shared" si="977"/>
        <v/>
      </c>
    </row>
    <row r="31280" spans="3:9" ht="15" customHeight="1">
      <c r="C31280" s="220" t="str">
        <f t="shared" si="976"/>
        <v/>
      </c>
      <c r="I31280" s="218" t="str">
        <f t="shared" si="977"/>
        <v/>
      </c>
    </row>
    <row r="31281" spans="3:9" ht="15" customHeight="1">
      <c r="C31281" s="220" t="str">
        <f t="shared" si="976"/>
        <v/>
      </c>
      <c r="I31281" s="218" t="str">
        <f t="shared" si="977"/>
        <v/>
      </c>
    </row>
    <row r="31282" spans="3:9" ht="15" customHeight="1">
      <c r="C31282" s="220" t="str">
        <f t="shared" si="976"/>
        <v/>
      </c>
      <c r="I31282" s="218" t="str">
        <f t="shared" si="977"/>
        <v/>
      </c>
    </row>
    <row r="31283" spans="3:9" ht="15" customHeight="1">
      <c r="C31283" s="220" t="str">
        <f t="shared" si="976"/>
        <v/>
      </c>
      <c r="I31283" s="218" t="str">
        <f t="shared" si="977"/>
        <v/>
      </c>
    </row>
    <row r="31284" spans="3:9" ht="15" customHeight="1">
      <c r="C31284" s="220" t="str">
        <f t="shared" si="976"/>
        <v/>
      </c>
      <c r="I31284" s="218" t="str">
        <f t="shared" si="977"/>
        <v/>
      </c>
    </row>
    <row r="31285" spans="3:9" ht="15" customHeight="1">
      <c r="C31285" s="220" t="str">
        <f t="shared" si="976"/>
        <v/>
      </c>
      <c r="I31285" s="218" t="str">
        <f t="shared" si="977"/>
        <v/>
      </c>
    </row>
    <row r="31286" spans="3:9" ht="15" customHeight="1">
      <c r="C31286" s="220" t="str">
        <f t="shared" si="976"/>
        <v/>
      </c>
      <c r="I31286" s="218" t="str">
        <f t="shared" si="977"/>
        <v/>
      </c>
    </row>
    <row r="31287" spans="3:9" ht="15" customHeight="1">
      <c r="C31287" s="220" t="str">
        <f t="shared" si="976"/>
        <v/>
      </c>
      <c r="I31287" s="218" t="str">
        <f t="shared" si="977"/>
        <v/>
      </c>
    </row>
    <row r="31288" spans="3:9" ht="15" customHeight="1">
      <c r="C31288" s="220" t="str">
        <f t="shared" si="976"/>
        <v/>
      </c>
      <c r="I31288" s="218" t="str">
        <f t="shared" si="977"/>
        <v/>
      </c>
    </row>
    <row r="31289" spans="3:9" ht="15" customHeight="1">
      <c r="C31289" s="220" t="str">
        <f t="shared" si="976"/>
        <v/>
      </c>
      <c r="I31289" s="218" t="str">
        <f t="shared" si="977"/>
        <v/>
      </c>
    </row>
    <row r="31290" spans="3:9" ht="15" customHeight="1">
      <c r="C31290" s="220" t="str">
        <f t="shared" si="976"/>
        <v/>
      </c>
      <c r="I31290" s="218" t="str">
        <f t="shared" si="977"/>
        <v/>
      </c>
    </row>
    <row r="31291" spans="3:9" ht="15" customHeight="1">
      <c r="C31291" s="220" t="str">
        <f t="shared" si="976"/>
        <v/>
      </c>
      <c r="I31291" s="218" t="str">
        <f t="shared" si="977"/>
        <v/>
      </c>
    </row>
    <row r="31292" spans="3:9" ht="15" customHeight="1">
      <c r="C31292" s="220" t="str">
        <f t="shared" si="976"/>
        <v/>
      </c>
      <c r="I31292" s="218" t="str">
        <f t="shared" si="977"/>
        <v/>
      </c>
    </row>
    <row r="31293" spans="3:9" ht="15" customHeight="1">
      <c r="C31293" s="220" t="str">
        <f t="shared" si="976"/>
        <v/>
      </c>
      <c r="I31293" s="218" t="str">
        <f t="shared" si="977"/>
        <v/>
      </c>
    </row>
    <row r="31294" spans="3:9" ht="15" customHeight="1">
      <c r="C31294" s="220" t="str">
        <f t="shared" si="976"/>
        <v/>
      </c>
      <c r="I31294" s="218" t="str">
        <f t="shared" si="977"/>
        <v/>
      </c>
    </row>
    <row r="31295" spans="3:9" ht="15" customHeight="1">
      <c r="C31295" s="220" t="str">
        <f t="shared" si="976"/>
        <v/>
      </c>
      <c r="I31295" s="218" t="str">
        <f t="shared" si="977"/>
        <v/>
      </c>
    </row>
    <row r="31296" spans="3:9" ht="15" customHeight="1">
      <c r="C31296" s="220" t="str">
        <f t="shared" si="976"/>
        <v/>
      </c>
      <c r="I31296" s="218" t="str">
        <f t="shared" si="977"/>
        <v/>
      </c>
    </row>
    <row r="31297" spans="3:9" ht="15" customHeight="1">
      <c r="C31297" s="220" t="str">
        <f t="shared" si="976"/>
        <v/>
      </c>
      <c r="I31297" s="218" t="str">
        <f t="shared" si="977"/>
        <v/>
      </c>
    </row>
    <row r="31298" spans="3:9" ht="15" customHeight="1">
      <c r="C31298" s="220" t="str">
        <f t="shared" si="976"/>
        <v/>
      </c>
      <c r="I31298" s="218" t="str">
        <f t="shared" si="977"/>
        <v/>
      </c>
    </row>
    <row r="31299" spans="3:9" ht="15" customHeight="1">
      <c r="C31299" s="220" t="str">
        <f t="shared" si="976"/>
        <v/>
      </c>
      <c r="I31299" s="218" t="str">
        <f t="shared" si="977"/>
        <v/>
      </c>
    </row>
    <row r="31300" spans="3:9" ht="15" customHeight="1">
      <c r="C31300" s="220" t="str">
        <f t="shared" si="976"/>
        <v/>
      </c>
      <c r="I31300" s="218" t="str">
        <f t="shared" si="977"/>
        <v/>
      </c>
    </row>
    <row r="31301" spans="3:9" ht="15" customHeight="1">
      <c r="C31301" s="220" t="str">
        <f t="shared" si="976"/>
        <v/>
      </c>
      <c r="I31301" s="218" t="str">
        <f t="shared" si="977"/>
        <v/>
      </c>
    </row>
    <row r="31302" spans="3:9" ht="15" customHeight="1">
      <c r="C31302" s="220" t="str">
        <f t="shared" ref="C31302:C31365" si="978">IF(B31302="","",MONTH(B31302))</f>
        <v/>
      </c>
      <c r="I31302" s="218" t="str">
        <f t="shared" ref="I31302:I31365" si="979">IF(H31302="","",IF(E31302="","Não deixe campos em branco, a planilha resumo de custos e despesas necessita deles para funcionar",IF(F31302="","Não deixe campos em branco, a planilha resumo de custos e despesas necessita deles para funcionar",IF(G31302="","Não deixe campos em branco, a planilha resumo de custos e despesas necessita deles para funcionar",""))))</f>
        <v/>
      </c>
    </row>
    <row r="31303" spans="3:9" ht="15" customHeight="1">
      <c r="C31303" s="220" t="str">
        <f t="shared" si="978"/>
        <v/>
      </c>
      <c r="I31303" s="218" t="str">
        <f t="shared" si="979"/>
        <v/>
      </c>
    </row>
    <row r="31304" spans="3:9" ht="15" customHeight="1">
      <c r="C31304" s="220" t="str">
        <f t="shared" si="978"/>
        <v/>
      </c>
      <c r="I31304" s="218" t="str">
        <f t="shared" si="979"/>
        <v/>
      </c>
    </row>
    <row r="31305" spans="3:9" ht="15" customHeight="1">
      <c r="C31305" s="220" t="str">
        <f t="shared" si="978"/>
        <v/>
      </c>
      <c r="I31305" s="218" t="str">
        <f t="shared" si="979"/>
        <v/>
      </c>
    </row>
    <row r="31306" spans="3:9" ht="15" customHeight="1">
      <c r="C31306" s="220" t="str">
        <f t="shared" si="978"/>
        <v/>
      </c>
      <c r="I31306" s="218" t="str">
        <f t="shared" si="979"/>
        <v/>
      </c>
    </row>
    <row r="31307" spans="3:9" ht="15" customHeight="1">
      <c r="C31307" s="220" t="str">
        <f t="shared" si="978"/>
        <v/>
      </c>
      <c r="I31307" s="218" t="str">
        <f t="shared" si="979"/>
        <v/>
      </c>
    </row>
    <row r="31308" spans="3:9" ht="15" customHeight="1">
      <c r="C31308" s="220" t="str">
        <f t="shared" si="978"/>
        <v/>
      </c>
      <c r="I31308" s="218" t="str">
        <f t="shared" si="979"/>
        <v/>
      </c>
    </row>
    <row r="31309" spans="3:9" ht="15" customHeight="1">
      <c r="C31309" s="220" t="str">
        <f t="shared" si="978"/>
        <v/>
      </c>
      <c r="I31309" s="218" t="str">
        <f t="shared" si="979"/>
        <v/>
      </c>
    </row>
    <row r="31310" spans="3:9" ht="15" customHeight="1">
      <c r="C31310" s="220" t="str">
        <f t="shared" si="978"/>
        <v/>
      </c>
      <c r="I31310" s="218" t="str">
        <f t="shared" si="979"/>
        <v/>
      </c>
    </row>
    <row r="31311" spans="3:9" ht="15" customHeight="1">
      <c r="C31311" s="220" t="str">
        <f t="shared" si="978"/>
        <v/>
      </c>
      <c r="I31311" s="218" t="str">
        <f t="shared" si="979"/>
        <v/>
      </c>
    </row>
    <row r="31312" spans="3:9" ht="15" customHeight="1">
      <c r="C31312" s="220" t="str">
        <f t="shared" si="978"/>
        <v/>
      </c>
      <c r="I31312" s="218" t="str">
        <f t="shared" si="979"/>
        <v/>
      </c>
    </row>
    <row r="31313" spans="3:9" ht="15" customHeight="1">
      <c r="C31313" s="220" t="str">
        <f t="shared" si="978"/>
        <v/>
      </c>
      <c r="I31313" s="218" t="str">
        <f t="shared" si="979"/>
        <v/>
      </c>
    </row>
    <row r="31314" spans="3:9" ht="15" customHeight="1">
      <c r="C31314" s="220" t="str">
        <f t="shared" si="978"/>
        <v/>
      </c>
      <c r="I31314" s="218" t="str">
        <f t="shared" si="979"/>
        <v/>
      </c>
    </row>
    <row r="31315" spans="3:9" ht="15" customHeight="1">
      <c r="C31315" s="220" t="str">
        <f t="shared" si="978"/>
        <v/>
      </c>
      <c r="I31315" s="218" t="str">
        <f t="shared" si="979"/>
        <v/>
      </c>
    </row>
    <row r="31316" spans="3:9" ht="15" customHeight="1">
      <c r="C31316" s="220" t="str">
        <f t="shared" si="978"/>
        <v/>
      </c>
      <c r="I31316" s="218" t="str">
        <f t="shared" si="979"/>
        <v/>
      </c>
    </row>
    <row r="31317" spans="3:9" ht="15" customHeight="1">
      <c r="C31317" s="220" t="str">
        <f t="shared" si="978"/>
        <v/>
      </c>
      <c r="I31317" s="218" t="str">
        <f t="shared" si="979"/>
        <v/>
      </c>
    </row>
    <row r="31318" spans="3:9" ht="15" customHeight="1">
      <c r="C31318" s="220" t="str">
        <f t="shared" si="978"/>
        <v/>
      </c>
      <c r="I31318" s="218" t="str">
        <f t="shared" si="979"/>
        <v/>
      </c>
    </row>
    <row r="31319" spans="3:9" ht="15" customHeight="1">
      <c r="C31319" s="220" t="str">
        <f t="shared" si="978"/>
        <v/>
      </c>
      <c r="I31319" s="218" t="str">
        <f t="shared" si="979"/>
        <v/>
      </c>
    </row>
    <row r="31320" spans="3:9" ht="15" customHeight="1">
      <c r="C31320" s="220" t="str">
        <f t="shared" si="978"/>
        <v/>
      </c>
      <c r="I31320" s="218" t="str">
        <f t="shared" si="979"/>
        <v/>
      </c>
    </row>
    <row r="31321" spans="3:9" ht="15" customHeight="1">
      <c r="C31321" s="220" t="str">
        <f t="shared" si="978"/>
        <v/>
      </c>
      <c r="I31321" s="218" t="str">
        <f t="shared" si="979"/>
        <v/>
      </c>
    </row>
    <row r="31322" spans="3:9" ht="15" customHeight="1">
      <c r="C31322" s="220" t="str">
        <f t="shared" si="978"/>
        <v/>
      </c>
      <c r="I31322" s="218" t="str">
        <f t="shared" si="979"/>
        <v/>
      </c>
    </row>
    <row r="31323" spans="3:9" ht="15" customHeight="1">
      <c r="C31323" s="220" t="str">
        <f t="shared" si="978"/>
        <v/>
      </c>
      <c r="I31323" s="218" t="str">
        <f t="shared" si="979"/>
        <v/>
      </c>
    </row>
    <row r="31324" spans="3:9" ht="15" customHeight="1">
      <c r="C31324" s="220" t="str">
        <f t="shared" si="978"/>
        <v/>
      </c>
      <c r="I31324" s="218" t="str">
        <f t="shared" si="979"/>
        <v/>
      </c>
    </row>
    <row r="31325" spans="3:9" ht="15" customHeight="1">
      <c r="C31325" s="220" t="str">
        <f t="shared" si="978"/>
        <v/>
      </c>
      <c r="I31325" s="218" t="str">
        <f t="shared" si="979"/>
        <v/>
      </c>
    </row>
    <row r="31326" spans="3:9" ht="15" customHeight="1">
      <c r="C31326" s="220" t="str">
        <f t="shared" si="978"/>
        <v/>
      </c>
      <c r="I31326" s="218" t="str">
        <f t="shared" si="979"/>
        <v/>
      </c>
    </row>
    <row r="31327" spans="3:9" ht="15" customHeight="1">
      <c r="C31327" s="220" t="str">
        <f t="shared" si="978"/>
        <v/>
      </c>
      <c r="I31327" s="218" t="str">
        <f t="shared" si="979"/>
        <v/>
      </c>
    </row>
    <row r="31328" spans="3:9" ht="15" customHeight="1">
      <c r="C31328" s="220" t="str">
        <f t="shared" si="978"/>
        <v/>
      </c>
      <c r="I31328" s="218" t="str">
        <f t="shared" si="979"/>
        <v/>
      </c>
    </row>
    <row r="31329" spans="3:9" ht="15" customHeight="1">
      <c r="C31329" s="220" t="str">
        <f t="shared" si="978"/>
        <v/>
      </c>
      <c r="I31329" s="218" t="str">
        <f t="shared" si="979"/>
        <v/>
      </c>
    </row>
    <row r="31330" spans="3:9" ht="15" customHeight="1">
      <c r="C31330" s="220" t="str">
        <f t="shared" si="978"/>
        <v/>
      </c>
      <c r="I31330" s="218" t="str">
        <f t="shared" si="979"/>
        <v/>
      </c>
    </row>
    <row r="31331" spans="3:9" ht="15" customHeight="1">
      <c r="C31331" s="220" t="str">
        <f t="shared" si="978"/>
        <v/>
      </c>
      <c r="I31331" s="218" t="str">
        <f t="shared" si="979"/>
        <v/>
      </c>
    </row>
    <row r="31332" spans="3:9" ht="15" customHeight="1">
      <c r="C31332" s="220" t="str">
        <f t="shared" si="978"/>
        <v/>
      </c>
      <c r="I31332" s="218" t="str">
        <f t="shared" si="979"/>
        <v/>
      </c>
    </row>
    <row r="31333" spans="3:9" ht="15" customHeight="1">
      <c r="C31333" s="220" t="str">
        <f t="shared" si="978"/>
        <v/>
      </c>
      <c r="I31333" s="218" t="str">
        <f t="shared" si="979"/>
        <v/>
      </c>
    </row>
    <row r="31334" spans="3:9" ht="15" customHeight="1">
      <c r="C31334" s="220" t="str">
        <f t="shared" si="978"/>
        <v/>
      </c>
      <c r="I31334" s="218" t="str">
        <f t="shared" si="979"/>
        <v/>
      </c>
    </row>
    <row r="31335" spans="3:9" ht="15" customHeight="1">
      <c r="C31335" s="220" t="str">
        <f t="shared" si="978"/>
        <v/>
      </c>
      <c r="I31335" s="218" t="str">
        <f t="shared" si="979"/>
        <v/>
      </c>
    </row>
    <row r="31336" spans="3:9" ht="15" customHeight="1">
      <c r="C31336" s="220" t="str">
        <f t="shared" si="978"/>
        <v/>
      </c>
      <c r="I31336" s="218" t="str">
        <f t="shared" si="979"/>
        <v/>
      </c>
    </row>
    <row r="31337" spans="3:9" ht="15" customHeight="1">
      <c r="C31337" s="220" t="str">
        <f t="shared" si="978"/>
        <v/>
      </c>
      <c r="I31337" s="218" t="str">
        <f t="shared" si="979"/>
        <v/>
      </c>
    </row>
    <row r="31338" spans="3:9" ht="15" customHeight="1">
      <c r="C31338" s="220" t="str">
        <f t="shared" si="978"/>
        <v/>
      </c>
      <c r="I31338" s="218" t="str">
        <f t="shared" si="979"/>
        <v/>
      </c>
    </row>
    <row r="31339" spans="3:9" ht="15" customHeight="1">
      <c r="C31339" s="220" t="str">
        <f t="shared" si="978"/>
        <v/>
      </c>
      <c r="I31339" s="218" t="str">
        <f t="shared" si="979"/>
        <v/>
      </c>
    </row>
    <row r="31340" spans="3:9" ht="15" customHeight="1">
      <c r="C31340" s="220" t="str">
        <f t="shared" si="978"/>
        <v/>
      </c>
      <c r="I31340" s="218" t="str">
        <f t="shared" si="979"/>
        <v/>
      </c>
    </row>
    <row r="31341" spans="3:9" ht="15" customHeight="1">
      <c r="C31341" s="220" t="str">
        <f t="shared" si="978"/>
        <v/>
      </c>
      <c r="I31341" s="218" t="str">
        <f t="shared" si="979"/>
        <v/>
      </c>
    </row>
    <row r="31342" spans="3:9" ht="15" customHeight="1">
      <c r="C31342" s="220" t="str">
        <f t="shared" si="978"/>
        <v/>
      </c>
      <c r="I31342" s="218" t="str">
        <f t="shared" si="979"/>
        <v/>
      </c>
    </row>
    <row r="31343" spans="3:9" ht="15" customHeight="1">
      <c r="C31343" s="220" t="str">
        <f t="shared" si="978"/>
        <v/>
      </c>
      <c r="I31343" s="218" t="str">
        <f t="shared" si="979"/>
        <v/>
      </c>
    </row>
    <row r="31344" spans="3:9" ht="15" customHeight="1">
      <c r="C31344" s="220" t="str">
        <f t="shared" si="978"/>
        <v/>
      </c>
      <c r="I31344" s="218" t="str">
        <f t="shared" si="979"/>
        <v/>
      </c>
    </row>
    <row r="31345" spans="3:9" ht="15" customHeight="1">
      <c r="C31345" s="220" t="str">
        <f t="shared" si="978"/>
        <v/>
      </c>
      <c r="I31345" s="218" t="str">
        <f t="shared" si="979"/>
        <v/>
      </c>
    </row>
    <row r="31346" spans="3:9" ht="15" customHeight="1">
      <c r="C31346" s="220" t="str">
        <f t="shared" si="978"/>
        <v/>
      </c>
      <c r="I31346" s="218" t="str">
        <f t="shared" si="979"/>
        <v/>
      </c>
    </row>
    <row r="31347" spans="3:9" ht="15" customHeight="1">
      <c r="C31347" s="220" t="str">
        <f t="shared" si="978"/>
        <v/>
      </c>
      <c r="I31347" s="218" t="str">
        <f t="shared" si="979"/>
        <v/>
      </c>
    </row>
    <row r="31348" spans="3:9" ht="15" customHeight="1">
      <c r="C31348" s="220" t="str">
        <f t="shared" si="978"/>
        <v/>
      </c>
      <c r="I31348" s="218" t="str">
        <f t="shared" si="979"/>
        <v/>
      </c>
    </row>
    <row r="31349" spans="3:9" ht="15" customHeight="1">
      <c r="C31349" s="220" t="str">
        <f t="shared" si="978"/>
        <v/>
      </c>
      <c r="I31349" s="218" t="str">
        <f t="shared" si="979"/>
        <v/>
      </c>
    </row>
    <row r="31350" spans="3:9" ht="15" customHeight="1">
      <c r="C31350" s="220" t="str">
        <f t="shared" si="978"/>
        <v/>
      </c>
      <c r="I31350" s="218" t="str">
        <f t="shared" si="979"/>
        <v/>
      </c>
    </row>
    <row r="31351" spans="3:9" ht="15" customHeight="1">
      <c r="C31351" s="220" t="str">
        <f t="shared" si="978"/>
        <v/>
      </c>
      <c r="I31351" s="218" t="str">
        <f t="shared" si="979"/>
        <v/>
      </c>
    </row>
    <row r="31352" spans="3:9" ht="15" customHeight="1">
      <c r="C31352" s="220" t="str">
        <f t="shared" si="978"/>
        <v/>
      </c>
      <c r="I31352" s="218" t="str">
        <f t="shared" si="979"/>
        <v/>
      </c>
    </row>
    <row r="31353" spans="3:9" ht="15" customHeight="1">
      <c r="C31353" s="220" t="str">
        <f t="shared" si="978"/>
        <v/>
      </c>
      <c r="I31353" s="218" t="str">
        <f t="shared" si="979"/>
        <v/>
      </c>
    </row>
    <row r="31354" spans="3:9" ht="15" customHeight="1">
      <c r="C31354" s="220" t="str">
        <f t="shared" si="978"/>
        <v/>
      </c>
      <c r="I31354" s="218" t="str">
        <f t="shared" si="979"/>
        <v/>
      </c>
    </row>
    <row r="31355" spans="3:9" ht="15" customHeight="1">
      <c r="C31355" s="220" t="str">
        <f t="shared" si="978"/>
        <v/>
      </c>
      <c r="I31355" s="218" t="str">
        <f t="shared" si="979"/>
        <v/>
      </c>
    </row>
    <row r="31356" spans="3:9" ht="15" customHeight="1">
      <c r="C31356" s="220" t="str">
        <f t="shared" si="978"/>
        <v/>
      </c>
      <c r="I31356" s="218" t="str">
        <f t="shared" si="979"/>
        <v/>
      </c>
    </row>
    <row r="31357" spans="3:9" ht="15" customHeight="1">
      <c r="C31357" s="220" t="str">
        <f t="shared" si="978"/>
        <v/>
      </c>
      <c r="I31357" s="218" t="str">
        <f t="shared" si="979"/>
        <v/>
      </c>
    </row>
    <row r="31358" spans="3:9" ht="15" customHeight="1">
      <c r="C31358" s="220" t="str">
        <f t="shared" si="978"/>
        <v/>
      </c>
      <c r="I31358" s="218" t="str">
        <f t="shared" si="979"/>
        <v/>
      </c>
    </row>
    <row r="31359" spans="3:9" ht="15" customHeight="1">
      <c r="C31359" s="220" t="str">
        <f t="shared" si="978"/>
        <v/>
      </c>
      <c r="I31359" s="218" t="str">
        <f t="shared" si="979"/>
        <v/>
      </c>
    </row>
    <row r="31360" spans="3:9" ht="15" customHeight="1">
      <c r="C31360" s="220" t="str">
        <f t="shared" si="978"/>
        <v/>
      </c>
      <c r="I31360" s="218" t="str">
        <f t="shared" si="979"/>
        <v/>
      </c>
    </row>
    <row r="31361" spans="3:9" ht="15" customHeight="1">
      <c r="C31361" s="220" t="str">
        <f t="shared" si="978"/>
        <v/>
      </c>
      <c r="I31361" s="218" t="str">
        <f t="shared" si="979"/>
        <v/>
      </c>
    </row>
    <row r="31362" spans="3:9" ht="15" customHeight="1">
      <c r="C31362" s="220" t="str">
        <f t="shared" si="978"/>
        <v/>
      </c>
      <c r="I31362" s="218" t="str">
        <f t="shared" si="979"/>
        <v/>
      </c>
    </row>
    <row r="31363" spans="3:9" ht="15" customHeight="1">
      <c r="C31363" s="220" t="str">
        <f t="shared" si="978"/>
        <v/>
      </c>
      <c r="I31363" s="218" t="str">
        <f t="shared" si="979"/>
        <v/>
      </c>
    </row>
    <row r="31364" spans="3:9" ht="15" customHeight="1">
      <c r="C31364" s="220" t="str">
        <f t="shared" si="978"/>
        <v/>
      </c>
      <c r="I31364" s="218" t="str">
        <f t="shared" si="979"/>
        <v/>
      </c>
    </row>
    <row r="31365" spans="3:9" ht="15" customHeight="1">
      <c r="C31365" s="220" t="str">
        <f t="shared" si="978"/>
        <v/>
      </c>
      <c r="I31365" s="218" t="str">
        <f t="shared" si="979"/>
        <v/>
      </c>
    </row>
    <row r="31366" spans="3:9" ht="15" customHeight="1">
      <c r="C31366" s="220" t="str">
        <f t="shared" ref="C31366:C31429" si="980">IF(B31366="","",MONTH(B31366))</f>
        <v/>
      </c>
      <c r="I31366" s="218" t="str">
        <f t="shared" ref="I31366:I31429" si="981">IF(H31366="","",IF(E31366="","Não deixe campos em branco, a planilha resumo de custos e despesas necessita deles para funcionar",IF(F31366="","Não deixe campos em branco, a planilha resumo de custos e despesas necessita deles para funcionar",IF(G31366="","Não deixe campos em branco, a planilha resumo de custos e despesas necessita deles para funcionar",""))))</f>
        <v/>
      </c>
    </row>
    <row r="31367" spans="3:9" ht="15" customHeight="1">
      <c r="C31367" s="220" t="str">
        <f t="shared" si="980"/>
        <v/>
      </c>
      <c r="I31367" s="218" t="str">
        <f t="shared" si="981"/>
        <v/>
      </c>
    </row>
    <row r="31368" spans="3:9" ht="15" customHeight="1">
      <c r="C31368" s="220" t="str">
        <f t="shared" si="980"/>
        <v/>
      </c>
      <c r="I31368" s="218" t="str">
        <f t="shared" si="981"/>
        <v/>
      </c>
    </row>
    <row r="31369" spans="3:9" ht="15" customHeight="1">
      <c r="C31369" s="220" t="str">
        <f t="shared" si="980"/>
        <v/>
      </c>
      <c r="I31369" s="218" t="str">
        <f t="shared" si="981"/>
        <v/>
      </c>
    </row>
    <row r="31370" spans="3:9" ht="15" customHeight="1">
      <c r="C31370" s="220" t="str">
        <f t="shared" si="980"/>
        <v/>
      </c>
      <c r="I31370" s="218" t="str">
        <f t="shared" si="981"/>
        <v/>
      </c>
    </row>
    <row r="31371" spans="3:9" ht="15" customHeight="1">
      <c r="C31371" s="220" t="str">
        <f t="shared" si="980"/>
        <v/>
      </c>
      <c r="I31371" s="218" t="str">
        <f t="shared" si="981"/>
        <v/>
      </c>
    </row>
    <row r="31372" spans="3:9" ht="15" customHeight="1">
      <c r="C31372" s="220" t="str">
        <f t="shared" si="980"/>
        <v/>
      </c>
      <c r="I31372" s="218" t="str">
        <f t="shared" si="981"/>
        <v/>
      </c>
    </row>
    <row r="31373" spans="3:9" ht="15" customHeight="1">
      <c r="C31373" s="220" t="str">
        <f t="shared" si="980"/>
        <v/>
      </c>
      <c r="I31373" s="218" t="str">
        <f t="shared" si="981"/>
        <v/>
      </c>
    </row>
    <row r="31374" spans="3:9" ht="15" customHeight="1">
      <c r="C31374" s="220" t="str">
        <f t="shared" si="980"/>
        <v/>
      </c>
      <c r="I31374" s="218" t="str">
        <f t="shared" si="981"/>
        <v/>
      </c>
    </row>
    <row r="31375" spans="3:9" ht="15" customHeight="1">
      <c r="C31375" s="220" t="str">
        <f t="shared" si="980"/>
        <v/>
      </c>
      <c r="I31375" s="218" t="str">
        <f t="shared" si="981"/>
        <v/>
      </c>
    </row>
    <row r="31376" spans="3:9" ht="15" customHeight="1">
      <c r="C31376" s="220" t="str">
        <f t="shared" si="980"/>
        <v/>
      </c>
      <c r="I31376" s="218" t="str">
        <f t="shared" si="981"/>
        <v/>
      </c>
    </row>
    <row r="31377" spans="3:9" ht="15" customHeight="1">
      <c r="C31377" s="220" t="str">
        <f t="shared" si="980"/>
        <v/>
      </c>
      <c r="I31377" s="218" t="str">
        <f t="shared" si="981"/>
        <v/>
      </c>
    </row>
    <row r="31378" spans="3:9" ht="15" customHeight="1">
      <c r="C31378" s="220" t="str">
        <f t="shared" si="980"/>
        <v/>
      </c>
      <c r="I31378" s="218" t="str">
        <f t="shared" si="981"/>
        <v/>
      </c>
    </row>
    <row r="31379" spans="3:9" ht="15" customHeight="1">
      <c r="C31379" s="220" t="str">
        <f t="shared" si="980"/>
        <v/>
      </c>
      <c r="I31379" s="218" t="str">
        <f t="shared" si="981"/>
        <v/>
      </c>
    </row>
    <row r="31380" spans="3:9" ht="15" customHeight="1">
      <c r="C31380" s="220" t="str">
        <f t="shared" si="980"/>
        <v/>
      </c>
      <c r="I31380" s="218" t="str">
        <f t="shared" si="981"/>
        <v/>
      </c>
    </row>
    <row r="31381" spans="3:9" ht="15" customHeight="1">
      <c r="C31381" s="220" t="str">
        <f t="shared" si="980"/>
        <v/>
      </c>
      <c r="I31381" s="218" t="str">
        <f t="shared" si="981"/>
        <v/>
      </c>
    </row>
    <row r="31382" spans="3:9" ht="15" customHeight="1">
      <c r="C31382" s="220" t="str">
        <f t="shared" si="980"/>
        <v/>
      </c>
      <c r="I31382" s="218" t="str">
        <f t="shared" si="981"/>
        <v/>
      </c>
    </row>
    <row r="31383" spans="3:9" ht="15" customHeight="1">
      <c r="C31383" s="220" t="str">
        <f t="shared" si="980"/>
        <v/>
      </c>
      <c r="I31383" s="218" t="str">
        <f t="shared" si="981"/>
        <v/>
      </c>
    </row>
    <row r="31384" spans="3:9" ht="15" customHeight="1">
      <c r="C31384" s="220" t="str">
        <f t="shared" si="980"/>
        <v/>
      </c>
      <c r="I31384" s="218" t="str">
        <f t="shared" si="981"/>
        <v/>
      </c>
    </row>
    <row r="31385" spans="3:9" ht="15" customHeight="1">
      <c r="C31385" s="220" t="str">
        <f t="shared" si="980"/>
        <v/>
      </c>
      <c r="I31385" s="218" t="str">
        <f t="shared" si="981"/>
        <v/>
      </c>
    </row>
    <row r="31386" spans="3:9" ht="15" customHeight="1">
      <c r="C31386" s="220" t="str">
        <f t="shared" si="980"/>
        <v/>
      </c>
      <c r="I31386" s="218" t="str">
        <f t="shared" si="981"/>
        <v/>
      </c>
    </row>
    <row r="31387" spans="3:9" ht="15" customHeight="1">
      <c r="C31387" s="220" t="str">
        <f t="shared" si="980"/>
        <v/>
      </c>
      <c r="I31387" s="218" t="str">
        <f t="shared" si="981"/>
        <v/>
      </c>
    </row>
    <row r="31388" spans="3:9" ht="15" customHeight="1">
      <c r="C31388" s="220" t="str">
        <f t="shared" si="980"/>
        <v/>
      </c>
      <c r="I31388" s="218" t="str">
        <f t="shared" si="981"/>
        <v/>
      </c>
    </row>
    <row r="31389" spans="3:9" ht="15" customHeight="1">
      <c r="C31389" s="220" t="str">
        <f t="shared" si="980"/>
        <v/>
      </c>
      <c r="I31389" s="218" t="str">
        <f t="shared" si="981"/>
        <v/>
      </c>
    </row>
    <row r="31390" spans="3:9" ht="15" customHeight="1">
      <c r="C31390" s="220" t="str">
        <f t="shared" si="980"/>
        <v/>
      </c>
      <c r="I31390" s="218" t="str">
        <f t="shared" si="981"/>
        <v/>
      </c>
    </row>
    <row r="31391" spans="3:9" ht="15" customHeight="1">
      <c r="C31391" s="220" t="str">
        <f t="shared" si="980"/>
        <v/>
      </c>
      <c r="I31391" s="218" t="str">
        <f t="shared" si="981"/>
        <v/>
      </c>
    </row>
    <row r="31392" spans="3:9" ht="15" customHeight="1">
      <c r="C31392" s="220" t="str">
        <f t="shared" si="980"/>
        <v/>
      </c>
      <c r="I31392" s="218" t="str">
        <f t="shared" si="981"/>
        <v/>
      </c>
    </row>
    <row r="31393" spans="3:9" ht="15" customHeight="1">
      <c r="C31393" s="220" t="str">
        <f t="shared" si="980"/>
        <v/>
      </c>
      <c r="I31393" s="218" t="str">
        <f t="shared" si="981"/>
        <v/>
      </c>
    </row>
    <row r="31394" spans="3:9" ht="15" customHeight="1">
      <c r="C31394" s="220" t="str">
        <f t="shared" si="980"/>
        <v/>
      </c>
      <c r="I31394" s="218" t="str">
        <f t="shared" si="981"/>
        <v/>
      </c>
    </row>
    <row r="31395" spans="3:9" ht="15" customHeight="1">
      <c r="C31395" s="220" t="str">
        <f t="shared" si="980"/>
        <v/>
      </c>
      <c r="I31395" s="218" t="str">
        <f t="shared" si="981"/>
        <v/>
      </c>
    </row>
    <row r="31396" spans="3:9" ht="15" customHeight="1">
      <c r="C31396" s="220" t="str">
        <f t="shared" si="980"/>
        <v/>
      </c>
      <c r="I31396" s="218" t="str">
        <f t="shared" si="981"/>
        <v/>
      </c>
    </row>
    <row r="31397" spans="3:9" ht="15" customHeight="1">
      <c r="C31397" s="220" t="str">
        <f t="shared" si="980"/>
        <v/>
      </c>
      <c r="I31397" s="218" t="str">
        <f t="shared" si="981"/>
        <v/>
      </c>
    </row>
    <row r="31398" spans="3:9" ht="15" customHeight="1">
      <c r="C31398" s="220" t="str">
        <f t="shared" si="980"/>
        <v/>
      </c>
      <c r="I31398" s="218" t="str">
        <f t="shared" si="981"/>
        <v/>
      </c>
    </row>
    <row r="31399" spans="3:9" ht="15" customHeight="1">
      <c r="C31399" s="220" t="str">
        <f t="shared" si="980"/>
        <v/>
      </c>
      <c r="I31399" s="218" t="str">
        <f t="shared" si="981"/>
        <v/>
      </c>
    </row>
    <row r="31400" spans="3:9" ht="15" customHeight="1">
      <c r="C31400" s="220" t="str">
        <f t="shared" si="980"/>
        <v/>
      </c>
      <c r="I31400" s="218" t="str">
        <f t="shared" si="981"/>
        <v/>
      </c>
    </row>
    <row r="31401" spans="3:9" ht="15" customHeight="1">
      <c r="C31401" s="220" t="str">
        <f t="shared" si="980"/>
        <v/>
      </c>
      <c r="I31401" s="218" t="str">
        <f t="shared" si="981"/>
        <v/>
      </c>
    </row>
    <row r="31402" spans="3:9" ht="15" customHeight="1">
      <c r="C31402" s="220" t="str">
        <f t="shared" si="980"/>
        <v/>
      </c>
      <c r="I31402" s="218" t="str">
        <f t="shared" si="981"/>
        <v/>
      </c>
    </row>
    <row r="31403" spans="3:9" ht="15" customHeight="1">
      <c r="C31403" s="220" t="str">
        <f t="shared" si="980"/>
        <v/>
      </c>
      <c r="I31403" s="218" t="str">
        <f t="shared" si="981"/>
        <v/>
      </c>
    </row>
    <row r="31404" spans="3:9" ht="15" customHeight="1">
      <c r="C31404" s="220" t="str">
        <f t="shared" si="980"/>
        <v/>
      </c>
      <c r="I31404" s="218" t="str">
        <f t="shared" si="981"/>
        <v/>
      </c>
    </row>
    <row r="31405" spans="3:9" ht="15" customHeight="1">
      <c r="C31405" s="220" t="str">
        <f t="shared" si="980"/>
        <v/>
      </c>
      <c r="I31405" s="218" t="str">
        <f t="shared" si="981"/>
        <v/>
      </c>
    </row>
    <row r="31406" spans="3:9" ht="15" customHeight="1">
      <c r="C31406" s="220" t="str">
        <f t="shared" si="980"/>
        <v/>
      </c>
      <c r="I31406" s="218" t="str">
        <f t="shared" si="981"/>
        <v/>
      </c>
    </row>
    <row r="31407" spans="3:9" ht="15" customHeight="1">
      <c r="C31407" s="220" t="str">
        <f t="shared" si="980"/>
        <v/>
      </c>
      <c r="I31407" s="218" t="str">
        <f t="shared" si="981"/>
        <v/>
      </c>
    </row>
    <row r="31408" spans="3:9" ht="15" customHeight="1">
      <c r="C31408" s="220" t="str">
        <f t="shared" si="980"/>
        <v/>
      </c>
      <c r="I31408" s="218" t="str">
        <f t="shared" si="981"/>
        <v/>
      </c>
    </row>
    <row r="31409" spans="3:9" ht="15" customHeight="1">
      <c r="C31409" s="220" t="str">
        <f t="shared" si="980"/>
        <v/>
      </c>
      <c r="I31409" s="218" t="str">
        <f t="shared" si="981"/>
        <v/>
      </c>
    </row>
    <row r="31410" spans="3:9" ht="15" customHeight="1">
      <c r="C31410" s="220" t="str">
        <f t="shared" si="980"/>
        <v/>
      </c>
      <c r="I31410" s="218" t="str">
        <f t="shared" si="981"/>
        <v/>
      </c>
    </row>
    <row r="31411" spans="3:9" ht="15" customHeight="1">
      <c r="C31411" s="220" t="str">
        <f t="shared" si="980"/>
        <v/>
      </c>
      <c r="I31411" s="218" t="str">
        <f t="shared" si="981"/>
        <v/>
      </c>
    </row>
    <row r="31412" spans="3:9" ht="15" customHeight="1">
      <c r="C31412" s="220" t="str">
        <f t="shared" si="980"/>
        <v/>
      </c>
      <c r="I31412" s="218" t="str">
        <f t="shared" si="981"/>
        <v/>
      </c>
    </row>
    <row r="31413" spans="3:9" ht="15" customHeight="1">
      <c r="C31413" s="220" t="str">
        <f t="shared" si="980"/>
        <v/>
      </c>
      <c r="I31413" s="218" t="str">
        <f t="shared" si="981"/>
        <v/>
      </c>
    </row>
    <row r="31414" spans="3:9" ht="15" customHeight="1">
      <c r="C31414" s="220" t="str">
        <f t="shared" si="980"/>
        <v/>
      </c>
      <c r="I31414" s="218" t="str">
        <f t="shared" si="981"/>
        <v/>
      </c>
    </row>
    <row r="31415" spans="3:9" ht="15" customHeight="1">
      <c r="C31415" s="220" t="str">
        <f t="shared" si="980"/>
        <v/>
      </c>
      <c r="I31415" s="218" t="str">
        <f t="shared" si="981"/>
        <v/>
      </c>
    </row>
    <row r="31416" spans="3:9" ht="15" customHeight="1">
      <c r="C31416" s="220" t="str">
        <f t="shared" si="980"/>
        <v/>
      </c>
      <c r="I31416" s="218" t="str">
        <f t="shared" si="981"/>
        <v/>
      </c>
    </row>
    <row r="31417" spans="3:9" ht="15" customHeight="1">
      <c r="C31417" s="220" t="str">
        <f t="shared" si="980"/>
        <v/>
      </c>
      <c r="I31417" s="218" t="str">
        <f t="shared" si="981"/>
        <v/>
      </c>
    </row>
    <row r="31418" spans="3:9" ht="15" customHeight="1">
      <c r="C31418" s="220" t="str">
        <f t="shared" si="980"/>
        <v/>
      </c>
      <c r="I31418" s="218" t="str">
        <f t="shared" si="981"/>
        <v/>
      </c>
    </row>
    <row r="31419" spans="3:9" ht="15" customHeight="1">
      <c r="C31419" s="220" t="str">
        <f t="shared" si="980"/>
        <v/>
      </c>
      <c r="I31419" s="218" t="str">
        <f t="shared" si="981"/>
        <v/>
      </c>
    </row>
    <row r="31420" spans="3:9" ht="15" customHeight="1">
      <c r="C31420" s="220" t="str">
        <f t="shared" si="980"/>
        <v/>
      </c>
      <c r="I31420" s="218" t="str">
        <f t="shared" si="981"/>
        <v/>
      </c>
    </row>
    <row r="31421" spans="3:9" ht="15" customHeight="1">
      <c r="C31421" s="220" t="str">
        <f t="shared" si="980"/>
        <v/>
      </c>
      <c r="I31421" s="218" t="str">
        <f t="shared" si="981"/>
        <v/>
      </c>
    </row>
    <row r="31422" spans="3:9" ht="15" customHeight="1">
      <c r="C31422" s="220" t="str">
        <f t="shared" si="980"/>
        <v/>
      </c>
      <c r="I31422" s="218" t="str">
        <f t="shared" si="981"/>
        <v/>
      </c>
    </row>
    <row r="31423" spans="3:9" ht="15" customHeight="1">
      <c r="C31423" s="220" t="str">
        <f t="shared" si="980"/>
        <v/>
      </c>
      <c r="I31423" s="218" t="str">
        <f t="shared" si="981"/>
        <v/>
      </c>
    </row>
    <row r="31424" spans="3:9" ht="15" customHeight="1">
      <c r="C31424" s="220" t="str">
        <f t="shared" si="980"/>
        <v/>
      </c>
      <c r="I31424" s="218" t="str">
        <f t="shared" si="981"/>
        <v/>
      </c>
    </row>
    <row r="31425" spans="3:9" ht="15" customHeight="1">
      <c r="C31425" s="220" t="str">
        <f t="shared" si="980"/>
        <v/>
      </c>
      <c r="I31425" s="218" t="str">
        <f t="shared" si="981"/>
        <v/>
      </c>
    </row>
    <row r="31426" spans="3:9" ht="15" customHeight="1">
      <c r="C31426" s="220" t="str">
        <f t="shared" si="980"/>
        <v/>
      </c>
      <c r="I31426" s="218" t="str">
        <f t="shared" si="981"/>
        <v/>
      </c>
    </row>
    <row r="31427" spans="3:9" ht="15" customHeight="1">
      <c r="C31427" s="220" t="str">
        <f t="shared" si="980"/>
        <v/>
      </c>
      <c r="I31427" s="218" t="str">
        <f t="shared" si="981"/>
        <v/>
      </c>
    </row>
    <row r="31428" spans="3:9" ht="15" customHeight="1">
      <c r="C31428" s="220" t="str">
        <f t="shared" si="980"/>
        <v/>
      </c>
      <c r="I31428" s="218" t="str">
        <f t="shared" si="981"/>
        <v/>
      </c>
    </row>
    <row r="31429" spans="3:9" ht="15" customHeight="1">
      <c r="C31429" s="220" t="str">
        <f t="shared" si="980"/>
        <v/>
      </c>
      <c r="I31429" s="218" t="str">
        <f t="shared" si="981"/>
        <v/>
      </c>
    </row>
    <row r="31430" spans="3:9" ht="15" customHeight="1">
      <c r="C31430" s="220" t="str">
        <f t="shared" ref="C31430:C31493" si="982">IF(B31430="","",MONTH(B31430))</f>
        <v/>
      </c>
      <c r="I31430" s="218" t="str">
        <f t="shared" ref="I31430:I31493" si="983">IF(H31430="","",IF(E31430="","Não deixe campos em branco, a planilha resumo de custos e despesas necessita deles para funcionar",IF(F31430="","Não deixe campos em branco, a planilha resumo de custos e despesas necessita deles para funcionar",IF(G31430="","Não deixe campos em branco, a planilha resumo de custos e despesas necessita deles para funcionar",""))))</f>
        <v/>
      </c>
    </row>
    <row r="31431" spans="3:9" ht="15" customHeight="1">
      <c r="C31431" s="220" t="str">
        <f t="shared" si="982"/>
        <v/>
      </c>
      <c r="I31431" s="218" t="str">
        <f t="shared" si="983"/>
        <v/>
      </c>
    </row>
    <row r="31432" spans="3:9" ht="15" customHeight="1">
      <c r="C31432" s="220" t="str">
        <f t="shared" si="982"/>
        <v/>
      </c>
      <c r="I31432" s="218" t="str">
        <f t="shared" si="983"/>
        <v/>
      </c>
    </row>
    <row r="31433" spans="3:9" ht="15" customHeight="1">
      <c r="C31433" s="220" t="str">
        <f t="shared" si="982"/>
        <v/>
      </c>
      <c r="I31433" s="218" t="str">
        <f t="shared" si="983"/>
        <v/>
      </c>
    </row>
    <row r="31434" spans="3:9" ht="15" customHeight="1">
      <c r="C31434" s="220" t="str">
        <f t="shared" si="982"/>
        <v/>
      </c>
      <c r="I31434" s="218" t="str">
        <f t="shared" si="983"/>
        <v/>
      </c>
    </row>
    <row r="31435" spans="3:9" ht="15" customHeight="1">
      <c r="C31435" s="220" t="str">
        <f t="shared" si="982"/>
        <v/>
      </c>
      <c r="I31435" s="218" t="str">
        <f t="shared" si="983"/>
        <v/>
      </c>
    </row>
    <row r="31436" spans="3:9" ht="15" customHeight="1">
      <c r="C31436" s="220" t="str">
        <f t="shared" si="982"/>
        <v/>
      </c>
      <c r="I31436" s="218" t="str">
        <f t="shared" si="983"/>
        <v/>
      </c>
    </row>
    <row r="31437" spans="3:9" ht="15" customHeight="1">
      <c r="C31437" s="220" t="str">
        <f t="shared" si="982"/>
        <v/>
      </c>
      <c r="I31437" s="218" t="str">
        <f t="shared" si="983"/>
        <v/>
      </c>
    </row>
    <row r="31438" spans="3:9" ht="15" customHeight="1">
      <c r="C31438" s="220" t="str">
        <f t="shared" si="982"/>
        <v/>
      </c>
      <c r="I31438" s="218" t="str">
        <f t="shared" si="983"/>
        <v/>
      </c>
    </row>
    <row r="31439" spans="3:9" ht="15" customHeight="1">
      <c r="C31439" s="220" t="str">
        <f t="shared" si="982"/>
        <v/>
      </c>
      <c r="I31439" s="218" t="str">
        <f t="shared" si="983"/>
        <v/>
      </c>
    </row>
    <row r="31440" spans="3:9" ht="15" customHeight="1">
      <c r="C31440" s="220" t="str">
        <f t="shared" si="982"/>
        <v/>
      </c>
      <c r="I31440" s="218" t="str">
        <f t="shared" si="983"/>
        <v/>
      </c>
    </row>
    <row r="31441" spans="3:9" ht="15" customHeight="1">
      <c r="C31441" s="220" t="str">
        <f t="shared" si="982"/>
        <v/>
      </c>
      <c r="I31441" s="218" t="str">
        <f t="shared" si="983"/>
        <v/>
      </c>
    </row>
    <row r="31442" spans="3:9" ht="15" customHeight="1">
      <c r="C31442" s="220" t="str">
        <f t="shared" si="982"/>
        <v/>
      </c>
      <c r="I31442" s="218" t="str">
        <f t="shared" si="983"/>
        <v/>
      </c>
    </row>
    <row r="31443" spans="3:9" ht="15" customHeight="1">
      <c r="C31443" s="220" t="str">
        <f t="shared" si="982"/>
        <v/>
      </c>
      <c r="I31443" s="218" t="str">
        <f t="shared" si="983"/>
        <v/>
      </c>
    </row>
    <row r="31444" spans="3:9" ht="15" customHeight="1">
      <c r="C31444" s="220" t="str">
        <f t="shared" si="982"/>
        <v/>
      </c>
      <c r="I31444" s="218" t="str">
        <f t="shared" si="983"/>
        <v/>
      </c>
    </row>
    <row r="31445" spans="3:9" ht="15" customHeight="1">
      <c r="C31445" s="220" t="str">
        <f t="shared" si="982"/>
        <v/>
      </c>
      <c r="I31445" s="218" t="str">
        <f t="shared" si="983"/>
        <v/>
      </c>
    </row>
    <row r="31446" spans="3:9" ht="15" customHeight="1">
      <c r="C31446" s="220" t="str">
        <f t="shared" si="982"/>
        <v/>
      </c>
      <c r="I31446" s="218" t="str">
        <f t="shared" si="983"/>
        <v/>
      </c>
    </row>
    <row r="31447" spans="3:9" ht="15" customHeight="1">
      <c r="C31447" s="220" t="str">
        <f t="shared" si="982"/>
        <v/>
      </c>
      <c r="I31447" s="218" t="str">
        <f t="shared" si="983"/>
        <v/>
      </c>
    </row>
    <row r="31448" spans="3:9" ht="15" customHeight="1">
      <c r="C31448" s="220" t="str">
        <f t="shared" si="982"/>
        <v/>
      </c>
      <c r="I31448" s="218" t="str">
        <f t="shared" si="983"/>
        <v/>
      </c>
    </row>
    <row r="31449" spans="3:9" ht="15" customHeight="1">
      <c r="C31449" s="220" t="str">
        <f t="shared" si="982"/>
        <v/>
      </c>
      <c r="I31449" s="218" t="str">
        <f t="shared" si="983"/>
        <v/>
      </c>
    </row>
    <row r="31450" spans="3:9" ht="15" customHeight="1">
      <c r="C31450" s="220" t="str">
        <f t="shared" si="982"/>
        <v/>
      </c>
      <c r="I31450" s="218" t="str">
        <f t="shared" si="983"/>
        <v/>
      </c>
    </row>
    <row r="31451" spans="3:9" ht="15" customHeight="1">
      <c r="C31451" s="220" t="str">
        <f t="shared" si="982"/>
        <v/>
      </c>
      <c r="I31451" s="218" t="str">
        <f t="shared" si="983"/>
        <v/>
      </c>
    </row>
    <row r="31452" spans="3:9" ht="15" customHeight="1">
      <c r="C31452" s="220" t="str">
        <f t="shared" si="982"/>
        <v/>
      </c>
      <c r="I31452" s="218" t="str">
        <f t="shared" si="983"/>
        <v/>
      </c>
    </row>
    <row r="31453" spans="3:9" ht="15" customHeight="1">
      <c r="C31453" s="220" t="str">
        <f t="shared" si="982"/>
        <v/>
      </c>
      <c r="I31453" s="218" t="str">
        <f t="shared" si="983"/>
        <v/>
      </c>
    </row>
    <row r="31454" spans="3:9" ht="15" customHeight="1">
      <c r="C31454" s="220" t="str">
        <f t="shared" si="982"/>
        <v/>
      </c>
      <c r="I31454" s="218" t="str">
        <f t="shared" si="983"/>
        <v/>
      </c>
    </row>
    <row r="31455" spans="3:9" ht="15" customHeight="1">
      <c r="C31455" s="220" t="str">
        <f t="shared" si="982"/>
        <v/>
      </c>
      <c r="I31455" s="218" t="str">
        <f t="shared" si="983"/>
        <v/>
      </c>
    </row>
    <row r="31456" spans="3:9" ht="15" customHeight="1">
      <c r="C31456" s="220" t="str">
        <f t="shared" si="982"/>
        <v/>
      </c>
      <c r="I31456" s="218" t="str">
        <f t="shared" si="983"/>
        <v/>
      </c>
    </row>
    <row r="31457" spans="3:9" ht="15" customHeight="1">
      <c r="C31457" s="220" t="str">
        <f t="shared" si="982"/>
        <v/>
      </c>
      <c r="I31457" s="218" t="str">
        <f t="shared" si="983"/>
        <v/>
      </c>
    </row>
    <row r="31458" spans="3:9" ht="15" customHeight="1">
      <c r="C31458" s="220" t="str">
        <f t="shared" si="982"/>
        <v/>
      </c>
      <c r="I31458" s="218" t="str">
        <f t="shared" si="983"/>
        <v/>
      </c>
    </row>
    <row r="31459" spans="3:9" ht="15" customHeight="1">
      <c r="C31459" s="220" t="str">
        <f t="shared" si="982"/>
        <v/>
      </c>
      <c r="I31459" s="218" t="str">
        <f t="shared" si="983"/>
        <v/>
      </c>
    </row>
    <row r="31460" spans="3:9" ht="15" customHeight="1">
      <c r="C31460" s="220" t="str">
        <f t="shared" si="982"/>
        <v/>
      </c>
      <c r="I31460" s="218" t="str">
        <f t="shared" si="983"/>
        <v/>
      </c>
    </row>
    <row r="31461" spans="3:9" ht="15" customHeight="1">
      <c r="C31461" s="220" t="str">
        <f t="shared" si="982"/>
        <v/>
      </c>
      <c r="I31461" s="218" t="str">
        <f t="shared" si="983"/>
        <v/>
      </c>
    </row>
    <row r="31462" spans="3:9" ht="15" customHeight="1">
      <c r="C31462" s="220" t="str">
        <f t="shared" si="982"/>
        <v/>
      </c>
      <c r="I31462" s="218" t="str">
        <f t="shared" si="983"/>
        <v/>
      </c>
    </row>
    <row r="31463" spans="3:9" ht="15" customHeight="1">
      <c r="C31463" s="220" t="str">
        <f t="shared" si="982"/>
        <v/>
      </c>
      <c r="I31463" s="218" t="str">
        <f t="shared" si="983"/>
        <v/>
      </c>
    </row>
    <row r="31464" spans="3:9" ht="15" customHeight="1">
      <c r="C31464" s="220" t="str">
        <f t="shared" si="982"/>
        <v/>
      </c>
      <c r="I31464" s="218" t="str">
        <f t="shared" si="983"/>
        <v/>
      </c>
    </row>
    <row r="31465" spans="3:9" ht="15" customHeight="1">
      <c r="C31465" s="220" t="str">
        <f t="shared" si="982"/>
        <v/>
      </c>
      <c r="I31465" s="218" t="str">
        <f t="shared" si="983"/>
        <v/>
      </c>
    </row>
    <row r="31466" spans="3:9" ht="15" customHeight="1">
      <c r="C31466" s="220" t="str">
        <f t="shared" si="982"/>
        <v/>
      </c>
      <c r="I31466" s="218" t="str">
        <f t="shared" si="983"/>
        <v/>
      </c>
    </row>
    <row r="31467" spans="3:9" ht="15" customHeight="1">
      <c r="C31467" s="220" t="str">
        <f t="shared" si="982"/>
        <v/>
      </c>
      <c r="I31467" s="218" t="str">
        <f t="shared" si="983"/>
        <v/>
      </c>
    </row>
    <row r="31468" spans="3:9" ht="15" customHeight="1">
      <c r="C31468" s="220" t="str">
        <f t="shared" si="982"/>
        <v/>
      </c>
      <c r="I31468" s="218" t="str">
        <f t="shared" si="983"/>
        <v/>
      </c>
    </row>
    <row r="31469" spans="3:9" ht="15" customHeight="1">
      <c r="C31469" s="220" t="str">
        <f t="shared" si="982"/>
        <v/>
      </c>
      <c r="I31469" s="218" t="str">
        <f t="shared" si="983"/>
        <v/>
      </c>
    </row>
    <row r="31470" spans="3:9" ht="15" customHeight="1">
      <c r="C31470" s="220" t="str">
        <f t="shared" si="982"/>
        <v/>
      </c>
      <c r="I31470" s="218" t="str">
        <f t="shared" si="983"/>
        <v/>
      </c>
    </row>
    <row r="31471" spans="3:9" ht="15" customHeight="1">
      <c r="C31471" s="220" t="str">
        <f t="shared" si="982"/>
        <v/>
      </c>
      <c r="I31471" s="218" t="str">
        <f t="shared" si="983"/>
        <v/>
      </c>
    </row>
    <row r="31472" spans="3:9" ht="15" customHeight="1">
      <c r="C31472" s="220" t="str">
        <f t="shared" si="982"/>
        <v/>
      </c>
      <c r="I31472" s="218" t="str">
        <f t="shared" si="983"/>
        <v/>
      </c>
    </row>
    <row r="31473" spans="3:9" ht="15" customHeight="1">
      <c r="C31473" s="220" t="str">
        <f t="shared" si="982"/>
        <v/>
      </c>
      <c r="I31473" s="218" t="str">
        <f t="shared" si="983"/>
        <v/>
      </c>
    </row>
    <row r="31474" spans="3:9" ht="15" customHeight="1">
      <c r="C31474" s="220" t="str">
        <f t="shared" si="982"/>
        <v/>
      </c>
      <c r="I31474" s="218" t="str">
        <f t="shared" si="983"/>
        <v/>
      </c>
    </row>
    <row r="31475" spans="3:9" ht="15" customHeight="1">
      <c r="C31475" s="220" t="str">
        <f t="shared" si="982"/>
        <v/>
      </c>
      <c r="I31475" s="218" t="str">
        <f t="shared" si="983"/>
        <v/>
      </c>
    </row>
    <row r="31476" spans="3:9" ht="15" customHeight="1">
      <c r="C31476" s="220" t="str">
        <f t="shared" si="982"/>
        <v/>
      </c>
      <c r="I31476" s="218" t="str">
        <f t="shared" si="983"/>
        <v/>
      </c>
    </row>
    <row r="31477" spans="3:9" ht="15" customHeight="1">
      <c r="C31477" s="220" t="str">
        <f t="shared" si="982"/>
        <v/>
      </c>
      <c r="I31477" s="218" t="str">
        <f t="shared" si="983"/>
        <v/>
      </c>
    </row>
    <row r="31478" spans="3:9" ht="15" customHeight="1">
      <c r="C31478" s="220" t="str">
        <f t="shared" si="982"/>
        <v/>
      </c>
      <c r="I31478" s="218" t="str">
        <f t="shared" si="983"/>
        <v/>
      </c>
    </row>
    <row r="31479" spans="3:9" ht="15" customHeight="1">
      <c r="C31479" s="220" t="str">
        <f t="shared" si="982"/>
        <v/>
      </c>
      <c r="I31479" s="218" t="str">
        <f t="shared" si="983"/>
        <v/>
      </c>
    </row>
    <row r="31480" spans="3:9" ht="15" customHeight="1">
      <c r="C31480" s="220" t="str">
        <f t="shared" si="982"/>
        <v/>
      </c>
      <c r="I31480" s="218" t="str">
        <f t="shared" si="983"/>
        <v/>
      </c>
    </row>
    <row r="31481" spans="3:9" ht="15" customHeight="1">
      <c r="C31481" s="220" t="str">
        <f t="shared" si="982"/>
        <v/>
      </c>
      <c r="I31481" s="218" t="str">
        <f t="shared" si="983"/>
        <v/>
      </c>
    </row>
    <row r="31482" spans="3:9" ht="15" customHeight="1">
      <c r="C31482" s="220" t="str">
        <f t="shared" si="982"/>
        <v/>
      </c>
      <c r="I31482" s="218" t="str">
        <f t="shared" si="983"/>
        <v/>
      </c>
    </row>
    <row r="31483" spans="3:9" ht="15" customHeight="1">
      <c r="C31483" s="220" t="str">
        <f t="shared" si="982"/>
        <v/>
      </c>
      <c r="I31483" s="218" t="str">
        <f t="shared" si="983"/>
        <v/>
      </c>
    </row>
    <row r="31484" spans="3:9" ht="15" customHeight="1">
      <c r="C31484" s="220" t="str">
        <f t="shared" si="982"/>
        <v/>
      </c>
      <c r="I31484" s="218" t="str">
        <f t="shared" si="983"/>
        <v/>
      </c>
    </row>
    <row r="31485" spans="3:9" ht="15" customHeight="1">
      <c r="C31485" s="220" t="str">
        <f t="shared" si="982"/>
        <v/>
      </c>
      <c r="I31485" s="218" t="str">
        <f t="shared" si="983"/>
        <v/>
      </c>
    </row>
    <row r="31486" spans="3:9" ht="15" customHeight="1">
      <c r="C31486" s="220" t="str">
        <f t="shared" si="982"/>
        <v/>
      </c>
      <c r="I31486" s="218" t="str">
        <f t="shared" si="983"/>
        <v/>
      </c>
    </row>
    <row r="31487" spans="3:9" ht="15" customHeight="1">
      <c r="C31487" s="220" t="str">
        <f t="shared" si="982"/>
        <v/>
      </c>
      <c r="I31487" s="218" t="str">
        <f t="shared" si="983"/>
        <v/>
      </c>
    </row>
    <row r="31488" spans="3:9" ht="15" customHeight="1">
      <c r="C31488" s="220" t="str">
        <f t="shared" si="982"/>
        <v/>
      </c>
      <c r="I31488" s="218" t="str">
        <f t="shared" si="983"/>
        <v/>
      </c>
    </row>
    <row r="31489" spans="3:9" ht="15" customHeight="1">
      <c r="C31489" s="220" t="str">
        <f t="shared" si="982"/>
        <v/>
      </c>
      <c r="I31489" s="218" t="str">
        <f t="shared" si="983"/>
        <v/>
      </c>
    </row>
    <row r="31490" spans="3:9" ht="15" customHeight="1">
      <c r="C31490" s="220" t="str">
        <f t="shared" si="982"/>
        <v/>
      </c>
      <c r="I31490" s="218" t="str">
        <f t="shared" si="983"/>
        <v/>
      </c>
    </row>
    <row r="31491" spans="3:9" ht="15" customHeight="1">
      <c r="C31491" s="220" t="str">
        <f t="shared" si="982"/>
        <v/>
      </c>
      <c r="I31491" s="218" t="str">
        <f t="shared" si="983"/>
        <v/>
      </c>
    </row>
    <row r="31492" spans="3:9" ht="15" customHeight="1">
      <c r="C31492" s="220" t="str">
        <f t="shared" si="982"/>
        <v/>
      </c>
      <c r="I31492" s="218" t="str">
        <f t="shared" si="983"/>
        <v/>
      </c>
    </row>
    <row r="31493" spans="3:9" ht="15" customHeight="1">
      <c r="C31493" s="220" t="str">
        <f t="shared" si="982"/>
        <v/>
      </c>
      <c r="I31493" s="218" t="str">
        <f t="shared" si="983"/>
        <v/>
      </c>
    </row>
    <row r="31494" spans="3:9" ht="15" customHeight="1">
      <c r="C31494" s="220" t="str">
        <f t="shared" ref="C31494:C31557" si="984">IF(B31494="","",MONTH(B31494))</f>
        <v/>
      </c>
      <c r="I31494" s="218" t="str">
        <f t="shared" ref="I31494:I31557" si="985">IF(H31494="","",IF(E31494="","Não deixe campos em branco, a planilha resumo de custos e despesas necessita deles para funcionar",IF(F31494="","Não deixe campos em branco, a planilha resumo de custos e despesas necessita deles para funcionar",IF(G31494="","Não deixe campos em branco, a planilha resumo de custos e despesas necessita deles para funcionar",""))))</f>
        <v/>
      </c>
    </row>
    <row r="31495" spans="3:9" ht="15" customHeight="1">
      <c r="C31495" s="220" t="str">
        <f t="shared" si="984"/>
        <v/>
      </c>
      <c r="I31495" s="218" t="str">
        <f t="shared" si="985"/>
        <v/>
      </c>
    </row>
    <row r="31496" spans="3:9" ht="15" customHeight="1">
      <c r="C31496" s="220" t="str">
        <f t="shared" si="984"/>
        <v/>
      </c>
      <c r="I31496" s="218" t="str">
        <f t="shared" si="985"/>
        <v/>
      </c>
    </row>
    <row r="31497" spans="3:9" ht="15" customHeight="1">
      <c r="C31497" s="220" t="str">
        <f t="shared" si="984"/>
        <v/>
      </c>
      <c r="I31497" s="218" t="str">
        <f t="shared" si="985"/>
        <v/>
      </c>
    </row>
    <row r="31498" spans="3:9" ht="15" customHeight="1">
      <c r="C31498" s="220" t="str">
        <f t="shared" si="984"/>
        <v/>
      </c>
      <c r="I31498" s="218" t="str">
        <f t="shared" si="985"/>
        <v/>
      </c>
    </row>
    <row r="31499" spans="3:9" ht="15" customHeight="1">
      <c r="C31499" s="220" t="str">
        <f t="shared" si="984"/>
        <v/>
      </c>
      <c r="I31499" s="218" t="str">
        <f t="shared" si="985"/>
        <v/>
      </c>
    </row>
    <row r="31500" spans="3:9" ht="15" customHeight="1">
      <c r="C31500" s="220" t="str">
        <f t="shared" si="984"/>
        <v/>
      </c>
      <c r="I31500" s="218" t="str">
        <f t="shared" si="985"/>
        <v/>
      </c>
    </row>
    <row r="31501" spans="3:9" ht="15" customHeight="1">
      <c r="C31501" s="220" t="str">
        <f t="shared" si="984"/>
        <v/>
      </c>
      <c r="I31501" s="218" t="str">
        <f t="shared" si="985"/>
        <v/>
      </c>
    </row>
    <row r="31502" spans="3:9" ht="15" customHeight="1">
      <c r="C31502" s="220" t="str">
        <f t="shared" si="984"/>
        <v/>
      </c>
      <c r="I31502" s="218" t="str">
        <f t="shared" si="985"/>
        <v/>
      </c>
    </row>
    <row r="31503" spans="3:9" ht="15" customHeight="1">
      <c r="C31503" s="220" t="str">
        <f t="shared" si="984"/>
        <v/>
      </c>
      <c r="I31503" s="218" t="str">
        <f t="shared" si="985"/>
        <v/>
      </c>
    </row>
    <row r="31504" spans="3:9" ht="15" customHeight="1">
      <c r="C31504" s="220" t="str">
        <f t="shared" si="984"/>
        <v/>
      </c>
      <c r="I31504" s="218" t="str">
        <f t="shared" si="985"/>
        <v/>
      </c>
    </row>
    <row r="31505" spans="3:9" ht="15" customHeight="1">
      <c r="C31505" s="220" t="str">
        <f t="shared" si="984"/>
        <v/>
      </c>
      <c r="I31505" s="218" t="str">
        <f t="shared" si="985"/>
        <v/>
      </c>
    </row>
    <row r="31506" spans="3:9" ht="15" customHeight="1">
      <c r="C31506" s="220" t="str">
        <f t="shared" si="984"/>
        <v/>
      </c>
      <c r="I31506" s="218" t="str">
        <f t="shared" si="985"/>
        <v/>
      </c>
    </row>
    <row r="31507" spans="3:9" ht="15" customHeight="1">
      <c r="C31507" s="220" t="str">
        <f t="shared" si="984"/>
        <v/>
      </c>
      <c r="I31507" s="218" t="str">
        <f t="shared" si="985"/>
        <v/>
      </c>
    </row>
    <row r="31508" spans="3:9" ht="15" customHeight="1">
      <c r="C31508" s="220" t="str">
        <f t="shared" si="984"/>
        <v/>
      </c>
      <c r="I31508" s="218" t="str">
        <f t="shared" si="985"/>
        <v/>
      </c>
    </row>
    <row r="31509" spans="3:9" ht="15" customHeight="1">
      <c r="C31509" s="220" t="str">
        <f t="shared" si="984"/>
        <v/>
      </c>
      <c r="I31509" s="218" t="str">
        <f t="shared" si="985"/>
        <v/>
      </c>
    </row>
    <row r="31510" spans="3:9" ht="15" customHeight="1">
      <c r="C31510" s="220" t="str">
        <f t="shared" si="984"/>
        <v/>
      </c>
      <c r="I31510" s="218" t="str">
        <f t="shared" si="985"/>
        <v/>
      </c>
    </row>
    <row r="31511" spans="3:9" ht="15" customHeight="1">
      <c r="C31511" s="220" t="str">
        <f t="shared" si="984"/>
        <v/>
      </c>
      <c r="I31511" s="218" t="str">
        <f t="shared" si="985"/>
        <v/>
      </c>
    </row>
    <row r="31512" spans="3:9" ht="15" customHeight="1">
      <c r="C31512" s="220" t="str">
        <f t="shared" si="984"/>
        <v/>
      </c>
      <c r="I31512" s="218" t="str">
        <f t="shared" si="985"/>
        <v/>
      </c>
    </row>
    <row r="31513" spans="3:9" ht="15" customHeight="1">
      <c r="C31513" s="220" t="str">
        <f t="shared" si="984"/>
        <v/>
      </c>
      <c r="I31513" s="218" t="str">
        <f t="shared" si="985"/>
        <v/>
      </c>
    </row>
    <row r="31514" spans="3:9" ht="15" customHeight="1">
      <c r="C31514" s="220" t="str">
        <f t="shared" si="984"/>
        <v/>
      </c>
      <c r="I31514" s="218" t="str">
        <f t="shared" si="985"/>
        <v/>
      </c>
    </row>
    <row r="31515" spans="3:9" ht="15" customHeight="1">
      <c r="C31515" s="220" t="str">
        <f t="shared" si="984"/>
        <v/>
      </c>
      <c r="I31515" s="218" t="str">
        <f t="shared" si="985"/>
        <v/>
      </c>
    </row>
    <row r="31516" spans="3:9" ht="15" customHeight="1">
      <c r="C31516" s="220" t="str">
        <f t="shared" si="984"/>
        <v/>
      </c>
      <c r="I31516" s="218" t="str">
        <f t="shared" si="985"/>
        <v/>
      </c>
    </row>
    <row r="31517" spans="3:9" ht="15" customHeight="1">
      <c r="C31517" s="220" t="str">
        <f t="shared" si="984"/>
        <v/>
      </c>
      <c r="I31517" s="218" t="str">
        <f t="shared" si="985"/>
        <v/>
      </c>
    </row>
    <row r="31518" spans="3:9" ht="15" customHeight="1">
      <c r="C31518" s="220" t="str">
        <f t="shared" si="984"/>
        <v/>
      </c>
      <c r="I31518" s="218" t="str">
        <f t="shared" si="985"/>
        <v/>
      </c>
    </row>
    <row r="31519" spans="3:9" ht="15" customHeight="1">
      <c r="C31519" s="220" t="str">
        <f t="shared" si="984"/>
        <v/>
      </c>
      <c r="I31519" s="218" t="str">
        <f t="shared" si="985"/>
        <v/>
      </c>
    </row>
    <row r="31520" spans="3:9" ht="15" customHeight="1">
      <c r="C31520" s="220" t="str">
        <f t="shared" si="984"/>
        <v/>
      </c>
      <c r="I31520" s="218" t="str">
        <f t="shared" si="985"/>
        <v/>
      </c>
    </row>
    <row r="31521" spans="3:9" ht="15" customHeight="1">
      <c r="C31521" s="220" t="str">
        <f t="shared" si="984"/>
        <v/>
      </c>
      <c r="I31521" s="218" t="str">
        <f t="shared" si="985"/>
        <v/>
      </c>
    </row>
    <row r="31522" spans="3:9" ht="15" customHeight="1">
      <c r="C31522" s="220" t="str">
        <f t="shared" si="984"/>
        <v/>
      </c>
      <c r="I31522" s="218" t="str">
        <f t="shared" si="985"/>
        <v/>
      </c>
    </row>
    <row r="31523" spans="3:9" ht="15" customHeight="1">
      <c r="C31523" s="220" t="str">
        <f t="shared" si="984"/>
        <v/>
      </c>
      <c r="I31523" s="218" t="str">
        <f t="shared" si="985"/>
        <v/>
      </c>
    </row>
    <row r="31524" spans="3:9" ht="15" customHeight="1">
      <c r="C31524" s="220" t="str">
        <f t="shared" si="984"/>
        <v/>
      </c>
      <c r="I31524" s="218" t="str">
        <f t="shared" si="985"/>
        <v/>
      </c>
    </row>
    <row r="31525" spans="3:9" ht="15" customHeight="1">
      <c r="C31525" s="220" t="str">
        <f t="shared" si="984"/>
        <v/>
      </c>
      <c r="I31525" s="218" t="str">
        <f t="shared" si="985"/>
        <v/>
      </c>
    </row>
    <row r="31526" spans="3:9" ht="15" customHeight="1">
      <c r="C31526" s="220" t="str">
        <f t="shared" si="984"/>
        <v/>
      </c>
      <c r="I31526" s="218" t="str">
        <f t="shared" si="985"/>
        <v/>
      </c>
    </row>
    <row r="31527" spans="3:9" ht="15" customHeight="1">
      <c r="C31527" s="220" t="str">
        <f t="shared" si="984"/>
        <v/>
      </c>
      <c r="I31527" s="218" t="str">
        <f t="shared" si="985"/>
        <v/>
      </c>
    </row>
    <row r="31528" spans="3:9" ht="15" customHeight="1">
      <c r="C31528" s="220" t="str">
        <f t="shared" si="984"/>
        <v/>
      </c>
      <c r="I31528" s="218" t="str">
        <f t="shared" si="985"/>
        <v/>
      </c>
    </row>
    <row r="31529" spans="3:9" ht="15" customHeight="1">
      <c r="C31529" s="220" t="str">
        <f t="shared" si="984"/>
        <v/>
      </c>
      <c r="I31529" s="218" t="str">
        <f t="shared" si="985"/>
        <v/>
      </c>
    </row>
    <row r="31530" spans="3:9" ht="15" customHeight="1">
      <c r="C31530" s="220" t="str">
        <f t="shared" si="984"/>
        <v/>
      </c>
      <c r="I31530" s="218" t="str">
        <f t="shared" si="985"/>
        <v/>
      </c>
    </row>
    <row r="31531" spans="3:9" ht="15" customHeight="1">
      <c r="C31531" s="220" t="str">
        <f t="shared" si="984"/>
        <v/>
      </c>
      <c r="I31531" s="218" t="str">
        <f t="shared" si="985"/>
        <v/>
      </c>
    </row>
    <row r="31532" spans="3:9" ht="15" customHeight="1">
      <c r="C31532" s="220" t="str">
        <f t="shared" si="984"/>
        <v/>
      </c>
      <c r="I31532" s="218" t="str">
        <f t="shared" si="985"/>
        <v/>
      </c>
    </row>
    <row r="31533" spans="3:9" ht="15" customHeight="1">
      <c r="C31533" s="220" t="str">
        <f t="shared" si="984"/>
        <v/>
      </c>
      <c r="I31533" s="218" t="str">
        <f t="shared" si="985"/>
        <v/>
      </c>
    </row>
    <row r="31534" spans="3:9" ht="15" customHeight="1">
      <c r="C31534" s="220" t="str">
        <f t="shared" si="984"/>
        <v/>
      </c>
      <c r="I31534" s="218" t="str">
        <f t="shared" si="985"/>
        <v/>
      </c>
    </row>
    <row r="31535" spans="3:9" ht="15" customHeight="1">
      <c r="C31535" s="220" t="str">
        <f t="shared" si="984"/>
        <v/>
      </c>
      <c r="I31535" s="218" t="str">
        <f t="shared" si="985"/>
        <v/>
      </c>
    </row>
    <row r="31536" spans="3:9" ht="15" customHeight="1">
      <c r="C31536" s="220" t="str">
        <f t="shared" si="984"/>
        <v/>
      </c>
      <c r="I31536" s="218" t="str">
        <f t="shared" si="985"/>
        <v/>
      </c>
    </row>
    <row r="31537" spans="3:9" ht="15" customHeight="1">
      <c r="C31537" s="220" t="str">
        <f t="shared" si="984"/>
        <v/>
      </c>
      <c r="I31537" s="218" t="str">
        <f t="shared" si="985"/>
        <v/>
      </c>
    </row>
    <row r="31538" spans="3:9" ht="15" customHeight="1">
      <c r="C31538" s="220" t="str">
        <f t="shared" si="984"/>
        <v/>
      </c>
      <c r="I31538" s="218" t="str">
        <f t="shared" si="985"/>
        <v/>
      </c>
    </row>
    <row r="31539" spans="3:9" ht="15" customHeight="1">
      <c r="C31539" s="220" t="str">
        <f t="shared" si="984"/>
        <v/>
      </c>
      <c r="I31539" s="218" t="str">
        <f t="shared" si="985"/>
        <v/>
      </c>
    </row>
    <row r="31540" spans="3:9" ht="15" customHeight="1">
      <c r="C31540" s="220" t="str">
        <f t="shared" si="984"/>
        <v/>
      </c>
      <c r="I31540" s="218" t="str">
        <f t="shared" si="985"/>
        <v/>
      </c>
    </row>
    <row r="31541" spans="3:9" ht="15" customHeight="1">
      <c r="C31541" s="220" t="str">
        <f t="shared" si="984"/>
        <v/>
      </c>
      <c r="I31541" s="218" t="str">
        <f t="shared" si="985"/>
        <v/>
      </c>
    </row>
    <row r="31542" spans="3:9" ht="15" customHeight="1">
      <c r="C31542" s="220" t="str">
        <f t="shared" si="984"/>
        <v/>
      </c>
      <c r="I31542" s="218" t="str">
        <f t="shared" si="985"/>
        <v/>
      </c>
    </row>
    <row r="31543" spans="3:9" ht="15" customHeight="1">
      <c r="C31543" s="220" t="str">
        <f t="shared" si="984"/>
        <v/>
      </c>
      <c r="I31543" s="218" t="str">
        <f t="shared" si="985"/>
        <v/>
      </c>
    </row>
    <row r="31544" spans="3:9" ht="15" customHeight="1">
      <c r="C31544" s="220" t="str">
        <f t="shared" si="984"/>
        <v/>
      </c>
      <c r="I31544" s="218" t="str">
        <f t="shared" si="985"/>
        <v/>
      </c>
    </row>
    <row r="31545" spans="3:9" ht="15" customHeight="1">
      <c r="C31545" s="220" t="str">
        <f t="shared" si="984"/>
        <v/>
      </c>
      <c r="I31545" s="218" t="str">
        <f t="shared" si="985"/>
        <v/>
      </c>
    </row>
    <row r="31546" spans="3:9" ht="15" customHeight="1">
      <c r="C31546" s="220" t="str">
        <f t="shared" si="984"/>
        <v/>
      </c>
      <c r="I31546" s="218" t="str">
        <f t="shared" si="985"/>
        <v/>
      </c>
    </row>
    <row r="31547" spans="3:9" ht="15" customHeight="1">
      <c r="C31547" s="220" t="str">
        <f t="shared" si="984"/>
        <v/>
      </c>
      <c r="I31547" s="218" t="str">
        <f t="shared" si="985"/>
        <v/>
      </c>
    </row>
    <row r="31548" spans="3:9" ht="15" customHeight="1">
      <c r="C31548" s="220" t="str">
        <f t="shared" si="984"/>
        <v/>
      </c>
      <c r="I31548" s="218" t="str">
        <f t="shared" si="985"/>
        <v/>
      </c>
    </row>
    <row r="31549" spans="3:9" ht="15" customHeight="1">
      <c r="C31549" s="220" t="str">
        <f t="shared" si="984"/>
        <v/>
      </c>
      <c r="I31549" s="218" t="str">
        <f t="shared" si="985"/>
        <v/>
      </c>
    </row>
    <row r="31550" spans="3:9" ht="15" customHeight="1">
      <c r="C31550" s="220" t="str">
        <f t="shared" si="984"/>
        <v/>
      </c>
      <c r="I31550" s="218" t="str">
        <f t="shared" si="985"/>
        <v/>
      </c>
    </row>
    <row r="31551" spans="3:9" ht="15" customHeight="1">
      <c r="C31551" s="220" t="str">
        <f t="shared" si="984"/>
        <v/>
      </c>
      <c r="I31551" s="218" t="str">
        <f t="shared" si="985"/>
        <v/>
      </c>
    </row>
    <row r="31552" spans="3:9" ht="15" customHeight="1">
      <c r="C31552" s="220" t="str">
        <f t="shared" si="984"/>
        <v/>
      </c>
      <c r="I31552" s="218" t="str">
        <f t="shared" si="985"/>
        <v/>
      </c>
    </row>
    <row r="31553" spans="3:9" ht="15" customHeight="1">
      <c r="C31553" s="220" t="str">
        <f t="shared" si="984"/>
        <v/>
      </c>
      <c r="I31553" s="218" t="str">
        <f t="shared" si="985"/>
        <v/>
      </c>
    </row>
    <row r="31554" spans="3:9" ht="15" customHeight="1">
      <c r="C31554" s="220" t="str">
        <f t="shared" si="984"/>
        <v/>
      </c>
      <c r="I31554" s="218" t="str">
        <f t="shared" si="985"/>
        <v/>
      </c>
    </row>
    <row r="31555" spans="3:9" ht="15" customHeight="1">
      <c r="C31555" s="220" t="str">
        <f t="shared" si="984"/>
        <v/>
      </c>
      <c r="I31555" s="218" t="str">
        <f t="shared" si="985"/>
        <v/>
      </c>
    </row>
    <row r="31556" spans="3:9" ht="15" customHeight="1">
      <c r="C31556" s="220" t="str">
        <f t="shared" si="984"/>
        <v/>
      </c>
      <c r="I31556" s="218" t="str">
        <f t="shared" si="985"/>
        <v/>
      </c>
    </row>
    <row r="31557" spans="3:9" ht="15" customHeight="1">
      <c r="C31557" s="220" t="str">
        <f t="shared" si="984"/>
        <v/>
      </c>
      <c r="I31557" s="218" t="str">
        <f t="shared" si="985"/>
        <v/>
      </c>
    </row>
    <row r="31558" spans="3:9" ht="15" customHeight="1">
      <c r="C31558" s="220" t="str">
        <f t="shared" ref="C31558:C31621" si="986">IF(B31558="","",MONTH(B31558))</f>
        <v/>
      </c>
      <c r="I31558" s="218" t="str">
        <f t="shared" ref="I31558:I31621" si="987">IF(H31558="","",IF(E31558="","Não deixe campos em branco, a planilha resumo de custos e despesas necessita deles para funcionar",IF(F31558="","Não deixe campos em branco, a planilha resumo de custos e despesas necessita deles para funcionar",IF(G31558="","Não deixe campos em branco, a planilha resumo de custos e despesas necessita deles para funcionar",""))))</f>
        <v/>
      </c>
    </row>
    <row r="31559" spans="3:9" ht="15" customHeight="1">
      <c r="C31559" s="220" t="str">
        <f t="shared" si="986"/>
        <v/>
      </c>
      <c r="I31559" s="218" t="str">
        <f t="shared" si="987"/>
        <v/>
      </c>
    </row>
    <row r="31560" spans="3:9" ht="15" customHeight="1">
      <c r="C31560" s="220" t="str">
        <f t="shared" si="986"/>
        <v/>
      </c>
      <c r="I31560" s="218" t="str">
        <f t="shared" si="987"/>
        <v/>
      </c>
    </row>
    <row r="31561" spans="3:9" ht="15" customHeight="1">
      <c r="C31561" s="220" t="str">
        <f t="shared" si="986"/>
        <v/>
      </c>
      <c r="I31561" s="218" t="str">
        <f t="shared" si="987"/>
        <v/>
      </c>
    </row>
    <row r="31562" spans="3:9" ht="15" customHeight="1">
      <c r="C31562" s="220" t="str">
        <f t="shared" si="986"/>
        <v/>
      </c>
      <c r="I31562" s="218" t="str">
        <f t="shared" si="987"/>
        <v/>
      </c>
    </row>
    <row r="31563" spans="3:9" ht="15" customHeight="1">
      <c r="C31563" s="220" t="str">
        <f t="shared" si="986"/>
        <v/>
      </c>
      <c r="I31563" s="218" t="str">
        <f t="shared" si="987"/>
        <v/>
      </c>
    </row>
    <row r="31564" spans="3:9" ht="15" customHeight="1">
      <c r="C31564" s="220" t="str">
        <f t="shared" si="986"/>
        <v/>
      </c>
      <c r="I31564" s="218" t="str">
        <f t="shared" si="987"/>
        <v/>
      </c>
    </row>
    <row r="31565" spans="3:9" ht="15" customHeight="1">
      <c r="C31565" s="220" t="str">
        <f t="shared" si="986"/>
        <v/>
      </c>
      <c r="I31565" s="218" t="str">
        <f t="shared" si="987"/>
        <v/>
      </c>
    </row>
    <row r="31566" spans="3:9" ht="15" customHeight="1">
      <c r="C31566" s="220" t="str">
        <f t="shared" si="986"/>
        <v/>
      </c>
      <c r="I31566" s="218" t="str">
        <f t="shared" si="987"/>
        <v/>
      </c>
    </row>
    <row r="31567" spans="3:9" ht="15" customHeight="1">
      <c r="C31567" s="220" t="str">
        <f t="shared" si="986"/>
        <v/>
      </c>
      <c r="I31567" s="218" t="str">
        <f t="shared" si="987"/>
        <v/>
      </c>
    </row>
    <row r="31568" spans="3:9" ht="15" customHeight="1">
      <c r="C31568" s="220" t="str">
        <f t="shared" si="986"/>
        <v/>
      </c>
      <c r="I31568" s="218" t="str">
        <f t="shared" si="987"/>
        <v/>
      </c>
    </row>
    <row r="31569" spans="3:9" ht="15" customHeight="1">
      <c r="C31569" s="220" t="str">
        <f t="shared" si="986"/>
        <v/>
      </c>
      <c r="I31569" s="218" t="str">
        <f t="shared" si="987"/>
        <v/>
      </c>
    </row>
    <row r="31570" spans="3:9" ht="15" customHeight="1">
      <c r="C31570" s="220" t="str">
        <f t="shared" si="986"/>
        <v/>
      </c>
      <c r="I31570" s="218" t="str">
        <f t="shared" si="987"/>
        <v/>
      </c>
    </row>
    <row r="31571" spans="3:9" ht="15" customHeight="1">
      <c r="C31571" s="220" t="str">
        <f t="shared" si="986"/>
        <v/>
      </c>
      <c r="I31571" s="218" t="str">
        <f t="shared" si="987"/>
        <v/>
      </c>
    </row>
    <row r="31572" spans="3:9" ht="15" customHeight="1">
      <c r="C31572" s="220" t="str">
        <f t="shared" si="986"/>
        <v/>
      </c>
      <c r="I31572" s="218" t="str">
        <f t="shared" si="987"/>
        <v/>
      </c>
    </row>
    <row r="31573" spans="3:9" ht="15" customHeight="1">
      <c r="C31573" s="220" t="str">
        <f t="shared" si="986"/>
        <v/>
      </c>
      <c r="I31573" s="218" t="str">
        <f t="shared" si="987"/>
        <v/>
      </c>
    </row>
    <row r="31574" spans="3:9" ht="15" customHeight="1">
      <c r="C31574" s="220" t="str">
        <f t="shared" si="986"/>
        <v/>
      </c>
      <c r="I31574" s="218" t="str">
        <f t="shared" si="987"/>
        <v/>
      </c>
    </row>
    <row r="31575" spans="3:9" ht="15" customHeight="1">
      <c r="C31575" s="220" t="str">
        <f t="shared" si="986"/>
        <v/>
      </c>
      <c r="I31575" s="218" t="str">
        <f t="shared" si="987"/>
        <v/>
      </c>
    </row>
    <row r="31576" spans="3:9" ht="15" customHeight="1">
      <c r="C31576" s="220" t="str">
        <f t="shared" si="986"/>
        <v/>
      </c>
      <c r="I31576" s="218" t="str">
        <f t="shared" si="987"/>
        <v/>
      </c>
    </row>
    <row r="31577" spans="3:9" ht="15" customHeight="1">
      <c r="C31577" s="220" t="str">
        <f t="shared" si="986"/>
        <v/>
      </c>
      <c r="I31577" s="218" t="str">
        <f t="shared" si="987"/>
        <v/>
      </c>
    </row>
    <row r="31578" spans="3:9" ht="15" customHeight="1">
      <c r="C31578" s="220" t="str">
        <f t="shared" si="986"/>
        <v/>
      </c>
      <c r="I31578" s="218" t="str">
        <f t="shared" si="987"/>
        <v/>
      </c>
    </row>
    <row r="31579" spans="3:9" ht="15" customHeight="1">
      <c r="C31579" s="220" t="str">
        <f t="shared" si="986"/>
        <v/>
      </c>
      <c r="I31579" s="218" t="str">
        <f t="shared" si="987"/>
        <v/>
      </c>
    </row>
    <row r="31580" spans="3:9" ht="15" customHeight="1">
      <c r="C31580" s="220" t="str">
        <f t="shared" si="986"/>
        <v/>
      </c>
      <c r="I31580" s="218" t="str">
        <f t="shared" si="987"/>
        <v/>
      </c>
    </row>
    <row r="31581" spans="3:9" ht="15" customHeight="1">
      <c r="C31581" s="220" t="str">
        <f t="shared" si="986"/>
        <v/>
      </c>
      <c r="I31581" s="218" t="str">
        <f t="shared" si="987"/>
        <v/>
      </c>
    </row>
    <row r="31582" spans="3:9" ht="15" customHeight="1">
      <c r="C31582" s="220" t="str">
        <f t="shared" si="986"/>
        <v/>
      </c>
      <c r="I31582" s="218" t="str">
        <f t="shared" si="987"/>
        <v/>
      </c>
    </row>
    <row r="31583" spans="3:9" ht="15" customHeight="1">
      <c r="C31583" s="220" t="str">
        <f t="shared" si="986"/>
        <v/>
      </c>
      <c r="I31583" s="218" t="str">
        <f t="shared" si="987"/>
        <v/>
      </c>
    </row>
    <row r="31584" spans="3:9" ht="15" customHeight="1">
      <c r="C31584" s="220" t="str">
        <f t="shared" si="986"/>
        <v/>
      </c>
      <c r="I31584" s="218" t="str">
        <f t="shared" si="987"/>
        <v/>
      </c>
    </row>
    <row r="31585" spans="3:9" ht="15" customHeight="1">
      <c r="C31585" s="220" t="str">
        <f t="shared" si="986"/>
        <v/>
      </c>
      <c r="I31585" s="218" t="str">
        <f t="shared" si="987"/>
        <v/>
      </c>
    </row>
    <row r="31586" spans="3:9" ht="15" customHeight="1">
      <c r="C31586" s="220" t="str">
        <f t="shared" si="986"/>
        <v/>
      </c>
      <c r="I31586" s="218" t="str">
        <f t="shared" si="987"/>
        <v/>
      </c>
    </row>
    <row r="31587" spans="3:9" ht="15" customHeight="1">
      <c r="C31587" s="220" t="str">
        <f t="shared" si="986"/>
        <v/>
      </c>
      <c r="I31587" s="218" t="str">
        <f t="shared" si="987"/>
        <v/>
      </c>
    </row>
    <row r="31588" spans="3:9" ht="15" customHeight="1">
      <c r="C31588" s="220" t="str">
        <f t="shared" si="986"/>
        <v/>
      </c>
      <c r="I31588" s="218" t="str">
        <f t="shared" si="987"/>
        <v/>
      </c>
    </row>
    <row r="31589" spans="3:9" ht="15" customHeight="1">
      <c r="C31589" s="220" t="str">
        <f t="shared" si="986"/>
        <v/>
      </c>
      <c r="I31589" s="218" t="str">
        <f t="shared" si="987"/>
        <v/>
      </c>
    </row>
    <row r="31590" spans="3:9" ht="15" customHeight="1">
      <c r="C31590" s="220" t="str">
        <f t="shared" si="986"/>
        <v/>
      </c>
      <c r="I31590" s="218" t="str">
        <f t="shared" si="987"/>
        <v/>
      </c>
    </row>
    <row r="31591" spans="3:9" ht="15" customHeight="1">
      <c r="C31591" s="220" t="str">
        <f t="shared" si="986"/>
        <v/>
      </c>
      <c r="I31591" s="218" t="str">
        <f t="shared" si="987"/>
        <v/>
      </c>
    </row>
    <row r="31592" spans="3:9" ht="15" customHeight="1">
      <c r="C31592" s="220" t="str">
        <f t="shared" si="986"/>
        <v/>
      </c>
      <c r="I31592" s="218" t="str">
        <f t="shared" si="987"/>
        <v/>
      </c>
    </row>
    <row r="31593" spans="3:9" ht="15" customHeight="1">
      <c r="C31593" s="220" t="str">
        <f t="shared" si="986"/>
        <v/>
      </c>
      <c r="I31593" s="218" t="str">
        <f t="shared" si="987"/>
        <v/>
      </c>
    </row>
    <row r="31594" spans="3:9" ht="15" customHeight="1">
      <c r="C31594" s="220" t="str">
        <f t="shared" si="986"/>
        <v/>
      </c>
      <c r="I31594" s="218" t="str">
        <f t="shared" si="987"/>
        <v/>
      </c>
    </row>
    <row r="31595" spans="3:9" ht="15" customHeight="1">
      <c r="C31595" s="220" t="str">
        <f t="shared" si="986"/>
        <v/>
      </c>
      <c r="I31595" s="218" t="str">
        <f t="shared" si="987"/>
        <v/>
      </c>
    </row>
    <row r="31596" spans="3:9" ht="15" customHeight="1">
      <c r="C31596" s="220" t="str">
        <f t="shared" si="986"/>
        <v/>
      </c>
      <c r="I31596" s="218" t="str">
        <f t="shared" si="987"/>
        <v/>
      </c>
    </row>
    <row r="31597" spans="3:9" ht="15" customHeight="1">
      <c r="C31597" s="220" t="str">
        <f t="shared" si="986"/>
        <v/>
      </c>
      <c r="I31597" s="218" t="str">
        <f t="shared" si="987"/>
        <v/>
      </c>
    </row>
    <row r="31598" spans="3:9" ht="15" customHeight="1">
      <c r="C31598" s="220" t="str">
        <f t="shared" si="986"/>
        <v/>
      </c>
      <c r="I31598" s="218" t="str">
        <f t="shared" si="987"/>
        <v/>
      </c>
    </row>
    <row r="31599" spans="3:9" ht="15" customHeight="1">
      <c r="C31599" s="220" t="str">
        <f t="shared" si="986"/>
        <v/>
      </c>
      <c r="I31599" s="218" t="str">
        <f t="shared" si="987"/>
        <v/>
      </c>
    </row>
    <row r="31600" spans="3:9" ht="15" customHeight="1">
      <c r="C31600" s="220" t="str">
        <f t="shared" si="986"/>
        <v/>
      </c>
      <c r="I31600" s="218" t="str">
        <f t="shared" si="987"/>
        <v/>
      </c>
    </row>
    <row r="31601" spans="3:9" ht="15" customHeight="1">
      <c r="C31601" s="220" t="str">
        <f t="shared" si="986"/>
        <v/>
      </c>
      <c r="I31601" s="218" t="str">
        <f t="shared" si="987"/>
        <v/>
      </c>
    </row>
    <row r="31602" spans="3:9" ht="15" customHeight="1">
      <c r="C31602" s="220" t="str">
        <f t="shared" si="986"/>
        <v/>
      </c>
      <c r="I31602" s="218" t="str">
        <f t="shared" si="987"/>
        <v/>
      </c>
    </row>
    <row r="31603" spans="3:9" ht="15" customHeight="1">
      <c r="C31603" s="220" t="str">
        <f t="shared" si="986"/>
        <v/>
      </c>
      <c r="I31603" s="218" t="str">
        <f t="shared" si="987"/>
        <v/>
      </c>
    </row>
    <row r="31604" spans="3:9" ht="15" customHeight="1">
      <c r="C31604" s="220" t="str">
        <f t="shared" si="986"/>
        <v/>
      </c>
      <c r="I31604" s="218" t="str">
        <f t="shared" si="987"/>
        <v/>
      </c>
    </row>
    <row r="31605" spans="3:9" ht="15" customHeight="1">
      <c r="C31605" s="220" t="str">
        <f t="shared" si="986"/>
        <v/>
      </c>
      <c r="I31605" s="218" t="str">
        <f t="shared" si="987"/>
        <v/>
      </c>
    </row>
    <row r="31606" spans="3:9" ht="15" customHeight="1">
      <c r="C31606" s="220" t="str">
        <f t="shared" si="986"/>
        <v/>
      </c>
      <c r="I31606" s="218" t="str">
        <f t="shared" si="987"/>
        <v/>
      </c>
    </row>
    <row r="31607" spans="3:9" ht="15" customHeight="1">
      <c r="C31607" s="220" t="str">
        <f t="shared" si="986"/>
        <v/>
      </c>
      <c r="I31607" s="218" t="str">
        <f t="shared" si="987"/>
        <v/>
      </c>
    </row>
    <row r="31608" spans="3:9" ht="15" customHeight="1">
      <c r="C31608" s="220" t="str">
        <f t="shared" si="986"/>
        <v/>
      </c>
      <c r="I31608" s="218" t="str">
        <f t="shared" si="987"/>
        <v/>
      </c>
    </row>
    <row r="31609" spans="3:9" ht="15" customHeight="1">
      <c r="C31609" s="220" t="str">
        <f t="shared" si="986"/>
        <v/>
      </c>
      <c r="I31609" s="218" t="str">
        <f t="shared" si="987"/>
        <v/>
      </c>
    </row>
    <row r="31610" spans="3:9" ht="15" customHeight="1">
      <c r="C31610" s="220" t="str">
        <f t="shared" si="986"/>
        <v/>
      </c>
      <c r="I31610" s="218" t="str">
        <f t="shared" si="987"/>
        <v/>
      </c>
    </row>
    <row r="31611" spans="3:9" ht="15" customHeight="1">
      <c r="C31611" s="220" t="str">
        <f t="shared" si="986"/>
        <v/>
      </c>
      <c r="I31611" s="218" t="str">
        <f t="shared" si="987"/>
        <v/>
      </c>
    </row>
    <row r="31612" spans="3:9" ht="15" customHeight="1">
      <c r="C31612" s="220" t="str">
        <f t="shared" si="986"/>
        <v/>
      </c>
      <c r="I31612" s="218" t="str">
        <f t="shared" si="987"/>
        <v/>
      </c>
    </row>
    <row r="31613" spans="3:9" ht="15" customHeight="1">
      <c r="C31613" s="220" t="str">
        <f t="shared" si="986"/>
        <v/>
      </c>
      <c r="I31613" s="218" t="str">
        <f t="shared" si="987"/>
        <v/>
      </c>
    </row>
    <row r="31614" spans="3:9" ht="15" customHeight="1">
      <c r="C31614" s="220" t="str">
        <f t="shared" si="986"/>
        <v/>
      </c>
      <c r="I31614" s="218" t="str">
        <f t="shared" si="987"/>
        <v/>
      </c>
    </row>
    <row r="31615" spans="3:9" ht="15" customHeight="1">
      <c r="C31615" s="220" t="str">
        <f t="shared" si="986"/>
        <v/>
      </c>
      <c r="I31615" s="218" t="str">
        <f t="shared" si="987"/>
        <v/>
      </c>
    </row>
    <row r="31616" spans="3:9" ht="15" customHeight="1">
      <c r="C31616" s="220" t="str">
        <f t="shared" si="986"/>
        <v/>
      </c>
      <c r="I31616" s="218" t="str">
        <f t="shared" si="987"/>
        <v/>
      </c>
    </row>
    <row r="31617" spans="3:9" ht="15" customHeight="1">
      <c r="C31617" s="220" t="str">
        <f t="shared" si="986"/>
        <v/>
      </c>
      <c r="I31617" s="218" t="str">
        <f t="shared" si="987"/>
        <v/>
      </c>
    </row>
    <row r="31618" spans="3:9" ht="15" customHeight="1">
      <c r="C31618" s="220" t="str">
        <f t="shared" si="986"/>
        <v/>
      </c>
      <c r="I31618" s="218" t="str">
        <f t="shared" si="987"/>
        <v/>
      </c>
    </row>
    <row r="31619" spans="3:9" ht="15" customHeight="1">
      <c r="C31619" s="220" t="str">
        <f t="shared" si="986"/>
        <v/>
      </c>
      <c r="I31619" s="218" t="str">
        <f t="shared" si="987"/>
        <v/>
      </c>
    </row>
    <row r="31620" spans="3:9" ht="15" customHeight="1">
      <c r="C31620" s="220" t="str">
        <f t="shared" si="986"/>
        <v/>
      </c>
      <c r="I31620" s="218" t="str">
        <f t="shared" si="987"/>
        <v/>
      </c>
    </row>
    <row r="31621" spans="3:9" ht="15" customHeight="1">
      <c r="C31621" s="220" t="str">
        <f t="shared" si="986"/>
        <v/>
      </c>
      <c r="I31621" s="218" t="str">
        <f t="shared" si="987"/>
        <v/>
      </c>
    </row>
    <row r="31622" spans="3:9" ht="15" customHeight="1">
      <c r="C31622" s="220" t="str">
        <f t="shared" ref="C31622:C31685" si="988">IF(B31622="","",MONTH(B31622))</f>
        <v/>
      </c>
      <c r="I31622" s="218" t="str">
        <f t="shared" ref="I31622:I31685" si="989">IF(H31622="","",IF(E31622="","Não deixe campos em branco, a planilha resumo de custos e despesas necessita deles para funcionar",IF(F31622="","Não deixe campos em branco, a planilha resumo de custos e despesas necessita deles para funcionar",IF(G31622="","Não deixe campos em branco, a planilha resumo de custos e despesas necessita deles para funcionar",""))))</f>
        <v/>
      </c>
    </row>
    <row r="31623" spans="3:9" ht="15" customHeight="1">
      <c r="C31623" s="220" t="str">
        <f t="shared" si="988"/>
        <v/>
      </c>
      <c r="I31623" s="218" t="str">
        <f t="shared" si="989"/>
        <v/>
      </c>
    </row>
    <row r="31624" spans="3:9" ht="15" customHeight="1">
      <c r="C31624" s="220" t="str">
        <f t="shared" si="988"/>
        <v/>
      </c>
      <c r="I31624" s="218" t="str">
        <f t="shared" si="989"/>
        <v/>
      </c>
    </row>
    <row r="31625" spans="3:9" ht="15" customHeight="1">
      <c r="C31625" s="220" t="str">
        <f t="shared" si="988"/>
        <v/>
      </c>
      <c r="I31625" s="218" t="str">
        <f t="shared" si="989"/>
        <v/>
      </c>
    </row>
    <row r="31626" spans="3:9" ht="15" customHeight="1">
      <c r="C31626" s="220" t="str">
        <f t="shared" si="988"/>
        <v/>
      </c>
      <c r="I31626" s="218" t="str">
        <f t="shared" si="989"/>
        <v/>
      </c>
    </row>
    <row r="31627" spans="3:9" ht="15" customHeight="1">
      <c r="C31627" s="220" t="str">
        <f t="shared" si="988"/>
        <v/>
      </c>
      <c r="I31627" s="218" t="str">
        <f t="shared" si="989"/>
        <v/>
      </c>
    </row>
    <row r="31628" spans="3:9" ht="15" customHeight="1">
      <c r="C31628" s="220" t="str">
        <f t="shared" si="988"/>
        <v/>
      </c>
      <c r="I31628" s="218" t="str">
        <f t="shared" si="989"/>
        <v/>
      </c>
    </row>
    <row r="31629" spans="3:9" ht="15" customHeight="1">
      <c r="C31629" s="220" t="str">
        <f t="shared" si="988"/>
        <v/>
      </c>
      <c r="I31629" s="218" t="str">
        <f t="shared" si="989"/>
        <v/>
      </c>
    </row>
    <row r="31630" spans="3:9" ht="15" customHeight="1">
      <c r="C31630" s="220" t="str">
        <f t="shared" si="988"/>
        <v/>
      </c>
      <c r="I31630" s="218" t="str">
        <f t="shared" si="989"/>
        <v/>
      </c>
    </row>
    <row r="31631" spans="3:9" ht="15" customHeight="1">
      <c r="C31631" s="220" t="str">
        <f t="shared" si="988"/>
        <v/>
      </c>
      <c r="I31631" s="218" t="str">
        <f t="shared" si="989"/>
        <v/>
      </c>
    </row>
    <row r="31632" spans="3:9" ht="15" customHeight="1">
      <c r="C31632" s="220" t="str">
        <f t="shared" si="988"/>
        <v/>
      </c>
      <c r="I31632" s="218" t="str">
        <f t="shared" si="989"/>
        <v/>
      </c>
    </row>
    <row r="31633" spans="3:9" ht="15" customHeight="1">
      <c r="C31633" s="220" t="str">
        <f t="shared" si="988"/>
        <v/>
      </c>
      <c r="I31633" s="218" t="str">
        <f t="shared" si="989"/>
        <v/>
      </c>
    </row>
    <row r="31634" spans="3:9" ht="15" customHeight="1">
      <c r="C31634" s="220" t="str">
        <f t="shared" si="988"/>
        <v/>
      </c>
      <c r="I31634" s="218" t="str">
        <f t="shared" si="989"/>
        <v/>
      </c>
    </row>
    <row r="31635" spans="3:9" ht="15" customHeight="1">
      <c r="C31635" s="220" t="str">
        <f t="shared" si="988"/>
        <v/>
      </c>
      <c r="I31635" s="218" t="str">
        <f t="shared" si="989"/>
        <v/>
      </c>
    </row>
    <row r="31636" spans="3:9" ht="15" customHeight="1">
      <c r="C31636" s="220" t="str">
        <f t="shared" si="988"/>
        <v/>
      </c>
      <c r="I31636" s="218" t="str">
        <f t="shared" si="989"/>
        <v/>
      </c>
    </row>
    <row r="31637" spans="3:9" ht="15" customHeight="1">
      <c r="C31637" s="220" t="str">
        <f t="shared" si="988"/>
        <v/>
      </c>
      <c r="I31637" s="218" t="str">
        <f t="shared" si="989"/>
        <v/>
      </c>
    </row>
    <row r="31638" spans="3:9" ht="15" customHeight="1">
      <c r="C31638" s="220" t="str">
        <f t="shared" si="988"/>
        <v/>
      </c>
      <c r="I31638" s="218" t="str">
        <f t="shared" si="989"/>
        <v/>
      </c>
    </row>
    <row r="31639" spans="3:9" ht="15" customHeight="1">
      <c r="C31639" s="220" t="str">
        <f t="shared" si="988"/>
        <v/>
      </c>
      <c r="I31639" s="218" t="str">
        <f t="shared" si="989"/>
        <v/>
      </c>
    </row>
    <row r="31640" spans="3:9" ht="15" customHeight="1">
      <c r="C31640" s="220" t="str">
        <f t="shared" si="988"/>
        <v/>
      </c>
      <c r="I31640" s="218" t="str">
        <f t="shared" si="989"/>
        <v/>
      </c>
    </row>
    <row r="31641" spans="3:9" ht="15" customHeight="1">
      <c r="C31641" s="220" t="str">
        <f t="shared" si="988"/>
        <v/>
      </c>
      <c r="I31641" s="218" t="str">
        <f t="shared" si="989"/>
        <v/>
      </c>
    </row>
    <row r="31642" spans="3:9" ht="15" customHeight="1">
      <c r="C31642" s="220" t="str">
        <f t="shared" si="988"/>
        <v/>
      </c>
      <c r="I31642" s="218" t="str">
        <f t="shared" si="989"/>
        <v/>
      </c>
    </row>
    <row r="31643" spans="3:9" ht="15" customHeight="1">
      <c r="C31643" s="220" t="str">
        <f t="shared" si="988"/>
        <v/>
      </c>
      <c r="I31643" s="218" t="str">
        <f t="shared" si="989"/>
        <v/>
      </c>
    </row>
    <row r="31644" spans="3:9" ht="15" customHeight="1">
      <c r="C31644" s="220" t="str">
        <f t="shared" si="988"/>
        <v/>
      </c>
      <c r="I31644" s="218" t="str">
        <f t="shared" si="989"/>
        <v/>
      </c>
    </row>
    <row r="31645" spans="3:9" ht="15" customHeight="1">
      <c r="C31645" s="220" t="str">
        <f t="shared" si="988"/>
        <v/>
      </c>
      <c r="I31645" s="218" t="str">
        <f t="shared" si="989"/>
        <v/>
      </c>
    </row>
    <row r="31646" spans="3:9" ht="15" customHeight="1">
      <c r="C31646" s="220" t="str">
        <f t="shared" si="988"/>
        <v/>
      </c>
      <c r="I31646" s="218" t="str">
        <f t="shared" si="989"/>
        <v/>
      </c>
    </row>
    <row r="31647" spans="3:9" ht="15" customHeight="1">
      <c r="C31647" s="220" t="str">
        <f t="shared" si="988"/>
        <v/>
      </c>
      <c r="I31647" s="218" t="str">
        <f t="shared" si="989"/>
        <v/>
      </c>
    </row>
    <row r="31648" spans="3:9" ht="15" customHeight="1">
      <c r="C31648" s="220" t="str">
        <f t="shared" si="988"/>
        <v/>
      </c>
      <c r="I31648" s="218" t="str">
        <f t="shared" si="989"/>
        <v/>
      </c>
    </row>
    <row r="31649" spans="3:9" ht="15" customHeight="1">
      <c r="C31649" s="220" t="str">
        <f t="shared" si="988"/>
        <v/>
      </c>
      <c r="I31649" s="218" t="str">
        <f t="shared" si="989"/>
        <v/>
      </c>
    </row>
    <row r="31650" spans="3:9" ht="15" customHeight="1">
      <c r="C31650" s="220" t="str">
        <f t="shared" si="988"/>
        <v/>
      </c>
      <c r="I31650" s="218" t="str">
        <f t="shared" si="989"/>
        <v/>
      </c>
    </row>
    <row r="31651" spans="3:9" ht="15" customHeight="1">
      <c r="C31651" s="220" t="str">
        <f t="shared" si="988"/>
        <v/>
      </c>
      <c r="I31651" s="218" t="str">
        <f t="shared" si="989"/>
        <v/>
      </c>
    </row>
    <row r="31652" spans="3:9" ht="15" customHeight="1">
      <c r="C31652" s="220" t="str">
        <f t="shared" si="988"/>
        <v/>
      </c>
      <c r="I31652" s="218" t="str">
        <f t="shared" si="989"/>
        <v/>
      </c>
    </row>
    <row r="31653" spans="3:9" ht="15" customHeight="1">
      <c r="C31653" s="220" t="str">
        <f t="shared" si="988"/>
        <v/>
      </c>
      <c r="I31653" s="218" t="str">
        <f t="shared" si="989"/>
        <v/>
      </c>
    </row>
    <row r="31654" spans="3:9" ht="15" customHeight="1">
      <c r="C31654" s="220" t="str">
        <f t="shared" si="988"/>
        <v/>
      </c>
      <c r="I31654" s="218" t="str">
        <f t="shared" si="989"/>
        <v/>
      </c>
    </row>
    <row r="31655" spans="3:9" ht="15" customHeight="1">
      <c r="C31655" s="220" t="str">
        <f t="shared" si="988"/>
        <v/>
      </c>
      <c r="I31655" s="218" t="str">
        <f t="shared" si="989"/>
        <v/>
      </c>
    </row>
    <row r="31656" spans="3:9" ht="15" customHeight="1">
      <c r="C31656" s="220" t="str">
        <f t="shared" si="988"/>
        <v/>
      </c>
      <c r="I31656" s="218" t="str">
        <f t="shared" si="989"/>
        <v/>
      </c>
    </row>
    <row r="31657" spans="3:9" ht="15" customHeight="1">
      <c r="C31657" s="220" t="str">
        <f t="shared" si="988"/>
        <v/>
      </c>
      <c r="I31657" s="218" t="str">
        <f t="shared" si="989"/>
        <v/>
      </c>
    </row>
    <row r="31658" spans="3:9" ht="15" customHeight="1">
      <c r="C31658" s="220" t="str">
        <f t="shared" si="988"/>
        <v/>
      </c>
      <c r="I31658" s="218" t="str">
        <f t="shared" si="989"/>
        <v/>
      </c>
    </row>
    <row r="31659" spans="3:9" ht="15" customHeight="1">
      <c r="C31659" s="220" t="str">
        <f t="shared" si="988"/>
        <v/>
      </c>
      <c r="I31659" s="218" t="str">
        <f t="shared" si="989"/>
        <v/>
      </c>
    </row>
    <row r="31660" spans="3:9" ht="15" customHeight="1">
      <c r="C31660" s="220" t="str">
        <f t="shared" si="988"/>
        <v/>
      </c>
      <c r="I31660" s="218" t="str">
        <f t="shared" si="989"/>
        <v/>
      </c>
    </row>
    <row r="31661" spans="3:9" ht="15" customHeight="1">
      <c r="C31661" s="220" t="str">
        <f t="shared" si="988"/>
        <v/>
      </c>
      <c r="I31661" s="218" t="str">
        <f t="shared" si="989"/>
        <v/>
      </c>
    </row>
    <row r="31662" spans="3:9" ht="15" customHeight="1">
      <c r="C31662" s="220" t="str">
        <f t="shared" si="988"/>
        <v/>
      </c>
      <c r="I31662" s="218" t="str">
        <f t="shared" si="989"/>
        <v/>
      </c>
    </row>
    <row r="31663" spans="3:9" ht="15" customHeight="1">
      <c r="C31663" s="220" t="str">
        <f t="shared" si="988"/>
        <v/>
      </c>
      <c r="I31663" s="218" t="str">
        <f t="shared" si="989"/>
        <v/>
      </c>
    </row>
    <row r="31664" spans="3:9" ht="15" customHeight="1">
      <c r="C31664" s="220" t="str">
        <f t="shared" si="988"/>
        <v/>
      </c>
      <c r="I31664" s="218" t="str">
        <f t="shared" si="989"/>
        <v/>
      </c>
    </row>
    <row r="31665" spans="3:9" ht="15" customHeight="1">
      <c r="C31665" s="220" t="str">
        <f t="shared" si="988"/>
        <v/>
      </c>
      <c r="I31665" s="218" t="str">
        <f t="shared" si="989"/>
        <v/>
      </c>
    </row>
    <row r="31666" spans="3:9" ht="15" customHeight="1">
      <c r="C31666" s="220" t="str">
        <f t="shared" si="988"/>
        <v/>
      </c>
      <c r="I31666" s="218" t="str">
        <f t="shared" si="989"/>
        <v/>
      </c>
    </row>
    <row r="31667" spans="3:9" ht="15" customHeight="1">
      <c r="C31667" s="220" t="str">
        <f t="shared" si="988"/>
        <v/>
      </c>
      <c r="I31667" s="218" t="str">
        <f t="shared" si="989"/>
        <v/>
      </c>
    </row>
    <row r="31668" spans="3:9" ht="15" customHeight="1">
      <c r="C31668" s="220" t="str">
        <f t="shared" si="988"/>
        <v/>
      </c>
      <c r="I31668" s="218" t="str">
        <f t="shared" si="989"/>
        <v/>
      </c>
    </row>
    <row r="31669" spans="3:9" ht="15" customHeight="1">
      <c r="C31669" s="220" t="str">
        <f t="shared" si="988"/>
        <v/>
      </c>
      <c r="I31669" s="218" t="str">
        <f t="shared" si="989"/>
        <v/>
      </c>
    </row>
    <row r="31670" spans="3:9" ht="15" customHeight="1">
      <c r="C31670" s="220" t="str">
        <f t="shared" si="988"/>
        <v/>
      </c>
      <c r="I31670" s="218" t="str">
        <f t="shared" si="989"/>
        <v/>
      </c>
    </row>
    <row r="31671" spans="3:9" ht="15" customHeight="1">
      <c r="C31671" s="220" t="str">
        <f t="shared" si="988"/>
        <v/>
      </c>
      <c r="I31671" s="218" t="str">
        <f t="shared" si="989"/>
        <v/>
      </c>
    </row>
    <row r="31672" spans="3:9" ht="15" customHeight="1">
      <c r="C31672" s="220" t="str">
        <f t="shared" si="988"/>
        <v/>
      </c>
      <c r="I31672" s="218" t="str">
        <f t="shared" si="989"/>
        <v/>
      </c>
    </row>
    <row r="31673" spans="3:9" ht="15" customHeight="1">
      <c r="C31673" s="220" t="str">
        <f t="shared" si="988"/>
        <v/>
      </c>
      <c r="I31673" s="218" t="str">
        <f t="shared" si="989"/>
        <v/>
      </c>
    </row>
    <row r="31674" spans="3:9" ht="15" customHeight="1">
      <c r="C31674" s="220" t="str">
        <f t="shared" si="988"/>
        <v/>
      </c>
      <c r="I31674" s="218" t="str">
        <f t="shared" si="989"/>
        <v/>
      </c>
    </row>
    <row r="31675" spans="3:9" ht="15" customHeight="1">
      <c r="C31675" s="220" t="str">
        <f t="shared" si="988"/>
        <v/>
      </c>
      <c r="I31675" s="218" t="str">
        <f t="shared" si="989"/>
        <v/>
      </c>
    </row>
    <row r="31676" spans="3:9" ht="15" customHeight="1">
      <c r="C31676" s="220" t="str">
        <f t="shared" si="988"/>
        <v/>
      </c>
      <c r="I31676" s="218" t="str">
        <f t="shared" si="989"/>
        <v/>
      </c>
    </row>
    <row r="31677" spans="3:9" ht="15" customHeight="1">
      <c r="C31677" s="220" t="str">
        <f t="shared" si="988"/>
        <v/>
      </c>
      <c r="I31677" s="218" t="str">
        <f t="shared" si="989"/>
        <v/>
      </c>
    </row>
    <row r="31678" spans="3:9" ht="15" customHeight="1">
      <c r="C31678" s="220" t="str">
        <f t="shared" si="988"/>
        <v/>
      </c>
      <c r="I31678" s="218" t="str">
        <f t="shared" si="989"/>
        <v/>
      </c>
    </row>
    <row r="31679" spans="3:9" ht="15" customHeight="1">
      <c r="C31679" s="220" t="str">
        <f t="shared" si="988"/>
        <v/>
      </c>
      <c r="I31679" s="218" t="str">
        <f t="shared" si="989"/>
        <v/>
      </c>
    </row>
    <row r="31680" spans="3:9" ht="15" customHeight="1">
      <c r="C31680" s="220" t="str">
        <f t="shared" si="988"/>
        <v/>
      </c>
      <c r="I31680" s="218" t="str">
        <f t="shared" si="989"/>
        <v/>
      </c>
    </row>
    <row r="31681" spans="3:9" ht="15" customHeight="1">
      <c r="C31681" s="220" t="str">
        <f t="shared" si="988"/>
        <v/>
      </c>
      <c r="I31681" s="218" t="str">
        <f t="shared" si="989"/>
        <v/>
      </c>
    </row>
    <row r="31682" spans="3:9" ht="15" customHeight="1">
      <c r="C31682" s="220" t="str">
        <f t="shared" si="988"/>
        <v/>
      </c>
      <c r="I31682" s="218" t="str">
        <f t="shared" si="989"/>
        <v/>
      </c>
    </row>
    <row r="31683" spans="3:9" ht="15" customHeight="1">
      <c r="C31683" s="220" t="str">
        <f t="shared" si="988"/>
        <v/>
      </c>
      <c r="I31683" s="218" t="str">
        <f t="shared" si="989"/>
        <v/>
      </c>
    </row>
    <row r="31684" spans="3:9" ht="15" customHeight="1">
      <c r="C31684" s="220" t="str">
        <f t="shared" si="988"/>
        <v/>
      </c>
      <c r="I31684" s="218" t="str">
        <f t="shared" si="989"/>
        <v/>
      </c>
    </row>
    <row r="31685" spans="3:9" ht="15" customHeight="1">
      <c r="C31685" s="220" t="str">
        <f t="shared" si="988"/>
        <v/>
      </c>
      <c r="I31685" s="218" t="str">
        <f t="shared" si="989"/>
        <v/>
      </c>
    </row>
    <row r="31686" spans="3:9" ht="15" customHeight="1">
      <c r="C31686" s="220" t="str">
        <f t="shared" ref="C31686:C31749" si="990">IF(B31686="","",MONTH(B31686))</f>
        <v/>
      </c>
      <c r="I31686" s="218" t="str">
        <f t="shared" ref="I31686:I31749" si="991">IF(H31686="","",IF(E31686="","Não deixe campos em branco, a planilha resumo de custos e despesas necessita deles para funcionar",IF(F31686="","Não deixe campos em branco, a planilha resumo de custos e despesas necessita deles para funcionar",IF(G31686="","Não deixe campos em branco, a planilha resumo de custos e despesas necessita deles para funcionar",""))))</f>
        <v/>
      </c>
    </row>
    <row r="31687" spans="3:9" ht="15" customHeight="1">
      <c r="C31687" s="220" t="str">
        <f t="shared" si="990"/>
        <v/>
      </c>
      <c r="I31687" s="218" t="str">
        <f t="shared" si="991"/>
        <v/>
      </c>
    </row>
    <row r="31688" spans="3:9" ht="15" customHeight="1">
      <c r="C31688" s="220" t="str">
        <f t="shared" si="990"/>
        <v/>
      </c>
      <c r="I31688" s="218" t="str">
        <f t="shared" si="991"/>
        <v/>
      </c>
    </row>
    <row r="31689" spans="3:9" ht="15" customHeight="1">
      <c r="C31689" s="220" t="str">
        <f t="shared" si="990"/>
        <v/>
      </c>
      <c r="I31689" s="218" t="str">
        <f t="shared" si="991"/>
        <v/>
      </c>
    </row>
    <row r="31690" spans="3:9" ht="15" customHeight="1">
      <c r="C31690" s="220" t="str">
        <f t="shared" si="990"/>
        <v/>
      </c>
      <c r="I31690" s="218" t="str">
        <f t="shared" si="991"/>
        <v/>
      </c>
    </row>
    <row r="31691" spans="3:9" ht="15" customHeight="1">
      <c r="C31691" s="220" t="str">
        <f t="shared" si="990"/>
        <v/>
      </c>
      <c r="I31691" s="218" t="str">
        <f t="shared" si="991"/>
        <v/>
      </c>
    </row>
    <row r="31692" spans="3:9" ht="15" customHeight="1">
      <c r="C31692" s="220" t="str">
        <f t="shared" si="990"/>
        <v/>
      </c>
      <c r="I31692" s="218" t="str">
        <f t="shared" si="991"/>
        <v/>
      </c>
    </row>
    <row r="31693" spans="3:9" ht="15" customHeight="1">
      <c r="C31693" s="220" t="str">
        <f t="shared" si="990"/>
        <v/>
      </c>
      <c r="I31693" s="218" t="str">
        <f t="shared" si="991"/>
        <v/>
      </c>
    </row>
    <row r="31694" spans="3:9" ht="15" customHeight="1">
      <c r="C31694" s="220" t="str">
        <f t="shared" si="990"/>
        <v/>
      </c>
      <c r="I31694" s="218" t="str">
        <f t="shared" si="991"/>
        <v/>
      </c>
    </row>
    <row r="31695" spans="3:9" ht="15" customHeight="1">
      <c r="C31695" s="220" t="str">
        <f t="shared" si="990"/>
        <v/>
      </c>
      <c r="I31695" s="218" t="str">
        <f t="shared" si="991"/>
        <v/>
      </c>
    </row>
    <row r="31696" spans="3:9" ht="15" customHeight="1">
      <c r="C31696" s="220" t="str">
        <f t="shared" si="990"/>
        <v/>
      </c>
      <c r="I31696" s="218" t="str">
        <f t="shared" si="991"/>
        <v/>
      </c>
    </row>
    <row r="31697" spans="3:9" ht="15" customHeight="1">
      <c r="C31697" s="220" t="str">
        <f t="shared" si="990"/>
        <v/>
      </c>
      <c r="I31697" s="218" t="str">
        <f t="shared" si="991"/>
        <v/>
      </c>
    </row>
    <row r="31698" spans="3:9" ht="15" customHeight="1">
      <c r="C31698" s="220" t="str">
        <f t="shared" si="990"/>
        <v/>
      </c>
      <c r="I31698" s="218" t="str">
        <f t="shared" si="991"/>
        <v/>
      </c>
    </row>
    <row r="31699" spans="3:9" ht="15" customHeight="1">
      <c r="C31699" s="220" t="str">
        <f t="shared" si="990"/>
        <v/>
      </c>
      <c r="I31699" s="218" t="str">
        <f t="shared" si="991"/>
        <v/>
      </c>
    </row>
    <row r="31700" spans="3:9" ht="15" customHeight="1">
      <c r="C31700" s="220" t="str">
        <f t="shared" si="990"/>
        <v/>
      </c>
      <c r="I31700" s="218" t="str">
        <f t="shared" si="991"/>
        <v/>
      </c>
    </row>
    <row r="31701" spans="3:9" ht="15" customHeight="1">
      <c r="C31701" s="220" t="str">
        <f t="shared" si="990"/>
        <v/>
      </c>
      <c r="I31701" s="218" t="str">
        <f t="shared" si="991"/>
        <v/>
      </c>
    </row>
    <row r="31702" spans="3:9" ht="15" customHeight="1">
      <c r="C31702" s="220" t="str">
        <f t="shared" si="990"/>
        <v/>
      </c>
      <c r="I31702" s="218" t="str">
        <f t="shared" si="991"/>
        <v/>
      </c>
    </row>
    <row r="31703" spans="3:9" ht="15" customHeight="1">
      <c r="C31703" s="220" t="str">
        <f t="shared" si="990"/>
        <v/>
      </c>
      <c r="I31703" s="218" t="str">
        <f t="shared" si="991"/>
        <v/>
      </c>
    </row>
    <row r="31704" spans="3:9" ht="15" customHeight="1">
      <c r="C31704" s="220" t="str">
        <f t="shared" si="990"/>
        <v/>
      </c>
      <c r="I31704" s="218" t="str">
        <f t="shared" si="991"/>
        <v/>
      </c>
    </row>
    <row r="31705" spans="3:9" ht="15" customHeight="1">
      <c r="C31705" s="220" t="str">
        <f t="shared" si="990"/>
        <v/>
      </c>
      <c r="I31705" s="218" t="str">
        <f t="shared" si="991"/>
        <v/>
      </c>
    </row>
    <row r="31706" spans="3:9" ht="15" customHeight="1">
      <c r="C31706" s="220" t="str">
        <f t="shared" si="990"/>
        <v/>
      </c>
      <c r="I31706" s="218" t="str">
        <f t="shared" si="991"/>
        <v/>
      </c>
    </row>
    <row r="31707" spans="3:9" ht="15" customHeight="1">
      <c r="C31707" s="220" t="str">
        <f t="shared" si="990"/>
        <v/>
      </c>
      <c r="I31707" s="218" t="str">
        <f t="shared" si="991"/>
        <v/>
      </c>
    </row>
    <row r="31708" spans="3:9" ht="15" customHeight="1">
      <c r="C31708" s="220" t="str">
        <f t="shared" si="990"/>
        <v/>
      </c>
      <c r="I31708" s="218" t="str">
        <f t="shared" si="991"/>
        <v/>
      </c>
    </row>
    <row r="31709" spans="3:9" ht="15" customHeight="1">
      <c r="C31709" s="220" t="str">
        <f t="shared" si="990"/>
        <v/>
      </c>
      <c r="I31709" s="218" t="str">
        <f t="shared" si="991"/>
        <v/>
      </c>
    </row>
    <row r="31710" spans="3:9" ht="15" customHeight="1">
      <c r="C31710" s="220" t="str">
        <f t="shared" si="990"/>
        <v/>
      </c>
      <c r="I31710" s="218" t="str">
        <f t="shared" si="991"/>
        <v/>
      </c>
    </row>
    <row r="31711" spans="3:9" ht="15" customHeight="1">
      <c r="C31711" s="220" t="str">
        <f t="shared" si="990"/>
        <v/>
      </c>
      <c r="I31711" s="218" t="str">
        <f t="shared" si="991"/>
        <v/>
      </c>
    </row>
    <row r="31712" spans="3:9" ht="15" customHeight="1">
      <c r="C31712" s="220" t="str">
        <f t="shared" si="990"/>
        <v/>
      </c>
      <c r="I31712" s="218" t="str">
        <f t="shared" si="991"/>
        <v/>
      </c>
    </row>
    <row r="31713" spans="3:9" ht="15" customHeight="1">
      <c r="C31713" s="220" t="str">
        <f t="shared" si="990"/>
        <v/>
      </c>
      <c r="I31713" s="218" t="str">
        <f t="shared" si="991"/>
        <v/>
      </c>
    </row>
    <row r="31714" spans="3:9" ht="15" customHeight="1">
      <c r="C31714" s="220" t="str">
        <f t="shared" si="990"/>
        <v/>
      </c>
      <c r="I31714" s="218" t="str">
        <f t="shared" si="991"/>
        <v/>
      </c>
    </row>
    <row r="31715" spans="3:9" ht="15" customHeight="1">
      <c r="C31715" s="220" t="str">
        <f t="shared" si="990"/>
        <v/>
      </c>
      <c r="I31715" s="218" t="str">
        <f t="shared" si="991"/>
        <v/>
      </c>
    </row>
    <row r="31716" spans="3:9" ht="15" customHeight="1">
      <c r="C31716" s="220" t="str">
        <f t="shared" si="990"/>
        <v/>
      </c>
      <c r="I31716" s="218" t="str">
        <f t="shared" si="991"/>
        <v/>
      </c>
    </row>
    <row r="31717" spans="3:9" ht="15" customHeight="1">
      <c r="C31717" s="220" t="str">
        <f t="shared" si="990"/>
        <v/>
      </c>
      <c r="I31717" s="218" t="str">
        <f t="shared" si="991"/>
        <v/>
      </c>
    </row>
    <row r="31718" spans="3:9" ht="15" customHeight="1">
      <c r="C31718" s="220" t="str">
        <f t="shared" si="990"/>
        <v/>
      </c>
      <c r="I31718" s="218" t="str">
        <f t="shared" si="991"/>
        <v/>
      </c>
    </row>
    <row r="31719" spans="3:9" ht="15" customHeight="1">
      <c r="C31719" s="220" t="str">
        <f t="shared" si="990"/>
        <v/>
      </c>
      <c r="I31719" s="218" t="str">
        <f t="shared" si="991"/>
        <v/>
      </c>
    </row>
    <row r="31720" spans="3:9" ht="15" customHeight="1">
      <c r="C31720" s="220" t="str">
        <f t="shared" si="990"/>
        <v/>
      </c>
      <c r="I31720" s="218" t="str">
        <f t="shared" si="991"/>
        <v/>
      </c>
    </row>
    <row r="31721" spans="3:9" ht="15" customHeight="1">
      <c r="C31721" s="220" t="str">
        <f t="shared" si="990"/>
        <v/>
      </c>
      <c r="I31721" s="218" t="str">
        <f t="shared" si="991"/>
        <v/>
      </c>
    </row>
    <row r="31722" spans="3:9" ht="15" customHeight="1">
      <c r="C31722" s="220" t="str">
        <f t="shared" si="990"/>
        <v/>
      </c>
      <c r="I31722" s="218" t="str">
        <f t="shared" si="991"/>
        <v/>
      </c>
    </row>
    <row r="31723" spans="3:9" ht="15" customHeight="1">
      <c r="C31723" s="220" t="str">
        <f t="shared" si="990"/>
        <v/>
      </c>
      <c r="I31723" s="218" t="str">
        <f t="shared" si="991"/>
        <v/>
      </c>
    </row>
    <row r="31724" spans="3:9" ht="15" customHeight="1">
      <c r="C31724" s="220" t="str">
        <f t="shared" si="990"/>
        <v/>
      </c>
      <c r="I31724" s="218" t="str">
        <f t="shared" si="991"/>
        <v/>
      </c>
    </row>
    <row r="31725" spans="3:9" ht="15" customHeight="1">
      <c r="C31725" s="220" t="str">
        <f t="shared" si="990"/>
        <v/>
      </c>
      <c r="I31725" s="218" t="str">
        <f t="shared" si="991"/>
        <v/>
      </c>
    </row>
    <row r="31726" spans="3:9" ht="15" customHeight="1">
      <c r="C31726" s="220" t="str">
        <f t="shared" si="990"/>
        <v/>
      </c>
      <c r="I31726" s="218" t="str">
        <f t="shared" si="991"/>
        <v/>
      </c>
    </row>
    <row r="31727" spans="3:9" ht="15" customHeight="1">
      <c r="C31727" s="220" t="str">
        <f t="shared" si="990"/>
        <v/>
      </c>
      <c r="I31727" s="218" t="str">
        <f t="shared" si="991"/>
        <v/>
      </c>
    </row>
    <row r="31728" spans="3:9" ht="15" customHeight="1">
      <c r="C31728" s="220" t="str">
        <f t="shared" si="990"/>
        <v/>
      </c>
      <c r="I31728" s="218" t="str">
        <f t="shared" si="991"/>
        <v/>
      </c>
    </row>
    <row r="31729" spans="3:9" ht="15" customHeight="1">
      <c r="C31729" s="220" t="str">
        <f t="shared" si="990"/>
        <v/>
      </c>
      <c r="I31729" s="218" t="str">
        <f t="shared" si="991"/>
        <v/>
      </c>
    </row>
    <row r="31730" spans="3:9" ht="15" customHeight="1">
      <c r="C31730" s="220" t="str">
        <f t="shared" si="990"/>
        <v/>
      </c>
      <c r="I31730" s="218" t="str">
        <f t="shared" si="991"/>
        <v/>
      </c>
    </row>
    <row r="31731" spans="3:9" ht="15" customHeight="1">
      <c r="C31731" s="220" t="str">
        <f t="shared" si="990"/>
        <v/>
      </c>
      <c r="I31731" s="218" t="str">
        <f t="shared" si="991"/>
        <v/>
      </c>
    </row>
    <row r="31732" spans="3:9" ht="15" customHeight="1">
      <c r="C31732" s="220" t="str">
        <f t="shared" si="990"/>
        <v/>
      </c>
      <c r="I31732" s="218" t="str">
        <f t="shared" si="991"/>
        <v/>
      </c>
    </row>
    <row r="31733" spans="3:9" ht="15" customHeight="1">
      <c r="C31733" s="220" t="str">
        <f t="shared" si="990"/>
        <v/>
      </c>
      <c r="I31733" s="218" t="str">
        <f t="shared" si="991"/>
        <v/>
      </c>
    </row>
    <row r="31734" spans="3:9" ht="15" customHeight="1">
      <c r="C31734" s="220" t="str">
        <f t="shared" si="990"/>
        <v/>
      </c>
      <c r="I31734" s="218" t="str">
        <f t="shared" si="991"/>
        <v/>
      </c>
    </row>
    <row r="31735" spans="3:9" ht="15" customHeight="1">
      <c r="C31735" s="220" t="str">
        <f t="shared" si="990"/>
        <v/>
      </c>
      <c r="I31735" s="218" t="str">
        <f t="shared" si="991"/>
        <v/>
      </c>
    </row>
    <row r="31736" spans="3:9" ht="15" customHeight="1">
      <c r="C31736" s="220" t="str">
        <f t="shared" si="990"/>
        <v/>
      </c>
      <c r="I31736" s="218" t="str">
        <f t="shared" si="991"/>
        <v/>
      </c>
    </row>
    <row r="31737" spans="3:9" ht="15" customHeight="1">
      <c r="C31737" s="220" t="str">
        <f t="shared" si="990"/>
        <v/>
      </c>
      <c r="I31737" s="218" t="str">
        <f t="shared" si="991"/>
        <v/>
      </c>
    </row>
    <row r="31738" spans="3:9" ht="15" customHeight="1">
      <c r="C31738" s="220" t="str">
        <f t="shared" si="990"/>
        <v/>
      </c>
      <c r="I31738" s="218" t="str">
        <f t="shared" si="991"/>
        <v/>
      </c>
    </row>
    <row r="31739" spans="3:9" ht="15" customHeight="1">
      <c r="C31739" s="220" t="str">
        <f t="shared" si="990"/>
        <v/>
      </c>
      <c r="I31739" s="218" t="str">
        <f t="shared" si="991"/>
        <v/>
      </c>
    </row>
    <row r="31740" spans="3:9" ht="15" customHeight="1">
      <c r="C31740" s="220" t="str">
        <f t="shared" si="990"/>
        <v/>
      </c>
      <c r="I31740" s="218" t="str">
        <f t="shared" si="991"/>
        <v/>
      </c>
    </row>
    <row r="31741" spans="3:9" ht="15" customHeight="1">
      <c r="C31741" s="220" t="str">
        <f t="shared" si="990"/>
        <v/>
      </c>
      <c r="I31741" s="218" t="str">
        <f t="shared" si="991"/>
        <v/>
      </c>
    </row>
    <row r="31742" spans="3:9" ht="15" customHeight="1">
      <c r="C31742" s="220" t="str">
        <f t="shared" si="990"/>
        <v/>
      </c>
      <c r="I31742" s="218" t="str">
        <f t="shared" si="991"/>
        <v/>
      </c>
    </row>
    <row r="31743" spans="3:9" ht="15" customHeight="1">
      <c r="C31743" s="220" t="str">
        <f t="shared" si="990"/>
        <v/>
      </c>
      <c r="I31743" s="218" t="str">
        <f t="shared" si="991"/>
        <v/>
      </c>
    </row>
    <row r="31744" spans="3:9" ht="15" customHeight="1">
      <c r="C31744" s="220" t="str">
        <f t="shared" si="990"/>
        <v/>
      </c>
      <c r="I31744" s="218" t="str">
        <f t="shared" si="991"/>
        <v/>
      </c>
    </row>
    <row r="31745" spans="3:9" ht="15" customHeight="1">
      <c r="C31745" s="220" t="str">
        <f t="shared" si="990"/>
        <v/>
      </c>
      <c r="I31745" s="218" t="str">
        <f t="shared" si="991"/>
        <v/>
      </c>
    </row>
    <row r="31746" spans="3:9" ht="15" customHeight="1">
      <c r="C31746" s="220" t="str">
        <f t="shared" si="990"/>
        <v/>
      </c>
      <c r="I31746" s="218" t="str">
        <f t="shared" si="991"/>
        <v/>
      </c>
    </row>
    <row r="31747" spans="3:9" ht="15" customHeight="1">
      <c r="C31747" s="220" t="str">
        <f t="shared" si="990"/>
        <v/>
      </c>
      <c r="I31747" s="218" t="str">
        <f t="shared" si="991"/>
        <v/>
      </c>
    </row>
    <row r="31748" spans="3:9" ht="15" customHeight="1">
      <c r="C31748" s="220" t="str">
        <f t="shared" si="990"/>
        <v/>
      </c>
      <c r="I31748" s="218" t="str">
        <f t="shared" si="991"/>
        <v/>
      </c>
    </row>
    <row r="31749" spans="3:9" ht="15" customHeight="1">
      <c r="C31749" s="220" t="str">
        <f t="shared" si="990"/>
        <v/>
      </c>
      <c r="I31749" s="218" t="str">
        <f t="shared" si="991"/>
        <v/>
      </c>
    </row>
    <row r="31750" spans="3:9" ht="15" customHeight="1">
      <c r="C31750" s="220" t="str">
        <f t="shared" ref="C31750:C31813" si="992">IF(B31750="","",MONTH(B31750))</f>
        <v/>
      </c>
      <c r="I31750" s="218" t="str">
        <f t="shared" ref="I31750:I31813" si="993">IF(H31750="","",IF(E31750="","Não deixe campos em branco, a planilha resumo de custos e despesas necessita deles para funcionar",IF(F31750="","Não deixe campos em branco, a planilha resumo de custos e despesas necessita deles para funcionar",IF(G31750="","Não deixe campos em branco, a planilha resumo de custos e despesas necessita deles para funcionar",""))))</f>
        <v/>
      </c>
    </row>
    <row r="31751" spans="3:9" ht="15" customHeight="1">
      <c r="C31751" s="220" t="str">
        <f t="shared" si="992"/>
        <v/>
      </c>
      <c r="I31751" s="218" t="str">
        <f t="shared" si="993"/>
        <v/>
      </c>
    </row>
    <row r="31752" spans="3:9" ht="15" customHeight="1">
      <c r="C31752" s="220" t="str">
        <f t="shared" si="992"/>
        <v/>
      </c>
      <c r="I31752" s="218" t="str">
        <f t="shared" si="993"/>
        <v/>
      </c>
    </row>
    <row r="31753" spans="3:9" ht="15" customHeight="1">
      <c r="C31753" s="220" t="str">
        <f t="shared" si="992"/>
        <v/>
      </c>
      <c r="I31753" s="218" t="str">
        <f t="shared" si="993"/>
        <v/>
      </c>
    </row>
    <row r="31754" spans="3:9" ht="15" customHeight="1">
      <c r="C31754" s="220" t="str">
        <f t="shared" si="992"/>
        <v/>
      </c>
      <c r="I31754" s="218" t="str">
        <f t="shared" si="993"/>
        <v/>
      </c>
    </row>
    <row r="31755" spans="3:9" ht="15" customHeight="1">
      <c r="C31755" s="220" t="str">
        <f t="shared" si="992"/>
        <v/>
      </c>
      <c r="I31755" s="218" t="str">
        <f t="shared" si="993"/>
        <v/>
      </c>
    </row>
    <row r="31756" spans="3:9" ht="15" customHeight="1">
      <c r="C31756" s="220" t="str">
        <f t="shared" si="992"/>
        <v/>
      </c>
      <c r="I31756" s="218" t="str">
        <f t="shared" si="993"/>
        <v/>
      </c>
    </row>
    <row r="31757" spans="3:9" ht="15" customHeight="1">
      <c r="C31757" s="220" t="str">
        <f t="shared" si="992"/>
        <v/>
      </c>
      <c r="I31757" s="218" t="str">
        <f t="shared" si="993"/>
        <v/>
      </c>
    </row>
    <row r="31758" spans="3:9" ht="15" customHeight="1">
      <c r="C31758" s="220" t="str">
        <f t="shared" si="992"/>
        <v/>
      </c>
      <c r="I31758" s="218" t="str">
        <f t="shared" si="993"/>
        <v/>
      </c>
    </row>
    <row r="31759" spans="3:9" ht="15" customHeight="1">
      <c r="C31759" s="220" t="str">
        <f t="shared" si="992"/>
        <v/>
      </c>
      <c r="I31759" s="218" t="str">
        <f t="shared" si="993"/>
        <v/>
      </c>
    </row>
    <row r="31760" spans="3:9" ht="15" customHeight="1">
      <c r="C31760" s="220" t="str">
        <f t="shared" si="992"/>
        <v/>
      </c>
      <c r="I31760" s="218" t="str">
        <f t="shared" si="993"/>
        <v/>
      </c>
    </row>
    <row r="31761" spans="3:9" ht="15" customHeight="1">
      <c r="C31761" s="220" t="str">
        <f t="shared" si="992"/>
        <v/>
      </c>
      <c r="I31761" s="218" t="str">
        <f t="shared" si="993"/>
        <v/>
      </c>
    </row>
    <row r="31762" spans="3:9" ht="15" customHeight="1">
      <c r="C31762" s="220" t="str">
        <f t="shared" si="992"/>
        <v/>
      </c>
      <c r="I31762" s="218" t="str">
        <f t="shared" si="993"/>
        <v/>
      </c>
    </row>
    <row r="31763" spans="3:9" ht="15" customHeight="1">
      <c r="C31763" s="220" t="str">
        <f t="shared" si="992"/>
        <v/>
      </c>
      <c r="I31763" s="218" t="str">
        <f t="shared" si="993"/>
        <v/>
      </c>
    </row>
    <row r="31764" spans="3:9" ht="15" customHeight="1">
      <c r="C31764" s="220" t="str">
        <f t="shared" si="992"/>
        <v/>
      </c>
      <c r="I31764" s="218" t="str">
        <f t="shared" si="993"/>
        <v/>
      </c>
    </row>
    <row r="31765" spans="3:9" ht="15" customHeight="1">
      <c r="C31765" s="220" t="str">
        <f t="shared" si="992"/>
        <v/>
      </c>
      <c r="I31765" s="218" t="str">
        <f t="shared" si="993"/>
        <v/>
      </c>
    </row>
    <row r="31766" spans="3:9" ht="15" customHeight="1">
      <c r="C31766" s="220" t="str">
        <f t="shared" si="992"/>
        <v/>
      </c>
      <c r="I31766" s="218" t="str">
        <f t="shared" si="993"/>
        <v/>
      </c>
    </row>
    <row r="31767" spans="3:9" ht="15" customHeight="1">
      <c r="C31767" s="220" t="str">
        <f t="shared" si="992"/>
        <v/>
      </c>
      <c r="I31767" s="218" t="str">
        <f t="shared" si="993"/>
        <v/>
      </c>
    </row>
    <row r="31768" spans="3:9" ht="15" customHeight="1">
      <c r="C31768" s="220" t="str">
        <f t="shared" si="992"/>
        <v/>
      </c>
      <c r="I31768" s="218" t="str">
        <f t="shared" si="993"/>
        <v/>
      </c>
    </row>
    <row r="31769" spans="3:9" ht="15" customHeight="1">
      <c r="C31769" s="220" t="str">
        <f t="shared" si="992"/>
        <v/>
      </c>
      <c r="I31769" s="218" t="str">
        <f t="shared" si="993"/>
        <v/>
      </c>
    </row>
    <row r="31770" spans="3:9" ht="15" customHeight="1">
      <c r="C31770" s="220" t="str">
        <f t="shared" si="992"/>
        <v/>
      </c>
      <c r="I31770" s="218" t="str">
        <f t="shared" si="993"/>
        <v/>
      </c>
    </row>
    <row r="31771" spans="3:9" ht="15" customHeight="1">
      <c r="C31771" s="220" t="str">
        <f t="shared" si="992"/>
        <v/>
      </c>
      <c r="I31771" s="218" t="str">
        <f t="shared" si="993"/>
        <v/>
      </c>
    </row>
    <row r="31772" spans="3:9" ht="15" customHeight="1">
      <c r="C31772" s="220" t="str">
        <f t="shared" si="992"/>
        <v/>
      </c>
      <c r="I31772" s="218" t="str">
        <f t="shared" si="993"/>
        <v/>
      </c>
    </row>
    <row r="31773" spans="3:9" ht="15" customHeight="1">
      <c r="C31773" s="220" t="str">
        <f t="shared" si="992"/>
        <v/>
      </c>
      <c r="I31773" s="218" t="str">
        <f t="shared" si="993"/>
        <v/>
      </c>
    </row>
    <row r="31774" spans="3:9" ht="15" customHeight="1">
      <c r="C31774" s="220" t="str">
        <f t="shared" si="992"/>
        <v/>
      </c>
      <c r="I31774" s="218" t="str">
        <f t="shared" si="993"/>
        <v/>
      </c>
    </row>
    <row r="31775" spans="3:9" ht="15" customHeight="1">
      <c r="C31775" s="220" t="str">
        <f t="shared" si="992"/>
        <v/>
      </c>
      <c r="I31775" s="218" t="str">
        <f t="shared" si="993"/>
        <v/>
      </c>
    </row>
    <row r="31776" spans="3:9" ht="15" customHeight="1">
      <c r="C31776" s="220" t="str">
        <f t="shared" si="992"/>
        <v/>
      </c>
      <c r="I31776" s="218" t="str">
        <f t="shared" si="993"/>
        <v/>
      </c>
    </row>
    <row r="31777" spans="3:9" ht="15" customHeight="1">
      <c r="C31777" s="220" t="str">
        <f t="shared" si="992"/>
        <v/>
      </c>
      <c r="I31777" s="218" t="str">
        <f t="shared" si="993"/>
        <v/>
      </c>
    </row>
    <row r="31778" spans="3:9" ht="15" customHeight="1">
      <c r="C31778" s="220" t="str">
        <f t="shared" si="992"/>
        <v/>
      </c>
      <c r="I31778" s="218" t="str">
        <f t="shared" si="993"/>
        <v/>
      </c>
    </row>
    <row r="31779" spans="3:9" ht="15" customHeight="1">
      <c r="C31779" s="220" t="str">
        <f t="shared" si="992"/>
        <v/>
      </c>
      <c r="I31779" s="218" t="str">
        <f t="shared" si="993"/>
        <v/>
      </c>
    </row>
    <row r="31780" spans="3:9" ht="15" customHeight="1">
      <c r="C31780" s="220" t="str">
        <f t="shared" si="992"/>
        <v/>
      </c>
      <c r="I31780" s="218" t="str">
        <f t="shared" si="993"/>
        <v/>
      </c>
    </row>
    <row r="31781" spans="3:9" ht="15" customHeight="1">
      <c r="C31781" s="220" t="str">
        <f t="shared" si="992"/>
        <v/>
      </c>
      <c r="I31781" s="218" t="str">
        <f t="shared" si="993"/>
        <v/>
      </c>
    </row>
    <row r="31782" spans="3:9" ht="15" customHeight="1">
      <c r="C31782" s="220" t="str">
        <f t="shared" si="992"/>
        <v/>
      </c>
      <c r="I31782" s="218" t="str">
        <f t="shared" si="993"/>
        <v/>
      </c>
    </row>
    <row r="31783" spans="3:9" ht="15" customHeight="1">
      <c r="C31783" s="220" t="str">
        <f t="shared" si="992"/>
        <v/>
      </c>
      <c r="I31783" s="218" t="str">
        <f t="shared" si="993"/>
        <v/>
      </c>
    </row>
    <row r="31784" spans="3:9" ht="15" customHeight="1">
      <c r="C31784" s="220" t="str">
        <f t="shared" si="992"/>
        <v/>
      </c>
      <c r="I31784" s="218" t="str">
        <f t="shared" si="993"/>
        <v/>
      </c>
    </row>
    <row r="31785" spans="3:9" ht="15" customHeight="1">
      <c r="C31785" s="220" t="str">
        <f t="shared" si="992"/>
        <v/>
      </c>
      <c r="I31785" s="218" t="str">
        <f t="shared" si="993"/>
        <v/>
      </c>
    </row>
    <row r="31786" spans="3:9" ht="15" customHeight="1">
      <c r="C31786" s="220" t="str">
        <f t="shared" si="992"/>
        <v/>
      </c>
      <c r="I31786" s="218" t="str">
        <f t="shared" si="993"/>
        <v/>
      </c>
    </row>
    <row r="31787" spans="3:9" ht="15" customHeight="1">
      <c r="C31787" s="220" t="str">
        <f t="shared" si="992"/>
        <v/>
      </c>
      <c r="I31787" s="218" t="str">
        <f t="shared" si="993"/>
        <v/>
      </c>
    </row>
    <row r="31788" spans="3:9" ht="15" customHeight="1">
      <c r="C31788" s="220" t="str">
        <f t="shared" si="992"/>
        <v/>
      </c>
      <c r="I31788" s="218" t="str">
        <f t="shared" si="993"/>
        <v/>
      </c>
    </row>
    <row r="31789" spans="3:9" ht="15" customHeight="1">
      <c r="C31789" s="220" t="str">
        <f t="shared" si="992"/>
        <v/>
      </c>
      <c r="I31789" s="218" t="str">
        <f t="shared" si="993"/>
        <v/>
      </c>
    </row>
    <row r="31790" spans="3:9" ht="15" customHeight="1">
      <c r="C31790" s="220" t="str">
        <f t="shared" si="992"/>
        <v/>
      </c>
      <c r="I31790" s="218" t="str">
        <f t="shared" si="993"/>
        <v/>
      </c>
    </row>
    <row r="31791" spans="3:9" ht="15" customHeight="1">
      <c r="C31791" s="220" t="str">
        <f t="shared" si="992"/>
        <v/>
      </c>
      <c r="I31791" s="218" t="str">
        <f t="shared" si="993"/>
        <v/>
      </c>
    </row>
    <row r="31792" spans="3:9" ht="15" customHeight="1">
      <c r="C31792" s="220" t="str">
        <f t="shared" si="992"/>
        <v/>
      </c>
      <c r="I31792" s="218" t="str">
        <f t="shared" si="993"/>
        <v/>
      </c>
    </row>
    <row r="31793" spans="3:9" ht="15" customHeight="1">
      <c r="C31793" s="220" t="str">
        <f t="shared" si="992"/>
        <v/>
      </c>
      <c r="I31793" s="218" t="str">
        <f t="shared" si="993"/>
        <v/>
      </c>
    </row>
    <row r="31794" spans="3:9" ht="15" customHeight="1">
      <c r="C31794" s="220" t="str">
        <f t="shared" si="992"/>
        <v/>
      </c>
      <c r="I31794" s="218" t="str">
        <f t="shared" si="993"/>
        <v/>
      </c>
    </row>
    <row r="31795" spans="3:9" ht="15" customHeight="1">
      <c r="C31795" s="220" t="str">
        <f t="shared" si="992"/>
        <v/>
      </c>
      <c r="I31795" s="218" t="str">
        <f t="shared" si="993"/>
        <v/>
      </c>
    </row>
    <row r="31796" spans="3:9" ht="15" customHeight="1">
      <c r="C31796" s="220" t="str">
        <f t="shared" si="992"/>
        <v/>
      </c>
      <c r="I31796" s="218" t="str">
        <f t="shared" si="993"/>
        <v/>
      </c>
    </row>
    <row r="31797" spans="3:9" ht="15" customHeight="1">
      <c r="C31797" s="220" t="str">
        <f t="shared" si="992"/>
        <v/>
      </c>
      <c r="I31797" s="218" t="str">
        <f t="shared" si="993"/>
        <v/>
      </c>
    </row>
    <row r="31798" spans="3:9" ht="15" customHeight="1">
      <c r="C31798" s="220" t="str">
        <f t="shared" si="992"/>
        <v/>
      </c>
      <c r="I31798" s="218" t="str">
        <f t="shared" si="993"/>
        <v/>
      </c>
    </row>
    <row r="31799" spans="3:9" ht="15" customHeight="1">
      <c r="C31799" s="220" t="str">
        <f t="shared" si="992"/>
        <v/>
      </c>
      <c r="I31799" s="218" t="str">
        <f t="shared" si="993"/>
        <v/>
      </c>
    </row>
    <row r="31800" spans="3:9" ht="15" customHeight="1">
      <c r="C31800" s="220" t="str">
        <f t="shared" si="992"/>
        <v/>
      </c>
      <c r="I31800" s="218" t="str">
        <f t="shared" si="993"/>
        <v/>
      </c>
    </row>
    <row r="31801" spans="3:9" ht="15" customHeight="1">
      <c r="C31801" s="220" t="str">
        <f t="shared" si="992"/>
        <v/>
      </c>
      <c r="I31801" s="218" t="str">
        <f t="shared" si="993"/>
        <v/>
      </c>
    </row>
    <row r="31802" spans="3:9" ht="15" customHeight="1">
      <c r="C31802" s="220" t="str">
        <f t="shared" si="992"/>
        <v/>
      </c>
      <c r="I31802" s="218" t="str">
        <f t="shared" si="993"/>
        <v/>
      </c>
    </row>
    <row r="31803" spans="3:9" ht="15" customHeight="1">
      <c r="C31803" s="220" t="str">
        <f t="shared" si="992"/>
        <v/>
      </c>
      <c r="I31803" s="218" t="str">
        <f t="shared" si="993"/>
        <v/>
      </c>
    </row>
    <row r="31804" spans="3:9" ht="15" customHeight="1">
      <c r="C31804" s="220" t="str">
        <f t="shared" si="992"/>
        <v/>
      </c>
      <c r="I31804" s="218" t="str">
        <f t="shared" si="993"/>
        <v/>
      </c>
    </row>
    <row r="31805" spans="3:9" ht="15" customHeight="1">
      <c r="C31805" s="220" t="str">
        <f t="shared" si="992"/>
        <v/>
      </c>
      <c r="I31805" s="218" t="str">
        <f t="shared" si="993"/>
        <v/>
      </c>
    </row>
    <row r="31806" spans="3:9" ht="15" customHeight="1">
      <c r="C31806" s="220" t="str">
        <f t="shared" si="992"/>
        <v/>
      </c>
      <c r="I31806" s="218" t="str">
        <f t="shared" si="993"/>
        <v/>
      </c>
    </row>
    <row r="31807" spans="3:9" ht="15" customHeight="1">
      <c r="C31807" s="220" t="str">
        <f t="shared" si="992"/>
        <v/>
      </c>
      <c r="I31807" s="218" t="str">
        <f t="shared" si="993"/>
        <v/>
      </c>
    </row>
    <row r="31808" spans="3:9" ht="15" customHeight="1">
      <c r="C31808" s="220" t="str">
        <f t="shared" si="992"/>
        <v/>
      </c>
      <c r="I31808" s="218" t="str">
        <f t="shared" si="993"/>
        <v/>
      </c>
    </row>
    <row r="31809" spans="3:9" ht="15" customHeight="1">
      <c r="C31809" s="220" t="str">
        <f t="shared" si="992"/>
        <v/>
      </c>
      <c r="I31809" s="218" t="str">
        <f t="shared" si="993"/>
        <v/>
      </c>
    </row>
    <row r="31810" spans="3:9" ht="15" customHeight="1">
      <c r="C31810" s="220" t="str">
        <f t="shared" si="992"/>
        <v/>
      </c>
      <c r="I31810" s="218" t="str">
        <f t="shared" si="993"/>
        <v/>
      </c>
    </row>
    <row r="31811" spans="3:9" ht="15" customHeight="1">
      <c r="C31811" s="220" t="str">
        <f t="shared" si="992"/>
        <v/>
      </c>
      <c r="I31811" s="218" t="str">
        <f t="shared" si="993"/>
        <v/>
      </c>
    </row>
    <row r="31812" spans="3:9" ht="15" customHeight="1">
      <c r="C31812" s="220" t="str">
        <f t="shared" si="992"/>
        <v/>
      </c>
      <c r="I31812" s="218" t="str">
        <f t="shared" si="993"/>
        <v/>
      </c>
    </row>
    <row r="31813" spans="3:9" ht="15" customHeight="1">
      <c r="C31813" s="220" t="str">
        <f t="shared" si="992"/>
        <v/>
      </c>
      <c r="I31813" s="218" t="str">
        <f t="shared" si="993"/>
        <v/>
      </c>
    </row>
    <row r="31814" spans="3:9" ht="15" customHeight="1">
      <c r="C31814" s="220" t="str">
        <f t="shared" ref="C31814:C31877" si="994">IF(B31814="","",MONTH(B31814))</f>
        <v/>
      </c>
      <c r="I31814" s="218" t="str">
        <f t="shared" ref="I31814:I31877" si="995">IF(H31814="","",IF(E31814="","Não deixe campos em branco, a planilha resumo de custos e despesas necessita deles para funcionar",IF(F31814="","Não deixe campos em branco, a planilha resumo de custos e despesas necessita deles para funcionar",IF(G31814="","Não deixe campos em branco, a planilha resumo de custos e despesas necessita deles para funcionar",""))))</f>
        <v/>
      </c>
    </row>
    <row r="31815" spans="3:9" ht="15" customHeight="1">
      <c r="C31815" s="220" t="str">
        <f t="shared" si="994"/>
        <v/>
      </c>
      <c r="I31815" s="218" t="str">
        <f t="shared" si="995"/>
        <v/>
      </c>
    </row>
    <row r="31816" spans="3:9" ht="15" customHeight="1">
      <c r="C31816" s="220" t="str">
        <f t="shared" si="994"/>
        <v/>
      </c>
      <c r="I31816" s="218" t="str">
        <f t="shared" si="995"/>
        <v/>
      </c>
    </row>
    <row r="31817" spans="3:9" ht="15" customHeight="1">
      <c r="C31817" s="220" t="str">
        <f t="shared" si="994"/>
        <v/>
      </c>
      <c r="I31817" s="218" t="str">
        <f t="shared" si="995"/>
        <v/>
      </c>
    </row>
    <row r="31818" spans="3:9" ht="15" customHeight="1">
      <c r="C31818" s="220" t="str">
        <f t="shared" si="994"/>
        <v/>
      </c>
      <c r="I31818" s="218" t="str">
        <f t="shared" si="995"/>
        <v/>
      </c>
    </row>
    <row r="31819" spans="3:9" ht="15" customHeight="1">
      <c r="C31819" s="220" t="str">
        <f t="shared" si="994"/>
        <v/>
      </c>
      <c r="I31819" s="218" t="str">
        <f t="shared" si="995"/>
        <v/>
      </c>
    </row>
    <row r="31820" spans="3:9" ht="15" customHeight="1">
      <c r="C31820" s="220" t="str">
        <f t="shared" si="994"/>
        <v/>
      </c>
      <c r="I31820" s="218" t="str">
        <f t="shared" si="995"/>
        <v/>
      </c>
    </row>
    <row r="31821" spans="3:9" ht="15" customHeight="1">
      <c r="C31821" s="220" t="str">
        <f t="shared" si="994"/>
        <v/>
      </c>
      <c r="I31821" s="218" t="str">
        <f t="shared" si="995"/>
        <v/>
      </c>
    </row>
    <row r="31822" spans="3:9" ht="15" customHeight="1">
      <c r="C31822" s="220" t="str">
        <f t="shared" si="994"/>
        <v/>
      </c>
      <c r="I31822" s="218" t="str">
        <f t="shared" si="995"/>
        <v/>
      </c>
    </row>
    <row r="31823" spans="3:9" ht="15" customHeight="1">
      <c r="C31823" s="220" t="str">
        <f t="shared" si="994"/>
        <v/>
      </c>
      <c r="I31823" s="218" t="str">
        <f t="shared" si="995"/>
        <v/>
      </c>
    </row>
    <row r="31824" spans="3:9" ht="15" customHeight="1">
      <c r="C31824" s="220" t="str">
        <f t="shared" si="994"/>
        <v/>
      </c>
      <c r="I31824" s="218" t="str">
        <f t="shared" si="995"/>
        <v/>
      </c>
    </row>
    <row r="31825" spans="3:9" ht="15" customHeight="1">
      <c r="C31825" s="220" t="str">
        <f t="shared" si="994"/>
        <v/>
      </c>
      <c r="I31825" s="218" t="str">
        <f t="shared" si="995"/>
        <v/>
      </c>
    </row>
    <row r="31826" spans="3:9" ht="15" customHeight="1">
      <c r="C31826" s="220" t="str">
        <f t="shared" si="994"/>
        <v/>
      </c>
      <c r="I31826" s="218" t="str">
        <f t="shared" si="995"/>
        <v/>
      </c>
    </row>
    <row r="31827" spans="3:9" ht="15" customHeight="1">
      <c r="C31827" s="220" t="str">
        <f t="shared" si="994"/>
        <v/>
      </c>
      <c r="I31827" s="218" t="str">
        <f t="shared" si="995"/>
        <v/>
      </c>
    </row>
    <row r="31828" spans="3:9" ht="15" customHeight="1">
      <c r="C31828" s="220" t="str">
        <f t="shared" si="994"/>
        <v/>
      </c>
      <c r="I31828" s="218" t="str">
        <f t="shared" si="995"/>
        <v/>
      </c>
    </row>
    <row r="31829" spans="3:9" ht="15" customHeight="1">
      <c r="C31829" s="220" t="str">
        <f t="shared" si="994"/>
        <v/>
      </c>
      <c r="I31829" s="218" t="str">
        <f t="shared" si="995"/>
        <v/>
      </c>
    </row>
    <row r="31830" spans="3:9" ht="15" customHeight="1">
      <c r="C31830" s="220" t="str">
        <f t="shared" si="994"/>
        <v/>
      </c>
      <c r="I31830" s="218" t="str">
        <f t="shared" si="995"/>
        <v/>
      </c>
    </row>
    <row r="31831" spans="3:9" ht="15" customHeight="1">
      <c r="C31831" s="220" t="str">
        <f t="shared" si="994"/>
        <v/>
      </c>
      <c r="I31831" s="218" t="str">
        <f t="shared" si="995"/>
        <v/>
      </c>
    </row>
    <row r="31832" spans="3:9" ht="15" customHeight="1">
      <c r="C31832" s="220" t="str">
        <f t="shared" si="994"/>
        <v/>
      </c>
      <c r="I31832" s="218" t="str">
        <f t="shared" si="995"/>
        <v/>
      </c>
    </row>
    <row r="31833" spans="3:9" ht="15" customHeight="1">
      <c r="C31833" s="220" t="str">
        <f t="shared" si="994"/>
        <v/>
      </c>
      <c r="I31833" s="218" t="str">
        <f t="shared" si="995"/>
        <v/>
      </c>
    </row>
    <row r="31834" spans="3:9" ht="15" customHeight="1">
      <c r="C31834" s="220" t="str">
        <f t="shared" si="994"/>
        <v/>
      </c>
      <c r="I31834" s="218" t="str">
        <f t="shared" si="995"/>
        <v/>
      </c>
    </row>
    <row r="31835" spans="3:9" ht="15" customHeight="1">
      <c r="C31835" s="220" t="str">
        <f t="shared" si="994"/>
        <v/>
      </c>
      <c r="I31835" s="218" t="str">
        <f t="shared" si="995"/>
        <v/>
      </c>
    </row>
    <row r="31836" spans="3:9" ht="15" customHeight="1">
      <c r="C31836" s="220" t="str">
        <f t="shared" si="994"/>
        <v/>
      </c>
      <c r="I31836" s="218" t="str">
        <f t="shared" si="995"/>
        <v/>
      </c>
    </row>
    <row r="31837" spans="3:9" ht="15" customHeight="1">
      <c r="C31837" s="220" t="str">
        <f t="shared" si="994"/>
        <v/>
      </c>
      <c r="I31837" s="218" t="str">
        <f t="shared" si="995"/>
        <v/>
      </c>
    </row>
    <row r="31838" spans="3:9" ht="15" customHeight="1">
      <c r="C31838" s="220" t="str">
        <f t="shared" si="994"/>
        <v/>
      </c>
      <c r="I31838" s="218" t="str">
        <f t="shared" si="995"/>
        <v/>
      </c>
    </row>
    <row r="31839" spans="3:9" ht="15" customHeight="1">
      <c r="C31839" s="220" t="str">
        <f t="shared" si="994"/>
        <v/>
      </c>
      <c r="I31839" s="218" t="str">
        <f t="shared" si="995"/>
        <v/>
      </c>
    </row>
    <row r="31840" spans="3:9" ht="15" customHeight="1">
      <c r="C31840" s="220" t="str">
        <f t="shared" si="994"/>
        <v/>
      </c>
      <c r="I31840" s="218" t="str">
        <f t="shared" si="995"/>
        <v/>
      </c>
    </row>
    <row r="31841" spans="3:9" ht="15" customHeight="1">
      <c r="C31841" s="220" t="str">
        <f t="shared" si="994"/>
        <v/>
      </c>
      <c r="I31841" s="218" t="str">
        <f t="shared" si="995"/>
        <v/>
      </c>
    </row>
    <row r="31842" spans="3:9" ht="15" customHeight="1">
      <c r="C31842" s="220" t="str">
        <f t="shared" si="994"/>
        <v/>
      </c>
      <c r="I31842" s="218" t="str">
        <f t="shared" si="995"/>
        <v/>
      </c>
    </row>
    <row r="31843" spans="3:9" ht="15" customHeight="1">
      <c r="C31843" s="220" t="str">
        <f t="shared" si="994"/>
        <v/>
      </c>
      <c r="I31843" s="218" t="str">
        <f t="shared" si="995"/>
        <v/>
      </c>
    </row>
    <row r="31844" spans="3:9" ht="15" customHeight="1">
      <c r="C31844" s="220" t="str">
        <f t="shared" si="994"/>
        <v/>
      </c>
      <c r="I31844" s="218" t="str">
        <f t="shared" si="995"/>
        <v/>
      </c>
    </row>
    <row r="31845" spans="3:9" ht="15" customHeight="1">
      <c r="C31845" s="220" t="str">
        <f t="shared" si="994"/>
        <v/>
      </c>
      <c r="I31845" s="218" t="str">
        <f t="shared" si="995"/>
        <v/>
      </c>
    </row>
    <row r="31846" spans="3:9" ht="15" customHeight="1">
      <c r="C31846" s="220" t="str">
        <f t="shared" si="994"/>
        <v/>
      </c>
      <c r="I31846" s="218" t="str">
        <f t="shared" si="995"/>
        <v/>
      </c>
    </row>
    <row r="31847" spans="3:9" ht="15" customHeight="1">
      <c r="C31847" s="220" t="str">
        <f t="shared" si="994"/>
        <v/>
      </c>
      <c r="I31847" s="218" t="str">
        <f t="shared" si="995"/>
        <v/>
      </c>
    </row>
    <row r="31848" spans="3:9" ht="15" customHeight="1">
      <c r="C31848" s="220" t="str">
        <f t="shared" si="994"/>
        <v/>
      </c>
      <c r="I31848" s="218" t="str">
        <f t="shared" si="995"/>
        <v/>
      </c>
    </row>
    <row r="31849" spans="3:9" ht="15" customHeight="1">
      <c r="C31849" s="220" t="str">
        <f t="shared" si="994"/>
        <v/>
      </c>
      <c r="I31849" s="218" t="str">
        <f t="shared" si="995"/>
        <v/>
      </c>
    </row>
    <row r="31850" spans="3:9" ht="15" customHeight="1">
      <c r="C31850" s="220" t="str">
        <f t="shared" si="994"/>
        <v/>
      </c>
      <c r="I31850" s="218" t="str">
        <f t="shared" si="995"/>
        <v/>
      </c>
    </row>
    <row r="31851" spans="3:9" ht="15" customHeight="1">
      <c r="C31851" s="220" t="str">
        <f t="shared" si="994"/>
        <v/>
      </c>
      <c r="I31851" s="218" t="str">
        <f t="shared" si="995"/>
        <v/>
      </c>
    </row>
    <row r="31852" spans="3:9" ht="15" customHeight="1">
      <c r="C31852" s="220" t="str">
        <f t="shared" si="994"/>
        <v/>
      </c>
      <c r="I31852" s="218" t="str">
        <f t="shared" si="995"/>
        <v/>
      </c>
    </row>
    <row r="31853" spans="3:9" ht="15" customHeight="1">
      <c r="C31853" s="220" t="str">
        <f t="shared" si="994"/>
        <v/>
      </c>
      <c r="I31853" s="218" t="str">
        <f t="shared" si="995"/>
        <v/>
      </c>
    </row>
    <row r="31854" spans="3:9" ht="15" customHeight="1">
      <c r="C31854" s="220" t="str">
        <f t="shared" si="994"/>
        <v/>
      </c>
      <c r="I31854" s="218" t="str">
        <f t="shared" si="995"/>
        <v/>
      </c>
    </row>
    <row r="31855" spans="3:9" ht="15" customHeight="1">
      <c r="C31855" s="220" t="str">
        <f t="shared" si="994"/>
        <v/>
      </c>
      <c r="I31855" s="218" t="str">
        <f t="shared" si="995"/>
        <v/>
      </c>
    </row>
    <row r="31856" spans="3:9" ht="15" customHeight="1">
      <c r="C31856" s="220" t="str">
        <f t="shared" si="994"/>
        <v/>
      </c>
      <c r="I31856" s="218" t="str">
        <f t="shared" si="995"/>
        <v/>
      </c>
    </row>
    <row r="31857" spans="3:9" ht="15" customHeight="1">
      <c r="C31857" s="220" t="str">
        <f t="shared" si="994"/>
        <v/>
      </c>
      <c r="I31857" s="218" t="str">
        <f t="shared" si="995"/>
        <v/>
      </c>
    </row>
    <row r="31858" spans="3:9" ht="15" customHeight="1">
      <c r="C31858" s="220" t="str">
        <f t="shared" si="994"/>
        <v/>
      </c>
      <c r="I31858" s="218" t="str">
        <f t="shared" si="995"/>
        <v/>
      </c>
    </row>
    <row r="31859" spans="3:9" ht="15" customHeight="1">
      <c r="C31859" s="220" t="str">
        <f t="shared" si="994"/>
        <v/>
      </c>
      <c r="I31859" s="218" t="str">
        <f t="shared" si="995"/>
        <v/>
      </c>
    </row>
    <row r="31860" spans="3:9" ht="15" customHeight="1">
      <c r="C31860" s="220" t="str">
        <f t="shared" si="994"/>
        <v/>
      </c>
      <c r="I31860" s="218" t="str">
        <f t="shared" si="995"/>
        <v/>
      </c>
    </row>
    <row r="31861" spans="3:9" ht="15" customHeight="1">
      <c r="C31861" s="220" t="str">
        <f t="shared" si="994"/>
        <v/>
      </c>
      <c r="I31861" s="218" t="str">
        <f t="shared" si="995"/>
        <v/>
      </c>
    </row>
    <row r="31862" spans="3:9" ht="15" customHeight="1">
      <c r="C31862" s="220" t="str">
        <f t="shared" si="994"/>
        <v/>
      </c>
      <c r="I31862" s="218" t="str">
        <f t="shared" si="995"/>
        <v/>
      </c>
    </row>
    <row r="31863" spans="3:9" ht="15" customHeight="1">
      <c r="C31863" s="220" t="str">
        <f t="shared" si="994"/>
        <v/>
      </c>
      <c r="I31863" s="218" t="str">
        <f t="shared" si="995"/>
        <v/>
      </c>
    </row>
    <row r="31864" spans="3:9" ht="15" customHeight="1">
      <c r="C31864" s="220" t="str">
        <f t="shared" si="994"/>
        <v/>
      </c>
      <c r="I31864" s="218" t="str">
        <f t="shared" si="995"/>
        <v/>
      </c>
    </row>
    <row r="31865" spans="3:9" ht="15" customHeight="1">
      <c r="C31865" s="220" t="str">
        <f t="shared" si="994"/>
        <v/>
      </c>
      <c r="I31865" s="218" t="str">
        <f t="shared" si="995"/>
        <v/>
      </c>
    </row>
    <row r="31866" spans="3:9" ht="15" customHeight="1">
      <c r="C31866" s="220" t="str">
        <f t="shared" si="994"/>
        <v/>
      </c>
      <c r="I31866" s="218" t="str">
        <f t="shared" si="995"/>
        <v/>
      </c>
    </row>
    <row r="31867" spans="3:9" ht="15" customHeight="1">
      <c r="C31867" s="220" t="str">
        <f t="shared" si="994"/>
        <v/>
      </c>
      <c r="I31867" s="218" t="str">
        <f t="shared" si="995"/>
        <v/>
      </c>
    </row>
    <row r="31868" spans="3:9" ht="15" customHeight="1">
      <c r="C31868" s="220" t="str">
        <f t="shared" si="994"/>
        <v/>
      </c>
      <c r="I31868" s="218" t="str">
        <f t="shared" si="995"/>
        <v/>
      </c>
    </row>
    <row r="31869" spans="3:9" ht="15" customHeight="1">
      <c r="C31869" s="220" t="str">
        <f t="shared" si="994"/>
        <v/>
      </c>
      <c r="I31869" s="218" t="str">
        <f t="shared" si="995"/>
        <v/>
      </c>
    </row>
    <row r="31870" spans="3:9" ht="15" customHeight="1">
      <c r="C31870" s="220" t="str">
        <f t="shared" si="994"/>
        <v/>
      </c>
      <c r="I31870" s="218" t="str">
        <f t="shared" si="995"/>
        <v/>
      </c>
    </row>
    <row r="31871" spans="3:9" ht="15" customHeight="1">
      <c r="C31871" s="220" t="str">
        <f t="shared" si="994"/>
        <v/>
      </c>
      <c r="I31871" s="218" t="str">
        <f t="shared" si="995"/>
        <v/>
      </c>
    </row>
    <row r="31872" spans="3:9" ht="15" customHeight="1">
      <c r="C31872" s="220" t="str">
        <f t="shared" si="994"/>
        <v/>
      </c>
      <c r="I31872" s="218" t="str">
        <f t="shared" si="995"/>
        <v/>
      </c>
    </row>
    <row r="31873" spans="3:9" ht="15" customHeight="1">
      <c r="C31873" s="220" t="str">
        <f t="shared" si="994"/>
        <v/>
      </c>
      <c r="I31873" s="218" t="str">
        <f t="shared" si="995"/>
        <v/>
      </c>
    </row>
    <row r="31874" spans="3:9" ht="15" customHeight="1">
      <c r="C31874" s="220" t="str">
        <f t="shared" si="994"/>
        <v/>
      </c>
      <c r="I31874" s="218" t="str">
        <f t="shared" si="995"/>
        <v/>
      </c>
    </row>
    <row r="31875" spans="3:9" ht="15" customHeight="1">
      <c r="C31875" s="220" t="str">
        <f t="shared" si="994"/>
        <v/>
      </c>
      <c r="I31875" s="218" t="str">
        <f t="shared" si="995"/>
        <v/>
      </c>
    </row>
    <row r="31876" spans="3:9" ht="15" customHeight="1">
      <c r="C31876" s="220" t="str">
        <f t="shared" si="994"/>
        <v/>
      </c>
      <c r="I31876" s="218" t="str">
        <f t="shared" si="995"/>
        <v/>
      </c>
    </row>
    <row r="31877" spans="3:9" ht="15" customHeight="1">
      <c r="C31877" s="220" t="str">
        <f t="shared" si="994"/>
        <v/>
      </c>
      <c r="I31877" s="218" t="str">
        <f t="shared" si="995"/>
        <v/>
      </c>
    </row>
    <row r="31878" spans="3:9" ht="15" customHeight="1">
      <c r="C31878" s="220" t="str">
        <f t="shared" ref="C31878:C31941" si="996">IF(B31878="","",MONTH(B31878))</f>
        <v/>
      </c>
      <c r="I31878" s="218" t="str">
        <f t="shared" ref="I31878:I31941" si="997">IF(H31878="","",IF(E31878="","Não deixe campos em branco, a planilha resumo de custos e despesas necessita deles para funcionar",IF(F31878="","Não deixe campos em branco, a planilha resumo de custos e despesas necessita deles para funcionar",IF(G31878="","Não deixe campos em branco, a planilha resumo de custos e despesas necessita deles para funcionar",""))))</f>
        <v/>
      </c>
    </row>
    <row r="31879" spans="3:9" ht="15" customHeight="1">
      <c r="C31879" s="220" t="str">
        <f t="shared" si="996"/>
        <v/>
      </c>
      <c r="I31879" s="218" t="str">
        <f t="shared" si="997"/>
        <v/>
      </c>
    </row>
    <row r="31880" spans="3:9" ht="15" customHeight="1">
      <c r="C31880" s="220" t="str">
        <f t="shared" si="996"/>
        <v/>
      </c>
      <c r="I31880" s="218" t="str">
        <f t="shared" si="997"/>
        <v/>
      </c>
    </row>
    <row r="31881" spans="3:9" ht="15" customHeight="1">
      <c r="C31881" s="220" t="str">
        <f t="shared" si="996"/>
        <v/>
      </c>
      <c r="I31881" s="218" t="str">
        <f t="shared" si="997"/>
        <v/>
      </c>
    </row>
    <row r="31882" spans="3:9" ht="15" customHeight="1">
      <c r="C31882" s="220" t="str">
        <f t="shared" si="996"/>
        <v/>
      </c>
      <c r="I31882" s="218" t="str">
        <f t="shared" si="997"/>
        <v/>
      </c>
    </row>
    <row r="31883" spans="3:9" ht="15" customHeight="1">
      <c r="C31883" s="220" t="str">
        <f t="shared" si="996"/>
        <v/>
      </c>
      <c r="I31883" s="218" t="str">
        <f t="shared" si="997"/>
        <v/>
      </c>
    </row>
    <row r="31884" spans="3:9" ht="15" customHeight="1">
      <c r="C31884" s="220" t="str">
        <f t="shared" si="996"/>
        <v/>
      </c>
      <c r="I31884" s="218" t="str">
        <f t="shared" si="997"/>
        <v/>
      </c>
    </row>
    <row r="31885" spans="3:9" ht="15" customHeight="1">
      <c r="C31885" s="220" t="str">
        <f t="shared" si="996"/>
        <v/>
      </c>
      <c r="I31885" s="218" t="str">
        <f t="shared" si="997"/>
        <v/>
      </c>
    </row>
    <row r="31886" spans="3:9" ht="15" customHeight="1">
      <c r="C31886" s="220" t="str">
        <f t="shared" si="996"/>
        <v/>
      </c>
      <c r="I31886" s="218" t="str">
        <f t="shared" si="997"/>
        <v/>
      </c>
    </row>
    <row r="31887" spans="3:9" ht="15" customHeight="1">
      <c r="C31887" s="220" t="str">
        <f t="shared" si="996"/>
        <v/>
      </c>
      <c r="I31887" s="218" t="str">
        <f t="shared" si="997"/>
        <v/>
      </c>
    </row>
    <row r="31888" spans="3:9" ht="15" customHeight="1">
      <c r="C31888" s="220" t="str">
        <f t="shared" si="996"/>
        <v/>
      </c>
      <c r="I31888" s="218" t="str">
        <f t="shared" si="997"/>
        <v/>
      </c>
    </row>
    <row r="31889" spans="3:9" ht="15" customHeight="1">
      <c r="C31889" s="220" t="str">
        <f t="shared" si="996"/>
        <v/>
      </c>
      <c r="I31889" s="218" t="str">
        <f t="shared" si="997"/>
        <v/>
      </c>
    </row>
    <row r="31890" spans="3:9" ht="15" customHeight="1">
      <c r="C31890" s="220" t="str">
        <f t="shared" si="996"/>
        <v/>
      </c>
      <c r="I31890" s="218" t="str">
        <f t="shared" si="997"/>
        <v/>
      </c>
    </row>
    <row r="31891" spans="3:9" ht="15" customHeight="1">
      <c r="C31891" s="220" t="str">
        <f t="shared" si="996"/>
        <v/>
      </c>
      <c r="I31891" s="218" t="str">
        <f t="shared" si="997"/>
        <v/>
      </c>
    </row>
    <row r="31892" spans="3:9" ht="15" customHeight="1">
      <c r="C31892" s="220" t="str">
        <f t="shared" si="996"/>
        <v/>
      </c>
      <c r="I31892" s="218" t="str">
        <f t="shared" si="997"/>
        <v/>
      </c>
    </row>
    <row r="31893" spans="3:9" ht="15" customHeight="1">
      <c r="C31893" s="220" t="str">
        <f t="shared" si="996"/>
        <v/>
      </c>
      <c r="I31893" s="218" t="str">
        <f t="shared" si="997"/>
        <v/>
      </c>
    </row>
    <row r="31894" spans="3:9" ht="15" customHeight="1">
      <c r="C31894" s="220" t="str">
        <f t="shared" si="996"/>
        <v/>
      </c>
      <c r="I31894" s="218" t="str">
        <f t="shared" si="997"/>
        <v/>
      </c>
    </row>
    <row r="31895" spans="3:9" ht="15" customHeight="1">
      <c r="C31895" s="220" t="str">
        <f t="shared" si="996"/>
        <v/>
      </c>
      <c r="I31895" s="218" t="str">
        <f t="shared" si="997"/>
        <v/>
      </c>
    </row>
    <row r="31896" spans="3:9" ht="15" customHeight="1">
      <c r="C31896" s="220" t="str">
        <f t="shared" si="996"/>
        <v/>
      </c>
      <c r="I31896" s="218" t="str">
        <f t="shared" si="997"/>
        <v/>
      </c>
    </row>
    <row r="31897" spans="3:9" ht="15" customHeight="1">
      <c r="C31897" s="220" t="str">
        <f t="shared" si="996"/>
        <v/>
      </c>
      <c r="I31897" s="218" t="str">
        <f t="shared" si="997"/>
        <v/>
      </c>
    </row>
    <row r="31898" spans="3:9" ht="15" customHeight="1">
      <c r="C31898" s="220" t="str">
        <f t="shared" si="996"/>
        <v/>
      </c>
      <c r="I31898" s="218" t="str">
        <f t="shared" si="997"/>
        <v/>
      </c>
    </row>
    <row r="31899" spans="3:9" ht="15" customHeight="1">
      <c r="C31899" s="220" t="str">
        <f t="shared" si="996"/>
        <v/>
      </c>
      <c r="I31899" s="218" t="str">
        <f t="shared" si="997"/>
        <v/>
      </c>
    </row>
    <row r="31900" spans="3:9" ht="15" customHeight="1">
      <c r="C31900" s="220" t="str">
        <f t="shared" si="996"/>
        <v/>
      </c>
      <c r="I31900" s="218" t="str">
        <f t="shared" si="997"/>
        <v/>
      </c>
    </row>
    <row r="31901" spans="3:9" ht="15" customHeight="1">
      <c r="C31901" s="220" t="str">
        <f t="shared" si="996"/>
        <v/>
      </c>
      <c r="I31901" s="218" t="str">
        <f t="shared" si="997"/>
        <v/>
      </c>
    </row>
    <row r="31902" spans="3:9" ht="15" customHeight="1">
      <c r="C31902" s="220" t="str">
        <f t="shared" si="996"/>
        <v/>
      </c>
      <c r="I31902" s="218" t="str">
        <f t="shared" si="997"/>
        <v/>
      </c>
    </row>
    <row r="31903" spans="3:9" ht="15" customHeight="1">
      <c r="C31903" s="220" t="str">
        <f t="shared" si="996"/>
        <v/>
      </c>
      <c r="I31903" s="218" t="str">
        <f t="shared" si="997"/>
        <v/>
      </c>
    </row>
    <row r="31904" spans="3:9" ht="15" customHeight="1">
      <c r="C31904" s="220" t="str">
        <f t="shared" si="996"/>
        <v/>
      </c>
      <c r="I31904" s="218" t="str">
        <f t="shared" si="997"/>
        <v/>
      </c>
    </row>
    <row r="31905" spans="3:9" ht="15" customHeight="1">
      <c r="C31905" s="220" t="str">
        <f t="shared" si="996"/>
        <v/>
      </c>
      <c r="I31905" s="218" t="str">
        <f t="shared" si="997"/>
        <v/>
      </c>
    </row>
    <row r="31906" spans="3:9" ht="15" customHeight="1">
      <c r="C31906" s="220" t="str">
        <f t="shared" si="996"/>
        <v/>
      </c>
      <c r="I31906" s="218" t="str">
        <f t="shared" si="997"/>
        <v/>
      </c>
    </row>
    <row r="31907" spans="3:9" ht="15" customHeight="1">
      <c r="C31907" s="220" t="str">
        <f t="shared" si="996"/>
        <v/>
      </c>
      <c r="I31907" s="218" t="str">
        <f t="shared" si="997"/>
        <v/>
      </c>
    </row>
    <row r="31908" spans="3:9" ht="15" customHeight="1">
      <c r="C31908" s="220" t="str">
        <f t="shared" si="996"/>
        <v/>
      </c>
      <c r="I31908" s="218" t="str">
        <f t="shared" si="997"/>
        <v/>
      </c>
    </row>
    <row r="31909" spans="3:9" ht="15" customHeight="1">
      <c r="C31909" s="220" t="str">
        <f t="shared" si="996"/>
        <v/>
      </c>
      <c r="I31909" s="218" t="str">
        <f t="shared" si="997"/>
        <v/>
      </c>
    </row>
    <row r="31910" spans="3:9" ht="15" customHeight="1">
      <c r="C31910" s="220" t="str">
        <f t="shared" si="996"/>
        <v/>
      </c>
      <c r="I31910" s="218" t="str">
        <f t="shared" si="997"/>
        <v/>
      </c>
    </row>
    <row r="31911" spans="3:9" ht="15" customHeight="1">
      <c r="C31911" s="220" t="str">
        <f t="shared" si="996"/>
        <v/>
      </c>
      <c r="I31911" s="218" t="str">
        <f t="shared" si="997"/>
        <v/>
      </c>
    </row>
    <row r="31912" spans="3:9" ht="15" customHeight="1">
      <c r="C31912" s="220" t="str">
        <f t="shared" si="996"/>
        <v/>
      </c>
      <c r="I31912" s="218" t="str">
        <f t="shared" si="997"/>
        <v/>
      </c>
    </row>
    <row r="31913" spans="3:9" ht="15" customHeight="1">
      <c r="C31913" s="220" t="str">
        <f t="shared" si="996"/>
        <v/>
      </c>
      <c r="I31913" s="218" t="str">
        <f t="shared" si="997"/>
        <v/>
      </c>
    </row>
    <row r="31914" spans="3:9" ht="15" customHeight="1">
      <c r="C31914" s="220" t="str">
        <f t="shared" si="996"/>
        <v/>
      </c>
      <c r="I31914" s="218" t="str">
        <f t="shared" si="997"/>
        <v/>
      </c>
    </row>
    <row r="31915" spans="3:9" ht="15" customHeight="1">
      <c r="C31915" s="220" t="str">
        <f t="shared" si="996"/>
        <v/>
      </c>
      <c r="I31915" s="218" t="str">
        <f t="shared" si="997"/>
        <v/>
      </c>
    </row>
    <row r="31916" spans="3:9" ht="15" customHeight="1">
      <c r="C31916" s="220" t="str">
        <f t="shared" si="996"/>
        <v/>
      </c>
      <c r="I31916" s="218" t="str">
        <f t="shared" si="997"/>
        <v/>
      </c>
    </row>
    <row r="31917" spans="3:9" ht="15" customHeight="1">
      <c r="C31917" s="220" t="str">
        <f t="shared" si="996"/>
        <v/>
      </c>
      <c r="I31917" s="218" t="str">
        <f t="shared" si="997"/>
        <v/>
      </c>
    </row>
    <row r="31918" spans="3:9" ht="15" customHeight="1">
      <c r="C31918" s="220" t="str">
        <f t="shared" si="996"/>
        <v/>
      </c>
      <c r="I31918" s="218" t="str">
        <f t="shared" si="997"/>
        <v/>
      </c>
    </row>
    <row r="31919" spans="3:9" ht="15" customHeight="1">
      <c r="C31919" s="220" t="str">
        <f t="shared" si="996"/>
        <v/>
      </c>
      <c r="I31919" s="218" t="str">
        <f t="shared" si="997"/>
        <v/>
      </c>
    </row>
    <row r="31920" spans="3:9" ht="15" customHeight="1">
      <c r="C31920" s="220" t="str">
        <f t="shared" si="996"/>
        <v/>
      </c>
      <c r="I31920" s="218" t="str">
        <f t="shared" si="997"/>
        <v/>
      </c>
    </row>
    <row r="31921" spans="3:9" ht="15" customHeight="1">
      <c r="C31921" s="220" t="str">
        <f t="shared" si="996"/>
        <v/>
      </c>
      <c r="I31921" s="218" t="str">
        <f t="shared" si="997"/>
        <v/>
      </c>
    </row>
    <row r="31922" spans="3:9" ht="15" customHeight="1">
      <c r="C31922" s="220" t="str">
        <f t="shared" si="996"/>
        <v/>
      </c>
      <c r="I31922" s="218" t="str">
        <f t="shared" si="997"/>
        <v/>
      </c>
    </row>
    <row r="31923" spans="3:9" ht="15" customHeight="1">
      <c r="C31923" s="220" t="str">
        <f t="shared" si="996"/>
        <v/>
      </c>
      <c r="I31923" s="218" t="str">
        <f t="shared" si="997"/>
        <v/>
      </c>
    </row>
    <row r="31924" spans="3:9" ht="15" customHeight="1">
      <c r="C31924" s="220" t="str">
        <f t="shared" si="996"/>
        <v/>
      </c>
      <c r="I31924" s="218" t="str">
        <f t="shared" si="997"/>
        <v/>
      </c>
    </row>
    <row r="31925" spans="3:9" ht="15" customHeight="1">
      <c r="C31925" s="220" t="str">
        <f t="shared" si="996"/>
        <v/>
      </c>
      <c r="I31925" s="218" t="str">
        <f t="shared" si="997"/>
        <v/>
      </c>
    </row>
    <row r="31926" spans="3:9" ht="15" customHeight="1">
      <c r="C31926" s="220" t="str">
        <f t="shared" si="996"/>
        <v/>
      </c>
      <c r="I31926" s="218" t="str">
        <f t="shared" si="997"/>
        <v/>
      </c>
    </row>
    <row r="31927" spans="3:9" ht="15" customHeight="1">
      <c r="C31927" s="220" t="str">
        <f t="shared" si="996"/>
        <v/>
      </c>
      <c r="I31927" s="218" t="str">
        <f t="shared" si="997"/>
        <v/>
      </c>
    </row>
    <row r="31928" spans="3:9" ht="15" customHeight="1">
      <c r="C31928" s="220" t="str">
        <f t="shared" si="996"/>
        <v/>
      </c>
      <c r="I31928" s="218" t="str">
        <f t="shared" si="997"/>
        <v/>
      </c>
    </row>
    <row r="31929" spans="3:9" ht="15" customHeight="1">
      <c r="C31929" s="220" t="str">
        <f t="shared" si="996"/>
        <v/>
      </c>
      <c r="I31929" s="218" t="str">
        <f t="shared" si="997"/>
        <v/>
      </c>
    </row>
    <row r="31930" spans="3:9" ht="15" customHeight="1">
      <c r="C31930" s="220" t="str">
        <f t="shared" si="996"/>
        <v/>
      </c>
      <c r="I31930" s="218" t="str">
        <f t="shared" si="997"/>
        <v/>
      </c>
    </row>
    <row r="31931" spans="3:9" ht="15" customHeight="1">
      <c r="C31931" s="220" t="str">
        <f t="shared" si="996"/>
        <v/>
      </c>
      <c r="I31931" s="218" t="str">
        <f t="shared" si="997"/>
        <v/>
      </c>
    </row>
    <row r="31932" spans="3:9" ht="15" customHeight="1">
      <c r="C31932" s="220" t="str">
        <f t="shared" si="996"/>
        <v/>
      </c>
      <c r="I31932" s="218" t="str">
        <f t="shared" si="997"/>
        <v/>
      </c>
    </row>
    <row r="31933" spans="3:9" ht="15" customHeight="1">
      <c r="C31933" s="220" t="str">
        <f t="shared" si="996"/>
        <v/>
      </c>
      <c r="I31933" s="218" t="str">
        <f t="shared" si="997"/>
        <v/>
      </c>
    </row>
    <row r="31934" spans="3:9" ht="15" customHeight="1">
      <c r="C31934" s="220" t="str">
        <f t="shared" si="996"/>
        <v/>
      </c>
      <c r="I31934" s="218" t="str">
        <f t="shared" si="997"/>
        <v/>
      </c>
    </row>
    <row r="31935" spans="3:9" ht="15" customHeight="1">
      <c r="C31935" s="220" t="str">
        <f t="shared" si="996"/>
        <v/>
      </c>
      <c r="I31935" s="218" t="str">
        <f t="shared" si="997"/>
        <v/>
      </c>
    </row>
    <row r="31936" spans="3:9" ht="15" customHeight="1">
      <c r="C31936" s="220" t="str">
        <f t="shared" si="996"/>
        <v/>
      </c>
      <c r="I31936" s="218" t="str">
        <f t="shared" si="997"/>
        <v/>
      </c>
    </row>
    <row r="31937" spans="3:9" ht="15" customHeight="1">
      <c r="C31937" s="220" t="str">
        <f t="shared" si="996"/>
        <v/>
      </c>
      <c r="I31937" s="218" t="str">
        <f t="shared" si="997"/>
        <v/>
      </c>
    </row>
    <row r="31938" spans="3:9" ht="15" customHeight="1">
      <c r="C31938" s="220" t="str">
        <f t="shared" si="996"/>
        <v/>
      </c>
      <c r="I31938" s="218" t="str">
        <f t="shared" si="997"/>
        <v/>
      </c>
    </row>
    <row r="31939" spans="3:9" ht="15" customHeight="1">
      <c r="C31939" s="220" t="str">
        <f t="shared" si="996"/>
        <v/>
      </c>
      <c r="I31939" s="218" t="str">
        <f t="shared" si="997"/>
        <v/>
      </c>
    </row>
    <row r="31940" spans="3:9" ht="15" customHeight="1">
      <c r="C31940" s="220" t="str">
        <f t="shared" si="996"/>
        <v/>
      </c>
      <c r="I31940" s="218" t="str">
        <f t="shared" si="997"/>
        <v/>
      </c>
    </row>
    <row r="31941" spans="3:9" ht="15" customHeight="1">
      <c r="C31941" s="220" t="str">
        <f t="shared" si="996"/>
        <v/>
      </c>
      <c r="I31941" s="218" t="str">
        <f t="shared" si="997"/>
        <v/>
      </c>
    </row>
    <row r="31942" spans="3:9" ht="15" customHeight="1">
      <c r="C31942" s="220" t="str">
        <f t="shared" ref="C31942:C32005" si="998">IF(B31942="","",MONTH(B31942))</f>
        <v/>
      </c>
      <c r="I31942" s="218" t="str">
        <f t="shared" ref="I31942:I32005" si="999">IF(H31942="","",IF(E31942="","Não deixe campos em branco, a planilha resumo de custos e despesas necessita deles para funcionar",IF(F31942="","Não deixe campos em branco, a planilha resumo de custos e despesas necessita deles para funcionar",IF(G31942="","Não deixe campos em branco, a planilha resumo de custos e despesas necessita deles para funcionar",""))))</f>
        <v/>
      </c>
    </row>
    <row r="31943" spans="3:9" ht="15" customHeight="1">
      <c r="C31943" s="220" t="str">
        <f t="shared" si="998"/>
        <v/>
      </c>
      <c r="I31943" s="218" t="str">
        <f t="shared" si="999"/>
        <v/>
      </c>
    </row>
    <row r="31944" spans="3:9" ht="15" customHeight="1">
      <c r="C31944" s="220" t="str">
        <f t="shared" si="998"/>
        <v/>
      </c>
      <c r="I31944" s="218" t="str">
        <f t="shared" si="999"/>
        <v/>
      </c>
    </row>
    <row r="31945" spans="3:9" ht="15" customHeight="1">
      <c r="C31945" s="220" t="str">
        <f t="shared" si="998"/>
        <v/>
      </c>
      <c r="I31945" s="218" t="str">
        <f t="shared" si="999"/>
        <v/>
      </c>
    </row>
    <row r="31946" spans="3:9" ht="15" customHeight="1">
      <c r="C31946" s="220" t="str">
        <f t="shared" si="998"/>
        <v/>
      </c>
      <c r="I31946" s="218" t="str">
        <f t="shared" si="999"/>
        <v/>
      </c>
    </row>
    <row r="31947" spans="3:9" ht="15" customHeight="1">
      <c r="C31947" s="220" t="str">
        <f t="shared" si="998"/>
        <v/>
      </c>
      <c r="I31947" s="218" t="str">
        <f t="shared" si="999"/>
        <v/>
      </c>
    </row>
    <row r="31948" spans="3:9" ht="15" customHeight="1">
      <c r="C31948" s="220" t="str">
        <f t="shared" si="998"/>
        <v/>
      </c>
      <c r="I31948" s="218" t="str">
        <f t="shared" si="999"/>
        <v/>
      </c>
    </row>
    <row r="31949" spans="3:9" ht="15" customHeight="1">
      <c r="C31949" s="220" t="str">
        <f t="shared" si="998"/>
        <v/>
      </c>
      <c r="I31949" s="218" t="str">
        <f t="shared" si="999"/>
        <v/>
      </c>
    </row>
    <row r="31950" spans="3:9" ht="15" customHeight="1">
      <c r="C31950" s="220" t="str">
        <f t="shared" si="998"/>
        <v/>
      </c>
      <c r="I31950" s="218" t="str">
        <f t="shared" si="999"/>
        <v/>
      </c>
    </row>
    <row r="31951" spans="3:9" ht="15" customHeight="1">
      <c r="C31951" s="220" t="str">
        <f t="shared" si="998"/>
        <v/>
      </c>
      <c r="I31951" s="218" t="str">
        <f t="shared" si="999"/>
        <v/>
      </c>
    </row>
    <row r="31952" spans="3:9" ht="15" customHeight="1">
      <c r="C31952" s="220" t="str">
        <f t="shared" si="998"/>
        <v/>
      </c>
      <c r="I31952" s="218" t="str">
        <f t="shared" si="999"/>
        <v/>
      </c>
    </row>
    <row r="31953" spans="3:9" ht="15" customHeight="1">
      <c r="C31953" s="220" t="str">
        <f t="shared" si="998"/>
        <v/>
      </c>
      <c r="I31953" s="218" t="str">
        <f t="shared" si="999"/>
        <v/>
      </c>
    </row>
    <row r="31954" spans="3:9" ht="15" customHeight="1">
      <c r="C31954" s="220" t="str">
        <f t="shared" si="998"/>
        <v/>
      </c>
      <c r="I31954" s="218" t="str">
        <f t="shared" si="999"/>
        <v/>
      </c>
    </row>
    <row r="31955" spans="3:9" ht="15" customHeight="1">
      <c r="C31955" s="220" t="str">
        <f t="shared" si="998"/>
        <v/>
      </c>
      <c r="I31955" s="218" t="str">
        <f t="shared" si="999"/>
        <v/>
      </c>
    </row>
    <row r="31956" spans="3:9" ht="15" customHeight="1">
      <c r="C31956" s="220" t="str">
        <f t="shared" si="998"/>
        <v/>
      </c>
      <c r="I31956" s="218" t="str">
        <f t="shared" si="999"/>
        <v/>
      </c>
    </row>
    <row r="31957" spans="3:9" ht="15" customHeight="1">
      <c r="C31957" s="220" t="str">
        <f t="shared" si="998"/>
        <v/>
      </c>
      <c r="I31957" s="218" t="str">
        <f t="shared" si="999"/>
        <v/>
      </c>
    </row>
    <row r="31958" spans="3:9" ht="15" customHeight="1">
      <c r="C31958" s="220" t="str">
        <f t="shared" si="998"/>
        <v/>
      </c>
      <c r="I31958" s="218" t="str">
        <f t="shared" si="999"/>
        <v/>
      </c>
    </row>
    <row r="31959" spans="3:9" ht="15" customHeight="1">
      <c r="C31959" s="220" t="str">
        <f t="shared" si="998"/>
        <v/>
      </c>
      <c r="I31959" s="218" t="str">
        <f t="shared" si="999"/>
        <v/>
      </c>
    </row>
    <row r="31960" spans="3:9" ht="15" customHeight="1">
      <c r="C31960" s="220" t="str">
        <f t="shared" si="998"/>
        <v/>
      </c>
      <c r="I31960" s="218" t="str">
        <f t="shared" si="999"/>
        <v/>
      </c>
    </row>
    <row r="31961" spans="3:9" ht="15" customHeight="1">
      <c r="C31961" s="220" t="str">
        <f t="shared" si="998"/>
        <v/>
      </c>
      <c r="I31961" s="218" t="str">
        <f t="shared" si="999"/>
        <v/>
      </c>
    </row>
    <row r="31962" spans="3:9" ht="15" customHeight="1">
      <c r="C31962" s="220" t="str">
        <f t="shared" si="998"/>
        <v/>
      </c>
      <c r="I31962" s="218" t="str">
        <f t="shared" si="999"/>
        <v/>
      </c>
    </row>
    <row r="31963" spans="3:9" ht="15" customHeight="1">
      <c r="C31963" s="220" t="str">
        <f t="shared" si="998"/>
        <v/>
      </c>
      <c r="I31963" s="218" t="str">
        <f t="shared" si="999"/>
        <v/>
      </c>
    </row>
    <row r="31964" spans="3:9" ht="15" customHeight="1">
      <c r="C31964" s="220" t="str">
        <f t="shared" si="998"/>
        <v/>
      </c>
      <c r="I31964" s="218" t="str">
        <f t="shared" si="999"/>
        <v/>
      </c>
    </row>
    <row r="31965" spans="3:9" ht="15" customHeight="1">
      <c r="C31965" s="220" t="str">
        <f t="shared" si="998"/>
        <v/>
      </c>
      <c r="I31965" s="218" t="str">
        <f t="shared" si="999"/>
        <v/>
      </c>
    </row>
    <row r="31966" spans="3:9" ht="15" customHeight="1">
      <c r="C31966" s="220" t="str">
        <f t="shared" si="998"/>
        <v/>
      </c>
      <c r="I31966" s="218" t="str">
        <f t="shared" si="999"/>
        <v/>
      </c>
    </row>
    <row r="31967" spans="3:9" ht="15" customHeight="1">
      <c r="C31967" s="220" t="str">
        <f t="shared" si="998"/>
        <v/>
      </c>
      <c r="I31967" s="218" t="str">
        <f t="shared" si="999"/>
        <v/>
      </c>
    </row>
    <row r="31968" spans="3:9" ht="15" customHeight="1">
      <c r="C31968" s="220" t="str">
        <f t="shared" si="998"/>
        <v/>
      </c>
      <c r="I31968" s="218" t="str">
        <f t="shared" si="999"/>
        <v/>
      </c>
    </row>
    <row r="31969" spans="3:9" ht="15" customHeight="1">
      <c r="C31969" s="220" t="str">
        <f t="shared" si="998"/>
        <v/>
      </c>
      <c r="I31969" s="218" t="str">
        <f t="shared" si="999"/>
        <v/>
      </c>
    </row>
    <row r="31970" spans="3:9" ht="15" customHeight="1">
      <c r="C31970" s="220" t="str">
        <f t="shared" si="998"/>
        <v/>
      </c>
      <c r="I31970" s="218" t="str">
        <f t="shared" si="999"/>
        <v/>
      </c>
    </row>
    <row r="31971" spans="3:9" ht="15" customHeight="1">
      <c r="C31971" s="220" t="str">
        <f t="shared" si="998"/>
        <v/>
      </c>
      <c r="I31971" s="218" t="str">
        <f t="shared" si="999"/>
        <v/>
      </c>
    </row>
    <row r="31972" spans="3:9" ht="15" customHeight="1">
      <c r="C31972" s="220" t="str">
        <f t="shared" si="998"/>
        <v/>
      </c>
      <c r="I31972" s="218" t="str">
        <f t="shared" si="999"/>
        <v/>
      </c>
    </row>
    <row r="31973" spans="3:9" ht="15" customHeight="1">
      <c r="C31973" s="220" t="str">
        <f t="shared" si="998"/>
        <v/>
      </c>
      <c r="I31973" s="218" t="str">
        <f t="shared" si="999"/>
        <v/>
      </c>
    </row>
    <row r="31974" spans="3:9" ht="15" customHeight="1">
      <c r="C31974" s="220" t="str">
        <f t="shared" si="998"/>
        <v/>
      </c>
      <c r="I31974" s="218" t="str">
        <f t="shared" si="999"/>
        <v/>
      </c>
    </row>
    <row r="31975" spans="3:9" ht="15" customHeight="1">
      <c r="C31975" s="220" t="str">
        <f t="shared" si="998"/>
        <v/>
      </c>
      <c r="I31975" s="218" t="str">
        <f t="shared" si="999"/>
        <v/>
      </c>
    </row>
    <row r="31976" spans="3:9" ht="15" customHeight="1">
      <c r="C31976" s="220" t="str">
        <f t="shared" si="998"/>
        <v/>
      </c>
      <c r="I31976" s="218" t="str">
        <f t="shared" si="999"/>
        <v/>
      </c>
    </row>
    <row r="31977" spans="3:9" ht="15" customHeight="1">
      <c r="C31977" s="220" t="str">
        <f t="shared" si="998"/>
        <v/>
      </c>
      <c r="I31977" s="218" t="str">
        <f t="shared" si="999"/>
        <v/>
      </c>
    </row>
    <row r="31978" spans="3:9" ht="15" customHeight="1">
      <c r="C31978" s="220" t="str">
        <f t="shared" si="998"/>
        <v/>
      </c>
      <c r="I31978" s="218" t="str">
        <f t="shared" si="999"/>
        <v/>
      </c>
    </row>
    <row r="31979" spans="3:9" ht="15" customHeight="1">
      <c r="C31979" s="220" t="str">
        <f t="shared" si="998"/>
        <v/>
      </c>
      <c r="I31979" s="218" t="str">
        <f t="shared" si="999"/>
        <v/>
      </c>
    </row>
    <row r="31980" spans="3:9" ht="15" customHeight="1">
      <c r="C31980" s="220" t="str">
        <f t="shared" si="998"/>
        <v/>
      </c>
      <c r="I31980" s="218" t="str">
        <f t="shared" si="999"/>
        <v/>
      </c>
    </row>
    <row r="31981" spans="3:9" ht="15" customHeight="1">
      <c r="C31981" s="220" t="str">
        <f t="shared" si="998"/>
        <v/>
      </c>
      <c r="I31981" s="218" t="str">
        <f t="shared" si="999"/>
        <v/>
      </c>
    </row>
    <row r="31982" spans="3:9" ht="15" customHeight="1">
      <c r="C31982" s="220" t="str">
        <f t="shared" si="998"/>
        <v/>
      </c>
      <c r="I31982" s="218" t="str">
        <f t="shared" si="999"/>
        <v/>
      </c>
    </row>
    <row r="31983" spans="3:9" ht="15" customHeight="1">
      <c r="C31983" s="220" t="str">
        <f t="shared" si="998"/>
        <v/>
      </c>
      <c r="I31983" s="218" t="str">
        <f t="shared" si="999"/>
        <v/>
      </c>
    </row>
    <row r="31984" spans="3:9" ht="15" customHeight="1">
      <c r="C31984" s="220" t="str">
        <f t="shared" si="998"/>
        <v/>
      </c>
      <c r="I31984" s="218" t="str">
        <f t="shared" si="999"/>
        <v/>
      </c>
    </row>
    <row r="31985" spans="3:9" ht="15" customHeight="1">
      <c r="C31985" s="220" t="str">
        <f t="shared" si="998"/>
        <v/>
      </c>
      <c r="I31985" s="218" t="str">
        <f t="shared" si="999"/>
        <v/>
      </c>
    </row>
    <row r="31986" spans="3:9" ht="15" customHeight="1">
      <c r="C31986" s="220" t="str">
        <f t="shared" si="998"/>
        <v/>
      </c>
      <c r="I31986" s="218" t="str">
        <f t="shared" si="999"/>
        <v/>
      </c>
    </row>
    <row r="31987" spans="3:9" ht="15" customHeight="1">
      <c r="C31987" s="220" t="str">
        <f t="shared" si="998"/>
        <v/>
      </c>
      <c r="I31987" s="218" t="str">
        <f t="shared" si="999"/>
        <v/>
      </c>
    </row>
    <row r="31988" spans="3:9" ht="15" customHeight="1">
      <c r="C31988" s="220" t="str">
        <f t="shared" si="998"/>
        <v/>
      </c>
      <c r="I31988" s="218" t="str">
        <f t="shared" si="999"/>
        <v/>
      </c>
    </row>
    <row r="31989" spans="3:9" ht="15" customHeight="1">
      <c r="C31989" s="220" t="str">
        <f t="shared" si="998"/>
        <v/>
      </c>
      <c r="I31989" s="218" t="str">
        <f t="shared" si="999"/>
        <v/>
      </c>
    </row>
    <row r="31990" spans="3:9" ht="15" customHeight="1">
      <c r="C31990" s="220" t="str">
        <f t="shared" si="998"/>
        <v/>
      </c>
      <c r="I31990" s="218" t="str">
        <f t="shared" si="999"/>
        <v/>
      </c>
    </row>
    <row r="31991" spans="3:9" ht="15" customHeight="1">
      <c r="C31991" s="220" t="str">
        <f t="shared" si="998"/>
        <v/>
      </c>
      <c r="I31991" s="218" t="str">
        <f t="shared" si="999"/>
        <v/>
      </c>
    </row>
    <row r="31992" spans="3:9" ht="15" customHeight="1">
      <c r="C31992" s="220" t="str">
        <f t="shared" si="998"/>
        <v/>
      </c>
      <c r="I31992" s="218" t="str">
        <f t="shared" si="999"/>
        <v/>
      </c>
    </row>
    <row r="31993" spans="3:9" ht="15" customHeight="1">
      <c r="C31993" s="220" t="str">
        <f t="shared" si="998"/>
        <v/>
      </c>
      <c r="I31993" s="218" t="str">
        <f t="shared" si="999"/>
        <v/>
      </c>
    </row>
    <row r="31994" spans="3:9" ht="15" customHeight="1">
      <c r="C31994" s="220" t="str">
        <f t="shared" si="998"/>
        <v/>
      </c>
      <c r="I31994" s="218" t="str">
        <f t="shared" si="999"/>
        <v/>
      </c>
    </row>
    <row r="31995" spans="3:9" ht="15" customHeight="1">
      <c r="C31995" s="220" t="str">
        <f t="shared" si="998"/>
        <v/>
      </c>
      <c r="I31995" s="218" t="str">
        <f t="shared" si="999"/>
        <v/>
      </c>
    </row>
    <row r="31996" spans="3:9" ht="15" customHeight="1">
      <c r="C31996" s="220" t="str">
        <f t="shared" si="998"/>
        <v/>
      </c>
      <c r="I31996" s="218" t="str">
        <f t="shared" si="999"/>
        <v/>
      </c>
    </row>
    <row r="31997" spans="3:9" ht="15" customHeight="1">
      <c r="C31997" s="220" t="str">
        <f t="shared" si="998"/>
        <v/>
      </c>
      <c r="I31997" s="218" t="str">
        <f t="shared" si="999"/>
        <v/>
      </c>
    </row>
    <row r="31998" spans="3:9" ht="15" customHeight="1">
      <c r="C31998" s="220" t="str">
        <f t="shared" si="998"/>
        <v/>
      </c>
      <c r="I31998" s="218" t="str">
        <f t="shared" si="999"/>
        <v/>
      </c>
    </row>
    <row r="31999" spans="3:9" ht="15" customHeight="1">
      <c r="C31999" s="220" t="str">
        <f t="shared" si="998"/>
        <v/>
      </c>
      <c r="I31999" s="218" t="str">
        <f t="shared" si="999"/>
        <v/>
      </c>
    </row>
    <row r="32000" spans="3:9" ht="15" customHeight="1">
      <c r="C32000" s="220" t="str">
        <f t="shared" si="998"/>
        <v/>
      </c>
      <c r="I32000" s="218" t="str">
        <f t="shared" si="999"/>
        <v/>
      </c>
    </row>
    <row r="32001" spans="3:9" ht="15" customHeight="1">
      <c r="C32001" s="220" t="str">
        <f t="shared" si="998"/>
        <v/>
      </c>
      <c r="I32001" s="218" t="str">
        <f t="shared" si="999"/>
        <v/>
      </c>
    </row>
    <row r="32002" spans="3:9" ht="15" customHeight="1">
      <c r="C32002" s="220" t="str">
        <f t="shared" si="998"/>
        <v/>
      </c>
      <c r="I32002" s="218" t="str">
        <f t="shared" si="999"/>
        <v/>
      </c>
    </row>
    <row r="32003" spans="3:9" ht="15" customHeight="1">
      <c r="C32003" s="220" t="str">
        <f t="shared" si="998"/>
        <v/>
      </c>
      <c r="I32003" s="218" t="str">
        <f t="shared" si="999"/>
        <v/>
      </c>
    </row>
    <row r="32004" spans="3:9" ht="15" customHeight="1">
      <c r="C32004" s="220" t="str">
        <f t="shared" si="998"/>
        <v/>
      </c>
      <c r="I32004" s="218" t="str">
        <f t="shared" si="999"/>
        <v/>
      </c>
    </row>
    <row r="32005" spans="3:9" ht="15" customHeight="1">
      <c r="C32005" s="220" t="str">
        <f t="shared" si="998"/>
        <v/>
      </c>
      <c r="I32005" s="218" t="str">
        <f t="shared" si="999"/>
        <v/>
      </c>
    </row>
    <row r="32006" spans="3:9" ht="15" customHeight="1">
      <c r="C32006" s="220" t="str">
        <f t="shared" ref="C32006:C32069" si="1000">IF(B32006="","",MONTH(B32006))</f>
        <v/>
      </c>
      <c r="I32006" s="218" t="str">
        <f t="shared" ref="I32006:I32069" si="1001">IF(H32006="","",IF(E32006="","Não deixe campos em branco, a planilha resumo de custos e despesas necessita deles para funcionar",IF(F32006="","Não deixe campos em branco, a planilha resumo de custos e despesas necessita deles para funcionar",IF(G32006="","Não deixe campos em branco, a planilha resumo de custos e despesas necessita deles para funcionar",""))))</f>
        <v/>
      </c>
    </row>
    <row r="32007" spans="3:9" ht="15" customHeight="1">
      <c r="C32007" s="220" t="str">
        <f t="shared" si="1000"/>
        <v/>
      </c>
      <c r="I32007" s="218" t="str">
        <f t="shared" si="1001"/>
        <v/>
      </c>
    </row>
    <row r="32008" spans="3:9" ht="15" customHeight="1">
      <c r="C32008" s="220" t="str">
        <f t="shared" si="1000"/>
        <v/>
      </c>
      <c r="I32008" s="218" t="str">
        <f t="shared" si="1001"/>
        <v/>
      </c>
    </row>
    <row r="32009" spans="3:9" ht="15" customHeight="1">
      <c r="C32009" s="220" t="str">
        <f t="shared" si="1000"/>
        <v/>
      </c>
      <c r="I32009" s="218" t="str">
        <f t="shared" si="1001"/>
        <v/>
      </c>
    </row>
    <row r="32010" spans="3:9" ht="15" customHeight="1">
      <c r="C32010" s="220" t="str">
        <f t="shared" si="1000"/>
        <v/>
      </c>
      <c r="I32010" s="218" t="str">
        <f t="shared" si="1001"/>
        <v/>
      </c>
    </row>
    <row r="32011" spans="3:9" ht="15" customHeight="1">
      <c r="C32011" s="220" t="str">
        <f t="shared" si="1000"/>
        <v/>
      </c>
      <c r="I32011" s="218" t="str">
        <f t="shared" si="1001"/>
        <v/>
      </c>
    </row>
    <row r="32012" spans="3:9" ht="15" customHeight="1">
      <c r="C32012" s="220" t="str">
        <f t="shared" si="1000"/>
        <v/>
      </c>
      <c r="I32012" s="218" t="str">
        <f t="shared" si="1001"/>
        <v/>
      </c>
    </row>
    <row r="32013" spans="3:9" ht="15" customHeight="1">
      <c r="C32013" s="220" t="str">
        <f t="shared" si="1000"/>
        <v/>
      </c>
      <c r="I32013" s="218" t="str">
        <f t="shared" si="1001"/>
        <v/>
      </c>
    </row>
    <row r="32014" spans="3:9" ht="15" customHeight="1">
      <c r="C32014" s="220" t="str">
        <f t="shared" si="1000"/>
        <v/>
      </c>
      <c r="I32014" s="218" t="str">
        <f t="shared" si="1001"/>
        <v/>
      </c>
    </row>
    <row r="32015" spans="3:9" ht="15" customHeight="1">
      <c r="C32015" s="220" t="str">
        <f t="shared" si="1000"/>
        <v/>
      </c>
      <c r="I32015" s="218" t="str">
        <f t="shared" si="1001"/>
        <v/>
      </c>
    </row>
    <row r="32016" spans="3:9" ht="15" customHeight="1">
      <c r="C32016" s="220" t="str">
        <f t="shared" si="1000"/>
        <v/>
      </c>
      <c r="I32016" s="218" t="str">
        <f t="shared" si="1001"/>
        <v/>
      </c>
    </row>
    <row r="32017" spans="3:9" ht="15" customHeight="1">
      <c r="C32017" s="220" t="str">
        <f t="shared" si="1000"/>
        <v/>
      </c>
      <c r="I32017" s="218" t="str">
        <f t="shared" si="1001"/>
        <v/>
      </c>
    </row>
    <row r="32018" spans="3:9" ht="15" customHeight="1">
      <c r="C32018" s="220" t="str">
        <f t="shared" si="1000"/>
        <v/>
      </c>
      <c r="I32018" s="218" t="str">
        <f t="shared" si="1001"/>
        <v/>
      </c>
    </row>
    <row r="32019" spans="3:9" ht="15" customHeight="1">
      <c r="C32019" s="220" t="str">
        <f t="shared" si="1000"/>
        <v/>
      </c>
      <c r="I32019" s="218" t="str">
        <f t="shared" si="1001"/>
        <v/>
      </c>
    </row>
    <row r="32020" spans="3:9" ht="15" customHeight="1">
      <c r="C32020" s="220" t="str">
        <f t="shared" si="1000"/>
        <v/>
      </c>
      <c r="I32020" s="218" t="str">
        <f t="shared" si="1001"/>
        <v/>
      </c>
    </row>
    <row r="32021" spans="3:9" ht="15" customHeight="1">
      <c r="C32021" s="220" t="str">
        <f t="shared" si="1000"/>
        <v/>
      </c>
      <c r="I32021" s="218" t="str">
        <f t="shared" si="1001"/>
        <v/>
      </c>
    </row>
    <row r="32022" spans="3:9" ht="15" customHeight="1">
      <c r="C32022" s="220" t="str">
        <f t="shared" si="1000"/>
        <v/>
      </c>
      <c r="I32022" s="218" t="str">
        <f t="shared" si="1001"/>
        <v/>
      </c>
    </row>
    <row r="32023" spans="3:9" ht="15" customHeight="1">
      <c r="C32023" s="220" t="str">
        <f t="shared" si="1000"/>
        <v/>
      </c>
      <c r="I32023" s="218" t="str">
        <f t="shared" si="1001"/>
        <v/>
      </c>
    </row>
    <row r="32024" spans="3:9" ht="15" customHeight="1">
      <c r="C32024" s="220" t="str">
        <f t="shared" si="1000"/>
        <v/>
      </c>
      <c r="I32024" s="218" t="str">
        <f t="shared" si="1001"/>
        <v/>
      </c>
    </row>
    <row r="32025" spans="3:9" ht="15" customHeight="1">
      <c r="C32025" s="220" t="str">
        <f t="shared" si="1000"/>
        <v/>
      </c>
      <c r="I32025" s="218" t="str">
        <f t="shared" si="1001"/>
        <v/>
      </c>
    </row>
    <row r="32026" spans="3:9" ht="15" customHeight="1">
      <c r="C32026" s="220" t="str">
        <f t="shared" si="1000"/>
        <v/>
      </c>
      <c r="I32026" s="218" t="str">
        <f t="shared" si="1001"/>
        <v/>
      </c>
    </row>
    <row r="32027" spans="3:9" ht="15" customHeight="1">
      <c r="C32027" s="220" t="str">
        <f t="shared" si="1000"/>
        <v/>
      </c>
      <c r="I32027" s="218" t="str">
        <f t="shared" si="1001"/>
        <v/>
      </c>
    </row>
    <row r="32028" spans="3:9" ht="15" customHeight="1">
      <c r="C32028" s="220" t="str">
        <f t="shared" si="1000"/>
        <v/>
      </c>
      <c r="I32028" s="218" t="str">
        <f t="shared" si="1001"/>
        <v/>
      </c>
    </row>
    <row r="32029" spans="3:9" ht="15" customHeight="1">
      <c r="C32029" s="220" t="str">
        <f t="shared" si="1000"/>
        <v/>
      </c>
      <c r="I32029" s="218" t="str">
        <f t="shared" si="1001"/>
        <v/>
      </c>
    </row>
    <row r="32030" spans="3:9" ht="15" customHeight="1">
      <c r="C32030" s="220" t="str">
        <f t="shared" si="1000"/>
        <v/>
      </c>
      <c r="I32030" s="218" t="str">
        <f t="shared" si="1001"/>
        <v/>
      </c>
    </row>
    <row r="32031" spans="3:9" ht="15" customHeight="1">
      <c r="C32031" s="220" t="str">
        <f t="shared" si="1000"/>
        <v/>
      </c>
      <c r="I32031" s="218" t="str">
        <f t="shared" si="1001"/>
        <v/>
      </c>
    </row>
    <row r="32032" spans="3:9" ht="15" customHeight="1">
      <c r="C32032" s="220" t="str">
        <f t="shared" si="1000"/>
        <v/>
      </c>
      <c r="I32032" s="218" t="str">
        <f t="shared" si="1001"/>
        <v/>
      </c>
    </row>
    <row r="32033" spans="3:9" ht="15" customHeight="1">
      <c r="C32033" s="220" t="str">
        <f t="shared" si="1000"/>
        <v/>
      </c>
      <c r="I32033" s="218" t="str">
        <f t="shared" si="1001"/>
        <v/>
      </c>
    </row>
    <row r="32034" spans="3:9" ht="15" customHeight="1">
      <c r="C32034" s="220" t="str">
        <f t="shared" si="1000"/>
        <v/>
      </c>
      <c r="I32034" s="218" t="str">
        <f t="shared" si="1001"/>
        <v/>
      </c>
    </row>
    <row r="32035" spans="3:9" ht="15" customHeight="1">
      <c r="C32035" s="220" t="str">
        <f t="shared" si="1000"/>
        <v/>
      </c>
      <c r="I32035" s="218" t="str">
        <f t="shared" si="1001"/>
        <v/>
      </c>
    </row>
    <row r="32036" spans="3:9" ht="15" customHeight="1">
      <c r="C32036" s="220" t="str">
        <f t="shared" si="1000"/>
        <v/>
      </c>
      <c r="I32036" s="218" t="str">
        <f t="shared" si="1001"/>
        <v/>
      </c>
    </row>
    <row r="32037" spans="3:9" ht="15" customHeight="1">
      <c r="C32037" s="220" t="str">
        <f t="shared" si="1000"/>
        <v/>
      </c>
      <c r="I32037" s="218" t="str">
        <f t="shared" si="1001"/>
        <v/>
      </c>
    </row>
    <row r="32038" spans="3:9" ht="15" customHeight="1">
      <c r="C32038" s="220" t="str">
        <f t="shared" si="1000"/>
        <v/>
      </c>
      <c r="I32038" s="218" t="str">
        <f t="shared" si="1001"/>
        <v/>
      </c>
    </row>
    <row r="32039" spans="3:9" ht="15" customHeight="1">
      <c r="C32039" s="220" t="str">
        <f t="shared" si="1000"/>
        <v/>
      </c>
      <c r="I32039" s="218" t="str">
        <f t="shared" si="1001"/>
        <v/>
      </c>
    </row>
    <row r="32040" spans="3:9" ht="15" customHeight="1">
      <c r="C32040" s="220" t="str">
        <f t="shared" si="1000"/>
        <v/>
      </c>
      <c r="I32040" s="218" t="str">
        <f t="shared" si="1001"/>
        <v/>
      </c>
    </row>
    <row r="32041" spans="3:9" ht="15" customHeight="1">
      <c r="C32041" s="220" t="str">
        <f t="shared" si="1000"/>
        <v/>
      </c>
      <c r="I32041" s="218" t="str">
        <f t="shared" si="1001"/>
        <v/>
      </c>
    </row>
    <row r="32042" spans="3:9" ht="15" customHeight="1">
      <c r="C32042" s="220" t="str">
        <f t="shared" si="1000"/>
        <v/>
      </c>
      <c r="I32042" s="218" t="str">
        <f t="shared" si="1001"/>
        <v/>
      </c>
    </row>
    <row r="32043" spans="3:9" ht="15" customHeight="1">
      <c r="C32043" s="220" t="str">
        <f t="shared" si="1000"/>
        <v/>
      </c>
      <c r="I32043" s="218" t="str">
        <f t="shared" si="1001"/>
        <v/>
      </c>
    </row>
    <row r="32044" spans="3:9" ht="15" customHeight="1">
      <c r="C32044" s="220" t="str">
        <f t="shared" si="1000"/>
        <v/>
      </c>
      <c r="I32044" s="218" t="str">
        <f t="shared" si="1001"/>
        <v/>
      </c>
    </row>
    <row r="32045" spans="3:9" ht="15" customHeight="1">
      <c r="C32045" s="220" t="str">
        <f t="shared" si="1000"/>
        <v/>
      </c>
      <c r="I32045" s="218" t="str">
        <f t="shared" si="1001"/>
        <v/>
      </c>
    </row>
    <row r="32046" spans="3:9" ht="15" customHeight="1">
      <c r="C32046" s="220" t="str">
        <f t="shared" si="1000"/>
        <v/>
      </c>
      <c r="I32046" s="218" t="str">
        <f t="shared" si="1001"/>
        <v/>
      </c>
    </row>
    <row r="32047" spans="3:9" ht="15" customHeight="1">
      <c r="C32047" s="220" t="str">
        <f t="shared" si="1000"/>
        <v/>
      </c>
      <c r="I32047" s="218" t="str">
        <f t="shared" si="1001"/>
        <v/>
      </c>
    </row>
    <row r="32048" spans="3:9" ht="15" customHeight="1">
      <c r="C32048" s="220" t="str">
        <f t="shared" si="1000"/>
        <v/>
      </c>
      <c r="I32048" s="218" t="str">
        <f t="shared" si="1001"/>
        <v/>
      </c>
    </row>
    <row r="32049" spans="3:9" ht="15" customHeight="1">
      <c r="C32049" s="220" t="str">
        <f t="shared" si="1000"/>
        <v/>
      </c>
      <c r="I32049" s="218" t="str">
        <f t="shared" si="1001"/>
        <v/>
      </c>
    </row>
    <row r="32050" spans="3:9" ht="15" customHeight="1">
      <c r="C32050" s="220" t="str">
        <f t="shared" si="1000"/>
        <v/>
      </c>
      <c r="I32050" s="218" t="str">
        <f t="shared" si="1001"/>
        <v/>
      </c>
    </row>
    <row r="32051" spans="3:9" ht="15" customHeight="1">
      <c r="C32051" s="220" t="str">
        <f t="shared" si="1000"/>
        <v/>
      </c>
      <c r="I32051" s="218" t="str">
        <f t="shared" si="1001"/>
        <v/>
      </c>
    </row>
    <row r="32052" spans="3:9" ht="15" customHeight="1">
      <c r="C32052" s="220" t="str">
        <f t="shared" si="1000"/>
        <v/>
      </c>
      <c r="I32052" s="218" t="str">
        <f t="shared" si="1001"/>
        <v/>
      </c>
    </row>
    <row r="32053" spans="3:9" ht="15" customHeight="1">
      <c r="C32053" s="220" t="str">
        <f t="shared" si="1000"/>
        <v/>
      </c>
      <c r="I32053" s="218" t="str">
        <f t="shared" si="1001"/>
        <v/>
      </c>
    </row>
    <row r="32054" spans="3:9" ht="15" customHeight="1">
      <c r="C32054" s="220" t="str">
        <f t="shared" si="1000"/>
        <v/>
      </c>
      <c r="I32054" s="218" t="str">
        <f t="shared" si="1001"/>
        <v/>
      </c>
    </row>
    <row r="32055" spans="3:9" ht="15" customHeight="1">
      <c r="C32055" s="220" t="str">
        <f t="shared" si="1000"/>
        <v/>
      </c>
      <c r="I32055" s="218" t="str">
        <f t="shared" si="1001"/>
        <v/>
      </c>
    </row>
    <row r="32056" spans="3:9" ht="15" customHeight="1">
      <c r="C32056" s="220" t="str">
        <f t="shared" si="1000"/>
        <v/>
      </c>
      <c r="I32056" s="218" t="str">
        <f t="shared" si="1001"/>
        <v/>
      </c>
    </row>
    <row r="32057" spans="3:9" ht="15" customHeight="1">
      <c r="C32057" s="220" t="str">
        <f t="shared" si="1000"/>
        <v/>
      </c>
      <c r="I32057" s="218" t="str">
        <f t="shared" si="1001"/>
        <v/>
      </c>
    </row>
    <row r="32058" spans="3:9" ht="15" customHeight="1">
      <c r="C32058" s="220" t="str">
        <f t="shared" si="1000"/>
        <v/>
      </c>
      <c r="I32058" s="218" t="str">
        <f t="shared" si="1001"/>
        <v/>
      </c>
    </row>
    <row r="32059" spans="3:9" ht="15" customHeight="1">
      <c r="C32059" s="220" t="str">
        <f t="shared" si="1000"/>
        <v/>
      </c>
      <c r="I32059" s="218" t="str">
        <f t="shared" si="1001"/>
        <v/>
      </c>
    </row>
    <row r="32060" spans="3:9" ht="15" customHeight="1">
      <c r="C32060" s="220" t="str">
        <f t="shared" si="1000"/>
        <v/>
      </c>
      <c r="I32060" s="218" t="str">
        <f t="shared" si="1001"/>
        <v/>
      </c>
    </row>
    <row r="32061" spans="3:9" ht="15" customHeight="1">
      <c r="C32061" s="220" t="str">
        <f t="shared" si="1000"/>
        <v/>
      </c>
      <c r="I32061" s="218" t="str">
        <f t="shared" si="1001"/>
        <v/>
      </c>
    </row>
    <row r="32062" spans="3:9" ht="15" customHeight="1">
      <c r="C32062" s="220" t="str">
        <f t="shared" si="1000"/>
        <v/>
      </c>
      <c r="I32062" s="218" t="str">
        <f t="shared" si="1001"/>
        <v/>
      </c>
    </row>
    <row r="32063" spans="3:9" ht="15" customHeight="1">
      <c r="C32063" s="220" t="str">
        <f t="shared" si="1000"/>
        <v/>
      </c>
      <c r="I32063" s="218" t="str">
        <f t="shared" si="1001"/>
        <v/>
      </c>
    </row>
    <row r="32064" spans="3:9" ht="15" customHeight="1">
      <c r="C32064" s="220" t="str">
        <f t="shared" si="1000"/>
        <v/>
      </c>
      <c r="I32064" s="218" t="str">
        <f t="shared" si="1001"/>
        <v/>
      </c>
    </row>
    <row r="32065" spans="3:9" ht="15" customHeight="1">
      <c r="C32065" s="220" t="str">
        <f t="shared" si="1000"/>
        <v/>
      </c>
      <c r="I32065" s="218" t="str">
        <f t="shared" si="1001"/>
        <v/>
      </c>
    </row>
    <row r="32066" spans="3:9" ht="15" customHeight="1">
      <c r="C32066" s="220" t="str">
        <f t="shared" si="1000"/>
        <v/>
      </c>
      <c r="I32066" s="218" t="str">
        <f t="shared" si="1001"/>
        <v/>
      </c>
    </row>
    <row r="32067" spans="3:9" ht="15" customHeight="1">
      <c r="C32067" s="220" t="str">
        <f t="shared" si="1000"/>
        <v/>
      </c>
      <c r="I32067" s="218" t="str">
        <f t="shared" si="1001"/>
        <v/>
      </c>
    </row>
    <row r="32068" spans="3:9" ht="15" customHeight="1">
      <c r="C32068" s="220" t="str">
        <f t="shared" si="1000"/>
        <v/>
      </c>
      <c r="I32068" s="218" t="str">
        <f t="shared" si="1001"/>
        <v/>
      </c>
    </row>
    <row r="32069" spans="3:9" ht="15" customHeight="1">
      <c r="C32069" s="220" t="str">
        <f t="shared" si="1000"/>
        <v/>
      </c>
      <c r="I32069" s="218" t="str">
        <f t="shared" si="1001"/>
        <v/>
      </c>
    </row>
    <row r="32070" spans="3:9" ht="15" customHeight="1">
      <c r="C32070" s="220" t="str">
        <f t="shared" ref="C32070:C32133" si="1002">IF(B32070="","",MONTH(B32070))</f>
        <v/>
      </c>
      <c r="I32070" s="218" t="str">
        <f t="shared" ref="I32070:I32133" si="1003">IF(H32070="","",IF(E32070="","Não deixe campos em branco, a planilha resumo de custos e despesas necessita deles para funcionar",IF(F32070="","Não deixe campos em branco, a planilha resumo de custos e despesas necessita deles para funcionar",IF(G32070="","Não deixe campos em branco, a planilha resumo de custos e despesas necessita deles para funcionar",""))))</f>
        <v/>
      </c>
    </row>
    <row r="32071" spans="3:9" ht="15" customHeight="1">
      <c r="C32071" s="220" t="str">
        <f t="shared" si="1002"/>
        <v/>
      </c>
      <c r="I32071" s="218" t="str">
        <f t="shared" si="1003"/>
        <v/>
      </c>
    </row>
    <row r="32072" spans="3:9" ht="15" customHeight="1">
      <c r="C32072" s="220" t="str">
        <f t="shared" si="1002"/>
        <v/>
      </c>
      <c r="I32072" s="218" t="str">
        <f t="shared" si="1003"/>
        <v/>
      </c>
    </row>
    <row r="32073" spans="3:9" ht="15" customHeight="1">
      <c r="C32073" s="220" t="str">
        <f t="shared" si="1002"/>
        <v/>
      </c>
      <c r="I32073" s="218" t="str">
        <f t="shared" si="1003"/>
        <v/>
      </c>
    </row>
    <row r="32074" spans="3:9" ht="15" customHeight="1">
      <c r="C32074" s="220" t="str">
        <f t="shared" si="1002"/>
        <v/>
      </c>
      <c r="I32074" s="218" t="str">
        <f t="shared" si="1003"/>
        <v/>
      </c>
    </row>
    <row r="32075" spans="3:9" ht="15" customHeight="1">
      <c r="C32075" s="220" t="str">
        <f t="shared" si="1002"/>
        <v/>
      </c>
      <c r="I32075" s="218" t="str">
        <f t="shared" si="1003"/>
        <v/>
      </c>
    </row>
    <row r="32076" spans="3:9" ht="15" customHeight="1">
      <c r="C32076" s="220" t="str">
        <f t="shared" si="1002"/>
        <v/>
      </c>
      <c r="I32076" s="218" t="str">
        <f t="shared" si="1003"/>
        <v/>
      </c>
    </row>
    <row r="32077" spans="3:9" ht="15" customHeight="1">
      <c r="C32077" s="220" t="str">
        <f t="shared" si="1002"/>
        <v/>
      </c>
      <c r="I32077" s="218" t="str">
        <f t="shared" si="1003"/>
        <v/>
      </c>
    </row>
    <row r="32078" spans="3:9" ht="15" customHeight="1">
      <c r="C32078" s="220" t="str">
        <f t="shared" si="1002"/>
        <v/>
      </c>
      <c r="I32078" s="218" t="str">
        <f t="shared" si="1003"/>
        <v/>
      </c>
    </row>
    <row r="32079" spans="3:9" ht="15" customHeight="1">
      <c r="C32079" s="220" t="str">
        <f t="shared" si="1002"/>
        <v/>
      </c>
      <c r="I32079" s="218" t="str">
        <f t="shared" si="1003"/>
        <v/>
      </c>
    </row>
    <row r="32080" spans="3:9" ht="15" customHeight="1">
      <c r="C32080" s="220" t="str">
        <f t="shared" si="1002"/>
        <v/>
      </c>
      <c r="I32080" s="218" t="str">
        <f t="shared" si="1003"/>
        <v/>
      </c>
    </row>
    <row r="32081" spans="3:9" ht="15" customHeight="1">
      <c r="C32081" s="220" t="str">
        <f t="shared" si="1002"/>
        <v/>
      </c>
      <c r="I32081" s="218" t="str">
        <f t="shared" si="1003"/>
        <v/>
      </c>
    </row>
    <row r="32082" spans="3:9" ht="15" customHeight="1">
      <c r="C32082" s="220" t="str">
        <f t="shared" si="1002"/>
        <v/>
      </c>
      <c r="I32082" s="218" t="str">
        <f t="shared" si="1003"/>
        <v/>
      </c>
    </row>
    <row r="32083" spans="3:9" ht="15" customHeight="1">
      <c r="C32083" s="220" t="str">
        <f t="shared" si="1002"/>
        <v/>
      </c>
      <c r="I32083" s="218" t="str">
        <f t="shared" si="1003"/>
        <v/>
      </c>
    </row>
    <row r="32084" spans="3:9" ht="15" customHeight="1">
      <c r="C32084" s="220" t="str">
        <f t="shared" si="1002"/>
        <v/>
      </c>
      <c r="I32084" s="218" t="str">
        <f t="shared" si="1003"/>
        <v/>
      </c>
    </row>
    <row r="32085" spans="3:9" ht="15" customHeight="1">
      <c r="C32085" s="220" t="str">
        <f t="shared" si="1002"/>
        <v/>
      </c>
      <c r="I32085" s="218" t="str">
        <f t="shared" si="1003"/>
        <v/>
      </c>
    </row>
    <row r="32086" spans="3:9" ht="15" customHeight="1">
      <c r="C32086" s="220" t="str">
        <f t="shared" si="1002"/>
        <v/>
      </c>
      <c r="I32086" s="218" t="str">
        <f t="shared" si="1003"/>
        <v/>
      </c>
    </row>
    <row r="32087" spans="3:9" ht="15" customHeight="1">
      <c r="C32087" s="220" t="str">
        <f t="shared" si="1002"/>
        <v/>
      </c>
      <c r="I32087" s="218" t="str">
        <f t="shared" si="1003"/>
        <v/>
      </c>
    </row>
    <row r="32088" spans="3:9" ht="15" customHeight="1">
      <c r="C32088" s="220" t="str">
        <f t="shared" si="1002"/>
        <v/>
      </c>
      <c r="I32088" s="218" t="str">
        <f t="shared" si="1003"/>
        <v/>
      </c>
    </row>
    <row r="32089" spans="3:9" ht="15" customHeight="1">
      <c r="C32089" s="220" t="str">
        <f t="shared" si="1002"/>
        <v/>
      </c>
      <c r="I32089" s="218" t="str">
        <f t="shared" si="1003"/>
        <v/>
      </c>
    </row>
    <row r="32090" spans="3:9" ht="15" customHeight="1">
      <c r="C32090" s="220" t="str">
        <f t="shared" si="1002"/>
        <v/>
      </c>
      <c r="I32090" s="218" t="str">
        <f t="shared" si="1003"/>
        <v/>
      </c>
    </row>
    <row r="32091" spans="3:9" ht="15" customHeight="1">
      <c r="C32091" s="220" t="str">
        <f t="shared" si="1002"/>
        <v/>
      </c>
      <c r="I32091" s="218" t="str">
        <f t="shared" si="1003"/>
        <v/>
      </c>
    </row>
    <row r="32092" spans="3:9" ht="15" customHeight="1">
      <c r="C32092" s="220" t="str">
        <f t="shared" si="1002"/>
        <v/>
      </c>
      <c r="I32092" s="218" t="str">
        <f t="shared" si="1003"/>
        <v/>
      </c>
    </row>
    <row r="32093" spans="3:9" ht="15" customHeight="1">
      <c r="C32093" s="220" t="str">
        <f t="shared" si="1002"/>
        <v/>
      </c>
      <c r="I32093" s="218" t="str">
        <f t="shared" si="1003"/>
        <v/>
      </c>
    </row>
    <row r="32094" spans="3:9" ht="15" customHeight="1">
      <c r="C32094" s="220" t="str">
        <f t="shared" si="1002"/>
        <v/>
      </c>
      <c r="I32094" s="218" t="str">
        <f t="shared" si="1003"/>
        <v/>
      </c>
    </row>
    <row r="32095" spans="3:9" ht="15" customHeight="1">
      <c r="C32095" s="220" t="str">
        <f t="shared" si="1002"/>
        <v/>
      </c>
      <c r="I32095" s="218" t="str">
        <f t="shared" si="1003"/>
        <v/>
      </c>
    </row>
    <row r="32096" spans="3:9" ht="15" customHeight="1">
      <c r="C32096" s="220" t="str">
        <f t="shared" si="1002"/>
        <v/>
      </c>
      <c r="I32096" s="218" t="str">
        <f t="shared" si="1003"/>
        <v/>
      </c>
    </row>
    <row r="32097" spans="3:9" ht="15" customHeight="1">
      <c r="C32097" s="220" t="str">
        <f t="shared" si="1002"/>
        <v/>
      </c>
      <c r="I32097" s="218" t="str">
        <f t="shared" si="1003"/>
        <v/>
      </c>
    </row>
    <row r="32098" spans="3:9" ht="15" customHeight="1">
      <c r="C32098" s="220" t="str">
        <f t="shared" si="1002"/>
        <v/>
      </c>
      <c r="I32098" s="218" t="str">
        <f t="shared" si="1003"/>
        <v/>
      </c>
    </row>
    <row r="32099" spans="3:9" ht="15" customHeight="1">
      <c r="C32099" s="220" t="str">
        <f t="shared" si="1002"/>
        <v/>
      </c>
      <c r="I32099" s="218" t="str">
        <f t="shared" si="1003"/>
        <v/>
      </c>
    </row>
    <row r="32100" spans="3:9" ht="15" customHeight="1">
      <c r="C32100" s="220" t="str">
        <f t="shared" si="1002"/>
        <v/>
      </c>
      <c r="I32100" s="218" t="str">
        <f t="shared" si="1003"/>
        <v/>
      </c>
    </row>
    <row r="32101" spans="3:9" ht="15" customHeight="1">
      <c r="C32101" s="220" t="str">
        <f t="shared" si="1002"/>
        <v/>
      </c>
      <c r="I32101" s="218" t="str">
        <f t="shared" si="1003"/>
        <v/>
      </c>
    </row>
    <row r="32102" spans="3:9" ht="15" customHeight="1">
      <c r="C32102" s="220" t="str">
        <f t="shared" si="1002"/>
        <v/>
      </c>
      <c r="I32102" s="218" t="str">
        <f t="shared" si="1003"/>
        <v/>
      </c>
    </row>
    <row r="32103" spans="3:9" ht="15" customHeight="1">
      <c r="C32103" s="220" t="str">
        <f t="shared" si="1002"/>
        <v/>
      </c>
      <c r="I32103" s="218" t="str">
        <f t="shared" si="1003"/>
        <v/>
      </c>
    </row>
    <row r="32104" spans="3:9" ht="15" customHeight="1">
      <c r="C32104" s="220" t="str">
        <f t="shared" si="1002"/>
        <v/>
      </c>
      <c r="I32104" s="218" t="str">
        <f t="shared" si="1003"/>
        <v/>
      </c>
    </row>
    <row r="32105" spans="3:9" ht="15" customHeight="1">
      <c r="C32105" s="220" t="str">
        <f t="shared" si="1002"/>
        <v/>
      </c>
      <c r="I32105" s="218" t="str">
        <f t="shared" si="1003"/>
        <v/>
      </c>
    </row>
    <row r="32106" spans="3:9" ht="15" customHeight="1">
      <c r="C32106" s="220" t="str">
        <f t="shared" si="1002"/>
        <v/>
      </c>
      <c r="I32106" s="218" t="str">
        <f t="shared" si="1003"/>
        <v/>
      </c>
    </row>
    <row r="32107" spans="3:9" ht="15" customHeight="1">
      <c r="C32107" s="220" t="str">
        <f t="shared" si="1002"/>
        <v/>
      </c>
      <c r="I32107" s="218" t="str">
        <f t="shared" si="1003"/>
        <v/>
      </c>
    </row>
    <row r="32108" spans="3:9" ht="15" customHeight="1">
      <c r="C32108" s="220" t="str">
        <f t="shared" si="1002"/>
        <v/>
      </c>
      <c r="I32108" s="218" t="str">
        <f t="shared" si="1003"/>
        <v/>
      </c>
    </row>
    <row r="32109" spans="3:9" ht="15" customHeight="1">
      <c r="C32109" s="220" t="str">
        <f t="shared" si="1002"/>
        <v/>
      </c>
      <c r="I32109" s="218" t="str">
        <f t="shared" si="1003"/>
        <v/>
      </c>
    </row>
    <row r="32110" spans="3:9" ht="15" customHeight="1">
      <c r="C32110" s="220" t="str">
        <f t="shared" si="1002"/>
        <v/>
      </c>
      <c r="I32110" s="218" t="str">
        <f t="shared" si="1003"/>
        <v/>
      </c>
    </row>
    <row r="32111" spans="3:9" ht="15" customHeight="1">
      <c r="C32111" s="220" t="str">
        <f t="shared" si="1002"/>
        <v/>
      </c>
      <c r="I32111" s="218" t="str">
        <f t="shared" si="1003"/>
        <v/>
      </c>
    </row>
    <row r="32112" spans="3:9" ht="15" customHeight="1">
      <c r="C32112" s="220" t="str">
        <f t="shared" si="1002"/>
        <v/>
      </c>
      <c r="I32112" s="218" t="str">
        <f t="shared" si="1003"/>
        <v/>
      </c>
    </row>
    <row r="32113" spans="3:9" ht="15" customHeight="1">
      <c r="C32113" s="220" t="str">
        <f t="shared" si="1002"/>
        <v/>
      </c>
      <c r="I32113" s="218" t="str">
        <f t="shared" si="1003"/>
        <v/>
      </c>
    </row>
    <row r="32114" spans="3:9" ht="15" customHeight="1">
      <c r="C32114" s="220" t="str">
        <f t="shared" si="1002"/>
        <v/>
      </c>
      <c r="I32114" s="218" t="str">
        <f t="shared" si="1003"/>
        <v/>
      </c>
    </row>
    <row r="32115" spans="3:9" ht="15" customHeight="1">
      <c r="C32115" s="220" t="str">
        <f t="shared" si="1002"/>
        <v/>
      </c>
      <c r="I32115" s="218" t="str">
        <f t="shared" si="1003"/>
        <v/>
      </c>
    </row>
    <row r="32116" spans="3:9" ht="15" customHeight="1">
      <c r="C32116" s="220" t="str">
        <f t="shared" si="1002"/>
        <v/>
      </c>
      <c r="I32116" s="218" t="str">
        <f t="shared" si="1003"/>
        <v/>
      </c>
    </row>
    <row r="32117" spans="3:9" ht="15" customHeight="1">
      <c r="C32117" s="220" t="str">
        <f t="shared" si="1002"/>
        <v/>
      </c>
      <c r="I32117" s="218" t="str">
        <f t="shared" si="1003"/>
        <v/>
      </c>
    </row>
    <row r="32118" spans="3:9" ht="15" customHeight="1">
      <c r="C32118" s="220" t="str">
        <f t="shared" si="1002"/>
        <v/>
      </c>
      <c r="I32118" s="218" t="str">
        <f t="shared" si="1003"/>
        <v/>
      </c>
    </row>
    <row r="32119" spans="3:9" ht="15" customHeight="1">
      <c r="C32119" s="220" t="str">
        <f t="shared" si="1002"/>
        <v/>
      </c>
      <c r="I32119" s="218" t="str">
        <f t="shared" si="1003"/>
        <v/>
      </c>
    </row>
    <row r="32120" spans="3:9" ht="15" customHeight="1">
      <c r="C32120" s="220" t="str">
        <f t="shared" si="1002"/>
        <v/>
      </c>
      <c r="I32120" s="218" t="str">
        <f t="shared" si="1003"/>
        <v/>
      </c>
    </row>
    <row r="32121" spans="3:9" ht="15" customHeight="1">
      <c r="C32121" s="220" t="str">
        <f t="shared" si="1002"/>
        <v/>
      </c>
      <c r="I32121" s="218" t="str">
        <f t="shared" si="1003"/>
        <v/>
      </c>
    </row>
    <row r="32122" spans="3:9" ht="15" customHeight="1">
      <c r="C32122" s="220" t="str">
        <f t="shared" si="1002"/>
        <v/>
      </c>
      <c r="I32122" s="218" t="str">
        <f t="shared" si="1003"/>
        <v/>
      </c>
    </row>
    <row r="32123" spans="3:9" ht="15" customHeight="1">
      <c r="C32123" s="220" t="str">
        <f t="shared" si="1002"/>
        <v/>
      </c>
      <c r="I32123" s="218" t="str">
        <f t="shared" si="1003"/>
        <v/>
      </c>
    </row>
    <row r="32124" spans="3:9" ht="15" customHeight="1">
      <c r="C32124" s="220" t="str">
        <f t="shared" si="1002"/>
        <v/>
      </c>
      <c r="I32124" s="218" t="str">
        <f t="shared" si="1003"/>
        <v/>
      </c>
    </row>
    <row r="32125" spans="3:9" ht="15" customHeight="1">
      <c r="C32125" s="220" t="str">
        <f t="shared" si="1002"/>
        <v/>
      </c>
      <c r="I32125" s="218" t="str">
        <f t="shared" si="1003"/>
        <v/>
      </c>
    </row>
    <row r="32126" spans="3:9" ht="15" customHeight="1">
      <c r="C32126" s="220" t="str">
        <f t="shared" si="1002"/>
        <v/>
      </c>
      <c r="I32126" s="218" t="str">
        <f t="shared" si="1003"/>
        <v/>
      </c>
    </row>
    <row r="32127" spans="3:9" ht="15" customHeight="1">
      <c r="C32127" s="220" t="str">
        <f t="shared" si="1002"/>
        <v/>
      </c>
      <c r="I32127" s="218" t="str">
        <f t="shared" si="1003"/>
        <v/>
      </c>
    </row>
    <row r="32128" spans="3:9" ht="15" customHeight="1">
      <c r="C32128" s="220" t="str">
        <f t="shared" si="1002"/>
        <v/>
      </c>
      <c r="I32128" s="218" t="str">
        <f t="shared" si="1003"/>
        <v/>
      </c>
    </row>
    <row r="32129" spans="3:9" ht="15" customHeight="1">
      <c r="C32129" s="220" t="str">
        <f t="shared" si="1002"/>
        <v/>
      </c>
      <c r="I32129" s="218" t="str">
        <f t="shared" si="1003"/>
        <v/>
      </c>
    </row>
    <row r="32130" spans="3:9" ht="15" customHeight="1">
      <c r="C32130" s="220" t="str">
        <f t="shared" si="1002"/>
        <v/>
      </c>
      <c r="I32130" s="218" t="str">
        <f t="shared" si="1003"/>
        <v/>
      </c>
    </row>
    <row r="32131" spans="3:9" ht="15" customHeight="1">
      <c r="C32131" s="220" t="str">
        <f t="shared" si="1002"/>
        <v/>
      </c>
      <c r="I32131" s="218" t="str">
        <f t="shared" si="1003"/>
        <v/>
      </c>
    </row>
    <row r="32132" spans="3:9" ht="15" customHeight="1">
      <c r="C32132" s="220" t="str">
        <f t="shared" si="1002"/>
        <v/>
      </c>
      <c r="I32132" s="218" t="str">
        <f t="shared" si="1003"/>
        <v/>
      </c>
    </row>
    <row r="32133" spans="3:9" ht="15" customHeight="1">
      <c r="C32133" s="220" t="str">
        <f t="shared" si="1002"/>
        <v/>
      </c>
      <c r="I32133" s="218" t="str">
        <f t="shared" si="1003"/>
        <v/>
      </c>
    </row>
    <row r="32134" spans="3:9" ht="15" customHeight="1">
      <c r="C32134" s="220" t="str">
        <f t="shared" ref="C32134:C32197" si="1004">IF(B32134="","",MONTH(B32134))</f>
        <v/>
      </c>
      <c r="I32134" s="218" t="str">
        <f t="shared" ref="I32134:I32197" si="1005">IF(H32134="","",IF(E32134="","Não deixe campos em branco, a planilha resumo de custos e despesas necessita deles para funcionar",IF(F32134="","Não deixe campos em branco, a planilha resumo de custos e despesas necessita deles para funcionar",IF(G32134="","Não deixe campos em branco, a planilha resumo de custos e despesas necessita deles para funcionar",""))))</f>
        <v/>
      </c>
    </row>
    <row r="32135" spans="3:9" ht="15" customHeight="1">
      <c r="C32135" s="220" t="str">
        <f t="shared" si="1004"/>
        <v/>
      </c>
      <c r="I32135" s="218" t="str">
        <f t="shared" si="1005"/>
        <v/>
      </c>
    </row>
    <row r="32136" spans="3:9" ht="15" customHeight="1">
      <c r="C32136" s="220" t="str">
        <f t="shared" si="1004"/>
        <v/>
      </c>
      <c r="I32136" s="218" t="str">
        <f t="shared" si="1005"/>
        <v/>
      </c>
    </row>
    <row r="32137" spans="3:9" ht="15" customHeight="1">
      <c r="C32137" s="220" t="str">
        <f t="shared" si="1004"/>
        <v/>
      </c>
      <c r="I32137" s="218" t="str">
        <f t="shared" si="1005"/>
        <v/>
      </c>
    </row>
    <row r="32138" spans="3:9" ht="15" customHeight="1">
      <c r="C32138" s="220" t="str">
        <f t="shared" si="1004"/>
        <v/>
      </c>
      <c r="I32138" s="218" t="str">
        <f t="shared" si="1005"/>
        <v/>
      </c>
    </row>
    <row r="32139" spans="3:9" ht="15" customHeight="1">
      <c r="C32139" s="220" t="str">
        <f t="shared" si="1004"/>
        <v/>
      </c>
      <c r="I32139" s="218" t="str">
        <f t="shared" si="1005"/>
        <v/>
      </c>
    </row>
    <row r="32140" spans="3:9" ht="15" customHeight="1">
      <c r="C32140" s="220" t="str">
        <f t="shared" si="1004"/>
        <v/>
      </c>
      <c r="I32140" s="218" t="str">
        <f t="shared" si="1005"/>
        <v/>
      </c>
    </row>
    <row r="32141" spans="3:9" ht="15" customHeight="1">
      <c r="C32141" s="220" t="str">
        <f t="shared" si="1004"/>
        <v/>
      </c>
      <c r="I32141" s="218" t="str">
        <f t="shared" si="1005"/>
        <v/>
      </c>
    </row>
    <row r="32142" spans="3:9" ht="15" customHeight="1">
      <c r="C32142" s="220" t="str">
        <f t="shared" si="1004"/>
        <v/>
      </c>
      <c r="I32142" s="218" t="str">
        <f t="shared" si="1005"/>
        <v/>
      </c>
    </row>
    <row r="32143" spans="3:9" ht="15" customHeight="1">
      <c r="C32143" s="220" t="str">
        <f t="shared" si="1004"/>
        <v/>
      </c>
      <c r="I32143" s="218" t="str">
        <f t="shared" si="1005"/>
        <v/>
      </c>
    </row>
    <row r="32144" spans="3:9" ht="15" customHeight="1">
      <c r="C32144" s="220" t="str">
        <f t="shared" si="1004"/>
        <v/>
      </c>
      <c r="I32144" s="218" t="str">
        <f t="shared" si="1005"/>
        <v/>
      </c>
    </row>
    <row r="32145" spans="3:9" ht="15" customHeight="1">
      <c r="C32145" s="220" t="str">
        <f t="shared" si="1004"/>
        <v/>
      </c>
      <c r="I32145" s="218" t="str">
        <f t="shared" si="1005"/>
        <v/>
      </c>
    </row>
    <row r="32146" spans="3:9" ht="15" customHeight="1">
      <c r="C32146" s="220" t="str">
        <f t="shared" si="1004"/>
        <v/>
      </c>
      <c r="I32146" s="218" t="str">
        <f t="shared" si="1005"/>
        <v/>
      </c>
    </row>
    <row r="32147" spans="3:9" ht="15" customHeight="1">
      <c r="C32147" s="220" t="str">
        <f t="shared" si="1004"/>
        <v/>
      </c>
      <c r="I32147" s="218" t="str">
        <f t="shared" si="1005"/>
        <v/>
      </c>
    </row>
    <row r="32148" spans="3:9" ht="15" customHeight="1">
      <c r="C32148" s="220" t="str">
        <f t="shared" si="1004"/>
        <v/>
      </c>
      <c r="I32148" s="218" t="str">
        <f t="shared" si="1005"/>
        <v/>
      </c>
    </row>
    <row r="32149" spans="3:9" ht="15" customHeight="1">
      <c r="C32149" s="220" t="str">
        <f t="shared" si="1004"/>
        <v/>
      </c>
      <c r="I32149" s="218" t="str">
        <f t="shared" si="1005"/>
        <v/>
      </c>
    </row>
    <row r="32150" spans="3:9" ht="15" customHeight="1">
      <c r="C32150" s="220" t="str">
        <f t="shared" si="1004"/>
        <v/>
      </c>
      <c r="I32150" s="218" t="str">
        <f t="shared" si="1005"/>
        <v/>
      </c>
    </row>
    <row r="32151" spans="3:9" ht="15" customHeight="1">
      <c r="C32151" s="220" t="str">
        <f t="shared" si="1004"/>
        <v/>
      </c>
      <c r="I32151" s="218" t="str">
        <f t="shared" si="1005"/>
        <v/>
      </c>
    </row>
    <row r="32152" spans="3:9" ht="15" customHeight="1">
      <c r="C32152" s="220" t="str">
        <f t="shared" si="1004"/>
        <v/>
      </c>
      <c r="I32152" s="218" t="str">
        <f t="shared" si="1005"/>
        <v/>
      </c>
    </row>
    <row r="32153" spans="3:9" ht="15" customHeight="1">
      <c r="C32153" s="220" t="str">
        <f t="shared" si="1004"/>
        <v/>
      </c>
      <c r="I32153" s="218" t="str">
        <f t="shared" si="1005"/>
        <v/>
      </c>
    </row>
    <row r="32154" spans="3:9" ht="15" customHeight="1">
      <c r="C32154" s="220" t="str">
        <f t="shared" si="1004"/>
        <v/>
      </c>
      <c r="I32154" s="218" t="str">
        <f t="shared" si="1005"/>
        <v/>
      </c>
    </row>
    <row r="32155" spans="3:9" ht="15" customHeight="1">
      <c r="C32155" s="220" t="str">
        <f t="shared" si="1004"/>
        <v/>
      </c>
      <c r="I32155" s="218" t="str">
        <f t="shared" si="1005"/>
        <v/>
      </c>
    </row>
    <row r="32156" spans="3:9" ht="15" customHeight="1">
      <c r="C32156" s="220" t="str">
        <f t="shared" si="1004"/>
        <v/>
      </c>
      <c r="I32156" s="218" t="str">
        <f t="shared" si="1005"/>
        <v/>
      </c>
    </row>
    <row r="32157" spans="3:9" ht="15" customHeight="1">
      <c r="C32157" s="220" t="str">
        <f t="shared" si="1004"/>
        <v/>
      </c>
      <c r="I32157" s="218" t="str">
        <f t="shared" si="1005"/>
        <v/>
      </c>
    </row>
    <row r="32158" spans="3:9" ht="15" customHeight="1">
      <c r="C32158" s="220" t="str">
        <f t="shared" si="1004"/>
        <v/>
      </c>
      <c r="I32158" s="218" t="str">
        <f t="shared" si="1005"/>
        <v/>
      </c>
    </row>
    <row r="32159" spans="3:9" ht="15" customHeight="1">
      <c r="C32159" s="220" t="str">
        <f t="shared" si="1004"/>
        <v/>
      </c>
      <c r="I32159" s="218" t="str">
        <f t="shared" si="1005"/>
        <v/>
      </c>
    </row>
    <row r="32160" spans="3:9" ht="15" customHeight="1">
      <c r="C32160" s="220" t="str">
        <f t="shared" si="1004"/>
        <v/>
      </c>
      <c r="I32160" s="218" t="str">
        <f t="shared" si="1005"/>
        <v/>
      </c>
    </row>
    <row r="32161" spans="3:9" ht="15" customHeight="1">
      <c r="C32161" s="220" t="str">
        <f t="shared" si="1004"/>
        <v/>
      </c>
      <c r="I32161" s="218" t="str">
        <f t="shared" si="1005"/>
        <v/>
      </c>
    </row>
    <row r="32162" spans="3:9" ht="15" customHeight="1">
      <c r="C32162" s="220" t="str">
        <f t="shared" si="1004"/>
        <v/>
      </c>
      <c r="I32162" s="218" t="str">
        <f t="shared" si="1005"/>
        <v/>
      </c>
    </row>
    <row r="32163" spans="3:9" ht="15" customHeight="1">
      <c r="C32163" s="220" t="str">
        <f t="shared" si="1004"/>
        <v/>
      </c>
      <c r="I32163" s="218" t="str">
        <f t="shared" si="1005"/>
        <v/>
      </c>
    </row>
    <row r="32164" spans="3:9" ht="15" customHeight="1">
      <c r="C32164" s="220" t="str">
        <f t="shared" si="1004"/>
        <v/>
      </c>
      <c r="I32164" s="218" t="str">
        <f t="shared" si="1005"/>
        <v/>
      </c>
    </row>
    <row r="32165" spans="3:9" ht="15" customHeight="1">
      <c r="C32165" s="220" t="str">
        <f t="shared" si="1004"/>
        <v/>
      </c>
      <c r="I32165" s="218" t="str">
        <f t="shared" si="1005"/>
        <v/>
      </c>
    </row>
    <row r="32166" spans="3:9" ht="15" customHeight="1">
      <c r="C32166" s="220" t="str">
        <f t="shared" si="1004"/>
        <v/>
      </c>
      <c r="I32166" s="218" t="str">
        <f t="shared" si="1005"/>
        <v/>
      </c>
    </row>
    <row r="32167" spans="3:9" ht="15" customHeight="1">
      <c r="C32167" s="220" t="str">
        <f t="shared" si="1004"/>
        <v/>
      </c>
      <c r="I32167" s="218" t="str">
        <f t="shared" si="1005"/>
        <v/>
      </c>
    </row>
    <row r="32168" spans="3:9" ht="15" customHeight="1">
      <c r="C32168" s="220" t="str">
        <f t="shared" si="1004"/>
        <v/>
      </c>
      <c r="I32168" s="218" t="str">
        <f t="shared" si="1005"/>
        <v/>
      </c>
    </row>
    <row r="32169" spans="3:9" ht="15" customHeight="1">
      <c r="C32169" s="220" t="str">
        <f t="shared" si="1004"/>
        <v/>
      </c>
      <c r="I32169" s="218" t="str">
        <f t="shared" si="1005"/>
        <v/>
      </c>
    </row>
    <row r="32170" spans="3:9" ht="15" customHeight="1">
      <c r="C32170" s="220" t="str">
        <f t="shared" si="1004"/>
        <v/>
      </c>
      <c r="I32170" s="218" t="str">
        <f t="shared" si="1005"/>
        <v/>
      </c>
    </row>
    <row r="32171" spans="3:9" ht="15" customHeight="1">
      <c r="C32171" s="220" t="str">
        <f t="shared" si="1004"/>
        <v/>
      </c>
      <c r="I32171" s="218" t="str">
        <f t="shared" si="1005"/>
        <v/>
      </c>
    </row>
    <row r="32172" spans="3:9" ht="15" customHeight="1">
      <c r="C32172" s="220" t="str">
        <f t="shared" si="1004"/>
        <v/>
      </c>
      <c r="I32172" s="218" t="str">
        <f t="shared" si="1005"/>
        <v/>
      </c>
    </row>
    <row r="32173" spans="3:9" ht="15" customHeight="1">
      <c r="C32173" s="220" t="str">
        <f t="shared" si="1004"/>
        <v/>
      </c>
      <c r="I32173" s="218" t="str">
        <f t="shared" si="1005"/>
        <v/>
      </c>
    </row>
    <row r="32174" spans="3:9" ht="15" customHeight="1">
      <c r="C32174" s="220" t="str">
        <f t="shared" si="1004"/>
        <v/>
      </c>
      <c r="I32174" s="218" t="str">
        <f t="shared" si="1005"/>
        <v/>
      </c>
    </row>
    <row r="32175" spans="3:9" ht="15" customHeight="1">
      <c r="C32175" s="220" t="str">
        <f t="shared" si="1004"/>
        <v/>
      </c>
      <c r="I32175" s="218" t="str">
        <f t="shared" si="1005"/>
        <v/>
      </c>
    </row>
    <row r="32176" spans="3:9" ht="15" customHeight="1">
      <c r="C32176" s="220" t="str">
        <f t="shared" si="1004"/>
        <v/>
      </c>
      <c r="I32176" s="218" t="str">
        <f t="shared" si="1005"/>
        <v/>
      </c>
    </row>
    <row r="32177" spans="3:9" ht="15" customHeight="1">
      <c r="C32177" s="220" t="str">
        <f t="shared" si="1004"/>
        <v/>
      </c>
      <c r="I32177" s="218" t="str">
        <f t="shared" si="1005"/>
        <v/>
      </c>
    </row>
    <row r="32178" spans="3:9" ht="15" customHeight="1">
      <c r="C32178" s="220" t="str">
        <f t="shared" si="1004"/>
        <v/>
      </c>
      <c r="I32178" s="218" t="str">
        <f t="shared" si="1005"/>
        <v/>
      </c>
    </row>
    <row r="32179" spans="3:9" ht="15" customHeight="1">
      <c r="C32179" s="220" t="str">
        <f t="shared" si="1004"/>
        <v/>
      </c>
      <c r="I32179" s="218" t="str">
        <f t="shared" si="1005"/>
        <v/>
      </c>
    </row>
    <row r="32180" spans="3:9" ht="15" customHeight="1">
      <c r="C32180" s="220" t="str">
        <f t="shared" si="1004"/>
        <v/>
      </c>
      <c r="I32180" s="218" t="str">
        <f t="shared" si="1005"/>
        <v/>
      </c>
    </row>
    <row r="32181" spans="3:9" ht="15" customHeight="1">
      <c r="C32181" s="220" t="str">
        <f t="shared" si="1004"/>
        <v/>
      </c>
      <c r="I32181" s="218" t="str">
        <f t="shared" si="1005"/>
        <v/>
      </c>
    </row>
    <row r="32182" spans="3:9" ht="15" customHeight="1">
      <c r="C32182" s="220" t="str">
        <f t="shared" si="1004"/>
        <v/>
      </c>
      <c r="I32182" s="218" t="str">
        <f t="shared" si="1005"/>
        <v/>
      </c>
    </row>
    <row r="32183" spans="3:9" ht="15" customHeight="1">
      <c r="C32183" s="220" t="str">
        <f t="shared" si="1004"/>
        <v/>
      </c>
      <c r="I32183" s="218" t="str">
        <f t="shared" si="1005"/>
        <v/>
      </c>
    </row>
    <row r="32184" spans="3:9" ht="15" customHeight="1">
      <c r="C32184" s="220" t="str">
        <f t="shared" si="1004"/>
        <v/>
      </c>
      <c r="I32184" s="218" t="str">
        <f t="shared" si="1005"/>
        <v/>
      </c>
    </row>
    <row r="32185" spans="3:9" ht="15" customHeight="1">
      <c r="C32185" s="220" t="str">
        <f t="shared" si="1004"/>
        <v/>
      </c>
      <c r="I32185" s="218" t="str">
        <f t="shared" si="1005"/>
        <v/>
      </c>
    </row>
    <row r="32186" spans="3:9" ht="15" customHeight="1">
      <c r="C32186" s="220" t="str">
        <f t="shared" si="1004"/>
        <v/>
      </c>
      <c r="I32186" s="218" t="str">
        <f t="shared" si="1005"/>
        <v/>
      </c>
    </row>
    <row r="32187" spans="3:9" ht="15" customHeight="1">
      <c r="C32187" s="220" t="str">
        <f t="shared" si="1004"/>
        <v/>
      </c>
      <c r="I32187" s="218" t="str">
        <f t="shared" si="1005"/>
        <v/>
      </c>
    </row>
    <row r="32188" spans="3:9" ht="15" customHeight="1">
      <c r="C32188" s="220" t="str">
        <f t="shared" si="1004"/>
        <v/>
      </c>
      <c r="I32188" s="218" t="str">
        <f t="shared" si="1005"/>
        <v/>
      </c>
    </row>
    <row r="32189" spans="3:9" ht="15" customHeight="1">
      <c r="C32189" s="220" t="str">
        <f t="shared" si="1004"/>
        <v/>
      </c>
      <c r="I32189" s="218" t="str">
        <f t="shared" si="1005"/>
        <v/>
      </c>
    </row>
    <row r="32190" spans="3:9" ht="15" customHeight="1">
      <c r="C32190" s="220" t="str">
        <f t="shared" si="1004"/>
        <v/>
      </c>
      <c r="I32190" s="218" t="str">
        <f t="shared" si="1005"/>
        <v/>
      </c>
    </row>
    <row r="32191" spans="3:9" ht="15" customHeight="1">
      <c r="C32191" s="220" t="str">
        <f t="shared" si="1004"/>
        <v/>
      </c>
      <c r="I32191" s="218" t="str">
        <f t="shared" si="1005"/>
        <v/>
      </c>
    </row>
    <row r="32192" spans="3:9" ht="15" customHeight="1">
      <c r="C32192" s="220" t="str">
        <f t="shared" si="1004"/>
        <v/>
      </c>
      <c r="I32192" s="218" t="str">
        <f t="shared" si="1005"/>
        <v/>
      </c>
    </row>
    <row r="32193" spans="3:9" ht="15" customHeight="1">
      <c r="C32193" s="220" t="str">
        <f t="shared" si="1004"/>
        <v/>
      </c>
      <c r="I32193" s="218" t="str">
        <f t="shared" si="1005"/>
        <v/>
      </c>
    </row>
    <row r="32194" spans="3:9" ht="15" customHeight="1">
      <c r="C32194" s="220" t="str">
        <f t="shared" si="1004"/>
        <v/>
      </c>
      <c r="I32194" s="218" t="str">
        <f t="shared" si="1005"/>
        <v/>
      </c>
    </row>
    <row r="32195" spans="3:9" ht="15" customHeight="1">
      <c r="C32195" s="220" t="str">
        <f t="shared" si="1004"/>
        <v/>
      </c>
      <c r="I32195" s="218" t="str">
        <f t="shared" si="1005"/>
        <v/>
      </c>
    </row>
    <row r="32196" spans="3:9" ht="15" customHeight="1">
      <c r="C32196" s="220" t="str">
        <f t="shared" si="1004"/>
        <v/>
      </c>
      <c r="I32196" s="218" t="str">
        <f t="shared" si="1005"/>
        <v/>
      </c>
    </row>
    <row r="32197" spans="3:9" ht="15" customHeight="1">
      <c r="C32197" s="220" t="str">
        <f t="shared" si="1004"/>
        <v/>
      </c>
      <c r="I32197" s="218" t="str">
        <f t="shared" si="1005"/>
        <v/>
      </c>
    </row>
    <row r="32198" spans="3:9" ht="15" customHeight="1">
      <c r="C32198" s="220" t="str">
        <f t="shared" ref="C32198:C32261" si="1006">IF(B32198="","",MONTH(B32198))</f>
        <v/>
      </c>
      <c r="I32198" s="218" t="str">
        <f t="shared" ref="I32198:I32261" si="1007">IF(H32198="","",IF(E32198="","Não deixe campos em branco, a planilha resumo de custos e despesas necessita deles para funcionar",IF(F32198="","Não deixe campos em branco, a planilha resumo de custos e despesas necessita deles para funcionar",IF(G32198="","Não deixe campos em branco, a planilha resumo de custos e despesas necessita deles para funcionar",""))))</f>
        <v/>
      </c>
    </row>
    <row r="32199" spans="3:9" ht="15" customHeight="1">
      <c r="C32199" s="220" t="str">
        <f t="shared" si="1006"/>
        <v/>
      </c>
      <c r="I32199" s="218" t="str">
        <f t="shared" si="1007"/>
        <v/>
      </c>
    </row>
    <row r="32200" spans="3:9" ht="15" customHeight="1">
      <c r="C32200" s="220" t="str">
        <f t="shared" si="1006"/>
        <v/>
      </c>
      <c r="I32200" s="218" t="str">
        <f t="shared" si="1007"/>
        <v/>
      </c>
    </row>
    <row r="32201" spans="3:9" ht="15" customHeight="1">
      <c r="C32201" s="220" t="str">
        <f t="shared" si="1006"/>
        <v/>
      </c>
      <c r="I32201" s="218" t="str">
        <f t="shared" si="1007"/>
        <v/>
      </c>
    </row>
    <row r="32202" spans="3:9" ht="15" customHeight="1">
      <c r="C32202" s="220" t="str">
        <f t="shared" si="1006"/>
        <v/>
      </c>
      <c r="I32202" s="218" t="str">
        <f t="shared" si="1007"/>
        <v/>
      </c>
    </row>
    <row r="32203" spans="3:9" ht="15" customHeight="1">
      <c r="C32203" s="220" t="str">
        <f t="shared" si="1006"/>
        <v/>
      </c>
      <c r="I32203" s="218" t="str">
        <f t="shared" si="1007"/>
        <v/>
      </c>
    </row>
    <row r="32204" spans="3:9" ht="15" customHeight="1">
      <c r="C32204" s="220" t="str">
        <f t="shared" si="1006"/>
        <v/>
      </c>
      <c r="I32204" s="218" t="str">
        <f t="shared" si="1007"/>
        <v/>
      </c>
    </row>
    <row r="32205" spans="3:9" ht="15" customHeight="1">
      <c r="C32205" s="220" t="str">
        <f t="shared" si="1006"/>
        <v/>
      </c>
      <c r="I32205" s="218" t="str">
        <f t="shared" si="1007"/>
        <v/>
      </c>
    </row>
    <row r="32206" spans="3:9" ht="15" customHeight="1">
      <c r="C32206" s="220" t="str">
        <f t="shared" si="1006"/>
        <v/>
      </c>
      <c r="I32206" s="218" t="str">
        <f t="shared" si="1007"/>
        <v/>
      </c>
    </row>
    <row r="32207" spans="3:9" ht="15" customHeight="1">
      <c r="C32207" s="220" t="str">
        <f t="shared" si="1006"/>
        <v/>
      </c>
      <c r="I32207" s="218" t="str">
        <f t="shared" si="1007"/>
        <v/>
      </c>
    </row>
    <row r="32208" spans="3:9" ht="15" customHeight="1">
      <c r="C32208" s="220" t="str">
        <f t="shared" si="1006"/>
        <v/>
      </c>
      <c r="I32208" s="218" t="str">
        <f t="shared" si="1007"/>
        <v/>
      </c>
    </row>
    <row r="32209" spans="3:9" ht="15" customHeight="1">
      <c r="C32209" s="220" t="str">
        <f t="shared" si="1006"/>
        <v/>
      </c>
      <c r="I32209" s="218" t="str">
        <f t="shared" si="1007"/>
        <v/>
      </c>
    </row>
    <row r="32210" spans="3:9" ht="15" customHeight="1">
      <c r="C32210" s="220" t="str">
        <f t="shared" si="1006"/>
        <v/>
      </c>
      <c r="I32210" s="218" t="str">
        <f t="shared" si="1007"/>
        <v/>
      </c>
    </row>
    <row r="32211" spans="3:9" ht="15" customHeight="1">
      <c r="C32211" s="220" t="str">
        <f t="shared" si="1006"/>
        <v/>
      </c>
      <c r="I32211" s="218" t="str">
        <f t="shared" si="1007"/>
        <v/>
      </c>
    </row>
    <row r="32212" spans="3:9" ht="15" customHeight="1">
      <c r="C32212" s="220" t="str">
        <f t="shared" si="1006"/>
        <v/>
      </c>
      <c r="I32212" s="218" t="str">
        <f t="shared" si="1007"/>
        <v/>
      </c>
    </row>
    <row r="32213" spans="3:9" ht="15" customHeight="1">
      <c r="C32213" s="220" t="str">
        <f t="shared" si="1006"/>
        <v/>
      </c>
      <c r="I32213" s="218" t="str">
        <f t="shared" si="1007"/>
        <v/>
      </c>
    </row>
    <row r="32214" spans="3:9" ht="15" customHeight="1">
      <c r="C32214" s="220" t="str">
        <f t="shared" si="1006"/>
        <v/>
      </c>
      <c r="I32214" s="218" t="str">
        <f t="shared" si="1007"/>
        <v/>
      </c>
    </row>
    <row r="32215" spans="3:9" ht="15" customHeight="1">
      <c r="C32215" s="220" t="str">
        <f t="shared" si="1006"/>
        <v/>
      </c>
      <c r="I32215" s="218" t="str">
        <f t="shared" si="1007"/>
        <v/>
      </c>
    </row>
    <row r="32216" spans="3:9" ht="15" customHeight="1">
      <c r="C32216" s="220" t="str">
        <f t="shared" si="1006"/>
        <v/>
      </c>
      <c r="I32216" s="218" t="str">
        <f t="shared" si="1007"/>
        <v/>
      </c>
    </row>
    <row r="32217" spans="3:9" ht="15" customHeight="1">
      <c r="C32217" s="220" t="str">
        <f t="shared" si="1006"/>
        <v/>
      </c>
      <c r="I32217" s="218" t="str">
        <f t="shared" si="1007"/>
        <v/>
      </c>
    </row>
    <row r="32218" spans="3:9" ht="15" customHeight="1">
      <c r="C32218" s="220" t="str">
        <f t="shared" si="1006"/>
        <v/>
      </c>
      <c r="I32218" s="218" t="str">
        <f t="shared" si="1007"/>
        <v/>
      </c>
    </row>
    <row r="32219" spans="3:9" ht="15" customHeight="1">
      <c r="C32219" s="220" t="str">
        <f t="shared" si="1006"/>
        <v/>
      </c>
      <c r="I32219" s="218" t="str">
        <f t="shared" si="1007"/>
        <v/>
      </c>
    </row>
    <row r="32220" spans="3:9" ht="15" customHeight="1">
      <c r="C32220" s="220" t="str">
        <f t="shared" si="1006"/>
        <v/>
      </c>
      <c r="I32220" s="218" t="str">
        <f t="shared" si="1007"/>
        <v/>
      </c>
    </row>
    <row r="32221" spans="3:9" ht="15" customHeight="1">
      <c r="C32221" s="220" t="str">
        <f t="shared" si="1006"/>
        <v/>
      </c>
      <c r="I32221" s="218" t="str">
        <f t="shared" si="1007"/>
        <v/>
      </c>
    </row>
    <row r="32222" spans="3:9" ht="15" customHeight="1">
      <c r="C32222" s="220" t="str">
        <f t="shared" si="1006"/>
        <v/>
      </c>
      <c r="I32222" s="218" t="str">
        <f t="shared" si="1007"/>
        <v/>
      </c>
    </row>
    <row r="32223" spans="3:9" ht="15" customHeight="1">
      <c r="C32223" s="220" t="str">
        <f t="shared" si="1006"/>
        <v/>
      </c>
      <c r="I32223" s="218" t="str">
        <f t="shared" si="1007"/>
        <v/>
      </c>
    </row>
    <row r="32224" spans="3:9" ht="15" customHeight="1">
      <c r="C32224" s="220" t="str">
        <f t="shared" si="1006"/>
        <v/>
      </c>
      <c r="I32224" s="218" t="str">
        <f t="shared" si="1007"/>
        <v/>
      </c>
    </row>
    <row r="32225" spans="3:9" ht="15" customHeight="1">
      <c r="C32225" s="220" t="str">
        <f t="shared" si="1006"/>
        <v/>
      </c>
      <c r="I32225" s="218" t="str">
        <f t="shared" si="1007"/>
        <v/>
      </c>
    </row>
    <row r="32226" spans="3:9" ht="15" customHeight="1">
      <c r="C32226" s="220" t="str">
        <f t="shared" si="1006"/>
        <v/>
      </c>
      <c r="I32226" s="218" t="str">
        <f t="shared" si="1007"/>
        <v/>
      </c>
    </row>
    <row r="32227" spans="3:9" ht="15" customHeight="1">
      <c r="C32227" s="220" t="str">
        <f t="shared" si="1006"/>
        <v/>
      </c>
      <c r="I32227" s="218" t="str">
        <f t="shared" si="1007"/>
        <v/>
      </c>
    </row>
    <row r="32228" spans="3:9" ht="15" customHeight="1">
      <c r="C32228" s="220" t="str">
        <f t="shared" si="1006"/>
        <v/>
      </c>
      <c r="I32228" s="218" t="str">
        <f t="shared" si="1007"/>
        <v/>
      </c>
    </row>
    <row r="32229" spans="3:9" ht="15" customHeight="1">
      <c r="C32229" s="220" t="str">
        <f t="shared" si="1006"/>
        <v/>
      </c>
      <c r="I32229" s="218" t="str">
        <f t="shared" si="1007"/>
        <v/>
      </c>
    </row>
    <row r="32230" spans="3:9" ht="15" customHeight="1">
      <c r="C32230" s="220" t="str">
        <f t="shared" si="1006"/>
        <v/>
      </c>
      <c r="I32230" s="218" t="str">
        <f t="shared" si="1007"/>
        <v/>
      </c>
    </row>
    <row r="32231" spans="3:9" ht="15" customHeight="1">
      <c r="C32231" s="220" t="str">
        <f t="shared" si="1006"/>
        <v/>
      </c>
      <c r="I32231" s="218" t="str">
        <f t="shared" si="1007"/>
        <v/>
      </c>
    </row>
    <row r="32232" spans="3:9" ht="15" customHeight="1">
      <c r="C32232" s="220" t="str">
        <f t="shared" si="1006"/>
        <v/>
      </c>
      <c r="I32232" s="218" t="str">
        <f t="shared" si="1007"/>
        <v/>
      </c>
    </row>
    <row r="32233" spans="3:9" ht="15" customHeight="1">
      <c r="C32233" s="220" t="str">
        <f t="shared" si="1006"/>
        <v/>
      </c>
      <c r="I32233" s="218" t="str">
        <f t="shared" si="1007"/>
        <v/>
      </c>
    </row>
    <row r="32234" spans="3:9" ht="15" customHeight="1">
      <c r="C32234" s="220" t="str">
        <f t="shared" si="1006"/>
        <v/>
      </c>
      <c r="I32234" s="218" t="str">
        <f t="shared" si="1007"/>
        <v/>
      </c>
    </row>
    <row r="32235" spans="3:9" ht="15" customHeight="1">
      <c r="C32235" s="220" t="str">
        <f t="shared" si="1006"/>
        <v/>
      </c>
      <c r="I32235" s="218" t="str">
        <f t="shared" si="1007"/>
        <v/>
      </c>
    </row>
    <row r="32236" spans="3:9" ht="15" customHeight="1">
      <c r="C32236" s="220" t="str">
        <f t="shared" si="1006"/>
        <v/>
      </c>
      <c r="I32236" s="218" t="str">
        <f t="shared" si="1007"/>
        <v/>
      </c>
    </row>
    <row r="32237" spans="3:9" ht="15" customHeight="1">
      <c r="C32237" s="220" t="str">
        <f t="shared" si="1006"/>
        <v/>
      </c>
      <c r="I32237" s="218" t="str">
        <f t="shared" si="1007"/>
        <v/>
      </c>
    </row>
    <row r="32238" spans="3:9" ht="15" customHeight="1">
      <c r="C32238" s="220" t="str">
        <f t="shared" si="1006"/>
        <v/>
      </c>
      <c r="I32238" s="218" t="str">
        <f t="shared" si="1007"/>
        <v/>
      </c>
    </row>
    <row r="32239" spans="3:9" ht="15" customHeight="1">
      <c r="C32239" s="220" t="str">
        <f t="shared" si="1006"/>
        <v/>
      </c>
      <c r="I32239" s="218" t="str">
        <f t="shared" si="1007"/>
        <v/>
      </c>
    </row>
    <row r="32240" spans="3:9" ht="15" customHeight="1">
      <c r="C32240" s="220" t="str">
        <f t="shared" si="1006"/>
        <v/>
      </c>
      <c r="I32240" s="218" t="str">
        <f t="shared" si="1007"/>
        <v/>
      </c>
    </row>
    <row r="32241" spans="3:9" ht="15" customHeight="1">
      <c r="C32241" s="220" t="str">
        <f t="shared" si="1006"/>
        <v/>
      </c>
      <c r="I32241" s="218" t="str">
        <f t="shared" si="1007"/>
        <v/>
      </c>
    </row>
    <row r="32242" spans="3:9" ht="15" customHeight="1">
      <c r="C32242" s="220" t="str">
        <f t="shared" si="1006"/>
        <v/>
      </c>
      <c r="I32242" s="218" t="str">
        <f t="shared" si="1007"/>
        <v/>
      </c>
    </row>
    <row r="32243" spans="3:9" ht="15" customHeight="1">
      <c r="C32243" s="220" t="str">
        <f t="shared" si="1006"/>
        <v/>
      </c>
      <c r="I32243" s="218" t="str">
        <f t="shared" si="1007"/>
        <v/>
      </c>
    </row>
    <row r="32244" spans="3:9" ht="15" customHeight="1">
      <c r="C32244" s="220" t="str">
        <f t="shared" si="1006"/>
        <v/>
      </c>
      <c r="I32244" s="218" t="str">
        <f t="shared" si="1007"/>
        <v/>
      </c>
    </row>
    <row r="32245" spans="3:9" ht="15" customHeight="1">
      <c r="C32245" s="220" t="str">
        <f t="shared" si="1006"/>
        <v/>
      </c>
      <c r="I32245" s="218" t="str">
        <f t="shared" si="1007"/>
        <v/>
      </c>
    </row>
    <row r="32246" spans="3:9" ht="15" customHeight="1">
      <c r="C32246" s="220" t="str">
        <f t="shared" si="1006"/>
        <v/>
      </c>
      <c r="I32246" s="218" t="str">
        <f t="shared" si="1007"/>
        <v/>
      </c>
    </row>
    <row r="32247" spans="3:9" ht="15" customHeight="1">
      <c r="C32247" s="220" t="str">
        <f t="shared" si="1006"/>
        <v/>
      </c>
      <c r="I32247" s="218" t="str">
        <f t="shared" si="1007"/>
        <v/>
      </c>
    </row>
    <row r="32248" spans="3:9" ht="15" customHeight="1">
      <c r="C32248" s="220" t="str">
        <f t="shared" si="1006"/>
        <v/>
      </c>
      <c r="I32248" s="218" t="str">
        <f t="shared" si="1007"/>
        <v/>
      </c>
    </row>
    <row r="32249" spans="3:9" ht="15" customHeight="1">
      <c r="C32249" s="220" t="str">
        <f t="shared" si="1006"/>
        <v/>
      </c>
      <c r="I32249" s="218" t="str">
        <f t="shared" si="1007"/>
        <v/>
      </c>
    </row>
    <row r="32250" spans="3:9" ht="15" customHeight="1">
      <c r="C32250" s="220" t="str">
        <f t="shared" si="1006"/>
        <v/>
      </c>
      <c r="I32250" s="218" t="str">
        <f t="shared" si="1007"/>
        <v/>
      </c>
    </row>
    <row r="32251" spans="3:9" ht="15" customHeight="1">
      <c r="C32251" s="220" t="str">
        <f t="shared" si="1006"/>
        <v/>
      </c>
      <c r="I32251" s="218" t="str">
        <f t="shared" si="1007"/>
        <v/>
      </c>
    </row>
    <row r="32252" spans="3:9" ht="15" customHeight="1">
      <c r="C32252" s="220" t="str">
        <f t="shared" si="1006"/>
        <v/>
      </c>
      <c r="I32252" s="218" t="str">
        <f t="shared" si="1007"/>
        <v/>
      </c>
    </row>
    <row r="32253" spans="3:9" ht="15" customHeight="1">
      <c r="C32253" s="220" t="str">
        <f t="shared" si="1006"/>
        <v/>
      </c>
      <c r="I32253" s="218" t="str">
        <f t="shared" si="1007"/>
        <v/>
      </c>
    </row>
    <row r="32254" spans="3:9" ht="15" customHeight="1">
      <c r="C32254" s="220" t="str">
        <f t="shared" si="1006"/>
        <v/>
      </c>
      <c r="I32254" s="218" t="str">
        <f t="shared" si="1007"/>
        <v/>
      </c>
    </row>
    <row r="32255" spans="3:9" ht="15" customHeight="1">
      <c r="C32255" s="220" t="str">
        <f t="shared" si="1006"/>
        <v/>
      </c>
      <c r="I32255" s="218" t="str">
        <f t="shared" si="1007"/>
        <v/>
      </c>
    </row>
    <row r="32256" spans="3:9" ht="15" customHeight="1">
      <c r="C32256" s="220" t="str">
        <f t="shared" si="1006"/>
        <v/>
      </c>
      <c r="I32256" s="218" t="str">
        <f t="shared" si="1007"/>
        <v/>
      </c>
    </row>
    <row r="32257" spans="3:9" ht="15" customHeight="1">
      <c r="C32257" s="220" t="str">
        <f t="shared" si="1006"/>
        <v/>
      </c>
      <c r="I32257" s="218" t="str">
        <f t="shared" si="1007"/>
        <v/>
      </c>
    </row>
    <row r="32258" spans="3:9" ht="15" customHeight="1">
      <c r="C32258" s="220" t="str">
        <f t="shared" si="1006"/>
        <v/>
      </c>
      <c r="I32258" s="218" t="str">
        <f t="shared" si="1007"/>
        <v/>
      </c>
    </row>
    <row r="32259" spans="3:9" ht="15" customHeight="1">
      <c r="C32259" s="220" t="str">
        <f t="shared" si="1006"/>
        <v/>
      </c>
      <c r="I32259" s="218" t="str">
        <f t="shared" si="1007"/>
        <v/>
      </c>
    </row>
    <row r="32260" spans="3:9" ht="15" customHeight="1">
      <c r="C32260" s="220" t="str">
        <f t="shared" si="1006"/>
        <v/>
      </c>
      <c r="I32260" s="218" t="str">
        <f t="shared" si="1007"/>
        <v/>
      </c>
    </row>
    <row r="32261" spans="3:9" ht="15" customHeight="1">
      <c r="C32261" s="220" t="str">
        <f t="shared" si="1006"/>
        <v/>
      </c>
      <c r="I32261" s="218" t="str">
        <f t="shared" si="1007"/>
        <v/>
      </c>
    </row>
    <row r="32262" spans="3:9" ht="15" customHeight="1">
      <c r="C32262" s="220" t="str">
        <f t="shared" ref="C32262:C32325" si="1008">IF(B32262="","",MONTH(B32262))</f>
        <v/>
      </c>
      <c r="I32262" s="218" t="str">
        <f t="shared" ref="I32262:I32325" si="1009">IF(H32262="","",IF(E32262="","Não deixe campos em branco, a planilha resumo de custos e despesas necessita deles para funcionar",IF(F32262="","Não deixe campos em branco, a planilha resumo de custos e despesas necessita deles para funcionar",IF(G32262="","Não deixe campos em branco, a planilha resumo de custos e despesas necessita deles para funcionar",""))))</f>
        <v/>
      </c>
    </row>
    <row r="32263" spans="3:9" ht="15" customHeight="1">
      <c r="C32263" s="220" t="str">
        <f t="shared" si="1008"/>
        <v/>
      </c>
      <c r="I32263" s="218" t="str">
        <f t="shared" si="1009"/>
        <v/>
      </c>
    </row>
    <row r="32264" spans="3:9" ht="15" customHeight="1">
      <c r="C32264" s="220" t="str">
        <f t="shared" si="1008"/>
        <v/>
      </c>
      <c r="I32264" s="218" t="str">
        <f t="shared" si="1009"/>
        <v/>
      </c>
    </row>
    <row r="32265" spans="3:9" ht="15" customHeight="1">
      <c r="C32265" s="220" t="str">
        <f t="shared" si="1008"/>
        <v/>
      </c>
      <c r="I32265" s="218" t="str">
        <f t="shared" si="1009"/>
        <v/>
      </c>
    </row>
    <row r="32266" spans="3:9" ht="15" customHeight="1">
      <c r="C32266" s="220" t="str">
        <f t="shared" si="1008"/>
        <v/>
      </c>
      <c r="I32266" s="218" t="str">
        <f t="shared" si="1009"/>
        <v/>
      </c>
    </row>
    <row r="32267" spans="3:9" ht="15" customHeight="1">
      <c r="C32267" s="220" t="str">
        <f t="shared" si="1008"/>
        <v/>
      </c>
      <c r="I32267" s="218" t="str">
        <f t="shared" si="1009"/>
        <v/>
      </c>
    </row>
    <row r="32268" spans="3:9" ht="15" customHeight="1">
      <c r="C32268" s="220" t="str">
        <f t="shared" si="1008"/>
        <v/>
      </c>
      <c r="I32268" s="218" t="str">
        <f t="shared" si="1009"/>
        <v/>
      </c>
    </row>
    <row r="32269" spans="3:9" ht="15" customHeight="1">
      <c r="C32269" s="220" t="str">
        <f t="shared" si="1008"/>
        <v/>
      </c>
      <c r="I32269" s="218" t="str">
        <f t="shared" si="1009"/>
        <v/>
      </c>
    </row>
    <row r="32270" spans="3:9" ht="15" customHeight="1">
      <c r="C32270" s="220" t="str">
        <f t="shared" si="1008"/>
        <v/>
      </c>
      <c r="I32270" s="218" t="str">
        <f t="shared" si="1009"/>
        <v/>
      </c>
    </row>
    <row r="32271" spans="3:9" ht="15" customHeight="1">
      <c r="C32271" s="220" t="str">
        <f t="shared" si="1008"/>
        <v/>
      </c>
      <c r="I32271" s="218" t="str">
        <f t="shared" si="1009"/>
        <v/>
      </c>
    </row>
    <row r="32272" spans="3:9" ht="15" customHeight="1">
      <c r="C32272" s="220" t="str">
        <f t="shared" si="1008"/>
        <v/>
      </c>
      <c r="I32272" s="218" t="str">
        <f t="shared" si="1009"/>
        <v/>
      </c>
    </row>
    <row r="32273" spans="3:9" ht="15" customHeight="1">
      <c r="C32273" s="220" t="str">
        <f t="shared" si="1008"/>
        <v/>
      </c>
      <c r="I32273" s="218" t="str">
        <f t="shared" si="1009"/>
        <v/>
      </c>
    </row>
    <row r="32274" spans="3:9" ht="15" customHeight="1">
      <c r="C32274" s="220" t="str">
        <f t="shared" si="1008"/>
        <v/>
      </c>
      <c r="I32274" s="218" t="str">
        <f t="shared" si="1009"/>
        <v/>
      </c>
    </row>
    <row r="32275" spans="3:9" ht="15" customHeight="1">
      <c r="C32275" s="220" t="str">
        <f t="shared" si="1008"/>
        <v/>
      </c>
      <c r="I32275" s="218" t="str">
        <f t="shared" si="1009"/>
        <v/>
      </c>
    </row>
    <row r="32276" spans="3:9" ht="15" customHeight="1">
      <c r="C32276" s="220" t="str">
        <f t="shared" si="1008"/>
        <v/>
      </c>
      <c r="I32276" s="218" t="str">
        <f t="shared" si="1009"/>
        <v/>
      </c>
    </row>
    <row r="32277" spans="3:9" ht="15" customHeight="1">
      <c r="C32277" s="220" t="str">
        <f t="shared" si="1008"/>
        <v/>
      </c>
      <c r="I32277" s="218" t="str">
        <f t="shared" si="1009"/>
        <v/>
      </c>
    </row>
    <row r="32278" spans="3:9" ht="15" customHeight="1">
      <c r="C32278" s="220" t="str">
        <f t="shared" si="1008"/>
        <v/>
      </c>
      <c r="I32278" s="218" t="str">
        <f t="shared" si="1009"/>
        <v/>
      </c>
    </row>
    <row r="32279" spans="3:9" ht="15" customHeight="1">
      <c r="C32279" s="220" t="str">
        <f t="shared" si="1008"/>
        <v/>
      </c>
      <c r="I32279" s="218" t="str">
        <f t="shared" si="1009"/>
        <v/>
      </c>
    </row>
    <row r="32280" spans="3:9" ht="15" customHeight="1">
      <c r="C32280" s="220" t="str">
        <f t="shared" si="1008"/>
        <v/>
      </c>
      <c r="I32280" s="218" t="str">
        <f t="shared" si="1009"/>
        <v/>
      </c>
    </row>
    <row r="32281" spans="3:9" ht="15" customHeight="1">
      <c r="C32281" s="220" t="str">
        <f t="shared" si="1008"/>
        <v/>
      </c>
      <c r="I32281" s="218" t="str">
        <f t="shared" si="1009"/>
        <v/>
      </c>
    </row>
    <row r="32282" spans="3:9" ht="15" customHeight="1">
      <c r="C32282" s="220" t="str">
        <f t="shared" si="1008"/>
        <v/>
      </c>
      <c r="I32282" s="218" t="str">
        <f t="shared" si="1009"/>
        <v/>
      </c>
    </row>
    <row r="32283" spans="3:9" ht="15" customHeight="1">
      <c r="C32283" s="220" t="str">
        <f t="shared" si="1008"/>
        <v/>
      </c>
      <c r="I32283" s="218" t="str">
        <f t="shared" si="1009"/>
        <v/>
      </c>
    </row>
    <row r="32284" spans="3:9" ht="15" customHeight="1">
      <c r="C32284" s="220" t="str">
        <f t="shared" si="1008"/>
        <v/>
      </c>
      <c r="I32284" s="218" t="str">
        <f t="shared" si="1009"/>
        <v/>
      </c>
    </row>
    <row r="32285" spans="3:9" ht="15" customHeight="1">
      <c r="C32285" s="220" t="str">
        <f t="shared" si="1008"/>
        <v/>
      </c>
      <c r="I32285" s="218" t="str">
        <f t="shared" si="1009"/>
        <v/>
      </c>
    </row>
    <row r="32286" spans="3:9" ht="15" customHeight="1">
      <c r="C32286" s="220" t="str">
        <f t="shared" si="1008"/>
        <v/>
      </c>
      <c r="I32286" s="218" t="str">
        <f t="shared" si="1009"/>
        <v/>
      </c>
    </row>
    <row r="32287" spans="3:9" ht="15" customHeight="1">
      <c r="C32287" s="220" t="str">
        <f t="shared" si="1008"/>
        <v/>
      </c>
      <c r="I32287" s="218" t="str">
        <f t="shared" si="1009"/>
        <v/>
      </c>
    </row>
    <row r="32288" spans="3:9" ht="15" customHeight="1">
      <c r="C32288" s="220" t="str">
        <f t="shared" si="1008"/>
        <v/>
      </c>
      <c r="I32288" s="218" t="str">
        <f t="shared" si="1009"/>
        <v/>
      </c>
    </row>
    <row r="32289" spans="3:9" ht="15" customHeight="1">
      <c r="C32289" s="220" t="str">
        <f t="shared" si="1008"/>
        <v/>
      </c>
      <c r="I32289" s="218" t="str">
        <f t="shared" si="1009"/>
        <v/>
      </c>
    </row>
    <row r="32290" spans="3:9" ht="15" customHeight="1">
      <c r="C32290" s="220" t="str">
        <f t="shared" si="1008"/>
        <v/>
      </c>
      <c r="I32290" s="218" t="str">
        <f t="shared" si="1009"/>
        <v/>
      </c>
    </row>
    <row r="32291" spans="3:9" ht="15" customHeight="1">
      <c r="C32291" s="220" t="str">
        <f t="shared" si="1008"/>
        <v/>
      </c>
      <c r="I32291" s="218" t="str">
        <f t="shared" si="1009"/>
        <v/>
      </c>
    </row>
    <row r="32292" spans="3:9" ht="15" customHeight="1">
      <c r="C32292" s="220" t="str">
        <f t="shared" si="1008"/>
        <v/>
      </c>
      <c r="I32292" s="218" t="str">
        <f t="shared" si="1009"/>
        <v/>
      </c>
    </row>
    <row r="32293" spans="3:9" ht="15" customHeight="1">
      <c r="C32293" s="220" t="str">
        <f t="shared" si="1008"/>
        <v/>
      </c>
      <c r="I32293" s="218" t="str">
        <f t="shared" si="1009"/>
        <v/>
      </c>
    </row>
    <row r="32294" spans="3:9" ht="15" customHeight="1">
      <c r="C32294" s="220" t="str">
        <f t="shared" si="1008"/>
        <v/>
      </c>
      <c r="I32294" s="218" t="str">
        <f t="shared" si="1009"/>
        <v/>
      </c>
    </row>
    <row r="32295" spans="3:9" ht="15" customHeight="1">
      <c r="C32295" s="220" t="str">
        <f t="shared" si="1008"/>
        <v/>
      </c>
      <c r="I32295" s="218" t="str">
        <f t="shared" si="1009"/>
        <v/>
      </c>
    </row>
    <row r="32296" spans="3:9" ht="15" customHeight="1">
      <c r="C32296" s="220" t="str">
        <f t="shared" si="1008"/>
        <v/>
      </c>
      <c r="I32296" s="218" t="str">
        <f t="shared" si="1009"/>
        <v/>
      </c>
    </row>
    <row r="32297" spans="3:9" ht="15" customHeight="1">
      <c r="C32297" s="220" t="str">
        <f t="shared" si="1008"/>
        <v/>
      </c>
      <c r="I32297" s="218" t="str">
        <f t="shared" si="1009"/>
        <v/>
      </c>
    </row>
    <row r="32298" spans="3:9" ht="15" customHeight="1">
      <c r="C32298" s="220" t="str">
        <f t="shared" si="1008"/>
        <v/>
      </c>
      <c r="I32298" s="218" t="str">
        <f t="shared" si="1009"/>
        <v/>
      </c>
    </row>
    <row r="32299" spans="3:9" ht="15" customHeight="1">
      <c r="C32299" s="220" t="str">
        <f t="shared" si="1008"/>
        <v/>
      </c>
      <c r="I32299" s="218" t="str">
        <f t="shared" si="1009"/>
        <v/>
      </c>
    </row>
    <row r="32300" spans="3:9" ht="15" customHeight="1">
      <c r="C32300" s="220" t="str">
        <f t="shared" si="1008"/>
        <v/>
      </c>
      <c r="I32300" s="218" t="str">
        <f t="shared" si="1009"/>
        <v/>
      </c>
    </row>
    <row r="32301" spans="3:9" ht="15" customHeight="1">
      <c r="C32301" s="220" t="str">
        <f t="shared" si="1008"/>
        <v/>
      </c>
      <c r="I32301" s="218" t="str">
        <f t="shared" si="1009"/>
        <v/>
      </c>
    </row>
    <row r="32302" spans="3:9" ht="15" customHeight="1">
      <c r="C32302" s="220" t="str">
        <f t="shared" si="1008"/>
        <v/>
      </c>
      <c r="I32302" s="218" t="str">
        <f t="shared" si="1009"/>
        <v/>
      </c>
    </row>
    <row r="32303" spans="3:9" ht="15" customHeight="1">
      <c r="C32303" s="220" t="str">
        <f t="shared" si="1008"/>
        <v/>
      </c>
      <c r="I32303" s="218" t="str">
        <f t="shared" si="1009"/>
        <v/>
      </c>
    </row>
    <row r="32304" spans="3:9" ht="15" customHeight="1">
      <c r="C32304" s="220" t="str">
        <f t="shared" si="1008"/>
        <v/>
      </c>
      <c r="I32304" s="218" t="str">
        <f t="shared" si="1009"/>
        <v/>
      </c>
    </row>
    <row r="32305" spans="3:9" ht="15" customHeight="1">
      <c r="C32305" s="220" t="str">
        <f t="shared" si="1008"/>
        <v/>
      </c>
      <c r="I32305" s="218" t="str">
        <f t="shared" si="1009"/>
        <v/>
      </c>
    </row>
    <row r="32306" spans="3:9" ht="15" customHeight="1">
      <c r="C32306" s="220" t="str">
        <f t="shared" si="1008"/>
        <v/>
      </c>
      <c r="I32306" s="218" t="str">
        <f t="shared" si="1009"/>
        <v/>
      </c>
    </row>
    <row r="32307" spans="3:9" ht="15" customHeight="1">
      <c r="C32307" s="220" t="str">
        <f t="shared" si="1008"/>
        <v/>
      </c>
      <c r="I32307" s="218" t="str">
        <f t="shared" si="1009"/>
        <v/>
      </c>
    </row>
    <row r="32308" spans="3:9" ht="15" customHeight="1">
      <c r="C32308" s="220" t="str">
        <f t="shared" si="1008"/>
        <v/>
      </c>
      <c r="I32308" s="218" t="str">
        <f t="shared" si="1009"/>
        <v/>
      </c>
    </row>
    <row r="32309" spans="3:9" ht="15" customHeight="1">
      <c r="C32309" s="220" t="str">
        <f t="shared" si="1008"/>
        <v/>
      </c>
      <c r="I32309" s="218" t="str">
        <f t="shared" si="1009"/>
        <v/>
      </c>
    </row>
    <row r="32310" spans="3:9" ht="15" customHeight="1">
      <c r="C32310" s="220" t="str">
        <f t="shared" si="1008"/>
        <v/>
      </c>
      <c r="I32310" s="218" t="str">
        <f t="shared" si="1009"/>
        <v/>
      </c>
    </row>
    <row r="32311" spans="3:9" ht="15" customHeight="1">
      <c r="C32311" s="220" t="str">
        <f t="shared" si="1008"/>
        <v/>
      </c>
      <c r="I32311" s="218" t="str">
        <f t="shared" si="1009"/>
        <v/>
      </c>
    </row>
    <row r="32312" spans="3:9" ht="15" customHeight="1">
      <c r="C32312" s="220" t="str">
        <f t="shared" si="1008"/>
        <v/>
      </c>
      <c r="I32312" s="218" t="str">
        <f t="shared" si="1009"/>
        <v/>
      </c>
    </row>
    <row r="32313" spans="3:9" ht="15" customHeight="1">
      <c r="C32313" s="220" t="str">
        <f t="shared" si="1008"/>
        <v/>
      </c>
      <c r="I32313" s="218" t="str">
        <f t="shared" si="1009"/>
        <v/>
      </c>
    </row>
    <row r="32314" spans="3:9" ht="15" customHeight="1">
      <c r="C32314" s="220" t="str">
        <f t="shared" si="1008"/>
        <v/>
      </c>
      <c r="I32314" s="218" t="str">
        <f t="shared" si="1009"/>
        <v/>
      </c>
    </row>
    <row r="32315" spans="3:9" ht="15" customHeight="1">
      <c r="C32315" s="220" t="str">
        <f t="shared" si="1008"/>
        <v/>
      </c>
      <c r="I32315" s="218" t="str">
        <f t="shared" si="1009"/>
        <v/>
      </c>
    </row>
    <row r="32316" spans="3:9" ht="15" customHeight="1">
      <c r="C32316" s="220" t="str">
        <f t="shared" si="1008"/>
        <v/>
      </c>
      <c r="I32316" s="218" t="str">
        <f t="shared" si="1009"/>
        <v/>
      </c>
    </row>
    <row r="32317" spans="3:9" ht="15" customHeight="1">
      <c r="C32317" s="220" t="str">
        <f t="shared" si="1008"/>
        <v/>
      </c>
      <c r="I32317" s="218" t="str">
        <f t="shared" si="1009"/>
        <v/>
      </c>
    </row>
    <row r="32318" spans="3:9" ht="15" customHeight="1">
      <c r="C32318" s="220" t="str">
        <f t="shared" si="1008"/>
        <v/>
      </c>
      <c r="I32318" s="218" t="str">
        <f t="shared" si="1009"/>
        <v/>
      </c>
    </row>
    <row r="32319" spans="3:9" ht="15" customHeight="1">
      <c r="C32319" s="220" t="str">
        <f t="shared" si="1008"/>
        <v/>
      </c>
      <c r="I32319" s="218" t="str">
        <f t="shared" si="1009"/>
        <v/>
      </c>
    </row>
    <row r="32320" spans="3:9" ht="15" customHeight="1">
      <c r="C32320" s="220" t="str">
        <f t="shared" si="1008"/>
        <v/>
      </c>
      <c r="I32320" s="218" t="str">
        <f t="shared" si="1009"/>
        <v/>
      </c>
    </row>
    <row r="32321" spans="3:9" ht="15" customHeight="1">
      <c r="C32321" s="220" t="str">
        <f t="shared" si="1008"/>
        <v/>
      </c>
      <c r="I32321" s="218" t="str">
        <f t="shared" si="1009"/>
        <v/>
      </c>
    </row>
    <row r="32322" spans="3:9" ht="15" customHeight="1">
      <c r="C32322" s="220" t="str">
        <f t="shared" si="1008"/>
        <v/>
      </c>
      <c r="I32322" s="218" t="str">
        <f t="shared" si="1009"/>
        <v/>
      </c>
    </row>
    <row r="32323" spans="3:9" ht="15" customHeight="1">
      <c r="C32323" s="220" t="str">
        <f t="shared" si="1008"/>
        <v/>
      </c>
      <c r="I32323" s="218" t="str">
        <f t="shared" si="1009"/>
        <v/>
      </c>
    </row>
    <row r="32324" spans="3:9" ht="15" customHeight="1">
      <c r="C32324" s="220" t="str">
        <f t="shared" si="1008"/>
        <v/>
      </c>
      <c r="I32324" s="218" t="str">
        <f t="shared" si="1009"/>
        <v/>
      </c>
    </row>
    <row r="32325" spans="3:9" ht="15" customHeight="1">
      <c r="C32325" s="220" t="str">
        <f t="shared" si="1008"/>
        <v/>
      </c>
      <c r="I32325" s="218" t="str">
        <f t="shared" si="1009"/>
        <v/>
      </c>
    </row>
    <row r="32326" spans="3:9" ht="15" customHeight="1">
      <c r="C32326" s="220" t="str">
        <f t="shared" ref="C32326:C32389" si="1010">IF(B32326="","",MONTH(B32326))</f>
        <v/>
      </c>
      <c r="I32326" s="218" t="str">
        <f t="shared" ref="I32326:I32389" si="1011">IF(H32326="","",IF(E32326="","Não deixe campos em branco, a planilha resumo de custos e despesas necessita deles para funcionar",IF(F32326="","Não deixe campos em branco, a planilha resumo de custos e despesas necessita deles para funcionar",IF(G32326="","Não deixe campos em branco, a planilha resumo de custos e despesas necessita deles para funcionar",""))))</f>
        <v/>
      </c>
    </row>
    <row r="32327" spans="3:9" ht="15" customHeight="1">
      <c r="C32327" s="220" t="str">
        <f t="shared" si="1010"/>
        <v/>
      </c>
      <c r="I32327" s="218" t="str">
        <f t="shared" si="1011"/>
        <v/>
      </c>
    </row>
    <row r="32328" spans="3:9" ht="15" customHeight="1">
      <c r="C32328" s="220" t="str">
        <f t="shared" si="1010"/>
        <v/>
      </c>
      <c r="I32328" s="218" t="str">
        <f t="shared" si="1011"/>
        <v/>
      </c>
    </row>
    <row r="32329" spans="3:9" ht="15" customHeight="1">
      <c r="C32329" s="220" t="str">
        <f t="shared" si="1010"/>
        <v/>
      </c>
      <c r="I32329" s="218" t="str">
        <f t="shared" si="1011"/>
        <v/>
      </c>
    </row>
    <row r="32330" spans="3:9" ht="15" customHeight="1">
      <c r="C32330" s="220" t="str">
        <f t="shared" si="1010"/>
        <v/>
      </c>
      <c r="I32330" s="218" t="str">
        <f t="shared" si="1011"/>
        <v/>
      </c>
    </row>
    <row r="32331" spans="3:9" ht="15" customHeight="1">
      <c r="C32331" s="220" t="str">
        <f t="shared" si="1010"/>
        <v/>
      </c>
      <c r="I32331" s="218" t="str">
        <f t="shared" si="1011"/>
        <v/>
      </c>
    </row>
    <row r="32332" spans="3:9" ht="15" customHeight="1">
      <c r="C32332" s="220" t="str">
        <f t="shared" si="1010"/>
        <v/>
      </c>
      <c r="I32332" s="218" t="str">
        <f t="shared" si="1011"/>
        <v/>
      </c>
    </row>
    <row r="32333" spans="3:9" ht="15" customHeight="1">
      <c r="C32333" s="220" t="str">
        <f t="shared" si="1010"/>
        <v/>
      </c>
      <c r="I32333" s="218" t="str">
        <f t="shared" si="1011"/>
        <v/>
      </c>
    </row>
    <row r="32334" spans="3:9" ht="15" customHeight="1">
      <c r="C32334" s="220" t="str">
        <f t="shared" si="1010"/>
        <v/>
      </c>
      <c r="I32334" s="218" t="str">
        <f t="shared" si="1011"/>
        <v/>
      </c>
    </row>
    <row r="32335" spans="3:9" ht="15" customHeight="1">
      <c r="C32335" s="220" t="str">
        <f t="shared" si="1010"/>
        <v/>
      </c>
      <c r="I32335" s="218" t="str">
        <f t="shared" si="1011"/>
        <v/>
      </c>
    </row>
    <row r="32336" spans="3:9" ht="15" customHeight="1">
      <c r="C32336" s="220" t="str">
        <f t="shared" si="1010"/>
        <v/>
      </c>
      <c r="I32336" s="218" t="str">
        <f t="shared" si="1011"/>
        <v/>
      </c>
    </row>
    <row r="32337" spans="3:9" ht="15" customHeight="1">
      <c r="C32337" s="220" t="str">
        <f t="shared" si="1010"/>
        <v/>
      </c>
      <c r="I32337" s="218" t="str">
        <f t="shared" si="1011"/>
        <v/>
      </c>
    </row>
    <row r="32338" spans="3:9" ht="15" customHeight="1">
      <c r="C32338" s="220" t="str">
        <f t="shared" si="1010"/>
        <v/>
      </c>
      <c r="I32338" s="218" t="str">
        <f t="shared" si="1011"/>
        <v/>
      </c>
    </row>
    <row r="32339" spans="3:9" ht="15" customHeight="1">
      <c r="C32339" s="220" t="str">
        <f t="shared" si="1010"/>
        <v/>
      </c>
      <c r="I32339" s="218" t="str">
        <f t="shared" si="1011"/>
        <v/>
      </c>
    </row>
    <row r="32340" spans="3:9" ht="15" customHeight="1">
      <c r="C32340" s="220" t="str">
        <f t="shared" si="1010"/>
        <v/>
      </c>
      <c r="I32340" s="218" t="str">
        <f t="shared" si="1011"/>
        <v/>
      </c>
    </row>
    <row r="32341" spans="3:9" ht="15" customHeight="1">
      <c r="C32341" s="220" t="str">
        <f t="shared" si="1010"/>
        <v/>
      </c>
      <c r="I32341" s="218" t="str">
        <f t="shared" si="1011"/>
        <v/>
      </c>
    </row>
    <row r="32342" spans="3:9" ht="15" customHeight="1">
      <c r="C32342" s="220" t="str">
        <f t="shared" si="1010"/>
        <v/>
      </c>
      <c r="I32342" s="218" t="str">
        <f t="shared" si="1011"/>
        <v/>
      </c>
    </row>
    <row r="32343" spans="3:9" ht="15" customHeight="1">
      <c r="C32343" s="220" t="str">
        <f t="shared" si="1010"/>
        <v/>
      </c>
      <c r="I32343" s="218" t="str">
        <f t="shared" si="1011"/>
        <v/>
      </c>
    </row>
    <row r="32344" spans="3:9" ht="15" customHeight="1">
      <c r="C32344" s="220" t="str">
        <f t="shared" si="1010"/>
        <v/>
      </c>
      <c r="I32344" s="218" t="str">
        <f t="shared" si="1011"/>
        <v/>
      </c>
    </row>
    <row r="32345" spans="3:9" ht="15" customHeight="1">
      <c r="C32345" s="220" t="str">
        <f t="shared" si="1010"/>
        <v/>
      </c>
      <c r="I32345" s="218" t="str">
        <f t="shared" si="1011"/>
        <v/>
      </c>
    </row>
    <row r="32346" spans="3:9" ht="15" customHeight="1">
      <c r="C32346" s="220" t="str">
        <f t="shared" si="1010"/>
        <v/>
      </c>
      <c r="I32346" s="218" t="str">
        <f t="shared" si="1011"/>
        <v/>
      </c>
    </row>
    <row r="32347" spans="3:9" ht="15" customHeight="1">
      <c r="C32347" s="220" t="str">
        <f t="shared" si="1010"/>
        <v/>
      </c>
      <c r="I32347" s="218" t="str">
        <f t="shared" si="1011"/>
        <v/>
      </c>
    </row>
    <row r="32348" spans="3:9" ht="15" customHeight="1">
      <c r="C32348" s="220" t="str">
        <f t="shared" si="1010"/>
        <v/>
      </c>
      <c r="I32348" s="218" t="str">
        <f t="shared" si="1011"/>
        <v/>
      </c>
    </row>
    <row r="32349" spans="3:9" ht="15" customHeight="1">
      <c r="C32349" s="220" t="str">
        <f t="shared" si="1010"/>
        <v/>
      </c>
      <c r="I32349" s="218" t="str">
        <f t="shared" si="1011"/>
        <v/>
      </c>
    </row>
    <row r="32350" spans="3:9" ht="15" customHeight="1">
      <c r="C32350" s="220" t="str">
        <f t="shared" si="1010"/>
        <v/>
      </c>
      <c r="I32350" s="218" t="str">
        <f t="shared" si="1011"/>
        <v/>
      </c>
    </row>
    <row r="32351" spans="3:9" ht="15" customHeight="1">
      <c r="C32351" s="220" t="str">
        <f t="shared" si="1010"/>
        <v/>
      </c>
      <c r="I32351" s="218" t="str">
        <f t="shared" si="1011"/>
        <v/>
      </c>
    </row>
    <row r="32352" spans="3:9" ht="15" customHeight="1">
      <c r="C32352" s="220" t="str">
        <f t="shared" si="1010"/>
        <v/>
      </c>
      <c r="I32352" s="218" t="str">
        <f t="shared" si="1011"/>
        <v/>
      </c>
    </row>
    <row r="32353" spans="3:9" ht="15" customHeight="1">
      <c r="C32353" s="220" t="str">
        <f t="shared" si="1010"/>
        <v/>
      </c>
      <c r="I32353" s="218" t="str">
        <f t="shared" si="1011"/>
        <v/>
      </c>
    </row>
    <row r="32354" spans="3:9" ht="15" customHeight="1">
      <c r="C32354" s="220" t="str">
        <f t="shared" si="1010"/>
        <v/>
      </c>
      <c r="I32354" s="218" t="str">
        <f t="shared" si="1011"/>
        <v/>
      </c>
    </row>
    <row r="32355" spans="3:9" ht="15" customHeight="1">
      <c r="C32355" s="220" t="str">
        <f t="shared" si="1010"/>
        <v/>
      </c>
      <c r="I32355" s="218" t="str">
        <f t="shared" si="1011"/>
        <v/>
      </c>
    </row>
    <row r="32356" spans="3:9" ht="15" customHeight="1">
      <c r="C32356" s="220" t="str">
        <f t="shared" si="1010"/>
        <v/>
      </c>
      <c r="I32356" s="218" t="str">
        <f t="shared" si="1011"/>
        <v/>
      </c>
    </row>
    <row r="32357" spans="3:9" ht="15" customHeight="1">
      <c r="C32357" s="220" t="str">
        <f t="shared" si="1010"/>
        <v/>
      </c>
      <c r="I32357" s="218" t="str">
        <f t="shared" si="1011"/>
        <v/>
      </c>
    </row>
    <row r="32358" spans="3:9" ht="15" customHeight="1">
      <c r="C32358" s="220" t="str">
        <f t="shared" si="1010"/>
        <v/>
      </c>
      <c r="I32358" s="218" t="str">
        <f t="shared" si="1011"/>
        <v/>
      </c>
    </row>
    <row r="32359" spans="3:9" ht="15" customHeight="1">
      <c r="C32359" s="220" t="str">
        <f t="shared" si="1010"/>
        <v/>
      </c>
      <c r="I32359" s="218" t="str">
        <f t="shared" si="1011"/>
        <v/>
      </c>
    </row>
    <row r="32360" spans="3:9" ht="15" customHeight="1">
      <c r="C32360" s="220" t="str">
        <f t="shared" si="1010"/>
        <v/>
      </c>
      <c r="I32360" s="218" t="str">
        <f t="shared" si="1011"/>
        <v/>
      </c>
    </row>
    <row r="32361" spans="3:9" ht="15" customHeight="1">
      <c r="C32361" s="220" t="str">
        <f t="shared" si="1010"/>
        <v/>
      </c>
      <c r="I32361" s="218" t="str">
        <f t="shared" si="1011"/>
        <v/>
      </c>
    </row>
    <row r="32362" spans="3:9" ht="15" customHeight="1">
      <c r="C32362" s="220" t="str">
        <f t="shared" si="1010"/>
        <v/>
      </c>
      <c r="I32362" s="218" t="str">
        <f t="shared" si="1011"/>
        <v/>
      </c>
    </row>
    <row r="32363" spans="3:9" ht="15" customHeight="1">
      <c r="C32363" s="220" t="str">
        <f t="shared" si="1010"/>
        <v/>
      </c>
      <c r="I32363" s="218" t="str">
        <f t="shared" si="1011"/>
        <v/>
      </c>
    </row>
    <row r="32364" spans="3:9" ht="15" customHeight="1">
      <c r="C32364" s="220" t="str">
        <f t="shared" si="1010"/>
        <v/>
      </c>
      <c r="I32364" s="218" t="str">
        <f t="shared" si="1011"/>
        <v/>
      </c>
    </row>
    <row r="32365" spans="3:9" ht="15" customHeight="1">
      <c r="C32365" s="220" t="str">
        <f t="shared" si="1010"/>
        <v/>
      </c>
      <c r="I32365" s="218" t="str">
        <f t="shared" si="1011"/>
        <v/>
      </c>
    </row>
    <row r="32366" spans="3:9" ht="15" customHeight="1">
      <c r="C32366" s="220" t="str">
        <f t="shared" si="1010"/>
        <v/>
      </c>
      <c r="I32366" s="218" t="str">
        <f t="shared" si="1011"/>
        <v/>
      </c>
    </row>
    <row r="32367" spans="3:9" ht="15" customHeight="1">
      <c r="C32367" s="220" t="str">
        <f t="shared" si="1010"/>
        <v/>
      </c>
      <c r="I32367" s="218" t="str">
        <f t="shared" si="1011"/>
        <v/>
      </c>
    </row>
    <row r="32368" spans="3:9" ht="15" customHeight="1">
      <c r="C32368" s="220" t="str">
        <f t="shared" si="1010"/>
        <v/>
      </c>
      <c r="I32368" s="218" t="str">
        <f t="shared" si="1011"/>
        <v/>
      </c>
    </row>
    <row r="32369" spans="3:9" ht="15" customHeight="1">
      <c r="C32369" s="220" t="str">
        <f t="shared" si="1010"/>
        <v/>
      </c>
      <c r="I32369" s="218" t="str">
        <f t="shared" si="1011"/>
        <v/>
      </c>
    </row>
    <row r="32370" spans="3:9" ht="15" customHeight="1">
      <c r="C32370" s="220" t="str">
        <f t="shared" si="1010"/>
        <v/>
      </c>
      <c r="I32370" s="218" t="str">
        <f t="shared" si="1011"/>
        <v/>
      </c>
    </row>
    <row r="32371" spans="3:9" ht="15" customHeight="1">
      <c r="C32371" s="220" t="str">
        <f t="shared" si="1010"/>
        <v/>
      </c>
      <c r="I32371" s="218" t="str">
        <f t="shared" si="1011"/>
        <v/>
      </c>
    </row>
    <row r="32372" spans="3:9" ht="15" customHeight="1">
      <c r="C32372" s="220" t="str">
        <f t="shared" si="1010"/>
        <v/>
      </c>
      <c r="I32372" s="218" t="str">
        <f t="shared" si="1011"/>
        <v/>
      </c>
    </row>
    <row r="32373" spans="3:9" ht="15" customHeight="1">
      <c r="C32373" s="220" t="str">
        <f t="shared" si="1010"/>
        <v/>
      </c>
      <c r="I32373" s="218" t="str">
        <f t="shared" si="1011"/>
        <v/>
      </c>
    </row>
    <row r="32374" spans="3:9" ht="15" customHeight="1">
      <c r="C32374" s="220" t="str">
        <f t="shared" si="1010"/>
        <v/>
      </c>
      <c r="I32374" s="218" t="str">
        <f t="shared" si="1011"/>
        <v/>
      </c>
    </row>
    <row r="32375" spans="3:9" ht="15" customHeight="1">
      <c r="C32375" s="220" t="str">
        <f t="shared" si="1010"/>
        <v/>
      </c>
      <c r="I32375" s="218" t="str">
        <f t="shared" si="1011"/>
        <v/>
      </c>
    </row>
    <row r="32376" spans="3:9" ht="15" customHeight="1">
      <c r="C32376" s="220" t="str">
        <f t="shared" si="1010"/>
        <v/>
      </c>
      <c r="I32376" s="218" t="str">
        <f t="shared" si="1011"/>
        <v/>
      </c>
    </row>
    <row r="32377" spans="3:9" ht="15" customHeight="1">
      <c r="C32377" s="220" t="str">
        <f t="shared" si="1010"/>
        <v/>
      </c>
      <c r="I32377" s="218" t="str">
        <f t="shared" si="1011"/>
        <v/>
      </c>
    </row>
    <row r="32378" spans="3:9" ht="15" customHeight="1">
      <c r="C32378" s="220" t="str">
        <f t="shared" si="1010"/>
        <v/>
      </c>
      <c r="I32378" s="218" t="str">
        <f t="shared" si="1011"/>
        <v/>
      </c>
    </row>
    <row r="32379" spans="3:9" ht="15" customHeight="1">
      <c r="C32379" s="220" t="str">
        <f t="shared" si="1010"/>
        <v/>
      </c>
      <c r="I32379" s="218" t="str">
        <f t="shared" si="1011"/>
        <v/>
      </c>
    </row>
    <row r="32380" spans="3:9" ht="15" customHeight="1">
      <c r="C32380" s="220" t="str">
        <f t="shared" si="1010"/>
        <v/>
      </c>
      <c r="I32380" s="218" t="str">
        <f t="shared" si="1011"/>
        <v/>
      </c>
    </row>
    <row r="32381" spans="3:9" ht="15" customHeight="1">
      <c r="C32381" s="220" t="str">
        <f t="shared" si="1010"/>
        <v/>
      </c>
      <c r="I32381" s="218" t="str">
        <f t="shared" si="1011"/>
        <v/>
      </c>
    </row>
    <row r="32382" spans="3:9" ht="15" customHeight="1">
      <c r="C32382" s="220" t="str">
        <f t="shared" si="1010"/>
        <v/>
      </c>
      <c r="I32382" s="218" t="str">
        <f t="shared" si="1011"/>
        <v/>
      </c>
    </row>
    <row r="32383" spans="3:9" ht="15" customHeight="1">
      <c r="C32383" s="220" t="str">
        <f t="shared" si="1010"/>
        <v/>
      </c>
      <c r="I32383" s="218" t="str">
        <f t="shared" si="1011"/>
        <v/>
      </c>
    </row>
    <row r="32384" spans="3:9" ht="15" customHeight="1">
      <c r="C32384" s="220" t="str">
        <f t="shared" si="1010"/>
        <v/>
      </c>
      <c r="I32384" s="218" t="str">
        <f t="shared" si="1011"/>
        <v/>
      </c>
    </row>
    <row r="32385" spans="3:9" ht="15" customHeight="1">
      <c r="C32385" s="220" t="str">
        <f t="shared" si="1010"/>
        <v/>
      </c>
      <c r="I32385" s="218" t="str">
        <f t="shared" si="1011"/>
        <v/>
      </c>
    </row>
    <row r="32386" spans="3:9" ht="15" customHeight="1">
      <c r="C32386" s="220" t="str">
        <f t="shared" si="1010"/>
        <v/>
      </c>
      <c r="I32386" s="218" t="str">
        <f t="shared" si="1011"/>
        <v/>
      </c>
    </row>
    <row r="32387" spans="3:9" ht="15" customHeight="1">
      <c r="C32387" s="220" t="str">
        <f t="shared" si="1010"/>
        <v/>
      </c>
      <c r="I32387" s="218" t="str">
        <f t="shared" si="1011"/>
        <v/>
      </c>
    </row>
    <row r="32388" spans="3:9" ht="15" customHeight="1">
      <c r="C32388" s="220" t="str">
        <f t="shared" si="1010"/>
        <v/>
      </c>
      <c r="I32388" s="218" t="str">
        <f t="shared" si="1011"/>
        <v/>
      </c>
    </row>
    <row r="32389" spans="3:9" ht="15" customHeight="1">
      <c r="C32389" s="220" t="str">
        <f t="shared" si="1010"/>
        <v/>
      </c>
      <c r="I32389" s="218" t="str">
        <f t="shared" si="1011"/>
        <v/>
      </c>
    </row>
    <row r="32390" spans="3:9" ht="15" customHeight="1">
      <c r="C32390" s="220" t="str">
        <f t="shared" ref="C32390:C32453" si="1012">IF(B32390="","",MONTH(B32390))</f>
        <v/>
      </c>
      <c r="I32390" s="218" t="str">
        <f t="shared" ref="I32390:I32453" si="1013">IF(H32390="","",IF(E32390="","Não deixe campos em branco, a planilha resumo de custos e despesas necessita deles para funcionar",IF(F32390="","Não deixe campos em branco, a planilha resumo de custos e despesas necessita deles para funcionar",IF(G32390="","Não deixe campos em branco, a planilha resumo de custos e despesas necessita deles para funcionar",""))))</f>
        <v/>
      </c>
    </row>
    <row r="32391" spans="3:9" ht="15" customHeight="1">
      <c r="C32391" s="220" t="str">
        <f t="shared" si="1012"/>
        <v/>
      </c>
      <c r="I32391" s="218" t="str">
        <f t="shared" si="1013"/>
        <v/>
      </c>
    </row>
    <row r="32392" spans="3:9" ht="15" customHeight="1">
      <c r="C32392" s="220" t="str">
        <f t="shared" si="1012"/>
        <v/>
      </c>
      <c r="I32392" s="218" t="str">
        <f t="shared" si="1013"/>
        <v/>
      </c>
    </row>
    <row r="32393" spans="3:9" ht="15" customHeight="1">
      <c r="C32393" s="220" t="str">
        <f t="shared" si="1012"/>
        <v/>
      </c>
      <c r="I32393" s="218" t="str">
        <f t="shared" si="1013"/>
        <v/>
      </c>
    </row>
    <row r="32394" spans="3:9" ht="15" customHeight="1">
      <c r="C32394" s="220" t="str">
        <f t="shared" si="1012"/>
        <v/>
      </c>
      <c r="I32394" s="218" t="str">
        <f t="shared" si="1013"/>
        <v/>
      </c>
    </row>
    <row r="32395" spans="3:9" ht="15" customHeight="1">
      <c r="C32395" s="220" t="str">
        <f t="shared" si="1012"/>
        <v/>
      </c>
      <c r="I32395" s="218" t="str">
        <f t="shared" si="1013"/>
        <v/>
      </c>
    </row>
    <row r="32396" spans="3:9" ht="15" customHeight="1">
      <c r="C32396" s="220" t="str">
        <f t="shared" si="1012"/>
        <v/>
      </c>
      <c r="I32396" s="218" t="str">
        <f t="shared" si="1013"/>
        <v/>
      </c>
    </row>
    <row r="32397" spans="3:9" ht="15" customHeight="1">
      <c r="C32397" s="220" t="str">
        <f t="shared" si="1012"/>
        <v/>
      </c>
      <c r="I32397" s="218" t="str">
        <f t="shared" si="1013"/>
        <v/>
      </c>
    </row>
    <row r="32398" spans="3:9" ht="15" customHeight="1">
      <c r="C32398" s="220" t="str">
        <f t="shared" si="1012"/>
        <v/>
      </c>
      <c r="I32398" s="218" t="str">
        <f t="shared" si="1013"/>
        <v/>
      </c>
    </row>
    <row r="32399" spans="3:9" ht="15" customHeight="1">
      <c r="C32399" s="220" t="str">
        <f t="shared" si="1012"/>
        <v/>
      </c>
      <c r="I32399" s="218" t="str">
        <f t="shared" si="1013"/>
        <v/>
      </c>
    </row>
    <row r="32400" spans="3:9" ht="15" customHeight="1">
      <c r="C32400" s="220" t="str">
        <f t="shared" si="1012"/>
        <v/>
      </c>
      <c r="I32400" s="218" t="str">
        <f t="shared" si="1013"/>
        <v/>
      </c>
    </row>
    <row r="32401" spans="3:9" ht="15" customHeight="1">
      <c r="C32401" s="220" t="str">
        <f t="shared" si="1012"/>
        <v/>
      </c>
      <c r="I32401" s="218" t="str">
        <f t="shared" si="1013"/>
        <v/>
      </c>
    </row>
    <row r="32402" spans="3:9" ht="15" customHeight="1">
      <c r="C32402" s="220" t="str">
        <f t="shared" si="1012"/>
        <v/>
      </c>
      <c r="I32402" s="218" t="str">
        <f t="shared" si="1013"/>
        <v/>
      </c>
    </row>
    <row r="32403" spans="3:9" ht="15" customHeight="1">
      <c r="C32403" s="220" t="str">
        <f t="shared" si="1012"/>
        <v/>
      </c>
      <c r="I32403" s="218" t="str">
        <f t="shared" si="1013"/>
        <v/>
      </c>
    </row>
    <row r="32404" spans="3:9" ht="15" customHeight="1">
      <c r="C32404" s="220" t="str">
        <f t="shared" si="1012"/>
        <v/>
      </c>
      <c r="I32404" s="218" t="str">
        <f t="shared" si="1013"/>
        <v/>
      </c>
    </row>
    <row r="32405" spans="3:9" ht="15" customHeight="1">
      <c r="C32405" s="220" t="str">
        <f t="shared" si="1012"/>
        <v/>
      </c>
      <c r="I32405" s="218" t="str">
        <f t="shared" si="1013"/>
        <v/>
      </c>
    </row>
    <row r="32406" spans="3:9" ht="15" customHeight="1">
      <c r="C32406" s="220" t="str">
        <f t="shared" si="1012"/>
        <v/>
      </c>
      <c r="I32406" s="218" t="str">
        <f t="shared" si="1013"/>
        <v/>
      </c>
    </row>
    <row r="32407" spans="3:9" ht="15" customHeight="1">
      <c r="C32407" s="220" t="str">
        <f t="shared" si="1012"/>
        <v/>
      </c>
      <c r="I32407" s="218" t="str">
        <f t="shared" si="1013"/>
        <v/>
      </c>
    </row>
    <row r="32408" spans="3:9" ht="15" customHeight="1">
      <c r="C32408" s="220" t="str">
        <f t="shared" si="1012"/>
        <v/>
      </c>
      <c r="I32408" s="218" t="str">
        <f t="shared" si="1013"/>
        <v/>
      </c>
    </row>
    <row r="32409" spans="3:9" ht="15" customHeight="1">
      <c r="C32409" s="220" t="str">
        <f t="shared" si="1012"/>
        <v/>
      </c>
      <c r="I32409" s="218" t="str">
        <f t="shared" si="1013"/>
        <v/>
      </c>
    </row>
    <row r="32410" spans="3:9" ht="15" customHeight="1">
      <c r="C32410" s="220" t="str">
        <f t="shared" si="1012"/>
        <v/>
      </c>
      <c r="I32410" s="218" t="str">
        <f t="shared" si="1013"/>
        <v/>
      </c>
    </row>
    <row r="32411" spans="3:9" ht="15" customHeight="1">
      <c r="C32411" s="220" t="str">
        <f t="shared" si="1012"/>
        <v/>
      </c>
      <c r="I32411" s="218" t="str">
        <f t="shared" si="1013"/>
        <v/>
      </c>
    </row>
    <row r="32412" spans="3:9" ht="15" customHeight="1">
      <c r="C32412" s="220" t="str">
        <f t="shared" si="1012"/>
        <v/>
      </c>
      <c r="I32412" s="218" t="str">
        <f t="shared" si="1013"/>
        <v/>
      </c>
    </row>
    <row r="32413" spans="3:9" ht="15" customHeight="1">
      <c r="C32413" s="220" t="str">
        <f t="shared" si="1012"/>
        <v/>
      </c>
      <c r="I32413" s="218" t="str">
        <f t="shared" si="1013"/>
        <v/>
      </c>
    </row>
    <row r="32414" spans="3:9" ht="15" customHeight="1">
      <c r="C32414" s="220" t="str">
        <f t="shared" si="1012"/>
        <v/>
      </c>
      <c r="I32414" s="218" t="str">
        <f t="shared" si="1013"/>
        <v/>
      </c>
    </row>
    <row r="32415" spans="3:9" ht="15" customHeight="1">
      <c r="C32415" s="220" t="str">
        <f t="shared" si="1012"/>
        <v/>
      </c>
      <c r="I32415" s="218" t="str">
        <f t="shared" si="1013"/>
        <v/>
      </c>
    </row>
    <row r="32416" spans="3:9" ht="15" customHeight="1">
      <c r="C32416" s="220" t="str">
        <f t="shared" si="1012"/>
        <v/>
      </c>
      <c r="I32416" s="218" t="str">
        <f t="shared" si="1013"/>
        <v/>
      </c>
    </row>
    <row r="32417" spans="3:9" ht="15" customHeight="1">
      <c r="C32417" s="220" t="str">
        <f t="shared" si="1012"/>
        <v/>
      </c>
      <c r="I32417" s="218" t="str">
        <f t="shared" si="1013"/>
        <v/>
      </c>
    </row>
    <row r="32418" spans="3:9" ht="15" customHeight="1">
      <c r="C32418" s="220" t="str">
        <f t="shared" si="1012"/>
        <v/>
      </c>
      <c r="I32418" s="218" t="str">
        <f t="shared" si="1013"/>
        <v/>
      </c>
    </row>
    <row r="32419" spans="3:9" ht="15" customHeight="1">
      <c r="C32419" s="220" t="str">
        <f t="shared" si="1012"/>
        <v/>
      </c>
      <c r="I32419" s="218" t="str">
        <f t="shared" si="1013"/>
        <v/>
      </c>
    </row>
    <row r="32420" spans="3:9" ht="15" customHeight="1">
      <c r="C32420" s="220" t="str">
        <f t="shared" si="1012"/>
        <v/>
      </c>
      <c r="I32420" s="218" t="str">
        <f t="shared" si="1013"/>
        <v/>
      </c>
    </row>
    <row r="32421" spans="3:9" ht="15" customHeight="1">
      <c r="C32421" s="220" t="str">
        <f t="shared" si="1012"/>
        <v/>
      </c>
      <c r="I32421" s="218" t="str">
        <f t="shared" si="1013"/>
        <v/>
      </c>
    </row>
    <row r="32422" spans="3:9" ht="15" customHeight="1">
      <c r="C32422" s="220" t="str">
        <f t="shared" si="1012"/>
        <v/>
      </c>
      <c r="I32422" s="218" t="str">
        <f t="shared" si="1013"/>
        <v/>
      </c>
    </row>
    <row r="32423" spans="3:9" ht="15" customHeight="1">
      <c r="C32423" s="220" t="str">
        <f t="shared" si="1012"/>
        <v/>
      </c>
      <c r="I32423" s="218" t="str">
        <f t="shared" si="1013"/>
        <v/>
      </c>
    </row>
    <row r="32424" spans="3:9" ht="15" customHeight="1">
      <c r="C32424" s="220" t="str">
        <f t="shared" si="1012"/>
        <v/>
      </c>
      <c r="I32424" s="218" t="str">
        <f t="shared" si="1013"/>
        <v/>
      </c>
    </row>
    <row r="32425" spans="3:9" ht="15" customHeight="1">
      <c r="C32425" s="220" t="str">
        <f t="shared" si="1012"/>
        <v/>
      </c>
      <c r="I32425" s="218" t="str">
        <f t="shared" si="1013"/>
        <v/>
      </c>
    </row>
    <row r="32426" spans="3:9" ht="15" customHeight="1">
      <c r="C32426" s="220" t="str">
        <f t="shared" si="1012"/>
        <v/>
      </c>
      <c r="I32426" s="218" t="str">
        <f t="shared" si="1013"/>
        <v/>
      </c>
    </row>
    <row r="32427" spans="3:9" ht="15" customHeight="1">
      <c r="C32427" s="220" t="str">
        <f t="shared" si="1012"/>
        <v/>
      </c>
      <c r="I32427" s="218" t="str">
        <f t="shared" si="1013"/>
        <v/>
      </c>
    </row>
    <row r="32428" spans="3:9" ht="15" customHeight="1">
      <c r="C32428" s="220" t="str">
        <f t="shared" si="1012"/>
        <v/>
      </c>
      <c r="I32428" s="218" t="str">
        <f t="shared" si="1013"/>
        <v/>
      </c>
    </row>
    <row r="32429" spans="3:9" ht="15" customHeight="1">
      <c r="C32429" s="220" t="str">
        <f t="shared" si="1012"/>
        <v/>
      </c>
      <c r="I32429" s="218" t="str">
        <f t="shared" si="1013"/>
        <v/>
      </c>
    </row>
    <row r="32430" spans="3:9" ht="15" customHeight="1">
      <c r="C32430" s="220" t="str">
        <f t="shared" si="1012"/>
        <v/>
      </c>
      <c r="I32430" s="218" t="str">
        <f t="shared" si="1013"/>
        <v/>
      </c>
    </row>
    <row r="32431" spans="3:9" ht="15" customHeight="1">
      <c r="C32431" s="220" t="str">
        <f t="shared" si="1012"/>
        <v/>
      </c>
      <c r="I32431" s="218" t="str">
        <f t="shared" si="1013"/>
        <v/>
      </c>
    </row>
    <row r="32432" spans="3:9" ht="15" customHeight="1">
      <c r="C32432" s="220" t="str">
        <f t="shared" si="1012"/>
        <v/>
      </c>
      <c r="I32432" s="218" t="str">
        <f t="shared" si="1013"/>
        <v/>
      </c>
    </row>
    <row r="32433" spans="3:9" ht="15" customHeight="1">
      <c r="C32433" s="220" t="str">
        <f t="shared" si="1012"/>
        <v/>
      </c>
      <c r="I32433" s="218" t="str">
        <f t="shared" si="1013"/>
        <v/>
      </c>
    </row>
    <row r="32434" spans="3:9" ht="15" customHeight="1">
      <c r="C32434" s="220" t="str">
        <f t="shared" si="1012"/>
        <v/>
      </c>
      <c r="I32434" s="218" t="str">
        <f t="shared" si="1013"/>
        <v/>
      </c>
    </row>
    <row r="32435" spans="3:9" ht="15" customHeight="1">
      <c r="C32435" s="220" t="str">
        <f t="shared" si="1012"/>
        <v/>
      </c>
      <c r="I32435" s="218" t="str">
        <f t="shared" si="1013"/>
        <v/>
      </c>
    </row>
    <row r="32436" spans="3:9" ht="15" customHeight="1">
      <c r="C32436" s="220" t="str">
        <f t="shared" si="1012"/>
        <v/>
      </c>
      <c r="I32436" s="218" t="str">
        <f t="shared" si="1013"/>
        <v/>
      </c>
    </row>
    <row r="32437" spans="3:9" ht="15" customHeight="1">
      <c r="C32437" s="220" t="str">
        <f t="shared" si="1012"/>
        <v/>
      </c>
      <c r="I32437" s="218" t="str">
        <f t="shared" si="1013"/>
        <v/>
      </c>
    </row>
    <row r="32438" spans="3:9" ht="15" customHeight="1">
      <c r="C32438" s="220" t="str">
        <f t="shared" si="1012"/>
        <v/>
      </c>
      <c r="I32438" s="218" t="str">
        <f t="shared" si="1013"/>
        <v/>
      </c>
    </row>
    <row r="32439" spans="3:9" ht="15" customHeight="1">
      <c r="C32439" s="220" t="str">
        <f t="shared" si="1012"/>
        <v/>
      </c>
      <c r="I32439" s="218" t="str">
        <f t="shared" si="1013"/>
        <v/>
      </c>
    </row>
    <row r="32440" spans="3:9" ht="15" customHeight="1">
      <c r="C32440" s="220" t="str">
        <f t="shared" si="1012"/>
        <v/>
      </c>
      <c r="I32440" s="218" t="str">
        <f t="shared" si="1013"/>
        <v/>
      </c>
    </row>
    <row r="32441" spans="3:9" ht="15" customHeight="1">
      <c r="C32441" s="220" t="str">
        <f t="shared" si="1012"/>
        <v/>
      </c>
      <c r="I32441" s="218" t="str">
        <f t="shared" si="1013"/>
        <v/>
      </c>
    </row>
    <row r="32442" spans="3:9" ht="15" customHeight="1">
      <c r="C32442" s="220" t="str">
        <f t="shared" si="1012"/>
        <v/>
      </c>
      <c r="I32442" s="218" t="str">
        <f t="shared" si="1013"/>
        <v/>
      </c>
    </row>
    <row r="32443" spans="3:9" ht="15" customHeight="1">
      <c r="C32443" s="220" t="str">
        <f t="shared" si="1012"/>
        <v/>
      </c>
      <c r="I32443" s="218" t="str">
        <f t="shared" si="1013"/>
        <v/>
      </c>
    </row>
    <row r="32444" spans="3:9" ht="15" customHeight="1">
      <c r="C32444" s="220" t="str">
        <f t="shared" si="1012"/>
        <v/>
      </c>
      <c r="I32444" s="218" t="str">
        <f t="shared" si="1013"/>
        <v/>
      </c>
    </row>
    <row r="32445" spans="3:9" ht="15" customHeight="1">
      <c r="C32445" s="220" t="str">
        <f t="shared" si="1012"/>
        <v/>
      </c>
      <c r="I32445" s="218" t="str">
        <f t="shared" si="1013"/>
        <v/>
      </c>
    </row>
    <row r="32446" spans="3:9" ht="15" customHeight="1">
      <c r="C32446" s="220" t="str">
        <f t="shared" si="1012"/>
        <v/>
      </c>
      <c r="I32446" s="218" t="str">
        <f t="shared" si="1013"/>
        <v/>
      </c>
    </row>
    <row r="32447" spans="3:9" ht="15" customHeight="1">
      <c r="C32447" s="220" t="str">
        <f t="shared" si="1012"/>
        <v/>
      </c>
      <c r="I32447" s="218" t="str">
        <f t="shared" si="1013"/>
        <v/>
      </c>
    </row>
    <row r="32448" spans="3:9" ht="15" customHeight="1">
      <c r="C32448" s="220" t="str">
        <f t="shared" si="1012"/>
        <v/>
      </c>
      <c r="I32448" s="218" t="str">
        <f t="shared" si="1013"/>
        <v/>
      </c>
    </row>
    <row r="32449" spans="3:9" ht="15" customHeight="1">
      <c r="C32449" s="220" t="str">
        <f t="shared" si="1012"/>
        <v/>
      </c>
      <c r="I32449" s="218" t="str">
        <f t="shared" si="1013"/>
        <v/>
      </c>
    </row>
    <row r="32450" spans="3:9" ht="15" customHeight="1">
      <c r="C32450" s="220" t="str">
        <f t="shared" si="1012"/>
        <v/>
      </c>
      <c r="I32450" s="218" t="str">
        <f t="shared" si="1013"/>
        <v/>
      </c>
    </row>
    <row r="32451" spans="3:9" ht="15" customHeight="1">
      <c r="C32451" s="220" t="str">
        <f t="shared" si="1012"/>
        <v/>
      </c>
      <c r="I32451" s="218" t="str">
        <f t="shared" si="1013"/>
        <v/>
      </c>
    </row>
    <row r="32452" spans="3:9" ht="15" customHeight="1">
      <c r="C32452" s="220" t="str">
        <f t="shared" si="1012"/>
        <v/>
      </c>
      <c r="I32452" s="218" t="str">
        <f t="shared" si="1013"/>
        <v/>
      </c>
    </row>
    <row r="32453" spans="3:9" ht="15" customHeight="1">
      <c r="C32453" s="220" t="str">
        <f t="shared" si="1012"/>
        <v/>
      </c>
      <c r="I32453" s="218" t="str">
        <f t="shared" si="1013"/>
        <v/>
      </c>
    </row>
    <row r="32454" spans="3:9" ht="15" customHeight="1">
      <c r="C32454" s="220" t="str">
        <f t="shared" ref="C32454:C32517" si="1014">IF(B32454="","",MONTH(B32454))</f>
        <v/>
      </c>
      <c r="I32454" s="218" t="str">
        <f t="shared" ref="I32454:I32517" si="1015">IF(H32454="","",IF(E32454="","Não deixe campos em branco, a planilha resumo de custos e despesas necessita deles para funcionar",IF(F32454="","Não deixe campos em branco, a planilha resumo de custos e despesas necessita deles para funcionar",IF(G32454="","Não deixe campos em branco, a planilha resumo de custos e despesas necessita deles para funcionar",""))))</f>
        <v/>
      </c>
    </row>
    <row r="32455" spans="3:9" ht="15" customHeight="1">
      <c r="C32455" s="220" t="str">
        <f t="shared" si="1014"/>
        <v/>
      </c>
      <c r="I32455" s="218" t="str">
        <f t="shared" si="1015"/>
        <v/>
      </c>
    </row>
    <row r="32456" spans="3:9" ht="15" customHeight="1">
      <c r="C32456" s="220" t="str">
        <f t="shared" si="1014"/>
        <v/>
      </c>
      <c r="I32456" s="218" t="str">
        <f t="shared" si="1015"/>
        <v/>
      </c>
    </row>
    <row r="32457" spans="3:9" ht="15" customHeight="1">
      <c r="C32457" s="220" t="str">
        <f t="shared" si="1014"/>
        <v/>
      </c>
      <c r="I32457" s="218" t="str">
        <f t="shared" si="1015"/>
        <v/>
      </c>
    </row>
    <row r="32458" spans="3:9" ht="15" customHeight="1">
      <c r="C32458" s="220" t="str">
        <f t="shared" si="1014"/>
        <v/>
      </c>
      <c r="I32458" s="218" t="str">
        <f t="shared" si="1015"/>
        <v/>
      </c>
    </row>
    <row r="32459" spans="3:9" ht="15" customHeight="1">
      <c r="C32459" s="220" t="str">
        <f t="shared" si="1014"/>
        <v/>
      </c>
      <c r="I32459" s="218" t="str">
        <f t="shared" si="1015"/>
        <v/>
      </c>
    </row>
    <row r="32460" spans="3:9" ht="15" customHeight="1">
      <c r="C32460" s="220" t="str">
        <f t="shared" si="1014"/>
        <v/>
      </c>
      <c r="I32460" s="218" t="str">
        <f t="shared" si="1015"/>
        <v/>
      </c>
    </row>
    <row r="32461" spans="3:9" ht="15" customHeight="1">
      <c r="C32461" s="220" t="str">
        <f t="shared" si="1014"/>
        <v/>
      </c>
      <c r="I32461" s="218" t="str">
        <f t="shared" si="1015"/>
        <v/>
      </c>
    </row>
    <row r="32462" spans="3:9" ht="15" customHeight="1">
      <c r="C32462" s="220" t="str">
        <f t="shared" si="1014"/>
        <v/>
      </c>
      <c r="I32462" s="218" t="str">
        <f t="shared" si="1015"/>
        <v/>
      </c>
    </row>
    <row r="32463" spans="3:9" ht="15" customHeight="1">
      <c r="C32463" s="220" t="str">
        <f t="shared" si="1014"/>
        <v/>
      </c>
      <c r="I32463" s="218" t="str">
        <f t="shared" si="1015"/>
        <v/>
      </c>
    </row>
    <row r="32464" spans="3:9" ht="15" customHeight="1">
      <c r="C32464" s="220" t="str">
        <f t="shared" si="1014"/>
        <v/>
      </c>
      <c r="I32464" s="218" t="str">
        <f t="shared" si="1015"/>
        <v/>
      </c>
    </row>
    <row r="32465" spans="3:9" ht="15" customHeight="1">
      <c r="C32465" s="220" t="str">
        <f t="shared" si="1014"/>
        <v/>
      </c>
      <c r="I32465" s="218" t="str">
        <f t="shared" si="1015"/>
        <v/>
      </c>
    </row>
    <row r="32466" spans="3:9" ht="15" customHeight="1">
      <c r="C32466" s="220" t="str">
        <f t="shared" si="1014"/>
        <v/>
      </c>
      <c r="I32466" s="218" t="str">
        <f t="shared" si="1015"/>
        <v/>
      </c>
    </row>
    <row r="32467" spans="3:9" ht="15" customHeight="1">
      <c r="C32467" s="220" t="str">
        <f t="shared" si="1014"/>
        <v/>
      </c>
      <c r="I32467" s="218" t="str">
        <f t="shared" si="1015"/>
        <v/>
      </c>
    </row>
    <row r="32468" spans="3:9" ht="15" customHeight="1">
      <c r="C32468" s="220" t="str">
        <f t="shared" si="1014"/>
        <v/>
      </c>
      <c r="I32468" s="218" t="str">
        <f t="shared" si="1015"/>
        <v/>
      </c>
    </row>
    <row r="32469" spans="3:9" ht="15" customHeight="1">
      <c r="C32469" s="220" t="str">
        <f t="shared" si="1014"/>
        <v/>
      </c>
      <c r="I32469" s="218" t="str">
        <f t="shared" si="1015"/>
        <v/>
      </c>
    </row>
    <row r="32470" spans="3:9" ht="15" customHeight="1">
      <c r="C32470" s="220" t="str">
        <f t="shared" si="1014"/>
        <v/>
      </c>
      <c r="I32470" s="218" t="str">
        <f t="shared" si="1015"/>
        <v/>
      </c>
    </row>
    <row r="32471" spans="3:9" ht="15" customHeight="1">
      <c r="C32471" s="220" t="str">
        <f t="shared" si="1014"/>
        <v/>
      </c>
      <c r="I32471" s="218" t="str">
        <f t="shared" si="1015"/>
        <v/>
      </c>
    </row>
    <row r="32472" spans="3:9" ht="15" customHeight="1">
      <c r="C32472" s="220" t="str">
        <f t="shared" si="1014"/>
        <v/>
      </c>
      <c r="I32472" s="218" t="str">
        <f t="shared" si="1015"/>
        <v/>
      </c>
    </row>
    <row r="32473" spans="3:9" ht="15" customHeight="1">
      <c r="C32473" s="220" t="str">
        <f t="shared" si="1014"/>
        <v/>
      </c>
      <c r="I32473" s="218" t="str">
        <f t="shared" si="1015"/>
        <v/>
      </c>
    </row>
    <row r="32474" spans="3:9" ht="15" customHeight="1">
      <c r="C32474" s="220" t="str">
        <f t="shared" si="1014"/>
        <v/>
      </c>
      <c r="I32474" s="218" t="str">
        <f t="shared" si="1015"/>
        <v/>
      </c>
    </row>
    <row r="32475" spans="3:9" ht="15" customHeight="1">
      <c r="C32475" s="220" t="str">
        <f t="shared" si="1014"/>
        <v/>
      </c>
      <c r="I32475" s="218" t="str">
        <f t="shared" si="1015"/>
        <v/>
      </c>
    </row>
    <row r="32476" spans="3:9" ht="15" customHeight="1">
      <c r="C32476" s="220" t="str">
        <f t="shared" si="1014"/>
        <v/>
      </c>
      <c r="I32476" s="218" t="str">
        <f t="shared" si="1015"/>
        <v/>
      </c>
    </row>
    <row r="32477" spans="3:9" ht="15" customHeight="1">
      <c r="C32477" s="220" t="str">
        <f t="shared" si="1014"/>
        <v/>
      </c>
      <c r="I32477" s="218" t="str">
        <f t="shared" si="1015"/>
        <v/>
      </c>
    </row>
    <row r="32478" spans="3:9" ht="15" customHeight="1">
      <c r="C32478" s="220" t="str">
        <f t="shared" si="1014"/>
        <v/>
      </c>
      <c r="I32478" s="218" t="str">
        <f t="shared" si="1015"/>
        <v/>
      </c>
    </row>
    <row r="32479" spans="3:9" ht="15" customHeight="1">
      <c r="C32479" s="220" t="str">
        <f t="shared" si="1014"/>
        <v/>
      </c>
      <c r="I32479" s="218" t="str">
        <f t="shared" si="1015"/>
        <v/>
      </c>
    </row>
    <row r="32480" spans="3:9" ht="15" customHeight="1">
      <c r="C32480" s="220" t="str">
        <f t="shared" si="1014"/>
        <v/>
      </c>
      <c r="I32480" s="218" t="str">
        <f t="shared" si="1015"/>
        <v/>
      </c>
    </row>
    <row r="32481" spans="3:9" ht="15" customHeight="1">
      <c r="C32481" s="220" t="str">
        <f t="shared" si="1014"/>
        <v/>
      </c>
      <c r="I32481" s="218" t="str">
        <f t="shared" si="1015"/>
        <v/>
      </c>
    </row>
    <row r="32482" spans="3:9" ht="15" customHeight="1">
      <c r="C32482" s="220" t="str">
        <f t="shared" si="1014"/>
        <v/>
      </c>
      <c r="I32482" s="218" t="str">
        <f t="shared" si="1015"/>
        <v/>
      </c>
    </row>
    <row r="32483" spans="3:9" ht="15" customHeight="1">
      <c r="C32483" s="220" t="str">
        <f t="shared" si="1014"/>
        <v/>
      </c>
      <c r="I32483" s="218" t="str">
        <f t="shared" si="1015"/>
        <v/>
      </c>
    </row>
    <row r="32484" spans="3:9" ht="15" customHeight="1">
      <c r="C32484" s="220" t="str">
        <f t="shared" si="1014"/>
        <v/>
      </c>
      <c r="I32484" s="218" t="str">
        <f t="shared" si="1015"/>
        <v/>
      </c>
    </row>
    <row r="32485" spans="3:9" ht="15" customHeight="1">
      <c r="C32485" s="220" t="str">
        <f t="shared" si="1014"/>
        <v/>
      </c>
      <c r="I32485" s="218" t="str">
        <f t="shared" si="1015"/>
        <v/>
      </c>
    </row>
    <row r="32486" spans="3:9" ht="15" customHeight="1">
      <c r="C32486" s="220" t="str">
        <f t="shared" si="1014"/>
        <v/>
      </c>
      <c r="I32486" s="218" t="str">
        <f t="shared" si="1015"/>
        <v/>
      </c>
    </row>
    <row r="32487" spans="3:9" ht="15" customHeight="1">
      <c r="C32487" s="220" t="str">
        <f t="shared" si="1014"/>
        <v/>
      </c>
      <c r="I32487" s="218" t="str">
        <f t="shared" si="1015"/>
        <v/>
      </c>
    </row>
    <row r="32488" spans="3:9" ht="15" customHeight="1">
      <c r="C32488" s="220" t="str">
        <f t="shared" si="1014"/>
        <v/>
      </c>
      <c r="I32488" s="218" t="str">
        <f t="shared" si="1015"/>
        <v/>
      </c>
    </row>
    <row r="32489" spans="3:9" ht="15" customHeight="1">
      <c r="C32489" s="220" t="str">
        <f t="shared" si="1014"/>
        <v/>
      </c>
      <c r="I32489" s="218" t="str">
        <f t="shared" si="1015"/>
        <v/>
      </c>
    </row>
    <row r="32490" spans="3:9" ht="15" customHeight="1">
      <c r="C32490" s="220" t="str">
        <f t="shared" si="1014"/>
        <v/>
      </c>
      <c r="I32490" s="218" t="str">
        <f t="shared" si="1015"/>
        <v/>
      </c>
    </row>
    <row r="32491" spans="3:9" ht="15" customHeight="1">
      <c r="C32491" s="220" t="str">
        <f t="shared" si="1014"/>
        <v/>
      </c>
      <c r="I32491" s="218" t="str">
        <f t="shared" si="1015"/>
        <v/>
      </c>
    </row>
    <row r="32492" spans="3:9" ht="15" customHeight="1">
      <c r="C32492" s="220" t="str">
        <f t="shared" si="1014"/>
        <v/>
      </c>
      <c r="I32492" s="218" t="str">
        <f t="shared" si="1015"/>
        <v/>
      </c>
    </row>
    <row r="32493" spans="3:9" ht="15" customHeight="1">
      <c r="C32493" s="220" t="str">
        <f t="shared" si="1014"/>
        <v/>
      </c>
      <c r="I32493" s="218" t="str">
        <f t="shared" si="1015"/>
        <v/>
      </c>
    </row>
    <row r="32494" spans="3:9" ht="15" customHeight="1">
      <c r="C32494" s="220" t="str">
        <f t="shared" si="1014"/>
        <v/>
      </c>
      <c r="I32494" s="218" t="str">
        <f t="shared" si="1015"/>
        <v/>
      </c>
    </row>
    <row r="32495" spans="3:9" ht="15" customHeight="1">
      <c r="C32495" s="220" t="str">
        <f t="shared" si="1014"/>
        <v/>
      </c>
      <c r="I32495" s="218" t="str">
        <f t="shared" si="1015"/>
        <v/>
      </c>
    </row>
    <row r="32496" spans="3:9" ht="15" customHeight="1">
      <c r="C32496" s="220" t="str">
        <f t="shared" si="1014"/>
        <v/>
      </c>
      <c r="I32496" s="218" t="str">
        <f t="shared" si="1015"/>
        <v/>
      </c>
    </row>
    <row r="32497" spans="3:9" ht="15" customHeight="1">
      <c r="C32497" s="220" t="str">
        <f t="shared" si="1014"/>
        <v/>
      </c>
      <c r="I32497" s="218" t="str">
        <f t="shared" si="1015"/>
        <v/>
      </c>
    </row>
    <row r="32498" spans="3:9" ht="15" customHeight="1">
      <c r="C32498" s="220" t="str">
        <f t="shared" si="1014"/>
        <v/>
      </c>
      <c r="I32498" s="218" t="str">
        <f t="shared" si="1015"/>
        <v/>
      </c>
    </row>
    <row r="32499" spans="3:9" ht="15" customHeight="1">
      <c r="C32499" s="220" t="str">
        <f t="shared" si="1014"/>
        <v/>
      </c>
      <c r="I32499" s="218" t="str">
        <f t="shared" si="1015"/>
        <v/>
      </c>
    </row>
    <row r="32500" spans="3:9" ht="15" customHeight="1">
      <c r="C32500" s="220" t="str">
        <f t="shared" si="1014"/>
        <v/>
      </c>
      <c r="I32500" s="218" t="str">
        <f t="shared" si="1015"/>
        <v/>
      </c>
    </row>
    <row r="32501" spans="3:9" ht="15" customHeight="1">
      <c r="C32501" s="220" t="str">
        <f t="shared" si="1014"/>
        <v/>
      </c>
      <c r="I32501" s="218" t="str">
        <f t="shared" si="1015"/>
        <v/>
      </c>
    </row>
    <row r="32502" spans="3:9" ht="15" customHeight="1">
      <c r="C32502" s="220" t="str">
        <f t="shared" si="1014"/>
        <v/>
      </c>
      <c r="I32502" s="218" t="str">
        <f t="shared" si="1015"/>
        <v/>
      </c>
    </row>
    <row r="32503" spans="3:9" ht="15" customHeight="1">
      <c r="C32503" s="220" t="str">
        <f t="shared" si="1014"/>
        <v/>
      </c>
      <c r="I32503" s="218" t="str">
        <f t="shared" si="1015"/>
        <v/>
      </c>
    </row>
    <row r="32504" spans="3:9" ht="15" customHeight="1">
      <c r="C32504" s="220" t="str">
        <f t="shared" si="1014"/>
        <v/>
      </c>
      <c r="I32504" s="218" t="str">
        <f t="shared" si="1015"/>
        <v/>
      </c>
    </row>
    <row r="32505" spans="3:9" ht="15" customHeight="1">
      <c r="C32505" s="220" t="str">
        <f t="shared" si="1014"/>
        <v/>
      </c>
      <c r="I32505" s="218" t="str">
        <f t="shared" si="1015"/>
        <v/>
      </c>
    </row>
    <row r="32506" spans="3:9" ht="15" customHeight="1">
      <c r="C32506" s="220" t="str">
        <f t="shared" si="1014"/>
        <v/>
      </c>
      <c r="I32506" s="218" t="str">
        <f t="shared" si="1015"/>
        <v/>
      </c>
    </row>
    <row r="32507" spans="3:9" ht="15" customHeight="1">
      <c r="C32507" s="220" t="str">
        <f t="shared" si="1014"/>
        <v/>
      </c>
      <c r="I32507" s="218" t="str">
        <f t="shared" si="1015"/>
        <v/>
      </c>
    </row>
    <row r="32508" spans="3:9" ht="15" customHeight="1">
      <c r="C32508" s="220" t="str">
        <f t="shared" si="1014"/>
        <v/>
      </c>
      <c r="I32508" s="218" t="str">
        <f t="shared" si="1015"/>
        <v/>
      </c>
    </row>
    <row r="32509" spans="3:9" ht="15" customHeight="1">
      <c r="C32509" s="220" t="str">
        <f t="shared" si="1014"/>
        <v/>
      </c>
      <c r="I32509" s="218" t="str">
        <f t="shared" si="1015"/>
        <v/>
      </c>
    </row>
    <row r="32510" spans="3:9" ht="15" customHeight="1">
      <c r="C32510" s="220" t="str">
        <f t="shared" si="1014"/>
        <v/>
      </c>
      <c r="I32510" s="218" t="str">
        <f t="shared" si="1015"/>
        <v/>
      </c>
    </row>
    <row r="32511" spans="3:9" ht="15" customHeight="1">
      <c r="C32511" s="220" t="str">
        <f t="shared" si="1014"/>
        <v/>
      </c>
      <c r="I32511" s="218" t="str">
        <f t="shared" si="1015"/>
        <v/>
      </c>
    </row>
    <row r="32512" spans="3:9" ht="15" customHeight="1">
      <c r="C32512" s="220" t="str">
        <f t="shared" si="1014"/>
        <v/>
      </c>
      <c r="I32512" s="218" t="str">
        <f t="shared" si="1015"/>
        <v/>
      </c>
    </row>
    <row r="32513" spans="3:9" ht="15" customHeight="1">
      <c r="C32513" s="220" t="str">
        <f t="shared" si="1014"/>
        <v/>
      </c>
      <c r="I32513" s="218" t="str">
        <f t="shared" si="1015"/>
        <v/>
      </c>
    </row>
    <row r="32514" spans="3:9" ht="15" customHeight="1">
      <c r="C32514" s="220" t="str">
        <f t="shared" si="1014"/>
        <v/>
      </c>
      <c r="I32514" s="218" t="str">
        <f t="shared" si="1015"/>
        <v/>
      </c>
    </row>
    <row r="32515" spans="3:9" ht="15" customHeight="1">
      <c r="C32515" s="220" t="str">
        <f t="shared" si="1014"/>
        <v/>
      </c>
      <c r="I32515" s="218" t="str">
        <f t="shared" si="1015"/>
        <v/>
      </c>
    </row>
    <row r="32516" spans="3:9" ht="15" customHeight="1">
      <c r="C32516" s="220" t="str">
        <f t="shared" si="1014"/>
        <v/>
      </c>
      <c r="I32516" s="218" t="str">
        <f t="shared" si="1015"/>
        <v/>
      </c>
    </row>
    <row r="32517" spans="3:9" ht="15" customHeight="1">
      <c r="C32517" s="220" t="str">
        <f t="shared" si="1014"/>
        <v/>
      </c>
      <c r="I32517" s="218" t="str">
        <f t="shared" si="1015"/>
        <v/>
      </c>
    </row>
    <row r="32518" spans="3:9" ht="15" customHeight="1">
      <c r="C32518" s="220" t="str">
        <f t="shared" ref="C32518:C32581" si="1016">IF(B32518="","",MONTH(B32518))</f>
        <v/>
      </c>
      <c r="I32518" s="218" t="str">
        <f t="shared" ref="I32518:I32581" si="1017">IF(H32518="","",IF(E32518="","Não deixe campos em branco, a planilha resumo de custos e despesas necessita deles para funcionar",IF(F32518="","Não deixe campos em branco, a planilha resumo de custos e despesas necessita deles para funcionar",IF(G32518="","Não deixe campos em branco, a planilha resumo de custos e despesas necessita deles para funcionar",""))))</f>
        <v/>
      </c>
    </row>
    <row r="32519" spans="3:9" ht="15" customHeight="1">
      <c r="C32519" s="220" t="str">
        <f t="shared" si="1016"/>
        <v/>
      </c>
      <c r="I32519" s="218" t="str">
        <f t="shared" si="1017"/>
        <v/>
      </c>
    </row>
    <row r="32520" spans="3:9" ht="15" customHeight="1">
      <c r="C32520" s="220" t="str">
        <f t="shared" si="1016"/>
        <v/>
      </c>
      <c r="I32520" s="218" t="str">
        <f t="shared" si="1017"/>
        <v/>
      </c>
    </row>
    <row r="32521" spans="3:9" ht="15" customHeight="1">
      <c r="C32521" s="220" t="str">
        <f t="shared" si="1016"/>
        <v/>
      </c>
      <c r="I32521" s="218" t="str">
        <f t="shared" si="1017"/>
        <v/>
      </c>
    </row>
    <row r="32522" spans="3:9" ht="15" customHeight="1">
      <c r="C32522" s="220" t="str">
        <f t="shared" si="1016"/>
        <v/>
      </c>
      <c r="I32522" s="218" t="str">
        <f t="shared" si="1017"/>
        <v/>
      </c>
    </row>
    <row r="32523" spans="3:9" ht="15" customHeight="1">
      <c r="C32523" s="220" t="str">
        <f t="shared" si="1016"/>
        <v/>
      </c>
      <c r="I32523" s="218" t="str">
        <f t="shared" si="1017"/>
        <v/>
      </c>
    </row>
    <row r="32524" spans="3:9" ht="15" customHeight="1">
      <c r="C32524" s="220" t="str">
        <f t="shared" si="1016"/>
        <v/>
      </c>
      <c r="I32524" s="218" t="str">
        <f t="shared" si="1017"/>
        <v/>
      </c>
    </row>
    <row r="32525" spans="3:9" ht="15" customHeight="1">
      <c r="C32525" s="220" t="str">
        <f t="shared" si="1016"/>
        <v/>
      </c>
      <c r="I32525" s="218" t="str">
        <f t="shared" si="1017"/>
        <v/>
      </c>
    </row>
    <row r="32526" spans="3:9" ht="15" customHeight="1">
      <c r="C32526" s="220" t="str">
        <f t="shared" si="1016"/>
        <v/>
      </c>
      <c r="I32526" s="218" t="str">
        <f t="shared" si="1017"/>
        <v/>
      </c>
    </row>
    <row r="32527" spans="3:9" ht="15" customHeight="1">
      <c r="C32527" s="220" t="str">
        <f t="shared" si="1016"/>
        <v/>
      </c>
      <c r="I32527" s="218" t="str">
        <f t="shared" si="1017"/>
        <v/>
      </c>
    </row>
    <row r="32528" spans="3:9" ht="15" customHeight="1">
      <c r="C32528" s="220" t="str">
        <f t="shared" si="1016"/>
        <v/>
      </c>
      <c r="I32528" s="218" t="str">
        <f t="shared" si="1017"/>
        <v/>
      </c>
    </row>
    <row r="32529" spans="3:9" ht="15" customHeight="1">
      <c r="C32529" s="220" t="str">
        <f t="shared" si="1016"/>
        <v/>
      </c>
      <c r="I32529" s="218" t="str">
        <f t="shared" si="1017"/>
        <v/>
      </c>
    </row>
    <row r="32530" spans="3:9" ht="15" customHeight="1">
      <c r="C32530" s="220" t="str">
        <f t="shared" si="1016"/>
        <v/>
      </c>
      <c r="I32530" s="218" t="str">
        <f t="shared" si="1017"/>
        <v/>
      </c>
    </row>
    <row r="32531" spans="3:9" ht="15" customHeight="1">
      <c r="C32531" s="220" t="str">
        <f t="shared" si="1016"/>
        <v/>
      </c>
      <c r="I32531" s="218" t="str">
        <f t="shared" si="1017"/>
        <v/>
      </c>
    </row>
    <row r="32532" spans="3:9" ht="15" customHeight="1">
      <c r="C32532" s="220" t="str">
        <f t="shared" si="1016"/>
        <v/>
      </c>
      <c r="I32532" s="218" t="str">
        <f t="shared" si="1017"/>
        <v/>
      </c>
    </row>
    <row r="32533" spans="3:9" ht="15" customHeight="1">
      <c r="C32533" s="220" t="str">
        <f t="shared" si="1016"/>
        <v/>
      </c>
      <c r="I32533" s="218" t="str">
        <f t="shared" si="1017"/>
        <v/>
      </c>
    </row>
    <row r="32534" spans="3:9" ht="15" customHeight="1">
      <c r="C32534" s="220" t="str">
        <f t="shared" si="1016"/>
        <v/>
      </c>
      <c r="I32534" s="218" t="str">
        <f t="shared" si="1017"/>
        <v/>
      </c>
    </row>
    <row r="32535" spans="3:9" ht="15" customHeight="1">
      <c r="C32535" s="220" t="str">
        <f t="shared" si="1016"/>
        <v/>
      </c>
      <c r="I32535" s="218" t="str">
        <f t="shared" si="1017"/>
        <v/>
      </c>
    </row>
    <row r="32536" spans="3:9" ht="15" customHeight="1">
      <c r="C32536" s="220" t="str">
        <f t="shared" si="1016"/>
        <v/>
      </c>
      <c r="I32536" s="218" t="str">
        <f t="shared" si="1017"/>
        <v/>
      </c>
    </row>
    <row r="32537" spans="3:9" ht="15" customHeight="1">
      <c r="C32537" s="220" t="str">
        <f t="shared" si="1016"/>
        <v/>
      </c>
      <c r="I32537" s="218" t="str">
        <f t="shared" si="1017"/>
        <v/>
      </c>
    </row>
    <row r="32538" spans="3:9" ht="15" customHeight="1">
      <c r="C32538" s="220" t="str">
        <f t="shared" si="1016"/>
        <v/>
      </c>
      <c r="I32538" s="218" t="str">
        <f t="shared" si="1017"/>
        <v/>
      </c>
    </row>
    <row r="32539" spans="3:9" ht="15" customHeight="1">
      <c r="C32539" s="220" t="str">
        <f t="shared" si="1016"/>
        <v/>
      </c>
      <c r="I32539" s="218" t="str">
        <f t="shared" si="1017"/>
        <v/>
      </c>
    </row>
    <row r="32540" spans="3:9" ht="15" customHeight="1">
      <c r="C32540" s="220" t="str">
        <f t="shared" si="1016"/>
        <v/>
      </c>
      <c r="I32540" s="218" t="str">
        <f t="shared" si="1017"/>
        <v/>
      </c>
    </row>
    <row r="32541" spans="3:9" ht="15" customHeight="1">
      <c r="C32541" s="220" t="str">
        <f t="shared" si="1016"/>
        <v/>
      </c>
      <c r="I32541" s="218" t="str">
        <f t="shared" si="1017"/>
        <v/>
      </c>
    </row>
    <row r="32542" spans="3:9" ht="15" customHeight="1">
      <c r="C32542" s="220" t="str">
        <f t="shared" si="1016"/>
        <v/>
      </c>
      <c r="I32542" s="218" t="str">
        <f t="shared" si="1017"/>
        <v/>
      </c>
    </row>
    <row r="32543" spans="3:9" ht="15" customHeight="1">
      <c r="C32543" s="220" t="str">
        <f t="shared" si="1016"/>
        <v/>
      </c>
      <c r="I32543" s="218" t="str">
        <f t="shared" si="1017"/>
        <v/>
      </c>
    </row>
    <row r="32544" spans="3:9" ht="15" customHeight="1">
      <c r="C32544" s="220" t="str">
        <f t="shared" si="1016"/>
        <v/>
      </c>
      <c r="I32544" s="218" t="str">
        <f t="shared" si="1017"/>
        <v/>
      </c>
    </row>
    <row r="32545" spans="3:9" ht="15" customHeight="1">
      <c r="C32545" s="220" t="str">
        <f t="shared" si="1016"/>
        <v/>
      </c>
      <c r="I32545" s="218" t="str">
        <f t="shared" si="1017"/>
        <v/>
      </c>
    </row>
    <row r="32546" spans="3:9" ht="15" customHeight="1">
      <c r="C32546" s="220" t="str">
        <f t="shared" si="1016"/>
        <v/>
      </c>
      <c r="I32546" s="218" t="str">
        <f t="shared" si="1017"/>
        <v/>
      </c>
    </row>
    <row r="32547" spans="3:9" ht="15" customHeight="1">
      <c r="C32547" s="220" t="str">
        <f t="shared" si="1016"/>
        <v/>
      </c>
      <c r="I32547" s="218" t="str">
        <f t="shared" si="1017"/>
        <v/>
      </c>
    </row>
    <row r="32548" spans="3:9" ht="15" customHeight="1">
      <c r="C32548" s="220" t="str">
        <f t="shared" si="1016"/>
        <v/>
      </c>
      <c r="I32548" s="218" t="str">
        <f t="shared" si="1017"/>
        <v/>
      </c>
    </row>
    <row r="32549" spans="3:9" ht="15" customHeight="1">
      <c r="C32549" s="220" t="str">
        <f t="shared" si="1016"/>
        <v/>
      </c>
      <c r="I32549" s="218" t="str">
        <f t="shared" si="1017"/>
        <v/>
      </c>
    </row>
    <row r="32550" spans="3:9" ht="15" customHeight="1">
      <c r="C32550" s="220" t="str">
        <f t="shared" si="1016"/>
        <v/>
      </c>
      <c r="I32550" s="218" t="str">
        <f t="shared" si="1017"/>
        <v/>
      </c>
    </row>
    <row r="32551" spans="3:9" ht="15" customHeight="1">
      <c r="C32551" s="220" t="str">
        <f t="shared" si="1016"/>
        <v/>
      </c>
      <c r="I32551" s="218" t="str">
        <f t="shared" si="1017"/>
        <v/>
      </c>
    </row>
    <row r="32552" spans="3:9" ht="15" customHeight="1">
      <c r="C32552" s="220" t="str">
        <f t="shared" si="1016"/>
        <v/>
      </c>
      <c r="I32552" s="218" t="str">
        <f t="shared" si="1017"/>
        <v/>
      </c>
    </row>
    <row r="32553" spans="3:9" ht="15" customHeight="1">
      <c r="C32553" s="220" t="str">
        <f t="shared" si="1016"/>
        <v/>
      </c>
      <c r="I32553" s="218" t="str">
        <f t="shared" si="1017"/>
        <v/>
      </c>
    </row>
    <row r="32554" spans="3:9" ht="15" customHeight="1">
      <c r="C32554" s="220" t="str">
        <f t="shared" si="1016"/>
        <v/>
      </c>
      <c r="I32554" s="218" t="str">
        <f t="shared" si="1017"/>
        <v/>
      </c>
    </row>
    <row r="32555" spans="3:9" ht="15" customHeight="1">
      <c r="C32555" s="220" t="str">
        <f t="shared" si="1016"/>
        <v/>
      </c>
      <c r="I32555" s="218" t="str">
        <f t="shared" si="1017"/>
        <v/>
      </c>
    </row>
    <row r="32556" spans="3:9" ht="15" customHeight="1">
      <c r="C32556" s="220" t="str">
        <f t="shared" si="1016"/>
        <v/>
      </c>
      <c r="I32556" s="218" t="str">
        <f t="shared" si="1017"/>
        <v/>
      </c>
    </row>
    <row r="32557" spans="3:9" ht="15" customHeight="1">
      <c r="C32557" s="220" t="str">
        <f t="shared" si="1016"/>
        <v/>
      </c>
      <c r="I32557" s="218" t="str">
        <f t="shared" si="1017"/>
        <v/>
      </c>
    </row>
    <row r="32558" spans="3:9" ht="15" customHeight="1">
      <c r="C32558" s="220" t="str">
        <f t="shared" si="1016"/>
        <v/>
      </c>
      <c r="I32558" s="218" t="str">
        <f t="shared" si="1017"/>
        <v/>
      </c>
    </row>
    <row r="32559" spans="3:9" ht="15" customHeight="1">
      <c r="C32559" s="220" t="str">
        <f t="shared" si="1016"/>
        <v/>
      </c>
      <c r="I32559" s="218" t="str">
        <f t="shared" si="1017"/>
        <v/>
      </c>
    </row>
    <row r="32560" spans="3:9" ht="15" customHeight="1">
      <c r="C32560" s="220" t="str">
        <f t="shared" si="1016"/>
        <v/>
      </c>
      <c r="I32560" s="218" t="str">
        <f t="shared" si="1017"/>
        <v/>
      </c>
    </row>
    <row r="32561" spans="3:9" ht="15" customHeight="1">
      <c r="C32561" s="220" t="str">
        <f t="shared" si="1016"/>
        <v/>
      </c>
      <c r="I32561" s="218" t="str">
        <f t="shared" si="1017"/>
        <v/>
      </c>
    </row>
    <row r="32562" spans="3:9" ht="15" customHeight="1">
      <c r="C32562" s="220" t="str">
        <f t="shared" si="1016"/>
        <v/>
      </c>
      <c r="I32562" s="218" t="str">
        <f t="shared" si="1017"/>
        <v/>
      </c>
    </row>
    <row r="32563" spans="3:9" ht="15" customHeight="1">
      <c r="C32563" s="220" t="str">
        <f t="shared" si="1016"/>
        <v/>
      </c>
      <c r="I32563" s="218" t="str">
        <f t="shared" si="1017"/>
        <v/>
      </c>
    </row>
    <row r="32564" spans="3:9" ht="15" customHeight="1">
      <c r="C32564" s="220" t="str">
        <f t="shared" si="1016"/>
        <v/>
      </c>
      <c r="I32564" s="218" t="str">
        <f t="shared" si="1017"/>
        <v/>
      </c>
    </row>
    <row r="32565" spans="3:9" ht="15" customHeight="1">
      <c r="C32565" s="220" t="str">
        <f t="shared" si="1016"/>
        <v/>
      </c>
      <c r="I32565" s="218" t="str">
        <f t="shared" si="1017"/>
        <v/>
      </c>
    </row>
    <row r="32566" spans="3:9" ht="15" customHeight="1">
      <c r="C32566" s="220" t="str">
        <f t="shared" si="1016"/>
        <v/>
      </c>
      <c r="I32566" s="218" t="str">
        <f t="shared" si="1017"/>
        <v/>
      </c>
    </row>
    <row r="32567" spans="3:9" ht="15" customHeight="1">
      <c r="C32567" s="220" t="str">
        <f t="shared" si="1016"/>
        <v/>
      </c>
      <c r="I32567" s="218" t="str">
        <f t="shared" si="1017"/>
        <v/>
      </c>
    </row>
    <row r="32568" spans="3:9" ht="15" customHeight="1">
      <c r="C32568" s="220" t="str">
        <f t="shared" si="1016"/>
        <v/>
      </c>
      <c r="I32568" s="218" t="str">
        <f t="shared" si="1017"/>
        <v/>
      </c>
    </row>
    <row r="32569" spans="3:9" ht="15" customHeight="1">
      <c r="C32569" s="220" t="str">
        <f t="shared" si="1016"/>
        <v/>
      </c>
      <c r="I32569" s="218" t="str">
        <f t="shared" si="1017"/>
        <v/>
      </c>
    </row>
    <row r="32570" spans="3:9" ht="15" customHeight="1">
      <c r="C32570" s="220" t="str">
        <f t="shared" si="1016"/>
        <v/>
      </c>
      <c r="I32570" s="218" t="str">
        <f t="shared" si="1017"/>
        <v/>
      </c>
    </row>
    <row r="32571" spans="3:9" ht="15" customHeight="1">
      <c r="C32571" s="220" t="str">
        <f t="shared" si="1016"/>
        <v/>
      </c>
      <c r="I32571" s="218" t="str">
        <f t="shared" si="1017"/>
        <v/>
      </c>
    </row>
    <row r="32572" spans="3:9" ht="15" customHeight="1">
      <c r="C32572" s="220" t="str">
        <f t="shared" si="1016"/>
        <v/>
      </c>
      <c r="I32572" s="218" t="str">
        <f t="shared" si="1017"/>
        <v/>
      </c>
    </row>
    <row r="32573" spans="3:9" ht="15" customHeight="1">
      <c r="C32573" s="220" t="str">
        <f t="shared" si="1016"/>
        <v/>
      </c>
      <c r="I32573" s="218" t="str">
        <f t="shared" si="1017"/>
        <v/>
      </c>
    </row>
    <row r="32574" spans="3:9" ht="15" customHeight="1">
      <c r="C32574" s="220" t="str">
        <f t="shared" si="1016"/>
        <v/>
      </c>
      <c r="I32574" s="218" t="str">
        <f t="shared" si="1017"/>
        <v/>
      </c>
    </row>
    <row r="32575" spans="3:9" ht="15" customHeight="1">
      <c r="C32575" s="220" t="str">
        <f t="shared" si="1016"/>
        <v/>
      </c>
      <c r="I32575" s="218" t="str">
        <f t="shared" si="1017"/>
        <v/>
      </c>
    </row>
    <row r="32576" spans="3:9" ht="15" customHeight="1">
      <c r="C32576" s="220" t="str">
        <f t="shared" si="1016"/>
        <v/>
      </c>
      <c r="I32576" s="218" t="str">
        <f t="shared" si="1017"/>
        <v/>
      </c>
    </row>
    <row r="32577" spans="3:9" ht="15" customHeight="1">
      <c r="C32577" s="220" t="str">
        <f t="shared" si="1016"/>
        <v/>
      </c>
      <c r="I32577" s="218" t="str">
        <f t="shared" si="1017"/>
        <v/>
      </c>
    </row>
    <row r="32578" spans="3:9" ht="15" customHeight="1">
      <c r="C32578" s="220" t="str">
        <f t="shared" si="1016"/>
        <v/>
      </c>
      <c r="I32578" s="218" t="str">
        <f t="shared" si="1017"/>
        <v/>
      </c>
    </row>
    <row r="32579" spans="3:9" ht="15" customHeight="1">
      <c r="C32579" s="220" t="str">
        <f t="shared" si="1016"/>
        <v/>
      </c>
      <c r="I32579" s="218" t="str">
        <f t="shared" si="1017"/>
        <v/>
      </c>
    </row>
    <row r="32580" spans="3:9" ht="15" customHeight="1">
      <c r="C32580" s="220" t="str">
        <f t="shared" si="1016"/>
        <v/>
      </c>
      <c r="I32580" s="218" t="str">
        <f t="shared" si="1017"/>
        <v/>
      </c>
    </row>
    <row r="32581" spans="3:9" ht="15" customHeight="1">
      <c r="C32581" s="220" t="str">
        <f t="shared" si="1016"/>
        <v/>
      </c>
      <c r="I32581" s="218" t="str">
        <f t="shared" si="1017"/>
        <v/>
      </c>
    </row>
    <row r="32582" spans="3:9" ht="15" customHeight="1">
      <c r="C32582" s="220" t="str">
        <f t="shared" ref="C32582:C32645" si="1018">IF(B32582="","",MONTH(B32582))</f>
        <v/>
      </c>
      <c r="I32582" s="218" t="str">
        <f t="shared" ref="I32582:I32645" si="1019">IF(H32582="","",IF(E32582="","Não deixe campos em branco, a planilha resumo de custos e despesas necessita deles para funcionar",IF(F32582="","Não deixe campos em branco, a planilha resumo de custos e despesas necessita deles para funcionar",IF(G32582="","Não deixe campos em branco, a planilha resumo de custos e despesas necessita deles para funcionar",""))))</f>
        <v/>
      </c>
    </row>
    <row r="32583" spans="3:9" ht="15" customHeight="1">
      <c r="C32583" s="220" t="str">
        <f t="shared" si="1018"/>
        <v/>
      </c>
      <c r="I32583" s="218" t="str">
        <f t="shared" si="1019"/>
        <v/>
      </c>
    </row>
    <row r="32584" spans="3:9" ht="15" customHeight="1">
      <c r="C32584" s="220" t="str">
        <f t="shared" si="1018"/>
        <v/>
      </c>
      <c r="I32584" s="218" t="str">
        <f t="shared" si="1019"/>
        <v/>
      </c>
    </row>
    <row r="32585" spans="3:9" ht="15" customHeight="1">
      <c r="C32585" s="220" t="str">
        <f t="shared" si="1018"/>
        <v/>
      </c>
      <c r="I32585" s="218" t="str">
        <f t="shared" si="1019"/>
        <v/>
      </c>
    </row>
    <row r="32586" spans="3:9" ht="15" customHeight="1">
      <c r="C32586" s="220" t="str">
        <f t="shared" si="1018"/>
        <v/>
      </c>
      <c r="I32586" s="218" t="str">
        <f t="shared" si="1019"/>
        <v/>
      </c>
    </row>
    <row r="32587" spans="3:9" ht="15" customHeight="1">
      <c r="C32587" s="220" t="str">
        <f t="shared" si="1018"/>
        <v/>
      </c>
      <c r="I32587" s="218" t="str">
        <f t="shared" si="1019"/>
        <v/>
      </c>
    </row>
    <row r="32588" spans="3:9" ht="15" customHeight="1">
      <c r="C32588" s="220" t="str">
        <f t="shared" si="1018"/>
        <v/>
      </c>
      <c r="I32588" s="218" t="str">
        <f t="shared" si="1019"/>
        <v/>
      </c>
    </row>
    <row r="32589" spans="3:9" ht="15" customHeight="1">
      <c r="C32589" s="220" t="str">
        <f t="shared" si="1018"/>
        <v/>
      </c>
      <c r="I32589" s="218" t="str">
        <f t="shared" si="1019"/>
        <v/>
      </c>
    </row>
    <row r="32590" spans="3:9" ht="15" customHeight="1">
      <c r="C32590" s="220" t="str">
        <f t="shared" si="1018"/>
        <v/>
      </c>
      <c r="I32590" s="218" t="str">
        <f t="shared" si="1019"/>
        <v/>
      </c>
    </row>
    <row r="32591" spans="3:9" ht="15" customHeight="1">
      <c r="C32591" s="220" t="str">
        <f t="shared" si="1018"/>
        <v/>
      </c>
      <c r="I32591" s="218" t="str">
        <f t="shared" si="1019"/>
        <v/>
      </c>
    </row>
    <row r="32592" spans="3:9" ht="15" customHeight="1">
      <c r="C32592" s="220" t="str">
        <f t="shared" si="1018"/>
        <v/>
      </c>
      <c r="I32592" s="218" t="str">
        <f t="shared" si="1019"/>
        <v/>
      </c>
    </row>
    <row r="32593" spans="3:9" ht="15" customHeight="1">
      <c r="C32593" s="220" t="str">
        <f t="shared" si="1018"/>
        <v/>
      </c>
      <c r="I32593" s="218" t="str">
        <f t="shared" si="1019"/>
        <v/>
      </c>
    </row>
    <row r="32594" spans="3:9" ht="15" customHeight="1">
      <c r="C32594" s="220" t="str">
        <f t="shared" si="1018"/>
        <v/>
      </c>
      <c r="I32594" s="218" t="str">
        <f t="shared" si="1019"/>
        <v/>
      </c>
    </row>
    <row r="32595" spans="3:9" ht="15" customHeight="1">
      <c r="C32595" s="220" t="str">
        <f t="shared" si="1018"/>
        <v/>
      </c>
      <c r="I32595" s="218" t="str">
        <f t="shared" si="1019"/>
        <v/>
      </c>
    </row>
    <row r="32596" spans="3:9" ht="15" customHeight="1">
      <c r="C32596" s="220" t="str">
        <f t="shared" si="1018"/>
        <v/>
      </c>
      <c r="I32596" s="218" t="str">
        <f t="shared" si="1019"/>
        <v/>
      </c>
    </row>
    <row r="32597" spans="3:9" ht="15" customHeight="1">
      <c r="C32597" s="220" t="str">
        <f t="shared" si="1018"/>
        <v/>
      </c>
      <c r="I32597" s="218" t="str">
        <f t="shared" si="1019"/>
        <v/>
      </c>
    </row>
    <row r="32598" spans="3:9" ht="15" customHeight="1">
      <c r="C32598" s="220" t="str">
        <f t="shared" si="1018"/>
        <v/>
      </c>
      <c r="I32598" s="218" t="str">
        <f t="shared" si="1019"/>
        <v/>
      </c>
    </row>
    <row r="32599" spans="3:9" ht="15" customHeight="1">
      <c r="C32599" s="220" t="str">
        <f t="shared" si="1018"/>
        <v/>
      </c>
      <c r="I32599" s="218" t="str">
        <f t="shared" si="1019"/>
        <v/>
      </c>
    </row>
    <row r="32600" spans="3:9" ht="15" customHeight="1">
      <c r="C32600" s="220" t="str">
        <f t="shared" si="1018"/>
        <v/>
      </c>
      <c r="I32600" s="218" t="str">
        <f t="shared" si="1019"/>
        <v/>
      </c>
    </row>
    <row r="32601" spans="3:9" ht="15" customHeight="1">
      <c r="C32601" s="220" t="str">
        <f t="shared" si="1018"/>
        <v/>
      </c>
      <c r="I32601" s="218" t="str">
        <f t="shared" si="1019"/>
        <v/>
      </c>
    </row>
    <row r="32602" spans="3:9" ht="15" customHeight="1">
      <c r="C32602" s="220" t="str">
        <f t="shared" si="1018"/>
        <v/>
      </c>
      <c r="I32602" s="218" t="str">
        <f t="shared" si="1019"/>
        <v/>
      </c>
    </row>
    <row r="32603" spans="3:9" ht="15" customHeight="1">
      <c r="C32603" s="220" t="str">
        <f t="shared" si="1018"/>
        <v/>
      </c>
      <c r="I32603" s="218" t="str">
        <f t="shared" si="1019"/>
        <v/>
      </c>
    </row>
    <row r="32604" spans="3:9" ht="15" customHeight="1">
      <c r="C32604" s="220" t="str">
        <f t="shared" si="1018"/>
        <v/>
      </c>
      <c r="I32604" s="218" t="str">
        <f t="shared" si="1019"/>
        <v/>
      </c>
    </row>
    <row r="32605" spans="3:9" ht="15" customHeight="1">
      <c r="C32605" s="220" t="str">
        <f t="shared" si="1018"/>
        <v/>
      </c>
      <c r="I32605" s="218" t="str">
        <f t="shared" si="1019"/>
        <v/>
      </c>
    </row>
    <row r="32606" spans="3:9" ht="15" customHeight="1">
      <c r="C32606" s="220" t="str">
        <f t="shared" si="1018"/>
        <v/>
      </c>
      <c r="I32606" s="218" t="str">
        <f t="shared" si="1019"/>
        <v/>
      </c>
    </row>
    <row r="32607" spans="3:9" ht="15" customHeight="1">
      <c r="C32607" s="220" t="str">
        <f t="shared" si="1018"/>
        <v/>
      </c>
      <c r="I32607" s="218" t="str">
        <f t="shared" si="1019"/>
        <v/>
      </c>
    </row>
    <row r="32608" spans="3:9" ht="15" customHeight="1">
      <c r="C32608" s="220" t="str">
        <f t="shared" si="1018"/>
        <v/>
      </c>
      <c r="I32608" s="218" t="str">
        <f t="shared" si="1019"/>
        <v/>
      </c>
    </row>
    <row r="32609" spans="3:9" ht="15" customHeight="1">
      <c r="C32609" s="220" t="str">
        <f t="shared" si="1018"/>
        <v/>
      </c>
      <c r="I32609" s="218" t="str">
        <f t="shared" si="1019"/>
        <v/>
      </c>
    </row>
    <row r="32610" spans="3:9" ht="15" customHeight="1">
      <c r="C32610" s="220" t="str">
        <f t="shared" si="1018"/>
        <v/>
      </c>
      <c r="I32610" s="218" t="str">
        <f t="shared" si="1019"/>
        <v/>
      </c>
    </row>
    <row r="32611" spans="3:9" ht="15" customHeight="1">
      <c r="C32611" s="220" t="str">
        <f t="shared" si="1018"/>
        <v/>
      </c>
      <c r="I32611" s="218" t="str">
        <f t="shared" si="1019"/>
        <v/>
      </c>
    </row>
    <row r="32612" spans="3:9" ht="15" customHeight="1">
      <c r="C32612" s="220" t="str">
        <f t="shared" si="1018"/>
        <v/>
      </c>
      <c r="I32612" s="218" t="str">
        <f t="shared" si="1019"/>
        <v/>
      </c>
    </row>
    <row r="32613" spans="3:9" ht="15" customHeight="1">
      <c r="C32613" s="220" t="str">
        <f t="shared" si="1018"/>
        <v/>
      </c>
      <c r="I32613" s="218" t="str">
        <f t="shared" si="1019"/>
        <v/>
      </c>
    </row>
    <row r="32614" spans="3:9" ht="15" customHeight="1">
      <c r="C32614" s="220" t="str">
        <f t="shared" si="1018"/>
        <v/>
      </c>
      <c r="I32614" s="218" t="str">
        <f t="shared" si="1019"/>
        <v/>
      </c>
    </row>
    <row r="32615" spans="3:9" ht="15" customHeight="1">
      <c r="C32615" s="220" t="str">
        <f t="shared" si="1018"/>
        <v/>
      </c>
      <c r="I32615" s="218" t="str">
        <f t="shared" si="1019"/>
        <v/>
      </c>
    </row>
    <row r="32616" spans="3:9" ht="15" customHeight="1">
      <c r="C32616" s="220" t="str">
        <f t="shared" si="1018"/>
        <v/>
      </c>
      <c r="I32616" s="218" t="str">
        <f t="shared" si="1019"/>
        <v/>
      </c>
    </row>
    <row r="32617" spans="3:9" ht="15" customHeight="1">
      <c r="C32617" s="220" t="str">
        <f t="shared" si="1018"/>
        <v/>
      </c>
      <c r="I32617" s="218" t="str">
        <f t="shared" si="1019"/>
        <v/>
      </c>
    </row>
    <row r="32618" spans="3:9" ht="15" customHeight="1">
      <c r="C32618" s="220" t="str">
        <f t="shared" si="1018"/>
        <v/>
      </c>
      <c r="I32618" s="218" t="str">
        <f t="shared" si="1019"/>
        <v/>
      </c>
    </row>
    <row r="32619" spans="3:9" ht="15" customHeight="1">
      <c r="C32619" s="220" t="str">
        <f t="shared" si="1018"/>
        <v/>
      </c>
      <c r="I32619" s="218" t="str">
        <f t="shared" si="1019"/>
        <v/>
      </c>
    </row>
    <row r="32620" spans="3:9" ht="15" customHeight="1">
      <c r="C32620" s="220" t="str">
        <f t="shared" si="1018"/>
        <v/>
      </c>
      <c r="I32620" s="218" t="str">
        <f t="shared" si="1019"/>
        <v/>
      </c>
    </row>
    <row r="32621" spans="3:9" ht="15" customHeight="1">
      <c r="C32621" s="220" t="str">
        <f t="shared" si="1018"/>
        <v/>
      </c>
      <c r="I32621" s="218" t="str">
        <f t="shared" si="1019"/>
        <v/>
      </c>
    </row>
    <row r="32622" spans="3:9" ht="15" customHeight="1">
      <c r="C32622" s="220" t="str">
        <f t="shared" si="1018"/>
        <v/>
      </c>
      <c r="I32622" s="218" t="str">
        <f t="shared" si="1019"/>
        <v/>
      </c>
    </row>
    <row r="32623" spans="3:9" ht="15" customHeight="1">
      <c r="C32623" s="220" t="str">
        <f t="shared" si="1018"/>
        <v/>
      </c>
      <c r="I32623" s="218" t="str">
        <f t="shared" si="1019"/>
        <v/>
      </c>
    </row>
    <row r="32624" spans="3:9" ht="15" customHeight="1">
      <c r="C32624" s="220" t="str">
        <f t="shared" si="1018"/>
        <v/>
      </c>
      <c r="I32624" s="218" t="str">
        <f t="shared" si="1019"/>
        <v/>
      </c>
    </row>
    <row r="32625" spans="3:9" ht="15" customHeight="1">
      <c r="C32625" s="220" t="str">
        <f t="shared" si="1018"/>
        <v/>
      </c>
      <c r="I32625" s="218" t="str">
        <f t="shared" si="1019"/>
        <v/>
      </c>
    </row>
    <row r="32626" spans="3:9" ht="15" customHeight="1">
      <c r="C32626" s="220" t="str">
        <f t="shared" si="1018"/>
        <v/>
      </c>
      <c r="I32626" s="218" t="str">
        <f t="shared" si="1019"/>
        <v/>
      </c>
    </row>
    <row r="32627" spans="3:9" ht="15" customHeight="1">
      <c r="C32627" s="220" t="str">
        <f t="shared" si="1018"/>
        <v/>
      </c>
      <c r="I32627" s="218" t="str">
        <f t="shared" si="1019"/>
        <v/>
      </c>
    </row>
    <row r="32628" spans="3:9" ht="15" customHeight="1">
      <c r="C32628" s="220" t="str">
        <f t="shared" si="1018"/>
        <v/>
      </c>
      <c r="I32628" s="218" t="str">
        <f t="shared" si="1019"/>
        <v/>
      </c>
    </row>
    <row r="32629" spans="3:9" ht="15" customHeight="1">
      <c r="C32629" s="220" t="str">
        <f t="shared" si="1018"/>
        <v/>
      </c>
      <c r="I32629" s="218" t="str">
        <f t="shared" si="1019"/>
        <v/>
      </c>
    </row>
    <row r="32630" spans="3:9" ht="15" customHeight="1">
      <c r="C32630" s="220" t="str">
        <f t="shared" si="1018"/>
        <v/>
      </c>
      <c r="I32630" s="218" t="str">
        <f t="shared" si="1019"/>
        <v/>
      </c>
    </row>
    <row r="32631" spans="3:9" ht="15" customHeight="1">
      <c r="C32631" s="220" t="str">
        <f t="shared" si="1018"/>
        <v/>
      </c>
      <c r="I32631" s="218" t="str">
        <f t="shared" si="1019"/>
        <v/>
      </c>
    </row>
    <row r="32632" spans="3:9" ht="15" customHeight="1">
      <c r="C32632" s="220" t="str">
        <f t="shared" si="1018"/>
        <v/>
      </c>
      <c r="I32632" s="218" t="str">
        <f t="shared" si="1019"/>
        <v/>
      </c>
    </row>
    <row r="32633" spans="3:9" ht="15" customHeight="1">
      <c r="C32633" s="220" t="str">
        <f t="shared" si="1018"/>
        <v/>
      </c>
      <c r="I32633" s="218" t="str">
        <f t="shared" si="1019"/>
        <v/>
      </c>
    </row>
    <row r="32634" spans="3:9" ht="15" customHeight="1">
      <c r="C32634" s="220" t="str">
        <f t="shared" si="1018"/>
        <v/>
      </c>
      <c r="I32634" s="218" t="str">
        <f t="shared" si="1019"/>
        <v/>
      </c>
    </row>
    <row r="32635" spans="3:9" ht="15" customHeight="1">
      <c r="C32635" s="220" t="str">
        <f t="shared" si="1018"/>
        <v/>
      </c>
      <c r="I32635" s="218" t="str">
        <f t="shared" si="1019"/>
        <v/>
      </c>
    </row>
    <row r="32636" spans="3:9" ht="15" customHeight="1">
      <c r="C32636" s="220" t="str">
        <f t="shared" si="1018"/>
        <v/>
      </c>
      <c r="I32636" s="218" t="str">
        <f t="shared" si="1019"/>
        <v/>
      </c>
    </row>
    <row r="32637" spans="3:9" ht="15" customHeight="1">
      <c r="C32637" s="220" t="str">
        <f t="shared" si="1018"/>
        <v/>
      </c>
      <c r="I32637" s="218" t="str">
        <f t="shared" si="1019"/>
        <v/>
      </c>
    </row>
    <row r="32638" spans="3:9" ht="15" customHeight="1">
      <c r="C32638" s="220" t="str">
        <f t="shared" si="1018"/>
        <v/>
      </c>
      <c r="I32638" s="218" t="str">
        <f t="shared" si="1019"/>
        <v/>
      </c>
    </row>
    <row r="32639" spans="3:9" ht="15" customHeight="1">
      <c r="C32639" s="220" t="str">
        <f t="shared" si="1018"/>
        <v/>
      </c>
      <c r="I32639" s="218" t="str">
        <f t="shared" si="1019"/>
        <v/>
      </c>
    </row>
    <row r="32640" spans="3:9" ht="15" customHeight="1">
      <c r="C32640" s="220" t="str">
        <f t="shared" si="1018"/>
        <v/>
      </c>
      <c r="I32640" s="218" t="str">
        <f t="shared" si="1019"/>
        <v/>
      </c>
    </row>
    <row r="32641" spans="3:9" ht="15" customHeight="1">
      <c r="C32641" s="220" t="str">
        <f t="shared" si="1018"/>
        <v/>
      </c>
      <c r="I32641" s="218" t="str">
        <f t="shared" si="1019"/>
        <v/>
      </c>
    </row>
    <row r="32642" spans="3:9" ht="15" customHeight="1">
      <c r="C32642" s="220" t="str">
        <f t="shared" si="1018"/>
        <v/>
      </c>
      <c r="I32642" s="218" t="str">
        <f t="shared" si="1019"/>
        <v/>
      </c>
    </row>
    <row r="32643" spans="3:9" ht="15" customHeight="1">
      <c r="C32643" s="220" t="str">
        <f t="shared" si="1018"/>
        <v/>
      </c>
      <c r="I32643" s="218" t="str">
        <f t="shared" si="1019"/>
        <v/>
      </c>
    </row>
    <row r="32644" spans="3:9" ht="15" customHeight="1">
      <c r="C32644" s="220" t="str">
        <f t="shared" si="1018"/>
        <v/>
      </c>
      <c r="I32644" s="218" t="str">
        <f t="shared" si="1019"/>
        <v/>
      </c>
    </row>
    <row r="32645" spans="3:9" ht="15" customHeight="1">
      <c r="C32645" s="220" t="str">
        <f t="shared" si="1018"/>
        <v/>
      </c>
      <c r="I32645" s="218" t="str">
        <f t="shared" si="1019"/>
        <v/>
      </c>
    </row>
    <row r="32646" spans="3:9" ht="15" customHeight="1">
      <c r="C32646" s="220" t="str">
        <f t="shared" ref="C32646:C32709" si="1020">IF(B32646="","",MONTH(B32646))</f>
        <v/>
      </c>
      <c r="I32646" s="218" t="str">
        <f t="shared" ref="I32646:I32709" si="1021">IF(H32646="","",IF(E32646="","Não deixe campos em branco, a planilha resumo de custos e despesas necessita deles para funcionar",IF(F32646="","Não deixe campos em branco, a planilha resumo de custos e despesas necessita deles para funcionar",IF(G32646="","Não deixe campos em branco, a planilha resumo de custos e despesas necessita deles para funcionar",""))))</f>
        <v/>
      </c>
    </row>
    <row r="32647" spans="3:9" ht="15" customHeight="1">
      <c r="C32647" s="220" t="str">
        <f t="shared" si="1020"/>
        <v/>
      </c>
      <c r="I32647" s="218" t="str">
        <f t="shared" si="1021"/>
        <v/>
      </c>
    </row>
    <row r="32648" spans="3:9" ht="15" customHeight="1">
      <c r="C32648" s="220" t="str">
        <f t="shared" si="1020"/>
        <v/>
      </c>
      <c r="I32648" s="218" t="str">
        <f t="shared" si="1021"/>
        <v/>
      </c>
    </row>
    <row r="32649" spans="3:9" ht="15" customHeight="1">
      <c r="C32649" s="220" t="str">
        <f t="shared" si="1020"/>
        <v/>
      </c>
      <c r="I32649" s="218" t="str">
        <f t="shared" si="1021"/>
        <v/>
      </c>
    </row>
    <row r="32650" spans="3:9" ht="15" customHeight="1">
      <c r="C32650" s="220" t="str">
        <f t="shared" si="1020"/>
        <v/>
      </c>
      <c r="I32650" s="218" t="str">
        <f t="shared" si="1021"/>
        <v/>
      </c>
    </row>
    <row r="32651" spans="3:9" ht="15" customHeight="1">
      <c r="C32651" s="220" t="str">
        <f t="shared" si="1020"/>
        <v/>
      </c>
      <c r="I32651" s="218" t="str">
        <f t="shared" si="1021"/>
        <v/>
      </c>
    </row>
    <row r="32652" spans="3:9" ht="15" customHeight="1">
      <c r="C32652" s="220" t="str">
        <f t="shared" si="1020"/>
        <v/>
      </c>
      <c r="I32652" s="218" t="str">
        <f t="shared" si="1021"/>
        <v/>
      </c>
    </row>
    <row r="32653" spans="3:9" ht="15" customHeight="1">
      <c r="C32653" s="220" t="str">
        <f t="shared" si="1020"/>
        <v/>
      </c>
      <c r="I32653" s="218" t="str">
        <f t="shared" si="1021"/>
        <v/>
      </c>
    </row>
    <row r="32654" spans="3:9" ht="15" customHeight="1">
      <c r="C32654" s="220" t="str">
        <f t="shared" si="1020"/>
        <v/>
      </c>
      <c r="I32654" s="218" t="str">
        <f t="shared" si="1021"/>
        <v/>
      </c>
    </row>
    <row r="32655" spans="3:9" ht="15" customHeight="1">
      <c r="C32655" s="220" t="str">
        <f t="shared" si="1020"/>
        <v/>
      </c>
      <c r="I32655" s="218" t="str">
        <f t="shared" si="1021"/>
        <v/>
      </c>
    </row>
    <row r="32656" spans="3:9" ht="15" customHeight="1">
      <c r="C32656" s="220" t="str">
        <f t="shared" si="1020"/>
        <v/>
      </c>
      <c r="I32656" s="218" t="str">
        <f t="shared" si="1021"/>
        <v/>
      </c>
    </row>
    <row r="32657" spans="3:9" ht="15" customHeight="1">
      <c r="C32657" s="220" t="str">
        <f t="shared" si="1020"/>
        <v/>
      </c>
      <c r="I32657" s="218" t="str">
        <f t="shared" si="1021"/>
        <v/>
      </c>
    </row>
    <row r="32658" spans="3:9" ht="15" customHeight="1">
      <c r="C32658" s="220" t="str">
        <f t="shared" si="1020"/>
        <v/>
      </c>
      <c r="I32658" s="218" t="str">
        <f t="shared" si="1021"/>
        <v/>
      </c>
    </row>
    <row r="32659" spans="3:9" ht="15" customHeight="1">
      <c r="C32659" s="220" t="str">
        <f t="shared" si="1020"/>
        <v/>
      </c>
      <c r="I32659" s="218" t="str">
        <f t="shared" si="1021"/>
        <v/>
      </c>
    </row>
    <row r="32660" spans="3:9" ht="15" customHeight="1">
      <c r="C32660" s="220" t="str">
        <f t="shared" si="1020"/>
        <v/>
      </c>
      <c r="I32660" s="218" t="str">
        <f t="shared" si="1021"/>
        <v/>
      </c>
    </row>
    <row r="32661" spans="3:9" ht="15" customHeight="1">
      <c r="C32661" s="220" t="str">
        <f t="shared" si="1020"/>
        <v/>
      </c>
      <c r="I32661" s="218" t="str">
        <f t="shared" si="1021"/>
        <v/>
      </c>
    </row>
    <row r="32662" spans="3:9" ht="15" customHeight="1">
      <c r="C32662" s="220" t="str">
        <f t="shared" si="1020"/>
        <v/>
      </c>
      <c r="I32662" s="218" t="str">
        <f t="shared" si="1021"/>
        <v/>
      </c>
    </row>
    <row r="32663" spans="3:9" ht="15" customHeight="1">
      <c r="C32663" s="220" t="str">
        <f t="shared" si="1020"/>
        <v/>
      </c>
      <c r="I32663" s="218" t="str">
        <f t="shared" si="1021"/>
        <v/>
      </c>
    </row>
    <row r="32664" spans="3:9" ht="15" customHeight="1">
      <c r="C32664" s="220" t="str">
        <f t="shared" si="1020"/>
        <v/>
      </c>
      <c r="I32664" s="218" t="str">
        <f t="shared" si="1021"/>
        <v/>
      </c>
    </row>
    <row r="32665" spans="3:9" ht="15" customHeight="1">
      <c r="C32665" s="220" t="str">
        <f t="shared" si="1020"/>
        <v/>
      </c>
      <c r="I32665" s="218" t="str">
        <f t="shared" si="1021"/>
        <v/>
      </c>
    </row>
    <row r="32666" spans="3:9" ht="15" customHeight="1">
      <c r="C32666" s="220" t="str">
        <f t="shared" si="1020"/>
        <v/>
      </c>
      <c r="I32666" s="218" t="str">
        <f t="shared" si="1021"/>
        <v/>
      </c>
    </row>
    <row r="32667" spans="3:9" ht="15" customHeight="1">
      <c r="C32667" s="220" t="str">
        <f t="shared" si="1020"/>
        <v/>
      </c>
      <c r="I32667" s="218" t="str">
        <f t="shared" si="1021"/>
        <v/>
      </c>
    </row>
    <row r="32668" spans="3:9" ht="15" customHeight="1">
      <c r="C32668" s="220" t="str">
        <f t="shared" si="1020"/>
        <v/>
      </c>
      <c r="I32668" s="218" t="str">
        <f t="shared" si="1021"/>
        <v/>
      </c>
    </row>
    <row r="32669" spans="3:9" ht="15" customHeight="1">
      <c r="C32669" s="220" t="str">
        <f t="shared" si="1020"/>
        <v/>
      </c>
      <c r="I32669" s="218" t="str">
        <f t="shared" si="1021"/>
        <v/>
      </c>
    </row>
    <row r="32670" spans="3:9" ht="15" customHeight="1">
      <c r="C32670" s="220" t="str">
        <f t="shared" si="1020"/>
        <v/>
      </c>
      <c r="I32670" s="218" t="str">
        <f t="shared" si="1021"/>
        <v/>
      </c>
    </row>
    <row r="32671" spans="3:9" ht="15" customHeight="1">
      <c r="C32671" s="220" t="str">
        <f t="shared" si="1020"/>
        <v/>
      </c>
      <c r="I32671" s="218" t="str">
        <f t="shared" si="1021"/>
        <v/>
      </c>
    </row>
    <row r="32672" spans="3:9" ht="15" customHeight="1">
      <c r="C32672" s="220" t="str">
        <f t="shared" si="1020"/>
        <v/>
      </c>
      <c r="I32672" s="218" t="str">
        <f t="shared" si="1021"/>
        <v/>
      </c>
    </row>
    <row r="32673" spans="3:9" ht="15" customHeight="1">
      <c r="C32673" s="220" t="str">
        <f t="shared" si="1020"/>
        <v/>
      </c>
      <c r="I32673" s="218" t="str">
        <f t="shared" si="1021"/>
        <v/>
      </c>
    </row>
    <row r="32674" spans="3:9" ht="15" customHeight="1">
      <c r="C32674" s="220" t="str">
        <f t="shared" si="1020"/>
        <v/>
      </c>
      <c r="I32674" s="218" t="str">
        <f t="shared" si="1021"/>
        <v/>
      </c>
    </row>
    <row r="32675" spans="3:9" ht="15" customHeight="1">
      <c r="C32675" s="220" t="str">
        <f t="shared" si="1020"/>
        <v/>
      </c>
      <c r="I32675" s="218" t="str">
        <f t="shared" si="1021"/>
        <v/>
      </c>
    </row>
    <row r="32676" spans="3:9" ht="15" customHeight="1">
      <c r="C32676" s="220" t="str">
        <f t="shared" si="1020"/>
        <v/>
      </c>
      <c r="I32676" s="218" t="str">
        <f t="shared" si="1021"/>
        <v/>
      </c>
    </row>
    <row r="32677" spans="3:9" ht="15" customHeight="1">
      <c r="C32677" s="220" t="str">
        <f t="shared" si="1020"/>
        <v/>
      </c>
      <c r="I32677" s="218" t="str">
        <f t="shared" si="1021"/>
        <v/>
      </c>
    </row>
    <row r="32678" spans="3:9" ht="15" customHeight="1">
      <c r="C32678" s="220" t="str">
        <f t="shared" si="1020"/>
        <v/>
      </c>
      <c r="I32678" s="218" t="str">
        <f t="shared" si="1021"/>
        <v/>
      </c>
    </row>
    <row r="32679" spans="3:9" ht="15" customHeight="1">
      <c r="C32679" s="220" t="str">
        <f t="shared" si="1020"/>
        <v/>
      </c>
      <c r="I32679" s="218" t="str">
        <f t="shared" si="1021"/>
        <v/>
      </c>
    </row>
    <row r="32680" spans="3:9" ht="15" customHeight="1">
      <c r="C32680" s="220" t="str">
        <f t="shared" si="1020"/>
        <v/>
      </c>
      <c r="I32680" s="218" t="str">
        <f t="shared" si="1021"/>
        <v/>
      </c>
    </row>
    <row r="32681" spans="3:9" ht="15" customHeight="1">
      <c r="C32681" s="220" t="str">
        <f t="shared" si="1020"/>
        <v/>
      </c>
      <c r="I32681" s="218" t="str">
        <f t="shared" si="1021"/>
        <v/>
      </c>
    </row>
    <row r="32682" spans="3:9" ht="15" customHeight="1">
      <c r="C32682" s="220" t="str">
        <f t="shared" si="1020"/>
        <v/>
      </c>
      <c r="I32682" s="218" t="str">
        <f t="shared" si="1021"/>
        <v/>
      </c>
    </row>
    <row r="32683" spans="3:9" ht="15" customHeight="1">
      <c r="C32683" s="220" t="str">
        <f t="shared" si="1020"/>
        <v/>
      </c>
      <c r="I32683" s="218" t="str">
        <f t="shared" si="1021"/>
        <v/>
      </c>
    </row>
    <row r="32684" spans="3:9" ht="15" customHeight="1">
      <c r="C32684" s="220" t="str">
        <f t="shared" si="1020"/>
        <v/>
      </c>
      <c r="I32684" s="218" t="str">
        <f t="shared" si="1021"/>
        <v/>
      </c>
    </row>
    <row r="32685" spans="3:9" ht="15" customHeight="1">
      <c r="C32685" s="220" t="str">
        <f t="shared" si="1020"/>
        <v/>
      </c>
      <c r="I32685" s="218" t="str">
        <f t="shared" si="1021"/>
        <v/>
      </c>
    </row>
    <row r="32686" spans="3:9" ht="15" customHeight="1">
      <c r="C32686" s="220" t="str">
        <f t="shared" si="1020"/>
        <v/>
      </c>
      <c r="I32686" s="218" t="str">
        <f t="shared" si="1021"/>
        <v/>
      </c>
    </row>
    <row r="32687" spans="3:9" ht="15" customHeight="1">
      <c r="C32687" s="220" t="str">
        <f t="shared" si="1020"/>
        <v/>
      </c>
      <c r="I32687" s="218" t="str">
        <f t="shared" si="1021"/>
        <v/>
      </c>
    </row>
    <row r="32688" spans="3:9" ht="15" customHeight="1">
      <c r="C32688" s="220" t="str">
        <f t="shared" si="1020"/>
        <v/>
      </c>
      <c r="I32688" s="218" t="str">
        <f t="shared" si="1021"/>
        <v/>
      </c>
    </row>
    <row r="32689" spans="3:9" ht="15" customHeight="1">
      <c r="C32689" s="220" t="str">
        <f t="shared" si="1020"/>
        <v/>
      </c>
      <c r="I32689" s="218" t="str">
        <f t="shared" si="1021"/>
        <v/>
      </c>
    </row>
    <row r="32690" spans="3:9" ht="15" customHeight="1">
      <c r="C32690" s="220" t="str">
        <f t="shared" si="1020"/>
        <v/>
      </c>
      <c r="I32690" s="218" t="str">
        <f t="shared" si="1021"/>
        <v/>
      </c>
    </row>
    <row r="32691" spans="3:9" ht="15" customHeight="1">
      <c r="C32691" s="220" t="str">
        <f t="shared" si="1020"/>
        <v/>
      </c>
      <c r="I32691" s="218" t="str">
        <f t="shared" si="1021"/>
        <v/>
      </c>
    </row>
    <row r="32692" spans="3:9" ht="15" customHeight="1">
      <c r="C32692" s="220" t="str">
        <f t="shared" si="1020"/>
        <v/>
      </c>
      <c r="I32692" s="218" t="str">
        <f t="shared" si="1021"/>
        <v/>
      </c>
    </row>
    <row r="32693" spans="3:9" ht="15" customHeight="1">
      <c r="C32693" s="220" t="str">
        <f t="shared" si="1020"/>
        <v/>
      </c>
      <c r="I32693" s="218" t="str">
        <f t="shared" si="1021"/>
        <v/>
      </c>
    </row>
    <row r="32694" spans="3:9" ht="15" customHeight="1">
      <c r="C32694" s="220" t="str">
        <f t="shared" si="1020"/>
        <v/>
      </c>
      <c r="I32694" s="218" t="str">
        <f t="shared" si="1021"/>
        <v/>
      </c>
    </row>
    <row r="32695" spans="3:9" ht="15" customHeight="1">
      <c r="C32695" s="220" t="str">
        <f t="shared" si="1020"/>
        <v/>
      </c>
      <c r="I32695" s="218" t="str">
        <f t="shared" si="1021"/>
        <v/>
      </c>
    </row>
    <row r="32696" spans="3:9" ht="15" customHeight="1">
      <c r="C32696" s="220" t="str">
        <f t="shared" si="1020"/>
        <v/>
      </c>
      <c r="I32696" s="218" t="str">
        <f t="shared" si="1021"/>
        <v/>
      </c>
    </row>
    <row r="32697" spans="3:9" ht="15" customHeight="1">
      <c r="C32697" s="220" t="str">
        <f t="shared" si="1020"/>
        <v/>
      </c>
      <c r="I32697" s="218" t="str">
        <f t="shared" si="1021"/>
        <v/>
      </c>
    </row>
    <row r="32698" spans="3:9" ht="15" customHeight="1">
      <c r="C32698" s="220" t="str">
        <f t="shared" si="1020"/>
        <v/>
      </c>
      <c r="I32698" s="218" t="str">
        <f t="shared" si="1021"/>
        <v/>
      </c>
    </row>
    <row r="32699" spans="3:9" ht="15" customHeight="1">
      <c r="C32699" s="220" t="str">
        <f t="shared" si="1020"/>
        <v/>
      </c>
      <c r="I32699" s="218" t="str">
        <f t="shared" si="1021"/>
        <v/>
      </c>
    </row>
    <row r="32700" spans="3:9" ht="15" customHeight="1">
      <c r="C32700" s="220" t="str">
        <f t="shared" si="1020"/>
        <v/>
      </c>
      <c r="I32700" s="218" t="str">
        <f t="shared" si="1021"/>
        <v/>
      </c>
    </row>
    <row r="32701" spans="3:9" ht="15" customHeight="1">
      <c r="C32701" s="220" t="str">
        <f t="shared" si="1020"/>
        <v/>
      </c>
      <c r="I32701" s="218" t="str">
        <f t="shared" si="1021"/>
        <v/>
      </c>
    </row>
    <row r="32702" spans="3:9" ht="15" customHeight="1">
      <c r="C32702" s="220" t="str">
        <f t="shared" si="1020"/>
        <v/>
      </c>
      <c r="I32702" s="218" t="str">
        <f t="shared" si="1021"/>
        <v/>
      </c>
    </row>
    <row r="32703" spans="3:9" ht="15" customHeight="1">
      <c r="C32703" s="220" t="str">
        <f t="shared" si="1020"/>
        <v/>
      </c>
      <c r="I32703" s="218" t="str">
        <f t="shared" si="1021"/>
        <v/>
      </c>
    </row>
    <row r="32704" spans="3:9" ht="15" customHeight="1">
      <c r="C32704" s="220" t="str">
        <f t="shared" si="1020"/>
        <v/>
      </c>
      <c r="I32704" s="218" t="str">
        <f t="shared" si="1021"/>
        <v/>
      </c>
    </row>
    <row r="32705" spans="3:9" ht="15" customHeight="1">
      <c r="C32705" s="220" t="str">
        <f t="shared" si="1020"/>
        <v/>
      </c>
      <c r="I32705" s="218" t="str">
        <f t="shared" si="1021"/>
        <v/>
      </c>
    </row>
    <row r="32706" spans="3:9" ht="15" customHeight="1">
      <c r="C32706" s="220" t="str">
        <f t="shared" si="1020"/>
        <v/>
      </c>
      <c r="I32706" s="218" t="str">
        <f t="shared" si="1021"/>
        <v/>
      </c>
    </row>
    <row r="32707" spans="3:9" ht="15" customHeight="1">
      <c r="C32707" s="220" t="str">
        <f t="shared" si="1020"/>
        <v/>
      </c>
      <c r="I32707" s="218" t="str">
        <f t="shared" si="1021"/>
        <v/>
      </c>
    </row>
    <row r="32708" spans="3:9" ht="15" customHeight="1">
      <c r="C32708" s="220" t="str">
        <f t="shared" si="1020"/>
        <v/>
      </c>
      <c r="I32708" s="218" t="str">
        <f t="shared" si="1021"/>
        <v/>
      </c>
    </row>
    <row r="32709" spans="3:9" ht="15" customHeight="1">
      <c r="C32709" s="220" t="str">
        <f t="shared" si="1020"/>
        <v/>
      </c>
      <c r="I32709" s="218" t="str">
        <f t="shared" si="1021"/>
        <v/>
      </c>
    </row>
    <row r="32710" spans="3:9" ht="15" customHeight="1">
      <c r="C32710" s="220" t="str">
        <f t="shared" ref="C32710:C32773" si="1022">IF(B32710="","",MONTH(B32710))</f>
        <v/>
      </c>
      <c r="I32710" s="218" t="str">
        <f t="shared" ref="I32710:I32773" si="1023">IF(H32710="","",IF(E32710="","Não deixe campos em branco, a planilha resumo de custos e despesas necessita deles para funcionar",IF(F32710="","Não deixe campos em branco, a planilha resumo de custos e despesas necessita deles para funcionar",IF(G32710="","Não deixe campos em branco, a planilha resumo de custos e despesas necessita deles para funcionar",""))))</f>
        <v/>
      </c>
    </row>
    <row r="32711" spans="3:9" ht="15" customHeight="1">
      <c r="C32711" s="220" t="str">
        <f t="shared" si="1022"/>
        <v/>
      </c>
      <c r="I32711" s="218" t="str">
        <f t="shared" si="1023"/>
        <v/>
      </c>
    </row>
    <row r="32712" spans="3:9" ht="15" customHeight="1">
      <c r="C32712" s="220" t="str">
        <f t="shared" si="1022"/>
        <v/>
      </c>
      <c r="I32712" s="218" t="str">
        <f t="shared" si="1023"/>
        <v/>
      </c>
    </row>
    <row r="32713" spans="3:9" ht="15" customHeight="1">
      <c r="C32713" s="220" t="str">
        <f t="shared" si="1022"/>
        <v/>
      </c>
      <c r="I32713" s="218" t="str">
        <f t="shared" si="1023"/>
        <v/>
      </c>
    </row>
    <row r="32714" spans="3:9" ht="15" customHeight="1">
      <c r="C32714" s="220" t="str">
        <f t="shared" si="1022"/>
        <v/>
      </c>
      <c r="I32714" s="218" t="str">
        <f t="shared" si="1023"/>
        <v/>
      </c>
    </row>
    <row r="32715" spans="3:9" ht="15" customHeight="1">
      <c r="C32715" s="220" t="str">
        <f t="shared" si="1022"/>
        <v/>
      </c>
      <c r="I32715" s="218" t="str">
        <f t="shared" si="1023"/>
        <v/>
      </c>
    </row>
    <row r="32716" spans="3:9" ht="15" customHeight="1">
      <c r="C32716" s="220" t="str">
        <f t="shared" si="1022"/>
        <v/>
      </c>
      <c r="I32716" s="218" t="str">
        <f t="shared" si="1023"/>
        <v/>
      </c>
    </row>
    <row r="32717" spans="3:9" ht="15" customHeight="1">
      <c r="C32717" s="220" t="str">
        <f t="shared" si="1022"/>
        <v/>
      </c>
      <c r="I32717" s="218" t="str">
        <f t="shared" si="1023"/>
        <v/>
      </c>
    </row>
    <row r="32718" spans="3:9" ht="15" customHeight="1">
      <c r="C32718" s="220" t="str">
        <f t="shared" si="1022"/>
        <v/>
      </c>
      <c r="I32718" s="218" t="str">
        <f t="shared" si="1023"/>
        <v/>
      </c>
    </row>
    <row r="32719" spans="3:9" ht="15" customHeight="1">
      <c r="C32719" s="220" t="str">
        <f t="shared" si="1022"/>
        <v/>
      </c>
      <c r="I32719" s="218" t="str">
        <f t="shared" si="1023"/>
        <v/>
      </c>
    </row>
    <row r="32720" spans="3:9" ht="15" customHeight="1">
      <c r="C32720" s="220" t="str">
        <f t="shared" si="1022"/>
        <v/>
      </c>
      <c r="I32720" s="218" t="str">
        <f t="shared" si="1023"/>
        <v/>
      </c>
    </row>
    <row r="32721" spans="3:9" ht="15" customHeight="1">
      <c r="C32721" s="220" t="str">
        <f t="shared" si="1022"/>
        <v/>
      </c>
      <c r="I32721" s="218" t="str">
        <f t="shared" si="1023"/>
        <v/>
      </c>
    </row>
    <row r="32722" spans="3:9" ht="15" customHeight="1">
      <c r="C32722" s="220" t="str">
        <f t="shared" si="1022"/>
        <v/>
      </c>
      <c r="I32722" s="218" t="str">
        <f t="shared" si="1023"/>
        <v/>
      </c>
    </row>
    <row r="32723" spans="3:9" ht="15" customHeight="1">
      <c r="C32723" s="220" t="str">
        <f t="shared" si="1022"/>
        <v/>
      </c>
      <c r="I32723" s="218" t="str">
        <f t="shared" si="1023"/>
        <v/>
      </c>
    </row>
    <row r="32724" spans="3:9" ht="15" customHeight="1">
      <c r="C32724" s="220" t="str">
        <f t="shared" si="1022"/>
        <v/>
      </c>
      <c r="I32724" s="218" t="str">
        <f t="shared" si="1023"/>
        <v/>
      </c>
    </row>
    <row r="32725" spans="3:9" ht="15" customHeight="1">
      <c r="C32725" s="220" t="str">
        <f t="shared" si="1022"/>
        <v/>
      </c>
      <c r="I32725" s="218" t="str">
        <f t="shared" si="1023"/>
        <v/>
      </c>
    </row>
    <row r="32726" spans="3:9" ht="15" customHeight="1">
      <c r="C32726" s="220" t="str">
        <f t="shared" si="1022"/>
        <v/>
      </c>
      <c r="I32726" s="218" t="str">
        <f t="shared" si="1023"/>
        <v/>
      </c>
    </row>
    <row r="32727" spans="3:9" ht="15" customHeight="1">
      <c r="C32727" s="220" t="str">
        <f t="shared" si="1022"/>
        <v/>
      </c>
      <c r="I32727" s="218" t="str">
        <f t="shared" si="1023"/>
        <v/>
      </c>
    </row>
    <row r="32728" spans="3:9" ht="15" customHeight="1">
      <c r="C32728" s="220" t="str">
        <f t="shared" si="1022"/>
        <v/>
      </c>
      <c r="I32728" s="218" t="str">
        <f t="shared" si="1023"/>
        <v/>
      </c>
    </row>
    <row r="32729" spans="3:9" ht="15" customHeight="1">
      <c r="C32729" s="220" t="str">
        <f t="shared" si="1022"/>
        <v/>
      </c>
      <c r="I32729" s="218" t="str">
        <f t="shared" si="1023"/>
        <v/>
      </c>
    </row>
    <row r="32730" spans="3:9" ht="15" customHeight="1">
      <c r="C32730" s="220" t="str">
        <f t="shared" si="1022"/>
        <v/>
      </c>
      <c r="I32730" s="218" t="str">
        <f t="shared" si="1023"/>
        <v/>
      </c>
    </row>
    <row r="32731" spans="3:9" ht="15" customHeight="1">
      <c r="C32731" s="220" t="str">
        <f t="shared" si="1022"/>
        <v/>
      </c>
      <c r="I32731" s="218" t="str">
        <f t="shared" si="1023"/>
        <v/>
      </c>
    </row>
    <row r="32732" spans="3:9" ht="15" customHeight="1">
      <c r="C32732" s="220" t="str">
        <f t="shared" si="1022"/>
        <v/>
      </c>
      <c r="I32732" s="218" t="str">
        <f t="shared" si="1023"/>
        <v/>
      </c>
    </row>
    <row r="32733" spans="3:9" ht="15" customHeight="1">
      <c r="C32733" s="220" t="str">
        <f t="shared" si="1022"/>
        <v/>
      </c>
      <c r="I32733" s="218" t="str">
        <f t="shared" si="1023"/>
        <v/>
      </c>
    </row>
    <row r="32734" spans="3:9" ht="15" customHeight="1">
      <c r="C32734" s="220" t="str">
        <f t="shared" si="1022"/>
        <v/>
      </c>
      <c r="I32734" s="218" t="str">
        <f t="shared" si="1023"/>
        <v/>
      </c>
    </row>
    <row r="32735" spans="3:9" ht="15" customHeight="1">
      <c r="C32735" s="220" t="str">
        <f t="shared" si="1022"/>
        <v/>
      </c>
      <c r="I32735" s="218" t="str">
        <f t="shared" si="1023"/>
        <v/>
      </c>
    </row>
    <row r="32736" spans="3:9" ht="15" customHeight="1">
      <c r="C32736" s="220" t="str">
        <f t="shared" si="1022"/>
        <v/>
      </c>
      <c r="I32736" s="218" t="str">
        <f t="shared" si="1023"/>
        <v/>
      </c>
    </row>
    <row r="32737" spans="3:9" ht="15" customHeight="1">
      <c r="C32737" s="220" t="str">
        <f t="shared" si="1022"/>
        <v/>
      </c>
      <c r="I32737" s="218" t="str">
        <f t="shared" si="1023"/>
        <v/>
      </c>
    </row>
    <row r="32738" spans="3:9" ht="15" customHeight="1">
      <c r="C32738" s="220" t="str">
        <f t="shared" si="1022"/>
        <v/>
      </c>
      <c r="I32738" s="218" t="str">
        <f t="shared" si="1023"/>
        <v/>
      </c>
    </row>
    <row r="32739" spans="3:9" ht="15" customHeight="1">
      <c r="C32739" s="220" t="str">
        <f t="shared" si="1022"/>
        <v/>
      </c>
      <c r="I32739" s="218" t="str">
        <f t="shared" si="1023"/>
        <v/>
      </c>
    </row>
    <row r="32740" spans="3:9" ht="15" customHeight="1">
      <c r="C32740" s="220" t="str">
        <f t="shared" si="1022"/>
        <v/>
      </c>
      <c r="I32740" s="218" t="str">
        <f t="shared" si="1023"/>
        <v/>
      </c>
    </row>
    <row r="32741" spans="3:9" ht="15" customHeight="1">
      <c r="C32741" s="220" t="str">
        <f t="shared" si="1022"/>
        <v/>
      </c>
      <c r="I32741" s="218" t="str">
        <f t="shared" si="1023"/>
        <v/>
      </c>
    </row>
    <row r="32742" spans="3:9" ht="15" customHeight="1">
      <c r="C32742" s="220" t="str">
        <f t="shared" si="1022"/>
        <v/>
      </c>
      <c r="I32742" s="218" t="str">
        <f t="shared" si="1023"/>
        <v/>
      </c>
    </row>
    <row r="32743" spans="3:9" ht="15" customHeight="1">
      <c r="C32743" s="220" t="str">
        <f t="shared" si="1022"/>
        <v/>
      </c>
      <c r="I32743" s="218" t="str">
        <f t="shared" si="1023"/>
        <v/>
      </c>
    </row>
    <row r="32744" spans="3:9" ht="15" customHeight="1">
      <c r="C32744" s="220" t="str">
        <f t="shared" si="1022"/>
        <v/>
      </c>
      <c r="I32744" s="218" t="str">
        <f t="shared" si="1023"/>
        <v/>
      </c>
    </row>
    <row r="32745" spans="3:9" ht="15" customHeight="1">
      <c r="C32745" s="220" t="str">
        <f t="shared" si="1022"/>
        <v/>
      </c>
      <c r="I32745" s="218" t="str">
        <f t="shared" si="1023"/>
        <v/>
      </c>
    </row>
    <row r="32746" spans="3:9" ht="15" customHeight="1">
      <c r="C32746" s="220" t="str">
        <f t="shared" si="1022"/>
        <v/>
      </c>
      <c r="I32746" s="218" t="str">
        <f t="shared" si="1023"/>
        <v/>
      </c>
    </row>
    <row r="32747" spans="3:9" ht="15" customHeight="1">
      <c r="C32747" s="220" t="str">
        <f t="shared" si="1022"/>
        <v/>
      </c>
      <c r="I32747" s="218" t="str">
        <f t="shared" si="1023"/>
        <v/>
      </c>
    </row>
    <row r="32748" spans="3:9" ht="15" customHeight="1">
      <c r="C32748" s="220" t="str">
        <f t="shared" si="1022"/>
        <v/>
      </c>
      <c r="I32748" s="218" t="str">
        <f t="shared" si="1023"/>
        <v/>
      </c>
    </row>
    <row r="32749" spans="3:9" ht="15" customHeight="1">
      <c r="C32749" s="220" t="str">
        <f t="shared" si="1022"/>
        <v/>
      </c>
      <c r="I32749" s="218" t="str">
        <f t="shared" si="1023"/>
        <v/>
      </c>
    </row>
    <row r="32750" spans="3:9" ht="15" customHeight="1">
      <c r="C32750" s="220" t="str">
        <f t="shared" si="1022"/>
        <v/>
      </c>
      <c r="I32750" s="218" t="str">
        <f t="shared" si="1023"/>
        <v/>
      </c>
    </row>
    <row r="32751" spans="3:9" ht="15" customHeight="1">
      <c r="C32751" s="220" t="str">
        <f t="shared" si="1022"/>
        <v/>
      </c>
      <c r="I32751" s="218" t="str">
        <f t="shared" si="1023"/>
        <v/>
      </c>
    </row>
    <row r="32752" spans="3:9" ht="15" customHeight="1">
      <c r="C32752" s="220" t="str">
        <f t="shared" si="1022"/>
        <v/>
      </c>
      <c r="I32752" s="218" t="str">
        <f t="shared" si="1023"/>
        <v/>
      </c>
    </row>
    <row r="32753" spans="3:9" ht="15" customHeight="1">
      <c r="C32753" s="220" t="str">
        <f t="shared" si="1022"/>
        <v/>
      </c>
      <c r="I32753" s="218" t="str">
        <f t="shared" si="1023"/>
        <v/>
      </c>
    </row>
    <row r="32754" spans="3:9" ht="15" customHeight="1">
      <c r="C32754" s="220" t="str">
        <f t="shared" si="1022"/>
        <v/>
      </c>
      <c r="I32754" s="218" t="str">
        <f t="shared" si="1023"/>
        <v/>
      </c>
    </row>
    <row r="32755" spans="3:9" ht="15" customHeight="1">
      <c r="C32755" s="220" t="str">
        <f t="shared" si="1022"/>
        <v/>
      </c>
      <c r="I32755" s="218" t="str">
        <f t="shared" si="1023"/>
        <v/>
      </c>
    </row>
    <row r="32756" spans="3:9" ht="15" customHeight="1">
      <c r="C32756" s="220" t="str">
        <f t="shared" si="1022"/>
        <v/>
      </c>
      <c r="I32756" s="218" t="str">
        <f t="shared" si="1023"/>
        <v/>
      </c>
    </row>
    <row r="32757" spans="3:9" ht="15" customHeight="1">
      <c r="C32757" s="220" t="str">
        <f t="shared" si="1022"/>
        <v/>
      </c>
      <c r="I32757" s="218" t="str">
        <f t="shared" si="1023"/>
        <v/>
      </c>
    </row>
    <row r="32758" spans="3:9" ht="15" customHeight="1">
      <c r="C32758" s="220" t="str">
        <f t="shared" si="1022"/>
        <v/>
      </c>
      <c r="I32758" s="218" t="str">
        <f t="shared" si="1023"/>
        <v/>
      </c>
    </row>
    <row r="32759" spans="3:9" ht="15" customHeight="1">
      <c r="C32759" s="220" t="str">
        <f t="shared" si="1022"/>
        <v/>
      </c>
      <c r="I32759" s="218" t="str">
        <f t="shared" si="1023"/>
        <v/>
      </c>
    </row>
    <row r="32760" spans="3:9" ht="15" customHeight="1">
      <c r="C32760" s="220" t="str">
        <f t="shared" si="1022"/>
        <v/>
      </c>
      <c r="I32760" s="218" t="str">
        <f t="shared" si="1023"/>
        <v/>
      </c>
    </row>
    <row r="32761" spans="3:9" ht="15" customHeight="1">
      <c r="C32761" s="220" t="str">
        <f t="shared" si="1022"/>
        <v/>
      </c>
      <c r="I32761" s="218" t="str">
        <f t="shared" si="1023"/>
        <v/>
      </c>
    </row>
    <row r="32762" spans="3:9" ht="15" customHeight="1">
      <c r="C32762" s="220" t="str">
        <f t="shared" si="1022"/>
        <v/>
      </c>
      <c r="I32762" s="218" t="str">
        <f t="shared" si="1023"/>
        <v/>
      </c>
    </row>
    <row r="32763" spans="3:9" ht="15" customHeight="1">
      <c r="C32763" s="220" t="str">
        <f t="shared" si="1022"/>
        <v/>
      </c>
      <c r="I32763" s="218" t="str">
        <f t="shared" si="1023"/>
        <v/>
      </c>
    </row>
    <row r="32764" spans="3:9" ht="15" customHeight="1">
      <c r="C32764" s="220" t="str">
        <f t="shared" si="1022"/>
        <v/>
      </c>
      <c r="I32764" s="218" t="str">
        <f t="shared" si="1023"/>
        <v/>
      </c>
    </row>
    <row r="32765" spans="3:9" ht="15" customHeight="1">
      <c r="C32765" s="220" t="str">
        <f t="shared" si="1022"/>
        <v/>
      </c>
      <c r="I32765" s="218" t="str">
        <f t="shared" si="1023"/>
        <v/>
      </c>
    </row>
    <row r="32766" spans="3:9" ht="15" customHeight="1">
      <c r="C32766" s="220" t="str">
        <f t="shared" si="1022"/>
        <v/>
      </c>
      <c r="I32766" s="218" t="str">
        <f t="shared" si="1023"/>
        <v/>
      </c>
    </row>
    <row r="32767" spans="3:9" ht="15" customHeight="1">
      <c r="C32767" s="220" t="str">
        <f t="shared" si="1022"/>
        <v/>
      </c>
      <c r="I32767" s="218" t="str">
        <f t="shared" si="1023"/>
        <v/>
      </c>
    </row>
    <row r="32768" spans="3:9" ht="15" customHeight="1">
      <c r="C32768" s="220" t="str">
        <f t="shared" si="1022"/>
        <v/>
      </c>
      <c r="I32768" s="218" t="str">
        <f t="shared" si="1023"/>
        <v/>
      </c>
    </row>
    <row r="32769" spans="3:9" ht="15" customHeight="1">
      <c r="C32769" s="220" t="str">
        <f t="shared" si="1022"/>
        <v/>
      </c>
      <c r="I32769" s="218" t="str">
        <f t="shared" si="1023"/>
        <v/>
      </c>
    </row>
    <row r="32770" spans="3:9" ht="15" customHeight="1">
      <c r="C32770" s="220" t="str">
        <f t="shared" si="1022"/>
        <v/>
      </c>
      <c r="I32770" s="218" t="str">
        <f t="shared" si="1023"/>
        <v/>
      </c>
    </row>
    <row r="32771" spans="3:9" ht="15" customHeight="1">
      <c r="C32771" s="220" t="str">
        <f t="shared" si="1022"/>
        <v/>
      </c>
      <c r="I32771" s="218" t="str">
        <f t="shared" si="1023"/>
        <v/>
      </c>
    </row>
    <row r="32772" spans="3:9" ht="15" customHeight="1">
      <c r="C32772" s="220" t="str">
        <f t="shared" si="1022"/>
        <v/>
      </c>
      <c r="I32772" s="218" t="str">
        <f t="shared" si="1023"/>
        <v/>
      </c>
    </row>
    <row r="32773" spans="3:9" ht="15" customHeight="1">
      <c r="C32773" s="220" t="str">
        <f t="shared" si="1022"/>
        <v/>
      </c>
      <c r="I32773" s="218" t="str">
        <f t="shared" si="1023"/>
        <v/>
      </c>
    </row>
    <row r="32774" spans="3:9" ht="15" customHeight="1">
      <c r="C32774" s="220" t="str">
        <f t="shared" ref="C32774:C32837" si="1024">IF(B32774="","",MONTH(B32774))</f>
        <v/>
      </c>
      <c r="I32774" s="218" t="str">
        <f t="shared" ref="I32774:I32837" si="1025">IF(H32774="","",IF(E32774="","Não deixe campos em branco, a planilha resumo de custos e despesas necessita deles para funcionar",IF(F32774="","Não deixe campos em branco, a planilha resumo de custos e despesas necessita deles para funcionar",IF(G32774="","Não deixe campos em branco, a planilha resumo de custos e despesas necessita deles para funcionar",""))))</f>
        <v/>
      </c>
    </row>
    <row r="32775" spans="3:9" ht="15" customHeight="1">
      <c r="C32775" s="220" t="str">
        <f t="shared" si="1024"/>
        <v/>
      </c>
      <c r="I32775" s="218" t="str">
        <f t="shared" si="1025"/>
        <v/>
      </c>
    </row>
    <row r="32776" spans="3:9" ht="15" customHeight="1">
      <c r="C32776" s="220" t="str">
        <f t="shared" si="1024"/>
        <v/>
      </c>
      <c r="I32776" s="218" t="str">
        <f t="shared" si="1025"/>
        <v/>
      </c>
    </row>
    <row r="32777" spans="3:9" ht="15" customHeight="1">
      <c r="C32777" s="220" t="str">
        <f t="shared" si="1024"/>
        <v/>
      </c>
      <c r="I32777" s="218" t="str">
        <f t="shared" si="1025"/>
        <v/>
      </c>
    </row>
    <row r="32778" spans="3:9" ht="15" customHeight="1">
      <c r="C32778" s="220" t="str">
        <f t="shared" si="1024"/>
        <v/>
      </c>
      <c r="I32778" s="218" t="str">
        <f t="shared" si="1025"/>
        <v/>
      </c>
    </row>
    <row r="32779" spans="3:9" ht="15" customHeight="1">
      <c r="C32779" s="220" t="str">
        <f t="shared" si="1024"/>
        <v/>
      </c>
      <c r="I32779" s="218" t="str">
        <f t="shared" si="1025"/>
        <v/>
      </c>
    </row>
    <row r="32780" spans="3:9" ht="15" customHeight="1">
      <c r="C32780" s="220" t="str">
        <f t="shared" si="1024"/>
        <v/>
      </c>
      <c r="I32780" s="218" t="str">
        <f t="shared" si="1025"/>
        <v/>
      </c>
    </row>
    <row r="32781" spans="3:9" ht="15" customHeight="1">
      <c r="C32781" s="220" t="str">
        <f t="shared" si="1024"/>
        <v/>
      </c>
      <c r="I32781" s="218" t="str">
        <f t="shared" si="1025"/>
        <v/>
      </c>
    </row>
    <row r="32782" spans="3:9" ht="15" customHeight="1">
      <c r="C32782" s="220" t="str">
        <f t="shared" si="1024"/>
        <v/>
      </c>
      <c r="I32782" s="218" t="str">
        <f t="shared" si="1025"/>
        <v/>
      </c>
    </row>
    <row r="32783" spans="3:9" ht="15" customHeight="1">
      <c r="C32783" s="220" t="str">
        <f t="shared" si="1024"/>
        <v/>
      </c>
      <c r="I32783" s="218" t="str">
        <f t="shared" si="1025"/>
        <v/>
      </c>
    </row>
    <row r="32784" spans="3:9" ht="15" customHeight="1">
      <c r="C32784" s="220" t="str">
        <f t="shared" si="1024"/>
        <v/>
      </c>
      <c r="I32784" s="218" t="str">
        <f t="shared" si="1025"/>
        <v/>
      </c>
    </row>
    <row r="32785" spans="3:9" ht="15" customHeight="1">
      <c r="C32785" s="220" t="str">
        <f t="shared" si="1024"/>
        <v/>
      </c>
      <c r="I32785" s="218" t="str">
        <f t="shared" si="1025"/>
        <v/>
      </c>
    </row>
    <row r="32786" spans="3:9" ht="15" customHeight="1">
      <c r="C32786" s="220" t="str">
        <f t="shared" si="1024"/>
        <v/>
      </c>
      <c r="I32786" s="218" t="str">
        <f t="shared" si="1025"/>
        <v/>
      </c>
    </row>
    <row r="32787" spans="3:9" ht="15" customHeight="1">
      <c r="C32787" s="220" t="str">
        <f t="shared" si="1024"/>
        <v/>
      </c>
      <c r="I32787" s="218" t="str">
        <f t="shared" si="1025"/>
        <v/>
      </c>
    </row>
    <row r="32788" spans="3:9" ht="15" customHeight="1">
      <c r="C32788" s="220" t="str">
        <f t="shared" si="1024"/>
        <v/>
      </c>
      <c r="I32788" s="218" t="str">
        <f t="shared" si="1025"/>
        <v/>
      </c>
    </row>
    <row r="32789" spans="3:9" ht="15" customHeight="1">
      <c r="C32789" s="220" t="str">
        <f t="shared" si="1024"/>
        <v/>
      </c>
      <c r="I32789" s="218" t="str">
        <f t="shared" si="1025"/>
        <v/>
      </c>
    </row>
    <row r="32790" spans="3:9" ht="15" customHeight="1">
      <c r="C32790" s="220" t="str">
        <f t="shared" si="1024"/>
        <v/>
      </c>
      <c r="I32790" s="218" t="str">
        <f t="shared" si="1025"/>
        <v/>
      </c>
    </row>
    <row r="32791" spans="3:9" ht="15" customHeight="1">
      <c r="C32791" s="220" t="str">
        <f t="shared" si="1024"/>
        <v/>
      </c>
      <c r="I32791" s="218" t="str">
        <f t="shared" si="1025"/>
        <v/>
      </c>
    </row>
    <row r="32792" spans="3:9" ht="15" customHeight="1">
      <c r="C32792" s="220" t="str">
        <f t="shared" si="1024"/>
        <v/>
      </c>
      <c r="I32792" s="218" t="str">
        <f t="shared" si="1025"/>
        <v/>
      </c>
    </row>
    <row r="32793" spans="3:9" ht="15" customHeight="1">
      <c r="C32793" s="220" t="str">
        <f t="shared" si="1024"/>
        <v/>
      </c>
      <c r="I32793" s="218" t="str">
        <f t="shared" si="1025"/>
        <v/>
      </c>
    </row>
    <row r="32794" spans="3:9" ht="15" customHeight="1">
      <c r="C32794" s="220" t="str">
        <f t="shared" si="1024"/>
        <v/>
      </c>
      <c r="I32794" s="218" t="str">
        <f t="shared" si="1025"/>
        <v/>
      </c>
    </row>
    <row r="32795" spans="3:9" ht="15" customHeight="1">
      <c r="C32795" s="220" t="str">
        <f t="shared" si="1024"/>
        <v/>
      </c>
      <c r="I32795" s="218" t="str">
        <f t="shared" si="1025"/>
        <v/>
      </c>
    </row>
    <row r="32796" spans="3:9" ht="15" customHeight="1">
      <c r="C32796" s="220" t="str">
        <f t="shared" si="1024"/>
        <v/>
      </c>
      <c r="I32796" s="218" t="str">
        <f t="shared" si="1025"/>
        <v/>
      </c>
    </row>
    <row r="32797" spans="3:9" ht="15" customHeight="1">
      <c r="C32797" s="220" t="str">
        <f t="shared" si="1024"/>
        <v/>
      </c>
      <c r="I32797" s="218" t="str">
        <f t="shared" si="1025"/>
        <v/>
      </c>
    </row>
    <row r="32798" spans="3:9" ht="15" customHeight="1">
      <c r="C32798" s="220" t="str">
        <f t="shared" si="1024"/>
        <v/>
      </c>
      <c r="I32798" s="218" t="str">
        <f t="shared" si="1025"/>
        <v/>
      </c>
    </row>
    <row r="32799" spans="3:9" ht="15" customHeight="1">
      <c r="C32799" s="220" t="str">
        <f t="shared" si="1024"/>
        <v/>
      </c>
      <c r="I32799" s="218" t="str">
        <f t="shared" si="1025"/>
        <v/>
      </c>
    </row>
    <row r="32800" spans="3:9" ht="15" customHeight="1">
      <c r="C32800" s="220" t="str">
        <f t="shared" si="1024"/>
        <v/>
      </c>
      <c r="I32800" s="218" t="str">
        <f t="shared" si="1025"/>
        <v/>
      </c>
    </row>
    <row r="32801" spans="3:9" ht="15" customHeight="1">
      <c r="C32801" s="220" t="str">
        <f t="shared" si="1024"/>
        <v/>
      </c>
      <c r="I32801" s="218" t="str">
        <f t="shared" si="1025"/>
        <v/>
      </c>
    </row>
    <row r="32802" spans="3:9" ht="15" customHeight="1">
      <c r="C32802" s="220" t="str">
        <f t="shared" si="1024"/>
        <v/>
      </c>
      <c r="I32802" s="218" t="str">
        <f t="shared" si="1025"/>
        <v/>
      </c>
    </row>
    <row r="32803" spans="3:9" ht="15" customHeight="1">
      <c r="C32803" s="220" t="str">
        <f t="shared" si="1024"/>
        <v/>
      </c>
      <c r="I32803" s="218" t="str">
        <f t="shared" si="1025"/>
        <v/>
      </c>
    </row>
    <row r="32804" spans="3:9" ht="15" customHeight="1">
      <c r="C32804" s="220" t="str">
        <f t="shared" si="1024"/>
        <v/>
      </c>
      <c r="I32804" s="218" t="str">
        <f t="shared" si="1025"/>
        <v/>
      </c>
    </row>
    <row r="32805" spans="3:9" ht="15" customHeight="1">
      <c r="C32805" s="220" t="str">
        <f t="shared" si="1024"/>
        <v/>
      </c>
      <c r="I32805" s="218" t="str">
        <f t="shared" si="1025"/>
        <v/>
      </c>
    </row>
    <row r="32806" spans="3:9" ht="15" customHeight="1">
      <c r="C32806" s="220" t="str">
        <f t="shared" si="1024"/>
        <v/>
      </c>
      <c r="I32806" s="218" t="str">
        <f t="shared" si="1025"/>
        <v/>
      </c>
    </row>
    <row r="32807" spans="3:9" ht="15" customHeight="1">
      <c r="C32807" s="220" t="str">
        <f t="shared" si="1024"/>
        <v/>
      </c>
      <c r="I32807" s="218" t="str">
        <f t="shared" si="1025"/>
        <v/>
      </c>
    </row>
    <row r="32808" spans="3:9" ht="15" customHeight="1">
      <c r="C32808" s="220" t="str">
        <f t="shared" si="1024"/>
        <v/>
      </c>
      <c r="I32808" s="218" t="str">
        <f t="shared" si="1025"/>
        <v/>
      </c>
    </row>
    <row r="32809" spans="3:9" ht="15" customHeight="1">
      <c r="C32809" s="220" t="str">
        <f t="shared" si="1024"/>
        <v/>
      </c>
      <c r="I32809" s="218" t="str">
        <f t="shared" si="1025"/>
        <v/>
      </c>
    </row>
    <row r="32810" spans="3:9" ht="15" customHeight="1">
      <c r="C32810" s="220" t="str">
        <f t="shared" si="1024"/>
        <v/>
      </c>
      <c r="I32810" s="218" t="str">
        <f t="shared" si="1025"/>
        <v/>
      </c>
    </row>
    <row r="32811" spans="3:9" ht="15" customHeight="1">
      <c r="C32811" s="220" t="str">
        <f t="shared" si="1024"/>
        <v/>
      </c>
      <c r="I32811" s="218" t="str">
        <f t="shared" si="1025"/>
        <v/>
      </c>
    </row>
    <row r="32812" spans="3:9" ht="15" customHeight="1">
      <c r="C32812" s="220" t="str">
        <f t="shared" si="1024"/>
        <v/>
      </c>
      <c r="I32812" s="218" t="str">
        <f t="shared" si="1025"/>
        <v/>
      </c>
    </row>
    <row r="32813" spans="3:9" ht="15" customHeight="1">
      <c r="C32813" s="220" t="str">
        <f t="shared" si="1024"/>
        <v/>
      </c>
      <c r="I32813" s="218" t="str">
        <f t="shared" si="1025"/>
        <v/>
      </c>
    </row>
    <row r="32814" spans="3:9" ht="15" customHeight="1">
      <c r="C32814" s="220" t="str">
        <f t="shared" si="1024"/>
        <v/>
      </c>
      <c r="I32814" s="218" t="str">
        <f t="shared" si="1025"/>
        <v/>
      </c>
    </row>
    <row r="32815" spans="3:9" ht="15" customHeight="1">
      <c r="C32815" s="220" t="str">
        <f t="shared" si="1024"/>
        <v/>
      </c>
      <c r="I32815" s="218" t="str">
        <f t="shared" si="1025"/>
        <v/>
      </c>
    </row>
    <row r="32816" spans="3:9" ht="15" customHeight="1">
      <c r="C32816" s="220" t="str">
        <f t="shared" si="1024"/>
        <v/>
      </c>
      <c r="I32816" s="218" t="str">
        <f t="shared" si="1025"/>
        <v/>
      </c>
    </row>
    <row r="32817" spans="3:9" ht="15" customHeight="1">
      <c r="C32817" s="220" t="str">
        <f t="shared" si="1024"/>
        <v/>
      </c>
      <c r="I32817" s="218" t="str">
        <f t="shared" si="1025"/>
        <v/>
      </c>
    </row>
    <row r="32818" spans="3:9" ht="15" customHeight="1">
      <c r="C32818" s="220" t="str">
        <f t="shared" si="1024"/>
        <v/>
      </c>
      <c r="I32818" s="218" t="str">
        <f t="shared" si="1025"/>
        <v/>
      </c>
    </row>
    <row r="32819" spans="3:9" ht="15" customHeight="1">
      <c r="C32819" s="220" t="str">
        <f t="shared" si="1024"/>
        <v/>
      </c>
      <c r="I32819" s="218" t="str">
        <f t="shared" si="1025"/>
        <v/>
      </c>
    </row>
    <row r="32820" spans="3:9" ht="15" customHeight="1">
      <c r="C32820" s="220" t="str">
        <f t="shared" si="1024"/>
        <v/>
      </c>
      <c r="I32820" s="218" t="str">
        <f t="shared" si="1025"/>
        <v/>
      </c>
    </row>
    <row r="32821" spans="3:9" ht="15" customHeight="1">
      <c r="C32821" s="220" t="str">
        <f t="shared" si="1024"/>
        <v/>
      </c>
      <c r="I32821" s="218" t="str">
        <f t="shared" si="1025"/>
        <v/>
      </c>
    </row>
    <row r="32822" spans="3:9" ht="15" customHeight="1">
      <c r="C32822" s="220" t="str">
        <f t="shared" si="1024"/>
        <v/>
      </c>
      <c r="I32822" s="218" t="str">
        <f t="shared" si="1025"/>
        <v/>
      </c>
    </row>
    <row r="32823" spans="3:9" ht="15" customHeight="1">
      <c r="C32823" s="220" t="str">
        <f t="shared" si="1024"/>
        <v/>
      </c>
      <c r="I32823" s="218" t="str">
        <f t="shared" si="1025"/>
        <v/>
      </c>
    </row>
    <row r="32824" spans="3:9" ht="15" customHeight="1">
      <c r="C32824" s="220" t="str">
        <f t="shared" si="1024"/>
        <v/>
      </c>
      <c r="I32824" s="218" t="str">
        <f t="shared" si="1025"/>
        <v/>
      </c>
    </row>
    <row r="32825" spans="3:9" ht="15" customHeight="1">
      <c r="C32825" s="220" t="str">
        <f t="shared" si="1024"/>
        <v/>
      </c>
      <c r="I32825" s="218" t="str">
        <f t="shared" si="1025"/>
        <v/>
      </c>
    </row>
    <row r="32826" spans="3:9" ht="15" customHeight="1">
      <c r="C32826" s="220" t="str">
        <f t="shared" si="1024"/>
        <v/>
      </c>
      <c r="I32826" s="218" t="str">
        <f t="shared" si="1025"/>
        <v/>
      </c>
    </row>
    <row r="32827" spans="3:9" ht="15" customHeight="1">
      <c r="C32827" s="220" t="str">
        <f t="shared" si="1024"/>
        <v/>
      </c>
      <c r="I32827" s="218" t="str">
        <f t="shared" si="1025"/>
        <v/>
      </c>
    </row>
    <row r="32828" spans="3:9" ht="15" customHeight="1">
      <c r="C32828" s="220" t="str">
        <f t="shared" si="1024"/>
        <v/>
      </c>
      <c r="I32828" s="218" t="str">
        <f t="shared" si="1025"/>
        <v/>
      </c>
    </row>
    <row r="32829" spans="3:9" ht="15" customHeight="1">
      <c r="C32829" s="220" t="str">
        <f t="shared" si="1024"/>
        <v/>
      </c>
      <c r="I32829" s="218" t="str">
        <f t="shared" si="1025"/>
        <v/>
      </c>
    </row>
    <row r="32830" spans="3:9" ht="15" customHeight="1">
      <c r="C32830" s="220" t="str">
        <f t="shared" si="1024"/>
        <v/>
      </c>
      <c r="I32830" s="218" t="str">
        <f t="shared" si="1025"/>
        <v/>
      </c>
    </row>
    <row r="32831" spans="3:9" ht="15" customHeight="1">
      <c r="C32831" s="220" t="str">
        <f t="shared" si="1024"/>
        <v/>
      </c>
      <c r="I32831" s="218" t="str">
        <f t="shared" si="1025"/>
        <v/>
      </c>
    </row>
    <row r="32832" spans="3:9" ht="15" customHeight="1">
      <c r="C32832" s="220" t="str">
        <f t="shared" si="1024"/>
        <v/>
      </c>
      <c r="I32832" s="218" t="str">
        <f t="shared" si="1025"/>
        <v/>
      </c>
    </row>
    <row r="32833" spans="3:9" ht="15" customHeight="1">
      <c r="C32833" s="220" t="str">
        <f t="shared" si="1024"/>
        <v/>
      </c>
      <c r="I32833" s="218" t="str">
        <f t="shared" si="1025"/>
        <v/>
      </c>
    </row>
    <row r="32834" spans="3:9" ht="15" customHeight="1">
      <c r="C32834" s="220" t="str">
        <f t="shared" si="1024"/>
        <v/>
      </c>
      <c r="I32834" s="218" t="str">
        <f t="shared" si="1025"/>
        <v/>
      </c>
    </row>
    <row r="32835" spans="3:9" ht="15" customHeight="1">
      <c r="C32835" s="220" t="str">
        <f t="shared" si="1024"/>
        <v/>
      </c>
      <c r="I32835" s="218" t="str">
        <f t="shared" si="1025"/>
        <v/>
      </c>
    </row>
    <row r="32836" spans="3:9" ht="15" customHeight="1">
      <c r="C32836" s="220" t="str">
        <f t="shared" si="1024"/>
        <v/>
      </c>
      <c r="I32836" s="218" t="str">
        <f t="shared" si="1025"/>
        <v/>
      </c>
    </row>
    <row r="32837" spans="3:9" ht="15" customHeight="1">
      <c r="C32837" s="220" t="str">
        <f t="shared" si="1024"/>
        <v/>
      </c>
      <c r="I32837" s="218" t="str">
        <f t="shared" si="1025"/>
        <v/>
      </c>
    </row>
    <row r="32838" spans="3:9" ht="15" customHeight="1">
      <c r="C32838" s="220" t="str">
        <f t="shared" ref="C32838:C32901" si="1026">IF(B32838="","",MONTH(B32838))</f>
        <v/>
      </c>
      <c r="I32838" s="218" t="str">
        <f t="shared" ref="I32838:I32901" si="1027">IF(H32838="","",IF(E32838="","Não deixe campos em branco, a planilha resumo de custos e despesas necessita deles para funcionar",IF(F32838="","Não deixe campos em branco, a planilha resumo de custos e despesas necessita deles para funcionar",IF(G32838="","Não deixe campos em branco, a planilha resumo de custos e despesas necessita deles para funcionar",""))))</f>
        <v/>
      </c>
    </row>
    <row r="32839" spans="3:9" ht="15" customHeight="1">
      <c r="C32839" s="220" t="str">
        <f t="shared" si="1026"/>
        <v/>
      </c>
      <c r="I32839" s="218" t="str">
        <f t="shared" si="1027"/>
        <v/>
      </c>
    </row>
    <row r="32840" spans="3:9" ht="15" customHeight="1">
      <c r="C32840" s="220" t="str">
        <f t="shared" si="1026"/>
        <v/>
      </c>
      <c r="I32840" s="218" t="str">
        <f t="shared" si="1027"/>
        <v/>
      </c>
    </row>
    <row r="32841" spans="3:9" ht="15" customHeight="1">
      <c r="C32841" s="220" t="str">
        <f t="shared" si="1026"/>
        <v/>
      </c>
      <c r="I32841" s="218" t="str">
        <f t="shared" si="1027"/>
        <v/>
      </c>
    </row>
    <row r="32842" spans="3:9" ht="15" customHeight="1">
      <c r="C32842" s="220" t="str">
        <f t="shared" si="1026"/>
        <v/>
      </c>
      <c r="I32842" s="218" t="str">
        <f t="shared" si="1027"/>
        <v/>
      </c>
    </row>
    <row r="32843" spans="3:9" ht="15" customHeight="1">
      <c r="C32843" s="220" t="str">
        <f t="shared" si="1026"/>
        <v/>
      </c>
      <c r="I32843" s="218" t="str">
        <f t="shared" si="1027"/>
        <v/>
      </c>
    </row>
    <row r="32844" spans="3:9" ht="15" customHeight="1">
      <c r="C32844" s="220" t="str">
        <f t="shared" si="1026"/>
        <v/>
      </c>
      <c r="I32844" s="218" t="str">
        <f t="shared" si="1027"/>
        <v/>
      </c>
    </row>
    <row r="32845" spans="3:9" ht="15" customHeight="1">
      <c r="C32845" s="220" t="str">
        <f t="shared" si="1026"/>
        <v/>
      </c>
      <c r="I32845" s="218" t="str">
        <f t="shared" si="1027"/>
        <v/>
      </c>
    </row>
    <row r="32846" spans="3:9" ht="15" customHeight="1">
      <c r="C32846" s="220" t="str">
        <f t="shared" si="1026"/>
        <v/>
      </c>
      <c r="I32846" s="218" t="str">
        <f t="shared" si="1027"/>
        <v/>
      </c>
    </row>
    <row r="32847" spans="3:9" ht="15" customHeight="1">
      <c r="C32847" s="220" t="str">
        <f t="shared" si="1026"/>
        <v/>
      </c>
      <c r="I32847" s="218" t="str">
        <f t="shared" si="1027"/>
        <v/>
      </c>
    </row>
    <row r="32848" spans="3:9" ht="15" customHeight="1">
      <c r="C32848" s="220" t="str">
        <f t="shared" si="1026"/>
        <v/>
      </c>
      <c r="I32848" s="218" t="str">
        <f t="shared" si="1027"/>
        <v/>
      </c>
    </row>
    <row r="32849" spans="3:9" ht="15" customHeight="1">
      <c r="C32849" s="220" t="str">
        <f t="shared" si="1026"/>
        <v/>
      </c>
      <c r="I32849" s="218" t="str">
        <f t="shared" si="1027"/>
        <v/>
      </c>
    </row>
    <row r="32850" spans="3:9" ht="15" customHeight="1">
      <c r="C32850" s="220" t="str">
        <f t="shared" si="1026"/>
        <v/>
      </c>
      <c r="I32850" s="218" t="str">
        <f t="shared" si="1027"/>
        <v/>
      </c>
    </row>
    <row r="32851" spans="3:9" ht="15" customHeight="1">
      <c r="C32851" s="220" t="str">
        <f t="shared" si="1026"/>
        <v/>
      </c>
      <c r="I32851" s="218" t="str">
        <f t="shared" si="1027"/>
        <v/>
      </c>
    </row>
    <row r="32852" spans="3:9" ht="15" customHeight="1">
      <c r="C32852" s="220" t="str">
        <f t="shared" si="1026"/>
        <v/>
      </c>
      <c r="I32852" s="218" t="str">
        <f t="shared" si="1027"/>
        <v/>
      </c>
    </row>
    <row r="32853" spans="3:9" ht="15" customHeight="1">
      <c r="C32853" s="220" t="str">
        <f t="shared" si="1026"/>
        <v/>
      </c>
      <c r="I32853" s="218" t="str">
        <f t="shared" si="1027"/>
        <v/>
      </c>
    </row>
    <row r="32854" spans="3:9" ht="15" customHeight="1">
      <c r="C32854" s="220" t="str">
        <f t="shared" si="1026"/>
        <v/>
      </c>
      <c r="I32854" s="218" t="str">
        <f t="shared" si="1027"/>
        <v/>
      </c>
    </row>
    <row r="32855" spans="3:9" ht="15" customHeight="1">
      <c r="C32855" s="220" t="str">
        <f t="shared" si="1026"/>
        <v/>
      </c>
      <c r="I32855" s="218" t="str">
        <f t="shared" si="1027"/>
        <v/>
      </c>
    </row>
    <row r="32856" spans="3:9" ht="15" customHeight="1">
      <c r="C32856" s="220" t="str">
        <f t="shared" si="1026"/>
        <v/>
      </c>
      <c r="I32856" s="218" t="str">
        <f t="shared" si="1027"/>
        <v/>
      </c>
    </row>
    <row r="32857" spans="3:9" ht="15" customHeight="1">
      <c r="C32857" s="220" t="str">
        <f t="shared" si="1026"/>
        <v/>
      </c>
      <c r="I32857" s="218" t="str">
        <f t="shared" si="1027"/>
        <v/>
      </c>
    </row>
    <row r="32858" spans="3:9" ht="15" customHeight="1">
      <c r="C32858" s="220" t="str">
        <f t="shared" si="1026"/>
        <v/>
      </c>
      <c r="I32858" s="218" t="str">
        <f t="shared" si="1027"/>
        <v/>
      </c>
    </row>
    <row r="32859" spans="3:9" ht="15" customHeight="1">
      <c r="C32859" s="220" t="str">
        <f t="shared" si="1026"/>
        <v/>
      </c>
      <c r="I32859" s="218" t="str">
        <f t="shared" si="1027"/>
        <v/>
      </c>
    </row>
    <row r="32860" spans="3:9" ht="15" customHeight="1">
      <c r="C32860" s="220" t="str">
        <f t="shared" si="1026"/>
        <v/>
      </c>
      <c r="I32860" s="218" t="str">
        <f t="shared" si="1027"/>
        <v/>
      </c>
    </row>
    <row r="32861" spans="3:9" ht="15" customHeight="1">
      <c r="C32861" s="220" t="str">
        <f t="shared" si="1026"/>
        <v/>
      </c>
      <c r="I32861" s="218" t="str">
        <f t="shared" si="1027"/>
        <v/>
      </c>
    </row>
    <row r="32862" spans="3:9" ht="15" customHeight="1">
      <c r="C32862" s="220" t="str">
        <f t="shared" si="1026"/>
        <v/>
      </c>
      <c r="I32862" s="218" t="str">
        <f t="shared" si="1027"/>
        <v/>
      </c>
    </row>
    <row r="32863" spans="3:9" ht="15" customHeight="1">
      <c r="C32863" s="220" t="str">
        <f t="shared" si="1026"/>
        <v/>
      </c>
      <c r="I32863" s="218" t="str">
        <f t="shared" si="1027"/>
        <v/>
      </c>
    </row>
    <row r="32864" spans="3:9" ht="15" customHeight="1">
      <c r="C32864" s="220" t="str">
        <f t="shared" si="1026"/>
        <v/>
      </c>
      <c r="I32864" s="218" t="str">
        <f t="shared" si="1027"/>
        <v/>
      </c>
    </row>
    <row r="32865" spans="3:9" ht="15" customHeight="1">
      <c r="C32865" s="220" t="str">
        <f t="shared" si="1026"/>
        <v/>
      </c>
      <c r="I32865" s="218" t="str">
        <f t="shared" si="1027"/>
        <v/>
      </c>
    </row>
    <row r="32866" spans="3:9" ht="15" customHeight="1">
      <c r="C32866" s="220" t="str">
        <f t="shared" si="1026"/>
        <v/>
      </c>
      <c r="I32866" s="218" t="str">
        <f t="shared" si="1027"/>
        <v/>
      </c>
    </row>
    <row r="32867" spans="3:9" ht="15" customHeight="1">
      <c r="C32867" s="220" t="str">
        <f t="shared" si="1026"/>
        <v/>
      </c>
      <c r="I32867" s="218" t="str">
        <f t="shared" si="1027"/>
        <v/>
      </c>
    </row>
    <row r="32868" spans="3:9" ht="15" customHeight="1">
      <c r="C32868" s="220" t="str">
        <f t="shared" si="1026"/>
        <v/>
      </c>
      <c r="I32868" s="218" t="str">
        <f t="shared" si="1027"/>
        <v/>
      </c>
    </row>
    <row r="32869" spans="3:9" ht="15" customHeight="1">
      <c r="C32869" s="220" t="str">
        <f t="shared" si="1026"/>
        <v/>
      </c>
      <c r="I32869" s="218" t="str">
        <f t="shared" si="1027"/>
        <v/>
      </c>
    </row>
    <row r="32870" spans="3:9" ht="15" customHeight="1">
      <c r="C32870" s="220" t="str">
        <f t="shared" si="1026"/>
        <v/>
      </c>
      <c r="I32870" s="218" t="str">
        <f t="shared" si="1027"/>
        <v/>
      </c>
    </row>
    <row r="32871" spans="3:9" ht="15" customHeight="1">
      <c r="C32871" s="220" t="str">
        <f t="shared" si="1026"/>
        <v/>
      </c>
      <c r="I32871" s="218" t="str">
        <f t="shared" si="1027"/>
        <v/>
      </c>
    </row>
    <row r="32872" spans="3:9" ht="15" customHeight="1">
      <c r="C32872" s="220" t="str">
        <f t="shared" si="1026"/>
        <v/>
      </c>
      <c r="I32872" s="218" t="str">
        <f t="shared" si="1027"/>
        <v/>
      </c>
    </row>
    <row r="32873" spans="3:9" ht="15" customHeight="1">
      <c r="C32873" s="220" t="str">
        <f t="shared" si="1026"/>
        <v/>
      </c>
      <c r="I32873" s="218" t="str">
        <f t="shared" si="1027"/>
        <v/>
      </c>
    </row>
    <row r="32874" spans="3:9" ht="15" customHeight="1">
      <c r="C32874" s="220" t="str">
        <f t="shared" si="1026"/>
        <v/>
      </c>
      <c r="I32874" s="218" t="str">
        <f t="shared" si="1027"/>
        <v/>
      </c>
    </row>
    <row r="32875" spans="3:9" ht="15" customHeight="1">
      <c r="C32875" s="220" t="str">
        <f t="shared" si="1026"/>
        <v/>
      </c>
      <c r="I32875" s="218" t="str">
        <f t="shared" si="1027"/>
        <v/>
      </c>
    </row>
    <row r="32876" spans="3:9" ht="15" customHeight="1">
      <c r="C32876" s="220" t="str">
        <f t="shared" si="1026"/>
        <v/>
      </c>
      <c r="I32876" s="218" t="str">
        <f t="shared" si="1027"/>
        <v/>
      </c>
    </row>
    <row r="32877" spans="3:9" ht="15" customHeight="1">
      <c r="C32877" s="220" t="str">
        <f t="shared" si="1026"/>
        <v/>
      </c>
      <c r="I32877" s="218" t="str">
        <f t="shared" si="1027"/>
        <v/>
      </c>
    </row>
    <row r="32878" spans="3:9" ht="15" customHeight="1">
      <c r="C32878" s="220" t="str">
        <f t="shared" si="1026"/>
        <v/>
      </c>
      <c r="I32878" s="218" t="str">
        <f t="shared" si="1027"/>
        <v/>
      </c>
    </row>
    <row r="32879" spans="3:9" ht="15" customHeight="1">
      <c r="C32879" s="220" t="str">
        <f t="shared" si="1026"/>
        <v/>
      </c>
      <c r="I32879" s="218" t="str">
        <f t="shared" si="1027"/>
        <v/>
      </c>
    </row>
    <row r="32880" spans="3:9" ht="15" customHeight="1">
      <c r="C32880" s="220" t="str">
        <f t="shared" si="1026"/>
        <v/>
      </c>
      <c r="I32880" s="218" t="str">
        <f t="shared" si="1027"/>
        <v/>
      </c>
    </row>
    <row r="32881" spans="3:9" ht="15" customHeight="1">
      <c r="C32881" s="220" t="str">
        <f t="shared" si="1026"/>
        <v/>
      </c>
      <c r="I32881" s="218" t="str">
        <f t="shared" si="1027"/>
        <v/>
      </c>
    </row>
    <row r="32882" spans="3:9" ht="15" customHeight="1">
      <c r="C32882" s="220" t="str">
        <f t="shared" si="1026"/>
        <v/>
      </c>
      <c r="I32882" s="218" t="str">
        <f t="shared" si="1027"/>
        <v/>
      </c>
    </row>
    <row r="32883" spans="3:9" ht="15" customHeight="1">
      <c r="C32883" s="220" t="str">
        <f t="shared" si="1026"/>
        <v/>
      </c>
      <c r="I32883" s="218" t="str">
        <f t="shared" si="1027"/>
        <v/>
      </c>
    </row>
    <row r="32884" spans="3:9" ht="15" customHeight="1">
      <c r="C32884" s="220" t="str">
        <f t="shared" si="1026"/>
        <v/>
      </c>
      <c r="I32884" s="218" t="str">
        <f t="shared" si="1027"/>
        <v/>
      </c>
    </row>
    <row r="32885" spans="3:9" ht="15" customHeight="1">
      <c r="C32885" s="220" t="str">
        <f t="shared" si="1026"/>
        <v/>
      </c>
      <c r="I32885" s="218" t="str">
        <f t="shared" si="1027"/>
        <v/>
      </c>
    </row>
    <row r="32886" spans="3:9" ht="15" customHeight="1">
      <c r="C32886" s="220" t="str">
        <f t="shared" si="1026"/>
        <v/>
      </c>
      <c r="I32886" s="218" t="str">
        <f t="shared" si="1027"/>
        <v/>
      </c>
    </row>
    <row r="32887" spans="3:9" ht="15" customHeight="1">
      <c r="C32887" s="220" t="str">
        <f t="shared" si="1026"/>
        <v/>
      </c>
      <c r="I32887" s="218" t="str">
        <f t="shared" si="1027"/>
        <v/>
      </c>
    </row>
    <row r="32888" spans="3:9" ht="15" customHeight="1">
      <c r="C32888" s="220" t="str">
        <f t="shared" si="1026"/>
        <v/>
      </c>
      <c r="I32888" s="218" t="str">
        <f t="shared" si="1027"/>
        <v/>
      </c>
    </row>
    <row r="32889" spans="3:9" ht="15" customHeight="1">
      <c r="C32889" s="220" t="str">
        <f t="shared" si="1026"/>
        <v/>
      </c>
      <c r="I32889" s="218" t="str">
        <f t="shared" si="1027"/>
        <v/>
      </c>
    </row>
    <row r="32890" spans="3:9" ht="15" customHeight="1">
      <c r="C32890" s="220" t="str">
        <f t="shared" si="1026"/>
        <v/>
      </c>
      <c r="I32890" s="218" t="str">
        <f t="shared" si="1027"/>
        <v/>
      </c>
    </row>
    <row r="32891" spans="3:9" ht="15" customHeight="1">
      <c r="C32891" s="220" t="str">
        <f t="shared" si="1026"/>
        <v/>
      </c>
      <c r="I32891" s="218" t="str">
        <f t="shared" si="1027"/>
        <v/>
      </c>
    </row>
    <row r="32892" spans="3:9" ht="15" customHeight="1">
      <c r="C32892" s="220" t="str">
        <f t="shared" si="1026"/>
        <v/>
      </c>
      <c r="I32892" s="218" t="str">
        <f t="shared" si="1027"/>
        <v/>
      </c>
    </row>
    <row r="32893" spans="3:9" ht="15" customHeight="1">
      <c r="C32893" s="220" t="str">
        <f t="shared" si="1026"/>
        <v/>
      </c>
      <c r="I32893" s="218" t="str">
        <f t="shared" si="1027"/>
        <v/>
      </c>
    </row>
    <row r="32894" spans="3:9" ht="15" customHeight="1">
      <c r="C32894" s="220" t="str">
        <f t="shared" si="1026"/>
        <v/>
      </c>
      <c r="I32894" s="218" t="str">
        <f t="shared" si="1027"/>
        <v/>
      </c>
    </row>
    <row r="32895" spans="3:9" ht="15" customHeight="1">
      <c r="C32895" s="220" t="str">
        <f t="shared" si="1026"/>
        <v/>
      </c>
      <c r="I32895" s="218" t="str">
        <f t="shared" si="1027"/>
        <v/>
      </c>
    </row>
    <row r="32896" spans="3:9" ht="15" customHeight="1">
      <c r="C32896" s="220" t="str">
        <f t="shared" si="1026"/>
        <v/>
      </c>
      <c r="I32896" s="218" t="str">
        <f t="shared" si="1027"/>
        <v/>
      </c>
    </row>
    <row r="32897" spans="3:9" ht="15" customHeight="1">
      <c r="C32897" s="220" t="str">
        <f t="shared" si="1026"/>
        <v/>
      </c>
      <c r="I32897" s="218" t="str">
        <f t="shared" si="1027"/>
        <v/>
      </c>
    </row>
    <row r="32898" spans="3:9" ht="15" customHeight="1">
      <c r="C32898" s="220" t="str">
        <f t="shared" si="1026"/>
        <v/>
      </c>
      <c r="I32898" s="218" t="str">
        <f t="shared" si="1027"/>
        <v/>
      </c>
    </row>
    <row r="32899" spans="3:9" ht="15" customHeight="1">
      <c r="C32899" s="220" t="str">
        <f t="shared" si="1026"/>
        <v/>
      </c>
      <c r="I32899" s="218" t="str">
        <f t="shared" si="1027"/>
        <v/>
      </c>
    </row>
    <row r="32900" spans="3:9" ht="15" customHeight="1">
      <c r="C32900" s="220" t="str">
        <f t="shared" si="1026"/>
        <v/>
      </c>
      <c r="I32900" s="218" t="str">
        <f t="shared" si="1027"/>
        <v/>
      </c>
    </row>
    <row r="32901" spans="3:9" ht="15" customHeight="1">
      <c r="C32901" s="220" t="str">
        <f t="shared" si="1026"/>
        <v/>
      </c>
      <c r="I32901" s="218" t="str">
        <f t="shared" si="1027"/>
        <v/>
      </c>
    </row>
    <row r="32902" spans="3:9" ht="15" customHeight="1">
      <c r="C32902" s="220" t="str">
        <f t="shared" ref="C32902:C32965" si="1028">IF(B32902="","",MONTH(B32902))</f>
        <v/>
      </c>
      <c r="I32902" s="218" t="str">
        <f t="shared" ref="I32902:I32965" si="1029">IF(H32902="","",IF(E32902="","Não deixe campos em branco, a planilha resumo de custos e despesas necessita deles para funcionar",IF(F32902="","Não deixe campos em branco, a planilha resumo de custos e despesas necessita deles para funcionar",IF(G32902="","Não deixe campos em branco, a planilha resumo de custos e despesas necessita deles para funcionar",""))))</f>
        <v/>
      </c>
    </row>
    <row r="32903" spans="3:9" ht="15" customHeight="1">
      <c r="C32903" s="220" t="str">
        <f t="shared" si="1028"/>
        <v/>
      </c>
      <c r="I32903" s="218" t="str">
        <f t="shared" si="1029"/>
        <v/>
      </c>
    </row>
    <row r="32904" spans="3:9" ht="15" customHeight="1">
      <c r="C32904" s="220" t="str">
        <f t="shared" si="1028"/>
        <v/>
      </c>
      <c r="I32904" s="218" t="str">
        <f t="shared" si="1029"/>
        <v/>
      </c>
    </row>
    <row r="32905" spans="3:9" ht="15" customHeight="1">
      <c r="C32905" s="220" t="str">
        <f t="shared" si="1028"/>
        <v/>
      </c>
      <c r="I32905" s="218" t="str">
        <f t="shared" si="1029"/>
        <v/>
      </c>
    </row>
    <row r="32906" spans="3:9" ht="15" customHeight="1">
      <c r="C32906" s="220" t="str">
        <f t="shared" si="1028"/>
        <v/>
      </c>
      <c r="I32906" s="218" t="str">
        <f t="shared" si="1029"/>
        <v/>
      </c>
    </row>
    <row r="32907" spans="3:9" ht="15" customHeight="1">
      <c r="C32907" s="220" t="str">
        <f t="shared" si="1028"/>
        <v/>
      </c>
      <c r="I32907" s="218" t="str">
        <f t="shared" si="1029"/>
        <v/>
      </c>
    </row>
    <row r="32908" spans="3:9" ht="15" customHeight="1">
      <c r="C32908" s="220" t="str">
        <f t="shared" si="1028"/>
        <v/>
      </c>
      <c r="I32908" s="218" t="str">
        <f t="shared" si="1029"/>
        <v/>
      </c>
    </row>
    <row r="32909" spans="3:9" ht="15" customHeight="1">
      <c r="C32909" s="220" t="str">
        <f t="shared" si="1028"/>
        <v/>
      </c>
      <c r="I32909" s="218" t="str">
        <f t="shared" si="1029"/>
        <v/>
      </c>
    </row>
    <row r="32910" spans="3:9" ht="15" customHeight="1">
      <c r="C32910" s="220" t="str">
        <f t="shared" si="1028"/>
        <v/>
      </c>
      <c r="I32910" s="218" t="str">
        <f t="shared" si="1029"/>
        <v/>
      </c>
    </row>
    <row r="32911" spans="3:9" ht="15" customHeight="1">
      <c r="C32911" s="220" t="str">
        <f t="shared" si="1028"/>
        <v/>
      </c>
      <c r="I32911" s="218" t="str">
        <f t="shared" si="1029"/>
        <v/>
      </c>
    </row>
    <row r="32912" spans="3:9" ht="15" customHeight="1">
      <c r="C32912" s="220" t="str">
        <f t="shared" si="1028"/>
        <v/>
      </c>
      <c r="I32912" s="218" t="str">
        <f t="shared" si="1029"/>
        <v/>
      </c>
    </row>
    <row r="32913" spans="3:9" ht="15" customHeight="1">
      <c r="C32913" s="220" t="str">
        <f t="shared" si="1028"/>
        <v/>
      </c>
      <c r="I32913" s="218" t="str">
        <f t="shared" si="1029"/>
        <v/>
      </c>
    </row>
    <row r="32914" spans="3:9" ht="15" customHeight="1">
      <c r="C32914" s="220" t="str">
        <f t="shared" si="1028"/>
        <v/>
      </c>
      <c r="I32914" s="218" t="str">
        <f t="shared" si="1029"/>
        <v/>
      </c>
    </row>
    <row r="32915" spans="3:9" ht="15" customHeight="1">
      <c r="C32915" s="220" t="str">
        <f t="shared" si="1028"/>
        <v/>
      </c>
      <c r="I32915" s="218" t="str">
        <f t="shared" si="1029"/>
        <v/>
      </c>
    </row>
    <row r="32916" spans="3:9" ht="15" customHeight="1">
      <c r="C32916" s="220" t="str">
        <f t="shared" si="1028"/>
        <v/>
      </c>
      <c r="I32916" s="218" t="str">
        <f t="shared" si="1029"/>
        <v/>
      </c>
    </row>
    <row r="32917" spans="3:9" ht="15" customHeight="1">
      <c r="C32917" s="220" t="str">
        <f t="shared" si="1028"/>
        <v/>
      </c>
      <c r="I32917" s="218" t="str">
        <f t="shared" si="1029"/>
        <v/>
      </c>
    </row>
    <row r="32918" spans="3:9" ht="15" customHeight="1">
      <c r="C32918" s="220" t="str">
        <f t="shared" si="1028"/>
        <v/>
      </c>
      <c r="I32918" s="218" t="str">
        <f t="shared" si="1029"/>
        <v/>
      </c>
    </row>
    <row r="32919" spans="3:9" ht="15" customHeight="1">
      <c r="C32919" s="220" t="str">
        <f t="shared" si="1028"/>
        <v/>
      </c>
      <c r="I32919" s="218" t="str">
        <f t="shared" si="1029"/>
        <v/>
      </c>
    </row>
    <row r="32920" spans="3:9" ht="15" customHeight="1">
      <c r="C32920" s="220" t="str">
        <f t="shared" si="1028"/>
        <v/>
      </c>
      <c r="I32920" s="218" t="str">
        <f t="shared" si="1029"/>
        <v/>
      </c>
    </row>
    <row r="32921" spans="3:9" ht="15" customHeight="1">
      <c r="C32921" s="220" t="str">
        <f t="shared" si="1028"/>
        <v/>
      </c>
      <c r="I32921" s="218" t="str">
        <f t="shared" si="1029"/>
        <v/>
      </c>
    </row>
    <row r="32922" spans="3:9" ht="15" customHeight="1">
      <c r="C32922" s="220" t="str">
        <f t="shared" si="1028"/>
        <v/>
      </c>
      <c r="I32922" s="218" t="str">
        <f t="shared" si="1029"/>
        <v/>
      </c>
    </row>
    <row r="32923" spans="3:9" ht="15" customHeight="1">
      <c r="C32923" s="220" t="str">
        <f t="shared" si="1028"/>
        <v/>
      </c>
      <c r="I32923" s="218" t="str">
        <f t="shared" si="1029"/>
        <v/>
      </c>
    </row>
    <row r="32924" spans="3:9" ht="15" customHeight="1">
      <c r="C32924" s="220" t="str">
        <f t="shared" si="1028"/>
        <v/>
      </c>
      <c r="I32924" s="218" t="str">
        <f t="shared" si="1029"/>
        <v/>
      </c>
    </row>
    <row r="32925" spans="3:9" ht="15" customHeight="1">
      <c r="C32925" s="220" t="str">
        <f t="shared" si="1028"/>
        <v/>
      </c>
      <c r="I32925" s="218" t="str">
        <f t="shared" si="1029"/>
        <v/>
      </c>
    </row>
    <row r="32926" spans="3:9" ht="15" customHeight="1">
      <c r="C32926" s="220" t="str">
        <f t="shared" si="1028"/>
        <v/>
      </c>
      <c r="I32926" s="218" t="str">
        <f t="shared" si="1029"/>
        <v/>
      </c>
    </row>
    <row r="32927" spans="3:9" ht="15" customHeight="1">
      <c r="C32927" s="220" t="str">
        <f t="shared" si="1028"/>
        <v/>
      </c>
      <c r="I32927" s="218" t="str">
        <f t="shared" si="1029"/>
        <v/>
      </c>
    </row>
    <row r="32928" spans="3:9" ht="15" customHeight="1">
      <c r="C32928" s="220" t="str">
        <f t="shared" si="1028"/>
        <v/>
      </c>
      <c r="I32928" s="218" t="str">
        <f t="shared" si="1029"/>
        <v/>
      </c>
    </row>
    <row r="32929" spans="3:9" ht="15" customHeight="1">
      <c r="C32929" s="220" t="str">
        <f t="shared" si="1028"/>
        <v/>
      </c>
      <c r="I32929" s="218" t="str">
        <f t="shared" si="1029"/>
        <v/>
      </c>
    </row>
    <row r="32930" spans="3:9" ht="15" customHeight="1">
      <c r="C32930" s="220" t="str">
        <f t="shared" si="1028"/>
        <v/>
      </c>
      <c r="I32930" s="218" t="str">
        <f t="shared" si="1029"/>
        <v/>
      </c>
    </row>
    <row r="32931" spans="3:9" ht="15" customHeight="1">
      <c r="C32931" s="220" t="str">
        <f t="shared" si="1028"/>
        <v/>
      </c>
      <c r="I32931" s="218" t="str">
        <f t="shared" si="1029"/>
        <v/>
      </c>
    </row>
    <row r="32932" spans="3:9" ht="15" customHeight="1">
      <c r="C32932" s="220" t="str">
        <f t="shared" si="1028"/>
        <v/>
      </c>
      <c r="I32932" s="218" t="str">
        <f t="shared" si="1029"/>
        <v/>
      </c>
    </row>
    <row r="32933" spans="3:9" ht="15" customHeight="1">
      <c r="C32933" s="220" t="str">
        <f t="shared" si="1028"/>
        <v/>
      </c>
      <c r="I32933" s="218" t="str">
        <f t="shared" si="1029"/>
        <v/>
      </c>
    </row>
    <row r="32934" spans="3:9" ht="15" customHeight="1">
      <c r="C32934" s="220" t="str">
        <f t="shared" si="1028"/>
        <v/>
      </c>
      <c r="I32934" s="218" t="str">
        <f t="shared" si="1029"/>
        <v/>
      </c>
    </row>
    <row r="32935" spans="3:9" ht="15" customHeight="1">
      <c r="C32935" s="220" t="str">
        <f t="shared" si="1028"/>
        <v/>
      </c>
      <c r="I32935" s="218" t="str">
        <f t="shared" si="1029"/>
        <v/>
      </c>
    </row>
    <row r="32936" spans="3:9" ht="15" customHeight="1">
      <c r="C32936" s="220" t="str">
        <f t="shared" si="1028"/>
        <v/>
      </c>
      <c r="I32936" s="218" t="str">
        <f t="shared" si="1029"/>
        <v/>
      </c>
    </row>
    <row r="32937" spans="3:9" ht="15" customHeight="1">
      <c r="C32937" s="220" t="str">
        <f t="shared" si="1028"/>
        <v/>
      </c>
      <c r="I32937" s="218" t="str">
        <f t="shared" si="1029"/>
        <v/>
      </c>
    </row>
    <row r="32938" spans="3:9" ht="15" customHeight="1">
      <c r="C32938" s="220" t="str">
        <f t="shared" si="1028"/>
        <v/>
      </c>
      <c r="I32938" s="218" t="str">
        <f t="shared" si="1029"/>
        <v/>
      </c>
    </row>
    <row r="32939" spans="3:9" ht="15" customHeight="1">
      <c r="C32939" s="220" t="str">
        <f t="shared" si="1028"/>
        <v/>
      </c>
      <c r="I32939" s="218" t="str">
        <f t="shared" si="1029"/>
        <v/>
      </c>
    </row>
    <row r="32940" spans="3:9" ht="15" customHeight="1">
      <c r="C32940" s="220" t="str">
        <f t="shared" si="1028"/>
        <v/>
      </c>
      <c r="I32940" s="218" t="str">
        <f t="shared" si="1029"/>
        <v/>
      </c>
    </row>
    <row r="32941" spans="3:9" ht="15" customHeight="1">
      <c r="C32941" s="220" t="str">
        <f t="shared" si="1028"/>
        <v/>
      </c>
      <c r="I32941" s="218" t="str">
        <f t="shared" si="1029"/>
        <v/>
      </c>
    </row>
    <row r="32942" spans="3:9" ht="15" customHeight="1">
      <c r="C32942" s="220" t="str">
        <f t="shared" si="1028"/>
        <v/>
      </c>
      <c r="I32942" s="218" t="str">
        <f t="shared" si="1029"/>
        <v/>
      </c>
    </row>
    <row r="32943" spans="3:9" ht="15" customHeight="1">
      <c r="C32943" s="220" t="str">
        <f t="shared" si="1028"/>
        <v/>
      </c>
      <c r="I32943" s="218" t="str">
        <f t="shared" si="1029"/>
        <v/>
      </c>
    </row>
    <row r="32944" spans="3:9" ht="15" customHeight="1">
      <c r="C32944" s="220" t="str">
        <f t="shared" si="1028"/>
        <v/>
      </c>
      <c r="I32944" s="218" t="str">
        <f t="shared" si="1029"/>
        <v/>
      </c>
    </row>
    <row r="32945" spans="3:9" ht="15" customHeight="1">
      <c r="C32945" s="220" t="str">
        <f t="shared" si="1028"/>
        <v/>
      </c>
      <c r="I32945" s="218" t="str">
        <f t="shared" si="1029"/>
        <v/>
      </c>
    </row>
    <row r="32946" spans="3:9" ht="15" customHeight="1">
      <c r="C32946" s="220" t="str">
        <f t="shared" si="1028"/>
        <v/>
      </c>
      <c r="I32946" s="218" t="str">
        <f t="shared" si="1029"/>
        <v/>
      </c>
    </row>
    <row r="32947" spans="3:9" ht="15" customHeight="1">
      <c r="C32947" s="220" t="str">
        <f t="shared" si="1028"/>
        <v/>
      </c>
      <c r="I32947" s="218" t="str">
        <f t="shared" si="1029"/>
        <v/>
      </c>
    </row>
    <row r="32948" spans="3:9" ht="15" customHeight="1">
      <c r="C32948" s="220" t="str">
        <f t="shared" si="1028"/>
        <v/>
      </c>
      <c r="I32948" s="218" t="str">
        <f t="shared" si="1029"/>
        <v/>
      </c>
    </row>
    <row r="32949" spans="3:9" ht="15" customHeight="1">
      <c r="C32949" s="220" t="str">
        <f t="shared" si="1028"/>
        <v/>
      </c>
      <c r="I32949" s="218" t="str">
        <f t="shared" si="1029"/>
        <v/>
      </c>
    </row>
    <row r="32950" spans="3:9" ht="15" customHeight="1">
      <c r="C32950" s="220" t="str">
        <f t="shared" si="1028"/>
        <v/>
      </c>
      <c r="I32950" s="218" t="str">
        <f t="shared" si="1029"/>
        <v/>
      </c>
    </row>
    <row r="32951" spans="3:9" ht="15" customHeight="1">
      <c r="C32951" s="220" t="str">
        <f t="shared" si="1028"/>
        <v/>
      </c>
      <c r="I32951" s="218" t="str">
        <f t="shared" si="1029"/>
        <v/>
      </c>
    </row>
    <row r="32952" spans="3:9" ht="15" customHeight="1">
      <c r="C32952" s="220" t="str">
        <f t="shared" si="1028"/>
        <v/>
      </c>
      <c r="I32952" s="218" t="str">
        <f t="shared" si="1029"/>
        <v/>
      </c>
    </row>
    <row r="32953" spans="3:9" ht="15" customHeight="1">
      <c r="C32953" s="220" t="str">
        <f t="shared" si="1028"/>
        <v/>
      </c>
      <c r="I32953" s="218" t="str">
        <f t="shared" si="1029"/>
        <v/>
      </c>
    </row>
    <row r="32954" spans="3:9" ht="15" customHeight="1">
      <c r="C32954" s="220" t="str">
        <f t="shared" si="1028"/>
        <v/>
      </c>
      <c r="I32954" s="218" t="str">
        <f t="shared" si="1029"/>
        <v/>
      </c>
    </row>
    <row r="32955" spans="3:9" ht="15" customHeight="1">
      <c r="C32955" s="220" t="str">
        <f t="shared" si="1028"/>
        <v/>
      </c>
      <c r="I32955" s="218" t="str">
        <f t="shared" si="1029"/>
        <v/>
      </c>
    </row>
    <row r="32956" spans="3:9" ht="15" customHeight="1">
      <c r="C32956" s="220" t="str">
        <f t="shared" si="1028"/>
        <v/>
      </c>
      <c r="I32956" s="218" t="str">
        <f t="shared" si="1029"/>
        <v/>
      </c>
    </row>
    <row r="32957" spans="3:9" ht="15" customHeight="1">
      <c r="C32957" s="220" t="str">
        <f t="shared" si="1028"/>
        <v/>
      </c>
      <c r="I32957" s="218" t="str">
        <f t="shared" si="1029"/>
        <v/>
      </c>
    </row>
    <row r="32958" spans="3:9" ht="15" customHeight="1">
      <c r="C32958" s="220" t="str">
        <f t="shared" si="1028"/>
        <v/>
      </c>
      <c r="I32958" s="218" t="str">
        <f t="shared" si="1029"/>
        <v/>
      </c>
    </row>
    <row r="32959" spans="3:9" ht="15" customHeight="1">
      <c r="C32959" s="220" t="str">
        <f t="shared" si="1028"/>
        <v/>
      </c>
      <c r="I32959" s="218" t="str">
        <f t="shared" si="1029"/>
        <v/>
      </c>
    </row>
    <row r="32960" spans="3:9" ht="15" customHeight="1">
      <c r="C32960" s="220" t="str">
        <f t="shared" si="1028"/>
        <v/>
      </c>
      <c r="I32960" s="218" t="str">
        <f t="shared" si="1029"/>
        <v/>
      </c>
    </row>
    <row r="32961" spans="3:9" ht="15" customHeight="1">
      <c r="C32961" s="220" t="str">
        <f t="shared" si="1028"/>
        <v/>
      </c>
      <c r="I32961" s="218" t="str">
        <f t="shared" si="1029"/>
        <v/>
      </c>
    </row>
    <row r="32962" spans="3:9" ht="15" customHeight="1">
      <c r="C32962" s="220" t="str">
        <f t="shared" si="1028"/>
        <v/>
      </c>
      <c r="I32962" s="218" t="str">
        <f t="shared" si="1029"/>
        <v/>
      </c>
    </row>
    <row r="32963" spans="3:9" ht="15" customHeight="1">
      <c r="C32963" s="220" t="str">
        <f t="shared" si="1028"/>
        <v/>
      </c>
      <c r="I32963" s="218" t="str">
        <f t="shared" si="1029"/>
        <v/>
      </c>
    </row>
    <row r="32964" spans="3:9" ht="15" customHeight="1">
      <c r="C32964" s="220" t="str">
        <f t="shared" si="1028"/>
        <v/>
      </c>
      <c r="I32964" s="218" t="str">
        <f t="shared" si="1029"/>
        <v/>
      </c>
    </row>
    <row r="32965" spans="3:9" ht="15" customHeight="1">
      <c r="C32965" s="220" t="str">
        <f t="shared" si="1028"/>
        <v/>
      </c>
      <c r="I32965" s="218" t="str">
        <f t="shared" si="1029"/>
        <v/>
      </c>
    </row>
    <row r="32966" spans="3:9" ht="15" customHeight="1">
      <c r="C32966" s="220" t="str">
        <f t="shared" ref="C32966:C33029" si="1030">IF(B32966="","",MONTH(B32966))</f>
        <v/>
      </c>
      <c r="I32966" s="218" t="str">
        <f t="shared" ref="I32966:I33029" si="1031">IF(H32966="","",IF(E32966="","Não deixe campos em branco, a planilha resumo de custos e despesas necessita deles para funcionar",IF(F32966="","Não deixe campos em branco, a planilha resumo de custos e despesas necessita deles para funcionar",IF(G32966="","Não deixe campos em branco, a planilha resumo de custos e despesas necessita deles para funcionar",""))))</f>
        <v/>
      </c>
    </row>
    <row r="32967" spans="3:9" ht="15" customHeight="1">
      <c r="C32967" s="220" t="str">
        <f t="shared" si="1030"/>
        <v/>
      </c>
      <c r="I32967" s="218" t="str">
        <f t="shared" si="1031"/>
        <v/>
      </c>
    </row>
    <row r="32968" spans="3:9" ht="15" customHeight="1">
      <c r="C32968" s="220" t="str">
        <f t="shared" si="1030"/>
        <v/>
      </c>
      <c r="I32968" s="218" t="str">
        <f t="shared" si="1031"/>
        <v/>
      </c>
    </row>
    <row r="32969" spans="3:9" ht="15" customHeight="1">
      <c r="C32969" s="220" t="str">
        <f t="shared" si="1030"/>
        <v/>
      </c>
      <c r="I32969" s="218" t="str">
        <f t="shared" si="1031"/>
        <v/>
      </c>
    </row>
    <row r="32970" spans="3:9" ht="15" customHeight="1">
      <c r="C32970" s="220" t="str">
        <f t="shared" si="1030"/>
        <v/>
      </c>
      <c r="I32970" s="218" t="str">
        <f t="shared" si="1031"/>
        <v/>
      </c>
    </row>
    <row r="32971" spans="3:9" ht="15" customHeight="1">
      <c r="C32971" s="220" t="str">
        <f t="shared" si="1030"/>
        <v/>
      </c>
      <c r="I32971" s="218" t="str">
        <f t="shared" si="1031"/>
        <v/>
      </c>
    </row>
    <row r="32972" spans="3:9" ht="15" customHeight="1">
      <c r="C32972" s="220" t="str">
        <f t="shared" si="1030"/>
        <v/>
      </c>
      <c r="I32972" s="218" t="str">
        <f t="shared" si="1031"/>
        <v/>
      </c>
    </row>
    <row r="32973" spans="3:9" ht="15" customHeight="1">
      <c r="C32973" s="220" t="str">
        <f t="shared" si="1030"/>
        <v/>
      </c>
      <c r="I32973" s="218" t="str">
        <f t="shared" si="1031"/>
        <v/>
      </c>
    </row>
    <row r="32974" spans="3:9" ht="15" customHeight="1">
      <c r="C32974" s="220" t="str">
        <f t="shared" si="1030"/>
        <v/>
      </c>
      <c r="I32974" s="218" t="str">
        <f t="shared" si="1031"/>
        <v/>
      </c>
    </row>
    <row r="32975" spans="3:9" ht="15" customHeight="1">
      <c r="C32975" s="220" t="str">
        <f t="shared" si="1030"/>
        <v/>
      </c>
      <c r="I32975" s="218" t="str">
        <f t="shared" si="1031"/>
        <v/>
      </c>
    </row>
    <row r="32976" spans="3:9" ht="15" customHeight="1">
      <c r="C32976" s="220" t="str">
        <f t="shared" si="1030"/>
        <v/>
      </c>
      <c r="I32976" s="218" t="str">
        <f t="shared" si="1031"/>
        <v/>
      </c>
    </row>
    <row r="32977" spans="3:9" ht="15" customHeight="1">
      <c r="C32977" s="220" t="str">
        <f t="shared" si="1030"/>
        <v/>
      </c>
      <c r="I32977" s="218" t="str">
        <f t="shared" si="1031"/>
        <v/>
      </c>
    </row>
    <row r="32978" spans="3:9" ht="15" customHeight="1">
      <c r="C32978" s="220" t="str">
        <f t="shared" si="1030"/>
        <v/>
      </c>
      <c r="I32978" s="218" t="str">
        <f t="shared" si="1031"/>
        <v/>
      </c>
    </row>
    <row r="32979" spans="3:9" ht="15" customHeight="1">
      <c r="C32979" s="220" t="str">
        <f t="shared" si="1030"/>
        <v/>
      </c>
      <c r="I32979" s="218" t="str">
        <f t="shared" si="1031"/>
        <v/>
      </c>
    </row>
    <row r="32980" spans="3:9" ht="15" customHeight="1">
      <c r="C32980" s="220" t="str">
        <f t="shared" si="1030"/>
        <v/>
      </c>
      <c r="I32980" s="218" t="str">
        <f t="shared" si="1031"/>
        <v/>
      </c>
    </row>
    <row r="32981" spans="3:9" ht="15" customHeight="1">
      <c r="C32981" s="220" t="str">
        <f t="shared" si="1030"/>
        <v/>
      </c>
      <c r="I32981" s="218" t="str">
        <f t="shared" si="1031"/>
        <v/>
      </c>
    </row>
    <row r="32982" spans="3:9" ht="15" customHeight="1">
      <c r="C32982" s="220" t="str">
        <f t="shared" si="1030"/>
        <v/>
      </c>
      <c r="I32982" s="218" t="str">
        <f t="shared" si="1031"/>
        <v/>
      </c>
    </row>
    <row r="32983" spans="3:9" ht="15" customHeight="1">
      <c r="C32983" s="220" t="str">
        <f t="shared" si="1030"/>
        <v/>
      </c>
      <c r="I32983" s="218" t="str">
        <f t="shared" si="1031"/>
        <v/>
      </c>
    </row>
    <row r="32984" spans="3:9" ht="15" customHeight="1">
      <c r="C32984" s="220" t="str">
        <f t="shared" si="1030"/>
        <v/>
      </c>
      <c r="I32984" s="218" t="str">
        <f t="shared" si="1031"/>
        <v/>
      </c>
    </row>
    <row r="32985" spans="3:9" ht="15" customHeight="1">
      <c r="C32985" s="220" t="str">
        <f t="shared" si="1030"/>
        <v/>
      </c>
      <c r="I32985" s="218" t="str">
        <f t="shared" si="1031"/>
        <v/>
      </c>
    </row>
    <row r="32986" spans="3:9" ht="15" customHeight="1">
      <c r="C32986" s="220" t="str">
        <f t="shared" si="1030"/>
        <v/>
      </c>
      <c r="I32986" s="218" t="str">
        <f t="shared" si="1031"/>
        <v/>
      </c>
    </row>
    <row r="32987" spans="3:9" ht="15" customHeight="1">
      <c r="C32987" s="220" t="str">
        <f t="shared" si="1030"/>
        <v/>
      </c>
      <c r="I32987" s="218" t="str">
        <f t="shared" si="1031"/>
        <v/>
      </c>
    </row>
    <row r="32988" spans="3:9" ht="15" customHeight="1">
      <c r="C32988" s="220" t="str">
        <f t="shared" si="1030"/>
        <v/>
      </c>
      <c r="I32988" s="218" t="str">
        <f t="shared" si="1031"/>
        <v/>
      </c>
    </row>
    <row r="32989" spans="3:9" ht="15" customHeight="1">
      <c r="C32989" s="220" t="str">
        <f t="shared" si="1030"/>
        <v/>
      </c>
      <c r="I32989" s="218" t="str">
        <f t="shared" si="1031"/>
        <v/>
      </c>
    </row>
    <row r="32990" spans="3:9" ht="15" customHeight="1">
      <c r="C32990" s="220" t="str">
        <f t="shared" si="1030"/>
        <v/>
      </c>
      <c r="I32990" s="218" t="str">
        <f t="shared" si="1031"/>
        <v/>
      </c>
    </row>
    <row r="32991" spans="3:9" ht="15" customHeight="1">
      <c r="C32991" s="220" t="str">
        <f t="shared" si="1030"/>
        <v/>
      </c>
      <c r="I32991" s="218" t="str">
        <f t="shared" si="1031"/>
        <v/>
      </c>
    </row>
    <row r="32992" spans="3:9" ht="15" customHeight="1">
      <c r="C32992" s="220" t="str">
        <f t="shared" si="1030"/>
        <v/>
      </c>
      <c r="I32992" s="218" t="str">
        <f t="shared" si="1031"/>
        <v/>
      </c>
    </row>
    <row r="32993" spans="3:9" ht="15" customHeight="1">
      <c r="C32993" s="220" t="str">
        <f t="shared" si="1030"/>
        <v/>
      </c>
      <c r="I32993" s="218" t="str">
        <f t="shared" si="1031"/>
        <v/>
      </c>
    </row>
    <row r="32994" spans="3:9" ht="15" customHeight="1">
      <c r="C32994" s="220" t="str">
        <f t="shared" si="1030"/>
        <v/>
      </c>
      <c r="I32994" s="218" t="str">
        <f t="shared" si="1031"/>
        <v/>
      </c>
    </row>
    <row r="32995" spans="3:9" ht="15" customHeight="1">
      <c r="C32995" s="220" t="str">
        <f t="shared" si="1030"/>
        <v/>
      </c>
      <c r="I32995" s="218" t="str">
        <f t="shared" si="1031"/>
        <v/>
      </c>
    </row>
    <row r="32996" spans="3:9" ht="15" customHeight="1">
      <c r="C32996" s="220" t="str">
        <f t="shared" si="1030"/>
        <v/>
      </c>
      <c r="I32996" s="218" t="str">
        <f t="shared" si="1031"/>
        <v/>
      </c>
    </row>
    <row r="32997" spans="3:9" ht="15" customHeight="1">
      <c r="C32997" s="220" t="str">
        <f t="shared" si="1030"/>
        <v/>
      </c>
      <c r="I32997" s="218" t="str">
        <f t="shared" si="1031"/>
        <v/>
      </c>
    </row>
    <row r="32998" spans="3:9" ht="15" customHeight="1">
      <c r="C32998" s="220" t="str">
        <f t="shared" si="1030"/>
        <v/>
      </c>
      <c r="I32998" s="218" t="str">
        <f t="shared" si="1031"/>
        <v/>
      </c>
    </row>
    <row r="32999" spans="3:9" ht="15" customHeight="1">
      <c r="C32999" s="220" t="str">
        <f t="shared" si="1030"/>
        <v/>
      </c>
      <c r="I32999" s="218" t="str">
        <f t="shared" si="1031"/>
        <v/>
      </c>
    </row>
    <row r="33000" spans="3:9" ht="15" customHeight="1">
      <c r="C33000" s="220" t="str">
        <f t="shared" si="1030"/>
        <v/>
      </c>
      <c r="I33000" s="218" t="str">
        <f t="shared" si="1031"/>
        <v/>
      </c>
    </row>
    <row r="33001" spans="3:9" ht="15" customHeight="1">
      <c r="C33001" s="220" t="str">
        <f t="shared" si="1030"/>
        <v/>
      </c>
      <c r="I33001" s="218" t="str">
        <f t="shared" si="1031"/>
        <v/>
      </c>
    </row>
    <row r="33002" spans="3:9" ht="15" customHeight="1">
      <c r="C33002" s="220" t="str">
        <f t="shared" si="1030"/>
        <v/>
      </c>
      <c r="I33002" s="218" t="str">
        <f t="shared" si="1031"/>
        <v/>
      </c>
    </row>
    <row r="33003" spans="3:9" ht="15" customHeight="1">
      <c r="C33003" s="220" t="str">
        <f t="shared" si="1030"/>
        <v/>
      </c>
      <c r="I33003" s="218" t="str">
        <f t="shared" si="1031"/>
        <v/>
      </c>
    </row>
    <row r="33004" spans="3:9" ht="15" customHeight="1">
      <c r="C33004" s="220" t="str">
        <f t="shared" si="1030"/>
        <v/>
      </c>
      <c r="I33004" s="218" t="str">
        <f t="shared" si="1031"/>
        <v/>
      </c>
    </row>
    <row r="33005" spans="3:9" ht="15" customHeight="1">
      <c r="C33005" s="220" t="str">
        <f t="shared" si="1030"/>
        <v/>
      </c>
      <c r="I33005" s="218" t="str">
        <f t="shared" si="1031"/>
        <v/>
      </c>
    </row>
    <row r="33006" spans="3:9" ht="15" customHeight="1">
      <c r="C33006" s="220" t="str">
        <f t="shared" si="1030"/>
        <v/>
      </c>
      <c r="I33006" s="218" t="str">
        <f t="shared" si="1031"/>
        <v/>
      </c>
    </row>
    <row r="33007" spans="3:9" ht="15" customHeight="1">
      <c r="C33007" s="220" t="str">
        <f t="shared" si="1030"/>
        <v/>
      </c>
      <c r="I33007" s="218" t="str">
        <f t="shared" si="1031"/>
        <v/>
      </c>
    </row>
    <row r="33008" spans="3:9" ht="15" customHeight="1">
      <c r="C33008" s="220" t="str">
        <f t="shared" si="1030"/>
        <v/>
      </c>
      <c r="I33008" s="218" t="str">
        <f t="shared" si="1031"/>
        <v/>
      </c>
    </row>
    <row r="33009" spans="3:9" ht="15" customHeight="1">
      <c r="C33009" s="220" t="str">
        <f t="shared" si="1030"/>
        <v/>
      </c>
      <c r="I33009" s="218" t="str">
        <f t="shared" si="1031"/>
        <v/>
      </c>
    </row>
    <row r="33010" spans="3:9" ht="15" customHeight="1">
      <c r="C33010" s="220" t="str">
        <f t="shared" si="1030"/>
        <v/>
      </c>
      <c r="I33010" s="218" t="str">
        <f t="shared" si="1031"/>
        <v/>
      </c>
    </row>
    <row r="33011" spans="3:9" ht="15" customHeight="1">
      <c r="C33011" s="220" t="str">
        <f t="shared" si="1030"/>
        <v/>
      </c>
      <c r="I33011" s="218" t="str">
        <f t="shared" si="1031"/>
        <v/>
      </c>
    </row>
    <row r="33012" spans="3:9" ht="15" customHeight="1">
      <c r="C33012" s="220" t="str">
        <f t="shared" si="1030"/>
        <v/>
      </c>
      <c r="I33012" s="218" t="str">
        <f t="shared" si="1031"/>
        <v/>
      </c>
    </row>
    <row r="33013" spans="3:9" ht="15" customHeight="1">
      <c r="C33013" s="220" t="str">
        <f t="shared" si="1030"/>
        <v/>
      </c>
      <c r="I33013" s="218" t="str">
        <f t="shared" si="1031"/>
        <v/>
      </c>
    </row>
    <row r="33014" spans="3:9" ht="15" customHeight="1">
      <c r="C33014" s="220" t="str">
        <f t="shared" si="1030"/>
        <v/>
      </c>
      <c r="I33014" s="218" t="str">
        <f t="shared" si="1031"/>
        <v/>
      </c>
    </row>
    <row r="33015" spans="3:9" ht="15" customHeight="1">
      <c r="C33015" s="220" t="str">
        <f t="shared" si="1030"/>
        <v/>
      </c>
      <c r="I33015" s="218" t="str">
        <f t="shared" si="1031"/>
        <v/>
      </c>
    </row>
    <row r="33016" spans="3:9" ht="15" customHeight="1">
      <c r="C33016" s="220" t="str">
        <f t="shared" si="1030"/>
        <v/>
      </c>
      <c r="I33016" s="218" t="str">
        <f t="shared" si="1031"/>
        <v/>
      </c>
    </row>
    <row r="33017" spans="3:9" ht="15" customHeight="1">
      <c r="C33017" s="220" t="str">
        <f t="shared" si="1030"/>
        <v/>
      </c>
      <c r="I33017" s="218" t="str">
        <f t="shared" si="1031"/>
        <v/>
      </c>
    </row>
    <row r="33018" spans="3:9" ht="15" customHeight="1">
      <c r="C33018" s="220" t="str">
        <f t="shared" si="1030"/>
        <v/>
      </c>
      <c r="I33018" s="218" t="str">
        <f t="shared" si="1031"/>
        <v/>
      </c>
    </row>
    <row r="33019" spans="3:9" ht="15" customHeight="1">
      <c r="C33019" s="220" t="str">
        <f t="shared" si="1030"/>
        <v/>
      </c>
      <c r="I33019" s="218" t="str">
        <f t="shared" si="1031"/>
        <v/>
      </c>
    </row>
    <row r="33020" spans="3:9" ht="15" customHeight="1">
      <c r="C33020" s="220" t="str">
        <f t="shared" si="1030"/>
        <v/>
      </c>
      <c r="I33020" s="218" t="str">
        <f t="shared" si="1031"/>
        <v/>
      </c>
    </row>
    <row r="33021" spans="3:9" ht="15" customHeight="1">
      <c r="C33021" s="220" t="str">
        <f t="shared" si="1030"/>
        <v/>
      </c>
      <c r="I33021" s="218" t="str">
        <f t="shared" si="1031"/>
        <v/>
      </c>
    </row>
    <row r="33022" spans="3:9" ht="15" customHeight="1">
      <c r="C33022" s="220" t="str">
        <f t="shared" si="1030"/>
        <v/>
      </c>
      <c r="I33022" s="218" t="str">
        <f t="shared" si="1031"/>
        <v/>
      </c>
    </row>
    <row r="33023" spans="3:9" ht="15" customHeight="1">
      <c r="C33023" s="220" t="str">
        <f t="shared" si="1030"/>
        <v/>
      </c>
      <c r="I33023" s="218" t="str">
        <f t="shared" si="1031"/>
        <v/>
      </c>
    </row>
    <row r="33024" spans="3:9" ht="15" customHeight="1">
      <c r="C33024" s="220" t="str">
        <f t="shared" si="1030"/>
        <v/>
      </c>
      <c r="I33024" s="218" t="str">
        <f t="shared" si="1031"/>
        <v/>
      </c>
    </row>
    <row r="33025" spans="3:9" ht="15" customHeight="1">
      <c r="C33025" s="220" t="str">
        <f t="shared" si="1030"/>
        <v/>
      </c>
      <c r="I33025" s="218" t="str">
        <f t="shared" si="1031"/>
        <v/>
      </c>
    </row>
    <row r="33026" spans="3:9" ht="15" customHeight="1">
      <c r="C33026" s="220" t="str">
        <f t="shared" si="1030"/>
        <v/>
      </c>
      <c r="I33026" s="218" t="str">
        <f t="shared" si="1031"/>
        <v/>
      </c>
    </row>
    <row r="33027" spans="3:9" ht="15" customHeight="1">
      <c r="C33027" s="220" t="str">
        <f t="shared" si="1030"/>
        <v/>
      </c>
      <c r="I33027" s="218" t="str">
        <f t="shared" si="1031"/>
        <v/>
      </c>
    </row>
    <row r="33028" spans="3:9" ht="15" customHeight="1">
      <c r="C33028" s="220" t="str">
        <f t="shared" si="1030"/>
        <v/>
      </c>
      <c r="I33028" s="218" t="str">
        <f t="shared" si="1031"/>
        <v/>
      </c>
    </row>
    <row r="33029" spans="3:9" ht="15" customHeight="1">
      <c r="C33029" s="220" t="str">
        <f t="shared" si="1030"/>
        <v/>
      </c>
      <c r="I33029" s="218" t="str">
        <f t="shared" si="1031"/>
        <v/>
      </c>
    </row>
    <row r="33030" spans="3:9" ht="15" customHeight="1">
      <c r="C33030" s="220" t="str">
        <f t="shared" ref="C33030:C33093" si="1032">IF(B33030="","",MONTH(B33030))</f>
        <v/>
      </c>
      <c r="I33030" s="218" t="str">
        <f t="shared" ref="I33030:I33093" si="1033">IF(H33030="","",IF(E33030="","Não deixe campos em branco, a planilha resumo de custos e despesas necessita deles para funcionar",IF(F33030="","Não deixe campos em branco, a planilha resumo de custos e despesas necessita deles para funcionar",IF(G33030="","Não deixe campos em branco, a planilha resumo de custos e despesas necessita deles para funcionar",""))))</f>
        <v/>
      </c>
    </row>
    <row r="33031" spans="3:9" ht="15" customHeight="1">
      <c r="C33031" s="220" t="str">
        <f t="shared" si="1032"/>
        <v/>
      </c>
      <c r="I33031" s="218" t="str">
        <f t="shared" si="1033"/>
        <v/>
      </c>
    </row>
    <row r="33032" spans="3:9" ht="15" customHeight="1">
      <c r="C33032" s="220" t="str">
        <f t="shared" si="1032"/>
        <v/>
      </c>
      <c r="I33032" s="218" t="str">
        <f t="shared" si="1033"/>
        <v/>
      </c>
    </row>
    <row r="33033" spans="3:9" ht="15" customHeight="1">
      <c r="C33033" s="220" t="str">
        <f t="shared" si="1032"/>
        <v/>
      </c>
      <c r="I33033" s="218" t="str">
        <f t="shared" si="1033"/>
        <v/>
      </c>
    </row>
    <row r="33034" spans="3:9" ht="15" customHeight="1">
      <c r="C33034" s="220" t="str">
        <f t="shared" si="1032"/>
        <v/>
      </c>
      <c r="I33034" s="218" t="str">
        <f t="shared" si="1033"/>
        <v/>
      </c>
    </row>
    <row r="33035" spans="3:9" ht="15" customHeight="1">
      <c r="C33035" s="220" t="str">
        <f t="shared" si="1032"/>
        <v/>
      </c>
      <c r="I33035" s="218" t="str">
        <f t="shared" si="1033"/>
        <v/>
      </c>
    </row>
    <row r="33036" spans="3:9" ht="15" customHeight="1">
      <c r="C33036" s="220" t="str">
        <f t="shared" si="1032"/>
        <v/>
      </c>
      <c r="I33036" s="218" t="str">
        <f t="shared" si="1033"/>
        <v/>
      </c>
    </row>
    <row r="33037" spans="3:9" ht="15" customHeight="1">
      <c r="C33037" s="220" t="str">
        <f t="shared" si="1032"/>
        <v/>
      </c>
      <c r="I33037" s="218" t="str">
        <f t="shared" si="1033"/>
        <v/>
      </c>
    </row>
    <row r="33038" spans="3:9" ht="15" customHeight="1">
      <c r="C33038" s="220" t="str">
        <f t="shared" si="1032"/>
        <v/>
      </c>
      <c r="I33038" s="218" t="str">
        <f t="shared" si="1033"/>
        <v/>
      </c>
    </row>
    <row r="33039" spans="3:9" ht="15" customHeight="1">
      <c r="C33039" s="220" t="str">
        <f t="shared" si="1032"/>
        <v/>
      </c>
      <c r="I33039" s="218" t="str">
        <f t="shared" si="1033"/>
        <v/>
      </c>
    </row>
    <row r="33040" spans="3:9" ht="15" customHeight="1">
      <c r="C33040" s="220" t="str">
        <f t="shared" si="1032"/>
        <v/>
      </c>
      <c r="I33040" s="218" t="str">
        <f t="shared" si="1033"/>
        <v/>
      </c>
    </row>
    <row r="33041" spans="3:9" ht="15" customHeight="1">
      <c r="C33041" s="220" t="str">
        <f t="shared" si="1032"/>
        <v/>
      </c>
      <c r="I33041" s="218" t="str">
        <f t="shared" si="1033"/>
        <v/>
      </c>
    </row>
    <row r="33042" spans="3:9" ht="15" customHeight="1">
      <c r="C33042" s="220" t="str">
        <f t="shared" si="1032"/>
        <v/>
      </c>
      <c r="I33042" s="218" t="str">
        <f t="shared" si="1033"/>
        <v/>
      </c>
    </row>
    <row r="33043" spans="3:9" ht="15" customHeight="1">
      <c r="C33043" s="220" t="str">
        <f t="shared" si="1032"/>
        <v/>
      </c>
      <c r="I33043" s="218" t="str">
        <f t="shared" si="1033"/>
        <v/>
      </c>
    </row>
    <row r="33044" spans="3:9" ht="15" customHeight="1">
      <c r="C33044" s="220" t="str">
        <f t="shared" si="1032"/>
        <v/>
      </c>
      <c r="I33044" s="218" t="str">
        <f t="shared" si="1033"/>
        <v/>
      </c>
    </row>
    <row r="33045" spans="3:9" ht="15" customHeight="1">
      <c r="C33045" s="220" t="str">
        <f t="shared" si="1032"/>
        <v/>
      </c>
      <c r="I33045" s="218" t="str">
        <f t="shared" si="1033"/>
        <v/>
      </c>
    </row>
    <row r="33046" spans="3:9" ht="15" customHeight="1">
      <c r="C33046" s="220" t="str">
        <f t="shared" si="1032"/>
        <v/>
      </c>
      <c r="I33046" s="218" t="str">
        <f t="shared" si="1033"/>
        <v/>
      </c>
    </row>
    <row r="33047" spans="3:9" ht="15" customHeight="1">
      <c r="C33047" s="220" t="str">
        <f t="shared" si="1032"/>
        <v/>
      </c>
      <c r="I33047" s="218" t="str">
        <f t="shared" si="1033"/>
        <v/>
      </c>
    </row>
    <row r="33048" spans="3:9" ht="15" customHeight="1">
      <c r="C33048" s="220" t="str">
        <f t="shared" si="1032"/>
        <v/>
      </c>
      <c r="I33048" s="218" t="str">
        <f t="shared" si="1033"/>
        <v/>
      </c>
    </row>
    <row r="33049" spans="3:9" ht="15" customHeight="1">
      <c r="C33049" s="220" t="str">
        <f t="shared" si="1032"/>
        <v/>
      </c>
      <c r="I33049" s="218" t="str">
        <f t="shared" si="1033"/>
        <v/>
      </c>
    </row>
    <row r="33050" spans="3:9" ht="15" customHeight="1">
      <c r="C33050" s="220" t="str">
        <f t="shared" si="1032"/>
        <v/>
      </c>
      <c r="I33050" s="218" t="str">
        <f t="shared" si="1033"/>
        <v/>
      </c>
    </row>
    <row r="33051" spans="3:9" ht="15" customHeight="1">
      <c r="C33051" s="220" t="str">
        <f t="shared" si="1032"/>
        <v/>
      </c>
      <c r="I33051" s="218" t="str">
        <f t="shared" si="1033"/>
        <v/>
      </c>
    </row>
    <row r="33052" spans="3:9" ht="15" customHeight="1">
      <c r="C33052" s="220" t="str">
        <f t="shared" si="1032"/>
        <v/>
      </c>
      <c r="I33052" s="218" t="str">
        <f t="shared" si="1033"/>
        <v/>
      </c>
    </row>
    <row r="33053" spans="3:9" ht="15" customHeight="1">
      <c r="C33053" s="220" t="str">
        <f t="shared" si="1032"/>
        <v/>
      </c>
      <c r="I33053" s="218" t="str">
        <f t="shared" si="1033"/>
        <v/>
      </c>
    </row>
    <row r="33054" spans="3:9" ht="15" customHeight="1">
      <c r="C33054" s="220" t="str">
        <f t="shared" si="1032"/>
        <v/>
      </c>
      <c r="I33054" s="218" t="str">
        <f t="shared" si="1033"/>
        <v/>
      </c>
    </row>
    <row r="33055" spans="3:9" ht="15" customHeight="1">
      <c r="C33055" s="220" t="str">
        <f t="shared" si="1032"/>
        <v/>
      </c>
      <c r="I33055" s="218" t="str">
        <f t="shared" si="1033"/>
        <v/>
      </c>
    </row>
    <row r="33056" spans="3:9" ht="15" customHeight="1">
      <c r="C33056" s="220" t="str">
        <f t="shared" si="1032"/>
        <v/>
      </c>
      <c r="I33056" s="218" t="str">
        <f t="shared" si="1033"/>
        <v/>
      </c>
    </row>
    <row r="33057" spans="3:9" ht="15" customHeight="1">
      <c r="C33057" s="220" t="str">
        <f t="shared" si="1032"/>
        <v/>
      </c>
      <c r="I33057" s="218" t="str">
        <f t="shared" si="1033"/>
        <v/>
      </c>
    </row>
    <row r="33058" spans="3:9" ht="15" customHeight="1">
      <c r="C33058" s="220" t="str">
        <f t="shared" si="1032"/>
        <v/>
      </c>
      <c r="I33058" s="218" t="str">
        <f t="shared" si="1033"/>
        <v/>
      </c>
    </row>
    <row r="33059" spans="3:9" ht="15" customHeight="1">
      <c r="C33059" s="220" t="str">
        <f t="shared" si="1032"/>
        <v/>
      </c>
      <c r="I33059" s="218" t="str">
        <f t="shared" si="1033"/>
        <v/>
      </c>
    </row>
    <row r="33060" spans="3:9" ht="15" customHeight="1">
      <c r="C33060" s="220" t="str">
        <f t="shared" si="1032"/>
        <v/>
      </c>
      <c r="I33060" s="218" t="str">
        <f t="shared" si="1033"/>
        <v/>
      </c>
    </row>
    <row r="33061" spans="3:9" ht="15" customHeight="1">
      <c r="C33061" s="220" t="str">
        <f t="shared" si="1032"/>
        <v/>
      </c>
      <c r="I33061" s="218" t="str">
        <f t="shared" si="1033"/>
        <v/>
      </c>
    </row>
    <row r="33062" spans="3:9" ht="15" customHeight="1">
      <c r="C33062" s="220" t="str">
        <f t="shared" si="1032"/>
        <v/>
      </c>
      <c r="I33062" s="218" t="str">
        <f t="shared" si="1033"/>
        <v/>
      </c>
    </row>
    <row r="33063" spans="3:9" ht="15" customHeight="1">
      <c r="C33063" s="220" t="str">
        <f t="shared" si="1032"/>
        <v/>
      </c>
      <c r="I33063" s="218" t="str">
        <f t="shared" si="1033"/>
        <v/>
      </c>
    </row>
    <row r="33064" spans="3:9" ht="15" customHeight="1">
      <c r="C33064" s="220" t="str">
        <f t="shared" si="1032"/>
        <v/>
      </c>
      <c r="I33064" s="218" t="str">
        <f t="shared" si="1033"/>
        <v/>
      </c>
    </row>
    <row r="33065" spans="3:9" ht="15" customHeight="1">
      <c r="C33065" s="220" t="str">
        <f t="shared" si="1032"/>
        <v/>
      </c>
      <c r="I33065" s="218" t="str">
        <f t="shared" si="1033"/>
        <v/>
      </c>
    </row>
    <row r="33066" spans="3:9" ht="15" customHeight="1">
      <c r="C33066" s="220" t="str">
        <f t="shared" si="1032"/>
        <v/>
      </c>
      <c r="I33066" s="218" t="str">
        <f t="shared" si="1033"/>
        <v/>
      </c>
    </row>
    <row r="33067" spans="3:9" ht="15" customHeight="1">
      <c r="C33067" s="220" t="str">
        <f t="shared" si="1032"/>
        <v/>
      </c>
      <c r="I33067" s="218" t="str">
        <f t="shared" si="1033"/>
        <v/>
      </c>
    </row>
    <row r="33068" spans="3:9" ht="15" customHeight="1">
      <c r="C33068" s="220" t="str">
        <f t="shared" si="1032"/>
        <v/>
      </c>
      <c r="I33068" s="218" t="str">
        <f t="shared" si="1033"/>
        <v/>
      </c>
    </row>
    <row r="33069" spans="3:9" ht="15" customHeight="1">
      <c r="C33069" s="220" t="str">
        <f t="shared" si="1032"/>
        <v/>
      </c>
      <c r="I33069" s="218" t="str">
        <f t="shared" si="1033"/>
        <v/>
      </c>
    </row>
    <row r="33070" spans="3:9" ht="15" customHeight="1">
      <c r="C33070" s="220" t="str">
        <f t="shared" si="1032"/>
        <v/>
      </c>
      <c r="I33070" s="218" t="str">
        <f t="shared" si="1033"/>
        <v/>
      </c>
    </row>
    <row r="33071" spans="3:9" ht="15" customHeight="1">
      <c r="C33071" s="220" t="str">
        <f t="shared" si="1032"/>
        <v/>
      </c>
      <c r="I33071" s="218" t="str">
        <f t="shared" si="1033"/>
        <v/>
      </c>
    </row>
    <row r="33072" spans="3:9" ht="15" customHeight="1">
      <c r="C33072" s="220" t="str">
        <f t="shared" si="1032"/>
        <v/>
      </c>
      <c r="I33072" s="218" t="str">
        <f t="shared" si="1033"/>
        <v/>
      </c>
    </row>
    <row r="33073" spans="3:9" ht="15" customHeight="1">
      <c r="C33073" s="220" t="str">
        <f t="shared" si="1032"/>
        <v/>
      </c>
      <c r="I33073" s="218" t="str">
        <f t="shared" si="1033"/>
        <v/>
      </c>
    </row>
    <row r="33074" spans="3:9" ht="15" customHeight="1">
      <c r="C33074" s="220" t="str">
        <f t="shared" si="1032"/>
        <v/>
      </c>
      <c r="I33074" s="218" t="str">
        <f t="shared" si="1033"/>
        <v/>
      </c>
    </row>
    <row r="33075" spans="3:9" ht="15" customHeight="1">
      <c r="C33075" s="220" t="str">
        <f t="shared" si="1032"/>
        <v/>
      </c>
      <c r="I33075" s="218" t="str">
        <f t="shared" si="1033"/>
        <v/>
      </c>
    </row>
    <row r="33076" spans="3:9" ht="15" customHeight="1">
      <c r="C33076" s="220" t="str">
        <f t="shared" si="1032"/>
        <v/>
      </c>
      <c r="I33076" s="218" t="str">
        <f t="shared" si="1033"/>
        <v/>
      </c>
    </row>
    <row r="33077" spans="3:9" ht="15" customHeight="1">
      <c r="C33077" s="220" t="str">
        <f t="shared" si="1032"/>
        <v/>
      </c>
      <c r="I33077" s="218" t="str">
        <f t="shared" si="1033"/>
        <v/>
      </c>
    </row>
    <row r="33078" spans="3:9" ht="15" customHeight="1">
      <c r="C33078" s="220" t="str">
        <f t="shared" si="1032"/>
        <v/>
      </c>
      <c r="I33078" s="218" t="str">
        <f t="shared" si="1033"/>
        <v/>
      </c>
    </row>
    <row r="33079" spans="3:9" ht="15" customHeight="1">
      <c r="C33079" s="220" t="str">
        <f t="shared" si="1032"/>
        <v/>
      </c>
      <c r="I33079" s="218" t="str">
        <f t="shared" si="1033"/>
        <v/>
      </c>
    </row>
    <row r="33080" spans="3:9" ht="15" customHeight="1">
      <c r="C33080" s="220" t="str">
        <f t="shared" si="1032"/>
        <v/>
      </c>
      <c r="I33080" s="218" t="str">
        <f t="shared" si="1033"/>
        <v/>
      </c>
    </row>
    <row r="33081" spans="3:9" ht="15" customHeight="1">
      <c r="C33081" s="220" t="str">
        <f t="shared" si="1032"/>
        <v/>
      </c>
      <c r="I33081" s="218" t="str">
        <f t="shared" si="1033"/>
        <v/>
      </c>
    </row>
    <row r="33082" spans="3:9" ht="15" customHeight="1">
      <c r="C33082" s="220" t="str">
        <f t="shared" si="1032"/>
        <v/>
      </c>
      <c r="I33082" s="218" t="str">
        <f t="shared" si="1033"/>
        <v/>
      </c>
    </row>
    <row r="33083" spans="3:9" ht="15" customHeight="1">
      <c r="C33083" s="220" t="str">
        <f t="shared" si="1032"/>
        <v/>
      </c>
      <c r="I33083" s="218" t="str">
        <f t="shared" si="1033"/>
        <v/>
      </c>
    </row>
    <row r="33084" spans="3:9" ht="15" customHeight="1">
      <c r="C33084" s="220" t="str">
        <f t="shared" si="1032"/>
        <v/>
      </c>
      <c r="I33084" s="218" t="str">
        <f t="shared" si="1033"/>
        <v/>
      </c>
    </row>
    <row r="33085" spans="3:9" ht="15" customHeight="1">
      <c r="C33085" s="220" t="str">
        <f t="shared" si="1032"/>
        <v/>
      </c>
      <c r="I33085" s="218" t="str">
        <f t="shared" si="1033"/>
        <v/>
      </c>
    </row>
    <row r="33086" spans="3:9" ht="15" customHeight="1">
      <c r="C33086" s="220" t="str">
        <f t="shared" si="1032"/>
        <v/>
      </c>
      <c r="I33086" s="218" t="str">
        <f t="shared" si="1033"/>
        <v/>
      </c>
    </row>
    <row r="33087" spans="3:9" ht="15" customHeight="1">
      <c r="C33087" s="220" t="str">
        <f t="shared" si="1032"/>
        <v/>
      </c>
      <c r="I33087" s="218" t="str">
        <f t="shared" si="1033"/>
        <v/>
      </c>
    </row>
    <row r="33088" spans="3:9" ht="15" customHeight="1">
      <c r="C33088" s="220" t="str">
        <f t="shared" si="1032"/>
        <v/>
      </c>
      <c r="I33088" s="218" t="str">
        <f t="shared" si="1033"/>
        <v/>
      </c>
    </row>
    <row r="33089" spans="3:9" ht="15" customHeight="1">
      <c r="C33089" s="220" t="str">
        <f t="shared" si="1032"/>
        <v/>
      </c>
      <c r="I33089" s="218" t="str">
        <f t="shared" si="1033"/>
        <v/>
      </c>
    </row>
    <row r="33090" spans="3:9" ht="15" customHeight="1">
      <c r="C33090" s="220" t="str">
        <f t="shared" si="1032"/>
        <v/>
      </c>
      <c r="I33090" s="218" t="str">
        <f t="shared" si="1033"/>
        <v/>
      </c>
    </row>
    <row r="33091" spans="3:9" ht="15" customHeight="1">
      <c r="C33091" s="220" t="str">
        <f t="shared" si="1032"/>
        <v/>
      </c>
      <c r="I33091" s="218" t="str">
        <f t="shared" si="1033"/>
        <v/>
      </c>
    </row>
    <row r="33092" spans="3:9" ht="15" customHeight="1">
      <c r="C33092" s="220" t="str">
        <f t="shared" si="1032"/>
        <v/>
      </c>
      <c r="I33092" s="218" t="str">
        <f t="shared" si="1033"/>
        <v/>
      </c>
    </row>
    <row r="33093" spans="3:9" ht="15" customHeight="1">
      <c r="C33093" s="220" t="str">
        <f t="shared" si="1032"/>
        <v/>
      </c>
      <c r="I33093" s="218" t="str">
        <f t="shared" si="1033"/>
        <v/>
      </c>
    </row>
    <row r="33094" spans="3:9" ht="15" customHeight="1">
      <c r="C33094" s="220" t="str">
        <f t="shared" ref="C33094:C33157" si="1034">IF(B33094="","",MONTH(B33094))</f>
        <v/>
      </c>
      <c r="I33094" s="218" t="str">
        <f t="shared" ref="I33094:I33157" si="1035">IF(H33094="","",IF(E33094="","Não deixe campos em branco, a planilha resumo de custos e despesas necessita deles para funcionar",IF(F33094="","Não deixe campos em branco, a planilha resumo de custos e despesas necessita deles para funcionar",IF(G33094="","Não deixe campos em branco, a planilha resumo de custos e despesas necessita deles para funcionar",""))))</f>
        <v/>
      </c>
    </row>
    <row r="33095" spans="3:9" ht="15" customHeight="1">
      <c r="C33095" s="220" t="str">
        <f t="shared" si="1034"/>
        <v/>
      </c>
      <c r="I33095" s="218" t="str">
        <f t="shared" si="1035"/>
        <v/>
      </c>
    </row>
    <row r="33096" spans="3:9" ht="15" customHeight="1">
      <c r="C33096" s="220" t="str">
        <f t="shared" si="1034"/>
        <v/>
      </c>
      <c r="I33096" s="218" t="str">
        <f t="shared" si="1035"/>
        <v/>
      </c>
    </row>
    <row r="33097" spans="3:9" ht="15" customHeight="1">
      <c r="C33097" s="220" t="str">
        <f t="shared" si="1034"/>
        <v/>
      </c>
      <c r="I33097" s="218" t="str">
        <f t="shared" si="1035"/>
        <v/>
      </c>
    </row>
    <row r="33098" spans="3:9" ht="15" customHeight="1">
      <c r="C33098" s="220" t="str">
        <f t="shared" si="1034"/>
        <v/>
      </c>
      <c r="I33098" s="218" t="str">
        <f t="shared" si="1035"/>
        <v/>
      </c>
    </row>
    <row r="33099" spans="3:9" ht="15" customHeight="1">
      <c r="C33099" s="220" t="str">
        <f t="shared" si="1034"/>
        <v/>
      </c>
      <c r="I33099" s="218" t="str">
        <f t="shared" si="1035"/>
        <v/>
      </c>
    </row>
    <row r="33100" spans="3:9" ht="15" customHeight="1">
      <c r="C33100" s="220" t="str">
        <f t="shared" si="1034"/>
        <v/>
      </c>
      <c r="I33100" s="218" t="str">
        <f t="shared" si="1035"/>
        <v/>
      </c>
    </row>
    <row r="33101" spans="3:9" ht="15" customHeight="1">
      <c r="C33101" s="220" t="str">
        <f t="shared" si="1034"/>
        <v/>
      </c>
      <c r="I33101" s="218" t="str">
        <f t="shared" si="1035"/>
        <v/>
      </c>
    </row>
    <row r="33102" spans="3:9" ht="15" customHeight="1">
      <c r="C33102" s="220" t="str">
        <f t="shared" si="1034"/>
        <v/>
      </c>
      <c r="I33102" s="218" t="str">
        <f t="shared" si="1035"/>
        <v/>
      </c>
    </row>
    <row r="33103" spans="3:9" ht="15" customHeight="1">
      <c r="C33103" s="220" t="str">
        <f t="shared" si="1034"/>
        <v/>
      </c>
      <c r="I33103" s="218" t="str">
        <f t="shared" si="1035"/>
        <v/>
      </c>
    </row>
    <row r="33104" spans="3:9" ht="15" customHeight="1">
      <c r="C33104" s="220" t="str">
        <f t="shared" si="1034"/>
        <v/>
      </c>
      <c r="I33104" s="218" t="str">
        <f t="shared" si="1035"/>
        <v/>
      </c>
    </row>
    <row r="33105" spans="3:9" ht="15" customHeight="1">
      <c r="C33105" s="220" t="str">
        <f t="shared" si="1034"/>
        <v/>
      </c>
      <c r="I33105" s="218" t="str">
        <f t="shared" si="1035"/>
        <v/>
      </c>
    </row>
    <row r="33106" spans="3:9" ht="15" customHeight="1">
      <c r="C33106" s="220" t="str">
        <f t="shared" si="1034"/>
        <v/>
      </c>
      <c r="I33106" s="218" t="str">
        <f t="shared" si="1035"/>
        <v/>
      </c>
    </row>
    <row r="33107" spans="3:9" ht="15" customHeight="1">
      <c r="C33107" s="220" t="str">
        <f t="shared" si="1034"/>
        <v/>
      </c>
      <c r="I33107" s="218" t="str">
        <f t="shared" si="1035"/>
        <v/>
      </c>
    </row>
    <row r="33108" spans="3:9" ht="15" customHeight="1">
      <c r="C33108" s="220" t="str">
        <f t="shared" si="1034"/>
        <v/>
      </c>
      <c r="I33108" s="218" t="str">
        <f t="shared" si="1035"/>
        <v/>
      </c>
    </row>
    <row r="33109" spans="3:9" ht="15" customHeight="1">
      <c r="C33109" s="220" t="str">
        <f t="shared" si="1034"/>
        <v/>
      </c>
      <c r="I33109" s="218" t="str">
        <f t="shared" si="1035"/>
        <v/>
      </c>
    </row>
    <row r="33110" spans="3:9" ht="15" customHeight="1">
      <c r="C33110" s="220" t="str">
        <f t="shared" si="1034"/>
        <v/>
      </c>
      <c r="I33110" s="218" t="str">
        <f t="shared" si="1035"/>
        <v/>
      </c>
    </row>
    <row r="33111" spans="3:9" ht="15" customHeight="1">
      <c r="C33111" s="220" t="str">
        <f t="shared" si="1034"/>
        <v/>
      </c>
      <c r="I33111" s="218" t="str">
        <f t="shared" si="1035"/>
        <v/>
      </c>
    </row>
    <row r="33112" spans="3:9" ht="15" customHeight="1">
      <c r="C33112" s="220" t="str">
        <f t="shared" si="1034"/>
        <v/>
      </c>
      <c r="I33112" s="218" t="str">
        <f t="shared" si="1035"/>
        <v/>
      </c>
    </row>
    <row r="33113" spans="3:9" ht="15" customHeight="1">
      <c r="C33113" s="220" t="str">
        <f t="shared" si="1034"/>
        <v/>
      </c>
      <c r="I33113" s="218" t="str">
        <f t="shared" si="1035"/>
        <v/>
      </c>
    </row>
    <row r="33114" spans="3:9" ht="15" customHeight="1">
      <c r="C33114" s="220" t="str">
        <f t="shared" si="1034"/>
        <v/>
      </c>
      <c r="I33114" s="218" t="str">
        <f t="shared" si="1035"/>
        <v/>
      </c>
    </row>
    <row r="33115" spans="3:9" ht="15" customHeight="1">
      <c r="C33115" s="220" t="str">
        <f t="shared" si="1034"/>
        <v/>
      </c>
      <c r="I33115" s="218" t="str">
        <f t="shared" si="1035"/>
        <v/>
      </c>
    </row>
    <row r="33116" spans="3:9" ht="15" customHeight="1">
      <c r="C33116" s="220" t="str">
        <f t="shared" si="1034"/>
        <v/>
      </c>
      <c r="I33116" s="218" t="str">
        <f t="shared" si="1035"/>
        <v/>
      </c>
    </row>
    <row r="33117" spans="3:9" ht="15" customHeight="1">
      <c r="C33117" s="220" t="str">
        <f t="shared" si="1034"/>
        <v/>
      </c>
      <c r="I33117" s="218" t="str">
        <f t="shared" si="1035"/>
        <v/>
      </c>
    </row>
    <row r="33118" spans="3:9" ht="15" customHeight="1">
      <c r="C33118" s="220" t="str">
        <f t="shared" si="1034"/>
        <v/>
      </c>
      <c r="I33118" s="218" t="str">
        <f t="shared" si="1035"/>
        <v/>
      </c>
    </row>
    <row r="33119" spans="3:9" ht="15" customHeight="1">
      <c r="C33119" s="220" t="str">
        <f t="shared" si="1034"/>
        <v/>
      </c>
      <c r="I33119" s="218" t="str">
        <f t="shared" si="1035"/>
        <v/>
      </c>
    </row>
    <row r="33120" spans="3:9" ht="15" customHeight="1">
      <c r="C33120" s="220" t="str">
        <f t="shared" si="1034"/>
        <v/>
      </c>
      <c r="I33120" s="218" t="str">
        <f t="shared" si="1035"/>
        <v/>
      </c>
    </row>
    <row r="33121" spans="3:9" ht="15" customHeight="1">
      <c r="C33121" s="220" t="str">
        <f t="shared" si="1034"/>
        <v/>
      </c>
      <c r="I33121" s="218" t="str">
        <f t="shared" si="1035"/>
        <v/>
      </c>
    </row>
    <row r="33122" spans="3:9" ht="15" customHeight="1">
      <c r="C33122" s="220" t="str">
        <f t="shared" si="1034"/>
        <v/>
      </c>
      <c r="I33122" s="218" t="str">
        <f t="shared" si="1035"/>
        <v/>
      </c>
    </row>
    <row r="33123" spans="3:9" ht="15" customHeight="1">
      <c r="C33123" s="220" t="str">
        <f t="shared" si="1034"/>
        <v/>
      </c>
      <c r="I33123" s="218" t="str">
        <f t="shared" si="1035"/>
        <v/>
      </c>
    </row>
    <row r="33124" spans="3:9" ht="15" customHeight="1">
      <c r="C33124" s="220" t="str">
        <f t="shared" si="1034"/>
        <v/>
      </c>
      <c r="I33124" s="218" t="str">
        <f t="shared" si="1035"/>
        <v/>
      </c>
    </row>
    <row r="33125" spans="3:9" ht="15" customHeight="1">
      <c r="C33125" s="220" t="str">
        <f t="shared" si="1034"/>
        <v/>
      </c>
      <c r="I33125" s="218" t="str">
        <f t="shared" si="1035"/>
        <v/>
      </c>
    </row>
    <row r="33126" spans="3:9" ht="15" customHeight="1">
      <c r="C33126" s="220" t="str">
        <f t="shared" si="1034"/>
        <v/>
      </c>
      <c r="I33126" s="218" t="str">
        <f t="shared" si="1035"/>
        <v/>
      </c>
    </row>
    <row r="33127" spans="3:9" ht="15" customHeight="1">
      <c r="C33127" s="220" t="str">
        <f t="shared" si="1034"/>
        <v/>
      </c>
      <c r="I33127" s="218" t="str">
        <f t="shared" si="1035"/>
        <v/>
      </c>
    </row>
    <row r="33128" spans="3:9" ht="15" customHeight="1">
      <c r="C33128" s="220" t="str">
        <f t="shared" si="1034"/>
        <v/>
      </c>
      <c r="I33128" s="218" t="str">
        <f t="shared" si="1035"/>
        <v/>
      </c>
    </row>
    <row r="33129" spans="3:9" ht="15" customHeight="1">
      <c r="C33129" s="220" t="str">
        <f t="shared" si="1034"/>
        <v/>
      </c>
      <c r="I33129" s="218" t="str">
        <f t="shared" si="1035"/>
        <v/>
      </c>
    </row>
    <row r="33130" spans="3:9" ht="15" customHeight="1">
      <c r="C33130" s="220" t="str">
        <f t="shared" si="1034"/>
        <v/>
      </c>
      <c r="I33130" s="218" t="str">
        <f t="shared" si="1035"/>
        <v/>
      </c>
    </row>
    <row r="33131" spans="3:9" ht="15" customHeight="1">
      <c r="C33131" s="220" t="str">
        <f t="shared" si="1034"/>
        <v/>
      </c>
      <c r="I33131" s="218" t="str">
        <f t="shared" si="1035"/>
        <v/>
      </c>
    </row>
    <row r="33132" spans="3:9" ht="15" customHeight="1">
      <c r="C33132" s="220" t="str">
        <f t="shared" si="1034"/>
        <v/>
      </c>
      <c r="I33132" s="218" t="str">
        <f t="shared" si="1035"/>
        <v/>
      </c>
    </row>
    <row r="33133" spans="3:9" ht="15" customHeight="1">
      <c r="C33133" s="220" t="str">
        <f t="shared" si="1034"/>
        <v/>
      </c>
      <c r="I33133" s="218" t="str">
        <f t="shared" si="1035"/>
        <v/>
      </c>
    </row>
    <row r="33134" spans="3:9" ht="15" customHeight="1">
      <c r="C33134" s="220" t="str">
        <f t="shared" si="1034"/>
        <v/>
      </c>
      <c r="I33134" s="218" t="str">
        <f t="shared" si="1035"/>
        <v/>
      </c>
    </row>
    <row r="33135" spans="3:9" ht="15" customHeight="1">
      <c r="C33135" s="220" t="str">
        <f t="shared" si="1034"/>
        <v/>
      </c>
      <c r="I33135" s="218" t="str">
        <f t="shared" si="1035"/>
        <v/>
      </c>
    </row>
    <row r="33136" spans="3:9" ht="15" customHeight="1">
      <c r="C33136" s="220" t="str">
        <f t="shared" si="1034"/>
        <v/>
      </c>
      <c r="I33136" s="218" t="str">
        <f t="shared" si="1035"/>
        <v/>
      </c>
    </row>
    <row r="33137" spans="3:9" ht="15" customHeight="1">
      <c r="C33137" s="220" t="str">
        <f t="shared" si="1034"/>
        <v/>
      </c>
      <c r="I33137" s="218" t="str">
        <f t="shared" si="1035"/>
        <v/>
      </c>
    </row>
    <row r="33138" spans="3:9" ht="15" customHeight="1">
      <c r="C33138" s="220" t="str">
        <f t="shared" si="1034"/>
        <v/>
      </c>
      <c r="I33138" s="218" t="str">
        <f t="shared" si="1035"/>
        <v/>
      </c>
    </row>
    <row r="33139" spans="3:9" ht="15" customHeight="1">
      <c r="C33139" s="220" t="str">
        <f t="shared" si="1034"/>
        <v/>
      </c>
      <c r="I33139" s="218" t="str">
        <f t="shared" si="1035"/>
        <v/>
      </c>
    </row>
    <row r="33140" spans="3:9" ht="15" customHeight="1">
      <c r="C33140" s="220" t="str">
        <f t="shared" si="1034"/>
        <v/>
      </c>
      <c r="I33140" s="218" t="str">
        <f t="shared" si="1035"/>
        <v/>
      </c>
    </row>
    <row r="33141" spans="3:9" ht="15" customHeight="1">
      <c r="C33141" s="220" t="str">
        <f t="shared" si="1034"/>
        <v/>
      </c>
      <c r="I33141" s="218" t="str">
        <f t="shared" si="1035"/>
        <v/>
      </c>
    </row>
    <row r="33142" spans="3:9" ht="15" customHeight="1">
      <c r="C33142" s="220" t="str">
        <f t="shared" si="1034"/>
        <v/>
      </c>
      <c r="I33142" s="218" t="str">
        <f t="shared" si="1035"/>
        <v/>
      </c>
    </row>
    <row r="33143" spans="3:9" ht="15" customHeight="1">
      <c r="C33143" s="220" t="str">
        <f t="shared" si="1034"/>
        <v/>
      </c>
      <c r="I33143" s="218" t="str">
        <f t="shared" si="1035"/>
        <v/>
      </c>
    </row>
    <row r="33144" spans="3:9" ht="15" customHeight="1">
      <c r="C33144" s="220" t="str">
        <f t="shared" si="1034"/>
        <v/>
      </c>
      <c r="I33144" s="218" t="str">
        <f t="shared" si="1035"/>
        <v/>
      </c>
    </row>
    <row r="33145" spans="3:9" ht="15" customHeight="1">
      <c r="C33145" s="220" t="str">
        <f t="shared" si="1034"/>
        <v/>
      </c>
      <c r="I33145" s="218" t="str">
        <f t="shared" si="1035"/>
        <v/>
      </c>
    </row>
    <row r="33146" spans="3:9" ht="15" customHeight="1">
      <c r="C33146" s="220" t="str">
        <f t="shared" si="1034"/>
        <v/>
      </c>
      <c r="I33146" s="218" t="str">
        <f t="shared" si="1035"/>
        <v/>
      </c>
    </row>
    <row r="33147" spans="3:9" ht="15" customHeight="1">
      <c r="C33147" s="220" t="str">
        <f t="shared" si="1034"/>
        <v/>
      </c>
      <c r="I33147" s="218" t="str">
        <f t="shared" si="1035"/>
        <v/>
      </c>
    </row>
    <row r="33148" spans="3:9" ht="15" customHeight="1">
      <c r="C33148" s="220" t="str">
        <f t="shared" si="1034"/>
        <v/>
      </c>
      <c r="I33148" s="218" t="str">
        <f t="shared" si="1035"/>
        <v/>
      </c>
    </row>
    <row r="33149" spans="3:9" ht="15" customHeight="1">
      <c r="C33149" s="220" t="str">
        <f t="shared" si="1034"/>
        <v/>
      </c>
      <c r="I33149" s="218" t="str">
        <f t="shared" si="1035"/>
        <v/>
      </c>
    </row>
    <row r="33150" spans="3:9" ht="15" customHeight="1">
      <c r="C33150" s="220" t="str">
        <f t="shared" si="1034"/>
        <v/>
      </c>
      <c r="I33150" s="218" t="str">
        <f t="shared" si="1035"/>
        <v/>
      </c>
    </row>
    <row r="33151" spans="3:9" ht="15" customHeight="1">
      <c r="C33151" s="220" t="str">
        <f t="shared" si="1034"/>
        <v/>
      </c>
      <c r="I33151" s="218" t="str">
        <f t="shared" si="1035"/>
        <v/>
      </c>
    </row>
    <row r="33152" spans="3:9" ht="15" customHeight="1">
      <c r="C33152" s="220" t="str">
        <f t="shared" si="1034"/>
        <v/>
      </c>
      <c r="I33152" s="218" t="str">
        <f t="shared" si="1035"/>
        <v/>
      </c>
    </row>
    <row r="33153" spans="3:9" ht="15" customHeight="1">
      <c r="C33153" s="220" t="str">
        <f t="shared" si="1034"/>
        <v/>
      </c>
      <c r="I33153" s="218" t="str">
        <f t="shared" si="1035"/>
        <v/>
      </c>
    </row>
    <row r="33154" spans="3:9" ht="15" customHeight="1">
      <c r="C33154" s="220" t="str">
        <f t="shared" si="1034"/>
        <v/>
      </c>
      <c r="I33154" s="218" t="str">
        <f t="shared" si="1035"/>
        <v/>
      </c>
    </row>
    <row r="33155" spans="3:9" ht="15" customHeight="1">
      <c r="C33155" s="220" t="str">
        <f t="shared" si="1034"/>
        <v/>
      </c>
      <c r="I33155" s="218" t="str">
        <f t="shared" si="1035"/>
        <v/>
      </c>
    </row>
    <row r="33156" spans="3:9" ht="15" customHeight="1">
      <c r="C33156" s="220" t="str">
        <f t="shared" si="1034"/>
        <v/>
      </c>
      <c r="I33156" s="218" t="str">
        <f t="shared" si="1035"/>
        <v/>
      </c>
    </row>
    <row r="33157" spans="3:9" ht="15" customHeight="1">
      <c r="C33157" s="220" t="str">
        <f t="shared" si="1034"/>
        <v/>
      </c>
      <c r="I33157" s="218" t="str">
        <f t="shared" si="1035"/>
        <v/>
      </c>
    </row>
    <row r="33158" spans="3:9" ht="15" customHeight="1">
      <c r="C33158" s="220" t="str">
        <f t="shared" ref="C33158:C33221" si="1036">IF(B33158="","",MONTH(B33158))</f>
        <v/>
      </c>
      <c r="I33158" s="218" t="str">
        <f t="shared" ref="I33158:I33221" si="1037">IF(H33158="","",IF(E33158="","Não deixe campos em branco, a planilha resumo de custos e despesas necessita deles para funcionar",IF(F33158="","Não deixe campos em branco, a planilha resumo de custos e despesas necessita deles para funcionar",IF(G33158="","Não deixe campos em branco, a planilha resumo de custos e despesas necessita deles para funcionar",""))))</f>
        <v/>
      </c>
    </row>
    <row r="33159" spans="3:9" ht="15" customHeight="1">
      <c r="C33159" s="220" t="str">
        <f t="shared" si="1036"/>
        <v/>
      </c>
      <c r="I33159" s="218" t="str">
        <f t="shared" si="1037"/>
        <v/>
      </c>
    </row>
    <row r="33160" spans="3:9" ht="15" customHeight="1">
      <c r="C33160" s="220" t="str">
        <f t="shared" si="1036"/>
        <v/>
      </c>
      <c r="I33160" s="218" t="str">
        <f t="shared" si="1037"/>
        <v/>
      </c>
    </row>
    <row r="33161" spans="3:9" ht="15" customHeight="1">
      <c r="C33161" s="220" t="str">
        <f t="shared" si="1036"/>
        <v/>
      </c>
      <c r="I33161" s="218" t="str">
        <f t="shared" si="1037"/>
        <v/>
      </c>
    </row>
    <row r="33162" spans="3:9" ht="15" customHeight="1">
      <c r="C33162" s="220" t="str">
        <f t="shared" si="1036"/>
        <v/>
      </c>
      <c r="I33162" s="218" t="str">
        <f t="shared" si="1037"/>
        <v/>
      </c>
    </row>
    <row r="33163" spans="3:9" ht="15" customHeight="1">
      <c r="C33163" s="220" t="str">
        <f t="shared" si="1036"/>
        <v/>
      </c>
      <c r="I33163" s="218" t="str">
        <f t="shared" si="1037"/>
        <v/>
      </c>
    </row>
    <row r="33164" spans="3:9" ht="15" customHeight="1">
      <c r="C33164" s="220" t="str">
        <f t="shared" si="1036"/>
        <v/>
      </c>
      <c r="I33164" s="218" t="str">
        <f t="shared" si="1037"/>
        <v/>
      </c>
    </row>
    <row r="33165" spans="3:9" ht="15" customHeight="1">
      <c r="C33165" s="220" t="str">
        <f t="shared" si="1036"/>
        <v/>
      </c>
      <c r="I33165" s="218" t="str">
        <f t="shared" si="1037"/>
        <v/>
      </c>
    </row>
    <row r="33166" spans="3:9" ht="15" customHeight="1">
      <c r="C33166" s="220" t="str">
        <f t="shared" si="1036"/>
        <v/>
      </c>
      <c r="I33166" s="218" t="str">
        <f t="shared" si="1037"/>
        <v/>
      </c>
    </row>
    <row r="33167" spans="3:9" ht="15" customHeight="1">
      <c r="C33167" s="220" t="str">
        <f t="shared" si="1036"/>
        <v/>
      </c>
      <c r="I33167" s="218" t="str">
        <f t="shared" si="1037"/>
        <v/>
      </c>
    </row>
    <row r="33168" spans="3:9" ht="15" customHeight="1">
      <c r="C33168" s="220" t="str">
        <f t="shared" si="1036"/>
        <v/>
      </c>
      <c r="I33168" s="218" t="str">
        <f t="shared" si="1037"/>
        <v/>
      </c>
    </row>
    <row r="33169" spans="3:9" ht="15" customHeight="1">
      <c r="C33169" s="220" t="str">
        <f t="shared" si="1036"/>
        <v/>
      </c>
      <c r="I33169" s="218" t="str">
        <f t="shared" si="1037"/>
        <v/>
      </c>
    </row>
    <row r="33170" spans="3:9" ht="15" customHeight="1">
      <c r="C33170" s="220" t="str">
        <f t="shared" si="1036"/>
        <v/>
      </c>
      <c r="I33170" s="218" t="str">
        <f t="shared" si="1037"/>
        <v/>
      </c>
    </row>
    <row r="33171" spans="3:9" ht="15" customHeight="1">
      <c r="C33171" s="220" t="str">
        <f t="shared" si="1036"/>
        <v/>
      </c>
      <c r="I33171" s="218" t="str">
        <f t="shared" si="1037"/>
        <v/>
      </c>
    </row>
    <row r="33172" spans="3:9" ht="15" customHeight="1">
      <c r="C33172" s="220" t="str">
        <f t="shared" si="1036"/>
        <v/>
      </c>
      <c r="I33172" s="218" t="str">
        <f t="shared" si="1037"/>
        <v/>
      </c>
    </row>
    <row r="33173" spans="3:9" ht="15" customHeight="1">
      <c r="C33173" s="220" t="str">
        <f t="shared" si="1036"/>
        <v/>
      </c>
      <c r="I33173" s="218" t="str">
        <f t="shared" si="1037"/>
        <v/>
      </c>
    </row>
    <row r="33174" spans="3:9" ht="15" customHeight="1">
      <c r="C33174" s="220" t="str">
        <f t="shared" si="1036"/>
        <v/>
      </c>
      <c r="I33174" s="218" t="str">
        <f t="shared" si="1037"/>
        <v/>
      </c>
    </row>
    <row r="33175" spans="3:9" ht="15" customHeight="1">
      <c r="C33175" s="220" t="str">
        <f t="shared" si="1036"/>
        <v/>
      </c>
      <c r="I33175" s="218" t="str">
        <f t="shared" si="1037"/>
        <v/>
      </c>
    </row>
    <row r="33176" spans="3:9" ht="15" customHeight="1">
      <c r="C33176" s="220" t="str">
        <f t="shared" si="1036"/>
        <v/>
      </c>
      <c r="I33176" s="218" t="str">
        <f t="shared" si="1037"/>
        <v/>
      </c>
    </row>
    <row r="33177" spans="3:9" ht="15" customHeight="1">
      <c r="C33177" s="220" t="str">
        <f t="shared" si="1036"/>
        <v/>
      </c>
      <c r="I33177" s="218" t="str">
        <f t="shared" si="1037"/>
        <v/>
      </c>
    </row>
    <row r="33178" spans="3:9" ht="15" customHeight="1">
      <c r="C33178" s="220" t="str">
        <f t="shared" si="1036"/>
        <v/>
      </c>
      <c r="I33178" s="218" t="str">
        <f t="shared" si="1037"/>
        <v/>
      </c>
    </row>
    <row r="33179" spans="3:9" ht="15" customHeight="1">
      <c r="C33179" s="220" t="str">
        <f t="shared" si="1036"/>
        <v/>
      </c>
      <c r="I33179" s="218" t="str">
        <f t="shared" si="1037"/>
        <v/>
      </c>
    </row>
    <row r="33180" spans="3:9" ht="15" customHeight="1">
      <c r="C33180" s="220" t="str">
        <f t="shared" si="1036"/>
        <v/>
      </c>
      <c r="I33180" s="218" t="str">
        <f t="shared" si="1037"/>
        <v/>
      </c>
    </row>
    <row r="33181" spans="3:9" ht="15" customHeight="1">
      <c r="C33181" s="220" t="str">
        <f t="shared" si="1036"/>
        <v/>
      </c>
      <c r="I33181" s="218" t="str">
        <f t="shared" si="1037"/>
        <v/>
      </c>
    </row>
    <row r="33182" spans="3:9" ht="15" customHeight="1">
      <c r="C33182" s="220" t="str">
        <f t="shared" si="1036"/>
        <v/>
      </c>
      <c r="I33182" s="218" t="str">
        <f t="shared" si="1037"/>
        <v/>
      </c>
    </row>
    <row r="33183" spans="3:9" ht="15" customHeight="1">
      <c r="C33183" s="220" t="str">
        <f t="shared" si="1036"/>
        <v/>
      </c>
      <c r="I33183" s="218" t="str">
        <f t="shared" si="1037"/>
        <v/>
      </c>
    </row>
    <row r="33184" spans="3:9" ht="15" customHeight="1">
      <c r="C33184" s="220" t="str">
        <f t="shared" si="1036"/>
        <v/>
      </c>
      <c r="I33184" s="218" t="str">
        <f t="shared" si="1037"/>
        <v/>
      </c>
    </row>
    <row r="33185" spans="3:9" ht="15" customHeight="1">
      <c r="C33185" s="220" t="str">
        <f t="shared" si="1036"/>
        <v/>
      </c>
      <c r="I33185" s="218" t="str">
        <f t="shared" si="1037"/>
        <v/>
      </c>
    </row>
    <row r="33186" spans="3:9" ht="15" customHeight="1">
      <c r="C33186" s="220" t="str">
        <f t="shared" si="1036"/>
        <v/>
      </c>
      <c r="I33186" s="218" t="str">
        <f t="shared" si="1037"/>
        <v/>
      </c>
    </row>
    <row r="33187" spans="3:9" ht="15" customHeight="1">
      <c r="C33187" s="220" t="str">
        <f t="shared" si="1036"/>
        <v/>
      </c>
      <c r="I33187" s="218" t="str">
        <f t="shared" si="1037"/>
        <v/>
      </c>
    </row>
    <row r="33188" spans="3:9" ht="15" customHeight="1">
      <c r="C33188" s="220" t="str">
        <f t="shared" si="1036"/>
        <v/>
      </c>
      <c r="I33188" s="218" t="str">
        <f t="shared" si="1037"/>
        <v/>
      </c>
    </row>
    <row r="33189" spans="3:9" ht="15" customHeight="1">
      <c r="C33189" s="220" t="str">
        <f t="shared" si="1036"/>
        <v/>
      </c>
      <c r="I33189" s="218" t="str">
        <f t="shared" si="1037"/>
        <v/>
      </c>
    </row>
    <row r="33190" spans="3:9" ht="15" customHeight="1">
      <c r="C33190" s="220" t="str">
        <f t="shared" si="1036"/>
        <v/>
      </c>
      <c r="I33190" s="218" t="str">
        <f t="shared" si="1037"/>
        <v/>
      </c>
    </row>
    <row r="33191" spans="3:9" ht="15" customHeight="1">
      <c r="C33191" s="220" t="str">
        <f t="shared" si="1036"/>
        <v/>
      </c>
      <c r="I33191" s="218" t="str">
        <f t="shared" si="1037"/>
        <v/>
      </c>
    </row>
    <row r="33192" spans="3:9" ht="15" customHeight="1">
      <c r="C33192" s="220" t="str">
        <f t="shared" si="1036"/>
        <v/>
      </c>
      <c r="I33192" s="218" t="str">
        <f t="shared" si="1037"/>
        <v/>
      </c>
    </row>
    <row r="33193" spans="3:9" ht="15" customHeight="1">
      <c r="C33193" s="220" t="str">
        <f t="shared" si="1036"/>
        <v/>
      </c>
      <c r="I33193" s="218" t="str">
        <f t="shared" si="1037"/>
        <v/>
      </c>
    </row>
    <row r="33194" spans="3:9" ht="15" customHeight="1">
      <c r="C33194" s="220" t="str">
        <f t="shared" si="1036"/>
        <v/>
      </c>
      <c r="I33194" s="218" t="str">
        <f t="shared" si="1037"/>
        <v/>
      </c>
    </row>
    <row r="33195" spans="3:9" ht="15" customHeight="1">
      <c r="C33195" s="220" t="str">
        <f t="shared" si="1036"/>
        <v/>
      </c>
      <c r="I33195" s="218" t="str">
        <f t="shared" si="1037"/>
        <v/>
      </c>
    </row>
    <row r="33196" spans="3:9" ht="15" customHeight="1">
      <c r="C33196" s="220" t="str">
        <f t="shared" si="1036"/>
        <v/>
      </c>
      <c r="I33196" s="218" t="str">
        <f t="shared" si="1037"/>
        <v/>
      </c>
    </row>
    <row r="33197" spans="3:9" ht="15" customHeight="1">
      <c r="C33197" s="220" t="str">
        <f t="shared" si="1036"/>
        <v/>
      </c>
      <c r="I33197" s="218" t="str">
        <f t="shared" si="1037"/>
        <v/>
      </c>
    </row>
    <row r="33198" spans="3:9" ht="15" customHeight="1">
      <c r="C33198" s="220" t="str">
        <f t="shared" si="1036"/>
        <v/>
      </c>
      <c r="I33198" s="218" t="str">
        <f t="shared" si="1037"/>
        <v/>
      </c>
    </row>
    <row r="33199" spans="3:9" ht="15" customHeight="1">
      <c r="C33199" s="220" t="str">
        <f t="shared" si="1036"/>
        <v/>
      </c>
      <c r="I33199" s="218" t="str">
        <f t="shared" si="1037"/>
        <v/>
      </c>
    </row>
    <row r="33200" spans="3:9" ht="15" customHeight="1">
      <c r="C33200" s="220" t="str">
        <f t="shared" si="1036"/>
        <v/>
      </c>
      <c r="I33200" s="218" t="str">
        <f t="shared" si="1037"/>
        <v/>
      </c>
    </row>
    <row r="33201" spans="3:9" ht="15" customHeight="1">
      <c r="C33201" s="220" t="str">
        <f t="shared" si="1036"/>
        <v/>
      </c>
      <c r="I33201" s="218" t="str">
        <f t="shared" si="1037"/>
        <v/>
      </c>
    </row>
    <row r="33202" spans="3:9" ht="15" customHeight="1">
      <c r="C33202" s="220" t="str">
        <f t="shared" si="1036"/>
        <v/>
      </c>
      <c r="I33202" s="218" t="str">
        <f t="shared" si="1037"/>
        <v/>
      </c>
    </row>
    <row r="33203" spans="3:9" ht="15" customHeight="1">
      <c r="C33203" s="220" t="str">
        <f t="shared" si="1036"/>
        <v/>
      </c>
      <c r="I33203" s="218" t="str">
        <f t="shared" si="1037"/>
        <v/>
      </c>
    </row>
    <row r="33204" spans="3:9" ht="15" customHeight="1">
      <c r="C33204" s="220" t="str">
        <f t="shared" si="1036"/>
        <v/>
      </c>
      <c r="I33204" s="218" t="str">
        <f t="shared" si="1037"/>
        <v/>
      </c>
    </row>
    <row r="33205" spans="3:9" ht="15" customHeight="1">
      <c r="C33205" s="220" t="str">
        <f t="shared" si="1036"/>
        <v/>
      </c>
      <c r="I33205" s="218" t="str">
        <f t="shared" si="1037"/>
        <v/>
      </c>
    </row>
    <row r="33206" spans="3:9" ht="15" customHeight="1">
      <c r="C33206" s="220" t="str">
        <f t="shared" si="1036"/>
        <v/>
      </c>
      <c r="I33206" s="218" t="str">
        <f t="shared" si="1037"/>
        <v/>
      </c>
    </row>
    <row r="33207" spans="3:9" ht="15" customHeight="1">
      <c r="C33207" s="220" t="str">
        <f t="shared" si="1036"/>
        <v/>
      </c>
      <c r="I33207" s="218" t="str">
        <f t="shared" si="1037"/>
        <v/>
      </c>
    </row>
    <row r="33208" spans="3:9" ht="15" customHeight="1">
      <c r="C33208" s="220" t="str">
        <f t="shared" si="1036"/>
        <v/>
      </c>
      <c r="I33208" s="218" t="str">
        <f t="shared" si="1037"/>
        <v/>
      </c>
    </row>
    <row r="33209" spans="3:9" ht="15" customHeight="1">
      <c r="C33209" s="220" t="str">
        <f t="shared" si="1036"/>
        <v/>
      </c>
      <c r="I33209" s="218" t="str">
        <f t="shared" si="1037"/>
        <v/>
      </c>
    </row>
    <row r="33210" spans="3:9" ht="15" customHeight="1">
      <c r="C33210" s="220" t="str">
        <f t="shared" si="1036"/>
        <v/>
      </c>
      <c r="I33210" s="218" t="str">
        <f t="shared" si="1037"/>
        <v/>
      </c>
    </row>
    <row r="33211" spans="3:9" ht="15" customHeight="1">
      <c r="C33211" s="220" t="str">
        <f t="shared" si="1036"/>
        <v/>
      </c>
      <c r="I33211" s="218" t="str">
        <f t="shared" si="1037"/>
        <v/>
      </c>
    </row>
    <row r="33212" spans="3:9" ht="15" customHeight="1">
      <c r="C33212" s="220" t="str">
        <f t="shared" si="1036"/>
        <v/>
      </c>
      <c r="I33212" s="218" t="str">
        <f t="shared" si="1037"/>
        <v/>
      </c>
    </row>
    <row r="33213" spans="3:9" ht="15" customHeight="1">
      <c r="C33213" s="220" t="str">
        <f t="shared" si="1036"/>
        <v/>
      </c>
      <c r="I33213" s="218" t="str">
        <f t="shared" si="1037"/>
        <v/>
      </c>
    </row>
    <row r="33214" spans="3:9" ht="15" customHeight="1">
      <c r="C33214" s="220" t="str">
        <f t="shared" si="1036"/>
        <v/>
      </c>
      <c r="I33214" s="218" t="str">
        <f t="shared" si="1037"/>
        <v/>
      </c>
    </row>
    <row r="33215" spans="3:9" ht="15" customHeight="1">
      <c r="C33215" s="220" t="str">
        <f t="shared" si="1036"/>
        <v/>
      </c>
      <c r="I33215" s="218" t="str">
        <f t="shared" si="1037"/>
        <v/>
      </c>
    </row>
    <row r="33216" spans="3:9" ht="15" customHeight="1">
      <c r="C33216" s="220" t="str">
        <f t="shared" si="1036"/>
        <v/>
      </c>
      <c r="I33216" s="218" t="str">
        <f t="shared" si="1037"/>
        <v/>
      </c>
    </row>
    <row r="33217" spans="3:9" ht="15" customHeight="1">
      <c r="C33217" s="220" t="str">
        <f t="shared" si="1036"/>
        <v/>
      </c>
      <c r="I33217" s="218" t="str">
        <f t="shared" si="1037"/>
        <v/>
      </c>
    </row>
    <row r="33218" spans="3:9" ht="15" customHeight="1">
      <c r="C33218" s="220" t="str">
        <f t="shared" si="1036"/>
        <v/>
      </c>
      <c r="I33218" s="218" t="str">
        <f t="shared" si="1037"/>
        <v/>
      </c>
    </row>
    <row r="33219" spans="3:9" ht="15" customHeight="1">
      <c r="C33219" s="220" t="str">
        <f t="shared" si="1036"/>
        <v/>
      </c>
      <c r="I33219" s="218" t="str">
        <f t="shared" si="1037"/>
        <v/>
      </c>
    </row>
    <row r="33220" spans="3:9" ht="15" customHeight="1">
      <c r="C33220" s="220" t="str">
        <f t="shared" si="1036"/>
        <v/>
      </c>
      <c r="I33220" s="218" t="str">
        <f t="shared" si="1037"/>
        <v/>
      </c>
    </row>
    <row r="33221" spans="3:9" ht="15" customHeight="1">
      <c r="C33221" s="220" t="str">
        <f t="shared" si="1036"/>
        <v/>
      </c>
      <c r="I33221" s="218" t="str">
        <f t="shared" si="1037"/>
        <v/>
      </c>
    </row>
    <row r="33222" spans="3:9" ht="15" customHeight="1">
      <c r="C33222" s="220" t="str">
        <f t="shared" ref="C33222:C33285" si="1038">IF(B33222="","",MONTH(B33222))</f>
        <v/>
      </c>
      <c r="I33222" s="218" t="str">
        <f t="shared" ref="I33222:I33285" si="1039">IF(H33222="","",IF(E33222="","Não deixe campos em branco, a planilha resumo de custos e despesas necessita deles para funcionar",IF(F33222="","Não deixe campos em branco, a planilha resumo de custos e despesas necessita deles para funcionar",IF(G33222="","Não deixe campos em branco, a planilha resumo de custos e despesas necessita deles para funcionar",""))))</f>
        <v/>
      </c>
    </row>
    <row r="33223" spans="3:9" ht="15" customHeight="1">
      <c r="C33223" s="220" t="str">
        <f t="shared" si="1038"/>
        <v/>
      </c>
      <c r="I33223" s="218" t="str">
        <f t="shared" si="1039"/>
        <v/>
      </c>
    </row>
    <row r="33224" spans="3:9" ht="15" customHeight="1">
      <c r="C33224" s="220" t="str">
        <f t="shared" si="1038"/>
        <v/>
      </c>
      <c r="I33224" s="218" t="str">
        <f t="shared" si="1039"/>
        <v/>
      </c>
    </row>
    <row r="33225" spans="3:9" ht="15" customHeight="1">
      <c r="C33225" s="220" t="str">
        <f t="shared" si="1038"/>
        <v/>
      </c>
      <c r="I33225" s="218" t="str">
        <f t="shared" si="1039"/>
        <v/>
      </c>
    </row>
    <row r="33226" spans="3:9" ht="15" customHeight="1">
      <c r="C33226" s="220" t="str">
        <f t="shared" si="1038"/>
        <v/>
      </c>
      <c r="I33226" s="218" t="str">
        <f t="shared" si="1039"/>
        <v/>
      </c>
    </row>
    <row r="33227" spans="3:9" ht="15" customHeight="1">
      <c r="C33227" s="220" t="str">
        <f t="shared" si="1038"/>
        <v/>
      </c>
      <c r="I33227" s="218" t="str">
        <f t="shared" si="1039"/>
        <v/>
      </c>
    </row>
    <row r="33228" spans="3:9" ht="15" customHeight="1">
      <c r="C33228" s="220" t="str">
        <f t="shared" si="1038"/>
        <v/>
      </c>
      <c r="I33228" s="218" t="str">
        <f t="shared" si="1039"/>
        <v/>
      </c>
    </row>
    <row r="33229" spans="3:9" ht="15" customHeight="1">
      <c r="C33229" s="220" t="str">
        <f t="shared" si="1038"/>
        <v/>
      </c>
      <c r="I33229" s="218" t="str">
        <f t="shared" si="1039"/>
        <v/>
      </c>
    </row>
    <row r="33230" spans="3:9" ht="15" customHeight="1">
      <c r="C33230" s="220" t="str">
        <f t="shared" si="1038"/>
        <v/>
      </c>
      <c r="I33230" s="218" t="str">
        <f t="shared" si="1039"/>
        <v/>
      </c>
    </row>
    <row r="33231" spans="3:9" ht="15" customHeight="1">
      <c r="C33231" s="220" t="str">
        <f t="shared" si="1038"/>
        <v/>
      </c>
      <c r="I33231" s="218" t="str">
        <f t="shared" si="1039"/>
        <v/>
      </c>
    </row>
    <row r="33232" spans="3:9" ht="15" customHeight="1">
      <c r="C33232" s="220" t="str">
        <f t="shared" si="1038"/>
        <v/>
      </c>
      <c r="I33232" s="218" t="str">
        <f t="shared" si="1039"/>
        <v/>
      </c>
    </row>
    <row r="33233" spans="3:9" ht="15" customHeight="1">
      <c r="C33233" s="220" t="str">
        <f t="shared" si="1038"/>
        <v/>
      </c>
      <c r="I33233" s="218" t="str">
        <f t="shared" si="1039"/>
        <v/>
      </c>
    </row>
    <row r="33234" spans="3:9" ht="15" customHeight="1">
      <c r="C33234" s="220" t="str">
        <f t="shared" si="1038"/>
        <v/>
      </c>
      <c r="I33234" s="218" t="str">
        <f t="shared" si="1039"/>
        <v/>
      </c>
    </row>
    <row r="33235" spans="3:9" ht="15" customHeight="1">
      <c r="C33235" s="220" t="str">
        <f t="shared" si="1038"/>
        <v/>
      </c>
      <c r="I33235" s="218" t="str">
        <f t="shared" si="1039"/>
        <v/>
      </c>
    </row>
    <row r="33236" spans="3:9" ht="15" customHeight="1">
      <c r="C33236" s="220" t="str">
        <f t="shared" si="1038"/>
        <v/>
      </c>
      <c r="I33236" s="218" t="str">
        <f t="shared" si="1039"/>
        <v/>
      </c>
    </row>
    <row r="33237" spans="3:9" ht="15" customHeight="1">
      <c r="C33237" s="220" t="str">
        <f t="shared" si="1038"/>
        <v/>
      </c>
      <c r="I33237" s="218" t="str">
        <f t="shared" si="1039"/>
        <v/>
      </c>
    </row>
    <row r="33238" spans="3:9" ht="15" customHeight="1">
      <c r="C33238" s="220" t="str">
        <f t="shared" si="1038"/>
        <v/>
      </c>
      <c r="I33238" s="218" t="str">
        <f t="shared" si="1039"/>
        <v/>
      </c>
    </row>
    <row r="33239" spans="3:9" ht="15" customHeight="1">
      <c r="C33239" s="220" t="str">
        <f t="shared" si="1038"/>
        <v/>
      </c>
      <c r="I33239" s="218" t="str">
        <f t="shared" si="1039"/>
        <v/>
      </c>
    </row>
    <row r="33240" spans="3:9" ht="15" customHeight="1">
      <c r="C33240" s="220" t="str">
        <f t="shared" si="1038"/>
        <v/>
      </c>
      <c r="I33240" s="218" t="str">
        <f t="shared" si="1039"/>
        <v/>
      </c>
    </row>
    <row r="33241" spans="3:9" ht="15" customHeight="1">
      <c r="C33241" s="220" t="str">
        <f t="shared" si="1038"/>
        <v/>
      </c>
      <c r="I33241" s="218" t="str">
        <f t="shared" si="1039"/>
        <v/>
      </c>
    </row>
    <row r="33242" spans="3:9" ht="15" customHeight="1">
      <c r="C33242" s="220" t="str">
        <f t="shared" si="1038"/>
        <v/>
      </c>
      <c r="I33242" s="218" t="str">
        <f t="shared" si="1039"/>
        <v/>
      </c>
    </row>
    <row r="33243" spans="3:9" ht="15" customHeight="1">
      <c r="C33243" s="220" t="str">
        <f t="shared" si="1038"/>
        <v/>
      </c>
      <c r="I33243" s="218" t="str">
        <f t="shared" si="1039"/>
        <v/>
      </c>
    </row>
    <row r="33244" spans="3:9" ht="15" customHeight="1">
      <c r="C33244" s="220" t="str">
        <f t="shared" si="1038"/>
        <v/>
      </c>
      <c r="I33244" s="218" t="str">
        <f t="shared" si="1039"/>
        <v/>
      </c>
    </row>
    <row r="33245" spans="3:9" ht="15" customHeight="1">
      <c r="C33245" s="220" t="str">
        <f t="shared" si="1038"/>
        <v/>
      </c>
      <c r="I33245" s="218" t="str">
        <f t="shared" si="1039"/>
        <v/>
      </c>
    </row>
    <row r="33246" spans="3:9" ht="15" customHeight="1">
      <c r="C33246" s="220" t="str">
        <f t="shared" si="1038"/>
        <v/>
      </c>
      <c r="I33246" s="218" t="str">
        <f t="shared" si="1039"/>
        <v/>
      </c>
    </row>
    <row r="33247" spans="3:9" ht="15" customHeight="1">
      <c r="C33247" s="220" t="str">
        <f t="shared" si="1038"/>
        <v/>
      </c>
      <c r="I33247" s="218" t="str">
        <f t="shared" si="1039"/>
        <v/>
      </c>
    </row>
    <row r="33248" spans="3:9" ht="15" customHeight="1">
      <c r="C33248" s="220" t="str">
        <f t="shared" si="1038"/>
        <v/>
      </c>
      <c r="I33248" s="218" t="str">
        <f t="shared" si="1039"/>
        <v/>
      </c>
    </row>
    <row r="33249" spans="3:9" ht="15" customHeight="1">
      <c r="C33249" s="220" t="str">
        <f t="shared" si="1038"/>
        <v/>
      </c>
      <c r="I33249" s="218" t="str">
        <f t="shared" si="1039"/>
        <v/>
      </c>
    </row>
    <row r="33250" spans="3:9" ht="15" customHeight="1">
      <c r="C33250" s="220" t="str">
        <f t="shared" si="1038"/>
        <v/>
      </c>
      <c r="I33250" s="218" t="str">
        <f t="shared" si="1039"/>
        <v/>
      </c>
    </row>
    <row r="33251" spans="3:9" ht="15" customHeight="1">
      <c r="C33251" s="220" t="str">
        <f t="shared" si="1038"/>
        <v/>
      </c>
      <c r="I33251" s="218" t="str">
        <f t="shared" si="1039"/>
        <v/>
      </c>
    </row>
    <row r="33252" spans="3:9" ht="15" customHeight="1">
      <c r="C33252" s="220" t="str">
        <f t="shared" si="1038"/>
        <v/>
      </c>
      <c r="I33252" s="218" t="str">
        <f t="shared" si="1039"/>
        <v/>
      </c>
    </row>
    <row r="33253" spans="3:9" ht="15" customHeight="1">
      <c r="C33253" s="220" t="str">
        <f t="shared" si="1038"/>
        <v/>
      </c>
      <c r="I33253" s="218" t="str">
        <f t="shared" si="1039"/>
        <v/>
      </c>
    </row>
    <row r="33254" spans="3:9" ht="15" customHeight="1">
      <c r="C33254" s="220" t="str">
        <f t="shared" si="1038"/>
        <v/>
      </c>
      <c r="I33254" s="218" t="str">
        <f t="shared" si="1039"/>
        <v/>
      </c>
    </row>
    <row r="33255" spans="3:9" ht="15" customHeight="1">
      <c r="C33255" s="220" t="str">
        <f t="shared" si="1038"/>
        <v/>
      </c>
      <c r="I33255" s="218" t="str">
        <f t="shared" si="1039"/>
        <v/>
      </c>
    </row>
    <row r="33256" spans="3:9" ht="15" customHeight="1">
      <c r="C33256" s="220" t="str">
        <f t="shared" si="1038"/>
        <v/>
      </c>
      <c r="I33256" s="218" t="str">
        <f t="shared" si="1039"/>
        <v/>
      </c>
    </row>
    <row r="33257" spans="3:9" ht="15" customHeight="1">
      <c r="C33257" s="220" t="str">
        <f t="shared" si="1038"/>
        <v/>
      </c>
      <c r="I33257" s="218" t="str">
        <f t="shared" si="1039"/>
        <v/>
      </c>
    </row>
    <row r="33258" spans="3:9" ht="15" customHeight="1">
      <c r="C33258" s="220" t="str">
        <f t="shared" si="1038"/>
        <v/>
      </c>
      <c r="I33258" s="218" t="str">
        <f t="shared" si="1039"/>
        <v/>
      </c>
    </row>
    <row r="33259" spans="3:9" ht="15" customHeight="1">
      <c r="C33259" s="220" t="str">
        <f t="shared" si="1038"/>
        <v/>
      </c>
      <c r="I33259" s="218" t="str">
        <f t="shared" si="1039"/>
        <v/>
      </c>
    </row>
    <row r="33260" spans="3:9" ht="15" customHeight="1">
      <c r="C33260" s="220" t="str">
        <f t="shared" si="1038"/>
        <v/>
      </c>
      <c r="I33260" s="218" t="str">
        <f t="shared" si="1039"/>
        <v/>
      </c>
    </row>
    <row r="33261" spans="3:9" ht="15" customHeight="1">
      <c r="C33261" s="220" t="str">
        <f t="shared" si="1038"/>
        <v/>
      </c>
      <c r="I33261" s="218" t="str">
        <f t="shared" si="1039"/>
        <v/>
      </c>
    </row>
    <row r="33262" spans="3:9" ht="15" customHeight="1">
      <c r="C33262" s="220" t="str">
        <f t="shared" si="1038"/>
        <v/>
      </c>
      <c r="I33262" s="218" t="str">
        <f t="shared" si="1039"/>
        <v/>
      </c>
    </row>
    <row r="33263" spans="3:9" ht="15" customHeight="1">
      <c r="C33263" s="220" t="str">
        <f t="shared" si="1038"/>
        <v/>
      </c>
      <c r="I33263" s="218" t="str">
        <f t="shared" si="1039"/>
        <v/>
      </c>
    </row>
    <row r="33264" spans="3:9" ht="15" customHeight="1">
      <c r="C33264" s="220" t="str">
        <f t="shared" si="1038"/>
        <v/>
      </c>
      <c r="I33264" s="218" t="str">
        <f t="shared" si="1039"/>
        <v/>
      </c>
    </row>
    <row r="33265" spans="3:9" ht="15" customHeight="1">
      <c r="C33265" s="220" t="str">
        <f t="shared" si="1038"/>
        <v/>
      </c>
      <c r="I33265" s="218" t="str">
        <f t="shared" si="1039"/>
        <v/>
      </c>
    </row>
    <row r="33266" spans="3:9" ht="15" customHeight="1">
      <c r="C33266" s="220" t="str">
        <f t="shared" si="1038"/>
        <v/>
      </c>
      <c r="I33266" s="218" t="str">
        <f t="shared" si="1039"/>
        <v/>
      </c>
    </row>
    <row r="33267" spans="3:9" ht="15" customHeight="1">
      <c r="C33267" s="220" t="str">
        <f t="shared" si="1038"/>
        <v/>
      </c>
      <c r="I33267" s="218" t="str">
        <f t="shared" si="1039"/>
        <v/>
      </c>
    </row>
    <row r="33268" spans="3:9" ht="15" customHeight="1">
      <c r="C33268" s="220" t="str">
        <f t="shared" si="1038"/>
        <v/>
      </c>
      <c r="I33268" s="218" t="str">
        <f t="shared" si="1039"/>
        <v/>
      </c>
    </row>
    <row r="33269" spans="3:9" ht="15" customHeight="1">
      <c r="C33269" s="220" t="str">
        <f t="shared" si="1038"/>
        <v/>
      </c>
      <c r="I33269" s="218" t="str">
        <f t="shared" si="1039"/>
        <v/>
      </c>
    </row>
    <row r="33270" spans="3:9" ht="15" customHeight="1">
      <c r="C33270" s="220" t="str">
        <f t="shared" si="1038"/>
        <v/>
      </c>
      <c r="I33270" s="218" t="str">
        <f t="shared" si="1039"/>
        <v/>
      </c>
    </row>
    <row r="33271" spans="3:9" ht="15" customHeight="1">
      <c r="C33271" s="220" t="str">
        <f t="shared" si="1038"/>
        <v/>
      </c>
      <c r="I33271" s="218" t="str">
        <f t="shared" si="1039"/>
        <v/>
      </c>
    </row>
    <row r="33272" spans="3:9" ht="15" customHeight="1">
      <c r="C33272" s="220" t="str">
        <f t="shared" si="1038"/>
        <v/>
      </c>
      <c r="I33272" s="218" t="str">
        <f t="shared" si="1039"/>
        <v/>
      </c>
    </row>
    <row r="33273" spans="3:9" ht="15" customHeight="1">
      <c r="C33273" s="220" t="str">
        <f t="shared" si="1038"/>
        <v/>
      </c>
      <c r="I33273" s="218" t="str">
        <f t="shared" si="1039"/>
        <v/>
      </c>
    </row>
    <row r="33274" spans="3:9" ht="15" customHeight="1">
      <c r="C33274" s="220" t="str">
        <f t="shared" si="1038"/>
        <v/>
      </c>
      <c r="I33274" s="218" t="str">
        <f t="shared" si="1039"/>
        <v/>
      </c>
    </row>
    <row r="33275" spans="3:9" ht="15" customHeight="1">
      <c r="C33275" s="220" t="str">
        <f t="shared" si="1038"/>
        <v/>
      </c>
      <c r="I33275" s="218" t="str">
        <f t="shared" si="1039"/>
        <v/>
      </c>
    </row>
    <row r="33276" spans="3:9" ht="15" customHeight="1">
      <c r="C33276" s="220" t="str">
        <f t="shared" si="1038"/>
        <v/>
      </c>
      <c r="I33276" s="218" t="str">
        <f t="shared" si="1039"/>
        <v/>
      </c>
    </row>
    <row r="33277" spans="3:9" ht="15" customHeight="1">
      <c r="C33277" s="220" t="str">
        <f t="shared" si="1038"/>
        <v/>
      </c>
      <c r="I33277" s="218" t="str">
        <f t="shared" si="1039"/>
        <v/>
      </c>
    </row>
    <row r="33278" spans="3:9" ht="15" customHeight="1">
      <c r="C33278" s="220" t="str">
        <f t="shared" si="1038"/>
        <v/>
      </c>
      <c r="I33278" s="218" t="str">
        <f t="shared" si="1039"/>
        <v/>
      </c>
    </row>
    <row r="33279" spans="3:9" ht="15" customHeight="1">
      <c r="C33279" s="220" t="str">
        <f t="shared" si="1038"/>
        <v/>
      </c>
      <c r="I33279" s="218" t="str">
        <f t="shared" si="1039"/>
        <v/>
      </c>
    </row>
    <row r="33280" spans="3:9" ht="15" customHeight="1">
      <c r="C33280" s="220" t="str">
        <f t="shared" si="1038"/>
        <v/>
      </c>
      <c r="I33280" s="218" t="str">
        <f t="shared" si="1039"/>
        <v/>
      </c>
    </row>
    <row r="33281" spans="3:9" ht="15" customHeight="1">
      <c r="C33281" s="220" t="str">
        <f t="shared" si="1038"/>
        <v/>
      </c>
      <c r="I33281" s="218" t="str">
        <f t="shared" si="1039"/>
        <v/>
      </c>
    </row>
    <row r="33282" spans="3:9" ht="15" customHeight="1">
      <c r="C33282" s="220" t="str">
        <f t="shared" si="1038"/>
        <v/>
      </c>
      <c r="I33282" s="218" t="str">
        <f t="shared" si="1039"/>
        <v/>
      </c>
    </row>
    <row r="33283" spans="3:9" ht="15" customHeight="1">
      <c r="C33283" s="220" t="str">
        <f t="shared" si="1038"/>
        <v/>
      </c>
      <c r="I33283" s="218" t="str">
        <f t="shared" si="1039"/>
        <v/>
      </c>
    </row>
    <row r="33284" spans="3:9" ht="15" customHeight="1">
      <c r="C33284" s="220" t="str">
        <f t="shared" si="1038"/>
        <v/>
      </c>
      <c r="I33284" s="218" t="str">
        <f t="shared" si="1039"/>
        <v/>
      </c>
    </row>
    <row r="33285" spans="3:9" ht="15" customHeight="1">
      <c r="C33285" s="220" t="str">
        <f t="shared" si="1038"/>
        <v/>
      </c>
      <c r="I33285" s="218" t="str">
        <f t="shared" si="1039"/>
        <v/>
      </c>
    </row>
    <row r="33286" spans="3:9" ht="15" customHeight="1">
      <c r="C33286" s="220" t="str">
        <f t="shared" ref="C33286:C33349" si="1040">IF(B33286="","",MONTH(B33286))</f>
        <v/>
      </c>
      <c r="I33286" s="218" t="str">
        <f t="shared" ref="I33286:I33349" si="1041">IF(H33286="","",IF(E33286="","Não deixe campos em branco, a planilha resumo de custos e despesas necessita deles para funcionar",IF(F33286="","Não deixe campos em branco, a planilha resumo de custos e despesas necessita deles para funcionar",IF(G33286="","Não deixe campos em branco, a planilha resumo de custos e despesas necessita deles para funcionar",""))))</f>
        <v/>
      </c>
    </row>
    <row r="33287" spans="3:9" ht="15" customHeight="1">
      <c r="C33287" s="220" t="str">
        <f t="shared" si="1040"/>
        <v/>
      </c>
      <c r="I33287" s="218" t="str">
        <f t="shared" si="1041"/>
        <v/>
      </c>
    </row>
    <row r="33288" spans="3:9" ht="15" customHeight="1">
      <c r="C33288" s="220" t="str">
        <f t="shared" si="1040"/>
        <v/>
      </c>
      <c r="I33288" s="218" t="str">
        <f t="shared" si="1041"/>
        <v/>
      </c>
    </row>
    <row r="33289" spans="3:9" ht="15" customHeight="1">
      <c r="C33289" s="220" t="str">
        <f t="shared" si="1040"/>
        <v/>
      </c>
      <c r="I33289" s="218" t="str">
        <f t="shared" si="1041"/>
        <v/>
      </c>
    </row>
    <row r="33290" spans="3:9" ht="15" customHeight="1">
      <c r="C33290" s="220" t="str">
        <f t="shared" si="1040"/>
        <v/>
      </c>
      <c r="I33290" s="218" t="str">
        <f t="shared" si="1041"/>
        <v/>
      </c>
    </row>
    <row r="33291" spans="3:9" ht="15" customHeight="1">
      <c r="C33291" s="220" t="str">
        <f t="shared" si="1040"/>
        <v/>
      </c>
      <c r="I33291" s="218" t="str">
        <f t="shared" si="1041"/>
        <v/>
      </c>
    </row>
    <row r="33292" spans="3:9" ht="15" customHeight="1">
      <c r="C33292" s="220" t="str">
        <f t="shared" si="1040"/>
        <v/>
      </c>
      <c r="I33292" s="218" t="str">
        <f t="shared" si="1041"/>
        <v/>
      </c>
    </row>
    <row r="33293" spans="3:9" ht="15" customHeight="1">
      <c r="C33293" s="220" t="str">
        <f t="shared" si="1040"/>
        <v/>
      </c>
      <c r="I33293" s="218" t="str">
        <f t="shared" si="1041"/>
        <v/>
      </c>
    </row>
    <row r="33294" spans="3:9" ht="15" customHeight="1">
      <c r="C33294" s="220" t="str">
        <f t="shared" si="1040"/>
        <v/>
      </c>
      <c r="I33294" s="218" t="str">
        <f t="shared" si="1041"/>
        <v/>
      </c>
    </row>
    <row r="33295" spans="3:9" ht="15" customHeight="1">
      <c r="C33295" s="220" t="str">
        <f t="shared" si="1040"/>
        <v/>
      </c>
      <c r="I33295" s="218" t="str">
        <f t="shared" si="1041"/>
        <v/>
      </c>
    </row>
    <row r="33296" spans="3:9" ht="15" customHeight="1">
      <c r="C33296" s="220" t="str">
        <f t="shared" si="1040"/>
        <v/>
      </c>
      <c r="I33296" s="218" t="str">
        <f t="shared" si="1041"/>
        <v/>
      </c>
    </row>
    <row r="33297" spans="3:9" ht="15" customHeight="1">
      <c r="C33297" s="220" t="str">
        <f t="shared" si="1040"/>
        <v/>
      </c>
      <c r="I33297" s="218" t="str">
        <f t="shared" si="1041"/>
        <v/>
      </c>
    </row>
    <row r="33298" spans="3:9" ht="15" customHeight="1">
      <c r="C33298" s="220" t="str">
        <f t="shared" si="1040"/>
        <v/>
      </c>
      <c r="I33298" s="218" t="str">
        <f t="shared" si="1041"/>
        <v/>
      </c>
    </row>
    <row r="33299" spans="3:9" ht="15" customHeight="1">
      <c r="C33299" s="220" t="str">
        <f t="shared" si="1040"/>
        <v/>
      </c>
      <c r="I33299" s="218" t="str">
        <f t="shared" si="1041"/>
        <v/>
      </c>
    </row>
    <row r="33300" spans="3:9" ht="15" customHeight="1">
      <c r="C33300" s="220" t="str">
        <f t="shared" si="1040"/>
        <v/>
      </c>
      <c r="I33300" s="218" t="str">
        <f t="shared" si="1041"/>
        <v/>
      </c>
    </row>
    <row r="33301" spans="3:9" ht="15" customHeight="1">
      <c r="C33301" s="220" t="str">
        <f t="shared" si="1040"/>
        <v/>
      </c>
      <c r="I33301" s="218" t="str">
        <f t="shared" si="1041"/>
        <v/>
      </c>
    </row>
    <row r="33302" spans="3:9" ht="15" customHeight="1">
      <c r="C33302" s="220" t="str">
        <f t="shared" si="1040"/>
        <v/>
      </c>
      <c r="I33302" s="218" t="str">
        <f t="shared" si="1041"/>
        <v/>
      </c>
    </row>
    <row r="33303" spans="3:9" ht="15" customHeight="1">
      <c r="C33303" s="220" t="str">
        <f t="shared" si="1040"/>
        <v/>
      </c>
      <c r="I33303" s="218" t="str">
        <f t="shared" si="1041"/>
        <v/>
      </c>
    </row>
    <row r="33304" spans="3:9" ht="15" customHeight="1">
      <c r="C33304" s="220" t="str">
        <f t="shared" si="1040"/>
        <v/>
      </c>
      <c r="I33304" s="218" t="str">
        <f t="shared" si="1041"/>
        <v/>
      </c>
    </row>
    <row r="33305" spans="3:9" ht="15" customHeight="1">
      <c r="C33305" s="220" t="str">
        <f t="shared" si="1040"/>
        <v/>
      </c>
      <c r="I33305" s="218" t="str">
        <f t="shared" si="1041"/>
        <v/>
      </c>
    </row>
    <row r="33306" spans="3:9" ht="15" customHeight="1">
      <c r="C33306" s="220" t="str">
        <f t="shared" si="1040"/>
        <v/>
      </c>
      <c r="I33306" s="218" t="str">
        <f t="shared" si="1041"/>
        <v/>
      </c>
    </row>
    <row r="33307" spans="3:9" ht="15" customHeight="1">
      <c r="C33307" s="220" t="str">
        <f t="shared" si="1040"/>
        <v/>
      </c>
      <c r="I33307" s="218" t="str">
        <f t="shared" si="1041"/>
        <v/>
      </c>
    </row>
    <row r="33308" spans="3:9" ht="15" customHeight="1">
      <c r="C33308" s="220" t="str">
        <f t="shared" si="1040"/>
        <v/>
      </c>
      <c r="I33308" s="218" t="str">
        <f t="shared" si="1041"/>
        <v/>
      </c>
    </row>
    <row r="33309" spans="3:9" ht="15" customHeight="1">
      <c r="C33309" s="220" t="str">
        <f t="shared" si="1040"/>
        <v/>
      </c>
      <c r="I33309" s="218" t="str">
        <f t="shared" si="1041"/>
        <v/>
      </c>
    </row>
    <row r="33310" spans="3:9" ht="15" customHeight="1">
      <c r="C33310" s="220" t="str">
        <f t="shared" si="1040"/>
        <v/>
      </c>
      <c r="I33310" s="218" t="str">
        <f t="shared" si="1041"/>
        <v/>
      </c>
    </row>
    <row r="33311" spans="3:9" ht="15" customHeight="1">
      <c r="C33311" s="220" t="str">
        <f t="shared" si="1040"/>
        <v/>
      </c>
      <c r="I33311" s="218" t="str">
        <f t="shared" si="1041"/>
        <v/>
      </c>
    </row>
    <row r="33312" spans="3:9" ht="15" customHeight="1">
      <c r="C33312" s="220" t="str">
        <f t="shared" si="1040"/>
        <v/>
      </c>
      <c r="I33312" s="218" t="str">
        <f t="shared" si="1041"/>
        <v/>
      </c>
    </row>
    <row r="33313" spans="3:9" ht="15" customHeight="1">
      <c r="C33313" s="220" t="str">
        <f t="shared" si="1040"/>
        <v/>
      </c>
      <c r="I33313" s="218" t="str">
        <f t="shared" si="1041"/>
        <v/>
      </c>
    </row>
    <row r="33314" spans="3:9" ht="15" customHeight="1">
      <c r="C33314" s="220" t="str">
        <f t="shared" si="1040"/>
        <v/>
      </c>
      <c r="I33314" s="218" t="str">
        <f t="shared" si="1041"/>
        <v/>
      </c>
    </row>
    <row r="33315" spans="3:9" ht="15" customHeight="1">
      <c r="C33315" s="220" t="str">
        <f t="shared" si="1040"/>
        <v/>
      </c>
      <c r="I33315" s="218" t="str">
        <f t="shared" si="1041"/>
        <v/>
      </c>
    </row>
    <row r="33316" spans="3:9" ht="15" customHeight="1">
      <c r="C33316" s="220" t="str">
        <f t="shared" si="1040"/>
        <v/>
      </c>
      <c r="I33316" s="218" t="str">
        <f t="shared" si="1041"/>
        <v/>
      </c>
    </row>
    <row r="33317" spans="3:9" ht="15" customHeight="1">
      <c r="C33317" s="220" t="str">
        <f t="shared" si="1040"/>
        <v/>
      </c>
      <c r="I33317" s="218" t="str">
        <f t="shared" si="1041"/>
        <v/>
      </c>
    </row>
    <row r="33318" spans="3:9" ht="15" customHeight="1">
      <c r="C33318" s="220" t="str">
        <f t="shared" si="1040"/>
        <v/>
      </c>
      <c r="I33318" s="218" t="str">
        <f t="shared" si="1041"/>
        <v/>
      </c>
    </row>
    <row r="33319" spans="3:9" ht="15" customHeight="1">
      <c r="C33319" s="220" t="str">
        <f t="shared" si="1040"/>
        <v/>
      </c>
      <c r="I33319" s="218" t="str">
        <f t="shared" si="1041"/>
        <v/>
      </c>
    </row>
    <row r="33320" spans="3:9" ht="15" customHeight="1">
      <c r="C33320" s="220" t="str">
        <f t="shared" si="1040"/>
        <v/>
      </c>
      <c r="I33320" s="218" t="str">
        <f t="shared" si="1041"/>
        <v/>
      </c>
    </row>
    <row r="33321" spans="3:9" ht="15" customHeight="1">
      <c r="C33321" s="220" t="str">
        <f t="shared" si="1040"/>
        <v/>
      </c>
      <c r="I33321" s="218" t="str">
        <f t="shared" si="1041"/>
        <v/>
      </c>
    </row>
    <row r="33322" spans="3:9" ht="15" customHeight="1">
      <c r="C33322" s="220" t="str">
        <f t="shared" si="1040"/>
        <v/>
      </c>
      <c r="I33322" s="218" t="str">
        <f t="shared" si="1041"/>
        <v/>
      </c>
    </row>
    <row r="33323" spans="3:9" ht="15" customHeight="1">
      <c r="C33323" s="220" t="str">
        <f t="shared" si="1040"/>
        <v/>
      </c>
      <c r="I33323" s="218" t="str">
        <f t="shared" si="1041"/>
        <v/>
      </c>
    </row>
    <row r="33324" spans="3:9" ht="15" customHeight="1">
      <c r="C33324" s="220" t="str">
        <f t="shared" si="1040"/>
        <v/>
      </c>
      <c r="I33324" s="218" t="str">
        <f t="shared" si="1041"/>
        <v/>
      </c>
    </row>
    <row r="33325" spans="3:9" ht="15" customHeight="1">
      <c r="C33325" s="220" t="str">
        <f t="shared" si="1040"/>
        <v/>
      </c>
      <c r="I33325" s="218" t="str">
        <f t="shared" si="1041"/>
        <v/>
      </c>
    </row>
    <row r="33326" spans="3:9" ht="15" customHeight="1">
      <c r="C33326" s="220" t="str">
        <f t="shared" si="1040"/>
        <v/>
      </c>
      <c r="I33326" s="218" t="str">
        <f t="shared" si="1041"/>
        <v/>
      </c>
    </row>
    <row r="33327" spans="3:9" ht="15" customHeight="1">
      <c r="C33327" s="220" t="str">
        <f t="shared" si="1040"/>
        <v/>
      </c>
      <c r="I33327" s="218" t="str">
        <f t="shared" si="1041"/>
        <v/>
      </c>
    </row>
    <row r="33328" spans="3:9" ht="15" customHeight="1">
      <c r="C33328" s="220" t="str">
        <f t="shared" si="1040"/>
        <v/>
      </c>
      <c r="I33328" s="218" t="str">
        <f t="shared" si="1041"/>
        <v/>
      </c>
    </row>
    <row r="33329" spans="3:9" ht="15" customHeight="1">
      <c r="C33329" s="220" t="str">
        <f t="shared" si="1040"/>
        <v/>
      </c>
      <c r="I33329" s="218" t="str">
        <f t="shared" si="1041"/>
        <v/>
      </c>
    </row>
    <row r="33330" spans="3:9" ht="15" customHeight="1">
      <c r="C33330" s="220" t="str">
        <f t="shared" si="1040"/>
        <v/>
      </c>
      <c r="I33330" s="218" t="str">
        <f t="shared" si="1041"/>
        <v/>
      </c>
    </row>
    <row r="33331" spans="3:9" ht="15" customHeight="1">
      <c r="C33331" s="220" t="str">
        <f t="shared" si="1040"/>
        <v/>
      </c>
      <c r="I33331" s="218" t="str">
        <f t="shared" si="1041"/>
        <v/>
      </c>
    </row>
    <row r="33332" spans="3:9" ht="15" customHeight="1">
      <c r="C33332" s="220" t="str">
        <f t="shared" si="1040"/>
        <v/>
      </c>
      <c r="I33332" s="218" t="str">
        <f t="shared" si="1041"/>
        <v/>
      </c>
    </row>
    <row r="33333" spans="3:9" ht="15" customHeight="1">
      <c r="C33333" s="220" t="str">
        <f t="shared" si="1040"/>
        <v/>
      </c>
      <c r="I33333" s="218" t="str">
        <f t="shared" si="1041"/>
        <v/>
      </c>
    </row>
    <row r="33334" spans="3:9" ht="15" customHeight="1">
      <c r="C33334" s="220" t="str">
        <f t="shared" si="1040"/>
        <v/>
      </c>
      <c r="I33334" s="218" t="str">
        <f t="shared" si="1041"/>
        <v/>
      </c>
    </row>
    <row r="33335" spans="3:9" ht="15" customHeight="1">
      <c r="C33335" s="220" t="str">
        <f t="shared" si="1040"/>
        <v/>
      </c>
      <c r="I33335" s="218" t="str">
        <f t="shared" si="1041"/>
        <v/>
      </c>
    </row>
    <row r="33336" spans="3:9" ht="15" customHeight="1">
      <c r="C33336" s="220" t="str">
        <f t="shared" si="1040"/>
        <v/>
      </c>
      <c r="I33336" s="218" t="str">
        <f t="shared" si="1041"/>
        <v/>
      </c>
    </row>
    <row r="33337" spans="3:9" ht="15" customHeight="1">
      <c r="C33337" s="220" t="str">
        <f t="shared" si="1040"/>
        <v/>
      </c>
      <c r="I33337" s="218" t="str">
        <f t="shared" si="1041"/>
        <v/>
      </c>
    </row>
    <row r="33338" spans="3:9" ht="15" customHeight="1">
      <c r="C33338" s="220" t="str">
        <f t="shared" si="1040"/>
        <v/>
      </c>
      <c r="I33338" s="218" t="str">
        <f t="shared" si="1041"/>
        <v/>
      </c>
    </row>
    <row r="33339" spans="3:9" ht="15" customHeight="1">
      <c r="C33339" s="220" t="str">
        <f t="shared" si="1040"/>
        <v/>
      </c>
      <c r="I33339" s="218" t="str">
        <f t="shared" si="1041"/>
        <v/>
      </c>
    </row>
    <row r="33340" spans="3:9" ht="15" customHeight="1">
      <c r="C33340" s="220" t="str">
        <f t="shared" si="1040"/>
        <v/>
      </c>
      <c r="I33340" s="218" t="str">
        <f t="shared" si="1041"/>
        <v/>
      </c>
    </row>
    <row r="33341" spans="3:9" ht="15" customHeight="1">
      <c r="C33341" s="220" t="str">
        <f t="shared" si="1040"/>
        <v/>
      </c>
      <c r="I33341" s="218" t="str">
        <f t="shared" si="1041"/>
        <v/>
      </c>
    </row>
    <row r="33342" spans="3:9" ht="15" customHeight="1">
      <c r="C33342" s="220" t="str">
        <f t="shared" si="1040"/>
        <v/>
      </c>
      <c r="I33342" s="218" t="str">
        <f t="shared" si="1041"/>
        <v/>
      </c>
    </row>
    <row r="33343" spans="3:9" ht="15" customHeight="1">
      <c r="C33343" s="220" t="str">
        <f t="shared" si="1040"/>
        <v/>
      </c>
      <c r="I33343" s="218" t="str">
        <f t="shared" si="1041"/>
        <v/>
      </c>
    </row>
    <row r="33344" spans="3:9" ht="15" customHeight="1">
      <c r="C33344" s="220" t="str">
        <f t="shared" si="1040"/>
        <v/>
      </c>
      <c r="I33344" s="218" t="str">
        <f t="shared" si="1041"/>
        <v/>
      </c>
    </row>
    <row r="33345" spans="3:9" ht="15" customHeight="1">
      <c r="C33345" s="220" t="str">
        <f t="shared" si="1040"/>
        <v/>
      </c>
      <c r="I33345" s="218" t="str">
        <f t="shared" si="1041"/>
        <v/>
      </c>
    </row>
    <row r="33346" spans="3:9" ht="15" customHeight="1">
      <c r="C33346" s="220" t="str">
        <f t="shared" si="1040"/>
        <v/>
      </c>
      <c r="I33346" s="218" t="str">
        <f t="shared" si="1041"/>
        <v/>
      </c>
    </row>
    <row r="33347" spans="3:9" ht="15" customHeight="1">
      <c r="C33347" s="220" t="str">
        <f t="shared" si="1040"/>
        <v/>
      </c>
      <c r="I33347" s="218" t="str">
        <f t="shared" si="1041"/>
        <v/>
      </c>
    </row>
    <row r="33348" spans="3:9" ht="15" customHeight="1">
      <c r="C33348" s="220" t="str">
        <f t="shared" si="1040"/>
        <v/>
      </c>
      <c r="I33348" s="218" t="str">
        <f t="shared" si="1041"/>
        <v/>
      </c>
    </row>
    <row r="33349" spans="3:9" ht="15" customHeight="1">
      <c r="C33349" s="220" t="str">
        <f t="shared" si="1040"/>
        <v/>
      </c>
      <c r="I33349" s="218" t="str">
        <f t="shared" si="1041"/>
        <v/>
      </c>
    </row>
    <row r="33350" spans="3:9" ht="15" customHeight="1">
      <c r="C33350" s="220" t="str">
        <f t="shared" ref="C33350:C33413" si="1042">IF(B33350="","",MONTH(B33350))</f>
        <v/>
      </c>
      <c r="I33350" s="218" t="str">
        <f t="shared" ref="I33350:I33413" si="1043">IF(H33350="","",IF(E33350="","Não deixe campos em branco, a planilha resumo de custos e despesas necessita deles para funcionar",IF(F33350="","Não deixe campos em branco, a planilha resumo de custos e despesas necessita deles para funcionar",IF(G33350="","Não deixe campos em branco, a planilha resumo de custos e despesas necessita deles para funcionar",""))))</f>
        <v/>
      </c>
    </row>
    <row r="33351" spans="3:9" ht="15" customHeight="1">
      <c r="C33351" s="220" t="str">
        <f t="shared" si="1042"/>
        <v/>
      </c>
      <c r="I33351" s="218" t="str">
        <f t="shared" si="1043"/>
        <v/>
      </c>
    </row>
    <row r="33352" spans="3:9" ht="15" customHeight="1">
      <c r="C33352" s="220" t="str">
        <f t="shared" si="1042"/>
        <v/>
      </c>
      <c r="I33352" s="218" t="str">
        <f t="shared" si="1043"/>
        <v/>
      </c>
    </row>
    <row r="33353" spans="3:9" ht="15" customHeight="1">
      <c r="C33353" s="220" t="str">
        <f t="shared" si="1042"/>
        <v/>
      </c>
      <c r="I33353" s="218" t="str">
        <f t="shared" si="1043"/>
        <v/>
      </c>
    </row>
    <row r="33354" spans="3:9" ht="15" customHeight="1">
      <c r="C33354" s="220" t="str">
        <f t="shared" si="1042"/>
        <v/>
      </c>
      <c r="I33354" s="218" t="str">
        <f t="shared" si="1043"/>
        <v/>
      </c>
    </row>
    <row r="33355" spans="3:9" ht="15" customHeight="1">
      <c r="C33355" s="220" t="str">
        <f t="shared" si="1042"/>
        <v/>
      </c>
      <c r="I33355" s="218" t="str">
        <f t="shared" si="1043"/>
        <v/>
      </c>
    </row>
    <row r="33356" spans="3:9" ht="15" customHeight="1">
      <c r="C33356" s="220" t="str">
        <f t="shared" si="1042"/>
        <v/>
      </c>
      <c r="I33356" s="218" t="str">
        <f t="shared" si="1043"/>
        <v/>
      </c>
    </row>
    <row r="33357" spans="3:9" ht="15" customHeight="1">
      <c r="C33357" s="220" t="str">
        <f t="shared" si="1042"/>
        <v/>
      </c>
      <c r="I33357" s="218" t="str">
        <f t="shared" si="1043"/>
        <v/>
      </c>
    </row>
    <row r="33358" spans="3:9" ht="15" customHeight="1">
      <c r="C33358" s="220" t="str">
        <f t="shared" si="1042"/>
        <v/>
      </c>
      <c r="I33358" s="218" t="str">
        <f t="shared" si="1043"/>
        <v/>
      </c>
    </row>
    <row r="33359" spans="3:9" ht="15" customHeight="1">
      <c r="C33359" s="220" t="str">
        <f t="shared" si="1042"/>
        <v/>
      </c>
      <c r="I33359" s="218" t="str">
        <f t="shared" si="1043"/>
        <v/>
      </c>
    </row>
    <row r="33360" spans="3:9" ht="15" customHeight="1">
      <c r="C33360" s="220" t="str">
        <f t="shared" si="1042"/>
        <v/>
      </c>
      <c r="I33360" s="218" t="str">
        <f t="shared" si="1043"/>
        <v/>
      </c>
    </row>
    <row r="33361" spans="3:9" ht="15" customHeight="1">
      <c r="C33361" s="220" t="str">
        <f t="shared" si="1042"/>
        <v/>
      </c>
      <c r="I33361" s="218" t="str">
        <f t="shared" si="1043"/>
        <v/>
      </c>
    </row>
    <row r="33362" spans="3:9" ht="15" customHeight="1">
      <c r="C33362" s="220" t="str">
        <f t="shared" si="1042"/>
        <v/>
      </c>
      <c r="I33362" s="218" t="str">
        <f t="shared" si="1043"/>
        <v/>
      </c>
    </row>
    <row r="33363" spans="3:9" ht="15" customHeight="1">
      <c r="C33363" s="220" t="str">
        <f t="shared" si="1042"/>
        <v/>
      </c>
      <c r="I33363" s="218" t="str">
        <f t="shared" si="1043"/>
        <v/>
      </c>
    </row>
    <row r="33364" spans="3:9" ht="15" customHeight="1">
      <c r="C33364" s="220" t="str">
        <f t="shared" si="1042"/>
        <v/>
      </c>
      <c r="I33364" s="218" t="str">
        <f t="shared" si="1043"/>
        <v/>
      </c>
    </row>
    <row r="33365" spans="3:9" ht="15" customHeight="1">
      <c r="C33365" s="220" t="str">
        <f t="shared" si="1042"/>
        <v/>
      </c>
      <c r="I33365" s="218" t="str">
        <f t="shared" si="1043"/>
        <v/>
      </c>
    </row>
    <row r="33366" spans="3:9" ht="15" customHeight="1">
      <c r="C33366" s="220" t="str">
        <f t="shared" si="1042"/>
        <v/>
      </c>
      <c r="I33366" s="218" t="str">
        <f t="shared" si="1043"/>
        <v/>
      </c>
    </row>
    <row r="33367" spans="3:9" ht="15" customHeight="1">
      <c r="C33367" s="220" t="str">
        <f t="shared" si="1042"/>
        <v/>
      </c>
      <c r="I33367" s="218" t="str">
        <f t="shared" si="1043"/>
        <v/>
      </c>
    </row>
    <row r="33368" spans="3:9" ht="15" customHeight="1">
      <c r="C33368" s="220" t="str">
        <f t="shared" si="1042"/>
        <v/>
      </c>
      <c r="I33368" s="218" t="str">
        <f t="shared" si="1043"/>
        <v/>
      </c>
    </row>
    <row r="33369" spans="3:9" ht="15" customHeight="1">
      <c r="C33369" s="220" t="str">
        <f t="shared" si="1042"/>
        <v/>
      </c>
      <c r="I33369" s="218" t="str">
        <f t="shared" si="1043"/>
        <v/>
      </c>
    </row>
    <row r="33370" spans="3:9" ht="15" customHeight="1">
      <c r="C33370" s="220" t="str">
        <f t="shared" si="1042"/>
        <v/>
      </c>
      <c r="I33370" s="218" t="str">
        <f t="shared" si="1043"/>
        <v/>
      </c>
    </row>
    <row r="33371" spans="3:9" ht="15" customHeight="1">
      <c r="C33371" s="220" t="str">
        <f t="shared" si="1042"/>
        <v/>
      </c>
      <c r="I33371" s="218" t="str">
        <f t="shared" si="1043"/>
        <v/>
      </c>
    </row>
    <row r="33372" spans="3:9" ht="15" customHeight="1">
      <c r="C33372" s="220" t="str">
        <f t="shared" si="1042"/>
        <v/>
      </c>
      <c r="I33372" s="218" t="str">
        <f t="shared" si="1043"/>
        <v/>
      </c>
    </row>
    <row r="33373" spans="3:9" ht="15" customHeight="1">
      <c r="C33373" s="220" t="str">
        <f t="shared" si="1042"/>
        <v/>
      </c>
      <c r="I33373" s="218" t="str">
        <f t="shared" si="1043"/>
        <v/>
      </c>
    </row>
    <row r="33374" spans="3:9" ht="15" customHeight="1">
      <c r="C33374" s="220" t="str">
        <f t="shared" si="1042"/>
        <v/>
      </c>
      <c r="I33374" s="218" t="str">
        <f t="shared" si="1043"/>
        <v/>
      </c>
    </row>
    <row r="33375" spans="3:9" ht="15" customHeight="1">
      <c r="C33375" s="220" t="str">
        <f t="shared" si="1042"/>
        <v/>
      </c>
      <c r="I33375" s="218" t="str">
        <f t="shared" si="1043"/>
        <v/>
      </c>
    </row>
    <row r="33376" spans="3:9" ht="15" customHeight="1">
      <c r="C33376" s="220" t="str">
        <f t="shared" si="1042"/>
        <v/>
      </c>
      <c r="I33376" s="218" t="str">
        <f t="shared" si="1043"/>
        <v/>
      </c>
    </row>
    <row r="33377" spans="3:9" ht="15" customHeight="1">
      <c r="C33377" s="220" t="str">
        <f t="shared" si="1042"/>
        <v/>
      </c>
      <c r="I33377" s="218" t="str">
        <f t="shared" si="1043"/>
        <v/>
      </c>
    </row>
    <row r="33378" spans="3:9" ht="15" customHeight="1">
      <c r="C33378" s="220" t="str">
        <f t="shared" si="1042"/>
        <v/>
      </c>
      <c r="I33378" s="218" t="str">
        <f t="shared" si="1043"/>
        <v/>
      </c>
    </row>
    <row r="33379" spans="3:9" ht="15" customHeight="1">
      <c r="C33379" s="220" t="str">
        <f t="shared" si="1042"/>
        <v/>
      </c>
      <c r="I33379" s="218" t="str">
        <f t="shared" si="1043"/>
        <v/>
      </c>
    </row>
    <row r="33380" spans="3:9" ht="15" customHeight="1">
      <c r="C33380" s="220" t="str">
        <f t="shared" si="1042"/>
        <v/>
      </c>
      <c r="I33380" s="218" t="str">
        <f t="shared" si="1043"/>
        <v/>
      </c>
    </row>
    <row r="33381" spans="3:9" ht="15" customHeight="1">
      <c r="C33381" s="220" t="str">
        <f t="shared" si="1042"/>
        <v/>
      </c>
      <c r="I33381" s="218" t="str">
        <f t="shared" si="1043"/>
        <v/>
      </c>
    </row>
    <row r="33382" spans="3:9" ht="15" customHeight="1">
      <c r="C33382" s="220" t="str">
        <f t="shared" si="1042"/>
        <v/>
      </c>
      <c r="I33382" s="218" t="str">
        <f t="shared" si="1043"/>
        <v/>
      </c>
    </row>
    <row r="33383" spans="3:9" ht="15" customHeight="1">
      <c r="C33383" s="220" t="str">
        <f t="shared" si="1042"/>
        <v/>
      </c>
      <c r="I33383" s="218" t="str">
        <f t="shared" si="1043"/>
        <v/>
      </c>
    </row>
    <row r="33384" spans="3:9" ht="15" customHeight="1">
      <c r="C33384" s="220" t="str">
        <f t="shared" si="1042"/>
        <v/>
      </c>
      <c r="I33384" s="218" t="str">
        <f t="shared" si="1043"/>
        <v/>
      </c>
    </row>
    <row r="33385" spans="3:9" ht="15" customHeight="1">
      <c r="C33385" s="220" t="str">
        <f t="shared" si="1042"/>
        <v/>
      </c>
      <c r="I33385" s="218" t="str">
        <f t="shared" si="1043"/>
        <v/>
      </c>
    </row>
    <row r="33386" spans="3:9" ht="15" customHeight="1">
      <c r="C33386" s="220" t="str">
        <f t="shared" si="1042"/>
        <v/>
      </c>
      <c r="I33386" s="218" t="str">
        <f t="shared" si="1043"/>
        <v/>
      </c>
    </row>
    <row r="33387" spans="3:9" ht="15" customHeight="1">
      <c r="C33387" s="220" t="str">
        <f t="shared" si="1042"/>
        <v/>
      </c>
      <c r="I33387" s="218" t="str">
        <f t="shared" si="1043"/>
        <v/>
      </c>
    </row>
    <row r="33388" spans="3:9" ht="15" customHeight="1">
      <c r="C33388" s="220" t="str">
        <f t="shared" si="1042"/>
        <v/>
      </c>
      <c r="I33388" s="218" t="str">
        <f t="shared" si="1043"/>
        <v/>
      </c>
    </row>
    <row r="33389" spans="3:9" ht="15" customHeight="1">
      <c r="C33389" s="220" t="str">
        <f t="shared" si="1042"/>
        <v/>
      </c>
      <c r="I33389" s="218" t="str">
        <f t="shared" si="1043"/>
        <v/>
      </c>
    </row>
    <row r="33390" spans="3:9" ht="15" customHeight="1">
      <c r="C33390" s="220" t="str">
        <f t="shared" si="1042"/>
        <v/>
      </c>
      <c r="I33390" s="218" t="str">
        <f t="shared" si="1043"/>
        <v/>
      </c>
    </row>
    <row r="33391" spans="3:9" ht="15" customHeight="1">
      <c r="C33391" s="220" t="str">
        <f t="shared" si="1042"/>
        <v/>
      </c>
      <c r="I33391" s="218" t="str">
        <f t="shared" si="1043"/>
        <v/>
      </c>
    </row>
    <row r="33392" spans="3:9" ht="15" customHeight="1">
      <c r="C33392" s="220" t="str">
        <f t="shared" si="1042"/>
        <v/>
      </c>
      <c r="I33392" s="218" t="str">
        <f t="shared" si="1043"/>
        <v/>
      </c>
    </row>
    <row r="33393" spans="3:9" ht="15" customHeight="1">
      <c r="C33393" s="220" t="str">
        <f t="shared" si="1042"/>
        <v/>
      </c>
      <c r="I33393" s="218" t="str">
        <f t="shared" si="1043"/>
        <v/>
      </c>
    </row>
    <row r="33394" spans="3:9" ht="15" customHeight="1">
      <c r="C33394" s="220" t="str">
        <f t="shared" si="1042"/>
        <v/>
      </c>
      <c r="I33394" s="218" t="str">
        <f t="shared" si="1043"/>
        <v/>
      </c>
    </row>
    <row r="33395" spans="3:9" ht="15" customHeight="1">
      <c r="C33395" s="220" t="str">
        <f t="shared" si="1042"/>
        <v/>
      </c>
      <c r="I33395" s="218" t="str">
        <f t="shared" si="1043"/>
        <v/>
      </c>
    </row>
    <row r="33396" spans="3:9" ht="15" customHeight="1">
      <c r="C33396" s="220" t="str">
        <f t="shared" si="1042"/>
        <v/>
      </c>
      <c r="I33396" s="218" t="str">
        <f t="shared" si="1043"/>
        <v/>
      </c>
    </row>
    <row r="33397" spans="3:9" ht="15" customHeight="1">
      <c r="C33397" s="220" t="str">
        <f t="shared" si="1042"/>
        <v/>
      </c>
      <c r="I33397" s="218" t="str">
        <f t="shared" si="1043"/>
        <v/>
      </c>
    </row>
    <row r="33398" spans="3:9" ht="15" customHeight="1">
      <c r="C33398" s="220" t="str">
        <f t="shared" si="1042"/>
        <v/>
      </c>
      <c r="I33398" s="218" t="str">
        <f t="shared" si="1043"/>
        <v/>
      </c>
    </row>
    <row r="33399" spans="3:9" ht="15" customHeight="1">
      <c r="C33399" s="220" t="str">
        <f t="shared" si="1042"/>
        <v/>
      </c>
      <c r="I33399" s="218" t="str">
        <f t="shared" si="1043"/>
        <v/>
      </c>
    </row>
    <row r="33400" spans="3:9" ht="15" customHeight="1">
      <c r="C33400" s="220" t="str">
        <f t="shared" si="1042"/>
        <v/>
      </c>
      <c r="I33400" s="218" t="str">
        <f t="shared" si="1043"/>
        <v/>
      </c>
    </row>
    <row r="33401" spans="3:9" ht="15" customHeight="1">
      <c r="C33401" s="220" t="str">
        <f t="shared" si="1042"/>
        <v/>
      </c>
      <c r="I33401" s="218" t="str">
        <f t="shared" si="1043"/>
        <v/>
      </c>
    </row>
    <row r="33402" spans="3:9" ht="15" customHeight="1">
      <c r="C33402" s="220" t="str">
        <f t="shared" si="1042"/>
        <v/>
      </c>
      <c r="I33402" s="218" t="str">
        <f t="shared" si="1043"/>
        <v/>
      </c>
    </row>
    <row r="33403" spans="3:9" ht="15" customHeight="1">
      <c r="C33403" s="220" t="str">
        <f t="shared" si="1042"/>
        <v/>
      </c>
      <c r="I33403" s="218" t="str">
        <f t="shared" si="1043"/>
        <v/>
      </c>
    </row>
    <row r="33404" spans="3:9" ht="15" customHeight="1">
      <c r="C33404" s="220" t="str">
        <f t="shared" si="1042"/>
        <v/>
      </c>
      <c r="I33404" s="218" t="str">
        <f t="shared" si="1043"/>
        <v/>
      </c>
    </row>
    <row r="33405" spans="3:9" ht="15" customHeight="1">
      <c r="C33405" s="220" t="str">
        <f t="shared" si="1042"/>
        <v/>
      </c>
      <c r="I33405" s="218" t="str">
        <f t="shared" si="1043"/>
        <v/>
      </c>
    </row>
    <row r="33406" spans="3:9" ht="15" customHeight="1">
      <c r="C33406" s="220" t="str">
        <f t="shared" si="1042"/>
        <v/>
      </c>
      <c r="I33406" s="218" t="str">
        <f t="shared" si="1043"/>
        <v/>
      </c>
    </row>
    <row r="33407" spans="3:9" ht="15" customHeight="1">
      <c r="C33407" s="220" t="str">
        <f t="shared" si="1042"/>
        <v/>
      </c>
      <c r="I33407" s="218" t="str">
        <f t="shared" si="1043"/>
        <v/>
      </c>
    </row>
    <row r="33408" spans="3:9" ht="15" customHeight="1">
      <c r="C33408" s="220" t="str">
        <f t="shared" si="1042"/>
        <v/>
      </c>
      <c r="I33408" s="218" t="str">
        <f t="shared" si="1043"/>
        <v/>
      </c>
    </row>
    <row r="33409" spans="3:9" ht="15" customHeight="1">
      <c r="C33409" s="220" t="str">
        <f t="shared" si="1042"/>
        <v/>
      </c>
      <c r="I33409" s="218" t="str">
        <f t="shared" si="1043"/>
        <v/>
      </c>
    </row>
    <row r="33410" spans="3:9" ht="15" customHeight="1">
      <c r="C33410" s="220" t="str">
        <f t="shared" si="1042"/>
        <v/>
      </c>
      <c r="I33410" s="218" t="str">
        <f t="shared" si="1043"/>
        <v/>
      </c>
    </row>
    <row r="33411" spans="3:9" ht="15" customHeight="1">
      <c r="C33411" s="220" t="str">
        <f t="shared" si="1042"/>
        <v/>
      </c>
      <c r="I33411" s="218" t="str">
        <f t="shared" si="1043"/>
        <v/>
      </c>
    </row>
    <row r="33412" spans="3:9" ht="15" customHeight="1">
      <c r="C33412" s="220" t="str">
        <f t="shared" si="1042"/>
        <v/>
      </c>
      <c r="I33412" s="218" t="str">
        <f t="shared" si="1043"/>
        <v/>
      </c>
    </row>
    <row r="33413" spans="3:9" ht="15" customHeight="1">
      <c r="C33413" s="220" t="str">
        <f t="shared" si="1042"/>
        <v/>
      </c>
      <c r="I33413" s="218" t="str">
        <f t="shared" si="1043"/>
        <v/>
      </c>
    </row>
    <row r="33414" spans="3:9" ht="15" customHeight="1">
      <c r="C33414" s="220" t="str">
        <f t="shared" ref="C33414:C33477" si="1044">IF(B33414="","",MONTH(B33414))</f>
        <v/>
      </c>
      <c r="I33414" s="218" t="str">
        <f t="shared" ref="I33414:I33477" si="1045">IF(H33414="","",IF(E33414="","Não deixe campos em branco, a planilha resumo de custos e despesas necessita deles para funcionar",IF(F33414="","Não deixe campos em branco, a planilha resumo de custos e despesas necessita deles para funcionar",IF(G33414="","Não deixe campos em branco, a planilha resumo de custos e despesas necessita deles para funcionar",""))))</f>
        <v/>
      </c>
    </row>
    <row r="33415" spans="3:9" ht="15" customHeight="1">
      <c r="C33415" s="220" t="str">
        <f t="shared" si="1044"/>
        <v/>
      </c>
      <c r="I33415" s="218" t="str">
        <f t="shared" si="1045"/>
        <v/>
      </c>
    </row>
    <row r="33416" spans="3:9" ht="15" customHeight="1">
      <c r="C33416" s="220" t="str">
        <f t="shared" si="1044"/>
        <v/>
      </c>
      <c r="I33416" s="218" t="str">
        <f t="shared" si="1045"/>
        <v/>
      </c>
    </row>
    <row r="33417" spans="3:9" ht="15" customHeight="1">
      <c r="C33417" s="220" t="str">
        <f t="shared" si="1044"/>
        <v/>
      </c>
      <c r="I33417" s="218" t="str">
        <f t="shared" si="1045"/>
        <v/>
      </c>
    </row>
    <row r="33418" spans="3:9" ht="15" customHeight="1">
      <c r="C33418" s="220" t="str">
        <f t="shared" si="1044"/>
        <v/>
      </c>
      <c r="I33418" s="218" t="str">
        <f t="shared" si="1045"/>
        <v/>
      </c>
    </row>
    <row r="33419" spans="3:9" ht="15" customHeight="1">
      <c r="C33419" s="220" t="str">
        <f t="shared" si="1044"/>
        <v/>
      </c>
      <c r="I33419" s="218" t="str">
        <f t="shared" si="1045"/>
        <v/>
      </c>
    </row>
    <row r="33420" spans="3:9" ht="15" customHeight="1">
      <c r="C33420" s="220" t="str">
        <f t="shared" si="1044"/>
        <v/>
      </c>
      <c r="I33420" s="218" t="str">
        <f t="shared" si="1045"/>
        <v/>
      </c>
    </row>
    <row r="33421" spans="3:9" ht="15" customHeight="1">
      <c r="C33421" s="220" t="str">
        <f t="shared" si="1044"/>
        <v/>
      </c>
      <c r="I33421" s="218" t="str">
        <f t="shared" si="1045"/>
        <v/>
      </c>
    </row>
    <row r="33422" spans="3:9" ht="15" customHeight="1">
      <c r="C33422" s="220" t="str">
        <f t="shared" si="1044"/>
        <v/>
      </c>
      <c r="I33422" s="218" t="str">
        <f t="shared" si="1045"/>
        <v/>
      </c>
    </row>
    <row r="33423" spans="3:9" ht="15" customHeight="1">
      <c r="C33423" s="220" t="str">
        <f t="shared" si="1044"/>
        <v/>
      </c>
      <c r="I33423" s="218" t="str">
        <f t="shared" si="1045"/>
        <v/>
      </c>
    </row>
    <row r="33424" spans="3:9" ht="15" customHeight="1">
      <c r="C33424" s="220" t="str">
        <f t="shared" si="1044"/>
        <v/>
      </c>
      <c r="I33424" s="218" t="str">
        <f t="shared" si="1045"/>
        <v/>
      </c>
    </row>
    <row r="33425" spans="3:9" ht="15" customHeight="1">
      <c r="C33425" s="220" t="str">
        <f t="shared" si="1044"/>
        <v/>
      </c>
      <c r="I33425" s="218" t="str">
        <f t="shared" si="1045"/>
        <v/>
      </c>
    </row>
    <row r="33426" spans="3:9" ht="15" customHeight="1">
      <c r="C33426" s="220" t="str">
        <f t="shared" si="1044"/>
        <v/>
      </c>
      <c r="I33426" s="218" t="str">
        <f t="shared" si="1045"/>
        <v/>
      </c>
    </row>
    <row r="33427" spans="3:9" ht="15" customHeight="1">
      <c r="C33427" s="220" t="str">
        <f t="shared" si="1044"/>
        <v/>
      </c>
      <c r="I33427" s="218" t="str">
        <f t="shared" si="1045"/>
        <v/>
      </c>
    </row>
    <row r="33428" spans="3:9" ht="15" customHeight="1">
      <c r="C33428" s="220" t="str">
        <f t="shared" si="1044"/>
        <v/>
      </c>
      <c r="I33428" s="218" t="str">
        <f t="shared" si="1045"/>
        <v/>
      </c>
    </row>
    <row r="33429" spans="3:9" ht="15" customHeight="1">
      <c r="C33429" s="220" t="str">
        <f t="shared" si="1044"/>
        <v/>
      </c>
      <c r="I33429" s="218" t="str">
        <f t="shared" si="1045"/>
        <v/>
      </c>
    </row>
    <row r="33430" spans="3:9" ht="15" customHeight="1">
      <c r="C33430" s="220" t="str">
        <f t="shared" si="1044"/>
        <v/>
      </c>
      <c r="I33430" s="218" t="str">
        <f t="shared" si="1045"/>
        <v/>
      </c>
    </row>
    <row r="33431" spans="3:9" ht="15" customHeight="1">
      <c r="C33431" s="220" t="str">
        <f t="shared" si="1044"/>
        <v/>
      </c>
      <c r="I33431" s="218" t="str">
        <f t="shared" si="1045"/>
        <v/>
      </c>
    </row>
    <row r="33432" spans="3:9" ht="15" customHeight="1">
      <c r="C33432" s="220" t="str">
        <f t="shared" si="1044"/>
        <v/>
      </c>
      <c r="I33432" s="218" t="str">
        <f t="shared" si="1045"/>
        <v/>
      </c>
    </row>
    <row r="33433" spans="3:9" ht="15" customHeight="1">
      <c r="C33433" s="220" t="str">
        <f t="shared" si="1044"/>
        <v/>
      </c>
      <c r="I33433" s="218" t="str">
        <f t="shared" si="1045"/>
        <v/>
      </c>
    </row>
    <row r="33434" spans="3:9" ht="15" customHeight="1">
      <c r="C33434" s="220" t="str">
        <f t="shared" si="1044"/>
        <v/>
      </c>
      <c r="I33434" s="218" t="str">
        <f t="shared" si="1045"/>
        <v/>
      </c>
    </row>
    <row r="33435" spans="3:9" ht="15" customHeight="1">
      <c r="C33435" s="220" t="str">
        <f t="shared" si="1044"/>
        <v/>
      </c>
      <c r="I33435" s="218" t="str">
        <f t="shared" si="1045"/>
        <v/>
      </c>
    </row>
    <row r="33436" spans="3:9" ht="15" customHeight="1">
      <c r="C33436" s="220" t="str">
        <f t="shared" si="1044"/>
        <v/>
      </c>
      <c r="I33436" s="218" t="str">
        <f t="shared" si="1045"/>
        <v/>
      </c>
    </row>
    <row r="33437" spans="3:9" ht="15" customHeight="1">
      <c r="C33437" s="220" t="str">
        <f t="shared" si="1044"/>
        <v/>
      </c>
      <c r="I33437" s="218" t="str">
        <f t="shared" si="1045"/>
        <v/>
      </c>
    </row>
    <row r="33438" spans="3:9" ht="15" customHeight="1">
      <c r="C33438" s="220" t="str">
        <f t="shared" si="1044"/>
        <v/>
      </c>
      <c r="I33438" s="218" t="str">
        <f t="shared" si="1045"/>
        <v/>
      </c>
    </row>
    <row r="33439" spans="3:9" ht="15" customHeight="1">
      <c r="C33439" s="220" t="str">
        <f t="shared" si="1044"/>
        <v/>
      </c>
      <c r="I33439" s="218" t="str">
        <f t="shared" si="1045"/>
        <v/>
      </c>
    </row>
    <row r="33440" spans="3:9" ht="15" customHeight="1">
      <c r="C33440" s="220" t="str">
        <f t="shared" si="1044"/>
        <v/>
      </c>
      <c r="I33440" s="218" t="str">
        <f t="shared" si="1045"/>
        <v/>
      </c>
    </row>
    <row r="33441" spans="3:9" ht="15" customHeight="1">
      <c r="C33441" s="220" t="str">
        <f t="shared" si="1044"/>
        <v/>
      </c>
      <c r="I33441" s="218" t="str">
        <f t="shared" si="1045"/>
        <v/>
      </c>
    </row>
    <row r="33442" spans="3:9" ht="15" customHeight="1">
      <c r="C33442" s="220" t="str">
        <f t="shared" si="1044"/>
        <v/>
      </c>
      <c r="I33442" s="218" t="str">
        <f t="shared" si="1045"/>
        <v/>
      </c>
    </row>
    <row r="33443" spans="3:9" ht="15" customHeight="1">
      <c r="C33443" s="220" t="str">
        <f t="shared" si="1044"/>
        <v/>
      </c>
      <c r="I33443" s="218" t="str">
        <f t="shared" si="1045"/>
        <v/>
      </c>
    </row>
    <row r="33444" spans="3:9" ht="15" customHeight="1">
      <c r="C33444" s="220" t="str">
        <f t="shared" si="1044"/>
        <v/>
      </c>
      <c r="I33444" s="218" t="str">
        <f t="shared" si="1045"/>
        <v/>
      </c>
    </row>
    <row r="33445" spans="3:9" ht="15" customHeight="1">
      <c r="C33445" s="220" t="str">
        <f t="shared" si="1044"/>
        <v/>
      </c>
      <c r="I33445" s="218" t="str">
        <f t="shared" si="1045"/>
        <v/>
      </c>
    </row>
    <row r="33446" spans="3:9" ht="15" customHeight="1">
      <c r="C33446" s="220" t="str">
        <f t="shared" si="1044"/>
        <v/>
      </c>
      <c r="I33446" s="218" t="str">
        <f t="shared" si="1045"/>
        <v/>
      </c>
    </row>
    <row r="33447" spans="3:9" ht="15" customHeight="1">
      <c r="C33447" s="220" t="str">
        <f t="shared" si="1044"/>
        <v/>
      </c>
      <c r="I33447" s="218" t="str">
        <f t="shared" si="1045"/>
        <v/>
      </c>
    </row>
    <row r="33448" spans="3:9" ht="15" customHeight="1">
      <c r="C33448" s="220" t="str">
        <f t="shared" si="1044"/>
        <v/>
      </c>
      <c r="I33448" s="218" t="str">
        <f t="shared" si="1045"/>
        <v/>
      </c>
    </row>
    <row r="33449" spans="3:9" ht="15" customHeight="1">
      <c r="C33449" s="220" t="str">
        <f t="shared" si="1044"/>
        <v/>
      </c>
      <c r="I33449" s="218" t="str">
        <f t="shared" si="1045"/>
        <v/>
      </c>
    </row>
    <row r="33450" spans="3:9" ht="15" customHeight="1">
      <c r="C33450" s="220" t="str">
        <f t="shared" si="1044"/>
        <v/>
      </c>
      <c r="I33450" s="218" t="str">
        <f t="shared" si="1045"/>
        <v/>
      </c>
    </row>
    <row r="33451" spans="3:9" ht="15" customHeight="1">
      <c r="C33451" s="220" t="str">
        <f t="shared" si="1044"/>
        <v/>
      </c>
      <c r="I33451" s="218" t="str">
        <f t="shared" si="1045"/>
        <v/>
      </c>
    </row>
    <row r="33452" spans="3:9" ht="15" customHeight="1">
      <c r="C33452" s="220" t="str">
        <f t="shared" si="1044"/>
        <v/>
      </c>
      <c r="I33452" s="218" t="str">
        <f t="shared" si="1045"/>
        <v/>
      </c>
    </row>
    <row r="33453" spans="3:9" ht="15" customHeight="1">
      <c r="C33453" s="220" t="str">
        <f t="shared" si="1044"/>
        <v/>
      </c>
      <c r="I33453" s="218" t="str">
        <f t="shared" si="1045"/>
        <v/>
      </c>
    </row>
    <row r="33454" spans="3:9" ht="15" customHeight="1">
      <c r="C33454" s="220" t="str">
        <f t="shared" si="1044"/>
        <v/>
      </c>
      <c r="I33454" s="218" t="str">
        <f t="shared" si="1045"/>
        <v/>
      </c>
    </row>
    <row r="33455" spans="3:9" ht="15" customHeight="1">
      <c r="C33455" s="220" t="str">
        <f t="shared" si="1044"/>
        <v/>
      </c>
      <c r="I33455" s="218" t="str">
        <f t="shared" si="1045"/>
        <v/>
      </c>
    </row>
    <row r="33456" spans="3:9" ht="15" customHeight="1">
      <c r="C33456" s="220" t="str">
        <f t="shared" si="1044"/>
        <v/>
      </c>
      <c r="I33456" s="218" t="str">
        <f t="shared" si="1045"/>
        <v/>
      </c>
    </row>
    <row r="33457" spans="3:9" ht="15" customHeight="1">
      <c r="C33457" s="220" t="str">
        <f t="shared" si="1044"/>
        <v/>
      </c>
      <c r="I33457" s="218" t="str">
        <f t="shared" si="1045"/>
        <v/>
      </c>
    </row>
    <row r="33458" spans="3:9" ht="15" customHeight="1">
      <c r="C33458" s="220" t="str">
        <f t="shared" si="1044"/>
        <v/>
      </c>
      <c r="I33458" s="218" t="str">
        <f t="shared" si="1045"/>
        <v/>
      </c>
    </row>
    <row r="33459" spans="3:9" ht="15" customHeight="1">
      <c r="C33459" s="220" t="str">
        <f t="shared" si="1044"/>
        <v/>
      </c>
      <c r="I33459" s="218" t="str">
        <f t="shared" si="1045"/>
        <v/>
      </c>
    </row>
    <row r="33460" spans="3:9" ht="15" customHeight="1">
      <c r="C33460" s="220" t="str">
        <f t="shared" si="1044"/>
        <v/>
      </c>
      <c r="I33460" s="218" t="str">
        <f t="shared" si="1045"/>
        <v/>
      </c>
    </row>
    <row r="33461" spans="3:9" ht="15" customHeight="1">
      <c r="C33461" s="220" t="str">
        <f t="shared" si="1044"/>
        <v/>
      </c>
      <c r="I33461" s="218" t="str">
        <f t="shared" si="1045"/>
        <v/>
      </c>
    </row>
    <row r="33462" spans="3:9" ht="15" customHeight="1">
      <c r="C33462" s="220" t="str">
        <f t="shared" si="1044"/>
        <v/>
      </c>
      <c r="I33462" s="218" t="str">
        <f t="shared" si="1045"/>
        <v/>
      </c>
    </row>
    <row r="33463" spans="3:9" ht="15" customHeight="1">
      <c r="C33463" s="220" t="str">
        <f t="shared" si="1044"/>
        <v/>
      </c>
      <c r="I33463" s="218" t="str">
        <f t="shared" si="1045"/>
        <v/>
      </c>
    </row>
    <row r="33464" spans="3:9" ht="15" customHeight="1">
      <c r="C33464" s="220" t="str">
        <f t="shared" si="1044"/>
        <v/>
      </c>
      <c r="I33464" s="218" t="str">
        <f t="shared" si="1045"/>
        <v/>
      </c>
    </row>
    <row r="33465" spans="3:9" ht="15" customHeight="1">
      <c r="C33465" s="220" t="str">
        <f t="shared" si="1044"/>
        <v/>
      </c>
      <c r="I33465" s="218" t="str">
        <f t="shared" si="1045"/>
        <v/>
      </c>
    </row>
    <row r="33466" spans="3:9" ht="15" customHeight="1">
      <c r="C33466" s="220" t="str">
        <f t="shared" si="1044"/>
        <v/>
      </c>
      <c r="I33466" s="218" t="str">
        <f t="shared" si="1045"/>
        <v/>
      </c>
    </row>
    <row r="33467" spans="3:9" ht="15" customHeight="1">
      <c r="C33467" s="220" t="str">
        <f t="shared" si="1044"/>
        <v/>
      </c>
      <c r="I33467" s="218" t="str">
        <f t="shared" si="1045"/>
        <v/>
      </c>
    </row>
    <row r="33468" spans="3:9" ht="15" customHeight="1">
      <c r="C33468" s="220" t="str">
        <f t="shared" si="1044"/>
        <v/>
      </c>
      <c r="I33468" s="218" t="str">
        <f t="shared" si="1045"/>
        <v/>
      </c>
    </row>
    <row r="33469" spans="3:9" ht="15" customHeight="1">
      <c r="C33469" s="220" t="str">
        <f t="shared" si="1044"/>
        <v/>
      </c>
      <c r="I33469" s="218" t="str">
        <f t="shared" si="1045"/>
        <v/>
      </c>
    </row>
    <row r="33470" spans="3:9" ht="15" customHeight="1">
      <c r="C33470" s="220" t="str">
        <f t="shared" si="1044"/>
        <v/>
      </c>
      <c r="I33470" s="218" t="str">
        <f t="shared" si="1045"/>
        <v/>
      </c>
    </row>
    <row r="33471" spans="3:9" ht="15" customHeight="1">
      <c r="C33471" s="220" t="str">
        <f t="shared" si="1044"/>
        <v/>
      </c>
      <c r="I33471" s="218" t="str">
        <f t="shared" si="1045"/>
        <v/>
      </c>
    </row>
    <row r="33472" spans="3:9" ht="15" customHeight="1">
      <c r="C33472" s="220" t="str">
        <f t="shared" si="1044"/>
        <v/>
      </c>
      <c r="I33472" s="218" t="str">
        <f t="shared" si="1045"/>
        <v/>
      </c>
    </row>
    <row r="33473" spans="3:9" ht="15" customHeight="1">
      <c r="C33473" s="220" t="str">
        <f t="shared" si="1044"/>
        <v/>
      </c>
      <c r="I33473" s="218" t="str">
        <f t="shared" si="1045"/>
        <v/>
      </c>
    </row>
    <row r="33474" spans="3:9" ht="15" customHeight="1">
      <c r="C33474" s="220" t="str">
        <f t="shared" si="1044"/>
        <v/>
      </c>
      <c r="I33474" s="218" t="str">
        <f t="shared" si="1045"/>
        <v/>
      </c>
    </row>
    <row r="33475" spans="3:9" ht="15" customHeight="1">
      <c r="C33475" s="220" t="str">
        <f t="shared" si="1044"/>
        <v/>
      </c>
      <c r="I33475" s="218" t="str">
        <f t="shared" si="1045"/>
        <v/>
      </c>
    </row>
    <row r="33476" spans="3:9" ht="15" customHeight="1">
      <c r="C33476" s="220" t="str">
        <f t="shared" si="1044"/>
        <v/>
      </c>
      <c r="I33476" s="218" t="str">
        <f t="shared" si="1045"/>
        <v/>
      </c>
    </row>
    <row r="33477" spans="3:9" ht="15" customHeight="1">
      <c r="C33477" s="220" t="str">
        <f t="shared" si="1044"/>
        <v/>
      </c>
      <c r="I33477" s="218" t="str">
        <f t="shared" si="1045"/>
        <v/>
      </c>
    </row>
    <row r="33478" spans="3:9" ht="15" customHeight="1">
      <c r="C33478" s="220" t="str">
        <f t="shared" ref="C33478:C33541" si="1046">IF(B33478="","",MONTH(B33478))</f>
        <v/>
      </c>
      <c r="I33478" s="218" t="str">
        <f t="shared" ref="I33478:I33541" si="1047">IF(H33478="","",IF(E33478="","Não deixe campos em branco, a planilha resumo de custos e despesas necessita deles para funcionar",IF(F33478="","Não deixe campos em branco, a planilha resumo de custos e despesas necessita deles para funcionar",IF(G33478="","Não deixe campos em branco, a planilha resumo de custos e despesas necessita deles para funcionar",""))))</f>
        <v/>
      </c>
    </row>
    <row r="33479" spans="3:9" ht="15" customHeight="1">
      <c r="C33479" s="220" t="str">
        <f t="shared" si="1046"/>
        <v/>
      </c>
      <c r="I33479" s="218" t="str">
        <f t="shared" si="1047"/>
        <v/>
      </c>
    </row>
    <row r="33480" spans="3:9" ht="15" customHeight="1">
      <c r="C33480" s="220" t="str">
        <f t="shared" si="1046"/>
        <v/>
      </c>
      <c r="I33480" s="218" t="str">
        <f t="shared" si="1047"/>
        <v/>
      </c>
    </row>
    <row r="33481" spans="3:9" ht="15" customHeight="1">
      <c r="C33481" s="220" t="str">
        <f t="shared" si="1046"/>
        <v/>
      </c>
      <c r="I33481" s="218" t="str">
        <f t="shared" si="1047"/>
        <v/>
      </c>
    </row>
    <row r="33482" spans="3:9" ht="15" customHeight="1">
      <c r="C33482" s="220" t="str">
        <f t="shared" si="1046"/>
        <v/>
      </c>
      <c r="I33482" s="218" t="str">
        <f t="shared" si="1047"/>
        <v/>
      </c>
    </row>
    <row r="33483" spans="3:9" ht="15" customHeight="1">
      <c r="C33483" s="220" t="str">
        <f t="shared" si="1046"/>
        <v/>
      </c>
      <c r="I33483" s="218" t="str">
        <f t="shared" si="1047"/>
        <v/>
      </c>
    </row>
    <row r="33484" spans="3:9" ht="15" customHeight="1">
      <c r="C33484" s="220" t="str">
        <f t="shared" si="1046"/>
        <v/>
      </c>
      <c r="I33484" s="218" t="str">
        <f t="shared" si="1047"/>
        <v/>
      </c>
    </row>
    <row r="33485" spans="3:9" ht="15" customHeight="1">
      <c r="C33485" s="220" t="str">
        <f t="shared" si="1046"/>
        <v/>
      </c>
      <c r="I33485" s="218" t="str">
        <f t="shared" si="1047"/>
        <v/>
      </c>
    </row>
    <row r="33486" spans="3:9" ht="15" customHeight="1">
      <c r="C33486" s="220" t="str">
        <f t="shared" si="1046"/>
        <v/>
      </c>
      <c r="I33486" s="218" t="str">
        <f t="shared" si="1047"/>
        <v/>
      </c>
    </row>
    <row r="33487" spans="3:9" ht="15" customHeight="1">
      <c r="C33487" s="220" t="str">
        <f t="shared" si="1046"/>
        <v/>
      </c>
      <c r="I33487" s="218" t="str">
        <f t="shared" si="1047"/>
        <v/>
      </c>
    </row>
    <row r="33488" spans="3:9" ht="15" customHeight="1">
      <c r="C33488" s="220" t="str">
        <f t="shared" si="1046"/>
        <v/>
      </c>
      <c r="I33488" s="218" t="str">
        <f t="shared" si="1047"/>
        <v/>
      </c>
    </row>
    <row r="33489" spans="3:9" ht="15" customHeight="1">
      <c r="C33489" s="220" t="str">
        <f t="shared" si="1046"/>
        <v/>
      </c>
      <c r="I33489" s="218" t="str">
        <f t="shared" si="1047"/>
        <v/>
      </c>
    </row>
    <row r="33490" spans="3:9" ht="15" customHeight="1">
      <c r="C33490" s="220" t="str">
        <f t="shared" si="1046"/>
        <v/>
      </c>
      <c r="I33490" s="218" t="str">
        <f t="shared" si="1047"/>
        <v/>
      </c>
    </row>
    <row r="33491" spans="3:9" ht="15" customHeight="1">
      <c r="C33491" s="220" t="str">
        <f t="shared" si="1046"/>
        <v/>
      </c>
      <c r="I33491" s="218" t="str">
        <f t="shared" si="1047"/>
        <v/>
      </c>
    </row>
    <row r="33492" spans="3:9" ht="15" customHeight="1">
      <c r="C33492" s="220" t="str">
        <f t="shared" si="1046"/>
        <v/>
      </c>
      <c r="I33492" s="218" t="str">
        <f t="shared" si="1047"/>
        <v/>
      </c>
    </row>
    <row r="33493" spans="3:9" ht="15" customHeight="1">
      <c r="C33493" s="220" t="str">
        <f t="shared" si="1046"/>
        <v/>
      </c>
      <c r="I33493" s="218" t="str">
        <f t="shared" si="1047"/>
        <v/>
      </c>
    </row>
    <row r="33494" spans="3:9" ht="15" customHeight="1">
      <c r="C33494" s="220" t="str">
        <f t="shared" si="1046"/>
        <v/>
      </c>
      <c r="I33494" s="218" t="str">
        <f t="shared" si="1047"/>
        <v/>
      </c>
    </row>
    <row r="33495" spans="3:9" ht="15" customHeight="1">
      <c r="C33495" s="220" t="str">
        <f t="shared" si="1046"/>
        <v/>
      </c>
      <c r="I33495" s="218" t="str">
        <f t="shared" si="1047"/>
        <v/>
      </c>
    </row>
    <row r="33496" spans="3:9" ht="15" customHeight="1">
      <c r="C33496" s="220" t="str">
        <f t="shared" si="1046"/>
        <v/>
      </c>
      <c r="I33496" s="218" t="str">
        <f t="shared" si="1047"/>
        <v/>
      </c>
    </row>
    <row r="33497" spans="3:9" ht="15" customHeight="1">
      <c r="C33497" s="220" t="str">
        <f t="shared" si="1046"/>
        <v/>
      </c>
      <c r="I33497" s="218" t="str">
        <f t="shared" si="1047"/>
        <v/>
      </c>
    </row>
    <row r="33498" spans="3:9" ht="15" customHeight="1">
      <c r="C33498" s="220" t="str">
        <f t="shared" si="1046"/>
        <v/>
      </c>
      <c r="I33498" s="218" t="str">
        <f t="shared" si="1047"/>
        <v/>
      </c>
    </row>
    <row r="33499" spans="3:9" ht="15" customHeight="1">
      <c r="C33499" s="220" t="str">
        <f t="shared" si="1046"/>
        <v/>
      </c>
      <c r="I33499" s="218" t="str">
        <f t="shared" si="1047"/>
        <v/>
      </c>
    </row>
    <row r="33500" spans="3:9" ht="15" customHeight="1">
      <c r="C33500" s="220" t="str">
        <f t="shared" si="1046"/>
        <v/>
      </c>
      <c r="I33500" s="218" t="str">
        <f t="shared" si="1047"/>
        <v/>
      </c>
    </row>
    <row r="33501" spans="3:9" ht="15" customHeight="1">
      <c r="C33501" s="220" t="str">
        <f t="shared" si="1046"/>
        <v/>
      </c>
      <c r="I33501" s="218" t="str">
        <f t="shared" si="1047"/>
        <v/>
      </c>
    </row>
    <row r="33502" spans="3:9" ht="15" customHeight="1">
      <c r="C33502" s="220" t="str">
        <f t="shared" si="1046"/>
        <v/>
      </c>
      <c r="I33502" s="218" t="str">
        <f t="shared" si="1047"/>
        <v/>
      </c>
    </row>
    <row r="33503" spans="3:9" ht="15" customHeight="1">
      <c r="C33503" s="220" t="str">
        <f t="shared" si="1046"/>
        <v/>
      </c>
      <c r="I33503" s="218" t="str">
        <f t="shared" si="1047"/>
        <v/>
      </c>
    </row>
    <row r="33504" spans="3:9" ht="15" customHeight="1">
      <c r="C33504" s="220" t="str">
        <f t="shared" si="1046"/>
        <v/>
      </c>
      <c r="I33504" s="218" t="str">
        <f t="shared" si="1047"/>
        <v/>
      </c>
    </row>
    <row r="33505" spans="3:9" ht="15" customHeight="1">
      <c r="C33505" s="220" t="str">
        <f t="shared" si="1046"/>
        <v/>
      </c>
      <c r="I33505" s="218" t="str">
        <f t="shared" si="1047"/>
        <v/>
      </c>
    </row>
    <row r="33506" spans="3:9" ht="15" customHeight="1">
      <c r="C33506" s="220" t="str">
        <f t="shared" si="1046"/>
        <v/>
      </c>
      <c r="I33506" s="218" t="str">
        <f t="shared" si="1047"/>
        <v/>
      </c>
    </row>
    <row r="33507" spans="3:9" ht="15" customHeight="1">
      <c r="C33507" s="220" t="str">
        <f t="shared" si="1046"/>
        <v/>
      </c>
      <c r="I33507" s="218" t="str">
        <f t="shared" si="1047"/>
        <v/>
      </c>
    </row>
    <row r="33508" spans="3:9" ht="15" customHeight="1">
      <c r="C33508" s="220" t="str">
        <f t="shared" si="1046"/>
        <v/>
      </c>
      <c r="I33508" s="218" t="str">
        <f t="shared" si="1047"/>
        <v/>
      </c>
    </row>
    <row r="33509" spans="3:9" ht="15" customHeight="1">
      <c r="C33509" s="220" t="str">
        <f t="shared" si="1046"/>
        <v/>
      </c>
      <c r="I33509" s="218" t="str">
        <f t="shared" si="1047"/>
        <v/>
      </c>
    </row>
    <row r="33510" spans="3:9" ht="15" customHeight="1">
      <c r="C33510" s="220" t="str">
        <f t="shared" si="1046"/>
        <v/>
      </c>
      <c r="I33510" s="218" t="str">
        <f t="shared" si="1047"/>
        <v/>
      </c>
    </row>
    <row r="33511" spans="3:9" ht="15" customHeight="1">
      <c r="C33511" s="220" t="str">
        <f t="shared" si="1046"/>
        <v/>
      </c>
      <c r="I33511" s="218" t="str">
        <f t="shared" si="1047"/>
        <v/>
      </c>
    </row>
    <row r="33512" spans="3:9" ht="15" customHeight="1">
      <c r="C33512" s="220" t="str">
        <f t="shared" si="1046"/>
        <v/>
      </c>
      <c r="I33512" s="218" t="str">
        <f t="shared" si="1047"/>
        <v/>
      </c>
    </row>
    <row r="33513" spans="3:9" ht="15" customHeight="1">
      <c r="C33513" s="220" t="str">
        <f t="shared" si="1046"/>
        <v/>
      </c>
      <c r="I33513" s="218" t="str">
        <f t="shared" si="1047"/>
        <v/>
      </c>
    </row>
    <row r="33514" spans="3:9" ht="15" customHeight="1">
      <c r="C33514" s="220" t="str">
        <f t="shared" si="1046"/>
        <v/>
      </c>
      <c r="I33514" s="218" t="str">
        <f t="shared" si="1047"/>
        <v/>
      </c>
    </row>
    <row r="33515" spans="3:9" ht="15" customHeight="1">
      <c r="C33515" s="220" t="str">
        <f t="shared" si="1046"/>
        <v/>
      </c>
      <c r="I33515" s="218" t="str">
        <f t="shared" si="1047"/>
        <v/>
      </c>
    </row>
    <row r="33516" spans="3:9" ht="15" customHeight="1">
      <c r="C33516" s="220" t="str">
        <f t="shared" si="1046"/>
        <v/>
      </c>
      <c r="I33516" s="218" t="str">
        <f t="shared" si="1047"/>
        <v/>
      </c>
    </row>
    <row r="33517" spans="3:9" ht="15" customHeight="1">
      <c r="C33517" s="220" t="str">
        <f t="shared" si="1046"/>
        <v/>
      </c>
      <c r="I33517" s="218" t="str">
        <f t="shared" si="1047"/>
        <v/>
      </c>
    </row>
    <row r="33518" spans="3:9" ht="15" customHeight="1">
      <c r="C33518" s="220" t="str">
        <f t="shared" si="1046"/>
        <v/>
      </c>
      <c r="I33518" s="218" t="str">
        <f t="shared" si="1047"/>
        <v/>
      </c>
    </row>
    <row r="33519" spans="3:9" ht="15" customHeight="1">
      <c r="C33519" s="220" t="str">
        <f t="shared" si="1046"/>
        <v/>
      </c>
      <c r="I33519" s="218" t="str">
        <f t="shared" si="1047"/>
        <v/>
      </c>
    </row>
    <row r="33520" spans="3:9" ht="15" customHeight="1">
      <c r="C33520" s="220" t="str">
        <f t="shared" si="1046"/>
        <v/>
      </c>
      <c r="I33520" s="218" t="str">
        <f t="shared" si="1047"/>
        <v/>
      </c>
    </row>
    <row r="33521" spans="3:9" ht="15" customHeight="1">
      <c r="C33521" s="220" t="str">
        <f t="shared" si="1046"/>
        <v/>
      </c>
      <c r="I33521" s="218" t="str">
        <f t="shared" si="1047"/>
        <v/>
      </c>
    </row>
    <row r="33522" spans="3:9" ht="15" customHeight="1">
      <c r="C33522" s="220" t="str">
        <f t="shared" si="1046"/>
        <v/>
      </c>
      <c r="I33522" s="218" t="str">
        <f t="shared" si="1047"/>
        <v/>
      </c>
    </row>
    <row r="33523" spans="3:9" ht="15" customHeight="1">
      <c r="C33523" s="220" t="str">
        <f t="shared" si="1046"/>
        <v/>
      </c>
      <c r="I33523" s="218" t="str">
        <f t="shared" si="1047"/>
        <v/>
      </c>
    </row>
    <row r="33524" spans="3:9" ht="15" customHeight="1">
      <c r="C33524" s="220" t="str">
        <f t="shared" si="1046"/>
        <v/>
      </c>
      <c r="I33524" s="218" t="str">
        <f t="shared" si="1047"/>
        <v/>
      </c>
    </row>
    <row r="33525" spans="3:9" ht="15" customHeight="1">
      <c r="C33525" s="220" t="str">
        <f t="shared" si="1046"/>
        <v/>
      </c>
      <c r="I33525" s="218" t="str">
        <f t="shared" si="1047"/>
        <v/>
      </c>
    </row>
    <row r="33526" spans="3:9" ht="15" customHeight="1">
      <c r="C33526" s="220" t="str">
        <f t="shared" si="1046"/>
        <v/>
      </c>
      <c r="I33526" s="218" t="str">
        <f t="shared" si="1047"/>
        <v/>
      </c>
    </row>
    <row r="33527" spans="3:9" ht="15" customHeight="1">
      <c r="C33527" s="220" t="str">
        <f t="shared" si="1046"/>
        <v/>
      </c>
      <c r="I33527" s="218" t="str">
        <f t="shared" si="1047"/>
        <v/>
      </c>
    </row>
    <row r="33528" spans="3:9" ht="15" customHeight="1">
      <c r="C33528" s="220" t="str">
        <f t="shared" si="1046"/>
        <v/>
      </c>
      <c r="I33528" s="218" t="str">
        <f t="shared" si="1047"/>
        <v/>
      </c>
    </row>
    <row r="33529" spans="3:9" ht="15" customHeight="1">
      <c r="C33529" s="220" t="str">
        <f t="shared" si="1046"/>
        <v/>
      </c>
      <c r="I33529" s="218" t="str">
        <f t="shared" si="1047"/>
        <v/>
      </c>
    </row>
    <row r="33530" spans="3:9" ht="15" customHeight="1">
      <c r="C33530" s="220" t="str">
        <f t="shared" si="1046"/>
        <v/>
      </c>
      <c r="I33530" s="218" t="str">
        <f t="shared" si="1047"/>
        <v/>
      </c>
    </row>
    <row r="33531" spans="3:9" ht="15" customHeight="1">
      <c r="C33531" s="220" t="str">
        <f t="shared" si="1046"/>
        <v/>
      </c>
      <c r="I33531" s="218" t="str">
        <f t="shared" si="1047"/>
        <v/>
      </c>
    </row>
    <row r="33532" spans="3:9" ht="15" customHeight="1">
      <c r="C33532" s="220" t="str">
        <f t="shared" si="1046"/>
        <v/>
      </c>
      <c r="I33532" s="218" t="str">
        <f t="shared" si="1047"/>
        <v/>
      </c>
    </row>
    <row r="33533" spans="3:9" ht="15" customHeight="1">
      <c r="C33533" s="220" t="str">
        <f t="shared" si="1046"/>
        <v/>
      </c>
      <c r="I33533" s="218" t="str">
        <f t="shared" si="1047"/>
        <v/>
      </c>
    </row>
    <row r="33534" spans="3:9" ht="15" customHeight="1">
      <c r="C33534" s="220" t="str">
        <f t="shared" si="1046"/>
        <v/>
      </c>
      <c r="I33534" s="218" t="str">
        <f t="shared" si="1047"/>
        <v/>
      </c>
    </row>
    <row r="33535" spans="3:9" ht="15" customHeight="1">
      <c r="C33535" s="220" t="str">
        <f t="shared" si="1046"/>
        <v/>
      </c>
      <c r="I33535" s="218" t="str">
        <f t="shared" si="1047"/>
        <v/>
      </c>
    </row>
    <row r="33536" spans="3:9" ht="15" customHeight="1">
      <c r="C33536" s="220" t="str">
        <f t="shared" si="1046"/>
        <v/>
      </c>
      <c r="I33536" s="218" t="str">
        <f t="shared" si="1047"/>
        <v/>
      </c>
    </row>
    <row r="33537" spans="3:9" ht="15" customHeight="1">
      <c r="C33537" s="220" t="str">
        <f t="shared" si="1046"/>
        <v/>
      </c>
      <c r="I33537" s="218" t="str">
        <f t="shared" si="1047"/>
        <v/>
      </c>
    </row>
    <row r="33538" spans="3:9" ht="15" customHeight="1">
      <c r="C33538" s="220" t="str">
        <f t="shared" si="1046"/>
        <v/>
      </c>
      <c r="I33538" s="218" t="str">
        <f t="shared" si="1047"/>
        <v/>
      </c>
    </row>
    <row r="33539" spans="3:9" ht="15" customHeight="1">
      <c r="C33539" s="220" t="str">
        <f t="shared" si="1046"/>
        <v/>
      </c>
      <c r="I33539" s="218" t="str">
        <f t="shared" si="1047"/>
        <v/>
      </c>
    </row>
    <row r="33540" spans="3:9" ht="15" customHeight="1">
      <c r="C33540" s="220" t="str">
        <f t="shared" si="1046"/>
        <v/>
      </c>
      <c r="I33540" s="218" t="str">
        <f t="shared" si="1047"/>
        <v/>
      </c>
    </row>
    <row r="33541" spans="3:9" ht="15" customHeight="1">
      <c r="C33541" s="220" t="str">
        <f t="shared" si="1046"/>
        <v/>
      </c>
      <c r="I33541" s="218" t="str">
        <f t="shared" si="1047"/>
        <v/>
      </c>
    </row>
    <row r="33542" spans="3:9" ht="15" customHeight="1">
      <c r="C33542" s="220" t="str">
        <f t="shared" ref="C33542:C33605" si="1048">IF(B33542="","",MONTH(B33542))</f>
        <v/>
      </c>
      <c r="I33542" s="218" t="str">
        <f t="shared" ref="I33542:I33605" si="1049">IF(H33542="","",IF(E33542="","Não deixe campos em branco, a planilha resumo de custos e despesas necessita deles para funcionar",IF(F33542="","Não deixe campos em branco, a planilha resumo de custos e despesas necessita deles para funcionar",IF(G33542="","Não deixe campos em branco, a planilha resumo de custos e despesas necessita deles para funcionar",""))))</f>
        <v/>
      </c>
    </row>
    <row r="33543" spans="3:9" ht="15" customHeight="1">
      <c r="C33543" s="220" t="str">
        <f t="shared" si="1048"/>
        <v/>
      </c>
      <c r="I33543" s="218" t="str">
        <f t="shared" si="1049"/>
        <v/>
      </c>
    </row>
    <row r="33544" spans="3:9" ht="15" customHeight="1">
      <c r="C33544" s="220" t="str">
        <f t="shared" si="1048"/>
        <v/>
      </c>
      <c r="I33544" s="218" t="str">
        <f t="shared" si="1049"/>
        <v/>
      </c>
    </row>
    <row r="33545" spans="3:9" ht="15" customHeight="1">
      <c r="C33545" s="220" t="str">
        <f t="shared" si="1048"/>
        <v/>
      </c>
      <c r="I33545" s="218" t="str">
        <f t="shared" si="1049"/>
        <v/>
      </c>
    </row>
    <row r="33546" spans="3:9" ht="15" customHeight="1">
      <c r="C33546" s="220" t="str">
        <f t="shared" si="1048"/>
        <v/>
      </c>
      <c r="I33546" s="218" t="str">
        <f t="shared" si="1049"/>
        <v/>
      </c>
    </row>
    <row r="33547" spans="3:9" ht="15" customHeight="1">
      <c r="C33547" s="220" t="str">
        <f t="shared" si="1048"/>
        <v/>
      </c>
      <c r="I33547" s="218" t="str">
        <f t="shared" si="1049"/>
        <v/>
      </c>
    </row>
    <row r="33548" spans="3:9" ht="15" customHeight="1">
      <c r="C33548" s="220" t="str">
        <f t="shared" si="1048"/>
        <v/>
      </c>
      <c r="I33548" s="218" t="str">
        <f t="shared" si="1049"/>
        <v/>
      </c>
    </row>
    <row r="33549" spans="3:9" ht="15" customHeight="1">
      <c r="C33549" s="220" t="str">
        <f t="shared" si="1048"/>
        <v/>
      </c>
      <c r="I33549" s="218" t="str">
        <f t="shared" si="1049"/>
        <v/>
      </c>
    </row>
    <row r="33550" spans="3:9" ht="15" customHeight="1">
      <c r="C33550" s="220" t="str">
        <f t="shared" si="1048"/>
        <v/>
      </c>
      <c r="I33550" s="218" t="str">
        <f t="shared" si="1049"/>
        <v/>
      </c>
    </row>
    <row r="33551" spans="3:9" ht="15" customHeight="1">
      <c r="C33551" s="220" t="str">
        <f t="shared" si="1048"/>
        <v/>
      </c>
      <c r="I33551" s="218" t="str">
        <f t="shared" si="1049"/>
        <v/>
      </c>
    </row>
    <row r="33552" spans="3:9" ht="15" customHeight="1">
      <c r="C33552" s="220" t="str">
        <f t="shared" si="1048"/>
        <v/>
      </c>
      <c r="I33552" s="218" t="str">
        <f t="shared" si="1049"/>
        <v/>
      </c>
    </row>
    <row r="33553" spans="3:9" ht="15" customHeight="1">
      <c r="C33553" s="220" t="str">
        <f t="shared" si="1048"/>
        <v/>
      </c>
      <c r="I33553" s="218" t="str">
        <f t="shared" si="1049"/>
        <v/>
      </c>
    </row>
    <row r="33554" spans="3:9" ht="15" customHeight="1">
      <c r="C33554" s="220" t="str">
        <f t="shared" si="1048"/>
        <v/>
      </c>
      <c r="I33554" s="218" t="str">
        <f t="shared" si="1049"/>
        <v/>
      </c>
    </row>
    <row r="33555" spans="3:9" ht="15" customHeight="1">
      <c r="C33555" s="220" t="str">
        <f t="shared" si="1048"/>
        <v/>
      </c>
      <c r="I33555" s="218" t="str">
        <f t="shared" si="1049"/>
        <v/>
      </c>
    </row>
    <row r="33556" spans="3:9" ht="15" customHeight="1">
      <c r="C33556" s="220" t="str">
        <f t="shared" si="1048"/>
        <v/>
      </c>
      <c r="I33556" s="218" t="str">
        <f t="shared" si="1049"/>
        <v/>
      </c>
    </row>
    <row r="33557" spans="3:9" ht="15" customHeight="1">
      <c r="C33557" s="220" t="str">
        <f t="shared" si="1048"/>
        <v/>
      </c>
      <c r="I33557" s="218" t="str">
        <f t="shared" si="1049"/>
        <v/>
      </c>
    </row>
    <row r="33558" spans="3:9" ht="15" customHeight="1">
      <c r="C33558" s="220" t="str">
        <f t="shared" si="1048"/>
        <v/>
      </c>
      <c r="I33558" s="218" t="str">
        <f t="shared" si="1049"/>
        <v/>
      </c>
    </row>
    <row r="33559" spans="3:9" ht="15" customHeight="1">
      <c r="C33559" s="220" t="str">
        <f t="shared" si="1048"/>
        <v/>
      </c>
      <c r="I33559" s="218" t="str">
        <f t="shared" si="1049"/>
        <v/>
      </c>
    </row>
    <row r="33560" spans="3:9" ht="15" customHeight="1">
      <c r="C33560" s="220" t="str">
        <f t="shared" si="1048"/>
        <v/>
      </c>
      <c r="I33560" s="218" t="str">
        <f t="shared" si="1049"/>
        <v/>
      </c>
    </row>
    <row r="33561" spans="3:9" ht="15" customHeight="1">
      <c r="C33561" s="220" t="str">
        <f t="shared" si="1048"/>
        <v/>
      </c>
      <c r="I33561" s="218" t="str">
        <f t="shared" si="1049"/>
        <v/>
      </c>
    </row>
    <row r="33562" spans="3:9" ht="15" customHeight="1">
      <c r="C33562" s="220" t="str">
        <f t="shared" si="1048"/>
        <v/>
      </c>
      <c r="I33562" s="218" t="str">
        <f t="shared" si="1049"/>
        <v/>
      </c>
    </row>
    <row r="33563" spans="3:9" ht="15" customHeight="1">
      <c r="C33563" s="220" t="str">
        <f t="shared" si="1048"/>
        <v/>
      </c>
      <c r="I33563" s="218" t="str">
        <f t="shared" si="1049"/>
        <v/>
      </c>
    </row>
    <row r="33564" spans="3:9" ht="15" customHeight="1">
      <c r="C33564" s="220" t="str">
        <f t="shared" si="1048"/>
        <v/>
      </c>
      <c r="I33564" s="218" t="str">
        <f t="shared" si="1049"/>
        <v/>
      </c>
    </row>
    <row r="33565" spans="3:9" ht="15" customHeight="1">
      <c r="C33565" s="220" t="str">
        <f t="shared" si="1048"/>
        <v/>
      </c>
      <c r="I33565" s="218" t="str">
        <f t="shared" si="1049"/>
        <v/>
      </c>
    </row>
    <row r="33566" spans="3:9" ht="15" customHeight="1">
      <c r="C33566" s="220" t="str">
        <f t="shared" si="1048"/>
        <v/>
      </c>
      <c r="I33566" s="218" t="str">
        <f t="shared" si="1049"/>
        <v/>
      </c>
    </row>
    <row r="33567" spans="3:9" ht="15" customHeight="1">
      <c r="C33567" s="220" t="str">
        <f t="shared" si="1048"/>
        <v/>
      </c>
      <c r="I33567" s="218" t="str">
        <f t="shared" si="1049"/>
        <v/>
      </c>
    </row>
    <row r="33568" spans="3:9" ht="15" customHeight="1">
      <c r="C33568" s="220" t="str">
        <f t="shared" si="1048"/>
        <v/>
      </c>
      <c r="I33568" s="218" t="str">
        <f t="shared" si="1049"/>
        <v/>
      </c>
    </row>
    <row r="33569" spans="3:9" ht="15" customHeight="1">
      <c r="C33569" s="220" t="str">
        <f t="shared" si="1048"/>
        <v/>
      </c>
      <c r="I33569" s="218" t="str">
        <f t="shared" si="1049"/>
        <v/>
      </c>
    </row>
    <row r="33570" spans="3:9" ht="15" customHeight="1">
      <c r="C33570" s="220" t="str">
        <f t="shared" si="1048"/>
        <v/>
      </c>
      <c r="I33570" s="218" t="str">
        <f t="shared" si="1049"/>
        <v/>
      </c>
    </row>
    <row r="33571" spans="3:9" ht="15" customHeight="1">
      <c r="C33571" s="220" t="str">
        <f t="shared" si="1048"/>
        <v/>
      </c>
      <c r="I33571" s="218" t="str">
        <f t="shared" si="1049"/>
        <v/>
      </c>
    </row>
    <row r="33572" spans="3:9" ht="15" customHeight="1">
      <c r="C33572" s="220" t="str">
        <f t="shared" si="1048"/>
        <v/>
      </c>
      <c r="I33572" s="218" t="str">
        <f t="shared" si="1049"/>
        <v/>
      </c>
    </row>
    <row r="33573" spans="3:9" ht="15" customHeight="1">
      <c r="C33573" s="220" t="str">
        <f t="shared" si="1048"/>
        <v/>
      </c>
      <c r="I33573" s="218" t="str">
        <f t="shared" si="1049"/>
        <v/>
      </c>
    </row>
    <row r="33574" spans="3:9" ht="15" customHeight="1">
      <c r="C33574" s="220" t="str">
        <f t="shared" si="1048"/>
        <v/>
      </c>
      <c r="I33574" s="218" t="str">
        <f t="shared" si="1049"/>
        <v/>
      </c>
    </row>
    <row r="33575" spans="3:9" ht="15" customHeight="1">
      <c r="C33575" s="220" t="str">
        <f t="shared" si="1048"/>
        <v/>
      </c>
      <c r="I33575" s="218" t="str">
        <f t="shared" si="1049"/>
        <v/>
      </c>
    </row>
    <row r="33576" spans="3:9" ht="15" customHeight="1">
      <c r="C33576" s="220" t="str">
        <f t="shared" si="1048"/>
        <v/>
      </c>
      <c r="I33576" s="218" t="str">
        <f t="shared" si="1049"/>
        <v/>
      </c>
    </row>
    <row r="33577" spans="3:9" ht="15" customHeight="1">
      <c r="C33577" s="220" t="str">
        <f t="shared" si="1048"/>
        <v/>
      </c>
      <c r="I33577" s="218" t="str">
        <f t="shared" si="1049"/>
        <v/>
      </c>
    </row>
    <row r="33578" spans="3:9" ht="15" customHeight="1">
      <c r="C33578" s="220" t="str">
        <f t="shared" si="1048"/>
        <v/>
      </c>
      <c r="I33578" s="218" t="str">
        <f t="shared" si="1049"/>
        <v/>
      </c>
    </row>
    <row r="33579" spans="3:9" ht="15" customHeight="1">
      <c r="C33579" s="220" t="str">
        <f t="shared" si="1048"/>
        <v/>
      </c>
      <c r="I33579" s="218" t="str">
        <f t="shared" si="1049"/>
        <v/>
      </c>
    </row>
    <row r="33580" spans="3:9" ht="15" customHeight="1">
      <c r="C33580" s="220" t="str">
        <f t="shared" si="1048"/>
        <v/>
      </c>
      <c r="I33580" s="218" t="str">
        <f t="shared" si="1049"/>
        <v/>
      </c>
    </row>
    <row r="33581" spans="3:9" ht="15" customHeight="1">
      <c r="C33581" s="220" t="str">
        <f t="shared" si="1048"/>
        <v/>
      </c>
      <c r="I33581" s="218" t="str">
        <f t="shared" si="1049"/>
        <v/>
      </c>
    </row>
    <row r="33582" spans="3:9" ht="15" customHeight="1">
      <c r="C33582" s="220" t="str">
        <f t="shared" si="1048"/>
        <v/>
      </c>
      <c r="I33582" s="218" t="str">
        <f t="shared" si="1049"/>
        <v/>
      </c>
    </row>
    <row r="33583" spans="3:9" ht="15" customHeight="1">
      <c r="C33583" s="220" t="str">
        <f t="shared" si="1048"/>
        <v/>
      </c>
      <c r="I33583" s="218" t="str">
        <f t="shared" si="1049"/>
        <v/>
      </c>
    </row>
    <row r="33584" spans="3:9" ht="15" customHeight="1">
      <c r="C33584" s="220" t="str">
        <f t="shared" si="1048"/>
        <v/>
      </c>
      <c r="I33584" s="218" t="str">
        <f t="shared" si="1049"/>
        <v/>
      </c>
    </row>
    <row r="33585" spans="3:9" ht="15" customHeight="1">
      <c r="C33585" s="220" t="str">
        <f t="shared" si="1048"/>
        <v/>
      </c>
      <c r="I33585" s="218" t="str">
        <f t="shared" si="1049"/>
        <v/>
      </c>
    </row>
    <row r="33586" spans="3:9" ht="15" customHeight="1">
      <c r="C33586" s="220" t="str">
        <f t="shared" si="1048"/>
        <v/>
      </c>
      <c r="I33586" s="218" t="str">
        <f t="shared" si="1049"/>
        <v/>
      </c>
    </row>
    <row r="33587" spans="3:9" ht="15" customHeight="1">
      <c r="C33587" s="220" t="str">
        <f t="shared" si="1048"/>
        <v/>
      </c>
      <c r="I33587" s="218" t="str">
        <f t="shared" si="1049"/>
        <v/>
      </c>
    </row>
    <row r="33588" spans="3:9" ht="15" customHeight="1">
      <c r="C33588" s="220" t="str">
        <f t="shared" si="1048"/>
        <v/>
      </c>
      <c r="I33588" s="218" t="str">
        <f t="shared" si="1049"/>
        <v/>
      </c>
    </row>
    <row r="33589" spans="3:9" ht="15" customHeight="1">
      <c r="C33589" s="220" t="str">
        <f t="shared" si="1048"/>
        <v/>
      </c>
      <c r="I33589" s="218" t="str">
        <f t="shared" si="1049"/>
        <v/>
      </c>
    </row>
    <row r="33590" spans="3:9" ht="15" customHeight="1">
      <c r="C33590" s="220" t="str">
        <f t="shared" si="1048"/>
        <v/>
      </c>
      <c r="I33590" s="218" t="str">
        <f t="shared" si="1049"/>
        <v/>
      </c>
    </row>
    <row r="33591" spans="3:9" ht="15" customHeight="1">
      <c r="C33591" s="220" t="str">
        <f t="shared" si="1048"/>
        <v/>
      </c>
      <c r="I33591" s="218" t="str">
        <f t="shared" si="1049"/>
        <v/>
      </c>
    </row>
    <row r="33592" spans="3:9" ht="15" customHeight="1">
      <c r="C33592" s="220" t="str">
        <f t="shared" si="1048"/>
        <v/>
      </c>
      <c r="I33592" s="218" t="str">
        <f t="shared" si="1049"/>
        <v/>
      </c>
    </row>
    <row r="33593" spans="3:9" ht="15" customHeight="1">
      <c r="C33593" s="220" t="str">
        <f t="shared" si="1048"/>
        <v/>
      </c>
      <c r="I33593" s="218" t="str">
        <f t="shared" si="1049"/>
        <v/>
      </c>
    </row>
    <row r="33594" spans="3:9" ht="15" customHeight="1">
      <c r="C33594" s="220" t="str">
        <f t="shared" si="1048"/>
        <v/>
      </c>
      <c r="I33594" s="218" t="str">
        <f t="shared" si="1049"/>
        <v/>
      </c>
    </row>
    <row r="33595" spans="3:9" ht="15" customHeight="1">
      <c r="C33595" s="220" t="str">
        <f t="shared" si="1048"/>
        <v/>
      </c>
      <c r="I33595" s="218" t="str">
        <f t="shared" si="1049"/>
        <v/>
      </c>
    </row>
    <row r="33596" spans="3:9" ht="15" customHeight="1">
      <c r="C33596" s="220" t="str">
        <f t="shared" si="1048"/>
        <v/>
      </c>
      <c r="I33596" s="218" t="str">
        <f t="shared" si="1049"/>
        <v/>
      </c>
    </row>
    <row r="33597" spans="3:9" ht="15" customHeight="1">
      <c r="C33597" s="220" t="str">
        <f t="shared" si="1048"/>
        <v/>
      </c>
      <c r="I33597" s="218" t="str">
        <f t="shared" si="1049"/>
        <v/>
      </c>
    </row>
    <row r="33598" spans="3:9" ht="15" customHeight="1">
      <c r="C33598" s="220" t="str">
        <f t="shared" si="1048"/>
        <v/>
      </c>
      <c r="I33598" s="218" t="str">
        <f t="shared" si="1049"/>
        <v/>
      </c>
    </row>
    <row r="33599" spans="3:9" ht="15" customHeight="1">
      <c r="C33599" s="220" t="str">
        <f t="shared" si="1048"/>
        <v/>
      </c>
      <c r="I33599" s="218" t="str">
        <f t="shared" si="1049"/>
        <v/>
      </c>
    </row>
    <row r="33600" spans="3:9" ht="15" customHeight="1">
      <c r="C33600" s="220" t="str">
        <f t="shared" si="1048"/>
        <v/>
      </c>
      <c r="I33600" s="218" t="str">
        <f t="shared" si="1049"/>
        <v/>
      </c>
    </row>
    <row r="33601" spans="3:9" ht="15" customHeight="1">
      <c r="C33601" s="220" t="str">
        <f t="shared" si="1048"/>
        <v/>
      </c>
      <c r="I33601" s="218" t="str">
        <f t="shared" si="1049"/>
        <v/>
      </c>
    </row>
    <row r="33602" spans="3:9" ht="15" customHeight="1">
      <c r="C33602" s="220" t="str">
        <f t="shared" si="1048"/>
        <v/>
      </c>
      <c r="I33602" s="218" t="str">
        <f t="shared" si="1049"/>
        <v/>
      </c>
    </row>
    <row r="33603" spans="3:9" ht="15" customHeight="1">
      <c r="C33603" s="220" t="str">
        <f t="shared" si="1048"/>
        <v/>
      </c>
      <c r="I33603" s="218" t="str">
        <f t="shared" si="1049"/>
        <v/>
      </c>
    </row>
    <row r="33604" spans="3:9" ht="15" customHeight="1">
      <c r="C33604" s="220" t="str">
        <f t="shared" si="1048"/>
        <v/>
      </c>
      <c r="I33604" s="218" t="str">
        <f t="shared" si="1049"/>
        <v/>
      </c>
    </row>
    <row r="33605" spans="3:9" ht="15" customHeight="1">
      <c r="C33605" s="220" t="str">
        <f t="shared" si="1048"/>
        <v/>
      </c>
      <c r="I33605" s="218" t="str">
        <f t="shared" si="1049"/>
        <v/>
      </c>
    </row>
    <row r="33606" spans="3:9" ht="15" customHeight="1">
      <c r="C33606" s="220" t="str">
        <f t="shared" ref="C33606:C33669" si="1050">IF(B33606="","",MONTH(B33606))</f>
        <v/>
      </c>
      <c r="I33606" s="218" t="str">
        <f t="shared" ref="I33606:I33669" si="1051">IF(H33606="","",IF(E33606="","Não deixe campos em branco, a planilha resumo de custos e despesas necessita deles para funcionar",IF(F33606="","Não deixe campos em branco, a planilha resumo de custos e despesas necessita deles para funcionar",IF(G33606="","Não deixe campos em branco, a planilha resumo de custos e despesas necessita deles para funcionar",""))))</f>
        <v/>
      </c>
    </row>
    <row r="33607" spans="3:9" ht="15" customHeight="1">
      <c r="C33607" s="220" t="str">
        <f t="shared" si="1050"/>
        <v/>
      </c>
      <c r="I33607" s="218" t="str">
        <f t="shared" si="1051"/>
        <v/>
      </c>
    </row>
    <row r="33608" spans="3:9" ht="15" customHeight="1">
      <c r="C33608" s="220" t="str">
        <f t="shared" si="1050"/>
        <v/>
      </c>
      <c r="I33608" s="218" t="str">
        <f t="shared" si="1051"/>
        <v/>
      </c>
    </row>
    <row r="33609" spans="3:9" ht="15" customHeight="1">
      <c r="C33609" s="220" t="str">
        <f t="shared" si="1050"/>
        <v/>
      </c>
      <c r="I33609" s="218" t="str">
        <f t="shared" si="1051"/>
        <v/>
      </c>
    </row>
    <row r="33610" spans="3:9" ht="15" customHeight="1">
      <c r="C33610" s="220" t="str">
        <f t="shared" si="1050"/>
        <v/>
      </c>
      <c r="I33610" s="218" t="str">
        <f t="shared" si="1051"/>
        <v/>
      </c>
    </row>
    <row r="33611" spans="3:9" ht="15" customHeight="1">
      <c r="C33611" s="220" t="str">
        <f t="shared" si="1050"/>
        <v/>
      </c>
      <c r="I33611" s="218" t="str">
        <f t="shared" si="1051"/>
        <v/>
      </c>
    </row>
    <row r="33612" spans="3:9" ht="15" customHeight="1">
      <c r="C33612" s="220" t="str">
        <f t="shared" si="1050"/>
        <v/>
      </c>
      <c r="I33612" s="218" t="str">
        <f t="shared" si="1051"/>
        <v/>
      </c>
    </row>
    <row r="33613" spans="3:9" ht="15" customHeight="1">
      <c r="C33613" s="220" t="str">
        <f t="shared" si="1050"/>
        <v/>
      </c>
      <c r="I33613" s="218" t="str">
        <f t="shared" si="1051"/>
        <v/>
      </c>
    </row>
    <row r="33614" spans="3:9" ht="15" customHeight="1">
      <c r="C33614" s="220" t="str">
        <f t="shared" si="1050"/>
        <v/>
      </c>
      <c r="I33614" s="218" t="str">
        <f t="shared" si="1051"/>
        <v/>
      </c>
    </row>
    <row r="33615" spans="3:9" ht="15" customHeight="1">
      <c r="C33615" s="220" t="str">
        <f t="shared" si="1050"/>
        <v/>
      </c>
      <c r="I33615" s="218" t="str">
        <f t="shared" si="1051"/>
        <v/>
      </c>
    </row>
    <row r="33616" spans="3:9" ht="15" customHeight="1">
      <c r="C33616" s="220" t="str">
        <f t="shared" si="1050"/>
        <v/>
      </c>
      <c r="I33616" s="218" t="str">
        <f t="shared" si="1051"/>
        <v/>
      </c>
    </row>
    <row r="33617" spans="3:9" ht="15" customHeight="1">
      <c r="C33617" s="220" t="str">
        <f t="shared" si="1050"/>
        <v/>
      </c>
      <c r="I33617" s="218" t="str">
        <f t="shared" si="1051"/>
        <v/>
      </c>
    </row>
    <row r="33618" spans="3:9" ht="15" customHeight="1">
      <c r="C33618" s="220" t="str">
        <f t="shared" si="1050"/>
        <v/>
      </c>
      <c r="I33618" s="218" t="str">
        <f t="shared" si="1051"/>
        <v/>
      </c>
    </row>
    <row r="33619" spans="3:9" ht="15" customHeight="1">
      <c r="C33619" s="220" t="str">
        <f t="shared" si="1050"/>
        <v/>
      </c>
      <c r="I33619" s="218" t="str">
        <f t="shared" si="1051"/>
        <v/>
      </c>
    </row>
    <row r="33620" spans="3:9" ht="15" customHeight="1">
      <c r="C33620" s="220" t="str">
        <f t="shared" si="1050"/>
        <v/>
      </c>
      <c r="I33620" s="218" t="str">
        <f t="shared" si="1051"/>
        <v/>
      </c>
    </row>
    <row r="33621" spans="3:9" ht="15" customHeight="1">
      <c r="C33621" s="220" t="str">
        <f t="shared" si="1050"/>
        <v/>
      </c>
      <c r="I33621" s="218" t="str">
        <f t="shared" si="1051"/>
        <v/>
      </c>
    </row>
    <row r="33622" spans="3:9" ht="15" customHeight="1">
      <c r="C33622" s="220" t="str">
        <f t="shared" si="1050"/>
        <v/>
      </c>
      <c r="I33622" s="218" t="str">
        <f t="shared" si="1051"/>
        <v/>
      </c>
    </row>
    <row r="33623" spans="3:9" ht="15" customHeight="1">
      <c r="C33623" s="220" t="str">
        <f t="shared" si="1050"/>
        <v/>
      </c>
      <c r="I33623" s="218" t="str">
        <f t="shared" si="1051"/>
        <v/>
      </c>
    </row>
    <row r="33624" spans="3:9" ht="15" customHeight="1">
      <c r="C33624" s="220" t="str">
        <f t="shared" si="1050"/>
        <v/>
      </c>
      <c r="I33624" s="218" t="str">
        <f t="shared" si="1051"/>
        <v/>
      </c>
    </row>
    <row r="33625" spans="3:9" ht="15" customHeight="1">
      <c r="C33625" s="220" t="str">
        <f t="shared" si="1050"/>
        <v/>
      </c>
      <c r="I33625" s="218" t="str">
        <f t="shared" si="1051"/>
        <v/>
      </c>
    </row>
    <row r="33626" spans="3:9" ht="15" customHeight="1">
      <c r="C33626" s="220" t="str">
        <f t="shared" si="1050"/>
        <v/>
      </c>
      <c r="I33626" s="218" t="str">
        <f t="shared" si="1051"/>
        <v/>
      </c>
    </row>
    <row r="33627" spans="3:9" ht="15" customHeight="1">
      <c r="C33627" s="220" t="str">
        <f t="shared" si="1050"/>
        <v/>
      </c>
      <c r="I33627" s="218" t="str">
        <f t="shared" si="1051"/>
        <v/>
      </c>
    </row>
    <row r="33628" spans="3:9" ht="15" customHeight="1">
      <c r="C33628" s="220" t="str">
        <f t="shared" si="1050"/>
        <v/>
      </c>
      <c r="I33628" s="218" t="str">
        <f t="shared" si="1051"/>
        <v/>
      </c>
    </row>
    <row r="33629" spans="3:9" ht="15" customHeight="1">
      <c r="C33629" s="220" t="str">
        <f t="shared" si="1050"/>
        <v/>
      </c>
      <c r="I33629" s="218" t="str">
        <f t="shared" si="1051"/>
        <v/>
      </c>
    </row>
    <row r="33630" spans="3:9" ht="15" customHeight="1">
      <c r="C33630" s="220" t="str">
        <f t="shared" si="1050"/>
        <v/>
      </c>
      <c r="I33630" s="218" t="str">
        <f t="shared" si="1051"/>
        <v/>
      </c>
    </row>
    <row r="33631" spans="3:9" ht="15" customHeight="1">
      <c r="C33631" s="220" t="str">
        <f t="shared" si="1050"/>
        <v/>
      </c>
      <c r="I33631" s="218" t="str">
        <f t="shared" si="1051"/>
        <v/>
      </c>
    </row>
    <row r="33632" spans="3:9" ht="15" customHeight="1">
      <c r="C33632" s="220" t="str">
        <f t="shared" si="1050"/>
        <v/>
      </c>
      <c r="I33632" s="218" t="str">
        <f t="shared" si="1051"/>
        <v/>
      </c>
    </row>
    <row r="33633" spans="3:9" ht="15" customHeight="1">
      <c r="C33633" s="220" t="str">
        <f t="shared" si="1050"/>
        <v/>
      </c>
      <c r="I33633" s="218" t="str">
        <f t="shared" si="1051"/>
        <v/>
      </c>
    </row>
    <row r="33634" spans="3:9" ht="15" customHeight="1">
      <c r="C33634" s="220" t="str">
        <f t="shared" si="1050"/>
        <v/>
      </c>
      <c r="I33634" s="218" t="str">
        <f t="shared" si="1051"/>
        <v/>
      </c>
    </row>
    <row r="33635" spans="3:9" ht="15" customHeight="1">
      <c r="C33635" s="220" t="str">
        <f t="shared" si="1050"/>
        <v/>
      </c>
      <c r="I33635" s="218" t="str">
        <f t="shared" si="1051"/>
        <v/>
      </c>
    </row>
    <row r="33636" spans="3:9" ht="15" customHeight="1">
      <c r="C33636" s="220" t="str">
        <f t="shared" si="1050"/>
        <v/>
      </c>
      <c r="I33636" s="218" t="str">
        <f t="shared" si="1051"/>
        <v/>
      </c>
    </row>
    <row r="33637" spans="3:9" ht="15" customHeight="1">
      <c r="C33637" s="220" t="str">
        <f t="shared" si="1050"/>
        <v/>
      </c>
      <c r="I33637" s="218" t="str">
        <f t="shared" si="1051"/>
        <v/>
      </c>
    </row>
    <row r="33638" spans="3:9" ht="15" customHeight="1">
      <c r="C33638" s="220" t="str">
        <f t="shared" si="1050"/>
        <v/>
      </c>
      <c r="I33638" s="218" t="str">
        <f t="shared" si="1051"/>
        <v/>
      </c>
    </row>
    <row r="33639" spans="3:9" ht="15" customHeight="1">
      <c r="C33639" s="220" t="str">
        <f t="shared" si="1050"/>
        <v/>
      </c>
      <c r="I33639" s="218" t="str">
        <f t="shared" si="1051"/>
        <v/>
      </c>
    </row>
    <row r="33640" spans="3:9" ht="15" customHeight="1">
      <c r="C33640" s="220" t="str">
        <f t="shared" si="1050"/>
        <v/>
      </c>
      <c r="I33640" s="218" t="str">
        <f t="shared" si="1051"/>
        <v/>
      </c>
    </row>
    <row r="33641" spans="3:9" ht="15" customHeight="1">
      <c r="C33641" s="220" t="str">
        <f t="shared" si="1050"/>
        <v/>
      </c>
      <c r="I33641" s="218" t="str">
        <f t="shared" si="1051"/>
        <v/>
      </c>
    </row>
    <row r="33642" spans="3:9" ht="15" customHeight="1">
      <c r="C33642" s="220" t="str">
        <f t="shared" si="1050"/>
        <v/>
      </c>
      <c r="I33642" s="218" t="str">
        <f t="shared" si="1051"/>
        <v/>
      </c>
    </row>
    <row r="33643" spans="3:9" ht="15" customHeight="1">
      <c r="C33643" s="220" t="str">
        <f t="shared" si="1050"/>
        <v/>
      </c>
      <c r="I33643" s="218" t="str">
        <f t="shared" si="1051"/>
        <v/>
      </c>
    </row>
    <row r="33644" spans="3:9" ht="15" customHeight="1">
      <c r="C33644" s="220" t="str">
        <f t="shared" si="1050"/>
        <v/>
      </c>
      <c r="I33644" s="218" t="str">
        <f t="shared" si="1051"/>
        <v/>
      </c>
    </row>
    <row r="33645" spans="3:9" ht="15" customHeight="1">
      <c r="C33645" s="220" t="str">
        <f t="shared" si="1050"/>
        <v/>
      </c>
      <c r="I33645" s="218" t="str">
        <f t="shared" si="1051"/>
        <v/>
      </c>
    </row>
    <row r="33646" spans="3:9" ht="15" customHeight="1">
      <c r="C33646" s="220" t="str">
        <f t="shared" si="1050"/>
        <v/>
      </c>
      <c r="I33646" s="218" t="str">
        <f t="shared" si="1051"/>
        <v/>
      </c>
    </row>
    <row r="33647" spans="3:9" ht="15" customHeight="1">
      <c r="C33647" s="220" t="str">
        <f t="shared" si="1050"/>
        <v/>
      </c>
      <c r="I33647" s="218" t="str">
        <f t="shared" si="1051"/>
        <v/>
      </c>
    </row>
    <row r="33648" spans="3:9" ht="15" customHeight="1">
      <c r="C33648" s="220" t="str">
        <f t="shared" si="1050"/>
        <v/>
      </c>
      <c r="I33648" s="218" t="str">
        <f t="shared" si="1051"/>
        <v/>
      </c>
    </row>
    <row r="33649" spans="3:9" ht="15" customHeight="1">
      <c r="C33649" s="220" t="str">
        <f t="shared" si="1050"/>
        <v/>
      </c>
      <c r="I33649" s="218" t="str">
        <f t="shared" si="1051"/>
        <v/>
      </c>
    </row>
    <row r="33650" spans="3:9" ht="15" customHeight="1">
      <c r="C33650" s="220" t="str">
        <f t="shared" si="1050"/>
        <v/>
      </c>
      <c r="I33650" s="218" t="str">
        <f t="shared" si="1051"/>
        <v/>
      </c>
    </row>
    <row r="33651" spans="3:9" ht="15" customHeight="1">
      <c r="C33651" s="220" t="str">
        <f t="shared" si="1050"/>
        <v/>
      </c>
      <c r="I33651" s="218" t="str">
        <f t="shared" si="1051"/>
        <v/>
      </c>
    </row>
    <row r="33652" spans="3:9" ht="15" customHeight="1">
      <c r="C33652" s="220" t="str">
        <f t="shared" si="1050"/>
        <v/>
      </c>
      <c r="I33652" s="218" t="str">
        <f t="shared" si="1051"/>
        <v/>
      </c>
    </row>
    <row r="33653" spans="3:9" ht="15" customHeight="1">
      <c r="C33653" s="220" t="str">
        <f t="shared" si="1050"/>
        <v/>
      </c>
      <c r="I33653" s="218" t="str">
        <f t="shared" si="1051"/>
        <v/>
      </c>
    </row>
    <row r="33654" spans="3:9" ht="15" customHeight="1">
      <c r="C33654" s="220" t="str">
        <f t="shared" si="1050"/>
        <v/>
      </c>
      <c r="I33654" s="218" t="str">
        <f t="shared" si="1051"/>
        <v/>
      </c>
    </row>
    <row r="33655" spans="3:9" ht="15" customHeight="1">
      <c r="C33655" s="220" t="str">
        <f t="shared" si="1050"/>
        <v/>
      </c>
      <c r="I33655" s="218" t="str">
        <f t="shared" si="1051"/>
        <v/>
      </c>
    </row>
    <row r="33656" spans="3:9" ht="15" customHeight="1">
      <c r="C33656" s="220" t="str">
        <f t="shared" si="1050"/>
        <v/>
      </c>
      <c r="I33656" s="218" t="str">
        <f t="shared" si="1051"/>
        <v/>
      </c>
    </row>
    <row r="33657" spans="3:9" ht="15" customHeight="1">
      <c r="C33657" s="220" t="str">
        <f t="shared" si="1050"/>
        <v/>
      </c>
      <c r="I33657" s="218" t="str">
        <f t="shared" si="1051"/>
        <v/>
      </c>
    </row>
    <row r="33658" spans="3:9" ht="15" customHeight="1">
      <c r="C33658" s="220" t="str">
        <f t="shared" si="1050"/>
        <v/>
      </c>
      <c r="I33658" s="218" t="str">
        <f t="shared" si="1051"/>
        <v/>
      </c>
    </row>
    <row r="33659" spans="3:9" ht="15" customHeight="1">
      <c r="C33659" s="220" t="str">
        <f t="shared" si="1050"/>
        <v/>
      </c>
      <c r="I33659" s="218" t="str">
        <f t="shared" si="1051"/>
        <v/>
      </c>
    </row>
    <row r="33660" spans="3:9" ht="15" customHeight="1">
      <c r="C33660" s="220" t="str">
        <f t="shared" si="1050"/>
        <v/>
      </c>
      <c r="I33660" s="218" t="str">
        <f t="shared" si="1051"/>
        <v/>
      </c>
    </row>
    <row r="33661" spans="3:9" ht="15" customHeight="1">
      <c r="C33661" s="220" t="str">
        <f t="shared" si="1050"/>
        <v/>
      </c>
      <c r="I33661" s="218" t="str">
        <f t="shared" si="1051"/>
        <v/>
      </c>
    </row>
    <row r="33662" spans="3:9" ht="15" customHeight="1">
      <c r="C33662" s="220" t="str">
        <f t="shared" si="1050"/>
        <v/>
      </c>
      <c r="I33662" s="218" t="str">
        <f t="shared" si="1051"/>
        <v/>
      </c>
    </row>
    <row r="33663" spans="3:9" ht="15" customHeight="1">
      <c r="C33663" s="220" t="str">
        <f t="shared" si="1050"/>
        <v/>
      </c>
      <c r="I33663" s="218" t="str">
        <f t="shared" si="1051"/>
        <v/>
      </c>
    </row>
    <row r="33664" spans="3:9" ht="15" customHeight="1">
      <c r="C33664" s="220" t="str">
        <f t="shared" si="1050"/>
        <v/>
      </c>
      <c r="I33664" s="218" t="str">
        <f t="shared" si="1051"/>
        <v/>
      </c>
    </row>
    <row r="33665" spans="3:9" ht="15" customHeight="1">
      <c r="C33665" s="220" t="str">
        <f t="shared" si="1050"/>
        <v/>
      </c>
      <c r="I33665" s="218" t="str">
        <f t="shared" si="1051"/>
        <v/>
      </c>
    </row>
    <row r="33666" spans="3:9" ht="15" customHeight="1">
      <c r="C33666" s="220" t="str">
        <f t="shared" si="1050"/>
        <v/>
      </c>
      <c r="I33666" s="218" t="str">
        <f t="shared" si="1051"/>
        <v/>
      </c>
    </row>
    <row r="33667" spans="3:9" ht="15" customHeight="1">
      <c r="C33667" s="220" t="str">
        <f t="shared" si="1050"/>
        <v/>
      </c>
      <c r="I33667" s="218" t="str">
        <f t="shared" si="1051"/>
        <v/>
      </c>
    </row>
    <row r="33668" spans="3:9" ht="15" customHeight="1">
      <c r="C33668" s="220" t="str">
        <f t="shared" si="1050"/>
        <v/>
      </c>
      <c r="I33668" s="218" t="str">
        <f t="shared" si="1051"/>
        <v/>
      </c>
    </row>
    <row r="33669" spans="3:9" ht="15" customHeight="1">
      <c r="C33669" s="220" t="str">
        <f t="shared" si="1050"/>
        <v/>
      </c>
      <c r="I33669" s="218" t="str">
        <f t="shared" si="1051"/>
        <v/>
      </c>
    </row>
    <row r="33670" spans="3:9" ht="15" customHeight="1">
      <c r="C33670" s="220" t="str">
        <f t="shared" ref="C33670:C33733" si="1052">IF(B33670="","",MONTH(B33670))</f>
        <v/>
      </c>
      <c r="I33670" s="218" t="str">
        <f t="shared" ref="I33670:I33733" si="1053">IF(H33670="","",IF(E33670="","Não deixe campos em branco, a planilha resumo de custos e despesas necessita deles para funcionar",IF(F33670="","Não deixe campos em branco, a planilha resumo de custos e despesas necessita deles para funcionar",IF(G33670="","Não deixe campos em branco, a planilha resumo de custos e despesas necessita deles para funcionar",""))))</f>
        <v/>
      </c>
    </row>
    <row r="33671" spans="3:9" ht="15" customHeight="1">
      <c r="C33671" s="220" t="str">
        <f t="shared" si="1052"/>
        <v/>
      </c>
      <c r="I33671" s="218" t="str">
        <f t="shared" si="1053"/>
        <v/>
      </c>
    </row>
    <row r="33672" spans="3:9" ht="15" customHeight="1">
      <c r="C33672" s="220" t="str">
        <f t="shared" si="1052"/>
        <v/>
      </c>
      <c r="I33672" s="218" t="str">
        <f t="shared" si="1053"/>
        <v/>
      </c>
    </row>
    <row r="33673" spans="3:9" ht="15" customHeight="1">
      <c r="C33673" s="220" t="str">
        <f t="shared" si="1052"/>
        <v/>
      </c>
      <c r="I33673" s="218" t="str">
        <f t="shared" si="1053"/>
        <v/>
      </c>
    </row>
    <row r="33674" spans="3:9" ht="15" customHeight="1">
      <c r="C33674" s="220" t="str">
        <f t="shared" si="1052"/>
        <v/>
      </c>
      <c r="I33674" s="218" t="str">
        <f t="shared" si="1053"/>
        <v/>
      </c>
    </row>
    <row r="33675" spans="3:9" ht="15" customHeight="1">
      <c r="C33675" s="220" t="str">
        <f t="shared" si="1052"/>
        <v/>
      </c>
      <c r="I33675" s="218" t="str">
        <f t="shared" si="1053"/>
        <v/>
      </c>
    </row>
    <row r="33676" spans="3:9" ht="15" customHeight="1">
      <c r="C33676" s="220" t="str">
        <f t="shared" si="1052"/>
        <v/>
      </c>
      <c r="I33676" s="218" t="str">
        <f t="shared" si="1053"/>
        <v/>
      </c>
    </row>
    <row r="33677" spans="3:9" ht="15" customHeight="1">
      <c r="C33677" s="220" t="str">
        <f t="shared" si="1052"/>
        <v/>
      </c>
      <c r="I33677" s="218" t="str">
        <f t="shared" si="1053"/>
        <v/>
      </c>
    </row>
    <row r="33678" spans="3:9" ht="15" customHeight="1">
      <c r="C33678" s="220" t="str">
        <f t="shared" si="1052"/>
        <v/>
      </c>
      <c r="I33678" s="218" t="str">
        <f t="shared" si="1053"/>
        <v/>
      </c>
    </row>
    <row r="33679" spans="3:9" ht="15" customHeight="1">
      <c r="C33679" s="220" t="str">
        <f t="shared" si="1052"/>
        <v/>
      </c>
      <c r="I33679" s="218" t="str">
        <f t="shared" si="1053"/>
        <v/>
      </c>
    </row>
    <row r="33680" spans="3:9" ht="15" customHeight="1">
      <c r="C33680" s="220" t="str">
        <f t="shared" si="1052"/>
        <v/>
      </c>
      <c r="I33680" s="218" t="str">
        <f t="shared" si="1053"/>
        <v/>
      </c>
    </row>
    <row r="33681" spans="3:9" ht="15" customHeight="1">
      <c r="C33681" s="220" t="str">
        <f t="shared" si="1052"/>
        <v/>
      </c>
      <c r="I33681" s="218" t="str">
        <f t="shared" si="1053"/>
        <v/>
      </c>
    </row>
    <row r="33682" spans="3:9" ht="15" customHeight="1">
      <c r="C33682" s="220" t="str">
        <f t="shared" si="1052"/>
        <v/>
      </c>
      <c r="I33682" s="218" t="str">
        <f t="shared" si="1053"/>
        <v/>
      </c>
    </row>
    <row r="33683" spans="3:9" ht="15" customHeight="1">
      <c r="C33683" s="220" t="str">
        <f t="shared" si="1052"/>
        <v/>
      </c>
      <c r="I33683" s="218" t="str">
        <f t="shared" si="1053"/>
        <v/>
      </c>
    </row>
    <row r="33684" spans="3:9" ht="15" customHeight="1">
      <c r="C33684" s="220" t="str">
        <f t="shared" si="1052"/>
        <v/>
      </c>
      <c r="I33684" s="218" t="str">
        <f t="shared" si="1053"/>
        <v/>
      </c>
    </row>
    <row r="33685" spans="3:9" ht="15" customHeight="1">
      <c r="C33685" s="220" t="str">
        <f t="shared" si="1052"/>
        <v/>
      </c>
      <c r="I33685" s="218" t="str">
        <f t="shared" si="1053"/>
        <v/>
      </c>
    </row>
    <row r="33686" spans="3:9" ht="15" customHeight="1">
      <c r="C33686" s="220" t="str">
        <f t="shared" si="1052"/>
        <v/>
      </c>
      <c r="I33686" s="218" t="str">
        <f t="shared" si="1053"/>
        <v/>
      </c>
    </row>
    <row r="33687" spans="3:9" ht="15" customHeight="1">
      <c r="C33687" s="220" t="str">
        <f t="shared" si="1052"/>
        <v/>
      </c>
      <c r="I33687" s="218" t="str">
        <f t="shared" si="1053"/>
        <v/>
      </c>
    </row>
    <row r="33688" spans="3:9" ht="15" customHeight="1">
      <c r="C33688" s="220" t="str">
        <f t="shared" si="1052"/>
        <v/>
      </c>
      <c r="I33688" s="218" t="str">
        <f t="shared" si="1053"/>
        <v/>
      </c>
    </row>
    <row r="33689" spans="3:9" ht="15" customHeight="1">
      <c r="C33689" s="220" t="str">
        <f t="shared" si="1052"/>
        <v/>
      </c>
      <c r="I33689" s="218" t="str">
        <f t="shared" si="1053"/>
        <v/>
      </c>
    </row>
    <row r="33690" spans="3:9" ht="15" customHeight="1">
      <c r="C33690" s="220" t="str">
        <f t="shared" si="1052"/>
        <v/>
      </c>
      <c r="I33690" s="218" t="str">
        <f t="shared" si="1053"/>
        <v/>
      </c>
    </row>
    <row r="33691" spans="3:9" ht="15" customHeight="1">
      <c r="C33691" s="220" t="str">
        <f t="shared" si="1052"/>
        <v/>
      </c>
      <c r="I33691" s="218" t="str">
        <f t="shared" si="1053"/>
        <v/>
      </c>
    </row>
    <row r="33692" spans="3:9" ht="15" customHeight="1">
      <c r="C33692" s="220" t="str">
        <f t="shared" si="1052"/>
        <v/>
      </c>
      <c r="I33692" s="218" t="str">
        <f t="shared" si="1053"/>
        <v/>
      </c>
    </row>
    <row r="33693" spans="3:9" ht="15" customHeight="1">
      <c r="C33693" s="220" t="str">
        <f t="shared" si="1052"/>
        <v/>
      </c>
      <c r="I33693" s="218" t="str">
        <f t="shared" si="1053"/>
        <v/>
      </c>
    </row>
    <row r="33694" spans="3:9" ht="15" customHeight="1">
      <c r="C33694" s="220" t="str">
        <f t="shared" si="1052"/>
        <v/>
      </c>
      <c r="I33694" s="218" t="str">
        <f t="shared" si="1053"/>
        <v/>
      </c>
    </row>
    <row r="33695" spans="3:9" ht="15" customHeight="1">
      <c r="C33695" s="220" t="str">
        <f t="shared" si="1052"/>
        <v/>
      </c>
      <c r="I33695" s="218" t="str">
        <f t="shared" si="1053"/>
        <v/>
      </c>
    </row>
    <row r="33696" spans="3:9" ht="15" customHeight="1">
      <c r="C33696" s="220" t="str">
        <f t="shared" si="1052"/>
        <v/>
      </c>
      <c r="I33696" s="218" t="str">
        <f t="shared" si="1053"/>
        <v/>
      </c>
    </row>
    <row r="33697" spans="3:9" ht="15" customHeight="1">
      <c r="C33697" s="220" t="str">
        <f t="shared" si="1052"/>
        <v/>
      </c>
      <c r="I33697" s="218" t="str">
        <f t="shared" si="1053"/>
        <v/>
      </c>
    </row>
    <row r="33698" spans="3:9" ht="15" customHeight="1">
      <c r="C33698" s="220" t="str">
        <f t="shared" si="1052"/>
        <v/>
      </c>
      <c r="I33698" s="218" t="str">
        <f t="shared" si="1053"/>
        <v/>
      </c>
    </row>
    <row r="33699" spans="3:9" ht="15" customHeight="1">
      <c r="C33699" s="220" t="str">
        <f t="shared" si="1052"/>
        <v/>
      </c>
      <c r="I33699" s="218" t="str">
        <f t="shared" si="1053"/>
        <v/>
      </c>
    </row>
    <row r="33700" spans="3:9" ht="15" customHeight="1">
      <c r="C33700" s="220" t="str">
        <f t="shared" si="1052"/>
        <v/>
      </c>
      <c r="I33700" s="218" t="str">
        <f t="shared" si="1053"/>
        <v/>
      </c>
    </row>
    <row r="33701" spans="3:9" ht="15" customHeight="1">
      <c r="C33701" s="220" t="str">
        <f t="shared" si="1052"/>
        <v/>
      </c>
      <c r="I33701" s="218" t="str">
        <f t="shared" si="1053"/>
        <v/>
      </c>
    </row>
    <row r="33702" spans="3:9" ht="15" customHeight="1">
      <c r="C33702" s="220" t="str">
        <f t="shared" si="1052"/>
        <v/>
      </c>
      <c r="I33702" s="218" t="str">
        <f t="shared" si="1053"/>
        <v/>
      </c>
    </row>
    <row r="33703" spans="3:9" ht="15" customHeight="1">
      <c r="C33703" s="220" t="str">
        <f t="shared" si="1052"/>
        <v/>
      </c>
      <c r="I33703" s="218" t="str">
        <f t="shared" si="1053"/>
        <v/>
      </c>
    </row>
    <row r="33704" spans="3:9" ht="15" customHeight="1">
      <c r="C33704" s="220" t="str">
        <f t="shared" si="1052"/>
        <v/>
      </c>
      <c r="I33704" s="218" t="str">
        <f t="shared" si="1053"/>
        <v/>
      </c>
    </row>
    <row r="33705" spans="3:9" ht="15" customHeight="1">
      <c r="C33705" s="220" t="str">
        <f t="shared" si="1052"/>
        <v/>
      </c>
      <c r="I33705" s="218" t="str">
        <f t="shared" si="1053"/>
        <v/>
      </c>
    </row>
    <row r="33706" spans="3:9" ht="15" customHeight="1">
      <c r="C33706" s="220" t="str">
        <f t="shared" si="1052"/>
        <v/>
      </c>
      <c r="I33706" s="218" t="str">
        <f t="shared" si="1053"/>
        <v/>
      </c>
    </row>
    <row r="33707" spans="3:9" ht="15" customHeight="1">
      <c r="C33707" s="220" t="str">
        <f t="shared" si="1052"/>
        <v/>
      </c>
      <c r="I33707" s="218" t="str">
        <f t="shared" si="1053"/>
        <v/>
      </c>
    </row>
    <row r="33708" spans="3:9" ht="15" customHeight="1">
      <c r="C33708" s="220" t="str">
        <f t="shared" si="1052"/>
        <v/>
      </c>
      <c r="I33708" s="218" t="str">
        <f t="shared" si="1053"/>
        <v/>
      </c>
    </row>
    <row r="33709" spans="3:9" ht="15" customHeight="1">
      <c r="C33709" s="220" t="str">
        <f t="shared" si="1052"/>
        <v/>
      </c>
      <c r="I33709" s="218" t="str">
        <f t="shared" si="1053"/>
        <v/>
      </c>
    </row>
    <row r="33710" spans="3:9" ht="15" customHeight="1">
      <c r="C33710" s="220" t="str">
        <f t="shared" si="1052"/>
        <v/>
      </c>
      <c r="I33710" s="218" t="str">
        <f t="shared" si="1053"/>
        <v/>
      </c>
    </row>
    <row r="33711" spans="3:9" ht="15" customHeight="1">
      <c r="C33711" s="220" t="str">
        <f t="shared" si="1052"/>
        <v/>
      </c>
      <c r="I33711" s="218" t="str">
        <f t="shared" si="1053"/>
        <v/>
      </c>
    </row>
    <row r="33712" spans="3:9" ht="15" customHeight="1">
      <c r="C33712" s="220" t="str">
        <f t="shared" si="1052"/>
        <v/>
      </c>
      <c r="I33712" s="218" t="str">
        <f t="shared" si="1053"/>
        <v/>
      </c>
    </row>
    <row r="33713" spans="3:9" ht="15" customHeight="1">
      <c r="C33713" s="220" t="str">
        <f t="shared" si="1052"/>
        <v/>
      </c>
      <c r="I33713" s="218" t="str">
        <f t="shared" si="1053"/>
        <v/>
      </c>
    </row>
    <row r="33714" spans="3:9" ht="15" customHeight="1">
      <c r="C33714" s="220" t="str">
        <f t="shared" si="1052"/>
        <v/>
      </c>
      <c r="I33714" s="218" t="str">
        <f t="shared" si="1053"/>
        <v/>
      </c>
    </row>
    <row r="33715" spans="3:9" ht="15" customHeight="1">
      <c r="C33715" s="220" t="str">
        <f t="shared" si="1052"/>
        <v/>
      </c>
      <c r="I33715" s="218" t="str">
        <f t="shared" si="1053"/>
        <v/>
      </c>
    </row>
    <row r="33716" spans="3:9" ht="15" customHeight="1">
      <c r="C33716" s="220" t="str">
        <f t="shared" si="1052"/>
        <v/>
      </c>
      <c r="I33716" s="218" t="str">
        <f t="shared" si="1053"/>
        <v/>
      </c>
    </row>
    <row r="33717" spans="3:9" ht="15" customHeight="1">
      <c r="C33717" s="220" t="str">
        <f t="shared" si="1052"/>
        <v/>
      </c>
      <c r="I33717" s="218" t="str">
        <f t="shared" si="1053"/>
        <v/>
      </c>
    </row>
    <row r="33718" spans="3:9" ht="15" customHeight="1">
      <c r="C33718" s="220" t="str">
        <f t="shared" si="1052"/>
        <v/>
      </c>
      <c r="I33718" s="218" t="str">
        <f t="shared" si="1053"/>
        <v/>
      </c>
    </row>
    <row r="33719" spans="3:9" ht="15" customHeight="1">
      <c r="C33719" s="220" t="str">
        <f t="shared" si="1052"/>
        <v/>
      </c>
      <c r="I33719" s="218" t="str">
        <f t="shared" si="1053"/>
        <v/>
      </c>
    </row>
    <row r="33720" spans="3:9" ht="15" customHeight="1">
      <c r="C33720" s="220" t="str">
        <f t="shared" si="1052"/>
        <v/>
      </c>
      <c r="I33720" s="218" t="str">
        <f t="shared" si="1053"/>
        <v/>
      </c>
    </row>
    <row r="33721" spans="3:9" ht="15" customHeight="1">
      <c r="C33721" s="220" t="str">
        <f t="shared" si="1052"/>
        <v/>
      </c>
      <c r="I33721" s="218" t="str">
        <f t="shared" si="1053"/>
        <v/>
      </c>
    </row>
    <row r="33722" spans="3:9" ht="15" customHeight="1">
      <c r="C33722" s="220" t="str">
        <f t="shared" si="1052"/>
        <v/>
      </c>
      <c r="I33722" s="218" t="str">
        <f t="shared" si="1053"/>
        <v/>
      </c>
    </row>
    <row r="33723" spans="3:9" ht="15" customHeight="1">
      <c r="C33723" s="220" t="str">
        <f t="shared" si="1052"/>
        <v/>
      </c>
      <c r="I33723" s="218" t="str">
        <f t="shared" si="1053"/>
        <v/>
      </c>
    </row>
    <row r="33724" spans="3:9" ht="15" customHeight="1">
      <c r="C33724" s="220" t="str">
        <f t="shared" si="1052"/>
        <v/>
      </c>
      <c r="I33724" s="218" t="str">
        <f t="shared" si="1053"/>
        <v/>
      </c>
    </row>
    <row r="33725" spans="3:9" ht="15" customHeight="1">
      <c r="C33725" s="220" t="str">
        <f t="shared" si="1052"/>
        <v/>
      </c>
      <c r="I33725" s="218" t="str">
        <f t="shared" si="1053"/>
        <v/>
      </c>
    </row>
    <row r="33726" spans="3:9" ht="15" customHeight="1">
      <c r="C33726" s="220" t="str">
        <f t="shared" si="1052"/>
        <v/>
      </c>
      <c r="I33726" s="218" t="str">
        <f t="shared" si="1053"/>
        <v/>
      </c>
    </row>
    <row r="33727" spans="3:9" ht="15" customHeight="1">
      <c r="C33727" s="220" t="str">
        <f t="shared" si="1052"/>
        <v/>
      </c>
      <c r="I33727" s="218" t="str">
        <f t="shared" si="1053"/>
        <v/>
      </c>
    </row>
    <row r="33728" spans="3:9" ht="15" customHeight="1">
      <c r="C33728" s="220" t="str">
        <f t="shared" si="1052"/>
        <v/>
      </c>
      <c r="I33728" s="218" t="str">
        <f t="shared" si="1053"/>
        <v/>
      </c>
    </row>
    <row r="33729" spans="3:9" ht="15" customHeight="1">
      <c r="C33729" s="220" t="str">
        <f t="shared" si="1052"/>
        <v/>
      </c>
      <c r="I33729" s="218" t="str">
        <f t="shared" si="1053"/>
        <v/>
      </c>
    </row>
    <row r="33730" spans="3:9" ht="15" customHeight="1">
      <c r="C33730" s="220" t="str">
        <f t="shared" si="1052"/>
        <v/>
      </c>
      <c r="I33730" s="218" t="str">
        <f t="shared" si="1053"/>
        <v/>
      </c>
    </row>
    <row r="33731" spans="3:9" ht="15" customHeight="1">
      <c r="C33731" s="220" t="str">
        <f t="shared" si="1052"/>
        <v/>
      </c>
      <c r="I33731" s="218" t="str">
        <f t="shared" si="1053"/>
        <v/>
      </c>
    </row>
    <row r="33732" spans="3:9" ht="15" customHeight="1">
      <c r="C33732" s="220" t="str">
        <f t="shared" si="1052"/>
        <v/>
      </c>
      <c r="I33732" s="218" t="str">
        <f t="shared" si="1053"/>
        <v/>
      </c>
    </row>
    <row r="33733" spans="3:9" ht="15" customHeight="1">
      <c r="C33733" s="220" t="str">
        <f t="shared" si="1052"/>
        <v/>
      </c>
      <c r="I33733" s="218" t="str">
        <f t="shared" si="1053"/>
        <v/>
      </c>
    </row>
    <row r="33734" spans="3:9" ht="15" customHeight="1">
      <c r="C33734" s="220" t="str">
        <f t="shared" ref="C33734:C33797" si="1054">IF(B33734="","",MONTH(B33734))</f>
        <v/>
      </c>
      <c r="I33734" s="218" t="str">
        <f t="shared" ref="I33734:I33797" si="1055">IF(H33734="","",IF(E33734="","Não deixe campos em branco, a planilha resumo de custos e despesas necessita deles para funcionar",IF(F33734="","Não deixe campos em branco, a planilha resumo de custos e despesas necessita deles para funcionar",IF(G33734="","Não deixe campos em branco, a planilha resumo de custos e despesas necessita deles para funcionar",""))))</f>
        <v/>
      </c>
    </row>
    <row r="33735" spans="3:9" ht="15" customHeight="1">
      <c r="C33735" s="220" t="str">
        <f t="shared" si="1054"/>
        <v/>
      </c>
      <c r="I33735" s="218" t="str">
        <f t="shared" si="1055"/>
        <v/>
      </c>
    </row>
    <row r="33736" spans="3:9" ht="15" customHeight="1">
      <c r="C33736" s="220" t="str">
        <f t="shared" si="1054"/>
        <v/>
      </c>
      <c r="I33736" s="218" t="str">
        <f t="shared" si="1055"/>
        <v/>
      </c>
    </row>
    <row r="33737" spans="3:9" ht="15" customHeight="1">
      <c r="C33737" s="220" t="str">
        <f t="shared" si="1054"/>
        <v/>
      </c>
      <c r="I33737" s="218" t="str">
        <f t="shared" si="1055"/>
        <v/>
      </c>
    </row>
    <row r="33738" spans="3:9" ht="15" customHeight="1">
      <c r="C33738" s="220" t="str">
        <f t="shared" si="1054"/>
        <v/>
      </c>
      <c r="I33738" s="218" t="str">
        <f t="shared" si="1055"/>
        <v/>
      </c>
    </row>
    <row r="33739" spans="3:9" ht="15" customHeight="1">
      <c r="C33739" s="220" t="str">
        <f t="shared" si="1054"/>
        <v/>
      </c>
      <c r="I33739" s="218" t="str">
        <f t="shared" si="1055"/>
        <v/>
      </c>
    </row>
    <row r="33740" spans="3:9" ht="15" customHeight="1">
      <c r="C33740" s="220" t="str">
        <f t="shared" si="1054"/>
        <v/>
      </c>
      <c r="I33740" s="218" t="str">
        <f t="shared" si="1055"/>
        <v/>
      </c>
    </row>
    <row r="33741" spans="3:9" ht="15" customHeight="1">
      <c r="C33741" s="220" t="str">
        <f t="shared" si="1054"/>
        <v/>
      </c>
      <c r="I33741" s="218" t="str">
        <f t="shared" si="1055"/>
        <v/>
      </c>
    </row>
    <row r="33742" spans="3:9" ht="15" customHeight="1">
      <c r="C33742" s="220" t="str">
        <f t="shared" si="1054"/>
        <v/>
      </c>
      <c r="I33742" s="218" t="str">
        <f t="shared" si="1055"/>
        <v/>
      </c>
    </row>
    <row r="33743" spans="3:9" ht="15" customHeight="1">
      <c r="C33743" s="220" t="str">
        <f t="shared" si="1054"/>
        <v/>
      </c>
      <c r="I33743" s="218" t="str">
        <f t="shared" si="1055"/>
        <v/>
      </c>
    </row>
    <row r="33744" spans="3:9" ht="15" customHeight="1">
      <c r="C33744" s="220" t="str">
        <f t="shared" si="1054"/>
        <v/>
      </c>
      <c r="I33744" s="218" t="str">
        <f t="shared" si="1055"/>
        <v/>
      </c>
    </row>
    <row r="33745" spans="3:9" ht="15" customHeight="1">
      <c r="C33745" s="220" t="str">
        <f t="shared" si="1054"/>
        <v/>
      </c>
      <c r="I33745" s="218" t="str">
        <f t="shared" si="1055"/>
        <v/>
      </c>
    </row>
    <row r="33746" spans="3:9" ht="15" customHeight="1">
      <c r="C33746" s="220" t="str">
        <f t="shared" si="1054"/>
        <v/>
      </c>
      <c r="I33746" s="218" t="str">
        <f t="shared" si="1055"/>
        <v/>
      </c>
    </row>
    <row r="33747" spans="3:9" ht="15" customHeight="1">
      <c r="C33747" s="220" t="str">
        <f t="shared" si="1054"/>
        <v/>
      </c>
      <c r="I33747" s="218" t="str">
        <f t="shared" si="1055"/>
        <v/>
      </c>
    </row>
    <row r="33748" spans="3:9" ht="15" customHeight="1">
      <c r="C33748" s="220" t="str">
        <f t="shared" si="1054"/>
        <v/>
      </c>
      <c r="I33748" s="218" t="str">
        <f t="shared" si="1055"/>
        <v/>
      </c>
    </row>
    <row r="33749" spans="3:9" ht="15" customHeight="1">
      <c r="C33749" s="220" t="str">
        <f t="shared" si="1054"/>
        <v/>
      </c>
      <c r="I33749" s="218" t="str">
        <f t="shared" si="1055"/>
        <v/>
      </c>
    </row>
    <row r="33750" spans="3:9" ht="15" customHeight="1">
      <c r="C33750" s="220" t="str">
        <f t="shared" si="1054"/>
        <v/>
      </c>
      <c r="I33750" s="218" t="str">
        <f t="shared" si="1055"/>
        <v/>
      </c>
    </row>
    <row r="33751" spans="3:9" ht="15" customHeight="1">
      <c r="C33751" s="220" t="str">
        <f t="shared" si="1054"/>
        <v/>
      </c>
      <c r="I33751" s="218" t="str">
        <f t="shared" si="1055"/>
        <v/>
      </c>
    </row>
    <row r="33752" spans="3:9" ht="15" customHeight="1">
      <c r="C33752" s="220" t="str">
        <f t="shared" si="1054"/>
        <v/>
      </c>
      <c r="I33752" s="218" t="str">
        <f t="shared" si="1055"/>
        <v/>
      </c>
    </row>
    <row r="33753" spans="3:9" ht="15" customHeight="1">
      <c r="C33753" s="220" t="str">
        <f t="shared" si="1054"/>
        <v/>
      </c>
      <c r="I33753" s="218" t="str">
        <f t="shared" si="1055"/>
        <v/>
      </c>
    </row>
    <row r="33754" spans="3:9" ht="15" customHeight="1">
      <c r="C33754" s="220" t="str">
        <f t="shared" si="1054"/>
        <v/>
      </c>
      <c r="I33754" s="218" t="str">
        <f t="shared" si="1055"/>
        <v/>
      </c>
    </row>
    <row r="33755" spans="3:9" ht="15" customHeight="1">
      <c r="C33755" s="220" t="str">
        <f t="shared" si="1054"/>
        <v/>
      </c>
      <c r="I33755" s="218" t="str">
        <f t="shared" si="1055"/>
        <v/>
      </c>
    </row>
    <row r="33756" spans="3:9" ht="15" customHeight="1">
      <c r="C33756" s="220" t="str">
        <f t="shared" si="1054"/>
        <v/>
      </c>
      <c r="I33756" s="218" t="str">
        <f t="shared" si="1055"/>
        <v/>
      </c>
    </row>
    <row r="33757" spans="3:9" ht="15" customHeight="1">
      <c r="C33757" s="220" t="str">
        <f t="shared" si="1054"/>
        <v/>
      </c>
      <c r="I33757" s="218" t="str">
        <f t="shared" si="1055"/>
        <v/>
      </c>
    </row>
    <row r="33758" spans="3:9" ht="15" customHeight="1">
      <c r="C33758" s="220" t="str">
        <f t="shared" si="1054"/>
        <v/>
      </c>
      <c r="I33758" s="218" t="str">
        <f t="shared" si="1055"/>
        <v/>
      </c>
    </row>
    <row r="33759" spans="3:9" ht="15" customHeight="1">
      <c r="C33759" s="220" t="str">
        <f t="shared" si="1054"/>
        <v/>
      </c>
      <c r="I33759" s="218" t="str">
        <f t="shared" si="1055"/>
        <v/>
      </c>
    </row>
    <row r="33760" spans="3:9" ht="15" customHeight="1">
      <c r="C33760" s="220" t="str">
        <f t="shared" si="1054"/>
        <v/>
      </c>
      <c r="I33760" s="218" t="str">
        <f t="shared" si="1055"/>
        <v/>
      </c>
    </row>
    <row r="33761" spans="3:9" ht="15" customHeight="1">
      <c r="C33761" s="220" t="str">
        <f t="shared" si="1054"/>
        <v/>
      </c>
      <c r="I33761" s="218" t="str">
        <f t="shared" si="1055"/>
        <v/>
      </c>
    </row>
    <row r="33762" spans="3:9" ht="15" customHeight="1">
      <c r="C33762" s="220" t="str">
        <f t="shared" si="1054"/>
        <v/>
      </c>
      <c r="I33762" s="218" t="str">
        <f t="shared" si="1055"/>
        <v/>
      </c>
    </row>
    <row r="33763" spans="3:9" ht="15" customHeight="1">
      <c r="C33763" s="220" t="str">
        <f t="shared" si="1054"/>
        <v/>
      </c>
      <c r="I33763" s="218" t="str">
        <f t="shared" si="1055"/>
        <v/>
      </c>
    </row>
    <row r="33764" spans="3:9" ht="15" customHeight="1">
      <c r="C33764" s="220" t="str">
        <f t="shared" si="1054"/>
        <v/>
      </c>
      <c r="I33764" s="218" t="str">
        <f t="shared" si="1055"/>
        <v/>
      </c>
    </row>
    <row r="33765" spans="3:9" ht="15" customHeight="1">
      <c r="C33765" s="220" t="str">
        <f t="shared" si="1054"/>
        <v/>
      </c>
      <c r="I33765" s="218" t="str">
        <f t="shared" si="1055"/>
        <v/>
      </c>
    </row>
    <row r="33766" spans="3:9" ht="15" customHeight="1">
      <c r="C33766" s="220" t="str">
        <f t="shared" si="1054"/>
        <v/>
      </c>
      <c r="I33766" s="218" t="str">
        <f t="shared" si="1055"/>
        <v/>
      </c>
    </row>
    <row r="33767" spans="3:9" ht="15" customHeight="1">
      <c r="C33767" s="220" t="str">
        <f t="shared" si="1054"/>
        <v/>
      </c>
      <c r="I33767" s="218" t="str">
        <f t="shared" si="1055"/>
        <v/>
      </c>
    </row>
    <row r="33768" spans="3:9" ht="15" customHeight="1">
      <c r="C33768" s="220" t="str">
        <f t="shared" si="1054"/>
        <v/>
      </c>
      <c r="I33768" s="218" t="str">
        <f t="shared" si="1055"/>
        <v/>
      </c>
    </row>
    <row r="33769" spans="3:9" ht="15" customHeight="1">
      <c r="C33769" s="220" t="str">
        <f t="shared" si="1054"/>
        <v/>
      </c>
      <c r="I33769" s="218" t="str">
        <f t="shared" si="1055"/>
        <v/>
      </c>
    </row>
    <row r="33770" spans="3:9" ht="15" customHeight="1">
      <c r="C33770" s="220" t="str">
        <f t="shared" si="1054"/>
        <v/>
      </c>
      <c r="I33770" s="218" t="str">
        <f t="shared" si="1055"/>
        <v/>
      </c>
    </row>
    <row r="33771" spans="3:9" ht="15" customHeight="1">
      <c r="C33771" s="220" t="str">
        <f t="shared" si="1054"/>
        <v/>
      </c>
      <c r="I33771" s="218" t="str">
        <f t="shared" si="1055"/>
        <v/>
      </c>
    </row>
    <row r="33772" spans="3:9" ht="15" customHeight="1">
      <c r="C33772" s="220" t="str">
        <f t="shared" si="1054"/>
        <v/>
      </c>
      <c r="I33772" s="218" t="str">
        <f t="shared" si="1055"/>
        <v/>
      </c>
    </row>
    <row r="33773" spans="3:9" ht="15" customHeight="1">
      <c r="C33773" s="220" t="str">
        <f t="shared" si="1054"/>
        <v/>
      </c>
      <c r="I33773" s="218" t="str">
        <f t="shared" si="1055"/>
        <v/>
      </c>
    </row>
    <row r="33774" spans="3:9" ht="15" customHeight="1">
      <c r="C33774" s="220" t="str">
        <f t="shared" si="1054"/>
        <v/>
      </c>
      <c r="I33774" s="218" t="str">
        <f t="shared" si="1055"/>
        <v/>
      </c>
    </row>
    <row r="33775" spans="3:9" ht="15" customHeight="1">
      <c r="C33775" s="220" t="str">
        <f t="shared" si="1054"/>
        <v/>
      </c>
      <c r="I33775" s="218" t="str">
        <f t="shared" si="1055"/>
        <v/>
      </c>
    </row>
    <row r="33776" spans="3:9" ht="15" customHeight="1">
      <c r="C33776" s="220" t="str">
        <f t="shared" si="1054"/>
        <v/>
      </c>
      <c r="I33776" s="218" t="str">
        <f t="shared" si="1055"/>
        <v/>
      </c>
    </row>
    <row r="33777" spans="3:9" ht="15" customHeight="1">
      <c r="C33777" s="220" t="str">
        <f t="shared" si="1054"/>
        <v/>
      </c>
      <c r="I33777" s="218" t="str">
        <f t="shared" si="1055"/>
        <v/>
      </c>
    </row>
    <row r="33778" spans="3:9" ht="15" customHeight="1">
      <c r="C33778" s="220" t="str">
        <f t="shared" si="1054"/>
        <v/>
      </c>
      <c r="I33778" s="218" t="str">
        <f t="shared" si="1055"/>
        <v/>
      </c>
    </row>
    <row r="33779" spans="3:9" ht="15" customHeight="1">
      <c r="C33779" s="220" t="str">
        <f t="shared" si="1054"/>
        <v/>
      </c>
      <c r="I33779" s="218" t="str">
        <f t="shared" si="1055"/>
        <v/>
      </c>
    </row>
    <row r="33780" spans="3:9" ht="15" customHeight="1">
      <c r="C33780" s="220" t="str">
        <f t="shared" si="1054"/>
        <v/>
      </c>
      <c r="I33780" s="218" t="str">
        <f t="shared" si="1055"/>
        <v/>
      </c>
    </row>
    <row r="33781" spans="3:9" ht="15" customHeight="1">
      <c r="C33781" s="220" t="str">
        <f t="shared" si="1054"/>
        <v/>
      </c>
      <c r="I33781" s="218" t="str">
        <f t="shared" si="1055"/>
        <v/>
      </c>
    </row>
    <row r="33782" spans="3:9" ht="15" customHeight="1">
      <c r="C33782" s="220" t="str">
        <f t="shared" si="1054"/>
        <v/>
      </c>
      <c r="I33782" s="218" t="str">
        <f t="shared" si="1055"/>
        <v/>
      </c>
    </row>
    <row r="33783" spans="3:9" ht="15" customHeight="1">
      <c r="C33783" s="220" t="str">
        <f t="shared" si="1054"/>
        <v/>
      </c>
      <c r="I33783" s="218" t="str">
        <f t="shared" si="1055"/>
        <v/>
      </c>
    </row>
    <row r="33784" spans="3:9" ht="15" customHeight="1">
      <c r="C33784" s="220" t="str">
        <f t="shared" si="1054"/>
        <v/>
      </c>
      <c r="I33784" s="218" t="str">
        <f t="shared" si="1055"/>
        <v/>
      </c>
    </row>
    <row r="33785" spans="3:9" ht="15" customHeight="1">
      <c r="C33785" s="220" t="str">
        <f t="shared" si="1054"/>
        <v/>
      </c>
      <c r="I33785" s="218" t="str">
        <f t="shared" si="1055"/>
        <v/>
      </c>
    </row>
    <row r="33786" spans="3:9" ht="15" customHeight="1">
      <c r="C33786" s="220" t="str">
        <f t="shared" si="1054"/>
        <v/>
      </c>
      <c r="I33786" s="218" t="str">
        <f t="shared" si="1055"/>
        <v/>
      </c>
    </row>
    <row r="33787" spans="3:9" ht="15" customHeight="1">
      <c r="C33787" s="220" t="str">
        <f t="shared" si="1054"/>
        <v/>
      </c>
      <c r="I33787" s="218" t="str">
        <f t="shared" si="1055"/>
        <v/>
      </c>
    </row>
    <row r="33788" spans="3:9" ht="15" customHeight="1">
      <c r="C33788" s="220" t="str">
        <f t="shared" si="1054"/>
        <v/>
      </c>
      <c r="I33788" s="218" t="str">
        <f t="shared" si="1055"/>
        <v/>
      </c>
    </row>
    <row r="33789" spans="3:9" ht="15" customHeight="1">
      <c r="C33789" s="220" t="str">
        <f t="shared" si="1054"/>
        <v/>
      </c>
      <c r="I33789" s="218" t="str">
        <f t="shared" si="1055"/>
        <v/>
      </c>
    </row>
    <row r="33790" spans="3:9" ht="15" customHeight="1">
      <c r="C33790" s="220" t="str">
        <f t="shared" si="1054"/>
        <v/>
      </c>
      <c r="I33790" s="218" t="str">
        <f t="shared" si="1055"/>
        <v/>
      </c>
    </row>
    <row r="33791" spans="3:9" ht="15" customHeight="1">
      <c r="C33791" s="220" t="str">
        <f t="shared" si="1054"/>
        <v/>
      </c>
      <c r="I33791" s="218" t="str">
        <f t="shared" si="1055"/>
        <v/>
      </c>
    </row>
    <row r="33792" spans="3:9" ht="15" customHeight="1">
      <c r="C33792" s="220" t="str">
        <f t="shared" si="1054"/>
        <v/>
      </c>
      <c r="I33792" s="218" t="str">
        <f t="shared" si="1055"/>
        <v/>
      </c>
    </row>
    <row r="33793" spans="3:9" ht="15" customHeight="1">
      <c r="C33793" s="220" t="str">
        <f t="shared" si="1054"/>
        <v/>
      </c>
      <c r="I33793" s="218" t="str">
        <f t="shared" si="1055"/>
        <v/>
      </c>
    </row>
    <row r="33794" spans="3:9" ht="15" customHeight="1">
      <c r="C33794" s="220" t="str">
        <f t="shared" si="1054"/>
        <v/>
      </c>
      <c r="I33794" s="218" t="str">
        <f t="shared" si="1055"/>
        <v/>
      </c>
    </row>
    <row r="33795" spans="3:9" ht="15" customHeight="1">
      <c r="C33795" s="220" t="str">
        <f t="shared" si="1054"/>
        <v/>
      </c>
      <c r="I33795" s="218" t="str">
        <f t="shared" si="1055"/>
        <v/>
      </c>
    </row>
    <row r="33796" spans="3:9" ht="15" customHeight="1">
      <c r="C33796" s="220" t="str">
        <f t="shared" si="1054"/>
        <v/>
      </c>
      <c r="I33796" s="218" t="str">
        <f t="shared" si="1055"/>
        <v/>
      </c>
    </row>
    <row r="33797" spans="3:9" ht="15" customHeight="1">
      <c r="C33797" s="220" t="str">
        <f t="shared" si="1054"/>
        <v/>
      </c>
      <c r="I33797" s="218" t="str">
        <f t="shared" si="1055"/>
        <v/>
      </c>
    </row>
    <row r="33798" spans="3:9" ht="15" customHeight="1">
      <c r="C33798" s="220" t="str">
        <f t="shared" ref="C33798:C33861" si="1056">IF(B33798="","",MONTH(B33798))</f>
        <v/>
      </c>
      <c r="I33798" s="218" t="str">
        <f t="shared" ref="I33798:I33861" si="1057">IF(H33798="","",IF(E33798="","Não deixe campos em branco, a planilha resumo de custos e despesas necessita deles para funcionar",IF(F33798="","Não deixe campos em branco, a planilha resumo de custos e despesas necessita deles para funcionar",IF(G33798="","Não deixe campos em branco, a planilha resumo de custos e despesas necessita deles para funcionar",""))))</f>
        <v/>
      </c>
    </row>
    <row r="33799" spans="3:9" ht="15" customHeight="1">
      <c r="C33799" s="220" t="str">
        <f t="shared" si="1056"/>
        <v/>
      </c>
      <c r="I33799" s="218" t="str">
        <f t="shared" si="1057"/>
        <v/>
      </c>
    </row>
    <row r="33800" spans="3:9" ht="15" customHeight="1">
      <c r="C33800" s="220" t="str">
        <f t="shared" si="1056"/>
        <v/>
      </c>
      <c r="I33800" s="218" t="str">
        <f t="shared" si="1057"/>
        <v/>
      </c>
    </row>
    <row r="33801" spans="3:9" ht="15" customHeight="1">
      <c r="C33801" s="220" t="str">
        <f t="shared" si="1056"/>
        <v/>
      </c>
      <c r="I33801" s="218" t="str">
        <f t="shared" si="1057"/>
        <v/>
      </c>
    </row>
    <row r="33802" spans="3:9" ht="15" customHeight="1">
      <c r="C33802" s="220" t="str">
        <f t="shared" si="1056"/>
        <v/>
      </c>
      <c r="I33802" s="218" t="str">
        <f t="shared" si="1057"/>
        <v/>
      </c>
    </row>
    <row r="33803" spans="3:9" ht="15" customHeight="1">
      <c r="C33803" s="220" t="str">
        <f t="shared" si="1056"/>
        <v/>
      </c>
      <c r="I33803" s="218" t="str">
        <f t="shared" si="1057"/>
        <v/>
      </c>
    </row>
    <row r="33804" spans="3:9" ht="15" customHeight="1">
      <c r="C33804" s="220" t="str">
        <f t="shared" si="1056"/>
        <v/>
      </c>
      <c r="I33804" s="218" t="str">
        <f t="shared" si="1057"/>
        <v/>
      </c>
    </row>
    <row r="33805" spans="3:9" ht="15" customHeight="1">
      <c r="C33805" s="220" t="str">
        <f t="shared" si="1056"/>
        <v/>
      </c>
      <c r="I33805" s="218" t="str">
        <f t="shared" si="1057"/>
        <v/>
      </c>
    </row>
    <row r="33806" spans="3:9" ht="15" customHeight="1">
      <c r="C33806" s="220" t="str">
        <f t="shared" si="1056"/>
        <v/>
      </c>
      <c r="I33806" s="218" t="str">
        <f t="shared" si="1057"/>
        <v/>
      </c>
    </row>
    <row r="33807" spans="3:9" ht="15" customHeight="1">
      <c r="C33807" s="220" t="str">
        <f t="shared" si="1056"/>
        <v/>
      </c>
      <c r="I33807" s="218" t="str">
        <f t="shared" si="1057"/>
        <v/>
      </c>
    </row>
    <row r="33808" spans="3:9" ht="15" customHeight="1">
      <c r="C33808" s="220" t="str">
        <f t="shared" si="1056"/>
        <v/>
      </c>
      <c r="I33808" s="218" t="str">
        <f t="shared" si="1057"/>
        <v/>
      </c>
    </row>
    <row r="33809" spans="3:9" ht="15" customHeight="1">
      <c r="C33809" s="220" t="str">
        <f t="shared" si="1056"/>
        <v/>
      </c>
      <c r="I33809" s="218" t="str">
        <f t="shared" si="1057"/>
        <v/>
      </c>
    </row>
    <row r="33810" spans="3:9" ht="15" customHeight="1">
      <c r="C33810" s="220" t="str">
        <f t="shared" si="1056"/>
        <v/>
      </c>
      <c r="I33810" s="218" t="str">
        <f t="shared" si="1057"/>
        <v/>
      </c>
    </row>
    <row r="33811" spans="3:9" ht="15" customHeight="1">
      <c r="C33811" s="220" t="str">
        <f t="shared" si="1056"/>
        <v/>
      </c>
      <c r="I33811" s="218" t="str">
        <f t="shared" si="1057"/>
        <v/>
      </c>
    </row>
    <row r="33812" spans="3:9" ht="15" customHeight="1">
      <c r="C33812" s="220" t="str">
        <f t="shared" si="1056"/>
        <v/>
      </c>
      <c r="I33812" s="218" t="str">
        <f t="shared" si="1057"/>
        <v/>
      </c>
    </row>
    <row r="33813" spans="3:9" ht="15" customHeight="1">
      <c r="C33813" s="220" t="str">
        <f t="shared" si="1056"/>
        <v/>
      </c>
      <c r="I33813" s="218" t="str">
        <f t="shared" si="1057"/>
        <v/>
      </c>
    </row>
    <row r="33814" spans="3:9" ht="15" customHeight="1">
      <c r="C33814" s="220" t="str">
        <f t="shared" si="1056"/>
        <v/>
      </c>
      <c r="I33814" s="218" t="str">
        <f t="shared" si="1057"/>
        <v/>
      </c>
    </row>
    <row r="33815" spans="3:9" ht="15" customHeight="1">
      <c r="C33815" s="220" t="str">
        <f t="shared" si="1056"/>
        <v/>
      </c>
      <c r="I33815" s="218" t="str">
        <f t="shared" si="1057"/>
        <v/>
      </c>
    </row>
    <row r="33816" spans="3:9" ht="15" customHeight="1">
      <c r="C33816" s="220" t="str">
        <f t="shared" si="1056"/>
        <v/>
      </c>
      <c r="I33816" s="218" t="str">
        <f t="shared" si="1057"/>
        <v/>
      </c>
    </row>
    <row r="33817" spans="3:9" ht="15" customHeight="1">
      <c r="C33817" s="220" t="str">
        <f t="shared" si="1056"/>
        <v/>
      </c>
      <c r="I33817" s="218" t="str">
        <f t="shared" si="1057"/>
        <v/>
      </c>
    </row>
    <row r="33818" spans="3:9" ht="15" customHeight="1">
      <c r="C33818" s="220" t="str">
        <f t="shared" si="1056"/>
        <v/>
      </c>
      <c r="I33818" s="218" t="str">
        <f t="shared" si="1057"/>
        <v/>
      </c>
    </row>
    <row r="33819" spans="3:9" ht="15" customHeight="1">
      <c r="C33819" s="220" t="str">
        <f t="shared" si="1056"/>
        <v/>
      </c>
      <c r="I33819" s="218" t="str">
        <f t="shared" si="1057"/>
        <v/>
      </c>
    </row>
    <row r="33820" spans="3:9" ht="15" customHeight="1">
      <c r="C33820" s="220" t="str">
        <f t="shared" si="1056"/>
        <v/>
      </c>
      <c r="I33820" s="218" t="str">
        <f t="shared" si="1057"/>
        <v/>
      </c>
    </row>
    <row r="33821" spans="3:9" ht="15" customHeight="1">
      <c r="C33821" s="220" t="str">
        <f t="shared" si="1056"/>
        <v/>
      </c>
      <c r="I33821" s="218" t="str">
        <f t="shared" si="1057"/>
        <v/>
      </c>
    </row>
    <row r="33822" spans="3:9" ht="15" customHeight="1">
      <c r="C33822" s="220" t="str">
        <f t="shared" si="1056"/>
        <v/>
      </c>
      <c r="I33822" s="218" t="str">
        <f t="shared" si="1057"/>
        <v/>
      </c>
    </row>
    <row r="33823" spans="3:9" ht="15" customHeight="1">
      <c r="C33823" s="220" t="str">
        <f t="shared" si="1056"/>
        <v/>
      </c>
      <c r="I33823" s="218" t="str">
        <f t="shared" si="1057"/>
        <v/>
      </c>
    </row>
    <row r="33824" spans="3:9" ht="15" customHeight="1">
      <c r="C33824" s="220" t="str">
        <f t="shared" si="1056"/>
        <v/>
      </c>
      <c r="I33824" s="218" t="str">
        <f t="shared" si="1057"/>
        <v/>
      </c>
    </row>
    <row r="33825" spans="3:9" ht="15" customHeight="1">
      <c r="C33825" s="220" t="str">
        <f t="shared" si="1056"/>
        <v/>
      </c>
      <c r="I33825" s="218" t="str">
        <f t="shared" si="1057"/>
        <v/>
      </c>
    </row>
    <row r="33826" spans="3:9" ht="15" customHeight="1">
      <c r="C33826" s="220" t="str">
        <f t="shared" si="1056"/>
        <v/>
      </c>
      <c r="I33826" s="218" t="str">
        <f t="shared" si="1057"/>
        <v/>
      </c>
    </row>
    <row r="33827" spans="3:9" ht="15" customHeight="1">
      <c r="C33827" s="220" t="str">
        <f t="shared" si="1056"/>
        <v/>
      </c>
      <c r="I33827" s="218" t="str">
        <f t="shared" si="1057"/>
        <v/>
      </c>
    </row>
    <row r="33828" spans="3:9" ht="15" customHeight="1">
      <c r="C33828" s="220" t="str">
        <f t="shared" si="1056"/>
        <v/>
      </c>
      <c r="I33828" s="218" t="str">
        <f t="shared" si="1057"/>
        <v/>
      </c>
    </row>
    <row r="33829" spans="3:9" ht="15" customHeight="1">
      <c r="C33829" s="220" t="str">
        <f t="shared" si="1056"/>
        <v/>
      </c>
      <c r="I33829" s="218" t="str">
        <f t="shared" si="1057"/>
        <v/>
      </c>
    </row>
    <row r="33830" spans="3:9" ht="15" customHeight="1">
      <c r="C33830" s="220" t="str">
        <f t="shared" si="1056"/>
        <v/>
      </c>
      <c r="I33830" s="218" t="str">
        <f t="shared" si="1057"/>
        <v/>
      </c>
    </row>
    <row r="33831" spans="3:9" ht="15" customHeight="1">
      <c r="C33831" s="220" t="str">
        <f t="shared" si="1056"/>
        <v/>
      </c>
      <c r="I33831" s="218" t="str">
        <f t="shared" si="1057"/>
        <v/>
      </c>
    </row>
    <row r="33832" spans="3:9" ht="15" customHeight="1">
      <c r="C33832" s="220" t="str">
        <f t="shared" si="1056"/>
        <v/>
      </c>
      <c r="I33832" s="218" t="str">
        <f t="shared" si="1057"/>
        <v/>
      </c>
    </row>
    <row r="33833" spans="3:9" ht="15" customHeight="1">
      <c r="C33833" s="220" t="str">
        <f t="shared" si="1056"/>
        <v/>
      </c>
      <c r="I33833" s="218" t="str">
        <f t="shared" si="1057"/>
        <v/>
      </c>
    </row>
    <row r="33834" spans="3:9" ht="15" customHeight="1">
      <c r="C33834" s="220" t="str">
        <f t="shared" si="1056"/>
        <v/>
      </c>
      <c r="I33834" s="218" t="str">
        <f t="shared" si="1057"/>
        <v/>
      </c>
    </row>
    <row r="33835" spans="3:9" ht="15" customHeight="1">
      <c r="C33835" s="220" t="str">
        <f t="shared" si="1056"/>
        <v/>
      </c>
      <c r="I33835" s="218" t="str">
        <f t="shared" si="1057"/>
        <v/>
      </c>
    </row>
    <row r="33836" spans="3:9" ht="15" customHeight="1">
      <c r="C33836" s="220" t="str">
        <f t="shared" si="1056"/>
        <v/>
      </c>
      <c r="I33836" s="218" t="str">
        <f t="shared" si="1057"/>
        <v/>
      </c>
    </row>
    <row r="33837" spans="3:9" ht="15" customHeight="1">
      <c r="C33837" s="220" t="str">
        <f t="shared" si="1056"/>
        <v/>
      </c>
      <c r="I33837" s="218" t="str">
        <f t="shared" si="1057"/>
        <v/>
      </c>
    </row>
    <row r="33838" spans="3:9" ht="15" customHeight="1">
      <c r="C33838" s="220" t="str">
        <f t="shared" si="1056"/>
        <v/>
      </c>
      <c r="I33838" s="218" t="str">
        <f t="shared" si="1057"/>
        <v/>
      </c>
    </row>
    <row r="33839" spans="3:9" ht="15" customHeight="1">
      <c r="C33839" s="220" t="str">
        <f t="shared" si="1056"/>
        <v/>
      </c>
      <c r="I33839" s="218" t="str">
        <f t="shared" si="1057"/>
        <v/>
      </c>
    </row>
    <row r="33840" spans="3:9" ht="15" customHeight="1">
      <c r="C33840" s="220" t="str">
        <f t="shared" si="1056"/>
        <v/>
      </c>
      <c r="I33840" s="218" t="str">
        <f t="shared" si="1057"/>
        <v/>
      </c>
    </row>
    <row r="33841" spans="3:9" ht="15" customHeight="1">
      <c r="C33841" s="220" t="str">
        <f t="shared" si="1056"/>
        <v/>
      </c>
      <c r="I33841" s="218" t="str">
        <f t="shared" si="1057"/>
        <v/>
      </c>
    </row>
    <row r="33842" spans="3:9" ht="15" customHeight="1">
      <c r="C33842" s="220" t="str">
        <f t="shared" si="1056"/>
        <v/>
      </c>
      <c r="I33842" s="218" t="str">
        <f t="shared" si="1057"/>
        <v/>
      </c>
    </row>
    <row r="33843" spans="3:9" ht="15" customHeight="1">
      <c r="C33843" s="220" t="str">
        <f t="shared" si="1056"/>
        <v/>
      </c>
      <c r="I33843" s="218" t="str">
        <f t="shared" si="1057"/>
        <v/>
      </c>
    </row>
    <row r="33844" spans="3:9" ht="15" customHeight="1">
      <c r="C33844" s="220" t="str">
        <f t="shared" si="1056"/>
        <v/>
      </c>
      <c r="I33844" s="218" t="str">
        <f t="shared" si="1057"/>
        <v/>
      </c>
    </row>
    <row r="33845" spans="3:9" ht="15" customHeight="1">
      <c r="C33845" s="220" t="str">
        <f t="shared" si="1056"/>
        <v/>
      </c>
      <c r="I33845" s="218" t="str">
        <f t="shared" si="1057"/>
        <v/>
      </c>
    </row>
    <row r="33846" spans="3:9" ht="15" customHeight="1">
      <c r="C33846" s="220" t="str">
        <f t="shared" si="1056"/>
        <v/>
      </c>
      <c r="I33846" s="218" t="str">
        <f t="shared" si="1057"/>
        <v/>
      </c>
    </row>
    <row r="33847" spans="3:9" ht="15" customHeight="1">
      <c r="C33847" s="220" t="str">
        <f t="shared" si="1056"/>
        <v/>
      </c>
      <c r="I33847" s="218" t="str">
        <f t="shared" si="1057"/>
        <v/>
      </c>
    </row>
    <row r="33848" spans="3:9" ht="15" customHeight="1">
      <c r="C33848" s="220" t="str">
        <f t="shared" si="1056"/>
        <v/>
      </c>
      <c r="I33848" s="218" t="str">
        <f t="shared" si="1057"/>
        <v/>
      </c>
    </row>
    <row r="33849" spans="3:9" ht="15" customHeight="1">
      <c r="C33849" s="220" t="str">
        <f t="shared" si="1056"/>
        <v/>
      </c>
      <c r="I33849" s="218" t="str">
        <f t="shared" si="1057"/>
        <v/>
      </c>
    </row>
    <row r="33850" spans="3:9" ht="15" customHeight="1">
      <c r="C33850" s="220" t="str">
        <f t="shared" si="1056"/>
        <v/>
      </c>
      <c r="I33850" s="218" t="str">
        <f t="shared" si="1057"/>
        <v/>
      </c>
    </row>
    <row r="33851" spans="3:9" ht="15" customHeight="1">
      <c r="C33851" s="220" t="str">
        <f t="shared" si="1056"/>
        <v/>
      </c>
      <c r="I33851" s="218" t="str">
        <f t="shared" si="1057"/>
        <v/>
      </c>
    </row>
    <row r="33852" spans="3:9" ht="15" customHeight="1">
      <c r="C33852" s="220" t="str">
        <f t="shared" si="1056"/>
        <v/>
      </c>
      <c r="I33852" s="218" t="str">
        <f t="shared" si="1057"/>
        <v/>
      </c>
    </row>
    <row r="33853" spans="3:9" ht="15" customHeight="1">
      <c r="C33853" s="220" t="str">
        <f t="shared" si="1056"/>
        <v/>
      </c>
      <c r="I33853" s="218" t="str">
        <f t="shared" si="1057"/>
        <v/>
      </c>
    </row>
    <row r="33854" spans="3:9" ht="15" customHeight="1">
      <c r="C33854" s="220" t="str">
        <f t="shared" si="1056"/>
        <v/>
      </c>
      <c r="I33854" s="218" t="str">
        <f t="shared" si="1057"/>
        <v/>
      </c>
    </row>
    <row r="33855" spans="3:9" ht="15" customHeight="1">
      <c r="C33855" s="220" t="str">
        <f t="shared" si="1056"/>
        <v/>
      </c>
      <c r="I33855" s="218" t="str">
        <f t="shared" si="1057"/>
        <v/>
      </c>
    </row>
    <row r="33856" spans="3:9" ht="15" customHeight="1">
      <c r="C33856" s="220" t="str">
        <f t="shared" si="1056"/>
        <v/>
      </c>
      <c r="I33856" s="218" t="str">
        <f t="shared" si="1057"/>
        <v/>
      </c>
    </row>
    <row r="33857" spans="3:9" ht="15" customHeight="1">
      <c r="C33857" s="220" t="str">
        <f t="shared" si="1056"/>
        <v/>
      </c>
      <c r="I33857" s="218" t="str">
        <f t="shared" si="1057"/>
        <v/>
      </c>
    </row>
    <row r="33858" spans="3:9" ht="15" customHeight="1">
      <c r="C33858" s="220" t="str">
        <f t="shared" si="1056"/>
        <v/>
      </c>
      <c r="I33858" s="218" t="str">
        <f t="shared" si="1057"/>
        <v/>
      </c>
    </row>
    <row r="33859" spans="3:9" ht="15" customHeight="1">
      <c r="C33859" s="220" t="str">
        <f t="shared" si="1056"/>
        <v/>
      </c>
      <c r="I33859" s="218" t="str">
        <f t="shared" si="1057"/>
        <v/>
      </c>
    </row>
    <row r="33860" spans="3:9" ht="15" customHeight="1">
      <c r="C33860" s="220" t="str">
        <f t="shared" si="1056"/>
        <v/>
      </c>
      <c r="I33860" s="218" t="str">
        <f t="shared" si="1057"/>
        <v/>
      </c>
    </row>
    <row r="33861" spans="3:9" ht="15" customHeight="1">
      <c r="C33861" s="220" t="str">
        <f t="shared" si="1056"/>
        <v/>
      </c>
      <c r="I33861" s="218" t="str">
        <f t="shared" si="1057"/>
        <v/>
      </c>
    </row>
    <row r="33862" spans="3:9" ht="15" customHeight="1">
      <c r="C33862" s="220" t="str">
        <f t="shared" ref="C33862:C33925" si="1058">IF(B33862="","",MONTH(B33862))</f>
        <v/>
      </c>
      <c r="I33862" s="218" t="str">
        <f t="shared" ref="I33862:I33925" si="1059">IF(H33862="","",IF(E33862="","Não deixe campos em branco, a planilha resumo de custos e despesas necessita deles para funcionar",IF(F33862="","Não deixe campos em branco, a planilha resumo de custos e despesas necessita deles para funcionar",IF(G33862="","Não deixe campos em branco, a planilha resumo de custos e despesas necessita deles para funcionar",""))))</f>
        <v/>
      </c>
    </row>
    <row r="33863" spans="3:9" ht="15" customHeight="1">
      <c r="C33863" s="220" t="str">
        <f t="shared" si="1058"/>
        <v/>
      </c>
      <c r="I33863" s="218" t="str">
        <f t="shared" si="1059"/>
        <v/>
      </c>
    </row>
    <row r="33864" spans="3:9" ht="15" customHeight="1">
      <c r="C33864" s="220" t="str">
        <f t="shared" si="1058"/>
        <v/>
      </c>
      <c r="I33864" s="218" t="str">
        <f t="shared" si="1059"/>
        <v/>
      </c>
    </row>
    <row r="33865" spans="3:9" ht="15" customHeight="1">
      <c r="C33865" s="220" t="str">
        <f t="shared" si="1058"/>
        <v/>
      </c>
      <c r="I33865" s="218" t="str">
        <f t="shared" si="1059"/>
        <v/>
      </c>
    </row>
    <row r="33866" spans="3:9" ht="15" customHeight="1">
      <c r="C33866" s="220" t="str">
        <f t="shared" si="1058"/>
        <v/>
      </c>
      <c r="I33866" s="218" t="str">
        <f t="shared" si="1059"/>
        <v/>
      </c>
    </row>
    <row r="33867" spans="3:9" ht="15" customHeight="1">
      <c r="C33867" s="220" t="str">
        <f t="shared" si="1058"/>
        <v/>
      </c>
      <c r="I33867" s="218" t="str">
        <f t="shared" si="1059"/>
        <v/>
      </c>
    </row>
    <row r="33868" spans="3:9" ht="15" customHeight="1">
      <c r="C33868" s="220" t="str">
        <f t="shared" si="1058"/>
        <v/>
      </c>
      <c r="I33868" s="218" t="str">
        <f t="shared" si="1059"/>
        <v/>
      </c>
    </row>
    <row r="33869" spans="3:9" ht="15" customHeight="1">
      <c r="C33869" s="220" t="str">
        <f t="shared" si="1058"/>
        <v/>
      </c>
      <c r="I33869" s="218" t="str">
        <f t="shared" si="1059"/>
        <v/>
      </c>
    </row>
    <row r="33870" spans="3:9" ht="15" customHeight="1">
      <c r="C33870" s="220" t="str">
        <f t="shared" si="1058"/>
        <v/>
      </c>
      <c r="I33870" s="218" t="str">
        <f t="shared" si="1059"/>
        <v/>
      </c>
    </row>
    <row r="33871" spans="3:9" ht="15" customHeight="1">
      <c r="C33871" s="220" t="str">
        <f t="shared" si="1058"/>
        <v/>
      </c>
      <c r="I33871" s="218" t="str">
        <f t="shared" si="1059"/>
        <v/>
      </c>
    </row>
    <row r="33872" spans="3:9" ht="15" customHeight="1">
      <c r="C33872" s="220" t="str">
        <f t="shared" si="1058"/>
        <v/>
      </c>
      <c r="I33872" s="218" t="str">
        <f t="shared" si="1059"/>
        <v/>
      </c>
    </row>
    <row r="33873" spans="3:9" ht="15" customHeight="1">
      <c r="C33873" s="220" t="str">
        <f t="shared" si="1058"/>
        <v/>
      </c>
      <c r="I33873" s="218" t="str">
        <f t="shared" si="1059"/>
        <v/>
      </c>
    </row>
    <row r="33874" spans="3:9" ht="15" customHeight="1">
      <c r="C33874" s="220" t="str">
        <f t="shared" si="1058"/>
        <v/>
      </c>
      <c r="I33874" s="218" t="str">
        <f t="shared" si="1059"/>
        <v/>
      </c>
    </row>
    <row r="33875" spans="3:9" ht="15" customHeight="1">
      <c r="C33875" s="220" t="str">
        <f t="shared" si="1058"/>
        <v/>
      </c>
      <c r="I33875" s="218" t="str">
        <f t="shared" si="1059"/>
        <v/>
      </c>
    </row>
    <row r="33876" spans="3:9" ht="15" customHeight="1">
      <c r="C33876" s="220" t="str">
        <f t="shared" si="1058"/>
        <v/>
      </c>
      <c r="I33876" s="218" t="str">
        <f t="shared" si="1059"/>
        <v/>
      </c>
    </row>
    <row r="33877" spans="3:9" ht="15" customHeight="1">
      <c r="C33877" s="220" t="str">
        <f t="shared" si="1058"/>
        <v/>
      </c>
      <c r="I33877" s="218" t="str">
        <f t="shared" si="1059"/>
        <v/>
      </c>
    </row>
    <row r="33878" spans="3:9" ht="15" customHeight="1">
      <c r="C33878" s="220" t="str">
        <f t="shared" si="1058"/>
        <v/>
      </c>
      <c r="I33878" s="218" t="str">
        <f t="shared" si="1059"/>
        <v/>
      </c>
    </row>
    <row r="33879" spans="3:9" ht="15" customHeight="1">
      <c r="C33879" s="220" t="str">
        <f t="shared" si="1058"/>
        <v/>
      </c>
      <c r="I33879" s="218" t="str">
        <f t="shared" si="1059"/>
        <v/>
      </c>
    </row>
    <row r="33880" spans="3:9" ht="15" customHeight="1">
      <c r="C33880" s="220" t="str">
        <f t="shared" si="1058"/>
        <v/>
      </c>
      <c r="I33880" s="218" t="str">
        <f t="shared" si="1059"/>
        <v/>
      </c>
    </row>
    <row r="33881" spans="3:9" ht="15" customHeight="1">
      <c r="C33881" s="220" t="str">
        <f t="shared" si="1058"/>
        <v/>
      </c>
      <c r="I33881" s="218" t="str">
        <f t="shared" si="1059"/>
        <v/>
      </c>
    </row>
    <row r="33882" spans="3:9" ht="15" customHeight="1">
      <c r="C33882" s="220" t="str">
        <f t="shared" si="1058"/>
        <v/>
      </c>
      <c r="I33882" s="218" t="str">
        <f t="shared" si="1059"/>
        <v/>
      </c>
    </row>
    <row r="33883" spans="3:9" ht="15" customHeight="1">
      <c r="C33883" s="220" t="str">
        <f t="shared" si="1058"/>
        <v/>
      </c>
      <c r="I33883" s="218" t="str">
        <f t="shared" si="1059"/>
        <v/>
      </c>
    </row>
    <row r="33884" spans="3:9" ht="15" customHeight="1">
      <c r="C33884" s="220" t="str">
        <f t="shared" si="1058"/>
        <v/>
      </c>
      <c r="I33884" s="218" t="str">
        <f t="shared" si="1059"/>
        <v/>
      </c>
    </row>
    <row r="33885" spans="3:9" ht="15" customHeight="1">
      <c r="C33885" s="220" t="str">
        <f t="shared" si="1058"/>
        <v/>
      </c>
      <c r="I33885" s="218" t="str">
        <f t="shared" si="1059"/>
        <v/>
      </c>
    </row>
    <row r="33886" spans="3:9" ht="15" customHeight="1">
      <c r="C33886" s="220" t="str">
        <f t="shared" si="1058"/>
        <v/>
      </c>
      <c r="I33886" s="218" t="str">
        <f t="shared" si="1059"/>
        <v/>
      </c>
    </row>
    <row r="33887" spans="3:9" ht="15" customHeight="1">
      <c r="C33887" s="220" t="str">
        <f t="shared" si="1058"/>
        <v/>
      </c>
      <c r="I33887" s="218" t="str">
        <f t="shared" si="1059"/>
        <v/>
      </c>
    </row>
    <row r="33888" spans="3:9" ht="15" customHeight="1">
      <c r="C33888" s="220" t="str">
        <f t="shared" si="1058"/>
        <v/>
      </c>
      <c r="I33888" s="218" t="str">
        <f t="shared" si="1059"/>
        <v/>
      </c>
    </row>
    <row r="33889" spans="3:9" ht="15" customHeight="1">
      <c r="C33889" s="220" t="str">
        <f t="shared" si="1058"/>
        <v/>
      </c>
      <c r="I33889" s="218" t="str">
        <f t="shared" si="1059"/>
        <v/>
      </c>
    </row>
    <row r="33890" spans="3:9" ht="15" customHeight="1">
      <c r="C33890" s="220" t="str">
        <f t="shared" si="1058"/>
        <v/>
      </c>
      <c r="I33890" s="218" t="str">
        <f t="shared" si="1059"/>
        <v/>
      </c>
    </row>
    <row r="33891" spans="3:9" ht="15" customHeight="1">
      <c r="C33891" s="220" t="str">
        <f t="shared" si="1058"/>
        <v/>
      </c>
      <c r="I33891" s="218" t="str">
        <f t="shared" si="1059"/>
        <v/>
      </c>
    </row>
    <row r="33892" spans="3:9" ht="15" customHeight="1">
      <c r="C33892" s="220" t="str">
        <f t="shared" si="1058"/>
        <v/>
      </c>
      <c r="I33892" s="218" t="str">
        <f t="shared" si="1059"/>
        <v/>
      </c>
    </row>
    <row r="33893" spans="3:9" ht="15" customHeight="1">
      <c r="C33893" s="220" t="str">
        <f t="shared" si="1058"/>
        <v/>
      </c>
      <c r="I33893" s="218" t="str">
        <f t="shared" si="1059"/>
        <v/>
      </c>
    </row>
    <row r="33894" spans="3:9" ht="15" customHeight="1">
      <c r="C33894" s="220" t="str">
        <f t="shared" si="1058"/>
        <v/>
      </c>
      <c r="I33894" s="218" t="str">
        <f t="shared" si="1059"/>
        <v/>
      </c>
    </row>
    <row r="33895" spans="3:9" ht="15" customHeight="1">
      <c r="C33895" s="220" t="str">
        <f t="shared" si="1058"/>
        <v/>
      </c>
      <c r="I33895" s="218" t="str">
        <f t="shared" si="1059"/>
        <v/>
      </c>
    </row>
    <row r="33896" spans="3:9" ht="15" customHeight="1">
      <c r="C33896" s="220" t="str">
        <f t="shared" si="1058"/>
        <v/>
      </c>
      <c r="I33896" s="218" t="str">
        <f t="shared" si="1059"/>
        <v/>
      </c>
    </row>
    <row r="33897" spans="3:9" ht="15" customHeight="1">
      <c r="C33897" s="220" t="str">
        <f t="shared" si="1058"/>
        <v/>
      </c>
      <c r="I33897" s="218" t="str">
        <f t="shared" si="1059"/>
        <v/>
      </c>
    </row>
    <row r="33898" spans="3:9" ht="15" customHeight="1">
      <c r="C33898" s="220" t="str">
        <f t="shared" si="1058"/>
        <v/>
      </c>
      <c r="I33898" s="218" t="str">
        <f t="shared" si="1059"/>
        <v/>
      </c>
    </row>
    <row r="33899" spans="3:9" ht="15" customHeight="1">
      <c r="C33899" s="220" t="str">
        <f t="shared" si="1058"/>
        <v/>
      </c>
      <c r="I33899" s="218" t="str">
        <f t="shared" si="1059"/>
        <v/>
      </c>
    </row>
    <row r="33900" spans="3:9" ht="15" customHeight="1">
      <c r="C33900" s="220" t="str">
        <f t="shared" si="1058"/>
        <v/>
      </c>
      <c r="I33900" s="218" t="str">
        <f t="shared" si="1059"/>
        <v/>
      </c>
    </row>
    <row r="33901" spans="3:9" ht="15" customHeight="1">
      <c r="C33901" s="220" t="str">
        <f t="shared" si="1058"/>
        <v/>
      </c>
      <c r="I33901" s="218" t="str">
        <f t="shared" si="1059"/>
        <v/>
      </c>
    </row>
    <row r="33902" spans="3:9" ht="15" customHeight="1">
      <c r="C33902" s="220" t="str">
        <f t="shared" si="1058"/>
        <v/>
      </c>
      <c r="I33902" s="218" t="str">
        <f t="shared" si="1059"/>
        <v/>
      </c>
    </row>
    <row r="33903" spans="3:9" ht="15" customHeight="1">
      <c r="C33903" s="220" t="str">
        <f t="shared" si="1058"/>
        <v/>
      </c>
      <c r="I33903" s="218" t="str">
        <f t="shared" si="1059"/>
        <v/>
      </c>
    </row>
    <row r="33904" spans="3:9" ht="15" customHeight="1">
      <c r="C33904" s="220" t="str">
        <f t="shared" si="1058"/>
        <v/>
      </c>
      <c r="I33904" s="218" t="str">
        <f t="shared" si="1059"/>
        <v/>
      </c>
    </row>
    <row r="33905" spans="3:9" ht="15" customHeight="1">
      <c r="C33905" s="220" t="str">
        <f t="shared" si="1058"/>
        <v/>
      </c>
      <c r="I33905" s="218" t="str">
        <f t="shared" si="1059"/>
        <v/>
      </c>
    </row>
    <row r="33906" spans="3:9" ht="15" customHeight="1">
      <c r="C33906" s="220" t="str">
        <f t="shared" si="1058"/>
        <v/>
      </c>
      <c r="I33906" s="218" t="str">
        <f t="shared" si="1059"/>
        <v/>
      </c>
    </row>
    <row r="33907" spans="3:9" ht="15" customHeight="1">
      <c r="C33907" s="220" t="str">
        <f t="shared" si="1058"/>
        <v/>
      </c>
      <c r="I33907" s="218" t="str">
        <f t="shared" si="1059"/>
        <v/>
      </c>
    </row>
    <row r="33908" spans="3:9" ht="15" customHeight="1">
      <c r="C33908" s="220" t="str">
        <f t="shared" si="1058"/>
        <v/>
      </c>
      <c r="I33908" s="218" t="str">
        <f t="shared" si="1059"/>
        <v/>
      </c>
    </row>
    <row r="33909" spans="3:9" ht="15" customHeight="1">
      <c r="C33909" s="220" t="str">
        <f t="shared" si="1058"/>
        <v/>
      </c>
      <c r="I33909" s="218" t="str">
        <f t="shared" si="1059"/>
        <v/>
      </c>
    </row>
    <row r="33910" spans="3:9" ht="15" customHeight="1">
      <c r="C33910" s="220" t="str">
        <f t="shared" si="1058"/>
        <v/>
      </c>
      <c r="I33910" s="218" t="str">
        <f t="shared" si="1059"/>
        <v/>
      </c>
    </row>
    <row r="33911" spans="3:9" ht="15" customHeight="1">
      <c r="C33911" s="220" t="str">
        <f t="shared" si="1058"/>
        <v/>
      </c>
      <c r="I33911" s="218" t="str">
        <f t="shared" si="1059"/>
        <v/>
      </c>
    </row>
    <row r="33912" spans="3:9" ht="15" customHeight="1">
      <c r="C33912" s="220" t="str">
        <f t="shared" si="1058"/>
        <v/>
      </c>
      <c r="I33912" s="218" t="str">
        <f t="shared" si="1059"/>
        <v/>
      </c>
    </row>
    <row r="33913" spans="3:9" ht="15" customHeight="1">
      <c r="C33913" s="220" t="str">
        <f t="shared" si="1058"/>
        <v/>
      </c>
      <c r="I33913" s="218" t="str">
        <f t="shared" si="1059"/>
        <v/>
      </c>
    </row>
    <row r="33914" spans="3:9" ht="15" customHeight="1">
      <c r="C33914" s="220" t="str">
        <f t="shared" si="1058"/>
        <v/>
      </c>
      <c r="I33914" s="218" t="str">
        <f t="shared" si="1059"/>
        <v/>
      </c>
    </row>
    <row r="33915" spans="3:9" ht="15" customHeight="1">
      <c r="C33915" s="220" t="str">
        <f t="shared" si="1058"/>
        <v/>
      </c>
      <c r="I33915" s="218" t="str">
        <f t="shared" si="1059"/>
        <v/>
      </c>
    </row>
    <row r="33916" spans="3:9" ht="15" customHeight="1">
      <c r="C33916" s="220" t="str">
        <f t="shared" si="1058"/>
        <v/>
      </c>
      <c r="I33916" s="218" t="str">
        <f t="shared" si="1059"/>
        <v/>
      </c>
    </row>
    <row r="33917" spans="3:9" ht="15" customHeight="1">
      <c r="C33917" s="220" t="str">
        <f t="shared" si="1058"/>
        <v/>
      </c>
      <c r="I33917" s="218" t="str">
        <f t="shared" si="1059"/>
        <v/>
      </c>
    </row>
    <row r="33918" spans="3:9" ht="15" customHeight="1">
      <c r="C33918" s="220" t="str">
        <f t="shared" si="1058"/>
        <v/>
      </c>
      <c r="I33918" s="218" t="str">
        <f t="shared" si="1059"/>
        <v/>
      </c>
    </row>
    <row r="33919" spans="3:9" ht="15" customHeight="1">
      <c r="C33919" s="220" t="str">
        <f t="shared" si="1058"/>
        <v/>
      </c>
      <c r="I33919" s="218" t="str">
        <f t="shared" si="1059"/>
        <v/>
      </c>
    </row>
    <row r="33920" spans="3:9" ht="15" customHeight="1">
      <c r="C33920" s="220" t="str">
        <f t="shared" si="1058"/>
        <v/>
      </c>
      <c r="I33920" s="218" t="str">
        <f t="shared" si="1059"/>
        <v/>
      </c>
    </row>
    <row r="33921" spans="3:9" ht="15" customHeight="1">
      <c r="C33921" s="220" t="str">
        <f t="shared" si="1058"/>
        <v/>
      </c>
      <c r="I33921" s="218" t="str">
        <f t="shared" si="1059"/>
        <v/>
      </c>
    </row>
    <row r="33922" spans="3:9" ht="15" customHeight="1">
      <c r="C33922" s="220" t="str">
        <f t="shared" si="1058"/>
        <v/>
      </c>
      <c r="I33922" s="218" t="str">
        <f t="shared" si="1059"/>
        <v/>
      </c>
    </row>
    <row r="33923" spans="3:9" ht="15" customHeight="1">
      <c r="C33923" s="220" t="str">
        <f t="shared" si="1058"/>
        <v/>
      </c>
      <c r="I33923" s="218" t="str">
        <f t="shared" si="1059"/>
        <v/>
      </c>
    </row>
    <row r="33924" spans="3:9" ht="15" customHeight="1">
      <c r="C33924" s="220" t="str">
        <f t="shared" si="1058"/>
        <v/>
      </c>
      <c r="I33924" s="218" t="str">
        <f t="shared" si="1059"/>
        <v/>
      </c>
    </row>
    <row r="33925" spans="3:9" ht="15" customHeight="1">
      <c r="C33925" s="220" t="str">
        <f t="shared" si="1058"/>
        <v/>
      </c>
      <c r="I33925" s="218" t="str">
        <f t="shared" si="1059"/>
        <v/>
      </c>
    </row>
    <row r="33926" spans="3:9" ht="15" customHeight="1">
      <c r="C33926" s="220" t="str">
        <f t="shared" ref="C33926:C33989" si="1060">IF(B33926="","",MONTH(B33926))</f>
        <v/>
      </c>
      <c r="I33926" s="218" t="str">
        <f t="shared" ref="I33926:I33989" si="1061">IF(H33926="","",IF(E33926="","Não deixe campos em branco, a planilha resumo de custos e despesas necessita deles para funcionar",IF(F33926="","Não deixe campos em branco, a planilha resumo de custos e despesas necessita deles para funcionar",IF(G33926="","Não deixe campos em branco, a planilha resumo de custos e despesas necessita deles para funcionar",""))))</f>
        <v/>
      </c>
    </row>
    <row r="33927" spans="3:9" ht="15" customHeight="1">
      <c r="C33927" s="220" t="str">
        <f t="shared" si="1060"/>
        <v/>
      </c>
      <c r="I33927" s="218" t="str">
        <f t="shared" si="1061"/>
        <v/>
      </c>
    </row>
    <row r="33928" spans="3:9" ht="15" customHeight="1">
      <c r="C33928" s="220" t="str">
        <f t="shared" si="1060"/>
        <v/>
      </c>
      <c r="I33928" s="218" t="str">
        <f t="shared" si="1061"/>
        <v/>
      </c>
    </row>
    <row r="33929" spans="3:9" ht="15" customHeight="1">
      <c r="C33929" s="220" t="str">
        <f t="shared" si="1060"/>
        <v/>
      </c>
      <c r="I33929" s="218" t="str">
        <f t="shared" si="1061"/>
        <v/>
      </c>
    </row>
    <row r="33930" spans="3:9" ht="15" customHeight="1">
      <c r="C33930" s="220" t="str">
        <f t="shared" si="1060"/>
        <v/>
      </c>
      <c r="I33930" s="218" t="str">
        <f t="shared" si="1061"/>
        <v/>
      </c>
    </row>
    <row r="33931" spans="3:9" ht="15" customHeight="1">
      <c r="C33931" s="220" t="str">
        <f t="shared" si="1060"/>
        <v/>
      </c>
      <c r="I33931" s="218" t="str">
        <f t="shared" si="1061"/>
        <v/>
      </c>
    </row>
    <row r="33932" spans="3:9" ht="15" customHeight="1">
      <c r="C33932" s="220" t="str">
        <f t="shared" si="1060"/>
        <v/>
      </c>
      <c r="I33932" s="218" t="str">
        <f t="shared" si="1061"/>
        <v/>
      </c>
    </row>
    <row r="33933" spans="3:9" ht="15" customHeight="1">
      <c r="C33933" s="220" t="str">
        <f t="shared" si="1060"/>
        <v/>
      </c>
      <c r="I33933" s="218" t="str">
        <f t="shared" si="1061"/>
        <v/>
      </c>
    </row>
    <row r="33934" spans="3:9" ht="15" customHeight="1">
      <c r="C33934" s="220" t="str">
        <f t="shared" si="1060"/>
        <v/>
      </c>
      <c r="I33934" s="218" t="str">
        <f t="shared" si="1061"/>
        <v/>
      </c>
    </row>
    <row r="33935" spans="3:9" ht="15" customHeight="1">
      <c r="C33935" s="220" t="str">
        <f t="shared" si="1060"/>
        <v/>
      </c>
      <c r="I33935" s="218" t="str">
        <f t="shared" si="1061"/>
        <v/>
      </c>
    </row>
    <row r="33936" spans="3:9" ht="15" customHeight="1">
      <c r="C33936" s="220" t="str">
        <f t="shared" si="1060"/>
        <v/>
      </c>
      <c r="I33936" s="218" t="str">
        <f t="shared" si="1061"/>
        <v/>
      </c>
    </row>
    <row r="33937" spans="3:9" ht="15" customHeight="1">
      <c r="C33937" s="220" t="str">
        <f t="shared" si="1060"/>
        <v/>
      </c>
      <c r="I33937" s="218" t="str">
        <f t="shared" si="1061"/>
        <v/>
      </c>
    </row>
    <row r="33938" spans="3:9" ht="15" customHeight="1">
      <c r="C33938" s="220" t="str">
        <f t="shared" si="1060"/>
        <v/>
      </c>
      <c r="I33938" s="218" t="str">
        <f t="shared" si="1061"/>
        <v/>
      </c>
    </row>
    <row r="33939" spans="3:9" ht="15" customHeight="1">
      <c r="C33939" s="220" t="str">
        <f t="shared" si="1060"/>
        <v/>
      </c>
      <c r="I33939" s="218" t="str">
        <f t="shared" si="1061"/>
        <v/>
      </c>
    </row>
    <row r="33940" spans="3:9" ht="15" customHeight="1">
      <c r="C33940" s="220" t="str">
        <f t="shared" si="1060"/>
        <v/>
      </c>
      <c r="I33940" s="218" t="str">
        <f t="shared" si="1061"/>
        <v/>
      </c>
    </row>
    <row r="33941" spans="3:9" ht="15" customHeight="1">
      <c r="C33941" s="220" t="str">
        <f t="shared" si="1060"/>
        <v/>
      </c>
      <c r="I33941" s="218" t="str">
        <f t="shared" si="1061"/>
        <v/>
      </c>
    </row>
    <row r="33942" spans="3:9" ht="15" customHeight="1">
      <c r="C33942" s="220" t="str">
        <f t="shared" si="1060"/>
        <v/>
      </c>
      <c r="I33942" s="218" t="str">
        <f t="shared" si="1061"/>
        <v/>
      </c>
    </row>
    <row r="33943" spans="3:9" ht="15" customHeight="1">
      <c r="C33943" s="220" t="str">
        <f t="shared" si="1060"/>
        <v/>
      </c>
      <c r="I33943" s="218" t="str">
        <f t="shared" si="1061"/>
        <v/>
      </c>
    </row>
    <row r="33944" spans="3:9" ht="15" customHeight="1">
      <c r="C33944" s="220" t="str">
        <f t="shared" si="1060"/>
        <v/>
      </c>
      <c r="I33944" s="218" t="str">
        <f t="shared" si="1061"/>
        <v/>
      </c>
    </row>
    <row r="33945" spans="3:9" ht="15" customHeight="1">
      <c r="C33945" s="220" t="str">
        <f t="shared" si="1060"/>
        <v/>
      </c>
      <c r="I33945" s="218" t="str">
        <f t="shared" si="1061"/>
        <v/>
      </c>
    </row>
    <row r="33946" spans="3:9" ht="15" customHeight="1">
      <c r="C33946" s="220" t="str">
        <f t="shared" si="1060"/>
        <v/>
      </c>
      <c r="I33946" s="218" t="str">
        <f t="shared" si="1061"/>
        <v/>
      </c>
    </row>
    <row r="33947" spans="3:9" ht="15" customHeight="1">
      <c r="C33947" s="220" t="str">
        <f t="shared" si="1060"/>
        <v/>
      </c>
      <c r="I33947" s="218" t="str">
        <f t="shared" si="1061"/>
        <v/>
      </c>
    </row>
    <row r="33948" spans="3:9" ht="15" customHeight="1">
      <c r="C33948" s="220" t="str">
        <f t="shared" si="1060"/>
        <v/>
      </c>
      <c r="I33948" s="218" t="str">
        <f t="shared" si="1061"/>
        <v/>
      </c>
    </row>
    <row r="33949" spans="3:9" ht="15" customHeight="1">
      <c r="C33949" s="220" t="str">
        <f t="shared" si="1060"/>
        <v/>
      </c>
      <c r="I33949" s="218" t="str">
        <f t="shared" si="1061"/>
        <v/>
      </c>
    </row>
    <row r="33950" spans="3:9" ht="15" customHeight="1">
      <c r="C33950" s="220" t="str">
        <f t="shared" si="1060"/>
        <v/>
      </c>
      <c r="I33950" s="218" t="str">
        <f t="shared" si="1061"/>
        <v/>
      </c>
    </row>
    <row r="33951" spans="3:9" ht="15" customHeight="1">
      <c r="C33951" s="220" t="str">
        <f t="shared" si="1060"/>
        <v/>
      </c>
      <c r="I33951" s="218" t="str">
        <f t="shared" si="1061"/>
        <v/>
      </c>
    </row>
    <row r="33952" spans="3:9" ht="15" customHeight="1">
      <c r="C33952" s="220" t="str">
        <f t="shared" si="1060"/>
        <v/>
      </c>
      <c r="I33952" s="218" t="str">
        <f t="shared" si="1061"/>
        <v/>
      </c>
    </row>
    <row r="33953" spans="3:9" ht="15" customHeight="1">
      <c r="C33953" s="220" t="str">
        <f t="shared" si="1060"/>
        <v/>
      </c>
      <c r="I33953" s="218" t="str">
        <f t="shared" si="1061"/>
        <v/>
      </c>
    </row>
    <row r="33954" spans="3:9" ht="15" customHeight="1">
      <c r="C33954" s="220" t="str">
        <f t="shared" si="1060"/>
        <v/>
      </c>
      <c r="I33954" s="218" t="str">
        <f t="shared" si="1061"/>
        <v/>
      </c>
    </row>
    <row r="33955" spans="3:9" ht="15" customHeight="1">
      <c r="C33955" s="220" t="str">
        <f t="shared" si="1060"/>
        <v/>
      </c>
      <c r="I33955" s="218" t="str">
        <f t="shared" si="1061"/>
        <v/>
      </c>
    </row>
    <row r="33956" spans="3:9" ht="15" customHeight="1">
      <c r="C33956" s="220" t="str">
        <f t="shared" si="1060"/>
        <v/>
      </c>
      <c r="I33956" s="218" t="str">
        <f t="shared" si="1061"/>
        <v/>
      </c>
    </row>
    <row r="33957" spans="3:9" ht="15" customHeight="1">
      <c r="C33957" s="220" t="str">
        <f t="shared" si="1060"/>
        <v/>
      </c>
      <c r="I33957" s="218" t="str">
        <f t="shared" si="1061"/>
        <v/>
      </c>
    </row>
    <row r="33958" spans="3:9" ht="15" customHeight="1">
      <c r="C33958" s="220" t="str">
        <f t="shared" si="1060"/>
        <v/>
      </c>
      <c r="I33958" s="218" t="str">
        <f t="shared" si="1061"/>
        <v/>
      </c>
    </row>
    <row r="33959" spans="3:9" ht="15" customHeight="1">
      <c r="C33959" s="220" t="str">
        <f t="shared" si="1060"/>
        <v/>
      </c>
      <c r="I33959" s="218" t="str">
        <f t="shared" si="1061"/>
        <v/>
      </c>
    </row>
    <row r="33960" spans="3:9" ht="15" customHeight="1">
      <c r="C33960" s="220" t="str">
        <f t="shared" si="1060"/>
        <v/>
      </c>
      <c r="I33960" s="218" t="str">
        <f t="shared" si="1061"/>
        <v/>
      </c>
    </row>
    <row r="33961" spans="3:9" ht="15" customHeight="1">
      <c r="C33961" s="220" t="str">
        <f t="shared" si="1060"/>
        <v/>
      </c>
      <c r="I33961" s="218" t="str">
        <f t="shared" si="1061"/>
        <v/>
      </c>
    </row>
    <row r="33962" spans="3:9" ht="15" customHeight="1">
      <c r="C33962" s="220" t="str">
        <f t="shared" si="1060"/>
        <v/>
      </c>
      <c r="I33962" s="218" t="str">
        <f t="shared" si="1061"/>
        <v/>
      </c>
    </row>
    <row r="33963" spans="3:9" ht="15" customHeight="1">
      <c r="C33963" s="220" t="str">
        <f t="shared" si="1060"/>
        <v/>
      </c>
      <c r="I33963" s="218" t="str">
        <f t="shared" si="1061"/>
        <v/>
      </c>
    </row>
    <row r="33964" spans="3:9" ht="15" customHeight="1">
      <c r="C33964" s="220" t="str">
        <f t="shared" si="1060"/>
        <v/>
      </c>
      <c r="I33964" s="218" t="str">
        <f t="shared" si="1061"/>
        <v/>
      </c>
    </row>
    <row r="33965" spans="3:9" ht="15" customHeight="1">
      <c r="C33965" s="220" t="str">
        <f t="shared" si="1060"/>
        <v/>
      </c>
      <c r="I33965" s="218" t="str">
        <f t="shared" si="1061"/>
        <v/>
      </c>
    </row>
    <row r="33966" spans="3:9" ht="15" customHeight="1">
      <c r="C33966" s="220" t="str">
        <f t="shared" si="1060"/>
        <v/>
      </c>
      <c r="I33966" s="218" t="str">
        <f t="shared" si="1061"/>
        <v/>
      </c>
    </row>
    <row r="33967" spans="3:9" ht="15" customHeight="1">
      <c r="C33967" s="220" t="str">
        <f t="shared" si="1060"/>
        <v/>
      </c>
      <c r="I33967" s="218" t="str">
        <f t="shared" si="1061"/>
        <v/>
      </c>
    </row>
    <row r="33968" spans="3:9" ht="15" customHeight="1">
      <c r="C33968" s="220" t="str">
        <f t="shared" si="1060"/>
        <v/>
      </c>
      <c r="I33968" s="218" t="str">
        <f t="shared" si="1061"/>
        <v/>
      </c>
    </row>
    <row r="33969" spans="3:9" ht="15" customHeight="1">
      <c r="C33969" s="220" t="str">
        <f t="shared" si="1060"/>
        <v/>
      </c>
      <c r="I33969" s="218" t="str">
        <f t="shared" si="1061"/>
        <v/>
      </c>
    </row>
    <row r="33970" spans="3:9" ht="15" customHeight="1">
      <c r="C33970" s="220" t="str">
        <f t="shared" si="1060"/>
        <v/>
      </c>
      <c r="I33970" s="218" t="str">
        <f t="shared" si="1061"/>
        <v/>
      </c>
    </row>
    <row r="33971" spans="3:9" ht="15" customHeight="1">
      <c r="C33971" s="220" t="str">
        <f t="shared" si="1060"/>
        <v/>
      </c>
      <c r="I33971" s="218" t="str">
        <f t="shared" si="1061"/>
        <v/>
      </c>
    </row>
    <row r="33972" spans="3:9" ht="15" customHeight="1">
      <c r="C33972" s="220" t="str">
        <f t="shared" si="1060"/>
        <v/>
      </c>
      <c r="I33972" s="218" t="str">
        <f t="shared" si="1061"/>
        <v/>
      </c>
    </row>
    <row r="33973" spans="3:9" ht="15" customHeight="1">
      <c r="C33973" s="220" t="str">
        <f t="shared" si="1060"/>
        <v/>
      </c>
      <c r="I33973" s="218" t="str">
        <f t="shared" si="1061"/>
        <v/>
      </c>
    </row>
    <row r="33974" spans="3:9" ht="15" customHeight="1">
      <c r="C33974" s="220" t="str">
        <f t="shared" si="1060"/>
        <v/>
      </c>
      <c r="I33974" s="218" t="str">
        <f t="shared" si="1061"/>
        <v/>
      </c>
    </row>
    <row r="33975" spans="3:9" ht="15" customHeight="1">
      <c r="C33975" s="220" t="str">
        <f t="shared" si="1060"/>
        <v/>
      </c>
      <c r="I33975" s="218" t="str">
        <f t="shared" si="1061"/>
        <v/>
      </c>
    </row>
    <row r="33976" spans="3:9" ht="15" customHeight="1">
      <c r="C33976" s="220" t="str">
        <f t="shared" si="1060"/>
        <v/>
      </c>
      <c r="I33976" s="218" t="str">
        <f t="shared" si="1061"/>
        <v/>
      </c>
    </row>
    <row r="33977" spans="3:9" ht="15" customHeight="1">
      <c r="C33977" s="220" t="str">
        <f t="shared" si="1060"/>
        <v/>
      </c>
      <c r="I33977" s="218" t="str">
        <f t="shared" si="1061"/>
        <v/>
      </c>
    </row>
    <row r="33978" spans="3:9" ht="15" customHeight="1">
      <c r="C33978" s="220" t="str">
        <f t="shared" si="1060"/>
        <v/>
      </c>
      <c r="I33978" s="218" t="str">
        <f t="shared" si="1061"/>
        <v/>
      </c>
    </row>
    <row r="33979" spans="3:9" ht="15" customHeight="1">
      <c r="C33979" s="220" t="str">
        <f t="shared" si="1060"/>
        <v/>
      </c>
      <c r="I33979" s="218" t="str">
        <f t="shared" si="1061"/>
        <v/>
      </c>
    </row>
    <row r="33980" spans="3:9" ht="15" customHeight="1">
      <c r="C33980" s="220" t="str">
        <f t="shared" si="1060"/>
        <v/>
      </c>
      <c r="I33980" s="218" t="str">
        <f t="shared" si="1061"/>
        <v/>
      </c>
    </row>
    <row r="33981" spans="3:9" ht="15" customHeight="1">
      <c r="C33981" s="220" t="str">
        <f t="shared" si="1060"/>
        <v/>
      </c>
      <c r="I33981" s="218" t="str">
        <f t="shared" si="1061"/>
        <v/>
      </c>
    </row>
    <row r="33982" spans="3:9" ht="15" customHeight="1">
      <c r="C33982" s="220" t="str">
        <f t="shared" si="1060"/>
        <v/>
      </c>
      <c r="I33982" s="218" t="str">
        <f t="shared" si="1061"/>
        <v/>
      </c>
    </row>
    <row r="33983" spans="3:9" ht="15" customHeight="1">
      <c r="C33983" s="220" t="str">
        <f t="shared" si="1060"/>
        <v/>
      </c>
      <c r="I33983" s="218" t="str">
        <f t="shared" si="1061"/>
        <v/>
      </c>
    </row>
    <row r="33984" spans="3:9" ht="15" customHeight="1">
      <c r="C33984" s="220" t="str">
        <f t="shared" si="1060"/>
        <v/>
      </c>
      <c r="I33984" s="218" t="str">
        <f t="shared" si="1061"/>
        <v/>
      </c>
    </row>
    <row r="33985" spans="3:9" ht="15" customHeight="1">
      <c r="C33985" s="220" t="str">
        <f t="shared" si="1060"/>
        <v/>
      </c>
      <c r="I33985" s="218" t="str">
        <f t="shared" si="1061"/>
        <v/>
      </c>
    </row>
    <row r="33986" spans="3:9" ht="15" customHeight="1">
      <c r="C33986" s="220" t="str">
        <f t="shared" si="1060"/>
        <v/>
      </c>
      <c r="I33986" s="218" t="str">
        <f t="shared" si="1061"/>
        <v/>
      </c>
    </row>
    <row r="33987" spans="3:9" ht="15" customHeight="1">
      <c r="C33987" s="220" t="str">
        <f t="shared" si="1060"/>
        <v/>
      </c>
      <c r="I33987" s="218" t="str">
        <f t="shared" si="1061"/>
        <v/>
      </c>
    </row>
    <row r="33988" spans="3:9" ht="15" customHeight="1">
      <c r="C33988" s="220" t="str">
        <f t="shared" si="1060"/>
        <v/>
      </c>
      <c r="I33988" s="218" t="str">
        <f t="shared" si="1061"/>
        <v/>
      </c>
    </row>
    <row r="33989" spans="3:9" ht="15" customHeight="1">
      <c r="C33989" s="220" t="str">
        <f t="shared" si="1060"/>
        <v/>
      </c>
      <c r="I33989" s="218" t="str">
        <f t="shared" si="1061"/>
        <v/>
      </c>
    </row>
    <row r="33990" spans="3:9" ht="15" customHeight="1">
      <c r="C33990" s="220" t="str">
        <f t="shared" ref="C33990:C34053" si="1062">IF(B33990="","",MONTH(B33990))</f>
        <v/>
      </c>
      <c r="I33990" s="218" t="str">
        <f t="shared" ref="I33990:I34053" si="1063">IF(H33990="","",IF(E33990="","Não deixe campos em branco, a planilha resumo de custos e despesas necessita deles para funcionar",IF(F33990="","Não deixe campos em branco, a planilha resumo de custos e despesas necessita deles para funcionar",IF(G33990="","Não deixe campos em branco, a planilha resumo de custos e despesas necessita deles para funcionar",""))))</f>
        <v/>
      </c>
    </row>
    <row r="33991" spans="3:9" ht="15" customHeight="1">
      <c r="C33991" s="220" t="str">
        <f t="shared" si="1062"/>
        <v/>
      </c>
      <c r="I33991" s="218" t="str">
        <f t="shared" si="1063"/>
        <v/>
      </c>
    </row>
    <row r="33992" spans="3:9" ht="15" customHeight="1">
      <c r="C33992" s="220" t="str">
        <f t="shared" si="1062"/>
        <v/>
      </c>
      <c r="I33992" s="218" t="str">
        <f t="shared" si="1063"/>
        <v/>
      </c>
    </row>
    <row r="33993" spans="3:9" ht="15" customHeight="1">
      <c r="C33993" s="220" t="str">
        <f t="shared" si="1062"/>
        <v/>
      </c>
      <c r="I33993" s="218" t="str">
        <f t="shared" si="1063"/>
        <v/>
      </c>
    </row>
    <row r="33994" spans="3:9" ht="15" customHeight="1">
      <c r="C33994" s="220" t="str">
        <f t="shared" si="1062"/>
        <v/>
      </c>
      <c r="I33994" s="218" t="str">
        <f t="shared" si="1063"/>
        <v/>
      </c>
    </row>
    <row r="33995" spans="3:9" ht="15" customHeight="1">
      <c r="C33995" s="220" t="str">
        <f t="shared" si="1062"/>
        <v/>
      </c>
      <c r="I33995" s="218" t="str">
        <f t="shared" si="1063"/>
        <v/>
      </c>
    </row>
    <row r="33996" spans="3:9" ht="15" customHeight="1">
      <c r="C33996" s="220" t="str">
        <f t="shared" si="1062"/>
        <v/>
      </c>
      <c r="I33996" s="218" t="str">
        <f t="shared" si="1063"/>
        <v/>
      </c>
    </row>
    <row r="33997" spans="3:9" ht="15" customHeight="1">
      <c r="C33997" s="220" t="str">
        <f t="shared" si="1062"/>
        <v/>
      </c>
      <c r="I33997" s="218" t="str">
        <f t="shared" si="1063"/>
        <v/>
      </c>
    </row>
    <row r="33998" spans="3:9" ht="15" customHeight="1">
      <c r="C33998" s="220" t="str">
        <f t="shared" si="1062"/>
        <v/>
      </c>
      <c r="I33998" s="218" t="str">
        <f t="shared" si="1063"/>
        <v/>
      </c>
    </row>
    <row r="33999" spans="3:9" ht="15" customHeight="1">
      <c r="C33999" s="220" t="str">
        <f t="shared" si="1062"/>
        <v/>
      </c>
      <c r="I33999" s="218" t="str">
        <f t="shared" si="1063"/>
        <v/>
      </c>
    </row>
    <row r="34000" spans="3:9" ht="15" customHeight="1">
      <c r="C34000" s="220" t="str">
        <f t="shared" si="1062"/>
        <v/>
      </c>
      <c r="I34000" s="218" t="str">
        <f t="shared" si="1063"/>
        <v/>
      </c>
    </row>
    <row r="34001" spans="3:9" ht="15" customHeight="1">
      <c r="C34001" s="220" t="str">
        <f t="shared" si="1062"/>
        <v/>
      </c>
      <c r="I34001" s="218" t="str">
        <f t="shared" si="1063"/>
        <v/>
      </c>
    </row>
    <row r="34002" spans="3:9" ht="15" customHeight="1">
      <c r="C34002" s="220" t="str">
        <f t="shared" si="1062"/>
        <v/>
      </c>
      <c r="I34002" s="218" t="str">
        <f t="shared" si="1063"/>
        <v/>
      </c>
    </row>
    <row r="34003" spans="3:9" ht="15" customHeight="1">
      <c r="C34003" s="220" t="str">
        <f t="shared" si="1062"/>
        <v/>
      </c>
      <c r="I34003" s="218" t="str">
        <f t="shared" si="1063"/>
        <v/>
      </c>
    </row>
    <row r="34004" spans="3:9" ht="15" customHeight="1">
      <c r="C34004" s="220" t="str">
        <f t="shared" si="1062"/>
        <v/>
      </c>
      <c r="I34004" s="218" t="str">
        <f t="shared" si="1063"/>
        <v/>
      </c>
    </row>
    <row r="34005" spans="3:9" ht="15" customHeight="1">
      <c r="C34005" s="220" t="str">
        <f t="shared" si="1062"/>
        <v/>
      </c>
      <c r="I34005" s="218" t="str">
        <f t="shared" si="1063"/>
        <v/>
      </c>
    </row>
    <row r="34006" spans="3:9" ht="15" customHeight="1">
      <c r="C34006" s="220" t="str">
        <f t="shared" si="1062"/>
        <v/>
      </c>
      <c r="I34006" s="218" t="str">
        <f t="shared" si="1063"/>
        <v/>
      </c>
    </row>
    <row r="34007" spans="3:9" ht="15" customHeight="1">
      <c r="C34007" s="220" t="str">
        <f t="shared" si="1062"/>
        <v/>
      </c>
      <c r="I34007" s="218" t="str">
        <f t="shared" si="1063"/>
        <v/>
      </c>
    </row>
    <row r="34008" spans="3:9" ht="15" customHeight="1">
      <c r="C34008" s="220" t="str">
        <f t="shared" si="1062"/>
        <v/>
      </c>
      <c r="I34008" s="218" t="str">
        <f t="shared" si="1063"/>
        <v/>
      </c>
    </row>
    <row r="34009" spans="3:9" ht="15" customHeight="1">
      <c r="C34009" s="220" t="str">
        <f t="shared" si="1062"/>
        <v/>
      </c>
      <c r="I34009" s="218" t="str">
        <f t="shared" si="1063"/>
        <v/>
      </c>
    </row>
    <row r="34010" spans="3:9" ht="15" customHeight="1">
      <c r="C34010" s="220" t="str">
        <f t="shared" si="1062"/>
        <v/>
      </c>
      <c r="I34010" s="218" t="str">
        <f t="shared" si="1063"/>
        <v/>
      </c>
    </row>
    <row r="34011" spans="3:9" ht="15" customHeight="1">
      <c r="C34011" s="220" t="str">
        <f t="shared" si="1062"/>
        <v/>
      </c>
      <c r="I34011" s="218" t="str">
        <f t="shared" si="1063"/>
        <v/>
      </c>
    </row>
    <row r="34012" spans="3:9" ht="15" customHeight="1">
      <c r="C34012" s="220" t="str">
        <f t="shared" si="1062"/>
        <v/>
      </c>
      <c r="I34012" s="218" t="str">
        <f t="shared" si="1063"/>
        <v/>
      </c>
    </row>
    <row r="34013" spans="3:9" ht="15" customHeight="1">
      <c r="C34013" s="220" t="str">
        <f t="shared" si="1062"/>
        <v/>
      </c>
      <c r="I34013" s="218" t="str">
        <f t="shared" si="1063"/>
        <v/>
      </c>
    </row>
    <row r="34014" spans="3:9" ht="15" customHeight="1">
      <c r="C34014" s="220" t="str">
        <f t="shared" si="1062"/>
        <v/>
      </c>
      <c r="I34014" s="218" t="str">
        <f t="shared" si="1063"/>
        <v/>
      </c>
    </row>
    <row r="34015" spans="3:9" ht="15" customHeight="1">
      <c r="C34015" s="220" t="str">
        <f t="shared" si="1062"/>
        <v/>
      </c>
      <c r="I34015" s="218" t="str">
        <f t="shared" si="1063"/>
        <v/>
      </c>
    </row>
    <row r="34016" spans="3:9" ht="15" customHeight="1">
      <c r="C34016" s="220" t="str">
        <f t="shared" si="1062"/>
        <v/>
      </c>
      <c r="I34016" s="218" t="str">
        <f t="shared" si="1063"/>
        <v/>
      </c>
    </row>
    <row r="34017" spans="3:9" ht="15" customHeight="1">
      <c r="C34017" s="220" t="str">
        <f t="shared" si="1062"/>
        <v/>
      </c>
      <c r="I34017" s="218" t="str">
        <f t="shared" si="1063"/>
        <v/>
      </c>
    </row>
    <row r="34018" spans="3:9" ht="15" customHeight="1">
      <c r="C34018" s="220" t="str">
        <f t="shared" si="1062"/>
        <v/>
      </c>
      <c r="I34018" s="218" t="str">
        <f t="shared" si="1063"/>
        <v/>
      </c>
    </row>
    <row r="34019" spans="3:9" ht="15" customHeight="1">
      <c r="C34019" s="220" t="str">
        <f t="shared" si="1062"/>
        <v/>
      </c>
      <c r="I34019" s="218" t="str">
        <f t="shared" si="1063"/>
        <v/>
      </c>
    </row>
    <row r="34020" spans="3:9" ht="15" customHeight="1">
      <c r="C34020" s="220" t="str">
        <f t="shared" si="1062"/>
        <v/>
      </c>
      <c r="I34020" s="218" t="str">
        <f t="shared" si="1063"/>
        <v/>
      </c>
    </row>
    <row r="34021" spans="3:9" ht="15" customHeight="1">
      <c r="C34021" s="220" t="str">
        <f t="shared" si="1062"/>
        <v/>
      </c>
      <c r="I34021" s="218" t="str">
        <f t="shared" si="1063"/>
        <v/>
      </c>
    </row>
    <row r="34022" spans="3:9" ht="15" customHeight="1">
      <c r="C34022" s="220" t="str">
        <f t="shared" si="1062"/>
        <v/>
      </c>
      <c r="I34022" s="218" t="str">
        <f t="shared" si="1063"/>
        <v/>
      </c>
    </row>
    <row r="34023" spans="3:9" ht="15" customHeight="1">
      <c r="C34023" s="220" t="str">
        <f t="shared" si="1062"/>
        <v/>
      </c>
      <c r="I34023" s="218" t="str">
        <f t="shared" si="1063"/>
        <v/>
      </c>
    </row>
    <row r="34024" spans="3:9" ht="15" customHeight="1">
      <c r="C34024" s="220" t="str">
        <f t="shared" si="1062"/>
        <v/>
      </c>
      <c r="I34024" s="218" t="str">
        <f t="shared" si="1063"/>
        <v/>
      </c>
    </row>
    <row r="34025" spans="3:9" ht="15" customHeight="1">
      <c r="C34025" s="220" t="str">
        <f t="shared" si="1062"/>
        <v/>
      </c>
      <c r="I34025" s="218" t="str">
        <f t="shared" si="1063"/>
        <v/>
      </c>
    </row>
    <row r="34026" spans="3:9" ht="15" customHeight="1">
      <c r="C34026" s="220" t="str">
        <f t="shared" si="1062"/>
        <v/>
      </c>
      <c r="I34026" s="218" t="str">
        <f t="shared" si="1063"/>
        <v/>
      </c>
    </row>
    <row r="34027" spans="3:9" ht="15" customHeight="1">
      <c r="C34027" s="220" t="str">
        <f t="shared" si="1062"/>
        <v/>
      </c>
      <c r="I34027" s="218" t="str">
        <f t="shared" si="1063"/>
        <v/>
      </c>
    </row>
    <row r="34028" spans="3:9" ht="15" customHeight="1">
      <c r="C34028" s="220" t="str">
        <f t="shared" si="1062"/>
        <v/>
      </c>
      <c r="I34028" s="218" t="str">
        <f t="shared" si="1063"/>
        <v/>
      </c>
    </row>
    <row r="34029" spans="3:9" ht="15" customHeight="1">
      <c r="C34029" s="220" t="str">
        <f t="shared" si="1062"/>
        <v/>
      </c>
      <c r="I34029" s="218" t="str">
        <f t="shared" si="1063"/>
        <v/>
      </c>
    </row>
    <row r="34030" spans="3:9" ht="15" customHeight="1">
      <c r="C34030" s="220" t="str">
        <f t="shared" si="1062"/>
        <v/>
      </c>
      <c r="I34030" s="218" t="str">
        <f t="shared" si="1063"/>
        <v/>
      </c>
    </row>
    <row r="34031" spans="3:9" ht="15" customHeight="1">
      <c r="C34031" s="220" t="str">
        <f t="shared" si="1062"/>
        <v/>
      </c>
      <c r="I34031" s="218" t="str">
        <f t="shared" si="1063"/>
        <v/>
      </c>
    </row>
    <row r="34032" spans="3:9" ht="15" customHeight="1">
      <c r="C34032" s="220" t="str">
        <f t="shared" si="1062"/>
        <v/>
      </c>
      <c r="I34032" s="218" t="str">
        <f t="shared" si="1063"/>
        <v/>
      </c>
    </row>
    <row r="34033" spans="3:9" ht="15" customHeight="1">
      <c r="C34033" s="220" t="str">
        <f t="shared" si="1062"/>
        <v/>
      </c>
      <c r="I34033" s="218" t="str">
        <f t="shared" si="1063"/>
        <v/>
      </c>
    </row>
    <row r="34034" spans="3:9" ht="15" customHeight="1">
      <c r="C34034" s="220" t="str">
        <f t="shared" si="1062"/>
        <v/>
      </c>
      <c r="I34034" s="218" t="str">
        <f t="shared" si="1063"/>
        <v/>
      </c>
    </row>
    <row r="34035" spans="3:9" ht="15" customHeight="1">
      <c r="C34035" s="220" t="str">
        <f t="shared" si="1062"/>
        <v/>
      </c>
      <c r="I34035" s="218" t="str">
        <f t="shared" si="1063"/>
        <v/>
      </c>
    </row>
    <row r="34036" spans="3:9" ht="15" customHeight="1">
      <c r="C34036" s="220" t="str">
        <f t="shared" si="1062"/>
        <v/>
      </c>
      <c r="I34036" s="218" t="str">
        <f t="shared" si="1063"/>
        <v/>
      </c>
    </row>
    <row r="34037" spans="3:9" ht="15" customHeight="1">
      <c r="C34037" s="220" t="str">
        <f t="shared" si="1062"/>
        <v/>
      </c>
      <c r="I34037" s="218" t="str">
        <f t="shared" si="1063"/>
        <v/>
      </c>
    </row>
    <row r="34038" spans="3:9" ht="15" customHeight="1">
      <c r="C34038" s="220" t="str">
        <f t="shared" si="1062"/>
        <v/>
      </c>
      <c r="I34038" s="218" t="str">
        <f t="shared" si="1063"/>
        <v/>
      </c>
    </row>
    <row r="34039" spans="3:9" ht="15" customHeight="1">
      <c r="C34039" s="220" t="str">
        <f t="shared" si="1062"/>
        <v/>
      </c>
      <c r="I34039" s="218" t="str">
        <f t="shared" si="1063"/>
        <v/>
      </c>
    </row>
    <row r="34040" spans="3:9" ht="15" customHeight="1">
      <c r="C34040" s="220" t="str">
        <f t="shared" si="1062"/>
        <v/>
      </c>
      <c r="I34040" s="218" t="str">
        <f t="shared" si="1063"/>
        <v/>
      </c>
    </row>
    <row r="34041" spans="3:9" ht="15" customHeight="1">
      <c r="C34041" s="220" t="str">
        <f t="shared" si="1062"/>
        <v/>
      </c>
      <c r="I34041" s="218" t="str">
        <f t="shared" si="1063"/>
        <v/>
      </c>
    </row>
    <row r="34042" spans="3:9" ht="15" customHeight="1">
      <c r="C34042" s="220" t="str">
        <f t="shared" si="1062"/>
        <v/>
      </c>
      <c r="I34042" s="218" t="str">
        <f t="shared" si="1063"/>
        <v/>
      </c>
    </row>
    <row r="34043" spans="3:9" ht="15" customHeight="1">
      <c r="C34043" s="220" t="str">
        <f t="shared" si="1062"/>
        <v/>
      </c>
      <c r="I34043" s="218" t="str">
        <f t="shared" si="1063"/>
        <v/>
      </c>
    </row>
    <row r="34044" spans="3:9" ht="15" customHeight="1">
      <c r="C34044" s="220" t="str">
        <f t="shared" si="1062"/>
        <v/>
      </c>
      <c r="I34044" s="218" t="str">
        <f t="shared" si="1063"/>
        <v/>
      </c>
    </row>
    <row r="34045" spans="3:9" ht="15" customHeight="1">
      <c r="C34045" s="220" t="str">
        <f t="shared" si="1062"/>
        <v/>
      </c>
      <c r="I34045" s="218" t="str">
        <f t="shared" si="1063"/>
        <v/>
      </c>
    </row>
    <row r="34046" spans="3:9" ht="15" customHeight="1">
      <c r="C34046" s="220" t="str">
        <f t="shared" si="1062"/>
        <v/>
      </c>
      <c r="I34046" s="218" t="str">
        <f t="shared" si="1063"/>
        <v/>
      </c>
    </row>
    <row r="34047" spans="3:9" ht="15" customHeight="1">
      <c r="C34047" s="220" t="str">
        <f t="shared" si="1062"/>
        <v/>
      </c>
      <c r="I34047" s="218" t="str">
        <f t="shared" si="1063"/>
        <v/>
      </c>
    </row>
    <row r="34048" spans="3:9" ht="15" customHeight="1">
      <c r="C34048" s="220" t="str">
        <f t="shared" si="1062"/>
        <v/>
      </c>
      <c r="I34048" s="218" t="str">
        <f t="shared" si="1063"/>
        <v/>
      </c>
    </row>
    <row r="34049" spans="3:9" ht="15" customHeight="1">
      <c r="C34049" s="220" t="str">
        <f t="shared" si="1062"/>
        <v/>
      </c>
      <c r="I34049" s="218" t="str">
        <f t="shared" si="1063"/>
        <v/>
      </c>
    </row>
    <row r="34050" spans="3:9" ht="15" customHeight="1">
      <c r="C34050" s="220" t="str">
        <f t="shared" si="1062"/>
        <v/>
      </c>
      <c r="I34050" s="218" t="str">
        <f t="shared" si="1063"/>
        <v/>
      </c>
    </row>
    <row r="34051" spans="3:9" ht="15" customHeight="1">
      <c r="C34051" s="220" t="str">
        <f t="shared" si="1062"/>
        <v/>
      </c>
      <c r="I34051" s="218" t="str">
        <f t="shared" si="1063"/>
        <v/>
      </c>
    </row>
    <row r="34052" spans="3:9" ht="15" customHeight="1">
      <c r="C34052" s="220" t="str">
        <f t="shared" si="1062"/>
        <v/>
      </c>
      <c r="I34052" s="218" t="str">
        <f t="shared" si="1063"/>
        <v/>
      </c>
    </row>
    <row r="34053" spans="3:9" ht="15" customHeight="1">
      <c r="C34053" s="220" t="str">
        <f t="shared" si="1062"/>
        <v/>
      </c>
      <c r="I34053" s="218" t="str">
        <f t="shared" si="1063"/>
        <v/>
      </c>
    </row>
    <row r="34054" spans="3:9" ht="15" customHeight="1">
      <c r="C34054" s="220" t="str">
        <f t="shared" ref="C34054:C34117" si="1064">IF(B34054="","",MONTH(B34054))</f>
        <v/>
      </c>
      <c r="I34054" s="218" t="str">
        <f t="shared" ref="I34054:I34117" si="1065">IF(H34054="","",IF(E34054="","Não deixe campos em branco, a planilha resumo de custos e despesas necessita deles para funcionar",IF(F34054="","Não deixe campos em branco, a planilha resumo de custos e despesas necessita deles para funcionar",IF(G34054="","Não deixe campos em branco, a planilha resumo de custos e despesas necessita deles para funcionar",""))))</f>
        <v/>
      </c>
    </row>
    <row r="34055" spans="3:9" ht="15" customHeight="1">
      <c r="C34055" s="220" t="str">
        <f t="shared" si="1064"/>
        <v/>
      </c>
      <c r="I34055" s="218" t="str">
        <f t="shared" si="1065"/>
        <v/>
      </c>
    </row>
    <row r="34056" spans="3:9" ht="15" customHeight="1">
      <c r="C34056" s="220" t="str">
        <f t="shared" si="1064"/>
        <v/>
      </c>
      <c r="I34056" s="218" t="str">
        <f t="shared" si="1065"/>
        <v/>
      </c>
    </row>
    <row r="34057" spans="3:9" ht="15" customHeight="1">
      <c r="C34057" s="220" t="str">
        <f t="shared" si="1064"/>
        <v/>
      </c>
      <c r="I34057" s="218" t="str">
        <f t="shared" si="1065"/>
        <v/>
      </c>
    </row>
    <row r="34058" spans="3:9" ht="15" customHeight="1">
      <c r="C34058" s="220" t="str">
        <f t="shared" si="1064"/>
        <v/>
      </c>
      <c r="I34058" s="218" t="str">
        <f t="shared" si="1065"/>
        <v/>
      </c>
    </row>
    <row r="34059" spans="3:9" ht="15" customHeight="1">
      <c r="C34059" s="220" t="str">
        <f t="shared" si="1064"/>
        <v/>
      </c>
      <c r="I34059" s="218" t="str">
        <f t="shared" si="1065"/>
        <v/>
      </c>
    </row>
    <row r="34060" spans="3:9" ht="15" customHeight="1">
      <c r="C34060" s="220" t="str">
        <f t="shared" si="1064"/>
        <v/>
      </c>
      <c r="I34060" s="218" t="str">
        <f t="shared" si="1065"/>
        <v/>
      </c>
    </row>
    <row r="34061" spans="3:9" ht="15" customHeight="1">
      <c r="C34061" s="220" t="str">
        <f t="shared" si="1064"/>
        <v/>
      </c>
      <c r="I34061" s="218" t="str">
        <f t="shared" si="1065"/>
        <v/>
      </c>
    </row>
    <row r="34062" spans="3:9" ht="15" customHeight="1">
      <c r="C34062" s="220" t="str">
        <f t="shared" si="1064"/>
        <v/>
      </c>
      <c r="I34062" s="218" t="str">
        <f t="shared" si="1065"/>
        <v/>
      </c>
    </row>
    <row r="34063" spans="3:9" ht="15" customHeight="1">
      <c r="C34063" s="220" t="str">
        <f t="shared" si="1064"/>
        <v/>
      </c>
      <c r="I34063" s="218" t="str">
        <f t="shared" si="1065"/>
        <v/>
      </c>
    </row>
    <row r="34064" spans="3:9" ht="15" customHeight="1">
      <c r="C34064" s="220" t="str">
        <f t="shared" si="1064"/>
        <v/>
      </c>
      <c r="I34064" s="218" t="str">
        <f t="shared" si="1065"/>
        <v/>
      </c>
    </row>
    <row r="34065" spans="3:9" ht="15" customHeight="1">
      <c r="C34065" s="220" t="str">
        <f t="shared" si="1064"/>
        <v/>
      </c>
      <c r="I34065" s="218" t="str">
        <f t="shared" si="1065"/>
        <v/>
      </c>
    </row>
    <row r="34066" spans="3:9" ht="15" customHeight="1">
      <c r="C34066" s="220" t="str">
        <f t="shared" si="1064"/>
        <v/>
      </c>
      <c r="I34066" s="218" t="str">
        <f t="shared" si="1065"/>
        <v/>
      </c>
    </row>
    <row r="34067" spans="3:9" ht="15" customHeight="1">
      <c r="C34067" s="220" t="str">
        <f t="shared" si="1064"/>
        <v/>
      </c>
      <c r="I34067" s="218" t="str">
        <f t="shared" si="1065"/>
        <v/>
      </c>
    </row>
    <row r="34068" spans="3:9" ht="15" customHeight="1">
      <c r="C34068" s="220" t="str">
        <f t="shared" si="1064"/>
        <v/>
      </c>
      <c r="I34068" s="218" t="str">
        <f t="shared" si="1065"/>
        <v/>
      </c>
    </row>
    <row r="34069" spans="3:9" ht="15" customHeight="1">
      <c r="C34069" s="220" t="str">
        <f t="shared" si="1064"/>
        <v/>
      </c>
      <c r="I34069" s="218" t="str">
        <f t="shared" si="1065"/>
        <v/>
      </c>
    </row>
    <row r="34070" spans="3:9" ht="15" customHeight="1">
      <c r="C34070" s="220" t="str">
        <f t="shared" si="1064"/>
        <v/>
      </c>
      <c r="I34070" s="218" t="str">
        <f t="shared" si="1065"/>
        <v/>
      </c>
    </row>
    <row r="34071" spans="3:9" ht="15" customHeight="1">
      <c r="C34071" s="220" t="str">
        <f t="shared" si="1064"/>
        <v/>
      </c>
      <c r="I34071" s="218" t="str">
        <f t="shared" si="1065"/>
        <v/>
      </c>
    </row>
    <row r="34072" spans="3:9" ht="15" customHeight="1">
      <c r="C34072" s="220" t="str">
        <f t="shared" si="1064"/>
        <v/>
      </c>
      <c r="I34072" s="218" t="str">
        <f t="shared" si="1065"/>
        <v/>
      </c>
    </row>
    <row r="34073" spans="3:9" ht="15" customHeight="1">
      <c r="C34073" s="220" t="str">
        <f t="shared" si="1064"/>
        <v/>
      </c>
      <c r="I34073" s="218" t="str">
        <f t="shared" si="1065"/>
        <v/>
      </c>
    </row>
    <row r="34074" spans="3:9" ht="15" customHeight="1">
      <c r="C34074" s="220" t="str">
        <f t="shared" si="1064"/>
        <v/>
      </c>
      <c r="I34074" s="218" t="str">
        <f t="shared" si="1065"/>
        <v/>
      </c>
    </row>
    <row r="34075" spans="3:9" ht="15" customHeight="1">
      <c r="C34075" s="220" t="str">
        <f t="shared" si="1064"/>
        <v/>
      </c>
      <c r="I34075" s="218" t="str">
        <f t="shared" si="1065"/>
        <v/>
      </c>
    </row>
    <row r="34076" spans="3:9" ht="15" customHeight="1">
      <c r="C34076" s="220" t="str">
        <f t="shared" si="1064"/>
        <v/>
      </c>
      <c r="I34076" s="218" t="str">
        <f t="shared" si="1065"/>
        <v/>
      </c>
    </row>
    <row r="34077" spans="3:9" ht="15" customHeight="1">
      <c r="C34077" s="220" t="str">
        <f t="shared" si="1064"/>
        <v/>
      </c>
      <c r="I34077" s="218" t="str">
        <f t="shared" si="1065"/>
        <v/>
      </c>
    </row>
    <row r="34078" spans="3:9" ht="15" customHeight="1">
      <c r="C34078" s="220" t="str">
        <f t="shared" si="1064"/>
        <v/>
      </c>
      <c r="I34078" s="218" t="str">
        <f t="shared" si="1065"/>
        <v/>
      </c>
    </row>
    <row r="34079" spans="3:9" ht="15" customHeight="1">
      <c r="C34079" s="220" t="str">
        <f t="shared" si="1064"/>
        <v/>
      </c>
      <c r="I34079" s="218" t="str">
        <f t="shared" si="1065"/>
        <v/>
      </c>
    </row>
    <row r="34080" spans="3:9" ht="15" customHeight="1">
      <c r="C34080" s="220" t="str">
        <f t="shared" si="1064"/>
        <v/>
      </c>
      <c r="I34080" s="218" t="str">
        <f t="shared" si="1065"/>
        <v/>
      </c>
    </row>
    <row r="34081" spans="3:9" ht="15" customHeight="1">
      <c r="C34081" s="220" t="str">
        <f t="shared" si="1064"/>
        <v/>
      </c>
      <c r="I34081" s="218" t="str">
        <f t="shared" si="1065"/>
        <v/>
      </c>
    </row>
    <row r="34082" spans="3:9" ht="15" customHeight="1">
      <c r="C34082" s="220" t="str">
        <f t="shared" si="1064"/>
        <v/>
      </c>
      <c r="I34082" s="218" t="str">
        <f t="shared" si="1065"/>
        <v/>
      </c>
    </row>
    <row r="34083" spans="3:9" ht="15" customHeight="1">
      <c r="C34083" s="220" t="str">
        <f t="shared" si="1064"/>
        <v/>
      </c>
      <c r="I34083" s="218" t="str">
        <f t="shared" si="1065"/>
        <v/>
      </c>
    </row>
    <row r="34084" spans="3:9" ht="15" customHeight="1">
      <c r="C34084" s="220" t="str">
        <f t="shared" si="1064"/>
        <v/>
      </c>
      <c r="I34084" s="218" t="str">
        <f t="shared" si="1065"/>
        <v/>
      </c>
    </row>
    <row r="34085" spans="3:9" ht="15" customHeight="1">
      <c r="C34085" s="220" t="str">
        <f t="shared" si="1064"/>
        <v/>
      </c>
      <c r="I34085" s="218" t="str">
        <f t="shared" si="1065"/>
        <v/>
      </c>
    </row>
    <row r="34086" spans="3:9" ht="15" customHeight="1">
      <c r="C34086" s="220" t="str">
        <f t="shared" si="1064"/>
        <v/>
      </c>
      <c r="I34086" s="218" t="str">
        <f t="shared" si="1065"/>
        <v/>
      </c>
    </row>
    <row r="34087" spans="3:9" ht="15" customHeight="1">
      <c r="C34087" s="220" t="str">
        <f t="shared" si="1064"/>
        <v/>
      </c>
      <c r="I34087" s="218" t="str">
        <f t="shared" si="1065"/>
        <v/>
      </c>
    </row>
    <row r="34088" spans="3:9" ht="15" customHeight="1">
      <c r="C34088" s="220" t="str">
        <f t="shared" si="1064"/>
        <v/>
      </c>
      <c r="I34088" s="218" t="str">
        <f t="shared" si="1065"/>
        <v/>
      </c>
    </row>
    <row r="34089" spans="3:9" ht="15" customHeight="1">
      <c r="C34089" s="220" t="str">
        <f t="shared" si="1064"/>
        <v/>
      </c>
      <c r="I34089" s="218" t="str">
        <f t="shared" si="1065"/>
        <v/>
      </c>
    </row>
    <row r="34090" spans="3:9" ht="15" customHeight="1">
      <c r="C34090" s="220" t="str">
        <f t="shared" si="1064"/>
        <v/>
      </c>
      <c r="I34090" s="218" t="str">
        <f t="shared" si="1065"/>
        <v/>
      </c>
    </row>
    <row r="34091" spans="3:9" ht="15" customHeight="1">
      <c r="C34091" s="220" t="str">
        <f t="shared" si="1064"/>
        <v/>
      </c>
      <c r="I34091" s="218" t="str">
        <f t="shared" si="1065"/>
        <v/>
      </c>
    </row>
    <row r="34092" spans="3:9" ht="15" customHeight="1">
      <c r="C34092" s="220" t="str">
        <f t="shared" si="1064"/>
        <v/>
      </c>
      <c r="I34092" s="218" t="str">
        <f t="shared" si="1065"/>
        <v/>
      </c>
    </row>
    <row r="34093" spans="3:9" ht="15" customHeight="1">
      <c r="C34093" s="220" t="str">
        <f t="shared" si="1064"/>
        <v/>
      </c>
      <c r="I34093" s="218" t="str">
        <f t="shared" si="1065"/>
        <v/>
      </c>
    </row>
    <row r="34094" spans="3:9" ht="15" customHeight="1">
      <c r="C34094" s="220" t="str">
        <f t="shared" si="1064"/>
        <v/>
      </c>
      <c r="I34094" s="218" t="str">
        <f t="shared" si="1065"/>
        <v/>
      </c>
    </row>
    <row r="34095" spans="3:9" ht="15" customHeight="1">
      <c r="C34095" s="220" t="str">
        <f t="shared" si="1064"/>
        <v/>
      </c>
      <c r="I34095" s="218" t="str">
        <f t="shared" si="1065"/>
        <v/>
      </c>
    </row>
    <row r="34096" spans="3:9" ht="15" customHeight="1">
      <c r="C34096" s="220" t="str">
        <f t="shared" si="1064"/>
        <v/>
      </c>
      <c r="I34096" s="218" t="str">
        <f t="shared" si="1065"/>
        <v/>
      </c>
    </row>
    <row r="34097" spans="3:9" ht="15" customHeight="1">
      <c r="C34097" s="220" t="str">
        <f t="shared" si="1064"/>
        <v/>
      </c>
      <c r="I34097" s="218" t="str">
        <f t="shared" si="1065"/>
        <v/>
      </c>
    </row>
    <row r="34098" spans="3:9" ht="15" customHeight="1">
      <c r="C34098" s="220" t="str">
        <f t="shared" si="1064"/>
        <v/>
      </c>
      <c r="I34098" s="218" t="str">
        <f t="shared" si="1065"/>
        <v/>
      </c>
    </row>
    <row r="34099" spans="3:9" ht="15" customHeight="1">
      <c r="C34099" s="220" t="str">
        <f t="shared" si="1064"/>
        <v/>
      </c>
      <c r="I34099" s="218" t="str">
        <f t="shared" si="1065"/>
        <v/>
      </c>
    </row>
    <row r="34100" spans="3:9" ht="15" customHeight="1">
      <c r="C34100" s="220" t="str">
        <f t="shared" si="1064"/>
        <v/>
      </c>
      <c r="I34100" s="218" t="str">
        <f t="shared" si="1065"/>
        <v/>
      </c>
    </row>
    <row r="34101" spans="3:9" ht="15" customHeight="1">
      <c r="C34101" s="220" t="str">
        <f t="shared" si="1064"/>
        <v/>
      </c>
      <c r="I34101" s="218" t="str">
        <f t="shared" si="1065"/>
        <v/>
      </c>
    </row>
    <row r="34102" spans="3:9" ht="15" customHeight="1">
      <c r="C34102" s="220" t="str">
        <f t="shared" si="1064"/>
        <v/>
      </c>
      <c r="I34102" s="218" t="str">
        <f t="shared" si="1065"/>
        <v/>
      </c>
    </row>
    <row r="34103" spans="3:9" ht="15" customHeight="1">
      <c r="C34103" s="220" t="str">
        <f t="shared" si="1064"/>
        <v/>
      </c>
      <c r="I34103" s="218" t="str">
        <f t="shared" si="1065"/>
        <v/>
      </c>
    </row>
    <row r="34104" spans="3:9" ht="15" customHeight="1">
      <c r="C34104" s="220" t="str">
        <f t="shared" si="1064"/>
        <v/>
      </c>
      <c r="I34104" s="218" t="str">
        <f t="shared" si="1065"/>
        <v/>
      </c>
    </row>
    <row r="34105" spans="3:9" ht="15" customHeight="1">
      <c r="C34105" s="220" t="str">
        <f t="shared" si="1064"/>
        <v/>
      </c>
      <c r="I34105" s="218" t="str">
        <f t="shared" si="1065"/>
        <v/>
      </c>
    </row>
    <row r="34106" spans="3:9" ht="15" customHeight="1">
      <c r="C34106" s="220" t="str">
        <f t="shared" si="1064"/>
        <v/>
      </c>
      <c r="I34106" s="218" t="str">
        <f t="shared" si="1065"/>
        <v/>
      </c>
    </row>
    <row r="34107" spans="3:9" ht="15" customHeight="1">
      <c r="C34107" s="220" t="str">
        <f t="shared" si="1064"/>
        <v/>
      </c>
      <c r="I34107" s="218" t="str">
        <f t="shared" si="1065"/>
        <v/>
      </c>
    </row>
    <row r="34108" spans="3:9" ht="15" customHeight="1">
      <c r="C34108" s="220" t="str">
        <f t="shared" si="1064"/>
        <v/>
      </c>
      <c r="I34108" s="218" t="str">
        <f t="shared" si="1065"/>
        <v/>
      </c>
    </row>
    <row r="34109" spans="3:9" ht="15" customHeight="1">
      <c r="C34109" s="220" t="str">
        <f t="shared" si="1064"/>
        <v/>
      </c>
      <c r="I34109" s="218" t="str">
        <f t="shared" si="1065"/>
        <v/>
      </c>
    </row>
    <row r="34110" spans="3:9" ht="15" customHeight="1">
      <c r="C34110" s="220" t="str">
        <f t="shared" si="1064"/>
        <v/>
      </c>
      <c r="I34110" s="218" t="str">
        <f t="shared" si="1065"/>
        <v/>
      </c>
    </row>
    <row r="34111" spans="3:9" ht="15" customHeight="1">
      <c r="C34111" s="220" t="str">
        <f t="shared" si="1064"/>
        <v/>
      </c>
      <c r="I34111" s="218" t="str">
        <f t="shared" si="1065"/>
        <v/>
      </c>
    </row>
    <row r="34112" spans="3:9" ht="15" customHeight="1">
      <c r="C34112" s="220" t="str">
        <f t="shared" si="1064"/>
        <v/>
      </c>
      <c r="I34112" s="218" t="str">
        <f t="shared" si="1065"/>
        <v/>
      </c>
    </row>
    <row r="34113" spans="3:9" ht="15" customHeight="1">
      <c r="C34113" s="220" t="str">
        <f t="shared" si="1064"/>
        <v/>
      </c>
      <c r="I34113" s="218" t="str">
        <f t="shared" si="1065"/>
        <v/>
      </c>
    </row>
    <row r="34114" spans="3:9" ht="15" customHeight="1">
      <c r="C34114" s="220" t="str">
        <f t="shared" si="1064"/>
        <v/>
      </c>
      <c r="I34114" s="218" t="str">
        <f t="shared" si="1065"/>
        <v/>
      </c>
    </row>
    <row r="34115" spans="3:9" ht="15" customHeight="1">
      <c r="C34115" s="220" t="str">
        <f t="shared" si="1064"/>
        <v/>
      </c>
      <c r="I34115" s="218" t="str">
        <f t="shared" si="1065"/>
        <v/>
      </c>
    </row>
    <row r="34116" spans="3:9" ht="15" customHeight="1">
      <c r="C34116" s="220" t="str">
        <f t="shared" si="1064"/>
        <v/>
      </c>
      <c r="I34116" s="218" t="str">
        <f t="shared" si="1065"/>
        <v/>
      </c>
    </row>
    <row r="34117" spans="3:9" ht="15" customHeight="1">
      <c r="C34117" s="220" t="str">
        <f t="shared" si="1064"/>
        <v/>
      </c>
      <c r="I34117" s="218" t="str">
        <f t="shared" si="1065"/>
        <v/>
      </c>
    </row>
    <row r="34118" spans="3:9" ht="15" customHeight="1">
      <c r="C34118" s="220" t="str">
        <f t="shared" ref="C34118:C34181" si="1066">IF(B34118="","",MONTH(B34118))</f>
        <v/>
      </c>
      <c r="I34118" s="218" t="str">
        <f t="shared" ref="I34118:I34181" si="1067">IF(H34118="","",IF(E34118="","Não deixe campos em branco, a planilha resumo de custos e despesas necessita deles para funcionar",IF(F34118="","Não deixe campos em branco, a planilha resumo de custos e despesas necessita deles para funcionar",IF(G34118="","Não deixe campos em branco, a planilha resumo de custos e despesas necessita deles para funcionar",""))))</f>
        <v/>
      </c>
    </row>
    <row r="34119" spans="3:9" ht="15" customHeight="1">
      <c r="C34119" s="220" t="str">
        <f t="shared" si="1066"/>
        <v/>
      </c>
      <c r="I34119" s="218" t="str">
        <f t="shared" si="1067"/>
        <v/>
      </c>
    </row>
    <row r="34120" spans="3:9" ht="15" customHeight="1">
      <c r="C34120" s="220" t="str">
        <f t="shared" si="1066"/>
        <v/>
      </c>
      <c r="I34120" s="218" t="str">
        <f t="shared" si="1067"/>
        <v/>
      </c>
    </row>
    <row r="34121" spans="3:9" ht="15" customHeight="1">
      <c r="C34121" s="220" t="str">
        <f t="shared" si="1066"/>
        <v/>
      </c>
      <c r="I34121" s="218" t="str">
        <f t="shared" si="1067"/>
        <v/>
      </c>
    </row>
    <row r="34122" spans="3:9" ht="15" customHeight="1">
      <c r="C34122" s="220" t="str">
        <f t="shared" si="1066"/>
        <v/>
      </c>
      <c r="I34122" s="218" t="str">
        <f t="shared" si="1067"/>
        <v/>
      </c>
    </row>
    <row r="34123" spans="3:9" ht="15" customHeight="1">
      <c r="C34123" s="220" t="str">
        <f t="shared" si="1066"/>
        <v/>
      </c>
      <c r="I34123" s="218" t="str">
        <f t="shared" si="1067"/>
        <v/>
      </c>
    </row>
    <row r="34124" spans="3:9" ht="15" customHeight="1">
      <c r="C34124" s="220" t="str">
        <f t="shared" si="1066"/>
        <v/>
      </c>
      <c r="I34124" s="218" t="str">
        <f t="shared" si="1067"/>
        <v/>
      </c>
    </row>
    <row r="34125" spans="3:9" ht="15" customHeight="1">
      <c r="C34125" s="220" t="str">
        <f t="shared" si="1066"/>
        <v/>
      </c>
      <c r="I34125" s="218" t="str">
        <f t="shared" si="1067"/>
        <v/>
      </c>
    </row>
    <row r="34126" spans="3:9" ht="15" customHeight="1">
      <c r="C34126" s="220" t="str">
        <f t="shared" si="1066"/>
        <v/>
      </c>
      <c r="I34126" s="218" t="str">
        <f t="shared" si="1067"/>
        <v/>
      </c>
    </row>
    <row r="34127" spans="3:9" ht="15" customHeight="1">
      <c r="C34127" s="220" t="str">
        <f t="shared" si="1066"/>
        <v/>
      </c>
      <c r="I34127" s="218" t="str">
        <f t="shared" si="1067"/>
        <v/>
      </c>
    </row>
    <row r="34128" spans="3:9" ht="15" customHeight="1">
      <c r="C34128" s="220" t="str">
        <f t="shared" si="1066"/>
        <v/>
      </c>
      <c r="I34128" s="218" t="str">
        <f t="shared" si="1067"/>
        <v/>
      </c>
    </row>
    <row r="34129" spans="3:9" ht="15" customHeight="1">
      <c r="C34129" s="220" t="str">
        <f t="shared" si="1066"/>
        <v/>
      </c>
      <c r="I34129" s="218" t="str">
        <f t="shared" si="1067"/>
        <v/>
      </c>
    </row>
    <row r="34130" spans="3:9" ht="15" customHeight="1">
      <c r="C34130" s="220" t="str">
        <f t="shared" si="1066"/>
        <v/>
      </c>
      <c r="I34130" s="218" t="str">
        <f t="shared" si="1067"/>
        <v/>
      </c>
    </row>
    <row r="34131" spans="3:9" ht="15" customHeight="1">
      <c r="C34131" s="220" t="str">
        <f t="shared" si="1066"/>
        <v/>
      </c>
      <c r="I34131" s="218" t="str">
        <f t="shared" si="1067"/>
        <v/>
      </c>
    </row>
    <row r="34132" spans="3:9" ht="15" customHeight="1">
      <c r="C34132" s="220" t="str">
        <f t="shared" si="1066"/>
        <v/>
      </c>
      <c r="I34132" s="218" t="str">
        <f t="shared" si="1067"/>
        <v/>
      </c>
    </row>
    <row r="34133" spans="3:9" ht="15" customHeight="1">
      <c r="C34133" s="220" t="str">
        <f t="shared" si="1066"/>
        <v/>
      </c>
      <c r="I34133" s="218" t="str">
        <f t="shared" si="1067"/>
        <v/>
      </c>
    </row>
    <row r="34134" spans="3:9" ht="15" customHeight="1">
      <c r="C34134" s="220" t="str">
        <f t="shared" si="1066"/>
        <v/>
      </c>
      <c r="I34134" s="218" t="str">
        <f t="shared" si="1067"/>
        <v/>
      </c>
    </row>
    <row r="34135" spans="3:9" ht="15" customHeight="1">
      <c r="C34135" s="220" t="str">
        <f t="shared" si="1066"/>
        <v/>
      </c>
      <c r="I34135" s="218" t="str">
        <f t="shared" si="1067"/>
        <v/>
      </c>
    </row>
    <row r="34136" spans="3:9" ht="15" customHeight="1">
      <c r="C34136" s="220" t="str">
        <f t="shared" si="1066"/>
        <v/>
      </c>
      <c r="I34136" s="218" t="str">
        <f t="shared" si="1067"/>
        <v/>
      </c>
    </row>
    <row r="34137" spans="3:9" ht="15" customHeight="1">
      <c r="C34137" s="220" t="str">
        <f t="shared" si="1066"/>
        <v/>
      </c>
      <c r="I34137" s="218" t="str">
        <f t="shared" si="1067"/>
        <v/>
      </c>
    </row>
    <row r="34138" spans="3:9" ht="15" customHeight="1">
      <c r="C34138" s="220" t="str">
        <f t="shared" si="1066"/>
        <v/>
      </c>
      <c r="I34138" s="218" t="str">
        <f t="shared" si="1067"/>
        <v/>
      </c>
    </row>
    <row r="34139" spans="3:9" ht="15" customHeight="1">
      <c r="C34139" s="220" t="str">
        <f t="shared" si="1066"/>
        <v/>
      </c>
      <c r="I34139" s="218" t="str">
        <f t="shared" si="1067"/>
        <v/>
      </c>
    </row>
    <row r="34140" spans="3:9" ht="15" customHeight="1">
      <c r="C34140" s="220" t="str">
        <f t="shared" si="1066"/>
        <v/>
      </c>
      <c r="I34140" s="218" t="str">
        <f t="shared" si="1067"/>
        <v/>
      </c>
    </row>
    <row r="34141" spans="3:9" ht="15" customHeight="1">
      <c r="C34141" s="220" t="str">
        <f t="shared" si="1066"/>
        <v/>
      </c>
      <c r="I34141" s="218" t="str">
        <f t="shared" si="1067"/>
        <v/>
      </c>
    </row>
    <row r="34142" spans="3:9" ht="15" customHeight="1">
      <c r="C34142" s="220" t="str">
        <f t="shared" si="1066"/>
        <v/>
      </c>
      <c r="I34142" s="218" t="str">
        <f t="shared" si="1067"/>
        <v/>
      </c>
    </row>
    <row r="34143" spans="3:9" ht="15" customHeight="1">
      <c r="C34143" s="220" t="str">
        <f t="shared" si="1066"/>
        <v/>
      </c>
      <c r="I34143" s="218" t="str">
        <f t="shared" si="1067"/>
        <v/>
      </c>
    </row>
    <row r="34144" spans="3:9" ht="15" customHeight="1">
      <c r="C34144" s="220" t="str">
        <f t="shared" si="1066"/>
        <v/>
      </c>
      <c r="I34144" s="218" t="str">
        <f t="shared" si="1067"/>
        <v/>
      </c>
    </row>
    <row r="34145" spans="3:9" ht="15" customHeight="1">
      <c r="C34145" s="220" t="str">
        <f t="shared" si="1066"/>
        <v/>
      </c>
      <c r="I34145" s="218" t="str">
        <f t="shared" si="1067"/>
        <v/>
      </c>
    </row>
    <row r="34146" spans="3:9" ht="15" customHeight="1">
      <c r="C34146" s="220" t="str">
        <f t="shared" si="1066"/>
        <v/>
      </c>
      <c r="I34146" s="218" t="str">
        <f t="shared" si="1067"/>
        <v/>
      </c>
    </row>
    <row r="34147" spans="3:9" ht="15" customHeight="1">
      <c r="C34147" s="220" t="str">
        <f t="shared" si="1066"/>
        <v/>
      </c>
      <c r="I34147" s="218" t="str">
        <f t="shared" si="1067"/>
        <v/>
      </c>
    </row>
    <row r="34148" spans="3:9" ht="15" customHeight="1">
      <c r="C34148" s="220" t="str">
        <f t="shared" si="1066"/>
        <v/>
      </c>
      <c r="I34148" s="218" t="str">
        <f t="shared" si="1067"/>
        <v/>
      </c>
    </row>
    <row r="34149" spans="3:9" ht="15" customHeight="1">
      <c r="C34149" s="220" t="str">
        <f t="shared" si="1066"/>
        <v/>
      </c>
      <c r="I34149" s="218" t="str">
        <f t="shared" si="1067"/>
        <v/>
      </c>
    </row>
    <row r="34150" spans="3:9" ht="15" customHeight="1">
      <c r="C34150" s="220" t="str">
        <f t="shared" si="1066"/>
        <v/>
      </c>
      <c r="I34150" s="218" t="str">
        <f t="shared" si="1067"/>
        <v/>
      </c>
    </row>
    <row r="34151" spans="3:9" ht="15" customHeight="1">
      <c r="C34151" s="220" t="str">
        <f t="shared" si="1066"/>
        <v/>
      </c>
      <c r="I34151" s="218" t="str">
        <f t="shared" si="1067"/>
        <v/>
      </c>
    </row>
    <row r="34152" spans="3:9" ht="15" customHeight="1">
      <c r="C34152" s="220" t="str">
        <f t="shared" si="1066"/>
        <v/>
      </c>
      <c r="I34152" s="218" t="str">
        <f t="shared" si="1067"/>
        <v/>
      </c>
    </row>
    <row r="34153" spans="3:9" ht="15" customHeight="1">
      <c r="C34153" s="220" t="str">
        <f t="shared" si="1066"/>
        <v/>
      </c>
      <c r="I34153" s="218" t="str">
        <f t="shared" si="1067"/>
        <v/>
      </c>
    </row>
    <row r="34154" spans="3:9" ht="15" customHeight="1">
      <c r="C34154" s="220" t="str">
        <f t="shared" si="1066"/>
        <v/>
      </c>
      <c r="I34154" s="218" t="str">
        <f t="shared" si="1067"/>
        <v/>
      </c>
    </row>
    <row r="34155" spans="3:9" ht="15" customHeight="1">
      <c r="C34155" s="220" t="str">
        <f t="shared" si="1066"/>
        <v/>
      </c>
      <c r="I34155" s="218" t="str">
        <f t="shared" si="1067"/>
        <v/>
      </c>
    </row>
    <row r="34156" spans="3:9" ht="15" customHeight="1">
      <c r="C34156" s="220" t="str">
        <f t="shared" si="1066"/>
        <v/>
      </c>
      <c r="I34156" s="218" t="str">
        <f t="shared" si="1067"/>
        <v/>
      </c>
    </row>
    <row r="34157" spans="3:9" ht="15" customHeight="1">
      <c r="C34157" s="220" t="str">
        <f t="shared" si="1066"/>
        <v/>
      </c>
      <c r="I34157" s="218" t="str">
        <f t="shared" si="1067"/>
        <v/>
      </c>
    </row>
    <row r="34158" spans="3:9" ht="15" customHeight="1">
      <c r="C34158" s="220" t="str">
        <f t="shared" si="1066"/>
        <v/>
      </c>
      <c r="I34158" s="218" t="str">
        <f t="shared" si="1067"/>
        <v/>
      </c>
    </row>
    <row r="34159" spans="3:9" ht="15" customHeight="1">
      <c r="C34159" s="220" t="str">
        <f t="shared" si="1066"/>
        <v/>
      </c>
      <c r="I34159" s="218" t="str">
        <f t="shared" si="1067"/>
        <v/>
      </c>
    </row>
    <row r="34160" spans="3:9" ht="15" customHeight="1">
      <c r="C34160" s="220" t="str">
        <f t="shared" si="1066"/>
        <v/>
      </c>
      <c r="I34160" s="218" t="str">
        <f t="shared" si="1067"/>
        <v/>
      </c>
    </row>
    <row r="34161" spans="3:9" ht="15" customHeight="1">
      <c r="C34161" s="220" t="str">
        <f t="shared" si="1066"/>
        <v/>
      </c>
      <c r="I34161" s="218" t="str">
        <f t="shared" si="1067"/>
        <v/>
      </c>
    </row>
    <row r="34162" spans="3:9" ht="15" customHeight="1">
      <c r="C34162" s="220" t="str">
        <f t="shared" si="1066"/>
        <v/>
      </c>
      <c r="I34162" s="218" t="str">
        <f t="shared" si="1067"/>
        <v/>
      </c>
    </row>
    <row r="34163" spans="3:9" ht="15" customHeight="1">
      <c r="C34163" s="220" t="str">
        <f t="shared" si="1066"/>
        <v/>
      </c>
      <c r="I34163" s="218" t="str">
        <f t="shared" si="1067"/>
        <v/>
      </c>
    </row>
    <row r="34164" spans="3:9" ht="15" customHeight="1">
      <c r="C34164" s="220" t="str">
        <f t="shared" si="1066"/>
        <v/>
      </c>
      <c r="I34164" s="218" t="str">
        <f t="shared" si="1067"/>
        <v/>
      </c>
    </row>
    <row r="34165" spans="3:9" ht="15" customHeight="1">
      <c r="C34165" s="220" t="str">
        <f t="shared" si="1066"/>
        <v/>
      </c>
      <c r="I34165" s="218" t="str">
        <f t="shared" si="1067"/>
        <v/>
      </c>
    </row>
    <row r="34166" spans="3:9" ht="15" customHeight="1">
      <c r="C34166" s="220" t="str">
        <f t="shared" si="1066"/>
        <v/>
      </c>
      <c r="I34166" s="218" t="str">
        <f t="shared" si="1067"/>
        <v/>
      </c>
    </row>
    <row r="34167" spans="3:9" ht="15" customHeight="1">
      <c r="C34167" s="220" t="str">
        <f t="shared" si="1066"/>
        <v/>
      </c>
      <c r="I34167" s="218" t="str">
        <f t="shared" si="1067"/>
        <v/>
      </c>
    </row>
    <row r="34168" spans="3:9" ht="15" customHeight="1">
      <c r="C34168" s="220" t="str">
        <f t="shared" si="1066"/>
        <v/>
      </c>
      <c r="I34168" s="218" t="str">
        <f t="shared" si="1067"/>
        <v/>
      </c>
    </row>
    <row r="34169" spans="3:9" ht="15" customHeight="1">
      <c r="C34169" s="220" t="str">
        <f t="shared" si="1066"/>
        <v/>
      </c>
      <c r="I34169" s="218" t="str">
        <f t="shared" si="1067"/>
        <v/>
      </c>
    </row>
    <row r="34170" spans="3:9" ht="15" customHeight="1">
      <c r="C34170" s="220" t="str">
        <f t="shared" si="1066"/>
        <v/>
      </c>
      <c r="I34170" s="218" t="str">
        <f t="shared" si="1067"/>
        <v/>
      </c>
    </row>
    <row r="34171" spans="3:9" ht="15" customHeight="1">
      <c r="C34171" s="220" t="str">
        <f t="shared" si="1066"/>
        <v/>
      </c>
      <c r="I34171" s="218" t="str">
        <f t="shared" si="1067"/>
        <v/>
      </c>
    </row>
    <row r="34172" spans="3:9" ht="15" customHeight="1">
      <c r="C34172" s="220" t="str">
        <f t="shared" si="1066"/>
        <v/>
      </c>
      <c r="I34172" s="218" t="str">
        <f t="shared" si="1067"/>
        <v/>
      </c>
    </row>
    <row r="34173" spans="3:9" ht="15" customHeight="1">
      <c r="C34173" s="220" t="str">
        <f t="shared" si="1066"/>
        <v/>
      </c>
      <c r="I34173" s="218" t="str">
        <f t="shared" si="1067"/>
        <v/>
      </c>
    </row>
    <row r="34174" spans="3:9" ht="15" customHeight="1">
      <c r="C34174" s="220" t="str">
        <f t="shared" si="1066"/>
        <v/>
      </c>
      <c r="I34174" s="218" t="str">
        <f t="shared" si="1067"/>
        <v/>
      </c>
    </row>
    <row r="34175" spans="3:9" ht="15" customHeight="1">
      <c r="C34175" s="220" t="str">
        <f t="shared" si="1066"/>
        <v/>
      </c>
      <c r="I34175" s="218" t="str">
        <f t="shared" si="1067"/>
        <v/>
      </c>
    </row>
    <row r="34176" spans="3:9" ht="15" customHeight="1">
      <c r="C34176" s="220" t="str">
        <f t="shared" si="1066"/>
        <v/>
      </c>
      <c r="I34176" s="218" t="str">
        <f t="shared" si="1067"/>
        <v/>
      </c>
    </row>
    <row r="34177" spans="3:9" ht="15" customHeight="1">
      <c r="C34177" s="220" t="str">
        <f t="shared" si="1066"/>
        <v/>
      </c>
      <c r="I34177" s="218" t="str">
        <f t="shared" si="1067"/>
        <v/>
      </c>
    </row>
    <row r="34178" spans="3:9" ht="15" customHeight="1">
      <c r="C34178" s="220" t="str">
        <f t="shared" si="1066"/>
        <v/>
      </c>
      <c r="I34178" s="218" t="str">
        <f t="shared" si="1067"/>
        <v/>
      </c>
    </row>
    <row r="34179" spans="3:9" ht="15" customHeight="1">
      <c r="C34179" s="220" t="str">
        <f t="shared" si="1066"/>
        <v/>
      </c>
      <c r="I34179" s="218" t="str">
        <f t="shared" si="1067"/>
        <v/>
      </c>
    </row>
    <row r="34180" spans="3:9" ht="15" customHeight="1">
      <c r="C34180" s="220" t="str">
        <f t="shared" si="1066"/>
        <v/>
      </c>
      <c r="I34180" s="218" t="str">
        <f t="shared" si="1067"/>
        <v/>
      </c>
    </row>
    <row r="34181" spans="3:9" ht="15" customHeight="1">
      <c r="C34181" s="220" t="str">
        <f t="shared" si="1066"/>
        <v/>
      </c>
      <c r="I34181" s="218" t="str">
        <f t="shared" si="1067"/>
        <v/>
      </c>
    </row>
    <row r="34182" spans="3:9" ht="15" customHeight="1">
      <c r="C34182" s="220" t="str">
        <f t="shared" ref="C34182:C34245" si="1068">IF(B34182="","",MONTH(B34182))</f>
        <v/>
      </c>
      <c r="I34182" s="218" t="str">
        <f t="shared" ref="I34182:I34245" si="1069">IF(H34182="","",IF(E34182="","Não deixe campos em branco, a planilha resumo de custos e despesas necessita deles para funcionar",IF(F34182="","Não deixe campos em branco, a planilha resumo de custos e despesas necessita deles para funcionar",IF(G34182="","Não deixe campos em branco, a planilha resumo de custos e despesas necessita deles para funcionar",""))))</f>
        <v/>
      </c>
    </row>
    <row r="34183" spans="3:9" ht="15" customHeight="1">
      <c r="C34183" s="220" t="str">
        <f t="shared" si="1068"/>
        <v/>
      </c>
      <c r="I34183" s="218" t="str">
        <f t="shared" si="1069"/>
        <v/>
      </c>
    </row>
    <row r="34184" spans="3:9" ht="15" customHeight="1">
      <c r="C34184" s="220" t="str">
        <f t="shared" si="1068"/>
        <v/>
      </c>
      <c r="I34184" s="218" t="str">
        <f t="shared" si="1069"/>
        <v/>
      </c>
    </row>
    <row r="34185" spans="3:9" ht="15" customHeight="1">
      <c r="C34185" s="220" t="str">
        <f t="shared" si="1068"/>
        <v/>
      </c>
      <c r="I34185" s="218" t="str">
        <f t="shared" si="1069"/>
        <v/>
      </c>
    </row>
    <row r="34186" spans="3:9" ht="15" customHeight="1">
      <c r="C34186" s="220" t="str">
        <f t="shared" si="1068"/>
        <v/>
      </c>
      <c r="I34186" s="218" t="str">
        <f t="shared" si="1069"/>
        <v/>
      </c>
    </row>
    <row r="34187" spans="3:9" ht="15" customHeight="1">
      <c r="C34187" s="220" t="str">
        <f t="shared" si="1068"/>
        <v/>
      </c>
      <c r="I34187" s="218" t="str">
        <f t="shared" si="1069"/>
        <v/>
      </c>
    </row>
    <row r="34188" spans="3:9" ht="15" customHeight="1">
      <c r="C34188" s="220" t="str">
        <f t="shared" si="1068"/>
        <v/>
      </c>
      <c r="I34188" s="218" t="str">
        <f t="shared" si="1069"/>
        <v/>
      </c>
    </row>
    <row r="34189" spans="3:9" ht="15" customHeight="1">
      <c r="C34189" s="220" t="str">
        <f t="shared" si="1068"/>
        <v/>
      </c>
      <c r="I34189" s="218" t="str">
        <f t="shared" si="1069"/>
        <v/>
      </c>
    </row>
    <row r="34190" spans="3:9" ht="15" customHeight="1">
      <c r="C34190" s="220" t="str">
        <f t="shared" si="1068"/>
        <v/>
      </c>
      <c r="I34190" s="218" t="str">
        <f t="shared" si="1069"/>
        <v/>
      </c>
    </row>
    <row r="34191" spans="3:9" ht="15" customHeight="1">
      <c r="C34191" s="220" t="str">
        <f t="shared" si="1068"/>
        <v/>
      </c>
      <c r="I34191" s="218" t="str">
        <f t="shared" si="1069"/>
        <v/>
      </c>
    </row>
    <row r="34192" spans="3:9" ht="15" customHeight="1">
      <c r="C34192" s="220" t="str">
        <f t="shared" si="1068"/>
        <v/>
      </c>
      <c r="I34192" s="218" t="str">
        <f t="shared" si="1069"/>
        <v/>
      </c>
    </row>
    <row r="34193" spans="3:9" ht="15" customHeight="1">
      <c r="C34193" s="220" t="str">
        <f t="shared" si="1068"/>
        <v/>
      </c>
      <c r="I34193" s="218" t="str">
        <f t="shared" si="1069"/>
        <v/>
      </c>
    </row>
    <row r="34194" spans="3:9" ht="15" customHeight="1">
      <c r="C34194" s="220" t="str">
        <f t="shared" si="1068"/>
        <v/>
      </c>
      <c r="I34194" s="218" t="str">
        <f t="shared" si="1069"/>
        <v/>
      </c>
    </row>
    <row r="34195" spans="3:9" ht="15" customHeight="1">
      <c r="C34195" s="220" t="str">
        <f t="shared" si="1068"/>
        <v/>
      </c>
      <c r="I34195" s="218" t="str">
        <f t="shared" si="1069"/>
        <v/>
      </c>
    </row>
    <row r="34196" spans="3:9" ht="15" customHeight="1">
      <c r="C34196" s="220" t="str">
        <f t="shared" si="1068"/>
        <v/>
      </c>
      <c r="I34196" s="218" t="str">
        <f t="shared" si="1069"/>
        <v/>
      </c>
    </row>
    <row r="34197" spans="3:9" ht="15" customHeight="1">
      <c r="C34197" s="220" t="str">
        <f t="shared" si="1068"/>
        <v/>
      </c>
      <c r="I34197" s="218" t="str">
        <f t="shared" si="1069"/>
        <v/>
      </c>
    </row>
    <row r="34198" spans="3:9" ht="15" customHeight="1">
      <c r="C34198" s="220" t="str">
        <f t="shared" si="1068"/>
        <v/>
      </c>
      <c r="I34198" s="218" t="str">
        <f t="shared" si="1069"/>
        <v/>
      </c>
    </row>
    <row r="34199" spans="3:9" ht="15" customHeight="1">
      <c r="C34199" s="220" t="str">
        <f t="shared" si="1068"/>
        <v/>
      </c>
      <c r="I34199" s="218" t="str">
        <f t="shared" si="1069"/>
        <v/>
      </c>
    </row>
    <row r="34200" spans="3:9" ht="15" customHeight="1">
      <c r="C34200" s="220" t="str">
        <f t="shared" si="1068"/>
        <v/>
      </c>
      <c r="I34200" s="218" t="str">
        <f t="shared" si="1069"/>
        <v/>
      </c>
    </row>
    <row r="34201" spans="3:9" ht="15" customHeight="1">
      <c r="C34201" s="220" t="str">
        <f t="shared" si="1068"/>
        <v/>
      </c>
      <c r="I34201" s="218" t="str">
        <f t="shared" si="1069"/>
        <v/>
      </c>
    </row>
    <row r="34202" spans="3:9" ht="15" customHeight="1">
      <c r="C34202" s="220" t="str">
        <f t="shared" si="1068"/>
        <v/>
      </c>
      <c r="I34202" s="218" t="str">
        <f t="shared" si="1069"/>
        <v/>
      </c>
    </row>
    <row r="34203" spans="3:9" ht="15" customHeight="1">
      <c r="C34203" s="220" t="str">
        <f t="shared" si="1068"/>
        <v/>
      </c>
      <c r="I34203" s="218" t="str">
        <f t="shared" si="1069"/>
        <v/>
      </c>
    </row>
    <row r="34204" spans="3:9" ht="15" customHeight="1">
      <c r="C34204" s="220" t="str">
        <f t="shared" si="1068"/>
        <v/>
      </c>
      <c r="I34204" s="218" t="str">
        <f t="shared" si="1069"/>
        <v/>
      </c>
    </row>
    <row r="34205" spans="3:9" ht="15" customHeight="1">
      <c r="C34205" s="220" t="str">
        <f t="shared" si="1068"/>
        <v/>
      </c>
      <c r="I34205" s="218" t="str">
        <f t="shared" si="1069"/>
        <v/>
      </c>
    </row>
    <row r="34206" spans="3:9" ht="15" customHeight="1">
      <c r="C34206" s="220" t="str">
        <f t="shared" si="1068"/>
        <v/>
      </c>
      <c r="I34206" s="218" t="str">
        <f t="shared" si="1069"/>
        <v/>
      </c>
    </row>
    <row r="34207" spans="3:9" ht="15" customHeight="1">
      <c r="C34207" s="220" t="str">
        <f t="shared" si="1068"/>
        <v/>
      </c>
      <c r="I34207" s="218" t="str">
        <f t="shared" si="1069"/>
        <v/>
      </c>
    </row>
    <row r="34208" spans="3:9" ht="15" customHeight="1">
      <c r="C34208" s="220" t="str">
        <f t="shared" si="1068"/>
        <v/>
      </c>
      <c r="I34208" s="218" t="str">
        <f t="shared" si="1069"/>
        <v/>
      </c>
    </row>
    <row r="34209" spans="3:9" ht="15" customHeight="1">
      <c r="C34209" s="220" t="str">
        <f t="shared" si="1068"/>
        <v/>
      </c>
      <c r="I34209" s="218" t="str">
        <f t="shared" si="1069"/>
        <v/>
      </c>
    </row>
    <row r="34210" spans="3:9" ht="15" customHeight="1">
      <c r="C34210" s="220" t="str">
        <f t="shared" si="1068"/>
        <v/>
      </c>
      <c r="I34210" s="218" t="str">
        <f t="shared" si="1069"/>
        <v/>
      </c>
    </row>
    <row r="34211" spans="3:9" ht="15" customHeight="1">
      <c r="C34211" s="220" t="str">
        <f t="shared" si="1068"/>
        <v/>
      </c>
      <c r="I34211" s="218" t="str">
        <f t="shared" si="1069"/>
        <v/>
      </c>
    </row>
    <row r="34212" spans="3:9" ht="15" customHeight="1">
      <c r="C34212" s="220" t="str">
        <f t="shared" si="1068"/>
        <v/>
      </c>
      <c r="I34212" s="218" t="str">
        <f t="shared" si="1069"/>
        <v/>
      </c>
    </row>
    <row r="34213" spans="3:9" ht="15" customHeight="1">
      <c r="C34213" s="220" t="str">
        <f t="shared" si="1068"/>
        <v/>
      </c>
      <c r="I34213" s="218" t="str">
        <f t="shared" si="1069"/>
        <v/>
      </c>
    </row>
    <row r="34214" spans="3:9" ht="15" customHeight="1">
      <c r="C34214" s="220" t="str">
        <f t="shared" si="1068"/>
        <v/>
      </c>
      <c r="I34214" s="218" t="str">
        <f t="shared" si="1069"/>
        <v/>
      </c>
    </row>
    <row r="34215" spans="3:9" ht="15" customHeight="1">
      <c r="C34215" s="220" t="str">
        <f t="shared" si="1068"/>
        <v/>
      </c>
      <c r="I34215" s="218" t="str">
        <f t="shared" si="1069"/>
        <v/>
      </c>
    </row>
    <row r="34216" spans="3:9" ht="15" customHeight="1">
      <c r="C34216" s="220" t="str">
        <f t="shared" si="1068"/>
        <v/>
      </c>
      <c r="I34216" s="218" t="str">
        <f t="shared" si="1069"/>
        <v/>
      </c>
    </row>
    <row r="34217" spans="3:9" ht="15" customHeight="1">
      <c r="C34217" s="220" t="str">
        <f t="shared" si="1068"/>
        <v/>
      </c>
      <c r="I34217" s="218" t="str">
        <f t="shared" si="1069"/>
        <v/>
      </c>
    </row>
    <row r="34218" spans="3:9" ht="15" customHeight="1">
      <c r="C34218" s="220" t="str">
        <f t="shared" si="1068"/>
        <v/>
      </c>
      <c r="I34218" s="218" t="str">
        <f t="shared" si="1069"/>
        <v/>
      </c>
    </row>
    <row r="34219" spans="3:9" ht="15" customHeight="1">
      <c r="C34219" s="220" t="str">
        <f t="shared" si="1068"/>
        <v/>
      </c>
      <c r="I34219" s="218" t="str">
        <f t="shared" si="1069"/>
        <v/>
      </c>
    </row>
    <row r="34220" spans="3:9" ht="15" customHeight="1">
      <c r="C34220" s="220" t="str">
        <f t="shared" si="1068"/>
        <v/>
      </c>
      <c r="I34220" s="218" t="str">
        <f t="shared" si="1069"/>
        <v/>
      </c>
    </row>
    <row r="34221" spans="3:9" ht="15" customHeight="1">
      <c r="C34221" s="220" t="str">
        <f t="shared" si="1068"/>
        <v/>
      </c>
      <c r="I34221" s="218" t="str">
        <f t="shared" si="1069"/>
        <v/>
      </c>
    </row>
    <row r="34222" spans="3:9" ht="15" customHeight="1">
      <c r="C34222" s="220" t="str">
        <f t="shared" si="1068"/>
        <v/>
      </c>
      <c r="I34222" s="218" t="str">
        <f t="shared" si="1069"/>
        <v/>
      </c>
    </row>
    <row r="34223" spans="3:9" ht="15" customHeight="1">
      <c r="C34223" s="220" t="str">
        <f t="shared" si="1068"/>
        <v/>
      </c>
      <c r="I34223" s="218" t="str">
        <f t="shared" si="1069"/>
        <v/>
      </c>
    </row>
    <row r="34224" spans="3:9" ht="15" customHeight="1">
      <c r="C34224" s="220" t="str">
        <f t="shared" si="1068"/>
        <v/>
      </c>
      <c r="I34224" s="218" t="str">
        <f t="shared" si="1069"/>
        <v/>
      </c>
    </row>
    <row r="34225" spans="3:9" ht="15" customHeight="1">
      <c r="C34225" s="220" t="str">
        <f t="shared" si="1068"/>
        <v/>
      </c>
      <c r="I34225" s="218" t="str">
        <f t="shared" si="1069"/>
        <v/>
      </c>
    </row>
    <row r="34226" spans="3:9" ht="15" customHeight="1">
      <c r="C34226" s="220" t="str">
        <f t="shared" si="1068"/>
        <v/>
      </c>
      <c r="I34226" s="218" t="str">
        <f t="shared" si="1069"/>
        <v/>
      </c>
    </row>
    <row r="34227" spans="3:9" ht="15" customHeight="1">
      <c r="C34227" s="220" t="str">
        <f t="shared" si="1068"/>
        <v/>
      </c>
      <c r="I34227" s="218" t="str">
        <f t="shared" si="1069"/>
        <v/>
      </c>
    </row>
    <row r="34228" spans="3:9" ht="15" customHeight="1">
      <c r="C34228" s="220" t="str">
        <f t="shared" si="1068"/>
        <v/>
      </c>
      <c r="I34228" s="218" t="str">
        <f t="shared" si="1069"/>
        <v/>
      </c>
    </row>
    <row r="34229" spans="3:9" ht="15" customHeight="1">
      <c r="C34229" s="220" t="str">
        <f t="shared" si="1068"/>
        <v/>
      </c>
      <c r="I34229" s="218" t="str">
        <f t="shared" si="1069"/>
        <v/>
      </c>
    </row>
    <row r="34230" spans="3:9" ht="15" customHeight="1">
      <c r="C34230" s="220" t="str">
        <f t="shared" si="1068"/>
        <v/>
      </c>
      <c r="I34230" s="218" t="str">
        <f t="shared" si="1069"/>
        <v/>
      </c>
    </row>
    <row r="34231" spans="3:9" ht="15" customHeight="1">
      <c r="C34231" s="220" t="str">
        <f t="shared" si="1068"/>
        <v/>
      </c>
      <c r="I34231" s="218" t="str">
        <f t="shared" si="1069"/>
        <v/>
      </c>
    </row>
    <row r="34232" spans="3:9" ht="15" customHeight="1">
      <c r="C34232" s="220" t="str">
        <f t="shared" si="1068"/>
        <v/>
      </c>
      <c r="I34232" s="218" t="str">
        <f t="shared" si="1069"/>
        <v/>
      </c>
    </row>
    <row r="34233" spans="3:9" ht="15" customHeight="1">
      <c r="C34233" s="220" t="str">
        <f t="shared" si="1068"/>
        <v/>
      </c>
      <c r="I34233" s="218" t="str">
        <f t="shared" si="1069"/>
        <v/>
      </c>
    </row>
    <row r="34234" spans="3:9" ht="15" customHeight="1">
      <c r="C34234" s="220" t="str">
        <f t="shared" si="1068"/>
        <v/>
      </c>
      <c r="I34234" s="218" t="str">
        <f t="shared" si="1069"/>
        <v/>
      </c>
    </row>
    <row r="34235" spans="3:9" ht="15" customHeight="1">
      <c r="C34235" s="220" t="str">
        <f t="shared" si="1068"/>
        <v/>
      </c>
      <c r="I34235" s="218" t="str">
        <f t="shared" si="1069"/>
        <v/>
      </c>
    </row>
    <row r="34236" spans="3:9" ht="15" customHeight="1">
      <c r="C34236" s="220" t="str">
        <f t="shared" si="1068"/>
        <v/>
      </c>
      <c r="I34236" s="218" t="str">
        <f t="shared" si="1069"/>
        <v/>
      </c>
    </row>
    <row r="34237" spans="3:9" ht="15" customHeight="1">
      <c r="C34237" s="220" t="str">
        <f t="shared" si="1068"/>
        <v/>
      </c>
      <c r="I34237" s="218" t="str">
        <f t="shared" si="1069"/>
        <v/>
      </c>
    </row>
    <row r="34238" spans="3:9" ht="15" customHeight="1">
      <c r="C34238" s="220" t="str">
        <f t="shared" si="1068"/>
        <v/>
      </c>
      <c r="I34238" s="218" t="str">
        <f t="shared" si="1069"/>
        <v/>
      </c>
    </row>
    <row r="34239" spans="3:9" ht="15" customHeight="1">
      <c r="C34239" s="220" t="str">
        <f t="shared" si="1068"/>
        <v/>
      </c>
      <c r="I34239" s="218" t="str">
        <f t="shared" si="1069"/>
        <v/>
      </c>
    </row>
    <row r="34240" spans="3:9" ht="15" customHeight="1">
      <c r="C34240" s="220" t="str">
        <f t="shared" si="1068"/>
        <v/>
      </c>
      <c r="I34240" s="218" t="str">
        <f t="shared" si="1069"/>
        <v/>
      </c>
    </row>
    <row r="34241" spans="3:9" ht="15" customHeight="1">
      <c r="C34241" s="220" t="str">
        <f t="shared" si="1068"/>
        <v/>
      </c>
      <c r="I34241" s="218" t="str">
        <f t="shared" si="1069"/>
        <v/>
      </c>
    </row>
    <row r="34242" spans="3:9" ht="15" customHeight="1">
      <c r="C34242" s="220" t="str">
        <f t="shared" si="1068"/>
        <v/>
      </c>
      <c r="I34242" s="218" t="str">
        <f t="shared" si="1069"/>
        <v/>
      </c>
    </row>
    <row r="34243" spans="3:9" ht="15" customHeight="1">
      <c r="C34243" s="220" t="str">
        <f t="shared" si="1068"/>
        <v/>
      </c>
      <c r="I34243" s="218" t="str">
        <f t="shared" si="1069"/>
        <v/>
      </c>
    </row>
    <row r="34244" spans="3:9" ht="15" customHeight="1">
      <c r="C34244" s="220" t="str">
        <f t="shared" si="1068"/>
        <v/>
      </c>
      <c r="I34244" s="218" t="str">
        <f t="shared" si="1069"/>
        <v/>
      </c>
    </row>
    <row r="34245" spans="3:9" ht="15" customHeight="1">
      <c r="C34245" s="220" t="str">
        <f t="shared" si="1068"/>
        <v/>
      </c>
      <c r="I34245" s="218" t="str">
        <f t="shared" si="1069"/>
        <v/>
      </c>
    </row>
    <row r="34246" spans="3:9" ht="15" customHeight="1">
      <c r="C34246" s="220" t="str">
        <f t="shared" ref="C34246:C34309" si="1070">IF(B34246="","",MONTH(B34246))</f>
        <v/>
      </c>
      <c r="I34246" s="218" t="str">
        <f t="shared" ref="I34246:I34309" si="1071">IF(H34246="","",IF(E34246="","Não deixe campos em branco, a planilha resumo de custos e despesas necessita deles para funcionar",IF(F34246="","Não deixe campos em branco, a planilha resumo de custos e despesas necessita deles para funcionar",IF(G34246="","Não deixe campos em branco, a planilha resumo de custos e despesas necessita deles para funcionar",""))))</f>
        <v/>
      </c>
    </row>
    <row r="34247" spans="3:9" ht="15" customHeight="1">
      <c r="C34247" s="220" t="str">
        <f t="shared" si="1070"/>
        <v/>
      </c>
      <c r="I34247" s="218" t="str">
        <f t="shared" si="1071"/>
        <v/>
      </c>
    </row>
    <row r="34248" spans="3:9" ht="15" customHeight="1">
      <c r="C34248" s="220" t="str">
        <f t="shared" si="1070"/>
        <v/>
      </c>
      <c r="I34248" s="218" t="str">
        <f t="shared" si="1071"/>
        <v/>
      </c>
    </row>
    <row r="34249" spans="3:9" ht="15" customHeight="1">
      <c r="C34249" s="220" t="str">
        <f t="shared" si="1070"/>
        <v/>
      </c>
      <c r="I34249" s="218" t="str">
        <f t="shared" si="1071"/>
        <v/>
      </c>
    </row>
    <row r="34250" spans="3:9" ht="15" customHeight="1">
      <c r="C34250" s="220" t="str">
        <f t="shared" si="1070"/>
        <v/>
      </c>
      <c r="I34250" s="218" t="str">
        <f t="shared" si="1071"/>
        <v/>
      </c>
    </row>
    <row r="34251" spans="3:9" ht="15" customHeight="1">
      <c r="C34251" s="220" t="str">
        <f t="shared" si="1070"/>
        <v/>
      </c>
      <c r="I34251" s="218" t="str">
        <f t="shared" si="1071"/>
        <v/>
      </c>
    </row>
    <row r="34252" spans="3:9" ht="15" customHeight="1">
      <c r="C34252" s="220" t="str">
        <f t="shared" si="1070"/>
        <v/>
      </c>
      <c r="I34252" s="218" t="str">
        <f t="shared" si="1071"/>
        <v/>
      </c>
    </row>
    <row r="34253" spans="3:9" ht="15" customHeight="1">
      <c r="C34253" s="220" t="str">
        <f t="shared" si="1070"/>
        <v/>
      </c>
      <c r="I34253" s="218" t="str">
        <f t="shared" si="1071"/>
        <v/>
      </c>
    </row>
    <row r="34254" spans="3:9" ht="15" customHeight="1">
      <c r="C34254" s="220" t="str">
        <f t="shared" si="1070"/>
        <v/>
      </c>
      <c r="I34254" s="218" t="str">
        <f t="shared" si="1071"/>
        <v/>
      </c>
    </row>
    <row r="34255" spans="3:9" ht="15" customHeight="1">
      <c r="C34255" s="220" t="str">
        <f t="shared" si="1070"/>
        <v/>
      </c>
      <c r="I34255" s="218" t="str">
        <f t="shared" si="1071"/>
        <v/>
      </c>
    </row>
    <row r="34256" spans="3:9" ht="15" customHeight="1">
      <c r="C34256" s="220" t="str">
        <f t="shared" si="1070"/>
        <v/>
      </c>
      <c r="I34256" s="218" t="str">
        <f t="shared" si="1071"/>
        <v/>
      </c>
    </row>
    <row r="34257" spans="3:9" ht="15" customHeight="1">
      <c r="C34257" s="220" t="str">
        <f t="shared" si="1070"/>
        <v/>
      </c>
      <c r="I34257" s="218" t="str">
        <f t="shared" si="1071"/>
        <v/>
      </c>
    </row>
    <row r="34258" spans="3:9" ht="15" customHeight="1">
      <c r="C34258" s="220" t="str">
        <f t="shared" si="1070"/>
        <v/>
      </c>
      <c r="I34258" s="218" t="str">
        <f t="shared" si="1071"/>
        <v/>
      </c>
    </row>
    <row r="34259" spans="3:9" ht="15" customHeight="1">
      <c r="C34259" s="220" t="str">
        <f t="shared" si="1070"/>
        <v/>
      </c>
      <c r="I34259" s="218" t="str">
        <f t="shared" si="1071"/>
        <v/>
      </c>
    </row>
    <row r="34260" spans="3:9" ht="15" customHeight="1">
      <c r="C34260" s="220" t="str">
        <f t="shared" si="1070"/>
        <v/>
      </c>
      <c r="I34260" s="218" t="str">
        <f t="shared" si="1071"/>
        <v/>
      </c>
    </row>
    <row r="34261" spans="3:9" ht="15" customHeight="1">
      <c r="C34261" s="220" t="str">
        <f t="shared" si="1070"/>
        <v/>
      </c>
      <c r="I34261" s="218" t="str">
        <f t="shared" si="1071"/>
        <v/>
      </c>
    </row>
    <row r="34262" spans="3:9" ht="15" customHeight="1">
      <c r="C34262" s="220" t="str">
        <f t="shared" si="1070"/>
        <v/>
      </c>
      <c r="I34262" s="218" t="str">
        <f t="shared" si="1071"/>
        <v/>
      </c>
    </row>
    <row r="34263" spans="3:9" ht="15" customHeight="1">
      <c r="C34263" s="220" t="str">
        <f t="shared" si="1070"/>
        <v/>
      </c>
      <c r="I34263" s="218" t="str">
        <f t="shared" si="1071"/>
        <v/>
      </c>
    </row>
    <row r="34264" spans="3:9" ht="15" customHeight="1">
      <c r="C34264" s="220" t="str">
        <f t="shared" si="1070"/>
        <v/>
      </c>
      <c r="I34264" s="218" t="str">
        <f t="shared" si="1071"/>
        <v/>
      </c>
    </row>
    <row r="34265" spans="3:9" ht="15" customHeight="1">
      <c r="C34265" s="220" t="str">
        <f t="shared" si="1070"/>
        <v/>
      </c>
      <c r="I34265" s="218" t="str">
        <f t="shared" si="1071"/>
        <v/>
      </c>
    </row>
    <row r="34266" spans="3:9" ht="15" customHeight="1">
      <c r="C34266" s="220" t="str">
        <f t="shared" si="1070"/>
        <v/>
      </c>
      <c r="I34266" s="218" t="str">
        <f t="shared" si="1071"/>
        <v/>
      </c>
    </row>
    <row r="34267" spans="3:9" ht="15" customHeight="1">
      <c r="C34267" s="220" t="str">
        <f t="shared" si="1070"/>
        <v/>
      </c>
      <c r="I34267" s="218" t="str">
        <f t="shared" si="1071"/>
        <v/>
      </c>
    </row>
    <row r="34268" spans="3:9" ht="15" customHeight="1">
      <c r="C34268" s="220" t="str">
        <f t="shared" si="1070"/>
        <v/>
      </c>
      <c r="I34268" s="218" t="str">
        <f t="shared" si="1071"/>
        <v/>
      </c>
    </row>
    <row r="34269" spans="3:9" ht="15" customHeight="1">
      <c r="C34269" s="220" t="str">
        <f t="shared" si="1070"/>
        <v/>
      </c>
      <c r="I34269" s="218" t="str">
        <f t="shared" si="1071"/>
        <v/>
      </c>
    </row>
    <row r="34270" spans="3:9" ht="15" customHeight="1">
      <c r="C34270" s="220" t="str">
        <f t="shared" si="1070"/>
        <v/>
      </c>
      <c r="I34270" s="218" t="str">
        <f t="shared" si="1071"/>
        <v/>
      </c>
    </row>
    <row r="34271" spans="3:9" ht="15" customHeight="1">
      <c r="C34271" s="220" t="str">
        <f t="shared" si="1070"/>
        <v/>
      </c>
      <c r="I34271" s="218" t="str">
        <f t="shared" si="1071"/>
        <v/>
      </c>
    </row>
    <row r="34272" spans="3:9" ht="15" customHeight="1">
      <c r="C34272" s="220" t="str">
        <f t="shared" si="1070"/>
        <v/>
      </c>
      <c r="I34272" s="218" t="str">
        <f t="shared" si="1071"/>
        <v/>
      </c>
    </row>
    <row r="34273" spans="3:9" ht="15" customHeight="1">
      <c r="C34273" s="220" t="str">
        <f t="shared" si="1070"/>
        <v/>
      </c>
      <c r="I34273" s="218" t="str">
        <f t="shared" si="1071"/>
        <v/>
      </c>
    </row>
    <row r="34274" spans="3:9" ht="15" customHeight="1">
      <c r="C34274" s="220" t="str">
        <f t="shared" si="1070"/>
        <v/>
      </c>
      <c r="I34274" s="218" t="str">
        <f t="shared" si="1071"/>
        <v/>
      </c>
    </row>
    <row r="34275" spans="3:9" ht="15" customHeight="1">
      <c r="C34275" s="220" t="str">
        <f t="shared" si="1070"/>
        <v/>
      </c>
      <c r="I34275" s="218" t="str">
        <f t="shared" si="1071"/>
        <v/>
      </c>
    </row>
    <row r="34276" spans="3:9" ht="15" customHeight="1">
      <c r="C34276" s="220" t="str">
        <f t="shared" si="1070"/>
        <v/>
      </c>
      <c r="I34276" s="218" t="str">
        <f t="shared" si="1071"/>
        <v/>
      </c>
    </row>
    <row r="34277" spans="3:9" ht="15" customHeight="1">
      <c r="C34277" s="220" t="str">
        <f t="shared" si="1070"/>
        <v/>
      </c>
      <c r="I34277" s="218" t="str">
        <f t="shared" si="1071"/>
        <v/>
      </c>
    </row>
    <row r="34278" spans="3:9" ht="15" customHeight="1">
      <c r="C34278" s="220" t="str">
        <f t="shared" si="1070"/>
        <v/>
      </c>
      <c r="I34278" s="218" t="str">
        <f t="shared" si="1071"/>
        <v/>
      </c>
    </row>
    <row r="34279" spans="3:9" ht="15" customHeight="1">
      <c r="C34279" s="220" t="str">
        <f t="shared" si="1070"/>
        <v/>
      </c>
      <c r="I34279" s="218" t="str">
        <f t="shared" si="1071"/>
        <v/>
      </c>
    </row>
    <row r="34280" spans="3:9" ht="15" customHeight="1">
      <c r="C34280" s="220" t="str">
        <f t="shared" si="1070"/>
        <v/>
      </c>
      <c r="I34280" s="218" t="str">
        <f t="shared" si="1071"/>
        <v/>
      </c>
    </row>
    <row r="34281" spans="3:9" ht="15" customHeight="1">
      <c r="C34281" s="220" t="str">
        <f t="shared" si="1070"/>
        <v/>
      </c>
      <c r="I34281" s="218" t="str">
        <f t="shared" si="1071"/>
        <v/>
      </c>
    </row>
    <row r="34282" spans="3:9" ht="15" customHeight="1">
      <c r="C34282" s="220" t="str">
        <f t="shared" si="1070"/>
        <v/>
      </c>
      <c r="I34282" s="218" t="str">
        <f t="shared" si="1071"/>
        <v/>
      </c>
    </row>
    <row r="34283" spans="3:9" ht="15" customHeight="1">
      <c r="C34283" s="220" t="str">
        <f t="shared" si="1070"/>
        <v/>
      </c>
      <c r="I34283" s="218" t="str">
        <f t="shared" si="1071"/>
        <v/>
      </c>
    </row>
    <row r="34284" spans="3:9" ht="15" customHeight="1">
      <c r="C34284" s="220" t="str">
        <f t="shared" si="1070"/>
        <v/>
      </c>
      <c r="I34284" s="218" t="str">
        <f t="shared" si="1071"/>
        <v/>
      </c>
    </row>
    <row r="34285" spans="3:9" ht="15" customHeight="1">
      <c r="C34285" s="220" t="str">
        <f t="shared" si="1070"/>
        <v/>
      </c>
      <c r="I34285" s="218" t="str">
        <f t="shared" si="1071"/>
        <v/>
      </c>
    </row>
    <row r="34286" spans="3:9" ht="15" customHeight="1">
      <c r="C34286" s="220" t="str">
        <f t="shared" si="1070"/>
        <v/>
      </c>
      <c r="I34286" s="218" t="str">
        <f t="shared" si="1071"/>
        <v/>
      </c>
    </row>
    <row r="34287" spans="3:9" ht="15" customHeight="1">
      <c r="C34287" s="220" t="str">
        <f t="shared" si="1070"/>
        <v/>
      </c>
      <c r="I34287" s="218" t="str">
        <f t="shared" si="1071"/>
        <v/>
      </c>
    </row>
    <row r="34288" spans="3:9" ht="15" customHeight="1">
      <c r="C34288" s="220" t="str">
        <f t="shared" si="1070"/>
        <v/>
      </c>
      <c r="I34288" s="218" t="str">
        <f t="shared" si="1071"/>
        <v/>
      </c>
    </row>
    <row r="34289" spans="3:9" ht="15" customHeight="1">
      <c r="C34289" s="220" t="str">
        <f t="shared" si="1070"/>
        <v/>
      </c>
      <c r="I34289" s="218" t="str">
        <f t="shared" si="1071"/>
        <v/>
      </c>
    </row>
    <row r="34290" spans="3:9" ht="15" customHeight="1">
      <c r="C34290" s="220" t="str">
        <f t="shared" si="1070"/>
        <v/>
      </c>
      <c r="I34290" s="218" t="str">
        <f t="shared" si="1071"/>
        <v/>
      </c>
    </row>
    <row r="34291" spans="3:9" ht="15" customHeight="1">
      <c r="C34291" s="220" t="str">
        <f t="shared" si="1070"/>
        <v/>
      </c>
      <c r="I34291" s="218" t="str">
        <f t="shared" si="1071"/>
        <v/>
      </c>
    </row>
    <row r="34292" spans="3:9" ht="15" customHeight="1">
      <c r="C34292" s="220" t="str">
        <f t="shared" si="1070"/>
        <v/>
      </c>
      <c r="I34292" s="218" t="str">
        <f t="shared" si="1071"/>
        <v/>
      </c>
    </row>
    <row r="34293" spans="3:9" ht="15" customHeight="1">
      <c r="C34293" s="220" t="str">
        <f t="shared" si="1070"/>
        <v/>
      </c>
      <c r="I34293" s="218" t="str">
        <f t="shared" si="1071"/>
        <v/>
      </c>
    </row>
    <row r="34294" spans="3:9" ht="15" customHeight="1">
      <c r="C34294" s="220" t="str">
        <f t="shared" si="1070"/>
        <v/>
      </c>
      <c r="I34294" s="218" t="str">
        <f t="shared" si="1071"/>
        <v/>
      </c>
    </row>
    <row r="34295" spans="3:9" ht="15" customHeight="1">
      <c r="C34295" s="220" t="str">
        <f t="shared" si="1070"/>
        <v/>
      </c>
      <c r="I34295" s="218" t="str">
        <f t="shared" si="1071"/>
        <v/>
      </c>
    </row>
    <row r="34296" spans="3:9" ht="15" customHeight="1">
      <c r="C34296" s="220" t="str">
        <f t="shared" si="1070"/>
        <v/>
      </c>
      <c r="I34296" s="218" t="str">
        <f t="shared" si="1071"/>
        <v/>
      </c>
    </row>
    <row r="34297" spans="3:9" ht="15" customHeight="1">
      <c r="C34297" s="220" t="str">
        <f t="shared" si="1070"/>
        <v/>
      </c>
      <c r="I34297" s="218" t="str">
        <f t="shared" si="1071"/>
        <v/>
      </c>
    </row>
    <row r="34298" spans="3:9" ht="15" customHeight="1">
      <c r="C34298" s="220" t="str">
        <f t="shared" si="1070"/>
        <v/>
      </c>
      <c r="I34298" s="218" t="str">
        <f t="shared" si="1071"/>
        <v/>
      </c>
    </row>
    <row r="34299" spans="3:9" ht="15" customHeight="1">
      <c r="C34299" s="220" t="str">
        <f t="shared" si="1070"/>
        <v/>
      </c>
      <c r="I34299" s="218" t="str">
        <f t="shared" si="1071"/>
        <v/>
      </c>
    </row>
    <row r="34300" spans="3:9" ht="15" customHeight="1">
      <c r="C34300" s="220" t="str">
        <f t="shared" si="1070"/>
        <v/>
      </c>
      <c r="I34300" s="218" t="str">
        <f t="shared" si="1071"/>
        <v/>
      </c>
    </row>
    <row r="34301" spans="3:9" ht="15" customHeight="1">
      <c r="C34301" s="220" t="str">
        <f t="shared" si="1070"/>
        <v/>
      </c>
      <c r="I34301" s="218" t="str">
        <f t="shared" si="1071"/>
        <v/>
      </c>
    </row>
    <row r="34302" spans="3:9" ht="15" customHeight="1">
      <c r="C34302" s="220" t="str">
        <f t="shared" si="1070"/>
        <v/>
      </c>
      <c r="I34302" s="218" t="str">
        <f t="shared" si="1071"/>
        <v/>
      </c>
    </row>
    <row r="34303" spans="3:9" ht="15" customHeight="1">
      <c r="C34303" s="220" t="str">
        <f t="shared" si="1070"/>
        <v/>
      </c>
      <c r="I34303" s="218" t="str">
        <f t="shared" si="1071"/>
        <v/>
      </c>
    </row>
    <row r="34304" spans="3:9" ht="15" customHeight="1">
      <c r="C34304" s="220" t="str">
        <f t="shared" si="1070"/>
        <v/>
      </c>
      <c r="I34304" s="218" t="str">
        <f t="shared" si="1071"/>
        <v/>
      </c>
    </row>
    <row r="34305" spans="3:9" ht="15" customHeight="1">
      <c r="C34305" s="220" t="str">
        <f t="shared" si="1070"/>
        <v/>
      </c>
      <c r="I34305" s="218" t="str">
        <f t="shared" si="1071"/>
        <v/>
      </c>
    </row>
    <row r="34306" spans="3:9" ht="15" customHeight="1">
      <c r="C34306" s="220" t="str">
        <f t="shared" si="1070"/>
        <v/>
      </c>
      <c r="I34306" s="218" t="str">
        <f t="shared" si="1071"/>
        <v/>
      </c>
    </row>
    <row r="34307" spans="3:9" ht="15" customHeight="1">
      <c r="C34307" s="220" t="str">
        <f t="shared" si="1070"/>
        <v/>
      </c>
      <c r="I34307" s="218" t="str">
        <f t="shared" si="1071"/>
        <v/>
      </c>
    </row>
    <row r="34308" spans="3:9" ht="15" customHeight="1">
      <c r="C34308" s="220" t="str">
        <f t="shared" si="1070"/>
        <v/>
      </c>
      <c r="I34308" s="218" t="str">
        <f t="shared" si="1071"/>
        <v/>
      </c>
    </row>
    <row r="34309" spans="3:9" ht="15" customHeight="1">
      <c r="C34309" s="220" t="str">
        <f t="shared" si="1070"/>
        <v/>
      </c>
      <c r="I34309" s="218" t="str">
        <f t="shared" si="1071"/>
        <v/>
      </c>
    </row>
    <row r="34310" spans="3:9" ht="15" customHeight="1">
      <c r="C34310" s="220" t="str">
        <f t="shared" ref="C34310:C34373" si="1072">IF(B34310="","",MONTH(B34310))</f>
        <v/>
      </c>
      <c r="I34310" s="218" t="str">
        <f t="shared" ref="I34310:I34373" si="1073">IF(H34310="","",IF(E34310="","Não deixe campos em branco, a planilha resumo de custos e despesas necessita deles para funcionar",IF(F34310="","Não deixe campos em branco, a planilha resumo de custos e despesas necessita deles para funcionar",IF(G34310="","Não deixe campos em branco, a planilha resumo de custos e despesas necessita deles para funcionar",""))))</f>
        <v/>
      </c>
    </row>
    <row r="34311" spans="3:9" ht="15" customHeight="1">
      <c r="C34311" s="220" t="str">
        <f t="shared" si="1072"/>
        <v/>
      </c>
      <c r="I34311" s="218" t="str">
        <f t="shared" si="1073"/>
        <v/>
      </c>
    </row>
    <row r="34312" spans="3:9" ht="15" customHeight="1">
      <c r="C34312" s="220" t="str">
        <f t="shared" si="1072"/>
        <v/>
      </c>
      <c r="I34312" s="218" t="str">
        <f t="shared" si="1073"/>
        <v/>
      </c>
    </row>
    <row r="34313" spans="3:9" ht="15" customHeight="1">
      <c r="C34313" s="220" t="str">
        <f t="shared" si="1072"/>
        <v/>
      </c>
      <c r="I34313" s="218" t="str">
        <f t="shared" si="1073"/>
        <v/>
      </c>
    </row>
    <row r="34314" spans="3:9" ht="15" customHeight="1">
      <c r="C34314" s="220" t="str">
        <f t="shared" si="1072"/>
        <v/>
      </c>
      <c r="I34314" s="218" t="str">
        <f t="shared" si="1073"/>
        <v/>
      </c>
    </row>
    <row r="34315" spans="3:9" ht="15" customHeight="1">
      <c r="C34315" s="220" t="str">
        <f t="shared" si="1072"/>
        <v/>
      </c>
      <c r="I34315" s="218" t="str">
        <f t="shared" si="1073"/>
        <v/>
      </c>
    </row>
    <row r="34316" spans="3:9" ht="15" customHeight="1">
      <c r="C34316" s="220" t="str">
        <f t="shared" si="1072"/>
        <v/>
      </c>
      <c r="I34316" s="218" t="str">
        <f t="shared" si="1073"/>
        <v/>
      </c>
    </row>
    <row r="34317" spans="3:9" ht="15" customHeight="1">
      <c r="C34317" s="220" t="str">
        <f t="shared" si="1072"/>
        <v/>
      </c>
      <c r="I34317" s="218" t="str">
        <f t="shared" si="1073"/>
        <v/>
      </c>
    </row>
    <row r="34318" spans="3:9" ht="15" customHeight="1">
      <c r="C34318" s="220" t="str">
        <f t="shared" si="1072"/>
        <v/>
      </c>
      <c r="I34318" s="218" t="str">
        <f t="shared" si="1073"/>
        <v/>
      </c>
    </row>
    <row r="34319" spans="3:9" ht="15" customHeight="1">
      <c r="C34319" s="220" t="str">
        <f t="shared" si="1072"/>
        <v/>
      </c>
      <c r="I34319" s="218" t="str">
        <f t="shared" si="1073"/>
        <v/>
      </c>
    </row>
    <row r="34320" spans="3:9" ht="15" customHeight="1">
      <c r="C34320" s="220" t="str">
        <f t="shared" si="1072"/>
        <v/>
      </c>
      <c r="I34320" s="218" t="str">
        <f t="shared" si="1073"/>
        <v/>
      </c>
    </row>
    <row r="34321" spans="3:9" ht="15" customHeight="1">
      <c r="C34321" s="220" t="str">
        <f t="shared" si="1072"/>
        <v/>
      </c>
      <c r="I34321" s="218" t="str">
        <f t="shared" si="1073"/>
        <v/>
      </c>
    </row>
    <row r="34322" spans="3:9" ht="15" customHeight="1">
      <c r="C34322" s="220" t="str">
        <f t="shared" si="1072"/>
        <v/>
      </c>
      <c r="I34322" s="218" t="str">
        <f t="shared" si="1073"/>
        <v/>
      </c>
    </row>
    <row r="34323" spans="3:9" ht="15" customHeight="1">
      <c r="C34323" s="220" t="str">
        <f t="shared" si="1072"/>
        <v/>
      </c>
      <c r="I34323" s="218" t="str">
        <f t="shared" si="1073"/>
        <v/>
      </c>
    </row>
    <row r="34324" spans="3:9" ht="15" customHeight="1">
      <c r="C34324" s="220" t="str">
        <f t="shared" si="1072"/>
        <v/>
      </c>
      <c r="I34324" s="218" t="str">
        <f t="shared" si="1073"/>
        <v/>
      </c>
    </row>
    <row r="34325" spans="3:9" ht="15" customHeight="1">
      <c r="C34325" s="220" t="str">
        <f t="shared" si="1072"/>
        <v/>
      </c>
      <c r="I34325" s="218" t="str">
        <f t="shared" si="1073"/>
        <v/>
      </c>
    </row>
    <row r="34326" spans="3:9" ht="15" customHeight="1">
      <c r="C34326" s="220" t="str">
        <f t="shared" si="1072"/>
        <v/>
      </c>
      <c r="I34326" s="218" t="str">
        <f t="shared" si="1073"/>
        <v/>
      </c>
    </row>
    <row r="34327" spans="3:9" ht="15" customHeight="1">
      <c r="C34327" s="220" t="str">
        <f t="shared" si="1072"/>
        <v/>
      </c>
      <c r="I34327" s="218" t="str">
        <f t="shared" si="1073"/>
        <v/>
      </c>
    </row>
    <row r="34328" spans="3:9" ht="15" customHeight="1">
      <c r="C34328" s="220" t="str">
        <f t="shared" si="1072"/>
        <v/>
      </c>
      <c r="I34328" s="218" t="str">
        <f t="shared" si="1073"/>
        <v/>
      </c>
    </row>
    <row r="34329" spans="3:9" ht="15" customHeight="1">
      <c r="C34329" s="220" t="str">
        <f t="shared" si="1072"/>
        <v/>
      </c>
      <c r="I34329" s="218" t="str">
        <f t="shared" si="1073"/>
        <v/>
      </c>
    </row>
    <row r="34330" spans="3:9" ht="15" customHeight="1">
      <c r="C34330" s="220" t="str">
        <f t="shared" si="1072"/>
        <v/>
      </c>
      <c r="I34330" s="218" t="str">
        <f t="shared" si="1073"/>
        <v/>
      </c>
    </row>
    <row r="34331" spans="3:9" ht="15" customHeight="1">
      <c r="C34331" s="220" t="str">
        <f t="shared" si="1072"/>
        <v/>
      </c>
      <c r="I34331" s="218" t="str">
        <f t="shared" si="1073"/>
        <v/>
      </c>
    </row>
    <row r="34332" spans="3:9" ht="15" customHeight="1">
      <c r="C34332" s="220" t="str">
        <f t="shared" si="1072"/>
        <v/>
      </c>
      <c r="I34332" s="218" t="str">
        <f t="shared" si="1073"/>
        <v/>
      </c>
    </row>
    <row r="34333" spans="3:9" ht="15" customHeight="1">
      <c r="C34333" s="220" t="str">
        <f t="shared" si="1072"/>
        <v/>
      </c>
      <c r="I34333" s="218" t="str">
        <f t="shared" si="1073"/>
        <v/>
      </c>
    </row>
    <row r="34334" spans="3:9" ht="15" customHeight="1">
      <c r="C34334" s="220" t="str">
        <f t="shared" si="1072"/>
        <v/>
      </c>
      <c r="I34334" s="218" t="str">
        <f t="shared" si="1073"/>
        <v/>
      </c>
    </row>
    <row r="34335" spans="3:9" ht="15" customHeight="1">
      <c r="C34335" s="220" t="str">
        <f t="shared" si="1072"/>
        <v/>
      </c>
      <c r="I34335" s="218" t="str">
        <f t="shared" si="1073"/>
        <v/>
      </c>
    </row>
    <row r="34336" spans="3:9" ht="15" customHeight="1">
      <c r="C34336" s="220" t="str">
        <f t="shared" si="1072"/>
        <v/>
      </c>
      <c r="I34336" s="218" t="str">
        <f t="shared" si="1073"/>
        <v/>
      </c>
    </row>
    <row r="34337" spans="3:9" ht="15" customHeight="1">
      <c r="C34337" s="220" t="str">
        <f t="shared" si="1072"/>
        <v/>
      </c>
      <c r="I34337" s="218" t="str">
        <f t="shared" si="1073"/>
        <v/>
      </c>
    </row>
    <row r="34338" spans="3:9" ht="15" customHeight="1">
      <c r="C34338" s="220" t="str">
        <f t="shared" si="1072"/>
        <v/>
      </c>
      <c r="I34338" s="218" t="str">
        <f t="shared" si="1073"/>
        <v/>
      </c>
    </row>
    <row r="34339" spans="3:9" ht="15" customHeight="1">
      <c r="C34339" s="220" t="str">
        <f t="shared" si="1072"/>
        <v/>
      </c>
      <c r="I34339" s="218" t="str">
        <f t="shared" si="1073"/>
        <v/>
      </c>
    </row>
    <row r="34340" spans="3:9" ht="15" customHeight="1">
      <c r="C34340" s="220" t="str">
        <f t="shared" si="1072"/>
        <v/>
      </c>
      <c r="I34340" s="218" t="str">
        <f t="shared" si="1073"/>
        <v/>
      </c>
    </row>
    <row r="34341" spans="3:9" ht="15" customHeight="1">
      <c r="C34341" s="220" t="str">
        <f t="shared" si="1072"/>
        <v/>
      </c>
      <c r="I34341" s="218" t="str">
        <f t="shared" si="1073"/>
        <v/>
      </c>
    </row>
    <row r="34342" spans="3:9" ht="15" customHeight="1">
      <c r="C34342" s="220" t="str">
        <f t="shared" si="1072"/>
        <v/>
      </c>
      <c r="I34342" s="218" t="str">
        <f t="shared" si="1073"/>
        <v/>
      </c>
    </row>
    <row r="34343" spans="3:9" ht="15" customHeight="1">
      <c r="C34343" s="220" t="str">
        <f t="shared" si="1072"/>
        <v/>
      </c>
      <c r="I34343" s="218" t="str">
        <f t="shared" si="1073"/>
        <v/>
      </c>
    </row>
    <row r="34344" spans="3:9" ht="15" customHeight="1">
      <c r="C34344" s="220" t="str">
        <f t="shared" si="1072"/>
        <v/>
      </c>
      <c r="I34344" s="218" t="str">
        <f t="shared" si="1073"/>
        <v/>
      </c>
    </row>
    <row r="34345" spans="3:9" ht="15" customHeight="1">
      <c r="C34345" s="220" t="str">
        <f t="shared" si="1072"/>
        <v/>
      </c>
      <c r="I34345" s="218" t="str">
        <f t="shared" si="1073"/>
        <v/>
      </c>
    </row>
    <row r="34346" spans="3:9" ht="15" customHeight="1">
      <c r="C34346" s="220" t="str">
        <f t="shared" si="1072"/>
        <v/>
      </c>
      <c r="I34346" s="218" t="str">
        <f t="shared" si="1073"/>
        <v/>
      </c>
    </row>
    <row r="34347" spans="3:9" ht="15" customHeight="1">
      <c r="C34347" s="220" t="str">
        <f t="shared" si="1072"/>
        <v/>
      </c>
      <c r="I34347" s="218" t="str">
        <f t="shared" si="1073"/>
        <v/>
      </c>
    </row>
    <row r="34348" spans="3:9" ht="15" customHeight="1">
      <c r="C34348" s="220" t="str">
        <f t="shared" si="1072"/>
        <v/>
      </c>
      <c r="I34348" s="218" t="str">
        <f t="shared" si="1073"/>
        <v/>
      </c>
    </row>
    <row r="34349" spans="3:9" ht="15" customHeight="1">
      <c r="C34349" s="220" t="str">
        <f t="shared" si="1072"/>
        <v/>
      </c>
      <c r="I34349" s="218" t="str">
        <f t="shared" si="1073"/>
        <v/>
      </c>
    </row>
    <row r="34350" spans="3:9" ht="15" customHeight="1">
      <c r="C34350" s="220" t="str">
        <f t="shared" si="1072"/>
        <v/>
      </c>
      <c r="I34350" s="218" t="str">
        <f t="shared" si="1073"/>
        <v/>
      </c>
    </row>
    <row r="34351" spans="3:9" ht="15" customHeight="1">
      <c r="C34351" s="220" t="str">
        <f t="shared" si="1072"/>
        <v/>
      </c>
      <c r="I34351" s="218" t="str">
        <f t="shared" si="1073"/>
        <v/>
      </c>
    </row>
    <row r="34352" spans="3:9" ht="15" customHeight="1">
      <c r="C34352" s="220" t="str">
        <f t="shared" si="1072"/>
        <v/>
      </c>
      <c r="I34352" s="218" t="str">
        <f t="shared" si="1073"/>
        <v/>
      </c>
    </row>
    <row r="34353" spans="3:9" ht="15" customHeight="1">
      <c r="C34353" s="220" t="str">
        <f t="shared" si="1072"/>
        <v/>
      </c>
      <c r="I34353" s="218" t="str">
        <f t="shared" si="1073"/>
        <v/>
      </c>
    </row>
    <row r="34354" spans="3:9" ht="15" customHeight="1">
      <c r="C34354" s="220" t="str">
        <f t="shared" si="1072"/>
        <v/>
      </c>
      <c r="I34354" s="218" t="str">
        <f t="shared" si="1073"/>
        <v/>
      </c>
    </row>
    <row r="34355" spans="3:9" ht="15" customHeight="1">
      <c r="C34355" s="220" t="str">
        <f t="shared" si="1072"/>
        <v/>
      </c>
      <c r="I34355" s="218" t="str">
        <f t="shared" si="1073"/>
        <v/>
      </c>
    </row>
    <row r="34356" spans="3:9" ht="15" customHeight="1">
      <c r="C34356" s="220" t="str">
        <f t="shared" si="1072"/>
        <v/>
      </c>
      <c r="I34356" s="218" t="str">
        <f t="shared" si="1073"/>
        <v/>
      </c>
    </row>
    <row r="34357" spans="3:9" ht="15" customHeight="1">
      <c r="C34357" s="220" t="str">
        <f t="shared" si="1072"/>
        <v/>
      </c>
      <c r="I34357" s="218" t="str">
        <f t="shared" si="1073"/>
        <v/>
      </c>
    </row>
    <row r="34358" spans="3:9" ht="15" customHeight="1">
      <c r="C34358" s="220" t="str">
        <f t="shared" si="1072"/>
        <v/>
      </c>
      <c r="I34358" s="218" t="str">
        <f t="shared" si="1073"/>
        <v/>
      </c>
    </row>
    <row r="34359" spans="3:9" ht="15" customHeight="1">
      <c r="C34359" s="220" t="str">
        <f t="shared" si="1072"/>
        <v/>
      </c>
      <c r="I34359" s="218" t="str">
        <f t="shared" si="1073"/>
        <v/>
      </c>
    </row>
    <row r="34360" spans="3:9" ht="15" customHeight="1">
      <c r="C34360" s="220" t="str">
        <f t="shared" si="1072"/>
        <v/>
      </c>
      <c r="I34360" s="218" t="str">
        <f t="shared" si="1073"/>
        <v/>
      </c>
    </row>
    <row r="34361" spans="3:9" ht="15" customHeight="1">
      <c r="C34361" s="220" t="str">
        <f t="shared" si="1072"/>
        <v/>
      </c>
      <c r="I34361" s="218" t="str">
        <f t="shared" si="1073"/>
        <v/>
      </c>
    </row>
    <row r="34362" spans="3:9" ht="15" customHeight="1">
      <c r="C34362" s="220" t="str">
        <f t="shared" si="1072"/>
        <v/>
      </c>
      <c r="I34362" s="218" t="str">
        <f t="shared" si="1073"/>
        <v/>
      </c>
    </row>
    <row r="34363" spans="3:9" ht="15" customHeight="1">
      <c r="C34363" s="220" t="str">
        <f t="shared" si="1072"/>
        <v/>
      </c>
      <c r="I34363" s="218" t="str">
        <f t="shared" si="1073"/>
        <v/>
      </c>
    </row>
    <row r="34364" spans="3:9" ht="15" customHeight="1">
      <c r="C34364" s="220" t="str">
        <f t="shared" si="1072"/>
        <v/>
      </c>
      <c r="I34364" s="218" t="str">
        <f t="shared" si="1073"/>
        <v/>
      </c>
    </row>
    <row r="34365" spans="3:9" ht="15" customHeight="1">
      <c r="C34365" s="220" t="str">
        <f t="shared" si="1072"/>
        <v/>
      </c>
      <c r="I34365" s="218" t="str">
        <f t="shared" si="1073"/>
        <v/>
      </c>
    </row>
    <row r="34366" spans="3:9" ht="15" customHeight="1">
      <c r="C34366" s="220" t="str">
        <f t="shared" si="1072"/>
        <v/>
      </c>
      <c r="I34366" s="218" t="str">
        <f t="shared" si="1073"/>
        <v/>
      </c>
    </row>
    <row r="34367" spans="3:9" ht="15" customHeight="1">
      <c r="C34367" s="220" t="str">
        <f t="shared" si="1072"/>
        <v/>
      </c>
      <c r="I34367" s="218" t="str">
        <f t="shared" si="1073"/>
        <v/>
      </c>
    </row>
    <row r="34368" spans="3:9" ht="15" customHeight="1">
      <c r="C34368" s="220" t="str">
        <f t="shared" si="1072"/>
        <v/>
      </c>
      <c r="I34368" s="218" t="str">
        <f t="shared" si="1073"/>
        <v/>
      </c>
    </row>
    <row r="34369" spans="3:9" ht="15" customHeight="1">
      <c r="C34369" s="220" t="str">
        <f t="shared" si="1072"/>
        <v/>
      </c>
      <c r="I34369" s="218" t="str">
        <f t="shared" si="1073"/>
        <v/>
      </c>
    </row>
    <row r="34370" spans="3:9" ht="15" customHeight="1">
      <c r="C34370" s="220" t="str">
        <f t="shared" si="1072"/>
        <v/>
      </c>
      <c r="I34370" s="218" t="str">
        <f t="shared" si="1073"/>
        <v/>
      </c>
    </row>
    <row r="34371" spans="3:9" ht="15" customHeight="1">
      <c r="C34371" s="220" t="str">
        <f t="shared" si="1072"/>
        <v/>
      </c>
      <c r="I34371" s="218" t="str">
        <f t="shared" si="1073"/>
        <v/>
      </c>
    </row>
    <row r="34372" spans="3:9" ht="15" customHeight="1">
      <c r="C34372" s="220" t="str">
        <f t="shared" si="1072"/>
        <v/>
      </c>
      <c r="I34372" s="218" t="str">
        <f t="shared" si="1073"/>
        <v/>
      </c>
    </row>
    <row r="34373" spans="3:9" ht="15" customHeight="1">
      <c r="C34373" s="220" t="str">
        <f t="shared" si="1072"/>
        <v/>
      </c>
      <c r="I34373" s="218" t="str">
        <f t="shared" si="1073"/>
        <v/>
      </c>
    </row>
    <row r="34374" spans="3:9" ht="15" customHeight="1">
      <c r="C34374" s="220" t="str">
        <f t="shared" ref="C34374:C34437" si="1074">IF(B34374="","",MONTH(B34374))</f>
        <v/>
      </c>
      <c r="I34374" s="218" t="str">
        <f t="shared" ref="I34374:I34437" si="1075">IF(H34374="","",IF(E34374="","Não deixe campos em branco, a planilha resumo de custos e despesas necessita deles para funcionar",IF(F34374="","Não deixe campos em branco, a planilha resumo de custos e despesas necessita deles para funcionar",IF(G34374="","Não deixe campos em branco, a planilha resumo de custos e despesas necessita deles para funcionar",""))))</f>
        <v/>
      </c>
    </row>
    <row r="34375" spans="3:9" ht="15" customHeight="1">
      <c r="C34375" s="220" t="str">
        <f t="shared" si="1074"/>
        <v/>
      </c>
      <c r="I34375" s="218" t="str">
        <f t="shared" si="1075"/>
        <v/>
      </c>
    </row>
    <row r="34376" spans="3:9" ht="15" customHeight="1">
      <c r="C34376" s="220" t="str">
        <f t="shared" si="1074"/>
        <v/>
      </c>
      <c r="I34376" s="218" t="str">
        <f t="shared" si="1075"/>
        <v/>
      </c>
    </row>
    <row r="34377" spans="3:9" ht="15" customHeight="1">
      <c r="C34377" s="220" t="str">
        <f t="shared" si="1074"/>
        <v/>
      </c>
      <c r="I34377" s="218" t="str">
        <f t="shared" si="1075"/>
        <v/>
      </c>
    </row>
    <row r="34378" spans="3:9" ht="15" customHeight="1">
      <c r="C34378" s="220" t="str">
        <f t="shared" si="1074"/>
        <v/>
      </c>
      <c r="I34378" s="218" t="str">
        <f t="shared" si="1075"/>
        <v/>
      </c>
    </row>
    <row r="34379" spans="3:9" ht="15" customHeight="1">
      <c r="C34379" s="220" t="str">
        <f t="shared" si="1074"/>
        <v/>
      </c>
      <c r="I34379" s="218" t="str">
        <f t="shared" si="1075"/>
        <v/>
      </c>
    </row>
    <row r="34380" spans="3:9" ht="15" customHeight="1">
      <c r="C34380" s="220" t="str">
        <f t="shared" si="1074"/>
        <v/>
      </c>
      <c r="I34380" s="218" t="str">
        <f t="shared" si="1075"/>
        <v/>
      </c>
    </row>
    <row r="34381" spans="3:9" ht="15" customHeight="1">
      <c r="C34381" s="220" t="str">
        <f t="shared" si="1074"/>
        <v/>
      </c>
      <c r="I34381" s="218" t="str">
        <f t="shared" si="1075"/>
        <v/>
      </c>
    </row>
    <row r="34382" spans="3:9" ht="15" customHeight="1">
      <c r="C34382" s="220" t="str">
        <f t="shared" si="1074"/>
        <v/>
      </c>
      <c r="I34382" s="218" t="str">
        <f t="shared" si="1075"/>
        <v/>
      </c>
    </row>
    <row r="34383" spans="3:9" ht="15" customHeight="1">
      <c r="C34383" s="220" t="str">
        <f t="shared" si="1074"/>
        <v/>
      </c>
      <c r="I34383" s="218" t="str">
        <f t="shared" si="1075"/>
        <v/>
      </c>
    </row>
    <row r="34384" spans="3:9" ht="15" customHeight="1">
      <c r="C34384" s="220" t="str">
        <f t="shared" si="1074"/>
        <v/>
      </c>
      <c r="I34384" s="218" t="str">
        <f t="shared" si="1075"/>
        <v/>
      </c>
    </row>
    <row r="34385" spans="3:9" ht="15" customHeight="1">
      <c r="C34385" s="220" t="str">
        <f t="shared" si="1074"/>
        <v/>
      </c>
      <c r="I34385" s="218" t="str">
        <f t="shared" si="1075"/>
        <v/>
      </c>
    </row>
    <row r="34386" spans="3:9" ht="15" customHeight="1">
      <c r="C34386" s="220" t="str">
        <f t="shared" si="1074"/>
        <v/>
      </c>
      <c r="I34386" s="218" t="str">
        <f t="shared" si="1075"/>
        <v/>
      </c>
    </row>
    <row r="34387" spans="3:9" ht="15" customHeight="1">
      <c r="C34387" s="220" t="str">
        <f t="shared" si="1074"/>
        <v/>
      </c>
      <c r="I34387" s="218" t="str">
        <f t="shared" si="1075"/>
        <v/>
      </c>
    </row>
    <row r="34388" spans="3:9" ht="15" customHeight="1">
      <c r="C34388" s="220" t="str">
        <f t="shared" si="1074"/>
        <v/>
      </c>
      <c r="I34388" s="218" t="str">
        <f t="shared" si="1075"/>
        <v/>
      </c>
    </row>
    <row r="34389" spans="3:9" ht="15" customHeight="1">
      <c r="C34389" s="220" t="str">
        <f t="shared" si="1074"/>
        <v/>
      </c>
      <c r="I34389" s="218" t="str">
        <f t="shared" si="1075"/>
        <v/>
      </c>
    </row>
    <row r="34390" spans="3:9" ht="15" customHeight="1">
      <c r="C34390" s="220" t="str">
        <f t="shared" si="1074"/>
        <v/>
      </c>
      <c r="I34390" s="218" t="str">
        <f t="shared" si="1075"/>
        <v/>
      </c>
    </row>
    <row r="34391" spans="3:9" ht="15" customHeight="1">
      <c r="C34391" s="220" t="str">
        <f t="shared" si="1074"/>
        <v/>
      </c>
      <c r="I34391" s="218" t="str">
        <f t="shared" si="1075"/>
        <v/>
      </c>
    </row>
    <row r="34392" spans="3:9" ht="15" customHeight="1">
      <c r="C34392" s="220" t="str">
        <f t="shared" si="1074"/>
        <v/>
      </c>
      <c r="I34392" s="218" t="str">
        <f t="shared" si="1075"/>
        <v/>
      </c>
    </row>
    <row r="34393" spans="3:9" ht="15" customHeight="1">
      <c r="C34393" s="220" t="str">
        <f t="shared" si="1074"/>
        <v/>
      </c>
      <c r="I34393" s="218" t="str">
        <f t="shared" si="1075"/>
        <v/>
      </c>
    </row>
    <row r="34394" spans="3:9" ht="15" customHeight="1">
      <c r="C34394" s="220" t="str">
        <f t="shared" si="1074"/>
        <v/>
      </c>
      <c r="I34394" s="218" t="str">
        <f t="shared" si="1075"/>
        <v/>
      </c>
    </row>
    <row r="34395" spans="3:9" ht="15" customHeight="1">
      <c r="C34395" s="220" t="str">
        <f t="shared" si="1074"/>
        <v/>
      </c>
      <c r="I34395" s="218" t="str">
        <f t="shared" si="1075"/>
        <v/>
      </c>
    </row>
    <row r="34396" spans="3:9" ht="15" customHeight="1">
      <c r="C34396" s="220" t="str">
        <f t="shared" si="1074"/>
        <v/>
      </c>
      <c r="I34396" s="218" t="str">
        <f t="shared" si="1075"/>
        <v/>
      </c>
    </row>
    <row r="34397" spans="3:9" ht="15" customHeight="1">
      <c r="C34397" s="220" t="str">
        <f t="shared" si="1074"/>
        <v/>
      </c>
      <c r="I34397" s="218" t="str">
        <f t="shared" si="1075"/>
        <v/>
      </c>
    </row>
    <row r="34398" spans="3:9" ht="15" customHeight="1">
      <c r="C34398" s="220" t="str">
        <f t="shared" si="1074"/>
        <v/>
      </c>
      <c r="I34398" s="218" t="str">
        <f t="shared" si="1075"/>
        <v/>
      </c>
    </row>
    <row r="34399" spans="3:9" ht="15" customHeight="1">
      <c r="C34399" s="220" t="str">
        <f t="shared" si="1074"/>
        <v/>
      </c>
      <c r="I34399" s="218" t="str">
        <f t="shared" si="1075"/>
        <v/>
      </c>
    </row>
    <row r="34400" spans="3:9" ht="15" customHeight="1">
      <c r="C34400" s="220" t="str">
        <f t="shared" si="1074"/>
        <v/>
      </c>
      <c r="I34400" s="218" t="str">
        <f t="shared" si="1075"/>
        <v/>
      </c>
    </row>
    <row r="34401" spans="3:9" ht="15" customHeight="1">
      <c r="C34401" s="220" t="str">
        <f t="shared" si="1074"/>
        <v/>
      </c>
      <c r="I34401" s="218" t="str">
        <f t="shared" si="1075"/>
        <v/>
      </c>
    </row>
    <row r="34402" spans="3:9" ht="15" customHeight="1">
      <c r="C34402" s="220" t="str">
        <f t="shared" si="1074"/>
        <v/>
      </c>
      <c r="I34402" s="218" t="str">
        <f t="shared" si="1075"/>
        <v/>
      </c>
    </row>
    <row r="34403" spans="3:9" ht="15" customHeight="1">
      <c r="C34403" s="220" t="str">
        <f t="shared" si="1074"/>
        <v/>
      </c>
      <c r="I34403" s="218" t="str">
        <f t="shared" si="1075"/>
        <v/>
      </c>
    </row>
    <row r="34404" spans="3:9" ht="15" customHeight="1">
      <c r="C34404" s="220" t="str">
        <f t="shared" si="1074"/>
        <v/>
      </c>
      <c r="I34404" s="218" t="str">
        <f t="shared" si="1075"/>
        <v/>
      </c>
    </row>
    <row r="34405" spans="3:9" ht="15" customHeight="1">
      <c r="C34405" s="220" t="str">
        <f t="shared" si="1074"/>
        <v/>
      </c>
      <c r="I34405" s="218" t="str">
        <f t="shared" si="1075"/>
        <v/>
      </c>
    </row>
    <row r="34406" spans="3:9" ht="15" customHeight="1">
      <c r="C34406" s="220" t="str">
        <f t="shared" si="1074"/>
        <v/>
      </c>
      <c r="I34406" s="218" t="str">
        <f t="shared" si="1075"/>
        <v/>
      </c>
    </row>
    <row r="34407" spans="3:9" ht="15" customHeight="1">
      <c r="C34407" s="220" t="str">
        <f t="shared" si="1074"/>
        <v/>
      </c>
      <c r="I34407" s="218" t="str">
        <f t="shared" si="1075"/>
        <v/>
      </c>
    </row>
    <row r="34408" spans="3:9" ht="15" customHeight="1">
      <c r="C34408" s="220" t="str">
        <f t="shared" si="1074"/>
        <v/>
      </c>
      <c r="I34408" s="218" t="str">
        <f t="shared" si="1075"/>
        <v/>
      </c>
    </row>
    <row r="34409" spans="3:9" ht="15" customHeight="1">
      <c r="C34409" s="220" t="str">
        <f t="shared" si="1074"/>
        <v/>
      </c>
      <c r="I34409" s="218" t="str">
        <f t="shared" si="1075"/>
        <v/>
      </c>
    </row>
    <row r="34410" spans="3:9" ht="15" customHeight="1">
      <c r="C34410" s="220" t="str">
        <f t="shared" si="1074"/>
        <v/>
      </c>
      <c r="I34410" s="218" t="str">
        <f t="shared" si="1075"/>
        <v/>
      </c>
    </row>
    <row r="34411" spans="3:9" ht="15" customHeight="1">
      <c r="C34411" s="220" t="str">
        <f t="shared" si="1074"/>
        <v/>
      </c>
      <c r="I34411" s="218" t="str">
        <f t="shared" si="1075"/>
        <v/>
      </c>
    </row>
    <row r="34412" spans="3:9" ht="15" customHeight="1">
      <c r="C34412" s="220" t="str">
        <f t="shared" si="1074"/>
        <v/>
      </c>
      <c r="I34412" s="218" t="str">
        <f t="shared" si="1075"/>
        <v/>
      </c>
    </row>
    <row r="34413" spans="3:9" ht="15" customHeight="1">
      <c r="C34413" s="220" t="str">
        <f t="shared" si="1074"/>
        <v/>
      </c>
      <c r="I34413" s="218" t="str">
        <f t="shared" si="1075"/>
        <v/>
      </c>
    </row>
    <row r="34414" spans="3:9" ht="15" customHeight="1">
      <c r="C34414" s="220" t="str">
        <f t="shared" si="1074"/>
        <v/>
      </c>
      <c r="I34414" s="218" t="str">
        <f t="shared" si="1075"/>
        <v/>
      </c>
    </row>
    <row r="34415" spans="3:9" ht="15" customHeight="1">
      <c r="C34415" s="220" t="str">
        <f t="shared" si="1074"/>
        <v/>
      </c>
      <c r="I34415" s="218" t="str">
        <f t="shared" si="1075"/>
        <v/>
      </c>
    </row>
    <row r="34416" spans="3:9" ht="15" customHeight="1">
      <c r="C34416" s="220" t="str">
        <f t="shared" si="1074"/>
        <v/>
      </c>
      <c r="I34416" s="218" t="str">
        <f t="shared" si="1075"/>
        <v/>
      </c>
    </row>
    <row r="34417" spans="3:9" ht="15" customHeight="1">
      <c r="C34417" s="220" t="str">
        <f t="shared" si="1074"/>
        <v/>
      </c>
      <c r="I34417" s="218" t="str">
        <f t="shared" si="1075"/>
        <v/>
      </c>
    </row>
    <row r="34418" spans="3:9" ht="15" customHeight="1">
      <c r="C34418" s="220" t="str">
        <f t="shared" si="1074"/>
        <v/>
      </c>
      <c r="I34418" s="218" t="str">
        <f t="shared" si="1075"/>
        <v/>
      </c>
    </row>
    <row r="34419" spans="3:9" ht="15" customHeight="1">
      <c r="C34419" s="220" t="str">
        <f t="shared" si="1074"/>
        <v/>
      </c>
      <c r="I34419" s="218" t="str">
        <f t="shared" si="1075"/>
        <v/>
      </c>
    </row>
    <row r="34420" spans="3:9" ht="15" customHeight="1">
      <c r="C34420" s="220" t="str">
        <f t="shared" si="1074"/>
        <v/>
      </c>
      <c r="I34420" s="218" t="str">
        <f t="shared" si="1075"/>
        <v/>
      </c>
    </row>
    <row r="34421" spans="3:9" ht="15" customHeight="1">
      <c r="C34421" s="220" t="str">
        <f t="shared" si="1074"/>
        <v/>
      </c>
      <c r="I34421" s="218" t="str">
        <f t="shared" si="1075"/>
        <v/>
      </c>
    </row>
    <row r="34422" spans="3:9" ht="15" customHeight="1">
      <c r="C34422" s="220" t="str">
        <f t="shared" si="1074"/>
        <v/>
      </c>
      <c r="I34422" s="218" t="str">
        <f t="shared" si="1075"/>
        <v/>
      </c>
    </row>
    <row r="34423" spans="3:9" ht="15" customHeight="1">
      <c r="C34423" s="220" t="str">
        <f t="shared" si="1074"/>
        <v/>
      </c>
      <c r="I34423" s="218" t="str">
        <f t="shared" si="1075"/>
        <v/>
      </c>
    </row>
    <row r="34424" spans="3:9" ht="15" customHeight="1">
      <c r="C34424" s="220" t="str">
        <f t="shared" si="1074"/>
        <v/>
      </c>
      <c r="I34424" s="218" t="str">
        <f t="shared" si="1075"/>
        <v/>
      </c>
    </row>
    <row r="34425" spans="3:9" ht="15" customHeight="1">
      <c r="C34425" s="220" t="str">
        <f t="shared" si="1074"/>
        <v/>
      </c>
      <c r="I34425" s="218" t="str">
        <f t="shared" si="1075"/>
        <v/>
      </c>
    </row>
    <row r="34426" spans="3:9" ht="15" customHeight="1">
      <c r="C34426" s="220" t="str">
        <f t="shared" si="1074"/>
        <v/>
      </c>
      <c r="I34426" s="218" t="str">
        <f t="shared" si="1075"/>
        <v/>
      </c>
    </row>
    <row r="34427" spans="3:9" ht="15" customHeight="1">
      <c r="C34427" s="220" t="str">
        <f t="shared" si="1074"/>
        <v/>
      </c>
      <c r="I34427" s="218" t="str">
        <f t="shared" si="1075"/>
        <v/>
      </c>
    </row>
    <row r="34428" spans="3:9" ht="15" customHeight="1">
      <c r="C34428" s="220" t="str">
        <f t="shared" si="1074"/>
        <v/>
      </c>
      <c r="I34428" s="218" t="str">
        <f t="shared" si="1075"/>
        <v/>
      </c>
    </row>
    <row r="34429" spans="3:9" ht="15" customHeight="1">
      <c r="C34429" s="220" t="str">
        <f t="shared" si="1074"/>
        <v/>
      </c>
      <c r="I34429" s="218" t="str">
        <f t="shared" si="1075"/>
        <v/>
      </c>
    </row>
    <row r="34430" spans="3:9" ht="15" customHeight="1">
      <c r="C34430" s="220" t="str">
        <f t="shared" si="1074"/>
        <v/>
      </c>
      <c r="I34430" s="218" t="str">
        <f t="shared" si="1075"/>
        <v/>
      </c>
    </row>
    <row r="34431" spans="3:9" ht="15" customHeight="1">
      <c r="C34431" s="220" t="str">
        <f t="shared" si="1074"/>
        <v/>
      </c>
      <c r="I34431" s="218" t="str">
        <f t="shared" si="1075"/>
        <v/>
      </c>
    </row>
    <row r="34432" spans="3:9" ht="15" customHeight="1">
      <c r="C34432" s="220" t="str">
        <f t="shared" si="1074"/>
        <v/>
      </c>
      <c r="I34432" s="218" t="str">
        <f t="shared" si="1075"/>
        <v/>
      </c>
    </row>
    <row r="34433" spans="3:9" ht="15" customHeight="1">
      <c r="C34433" s="220" t="str">
        <f t="shared" si="1074"/>
        <v/>
      </c>
      <c r="I34433" s="218" t="str">
        <f t="shared" si="1075"/>
        <v/>
      </c>
    </row>
    <row r="34434" spans="3:9" ht="15" customHeight="1">
      <c r="C34434" s="220" t="str">
        <f t="shared" si="1074"/>
        <v/>
      </c>
      <c r="I34434" s="218" t="str">
        <f t="shared" si="1075"/>
        <v/>
      </c>
    </row>
    <row r="34435" spans="3:9" ht="15" customHeight="1">
      <c r="C34435" s="220" t="str">
        <f t="shared" si="1074"/>
        <v/>
      </c>
      <c r="I34435" s="218" t="str">
        <f t="shared" si="1075"/>
        <v/>
      </c>
    </row>
    <row r="34436" spans="3:9" ht="15" customHeight="1">
      <c r="C34436" s="220" t="str">
        <f t="shared" si="1074"/>
        <v/>
      </c>
      <c r="I34436" s="218" t="str">
        <f t="shared" si="1075"/>
        <v/>
      </c>
    </row>
    <row r="34437" spans="3:9" ht="15" customHeight="1">
      <c r="C34437" s="220" t="str">
        <f t="shared" si="1074"/>
        <v/>
      </c>
      <c r="I34437" s="218" t="str">
        <f t="shared" si="1075"/>
        <v/>
      </c>
    </row>
    <row r="34438" spans="3:9" ht="15" customHeight="1">
      <c r="C34438" s="220" t="str">
        <f t="shared" ref="C34438:C34501" si="1076">IF(B34438="","",MONTH(B34438))</f>
        <v/>
      </c>
      <c r="I34438" s="218" t="str">
        <f t="shared" ref="I34438:I34501" si="1077">IF(H34438="","",IF(E34438="","Não deixe campos em branco, a planilha resumo de custos e despesas necessita deles para funcionar",IF(F34438="","Não deixe campos em branco, a planilha resumo de custos e despesas necessita deles para funcionar",IF(G34438="","Não deixe campos em branco, a planilha resumo de custos e despesas necessita deles para funcionar",""))))</f>
        <v/>
      </c>
    </row>
    <row r="34439" spans="3:9" ht="15" customHeight="1">
      <c r="C34439" s="220" t="str">
        <f t="shared" si="1076"/>
        <v/>
      </c>
      <c r="I34439" s="218" t="str">
        <f t="shared" si="1077"/>
        <v/>
      </c>
    </row>
    <row r="34440" spans="3:9" ht="15" customHeight="1">
      <c r="C34440" s="220" t="str">
        <f t="shared" si="1076"/>
        <v/>
      </c>
      <c r="I34440" s="218" t="str">
        <f t="shared" si="1077"/>
        <v/>
      </c>
    </row>
    <row r="34441" spans="3:9" ht="15" customHeight="1">
      <c r="C34441" s="220" t="str">
        <f t="shared" si="1076"/>
        <v/>
      </c>
      <c r="I34441" s="218" t="str">
        <f t="shared" si="1077"/>
        <v/>
      </c>
    </row>
    <row r="34442" spans="3:9" ht="15" customHeight="1">
      <c r="C34442" s="220" t="str">
        <f t="shared" si="1076"/>
        <v/>
      </c>
      <c r="I34442" s="218" t="str">
        <f t="shared" si="1077"/>
        <v/>
      </c>
    </row>
    <row r="34443" spans="3:9" ht="15" customHeight="1">
      <c r="C34443" s="220" t="str">
        <f t="shared" si="1076"/>
        <v/>
      </c>
      <c r="I34443" s="218" t="str">
        <f t="shared" si="1077"/>
        <v/>
      </c>
    </row>
    <row r="34444" spans="3:9" ht="15" customHeight="1">
      <c r="C34444" s="220" t="str">
        <f t="shared" si="1076"/>
        <v/>
      </c>
      <c r="I34444" s="218" t="str">
        <f t="shared" si="1077"/>
        <v/>
      </c>
    </row>
    <row r="34445" spans="3:9" ht="15" customHeight="1">
      <c r="C34445" s="220" t="str">
        <f t="shared" si="1076"/>
        <v/>
      </c>
      <c r="I34445" s="218" t="str">
        <f t="shared" si="1077"/>
        <v/>
      </c>
    </row>
    <row r="34446" spans="3:9" ht="15" customHeight="1">
      <c r="C34446" s="220" t="str">
        <f t="shared" si="1076"/>
        <v/>
      </c>
      <c r="I34446" s="218" t="str">
        <f t="shared" si="1077"/>
        <v/>
      </c>
    </row>
    <row r="34447" spans="3:9" ht="15" customHeight="1">
      <c r="C34447" s="220" t="str">
        <f t="shared" si="1076"/>
        <v/>
      </c>
      <c r="I34447" s="218" t="str">
        <f t="shared" si="1077"/>
        <v/>
      </c>
    </row>
    <row r="34448" spans="3:9" ht="15" customHeight="1">
      <c r="C34448" s="220" t="str">
        <f t="shared" si="1076"/>
        <v/>
      </c>
      <c r="I34448" s="218" t="str">
        <f t="shared" si="1077"/>
        <v/>
      </c>
    </row>
    <row r="34449" spans="3:9" ht="15" customHeight="1">
      <c r="C34449" s="220" t="str">
        <f t="shared" si="1076"/>
        <v/>
      </c>
      <c r="I34449" s="218" t="str">
        <f t="shared" si="1077"/>
        <v/>
      </c>
    </row>
    <row r="34450" spans="3:9" ht="15" customHeight="1">
      <c r="C34450" s="220" t="str">
        <f t="shared" si="1076"/>
        <v/>
      </c>
      <c r="I34450" s="218" t="str">
        <f t="shared" si="1077"/>
        <v/>
      </c>
    </row>
    <row r="34451" spans="3:9" ht="15" customHeight="1">
      <c r="C34451" s="220" t="str">
        <f t="shared" si="1076"/>
        <v/>
      </c>
      <c r="I34451" s="218" t="str">
        <f t="shared" si="1077"/>
        <v/>
      </c>
    </row>
    <row r="34452" spans="3:9" ht="15" customHeight="1">
      <c r="C34452" s="220" t="str">
        <f t="shared" si="1076"/>
        <v/>
      </c>
      <c r="I34452" s="218" t="str">
        <f t="shared" si="1077"/>
        <v/>
      </c>
    </row>
    <row r="34453" spans="3:9" ht="15" customHeight="1">
      <c r="C34453" s="220" t="str">
        <f t="shared" si="1076"/>
        <v/>
      </c>
      <c r="I34453" s="218" t="str">
        <f t="shared" si="1077"/>
        <v/>
      </c>
    </row>
    <row r="34454" spans="3:9" ht="15" customHeight="1">
      <c r="C34454" s="220" t="str">
        <f t="shared" si="1076"/>
        <v/>
      </c>
      <c r="I34454" s="218" t="str">
        <f t="shared" si="1077"/>
        <v/>
      </c>
    </row>
    <row r="34455" spans="3:9" ht="15" customHeight="1">
      <c r="C34455" s="220" t="str">
        <f t="shared" si="1076"/>
        <v/>
      </c>
      <c r="I34455" s="218" t="str">
        <f t="shared" si="1077"/>
        <v/>
      </c>
    </row>
    <row r="34456" spans="3:9" ht="15" customHeight="1">
      <c r="C34456" s="220" t="str">
        <f t="shared" si="1076"/>
        <v/>
      </c>
      <c r="I34456" s="218" t="str">
        <f t="shared" si="1077"/>
        <v/>
      </c>
    </row>
    <row r="34457" spans="3:9" ht="15" customHeight="1">
      <c r="C34457" s="220" t="str">
        <f t="shared" si="1076"/>
        <v/>
      </c>
      <c r="I34457" s="218" t="str">
        <f t="shared" si="1077"/>
        <v/>
      </c>
    </row>
    <row r="34458" spans="3:9" ht="15" customHeight="1">
      <c r="C34458" s="220" t="str">
        <f t="shared" si="1076"/>
        <v/>
      </c>
      <c r="I34458" s="218" t="str">
        <f t="shared" si="1077"/>
        <v/>
      </c>
    </row>
    <row r="34459" spans="3:9" ht="15" customHeight="1">
      <c r="C34459" s="220" t="str">
        <f t="shared" si="1076"/>
        <v/>
      </c>
      <c r="I34459" s="218" t="str">
        <f t="shared" si="1077"/>
        <v/>
      </c>
    </row>
    <row r="34460" spans="3:9" ht="15" customHeight="1">
      <c r="C34460" s="220" t="str">
        <f t="shared" si="1076"/>
        <v/>
      </c>
      <c r="I34460" s="218" t="str">
        <f t="shared" si="1077"/>
        <v/>
      </c>
    </row>
    <row r="34461" spans="3:9" ht="15" customHeight="1">
      <c r="C34461" s="220" t="str">
        <f t="shared" si="1076"/>
        <v/>
      </c>
      <c r="I34461" s="218" t="str">
        <f t="shared" si="1077"/>
        <v/>
      </c>
    </row>
    <row r="34462" spans="3:9" ht="15" customHeight="1">
      <c r="C34462" s="220" t="str">
        <f t="shared" si="1076"/>
        <v/>
      </c>
      <c r="I34462" s="218" t="str">
        <f t="shared" si="1077"/>
        <v/>
      </c>
    </row>
    <row r="34463" spans="3:9" ht="15" customHeight="1">
      <c r="C34463" s="220" t="str">
        <f t="shared" si="1076"/>
        <v/>
      </c>
      <c r="I34463" s="218" t="str">
        <f t="shared" si="1077"/>
        <v/>
      </c>
    </row>
    <row r="34464" spans="3:9" ht="15" customHeight="1">
      <c r="C34464" s="220" t="str">
        <f t="shared" si="1076"/>
        <v/>
      </c>
      <c r="I34464" s="218" t="str">
        <f t="shared" si="1077"/>
        <v/>
      </c>
    </row>
    <row r="34465" spans="3:9" ht="15" customHeight="1">
      <c r="C34465" s="220" t="str">
        <f t="shared" si="1076"/>
        <v/>
      </c>
      <c r="I34465" s="218" t="str">
        <f t="shared" si="1077"/>
        <v/>
      </c>
    </row>
    <row r="34466" spans="3:9" ht="15" customHeight="1">
      <c r="C34466" s="220" t="str">
        <f t="shared" si="1076"/>
        <v/>
      </c>
      <c r="I34466" s="218" t="str">
        <f t="shared" si="1077"/>
        <v/>
      </c>
    </row>
    <row r="34467" spans="3:9" ht="15" customHeight="1">
      <c r="C34467" s="220" t="str">
        <f t="shared" si="1076"/>
        <v/>
      </c>
      <c r="I34467" s="218" t="str">
        <f t="shared" si="1077"/>
        <v/>
      </c>
    </row>
    <row r="34468" spans="3:9" ht="15" customHeight="1">
      <c r="C34468" s="220" t="str">
        <f t="shared" si="1076"/>
        <v/>
      </c>
      <c r="I34468" s="218" t="str">
        <f t="shared" si="1077"/>
        <v/>
      </c>
    </row>
    <row r="34469" spans="3:9" ht="15" customHeight="1">
      <c r="C34469" s="220" t="str">
        <f t="shared" si="1076"/>
        <v/>
      </c>
      <c r="I34469" s="218" t="str">
        <f t="shared" si="1077"/>
        <v/>
      </c>
    </row>
    <row r="34470" spans="3:9" ht="15" customHeight="1">
      <c r="C34470" s="220" t="str">
        <f t="shared" si="1076"/>
        <v/>
      </c>
      <c r="I34470" s="218" t="str">
        <f t="shared" si="1077"/>
        <v/>
      </c>
    </row>
    <row r="34471" spans="3:9" ht="15" customHeight="1">
      <c r="C34471" s="220" t="str">
        <f t="shared" si="1076"/>
        <v/>
      </c>
      <c r="I34471" s="218" t="str">
        <f t="shared" si="1077"/>
        <v/>
      </c>
    </row>
    <row r="34472" spans="3:9" ht="15" customHeight="1">
      <c r="C34472" s="220" t="str">
        <f t="shared" si="1076"/>
        <v/>
      </c>
      <c r="I34472" s="218" t="str">
        <f t="shared" si="1077"/>
        <v/>
      </c>
    </row>
    <row r="34473" spans="3:9" ht="15" customHeight="1">
      <c r="C34473" s="220" t="str">
        <f t="shared" si="1076"/>
        <v/>
      </c>
      <c r="I34473" s="218" t="str">
        <f t="shared" si="1077"/>
        <v/>
      </c>
    </row>
    <row r="34474" spans="3:9" ht="15" customHeight="1">
      <c r="C34474" s="220" t="str">
        <f t="shared" si="1076"/>
        <v/>
      </c>
      <c r="I34474" s="218" t="str">
        <f t="shared" si="1077"/>
        <v/>
      </c>
    </row>
    <row r="34475" spans="3:9" ht="15" customHeight="1">
      <c r="C34475" s="220" t="str">
        <f t="shared" si="1076"/>
        <v/>
      </c>
      <c r="I34475" s="218" t="str">
        <f t="shared" si="1077"/>
        <v/>
      </c>
    </row>
    <row r="34476" spans="3:9" ht="15" customHeight="1">
      <c r="C34476" s="220" t="str">
        <f t="shared" si="1076"/>
        <v/>
      </c>
      <c r="I34476" s="218" t="str">
        <f t="shared" si="1077"/>
        <v/>
      </c>
    </row>
    <row r="34477" spans="3:9" ht="15" customHeight="1">
      <c r="C34477" s="220" t="str">
        <f t="shared" si="1076"/>
        <v/>
      </c>
      <c r="I34477" s="218" t="str">
        <f t="shared" si="1077"/>
        <v/>
      </c>
    </row>
    <row r="34478" spans="3:9" ht="15" customHeight="1">
      <c r="C34478" s="220" t="str">
        <f t="shared" si="1076"/>
        <v/>
      </c>
      <c r="I34478" s="218" t="str">
        <f t="shared" si="1077"/>
        <v/>
      </c>
    </row>
    <row r="34479" spans="3:9" ht="15" customHeight="1">
      <c r="C34479" s="220" t="str">
        <f t="shared" si="1076"/>
        <v/>
      </c>
      <c r="I34479" s="218" t="str">
        <f t="shared" si="1077"/>
        <v/>
      </c>
    </row>
    <row r="34480" spans="3:9" ht="15" customHeight="1">
      <c r="C34480" s="220" t="str">
        <f t="shared" si="1076"/>
        <v/>
      </c>
      <c r="I34480" s="218" t="str">
        <f t="shared" si="1077"/>
        <v/>
      </c>
    </row>
    <row r="34481" spans="3:9" ht="15" customHeight="1">
      <c r="C34481" s="220" t="str">
        <f t="shared" si="1076"/>
        <v/>
      </c>
      <c r="I34481" s="218" t="str">
        <f t="shared" si="1077"/>
        <v/>
      </c>
    </row>
    <row r="34482" spans="3:9" ht="15" customHeight="1">
      <c r="C34482" s="220" t="str">
        <f t="shared" si="1076"/>
        <v/>
      </c>
      <c r="I34482" s="218" t="str">
        <f t="shared" si="1077"/>
        <v/>
      </c>
    </row>
    <row r="34483" spans="3:9" ht="15" customHeight="1">
      <c r="C34483" s="220" t="str">
        <f t="shared" si="1076"/>
        <v/>
      </c>
      <c r="I34483" s="218" t="str">
        <f t="shared" si="1077"/>
        <v/>
      </c>
    </row>
    <row r="34484" spans="3:9" ht="15" customHeight="1">
      <c r="C34484" s="220" t="str">
        <f t="shared" si="1076"/>
        <v/>
      </c>
      <c r="I34484" s="218" t="str">
        <f t="shared" si="1077"/>
        <v/>
      </c>
    </row>
    <row r="34485" spans="3:9" ht="15" customHeight="1">
      <c r="C34485" s="220" t="str">
        <f t="shared" si="1076"/>
        <v/>
      </c>
      <c r="I34485" s="218" t="str">
        <f t="shared" si="1077"/>
        <v/>
      </c>
    </row>
    <row r="34486" spans="3:9" ht="15" customHeight="1">
      <c r="C34486" s="220" t="str">
        <f t="shared" si="1076"/>
        <v/>
      </c>
      <c r="I34486" s="218" t="str">
        <f t="shared" si="1077"/>
        <v/>
      </c>
    </row>
    <row r="34487" spans="3:9" ht="15" customHeight="1">
      <c r="C34487" s="220" t="str">
        <f t="shared" si="1076"/>
        <v/>
      </c>
      <c r="I34487" s="218" t="str">
        <f t="shared" si="1077"/>
        <v/>
      </c>
    </row>
    <row r="34488" spans="3:9" ht="15" customHeight="1">
      <c r="C34488" s="220" t="str">
        <f t="shared" si="1076"/>
        <v/>
      </c>
      <c r="I34488" s="218" t="str">
        <f t="shared" si="1077"/>
        <v/>
      </c>
    </row>
    <row r="34489" spans="3:9" ht="15" customHeight="1">
      <c r="C34489" s="220" t="str">
        <f t="shared" si="1076"/>
        <v/>
      </c>
      <c r="I34489" s="218" t="str">
        <f t="shared" si="1077"/>
        <v/>
      </c>
    </row>
    <row r="34490" spans="3:9" ht="15" customHeight="1">
      <c r="C34490" s="220" t="str">
        <f t="shared" si="1076"/>
        <v/>
      </c>
      <c r="I34490" s="218" t="str">
        <f t="shared" si="1077"/>
        <v/>
      </c>
    </row>
    <row r="34491" spans="3:9" ht="15" customHeight="1">
      <c r="C34491" s="220" t="str">
        <f t="shared" si="1076"/>
        <v/>
      </c>
      <c r="I34491" s="218" t="str">
        <f t="shared" si="1077"/>
        <v/>
      </c>
    </row>
    <row r="34492" spans="3:9" ht="15" customHeight="1">
      <c r="C34492" s="220" t="str">
        <f t="shared" si="1076"/>
        <v/>
      </c>
      <c r="I34492" s="218" t="str">
        <f t="shared" si="1077"/>
        <v/>
      </c>
    </row>
    <row r="34493" spans="3:9" ht="15" customHeight="1">
      <c r="C34493" s="220" t="str">
        <f t="shared" si="1076"/>
        <v/>
      </c>
      <c r="I34493" s="218" t="str">
        <f t="shared" si="1077"/>
        <v/>
      </c>
    </row>
    <row r="34494" spans="3:9" ht="15" customHeight="1">
      <c r="C34494" s="220" t="str">
        <f t="shared" si="1076"/>
        <v/>
      </c>
      <c r="I34494" s="218" t="str">
        <f t="shared" si="1077"/>
        <v/>
      </c>
    </row>
    <row r="34495" spans="3:9" ht="15" customHeight="1">
      <c r="C34495" s="220" t="str">
        <f t="shared" si="1076"/>
        <v/>
      </c>
      <c r="I34495" s="218" t="str">
        <f t="shared" si="1077"/>
        <v/>
      </c>
    </row>
    <row r="34496" spans="3:9" ht="15" customHeight="1">
      <c r="C34496" s="220" t="str">
        <f t="shared" si="1076"/>
        <v/>
      </c>
      <c r="I34496" s="218" t="str">
        <f t="shared" si="1077"/>
        <v/>
      </c>
    </row>
    <row r="34497" spans="3:9" ht="15" customHeight="1">
      <c r="C34497" s="220" t="str">
        <f t="shared" si="1076"/>
        <v/>
      </c>
      <c r="I34497" s="218" t="str">
        <f t="shared" si="1077"/>
        <v/>
      </c>
    </row>
    <row r="34498" spans="3:9" ht="15" customHeight="1">
      <c r="C34498" s="220" t="str">
        <f t="shared" si="1076"/>
        <v/>
      </c>
      <c r="I34498" s="218" t="str">
        <f t="shared" si="1077"/>
        <v/>
      </c>
    </row>
    <row r="34499" spans="3:9" ht="15" customHeight="1">
      <c r="C34499" s="220" t="str">
        <f t="shared" si="1076"/>
        <v/>
      </c>
      <c r="I34499" s="218" t="str">
        <f t="shared" si="1077"/>
        <v/>
      </c>
    </row>
    <row r="34500" spans="3:9" ht="15" customHeight="1">
      <c r="C34500" s="220" t="str">
        <f t="shared" si="1076"/>
        <v/>
      </c>
      <c r="I34500" s="218" t="str">
        <f t="shared" si="1077"/>
        <v/>
      </c>
    </row>
    <row r="34501" spans="3:9" ht="15" customHeight="1">
      <c r="C34501" s="220" t="str">
        <f t="shared" si="1076"/>
        <v/>
      </c>
      <c r="I34501" s="218" t="str">
        <f t="shared" si="1077"/>
        <v/>
      </c>
    </row>
    <row r="34502" spans="3:9" ht="15" customHeight="1">
      <c r="C34502" s="220" t="str">
        <f t="shared" ref="C34502:C34565" si="1078">IF(B34502="","",MONTH(B34502))</f>
        <v/>
      </c>
      <c r="I34502" s="218" t="str">
        <f t="shared" ref="I34502:I34565" si="1079">IF(H34502="","",IF(E34502="","Não deixe campos em branco, a planilha resumo de custos e despesas necessita deles para funcionar",IF(F34502="","Não deixe campos em branco, a planilha resumo de custos e despesas necessita deles para funcionar",IF(G34502="","Não deixe campos em branco, a planilha resumo de custos e despesas necessita deles para funcionar",""))))</f>
        <v/>
      </c>
    </row>
    <row r="34503" spans="3:9" ht="15" customHeight="1">
      <c r="C34503" s="220" t="str">
        <f t="shared" si="1078"/>
        <v/>
      </c>
      <c r="I34503" s="218" t="str">
        <f t="shared" si="1079"/>
        <v/>
      </c>
    </row>
    <row r="34504" spans="3:9" ht="15" customHeight="1">
      <c r="C34504" s="220" t="str">
        <f t="shared" si="1078"/>
        <v/>
      </c>
      <c r="I34504" s="218" t="str">
        <f t="shared" si="1079"/>
        <v/>
      </c>
    </row>
    <row r="34505" spans="3:9" ht="15" customHeight="1">
      <c r="C34505" s="220" t="str">
        <f t="shared" si="1078"/>
        <v/>
      </c>
      <c r="I34505" s="218" t="str">
        <f t="shared" si="1079"/>
        <v/>
      </c>
    </row>
    <row r="34506" spans="3:9" ht="15" customHeight="1">
      <c r="C34506" s="220" t="str">
        <f t="shared" si="1078"/>
        <v/>
      </c>
      <c r="I34506" s="218" t="str">
        <f t="shared" si="1079"/>
        <v/>
      </c>
    </row>
    <row r="34507" spans="3:9" ht="15" customHeight="1">
      <c r="C34507" s="220" t="str">
        <f t="shared" si="1078"/>
        <v/>
      </c>
      <c r="I34507" s="218" t="str">
        <f t="shared" si="1079"/>
        <v/>
      </c>
    </row>
    <row r="34508" spans="3:9" ht="15" customHeight="1">
      <c r="C34508" s="220" t="str">
        <f t="shared" si="1078"/>
        <v/>
      </c>
      <c r="I34508" s="218" t="str">
        <f t="shared" si="1079"/>
        <v/>
      </c>
    </row>
    <row r="34509" spans="3:9" ht="15" customHeight="1">
      <c r="C34509" s="220" t="str">
        <f t="shared" si="1078"/>
        <v/>
      </c>
      <c r="I34509" s="218" t="str">
        <f t="shared" si="1079"/>
        <v/>
      </c>
    </row>
    <row r="34510" spans="3:9" ht="15" customHeight="1">
      <c r="C34510" s="220" t="str">
        <f t="shared" si="1078"/>
        <v/>
      </c>
      <c r="I34510" s="218" t="str">
        <f t="shared" si="1079"/>
        <v/>
      </c>
    </row>
    <row r="34511" spans="3:9" ht="15" customHeight="1">
      <c r="C34511" s="220" t="str">
        <f t="shared" si="1078"/>
        <v/>
      </c>
      <c r="I34511" s="218" t="str">
        <f t="shared" si="1079"/>
        <v/>
      </c>
    </row>
    <row r="34512" spans="3:9" ht="15" customHeight="1">
      <c r="C34512" s="220" t="str">
        <f t="shared" si="1078"/>
        <v/>
      </c>
      <c r="I34512" s="218" t="str">
        <f t="shared" si="1079"/>
        <v/>
      </c>
    </row>
    <row r="34513" spans="3:9" ht="15" customHeight="1">
      <c r="C34513" s="220" t="str">
        <f t="shared" si="1078"/>
        <v/>
      </c>
      <c r="I34513" s="218" t="str">
        <f t="shared" si="1079"/>
        <v/>
      </c>
    </row>
    <row r="34514" spans="3:9" ht="15" customHeight="1">
      <c r="C34514" s="220" t="str">
        <f t="shared" si="1078"/>
        <v/>
      </c>
      <c r="I34514" s="218" t="str">
        <f t="shared" si="1079"/>
        <v/>
      </c>
    </row>
    <row r="34515" spans="3:9" ht="15" customHeight="1">
      <c r="C34515" s="220" t="str">
        <f t="shared" si="1078"/>
        <v/>
      </c>
      <c r="I34515" s="218" t="str">
        <f t="shared" si="1079"/>
        <v/>
      </c>
    </row>
    <row r="34516" spans="3:9" ht="15" customHeight="1">
      <c r="C34516" s="220" t="str">
        <f t="shared" si="1078"/>
        <v/>
      </c>
      <c r="I34516" s="218" t="str">
        <f t="shared" si="1079"/>
        <v/>
      </c>
    </row>
    <row r="34517" spans="3:9" ht="15" customHeight="1">
      <c r="C34517" s="220" t="str">
        <f t="shared" si="1078"/>
        <v/>
      </c>
      <c r="I34517" s="218" t="str">
        <f t="shared" si="1079"/>
        <v/>
      </c>
    </row>
    <row r="34518" spans="3:9" ht="15" customHeight="1">
      <c r="C34518" s="220" t="str">
        <f t="shared" si="1078"/>
        <v/>
      </c>
      <c r="I34518" s="218" t="str">
        <f t="shared" si="1079"/>
        <v/>
      </c>
    </row>
    <row r="34519" spans="3:9" ht="15" customHeight="1">
      <c r="C34519" s="220" t="str">
        <f t="shared" si="1078"/>
        <v/>
      </c>
      <c r="I34519" s="218" t="str">
        <f t="shared" si="1079"/>
        <v/>
      </c>
    </row>
    <row r="34520" spans="3:9" ht="15" customHeight="1">
      <c r="C34520" s="220" t="str">
        <f t="shared" si="1078"/>
        <v/>
      </c>
      <c r="I34520" s="218" t="str">
        <f t="shared" si="1079"/>
        <v/>
      </c>
    </row>
    <row r="34521" spans="3:9" ht="15" customHeight="1">
      <c r="C34521" s="220" t="str">
        <f t="shared" si="1078"/>
        <v/>
      </c>
      <c r="I34521" s="218" t="str">
        <f t="shared" si="1079"/>
        <v/>
      </c>
    </row>
    <row r="34522" spans="3:9" ht="15" customHeight="1">
      <c r="C34522" s="220" t="str">
        <f t="shared" si="1078"/>
        <v/>
      </c>
      <c r="I34522" s="218" t="str">
        <f t="shared" si="1079"/>
        <v/>
      </c>
    </row>
    <row r="34523" spans="3:9" ht="15" customHeight="1">
      <c r="C34523" s="220" t="str">
        <f t="shared" si="1078"/>
        <v/>
      </c>
      <c r="I34523" s="218" t="str">
        <f t="shared" si="1079"/>
        <v/>
      </c>
    </row>
    <row r="34524" spans="3:9" ht="15" customHeight="1">
      <c r="C34524" s="220" t="str">
        <f t="shared" si="1078"/>
        <v/>
      </c>
      <c r="I34524" s="218" t="str">
        <f t="shared" si="1079"/>
        <v/>
      </c>
    </row>
    <row r="34525" spans="3:9" ht="15" customHeight="1">
      <c r="C34525" s="220" t="str">
        <f t="shared" si="1078"/>
        <v/>
      </c>
      <c r="I34525" s="218" t="str">
        <f t="shared" si="1079"/>
        <v/>
      </c>
    </row>
    <row r="34526" spans="3:9" ht="15" customHeight="1">
      <c r="C34526" s="220" t="str">
        <f t="shared" si="1078"/>
        <v/>
      </c>
      <c r="I34526" s="218" t="str">
        <f t="shared" si="1079"/>
        <v/>
      </c>
    </row>
    <row r="34527" spans="3:9" ht="15" customHeight="1">
      <c r="C34527" s="220" t="str">
        <f t="shared" si="1078"/>
        <v/>
      </c>
      <c r="I34527" s="218" t="str">
        <f t="shared" si="1079"/>
        <v/>
      </c>
    </row>
    <row r="34528" spans="3:9" ht="15" customHeight="1">
      <c r="C34528" s="220" t="str">
        <f t="shared" si="1078"/>
        <v/>
      </c>
      <c r="I34528" s="218" t="str">
        <f t="shared" si="1079"/>
        <v/>
      </c>
    </row>
    <row r="34529" spans="3:9" ht="15" customHeight="1">
      <c r="C34529" s="220" t="str">
        <f t="shared" si="1078"/>
        <v/>
      </c>
      <c r="I34529" s="218" t="str">
        <f t="shared" si="1079"/>
        <v/>
      </c>
    </row>
    <row r="34530" spans="3:9" ht="15" customHeight="1">
      <c r="C34530" s="220" t="str">
        <f t="shared" si="1078"/>
        <v/>
      </c>
      <c r="I34530" s="218" t="str">
        <f t="shared" si="1079"/>
        <v/>
      </c>
    </row>
    <row r="34531" spans="3:9" ht="15" customHeight="1">
      <c r="C34531" s="220" t="str">
        <f t="shared" si="1078"/>
        <v/>
      </c>
      <c r="I34531" s="218" t="str">
        <f t="shared" si="1079"/>
        <v/>
      </c>
    </row>
    <row r="34532" spans="3:9" ht="15" customHeight="1">
      <c r="C34532" s="220" t="str">
        <f t="shared" si="1078"/>
        <v/>
      </c>
      <c r="I34532" s="218" t="str">
        <f t="shared" si="1079"/>
        <v/>
      </c>
    </row>
    <row r="34533" spans="3:9" ht="15" customHeight="1">
      <c r="C34533" s="220" t="str">
        <f t="shared" si="1078"/>
        <v/>
      </c>
      <c r="I34533" s="218" t="str">
        <f t="shared" si="1079"/>
        <v/>
      </c>
    </row>
    <row r="34534" spans="3:9" ht="15" customHeight="1">
      <c r="C34534" s="220" t="str">
        <f t="shared" si="1078"/>
        <v/>
      </c>
      <c r="I34534" s="218" t="str">
        <f t="shared" si="1079"/>
        <v/>
      </c>
    </row>
    <row r="34535" spans="3:9" ht="15" customHeight="1">
      <c r="C34535" s="220" t="str">
        <f t="shared" si="1078"/>
        <v/>
      </c>
      <c r="I34535" s="218" t="str">
        <f t="shared" si="1079"/>
        <v/>
      </c>
    </row>
    <row r="34536" spans="3:9" ht="15" customHeight="1">
      <c r="C34536" s="220" t="str">
        <f t="shared" si="1078"/>
        <v/>
      </c>
      <c r="I34536" s="218" t="str">
        <f t="shared" si="1079"/>
        <v/>
      </c>
    </row>
    <row r="34537" spans="3:9" ht="15" customHeight="1">
      <c r="C34537" s="220" t="str">
        <f t="shared" si="1078"/>
        <v/>
      </c>
      <c r="I34537" s="218" t="str">
        <f t="shared" si="1079"/>
        <v/>
      </c>
    </row>
    <row r="34538" spans="3:9" ht="15" customHeight="1">
      <c r="C34538" s="220" t="str">
        <f t="shared" si="1078"/>
        <v/>
      </c>
      <c r="I34538" s="218" t="str">
        <f t="shared" si="1079"/>
        <v/>
      </c>
    </row>
    <row r="34539" spans="3:9" ht="15" customHeight="1">
      <c r="C34539" s="220" t="str">
        <f t="shared" si="1078"/>
        <v/>
      </c>
      <c r="I34539" s="218" t="str">
        <f t="shared" si="1079"/>
        <v/>
      </c>
    </row>
    <row r="34540" spans="3:9" ht="15" customHeight="1">
      <c r="C34540" s="220" t="str">
        <f t="shared" si="1078"/>
        <v/>
      </c>
      <c r="I34540" s="218" t="str">
        <f t="shared" si="1079"/>
        <v/>
      </c>
    </row>
    <row r="34541" spans="3:9" ht="15" customHeight="1">
      <c r="C34541" s="220" t="str">
        <f t="shared" si="1078"/>
        <v/>
      </c>
      <c r="I34541" s="218" t="str">
        <f t="shared" si="1079"/>
        <v/>
      </c>
    </row>
    <row r="34542" spans="3:9" ht="15" customHeight="1">
      <c r="C34542" s="220" t="str">
        <f t="shared" si="1078"/>
        <v/>
      </c>
      <c r="I34542" s="218" t="str">
        <f t="shared" si="1079"/>
        <v/>
      </c>
    </row>
    <row r="34543" spans="3:9" ht="15" customHeight="1">
      <c r="C34543" s="220" t="str">
        <f t="shared" si="1078"/>
        <v/>
      </c>
      <c r="I34543" s="218" t="str">
        <f t="shared" si="1079"/>
        <v/>
      </c>
    </row>
    <row r="34544" spans="3:9" ht="15" customHeight="1">
      <c r="C34544" s="220" t="str">
        <f t="shared" si="1078"/>
        <v/>
      </c>
      <c r="I34544" s="218" t="str">
        <f t="shared" si="1079"/>
        <v/>
      </c>
    </row>
    <row r="34545" spans="3:9" ht="15" customHeight="1">
      <c r="C34545" s="220" t="str">
        <f t="shared" si="1078"/>
        <v/>
      </c>
      <c r="I34545" s="218" t="str">
        <f t="shared" si="1079"/>
        <v/>
      </c>
    </row>
    <row r="34546" spans="3:9" ht="15" customHeight="1">
      <c r="C34546" s="220" t="str">
        <f t="shared" si="1078"/>
        <v/>
      </c>
      <c r="I34546" s="218" t="str">
        <f t="shared" si="1079"/>
        <v/>
      </c>
    </row>
    <row r="34547" spans="3:9" ht="15" customHeight="1">
      <c r="C34547" s="220" t="str">
        <f t="shared" si="1078"/>
        <v/>
      </c>
      <c r="I34547" s="218" t="str">
        <f t="shared" si="1079"/>
        <v/>
      </c>
    </row>
    <row r="34548" spans="3:9" ht="15" customHeight="1">
      <c r="C34548" s="220" t="str">
        <f t="shared" si="1078"/>
        <v/>
      </c>
      <c r="I34548" s="218" t="str">
        <f t="shared" si="1079"/>
        <v/>
      </c>
    </row>
    <row r="34549" spans="3:9" ht="15" customHeight="1">
      <c r="C34549" s="220" t="str">
        <f t="shared" si="1078"/>
        <v/>
      </c>
      <c r="I34549" s="218" t="str">
        <f t="shared" si="1079"/>
        <v/>
      </c>
    </row>
    <row r="34550" spans="3:9" ht="15" customHeight="1">
      <c r="C34550" s="220" t="str">
        <f t="shared" si="1078"/>
        <v/>
      </c>
      <c r="I34550" s="218" t="str">
        <f t="shared" si="1079"/>
        <v/>
      </c>
    </row>
    <row r="34551" spans="3:9" ht="15" customHeight="1">
      <c r="C34551" s="220" t="str">
        <f t="shared" si="1078"/>
        <v/>
      </c>
      <c r="I34551" s="218" t="str">
        <f t="shared" si="1079"/>
        <v/>
      </c>
    </row>
    <row r="34552" spans="3:9" ht="15" customHeight="1">
      <c r="C34552" s="220" t="str">
        <f t="shared" si="1078"/>
        <v/>
      </c>
      <c r="I34552" s="218" t="str">
        <f t="shared" si="1079"/>
        <v/>
      </c>
    </row>
    <row r="34553" spans="3:9" ht="15" customHeight="1">
      <c r="C34553" s="220" t="str">
        <f t="shared" si="1078"/>
        <v/>
      </c>
      <c r="I34553" s="218" t="str">
        <f t="shared" si="1079"/>
        <v/>
      </c>
    </row>
    <row r="34554" spans="3:9" ht="15" customHeight="1">
      <c r="C34554" s="220" t="str">
        <f t="shared" si="1078"/>
        <v/>
      </c>
      <c r="I34554" s="218" t="str">
        <f t="shared" si="1079"/>
        <v/>
      </c>
    </row>
    <row r="34555" spans="3:9" ht="15" customHeight="1">
      <c r="C34555" s="220" t="str">
        <f t="shared" si="1078"/>
        <v/>
      </c>
      <c r="I34555" s="218" t="str">
        <f t="shared" si="1079"/>
        <v/>
      </c>
    </row>
    <row r="34556" spans="3:9" ht="15" customHeight="1">
      <c r="C34556" s="220" t="str">
        <f t="shared" si="1078"/>
        <v/>
      </c>
      <c r="I34556" s="218" t="str">
        <f t="shared" si="1079"/>
        <v/>
      </c>
    </row>
    <row r="34557" spans="3:9" ht="15" customHeight="1">
      <c r="C34557" s="220" t="str">
        <f t="shared" si="1078"/>
        <v/>
      </c>
      <c r="I34557" s="218" t="str">
        <f t="shared" si="1079"/>
        <v/>
      </c>
    </row>
    <row r="34558" spans="3:9" ht="15" customHeight="1">
      <c r="C34558" s="220" t="str">
        <f t="shared" si="1078"/>
        <v/>
      </c>
      <c r="I34558" s="218" t="str">
        <f t="shared" si="1079"/>
        <v/>
      </c>
    </row>
    <row r="34559" spans="3:9" ht="15" customHeight="1">
      <c r="C34559" s="220" t="str">
        <f t="shared" si="1078"/>
        <v/>
      </c>
      <c r="I34559" s="218" t="str">
        <f t="shared" si="1079"/>
        <v/>
      </c>
    </row>
    <row r="34560" spans="3:9" ht="15" customHeight="1">
      <c r="C34560" s="220" t="str">
        <f t="shared" si="1078"/>
        <v/>
      </c>
      <c r="I34560" s="218" t="str">
        <f t="shared" si="1079"/>
        <v/>
      </c>
    </row>
    <row r="34561" spans="3:9" ht="15" customHeight="1">
      <c r="C34561" s="220" t="str">
        <f t="shared" si="1078"/>
        <v/>
      </c>
      <c r="I34561" s="218" t="str">
        <f t="shared" si="1079"/>
        <v/>
      </c>
    </row>
    <row r="34562" spans="3:9" ht="15" customHeight="1">
      <c r="C34562" s="220" t="str">
        <f t="shared" si="1078"/>
        <v/>
      </c>
      <c r="I34562" s="218" t="str">
        <f t="shared" si="1079"/>
        <v/>
      </c>
    </row>
    <row r="34563" spans="3:9" ht="15" customHeight="1">
      <c r="C34563" s="220" t="str">
        <f t="shared" si="1078"/>
        <v/>
      </c>
      <c r="I34563" s="218" t="str">
        <f t="shared" si="1079"/>
        <v/>
      </c>
    </row>
    <row r="34564" spans="3:9" ht="15" customHeight="1">
      <c r="C34564" s="220" t="str">
        <f t="shared" si="1078"/>
        <v/>
      </c>
      <c r="I34564" s="218" t="str">
        <f t="shared" si="1079"/>
        <v/>
      </c>
    </row>
    <row r="34565" spans="3:9" ht="15" customHeight="1">
      <c r="C34565" s="220" t="str">
        <f t="shared" si="1078"/>
        <v/>
      </c>
      <c r="I34565" s="218" t="str">
        <f t="shared" si="1079"/>
        <v/>
      </c>
    </row>
    <row r="34566" spans="3:9" ht="15" customHeight="1">
      <c r="C34566" s="220" t="str">
        <f t="shared" ref="C34566:C34629" si="1080">IF(B34566="","",MONTH(B34566))</f>
        <v/>
      </c>
      <c r="I34566" s="218" t="str">
        <f t="shared" ref="I34566:I34629" si="1081">IF(H34566="","",IF(E34566="","Não deixe campos em branco, a planilha resumo de custos e despesas necessita deles para funcionar",IF(F34566="","Não deixe campos em branco, a planilha resumo de custos e despesas necessita deles para funcionar",IF(G34566="","Não deixe campos em branco, a planilha resumo de custos e despesas necessita deles para funcionar",""))))</f>
        <v/>
      </c>
    </row>
    <row r="34567" spans="3:9" ht="15" customHeight="1">
      <c r="C34567" s="220" t="str">
        <f t="shared" si="1080"/>
        <v/>
      </c>
      <c r="I34567" s="218" t="str">
        <f t="shared" si="1081"/>
        <v/>
      </c>
    </row>
    <row r="34568" spans="3:9" ht="15" customHeight="1">
      <c r="C34568" s="220" t="str">
        <f t="shared" si="1080"/>
        <v/>
      </c>
      <c r="I34568" s="218" t="str">
        <f t="shared" si="1081"/>
        <v/>
      </c>
    </row>
    <row r="34569" spans="3:9" ht="15" customHeight="1">
      <c r="C34569" s="220" t="str">
        <f t="shared" si="1080"/>
        <v/>
      </c>
      <c r="I34569" s="218" t="str">
        <f t="shared" si="1081"/>
        <v/>
      </c>
    </row>
    <row r="34570" spans="3:9" ht="15" customHeight="1">
      <c r="C34570" s="220" t="str">
        <f t="shared" si="1080"/>
        <v/>
      </c>
      <c r="I34570" s="218" t="str">
        <f t="shared" si="1081"/>
        <v/>
      </c>
    </row>
    <row r="34571" spans="3:9" ht="15" customHeight="1">
      <c r="C34571" s="220" t="str">
        <f t="shared" si="1080"/>
        <v/>
      </c>
      <c r="I34571" s="218" t="str">
        <f t="shared" si="1081"/>
        <v/>
      </c>
    </row>
    <row r="34572" spans="3:9" ht="15" customHeight="1">
      <c r="C34572" s="220" t="str">
        <f t="shared" si="1080"/>
        <v/>
      </c>
      <c r="I34572" s="218" t="str">
        <f t="shared" si="1081"/>
        <v/>
      </c>
    </row>
    <row r="34573" spans="3:9" ht="15" customHeight="1">
      <c r="C34573" s="220" t="str">
        <f t="shared" si="1080"/>
        <v/>
      </c>
      <c r="I34573" s="218" t="str">
        <f t="shared" si="1081"/>
        <v/>
      </c>
    </row>
    <row r="34574" spans="3:9" ht="15" customHeight="1">
      <c r="C34574" s="220" t="str">
        <f t="shared" si="1080"/>
        <v/>
      </c>
      <c r="I34574" s="218" t="str">
        <f t="shared" si="1081"/>
        <v/>
      </c>
    </row>
    <row r="34575" spans="3:9" ht="15" customHeight="1">
      <c r="C34575" s="220" t="str">
        <f t="shared" si="1080"/>
        <v/>
      </c>
      <c r="I34575" s="218" t="str">
        <f t="shared" si="1081"/>
        <v/>
      </c>
    </row>
    <row r="34576" spans="3:9" ht="15" customHeight="1">
      <c r="C34576" s="220" t="str">
        <f t="shared" si="1080"/>
        <v/>
      </c>
      <c r="I34576" s="218" t="str">
        <f t="shared" si="1081"/>
        <v/>
      </c>
    </row>
    <row r="34577" spans="3:9" ht="15" customHeight="1">
      <c r="C34577" s="220" t="str">
        <f t="shared" si="1080"/>
        <v/>
      </c>
      <c r="I34577" s="218" t="str">
        <f t="shared" si="1081"/>
        <v/>
      </c>
    </row>
    <row r="34578" spans="3:9" ht="15" customHeight="1">
      <c r="C34578" s="220" t="str">
        <f t="shared" si="1080"/>
        <v/>
      </c>
      <c r="I34578" s="218" t="str">
        <f t="shared" si="1081"/>
        <v/>
      </c>
    </row>
    <row r="34579" spans="3:9" ht="15" customHeight="1">
      <c r="C34579" s="220" t="str">
        <f t="shared" si="1080"/>
        <v/>
      </c>
      <c r="I34579" s="218" t="str">
        <f t="shared" si="1081"/>
        <v/>
      </c>
    </row>
    <row r="34580" spans="3:9" ht="15" customHeight="1">
      <c r="C34580" s="220" t="str">
        <f t="shared" si="1080"/>
        <v/>
      </c>
      <c r="I34580" s="218" t="str">
        <f t="shared" si="1081"/>
        <v/>
      </c>
    </row>
    <row r="34581" spans="3:9" ht="15" customHeight="1">
      <c r="C34581" s="220" t="str">
        <f t="shared" si="1080"/>
        <v/>
      </c>
      <c r="I34581" s="218" t="str">
        <f t="shared" si="1081"/>
        <v/>
      </c>
    </row>
    <row r="34582" spans="3:9" ht="15" customHeight="1">
      <c r="C34582" s="220" t="str">
        <f t="shared" si="1080"/>
        <v/>
      </c>
      <c r="I34582" s="218" t="str">
        <f t="shared" si="1081"/>
        <v/>
      </c>
    </row>
    <row r="34583" spans="3:9" ht="15" customHeight="1">
      <c r="C34583" s="220" t="str">
        <f t="shared" si="1080"/>
        <v/>
      </c>
      <c r="I34583" s="218" t="str">
        <f t="shared" si="1081"/>
        <v/>
      </c>
    </row>
    <row r="34584" spans="3:9" ht="15" customHeight="1">
      <c r="C34584" s="220" t="str">
        <f t="shared" si="1080"/>
        <v/>
      </c>
      <c r="I34584" s="218" t="str">
        <f t="shared" si="1081"/>
        <v/>
      </c>
    </row>
    <row r="34585" spans="3:9" ht="15" customHeight="1">
      <c r="C34585" s="220" t="str">
        <f t="shared" si="1080"/>
        <v/>
      </c>
      <c r="I34585" s="218" t="str">
        <f t="shared" si="1081"/>
        <v/>
      </c>
    </row>
    <row r="34586" spans="3:9" ht="15" customHeight="1">
      <c r="C34586" s="220" t="str">
        <f t="shared" si="1080"/>
        <v/>
      </c>
      <c r="I34586" s="218" t="str">
        <f t="shared" si="1081"/>
        <v/>
      </c>
    </row>
    <row r="34587" spans="3:9" ht="15" customHeight="1">
      <c r="C34587" s="220" t="str">
        <f t="shared" si="1080"/>
        <v/>
      </c>
      <c r="I34587" s="218" t="str">
        <f t="shared" si="1081"/>
        <v/>
      </c>
    </row>
    <row r="34588" spans="3:9" ht="15" customHeight="1">
      <c r="C34588" s="220" t="str">
        <f t="shared" si="1080"/>
        <v/>
      </c>
      <c r="I34588" s="218" t="str">
        <f t="shared" si="1081"/>
        <v/>
      </c>
    </row>
    <row r="34589" spans="3:9" ht="15" customHeight="1">
      <c r="C34589" s="220" t="str">
        <f t="shared" si="1080"/>
        <v/>
      </c>
      <c r="I34589" s="218" t="str">
        <f t="shared" si="1081"/>
        <v/>
      </c>
    </row>
    <row r="34590" spans="3:9" ht="15" customHeight="1">
      <c r="C34590" s="220" t="str">
        <f t="shared" si="1080"/>
        <v/>
      </c>
      <c r="I34590" s="218" t="str">
        <f t="shared" si="1081"/>
        <v/>
      </c>
    </row>
    <row r="34591" spans="3:9" ht="15" customHeight="1">
      <c r="C34591" s="220" t="str">
        <f t="shared" si="1080"/>
        <v/>
      </c>
      <c r="I34591" s="218" t="str">
        <f t="shared" si="1081"/>
        <v/>
      </c>
    </row>
    <row r="34592" spans="3:9" ht="15" customHeight="1">
      <c r="C34592" s="220" t="str">
        <f t="shared" si="1080"/>
        <v/>
      </c>
      <c r="I34592" s="218" t="str">
        <f t="shared" si="1081"/>
        <v/>
      </c>
    </row>
    <row r="34593" spans="3:9" ht="15" customHeight="1">
      <c r="C34593" s="220" t="str">
        <f t="shared" si="1080"/>
        <v/>
      </c>
      <c r="I34593" s="218" t="str">
        <f t="shared" si="1081"/>
        <v/>
      </c>
    </row>
    <row r="34594" spans="3:9" ht="15" customHeight="1">
      <c r="C34594" s="220" t="str">
        <f t="shared" si="1080"/>
        <v/>
      </c>
      <c r="I34594" s="218" t="str">
        <f t="shared" si="1081"/>
        <v/>
      </c>
    </row>
    <row r="34595" spans="3:9" ht="15" customHeight="1">
      <c r="C34595" s="220" t="str">
        <f t="shared" si="1080"/>
        <v/>
      </c>
      <c r="I34595" s="218" t="str">
        <f t="shared" si="1081"/>
        <v/>
      </c>
    </row>
    <row r="34596" spans="3:9" ht="15" customHeight="1">
      <c r="C34596" s="220" t="str">
        <f t="shared" si="1080"/>
        <v/>
      </c>
      <c r="I34596" s="218" t="str">
        <f t="shared" si="1081"/>
        <v/>
      </c>
    </row>
    <row r="34597" spans="3:9" ht="15" customHeight="1">
      <c r="C34597" s="220" t="str">
        <f t="shared" si="1080"/>
        <v/>
      </c>
      <c r="I34597" s="218" t="str">
        <f t="shared" si="1081"/>
        <v/>
      </c>
    </row>
    <row r="34598" spans="3:9" ht="15" customHeight="1">
      <c r="C34598" s="220" t="str">
        <f t="shared" si="1080"/>
        <v/>
      </c>
      <c r="I34598" s="218" t="str">
        <f t="shared" si="1081"/>
        <v/>
      </c>
    </row>
    <row r="34599" spans="3:9" ht="15" customHeight="1">
      <c r="C34599" s="220" t="str">
        <f t="shared" si="1080"/>
        <v/>
      </c>
      <c r="I34599" s="218" t="str">
        <f t="shared" si="1081"/>
        <v/>
      </c>
    </row>
    <row r="34600" spans="3:9" ht="15" customHeight="1">
      <c r="C34600" s="220" t="str">
        <f t="shared" si="1080"/>
        <v/>
      </c>
      <c r="I34600" s="218" t="str">
        <f t="shared" si="1081"/>
        <v/>
      </c>
    </row>
    <row r="34601" spans="3:9" ht="15" customHeight="1">
      <c r="C34601" s="220" t="str">
        <f t="shared" si="1080"/>
        <v/>
      </c>
      <c r="I34601" s="218" t="str">
        <f t="shared" si="1081"/>
        <v/>
      </c>
    </row>
    <row r="34602" spans="3:9" ht="15" customHeight="1">
      <c r="C34602" s="220" t="str">
        <f t="shared" si="1080"/>
        <v/>
      </c>
      <c r="I34602" s="218" t="str">
        <f t="shared" si="1081"/>
        <v/>
      </c>
    </row>
    <row r="34603" spans="3:9" ht="15" customHeight="1">
      <c r="C34603" s="220" t="str">
        <f t="shared" si="1080"/>
        <v/>
      </c>
      <c r="I34603" s="218" t="str">
        <f t="shared" si="1081"/>
        <v/>
      </c>
    </row>
    <row r="34604" spans="3:9" ht="15" customHeight="1">
      <c r="C34604" s="220" t="str">
        <f t="shared" si="1080"/>
        <v/>
      </c>
      <c r="I34604" s="218" t="str">
        <f t="shared" si="1081"/>
        <v/>
      </c>
    </row>
    <row r="34605" spans="3:9" ht="15" customHeight="1">
      <c r="C34605" s="220" t="str">
        <f t="shared" si="1080"/>
        <v/>
      </c>
      <c r="I34605" s="218" t="str">
        <f t="shared" si="1081"/>
        <v/>
      </c>
    </row>
    <row r="34606" spans="3:9" ht="15" customHeight="1">
      <c r="C34606" s="220" t="str">
        <f t="shared" si="1080"/>
        <v/>
      </c>
      <c r="I34606" s="218" t="str">
        <f t="shared" si="1081"/>
        <v/>
      </c>
    </row>
    <row r="34607" spans="3:9" ht="15" customHeight="1">
      <c r="C34607" s="220" t="str">
        <f t="shared" si="1080"/>
        <v/>
      </c>
      <c r="I34607" s="218" t="str">
        <f t="shared" si="1081"/>
        <v/>
      </c>
    </row>
    <row r="34608" spans="3:9" ht="15" customHeight="1">
      <c r="C34608" s="220" t="str">
        <f t="shared" si="1080"/>
        <v/>
      </c>
      <c r="I34608" s="218" t="str">
        <f t="shared" si="1081"/>
        <v/>
      </c>
    </row>
    <row r="34609" spans="3:9" ht="15" customHeight="1">
      <c r="C34609" s="220" t="str">
        <f t="shared" si="1080"/>
        <v/>
      </c>
      <c r="I34609" s="218" t="str">
        <f t="shared" si="1081"/>
        <v/>
      </c>
    </row>
    <row r="34610" spans="3:9" ht="15" customHeight="1">
      <c r="C34610" s="220" t="str">
        <f t="shared" si="1080"/>
        <v/>
      </c>
      <c r="I34610" s="218" t="str">
        <f t="shared" si="1081"/>
        <v/>
      </c>
    </row>
    <row r="34611" spans="3:9" ht="15" customHeight="1">
      <c r="C34611" s="220" t="str">
        <f t="shared" si="1080"/>
        <v/>
      </c>
      <c r="I34611" s="218" t="str">
        <f t="shared" si="1081"/>
        <v/>
      </c>
    </row>
    <row r="34612" spans="3:9" ht="15" customHeight="1">
      <c r="C34612" s="220" t="str">
        <f t="shared" si="1080"/>
        <v/>
      </c>
      <c r="I34612" s="218" t="str">
        <f t="shared" si="1081"/>
        <v/>
      </c>
    </row>
    <row r="34613" spans="3:9" ht="15" customHeight="1">
      <c r="C34613" s="220" t="str">
        <f t="shared" si="1080"/>
        <v/>
      </c>
      <c r="I34613" s="218" t="str">
        <f t="shared" si="1081"/>
        <v/>
      </c>
    </row>
    <row r="34614" spans="3:9" ht="15" customHeight="1">
      <c r="C34614" s="220" t="str">
        <f t="shared" si="1080"/>
        <v/>
      </c>
      <c r="I34614" s="218" t="str">
        <f t="shared" si="1081"/>
        <v/>
      </c>
    </row>
    <row r="34615" spans="3:9" ht="15" customHeight="1">
      <c r="C34615" s="220" t="str">
        <f t="shared" si="1080"/>
        <v/>
      </c>
      <c r="I34615" s="218" t="str">
        <f t="shared" si="1081"/>
        <v/>
      </c>
    </row>
    <row r="34616" spans="3:9" ht="15" customHeight="1">
      <c r="C34616" s="220" t="str">
        <f t="shared" si="1080"/>
        <v/>
      </c>
      <c r="I34616" s="218" t="str">
        <f t="shared" si="1081"/>
        <v/>
      </c>
    </row>
    <row r="34617" spans="3:9" ht="15" customHeight="1">
      <c r="C34617" s="220" t="str">
        <f t="shared" si="1080"/>
        <v/>
      </c>
      <c r="I34617" s="218" t="str">
        <f t="shared" si="1081"/>
        <v/>
      </c>
    </row>
    <row r="34618" spans="3:9" ht="15" customHeight="1">
      <c r="C34618" s="220" t="str">
        <f t="shared" si="1080"/>
        <v/>
      </c>
      <c r="I34618" s="218" t="str">
        <f t="shared" si="1081"/>
        <v/>
      </c>
    </row>
    <row r="34619" spans="3:9" ht="15" customHeight="1">
      <c r="C34619" s="220" t="str">
        <f t="shared" si="1080"/>
        <v/>
      </c>
      <c r="I34619" s="218" t="str">
        <f t="shared" si="1081"/>
        <v/>
      </c>
    </row>
    <row r="34620" spans="3:9" ht="15" customHeight="1">
      <c r="C34620" s="220" t="str">
        <f t="shared" si="1080"/>
        <v/>
      </c>
      <c r="I34620" s="218" t="str">
        <f t="shared" si="1081"/>
        <v/>
      </c>
    </row>
    <row r="34621" spans="3:9" ht="15" customHeight="1">
      <c r="C34621" s="220" t="str">
        <f t="shared" si="1080"/>
        <v/>
      </c>
      <c r="I34621" s="218" t="str">
        <f t="shared" si="1081"/>
        <v/>
      </c>
    </row>
    <row r="34622" spans="3:9" ht="15" customHeight="1">
      <c r="C34622" s="220" t="str">
        <f t="shared" si="1080"/>
        <v/>
      </c>
      <c r="I34622" s="218" t="str">
        <f t="shared" si="1081"/>
        <v/>
      </c>
    </row>
    <row r="34623" spans="3:9" ht="15" customHeight="1">
      <c r="C34623" s="220" t="str">
        <f t="shared" si="1080"/>
        <v/>
      </c>
      <c r="I34623" s="218" t="str">
        <f t="shared" si="1081"/>
        <v/>
      </c>
    </row>
    <row r="34624" spans="3:9" ht="15" customHeight="1">
      <c r="C34624" s="220" t="str">
        <f t="shared" si="1080"/>
        <v/>
      </c>
      <c r="I34624" s="218" t="str">
        <f t="shared" si="1081"/>
        <v/>
      </c>
    </row>
    <row r="34625" spans="3:9" ht="15" customHeight="1">
      <c r="C34625" s="220" t="str">
        <f t="shared" si="1080"/>
        <v/>
      </c>
      <c r="I34625" s="218" t="str">
        <f t="shared" si="1081"/>
        <v/>
      </c>
    </row>
    <row r="34626" spans="3:9" ht="15" customHeight="1">
      <c r="C34626" s="220" t="str">
        <f t="shared" si="1080"/>
        <v/>
      </c>
      <c r="I34626" s="218" t="str">
        <f t="shared" si="1081"/>
        <v/>
      </c>
    </row>
    <row r="34627" spans="3:9" ht="15" customHeight="1">
      <c r="C34627" s="220" t="str">
        <f t="shared" si="1080"/>
        <v/>
      </c>
      <c r="I34627" s="218" t="str">
        <f t="shared" si="1081"/>
        <v/>
      </c>
    </row>
    <row r="34628" spans="3:9" ht="15" customHeight="1">
      <c r="C34628" s="220" t="str">
        <f t="shared" si="1080"/>
        <v/>
      </c>
      <c r="I34628" s="218" t="str">
        <f t="shared" si="1081"/>
        <v/>
      </c>
    </row>
    <row r="34629" spans="3:9" ht="15" customHeight="1">
      <c r="C34629" s="220" t="str">
        <f t="shared" si="1080"/>
        <v/>
      </c>
      <c r="I34629" s="218" t="str">
        <f t="shared" si="1081"/>
        <v/>
      </c>
    </row>
    <row r="34630" spans="3:9" ht="15" customHeight="1">
      <c r="C34630" s="220" t="str">
        <f t="shared" ref="C34630:C34693" si="1082">IF(B34630="","",MONTH(B34630))</f>
        <v/>
      </c>
      <c r="I34630" s="218" t="str">
        <f t="shared" ref="I34630:I34693" si="1083">IF(H34630="","",IF(E34630="","Não deixe campos em branco, a planilha resumo de custos e despesas necessita deles para funcionar",IF(F34630="","Não deixe campos em branco, a planilha resumo de custos e despesas necessita deles para funcionar",IF(G34630="","Não deixe campos em branco, a planilha resumo de custos e despesas necessita deles para funcionar",""))))</f>
        <v/>
      </c>
    </row>
    <row r="34631" spans="3:9" ht="15" customHeight="1">
      <c r="C34631" s="220" t="str">
        <f t="shared" si="1082"/>
        <v/>
      </c>
      <c r="I34631" s="218" t="str">
        <f t="shared" si="1083"/>
        <v/>
      </c>
    </row>
    <row r="34632" spans="3:9" ht="15" customHeight="1">
      <c r="C34632" s="220" t="str">
        <f t="shared" si="1082"/>
        <v/>
      </c>
      <c r="I34632" s="218" t="str">
        <f t="shared" si="1083"/>
        <v/>
      </c>
    </row>
    <row r="34633" spans="3:9" ht="15" customHeight="1">
      <c r="C34633" s="220" t="str">
        <f t="shared" si="1082"/>
        <v/>
      </c>
      <c r="I34633" s="218" t="str">
        <f t="shared" si="1083"/>
        <v/>
      </c>
    </row>
    <row r="34634" spans="3:9" ht="15" customHeight="1">
      <c r="C34634" s="220" t="str">
        <f t="shared" si="1082"/>
        <v/>
      </c>
      <c r="I34634" s="218" t="str">
        <f t="shared" si="1083"/>
        <v/>
      </c>
    </row>
    <row r="34635" spans="3:9" ht="15" customHeight="1">
      <c r="C34635" s="220" t="str">
        <f t="shared" si="1082"/>
        <v/>
      </c>
      <c r="I34635" s="218" t="str">
        <f t="shared" si="1083"/>
        <v/>
      </c>
    </row>
    <row r="34636" spans="3:9" ht="15" customHeight="1">
      <c r="C34636" s="220" t="str">
        <f t="shared" si="1082"/>
        <v/>
      </c>
      <c r="I34636" s="218" t="str">
        <f t="shared" si="1083"/>
        <v/>
      </c>
    </row>
    <row r="34637" spans="3:9" ht="15" customHeight="1">
      <c r="C34637" s="220" t="str">
        <f t="shared" si="1082"/>
        <v/>
      </c>
      <c r="I34637" s="218" t="str">
        <f t="shared" si="1083"/>
        <v/>
      </c>
    </row>
    <row r="34638" spans="3:9" ht="15" customHeight="1">
      <c r="C34638" s="220" t="str">
        <f t="shared" si="1082"/>
        <v/>
      </c>
      <c r="I34638" s="218" t="str">
        <f t="shared" si="1083"/>
        <v/>
      </c>
    </row>
    <row r="34639" spans="3:9" ht="15" customHeight="1">
      <c r="C34639" s="220" t="str">
        <f t="shared" si="1082"/>
        <v/>
      </c>
      <c r="I34639" s="218" t="str">
        <f t="shared" si="1083"/>
        <v/>
      </c>
    </row>
    <row r="34640" spans="3:9" ht="15" customHeight="1">
      <c r="C34640" s="220" t="str">
        <f t="shared" si="1082"/>
        <v/>
      </c>
      <c r="I34640" s="218" t="str">
        <f t="shared" si="1083"/>
        <v/>
      </c>
    </row>
    <row r="34641" spans="3:9" ht="15" customHeight="1">
      <c r="C34641" s="220" t="str">
        <f t="shared" si="1082"/>
        <v/>
      </c>
      <c r="I34641" s="218" t="str">
        <f t="shared" si="1083"/>
        <v/>
      </c>
    </row>
    <row r="34642" spans="3:9" ht="15" customHeight="1">
      <c r="C34642" s="220" t="str">
        <f t="shared" si="1082"/>
        <v/>
      </c>
      <c r="I34642" s="218" t="str">
        <f t="shared" si="1083"/>
        <v/>
      </c>
    </row>
    <row r="34643" spans="3:9" ht="15" customHeight="1">
      <c r="C34643" s="220" t="str">
        <f t="shared" si="1082"/>
        <v/>
      </c>
      <c r="I34643" s="218" t="str">
        <f t="shared" si="1083"/>
        <v/>
      </c>
    </row>
    <row r="34644" spans="3:9" ht="15" customHeight="1">
      <c r="C34644" s="220" t="str">
        <f t="shared" si="1082"/>
        <v/>
      </c>
      <c r="I34644" s="218" t="str">
        <f t="shared" si="1083"/>
        <v/>
      </c>
    </row>
    <row r="34645" spans="3:9" ht="15" customHeight="1">
      <c r="C34645" s="220" t="str">
        <f t="shared" si="1082"/>
        <v/>
      </c>
      <c r="I34645" s="218" t="str">
        <f t="shared" si="1083"/>
        <v/>
      </c>
    </row>
    <row r="34646" spans="3:9" ht="15" customHeight="1">
      <c r="C34646" s="220" t="str">
        <f t="shared" si="1082"/>
        <v/>
      </c>
      <c r="I34646" s="218" t="str">
        <f t="shared" si="1083"/>
        <v/>
      </c>
    </row>
    <row r="34647" spans="3:9" ht="15" customHeight="1">
      <c r="C34647" s="220" t="str">
        <f t="shared" si="1082"/>
        <v/>
      </c>
      <c r="I34647" s="218" t="str">
        <f t="shared" si="1083"/>
        <v/>
      </c>
    </row>
    <row r="34648" spans="3:9" ht="15" customHeight="1">
      <c r="C34648" s="220" t="str">
        <f t="shared" si="1082"/>
        <v/>
      </c>
      <c r="I34648" s="218" t="str">
        <f t="shared" si="1083"/>
        <v/>
      </c>
    </row>
    <row r="34649" spans="3:9" ht="15" customHeight="1">
      <c r="C34649" s="220" t="str">
        <f t="shared" si="1082"/>
        <v/>
      </c>
      <c r="I34649" s="218" t="str">
        <f t="shared" si="1083"/>
        <v/>
      </c>
    </row>
    <row r="34650" spans="3:9" ht="15" customHeight="1">
      <c r="C34650" s="220" t="str">
        <f t="shared" si="1082"/>
        <v/>
      </c>
      <c r="I34650" s="218" t="str">
        <f t="shared" si="1083"/>
        <v/>
      </c>
    </row>
    <row r="34651" spans="3:9" ht="15" customHeight="1">
      <c r="C34651" s="220" t="str">
        <f t="shared" si="1082"/>
        <v/>
      </c>
      <c r="I34651" s="218" t="str">
        <f t="shared" si="1083"/>
        <v/>
      </c>
    </row>
    <row r="34652" spans="3:9" ht="15" customHeight="1">
      <c r="C34652" s="220" t="str">
        <f t="shared" si="1082"/>
        <v/>
      </c>
      <c r="I34652" s="218" t="str">
        <f t="shared" si="1083"/>
        <v/>
      </c>
    </row>
    <row r="34653" spans="3:9" ht="15" customHeight="1">
      <c r="C34653" s="220" t="str">
        <f t="shared" si="1082"/>
        <v/>
      </c>
      <c r="I34653" s="218" t="str">
        <f t="shared" si="1083"/>
        <v/>
      </c>
    </row>
    <row r="34654" spans="3:9" ht="15" customHeight="1">
      <c r="C34654" s="220" t="str">
        <f t="shared" si="1082"/>
        <v/>
      </c>
      <c r="I34654" s="218" t="str">
        <f t="shared" si="1083"/>
        <v/>
      </c>
    </row>
    <row r="34655" spans="3:9" ht="15" customHeight="1">
      <c r="C34655" s="220" t="str">
        <f t="shared" si="1082"/>
        <v/>
      </c>
      <c r="I34655" s="218" t="str">
        <f t="shared" si="1083"/>
        <v/>
      </c>
    </row>
    <row r="34656" spans="3:9" ht="15" customHeight="1">
      <c r="C34656" s="220" t="str">
        <f t="shared" si="1082"/>
        <v/>
      </c>
      <c r="I34656" s="218" t="str">
        <f t="shared" si="1083"/>
        <v/>
      </c>
    </row>
    <row r="34657" spans="3:9" ht="15" customHeight="1">
      <c r="C34657" s="220" t="str">
        <f t="shared" si="1082"/>
        <v/>
      </c>
      <c r="I34657" s="218" t="str">
        <f t="shared" si="1083"/>
        <v/>
      </c>
    </row>
    <row r="34658" spans="3:9" ht="15" customHeight="1">
      <c r="C34658" s="220" t="str">
        <f t="shared" si="1082"/>
        <v/>
      </c>
      <c r="I34658" s="218" t="str">
        <f t="shared" si="1083"/>
        <v/>
      </c>
    </row>
    <row r="34659" spans="3:9" ht="15" customHeight="1">
      <c r="C34659" s="220" t="str">
        <f t="shared" si="1082"/>
        <v/>
      </c>
      <c r="I34659" s="218" t="str">
        <f t="shared" si="1083"/>
        <v/>
      </c>
    </row>
    <row r="34660" spans="3:9" ht="15" customHeight="1">
      <c r="C34660" s="220" t="str">
        <f t="shared" si="1082"/>
        <v/>
      </c>
      <c r="I34660" s="218" t="str">
        <f t="shared" si="1083"/>
        <v/>
      </c>
    </row>
    <row r="34661" spans="3:9" ht="15" customHeight="1">
      <c r="C34661" s="220" t="str">
        <f t="shared" si="1082"/>
        <v/>
      </c>
      <c r="I34661" s="218" t="str">
        <f t="shared" si="1083"/>
        <v/>
      </c>
    </row>
    <row r="34662" spans="3:9" ht="15" customHeight="1">
      <c r="C34662" s="220" t="str">
        <f t="shared" si="1082"/>
        <v/>
      </c>
      <c r="I34662" s="218" t="str">
        <f t="shared" si="1083"/>
        <v/>
      </c>
    </row>
    <row r="34663" spans="3:9" ht="15" customHeight="1">
      <c r="C34663" s="220" t="str">
        <f t="shared" si="1082"/>
        <v/>
      </c>
      <c r="I34663" s="218" t="str">
        <f t="shared" si="1083"/>
        <v/>
      </c>
    </row>
    <row r="34664" spans="3:9" ht="15" customHeight="1">
      <c r="C34664" s="220" t="str">
        <f t="shared" si="1082"/>
        <v/>
      </c>
      <c r="I34664" s="218" t="str">
        <f t="shared" si="1083"/>
        <v/>
      </c>
    </row>
    <row r="34665" spans="3:9" ht="15" customHeight="1">
      <c r="C34665" s="220" t="str">
        <f t="shared" si="1082"/>
        <v/>
      </c>
      <c r="I34665" s="218" t="str">
        <f t="shared" si="1083"/>
        <v/>
      </c>
    </row>
    <row r="34666" spans="3:9" ht="15" customHeight="1">
      <c r="C34666" s="220" t="str">
        <f t="shared" si="1082"/>
        <v/>
      </c>
      <c r="I34666" s="218" t="str">
        <f t="shared" si="1083"/>
        <v/>
      </c>
    </row>
    <row r="34667" spans="3:9" ht="15" customHeight="1">
      <c r="C34667" s="220" t="str">
        <f t="shared" si="1082"/>
        <v/>
      </c>
      <c r="I34667" s="218" t="str">
        <f t="shared" si="1083"/>
        <v/>
      </c>
    </row>
    <row r="34668" spans="3:9" ht="15" customHeight="1">
      <c r="C34668" s="220" t="str">
        <f t="shared" si="1082"/>
        <v/>
      </c>
      <c r="I34668" s="218" t="str">
        <f t="shared" si="1083"/>
        <v/>
      </c>
    </row>
    <row r="34669" spans="3:9" ht="15" customHeight="1">
      <c r="C34669" s="220" t="str">
        <f t="shared" si="1082"/>
        <v/>
      </c>
      <c r="I34669" s="218" t="str">
        <f t="shared" si="1083"/>
        <v/>
      </c>
    </row>
    <row r="34670" spans="3:9" ht="15" customHeight="1">
      <c r="C34670" s="220" t="str">
        <f t="shared" si="1082"/>
        <v/>
      </c>
      <c r="I34670" s="218" t="str">
        <f t="shared" si="1083"/>
        <v/>
      </c>
    </row>
    <row r="34671" spans="3:9" ht="15" customHeight="1">
      <c r="C34671" s="220" t="str">
        <f t="shared" si="1082"/>
        <v/>
      </c>
      <c r="I34671" s="218" t="str">
        <f t="shared" si="1083"/>
        <v/>
      </c>
    </row>
    <row r="34672" spans="3:9" ht="15" customHeight="1">
      <c r="C34672" s="220" t="str">
        <f t="shared" si="1082"/>
        <v/>
      </c>
      <c r="I34672" s="218" t="str">
        <f t="shared" si="1083"/>
        <v/>
      </c>
    </row>
    <row r="34673" spans="3:9" ht="15" customHeight="1">
      <c r="C34673" s="220" t="str">
        <f t="shared" si="1082"/>
        <v/>
      </c>
      <c r="I34673" s="218" t="str">
        <f t="shared" si="1083"/>
        <v/>
      </c>
    </row>
    <row r="34674" spans="3:9" ht="15" customHeight="1">
      <c r="C34674" s="220" t="str">
        <f t="shared" si="1082"/>
        <v/>
      </c>
      <c r="I34674" s="218" t="str">
        <f t="shared" si="1083"/>
        <v/>
      </c>
    </row>
    <row r="34675" spans="3:9" ht="15" customHeight="1">
      <c r="C34675" s="220" t="str">
        <f t="shared" si="1082"/>
        <v/>
      </c>
      <c r="I34675" s="218" t="str">
        <f t="shared" si="1083"/>
        <v/>
      </c>
    </row>
    <row r="34676" spans="3:9" ht="15" customHeight="1">
      <c r="C34676" s="220" t="str">
        <f t="shared" si="1082"/>
        <v/>
      </c>
      <c r="I34676" s="218" t="str">
        <f t="shared" si="1083"/>
        <v/>
      </c>
    </row>
    <row r="34677" spans="3:9" ht="15" customHeight="1">
      <c r="C34677" s="220" t="str">
        <f t="shared" si="1082"/>
        <v/>
      </c>
      <c r="I34677" s="218" t="str">
        <f t="shared" si="1083"/>
        <v/>
      </c>
    </row>
    <row r="34678" spans="3:9" ht="15" customHeight="1">
      <c r="C34678" s="220" t="str">
        <f t="shared" si="1082"/>
        <v/>
      </c>
      <c r="I34678" s="218" t="str">
        <f t="shared" si="1083"/>
        <v/>
      </c>
    </row>
    <row r="34679" spans="3:9" ht="15" customHeight="1">
      <c r="C34679" s="220" t="str">
        <f t="shared" si="1082"/>
        <v/>
      </c>
      <c r="I34679" s="218" t="str">
        <f t="shared" si="1083"/>
        <v/>
      </c>
    </row>
    <row r="34680" spans="3:9" ht="15" customHeight="1">
      <c r="C34680" s="220" t="str">
        <f t="shared" si="1082"/>
        <v/>
      </c>
      <c r="I34680" s="218" t="str">
        <f t="shared" si="1083"/>
        <v/>
      </c>
    </row>
    <row r="34681" spans="3:9" ht="15" customHeight="1">
      <c r="C34681" s="220" t="str">
        <f t="shared" si="1082"/>
        <v/>
      </c>
      <c r="I34681" s="218" t="str">
        <f t="shared" si="1083"/>
        <v/>
      </c>
    </row>
    <row r="34682" spans="3:9" ht="15" customHeight="1">
      <c r="C34682" s="220" t="str">
        <f t="shared" si="1082"/>
        <v/>
      </c>
      <c r="I34682" s="218" t="str">
        <f t="shared" si="1083"/>
        <v/>
      </c>
    </row>
    <row r="34683" spans="3:9" ht="15" customHeight="1">
      <c r="C34683" s="220" t="str">
        <f t="shared" si="1082"/>
        <v/>
      </c>
      <c r="I34683" s="218" t="str">
        <f t="shared" si="1083"/>
        <v/>
      </c>
    </row>
    <row r="34684" spans="3:9" ht="15" customHeight="1">
      <c r="C34684" s="220" t="str">
        <f t="shared" si="1082"/>
        <v/>
      </c>
      <c r="I34684" s="218" t="str">
        <f t="shared" si="1083"/>
        <v/>
      </c>
    </row>
    <row r="34685" spans="3:9" ht="15" customHeight="1">
      <c r="C34685" s="220" t="str">
        <f t="shared" si="1082"/>
        <v/>
      </c>
      <c r="I34685" s="218" t="str">
        <f t="shared" si="1083"/>
        <v/>
      </c>
    </row>
    <row r="34686" spans="3:9" ht="15" customHeight="1">
      <c r="C34686" s="220" t="str">
        <f t="shared" si="1082"/>
        <v/>
      </c>
      <c r="I34686" s="218" t="str">
        <f t="shared" si="1083"/>
        <v/>
      </c>
    </row>
    <row r="34687" spans="3:9" ht="15" customHeight="1">
      <c r="C34687" s="220" t="str">
        <f t="shared" si="1082"/>
        <v/>
      </c>
      <c r="I34687" s="218" t="str">
        <f t="shared" si="1083"/>
        <v/>
      </c>
    </row>
    <row r="34688" spans="3:9" ht="15" customHeight="1">
      <c r="C34688" s="220" t="str">
        <f t="shared" si="1082"/>
        <v/>
      </c>
      <c r="I34688" s="218" t="str">
        <f t="shared" si="1083"/>
        <v/>
      </c>
    </row>
    <row r="34689" spans="3:9" ht="15" customHeight="1">
      <c r="C34689" s="220" t="str">
        <f t="shared" si="1082"/>
        <v/>
      </c>
      <c r="I34689" s="218" t="str">
        <f t="shared" si="1083"/>
        <v/>
      </c>
    </row>
    <row r="34690" spans="3:9" ht="15" customHeight="1">
      <c r="C34690" s="220" t="str">
        <f t="shared" si="1082"/>
        <v/>
      </c>
      <c r="I34690" s="218" t="str">
        <f t="shared" si="1083"/>
        <v/>
      </c>
    </row>
    <row r="34691" spans="3:9" ht="15" customHeight="1">
      <c r="C34691" s="220" t="str">
        <f t="shared" si="1082"/>
        <v/>
      </c>
      <c r="I34691" s="218" t="str">
        <f t="shared" si="1083"/>
        <v/>
      </c>
    </row>
    <row r="34692" spans="3:9" ht="15" customHeight="1">
      <c r="C34692" s="220" t="str">
        <f t="shared" si="1082"/>
        <v/>
      </c>
      <c r="I34692" s="218" t="str">
        <f t="shared" si="1083"/>
        <v/>
      </c>
    </row>
    <row r="34693" spans="3:9" ht="15" customHeight="1">
      <c r="C34693" s="220" t="str">
        <f t="shared" si="1082"/>
        <v/>
      </c>
      <c r="I34693" s="218" t="str">
        <f t="shared" si="1083"/>
        <v/>
      </c>
    </row>
    <row r="34694" spans="3:9" ht="15" customHeight="1">
      <c r="C34694" s="220" t="str">
        <f t="shared" ref="C34694:C34757" si="1084">IF(B34694="","",MONTH(B34694))</f>
        <v/>
      </c>
      <c r="I34694" s="218" t="str">
        <f t="shared" ref="I34694:I34757" si="1085">IF(H34694="","",IF(E34694="","Não deixe campos em branco, a planilha resumo de custos e despesas necessita deles para funcionar",IF(F34694="","Não deixe campos em branco, a planilha resumo de custos e despesas necessita deles para funcionar",IF(G34694="","Não deixe campos em branco, a planilha resumo de custos e despesas necessita deles para funcionar",""))))</f>
        <v/>
      </c>
    </row>
    <row r="34695" spans="3:9" ht="15" customHeight="1">
      <c r="C34695" s="220" t="str">
        <f t="shared" si="1084"/>
        <v/>
      </c>
      <c r="I34695" s="218" t="str">
        <f t="shared" si="1085"/>
        <v/>
      </c>
    </row>
    <row r="34696" spans="3:9" ht="15" customHeight="1">
      <c r="C34696" s="220" t="str">
        <f t="shared" si="1084"/>
        <v/>
      </c>
      <c r="I34696" s="218" t="str">
        <f t="shared" si="1085"/>
        <v/>
      </c>
    </row>
    <row r="34697" spans="3:9" ht="15" customHeight="1">
      <c r="C34697" s="220" t="str">
        <f t="shared" si="1084"/>
        <v/>
      </c>
      <c r="I34697" s="218" t="str">
        <f t="shared" si="1085"/>
        <v/>
      </c>
    </row>
    <row r="34698" spans="3:9" ht="15" customHeight="1">
      <c r="C34698" s="220" t="str">
        <f t="shared" si="1084"/>
        <v/>
      </c>
      <c r="I34698" s="218" t="str">
        <f t="shared" si="1085"/>
        <v/>
      </c>
    </row>
    <row r="34699" spans="3:9" ht="15" customHeight="1">
      <c r="C34699" s="220" t="str">
        <f t="shared" si="1084"/>
        <v/>
      </c>
      <c r="I34699" s="218" t="str">
        <f t="shared" si="1085"/>
        <v/>
      </c>
    </row>
    <row r="34700" spans="3:9" ht="15" customHeight="1">
      <c r="C34700" s="220" t="str">
        <f t="shared" si="1084"/>
        <v/>
      </c>
      <c r="I34700" s="218" t="str">
        <f t="shared" si="1085"/>
        <v/>
      </c>
    </row>
    <row r="34701" spans="3:9" ht="15" customHeight="1">
      <c r="C34701" s="220" t="str">
        <f t="shared" si="1084"/>
        <v/>
      </c>
      <c r="I34701" s="218" t="str">
        <f t="shared" si="1085"/>
        <v/>
      </c>
    </row>
    <row r="34702" spans="3:9" ht="15" customHeight="1">
      <c r="C34702" s="220" t="str">
        <f t="shared" si="1084"/>
        <v/>
      </c>
      <c r="I34702" s="218" t="str">
        <f t="shared" si="1085"/>
        <v/>
      </c>
    </row>
    <row r="34703" spans="3:9" ht="15" customHeight="1">
      <c r="C34703" s="220" t="str">
        <f t="shared" si="1084"/>
        <v/>
      </c>
      <c r="I34703" s="218" t="str">
        <f t="shared" si="1085"/>
        <v/>
      </c>
    </row>
    <row r="34704" spans="3:9" ht="15" customHeight="1">
      <c r="C34704" s="220" t="str">
        <f t="shared" si="1084"/>
        <v/>
      </c>
      <c r="I34704" s="218" t="str">
        <f t="shared" si="1085"/>
        <v/>
      </c>
    </row>
    <row r="34705" spans="3:9" ht="15" customHeight="1">
      <c r="C34705" s="220" t="str">
        <f t="shared" si="1084"/>
        <v/>
      </c>
      <c r="I34705" s="218" t="str">
        <f t="shared" si="1085"/>
        <v/>
      </c>
    </row>
    <row r="34706" spans="3:9" ht="15" customHeight="1">
      <c r="C34706" s="220" t="str">
        <f t="shared" si="1084"/>
        <v/>
      </c>
      <c r="I34706" s="218" t="str">
        <f t="shared" si="1085"/>
        <v/>
      </c>
    </row>
    <row r="34707" spans="3:9" ht="15" customHeight="1">
      <c r="C34707" s="220" t="str">
        <f t="shared" si="1084"/>
        <v/>
      </c>
      <c r="I34707" s="218" t="str">
        <f t="shared" si="1085"/>
        <v/>
      </c>
    </row>
    <row r="34708" spans="3:9" ht="15" customHeight="1">
      <c r="C34708" s="220" t="str">
        <f t="shared" si="1084"/>
        <v/>
      </c>
      <c r="I34708" s="218" t="str">
        <f t="shared" si="1085"/>
        <v/>
      </c>
    </row>
    <row r="34709" spans="3:9" ht="15" customHeight="1">
      <c r="C34709" s="220" t="str">
        <f t="shared" si="1084"/>
        <v/>
      </c>
      <c r="I34709" s="218" t="str">
        <f t="shared" si="1085"/>
        <v/>
      </c>
    </row>
    <row r="34710" spans="3:9" ht="15" customHeight="1">
      <c r="C34710" s="220" t="str">
        <f t="shared" si="1084"/>
        <v/>
      </c>
      <c r="I34710" s="218" t="str">
        <f t="shared" si="1085"/>
        <v/>
      </c>
    </row>
    <row r="34711" spans="3:9" ht="15" customHeight="1">
      <c r="C34711" s="220" t="str">
        <f t="shared" si="1084"/>
        <v/>
      </c>
      <c r="I34711" s="218" t="str">
        <f t="shared" si="1085"/>
        <v/>
      </c>
    </row>
    <row r="34712" spans="3:9" ht="15" customHeight="1">
      <c r="C34712" s="220" t="str">
        <f t="shared" si="1084"/>
        <v/>
      </c>
      <c r="I34712" s="218" t="str">
        <f t="shared" si="1085"/>
        <v/>
      </c>
    </row>
    <row r="34713" spans="3:9" ht="15" customHeight="1">
      <c r="C34713" s="220" t="str">
        <f t="shared" si="1084"/>
        <v/>
      </c>
      <c r="I34713" s="218" t="str">
        <f t="shared" si="1085"/>
        <v/>
      </c>
    </row>
    <row r="34714" spans="3:9" ht="15" customHeight="1">
      <c r="C34714" s="220" t="str">
        <f t="shared" si="1084"/>
        <v/>
      </c>
      <c r="I34714" s="218" t="str">
        <f t="shared" si="1085"/>
        <v/>
      </c>
    </row>
    <row r="34715" spans="3:9" ht="15" customHeight="1">
      <c r="C34715" s="220" t="str">
        <f t="shared" si="1084"/>
        <v/>
      </c>
      <c r="I34715" s="218" t="str">
        <f t="shared" si="1085"/>
        <v/>
      </c>
    </row>
    <row r="34716" spans="3:9" ht="15" customHeight="1">
      <c r="C34716" s="220" t="str">
        <f t="shared" si="1084"/>
        <v/>
      </c>
      <c r="I34716" s="218" t="str">
        <f t="shared" si="1085"/>
        <v/>
      </c>
    </row>
    <row r="34717" spans="3:9" ht="15" customHeight="1">
      <c r="C34717" s="220" t="str">
        <f t="shared" si="1084"/>
        <v/>
      </c>
      <c r="I34717" s="218" t="str">
        <f t="shared" si="1085"/>
        <v/>
      </c>
    </row>
    <row r="34718" spans="3:9" ht="15" customHeight="1">
      <c r="C34718" s="220" t="str">
        <f t="shared" si="1084"/>
        <v/>
      </c>
      <c r="I34718" s="218" t="str">
        <f t="shared" si="1085"/>
        <v/>
      </c>
    </row>
    <row r="34719" spans="3:9" ht="15" customHeight="1">
      <c r="C34719" s="220" t="str">
        <f t="shared" si="1084"/>
        <v/>
      </c>
      <c r="I34719" s="218" t="str">
        <f t="shared" si="1085"/>
        <v/>
      </c>
    </row>
    <row r="34720" spans="3:9" ht="15" customHeight="1">
      <c r="C34720" s="220" t="str">
        <f t="shared" si="1084"/>
        <v/>
      </c>
      <c r="I34720" s="218" t="str">
        <f t="shared" si="1085"/>
        <v/>
      </c>
    </row>
    <row r="34721" spans="3:9" ht="15" customHeight="1">
      <c r="C34721" s="220" t="str">
        <f t="shared" si="1084"/>
        <v/>
      </c>
      <c r="I34721" s="218" t="str">
        <f t="shared" si="1085"/>
        <v/>
      </c>
    </row>
    <row r="34722" spans="3:9" ht="15" customHeight="1">
      <c r="C34722" s="220" t="str">
        <f t="shared" si="1084"/>
        <v/>
      </c>
      <c r="I34722" s="218" t="str">
        <f t="shared" si="1085"/>
        <v/>
      </c>
    </row>
    <row r="34723" spans="3:9" ht="15" customHeight="1">
      <c r="C34723" s="220" t="str">
        <f t="shared" si="1084"/>
        <v/>
      </c>
      <c r="I34723" s="218" t="str">
        <f t="shared" si="1085"/>
        <v/>
      </c>
    </row>
    <row r="34724" spans="3:9" ht="15" customHeight="1">
      <c r="C34724" s="220" t="str">
        <f t="shared" si="1084"/>
        <v/>
      </c>
      <c r="I34724" s="218" t="str">
        <f t="shared" si="1085"/>
        <v/>
      </c>
    </row>
    <row r="34725" spans="3:9" ht="15" customHeight="1">
      <c r="C34725" s="220" t="str">
        <f t="shared" si="1084"/>
        <v/>
      </c>
      <c r="I34725" s="218" t="str">
        <f t="shared" si="1085"/>
        <v/>
      </c>
    </row>
    <row r="34726" spans="3:9" ht="15" customHeight="1">
      <c r="C34726" s="220" t="str">
        <f t="shared" si="1084"/>
        <v/>
      </c>
      <c r="I34726" s="218" t="str">
        <f t="shared" si="1085"/>
        <v/>
      </c>
    </row>
    <row r="34727" spans="3:9" ht="15" customHeight="1">
      <c r="C34727" s="220" t="str">
        <f t="shared" si="1084"/>
        <v/>
      </c>
      <c r="I34727" s="218" t="str">
        <f t="shared" si="1085"/>
        <v/>
      </c>
    </row>
    <row r="34728" spans="3:9" ht="15" customHeight="1">
      <c r="C34728" s="220" t="str">
        <f t="shared" si="1084"/>
        <v/>
      </c>
      <c r="I34728" s="218" t="str">
        <f t="shared" si="1085"/>
        <v/>
      </c>
    </row>
    <row r="34729" spans="3:9" ht="15" customHeight="1">
      <c r="C34729" s="220" t="str">
        <f t="shared" si="1084"/>
        <v/>
      </c>
      <c r="I34729" s="218" t="str">
        <f t="shared" si="1085"/>
        <v/>
      </c>
    </row>
    <row r="34730" spans="3:9" ht="15" customHeight="1">
      <c r="C34730" s="220" t="str">
        <f t="shared" si="1084"/>
        <v/>
      </c>
      <c r="I34730" s="218" t="str">
        <f t="shared" si="1085"/>
        <v/>
      </c>
    </row>
    <row r="34731" spans="3:9" ht="15" customHeight="1">
      <c r="C34731" s="220" t="str">
        <f t="shared" si="1084"/>
        <v/>
      </c>
      <c r="I34731" s="218" t="str">
        <f t="shared" si="1085"/>
        <v/>
      </c>
    </row>
    <row r="34732" spans="3:9" ht="15" customHeight="1">
      <c r="C34732" s="220" t="str">
        <f t="shared" si="1084"/>
        <v/>
      </c>
      <c r="I34732" s="218" t="str">
        <f t="shared" si="1085"/>
        <v/>
      </c>
    </row>
    <row r="34733" spans="3:9" ht="15" customHeight="1">
      <c r="C34733" s="220" t="str">
        <f t="shared" si="1084"/>
        <v/>
      </c>
      <c r="I34733" s="218" t="str">
        <f t="shared" si="1085"/>
        <v/>
      </c>
    </row>
    <row r="34734" spans="3:9" ht="15" customHeight="1">
      <c r="C34734" s="220" t="str">
        <f t="shared" si="1084"/>
        <v/>
      </c>
      <c r="I34734" s="218" t="str">
        <f t="shared" si="1085"/>
        <v/>
      </c>
    </row>
    <row r="34735" spans="3:9" ht="15" customHeight="1">
      <c r="C34735" s="220" t="str">
        <f t="shared" si="1084"/>
        <v/>
      </c>
      <c r="I34735" s="218" t="str">
        <f t="shared" si="1085"/>
        <v/>
      </c>
    </row>
    <row r="34736" spans="3:9" ht="15" customHeight="1">
      <c r="C34736" s="220" t="str">
        <f t="shared" si="1084"/>
        <v/>
      </c>
      <c r="I34736" s="218" t="str">
        <f t="shared" si="1085"/>
        <v/>
      </c>
    </row>
    <row r="34737" spans="3:9" ht="15" customHeight="1">
      <c r="C34737" s="220" t="str">
        <f t="shared" si="1084"/>
        <v/>
      </c>
      <c r="I34737" s="218" t="str">
        <f t="shared" si="1085"/>
        <v/>
      </c>
    </row>
    <row r="34738" spans="3:9" ht="15" customHeight="1">
      <c r="C34738" s="220" t="str">
        <f t="shared" si="1084"/>
        <v/>
      </c>
      <c r="I34738" s="218" t="str">
        <f t="shared" si="1085"/>
        <v/>
      </c>
    </row>
    <row r="34739" spans="3:9" ht="15" customHeight="1">
      <c r="C34739" s="220" t="str">
        <f t="shared" si="1084"/>
        <v/>
      </c>
      <c r="I34739" s="218" t="str">
        <f t="shared" si="1085"/>
        <v/>
      </c>
    </row>
    <row r="34740" spans="3:9" ht="15" customHeight="1">
      <c r="C34740" s="220" t="str">
        <f t="shared" si="1084"/>
        <v/>
      </c>
      <c r="I34740" s="218" t="str">
        <f t="shared" si="1085"/>
        <v/>
      </c>
    </row>
    <row r="34741" spans="3:9" ht="15" customHeight="1">
      <c r="C34741" s="220" t="str">
        <f t="shared" si="1084"/>
        <v/>
      </c>
      <c r="I34741" s="218" t="str">
        <f t="shared" si="1085"/>
        <v/>
      </c>
    </row>
    <row r="34742" spans="3:9" ht="15" customHeight="1">
      <c r="C34742" s="220" t="str">
        <f t="shared" si="1084"/>
        <v/>
      </c>
      <c r="I34742" s="218" t="str">
        <f t="shared" si="1085"/>
        <v/>
      </c>
    </row>
    <row r="34743" spans="3:9" ht="15" customHeight="1">
      <c r="C34743" s="220" t="str">
        <f t="shared" si="1084"/>
        <v/>
      </c>
      <c r="I34743" s="218" t="str">
        <f t="shared" si="1085"/>
        <v/>
      </c>
    </row>
    <row r="34744" spans="3:9" ht="15" customHeight="1">
      <c r="C34744" s="220" t="str">
        <f t="shared" si="1084"/>
        <v/>
      </c>
      <c r="I34744" s="218" t="str">
        <f t="shared" si="1085"/>
        <v/>
      </c>
    </row>
    <row r="34745" spans="3:9" ht="15" customHeight="1">
      <c r="C34745" s="220" t="str">
        <f t="shared" si="1084"/>
        <v/>
      </c>
      <c r="I34745" s="218" t="str">
        <f t="shared" si="1085"/>
        <v/>
      </c>
    </row>
    <row r="34746" spans="3:9" ht="15" customHeight="1">
      <c r="C34746" s="220" t="str">
        <f t="shared" si="1084"/>
        <v/>
      </c>
      <c r="I34746" s="218" t="str">
        <f t="shared" si="1085"/>
        <v/>
      </c>
    </row>
    <row r="34747" spans="3:9" ht="15" customHeight="1">
      <c r="C34747" s="220" t="str">
        <f t="shared" si="1084"/>
        <v/>
      </c>
      <c r="I34747" s="218" t="str">
        <f t="shared" si="1085"/>
        <v/>
      </c>
    </row>
    <row r="34748" spans="3:9" ht="15" customHeight="1">
      <c r="C34748" s="220" t="str">
        <f t="shared" si="1084"/>
        <v/>
      </c>
      <c r="I34748" s="218" t="str">
        <f t="shared" si="1085"/>
        <v/>
      </c>
    </row>
    <row r="34749" spans="3:9" ht="15" customHeight="1">
      <c r="C34749" s="220" t="str">
        <f t="shared" si="1084"/>
        <v/>
      </c>
      <c r="I34749" s="218" t="str">
        <f t="shared" si="1085"/>
        <v/>
      </c>
    </row>
    <row r="34750" spans="3:9" ht="15" customHeight="1">
      <c r="C34750" s="220" t="str">
        <f t="shared" si="1084"/>
        <v/>
      </c>
      <c r="I34750" s="218" t="str">
        <f t="shared" si="1085"/>
        <v/>
      </c>
    </row>
    <row r="34751" spans="3:9" ht="15" customHeight="1">
      <c r="C34751" s="220" t="str">
        <f t="shared" si="1084"/>
        <v/>
      </c>
      <c r="I34751" s="218" t="str">
        <f t="shared" si="1085"/>
        <v/>
      </c>
    </row>
    <row r="34752" spans="3:9" ht="15" customHeight="1">
      <c r="C34752" s="220" t="str">
        <f t="shared" si="1084"/>
        <v/>
      </c>
      <c r="I34752" s="218" t="str">
        <f t="shared" si="1085"/>
        <v/>
      </c>
    </row>
    <row r="34753" spans="3:9" ht="15" customHeight="1">
      <c r="C34753" s="220" t="str">
        <f t="shared" si="1084"/>
        <v/>
      </c>
      <c r="I34753" s="218" t="str">
        <f t="shared" si="1085"/>
        <v/>
      </c>
    </row>
    <row r="34754" spans="3:9" ht="15" customHeight="1">
      <c r="C34754" s="220" t="str">
        <f t="shared" si="1084"/>
        <v/>
      </c>
      <c r="I34754" s="218" t="str">
        <f t="shared" si="1085"/>
        <v/>
      </c>
    </row>
    <row r="34755" spans="3:9" ht="15" customHeight="1">
      <c r="C34755" s="220" t="str">
        <f t="shared" si="1084"/>
        <v/>
      </c>
      <c r="I34755" s="218" t="str">
        <f t="shared" si="1085"/>
        <v/>
      </c>
    </row>
    <row r="34756" spans="3:9" ht="15" customHeight="1">
      <c r="C34756" s="220" t="str">
        <f t="shared" si="1084"/>
        <v/>
      </c>
      <c r="I34756" s="218" t="str">
        <f t="shared" si="1085"/>
        <v/>
      </c>
    </row>
    <row r="34757" spans="3:9" ht="15" customHeight="1">
      <c r="C34757" s="220" t="str">
        <f t="shared" si="1084"/>
        <v/>
      </c>
      <c r="I34757" s="218" t="str">
        <f t="shared" si="1085"/>
        <v/>
      </c>
    </row>
    <row r="34758" spans="3:9" ht="15" customHeight="1">
      <c r="C34758" s="220" t="str">
        <f t="shared" ref="C34758:C34821" si="1086">IF(B34758="","",MONTH(B34758))</f>
        <v/>
      </c>
      <c r="I34758" s="218" t="str">
        <f t="shared" ref="I34758:I34821" si="1087">IF(H34758="","",IF(E34758="","Não deixe campos em branco, a planilha resumo de custos e despesas necessita deles para funcionar",IF(F34758="","Não deixe campos em branco, a planilha resumo de custos e despesas necessita deles para funcionar",IF(G34758="","Não deixe campos em branco, a planilha resumo de custos e despesas necessita deles para funcionar",""))))</f>
        <v/>
      </c>
    </row>
    <row r="34759" spans="3:9" ht="15" customHeight="1">
      <c r="C34759" s="220" t="str">
        <f t="shared" si="1086"/>
        <v/>
      </c>
      <c r="I34759" s="218" t="str">
        <f t="shared" si="1087"/>
        <v/>
      </c>
    </row>
    <row r="34760" spans="3:9" ht="15" customHeight="1">
      <c r="C34760" s="220" t="str">
        <f t="shared" si="1086"/>
        <v/>
      </c>
      <c r="I34760" s="218" t="str">
        <f t="shared" si="1087"/>
        <v/>
      </c>
    </row>
    <row r="34761" spans="3:9" ht="15" customHeight="1">
      <c r="C34761" s="220" t="str">
        <f t="shared" si="1086"/>
        <v/>
      </c>
      <c r="I34761" s="218" t="str">
        <f t="shared" si="1087"/>
        <v/>
      </c>
    </row>
    <row r="34762" spans="3:9" ht="15" customHeight="1">
      <c r="C34762" s="220" t="str">
        <f t="shared" si="1086"/>
        <v/>
      </c>
      <c r="I34762" s="218" t="str">
        <f t="shared" si="1087"/>
        <v/>
      </c>
    </row>
    <row r="34763" spans="3:9" ht="15" customHeight="1">
      <c r="C34763" s="220" t="str">
        <f t="shared" si="1086"/>
        <v/>
      </c>
      <c r="I34763" s="218" t="str">
        <f t="shared" si="1087"/>
        <v/>
      </c>
    </row>
    <row r="34764" spans="3:9" ht="15" customHeight="1">
      <c r="C34764" s="220" t="str">
        <f t="shared" si="1086"/>
        <v/>
      </c>
      <c r="I34764" s="218" t="str">
        <f t="shared" si="1087"/>
        <v/>
      </c>
    </row>
    <row r="34765" spans="3:9" ht="15" customHeight="1">
      <c r="C34765" s="220" t="str">
        <f t="shared" si="1086"/>
        <v/>
      </c>
      <c r="I34765" s="218" t="str">
        <f t="shared" si="1087"/>
        <v/>
      </c>
    </row>
    <row r="34766" spans="3:9" ht="15" customHeight="1">
      <c r="C34766" s="220" t="str">
        <f t="shared" si="1086"/>
        <v/>
      </c>
      <c r="I34766" s="218" t="str">
        <f t="shared" si="1087"/>
        <v/>
      </c>
    </row>
    <row r="34767" spans="3:9" ht="15" customHeight="1">
      <c r="C34767" s="220" t="str">
        <f t="shared" si="1086"/>
        <v/>
      </c>
      <c r="I34767" s="218" t="str">
        <f t="shared" si="1087"/>
        <v/>
      </c>
    </row>
    <row r="34768" spans="3:9" ht="15" customHeight="1">
      <c r="C34768" s="220" t="str">
        <f t="shared" si="1086"/>
        <v/>
      </c>
      <c r="I34768" s="218" t="str">
        <f t="shared" si="1087"/>
        <v/>
      </c>
    </row>
    <row r="34769" spans="3:9" ht="15" customHeight="1">
      <c r="C34769" s="220" t="str">
        <f t="shared" si="1086"/>
        <v/>
      </c>
      <c r="I34769" s="218" t="str">
        <f t="shared" si="1087"/>
        <v/>
      </c>
    </row>
    <row r="34770" spans="3:9" ht="15" customHeight="1">
      <c r="C34770" s="220" t="str">
        <f t="shared" si="1086"/>
        <v/>
      </c>
      <c r="I34770" s="218" t="str">
        <f t="shared" si="1087"/>
        <v/>
      </c>
    </row>
    <row r="34771" spans="3:9" ht="15" customHeight="1">
      <c r="C34771" s="220" t="str">
        <f t="shared" si="1086"/>
        <v/>
      </c>
      <c r="I34771" s="218" t="str">
        <f t="shared" si="1087"/>
        <v/>
      </c>
    </row>
    <row r="34772" spans="3:9" ht="15" customHeight="1">
      <c r="C34772" s="220" t="str">
        <f t="shared" si="1086"/>
        <v/>
      </c>
      <c r="I34772" s="218" t="str">
        <f t="shared" si="1087"/>
        <v/>
      </c>
    </row>
    <row r="34773" spans="3:9" ht="15" customHeight="1">
      <c r="C34773" s="220" t="str">
        <f t="shared" si="1086"/>
        <v/>
      </c>
      <c r="I34773" s="218" t="str">
        <f t="shared" si="1087"/>
        <v/>
      </c>
    </row>
    <row r="34774" spans="3:9" ht="15" customHeight="1">
      <c r="C34774" s="220" t="str">
        <f t="shared" si="1086"/>
        <v/>
      </c>
      <c r="I34774" s="218" t="str">
        <f t="shared" si="1087"/>
        <v/>
      </c>
    </row>
    <row r="34775" spans="3:9" ht="15" customHeight="1">
      <c r="C34775" s="220" t="str">
        <f t="shared" si="1086"/>
        <v/>
      </c>
      <c r="I34775" s="218" t="str">
        <f t="shared" si="1087"/>
        <v/>
      </c>
    </row>
    <row r="34776" spans="3:9" ht="15" customHeight="1">
      <c r="C34776" s="220" t="str">
        <f t="shared" si="1086"/>
        <v/>
      </c>
      <c r="I34776" s="218" t="str">
        <f t="shared" si="1087"/>
        <v/>
      </c>
    </row>
    <row r="34777" spans="3:9" ht="15" customHeight="1">
      <c r="C34777" s="220" t="str">
        <f t="shared" si="1086"/>
        <v/>
      </c>
      <c r="I34777" s="218" t="str">
        <f t="shared" si="1087"/>
        <v/>
      </c>
    </row>
    <row r="34778" spans="3:9" ht="15" customHeight="1">
      <c r="C34778" s="220" t="str">
        <f t="shared" si="1086"/>
        <v/>
      </c>
      <c r="I34778" s="218" t="str">
        <f t="shared" si="1087"/>
        <v/>
      </c>
    </row>
    <row r="34779" spans="3:9" ht="15" customHeight="1">
      <c r="C34779" s="220" t="str">
        <f t="shared" si="1086"/>
        <v/>
      </c>
      <c r="I34779" s="218" t="str">
        <f t="shared" si="1087"/>
        <v/>
      </c>
    </row>
    <row r="34780" spans="3:9" ht="15" customHeight="1">
      <c r="C34780" s="220" t="str">
        <f t="shared" si="1086"/>
        <v/>
      </c>
      <c r="I34780" s="218" t="str">
        <f t="shared" si="1087"/>
        <v/>
      </c>
    </row>
    <row r="34781" spans="3:9" ht="15" customHeight="1">
      <c r="C34781" s="220" t="str">
        <f t="shared" si="1086"/>
        <v/>
      </c>
      <c r="I34781" s="218" t="str">
        <f t="shared" si="1087"/>
        <v/>
      </c>
    </row>
    <row r="34782" spans="3:9" ht="15" customHeight="1">
      <c r="C34782" s="220" t="str">
        <f t="shared" si="1086"/>
        <v/>
      </c>
      <c r="I34782" s="218" t="str">
        <f t="shared" si="1087"/>
        <v/>
      </c>
    </row>
    <row r="34783" spans="3:9" ht="15" customHeight="1">
      <c r="C34783" s="220" t="str">
        <f t="shared" si="1086"/>
        <v/>
      </c>
      <c r="I34783" s="218" t="str">
        <f t="shared" si="1087"/>
        <v/>
      </c>
    </row>
    <row r="34784" spans="3:9" ht="15" customHeight="1">
      <c r="C34784" s="220" t="str">
        <f t="shared" si="1086"/>
        <v/>
      </c>
      <c r="I34784" s="218" t="str">
        <f t="shared" si="1087"/>
        <v/>
      </c>
    </row>
    <row r="34785" spans="3:9" ht="15" customHeight="1">
      <c r="C34785" s="220" t="str">
        <f t="shared" si="1086"/>
        <v/>
      </c>
      <c r="I34785" s="218" t="str">
        <f t="shared" si="1087"/>
        <v/>
      </c>
    </row>
    <row r="34786" spans="3:9" ht="15" customHeight="1">
      <c r="C34786" s="220" t="str">
        <f t="shared" si="1086"/>
        <v/>
      </c>
      <c r="I34786" s="218" t="str">
        <f t="shared" si="1087"/>
        <v/>
      </c>
    </row>
    <row r="34787" spans="3:9" ht="15" customHeight="1">
      <c r="C34787" s="220" t="str">
        <f t="shared" si="1086"/>
        <v/>
      </c>
      <c r="I34787" s="218" t="str">
        <f t="shared" si="1087"/>
        <v/>
      </c>
    </row>
    <row r="34788" spans="3:9" ht="15" customHeight="1">
      <c r="C34788" s="220" t="str">
        <f t="shared" si="1086"/>
        <v/>
      </c>
      <c r="I34788" s="218" t="str">
        <f t="shared" si="1087"/>
        <v/>
      </c>
    </row>
    <row r="34789" spans="3:9" ht="15" customHeight="1">
      <c r="C34789" s="220" t="str">
        <f t="shared" si="1086"/>
        <v/>
      </c>
      <c r="I34789" s="218" t="str">
        <f t="shared" si="1087"/>
        <v/>
      </c>
    </row>
    <row r="34790" spans="3:9" ht="15" customHeight="1">
      <c r="C34790" s="220" t="str">
        <f t="shared" si="1086"/>
        <v/>
      </c>
      <c r="I34790" s="218" t="str">
        <f t="shared" si="1087"/>
        <v/>
      </c>
    </row>
    <row r="34791" spans="3:9" ht="15" customHeight="1">
      <c r="C34791" s="220" t="str">
        <f t="shared" si="1086"/>
        <v/>
      </c>
      <c r="I34791" s="218" t="str">
        <f t="shared" si="1087"/>
        <v/>
      </c>
    </row>
    <row r="34792" spans="3:9" ht="15" customHeight="1">
      <c r="C34792" s="220" t="str">
        <f t="shared" si="1086"/>
        <v/>
      </c>
      <c r="I34792" s="218" t="str">
        <f t="shared" si="1087"/>
        <v/>
      </c>
    </row>
    <row r="34793" spans="3:9" ht="15" customHeight="1">
      <c r="C34793" s="220" t="str">
        <f t="shared" si="1086"/>
        <v/>
      </c>
      <c r="I34793" s="218" t="str">
        <f t="shared" si="1087"/>
        <v/>
      </c>
    </row>
    <row r="34794" spans="3:9" ht="15" customHeight="1">
      <c r="C34794" s="220" t="str">
        <f t="shared" si="1086"/>
        <v/>
      </c>
      <c r="I34794" s="218" t="str">
        <f t="shared" si="1087"/>
        <v/>
      </c>
    </row>
    <row r="34795" spans="3:9" ht="15" customHeight="1">
      <c r="C34795" s="220" t="str">
        <f t="shared" si="1086"/>
        <v/>
      </c>
      <c r="I34795" s="218" t="str">
        <f t="shared" si="1087"/>
        <v/>
      </c>
    </row>
    <row r="34796" spans="3:9" ht="15" customHeight="1">
      <c r="C34796" s="220" t="str">
        <f t="shared" si="1086"/>
        <v/>
      </c>
      <c r="I34796" s="218" t="str">
        <f t="shared" si="1087"/>
        <v/>
      </c>
    </row>
    <row r="34797" spans="3:9" ht="15" customHeight="1">
      <c r="C34797" s="220" t="str">
        <f t="shared" si="1086"/>
        <v/>
      </c>
      <c r="I34797" s="218" t="str">
        <f t="shared" si="1087"/>
        <v/>
      </c>
    </row>
    <row r="34798" spans="3:9" ht="15" customHeight="1">
      <c r="C34798" s="220" t="str">
        <f t="shared" si="1086"/>
        <v/>
      </c>
      <c r="I34798" s="218" t="str">
        <f t="shared" si="1087"/>
        <v/>
      </c>
    </row>
    <row r="34799" spans="3:9" ht="15" customHeight="1">
      <c r="C34799" s="220" t="str">
        <f t="shared" si="1086"/>
        <v/>
      </c>
      <c r="I34799" s="218" t="str">
        <f t="shared" si="1087"/>
        <v/>
      </c>
    </row>
    <row r="34800" spans="3:9" ht="15" customHeight="1">
      <c r="C34800" s="220" t="str">
        <f t="shared" si="1086"/>
        <v/>
      </c>
      <c r="I34800" s="218" t="str">
        <f t="shared" si="1087"/>
        <v/>
      </c>
    </row>
    <row r="34801" spans="3:9" ht="15" customHeight="1">
      <c r="C34801" s="220" t="str">
        <f t="shared" si="1086"/>
        <v/>
      </c>
      <c r="I34801" s="218" t="str">
        <f t="shared" si="1087"/>
        <v/>
      </c>
    </row>
    <row r="34802" spans="3:9" ht="15" customHeight="1">
      <c r="C34802" s="220" t="str">
        <f t="shared" si="1086"/>
        <v/>
      </c>
      <c r="I34802" s="218" t="str">
        <f t="shared" si="1087"/>
        <v/>
      </c>
    </row>
    <row r="34803" spans="3:9" ht="15" customHeight="1">
      <c r="C34803" s="220" t="str">
        <f t="shared" si="1086"/>
        <v/>
      </c>
      <c r="I34803" s="218" t="str">
        <f t="shared" si="1087"/>
        <v/>
      </c>
    </row>
    <row r="34804" spans="3:9" ht="15" customHeight="1">
      <c r="C34804" s="220" t="str">
        <f t="shared" si="1086"/>
        <v/>
      </c>
      <c r="I34804" s="218" t="str">
        <f t="shared" si="1087"/>
        <v/>
      </c>
    </row>
    <row r="34805" spans="3:9" ht="15" customHeight="1">
      <c r="C34805" s="220" t="str">
        <f t="shared" si="1086"/>
        <v/>
      </c>
      <c r="I34805" s="218" t="str">
        <f t="shared" si="1087"/>
        <v/>
      </c>
    </row>
    <row r="34806" spans="3:9" ht="15" customHeight="1">
      <c r="C34806" s="220" t="str">
        <f t="shared" si="1086"/>
        <v/>
      </c>
      <c r="I34806" s="218" t="str">
        <f t="shared" si="1087"/>
        <v/>
      </c>
    </row>
    <row r="34807" spans="3:9" ht="15" customHeight="1">
      <c r="C34807" s="220" t="str">
        <f t="shared" si="1086"/>
        <v/>
      </c>
      <c r="I34807" s="218" t="str">
        <f t="shared" si="1087"/>
        <v/>
      </c>
    </row>
    <row r="34808" spans="3:9" ht="15" customHeight="1">
      <c r="C34808" s="220" t="str">
        <f t="shared" si="1086"/>
        <v/>
      </c>
      <c r="I34808" s="218" t="str">
        <f t="shared" si="1087"/>
        <v/>
      </c>
    </row>
    <row r="34809" spans="3:9" ht="15" customHeight="1">
      <c r="C34809" s="220" t="str">
        <f t="shared" si="1086"/>
        <v/>
      </c>
      <c r="I34809" s="218" t="str">
        <f t="shared" si="1087"/>
        <v/>
      </c>
    </row>
    <row r="34810" spans="3:9" ht="15" customHeight="1">
      <c r="C34810" s="220" t="str">
        <f t="shared" si="1086"/>
        <v/>
      </c>
      <c r="I34810" s="218" t="str">
        <f t="shared" si="1087"/>
        <v/>
      </c>
    </row>
    <row r="34811" spans="3:9" ht="15" customHeight="1">
      <c r="C34811" s="220" t="str">
        <f t="shared" si="1086"/>
        <v/>
      </c>
      <c r="I34811" s="218" t="str">
        <f t="shared" si="1087"/>
        <v/>
      </c>
    </row>
    <row r="34812" spans="3:9" ht="15" customHeight="1">
      <c r="C34812" s="220" t="str">
        <f t="shared" si="1086"/>
        <v/>
      </c>
      <c r="I34812" s="218" t="str">
        <f t="shared" si="1087"/>
        <v/>
      </c>
    </row>
    <row r="34813" spans="3:9" ht="15" customHeight="1">
      <c r="C34813" s="220" t="str">
        <f t="shared" si="1086"/>
        <v/>
      </c>
      <c r="I34813" s="218" t="str">
        <f t="shared" si="1087"/>
        <v/>
      </c>
    </row>
    <row r="34814" spans="3:9" ht="15" customHeight="1">
      <c r="C34814" s="220" t="str">
        <f t="shared" si="1086"/>
        <v/>
      </c>
      <c r="I34814" s="218" t="str">
        <f t="shared" si="1087"/>
        <v/>
      </c>
    </row>
    <row r="34815" spans="3:9" ht="15" customHeight="1">
      <c r="C34815" s="220" t="str">
        <f t="shared" si="1086"/>
        <v/>
      </c>
      <c r="I34815" s="218" t="str">
        <f t="shared" si="1087"/>
        <v/>
      </c>
    </row>
    <row r="34816" spans="3:9" ht="15" customHeight="1">
      <c r="C34816" s="220" t="str">
        <f t="shared" si="1086"/>
        <v/>
      </c>
      <c r="I34816" s="218" t="str">
        <f t="shared" si="1087"/>
        <v/>
      </c>
    </row>
    <row r="34817" spans="3:9" ht="15" customHeight="1">
      <c r="C34817" s="220" t="str">
        <f t="shared" si="1086"/>
        <v/>
      </c>
      <c r="I34817" s="218" t="str">
        <f t="shared" si="1087"/>
        <v/>
      </c>
    </row>
    <row r="34818" spans="3:9" ht="15" customHeight="1">
      <c r="C34818" s="220" t="str">
        <f t="shared" si="1086"/>
        <v/>
      </c>
      <c r="I34818" s="218" t="str">
        <f t="shared" si="1087"/>
        <v/>
      </c>
    </row>
    <row r="34819" spans="3:9" ht="15" customHeight="1">
      <c r="C34819" s="220" t="str">
        <f t="shared" si="1086"/>
        <v/>
      </c>
      <c r="I34819" s="218" t="str">
        <f t="shared" si="1087"/>
        <v/>
      </c>
    </row>
    <row r="34820" spans="3:9" ht="15" customHeight="1">
      <c r="C34820" s="220" t="str">
        <f t="shared" si="1086"/>
        <v/>
      </c>
      <c r="I34820" s="218" t="str">
        <f t="shared" si="1087"/>
        <v/>
      </c>
    </row>
    <row r="34821" spans="3:9" ht="15" customHeight="1">
      <c r="C34821" s="220" t="str">
        <f t="shared" si="1086"/>
        <v/>
      </c>
      <c r="I34821" s="218" t="str">
        <f t="shared" si="1087"/>
        <v/>
      </c>
    </row>
    <row r="34822" spans="3:9" ht="15" customHeight="1">
      <c r="C34822" s="220" t="str">
        <f t="shared" ref="C34822:C34885" si="1088">IF(B34822="","",MONTH(B34822))</f>
        <v/>
      </c>
      <c r="I34822" s="218" t="str">
        <f t="shared" ref="I34822:I34885" si="1089">IF(H34822="","",IF(E34822="","Não deixe campos em branco, a planilha resumo de custos e despesas necessita deles para funcionar",IF(F34822="","Não deixe campos em branco, a planilha resumo de custos e despesas necessita deles para funcionar",IF(G34822="","Não deixe campos em branco, a planilha resumo de custos e despesas necessita deles para funcionar",""))))</f>
        <v/>
      </c>
    </row>
    <row r="34823" spans="3:9" ht="15" customHeight="1">
      <c r="C34823" s="220" t="str">
        <f t="shared" si="1088"/>
        <v/>
      </c>
      <c r="I34823" s="218" t="str">
        <f t="shared" si="1089"/>
        <v/>
      </c>
    </row>
    <row r="34824" spans="3:9" ht="15" customHeight="1">
      <c r="C34824" s="220" t="str">
        <f t="shared" si="1088"/>
        <v/>
      </c>
      <c r="I34824" s="218" t="str">
        <f t="shared" si="1089"/>
        <v/>
      </c>
    </row>
    <row r="34825" spans="3:9" ht="15" customHeight="1">
      <c r="C34825" s="220" t="str">
        <f t="shared" si="1088"/>
        <v/>
      </c>
      <c r="I34825" s="218" t="str">
        <f t="shared" si="1089"/>
        <v/>
      </c>
    </row>
    <row r="34826" spans="3:9" ht="15" customHeight="1">
      <c r="C34826" s="220" t="str">
        <f t="shared" si="1088"/>
        <v/>
      </c>
      <c r="I34826" s="218" t="str">
        <f t="shared" si="1089"/>
        <v/>
      </c>
    </row>
    <row r="34827" spans="3:9" ht="15" customHeight="1">
      <c r="C34827" s="220" t="str">
        <f t="shared" si="1088"/>
        <v/>
      </c>
      <c r="I34827" s="218" t="str">
        <f t="shared" si="1089"/>
        <v/>
      </c>
    </row>
    <row r="34828" spans="3:9" ht="15" customHeight="1">
      <c r="C34828" s="220" t="str">
        <f t="shared" si="1088"/>
        <v/>
      </c>
      <c r="I34828" s="218" t="str">
        <f t="shared" si="1089"/>
        <v/>
      </c>
    </row>
    <row r="34829" spans="3:9" ht="15" customHeight="1">
      <c r="C34829" s="220" t="str">
        <f t="shared" si="1088"/>
        <v/>
      </c>
      <c r="I34829" s="218" t="str">
        <f t="shared" si="1089"/>
        <v/>
      </c>
    </row>
    <row r="34830" spans="3:9" ht="15" customHeight="1">
      <c r="C34830" s="220" t="str">
        <f t="shared" si="1088"/>
        <v/>
      </c>
      <c r="I34830" s="218" t="str">
        <f t="shared" si="1089"/>
        <v/>
      </c>
    </row>
    <row r="34831" spans="3:9" ht="15" customHeight="1">
      <c r="C34831" s="220" t="str">
        <f t="shared" si="1088"/>
        <v/>
      </c>
      <c r="I34831" s="218" t="str">
        <f t="shared" si="1089"/>
        <v/>
      </c>
    </row>
    <row r="34832" spans="3:9" ht="15" customHeight="1">
      <c r="C34832" s="220" t="str">
        <f t="shared" si="1088"/>
        <v/>
      </c>
      <c r="I34832" s="218" t="str">
        <f t="shared" si="1089"/>
        <v/>
      </c>
    </row>
    <row r="34833" spans="3:9" ht="15" customHeight="1">
      <c r="C34833" s="220" t="str">
        <f t="shared" si="1088"/>
        <v/>
      </c>
      <c r="I34833" s="218" t="str">
        <f t="shared" si="1089"/>
        <v/>
      </c>
    </row>
    <row r="34834" spans="3:9" ht="15" customHeight="1">
      <c r="C34834" s="220" t="str">
        <f t="shared" si="1088"/>
        <v/>
      </c>
      <c r="I34834" s="218" t="str">
        <f t="shared" si="1089"/>
        <v/>
      </c>
    </row>
    <row r="34835" spans="3:9" ht="15" customHeight="1">
      <c r="C34835" s="220" t="str">
        <f t="shared" si="1088"/>
        <v/>
      </c>
      <c r="I34835" s="218" t="str">
        <f t="shared" si="1089"/>
        <v/>
      </c>
    </row>
    <row r="34836" spans="3:9" ht="15" customHeight="1">
      <c r="C34836" s="220" t="str">
        <f t="shared" si="1088"/>
        <v/>
      </c>
      <c r="I34836" s="218" t="str">
        <f t="shared" si="1089"/>
        <v/>
      </c>
    </row>
    <row r="34837" spans="3:9" ht="15" customHeight="1">
      <c r="C34837" s="220" t="str">
        <f t="shared" si="1088"/>
        <v/>
      </c>
      <c r="I34837" s="218" t="str">
        <f t="shared" si="1089"/>
        <v/>
      </c>
    </row>
    <row r="34838" spans="3:9" ht="15" customHeight="1">
      <c r="C34838" s="220" t="str">
        <f t="shared" si="1088"/>
        <v/>
      </c>
      <c r="I34838" s="218" t="str">
        <f t="shared" si="1089"/>
        <v/>
      </c>
    </row>
    <row r="34839" spans="3:9" ht="15" customHeight="1">
      <c r="C34839" s="220" t="str">
        <f t="shared" si="1088"/>
        <v/>
      </c>
      <c r="I34839" s="218" t="str">
        <f t="shared" si="1089"/>
        <v/>
      </c>
    </row>
    <row r="34840" spans="3:9" ht="15" customHeight="1">
      <c r="C34840" s="220" t="str">
        <f t="shared" si="1088"/>
        <v/>
      </c>
      <c r="I34840" s="218" t="str">
        <f t="shared" si="1089"/>
        <v/>
      </c>
    </row>
    <row r="34841" spans="3:9" ht="15" customHeight="1">
      <c r="C34841" s="220" t="str">
        <f t="shared" si="1088"/>
        <v/>
      </c>
      <c r="I34841" s="218" t="str">
        <f t="shared" si="1089"/>
        <v/>
      </c>
    </row>
    <row r="34842" spans="3:9" ht="15" customHeight="1">
      <c r="C34842" s="220" t="str">
        <f t="shared" si="1088"/>
        <v/>
      </c>
      <c r="I34842" s="218" t="str">
        <f t="shared" si="1089"/>
        <v/>
      </c>
    </row>
    <row r="34843" spans="3:9" ht="15" customHeight="1">
      <c r="C34843" s="220" t="str">
        <f t="shared" si="1088"/>
        <v/>
      </c>
      <c r="I34843" s="218" t="str">
        <f t="shared" si="1089"/>
        <v/>
      </c>
    </row>
    <row r="34844" spans="3:9" ht="15" customHeight="1">
      <c r="C34844" s="220" t="str">
        <f t="shared" si="1088"/>
        <v/>
      </c>
      <c r="I34844" s="218" t="str">
        <f t="shared" si="1089"/>
        <v/>
      </c>
    </row>
    <row r="34845" spans="3:9" ht="15" customHeight="1">
      <c r="C34845" s="220" t="str">
        <f t="shared" si="1088"/>
        <v/>
      </c>
      <c r="I34845" s="218" t="str">
        <f t="shared" si="1089"/>
        <v/>
      </c>
    </row>
    <row r="34846" spans="3:9" ht="15" customHeight="1">
      <c r="C34846" s="220" t="str">
        <f t="shared" si="1088"/>
        <v/>
      </c>
      <c r="I34846" s="218" t="str">
        <f t="shared" si="1089"/>
        <v/>
      </c>
    </row>
    <row r="34847" spans="3:9" ht="15" customHeight="1">
      <c r="C34847" s="220" t="str">
        <f t="shared" si="1088"/>
        <v/>
      </c>
      <c r="I34847" s="218" t="str">
        <f t="shared" si="1089"/>
        <v/>
      </c>
    </row>
    <row r="34848" spans="3:9" ht="15" customHeight="1">
      <c r="C34848" s="220" t="str">
        <f t="shared" si="1088"/>
        <v/>
      </c>
      <c r="I34848" s="218" t="str">
        <f t="shared" si="1089"/>
        <v/>
      </c>
    </row>
    <row r="34849" spans="3:9" ht="15" customHeight="1">
      <c r="C34849" s="220" t="str">
        <f t="shared" si="1088"/>
        <v/>
      </c>
      <c r="I34849" s="218" t="str">
        <f t="shared" si="1089"/>
        <v/>
      </c>
    </row>
    <row r="34850" spans="3:9" ht="15" customHeight="1">
      <c r="C34850" s="220" t="str">
        <f t="shared" si="1088"/>
        <v/>
      </c>
      <c r="I34850" s="218" t="str">
        <f t="shared" si="1089"/>
        <v/>
      </c>
    </row>
    <row r="34851" spans="3:9" ht="15" customHeight="1">
      <c r="C34851" s="220" t="str">
        <f t="shared" si="1088"/>
        <v/>
      </c>
      <c r="I34851" s="218" t="str">
        <f t="shared" si="1089"/>
        <v/>
      </c>
    </row>
    <row r="34852" spans="3:9" ht="15" customHeight="1">
      <c r="C34852" s="220" t="str">
        <f t="shared" si="1088"/>
        <v/>
      </c>
      <c r="I34852" s="218" t="str">
        <f t="shared" si="1089"/>
        <v/>
      </c>
    </row>
    <row r="34853" spans="3:9" ht="15" customHeight="1">
      <c r="C34853" s="220" t="str">
        <f t="shared" si="1088"/>
        <v/>
      </c>
      <c r="I34853" s="218" t="str">
        <f t="shared" si="1089"/>
        <v/>
      </c>
    </row>
    <row r="34854" spans="3:9" ht="15" customHeight="1">
      <c r="C34854" s="220" t="str">
        <f t="shared" si="1088"/>
        <v/>
      </c>
      <c r="I34854" s="218" t="str">
        <f t="shared" si="1089"/>
        <v/>
      </c>
    </row>
    <row r="34855" spans="3:9" ht="15" customHeight="1">
      <c r="C34855" s="220" t="str">
        <f t="shared" si="1088"/>
        <v/>
      </c>
      <c r="I34855" s="218" t="str">
        <f t="shared" si="1089"/>
        <v/>
      </c>
    </row>
    <row r="34856" spans="3:9" ht="15" customHeight="1">
      <c r="C34856" s="220" t="str">
        <f t="shared" si="1088"/>
        <v/>
      </c>
      <c r="I34856" s="218" t="str">
        <f t="shared" si="1089"/>
        <v/>
      </c>
    </row>
    <row r="34857" spans="3:9" ht="15" customHeight="1">
      <c r="C34857" s="220" t="str">
        <f t="shared" si="1088"/>
        <v/>
      </c>
      <c r="I34857" s="218" t="str">
        <f t="shared" si="1089"/>
        <v/>
      </c>
    </row>
    <row r="34858" spans="3:9" ht="15" customHeight="1">
      <c r="C34858" s="220" t="str">
        <f t="shared" si="1088"/>
        <v/>
      </c>
      <c r="I34858" s="218" t="str">
        <f t="shared" si="1089"/>
        <v/>
      </c>
    </row>
    <row r="34859" spans="3:9" ht="15" customHeight="1">
      <c r="C34859" s="220" t="str">
        <f t="shared" si="1088"/>
        <v/>
      </c>
      <c r="I34859" s="218" t="str">
        <f t="shared" si="1089"/>
        <v/>
      </c>
    </row>
    <row r="34860" spans="3:9" ht="15" customHeight="1">
      <c r="C34860" s="220" t="str">
        <f t="shared" si="1088"/>
        <v/>
      </c>
      <c r="I34860" s="218" t="str">
        <f t="shared" si="1089"/>
        <v/>
      </c>
    </row>
    <row r="34861" spans="3:9" ht="15" customHeight="1">
      <c r="C34861" s="220" t="str">
        <f t="shared" si="1088"/>
        <v/>
      </c>
      <c r="I34861" s="218" t="str">
        <f t="shared" si="1089"/>
        <v/>
      </c>
    </row>
    <row r="34862" spans="3:9" ht="15" customHeight="1">
      <c r="C34862" s="220" t="str">
        <f t="shared" si="1088"/>
        <v/>
      </c>
      <c r="I34862" s="218" t="str">
        <f t="shared" si="1089"/>
        <v/>
      </c>
    </row>
    <row r="34863" spans="3:9" ht="15" customHeight="1">
      <c r="C34863" s="220" t="str">
        <f t="shared" si="1088"/>
        <v/>
      </c>
      <c r="I34863" s="218" t="str">
        <f t="shared" si="1089"/>
        <v/>
      </c>
    </row>
    <row r="34864" spans="3:9" ht="15" customHeight="1">
      <c r="C34864" s="220" t="str">
        <f t="shared" si="1088"/>
        <v/>
      </c>
      <c r="I34864" s="218" t="str">
        <f t="shared" si="1089"/>
        <v/>
      </c>
    </row>
    <row r="34865" spans="3:9" ht="15" customHeight="1">
      <c r="C34865" s="220" t="str">
        <f t="shared" si="1088"/>
        <v/>
      </c>
      <c r="I34865" s="218" t="str">
        <f t="shared" si="1089"/>
        <v/>
      </c>
    </row>
    <row r="34866" spans="3:9" ht="15" customHeight="1">
      <c r="C34866" s="220" t="str">
        <f t="shared" si="1088"/>
        <v/>
      </c>
      <c r="I34866" s="218" t="str">
        <f t="shared" si="1089"/>
        <v/>
      </c>
    </row>
    <row r="34867" spans="3:9" ht="15" customHeight="1">
      <c r="C34867" s="220" t="str">
        <f t="shared" si="1088"/>
        <v/>
      </c>
      <c r="I34867" s="218" t="str">
        <f t="shared" si="1089"/>
        <v/>
      </c>
    </row>
    <row r="34868" spans="3:9" ht="15" customHeight="1">
      <c r="C34868" s="220" t="str">
        <f t="shared" si="1088"/>
        <v/>
      </c>
      <c r="I34868" s="218" t="str">
        <f t="shared" si="1089"/>
        <v/>
      </c>
    </row>
    <row r="34869" spans="3:9" ht="15" customHeight="1">
      <c r="C34869" s="220" t="str">
        <f t="shared" si="1088"/>
        <v/>
      </c>
      <c r="I34869" s="218" t="str">
        <f t="shared" si="1089"/>
        <v/>
      </c>
    </row>
    <row r="34870" spans="3:9" ht="15" customHeight="1">
      <c r="C34870" s="220" t="str">
        <f t="shared" si="1088"/>
        <v/>
      </c>
      <c r="I34870" s="218" t="str">
        <f t="shared" si="1089"/>
        <v/>
      </c>
    </row>
    <row r="34871" spans="3:9" ht="15" customHeight="1">
      <c r="C34871" s="220" t="str">
        <f t="shared" si="1088"/>
        <v/>
      </c>
      <c r="I34871" s="218" t="str">
        <f t="shared" si="1089"/>
        <v/>
      </c>
    </row>
    <row r="34872" spans="3:9" ht="15" customHeight="1">
      <c r="C34872" s="220" t="str">
        <f t="shared" si="1088"/>
        <v/>
      </c>
      <c r="I34872" s="218" t="str">
        <f t="shared" si="1089"/>
        <v/>
      </c>
    </row>
    <row r="34873" spans="3:9" ht="15" customHeight="1">
      <c r="C34873" s="220" t="str">
        <f t="shared" si="1088"/>
        <v/>
      </c>
      <c r="I34873" s="218" t="str">
        <f t="shared" si="1089"/>
        <v/>
      </c>
    </row>
    <row r="34874" spans="3:9" ht="15" customHeight="1">
      <c r="C34874" s="220" t="str">
        <f t="shared" si="1088"/>
        <v/>
      </c>
      <c r="I34874" s="218" t="str">
        <f t="shared" si="1089"/>
        <v/>
      </c>
    </row>
    <row r="34875" spans="3:9" ht="15" customHeight="1">
      <c r="C34875" s="220" t="str">
        <f t="shared" si="1088"/>
        <v/>
      </c>
      <c r="I34875" s="218" t="str">
        <f t="shared" si="1089"/>
        <v/>
      </c>
    </row>
    <row r="34876" spans="3:9" ht="15" customHeight="1">
      <c r="C34876" s="220" t="str">
        <f t="shared" si="1088"/>
        <v/>
      </c>
      <c r="I34876" s="218" t="str">
        <f t="shared" si="1089"/>
        <v/>
      </c>
    </row>
    <row r="34877" spans="3:9" ht="15" customHeight="1">
      <c r="C34877" s="220" t="str">
        <f t="shared" si="1088"/>
        <v/>
      </c>
      <c r="I34877" s="218" t="str">
        <f t="shared" si="1089"/>
        <v/>
      </c>
    </row>
    <row r="34878" spans="3:9" ht="15" customHeight="1">
      <c r="C34878" s="220" t="str">
        <f t="shared" si="1088"/>
        <v/>
      </c>
      <c r="I34878" s="218" t="str">
        <f t="shared" si="1089"/>
        <v/>
      </c>
    </row>
    <row r="34879" spans="3:9" ht="15" customHeight="1">
      <c r="C34879" s="220" t="str">
        <f t="shared" si="1088"/>
        <v/>
      </c>
      <c r="I34879" s="218" t="str">
        <f t="shared" si="1089"/>
        <v/>
      </c>
    </row>
    <row r="34880" spans="3:9" ht="15" customHeight="1">
      <c r="C34880" s="220" t="str">
        <f t="shared" si="1088"/>
        <v/>
      </c>
      <c r="I34880" s="218" t="str">
        <f t="shared" si="1089"/>
        <v/>
      </c>
    </row>
    <row r="34881" spans="3:9" ht="15" customHeight="1">
      <c r="C34881" s="220" t="str">
        <f t="shared" si="1088"/>
        <v/>
      </c>
      <c r="I34881" s="218" t="str">
        <f t="shared" si="1089"/>
        <v/>
      </c>
    </row>
    <row r="34882" spans="3:9" ht="15" customHeight="1">
      <c r="C34882" s="220" t="str">
        <f t="shared" si="1088"/>
        <v/>
      </c>
      <c r="I34882" s="218" t="str">
        <f t="shared" si="1089"/>
        <v/>
      </c>
    </row>
    <row r="34883" spans="3:9" ht="15" customHeight="1">
      <c r="C34883" s="220" t="str">
        <f t="shared" si="1088"/>
        <v/>
      </c>
      <c r="I34883" s="218" t="str">
        <f t="shared" si="1089"/>
        <v/>
      </c>
    </row>
    <row r="34884" spans="3:9" ht="15" customHeight="1">
      <c r="C34884" s="220" t="str">
        <f t="shared" si="1088"/>
        <v/>
      </c>
      <c r="I34884" s="218" t="str">
        <f t="shared" si="1089"/>
        <v/>
      </c>
    </row>
    <row r="34885" spans="3:9" ht="15" customHeight="1">
      <c r="C34885" s="220" t="str">
        <f t="shared" si="1088"/>
        <v/>
      </c>
      <c r="I34885" s="218" t="str">
        <f t="shared" si="1089"/>
        <v/>
      </c>
    </row>
    <row r="34886" spans="3:9" ht="15" customHeight="1">
      <c r="C34886" s="220" t="str">
        <f t="shared" ref="C34886:C34949" si="1090">IF(B34886="","",MONTH(B34886))</f>
        <v/>
      </c>
      <c r="I34886" s="218" t="str">
        <f t="shared" ref="I34886:I34949" si="1091">IF(H34886="","",IF(E34886="","Não deixe campos em branco, a planilha resumo de custos e despesas necessita deles para funcionar",IF(F34886="","Não deixe campos em branco, a planilha resumo de custos e despesas necessita deles para funcionar",IF(G34886="","Não deixe campos em branco, a planilha resumo de custos e despesas necessita deles para funcionar",""))))</f>
        <v/>
      </c>
    </row>
    <row r="34887" spans="3:9" ht="15" customHeight="1">
      <c r="C34887" s="220" t="str">
        <f t="shared" si="1090"/>
        <v/>
      </c>
      <c r="I34887" s="218" t="str">
        <f t="shared" si="1091"/>
        <v/>
      </c>
    </row>
    <row r="34888" spans="3:9" ht="15" customHeight="1">
      <c r="C34888" s="220" t="str">
        <f t="shared" si="1090"/>
        <v/>
      </c>
      <c r="I34888" s="218" t="str">
        <f t="shared" si="1091"/>
        <v/>
      </c>
    </row>
    <row r="34889" spans="3:9" ht="15" customHeight="1">
      <c r="C34889" s="220" t="str">
        <f t="shared" si="1090"/>
        <v/>
      </c>
      <c r="I34889" s="218" t="str">
        <f t="shared" si="1091"/>
        <v/>
      </c>
    </row>
    <row r="34890" spans="3:9" ht="15" customHeight="1">
      <c r="C34890" s="220" t="str">
        <f t="shared" si="1090"/>
        <v/>
      </c>
      <c r="I34890" s="218" t="str">
        <f t="shared" si="1091"/>
        <v/>
      </c>
    </row>
    <row r="34891" spans="3:9" ht="15" customHeight="1">
      <c r="C34891" s="220" t="str">
        <f t="shared" si="1090"/>
        <v/>
      </c>
      <c r="I34891" s="218" t="str">
        <f t="shared" si="1091"/>
        <v/>
      </c>
    </row>
    <row r="34892" spans="3:9" ht="15" customHeight="1">
      <c r="C34892" s="220" t="str">
        <f t="shared" si="1090"/>
        <v/>
      </c>
      <c r="I34892" s="218" t="str">
        <f t="shared" si="1091"/>
        <v/>
      </c>
    </row>
    <row r="34893" spans="3:9" ht="15" customHeight="1">
      <c r="C34893" s="220" t="str">
        <f t="shared" si="1090"/>
        <v/>
      </c>
      <c r="I34893" s="218" t="str">
        <f t="shared" si="1091"/>
        <v/>
      </c>
    </row>
    <row r="34894" spans="3:9" ht="15" customHeight="1">
      <c r="C34894" s="220" t="str">
        <f t="shared" si="1090"/>
        <v/>
      </c>
      <c r="I34894" s="218" t="str">
        <f t="shared" si="1091"/>
        <v/>
      </c>
    </row>
    <row r="34895" spans="3:9" ht="15" customHeight="1">
      <c r="C34895" s="220" t="str">
        <f t="shared" si="1090"/>
        <v/>
      </c>
      <c r="I34895" s="218" t="str">
        <f t="shared" si="1091"/>
        <v/>
      </c>
    </row>
    <row r="34896" spans="3:9" ht="15" customHeight="1">
      <c r="C34896" s="220" t="str">
        <f t="shared" si="1090"/>
        <v/>
      </c>
      <c r="I34896" s="218" t="str">
        <f t="shared" si="1091"/>
        <v/>
      </c>
    </row>
    <row r="34897" spans="3:9" ht="15" customHeight="1">
      <c r="C34897" s="220" t="str">
        <f t="shared" si="1090"/>
        <v/>
      </c>
      <c r="I34897" s="218" t="str">
        <f t="shared" si="1091"/>
        <v/>
      </c>
    </row>
    <row r="34898" spans="3:9" ht="15" customHeight="1">
      <c r="C34898" s="220" t="str">
        <f t="shared" si="1090"/>
        <v/>
      </c>
      <c r="I34898" s="218" t="str">
        <f t="shared" si="1091"/>
        <v/>
      </c>
    </row>
    <row r="34899" spans="3:9" ht="15" customHeight="1">
      <c r="C34899" s="220" t="str">
        <f t="shared" si="1090"/>
        <v/>
      </c>
      <c r="I34899" s="218" t="str">
        <f t="shared" si="1091"/>
        <v/>
      </c>
    </row>
    <row r="34900" spans="3:9" ht="15" customHeight="1">
      <c r="C34900" s="220" t="str">
        <f t="shared" si="1090"/>
        <v/>
      </c>
      <c r="I34900" s="218" t="str">
        <f t="shared" si="1091"/>
        <v/>
      </c>
    </row>
    <row r="34901" spans="3:9" ht="15" customHeight="1">
      <c r="C34901" s="220" t="str">
        <f t="shared" si="1090"/>
        <v/>
      </c>
      <c r="I34901" s="218" t="str">
        <f t="shared" si="1091"/>
        <v/>
      </c>
    </row>
    <row r="34902" spans="3:9" ht="15" customHeight="1">
      <c r="C34902" s="220" t="str">
        <f t="shared" si="1090"/>
        <v/>
      </c>
      <c r="I34902" s="218" t="str">
        <f t="shared" si="1091"/>
        <v/>
      </c>
    </row>
    <row r="34903" spans="3:9" ht="15" customHeight="1">
      <c r="C34903" s="220" t="str">
        <f t="shared" si="1090"/>
        <v/>
      </c>
      <c r="I34903" s="218" t="str">
        <f t="shared" si="1091"/>
        <v/>
      </c>
    </row>
    <row r="34904" spans="3:9" ht="15" customHeight="1">
      <c r="C34904" s="220" t="str">
        <f t="shared" si="1090"/>
        <v/>
      </c>
      <c r="I34904" s="218" t="str">
        <f t="shared" si="1091"/>
        <v/>
      </c>
    </row>
    <row r="34905" spans="3:9" ht="15" customHeight="1">
      <c r="C34905" s="220" t="str">
        <f t="shared" si="1090"/>
        <v/>
      </c>
      <c r="I34905" s="218" t="str">
        <f t="shared" si="1091"/>
        <v/>
      </c>
    </row>
    <row r="34906" spans="3:9" ht="15" customHeight="1">
      <c r="C34906" s="220" t="str">
        <f t="shared" si="1090"/>
        <v/>
      </c>
      <c r="I34906" s="218" t="str">
        <f t="shared" si="1091"/>
        <v/>
      </c>
    </row>
    <row r="34907" spans="3:9" ht="15" customHeight="1">
      <c r="C34907" s="220" t="str">
        <f t="shared" si="1090"/>
        <v/>
      </c>
      <c r="I34907" s="218" t="str">
        <f t="shared" si="1091"/>
        <v/>
      </c>
    </row>
    <row r="34908" spans="3:9" ht="15" customHeight="1">
      <c r="C34908" s="220" t="str">
        <f t="shared" si="1090"/>
        <v/>
      </c>
      <c r="I34908" s="218" t="str">
        <f t="shared" si="1091"/>
        <v/>
      </c>
    </row>
    <row r="34909" spans="3:9" ht="15" customHeight="1">
      <c r="C34909" s="220" t="str">
        <f t="shared" si="1090"/>
        <v/>
      </c>
      <c r="I34909" s="218" t="str">
        <f t="shared" si="1091"/>
        <v/>
      </c>
    </row>
    <row r="34910" spans="3:9" ht="15" customHeight="1">
      <c r="C34910" s="220" t="str">
        <f t="shared" si="1090"/>
        <v/>
      </c>
      <c r="I34910" s="218" t="str">
        <f t="shared" si="1091"/>
        <v/>
      </c>
    </row>
    <row r="34911" spans="3:9" ht="15" customHeight="1">
      <c r="C34911" s="220" t="str">
        <f t="shared" si="1090"/>
        <v/>
      </c>
      <c r="I34911" s="218" t="str">
        <f t="shared" si="1091"/>
        <v/>
      </c>
    </row>
    <row r="34912" spans="3:9" ht="15" customHeight="1">
      <c r="C34912" s="220" t="str">
        <f t="shared" si="1090"/>
        <v/>
      </c>
      <c r="I34912" s="218" t="str">
        <f t="shared" si="1091"/>
        <v/>
      </c>
    </row>
    <row r="34913" spans="3:9" ht="15" customHeight="1">
      <c r="C34913" s="220" t="str">
        <f t="shared" si="1090"/>
        <v/>
      </c>
      <c r="I34913" s="218" t="str">
        <f t="shared" si="1091"/>
        <v/>
      </c>
    </row>
    <row r="34914" spans="3:9" ht="15" customHeight="1">
      <c r="C34914" s="220" t="str">
        <f t="shared" si="1090"/>
        <v/>
      </c>
      <c r="I34914" s="218" t="str">
        <f t="shared" si="1091"/>
        <v/>
      </c>
    </row>
    <row r="34915" spans="3:9" ht="15" customHeight="1">
      <c r="C34915" s="220" t="str">
        <f t="shared" si="1090"/>
        <v/>
      </c>
      <c r="I34915" s="218" t="str">
        <f t="shared" si="1091"/>
        <v/>
      </c>
    </row>
    <row r="34916" spans="3:9" ht="15" customHeight="1">
      <c r="C34916" s="220" t="str">
        <f t="shared" si="1090"/>
        <v/>
      </c>
      <c r="I34916" s="218" t="str">
        <f t="shared" si="1091"/>
        <v/>
      </c>
    </row>
    <row r="34917" spans="3:9" ht="15" customHeight="1">
      <c r="C34917" s="220" t="str">
        <f t="shared" si="1090"/>
        <v/>
      </c>
      <c r="I34917" s="218" t="str">
        <f t="shared" si="1091"/>
        <v/>
      </c>
    </row>
    <row r="34918" spans="3:9" ht="15" customHeight="1">
      <c r="C34918" s="220" t="str">
        <f t="shared" si="1090"/>
        <v/>
      </c>
      <c r="I34918" s="218" t="str">
        <f t="shared" si="1091"/>
        <v/>
      </c>
    </row>
    <row r="34919" spans="3:9" ht="15" customHeight="1">
      <c r="C34919" s="220" t="str">
        <f t="shared" si="1090"/>
        <v/>
      </c>
      <c r="I34919" s="218" t="str">
        <f t="shared" si="1091"/>
        <v/>
      </c>
    </row>
    <row r="34920" spans="3:9" ht="15" customHeight="1">
      <c r="C34920" s="220" t="str">
        <f t="shared" si="1090"/>
        <v/>
      </c>
      <c r="I34920" s="218" t="str">
        <f t="shared" si="1091"/>
        <v/>
      </c>
    </row>
    <row r="34921" spans="3:9" ht="15" customHeight="1">
      <c r="C34921" s="220" t="str">
        <f t="shared" si="1090"/>
        <v/>
      </c>
      <c r="I34921" s="218" t="str">
        <f t="shared" si="1091"/>
        <v/>
      </c>
    </row>
    <row r="34922" spans="3:9" ht="15" customHeight="1">
      <c r="C34922" s="220" t="str">
        <f t="shared" si="1090"/>
        <v/>
      </c>
      <c r="I34922" s="218" t="str">
        <f t="shared" si="1091"/>
        <v/>
      </c>
    </row>
    <row r="34923" spans="3:9" ht="15" customHeight="1">
      <c r="C34923" s="220" t="str">
        <f t="shared" si="1090"/>
        <v/>
      </c>
      <c r="I34923" s="218" t="str">
        <f t="shared" si="1091"/>
        <v/>
      </c>
    </row>
    <row r="34924" spans="3:9" ht="15" customHeight="1">
      <c r="C34924" s="220" t="str">
        <f t="shared" si="1090"/>
        <v/>
      </c>
      <c r="I34924" s="218" t="str">
        <f t="shared" si="1091"/>
        <v/>
      </c>
    </row>
    <row r="34925" spans="3:9" ht="15" customHeight="1">
      <c r="C34925" s="220" t="str">
        <f t="shared" si="1090"/>
        <v/>
      </c>
      <c r="I34925" s="218" t="str">
        <f t="shared" si="1091"/>
        <v/>
      </c>
    </row>
    <row r="34926" spans="3:9" ht="15" customHeight="1">
      <c r="C34926" s="220" t="str">
        <f t="shared" si="1090"/>
        <v/>
      </c>
      <c r="I34926" s="218" t="str">
        <f t="shared" si="1091"/>
        <v/>
      </c>
    </row>
    <row r="34927" spans="3:9" ht="15" customHeight="1">
      <c r="C34927" s="220" t="str">
        <f t="shared" si="1090"/>
        <v/>
      </c>
      <c r="I34927" s="218" t="str">
        <f t="shared" si="1091"/>
        <v/>
      </c>
    </row>
    <row r="34928" spans="3:9" ht="15" customHeight="1">
      <c r="C34928" s="220" t="str">
        <f t="shared" si="1090"/>
        <v/>
      </c>
      <c r="I34928" s="218" t="str">
        <f t="shared" si="1091"/>
        <v/>
      </c>
    </row>
    <row r="34929" spans="3:9" ht="15" customHeight="1">
      <c r="C34929" s="220" t="str">
        <f t="shared" si="1090"/>
        <v/>
      </c>
      <c r="I34929" s="218" t="str">
        <f t="shared" si="1091"/>
        <v/>
      </c>
    </row>
    <row r="34930" spans="3:9" ht="15" customHeight="1">
      <c r="C34930" s="220" t="str">
        <f t="shared" si="1090"/>
        <v/>
      </c>
      <c r="I34930" s="218" t="str">
        <f t="shared" si="1091"/>
        <v/>
      </c>
    </row>
    <row r="34931" spans="3:9" ht="15" customHeight="1">
      <c r="C34931" s="220" t="str">
        <f t="shared" si="1090"/>
        <v/>
      </c>
      <c r="I34931" s="218" t="str">
        <f t="shared" si="1091"/>
        <v/>
      </c>
    </row>
    <row r="34932" spans="3:9" ht="15" customHeight="1">
      <c r="C34932" s="220" t="str">
        <f t="shared" si="1090"/>
        <v/>
      </c>
      <c r="I34932" s="218" t="str">
        <f t="shared" si="1091"/>
        <v/>
      </c>
    </row>
    <row r="34933" spans="3:9" ht="15" customHeight="1">
      <c r="C34933" s="220" t="str">
        <f t="shared" si="1090"/>
        <v/>
      </c>
      <c r="I34933" s="218" t="str">
        <f t="shared" si="1091"/>
        <v/>
      </c>
    </row>
    <row r="34934" spans="3:9" ht="15" customHeight="1">
      <c r="C34934" s="220" t="str">
        <f t="shared" si="1090"/>
        <v/>
      </c>
      <c r="I34934" s="218" t="str">
        <f t="shared" si="1091"/>
        <v/>
      </c>
    </row>
    <row r="34935" spans="3:9" ht="15" customHeight="1">
      <c r="C34935" s="220" t="str">
        <f t="shared" si="1090"/>
        <v/>
      </c>
      <c r="I34935" s="218" t="str">
        <f t="shared" si="1091"/>
        <v/>
      </c>
    </row>
    <row r="34936" spans="3:9" ht="15" customHeight="1">
      <c r="C34936" s="220" t="str">
        <f t="shared" si="1090"/>
        <v/>
      </c>
      <c r="I34936" s="218" t="str">
        <f t="shared" si="1091"/>
        <v/>
      </c>
    </row>
    <row r="34937" spans="3:9" ht="15" customHeight="1">
      <c r="C34937" s="220" t="str">
        <f t="shared" si="1090"/>
        <v/>
      </c>
      <c r="I34937" s="218" t="str">
        <f t="shared" si="1091"/>
        <v/>
      </c>
    </row>
    <row r="34938" spans="3:9" ht="15" customHeight="1">
      <c r="C34938" s="220" t="str">
        <f t="shared" si="1090"/>
        <v/>
      </c>
      <c r="I34938" s="218" t="str">
        <f t="shared" si="1091"/>
        <v/>
      </c>
    </row>
    <row r="34939" spans="3:9" ht="15" customHeight="1">
      <c r="C34939" s="220" t="str">
        <f t="shared" si="1090"/>
        <v/>
      </c>
      <c r="I34939" s="218" t="str">
        <f t="shared" si="1091"/>
        <v/>
      </c>
    </row>
    <row r="34940" spans="3:9" ht="15" customHeight="1">
      <c r="C34940" s="220" t="str">
        <f t="shared" si="1090"/>
        <v/>
      </c>
      <c r="I34940" s="218" t="str">
        <f t="shared" si="1091"/>
        <v/>
      </c>
    </row>
    <row r="34941" spans="3:9" ht="15" customHeight="1">
      <c r="C34941" s="220" t="str">
        <f t="shared" si="1090"/>
        <v/>
      </c>
      <c r="I34941" s="218" t="str">
        <f t="shared" si="1091"/>
        <v/>
      </c>
    </row>
    <row r="34942" spans="3:9" ht="15" customHeight="1">
      <c r="C34942" s="220" t="str">
        <f t="shared" si="1090"/>
        <v/>
      </c>
      <c r="I34942" s="218" t="str">
        <f t="shared" si="1091"/>
        <v/>
      </c>
    </row>
    <row r="34943" spans="3:9" ht="15" customHeight="1">
      <c r="C34943" s="220" t="str">
        <f t="shared" si="1090"/>
        <v/>
      </c>
      <c r="I34943" s="218" t="str">
        <f t="shared" si="1091"/>
        <v/>
      </c>
    </row>
    <row r="34944" spans="3:9" ht="15" customHeight="1">
      <c r="C34944" s="220" t="str">
        <f t="shared" si="1090"/>
        <v/>
      </c>
      <c r="I34944" s="218" t="str">
        <f t="shared" si="1091"/>
        <v/>
      </c>
    </row>
    <row r="34945" spans="3:9" ht="15" customHeight="1">
      <c r="C34945" s="220" t="str">
        <f t="shared" si="1090"/>
        <v/>
      </c>
      <c r="I34945" s="218" t="str">
        <f t="shared" si="1091"/>
        <v/>
      </c>
    </row>
    <row r="34946" spans="3:9" ht="15" customHeight="1">
      <c r="C34946" s="220" t="str">
        <f t="shared" si="1090"/>
        <v/>
      </c>
      <c r="I34946" s="218" t="str">
        <f t="shared" si="1091"/>
        <v/>
      </c>
    </row>
    <row r="34947" spans="3:9" ht="15" customHeight="1">
      <c r="C34947" s="220" t="str">
        <f t="shared" si="1090"/>
        <v/>
      </c>
      <c r="I34947" s="218" t="str">
        <f t="shared" si="1091"/>
        <v/>
      </c>
    </row>
    <row r="34948" spans="3:9" ht="15" customHeight="1">
      <c r="C34948" s="220" t="str">
        <f t="shared" si="1090"/>
        <v/>
      </c>
      <c r="I34948" s="218" t="str">
        <f t="shared" si="1091"/>
        <v/>
      </c>
    </row>
    <row r="34949" spans="3:9" ht="15" customHeight="1">
      <c r="C34949" s="220" t="str">
        <f t="shared" si="1090"/>
        <v/>
      </c>
      <c r="I34949" s="218" t="str">
        <f t="shared" si="1091"/>
        <v/>
      </c>
    </row>
    <row r="34950" spans="3:9" ht="15" customHeight="1">
      <c r="C34950" s="220" t="str">
        <f t="shared" ref="C34950:C35013" si="1092">IF(B34950="","",MONTH(B34950))</f>
        <v/>
      </c>
      <c r="I34950" s="218" t="str">
        <f t="shared" ref="I34950:I35013" si="1093">IF(H34950="","",IF(E34950="","Não deixe campos em branco, a planilha resumo de custos e despesas necessita deles para funcionar",IF(F34950="","Não deixe campos em branco, a planilha resumo de custos e despesas necessita deles para funcionar",IF(G34950="","Não deixe campos em branco, a planilha resumo de custos e despesas necessita deles para funcionar",""))))</f>
        <v/>
      </c>
    </row>
    <row r="34951" spans="3:9" ht="15" customHeight="1">
      <c r="C34951" s="220" t="str">
        <f t="shared" si="1092"/>
        <v/>
      </c>
      <c r="I34951" s="218" t="str">
        <f t="shared" si="1093"/>
        <v/>
      </c>
    </row>
    <row r="34952" spans="3:9" ht="15" customHeight="1">
      <c r="C34952" s="220" t="str">
        <f t="shared" si="1092"/>
        <v/>
      </c>
      <c r="I34952" s="218" t="str">
        <f t="shared" si="1093"/>
        <v/>
      </c>
    </row>
    <row r="34953" spans="3:9" ht="15" customHeight="1">
      <c r="C34953" s="220" t="str">
        <f t="shared" si="1092"/>
        <v/>
      </c>
      <c r="I34953" s="218" t="str">
        <f t="shared" si="1093"/>
        <v/>
      </c>
    </row>
    <row r="34954" spans="3:9" ht="15" customHeight="1">
      <c r="C34954" s="220" t="str">
        <f t="shared" si="1092"/>
        <v/>
      </c>
      <c r="I34954" s="218" t="str">
        <f t="shared" si="1093"/>
        <v/>
      </c>
    </row>
    <row r="34955" spans="3:9" ht="15" customHeight="1">
      <c r="C34955" s="220" t="str">
        <f t="shared" si="1092"/>
        <v/>
      </c>
      <c r="I34955" s="218" t="str">
        <f t="shared" si="1093"/>
        <v/>
      </c>
    </row>
    <row r="34956" spans="3:9" ht="15" customHeight="1">
      <c r="C34956" s="220" t="str">
        <f t="shared" si="1092"/>
        <v/>
      </c>
      <c r="I34956" s="218" t="str">
        <f t="shared" si="1093"/>
        <v/>
      </c>
    </row>
    <row r="34957" spans="3:9" ht="15" customHeight="1">
      <c r="C34957" s="220" t="str">
        <f t="shared" si="1092"/>
        <v/>
      </c>
      <c r="I34957" s="218" t="str">
        <f t="shared" si="1093"/>
        <v/>
      </c>
    </row>
    <row r="34958" spans="3:9" ht="15" customHeight="1">
      <c r="C34958" s="220" t="str">
        <f t="shared" si="1092"/>
        <v/>
      </c>
      <c r="I34958" s="218" t="str">
        <f t="shared" si="1093"/>
        <v/>
      </c>
    </row>
    <row r="34959" spans="3:9" ht="15" customHeight="1">
      <c r="C34959" s="220" t="str">
        <f t="shared" si="1092"/>
        <v/>
      </c>
      <c r="I34959" s="218" t="str">
        <f t="shared" si="1093"/>
        <v/>
      </c>
    </row>
    <row r="34960" spans="3:9" ht="15" customHeight="1">
      <c r="C34960" s="220" t="str">
        <f t="shared" si="1092"/>
        <v/>
      </c>
      <c r="I34960" s="218" t="str">
        <f t="shared" si="1093"/>
        <v/>
      </c>
    </row>
    <row r="34961" spans="3:9" ht="15" customHeight="1">
      <c r="C34961" s="220" t="str">
        <f t="shared" si="1092"/>
        <v/>
      </c>
      <c r="I34961" s="218" t="str">
        <f t="shared" si="1093"/>
        <v/>
      </c>
    </row>
    <row r="34962" spans="3:9" ht="15" customHeight="1">
      <c r="C34962" s="220" t="str">
        <f t="shared" si="1092"/>
        <v/>
      </c>
      <c r="I34962" s="218" t="str">
        <f t="shared" si="1093"/>
        <v/>
      </c>
    </row>
    <row r="34963" spans="3:9" ht="15" customHeight="1">
      <c r="C34963" s="220" t="str">
        <f t="shared" si="1092"/>
        <v/>
      </c>
      <c r="I34963" s="218" t="str">
        <f t="shared" si="1093"/>
        <v/>
      </c>
    </row>
    <row r="34964" spans="3:9" ht="15" customHeight="1">
      <c r="C34964" s="220" t="str">
        <f t="shared" si="1092"/>
        <v/>
      </c>
      <c r="I34964" s="218" t="str">
        <f t="shared" si="1093"/>
        <v/>
      </c>
    </row>
    <row r="34965" spans="3:9" ht="15" customHeight="1">
      <c r="C34965" s="220" t="str">
        <f t="shared" si="1092"/>
        <v/>
      </c>
      <c r="I34965" s="218" t="str">
        <f t="shared" si="1093"/>
        <v/>
      </c>
    </row>
    <row r="34966" spans="3:9" ht="15" customHeight="1">
      <c r="C34966" s="220" t="str">
        <f t="shared" si="1092"/>
        <v/>
      </c>
      <c r="I34966" s="218" t="str">
        <f t="shared" si="1093"/>
        <v/>
      </c>
    </row>
    <row r="34967" spans="3:9" ht="15" customHeight="1">
      <c r="C34967" s="220" t="str">
        <f t="shared" si="1092"/>
        <v/>
      </c>
      <c r="I34967" s="218" t="str">
        <f t="shared" si="1093"/>
        <v/>
      </c>
    </row>
    <row r="34968" spans="3:9" ht="15" customHeight="1">
      <c r="C34968" s="220" t="str">
        <f t="shared" si="1092"/>
        <v/>
      </c>
      <c r="I34968" s="218" t="str">
        <f t="shared" si="1093"/>
        <v/>
      </c>
    </row>
    <row r="34969" spans="3:9" ht="15" customHeight="1">
      <c r="C34969" s="220" t="str">
        <f t="shared" si="1092"/>
        <v/>
      </c>
      <c r="I34969" s="218" t="str">
        <f t="shared" si="1093"/>
        <v/>
      </c>
    </row>
    <row r="34970" spans="3:9" ht="15" customHeight="1">
      <c r="C34970" s="220" t="str">
        <f t="shared" si="1092"/>
        <v/>
      </c>
      <c r="I34970" s="218" t="str">
        <f t="shared" si="1093"/>
        <v/>
      </c>
    </row>
    <row r="34971" spans="3:9" ht="15" customHeight="1">
      <c r="C34971" s="220" t="str">
        <f t="shared" si="1092"/>
        <v/>
      </c>
      <c r="I34971" s="218" t="str">
        <f t="shared" si="1093"/>
        <v/>
      </c>
    </row>
    <row r="34972" spans="3:9" ht="15" customHeight="1">
      <c r="C34972" s="220" t="str">
        <f t="shared" si="1092"/>
        <v/>
      </c>
      <c r="I34972" s="218" t="str">
        <f t="shared" si="1093"/>
        <v/>
      </c>
    </row>
    <row r="34973" spans="3:9" ht="15" customHeight="1">
      <c r="C34973" s="220" t="str">
        <f t="shared" si="1092"/>
        <v/>
      </c>
      <c r="I34973" s="218" t="str">
        <f t="shared" si="1093"/>
        <v/>
      </c>
    </row>
    <row r="34974" spans="3:9" ht="15" customHeight="1">
      <c r="C34974" s="220" t="str">
        <f t="shared" si="1092"/>
        <v/>
      </c>
      <c r="I34974" s="218" t="str">
        <f t="shared" si="1093"/>
        <v/>
      </c>
    </row>
    <row r="34975" spans="3:9" ht="15" customHeight="1">
      <c r="C34975" s="220" t="str">
        <f t="shared" si="1092"/>
        <v/>
      </c>
      <c r="I34975" s="218" t="str">
        <f t="shared" si="1093"/>
        <v/>
      </c>
    </row>
    <row r="34976" spans="3:9" ht="15" customHeight="1">
      <c r="C34976" s="220" t="str">
        <f t="shared" si="1092"/>
        <v/>
      </c>
      <c r="I34976" s="218" t="str">
        <f t="shared" si="1093"/>
        <v/>
      </c>
    </row>
    <row r="34977" spans="3:9" ht="15" customHeight="1">
      <c r="C34977" s="220" t="str">
        <f t="shared" si="1092"/>
        <v/>
      </c>
      <c r="I34977" s="218" t="str">
        <f t="shared" si="1093"/>
        <v/>
      </c>
    </row>
    <row r="34978" spans="3:9" ht="15" customHeight="1">
      <c r="C34978" s="220" t="str">
        <f t="shared" si="1092"/>
        <v/>
      </c>
      <c r="I34978" s="218" t="str">
        <f t="shared" si="1093"/>
        <v/>
      </c>
    </row>
    <row r="34979" spans="3:9" ht="15" customHeight="1">
      <c r="C34979" s="220" t="str">
        <f t="shared" si="1092"/>
        <v/>
      </c>
      <c r="I34979" s="218" t="str">
        <f t="shared" si="1093"/>
        <v/>
      </c>
    </row>
    <row r="34980" spans="3:9" ht="15" customHeight="1">
      <c r="C34980" s="220" t="str">
        <f t="shared" si="1092"/>
        <v/>
      </c>
      <c r="I34980" s="218" t="str">
        <f t="shared" si="1093"/>
        <v/>
      </c>
    </row>
    <row r="34981" spans="3:9" ht="15" customHeight="1">
      <c r="C34981" s="220" t="str">
        <f t="shared" si="1092"/>
        <v/>
      </c>
      <c r="I34981" s="218" t="str">
        <f t="shared" si="1093"/>
        <v/>
      </c>
    </row>
    <row r="34982" spans="3:9" ht="15" customHeight="1">
      <c r="C34982" s="220" t="str">
        <f t="shared" si="1092"/>
        <v/>
      </c>
      <c r="I34982" s="218" t="str">
        <f t="shared" si="1093"/>
        <v/>
      </c>
    </row>
    <row r="34983" spans="3:9" ht="15" customHeight="1">
      <c r="C34983" s="220" t="str">
        <f t="shared" si="1092"/>
        <v/>
      </c>
      <c r="I34983" s="218" t="str">
        <f t="shared" si="1093"/>
        <v/>
      </c>
    </row>
    <row r="34984" spans="3:9" ht="15" customHeight="1">
      <c r="C34984" s="220" t="str">
        <f t="shared" si="1092"/>
        <v/>
      </c>
      <c r="I34984" s="218" t="str">
        <f t="shared" si="1093"/>
        <v/>
      </c>
    </row>
    <row r="34985" spans="3:9" ht="15" customHeight="1">
      <c r="C34985" s="220" t="str">
        <f t="shared" si="1092"/>
        <v/>
      </c>
      <c r="I34985" s="218" t="str">
        <f t="shared" si="1093"/>
        <v/>
      </c>
    </row>
    <row r="34986" spans="3:9" ht="15" customHeight="1">
      <c r="C34986" s="220" t="str">
        <f t="shared" si="1092"/>
        <v/>
      </c>
      <c r="I34986" s="218" t="str">
        <f t="shared" si="1093"/>
        <v/>
      </c>
    </row>
    <row r="34987" spans="3:9" ht="15" customHeight="1">
      <c r="C34987" s="220" t="str">
        <f t="shared" si="1092"/>
        <v/>
      </c>
      <c r="I34987" s="218" t="str">
        <f t="shared" si="1093"/>
        <v/>
      </c>
    </row>
    <row r="34988" spans="3:9" ht="15" customHeight="1">
      <c r="C34988" s="220" t="str">
        <f t="shared" si="1092"/>
        <v/>
      </c>
      <c r="I34988" s="218" t="str">
        <f t="shared" si="1093"/>
        <v/>
      </c>
    </row>
    <row r="34989" spans="3:9" ht="15" customHeight="1">
      <c r="C34989" s="220" t="str">
        <f t="shared" si="1092"/>
        <v/>
      </c>
      <c r="I34989" s="218" t="str">
        <f t="shared" si="1093"/>
        <v/>
      </c>
    </row>
    <row r="34990" spans="3:9" ht="15" customHeight="1">
      <c r="C34990" s="220" t="str">
        <f t="shared" si="1092"/>
        <v/>
      </c>
      <c r="I34990" s="218" t="str">
        <f t="shared" si="1093"/>
        <v/>
      </c>
    </row>
    <row r="34991" spans="3:9" ht="15" customHeight="1">
      <c r="C34991" s="220" t="str">
        <f t="shared" si="1092"/>
        <v/>
      </c>
      <c r="I34991" s="218" t="str">
        <f t="shared" si="1093"/>
        <v/>
      </c>
    </row>
    <row r="34992" spans="3:9" ht="15" customHeight="1">
      <c r="C34992" s="220" t="str">
        <f t="shared" si="1092"/>
        <v/>
      </c>
      <c r="I34992" s="218" t="str">
        <f t="shared" si="1093"/>
        <v/>
      </c>
    </row>
    <row r="34993" spans="3:9" ht="15" customHeight="1">
      <c r="C34993" s="220" t="str">
        <f t="shared" si="1092"/>
        <v/>
      </c>
      <c r="I34993" s="218" t="str">
        <f t="shared" si="1093"/>
        <v/>
      </c>
    </row>
    <row r="34994" spans="3:9" ht="15" customHeight="1">
      <c r="C34994" s="220" t="str">
        <f t="shared" si="1092"/>
        <v/>
      </c>
      <c r="I34994" s="218" t="str">
        <f t="shared" si="1093"/>
        <v/>
      </c>
    </row>
    <row r="34995" spans="3:9" ht="15" customHeight="1">
      <c r="C34995" s="220" t="str">
        <f t="shared" si="1092"/>
        <v/>
      </c>
      <c r="I34995" s="218" t="str">
        <f t="shared" si="1093"/>
        <v/>
      </c>
    </row>
    <row r="34996" spans="3:9" ht="15" customHeight="1">
      <c r="C34996" s="220" t="str">
        <f t="shared" si="1092"/>
        <v/>
      </c>
      <c r="I34996" s="218" t="str">
        <f t="shared" si="1093"/>
        <v/>
      </c>
    </row>
    <row r="34997" spans="3:9" ht="15" customHeight="1">
      <c r="C34997" s="220" t="str">
        <f t="shared" si="1092"/>
        <v/>
      </c>
      <c r="I34997" s="218" t="str">
        <f t="shared" si="1093"/>
        <v/>
      </c>
    </row>
    <row r="34998" spans="3:9" ht="15" customHeight="1">
      <c r="C34998" s="220" t="str">
        <f t="shared" si="1092"/>
        <v/>
      </c>
      <c r="I34998" s="218" t="str">
        <f t="shared" si="1093"/>
        <v/>
      </c>
    </row>
    <row r="34999" spans="3:9" ht="15" customHeight="1">
      <c r="C34999" s="220" t="str">
        <f t="shared" si="1092"/>
        <v/>
      </c>
      <c r="I34999" s="218" t="str">
        <f t="shared" si="1093"/>
        <v/>
      </c>
    </row>
    <row r="35000" spans="3:9" ht="15" customHeight="1">
      <c r="C35000" s="220" t="str">
        <f t="shared" si="1092"/>
        <v/>
      </c>
      <c r="I35000" s="218" t="str">
        <f t="shared" si="1093"/>
        <v/>
      </c>
    </row>
    <row r="35001" spans="3:9" ht="15" customHeight="1">
      <c r="C35001" s="220" t="str">
        <f t="shared" si="1092"/>
        <v/>
      </c>
      <c r="I35001" s="218" t="str">
        <f t="shared" si="1093"/>
        <v/>
      </c>
    </row>
    <row r="35002" spans="3:9" ht="15" customHeight="1">
      <c r="C35002" s="220" t="str">
        <f t="shared" si="1092"/>
        <v/>
      </c>
      <c r="I35002" s="218" t="str">
        <f t="shared" si="1093"/>
        <v/>
      </c>
    </row>
    <row r="35003" spans="3:9" ht="15" customHeight="1">
      <c r="C35003" s="220" t="str">
        <f t="shared" si="1092"/>
        <v/>
      </c>
      <c r="I35003" s="218" t="str">
        <f t="shared" si="1093"/>
        <v/>
      </c>
    </row>
    <row r="35004" spans="3:9" ht="15" customHeight="1">
      <c r="C35004" s="220" t="str">
        <f t="shared" si="1092"/>
        <v/>
      </c>
      <c r="I35004" s="218" t="str">
        <f t="shared" si="1093"/>
        <v/>
      </c>
    </row>
    <row r="35005" spans="3:9" ht="15" customHeight="1">
      <c r="C35005" s="220" t="str">
        <f t="shared" si="1092"/>
        <v/>
      </c>
      <c r="I35005" s="218" t="str">
        <f t="shared" si="1093"/>
        <v/>
      </c>
    </row>
    <row r="35006" spans="3:9" ht="15" customHeight="1">
      <c r="C35006" s="220" t="str">
        <f t="shared" si="1092"/>
        <v/>
      </c>
      <c r="I35006" s="218" t="str">
        <f t="shared" si="1093"/>
        <v/>
      </c>
    </row>
    <row r="35007" spans="3:9" ht="15" customHeight="1">
      <c r="C35007" s="220" t="str">
        <f t="shared" si="1092"/>
        <v/>
      </c>
      <c r="I35007" s="218" t="str">
        <f t="shared" si="1093"/>
        <v/>
      </c>
    </row>
    <row r="35008" spans="3:9" ht="15" customHeight="1">
      <c r="C35008" s="220" t="str">
        <f t="shared" si="1092"/>
        <v/>
      </c>
      <c r="I35008" s="218" t="str">
        <f t="shared" si="1093"/>
        <v/>
      </c>
    </row>
    <row r="35009" spans="3:9" ht="15" customHeight="1">
      <c r="C35009" s="220" t="str">
        <f t="shared" si="1092"/>
        <v/>
      </c>
      <c r="I35009" s="218" t="str">
        <f t="shared" si="1093"/>
        <v/>
      </c>
    </row>
    <row r="35010" spans="3:9" ht="15" customHeight="1">
      <c r="C35010" s="220" t="str">
        <f t="shared" si="1092"/>
        <v/>
      </c>
      <c r="I35010" s="218" t="str">
        <f t="shared" si="1093"/>
        <v/>
      </c>
    </row>
    <row r="35011" spans="3:9" ht="15" customHeight="1">
      <c r="C35011" s="220" t="str">
        <f t="shared" si="1092"/>
        <v/>
      </c>
      <c r="I35011" s="218" t="str">
        <f t="shared" si="1093"/>
        <v/>
      </c>
    </row>
    <row r="35012" spans="3:9" ht="15" customHeight="1">
      <c r="C35012" s="220" t="str">
        <f t="shared" si="1092"/>
        <v/>
      </c>
      <c r="I35012" s="218" t="str">
        <f t="shared" si="1093"/>
        <v/>
      </c>
    </row>
    <row r="35013" spans="3:9" ht="15" customHeight="1">
      <c r="C35013" s="220" t="str">
        <f t="shared" si="1092"/>
        <v/>
      </c>
      <c r="I35013" s="218" t="str">
        <f t="shared" si="1093"/>
        <v/>
      </c>
    </row>
    <row r="35014" spans="3:9" ht="15" customHeight="1">
      <c r="C35014" s="220" t="str">
        <f t="shared" ref="C35014:C35077" si="1094">IF(B35014="","",MONTH(B35014))</f>
        <v/>
      </c>
      <c r="I35014" s="218" t="str">
        <f t="shared" ref="I35014:I35077" si="1095">IF(H35014="","",IF(E35014="","Não deixe campos em branco, a planilha resumo de custos e despesas necessita deles para funcionar",IF(F35014="","Não deixe campos em branco, a planilha resumo de custos e despesas necessita deles para funcionar",IF(G35014="","Não deixe campos em branco, a planilha resumo de custos e despesas necessita deles para funcionar",""))))</f>
        <v/>
      </c>
    </row>
    <row r="35015" spans="3:9" ht="15" customHeight="1">
      <c r="C35015" s="220" t="str">
        <f t="shared" si="1094"/>
        <v/>
      </c>
      <c r="I35015" s="218" t="str">
        <f t="shared" si="1095"/>
        <v/>
      </c>
    </row>
    <row r="35016" spans="3:9" ht="15" customHeight="1">
      <c r="C35016" s="220" t="str">
        <f t="shared" si="1094"/>
        <v/>
      </c>
      <c r="I35016" s="218" t="str">
        <f t="shared" si="1095"/>
        <v/>
      </c>
    </row>
    <row r="35017" spans="3:9" ht="15" customHeight="1">
      <c r="C35017" s="220" t="str">
        <f t="shared" si="1094"/>
        <v/>
      </c>
      <c r="I35017" s="218" t="str">
        <f t="shared" si="1095"/>
        <v/>
      </c>
    </row>
    <row r="35018" spans="3:9" ht="15" customHeight="1">
      <c r="C35018" s="220" t="str">
        <f t="shared" si="1094"/>
        <v/>
      </c>
      <c r="I35018" s="218" t="str">
        <f t="shared" si="1095"/>
        <v/>
      </c>
    </row>
    <row r="35019" spans="3:9" ht="15" customHeight="1">
      <c r="C35019" s="220" t="str">
        <f t="shared" si="1094"/>
        <v/>
      </c>
      <c r="I35019" s="218" t="str">
        <f t="shared" si="1095"/>
        <v/>
      </c>
    </row>
    <row r="35020" spans="3:9" ht="15" customHeight="1">
      <c r="C35020" s="220" t="str">
        <f t="shared" si="1094"/>
        <v/>
      </c>
      <c r="I35020" s="218" t="str">
        <f t="shared" si="1095"/>
        <v/>
      </c>
    </row>
    <row r="35021" spans="3:9" ht="15" customHeight="1">
      <c r="C35021" s="220" t="str">
        <f t="shared" si="1094"/>
        <v/>
      </c>
      <c r="I35021" s="218" t="str">
        <f t="shared" si="1095"/>
        <v/>
      </c>
    </row>
    <row r="35022" spans="3:9" ht="15" customHeight="1">
      <c r="C35022" s="220" t="str">
        <f t="shared" si="1094"/>
        <v/>
      </c>
      <c r="I35022" s="218" t="str">
        <f t="shared" si="1095"/>
        <v/>
      </c>
    </row>
    <row r="35023" spans="3:9" ht="15" customHeight="1">
      <c r="C35023" s="220" t="str">
        <f t="shared" si="1094"/>
        <v/>
      </c>
      <c r="I35023" s="218" t="str">
        <f t="shared" si="1095"/>
        <v/>
      </c>
    </row>
    <row r="35024" spans="3:9" ht="15" customHeight="1">
      <c r="C35024" s="220" t="str">
        <f t="shared" si="1094"/>
        <v/>
      </c>
      <c r="I35024" s="218" t="str">
        <f t="shared" si="1095"/>
        <v/>
      </c>
    </row>
    <row r="35025" spans="3:9" ht="15" customHeight="1">
      <c r="C35025" s="220" t="str">
        <f t="shared" si="1094"/>
        <v/>
      </c>
      <c r="I35025" s="218" t="str">
        <f t="shared" si="1095"/>
        <v/>
      </c>
    </row>
    <row r="35026" spans="3:9" ht="15" customHeight="1">
      <c r="C35026" s="220" t="str">
        <f t="shared" si="1094"/>
        <v/>
      </c>
      <c r="I35026" s="218" t="str">
        <f t="shared" si="1095"/>
        <v/>
      </c>
    </row>
    <row r="35027" spans="3:9" ht="15" customHeight="1">
      <c r="C35027" s="220" t="str">
        <f t="shared" si="1094"/>
        <v/>
      </c>
      <c r="I35027" s="218" t="str">
        <f t="shared" si="1095"/>
        <v/>
      </c>
    </row>
    <row r="35028" spans="3:9" ht="15" customHeight="1">
      <c r="C35028" s="220" t="str">
        <f t="shared" si="1094"/>
        <v/>
      </c>
      <c r="I35028" s="218" t="str">
        <f t="shared" si="1095"/>
        <v/>
      </c>
    </row>
    <row r="35029" spans="3:9" ht="15" customHeight="1">
      <c r="C35029" s="220" t="str">
        <f t="shared" si="1094"/>
        <v/>
      </c>
      <c r="I35029" s="218" t="str">
        <f t="shared" si="1095"/>
        <v/>
      </c>
    </row>
    <row r="35030" spans="3:9" ht="15" customHeight="1">
      <c r="C35030" s="220" t="str">
        <f t="shared" si="1094"/>
        <v/>
      </c>
      <c r="I35030" s="218" t="str">
        <f t="shared" si="1095"/>
        <v/>
      </c>
    </row>
    <row r="35031" spans="3:9" ht="15" customHeight="1">
      <c r="C35031" s="220" t="str">
        <f t="shared" si="1094"/>
        <v/>
      </c>
      <c r="I35031" s="218" t="str">
        <f t="shared" si="1095"/>
        <v/>
      </c>
    </row>
    <row r="35032" spans="3:9" ht="15" customHeight="1">
      <c r="C35032" s="220" t="str">
        <f t="shared" si="1094"/>
        <v/>
      </c>
      <c r="I35032" s="218" t="str">
        <f t="shared" si="1095"/>
        <v/>
      </c>
    </row>
    <row r="35033" spans="3:9" ht="15" customHeight="1">
      <c r="C35033" s="220" t="str">
        <f t="shared" si="1094"/>
        <v/>
      </c>
      <c r="I35033" s="218" t="str">
        <f t="shared" si="1095"/>
        <v/>
      </c>
    </row>
    <row r="35034" spans="3:9" ht="15" customHeight="1">
      <c r="C35034" s="220" t="str">
        <f t="shared" si="1094"/>
        <v/>
      </c>
      <c r="I35034" s="218" t="str">
        <f t="shared" si="1095"/>
        <v/>
      </c>
    </row>
    <row r="35035" spans="3:9" ht="15" customHeight="1">
      <c r="C35035" s="220" t="str">
        <f t="shared" si="1094"/>
        <v/>
      </c>
      <c r="I35035" s="218" t="str">
        <f t="shared" si="1095"/>
        <v/>
      </c>
    </row>
    <row r="35036" spans="3:9" ht="15" customHeight="1">
      <c r="C35036" s="220" t="str">
        <f t="shared" si="1094"/>
        <v/>
      </c>
      <c r="I35036" s="218" t="str">
        <f t="shared" si="1095"/>
        <v/>
      </c>
    </row>
    <row r="35037" spans="3:9" ht="15" customHeight="1">
      <c r="C35037" s="220" t="str">
        <f t="shared" si="1094"/>
        <v/>
      </c>
      <c r="I35037" s="218" t="str">
        <f t="shared" si="1095"/>
        <v/>
      </c>
    </row>
    <row r="35038" spans="3:9" ht="15" customHeight="1">
      <c r="C35038" s="220" t="str">
        <f t="shared" si="1094"/>
        <v/>
      </c>
      <c r="I35038" s="218" t="str">
        <f t="shared" si="1095"/>
        <v/>
      </c>
    </row>
    <row r="35039" spans="3:9" ht="15" customHeight="1">
      <c r="C35039" s="220" t="str">
        <f t="shared" si="1094"/>
        <v/>
      </c>
      <c r="I35039" s="218" t="str">
        <f t="shared" si="1095"/>
        <v/>
      </c>
    </row>
    <row r="35040" spans="3:9" ht="15" customHeight="1">
      <c r="C35040" s="220" t="str">
        <f t="shared" si="1094"/>
        <v/>
      </c>
      <c r="I35040" s="218" t="str">
        <f t="shared" si="1095"/>
        <v/>
      </c>
    </row>
    <row r="35041" spans="3:9" ht="15" customHeight="1">
      <c r="C35041" s="220" t="str">
        <f t="shared" si="1094"/>
        <v/>
      </c>
      <c r="I35041" s="218" t="str">
        <f t="shared" si="1095"/>
        <v/>
      </c>
    </row>
    <row r="35042" spans="3:9" ht="15" customHeight="1">
      <c r="C35042" s="220" t="str">
        <f t="shared" si="1094"/>
        <v/>
      </c>
      <c r="I35042" s="218" t="str">
        <f t="shared" si="1095"/>
        <v/>
      </c>
    </row>
    <row r="35043" spans="3:9" ht="15" customHeight="1">
      <c r="C35043" s="220" t="str">
        <f t="shared" si="1094"/>
        <v/>
      </c>
      <c r="I35043" s="218" t="str">
        <f t="shared" si="1095"/>
        <v/>
      </c>
    </row>
    <row r="35044" spans="3:9" ht="15" customHeight="1">
      <c r="C35044" s="220" t="str">
        <f t="shared" si="1094"/>
        <v/>
      </c>
      <c r="I35044" s="218" t="str">
        <f t="shared" si="1095"/>
        <v/>
      </c>
    </row>
    <row r="35045" spans="3:9" ht="15" customHeight="1">
      <c r="C35045" s="220" t="str">
        <f t="shared" si="1094"/>
        <v/>
      </c>
      <c r="I35045" s="218" t="str">
        <f t="shared" si="1095"/>
        <v/>
      </c>
    </row>
    <row r="35046" spans="3:9" ht="15" customHeight="1">
      <c r="C35046" s="220" t="str">
        <f t="shared" si="1094"/>
        <v/>
      </c>
      <c r="I35046" s="218" t="str">
        <f t="shared" si="1095"/>
        <v/>
      </c>
    </row>
    <row r="35047" spans="3:9" ht="15" customHeight="1">
      <c r="C35047" s="220" t="str">
        <f t="shared" si="1094"/>
        <v/>
      </c>
      <c r="I35047" s="218" t="str">
        <f t="shared" si="1095"/>
        <v/>
      </c>
    </row>
    <row r="35048" spans="3:9" ht="15" customHeight="1">
      <c r="C35048" s="220" t="str">
        <f t="shared" si="1094"/>
        <v/>
      </c>
      <c r="I35048" s="218" t="str">
        <f t="shared" si="1095"/>
        <v/>
      </c>
    </row>
    <row r="35049" spans="3:9" ht="15" customHeight="1">
      <c r="C35049" s="220" t="str">
        <f t="shared" si="1094"/>
        <v/>
      </c>
      <c r="I35049" s="218" t="str">
        <f t="shared" si="1095"/>
        <v/>
      </c>
    </row>
    <row r="35050" spans="3:9" ht="15" customHeight="1">
      <c r="C35050" s="220" t="str">
        <f t="shared" si="1094"/>
        <v/>
      </c>
      <c r="I35050" s="218" t="str">
        <f t="shared" si="1095"/>
        <v/>
      </c>
    </row>
    <row r="35051" spans="3:9" ht="15" customHeight="1">
      <c r="C35051" s="220" t="str">
        <f t="shared" si="1094"/>
        <v/>
      </c>
      <c r="I35051" s="218" t="str">
        <f t="shared" si="1095"/>
        <v/>
      </c>
    </row>
    <row r="35052" spans="3:9" ht="15" customHeight="1">
      <c r="C35052" s="220" t="str">
        <f t="shared" si="1094"/>
        <v/>
      </c>
      <c r="I35052" s="218" t="str">
        <f t="shared" si="1095"/>
        <v/>
      </c>
    </row>
    <row r="35053" spans="3:9" ht="15" customHeight="1">
      <c r="C35053" s="220" t="str">
        <f t="shared" si="1094"/>
        <v/>
      </c>
      <c r="I35053" s="218" t="str">
        <f t="shared" si="1095"/>
        <v/>
      </c>
    </row>
    <row r="35054" spans="3:9" ht="15" customHeight="1">
      <c r="C35054" s="220" t="str">
        <f t="shared" si="1094"/>
        <v/>
      </c>
      <c r="I35054" s="218" t="str">
        <f t="shared" si="1095"/>
        <v/>
      </c>
    </row>
    <row r="35055" spans="3:9" ht="15" customHeight="1">
      <c r="C35055" s="220" t="str">
        <f t="shared" si="1094"/>
        <v/>
      </c>
      <c r="I35055" s="218" t="str">
        <f t="shared" si="1095"/>
        <v/>
      </c>
    </row>
    <row r="35056" spans="3:9" ht="15" customHeight="1">
      <c r="C35056" s="220" t="str">
        <f t="shared" si="1094"/>
        <v/>
      </c>
      <c r="I35056" s="218" t="str">
        <f t="shared" si="1095"/>
        <v/>
      </c>
    </row>
    <row r="35057" spans="3:9" ht="15" customHeight="1">
      <c r="C35057" s="220" t="str">
        <f t="shared" si="1094"/>
        <v/>
      </c>
      <c r="I35057" s="218" t="str">
        <f t="shared" si="1095"/>
        <v/>
      </c>
    </row>
    <row r="35058" spans="3:9" ht="15" customHeight="1">
      <c r="C35058" s="220" t="str">
        <f t="shared" si="1094"/>
        <v/>
      </c>
      <c r="I35058" s="218" t="str">
        <f t="shared" si="1095"/>
        <v/>
      </c>
    </row>
    <row r="35059" spans="3:9" ht="15" customHeight="1">
      <c r="C35059" s="220" t="str">
        <f t="shared" si="1094"/>
        <v/>
      </c>
      <c r="I35059" s="218" t="str">
        <f t="shared" si="1095"/>
        <v/>
      </c>
    </row>
    <row r="35060" spans="3:9" ht="15" customHeight="1">
      <c r="C35060" s="220" t="str">
        <f t="shared" si="1094"/>
        <v/>
      </c>
      <c r="I35060" s="218" t="str">
        <f t="shared" si="1095"/>
        <v/>
      </c>
    </row>
    <row r="35061" spans="3:9" ht="15" customHeight="1">
      <c r="C35061" s="220" t="str">
        <f t="shared" si="1094"/>
        <v/>
      </c>
      <c r="I35061" s="218" t="str">
        <f t="shared" si="1095"/>
        <v/>
      </c>
    </row>
    <row r="35062" spans="3:9" ht="15" customHeight="1">
      <c r="C35062" s="220" t="str">
        <f t="shared" si="1094"/>
        <v/>
      </c>
      <c r="I35062" s="218" t="str">
        <f t="shared" si="1095"/>
        <v/>
      </c>
    </row>
    <row r="35063" spans="3:9" ht="15" customHeight="1">
      <c r="C35063" s="220" t="str">
        <f t="shared" si="1094"/>
        <v/>
      </c>
      <c r="I35063" s="218" t="str">
        <f t="shared" si="1095"/>
        <v/>
      </c>
    </row>
    <row r="35064" spans="3:9" ht="15" customHeight="1">
      <c r="C35064" s="220" t="str">
        <f t="shared" si="1094"/>
        <v/>
      </c>
      <c r="I35064" s="218" t="str">
        <f t="shared" si="1095"/>
        <v/>
      </c>
    </row>
    <row r="35065" spans="3:9" ht="15" customHeight="1">
      <c r="C35065" s="220" t="str">
        <f t="shared" si="1094"/>
        <v/>
      </c>
      <c r="I35065" s="218" t="str">
        <f t="shared" si="1095"/>
        <v/>
      </c>
    </row>
    <row r="35066" spans="3:9" ht="15" customHeight="1">
      <c r="C35066" s="220" t="str">
        <f t="shared" si="1094"/>
        <v/>
      </c>
      <c r="I35066" s="218" t="str">
        <f t="shared" si="1095"/>
        <v/>
      </c>
    </row>
    <row r="35067" spans="3:9" ht="15" customHeight="1">
      <c r="C35067" s="220" t="str">
        <f t="shared" si="1094"/>
        <v/>
      </c>
      <c r="I35067" s="218" t="str">
        <f t="shared" si="1095"/>
        <v/>
      </c>
    </row>
    <row r="35068" spans="3:9" ht="15" customHeight="1">
      <c r="C35068" s="220" t="str">
        <f t="shared" si="1094"/>
        <v/>
      </c>
      <c r="I35068" s="218" t="str">
        <f t="shared" si="1095"/>
        <v/>
      </c>
    </row>
    <row r="35069" spans="3:9" ht="15" customHeight="1">
      <c r="C35069" s="220" t="str">
        <f t="shared" si="1094"/>
        <v/>
      </c>
      <c r="I35069" s="218" t="str">
        <f t="shared" si="1095"/>
        <v/>
      </c>
    </row>
    <row r="35070" spans="3:9" ht="15" customHeight="1">
      <c r="C35070" s="220" t="str">
        <f t="shared" si="1094"/>
        <v/>
      </c>
      <c r="I35070" s="218" t="str">
        <f t="shared" si="1095"/>
        <v/>
      </c>
    </row>
    <row r="35071" spans="3:9" ht="15" customHeight="1">
      <c r="C35071" s="220" t="str">
        <f t="shared" si="1094"/>
        <v/>
      </c>
      <c r="I35071" s="218" t="str">
        <f t="shared" si="1095"/>
        <v/>
      </c>
    </row>
    <row r="35072" spans="3:9" ht="15" customHeight="1">
      <c r="C35072" s="220" t="str">
        <f t="shared" si="1094"/>
        <v/>
      </c>
      <c r="I35072" s="218" t="str">
        <f t="shared" si="1095"/>
        <v/>
      </c>
    </row>
    <row r="35073" spans="3:9" ht="15" customHeight="1">
      <c r="C35073" s="220" t="str">
        <f t="shared" si="1094"/>
        <v/>
      </c>
      <c r="I35073" s="218" t="str">
        <f t="shared" si="1095"/>
        <v/>
      </c>
    </row>
    <row r="35074" spans="3:9" ht="15" customHeight="1">
      <c r="C35074" s="220" t="str">
        <f t="shared" si="1094"/>
        <v/>
      </c>
      <c r="I35074" s="218" t="str">
        <f t="shared" si="1095"/>
        <v/>
      </c>
    </row>
    <row r="35075" spans="3:9" ht="15" customHeight="1">
      <c r="C35075" s="220" t="str">
        <f t="shared" si="1094"/>
        <v/>
      </c>
      <c r="I35075" s="218" t="str">
        <f t="shared" si="1095"/>
        <v/>
      </c>
    </row>
    <row r="35076" spans="3:9" ht="15" customHeight="1">
      <c r="C35076" s="220" t="str">
        <f t="shared" si="1094"/>
        <v/>
      </c>
      <c r="I35076" s="218" t="str">
        <f t="shared" si="1095"/>
        <v/>
      </c>
    </row>
    <row r="35077" spans="3:9" ht="15" customHeight="1">
      <c r="C35077" s="220" t="str">
        <f t="shared" si="1094"/>
        <v/>
      </c>
      <c r="I35077" s="218" t="str">
        <f t="shared" si="1095"/>
        <v/>
      </c>
    </row>
    <row r="35078" spans="3:9" ht="15" customHeight="1">
      <c r="C35078" s="220" t="str">
        <f t="shared" ref="C35078:C35141" si="1096">IF(B35078="","",MONTH(B35078))</f>
        <v/>
      </c>
      <c r="I35078" s="218" t="str">
        <f t="shared" ref="I35078:I35141" si="1097">IF(H35078="","",IF(E35078="","Não deixe campos em branco, a planilha resumo de custos e despesas necessita deles para funcionar",IF(F35078="","Não deixe campos em branco, a planilha resumo de custos e despesas necessita deles para funcionar",IF(G35078="","Não deixe campos em branco, a planilha resumo de custos e despesas necessita deles para funcionar",""))))</f>
        <v/>
      </c>
    </row>
    <row r="35079" spans="3:9" ht="15" customHeight="1">
      <c r="C35079" s="220" t="str">
        <f t="shared" si="1096"/>
        <v/>
      </c>
      <c r="I35079" s="218" t="str">
        <f t="shared" si="1097"/>
        <v/>
      </c>
    </row>
    <row r="35080" spans="3:9" ht="15" customHeight="1">
      <c r="C35080" s="220" t="str">
        <f t="shared" si="1096"/>
        <v/>
      </c>
      <c r="I35080" s="218" t="str">
        <f t="shared" si="1097"/>
        <v/>
      </c>
    </row>
    <row r="35081" spans="3:9" ht="15" customHeight="1">
      <c r="C35081" s="220" t="str">
        <f t="shared" si="1096"/>
        <v/>
      </c>
      <c r="I35081" s="218" t="str">
        <f t="shared" si="1097"/>
        <v/>
      </c>
    </row>
    <row r="35082" spans="3:9" ht="15" customHeight="1">
      <c r="C35082" s="220" t="str">
        <f t="shared" si="1096"/>
        <v/>
      </c>
      <c r="I35082" s="218" t="str">
        <f t="shared" si="1097"/>
        <v/>
      </c>
    </row>
    <row r="35083" spans="3:9" ht="15" customHeight="1">
      <c r="C35083" s="220" t="str">
        <f t="shared" si="1096"/>
        <v/>
      </c>
      <c r="I35083" s="218" t="str">
        <f t="shared" si="1097"/>
        <v/>
      </c>
    </row>
    <row r="35084" spans="3:9" ht="15" customHeight="1">
      <c r="C35084" s="220" t="str">
        <f t="shared" si="1096"/>
        <v/>
      </c>
      <c r="I35084" s="218" t="str">
        <f t="shared" si="1097"/>
        <v/>
      </c>
    </row>
    <row r="35085" spans="3:9" ht="15" customHeight="1">
      <c r="C35085" s="220" t="str">
        <f t="shared" si="1096"/>
        <v/>
      </c>
      <c r="I35085" s="218" t="str">
        <f t="shared" si="1097"/>
        <v/>
      </c>
    </row>
    <row r="35086" spans="3:9" ht="15" customHeight="1">
      <c r="C35086" s="220" t="str">
        <f t="shared" si="1096"/>
        <v/>
      </c>
      <c r="I35086" s="218" t="str">
        <f t="shared" si="1097"/>
        <v/>
      </c>
    </row>
    <row r="35087" spans="3:9" ht="15" customHeight="1">
      <c r="C35087" s="220" t="str">
        <f t="shared" si="1096"/>
        <v/>
      </c>
      <c r="I35087" s="218" t="str">
        <f t="shared" si="1097"/>
        <v/>
      </c>
    </row>
    <row r="35088" spans="3:9" ht="15" customHeight="1">
      <c r="C35088" s="220" t="str">
        <f t="shared" si="1096"/>
        <v/>
      </c>
      <c r="I35088" s="218" t="str">
        <f t="shared" si="1097"/>
        <v/>
      </c>
    </row>
    <row r="35089" spans="3:9" ht="15" customHeight="1">
      <c r="C35089" s="220" t="str">
        <f t="shared" si="1096"/>
        <v/>
      </c>
      <c r="I35089" s="218" t="str">
        <f t="shared" si="1097"/>
        <v/>
      </c>
    </row>
    <row r="35090" spans="3:9" ht="15" customHeight="1">
      <c r="C35090" s="220" t="str">
        <f t="shared" si="1096"/>
        <v/>
      </c>
      <c r="I35090" s="218" t="str">
        <f t="shared" si="1097"/>
        <v/>
      </c>
    </row>
    <row r="35091" spans="3:9" ht="15" customHeight="1">
      <c r="C35091" s="220" t="str">
        <f t="shared" si="1096"/>
        <v/>
      </c>
      <c r="I35091" s="218" t="str">
        <f t="shared" si="1097"/>
        <v/>
      </c>
    </row>
    <row r="35092" spans="3:9" ht="15" customHeight="1">
      <c r="C35092" s="220" t="str">
        <f t="shared" si="1096"/>
        <v/>
      </c>
      <c r="I35092" s="218" t="str">
        <f t="shared" si="1097"/>
        <v/>
      </c>
    </row>
    <row r="35093" spans="3:9" ht="15" customHeight="1">
      <c r="C35093" s="220" t="str">
        <f t="shared" si="1096"/>
        <v/>
      </c>
      <c r="I35093" s="218" t="str">
        <f t="shared" si="1097"/>
        <v/>
      </c>
    </row>
    <row r="35094" spans="3:9" ht="15" customHeight="1">
      <c r="C35094" s="220" t="str">
        <f t="shared" si="1096"/>
        <v/>
      </c>
      <c r="I35094" s="218" t="str">
        <f t="shared" si="1097"/>
        <v/>
      </c>
    </row>
    <row r="35095" spans="3:9" ht="15" customHeight="1">
      <c r="C35095" s="220" t="str">
        <f t="shared" si="1096"/>
        <v/>
      </c>
      <c r="I35095" s="218" t="str">
        <f t="shared" si="1097"/>
        <v/>
      </c>
    </row>
    <row r="35096" spans="3:9" ht="15" customHeight="1">
      <c r="C35096" s="220" t="str">
        <f t="shared" si="1096"/>
        <v/>
      </c>
      <c r="I35096" s="218" t="str">
        <f t="shared" si="1097"/>
        <v/>
      </c>
    </row>
    <row r="35097" spans="3:9" ht="15" customHeight="1">
      <c r="C35097" s="220" t="str">
        <f t="shared" si="1096"/>
        <v/>
      </c>
      <c r="I35097" s="218" t="str">
        <f t="shared" si="1097"/>
        <v/>
      </c>
    </row>
    <row r="35098" spans="3:9" ht="15" customHeight="1">
      <c r="C35098" s="220" t="str">
        <f t="shared" si="1096"/>
        <v/>
      </c>
      <c r="I35098" s="218" t="str">
        <f t="shared" si="1097"/>
        <v/>
      </c>
    </row>
    <row r="35099" spans="3:9" ht="15" customHeight="1">
      <c r="C35099" s="220" t="str">
        <f t="shared" si="1096"/>
        <v/>
      </c>
      <c r="I35099" s="218" t="str">
        <f t="shared" si="1097"/>
        <v/>
      </c>
    </row>
    <row r="35100" spans="3:9" ht="15" customHeight="1">
      <c r="C35100" s="220" t="str">
        <f t="shared" si="1096"/>
        <v/>
      </c>
      <c r="I35100" s="218" t="str">
        <f t="shared" si="1097"/>
        <v/>
      </c>
    </row>
    <row r="35101" spans="3:9" ht="15" customHeight="1">
      <c r="C35101" s="220" t="str">
        <f t="shared" si="1096"/>
        <v/>
      </c>
      <c r="I35101" s="218" t="str">
        <f t="shared" si="1097"/>
        <v/>
      </c>
    </row>
    <row r="35102" spans="3:9" ht="15" customHeight="1">
      <c r="C35102" s="220" t="str">
        <f t="shared" si="1096"/>
        <v/>
      </c>
      <c r="I35102" s="218" t="str">
        <f t="shared" si="1097"/>
        <v/>
      </c>
    </row>
    <row r="35103" spans="3:9" ht="15" customHeight="1">
      <c r="C35103" s="220" t="str">
        <f t="shared" si="1096"/>
        <v/>
      </c>
      <c r="I35103" s="218" t="str">
        <f t="shared" si="1097"/>
        <v/>
      </c>
    </row>
    <row r="35104" spans="3:9" ht="15" customHeight="1">
      <c r="C35104" s="220" t="str">
        <f t="shared" si="1096"/>
        <v/>
      </c>
      <c r="I35104" s="218" t="str">
        <f t="shared" si="1097"/>
        <v/>
      </c>
    </row>
    <row r="35105" spans="3:9" ht="15" customHeight="1">
      <c r="C35105" s="220" t="str">
        <f t="shared" si="1096"/>
        <v/>
      </c>
      <c r="I35105" s="218" t="str">
        <f t="shared" si="1097"/>
        <v/>
      </c>
    </row>
    <row r="35106" spans="3:9" ht="15" customHeight="1">
      <c r="C35106" s="220" t="str">
        <f t="shared" si="1096"/>
        <v/>
      </c>
      <c r="I35106" s="218" t="str">
        <f t="shared" si="1097"/>
        <v/>
      </c>
    </row>
    <row r="35107" spans="3:9" ht="15" customHeight="1">
      <c r="C35107" s="220" t="str">
        <f t="shared" si="1096"/>
        <v/>
      </c>
      <c r="I35107" s="218" t="str">
        <f t="shared" si="1097"/>
        <v/>
      </c>
    </row>
    <row r="35108" spans="3:9" ht="15" customHeight="1">
      <c r="C35108" s="220" t="str">
        <f t="shared" si="1096"/>
        <v/>
      </c>
      <c r="I35108" s="218" t="str">
        <f t="shared" si="1097"/>
        <v/>
      </c>
    </row>
    <row r="35109" spans="3:9" ht="15" customHeight="1">
      <c r="C35109" s="220" t="str">
        <f t="shared" si="1096"/>
        <v/>
      </c>
      <c r="I35109" s="218" t="str">
        <f t="shared" si="1097"/>
        <v/>
      </c>
    </row>
    <row r="35110" spans="3:9" ht="15" customHeight="1">
      <c r="C35110" s="220" t="str">
        <f t="shared" si="1096"/>
        <v/>
      </c>
      <c r="I35110" s="218" t="str">
        <f t="shared" si="1097"/>
        <v/>
      </c>
    </row>
    <row r="35111" spans="3:9" ht="15" customHeight="1">
      <c r="C35111" s="220" t="str">
        <f t="shared" si="1096"/>
        <v/>
      </c>
      <c r="I35111" s="218" t="str">
        <f t="shared" si="1097"/>
        <v/>
      </c>
    </row>
    <row r="35112" spans="3:9" ht="15" customHeight="1">
      <c r="C35112" s="220" t="str">
        <f t="shared" si="1096"/>
        <v/>
      </c>
      <c r="I35112" s="218" t="str">
        <f t="shared" si="1097"/>
        <v/>
      </c>
    </row>
    <row r="35113" spans="3:9" ht="15" customHeight="1">
      <c r="C35113" s="220" t="str">
        <f t="shared" si="1096"/>
        <v/>
      </c>
      <c r="I35113" s="218" t="str">
        <f t="shared" si="1097"/>
        <v/>
      </c>
    </row>
    <row r="35114" spans="3:9" ht="15" customHeight="1">
      <c r="C35114" s="220" t="str">
        <f t="shared" si="1096"/>
        <v/>
      </c>
      <c r="I35114" s="218" t="str">
        <f t="shared" si="1097"/>
        <v/>
      </c>
    </row>
    <row r="35115" spans="3:9" ht="15" customHeight="1">
      <c r="C35115" s="220" t="str">
        <f t="shared" si="1096"/>
        <v/>
      </c>
      <c r="I35115" s="218" t="str">
        <f t="shared" si="1097"/>
        <v/>
      </c>
    </row>
    <row r="35116" spans="3:9" ht="15" customHeight="1">
      <c r="C35116" s="220" t="str">
        <f t="shared" si="1096"/>
        <v/>
      </c>
      <c r="I35116" s="218" t="str">
        <f t="shared" si="1097"/>
        <v/>
      </c>
    </row>
    <row r="35117" spans="3:9" ht="15" customHeight="1">
      <c r="C35117" s="220" t="str">
        <f t="shared" si="1096"/>
        <v/>
      </c>
      <c r="I35117" s="218" t="str">
        <f t="shared" si="1097"/>
        <v/>
      </c>
    </row>
    <row r="35118" spans="3:9" ht="15" customHeight="1">
      <c r="C35118" s="220" t="str">
        <f t="shared" si="1096"/>
        <v/>
      </c>
      <c r="I35118" s="218" t="str">
        <f t="shared" si="1097"/>
        <v/>
      </c>
    </row>
    <row r="35119" spans="3:9" ht="15" customHeight="1">
      <c r="C35119" s="220" t="str">
        <f t="shared" si="1096"/>
        <v/>
      </c>
      <c r="I35119" s="218" t="str">
        <f t="shared" si="1097"/>
        <v/>
      </c>
    </row>
    <row r="35120" spans="3:9" ht="15" customHeight="1">
      <c r="C35120" s="220" t="str">
        <f t="shared" si="1096"/>
        <v/>
      </c>
      <c r="I35120" s="218" t="str">
        <f t="shared" si="1097"/>
        <v/>
      </c>
    </row>
    <row r="35121" spans="3:9" ht="15" customHeight="1">
      <c r="C35121" s="220" t="str">
        <f t="shared" si="1096"/>
        <v/>
      </c>
      <c r="I35121" s="218" t="str">
        <f t="shared" si="1097"/>
        <v/>
      </c>
    </row>
    <row r="35122" spans="3:9" ht="15" customHeight="1">
      <c r="C35122" s="220" t="str">
        <f t="shared" si="1096"/>
        <v/>
      </c>
      <c r="I35122" s="218" t="str">
        <f t="shared" si="1097"/>
        <v/>
      </c>
    </row>
    <row r="35123" spans="3:9" ht="15" customHeight="1">
      <c r="C35123" s="220" t="str">
        <f t="shared" si="1096"/>
        <v/>
      </c>
      <c r="I35123" s="218" t="str">
        <f t="shared" si="1097"/>
        <v/>
      </c>
    </row>
    <row r="35124" spans="3:9" ht="15" customHeight="1">
      <c r="C35124" s="220" t="str">
        <f t="shared" si="1096"/>
        <v/>
      </c>
      <c r="I35124" s="218" t="str">
        <f t="shared" si="1097"/>
        <v/>
      </c>
    </row>
    <row r="35125" spans="3:9" ht="15" customHeight="1">
      <c r="C35125" s="220" t="str">
        <f t="shared" si="1096"/>
        <v/>
      </c>
      <c r="I35125" s="218" t="str">
        <f t="shared" si="1097"/>
        <v/>
      </c>
    </row>
    <row r="35126" spans="3:9" ht="15" customHeight="1">
      <c r="C35126" s="220" t="str">
        <f t="shared" si="1096"/>
        <v/>
      </c>
      <c r="I35126" s="218" t="str">
        <f t="shared" si="1097"/>
        <v/>
      </c>
    </row>
    <row r="35127" spans="3:9" ht="15" customHeight="1">
      <c r="C35127" s="220" t="str">
        <f t="shared" si="1096"/>
        <v/>
      </c>
      <c r="I35127" s="218" t="str">
        <f t="shared" si="1097"/>
        <v/>
      </c>
    </row>
    <row r="35128" spans="3:9" ht="15" customHeight="1">
      <c r="C35128" s="220" t="str">
        <f t="shared" si="1096"/>
        <v/>
      </c>
      <c r="I35128" s="218" t="str">
        <f t="shared" si="1097"/>
        <v/>
      </c>
    </row>
    <row r="35129" spans="3:9" ht="15" customHeight="1">
      <c r="C35129" s="220" t="str">
        <f t="shared" si="1096"/>
        <v/>
      </c>
      <c r="I35129" s="218" t="str">
        <f t="shared" si="1097"/>
        <v/>
      </c>
    </row>
    <row r="35130" spans="3:9" ht="15" customHeight="1">
      <c r="C35130" s="220" t="str">
        <f t="shared" si="1096"/>
        <v/>
      </c>
      <c r="I35130" s="218" t="str">
        <f t="shared" si="1097"/>
        <v/>
      </c>
    </row>
    <row r="35131" spans="3:9" ht="15" customHeight="1">
      <c r="C35131" s="220" t="str">
        <f t="shared" si="1096"/>
        <v/>
      </c>
      <c r="I35131" s="218" t="str">
        <f t="shared" si="1097"/>
        <v/>
      </c>
    </row>
    <row r="35132" spans="3:9" ht="15" customHeight="1">
      <c r="C35132" s="220" t="str">
        <f t="shared" si="1096"/>
        <v/>
      </c>
      <c r="I35132" s="218" t="str">
        <f t="shared" si="1097"/>
        <v/>
      </c>
    </row>
    <row r="35133" spans="3:9" ht="15" customHeight="1">
      <c r="C35133" s="220" t="str">
        <f t="shared" si="1096"/>
        <v/>
      </c>
      <c r="I35133" s="218" t="str">
        <f t="shared" si="1097"/>
        <v/>
      </c>
    </row>
    <row r="35134" spans="3:9" ht="15" customHeight="1">
      <c r="C35134" s="220" t="str">
        <f t="shared" si="1096"/>
        <v/>
      </c>
      <c r="I35134" s="218" t="str">
        <f t="shared" si="1097"/>
        <v/>
      </c>
    </row>
    <row r="35135" spans="3:9" ht="15" customHeight="1">
      <c r="C35135" s="220" t="str">
        <f t="shared" si="1096"/>
        <v/>
      </c>
      <c r="I35135" s="218" t="str">
        <f t="shared" si="1097"/>
        <v/>
      </c>
    </row>
    <row r="35136" spans="3:9" ht="15" customHeight="1">
      <c r="C35136" s="220" t="str">
        <f t="shared" si="1096"/>
        <v/>
      </c>
      <c r="I35136" s="218" t="str">
        <f t="shared" si="1097"/>
        <v/>
      </c>
    </row>
    <row r="35137" spans="3:9" ht="15" customHeight="1">
      <c r="C35137" s="220" t="str">
        <f t="shared" si="1096"/>
        <v/>
      </c>
      <c r="I35137" s="218" t="str">
        <f t="shared" si="1097"/>
        <v/>
      </c>
    </row>
    <row r="35138" spans="3:9" ht="15" customHeight="1">
      <c r="C35138" s="220" t="str">
        <f t="shared" si="1096"/>
        <v/>
      </c>
      <c r="I35138" s="218" t="str">
        <f t="shared" si="1097"/>
        <v/>
      </c>
    </row>
    <row r="35139" spans="3:9" ht="15" customHeight="1">
      <c r="C35139" s="220" t="str">
        <f t="shared" si="1096"/>
        <v/>
      </c>
      <c r="I35139" s="218" t="str">
        <f t="shared" si="1097"/>
        <v/>
      </c>
    </row>
    <row r="35140" spans="3:9" ht="15" customHeight="1">
      <c r="C35140" s="220" t="str">
        <f t="shared" si="1096"/>
        <v/>
      </c>
      <c r="I35140" s="218" t="str">
        <f t="shared" si="1097"/>
        <v/>
      </c>
    </row>
    <row r="35141" spans="3:9" ht="15" customHeight="1">
      <c r="C35141" s="220" t="str">
        <f t="shared" si="1096"/>
        <v/>
      </c>
      <c r="I35141" s="218" t="str">
        <f t="shared" si="1097"/>
        <v/>
      </c>
    </row>
    <row r="35142" spans="3:9" ht="15" customHeight="1">
      <c r="C35142" s="220" t="str">
        <f t="shared" ref="C35142:C35205" si="1098">IF(B35142="","",MONTH(B35142))</f>
        <v/>
      </c>
      <c r="I35142" s="218" t="str">
        <f t="shared" ref="I35142:I35205" si="1099">IF(H35142="","",IF(E35142="","Não deixe campos em branco, a planilha resumo de custos e despesas necessita deles para funcionar",IF(F35142="","Não deixe campos em branco, a planilha resumo de custos e despesas necessita deles para funcionar",IF(G35142="","Não deixe campos em branco, a planilha resumo de custos e despesas necessita deles para funcionar",""))))</f>
        <v/>
      </c>
    </row>
    <row r="35143" spans="3:9" ht="15" customHeight="1">
      <c r="C35143" s="220" t="str">
        <f t="shared" si="1098"/>
        <v/>
      </c>
      <c r="I35143" s="218" t="str">
        <f t="shared" si="1099"/>
        <v/>
      </c>
    </row>
    <row r="35144" spans="3:9" ht="15" customHeight="1">
      <c r="C35144" s="220" t="str">
        <f t="shared" si="1098"/>
        <v/>
      </c>
      <c r="I35144" s="218" t="str">
        <f t="shared" si="1099"/>
        <v/>
      </c>
    </row>
    <row r="35145" spans="3:9" ht="15" customHeight="1">
      <c r="C35145" s="220" t="str">
        <f t="shared" si="1098"/>
        <v/>
      </c>
      <c r="I35145" s="218" t="str">
        <f t="shared" si="1099"/>
        <v/>
      </c>
    </row>
    <row r="35146" spans="3:9" ht="15" customHeight="1">
      <c r="C35146" s="220" t="str">
        <f t="shared" si="1098"/>
        <v/>
      </c>
      <c r="I35146" s="218" t="str">
        <f t="shared" si="1099"/>
        <v/>
      </c>
    </row>
    <row r="35147" spans="3:9" ht="15" customHeight="1">
      <c r="C35147" s="220" t="str">
        <f t="shared" si="1098"/>
        <v/>
      </c>
      <c r="I35147" s="218" t="str">
        <f t="shared" si="1099"/>
        <v/>
      </c>
    </row>
    <row r="35148" spans="3:9" ht="15" customHeight="1">
      <c r="C35148" s="220" t="str">
        <f t="shared" si="1098"/>
        <v/>
      </c>
      <c r="I35148" s="218" t="str">
        <f t="shared" si="1099"/>
        <v/>
      </c>
    </row>
    <row r="35149" spans="3:9" ht="15" customHeight="1">
      <c r="C35149" s="220" t="str">
        <f t="shared" si="1098"/>
        <v/>
      </c>
      <c r="I35149" s="218" t="str">
        <f t="shared" si="1099"/>
        <v/>
      </c>
    </row>
    <row r="35150" spans="3:9" ht="15" customHeight="1">
      <c r="C35150" s="220" t="str">
        <f t="shared" si="1098"/>
        <v/>
      </c>
      <c r="I35150" s="218" t="str">
        <f t="shared" si="1099"/>
        <v/>
      </c>
    </row>
    <row r="35151" spans="3:9" ht="15" customHeight="1">
      <c r="C35151" s="220" t="str">
        <f t="shared" si="1098"/>
        <v/>
      </c>
      <c r="I35151" s="218" t="str">
        <f t="shared" si="1099"/>
        <v/>
      </c>
    </row>
    <row r="35152" spans="3:9" ht="15" customHeight="1">
      <c r="C35152" s="220" t="str">
        <f t="shared" si="1098"/>
        <v/>
      </c>
      <c r="I35152" s="218" t="str">
        <f t="shared" si="1099"/>
        <v/>
      </c>
    </row>
    <row r="35153" spans="3:9" ht="15" customHeight="1">
      <c r="C35153" s="220" t="str">
        <f t="shared" si="1098"/>
        <v/>
      </c>
      <c r="I35153" s="218" t="str">
        <f t="shared" si="1099"/>
        <v/>
      </c>
    </row>
    <row r="35154" spans="3:9" ht="15" customHeight="1">
      <c r="C35154" s="220" t="str">
        <f t="shared" si="1098"/>
        <v/>
      </c>
      <c r="I35154" s="218" t="str">
        <f t="shared" si="1099"/>
        <v/>
      </c>
    </row>
    <row r="35155" spans="3:9" ht="15" customHeight="1">
      <c r="C35155" s="220" t="str">
        <f t="shared" si="1098"/>
        <v/>
      </c>
      <c r="I35155" s="218" t="str">
        <f t="shared" si="1099"/>
        <v/>
      </c>
    </row>
    <row r="35156" spans="3:9" ht="15" customHeight="1">
      <c r="C35156" s="220" t="str">
        <f t="shared" si="1098"/>
        <v/>
      </c>
      <c r="I35156" s="218" t="str">
        <f t="shared" si="1099"/>
        <v/>
      </c>
    </row>
    <row r="35157" spans="3:9" ht="15" customHeight="1">
      <c r="C35157" s="220" t="str">
        <f t="shared" si="1098"/>
        <v/>
      </c>
      <c r="I35157" s="218" t="str">
        <f t="shared" si="1099"/>
        <v/>
      </c>
    </row>
    <row r="35158" spans="3:9" ht="15" customHeight="1">
      <c r="C35158" s="220" t="str">
        <f t="shared" si="1098"/>
        <v/>
      </c>
      <c r="I35158" s="218" t="str">
        <f t="shared" si="1099"/>
        <v/>
      </c>
    </row>
    <row r="35159" spans="3:9" ht="15" customHeight="1">
      <c r="C35159" s="220" t="str">
        <f t="shared" si="1098"/>
        <v/>
      </c>
      <c r="I35159" s="218" t="str">
        <f t="shared" si="1099"/>
        <v/>
      </c>
    </row>
    <row r="35160" spans="3:9" ht="15" customHeight="1">
      <c r="C35160" s="220" t="str">
        <f t="shared" si="1098"/>
        <v/>
      </c>
      <c r="I35160" s="218" t="str">
        <f t="shared" si="1099"/>
        <v/>
      </c>
    </row>
    <row r="35161" spans="3:9" ht="15" customHeight="1">
      <c r="C35161" s="220" t="str">
        <f t="shared" si="1098"/>
        <v/>
      </c>
      <c r="I35161" s="218" t="str">
        <f t="shared" si="1099"/>
        <v/>
      </c>
    </row>
    <row r="35162" spans="3:9" ht="15" customHeight="1">
      <c r="C35162" s="220" t="str">
        <f t="shared" si="1098"/>
        <v/>
      </c>
      <c r="I35162" s="218" t="str">
        <f t="shared" si="1099"/>
        <v/>
      </c>
    </row>
    <row r="35163" spans="3:9" ht="15" customHeight="1">
      <c r="C35163" s="220" t="str">
        <f t="shared" si="1098"/>
        <v/>
      </c>
      <c r="I35163" s="218" t="str">
        <f t="shared" si="1099"/>
        <v/>
      </c>
    </row>
    <row r="35164" spans="3:9" ht="15" customHeight="1">
      <c r="C35164" s="220" t="str">
        <f t="shared" si="1098"/>
        <v/>
      </c>
      <c r="I35164" s="218" t="str">
        <f t="shared" si="1099"/>
        <v/>
      </c>
    </row>
    <row r="35165" spans="3:9" ht="15" customHeight="1">
      <c r="C35165" s="220" t="str">
        <f t="shared" si="1098"/>
        <v/>
      </c>
      <c r="I35165" s="218" t="str">
        <f t="shared" si="1099"/>
        <v/>
      </c>
    </row>
    <row r="35166" spans="3:9" ht="15" customHeight="1">
      <c r="C35166" s="220" t="str">
        <f t="shared" si="1098"/>
        <v/>
      </c>
      <c r="I35166" s="218" t="str">
        <f t="shared" si="1099"/>
        <v/>
      </c>
    </row>
    <row r="35167" spans="3:9" ht="15" customHeight="1">
      <c r="C35167" s="220" t="str">
        <f t="shared" si="1098"/>
        <v/>
      </c>
      <c r="I35167" s="218" t="str">
        <f t="shared" si="1099"/>
        <v/>
      </c>
    </row>
    <row r="35168" spans="3:9" ht="15" customHeight="1">
      <c r="C35168" s="220" t="str">
        <f t="shared" si="1098"/>
        <v/>
      </c>
      <c r="I35168" s="218" t="str">
        <f t="shared" si="1099"/>
        <v/>
      </c>
    </row>
    <row r="35169" spans="3:9" ht="15" customHeight="1">
      <c r="C35169" s="220" t="str">
        <f t="shared" si="1098"/>
        <v/>
      </c>
      <c r="I35169" s="218" t="str">
        <f t="shared" si="1099"/>
        <v/>
      </c>
    </row>
    <row r="35170" spans="3:9" ht="15" customHeight="1">
      <c r="C35170" s="220" t="str">
        <f t="shared" si="1098"/>
        <v/>
      </c>
      <c r="I35170" s="218" t="str">
        <f t="shared" si="1099"/>
        <v/>
      </c>
    </row>
    <row r="35171" spans="3:9" ht="15" customHeight="1">
      <c r="C35171" s="220" t="str">
        <f t="shared" si="1098"/>
        <v/>
      </c>
      <c r="I35171" s="218" t="str">
        <f t="shared" si="1099"/>
        <v/>
      </c>
    </row>
    <row r="35172" spans="3:9" ht="15" customHeight="1">
      <c r="C35172" s="220" t="str">
        <f t="shared" si="1098"/>
        <v/>
      </c>
      <c r="I35172" s="218" t="str">
        <f t="shared" si="1099"/>
        <v/>
      </c>
    </row>
    <row r="35173" spans="3:9" ht="15" customHeight="1">
      <c r="C35173" s="220" t="str">
        <f t="shared" si="1098"/>
        <v/>
      </c>
      <c r="I35173" s="218" t="str">
        <f t="shared" si="1099"/>
        <v/>
      </c>
    </row>
    <row r="35174" spans="3:9" ht="15" customHeight="1">
      <c r="C35174" s="220" t="str">
        <f t="shared" si="1098"/>
        <v/>
      </c>
      <c r="I35174" s="218" t="str">
        <f t="shared" si="1099"/>
        <v/>
      </c>
    </row>
    <row r="35175" spans="3:9" ht="15" customHeight="1">
      <c r="C35175" s="220" t="str">
        <f t="shared" si="1098"/>
        <v/>
      </c>
      <c r="I35175" s="218" t="str">
        <f t="shared" si="1099"/>
        <v/>
      </c>
    </row>
    <row r="35176" spans="3:9" ht="15" customHeight="1">
      <c r="C35176" s="220" t="str">
        <f t="shared" si="1098"/>
        <v/>
      </c>
      <c r="I35176" s="218" t="str">
        <f t="shared" si="1099"/>
        <v/>
      </c>
    </row>
    <row r="35177" spans="3:9" ht="15" customHeight="1">
      <c r="C35177" s="220" t="str">
        <f t="shared" si="1098"/>
        <v/>
      </c>
      <c r="I35177" s="218" t="str">
        <f t="shared" si="1099"/>
        <v/>
      </c>
    </row>
    <row r="35178" spans="3:9" ht="15" customHeight="1">
      <c r="C35178" s="220" t="str">
        <f t="shared" si="1098"/>
        <v/>
      </c>
      <c r="I35178" s="218" t="str">
        <f t="shared" si="1099"/>
        <v/>
      </c>
    </row>
    <row r="35179" spans="3:9" ht="15" customHeight="1">
      <c r="C35179" s="220" t="str">
        <f t="shared" si="1098"/>
        <v/>
      </c>
      <c r="I35179" s="218" t="str">
        <f t="shared" si="1099"/>
        <v/>
      </c>
    </row>
    <row r="35180" spans="3:9" ht="15" customHeight="1">
      <c r="C35180" s="220" t="str">
        <f t="shared" si="1098"/>
        <v/>
      </c>
      <c r="I35180" s="218" t="str">
        <f t="shared" si="1099"/>
        <v/>
      </c>
    </row>
    <row r="35181" spans="3:9" ht="15" customHeight="1">
      <c r="C35181" s="220" t="str">
        <f t="shared" si="1098"/>
        <v/>
      </c>
      <c r="I35181" s="218" t="str">
        <f t="shared" si="1099"/>
        <v/>
      </c>
    </row>
    <row r="35182" spans="3:9" ht="15" customHeight="1">
      <c r="C35182" s="220" t="str">
        <f t="shared" si="1098"/>
        <v/>
      </c>
      <c r="I35182" s="218" t="str">
        <f t="shared" si="1099"/>
        <v/>
      </c>
    </row>
    <row r="35183" spans="3:9" ht="15" customHeight="1">
      <c r="C35183" s="220" t="str">
        <f t="shared" si="1098"/>
        <v/>
      </c>
      <c r="I35183" s="218" t="str">
        <f t="shared" si="1099"/>
        <v/>
      </c>
    </row>
    <row r="35184" spans="3:9" ht="15" customHeight="1">
      <c r="C35184" s="220" t="str">
        <f t="shared" si="1098"/>
        <v/>
      </c>
      <c r="I35184" s="218" t="str">
        <f t="shared" si="1099"/>
        <v/>
      </c>
    </row>
    <row r="35185" spans="3:9" ht="15" customHeight="1">
      <c r="C35185" s="220" t="str">
        <f t="shared" si="1098"/>
        <v/>
      </c>
      <c r="I35185" s="218" t="str">
        <f t="shared" si="1099"/>
        <v/>
      </c>
    </row>
    <row r="35186" spans="3:9" ht="15" customHeight="1">
      <c r="C35186" s="220" t="str">
        <f t="shared" si="1098"/>
        <v/>
      </c>
      <c r="I35186" s="218" t="str">
        <f t="shared" si="1099"/>
        <v/>
      </c>
    </row>
    <row r="35187" spans="3:9" ht="15" customHeight="1">
      <c r="C35187" s="220" t="str">
        <f t="shared" si="1098"/>
        <v/>
      </c>
      <c r="I35187" s="218" t="str">
        <f t="shared" si="1099"/>
        <v/>
      </c>
    </row>
    <row r="35188" spans="3:9" ht="15" customHeight="1">
      <c r="C35188" s="220" t="str">
        <f t="shared" si="1098"/>
        <v/>
      </c>
      <c r="I35188" s="218" t="str">
        <f t="shared" si="1099"/>
        <v/>
      </c>
    </row>
    <row r="35189" spans="3:9" ht="15" customHeight="1">
      <c r="C35189" s="220" t="str">
        <f t="shared" si="1098"/>
        <v/>
      </c>
      <c r="I35189" s="218" t="str">
        <f t="shared" si="1099"/>
        <v/>
      </c>
    </row>
    <row r="35190" spans="3:9" ht="15" customHeight="1">
      <c r="C35190" s="220" t="str">
        <f t="shared" si="1098"/>
        <v/>
      </c>
      <c r="I35190" s="218" t="str">
        <f t="shared" si="1099"/>
        <v/>
      </c>
    </row>
    <row r="35191" spans="3:9" ht="15" customHeight="1">
      <c r="C35191" s="220" t="str">
        <f t="shared" si="1098"/>
        <v/>
      </c>
      <c r="I35191" s="218" t="str">
        <f t="shared" si="1099"/>
        <v/>
      </c>
    </row>
    <row r="35192" spans="3:9" ht="15" customHeight="1">
      <c r="C35192" s="220" t="str">
        <f t="shared" si="1098"/>
        <v/>
      </c>
      <c r="I35192" s="218" t="str">
        <f t="shared" si="1099"/>
        <v/>
      </c>
    </row>
    <row r="35193" spans="3:9" ht="15" customHeight="1">
      <c r="C35193" s="220" t="str">
        <f t="shared" si="1098"/>
        <v/>
      </c>
      <c r="I35193" s="218" t="str">
        <f t="shared" si="1099"/>
        <v/>
      </c>
    </row>
    <row r="35194" spans="3:9" ht="15" customHeight="1">
      <c r="C35194" s="220" t="str">
        <f t="shared" si="1098"/>
        <v/>
      </c>
      <c r="I35194" s="218" t="str">
        <f t="shared" si="1099"/>
        <v/>
      </c>
    </row>
    <row r="35195" spans="3:9" ht="15" customHeight="1">
      <c r="C35195" s="220" t="str">
        <f t="shared" si="1098"/>
        <v/>
      </c>
      <c r="I35195" s="218" t="str">
        <f t="shared" si="1099"/>
        <v/>
      </c>
    </row>
    <row r="35196" spans="3:9" ht="15" customHeight="1">
      <c r="C35196" s="220" t="str">
        <f t="shared" si="1098"/>
        <v/>
      </c>
      <c r="I35196" s="218" t="str">
        <f t="shared" si="1099"/>
        <v/>
      </c>
    </row>
    <row r="35197" spans="3:9" ht="15" customHeight="1">
      <c r="C35197" s="220" t="str">
        <f t="shared" si="1098"/>
        <v/>
      </c>
      <c r="I35197" s="218" t="str">
        <f t="shared" si="1099"/>
        <v/>
      </c>
    </row>
    <row r="35198" spans="3:9" ht="15" customHeight="1">
      <c r="C35198" s="220" t="str">
        <f t="shared" si="1098"/>
        <v/>
      </c>
      <c r="I35198" s="218" t="str">
        <f t="shared" si="1099"/>
        <v/>
      </c>
    </row>
    <row r="35199" spans="3:9" ht="15" customHeight="1">
      <c r="C35199" s="220" t="str">
        <f t="shared" si="1098"/>
        <v/>
      </c>
      <c r="I35199" s="218" t="str">
        <f t="shared" si="1099"/>
        <v/>
      </c>
    </row>
    <row r="35200" spans="3:9" ht="15" customHeight="1">
      <c r="C35200" s="220" t="str">
        <f t="shared" si="1098"/>
        <v/>
      </c>
      <c r="I35200" s="218" t="str">
        <f t="shared" si="1099"/>
        <v/>
      </c>
    </row>
    <row r="35201" spans="3:9" ht="15" customHeight="1">
      <c r="C35201" s="220" t="str">
        <f t="shared" si="1098"/>
        <v/>
      </c>
      <c r="I35201" s="218" t="str">
        <f t="shared" si="1099"/>
        <v/>
      </c>
    </row>
    <row r="35202" spans="3:9" ht="15" customHeight="1">
      <c r="C35202" s="220" t="str">
        <f t="shared" si="1098"/>
        <v/>
      </c>
      <c r="I35202" s="218" t="str">
        <f t="shared" si="1099"/>
        <v/>
      </c>
    </row>
    <row r="35203" spans="3:9" ht="15" customHeight="1">
      <c r="C35203" s="220" t="str">
        <f t="shared" si="1098"/>
        <v/>
      </c>
      <c r="I35203" s="218" t="str">
        <f t="shared" si="1099"/>
        <v/>
      </c>
    </row>
    <row r="35204" spans="3:9" ht="15" customHeight="1">
      <c r="C35204" s="220" t="str">
        <f t="shared" si="1098"/>
        <v/>
      </c>
      <c r="I35204" s="218" t="str">
        <f t="shared" si="1099"/>
        <v/>
      </c>
    </row>
    <row r="35205" spans="3:9" ht="15" customHeight="1">
      <c r="C35205" s="220" t="str">
        <f t="shared" si="1098"/>
        <v/>
      </c>
      <c r="I35205" s="218" t="str">
        <f t="shared" si="1099"/>
        <v/>
      </c>
    </row>
    <row r="35206" spans="3:9" ht="15" customHeight="1">
      <c r="C35206" s="220" t="str">
        <f t="shared" ref="C35206:C35269" si="1100">IF(B35206="","",MONTH(B35206))</f>
        <v/>
      </c>
      <c r="I35206" s="218" t="str">
        <f t="shared" ref="I35206:I35269" si="1101">IF(H35206="","",IF(E35206="","Não deixe campos em branco, a planilha resumo de custos e despesas necessita deles para funcionar",IF(F35206="","Não deixe campos em branco, a planilha resumo de custos e despesas necessita deles para funcionar",IF(G35206="","Não deixe campos em branco, a planilha resumo de custos e despesas necessita deles para funcionar",""))))</f>
        <v/>
      </c>
    </row>
    <row r="35207" spans="3:9" ht="15" customHeight="1">
      <c r="C35207" s="220" t="str">
        <f t="shared" si="1100"/>
        <v/>
      </c>
      <c r="I35207" s="218" t="str">
        <f t="shared" si="1101"/>
        <v/>
      </c>
    </row>
    <row r="35208" spans="3:9" ht="15" customHeight="1">
      <c r="C35208" s="220" t="str">
        <f t="shared" si="1100"/>
        <v/>
      </c>
      <c r="I35208" s="218" t="str">
        <f t="shared" si="1101"/>
        <v/>
      </c>
    </row>
    <row r="35209" spans="3:9" ht="15" customHeight="1">
      <c r="C35209" s="220" t="str">
        <f t="shared" si="1100"/>
        <v/>
      </c>
      <c r="I35209" s="218" t="str">
        <f t="shared" si="1101"/>
        <v/>
      </c>
    </row>
    <row r="35210" spans="3:9" ht="15" customHeight="1">
      <c r="C35210" s="220" t="str">
        <f t="shared" si="1100"/>
        <v/>
      </c>
      <c r="I35210" s="218" t="str">
        <f t="shared" si="1101"/>
        <v/>
      </c>
    </row>
    <row r="35211" spans="3:9" ht="15" customHeight="1">
      <c r="C35211" s="220" t="str">
        <f t="shared" si="1100"/>
        <v/>
      </c>
      <c r="I35211" s="218" t="str">
        <f t="shared" si="1101"/>
        <v/>
      </c>
    </row>
    <row r="35212" spans="3:9" ht="15" customHeight="1">
      <c r="C35212" s="220" t="str">
        <f t="shared" si="1100"/>
        <v/>
      </c>
      <c r="I35212" s="218" t="str">
        <f t="shared" si="1101"/>
        <v/>
      </c>
    </row>
    <row r="35213" spans="3:9" ht="15" customHeight="1">
      <c r="C35213" s="220" t="str">
        <f t="shared" si="1100"/>
        <v/>
      </c>
      <c r="I35213" s="218" t="str">
        <f t="shared" si="1101"/>
        <v/>
      </c>
    </row>
    <row r="35214" spans="3:9" ht="15" customHeight="1">
      <c r="C35214" s="220" t="str">
        <f t="shared" si="1100"/>
        <v/>
      </c>
      <c r="I35214" s="218" t="str">
        <f t="shared" si="1101"/>
        <v/>
      </c>
    </row>
    <row r="35215" spans="3:9" ht="15" customHeight="1">
      <c r="C35215" s="220" t="str">
        <f t="shared" si="1100"/>
        <v/>
      </c>
      <c r="I35215" s="218" t="str">
        <f t="shared" si="1101"/>
        <v/>
      </c>
    </row>
    <row r="35216" spans="3:9" ht="15" customHeight="1">
      <c r="C35216" s="220" t="str">
        <f t="shared" si="1100"/>
        <v/>
      </c>
      <c r="I35216" s="218" t="str">
        <f t="shared" si="1101"/>
        <v/>
      </c>
    </row>
    <row r="35217" spans="3:9" ht="15" customHeight="1">
      <c r="C35217" s="220" t="str">
        <f t="shared" si="1100"/>
        <v/>
      </c>
      <c r="I35217" s="218" t="str">
        <f t="shared" si="1101"/>
        <v/>
      </c>
    </row>
    <row r="35218" spans="3:9" ht="15" customHeight="1">
      <c r="C35218" s="220" t="str">
        <f t="shared" si="1100"/>
        <v/>
      </c>
      <c r="I35218" s="218" t="str">
        <f t="shared" si="1101"/>
        <v/>
      </c>
    </row>
    <row r="35219" spans="3:9" ht="15" customHeight="1">
      <c r="C35219" s="220" t="str">
        <f t="shared" si="1100"/>
        <v/>
      </c>
      <c r="I35219" s="218" t="str">
        <f t="shared" si="1101"/>
        <v/>
      </c>
    </row>
    <row r="35220" spans="3:9" ht="15" customHeight="1">
      <c r="C35220" s="220" t="str">
        <f t="shared" si="1100"/>
        <v/>
      </c>
      <c r="I35220" s="218" t="str">
        <f t="shared" si="1101"/>
        <v/>
      </c>
    </row>
    <row r="35221" spans="3:9" ht="15" customHeight="1">
      <c r="C35221" s="220" t="str">
        <f t="shared" si="1100"/>
        <v/>
      </c>
      <c r="I35221" s="218" t="str">
        <f t="shared" si="1101"/>
        <v/>
      </c>
    </row>
    <row r="35222" spans="3:9" ht="15" customHeight="1">
      <c r="C35222" s="220" t="str">
        <f t="shared" si="1100"/>
        <v/>
      </c>
      <c r="I35222" s="218" t="str">
        <f t="shared" si="1101"/>
        <v/>
      </c>
    </row>
    <row r="35223" spans="3:9" ht="15" customHeight="1">
      <c r="C35223" s="220" t="str">
        <f t="shared" si="1100"/>
        <v/>
      </c>
      <c r="I35223" s="218" t="str">
        <f t="shared" si="1101"/>
        <v/>
      </c>
    </row>
    <row r="35224" spans="3:9" ht="15" customHeight="1">
      <c r="C35224" s="220" t="str">
        <f t="shared" si="1100"/>
        <v/>
      </c>
      <c r="I35224" s="218" t="str">
        <f t="shared" si="1101"/>
        <v/>
      </c>
    </row>
    <row r="35225" spans="3:9" ht="15" customHeight="1">
      <c r="C35225" s="220" t="str">
        <f t="shared" si="1100"/>
        <v/>
      </c>
      <c r="I35225" s="218" t="str">
        <f t="shared" si="1101"/>
        <v/>
      </c>
    </row>
    <row r="35226" spans="3:9" ht="15" customHeight="1">
      <c r="C35226" s="220" t="str">
        <f t="shared" si="1100"/>
        <v/>
      </c>
      <c r="I35226" s="218" t="str">
        <f t="shared" si="1101"/>
        <v/>
      </c>
    </row>
    <row r="35227" spans="3:9" ht="15" customHeight="1">
      <c r="C35227" s="220" t="str">
        <f t="shared" si="1100"/>
        <v/>
      </c>
      <c r="I35227" s="218" t="str">
        <f t="shared" si="1101"/>
        <v/>
      </c>
    </row>
    <row r="35228" spans="3:9" ht="15" customHeight="1">
      <c r="C35228" s="220" t="str">
        <f t="shared" si="1100"/>
        <v/>
      </c>
      <c r="I35228" s="218" t="str">
        <f t="shared" si="1101"/>
        <v/>
      </c>
    </row>
    <row r="35229" spans="3:9" ht="15" customHeight="1">
      <c r="C35229" s="220" t="str">
        <f t="shared" si="1100"/>
        <v/>
      </c>
      <c r="I35229" s="218" t="str">
        <f t="shared" si="1101"/>
        <v/>
      </c>
    </row>
    <row r="35230" spans="3:9" ht="15" customHeight="1">
      <c r="C35230" s="220" t="str">
        <f t="shared" si="1100"/>
        <v/>
      </c>
      <c r="I35230" s="218" t="str">
        <f t="shared" si="1101"/>
        <v/>
      </c>
    </row>
    <row r="35231" spans="3:9" ht="15" customHeight="1">
      <c r="C35231" s="220" t="str">
        <f t="shared" si="1100"/>
        <v/>
      </c>
      <c r="I35231" s="218" t="str">
        <f t="shared" si="1101"/>
        <v/>
      </c>
    </row>
    <row r="35232" spans="3:9" ht="15" customHeight="1">
      <c r="C35232" s="220" t="str">
        <f t="shared" si="1100"/>
        <v/>
      </c>
      <c r="I35232" s="218" t="str">
        <f t="shared" si="1101"/>
        <v/>
      </c>
    </row>
    <row r="35233" spans="3:9" ht="15" customHeight="1">
      <c r="C35233" s="220" t="str">
        <f t="shared" si="1100"/>
        <v/>
      </c>
      <c r="I35233" s="218" t="str">
        <f t="shared" si="1101"/>
        <v/>
      </c>
    </row>
    <row r="35234" spans="3:9" ht="15" customHeight="1">
      <c r="C35234" s="220" t="str">
        <f t="shared" si="1100"/>
        <v/>
      </c>
      <c r="I35234" s="218" t="str">
        <f t="shared" si="1101"/>
        <v/>
      </c>
    </row>
    <row r="35235" spans="3:9" ht="15" customHeight="1">
      <c r="C35235" s="220" t="str">
        <f t="shared" si="1100"/>
        <v/>
      </c>
      <c r="I35235" s="218" t="str">
        <f t="shared" si="1101"/>
        <v/>
      </c>
    </row>
    <row r="35236" spans="3:9" ht="15" customHeight="1">
      <c r="C35236" s="220" t="str">
        <f t="shared" si="1100"/>
        <v/>
      </c>
      <c r="I35236" s="218" t="str">
        <f t="shared" si="1101"/>
        <v/>
      </c>
    </row>
    <row r="35237" spans="3:9" ht="15" customHeight="1">
      <c r="C35237" s="220" t="str">
        <f t="shared" si="1100"/>
        <v/>
      </c>
      <c r="I35237" s="218" t="str">
        <f t="shared" si="1101"/>
        <v/>
      </c>
    </row>
    <row r="35238" spans="3:9" ht="15" customHeight="1">
      <c r="C35238" s="220" t="str">
        <f t="shared" si="1100"/>
        <v/>
      </c>
      <c r="I35238" s="218" t="str">
        <f t="shared" si="1101"/>
        <v/>
      </c>
    </row>
    <row r="35239" spans="3:9" ht="15" customHeight="1">
      <c r="C35239" s="220" t="str">
        <f t="shared" si="1100"/>
        <v/>
      </c>
      <c r="I35239" s="218" t="str">
        <f t="shared" si="1101"/>
        <v/>
      </c>
    </row>
    <row r="35240" spans="3:9" ht="15" customHeight="1">
      <c r="C35240" s="220" t="str">
        <f t="shared" si="1100"/>
        <v/>
      </c>
      <c r="I35240" s="218" t="str">
        <f t="shared" si="1101"/>
        <v/>
      </c>
    </row>
    <row r="35241" spans="3:9" ht="15" customHeight="1">
      <c r="C35241" s="220" t="str">
        <f t="shared" si="1100"/>
        <v/>
      </c>
      <c r="I35241" s="218" t="str">
        <f t="shared" si="1101"/>
        <v/>
      </c>
    </row>
    <row r="35242" spans="3:9" ht="15" customHeight="1">
      <c r="C35242" s="220" t="str">
        <f t="shared" si="1100"/>
        <v/>
      </c>
      <c r="I35242" s="218" t="str">
        <f t="shared" si="1101"/>
        <v/>
      </c>
    </row>
    <row r="35243" spans="3:9" ht="15" customHeight="1">
      <c r="C35243" s="220" t="str">
        <f t="shared" si="1100"/>
        <v/>
      </c>
      <c r="I35243" s="218" t="str">
        <f t="shared" si="1101"/>
        <v/>
      </c>
    </row>
    <row r="35244" spans="3:9" ht="15" customHeight="1">
      <c r="C35244" s="220" t="str">
        <f t="shared" si="1100"/>
        <v/>
      </c>
      <c r="I35244" s="218" t="str">
        <f t="shared" si="1101"/>
        <v/>
      </c>
    </row>
    <row r="35245" spans="3:9" ht="15" customHeight="1">
      <c r="C35245" s="220" t="str">
        <f t="shared" si="1100"/>
        <v/>
      </c>
      <c r="I35245" s="218" t="str">
        <f t="shared" si="1101"/>
        <v/>
      </c>
    </row>
    <row r="35246" spans="3:9" ht="15" customHeight="1">
      <c r="C35246" s="220" t="str">
        <f t="shared" si="1100"/>
        <v/>
      </c>
      <c r="I35246" s="218" t="str">
        <f t="shared" si="1101"/>
        <v/>
      </c>
    </row>
    <row r="35247" spans="3:9" ht="15" customHeight="1">
      <c r="C35247" s="220" t="str">
        <f t="shared" si="1100"/>
        <v/>
      </c>
      <c r="I35247" s="218" t="str">
        <f t="shared" si="1101"/>
        <v/>
      </c>
    </row>
    <row r="35248" spans="3:9" ht="15" customHeight="1">
      <c r="C35248" s="220" t="str">
        <f t="shared" si="1100"/>
        <v/>
      </c>
      <c r="I35248" s="218" t="str">
        <f t="shared" si="1101"/>
        <v/>
      </c>
    </row>
    <row r="35249" spans="3:9" ht="15" customHeight="1">
      <c r="C35249" s="220" t="str">
        <f t="shared" si="1100"/>
        <v/>
      </c>
      <c r="I35249" s="218" t="str">
        <f t="shared" si="1101"/>
        <v/>
      </c>
    </row>
    <row r="35250" spans="3:9" ht="15" customHeight="1">
      <c r="C35250" s="220" t="str">
        <f t="shared" si="1100"/>
        <v/>
      </c>
      <c r="I35250" s="218" t="str">
        <f t="shared" si="1101"/>
        <v/>
      </c>
    </row>
    <row r="35251" spans="3:9" ht="15" customHeight="1">
      <c r="C35251" s="220" t="str">
        <f t="shared" si="1100"/>
        <v/>
      </c>
      <c r="I35251" s="218" t="str">
        <f t="shared" si="1101"/>
        <v/>
      </c>
    </row>
    <row r="35252" spans="3:9" ht="15" customHeight="1">
      <c r="C35252" s="220" t="str">
        <f t="shared" si="1100"/>
        <v/>
      </c>
      <c r="I35252" s="218" t="str">
        <f t="shared" si="1101"/>
        <v/>
      </c>
    </row>
    <row r="35253" spans="3:9" ht="15" customHeight="1">
      <c r="C35253" s="220" t="str">
        <f t="shared" si="1100"/>
        <v/>
      </c>
      <c r="I35253" s="218" t="str">
        <f t="shared" si="1101"/>
        <v/>
      </c>
    </row>
    <row r="35254" spans="3:9" ht="15" customHeight="1">
      <c r="C35254" s="220" t="str">
        <f t="shared" si="1100"/>
        <v/>
      </c>
      <c r="I35254" s="218" t="str">
        <f t="shared" si="1101"/>
        <v/>
      </c>
    </row>
    <row r="35255" spans="3:9" ht="15" customHeight="1">
      <c r="C35255" s="220" t="str">
        <f t="shared" si="1100"/>
        <v/>
      </c>
      <c r="I35255" s="218" t="str">
        <f t="shared" si="1101"/>
        <v/>
      </c>
    </row>
    <row r="35256" spans="3:9" ht="15" customHeight="1">
      <c r="C35256" s="220" t="str">
        <f t="shared" si="1100"/>
        <v/>
      </c>
      <c r="I35256" s="218" t="str">
        <f t="shared" si="1101"/>
        <v/>
      </c>
    </row>
    <row r="35257" spans="3:9" ht="15" customHeight="1">
      <c r="C35257" s="220" t="str">
        <f t="shared" si="1100"/>
        <v/>
      </c>
      <c r="I35257" s="218" t="str">
        <f t="shared" si="1101"/>
        <v/>
      </c>
    </row>
    <row r="35258" spans="3:9" ht="15" customHeight="1">
      <c r="C35258" s="220" t="str">
        <f t="shared" si="1100"/>
        <v/>
      </c>
      <c r="I35258" s="218" t="str">
        <f t="shared" si="1101"/>
        <v/>
      </c>
    </row>
    <row r="35259" spans="3:9" ht="15" customHeight="1">
      <c r="C35259" s="220" t="str">
        <f t="shared" si="1100"/>
        <v/>
      </c>
      <c r="I35259" s="218" t="str">
        <f t="shared" si="1101"/>
        <v/>
      </c>
    </row>
    <row r="35260" spans="3:9" ht="15" customHeight="1">
      <c r="C35260" s="220" t="str">
        <f t="shared" si="1100"/>
        <v/>
      </c>
      <c r="I35260" s="218" t="str">
        <f t="shared" si="1101"/>
        <v/>
      </c>
    </row>
    <row r="35261" spans="3:9" ht="15" customHeight="1">
      <c r="C35261" s="220" t="str">
        <f t="shared" si="1100"/>
        <v/>
      </c>
      <c r="I35261" s="218" t="str">
        <f t="shared" si="1101"/>
        <v/>
      </c>
    </row>
    <row r="35262" spans="3:9" ht="15" customHeight="1">
      <c r="C35262" s="220" t="str">
        <f t="shared" si="1100"/>
        <v/>
      </c>
      <c r="I35262" s="218" t="str">
        <f t="shared" si="1101"/>
        <v/>
      </c>
    </row>
    <row r="35263" spans="3:9" ht="15" customHeight="1">
      <c r="C35263" s="220" t="str">
        <f t="shared" si="1100"/>
        <v/>
      </c>
      <c r="I35263" s="218" t="str">
        <f t="shared" si="1101"/>
        <v/>
      </c>
    </row>
    <row r="35264" spans="3:9" ht="15" customHeight="1">
      <c r="C35264" s="220" t="str">
        <f t="shared" si="1100"/>
        <v/>
      </c>
      <c r="I35264" s="218" t="str">
        <f t="shared" si="1101"/>
        <v/>
      </c>
    </row>
    <row r="35265" spans="3:9" ht="15" customHeight="1">
      <c r="C35265" s="220" t="str">
        <f t="shared" si="1100"/>
        <v/>
      </c>
      <c r="I35265" s="218" t="str">
        <f t="shared" si="1101"/>
        <v/>
      </c>
    </row>
    <row r="35266" spans="3:9" ht="15" customHeight="1">
      <c r="C35266" s="220" t="str">
        <f t="shared" si="1100"/>
        <v/>
      </c>
      <c r="I35266" s="218" t="str">
        <f t="shared" si="1101"/>
        <v/>
      </c>
    </row>
    <row r="35267" spans="3:9" ht="15" customHeight="1">
      <c r="C35267" s="220" t="str">
        <f t="shared" si="1100"/>
        <v/>
      </c>
      <c r="I35267" s="218" t="str">
        <f t="shared" si="1101"/>
        <v/>
      </c>
    </row>
    <row r="35268" spans="3:9" ht="15" customHeight="1">
      <c r="C35268" s="220" t="str">
        <f t="shared" si="1100"/>
        <v/>
      </c>
      <c r="I35268" s="218" t="str">
        <f t="shared" si="1101"/>
        <v/>
      </c>
    </row>
    <row r="35269" spans="3:9" ht="15" customHeight="1">
      <c r="C35269" s="220" t="str">
        <f t="shared" si="1100"/>
        <v/>
      </c>
      <c r="I35269" s="218" t="str">
        <f t="shared" si="1101"/>
        <v/>
      </c>
    </row>
    <row r="35270" spans="3:9" ht="15" customHeight="1">
      <c r="C35270" s="220" t="str">
        <f t="shared" ref="C35270:C35333" si="1102">IF(B35270="","",MONTH(B35270))</f>
        <v/>
      </c>
      <c r="I35270" s="218" t="str">
        <f t="shared" ref="I35270:I35333" si="1103">IF(H35270="","",IF(E35270="","Não deixe campos em branco, a planilha resumo de custos e despesas necessita deles para funcionar",IF(F35270="","Não deixe campos em branco, a planilha resumo de custos e despesas necessita deles para funcionar",IF(G35270="","Não deixe campos em branco, a planilha resumo de custos e despesas necessita deles para funcionar",""))))</f>
        <v/>
      </c>
    </row>
    <row r="35271" spans="3:9" ht="15" customHeight="1">
      <c r="C35271" s="220" t="str">
        <f t="shared" si="1102"/>
        <v/>
      </c>
      <c r="I35271" s="218" t="str">
        <f t="shared" si="1103"/>
        <v/>
      </c>
    </row>
    <row r="35272" spans="3:9" ht="15" customHeight="1">
      <c r="C35272" s="220" t="str">
        <f t="shared" si="1102"/>
        <v/>
      </c>
      <c r="I35272" s="218" t="str">
        <f t="shared" si="1103"/>
        <v/>
      </c>
    </row>
    <row r="35273" spans="3:9" ht="15" customHeight="1">
      <c r="C35273" s="220" t="str">
        <f t="shared" si="1102"/>
        <v/>
      </c>
      <c r="I35273" s="218" t="str">
        <f t="shared" si="1103"/>
        <v/>
      </c>
    </row>
    <row r="35274" spans="3:9" ht="15" customHeight="1">
      <c r="C35274" s="220" t="str">
        <f t="shared" si="1102"/>
        <v/>
      </c>
      <c r="I35274" s="218" t="str">
        <f t="shared" si="1103"/>
        <v/>
      </c>
    </row>
    <row r="35275" spans="3:9" ht="15" customHeight="1">
      <c r="C35275" s="220" t="str">
        <f t="shared" si="1102"/>
        <v/>
      </c>
      <c r="I35275" s="218" t="str">
        <f t="shared" si="1103"/>
        <v/>
      </c>
    </row>
    <row r="35276" spans="3:9" ht="15" customHeight="1">
      <c r="C35276" s="220" t="str">
        <f t="shared" si="1102"/>
        <v/>
      </c>
      <c r="I35276" s="218" t="str">
        <f t="shared" si="1103"/>
        <v/>
      </c>
    </row>
    <row r="35277" spans="3:9" ht="15" customHeight="1">
      <c r="C35277" s="220" t="str">
        <f t="shared" si="1102"/>
        <v/>
      </c>
      <c r="I35277" s="218" t="str">
        <f t="shared" si="1103"/>
        <v/>
      </c>
    </row>
    <row r="35278" spans="3:9" ht="15" customHeight="1">
      <c r="C35278" s="220" t="str">
        <f t="shared" si="1102"/>
        <v/>
      </c>
      <c r="I35278" s="218" t="str">
        <f t="shared" si="1103"/>
        <v/>
      </c>
    </row>
    <row r="35279" spans="3:9" ht="15" customHeight="1">
      <c r="C35279" s="220" t="str">
        <f t="shared" si="1102"/>
        <v/>
      </c>
      <c r="I35279" s="218" t="str">
        <f t="shared" si="1103"/>
        <v/>
      </c>
    </row>
    <row r="35280" spans="3:9" ht="15" customHeight="1">
      <c r="C35280" s="220" t="str">
        <f t="shared" si="1102"/>
        <v/>
      </c>
      <c r="I35280" s="218" t="str">
        <f t="shared" si="1103"/>
        <v/>
      </c>
    </row>
    <row r="35281" spans="3:9" ht="15" customHeight="1">
      <c r="C35281" s="220" t="str">
        <f t="shared" si="1102"/>
        <v/>
      </c>
      <c r="I35281" s="218" t="str">
        <f t="shared" si="1103"/>
        <v/>
      </c>
    </row>
    <row r="35282" spans="3:9" ht="15" customHeight="1">
      <c r="C35282" s="220" t="str">
        <f t="shared" si="1102"/>
        <v/>
      </c>
      <c r="I35282" s="218" t="str">
        <f t="shared" si="1103"/>
        <v/>
      </c>
    </row>
    <row r="35283" spans="3:9" ht="15" customHeight="1">
      <c r="C35283" s="220" t="str">
        <f t="shared" si="1102"/>
        <v/>
      </c>
      <c r="I35283" s="218" t="str">
        <f t="shared" si="1103"/>
        <v/>
      </c>
    </row>
    <row r="35284" spans="3:9" ht="15" customHeight="1">
      <c r="C35284" s="220" t="str">
        <f t="shared" si="1102"/>
        <v/>
      </c>
      <c r="I35284" s="218" t="str">
        <f t="shared" si="1103"/>
        <v/>
      </c>
    </row>
    <row r="35285" spans="3:9" ht="15" customHeight="1">
      <c r="C35285" s="220" t="str">
        <f t="shared" si="1102"/>
        <v/>
      </c>
      <c r="I35285" s="218" t="str">
        <f t="shared" si="1103"/>
        <v/>
      </c>
    </row>
    <row r="35286" spans="3:9" ht="15" customHeight="1">
      <c r="C35286" s="220" t="str">
        <f t="shared" si="1102"/>
        <v/>
      </c>
      <c r="I35286" s="218" t="str">
        <f t="shared" si="1103"/>
        <v/>
      </c>
    </row>
    <row r="35287" spans="3:9" ht="15" customHeight="1">
      <c r="C35287" s="220" t="str">
        <f t="shared" si="1102"/>
        <v/>
      </c>
      <c r="I35287" s="218" t="str">
        <f t="shared" si="1103"/>
        <v/>
      </c>
    </row>
    <row r="35288" spans="3:9" ht="15" customHeight="1">
      <c r="C35288" s="220" t="str">
        <f t="shared" si="1102"/>
        <v/>
      </c>
      <c r="I35288" s="218" t="str">
        <f t="shared" si="1103"/>
        <v/>
      </c>
    </row>
    <row r="35289" spans="3:9" ht="15" customHeight="1">
      <c r="C35289" s="220" t="str">
        <f t="shared" si="1102"/>
        <v/>
      </c>
      <c r="I35289" s="218" t="str">
        <f t="shared" si="1103"/>
        <v/>
      </c>
    </row>
    <row r="35290" spans="3:9" ht="15" customHeight="1">
      <c r="C35290" s="220" t="str">
        <f t="shared" si="1102"/>
        <v/>
      </c>
      <c r="I35290" s="218" t="str">
        <f t="shared" si="1103"/>
        <v/>
      </c>
    </row>
    <row r="35291" spans="3:9" ht="15" customHeight="1">
      <c r="C35291" s="220" t="str">
        <f t="shared" si="1102"/>
        <v/>
      </c>
      <c r="I35291" s="218" t="str">
        <f t="shared" si="1103"/>
        <v/>
      </c>
    </row>
    <row r="35292" spans="3:9" ht="15" customHeight="1">
      <c r="C35292" s="220" t="str">
        <f t="shared" si="1102"/>
        <v/>
      </c>
      <c r="I35292" s="218" t="str">
        <f t="shared" si="1103"/>
        <v/>
      </c>
    </row>
    <row r="35293" spans="3:9" ht="15" customHeight="1">
      <c r="C35293" s="220" t="str">
        <f t="shared" si="1102"/>
        <v/>
      </c>
      <c r="I35293" s="218" t="str">
        <f t="shared" si="1103"/>
        <v/>
      </c>
    </row>
    <row r="35294" spans="3:9" ht="15" customHeight="1">
      <c r="C35294" s="220" t="str">
        <f t="shared" si="1102"/>
        <v/>
      </c>
      <c r="I35294" s="218" t="str">
        <f t="shared" si="1103"/>
        <v/>
      </c>
    </row>
    <row r="35295" spans="3:9" ht="15" customHeight="1">
      <c r="C35295" s="220" t="str">
        <f t="shared" si="1102"/>
        <v/>
      </c>
      <c r="I35295" s="218" t="str">
        <f t="shared" si="1103"/>
        <v/>
      </c>
    </row>
    <row r="35296" spans="3:9" ht="15" customHeight="1">
      <c r="C35296" s="220" t="str">
        <f t="shared" si="1102"/>
        <v/>
      </c>
      <c r="I35296" s="218" t="str">
        <f t="shared" si="1103"/>
        <v/>
      </c>
    </row>
    <row r="35297" spans="3:9" ht="15" customHeight="1">
      <c r="C35297" s="220" t="str">
        <f t="shared" si="1102"/>
        <v/>
      </c>
      <c r="I35297" s="218" t="str">
        <f t="shared" si="1103"/>
        <v/>
      </c>
    </row>
    <row r="35298" spans="3:9" ht="15" customHeight="1">
      <c r="C35298" s="220" t="str">
        <f t="shared" si="1102"/>
        <v/>
      </c>
      <c r="I35298" s="218" t="str">
        <f t="shared" si="1103"/>
        <v/>
      </c>
    </row>
    <row r="35299" spans="3:9" ht="15" customHeight="1">
      <c r="C35299" s="220" t="str">
        <f t="shared" si="1102"/>
        <v/>
      </c>
      <c r="I35299" s="218" t="str">
        <f t="shared" si="1103"/>
        <v/>
      </c>
    </row>
    <row r="35300" spans="3:9" ht="15" customHeight="1">
      <c r="C35300" s="220" t="str">
        <f t="shared" si="1102"/>
        <v/>
      </c>
      <c r="I35300" s="218" t="str">
        <f t="shared" si="1103"/>
        <v/>
      </c>
    </row>
    <row r="35301" spans="3:9" ht="15" customHeight="1">
      <c r="C35301" s="220" t="str">
        <f t="shared" si="1102"/>
        <v/>
      </c>
      <c r="I35301" s="218" t="str">
        <f t="shared" si="1103"/>
        <v/>
      </c>
    </row>
    <row r="35302" spans="3:9" ht="15" customHeight="1">
      <c r="C35302" s="220" t="str">
        <f t="shared" si="1102"/>
        <v/>
      </c>
      <c r="I35302" s="218" t="str">
        <f t="shared" si="1103"/>
        <v/>
      </c>
    </row>
    <row r="35303" spans="3:9" ht="15" customHeight="1">
      <c r="C35303" s="220" t="str">
        <f t="shared" si="1102"/>
        <v/>
      </c>
      <c r="I35303" s="218" t="str">
        <f t="shared" si="1103"/>
        <v/>
      </c>
    </row>
    <row r="35304" spans="3:9" ht="15" customHeight="1">
      <c r="C35304" s="220" t="str">
        <f t="shared" si="1102"/>
        <v/>
      </c>
      <c r="I35304" s="218" t="str">
        <f t="shared" si="1103"/>
        <v/>
      </c>
    </row>
    <row r="35305" spans="3:9" ht="15" customHeight="1">
      <c r="C35305" s="220" t="str">
        <f t="shared" si="1102"/>
        <v/>
      </c>
      <c r="I35305" s="218" t="str">
        <f t="shared" si="1103"/>
        <v/>
      </c>
    </row>
    <row r="35306" spans="3:9" ht="15" customHeight="1">
      <c r="C35306" s="220" t="str">
        <f t="shared" si="1102"/>
        <v/>
      </c>
      <c r="I35306" s="218" t="str">
        <f t="shared" si="1103"/>
        <v/>
      </c>
    </row>
    <row r="35307" spans="3:9" ht="15" customHeight="1">
      <c r="C35307" s="220" t="str">
        <f t="shared" si="1102"/>
        <v/>
      </c>
      <c r="I35307" s="218" t="str">
        <f t="shared" si="1103"/>
        <v/>
      </c>
    </row>
    <row r="35308" spans="3:9" ht="15" customHeight="1">
      <c r="C35308" s="220" t="str">
        <f t="shared" si="1102"/>
        <v/>
      </c>
      <c r="I35308" s="218" t="str">
        <f t="shared" si="1103"/>
        <v/>
      </c>
    </row>
    <row r="35309" spans="3:9" ht="15" customHeight="1">
      <c r="C35309" s="220" t="str">
        <f t="shared" si="1102"/>
        <v/>
      </c>
      <c r="I35309" s="218" t="str">
        <f t="shared" si="1103"/>
        <v/>
      </c>
    </row>
    <row r="35310" spans="3:9" ht="15" customHeight="1">
      <c r="C35310" s="220" t="str">
        <f t="shared" si="1102"/>
        <v/>
      </c>
      <c r="I35310" s="218" t="str">
        <f t="shared" si="1103"/>
        <v/>
      </c>
    </row>
    <row r="35311" spans="3:9" ht="15" customHeight="1">
      <c r="C35311" s="220" t="str">
        <f t="shared" si="1102"/>
        <v/>
      </c>
      <c r="I35311" s="218" t="str">
        <f t="shared" si="1103"/>
        <v/>
      </c>
    </row>
    <row r="35312" spans="3:9" ht="15" customHeight="1">
      <c r="C35312" s="220" t="str">
        <f t="shared" si="1102"/>
        <v/>
      </c>
      <c r="I35312" s="218" t="str">
        <f t="shared" si="1103"/>
        <v/>
      </c>
    </row>
    <row r="35313" spans="3:9" ht="15" customHeight="1">
      <c r="C35313" s="220" t="str">
        <f t="shared" si="1102"/>
        <v/>
      </c>
      <c r="I35313" s="218" t="str">
        <f t="shared" si="1103"/>
        <v/>
      </c>
    </row>
    <row r="35314" spans="3:9" ht="15" customHeight="1">
      <c r="C35314" s="220" t="str">
        <f t="shared" si="1102"/>
        <v/>
      </c>
      <c r="I35314" s="218" t="str">
        <f t="shared" si="1103"/>
        <v/>
      </c>
    </row>
    <row r="35315" spans="3:9" ht="15" customHeight="1">
      <c r="C35315" s="220" t="str">
        <f t="shared" si="1102"/>
        <v/>
      </c>
      <c r="I35315" s="218" t="str">
        <f t="shared" si="1103"/>
        <v/>
      </c>
    </row>
    <row r="35316" spans="3:9" ht="15" customHeight="1">
      <c r="C35316" s="220" t="str">
        <f t="shared" si="1102"/>
        <v/>
      </c>
      <c r="I35316" s="218" t="str">
        <f t="shared" si="1103"/>
        <v/>
      </c>
    </row>
    <row r="35317" spans="3:9" ht="15" customHeight="1">
      <c r="C35317" s="220" t="str">
        <f t="shared" si="1102"/>
        <v/>
      </c>
      <c r="I35317" s="218" t="str">
        <f t="shared" si="1103"/>
        <v/>
      </c>
    </row>
    <row r="35318" spans="3:9" ht="15" customHeight="1">
      <c r="C35318" s="220" t="str">
        <f t="shared" si="1102"/>
        <v/>
      </c>
      <c r="I35318" s="218" t="str">
        <f t="shared" si="1103"/>
        <v/>
      </c>
    </row>
    <row r="35319" spans="3:9" ht="15" customHeight="1">
      <c r="C35319" s="220" t="str">
        <f t="shared" si="1102"/>
        <v/>
      </c>
      <c r="I35319" s="218" t="str">
        <f t="shared" si="1103"/>
        <v/>
      </c>
    </row>
    <row r="35320" spans="3:9" ht="15" customHeight="1">
      <c r="C35320" s="220" t="str">
        <f t="shared" si="1102"/>
        <v/>
      </c>
      <c r="I35320" s="218" t="str">
        <f t="shared" si="1103"/>
        <v/>
      </c>
    </row>
    <row r="35321" spans="3:9" ht="15" customHeight="1">
      <c r="C35321" s="220" t="str">
        <f t="shared" si="1102"/>
        <v/>
      </c>
      <c r="I35321" s="218" t="str">
        <f t="shared" si="1103"/>
        <v/>
      </c>
    </row>
    <row r="35322" spans="3:9" ht="15" customHeight="1">
      <c r="C35322" s="220" t="str">
        <f t="shared" si="1102"/>
        <v/>
      </c>
      <c r="I35322" s="218" t="str">
        <f t="shared" si="1103"/>
        <v/>
      </c>
    </row>
    <row r="35323" spans="3:9" ht="15" customHeight="1">
      <c r="C35323" s="220" t="str">
        <f t="shared" si="1102"/>
        <v/>
      </c>
      <c r="I35323" s="218" t="str">
        <f t="shared" si="1103"/>
        <v/>
      </c>
    </row>
    <row r="35324" spans="3:9" ht="15" customHeight="1">
      <c r="C35324" s="220" t="str">
        <f t="shared" si="1102"/>
        <v/>
      </c>
      <c r="I35324" s="218" t="str">
        <f t="shared" si="1103"/>
        <v/>
      </c>
    </row>
    <row r="35325" spans="3:9" ht="15" customHeight="1">
      <c r="C35325" s="220" t="str">
        <f t="shared" si="1102"/>
        <v/>
      </c>
      <c r="I35325" s="218" t="str">
        <f t="shared" si="1103"/>
        <v/>
      </c>
    </row>
    <row r="35326" spans="3:9" ht="15" customHeight="1">
      <c r="C35326" s="220" t="str">
        <f t="shared" si="1102"/>
        <v/>
      </c>
      <c r="I35326" s="218" t="str">
        <f t="shared" si="1103"/>
        <v/>
      </c>
    </row>
    <row r="35327" spans="3:9" ht="15" customHeight="1">
      <c r="C35327" s="220" t="str">
        <f t="shared" si="1102"/>
        <v/>
      </c>
      <c r="I35327" s="218" t="str">
        <f t="shared" si="1103"/>
        <v/>
      </c>
    </row>
    <row r="35328" spans="3:9" ht="15" customHeight="1">
      <c r="C35328" s="220" t="str">
        <f t="shared" si="1102"/>
        <v/>
      </c>
      <c r="I35328" s="218" t="str">
        <f t="shared" si="1103"/>
        <v/>
      </c>
    </row>
    <row r="35329" spans="3:9" ht="15" customHeight="1">
      <c r="C35329" s="220" t="str">
        <f t="shared" si="1102"/>
        <v/>
      </c>
      <c r="I35329" s="218" t="str">
        <f t="shared" si="1103"/>
        <v/>
      </c>
    </row>
    <row r="35330" spans="3:9" ht="15" customHeight="1">
      <c r="C35330" s="220" t="str">
        <f t="shared" si="1102"/>
        <v/>
      </c>
      <c r="I35330" s="218" t="str">
        <f t="shared" si="1103"/>
        <v/>
      </c>
    </row>
    <row r="35331" spans="3:9" ht="15" customHeight="1">
      <c r="C35331" s="220" t="str">
        <f t="shared" si="1102"/>
        <v/>
      </c>
      <c r="I35331" s="218" t="str">
        <f t="shared" si="1103"/>
        <v/>
      </c>
    </row>
    <row r="35332" spans="3:9" ht="15" customHeight="1">
      <c r="C35332" s="220" t="str">
        <f t="shared" si="1102"/>
        <v/>
      </c>
      <c r="I35332" s="218" t="str">
        <f t="shared" si="1103"/>
        <v/>
      </c>
    </row>
    <row r="35333" spans="3:9" ht="15" customHeight="1">
      <c r="C35333" s="220" t="str">
        <f t="shared" si="1102"/>
        <v/>
      </c>
      <c r="I35333" s="218" t="str">
        <f t="shared" si="1103"/>
        <v/>
      </c>
    </row>
    <row r="35334" spans="3:9" ht="15" customHeight="1">
      <c r="C35334" s="220" t="str">
        <f t="shared" ref="C35334:C35397" si="1104">IF(B35334="","",MONTH(B35334))</f>
        <v/>
      </c>
      <c r="I35334" s="218" t="str">
        <f t="shared" ref="I35334:I35397" si="1105">IF(H35334="","",IF(E35334="","Não deixe campos em branco, a planilha resumo de custos e despesas necessita deles para funcionar",IF(F35334="","Não deixe campos em branco, a planilha resumo de custos e despesas necessita deles para funcionar",IF(G35334="","Não deixe campos em branco, a planilha resumo de custos e despesas necessita deles para funcionar",""))))</f>
        <v/>
      </c>
    </row>
    <row r="35335" spans="3:9" ht="15" customHeight="1">
      <c r="C35335" s="220" t="str">
        <f t="shared" si="1104"/>
        <v/>
      </c>
      <c r="I35335" s="218" t="str">
        <f t="shared" si="1105"/>
        <v/>
      </c>
    </row>
    <row r="35336" spans="3:9" ht="15" customHeight="1">
      <c r="C35336" s="220" t="str">
        <f t="shared" si="1104"/>
        <v/>
      </c>
      <c r="I35336" s="218" t="str">
        <f t="shared" si="1105"/>
        <v/>
      </c>
    </row>
    <row r="35337" spans="3:9" ht="15" customHeight="1">
      <c r="C35337" s="220" t="str">
        <f t="shared" si="1104"/>
        <v/>
      </c>
      <c r="I35337" s="218" t="str">
        <f t="shared" si="1105"/>
        <v/>
      </c>
    </row>
    <row r="35338" spans="3:9" ht="15" customHeight="1">
      <c r="C35338" s="220" t="str">
        <f t="shared" si="1104"/>
        <v/>
      </c>
      <c r="I35338" s="218" t="str">
        <f t="shared" si="1105"/>
        <v/>
      </c>
    </row>
    <row r="35339" spans="3:9" ht="15" customHeight="1">
      <c r="C35339" s="220" t="str">
        <f t="shared" si="1104"/>
        <v/>
      </c>
      <c r="I35339" s="218" t="str">
        <f t="shared" si="1105"/>
        <v/>
      </c>
    </row>
    <row r="35340" spans="3:9" ht="15" customHeight="1">
      <c r="C35340" s="220" t="str">
        <f t="shared" si="1104"/>
        <v/>
      </c>
      <c r="I35340" s="218" t="str">
        <f t="shared" si="1105"/>
        <v/>
      </c>
    </row>
    <row r="35341" spans="3:9" ht="15" customHeight="1">
      <c r="C35341" s="220" t="str">
        <f t="shared" si="1104"/>
        <v/>
      </c>
      <c r="I35341" s="218" t="str">
        <f t="shared" si="1105"/>
        <v/>
      </c>
    </row>
    <row r="35342" spans="3:9" ht="15" customHeight="1">
      <c r="C35342" s="220" t="str">
        <f t="shared" si="1104"/>
        <v/>
      </c>
      <c r="I35342" s="218" t="str">
        <f t="shared" si="1105"/>
        <v/>
      </c>
    </row>
    <row r="35343" spans="3:9" ht="15" customHeight="1">
      <c r="C35343" s="220" t="str">
        <f t="shared" si="1104"/>
        <v/>
      </c>
      <c r="I35343" s="218" t="str">
        <f t="shared" si="1105"/>
        <v/>
      </c>
    </row>
    <row r="35344" spans="3:9" ht="15" customHeight="1">
      <c r="C35344" s="220" t="str">
        <f t="shared" si="1104"/>
        <v/>
      </c>
      <c r="I35344" s="218" t="str">
        <f t="shared" si="1105"/>
        <v/>
      </c>
    </row>
    <row r="35345" spans="3:9" ht="15" customHeight="1">
      <c r="C35345" s="220" t="str">
        <f t="shared" si="1104"/>
        <v/>
      </c>
      <c r="I35345" s="218" t="str">
        <f t="shared" si="1105"/>
        <v/>
      </c>
    </row>
    <row r="35346" spans="3:9" ht="15" customHeight="1">
      <c r="C35346" s="220" t="str">
        <f t="shared" si="1104"/>
        <v/>
      </c>
      <c r="I35346" s="218" t="str">
        <f t="shared" si="1105"/>
        <v/>
      </c>
    </row>
    <row r="35347" spans="3:9" ht="15" customHeight="1">
      <c r="C35347" s="220" t="str">
        <f t="shared" si="1104"/>
        <v/>
      </c>
      <c r="I35347" s="218" t="str">
        <f t="shared" si="1105"/>
        <v/>
      </c>
    </row>
    <row r="35348" spans="3:9" ht="15" customHeight="1">
      <c r="C35348" s="220" t="str">
        <f t="shared" si="1104"/>
        <v/>
      </c>
      <c r="I35348" s="218" t="str">
        <f t="shared" si="1105"/>
        <v/>
      </c>
    </row>
    <row r="35349" spans="3:9" ht="15" customHeight="1">
      <c r="C35349" s="220" t="str">
        <f t="shared" si="1104"/>
        <v/>
      </c>
      <c r="I35349" s="218" t="str">
        <f t="shared" si="1105"/>
        <v/>
      </c>
    </row>
    <row r="35350" spans="3:9" ht="15" customHeight="1">
      <c r="C35350" s="220" t="str">
        <f t="shared" si="1104"/>
        <v/>
      </c>
      <c r="I35350" s="218" t="str">
        <f t="shared" si="1105"/>
        <v/>
      </c>
    </row>
    <row r="35351" spans="3:9" ht="15" customHeight="1">
      <c r="C35351" s="220" t="str">
        <f t="shared" si="1104"/>
        <v/>
      </c>
      <c r="I35351" s="218" t="str">
        <f t="shared" si="1105"/>
        <v/>
      </c>
    </row>
    <row r="35352" spans="3:9" ht="15" customHeight="1">
      <c r="C35352" s="220" t="str">
        <f t="shared" si="1104"/>
        <v/>
      </c>
      <c r="I35352" s="218" t="str">
        <f t="shared" si="1105"/>
        <v/>
      </c>
    </row>
    <row r="35353" spans="3:9" ht="15" customHeight="1">
      <c r="C35353" s="220" t="str">
        <f t="shared" si="1104"/>
        <v/>
      </c>
      <c r="I35353" s="218" t="str">
        <f t="shared" si="1105"/>
        <v/>
      </c>
    </row>
    <row r="35354" spans="3:9" ht="15" customHeight="1">
      <c r="C35354" s="220" t="str">
        <f t="shared" si="1104"/>
        <v/>
      </c>
      <c r="I35354" s="218" t="str">
        <f t="shared" si="1105"/>
        <v/>
      </c>
    </row>
    <row r="35355" spans="3:9" ht="15" customHeight="1">
      <c r="C35355" s="220" t="str">
        <f t="shared" si="1104"/>
        <v/>
      </c>
      <c r="I35355" s="218" t="str">
        <f t="shared" si="1105"/>
        <v/>
      </c>
    </row>
    <row r="35356" spans="3:9" ht="15" customHeight="1">
      <c r="C35356" s="220" t="str">
        <f t="shared" si="1104"/>
        <v/>
      </c>
      <c r="I35356" s="218" t="str">
        <f t="shared" si="1105"/>
        <v/>
      </c>
    </row>
    <row r="35357" spans="3:9" ht="15" customHeight="1">
      <c r="C35357" s="220" t="str">
        <f t="shared" si="1104"/>
        <v/>
      </c>
      <c r="I35357" s="218" t="str">
        <f t="shared" si="1105"/>
        <v/>
      </c>
    </row>
    <row r="35358" spans="3:9" ht="15" customHeight="1">
      <c r="C35358" s="220" t="str">
        <f t="shared" si="1104"/>
        <v/>
      </c>
      <c r="I35358" s="218" t="str">
        <f t="shared" si="1105"/>
        <v/>
      </c>
    </row>
    <row r="35359" spans="3:9" ht="15" customHeight="1">
      <c r="C35359" s="220" t="str">
        <f t="shared" si="1104"/>
        <v/>
      </c>
      <c r="I35359" s="218" t="str">
        <f t="shared" si="1105"/>
        <v/>
      </c>
    </row>
    <row r="35360" spans="3:9" ht="15" customHeight="1">
      <c r="C35360" s="220" t="str">
        <f t="shared" si="1104"/>
        <v/>
      </c>
      <c r="I35360" s="218" t="str">
        <f t="shared" si="1105"/>
        <v/>
      </c>
    </row>
    <row r="35361" spans="3:9" ht="15" customHeight="1">
      <c r="C35361" s="220" t="str">
        <f t="shared" si="1104"/>
        <v/>
      </c>
      <c r="I35361" s="218" t="str">
        <f t="shared" si="1105"/>
        <v/>
      </c>
    </row>
    <row r="35362" spans="3:9" ht="15" customHeight="1">
      <c r="C35362" s="220" t="str">
        <f t="shared" si="1104"/>
        <v/>
      </c>
      <c r="I35362" s="218" t="str">
        <f t="shared" si="1105"/>
        <v/>
      </c>
    </row>
    <row r="35363" spans="3:9" ht="15" customHeight="1">
      <c r="C35363" s="220" t="str">
        <f t="shared" si="1104"/>
        <v/>
      </c>
      <c r="I35363" s="218" t="str">
        <f t="shared" si="1105"/>
        <v/>
      </c>
    </row>
    <row r="35364" spans="3:9" ht="15" customHeight="1">
      <c r="C35364" s="220" t="str">
        <f t="shared" si="1104"/>
        <v/>
      </c>
      <c r="I35364" s="218" t="str">
        <f t="shared" si="1105"/>
        <v/>
      </c>
    </row>
    <row r="35365" spans="3:9" ht="15" customHeight="1">
      <c r="C35365" s="220" t="str">
        <f t="shared" si="1104"/>
        <v/>
      </c>
      <c r="I35365" s="218" t="str">
        <f t="shared" si="1105"/>
        <v/>
      </c>
    </row>
    <row r="35366" spans="3:9" ht="15" customHeight="1">
      <c r="C35366" s="220" t="str">
        <f t="shared" si="1104"/>
        <v/>
      </c>
      <c r="I35366" s="218" t="str">
        <f t="shared" si="1105"/>
        <v/>
      </c>
    </row>
    <row r="35367" spans="3:9" ht="15" customHeight="1">
      <c r="C35367" s="220" t="str">
        <f t="shared" si="1104"/>
        <v/>
      </c>
      <c r="I35367" s="218" t="str">
        <f t="shared" si="1105"/>
        <v/>
      </c>
    </row>
    <row r="35368" spans="3:9" ht="15" customHeight="1">
      <c r="C35368" s="220" t="str">
        <f t="shared" si="1104"/>
        <v/>
      </c>
      <c r="I35368" s="218" t="str">
        <f t="shared" si="1105"/>
        <v/>
      </c>
    </row>
    <row r="35369" spans="3:9" ht="15" customHeight="1">
      <c r="C35369" s="220" t="str">
        <f t="shared" si="1104"/>
        <v/>
      </c>
      <c r="I35369" s="218" t="str">
        <f t="shared" si="1105"/>
        <v/>
      </c>
    </row>
    <row r="35370" spans="3:9" ht="15" customHeight="1">
      <c r="C35370" s="220" t="str">
        <f t="shared" si="1104"/>
        <v/>
      </c>
      <c r="I35370" s="218" t="str">
        <f t="shared" si="1105"/>
        <v/>
      </c>
    </row>
    <row r="35371" spans="3:9" ht="15" customHeight="1">
      <c r="C35371" s="220" t="str">
        <f t="shared" si="1104"/>
        <v/>
      </c>
      <c r="I35371" s="218" t="str">
        <f t="shared" si="1105"/>
        <v/>
      </c>
    </row>
    <row r="35372" spans="3:9" ht="15" customHeight="1">
      <c r="C35372" s="220" t="str">
        <f t="shared" si="1104"/>
        <v/>
      </c>
      <c r="I35372" s="218" t="str">
        <f t="shared" si="1105"/>
        <v/>
      </c>
    </row>
    <row r="35373" spans="3:9" ht="15" customHeight="1">
      <c r="C35373" s="220" t="str">
        <f t="shared" si="1104"/>
        <v/>
      </c>
      <c r="I35373" s="218" t="str">
        <f t="shared" si="1105"/>
        <v/>
      </c>
    </row>
    <row r="35374" spans="3:9" ht="15" customHeight="1">
      <c r="C35374" s="220" t="str">
        <f t="shared" si="1104"/>
        <v/>
      </c>
      <c r="I35374" s="218" t="str">
        <f t="shared" si="1105"/>
        <v/>
      </c>
    </row>
    <row r="35375" spans="3:9" ht="15" customHeight="1">
      <c r="C35375" s="220" t="str">
        <f t="shared" si="1104"/>
        <v/>
      </c>
      <c r="I35375" s="218" t="str">
        <f t="shared" si="1105"/>
        <v/>
      </c>
    </row>
    <row r="35376" spans="3:9" ht="15" customHeight="1">
      <c r="C35376" s="220" t="str">
        <f t="shared" si="1104"/>
        <v/>
      </c>
      <c r="I35376" s="218" t="str">
        <f t="shared" si="1105"/>
        <v/>
      </c>
    </row>
    <row r="35377" spans="3:9" ht="15" customHeight="1">
      <c r="C35377" s="220" t="str">
        <f t="shared" si="1104"/>
        <v/>
      </c>
      <c r="I35377" s="218" t="str">
        <f t="shared" si="1105"/>
        <v/>
      </c>
    </row>
    <row r="35378" spans="3:9" ht="15" customHeight="1">
      <c r="C35378" s="220" t="str">
        <f t="shared" si="1104"/>
        <v/>
      </c>
      <c r="I35378" s="218" t="str">
        <f t="shared" si="1105"/>
        <v/>
      </c>
    </row>
    <row r="35379" spans="3:9" ht="15" customHeight="1">
      <c r="C35379" s="220" t="str">
        <f t="shared" si="1104"/>
        <v/>
      </c>
      <c r="I35379" s="218" t="str">
        <f t="shared" si="1105"/>
        <v/>
      </c>
    </row>
    <row r="35380" spans="3:9" ht="15" customHeight="1">
      <c r="C35380" s="220" t="str">
        <f t="shared" si="1104"/>
        <v/>
      </c>
      <c r="I35380" s="218" t="str">
        <f t="shared" si="1105"/>
        <v/>
      </c>
    </row>
    <row r="35381" spans="3:9" ht="15" customHeight="1">
      <c r="C35381" s="220" t="str">
        <f t="shared" si="1104"/>
        <v/>
      </c>
      <c r="I35381" s="218" t="str">
        <f t="shared" si="1105"/>
        <v/>
      </c>
    </row>
    <row r="35382" spans="3:9" ht="15" customHeight="1">
      <c r="C35382" s="220" t="str">
        <f t="shared" si="1104"/>
        <v/>
      </c>
      <c r="I35382" s="218" t="str">
        <f t="shared" si="1105"/>
        <v/>
      </c>
    </row>
    <row r="35383" spans="3:9" ht="15" customHeight="1">
      <c r="C35383" s="220" t="str">
        <f t="shared" si="1104"/>
        <v/>
      </c>
      <c r="I35383" s="218" t="str">
        <f t="shared" si="1105"/>
        <v/>
      </c>
    </row>
    <row r="35384" spans="3:9" ht="15" customHeight="1">
      <c r="C35384" s="220" t="str">
        <f t="shared" si="1104"/>
        <v/>
      </c>
      <c r="I35384" s="218" t="str">
        <f t="shared" si="1105"/>
        <v/>
      </c>
    </row>
    <row r="35385" spans="3:9" ht="15" customHeight="1">
      <c r="C35385" s="220" t="str">
        <f t="shared" si="1104"/>
        <v/>
      </c>
      <c r="I35385" s="218" t="str">
        <f t="shared" si="1105"/>
        <v/>
      </c>
    </row>
    <row r="35386" spans="3:9" ht="15" customHeight="1">
      <c r="C35386" s="220" t="str">
        <f t="shared" si="1104"/>
        <v/>
      </c>
      <c r="I35386" s="218" t="str">
        <f t="shared" si="1105"/>
        <v/>
      </c>
    </row>
    <row r="35387" spans="3:9" ht="15" customHeight="1">
      <c r="C35387" s="220" t="str">
        <f t="shared" si="1104"/>
        <v/>
      </c>
      <c r="I35387" s="218" t="str">
        <f t="shared" si="1105"/>
        <v/>
      </c>
    </row>
    <row r="35388" spans="3:9" ht="15" customHeight="1">
      <c r="C35388" s="220" t="str">
        <f t="shared" si="1104"/>
        <v/>
      </c>
      <c r="I35388" s="218" t="str">
        <f t="shared" si="1105"/>
        <v/>
      </c>
    </row>
    <row r="35389" spans="3:9" ht="15" customHeight="1">
      <c r="C35389" s="220" t="str">
        <f t="shared" si="1104"/>
        <v/>
      </c>
      <c r="I35389" s="218" t="str">
        <f t="shared" si="1105"/>
        <v/>
      </c>
    </row>
    <row r="35390" spans="3:9" ht="15" customHeight="1">
      <c r="C35390" s="220" t="str">
        <f t="shared" si="1104"/>
        <v/>
      </c>
      <c r="I35390" s="218" t="str">
        <f t="shared" si="1105"/>
        <v/>
      </c>
    </row>
    <row r="35391" spans="3:9" ht="15" customHeight="1">
      <c r="C35391" s="220" t="str">
        <f t="shared" si="1104"/>
        <v/>
      </c>
      <c r="I35391" s="218" t="str">
        <f t="shared" si="1105"/>
        <v/>
      </c>
    </row>
    <row r="35392" spans="3:9" ht="15" customHeight="1">
      <c r="C35392" s="220" t="str">
        <f t="shared" si="1104"/>
        <v/>
      </c>
      <c r="I35392" s="218" t="str">
        <f t="shared" si="1105"/>
        <v/>
      </c>
    </row>
    <row r="35393" spans="3:9" ht="15" customHeight="1">
      <c r="C35393" s="220" t="str">
        <f t="shared" si="1104"/>
        <v/>
      </c>
      <c r="I35393" s="218" t="str">
        <f t="shared" si="1105"/>
        <v/>
      </c>
    </row>
    <row r="35394" spans="3:9" ht="15" customHeight="1">
      <c r="C35394" s="220" t="str">
        <f t="shared" si="1104"/>
        <v/>
      </c>
      <c r="I35394" s="218" t="str">
        <f t="shared" si="1105"/>
        <v/>
      </c>
    </row>
    <row r="35395" spans="3:9" ht="15" customHeight="1">
      <c r="C35395" s="220" t="str">
        <f t="shared" si="1104"/>
        <v/>
      </c>
      <c r="I35395" s="218" t="str">
        <f t="shared" si="1105"/>
        <v/>
      </c>
    </row>
    <row r="35396" spans="3:9" ht="15" customHeight="1">
      <c r="C35396" s="220" t="str">
        <f t="shared" si="1104"/>
        <v/>
      </c>
      <c r="I35396" s="218" t="str">
        <f t="shared" si="1105"/>
        <v/>
      </c>
    </row>
    <row r="35397" spans="3:9" ht="15" customHeight="1">
      <c r="C35397" s="220" t="str">
        <f t="shared" si="1104"/>
        <v/>
      </c>
      <c r="I35397" s="218" t="str">
        <f t="shared" si="1105"/>
        <v/>
      </c>
    </row>
    <row r="35398" spans="3:9" ht="15" customHeight="1">
      <c r="C35398" s="220" t="str">
        <f t="shared" ref="C35398:C35461" si="1106">IF(B35398="","",MONTH(B35398))</f>
        <v/>
      </c>
      <c r="I35398" s="218" t="str">
        <f t="shared" ref="I35398:I35461" si="1107">IF(H35398="","",IF(E35398="","Não deixe campos em branco, a planilha resumo de custos e despesas necessita deles para funcionar",IF(F35398="","Não deixe campos em branco, a planilha resumo de custos e despesas necessita deles para funcionar",IF(G35398="","Não deixe campos em branco, a planilha resumo de custos e despesas necessita deles para funcionar",""))))</f>
        <v/>
      </c>
    </row>
    <row r="35399" spans="3:9" ht="15" customHeight="1">
      <c r="C35399" s="220" t="str">
        <f t="shared" si="1106"/>
        <v/>
      </c>
      <c r="I35399" s="218" t="str">
        <f t="shared" si="1107"/>
        <v/>
      </c>
    </row>
    <row r="35400" spans="3:9" ht="15" customHeight="1">
      <c r="C35400" s="220" t="str">
        <f t="shared" si="1106"/>
        <v/>
      </c>
      <c r="I35400" s="218" t="str">
        <f t="shared" si="1107"/>
        <v/>
      </c>
    </row>
    <row r="35401" spans="3:9" ht="15" customHeight="1">
      <c r="C35401" s="220" t="str">
        <f t="shared" si="1106"/>
        <v/>
      </c>
      <c r="I35401" s="218" t="str">
        <f t="shared" si="1107"/>
        <v/>
      </c>
    </row>
    <row r="35402" spans="3:9" ht="15" customHeight="1">
      <c r="C35402" s="220" t="str">
        <f t="shared" si="1106"/>
        <v/>
      </c>
      <c r="I35402" s="218" t="str">
        <f t="shared" si="1107"/>
        <v/>
      </c>
    </row>
    <row r="35403" spans="3:9" ht="15" customHeight="1">
      <c r="C35403" s="220" t="str">
        <f t="shared" si="1106"/>
        <v/>
      </c>
      <c r="I35403" s="218" t="str">
        <f t="shared" si="1107"/>
        <v/>
      </c>
    </row>
    <row r="35404" spans="3:9" ht="15" customHeight="1">
      <c r="C35404" s="220" t="str">
        <f t="shared" si="1106"/>
        <v/>
      </c>
      <c r="I35404" s="218" t="str">
        <f t="shared" si="1107"/>
        <v/>
      </c>
    </row>
    <row r="35405" spans="3:9" ht="15" customHeight="1">
      <c r="C35405" s="220" t="str">
        <f t="shared" si="1106"/>
        <v/>
      </c>
      <c r="I35405" s="218" t="str">
        <f t="shared" si="1107"/>
        <v/>
      </c>
    </row>
    <row r="35406" spans="3:9" ht="15" customHeight="1">
      <c r="C35406" s="220" t="str">
        <f t="shared" si="1106"/>
        <v/>
      </c>
      <c r="I35406" s="218" t="str">
        <f t="shared" si="1107"/>
        <v/>
      </c>
    </row>
    <row r="35407" spans="3:9" ht="15" customHeight="1">
      <c r="C35407" s="220" t="str">
        <f t="shared" si="1106"/>
        <v/>
      </c>
      <c r="I35407" s="218" t="str">
        <f t="shared" si="1107"/>
        <v/>
      </c>
    </row>
    <row r="35408" spans="3:9" ht="15" customHeight="1">
      <c r="C35408" s="220" t="str">
        <f t="shared" si="1106"/>
        <v/>
      </c>
      <c r="I35408" s="218" t="str">
        <f t="shared" si="1107"/>
        <v/>
      </c>
    </row>
    <row r="35409" spans="3:9" ht="15" customHeight="1">
      <c r="C35409" s="220" t="str">
        <f t="shared" si="1106"/>
        <v/>
      </c>
      <c r="I35409" s="218" t="str">
        <f t="shared" si="1107"/>
        <v/>
      </c>
    </row>
    <row r="35410" spans="3:9" ht="15" customHeight="1">
      <c r="C35410" s="220" t="str">
        <f t="shared" si="1106"/>
        <v/>
      </c>
      <c r="I35410" s="218" t="str">
        <f t="shared" si="1107"/>
        <v/>
      </c>
    </row>
    <row r="35411" spans="3:9" ht="15" customHeight="1">
      <c r="C35411" s="220" t="str">
        <f t="shared" si="1106"/>
        <v/>
      </c>
      <c r="I35411" s="218" t="str">
        <f t="shared" si="1107"/>
        <v/>
      </c>
    </row>
    <row r="35412" spans="3:9" ht="15" customHeight="1">
      <c r="C35412" s="220" t="str">
        <f t="shared" si="1106"/>
        <v/>
      </c>
      <c r="I35412" s="218" t="str">
        <f t="shared" si="1107"/>
        <v/>
      </c>
    </row>
    <row r="35413" spans="3:9" ht="15" customHeight="1">
      <c r="C35413" s="220" t="str">
        <f t="shared" si="1106"/>
        <v/>
      </c>
      <c r="I35413" s="218" t="str">
        <f t="shared" si="1107"/>
        <v/>
      </c>
    </row>
    <row r="35414" spans="3:9" ht="15" customHeight="1">
      <c r="C35414" s="220" t="str">
        <f t="shared" si="1106"/>
        <v/>
      </c>
      <c r="I35414" s="218" t="str">
        <f t="shared" si="1107"/>
        <v/>
      </c>
    </row>
    <row r="35415" spans="3:9" ht="15" customHeight="1">
      <c r="C35415" s="220" t="str">
        <f t="shared" si="1106"/>
        <v/>
      </c>
      <c r="I35415" s="218" t="str">
        <f t="shared" si="1107"/>
        <v/>
      </c>
    </row>
    <row r="35416" spans="3:9" ht="15" customHeight="1">
      <c r="C35416" s="220" t="str">
        <f t="shared" si="1106"/>
        <v/>
      </c>
      <c r="I35416" s="218" t="str">
        <f t="shared" si="1107"/>
        <v/>
      </c>
    </row>
    <row r="35417" spans="3:9" ht="15" customHeight="1">
      <c r="C35417" s="220" t="str">
        <f t="shared" si="1106"/>
        <v/>
      </c>
      <c r="I35417" s="218" t="str">
        <f t="shared" si="1107"/>
        <v/>
      </c>
    </row>
    <row r="35418" spans="3:9" ht="15" customHeight="1">
      <c r="C35418" s="220" t="str">
        <f t="shared" si="1106"/>
        <v/>
      </c>
      <c r="I35418" s="218" t="str">
        <f t="shared" si="1107"/>
        <v/>
      </c>
    </row>
    <row r="35419" spans="3:9" ht="15" customHeight="1">
      <c r="C35419" s="220" t="str">
        <f t="shared" si="1106"/>
        <v/>
      </c>
      <c r="I35419" s="218" t="str">
        <f t="shared" si="1107"/>
        <v/>
      </c>
    </row>
    <row r="35420" spans="3:9" ht="15" customHeight="1">
      <c r="C35420" s="220" t="str">
        <f t="shared" si="1106"/>
        <v/>
      </c>
      <c r="I35420" s="218" t="str">
        <f t="shared" si="1107"/>
        <v/>
      </c>
    </row>
    <row r="35421" spans="3:9" ht="15" customHeight="1">
      <c r="C35421" s="220" t="str">
        <f t="shared" si="1106"/>
        <v/>
      </c>
      <c r="I35421" s="218" t="str">
        <f t="shared" si="1107"/>
        <v/>
      </c>
    </row>
    <row r="35422" spans="3:9" ht="15" customHeight="1">
      <c r="C35422" s="220" t="str">
        <f t="shared" si="1106"/>
        <v/>
      </c>
      <c r="I35422" s="218" t="str">
        <f t="shared" si="1107"/>
        <v/>
      </c>
    </row>
    <row r="35423" spans="3:9" ht="15" customHeight="1">
      <c r="C35423" s="220" t="str">
        <f t="shared" si="1106"/>
        <v/>
      </c>
      <c r="I35423" s="218" t="str">
        <f t="shared" si="1107"/>
        <v/>
      </c>
    </row>
    <row r="35424" spans="3:9" ht="15" customHeight="1">
      <c r="C35424" s="220" t="str">
        <f t="shared" si="1106"/>
        <v/>
      </c>
      <c r="I35424" s="218" t="str">
        <f t="shared" si="1107"/>
        <v/>
      </c>
    </row>
    <row r="35425" spans="3:9" ht="15" customHeight="1">
      <c r="C35425" s="220" t="str">
        <f t="shared" si="1106"/>
        <v/>
      </c>
      <c r="I35425" s="218" t="str">
        <f t="shared" si="1107"/>
        <v/>
      </c>
    </row>
    <row r="35426" spans="3:9" ht="15" customHeight="1">
      <c r="C35426" s="220" t="str">
        <f t="shared" si="1106"/>
        <v/>
      </c>
      <c r="I35426" s="218" t="str">
        <f t="shared" si="1107"/>
        <v/>
      </c>
    </row>
    <row r="35427" spans="3:9" ht="15" customHeight="1">
      <c r="C35427" s="220" t="str">
        <f t="shared" si="1106"/>
        <v/>
      </c>
      <c r="I35427" s="218" t="str">
        <f t="shared" si="1107"/>
        <v/>
      </c>
    </row>
    <row r="35428" spans="3:9" ht="15" customHeight="1">
      <c r="C35428" s="220" t="str">
        <f t="shared" si="1106"/>
        <v/>
      </c>
      <c r="I35428" s="218" t="str">
        <f t="shared" si="1107"/>
        <v/>
      </c>
    </row>
    <row r="35429" spans="3:9" ht="15" customHeight="1">
      <c r="C35429" s="220" t="str">
        <f t="shared" si="1106"/>
        <v/>
      </c>
      <c r="I35429" s="218" t="str">
        <f t="shared" si="1107"/>
        <v/>
      </c>
    </row>
    <row r="35430" spans="3:9" ht="15" customHeight="1">
      <c r="C35430" s="220" t="str">
        <f t="shared" si="1106"/>
        <v/>
      </c>
      <c r="I35430" s="218" t="str">
        <f t="shared" si="1107"/>
        <v/>
      </c>
    </row>
    <row r="35431" spans="3:9" ht="15" customHeight="1">
      <c r="C35431" s="220" t="str">
        <f t="shared" si="1106"/>
        <v/>
      </c>
      <c r="I35431" s="218" t="str">
        <f t="shared" si="1107"/>
        <v/>
      </c>
    </row>
    <row r="35432" spans="3:9" ht="15" customHeight="1">
      <c r="C35432" s="220" t="str">
        <f t="shared" si="1106"/>
        <v/>
      </c>
      <c r="I35432" s="218" t="str">
        <f t="shared" si="1107"/>
        <v/>
      </c>
    </row>
    <row r="35433" spans="3:9" ht="15" customHeight="1">
      <c r="C35433" s="220" t="str">
        <f t="shared" si="1106"/>
        <v/>
      </c>
      <c r="I35433" s="218" t="str">
        <f t="shared" si="1107"/>
        <v/>
      </c>
    </row>
    <row r="35434" spans="3:9" ht="15" customHeight="1">
      <c r="C35434" s="220" t="str">
        <f t="shared" si="1106"/>
        <v/>
      </c>
      <c r="I35434" s="218" t="str">
        <f t="shared" si="1107"/>
        <v/>
      </c>
    </row>
    <row r="35435" spans="3:9" ht="15" customHeight="1">
      <c r="C35435" s="220" t="str">
        <f t="shared" si="1106"/>
        <v/>
      </c>
      <c r="I35435" s="218" t="str">
        <f t="shared" si="1107"/>
        <v/>
      </c>
    </row>
    <row r="35436" spans="3:9" ht="15" customHeight="1">
      <c r="C35436" s="220" t="str">
        <f t="shared" si="1106"/>
        <v/>
      </c>
      <c r="I35436" s="218" t="str">
        <f t="shared" si="1107"/>
        <v/>
      </c>
    </row>
    <row r="35437" spans="3:9" ht="15" customHeight="1">
      <c r="C35437" s="220" t="str">
        <f t="shared" si="1106"/>
        <v/>
      </c>
      <c r="I35437" s="218" t="str">
        <f t="shared" si="1107"/>
        <v/>
      </c>
    </row>
    <row r="35438" spans="3:9" ht="15" customHeight="1">
      <c r="C35438" s="220" t="str">
        <f t="shared" si="1106"/>
        <v/>
      </c>
      <c r="I35438" s="218" t="str">
        <f t="shared" si="1107"/>
        <v/>
      </c>
    </row>
    <row r="35439" spans="3:9" ht="15" customHeight="1">
      <c r="C35439" s="220" t="str">
        <f t="shared" si="1106"/>
        <v/>
      </c>
      <c r="I35439" s="218" t="str">
        <f t="shared" si="1107"/>
        <v/>
      </c>
    </row>
    <row r="35440" spans="3:9" ht="15" customHeight="1">
      <c r="C35440" s="220" t="str">
        <f t="shared" si="1106"/>
        <v/>
      </c>
      <c r="I35440" s="218" t="str">
        <f t="shared" si="1107"/>
        <v/>
      </c>
    </row>
    <row r="35441" spans="3:9" ht="15" customHeight="1">
      <c r="C35441" s="220" t="str">
        <f t="shared" si="1106"/>
        <v/>
      </c>
      <c r="I35441" s="218" t="str">
        <f t="shared" si="1107"/>
        <v/>
      </c>
    </row>
    <row r="35442" spans="3:9" ht="15" customHeight="1">
      <c r="C35442" s="220" t="str">
        <f t="shared" si="1106"/>
        <v/>
      </c>
      <c r="I35442" s="218" t="str">
        <f t="shared" si="1107"/>
        <v/>
      </c>
    </row>
    <row r="35443" spans="3:9" ht="15" customHeight="1">
      <c r="C35443" s="220" t="str">
        <f t="shared" si="1106"/>
        <v/>
      </c>
      <c r="I35443" s="218" t="str">
        <f t="shared" si="1107"/>
        <v/>
      </c>
    </row>
    <row r="35444" spans="3:9" ht="15" customHeight="1">
      <c r="C35444" s="220" t="str">
        <f t="shared" si="1106"/>
        <v/>
      </c>
      <c r="I35444" s="218" t="str">
        <f t="shared" si="1107"/>
        <v/>
      </c>
    </row>
    <row r="35445" spans="3:9" ht="15" customHeight="1">
      <c r="C35445" s="220" t="str">
        <f t="shared" si="1106"/>
        <v/>
      </c>
      <c r="I35445" s="218" t="str">
        <f t="shared" si="1107"/>
        <v/>
      </c>
    </row>
    <row r="35446" spans="3:9" ht="15" customHeight="1">
      <c r="C35446" s="220" t="str">
        <f t="shared" si="1106"/>
        <v/>
      </c>
      <c r="I35446" s="218" t="str">
        <f t="shared" si="1107"/>
        <v/>
      </c>
    </row>
    <row r="35447" spans="3:9" ht="15" customHeight="1">
      <c r="C35447" s="220" t="str">
        <f t="shared" si="1106"/>
        <v/>
      </c>
      <c r="I35447" s="218" t="str">
        <f t="shared" si="1107"/>
        <v/>
      </c>
    </row>
    <row r="35448" spans="3:9" ht="15" customHeight="1">
      <c r="C35448" s="220" t="str">
        <f t="shared" si="1106"/>
        <v/>
      </c>
      <c r="I35448" s="218" t="str">
        <f t="shared" si="1107"/>
        <v/>
      </c>
    </row>
    <row r="35449" spans="3:9" ht="15" customHeight="1">
      <c r="C35449" s="220" t="str">
        <f t="shared" si="1106"/>
        <v/>
      </c>
      <c r="I35449" s="218" t="str">
        <f t="shared" si="1107"/>
        <v/>
      </c>
    </row>
    <row r="35450" spans="3:9" ht="15" customHeight="1">
      <c r="C35450" s="220" t="str">
        <f t="shared" si="1106"/>
        <v/>
      </c>
      <c r="I35450" s="218" t="str">
        <f t="shared" si="1107"/>
        <v/>
      </c>
    </row>
    <row r="35451" spans="3:9" ht="15" customHeight="1">
      <c r="C35451" s="220" t="str">
        <f t="shared" si="1106"/>
        <v/>
      </c>
      <c r="I35451" s="218" t="str">
        <f t="shared" si="1107"/>
        <v/>
      </c>
    </row>
    <row r="35452" spans="3:9" ht="15" customHeight="1">
      <c r="C35452" s="220" t="str">
        <f t="shared" si="1106"/>
        <v/>
      </c>
      <c r="I35452" s="218" t="str">
        <f t="shared" si="1107"/>
        <v/>
      </c>
    </row>
    <row r="35453" spans="3:9" ht="15" customHeight="1">
      <c r="C35453" s="220" t="str">
        <f t="shared" si="1106"/>
        <v/>
      </c>
      <c r="I35453" s="218" t="str">
        <f t="shared" si="1107"/>
        <v/>
      </c>
    </row>
    <row r="35454" spans="3:9" ht="15" customHeight="1">
      <c r="C35454" s="220" t="str">
        <f t="shared" si="1106"/>
        <v/>
      </c>
      <c r="I35454" s="218" t="str">
        <f t="shared" si="1107"/>
        <v/>
      </c>
    </row>
    <row r="35455" spans="3:9" ht="15" customHeight="1">
      <c r="C35455" s="220" t="str">
        <f t="shared" si="1106"/>
        <v/>
      </c>
      <c r="I35455" s="218" t="str">
        <f t="shared" si="1107"/>
        <v/>
      </c>
    </row>
    <row r="35456" spans="3:9" ht="15" customHeight="1">
      <c r="C35456" s="220" t="str">
        <f t="shared" si="1106"/>
        <v/>
      </c>
      <c r="I35456" s="218" t="str">
        <f t="shared" si="1107"/>
        <v/>
      </c>
    </row>
    <row r="35457" spans="3:9" ht="15" customHeight="1">
      <c r="C35457" s="220" t="str">
        <f t="shared" si="1106"/>
        <v/>
      </c>
      <c r="I35457" s="218" t="str">
        <f t="shared" si="1107"/>
        <v/>
      </c>
    </row>
    <row r="35458" spans="3:9" ht="15" customHeight="1">
      <c r="C35458" s="220" t="str">
        <f t="shared" si="1106"/>
        <v/>
      </c>
      <c r="I35458" s="218" t="str">
        <f t="shared" si="1107"/>
        <v/>
      </c>
    </row>
    <row r="35459" spans="3:9" ht="15" customHeight="1">
      <c r="C35459" s="220" t="str">
        <f t="shared" si="1106"/>
        <v/>
      </c>
      <c r="I35459" s="218" t="str">
        <f t="shared" si="1107"/>
        <v/>
      </c>
    </row>
    <row r="35460" spans="3:9" ht="15" customHeight="1">
      <c r="C35460" s="220" t="str">
        <f t="shared" si="1106"/>
        <v/>
      </c>
      <c r="I35460" s="218" t="str">
        <f t="shared" si="1107"/>
        <v/>
      </c>
    </row>
    <row r="35461" spans="3:9" ht="15" customHeight="1">
      <c r="C35461" s="220" t="str">
        <f t="shared" si="1106"/>
        <v/>
      </c>
      <c r="I35461" s="218" t="str">
        <f t="shared" si="1107"/>
        <v/>
      </c>
    </row>
    <row r="35462" spans="3:9" ht="15" customHeight="1">
      <c r="C35462" s="220" t="str">
        <f t="shared" ref="C35462:C35525" si="1108">IF(B35462="","",MONTH(B35462))</f>
        <v/>
      </c>
      <c r="I35462" s="218" t="str">
        <f t="shared" ref="I35462:I35525" si="1109">IF(H35462="","",IF(E35462="","Não deixe campos em branco, a planilha resumo de custos e despesas necessita deles para funcionar",IF(F35462="","Não deixe campos em branco, a planilha resumo de custos e despesas necessita deles para funcionar",IF(G35462="","Não deixe campos em branco, a planilha resumo de custos e despesas necessita deles para funcionar",""))))</f>
        <v/>
      </c>
    </row>
    <row r="35463" spans="3:9" ht="15" customHeight="1">
      <c r="C35463" s="220" t="str">
        <f t="shared" si="1108"/>
        <v/>
      </c>
      <c r="I35463" s="218" t="str">
        <f t="shared" si="1109"/>
        <v/>
      </c>
    </row>
    <row r="35464" spans="3:9" ht="15" customHeight="1">
      <c r="C35464" s="220" t="str">
        <f t="shared" si="1108"/>
        <v/>
      </c>
      <c r="I35464" s="218" t="str">
        <f t="shared" si="1109"/>
        <v/>
      </c>
    </row>
    <row r="35465" spans="3:9" ht="15" customHeight="1">
      <c r="C35465" s="220" t="str">
        <f t="shared" si="1108"/>
        <v/>
      </c>
      <c r="I35465" s="218" t="str">
        <f t="shared" si="1109"/>
        <v/>
      </c>
    </row>
    <row r="35466" spans="3:9" ht="15" customHeight="1">
      <c r="C35466" s="220" t="str">
        <f t="shared" si="1108"/>
        <v/>
      </c>
      <c r="I35466" s="218" t="str">
        <f t="shared" si="1109"/>
        <v/>
      </c>
    </row>
    <row r="35467" spans="3:9" ht="15" customHeight="1">
      <c r="C35467" s="220" t="str">
        <f t="shared" si="1108"/>
        <v/>
      </c>
      <c r="I35467" s="218" t="str">
        <f t="shared" si="1109"/>
        <v/>
      </c>
    </row>
    <row r="35468" spans="3:9" ht="15" customHeight="1">
      <c r="C35468" s="220" t="str">
        <f t="shared" si="1108"/>
        <v/>
      </c>
      <c r="I35468" s="218" t="str">
        <f t="shared" si="1109"/>
        <v/>
      </c>
    </row>
    <row r="35469" spans="3:9" ht="15" customHeight="1">
      <c r="C35469" s="220" t="str">
        <f t="shared" si="1108"/>
        <v/>
      </c>
      <c r="I35469" s="218" t="str">
        <f t="shared" si="1109"/>
        <v/>
      </c>
    </row>
    <row r="35470" spans="3:9" ht="15" customHeight="1">
      <c r="C35470" s="220" t="str">
        <f t="shared" si="1108"/>
        <v/>
      </c>
      <c r="I35470" s="218" t="str">
        <f t="shared" si="1109"/>
        <v/>
      </c>
    </row>
    <row r="35471" spans="3:9" ht="15" customHeight="1">
      <c r="C35471" s="220" t="str">
        <f t="shared" si="1108"/>
        <v/>
      </c>
      <c r="I35471" s="218" t="str">
        <f t="shared" si="1109"/>
        <v/>
      </c>
    </row>
    <row r="35472" spans="3:9" ht="15" customHeight="1">
      <c r="C35472" s="220" t="str">
        <f t="shared" si="1108"/>
        <v/>
      </c>
      <c r="I35472" s="218" t="str">
        <f t="shared" si="1109"/>
        <v/>
      </c>
    </row>
    <row r="35473" spans="3:9" ht="15" customHeight="1">
      <c r="C35473" s="220" t="str">
        <f t="shared" si="1108"/>
        <v/>
      </c>
      <c r="I35473" s="218" t="str">
        <f t="shared" si="1109"/>
        <v/>
      </c>
    </row>
    <row r="35474" spans="3:9" ht="15" customHeight="1">
      <c r="C35474" s="220" t="str">
        <f t="shared" si="1108"/>
        <v/>
      </c>
      <c r="I35474" s="218" t="str">
        <f t="shared" si="1109"/>
        <v/>
      </c>
    </row>
    <row r="35475" spans="3:9" ht="15" customHeight="1">
      <c r="C35475" s="220" t="str">
        <f t="shared" si="1108"/>
        <v/>
      </c>
      <c r="I35475" s="218" t="str">
        <f t="shared" si="1109"/>
        <v/>
      </c>
    </row>
    <row r="35476" spans="3:9" ht="15" customHeight="1">
      <c r="C35476" s="220" t="str">
        <f t="shared" si="1108"/>
        <v/>
      </c>
      <c r="I35476" s="218" t="str">
        <f t="shared" si="1109"/>
        <v/>
      </c>
    </row>
    <row r="35477" spans="3:9" ht="15" customHeight="1">
      <c r="C35477" s="220" t="str">
        <f t="shared" si="1108"/>
        <v/>
      </c>
      <c r="I35477" s="218" t="str">
        <f t="shared" si="1109"/>
        <v/>
      </c>
    </row>
    <row r="35478" spans="3:9" ht="15" customHeight="1">
      <c r="C35478" s="220" t="str">
        <f t="shared" si="1108"/>
        <v/>
      </c>
      <c r="I35478" s="218" t="str">
        <f t="shared" si="1109"/>
        <v/>
      </c>
    </row>
    <row r="35479" spans="3:9" ht="15" customHeight="1">
      <c r="C35479" s="220" t="str">
        <f t="shared" si="1108"/>
        <v/>
      </c>
      <c r="I35479" s="218" t="str">
        <f t="shared" si="1109"/>
        <v/>
      </c>
    </row>
    <row r="35480" spans="3:9" ht="15" customHeight="1">
      <c r="C35480" s="220" t="str">
        <f t="shared" si="1108"/>
        <v/>
      </c>
      <c r="I35480" s="218" t="str">
        <f t="shared" si="1109"/>
        <v/>
      </c>
    </row>
    <row r="35481" spans="3:9" ht="15" customHeight="1">
      <c r="C35481" s="220" t="str">
        <f t="shared" si="1108"/>
        <v/>
      </c>
      <c r="I35481" s="218" t="str">
        <f t="shared" si="1109"/>
        <v/>
      </c>
    </row>
    <row r="35482" spans="3:9" ht="15" customHeight="1">
      <c r="C35482" s="220" t="str">
        <f t="shared" si="1108"/>
        <v/>
      </c>
      <c r="I35482" s="218" t="str">
        <f t="shared" si="1109"/>
        <v/>
      </c>
    </row>
    <row r="35483" spans="3:9" ht="15" customHeight="1">
      <c r="C35483" s="220" t="str">
        <f t="shared" si="1108"/>
        <v/>
      </c>
      <c r="I35483" s="218" t="str">
        <f t="shared" si="1109"/>
        <v/>
      </c>
    </row>
    <row r="35484" spans="3:9" ht="15" customHeight="1">
      <c r="C35484" s="220" t="str">
        <f t="shared" si="1108"/>
        <v/>
      </c>
      <c r="I35484" s="218" t="str">
        <f t="shared" si="1109"/>
        <v/>
      </c>
    </row>
    <row r="35485" spans="3:9" ht="15" customHeight="1">
      <c r="C35485" s="220" t="str">
        <f t="shared" si="1108"/>
        <v/>
      </c>
      <c r="I35485" s="218" t="str">
        <f t="shared" si="1109"/>
        <v/>
      </c>
    </row>
    <row r="35486" spans="3:9" ht="15" customHeight="1">
      <c r="C35486" s="220" t="str">
        <f t="shared" si="1108"/>
        <v/>
      </c>
      <c r="I35486" s="218" t="str">
        <f t="shared" si="1109"/>
        <v/>
      </c>
    </row>
    <row r="35487" spans="3:9" ht="15" customHeight="1">
      <c r="C35487" s="220" t="str">
        <f t="shared" si="1108"/>
        <v/>
      </c>
      <c r="I35487" s="218" t="str">
        <f t="shared" si="1109"/>
        <v/>
      </c>
    </row>
    <row r="35488" spans="3:9" ht="15" customHeight="1">
      <c r="C35488" s="220" t="str">
        <f t="shared" si="1108"/>
        <v/>
      </c>
      <c r="I35488" s="218" t="str">
        <f t="shared" si="1109"/>
        <v/>
      </c>
    </row>
    <row r="35489" spans="3:9" ht="15" customHeight="1">
      <c r="C35489" s="220" t="str">
        <f t="shared" si="1108"/>
        <v/>
      </c>
      <c r="I35489" s="218" t="str">
        <f t="shared" si="1109"/>
        <v/>
      </c>
    </row>
    <row r="35490" spans="3:9" ht="15" customHeight="1">
      <c r="C35490" s="220" t="str">
        <f t="shared" si="1108"/>
        <v/>
      </c>
      <c r="I35490" s="218" t="str">
        <f t="shared" si="1109"/>
        <v/>
      </c>
    </row>
    <row r="35491" spans="3:9" ht="15" customHeight="1">
      <c r="C35491" s="220" t="str">
        <f t="shared" si="1108"/>
        <v/>
      </c>
      <c r="I35491" s="218" t="str">
        <f t="shared" si="1109"/>
        <v/>
      </c>
    </row>
    <row r="35492" spans="3:9" ht="15" customHeight="1">
      <c r="C35492" s="220" t="str">
        <f t="shared" si="1108"/>
        <v/>
      </c>
      <c r="I35492" s="218" t="str">
        <f t="shared" si="1109"/>
        <v/>
      </c>
    </row>
    <row r="35493" spans="3:9" ht="15" customHeight="1">
      <c r="C35493" s="220" t="str">
        <f t="shared" si="1108"/>
        <v/>
      </c>
      <c r="I35493" s="218" t="str">
        <f t="shared" si="1109"/>
        <v/>
      </c>
    </row>
    <row r="35494" spans="3:9" ht="15" customHeight="1">
      <c r="C35494" s="220" t="str">
        <f t="shared" si="1108"/>
        <v/>
      </c>
      <c r="I35494" s="218" t="str">
        <f t="shared" si="1109"/>
        <v/>
      </c>
    </row>
    <row r="35495" spans="3:9" ht="15" customHeight="1">
      <c r="C35495" s="220" t="str">
        <f t="shared" si="1108"/>
        <v/>
      </c>
      <c r="I35495" s="218" t="str">
        <f t="shared" si="1109"/>
        <v/>
      </c>
    </row>
    <row r="35496" spans="3:9" ht="15" customHeight="1">
      <c r="C35496" s="220" t="str">
        <f t="shared" si="1108"/>
        <v/>
      </c>
      <c r="I35496" s="218" t="str">
        <f t="shared" si="1109"/>
        <v/>
      </c>
    </row>
    <row r="35497" spans="3:9" ht="15" customHeight="1">
      <c r="C35497" s="220" t="str">
        <f t="shared" si="1108"/>
        <v/>
      </c>
      <c r="I35497" s="218" t="str">
        <f t="shared" si="1109"/>
        <v/>
      </c>
    </row>
    <row r="35498" spans="3:9" ht="15" customHeight="1">
      <c r="C35498" s="220" t="str">
        <f t="shared" si="1108"/>
        <v/>
      </c>
      <c r="I35498" s="218" t="str">
        <f t="shared" si="1109"/>
        <v/>
      </c>
    </row>
    <row r="35499" spans="3:9" ht="15" customHeight="1">
      <c r="C35499" s="220" t="str">
        <f t="shared" si="1108"/>
        <v/>
      </c>
      <c r="I35499" s="218" t="str">
        <f t="shared" si="1109"/>
        <v/>
      </c>
    </row>
    <row r="35500" spans="3:9" ht="15" customHeight="1">
      <c r="C35500" s="220" t="str">
        <f t="shared" si="1108"/>
        <v/>
      </c>
      <c r="I35500" s="218" t="str">
        <f t="shared" si="1109"/>
        <v/>
      </c>
    </row>
    <row r="35501" spans="3:9" ht="15" customHeight="1">
      <c r="C35501" s="220" t="str">
        <f t="shared" si="1108"/>
        <v/>
      </c>
      <c r="I35501" s="218" t="str">
        <f t="shared" si="1109"/>
        <v/>
      </c>
    </row>
    <row r="35502" spans="3:9" ht="15" customHeight="1">
      <c r="C35502" s="220" t="str">
        <f t="shared" si="1108"/>
        <v/>
      </c>
      <c r="I35502" s="218" t="str">
        <f t="shared" si="1109"/>
        <v/>
      </c>
    </row>
    <row r="35503" spans="3:9" ht="15" customHeight="1">
      <c r="C35503" s="220" t="str">
        <f t="shared" si="1108"/>
        <v/>
      </c>
      <c r="I35503" s="218" t="str">
        <f t="shared" si="1109"/>
        <v/>
      </c>
    </row>
    <row r="35504" spans="3:9" ht="15" customHeight="1">
      <c r="C35504" s="220" t="str">
        <f t="shared" si="1108"/>
        <v/>
      </c>
      <c r="I35504" s="218" t="str">
        <f t="shared" si="1109"/>
        <v/>
      </c>
    </row>
    <row r="35505" spans="3:9" ht="15" customHeight="1">
      <c r="C35505" s="220" t="str">
        <f t="shared" si="1108"/>
        <v/>
      </c>
      <c r="I35505" s="218" t="str">
        <f t="shared" si="1109"/>
        <v/>
      </c>
    </row>
    <row r="35506" spans="3:9" ht="15" customHeight="1">
      <c r="C35506" s="220" t="str">
        <f t="shared" si="1108"/>
        <v/>
      </c>
      <c r="I35506" s="218" t="str">
        <f t="shared" si="1109"/>
        <v/>
      </c>
    </row>
    <row r="35507" spans="3:9" ht="15" customHeight="1">
      <c r="C35507" s="220" t="str">
        <f t="shared" si="1108"/>
        <v/>
      </c>
      <c r="I35507" s="218" t="str">
        <f t="shared" si="1109"/>
        <v/>
      </c>
    </row>
    <row r="35508" spans="3:9" ht="15" customHeight="1">
      <c r="C35508" s="220" t="str">
        <f t="shared" si="1108"/>
        <v/>
      </c>
      <c r="I35508" s="218" t="str">
        <f t="shared" si="1109"/>
        <v/>
      </c>
    </row>
    <row r="35509" spans="3:9" ht="15" customHeight="1">
      <c r="C35509" s="220" t="str">
        <f t="shared" si="1108"/>
        <v/>
      </c>
      <c r="I35509" s="218" t="str">
        <f t="shared" si="1109"/>
        <v/>
      </c>
    </row>
    <row r="35510" spans="3:9" ht="15" customHeight="1">
      <c r="C35510" s="220" t="str">
        <f t="shared" si="1108"/>
        <v/>
      </c>
      <c r="I35510" s="218" t="str">
        <f t="shared" si="1109"/>
        <v/>
      </c>
    </row>
    <row r="35511" spans="3:9" ht="15" customHeight="1">
      <c r="C35511" s="220" t="str">
        <f t="shared" si="1108"/>
        <v/>
      </c>
      <c r="I35511" s="218" t="str">
        <f t="shared" si="1109"/>
        <v/>
      </c>
    </row>
    <row r="35512" spans="3:9" ht="15" customHeight="1">
      <c r="C35512" s="220" t="str">
        <f t="shared" si="1108"/>
        <v/>
      </c>
      <c r="I35512" s="218" t="str">
        <f t="shared" si="1109"/>
        <v/>
      </c>
    </row>
    <row r="35513" spans="3:9" ht="15" customHeight="1">
      <c r="C35513" s="220" t="str">
        <f t="shared" si="1108"/>
        <v/>
      </c>
      <c r="I35513" s="218" t="str">
        <f t="shared" si="1109"/>
        <v/>
      </c>
    </row>
    <row r="35514" spans="3:9" ht="15" customHeight="1">
      <c r="C35514" s="220" t="str">
        <f t="shared" si="1108"/>
        <v/>
      </c>
      <c r="I35514" s="218" t="str">
        <f t="shared" si="1109"/>
        <v/>
      </c>
    </row>
    <row r="35515" spans="3:9" ht="15" customHeight="1">
      <c r="C35515" s="220" t="str">
        <f t="shared" si="1108"/>
        <v/>
      </c>
      <c r="I35515" s="218" t="str">
        <f t="shared" si="1109"/>
        <v/>
      </c>
    </row>
    <row r="35516" spans="3:9" ht="15" customHeight="1">
      <c r="C35516" s="220" t="str">
        <f t="shared" si="1108"/>
        <v/>
      </c>
      <c r="I35516" s="218" t="str">
        <f t="shared" si="1109"/>
        <v/>
      </c>
    </row>
    <row r="35517" spans="3:9" ht="15" customHeight="1">
      <c r="C35517" s="220" t="str">
        <f t="shared" si="1108"/>
        <v/>
      </c>
      <c r="I35517" s="218" t="str">
        <f t="shared" si="1109"/>
        <v/>
      </c>
    </row>
    <row r="35518" spans="3:9" ht="15" customHeight="1">
      <c r="C35518" s="220" t="str">
        <f t="shared" si="1108"/>
        <v/>
      </c>
      <c r="I35518" s="218" t="str">
        <f t="shared" si="1109"/>
        <v/>
      </c>
    </row>
    <row r="35519" spans="3:9" ht="15" customHeight="1">
      <c r="C35519" s="220" t="str">
        <f t="shared" si="1108"/>
        <v/>
      </c>
      <c r="I35519" s="218" t="str">
        <f t="shared" si="1109"/>
        <v/>
      </c>
    </row>
    <row r="35520" spans="3:9" ht="15" customHeight="1">
      <c r="C35520" s="220" t="str">
        <f t="shared" si="1108"/>
        <v/>
      </c>
      <c r="I35520" s="218" t="str">
        <f t="shared" si="1109"/>
        <v/>
      </c>
    </row>
    <row r="35521" spans="3:9" ht="15" customHeight="1">
      <c r="C35521" s="220" t="str">
        <f t="shared" si="1108"/>
        <v/>
      </c>
      <c r="I35521" s="218" t="str">
        <f t="shared" si="1109"/>
        <v/>
      </c>
    </row>
    <row r="35522" spans="3:9" ht="15" customHeight="1">
      <c r="C35522" s="220" t="str">
        <f t="shared" si="1108"/>
        <v/>
      </c>
      <c r="I35522" s="218" t="str">
        <f t="shared" si="1109"/>
        <v/>
      </c>
    </row>
    <row r="35523" spans="3:9" ht="15" customHeight="1">
      <c r="C35523" s="220" t="str">
        <f t="shared" si="1108"/>
        <v/>
      </c>
      <c r="I35523" s="218" t="str">
        <f t="shared" si="1109"/>
        <v/>
      </c>
    </row>
    <row r="35524" spans="3:9" ht="15" customHeight="1">
      <c r="C35524" s="220" t="str">
        <f t="shared" si="1108"/>
        <v/>
      </c>
      <c r="I35524" s="218" t="str">
        <f t="shared" si="1109"/>
        <v/>
      </c>
    </row>
    <row r="35525" spans="3:9" ht="15" customHeight="1">
      <c r="C35525" s="220" t="str">
        <f t="shared" si="1108"/>
        <v/>
      </c>
      <c r="I35525" s="218" t="str">
        <f t="shared" si="1109"/>
        <v/>
      </c>
    </row>
    <row r="35526" spans="3:9" ht="15" customHeight="1">
      <c r="C35526" s="220" t="str">
        <f t="shared" ref="C35526:C35589" si="1110">IF(B35526="","",MONTH(B35526))</f>
        <v/>
      </c>
      <c r="I35526" s="218" t="str">
        <f t="shared" ref="I35526:I35589" si="1111">IF(H35526="","",IF(E35526="","Não deixe campos em branco, a planilha resumo de custos e despesas necessita deles para funcionar",IF(F35526="","Não deixe campos em branco, a planilha resumo de custos e despesas necessita deles para funcionar",IF(G35526="","Não deixe campos em branco, a planilha resumo de custos e despesas necessita deles para funcionar",""))))</f>
        <v/>
      </c>
    </row>
    <row r="35527" spans="3:9" ht="15" customHeight="1">
      <c r="C35527" s="220" t="str">
        <f t="shared" si="1110"/>
        <v/>
      </c>
      <c r="I35527" s="218" t="str">
        <f t="shared" si="1111"/>
        <v/>
      </c>
    </row>
    <row r="35528" spans="3:9" ht="15" customHeight="1">
      <c r="C35528" s="220" t="str">
        <f t="shared" si="1110"/>
        <v/>
      </c>
      <c r="I35528" s="218" t="str">
        <f t="shared" si="1111"/>
        <v/>
      </c>
    </row>
    <row r="35529" spans="3:9" ht="15" customHeight="1">
      <c r="C35529" s="220" t="str">
        <f t="shared" si="1110"/>
        <v/>
      </c>
      <c r="I35529" s="218" t="str">
        <f t="shared" si="1111"/>
        <v/>
      </c>
    </row>
    <row r="35530" spans="3:9" ht="15" customHeight="1">
      <c r="C35530" s="220" t="str">
        <f t="shared" si="1110"/>
        <v/>
      </c>
      <c r="I35530" s="218" t="str">
        <f t="shared" si="1111"/>
        <v/>
      </c>
    </row>
    <row r="35531" spans="3:9" ht="15" customHeight="1">
      <c r="C35531" s="220" t="str">
        <f t="shared" si="1110"/>
        <v/>
      </c>
      <c r="I35531" s="218" t="str">
        <f t="shared" si="1111"/>
        <v/>
      </c>
    </row>
    <row r="35532" spans="3:9" ht="15" customHeight="1">
      <c r="C35532" s="220" t="str">
        <f t="shared" si="1110"/>
        <v/>
      </c>
      <c r="I35532" s="218" t="str">
        <f t="shared" si="1111"/>
        <v/>
      </c>
    </row>
    <row r="35533" spans="3:9" ht="15" customHeight="1">
      <c r="C35533" s="220" t="str">
        <f t="shared" si="1110"/>
        <v/>
      </c>
      <c r="I35533" s="218" t="str">
        <f t="shared" si="1111"/>
        <v/>
      </c>
    </row>
    <row r="35534" spans="3:9" ht="15" customHeight="1">
      <c r="C35534" s="220" t="str">
        <f t="shared" si="1110"/>
        <v/>
      </c>
      <c r="I35534" s="218" t="str">
        <f t="shared" si="1111"/>
        <v/>
      </c>
    </row>
    <row r="35535" spans="3:9" ht="15" customHeight="1">
      <c r="C35535" s="220" t="str">
        <f t="shared" si="1110"/>
        <v/>
      </c>
      <c r="I35535" s="218" t="str">
        <f t="shared" si="1111"/>
        <v/>
      </c>
    </row>
    <row r="35536" spans="3:9" ht="15" customHeight="1">
      <c r="C35536" s="220" t="str">
        <f t="shared" si="1110"/>
        <v/>
      </c>
      <c r="I35536" s="218" t="str">
        <f t="shared" si="1111"/>
        <v/>
      </c>
    </row>
    <row r="35537" spans="3:9" ht="15" customHeight="1">
      <c r="C35537" s="220" t="str">
        <f t="shared" si="1110"/>
        <v/>
      </c>
      <c r="I35537" s="218" t="str">
        <f t="shared" si="1111"/>
        <v/>
      </c>
    </row>
    <row r="35538" spans="3:9" ht="15" customHeight="1">
      <c r="C35538" s="220" t="str">
        <f t="shared" si="1110"/>
        <v/>
      </c>
      <c r="I35538" s="218" t="str">
        <f t="shared" si="1111"/>
        <v/>
      </c>
    </row>
    <row r="35539" spans="3:9" ht="15" customHeight="1">
      <c r="C35539" s="220" t="str">
        <f t="shared" si="1110"/>
        <v/>
      </c>
      <c r="I35539" s="218" t="str">
        <f t="shared" si="1111"/>
        <v/>
      </c>
    </row>
    <row r="35540" spans="3:9" ht="15" customHeight="1">
      <c r="C35540" s="220" t="str">
        <f t="shared" si="1110"/>
        <v/>
      </c>
      <c r="I35540" s="218" t="str">
        <f t="shared" si="1111"/>
        <v/>
      </c>
    </row>
    <row r="35541" spans="3:9" ht="15" customHeight="1">
      <c r="C35541" s="220" t="str">
        <f t="shared" si="1110"/>
        <v/>
      </c>
      <c r="I35541" s="218" t="str">
        <f t="shared" si="1111"/>
        <v/>
      </c>
    </row>
    <row r="35542" spans="3:9" ht="15" customHeight="1">
      <c r="C35542" s="220" t="str">
        <f t="shared" si="1110"/>
        <v/>
      </c>
      <c r="I35542" s="218" t="str">
        <f t="shared" si="1111"/>
        <v/>
      </c>
    </row>
    <row r="35543" spans="3:9" ht="15" customHeight="1">
      <c r="C35543" s="220" t="str">
        <f t="shared" si="1110"/>
        <v/>
      </c>
      <c r="I35543" s="218" t="str">
        <f t="shared" si="1111"/>
        <v/>
      </c>
    </row>
    <row r="35544" spans="3:9" ht="15" customHeight="1">
      <c r="C35544" s="220" t="str">
        <f t="shared" si="1110"/>
        <v/>
      </c>
      <c r="I35544" s="218" t="str">
        <f t="shared" si="1111"/>
        <v/>
      </c>
    </row>
    <row r="35545" spans="3:9" ht="15" customHeight="1">
      <c r="C35545" s="220" t="str">
        <f t="shared" si="1110"/>
        <v/>
      </c>
      <c r="I35545" s="218" t="str">
        <f t="shared" si="1111"/>
        <v/>
      </c>
    </row>
    <row r="35546" spans="3:9" ht="15" customHeight="1">
      <c r="C35546" s="220" t="str">
        <f t="shared" si="1110"/>
        <v/>
      </c>
      <c r="I35546" s="218" t="str">
        <f t="shared" si="1111"/>
        <v/>
      </c>
    </row>
    <row r="35547" spans="3:9" ht="15" customHeight="1">
      <c r="C35547" s="220" t="str">
        <f t="shared" si="1110"/>
        <v/>
      </c>
      <c r="I35547" s="218" t="str">
        <f t="shared" si="1111"/>
        <v/>
      </c>
    </row>
    <row r="35548" spans="3:9" ht="15" customHeight="1">
      <c r="C35548" s="220" t="str">
        <f t="shared" si="1110"/>
        <v/>
      </c>
      <c r="I35548" s="218" t="str">
        <f t="shared" si="1111"/>
        <v/>
      </c>
    </row>
    <row r="35549" spans="3:9" ht="15" customHeight="1">
      <c r="C35549" s="220" t="str">
        <f t="shared" si="1110"/>
        <v/>
      </c>
      <c r="I35549" s="218" t="str">
        <f t="shared" si="1111"/>
        <v/>
      </c>
    </row>
    <row r="35550" spans="3:9" ht="15" customHeight="1">
      <c r="C35550" s="220" t="str">
        <f t="shared" si="1110"/>
        <v/>
      </c>
      <c r="I35550" s="218" t="str">
        <f t="shared" si="1111"/>
        <v/>
      </c>
    </row>
    <row r="35551" spans="3:9" ht="15" customHeight="1">
      <c r="C35551" s="220" t="str">
        <f t="shared" si="1110"/>
        <v/>
      </c>
      <c r="I35551" s="218" t="str">
        <f t="shared" si="1111"/>
        <v/>
      </c>
    </row>
    <row r="35552" spans="3:9" ht="15" customHeight="1">
      <c r="C35552" s="220" t="str">
        <f t="shared" si="1110"/>
        <v/>
      </c>
      <c r="I35552" s="218" t="str">
        <f t="shared" si="1111"/>
        <v/>
      </c>
    </row>
    <row r="35553" spans="3:9" ht="15" customHeight="1">
      <c r="C35553" s="220" t="str">
        <f t="shared" si="1110"/>
        <v/>
      </c>
      <c r="I35553" s="218" t="str">
        <f t="shared" si="1111"/>
        <v/>
      </c>
    </row>
    <row r="35554" spans="3:9" ht="15" customHeight="1">
      <c r="C35554" s="220" t="str">
        <f t="shared" si="1110"/>
        <v/>
      </c>
      <c r="I35554" s="218" t="str">
        <f t="shared" si="1111"/>
        <v/>
      </c>
    </row>
    <row r="35555" spans="3:9" ht="15" customHeight="1">
      <c r="C35555" s="220" t="str">
        <f t="shared" si="1110"/>
        <v/>
      </c>
      <c r="I35555" s="218" t="str">
        <f t="shared" si="1111"/>
        <v/>
      </c>
    </row>
    <row r="35556" spans="3:9" ht="15" customHeight="1">
      <c r="C35556" s="220" t="str">
        <f t="shared" si="1110"/>
        <v/>
      </c>
      <c r="I35556" s="218" t="str">
        <f t="shared" si="1111"/>
        <v/>
      </c>
    </row>
    <row r="35557" spans="3:9" ht="15" customHeight="1">
      <c r="C35557" s="220" t="str">
        <f t="shared" si="1110"/>
        <v/>
      </c>
      <c r="I35557" s="218" t="str">
        <f t="shared" si="1111"/>
        <v/>
      </c>
    </row>
    <row r="35558" spans="3:9" ht="15" customHeight="1">
      <c r="C35558" s="220" t="str">
        <f t="shared" si="1110"/>
        <v/>
      </c>
      <c r="I35558" s="218" t="str">
        <f t="shared" si="1111"/>
        <v/>
      </c>
    </row>
    <row r="35559" spans="3:9" ht="15" customHeight="1">
      <c r="C35559" s="220" t="str">
        <f t="shared" si="1110"/>
        <v/>
      </c>
      <c r="I35559" s="218" t="str">
        <f t="shared" si="1111"/>
        <v/>
      </c>
    </row>
    <row r="35560" spans="3:9" ht="15" customHeight="1">
      <c r="C35560" s="220" t="str">
        <f t="shared" si="1110"/>
        <v/>
      </c>
      <c r="I35560" s="218" t="str">
        <f t="shared" si="1111"/>
        <v/>
      </c>
    </row>
    <row r="35561" spans="3:9" ht="15" customHeight="1">
      <c r="C35561" s="220" t="str">
        <f t="shared" si="1110"/>
        <v/>
      </c>
      <c r="I35561" s="218" t="str">
        <f t="shared" si="1111"/>
        <v/>
      </c>
    </row>
    <row r="35562" spans="3:9" ht="15" customHeight="1">
      <c r="C35562" s="220" t="str">
        <f t="shared" si="1110"/>
        <v/>
      </c>
      <c r="I35562" s="218" t="str">
        <f t="shared" si="1111"/>
        <v/>
      </c>
    </row>
    <row r="35563" spans="3:9" ht="15" customHeight="1">
      <c r="C35563" s="220" t="str">
        <f t="shared" si="1110"/>
        <v/>
      </c>
      <c r="I35563" s="218" t="str">
        <f t="shared" si="1111"/>
        <v/>
      </c>
    </row>
    <row r="35564" spans="3:9" ht="15" customHeight="1">
      <c r="C35564" s="220" t="str">
        <f t="shared" si="1110"/>
        <v/>
      </c>
      <c r="I35564" s="218" t="str">
        <f t="shared" si="1111"/>
        <v/>
      </c>
    </row>
    <row r="35565" spans="3:9" ht="15" customHeight="1">
      <c r="C35565" s="220" t="str">
        <f t="shared" si="1110"/>
        <v/>
      </c>
      <c r="I35565" s="218" t="str">
        <f t="shared" si="1111"/>
        <v/>
      </c>
    </row>
    <row r="35566" spans="3:9" ht="15" customHeight="1">
      <c r="C35566" s="220" t="str">
        <f t="shared" si="1110"/>
        <v/>
      </c>
      <c r="I35566" s="218" t="str">
        <f t="shared" si="1111"/>
        <v/>
      </c>
    </row>
    <row r="35567" spans="3:9" ht="15" customHeight="1">
      <c r="C35567" s="220" t="str">
        <f t="shared" si="1110"/>
        <v/>
      </c>
      <c r="I35567" s="218" t="str">
        <f t="shared" si="1111"/>
        <v/>
      </c>
    </row>
    <row r="35568" spans="3:9" ht="15" customHeight="1">
      <c r="C35568" s="220" t="str">
        <f t="shared" si="1110"/>
        <v/>
      </c>
      <c r="I35568" s="218" t="str">
        <f t="shared" si="1111"/>
        <v/>
      </c>
    </row>
    <row r="35569" spans="3:9" ht="15" customHeight="1">
      <c r="C35569" s="220" t="str">
        <f t="shared" si="1110"/>
        <v/>
      </c>
      <c r="I35569" s="218" t="str">
        <f t="shared" si="1111"/>
        <v/>
      </c>
    </row>
    <row r="35570" spans="3:9" ht="15" customHeight="1">
      <c r="C35570" s="220" t="str">
        <f t="shared" si="1110"/>
        <v/>
      </c>
      <c r="I35570" s="218" t="str">
        <f t="shared" si="1111"/>
        <v/>
      </c>
    </row>
    <row r="35571" spans="3:9" ht="15" customHeight="1">
      <c r="C35571" s="220" t="str">
        <f t="shared" si="1110"/>
        <v/>
      </c>
      <c r="I35571" s="218" t="str">
        <f t="shared" si="1111"/>
        <v/>
      </c>
    </row>
    <row r="35572" spans="3:9" ht="15" customHeight="1">
      <c r="C35572" s="220" t="str">
        <f t="shared" si="1110"/>
        <v/>
      </c>
      <c r="I35572" s="218" t="str">
        <f t="shared" si="1111"/>
        <v/>
      </c>
    </row>
    <row r="35573" spans="3:9" ht="15" customHeight="1">
      <c r="C35573" s="220" t="str">
        <f t="shared" si="1110"/>
        <v/>
      </c>
      <c r="I35573" s="218" t="str">
        <f t="shared" si="1111"/>
        <v/>
      </c>
    </row>
    <row r="35574" spans="3:9" ht="15" customHeight="1">
      <c r="C35574" s="220" t="str">
        <f t="shared" si="1110"/>
        <v/>
      </c>
      <c r="I35574" s="218" t="str">
        <f t="shared" si="1111"/>
        <v/>
      </c>
    </row>
    <row r="35575" spans="3:9" ht="15" customHeight="1">
      <c r="C35575" s="220" t="str">
        <f t="shared" si="1110"/>
        <v/>
      </c>
      <c r="I35575" s="218" t="str">
        <f t="shared" si="1111"/>
        <v/>
      </c>
    </row>
    <row r="35576" spans="3:9" ht="15" customHeight="1">
      <c r="C35576" s="220" t="str">
        <f t="shared" si="1110"/>
        <v/>
      </c>
      <c r="I35576" s="218" t="str">
        <f t="shared" si="1111"/>
        <v/>
      </c>
    </row>
    <row r="35577" spans="3:9" ht="15" customHeight="1">
      <c r="C35577" s="220" t="str">
        <f t="shared" si="1110"/>
        <v/>
      </c>
      <c r="I35577" s="218" t="str">
        <f t="shared" si="1111"/>
        <v/>
      </c>
    </row>
    <row r="35578" spans="3:9" ht="15" customHeight="1">
      <c r="C35578" s="220" t="str">
        <f t="shared" si="1110"/>
        <v/>
      </c>
      <c r="I35578" s="218" t="str">
        <f t="shared" si="1111"/>
        <v/>
      </c>
    </row>
    <row r="35579" spans="3:9" ht="15" customHeight="1">
      <c r="C35579" s="220" t="str">
        <f t="shared" si="1110"/>
        <v/>
      </c>
      <c r="I35579" s="218" t="str">
        <f t="shared" si="1111"/>
        <v/>
      </c>
    </row>
    <row r="35580" spans="3:9" ht="15" customHeight="1">
      <c r="C35580" s="220" t="str">
        <f t="shared" si="1110"/>
        <v/>
      </c>
      <c r="I35580" s="218" t="str">
        <f t="shared" si="1111"/>
        <v/>
      </c>
    </row>
    <row r="35581" spans="3:9" ht="15" customHeight="1">
      <c r="C35581" s="220" t="str">
        <f t="shared" si="1110"/>
        <v/>
      </c>
      <c r="I35581" s="218" t="str">
        <f t="shared" si="1111"/>
        <v/>
      </c>
    </row>
    <row r="35582" spans="3:9" ht="15" customHeight="1">
      <c r="C35582" s="220" t="str">
        <f t="shared" si="1110"/>
        <v/>
      </c>
      <c r="I35582" s="218" t="str">
        <f t="shared" si="1111"/>
        <v/>
      </c>
    </row>
    <row r="35583" spans="3:9" ht="15" customHeight="1">
      <c r="C35583" s="220" t="str">
        <f t="shared" si="1110"/>
        <v/>
      </c>
      <c r="I35583" s="218" t="str">
        <f t="shared" si="1111"/>
        <v/>
      </c>
    </row>
    <row r="35584" spans="3:9" ht="15" customHeight="1">
      <c r="C35584" s="220" t="str">
        <f t="shared" si="1110"/>
        <v/>
      </c>
      <c r="I35584" s="218" t="str">
        <f t="shared" si="1111"/>
        <v/>
      </c>
    </row>
    <row r="35585" spans="3:9" ht="15" customHeight="1">
      <c r="C35585" s="220" t="str">
        <f t="shared" si="1110"/>
        <v/>
      </c>
      <c r="I35585" s="218" t="str">
        <f t="shared" si="1111"/>
        <v/>
      </c>
    </row>
    <row r="35586" spans="3:9" ht="15" customHeight="1">
      <c r="C35586" s="220" t="str">
        <f t="shared" si="1110"/>
        <v/>
      </c>
      <c r="I35586" s="218" t="str">
        <f t="shared" si="1111"/>
        <v/>
      </c>
    </row>
    <row r="35587" spans="3:9" ht="15" customHeight="1">
      <c r="C35587" s="220" t="str">
        <f t="shared" si="1110"/>
        <v/>
      </c>
      <c r="I35587" s="218" t="str">
        <f t="shared" si="1111"/>
        <v/>
      </c>
    </row>
    <row r="35588" spans="3:9" ht="15" customHeight="1">
      <c r="C35588" s="220" t="str">
        <f t="shared" si="1110"/>
        <v/>
      </c>
      <c r="I35588" s="218" t="str">
        <f t="shared" si="1111"/>
        <v/>
      </c>
    </row>
    <row r="35589" spans="3:9" ht="15" customHeight="1">
      <c r="C35589" s="220" t="str">
        <f t="shared" si="1110"/>
        <v/>
      </c>
      <c r="I35589" s="218" t="str">
        <f t="shared" si="1111"/>
        <v/>
      </c>
    </row>
    <row r="35590" spans="3:9" ht="15" customHeight="1">
      <c r="C35590" s="220" t="str">
        <f t="shared" ref="C35590:C35653" si="1112">IF(B35590="","",MONTH(B35590))</f>
        <v/>
      </c>
      <c r="I35590" s="218" t="str">
        <f t="shared" ref="I35590:I35653" si="1113">IF(H35590="","",IF(E35590="","Não deixe campos em branco, a planilha resumo de custos e despesas necessita deles para funcionar",IF(F35590="","Não deixe campos em branco, a planilha resumo de custos e despesas necessita deles para funcionar",IF(G35590="","Não deixe campos em branco, a planilha resumo de custos e despesas necessita deles para funcionar",""))))</f>
        <v/>
      </c>
    </row>
    <row r="35591" spans="3:9" ht="15" customHeight="1">
      <c r="C35591" s="220" t="str">
        <f t="shared" si="1112"/>
        <v/>
      </c>
      <c r="I35591" s="218" t="str">
        <f t="shared" si="1113"/>
        <v/>
      </c>
    </row>
    <row r="35592" spans="3:9" ht="15" customHeight="1">
      <c r="C35592" s="220" t="str">
        <f t="shared" si="1112"/>
        <v/>
      </c>
      <c r="I35592" s="218" t="str">
        <f t="shared" si="1113"/>
        <v/>
      </c>
    </row>
    <row r="35593" spans="3:9" ht="15" customHeight="1">
      <c r="C35593" s="220" t="str">
        <f t="shared" si="1112"/>
        <v/>
      </c>
      <c r="I35593" s="218" t="str">
        <f t="shared" si="1113"/>
        <v/>
      </c>
    </row>
    <row r="35594" spans="3:9" ht="15" customHeight="1">
      <c r="C35594" s="220" t="str">
        <f t="shared" si="1112"/>
        <v/>
      </c>
      <c r="I35594" s="218" t="str">
        <f t="shared" si="1113"/>
        <v/>
      </c>
    </row>
    <row r="35595" spans="3:9" ht="15" customHeight="1">
      <c r="C35595" s="220" t="str">
        <f t="shared" si="1112"/>
        <v/>
      </c>
      <c r="I35595" s="218" t="str">
        <f t="shared" si="1113"/>
        <v/>
      </c>
    </row>
    <row r="35596" spans="3:9" ht="15" customHeight="1">
      <c r="C35596" s="220" t="str">
        <f t="shared" si="1112"/>
        <v/>
      </c>
      <c r="I35596" s="218" t="str">
        <f t="shared" si="1113"/>
        <v/>
      </c>
    </row>
    <row r="35597" spans="3:9" ht="15" customHeight="1">
      <c r="C35597" s="220" t="str">
        <f t="shared" si="1112"/>
        <v/>
      </c>
      <c r="I35597" s="218" t="str">
        <f t="shared" si="1113"/>
        <v/>
      </c>
    </row>
    <row r="35598" spans="3:9" ht="15" customHeight="1">
      <c r="C35598" s="220" t="str">
        <f t="shared" si="1112"/>
        <v/>
      </c>
      <c r="I35598" s="218" t="str">
        <f t="shared" si="1113"/>
        <v/>
      </c>
    </row>
    <row r="35599" spans="3:9" ht="15" customHeight="1">
      <c r="C35599" s="220" t="str">
        <f t="shared" si="1112"/>
        <v/>
      </c>
      <c r="I35599" s="218" t="str">
        <f t="shared" si="1113"/>
        <v/>
      </c>
    </row>
    <row r="35600" spans="3:9" ht="15" customHeight="1">
      <c r="C35600" s="220" t="str">
        <f t="shared" si="1112"/>
        <v/>
      </c>
      <c r="I35600" s="218" t="str">
        <f t="shared" si="1113"/>
        <v/>
      </c>
    </row>
    <row r="35601" spans="3:9" ht="15" customHeight="1">
      <c r="C35601" s="220" t="str">
        <f t="shared" si="1112"/>
        <v/>
      </c>
      <c r="I35601" s="218" t="str">
        <f t="shared" si="1113"/>
        <v/>
      </c>
    </row>
    <row r="35602" spans="3:9" ht="15" customHeight="1">
      <c r="C35602" s="220" t="str">
        <f t="shared" si="1112"/>
        <v/>
      </c>
      <c r="I35602" s="218" t="str">
        <f t="shared" si="1113"/>
        <v/>
      </c>
    </row>
    <row r="35603" spans="3:9" ht="15" customHeight="1">
      <c r="C35603" s="220" t="str">
        <f t="shared" si="1112"/>
        <v/>
      </c>
      <c r="I35603" s="218" t="str">
        <f t="shared" si="1113"/>
        <v/>
      </c>
    </row>
    <row r="35604" spans="3:9" ht="15" customHeight="1">
      <c r="C35604" s="220" t="str">
        <f t="shared" si="1112"/>
        <v/>
      </c>
      <c r="I35604" s="218" t="str">
        <f t="shared" si="1113"/>
        <v/>
      </c>
    </row>
    <row r="35605" spans="3:9" ht="15" customHeight="1">
      <c r="C35605" s="220" t="str">
        <f t="shared" si="1112"/>
        <v/>
      </c>
      <c r="I35605" s="218" t="str">
        <f t="shared" si="1113"/>
        <v/>
      </c>
    </row>
    <row r="35606" spans="3:9" ht="15" customHeight="1">
      <c r="C35606" s="220" t="str">
        <f t="shared" si="1112"/>
        <v/>
      </c>
      <c r="I35606" s="218" t="str">
        <f t="shared" si="1113"/>
        <v/>
      </c>
    </row>
    <row r="35607" spans="3:9" ht="15" customHeight="1">
      <c r="C35607" s="220" t="str">
        <f t="shared" si="1112"/>
        <v/>
      </c>
      <c r="I35607" s="218" t="str">
        <f t="shared" si="1113"/>
        <v/>
      </c>
    </row>
    <row r="35608" spans="3:9" ht="15" customHeight="1">
      <c r="C35608" s="220" t="str">
        <f t="shared" si="1112"/>
        <v/>
      </c>
      <c r="I35608" s="218" t="str">
        <f t="shared" si="1113"/>
        <v/>
      </c>
    </row>
    <row r="35609" spans="3:9" ht="15" customHeight="1">
      <c r="C35609" s="220" t="str">
        <f t="shared" si="1112"/>
        <v/>
      </c>
      <c r="I35609" s="218" t="str">
        <f t="shared" si="1113"/>
        <v/>
      </c>
    </row>
    <row r="35610" spans="3:9" ht="15" customHeight="1">
      <c r="C35610" s="220" t="str">
        <f t="shared" si="1112"/>
        <v/>
      </c>
      <c r="I35610" s="218" t="str">
        <f t="shared" si="1113"/>
        <v/>
      </c>
    </row>
    <row r="35611" spans="3:9" ht="15" customHeight="1">
      <c r="C35611" s="220" t="str">
        <f t="shared" si="1112"/>
        <v/>
      </c>
      <c r="I35611" s="218" t="str">
        <f t="shared" si="1113"/>
        <v/>
      </c>
    </row>
    <row r="35612" spans="3:9" ht="15" customHeight="1">
      <c r="C35612" s="220" t="str">
        <f t="shared" si="1112"/>
        <v/>
      </c>
      <c r="I35612" s="218" t="str">
        <f t="shared" si="1113"/>
        <v/>
      </c>
    </row>
    <row r="35613" spans="3:9" ht="15" customHeight="1">
      <c r="C35613" s="220" t="str">
        <f t="shared" si="1112"/>
        <v/>
      </c>
      <c r="I35613" s="218" t="str">
        <f t="shared" si="1113"/>
        <v/>
      </c>
    </row>
    <row r="35614" spans="3:9" ht="15" customHeight="1">
      <c r="C35614" s="220" t="str">
        <f t="shared" si="1112"/>
        <v/>
      </c>
      <c r="I35614" s="218" t="str">
        <f t="shared" si="1113"/>
        <v/>
      </c>
    </row>
    <row r="35615" spans="3:9" ht="15" customHeight="1">
      <c r="C35615" s="220" t="str">
        <f t="shared" si="1112"/>
        <v/>
      </c>
      <c r="I35615" s="218" t="str">
        <f t="shared" si="1113"/>
        <v/>
      </c>
    </row>
    <row r="35616" spans="3:9" ht="15" customHeight="1">
      <c r="C35616" s="220" t="str">
        <f t="shared" si="1112"/>
        <v/>
      </c>
      <c r="I35616" s="218" t="str">
        <f t="shared" si="1113"/>
        <v/>
      </c>
    </row>
    <row r="35617" spans="3:9" ht="15" customHeight="1">
      <c r="C35617" s="220" t="str">
        <f t="shared" si="1112"/>
        <v/>
      </c>
      <c r="I35617" s="218" t="str">
        <f t="shared" si="1113"/>
        <v/>
      </c>
    </row>
    <row r="35618" spans="3:9" ht="15" customHeight="1">
      <c r="C35618" s="220" t="str">
        <f t="shared" si="1112"/>
        <v/>
      </c>
      <c r="I35618" s="218" t="str">
        <f t="shared" si="1113"/>
        <v/>
      </c>
    </row>
    <row r="35619" spans="3:9" ht="15" customHeight="1">
      <c r="C35619" s="220" t="str">
        <f t="shared" si="1112"/>
        <v/>
      </c>
      <c r="I35619" s="218" t="str">
        <f t="shared" si="1113"/>
        <v/>
      </c>
    </row>
    <row r="35620" spans="3:9" ht="15" customHeight="1">
      <c r="C35620" s="220" t="str">
        <f t="shared" si="1112"/>
        <v/>
      </c>
      <c r="I35620" s="218" t="str">
        <f t="shared" si="1113"/>
        <v/>
      </c>
    </row>
    <row r="35621" spans="3:9" ht="15" customHeight="1">
      <c r="C35621" s="220" t="str">
        <f t="shared" si="1112"/>
        <v/>
      </c>
      <c r="I35621" s="218" t="str">
        <f t="shared" si="1113"/>
        <v/>
      </c>
    </row>
    <row r="35622" spans="3:9" ht="15" customHeight="1">
      <c r="C35622" s="220" t="str">
        <f t="shared" si="1112"/>
        <v/>
      </c>
      <c r="I35622" s="218" t="str">
        <f t="shared" si="1113"/>
        <v/>
      </c>
    </row>
    <row r="35623" spans="3:9" ht="15" customHeight="1">
      <c r="C35623" s="220" t="str">
        <f t="shared" si="1112"/>
        <v/>
      </c>
      <c r="I35623" s="218" t="str">
        <f t="shared" si="1113"/>
        <v/>
      </c>
    </row>
    <row r="35624" spans="3:9" ht="15" customHeight="1">
      <c r="C35624" s="220" t="str">
        <f t="shared" si="1112"/>
        <v/>
      </c>
      <c r="I35624" s="218" t="str">
        <f t="shared" si="1113"/>
        <v/>
      </c>
    </row>
    <row r="35625" spans="3:9" ht="15" customHeight="1">
      <c r="C35625" s="220" t="str">
        <f t="shared" si="1112"/>
        <v/>
      </c>
      <c r="I35625" s="218" t="str">
        <f t="shared" si="1113"/>
        <v/>
      </c>
    </row>
    <row r="35626" spans="3:9" ht="15" customHeight="1">
      <c r="C35626" s="220" t="str">
        <f t="shared" si="1112"/>
        <v/>
      </c>
      <c r="I35626" s="218" t="str">
        <f t="shared" si="1113"/>
        <v/>
      </c>
    </row>
    <row r="35627" spans="3:9" ht="15" customHeight="1">
      <c r="C35627" s="220" t="str">
        <f t="shared" si="1112"/>
        <v/>
      </c>
      <c r="I35627" s="218" t="str">
        <f t="shared" si="1113"/>
        <v/>
      </c>
    </row>
    <row r="35628" spans="3:9" ht="15" customHeight="1">
      <c r="C35628" s="220" t="str">
        <f t="shared" si="1112"/>
        <v/>
      </c>
      <c r="I35628" s="218" t="str">
        <f t="shared" si="1113"/>
        <v/>
      </c>
    </row>
    <row r="35629" spans="3:9" ht="15" customHeight="1">
      <c r="C35629" s="220" t="str">
        <f t="shared" si="1112"/>
        <v/>
      </c>
      <c r="I35629" s="218" t="str">
        <f t="shared" si="1113"/>
        <v/>
      </c>
    </row>
    <row r="35630" spans="3:9" ht="15" customHeight="1">
      <c r="C35630" s="220" t="str">
        <f t="shared" si="1112"/>
        <v/>
      </c>
      <c r="I35630" s="218" t="str">
        <f t="shared" si="1113"/>
        <v/>
      </c>
    </row>
    <row r="35631" spans="3:9" ht="15" customHeight="1">
      <c r="C35631" s="220" t="str">
        <f t="shared" si="1112"/>
        <v/>
      </c>
      <c r="I35631" s="218" t="str">
        <f t="shared" si="1113"/>
        <v/>
      </c>
    </row>
    <row r="35632" spans="3:9" ht="15" customHeight="1">
      <c r="C35632" s="220" t="str">
        <f t="shared" si="1112"/>
        <v/>
      </c>
      <c r="I35632" s="218" t="str">
        <f t="shared" si="1113"/>
        <v/>
      </c>
    </row>
    <row r="35633" spans="3:9" ht="15" customHeight="1">
      <c r="C35633" s="220" t="str">
        <f t="shared" si="1112"/>
        <v/>
      </c>
      <c r="I35633" s="218" t="str">
        <f t="shared" si="1113"/>
        <v/>
      </c>
    </row>
    <row r="35634" spans="3:9" ht="15" customHeight="1">
      <c r="C35634" s="220" t="str">
        <f t="shared" si="1112"/>
        <v/>
      </c>
      <c r="I35634" s="218" t="str">
        <f t="shared" si="1113"/>
        <v/>
      </c>
    </row>
    <row r="35635" spans="3:9" ht="15" customHeight="1">
      <c r="C35635" s="220" t="str">
        <f t="shared" si="1112"/>
        <v/>
      </c>
      <c r="I35635" s="218" t="str">
        <f t="shared" si="1113"/>
        <v/>
      </c>
    </row>
    <row r="35636" spans="3:9" ht="15" customHeight="1">
      <c r="C35636" s="220" t="str">
        <f t="shared" si="1112"/>
        <v/>
      </c>
      <c r="I35636" s="218" t="str">
        <f t="shared" si="1113"/>
        <v/>
      </c>
    </row>
    <row r="35637" spans="3:9" ht="15" customHeight="1">
      <c r="C35637" s="220" t="str">
        <f t="shared" si="1112"/>
        <v/>
      </c>
      <c r="I35637" s="218" t="str">
        <f t="shared" si="1113"/>
        <v/>
      </c>
    </row>
    <row r="35638" spans="3:9" ht="15" customHeight="1">
      <c r="C35638" s="220" t="str">
        <f t="shared" si="1112"/>
        <v/>
      </c>
      <c r="I35638" s="218" t="str">
        <f t="shared" si="1113"/>
        <v/>
      </c>
    </row>
    <row r="35639" spans="3:9" ht="15" customHeight="1">
      <c r="C35639" s="220" t="str">
        <f t="shared" si="1112"/>
        <v/>
      </c>
      <c r="I35639" s="218" t="str">
        <f t="shared" si="1113"/>
        <v/>
      </c>
    </row>
    <row r="35640" spans="3:9" ht="15" customHeight="1">
      <c r="C35640" s="220" t="str">
        <f t="shared" si="1112"/>
        <v/>
      </c>
      <c r="I35640" s="218" t="str">
        <f t="shared" si="1113"/>
        <v/>
      </c>
    </row>
    <row r="35641" spans="3:9" ht="15" customHeight="1">
      <c r="C35641" s="220" t="str">
        <f t="shared" si="1112"/>
        <v/>
      </c>
      <c r="I35641" s="218" t="str">
        <f t="shared" si="1113"/>
        <v/>
      </c>
    </row>
    <row r="35642" spans="3:9" ht="15" customHeight="1">
      <c r="C35642" s="220" t="str">
        <f t="shared" si="1112"/>
        <v/>
      </c>
      <c r="I35642" s="218" t="str">
        <f t="shared" si="1113"/>
        <v/>
      </c>
    </row>
    <row r="35643" spans="3:9" ht="15" customHeight="1">
      <c r="C35643" s="220" t="str">
        <f t="shared" si="1112"/>
        <v/>
      </c>
      <c r="I35643" s="218" t="str">
        <f t="shared" si="1113"/>
        <v/>
      </c>
    </row>
    <row r="35644" spans="3:9" ht="15" customHeight="1">
      <c r="C35644" s="220" t="str">
        <f t="shared" si="1112"/>
        <v/>
      </c>
      <c r="I35644" s="218" t="str">
        <f t="shared" si="1113"/>
        <v/>
      </c>
    </row>
    <row r="35645" spans="3:9" ht="15" customHeight="1">
      <c r="C35645" s="220" t="str">
        <f t="shared" si="1112"/>
        <v/>
      </c>
      <c r="I35645" s="218" t="str">
        <f t="shared" si="1113"/>
        <v/>
      </c>
    </row>
    <row r="35646" spans="3:9" ht="15" customHeight="1">
      <c r="C35646" s="220" t="str">
        <f t="shared" si="1112"/>
        <v/>
      </c>
      <c r="I35646" s="218" t="str">
        <f t="shared" si="1113"/>
        <v/>
      </c>
    </row>
    <row r="35647" spans="3:9" ht="15" customHeight="1">
      <c r="C35647" s="220" t="str">
        <f t="shared" si="1112"/>
        <v/>
      </c>
      <c r="I35647" s="218" t="str">
        <f t="shared" si="1113"/>
        <v/>
      </c>
    </row>
    <row r="35648" spans="3:9" ht="15" customHeight="1">
      <c r="C35648" s="220" t="str">
        <f t="shared" si="1112"/>
        <v/>
      </c>
      <c r="I35648" s="218" t="str">
        <f t="shared" si="1113"/>
        <v/>
      </c>
    </row>
    <row r="35649" spans="3:9" ht="15" customHeight="1">
      <c r="C35649" s="220" t="str">
        <f t="shared" si="1112"/>
        <v/>
      </c>
      <c r="I35649" s="218" t="str">
        <f t="shared" si="1113"/>
        <v/>
      </c>
    </row>
    <row r="35650" spans="3:9" ht="15" customHeight="1">
      <c r="C35650" s="220" t="str">
        <f t="shared" si="1112"/>
        <v/>
      </c>
      <c r="I35650" s="218" t="str">
        <f t="shared" si="1113"/>
        <v/>
      </c>
    </row>
    <row r="35651" spans="3:9" ht="15" customHeight="1">
      <c r="C35651" s="220" t="str">
        <f t="shared" si="1112"/>
        <v/>
      </c>
      <c r="I35651" s="218" t="str">
        <f t="shared" si="1113"/>
        <v/>
      </c>
    </row>
    <row r="35652" spans="3:9" ht="15" customHeight="1">
      <c r="C35652" s="220" t="str">
        <f t="shared" si="1112"/>
        <v/>
      </c>
      <c r="I35652" s="218" t="str">
        <f t="shared" si="1113"/>
        <v/>
      </c>
    </row>
    <row r="35653" spans="3:9" ht="15" customHeight="1">
      <c r="C35653" s="220" t="str">
        <f t="shared" si="1112"/>
        <v/>
      </c>
      <c r="I35653" s="218" t="str">
        <f t="shared" si="1113"/>
        <v/>
      </c>
    </row>
    <row r="35654" spans="3:9" ht="15" customHeight="1">
      <c r="C35654" s="220" t="str">
        <f t="shared" ref="C35654:C35717" si="1114">IF(B35654="","",MONTH(B35654))</f>
        <v/>
      </c>
      <c r="I35654" s="218" t="str">
        <f t="shared" ref="I35654:I35717" si="1115">IF(H35654="","",IF(E35654="","Não deixe campos em branco, a planilha resumo de custos e despesas necessita deles para funcionar",IF(F35654="","Não deixe campos em branco, a planilha resumo de custos e despesas necessita deles para funcionar",IF(G35654="","Não deixe campos em branco, a planilha resumo de custos e despesas necessita deles para funcionar",""))))</f>
        <v/>
      </c>
    </row>
    <row r="35655" spans="3:9" ht="15" customHeight="1">
      <c r="C35655" s="220" t="str">
        <f t="shared" si="1114"/>
        <v/>
      </c>
      <c r="I35655" s="218" t="str">
        <f t="shared" si="1115"/>
        <v/>
      </c>
    </row>
    <row r="35656" spans="3:9" ht="15" customHeight="1">
      <c r="C35656" s="220" t="str">
        <f t="shared" si="1114"/>
        <v/>
      </c>
      <c r="I35656" s="218" t="str">
        <f t="shared" si="1115"/>
        <v/>
      </c>
    </row>
    <row r="35657" spans="3:9" ht="15" customHeight="1">
      <c r="C35657" s="220" t="str">
        <f t="shared" si="1114"/>
        <v/>
      </c>
      <c r="I35657" s="218" t="str">
        <f t="shared" si="1115"/>
        <v/>
      </c>
    </row>
    <row r="35658" spans="3:9" ht="15" customHeight="1">
      <c r="C35658" s="220" t="str">
        <f t="shared" si="1114"/>
        <v/>
      </c>
      <c r="I35658" s="218" t="str">
        <f t="shared" si="1115"/>
        <v/>
      </c>
    </row>
    <row r="35659" spans="3:9" ht="15" customHeight="1">
      <c r="C35659" s="220" t="str">
        <f t="shared" si="1114"/>
        <v/>
      </c>
      <c r="I35659" s="218" t="str">
        <f t="shared" si="1115"/>
        <v/>
      </c>
    </row>
    <row r="35660" spans="3:9" ht="15" customHeight="1">
      <c r="C35660" s="220" t="str">
        <f t="shared" si="1114"/>
        <v/>
      </c>
      <c r="I35660" s="218" t="str">
        <f t="shared" si="1115"/>
        <v/>
      </c>
    </row>
    <row r="35661" spans="3:9" ht="15" customHeight="1">
      <c r="C35661" s="220" t="str">
        <f t="shared" si="1114"/>
        <v/>
      </c>
      <c r="I35661" s="218" t="str">
        <f t="shared" si="1115"/>
        <v/>
      </c>
    </row>
    <row r="35662" spans="3:9" ht="15" customHeight="1">
      <c r="C35662" s="220" t="str">
        <f t="shared" si="1114"/>
        <v/>
      </c>
      <c r="I35662" s="218" t="str">
        <f t="shared" si="1115"/>
        <v/>
      </c>
    </row>
    <row r="35663" spans="3:9" ht="15" customHeight="1">
      <c r="C35663" s="220" t="str">
        <f t="shared" si="1114"/>
        <v/>
      </c>
      <c r="I35663" s="218" t="str">
        <f t="shared" si="1115"/>
        <v/>
      </c>
    </row>
    <row r="35664" spans="3:9" ht="15" customHeight="1">
      <c r="C35664" s="220" t="str">
        <f t="shared" si="1114"/>
        <v/>
      </c>
      <c r="I35664" s="218" t="str">
        <f t="shared" si="1115"/>
        <v/>
      </c>
    </row>
    <row r="35665" spans="3:9" ht="15" customHeight="1">
      <c r="C35665" s="220" t="str">
        <f t="shared" si="1114"/>
        <v/>
      </c>
      <c r="I35665" s="218" t="str">
        <f t="shared" si="1115"/>
        <v/>
      </c>
    </row>
    <row r="35666" spans="3:9" ht="15" customHeight="1">
      <c r="C35666" s="220" t="str">
        <f t="shared" si="1114"/>
        <v/>
      </c>
      <c r="I35666" s="218" t="str">
        <f t="shared" si="1115"/>
        <v/>
      </c>
    </row>
    <row r="35667" spans="3:9" ht="15" customHeight="1">
      <c r="C35667" s="220" t="str">
        <f t="shared" si="1114"/>
        <v/>
      </c>
      <c r="I35667" s="218" t="str">
        <f t="shared" si="1115"/>
        <v/>
      </c>
    </row>
    <row r="35668" spans="3:9" ht="15" customHeight="1">
      <c r="C35668" s="220" t="str">
        <f t="shared" si="1114"/>
        <v/>
      </c>
      <c r="I35668" s="218" t="str">
        <f t="shared" si="1115"/>
        <v/>
      </c>
    </row>
    <row r="35669" spans="3:9" ht="15" customHeight="1">
      <c r="C35669" s="220" t="str">
        <f t="shared" si="1114"/>
        <v/>
      </c>
      <c r="I35669" s="218" t="str">
        <f t="shared" si="1115"/>
        <v/>
      </c>
    </row>
    <row r="35670" spans="3:9" ht="15" customHeight="1">
      <c r="C35670" s="220" t="str">
        <f t="shared" si="1114"/>
        <v/>
      </c>
      <c r="I35670" s="218" t="str">
        <f t="shared" si="1115"/>
        <v/>
      </c>
    </row>
    <row r="35671" spans="3:9" ht="15" customHeight="1">
      <c r="C35671" s="220" t="str">
        <f t="shared" si="1114"/>
        <v/>
      </c>
      <c r="I35671" s="218" t="str">
        <f t="shared" si="1115"/>
        <v/>
      </c>
    </row>
    <row r="35672" spans="3:9" ht="15" customHeight="1">
      <c r="C35672" s="220" t="str">
        <f t="shared" si="1114"/>
        <v/>
      </c>
      <c r="I35672" s="218" t="str">
        <f t="shared" si="1115"/>
        <v/>
      </c>
    </row>
    <row r="35673" spans="3:9" ht="15" customHeight="1">
      <c r="C35673" s="220" t="str">
        <f t="shared" si="1114"/>
        <v/>
      </c>
      <c r="I35673" s="218" t="str">
        <f t="shared" si="1115"/>
        <v/>
      </c>
    </row>
    <row r="35674" spans="3:9" ht="15" customHeight="1">
      <c r="C35674" s="220" t="str">
        <f t="shared" si="1114"/>
        <v/>
      </c>
      <c r="I35674" s="218" t="str">
        <f t="shared" si="1115"/>
        <v/>
      </c>
    </row>
    <row r="35675" spans="3:9" ht="15" customHeight="1">
      <c r="C35675" s="220" t="str">
        <f t="shared" si="1114"/>
        <v/>
      </c>
      <c r="I35675" s="218" t="str">
        <f t="shared" si="1115"/>
        <v/>
      </c>
    </row>
    <row r="35676" spans="3:9" ht="15" customHeight="1">
      <c r="C35676" s="220" t="str">
        <f t="shared" si="1114"/>
        <v/>
      </c>
      <c r="I35676" s="218" t="str">
        <f t="shared" si="1115"/>
        <v/>
      </c>
    </row>
    <row r="35677" spans="3:9" ht="15" customHeight="1">
      <c r="C35677" s="220" t="str">
        <f t="shared" si="1114"/>
        <v/>
      </c>
      <c r="I35677" s="218" t="str">
        <f t="shared" si="1115"/>
        <v/>
      </c>
    </row>
    <row r="35678" spans="3:9" ht="15" customHeight="1">
      <c r="C35678" s="220" t="str">
        <f t="shared" si="1114"/>
        <v/>
      </c>
      <c r="I35678" s="218" t="str">
        <f t="shared" si="1115"/>
        <v/>
      </c>
    </row>
    <row r="35679" spans="3:9" ht="15" customHeight="1">
      <c r="C35679" s="220" t="str">
        <f t="shared" si="1114"/>
        <v/>
      </c>
      <c r="I35679" s="218" t="str">
        <f t="shared" si="1115"/>
        <v/>
      </c>
    </row>
    <row r="35680" spans="3:9" ht="15" customHeight="1">
      <c r="C35680" s="220" t="str">
        <f t="shared" si="1114"/>
        <v/>
      </c>
      <c r="I35680" s="218" t="str">
        <f t="shared" si="1115"/>
        <v/>
      </c>
    </row>
    <row r="35681" spans="3:9" ht="15" customHeight="1">
      <c r="C35681" s="220" t="str">
        <f t="shared" si="1114"/>
        <v/>
      </c>
      <c r="I35681" s="218" t="str">
        <f t="shared" si="1115"/>
        <v/>
      </c>
    </row>
    <row r="35682" spans="3:9" ht="15" customHeight="1">
      <c r="C35682" s="220" t="str">
        <f t="shared" si="1114"/>
        <v/>
      </c>
      <c r="I35682" s="218" t="str">
        <f t="shared" si="1115"/>
        <v/>
      </c>
    </row>
    <row r="35683" spans="3:9" ht="15" customHeight="1">
      <c r="C35683" s="220" t="str">
        <f t="shared" si="1114"/>
        <v/>
      </c>
      <c r="I35683" s="218" t="str">
        <f t="shared" si="1115"/>
        <v/>
      </c>
    </row>
    <row r="35684" spans="3:9" ht="15" customHeight="1">
      <c r="C35684" s="220" t="str">
        <f t="shared" si="1114"/>
        <v/>
      </c>
      <c r="I35684" s="218" t="str">
        <f t="shared" si="1115"/>
        <v/>
      </c>
    </row>
    <row r="35685" spans="3:9" ht="15" customHeight="1">
      <c r="C35685" s="220" t="str">
        <f t="shared" si="1114"/>
        <v/>
      </c>
      <c r="I35685" s="218" t="str">
        <f t="shared" si="1115"/>
        <v/>
      </c>
    </row>
    <row r="35686" spans="3:9" ht="15" customHeight="1">
      <c r="C35686" s="220" t="str">
        <f t="shared" si="1114"/>
        <v/>
      </c>
      <c r="I35686" s="218" t="str">
        <f t="shared" si="1115"/>
        <v/>
      </c>
    </row>
    <row r="35687" spans="3:9" ht="15" customHeight="1">
      <c r="C35687" s="220" t="str">
        <f t="shared" si="1114"/>
        <v/>
      </c>
      <c r="I35687" s="218" t="str">
        <f t="shared" si="1115"/>
        <v/>
      </c>
    </row>
    <row r="35688" spans="3:9" ht="15" customHeight="1">
      <c r="C35688" s="220" t="str">
        <f t="shared" si="1114"/>
        <v/>
      </c>
      <c r="I35688" s="218" t="str">
        <f t="shared" si="1115"/>
        <v/>
      </c>
    </row>
    <row r="35689" spans="3:9" ht="15" customHeight="1">
      <c r="C35689" s="220" t="str">
        <f t="shared" si="1114"/>
        <v/>
      </c>
      <c r="I35689" s="218" t="str">
        <f t="shared" si="1115"/>
        <v/>
      </c>
    </row>
    <row r="35690" spans="3:9" ht="15" customHeight="1">
      <c r="C35690" s="220" t="str">
        <f t="shared" si="1114"/>
        <v/>
      </c>
      <c r="I35690" s="218" t="str">
        <f t="shared" si="1115"/>
        <v/>
      </c>
    </row>
    <row r="35691" spans="3:9" ht="15" customHeight="1">
      <c r="C35691" s="220" t="str">
        <f t="shared" si="1114"/>
        <v/>
      </c>
      <c r="I35691" s="218" t="str">
        <f t="shared" si="1115"/>
        <v/>
      </c>
    </row>
    <row r="35692" spans="3:9" ht="15" customHeight="1">
      <c r="C35692" s="220" t="str">
        <f t="shared" si="1114"/>
        <v/>
      </c>
      <c r="I35692" s="218" t="str">
        <f t="shared" si="1115"/>
        <v/>
      </c>
    </row>
    <row r="35693" spans="3:9" ht="15" customHeight="1">
      <c r="C35693" s="220" t="str">
        <f t="shared" si="1114"/>
        <v/>
      </c>
      <c r="I35693" s="218" t="str">
        <f t="shared" si="1115"/>
        <v/>
      </c>
    </row>
    <row r="35694" spans="3:9" ht="15" customHeight="1">
      <c r="C35694" s="220" t="str">
        <f t="shared" si="1114"/>
        <v/>
      </c>
      <c r="I35694" s="218" t="str">
        <f t="shared" si="1115"/>
        <v/>
      </c>
    </row>
    <row r="35695" spans="3:9" ht="15" customHeight="1">
      <c r="C35695" s="220" t="str">
        <f t="shared" si="1114"/>
        <v/>
      </c>
      <c r="I35695" s="218" t="str">
        <f t="shared" si="1115"/>
        <v/>
      </c>
    </row>
    <row r="35696" spans="3:9" ht="15" customHeight="1">
      <c r="C35696" s="220" t="str">
        <f t="shared" si="1114"/>
        <v/>
      </c>
      <c r="I35696" s="218" t="str">
        <f t="shared" si="1115"/>
        <v/>
      </c>
    </row>
    <row r="35697" spans="3:9" ht="15" customHeight="1">
      <c r="C35697" s="220" t="str">
        <f t="shared" si="1114"/>
        <v/>
      </c>
      <c r="I35697" s="218" t="str">
        <f t="shared" si="1115"/>
        <v/>
      </c>
    </row>
    <row r="35698" spans="3:9" ht="15" customHeight="1">
      <c r="C35698" s="220" t="str">
        <f t="shared" si="1114"/>
        <v/>
      </c>
      <c r="I35698" s="218" t="str">
        <f t="shared" si="1115"/>
        <v/>
      </c>
    </row>
    <row r="35699" spans="3:9" ht="15" customHeight="1">
      <c r="C35699" s="220" t="str">
        <f t="shared" si="1114"/>
        <v/>
      </c>
      <c r="I35699" s="218" t="str">
        <f t="shared" si="1115"/>
        <v/>
      </c>
    </row>
    <row r="35700" spans="3:9" ht="15" customHeight="1">
      <c r="C35700" s="220" t="str">
        <f t="shared" si="1114"/>
        <v/>
      </c>
      <c r="I35700" s="218" t="str">
        <f t="shared" si="1115"/>
        <v/>
      </c>
    </row>
    <row r="35701" spans="3:9" ht="15" customHeight="1">
      <c r="C35701" s="220" t="str">
        <f t="shared" si="1114"/>
        <v/>
      </c>
      <c r="I35701" s="218" t="str">
        <f t="shared" si="1115"/>
        <v/>
      </c>
    </row>
    <row r="35702" spans="3:9" ht="15" customHeight="1">
      <c r="C35702" s="220" t="str">
        <f t="shared" si="1114"/>
        <v/>
      </c>
      <c r="I35702" s="218" t="str">
        <f t="shared" si="1115"/>
        <v/>
      </c>
    </row>
    <row r="35703" spans="3:9" ht="15" customHeight="1">
      <c r="C35703" s="220" t="str">
        <f t="shared" si="1114"/>
        <v/>
      </c>
      <c r="I35703" s="218" t="str">
        <f t="shared" si="1115"/>
        <v/>
      </c>
    </row>
    <row r="35704" spans="3:9" ht="15" customHeight="1">
      <c r="C35704" s="220" t="str">
        <f t="shared" si="1114"/>
        <v/>
      </c>
      <c r="I35704" s="218" t="str">
        <f t="shared" si="1115"/>
        <v/>
      </c>
    </row>
    <row r="35705" spans="3:9" ht="15" customHeight="1">
      <c r="C35705" s="220" t="str">
        <f t="shared" si="1114"/>
        <v/>
      </c>
      <c r="I35705" s="218" t="str">
        <f t="shared" si="1115"/>
        <v/>
      </c>
    </row>
    <row r="35706" spans="3:9" ht="15" customHeight="1">
      <c r="C35706" s="220" t="str">
        <f t="shared" si="1114"/>
        <v/>
      </c>
      <c r="I35706" s="218" t="str">
        <f t="shared" si="1115"/>
        <v/>
      </c>
    </row>
    <row r="35707" spans="3:9" ht="15" customHeight="1">
      <c r="C35707" s="220" t="str">
        <f t="shared" si="1114"/>
        <v/>
      </c>
      <c r="I35707" s="218" t="str">
        <f t="shared" si="1115"/>
        <v/>
      </c>
    </row>
    <row r="35708" spans="3:9" ht="15" customHeight="1">
      <c r="C35708" s="220" t="str">
        <f t="shared" si="1114"/>
        <v/>
      </c>
      <c r="I35708" s="218" t="str">
        <f t="shared" si="1115"/>
        <v/>
      </c>
    </row>
    <row r="35709" spans="3:9" ht="15" customHeight="1">
      <c r="C35709" s="220" t="str">
        <f t="shared" si="1114"/>
        <v/>
      </c>
      <c r="I35709" s="218" t="str">
        <f t="shared" si="1115"/>
        <v/>
      </c>
    </row>
    <row r="35710" spans="3:9" ht="15" customHeight="1">
      <c r="C35710" s="220" t="str">
        <f t="shared" si="1114"/>
        <v/>
      </c>
      <c r="I35710" s="218" t="str">
        <f t="shared" si="1115"/>
        <v/>
      </c>
    </row>
    <row r="35711" spans="3:9" ht="15" customHeight="1">
      <c r="C35711" s="220" t="str">
        <f t="shared" si="1114"/>
        <v/>
      </c>
      <c r="I35711" s="218" t="str">
        <f t="shared" si="1115"/>
        <v/>
      </c>
    </row>
    <row r="35712" spans="3:9" ht="15" customHeight="1">
      <c r="C35712" s="220" t="str">
        <f t="shared" si="1114"/>
        <v/>
      </c>
      <c r="I35712" s="218" t="str">
        <f t="shared" si="1115"/>
        <v/>
      </c>
    </row>
    <row r="35713" spans="3:9" ht="15" customHeight="1">
      <c r="C35713" s="220" t="str">
        <f t="shared" si="1114"/>
        <v/>
      </c>
      <c r="I35713" s="218" t="str">
        <f t="shared" si="1115"/>
        <v/>
      </c>
    </row>
    <row r="35714" spans="3:9" ht="15" customHeight="1">
      <c r="C35714" s="220" t="str">
        <f t="shared" si="1114"/>
        <v/>
      </c>
      <c r="I35714" s="218" t="str">
        <f t="shared" si="1115"/>
        <v/>
      </c>
    </row>
    <row r="35715" spans="3:9" ht="15" customHeight="1">
      <c r="C35715" s="220" t="str">
        <f t="shared" si="1114"/>
        <v/>
      </c>
      <c r="I35715" s="218" t="str">
        <f t="shared" si="1115"/>
        <v/>
      </c>
    </row>
    <row r="35716" spans="3:9" ht="15" customHeight="1">
      <c r="C35716" s="220" t="str">
        <f t="shared" si="1114"/>
        <v/>
      </c>
      <c r="I35716" s="218" t="str">
        <f t="shared" si="1115"/>
        <v/>
      </c>
    </row>
    <row r="35717" spans="3:9" ht="15" customHeight="1">
      <c r="C35717" s="220" t="str">
        <f t="shared" si="1114"/>
        <v/>
      </c>
      <c r="I35717" s="218" t="str">
        <f t="shared" si="1115"/>
        <v/>
      </c>
    </row>
    <row r="35718" spans="3:9" ht="15" customHeight="1">
      <c r="C35718" s="220" t="str">
        <f t="shared" ref="C35718:C35781" si="1116">IF(B35718="","",MONTH(B35718))</f>
        <v/>
      </c>
      <c r="I35718" s="218" t="str">
        <f t="shared" ref="I35718:I35781" si="1117">IF(H35718="","",IF(E35718="","Não deixe campos em branco, a planilha resumo de custos e despesas necessita deles para funcionar",IF(F35718="","Não deixe campos em branco, a planilha resumo de custos e despesas necessita deles para funcionar",IF(G35718="","Não deixe campos em branco, a planilha resumo de custos e despesas necessita deles para funcionar",""))))</f>
        <v/>
      </c>
    </row>
    <row r="35719" spans="3:9" ht="15" customHeight="1">
      <c r="C35719" s="220" t="str">
        <f t="shared" si="1116"/>
        <v/>
      </c>
      <c r="I35719" s="218" t="str">
        <f t="shared" si="1117"/>
        <v/>
      </c>
    </row>
    <row r="35720" spans="3:9" ht="15" customHeight="1">
      <c r="C35720" s="220" t="str">
        <f t="shared" si="1116"/>
        <v/>
      </c>
      <c r="I35720" s="218" t="str">
        <f t="shared" si="1117"/>
        <v/>
      </c>
    </row>
    <row r="35721" spans="3:9" ht="15" customHeight="1">
      <c r="C35721" s="220" t="str">
        <f t="shared" si="1116"/>
        <v/>
      </c>
      <c r="I35721" s="218" t="str">
        <f t="shared" si="1117"/>
        <v/>
      </c>
    </row>
    <row r="35722" spans="3:9" ht="15" customHeight="1">
      <c r="C35722" s="220" t="str">
        <f t="shared" si="1116"/>
        <v/>
      </c>
      <c r="I35722" s="218" t="str">
        <f t="shared" si="1117"/>
        <v/>
      </c>
    </row>
    <row r="35723" spans="3:9" ht="15" customHeight="1">
      <c r="C35723" s="220" t="str">
        <f t="shared" si="1116"/>
        <v/>
      </c>
      <c r="I35723" s="218" t="str">
        <f t="shared" si="1117"/>
        <v/>
      </c>
    </row>
    <row r="35724" spans="3:9" ht="15" customHeight="1">
      <c r="C35724" s="220" t="str">
        <f t="shared" si="1116"/>
        <v/>
      </c>
      <c r="I35724" s="218" t="str">
        <f t="shared" si="1117"/>
        <v/>
      </c>
    </row>
    <row r="35725" spans="3:9" ht="15" customHeight="1">
      <c r="C35725" s="220" t="str">
        <f t="shared" si="1116"/>
        <v/>
      </c>
      <c r="I35725" s="218" t="str">
        <f t="shared" si="1117"/>
        <v/>
      </c>
    </row>
    <row r="35726" spans="3:9" ht="15" customHeight="1">
      <c r="C35726" s="220" t="str">
        <f t="shared" si="1116"/>
        <v/>
      </c>
      <c r="I35726" s="218" t="str">
        <f t="shared" si="1117"/>
        <v/>
      </c>
    </row>
    <row r="35727" spans="3:9" ht="15" customHeight="1">
      <c r="C35727" s="220" t="str">
        <f t="shared" si="1116"/>
        <v/>
      </c>
      <c r="I35727" s="218" t="str">
        <f t="shared" si="1117"/>
        <v/>
      </c>
    </row>
    <row r="35728" spans="3:9" ht="15" customHeight="1">
      <c r="C35728" s="220" t="str">
        <f t="shared" si="1116"/>
        <v/>
      </c>
      <c r="I35728" s="218" t="str">
        <f t="shared" si="1117"/>
        <v/>
      </c>
    </row>
    <row r="35729" spans="3:9" ht="15" customHeight="1">
      <c r="C35729" s="220" t="str">
        <f t="shared" si="1116"/>
        <v/>
      </c>
      <c r="I35729" s="218" t="str">
        <f t="shared" si="1117"/>
        <v/>
      </c>
    </row>
    <row r="35730" spans="3:9" ht="15" customHeight="1">
      <c r="C35730" s="220" t="str">
        <f t="shared" si="1116"/>
        <v/>
      </c>
      <c r="I35730" s="218" t="str">
        <f t="shared" si="1117"/>
        <v/>
      </c>
    </row>
    <row r="35731" spans="3:9" ht="15" customHeight="1">
      <c r="C35731" s="220" t="str">
        <f t="shared" si="1116"/>
        <v/>
      </c>
      <c r="I35731" s="218" t="str">
        <f t="shared" si="1117"/>
        <v/>
      </c>
    </row>
    <row r="35732" spans="3:9" ht="15" customHeight="1">
      <c r="C35732" s="220" t="str">
        <f t="shared" si="1116"/>
        <v/>
      </c>
      <c r="I35732" s="218" t="str">
        <f t="shared" si="1117"/>
        <v/>
      </c>
    </row>
    <row r="35733" spans="3:9" ht="15" customHeight="1">
      <c r="C35733" s="220" t="str">
        <f t="shared" si="1116"/>
        <v/>
      </c>
      <c r="I35733" s="218" t="str">
        <f t="shared" si="1117"/>
        <v/>
      </c>
    </row>
    <row r="35734" spans="3:9" ht="15" customHeight="1">
      <c r="C35734" s="220" t="str">
        <f t="shared" si="1116"/>
        <v/>
      </c>
      <c r="I35734" s="218" t="str">
        <f t="shared" si="1117"/>
        <v/>
      </c>
    </row>
    <row r="35735" spans="3:9" ht="15" customHeight="1">
      <c r="C35735" s="220" t="str">
        <f t="shared" si="1116"/>
        <v/>
      </c>
      <c r="I35735" s="218" t="str">
        <f t="shared" si="1117"/>
        <v/>
      </c>
    </row>
    <row r="35736" spans="3:9" ht="15" customHeight="1">
      <c r="C35736" s="220" t="str">
        <f t="shared" si="1116"/>
        <v/>
      </c>
      <c r="I35736" s="218" t="str">
        <f t="shared" si="1117"/>
        <v/>
      </c>
    </row>
    <row r="35737" spans="3:9" ht="15" customHeight="1">
      <c r="C35737" s="220" t="str">
        <f t="shared" si="1116"/>
        <v/>
      </c>
      <c r="I35737" s="218" t="str">
        <f t="shared" si="1117"/>
        <v/>
      </c>
    </row>
    <row r="35738" spans="3:9" ht="15" customHeight="1">
      <c r="C35738" s="220" t="str">
        <f t="shared" si="1116"/>
        <v/>
      </c>
      <c r="I35738" s="218" t="str">
        <f t="shared" si="1117"/>
        <v/>
      </c>
    </row>
    <row r="35739" spans="3:9" ht="15" customHeight="1">
      <c r="C35739" s="220" t="str">
        <f t="shared" si="1116"/>
        <v/>
      </c>
      <c r="I35739" s="218" t="str">
        <f t="shared" si="1117"/>
        <v/>
      </c>
    </row>
    <row r="35740" spans="3:9" ht="15" customHeight="1">
      <c r="C35740" s="220" t="str">
        <f t="shared" si="1116"/>
        <v/>
      </c>
      <c r="I35740" s="218" t="str">
        <f t="shared" si="1117"/>
        <v/>
      </c>
    </row>
    <row r="35741" spans="3:9" ht="15" customHeight="1">
      <c r="C35741" s="220" t="str">
        <f t="shared" si="1116"/>
        <v/>
      </c>
      <c r="I35741" s="218" t="str">
        <f t="shared" si="1117"/>
        <v/>
      </c>
    </row>
    <row r="35742" spans="3:9" ht="15" customHeight="1">
      <c r="C35742" s="220" t="str">
        <f t="shared" si="1116"/>
        <v/>
      </c>
      <c r="I35742" s="218" t="str">
        <f t="shared" si="1117"/>
        <v/>
      </c>
    </row>
    <row r="35743" spans="3:9" ht="15" customHeight="1">
      <c r="C35743" s="220" t="str">
        <f t="shared" si="1116"/>
        <v/>
      </c>
      <c r="I35743" s="218" t="str">
        <f t="shared" si="1117"/>
        <v/>
      </c>
    </row>
    <row r="35744" spans="3:9" ht="15" customHeight="1">
      <c r="C35744" s="220" t="str">
        <f t="shared" si="1116"/>
        <v/>
      </c>
      <c r="I35744" s="218" t="str">
        <f t="shared" si="1117"/>
        <v/>
      </c>
    </row>
    <row r="35745" spans="3:9" ht="15" customHeight="1">
      <c r="C35745" s="220" t="str">
        <f t="shared" si="1116"/>
        <v/>
      </c>
      <c r="I35745" s="218" t="str">
        <f t="shared" si="1117"/>
        <v/>
      </c>
    </row>
    <row r="35746" spans="3:9" ht="15" customHeight="1">
      <c r="C35746" s="220" t="str">
        <f t="shared" si="1116"/>
        <v/>
      </c>
      <c r="I35746" s="218" t="str">
        <f t="shared" si="1117"/>
        <v/>
      </c>
    </row>
    <row r="35747" spans="3:9" ht="15" customHeight="1">
      <c r="C35747" s="220" t="str">
        <f t="shared" si="1116"/>
        <v/>
      </c>
      <c r="I35747" s="218" t="str">
        <f t="shared" si="1117"/>
        <v/>
      </c>
    </row>
    <row r="35748" spans="3:9" ht="15" customHeight="1">
      <c r="C35748" s="220" t="str">
        <f t="shared" si="1116"/>
        <v/>
      </c>
      <c r="I35748" s="218" t="str">
        <f t="shared" si="1117"/>
        <v/>
      </c>
    </row>
    <row r="35749" spans="3:9" ht="15" customHeight="1">
      <c r="C35749" s="220" t="str">
        <f t="shared" si="1116"/>
        <v/>
      </c>
      <c r="I35749" s="218" t="str">
        <f t="shared" si="1117"/>
        <v/>
      </c>
    </row>
    <row r="35750" spans="3:9" ht="15" customHeight="1">
      <c r="C35750" s="220" t="str">
        <f t="shared" si="1116"/>
        <v/>
      </c>
      <c r="I35750" s="218" t="str">
        <f t="shared" si="1117"/>
        <v/>
      </c>
    </row>
    <row r="35751" spans="3:9" ht="15" customHeight="1">
      <c r="C35751" s="220" t="str">
        <f t="shared" si="1116"/>
        <v/>
      </c>
      <c r="I35751" s="218" t="str">
        <f t="shared" si="1117"/>
        <v/>
      </c>
    </row>
    <row r="35752" spans="3:9" ht="15" customHeight="1">
      <c r="C35752" s="220" t="str">
        <f t="shared" si="1116"/>
        <v/>
      </c>
      <c r="I35752" s="218" t="str">
        <f t="shared" si="1117"/>
        <v/>
      </c>
    </row>
    <row r="35753" spans="3:9" ht="15" customHeight="1">
      <c r="C35753" s="220" t="str">
        <f t="shared" si="1116"/>
        <v/>
      </c>
      <c r="I35753" s="218" t="str">
        <f t="shared" si="1117"/>
        <v/>
      </c>
    </row>
    <row r="35754" spans="3:9" ht="15" customHeight="1">
      <c r="C35754" s="220" t="str">
        <f t="shared" si="1116"/>
        <v/>
      </c>
      <c r="I35754" s="218" t="str">
        <f t="shared" si="1117"/>
        <v/>
      </c>
    </row>
    <row r="35755" spans="3:9" ht="15" customHeight="1">
      <c r="C35755" s="220" t="str">
        <f t="shared" si="1116"/>
        <v/>
      </c>
      <c r="I35755" s="218" t="str">
        <f t="shared" si="1117"/>
        <v/>
      </c>
    </row>
    <row r="35756" spans="3:9" ht="15" customHeight="1">
      <c r="C35756" s="220" t="str">
        <f t="shared" si="1116"/>
        <v/>
      </c>
      <c r="I35756" s="218" t="str">
        <f t="shared" si="1117"/>
        <v/>
      </c>
    </row>
    <row r="35757" spans="3:9" ht="15" customHeight="1">
      <c r="C35757" s="220" t="str">
        <f t="shared" si="1116"/>
        <v/>
      </c>
      <c r="I35757" s="218" t="str">
        <f t="shared" si="1117"/>
        <v/>
      </c>
    </row>
    <row r="35758" spans="3:9" ht="15" customHeight="1">
      <c r="C35758" s="220" t="str">
        <f t="shared" si="1116"/>
        <v/>
      </c>
      <c r="I35758" s="218" t="str">
        <f t="shared" si="1117"/>
        <v/>
      </c>
    </row>
    <row r="35759" spans="3:9" ht="15" customHeight="1">
      <c r="C35759" s="220" t="str">
        <f t="shared" si="1116"/>
        <v/>
      </c>
      <c r="I35759" s="218" t="str">
        <f t="shared" si="1117"/>
        <v/>
      </c>
    </row>
    <row r="35760" spans="3:9" ht="15" customHeight="1">
      <c r="C35760" s="220" t="str">
        <f t="shared" si="1116"/>
        <v/>
      </c>
      <c r="I35760" s="218" t="str">
        <f t="shared" si="1117"/>
        <v/>
      </c>
    </row>
    <row r="35761" spans="3:9" ht="15" customHeight="1">
      <c r="C35761" s="220" t="str">
        <f t="shared" si="1116"/>
        <v/>
      </c>
      <c r="I35761" s="218" t="str">
        <f t="shared" si="1117"/>
        <v/>
      </c>
    </row>
    <row r="35762" spans="3:9" ht="15" customHeight="1">
      <c r="C35762" s="220" t="str">
        <f t="shared" si="1116"/>
        <v/>
      </c>
      <c r="I35762" s="218" t="str">
        <f t="shared" si="1117"/>
        <v/>
      </c>
    </row>
    <row r="35763" spans="3:9" ht="15" customHeight="1">
      <c r="C35763" s="220" t="str">
        <f t="shared" si="1116"/>
        <v/>
      </c>
      <c r="I35763" s="218" t="str">
        <f t="shared" si="1117"/>
        <v/>
      </c>
    </row>
    <row r="35764" spans="3:9" ht="15" customHeight="1">
      <c r="C35764" s="220" t="str">
        <f t="shared" si="1116"/>
        <v/>
      </c>
      <c r="I35764" s="218" t="str">
        <f t="shared" si="1117"/>
        <v/>
      </c>
    </row>
    <row r="35765" spans="3:9" ht="15" customHeight="1">
      <c r="C35765" s="220" t="str">
        <f t="shared" si="1116"/>
        <v/>
      </c>
      <c r="I35765" s="218" t="str">
        <f t="shared" si="1117"/>
        <v/>
      </c>
    </row>
    <row r="35766" spans="3:9" ht="15" customHeight="1">
      <c r="C35766" s="220" t="str">
        <f t="shared" si="1116"/>
        <v/>
      </c>
      <c r="I35766" s="218" t="str">
        <f t="shared" si="1117"/>
        <v/>
      </c>
    </row>
    <row r="35767" spans="3:9" ht="15" customHeight="1">
      <c r="C35767" s="220" t="str">
        <f t="shared" si="1116"/>
        <v/>
      </c>
      <c r="I35767" s="218" t="str">
        <f t="shared" si="1117"/>
        <v/>
      </c>
    </row>
    <row r="35768" spans="3:9" ht="15" customHeight="1">
      <c r="C35768" s="220" t="str">
        <f t="shared" si="1116"/>
        <v/>
      </c>
      <c r="I35768" s="218" t="str">
        <f t="shared" si="1117"/>
        <v/>
      </c>
    </row>
    <row r="35769" spans="3:9" ht="15" customHeight="1">
      <c r="C35769" s="220" t="str">
        <f t="shared" si="1116"/>
        <v/>
      </c>
      <c r="I35769" s="218" t="str">
        <f t="shared" si="1117"/>
        <v/>
      </c>
    </row>
    <row r="35770" spans="3:9" ht="15" customHeight="1">
      <c r="C35770" s="220" t="str">
        <f t="shared" si="1116"/>
        <v/>
      </c>
      <c r="I35770" s="218" t="str">
        <f t="shared" si="1117"/>
        <v/>
      </c>
    </row>
    <row r="35771" spans="3:9" ht="15" customHeight="1">
      <c r="C35771" s="220" t="str">
        <f t="shared" si="1116"/>
        <v/>
      </c>
      <c r="I35771" s="218" t="str">
        <f t="shared" si="1117"/>
        <v/>
      </c>
    </row>
    <row r="35772" spans="3:9" ht="15" customHeight="1">
      <c r="C35772" s="220" t="str">
        <f t="shared" si="1116"/>
        <v/>
      </c>
      <c r="I35772" s="218" t="str">
        <f t="shared" si="1117"/>
        <v/>
      </c>
    </row>
    <row r="35773" spans="3:9" ht="15" customHeight="1">
      <c r="C35773" s="220" t="str">
        <f t="shared" si="1116"/>
        <v/>
      </c>
      <c r="I35773" s="218" t="str">
        <f t="shared" si="1117"/>
        <v/>
      </c>
    </row>
    <row r="35774" spans="3:9" ht="15" customHeight="1">
      <c r="C35774" s="220" t="str">
        <f t="shared" si="1116"/>
        <v/>
      </c>
      <c r="I35774" s="218" t="str">
        <f t="shared" si="1117"/>
        <v/>
      </c>
    </row>
    <row r="35775" spans="3:9" ht="15" customHeight="1">
      <c r="C35775" s="220" t="str">
        <f t="shared" si="1116"/>
        <v/>
      </c>
      <c r="I35775" s="218" t="str">
        <f t="shared" si="1117"/>
        <v/>
      </c>
    </row>
    <row r="35776" spans="3:9" ht="15" customHeight="1">
      <c r="C35776" s="220" t="str">
        <f t="shared" si="1116"/>
        <v/>
      </c>
      <c r="I35776" s="218" t="str">
        <f t="shared" si="1117"/>
        <v/>
      </c>
    </row>
    <row r="35777" spans="3:9" ht="15" customHeight="1">
      <c r="C35777" s="220" t="str">
        <f t="shared" si="1116"/>
        <v/>
      </c>
      <c r="I35777" s="218" t="str">
        <f t="shared" si="1117"/>
        <v/>
      </c>
    </row>
    <row r="35778" spans="3:9" ht="15" customHeight="1">
      <c r="C35778" s="220" t="str">
        <f t="shared" si="1116"/>
        <v/>
      </c>
      <c r="I35778" s="218" t="str">
        <f t="shared" si="1117"/>
        <v/>
      </c>
    </row>
    <row r="35779" spans="3:9" ht="15" customHeight="1">
      <c r="C35779" s="220" t="str">
        <f t="shared" si="1116"/>
        <v/>
      </c>
      <c r="I35779" s="218" t="str">
        <f t="shared" si="1117"/>
        <v/>
      </c>
    </row>
    <row r="35780" spans="3:9" ht="15" customHeight="1">
      <c r="C35780" s="220" t="str">
        <f t="shared" si="1116"/>
        <v/>
      </c>
      <c r="I35780" s="218" t="str">
        <f t="shared" si="1117"/>
        <v/>
      </c>
    </row>
    <row r="35781" spans="3:9" ht="15" customHeight="1">
      <c r="C35781" s="220" t="str">
        <f t="shared" si="1116"/>
        <v/>
      </c>
      <c r="I35781" s="218" t="str">
        <f t="shared" si="1117"/>
        <v/>
      </c>
    </row>
    <row r="35782" spans="3:9" ht="15" customHeight="1">
      <c r="C35782" s="220" t="str">
        <f t="shared" ref="C35782:C35845" si="1118">IF(B35782="","",MONTH(B35782))</f>
        <v/>
      </c>
      <c r="I35782" s="218" t="str">
        <f t="shared" ref="I35782:I35845" si="1119">IF(H35782="","",IF(E35782="","Não deixe campos em branco, a planilha resumo de custos e despesas necessita deles para funcionar",IF(F35782="","Não deixe campos em branco, a planilha resumo de custos e despesas necessita deles para funcionar",IF(G35782="","Não deixe campos em branco, a planilha resumo de custos e despesas necessita deles para funcionar",""))))</f>
        <v/>
      </c>
    </row>
    <row r="35783" spans="3:9" ht="15" customHeight="1">
      <c r="C35783" s="220" t="str">
        <f t="shared" si="1118"/>
        <v/>
      </c>
      <c r="I35783" s="218" t="str">
        <f t="shared" si="1119"/>
        <v/>
      </c>
    </row>
    <row r="35784" spans="3:9" ht="15" customHeight="1">
      <c r="C35784" s="220" t="str">
        <f t="shared" si="1118"/>
        <v/>
      </c>
      <c r="I35784" s="218" t="str">
        <f t="shared" si="1119"/>
        <v/>
      </c>
    </row>
    <row r="35785" spans="3:9" ht="15" customHeight="1">
      <c r="C35785" s="220" t="str">
        <f t="shared" si="1118"/>
        <v/>
      </c>
      <c r="I35785" s="218" t="str">
        <f t="shared" si="1119"/>
        <v/>
      </c>
    </row>
    <row r="35786" spans="3:9" ht="15" customHeight="1">
      <c r="C35786" s="220" t="str">
        <f t="shared" si="1118"/>
        <v/>
      </c>
      <c r="I35786" s="218" t="str">
        <f t="shared" si="1119"/>
        <v/>
      </c>
    </row>
    <row r="35787" spans="3:9" ht="15" customHeight="1">
      <c r="C35787" s="220" t="str">
        <f t="shared" si="1118"/>
        <v/>
      </c>
      <c r="I35787" s="218" t="str">
        <f t="shared" si="1119"/>
        <v/>
      </c>
    </row>
    <row r="35788" spans="3:9" ht="15" customHeight="1">
      <c r="C35788" s="220" t="str">
        <f t="shared" si="1118"/>
        <v/>
      </c>
      <c r="I35788" s="218" t="str">
        <f t="shared" si="1119"/>
        <v/>
      </c>
    </row>
    <row r="35789" spans="3:9" ht="15" customHeight="1">
      <c r="C35789" s="220" t="str">
        <f t="shared" si="1118"/>
        <v/>
      </c>
      <c r="I35789" s="218" t="str">
        <f t="shared" si="1119"/>
        <v/>
      </c>
    </row>
    <row r="35790" spans="3:9" ht="15" customHeight="1">
      <c r="C35790" s="220" t="str">
        <f t="shared" si="1118"/>
        <v/>
      </c>
      <c r="I35790" s="218" t="str">
        <f t="shared" si="1119"/>
        <v/>
      </c>
    </row>
    <row r="35791" spans="3:9" ht="15" customHeight="1">
      <c r="C35791" s="220" t="str">
        <f t="shared" si="1118"/>
        <v/>
      </c>
      <c r="I35791" s="218" t="str">
        <f t="shared" si="1119"/>
        <v/>
      </c>
    </row>
    <row r="35792" spans="3:9" ht="15" customHeight="1">
      <c r="C35792" s="220" t="str">
        <f t="shared" si="1118"/>
        <v/>
      </c>
      <c r="I35792" s="218" t="str">
        <f t="shared" si="1119"/>
        <v/>
      </c>
    </row>
    <row r="35793" spans="3:9" ht="15" customHeight="1">
      <c r="C35793" s="220" t="str">
        <f t="shared" si="1118"/>
        <v/>
      </c>
      <c r="I35793" s="218" t="str">
        <f t="shared" si="1119"/>
        <v/>
      </c>
    </row>
    <row r="35794" spans="3:9" ht="15" customHeight="1">
      <c r="C35794" s="220" t="str">
        <f t="shared" si="1118"/>
        <v/>
      </c>
      <c r="I35794" s="218" t="str">
        <f t="shared" si="1119"/>
        <v/>
      </c>
    </row>
    <row r="35795" spans="3:9" ht="15" customHeight="1">
      <c r="C35795" s="220" t="str">
        <f t="shared" si="1118"/>
        <v/>
      </c>
      <c r="I35795" s="218" t="str">
        <f t="shared" si="1119"/>
        <v/>
      </c>
    </row>
    <row r="35796" spans="3:9" ht="15" customHeight="1">
      <c r="C35796" s="220" t="str">
        <f t="shared" si="1118"/>
        <v/>
      </c>
      <c r="I35796" s="218" t="str">
        <f t="shared" si="1119"/>
        <v/>
      </c>
    </row>
    <row r="35797" spans="3:9" ht="15" customHeight="1">
      <c r="C35797" s="220" t="str">
        <f t="shared" si="1118"/>
        <v/>
      </c>
      <c r="I35797" s="218" t="str">
        <f t="shared" si="1119"/>
        <v/>
      </c>
    </row>
    <row r="35798" spans="3:9" ht="15" customHeight="1">
      <c r="C35798" s="220" t="str">
        <f t="shared" si="1118"/>
        <v/>
      </c>
      <c r="I35798" s="218" t="str">
        <f t="shared" si="1119"/>
        <v/>
      </c>
    </row>
    <row r="35799" spans="3:9" ht="15" customHeight="1">
      <c r="C35799" s="220" t="str">
        <f t="shared" si="1118"/>
        <v/>
      </c>
      <c r="I35799" s="218" t="str">
        <f t="shared" si="1119"/>
        <v/>
      </c>
    </row>
    <row r="35800" spans="3:9" ht="15" customHeight="1">
      <c r="C35800" s="220" t="str">
        <f t="shared" si="1118"/>
        <v/>
      </c>
      <c r="I35800" s="218" t="str">
        <f t="shared" si="1119"/>
        <v/>
      </c>
    </row>
    <row r="35801" spans="3:9" ht="15" customHeight="1">
      <c r="C35801" s="220" t="str">
        <f t="shared" si="1118"/>
        <v/>
      </c>
      <c r="I35801" s="218" t="str">
        <f t="shared" si="1119"/>
        <v/>
      </c>
    </row>
    <row r="35802" spans="3:9" ht="15" customHeight="1">
      <c r="C35802" s="220" t="str">
        <f t="shared" si="1118"/>
        <v/>
      </c>
      <c r="I35802" s="218" t="str">
        <f t="shared" si="1119"/>
        <v/>
      </c>
    </row>
    <row r="35803" spans="3:9" ht="15" customHeight="1">
      <c r="C35803" s="220" t="str">
        <f t="shared" si="1118"/>
        <v/>
      </c>
      <c r="I35803" s="218" t="str">
        <f t="shared" si="1119"/>
        <v/>
      </c>
    </row>
    <row r="35804" spans="3:9" ht="15" customHeight="1">
      <c r="C35804" s="220" t="str">
        <f t="shared" si="1118"/>
        <v/>
      </c>
      <c r="I35804" s="218" t="str">
        <f t="shared" si="1119"/>
        <v/>
      </c>
    </row>
    <row r="35805" spans="3:9" ht="15" customHeight="1">
      <c r="C35805" s="220" t="str">
        <f t="shared" si="1118"/>
        <v/>
      </c>
      <c r="I35805" s="218" t="str">
        <f t="shared" si="1119"/>
        <v/>
      </c>
    </row>
    <row r="35806" spans="3:9" ht="15" customHeight="1">
      <c r="C35806" s="220" t="str">
        <f t="shared" si="1118"/>
        <v/>
      </c>
      <c r="I35806" s="218" t="str">
        <f t="shared" si="1119"/>
        <v/>
      </c>
    </row>
    <row r="35807" spans="3:9" ht="15" customHeight="1">
      <c r="C35807" s="220" t="str">
        <f t="shared" si="1118"/>
        <v/>
      </c>
      <c r="I35807" s="218" t="str">
        <f t="shared" si="1119"/>
        <v/>
      </c>
    </row>
    <row r="35808" spans="3:9" ht="15" customHeight="1">
      <c r="C35808" s="220" t="str">
        <f t="shared" si="1118"/>
        <v/>
      </c>
      <c r="I35808" s="218" t="str">
        <f t="shared" si="1119"/>
        <v/>
      </c>
    </row>
    <row r="35809" spans="3:9" ht="15" customHeight="1">
      <c r="C35809" s="220" t="str">
        <f t="shared" si="1118"/>
        <v/>
      </c>
      <c r="I35809" s="218" t="str">
        <f t="shared" si="1119"/>
        <v/>
      </c>
    </row>
    <row r="35810" spans="3:9" ht="15" customHeight="1">
      <c r="C35810" s="220" t="str">
        <f t="shared" si="1118"/>
        <v/>
      </c>
      <c r="I35810" s="218" t="str">
        <f t="shared" si="1119"/>
        <v/>
      </c>
    </row>
    <row r="35811" spans="3:9" ht="15" customHeight="1">
      <c r="C35811" s="220" t="str">
        <f t="shared" si="1118"/>
        <v/>
      </c>
      <c r="I35811" s="218" t="str">
        <f t="shared" si="1119"/>
        <v/>
      </c>
    </row>
    <row r="35812" spans="3:9" ht="15" customHeight="1">
      <c r="C35812" s="220" t="str">
        <f t="shared" si="1118"/>
        <v/>
      </c>
      <c r="I35812" s="218" t="str">
        <f t="shared" si="1119"/>
        <v/>
      </c>
    </row>
    <row r="35813" spans="3:9" ht="15" customHeight="1">
      <c r="C35813" s="220" t="str">
        <f t="shared" si="1118"/>
        <v/>
      </c>
      <c r="I35813" s="218" t="str">
        <f t="shared" si="1119"/>
        <v/>
      </c>
    </row>
    <row r="35814" spans="3:9" ht="15" customHeight="1">
      <c r="C35814" s="220" t="str">
        <f t="shared" si="1118"/>
        <v/>
      </c>
      <c r="I35814" s="218" t="str">
        <f t="shared" si="1119"/>
        <v/>
      </c>
    </row>
    <row r="35815" spans="3:9" ht="15" customHeight="1">
      <c r="C35815" s="220" t="str">
        <f t="shared" si="1118"/>
        <v/>
      </c>
      <c r="I35815" s="218" t="str">
        <f t="shared" si="1119"/>
        <v/>
      </c>
    </row>
    <row r="35816" spans="3:9" ht="15" customHeight="1">
      <c r="C35816" s="220" t="str">
        <f t="shared" si="1118"/>
        <v/>
      </c>
      <c r="I35816" s="218" t="str">
        <f t="shared" si="1119"/>
        <v/>
      </c>
    </row>
    <row r="35817" spans="3:9" ht="15" customHeight="1">
      <c r="C35817" s="220" t="str">
        <f t="shared" si="1118"/>
        <v/>
      </c>
      <c r="I35817" s="218" t="str">
        <f t="shared" si="1119"/>
        <v/>
      </c>
    </row>
    <row r="35818" spans="3:9" ht="15" customHeight="1">
      <c r="C35818" s="220" t="str">
        <f t="shared" si="1118"/>
        <v/>
      </c>
      <c r="I35818" s="218" t="str">
        <f t="shared" si="1119"/>
        <v/>
      </c>
    </row>
    <row r="35819" spans="3:9" ht="15" customHeight="1">
      <c r="C35819" s="220" t="str">
        <f t="shared" si="1118"/>
        <v/>
      </c>
      <c r="I35819" s="218" t="str">
        <f t="shared" si="1119"/>
        <v/>
      </c>
    </row>
    <row r="35820" spans="3:9" ht="15" customHeight="1">
      <c r="C35820" s="220" t="str">
        <f t="shared" si="1118"/>
        <v/>
      </c>
      <c r="I35820" s="218" t="str">
        <f t="shared" si="1119"/>
        <v/>
      </c>
    </row>
    <row r="35821" spans="3:9" ht="15" customHeight="1">
      <c r="C35821" s="220" t="str">
        <f t="shared" si="1118"/>
        <v/>
      </c>
      <c r="I35821" s="218" t="str">
        <f t="shared" si="1119"/>
        <v/>
      </c>
    </row>
    <row r="35822" spans="3:9" ht="15" customHeight="1">
      <c r="C35822" s="220" t="str">
        <f t="shared" si="1118"/>
        <v/>
      </c>
      <c r="I35822" s="218" t="str">
        <f t="shared" si="1119"/>
        <v/>
      </c>
    </row>
    <row r="35823" spans="3:9" ht="15" customHeight="1">
      <c r="C35823" s="220" t="str">
        <f t="shared" si="1118"/>
        <v/>
      </c>
      <c r="I35823" s="218" t="str">
        <f t="shared" si="1119"/>
        <v/>
      </c>
    </row>
    <row r="35824" spans="3:9" ht="15" customHeight="1">
      <c r="C35824" s="220" t="str">
        <f t="shared" si="1118"/>
        <v/>
      </c>
      <c r="I35824" s="218" t="str">
        <f t="shared" si="1119"/>
        <v/>
      </c>
    </row>
    <row r="35825" spans="3:9" ht="15" customHeight="1">
      <c r="C35825" s="220" t="str">
        <f t="shared" si="1118"/>
        <v/>
      </c>
      <c r="I35825" s="218" t="str">
        <f t="shared" si="1119"/>
        <v/>
      </c>
    </row>
    <row r="35826" spans="3:9" ht="15" customHeight="1">
      <c r="C35826" s="220" t="str">
        <f t="shared" si="1118"/>
        <v/>
      </c>
      <c r="I35826" s="218" t="str">
        <f t="shared" si="1119"/>
        <v/>
      </c>
    </row>
    <row r="35827" spans="3:9" ht="15" customHeight="1">
      <c r="C35827" s="220" t="str">
        <f t="shared" si="1118"/>
        <v/>
      </c>
      <c r="I35827" s="218" t="str">
        <f t="shared" si="1119"/>
        <v/>
      </c>
    </row>
    <row r="35828" spans="3:9" ht="15" customHeight="1">
      <c r="C35828" s="220" t="str">
        <f t="shared" si="1118"/>
        <v/>
      </c>
      <c r="I35828" s="218" t="str">
        <f t="shared" si="1119"/>
        <v/>
      </c>
    </row>
    <row r="35829" spans="3:9" ht="15" customHeight="1">
      <c r="C35829" s="220" t="str">
        <f t="shared" si="1118"/>
        <v/>
      </c>
      <c r="I35829" s="218" t="str">
        <f t="shared" si="1119"/>
        <v/>
      </c>
    </row>
    <row r="35830" spans="3:9" ht="15" customHeight="1">
      <c r="C35830" s="220" t="str">
        <f t="shared" si="1118"/>
        <v/>
      </c>
      <c r="I35830" s="218" t="str">
        <f t="shared" si="1119"/>
        <v/>
      </c>
    </row>
    <row r="35831" spans="3:9" ht="15" customHeight="1">
      <c r="C35831" s="220" t="str">
        <f t="shared" si="1118"/>
        <v/>
      </c>
      <c r="I35831" s="218" t="str">
        <f t="shared" si="1119"/>
        <v/>
      </c>
    </row>
    <row r="35832" spans="3:9" ht="15" customHeight="1">
      <c r="C35832" s="220" t="str">
        <f t="shared" si="1118"/>
        <v/>
      </c>
      <c r="I35832" s="218" t="str">
        <f t="shared" si="1119"/>
        <v/>
      </c>
    </row>
    <row r="35833" spans="3:9" ht="15" customHeight="1">
      <c r="C35833" s="220" t="str">
        <f t="shared" si="1118"/>
        <v/>
      </c>
      <c r="I35833" s="218" t="str">
        <f t="shared" si="1119"/>
        <v/>
      </c>
    </row>
    <row r="35834" spans="3:9" ht="15" customHeight="1">
      <c r="C35834" s="220" t="str">
        <f t="shared" si="1118"/>
        <v/>
      </c>
      <c r="I35834" s="218" t="str">
        <f t="shared" si="1119"/>
        <v/>
      </c>
    </row>
    <row r="35835" spans="3:9" ht="15" customHeight="1">
      <c r="C35835" s="220" t="str">
        <f t="shared" si="1118"/>
        <v/>
      </c>
      <c r="I35835" s="218" t="str">
        <f t="shared" si="1119"/>
        <v/>
      </c>
    </row>
    <row r="35836" spans="3:9" ht="15" customHeight="1">
      <c r="C35836" s="220" t="str">
        <f t="shared" si="1118"/>
        <v/>
      </c>
      <c r="I35836" s="218" t="str">
        <f t="shared" si="1119"/>
        <v/>
      </c>
    </row>
    <row r="35837" spans="3:9" ht="15" customHeight="1">
      <c r="C35837" s="220" t="str">
        <f t="shared" si="1118"/>
        <v/>
      </c>
      <c r="I35837" s="218" t="str">
        <f t="shared" si="1119"/>
        <v/>
      </c>
    </row>
    <row r="35838" spans="3:9" ht="15" customHeight="1">
      <c r="C35838" s="220" t="str">
        <f t="shared" si="1118"/>
        <v/>
      </c>
      <c r="I35838" s="218" t="str">
        <f t="shared" si="1119"/>
        <v/>
      </c>
    </row>
    <row r="35839" spans="3:9" ht="15" customHeight="1">
      <c r="C35839" s="220" t="str">
        <f t="shared" si="1118"/>
        <v/>
      </c>
      <c r="I35839" s="218" t="str">
        <f t="shared" si="1119"/>
        <v/>
      </c>
    </row>
    <row r="35840" spans="3:9" ht="15" customHeight="1">
      <c r="C35840" s="220" t="str">
        <f t="shared" si="1118"/>
        <v/>
      </c>
      <c r="I35840" s="218" t="str">
        <f t="shared" si="1119"/>
        <v/>
      </c>
    </row>
    <row r="35841" spans="3:9" ht="15" customHeight="1">
      <c r="C35841" s="220" t="str">
        <f t="shared" si="1118"/>
        <v/>
      </c>
      <c r="I35841" s="218" t="str">
        <f t="shared" si="1119"/>
        <v/>
      </c>
    </row>
    <row r="35842" spans="3:9" ht="15" customHeight="1">
      <c r="C35842" s="220" t="str">
        <f t="shared" si="1118"/>
        <v/>
      </c>
      <c r="I35842" s="218" t="str">
        <f t="shared" si="1119"/>
        <v/>
      </c>
    </row>
    <row r="35843" spans="3:9" ht="15" customHeight="1">
      <c r="C35843" s="220" t="str">
        <f t="shared" si="1118"/>
        <v/>
      </c>
      <c r="I35843" s="218" t="str">
        <f t="shared" si="1119"/>
        <v/>
      </c>
    </row>
    <row r="35844" spans="3:9" ht="15" customHeight="1">
      <c r="C35844" s="220" t="str">
        <f t="shared" si="1118"/>
        <v/>
      </c>
      <c r="I35844" s="218" t="str">
        <f t="shared" si="1119"/>
        <v/>
      </c>
    </row>
    <row r="35845" spans="3:9" ht="15" customHeight="1">
      <c r="C35845" s="220" t="str">
        <f t="shared" si="1118"/>
        <v/>
      </c>
      <c r="I35845" s="218" t="str">
        <f t="shared" si="1119"/>
        <v/>
      </c>
    </row>
    <row r="35846" spans="3:9" ht="15" customHeight="1">
      <c r="C35846" s="220" t="str">
        <f t="shared" ref="C35846:C35909" si="1120">IF(B35846="","",MONTH(B35846))</f>
        <v/>
      </c>
      <c r="I35846" s="218" t="str">
        <f t="shared" ref="I35846:I35909" si="1121">IF(H35846="","",IF(E35846="","Não deixe campos em branco, a planilha resumo de custos e despesas necessita deles para funcionar",IF(F35846="","Não deixe campos em branco, a planilha resumo de custos e despesas necessita deles para funcionar",IF(G35846="","Não deixe campos em branco, a planilha resumo de custos e despesas necessita deles para funcionar",""))))</f>
        <v/>
      </c>
    </row>
    <row r="35847" spans="3:9" ht="15" customHeight="1">
      <c r="C35847" s="220" t="str">
        <f t="shared" si="1120"/>
        <v/>
      </c>
      <c r="I35847" s="218" t="str">
        <f t="shared" si="1121"/>
        <v/>
      </c>
    </row>
    <row r="35848" spans="3:9" ht="15" customHeight="1">
      <c r="C35848" s="220" t="str">
        <f t="shared" si="1120"/>
        <v/>
      </c>
      <c r="I35848" s="218" t="str">
        <f t="shared" si="1121"/>
        <v/>
      </c>
    </row>
    <row r="35849" spans="3:9" ht="15" customHeight="1">
      <c r="C35849" s="220" t="str">
        <f t="shared" si="1120"/>
        <v/>
      </c>
      <c r="I35849" s="218" t="str">
        <f t="shared" si="1121"/>
        <v/>
      </c>
    </row>
    <row r="35850" spans="3:9" ht="15" customHeight="1">
      <c r="C35850" s="220" t="str">
        <f t="shared" si="1120"/>
        <v/>
      </c>
      <c r="I35850" s="218" t="str">
        <f t="shared" si="1121"/>
        <v/>
      </c>
    </row>
    <row r="35851" spans="3:9" ht="15" customHeight="1">
      <c r="C35851" s="220" t="str">
        <f t="shared" si="1120"/>
        <v/>
      </c>
      <c r="I35851" s="218" t="str">
        <f t="shared" si="1121"/>
        <v/>
      </c>
    </row>
    <row r="35852" spans="3:9" ht="15" customHeight="1">
      <c r="C35852" s="220" t="str">
        <f t="shared" si="1120"/>
        <v/>
      </c>
      <c r="I35852" s="218" t="str">
        <f t="shared" si="1121"/>
        <v/>
      </c>
    </row>
    <row r="35853" spans="3:9" ht="15" customHeight="1">
      <c r="C35853" s="220" t="str">
        <f t="shared" si="1120"/>
        <v/>
      </c>
      <c r="I35853" s="218" t="str">
        <f t="shared" si="1121"/>
        <v/>
      </c>
    </row>
    <row r="35854" spans="3:9" ht="15" customHeight="1">
      <c r="C35854" s="220" t="str">
        <f t="shared" si="1120"/>
        <v/>
      </c>
      <c r="I35854" s="218" t="str">
        <f t="shared" si="1121"/>
        <v/>
      </c>
    </row>
    <row r="35855" spans="3:9" ht="15" customHeight="1">
      <c r="C35855" s="220" t="str">
        <f t="shared" si="1120"/>
        <v/>
      </c>
      <c r="I35855" s="218" t="str">
        <f t="shared" si="1121"/>
        <v/>
      </c>
    </row>
    <row r="35856" spans="3:9" ht="15" customHeight="1">
      <c r="C35856" s="220" t="str">
        <f t="shared" si="1120"/>
        <v/>
      </c>
      <c r="I35856" s="218" t="str">
        <f t="shared" si="1121"/>
        <v/>
      </c>
    </row>
    <row r="35857" spans="3:9" ht="15" customHeight="1">
      <c r="C35857" s="220" t="str">
        <f t="shared" si="1120"/>
        <v/>
      </c>
      <c r="I35857" s="218" t="str">
        <f t="shared" si="1121"/>
        <v/>
      </c>
    </row>
    <row r="35858" spans="3:9" ht="15" customHeight="1">
      <c r="C35858" s="220" t="str">
        <f t="shared" si="1120"/>
        <v/>
      </c>
      <c r="I35858" s="218" t="str">
        <f t="shared" si="1121"/>
        <v/>
      </c>
    </row>
    <row r="35859" spans="3:9" ht="15" customHeight="1">
      <c r="C35859" s="220" t="str">
        <f t="shared" si="1120"/>
        <v/>
      </c>
      <c r="I35859" s="218" t="str">
        <f t="shared" si="1121"/>
        <v/>
      </c>
    </row>
    <row r="35860" spans="3:9" ht="15" customHeight="1">
      <c r="C35860" s="220" t="str">
        <f t="shared" si="1120"/>
        <v/>
      </c>
      <c r="I35860" s="218" t="str">
        <f t="shared" si="1121"/>
        <v/>
      </c>
    </row>
    <row r="35861" spans="3:9" ht="15" customHeight="1">
      <c r="C35861" s="220" t="str">
        <f t="shared" si="1120"/>
        <v/>
      </c>
      <c r="I35861" s="218" t="str">
        <f t="shared" si="1121"/>
        <v/>
      </c>
    </row>
    <row r="35862" spans="3:9" ht="15" customHeight="1">
      <c r="C35862" s="220" t="str">
        <f t="shared" si="1120"/>
        <v/>
      </c>
      <c r="I35862" s="218" t="str">
        <f t="shared" si="1121"/>
        <v/>
      </c>
    </row>
    <row r="35863" spans="3:9" ht="15" customHeight="1">
      <c r="C35863" s="220" t="str">
        <f t="shared" si="1120"/>
        <v/>
      </c>
      <c r="I35863" s="218" t="str">
        <f t="shared" si="1121"/>
        <v/>
      </c>
    </row>
    <row r="35864" spans="3:9" ht="15" customHeight="1">
      <c r="C35864" s="220" t="str">
        <f t="shared" si="1120"/>
        <v/>
      </c>
      <c r="I35864" s="218" t="str">
        <f t="shared" si="1121"/>
        <v/>
      </c>
    </row>
    <row r="35865" spans="3:9" ht="15" customHeight="1">
      <c r="C35865" s="220" t="str">
        <f t="shared" si="1120"/>
        <v/>
      </c>
      <c r="I35865" s="218" t="str">
        <f t="shared" si="1121"/>
        <v/>
      </c>
    </row>
    <row r="35866" spans="3:9" ht="15" customHeight="1">
      <c r="C35866" s="220" t="str">
        <f t="shared" si="1120"/>
        <v/>
      </c>
      <c r="I35866" s="218" t="str">
        <f t="shared" si="1121"/>
        <v/>
      </c>
    </row>
    <row r="35867" spans="3:9" ht="15" customHeight="1">
      <c r="C35867" s="220" t="str">
        <f t="shared" si="1120"/>
        <v/>
      </c>
      <c r="I35867" s="218" t="str">
        <f t="shared" si="1121"/>
        <v/>
      </c>
    </row>
    <row r="35868" spans="3:9" ht="15" customHeight="1">
      <c r="C35868" s="220" t="str">
        <f t="shared" si="1120"/>
        <v/>
      </c>
      <c r="I35868" s="218" t="str">
        <f t="shared" si="1121"/>
        <v/>
      </c>
    </row>
    <row r="35869" spans="3:9" ht="15" customHeight="1">
      <c r="C35869" s="220" t="str">
        <f t="shared" si="1120"/>
        <v/>
      </c>
      <c r="I35869" s="218" t="str">
        <f t="shared" si="1121"/>
        <v/>
      </c>
    </row>
    <row r="35870" spans="3:9" ht="15" customHeight="1">
      <c r="C35870" s="220" t="str">
        <f t="shared" si="1120"/>
        <v/>
      </c>
      <c r="I35870" s="218" t="str">
        <f t="shared" si="1121"/>
        <v/>
      </c>
    </row>
    <row r="35871" spans="3:9" ht="15" customHeight="1">
      <c r="C35871" s="220" t="str">
        <f t="shared" si="1120"/>
        <v/>
      </c>
      <c r="I35871" s="218" t="str">
        <f t="shared" si="1121"/>
        <v/>
      </c>
    </row>
    <row r="35872" spans="3:9" ht="15" customHeight="1">
      <c r="C35872" s="220" t="str">
        <f t="shared" si="1120"/>
        <v/>
      </c>
      <c r="I35872" s="218" t="str">
        <f t="shared" si="1121"/>
        <v/>
      </c>
    </row>
    <row r="35873" spans="3:9" ht="15" customHeight="1">
      <c r="C35873" s="220" t="str">
        <f t="shared" si="1120"/>
        <v/>
      </c>
      <c r="I35873" s="218" t="str">
        <f t="shared" si="1121"/>
        <v/>
      </c>
    </row>
    <row r="35874" spans="3:9" ht="15" customHeight="1">
      <c r="C35874" s="220" t="str">
        <f t="shared" si="1120"/>
        <v/>
      </c>
      <c r="I35874" s="218" t="str">
        <f t="shared" si="1121"/>
        <v/>
      </c>
    </row>
    <row r="35875" spans="3:9" ht="15" customHeight="1">
      <c r="C35875" s="220" t="str">
        <f t="shared" si="1120"/>
        <v/>
      </c>
      <c r="I35875" s="218" t="str">
        <f t="shared" si="1121"/>
        <v/>
      </c>
    </row>
    <row r="35876" spans="3:9" ht="15" customHeight="1">
      <c r="C35876" s="220" t="str">
        <f t="shared" si="1120"/>
        <v/>
      </c>
      <c r="I35876" s="218" t="str">
        <f t="shared" si="1121"/>
        <v/>
      </c>
    </row>
    <row r="35877" spans="3:9" ht="15" customHeight="1">
      <c r="C35877" s="220" t="str">
        <f t="shared" si="1120"/>
        <v/>
      </c>
      <c r="I35877" s="218" t="str">
        <f t="shared" si="1121"/>
        <v/>
      </c>
    </row>
    <row r="35878" spans="3:9" ht="15" customHeight="1">
      <c r="C35878" s="220" t="str">
        <f t="shared" si="1120"/>
        <v/>
      </c>
      <c r="I35878" s="218" t="str">
        <f t="shared" si="1121"/>
        <v/>
      </c>
    </row>
    <row r="35879" spans="3:9" ht="15" customHeight="1">
      <c r="C35879" s="220" t="str">
        <f t="shared" si="1120"/>
        <v/>
      </c>
      <c r="I35879" s="218" t="str">
        <f t="shared" si="1121"/>
        <v/>
      </c>
    </row>
    <row r="35880" spans="3:9" ht="15" customHeight="1">
      <c r="C35880" s="220" t="str">
        <f t="shared" si="1120"/>
        <v/>
      </c>
      <c r="I35880" s="218" t="str">
        <f t="shared" si="1121"/>
        <v/>
      </c>
    </row>
    <row r="35881" spans="3:9" ht="15" customHeight="1">
      <c r="C35881" s="220" t="str">
        <f t="shared" si="1120"/>
        <v/>
      </c>
      <c r="I35881" s="218" t="str">
        <f t="shared" si="1121"/>
        <v/>
      </c>
    </row>
    <row r="35882" spans="3:9" ht="15" customHeight="1">
      <c r="C35882" s="220" t="str">
        <f t="shared" si="1120"/>
        <v/>
      </c>
      <c r="I35882" s="218" t="str">
        <f t="shared" si="1121"/>
        <v/>
      </c>
    </row>
    <row r="35883" spans="3:9" ht="15" customHeight="1">
      <c r="C35883" s="220" t="str">
        <f t="shared" si="1120"/>
        <v/>
      </c>
      <c r="I35883" s="218" t="str">
        <f t="shared" si="1121"/>
        <v/>
      </c>
    </row>
    <row r="35884" spans="3:9" ht="15" customHeight="1">
      <c r="C35884" s="220" t="str">
        <f t="shared" si="1120"/>
        <v/>
      </c>
      <c r="I35884" s="218" t="str">
        <f t="shared" si="1121"/>
        <v/>
      </c>
    </row>
    <row r="35885" spans="3:9" ht="15" customHeight="1">
      <c r="C35885" s="220" t="str">
        <f t="shared" si="1120"/>
        <v/>
      </c>
      <c r="I35885" s="218" t="str">
        <f t="shared" si="1121"/>
        <v/>
      </c>
    </row>
    <row r="35886" spans="3:9" ht="15" customHeight="1">
      <c r="C35886" s="220" t="str">
        <f t="shared" si="1120"/>
        <v/>
      </c>
      <c r="I35886" s="218" t="str">
        <f t="shared" si="1121"/>
        <v/>
      </c>
    </row>
    <row r="35887" spans="3:9" ht="15" customHeight="1">
      <c r="C35887" s="220" t="str">
        <f t="shared" si="1120"/>
        <v/>
      </c>
      <c r="I35887" s="218" t="str">
        <f t="shared" si="1121"/>
        <v/>
      </c>
    </row>
    <row r="35888" spans="3:9" ht="15" customHeight="1">
      <c r="C35888" s="220" t="str">
        <f t="shared" si="1120"/>
        <v/>
      </c>
      <c r="I35888" s="218" t="str">
        <f t="shared" si="1121"/>
        <v/>
      </c>
    </row>
    <row r="35889" spans="3:9" ht="15" customHeight="1">
      <c r="C35889" s="220" t="str">
        <f t="shared" si="1120"/>
        <v/>
      </c>
      <c r="I35889" s="218" t="str">
        <f t="shared" si="1121"/>
        <v/>
      </c>
    </row>
    <row r="35890" spans="3:9" ht="15" customHeight="1">
      <c r="C35890" s="220" t="str">
        <f t="shared" si="1120"/>
        <v/>
      </c>
      <c r="I35890" s="218" t="str">
        <f t="shared" si="1121"/>
        <v/>
      </c>
    </row>
    <row r="35891" spans="3:9" ht="15" customHeight="1">
      <c r="C35891" s="220" t="str">
        <f t="shared" si="1120"/>
        <v/>
      </c>
      <c r="I35891" s="218" t="str">
        <f t="shared" si="1121"/>
        <v/>
      </c>
    </row>
    <row r="35892" spans="3:9" ht="15" customHeight="1">
      <c r="C35892" s="220" t="str">
        <f t="shared" si="1120"/>
        <v/>
      </c>
      <c r="I35892" s="218" t="str">
        <f t="shared" si="1121"/>
        <v/>
      </c>
    </row>
    <row r="35893" spans="3:9" ht="15" customHeight="1">
      <c r="C35893" s="220" t="str">
        <f t="shared" si="1120"/>
        <v/>
      </c>
      <c r="I35893" s="218" t="str">
        <f t="shared" si="1121"/>
        <v/>
      </c>
    </row>
    <row r="35894" spans="3:9" ht="15" customHeight="1">
      <c r="C35894" s="220" t="str">
        <f t="shared" si="1120"/>
        <v/>
      </c>
      <c r="I35894" s="218" t="str">
        <f t="shared" si="1121"/>
        <v/>
      </c>
    </row>
    <row r="35895" spans="3:9" ht="15" customHeight="1">
      <c r="C35895" s="220" t="str">
        <f t="shared" si="1120"/>
        <v/>
      </c>
      <c r="I35895" s="218" t="str">
        <f t="shared" si="1121"/>
        <v/>
      </c>
    </row>
    <row r="35896" spans="3:9" ht="15" customHeight="1">
      <c r="C35896" s="220" t="str">
        <f t="shared" si="1120"/>
        <v/>
      </c>
      <c r="I35896" s="218" t="str">
        <f t="shared" si="1121"/>
        <v/>
      </c>
    </row>
    <row r="35897" spans="3:9" ht="15" customHeight="1">
      <c r="C35897" s="220" t="str">
        <f t="shared" si="1120"/>
        <v/>
      </c>
      <c r="I35897" s="218" t="str">
        <f t="shared" si="1121"/>
        <v/>
      </c>
    </row>
    <row r="35898" spans="3:9" ht="15" customHeight="1">
      <c r="C35898" s="220" t="str">
        <f t="shared" si="1120"/>
        <v/>
      </c>
      <c r="I35898" s="218" t="str">
        <f t="shared" si="1121"/>
        <v/>
      </c>
    </row>
    <row r="35899" spans="3:9" ht="15" customHeight="1">
      <c r="C35899" s="220" t="str">
        <f t="shared" si="1120"/>
        <v/>
      </c>
      <c r="I35899" s="218" t="str">
        <f t="shared" si="1121"/>
        <v/>
      </c>
    </row>
    <row r="35900" spans="3:9" ht="15" customHeight="1">
      <c r="C35900" s="220" t="str">
        <f t="shared" si="1120"/>
        <v/>
      </c>
      <c r="I35900" s="218" t="str">
        <f t="shared" si="1121"/>
        <v/>
      </c>
    </row>
    <row r="35901" spans="3:9" ht="15" customHeight="1">
      <c r="C35901" s="220" t="str">
        <f t="shared" si="1120"/>
        <v/>
      </c>
      <c r="I35901" s="218" t="str">
        <f t="shared" si="1121"/>
        <v/>
      </c>
    </row>
    <row r="35902" spans="3:9" ht="15" customHeight="1">
      <c r="C35902" s="220" t="str">
        <f t="shared" si="1120"/>
        <v/>
      </c>
      <c r="I35902" s="218" t="str">
        <f t="shared" si="1121"/>
        <v/>
      </c>
    </row>
    <row r="35903" spans="3:9" ht="15" customHeight="1">
      <c r="C35903" s="220" t="str">
        <f t="shared" si="1120"/>
        <v/>
      </c>
      <c r="I35903" s="218" t="str">
        <f t="shared" si="1121"/>
        <v/>
      </c>
    </row>
    <row r="35904" spans="3:9" ht="15" customHeight="1">
      <c r="C35904" s="220" t="str">
        <f t="shared" si="1120"/>
        <v/>
      </c>
      <c r="I35904" s="218" t="str">
        <f t="shared" si="1121"/>
        <v/>
      </c>
    </row>
    <row r="35905" spans="3:9" ht="15" customHeight="1">
      <c r="C35905" s="220" t="str">
        <f t="shared" si="1120"/>
        <v/>
      </c>
      <c r="I35905" s="218" t="str">
        <f t="shared" si="1121"/>
        <v/>
      </c>
    </row>
    <row r="35906" spans="3:9" ht="15" customHeight="1">
      <c r="C35906" s="220" t="str">
        <f t="shared" si="1120"/>
        <v/>
      </c>
      <c r="I35906" s="218" t="str">
        <f t="shared" si="1121"/>
        <v/>
      </c>
    </row>
    <row r="35907" spans="3:9" ht="15" customHeight="1">
      <c r="C35907" s="220" t="str">
        <f t="shared" si="1120"/>
        <v/>
      </c>
      <c r="I35907" s="218" t="str">
        <f t="shared" si="1121"/>
        <v/>
      </c>
    </row>
    <row r="35908" spans="3:9" ht="15" customHeight="1">
      <c r="C35908" s="220" t="str">
        <f t="shared" si="1120"/>
        <v/>
      </c>
      <c r="I35908" s="218" t="str">
        <f t="shared" si="1121"/>
        <v/>
      </c>
    </row>
    <row r="35909" spans="3:9" ht="15" customHeight="1">
      <c r="C35909" s="220" t="str">
        <f t="shared" si="1120"/>
        <v/>
      </c>
      <c r="I35909" s="218" t="str">
        <f t="shared" si="1121"/>
        <v/>
      </c>
    </row>
    <row r="35910" spans="3:9" ht="15" customHeight="1">
      <c r="C35910" s="220" t="str">
        <f t="shared" ref="C35910:C35973" si="1122">IF(B35910="","",MONTH(B35910))</f>
        <v/>
      </c>
      <c r="I35910" s="218" t="str">
        <f t="shared" ref="I35910:I35973" si="1123">IF(H35910="","",IF(E35910="","Não deixe campos em branco, a planilha resumo de custos e despesas necessita deles para funcionar",IF(F35910="","Não deixe campos em branco, a planilha resumo de custos e despesas necessita deles para funcionar",IF(G35910="","Não deixe campos em branco, a planilha resumo de custos e despesas necessita deles para funcionar",""))))</f>
        <v/>
      </c>
    </row>
    <row r="35911" spans="3:9" ht="15" customHeight="1">
      <c r="C35911" s="220" t="str">
        <f t="shared" si="1122"/>
        <v/>
      </c>
      <c r="I35911" s="218" t="str">
        <f t="shared" si="1123"/>
        <v/>
      </c>
    </row>
    <row r="35912" spans="3:9" ht="15" customHeight="1">
      <c r="C35912" s="220" t="str">
        <f t="shared" si="1122"/>
        <v/>
      </c>
      <c r="I35912" s="218" t="str">
        <f t="shared" si="1123"/>
        <v/>
      </c>
    </row>
    <row r="35913" spans="3:9" ht="15" customHeight="1">
      <c r="C35913" s="220" t="str">
        <f t="shared" si="1122"/>
        <v/>
      </c>
      <c r="I35913" s="218" t="str">
        <f t="shared" si="1123"/>
        <v/>
      </c>
    </row>
    <row r="35914" spans="3:9" ht="15" customHeight="1">
      <c r="C35914" s="220" t="str">
        <f t="shared" si="1122"/>
        <v/>
      </c>
      <c r="I35914" s="218" t="str">
        <f t="shared" si="1123"/>
        <v/>
      </c>
    </row>
    <row r="35915" spans="3:9" ht="15" customHeight="1">
      <c r="C35915" s="220" t="str">
        <f t="shared" si="1122"/>
        <v/>
      </c>
      <c r="I35915" s="218" t="str">
        <f t="shared" si="1123"/>
        <v/>
      </c>
    </row>
    <row r="35916" spans="3:9" ht="15" customHeight="1">
      <c r="C35916" s="220" t="str">
        <f t="shared" si="1122"/>
        <v/>
      </c>
      <c r="I35916" s="218" t="str">
        <f t="shared" si="1123"/>
        <v/>
      </c>
    </row>
    <row r="35917" spans="3:9" ht="15" customHeight="1">
      <c r="C35917" s="220" t="str">
        <f t="shared" si="1122"/>
        <v/>
      </c>
      <c r="I35917" s="218" t="str">
        <f t="shared" si="1123"/>
        <v/>
      </c>
    </row>
    <row r="35918" spans="3:9" ht="15" customHeight="1">
      <c r="C35918" s="220" t="str">
        <f t="shared" si="1122"/>
        <v/>
      </c>
      <c r="I35918" s="218" t="str">
        <f t="shared" si="1123"/>
        <v/>
      </c>
    </row>
    <row r="35919" spans="3:9" ht="15" customHeight="1">
      <c r="C35919" s="220" t="str">
        <f t="shared" si="1122"/>
        <v/>
      </c>
      <c r="I35919" s="218" t="str">
        <f t="shared" si="1123"/>
        <v/>
      </c>
    </row>
    <row r="35920" spans="3:9" ht="15" customHeight="1">
      <c r="C35920" s="220" t="str">
        <f t="shared" si="1122"/>
        <v/>
      </c>
      <c r="I35920" s="218" t="str">
        <f t="shared" si="1123"/>
        <v/>
      </c>
    </row>
    <row r="35921" spans="3:9" ht="15" customHeight="1">
      <c r="C35921" s="220" t="str">
        <f t="shared" si="1122"/>
        <v/>
      </c>
      <c r="I35921" s="218" t="str">
        <f t="shared" si="1123"/>
        <v/>
      </c>
    </row>
    <row r="35922" spans="3:9" ht="15" customHeight="1">
      <c r="C35922" s="220" t="str">
        <f t="shared" si="1122"/>
        <v/>
      </c>
      <c r="I35922" s="218" t="str">
        <f t="shared" si="1123"/>
        <v/>
      </c>
    </row>
    <row r="35923" spans="3:9" ht="15" customHeight="1">
      <c r="C35923" s="220" t="str">
        <f t="shared" si="1122"/>
        <v/>
      </c>
      <c r="I35923" s="218" t="str">
        <f t="shared" si="1123"/>
        <v/>
      </c>
    </row>
    <row r="35924" spans="3:9" ht="15" customHeight="1">
      <c r="C35924" s="220" t="str">
        <f t="shared" si="1122"/>
        <v/>
      </c>
      <c r="I35924" s="218" t="str">
        <f t="shared" si="1123"/>
        <v/>
      </c>
    </row>
    <row r="35925" spans="3:9" ht="15" customHeight="1">
      <c r="C35925" s="220" t="str">
        <f t="shared" si="1122"/>
        <v/>
      </c>
      <c r="I35925" s="218" t="str">
        <f t="shared" si="1123"/>
        <v/>
      </c>
    </row>
    <row r="35926" spans="3:9" ht="15" customHeight="1">
      <c r="C35926" s="220" t="str">
        <f t="shared" si="1122"/>
        <v/>
      </c>
      <c r="I35926" s="218" t="str">
        <f t="shared" si="1123"/>
        <v/>
      </c>
    </row>
    <row r="35927" spans="3:9" ht="15" customHeight="1">
      <c r="C35927" s="220" t="str">
        <f t="shared" si="1122"/>
        <v/>
      </c>
      <c r="I35927" s="218" t="str">
        <f t="shared" si="1123"/>
        <v/>
      </c>
    </row>
    <row r="35928" spans="3:9" ht="15" customHeight="1">
      <c r="C35928" s="220" t="str">
        <f t="shared" si="1122"/>
        <v/>
      </c>
      <c r="I35928" s="218" t="str">
        <f t="shared" si="1123"/>
        <v/>
      </c>
    </row>
    <row r="35929" spans="3:9" ht="15" customHeight="1">
      <c r="C35929" s="220" t="str">
        <f t="shared" si="1122"/>
        <v/>
      </c>
      <c r="I35929" s="218" t="str">
        <f t="shared" si="1123"/>
        <v/>
      </c>
    </row>
    <row r="35930" spans="3:9" ht="15" customHeight="1">
      <c r="C35930" s="220" t="str">
        <f t="shared" si="1122"/>
        <v/>
      </c>
      <c r="I35930" s="218" t="str">
        <f t="shared" si="1123"/>
        <v/>
      </c>
    </row>
    <row r="35931" spans="3:9" ht="15" customHeight="1">
      <c r="C35931" s="220" t="str">
        <f t="shared" si="1122"/>
        <v/>
      </c>
      <c r="I35931" s="218" t="str">
        <f t="shared" si="1123"/>
        <v/>
      </c>
    </row>
    <row r="35932" spans="3:9" ht="15" customHeight="1">
      <c r="C35932" s="220" t="str">
        <f t="shared" si="1122"/>
        <v/>
      </c>
      <c r="I35932" s="218" t="str">
        <f t="shared" si="1123"/>
        <v/>
      </c>
    </row>
    <row r="35933" spans="3:9" ht="15" customHeight="1">
      <c r="C35933" s="220" t="str">
        <f t="shared" si="1122"/>
        <v/>
      </c>
      <c r="I35933" s="218" t="str">
        <f t="shared" si="1123"/>
        <v/>
      </c>
    </row>
    <row r="35934" spans="3:9" ht="15" customHeight="1">
      <c r="C35934" s="220" t="str">
        <f t="shared" si="1122"/>
        <v/>
      </c>
      <c r="I35934" s="218" t="str">
        <f t="shared" si="1123"/>
        <v/>
      </c>
    </row>
    <row r="35935" spans="3:9" ht="15" customHeight="1">
      <c r="C35935" s="220" t="str">
        <f t="shared" si="1122"/>
        <v/>
      </c>
      <c r="I35935" s="218" t="str">
        <f t="shared" si="1123"/>
        <v/>
      </c>
    </row>
    <row r="35936" spans="3:9" ht="15" customHeight="1">
      <c r="C35936" s="220" t="str">
        <f t="shared" si="1122"/>
        <v/>
      </c>
      <c r="I35936" s="218" t="str">
        <f t="shared" si="1123"/>
        <v/>
      </c>
    </row>
    <row r="35937" spans="3:9" ht="15" customHeight="1">
      <c r="C35937" s="220" t="str">
        <f t="shared" si="1122"/>
        <v/>
      </c>
      <c r="I35937" s="218" t="str">
        <f t="shared" si="1123"/>
        <v/>
      </c>
    </row>
    <row r="35938" spans="3:9" ht="15" customHeight="1">
      <c r="C35938" s="220" t="str">
        <f t="shared" si="1122"/>
        <v/>
      </c>
      <c r="I35938" s="218" t="str">
        <f t="shared" si="1123"/>
        <v/>
      </c>
    </row>
    <row r="35939" spans="3:9" ht="15" customHeight="1">
      <c r="C35939" s="220" t="str">
        <f t="shared" si="1122"/>
        <v/>
      </c>
      <c r="I35939" s="218" t="str">
        <f t="shared" si="1123"/>
        <v/>
      </c>
    </row>
    <row r="35940" spans="3:9" ht="15" customHeight="1">
      <c r="C35940" s="220" t="str">
        <f t="shared" si="1122"/>
        <v/>
      </c>
      <c r="I35940" s="218" t="str">
        <f t="shared" si="1123"/>
        <v/>
      </c>
    </row>
    <row r="35941" spans="3:9" ht="15" customHeight="1">
      <c r="C35941" s="220" t="str">
        <f t="shared" si="1122"/>
        <v/>
      </c>
      <c r="I35941" s="218" t="str">
        <f t="shared" si="1123"/>
        <v/>
      </c>
    </row>
    <row r="35942" spans="3:9" ht="15" customHeight="1">
      <c r="C35942" s="220" t="str">
        <f t="shared" si="1122"/>
        <v/>
      </c>
      <c r="I35942" s="218" t="str">
        <f t="shared" si="1123"/>
        <v/>
      </c>
    </row>
    <row r="35943" spans="3:9" ht="15" customHeight="1">
      <c r="C35943" s="220" t="str">
        <f t="shared" si="1122"/>
        <v/>
      </c>
      <c r="I35943" s="218" t="str">
        <f t="shared" si="1123"/>
        <v/>
      </c>
    </row>
    <row r="35944" spans="3:9" ht="15" customHeight="1">
      <c r="C35944" s="220" t="str">
        <f t="shared" si="1122"/>
        <v/>
      </c>
      <c r="I35944" s="218" t="str">
        <f t="shared" si="1123"/>
        <v/>
      </c>
    </row>
    <row r="35945" spans="3:9" ht="15" customHeight="1">
      <c r="C35945" s="220" t="str">
        <f t="shared" si="1122"/>
        <v/>
      </c>
      <c r="I35945" s="218" t="str">
        <f t="shared" si="1123"/>
        <v/>
      </c>
    </row>
    <row r="35946" spans="3:9" ht="15" customHeight="1">
      <c r="C35946" s="220" t="str">
        <f t="shared" si="1122"/>
        <v/>
      </c>
      <c r="I35946" s="218" t="str">
        <f t="shared" si="1123"/>
        <v/>
      </c>
    </row>
    <row r="35947" spans="3:9" ht="15" customHeight="1">
      <c r="C35947" s="220" t="str">
        <f t="shared" si="1122"/>
        <v/>
      </c>
      <c r="I35947" s="218" t="str">
        <f t="shared" si="1123"/>
        <v/>
      </c>
    </row>
    <row r="35948" spans="3:9" ht="15" customHeight="1">
      <c r="C35948" s="220" t="str">
        <f t="shared" si="1122"/>
        <v/>
      </c>
      <c r="I35948" s="218" t="str">
        <f t="shared" si="1123"/>
        <v/>
      </c>
    </row>
    <row r="35949" spans="3:9" ht="15" customHeight="1">
      <c r="C35949" s="220" t="str">
        <f t="shared" si="1122"/>
        <v/>
      </c>
      <c r="I35949" s="218" t="str">
        <f t="shared" si="1123"/>
        <v/>
      </c>
    </row>
    <row r="35950" spans="3:9" ht="15" customHeight="1">
      <c r="C35950" s="220" t="str">
        <f t="shared" si="1122"/>
        <v/>
      </c>
      <c r="I35950" s="218" t="str">
        <f t="shared" si="1123"/>
        <v/>
      </c>
    </row>
    <row r="35951" spans="3:9" ht="15" customHeight="1">
      <c r="C35951" s="220" t="str">
        <f t="shared" si="1122"/>
        <v/>
      </c>
      <c r="I35951" s="218" t="str">
        <f t="shared" si="1123"/>
        <v/>
      </c>
    </row>
    <row r="35952" spans="3:9" ht="15" customHeight="1">
      <c r="C35952" s="220" t="str">
        <f t="shared" si="1122"/>
        <v/>
      </c>
      <c r="I35952" s="218" t="str">
        <f t="shared" si="1123"/>
        <v/>
      </c>
    </row>
    <row r="35953" spans="3:9" ht="15" customHeight="1">
      <c r="C35953" s="220" t="str">
        <f t="shared" si="1122"/>
        <v/>
      </c>
      <c r="I35953" s="218" t="str">
        <f t="shared" si="1123"/>
        <v/>
      </c>
    </row>
    <row r="35954" spans="3:9" ht="15" customHeight="1">
      <c r="C35954" s="220" t="str">
        <f t="shared" si="1122"/>
        <v/>
      </c>
      <c r="I35954" s="218" t="str">
        <f t="shared" si="1123"/>
        <v/>
      </c>
    </row>
    <row r="35955" spans="3:9" ht="15" customHeight="1">
      <c r="C35955" s="220" t="str">
        <f t="shared" si="1122"/>
        <v/>
      </c>
      <c r="I35955" s="218" t="str">
        <f t="shared" si="1123"/>
        <v/>
      </c>
    </row>
    <row r="35956" spans="3:9" ht="15" customHeight="1">
      <c r="C35956" s="220" t="str">
        <f t="shared" si="1122"/>
        <v/>
      </c>
      <c r="I35956" s="218" t="str">
        <f t="shared" si="1123"/>
        <v/>
      </c>
    </row>
    <row r="35957" spans="3:9" ht="15" customHeight="1">
      <c r="C35957" s="220" t="str">
        <f t="shared" si="1122"/>
        <v/>
      </c>
      <c r="I35957" s="218" t="str">
        <f t="shared" si="1123"/>
        <v/>
      </c>
    </row>
    <row r="35958" spans="3:9" ht="15" customHeight="1">
      <c r="C35958" s="220" t="str">
        <f t="shared" si="1122"/>
        <v/>
      </c>
      <c r="I35958" s="218" t="str">
        <f t="shared" si="1123"/>
        <v/>
      </c>
    </row>
    <row r="35959" spans="3:9" ht="15" customHeight="1">
      <c r="C35959" s="220" t="str">
        <f t="shared" si="1122"/>
        <v/>
      </c>
      <c r="I35959" s="218" t="str">
        <f t="shared" si="1123"/>
        <v/>
      </c>
    </row>
    <row r="35960" spans="3:9" ht="15" customHeight="1">
      <c r="C35960" s="220" t="str">
        <f t="shared" si="1122"/>
        <v/>
      </c>
      <c r="I35960" s="218" t="str">
        <f t="shared" si="1123"/>
        <v/>
      </c>
    </row>
    <row r="35961" spans="3:9" ht="15" customHeight="1">
      <c r="C35961" s="220" t="str">
        <f t="shared" si="1122"/>
        <v/>
      </c>
      <c r="I35961" s="218" t="str">
        <f t="shared" si="1123"/>
        <v/>
      </c>
    </row>
    <row r="35962" spans="3:9" ht="15" customHeight="1">
      <c r="C35962" s="220" t="str">
        <f t="shared" si="1122"/>
        <v/>
      </c>
      <c r="I35962" s="218" t="str">
        <f t="shared" si="1123"/>
        <v/>
      </c>
    </row>
    <row r="35963" spans="3:9" ht="15" customHeight="1">
      <c r="C35963" s="220" t="str">
        <f t="shared" si="1122"/>
        <v/>
      </c>
      <c r="I35963" s="218" t="str">
        <f t="shared" si="1123"/>
        <v/>
      </c>
    </row>
    <row r="35964" spans="3:9" ht="15" customHeight="1">
      <c r="C35964" s="220" t="str">
        <f t="shared" si="1122"/>
        <v/>
      </c>
      <c r="I35964" s="218" t="str">
        <f t="shared" si="1123"/>
        <v/>
      </c>
    </row>
    <row r="35965" spans="3:9" ht="15" customHeight="1">
      <c r="C35965" s="220" t="str">
        <f t="shared" si="1122"/>
        <v/>
      </c>
      <c r="I35965" s="218" t="str">
        <f t="shared" si="1123"/>
        <v/>
      </c>
    </row>
    <row r="35966" spans="3:9" ht="15" customHeight="1">
      <c r="C35966" s="220" t="str">
        <f t="shared" si="1122"/>
        <v/>
      </c>
      <c r="I35966" s="218" t="str">
        <f t="shared" si="1123"/>
        <v/>
      </c>
    </row>
    <row r="35967" spans="3:9" ht="15" customHeight="1">
      <c r="C35967" s="220" t="str">
        <f t="shared" si="1122"/>
        <v/>
      </c>
      <c r="I35967" s="218" t="str">
        <f t="shared" si="1123"/>
        <v/>
      </c>
    </row>
    <row r="35968" spans="3:9" ht="15" customHeight="1">
      <c r="C35968" s="220" t="str">
        <f t="shared" si="1122"/>
        <v/>
      </c>
      <c r="I35968" s="218" t="str">
        <f t="shared" si="1123"/>
        <v/>
      </c>
    </row>
    <row r="35969" spans="3:9" ht="15" customHeight="1">
      <c r="C35969" s="220" t="str">
        <f t="shared" si="1122"/>
        <v/>
      </c>
      <c r="I35969" s="218" t="str">
        <f t="shared" si="1123"/>
        <v/>
      </c>
    </row>
    <row r="35970" spans="3:9" ht="15" customHeight="1">
      <c r="C35970" s="220" t="str">
        <f t="shared" si="1122"/>
        <v/>
      </c>
      <c r="I35970" s="218" t="str">
        <f t="shared" si="1123"/>
        <v/>
      </c>
    </row>
    <row r="35971" spans="3:9" ht="15" customHeight="1">
      <c r="C35971" s="220" t="str">
        <f t="shared" si="1122"/>
        <v/>
      </c>
      <c r="I35971" s="218" t="str">
        <f t="shared" si="1123"/>
        <v/>
      </c>
    </row>
    <row r="35972" spans="3:9" ht="15" customHeight="1">
      <c r="C35972" s="220" t="str">
        <f t="shared" si="1122"/>
        <v/>
      </c>
      <c r="I35972" s="218" t="str">
        <f t="shared" si="1123"/>
        <v/>
      </c>
    </row>
    <row r="35973" spans="3:9" ht="15" customHeight="1">
      <c r="C35973" s="220" t="str">
        <f t="shared" si="1122"/>
        <v/>
      </c>
      <c r="I35973" s="218" t="str">
        <f t="shared" si="1123"/>
        <v/>
      </c>
    </row>
    <row r="35974" spans="3:9" ht="15" customHeight="1">
      <c r="C35974" s="220" t="str">
        <f t="shared" ref="C35974:C36037" si="1124">IF(B35974="","",MONTH(B35974))</f>
        <v/>
      </c>
      <c r="I35974" s="218" t="str">
        <f t="shared" ref="I35974:I36037" si="1125">IF(H35974="","",IF(E35974="","Não deixe campos em branco, a planilha resumo de custos e despesas necessita deles para funcionar",IF(F35974="","Não deixe campos em branco, a planilha resumo de custos e despesas necessita deles para funcionar",IF(G35974="","Não deixe campos em branco, a planilha resumo de custos e despesas necessita deles para funcionar",""))))</f>
        <v/>
      </c>
    </row>
    <row r="35975" spans="3:9" ht="15" customHeight="1">
      <c r="C35975" s="220" t="str">
        <f t="shared" si="1124"/>
        <v/>
      </c>
      <c r="I35975" s="218" t="str">
        <f t="shared" si="1125"/>
        <v/>
      </c>
    </row>
    <row r="35976" spans="3:9" ht="15" customHeight="1">
      <c r="C35976" s="220" t="str">
        <f t="shared" si="1124"/>
        <v/>
      </c>
      <c r="I35976" s="218" t="str">
        <f t="shared" si="1125"/>
        <v/>
      </c>
    </row>
    <row r="35977" spans="3:9" ht="15" customHeight="1">
      <c r="C35977" s="220" t="str">
        <f t="shared" si="1124"/>
        <v/>
      </c>
      <c r="I35977" s="218" t="str">
        <f t="shared" si="1125"/>
        <v/>
      </c>
    </row>
    <row r="35978" spans="3:9" ht="15" customHeight="1">
      <c r="C35978" s="220" t="str">
        <f t="shared" si="1124"/>
        <v/>
      </c>
      <c r="I35978" s="218" t="str">
        <f t="shared" si="1125"/>
        <v/>
      </c>
    </row>
    <row r="35979" spans="3:9" ht="15" customHeight="1">
      <c r="C35979" s="220" t="str">
        <f t="shared" si="1124"/>
        <v/>
      </c>
      <c r="I35979" s="218" t="str">
        <f t="shared" si="1125"/>
        <v/>
      </c>
    </row>
    <row r="35980" spans="3:9" ht="15" customHeight="1">
      <c r="C35980" s="220" t="str">
        <f t="shared" si="1124"/>
        <v/>
      </c>
      <c r="I35980" s="218" t="str">
        <f t="shared" si="1125"/>
        <v/>
      </c>
    </row>
    <row r="35981" spans="3:9" ht="15" customHeight="1">
      <c r="C35981" s="220" t="str">
        <f t="shared" si="1124"/>
        <v/>
      </c>
      <c r="I35981" s="218" t="str">
        <f t="shared" si="1125"/>
        <v/>
      </c>
    </row>
    <row r="35982" spans="3:9" ht="15" customHeight="1">
      <c r="C35982" s="220" t="str">
        <f t="shared" si="1124"/>
        <v/>
      </c>
      <c r="I35982" s="218" t="str">
        <f t="shared" si="1125"/>
        <v/>
      </c>
    </row>
    <row r="35983" spans="3:9" ht="15" customHeight="1">
      <c r="C35983" s="220" t="str">
        <f t="shared" si="1124"/>
        <v/>
      </c>
      <c r="I35983" s="218" t="str">
        <f t="shared" si="1125"/>
        <v/>
      </c>
    </row>
    <row r="35984" spans="3:9" ht="15" customHeight="1">
      <c r="C35984" s="220" t="str">
        <f t="shared" si="1124"/>
        <v/>
      </c>
      <c r="I35984" s="218" t="str">
        <f t="shared" si="1125"/>
        <v/>
      </c>
    </row>
    <row r="35985" spans="3:9" ht="15" customHeight="1">
      <c r="C35985" s="220" t="str">
        <f t="shared" si="1124"/>
        <v/>
      </c>
      <c r="I35985" s="218" t="str">
        <f t="shared" si="1125"/>
        <v/>
      </c>
    </row>
    <row r="35986" spans="3:9" ht="15" customHeight="1">
      <c r="C35986" s="220" t="str">
        <f t="shared" si="1124"/>
        <v/>
      </c>
      <c r="I35986" s="218" t="str">
        <f t="shared" si="1125"/>
        <v/>
      </c>
    </row>
    <row r="35987" spans="3:9" ht="15" customHeight="1">
      <c r="C35987" s="220" t="str">
        <f t="shared" si="1124"/>
        <v/>
      </c>
      <c r="I35987" s="218" t="str">
        <f t="shared" si="1125"/>
        <v/>
      </c>
    </row>
    <row r="35988" spans="3:9" ht="15" customHeight="1">
      <c r="C35988" s="220" t="str">
        <f t="shared" si="1124"/>
        <v/>
      </c>
      <c r="I35988" s="218" t="str">
        <f t="shared" si="1125"/>
        <v/>
      </c>
    </row>
    <row r="35989" spans="3:9" ht="15" customHeight="1">
      <c r="C35989" s="220" t="str">
        <f t="shared" si="1124"/>
        <v/>
      </c>
      <c r="I35989" s="218" t="str">
        <f t="shared" si="1125"/>
        <v/>
      </c>
    </row>
    <row r="35990" spans="3:9" ht="15" customHeight="1">
      <c r="C35990" s="220" t="str">
        <f t="shared" si="1124"/>
        <v/>
      </c>
      <c r="I35990" s="218" t="str">
        <f t="shared" si="1125"/>
        <v/>
      </c>
    </row>
    <row r="35991" spans="3:9" ht="15" customHeight="1">
      <c r="C35991" s="220" t="str">
        <f t="shared" si="1124"/>
        <v/>
      </c>
      <c r="I35991" s="218" t="str">
        <f t="shared" si="1125"/>
        <v/>
      </c>
    </row>
    <row r="35992" spans="3:9" ht="15" customHeight="1">
      <c r="C35992" s="220" t="str">
        <f t="shared" si="1124"/>
        <v/>
      </c>
      <c r="I35992" s="218" t="str">
        <f t="shared" si="1125"/>
        <v/>
      </c>
    </row>
    <row r="35993" spans="3:9" ht="15" customHeight="1">
      <c r="C35993" s="220" t="str">
        <f t="shared" si="1124"/>
        <v/>
      </c>
      <c r="I35993" s="218" t="str">
        <f t="shared" si="1125"/>
        <v/>
      </c>
    </row>
    <row r="35994" spans="3:9" ht="15" customHeight="1">
      <c r="C35994" s="220" t="str">
        <f t="shared" si="1124"/>
        <v/>
      </c>
      <c r="I35994" s="218" t="str">
        <f t="shared" si="1125"/>
        <v/>
      </c>
    </row>
    <row r="35995" spans="3:9" ht="15" customHeight="1">
      <c r="C35995" s="220" t="str">
        <f t="shared" si="1124"/>
        <v/>
      </c>
      <c r="I35995" s="218" t="str">
        <f t="shared" si="1125"/>
        <v/>
      </c>
    </row>
    <row r="35996" spans="3:9" ht="15" customHeight="1">
      <c r="C35996" s="220" t="str">
        <f t="shared" si="1124"/>
        <v/>
      </c>
      <c r="I35996" s="218" t="str">
        <f t="shared" si="1125"/>
        <v/>
      </c>
    </row>
    <row r="35997" spans="3:9" ht="15" customHeight="1">
      <c r="C35997" s="220" t="str">
        <f t="shared" si="1124"/>
        <v/>
      </c>
      <c r="I35997" s="218" t="str">
        <f t="shared" si="1125"/>
        <v/>
      </c>
    </row>
    <row r="35998" spans="3:9" ht="15" customHeight="1">
      <c r="C35998" s="220" t="str">
        <f t="shared" si="1124"/>
        <v/>
      </c>
      <c r="I35998" s="218" t="str">
        <f t="shared" si="1125"/>
        <v/>
      </c>
    </row>
    <row r="35999" spans="3:9" ht="15" customHeight="1">
      <c r="C35999" s="220" t="str">
        <f t="shared" si="1124"/>
        <v/>
      </c>
      <c r="I35999" s="218" t="str">
        <f t="shared" si="1125"/>
        <v/>
      </c>
    </row>
    <row r="36000" spans="3:9" ht="15" customHeight="1">
      <c r="C36000" s="220" t="str">
        <f t="shared" si="1124"/>
        <v/>
      </c>
      <c r="I36000" s="218" t="str">
        <f t="shared" si="1125"/>
        <v/>
      </c>
    </row>
    <row r="36001" spans="3:9" ht="15" customHeight="1">
      <c r="C36001" s="220" t="str">
        <f t="shared" si="1124"/>
        <v/>
      </c>
      <c r="I36001" s="218" t="str">
        <f t="shared" si="1125"/>
        <v/>
      </c>
    </row>
    <row r="36002" spans="3:9" ht="15" customHeight="1">
      <c r="C36002" s="220" t="str">
        <f t="shared" si="1124"/>
        <v/>
      </c>
      <c r="I36002" s="218" t="str">
        <f t="shared" si="1125"/>
        <v/>
      </c>
    </row>
    <row r="36003" spans="3:9" ht="15" customHeight="1">
      <c r="C36003" s="220" t="str">
        <f t="shared" si="1124"/>
        <v/>
      </c>
      <c r="I36003" s="218" t="str">
        <f t="shared" si="1125"/>
        <v/>
      </c>
    </row>
    <row r="36004" spans="3:9" ht="15" customHeight="1">
      <c r="C36004" s="220" t="str">
        <f t="shared" si="1124"/>
        <v/>
      </c>
      <c r="I36004" s="218" t="str">
        <f t="shared" si="1125"/>
        <v/>
      </c>
    </row>
    <row r="36005" spans="3:9" ht="15" customHeight="1">
      <c r="C36005" s="220" t="str">
        <f t="shared" si="1124"/>
        <v/>
      </c>
      <c r="I36005" s="218" t="str">
        <f t="shared" si="1125"/>
        <v/>
      </c>
    </row>
    <row r="36006" spans="3:9" ht="15" customHeight="1">
      <c r="C36006" s="220" t="str">
        <f t="shared" si="1124"/>
        <v/>
      </c>
      <c r="I36006" s="218" t="str">
        <f t="shared" si="1125"/>
        <v/>
      </c>
    </row>
    <row r="36007" spans="3:9" ht="15" customHeight="1">
      <c r="C36007" s="220" t="str">
        <f t="shared" si="1124"/>
        <v/>
      </c>
      <c r="I36007" s="218" t="str">
        <f t="shared" si="1125"/>
        <v/>
      </c>
    </row>
    <row r="36008" spans="3:9" ht="15" customHeight="1">
      <c r="C36008" s="220" t="str">
        <f t="shared" si="1124"/>
        <v/>
      </c>
      <c r="I36008" s="218" t="str">
        <f t="shared" si="1125"/>
        <v/>
      </c>
    </row>
    <row r="36009" spans="3:9" ht="15" customHeight="1">
      <c r="C36009" s="220" t="str">
        <f t="shared" si="1124"/>
        <v/>
      </c>
      <c r="I36009" s="218" t="str">
        <f t="shared" si="1125"/>
        <v/>
      </c>
    </row>
    <row r="36010" spans="3:9" ht="15" customHeight="1">
      <c r="C36010" s="220" t="str">
        <f t="shared" si="1124"/>
        <v/>
      </c>
      <c r="I36010" s="218" t="str">
        <f t="shared" si="1125"/>
        <v/>
      </c>
    </row>
    <row r="36011" spans="3:9" ht="15" customHeight="1">
      <c r="C36011" s="220" t="str">
        <f t="shared" si="1124"/>
        <v/>
      </c>
      <c r="I36011" s="218" t="str">
        <f t="shared" si="1125"/>
        <v/>
      </c>
    </row>
    <row r="36012" spans="3:9" ht="15" customHeight="1">
      <c r="C36012" s="220" t="str">
        <f t="shared" si="1124"/>
        <v/>
      </c>
      <c r="I36012" s="218" t="str">
        <f t="shared" si="1125"/>
        <v/>
      </c>
    </row>
    <row r="36013" spans="3:9" ht="15" customHeight="1">
      <c r="C36013" s="220" t="str">
        <f t="shared" si="1124"/>
        <v/>
      </c>
      <c r="I36013" s="218" t="str">
        <f t="shared" si="1125"/>
        <v/>
      </c>
    </row>
    <row r="36014" spans="3:9" ht="15" customHeight="1">
      <c r="C36014" s="220" t="str">
        <f t="shared" si="1124"/>
        <v/>
      </c>
      <c r="I36014" s="218" t="str">
        <f t="shared" si="1125"/>
        <v/>
      </c>
    </row>
    <row r="36015" spans="3:9" ht="15" customHeight="1">
      <c r="C36015" s="220" t="str">
        <f t="shared" si="1124"/>
        <v/>
      </c>
      <c r="I36015" s="218" t="str">
        <f t="shared" si="1125"/>
        <v/>
      </c>
    </row>
    <row r="36016" spans="3:9" ht="15" customHeight="1">
      <c r="C36016" s="220" t="str">
        <f t="shared" si="1124"/>
        <v/>
      </c>
      <c r="I36016" s="218" t="str">
        <f t="shared" si="1125"/>
        <v/>
      </c>
    </row>
    <row r="36017" spans="3:9" ht="15" customHeight="1">
      <c r="C36017" s="220" t="str">
        <f t="shared" si="1124"/>
        <v/>
      </c>
      <c r="I36017" s="218" t="str">
        <f t="shared" si="1125"/>
        <v/>
      </c>
    </row>
    <row r="36018" spans="3:9" ht="15" customHeight="1">
      <c r="C36018" s="220" t="str">
        <f t="shared" si="1124"/>
        <v/>
      </c>
      <c r="I36018" s="218" t="str">
        <f t="shared" si="1125"/>
        <v/>
      </c>
    </row>
    <row r="36019" spans="3:9" ht="15" customHeight="1">
      <c r="C36019" s="220" t="str">
        <f t="shared" si="1124"/>
        <v/>
      </c>
      <c r="I36019" s="218" t="str">
        <f t="shared" si="1125"/>
        <v/>
      </c>
    </row>
    <row r="36020" spans="3:9" ht="15" customHeight="1">
      <c r="C36020" s="220" t="str">
        <f t="shared" si="1124"/>
        <v/>
      </c>
      <c r="I36020" s="218" t="str">
        <f t="shared" si="1125"/>
        <v/>
      </c>
    </row>
    <row r="36021" spans="3:9" ht="15" customHeight="1">
      <c r="C36021" s="220" t="str">
        <f t="shared" si="1124"/>
        <v/>
      </c>
      <c r="I36021" s="218" t="str">
        <f t="shared" si="1125"/>
        <v/>
      </c>
    </row>
    <row r="36022" spans="3:9" ht="15" customHeight="1">
      <c r="C36022" s="220" t="str">
        <f t="shared" si="1124"/>
        <v/>
      </c>
      <c r="I36022" s="218" t="str">
        <f t="shared" si="1125"/>
        <v/>
      </c>
    </row>
    <row r="36023" spans="3:9" ht="15" customHeight="1">
      <c r="C36023" s="220" t="str">
        <f t="shared" si="1124"/>
        <v/>
      </c>
      <c r="I36023" s="218" t="str">
        <f t="shared" si="1125"/>
        <v/>
      </c>
    </row>
    <row r="36024" spans="3:9" ht="15" customHeight="1">
      <c r="C36024" s="220" t="str">
        <f t="shared" si="1124"/>
        <v/>
      </c>
      <c r="I36024" s="218" t="str">
        <f t="shared" si="1125"/>
        <v/>
      </c>
    </row>
    <row r="36025" spans="3:9" ht="15" customHeight="1">
      <c r="C36025" s="220" t="str">
        <f t="shared" si="1124"/>
        <v/>
      </c>
      <c r="I36025" s="218" t="str">
        <f t="shared" si="1125"/>
        <v/>
      </c>
    </row>
    <row r="36026" spans="3:9" ht="15" customHeight="1">
      <c r="C36026" s="220" t="str">
        <f t="shared" si="1124"/>
        <v/>
      </c>
      <c r="I36026" s="218" t="str">
        <f t="shared" si="1125"/>
        <v/>
      </c>
    </row>
    <row r="36027" spans="3:9" ht="15" customHeight="1">
      <c r="C36027" s="220" t="str">
        <f t="shared" si="1124"/>
        <v/>
      </c>
      <c r="I36027" s="218" t="str">
        <f t="shared" si="1125"/>
        <v/>
      </c>
    </row>
    <row r="36028" spans="3:9" ht="15" customHeight="1">
      <c r="C36028" s="220" t="str">
        <f t="shared" si="1124"/>
        <v/>
      </c>
      <c r="I36028" s="218" t="str">
        <f t="shared" si="1125"/>
        <v/>
      </c>
    </row>
    <row r="36029" spans="3:9" ht="15" customHeight="1">
      <c r="C36029" s="220" t="str">
        <f t="shared" si="1124"/>
        <v/>
      </c>
      <c r="I36029" s="218" t="str">
        <f t="shared" si="1125"/>
        <v/>
      </c>
    </row>
    <row r="36030" spans="3:9" ht="15" customHeight="1">
      <c r="C36030" s="220" t="str">
        <f t="shared" si="1124"/>
        <v/>
      </c>
      <c r="I36030" s="218" t="str">
        <f t="shared" si="1125"/>
        <v/>
      </c>
    </row>
    <row r="36031" spans="3:9" ht="15" customHeight="1">
      <c r="C36031" s="220" t="str">
        <f t="shared" si="1124"/>
        <v/>
      </c>
      <c r="I36031" s="218" t="str">
        <f t="shared" si="1125"/>
        <v/>
      </c>
    </row>
    <row r="36032" spans="3:9" ht="15" customHeight="1">
      <c r="C36032" s="220" t="str">
        <f t="shared" si="1124"/>
        <v/>
      </c>
      <c r="I36032" s="218" t="str">
        <f t="shared" si="1125"/>
        <v/>
      </c>
    </row>
    <row r="36033" spans="3:9" ht="15" customHeight="1">
      <c r="C36033" s="220" t="str">
        <f t="shared" si="1124"/>
        <v/>
      </c>
      <c r="I36033" s="218" t="str">
        <f t="shared" si="1125"/>
        <v/>
      </c>
    </row>
    <row r="36034" spans="3:9" ht="15" customHeight="1">
      <c r="C36034" s="220" t="str">
        <f t="shared" si="1124"/>
        <v/>
      </c>
      <c r="I36034" s="218" t="str">
        <f t="shared" si="1125"/>
        <v/>
      </c>
    </row>
    <row r="36035" spans="3:9" ht="15" customHeight="1">
      <c r="C36035" s="220" t="str">
        <f t="shared" si="1124"/>
        <v/>
      </c>
      <c r="I36035" s="218" t="str">
        <f t="shared" si="1125"/>
        <v/>
      </c>
    </row>
    <row r="36036" spans="3:9" ht="15" customHeight="1">
      <c r="C36036" s="220" t="str">
        <f t="shared" si="1124"/>
        <v/>
      </c>
      <c r="I36036" s="218" t="str">
        <f t="shared" si="1125"/>
        <v/>
      </c>
    </row>
    <row r="36037" spans="3:9" ht="15" customHeight="1">
      <c r="C36037" s="220" t="str">
        <f t="shared" si="1124"/>
        <v/>
      </c>
      <c r="I36037" s="218" t="str">
        <f t="shared" si="1125"/>
        <v/>
      </c>
    </row>
    <row r="36038" spans="3:9" ht="15" customHeight="1">
      <c r="C36038" s="220" t="str">
        <f t="shared" ref="C36038:C36101" si="1126">IF(B36038="","",MONTH(B36038))</f>
        <v/>
      </c>
      <c r="I36038" s="218" t="str">
        <f t="shared" ref="I36038:I36101" si="1127">IF(H36038="","",IF(E36038="","Não deixe campos em branco, a planilha resumo de custos e despesas necessita deles para funcionar",IF(F36038="","Não deixe campos em branco, a planilha resumo de custos e despesas necessita deles para funcionar",IF(G36038="","Não deixe campos em branco, a planilha resumo de custos e despesas necessita deles para funcionar",""))))</f>
        <v/>
      </c>
    </row>
    <row r="36039" spans="3:9" ht="15" customHeight="1">
      <c r="C36039" s="220" t="str">
        <f t="shared" si="1126"/>
        <v/>
      </c>
      <c r="I36039" s="218" t="str">
        <f t="shared" si="1127"/>
        <v/>
      </c>
    </row>
    <row r="36040" spans="3:9" ht="15" customHeight="1">
      <c r="C36040" s="220" t="str">
        <f t="shared" si="1126"/>
        <v/>
      </c>
      <c r="I36040" s="218" t="str">
        <f t="shared" si="1127"/>
        <v/>
      </c>
    </row>
    <row r="36041" spans="3:9" ht="15" customHeight="1">
      <c r="C36041" s="220" t="str">
        <f t="shared" si="1126"/>
        <v/>
      </c>
      <c r="I36041" s="218" t="str">
        <f t="shared" si="1127"/>
        <v/>
      </c>
    </row>
    <row r="36042" spans="3:9" ht="15" customHeight="1">
      <c r="C36042" s="220" t="str">
        <f t="shared" si="1126"/>
        <v/>
      </c>
      <c r="I36042" s="218" t="str">
        <f t="shared" si="1127"/>
        <v/>
      </c>
    </row>
    <row r="36043" spans="3:9" ht="15" customHeight="1">
      <c r="C36043" s="220" t="str">
        <f t="shared" si="1126"/>
        <v/>
      </c>
      <c r="I36043" s="218" t="str">
        <f t="shared" si="1127"/>
        <v/>
      </c>
    </row>
    <row r="36044" spans="3:9" ht="15" customHeight="1">
      <c r="C36044" s="220" t="str">
        <f t="shared" si="1126"/>
        <v/>
      </c>
      <c r="I36044" s="218" t="str">
        <f t="shared" si="1127"/>
        <v/>
      </c>
    </row>
    <row r="36045" spans="3:9" ht="15" customHeight="1">
      <c r="C36045" s="220" t="str">
        <f t="shared" si="1126"/>
        <v/>
      </c>
      <c r="I36045" s="218" t="str">
        <f t="shared" si="1127"/>
        <v/>
      </c>
    </row>
    <row r="36046" spans="3:9" ht="15" customHeight="1">
      <c r="C36046" s="220" t="str">
        <f t="shared" si="1126"/>
        <v/>
      </c>
      <c r="I36046" s="218" t="str">
        <f t="shared" si="1127"/>
        <v/>
      </c>
    </row>
    <row r="36047" spans="3:9" ht="15" customHeight="1">
      <c r="C36047" s="220" t="str">
        <f t="shared" si="1126"/>
        <v/>
      </c>
      <c r="I36047" s="218" t="str">
        <f t="shared" si="1127"/>
        <v/>
      </c>
    </row>
    <row r="36048" spans="3:9" ht="15" customHeight="1">
      <c r="C36048" s="220" t="str">
        <f t="shared" si="1126"/>
        <v/>
      </c>
      <c r="I36048" s="218" t="str">
        <f t="shared" si="1127"/>
        <v/>
      </c>
    </row>
    <row r="36049" spans="3:9" ht="15" customHeight="1">
      <c r="C36049" s="220" t="str">
        <f t="shared" si="1126"/>
        <v/>
      </c>
      <c r="I36049" s="218" t="str">
        <f t="shared" si="1127"/>
        <v/>
      </c>
    </row>
    <row r="36050" spans="3:9" ht="15" customHeight="1">
      <c r="C36050" s="220" t="str">
        <f t="shared" si="1126"/>
        <v/>
      </c>
      <c r="I36050" s="218" t="str">
        <f t="shared" si="1127"/>
        <v/>
      </c>
    </row>
    <row r="36051" spans="3:9" ht="15" customHeight="1">
      <c r="C36051" s="220" t="str">
        <f t="shared" si="1126"/>
        <v/>
      </c>
      <c r="I36051" s="218" t="str">
        <f t="shared" si="1127"/>
        <v/>
      </c>
    </row>
    <row r="36052" spans="3:9" ht="15" customHeight="1">
      <c r="C36052" s="220" t="str">
        <f t="shared" si="1126"/>
        <v/>
      </c>
      <c r="I36052" s="218" t="str">
        <f t="shared" si="1127"/>
        <v/>
      </c>
    </row>
    <row r="36053" spans="3:9" ht="15" customHeight="1">
      <c r="C36053" s="220" t="str">
        <f t="shared" si="1126"/>
        <v/>
      </c>
      <c r="I36053" s="218" t="str">
        <f t="shared" si="1127"/>
        <v/>
      </c>
    </row>
    <row r="36054" spans="3:9" ht="15" customHeight="1">
      <c r="C36054" s="220" t="str">
        <f t="shared" si="1126"/>
        <v/>
      </c>
      <c r="I36054" s="218" t="str">
        <f t="shared" si="1127"/>
        <v/>
      </c>
    </row>
    <row r="36055" spans="3:9" ht="15" customHeight="1">
      <c r="C36055" s="220" t="str">
        <f t="shared" si="1126"/>
        <v/>
      </c>
      <c r="I36055" s="218" t="str">
        <f t="shared" si="1127"/>
        <v/>
      </c>
    </row>
    <row r="36056" spans="3:9" ht="15" customHeight="1">
      <c r="C36056" s="220" t="str">
        <f t="shared" si="1126"/>
        <v/>
      </c>
      <c r="I36056" s="218" t="str">
        <f t="shared" si="1127"/>
        <v/>
      </c>
    </row>
    <row r="36057" spans="3:9" ht="15" customHeight="1">
      <c r="C36057" s="220" t="str">
        <f t="shared" si="1126"/>
        <v/>
      </c>
      <c r="I36057" s="218" t="str">
        <f t="shared" si="1127"/>
        <v/>
      </c>
    </row>
    <row r="36058" spans="3:9" ht="15" customHeight="1">
      <c r="C36058" s="220" t="str">
        <f t="shared" si="1126"/>
        <v/>
      </c>
      <c r="I36058" s="218" t="str">
        <f t="shared" si="1127"/>
        <v/>
      </c>
    </row>
    <row r="36059" spans="3:9" ht="15" customHeight="1">
      <c r="C36059" s="220" t="str">
        <f t="shared" si="1126"/>
        <v/>
      </c>
      <c r="I36059" s="218" t="str">
        <f t="shared" si="1127"/>
        <v/>
      </c>
    </row>
    <row r="36060" spans="3:9" ht="15" customHeight="1">
      <c r="C36060" s="220" t="str">
        <f t="shared" si="1126"/>
        <v/>
      </c>
      <c r="I36060" s="218" t="str">
        <f t="shared" si="1127"/>
        <v/>
      </c>
    </row>
    <row r="36061" spans="3:9" ht="15" customHeight="1">
      <c r="C36061" s="220" t="str">
        <f t="shared" si="1126"/>
        <v/>
      </c>
      <c r="I36061" s="218" t="str">
        <f t="shared" si="1127"/>
        <v/>
      </c>
    </row>
    <row r="36062" spans="3:9" ht="15" customHeight="1">
      <c r="C36062" s="220" t="str">
        <f t="shared" si="1126"/>
        <v/>
      </c>
      <c r="I36062" s="218" t="str">
        <f t="shared" si="1127"/>
        <v/>
      </c>
    </row>
    <row r="36063" spans="3:9" ht="15" customHeight="1">
      <c r="C36063" s="220" t="str">
        <f t="shared" si="1126"/>
        <v/>
      </c>
      <c r="I36063" s="218" t="str">
        <f t="shared" si="1127"/>
        <v/>
      </c>
    </row>
    <row r="36064" spans="3:9" ht="15" customHeight="1">
      <c r="C36064" s="220" t="str">
        <f t="shared" si="1126"/>
        <v/>
      </c>
      <c r="I36064" s="218" t="str">
        <f t="shared" si="1127"/>
        <v/>
      </c>
    </row>
    <row r="36065" spans="3:9" ht="15" customHeight="1">
      <c r="C36065" s="220" t="str">
        <f t="shared" si="1126"/>
        <v/>
      </c>
      <c r="I36065" s="218" t="str">
        <f t="shared" si="1127"/>
        <v/>
      </c>
    </row>
    <row r="36066" spans="3:9" ht="15" customHeight="1">
      <c r="C36066" s="220" t="str">
        <f t="shared" si="1126"/>
        <v/>
      </c>
      <c r="I36066" s="218" t="str">
        <f t="shared" si="1127"/>
        <v/>
      </c>
    </row>
    <row r="36067" spans="3:9" ht="15" customHeight="1">
      <c r="C36067" s="220" t="str">
        <f t="shared" si="1126"/>
        <v/>
      </c>
      <c r="I36067" s="218" t="str">
        <f t="shared" si="1127"/>
        <v/>
      </c>
    </row>
    <row r="36068" spans="3:9" ht="15" customHeight="1">
      <c r="C36068" s="220" t="str">
        <f t="shared" si="1126"/>
        <v/>
      </c>
      <c r="I36068" s="218" t="str">
        <f t="shared" si="1127"/>
        <v/>
      </c>
    </row>
    <row r="36069" spans="3:9" ht="15" customHeight="1">
      <c r="C36069" s="220" t="str">
        <f t="shared" si="1126"/>
        <v/>
      </c>
      <c r="I36069" s="218" t="str">
        <f t="shared" si="1127"/>
        <v/>
      </c>
    </row>
    <row r="36070" spans="3:9" ht="15" customHeight="1">
      <c r="C36070" s="220" t="str">
        <f t="shared" si="1126"/>
        <v/>
      </c>
      <c r="I36070" s="218" t="str">
        <f t="shared" si="1127"/>
        <v/>
      </c>
    </row>
    <row r="36071" spans="3:9" ht="15" customHeight="1">
      <c r="C36071" s="220" t="str">
        <f t="shared" si="1126"/>
        <v/>
      </c>
      <c r="I36071" s="218" t="str">
        <f t="shared" si="1127"/>
        <v/>
      </c>
    </row>
    <row r="36072" spans="3:9" ht="15" customHeight="1">
      <c r="C36072" s="220" t="str">
        <f t="shared" si="1126"/>
        <v/>
      </c>
      <c r="I36072" s="218" t="str">
        <f t="shared" si="1127"/>
        <v/>
      </c>
    </row>
    <row r="36073" spans="3:9" ht="15" customHeight="1">
      <c r="C36073" s="220" t="str">
        <f t="shared" si="1126"/>
        <v/>
      </c>
      <c r="I36073" s="218" t="str">
        <f t="shared" si="1127"/>
        <v/>
      </c>
    </row>
    <row r="36074" spans="3:9" ht="15" customHeight="1">
      <c r="C36074" s="220" t="str">
        <f t="shared" si="1126"/>
        <v/>
      </c>
      <c r="I36074" s="218" t="str">
        <f t="shared" si="1127"/>
        <v/>
      </c>
    </row>
    <row r="36075" spans="3:9" ht="15" customHeight="1">
      <c r="C36075" s="220" t="str">
        <f t="shared" si="1126"/>
        <v/>
      </c>
      <c r="I36075" s="218" t="str">
        <f t="shared" si="1127"/>
        <v/>
      </c>
    </row>
    <row r="36076" spans="3:9" ht="15" customHeight="1">
      <c r="C36076" s="220" t="str">
        <f t="shared" si="1126"/>
        <v/>
      </c>
      <c r="I36076" s="218" t="str">
        <f t="shared" si="1127"/>
        <v/>
      </c>
    </row>
    <row r="36077" spans="3:9" ht="15" customHeight="1">
      <c r="C36077" s="220" t="str">
        <f t="shared" si="1126"/>
        <v/>
      </c>
      <c r="I36077" s="218" t="str">
        <f t="shared" si="1127"/>
        <v/>
      </c>
    </row>
    <row r="36078" spans="3:9" ht="15" customHeight="1">
      <c r="C36078" s="220" t="str">
        <f t="shared" si="1126"/>
        <v/>
      </c>
      <c r="I36078" s="218" t="str">
        <f t="shared" si="1127"/>
        <v/>
      </c>
    </row>
    <row r="36079" spans="3:9" ht="15" customHeight="1">
      <c r="C36079" s="220" t="str">
        <f t="shared" si="1126"/>
        <v/>
      </c>
      <c r="I36079" s="218" t="str">
        <f t="shared" si="1127"/>
        <v/>
      </c>
    </row>
    <row r="36080" spans="3:9" ht="15" customHeight="1">
      <c r="C36080" s="220" t="str">
        <f t="shared" si="1126"/>
        <v/>
      </c>
      <c r="I36080" s="218" t="str">
        <f t="shared" si="1127"/>
        <v/>
      </c>
    </row>
    <row r="36081" spans="3:9" ht="15" customHeight="1">
      <c r="C36081" s="220" t="str">
        <f t="shared" si="1126"/>
        <v/>
      </c>
      <c r="I36081" s="218" t="str">
        <f t="shared" si="1127"/>
        <v/>
      </c>
    </row>
    <row r="36082" spans="3:9" ht="15" customHeight="1">
      <c r="C36082" s="220" t="str">
        <f t="shared" si="1126"/>
        <v/>
      </c>
      <c r="I36082" s="218" t="str">
        <f t="shared" si="1127"/>
        <v/>
      </c>
    </row>
    <row r="36083" spans="3:9" ht="15" customHeight="1">
      <c r="C36083" s="220" t="str">
        <f t="shared" si="1126"/>
        <v/>
      </c>
      <c r="I36083" s="218" t="str">
        <f t="shared" si="1127"/>
        <v/>
      </c>
    </row>
    <row r="36084" spans="3:9" ht="15" customHeight="1">
      <c r="C36084" s="220" t="str">
        <f t="shared" si="1126"/>
        <v/>
      </c>
      <c r="I36084" s="218" t="str">
        <f t="shared" si="1127"/>
        <v/>
      </c>
    </row>
    <row r="36085" spans="3:9" ht="15" customHeight="1">
      <c r="C36085" s="220" t="str">
        <f t="shared" si="1126"/>
        <v/>
      </c>
      <c r="I36085" s="218" t="str">
        <f t="shared" si="1127"/>
        <v/>
      </c>
    </row>
    <row r="36086" spans="3:9" ht="15" customHeight="1">
      <c r="C36086" s="220" t="str">
        <f t="shared" si="1126"/>
        <v/>
      </c>
      <c r="I36086" s="218" t="str">
        <f t="shared" si="1127"/>
        <v/>
      </c>
    </row>
    <row r="36087" spans="3:9" ht="15" customHeight="1">
      <c r="C36087" s="220" t="str">
        <f t="shared" si="1126"/>
        <v/>
      </c>
      <c r="I36087" s="218" t="str">
        <f t="shared" si="1127"/>
        <v/>
      </c>
    </row>
    <row r="36088" spans="3:9" ht="15" customHeight="1">
      <c r="C36088" s="220" t="str">
        <f t="shared" si="1126"/>
        <v/>
      </c>
      <c r="I36088" s="218" t="str">
        <f t="shared" si="1127"/>
        <v/>
      </c>
    </row>
    <row r="36089" spans="3:9" ht="15" customHeight="1">
      <c r="C36089" s="220" t="str">
        <f t="shared" si="1126"/>
        <v/>
      </c>
      <c r="I36089" s="218" t="str">
        <f t="shared" si="1127"/>
        <v/>
      </c>
    </row>
    <row r="36090" spans="3:9" ht="15" customHeight="1">
      <c r="C36090" s="220" t="str">
        <f t="shared" si="1126"/>
        <v/>
      </c>
      <c r="I36090" s="218" t="str">
        <f t="shared" si="1127"/>
        <v/>
      </c>
    </row>
    <row r="36091" spans="3:9" ht="15" customHeight="1">
      <c r="C36091" s="220" t="str">
        <f t="shared" si="1126"/>
        <v/>
      </c>
      <c r="I36091" s="218" t="str">
        <f t="shared" si="1127"/>
        <v/>
      </c>
    </row>
    <row r="36092" spans="3:9" ht="15" customHeight="1">
      <c r="C36092" s="220" t="str">
        <f t="shared" si="1126"/>
        <v/>
      </c>
      <c r="I36092" s="218" t="str">
        <f t="shared" si="1127"/>
        <v/>
      </c>
    </row>
    <row r="36093" spans="3:9" ht="15" customHeight="1">
      <c r="C36093" s="220" t="str">
        <f t="shared" si="1126"/>
        <v/>
      </c>
      <c r="I36093" s="218" t="str">
        <f t="shared" si="1127"/>
        <v/>
      </c>
    </row>
    <row r="36094" spans="3:9" ht="15" customHeight="1">
      <c r="C36094" s="220" t="str">
        <f t="shared" si="1126"/>
        <v/>
      </c>
      <c r="I36094" s="218" t="str">
        <f t="shared" si="1127"/>
        <v/>
      </c>
    </row>
    <row r="36095" spans="3:9" ht="15" customHeight="1">
      <c r="C36095" s="220" t="str">
        <f t="shared" si="1126"/>
        <v/>
      </c>
      <c r="I36095" s="218" t="str">
        <f t="shared" si="1127"/>
        <v/>
      </c>
    </row>
    <row r="36096" spans="3:9" ht="15" customHeight="1">
      <c r="C36096" s="220" t="str">
        <f t="shared" si="1126"/>
        <v/>
      </c>
      <c r="I36096" s="218" t="str">
        <f t="shared" si="1127"/>
        <v/>
      </c>
    </row>
    <row r="36097" spans="3:9" ht="15" customHeight="1">
      <c r="C36097" s="220" t="str">
        <f t="shared" si="1126"/>
        <v/>
      </c>
      <c r="I36097" s="218" t="str">
        <f t="shared" si="1127"/>
        <v/>
      </c>
    </row>
    <row r="36098" spans="3:9" ht="15" customHeight="1">
      <c r="C36098" s="220" t="str">
        <f t="shared" si="1126"/>
        <v/>
      </c>
      <c r="I36098" s="218" t="str">
        <f t="shared" si="1127"/>
        <v/>
      </c>
    </row>
    <row r="36099" spans="3:9" ht="15" customHeight="1">
      <c r="C36099" s="220" t="str">
        <f t="shared" si="1126"/>
        <v/>
      </c>
      <c r="I36099" s="218" t="str">
        <f t="shared" si="1127"/>
        <v/>
      </c>
    </row>
    <row r="36100" spans="3:9" ht="15" customHeight="1">
      <c r="C36100" s="220" t="str">
        <f t="shared" si="1126"/>
        <v/>
      </c>
      <c r="I36100" s="218" t="str">
        <f t="shared" si="1127"/>
        <v/>
      </c>
    </row>
    <row r="36101" spans="3:9" ht="15" customHeight="1">
      <c r="C36101" s="220" t="str">
        <f t="shared" si="1126"/>
        <v/>
      </c>
      <c r="I36101" s="218" t="str">
        <f t="shared" si="1127"/>
        <v/>
      </c>
    </row>
    <row r="36102" spans="3:9" ht="15" customHeight="1">
      <c r="C36102" s="220" t="str">
        <f t="shared" ref="C36102:C36165" si="1128">IF(B36102="","",MONTH(B36102))</f>
        <v/>
      </c>
      <c r="I36102" s="218" t="str">
        <f t="shared" ref="I36102:I36165" si="1129">IF(H36102="","",IF(E36102="","Não deixe campos em branco, a planilha resumo de custos e despesas necessita deles para funcionar",IF(F36102="","Não deixe campos em branco, a planilha resumo de custos e despesas necessita deles para funcionar",IF(G36102="","Não deixe campos em branco, a planilha resumo de custos e despesas necessita deles para funcionar",""))))</f>
        <v/>
      </c>
    </row>
    <row r="36103" spans="3:9" ht="15" customHeight="1">
      <c r="C36103" s="220" t="str">
        <f t="shared" si="1128"/>
        <v/>
      </c>
      <c r="I36103" s="218" t="str">
        <f t="shared" si="1129"/>
        <v/>
      </c>
    </row>
    <row r="36104" spans="3:9" ht="15" customHeight="1">
      <c r="C36104" s="220" t="str">
        <f t="shared" si="1128"/>
        <v/>
      </c>
      <c r="I36104" s="218" t="str">
        <f t="shared" si="1129"/>
        <v/>
      </c>
    </row>
    <row r="36105" spans="3:9" ht="15" customHeight="1">
      <c r="C36105" s="220" t="str">
        <f t="shared" si="1128"/>
        <v/>
      </c>
      <c r="I36105" s="218" t="str">
        <f t="shared" si="1129"/>
        <v/>
      </c>
    </row>
    <row r="36106" spans="3:9" ht="15" customHeight="1">
      <c r="C36106" s="220" t="str">
        <f t="shared" si="1128"/>
        <v/>
      </c>
      <c r="I36106" s="218" t="str">
        <f t="shared" si="1129"/>
        <v/>
      </c>
    </row>
    <row r="36107" spans="3:9" ht="15" customHeight="1">
      <c r="C36107" s="220" t="str">
        <f t="shared" si="1128"/>
        <v/>
      </c>
      <c r="I36107" s="218" t="str">
        <f t="shared" si="1129"/>
        <v/>
      </c>
    </row>
    <row r="36108" spans="3:9" ht="15" customHeight="1">
      <c r="C36108" s="220" t="str">
        <f t="shared" si="1128"/>
        <v/>
      </c>
      <c r="I36108" s="218" t="str">
        <f t="shared" si="1129"/>
        <v/>
      </c>
    </row>
    <row r="36109" spans="3:9" ht="15" customHeight="1">
      <c r="C36109" s="220" t="str">
        <f t="shared" si="1128"/>
        <v/>
      </c>
      <c r="I36109" s="218" t="str">
        <f t="shared" si="1129"/>
        <v/>
      </c>
    </row>
    <row r="36110" spans="3:9" ht="15" customHeight="1">
      <c r="C36110" s="220" t="str">
        <f t="shared" si="1128"/>
        <v/>
      </c>
      <c r="I36110" s="218" t="str">
        <f t="shared" si="1129"/>
        <v/>
      </c>
    </row>
    <row r="36111" spans="3:9" ht="15" customHeight="1">
      <c r="C36111" s="220" t="str">
        <f t="shared" si="1128"/>
        <v/>
      </c>
      <c r="I36111" s="218" t="str">
        <f t="shared" si="1129"/>
        <v/>
      </c>
    </row>
    <row r="36112" spans="3:9" ht="15" customHeight="1">
      <c r="C36112" s="220" t="str">
        <f t="shared" si="1128"/>
        <v/>
      </c>
      <c r="I36112" s="218" t="str">
        <f t="shared" si="1129"/>
        <v/>
      </c>
    </row>
    <row r="36113" spans="3:9" ht="15" customHeight="1">
      <c r="C36113" s="220" t="str">
        <f t="shared" si="1128"/>
        <v/>
      </c>
      <c r="I36113" s="218" t="str">
        <f t="shared" si="1129"/>
        <v/>
      </c>
    </row>
    <row r="36114" spans="3:9" ht="15" customHeight="1">
      <c r="C36114" s="220" t="str">
        <f t="shared" si="1128"/>
        <v/>
      </c>
      <c r="I36114" s="218" t="str">
        <f t="shared" si="1129"/>
        <v/>
      </c>
    </row>
    <row r="36115" spans="3:9" ht="15" customHeight="1">
      <c r="C36115" s="220" t="str">
        <f t="shared" si="1128"/>
        <v/>
      </c>
      <c r="I36115" s="218" t="str">
        <f t="shared" si="1129"/>
        <v/>
      </c>
    </row>
    <row r="36116" spans="3:9" ht="15" customHeight="1">
      <c r="C36116" s="220" t="str">
        <f t="shared" si="1128"/>
        <v/>
      </c>
      <c r="I36116" s="218" t="str">
        <f t="shared" si="1129"/>
        <v/>
      </c>
    </row>
    <row r="36117" spans="3:9" ht="15" customHeight="1">
      <c r="C36117" s="220" t="str">
        <f t="shared" si="1128"/>
        <v/>
      </c>
      <c r="I36117" s="218" t="str">
        <f t="shared" si="1129"/>
        <v/>
      </c>
    </row>
    <row r="36118" spans="3:9" ht="15" customHeight="1">
      <c r="C36118" s="220" t="str">
        <f t="shared" si="1128"/>
        <v/>
      </c>
      <c r="I36118" s="218" t="str">
        <f t="shared" si="1129"/>
        <v/>
      </c>
    </row>
    <row r="36119" spans="3:9" ht="15" customHeight="1">
      <c r="C36119" s="220" t="str">
        <f t="shared" si="1128"/>
        <v/>
      </c>
      <c r="I36119" s="218" t="str">
        <f t="shared" si="1129"/>
        <v/>
      </c>
    </row>
    <row r="36120" spans="3:9" ht="15" customHeight="1">
      <c r="C36120" s="220" t="str">
        <f t="shared" si="1128"/>
        <v/>
      </c>
      <c r="I36120" s="218" t="str">
        <f t="shared" si="1129"/>
        <v/>
      </c>
    </row>
    <row r="36121" spans="3:9" ht="15" customHeight="1">
      <c r="C36121" s="220" t="str">
        <f t="shared" si="1128"/>
        <v/>
      </c>
      <c r="I36121" s="218" t="str">
        <f t="shared" si="1129"/>
        <v/>
      </c>
    </row>
    <row r="36122" spans="3:9" ht="15" customHeight="1">
      <c r="C36122" s="220" t="str">
        <f t="shared" si="1128"/>
        <v/>
      </c>
      <c r="I36122" s="218" t="str">
        <f t="shared" si="1129"/>
        <v/>
      </c>
    </row>
    <row r="36123" spans="3:9" ht="15" customHeight="1">
      <c r="C36123" s="220" t="str">
        <f t="shared" si="1128"/>
        <v/>
      </c>
      <c r="I36123" s="218" t="str">
        <f t="shared" si="1129"/>
        <v/>
      </c>
    </row>
    <row r="36124" spans="3:9" ht="15" customHeight="1">
      <c r="C36124" s="220" t="str">
        <f t="shared" si="1128"/>
        <v/>
      </c>
      <c r="I36124" s="218" t="str">
        <f t="shared" si="1129"/>
        <v/>
      </c>
    </row>
    <row r="36125" spans="3:9" ht="15" customHeight="1">
      <c r="C36125" s="220" t="str">
        <f t="shared" si="1128"/>
        <v/>
      </c>
      <c r="I36125" s="218" t="str">
        <f t="shared" si="1129"/>
        <v/>
      </c>
    </row>
    <row r="36126" spans="3:9" ht="15" customHeight="1">
      <c r="C36126" s="220" t="str">
        <f t="shared" si="1128"/>
        <v/>
      </c>
      <c r="I36126" s="218" t="str">
        <f t="shared" si="1129"/>
        <v/>
      </c>
    </row>
    <row r="36127" spans="3:9" ht="15" customHeight="1">
      <c r="C36127" s="220" t="str">
        <f t="shared" si="1128"/>
        <v/>
      </c>
      <c r="I36127" s="218" t="str">
        <f t="shared" si="1129"/>
        <v/>
      </c>
    </row>
    <row r="36128" spans="3:9" ht="15" customHeight="1">
      <c r="C36128" s="220" t="str">
        <f t="shared" si="1128"/>
        <v/>
      </c>
      <c r="I36128" s="218" t="str">
        <f t="shared" si="1129"/>
        <v/>
      </c>
    </row>
    <row r="36129" spans="3:9" ht="15" customHeight="1">
      <c r="C36129" s="220" t="str">
        <f t="shared" si="1128"/>
        <v/>
      </c>
      <c r="I36129" s="218" t="str">
        <f t="shared" si="1129"/>
        <v/>
      </c>
    </row>
    <row r="36130" spans="3:9" ht="15" customHeight="1">
      <c r="C36130" s="220" t="str">
        <f t="shared" si="1128"/>
        <v/>
      </c>
      <c r="I36130" s="218" t="str">
        <f t="shared" si="1129"/>
        <v/>
      </c>
    </row>
    <row r="36131" spans="3:9" ht="15" customHeight="1">
      <c r="C36131" s="220" t="str">
        <f t="shared" si="1128"/>
        <v/>
      </c>
      <c r="I36131" s="218" t="str">
        <f t="shared" si="1129"/>
        <v/>
      </c>
    </row>
    <row r="36132" spans="3:9" ht="15" customHeight="1">
      <c r="C36132" s="220" t="str">
        <f t="shared" si="1128"/>
        <v/>
      </c>
      <c r="I36132" s="218" t="str">
        <f t="shared" si="1129"/>
        <v/>
      </c>
    </row>
    <row r="36133" spans="3:9" ht="15" customHeight="1">
      <c r="C36133" s="220" t="str">
        <f t="shared" si="1128"/>
        <v/>
      </c>
      <c r="I36133" s="218" t="str">
        <f t="shared" si="1129"/>
        <v/>
      </c>
    </row>
    <row r="36134" spans="3:9" ht="15" customHeight="1">
      <c r="C36134" s="220" t="str">
        <f t="shared" si="1128"/>
        <v/>
      </c>
      <c r="I36134" s="218" t="str">
        <f t="shared" si="1129"/>
        <v/>
      </c>
    </row>
    <row r="36135" spans="3:9" ht="15" customHeight="1">
      <c r="C36135" s="220" t="str">
        <f t="shared" si="1128"/>
        <v/>
      </c>
      <c r="I36135" s="218" t="str">
        <f t="shared" si="1129"/>
        <v/>
      </c>
    </row>
    <row r="36136" spans="3:9" ht="15" customHeight="1">
      <c r="C36136" s="220" t="str">
        <f t="shared" si="1128"/>
        <v/>
      </c>
      <c r="I36136" s="218" t="str">
        <f t="shared" si="1129"/>
        <v/>
      </c>
    </row>
    <row r="36137" spans="3:9" ht="15" customHeight="1">
      <c r="C36137" s="220" t="str">
        <f t="shared" si="1128"/>
        <v/>
      </c>
      <c r="I36137" s="218" t="str">
        <f t="shared" si="1129"/>
        <v/>
      </c>
    </row>
    <row r="36138" spans="3:9" ht="15" customHeight="1">
      <c r="C36138" s="220" t="str">
        <f t="shared" si="1128"/>
        <v/>
      </c>
      <c r="I36138" s="218" t="str">
        <f t="shared" si="1129"/>
        <v/>
      </c>
    </row>
    <row r="36139" spans="3:9" ht="15" customHeight="1">
      <c r="C36139" s="220" t="str">
        <f t="shared" si="1128"/>
        <v/>
      </c>
      <c r="I36139" s="218" t="str">
        <f t="shared" si="1129"/>
        <v/>
      </c>
    </row>
    <row r="36140" spans="3:9" ht="15" customHeight="1">
      <c r="C36140" s="220" t="str">
        <f t="shared" si="1128"/>
        <v/>
      </c>
      <c r="I36140" s="218" t="str">
        <f t="shared" si="1129"/>
        <v/>
      </c>
    </row>
    <row r="36141" spans="3:9" ht="15" customHeight="1">
      <c r="C36141" s="220" t="str">
        <f t="shared" si="1128"/>
        <v/>
      </c>
      <c r="I36141" s="218" t="str">
        <f t="shared" si="1129"/>
        <v/>
      </c>
    </row>
    <row r="36142" spans="3:9" ht="15" customHeight="1">
      <c r="C36142" s="220" t="str">
        <f t="shared" si="1128"/>
        <v/>
      </c>
      <c r="I36142" s="218" t="str">
        <f t="shared" si="1129"/>
        <v/>
      </c>
    </row>
    <row r="36143" spans="3:9" ht="15" customHeight="1">
      <c r="C36143" s="220" t="str">
        <f t="shared" si="1128"/>
        <v/>
      </c>
      <c r="I36143" s="218" t="str">
        <f t="shared" si="1129"/>
        <v/>
      </c>
    </row>
    <row r="36144" spans="3:9" ht="15" customHeight="1">
      <c r="C36144" s="220" t="str">
        <f t="shared" si="1128"/>
        <v/>
      </c>
      <c r="I36144" s="218" t="str">
        <f t="shared" si="1129"/>
        <v/>
      </c>
    </row>
    <row r="36145" spans="3:9" ht="15" customHeight="1">
      <c r="C36145" s="220" t="str">
        <f t="shared" si="1128"/>
        <v/>
      </c>
      <c r="I36145" s="218" t="str">
        <f t="shared" si="1129"/>
        <v/>
      </c>
    </row>
    <row r="36146" spans="3:9" ht="15" customHeight="1">
      <c r="C36146" s="220" t="str">
        <f t="shared" si="1128"/>
        <v/>
      </c>
      <c r="I36146" s="218" t="str">
        <f t="shared" si="1129"/>
        <v/>
      </c>
    </row>
    <row r="36147" spans="3:9" ht="15" customHeight="1">
      <c r="C36147" s="220" t="str">
        <f t="shared" si="1128"/>
        <v/>
      </c>
      <c r="I36147" s="218" t="str">
        <f t="shared" si="1129"/>
        <v/>
      </c>
    </row>
    <row r="36148" spans="3:9" ht="15" customHeight="1">
      <c r="C36148" s="220" t="str">
        <f t="shared" si="1128"/>
        <v/>
      </c>
      <c r="I36148" s="218" t="str">
        <f t="shared" si="1129"/>
        <v/>
      </c>
    </row>
    <row r="36149" spans="3:9" ht="15" customHeight="1">
      <c r="C36149" s="220" t="str">
        <f t="shared" si="1128"/>
        <v/>
      </c>
      <c r="I36149" s="218" t="str">
        <f t="shared" si="1129"/>
        <v/>
      </c>
    </row>
    <row r="36150" spans="3:9" ht="15" customHeight="1">
      <c r="C36150" s="220" t="str">
        <f t="shared" si="1128"/>
        <v/>
      </c>
      <c r="I36150" s="218" t="str">
        <f t="shared" si="1129"/>
        <v/>
      </c>
    </row>
    <row r="36151" spans="3:9" ht="15" customHeight="1">
      <c r="C36151" s="220" t="str">
        <f t="shared" si="1128"/>
        <v/>
      </c>
      <c r="I36151" s="218" t="str">
        <f t="shared" si="1129"/>
        <v/>
      </c>
    </row>
    <row r="36152" spans="3:9" ht="15" customHeight="1">
      <c r="C36152" s="220" t="str">
        <f t="shared" si="1128"/>
        <v/>
      </c>
      <c r="I36152" s="218" t="str">
        <f t="shared" si="1129"/>
        <v/>
      </c>
    </row>
    <row r="36153" spans="3:9" ht="15" customHeight="1">
      <c r="C36153" s="220" t="str">
        <f t="shared" si="1128"/>
        <v/>
      </c>
      <c r="I36153" s="218" t="str">
        <f t="shared" si="1129"/>
        <v/>
      </c>
    </row>
    <row r="36154" spans="3:9" ht="15" customHeight="1">
      <c r="C36154" s="220" t="str">
        <f t="shared" si="1128"/>
        <v/>
      </c>
      <c r="I36154" s="218" t="str">
        <f t="shared" si="1129"/>
        <v/>
      </c>
    </row>
    <row r="36155" spans="3:9" ht="15" customHeight="1">
      <c r="C36155" s="220" t="str">
        <f t="shared" si="1128"/>
        <v/>
      </c>
      <c r="I36155" s="218" t="str">
        <f t="shared" si="1129"/>
        <v/>
      </c>
    </row>
    <row r="36156" spans="3:9" ht="15" customHeight="1">
      <c r="C36156" s="220" t="str">
        <f t="shared" si="1128"/>
        <v/>
      </c>
      <c r="I36156" s="218" t="str">
        <f t="shared" si="1129"/>
        <v/>
      </c>
    </row>
    <row r="36157" spans="3:9" ht="15" customHeight="1">
      <c r="C36157" s="220" t="str">
        <f t="shared" si="1128"/>
        <v/>
      </c>
      <c r="I36157" s="218" t="str">
        <f t="shared" si="1129"/>
        <v/>
      </c>
    </row>
    <row r="36158" spans="3:9" ht="15" customHeight="1">
      <c r="C36158" s="220" t="str">
        <f t="shared" si="1128"/>
        <v/>
      </c>
      <c r="I36158" s="218" t="str">
        <f t="shared" si="1129"/>
        <v/>
      </c>
    </row>
    <row r="36159" spans="3:9" ht="15" customHeight="1">
      <c r="C36159" s="220" t="str">
        <f t="shared" si="1128"/>
        <v/>
      </c>
      <c r="I36159" s="218" t="str">
        <f t="shared" si="1129"/>
        <v/>
      </c>
    </row>
    <row r="36160" spans="3:9" ht="15" customHeight="1">
      <c r="C36160" s="220" t="str">
        <f t="shared" si="1128"/>
        <v/>
      </c>
      <c r="I36160" s="218" t="str">
        <f t="shared" si="1129"/>
        <v/>
      </c>
    </row>
    <row r="36161" spans="3:9" ht="15" customHeight="1">
      <c r="C36161" s="220" t="str">
        <f t="shared" si="1128"/>
        <v/>
      </c>
      <c r="I36161" s="218" t="str">
        <f t="shared" si="1129"/>
        <v/>
      </c>
    </row>
    <row r="36162" spans="3:9" ht="15" customHeight="1">
      <c r="C36162" s="220" t="str">
        <f t="shared" si="1128"/>
        <v/>
      </c>
      <c r="I36162" s="218" t="str">
        <f t="shared" si="1129"/>
        <v/>
      </c>
    </row>
    <row r="36163" spans="3:9" ht="15" customHeight="1">
      <c r="C36163" s="220" t="str">
        <f t="shared" si="1128"/>
        <v/>
      </c>
      <c r="I36163" s="218" t="str">
        <f t="shared" si="1129"/>
        <v/>
      </c>
    </row>
    <row r="36164" spans="3:9" ht="15" customHeight="1">
      <c r="C36164" s="220" t="str">
        <f t="shared" si="1128"/>
        <v/>
      </c>
      <c r="I36164" s="218" t="str">
        <f t="shared" si="1129"/>
        <v/>
      </c>
    </row>
    <row r="36165" spans="3:9" ht="15" customHeight="1">
      <c r="C36165" s="220" t="str">
        <f t="shared" si="1128"/>
        <v/>
      </c>
      <c r="I36165" s="218" t="str">
        <f t="shared" si="1129"/>
        <v/>
      </c>
    </row>
    <row r="36166" spans="3:9" ht="15" customHeight="1">
      <c r="C36166" s="220" t="str">
        <f t="shared" ref="C36166:C36229" si="1130">IF(B36166="","",MONTH(B36166))</f>
        <v/>
      </c>
      <c r="I36166" s="218" t="str">
        <f t="shared" ref="I36166:I36229" si="1131">IF(H36166="","",IF(E36166="","Não deixe campos em branco, a planilha resumo de custos e despesas necessita deles para funcionar",IF(F36166="","Não deixe campos em branco, a planilha resumo de custos e despesas necessita deles para funcionar",IF(G36166="","Não deixe campos em branco, a planilha resumo de custos e despesas necessita deles para funcionar",""))))</f>
        <v/>
      </c>
    </row>
    <row r="36167" spans="3:9" ht="15" customHeight="1">
      <c r="C36167" s="220" t="str">
        <f t="shared" si="1130"/>
        <v/>
      </c>
      <c r="I36167" s="218" t="str">
        <f t="shared" si="1131"/>
        <v/>
      </c>
    </row>
    <row r="36168" spans="3:9" ht="15" customHeight="1">
      <c r="C36168" s="220" t="str">
        <f t="shared" si="1130"/>
        <v/>
      </c>
      <c r="I36168" s="218" t="str">
        <f t="shared" si="1131"/>
        <v/>
      </c>
    </row>
    <row r="36169" spans="3:9" ht="15" customHeight="1">
      <c r="C36169" s="220" t="str">
        <f t="shared" si="1130"/>
        <v/>
      </c>
      <c r="I36169" s="218" t="str">
        <f t="shared" si="1131"/>
        <v/>
      </c>
    </row>
    <row r="36170" spans="3:9" ht="15" customHeight="1">
      <c r="C36170" s="220" t="str">
        <f t="shared" si="1130"/>
        <v/>
      </c>
      <c r="I36170" s="218" t="str">
        <f t="shared" si="1131"/>
        <v/>
      </c>
    </row>
    <row r="36171" spans="3:9" ht="15" customHeight="1">
      <c r="C36171" s="220" t="str">
        <f t="shared" si="1130"/>
        <v/>
      </c>
      <c r="I36171" s="218" t="str">
        <f t="shared" si="1131"/>
        <v/>
      </c>
    </row>
    <row r="36172" spans="3:9" ht="15" customHeight="1">
      <c r="C36172" s="220" t="str">
        <f t="shared" si="1130"/>
        <v/>
      </c>
      <c r="I36172" s="218" t="str">
        <f t="shared" si="1131"/>
        <v/>
      </c>
    </row>
    <row r="36173" spans="3:9" ht="15" customHeight="1">
      <c r="C36173" s="220" t="str">
        <f t="shared" si="1130"/>
        <v/>
      </c>
      <c r="I36173" s="218" t="str">
        <f t="shared" si="1131"/>
        <v/>
      </c>
    </row>
    <row r="36174" spans="3:9" ht="15" customHeight="1">
      <c r="C36174" s="220" t="str">
        <f t="shared" si="1130"/>
        <v/>
      </c>
      <c r="I36174" s="218" t="str">
        <f t="shared" si="1131"/>
        <v/>
      </c>
    </row>
    <row r="36175" spans="3:9" ht="15" customHeight="1">
      <c r="C36175" s="220" t="str">
        <f t="shared" si="1130"/>
        <v/>
      </c>
      <c r="I36175" s="218" t="str">
        <f t="shared" si="1131"/>
        <v/>
      </c>
    </row>
    <row r="36176" spans="3:9" ht="15" customHeight="1">
      <c r="C36176" s="220" t="str">
        <f t="shared" si="1130"/>
        <v/>
      </c>
      <c r="I36176" s="218" t="str">
        <f t="shared" si="1131"/>
        <v/>
      </c>
    </row>
    <row r="36177" spans="3:9" ht="15" customHeight="1">
      <c r="C36177" s="220" t="str">
        <f t="shared" si="1130"/>
        <v/>
      </c>
      <c r="I36177" s="218" t="str">
        <f t="shared" si="1131"/>
        <v/>
      </c>
    </row>
    <row r="36178" spans="3:9" ht="15" customHeight="1">
      <c r="C36178" s="220" t="str">
        <f t="shared" si="1130"/>
        <v/>
      </c>
      <c r="I36178" s="218" t="str">
        <f t="shared" si="1131"/>
        <v/>
      </c>
    </row>
    <row r="36179" spans="3:9" ht="15" customHeight="1">
      <c r="C36179" s="220" t="str">
        <f t="shared" si="1130"/>
        <v/>
      </c>
      <c r="I36179" s="218" t="str">
        <f t="shared" si="1131"/>
        <v/>
      </c>
    </row>
    <row r="36180" spans="3:9" ht="15" customHeight="1">
      <c r="C36180" s="220" t="str">
        <f t="shared" si="1130"/>
        <v/>
      </c>
      <c r="I36180" s="218" t="str">
        <f t="shared" si="1131"/>
        <v/>
      </c>
    </row>
    <row r="36181" spans="3:9" ht="15" customHeight="1">
      <c r="C36181" s="220" t="str">
        <f t="shared" si="1130"/>
        <v/>
      </c>
      <c r="I36181" s="218" t="str">
        <f t="shared" si="1131"/>
        <v/>
      </c>
    </row>
    <row r="36182" spans="3:9" ht="15" customHeight="1">
      <c r="C36182" s="220" t="str">
        <f t="shared" si="1130"/>
        <v/>
      </c>
      <c r="I36182" s="218" t="str">
        <f t="shared" si="1131"/>
        <v/>
      </c>
    </row>
    <row r="36183" spans="3:9" ht="15" customHeight="1">
      <c r="C36183" s="220" t="str">
        <f t="shared" si="1130"/>
        <v/>
      </c>
      <c r="I36183" s="218" t="str">
        <f t="shared" si="1131"/>
        <v/>
      </c>
    </row>
    <row r="36184" spans="3:9" ht="15" customHeight="1">
      <c r="C36184" s="220" t="str">
        <f t="shared" si="1130"/>
        <v/>
      </c>
      <c r="I36184" s="218" t="str">
        <f t="shared" si="1131"/>
        <v/>
      </c>
    </row>
    <row r="36185" spans="3:9" ht="15" customHeight="1">
      <c r="C36185" s="220" t="str">
        <f t="shared" si="1130"/>
        <v/>
      </c>
      <c r="I36185" s="218" t="str">
        <f t="shared" si="1131"/>
        <v/>
      </c>
    </row>
    <row r="36186" spans="3:9" ht="15" customHeight="1">
      <c r="C36186" s="220" t="str">
        <f t="shared" si="1130"/>
        <v/>
      </c>
      <c r="I36186" s="218" t="str">
        <f t="shared" si="1131"/>
        <v/>
      </c>
    </row>
    <row r="36187" spans="3:9" ht="15" customHeight="1">
      <c r="C36187" s="220" t="str">
        <f t="shared" si="1130"/>
        <v/>
      </c>
      <c r="I36187" s="218" t="str">
        <f t="shared" si="1131"/>
        <v/>
      </c>
    </row>
    <row r="36188" spans="3:9" ht="15" customHeight="1">
      <c r="C36188" s="220" t="str">
        <f t="shared" si="1130"/>
        <v/>
      </c>
      <c r="I36188" s="218" t="str">
        <f t="shared" si="1131"/>
        <v/>
      </c>
    </row>
    <row r="36189" spans="3:9" ht="15" customHeight="1">
      <c r="C36189" s="220" t="str">
        <f t="shared" si="1130"/>
        <v/>
      </c>
      <c r="I36189" s="218" t="str">
        <f t="shared" si="1131"/>
        <v/>
      </c>
    </row>
    <row r="36190" spans="3:9" ht="15" customHeight="1">
      <c r="C36190" s="220" t="str">
        <f t="shared" si="1130"/>
        <v/>
      </c>
      <c r="I36190" s="218" t="str">
        <f t="shared" si="1131"/>
        <v/>
      </c>
    </row>
    <row r="36191" spans="3:9" ht="15" customHeight="1">
      <c r="C36191" s="220" t="str">
        <f t="shared" si="1130"/>
        <v/>
      </c>
      <c r="I36191" s="218" t="str">
        <f t="shared" si="1131"/>
        <v/>
      </c>
    </row>
    <row r="36192" spans="3:9" ht="15" customHeight="1">
      <c r="C36192" s="220" t="str">
        <f t="shared" si="1130"/>
        <v/>
      </c>
      <c r="I36192" s="218" t="str">
        <f t="shared" si="1131"/>
        <v/>
      </c>
    </row>
    <row r="36193" spans="3:9" ht="15" customHeight="1">
      <c r="C36193" s="220" t="str">
        <f t="shared" si="1130"/>
        <v/>
      </c>
      <c r="I36193" s="218" t="str">
        <f t="shared" si="1131"/>
        <v/>
      </c>
    </row>
    <row r="36194" spans="3:9" ht="15" customHeight="1">
      <c r="C36194" s="220" t="str">
        <f t="shared" si="1130"/>
        <v/>
      </c>
      <c r="I36194" s="218" t="str">
        <f t="shared" si="1131"/>
        <v/>
      </c>
    </row>
    <row r="36195" spans="3:9" ht="15" customHeight="1">
      <c r="C36195" s="220" t="str">
        <f t="shared" si="1130"/>
        <v/>
      </c>
      <c r="I36195" s="218" t="str">
        <f t="shared" si="1131"/>
        <v/>
      </c>
    </row>
    <row r="36196" spans="3:9" ht="15" customHeight="1">
      <c r="C36196" s="220" t="str">
        <f t="shared" si="1130"/>
        <v/>
      </c>
      <c r="I36196" s="218" t="str">
        <f t="shared" si="1131"/>
        <v/>
      </c>
    </row>
    <row r="36197" spans="3:9" ht="15" customHeight="1">
      <c r="C36197" s="220" t="str">
        <f t="shared" si="1130"/>
        <v/>
      </c>
      <c r="I36197" s="218" t="str">
        <f t="shared" si="1131"/>
        <v/>
      </c>
    </row>
    <row r="36198" spans="3:9" ht="15" customHeight="1">
      <c r="C36198" s="220" t="str">
        <f t="shared" si="1130"/>
        <v/>
      </c>
      <c r="I36198" s="218" t="str">
        <f t="shared" si="1131"/>
        <v/>
      </c>
    </row>
    <row r="36199" spans="3:9" ht="15" customHeight="1">
      <c r="C36199" s="220" t="str">
        <f t="shared" si="1130"/>
        <v/>
      </c>
      <c r="I36199" s="218" t="str">
        <f t="shared" si="1131"/>
        <v/>
      </c>
    </row>
    <row r="36200" spans="3:9" ht="15" customHeight="1">
      <c r="C36200" s="220" t="str">
        <f t="shared" si="1130"/>
        <v/>
      </c>
      <c r="I36200" s="218" t="str">
        <f t="shared" si="1131"/>
        <v/>
      </c>
    </row>
    <row r="36201" spans="3:9" ht="15" customHeight="1">
      <c r="C36201" s="220" t="str">
        <f t="shared" si="1130"/>
        <v/>
      </c>
      <c r="I36201" s="218" t="str">
        <f t="shared" si="1131"/>
        <v/>
      </c>
    </row>
    <row r="36202" spans="3:9" ht="15" customHeight="1">
      <c r="C36202" s="220" t="str">
        <f t="shared" si="1130"/>
        <v/>
      </c>
      <c r="I36202" s="218" t="str">
        <f t="shared" si="1131"/>
        <v/>
      </c>
    </row>
    <row r="36203" spans="3:9" ht="15" customHeight="1">
      <c r="C36203" s="220" t="str">
        <f t="shared" si="1130"/>
        <v/>
      </c>
      <c r="I36203" s="218" t="str">
        <f t="shared" si="1131"/>
        <v/>
      </c>
    </row>
    <row r="36204" spans="3:9" ht="15" customHeight="1">
      <c r="C36204" s="220" t="str">
        <f t="shared" si="1130"/>
        <v/>
      </c>
      <c r="I36204" s="218" t="str">
        <f t="shared" si="1131"/>
        <v/>
      </c>
    </row>
    <row r="36205" spans="3:9" ht="15" customHeight="1">
      <c r="C36205" s="220" t="str">
        <f t="shared" si="1130"/>
        <v/>
      </c>
      <c r="I36205" s="218" t="str">
        <f t="shared" si="1131"/>
        <v/>
      </c>
    </row>
    <row r="36206" spans="3:9" ht="15" customHeight="1">
      <c r="C36206" s="220" t="str">
        <f t="shared" si="1130"/>
        <v/>
      </c>
      <c r="I36206" s="218" t="str">
        <f t="shared" si="1131"/>
        <v/>
      </c>
    </row>
    <row r="36207" spans="3:9" ht="15" customHeight="1">
      <c r="C36207" s="220" t="str">
        <f t="shared" si="1130"/>
        <v/>
      </c>
      <c r="I36207" s="218" t="str">
        <f t="shared" si="1131"/>
        <v/>
      </c>
    </row>
    <row r="36208" spans="3:9" ht="15" customHeight="1">
      <c r="C36208" s="220" t="str">
        <f t="shared" si="1130"/>
        <v/>
      </c>
      <c r="I36208" s="218" t="str">
        <f t="shared" si="1131"/>
        <v/>
      </c>
    </row>
    <row r="36209" spans="3:9" ht="15" customHeight="1">
      <c r="C36209" s="220" t="str">
        <f t="shared" si="1130"/>
        <v/>
      </c>
      <c r="I36209" s="218" t="str">
        <f t="shared" si="1131"/>
        <v/>
      </c>
    </row>
    <row r="36210" spans="3:9" ht="15" customHeight="1">
      <c r="C36210" s="220" t="str">
        <f t="shared" si="1130"/>
        <v/>
      </c>
      <c r="I36210" s="218" t="str">
        <f t="shared" si="1131"/>
        <v/>
      </c>
    </row>
    <row r="36211" spans="3:9" ht="15" customHeight="1">
      <c r="C36211" s="220" t="str">
        <f t="shared" si="1130"/>
        <v/>
      </c>
      <c r="I36211" s="218" t="str">
        <f t="shared" si="1131"/>
        <v/>
      </c>
    </row>
    <row r="36212" spans="3:9" ht="15" customHeight="1">
      <c r="C36212" s="220" t="str">
        <f t="shared" si="1130"/>
        <v/>
      </c>
      <c r="I36212" s="218" t="str">
        <f t="shared" si="1131"/>
        <v/>
      </c>
    </row>
    <row r="36213" spans="3:9" ht="15" customHeight="1">
      <c r="C36213" s="220" t="str">
        <f t="shared" si="1130"/>
        <v/>
      </c>
      <c r="I36213" s="218" t="str">
        <f t="shared" si="1131"/>
        <v/>
      </c>
    </row>
    <row r="36214" spans="3:9" ht="15" customHeight="1">
      <c r="C36214" s="220" t="str">
        <f t="shared" si="1130"/>
        <v/>
      </c>
      <c r="I36214" s="218" t="str">
        <f t="shared" si="1131"/>
        <v/>
      </c>
    </row>
    <row r="36215" spans="3:9" ht="15" customHeight="1">
      <c r="C36215" s="220" t="str">
        <f t="shared" si="1130"/>
        <v/>
      </c>
      <c r="I36215" s="218" t="str">
        <f t="shared" si="1131"/>
        <v/>
      </c>
    </row>
    <row r="36216" spans="3:9" ht="15" customHeight="1">
      <c r="C36216" s="220" t="str">
        <f t="shared" si="1130"/>
        <v/>
      </c>
      <c r="I36216" s="218" t="str">
        <f t="shared" si="1131"/>
        <v/>
      </c>
    </row>
    <row r="36217" spans="3:9" ht="15" customHeight="1">
      <c r="C36217" s="220" t="str">
        <f t="shared" si="1130"/>
        <v/>
      </c>
      <c r="I36217" s="218" t="str">
        <f t="shared" si="1131"/>
        <v/>
      </c>
    </row>
    <row r="36218" spans="3:9" ht="15" customHeight="1">
      <c r="C36218" s="220" t="str">
        <f t="shared" si="1130"/>
        <v/>
      </c>
      <c r="I36218" s="218" t="str">
        <f t="shared" si="1131"/>
        <v/>
      </c>
    </row>
    <row r="36219" spans="3:9" ht="15" customHeight="1">
      <c r="C36219" s="220" t="str">
        <f t="shared" si="1130"/>
        <v/>
      </c>
      <c r="I36219" s="218" t="str">
        <f t="shared" si="1131"/>
        <v/>
      </c>
    </row>
    <row r="36220" spans="3:9" ht="15" customHeight="1">
      <c r="C36220" s="220" t="str">
        <f t="shared" si="1130"/>
        <v/>
      </c>
      <c r="I36220" s="218" t="str">
        <f t="shared" si="1131"/>
        <v/>
      </c>
    </row>
    <row r="36221" spans="3:9" ht="15" customHeight="1">
      <c r="C36221" s="220" t="str">
        <f t="shared" si="1130"/>
        <v/>
      </c>
      <c r="I36221" s="218" t="str">
        <f t="shared" si="1131"/>
        <v/>
      </c>
    </row>
    <row r="36222" spans="3:9" ht="15" customHeight="1">
      <c r="C36222" s="220" t="str">
        <f t="shared" si="1130"/>
        <v/>
      </c>
      <c r="I36222" s="218" t="str">
        <f t="shared" si="1131"/>
        <v/>
      </c>
    </row>
    <row r="36223" spans="3:9" ht="15" customHeight="1">
      <c r="C36223" s="220" t="str">
        <f t="shared" si="1130"/>
        <v/>
      </c>
      <c r="I36223" s="218" t="str">
        <f t="shared" si="1131"/>
        <v/>
      </c>
    </row>
    <row r="36224" spans="3:9" ht="15" customHeight="1">
      <c r="C36224" s="220" t="str">
        <f t="shared" si="1130"/>
        <v/>
      </c>
      <c r="I36224" s="218" t="str">
        <f t="shared" si="1131"/>
        <v/>
      </c>
    </row>
    <row r="36225" spans="3:9" ht="15" customHeight="1">
      <c r="C36225" s="220" t="str">
        <f t="shared" si="1130"/>
        <v/>
      </c>
      <c r="I36225" s="218" t="str">
        <f t="shared" si="1131"/>
        <v/>
      </c>
    </row>
    <row r="36226" spans="3:9" ht="15" customHeight="1">
      <c r="C36226" s="220" t="str">
        <f t="shared" si="1130"/>
        <v/>
      </c>
      <c r="I36226" s="218" t="str">
        <f t="shared" si="1131"/>
        <v/>
      </c>
    </row>
    <row r="36227" spans="3:9" ht="15" customHeight="1">
      <c r="C36227" s="220" t="str">
        <f t="shared" si="1130"/>
        <v/>
      </c>
      <c r="I36227" s="218" t="str">
        <f t="shared" si="1131"/>
        <v/>
      </c>
    </row>
    <row r="36228" spans="3:9" ht="15" customHeight="1">
      <c r="C36228" s="220" t="str">
        <f t="shared" si="1130"/>
        <v/>
      </c>
      <c r="I36228" s="218" t="str">
        <f t="shared" si="1131"/>
        <v/>
      </c>
    </row>
    <row r="36229" spans="3:9" ht="15" customHeight="1">
      <c r="C36229" s="220" t="str">
        <f t="shared" si="1130"/>
        <v/>
      </c>
      <c r="I36229" s="218" t="str">
        <f t="shared" si="1131"/>
        <v/>
      </c>
    </row>
    <row r="36230" spans="3:9" ht="15" customHeight="1">
      <c r="C36230" s="220" t="str">
        <f t="shared" ref="C36230:C36293" si="1132">IF(B36230="","",MONTH(B36230))</f>
        <v/>
      </c>
      <c r="I36230" s="218" t="str">
        <f t="shared" ref="I36230:I36293" si="1133">IF(H36230="","",IF(E36230="","Não deixe campos em branco, a planilha resumo de custos e despesas necessita deles para funcionar",IF(F36230="","Não deixe campos em branco, a planilha resumo de custos e despesas necessita deles para funcionar",IF(G36230="","Não deixe campos em branco, a planilha resumo de custos e despesas necessita deles para funcionar",""))))</f>
        <v/>
      </c>
    </row>
    <row r="36231" spans="3:9" ht="15" customHeight="1">
      <c r="C36231" s="220" t="str">
        <f t="shared" si="1132"/>
        <v/>
      </c>
      <c r="I36231" s="218" t="str">
        <f t="shared" si="1133"/>
        <v/>
      </c>
    </row>
    <row r="36232" spans="3:9" ht="15" customHeight="1">
      <c r="C36232" s="220" t="str">
        <f t="shared" si="1132"/>
        <v/>
      </c>
      <c r="I36232" s="218" t="str">
        <f t="shared" si="1133"/>
        <v/>
      </c>
    </row>
    <row r="36233" spans="3:9" ht="15" customHeight="1">
      <c r="C36233" s="220" t="str">
        <f t="shared" si="1132"/>
        <v/>
      </c>
      <c r="I36233" s="218" t="str">
        <f t="shared" si="1133"/>
        <v/>
      </c>
    </row>
    <row r="36234" spans="3:9" ht="15" customHeight="1">
      <c r="C36234" s="220" t="str">
        <f t="shared" si="1132"/>
        <v/>
      </c>
      <c r="I36234" s="218" t="str">
        <f t="shared" si="1133"/>
        <v/>
      </c>
    </row>
    <row r="36235" spans="3:9" ht="15" customHeight="1">
      <c r="C36235" s="220" t="str">
        <f t="shared" si="1132"/>
        <v/>
      </c>
      <c r="I36235" s="218" t="str">
        <f t="shared" si="1133"/>
        <v/>
      </c>
    </row>
    <row r="36236" spans="3:9" ht="15" customHeight="1">
      <c r="C36236" s="220" t="str">
        <f t="shared" si="1132"/>
        <v/>
      </c>
      <c r="I36236" s="218" t="str">
        <f t="shared" si="1133"/>
        <v/>
      </c>
    </row>
    <row r="36237" spans="3:9" ht="15" customHeight="1">
      <c r="C36237" s="220" t="str">
        <f t="shared" si="1132"/>
        <v/>
      </c>
      <c r="I36237" s="218" t="str">
        <f t="shared" si="1133"/>
        <v/>
      </c>
    </row>
    <row r="36238" spans="3:9" ht="15" customHeight="1">
      <c r="C36238" s="220" t="str">
        <f t="shared" si="1132"/>
        <v/>
      </c>
      <c r="I36238" s="218" t="str">
        <f t="shared" si="1133"/>
        <v/>
      </c>
    </row>
    <row r="36239" spans="3:9" ht="15" customHeight="1">
      <c r="C36239" s="220" t="str">
        <f t="shared" si="1132"/>
        <v/>
      </c>
      <c r="I36239" s="218" t="str">
        <f t="shared" si="1133"/>
        <v/>
      </c>
    </row>
    <row r="36240" spans="3:9" ht="15" customHeight="1">
      <c r="C36240" s="220" t="str">
        <f t="shared" si="1132"/>
        <v/>
      </c>
      <c r="I36240" s="218" t="str">
        <f t="shared" si="1133"/>
        <v/>
      </c>
    </row>
    <row r="36241" spans="3:9" ht="15" customHeight="1">
      <c r="C36241" s="220" t="str">
        <f t="shared" si="1132"/>
        <v/>
      </c>
      <c r="I36241" s="218" t="str">
        <f t="shared" si="1133"/>
        <v/>
      </c>
    </row>
    <row r="36242" spans="3:9" ht="15" customHeight="1">
      <c r="C36242" s="220" t="str">
        <f t="shared" si="1132"/>
        <v/>
      </c>
      <c r="I36242" s="218" t="str">
        <f t="shared" si="1133"/>
        <v/>
      </c>
    </row>
    <row r="36243" spans="3:9" ht="15" customHeight="1">
      <c r="C36243" s="220" t="str">
        <f t="shared" si="1132"/>
        <v/>
      </c>
      <c r="I36243" s="218" t="str">
        <f t="shared" si="1133"/>
        <v/>
      </c>
    </row>
    <row r="36244" spans="3:9" ht="15" customHeight="1">
      <c r="C36244" s="220" t="str">
        <f t="shared" si="1132"/>
        <v/>
      </c>
      <c r="I36244" s="218" t="str">
        <f t="shared" si="1133"/>
        <v/>
      </c>
    </row>
    <row r="36245" spans="3:9" ht="15" customHeight="1">
      <c r="C36245" s="220" t="str">
        <f t="shared" si="1132"/>
        <v/>
      </c>
      <c r="I36245" s="218" t="str">
        <f t="shared" si="1133"/>
        <v/>
      </c>
    </row>
    <row r="36246" spans="3:9" ht="15" customHeight="1">
      <c r="C36246" s="220" t="str">
        <f t="shared" si="1132"/>
        <v/>
      </c>
      <c r="I36246" s="218" t="str">
        <f t="shared" si="1133"/>
        <v/>
      </c>
    </row>
    <row r="36247" spans="3:9" ht="15" customHeight="1">
      <c r="C36247" s="220" t="str">
        <f t="shared" si="1132"/>
        <v/>
      </c>
      <c r="I36247" s="218" t="str">
        <f t="shared" si="1133"/>
        <v/>
      </c>
    </row>
    <row r="36248" spans="3:9" ht="15" customHeight="1">
      <c r="C36248" s="220" t="str">
        <f t="shared" si="1132"/>
        <v/>
      </c>
      <c r="I36248" s="218" t="str">
        <f t="shared" si="1133"/>
        <v/>
      </c>
    </row>
    <row r="36249" spans="3:9" ht="15" customHeight="1">
      <c r="C36249" s="220" t="str">
        <f t="shared" si="1132"/>
        <v/>
      </c>
      <c r="I36249" s="218" t="str">
        <f t="shared" si="1133"/>
        <v/>
      </c>
    </row>
    <row r="36250" spans="3:9" ht="15" customHeight="1">
      <c r="C36250" s="220" t="str">
        <f t="shared" si="1132"/>
        <v/>
      </c>
      <c r="I36250" s="218" t="str">
        <f t="shared" si="1133"/>
        <v/>
      </c>
    </row>
    <row r="36251" spans="3:9" ht="15" customHeight="1">
      <c r="C36251" s="220" t="str">
        <f t="shared" si="1132"/>
        <v/>
      </c>
      <c r="I36251" s="218" t="str">
        <f t="shared" si="1133"/>
        <v/>
      </c>
    </row>
    <row r="36252" spans="3:9" ht="15" customHeight="1">
      <c r="C36252" s="220" t="str">
        <f t="shared" si="1132"/>
        <v/>
      </c>
      <c r="I36252" s="218" t="str">
        <f t="shared" si="1133"/>
        <v/>
      </c>
    </row>
    <row r="36253" spans="3:9" ht="15" customHeight="1">
      <c r="C36253" s="220" t="str">
        <f t="shared" si="1132"/>
        <v/>
      </c>
      <c r="I36253" s="218" t="str">
        <f t="shared" si="1133"/>
        <v/>
      </c>
    </row>
    <row r="36254" spans="3:9" ht="15" customHeight="1">
      <c r="C36254" s="220" t="str">
        <f t="shared" si="1132"/>
        <v/>
      </c>
      <c r="I36254" s="218" t="str">
        <f t="shared" si="1133"/>
        <v/>
      </c>
    </row>
    <row r="36255" spans="3:9" ht="15" customHeight="1">
      <c r="C36255" s="220" t="str">
        <f t="shared" si="1132"/>
        <v/>
      </c>
      <c r="I36255" s="218" t="str">
        <f t="shared" si="1133"/>
        <v/>
      </c>
    </row>
    <row r="36256" spans="3:9" ht="15" customHeight="1">
      <c r="C36256" s="220" t="str">
        <f t="shared" si="1132"/>
        <v/>
      </c>
      <c r="I36256" s="218" t="str">
        <f t="shared" si="1133"/>
        <v/>
      </c>
    </row>
    <row r="36257" spans="3:9" ht="15" customHeight="1">
      <c r="C36257" s="220" t="str">
        <f t="shared" si="1132"/>
        <v/>
      </c>
      <c r="I36257" s="218" t="str">
        <f t="shared" si="1133"/>
        <v/>
      </c>
    </row>
    <row r="36258" spans="3:9" ht="15" customHeight="1">
      <c r="C36258" s="220" t="str">
        <f t="shared" si="1132"/>
        <v/>
      </c>
      <c r="I36258" s="218" t="str">
        <f t="shared" si="1133"/>
        <v/>
      </c>
    </row>
    <row r="36259" spans="3:9" ht="15" customHeight="1">
      <c r="C36259" s="220" t="str">
        <f t="shared" si="1132"/>
        <v/>
      </c>
      <c r="I36259" s="218" t="str">
        <f t="shared" si="1133"/>
        <v/>
      </c>
    </row>
    <row r="36260" spans="3:9" ht="15" customHeight="1">
      <c r="C36260" s="220" t="str">
        <f t="shared" si="1132"/>
        <v/>
      </c>
      <c r="I36260" s="218" t="str">
        <f t="shared" si="1133"/>
        <v/>
      </c>
    </row>
    <row r="36261" spans="3:9" ht="15" customHeight="1">
      <c r="C36261" s="220" t="str">
        <f t="shared" si="1132"/>
        <v/>
      </c>
      <c r="I36261" s="218" t="str">
        <f t="shared" si="1133"/>
        <v/>
      </c>
    </row>
    <row r="36262" spans="3:9" ht="15" customHeight="1">
      <c r="C36262" s="220" t="str">
        <f t="shared" si="1132"/>
        <v/>
      </c>
      <c r="I36262" s="218" t="str">
        <f t="shared" si="1133"/>
        <v/>
      </c>
    </row>
    <row r="36263" spans="3:9" ht="15" customHeight="1">
      <c r="C36263" s="220" t="str">
        <f t="shared" si="1132"/>
        <v/>
      </c>
      <c r="I36263" s="218" t="str">
        <f t="shared" si="1133"/>
        <v/>
      </c>
    </row>
    <row r="36264" spans="3:9" ht="15" customHeight="1">
      <c r="C36264" s="220" t="str">
        <f t="shared" si="1132"/>
        <v/>
      </c>
      <c r="I36264" s="218" t="str">
        <f t="shared" si="1133"/>
        <v/>
      </c>
    </row>
    <row r="36265" spans="3:9" ht="15" customHeight="1">
      <c r="C36265" s="220" t="str">
        <f t="shared" si="1132"/>
        <v/>
      </c>
      <c r="I36265" s="218" t="str">
        <f t="shared" si="1133"/>
        <v/>
      </c>
    </row>
    <row r="36266" spans="3:9" ht="15" customHeight="1">
      <c r="C36266" s="220" t="str">
        <f t="shared" si="1132"/>
        <v/>
      </c>
      <c r="I36266" s="218" t="str">
        <f t="shared" si="1133"/>
        <v/>
      </c>
    </row>
    <row r="36267" spans="3:9" ht="15" customHeight="1">
      <c r="C36267" s="220" t="str">
        <f t="shared" si="1132"/>
        <v/>
      </c>
      <c r="I36267" s="218" t="str">
        <f t="shared" si="1133"/>
        <v/>
      </c>
    </row>
    <row r="36268" spans="3:9" ht="15" customHeight="1">
      <c r="C36268" s="220" t="str">
        <f t="shared" si="1132"/>
        <v/>
      </c>
      <c r="I36268" s="218" t="str">
        <f t="shared" si="1133"/>
        <v/>
      </c>
    </row>
    <row r="36269" spans="3:9" ht="15" customHeight="1">
      <c r="C36269" s="220" t="str">
        <f t="shared" si="1132"/>
        <v/>
      </c>
      <c r="I36269" s="218" t="str">
        <f t="shared" si="1133"/>
        <v/>
      </c>
    </row>
    <row r="36270" spans="3:9" ht="15" customHeight="1">
      <c r="C36270" s="220" t="str">
        <f t="shared" si="1132"/>
        <v/>
      </c>
      <c r="I36270" s="218" t="str">
        <f t="shared" si="1133"/>
        <v/>
      </c>
    </row>
    <row r="36271" spans="3:9" ht="15" customHeight="1">
      <c r="C36271" s="220" t="str">
        <f t="shared" si="1132"/>
        <v/>
      </c>
      <c r="I36271" s="218" t="str">
        <f t="shared" si="1133"/>
        <v/>
      </c>
    </row>
    <row r="36272" spans="3:9" ht="15" customHeight="1">
      <c r="C36272" s="220" t="str">
        <f t="shared" si="1132"/>
        <v/>
      </c>
      <c r="I36272" s="218" t="str">
        <f t="shared" si="1133"/>
        <v/>
      </c>
    </row>
    <row r="36273" spans="3:9" ht="15" customHeight="1">
      <c r="C36273" s="220" t="str">
        <f t="shared" si="1132"/>
        <v/>
      </c>
      <c r="I36273" s="218" t="str">
        <f t="shared" si="1133"/>
        <v/>
      </c>
    </row>
    <row r="36274" spans="3:9" ht="15" customHeight="1">
      <c r="C36274" s="220" t="str">
        <f t="shared" si="1132"/>
        <v/>
      </c>
      <c r="I36274" s="218" t="str">
        <f t="shared" si="1133"/>
        <v/>
      </c>
    </row>
    <row r="36275" spans="3:9" ht="15" customHeight="1">
      <c r="C36275" s="220" t="str">
        <f t="shared" si="1132"/>
        <v/>
      </c>
      <c r="I36275" s="218" t="str">
        <f t="shared" si="1133"/>
        <v/>
      </c>
    </row>
    <row r="36276" spans="3:9" ht="15" customHeight="1">
      <c r="C36276" s="220" t="str">
        <f t="shared" si="1132"/>
        <v/>
      </c>
      <c r="I36276" s="218" t="str">
        <f t="shared" si="1133"/>
        <v/>
      </c>
    </row>
    <row r="36277" spans="3:9" ht="15" customHeight="1">
      <c r="C36277" s="220" t="str">
        <f t="shared" si="1132"/>
        <v/>
      </c>
      <c r="I36277" s="218" t="str">
        <f t="shared" si="1133"/>
        <v/>
      </c>
    </row>
    <row r="36278" spans="3:9" ht="15" customHeight="1">
      <c r="C36278" s="220" t="str">
        <f t="shared" si="1132"/>
        <v/>
      </c>
      <c r="I36278" s="218" t="str">
        <f t="shared" si="1133"/>
        <v/>
      </c>
    </row>
    <row r="36279" spans="3:9" ht="15" customHeight="1">
      <c r="C36279" s="220" t="str">
        <f t="shared" si="1132"/>
        <v/>
      </c>
      <c r="I36279" s="218" t="str">
        <f t="shared" si="1133"/>
        <v/>
      </c>
    </row>
    <row r="36280" spans="3:9" ht="15" customHeight="1">
      <c r="C36280" s="220" t="str">
        <f t="shared" si="1132"/>
        <v/>
      </c>
      <c r="I36280" s="218" t="str">
        <f t="shared" si="1133"/>
        <v/>
      </c>
    </row>
    <row r="36281" spans="3:9" ht="15" customHeight="1">
      <c r="C36281" s="220" t="str">
        <f t="shared" si="1132"/>
        <v/>
      </c>
      <c r="I36281" s="218" t="str">
        <f t="shared" si="1133"/>
        <v/>
      </c>
    </row>
    <row r="36282" spans="3:9" ht="15" customHeight="1">
      <c r="C36282" s="220" t="str">
        <f t="shared" si="1132"/>
        <v/>
      </c>
      <c r="I36282" s="218" t="str">
        <f t="shared" si="1133"/>
        <v/>
      </c>
    </row>
    <row r="36283" spans="3:9" ht="15" customHeight="1">
      <c r="C36283" s="220" t="str">
        <f t="shared" si="1132"/>
        <v/>
      </c>
      <c r="I36283" s="218" t="str">
        <f t="shared" si="1133"/>
        <v/>
      </c>
    </row>
    <row r="36284" spans="3:9" ht="15" customHeight="1">
      <c r="C36284" s="220" t="str">
        <f t="shared" si="1132"/>
        <v/>
      </c>
      <c r="I36284" s="218" t="str">
        <f t="shared" si="1133"/>
        <v/>
      </c>
    </row>
    <row r="36285" spans="3:9" ht="15" customHeight="1">
      <c r="C36285" s="220" t="str">
        <f t="shared" si="1132"/>
        <v/>
      </c>
      <c r="I36285" s="218" t="str">
        <f t="shared" si="1133"/>
        <v/>
      </c>
    </row>
    <row r="36286" spans="3:9" ht="15" customHeight="1">
      <c r="C36286" s="220" t="str">
        <f t="shared" si="1132"/>
        <v/>
      </c>
      <c r="I36286" s="218" t="str">
        <f t="shared" si="1133"/>
        <v/>
      </c>
    </row>
    <row r="36287" spans="3:9" ht="15" customHeight="1">
      <c r="C36287" s="220" t="str">
        <f t="shared" si="1132"/>
        <v/>
      </c>
      <c r="I36287" s="218" t="str">
        <f t="shared" si="1133"/>
        <v/>
      </c>
    </row>
    <row r="36288" spans="3:9" ht="15" customHeight="1">
      <c r="C36288" s="220" t="str">
        <f t="shared" si="1132"/>
        <v/>
      </c>
      <c r="I36288" s="218" t="str">
        <f t="shared" si="1133"/>
        <v/>
      </c>
    </row>
    <row r="36289" spans="3:9" ht="15" customHeight="1">
      <c r="C36289" s="220" t="str">
        <f t="shared" si="1132"/>
        <v/>
      </c>
      <c r="I36289" s="218" t="str">
        <f t="shared" si="1133"/>
        <v/>
      </c>
    </row>
    <row r="36290" spans="3:9" ht="15" customHeight="1">
      <c r="C36290" s="220" t="str">
        <f t="shared" si="1132"/>
        <v/>
      </c>
      <c r="I36290" s="218" t="str">
        <f t="shared" si="1133"/>
        <v/>
      </c>
    </row>
    <row r="36291" spans="3:9" ht="15" customHeight="1">
      <c r="C36291" s="220" t="str">
        <f t="shared" si="1132"/>
        <v/>
      </c>
      <c r="I36291" s="218" t="str">
        <f t="shared" si="1133"/>
        <v/>
      </c>
    </row>
    <row r="36292" spans="3:9" ht="15" customHeight="1">
      <c r="C36292" s="220" t="str">
        <f t="shared" si="1132"/>
        <v/>
      </c>
      <c r="I36292" s="218" t="str">
        <f t="shared" si="1133"/>
        <v/>
      </c>
    </row>
    <row r="36293" spans="3:9" ht="15" customHeight="1">
      <c r="C36293" s="220" t="str">
        <f t="shared" si="1132"/>
        <v/>
      </c>
      <c r="I36293" s="218" t="str">
        <f t="shared" si="1133"/>
        <v/>
      </c>
    </row>
    <row r="36294" spans="3:9" ht="15" customHeight="1">
      <c r="C36294" s="220" t="str">
        <f t="shared" ref="C36294:C36357" si="1134">IF(B36294="","",MONTH(B36294))</f>
        <v/>
      </c>
      <c r="I36294" s="218" t="str">
        <f t="shared" ref="I36294:I36357" si="1135">IF(H36294="","",IF(E36294="","Não deixe campos em branco, a planilha resumo de custos e despesas necessita deles para funcionar",IF(F36294="","Não deixe campos em branco, a planilha resumo de custos e despesas necessita deles para funcionar",IF(G36294="","Não deixe campos em branco, a planilha resumo de custos e despesas necessita deles para funcionar",""))))</f>
        <v/>
      </c>
    </row>
    <row r="36295" spans="3:9" ht="15" customHeight="1">
      <c r="C36295" s="220" t="str">
        <f t="shared" si="1134"/>
        <v/>
      </c>
      <c r="I36295" s="218" t="str">
        <f t="shared" si="1135"/>
        <v/>
      </c>
    </row>
    <row r="36296" spans="3:9" ht="15" customHeight="1">
      <c r="C36296" s="220" t="str">
        <f t="shared" si="1134"/>
        <v/>
      </c>
      <c r="I36296" s="218" t="str">
        <f t="shared" si="1135"/>
        <v/>
      </c>
    </row>
    <row r="36297" spans="3:9" ht="15" customHeight="1">
      <c r="C36297" s="220" t="str">
        <f t="shared" si="1134"/>
        <v/>
      </c>
      <c r="I36297" s="218" t="str">
        <f t="shared" si="1135"/>
        <v/>
      </c>
    </row>
    <row r="36298" spans="3:9" ht="15" customHeight="1">
      <c r="C36298" s="220" t="str">
        <f t="shared" si="1134"/>
        <v/>
      </c>
      <c r="I36298" s="218" t="str">
        <f t="shared" si="1135"/>
        <v/>
      </c>
    </row>
    <row r="36299" spans="3:9" ht="15" customHeight="1">
      <c r="C36299" s="220" t="str">
        <f t="shared" si="1134"/>
        <v/>
      </c>
      <c r="I36299" s="218" t="str">
        <f t="shared" si="1135"/>
        <v/>
      </c>
    </row>
    <row r="36300" spans="3:9" ht="15" customHeight="1">
      <c r="C36300" s="220" t="str">
        <f t="shared" si="1134"/>
        <v/>
      </c>
      <c r="I36300" s="218" t="str">
        <f t="shared" si="1135"/>
        <v/>
      </c>
    </row>
    <row r="36301" spans="3:9" ht="15" customHeight="1">
      <c r="C36301" s="220" t="str">
        <f t="shared" si="1134"/>
        <v/>
      </c>
      <c r="I36301" s="218" t="str">
        <f t="shared" si="1135"/>
        <v/>
      </c>
    </row>
    <row r="36302" spans="3:9" ht="15" customHeight="1">
      <c r="C36302" s="220" t="str">
        <f t="shared" si="1134"/>
        <v/>
      </c>
      <c r="I36302" s="218" t="str">
        <f t="shared" si="1135"/>
        <v/>
      </c>
    </row>
    <row r="36303" spans="3:9" ht="15" customHeight="1">
      <c r="C36303" s="220" t="str">
        <f t="shared" si="1134"/>
        <v/>
      </c>
      <c r="I36303" s="218" t="str">
        <f t="shared" si="1135"/>
        <v/>
      </c>
    </row>
    <row r="36304" spans="3:9" ht="15" customHeight="1">
      <c r="C36304" s="220" t="str">
        <f t="shared" si="1134"/>
        <v/>
      </c>
      <c r="I36304" s="218" t="str">
        <f t="shared" si="1135"/>
        <v/>
      </c>
    </row>
    <row r="36305" spans="3:9" ht="15" customHeight="1">
      <c r="C36305" s="220" t="str">
        <f t="shared" si="1134"/>
        <v/>
      </c>
      <c r="I36305" s="218" t="str">
        <f t="shared" si="1135"/>
        <v/>
      </c>
    </row>
    <row r="36306" spans="3:9" ht="15" customHeight="1">
      <c r="C36306" s="220" t="str">
        <f t="shared" si="1134"/>
        <v/>
      </c>
      <c r="I36306" s="218" t="str">
        <f t="shared" si="1135"/>
        <v/>
      </c>
    </row>
    <row r="36307" spans="3:9" ht="15" customHeight="1">
      <c r="C36307" s="220" t="str">
        <f t="shared" si="1134"/>
        <v/>
      </c>
      <c r="I36307" s="218" t="str">
        <f t="shared" si="1135"/>
        <v/>
      </c>
    </row>
    <row r="36308" spans="3:9" ht="15" customHeight="1">
      <c r="C36308" s="220" t="str">
        <f t="shared" si="1134"/>
        <v/>
      </c>
      <c r="I36308" s="218" t="str">
        <f t="shared" si="1135"/>
        <v/>
      </c>
    </row>
    <row r="36309" spans="3:9" ht="15" customHeight="1">
      <c r="C36309" s="220" t="str">
        <f t="shared" si="1134"/>
        <v/>
      </c>
      <c r="I36309" s="218" t="str">
        <f t="shared" si="1135"/>
        <v/>
      </c>
    </row>
    <row r="36310" spans="3:9" ht="15" customHeight="1">
      <c r="C36310" s="220" t="str">
        <f t="shared" si="1134"/>
        <v/>
      </c>
      <c r="I36310" s="218" t="str">
        <f t="shared" si="1135"/>
        <v/>
      </c>
    </row>
    <row r="36311" spans="3:9" ht="15" customHeight="1">
      <c r="C36311" s="220" t="str">
        <f t="shared" si="1134"/>
        <v/>
      </c>
      <c r="I36311" s="218" t="str">
        <f t="shared" si="1135"/>
        <v/>
      </c>
    </row>
    <row r="36312" spans="3:9" ht="15" customHeight="1">
      <c r="C36312" s="220" t="str">
        <f t="shared" si="1134"/>
        <v/>
      </c>
      <c r="I36312" s="218" t="str">
        <f t="shared" si="1135"/>
        <v/>
      </c>
    </row>
    <row r="36313" spans="3:9" ht="15" customHeight="1">
      <c r="C36313" s="220" t="str">
        <f t="shared" si="1134"/>
        <v/>
      </c>
      <c r="I36313" s="218" t="str">
        <f t="shared" si="1135"/>
        <v/>
      </c>
    </row>
    <row r="36314" spans="3:9" ht="15" customHeight="1">
      <c r="C36314" s="220" t="str">
        <f t="shared" si="1134"/>
        <v/>
      </c>
      <c r="I36314" s="218" t="str">
        <f t="shared" si="1135"/>
        <v/>
      </c>
    </row>
    <row r="36315" spans="3:9" ht="15" customHeight="1">
      <c r="C36315" s="220" t="str">
        <f t="shared" si="1134"/>
        <v/>
      </c>
      <c r="I36315" s="218" t="str">
        <f t="shared" si="1135"/>
        <v/>
      </c>
    </row>
    <row r="36316" spans="3:9" ht="15" customHeight="1">
      <c r="C36316" s="220" t="str">
        <f t="shared" si="1134"/>
        <v/>
      </c>
      <c r="I36316" s="218" t="str">
        <f t="shared" si="1135"/>
        <v/>
      </c>
    </row>
    <row r="36317" spans="3:9" ht="15" customHeight="1">
      <c r="C36317" s="220" t="str">
        <f t="shared" si="1134"/>
        <v/>
      </c>
      <c r="I36317" s="218" t="str">
        <f t="shared" si="1135"/>
        <v/>
      </c>
    </row>
    <row r="36318" spans="3:9" ht="15" customHeight="1">
      <c r="C36318" s="220" t="str">
        <f t="shared" si="1134"/>
        <v/>
      </c>
      <c r="I36318" s="218" t="str">
        <f t="shared" si="1135"/>
        <v/>
      </c>
    </row>
    <row r="36319" spans="3:9" ht="15" customHeight="1">
      <c r="C36319" s="220" t="str">
        <f t="shared" si="1134"/>
        <v/>
      </c>
      <c r="I36319" s="218" t="str">
        <f t="shared" si="1135"/>
        <v/>
      </c>
    </row>
    <row r="36320" spans="3:9" ht="15" customHeight="1">
      <c r="C36320" s="220" t="str">
        <f t="shared" si="1134"/>
        <v/>
      </c>
      <c r="I36320" s="218" t="str">
        <f t="shared" si="1135"/>
        <v/>
      </c>
    </row>
    <row r="36321" spans="3:9" ht="15" customHeight="1">
      <c r="C36321" s="220" t="str">
        <f t="shared" si="1134"/>
        <v/>
      </c>
      <c r="I36321" s="218" t="str">
        <f t="shared" si="1135"/>
        <v/>
      </c>
    </row>
    <row r="36322" spans="3:9" ht="15" customHeight="1">
      <c r="C36322" s="220" t="str">
        <f t="shared" si="1134"/>
        <v/>
      </c>
      <c r="I36322" s="218" t="str">
        <f t="shared" si="1135"/>
        <v/>
      </c>
    </row>
    <row r="36323" spans="3:9" ht="15" customHeight="1">
      <c r="C36323" s="220" t="str">
        <f t="shared" si="1134"/>
        <v/>
      </c>
      <c r="I36323" s="218" t="str">
        <f t="shared" si="1135"/>
        <v/>
      </c>
    </row>
    <row r="36324" spans="3:9" ht="15" customHeight="1">
      <c r="C36324" s="220" t="str">
        <f t="shared" si="1134"/>
        <v/>
      </c>
      <c r="I36324" s="218" t="str">
        <f t="shared" si="1135"/>
        <v/>
      </c>
    </row>
    <row r="36325" spans="3:9" ht="15" customHeight="1">
      <c r="C36325" s="220" t="str">
        <f t="shared" si="1134"/>
        <v/>
      </c>
      <c r="I36325" s="218" t="str">
        <f t="shared" si="1135"/>
        <v/>
      </c>
    </row>
    <row r="36326" spans="3:9" ht="15" customHeight="1">
      <c r="C36326" s="220" t="str">
        <f t="shared" si="1134"/>
        <v/>
      </c>
      <c r="I36326" s="218" t="str">
        <f t="shared" si="1135"/>
        <v/>
      </c>
    </row>
    <row r="36327" spans="3:9" ht="15" customHeight="1">
      <c r="C36327" s="220" t="str">
        <f t="shared" si="1134"/>
        <v/>
      </c>
      <c r="I36327" s="218" t="str">
        <f t="shared" si="1135"/>
        <v/>
      </c>
    </row>
    <row r="36328" spans="3:9" ht="15" customHeight="1">
      <c r="C36328" s="220" t="str">
        <f t="shared" si="1134"/>
        <v/>
      </c>
      <c r="I36328" s="218" t="str">
        <f t="shared" si="1135"/>
        <v/>
      </c>
    </row>
    <row r="36329" spans="3:9" ht="15" customHeight="1">
      <c r="C36329" s="220" t="str">
        <f t="shared" si="1134"/>
        <v/>
      </c>
      <c r="I36329" s="218" t="str">
        <f t="shared" si="1135"/>
        <v/>
      </c>
    </row>
    <row r="36330" spans="3:9" ht="15" customHeight="1">
      <c r="C36330" s="220" t="str">
        <f t="shared" si="1134"/>
        <v/>
      </c>
      <c r="I36330" s="218" t="str">
        <f t="shared" si="1135"/>
        <v/>
      </c>
    </row>
    <row r="36331" spans="3:9" ht="15" customHeight="1">
      <c r="C36331" s="220" t="str">
        <f t="shared" si="1134"/>
        <v/>
      </c>
      <c r="I36331" s="218" t="str">
        <f t="shared" si="1135"/>
        <v/>
      </c>
    </row>
    <row r="36332" spans="3:9" ht="15" customHeight="1">
      <c r="C36332" s="220" t="str">
        <f t="shared" si="1134"/>
        <v/>
      </c>
      <c r="I36332" s="218" t="str">
        <f t="shared" si="1135"/>
        <v/>
      </c>
    </row>
    <row r="36333" spans="3:9" ht="15" customHeight="1">
      <c r="C36333" s="220" t="str">
        <f t="shared" si="1134"/>
        <v/>
      </c>
      <c r="I36333" s="218" t="str">
        <f t="shared" si="1135"/>
        <v/>
      </c>
    </row>
    <row r="36334" spans="3:9" ht="15" customHeight="1">
      <c r="C36334" s="220" t="str">
        <f t="shared" si="1134"/>
        <v/>
      </c>
      <c r="I36334" s="218" t="str">
        <f t="shared" si="1135"/>
        <v/>
      </c>
    </row>
    <row r="36335" spans="3:9" ht="15" customHeight="1">
      <c r="C36335" s="220" t="str">
        <f t="shared" si="1134"/>
        <v/>
      </c>
      <c r="I36335" s="218" t="str">
        <f t="shared" si="1135"/>
        <v/>
      </c>
    </row>
    <row r="36336" spans="3:9" ht="15" customHeight="1">
      <c r="C36336" s="220" t="str">
        <f t="shared" si="1134"/>
        <v/>
      </c>
      <c r="I36336" s="218" t="str">
        <f t="shared" si="1135"/>
        <v/>
      </c>
    </row>
    <row r="36337" spans="3:9" ht="15" customHeight="1">
      <c r="C36337" s="220" t="str">
        <f t="shared" si="1134"/>
        <v/>
      </c>
      <c r="I36337" s="218" t="str">
        <f t="shared" si="1135"/>
        <v/>
      </c>
    </row>
    <row r="36338" spans="3:9" ht="15" customHeight="1">
      <c r="C36338" s="220" t="str">
        <f t="shared" si="1134"/>
        <v/>
      </c>
      <c r="I36338" s="218" t="str">
        <f t="shared" si="1135"/>
        <v/>
      </c>
    </row>
    <row r="36339" spans="3:9" ht="15" customHeight="1">
      <c r="C36339" s="220" t="str">
        <f t="shared" si="1134"/>
        <v/>
      </c>
      <c r="I36339" s="218" t="str">
        <f t="shared" si="1135"/>
        <v/>
      </c>
    </row>
    <row r="36340" spans="3:9" ht="15" customHeight="1">
      <c r="C36340" s="220" t="str">
        <f t="shared" si="1134"/>
        <v/>
      </c>
      <c r="I36340" s="218" t="str">
        <f t="shared" si="1135"/>
        <v/>
      </c>
    </row>
    <row r="36341" spans="3:9" ht="15" customHeight="1">
      <c r="C36341" s="220" t="str">
        <f t="shared" si="1134"/>
        <v/>
      </c>
      <c r="I36341" s="218" t="str">
        <f t="shared" si="1135"/>
        <v/>
      </c>
    </row>
    <row r="36342" spans="3:9" ht="15" customHeight="1">
      <c r="C36342" s="220" t="str">
        <f t="shared" si="1134"/>
        <v/>
      </c>
      <c r="I36342" s="218" t="str">
        <f t="shared" si="1135"/>
        <v/>
      </c>
    </row>
    <row r="36343" spans="3:9" ht="15" customHeight="1">
      <c r="C36343" s="220" t="str">
        <f t="shared" si="1134"/>
        <v/>
      </c>
      <c r="I36343" s="218" t="str">
        <f t="shared" si="1135"/>
        <v/>
      </c>
    </row>
    <row r="36344" spans="3:9" ht="15" customHeight="1">
      <c r="C36344" s="220" t="str">
        <f t="shared" si="1134"/>
        <v/>
      </c>
      <c r="I36344" s="218" t="str">
        <f t="shared" si="1135"/>
        <v/>
      </c>
    </row>
    <row r="36345" spans="3:9" ht="15" customHeight="1">
      <c r="C36345" s="220" t="str">
        <f t="shared" si="1134"/>
        <v/>
      </c>
      <c r="I36345" s="218" t="str">
        <f t="shared" si="1135"/>
        <v/>
      </c>
    </row>
    <row r="36346" spans="3:9" ht="15" customHeight="1">
      <c r="C36346" s="220" t="str">
        <f t="shared" si="1134"/>
        <v/>
      </c>
      <c r="I36346" s="218" t="str">
        <f t="shared" si="1135"/>
        <v/>
      </c>
    </row>
    <row r="36347" spans="3:9" ht="15" customHeight="1">
      <c r="C36347" s="220" t="str">
        <f t="shared" si="1134"/>
        <v/>
      </c>
      <c r="I36347" s="218" t="str">
        <f t="shared" si="1135"/>
        <v/>
      </c>
    </row>
    <row r="36348" spans="3:9" ht="15" customHeight="1">
      <c r="C36348" s="220" t="str">
        <f t="shared" si="1134"/>
        <v/>
      </c>
      <c r="I36348" s="218" t="str">
        <f t="shared" si="1135"/>
        <v/>
      </c>
    </row>
    <row r="36349" spans="3:9" ht="15" customHeight="1">
      <c r="C36349" s="220" t="str">
        <f t="shared" si="1134"/>
        <v/>
      </c>
      <c r="I36349" s="218" t="str">
        <f t="shared" si="1135"/>
        <v/>
      </c>
    </row>
    <row r="36350" spans="3:9" ht="15" customHeight="1">
      <c r="C36350" s="220" t="str">
        <f t="shared" si="1134"/>
        <v/>
      </c>
      <c r="I36350" s="218" t="str">
        <f t="shared" si="1135"/>
        <v/>
      </c>
    </row>
    <row r="36351" spans="3:9" ht="15" customHeight="1">
      <c r="C36351" s="220" t="str">
        <f t="shared" si="1134"/>
        <v/>
      </c>
      <c r="I36351" s="218" t="str">
        <f t="shared" si="1135"/>
        <v/>
      </c>
    </row>
    <row r="36352" spans="3:9" ht="15" customHeight="1">
      <c r="C36352" s="220" t="str">
        <f t="shared" si="1134"/>
        <v/>
      </c>
      <c r="I36352" s="218" t="str">
        <f t="shared" si="1135"/>
        <v/>
      </c>
    </row>
    <row r="36353" spans="3:9" ht="15" customHeight="1">
      <c r="C36353" s="220" t="str">
        <f t="shared" si="1134"/>
        <v/>
      </c>
      <c r="I36353" s="218" t="str">
        <f t="shared" si="1135"/>
        <v/>
      </c>
    </row>
    <row r="36354" spans="3:9" ht="15" customHeight="1">
      <c r="C36354" s="220" t="str">
        <f t="shared" si="1134"/>
        <v/>
      </c>
      <c r="I36354" s="218" t="str">
        <f t="shared" si="1135"/>
        <v/>
      </c>
    </row>
    <row r="36355" spans="3:9" ht="15" customHeight="1">
      <c r="C36355" s="220" t="str">
        <f t="shared" si="1134"/>
        <v/>
      </c>
      <c r="I36355" s="218" t="str">
        <f t="shared" si="1135"/>
        <v/>
      </c>
    </row>
    <row r="36356" spans="3:9" ht="15" customHeight="1">
      <c r="C36356" s="220" t="str">
        <f t="shared" si="1134"/>
        <v/>
      </c>
      <c r="I36356" s="218" t="str">
        <f t="shared" si="1135"/>
        <v/>
      </c>
    </row>
    <row r="36357" spans="3:9" ht="15" customHeight="1">
      <c r="C36357" s="220" t="str">
        <f t="shared" si="1134"/>
        <v/>
      </c>
      <c r="I36357" s="218" t="str">
        <f t="shared" si="1135"/>
        <v/>
      </c>
    </row>
    <row r="36358" spans="3:9" ht="15" customHeight="1">
      <c r="C36358" s="220" t="str">
        <f t="shared" ref="C36358:C36421" si="1136">IF(B36358="","",MONTH(B36358))</f>
        <v/>
      </c>
      <c r="I36358" s="218" t="str">
        <f t="shared" ref="I36358:I36421" si="1137">IF(H36358="","",IF(E36358="","Não deixe campos em branco, a planilha resumo de custos e despesas necessita deles para funcionar",IF(F36358="","Não deixe campos em branco, a planilha resumo de custos e despesas necessita deles para funcionar",IF(G36358="","Não deixe campos em branco, a planilha resumo de custos e despesas necessita deles para funcionar",""))))</f>
        <v/>
      </c>
    </row>
    <row r="36359" spans="3:9" ht="15" customHeight="1">
      <c r="C36359" s="220" t="str">
        <f t="shared" si="1136"/>
        <v/>
      </c>
      <c r="I36359" s="218" t="str">
        <f t="shared" si="1137"/>
        <v/>
      </c>
    </row>
    <row r="36360" spans="3:9" ht="15" customHeight="1">
      <c r="C36360" s="220" t="str">
        <f t="shared" si="1136"/>
        <v/>
      </c>
      <c r="I36360" s="218" t="str">
        <f t="shared" si="1137"/>
        <v/>
      </c>
    </row>
    <row r="36361" spans="3:9" ht="15" customHeight="1">
      <c r="C36361" s="220" t="str">
        <f t="shared" si="1136"/>
        <v/>
      </c>
      <c r="I36361" s="218" t="str">
        <f t="shared" si="1137"/>
        <v/>
      </c>
    </row>
    <row r="36362" spans="3:9" ht="15" customHeight="1">
      <c r="C36362" s="220" t="str">
        <f t="shared" si="1136"/>
        <v/>
      </c>
      <c r="I36362" s="218" t="str">
        <f t="shared" si="1137"/>
        <v/>
      </c>
    </row>
    <row r="36363" spans="3:9" ht="15" customHeight="1">
      <c r="C36363" s="220" t="str">
        <f t="shared" si="1136"/>
        <v/>
      </c>
      <c r="I36363" s="218" t="str">
        <f t="shared" si="1137"/>
        <v/>
      </c>
    </row>
    <row r="36364" spans="3:9" ht="15" customHeight="1">
      <c r="C36364" s="220" t="str">
        <f t="shared" si="1136"/>
        <v/>
      </c>
      <c r="I36364" s="218" t="str">
        <f t="shared" si="1137"/>
        <v/>
      </c>
    </row>
    <row r="36365" spans="3:9" ht="15" customHeight="1">
      <c r="C36365" s="220" t="str">
        <f t="shared" si="1136"/>
        <v/>
      </c>
      <c r="I36365" s="218" t="str">
        <f t="shared" si="1137"/>
        <v/>
      </c>
    </row>
    <row r="36366" spans="3:9" ht="15" customHeight="1">
      <c r="C36366" s="220" t="str">
        <f t="shared" si="1136"/>
        <v/>
      </c>
      <c r="I36366" s="218" t="str">
        <f t="shared" si="1137"/>
        <v/>
      </c>
    </row>
    <row r="36367" spans="3:9" ht="15" customHeight="1">
      <c r="C36367" s="220" t="str">
        <f t="shared" si="1136"/>
        <v/>
      </c>
      <c r="I36367" s="218" t="str">
        <f t="shared" si="1137"/>
        <v/>
      </c>
    </row>
    <row r="36368" spans="3:9" ht="15" customHeight="1">
      <c r="C36368" s="220" t="str">
        <f t="shared" si="1136"/>
        <v/>
      </c>
      <c r="I36368" s="218" t="str">
        <f t="shared" si="1137"/>
        <v/>
      </c>
    </row>
    <row r="36369" spans="3:9" ht="15" customHeight="1">
      <c r="C36369" s="220" t="str">
        <f t="shared" si="1136"/>
        <v/>
      </c>
      <c r="I36369" s="218" t="str">
        <f t="shared" si="1137"/>
        <v/>
      </c>
    </row>
    <row r="36370" spans="3:9" ht="15" customHeight="1">
      <c r="C36370" s="220" t="str">
        <f t="shared" si="1136"/>
        <v/>
      </c>
      <c r="I36370" s="218" t="str">
        <f t="shared" si="1137"/>
        <v/>
      </c>
    </row>
    <row r="36371" spans="3:9" ht="15" customHeight="1">
      <c r="C36371" s="220" t="str">
        <f t="shared" si="1136"/>
        <v/>
      </c>
      <c r="I36371" s="218" t="str">
        <f t="shared" si="1137"/>
        <v/>
      </c>
    </row>
    <row r="36372" spans="3:9" ht="15" customHeight="1">
      <c r="C36372" s="220" t="str">
        <f t="shared" si="1136"/>
        <v/>
      </c>
      <c r="I36372" s="218" t="str">
        <f t="shared" si="1137"/>
        <v/>
      </c>
    </row>
    <row r="36373" spans="3:9" ht="15" customHeight="1">
      <c r="C36373" s="220" t="str">
        <f t="shared" si="1136"/>
        <v/>
      </c>
      <c r="I36373" s="218" t="str">
        <f t="shared" si="1137"/>
        <v/>
      </c>
    </row>
    <row r="36374" spans="3:9" ht="15" customHeight="1">
      <c r="C36374" s="220" t="str">
        <f t="shared" si="1136"/>
        <v/>
      </c>
      <c r="I36374" s="218" t="str">
        <f t="shared" si="1137"/>
        <v/>
      </c>
    </row>
    <row r="36375" spans="3:9" ht="15" customHeight="1">
      <c r="C36375" s="220" t="str">
        <f t="shared" si="1136"/>
        <v/>
      </c>
      <c r="I36375" s="218" t="str">
        <f t="shared" si="1137"/>
        <v/>
      </c>
    </row>
    <row r="36376" spans="3:9" ht="15" customHeight="1">
      <c r="C36376" s="220" t="str">
        <f t="shared" si="1136"/>
        <v/>
      </c>
      <c r="I36376" s="218" t="str">
        <f t="shared" si="1137"/>
        <v/>
      </c>
    </row>
    <row r="36377" spans="3:9" ht="15" customHeight="1">
      <c r="C36377" s="220" t="str">
        <f t="shared" si="1136"/>
        <v/>
      </c>
      <c r="I36377" s="218" t="str">
        <f t="shared" si="1137"/>
        <v/>
      </c>
    </row>
    <row r="36378" spans="3:9" ht="15" customHeight="1">
      <c r="C36378" s="220" t="str">
        <f t="shared" si="1136"/>
        <v/>
      </c>
      <c r="I36378" s="218" t="str">
        <f t="shared" si="1137"/>
        <v/>
      </c>
    </row>
    <row r="36379" spans="3:9" ht="15" customHeight="1">
      <c r="C36379" s="220" t="str">
        <f t="shared" si="1136"/>
        <v/>
      </c>
      <c r="I36379" s="218" t="str">
        <f t="shared" si="1137"/>
        <v/>
      </c>
    </row>
    <row r="36380" spans="3:9" ht="15" customHeight="1">
      <c r="C36380" s="220" t="str">
        <f t="shared" si="1136"/>
        <v/>
      </c>
      <c r="I36380" s="218" t="str">
        <f t="shared" si="1137"/>
        <v/>
      </c>
    </row>
    <row r="36381" spans="3:9" ht="15" customHeight="1">
      <c r="C36381" s="220" t="str">
        <f t="shared" si="1136"/>
        <v/>
      </c>
      <c r="I36381" s="218" t="str">
        <f t="shared" si="1137"/>
        <v/>
      </c>
    </row>
    <row r="36382" spans="3:9" ht="15" customHeight="1">
      <c r="C36382" s="220" t="str">
        <f t="shared" si="1136"/>
        <v/>
      </c>
      <c r="I36382" s="218" t="str">
        <f t="shared" si="1137"/>
        <v/>
      </c>
    </row>
    <row r="36383" spans="3:9" ht="15" customHeight="1">
      <c r="C36383" s="220" t="str">
        <f t="shared" si="1136"/>
        <v/>
      </c>
      <c r="I36383" s="218" t="str">
        <f t="shared" si="1137"/>
        <v/>
      </c>
    </row>
    <row r="36384" spans="3:9" ht="15" customHeight="1">
      <c r="C36384" s="220" t="str">
        <f t="shared" si="1136"/>
        <v/>
      </c>
      <c r="I36384" s="218" t="str">
        <f t="shared" si="1137"/>
        <v/>
      </c>
    </row>
    <row r="36385" spans="3:9" ht="15" customHeight="1">
      <c r="C36385" s="220" t="str">
        <f t="shared" si="1136"/>
        <v/>
      </c>
      <c r="I36385" s="218" t="str">
        <f t="shared" si="1137"/>
        <v/>
      </c>
    </row>
    <row r="36386" spans="3:9" ht="15" customHeight="1">
      <c r="C36386" s="220" t="str">
        <f t="shared" si="1136"/>
        <v/>
      </c>
      <c r="I36386" s="218" t="str">
        <f t="shared" si="1137"/>
        <v/>
      </c>
    </row>
    <row r="36387" spans="3:9" ht="15" customHeight="1">
      <c r="C36387" s="220" t="str">
        <f t="shared" si="1136"/>
        <v/>
      </c>
      <c r="I36387" s="218" t="str">
        <f t="shared" si="1137"/>
        <v/>
      </c>
    </row>
    <row r="36388" spans="3:9" ht="15" customHeight="1">
      <c r="C36388" s="220" t="str">
        <f t="shared" si="1136"/>
        <v/>
      </c>
      <c r="I36388" s="218" t="str">
        <f t="shared" si="1137"/>
        <v/>
      </c>
    </row>
    <row r="36389" spans="3:9" ht="15" customHeight="1">
      <c r="C36389" s="220" t="str">
        <f t="shared" si="1136"/>
        <v/>
      </c>
      <c r="I36389" s="218" t="str">
        <f t="shared" si="1137"/>
        <v/>
      </c>
    </row>
    <row r="36390" spans="3:9" ht="15" customHeight="1">
      <c r="C36390" s="220" t="str">
        <f t="shared" si="1136"/>
        <v/>
      </c>
      <c r="I36390" s="218" t="str">
        <f t="shared" si="1137"/>
        <v/>
      </c>
    </row>
    <row r="36391" spans="3:9" ht="15" customHeight="1">
      <c r="C36391" s="220" t="str">
        <f t="shared" si="1136"/>
        <v/>
      </c>
      <c r="I36391" s="218" t="str">
        <f t="shared" si="1137"/>
        <v/>
      </c>
    </row>
    <row r="36392" spans="3:9" ht="15" customHeight="1">
      <c r="C36392" s="220" t="str">
        <f t="shared" si="1136"/>
        <v/>
      </c>
      <c r="I36392" s="218" t="str">
        <f t="shared" si="1137"/>
        <v/>
      </c>
    </row>
    <row r="36393" spans="3:9" ht="15" customHeight="1">
      <c r="C36393" s="220" t="str">
        <f t="shared" si="1136"/>
        <v/>
      </c>
      <c r="I36393" s="218" t="str">
        <f t="shared" si="1137"/>
        <v/>
      </c>
    </row>
    <row r="36394" spans="3:9" ht="15" customHeight="1">
      <c r="C36394" s="220" t="str">
        <f t="shared" si="1136"/>
        <v/>
      </c>
      <c r="I36394" s="218" t="str">
        <f t="shared" si="1137"/>
        <v/>
      </c>
    </row>
    <row r="36395" spans="3:9" ht="15" customHeight="1">
      <c r="C36395" s="220" t="str">
        <f t="shared" si="1136"/>
        <v/>
      </c>
      <c r="I36395" s="218" t="str">
        <f t="shared" si="1137"/>
        <v/>
      </c>
    </row>
    <row r="36396" spans="3:9" ht="15" customHeight="1">
      <c r="C36396" s="220" t="str">
        <f t="shared" si="1136"/>
        <v/>
      </c>
      <c r="I36396" s="218" t="str">
        <f t="shared" si="1137"/>
        <v/>
      </c>
    </row>
    <row r="36397" spans="3:9" ht="15" customHeight="1">
      <c r="C36397" s="220" t="str">
        <f t="shared" si="1136"/>
        <v/>
      </c>
      <c r="I36397" s="218" t="str">
        <f t="shared" si="1137"/>
        <v/>
      </c>
    </row>
    <row r="36398" spans="3:9" ht="15" customHeight="1">
      <c r="C36398" s="220" t="str">
        <f t="shared" si="1136"/>
        <v/>
      </c>
      <c r="I36398" s="218" t="str">
        <f t="shared" si="1137"/>
        <v/>
      </c>
    </row>
    <row r="36399" spans="3:9" ht="15" customHeight="1">
      <c r="C36399" s="220" t="str">
        <f t="shared" si="1136"/>
        <v/>
      </c>
      <c r="I36399" s="218" t="str">
        <f t="shared" si="1137"/>
        <v/>
      </c>
    </row>
    <row r="36400" spans="3:9" ht="15" customHeight="1">
      <c r="C36400" s="220" t="str">
        <f t="shared" si="1136"/>
        <v/>
      </c>
      <c r="I36400" s="218" t="str">
        <f t="shared" si="1137"/>
        <v/>
      </c>
    </row>
    <row r="36401" spans="3:9" ht="15" customHeight="1">
      <c r="C36401" s="220" t="str">
        <f t="shared" si="1136"/>
        <v/>
      </c>
      <c r="I36401" s="218" t="str">
        <f t="shared" si="1137"/>
        <v/>
      </c>
    </row>
    <row r="36402" spans="3:9" ht="15" customHeight="1">
      <c r="C36402" s="220" t="str">
        <f t="shared" si="1136"/>
        <v/>
      </c>
      <c r="I36402" s="218" t="str">
        <f t="shared" si="1137"/>
        <v/>
      </c>
    </row>
    <row r="36403" spans="3:9" ht="15" customHeight="1">
      <c r="C36403" s="220" t="str">
        <f t="shared" si="1136"/>
        <v/>
      </c>
      <c r="I36403" s="218" t="str">
        <f t="shared" si="1137"/>
        <v/>
      </c>
    </row>
    <row r="36404" spans="3:9" ht="15" customHeight="1">
      <c r="C36404" s="220" t="str">
        <f t="shared" si="1136"/>
        <v/>
      </c>
      <c r="I36404" s="218" t="str">
        <f t="shared" si="1137"/>
        <v/>
      </c>
    </row>
    <row r="36405" spans="3:9" ht="15" customHeight="1">
      <c r="C36405" s="220" t="str">
        <f t="shared" si="1136"/>
        <v/>
      </c>
      <c r="I36405" s="218" t="str">
        <f t="shared" si="1137"/>
        <v/>
      </c>
    </row>
    <row r="36406" spans="3:9" ht="15" customHeight="1">
      <c r="C36406" s="220" t="str">
        <f t="shared" si="1136"/>
        <v/>
      </c>
      <c r="I36406" s="218" t="str">
        <f t="shared" si="1137"/>
        <v/>
      </c>
    </row>
    <row r="36407" spans="3:9" ht="15" customHeight="1">
      <c r="C36407" s="220" t="str">
        <f t="shared" si="1136"/>
        <v/>
      </c>
      <c r="I36407" s="218" t="str">
        <f t="shared" si="1137"/>
        <v/>
      </c>
    </row>
    <row r="36408" spans="3:9" ht="15" customHeight="1">
      <c r="C36408" s="220" t="str">
        <f t="shared" si="1136"/>
        <v/>
      </c>
      <c r="I36408" s="218" t="str">
        <f t="shared" si="1137"/>
        <v/>
      </c>
    </row>
    <row r="36409" spans="3:9" ht="15" customHeight="1">
      <c r="C36409" s="220" t="str">
        <f t="shared" si="1136"/>
        <v/>
      </c>
      <c r="I36409" s="218" t="str">
        <f t="shared" si="1137"/>
        <v/>
      </c>
    </row>
    <row r="36410" spans="3:9" ht="15" customHeight="1">
      <c r="C36410" s="220" t="str">
        <f t="shared" si="1136"/>
        <v/>
      </c>
      <c r="I36410" s="218" t="str">
        <f t="shared" si="1137"/>
        <v/>
      </c>
    </row>
    <row r="36411" spans="3:9" ht="15" customHeight="1">
      <c r="C36411" s="220" t="str">
        <f t="shared" si="1136"/>
        <v/>
      </c>
      <c r="I36411" s="218" t="str">
        <f t="shared" si="1137"/>
        <v/>
      </c>
    </row>
    <row r="36412" spans="3:9" ht="15" customHeight="1">
      <c r="C36412" s="220" t="str">
        <f t="shared" si="1136"/>
        <v/>
      </c>
      <c r="I36412" s="218" t="str">
        <f t="shared" si="1137"/>
        <v/>
      </c>
    </row>
    <row r="36413" spans="3:9" ht="15" customHeight="1">
      <c r="C36413" s="220" t="str">
        <f t="shared" si="1136"/>
        <v/>
      </c>
      <c r="I36413" s="218" t="str">
        <f t="shared" si="1137"/>
        <v/>
      </c>
    </row>
    <row r="36414" spans="3:9" ht="15" customHeight="1">
      <c r="C36414" s="220" t="str">
        <f t="shared" si="1136"/>
        <v/>
      </c>
      <c r="I36414" s="218" t="str">
        <f t="shared" si="1137"/>
        <v/>
      </c>
    </row>
    <row r="36415" spans="3:9" ht="15" customHeight="1">
      <c r="C36415" s="220" t="str">
        <f t="shared" si="1136"/>
        <v/>
      </c>
      <c r="I36415" s="218" t="str">
        <f t="shared" si="1137"/>
        <v/>
      </c>
    </row>
    <row r="36416" spans="3:9" ht="15" customHeight="1">
      <c r="C36416" s="220" t="str">
        <f t="shared" si="1136"/>
        <v/>
      </c>
      <c r="I36416" s="218" t="str">
        <f t="shared" si="1137"/>
        <v/>
      </c>
    </row>
    <row r="36417" spans="3:9" ht="15" customHeight="1">
      <c r="C36417" s="220" t="str">
        <f t="shared" si="1136"/>
        <v/>
      </c>
      <c r="I36417" s="218" t="str">
        <f t="shared" si="1137"/>
        <v/>
      </c>
    </row>
    <row r="36418" spans="3:9" ht="15" customHeight="1">
      <c r="C36418" s="220" t="str">
        <f t="shared" si="1136"/>
        <v/>
      </c>
      <c r="I36418" s="218" t="str">
        <f t="shared" si="1137"/>
        <v/>
      </c>
    </row>
    <row r="36419" spans="3:9" ht="15" customHeight="1">
      <c r="C36419" s="220" t="str">
        <f t="shared" si="1136"/>
        <v/>
      </c>
      <c r="I36419" s="218" t="str">
        <f t="shared" si="1137"/>
        <v/>
      </c>
    </row>
    <row r="36420" spans="3:9" ht="15" customHeight="1">
      <c r="C36420" s="220" t="str">
        <f t="shared" si="1136"/>
        <v/>
      </c>
      <c r="I36420" s="218" t="str">
        <f t="shared" si="1137"/>
        <v/>
      </c>
    </row>
    <row r="36421" spans="3:9" ht="15" customHeight="1">
      <c r="C36421" s="220" t="str">
        <f t="shared" si="1136"/>
        <v/>
      </c>
      <c r="I36421" s="218" t="str">
        <f t="shared" si="1137"/>
        <v/>
      </c>
    </row>
    <row r="36422" spans="3:9" ht="15" customHeight="1">
      <c r="C36422" s="220" t="str">
        <f t="shared" ref="C36422:C36485" si="1138">IF(B36422="","",MONTH(B36422))</f>
        <v/>
      </c>
      <c r="I36422" s="218" t="str">
        <f t="shared" ref="I36422:I36485" si="1139">IF(H36422="","",IF(E36422="","Não deixe campos em branco, a planilha resumo de custos e despesas necessita deles para funcionar",IF(F36422="","Não deixe campos em branco, a planilha resumo de custos e despesas necessita deles para funcionar",IF(G36422="","Não deixe campos em branco, a planilha resumo de custos e despesas necessita deles para funcionar",""))))</f>
        <v/>
      </c>
    </row>
    <row r="36423" spans="3:9" ht="15" customHeight="1">
      <c r="C36423" s="220" t="str">
        <f t="shared" si="1138"/>
        <v/>
      </c>
      <c r="I36423" s="218" t="str">
        <f t="shared" si="1139"/>
        <v/>
      </c>
    </row>
    <row r="36424" spans="3:9" ht="15" customHeight="1">
      <c r="C36424" s="220" t="str">
        <f t="shared" si="1138"/>
        <v/>
      </c>
      <c r="I36424" s="218" t="str">
        <f t="shared" si="1139"/>
        <v/>
      </c>
    </row>
    <row r="36425" spans="3:9" ht="15" customHeight="1">
      <c r="C36425" s="220" t="str">
        <f t="shared" si="1138"/>
        <v/>
      </c>
      <c r="I36425" s="218" t="str">
        <f t="shared" si="1139"/>
        <v/>
      </c>
    </row>
    <row r="36426" spans="3:9" ht="15" customHeight="1">
      <c r="C36426" s="220" t="str">
        <f t="shared" si="1138"/>
        <v/>
      </c>
      <c r="I36426" s="218" t="str">
        <f t="shared" si="1139"/>
        <v/>
      </c>
    </row>
    <row r="36427" spans="3:9" ht="15" customHeight="1">
      <c r="C36427" s="220" t="str">
        <f t="shared" si="1138"/>
        <v/>
      </c>
      <c r="I36427" s="218" t="str">
        <f t="shared" si="1139"/>
        <v/>
      </c>
    </row>
    <row r="36428" spans="3:9" ht="15" customHeight="1">
      <c r="C36428" s="220" t="str">
        <f t="shared" si="1138"/>
        <v/>
      </c>
      <c r="I36428" s="218" t="str">
        <f t="shared" si="1139"/>
        <v/>
      </c>
    </row>
    <row r="36429" spans="3:9" ht="15" customHeight="1">
      <c r="C36429" s="220" t="str">
        <f t="shared" si="1138"/>
        <v/>
      </c>
      <c r="I36429" s="218" t="str">
        <f t="shared" si="1139"/>
        <v/>
      </c>
    </row>
    <row r="36430" spans="3:9" ht="15" customHeight="1">
      <c r="C36430" s="220" t="str">
        <f t="shared" si="1138"/>
        <v/>
      </c>
      <c r="I36430" s="218" t="str">
        <f t="shared" si="1139"/>
        <v/>
      </c>
    </row>
    <row r="36431" spans="3:9" ht="15" customHeight="1">
      <c r="C36431" s="220" t="str">
        <f t="shared" si="1138"/>
        <v/>
      </c>
      <c r="I36431" s="218" t="str">
        <f t="shared" si="1139"/>
        <v/>
      </c>
    </row>
    <row r="36432" spans="3:9" ht="15" customHeight="1">
      <c r="C36432" s="220" t="str">
        <f t="shared" si="1138"/>
        <v/>
      </c>
      <c r="I36432" s="218" t="str">
        <f t="shared" si="1139"/>
        <v/>
      </c>
    </row>
    <row r="36433" spans="3:9" ht="15" customHeight="1">
      <c r="C36433" s="220" t="str">
        <f t="shared" si="1138"/>
        <v/>
      </c>
      <c r="I36433" s="218" t="str">
        <f t="shared" si="1139"/>
        <v/>
      </c>
    </row>
    <row r="36434" spans="3:9" ht="15" customHeight="1">
      <c r="C36434" s="220" t="str">
        <f t="shared" si="1138"/>
        <v/>
      </c>
      <c r="I36434" s="218" t="str">
        <f t="shared" si="1139"/>
        <v/>
      </c>
    </row>
    <row r="36435" spans="3:9" ht="15" customHeight="1">
      <c r="C36435" s="220" t="str">
        <f t="shared" si="1138"/>
        <v/>
      </c>
      <c r="I36435" s="218" t="str">
        <f t="shared" si="1139"/>
        <v/>
      </c>
    </row>
    <row r="36436" spans="3:9" ht="15" customHeight="1">
      <c r="C36436" s="220" t="str">
        <f t="shared" si="1138"/>
        <v/>
      </c>
      <c r="I36436" s="218" t="str">
        <f t="shared" si="1139"/>
        <v/>
      </c>
    </row>
    <row r="36437" spans="3:9" ht="15" customHeight="1">
      <c r="C36437" s="220" t="str">
        <f t="shared" si="1138"/>
        <v/>
      </c>
      <c r="I36437" s="218" t="str">
        <f t="shared" si="1139"/>
        <v/>
      </c>
    </row>
    <row r="36438" spans="3:9" ht="15" customHeight="1">
      <c r="C36438" s="220" t="str">
        <f t="shared" si="1138"/>
        <v/>
      </c>
      <c r="I36438" s="218" t="str">
        <f t="shared" si="1139"/>
        <v/>
      </c>
    </row>
    <row r="36439" spans="3:9" ht="15" customHeight="1">
      <c r="C36439" s="220" t="str">
        <f t="shared" si="1138"/>
        <v/>
      </c>
      <c r="I36439" s="218" t="str">
        <f t="shared" si="1139"/>
        <v/>
      </c>
    </row>
    <row r="36440" spans="3:9" ht="15" customHeight="1">
      <c r="C36440" s="220" t="str">
        <f t="shared" si="1138"/>
        <v/>
      </c>
      <c r="I36440" s="218" t="str">
        <f t="shared" si="1139"/>
        <v/>
      </c>
    </row>
    <row r="36441" spans="3:9" ht="15" customHeight="1">
      <c r="C36441" s="220" t="str">
        <f t="shared" si="1138"/>
        <v/>
      </c>
      <c r="I36441" s="218" t="str">
        <f t="shared" si="1139"/>
        <v/>
      </c>
    </row>
    <row r="36442" spans="3:9" ht="15" customHeight="1">
      <c r="C36442" s="220" t="str">
        <f t="shared" si="1138"/>
        <v/>
      </c>
      <c r="I36442" s="218" t="str">
        <f t="shared" si="1139"/>
        <v/>
      </c>
    </row>
    <row r="36443" spans="3:9" ht="15" customHeight="1">
      <c r="C36443" s="220" t="str">
        <f t="shared" si="1138"/>
        <v/>
      </c>
      <c r="I36443" s="218" t="str">
        <f t="shared" si="1139"/>
        <v/>
      </c>
    </row>
    <row r="36444" spans="3:9" ht="15" customHeight="1">
      <c r="C36444" s="220" t="str">
        <f t="shared" si="1138"/>
        <v/>
      </c>
      <c r="I36444" s="218" t="str">
        <f t="shared" si="1139"/>
        <v/>
      </c>
    </row>
    <row r="36445" spans="3:9" ht="15" customHeight="1">
      <c r="C36445" s="220" t="str">
        <f t="shared" si="1138"/>
        <v/>
      </c>
      <c r="I36445" s="218" t="str">
        <f t="shared" si="1139"/>
        <v/>
      </c>
    </row>
    <row r="36446" spans="3:9" ht="15" customHeight="1">
      <c r="C36446" s="220" t="str">
        <f t="shared" si="1138"/>
        <v/>
      </c>
      <c r="I36446" s="218" t="str">
        <f t="shared" si="1139"/>
        <v/>
      </c>
    </row>
    <row r="36447" spans="3:9" ht="15" customHeight="1">
      <c r="C36447" s="220" t="str">
        <f t="shared" si="1138"/>
        <v/>
      </c>
      <c r="I36447" s="218" t="str">
        <f t="shared" si="1139"/>
        <v/>
      </c>
    </row>
    <row r="36448" spans="3:9" ht="15" customHeight="1">
      <c r="C36448" s="220" t="str">
        <f t="shared" si="1138"/>
        <v/>
      </c>
      <c r="I36448" s="218" t="str">
        <f t="shared" si="1139"/>
        <v/>
      </c>
    </row>
    <row r="36449" spans="3:9" ht="15" customHeight="1">
      <c r="C36449" s="220" t="str">
        <f t="shared" si="1138"/>
        <v/>
      </c>
      <c r="I36449" s="218" t="str">
        <f t="shared" si="1139"/>
        <v/>
      </c>
    </row>
    <row r="36450" spans="3:9" ht="15" customHeight="1">
      <c r="C36450" s="220" t="str">
        <f t="shared" si="1138"/>
        <v/>
      </c>
      <c r="I36450" s="218" t="str">
        <f t="shared" si="1139"/>
        <v/>
      </c>
    </row>
    <row r="36451" spans="3:9" ht="15" customHeight="1">
      <c r="C36451" s="220" t="str">
        <f t="shared" si="1138"/>
        <v/>
      </c>
      <c r="I36451" s="218" t="str">
        <f t="shared" si="1139"/>
        <v/>
      </c>
    </row>
    <row r="36452" spans="3:9" ht="15" customHeight="1">
      <c r="C36452" s="220" t="str">
        <f t="shared" si="1138"/>
        <v/>
      </c>
      <c r="I36452" s="218" t="str">
        <f t="shared" si="1139"/>
        <v/>
      </c>
    </row>
    <row r="36453" spans="3:9" ht="15" customHeight="1">
      <c r="C36453" s="220" t="str">
        <f t="shared" si="1138"/>
        <v/>
      </c>
      <c r="I36453" s="218" t="str">
        <f t="shared" si="1139"/>
        <v/>
      </c>
    </row>
    <row r="36454" spans="3:9" ht="15" customHeight="1">
      <c r="C36454" s="220" t="str">
        <f t="shared" si="1138"/>
        <v/>
      </c>
      <c r="I36454" s="218" t="str">
        <f t="shared" si="1139"/>
        <v/>
      </c>
    </row>
    <row r="36455" spans="3:9" ht="15" customHeight="1">
      <c r="C36455" s="220" t="str">
        <f t="shared" si="1138"/>
        <v/>
      </c>
      <c r="I36455" s="218" t="str">
        <f t="shared" si="1139"/>
        <v/>
      </c>
    </row>
    <row r="36456" spans="3:9" ht="15" customHeight="1">
      <c r="C36456" s="220" t="str">
        <f t="shared" si="1138"/>
        <v/>
      </c>
      <c r="I36456" s="218" t="str">
        <f t="shared" si="1139"/>
        <v/>
      </c>
    </row>
    <row r="36457" spans="3:9" ht="15" customHeight="1">
      <c r="C36457" s="220" t="str">
        <f t="shared" si="1138"/>
        <v/>
      </c>
      <c r="I36457" s="218" t="str">
        <f t="shared" si="1139"/>
        <v/>
      </c>
    </row>
    <row r="36458" spans="3:9" ht="15" customHeight="1">
      <c r="C36458" s="220" t="str">
        <f t="shared" si="1138"/>
        <v/>
      </c>
      <c r="I36458" s="218" t="str">
        <f t="shared" si="1139"/>
        <v/>
      </c>
    </row>
    <row r="36459" spans="3:9" ht="15" customHeight="1">
      <c r="C36459" s="220" t="str">
        <f t="shared" si="1138"/>
        <v/>
      </c>
      <c r="I36459" s="218" t="str">
        <f t="shared" si="1139"/>
        <v/>
      </c>
    </row>
    <row r="36460" spans="3:9" ht="15" customHeight="1">
      <c r="C36460" s="220" t="str">
        <f t="shared" si="1138"/>
        <v/>
      </c>
      <c r="I36460" s="218" t="str">
        <f t="shared" si="1139"/>
        <v/>
      </c>
    </row>
    <row r="36461" spans="3:9" ht="15" customHeight="1">
      <c r="C36461" s="220" t="str">
        <f t="shared" si="1138"/>
        <v/>
      </c>
      <c r="I36461" s="218" t="str">
        <f t="shared" si="1139"/>
        <v/>
      </c>
    </row>
    <row r="36462" spans="3:9" ht="15" customHeight="1">
      <c r="C36462" s="220" t="str">
        <f t="shared" si="1138"/>
        <v/>
      </c>
      <c r="I36462" s="218" t="str">
        <f t="shared" si="1139"/>
        <v/>
      </c>
    </row>
    <row r="36463" spans="3:9" ht="15" customHeight="1">
      <c r="C36463" s="220" t="str">
        <f t="shared" si="1138"/>
        <v/>
      </c>
      <c r="I36463" s="218" t="str">
        <f t="shared" si="1139"/>
        <v/>
      </c>
    </row>
    <row r="36464" spans="3:9" ht="15" customHeight="1">
      <c r="C36464" s="220" t="str">
        <f t="shared" si="1138"/>
        <v/>
      </c>
      <c r="I36464" s="218" t="str">
        <f t="shared" si="1139"/>
        <v/>
      </c>
    </row>
    <row r="36465" spans="3:9" ht="15" customHeight="1">
      <c r="C36465" s="220" t="str">
        <f t="shared" si="1138"/>
        <v/>
      </c>
      <c r="I36465" s="218" t="str">
        <f t="shared" si="1139"/>
        <v/>
      </c>
    </row>
    <row r="36466" spans="3:9" ht="15" customHeight="1">
      <c r="C36466" s="220" t="str">
        <f t="shared" si="1138"/>
        <v/>
      </c>
      <c r="I36466" s="218" t="str">
        <f t="shared" si="1139"/>
        <v/>
      </c>
    </row>
    <row r="36467" spans="3:9" ht="15" customHeight="1">
      <c r="C36467" s="220" t="str">
        <f t="shared" si="1138"/>
        <v/>
      </c>
      <c r="I36467" s="218" t="str">
        <f t="shared" si="1139"/>
        <v/>
      </c>
    </row>
    <row r="36468" spans="3:9" ht="15" customHeight="1">
      <c r="C36468" s="220" t="str">
        <f t="shared" si="1138"/>
        <v/>
      </c>
      <c r="I36468" s="218" t="str">
        <f t="shared" si="1139"/>
        <v/>
      </c>
    </row>
    <row r="36469" spans="3:9" ht="15" customHeight="1">
      <c r="C36469" s="220" t="str">
        <f t="shared" si="1138"/>
        <v/>
      </c>
      <c r="I36469" s="218" t="str">
        <f t="shared" si="1139"/>
        <v/>
      </c>
    </row>
    <row r="36470" spans="3:9" ht="15" customHeight="1">
      <c r="C36470" s="220" t="str">
        <f t="shared" si="1138"/>
        <v/>
      </c>
      <c r="I36470" s="218" t="str">
        <f t="shared" si="1139"/>
        <v/>
      </c>
    </row>
    <row r="36471" spans="3:9" ht="15" customHeight="1">
      <c r="C36471" s="220" t="str">
        <f t="shared" si="1138"/>
        <v/>
      </c>
      <c r="I36471" s="218" t="str">
        <f t="shared" si="1139"/>
        <v/>
      </c>
    </row>
    <row r="36472" spans="3:9" ht="15" customHeight="1">
      <c r="C36472" s="220" t="str">
        <f t="shared" si="1138"/>
        <v/>
      </c>
      <c r="I36472" s="218" t="str">
        <f t="shared" si="1139"/>
        <v/>
      </c>
    </row>
    <row r="36473" spans="3:9" ht="15" customHeight="1">
      <c r="C36473" s="220" t="str">
        <f t="shared" si="1138"/>
        <v/>
      </c>
      <c r="I36473" s="218" t="str">
        <f t="shared" si="1139"/>
        <v/>
      </c>
    </row>
    <row r="36474" spans="3:9" ht="15" customHeight="1">
      <c r="C36474" s="220" t="str">
        <f t="shared" si="1138"/>
        <v/>
      </c>
      <c r="I36474" s="218" t="str">
        <f t="shared" si="1139"/>
        <v/>
      </c>
    </row>
    <row r="36475" spans="3:9" ht="15" customHeight="1">
      <c r="C36475" s="220" t="str">
        <f t="shared" si="1138"/>
        <v/>
      </c>
      <c r="I36475" s="218" t="str">
        <f t="shared" si="1139"/>
        <v/>
      </c>
    </row>
    <row r="36476" spans="3:9" ht="15" customHeight="1">
      <c r="C36476" s="220" t="str">
        <f t="shared" si="1138"/>
        <v/>
      </c>
      <c r="I36476" s="218" t="str">
        <f t="shared" si="1139"/>
        <v/>
      </c>
    </row>
    <row r="36477" spans="3:9" ht="15" customHeight="1">
      <c r="C36477" s="220" t="str">
        <f t="shared" si="1138"/>
        <v/>
      </c>
      <c r="I36477" s="218" t="str">
        <f t="shared" si="1139"/>
        <v/>
      </c>
    </row>
    <row r="36478" spans="3:9" ht="15" customHeight="1">
      <c r="C36478" s="220" t="str">
        <f t="shared" si="1138"/>
        <v/>
      </c>
      <c r="I36478" s="218" t="str">
        <f t="shared" si="1139"/>
        <v/>
      </c>
    </row>
    <row r="36479" spans="3:9" ht="15" customHeight="1">
      <c r="C36479" s="220" t="str">
        <f t="shared" si="1138"/>
        <v/>
      </c>
      <c r="I36479" s="218" t="str">
        <f t="shared" si="1139"/>
        <v/>
      </c>
    </row>
    <row r="36480" spans="3:9" ht="15" customHeight="1">
      <c r="C36480" s="220" t="str">
        <f t="shared" si="1138"/>
        <v/>
      </c>
      <c r="I36480" s="218" t="str">
        <f t="shared" si="1139"/>
        <v/>
      </c>
    </row>
    <row r="36481" spans="3:9" ht="15" customHeight="1">
      <c r="C36481" s="220" t="str">
        <f t="shared" si="1138"/>
        <v/>
      </c>
      <c r="I36481" s="218" t="str">
        <f t="shared" si="1139"/>
        <v/>
      </c>
    </row>
    <row r="36482" spans="3:9" ht="15" customHeight="1">
      <c r="C36482" s="220" t="str">
        <f t="shared" si="1138"/>
        <v/>
      </c>
      <c r="I36482" s="218" t="str">
        <f t="shared" si="1139"/>
        <v/>
      </c>
    </row>
    <row r="36483" spans="3:9" ht="15" customHeight="1">
      <c r="C36483" s="220" t="str">
        <f t="shared" si="1138"/>
        <v/>
      </c>
      <c r="I36483" s="218" t="str">
        <f t="shared" si="1139"/>
        <v/>
      </c>
    </row>
    <row r="36484" spans="3:9" ht="15" customHeight="1">
      <c r="C36484" s="220" t="str">
        <f t="shared" si="1138"/>
        <v/>
      </c>
      <c r="I36484" s="218" t="str">
        <f t="shared" si="1139"/>
        <v/>
      </c>
    </row>
    <row r="36485" spans="3:9" ht="15" customHeight="1">
      <c r="C36485" s="220" t="str">
        <f t="shared" si="1138"/>
        <v/>
      </c>
      <c r="I36485" s="218" t="str">
        <f t="shared" si="1139"/>
        <v/>
      </c>
    </row>
    <row r="36486" spans="3:9" ht="15" customHeight="1">
      <c r="C36486" s="220" t="str">
        <f t="shared" ref="C36486:C36549" si="1140">IF(B36486="","",MONTH(B36486))</f>
        <v/>
      </c>
      <c r="I36486" s="218" t="str">
        <f t="shared" ref="I36486:I36549" si="1141">IF(H36486="","",IF(E36486="","Não deixe campos em branco, a planilha resumo de custos e despesas necessita deles para funcionar",IF(F36486="","Não deixe campos em branco, a planilha resumo de custos e despesas necessita deles para funcionar",IF(G36486="","Não deixe campos em branco, a planilha resumo de custos e despesas necessita deles para funcionar",""))))</f>
        <v/>
      </c>
    </row>
    <row r="36487" spans="3:9" ht="15" customHeight="1">
      <c r="C36487" s="220" t="str">
        <f t="shared" si="1140"/>
        <v/>
      </c>
      <c r="I36487" s="218" t="str">
        <f t="shared" si="1141"/>
        <v/>
      </c>
    </row>
    <row r="36488" spans="3:9" ht="15" customHeight="1">
      <c r="C36488" s="220" t="str">
        <f t="shared" si="1140"/>
        <v/>
      </c>
      <c r="I36488" s="218" t="str">
        <f t="shared" si="1141"/>
        <v/>
      </c>
    </row>
    <row r="36489" spans="3:9" ht="15" customHeight="1">
      <c r="C36489" s="220" t="str">
        <f t="shared" si="1140"/>
        <v/>
      </c>
      <c r="I36489" s="218" t="str">
        <f t="shared" si="1141"/>
        <v/>
      </c>
    </row>
    <row r="36490" spans="3:9" ht="15" customHeight="1">
      <c r="C36490" s="220" t="str">
        <f t="shared" si="1140"/>
        <v/>
      </c>
      <c r="I36490" s="218" t="str">
        <f t="shared" si="1141"/>
        <v/>
      </c>
    </row>
    <row r="36491" spans="3:9" ht="15" customHeight="1">
      <c r="C36491" s="220" t="str">
        <f t="shared" si="1140"/>
        <v/>
      </c>
      <c r="I36491" s="218" t="str">
        <f t="shared" si="1141"/>
        <v/>
      </c>
    </row>
    <row r="36492" spans="3:9" ht="15" customHeight="1">
      <c r="C36492" s="220" t="str">
        <f t="shared" si="1140"/>
        <v/>
      </c>
      <c r="I36492" s="218" t="str">
        <f t="shared" si="1141"/>
        <v/>
      </c>
    </row>
    <row r="36493" spans="3:9" ht="15" customHeight="1">
      <c r="C36493" s="220" t="str">
        <f t="shared" si="1140"/>
        <v/>
      </c>
      <c r="I36493" s="218" t="str">
        <f t="shared" si="1141"/>
        <v/>
      </c>
    </row>
    <row r="36494" spans="3:9" ht="15" customHeight="1">
      <c r="C36494" s="220" t="str">
        <f t="shared" si="1140"/>
        <v/>
      </c>
      <c r="I36494" s="218" t="str">
        <f t="shared" si="1141"/>
        <v/>
      </c>
    </row>
    <row r="36495" spans="3:9" ht="15" customHeight="1">
      <c r="C36495" s="220" t="str">
        <f t="shared" si="1140"/>
        <v/>
      </c>
      <c r="I36495" s="218" t="str">
        <f t="shared" si="1141"/>
        <v/>
      </c>
    </row>
    <row r="36496" spans="3:9" ht="15" customHeight="1">
      <c r="C36496" s="220" t="str">
        <f t="shared" si="1140"/>
        <v/>
      </c>
      <c r="I36496" s="218" t="str">
        <f t="shared" si="1141"/>
        <v/>
      </c>
    </row>
    <row r="36497" spans="3:9" ht="15" customHeight="1">
      <c r="C36497" s="220" t="str">
        <f t="shared" si="1140"/>
        <v/>
      </c>
      <c r="I36497" s="218" t="str">
        <f t="shared" si="1141"/>
        <v/>
      </c>
    </row>
    <row r="36498" spans="3:9" ht="15" customHeight="1">
      <c r="C36498" s="220" t="str">
        <f t="shared" si="1140"/>
        <v/>
      </c>
      <c r="I36498" s="218" t="str">
        <f t="shared" si="1141"/>
        <v/>
      </c>
    </row>
    <row r="36499" spans="3:9" ht="15" customHeight="1">
      <c r="C36499" s="220" t="str">
        <f t="shared" si="1140"/>
        <v/>
      </c>
      <c r="I36499" s="218" t="str">
        <f t="shared" si="1141"/>
        <v/>
      </c>
    </row>
    <row r="36500" spans="3:9" ht="15" customHeight="1">
      <c r="C36500" s="220" t="str">
        <f t="shared" si="1140"/>
        <v/>
      </c>
      <c r="I36500" s="218" t="str">
        <f t="shared" si="1141"/>
        <v/>
      </c>
    </row>
    <row r="36501" spans="3:9" ht="15" customHeight="1">
      <c r="C36501" s="220" t="str">
        <f t="shared" si="1140"/>
        <v/>
      </c>
      <c r="I36501" s="218" t="str">
        <f t="shared" si="1141"/>
        <v/>
      </c>
    </row>
    <row r="36502" spans="3:9" ht="15" customHeight="1">
      <c r="C36502" s="220" t="str">
        <f t="shared" si="1140"/>
        <v/>
      </c>
      <c r="I36502" s="218" t="str">
        <f t="shared" si="1141"/>
        <v/>
      </c>
    </row>
    <row r="36503" spans="3:9" ht="15" customHeight="1">
      <c r="C36503" s="220" t="str">
        <f t="shared" si="1140"/>
        <v/>
      </c>
      <c r="I36503" s="218" t="str">
        <f t="shared" si="1141"/>
        <v/>
      </c>
    </row>
    <row r="36504" spans="3:9" ht="15" customHeight="1">
      <c r="C36504" s="220" t="str">
        <f t="shared" si="1140"/>
        <v/>
      </c>
      <c r="I36504" s="218" t="str">
        <f t="shared" si="1141"/>
        <v/>
      </c>
    </row>
    <row r="36505" spans="3:9" ht="15" customHeight="1">
      <c r="C36505" s="220" t="str">
        <f t="shared" si="1140"/>
        <v/>
      </c>
      <c r="I36505" s="218" t="str">
        <f t="shared" si="1141"/>
        <v/>
      </c>
    </row>
    <row r="36506" spans="3:9" ht="15" customHeight="1">
      <c r="C36506" s="220" t="str">
        <f t="shared" si="1140"/>
        <v/>
      </c>
      <c r="I36506" s="218" t="str">
        <f t="shared" si="1141"/>
        <v/>
      </c>
    </row>
    <row r="36507" spans="3:9" ht="15" customHeight="1">
      <c r="C36507" s="220" t="str">
        <f t="shared" si="1140"/>
        <v/>
      </c>
      <c r="I36507" s="218" t="str">
        <f t="shared" si="1141"/>
        <v/>
      </c>
    </row>
    <row r="36508" spans="3:9" ht="15" customHeight="1">
      <c r="C36508" s="220" t="str">
        <f t="shared" si="1140"/>
        <v/>
      </c>
      <c r="I36508" s="218" t="str">
        <f t="shared" si="1141"/>
        <v/>
      </c>
    </row>
    <row r="36509" spans="3:9" ht="15" customHeight="1">
      <c r="C36509" s="220" t="str">
        <f t="shared" si="1140"/>
        <v/>
      </c>
      <c r="I36509" s="218" t="str">
        <f t="shared" si="1141"/>
        <v/>
      </c>
    </row>
    <row r="36510" spans="3:9" ht="15" customHeight="1">
      <c r="C36510" s="220" t="str">
        <f t="shared" si="1140"/>
        <v/>
      </c>
      <c r="I36510" s="218" t="str">
        <f t="shared" si="1141"/>
        <v/>
      </c>
    </row>
    <row r="36511" spans="3:9" ht="15" customHeight="1">
      <c r="C36511" s="220" t="str">
        <f t="shared" si="1140"/>
        <v/>
      </c>
      <c r="I36511" s="218" t="str">
        <f t="shared" si="1141"/>
        <v/>
      </c>
    </row>
    <row r="36512" spans="3:9" ht="15" customHeight="1">
      <c r="C36512" s="220" t="str">
        <f t="shared" si="1140"/>
        <v/>
      </c>
      <c r="I36512" s="218" t="str">
        <f t="shared" si="1141"/>
        <v/>
      </c>
    </row>
    <row r="36513" spans="3:9" ht="15" customHeight="1">
      <c r="C36513" s="220" t="str">
        <f t="shared" si="1140"/>
        <v/>
      </c>
      <c r="I36513" s="218" t="str">
        <f t="shared" si="1141"/>
        <v/>
      </c>
    </row>
    <row r="36514" spans="3:9" ht="15" customHeight="1">
      <c r="C36514" s="220" t="str">
        <f t="shared" si="1140"/>
        <v/>
      </c>
      <c r="I36514" s="218" t="str">
        <f t="shared" si="1141"/>
        <v/>
      </c>
    </row>
    <row r="36515" spans="3:9" ht="15" customHeight="1">
      <c r="C36515" s="220" t="str">
        <f t="shared" si="1140"/>
        <v/>
      </c>
      <c r="I36515" s="218" t="str">
        <f t="shared" si="1141"/>
        <v/>
      </c>
    </row>
    <row r="36516" spans="3:9" ht="15" customHeight="1">
      <c r="C36516" s="220" t="str">
        <f t="shared" si="1140"/>
        <v/>
      </c>
      <c r="I36516" s="218" t="str">
        <f t="shared" si="1141"/>
        <v/>
      </c>
    </row>
    <row r="36517" spans="3:9" ht="15" customHeight="1">
      <c r="C36517" s="220" t="str">
        <f t="shared" si="1140"/>
        <v/>
      </c>
      <c r="I36517" s="218" t="str">
        <f t="shared" si="1141"/>
        <v/>
      </c>
    </row>
    <row r="36518" spans="3:9" ht="15" customHeight="1">
      <c r="C36518" s="220" t="str">
        <f t="shared" si="1140"/>
        <v/>
      </c>
      <c r="I36518" s="218" t="str">
        <f t="shared" si="1141"/>
        <v/>
      </c>
    </row>
    <row r="36519" spans="3:9" ht="15" customHeight="1">
      <c r="C36519" s="220" t="str">
        <f t="shared" si="1140"/>
        <v/>
      </c>
      <c r="I36519" s="218" t="str">
        <f t="shared" si="1141"/>
        <v/>
      </c>
    </row>
    <row r="36520" spans="3:9" ht="15" customHeight="1">
      <c r="C36520" s="220" t="str">
        <f t="shared" si="1140"/>
        <v/>
      </c>
      <c r="I36520" s="218" t="str">
        <f t="shared" si="1141"/>
        <v/>
      </c>
    </row>
    <row r="36521" spans="3:9" ht="15" customHeight="1">
      <c r="C36521" s="220" t="str">
        <f t="shared" si="1140"/>
        <v/>
      </c>
      <c r="I36521" s="218" t="str">
        <f t="shared" si="1141"/>
        <v/>
      </c>
    </row>
    <row r="36522" spans="3:9" ht="15" customHeight="1">
      <c r="C36522" s="220" t="str">
        <f t="shared" si="1140"/>
        <v/>
      </c>
      <c r="I36522" s="218" t="str">
        <f t="shared" si="1141"/>
        <v/>
      </c>
    </row>
    <row r="36523" spans="3:9" ht="15" customHeight="1">
      <c r="C36523" s="220" t="str">
        <f t="shared" si="1140"/>
        <v/>
      </c>
      <c r="I36523" s="218" t="str">
        <f t="shared" si="1141"/>
        <v/>
      </c>
    </row>
    <row r="36524" spans="3:9" ht="15" customHeight="1">
      <c r="C36524" s="220" t="str">
        <f t="shared" si="1140"/>
        <v/>
      </c>
      <c r="I36524" s="218" t="str">
        <f t="shared" si="1141"/>
        <v/>
      </c>
    </row>
    <row r="36525" spans="3:9" ht="15" customHeight="1">
      <c r="C36525" s="220" t="str">
        <f t="shared" si="1140"/>
        <v/>
      </c>
      <c r="I36525" s="218" t="str">
        <f t="shared" si="1141"/>
        <v/>
      </c>
    </row>
    <row r="36526" spans="3:9" ht="15" customHeight="1">
      <c r="C36526" s="220" t="str">
        <f t="shared" si="1140"/>
        <v/>
      </c>
      <c r="I36526" s="218" t="str">
        <f t="shared" si="1141"/>
        <v/>
      </c>
    </row>
    <row r="36527" spans="3:9" ht="15" customHeight="1">
      <c r="C36527" s="220" t="str">
        <f t="shared" si="1140"/>
        <v/>
      </c>
      <c r="I36527" s="218" t="str">
        <f t="shared" si="1141"/>
        <v/>
      </c>
    </row>
    <row r="36528" spans="3:9" ht="15" customHeight="1">
      <c r="C36528" s="220" t="str">
        <f t="shared" si="1140"/>
        <v/>
      </c>
      <c r="I36528" s="218" t="str">
        <f t="shared" si="1141"/>
        <v/>
      </c>
    </row>
    <row r="36529" spans="3:9" ht="15" customHeight="1">
      <c r="C36529" s="220" t="str">
        <f t="shared" si="1140"/>
        <v/>
      </c>
      <c r="I36529" s="218" t="str">
        <f t="shared" si="1141"/>
        <v/>
      </c>
    </row>
    <row r="36530" spans="3:9" ht="15" customHeight="1">
      <c r="C36530" s="220" t="str">
        <f t="shared" si="1140"/>
        <v/>
      </c>
      <c r="I36530" s="218" t="str">
        <f t="shared" si="1141"/>
        <v/>
      </c>
    </row>
    <row r="36531" spans="3:9" ht="15" customHeight="1">
      <c r="C36531" s="220" t="str">
        <f t="shared" si="1140"/>
        <v/>
      </c>
      <c r="I36531" s="218" t="str">
        <f t="shared" si="1141"/>
        <v/>
      </c>
    </row>
    <row r="36532" spans="3:9" ht="15" customHeight="1">
      <c r="C36532" s="220" t="str">
        <f t="shared" si="1140"/>
        <v/>
      </c>
      <c r="I36532" s="218" t="str">
        <f t="shared" si="1141"/>
        <v/>
      </c>
    </row>
    <row r="36533" spans="3:9" ht="15" customHeight="1">
      <c r="C36533" s="220" t="str">
        <f t="shared" si="1140"/>
        <v/>
      </c>
      <c r="I36533" s="218" t="str">
        <f t="shared" si="1141"/>
        <v/>
      </c>
    </row>
    <row r="36534" spans="3:9" ht="15" customHeight="1">
      <c r="C36534" s="220" t="str">
        <f t="shared" si="1140"/>
        <v/>
      </c>
      <c r="I36534" s="218" t="str">
        <f t="shared" si="1141"/>
        <v/>
      </c>
    </row>
    <row r="36535" spans="3:9" ht="15" customHeight="1">
      <c r="C36535" s="220" t="str">
        <f t="shared" si="1140"/>
        <v/>
      </c>
      <c r="I36535" s="218" t="str">
        <f t="shared" si="1141"/>
        <v/>
      </c>
    </row>
    <row r="36536" spans="3:9" ht="15" customHeight="1">
      <c r="C36536" s="220" t="str">
        <f t="shared" si="1140"/>
        <v/>
      </c>
      <c r="I36536" s="218" t="str">
        <f t="shared" si="1141"/>
        <v/>
      </c>
    </row>
    <row r="36537" spans="3:9" ht="15" customHeight="1">
      <c r="C36537" s="220" t="str">
        <f t="shared" si="1140"/>
        <v/>
      </c>
      <c r="I36537" s="218" t="str">
        <f t="shared" si="1141"/>
        <v/>
      </c>
    </row>
    <row r="36538" spans="3:9" ht="15" customHeight="1">
      <c r="C36538" s="220" t="str">
        <f t="shared" si="1140"/>
        <v/>
      </c>
      <c r="I36538" s="218" t="str">
        <f t="shared" si="1141"/>
        <v/>
      </c>
    </row>
    <row r="36539" spans="3:9" ht="15" customHeight="1">
      <c r="C36539" s="220" t="str">
        <f t="shared" si="1140"/>
        <v/>
      </c>
      <c r="I36539" s="218" t="str">
        <f t="shared" si="1141"/>
        <v/>
      </c>
    </row>
    <row r="36540" spans="3:9" ht="15" customHeight="1">
      <c r="C36540" s="220" t="str">
        <f t="shared" si="1140"/>
        <v/>
      </c>
      <c r="I36540" s="218" t="str">
        <f t="shared" si="1141"/>
        <v/>
      </c>
    </row>
    <row r="36541" spans="3:9" ht="15" customHeight="1">
      <c r="C36541" s="220" t="str">
        <f t="shared" si="1140"/>
        <v/>
      </c>
      <c r="I36541" s="218" t="str">
        <f t="shared" si="1141"/>
        <v/>
      </c>
    </row>
    <row r="36542" spans="3:9" ht="15" customHeight="1">
      <c r="C36542" s="220" t="str">
        <f t="shared" si="1140"/>
        <v/>
      </c>
      <c r="I36542" s="218" t="str">
        <f t="shared" si="1141"/>
        <v/>
      </c>
    </row>
    <row r="36543" spans="3:9" ht="15" customHeight="1">
      <c r="C36543" s="220" t="str">
        <f t="shared" si="1140"/>
        <v/>
      </c>
      <c r="I36543" s="218" t="str">
        <f t="shared" si="1141"/>
        <v/>
      </c>
    </row>
    <row r="36544" spans="3:9" ht="15" customHeight="1">
      <c r="C36544" s="220" t="str">
        <f t="shared" si="1140"/>
        <v/>
      </c>
      <c r="I36544" s="218" t="str">
        <f t="shared" si="1141"/>
        <v/>
      </c>
    </row>
    <row r="36545" spans="3:9" ht="15" customHeight="1">
      <c r="C36545" s="220" t="str">
        <f t="shared" si="1140"/>
        <v/>
      </c>
      <c r="I36545" s="218" t="str">
        <f t="shared" si="1141"/>
        <v/>
      </c>
    </row>
    <row r="36546" spans="3:9" ht="15" customHeight="1">
      <c r="C36546" s="220" t="str">
        <f t="shared" si="1140"/>
        <v/>
      </c>
      <c r="I36546" s="218" t="str">
        <f t="shared" si="1141"/>
        <v/>
      </c>
    </row>
    <row r="36547" spans="3:9" ht="15" customHeight="1">
      <c r="C36547" s="220" t="str">
        <f t="shared" si="1140"/>
        <v/>
      </c>
      <c r="I36547" s="218" t="str">
        <f t="shared" si="1141"/>
        <v/>
      </c>
    </row>
    <row r="36548" spans="3:9" ht="15" customHeight="1">
      <c r="C36548" s="220" t="str">
        <f t="shared" si="1140"/>
        <v/>
      </c>
      <c r="I36548" s="218" t="str">
        <f t="shared" si="1141"/>
        <v/>
      </c>
    </row>
    <row r="36549" spans="3:9" ht="15" customHeight="1">
      <c r="C36549" s="220" t="str">
        <f t="shared" si="1140"/>
        <v/>
      </c>
      <c r="I36549" s="218" t="str">
        <f t="shared" si="1141"/>
        <v/>
      </c>
    </row>
    <row r="36550" spans="3:9" ht="15" customHeight="1">
      <c r="C36550" s="220" t="str">
        <f t="shared" ref="C36550:C36613" si="1142">IF(B36550="","",MONTH(B36550))</f>
        <v/>
      </c>
      <c r="I36550" s="218" t="str">
        <f t="shared" ref="I36550:I36613" si="1143">IF(H36550="","",IF(E36550="","Não deixe campos em branco, a planilha resumo de custos e despesas necessita deles para funcionar",IF(F36550="","Não deixe campos em branco, a planilha resumo de custos e despesas necessita deles para funcionar",IF(G36550="","Não deixe campos em branco, a planilha resumo de custos e despesas necessita deles para funcionar",""))))</f>
        <v/>
      </c>
    </row>
    <row r="36551" spans="3:9" ht="15" customHeight="1">
      <c r="C36551" s="220" t="str">
        <f t="shared" si="1142"/>
        <v/>
      </c>
      <c r="I36551" s="218" t="str">
        <f t="shared" si="1143"/>
        <v/>
      </c>
    </row>
    <row r="36552" spans="3:9" ht="15" customHeight="1">
      <c r="C36552" s="220" t="str">
        <f t="shared" si="1142"/>
        <v/>
      </c>
      <c r="I36552" s="218" t="str">
        <f t="shared" si="1143"/>
        <v/>
      </c>
    </row>
    <row r="36553" spans="3:9" ht="15" customHeight="1">
      <c r="C36553" s="220" t="str">
        <f t="shared" si="1142"/>
        <v/>
      </c>
      <c r="I36553" s="218" t="str">
        <f t="shared" si="1143"/>
        <v/>
      </c>
    </row>
    <row r="36554" spans="3:9" ht="15" customHeight="1">
      <c r="C36554" s="220" t="str">
        <f t="shared" si="1142"/>
        <v/>
      </c>
      <c r="I36554" s="218" t="str">
        <f t="shared" si="1143"/>
        <v/>
      </c>
    </row>
    <row r="36555" spans="3:9" ht="15" customHeight="1">
      <c r="C36555" s="220" t="str">
        <f t="shared" si="1142"/>
        <v/>
      </c>
      <c r="I36555" s="218" t="str">
        <f t="shared" si="1143"/>
        <v/>
      </c>
    </row>
    <row r="36556" spans="3:9" ht="15" customHeight="1">
      <c r="C36556" s="220" t="str">
        <f t="shared" si="1142"/>
        <v/>
      </c>
      <c r="I36556" s="218" t="str">
        <f t="shared" si="1143"/>
        <v/>
      </c>
    </row>
    <row r="36557" spans="3:9" ht="15" customHeight="1">
      <c r="C36557" s="220" t="str">
        <f t="shared" si="1142"/>
        <v/>
      </c>
      <c r="I36557" s="218" t="str">
        <f t="shared" si="1143"/>
        <v/>
      </c>
    </row>
    <row r="36558" spans="3:9" ht="15" customHeight="1">
      <c r="C36558" s="220" t="str">
        <f t="shared" si="1142"/>
        <v/>
      </c>
      <c r="I36558" s="218" t="str">
        <f t="shared" si="1143"/>
        <v/>
      </c>
    </row>
    <row r="36559" spans="3:9" ht="15" customHeight="1">
      <c r="C36559" s="220" t="str">
        <f t="shared" si="1142"/>
        <v/>
      </c>
      <c r="I36559" s="218" t="str">
        <f t="shared" si="1143"/>
        <v/>
      </c>
    </row>
    <row r="36560" spans="3:9" ht="15" customHeight="1">
      <c r="C36560" s="220" t="str">
        <f t="shared" si="1142"/>
        <v/>
      </c>
      <c r="I36560" s="218" t="str">
        <f t="shared" si="1143"/>
        <v/>
      </c>
    </row>
    <row r="36561" spans="3:9" ht="15" customHeight="1">
      <c r="C36561" s="220" t="str">
        <f t="shared" si="1142"/>
        <v/>
      </c>
      <c r="I36561" s="218" t="str">
        <f t="shared" si="1143"/>
        <v/>
      </c>
    </row>
    <row r="36562" spans="3:9" ht="15" customHeight="1">
      <c r="C36562" s="220" t="str">
        <f t="shared" si="1142"/>
        <v/>
      </c>
      <c r="I36562" s="218" t="str">
        <f t="shared" si="1143"/>
        <v/>
      </c>
    </row>
    <row r="36563" spans="3:9" ht="15" customHeight="1">
      <c r="C36563" s="220" t="str">
        <f t="shared" si="1142"/>
        <v/>
      </c>
      <c r="I36563" s="218" t="str">
        <f t="shared" si="1143"/>
        <v/>
      </c>
    </row>
    <row r="36564" spans="3:9" ht="15" customHeight="1">
      <c r="C36564" s="220" t="str">
        <f t="shared" si="1142"/>
        <v/>
      </c>
      <c r="I36564" s="218" t="str">
        <f t="shared" si="1143"/>
        <v/>
      </c>
    </row>
    <row r="36565" spans="3:9" ht="15" customHeight="1">
      <c r="C36565" s="220" t="str">
        <f t="shared" si="1142"/>
        <v/>
      </c>
      <c r="I36565" s="218" t="str">
        <f t="shared" si="1143"/>
        <v/>
      </c>
    </row>
    <row r="36566" spans="3:9" ht="15" customHeight="1">
      <c r="C36566" s="220" t="str">
        <f t="shared" si="1142"/>
        <v/>
      </c>
      <c r="I36566" s="218" t="str">
        <f t="shared" si="1143"/>
        <v/>
      </c>
    </row>
    <row r="36567" spans="3:9" ht="15" customHeight="1">
      <c r="C36567" s="220" t="str">
        <f t="shared" si="1142"/>
        <v/>
      </c>
      <c r="I36567" s="218" t="str">
        <f t="shared" si="1143"/>
        <v/>
      </c>
    </row>
    <row r="36568" spans="3:9" ht="15" customHeight="1">
      <c r="C36568" s="220" t="str">
        <f t="shared" si="1142"/>
        <v/>
      </c>
      <c r="I36568" s="218" t="str">
        <f t="shared" si="1143"/>
        <v/>
      </c>
    </row>
    <row r="36569" spans="3:9" ht="15" customHeight="1">
      <c r="C36569" s="220" t="str">
        <f t="shared" si="1142"/>
        <v/>
      </c>
      <c r="I36569" s="218" t="str">
        <f t="shared" si="1143"/>
        <v/>
      </c>
    </row>
    <row r="36570" spans="3:9" ht="15" customHeight="1">
      <c r="C36570" s="220" t="str">
        <f t="shared" si="1142"/>
        <v/>
      </c>
      <c r="I36570" s="218" t="str">
        <f t="shared" si="1143"/>
        <v/>
      </c>
    </row>
    <row r="36571" spans="3:9" ht="15" customHeight="1">
      <c r="C36571" s="220" t="str">
        <f t="shared" si="1142"/>
        <v/>
      </c>
      <c r="I36571" s="218" t="str">
        <f t="shared" si="1143"/>
        <v/>
      </c>
    </row>
    <row r="36572" spans="3:9" ht="15" customHeight="1">
      <c r="C36572" s="220" t="str">
        <f t="shared" si="1142"/>
        <v/>
      </c>
      <c r="I36572" s="218" t="str">
        <f t="shared" si="1143"/>
        <v/>
      </c>
    </row>
    <row r="36573" spans="3:9" ht="15" customHeight="1">
      <c r="C36573" s="220" t="str">
        <f t="shared" si="1142"/>
        <v/>
      </c>
      <c r="I36573" s="218" t="str">
        <f t="shared" si="1143"/>
        <v/>
      </c>
    </row>
    <row r="36574" spans="3:9" ht="15" customHeight="1">
      <c r="C36574" s="220" t="str">
        <f t="shared" si="1142"/>
        <v/>
      </c>
      <c r="I36574" s="218" t="str">
        <f t="shared" si="1143"/>
        <v/>
      </c>
    </row>
    <row r="36575" spans="3:9" ht="15" customHeight="1">
      <c r="C36575" s="220" t="str">
        <f t="shared" si="1142"/>
        <v/>
      </c>
      <c r="I36575" s="218" t="str">
        <f t="shared" si="1143"/>
        <v/>
      </c>
    </row>
    <row r="36576" spans="3:9" ht="15" customHeight="1">
      <c r="C36576" s="220" t="str">
        <f t="shared" si="1142"/>
        <v/>
      </c>
      <c r="I36576" s="218" t="str">
        <f t="shared" si="1143"/>
        <v/>
      </c>
    </row>
    <row r="36577" spans="3:9" ht="15" customHeight="1">
      <c r="C36577" s="220" t="str">
        <f t="shared" si="1142"/>
        <v/>
      </c>
      <c r="I36577" s="218" t="str">
        <f t="shared" si="1143"/>
        <v/>
      </c>
    </row>
    <row r="36578" spans="3:9" ht="15" customHeight="1">
      <c r="C36578" s="220" t="str">
        <f t="shared" si="1142"/>
        <v/>
      </c>
      <c r="I36578" s="218" t="str">
        <f t="shared" si="1143"/>
        <v/>
      </c>
    </row>
    <row r="36579" spans="3:9" ht="15" customHeight="1">
      <c r="C36579" s="220" t="str">
        <f t="shared" si="1142"/>
        <v/>
      </c>
      <c r="I36579" s="218" t="str">
        <f t="shared" si="1143"/>
        <v/>
      </c>
    </row>
    <row r="36580" spans="3:9" ht="15" customHeight="1">
      <c r="C36580" s="220" t="str">
        <f t="shared" si="1142"/>
        <v/>
      </c>
      <c r="I36580" s="218" t="str">
        <f t="shared" si="1143"/>
        <v/>
      </c>
    </row>
    <row r="36581" spans="3:9" ht="15" customHeight="1">
      <c r="C36581" s="220" t="str">
        <f t="shared" si="1142"/>
        <v/>
      </c>
      <c r="I36581" s="218" t="str">
        <f t="shared" si="1143"/>
        <v/>
      </c>
    </row>
    <row r="36582" spans="3:9" ht="15" customHeight="1">
      <c r="C36582" s="220" t="str">
        <f t="shared" si="1142"/>
        <v/>
      </c>
      <c r="I36582" s="218" t="str">
        <f t="shared" si="1143"/>
        <v/>
      </c>
    </row>
    <row r="36583" spans="3:9" ht="15" customHeight="1">
      <c r="C36583" s="220" t="str">
        <f t="shared" si="1142"/>
        <v/>
      </c>
      <c r="I36583" s="218" t="str">
        <f t="shared" si="1143"/>
        <v/>
      </c>
    </row>
    <row r="36584" spans="3:9" ht="15" customHeight="1">
      <c r="C36584" s="220" t="str">
        <f t="shared" si="1142"/>
        <v/>
      </c>
      <c r="I36584" s="218" t="str">
        <f t="shared" si="1143"/>
        <v/>
      </c>
    </row>
    <row r="36585" spans="3:9" ht="15" customHeight="1">
      <c r="C36585" s="220" t="str">
        <f t="shared" si="1142"/>
        <v/>
      </c>
      <c r="I36585" s="218" t="str">
        <f t="shared" si="1143"/>
        <v/>
      </c>
    </row>
    <row r="36586" spans="3:9" ht="15" customHeight="1">
      <c r="C36586" s="220" t="str">
        <f t="shared" si="1142"/>
        <v/>
      </c>
      <c r="I36586" s="218" t="str">
        <f t="shared" si="1143"/>
        <v/>
      </c>
    </row>
    <row r="36587" spans="3:9" ht="15" customHeight="1">
      <c r="C36587" s="220" t="str">
        <f t="shared" si="1142"/>
        <v/>
      </c>
      <c r="I36587" s="218" t="str">
        <f t="shared" si="1143"/>
        <v/>
      </c>
    </row>
    <row r="36588" spans="3:9" ht="15" customHeight="1">
      <c r="C36588" s="220" t="str">
        <f t="shared" si="1142"/>
        <v/>
      </c>
      <c r="I36588" s="218" t="str">
        <f t="shared" si="1143"/>
        <v/>
      </c>
    </row>
    <row r="36589" spans="3:9" ht="15" customHeight="1">
      <c r="C36589" s="220" t="str">
        <f t="shared" si="1142"/>
        <v/>
      </c>
      <c r="I36589" s="218" t="str">
        <f t="shared" si="1143"/>
        <v/>
      </c>
    </row>
    <row r="36590" spans="3:9" ht="15" customHeight="1">
      <c r="C36590" s="220" t="str">
        <f t="shared" si="1142"/>
        <v/>
      </c>
      <c r="I36590" s="218" t="str">
        <f t="shared" si="1143"/>
        <v/>
      </c>
    </row>
    <row r="36591" spans="3:9" ht="15" customHeight="1">
      <c r="C36591" s="220" t="str">
        <f t="shared" si="1142"/>
        <v/>
      </c>
      <c r="I36591" s="218" t="str">
        <f t="shared" si="1143"/>
        <v/>
      </c>
    </row>
    <row r="36592" spans="3:9" ht="15" customHeight="1">
      <c r="C36592" s="220" t="str">
        <f t="shared" si="1142"/>
        <v/>
      </c>
      <c r="I36592" s="218" t="str">
        <f t="shared" si="1143"/>
        <v/>
      </c>
    </row>
    <row r="36593" spans="3:9" ht="15" customHeight="1">
      <c r="C36593" s="220" t="str">
        <f t="shared" si="1142"/>
        <v/>
      </c>
      <c r="I36593" s="218" t="str">
        <f t="shared" si="1143"/>
        <v/>
      </c>
    </row>
    <row r="36594" spans="3:9" ht="15" customHeight="1">
      <c r="C36594" s="220" t="str">
        <f t="shared" si="1142"/>
        <v/>
      </c>
      <c r="I36594" s="218" t="str">
        <f t="shared" si="1143"/>
        <v/>
      </c>
    </row>
    <row r="36595" spans="3:9" ht="15" customHeight="1">
      <c r="C36595" s="220" t="str">
        <f t="shared" si="1142"/>
        <v/>
      </c>
      <c r="I36595" s="218" t="str">
        <f t="shared" si="1143"/>
        <v/>
      </c>
    </row>
    <row r="36596" spans="3:9" ht="15" customHeight="1">
      <c r="C36596" s="220" t="str">
        <f t="shared" si="1142"/>
        <v/>
      </c>
      <c r="I36596" s="218" t="str">
        <f t="shared" si="1143"/>
        <v/>
      </c>
    </row>
    <row r="36597" spans="3:9" ht="15" customHeight="1">
      <c r="C36597" s="220" t="str">
        <f t="shared" si="1142"/>
        <v/>
      </c>
      <c r="I36597" s="218" t="str">
        <f t="shared" si="1143"/>
        <v/>
      </c>
    </row>
    <row r="36598" spans="3:9" ht="15" customHeight="1">
      <c r="C36598" s="220" t="str">
        <f t="shared" si="1142"/>
        <v/>
      </c>
      <c r="I36598" s="218" t="str">
        <f t="shared" si="1143"/>
        <v/>
      </c>
    </row>
    <row r="36599" spans="3:9" ht="15" customHeight="1">
      <c r="C36599" s="220" t="str">
        <f t="shared" si="1142"/>
        <v/>
      </c>
      <c r="I36599" s="218" t="str">
        <f t="shared" si="1143"/>
        <v/>
      </c>
    </row>
    <row r="36600" spans="3:9" ht="15" customHeight="1">
      <c r="C36600" s="220" t="str">
        <f t="shared" si="1142"/>
        <v/>
      </c>
      <c r="I36600" s="218" t="str">
        <f t="shared" si="1143"/>
        <v/>
      </c>
    </row>
    <row r="36601" spans="3:9" ht="15" customHeight="1">
      <c r="C36601" s="220" t="str">
        <f t="shared" si="1142"/>
        <v/>
      </c>
      <c r="I36601" s="218" t="str">
        <f t="shared" si="1143"/>
        <v/>
      </c>
    </row>
    <row r="36602" spans="3:9" ht="15" customHeight="1">
      <c r="C36602" s="220" t="str">
        <f t="shared" si="1142"/>
        <v/>
      </c>
      <c r="I36602" s="218" t="str">
        <f t="shared" si="1143"/>
        <v/>
      </c>
    </row>
    <row r="36603" spans="3:9" ht="15" customHeight="1">
      <c r="C36603" s="220" t="str">
        <f t="shared" si="1142"/>
        <v/>
      </c>
      <c r="I36603" s="218" t="str">
        <f t="shared" si="1143"/>
        <v/>
      </c>
    </row>
    <row r="36604" spans="3:9" ht="15" customHeight="1">
      <c r="C36604" s="220" t="str">
        <f t="shared" si="1142"/>
        <v/>
      </c>
      <c r="I36604" s="218" t="str">
        <f t="shared" si="1143"/>
        <v/>
      </c>
    </row>
    <row r="36605" spans="3:9" ht="15" customHeight="1">
      <c r="C36605" s="220" t="str">
        <f t="shared" si="1142"/>
        <v/>
      </c>
      <c r="I36605" s="218" t="str">
        <f t="shared" si="1143"/>
        <v/>
      </c>
    </row>
    <row r="36606" spans="3:9" ht="15" customHeight="1">
      <c r="C36606" s="220" t="str">
        <f t="shared" si="1142"/>
        <v/>
      </c>
      <c r="I36606" s="218" t="str">
        <f t="shared" si="1143"/>
        <v/>
      </c>
    </row>
    <row r="36607" spans="3:9" ht="15" customHeight="1">
      <c r="C36607" s="220" t="str">
        <f t="shared" si="1142"/>
        <v/>
      </c>
      <c r="I36607" s="218" t="str">
        <f t="shared" si="1143"/>
        <v/>
      </c>
    </row>
    <row r="36608" spans="3:9" ht="15" customHeight="1">
      <c r="C36608" s="220" t="str">
        <f t="shared" si="1142"/>
        <v/>
      </c>
      <c r="I36608" s="218" t="str">
        <f t="shared" si="1143"/>
        <v/>
      </c>
    </row>
    <row r="36609" spans="3:9" ht="15" customHeight="1">
      <c r="C36609" s="220" t="str">
        <f t="shared" si="1142"/>
        <v/>
      </c>
      <c r="I36609" s="218" t="str">
        <f t="shared" si="1143"/>
        <v/>
      </c>
    </row>
    <row r="36610" spans="3:9" ht="15" customHeight="1">
      <c r="C36610" s="220" t="str">
        <f t="shared" si="1142"/>
        <v/>
      </c>
      <c r="I36610" s="218" t="str">
        <f t="shared" si="1143"/>
        <v/>
      </c>
    </row>
    <row r="36611" spans="3:9" ht="15" customHeight="1">
      <c r="C36611" s="220" t="str">
        <f t="shared" si="1142"/>
        <v/>
      </c>
      <c r="I36611" s="218" t="str">
        <f t="shared" si="1143"/>
        <v/>
      </c>
    </row>
    <row r="36612" spans="3:9" ht="15" customHeight="1">
      <c r="C36612" s="220" t="str">
        <f t="shared" si="1142"/>
        <v/>
      </c>
      <c r="I36612" s="218" t="str">
        <f t="shared" si="1143"/>
        <v/>
      </c>
    </row>
    <row r="36613" spans="3:9" ht="15" customHeight="1">
      <c r="C36613" s="220" t="str">
        <f t="shared" si="1142"/>
        <v/>
      </c>
      <c r="I36613" s="218" t="str">
        <f t="shared" si="1143"/>
        <v/>
      </c>
    </row>
    <row r="36614" spans="3:9" ht="15" customHeight="1">
      <c r="C36614" s="220" t="str">
        <f t="shared" ref="C36614:C36677" si="1144">IF(B36614="","",MONTH(B36614))</f>
        <v/>
      </c>
      <c r="I36614" s="218" t="str">
        <f t="shared" ref="I36614:I36677" si="1145">IF(H36614="","",IF(E36614="","Não deixe campos em branco, a planilha resumo de custos e despesas necessita deles para funcionar",IF(F36614="","Não deixe campos em branco, a planilha resumo de custos e despesas necessita deles para funcionar",IF(G36614="","Não deixe campos em branco, a planilha resumo de custos e despesas necessita deles para funcionar",""))))</f>
        <v/>
      </c>
    </row>
    <row r="36615" spans="3:9" ht="15" customHeight="1">
      <c r="C36615" s="220" t="str">
        <f t="shared" si="1144"/>
        <v/>
      </c>
      <c r="I36615" s="218" t="str">
        <f t="shared" si="1145"/>
        <v/>
      </c>
    </row>
    <row r="36616" spans="3:9" ht="15" customHeight="1">
      <c r="C36616" s="220" t="str">
        <f t="shared" si="1144"/>
        <v/>
      </c>
      <c r="I36616" s="218" t="str">
        <f t="shared" si="1145"/>
        <v/>
      </c>
    </row>
    <row r="36617" spans="3:9" ht="15" customHeight="1">
      <c r="C36617" s="220" t="str">
        <f t="shared" si="1144"/>
        <v/>
      </c>
      <c r="I36617" s="218" t="str">
        <f t="shared" si="1145"/>
        <v/>
      </c>
    </row>
    <row r="36618" spans="3:9" ht="15" customHeight="1">
      <c r="C36618" s="220" t="str">
        <f t="shared" si="1144"/>
        <v/>
      </c>
      <c r="I36618" s="218" t="str">
        <f t="shared" si="1145"/>
        <v/>
      </c>
    </row>
    <row r="36619" spans="3:9" ht="15" customHeight="1">
      <c r="C36619" s="220" t="str">
        <f t="shared" si="1144"/>
        <v/>
      </c>
      <c r="I36619" s="218" t="str">
        <f t="shared" si="1145"/>
        <v/>
      </c>
    </row>
    <row r="36620" spans="3:9" ht="15" customHeight="1">
      <c r="C36620" s="220" t="str">
        <f t="shared" si="1144"/>
        <v/>
      </c>
      <c r="I36620" s="218" t="str">
        <f t="shared" si="1145"/>
        <v/>
      </c>
    </row>
    <row r="36621" spans="3:9" ht="15" customHeight="1">
      <c r="C36621" s="220" t="str">
        <f t="shared" si="1144"/>
        <v/>
      </c>
      <c r="I36621" s="218" t="str">
        <f t="shared" si="1145"/>
        <v/>
      </c>
    </row>
    <row r="36622" spans="3:9" ht="15" customHeight="1">
      <c r="C36622" s="220" t="str">
        <f t="shared" si="1144"/>
        <v/>
      </c>
      <c r="I36622" s="218" t="str">
        <f t="shared" si="1145"/>
        <v/>
      </c>
    </row>
    <row r="36623" spans="3:9" ht="15" customHeight="1">
      <c r="C36623" s="220" t="str">
        <f t="shared" si="1144"/>
        <v/>
      </c>
      <c r="I36623" s="218" t="str">
        <f t="shared" si="1145"/>
        <v/>
      </c>
    </row>
    <row r="36624" spans="3:9" ht="15" customHeight="1">
      <c r="C36624" s="220" t="str">
        <f t="shared" si="1144"/>
        <v/>
      </c>
      <c r="I36624" s="218" t="str">
        <f t="shared" si="1145"/>
        <v/>
      </c>
    </row>
    <row r="36625" spans="3:9" ht="15" customHeight="1">
      <c r="C36625" s="220" t="str">
        <f t="shared" si="1144"/>
        <v/>
      </c>
      <c r="I36625" s="218" t="str">
        <f t="shared" si="1145"/>
        <v/>
      </c>
    </row>
    <row r="36626" spans="3:9" ht="15" customHeight="1">
      <c r="C36626" s="220" t="str">
        <f t="shared" si="1144"/>
        <v/>
      </c>
      <c r="I36626" s="218" t="str">
        <f t="shared" si="1145"/>
        <v/>
      </c>
    </row>
    <row r="36627" spans="3:9" ht="15" customHeight="1">
      <c r="C36627" s="220" t="str">
        <f t="shared" si="1144"/>
        <v/>
      </c>
      <c r="I36627" s="218" t="str">
        <f t="shared" si="1145"/>
        <v/>
      </c>
    </row>
    <row r="36628" spans="3:9" ht="15" customHeight="1">
      <c r="C36628" s="220" t="str">
        <f t="shared" si="1144"/>
        <v/>
      </c>
      <c r="I36628" s="218" t="str">
        <f t="shared" si="1145"/>
        <v/>
      </c>
    </row>
    <row r="36629" spans="3:9" ht="15" customHeight="1">
      <c r="C36629" s="220" t="str">
        <f t="shared" si="1144"/>
        <v/>
      </c>
      <c r="I36629" s="218" t="str">
        <f t="shared" si="1145"/>
        <v/>
      </c>
    </row>
    <row r="36630" spans="3:9" ht="15" customHeight="1">
      <c r="C36630" s="220" t="str">
        <f t="shared" si="1144"/>
        <v/>
      </c>
      <c r="I36630" s="218" t="str">
        <f t="shared" si="1145"/>
        <v/>
      </c>
    </row>
    <row r="36631" spans="3:9" ht="15" customHeight="1">
      <c r="C36631" s="220" t="str">
        <f t="shared" si="1144"/>
        <v/>
      </c>
      <c r="I36631" s="218" t="str">
        <f t="shared" si="1145"/>
        <v/>
      </c>
    </row>
    <row r="36632" spans="3:9" ht="15" customHeight="1">
      <c r="C36632" s="220" t="str">
        <f t="shared" si="1144"/>
        <v/>
      </c>
      <c r="I36632" s="218" t="str">
        <f t="shared" si="1145"/>
        <v/>
      </c>
    </row>
    <row r="36633" spans="3:9" ht="15" customHeight="1">
      <c r="C36633" s="220" t="str">
        <f t="shared" si="1144"/>
        <v/>
      </c>
      <c r="I36633" s="218" t="str">
        <f t="shared" si="1145"/>
        <v/>
      </c>
    </row>
    <row r="36634" spans="3:9" ht="15" customHeight="1">
      <c r="C36634" s="220" t="str">
        <f t="shared" si="1144"/>
        <v/>
      </c>
      <c r="I36634" s="218" t="str">
        <f t="shared" si="1145"/>
        <v/>
      </c>
    </row>
    <row r="36635" spans="3:9" ht="15" customHeight="1">
      <c r="C36635" s="220" t="str">
        <f t="shared" si="1144"/>
        <v/>
      </c>
      <c r="I36635" s="218" t="str">
        <f t="shared" si="1145"/>
        <v/>
      </c>
    </row>
    <row r="36636" spans="3:9" ht="15" customHeight="1">
      <c r="C36636" s="220" t="str">
        <f t="shared" si="1144"/>
        <v/>
      </c>
      <c r="I36636" s="218" t="str">
        <f t="shared" si="1145"/>
        <v/>
      </c>
    </row>
    <row r="36637" spans="3:9" ht="15" customHeight="1">
      <c r="C36637" s="220" t="str">
        <f t="shared" si="1144"/>
        <v/>
      </c>
      <c r="I36637" s="218" t="str">
        <f t="shared" si="1145"/>
        <v/>
      </c>
    </row>
    <row r="36638" spans="3:9" ht="15" customHeight="1">
      <c r="C36638" s="220" t="str">
        <f t="shared" si="1144"/>
        <v/>
      </c>
      <c r="I36638" s="218" t="str">
        <f t="shared" si="1145"/>
        <v/>
      </c>
    </row>
    <row r="36639" spans="3:9" ht="15" customHeight="1">
      <c r="C36639" s="220" t="str">
        <f t="shared" si="1144"/>
        <v/>
      </c>
      <c r="I36639" s="218" t="str">
        <f t="shared" si="1145"/>
        <v/>
      </c>
    </row>
    <row r="36640" spans="3:9" ht="15" customHeight="1">
      <c r="C36640" s="220" t="str">
        <f t="shared" si="1144"/>
        <v/>
      </c>
      <c r="I36640" s="218" t="str">
        <f t="shared" si="1145"/>
        <v/>
      </c>
    </row>
    <row r="36641" spans="3:9" ht="15" customHeight="1">
      <c r="C36641" s="220" t="str">
        <f t="shared" si="1144"/>
        <v/>
      </c>
      <c r="I36641" s="218" t="str">
        <f t="shared" si="1145"/>
        <v/>
      </c>
    </row>
    <row r="36642" spans="3:9" ht="15" customHeight="1">
      <c r="C36642" s="220" t="str">
        <f t="shared" si="1144"/>
        <v/>
      </c>
      <c r="I36642" s="218" t="str">
        <f t="shared" si="1145"/>
        <v/>
      </c>
    </row>
    <row r="36643" spans="3:9" ht="15" customHeight="1">
      <c r="C36643" s="220" t="str">
        <f t="shared" si="1144"/>
        <v/>
      </c>
      <c r="I36643" s="218" t="str">
        <f t="shared" si="1145"/>
        <v/>
      </c>
    </row>
    <row r="36644" spans="3:9" ht="15" customHeight="1">
      <c r="C36644" s="220" t="str">
        <f t="shared" si="1144"/>
        <v/>
      </c>
      <c r="I36644" s="218" t="str">
        <f t="shared" si="1145"/>
        <v/>
      </c>
    </row>
    <row r="36645" spans="3:9" ht="15" customHeight="1">
      <c r="C36645" s="220" t="str">
        <f t="shared" si="1144"/>
        <v/>
      </c>
      <c r="I36645" s="218" t="str">
        <f t="shared" si="1145"/>
        <v/>
      </c>
    </row>
    <row r="36646" spans="3:9" ht="15" customHeight="1">
      <c r="C36646" s="220" t="str">
        <f t="shared" si="1144"/>
        <v/>
      </c>
      <c r="I36646" s="218" t="str">
        <f t="shared" si="1145"/>
        <v/>
      </c>
    </row>
    <row r="36647" spans="3:9" ht="15" customHeight="1">
      <c r="C36647" s="220" t="str">
        <f t="shared" si="1144"/>
        <v/>
      </c>
      <c r="I36647" s="218" t="str">
        <f t="shared" si="1145"/>
        <v/>
      </c>
    </row>
    <row r="36648" spans="3:9" ht="15" customHeight="1">
      <c r="C36648" s="220" t="str">
        <f t="shared" si="1144"/>
        <v/>
      </c>
      <c r="I36648" s="218" t="str">
        <f t="shared" si="1145"/>
        <v/>
      </c>
    </row>
    <row r="36649" spans="3:9" ht="15" customHeight="1">
      <c r="C36649" s="220" t="str">
        <f t="shared" si="1144"/>
        <v/>
      </c>
      <c r="I36649" s="218" t="str">
        <f t="shared" si="1145"/>
        <v/>
      </c>
    </row>
    <row r="36650" spans="3:9" ht="15" customHeight="1">
      <c r="C36650" s="220" t="str">
        <f t="shared" si="1144"/>
        <v/>
      </c>
      <c r="I36650" s="218" t="str">
        <f t="shared" si="1145"/>
        <v/>
      </c>
    </row>
    <row r="36651" spans="3:9" ht="15" customHeight="1">
      <c r="C36651" s="220" t="str">
        <f t="shared" si="1144"/>
        <v/>
      </c>
      <c r="I36651" s="218" t="str">
        <f t="shared" si="1145"/>
        <v/>
      </c>
    </row>
    <row r="36652" spans="3:9" ht="15" customHeight="1">
      <c r="C36652" s="220" t="str">
        <f t="shared" si="1144"/>
        <v/>
      </c>
      <c r="I36652" s="218" t="str">
        <f t="shared" si="1145"/>
        <v/>
      </c>
    </row>
    <row r="36653" spans="3:9" ht="15" customHeight="1">
      <c r="C36653" s="220" t="str">
        <f t="shared" si="1144"/>
        <v/>
      </c>
      <c r="I36653" s="218" t="str">
        <f t="shared" si="1145"/>
        <v/>
      </c>
    </row>
    <row r="36654" spans="3:9" ht="15" customHeight="1">
      <c r="C36654" s="220" t="str">
        <f t="shared" si="1144"/>
        <v/>
      </c>
      <c r="I36654" s="218" t="str">
        <f t="shared" si="1145"/>
        <v/>
      </c>
    </row>
    <row r="36655" spans="3:9" ht="15" customHeight="1">
      <c r="C36655" s="220" t="str">
        <f t="shared" si="1144"/>
        <v/>
      </c>
      <c r="I36655" s="218" t="str">
        <f t="shared" si="1145"/>
        <v/>
      </c>
    </row>
    <row r="36656" spans="3:9" ht="15" customHeight="1">
      <c r="C36656" s="220" t="str">
        <f t="shared" si="1144"/>
        <v/>
      </c>
      <c r="I36656" s="218" t="str">
        <f t="shared" si="1145"/>
        <v/>
      </c>
    </row>
    <row r="36657" spans="3:9" ht="15" customHeight="1">
      <c r="C36657" s="220" t="str">
        <f t="shared" si="1144"/>
        <v/>
      </c>
      <c r="I36657" s="218" t="str">
        <f t="shared" si="1145"/>
        <v/>
      </c>
    </row>
    <row r="36658" spans="3:9" ht="15" customHeight="1">
      <c r="C36658" s="220" t="str">
        <f t="shared" si="1144"/>
        <v/>
      </c>
      <c r="I36658" s="218" t="str">
        <f t="shared" si="1145"/>
        <v/>
      </c>
    </row>
    <row r="36659" spans="3:9" ht="15" customHeight="1">
      <c r="C36659" s="220" t="str">
        <f t="shared" si="1144"/>
        <v/>
      </c>
      <c r="I36659" s="218" t="str">
        <f t="shared" si="1145"/>
        <v/>
      </c>
    </row>
    <row r="36660" spans="3:9" ht="15" customHeight="1">
      <c r="C36660" s="220" t="str">
        <f t="shared" si="1144"/>
        <v/>
      </c>
      <c r="I36660" s="218" t="str">
        <f t="shared" si="1145"/>
        <v/>
      </c>
    </row>
    <row r="36661" spans="3:9" ht="15" customHeight="1">
      <c r="C36661" s="220" t="str">
        <f t="shared" si="1144"/>
        <v/>
      </c>
      <c r="I36661" s="218" t="str">
        <f t="shared" si="1145"/>
        <v/>
      </c>
    </row>
    <row r="36662" spans="3:9" ht="15" customHeight="1">
      <c r="C36662" s="220" t="str">
        <f t="shared" si="1144"/>
        <v/>
      </c>
      <c r="I36662" s="218" t="str">
        <f t="shared" si="1145"/>
        <v/>
      </c>
    </row>
    <row r="36663" spans="3:9" ht="15" customHeight="1">
      <c r="C36663" s="220" t="str">
        <f t="shared" si="1144"/>
        <v/>
      </c>
      <c r="I36663" s="218" t="str">
        <f t="shared" si="1145"/>
        <v/>
      </c>
    </row>
    <row r="36664" spans="3:9" ht="15" customHeight="1">
      <c r="C36664" s="220" t="str">
        <f t="shared" si="1144"/>
        <v/>
      </c>
      <c r="I36664" s="218" t="str">
        <f t="shared" si="1145"/>
        <v/>
      </c>
    </row>
    <row r="36665" spans="3:9" ht="15" customHeight="1">
      <c r="C36665" s="220" t="str">
        <f t="shared" si="1144"/>
        <v/>
      </c>
      <c r="I36665" s="218" t="str">
        <f t="shared" si="1145"/>
        <v/>
      </c>
    </row>
    <row r="36666" spans="3:9" ht="15" customHeight="1">
      <c r="C36666" s="220" t="str">
        <f t="shared" si="1144"/>
        <v/>
      </c>
      <c r="I36666" s="218" t="str">
        <f t="shared" si="1145"/>
        <v/>
      </c>
    </row>
    <row r="36667" spans="3:9" ht="15" customHeight="1">
      <c r="C36667" s="220" t="str">
        <f t="shared" si="1144"/>
        <v/>
      </c>
      <c r="I36667" s="218" t="str">
        <f t="shared" si="1145"/>
        <v/>
      </c>
    </row>
    <row r="36668" spans="3:9" ht="15" customHeight="1">
      <c r="C36668" s="220" t="str">
        <f t="shared" si="1144"/>
        <v/>
      </c>
      <c r="I36668" s="218" t="str">
        <f t="shared" si="1145"/>
        <v/>
      </c>
    </row>
    <row r="36669" spans="3:9" ht="15" customHeight="1">
      <c r="C36669" s="220" t="str">
        <f t="shared" si="1144"/>
        <v/>
      </c>
      <c r="I36669" s="218" t="str">
        <f t="shared" si="1145"/>
        <v/>
      </c>
    </row>
    <row r="36670" spans="3:9" ht="15" customHeight="1">
      <c r="C36670" s="220" t="str">
        <f t="shared" si="1144"/>
        <v/>
      </c>
      <c r="I36670" s="218" t="str">
        <f t="shared" si="1145"/>
        <v/>
      </c>
    </row>
    <row r="36671" spans="3:9" ht="15" customHeight="1">
      <c r="C36671" s="220" t="str">
        <f t="shared" si="1144"/>
        <v/>
      </c>
      <c r="I36671" s="218" t="str">
        <f t="shared" si="1145"/>
        <v/>
      </c>
    </row>
    <row r="36672" spans="3:9" ht="15" customHeight="1">
      <c r="C36672" s="220" t="str">
        <f t="shared" si="1144"/>
        <v/>
      </c>
      <c r="I36672" s="218" t="str">
        <f t="shared" si="1145"/>
        <v/>
      </c>
    </row>
    <row r="36673" spans="3:9" ht="15" customHeight="1">
      <c r="C36673" s="220" t="str">
        <f t="shared" si="1144"/>
        <v/>
      </c>
      <c r="I36673" s="218" t="str">
        <f t="shared" si="1145"/>
        <v/>
      </c>
    </row>
    <row r="36674" spans="3:9" ht="15" customHeight="1">
      <c r="C36674" s="220" t="str">
        <f t="shared" si="1144"/>
        <v/>
      </c>
      <c r="I36674" s="218" t="str">
        <f t="shared" si="1145"/>
        <v/>
      </c>
    </row>
    <row r="36675" spans="3:9" ht="15" customHeight="1">
      <c r="C36675" s="220" t="str">
        <f t="shared" si="1144"/>
        <v/>
      </c>
      <c r="I36675" s="218" t="str">
        <f t="shared" si="1145"/>
        <v/>
      </c>
    </row>
    <row r="36676" spans="3:9" ht="15" customHeight="1">
      <c r="C36676" s="220" t="str">
        <f t="shared" si="1144"/>
        <v/>
      </c>
      <c r="I36676" s="218" t="str">
        <f t="shared" si="1145"/>
        <v/>
      </c>
    </row>
    <row r="36677" spans="3:9" ht="15" customHeight="1">
      <c r="C36677" s="220" t="str">
        <f t="shared" si="1144"/>
        <v/>
      </c>
      <c r="I36677" s="218" t="str">
        <f t="shared" si="1145"/>
        <v/>
      </c>
    </row>
    <row r="36678" spans="3:9" ht="15" customHeight="1">
      <c r="C36678" s="220" t="str">
        <f t="shared" ref="C36678:C36741" si="1146">IF(B36678="","",MONTH(B36678))</f>
        <v/>
      </c>
      <c r="I36678" s="218" t="str">
        <f t="shared" ref="I36678:I36741" si="1147">IF(H36678="","",IF(E36678="","Não deixe campos em branco, a planilha resumo de custos e despesas necessita deles para funcionar",IF(F36678="","Não deixe campos em branco, a planilha resumo de custos e despesas necessita deles para funcionar",IF(G36678="","Não deixe campos em branco, a planilha resumo de custos e despesas necessita deles para funcionar",""))))</f>
        <v/>
      </c>
    </row>
    <row r="36679" spans="3:9" ht="15" customHeight="1">
      <c r="C36679" s="220" t="str">
        <f t="shared" si="1146"/>
        <v/>
      </c>
      <c r="I36679" s="218" t="str">
        <f t="shared" si="1147"/>
        <v/>
      </c>
    </row>
    <row r="36680" spans="3:9" ht="15" customHeight="1">
      <c r="C36680" s="220" t="str">
        <f t="shared" si="1146"/>
        <v/>
      </c>
      <c r="I36680" s="218" t="str">
        <f t="shared" si="1147"/>
        <v/>
      </c>
    </row>
    <row r="36681" spans="3:9" ht="15" customHeight="1">
      <c r="C36681" s="220" t="str">
        <f t="shared" si="1146"/>
        <v/>
      </c>
      <c r="I36681" s="218" t="str">
        <f t="shared" si="1147"/>
        <v/>
      </c>
    </row>
    <row r="36682" spans="3:9" ht="15" customHeight="1">
      <c r="C36682" s="220" t="str">
        <f t="shared" si="1146"/>
        <v/>
      </c>
      <c r="I36682" s="218" t="str">
        <f t="shared" si="1147"/>
        <v/>
      </c>
    </row>
    <row r="36683" spans="3:9" ht="15" customHeight="1">
      <c r="C36683" s="220" t="str">
        <f t="shared" si="1146"/>
        <v/>
      </c>
      <c r="I36683" s="218" t="str">
        <f t="shared" si="1147"/>
        <v/>
      </c>
    </row>
    <row r="36684" spans="3:9" ht="15" customHeight="1">
      <c r="C36684" s="220" t="str">
        <f t="shared" si="1146"/>
        <v/>
      </c>
      <c r="I36684" s="218" t="str">
        <f t="shared" si="1147"/>
        <v/>
      </c>
    </row>
    <row r="36685" spans="3:9" ht="15" customHeight="1">
      <c r="C36685" s="220" t="str">
        <f t="shared" si="1146"/>
        <v/>
      </c>
      <c r="I36685" s="218" t="str">
        <f t="shared" si="1147"/>
        <v/>
      </c>
    </row>
    <row r="36686" spans="3:9" ht="15" customHeight="1">
      <c r="C36686" s="220" t="str">
        <f t="shared" si="1146"/>
        <v/>
      </c>
      <c r="I36686" s="218" t="str">
        <f t="shared" si="1147"/>
        <v/>
      </c>
    </row>
    <row r="36687" spans="3:9" ht="15" customHeight="1">
      <c r="C36687" s="220" t="str">
        <f t="shared" si="1146"/>
        <v/>
      </c>
      <c r="I36687" s="218" t="str">
        <f t="shared" si="1147"/>
        <v/>
      </c>
    </row>
    <row r="36688" spans="3:9" ht="15" customHeight="1">
      <c r="C36688" s="220" t="str">
        <f t="shared" si="1146"/>
        <v/>
      </c>
      <c r="I36688" s="218" t="str">
        <f t="shared" si="1147"/>
        <v/>
      </c>
    </row>
    <row r="36689" spans="3:9" ht="15" customHeight="1">
      <c r="C36689" s="220" t="str">
        <f t="shared" si="1146"/>
        <v/>
      </c>
      <c r="I36689" s="218" t="str">
        <f t="shared" si="1147"/>
        <v/>
      </c>
    </row>
    <row r="36690" spans="3:9" ht="15" customHeight="1">
      <c r="C36690" s="220" t="str">
        <f t="shared" si="1146"/>
        <v/>
      </c>
      <c r="I36690" s="218" t="str">
        <f t="shared" si="1147"/>
        <v/>
      </c>
    </row>
    <row r="36691" spans="3:9" ht="15" customHeight="1">
      <c r="C36691" s="220" t="str">
        <f t="shared" si="1146"/>
        <v/>
      </c>
      <c r="I36691" s="218" t="str">
        <f t="shared" si="1147"/>
        <v/>
      </c>
    </row>
    <row r="36692" spans="3:9" ht="15" customHeight="1">
      <c r="C36692" s="220" t="str">
        <f t="shared" si="1146"/>
        <v/>
      </c>
      <c r="I36692" s="218" t="str">
        <f t="shared" si="1147"/>
        <v/>
      </c>
    </row>
    <row r="36693" spans="3:9" ht="15" customHeight="1">
      <c r="C36693" s="220" t="str">
        <f t="shared" si="1146"/>
        <v/>
      </c>
      <c r="I36693" s="218" t="str">
        <f t="shared" si="1147"/>
        <v/>
      </c>
    </row>
    <row r="36694" spans="3:9" ht="15" customHeight="1">
      <c r="C36694" s="220" t="str">
        <f t="shared" si="1146"/>
        <v/>
      </c>
      <c r="I36694" s="218" t="str">
        <f t="shared" si="1147"/>
        <v/>
      </c>
    </row>
    <row r="36695" spans="3:9" ht="15" customHeight="1">
      <c r="C36695" s="220" t="str">
        <f t="shared" si="1146"/>
        <v/>
      </c>
      <c r="I36695" s="218" t="str">
        <f t="shared" si="1147"/>
        <v/>
      </c>
    </row>
    <row r="36696" spans="3:9" ht="15" customHeight="1">
      <c r="C36696" s="220" t="str">
        <f t="shared" si="1146"/>
        <v/>
      </c>
      <c r="I36696" s="218" t="str">
        <f t="shared" si="1147"/>
        <v/>
      </c>
    </row>
    <row r="36697" spans="3:9" ht="15" customHeight="1">
      <c r="C36697" s="220" t="str">
        <f t="shared" si="1146"/>
        <v/>
      </c>
      <c r="I36697" s="218" t="str">
        <f t="shared" si="1147"/>
        <v/>
      </c>
    </row>
    <row r="36698" spans="3:9" ht="15" customHeight="1">
      <c r="C36698" s="220" t="str">
        <f t="shared" si="1146"/>
        <v/>
      </c>
      <c r="I36698" s="218" t="str">
        <f t="shared" si="1147"/>
        <v/>
      </c>
    </row>
    <row r="36699" spans="3:9" ht="15" customHeight="1">
      <c r="C36699" s="220" t="str">
        <f t="shared" si="1146"/>
        <v/>
      </c>
      <c r="I36699" s="218" t="str">
        <f t="shared" si="1147"/>
        <v/>
      </c>
    </row>
    <row r="36700" spans="3:9" ht="15" customHeight="1">
      <c r="C36700" s="220" t="str">
        <f t="shared" si="1146"/>
        <v/>
      </c>
      <c r="I36700" s="218" t="str">
        <f t="shared" si="1147"/>
        <v/>
      </c>
    </row>
    <row r="36701" spans="3:9" ht="15" customHeight="1">
      <c r="C36701" s="220" t="str">
        <f t="shared" si="1146"/>
        <v/>
      </c>
      <c r="I36701" s="218" t="str">
        <f t="shared" si="1147"/>
        <v/>
      </c>
    </row>
    <row r="36702" spans="3:9" ht="15" customHeight="1">
      <c r="C36702" s="220" t="str">
        <f t="shared" si="1146"/>
        <v/>
      </c>
      <c r="I36702" s="218" t="str">
        <f t="shared" si="1147"/>
        <v/>
      </c>
    </row>
    <row r="36703" spans="3:9" ht="15" customHeight="1">
      <c r="C36703" s="220" t="str">
        <f t="shared" si="1146"/>
        <v/>
      </c>
      <c r="I36703" s="218" t="str">
        <f t="shared" si="1147"/>
        <v/>
      </c>
    </row>
    <row r="36704" spans="3:9" ht="15" customHeight="1">
      <c r="C36704" s="220" t="str">
        <f t="shared" si="1146"/>
        <v/>
      </c>
      <c r="I36704" s="218" t="str">
        <f t="shared" si="1147"/>
        <v/>
      </c>
    </row>
    <row r="36705" spans="3:9" ht="15" customHeight="1">
      <c r="C36705" s="220" t="str">
        <f t="shared" si="1146"/>
        <v/>
      </c>
      <c r="I36705" s="218" t="str">
        <f t="shared" si="1147"/>
        <v/>
      </c>
    </row>
    <row r="36706" spans="3:9" ht="15" customHeight="1">
      <c r="C36706" s="220" t="str">
        <f t="shared" si="1146"/>
        <v/>
      </c>
      <c r="I36706" s="218" t="str">
        <f t="shared" si="1147"/>
        <v/>
      </c>
    </row>
    <row r="36707" spans="3:9" ht="15" customHeight="1">
      <c r="C36707" s="220" t="str">
        <f t="shared" si="1146"/>
        <v/>
      </c>
      <c r="I36707" s="218" t="str">
        <f t="shared" si="1147"/>
        <v/>
      </c>
    </row>
    <row r="36708" spans="3:9" ht="15" customHeight="1">
      <c r="C36708" s="220" t="str">
        <f t="shared" si="1146"/>
        <v/>
      </c>
      <c r="I36708" s="218" t="str">
        <f t="shared" si="1147"/>
        <v/>
      </c>
    </row>
    <row r="36709" spans="3:9" ht="15" customHeight="1">
      <c r="C36709" s="220" t="str">
        <f t="shared" si="1146"/>
        <v/>
      </c>
      <c r="I36709" s="218" t="str">
        <f t="shared" si="1147"/>
        <v/>
      </c>
    </row>
    <row r="36710" spans="3:9" ht="15" customHeight="1">
      <c r="C36710" s="220" t="str">
        <f t="shared" si="1146"/>
        <v/>
      </c>
      <c r="I36710" s="218" t="str">
        <f t="shared" si="1147"/>
        <v/>
      </c>
    </row>
    <row r="36711" spans="3:9" ht="15" customHeight="1">
      <c r="C36711" s="220" t="str">
        <f t="shared" si="1146"/>
        <v/>
      </c>
      <c r="I36711" s="218" t="str">
        <f t="shared" si="1147"/>
        <v/>
      </c>
    </row>
    <row r="36712" spans="3:9" ht="15" customHeight="1">
      <c r="C36712" s="220" t="str">
        <f t="shared" si="1146"/>
        <v/>
      </c>
      <c r="I36712" s="218" t="str">
        <f t="shared" si="1147"/>
        <v/>
      </c>
    </row>
    <row r="36713" spans="3:9" ht="15" customHeight="1">
      <c r="C36713" s="220" t="str">
        <f t="shared" si="1146"/>
        <v/>
      </c>
      <c r="I36713" s="218" t="str">
        <f t="shared" si="1147"/>
        <v/>
      </c>
    </row>
    <row r="36714" spans="3:9" ht="15" customHeight="1">
      <c r="C36714" s="220" t="str">
        <f t="shared" si="1146"/>
        <v/>
      </c>
      <c r="I36714" s="218" t="str">
        <f t="shared" si="1147"/>
        <v/>
      </c>
    </row>
    <row r="36715" spans="3:9" ht="15" customHeight="1">
      <c r="C36715" s="220" t="str">
        <f t="shared" si="1146"/>
        <v/>
      </c>
      <c r="I36715" s="218" t="str">
        <f t="shared" si="1147"/>
        <v/>
      </c>
    </row>
    <row r="36716" spans="3:9" ht="15" customHeight="1">
      <c r="C36716" s="220" t="str">
        <f t="shared" si="1146"/>
        <v/>
      </c>
      <c r="I36716" s="218" t="str">
        <f t="shared" si="1147"/>
        <v/>
      </c>
    </row>
    <row r="36717" spans="3:9" ht="15" customHeight="1">
      <c r="C36717" s="220" t="str">
        <f t="shared" si="1146"/>
        <v/>
      </c>
      <c r="I36717" s="218" t="str">
        <f t="shared" si="1147"/>
        <v/>
      </c>
    </row>
    <row r="36718" spans="3:9" ht="15" customHeight="1">
      <c r="C36718" s="220" t="str">
        <f t="shared" si="1146"/>
        <v/>
      </c>
      <c r="I36718" s="218" t="str">
        <f t="shared" si="1147"/>
        <v/>
      </c>
    </row>
    <row r="36719" spans="3:9" ht="15" customHeight="1">
      <c r="C36719" s="220" t="str">
        <f t="shared" si="1146"/>
        <v/>
      </c>
      <c r="I36719" s="218" t="str">
        <f t="shared" si="1147"/>
        <v/>
      </c>
    </row>
    <row r="36720" spans="3:9" ht="15" customHeight="1">
      <c r="C36720" s="220" t="str">
        <f t="shared" si="1146"/>
        <v/>
      </c>
      <c r="I36720" s="218" t="str">
        <f t="shared" si="1147"/>
        <v/>
      </c>
    </row>
    <row r="36721" spans="3:9" ht="15" customHeight="1">
      <c r="C36721" s="220" t="str">
        <f t="shared" si="1146"/>
        <v/>
      </c>
      <c r="I36721" s="218" t="str">
        <f t="shared" si="1147"/>
        <v/>
      </c>
    </row>
    <row r="36722" spans="3:9" ht="15" customHeight="1">
      <c r="C36722" s="220" t="str">
        <f t="shared" si="1146"/>
        <v/>
      </c>
      <c r="I36722" s="218" t="str">
        <f t="shared" si="1147"/>
        <v/>
      </c>
    </row>
    <row r="36723" spans="3:9" ht="15" customHeight="1">
      <c r="C36723" s="220" t="str">
        <f t="shared" si="1146"/>
        <v/>
      </c>
      <c r="I36723" s="218" t="str">
        <f t="shared" si="1147"/>
        <v/>
      </c>
    </row>
    <row r="36724" spans="3:9" ht="15" customHeight="1">
      <c r="C36724" s="220" t="str">
        <f t="shared" si="1146"/>
        <v/>
      </c>
      <c r="I36724" s="218" t="str">
        <f t="shared" si="1147"/>
        <v/>
      </c>
    </row>
    <row r="36725" spans="3:9" ht="15" customHeight="1">
      <c r="C36725" s="220" t="str">
        <f t="shared" si="1146"/>
        <v/>
      </c>
      <c r="I36725" s="218" t="str">
        <f t="shared" si="1147"/>
        <v/>
      </c>
    </row>
    <row r="36726" spans="3:9" ht="15" customHeight="1">
      <c r="C36726" s="220" t="str">
        <f t="shared" si="1146"/>
        <v/>
      </c>
      <c r="I36726" s="218" t="str">
        <f t="shared" si="1147"/>
        <v/>
      </c>
    </row>
    <row r="36727" spans="3:9" ht="15" customHeight="1">
      <c r="C36727" s="220" t="str">
        <f t="shared" si="1146"/>
        <v/>
      </c>
      <c r="I36727" s="218" t="str">
        <f t="shared" si="1147"/>
        <v/>
      </c>
    </row>
    <row r="36728" spans="3:9" ht="15" customHeight="1">
      <c r="C36728" s="220" t="str">
        <f t="shared" si="1146"/>
        <v/>
      </c>
      <c r="I36728" s="218" t="str">
        <f t="shared" si="1147"/>
        <v/>
      </c>
    </row>
    <row r="36729" spans="3:9" ht="15" customHeight="1">
      <c r="C36729" s="220" t="str">
        <f t="shared" si="1146"/>
        <v/>
      </c>
      <c r="I36729" s="218" t="str">
        <f t="shared" si="1147"/>
        <v/>
      </c>
    </row>
    <row r="36730" spans="3:9" ht="15" customHeight="1">
      <c r="C36730" s="220" t="str">
        <f t="shared" si="1146"/>
        <v/>
      </c>
      <c r="I36730" s="218" t="str">
        <f t="shared" si="1147"/>
        <v/>
      </c>
    </row>
    <row r="36731" spans="3:9" ht="15" customHeight="1">
      <c r="C36731" s="220" t="str">
        <f t="shared" si="1146"/>
        <v/>
      </c>
      <c r="I36731" s="218" t="str">
        <f t="shared" si="1147"/>
        <v/>
      </c>
    </row>
    <row r="36732" spans="3:9" ht="15" customHeight="1">
      <c r="C36732" s="220" t="str">
        <f t="shared" si="1146"/>
        <v/>
      </c>
      <c r="I36732" s="218" t="str">
        <f t="shared" si="1147"/>
        <v/>
      </c>
    </row>
    <row r="36733" spans="3:9" ht="15" customHeight="1">
      <c r="C36733" s="220" t="str">
        <f t="shared" si="1146"/>
        <v/>
      </c>
      <c r="I36733" s="218" t="str">
        <f t="shared" si="1147"/>
        <v/>
      </c>
    </row>
    <row r="36734" spans="3:9" ht="15" customHeight="1">
      <c r="C36734" s="220" t="str">
        <f t="shared" si="1146"/>
        <v/>
      </c>
      <c r="I36734" s="218" t="str">
        <f t="shared" si="1147"/>
        <v/>
      </c>
    </row>
    <row r="36735" spans="3:9" ht="15" customHeight="1">
      <c r="C36735" s="220" t="str">
        <f t="shared" si="1146"/>
        <v/>
      </c>
      <c r="I36735" s="218" t="str">
        <f t="shared" si="1147"/>
        <v/>
      </c>
    </row>
    <row r="36736" spans="3:9" ht="15" customHeight="1">
      <c r="C36736" s="220" t="str">
        <f t="shared" si="1146"/>
        <v/>
      </c>
      <c r="I36736" s="218" t="str">
        <f t="shared" si="1147"/>
        <v/>
      </c>
    </row>
    <row r="36737" spans="3:9" ht="15" customHeight="1">
      <c r="C36737" s="220" t="str">
        <f t="shared" si="1146"/>
        <v/>
      </c>
      <c r="I36737" s="218" t="str">
        <f t="shared" si="1147"/>
        <v/>
      </c>
    </row>
    <row r="36738" spans="3:9" ht="15" customHeight="1">
      <c r="C36738" s="220" t="str">
        <f t="shared" si="1146"/>
        <v/>
      </c>
      <c r="I36738" s="218" t="str">
        <f t="shared" si="1147"/>
        <v/>
      </c>
    </row>
    <row r="36739" spans="3:9" ht="15" customHeight="1">
      <c r="C36739" s="220" t="str">
        <f t="shared" si="1146"/>
        <v/>
      </c>
      <c r="I36739" s="218" t="str">
        <f t="shared" si="1147"/>
        <v/>
      </c>
    </row>
    <row r="36740" spans="3:9" ht="15" customHeight="1">
      <c r="C36740" s="220" t="str">
        <f t="shared" si="1146"/>
        <v/>
      </c>
      <c r="I36740" s="218" t="str">
        <f t="shared" si="1147"/>
        <v/>
      </c>
    </row>
    <row r="36741" spans="3:9" ht="15" customHeight="1">
      <c r="C36741" s="220" t="str">
        <f t="shared" si="1146"/>
        <v/>
      </c>
      <c r="I36741" s="218" t="str">
        <f t="shared" si="1147"/>
        <v/>
      </c>
    </row>
    <row r="36742" spans="3:9" ht="15" customHeight="1">
      <c r="C36742" s="220" t="str">
        <f t="shared" ref="C36742:C36805" si="1148">IF(B36742="","",MONTH(B36742))</f>
        <v/>
      </c>
      <c r="I36742" s="218" t="str">
        <f t="shared" ref="I36742:I36805" si="1149">IF(H36742="","",IF(E36742="","Não deixe campos em branco, a planilha resumo de custos e despesas necessita deles para funcionar",IF(F36742="","Não deixe campos em branco, a planilha resumo de custos e despesas necessita deles para funcionar",IF(G36742="","Não deixe campos em branco, a planilha resumo de custos e despesas necessita deles para funcionar",""))))</f>
        <v/>
      </c>
    </row>
    <row r="36743" spans="3:9" ht="15" customHeight="1">
      <c r="C36743" s="220" t="str">
        <f t="shared" si="1148"/>
        <v/>
      </c>
      <c r="I36743" s="218" t="str">
        <f t="shared" si="1149"/>
        <v/>
      </c>
    </row>
    <row r="36744" spans="3:9" ht="15" customHeight="1">
      <c r="C36744" s="220" t="str">
        <f t="shared" si="1148"/>
        <v/>
      </c>
      <c r="I36744" s="218" t="str">
        <f t="shared" si="1149"/>
        <v/>
      </c>
    </row>
    <row r="36745" spans="3:9" ht="15" customHeight="1">
      <c r="C36745" s="220" t="str">
        <f t="shared" si="1148"/>
        <v/>
      </c>
      <c r="I36745" s="218" t="str">
        <f t="shared" si="1149"/>
        <v/>
      </c>
    </row>
    <row r="36746" spans="3:9" ht="15" customHeight="1">
      <c r="C36746" s="220" t="str">
        <f t="shared" si="1148"/>
        <v/>
      </c>
      <c r="I36746" s="218" t="str">
        <f t="shared" si="1149"/>
        <v/>
      </c>
    </row>
    <row r="36747" spans="3:9" ht="15" customHeight="1">
      <c r="C36747" s="220" t="str">
        <f t="shared" si="1148"/>
        <v/>
      </c>
      <c r="I36747" s="218" t="str">
        <f t="shared" si="1149"/>
        <v/>
      </c>
    </row>
    <row r="36748" spans="3:9" ht="15" customHeight="1">
      <c r="C36748" s="220" t="str">
        <f t="shared" si="1148"/>
        <v/>
      </c>
      <c r="I36748" s="218" t="str">
        <f t="shared" si="1149"/>
        <v/>
      </c>
    </row>
    <row r="36749" spans="3:9" ht="15" customHeight="1">
      <c r="C36749" s="220" t="str">
        <f t="shared" si="1148"/>
        <v/>
      </c>
      <c r="I36749" s="218" t="str">
        <f t="shared" si="1149"/>
        <v/>
      </c>
    </row>
    <row r="36750" spans="3:9" ht="15" customHeight="1">
      <c r="C36750" s="220" t="str">
        <f t="shared" si="1148"/>
        <v/>
      </c>
      <c r="I36750" s="218" t="str">
        <f t="shared" si="1149"/>
        <v/>
      </c>
    </row>
    <row r="36751" spans="3:9" ht="15" customHeight="1">
      <c r="C36751" s="220" t="str">
        <f t="shared" si="1148"/>
        <v/>
      </c>
      <c r="I36751" s="218" t="str">
        <f t="shared" si="1149"/>
        <v/>
      </c>
    </row>
    <row r="36752" spans="3:9" ht="15" customHeight="1">
      <c r="C36752" s="220" t="str">
        <f t="shared" si="1148"/>
        <v/>
      </c>
      <c r="I36752" s="218" t="str">
        <f t="shared" si="1149"/>
        <v/>
      </c>
    </row>
    <row r="36753" spans="3:9" ht="15" customHeight="1">
      <c r="C36753" s="220" t="str">
        <f t="shared" si="1148"/>
        <v/>
      </c>
      <c r="I36753" s="218" t="str">
        <f t="shared" si="1149"/>
        <v/>
      </c>
    </row>
    <row r="36754" spans="3:9" ht="15" customHeight="1">
      <c r="C36754" s="220" t="str">
        <f t="shared" si="1148"/>
        <v/>
      </c>
      <c r="I36754" s="218" t="str">
        <f t="shared" si="1149"/>
        <v/>
      </c>
    </row>
    <row r="36755" spans="3:9" ht="15" customHeight="1">
      <c r="C36755" s="220" t="str">
        <f t="shared" si="1148"/>
        <v/>
      </c>
      <c r="I36755" s="218" t="str">
        <f t="shared" si="1149"/>
        <v/>
      </c>
    </row>
    <row r="36756" spans="3:9" ht="15" customHeight="1">
      <c r="C36756" s="220" t="str">
        <f t="shared" si="1148"/>
        <v/>
      </c>
      <c r="I36756" s="218" t="str">
        <f t="shared" si="1149"/>
        <v/>
      </c>
    </row>
    <row r="36757" spans="3:9" ht="15" customHeight="1">
      <c r="C36757" s="220" t="str">
        <f t="shared" si="1148"/>
        <v/>
      </c>
      <c r="I36757" s="218" t="str">
        <f t="shared" si="1149"/>
        <v/>
      </c>
    </row>
    <row r="36758" spans="3:9" ht="15" customHeight="1">
      <c r="C36758" s="220" t="str">
        <f t="shared" si="1148"/>
        <v/>
      </c>
      <c r="I36758" s="218" t="str">
        <f t="shared" si="1149"/>
        <v/>
      </c>
    </row>
    <row r="36759" spans="3:9" ht="15" customHeight="1">
      <c r="C36759" s="220" t="str">
        <f t="shared" si="1148"/>
        <v/>
      </c>
      <c r="I36759" s="218" t="str">
        <f t="shared" si="1149"/>
        <v/>
      </c>
    </row>
    <row r="36760" spans="3:9" ht="15" customHeight="1">
      <c r="C36760" s="220" t="str">
        <f t="shared" si="1148"/>
        <v/>
      </c>
      <c r="I36760" s="218" t="str">
        <f t="shared" si="1149"/>
        <v/>
      </c>
    </row>
    <row r="36761" spans="3:9" ht="15" customHeight="1">
      <c r="C36761" s="220" t="str">
        <f t="shared" si="1148"/>
        <v/>
      </c>
      <c r="I36761" s="218" t="str">
        <f t="shared" si="1149"/>
        <v/>
      </c>
    </row>
    <row r="36762" spans="3:9" ht="15" customHeight="1">
      <c r="C36762" s="220" t="str">
        <f t="shared" si="1148"/>
        <v/>
      </c>
      <c r="I36762" s="218" t="str">
        <f t="shared" si="1149"/>
        <v/>
      </c>
    </row>
    <row r="36763" spans="3:9" ht="15" customHeight="1">
      <c r="C36763" s="220" t="str">
        <f t="shared" si="1148"/>
        <v/>
      </c>
      <c r="I36763" s="218" t="str">
        <f t="shared" si="1149"/>
        <v/>
      </c>
    </row>
    <row r="36764" spans="3:9" ht="15" customHeight="1">
      <c r="C36764" s="220" t="str">
        <f t="shared" si="1148"/>
        <v/>
      </c>
      <c r="I36764" s="218" t="str">
        <f t="shared" si="1149"/>
        <v/>
      </c>
    </row>
    <row r="36765" spans="3:9" ht="15" customHeight="1">
      <c r="C36765" s="220" t="str">
        <f t="shared" si="1148"/>
        <v/>
      </c>
      <c r="I36765" s="218" t="str">
        <f t="shared" si="1149"/>
        <v/>
      </c>
    </row>
    <row r="36766" spans="3:9" ht="15" customHeight="1">
      <c r="C36766" s="220" t="str">
        <f t="shared" si="1148"/>
        <v/>
      </c>
      <c r="I36766" s="218" t="str">
        <f t="shared" si="1149"/>
        <v/>
      </c>
    </row>
    <row r="36767" spans="3:9" ht="15" customHeight="1">
      <c r="C36767" s="220" t="str">
        <f t="shared" si="1148"/>
        <v/>
      </c>
      <c r="I36767" s="218" t="str">
        <f t="shared" si="1149"/>
        <v/>
      </c>
    </row>
    <row r="36768" spans="3:9" ht="15" customHeight="1">
      <c r="C36768" s="220" t="str">
        <f t="shared" si="1148"/>
        <v/>
      </c>
      <c r="I36768" s="218" t="str">
        <f t="shared" si="1149"/>
        <v/>
      </c>
    </row>
    <row r="36769" spans="3:9" ht="15" customHeight="1">
      <c r="C36769" s="220" t="str">
        <f t="shared" si="1148"/>
        <v/>
      </c>
      <c r="I36769" s="218" t="str">
        <f t="shared" si="1149"/>
        <v/>
      </c>
    </row>
    <row r="36770" spans="3:9" ht="15" customHeight="1">
      <c r="C36770" s="220" t="str">
        <f t="shared" si="1148"/>
        <v/>
      </c>
      <c r="I36770" s="218" t="str">
        <f t="shared" si="1149"/>
        <v/>
      </c>
    </row>
    <row r="36771" spans="3:9" ht="15" customHeight="1">
      <c r="C36771" s="220" t="str">
        <f t="shared" si="1148"/>
        <v/>
      </c>
      <c r="I36771" s="218" t="str">
        <f t="shared" si="1149"/>
        <v/>
      </c>
    </row>
    <row r="36772" spans="3:9" ht="15" customHeight="1">
      <c r="C36772" s="220" t="str">
        <f t="shared" si="1148"/>
        <v/>
      </c>
      <c r="I36772" s="218" t="str">
        <f t="shared" si="1149"/>
        <v/>
      </c>
    </row>
    <row r="36773" spans="3:9" ht="15" customHeight="1">
      <c r="C36773" s="220" t="str">
        <f t="shared" si="1148"/>
        <v/>
      </c>
      <c r="I36773" s="218" t="str">
        <f t="shared" si="1149"/>
        <v/>
      </c>
    </row>
    <row r="36774" spans="3:9" ht="15" customHeight="1">
      <c r="C36774" s="220" t="str">
        <f t="shared" si="1148"/>
        <v/>
      </c>
      <c r="I36774" s="218" t="str">
        <f t="shared" si="1149"/>
        <v/>
      </c>
    </row>
    <row r="36775" spans="3:9" ht="15" customHeight="1">
      <c r="C36775" s="220" t="str">
        <f t="shared" si="1148"/>
        <v/>
      </c>
      <c r="I36775" s="218" t="str">
        <f t="shared" si="1149"/>
        <v/>
      </c>
    </row>
    <row r="36776" spans="3:9" ht="15" customHeight="1">
      <c r="C36776" s="220" t="str">
        <f t="shared" si="1148"/>
        <v/>
      </c>
      <c r="I36776" s="218" t="str">
        <f t="shared" si="1149"/>
        <v/>
      </c>
    </row>
    <row r="36777" spans="3:9" ht="15" customHeight="1">
      <c r="C36777" s="220" t="str">
        <f t="shared" si="1148"/>
        <v/>
      </c>
      <c r="I36777" s="218" t="str">
        <f t="shared" si="1149"/>
        <v/>
      </c>
    </row>
    <row r="36778" spans="3:9" ht="15" customHeight="1">
      <c r="C36778" s="220" t="str">
        <f t="shared" si="1148"/>
        <v/>
      </c>
      <c r="I36778" s="218" t="str">
        <f t="shared" si="1149"/>
        <v/>
      </c>
    </row>
    <row r="36779" spans="3:9" ht="15" customHeight="1">
      <c r="C36779" s="220" t="str">
        <f t="shared" si="1148"/>
        <v/>
      </c>
      <c r="I36779" s="218" t="str">
        <f t="shared" si="1149"/>
        <v/>
      </c>
    </row>
    <row r="36780" spans="3:9" ht="15" customHeight="1">
      <c r="C36780" s="220" t="str">
        <f t="shared" si="1148"/>
        <v/>
      </c>
      <c r="I36780" s="218" t="str">
        <f t="shared" si="1149"/>
        <v/>
      </c>
    </row>
    <row r="36781" spans="3:9" ht="15" customHeight="1">
      <c r="C36781" s="220" t="str">
        <f t="shared" si="1148"/>
        <v/>
      </c>
      <c r="I36781" s="218" t="str">
        <f t="shared" si="1149"/>
        <v/>
      </c>
    </row>
    <row r="36782" spans="3:9" ht="15" customHeight="1">
      <c r="C36782" s="220" t="str">
        <f t="shared" si="1148"/>
        <v/>
      </c>
      <c r="I36782" s="218" t="str">
        <f t="shared" si="1149"/>
        <v/>
      </c>
    </row>
    <row r="36783" spans="3:9" ht="15" customHeight="1">
      <c r="C36783" s="220" t="str">
        <f t="shared" si="1148"/>
        <v/>
      </c>
      <c r="I36783" s="218" t="str">
        <f t="shared" si="1149"/>
        <v/>
      </c>
    </row>
    <row r="36784" spans="3:9" ht="15" customHeight="1">
      <c r="C36784" s="220" t="str">
        <f t="shared" si="1148"/>
        <v/>
      </c>
      <c r="I36784" s="218" t="str">
        <f t="shared" si="1149"/>
        <v/>
      </c>
    </row>
    <row r="36785" spans="3:9" ht="15" customHeight="1">
      <c r="C36785" s="220" t="str">
        <f t="shared" si="1148"/>
        <v/>
      </c>
      <c r="I36785" s="218" t="str">
        <f t="shared" si="1149"/>
        <v/>
      </c>
    </row>
    <row r="36786" spans="3:9" ht="15" customHeight="1">
      <c r="C36786" s="220" t="str">
        <f t="shared" si="1148"/>
        <v/>
      </c>
      <c r="I36786" s="218" t="str">
        <f t="shared" si="1149"/>
        <v/>
      </c>
    </row>
    <row r="36787" spans="3:9" ht="15" customHeight="1">
      <c r="C36787" s="220" t="str">
        <f t="shared" si="1148"/>
        <v/>
      </c>
      <c r="I36787" s="218" t="str">
        <f t="shared" si="1149"/>
        <v/>
      </c>
    </row>
    <row r="36788" spans="3:9" ht="15" customHeight="1">
      <c r="C36788" s="220" t="str">
        <f t="shared" si="1148"/>
        <v/>
      </c>
      <c r="I36788" s="218" t="str">
        <f t="shared" si="1149"/>
        <v/>
      </c>
    </row>
    <row r="36789" spans="3:9" ht="15" customHeight="1">
      <c r="C36789" s="220" t="str">
        <f t="shared" si="1148"/>
        <v/>
      </c>
      <c r="I36789" s="218" t="str">
        <f t="shared" si="1149"/>
        <v/>
      </c>
    </row>
    <row r="36790" spans="3:9" ht="15" customHeight="1">
      <c r="C36790" s="220" t="str">
        <f t="shared" si="1148"/>
        <v/>
      </c>
      <c r="I36790" s="218" t="str">
        <f t="shared" si="1149"/>
        <v/>
      </c>
    </row>
    <row r="36791" spans="3:9" ht="15" customHeight="1">
      <c r="C36791" s="220" t="str">
        <f t="shared" si="1148"/>
        <v/>
      </c>
      <c r="I36791" s="218" t="str">
        <f t="shared" si="1149"/>
        <v/>
      </c>
    </row>
    <row r="36792" spans="3:9" ht="15" customHeight="1">
      <c r="C36792" s="220" t="str">
        <f t="shared" si="1148"/>
        <v/>
      </c>
      <c r="I36792" s="218" t="str">
        <f t="shared" si="1149"/>
        <v/>
      </c>
    </row>
    <row r="36793" spans="3:9" ht="15" customHeight="1">
      <c r="C36793" s="220" t="str">
        <f t="shared" si="1148"/>
        <v/>
      </c>
      <c r="I36793" s="218" t="str">
        <f t="shared" si="1149"/>
        <v/>
      </c>
    </row>
    <row r="36794" spans="3:9" ht="15" customHeight="1">
      <c r="C36794" s="220" t="str">
        <f t="shared" si="1148"/>
        <v/>
      </c>
      <c r="I36794" s="218" t="str">
        <f t="shared" si="1149"/>
        <v/>
      </c>
    </row>
    <row r="36795" spans="3:9" ht="15" customHeight="1">
      <c r="C36795" s="220" t="str">
        <f t="shared" si="1148"/>
        <v/>
      </c>
      <c r="I36795" s="218" t="str">
        <f t="shared" si="1149"/>
        <v/>
      </c>
    </row>
    <row r="36796" spans="3:9" ht="15" customHeight="1">
      <c r="C36796" s="220" t="str">
        <f t="shared" si="1148"/>
        <v/>
      </c>
      <c r="I36796" s="218" t="str">
        <f t="shared" si="1149"/>
        <v/>
      </c>
    </row>
    <row r="36797" spans="3:9" ht="15" customHeight="1">
      <c r="C36797" s="220" t="str">
        <f t="shared" si="1148"/>
        <v/>
      </c>
      <c r="I36797" s="218" t="str">
        <f t="shared" si="1149"/>
        <v/>
      </c>
    </row>
    <row r="36798" spans="3:9" ht="15" customHeight="1">
      <c r="C36798" s="220" t="str">
        <f t="shared" si="1148"/>
        <v/>
      </c>
      <c r="I36798" s="218" t="str">
        <f t="shared" si="1149"/>
        <v/>
      </c>
    </row>
    <row r="36799" spans="3:9" ht="15" customHeight="1">
      <c r="C36799" s="220" t="str">
        <f t="shared" si="1148"/>
        <v/>
      </c>
      <c r="I36799" s="218" t="str">
        <f t="shared" si="1149"/>
        <v/>
      </c>
    </row>
    <row r="36800" spans="3:9" ht="15" customHeight="1">
      <c r="C36800" s="220" t="str">
        <f t="shared" si="1148"/>
        <v/>
      </c>
      <c r="I36800" s="218" t="str">
        <f t="shared" si="1149"/>
        <v/>
      </c>
    </row>
    <row r="36801" spans="3:9" ht="15" customHeight="1">
      <c r="C36801" s="220" t="str">
        <f t="shared" si="1148"/>
        <v/>
      </c>
      <c r="I36801" s="218" t="str">
        <f t="shared" si="1149"/>
        <v/>
      </c>
    </row>
    <row r="36802" spans="3:9" ht="15" customHeight="1">
      <c r="C36802" s="220" t="str">
        <f t="shared" si="1148"/>
        <v/>
      </c>
      <c r="I36802" s="218" t="str">
        <f t="shared" si="1149"/>
        <v/>
      </c>
    </row>
    <row r="36803" spans="3:9" ht="15" customHeight="1">
      <c r="C36803" s="220" t="str">
        <f t="shared" si="1148"/>
        <v/>
      </c>
      <c r="I36803" s="218" t="str">
        <f t="shared" si="1149"/>
        <v/>
      </c>
    </row>
    <row r="36804" spans="3:9" ht="15" customHeight="1">
      <c r="C36804" s="220" t="str">
        <f t="shared" si="1148"/>
        <v/>
      </c>
      <c r="I36804" s="218" t="str">
        <f t="shared" si="1149"/>
        <v/>
      </c>
    </row>
    <row r="36805" spans="3:9" ht="15" customHeight="1">
      <c r="C36805" s="220" t="str">
        <f t="shared" si="1148"/>
        <v/>
      </c>
      <c r="I36805" s="218" t="str">
        <f t="shared" si="1149"/>
        <v/>
      </c>
    </row>
    <row r="36806" spans="3:9" ht="15" customHeight="1">
      <c r="C36806" s="220" t="str">
        <f t="shared" ref="C36806:C36869" si="1150">IF(B36806="","",MONTH(B36806))</f>
        <v/>
      </c>
      <c r="I36806" s="218" t="str">
        <f t="shared" ref="I36806:I36869" si="1151">IF(H36806="","",IF(E36806="","Não deixe campos em branco, a planilha resumo de custos e despesas necessita deles para funcionar",IF(F36806="","Não deixe campos em branco, a planilha resumo de custos e despesas necessita deles para funcionar",IF(G36806="","Não deixe campos em branco, a planilha resumo de custos e despesas necessita deles para funcionar",""))))</f>
        <v/>
      </c>
    </row>
    <row r="36807" spans="3:9" ht="15" customHeight="1">
      <c r="C36807" s="220" t="str">
        <f t="shared" si="1150"/>
        <v/>
      </c>
      <c r="I36807" s="218" t="str">
        <f t="shared" si="1151"/>
        <v/>
      </c>
    </row>
    <row r="36808" spans="3:9" ht="15" customHeight="1">
      <c r="C36808" s="220" t="str">
        <f t="shared" si="1150"/>
        <v/>
      </c>
      <c r="I36808" s="218" t="str">
        <f t="shared" si="1151"/>
        <v/>
      </c>
    </row>
    <row r="36809" spans="3:9" ht="15" customHeight="1">
      <c r="C36809" s="220" t="str">
        <f t="shared" si="1150"/>
        <v/>
      </c>
      <c r="I36809" s="218" t="str">
        <f t="shared" si="1151"/>
        <v/>
      </c>
    </row>
    <row r="36810" spans="3:9" ht="15" customHeight="1">
      <c r="C36810" s="220" t="str">
        <f t="shared" si="1150"/>
        <v/>
      </c>
      <c r="I36810" s="218" t="str">
        <f t="shared" si="1151"/>
        <v/>
      </c>
    </row>
    <row r="36811" spans="3:9" ht="15" customHeight="1">
      <c r="C36811" s="220" t="str">
        <f t="shared" si="1150"/>
        <v/>
      </c>
      <c r="I36811" s="218" t="str">
        <f t="shared" si="1151"/>
        <v/>
      </c>
    </row>
    <row r="36812" spans="3:9" ht="15" customHeight="1">
      <c r="C36812" s="220" t="str">
        <f t="shared" si="1150"/>
        <v/>
      </c>
      <c r="I36812" s="218" t="str">
        <f t="shared" si="1151"/>
        <v/>
      </c>
    </row>
    <row r="36813" spans="3:9" ht="15" customHeight="1">
      <c r="C36813" s="220" t="str">
        <f t="shared" si="1150"/>
        <v/>
      </c>
      <c r="I36813" s="218" t="str">
        <f t="shared" si="1151"/>
        <v/>
      </c>
    </row>
    <row r="36814" spans="3:9" ht="15" customHeight="1">
      <c r="C36814" s="220" t="str">
        <f t="shared" si="1150"/>
        <v/>
      </c>
      <c r="I36814" s="218" t="str">
        <f t="shared" si="1151"/>
        <v/>
      </c>
    </row>
    <row r="36815" spans="3:9" ht="15" customHeight="1">
      <c r="C36815" s="220" t="str">
        <f t="shared" si="1150"/>
        <v/>
      </c>
      <c r="I36815" s="218" t="str">
        <f t="shared" si="1151"/>
        <v/>
      </c>
    </row>
    <row r="36816" spans="3:9" ht="15" customHeight="1">
      <c r="C36816" s="220" t="str">
        <f t="shared" si="1150"/>
        <v/>
      </c>
      <c r="I36816" s="218" t="str">
        <f t="shared" si="1151"/>
        <v/>
      </c>
    </row>
    <row r="36817" spans="3:9" ht="15" customHeight="1">
      <c r="C36817" s="220" t="str">
        <f t="shared" si="1150"/>
        <v/>
      </c>
      <c r="I36817" s="218" t="str">
        <f t="shared" si="1151"/>
        <v/>
      </c>
    </row>
    <row r="36818" spans="3:9" ht="15" customHeight="1">
      <c r="C36818" s="220" t="str">
        <f t="shared" si="1150"/>
        <v/>
      </c>
      <c r="I36818" s="218" t="str">
        <f t="shared" si="1151"/>
        <v/>
      </c>
    </row>
    <row r="36819" spans="3:9" ht="15" customHeight="1">
      <c r="C36819" s="220" t="str">
        <f t="shared" si="1150"/>
        <v/>
      </c>
      <c r="I36819" s="218" t="str">
        <f t="shared" si="1151"/>
        <v/>
      </c>
    </row>
    <row r="36820" spans="3:9" ht="15" customHeight="1">
      <c r="C36820" s="220" t="str">
        <f t="shared" si="1150"/>
        <v/>
      </c>
      <c r="I36820" s="218" t="str">
        <f t="shared" si="1151"/>
        <v/>
      </c>
    </row>
    <row r="36821" spans="3:9" ht="15" customHeight="1">
      <c r="C36821" s="220" t="str">
        <f t="shared" si="1150"/>
        <v/>
      </c>
      <c r="I36821" s="218" t="str">
        <f t="shared" si="1151"/>
        <v/>
      </c>
    </row>
    <row r="36822" spans="3:9" ht="15" customHeight="1">
      <c r="C36822" s="220" t="str">
        <f t="shared" si="1150"/>
        <v/>
      </c>
      <c r="I36822" s="218" t="str">
        <f t="shared" si="1151"/>
        <v/>
      </c>
    </row>
    <row r="36823" spans="3:9" ht="15" customHeight="1">
      <c r="C36823" s="220" t="str">
        <f t="shared" si="1150"/>
        <v/>
      </c>
      <c r="I36823" s="218" t="str">
        <f t="shared" si="1151"/>
        <v/>
      </c>
    </row>
    <row r="36824" spans="3:9" ht="15" customHeight="1">
      <c r="C36824" s="220" t="str">
        <f t="shared" si="1150"/>
        <v/>
      </c>
      <c r="I36824" s="218" t="str">
        <f t="shared" si="1151"/>
        <v/>
      </c>
    </row>
    <row r="36825" spans="3:9" ht="15" customHeight="1">
      <c r="C36825" s="220" t="str">
        <f t="shared" si="1150"/>
        <v/>
      </c>
      <c r="I36825" s="218" t="str">
        <f t="shared" si="1151"/>
        <v/>
      </c>
    </row>
    <row r="36826" spans="3:9" ht="15" customHeight="1">
      <c r="C36826" s="220" t="str">
        <f t="shared" si="1150"/>
        <v/>
      </c>
      <c r="I36826" s="218" t="str">
        <f t="shared" si="1151"/>
        <v/>
      </c>
    </row>
    <row r="36827" spans="3:9" ht="15" customHeight="1">
      <c r="C36827" s="220" t="str">
        <f t="shared" si="1150"/>
        <v/>
      </c>
      <c r="I36827" s="218" t="str">
        <f t="shared" si="1151"/>
        <v/>
      </c>
    </row>
    <row r="36828" spans="3:9" ht="15" customHeight="1">
      <c r="C36828" s="220" t="str">
        <f t="shared" si="1150"/>
        <v/>
      </c>
      <c r="I36828" s="218" t="str">
        <f t="shared" si="1151"/>
        <v/>
      </c>
    </row>
    <row r="36829" spans="3:9" ht="15" customHeight="1">
      <c r="C36829" s="220" t="str">
        <f t="shared" si="1150"/>
        <v/>
      </c>
      <c r="I36829" s="218" t="str">
        <f t="shared" si="1151"/>
        <v/>
      </c>
    </row>
    <row r="36830" spans="3:9" ht="15" customHeight="1">
      <c r="C36830" s="220" t="str">
        <f t="shared" si="1150"/>
        <v/>
      </c>
      <c r="I36830" s="218" t="str">
        <f t="shared" si="1151"/>
        <v/>
      </c>
    </row>
    <row r="36831" spans="3:9" ht="15" customHeight="1">
      <c r="C36831" s="220" t="str">
        <f t="shared" si="1150"/>
        <v/>
      </c>
      <c r="I36831" s="218" t="str">
        <f t="shared" si="1151"/>
        <v/>
      </c>
    </row>
    <row r="36832" spans="3:9" ht="15" customHeight="1">
      <c r="C36832" s="220" t="str">
        <f t="shared" si="1150"/>
        <v/>
      </c>
      <c r="I36832" s="218" t="str">
        <f t="shared" si="1151"/>
        <v/>
      </c>
    </row>
    <row r="36833" spans="3:9" ht="15" customHeight="1">
      <c r="C36833" s="220" t="str">
        <f t="shared" si="1150"/>
        <v/>
      </c>
      <c r="I36833" s="218" t="str">
        <f t="shared" si="1151"/>
        <v/>
      </c>
    </row>
    <row r="36834" spans="3:9" ht="15" customHeight="1">
      <c r="C36834" s="220" t="str">
        <f t="shared" si="1150"/>
        <v/>
      </c>
      <c r="I36834" s="218" t="str">
        <f t="shared" si="1151"/>
        <v/>
      </c>
    </row>
    <row r="36835" spans="3:9" ht="15" customHeight="1">
      <c r="C36835" s="220" t="str">
        <f t="shared" si="1150"/>
        <v/>
      </c>
      <c r="I36835" s="218" t="str">
        <f t="shared" si="1151"/>
        <v/>
      </c>
    </row>
    <row r="36836" spans="3:9" ht="15" customHeight="1">
      <c r="C36836" s="220" t="str">
        <f t="shared" si="1150"/>
        <v/>
      </c>
      <c r="I36836" s="218" t="str">
        <f t="shared" si="1151"/>
        <v/>
      </c>
    </row>
    <row r="36837" spans="3:9" ht="15" customHeight="1">
      <c r="C36837" s="220" t="str">
        <f t="shared" si="1150"/>
        <v/>
      </c>
      <c r="I36837" s="218" t="str">
        <f t="shared" si="1151"/>
        <v/>
      </c>
    </row>
    <row r="36838" spans="3:9" ht="15" customHeight="1">
      <c r="C36838" s="220" t="str">
        <f t="shared" si="1150"/>
        <v/>
      </c>
      <c r="I36838" s="218" t="str">
        <f t="shared" si="1151"/>
        <v/>
      </c>
    </row>
    <row r="36839" spans="3:9" ht="15" customHeight="1">
      <c r="C36839" s="220" t="str">
        <f t="shared" si="1150"/>
        <v/>
      </c>
      <c r="I36839" s="218" t="str">
        <f t="shared" si="1151"/>
        <v/>
      </c>
    </row>
    <row r="36840" spans="3:9" ht="15" customHeight="1">
      <c r="C36840" s="220" t="str">
        <f t="shared" si="1150"/>
        <v/>
      </c>
      <c r="I36840" s="218" t="str">
        <f t="shared" si="1151"/>
        <v/>
      </c>
    </row>
    <row r="36841" spans="3:9" ht="15" customHeight="1">
      <c r="C36841" s="220" t="str">
        <f t="shared" si="1150"/>
        <v/>
      </c>
      <c r="I36841" s="218" t="str">
        <f t="shared" si="1151"/>
        <v/>
      </c>
    </row>
    <row r="36842" spans="3:9" ht="15" customHeight="1">
      <c r="C36842" s="220" t="str">
        <f t="shared" si="1150"/>
        <v/>
      </c>
      <c r="I36842" s="218" t="str">
        <f t="shared" si="1151"/>
        <v/>
      </c>
    </row>
    <row r="36843" spans="3:9" ht="15" customHeight="1">
      <c r="C36843" s="220" t="str">
        <f t="shared" si="1150"/>
        <v/>
      </c>
      <c r="I36843" s="218" t="str">
        <f t="shared" si="1151"/>
        <v/>
      </c>
    </row>
    <row r="36844" spans="3:9" ht="15" customHeight="1">
      <c r="C36844" s="220" t="str">
        <f t="shared" si="1150"/>
        <v/>
      </c>
      <c r="I36844" s="218" t="str">
        <f t="shared" si="1151"/>
        <v/>
      </c>
    </row>
    <row r="36845" spans="3:9" ht="15" customHeight="1">
      <c r="C36845" s="220" t="str">
        <f t="shared" si="1150"/>
        <v/>
      </c>
      <c r="I36845" s="218" t="str">
        <f t="shared" si="1151"/>
        <v/>
      </c>
    </row>
    <row r="36846" spans="3:9" ht="15" customHeight="1">
      <c r="C36846" s="220" t="str">
        <f t="shared" si="1150"/>
        <v/>
      </c>
      <c r="I36846" s="218" t="str">
        <f t="shared" si="1151"/>
        <v/>
      </c>
    </row>
    <row r="36847" spans="3:9" ht="15" customHeight="1">
      <c r="C36847" s="220" t="str">
        <f t="shared" si="1150"/>
        <v/>
      </c>
      <c r="I36847" s="218" t="str">
        <f t="shared" si="1151"/>
        <v/>
      </c>
    </row>
    <row r="36848" spans="3:9" ht="15" customHeight="1">
      <c r="C36848" s="220" t="str">
        <f t="shared" si="1150"/>
        <v/>
      </c>
      <c r="I36848" s="218" t="str">
        <f t="shared" si="1151"/>
        <v/>
      </c>
    </row>
    <row r="36849" spans="3:9" ht="15" customHeight="1">
      <c r="C36849" s="220" t="str">
        <f t="shared" si="1150"/>
        <v/>
      </c>
      <c r="I36849" s="218" t="str">
        <f t="shared" si="1151"/>
        <v/>
      </c>
    </row>
    <row r="36850" spans="3:9" ht="15" customHeight="1">
      <c r="C36850" s="220" t="str">
        <f t="shared" si="1150"/>
        <v/>
      </c>
      <c r="I36850" s="218" t="str">
        <f t="shared" si="1151"/>
        <v/>
      </c>
    </row>
    <row r="36851" spans="3:9" ht="15" customHeight="1">
      <c r="C36851" s="220" t="str">
        <f t="shared" si="1150"/>
        <v/>
      </c>
      <c r="I36851" s="218" t="str">
        <f t="shared" si="1151"/>
        <v/>
      </c>
    </row>
    <row r="36852" spans="3:9" ht="15" customHeight="1">
      <c r="C36852" s="220" t="str">
        <f t="shared" si="1150"/>
        <v/>
      </c>
      <c r="I36852" s="218" t="str">
        <f t="shared" si="1151"/>
        <v/>
      </c>
    </row>
    <row r="36853" spans="3:9" ht="15" customHeight="1">
      <c r="C36853" s="220" t="str">
        <f t="shared" si="1150"/>
        <v/>
      </c>
      <c r="I36853" s="218" t="str">
        <f t="shared" si="1151"/>
        <v/>
      </c>
    </row>
    <row r="36854" spans="3:9" ht="15" customHeight="1">
      <c r="C36854" s="220" t="str">
        <f t="shared" si="1150"/>
        <v/>
      </c>
      <c r="I36854" s="218" t="str">
        <f t="shared" si="1151"/>
        <v/>
      </c>
    </row>
    <row r="36855" spans="3:9" ht="15" customHeight="1">
      <c r="C36855" s="220" t="str">
        <f t="shared" si="1150"/>
        <v/>
      </c>
      <c r="I36855" s="218" t="str">
        <f t="shared" si="1151"/>
        <v/>
      </c>
    </row>
    <row r="36856" spans="3:9" ht="15" customHeight="1">
      <c r="C36856" s="220" t="str">
        <f t="shared" si="1150"/>
        <v/>
      </c>
      <c r="I36856" s="218" t="str">
        <f t="shared" si="1151"/>
        <v/>
      </c>
    </row>
    <row r="36857" spans="3:9" ht="15" customHeight="1">
      <c r="C36857" s="220" t="str">
        <f t="shared" si="1150"/>
        <v/>
      </c>
      <c r="I36857" s="218" t="str">
        <f t="shared" si="1151"/>
        <v/>
      </c>
    </row>
    <row r="36858" spans="3:9" ht="15" customHeight="1">
      <c r="C36858" s="220" t="str">
        <f t="shared" si="1150"/>
        <v/>
      </c>
      <c r="I36858" s="218" t="str">
        <f t="shared" si="1151"/>
        <v/>
      </c>
    </row>
    <row r="36859" spans="3:9" ht="15" customHeight="1">
      <c r="C36859" s="220" t="str">
        <f t="shared" si="1150"/>
        <v/>
      </c>
      <c r="I36859" s="218" t="str">
        <f t="shared" si="1151"/>
        <v/>
      </c>
    </row>
    <row r="36860" spans="3:9" ht="15" customHeight="1">
      <c r="C36860" s="220" t="str">
        <f t="shared" si="1150"/>
        <v/>
      </c>
      <c r="I36860" s="218" t="str">
        <f t="shared" si="1151"/>
        <v/>
      </c>
    </row>
    <row r="36861" spans="3:9" ht="15" customHeight="1">
      <c r="C36861" s="220" t="str">
        <f t="shared" si="1150"/>
        <v/>
      </c>
      <c r="I36861" s="218" t="str">
        <f t="shared" si="1151"/>
        <v/>
      </c>
    </row>
    <row r="36862" spans="3:9" ht="15" customHeight="1">
      <c r="C36862" s="220" t="str">
        <f t="shared" si="1150"/>
        <v/>
      </c>
      <c r="I36862" s="218" t="str">
        <f t="shared" si="1151"/>
        <v/>
      </c>
    </row>
    <row r="36863" spans="3:9" ht="15" customHeight="1">
      <c r="C36863" s="220" t="str">
        <f t="shared" si="1150"/>
        <v/>
      </c>
      <c r="I36863" s="218" t="str">
        <f t="shared" si="1151"/>
        <v/>
      </c>
    </row>
    <row r="36864" spans="3:9" ht="15" customHeight="1">
      <c r="C36864" s="220" t="str">
        <f t="shared" si="1150"/>
        <v/>
      </c>
      <c r="I36864" s="218" t="str">
        <f t="shared" si="1151"/>
        <v/>
      </c>
    </row>
    <row r="36865" spans="3:9" ht="15" customHeight="1">
      <c r="C36865" s="220" t="str">
        <f t="shared" si="1150"/>
        <v/>
      </c>
      <c r="I36865" s="218" t="str">
        <f t="shared" si="1151"/>
        <v/>
      </c>
    </row>
    <row r="36866" spans="3:9" ht="15" customHeight="1">
      <c r="C36866" s="220" t="str">
        <f t="shared" si="1150"/>
        <v/>
      </c>
      <c r="I36866" s="218" t="str">
        <f t="shared" si="1151"/>
        <v/>
      </c>
    </row>
    <row r="36867" spans="3:9" ht="15" customHeight="1">
      <c r="C36867" s="220" t="str">
        <f t="shared" si="1150"/>
        <v/>
      </c>
      <c r="I36867" s="218" t="str">
        <f t="shared" si="1151"/>
        <v/>
      </c>
    </row>
    <row r="36868" spans="3:9" ht="15" customHeight="1">
      <c r="C36868" s="220" t="str">
        <f t="shared" si="1150"/>
        <v/>
      </c>
      <c r="I36868" s="218" t="str">
        <f t="shared" si="1151"/>
        <v/>
      </c>
    </row>
    <row r="36869" spans="3:9" ht="15" customHeight="1">
      <c r="C36869" s="220" t="str">
        <f t="shared" si="1150"/>
        <v/>
      </c>
      <c r="I36869" s="218" t="str">
        <f t="shared" si="1151"/>
        <v/>
      </c>
    </row>
    <row r="36870" spans="3:9" ht="15" customHeight="1">
      <c r="C36870" s="220" t="str">
        <f t="shared" ref="C36870:C36933" si="1152">IF(B36870="","",MONTH(B36870))</f>
        <v/>
      </c>
      <c r="I36870" s="218" t="str">
        <f t="shared" ref="I36870:I36933" si="1153">IF(H36870="","",IF(E36870="","Não deixe campos em branco, a planilha resumo de custos e despesas necessita deles para funcionar",IF(F36870="","Não deixe campos em branco, a planilha resumo de custos e despesas necessita deles para funcionar",IF(G36870="","Não deixe campos em branco, a planilha resumo de custos e despesas necessita deles para funcionar",""))))</f>
        <v/>
      </c>
    </row>
    <row r="36871" spans="3:9" ht="15" customHeight="1">
      <c r="C36871" s="220" t="str">
        <f t="shared" si="1152"/>
        <v/>
      </c>
      <c r="I36871" s="218" t="str">
        <f t="shared" si="1153"/>
        <v/>
      </c>
    </row>
    <row r="36872" spans="3:9" ht="15" customHeight="1">
      <c r="C36872" s="220" t="str">
        <f t="shared" si="1152"/>
        <v/>
      </c>
      <c r="I36872" s="218" t="str">
        <f t="shared" si="1153"/>
        <v/>
      </c>
    </row>
    <row r="36873" spans="3:9" ht="15" customHeight="1">
      <c r="C36873" s="220" t="str">
        <f t="shared" si="1152"/>
        <v/>
      </c>
      <c r="I36873" s="218" t="str">
        <f t="shared" si="1153"/>
        <v/>
      </c>
    </row>
    <row r="36874" spans="3:9" ht="15" customHeight="1">
      <c r="C36874" s="220" t="str">
        <f t="shared" si="1152"/>
        <v/>
      </c>
      <c r="I36874" s="218" t="str">
        <f t="shared" si="1153"/>
        <v/>
      </c>
    </row>
    <row r="36875" spans="3:9" ht="15" customHeight="1">
      <c r="C36875" s="220" t="str">
        <f t="shared" si="1152"/>
        <v/>
      </c>
      <c r="I36875" s="218" t="str">
        <f t="shared" si="1153"/>
        <v/>
      </c>
    </row>
    <row r="36876" spans="3:9" ht="15" customHeight="1">
      <c r="C36876" s="220" t="str">
        <f t="shared" si="1152"/>
        <v/>
      </c>
      <c r="I36876" s="218" t="str">
        <f t="shared" si="1153"/>
        <v/>
      </c>
    </row>
    <row r="36877" spans="3:9" ht="15" customHeight="1">
      <c r="C36877" s="220" t="str">
        <f t="shared" si="1152"/>
        <v/>
      </c>
      <c r="I36877" s="218" t="str">
        <f t="shared" si="1153"/>
        <v/>
      </c>
    </row>
    <row r="36878" spans="3:9" ht="15" customHeight="1">
      <c r="C36878" s="220" t="str">
        <f t="shared" si="1152"/>
        <v/>
      </c>
      <c r="I36878" s="218" t="str">
        <f t="shared" si="1153"/>
        <v/>
      </c>
    </row>
    <row r="36879" spans="3:9" ht="15" customHeight="1">
      <c r="C36879" s="220" t="str">
        <f t="shared" si="1152"/>
        <v/>
      </c>
      <c r="I36879" s="218" t="str">
        <f t="shared" si="1153"/>
        <v/>
      </c>
    </row>
    <row r="36880" spans="3:9" ht="15" customHeight="1">
      <c r="C36880" s="220" t="str">
        <f t="shared" si="1152"/>
        <v/>
      </c>
      <c r="I36880" s="218" t="str">
        <f t="shared" si="1153"/>
        <v/>
      </c>
    </row>
    <row r="36881" spans="3:9" ht="15" customHeight="1">
      <c r="C36881" s="220" t="str">
        <f t="shared" si="1152"/>
        <v/>
      </c>
      <c r="I36881" s="218" t="str">
        <f t="shared" si="1153"/>
        <v/>
      </c>
    </row>
    <row r="36882" spans="3:9" ht="15" customHeight="1">
      <c r="C36882" s="220" t="str">
        <f t="shared" si="1152"/>
        <v/>
      </c>
      <c r="I36882" s="218" t="str">
        <f t="shared" si="1153"/>
        <v/>
      </c>
    </row>
    <row r="36883" spans="3:9" ht="15" customHeight="1">
      <c r="C36883" s="220" t="str">
        <f t="shared" si="1152"/>
        <v/>
      </c>
      <c r="I36883" s="218" t="str">
        <f t="shared" si="1153"/>
        <v/>
      </c>
    </row>
    <row r="36884" spans="3:9" ht="15" customHeight="1">
      <c r="C36884" s="220" t="str">
        <f t="shared" si="1152"/>
        <v/>
      </c>
      <c r="I36884" s="218" t="str">
        <f t="shared" si="1153"/>
        <v/>
      </c>
    </row>
    <row r="36885" spans="3:9" ht="15" customHeight="1">
      <c r="C36885" s="220" t="str">
        <f t="shared" si="1152"/>
        <v/>
      </c>
      <c r="I36885" s="218" t="str">
        <f t="shared" si="1153"/>
        <v/>
      </c>
    </row>
    <row r="36886" spans="3:9" ht="15" customHeight="1">
      <c r="C36886" s="220" t="str">
        <f t="shared" si="1152"/>
        <v/>
      </c>
      <c r="I36886" s="218" t="str">
        <f t="shared" si="1153"/>
        <v/>
      </c>
    </row>
    <row r="36887" spans="3:9" ht="15" customHeight="1">
      <c r="C36887" s="220" t="str">
        <f t="shared" si="1152"/>
        <v/>
      </c>
      <c r="I36887" s="218" t="str">
        <f t="shared" si="1153"/>
        <v/>
      </c>
    </row>
    <row r="36888" spans="3:9" ht="15" customHeight="1">
      <c r="C36888" s="220" t="str">
        <f t="shared" si="1152"/>
        <v/>
      </c>
      <c r="I36888" s="218" t="str">
        <f t="shared" si="1153"/>
        <v/>
      </c>
    </row>
    <row r="36889" spans="3:9" ht="15" customHeight="1">
      <c r="C36889" s="220" t="str">
        <f t="shared" si="1152"/>
        <v/>
      </c>
      <c r="I36889" s="218" t="str">
        <f t="shared" si="1153"/>
        <v/>
      </c>
    </row>
    <row r="36890" spans="3:9" ht="15" customHeight="1">
      <c r="C36890" s="220" t="str">
        <f t="shared" si="1152"/>
        <v/>
      </c>
      <c r="I36890" s="218" t="str">
        <f t="shared" si="1153"/>
        <v/>
      </c>
    </row>
    <row r="36891" spans="3:9" ht="15" customHeight="1">
      <c r="C36891" s="220" t="str">
        <f t="shared" si="1152"/>
        <v/>
      </c>
      <c r="I36891" s="218" t="str">
        <f t="shared" si="1153"/>
        <v/>
      </c>
    </row>
    <row r="36892" spans="3:9" ht="15" customHeight="1">
      <c r="C36892" s="220" t="str">
        <f t="shared" si="1152"/>
        <v/>
      </c>
      <c r="I36892" s="218" t="str">
        <f t="shared" si="1153"/>
        <v/>
      </c>
    </row>
    <row r="36893" spans="3:9" ht="15" customHeight="1">
      <c r="C36893" s="220" t="str">
        <f t="shared" si="1152"/>
        <v/>
      </c>
      <c r="I36893" s="218" t="str">
        <f t="shared" si="1153"/>
        <v/>
      </c>
    </row>
    <row r="36894" spans="3:9" ht="15" customHeight="1">
      <c r="C36894" s="220" t="str">
        <f t="shared" si="1152"/>
        <v/>
      </c>
      <c r="I36894" s="218" t="str">
        <f t="shared" si="1153"/>
        <v/>
      </c>
    </row>
    <row r="36895" spans="3:9" ht="15" customHeight="1">
      <c r="C36895" s="220" t="str">
        <f t="shared" si="1152"/>
        <v/>
      </c>
      <c r="I36895" s="218" t="str">
        <f t="shared" si="1153"/>
        <v/>
      </c>
    </row>
    <row r="36896" spans="3:9" ht="15" customHeight="1">
      <c r="C36896" s="220" t="str">
        <f t="shared" si="1152"/>
        <v/>
      </c>
      <c r="I36896" s="218" t="str">
        <f t="shared" si="1153"/>
        <v/>
      </c>
    </row>
    <row r="36897" spans="3:9" ht="15" customHeight="1">
      <c r="C36897" s="220" t="str">
        <f t="shared" si="1152"/>
        <v/>
      </c>
      <c r="I36897" s="218" t="str">
        <f t="shared" si="1153"/>
        <v/>
      </c>
    </row>
    <row r="36898" spans="3:9" ht="15" customHeight="1">
      <c r="C36898" s="220" t="str">
        <f t="shared" si="1152"/>
        <v/>
      </c>
      <c r="I36898" s="218" t="str">
        <f t="shared" si="1153"/>
        <v/>
      </c>
    </row>
    <row r="36899" spans="3:9" ht="15" customHeight="1">
      <c r="C36899" s="220" t="str">
        <f t="shared" si="1152"/>
        <v/>
      </c>
      <c r="I36899" s="218" t="str">
        <f t="shared" si="1153"/>
        <v/>
      </c>
    </row>
    <row r="36900" spans="3:9" ht="15" customHeight="1">
      <c r="C36900" s="220" t="str">
        <f t="shared" si="1152"/>
        <v/>
      </c>
      <c r="I36900" s="218" t="str">
        <f t="shared" si="1153"/>
        <v/>
      </c>
    </row>
    <row r="36901" spans="3:9" ht="15" customHeight="1">
      <c r="C36901" s="220" t="str">
        <f t="shared" si="1152"/>
        <v/>
      </c>
      <c r="I36901" s="218" t="str">
        <f t="shared" si="1153"/>
        <v/>
      </c>
    </row>
    <row r="36902" spans="3:9" ht="15" customHeight="1">
      <c r="C36902" s="220" t="str">
        <f t="shared" si="1152"/>
        <v/>
      </c>
      <c r="I36902" s="218" t="str">
        <f t="shared" si="1153"/>
        <v/>
      </c>
    </row>
    <row r="36903" spans="3:9" ht="15" customHeight="1">
      <c r="C36903" s="220" t="str">
        <f t="shared" si="1152"/>
        <v/>
      </c>
      <c r="I36903" s="218" t="str">
        <f t="shared" si="1153"/>
        <v/>
      </c>
    </row>
    <row r="36904" spans="3:9" ht="15" customHeight="1">
      <c r="C36904" s="220" t="str">
        <f t="shared" si="1152"/>
        <v/>
      </c>
      <c r="I36904" s="218" t="str">
        <f t="shared" si="1153"/>
        <v/>
      </c>
    </row>
    <row r="36905" spans="3:9" ht="15" customHeight="1">
      <c r="C36905" s="220" t="str">
        <f t="shared" si="1152"/>
        <v/>
      </c>
      <c r="I36905" s="218" t="str">
        <f t="shared" si="1153"/>
        <v/>
      </c>
    </row>
    <row r="36906" spans="3:9" ht="15" customHeight="1">
      <c r="C36906" s="220" t="str">
        <f t="shared" si="1152"/>
        <v/>
      </c>
      <c r="I36906" s="218" t="str">
        <f t="shared" si="1153"/>
        <v/>
      </c>
    </row>
    <row r="36907" spans="3:9" ht="15" customHeight="1">
      <c r="C36907" s="220" t="str">
        <f t="shared" si="1152"/>
        <v/>
      </c>
      <c r="I36907" s="218" t="str">
        <f t="shared" si="1153"/>
        <v/>
      </c>
    </row>
    <row r="36908" spans="3:9" ht="15" customHeight="1">
      <c r="C36908" s="220" t="str">
        <f t="shared" si="1152"/>
        <v/>
      </c>
      <c r="I36908" s="218" t="str">
        <f t="shared" si="1153"/>
        <v/>
      </c>
    </row>
    <row r="36909" spans="3:9" ht="15" customHeight="1">
      <c r="C36909" s="220" t="str">
        <f t="shared" si="1152"/>
        <v/>
      </c>
      <c r="I36909" s="218" t="str">
        <f t="shared" si="1153"/>
        <v/>
      </c>
    </row>
    <row r="36910" spans="3:9" ht="15" customHeight="1">
      <c r="C36910" s="220" t="str">
        <f t="shared" si="1152"/>
        <v/>
      </c>
      <c r="I36910" s="218" t="str">
        <f t="shared" si="1153"/>
        <v/>
      </c>
    </row>
    <row r="36911" spans="3:9" ht="15" customHeight="1">
      <c r="C36911" s="220" t="str">
        <f t="shared" si="1152"/>
        <v/>
      </c>
      <c r="I36911" s="218" t="str">
        <f t="shared" si="1153"/>
        <v/>
      </c>
    </row>
    <row r="36912" spans="3:9" ht="15" customHeight="1">
      <c r="C36912" s="220" t="str">
        <f t="shared" si="1152"/>
        <v/>
      </c>
      <c r="I36912" s="218" t="str">
        <f t="shared" si="1153"/>
        <v/>
      </c>
    </row>
    <row r="36913" spans="3:9" ht="15" customHeight="1">
      <c r="C36913" s="220" t="str">
        <f t="shared" si="1152"/>
        <v/>
      </c>
      <c r="I36913" s="218" t="str">
        <f t="shared" si="1153"/>
        <v/>
      </c>
    </row>
    <row r="36914" spans="3:9" ht="15" customHeight="1">
      <c r="C36914" s="220" t="str">
        <f t="shared" si="1152"/>
        <v/>
      </c>
      <c r="I36914" s="218" t="str">
        <f t="shared" si="1153"/>
        <v/>
      </c>
    </row>
    <row r="36915" spans="3:9" ht="15" customHeight="1">
      <c r="C36915" s="220" t="str">
        <f t="shared" si="1152"/>
        <v/>
      </c>
      <c r="I36915" s="218" t="str">
        <f t="shared" si="1153"/>
        <v/>
      </c>
    </row>
    <row r="36916" spans="3:9" ht="15" customHeight="1">
      <c r="C36916" s="220" t="str">
        <f t="shared" si="1152"/>
        <v/>
      </c>
      <c r="I36916" s="218" t="str">
        <f t="shared" si="1153"/>
        <v/>
      </c>
    </row>
    <row r="36917" spans="3:9" ht="15" customHeight="1">
      <c r="C36917" s="220" t="str">
        <f t="shared" si="1152"/>
        <v/>
      </c>
      <c r="I36917" s="218" t="str">
        <f t="shared" si="1153"/>
        <v/>
      </c>
    </row>
    <row r="36918" spans="3:9" ht="15" customHeight="1">
      <c r="C36918" s="220" t="str">
        <f t="shared" si="1152"/>
        <v/>
      </c>
      <c r="I36918" s="218" t="str">
        <f t="shared" si="1153"/>
        <v/>
      </c>
    </row>
    <row r="36919" spans="3:9" ht="15" customHeight="1">
      <c r="C36919" s="220" t="str">
        <f t="shared" si="1152"/>
        <v/>
      </c>
      <c r="I36919" s="218" t="str">
        <f t="shared" si="1153"/>
        <v/>
      </c>
    </row>
    <row r="36920" spans="3:9" ht="15" customHeight="1">
      <c r="C36920" s="220" t="str">
        <f t="shared" si="1152"/>
        <v/>
      </c>
      <c r="I36920" s="218" t="str">
        <f t="shared" si="1153"/>
        <v/>
      </c>
    </row>
    <row r="36921" spans="3:9" ht="15" customHeight="1">
      <c r="C36921" s="220" t="str">
        <f t="shared" si="1152"/>
        <v/>
      </c>
      <c r="I36921" s="218" t="str">
        <f t="shared" si="1153"/>
        <v/>
      </c>
    </row>
    <row r="36922" spans="3:9" ht="15" customHeight="1">
      <c r="C36922" s="220" t="str">
        <f t="shared" si="1152"/>
        <v/>
      </c>
      <c r="I36922" s="218" t="str">
        <f t="shared" si="1153"/>
        <v/>
      </c>
    </row>
    <row r="36923" spans="3:9" ht="15" customHeight="1">
      <c r="C36923" s="220" t="str">
        <f t="shared" si="1152"/>
        <v/>
      </c>
      <c r="I36923" s="218" t="str">
        <f t="shared" si="1153"/>
        <v/>
      </c>
    </row>
    <row r="36924" spans="3:9" ht="15" customHeight="1">
      <c r="C36924" s="220" t="str">
        <f t="shared" si="1152"/>
        <v/>
      </c>
      <c r="I36924" s="218" t="str">
        <f t="shared" si="1153"/>
        <v/>
      </c>
    </row>
    <row r="36925" spans="3:9" ht="15" customHeight="1">
      <c r="C36925" s="220" t="str">
        <f t="shared" si="1152"/>
        <v/>
      </c>
      <c r="I36925" s="218" t="str">
        <f t="shared" si="1153"/>
        <v/>
      </c>
    </row>
    <row r="36926" spans="3:9" ht="15" customHeight="1">
      <c r="C36926" s="220" t="str">
        <f t="shared" si="1152"/>
        <v/>
      </c>
      <c r="I36926" s="218" t="str">
        <f t="shared" si="1153"/>
        <v/>
      </c>
    </row>
    <row r="36927" spans="3:9" ht="15" customHeight="1">
      <c r="C36927" s="220" t="str">
        <f t="shared" si="1152"/>
        <v/>
      </c>
      <c r="I36927" s="218" t="str">
        <f t="shared" si="1153"/>
        <v/>
      </c>
    </row>
    <row r="36928" spans="3:9" ht="15" customHeight="1">
      <c r="C36928" s="220" t="str">
        <f t="shared" si="1152"/>
        <v/>
      </c>
      <c r="I36928" s="218" t="str">
        <f t="shared" si="1153"/>
        <v/>
      </c>
    </row>
    <row r="36929" spans="3:9" ht="15" customHeight="1">
      <c r="C36929" s="220" t="str">
        <f t="shared" si="1152"/>
        <v/>
      </c>
      <c r="I36929" s="218" t="str">
        <f t="shared" si="1153"/>
        <v/>
      </c>
    </row>
    <row r="36930" spans="3:9" ht="15" customHeight="1">
      <c r="C36930" s="220" t="str">
        <f t="shared" si="1152"/>
        <v/>
      </c>
      <c r="I36930" s="218" t="str">
        <f t="shared" si="1153"/>
        <v/>
      </c>
    </row>
    <row r="36931" spans="3:9" ht="15" customHeight="1">
      <c r="C36931" s="220" t="str">
        <f t="shared" si="1152"/>
        <v/>
      </c>
      <c r="I36931" s="218" t="str">
        <f t="shared" si="1153"/>
        <v/>
      </c>
    </row>
    <row r="36932" spans="3:9" ht="15" customHeight="1">
      <c r="C36932" s="220" t="str">
        <f t="shared" si="1152"/>
        <v/>
      </c>
      <c r="I36932" s="218" t="str">
        <f t="shared" si="1153"/>
        <v/>
      </c>
    </row>
    <row r="36933" spans="3:9" ht="15" customHeight="1">
      <c r="C36933" s="220" t="str">
        <f t="shared" si="1152"/>
        <v/>
      </c>
      <c r="I36933" s="218" t="str">
        <f t="shared" si="1153"/>
        <v/>
      </c>
    </row>
    <row r="36934" spans="3:9" ht="15" customHeight="1">
      <c r="C36934" s="220" t="str">
        <f t="shared" ref="C36934:C36997" si="1154">IF(B36934="","",MONTH(B36934))</f>
        <v/>
      </c>
      <c r="I36934" s="218" t="str">
        <f t="shared" ref="I36934:I36997" si="1155">IF(H36934="","",IF(E36934="","Não deixe campos em branco, a planilha resumo de custos e despesas necessita deles para funcionar",IF(F36934="","Não deixe campos em branco, a planilha resumo de custos e despesas necessita deles para funcionar",IF(G36934="","Não deixe campos em branco, a planilha resumo de custos e despesas necessita deles para funcionar",""))))</f>
        <v/>
      </c>
    </row>
    <row r="36935" spans="3:9" ht="15" customHeight="1">
      <c r="C36935" s="220" t="str">
        <f t="shared" si="1154"/>
        <v/>
      </c>
      <c r="I36935" s="218" t="str">
        <f t="shared" si="1155"/>
        <v/>
      </c>
    </row>
    <row r="36936" spans="3:9" ht="15" customHeight="1">
      <c r="C36936" s="220" t="str">
        <f t="shared" si="1154"/>
        <v/>
      </c>
      <c r="I36936" s="218" t="str">
        <f t="shared" si="1155"/>
        <v/>
      </c>
    </row>
    <row r="36937" spans="3:9" ht="15" customHeight="1">
      <c r="C36937" s="220" t="str">
        <f t="shared" si="1154"/>
        <v/>
      </c>
      <c r="I36937" s="218" t="str">
        <f t="shared" si="1155"/>
        <v/>
      </c>
    </row>
    <row r="36938" spans="3:9" ht="15" customHeight="1">
      <c r="C36938" s="220" t="str">
        <f t="shared" si="1154"/>
        <v/>
      </c>
      <c r="I36938" s="218" t="str">
        <f t="shared" si="1155"/>
        <v/>
      </c>
    </row>
    <row r="36939" spans="3:9" ht="15" customHeight="1">
      <c r="C36939" s="220" t="str">
        <f t="shared" si="1154"/>
        <v/>
      </c>
      <c r="I36939" s="218" t="str">
        <f t="shared" si="1155"/>
        <v/>
      </c>
    </row>
    <row r="36940" spans="3:9" ht="15" customHeight="1">
      <c r="C36940" s="220" t="str">
        <f t="shared" si="1154"/>
        <v/>
      </c>
      <c r="I36940" s="218" t="str">
        <f t="shared" si="1155"/>
        <v/>
      </c>
    </row>
    <row r="36941" spans="3:9" ht="15" customHeight="1">
      <c r="C36941" s="220" t="str">
        <f t="shared" si="1154"/>
        <v/>
      </c>
      <c r="I36941" s="218" t="str">
        <f t="shared" si="1155"/>
        <v/>
      </c>
    </row>
    <row r="36942" spans="3:9" ht="15" customHeight="1">
      <c r="C36942" s="220" t="str">
        <f t="shared" si="1154"/>
        <v/>
      </c>
      <c r="I36942" s="218" t="str">
        <f t="shared" si="1155"/>
        <v/>
      </c>
    </row>
    <row r="36943" spans="3:9" ht="15" customHeight="1">
      <c r="C36943" s="220" t="str">
        <f t="shared" si="1154"/>
        <v/>
      </c>
      <c r="I36943" s="218" t="str">
        <f t="shared" si="1155"/>
        <v/>
      </c>
    </row>
    <row r="36944" spans="3:9" ht="15" customHeight="1">
      <c r="C36944" s="220" t="str">
        <f t="shared" si="1154"/>
        <v/>
      </c>
      <c r="I36944" s="218" t="str">
        <f t="shared" si="1155"/>
        <v/>
      </c>
    </row>
    <row r="36945" spans="3:9" ht="15" customHeight="1">
      <c r="C36945" s="220" t="str">
        <f t="shared" si="1154"/>
        <v/>
      </c>
      <c r="I36945" s="218" t="str">
        <f t="shared" si="1155"/>
        <v/>
      </c>
    </row>
    <row r="36946" spans="3:9" ht="15" customHeight="1">
      <c r="C36946" s="220" t="str">
        <f t="shared" si="1154"/>
        <v/>
      </c>
      <c r="I36946" s="218" t="str">
        <f t="shared" si="1155"/>
        <v/>
      </c>
    </row>
    <row r="36947" spans="3:9" ht="15" customHeight="1">
      <c r="C36947" s="220" t="str">
        <f t="shared" si="1154"/>
        <v/>
      </c>
      <c r="I36947" s="218" t="str">
        <f t="shared" si="1155"/>
        <v/>
      </c>
    </row>
    <row r="36948" spans="3:9" ht="15" customHeight="1">
      <c r="C36948" s="220" t="str">
        <f t="shared" si="1154"/>
        <v/>
      </c>
      <c r="I36948" s="218" t="str">
        <f t="shared" si="1155"/>
        <v/>
      </c>
    </row>
    <row r="36949" spans="3:9" ht="15" customHeight="1">
      <c r="C36949" s="220" t="str">
        <f t="shared" si="1154"/>
        <v/>
      </c>
      <c r="I36949" s="218" t="str">
        <f t="shared" si="1155"/>
        <v/>
      </c>
    </row>
    <row r="36950" spans="3:9" ht="15" customHeight="1">
      <c r="C36950" s="220" t="str">
        <f t="shared" si="1154"/>
        <v/>
      </c>
      <c r="I36950" s="218" t="str">
        <f t="shared" si="1155"/>
        <v/>
      </c>
    </row>
    <row r="36951" spans="3:9" ht="15" customHeight="1">
      <c r="C36951" s="220" t="str">
        <f t="shared" si="1154"/>
        <v/>
      </c>
      <c r="I36951" s="218" t="str">
        <f t="shared" si="1155"/>
        <v/>
      </c>
    </row>
    <row r="36952" spans="3:9" ht="15" customHeight="1">
      <c r="C36952" s="220" t="str">
        <f t="shared" si="1154"/>
        <v/>
      </c>
      <c r="I36952" s="218" t="str">
        <f t="shared" si="1155"/>
        <v/>
      </c>
    </row>
    <row r="36953" spans="3:9" ht="15" customHeight="1">
      <c r="C36953" s="220" t="str">
        <f t="shared" si="1154"/>
        <v/>
      </c>
      <c r="I36953" s="218" t="str">
        <f t="shared" si="1155"/>
        <v/>
      </c>
    </row>
    <row r="36954" spans="3:9" ht="15" customHeight="1">
      <c r="C36954" s="220" t="str">
        <f t="shared" si="1154"/>
        <v/>
      </c>
      <c r="I36954" s="218" t="str">
        <f t="shared" si="1155"/>
        <v/>
      </c>
    </row>
    <row r="36955" spans="3:9" ht="15" customHeight="1">
      <c r="C36955" s="220" t="str">
        <f t="shared" si="1154"/>
        <v/>
      </c>
      <c r="I36955" s="218" t="str">
        <f t="shared" si="1155"/>
        <v/>
      </c>
    </row>
    <row r="36956" spans="3:9" ht="15" customHeight="1">
      <c r="C36956" s="220" t="str">
        <f t="shared" si="1154"/>
        <v/>
      </c>
      <c r="I36956" s="218" t="str">
        <f t="shared" si="1155"/>
        <v/>
      </c>
    </row>
    <row r="36957" spans="3:9" ht="15" customHeight="1">
      <c r="C36957" s="220" t="str">
        <f t="shared" si="1154"/>
        <v/>
      </c>
      <c r="I36957" s="218" t="str">
        <f t="shared" si="1155"/>
        <v/>
      </c>
    </row>
    <row r="36958" spans="3:9" ht="15" customHeight="1">
      <c r="C36958" s="220" t="str">
        <f t="shared" si="1154"/>
        <v/>
      </c>
      <c r="I36958" s="218" t="str">
        <f t="shared" si="1155"/>
        <v/>
      </c>
    </row>
    <row r="36959" spans="3:9" ht="15" customHeight="1">
      <c r="C36959" s="220" t="str">
        <f t="shared" si="1154"/>
        <v/>
      </c>
      <c r="I36959" s="218" t="str">
        <f t="shared" si="1155"/>
        <v/>
      </c>
    </row>
    <row r="36960" spans="3:9" ht="15" customHeight="1">
      <c r="C36960" s="220" t="str">
        <f t="shared" si="1154"/>
        <v/>
      </c>
      <c r="I36960" s="218" t="str">
        <f t="shared" si="1155"/>
        <v/>
      </c>
    </row>
    <row r="36961" spans="3:9" ht="15" customHeight="1">
      <c r="C36961" s="220" t="str">
        <f t="shared" si="1154"/>
        <v/>
      </c>
      <c r="I36961" s="218" t="str">
        <f t="shared" si="1155"/>
        <v/>
      </c>
    </row>
    <row r="36962" spans="3:9" ht="15" customHeight="1">
      <c r="C36962" s="220" t="str">
        <f t="shared" si="1154"/>
        <v/>
      </c>
      <c r="I36962" s="218" t="str">
        <f t="shared" si="1155"/>
        <v/>
      </c>
    </row>
    <row r="36963" spans="3:9" ht="15" customHeight="1">
      <c r="C36963" s="220" t="str">
        <f t="shared" si="1154"/>
        <v/>
      </c>
      <c r="I36963" s="218" t="str">
        <f t="shared" si="1155"/>
        <v/>
      </c>
    </row>
    <row r="36964" spans="3:9" ht="15" customHeight="1">
      <c r="C36964" s="220" t="str">
        <f t="shared" si="1154"/>
        <v/>
      </c>
      <c r="I36964" s="218" t="str">
        <f t="shared" si="1155"/>
        <v/>
      </c>
    </row>
    <row r="36965" spans="3:9" ht="15" customHeight="1">
      <c r="C36965" s="220" t="str">
        <f t="shared" si="1154"/>
        <v/>
      </c>
      <c r="I36965" s="218" t="str">
        <f t="shared" si="1155"/>
        <v/>
      </c>
    </row>
    <row r="36966" spans="3:9" ht="15" customHeight="1">
      <c r="C36966" s="220" t="str">
        <f t="shared" si="1154"/>
        <v/>
      </c>
      <c r="I36966" s="218" t="str">
        <f t="shared" si="1155"/>
        <v/>
      </c>
    </row>
    <row r="36967" spans="3:9" ht="15" customHeight="1">
      <c r="C36967" s="220" t="str">
        <f t="shared" si="1154"/>
        <v/>
      </c>
      <c r="I36967" s="218" t="str">
        <f t="shared" si="1155"/>
        <v/>
      </c>
    </row>
    <row r="36968" spans="3:9" ht="15" customHeight="1">
      <c r="C36968" s="220" t="str">
        <f t="shared" si="1154"/>
        <v/>
      </c>
      <c r="I36968" s="218" t="str">
        <f t="shared" si="1155"/>
        <v/>
      </c>
    </row>
    <row r="36969" spans="3:9" ht="15" customHeight="1">
      <c r="C36969" s="220" t="str">
        <f t="shared" si="1154"/>
        <v/>
      </c>
      <c r="I36969" s="218" t="str">
        <f t="shared" si="1155"/>
        <v/>
      </c>
    </row>
    <row r="36970" spans="3:9" ht="15" customHeight="1">
      <c r="C36970" s="220" t="str">
        <f t="shared" si="1154"/>
        <v/>
      </c>
      <c r="I36970" s="218" t="str">
        <f t="shared" si="1155"/>
        <v/>
      </c>
    </row>
    <row r="36971" spans="3:9" ht="15" customHeight="1">
      <c r="C36971" s="220" t="str">
        <f t="shared" si="1154"/>
        <v/>
      </c>
      <c r="I36971" s="218" t="str">
        <f t="shared" si="1155"/>
        <v/>
      </c>
    </row>
    <row r="36972" spans="3:9" ht="15" customHeight="1">
      <c r="C36972" s="220" t="str">
        <f t="shared" si="1154"/>
        <v/>
      </c>
      <c r="I36972" s="218" t="str">
        <f t="shared" si="1155"/>
        <v/>
      </c>
    </row>
    <row r="36973" spans="3:9" ht="15" customHeight="1">
      <c r="C36973" s="220" t="str">
        <f t="shared" si="1154"/>
        <v/>
      </c>
      <c r="I36973" s="218" t="str">
        <f t="shared" si="1155"/>
        <v/>
      </c>
    </row>
    <row r="36974" spans="3:9" ht="15" customHeight="1">
      <c r="C36974" s="220" t="str">
        <f t="shared" si="1154"/>
        <v/>
      </c>
      <c r="I36974" s="218" t="str">
        <f t="shared" si="1155"/>
        <v/>
      </c>
    </row>
    <row r="36975" spans="3:9" ht="15" customHeight="1">
      <c r="C36975" s="220" t="str">
        <f t="shared" si="1154"/>
        <v/>
      </c>
      <c r="I36975" s="218" t="str">
        <f t="shared" si="1155"/>
        <v/>
      </c>
    </row>
    <row r="36976" spans="3:9" ht="15" customHeight="1">
      <c r="C36976" s="220" t="str">
        <f t="shared" si="1154"/>
        <v/>
      </c>
      <c r="I36976" s="218" t="str">
        <f t="shared" si="1155"/>
        <v/>
      </c>
    </row>
    <row r="36977" spans="3:9" ht="15" customHeight="1">
      <c r="C36977" s="220" t="str">
        <f t="shared" si="1154"/>
        <v/>
      </c>
      <c r="I36977" s="218" t="str">
        <f t="shared" si="1155"/>
        <v/>
      </c>
    </row>
    <row r="36978" spans="3:9" ht="15" customHeight="1">
      <c r="C36978" s="220" t="str">
        <f t="shared" si="1154"/>
        <v/>
      </c>
      <c r="I36978" s="218" t="str">
        <f t="shared" si="1155"/>
        <v/>
      </c>
    </row>
    <row r="36979" spans="3:9" ht="15" customHeight="1">
      <c r="C36979" s="220" t="str">
        <f t="shared" si="1154"/>
        <v/>
      </c>
      <c r="I36979" s="218" t="str">
        <f t="shared" si="1155"/>
        <v/>
      </c>
    </row>
    <row r="36980" spans="3:9" ht="15" customHeight="1">
      <c r="C36980" s="220" t="str">
        <f t="shared" si="1154"/>
        <v/>
      </c>
      <c r="I36980" s="218" t="str">
        <f t="shared" si="1155"/>
        <v/>
      </c>
    </row>
    <row r="36981" spans="3:9" ht="15" customHeight="1">
      <c r="C36981" s="220" t="str">
        <f t="shared" si="1154"/>
        <v/>
      </c>
      <c r="I36981" s="218" t="str">
        <f t="shared" si="1155"/>
        <v/>
      </c>
    </row>
    <row r="36982" spans="3:9" ht="15" customHeight="1">
      <c r="C36982" s="220" t="str">
        <f t="shared" si="1154"/>
        <v/>
      </c>
      <c r="I36982" s="218" t="str">
        <f t="shared" si="1155"/>
        <v/>
      </c>
    </row>
    <row r="36983" spans="3:9" ht="15" customHeight="1">
      <c r="C36983" s="220" t="str">
        <f t="shared" si="1154"/>
        <v/>
      </c>
      <c r="I36983" s="218" t="str">
        <f t="shared" si="1155"/>
        <v/>
      </c>
    </row>
    <row r="36984" spans="3:9" ht="15" customHeight="1">
      <c r="C36984" s="220" t="str">
        <f t="shared" si="1154"/>
        <v/>
      </c>
      <c r="I36984" s="218" t="str">
        <f t="shared" si="1155"/>
        <v/>
      </c>
    </row>
    <row r="36985" spans="3:9" ht="15" customHeight="1">
      <c r="C36985" s="220" t="str">
        <f t="shared" si="1154"/>
        <v/>
      </c>
      <c r="I36985" s="218" t="str">
        <f t="shared" si="1155"/>
        <v/>
      </c>
    </row>
    <row r="36986" spans="3:9" ht="15" customHeight="1">
      <c r="C36986" s="220" t="str">
        <f t="shared" si="1154"/>
        <v/>
      </c>
      <c r="I36986" s="218" t="str">
        <f t="shared" si="1155"/>
        <v/>
      </c>
    </row>
    <row r="36987" spans="3:9" ht="15" customHeight="1">
      <c r="C36987" s="220" t="str">
        <f t="shared" si="1154"/>
        <v/>
      </c>
      <c r="I36987" s="218" t="str">
        <f t="shared" si="1155"/>
        <v/>
      </c>
    </row>
    <row r="36988" spans="3:9" ht="15" customHeight="1">
      <c r="C36988" s="220" t="str">
        <f t="shared" si="1154"/>
        <v/>
      </c>
      <c r="I36988" s="218" t="str">
        <f t="shared" si="1155"/>
        <v/>
      </c>
    </row>
    <row r="36989" spans="3:9" ht="15" customHeight="1">
      <c r="C36989" s="220" t="str">
        <f t="shared" si="1154"/>
        <v/>
      </c>
      <c r="I36989" s="218" t="str">
        <f t="shared" si="1155"/>
        <v/>
      </c>
    </row>
    <row r="36990" spans="3:9" ht="15" customHeight="1">
      <c r="C36990" s="220" t="str">
        <f t="shared" si="1154"/>
        <v/>
      </c>
      <c r="I36990" s="218" t="str">
        <f t="shared" si="1155"/>
        <v/>
      </c>
    </row>
    <row r="36991" spans="3:9" ht="15" customHeight="1">
      <c r="C36991" s="220" t="str">
        <f t="shared" si="1154"/>
        <v/>
      </c>
      <c r="I36991" s="218" t="str">
        <f t="shared" si="1155"/>
        <v/>
      </c>
    </row>
    <row r="36992" spans="3:9" ht="15" customHeight="1">
      <c r="C36992" s="220" t="str">
        <f t="shared" si="1154"/>
        <v/>
      </c>
      <c r="I36992" s="218" t="str">
        <f t="shared" si="1155"/>
        <v/>
      </c>
    </row>
    <row r="36993" spans="3:9" ht="15" customHeight="1">
      <c r="C36993" s="220" t="str">
        <f t="shared" si="1154"/>
        <v/>
      </c>
      <c r="I36993" s="218" t="str">
        <f t="shared" si="1155"/>
        <v/>
      </c>
    </row>
    <row r="36994" spans="3:9" ht="15" customHeight="1">
      <c r="C36994" s="220" t="str">
        <f t="shared" si="1154"/>
        <v/>
      </c>
      <c r="I36994" s="218" t="str">
        <f t="shared" si="1155"/>
        <v/>
      </c>
    </row>
    <row r="36995" spans="3:9" ht="15" customHeight="1">
      <c r="C36995" s="220" t="str">
        <f t="shared" si="1154"/>
        <v/>
      </c>
      <c r="I36995" s="218" t="str">
        <f t="shared" si="1155"/>
        <v/>
      </c>
    </row>
    <row r="36996" spans="3:9" ht="15" customHeight="1">
      <c r="C36996" s="220" t="str">
        <f t="shared" si="1154"/>
        <v/>
      </c>
      <c r="I36996" s="218" t="str">
        <f t="shared" si="1155"/>
        <v/>
      </c>
    </row>
    <row r="36997" spans="3:9" ht="15" customHeight="1">
      <c r="C36997" s="220" t="str">
        <f t="shared" si="1154"/>
        <v/>
      </c>
      <c r="I36997" s="218" t="str">
        <f t="shared" si="1155"/>
        <v/>
      </c>
    </row>
    <row r="36998" spans="3:9" ht="15" customHeight="1">
      <c r="C36998" s="220" t="str">
        <f t="shared" ref="C36998:C37061" si="1156">IF(B36998="","",MONTH(B36998))</f>
        <v/>
      </c>
      <c r="I36998" s="218" t="str">
        <f t="shared" ref="I36998:I37061" si="1157">IF(H36998="","",IF(E36998="","Não deixe campos em branco, a planilha resumo de custos e despesas necessita deles para funcionar",IF(F36998="","Não deixe campos em branco, a planilha resumo de custos e despesas necessita deles para funcionar",IF(G36998="","Não deixe campos em branco, a planilha resumo de custos e despesas necessita deles para funcionar",""))))</f>
        <v/>
      </c>
    </row>
    <row r="36999" spans="3:9" ht="15" customHeight="1">
      <c r="C36999" s="220" t="str">
        <f t="shared" si="1156"/>
        <v/>
      </c>
      <c r="I36999" s="218" t="str">
        <f t="shared" si="1157"/>
        <v/>
      </c>
    </row>
    <row r="37000" spans="3:9" ht="15" customHeight="1">
      <c r="C37000" s="220" t="str">
        <f t="shared" si="1156"/>
        <v/>
      </c>
      <c r="I37000" s="218" t="str">
        <f t="shared" si="1157"/>
        <v/>
      </c>
    </row>
    <row r="37001" spans="3:9" ht="15" customHeight="1">
      <c r="C37001" s="220" t="str">
        <f t="shared" si="1156"/>
        <v/>
      </c>
      <c r="I37001" s="218" t="str">
        <f t="shared" si="1157"/>
        <v/>
      </c>
    </row>
    <row r="37002" spans="3:9" ht="15" customHeight="1">
      <c r="C37002" s="220" t="str">
        <f t="shared" si="1156"/>
        <v/>
      </c>
      <c r="I37002" s="218" t="str">
        <f t="shared" si="1157"/>
        <v/>
      </c>
    </row>
    <row r="37003" spans="3:9" ht="15" customHeight="1">
      <c r="C37003" s="220" t="str">
        <f t="shared" si="1156"/>
        <v/>
      </c>
      <c r="I37003" s="218" t="str">
        <f t="shared" si="1157"/>
        <v/>
      </c>
    </row>
    <row r="37004" spans="3:9" ht="15" customHeight="1">
      <c r="C37004" s="220" t="str">
        <f t="shared" si="1156"/>
        <v/>
      </c>
      <c r="I37004" s="218" t="str">
        <f t="shared" si="1157"/>
        <v/>
      </c>
    </row>
    <row r="37005" spans="3:9" ht="15" customHeight="1">
      <c r="C37005" s="220" t="str">
        <f t="shared" si="1156"/>
        <v/>
      </c>
      <c r="I37005" s="218" t="str">
        <f t="shared" si="1157"/>
        <v/>
      </c>
    </row>
    <row r="37006" spans="3:9" ht="15" customHeight="1">
      <c r="C37006" s="220" t="str">
        <f t="shared" si="1156"/>
        <v/>
      </c>
      <c r="I37006" s="218" t="str">
        <f t="shared" si="1157"/>
        <v/>
      </c>
    </row>
    <row r="37007" spans="3:9" ht="15" customHeight="1">
      <c r="C37007" s="220" t="str">
        <f t="shared" si="1156"/>
        <v/>
      </c>
      <c r="I37007" s="218" t="str">
        <f t="shared" si="1157"/>
        <v/>
      </c>
    </row>
    <row r="37008" spans="3:9" ht="15" customHeight="1">
      <c r="C37008" s="220" t="str">
        <f t="shared" si="1156"/>
        <v/>
      </c>
      <c r="I37008" s="218" t="str">
        <f t="shared" si="1157"/>
        <v/>
      </c>
    </row>
    <row r="37009" spans="3:9" ht="15" customHeight="1">
      <c r="C37009" s="220" t="str">
        <f t="shared" si="1156"/>
        <v/>
      </c>
      <c r="I37009" s="218" t="str">
        <f t="shared" si="1157"/>
        <v/>
      </c>
    </row>
    <row r="37010" spans="3:9" ht="15" customHeight="1">
      <c r="C37010" s="220" t="str">
        <f t="shared" si="1156"/>
        <v/>
      </c>
      <c r="I37010" s="218" t="str">
        <f t="shared" si="1157"/>
        <v/>
      </c>
    </row>
    <row r="37011" spans="3:9" ht="15" customHeight="1">
      <c r="C37011" s="220" t="str">
        <f t="shared" si="1156"/>
        <v/>
      </c>
      <c r="I37011" s="218" t="str">
        <f t="shared" si="1157"/>
        <v/>
      </c>
    </row>
    <row r="37012" spans="3:9" ht="15" customHeight="1">
      <c r="C37012" s="220" t="str">
        <f t="shared" si="1156"/>
        <v/>
      </c>
      <c r="I37012" s="218" t="str">
        <f t="shared" si="1157"/>
        <v/>
      </c>
    </row>
    <row r="37013" spans="3:9" ht="15" customHeight="1">
      <c r="C37013" s="220" t="str">
        <f t="shared" si="1156"/>
        <v/>
      </c>
      <c r="I37013" s="218" t="str">
        <f t="shared" si="1157"/>
        <v/>
      </c>
    </row>
    <row r="37014" spans="3:9" ht="15" customHeight="1">
      <c r="C37014" s="220" t="str">
        <f t="shared" si="1156"/>
        <v/>
      </c>
      <c r="I37014" s="218" t="str">
        <f t="shared" si="1157"/>
        <v/>
      </c>
    </row>
    <row r="37015" spans="3:9" ht="15" customHeight="1">
      <c r="C37015" s="220" t="str">
        <f t="shared" si="1156"/>
        <v/>
      </c>
      <c r="I37015" s="218" t="str">
        <f t="shared" si="1157"/>
        <v/>
      </c>
    </row>
    <row r="37016" spans="3:9" ht="15" customHeight="1">
      <c r="C37016" s="220" t="str">
        <f t="shared" si="1156"/>
        <v/>
      </c>
      <c r="I37016" s="218" t="str">
        <f t="shared" si="1157"/>
        <v/>
      </c>
    </row>
    <row r="37017" spans="3:9" ht="15" customHeight="1">
      <c r="C37017" s="220" t="str">
        <f t="shared" si="1156"/>
        <v/>
      </c>
      <c r="I37017" s="218" t="str">
        <f t="shared" si="1157"/>
        <v/>
      </c>
    </row>
    <row r="37018" spans="3:9" ht="15" customHeight="1">
      <c r="C37018" s="220" t="str">
        <f t="shared" si="1156"/>
        <v/>
      </c>
      <c r="I37018" s="218" t="str">
        <f t="shared" si="1157"/>
        <v/>
      </c>
    </row>
    <row r="37019" spans="3:9" ht="15" customHeight="1">
      <c r="C37019" s="220" t="str">
        <f t="shared" si="1156"/>
        <v/>
      </c>
      <c r="I37019" s="218" t="str">
        <f t="shared" si="1157"/>
        <v/>
      </c>
    </row>
    <row r="37020" spans="3:9" ht="15" customHeight="1">
      <c r="C37020" s="220" t="str">
        <f t="shared" si="1156"/>
        <v/>
      </c>
      <c r="I37020" s="218" t="str">
        <f t="shared" si="1157"/>
        <v/>
      </c>
    </row>
    <row r="37021" spans="3:9" ht="15" customHeight="1">
      <c r="C37021" s="220" t="str">
        <f t="shared" si="1156"/>
        <v/>
      </c>
      <c r="I37021" s="218" t="str">
        <f t="shared" si="1157"/>
        <v/>
      </c>
    </row>
    <row r="37022" spans="3:9" ht="15" customHeight="1">
      <c r="C37022" s="220" t="str">
        <f t="shared" si="1156"/>
        <v/>
      </c>
      <c r="I37022" s="218" t="str">
        <f t="shared" si="1157"/>
        <v/>
      </c>
    </row>
    <row r="37023" spans="3:9" ht="15" customHeight="1">
      <c r="C37023" s="220" t="str">
        <f t="shared" si="1156"/>
        <v/>
      </c>
      <c r="I37023" s="218" t="str">
        <f t="shared" si="1157"/>
        <v/>
      </c>
    </row>
    <row r="37024" spans="3:9" ht="15" customHeight="1">
      <c r="C37024" s="220" t="str">
        <f t="shared" si="1156"/>
        <v/>
      </c>
      <c r="I37024" s="218" t="str">
        <f t="shared" si="1157"/>
        <v/>
      </c>
    </row>
    <row r="37025" spans="3:9" ht="15" customHeight="1">
      <c r="C37025" s="220" t="str">
        <f t="shared" si="1156"/>
        <v/>
      </c>
      <c r="I37025" s="218" t="str">
        <f t="shared" si="1157"/>
        <v/>
      </c>
    </row>
    <row r="37026" spans="3:9" ht="15" customHeight="1">
      <c r="C37026" s="220" t="str">
        <f t="shared" si="1156"/>
        <v/>
      </c>
      <c r="I37026" s="218" t="str">
        <f t="shared" si="1157"/>
        <v/>
      </c>
    </row>
    <row r="37027" spans="3:9" ht="15" customHeight="1">
      <c r="C37027" s="220" t="str">
        <f t="shared" si="1156"/>
        <v/>
      </c>
      <c r="I37027" s="218" t="str">
        <f t="shared" si="1157"/>
        <v/>
      </c>
    </row>
    <row r="37028" spans="3:9" ht="15" customHeight="1">
      <c r="C37028" s="220" t="str">
        <f t="shared" si="1156"/>
        <v/>
      </c>
      <c r="I37028" s="218" t="str">
        <f t="shared" si="1157"/>
        <v/>
      </c>
    </row>
    <row r="37029" spans="3:9" ht="15" customHeight="1">
      <c r="C37029" s="220" t="str">
        <f t="shared" si="1156"/>
        <v/>
      </c>
      <c r="I37029" s="218" t="str">
        <f t="shared" si="1157"/>
        <v/>
      </c>
    </row>
    <row r="37030" spans="3:9" ht="15" customHeight="1">
      <c r="C37030" s="220" t="str">
        <f t="shared" si="1156"/>
        <v/>
      </c>
      <c r="I37030" s="218" t="str">
        <f t="shared" si="1157"/>
        <v/>
      </c>
    </row>
    <row r="37031" spans="3:9" ht="15" customHeight="1">
      <c r="C37031" s="220" t="str">
        <f t="shared" si="1156"/>
        <v/>
      </c>
      <c r="I37031" s="218" t="str">
        <f t="shared" si="1157"/>
        <v/>
      </c>
    </row>
    <row r="37032" spans="3:9" ht="15" customHeight="1">
      <c r="C37032" s="220" t="str">
        <f t="shared" si="1156"/>
        <v/>
      </c>
      <c r="I37032" s="218" t="str">
        <f t="shared" si="1157"/>
        <v/>
      </c>
    </row>
    <row r="37033" spans="3:9" ht="15" customHeight="1">
      <c r="C37033" s="220" t="str">
        <f t="shared" si="1156"/>
        <v/>
      </c>
      <c r="I37033" s="218" t="str">
        <f t="shared" si="1157"/>
        <v/>
      </c>
    </row>
    <row r="37034" spans="3:9" ht="15" customHeight="1">
      <c r="C37034" s="220" t="str">
        <f t="shared" si="1156"/>
        <v/>
      </c>
      <c r="I37034" s="218" t="str">
        <f t="shared" si="1157"/>
        <v/>
      </c>
    </row>
    <row r="37035" spans="3:9" ht="15" customHeight="1">
      <c r="C37035" s="220" t="str">
        <f t="shared" si="1156"/>
        <v/>
      </c>
      <c r="I37035" s="218" t="str">
        <f t="shared" si="1157"/>
        <v/>
      </c>
    </row>
    <row r="37036" spans="3:9" ht="15" customHeight="1">
      <c r="C37036" s="220" t="str">
        <f t="shared" si="1156"/>
        <v/>
      </c>
      <c r="I37036" s="218" t="str">
        <f t="shared" si="1157"/>
        <v/>
      </c>
    </row>
    <row r="37037" spans="3:9" ht="15" customHeight="1">
      <c r="C37037" s="220" t="str">
        <f t="shared" si="1156"/>
        <v/>
      </c>
      <c r="I37037" s="218" t="str">
        <f t="shared" si="1157"/>
        <v/>
      </c>
    </row>
    <row r="37038" spans="3:9" ht="15" customHeight="1">
      <c r="C37038" s="220" t="str">
        <f t="shared" si="1156"/>
        <v/>
      </c>
      <c r="I37038" s="218" t="str">
        <f t="shared" si="1157"/>
        <v/>
      </c>
    </row>
    <row r="37039" spans="3:9" ht="15" customHeight="1">
      <c r="C37039" s="220" t="str">
        <f t="shared" si="1156"/>
        <v/>
      </c>
      <c r="I37039" s="218" t="str">
        <f t="shared" si="1157"/>
        <v/>
      </c>
    </row>
    <row r="37040" spans="3:9" ht="15" customHeight="1">
      <c r="C37040" s="220" t="str">
        <f t="shared" si="1156"/>
        <v/>
      </c>
      <c r="I37040" s="218" t="str">
        <f t="shared" si="1157"/>
        <v/>
      </c>
    </row>
    <row r="37041" spans="3:9" ht="15" customHeight="1">
      <c r="C37041" s="220" t="str">
        <f t="shared" si="1156"/>
        <v/>
      </c>
      <c r="I37041" s="218" t="str">
        <f t="shared" si="1157"/>
        <v/>
      </c>
    </row>
    <row r="37042" spans="3:9" ht="15" customHeight="1">
      <c r="C37042" s="220" t="str">
        <f t="shared" si="1156"/>
        <v/>
      </c>
      <c r="I37042" s="218" t="str">
        <f t="shared" si="1157"/>
        <v/>
      </c>
    </row>
    <row r="37043" spans="3:9" ht="15" customHeight="1">
      <c r="C37043" s="220" t="str">
        <f t="shared" si="1156"/>
        <v/>
      </c>
      <c r="I37043" s="218" t="str">
        <f t="shared" si="1157"/>
        <v/>
      </c>
    </row>
    <row r="37044" spans="3:9" ht="15" customHeight="1">
      <c r="C37044" s="220" t="str">
        <f t="shared" si="1156"/>
        <v/>
      </c>
      <c r="I37044" s="218" t="str">
        <f t="shared" si="1157"/>
        <v/>
      </c>
    </row>
    <row r="37045" spans="3:9" ht="15" customHeight="1">
      <c r="C37045" s="220" t="str">
        <f t="shared" si="1156"/>
        <v/>
      </c>
      <c r="I37045" s="218" t="str">
        <f t="shared" si="1157"/>
        <v/>
      </c>
    </row>
    <row r="37046" spans="3:9" ht="15" customHeight="1">
      <c r="C37046" s="220" t="str">
        <f t="shared" si="1156"/>
        <v/>
      </c>
      <c r="I37046" s="218" t="str">
        <f t="shared" si="1157"/>
        <v/>
      </c>
    </row>
    <row r="37047" spans="3:9" ht="15" customHeight="1">
      <c r="C37047" s="220" t="str">
        <f t="shared" si="1156"/>
        <v/>
      </c>
      <c r="I37047" s="218" t="str">
        <f t="shared" si="1157"/>
        <v/>
      </c>
    </row>
    <row r="37048" spans="3:9" ht="15" customHeight="1">
      <c r="C37048" s="220" t="str">
        <f t="shared" si="1156"/>
        <v/>
      </c>
      <c r="I37048" s="218" t="str">
        <f t="shared" si="1157"/>
        <v/>
      </c>
    </row>
    <row r="37049" spans="3:9" ht="15" customHeight="1">
      <c r="C37049" s="220" t="str">
        <f t="shared" si="1156"/>
        <v/>
      </c>
      <c r="I37049" s="218" t="str">
        <f t="shared" si="1157"/>
        <v/>
      </c>
    </row>
    <row r="37050" spans="3:9" ht="15" customHeight="1">
      <c r="C37050" s="220" t="str">
        <f t="shared" si="1156"/>
        <v/>
      </c>
      <c r="I37050" s="218" t="str">
        <f t="shared" si="1157"/>
        <v/>
      </c>
    </row>
    <row r="37051" spans="3:9" ht="15" customHeight="1">
      <c r="C37051" s="220" t="str">
        <f t="shared" si="1156"/>
        <v/>
      </c>
      <c r="I37051" s="218" t="str">
        <f t="shared" si="1157"/>
        <v/>
      </c>
    </row>
    <row r="37052" spans="3:9" ht="15" customHeight="1">
      <c r="C37052" s="220" t="str">
        <f t="shared" si="1156"/>
        <v/>
      </c>
      <c r="I37052" s="218" t="str">
        <f t="shared" si="1157"/>
        <v/>
      </c>
    </row>
    <row r="37053" spans="3:9" ht="15" customHeight="1">
      <c r="C37053" s="220" t="str">
        <f t="shared" si="1156"/>
        <v/>
      </c>
      <c r="I37053" s="218" t="str">
        <f t="shared" si="1157"/>
        <v/>
      </c>
    </row>
    <row r="37054" spans="3:9" ht="15" customHeight="1">
      <c r="C37054" s="220" t="str">
        <f t="shared" si="1156"/>
        <v/>
      </c>
      <c r="I37054" s="218" t="str">
        <f t="shared" si="1157"/>
        <v/>
      </c>
    </row>
    <row r="37055" spans="3:9" ht="15" customHeight="1">
      <c r="C37055" s="220" t="str">
        <f t="shared" si="1156"/>
        <v/>
      </c>
      <c r="I37055" s="218" t="str">
        <f t="shared" si="1157"/>
        <v/>
      </c>
    </row>
    <row r="37056" spans="3:9" ht="15" customHeight="1">
      <c r="C37056" s="220" t="str">
        <f t="shared" si="1156"/>
        <v/>
      </c>
      <c r="I37056" s="218" t="str">
        <f t="shared" si="1157"/>
        <v/>
      </c>
    </row>
    <row r="37057" spans="3:9" ht="15" customHeight="1">
      <c r="C37057" s="220" t="str">
        <f t="shared" si="1156"/>
        <v/>
      </c>
      <c r="I37057" s="218" t="str">
        <f t="shared" si="1157"/>
        <v/>
      </c>
    </row>
    <row r="37058" spans="3:9" ht="15" customHeight="1">
      <c r="C37058" s="220" t="str">
        <f t="shared" si="1156"/>
        <v/>
      </c>
      <c r="I37058" s="218" t="str">
        <f t="shared" si="1157"/>
        <v/>
      </c>
    </row>
    <row r="37059" spans="3:9" ht="15" customHeight="1">
      <c r="C37059" s="220" t="str">
        <f t="shared" si="1156"/>
        <v/>
      </c>
      <c r="I37059" s="218" t="str">
        <f t="shared" si="1157"/>
        <v/>
      </c>
    </row>
    <row r="37060" spans="3:9" ht="15" customHeight="1">
      <c r="C37060" s="220" t="str">
        <f t="shared" si="1156"/>
        <v/>
      </c>
      <c r="I37060" s="218" t="str">
        <f t="shared" si="1157"/>
        <v/>
      </c>
    </row>
    <row r="37061" spans="3:9" ht="15" customHeight="1">
      <c r="C37061" s="220" t="str">
        <f t="shared" si="1156"/>
        <v/>
      </c>
      <c r="I37061" s="218" t="str">
        <f t="shared" si="1157"/>
        <v/>
      </c>
    </row>
    <row r="37062" spans="3:9" ht="15" customHeight="1">
      <c r="C37062" s="220" t="str">
        <f t="shared" ref="C37062:C37125" si="1158">IF(B37062="","",MONTH(B37062))</f>
        <v/>
      </c>
      <c r="I37062" s="218" t="str">
        <f t="shared" ref="I37062:I37125" si="1159">IF(H37062="","",IF(E37062="","Não deixe campos em branco, a planilha resumo de custos e despesas necessita deles para funcionar",IF(F37062="","Não deixe campos em branco, a planilha resumo de custos e despesas necessita deles para funcionar",IF(G37062="","Não deixe campos em branco, a planilha resumo de custos e despesas necessita deles para funcionar",""))))</f>
        <v/>
      </c>
    </row>
    <row r="37063" spans="3:9" ht="15" customHeight="1">
      <c r="C37063" s="220" t="str">
        <f t="shared" si="1158"/>
        <v/>
      </c>
      <c r="I37063" s="218" t="str">
        <f t="shared" si="1159"/>
        <v/>
      </c>
    </row>
    <row r="37064" spans="3:9" ht="15" customHeight="1">
      <c r="C37064" s="220" t="str">
        <f t="shared" si="1158"/>
        <v/>
      </c>
      <c r="I37064" s="218" t="str">
        <f t="shared" si="1159"/>
        <v/>
      </c>
    </row>
    <row r="37065" spans="3:9" ht="15" customHeight="1">
      <c r="C37065" s="220" t="str">
        <f t="shared" si="1158"/>
        <v/>
      </c>
      <c r="I37065" s="218" t="str">
        <f t="shared" si="1159"/>
        <v/>
      </c>
    </row>
    <row r="37066" spans="3:9" ht="15" customHeight="1">
      <c r="C37066" s="220" t="str">
        <f t="shared" si="1158"/>
        <v/>
      </c>
      <c r="I37066" s="218" t="str">
        <f t="shared" si="1159"/>
        <v/>
      </c>
    </row>
    <row r="37067" spans="3:9" ht="15" customHeight="1">
      <c r="C37067" s="220" t="str">
        <f t="shared" si="1158"/>
        <v/>
      </c>
      <c r="I37067" s="218" t="str">
        <f t="shared" si="1159"/>
        <v/>
      </c>
    </row>
    <row r="37068" spans="3:9" ht="15" customHeight="1">
      <c r="C37068" s="220" t="str">
        <f t="shared" si="1158"/>
        <v/>
      </c>
      <c r="I37068" s="218" t="str">
        <f t="shared" si="1159"/>
        <v/>
      </c>
    </row>
    <row r="37069" spans="3:9" ht="15" customHeight="1">
      <c r="C37069" s="220" t="str">
        <f t="shared" si="1158"/>
        <v/>
      </c>
      <c r="I37069" s="218" t="str">
        <f t="shared" si="1159"/>
        <v/>
      </c>
    </row>
    <row r="37070" spans="3:9" ht="15" customHeight="1">
      <c r="C37070" s="220" t="str">
        <f t="shared" si="1158"/>
        <v/>
      </c>
      <c r="I37070" s="218" t="str">
        <f t="shared" si="1159"/>
        <v/>
      </c>
    </row>
    <row r="37071" spans="3:9" ht="15" customHeight="1">
      <c r="C37071" s="220" t="str">
        <f t="shared" si="1158"/>
        <v/>
      </c>
      <c r="I37071" s="218" t="str">
        <f t="shared" si="1159"/>
        <v/>
      </c>
    </row>
    <row r="37072" spans="3:9" ht="15" customHeight="1">
      <c r="C37072" s="220" t="str">
        <f t="shared" si="1158"/>
        <v/>
      </c>
      <c r="I37072" s="218" t="str">
        <f t="shared" si="1159"/>
        <v/>
      </c>
    </row>
    <row r="37073" spans="3:9" ht="15" customHeight="1">
      <c r="C37073" s="220" t="str">
        <f t="shared" si="1158"/>
        <v/>
      </c>
      <c r="I37073" s="218" t="str">
        <f t="shared" si="1159"/>
        <v/>
      </c>
    </row>
    <row r="37074" spans="3:9" ht="15" customHeight="1">
      <c r="C37074" s="220" t="str">
        <f t="shared" si="1158"/>
        <v/>
      </c>
      <c r="I37074" s="218" t="str">
        <f t="shared" si="1159"/>
        <v/>
      </c>
    </row>
    <row r="37075" spans="3:9" ht="15" customHeight="1">
      <c r="C37075" s="220" t="str">
        <f t="shared" si="1158"/>
        <v/>
      </c>
      <c r="I37075" s="218" t="str">
        <f t="shared" si="1159"/>
        <v/>
      </c>
    </row>
    <row r="37076" spans="3:9" ht="15" customHeight="1">
      <c r="C37076" s="220" t="str">
        <f t="shared" si="1158"/>
        <v/>
      </c>
      <c r="I37076" s="218" t="str">
        <f t="shared" si="1159"/>
        <v/>
      </c>
    </row>
    <row r="37077" spans="3:9" ht="15" customHeight="1">
      <c r="C37077" s="220" t="str">
        <f t="shared" si="1158"/>
        <v/>
      </c>
      <c r="I37077" s="218" t="str">
        <f t="shared" si="1159"/>
        <v/>
      </c>
    </row>
    <row r="37078" spans="3:9" ht="15" customHeight="1">
      <c r="C37078" s="220" t="str">
        <f t="shared" si="1158"/>
        <v/>
      </c>
      <c r="I37078" s="218" t="str">
        <f t="shared" si="1159"/>
        <v/>
      </c>
    </row>
    <row r="37079" spans="3:9" ht="15" customHeight="1">
      <c r="C37079" s="220" t="str">
        <f t="shared" si="1158"/>
        <v/>
      </c>
      <c r="I37079" s="218" t="str">
        <f t="shared" si="1159"/>
        <v/>
      </c>
    </row>
    <row r="37080" spans="3:9" ht="15" customHeight="1">
      <c r="C37080" s="220" t="str">
        <f t="shared" si="1158"/>
        <v/>
      </c>
      <c r="I37080" s="218" t="str">
        <f t="shared" si="1159"/>
        <v/>
      </c>
    </row>
    <row r="37081" spans="3:9" ht="15" customHeight="1">
      <c r="C37081" s="220" t="str">
        <f t="shared" si="1158"/>
        <v/>
      </c>
      <c r="I37081" s="218" t="str">
        <f t="shared" si="1159"/>
        <v/>
      </c>
    </row>
    <row r="37082" spans="3:9" ht="15" customHeight="1">
      <c r="C37082" s="220" t="str">
        <f t="shared" si="1158"/>
        <v/>
      </c>
      <c r="I37082" s="218" t="str">
        <f t="shared" si="1159"/>
        <v/>
      </c>
    </row>
    <row r="37083" spans="3:9" ht="15" customHeight="1">
      <c r="C37083" s="220" t="str">
        <f t="shared" si="1158"/>
        <v/>
      </c>
      <c r="I37083" s="218" t="str">
        <f t="shared" si="1159"/>
        <v/>
      </c>
    </row>
    <row r="37084" spans="3:9" ht="15" customHeight="1">
      <c r="C37084" s="220" t="str">
        <f t="shared" si="1158"/>
        <v/>
      </c>
      <c r="I37084" s="218" t="str">
        <f t="shared" si="1159"/>
        <v/>
      </c>
    </row>
    <row r="37085" spans="3:9" ht="15" customHeight="1">
      <c r="C37085" s="220" t="str">
        <f t="shared" si="1158"/>
        <v/>
      </c>
      <c r="I37085" s="218" t="str">
        <f t="shared" si="1159"/>
        <v/>
      </c>
    </row>
    <row r="37086" spans="3:9" ht="15" customHeight="1">
      <c r="C37086" s="220" t="str">
        <f t="shared" si="1158"/>
        <v/>
      </c>
      <c r="I37086" s="218" t="str">
        <f t="shared" si="1159"/>
        <v/>
      </c>
    </row>
    <row r="37087" spans="3:9" ht="15" customHeight="1">
      <c r="C37087" s="220" t="str">
        <f t="shared" si="1158"/>
        <v/>
      </c>
      <c r="I37087" s="218" t="str">
        <f t="shared" si="1159"/>
        <v/>
      </c>
    </row>
    <row r="37088" spans="3:9" ht="15" customHeight="1">
      <c r="C37088" s="220" t="str">
        <f t="shared" si="1158"/>
        <v/>
      </c>
      <c r="I37088" s="218" t="str">
        <f t="shared" si="1159"/>
        <v/>
      </c>
    </row>
    <row r="37089" spans="3:9" ht="15" customHeight="1">
      <c r="C37089" s="220" t="str">
        <f t="shared" si="1158"/>
        <v/>
      </c>
      <c r="I37089" s="218" t="str">
        <f t="shared" si="1159"/>
        <v/>
      </c>
    </row>
    <row r="37090" spans="3:9" ht="15" customHeight="1">
      <c r="C37090" s="220" t="str">
        <f t="shared" si="1158"/>
        <v/>
      </c>
      <c r="I37090" s="218" t="str">
        <f t="shared" si="1159"/>
        <v/>
      </c>
    </row>
    <row r="37091" spans="3:9" ht="15" customHeight="1">
      <c r="C37091" s="220" t="str">
        <f t="shared" si="1158"/>
        <v/>
      </c>
      <c r="I37091" s="218" t="str">
        <f t="shared" si="1159"/>
        <v/>
      </c>
    </row>
    <row r="37092" spans="3:9" ht="15" customHeight="1">
      <c r="C37092" s="220" t="str">
        <f t="shared" si="1158"/>
        <v/>
      </c>
      <c r="I37092" s="218" t="str">
        <f t="shared" si="1159"/>
        <v/>
      </c>
    </row>
    <row r="37093" spans="3:9" ht="15" customHeight="1">
      <c r="C37093" s="220" t="str">
        <f t="shared" si="1158"/>
        <v/>
      </c>
      <c r="I37093" s="218" t="str">
        <f t="shared" si="1159"/>
        <v/>
      </c>
    </row>
    <row r="37094" spans="3:9" ht="15" customHeight="1">
      <c r="C37094" s="220" t="str">
        <f t="shared" si="1158"/>
        <v/>
      </c>
      <c r="I37094" s="218" t="str">
        <f t="shared" si="1159"/>
        <v/>
      </c>
    </row>
    <row r="37095" spans="3:9" ht="15" customHeight="1">
      <c r="C37095" s="220" t="str">
        <f t="shared" si="1158"/>
        <v/>
      </c>
      <c r="I37095" s="218" t="str">
        <f t="shared" si="1159"/>
        <v/>
      </c>
    </row>
    <row r="37096" spans="3:9" ht="15" customHeight="1">
      <c r="C37096" s="220" t="str">
        <f t="shared" si="1158"/>
        <v/>
      </c>
      <c r="I37096" s="218" t="str">
        <f t="shared" si="1159"/>
        <v/>
      </c>
    </row>
    <row r="37097" spans="3:9" ht="15" customHeight="1">
      <c r="C37097" s="220" t="str">
        <f t="shared" si="1158"/>
        <v/>
      </c>
      <c r="I37097" s="218" t="str">
        <f t="shared" si="1159"/>
        <v/>
      </c>
    </row>
    <row r="37098" spans="3:9" ht="15" customHeight="1">
      <c r="C37098" s="220" t="str">
        <f t="shared" si="1158"/>
        <v/>
      </c>
      <c r="I37098" s="218" t="str">
        <f t="shared" si="1159"/>
        <v/>
      </c>
    </row>
    <row r="37099" spans="3:9" ht="15" customHeight="1">
      <c r="C37099" s="220" t="str">
        <f t="shared" si="1158"/>
        <v/>
      </c>
      <c r="I37099" s="218" t="str">
        <f t="shared" si="1159"/>
        <v/>
      </c>
    </row>
    <row r="37100" spans="3:9" ht="15" customHeight="1">
      <c r="C37100" s="220" t="str">
        <f t="shared" si="1158"/>
        <v/>
      </c>
      <c r="I37100" s="218" t="str">
        <f t="shared" si="1159"/>
        <v/>
      </c>
    </row>
    <row r="37101" spans="3:9" ht="15" customHeight="1">
      <c r="C37101" s="220" t="str">
        <f t="shared" si="1158"/>
        <v/>
      </c>
      <c r="I37101" s="218" t="str">
        <f t="shared" si="1159"/>
        <v/>
      </c>
    </row>
    <row r="37102" spans="3:9" ht="15" customHeight="1">
      <c r="C37102" s="220" t="str">
        <f t="shared" si="1158"/>
        <v/>
      </c>
      <c r="I37102" s="218" t="str">
        <f t="shared" si="1159"/>
        <v/>
      </c>
    </row>
    <row r="37103" spans="3:9" ht="15" customHeight="1">
      <c r="C37103" s="220" t="str">
        <f t="shared" si="1158"/>
        <v/>
      </c>
      <c r="I37103" s="218" t="str">
        <f t="shared" si="1159"/>
        <v/>
      </c>
    </row>
    <row r="37104" spans="3:9" ht="15" customHeight="1">
      <c r="C37104" s="220" t="str">
        <f t="shared" si="1158"/>
        <v/>
      </c>
      <c r="I37104" s="218" t="str">
        <f t="shared" si="1159"/>
        <v/>
      </c>
    </row>
    <row r="37105" spans="3:9" ht="15" customHeight="1">
      <c r="C37105" s="220" t="str">
        <f t="shared" si="1158"/>
        <v/>
      </c>
      <c r="I37105" s="218" t="str">
        <f t="shared" si="1159"/>
        <v/>
      </c>
    </row>
    <row r="37106" spans="3:9" ht="15" customHeight="1">
      <c r="C37106" s="220" t="str">
        <f t="shared" si="1158"/>
        <v/>
      </c>
      <c r="I37106" s="218" t="str">
        <f t="shared" si="1159"/>
        <v/>
      </c>
    </row>
    <row r="37107" spans="3:9" ht="15" customHeight="1">
      <c r="C37107" s="220" t="str">
        <f t="shared" si="1158"/>
        <v/>
      </c>
      <c r="I37107" s="218" t="str">
        <f t="shared" si="1159"/>
        <v/>
      </c>
    </row>
    <row r="37108" spans="3:9" ht="15" customHeight="1">
      <c r="C37108" s="220" t="str">
        <f t="shared" si="1158"/>
        <v/>
      </c>
      <c r="I37108" s="218" t="str">
        <f t="shared" si="1159"/>
        <v/>
      </c>
    </row>
    <row r="37109" spans="3:9" ht="15" customHeight="1">
      <c r="C37109" s="220" t="str">
        <f t="shared" si="1158"/>
        <v/>
      </c>
      <c r="I37109" s="218" t="str">
        <f t="shared" si="1159"/>
        <v/>
      </c>
    </row>
    <row r="37110" spans="3:9" ht="15" customHeight="1">
      <c r="C37110" s="220" t="str">
        <f t="shared" si="1158"/>
        <v/>
      </c>
      <c r="I37110" s="218" t="str">
        <f t="shared" si="1159"/>
        <v/>
      </c>
    </row>
    <row r="37111" spans="3:9" ht="15" customHeight="1">
      <c r="C37111" s="220" t="str">
        <f t="shared" si="1158"/>
        <v/>
      </c>
      <c r="I37111" s="218" t="str">
        <f t="shared" si="1159"/>
        <v/>
      </c>
    </row>
    <row r="37112" spans="3:9" ht="15" customHeight="1">
      <c r="C37112" s="220" t="str">
        <f t="shared" si="1158"/>
        <v/>
      </c>
      <c r="I37112" s="218" t="str">
        <f t="shared" si="1159"/>
        <v/>
      </c>
    </row>
    <row r="37113" spans="3:9" ht="15" customHeight="1">
      <c r="C37113" s="220" t="str">
        <f t="shared" si="1158"/>
        <v/>
      </c>
      <c r="I37113" s="218" t="str">
        <f t="shared" si="1159"/>
        <v/>
      </c>
    </row>
    <row r="37114" spans="3:9" ht="15" customHeight="1">
      <c r="C37114" s="220" t="str">
        <f t="shared" si="1158"/>
        <v/>
      </c>
      <c r="I37114" s="218" t="str">
        <f t="shared" si="1159"/>
        <v/>
      </c>
    </row>
    <row r="37115" spans="3:9" ht="15" customHeight="1">
      <c r="C37115" s="220" t="str">
        <f t="shared" si="1158"/>
        <v/>
      </c>
      <c r="I37115" s="218" t="str">
        <f t="shared" si="1159"/>
        <v/>
      </c>
    </row>
    <row r="37116" spans="3:9" ht="15" customHeight="1">
      <c r="C37116" s="220" t="str">
        <f t="shared" si="1158"/>
        <v/>
      </c>
      <c r="I37116" s="218" t="str">
        <f t="shared" si="1159"/>
        <v/>
      </c>
    </row>
    <row r="37117" spans="3:9" ht="15" customHeight="1">
      <c r="C37117" s="220" t="str">
        <f t="shared" si="1158"/>
        <v/>
      </c>
      <c r="I37117" s="218" t="str">
        <f t="shared" si="1159"/>
        <v/>
      </c>
    </row>
    <row r="37118" spans="3:9" ht="15" customHeight="1">
      <c r="C37118" s="220" t="str">
        <f t="shared" si="1158"/>
        <v/>
      </c>
      <c r="I37118" s="218" t="str">
        <f t="shared" si="1159"/>
        <v/>
      </c>
    </row>
    <row r="37119" spans="3:9" ht="15" customHeight="1">
      <c r="C37119" s="220" t="str">
        <f t="shared" si="1158"/>
        <v/>
      </c>
      <c r="I37119" s="218" t="str">
        <f t="shared" si="1159"/>
        <v/>
      </c>
    </row>
    <row r="37120" spans="3:9" ht="15" customHeight="1">
      <c r="C37120" s="220" t="str">
        <f t="shared" si="1158"/>
        <v/>
      </c>
      <c r="I37120" s="218" t="str">
        <f t="shared" si="1159"/>
        <v/>
      </c>
    </row>
    <row r="37121" spans="3:9" ht="15" customHeight="1">
      <c r="C37121" s="220" t="str">
        <f t="shared" si="1158"/>
        <v/>
      </c>
      <c r="I37121" s="218" t="str">
        <f t="shared" si="1159"/>
        <v/>
      </c>
    </row>
    <row r="37122" spans="3:9" ht="15" customHeight="1">
      <c r="C37122" s="220" t="str">
        <f t="shared" si="1158"/>
        <v/>
      </c>
      <c r="I37122" s="218" t="str">
        <f t="shared" si="1159"/>
        <v/>
      </c>
    </row>
    <row r="37123" spans="3:9" ht="15" customHeight="1">
      <c r="C37123" s="220" t="str">
        <f t="shared" si="1158"/>
        <v/>
      </c>
      <c r="I37123" s="218" t="str">
        <f t="shared" si="1159"/>
        <v/>
      </c>
    </row>
    <row r="37124" spans="3:9" ht="15" customHeight="1">
      <c r="C37124" s="220" t="str">
        <f t="shared" si="1158"/>
        <v/>
      </c>
      <c r="I37124" s="218" t="str">
        <f t="shared" si="1159"/>
        <v/>
      </c>
    </row>
    <row r="37125" spans="3:9" ht="15" customHeight="1">
      <c r="C37125" s="220" t="str">
        <f t="shared" si="1158"/>
        <v/>
      </c>
      <c r="I37125" s="218" t="str">
        <f t="shared" si="1159"/>
        <v/>
      </c>
    </row>
    <row r="37126" spans="3:9" ht="15" customHeight="1">
      <c r="C37126" s="220" t="str">
        <f t="shared" ref="C37126:C37189" si="1160">IF(B37126="","",MONTH(B37126))</f>
        <v/>
      </c>
      <c r="I37126" s="218" t="str">
        <f t="shared" ref="I37126:I37189" si="1161">IF(H37126="","",IF(E37126="","Não deixe campos em branco, a planilha resumo de custos e despesas necessita deles para funcionar",IF(F37126="","Não deixe campos em branco, a planilha resumo de custos e despesas necessita deles para funcionar",IF(G37126="","Não deixe campos em branco, a planilha resumo de custos e despesas necessita deles para funcionar",""))))</f>
        <v/>
      </c>
    </row>
    <row r="37127" spans="3:9" ht="15" customHeight="1">
      <c r="C37127" s="220" t="str">
        <f t="shared" si="1160"/>
        <v/>
      </c>
      <c r="I37127" s="218" t="str">
        <f t="shared" si="1161"/>
        <v/>
      </c>
    </row>
    <row r="37128" spans="3:9" ht="15" customHeight="1">
      <c r="C37128" s="220" t="str">
        <f t="shared" si="1160"/>
        <v/>
      </c>
      <c r="I37128" s="218" t="str">
        <f t="shared" si="1161"/>
        <v/>
      </c>
    </row>
    <row r="37129" spans="3:9" ht="15" customHeight="1">
      <c r="C37129" s="220" t="str">
        <f t="shared" si="1160"/>
        <v/>
      </c>
      <c r="I37129" s="218" t="str">
        <f t="shared" si="1161"/>
        <v/>
      </c>
    </row>
    <row r="37130" spans="3:9" ht="15" customHeight="1">
      <c r="C37130" s="220" t="str">
        <f t="shared" si="1160"/>
        <v/>
      </c>
      <c r="I37130" s="218" t="str">
        <f t="shared" si="1161"/>
        <v/>
      </c>
    </row>
    <row r="37131" spans="3:9" ht="15" customHeight="1">
      <c r="C37131" s="220" t="str">
        <f t="shared" si="1160"/>
        <v/>
      </c>
      <c r="I37131" s="218" t="str">
        <f t="shared" si="1161"/>
        <v/>
      </c>
    </row>
    <row r="37132" spans="3:9" ht="15" customHeight="1">
      <c r="C37132" s="220" t="str">
        <f t="shared" si="1160"/>
        <v/>
      </c>
      <c r="I37132" s="218" t="str">
        <f t="shared" si="1161"/>
        <v/>
      </c>
    </row>
    <row r="37133" spans="3:9" ht="15" customHeight="1">
      <c r="C37133" s="220" t="str">
        <f t="shared" si="1160"/>
        <v/>
      </c>
      <c r="I37133" s="218" t="str">
        <f t="shared" si="1161"/>
        <v/>
      </c>
    </row>
    <row r="37134" spans="3:9" ht="15" customHeight="1">
      <c r="C37134" s="220" t="str">
        <f t="shared" si="1160"/>
        <v/>
      </c>
      <c r="I37134" s="218" t="str">
        <f t="shared" si="1161"/>
        <v/>
      </c>
    </row>
    <row r="37135" spans="3:9" ht="15" customHeight="1">
      <c r="C37135" s="220" t="str">
        <f t="shared" si="1160"/>
        <v/>
      </c>
      <c r="I37135" s="218" t="str">
        <f t="shared" si="1161"/>
        <v/>
      </c>
    </row>
    <row r="37136" spans="3:9" ht="15" customHeight="1">
      <c r="C37136" s="220" t="str">
        <f t="shared" si="1160"/>
        <v/>
      </c>
      <c r="I37136" s="218" t="str">
        <f t="shared" si="1161"/>
        <v/>
      </c>
    </row>
    <row r="37137" spans="3:9" ht="15" customHeight="1">
      <c r="C37137" s="220" t="str">
        <f t="shared" si="1160"/>
        <v/>
      </c>
      <c r="I37137" s="218" t="str">
        <f t="shared" si="1161"/>
        <v/>
      </c>
    </row>
    <row r="37138" spans="3:9" ht="15" customHeight="1">
      <c r="C37138" s="220" t="str">
        <f t="shared" si="1160"/>
        <v/>
      </c>
      <c r="I37138" s="218" t="str">
        <f t="shared" si="1161"/>
        <v/>
      </c>
    </row>
    <row r="37139" spans="3:9" ht="15" customHeight="1">
      <c r="C37139" s="220" t="str">
        <f t="shared" si="1160"/>
        <v/>
      </c>
      <c r="I37139" s="218" t="str">
        <f t="shared" si="1161"/>
        <v/>
      </c>
    </row>
    <row r="37140" spans="3:9" ht="15" customHeight="1">
      <c r="C37140" s="220" t="str">
        <f t="shared" si="1160"/>
        <v/>
      </c>
      <c r="I37140" s="218" t="str">
        <f t="shared" si="1161"/>
        <v/>
      </c>
    </row>
    <row r="37141" spans="3:9" ht="15" customHeight="1">
      <c r="C37141" s="220" t="str">
        <f t="shared" si="1160"/>
        <v/>
      </c>
      <c r="I37141" s="218" t="str">
        <f t="shared" si="1161"/>
        <v/>
      </c>
    </row>
    <row r="37142" spans="3:9" ht="15" customHeight="1">
      <c r="C37142" s="220" t="str">
        <f t="shared" si="1160"/>
        <v/>
      </c>
      <c r="I37142" s="218" t="str">
        <f t="shared" si="1161"/>
        <v/>
      </c>
    </row>
    <row r="37143" spans="3:9" ht="15" customHeight="1">
      <c r="C37143" s="220" t="str">
        <f t="shared" si="1160"/>
        <v/>
      </c>
      <c r="I37143" s="218" t="str">
        <f t="shared" si="1161"/>
        <v/>
      </c>
    </row>
    <row r="37144" spans="3:9" ht="15" customHeight="1">
      <c r="C37144" s="220" t="str">
        <f t="shared" si="1160"/>
        <v/>
      </c>
      <c r="I37144" s="218" t="str">
        <f t="shared" si="1161"/>
        <v/>
      </c>
    </row>
    <row r="37145" spans="3:9" ht="15" customHeight="1">
      <c r="C37145" s="220" t="str">
        <f t="shared" si="1160"/>
        <v/>
      </c>
      <c r="I37145" s="218" t="str">
        <f t="shared" si="1161"/>
        <v/>
      </c>
    </row>
    <row r="37146" spans="3:9" ht="15" customHeight="1">
      <c r="C37146" s="220" t="str">
        <f t="shared" si="1160"/>
        <v/>
      </c>
      <c r="I37146" s="218" t="str">
        <f t="shared" si="1161"/>
        <v/>
      </c>
    </row>
    <row r="37147" spans="3:9" ht="15" customHeight="1">
      <c r="C37147" s="220" t="str">
        <f t="shared" si="1160"/>
        <v/>
      </c>
      <c r="I37147" s="218" t="str">
        <f t="shared" si="1161"/>
        <v/>
      </c>
    </row>
    <row r="37148" spans="3:9" ht="15" customHeight="1">
      <c r="C37148" s="220" t="str">
        <f t="shared" si="1160"/>
        <v/>
      </c>
      <c r="I37148" s="218" t="str">
        <f t="shared" si="1161"/>
        <v/>
      </c>
    </row>
    <row r="37149" spans="3:9" ht="15" customHeight="1">
      <c r="C37149" s="220" t="str">
        <f t="shared" si="1160"/>
        <v/>
      </c>
      <c r="I37149" s="218" t="str">
        <f t="shared" si="1161"/>
        <v/>
      </c>
    </row>
    <row r="37150" spans="3:9" ht="15" customHeight="1">
      <c r="C37150" s="220" t="str">
        <f t="shared" si="1160"/>
        <v/>
      </c>
      <c r="I37150" s="218" t="str">
        <f t="shared" si="1161"/>
        <v/>
      </c>
    </row>
    <row r="37151" spans="3:9" ht="15" customHeight="1">
      <c r="C37151" s="220" t="str">
        <f t="shared" si="1160"/>
        <v/>
      </c>
      <c r="I37151" s="218" t="str">
        <f t="shared" si="1161"/>
        <v/>
      </c>
    </row>
    <row r="37152" spans="3:9" ht="15" customHeight="1">
      <c r="C37152" s="220" t="str">
        <f t="shared" si="1160"/>
        <v/>
      </c>
      <c r="I37152" s="218" t="str">
        <f t="shared" si="1161"/>
        <v/>
      </c>
    </row>
    <row r="37153" spans="3:9" ht="15" customHeight="1">
      <c r="C37153" s="220" t="str">
        <f t="shared" si="1160"/>
        <v/>
      </c>
      <c r="I37153" s="218" t="str">
        <f t="shared" si="1161"/>
        <v/>
      </c>
    </row>
    <row r="37154" spans="3:9" ht="15" customHeight="1">
      <c r="C37154" s="220" t="str">
        <f t="shared" si="1160"/>
        <v/>
      </c>
      <c r="I37154" s="218" t="str">
        <f t="shared" si="1161"/>
        <v/>
      </c>
    </row>
    <row r="37155" spans="3:9" ht="15" customHeight="1">
      <c r="C37155" s="220" t="str">
        <f t="shared" si="1160"/>
        <v/>
      </c>
      <c r="I37155" s="218" t="str">
        <f t="shared" si="1161"/>
        <v/>
      </c>
    </row>
    <row r="37156" spans="3:9" ht="15" customHeight="1">
      <c r="C37156" s="220" t="str">
        <f t="shared" si="1160"/>
        <v/>
      </c>
      <c r="I37156" s="218" t="str">
        <f t="shared" si="1161"/>
        <v/>
      </c>
    </row>
    <row r="37157" spans="3:9" ht="15" customHeight="1">
      <c r="C37157" s="220" t="str">
        <f t="shared" si="1160"/>
        <v/>
      </c>
      <c r="I37157" s="218" t="str">
        <f t="shared" si="1161"/>
        <v/>
      </c>
    </row>
    <row r="37158" spans="3:9" ht="15" customHeight="1">
      <c r="C37158" s="220" t="str">
        <f t="shared" si="1160"/>
        <v/>
      </c>
      <c r="I37158" s="218" t="str">
        <f t="shared" si="1161"/>
        <v/>
      </c>
    </row>
    <row r="37159" spans="3:9" ht="15" customHeight="1">
      <c r="C37159" s="220" t="str">
        <f t="shared" si="1160"/>
        <v/>
      </c>
      <c r="I37159" s="218" t="str">
        <f t="shared" si="1161"/>
        <v/>
      </c>
    </row>
    <row r="37160" spans="3:9" ht="15" customHeight="1">
      <c r="C37160" s="220" t="str">
        <f t="shared" si="1160"/>
        <v/>
      </c>
      <c r="I37160" s="218" t="str">
        <f t="shared" si="1161"/>
        <v/>
      </c>
    </row>
    <row r="37161" spans="3:9" ht="15" customHeight="1">
      <c r="C37161" s="220" t="str">
        <f t="shared" si="1160"/>
        <v/>
      </c>
      <c r="I37161" s="218" t="str">
        <f t="shared" si="1161"/>
        <v/>
      </c>
    </row>
    <row r="37162" spans="3:9" ht="15" customHeight="1">
      <c r="C37162" s="220" t="str">
        <f t="shared" si="1160"/>
        <v/>
      </c>
      <c r="I37162" s="218" t="str">
        <f t="shared" si="1161"/>
        <v/>
      </c>
    </row>
    <row r="37163" spans="3:9" ht="15" customHeight="1">
      <c r="C37163" s="220" t="str">
        <f t="shared" si="1160"/>
        <v/>
      </c>
      <c r="I37163" s="218" t="str">
        <f t="shared" si="1161"/>
        <v/>
      </c>
    </row>
    <row r="37164" spans="3:9" ht="15" customHeight="1">
      <c r="C37164" s="220" t="str">
        <f t="shared" si="1160"/>
        <v/>
      </c>
      <c r="I37164" s="218" t="str">
        <f t="shared" si="1161"/>
        <v/>
      </c>
    </row>
    <row r="37165" spans="3:9" ht="15" customHeight="1">
      <c r="C37165" s="220" t="str">
        <f t="shared" si="1160"/>
        <v/>
      </c>
      <c r="I37165" s="218" t="str">
        <f t="shared" si="1161"/>
        <v/>
      </c>
    </row>
    <row r="37166" spans="3:9" ht="15" customHeight="1">
      <c r="C37166" s="220" t="str">
        <f t="shared" si="1160"/>
        <v/>
      </c>
      <c r="I37166" s="218" t="str">
        <f t="shared" si="1161"/>
        <v/>
      </c>
    </row>
    <row r="37167" spans="3:9" ht="15" customHeight="1">
      <c r="C37167" s="220" t="str">
        <f t="shared" si="1160"/>
        <v/>
      </c>
      <c r="I37167" s="218" t="str">
        <f t="shared" si="1161"/>
        <v/>
      </c>
    </row>
    <row r="37168" spans="3:9" ht="15" customHeight="1">
      <c r="C37168" s="220" t="str">
        <f t="shared" si="1160"/>
        <v/>
      </c>
      <c r="I37168" s="218" t="str">
        <f t="shared" si="1161"/>
        <v/>
      </c>
    </row>
    <row r="37169" spans="3:9" ht="15" customHeight="1">
      <c r="C37169" s="220" t="str">
        <f t="shared" si="1160"/>
        <v/>
      </c>
      <c r="I37169" s="218" t="str">
        <f t="shared" si="1161"/>
        <v/>
      </c>
    </row>
    <row r="37170" spans="3:9" ht="15" customHeight="1">
      <c r="C37170" s="220" t="str">
        <f t="shared" si="1160"/>
        <v/>
      </c>
      <c r="I37170" s="218" t="str">
        <f t="shared" si="1161"/>
        <v/>
      </c>
    </row>
    <row r="37171" spans="3:9" ht="15" customHeight="1">
      <c r="C37171" s="220" t="str">
        <f t="shared" si="1160"/>
        <v/>
      </c>
      <c r="I37171" s="218" t="str">
        <f t="shared" si="1161"/>
        <v/>
      </c>
    </row>
    <row r="37172" spans="3:9" ht="15" customHeight="1">
      <c r="C37172" s="220" t="str">
        <f t="shared" si="1160"/>
        <v/>
      </c>
      <c r="I37172" s="218" t="str">
        <f t="shared" si="1161"/>
        <v/>
      </c>
    </row>
    <row r="37173" spans="3:9" ht="15" customHeight="1">
      <c r="C37173" s="220" t="str">
        <f t="shared" si="1160"/>
        <v/>
      </c>
      <c r="I37173" s="218" t="str">
        <f t="shared" si="1161"/>
        <v/>
      </c>
    </row>
    <row r="37174" spans="3:9" ht="15" customHeight="1">
      <c r="C37174" s="220" t="str">
        <f t="shared" si="1160"/>
        <v/>
      </c>
      <c r="I37174" s="218" t="str">
        <f t="shared" si="1161"/>
        <v/>
      </c>
    </row>
    <row r="37175" spans="3:9" ht="15" customHeight="1">
      <c r="C37175" s="220" t="str">
        <f t="shared" si="1160"/>
        <v/>
      </c>
      <c r="I37175" s="218" t="str">
        <f t="shared" si="1161"/>
        <v/>
      </c>
    </row>
    <row r="37176" spans="3:9" ht="15" customHeight="1">
      <c r="C37176" s="220" t="str">
        <f t="shared" si="1160"/>
        <v/>
      </c>
      <c r="I37176" s="218" t="str">
        <f t="shared" si="1161"/>
        <v/>
      </c>
    </row>
    <row r="37177" spans="3:9" ht="15" customHeight="1">
      <c r="C37177" s="220" t="str">
        <f t="shared" si="1160"/>
        <v/>
      </c>
      <c r="I37177" s="218" t="str">
        <f t="shared" si="1161"/>
        <v/>
      </c>
    </row>
    <row r="37178" spans="3:9" ht="15" customHeight="1">
      <c r="C37178" s="220" t="str">
        <f t="shared" si="1160"/>
        <v/>
      </c>
      <c r="I37178" s="218" t="str">
        <f t="shared" si="1161"/>
        <v/>
      </c>
    </row>
    <row r="37179" spans="3:9" ht="15" customHeight="1">
      <c r="C37179" s="220" t="str">
        <f t="shared" si="1160"/>
        <v/>
      </c>
      <c r="I37179" s="218" t="str">
        <f t="shared" si="1161"/>
        <v/>
      </c>
    </row>
    <row r="37180" spans="3:9" ht="15" customHeight="1">
      <c r="C37180" s="220" t="str">
        <f t="shared" si="1160"/>
        <v/>
      </c>
      <c r="I37180" s="218" t="str">
        <f t="shared" si="1161"/>
        <v/>
      </c>
    </row>
    <row r="37181" spans="3:9" ht="15" customHeight="1">
      <c r="C37181" s="220" t="str">
        <f t="shared" si="1160"/>
        <v/>
      </c>
      <c r="I37181" s="218" t="str">
        <f t="shared" si="1161"/>
        <v/>
      </c>
    </row>
    <row r="37182" spans="3:9" ht="15" customHeight="1">
      <c r="C37182" s="220" t="str">
        <f t="shared" si="1160"/>
        <v/>
      </c>
      <c r="I37182" s="218" t="str">
        <f t="shared" si="1161"/>
        <v/>
      </c>
    </row>
    <row r="37183" spans="3:9" ht="15" customHeight="1">
      <c r="C37183" s="220" t="str">
        <f t="shared" si="1160"/>
        <v/>
      </c>
      <c r="I37183" s="218" t="str">
        <f t="shared" si="1161"/>
        <v/>
      </c>
    </row>
    <row r="37184" spans="3:9" ht="15" customHeight="1">
      <c r="C37184" s="220" t="str">
        <f t="shared" si="1160"/>
        <v/>
      </c>
      <c r="I37184" s="218" t="str">
        <f t="shared" si="1161"/>
        <v/>
      </c>
    </row>
    <row r="37185" spans="3:9" ht="15" customHeight="1">
      <c r="C37185" s="220" t="str">
        <f t="shared" si="1160"/>
        <v/>
      </c>
      <c r="I37185" s="218" t="str">
        <f t="shared" si="1161"/>
        <v/>
      </c>
    </row>
    <row r="37186" spans="3:9" ht="15" customHeight="1">
      <c r="C37186" s="220" t="str">
        <f t="shared" si="1160"/>
        <v/>
      </c>
      <c r="I37186" s="218" t="str">
        <f t="shared" si="1161"/>
        <v/>
      </c>
    </row>
    <row r="37187" spans="3:9" ht="15" customHeight="1">
      <c r="C37187" s="220" t="str">
        <f t="shared" si="1160"/>
        <v/>
      </c>
      <c r="I37187" s="218" t="str">
        <f t="shared" si="1161"/>
        <v/>
      </c>
    </row>
    <row r="37188" spans="3:9" ht="15" customHeight="1">
      <c r="C37188" s="220" t="str">
        <f t="shared" si="1160"/>
        <v/>
      </c>
      <c r="I37188" s="218" t="str">
        <f t="shared" si="1161"/>
        <v/>
      </c>
    </row>
    <row r="37189" spans="3:9" ht="15" customHeight="1">
      <c r="C37189" s="220" t="str">
        <f t="shared" si="1160"/>
        <v/>
      </c>
      <c r="I37189" s="218" t="str">
        <f t="shared" si="1161"/>
        <v/>
      </c>
    </row>
    <row r="37190" spans="3:9" ht="15" customHeight="1">
      <c r="C37190" s="220" t="str">
        <f t="shared" ref="C37190:C37253" si="1162">IF(B37190="","",MONTH(B37190))</f>
        <v/>
      </c>
      <c r="I37190" s="218" t="str">
        <f t="shared" ref="I37190:I37253" si="1163">IF(H37190="","",IF(E37190="","Não deixe campos em branco, a planilha resumo de custos e despesas necessita deles para funcionar",IF(F37190="","Não deixe campos em branco, a planilha resumo de custos e despesas necessita deles para funcionar",IF(G37190="","Não deixe campos em branco, a planilha resumo de custos e despesas necessita deles para funcionar",""))))</f>
        <v/>
      </c>
    </row>
    <row r="37191" spans="3:9" ht="15" customHeight="1">
      <c r="C37191" s="220" t="str">
        <f t="shared" si="1162"/>
        <v/>
      </c>
      <c r="I37191" s="218" t="str">
        <f t="shared" si="1163"/>
        <v/>
      </c>
    </row>
    <row r="37192" spans="3:9" ht="15" customHeight="1">
      <c r="C37192" s="220" t="str">
        <f t="shared" si="1162"/>
        <v/>
      </c>
      <c r="I37192" s="218" t="str">
        <f t="shared" si="1163"/>
        <v/>
      </c>
    </row>
    <row r="37193" spans="3:9" ht="15" customHeight="1">
      <c r="C37193" s="220" t="str">
        <f t="shared" si="1162"/>
        <v/>
      </c>
      <c r="I37193" s="218" t="str">
        <f t="shared" si="1163"/>
        <v/>
      </c>
    </row>
    <row r="37194" spans="3:9" ht="15" customHeight="1">
      <c r="C37194" s="220" t="str">
        <f t="shared" si="1162"/>
        <v/>
      </c>
      <c r="I37194" s="218" t="str">
        <f t="shared" si="1163"/>
        <v/>
      </c>
    </row>
    <row r="37195" spans="3:9" ht="15" customHeight="1">
      <c r="C37195" s="220" t="str">
        <f t="shared" si="1162"/>
        <v/>
      </c>
      <c r="I37195" s="218" t="str">
        <f t="shared" si="1163"/>
        <v/>
      </c>
    </row>
    <row r="37196" spans="3:9" ht="15" customHeight="1">
      <c r="C37196" s="220" t="str">
        <f t="shared" si="1162"/>
        <v/>
      </c>
      <c r="I37196" s="218" t="str">
        <f t="shared" si="1163"/>
        <v/>
      </c>
    </row>
    <row r="37197" spans="3:9" ht="15" customHeight="1">
      <c r="C37197" s="220" t="str">
        <f t="shared" si="1162"/>
        <v/>
      </c>
      <c r="I37197" s="218" t="str">
        <f t="shared" si="1163"/>
        <v/>
      </c>
    </row>
    <row r="37198" spans="3:9" ht="15" customHeight="1">
      <c r="C37198" s="220" t="str">
        <f t="shared" si="1162"/>
        <v/>
      </c>
      <c r="I37198" s="218" t="str">
        <f t="shared" si="1163"/>
        <v/>
      </c>
    </row>
    <row r="37199" spans="3:9" ht="15" customHeight="1">
      <c r="C37199" s="220" t="str">
        <f t="shared" si="1162"/>
        <v/>
      </c>
      <c r="I37199" s="218" t="str">
        <f t="shared" si="1163"/>
        <v/>
      </c>
    </row>
    <row r="37200" spans="3:9" ht="15" customHeight="1">
      <c r="C37200" s="220" t="str">
        <f t="shared" si="1162"/>
        <v/>
      </c>
      <c r="I37200" s="218" t="str">
        <f t="shared" si="1163"/>
        <v/>
      </c>
    </row>
    <row r="37201" spans="3:9" ht="15" customHeight="1">
      <c r="C37201" s="220" t="str">
        <f t="shared" si="1162"/>
        <v/>
      </c>
      <c r="I37201" s="218" t="str">
        <f t="shared" si="1163"/>
        <v/>
      </c>
    </row>
    <row r="37202" spans="3:9" ht="15" customHeight="1">
      <c r="C37202" s="220" t="str">
        <f t="shared" si="1162"/>
        <v/>
      </c>
      <c r="I37202" s="218" t="str">
        <f t="shared" si="1163"/>
        <v/>
      </c>
    </row>
    <row r="37203" spans="3:9" ht="15" customHeight="1">
      <c r="C37203" s="220" t="str">
        <f t="shared" si="1162"/>
        <v/>
      </c>
      <c r="I37203" s="218" t="str">
        <f t="shared" si="1163"/>
        <v/>
      </c>
    </row>
    <row r="37204" spans="3:9" ht="15" customHeight="1">
      <c r="C37204" s="220" t="str">
        <f t="shared" si="1162"/>
        <v/>
      </c>
      <c r="I37204" s="218" t="str">
        <f t="shared" si="1163"/>
        <v/>
      </c>
    </row>
    <row r="37205" spans="3:9" ht="15" customHeight="1">
      <c r="C37205" s="220" t="str">
        <f t="shared" si="1162"/>
        <v/>
      </c>
      <c r="I37205" s="218" t="str">
        <f t="shared" si="1163"/>
        <v/>
      </c>
    </row>
    <row r="37206" spans="3:9" ht="15" customHeight="1">
      <c r="C37206" s="220" t="str">
        <f t="shared" si="1162"/>
        <v/>
      </c>
      <c r="I37206" s="218" t="str">
        <f t="shared" si="1163"/>
        <v/>
      </c>
    </row>
    <row r="37207" spans="3:9" ht="15" customHeight="1">
      <c r="C37207" s="220" t="str">
        <f t="shared" si="1162"/>
        <v/>
      </c>
      <c r="I37207" s="218" t="str">
        <f t="shared" si="1163"/>
        <v/>
      </c>
    </row>
    <row r="37208" spans="3:9" ht="15" customHeight="1">
      <c r="C37208" s="220" t="str">
        <f t="shared" si="1162"/>
        <v/>
      </c>
      <c r="I37208" s="218" t="str">
        <f t="shared" si="1163"/>
        <v/>
      </c>
    </row>
    <row r="37209" spans="3:9" ht="15" customHeight="1">
      <c r="C37209" s="220" t="str">
        <f t="shared" si="1162"/>
        <v/>
      </c>
      <c r="I37209" s="218" t="str">
        <f t="shared" si="1163"/>
        <v/>
      </c>
    </row>
    <row r="37210" spans="3:9" ht="15" customHeight="1">
      <c r="C37210" s="220" t="str">
        <f t="shared" si="1162"/>
        <v/>
      </c>
      <c r="I37210" s="218" t="str">
        <f t="shared" si="1163"/>
        <v/>
      </c>
    </row>
    <row r="37211" spans="3:9" ht="15" customHeight="1">
      <c r="C37211" s="220" t="str">
        <f t="shared" si="1162"/>
        <v/>
      </c>
      <c r="I37211" s="218" t="str">
        <f t="shared" si="1163"/>
        <v/>
      </c>
    </row>
    <row r="37212" spans="3:9" ht="15" customHeight="1">
      <c r="C37212" s="220" t="str">
        <f t="shared" si="1162"/>
        <v/>
      </c>
      <c r="I37212" s="218" t="str">
        <f t="shared" si="1163"/>
        <v/>
      </c>
    </row>
    <row r="37213" spans="3:9" ht="15" customHeight="1">
      <c r="C37213" s="220" t="str">
        <f t="shared" si="1162"/>
        <v/>
      </c>
      <c r="I37213" s="218" t="str">
        <f t="shared" si="1163"/>
        <v/>
      </c>
    </row>
    <row r="37214" spans="3:9" ht="15" customHeight="1">
      <c r="C37214" s="220" t="str">
        <f t="shared" si="1162"/>
        <v/>
      </c>
      <c r="I37214" s="218" t="str">
        <f t="shared" si="1163"/>
        <v/>
      </c>
    </row>
    <row r="37215" spans="3:9" ht="15" customHeight="1">
      <c r="C37215" s="220" t="str">
        <f t="shared" si="1162"/>
        <v/>
      </c>
      <c r="I37215" s="218" t="str">
        <f t="shared" si="1163"/>
        <v/>
      </c>
    </row>
    <row r="37216" spans="3:9" ht="15" customHeight="1">
      <c r="C37216" s="220" t="str">
        <f t="shared" si="1162"/>
        <v/>
      </c>
      <c r="I37216" s="218" t="str">
        <f t="shared" si="1163"/>
        <v/>
      </c>
    </row>
    <row r="37217" spans="3:9" ht="15" customHeight="1">
      <c r="C37217" s="220" t="str">
        <f t="shared" si="1162"/>
        <v/>
      </c>
      <c r="I37217" s="218" t="str">
        <f t="shared" si="1163"/>
        <v/>
      </c>
    </row>
    <row r="37218" spans="3:9" ht="15" customHeight="1">
      <c r="C37218" s="220" t="str">
        <f t="shared" si="1162"/>
        <v/>
      </c>
      <c r="I37218" s="218" t="str">
        <f t="shared" si="1163"/>
        <v/>
      </c>
    </row>
    <row r="37219" spans="3:9" ht="15" customHeight="1">
      <c r="C37219" s="220" t="str">
        <f t="shared" si="1162"/>
        <v/>
      </c>
      <c r="I37219" s="218" t="str">
        <f t="shared" si="1163"/>
        <v/>
      </c>
    </row>
    <row r="37220" spans="3:9" ht="15" customHeight="1">
      <c r="C37220" s="220" t="str">
        <f t="shared" si="1162"/>
        <v/>
      </c>
      <c r="I37220" s="218" t="str">
        <f t="shared" si="1163"/>
        <v/>
      </c>
    </row>
    <row r="37221" spans="3:9" ht="15" customHeight="1">
      <c r="C37221" s="220" t="str">
        <f t="shared" si="1162"/>
        <v/>
      </c>
      <c r="I37221" s="218" t="str">
        <f t="shared" si="1163"/>
        <v/>
      </c>
    </row>
    <row r="37222" spans="3:9" ht="15" customHeight="1">
      <c r="C37222" s="220" t="str">
        <f t="shared" si="1162"/>
        <v/>
      </c>
      <c r="I37222" s="218" t="str">
        <f t="shared" si="1163"/>
        <v/>
      </c>
    </row>
    <row r="37223" spans="3:9" ht="15" customHeight="1">
      <c r="C37223" s="220" t="str">
        <f t="shared" si="1162"/>
        <v/>
      </c>
      <c r="I37223" s="218" t="str">
        <f t="shared" si="1163"/>
        <v/>
      </c>
    </row>
    <row r="37224" spans="3:9" ht="15" customHeight="1">
      <c r="C37224" s="220" t="str">
        <f t="shared" si="1162"/>
        <v/>
      </c>
      <c r="I37224" s="218" t="str">
        <f t="shared" si="1163"/>
        <v/>
      </c>
    </row>
    <row r="37225" spans="3:9" ht="15" customHeight="1">
      <c r="C37225" s="220" t="str">
        <f t="shared" si="1162"/>
        <v/>
      </c>
      <c r="I37225" s="218" t="str">
        <f t="shared" si="1163"/>
        <v/>
      </c>
    </row>
    <row r="37226" spans="3:9" ht="15" customHeight="1">
      <c r="C37226" s="220" t="str">
        <f t="shared" si="1162"/>
        <v/>
      </c>
      <c r="I37226" s="218" t="str">
        <f t="shared" si="1163"/>
        <v/>
      </c>
    </row>
    <row r="37227" spans="3:9" ht="15" customHeight="1">
      <c r="C37227" s="220" t="str">
        <f t="shared" si="1162"/>
        <v/>
      </c>
      <c r="I37227" s="218" t="str">
        <f t="shared" si="1163"/>
        <v/>
      </c>
    </row>
    <row r="37228" spans="3:9" ht="15" customHeight="1">
      <c r="C37228" s="220" t="str">
        <f t="shared" si="1162"/>
        <v/>
      </c>
      <c r="I37228" s="218" t="str">
        <f t="shared" si="1163"/>
        <v/>
      </c>
    </row>
    <row r="37229" spans="3:9" ht="15" customHeight="1">
      <c r="C37229" s="220" t="str">
        <f t="shared" si="1162"/>
        <v/>
      </c>
      <c r="I37229" s="218" t="str">
        <f t="shared" si="1163"/>
        <v/>
      </c>
    </row>
    <row r="37230" spans="3:9" ht="15" customHeight="1">
      <c r="C37230" s="220" t="str">
        <f t="shared" si="1162"/>
        <v/>
      </c>
      <c r="I37230" s="218" t="str">
        <f t="shared" si="1163"/>
        <v/>
      </c>
    </row>
    <row r="37231" spans="3:9" ht="15" customHeight="1">
      <c r="C37231" s="220" t="str">
        <f t="shared" si="1162"/>
        <v/>
      </c>
      <c r="I37231" s="218" t="str">
        <f t="shared" si="1163"/>
        <v/>
      </c>
    </row>
    <row r="37232" spans="3:9" ht="15" customHeight="1">
      <c r="C37232" s="220" t="str">
        <f t="shared" si="1162"/>
        <v/>
      </c>
      <c r="I37232" s="218" t="str">
        <f t="shared" si="1163"/>
        <v/>
      </c>
    </row>
    <row r="37233" spans="3:9" ht="15" customHeight="1">
      <c r="C37233" s="220" t="str">
        <f t="shared" si="1162"/>
        <v/>
      </c>
      <c r="I37233" s="218" t="str">
        <f t="shared" si="1163"/>
        <v/>
      </c>
    </row>
    <row r="37234" spans="3:9" ht="15" customHeight="1">
      <c r="C37234" s="220" t="str">
        <f t="shared" si="1162"/>
        <v/>
      </c>
      <c r="I37234" s="218" t="str">
        <f t="shared" si="1163"/>
        <v/>
      </c>
    </row>
    <row r="37235" spans="3:9" ht="15" customHeight="1">
      <c r="C37235" s="220" t="str">
        <f t="shared" si="1162"/>
        <v/>
      </c>
      <c r="I37235" s="218" t="str">
        <f t="shared" si="1163"/>
        <v/>
      </c>
    </row>
    <row r="37236" spans="3:9" ht="15" customHeight="1">
      <c r="C37236" s="220" t="str">
        <f t="shared" si="1162"/>
        <v/>
      </c>
      <c r="I37236" s="218" t="str">
        <f t="shared" si="1163"/>
        <v/>
      </c>
    </row>
    <row r="37237" spans="3:9" ht="15" customHeight="1">
      <c r="C37237" s="220" t="str">
        <f t="shared" si="1162"/>
        <v/>
      </c>
      <c r="I37237" s="218" t="str">
        <f t="shared" si="1163"/>
        <v/>
      </c>
    </row>
    <row r="37238" spans="3:9" ht="15" customHeight="1">
      <c r="C37238" s="220" t="str">
        <f t="shared" si="1162"/>
        <v/>
      </c>
      <c r="I37238" s="218" t="str">
        <f t="shared" si="1163"/>
        <v/>
      </c>
    </row>
    <row r="37239" spans="3:9" ht="15" customHeight="1">
      <c r="C37239" s="220" t="str">
        <f t="shared" si="1162"/>
        <v/>
      </c>
      <c r="I37239" s="218" t="str">
        <f t="shared" si="1163"/>
        <v/>
      </c>
    </row>
    <row r="37240" spans="3:9" ht="15" customHeight="1">
      <c r="C37240" s="220" t="str">
        <f t="shared" si="1162"/>
        <v/>
      </c>
      <c r="I37240" s="218" t="str">
        <f t="shared" si="1163"/>
        <v/>
      </c>
    </row>
    <row r="37241" spans="3:9" ht="15" customHeight="1">
      <c r="C37241" s="220" t="str">
        <f t="shared" si="1162"/>
        <v/>
      </c>
      <c r="I37241" s="218" t="str">
        <f t="shared" si="1163"/>
        <v/>
      </c>
    </row>
    <row r="37242" spans="3:9" ht="15" customHeight="1">
      <c r="C37242" s="220" t="str">
        <f t="shared" si="1162"/>
        <v/>
      </c>
      <c r="I37242" s="218" t="str">
        <f t="shared" si="1163"/>
        <v/>
      </c>
    </row>
    <row r="37243" spans="3:9" ht="15" customHeight="1">
      <c r="C37243" s="220" t="str">
        <f t="shared" si="1162"/>
        <v/>
      </c>
      <c r="I37243" s="218" t="str">
        <f t="shared" si="1163"/>
        <v/>
      </c>
    </row>
    <row r="37244" spans="3:9" ht="15" customHeight="1">
      <c r="C37244" s="220" t="str">
        <f t="shared" si="1162"/>
        <v/>
      </c>
      <c r="I37244" s="218" t="str">
        <f t="shared" si="1163"/>
        <v/>
      </c>
    </row>
    <row r="37245" spans="3:9" ht="15" customHeight="1">
      <c r="C37245" s="220" t="str">
        <f t="shared" si="1162"/>
        <v/>
      </c>
      <c r="I37245" s="218" t="str">
        <f t="shared" si="1163"/>
        <v/>
      </c>
    </row>
    <row r="37246" spans="3:9" ht="15" customHeight="1">
      <c r="C37246" s="220" t="str">
        <f t="shared" si="1162"/>
        <v/>
      </c>
      <c r="I37246" s="218" t="str">
        <f t="shared" si="1163"/>
        <v/>
      </c>
    </row>
    <row r="37247" spans="3:9" ht="15" customHeight="1">
      <c r="C37247" s="220" t="str">
        <f t="shared" si="1162"/>
        <v/>
      </c>
      <c r="I37247" s="218" t="str">
        <f t="shared" si="1163"/>
        <v/>
      </c>
    </row>
    <row r="37248" spans="3:9" ht="15" customHeight="1">
      <c r="C37248" s="220" t="str">
        <f t="shared" si="1162"/>
        <v/>
      </c>
      <c r="I37248" s="218" t="str">
        <f t="shared" si="1163"/>
        <v/>
      </c>
    </row>
    <row r="37249" spans="3:9" ht="15" customHeight="1">
      <c r="C37249" s="220" t="str">
        <f t="shared" si="1162"/>
        <v/>
      </c>
      <c r="I37249" s="218" t="str">
        <f t="shared" si="1163"/>
        <v/>
      </c>
    </row>
    <row r="37250" spans="3:9" ht="15" customHeight="1">
      <c r="C37250" s="220" t="str">
        <f t="shared" si="1162"/>
        <v/>
      </c>
      <c r="I37250" s="218" t="str">
        <f t="shared" si="1163"/>
        <v/>
      </c>
    </row>
    <row r="37251" spans="3:9" ht="15" customHeight="1">
      <c r="C37251" s="220" t="str">
        <f t="shared" si="1162"/>
        <v/>
      </c>
      <c r="I37251" s="218" t="str">
        <f t="shared" si="1163"/>
        <v/>
      </c>
    </row>
    <row r="37252" spans="3:9" ht="15" customHeight="1">
      <c r="C37252" s="220" t="str">
        <f t="shared" si="1162"/>
        <v/>
      </c>
      <c r="I37252" s="218" t="str">
        <f t="shared" si="1163"/>
        <v/>
      </c>
    </row>
    <row r="37253" spans="3:9" ht="15" customHeight="1">
      <c r="C37253" s="220" t="str">
        <f t="shared" si="1162"/>
        <v/>
      </c>
      <c r="I37253" s="218" t="str">
        <f t="shared" si="1163"/>
        <v/>
      </c>
    </row>
    <row r="37254" spans="3:9" ht="15" customHeight="1">
      <c r="C37254" s="220" t="str">
        <f t="shared" ref="C37254:C37317" si="1164">IF(B37254="","",MONTH(B37254))</f>
        <v/>
      </c>
      <c r="I37254" s="218" t="str">
        <f t="shared" ref="I37254:I37317" si="1165">IF(H37254="","",IF(E37254="","Não deixe campos em branco, a planilha resumo de custos e despesas necessita deles para funcionar",IF(F37254="","Não deixe campos em branco, a planilha resumo de custos e despesas necessita deles para funcionar",IF(G37254="","Não deixe campos em branco, a planilha resumo de custos e despesas necessita deles para funcionar",""))))</f>
        <v/>
      </c>
    </row>
    <row r="37255" spans="3:9" ht="15" customHeight="1">
      <c r="C37255" s="220" t="str">
        <f t="shared" si="1164"/>
        <v/>
      </c>
      <c r="I37255" s="218" t="str">
        <f t="shared" si="1165"/>
        <v/>
      </c>
    </row>
    <row r="37256" spans="3:9" ht="15" customHeight="1">
      <c r="C37256" s="220" t="str">
        <f t="shared" si="1164"/>
        <v/>
      </c>
      <c r="I37256" s="218" t="str">
        <f t="shared" si="1165"/>
        <v/>
      </c>
    </row>
    <row r="37257" spans="3:9" ht="15" customHeight="1">
      <c r="C37257" s="220" t="str">
        <f t="shared" si="1164"/>
        <v/>
      </c>
      <c r="I37257" s="218" t="str">
        <f t="shared" si="1165"/>
        <v/>
      </c>
    </row>
    <row r="37258" spans="3:9" ht="15" customHeight="1">
      <c r="C37258" s="220" t="str">
        <f t="shared" si="1164"/>
        <v/>
      </c>
      <c r="I37258" s="218" t="str">
        <f t="shared" si="1165"/>
        <v/>
      </c>
    </row>
    <row r="37259" spans="3:9" ht="15" customHeight="1">
      <c r="C37259" s="220" t="str">
        <f t="shared" si="1164"/>
        <v/>
      </c>
      <c r="I37259" s="218" t="str">
        <f t="shared" si="1165"/>
        <v/>
      </c>
    </row>
    <row r="37260" spans="3:9" ht="15" customHeight="1">
      <c r="C37260" s="220" t="str">
        <f t="shared" si="1164"/>
        <v/>
      </c>
      <c r="I37260" s="218" t="str">
        <f t="shared" si="1165"/>
        <v/>
      </c>
    </row>
    <row r="37261" spans="3:9" ht="15" customHeight="1">
      <c r="C37261" s="220" t="str">
        <f t="shared" si="1164"/>
        <v/>
      </c>
      <c r="I37261" s="218" t="str">
        <f t="shared" si="1165"/>
        <v/>
      </c>
    </row>
    <row r="37262" spans="3:9" ht="15" customHeight="1">
      <c r="C37262" s="220" t="str">
        <f t="shared" si="1164"/>
        <v/>
      </c>
      <c r="I37262" s="218" t="str">
        <f t="shared" si="1165"/>
        <v/>
      </c>
    </row>
    <row r="37263" spans="3:9" ht="15" customHeight="1">
      <c r="C37263" s="220" t="str">
        <f t="shared" si="1164"/>
        <v/>
      </c>
      <c r="I37263" s="218" t="str">
        <f t="shared" si="1165"/>
        <v/>
      </c>
    </row>
    <row r="37264" spans="3:9" ht="15" customHeight="1">
      <c r="C37264" s="220" t="str">
        <f t="shared" si="1164"/>
        <v/>
      </c>
      <c r="I37264" s="218" t="str">
        <f t="shared" si="1165"/>
        <v/>
      </c>
    </row>
    <row r="37265" spans="3:9" ht="15" customHeight="1">
      <c r="C37265" s="220" t="str">
        <f t="shared" si="1164"/>
        <v/>
      </c>
      <c r="I37265" s="218" t="str">
        <f t="shared" si="1165"/>
        <v/>
      </c>
    </row>
    <row r="37266" spans="3:9" ht="15" customHeight="1">
      <c r="C37266" s="220" t="str">
        <f t="shared" si="1164"/>
        <v/>
      </c>
      <c r="I37266" s="218" t="str">
        <f t="shared" si="1165"/>
        <v/>
      </c>
    </row>
    <row r="37267" spans="3:9" ht="15" customHeight="1">
      <c r="C37267" s="220" t="str">
        <f t="shared" si="1164"/>
        <v/>
      </c>
      <c r="I37267" s="218" t="str">
        <f t="shared" si="1165"/>
        <v/>
      </c>
    </row>
    <row r="37268" spans="3:9" ht="15" customHeight="1">
      <c r="C37268" s="220" t="str">
        <f t="shared" si="1164"/>
        <v/>
      </c>
      <c r="I37268" s="218" t="str">
        <f t="shared" si="1165"/>
        <v/>
      </c>
    </row>
    <row r="37269" spans="3:9" ht="15" customHeight="1">
      <c r="C37269" s="220" t="str">
        <f t="shared" si="1164"/>
        <v/>
      </c>
      <c r="I37269" s="218" t="str">
        <f t="shared" si="1165"/>
        <v/>
      </c>
    </row>
    <row r="37270" spans="3:9" ht="15" customHeight="1">
      <c r="C37270" s="220" t="str">
        <f t="shared" si="1164"/>
        <v/>
      </c>
      <c r="I37270" s="218" t="str">
        <f t="shared" si="1165"/>
        <v/>
      </c>
    </row>
    <row r="37271" spans="3:9" ht="15" customHeight="1">
      <c r="C37271" s="220" t="str">
        <f t="shared" si="1164"/>
        <v/>
      </c>
      <c r="I37271" s="218" t="str">
        <f t="shared" si="1165"/>
        <v/>
      </c>
    </row>
    <row r="37272" spans="3:9" ht="15" customHeight="1">
      <c r="C37272" s="220" t="str">
        <f t="shared" si="1164"/>
        <v/>
      </c>
      <c r="I37272" s="218" t="str">
        <f t="shared" si="1165"/>
        <v/>
      </c>
    </row>
    <row r="37273" spans="3:9" ht="15" customHeight="1">
      <c r="C37273" s="220" t="str">
        <f t="shared" si="1164"/>
        <v/>
      </c>
      <c r="I37273" s="218" t="str">
        <f t="shared" si="1165"/>
        <v/>
      </c>
    </row>
    <row r="37274" spans="3:9" ht="15" customHeight="1">
      <c r="C37274" s="220" t="str">
        <f t="shared" si="1164"/>
        <v/>
      </c>
      <c r="I37274" s="218" t="str">
        <f t="shared" si="1165"/>
        <v/>
      </c>
    </row>
    <row r="37275" spans="3:9" ht="15" customHeight="1">
      <c r="C37275" s="220" t="str">
        <f t="shared" si="1164"/>
        <v/>
      </c>
      <c r="I37275" s="218" t="str">
        <f t="shared" si="1165"/>
        <v/>
      </c>
    </row>
    <row r="37276" spans="3:9" ht="15" customHeight="1">
      <c r="C37276" s="220" t="str">
        <f t="shared" si="1164"/>
        <v/>
      </c>
      <c r="I37276" s="218" t="str">
        <f t="shared" si="1165"/>
        <v/>
      </c>
    </row>
    <row r="37277" spans="3:9" ht="15" customHeight="1">
      <c r="C37277" s="220" t="str">
        <f t="shared" si="1164"/>
        <v/>
      </c>
      <c r="I37277" s="218" t="str">
        <f t="shared" si="1165"/>
        <v/>
      </c>
    </row>
    <row r="37278" spans="3:9" ht="15" customHeight="1">
      <c r="C37278" s="220" t="str">
        <f t="shared" si="1164"/>
        <v/>
      </c>
      <c r="I37278" s="218" t="str">
        <f t="shared" si="1165"/>
        <v/>
      </c>
    </row>
    <row r="37279" spans="3:9" ht="15" customHeight="1">
      <c r="C37279" s="220" t="str">
        <f t="shared" si="1164"/>
        <v/>
      </c>
      <c r="I37279" s="218" t="str">
        <f t="shared" si="1165"/>
        <v/>
      </c>
    </row>
    <row r="37280" spans="3:9" ht="15" customHeight="1">
      <c r="C37280" s="220" t="str">
        <f t="shared" si="1164"/>
        <v/>
      </c>
      <c r="I37280" s="218" t="str">
        <f t="shared" si="1165"/>
        <v/>
      </c>
    </row>
    <row r="37281" spans="3:9" ht="15" customHeight="1">
      <c r="C37281" s="220" t="str">
        <f t="shared" si="1164"/>
        <v/>
      </c>
      <c r="I37281" s="218" t="str">
        <f t="shared" si="1165"/>
        <v/>
      </c>
    </row>
    <row r="37282" spans="3:9" ht="15" customHeight="1">
      <c r="C37282" s="220" t="str">
        <f t="shared" si="1164"/>
        <v/>
      </c>
      <c r="I37282" s="218" t="str">
        <f t="shared" si="1165"/>
        <v/>
      </c>
    </row>
    <row r="37283" spans="3:9" ht="15" customHeight="1">
      <c r="C37283" s="220" t="str">
        <f t="shared" si="1164"/>
        <v/>
      </c>
      <c r="I37283" s="218" t="str">
        <f t="shared" si="1165"/>
        <v/>
      </c>
    </row>
    <row r="37284" spans="3:9" ht="15" customHeight="1">
      <c r="C37284" s="220" t="str">
        <f t="shared" si="1164"/>
        <v/>
      </c>
      <c r="I37284" s="218" t="str">
        <f t="shared" si="1165"/>
        <v/>
      </c>
    </row>
    <row r="37285" spans="3:9" ht="15" customHeight="1">
      <c r="C37285" s="220" t="str">
        <f t="shared" si="1164"/>
        <v/>
      </c>
      <c r="I37285" s="218" t="str">
        <f t="shared" si="1165"/>
        <v/>
      </c>
    </row>
    <row r="37286" spans="3:9" ht="15" customHeight="1">
      <c r="C37286" s="220" t="str">
        <f t="shared" si="1164"/>
        <v/>
      </c>
      <c r="I37286" s="218" t="str">
        <f t="shared" si="1165"/>
        <v/>
      </c>
    </row>
    <row r="37287" spans="3:9" ht="15" customHeight="1">
      <c r="C37287" s="220" t="str">
        <f t="shared" si="1164"/>
        <v/>
      </c>
      <c r="I37287" s="218" t="str">
        <f t="shared" si="1165"/>
        <v/>
      </c>
    </row>
    <row r="37288" spans="3:9" ht="15" customHeight="1">
      <c r="C37288" s="220" t="str">
        <f t="shared" si="1164"/>
        <v/>
      </c>
      <c r="I37288" s="218" t="str">
        <f t="shared" si="1165"/>
        <v/>
      </c>
    </row>
    <row r="37289" spans="3:9" ht="15" customHeight="1">
      <c r="C37289" s="220" t="str">
        <f t="shared" si="1164"/>
        <v/>
      </c>
      <c r="I37289" s="218" t="str">
        <f t="shared" si="1165"/>
        <v/>
      </c>
    </row>
    <row r="37290" spans="3:9" ht="15" customHeight="1">
      <c r="C37290" s="220" t="str">
        <f t="shared" si="1164"/>
        <v/>
      </c>
      <c r="I37290" s="218" t="str">
        <f t="shared" si="1165"/>
        <v/>
      </c>
    </row>
    <row r="37291" spans="3:9" ht="15" customHeight="1">
      <c r="C37291" s="220" t="str">
        <f t="shared" si="1164"/>
        <v/>
      </c>
      <c r="I37291" s="218" t="str">
        <f t="shared" si="1165"/>
        <v/>
      </c>
    </row>
    <row r="37292" spans="3:9" ht="15" customHeight="1">
      <c r="C37292" s="220" t="str">
        <f t="shared" si="1164"/>
        <v/>
      </c>
      <c r="I37292" s="218" t="str">
        <f t="shared" si="1165"/>
        <v/>
      </c>
    </row>
    <row r="37293" spans="3:9" ht="15" customHeight="1">
      <c r="C37293" s="220" t="str">
        <f t="shared" si="1164"/>
        <v/>
      </c>
      <c r="I37293" s="218" t="str">
        <f t="shared" si="1165"/>
        <v/>
      </c>
    </row>
    <row r="37294" spans="3:9" ht="15" customHeight="1">
      <c r="C37294" s="220" t="str">
        <f t="shared" si="1164"/>
        <v/>
      </c>
      <c r="I37294" s="218" t="str">
        <f t="shared" si="1165"/>
        <v/>
      </c>
    </row>
    <row r="37295" spans="3:9" ht="15" customHeight="1">
      <c r="C37295" s="220" t="str">
        <f t="shared" si="1164"/>
        <v/>
      </c>
      <c r="I37295" s="218" t="str">
        <f t="shared" si="1165"/>
        <v/>
      </c>
    </row>
    <row r="37296" spans="3:9" ht="15" customHeight="1">
      <c r="C37296" s="220" t="str">
        <f t="shared" si="1164"/>
        <v/>
      </c>
      <c r="I37296" s="218" t="str">
        <f t="shared" si="1165"/>
        <v/>
      </c>
    </row>
    <row r="37297" spans="3:9" ht="15" customHeight="1">
      <c r="C37297" s="220" t="str">
        <f t="shared" si="1164"/>
        <v/>
      </c>
      <c r="I37297" s="218" t="str">
        <f t="shared" si="1165"/>
        <v/>
      </c>
    </row>
    <row r="37298" spans="3:9" ht="15" customHeight="1">
      <c r="C37298" s="220" t="str">
        <f t="shared" si="1164"/>
        <v/>
      </c>
      <c r="I37298" s="218" t="str">
        <f t="shared" si="1165"/>
        <v/>
      </c>
    </row>
    <row r="37299" spans="3:9" ht="15" customHeight="1">
      <c r="C37299" s="220" t="str">
        <f t="shared" si="1164"/>
        <v/>
      </c>
      <c r="I37299" s="218" t="str">
        <f t="shared" si="1165"/>
        <v/>
      </c>
    </row>
    <row r="37300" spans="3:9" ht="15" customHeight="1">
      <c r="C37300" s="220" t="str">
        <f t="shared" si="1164"/>
        <v/>
      </c>
      <c r="I37300" s="218" t="str">
        <f t="shared" si="1165"/>
        <v/>
      </c>
    </row>
    <row r="37301" spans="3:9" ht="15" customHeight="1">
      <c r="C37301" s="220" t="str">
        <f t="shared" si="1164"/>
        <v/>
      </c>
      <c r="I37301" s="218" t="str">
        <f t="shared" si="1165"/>
        <v/>
      </c>
    </row>
    <row r="37302" spans="3:9" ht="15" customHeight="1">
      <c r="C37302" s="220" t="str">
        <f t="shared" si="1164"/>
        <v/>
      </c>
      <c r="I37302" s="218" t="str">
        <f t="shared" si="1165"/>
        <v/>
      </c>
    </row>
    <row r="37303" spans="3:9" ht="15" customHeight="1">
      <c r="C37303" s="220" t="str">
        <f t="shared" si="1164"/>
        <v/>
      </c>
      <c r="I37303" s="218" t="str">
        <f t="shared" si="1165"/>
        <v/>
      </c>
    </row>
    <row r="37304" spans="3:9" ht="15" customHeight="1">
      <c r="C37304" s="220" t="str">
        <f t="shared" si="1164"/>
        <v/>
      </c>
      <c r="I37304" s="218" t="str">
        <f t="shared" si="1165"/>
        <v/>
      </c>
    </row>
    <row r="37305" spans="3:9" ht="15" customHeight="1">
      <c r="C37305" s="220" t="str">
        <f t="shared" si="1164"/>
        <v/>
      </c>
      <c r="I37305" s="218" t="str">
        <f t="shared" si="1165"/>
        <v/>
      </c>
    </row>
    <row r="37306" spans="3:9" ht="15" customHeight="1">
      <c r="C37306" s="220" t="str">
        <f t="shared" si="1164"/>
        <v/>
      </c>
      <c r="I37306" s="218" t="str">
        <f t="shared" si="1165"/>
        <v/>
      </c>
    </row>
    <row r="37307" spans="3:9" ht="15" customHeight="1">
      <c r="C37307" s="220" t="str">
        <f t="shared" si="1164"/>
        <v/>
      </c>
      <c r="I37307" s="218" t="str">
        <f t="shared" si="1165"/>
        <v/>
      </c>
    </row>
    <row r="37308" spans="3:9" ht="15" customHeight="1">
      <c r="C37308" s="220" t="str">
        <f t="shared" si="1164"/>
        <v/>
      </c>
      <c r="I37308" s="218" t="str">
        <f t="shared" si="1165"/>
        <v/>
      </c>
    </row>
    <row r="37309" spans="3:9" ht="15" customHeight="1">
      <c r="C37309" s="220" t="str">
        <f t="shared" si="1164"/>
        <v/>
      </c>
      <c r="I37309" s="218" t="str">
        <f t="shared" si="1165"/>
        <v/>
      </c>
    </row>
    <row r="37310" spans="3:9" ht="15" customHeight="1">
      <c r="C37310" s="220" t="str">
        <f t="shared" si="1164"/>
        <v/>
      </c>
      <c r="I37310" s="218" t="str">
        <f t="shared" si="1165"/>
        <v/>
      </c>
    </row>
    <row r="37311" spans="3:9" ht="15" customHeight="1">
      <c r="C37311" s="220" t="str">
        <f t="shared" si="1164"/>
        <v/>
      </c>
      <c r="I37311" s="218" t="str">
        <f t="shared" si="1165"/>
        <v/>
      </c>
    </row>
    <row r="37312" spans="3:9" ht="15" customHeight="1">
      <c r="C37312" s="220" t="str">
        <f t="shared" si="1164"/>
        <v/>
      </c>
      <c r="I37312" s="218" t="str">
        <f t="shared" si="1165"/>
        <v/>
      </c>
    </row>
    <row r="37313" spans="3:9" ht="15" customHeight="1">
      <c r="C37313" s="220" t="str">
        <f t="shared" si="1164"/>
        <v/>
      </c>
      <c r="I37313" s="218" t="str">
        <f t="shared" si="1165"/>
        <v/>
      </c>
    </row>
    <row r="37314" spans="3:9" ht="15" customHeight="1">
      <c r="C37314" s="220" t="str">
        <f t="shared" si="1164"/>
        <v/>
      </c>
      <c r="I37314" s="218" t="str">
        <f t="shared" si="1165"/>
        <v/>
      </c>
    </row>
    <row r="37315" spans="3:9" ht="15" customHeight="1">
      <c r="C37315" s="220" t="str">
        <f t="shared" si="1164"/>
        <v/>
      </c>
      <c r="I37315" s="218" t="str">
        <f t="shared" si="1165"/>
        <v/>
      </c>
    </row>
    <row r="37316" spans="3:9" ht="15" customHeight="1">
      <c r="C37316" s="220" t="str">
        <f t="shared" si="1164"/>
        <v/>
      </c>
      <c r="I37316" s="218" t="str">
        <f t="shared" si="1165"/>
        <v/>
      </c>
    </row>
    <row r="37317" spans="3:9" ht="15" customHeight="1">
      <c r="C37317" s="220" t="str">
        <f t="shared" si="1164"/>
        <v/>
      </c>
      <c r="I37317" s="218" t="str">
        <f t="shared" si="1165"/>
        <v/>
      </c>
    </row>
    <row r="37318" spans="3:9" ht="15" customHeight="1">
      <c r="C37318" s="220" t="str">
        <f t="shared" ref="C37318:C37381" si="1166">IF(B37318="","",MONTH(B37318))</f>
        <v/>
      </c>
      <c r="I37318" s="218" t="str">
        <f t="shared" ref="I37318:I37381" si="1167">IF(H37318="","",IF(E37318="","Não deixe campos em branco, a planilha resumo de custos e despesas necessita deles para funcionar",IF(F37318="","Não deixe campos em branco, a planilha resumo de custos e despesas necessita deles para funcionar",IF(G37318="","Não deixe campos em branco, a planilha resumo de custos e despesas necessita deles para funcionar",""))))</f>
        <v/>
      </c>
    </row>
    <row r="37319" spans="3:9" ht="15" customHeight="1">
      <c r="C37319" s="220" t="str">
        <f t="shared" si="1166"/>
        <v/>
      </c>
      <c r="I37319" s="218" t="str">
        <f t="shared" si="1167"/>
        <v/>
      </c>
    </row>
    <row r="37320" spans="3:9" ht="15" customHeight="1">
      <c r="C37320" s="220" t="str">
        <f t="shared" si="1166"/>
        <v/>
      </c>
      <c r="I37320" s="218" t="str">
        <f t="shared" si="1167"/>
        <v/>
      </c>
    </row>
    <row r="37321" spans="3:9" ht="15" customHeight="1">
      <c r="C37321" s="220" t="str">
        <f t="shared" si="1166"/>
        <v/>
      </c>
      <c r="I37321" s="218" t="str">
        <f t="shared" si="1167"/>
        <v/>
      </c>
    </row>
    <row r="37322" spans="3:9" ht="15" customHeight="1">
      <c r="C37322" s="220" t="str">
        <f t="shared" si="1166"/>
        <v/>
      </c>
      <c r="I37322" s="218" t="str">
        <f t="shared" si="1167"/>
        <v/>
      </c>
    </row>
    <row r="37323" spans="3:9" ht="15" customHeight="1">
      <c r="C37323" s="220" t="str">
        <f t="shared" si="1166"/>
        <v/>
      </c>
      <c r="I37323" s="218" t="str">
        <f t="shared" si="1167"/>
        <v/>
      </c>
    </row>
    <row r="37324" spans="3:9" ht="15" customHeight="1">
      <c r="C37324" s="220" t="str">
        <f t="shared" si="1166"/>
        <v/>
      </c>
      <c r="I37324" s="218" t="str">
        <f t="shared" si="1167"/>
        <v/>
      </c>
    </row>
    <row r="37325" spans="3:9" ht="15" customHeight="1">
      <c r="C37325" s="220" t="str">
        <f t="shared" si="1166"/>
        <v/>
      </c>
      <c r="I37325" s="218" t="str">
        <f t="shared" si="1167"/>
        <v/>
      </c>
    </row>
    <row r="37326" spans="3:9" ht="15" customHeight="1">
      <c r="C37326" s="220" t="str">
        <f t="shared" si="1166"/>
        <v/>
      </c>
      <c r="I37326" s="218" t="str">
        <f t="shared" si="1167"/>
        <v/>
      </c>
    </row>
    <row r="37327" spans="3:9" ht="15" customHeight="1">
      <c r="C37327" s="220" t="str">
        <f t="shared" si="1166"/>
        <v/>
      </c>
      <c r="I37327" s="218" t="str">
        <f t="shared" si="1167"/>
        <v/>
      </c>
    </row>
    <row r="37328" spans="3:9" ht="15" customHeight="1">
      <c r="C37328" s="220" t="str">
        <f t="shared" si="1166"/>
        <v/>
      </c>
      <c r="I37328" s="218" t="str">
        <f t="shared" si="1167"/>
        <v/>
      </c>
    </row>
    <row r="37329" spans="3:9" ht="15" customHeight="1">
      <c r="C37329" s="220" t="str">
        <f t="shared" si="1166"/>
        <v/>
      </c>
      <c r="I37329" s="218" t="str">
        <f t="shared" si="1167"/>
        <v/>
      </c>
    </row>
    <row r="37330" spans="3:9" ht="15" customHeight="1">
      <c r="C37330" s="220" t="str">
        <f t="shared" si="1166"/>
        <v/>
      </c>
      <c r="I37330" s="218" t="str">
        <f t="shared" si="1167"/>
        <v/>
      </c>
    </row>
    <row r="37331" spans="3:9" ht="15" customHeight="1">
      <c r="C37331" s="220" t="str">
        <f t="shared" si="1166"/>
        <v/>
      </c>
      <c r="I37331" s="218" t="str">
        <f t="shared" si="1167"/>
        <v/>
      </c>
    </row>
    <row r="37332" spans="3:9" ht="15" customHeight="1">
      <c r="C37332" s="220" t="str">
        <f t="shared" si="1166"/>
        <v/>
      </c>
      <c r="I37332" s="218" t="str">
        <f t="shared" si="1167"/>
        <v/>
      </c>
    </row>
    <row r="37333" spans="3:9" ht="15" customHeight="1">
      <c r="C37333" s="220" t="str">
        <f t="shared" si="1166"/>
        <v/>
      </c>
      <c r="I37333" s="218" t="str">
        <f t="shared" si="1167"/>
        <v/>
      </c>
    </row>
    <row r="37334" spans="3:9" ht="15" customHeight="1">
      <c r="C37334" s="220" t="str">
        <f t="shared" si="1166"/>
        <v/>
      </c>
      <c r="I37334" s="218" t="str">
        <f t="shared" si="1167"/>
        <v/>
      </c>
    </row>
    <row r="37335" spans="3:9" ht="15" customHeight="1">
      <c r="C37335" s="220" t="str">
        <f t="shared" si="1166"/>
        <v/>
      </c>
      <c r="I37335" s="218" t="str">
        <f t="shared" si="1167"/>
        <v/>
      </c>
    </row>
    <row r="37336" spans="3:9" ht="15" customHeight="1">
      <c r="C37336" s="220" t="str">
        <f t="shared" si="1166"/>
        <v/>
      </c>
      <c r="I37336" s="218" t="str">
        <f t="shared" si="1167"/>
        <v/>
      </c>
    </row>
    <row r="37337" spans="3:9" ht="15" customHeight="1">
      <c r="C37337" s="220" t="str">
        <f t="shared" si="1166"/>
        <v/>
      </c>
      <c r="I37337" s="218" t="str">
        <f t="shared" si="1167"/>
        <v/>
      </c>
    </row>
    <row r="37338" spans="3:9" ht="15" customHeight="1">
      <c r="C37338" s="220" t="str">
        <f t="shared" si="1166"/>
        <v/>
      </c>
      <c r="I37338" s="218" t="str">
        <f t="shared" si="1167"/>
        <v/>
      </c>
    </row>
    <row r="37339" spans="3:9" ht="15" customHeight="1">
      <c r="C37339" s="220" t="str">
        <f t="shared" si="1166"/>
        <v/>
      </c>
      <c r="I37339" s="218" t="str">
        <f t="shared" si="1167"/>
        <v/>
      </c>
    </row>
    <row r="37340" spans="3:9" ht="15" customHeight="1">
      <c r="C37340" s="220" t="str">
        <f t="shared" si="1166"/>
        <v/>
      </c>
      <c r="I37340" s="218" t="str">
        <f t="shared" si="1167"/>
        <v/>
      </c>
    </row>
    <row r="37341" spans="3:9" ht="15" customHeight="1">
      <c r="C37341" s="220" t="str">
        <f t="shared" si="1166"/>
        <v/>
      </c>
      <c r="I37341" s="218" t="str">
        <f t="shared" si="1167"/>
        <v/>
      </c>
    </row>
    <row r="37342" spans="3:9" ht="15" customHeight="1">
      <c r="C37342" s="220" t="str">
        <f t="shared" si="1166"/>
        <v/>
      </c>
      <c r="I37342" s="218" t="str">
        <f t="shared" si="1167"/>
        <v/>
      </c>
    </row>
    <row r="37343" spans="3:9" ht="15" customHeight="1">
      <c r="C37343" s="220" t="str">
        <f t="shared" si="1166"/>
        <v/>
      </c>
      <c r="I37343" s="218" t="str">
        <f t="shared" si="1167"/>
        <v/>
      </c>
    </row>
    <row r="37344" spans="3:9" ht="15" customHeight="1">
      <c r="C37344" s="220" t="str">
        <f t="shared" si="1166"/>
        <v/>
      </c>
      <c r="I37344" s="218" t="str">
        <f t="shared" si="1167"/>
        <v/>
      </c>
    </row>
    <row r="37345" spans="3:9" ht="15" customHeight="1">
      <c r="C37345" s="220" t="str">
        <f t="shared" si="1166"/>
        <v/>
      </c>
      <c r="I37345" s="218" t="str">
        <f t="shared" si="1167"/>
        <v/>
      </c>
    </row>
    <row r="37346" spans="3:9" ht="15" customHeight="1">
      <c r="C37346" s="220" t="str">
        <f t="shared" si="1166"/>
        <v/>
      </c>
      <c r="I37346" s="218" t="str">
        <f t="shared" si="1167"/>
        <v/>
      </c>
    </row>
    <row r="37347" spans="3:9" ht="15" customHeight="1">
      <c r="C37347" s="220" t="str">
        <f t="shared" si="1166"/>
        <v/>
      </c>
      <c r="I37347" s="218" t="str">
        <f t="shared" si="1167"/>
        <v/>
      </c>
    </row>
    <row r="37348" spans="3:9" ht="15" customHeight="1">
      <c r="C37348" s="220" t="str">
        <f t="shared" si="1166"/>
        <v/>
      </c>
      <c r="I37348" s="218" t="str">
        <f t="shared" si="1167"/>
        <v/>
      </c>
    </row>
    <row r="37349" spans="3:9" ht="15" customHeight="1">
      <c r="C37349" s="220" t="str">
        <f t="shared" si="1166"/>
        <v/>
      </c>
      <c r="I37349" s="218" t="str">
        <f t="shared" si="1167"/>
        <v/>
      </c>
    </row>
    <row r="37350" spans="3:9" ht="15" customHeight="1">
      <c r="C37350" s="220" t="str">
        <f t="shared" si="1166"/>
        <v/>
      </c>
      <c r="I37350" s="218" t="str">
        <f t="shared" si="1167"/>
        <v/>
      </c>
    </row>
    <row r="37351" spans="3:9" ht="15" customHeight="1">
      <c r="C37351" s="220" t="str">
        <f t="shared" si="1166"/>
        <v/>
      </c>
      <c r="I37351" s="218" t="str">
        <f t="shared" si="1167"/>
        <v/>
      </c>
    </row>
    <row r="37352" spans="3:9" ht="15" customHeight="1">
      <c r="C37352" s="220" t="str">
        <f t="shared" si="1166"/>
        <v/>
      </c>
      <c r="I37352" s="218" t="str">
        <f t="shared" si="1167"/>
        <v/>
      </c>
    </row>
    <row r="37353" spans="3:9" ht="15" customHeight="1">
      <c r="C37353" s="220" t="str">
        <f t="shared" si="1166"/>
        <v/>
      </c>
      <c r="I37353" s="218" t="str">
        <f t="shared" si="1167"/>
        <v/>
      </c>
    </row>
    <row r="37354" spans="3:9" ht="15" customHeight="1">
      <c r="C37354" s="220" t="str">
        <f t="shared" si="1166"/>
        <v/>
      </c>
      <c r="I37354" s="218" t="str">
        <f t="shared" si="1167"/>
        <v/>
      </c>
    </row>
    <row r="37355" spans="3:9" ht="15" customHeight="1">
      <c r="C37355" s="220" t="str">
        <f t="shared" si="1166"/>
        <v/>
      </c>
      <c r="I37355" s="218" t="str">
        <f t="shared" si="1167"/>
        <v/>
      </c>
    </row>
    <row r="37356" spans="3:9" ht="15" customHeight="1">
      <c r="C37356" s="220" t="str">
        <f t="shared" si="1166"/>
        <v/>
      </c>
      <c r="I37356" s="218" t="str">
        <f t="shared" si="1167"/>
        <v/>
      </c>
    </row>
    <row r="37357" spans="3:9" ht="15" customHeight="1">
      <c r="C37357" s="220" t="str">
        <f t="shared" si="1166"/>
        <v/>
      </c>
      <c r="I37357" s="218" t="str">
        <f t="shared" si="1167"/>
        <v/>
      </c>
    </row>
    <row r="37358" spans="3:9" ht="15" customHeight="1">
      <c r="C37358" s="220" t="str">
        <f t="shared" si="1166"/>
        <v/>
      </c>
      <c r="I37358" s="218" t="str">
        <f t="shared" si="1167"/>
        <v/>
      </c>
    </row>
    <row r="37359" spans="3:9" ht="15" customHeight="1">
      <c r="C37359" s="220" t="str">
        <f t="shared" si="1166"/>
        <v/>
      </c>
      <c r="I37359" s="218" t="str">
        <f t="shared" si="1167"/>
        <v/>
      </c>
    </row>
    <row r="37360" spans="3:9" ht="15" customHeight="1">
      <c r="C37360" s="220" t="str">
        <f t="shared" si="1166"/>
        <v/>
      </c>
      <c r="I37360" s="218" t="str">
        <f t="shared" si="1167"/>
        <v/>
      </c>
    </row>
    <row r="37361" spans="3:9" ht="15" customHeight="1">
      <c r="C37361" s="220" t="str">
        <f t="shared" si="1166"/>
        <v/>
      </c>
      <c r="I37361" s="218" t="str">
        <f t="shared" si="1167"/>
        <v/>
      </c>
    </row>
    <row r="37362" spans="3:9" ht="15" customHeight="1">
      <c r="C37362" s="220" t="str">
        <f t="shared" si="1166"/>
        <v/>
      </c>
      <c r="I37362" s="218" t="str">
        <f t="shared" si="1167"/>
        <v/>
      </c>
    </row>
    <row r="37363" spans="3:9" ht="15" customHeight="1">
      <c r="C37363" s="220" t="str">
        <f t="shared" si="1166"/>
        <v/>
      </c>
      <c r="I37363" s="218" t="str">
        <f t="shared" si="1167"/>
        <v/>
      </c>
    </row>
    <row r="37364" spans="3:9" ht="15" customHeight="1">
      <c r="C37364" s="220" t="str">
        <f t="shared" si="1166"/>
        <v/>
      </c>
      <c r="I37364" s="218" t="str">
        <f t="shared" si="1167"/>
        <v/>
      </c>
    </row>
    <row r="37365" spans="3:9" ht="15" customHeight="1">
      <c r="C37365" s="220" t="str">
        <f t="shared" si="1166"/>
        <v/>
      </c>
      <c r="I37365" s="218" t="str">
        <f t="shared" si="1167"/>
        <v/>
      </c>
    </row>
    <row r="37366" spans="3:9" ht="15" customHeight="1">
      <c r="C37366" s="220" t="str">
        <f t="shared" si="1166"/>
        <v/>
      </c>
      <c r="I37366" s="218" t="str">
        <f t="shared" si="1167"/>
        <v/>
      </c>
    </row>
    <row r="37367" spans="3:9" ht="15" customHeight="1">
      <c r="C37367" s="220" t="str">
        <f t="shared" si="1166"/>
        <v/>
      </c>
      <c r="I37367" s="218" t="str">
        <f t="shared" si="1167"/>
        <v/>
      </c>
    </row>
    <row r="37368" spans="3:9" ht="15" customHeight="1">
      <c r="C37368" s="220" t="str">
        <f t="shared" si="1166"/>
        <v/>
      </c>
      <c r="I37368" s="218" t="str">
        <f t="shared" si="1167"/>
        <v/>
      </c>
    </row>
    <row r="37369" spans="3:9" ht="15" customHeight="1">
      <c r="C37369" s="220" t="str">
        <f t="shared" si="1166"/>
        <v/>
      </c>
      <c r="I37369" s="218" t="str">
        <f t="shared" si="1167"/>
        <v/>
      </c>
    </row>
    <row r="37370" spans="3:9" ht="15" customHeight="1">
      <c r="C37370" s="220" t="str">
        <f t="shared" si="1166"/>
        <v/>
      </c>
      <c r="I37370" s="218" t="str">
        <f t="shared" si="1167"/>
        <v/>
      </c>
    </row>
    <row r="37371" spans="3:9" ht="15" customHeight="1">
      <c r="C37371" s="220" t="str">
        <f t="shared" si="1166"/>
        <v/>
      </c>
      <c r="I37371" s="218" t="str">
        <f t="shared" si="1167"/>
        <v/>
      </c>
    </row>
    <row r="37372" spans="3:9" ht="15" customHeight="1">
      <c r="C37372" s="220" t="str">
        <f t="shared" si="1166"/>
        <v/>
      </c>
      <c r="I37372" s="218" t="str">
        <f t="shared" si="1167"/>
        <v/>
      </c>
    </row>
    <row r="37373" spans="3:9" ht="15" customHeight="1">
      <c r="C37373" s="220" t="str">
        <f t="shared" si="1166"/>
        <v/>
      </c>
      <c r="I37373" s="218" t="str">
        <f t="shared" si="1167"/>
        <v/>
      </c>
    </row>
    <row r="37374" spans="3:9" ht="15" customHeight="1">
      <c r="C37374" s="220" t="str">
        <f t="shared" si="1166"/>
        <v/>
      </c>
      <c r="I37374" s="218" t="str">
        <f t="shared" si="1167"/>
        <v/>
      </c>
    </row>
    <row r="37375" spans="3:9" ht="15" customHeight="1">
      <c r="C37375" s="220" t="str">
        <f t="shared" si="1166"/>
        <v/>
      </c>
      <c r="I37375" s="218" t="str">
        <f t="shared" si="1167"/>
        <v/>
      </c>
    </row>
    <row r="37376" spans="3:9" ht="15" customHeight="1">
      <c r="C37376" s="220" t="str">
        <f t="shared" si="1166"/>
        <v/>
      </c>
      <c r="I37376" s="218" t="str">
        <f t="shared" si="1167"/>
        <v/>
      </c>
    </row>
    <row r="37377" spans="3:9" ht="15" customHeight="1">
      <c r="C37377" s="220" t="str">
        <f t="shared" si="1166"/>
        <v/>
      </c>
      <c r="I37377" s="218" t="str">
        <f t="shared" si="1167"/>
        <v/>
      </c>
    </row>
    <row r="37378" spans="3:9" ht="15" customHeight="1">
      <c r="C37378" s="220" t="str">
        <f t="shared" si="1166"/>
        <v/>
      </c>
      <c r="I37378" s="218" t="str">
        <f t="shared" si="1167"/>
        <v/>
      </c>
    </row>
    <row r="37379" spans="3:9" ht="15" customHeight="1">
      <c r="C37379" s="220" t="str">
        <f t="shared" si="1166"/>
        <v/>
      </c>
      <c r="I37379" s="218" t="str">
        <f t="shared" si="1167"/>
        <v/>
      </c>
    </row>
    <row r="37380" spans="3:9" ht="15" customHeight="1">
      <c r="C37380" s="220" t="str">
        <f t="shared" si="1166"/>
        <v/>
      </c>
      <c r="I37380" s="218" t="str">
        <f t="shared" si="1167"/>
        <v/>
      </c>
    </row>
    <row r="37381" spans="3:9" ht="15" customHeight="1">
      <c r="C37381" s="220" t="str">
        <f t="shared" si="1166"/>
        <v/>
      </c>
      <c r="I37381" s="218" t="str">
        <f t="shared" si="1167"/>
        <v/>
      </c>
    </row>
    <row r="37382" spans="3:9" ht="15" customHeight="1">
      <c r="C37382" s="220" t="str">
        <f t="shared" ref="C37382:C37445" si="1168">IF(B37382="","",MONTH(B37382))</f>
        <v/>
      </c>
      <c r="I37382" s="218" t="str">
        <f t="shared" ref="I37382:I37445" si="1169">IF(H37382="","",IF(E37382="","Não deixe campos em branco, a planilha resumo de custos e despesas necessita deles para funcionar",IF(F37382="","Não deixe campos em branco, a planilha resumo de custos e despesas necessita deles para funcionar",IF(G37382="","Não deixe campos em branco, a planilha resumo de custos e despesas necessita deles para funcionar",""))))</f>
        <v/>
      </c>
    </row>
    <row r="37383" spans="3:9" ht="15" customHeight="1">
      <c r="C37383" s="220" t="str">
        <f t="shared" si="1168"/>
        <v/>
      </c>
      <c r="I37383" s="218" t="str">
        <f t="shared" si="1169"/>
        <v/>
      </c>
    </row>
    <row r="37384" spans="3:9" ht="15" customHeight="1">
      <c r="C37384" s="220" t="str">
        <f t="shared" si="1168"/>
        <v/>
      </c>
      <c r="I37384" s="218" t="str">
        <f t="shared" si="1169"/>
        <v/>
      </c>
    </row>
    <row r="37385" spans="3:9" ht="15" customHeight="1">
      <c r="C37385" s="220" t="str">
        <f t="shared" si="1168"/>
        <v/>
      </c>
      <c r="I37385" s="218" t="str">
        <f t="shared" si="1169"/>
        <v/>
      </c>
    </row>
    <row r="37386" spans="3:9" ht="15" customHeight="1">
      <c r="C37386" s="220" t="str">
        <f t="shared" si="1168"/>
        <v/>
      </c>
      <c r="I37386" s="218" t="str">
        <f t="shared" si="1169"/>
        <v/>
      </c>
    </row>
    <row r="37387" spans="3:9" ht="15" customHeight="1">
      <c r="C37387" s="220" t="str">
        <f t="shared" si="1168"/>
        <v/>
      </c>
      <c r="I37387" s="218" t="str">
        <f t="shared" si="1169"/>
        <v/>
      </c>
    </row>
    <row r="37388" spans="3:9" ht="15" customHeight="1">
      <c r="C37388" s="220" t="str">
        <f t="shared" si="1168"/>
        <v/>
      </c>
      <c r="I37388" s="218" t="str">
        <f t="shared" si="1169"/>
        <v/>
      </c>
    </row>
    <row r="37389" spans="3:9" ht="15" customHeight="1">
      <c r="C37389" s="220" t="str">
        <f t="shared" si="1168"/>
        <v/>
      </c>
      <c r="I37389" s="218" t="str">
        <f t="shared" si="1169"/>
        <v/>
      </c>
    </row>
    <row r="37390" spans="3:9" ht="15" customHeight="1">
      <c r="C37390" s="220" t="str">
        <f t="shared" si="1168"/>
        <v/>
      </c>
      <c r="I37390" s="218" t="str">
        <f t="shared" si="1169"/>
        <v/>
      </c>
    </row>
    <row r="37391" spans="3:9" ht="15" customHeight="1">
      <c r="C37391" s="220" t="str">
        <f t="shared" si="1168"/>
        <v/>
      </c>
      <c r="I37391" s="218" t="str">
        <f t="shared" si="1169"/>
        <v/>
      </c>
    </row>
    <row r="37392" spans="3:9" ht="15" customHeight="1">
      <c r="C37392" s="220" t="str">
        <f t="shared" si="1168"/>
        <v/>
      </c>
      <c r="I37392" s="218" t="str">
        <f t="shared" si="1169"/>
        <v/>
      </c>
    </row>
    <row r="37393" spans="3:9" ht="15" customHeight="1">
      <c r="C37393" s="220" t="str">
        <f t="shared" si="1168"/>
        <v/>
      </c>
      <c r="I37393" s="218" t="str">
        <f t="shared" si="1169"/>
        <v/>
      </c>
    </row>
    <row r="37394" spans="3:9" ht="15" customHeight="1">
      <c r="C37394" s="220" t="str">
        <f t="shared" si="1168"/>
        <v/>
      </c>
      <c r="I37394" s="218" t="str">
        <f t="shared" si="1169"/>
        <v/>
      </c>
    </row>
    <row r="37395" spans="3:9" ht="15" customHeight="1">
      <c r="C37395" s="220" t="str">
        <f t="shared" si="1168"/>
        <v/>
      </c>
      <c r="I37395" s="218" t="str">
        <f t="shared" si="1169"/>
        <v/>
      </c>
    </row>
    <row r="37396" spans="3:9" ht="15" customHeight="1">
      <c r="C37396" s="220" t="str">
        <f t="shared" si="1168"/>
        <v/>
      </c>
      <c r="I37396" s="218" t="str">
        <f t="shared" si="1169"/>
        <v/>
      </c>
    </row>
    <row r="37397" spans="3:9" ht="15" customHeight="1">
      <c r="C37397" s="220" t="str">
        <f t="shared" si="1168"/>
        <v/>
      </c>
      <c r="I37397" s="218" t="str">
        <f t="shared" si="1169"/>
        <v/>
      </c>
    </row>
    <row r="37398" spans="3:9" ht="15" customHeight="1">
      <c r="C37398" s="220" t="str">
        <f t="shared" si="1168"/>
        <v/>
      </c>
      <c r="I37398" s="218" t="str">
        <f t="shared" si="1169"/>
        <v/>
      </c>
    </row>
    <row r="37399" spans="3:9" ht="15" customHeight="1">
      <c r="C37399" s="220" t="str">
        <f t="shared" si="1168"/>
        <v/>
      </c>
      <c r="I37399" s="218" t="str">
        <f t="shared" si="1169"/>
        <v/>
      </c>
    </row>
    <row r="37400" spans="3:9" ht="15" customHeight="1">
      <c r="C37400" s="220" t="str">
        <f t="shared" si="1168"/>
        <v/>
      </c>
      <c r="I37400" s="218" t="str">
        <f t="shared" si="1169"/>
        <v/>
      </c>
    </row>
    <row r="37401" spans="3:9" ht="15" customHeight="1">
      <c r="C37401" s="220" t="str">
        <f t="shared" si="1168"/>
        <v/>
      </c>
      <c r="I37401" s="218" t="str">
        <f t="shared" si="1169"/>
        <v/>
      </c>
    </row>
    <row r="37402" spans="3:9" ht="15" customHeight="1">
      <c r="C37402" s="220" t="str">
        <f t="shared" si="1168"/>
        <v/>
      </c>
      <c r="I37402" s="218" t="str">
        <f t="shared" si="1169"/>
        <v/>
      </c>
    </row>
    <row r="37403" spans="3:9" ht="15" customHeight="1">
      <c r="C37403" s="220" t="str">
        <f t="shared" si="1168"/>
        <v/>
      </c>
      <c r="I37403" s="218" t="str">
        <f t="shared" si="1169"/>
        <v/>
      </c>
    </row>
    <row r="37404" spans="3:9" ht="15" customHeight="1">
      <c r="C37404" s="220" t="str">
        <f t="shared" si="1168"/>
        <v/>
      </c>
      <c r="I37404" s="218" t="str">
        <f t="shared" si="1169"/>
        <v/>
      </c>
    </row>
    <row r="37405" spans="3:9" ht="15" customHeight="1">
      <c r="C37405" s="220" t="str">
        <f t="shared" si="1168"/>
        <v/>
      </c>
      <c r="I37405" s="218" t="str">
        <f t="shared" si="1169"/>
        <v/>
      </c>
    </row>
    <row r="37406" spans="3:9" ht="15" customHeight="1">
      <c r="C37406" s="220" t="str">
        <f t="shared" si="1168"/>
        <v/>
      </c>
      <c r="I37406" s="218" t="str">
        <f t="shared" si="1169"/>
        <v/>
      </c>
    </row>
    <row r="37407" spans="3:9" ht="15" customHeight="1">
      <c r="C37407" s="220" t="str">
        <f t="shared" si="1168"/>
        <v/>
      </c>
      <c r="I37407" s="218" t="str">
        <f t="shared" si="1169"/>
        <v/>
      </c>
    </row>
    <row r="37408" spans="3:9" ht="15" customHeight="1">
      <c r="C37408" s="220" t="str">
        <f t="shared" si="1168"/>
        <v/>
      </c>
      <c r="I37408" s="218" t="str">
        <f t="shared" si="1169"/>
        <v/>
      </c>
    </row>
    <row r="37409" spans="3:9" ht="15" customHeight="1">
      <c r="C37409" s="220" t="str">
        <f t="shared" si="1168"/>
        <v/>
      </c>
      <c r="I37409" s="218" t="str">
        <f t="shared" si="1169"/>
        <v/>
      </c>
    </row>
    <row r="37410" spans="3:9" ht="15" customHeight="1">
      <c r="C37410" s="220" t="str">
        <f t="shared" si="1168"/>
        <v/>
      </c>
      <c r="I37410" s="218" t="str">
        <f t="shared" si="1169"/>
        <v/>
      </c>
    </row>
    <row r="37411" spans="3:9" ht="15" customHeight="1">
      <c r="C37411" s="220" t="str">
        <f t="shared" si="1168"/>
        <v/>
      </c>
      <c r="I37411" s="218" t="str">
        <f t="shared" si="1169"/>
        <v/>
      </c>
    </row>
    <row r="37412" spans="3:9" ht="15" customHeight="1">
      <c r="C37412" s="220" t="str">
        <f t="shared" si="1168"/>
        <v/>
      </c>
      <c r="I37412" s="218" t="str">
        <f t="shared" si="1169"/>
        <v/>
      </c>
    </row>
    <row r="37413" spans="3:9" ht="15" customHeight="1">
      <c r="C37413" s="220" t="str">
        <f t="shared" si="1168"/>
        <v/>
      </c>
      <c r="I37413" s="218" t="str">
        <f t="shared" si="1169"/>
        <v/>
      </c>
    </row>
    <row r="37414" spans="3:9" ht="15" customHeight="1">
      <c r="C37414" s="220" t="str">
        <f t="shared" si="1168"/>
        <v/>
      </c>
      <c r="I37414" s="218" t="str">
        <f t="shared" si="1169"/>
        <v/>
      </c>
    </row>
    <row r="37415" spans="3:9" ht="15" customHeight="1">
      <c r="C37415" s="220" t="str">
        <f t="shared" si="1168"/>
        <v/>
      </c>
      <c r="I37415" s="218" t="str">
        <f t="shared" si="1169"/>
        <v/>
      </c>
    </row>
    <row r="37416" spans="3:9" ht="15" customHeight="1">
      <c r="C37416" s="220" t="str">
        <f t="shared" si="1168"/>
        <v/>
      </c>
      <c r="I37416" s="218" t="str">
        <f t="shared" si="1169"/>
        <v/>
      </c>
    </row>
    <row r="37417" spans="3:9" ht="15" customHeight="1">
      <c r="C37417" s="220" t="str">
        <f t="shared" si="1168"/>
        <v/>
      </c>
      <c r="I37417" s="218" t="str">
        <f t="shared" si="1169"/>
        <v/>
      </c>
    </row>
    <row r="37418" spans="3:9" ht="15" customHeight="1">
      <c r="C37418" s="220" t="str">
        <f t="shared" si="1168"/>
        <v/>
      </c>
      <c r="I37418" s="218" t="str">
        <f t="shared" si="1169"/>
        <v/>
      </c>
    </row>
    <row r="37419" spans="3:9" ht="15" customHeight="1">
      <c r="C37419" s="220" t="str">
        <f t="shared" si="1168"/>
        <v/>
      </c>
      <c r="I37419" s="218" t="str">
        <f t="shared" si="1169"/>
        <v/>
      </c>
    </row>
    <row r="37420" spans="3:9" ht="15" customHeight="1">
      <c r="C37420" s="220" t="str">
        <f t="shared" si="1168"/>
        <v/>
      </c>
      <c r="I37420" s="218" t="str">
        <f t="shared" si="1169"/>
        <v/>
      </c>
    </row>
    <row r="37421" spans="3:9" ht="15" customHeight="1">
      <c r="C37421" s="220" t="str">
        <f t="shared" si="1168"/>
        <v/>
      </c>
      <c r="I37421" s="218" t="str">
        <f t="shared" si="1169"/>
        <v/>
      </c>
    </row>
    <row r="37422" spans="3:9" ht="15" customHeight="1">
      <c r="C37422" s="220" t="str">
        <f t="shared" si="1168"/>
        <v/>
      </c>
      <c r="I37422" s="218" t="str">
        <f t="shared" si="1169"/>
        <v/>
      </c>
    </row>
    <row r="37423" spans="3:9" ht="15" customHeight="1">
      <c r="C37423" s="220" t="str">
        <f t="shared" si="1168"/>
        <v/>
      </c>
      <c r="I37423" s="218" t="str">
        <f t="shared" si="1169"/>
        <v/>
      </c>
    </row>
    <row r="37424" spans="3:9" ht="15" customHeight="1">
      <c r="C37424" s="220" t="str">
        <f t="shared" si="1168"/>
        <v/>
      </c>
      <c r="I37424" s="218" t="str">
        <f t="shared" si="1169"/>
        <v/>
      </c>
    </row>
    <row r="37425" spans="3:9" ht="15" customHeight="1">
      <c r="C37425" s="220" t="str">
        <f t="shared" si="1168"/>
        <v/>
      </c>
      <c r="I37425" s="218" t="str">
        <f t="shared" si="1169"/>
        <v/>
      </c>
    </row>
    <row r="37426" spans="3:9" ht="15" customHeight="1">
      <c r="C37426" s="220" t="str">
        <f t="shared" si="1168"/>
        <v/>
      </c>
      <c r="I37426" s="218" t="str">
        <f t="shared" si="1169"/>
        <v/>
      </c>
    </row>
    <row r="37427" spans="3:9" ht="15" customHeight="1">
      <c r="C37427" s="220" t="str">
        <f t="shared" si="1168"/>
        <v/>
      </c>
      <c r="I37427" s="218" t="str">
        <f t="shared" si="1169"/>
        <v/>
      </c>
    </row>
    <row r="37428" spans="3:9" ht="15" customHeight="1">
      <c r="C37428" s="220" t="str">
        <f t="shared" si="1168"/>
        <v/>
      </c>
      <c r="I37428" s="218" t="str">
        <f t="shared" si="1169"/>
        <v/>
      </c>
    </row>
    <row r="37429" spans="3:9" ht="15" customHeight="1">
      <c r="C37429" s="220" t="str">
        <f t="shared" si="1168"/>
        <v/>
      </c>
      <c r="I37429" s="218" t="str">
        <f t="shared" si="1169"/>
        <v/>
      </c>
    </row>
    <row r="37430" spans="3:9" ht="15" customHeight="1">
      <c r="C37430" s="220" t="str">
        <f t="shared" si="1168"/>
        <v/>
      </c>
      <c r="I37430" s="218" t="str">
        <f t="shared" si="1169"/>
        <v/>
      </c>
    </row>
    <row r="37431" spans="3:9" ht="15" customHeight="1">
      <c r="C37431" s="220" t="str">
        <f t="shared" si="1168"/>
        <v/>
      </c>
      <c r="I37431" s="218" t="str">
        <f t="shared" si="1169"/>
        <v/>
      </c>
    </row>
    <row r="37432" spans="3:9" ht="15" customHeight="1">
      <c r="C37432" s="220" t="str">
        <f t="shared" si="1168"/>
        <v/>
      </c>
      <c r="I37432" s="218" t="str">
        <f t="shared" si="1169"/>
        <v/>
      </c>
    </row>
    <row r="37433" spans="3:9" ht="15" customHeight="1">
      <c r="C37433" s="220" t="str">
        <f t="shared" si="1168"/>
        <v/>
      </c>
      <c r="I37433" s="218" t="str">
        <f t="shared" si="1169"/>
        <v/>
      </c>
    </row>
    <row r="37434" spans="3:9" ht="15" customHeight="1">
      <c r="C37434" s="220" t="str">
        <f t="shared" si="1168"/>
        <v/>
      </c>
      <c r="I37434" s="218" t="str">
        <f t="shared" si="1169"/>
        <v/>
      </c>
    </row>
    <row r="37435" spans="3:9" ht="15" customHeight="1">
      <c r="C37435" s="220" t="str">
        <f t="shared" si="1168"/>
        <v/>
      </c>
      <c r="I37435" s="218" t="str">
        <f t="shared" si="1169"/>
        <v/>
      </c>
    </row>
    <row r="37436" spans="3:9" ht="15" customHeight="1">
      <c r="C37436" s="220" t="str">
        <f t="shared" si="1168"/>
        <v/>
      </c>
      <c r="I37436" s="218" t="str">
        <f t="shared" si="1169"/>
        <v/>
      </c>
    </row>
    <row r="37437" spans="3:9" ht="15" customHeight="1">
      <c r="C37437" s="220" t="str">
        <f t="shared" si="1168"/>
        <v/>
      </c>
      <c r="I37437" s="218" t="str">
        <f t="shared" si="1169"/>
        <v/>
      </c>
    </row>
    <row r="37438" spans="3:9" ht="15" customHeight="1">
      <c r="C37438" s="220" t="str">
        <f t="shared" si="1168"/>
        <v/>
      </c>
      <c r="I37438" s="218" t="str">
        <f t="shared" si="1169"/>
        <v/>
      </c>
    </row>
    <row r="37439" spans="3:9" ht="15" customHeight="1">
      <c r="C37439" s="220" t="str">
        <f t="shared" si="1168"/>
        <v/>
      </c>
      <c r="I37439" s="218" t="str">
        <f t="shared" si="1169"/>
        <v/>
      </c>
    </row>
    <row r="37440" spans="3:9" ht="15" customHeight="1">
      <c r="C37440" s="220" t="str">
        <f t="shared" si="1168"/>
        <v/>
      </c>
      <c r="I37440" s="218" t="str">
        <f t="shared" si="1169"/>
        <v/>
      </c>
    </row>
    <row r="37441" spans="3:9" ht="15" customHeight="1">
      <c r="C37441" s="220" t="str">
        <f t="shared" si="1168"/>
        <v/>
      </c>
      <c r="I37441" s="218" t="str">
        <f t="shared" si="1169"/>
        <v/>
      </c>
    </row>
    <row r="37442" spans="3:9" ht="15" customHeight="1">
      <c r="C37442" s="220" t="str">
        <f t="shared" si="1168"/>
        <v/>
      </c>
      <c r="I37442" s="218" t="str">
        <f t="shared" si="1169"/>
        <v/>
      </c>
    </row>
    <row r="37443" spans="3:9" ht="15" customHeight="1">
      <c r="C37443" s="220" t="str">
        <f t="shared" si="1168"/>
        <v/>
      </c>
      <c r="I37443" s="218" t="str">
        <f t="shared" si="1169"/>
        <v/>
      </c>
    </row>
    <row r="37444" spans="3:9" ht="15" customHeight="1">
      <c r="C37444" s="220" t="str">
        <f t="shared" si="1168"/>
        <v/>
      </c>
      <c r="I37444" s="218" t="str">
        <f t="shared" si="1169"/>
        <v/>
      </c>
    </row>
    <row r="37445" spans="3:9" ht="15" customHeight="1">
      <c r="C37445" s="220" t="str">
        <f t="shared" si="1168"/>
        <v/>
      </c>
      <c r="I37445" s="218" t="str">
        <f t="shared" si="1169"/>
        <v/>
      </c>
    </row>
    <row r="37446" spans="3:9" ht="15" customHeight="1">
      <c r="C37446" s="220" t="str">
        <f t="shared" ref="C37446:C37509" si="1170">IF(B37446="","",MONTH(B37446))</f>
        <v/>
      </c>
      <c r="I37446" s="218" t="str">
        <f t="shared" ref="I37446:I37509" si="1171">IF(H37446="","",IF(E37446="","Não deixe campos em branco, a planilha resumo de custos e despesas necessita deles para funcionar",IF(F37446="","Não deixe campos em branco, a planilha resumo de custos e despesas necessita deles para funcionar",IF(G37446="","Não deixe campos em branco, a planilha resumo de custos e despesas necessita deles para funcionar",""))))</f>
        <v/>
      </c>
    </row>
    <row r="37447" spans="3:9" ht="15" customHeight="1">
      <c r="C37447" s="220" t="str">
        <f t="shared" si="1170"/>
        <v/>
      </c>
      <c r="I37447" s="218" t="str">
        <f t="shared" si="1171"/>
        <v/>
      </c>
    </row>
    <row r="37448" spans="3:9" ht="15" customHeight="1">
      <c r="C37448" s="220" t="str">
        <f t="shared" si="1170"/>
        <v/>
      </c>
      <c r="I37448" s="218" t="str">
        <f t="shared" si="1171"/>
        <v/>
      </c>
    </row>
    <row r="37449" spans="3:9" ht="15" customHeight="1">
      <c r="C37449" s="220" t="str">
        <f t="shared" si="1170"/>
        <v/>
      </c>
      <c r="I37449" s="218" t="str">
        <f t="shared" si="1171"/>
        <v/>
      </c>
    </row>
    <row r="37450" spans="3:9" ht="15" customHeight="1">
      <c r="C37450" s="220" t="str">
        <f t="shared" si="1170"/>
        <v/>
      </c>
      <c r="I37450" s="218" t="str">
        <f t="shared" si="1171"/>
        <v/>
      </c>
    </row>
    <row r="37451" spans="3:9" ht="15" customHeight="1">
      <c r="C37451" s="220" t="str">
        <f t="shared" si="1170"/>
        <v/>
      </c>
      <c r="I37451" s="218" t="str">
        <f t="shared" si="1171"/>
        <v/>
      </c>
    </row>
    <row r="37452" spans="3:9" ht="15" customHeight="1">
      <c r="C37452" s="220" t="str">
        <f t="shared" si="1170"/>
        <v/>
      </c>
      <c r="I37452" s="218" t="str">
        <f t="shared" si="1171"/>
        <v/>
      </c>
    </row>
    <row r="37453" spans="3:9" ht="15" customHeight="1">
      <c r="C37453" s="220" t="str">
        <f t="shared" si="1170"/>
        <v/>
      </c>
      <c r="I37453" s="218" t="str">
        <f t="shared" si="1171"/>
        <v/>
      </c>
    </row>
    <row r="37454" spans="3:9" ht="15" customHeight="1">
      <c r="C37454" s="220" t="str">
        <f t="shared" si="1170"/>
        <v/>
      </c>
      <c r="I37454" s="218" t="str">
        <f t="shared" si="1171"/>
        <v/>
      </c>
    </row>
    <row r="37455" spans="3:9" ht="15" customHeight="1">
      <c r="C37455" s="220" t="str">
        <f t="shared" si="1170"/>
        <v/>
      </c>
      <c r="I37455" s="218" t="str">
        <f t="shared" si="1171"/>
        <v/>
      </c>
    </row>
    <row r="37456" spans="3:9" ht="15" customHeight="1">
      <c r="C37456" s="220" t="str">
        <f t="shared" si="1170"/>
        <v/>
      </c>
      <c r="I37456" s="218" t="str">
        <f t="shared" si="1171"/>
        <v/>
      </c>
    </row>
    <row r="37457" spans="3:9" ht="15" customHeight="1">
      <c r="C37457" s="220" t="str">
        <f t="shared" si="1170"/>
        <v/>
      </c>
      <c r="I37457" s="218" t="str">
        <f t="shared" si="1171"/>
        <v/>
      </c>
    </row>
    <row r="37458" spans="3:9" ht="15" customHeight="1">
      <c r="C37458" s="220" t="str">
        <f t="shared" si="1170"/>
        <v/>
      </c>
      <c r="I37458" s="218" t="str">
        <f t="shared" si="1171"/>
        <v/>
      </c>
    </row>
    <row r="37459" spans="3:9" ht="15" customHeight="1">
      <c r="C37459" s="220" t="str">
        <f t="shared" si="1170"/>
        <v/>
      </c>
      <c r="I37459" s="218" t="str">
        <f t="shared" si="1171"/>
        <v/>
      </c>
    </row>
    <row r="37460" spans="3:9" ht="15" customHeight="1">
      <c r="C37460" s="220" t="str">
        <f t="shared" si="1170"/>
        <v/>
      </c>
      <c r="I37460" s="218" t="str">
        <f t="shared" si="1171"/>
        <v/>
      </c>
    </row>
    <row r="37461" spans="3:9" ht="15" customHeight="1">
      <c r="C37461" s="220" t="str">
        <f t="shared" si="1170"/>
        <v/>
      </c>
      <c r="I37461" s="218" t="str">
        <f t="shared" si="1171"/>
        <v/>
      </c>
    </row>
    <row r="37462" spans="3:9" ht="15" customHeight="1">
      <c r="C37462" s="220" t="str">
        <f t="shared" si="1170"/>
        <v/>
      </c>
      <c r="I37462" s="218" t="str">
        <f t="shared" si="1171"/>
        <v/>
      </c>
    </row>
    <row r="37463" spans="3:9" ht="15" customHeight="1">
      <c r="C37463" s="220" t="str">
        <f t="shared" si="1170"/>
        <v/>
      </c>
      <c r="I37463" s="218" t="str">
        <f t="shared" si="1171"/>
        <v/>
      </c>
    </row>
    <row r="37464" spans="3:9" ht="15" customHeight="1">
      <c r="C37464" s="220" t="str">
        <f t="shared" si="1170"/>
        <v/>
      </c>
      <c r="I37464" s="218" t="str">
        <f t="shared" si="1171"/>
        <v/>
      </c>
    </row>
    <row r="37465" spans="3:9" ht="15" customHeight="1">
      <c r="C37465" s="220" t="str">
        <f t="shared" si="1170"/>
        <v/>
      </c>
      <c r="I37465" s="218" t="str">
        <f t="shared" si="1171"/>
        <v/>
      </c>
    </row>
    <row r="37466" spans="3:9" ht="15" customHeight="1">
      <c r="C37466" s="220" t="str">
        <f t="shared" si="1170"/>
        <v/>
      </c>
      <c r="I37466" s="218" t="str">
        <f t="shared" si="1171"/>
        <v/>
      </c>
    </row>
    <row r="37467" spans="3:9" ht="15" customHeight="1">
      <c r="C37467" s="220" t="str">
        <f t="shared" si="1170"/>
        <v/>
      </c>
      <c r="I37467" s="218" t="str">
        <f t="shared" si="1171"/>
        <v/>
      </c>
    </row>
    <row r="37468" spans="3:9" ht="15" customHeight="1">
      <c r="C37468" s="220" t="str">
        <f t="shared" si="1170"/>
        <v/>
      </c>
      <c r="I37468" s="218" t="str">
        <f t="shared" si="1171"/>
        <v/>
      </c>
    </row>
    <row r="37469" spans="3:9" ht="15" customHeight="1">
      <c r="C37469" s="220" t="str">
        <f t="shared" si="1170"/>
        <v/>
      </c>
      <c r="I37469" s="218" t="str">
        <f t="shared" si="1171"/>
        <v/>
      </c>
    </row>
    <row r="37470" spans="3:9" ht="15" customHeight="1">
      <c r="C37470" s="220" t="str">
        <f t="shared" si="1170"/>
        <v/>
      </c>
      <c r="I37470" s="218" t="str">
        <f t="shared" si="1171"/>
        <v/>
      </c>
    </row>
    <row r="37471" spans="3:9" ht="15" customHeight="1">
      <c r="C37471" s="220" t="str">
        <f t="shared" si="1170"/>
        <v/>
      </c>
      <c r="I37471" s="218" t="str">
        <f t="shared" si="1171"/>
        <v/>
      </c>
    </row>
    <row r="37472" spans="3:9" ht="15" customHeight="1">
      <c r="C37472" s="220" t="str">
        <f t="shared" si="1170"/>
        <v/>
      </c>
      <c r="I37472" s="218" t="str">
        <f t="shared" si="1171"/>
        <v/>
      </c>
    </row>
    <row r="37473" spans="3:9" ht="15" customHeight="1">
      <c r="C37473" s="220" t="str">
        <f t="shared" si="1170"/>
        <v/>
      </c>
      <c r="I37473" s="218" t="str">
        <f t="shared" si="1171"/>
        <v/>
      </c>
    </row>
    <row r="37474" spans="3:9" ht="15" customHeight="1">
      <c r="C37474" s="220" t="str">
        <f t="shared" si="1170"/>
        <v/>
      </c>
      <c r="I37474" s="218" t="str">
        <f t="shared" si="1171"/>
        <v/>
      </c>
    </row>
    <row r="37475" spans="3:9" ht="15" customHeight="1">
      <c r="C37475" s="220" t="str">
        <f t="shared" si="1170"/>
        <v/>
      </c>
      <c r="I37475" s="218" t="str">
        <f t="shared" si="1171"/>
        <v/>
      </c>
    </row>
    <row r="37476" spans="3:9" ht="15" customHeight="1">
      <c r="C37476" s="220" t="str">
        <f t="shared" si="1170"/>
        <v/>
      </c>
      <c r="I37476" s="218" t="str">
        <f t="shared" si="1171"/>
        <v/>
      </c>
    </row>
    <row r="37477" spans="3:9" ht="15" customHeight="1">
      <c r="C37477" s="220" t="str">
        <f t="shared" si="1170"/>
        <v/>
      </c>
      <c r="I37477" s="218" t="str">
        <f t="shared" si="1171"/>
        <v/>
      </c>
    </row>
    <row r="37478" spans="3:9" ht="15" customHeight="1">
      <c r="C37478" s="220" t="str">
        <f t="shared" si="1170"/>
        <v/>
      </c>
      <c r="I37478" s="218" t="str">
        <f t="shared" si="1171"/>
        <v/>
      </c>
    </row>
    <row r="37479" spans="3:9" ht="15" customHeight="1">
      <c r="C37479" s="220" t="str">
        <f t="shared" si="1170"/>
        <v/>
      </c>
      <c r="I37479" s="218" t="str">
        <f t="shared" si="1171"/>
        <v/>
      </c>
    </row>
    <row r="37480" spans="3:9" ht="15" customHeight="1">
      <c r="C37480" s="220" t="str">
        <f t="shared" si="1170"/>
        <v/>
      </c>
      <c r="I37480" s="218" t="str">
        <f t="shared" si="1171"/>
        <v/>
      </c>
    </row>
    <row r="37481" spans="3:9" ht="15" customHeight="1">
      <c r="C37481" s="220" t="str">
        <f t="shared" si="1170"/>
        <v/>
      </c>
      <c r="I37481" s="218" t="str">
        <f t="shared" si="1171"/>
        <v/>
      </c>
    </row>
    <row r="37482" spans="3:9" ht="15" customHeight="1">
      <c r="C37482" s="220" t="str">
        <f t="shared" si="1170"/>
        <v/>
      </c>
      <c r="I37482" s="218" t="str">
        <f t="shared" si="1171"/>
        <v/>
      </c>
    </row>
    <row r="37483" spans="3:9" ht="15" customHeight="1">
      <c r="C37483" s="220" t="str">
        <f t="shared" si="1170"/>
        <v/>
      </c>
      <c r="I37483" s="218" t="str">
        <f t="shared" si="1171"/>
        <v/>
      </c>
    </row>
    <row r="37484" spans="3:9" ht="15" customHeight="1">
      <c r="C37484" s="220" t="str">
        <f t="shared" si="1170"/>
        <v/>
      </c>
      <c r="I37484" s="218" t="str">
        <f t="shared" si="1171"/>
        <v/>
      </c>
    </row>
    <row r="37485" spans="3:9" ht="15" customHeight="1">
      <c r="C37485" s="220" t="str">
        <f t="shared" si="1170"/>
        <v/>
      </c>
      <c r="I37485" s="218" t="str">
        <f t="shared" si="1171"/>
        <v/>
      </c>
    </row>
    <row r="37486" spans="3:9" ht="15" customHeight="1">
      <c r="C37486" s="220" t="str">
        <f t="shared" si="1170"/>
        <v/>
      </c>
      <c r="I37486" s="218" t="str">
        <f t="shared" si="1171"/>
        <v/>
      </c>
    </row>
    <row r="37487" spans="3:9" ht="15" customHeight="1">
      <c r="C37487" s="220" t="str">
        <f t="shared" si="1170"/>
        <v/>
      </c>
      <c r="I37487" s="218" t="str">
        <f t="shared" si="1171"/>
        <v/>
      </c>
    </row>
    <row r="37488" spans="3:9" ht="15" customHeight="1">
      <c r="C37488" s="220" t="str">
        <f t="shared" si="1170"/>
        <v/>
      </c>
      <c r="I37488" s="218" t="str">
        <f t="shared" si="1171"/>
        <v/>
      </c>
    </row>
    <row r="37489" spans="3:9" ht="15" customHeight="1">
      <c r="C37489" s="220" t="str">
        <f t="shared" si="1170"/>
        <v/>
      </c>
      <c r="I37489" s="218" t="str">
        <f t="shared" si="1171"/>
        <v/>
      </c>
    </row>
    <row r="37490" spans="3:9" ht="15" customHeight="1">
      <c r="C37490" s="220" t="str">
        <f t="shared" si="1170"/>
        <v/>
      </c>
      <c r="I37490" s="218" t="str">
        <f t="shared" si="1171"/>
        <v/>
      </c>
    </row>
    <row r="37491" spans="3:9" ht="15" customHeight="1">
      <c r="C37491" s="220" t="str">
        <f t="shared" si="1170"/>
        <v/>
      </c>
      <c r="I37491" s="218" t="str">
        <f t="shared" si="1171"/>
        <v/>
      </c>
    </row>
    <row r="37492" spans="3:9" ht="15" customHeight="1">
      <c r="C37492" s="220" t="str">
        <f t="shared" si="1170"/>
        <v/>
      </c>
      <c r="I37492" s="218" t="str">
        <f t="shared" si="1171"/>
        <v/>
      </c>
    </row>
    <row r="37493" spans="3:9" ht="15" customHeight="1">
      <c r="C37493" s="220" t="str">
        <f t="shared" si="1170"/>
        <v/>
      </c>
      <c r="I37493" s="218" t="str">
        <f t="shared" si="1171"/>
        <v/>
      </c>
    </row>
    <row r="37494" spans="3:9" ht="15" customHeight="1">
      <c r="C37494" s="220" t="str">
        <f t="shared" si="1170"/>
        <v/>
      </c>
      <c r="I37494" s="218" t="str">
        <f t="shared" si="1171"/>
        <v/>
      </c>
    </row>
    <row r="37495" spans="3:9" ht="15" customHeight="1">
      <c r="C37495" s="220" t="str">
        <f t="shared" si="1170"/>
        <v/>
      </c>
      <c r="I37495" s="218" t="str">
        <f t="shared" si="1171"/>
        <v/>
      </c>
    </row>
    <row r="37496" spans="3:9" ht="15" customHeight="1">
      <c r="C37496" s="220" t="str">
        <f t="shared" si="1170"/>
        <v/>
      </c>
      <c r="I37496" s="218" t="str">
        <f t="shared" si="1171"/>
        <v/>
      </c>
    </row>
    <row r="37497" spans="3:9" ht="15" customHeight="1">
      <c r="C37497" s="220" t="str">
        <f t="shared" si="1170"/>
        <v/>
      </c>
      <c r="I37497" s="218" t="str">
        <f t="shared" si="1171"/>
        <v/>
      </c>
    </row>
    <row r="37498" spans="3:9" ht="15" customHeight="1">
      <c r="C37498" s="220" t="str">
        <f t="shared" si="1170"/>
        <v/>
      </c>
      <c r="I37498" s="218" t="str">
        <f t="shared" si="1171"/>
        <v/>
      </c>
    </row>
    <row r="37499" spans="3:9" ht="15" customHeight="1">
      <c r="C37499" s="220" t="str">
        <f t="shared" si="1170"/>
        <v/>
      </c>
      <c r="I37499" s="218" t="str">
        <f t="shared" si="1171"/>
        <v/>
      </c>
    </row>
    <row r="37500" spans="3:9" ht="15" customHeight="1">
      <c r="C37500" s="220" t="str">
        <f t="shared" si="1170"/>
        <v/>
      </c>
      <c r="I37500" s="218" t="str">
        <f t="shared" si="1171"/>
        <v/>
      </c>
    </row>
    <row r="37501" spans="3:9" ht="15" customHeight="1">
      <c r="C37501" s="220" t="str">
        <f t="shared" si="1170"/>
        <v/>
      </c>
      <c r="I37501" s="218" t="str">
        <f t="shared" si="1171"/>
        <v/>
      </c>
    </row>
    <row r="37502" spans="3:9" ht="15" customHeight="1">
      <c r="C37502" s="220" t="str">
        <f t="shared" si="1170"/>
        <v/>
      </c>
      <c r="I37502" s="218" t="str">
        <f t="shared" si="1171"/>
        <v/>
      </c>
    </row>
    <row r="37503" spans="3:9" ht="15" customHeight="1">
      <c r="C37503" s="220" t="str">
        <f t="shared" si="1170"/>
        <v/>
      </c>
      <c r="I37503" s="218" t="str">
        <f t="shared" si="1171"/>
        <v/>
      </c>
    </row>
    <row r="37504" spans="3:9" ht="15" customHeight="1">
      <c r="C37504" s="220" t="str">
        <f t="shared" si="1170"/>
        <v/>
      </c>
      <c r="I37504" s="218" t="str">
        <f t="shared" si="1171"/>
        <v/>
      </c>
    </row>
    <row r="37505" spans="3:9" ht="15" customHeight="1">
      <c r="C37505" s="220" t="str">
        <f t="shared" si="1170"/>
        <v/>
      </c>
      <c r="I37505" s="218" t="str">
        <f t="shared" si="1171"/>
        <v/>
      </c>
    </row>
    <row r="37506" spans="3:9" ht="15" customHeight="1">
      <c r="C37506" s="220" t="str">
        <f t="shared" si="1170"/>
        <v/>
      </c>
      <c r="I37506" s="218" t="str">
        <f t="shared" si="1171"/>
        <v/>
      </c>
    </row>
    <row r="37507" spans="3:9" ht="15" customHeight="1">
      <c r="C37507" s="220" t="str">
        <f t="shared" si="1170"/>
        <v/>
      </c>
      <c r="I37507" s="218" t="str">
        <f t="shared" si="1171"/>
        <v/>
      </c>
    </row>
    <row r="37508" spans="3:9" ht="15" customHeight="1">
      <c r="C37508" s="220" t="str">
        <f t="shared" si="1170"/>
        <v/>
      </c>
      <c r="I37508" s="218" t="str">
        <f t="shared" si="1171"/>
        <v/>
      </c>
    </row>
    <row r="37509" spans="3:9" ht="15" customHeight="1">
      <c r="C37509" s="220" t="str">
        <f t="shared" si="1170"/>
        <v/>
      </c>
      <c r="I37509" s="218" t="str">
        <f t="shared" si="1171"/>
        <v/>
      </c>
    </row>
    <row r="37510" spans="3:9" ht="15" customHeight="1">
      <c r="C37510" s="220" t="str">
        <f t="shared" ref="C37510:C37573" si="1172">IF(B37510="","",MONTH(B37510))</f>
        <v/>
      </c>
      <c r="I37510" s="218" t="str">
        <f t="shared" ref="I37510:I37573" si="1173">IF(H37510="","",IF(E37510="","Não deixe campos em branco, a planilha resumo de custos e despesas necessita deles para funcionar",IF(F37510="","Não deixe campos em branco, a planilha resumo de custos e despesas necessita deles para funcionar",IF(G37510="","Não deixe campos em branco, a planilha resumo de custos e despesas necessita deles para funcionar",""))))</f>
        <v/>
      </c>
    </row>
    <row r="37511" spans="3:9" ht="15" customHeight="1">
      <c r="C37511" s="220" t="str">
        <f t="shared" si="1172"/>
        <v/>
      </c>
      <c r="I37511" s="218" t="str">
        <f t="shared" si="1173"/>
        <v/>
      </c>
    </row>
    <row r="37512" spans="3:9" ht="15" customHeight="1">
      <c r="C37512" s="220" t="str">
        <f t="shared" si="1172"/>
        <v/>
      </c>
      <c r="I37512" s="218" t="str">
        <f t="shared" si="1173"/>
        <v/>
      </c>
    </row>
    <row r="37513" spans="3:9" ht="15" customHeight="1">
      <c r="C37513" s="220" t="str">
        <f t="shared" si="1172"/>
        <v/>
      </c>
      <c r="I37513" s="218" t="str">
        <f t="shared" si="1173"/>
        <v/>
      </c>
    </row>
    <row r="37514" spans="3:9" ht="15" customHeight="1">
      <c r="C37514" s="220" t="str">
        <f t="shared" si="1172"/>
        <v/>
      </c>
      <c r="I37514" s="218" t="str">
        <f t="shared" si="1173"/>
        <v/>
      </c>
    </row>
    <row r="37515" spans="3:9" ht="15" customHeight="1">
      <c r="C37515" s="220" t="str">
        <f t="shared" si="1172"/>
        <v/>
      </c>
      <c r="I37515" s="218" t="str">
        <f t="shared" si="1173"/>
        <v/>
      </c>
    </row>
    <row r="37516" spans="3:9" ht="15" customHeight="1">
      <c r="C37516" s="220" t="str">
        <f t="shared" si="1172"/>
        <v/>
      </c>
      <c r="I37516" s="218" t="str">
        <f t="shared" si="1173"/>
        <v/>
      </c>
    </row>
    <row r="37517" spans="3:9" ht="15" customHeight="1">
      <c r="C37517" s="220" t="str">
        <f t="shared" si="1172"/>
        <v/>
      </c>
      <c r="I37517" s="218" t="str">
        <f t="shared" si="1173"/>
        <v/>
      </c>
    </row>
    <row r="37518" spans="3:9" ht="15" customHeight="1">
      <c r="C37518" s="220" t="str">
        <f t="shared" si="1172"/>
        <v/>
      </c>
      <c r="I37518" s="218" t="str">
        <f t="shared" si="1173"/>
        <v/>
      </c>
    </row>
    <row r="37519" spans="3:9" ht="15" customHeight="1">
      <c r="C37519" s="220" t="str">
        <f t="shared" si="1172"/>
        <v/>
      </c>
      <c r="I37519" s="218" t="str">
        <f t="shared" si="1173"/>
        <v/>
      </c>
    </row>
    <row r="37520" spans="3:9" ht="15" customHeight="1">
      <c r="C37520" s="220" t="str">
        <f t="shared" si="1172"/>
        <v/>
      </c>
      <c r="I37520" s="218" t="str">
        <f t="shared" si="1173"/>
        <v/>
      </c>
    </row>
    <row r="37521" spans="3:9" ht="15" customHeight="1">
      <c r="C37521" s="220" t="str">
        <f t="shared" si="1172"/>
        <v/>
      </c>
      <c r="I37521" s="218" t="str">
        <f t="shared" si="1173"/>
        <v/>
      </c>
    </row>
    <row r="37522" spans="3:9" ht="15" customHeight="1">
      <c r="C37522" s="220" t="str">
        <f t="shared" si="1172"/>
        <v/>
      </c>
      <c r="I37522" s="218" t="str">
        <f t="shared" si="1173"/>
        <v/>
      </c>
    </row>
    <row r="37523" spans="3:9" ht="15" customHeight="1">
      <c r="C37523" s="220" t="str">
        <f t="shared" si="1172"/>
        <v/>
      </c>
      <c r="I37523" s="218" t="str">
        <f t="shared" si="1173"/>
        <v/>
      </c>
    </row>
    <row r="37524" spans="3:9" ht="15" customHeight="1">
      <c r="C37524" s="220" t="str">
        <f t="shared" si="1172"/>
        <v/>
      </c>
      <c r="I37524" s="218" t="str">
        <f t="shared" si="1173"/>
        <v/>
      </c>
    </row>
    <row r="37525" spans="3:9" ht="15" customHeight="1">
      <c r="C37525" s="220" t="str">
        <f t="shared" si="1172"/>
        <v/>
      </c>
      <c r="I37525" s="218" t="str">
        <f t="shared" si="1173"/>
        <v/>
      </c>
    </row>
    <row r="37526" spans="3:9" ht="15" customHeight="1">
      <c r="C37526" s="220" t="str">
        <f t="shared" si="1172"/>
        <v/>
      </c>
      <c r="I37526" s="218" t="str">
        <f t="shared" si="1173"/>
        <v/>
      </c>
    </row>
    <row r="37527" spans="3:9" ht="15" customHeight="1">
      <c r="C37527" s="220" t="str">
        <f t="shared" si="1172"/>
        <v/>
      </c>
      <c r="I37527" s="218" t="str">
        <f t="shared" si="1173"/>
        <v/>
      </c>
    </row>
    <row r="37528" spans="3:9" ht="15" customHeight="1">
      <c r="C37528" s="220" t="str">
        <f t="shared" si="1172"/>
        <v/>
      </c>
      <c r="I37528" s="218" t="str">
        <f t="shared" si="1173"/>
        <v/>
      </c>
    </row>
    <row r="37529" spans="3:9" ht="15" customHeight="1">
      <c r="C37529" s="220" t="str">
        <f t="shared" si="1172"/>
        <v/>
      </c>
      <c r="I37529" s="218" t="str">
        <f t="shared" si="1173"/>
        <v/>
      </c>
    </row>
    <row r="37530" spans="3:9" ht="15" customHeight="1">
      <c r="C37530" s="220" t="str">
        <f t="shared" si="1172"/>
        <v/>
      </c>
      <c r="I37530" s="218" t="str">
        <f t="shared" si="1173"/>
        <v/>
      </c>
    </row>
    <row r="37531" spans="3:9" ht="15" customHeight="1">
      <c r="C37531" s="220" t="str">
        <f t="shared" si="1172"/>
        <v/>
      </c>
      <c r="I37531" s="218" t="str">
        <f t="shared" si="1173"/>
        <v/>
      </c>
    </row>
    <row r="37532" spans="3:9" ht="15" customHeight="1">
      <c r="C37532" s="220" t="str">
        <f t="shared" si="1172"/>
        <v/>
      </c>
      <c r="I37532" s="218" t="str">
        <f t="shared" si="1173"/>
        <v/>
      </c>
    </row>
    <row r="37533" spans="3:9" ht="15" customHeight="1">
      <c r="C37533" s="220" t="str">
        <f t="shared" si="1172"/>
        <v/>
      </c>
      <c r="I37533" s="218" t="str">
        <f t="shared" si="1173"/>
        <v/>
      </c>
    </row>
    <row r="37534" spans="3:9" ht="15" customHeight="1">
      <c r="C37534" s="220" t="str">
        <f t="shared" si="1172"/>
        <v/>
      </c>
      <c r="I37534" s="218" t="str">
        <f t="shared" si="1173"/>
        <v/>
      </c>
    </row>
    <row r="37535" spans="3:9" ht="15" customHeight="1">
      <c r="C37535" s="220" t="str">
        <f t="shared" si="1172"/>
        <v/>
      </c>
      <c r="I37535" s="218" t="str">
        <f t="shared" si="1173"/>
        <v/>
      </c>
    </row>
    <row r="37536" spans="3:9" ht="15" customHeight="1">
      <c r="C37536" s="220" t="str">
        <f t="shared" si="1172"/>
        <v/>
      </c>
      <c r="I37536" s="218" t="str">
        <f t="shared" si="1173"/>
        <v/>
      </c>
    </row>
    <row r="37537" spans="3:9" ht="15" customHeight="1">
      <c r="C37537" s="220" t="str">
        <f t="shared" si="1172"/>
        <v/>
      </c>
      <c r="I37537" s="218" t="str">
        <f t="shared" si="1173"/>
        <v/>
      </c>
    </row>
    <row r="37538" spans="3:9" ht="15" customHeight="1">
      <c r="C37538" s="220" t="str">
        <f t="shared" si="1172"/>
        <v/>
      </c>
      <c r="I37538" s="218" t="str">
        <f t="shared" si="1173"/>
        <v/>
      </c>
    </row>
    <row r="37539" spans="3:9" ht="15" customHeight="1">
      <c r="C37539" s="220" t="str">
        <f t="shared" si="1172"/>
        <v/>
      </c>
      <c r="I37539" s="218" t="str">
        <f t="shared" si="1173"/>
        <v/>
      </c>
    </row>
    <row r="37540" spans="3:9" ht="15" customHeight="1">
      <c r="C37540" s="220" t="str">
        <f t="shared" si="1172"/>
        <v/>
      </c>
      <c r="I37540" s="218" t="str">
        <f t="shared" si="1173"/>
        <v/>
      </c>
    </row>
    <row r="37541" spans="3:9" ht="15" customHeight="1">
      <c r="C37541" s="220" t="str">
        <f t="shared" si="1172"/>
        <v/>
      </c>
      <c r="I37541" s="218" t="str">
        <f t="shared" si="1173"/>
        <v/>
      </c>
    </row>
    <row r="37542" spans="3:9" ht="15" customHeight="1">
      <c r="C37542" s="220" t="str">
        <f t="shared" si="1172"/>
        <v/>
      </c>
      <c r="I37542" s="218" t="str">
        <f t="shared" si="1173"/>
        <v/>
      </c>
    </row>
    <row r="37543" spans="3:9" ht="15" customHeight="1">
      <c r="C37543" s="220" t="str">
        <f t="shared" si="1172"/>
        <v/>
      </c>
      <c r="I37543" s="218" t="str">
        <f t="shared" si="1173"/>
        <v/>
      </c>
    </row>
    <row r="37544" spans="3:9" ht="15" customHeight="1">
      <c r="C37544" s="220" t="str">
        <f t="shared" si="1172"/>
        <v/>
      </c>
      <c r="I37544" s="218" t="str">
        <f t="shared" si="1173"/>
        <v/>
      </c>
    </row>
    <row r="37545" spans="3:9" ht="15" customHeight="1">
      <c r="C37545" s="220" t="str">
        <f t="shared" si="1172"/>
        <v/>
      </c>
      <c r="I37545" s="218" t="str">
        <f t="shared" si="1173"/>
        <v/>
      </c>
    </row>
    <row r="37546" spans="3:9" ht="15" customHeight="1">
      <c r="C37546" s="220" t="str">
        <f t="shared" si="1172"/>
        <v/>
      </c>
      <c r="I37546" s="218" t="str">
        <f t="shared" si="1173"/>
        <v/>
      </c>
    </row>
    <row r="37547" spans="3:9" ht="15" customHeight="1">
      <c r="C37547" s="220" t="str">
        <f t="shared" si="1172"/>
        <v/>
      </c>
      <c r="I37547" s="218" t="str">
        <f t="shared" si="1173"/>
        <v/>
      </c>
    </row>
    <row r="37548" spans="3:9" ht="15" customHeight="1">
      <c r="C37548" s="220" t="str">
        <f t="shared" si="1172"/>
        <v/>
      </c>
      <c r="I37548" s="218" t="str">
        <f t="shared" si="1173"/>
        <v/>
      </c>
    </row>
    <row r="37549" spans="3:9" ht="15" customHeight="1">
      <c r="C37549" s="220" t="str">
        <f t="shared" si="1172"/>
        <v/>
      </c>
      <c r="I37549" s="218" t="str">
        <f t="shared" si="1173"/>
        <v/>
      </c>
    </row>
    <row r="37550" spans="3:9" ht="15" customHeight="1">
      <c r="C37550" s="220" t="str">
        <f t="shared" si="1172"/>
        <v/>
      </c>
      <c r="I37550" s="218" t="str">
        <f t="shared" si="1173"/>
        <v/>
      </c>
    </row>
    <row r="37551" spans="3:9" ht="15" customHeight="1">
      <c r="C37551" s="220" t="str">
        <f t="shared" si="1172"/>
        <v/>
      </c>
      <c r="I37551" s="218" t="str">
        <f t="shared" si="1173"/>
        <v/>
      </c>
    </row>
    <row r="37552" spans="3:9" ht="15" customHeight="1">
      <c r="C37552" s="220" t="str">
        <f t="shared" si="1172"/>
        <v/>
      </c>
      <c r="I37552" s="218" t="str">
        <f t="shared" si="1173"/>
        <v/>
      </c>
    </row>
    <row r="37553" spans="3:9" ht="15" customHeight="1">
      <c r="C37553" s="220" t="str">
        <f t="shared" si="1172"/>
        <v/>
      </c>
      <c r="I37553" s="218" t="str">
        <f t="shared" si="1173"/>
        <v/>
      </c>
    </row>
    <row r="37554" spans="3:9" ht="15" customHeight="1">
      <c r="C37554" s="220" t="str">
        <f t="shared" si="1172"/>
        <v/>
      </c>
      <c r="I37554" s="218" t="str">
        <f t="shared" si="1173"/>
        <v/>
      </c>
    </row>
    <row r="37555" spans="3:9" ht="15" customHeight="1">
      <c r="C37555" s="220" t="str">
        <f t="shared" si="1172"/>
        <v/>
      </c>
      <c r="I37555" s="218" t="str">
        <f t="shared" si="1173"/>
        <v/>
      </c>
    </row>
    <row r="37556" spans="3:9" ht="15" customHeight="1">
      <c r="C37556" s="220" t="str">
        <f t="shared" si="1172"/>
        <v/>
      </c>
      <c r="I37556" s="218" t="str">
        <f t="shared" si="1173"/>
        <v/>
      </c>
    </row>
    <row r="37557" spans="3:9" ht="15" customHeight="1">
      <c r="C37557" s="220" t="str">
        <f t="shared" si="1172"/>
        <v/>
      </c>
      <c r="I37557" s="218" t="str">
        <f t="shared" si="1173"/>
        <v/>
      </c>
    </row>
    <row r="37558" spans="3:9" ht="15" customHeight="1">
      <c r="C37558" s="220" t="str">
        <f t="shared" si="1172"/>
        <v/>
      </c>
      <c r="I37558" s="218" t="str">
        <f t="shared" si="1173"/>
        <v/>
      </c>
    </row>
    <row r="37559" spans="3:9" ht="15" customHeight="1">
      <c r="C37559" s="220" t="str">
        <f t="shared" si="1172"/>
        <v/>
      </c>
      <c r="I37559" s="218" t="str">
        <f t="shared" si="1173"/>
        <v/>
      </c>
    </row>
    <row r="37560" spans="3:9" ht="15" customHeight="1">
      <c r="C37560" s="220" t="str">
        <f t="shared" si="1172"/>
        <v/>
      </c>
      <c r="I37560" s="218" t="str">
        <f t="shared" si="1173"/>
        <v/>
      </c>
    </row>
    <row r="37561" spans="3:9" ht="15" customHeight="1">
      <c r="C37561" s="220" t="str">
        <f t="shared" si="1172"/>
        <v/>
      </c>
      <c r="I37561" s="218" t="str">
        <f t="shared" si="1173"/>
        <v/>
      </c>
    </row>
    <row r="37562" spans="3:9" ht="15" customHeight="1">
      <c r="C37562" s="220" t="str">
        <f t="shared" si="1172"/>
        <v/>
      </c>
      <c r="I37562" s="218" t="str">
        <f t="shared" si="1173"/>
        <v/>
      </c>
    </row>
    <row r="37563" spans="3:9" ht="15" customHeight="1">
      <c r="C37563" s="220" t="str">
        <f t="shared" si="1172"/>
        <v/>
      </c>
      <c r="I37563" s="218" t="str">
        <f t="shared" si="1173"/>
        <v/>
      </c>
    </row>
    <row r="37564" spans="3:9" ht="15" customHeight="1">
      <c r="C37564" s="220" t="str">
        <f t="shared" si="1172"/>
        <v/>
      </c>
      <c r="I37564" s="218" t="str">
        <f t="shared" si="1173"/>
        <v/>
      </c>
    </row>
    <row r="37565" spans="3:9" ht="15" customHeight="1">
      <c r="C37565" s="220" t="str">
        <f t="shared" si="1172"/>
        <v/>
      </c>
      <c r="I37565" s="218" t="str">
        <f t="shared" si="1173"/>
        <v/>
      </c>
    </row>
    <row r="37566" spans="3:9" ht="15" customHeight="1">
      <c r="C37566" s="220" t="str">
        <f t="shared" si="1172"/>
        <v/>
      </c>
      <c r="I37566" s="218" t="str">
        <f t="shared" si="1173"/>
        <v/>
      </c>
    </row>
    <row r="37567" spans="3:9" ht="15" customHeight="1">
      <c r="C37567" s="220" t="str">
        <f t="shared" si="1172"/>
        <v/>
      </c>
      <c r="I37567" s="218" t="str">
        <f t="shared" si="1173"/>
        <v/>
      </c>
    </row>
    <row r="37568" spans="3:9" ht="15" customHeight="1">
      <c r="C37568" s="220" t="str">
        <f t="shared" si="1172"/>
        <v/>
      </c>
      <c r="I37568" s="218" t="str">
        <f t="shared" si="1173"/>
        <v/>
      </c>
    </row>
    <row r="37569" spans="3:9" ht="15" customHeight="1">
      <c r="C37569" s="220" t="str">
        <f t="shared" si="1172"/>
        <v/>
      </c>
      <c r="I37569" s="218" t="str">
        <f t="shared" si="1173"/>
        <v/>
      </c>
    </row>
    <row r="37570" spans="3:9" ht="15" customHeight="1">
      <c r="C37570" s="220" t="str">
        <f t="shared" si="1172"/>
        <v/>
      </c>
      <c r="I37570" s="218" t="str">
        <f t="shared" si="1173"/>
        <v/>
      </c>
    </row>
    <row r="37571" spans="3:9" ht="15" customHeight="1">
      <c r="C37571" s="220" t="str">
        <f t="shared" si="1172"/>
        <v/>
      </c>
      <c r="I37571" s="218" t="str">
        <f t="shared" si="1173"/>
        <v/>
      </c>
    </row>
    <row r="37572" spans="3:9" ht="15" customHeight="1">
      <c r="C37572" s="220" t="str">
        <f t="shared" si="1172"/>
        <v/>
      </c>
      <c r="I37572" s="218" t="str">
        <f t="shared" si="1173"/>
        <v/>
      </c>
    </row>
    <row r="37573" spans="3:9" ht="15" customHeight="1">
      <c r="C37573" s="220" t="str">
        <f t="shared" si="1172"/>
        <v/>
      </c>
      <c r="I37573" s="218" t="str">
        <f t="shared" si="1173"/>
        <v/>
      </c>
    </row>
    <row r="37574" spans="3:9" ht="15" customHeight="1">
      <c r="C37574" s="220" t="str">
        <f t="shared" ref="C37574:C37637" si="1174">IF(B37574="","",MONTH(B37574))</f>
        <v/>
      </c>
      <c r="I37574" s="218" t="str">
        <f t="shared" ref="I37574:I37637" si="1175">IF(H37574="","",IF(E37574="","Não deixe campos em branco, a planilha resumo de custos e despesas necessita deles para funcionar",IF(F37574="","Não deixe campos em branco, a planilha resumo de custos e despesas necessita deles para funcionar",IF(G37574="","Não deixe campos em branco, a planilha resumo de custos e despesas necessita deles para funcionar",""))))</f>
        <v/>
      </c>
    </row>
    <row r="37575" spans="3:9" ht="15" customHeight="1">
      <c r="C37575" s="220" t="str">
        <f t="shared" si="1174"/>
        <v/>
      </c>
      <c r="I37575" s="218" t="str">
        <f t="shared" si="1175"/>
        <v/>
      </c>
    </row>
    <row r="37576" spans="3:9" ht="15" customHeight="1">
      <c r="C37576" s="220" t="str">
        <f t="shared" si="1174"/>
        <v/>
      </c>
      <c r="I37576" s="218" t="str">
        <f t="shared" si="1175"/>
        <v/>
      </c>
    </row>
    <row r="37577" spans="3:9" ht="15" customHeight="1">
      <c r="C37577" s="220" t="str">
        <f t="shared" si="1174"/>
        <v/>
      </c>
      <c r="I37577" s="218" t="str">
        <f t="shared" si="1175"/>
        <v/>
      </c>
    </row>
    <row r="37578" spans="3:9" ht="15" customHeight="1">
      <c r="C37578" s="220" t="str">
        <f t="shared" si="1174"/>
        <v/>
      </c>
      <c r="I37578" s="218" t="str">
        <f t="shared" si="1175"/>
        <v/>
      </c>
    </row>
    <row r="37579" spans="3:9" ht="15" customHeight="1">
      <c r="C37579" s="220" t="str">
        <f t="shared" si="1174"/>
        <v/>
      </c>
      <c r="I37579" s="218" t="str">
        <f t="shared" si="1175"/>
        <v/>
      </c>
    </row>
    <row r="37580" spans="3:9" ht="15" customHeight="1">
      <c r="C37580" s="220" t="str">
        <f t="shared" si="1174"/>
        <v/>
      </c>
      <c r="I37580" s="218" t="str">
        <f t="shared" si="1175"/>
        <v/>
      </c>
    </row>
    <row r="37581" spans="3:9" ht="15" customHeight="1">
      <c r="C37581" s="220" t="str">
        <f t="shared" si="1174"/>
        <v/>
      </c>
      <c r="I37581" s="218" t="str">
        <f t="shared" si="1175"/>
        <v/>
      </c>
    </row>
    <row r="37582" spans="3:9" ht="15" customHeight="1">
      <c r="C37582" s="220" t="str">
        <f t="shared" si="1174"/>
        <v/>
      </c>
      <c r="I37582" s="218" t="str">
        <f t="shared" si="1175"/>
        <v/>
      </c>
    </row>
    <row r="37583" spans="3:9" ht="15" customHeight="1">
      <c r="C37583" s="220" t="str">
        <f t="shared" si="1174"/>
        <v/>
      </c>
      <c r="I37583" s="218" t="str">
        <f t="shared" si="1175"/>
        <v/>
      </c>
    </row>
    <row r="37584" spans="3:9" ht="15" customHeight="1">
      <c r="C37584" s="220" t="str">
        <f t="shared" si="1174"/>
        <v/>
      </c>
      <c r="I37584" s="218" t="str">
        <f t="shared" si="1175"/>
        <v/>
      </c>
    </row>
    <row r="37585" spans="3:9" ht="15" customHeight="1">
      <c r="C37585" s="220" t="str">
        <f t="shared" si="1174"/>
        <v/>
      </c>
      <c r="I37585" s="218" t="str">
        <f t="shared" si="1175"/>
        <v/>
      </c>
    </row>
    <row r="37586" spans="3:9" ht="15" customHeight="1">
      <c r="C37586" s="220" t="str">
        <f t="shared" si="1174"/>
        <v/>
      </c>
      <c r="I37586" s="218" t="str">
        <f t="shared" si="1175"/>
        <v/>
      </c>
    </row>
    <row r="37587" spans="3:9" ht="15" customHeight="1">
      <c r="C37587" s="220" t="str">
        <f t="shared" si="1174"/>
        <v/>
      </c>
      <c r="I37587" s="218" t="str">
        <f t="shared" si="1175"/>
        <v/>
      </c>
    </row>
    <row r="37588" spans="3:9" ht="15" customHeight="1">
      <c r="C37588" s="220" t="str">
        <f t="shared" si="1174"/>
        <v/>
      </c>
      <c r="I37588" s="218" t="str">
        <f t="shared" si="1175"/>
        <v/>
      </c>
    </row>
    <row r="37589" spans="3:9" ht="15" customHeight="1">
      <c r="C37589" s="220" t="str">
        <f t="shared" si="1174"/>
        <v/>
      </c>
      <c r="I37589" s="218" t="str">
        <f t="shared" si="1175"/>
        <v/>
      </c>
    </row>
    <row r="37590" spans="3:9" ht="15" customHeight="1">
      <c r="C37590" s="220" t="str">
        <f t="shared" si="1174"/>
        <v/>
      </c>
      <c r="I37590" s="218" t="str">
        <f t="shared" si="1175"/>
        <v/>
      </c>
    </row>
    <row r="37591" spans="3:9" ht="15" customHeight="1">
      <c r="C37591" s="220" t="str">
        <f t="shared" si="1174"/>
        <v/>
      </c>
      <c r="I37591" s="218" t="str">
        <f t="shared" si="1175"/>
        <v/>
      </c>
    </row>
    <row r="37592" spans="3:9" ht="15" customHeight="1">
      <c r="C37592" s="220" t="str">
        <f t="shared" si="1174"/>
        <v/>
      </c>
      <c r="I37592" s="218" t="str">
        <f t="shared" si="1175"/>
        <v/>
      </c>
    </row>
    <row r="37593" spans="3:9" ht="15" customHeight="1">
      <c r="C37593" s="220" t="str">
        <f t="shared" si="1174"/>
        <v/>
      </c>
      <c r="I37593" s="218" t="str">
        <f t="shared" si="1175"/>
        <v/>
      </c>
    </row>
    <row r="37594" spans="3:9" ht="15" customHeight="1">
      <c r="C37594" s="220" t="str">
        <f t="shared" si="1174"/>
        <v/>
      </c>
      <c r="I37594" s="218" t="str">
        <f t="shared" si="1175"/>
        <v/>
      </c>
    </row>
    <row r="37595" spans="3:9" ht="15" customHeight="1">
      <c r="C37595" s="220" t="str">
        <f t="shared" si="1174"/>
        <v/>
      </c>
      <c r="I37595" s="218" t="str">
        <f t="shared" si="1175"/>
        <v/>
      </c>
    </row>
    <row r="37596" spans="3:9" ht="15" customHeight="1">
      <c r="C37596" s="220" t="str">
        <f t="shared" si="1174"/>
        <v/>
      </c>
      <c r="I37596" s="218" t="str">
        <f t="shared" si="1175"/>
        <v/>
      </c>
    </row>
    <row r="37597" spans="3:9" ht="15" customHeight="1">
      <c r="C37597" s="220" t="str">
        <f t="shared" si="1174"/>
        <v/>
      </c>
      <c r="I37597" s="218" t="str">
        <f t="shared" si="1175"/>
        <v/>
      </c>
    </row>
    <row r="37598" spans="3:9" ht="15" customHeight="1">
      <c r="C37598" s="220" t="str">
        <f t="shared" si="1174"/>
        <v/>
      </c>
      <c r="I37598" s="218" t="str">
        <f t="shared" si="1175"/>
        <v/>
      </c>
    </row>
    <row r="37599" spans="3:9" ht="15" customHeight="1">
      <c r="C37599" s="220" t="str">
        <f t="shared" si="1174"/>
        <v/>
      </c>
      <c r="I37599" s="218" t="str">
        <f t="shared" si="1175"/>
        <v/>
      </c>
    </row>
    <row r="37600" spans="3:9" ht="15" customHeight="1">
      <c r="C37600" s="220" t="str">
        <f t="shared" si="1174"/>
        <v/>
      </c>
      <c r="I37600" s="218" t="str">
        <f t="shared" si="1175"/>
        <v/>
      </c>
    </row>
    <row r="37601" spans="3:9" ht="15" customHeight="1">
      <c r="C37601" s="220" t="str">
        <f t="shared" si="1174"/>
        <v/>
      </c>
      <c r="I37601" s="218" t="str">
        <f t="shared" si="1175"/>
        <v/>
      </c>
    </row>
    <row r="37602" spans="3:9" ht="15" customHeight="1">
      <c r="C37602" s="220" t="str">
        <f t="shared" si="1174"/>
        <v/>
      </c>
      <c r="I37602" s="218" t="str">
        <f t="shared" si="1175"/>
        <v/>
      </c>
    </row>
    <row r="37603" spans="3:9" ht="15" customHeight="1">
      <c r="C37603" s="220" t="str">
        <f t="shared" si="1174"/>
        <v/>
      </c>
      <c r="I37603" s="218" t="str">
        <f t="shared" si="1175"/>
        <v/>
      </c>
    </row>
    <row r="37604" spans="3:9" ht="15" customHeight="1">
      <c r="C37604" s="220" t="str">
        <f t="shared" si="1174"/>
        <v/>
      </c>
      <c r="I37604" s="218" t="str">
        <f t="shared" si="1175"/>
        <v/>
      </c>
    </row>
    <row r="37605" spans="3:9" ht="15" customHeight="1">
      <c r="C37605" s="220" t="str">
        <f t="shared" si="1174"/>
        <v/>
      </c>
      <c r="I37605" s="218" t="str">
        <f t="shared" si="1175"/>
        <v/>
      </c>
    </row>
    <row r="37606" spans="3:9" ht="15" customHeight="1">
      <c r="C37606" s="220" t="str">
        <f t="shared" si="1174"/>
        <v/>
      </c>
      <c r="I37606" s="218" t="str">
        <f t="shared" si="1175"/>
        <v/>
      </c>
    </row>
    <row r="37607" spans="3:9" ht="15" customHeight="1">
      <c r="C37607" s="220" t="str">
        <f t="shared" si="1174"/>
        <v/>
      </c>
      <c r="I37607" s="218" t="str">
        <f t="shared" si="1175"/>
        <v/>
      </c>
    </row>
    <row r="37608" spans="3:9" ht="15" customHeight="1">
      <c r="C37608" s="220" t="str">
        <f t="shared" si="1174"/>
        <v/>
      </c>
      <c r="I37608" s="218" t="str">
        <f t="shared" si="1175"/>
        <v/>
      </c>
    </row>
    <row r="37609" spans="3:9" ht="15" customHeight="1">
      <c r="C37609" s="220" t="str">
        <f t="shared" si="1174"/>
        <v/>
      </c>
      <c r="I37609" s="218" t="str">
        <f t="shared" si="1175"/>
        <v/>
      </c>
    </row>
    <row r="37610" spans="3:9" ht="15" customHeight="1">
      <c r="C37610" s="220" t="str">
        <f t="shared" si="1174"/>
        <v/>
      </c>
      <c r="I37610" s="218" t="str">
        <f t="shared" si="1175"/>
        <v/>
      </c>
    </row>
    <row r="37611" spans="3:9" ht="15" customHeight="1">
      <c r="C37611" s="220" t="str">
        <f t="shared" si="1174"/>
        <v/>
      </c>
      <c r="I37611" s="218" t="str">
        <f t="shared" si="1175"/>
        <v/>
      </c>
    </row>
    <row r="37612" spans="3:9" ht="15" customHeight="1">
      <c r="C37612" s="220" t="str">
        <f t="shared" si="1174"/>
        <v/>
      </c>
      <c r="I37612" s="218" t="str">
        <f t="shared" si="1175"/>
        <v/>
      </c>
    </row>
    <row r="37613" spans="3:9" ht="15" customHeight="1">
      <c r="C37613" s="220" t="str">
        <f t="shared" si="1174"/>
        <v/>
      </c>
      <c r="I37613" s="218" t="str">
        <f t="shared" si="1175"/>
        <v/>
      </c>
    </row>
    <row r="37614" spans="3:9" ht="15" customHeight="1">
      <c r="C37614" s="220" t="str">
        <f t="shared" si="1174"/>
        <v/>
      </c>
      <c r="I37614" s="218" t="str">
        <f t="shared" si="1175"/>
        <v/>
      </c>
    </row>
    <row r="37615" spans="3:9" ht="15" customHeight="1">
      <c r="C37615" s="220" t="str">
        <f t="shared" si="1174"/>
        <v/>
      </c>
      <c r="I37615" s="218" t="str">
        <f t="shared" si="1175"/>
        <v/>
      </c>
    </row>
    <row r="37616" spans="3:9" ht="15" customHeight="1">
      <c r="C37616" s="220" t="str">
        <f t="shared" si="1174"/>
        <v/>
      </c>
      <c r="I37616" s="218" t="str">
        <f t="shared" si="1175"/>
        <v/>
      </c>
    </row>
    <row r="37617" spans="3:9" ht="15" customHeight="1">
      <c r="C37617" s="220" t="str">
        <f t="shared" si="1174"/>
        <v/>
      </c>
      <c r="I37617" s="218" t="str">
        <f t="shared" si="1175"/>
        <v/>
      </c>
    </row>
    <row r="37618" spans="3:9" ht="15" customHeight="1">
      <c r="C37618" s="220" t="str">
        <f t="shared" si="1174"/>
        <v/>
      </c>
      <c r="I37618" s="218" t="str">
        <f t="shared" si="1175"/>
        <v/>
      </c>
    </row>
    <row r="37619" spans="3:9" ht="15" customHeight="1">
      <c r="C37619" s="220" t="str">
        <f t="shared" si="1174"/>
        <v/>
      </c>
      <c r="I37619" s="218" t="str">
        <f t="shared" si="1175"/>
        <v/>
      </c>
    </row>
    <row r="37620" spans="3:9" ht="15" customHeight="1">
      <c r="C37620" s="220" t="str">
        <f t="shared" si="1174"/>
        <v/>
      </c>
      <c r="I37620" s="218" t="str">
        <f t="shared" si="1175"/>
        <v/>
      </c>
    </row>
    <row r="37621" spans="3:9" ht="15" customHeight="1">
      <c r="C37621" s="220" t="str">
        <f t="shared" si="1174"/>
        <v/>
      </c>
      <c r="I37621" s="218" t="str">
        <f t="shared" si="1175"/>
        <v/>
      </c>
    </row>
    <row r="37622" spans="3:9" ht="15" customHeight="1">
      <c r="C37622" s="220" t="str">
        <f t="shared" si="1174"/>
        <v/>
      </c>
      <c r="I37622" s="218" t="str">
        <f t="shared" si="1175"/>
        <v/>
      </c>
    </row>
    <row r="37623" spans="3:9" ht="15" customHeight="1">
      <c r="C37623" s="220" t="str">
        <f t="shared" si="1174"/>
        <v/>
      </c>
      <c r="I37623" s="218" t="str">
        <f t="shared" si="1175"/>
        <v/>
      </c>
    </row>
    <row r="37624" spans="3:9" ht="15" customHeight="1">
      <c r="C37624" s="220" t="str">
        <f t="shared" si="1174"/>
        <v/>
      </c>
      <c r="I37624" s="218" t="str">
        <f t="shared" si="1175"/>
        <v/>
      </c>
    </row>
    <row r="37625" spans="3:9" ht="15" customHeight="1">
      <c r="C37625" s="220" t="str">
        <f t="shared" si="1174"/>
        <v/>
      </c>
      <c r="I37625" s="218" t="str">
        <f t="shared" si="1175"/>
        <v/>
      </c>
    </row>
    <row r="37626" spans="3:9" ht="15" customHeight="1">
      <c r="C37626" s="220" t="str">
        <f t="shared" si="1174"/>
        <v/>
      </c>
      <c r="I37626" s="218" t="str">
        <f t="shared" si="1175"/>
        <v/>
      </c>
    </row>
    <row r="37627" spans="3:9" ht="15" customHeight="1">
      <c r="C37627" s="220" t="str">
        <f t="shared" si="1174"/>
        <v/>
      </c>
      <c r="I37627" s="218" t="str">
        <f t="shared" si="1175"/>
        <v/>
      </c>
    </row>
    <row r="37628" spans="3:9" ht="15" customHeight="1">
      <c r="C37628" s="220" t="str">
        <f t="shared" si="1174"/>
        <v/>
      </c>
      <c r="I37628" s="218" t="str">
        <f t="shared" si="1175"/>
        <v/>
      </c>
    </row>
    <row r="37629" spans="3:9" ht="15" customHeight="1">
      <c r="C37629" s="220" t="str">
        <f t="shared" si="1174"/>
        <v/>
      </c>
      <c r="I37629" s="218" t="str">
        <f t="shared" si="1175"/>
        <v/>
      </c>
    </row>
    <row r="37630" spans="3:9" ht="15" customHeight="1">
      <c r="C37630" s="220" t="str">
        <f t="shared" si="1174"/>
        <v/>
      </c>
      <c r="I37630" s="218" t="str">
        <f t="shared" si="1175"/>
        <v/>
      </c>
    </row>
    <row r="37631" spans="3:9" ht="15" customHeight="1">
      <c r="C37631" s="220" t="str">
        <f t="shared" si="1174"/>
        <v/>
      </c>
      <c r="I37631" s="218" t="str">
        <f t="shared" si="1175"/>
        <v/>
      </c>
    </row>
    <row r="37632" spans="3:9" ht="15" customHeight="1">
      <c r="C37632" s="220" t="str">
        <f t="shared" si="1174"/>
        <v/>
      </c>
      <c r="I37632" s="218" t="str">
        <f t="shared" si="1175"/>
        <v/>
      </c>
    </row>
    <row r="37633" spans="3:9" ht="15" customHeight="1">
      <c r="C37633" s="220" t="str">
        <f t="shared" si="1174"/>
        <v/>
      </c>
      <c r="I37633" s="218" t="str">
        <f t="shared" si="1175"/>
        <v/>
      </c>
    </row>
    <row r="37634" spans="3:9" ht="15" customHeight="1">
      <c r="C37634" s="220" t="str">
        <f t="shared" si="1174"/>
        <v/>
      </c>
      <c r="I37634" s="218" t="str">
        <f t="shared" si="1175"/>
        <v/>
      </c>
    </row>
    <row r="37635" spans="3:9" ht="15" customHeight="1">
      <c r="C37635" s="220" t="str">
        <f t="shared" si="1174"/>
        <v/>
      </c>
      <c r="I37635" s="218" t="str">
        <f t="shared" si="1175"/>
        <v/>
      </c>
    </row>
    <row r="37636" spans="3:9" ht="15" customHeight="1">
      <c r="C37636" s="220" t="str">
        <f t="shared" si="1174"/>
        <v/>
      </c>
      <c r="I37636" s="218" t="str">
        <f t="shared" si="1175"/>
        <v/>
      </c>
    </row>
    <row r="37637" spans="3:9" ht="15" customHeight="1">
      <c r="C37637" s="220" t="str">
        <f t="shared" si="1174"/>
        <v/>
      </c>
      <c r="I37637" s="218" t="str">
        <f t="shared" si="1175"/>
        <v/>
      </c>
    </row>
    <row r="37638" spans="3:9" ht="15" customHeight="1">
      <c r="C37638" s="220" t="str">
        <f t="shared" ref="C37638:C37701" si="1176">IF(B37638="","",MONTH(B37638))</f>
        <v/>
      </c>
      <c r="I37638" s="218" t="str">
        <f t="shared" ref="I37638:I37701" si="1177">IF(H37638="","",IF(E37638="","Não deixe campos em branco, a planilha resumo de custos e despesas necessita deles para funcionar",IF(F37638="","Não deixe campos em branco, a planilha resumo de custos e despesas necessita deles para funcionar",IF(G37638="","Não deixe campos em branco, a planilha resumo de custos e despesas necessita deles para funcionar",""))))</f>
        <v/>
      </c>
    </row>
    <row r="37639" spans="3:9" ht="15" customHeight="1">
      <c r="C37639" s="220" t="str">
        <f t="shared" si="1176"/>
        <v/>
      </c>
      <c r="I37639" s="218" t="str">
        <f t="shared" si="1177"/>
        <v/>
      </c>
    </row>
    <row r="37640" spans="3:9" ht="15" customHeight="1">
      <c r="C37640" s="220" t="str">
        <f t="shared" si="1176"/>
        <v/>
      </c>
      <c r="I37640" s="218" t="str">
        <f t="shared" si="1177"/>
        <v/>
      </c>
    </row>
    <row r="37641" spans="3:9" ht="15" customHeight="1">
      <c r="C37641" s="220" t="str">
        <f t="shared" si="1176"/>
        <v/>
      </c>
      <c r="I37641" s="218" t="str">
        <f t="shared" si="1177"/>
        <v/>
      </c>
    </row>
    <row r="37642" spans="3:9" ht="15" customHeight="1">
      <c r="C37642" s="220" t="str">
        <f t="shared" si="1176"/>
        <v/>
      </c>
      <c r="I37642" s="218" t="str">
        <f t="shared" si="1177"/>
        <v/>
      </c>
    </row>
    <row r="37643" spans="3:9" ht="15" customHeight="1">
      <c r="C37643" s="220" t="str">
        <f t="shared" si="1176"/>
        <v/>
      </c>
      <c r="I37643" s="218" t="str">
        <f t="shared" si="1177"/>
        <v/>
      </c>
    </row>
    <row r="37644" spans="3:9" ht="15" customHeight="1">
      <c r="C37644" s="220" t="str">
        <f t="shared" si="1176"/>
        <v/>
      </c>
      <c r="I37644" s="218" t="str">
        <f t="shared" si="1177"/>
        <v/>
      </c>
    </row>
    <row r="37645" spans="3:9" ht="15" customHeight="1">
      <c r="C37645" s="220" t="str">
        <f t="shared" si="1176"/>
        <v/>
      </c>
      <c r="I37645" s="218" t="str">
        <f t="shared" si="1177"/>
        <v/>
      </c>
    </row>
    <row r="37646" spans="3:9" ht="15" customHeight="1">
      <c r="C37646" s="220" t="str">
        <f t="shared" si="1176"/>
        <v/>
      </c>
      <c r="I37646" s="218" t="str">
        <f t="shared" si="1177"/>
        <v/>
      </c>
    </row>
    <row r="37647" spans="3:9" ht="15" customHeight="1">
      <c r="C37647" s="220" t="str">
        <f t="shared" si="1176"/>
        <v/>
      </c>
      <c r="I37647" s="218" t="str">
        <f t="shared" si="1177"/>
        <v/>
      </c>
    </row>
    <row r="37648" spans="3:9" ht="15" customHeight="1">
      <c r="C37648" s="220" t="str">
        <f t="shared" si="1176"/>
        <v/>
      </c>
      <c r="I37648" s="218" t="str">
        <f t="shared" si="1177"/>
        <v/>
      </c>
    </row>
    <row r="37649" spans="3:9" ht="15" customHeight="1">
      <c r="C37649" s="220" t="str">
        <f t="shared" si="1176"/>
        <v/>
      </c>
      <c r="I37649" s="218" t="str">
        <f t="shared" si="1177"/>
        <v/>
      </c>
    </row>
    <row r="37650" spans="3:9" ht="15" customHeight="1">
      <c r="C37650" s="220" t="str">
        <f t="shared" si="1176"/>
        <v/>
      </c>
      <c r="I37650" s="218" t="str">
        <f t="shared" si="1177"/>
        <v/>
      </c>
    </row>
    <row r="37651" spans="3:9" ht="15" customHeight="1">
      <c r="C37651" s="220" t="str">
        <f t="shared" si="1176"/>
        <v/>
      </c>
      <c r="I37651" s="218" t="str">
        <f t="shared" si="1177"/>
        <v/>
      </c>
    </row>
    <row r="37652" spans="3:9" ht="15" customHeight="1">
      <c r="C37652" s="220" t="str">
        <f t="shared" si="1176"/>
        <v/>
      </c>
      <c r="I37652" s="218" t="str">
        <f t="shared" si="1177"/>
        <v/>
      </c>
    </row>
    <row r="37653" spans="3:9" ht="15" customHeight="1">
      <c r="C37653" s="220" t="str">
        <f t="shared" si="1176"/>
        <v/>
      </c>
      <c r="I37653" s="218" t="str">
        <f t="shared" si="1177"/>
        <v/>
      </c>
    </row>
    <row r="37654" spans="3:9" ht="15" customHeight="1">
      <c r="C37654" s="220" t="str">
        <f t="shared" si="1176"/>
        <v/>
      </c>
      <c r="I37654" s="218" t="str">
        <f t="shared" si="1177"/>
        <v/>
      </c>
    </row>
    <row r="37655" spans="3:9" ht="15" customHeight="1">
      <c r="C37655" s="220" t="str">
        <f t="shared" si="1176"/>
        <v/>
      </c>
      <c r="I37655" s="218" t="str">
        <f t="shared" si="1177"/>
        <v/>
      </c>
    </row>
    <row r="37656" spans="3:9" ht="15" customHeight="1">
      <c r="C37656" s="220" t="str">
        <f t="shared" si="1176"/>
        <v/>
      </c>
      <c r="I37656" s="218" t="str">
        <f t="shared" si="1177"/>
        <v/>
      </c>
    </row>
    <row r="37657" spans="3:9" ht="15" customHeight="1">
      <c r="C37657" s="220" t="str">
        <f t="shared" si="1176"/>
        <v/>
      </c>
      <c r="I37657" s="218" t="str">
        <f t="shared" si="1177"/>
        <v/>
      </c>
    </row>
    <row r="37658" spans="3:9" ht="15" customHeight="1">
      <c r="C37658" s="220" t="str">
        <f t="shared" si="1176"/>
        <v/>
      </c>
      <c r="I37658" s="218" t="str">
        <f t="shared" si="1177"/>
        <v/>
      </c>
    </row>
    <row r="37659" spans="3:9" ht="15" customHeight="1">
      <c r="C37659" s="220" t="str">
        <f t="shared" si="1176"/>
        <v/>
      </c>
      <c r="I37659" s="218" t="str">
        <f t="shared" si="1177"/>
        <v/>
      </c>
    </row>
    <row r="37660" spans="3:9" ht="15" customHeight="1">
      <c r="C37660" s="220" t="str">
        <f t="shared" si="1176"/>
        <v/>
      </c>
      <c r="I37660" s="218" t="str">
        <f t="shared" si="1177"/>
        <v/>
      </c>
    </row>
    <row r="37661" spans="3:9" ht="15" customHeight="1">
      <c r="C37661" s="220" t="str">
        <f t="shared" si="1176"/>
        <v/>
      </c>
      <c r="I37661" s="218" t="str">
        <f t="shared" si="1177"/>
        <v/>
      </c>
    </row>
    <row r="37662" spans="3:9" ht="15" customHeight="1">
      <c r="C37662" s="220" t="str">
        <f t="shared" si="1176"/>
        <v/>
      </c>
      <c r="I37662" s="218" t="str">
        <f t="shared" si="1177"/>
        <v/>
      </c>
    </row>
    <row r="37663" spans="3:9" ht="15" customHeight="1">
      <c r="C37663" s="220" t="str">
        <f t="shared" si="1176"/>
        <v/>
      </c>
      <c r="I37663" s="218" t="str">
        <f t="shared" si="1177"/>
        <v/>
      </c>
    </row>
    <row r="37664" spans="3:9" ht="15" customHeight="1">
      <c r="C37664" s="220" t="str">
        <f t="shared" si="1176"/>
        <v/>
      </c>
      <c r="I37664" s="218" t="str">
        <f t="shared" si="1177"/>
        <v/>
      </c>
    </row>
    <row r="37665" spans="3:9" ht="15" customHeight="1">
      <c r="C37665" s="220" t="str">
        <f t="shared" si="1176"/>
        <v/>
      </c>
      <c r="I37665" s="218" t="str">
        <f t="shared" si="1177"/>
        <v/>
      </c>
    </row>
    <row r="37666" spans="3:9" ht="15" customHeight="1">
      <c r="C37666" s="220" t="str">
        <f t="shared" si="1176"/>
        <v/>
      </c>
      <c r="I37666" s="218" t="str">
        <f t="shared" si="1177"/>
        <v/>
      </c>
    </row>
    <row r="37667" spans="3:9" ht="15" customHeight="1">
      <c r="C37667" s="220" t="str">
        <f t="shared" si="1176"/>
        <v/>
      </c>
      <c r="I37667" s="218" t="str">
        <f t="shared" si="1177"/>
        <v/>
      </c>
    </row>
    <row r="37668" spans="3:9" ht="15" customHeight="1">
      <c r="C37668" s="220" t="str">
        <f t="shared" si="1176"/>
        <v/>
      </c>
      <c r="I37668" s="218" t="str">
        <f t="shared" si="1177"/>
        <v/>
      </c>
    </row>
    <row r="37669" spans="3:9" ht="15" customHeight="1">
      <c r="C37669" s="220" t="str">
        <f t="shared" si="1176"/>
        <v/>
      </c>
      <c r="I37669" s="218" t="str">
        <f t="shared" si="1177"/>
        <v/>
      </c>
    </row>
    <row r="37670" spans="3:9" ht="15" customHeight="1">
      <c r="C37670" s="220" t="str">
        <f t="shared" si="1176"/>
        <v/>
      </c>
      <c r="I37670" s="218" t="str">
        <f t="shared" si="1177"/>
        <v/>
      </c>
    </row>
    <row r="37671" spans="3:9" ht="15" customHeight="1">
      <c r="C37671" s="220" t="str">
        <f t="shared" si="1176"/>
        <v/>
      </c>
      <c r="I37671" s="218" t="str">
        <f t="shared" si="1177"/>
        <v/>
      </c>
    </row>
    <row r="37672" spans="3:9" ht="15" customHeight="1">
      <c r="C37672" s="220" t="str">
        <f t="shared" si="1176"/>
        <v/>
      </c>
      <c r="I37672" s="218" t="str">
        <f t="shared" si="1177"/>
        <v/>
      </c>
    </row>
    <row r="37673" spans="3:9" ht="15" customHeight="1">
      <c r="C37673" s="220" t="str">
        <f t="shared" si="1176"/>
        <v/>
      </c>
      <c r="I37673" s="218" t="str">
        <f t="shared" si="1177"/>
        <v/>
      </c>
    </row>
    <row r="37674" spans="3:9" ht="15" customHeight="1">
      <c r="C37674" s="220" t="str">
        <f t="shared" si="1176"/>
        <v/>
      </c>
      <c r="I37674" s="218" t="str">
        <f t="shared" si="1177"/>
        <v/>
      </c>
    </row>
    <row r="37675" spans="3:9" ht="15" customHeight="1">
      <c r="C37675" s="220" t="str">
        <f t="shared" si="1176"/>
        <v/>
      </c>
      <c r="I37675" s="218" t="str">
        <f t="shared" si="1177"/>
        <v/>
      </c>
    </row>
    <row r="37676" spans="3:9" ht="15" customHeight="1">
      <c r="C37676" s="220" t="str">
        <f t="shared" si="1176"/>
        <v/>
      </c>
      <c r="I37676" s="218" t="str">
        <f t="shared" si="1177"/>
        <v/>
      </c>
    </row>
    <row r="37677" spans="3:9" ht="15" customHeight="1">
      <c r="C37677" s="220" t="str">
        <f t="shared" si="1176"/>
        <v/>
      </c>
      <c r="I37677" s="218" t="str">
        <f t="shared" si="1177"/>
        <v/>
      </c>
    </row>
    <row r="37678" spans="3:9" ht="15" customHeight="1">
      <c r="C37678" s="220" t="str">
        <f t="shared" si="1176"/>
        <v/>
      </c>
      <c r="I37678" s="218" t="str">
        <f t="shared" si="1177"/>
        <v/>
      </c>
    </row>
    <row r="37679" spans="3:9" ht="15" customHeight="1">
      <c r="C37679" s="220" t="str">
        <f t="shared" si="1176"/>
        <v/>
      </c>
      <c r="I37679" s="218" t="str">
        <f t="shared" si="1177"/>
        <v/>
      </c>
    </row>
    <row r="37680" spans="3:9" ht="15" customHeight="1">
      <c r="C37680" s="220" t="str">
        <f t="shared" si="1176"/>
        <v/>
      </c>
      <c r="I37680" s="218" t="str">
        <f t="shared" si="1177"/>
        <v/>
      </c>
    </row>
    <row r="37681" spans="3:9" ht="15" customHeight="1">
      <c r="C37681" s="220" t="str">
        <f t="shared" si="1176"/>
        <v/>
      </c>
      <c r="I37681" s="218" t="str">
        <f t="shared" si="1177"/>
        <v/>
      </c>
    </row>
    <row r="37682" spans="3:9" ht="15" customHeight="1">
      <c r="C37682" s="220" t="str">
        <f t="shared" si="1176"/>
        <v/>
      </c>
      <c r="I37682" s="218" t="str">
        <f t="shared" si="1177"/>
        <v/>
      </c>
    </row>
    <row r="37683" spans="3:9" ht="15" customHeight="1">
      <c r="C37683" s="220" t="str">
        <f t="shared" si="1176"/>
        <v/>
      </c>
      <c r="I37683" s="218" t="str">
        <f t="shared" si="1177"/>
        <v/>
      </c>
    </row>
    <row r="37684" spans="3:9" ht="15" customHeight="1">
      <c r="C37684" s="220" t="str">
        <f t="shared" si="1176"/>
        <v/>
      </c>
      <c r="I37684" s="218" t="str">
        <f t="shared" si="1177"/>
        <v/>
      </c>
    </row>
    <row r="37685" spans="3:9" ht="15" customHeight="1">
      <c r="C37685" s="220" t="str">
        <f t="shared" si="1176"/>
        <v/>
      </c>
      <c r="I37685" s="218" t="str">
        <f t="shared" si="1177"/>
        <v/>
      </c>
    </row>
    <row r="37686" spans="3:9" ht="15" customHeight="1">
      <c r="C37686" s="220" t="str">
        <f t="shared" si="1176"/>
        <v/>
      </c>
      <c r="I37686" s="218" t="str">
        <f t="shared" si="1177"/>
        <v/>
      </c>
    </row>
    <row r="37687" spans="3:9" ht="15" customHeight="1">
      <c r="C37687" s="220" t="str">
        <f t="shared" si="1176"/>
        <v/>
      </c>
      <c r="I37687" s="218" t="str">
        <f t="shared" si="1177"/>
        <v/>
      </c>
    </row>
    <row r="37688" spans="3:9" ht="15" customHeight="1">
      <c r="C37688" s="220" t="str">
        <f t="shared" si="1176"/>
        <v/>
      </c>
      <c r="I37688" s="218" t="str">
        <f t="shared" si="1177"/>
        <v/>
      </c>
    </row>
    <row r="37689" spans="3:9" ht="15" customHeight="1">
      <c r="C37689" s="220" t="str">
        <f t="shared" si="1176"/>
        <v/>
      </c>
      <c r="I37689" s="218" t="str">
        <f t="shared" si="1177"/>
        <v/>
      </c>
    </row>
    <row r="37690" spans="3:9" ht="15" customHeight="1">
      <c r="C37690" s="220" t="str">
        <f t="shared" si="1176"/>
        <v/>
      </c>
      <c r="I37690" s="218" t="str">
        <f t="shared" si="1177"/>
        <v/>
      </c>
    </row>
    <row r="37691" spans="3:9" ht="15" customHeight="1">
      <c r="C37691" s="220" t="str">
        <f t="shared" si="1176"/>
        <v/>
      </c>
      <c r="I37691" s="218" t="str">
        <f t="shared" si="1177"/>
        <v/>
      </c>
    </row>
    <row r="37692" spans="3:9" ht="15" customHeight="1">
      <c r="C37692" s="220" t="str">
        <f t="shared" si="1176"/>
        <v/>
      </c>
      <c r="I37692" s="218" t="str">
        <f t="shared" si="1177"/>
        <v/>
      </c>
    </row>
    <row r="37693" spans="3:9" ht="15" customHeight="1">
      <c r="C37693" s="220" t="str">
        <f t="shared" si="1176"/>
        <v/>
      </c>
      <c r="I37693" s="218" t="str">
        <f t="shared" si="1177"/>
        <v/>
      </c>
    </row>
    <row r="37694" spans="3:9" ht="15" customHeight="1">
      <c r="C37694" s="220" t="str">
        <f t="shared" si="1176"/>
        <v/>
      </c>
      <c r="I37694" s="218" t="str">
        <f t="shared" si="1177"/>
        <v/>
      </c>
    </row>
    <row r="37695" spans="3:9" ht="15" customHeight="1">
      <c r="C37695" s="220" t="str">
        <f t="shared" si="1176"/>
        <v/>
      </c>
      <c r="I37695" s="218" t="str">
        <f t="shared" si="1177"/>
        <v/>
      </c>
    </row>
    <row r="37696" spans="3:9" ht="15" customHeight="1">
      <c r="C37696" s="220" t="str">
        <f t="shared" si="1176"/>
        <v/>
      </c>
      <c r="I37696" s="218" t="str">
        <f t="shared" si="1177"/>
        <v/>
      </c>
    </row>
    <row r="37697" spans="3:9" ht="15" customHeight="1">
      <c r="C37697" s="220" t="str">
        <f t="shared" si="1176"/>
        <v/>
      </c>
      <c r="I37697" s="218" t="str">
        <f t="shared" si="1177"/>
        <v/>
      </c>
    </row>
    <row r="37698" spans="3:9" ht="15" customHeight="1">
      <c r="C37698" s="220" t="str">
        <f t="shared" si="1176"/>
        <v/>
      </c>
      <c r="I37698" s="218" t="str">
        <f t="shared" si="1177"/>
        <v/>
      </c>
    </row>
    <row r="37699" spans="3:9" ht="15" customHeight="1">
      <c r="C37699" s="220" t="str">
        <f t="shared" si="1176"/>
        <v/>
      </c>
      <c r="I37699" s="218" t="str">
        <f t="shared" si="1177"/>
        <v/>
      </c>
    </row>
    <row r="37700" spans="3:9" ht="15" customHeight="1">
      <c r="C37700" s="220" t="str">
        <f t="shared" si="1176"/>
        <v/>
      </c>
      <c r="I37700" s="218" t="str">
        <f t="shared" si="1177"/>
        <v/>
      </c>
    </row>
    <row r="37701" spans="3:9" ht="15" customHeight="1">
      <c r="C37701" s="220" t="str">
        <f t="shared" si="1176"/>
        <v/>
      </c>
      <c r="I37701" s="218" t="str">
        <f t="shared" si="1177"/>
        <v/>
      </c>
    </row>
    <row r="37702" spans="3:9" ht="15" customHeight="1">
      <c r="C37702" s="220" t="str">
        <f t="shared" ref="C37702:C37765" si="1178">IF(B37702="","",MONTH(B37702))</f>
        <v/>
      </c>
      <c r="I37702" s="218" t="str">
        <f t="shared" ref="I37702:I37765" si="1179">IF(H37702="","",IF(E37702="","Não deixe campos em branco, a planilha resumo de custos e despesas necessita deles para funcionar",IF(F37702="","Não deixe campos em branco, a planilha resumo de custos e despesas necessita deles para funcionar",IF(G37702="","Não deixe campos em branco, a planilha resumo de custos e despesas necessita deles para funcionar",""))))</f>
        <v/>
      </c>
    </row>
    <row r="37703" spans="3:9" ht="15" customHeight="1">
      <c r="C37703" s="220" t="str">
        <f t="shared" si="1178"/>
        <v/>
      </c>
      <c r="I37703" s="218" t="str">
        <f t="shared" si="1179"/>
        <v/>
      </c>
    </row>
    <row r="37704" spans="3:9" ht="15" customHeight="1">
      <c r="C37704" s="220" t="str">
        <f t="shared" si="1178"/>
        <v/>
      </c>
      <c r="I37704" s="218" t="str">
        <f t="shared" si="1179"/>
        <v/>
      </c>
    </row>
    <row r="37705" spans="3:9" ht="15" customHeight="1">
      <c r="C37705" s="220" t="str">
        <f t="shared" si="1178"/>
        <v/>
      </c>
      <c r="I37705" s="218" t="str">
        <f t="shared" si="1179"/>
        <v/>
      </c>
    </row>
    <row r="37706" spans="3:9" ht="15" customHeight="1">
      <c r="C37706" s="220" t="str">
        <f t="shared" si="1178"/>
        <v/>
      </c>
      <c r="I37706" s="218" t="str">
        <f t="shared" si="1179"/>
        <v/>
      </c>
    </row>
    <row r="37707" spans="3:9" ht="15" customHeight="1">
      <c r="C37707" s="220" t="str">
        <f t="shared" si="1178"/>
        <v/>
      </c>
      <c r="I37707" s="218" t="str">
        <f t="shared" si="1179"/>
        <v/>
      </c>
    </row>
    <row r="37708" spans="3:9" ht="15" customHeight="1">
      <c r="C37708" s="220" t="str">
        <f t="shared" si="1178"/>
        <v/>
      </c>
      <c r="I37708" s="218" t="str">
        <f t="shared" si="1179"/>
        <v/>
      </c>
    </row>
    <row r="37709" spans="3:9" ht="15" customHeight="1">
      <c r="C37709" s="220" t="str">
        <f t="shared" si="1178"/>
        <v/>
      </c>
      <c r="I37709" s="218" t="str">
        <f t="shared" si="1179"/>
        <v/>
      </c>
    </row>
    <row r="37710" spans="3:9" ht="15" customHeight="1">
      <c r="C37710" s="220" t="str">
        <f t="shared" si="1178"/>
        <v/>
      </c>
      <c r="I37710" s="218" t="str">
        <f t="shared" si="1179"/>
        <v/>
      </c>
    </row>
    <row r="37711" spans="3:9" ht="15" customHeight="1">
      <c r="C37711" s="220" t="str">
        <f t="shared" si="1178"/>
        <v/>
      </c>
      <c r="I37711" s="218" t="str">
        <f t="shared" si="1179"/>
        <v/>
      </c>
    </row>
    <row r="37712" spans="3:9" ht="15" customHeight="1">
      <c r="C37712" s="220" t="str">
        <f t="shared" si="1178"/>
        <v/>
      </c>
      <c r="I37712" s="218" t="str">
        <f t="shared" si="1179"/>
        <v/>
      </c>
    </row>
    <row r="37713" spans="3:9" ht="15" customHeight="1">
      <c r="C37713" s="220" t="str">
        <f t="shared" si="1178"/>
        <v/>
      </c>
      <c r="I37713" s="218" t="str">
        <f t="shared" si="1179"/>
        <v/>
      </c>
    </row>
    <row r="37714" spans="3:9" ht="15" customHeight="1">
      <c r="C37714" s="220" t="str">
        <f t="shared" si="1178"/>
        <v/>
      </c>
      <c r="I37714" s="218" t="str">
        <f t="shared" si="1179"/>
        <v/>
      </c>
    </row>
    <row r="37715" spans="3:9" ht="15" customHeight="1">
      <c r="C37715" s="220" t="str">
        <f t="shared" si="1178"/>
        <v/>
      </c>
      <c r="I37715" s="218" t="str">
        <f t="shared" si="1179"/>
        <v/>
      </c>
    </row>
    <row r="37716" spans="3:9" ht="15" customHeight="1">
      <c r="C37716" s="220" t="str">
        <f t="shared" si="1178"/>
        <v/>
      </c>
      <c r="I37716" s="218" t="str">
        <f t="shared" si="1179"/>
        <v/>
      </c>
    </row>
    <row r="37717" spans="3:9" ht="15" customHeight="1">
      <c r="C37717" s="220" t="str">
        <f t="shared" si="1178"/>
        <v/>
      </c>
      <c r="I37717" s="218" t="str">
        <f t="shared" si="1179"/>
        <v/>
      </c>
    </row>
    <row r="37718" spans="3:9" ht="15" customHeight="1">
      <c r="C37718" s="220" t="str">
        <f t="shared" si="1178"/>
        <v/>
      </c>
      <c r="I37718" s="218" t="str">
        <f t="shared" si="1179"/>
        <v/>
      </c>
    </row>
    <row r="37719" spans="3:9" ht="15" customHeight="1">
      <c r="C37719" s="220" t="str">
        <f t="shared" si="1178"/>
        <v/>
      </c>
      <c r="I37719" s="218" t="str">
        <f t="shared" si="1179"/>
        <v/>
      </c>
    </row>
    <row r="37720" spans="3:9" ht="15" customHeight="1">
      <c r="C37720" s="220" t="str">
        <f t="shared" si="1178"/>
        <v/>
      </c>
      <c r="I37720" s="218" t="str">
        <f t="shared" si="1179"/>
        <v/>
      </c>
    </row>
    <row r="37721" spans="3:9" ht="15" customHeight="1">
      <c r="C37721" s="220" t="str">
        <f t="shared" si="1178"/>
        <v/>
      </c>
      <c r="I37721" s="218" t="str">
        <f t="shared" si="1179"/>
        <v/>
      </c>
    </row>
    <row r="37722" spans="3:9" ht="15" customHeight="1">
      <c r="C37722" s="220" t="str">
        <f t="shared" si="1178"/>
        <v/>
      </c>
      <c r="I37722" s="218" t="str">
        <f t="shared" si="1179"/>
        <v/>
      </c>
    </row>
    <row r="37723" spans="3:9" ht="15" customHeight="1">
      <c r="C37723" s="220" t="str">
        <f t="shared" si="1178"/>
        <v/>
      </c>
      <c r="I37723" s="218" t="str">
        <f t="shared" si="1179"/>
        <v/>
      </c>
    </row>
    <row r="37724" spans="3:9" ht="15" customHeight="1">
      <c r="C37724" s="220" t="str">
        <f t="shared" si="1178"/>
        <v/>
      </c>
      <c r="I37724" s="218" t="str">
        <f t="shared" si="1179"/>
        <v/>
      </c>
    </row>
    <row r="37725" spans="3:9" ht="15" customHeight="1">
      <c r="C37725" s="220" t="str">
        <f t="shared" si="1178"/>
        <v/>
      </c>
      <c r="I37725" s="218" t="str">
        <f t="shared" si="1179"/>
        <v/>
      </c>
    </row>
    <row r="37726" spans="3:9" ht="15" customHeight="1">
      <c r="C37726" s="220" t="str">
        <f t="shared" si="1178"/>
        <v/>
      </c>
      <c r="I37726" s="218" t="str">
        <f t="shared" si="1179"/>
        <v/>
      </c>
    </row>
    <row r="37727" spans="3:9" ht="15" customHeight="1">
      <c r="C37727" s="220" t="str">
        <f t="shared" si="1178"/>
        <v/>
      </c>
      <c r="I37727" s="218" t="str">
        <f t="shared" si="1179"/>
        <v/>
      </c>
    </row>
    <row r="37728" spans="3:9" ht="15" customHeight="1">
      <c r="C37728" s="220" t="str">
        <f t="shared" si="1178"/>
        <v/>
      </c>
      <c r="I37728" s="218" t="str">
        <f t="shared" si="1179"/>
        <v/>
      </c>
    </row>
    <row r="37729" spans="3:9" ht="15" customHeight="1">
      <c r="C37729" s="220" t="str">
        <f t="shared" si="1178"/>
        <v/>
      </c>
      <c r="I37729" s="218" t="str">
        <f t="shared" si="1179"/>
        <v/>
      </c>
    </row>
    <row r="37730" spans="3:9" ht="15" customHeight="1">
      <c r="C37730" s="220" t="str">
        <f t="shared" si="1178"/>
        <v/>
      </c>
      <c r="I37730" s="218" t="str">
        <f t="shared" si="1179"/>
        <v/>
      </c>
    </row>
    <row r="37731" spans="3:9" ht="15" customHeight="1">
      <c r="C37731" s="220" t="str">
        <f t="shared" si="1178"/>
        <v/>
      </c>
      <c r="I37731" s="218" t="str">
        <f t="shared" si="1179"/>
        <v/>
      </c>
    </row>
    <row r="37732" spans="3:9" ht="15" customHeight="1">
      <c r="C37732" s="220" t="str">
        <f t="shared" si="1178"/>
        <v/>
      </c>
      <c r="I37732" s="218" t="str">
        <f t="shared" si="1179"/>
        <v/>
      </c>
    </row>
    <row r="37733" spans="3:9" ht="15" customHeight="1">
      <c r="C37733" s="220" t="str">
        <f t="shared" si="1178"/>
        <v/>
      </c>
      <c r="I37733" s="218" t="str">
        <f t="shared" si="1179"/>
        <v/>
      </c>
    </row>
    <row r="37734" spans="3:9" ht="15" customHeight="1">
      <c r="C37734" s="220" t="str">
        <f t="shared" si="1178"/>
        <v/>
      </c>
      <c r="I37734" s="218" t="str">
        <f t="shared" si="1179"/>
        <v/>
      </c>
    </row>
    <row r="37735" spans="3:9" ht="15" customHeight="1">
      <c r="C37735" s="220" t="str">
        <f t="shared" si="1178"/>
        <v/>
      </c>
      <c r="I37735" s="218" t="str">
        <f t="shared" si="1179"/>
        <v/>
      </c>
    </row>
    <row r="37736" spans="3:9" ht="15" customHeight="1">
      <c r="C37736" s="220" t="str">
        <f t="shared" si="1178"/>
        <v/>
      </c>
      <c r="I37736" s="218" t="str">
        <f t="shared" si="1179"/>
        <v/>
      </c>
    </row>
    <row r="37737" spans="3:9" ht="15" customHeight="1">
      <c r="C37737" s="220" t="str">
        <f t="shared" si="1178"/>
        <v/>
      </c>
      <c r="I37737" s="218" t="str">
        <f t="shared" si="1179"/>
        <v/>
      </c>
    </row>
    <row r="37738" spans="3:9" ht="15" customHeight="1">
      <c r="C37738" s="220" t="str">
        <f t="shared" si="1178"/>
        <v/>
      </c>
      <c r="I37738" s="218" t="str">
        <f t="shared" si="1179"/>
        <v/>
      </c>
    </row>
    <row r="37739" spans="3:9" ht="15" customHeight="1">
      <c r="C37739" s="220" t="str">
        <f t="shared" si="1178"/>
        <v/>
      </c>
      <c r="I37739" s="218" t="str">
        <f t="shared" si="1179"/>
        <v/>
      </c>
    </row>
    <row r="37740" spans="3:9" ht="15" customHeight="1">
      <c r="C37740" s="220" t="str">
        <f t="shared" si="1178"/>
        <v/>
      </c>
      <c r="I37740" s="218" t="str">
        <f t="shared" si="1179"/>
        <v/>
      </c>
    </row>
    <row r="37741" spans="3:9" ht="15" customHeight="1">
      <c r="C37741" s="220" t="str">
        <f t="shared" si="1178"/>
        <v/>
      </c>
      <c r="I37741" s="218" t="str">
        <f t="shared" si="1179"/>
        <v/>
      </c>
    </row>
    <row r="37742" spans="3:9" ht="15" customHeight="1">
      <c r="C37742" s="220" t="str">
        <f t="shared" si="1178"/>
        <v/>
      </c>
      <c r="I37742" s="218" t="str">
        <f t="shared" si="1179"/>
        <v/>
      </c>
    </row>
    <row r="37743" spans="3:9" ht="15" customHeight="1">
      <c r="C37743" s="220" t="str">
        <f t="shared" si="1178"/>
        <v/>
      </c>
      <c r="I37743" s="218" t="str">
        <f t="shared" si="1179"/>
        <v/>
      </c>
    </row>
    <row r="37744" spans="3:9" ht="15" customHeight="1">
      <c r="C37744" s="220" t="str">
        <f t="shared" si="1178"/>
        <v/>
      </c>
      <c r="I37744" s="218" t="str">
        <f t="shared" si="1179"/>
        <v/>
      </c>
    </row>
    <row r="37745" spans="3:9" ht="15" customHeight="1">
      <c r="C37745" s="220" t="str">
        <f t="shared" si="1178"/>
        <v/>
      </c>
      <c r="I37745" s="218" t="str">
        <f t="shared" si="1179"/>
        <v/>
      </c>
    </row>
    <row r="37746" spans="3:9" ht="15" customHeight="1">
      <c r="C37746" s="220" t="str">
        <f t="shared" si="1178"/>
        <v/>
      </c>
      <c r="I37746" s="218" t="str">
        <f t="shared" si="1179"/>
        <v/>
      </c>
    </row>
    <row r="37747" spans="3:9" ht="15" customHeight="1">
      <c r="C37747" s="220" t="str">
        <f t="shared" si="1178"/>
        <v/>
      </c>
      <c r="I37747" s="218" t="str">
        <f t="shared" si="1179"/>
        <v/>
      </c>
    </row>
    <row r="37748" spans="3:9" ht="15" customHeight="1">
      <c r="C37748" s="220" t="str">
        <f t="shared" si="1178"/>
        <v/>
      </c>
      <c r="I37748" s="218" t="str">
        <f t="shared" si="1179"/>
        <v/>
      </c>
    </row>
    <row r="37749" spans="3:9" ht="15" customHeight="1">
      <c r="C37749" s="220" t="str">
        <f t="shared" si="1178"/>
        <v/>
      </c>
      <c r="I37749" s="218" t="str">
        <f t="shared" si="1179"/>
        <v/>
      </c>
    </row>
    <row r="37750" spans="3:9" ht="15" customHeight="1">
      <c r="C37750" s="220" t="str">
        <f t="shared" si="1178"/>
        <v/>
      </c>
      <c r="I37750" s="218" t="str">
        <f t="shared" si="1179"/>
        <v/>
      </c>
    </row>
    <row r="37751" spans="3:9" ht="15" customHeight="1">
      <c r="C37751" s="220" t="str">
        <f t="shared" si="1178"/>
        <v/>
      </c>
      <c r="I37751" s="218" t="str">
        <f t="shared" si="1179"/>
        <v/>
      </c>
    </row>
    <row r="37752" spans="3:9" ht="15" customHeight="1">
      <c r="C37752" s="220" t="str">
        <f t="shared" si="1178"/>
        <v/>
      </c>
      <c r="I37752" s="218" t="str">
        <f t="shared" si="1179"/>
        <v/>
      </c>
    </row>
    <row r="37753" spans="3:9" ht="15" customHeight="1">
      <c r="C37753" s="220" t="str">
        <f t="shared" si="1178"/>
        <v/>
      </c>
      <c r="I37753" s="218" t="str">
        <f t="shared" si="1179"/>
        <v/>
      </c>
    </row>
    <row r="37754" spans="3:9" ht="15" customHeight="1">
      <c r="C37754" s="220" t="str">
        <f t="shared" si="1178"/>
        <v/>
      </c>
      <c r="I37754" s="218" t="str">
        <f t="shared" si="1179"/>
        <v/>
      </c>
    </row>
    <row r="37755" spans="3:9" ht="15" customHeight="1">
      <c r="C37755" s="220" t="str">
        <f t="shared" si="1178"/>
        <v/>
      </c>
      <c r="I37755" s="218" t="str">
        <f t="shared" si="1179"/>
        <v/>
      </c>
    </row>
    <row r="37756" spans="3:9" ht="15" customHeight="1">
      <c r="C37756" s="220" t="str">
        <f t="shared" si="1178"/>
        <v/>
      </c>
      <c r="I37756" s="218" t="str">
        <f t="shared" si="1179"/>
        <v/>
      </c>
    </row>
    <row r="37757" spans="3:9" ht="15" customHeight="1">
      <c r="C37757" s="220" t="str">
        <f t="shared" si="1178"/>
        <v/>
      </c>
      <c r="I37757" s="218" t="str">
        <f t="shared" si="1179"/>
        <v/>
      </c>
    </row>
    <row r="37758" spans="3:9" ht="15" customHeight="1">
      <c r="C37758" s="220" t="str">
        <f t="shared" si="1178"/>
        <v/>
      </c>
      <c r="I37758" s="218" t="str">
        <f t="shared" si="1179"/>
        <v/>
      </c>
    </row>
    <row r="37759" spans="3:9" ht="15" customHeight="1">
      <c r="C37759" s="220" t="str">
        <f t="shared" si="1178"/>
        <v/>
      </c>
      <c r="I37759" s="218" t="str">
        <f t="shared" si="1179"/>
        <v/>
      </c>
    </row>
    <row r="37760" spans="3:9" ht="15" customHeight="1">
      <c r="C37760" s="220" t="str">
        <f t="shared" si="1178"/>
        <v/>
      </c>
      <c r="I37760" s="218" t="str">
        <f t="shared" si="1179"/>
        <v/>
      </c>
    </row>
    <row r="37761" spans="3:9" ht="15" customHeight="1">
      <c r="C37761" s="220" t="str">
        <f t="shared" si="1178"/>
        <v/>
      </c>
      <c r="I37761" s="218" t="str">
        <f t="shared" si="1179"/>
        <v/>
      </c>
    </row>
    <row r="37762" spans="3:9" ht="15" customHeight="1">
      <c r="C37762" s="220" t="str">
        <f t="shared" si="1178"/>
        <v/>
      </c>
      <c r="I37762" s="218" t="str">
        <f t="shared" si="1179"/>
        <v/>
      </c>
    </row>
    <row r="37763" spans="3:9" ht="15" customHeight="1">
      <c r="C37763" s="220" t="str">
        <f t="shared" si="1178"/>
        <v/>
      </c>
      <c r="I37763" s="218" t="str">
        <f t="shared" si="1179"/>
        <v/>
      </c>
    </row>
    <row r="37764" spans="3:9" ht="15" customHeight="1">
      <c r="C37764" s="220" t="str">
        <f t="shared" si="1178"/>
        <v/>
      </c>
      <c r="I37764" s="218" t="str">
        <f t="shared" si="1179"/>
        <v/>
      </c>
    </row>
    <row r="37765" spans="3:9" ht="15" customHeight="1">
      <c r="C37765" s="220" t="str">
        <f t="shared" si="1178"/>
        <v/>
      </c>
      <c r="I37765" s="218" t="str">
        <f t="shared" si="1179"/>
        <v/>
      </c>
    </row>
    <row r="37766" spans="3:9" ht="15" customHeight="1">
      <c r="C37766" s="220" t="str">
        <f t="shared" ref="C37766:C37829" si="1180">IF(B37766="","",MONTH(B37766))</f>
        <v/>
      </c>
      <c r="I37766" s="218" t="str">
        <f t="shared" ref="I37766:I37829" si="1181">IF(H37766="","",IF(E37766="","Não deixe campos em branco, a planilha resumo de custos e despesas necessita deles para funcionar",IF(F37766="","Não deixe campos em branco, a planilha resumo de custos e despesas necessita deles para funcionar",IF(G37766="","Não deixe campos em branco, a planilha resumo de custos e despesas necessita deles para funcionar",""))))</f>
        <v/>
      </c>
    </row>
    <row r="37767" spans="3:9" ht="15" customHeight="1">
      <c r="C37767" s="220" t="str">
        <f t="shared" si="1180"/>
        <v/>
      </c>
      <c r="I37767" s="218" t="str">
        <f t="shared" si="1181"/>
        <v/>
      </c>
    </row>
    <row r="37768" spans="3:9" ht="15" customHeight="1">
      <c r="C37768" s="220" t="str">
        <f t="shared" si="1180"/>
        <v/>
      </c>
      <c r="I37768" s="218" t="str">
        <f t="shared" si="1181"/>
        <v/>
      </c>
    </row>
    <row r="37769" spans="3:9" ht="15" customHeight="1">
      <c r="C37769" s="220" t="str">
        <f t="shared" si="1180"/>
        <v/>
      </c>
      <c r="I37769" s="218" t="str">
        <f t="shared" si="1181"/>
        <v/>
      </c>
    </row>
    <row r="37770" spans="3:9" ht="15" customHeight="1">
      <c r="C37770" s="220" t="str">
        <f t="shared" si="1180"/>
        <v/>
      </c>
      <c r="I37770" s="218" t="str">
        <f t="shared" si="1181"/>
        <v/>
      </c>
    </row>
    <row r="37771" spans="3:9" ht="15" customHeight="1">
      <c r="C37771" s="220" t="str">
        <f t="shared" si="1180"/>
        <v/>
      </c>
      <c r="I37771" s="218" t="str">
        <f t="shared" si="1181"/>
        <v/>
      </c>
    </row>
    <row r="37772" spans="3:9" ht="15" customHeight="1">
      <c r="C37772" s="220" t="str">
        <f t="shared" si="1180"/>
        <v/>
      </c>
      <c r="I37772" s="218" t="str">
        <f t="shared" si="1181"/>
        <v/>
      </c>
    </row>
    <row r="37773" spans="3:9" ht="15" customHeight="1">
      <c r="C37773" s="220" t="str">
        <f t="shared" si="1180"/>
        <v/>
      </c>
      <c r="I37773" s="218" t="str">
        <f t="shared" si="1181"/>
        <v/>
      </c>
    </row>
    <row r="37774" spans="3:9" ht="15" customHeight="1">
      <c r="C37774" s="220" t="str">
        <f t="shared" si="1180"/>
        <v/>
      </c>
      <c r="I37774" s="218" t="str">
        <f t="shared" si="1181"/>
        <v/>
      </c>
    </row>
    <row r="37775" spans="3:9" ht="15" customHeight="1">
      <c r="C37775" s="220" t="str">
        <f t="shared" si="1180"/>
        <v/>
      </c>
      <c r="I37775" s="218" t="str">
        <f t="shared" si="1181"/>
        <v/>
      </c>
    </row>
    <row r="37776" spans="3:9" ht="15" customHeight="1">
      <c r="C37776" s="220" t="str">
        <f t="shared" si="1180"/>
        <v/>
      </c>
      <c r="I37776" s="218" t="str">
        <f t="shared" si="1181"/>
        <v/>
      </c>
    </row>
    <row r="37777" spans="3:9" ht="15" customHeight="1">
      <c r="C37777" s="220" t="str">
        <f t="shared" si="1180"/>
        <v/>
      </c>
      <c r="I37777" s="218" t="str">
        <f t="shared" si="1181"/>
        <v/>
      </c>
    </row>
    <row r="37778" spans="3:9" ht="15" customHeight="1">
      <c r="C37778" s="220" t="str">
        <f t="shared" si="1180"/>
        <v/>
      </c>
      <c r="I37778" s="218" t="str">
        <f t="shared" si="1181"/>
        <v/>
      </c>
    </row>
    <row r="37779" spans="3:9" ht="15" customHeight="1">
      <c r="C37779" s="220" t="str">
        <f t="shared" si="1180"/>
        <v/>
      </c>
      <c r="I37779" s="218" t="str">
        <f t="shared" si="1181"/>
        <v/>
      </c>
    </row>
    <row r="37780" spans="3:9" ht="15" customHeight="1">
      <c r="C37780" s="220" t="str">
        <f t="shared" si="1180"/>
        <v/>
      </c>
      <c r="I37780" s="218" t="str">
        <f t="shared" si="1181"/>
        <v/>
      </c>
    </row>
    <row r="37781" spans="3:9" ht="15" customHeight="1">
      <c r="C37781" s="220" t="str">
        <f t="shared" si="1180"/>
        <v/>
      </c>
      <c r="I37781" s="218" t="str">
        <f t="shared" si="1181"/>
        <v/>
      </c>
    </row>
    <row r="37782" spans="3:9" ht="15" customHeight="1">
      <c r="C37782" s="220" t="str">
        <f t="shared" si="1180"/>
        <v/>
      </c>
      <c r="I37782" s="218" t="str">
        <f t="shared" si="1181"/>
        <v/>
      </c>
    </row>
    <row r="37783" spans="3:9" ht="15" customHeight="1">
      <c r="C37783" s="220" t="str">
        <f t="shared" si="1180"/>
        <v/>
      </c>
      <c r="I37783" s="218" t="str">
        <f t="shared" si="1181"/>
        <v/>
      </c>
    </row>
    <row r="37784" spans="3:9" ht="15" customHeight="1">
      <c r="C37784" s="220" t="str">
        <f t="shared" si="1180"/>
        <v/>
      </c>
      <c r="I37784" s="218" t="str">
        <f t="shared" si="1181"/>
        <v/>
      </c>
    </row>
    <row r="37785" spans="3:9" ht="15" customHeight="1">
      <c r="C37785" s="220" t="str">
        <f t="shared" si="1180"/>
        <v/>
      </c>
      <c r="I37785" s="218" t="str">
        <f t="shared" si="1181"/>
        <v/>
      </c>
    </row>
    <row r="37786" spans="3:9" ht="15" customHeight="1">
      <c r="C37786" s="220" t="str">
        <f t="shared" si="1180"/>
        <v/>
      </c>
      <c r="I37786" s="218" t="str">
        <f t="shared" si="1181"/>
        <v/>
      </c>
    </row>
    <row r="37787" spans="3:9" ht="15" customHeight="1">
      <c r="C37787" s="220" t="str">
        <f t="shared" si="1180"/>
        <v/>
      </c>
      <c r="I37787" s="218" t="str">
        <f t="shared" si="1181"/>
        <v/>
      </c>
    </row>
    <row r="37788" spans="3:9" ht="15" customHeight="1">
      <c r="C37788" s="220" t="str">
        <f t="shared" si="1180"/>
        <v/>
      </c>
      <c r="I37788" s="218" t="str">
        <f t="shared" si="1181"/>
        <v/>
      </c>
    </row>
    <row r="37789" spans="3:9" ht="15" customHeight="1">
      <c r="C37789" s="220" t="str">
        <f t="shared" si="1180"/>
        <v/>
      </c>
      <c r="I37789" s="218" t="str">
        <f t="shared" si="1181"/>
        <v/>
      </c>
    </row>
    <row r="37790" spans="3:9" ht="15" customHeight="1">
      <c r="C37790" s="220" t="str">
        <f t="shared" si="1180"/>
        <v/>
      </c>
      <c r="I37790" s="218" t="str">
        <f t="shared" si="1181"/>
        <v/>
      </c>
    </row>
    <row r="37791" spans="3:9" ht="15" customHeight="1">
      <c r="C37791" s="220" t="str">
        <f t="shared" si="1180"/>
        <v/>
      </c>
      <c r="I37791" s="218" t="str">
        <f t="shared" si="1181"/>
        <v/>
      </c>
    </row>
    <row r="37792" spans="3:9" ht="15" customHeight="1">
      <c r="C37792" s="220" t="str">
        <f t="shared" si="1180"/>
        <v/>
      </c>
      <c r="I37792" s="218" t="str">
        <f t="shared" si="1181"/>
        <v/>
      </c>
    </row>
    <row r="37793" spans="3:9" ht="15" customHeight="1">
      <c r="C37793" s="220" t="str">
        <f t="shared" si="1180"/>
        <v/>
      </c>
      <c r="I37793" s="218" t="str">
        <f t="shared" si="1181"/>
        <v/>
      </c>
    </row>
    <row r="37794" spans="3:9" ht="15" customHeight="1">
      <c r="C37794" s="220" t="str">
        <f t="shared" si="1180"/>
        <v/>
      </c>
      <c r="I37794" s="218" t="str">
        <f t="shared" si="1181"/>
        <v/>
      </c>
    </row>
    <row r="37795" spans="3:9" ht="15" customHeight="1">
      <c r="C37795" s="220" t="str">
        <f t="shared" si="1180"/>
        <v/>
      </c>
      <c r="I37795" s="218" t="str">
        <f t="shared" si="1181"/>
        <v/>
      </c>
    </row>
    <row r="37796" spans="3:9" ht="15" customHeight="1">
      <c r="C37796" s="220" t="str">
        <f t="shared" si="1180"/>
        <v/>
      </c>
      <c r="I37796" s="218" t="str">
        <f t="shared" si="1181"/>
        <v/>
      </c>
    </row>
    <row r="37797" spans="3:9" ht="15" customHeight="1">
      <c r="C37797" s="220" t="str">
        <f t="shared" si="1180"/>
        <v/>
      </c>
      <c r="I37797" s="218" t="str">
        <f t="shared" si="1181"/>
        <v/>
      </c>
    </row>
    <row r="37798" spans="3:9" ht="15" customHeight="1">
      <c r="C37798" s="220" t="str">
        <f t="shared" si="1180"/>
        <v/>
      </c>
      <c r="I37798" s="218" t="str">
        <f t="shared" si="1181"/>
        <v/>
      </c>
    </row>
    <row r="37799" spans="3:9" ht="15" customHeight="1">
      <c r="C37799" s="220" t="str">
        <f t="shared" si="1180"/>
        <v/>
      </c>
      <c r="I37799" s="218" t="str">
        <f t="shared" si="1181"/>
        <v/>
      </c>
    </row>
    <row r="37800" spans="3:9" ht="15" customHeight="1">
      <c r="C37800" s="220" t="str">
        <f t="shared" si="1180"/>
        <v/>
      </c>
      <c r="I37800" s="218" t="str">
        <f t="shared" si="1181"/>
        <v/>
      </c>
    </row>
    <row r="37801" spans="3:9" ht="15" customHeight="1">
      <c r="C37801" s="220" t="str">
        <f t="shared" si="1180"/>
        <v/>
      </c>
      <c r="I37801" s="218" t="str">
        <f t="shared" si="1181"/>
        <v/>
      </c>
    </row>
    <row r="37802" spans="3:9" ht="15" customHeight="1">
      <c r="C37802" s="220" t="str">
        <f t="shared" si="1180"/>
        <v/>
      </c>
      <c r="I37802" s="218" t="str">
        <f t="shared" si="1181"/>
        <v/>
      </c>
    </row>
    <row r="37803" spans="3:9" ht="15" customHeight="1">
      <c r="C37803" s="220" t="str">
        <f t="shared" si="1180"/>
        <v/>
      </c>
      <c r="I37803" s="218" t="str">
        <f t="shared" si="1181"/>
        <v/>
      </c>
    </row>
    <row r="37804" spans="3:9" ht="15" customHeight="1">
      <c r="C37804" s="220" t="str">
        <f t="shared" si="1180"/>
        <v/>
      </c>
      <c r="I37804" s="218" t="str">
        <f t="shared" si="1181"/>
        <v/>
      </c>
    </row>
    <row r="37805" spans="3:9" ht="15" customHeight="1">
      <c r="C37805" s="220" t="str">
        <f t="shared" si="1180"/>
        <v/>
      </c>
      <c r="I37805" s="218" t="str">
        <f t="shared" si="1181"/>
        <v/>
      </c>
    </row>
    <row r="37806" spans="3:9" ht="15" customHeight="1">
      <c r="C37806" s="220" t="str">
        <f t="shared" si="1180"/>
        <v/>
      </c>
      <c r="I37806" s="218" t="str">
        <f t="shared" si="1181"/>
        <v/>
      </c>
    </row>
    <row r="37807" spans="3:9" ht="15" customHeight="1">
      <c r="C37807" s="220" t="str">
        <f t="shared" si="1180"/>
        <v/>
      </c>
      <c r="I37807" s="218" t="str">
        <f t="shared" si="1181"/>
        <v/>
      </c>
    </row>
    <row r="37808" spans="3:9" ht="15" customHeight="1">
      <c r="C37808" s="220" t="str">
        <f t="shared" si="1180"/>
        <v/>
      </c>
      <c r="I37808" s="218" t="str">
        <f t="shared" si="1181"/>
        <v/>
      </c>
    </row>
    <row r="37809" spans="3:9" ht="15" customHeight="1">
      <c r="C37809" s="220" t="str">
        <f t="shared" si="1180"/>
        <v/>
      </c>
      <c r="I37809" s="218" t="str">
        <f t="shared" si="1181"/>
        <v/>
      </c>
    </row>
    <row r="37810" spans="3:9" ht="15" customHeight="1">
      <c r="C37810" s="220" t="str">
        <f t="shared" si="1180"/>
        <v/>
      </c>
      <c r="I37810" s="218" t="str">
        <f t="shared" si="1181"/>
        <v/>
      </c>
    </row>
    <row r="37811" spans="3:9" ht="15" customHeight="1">
      <c r="C37811" s="220" t="str">
        <f t="shared" si="1180"/>
        <v/>
      </c>
      <c r="I37811" s="218" t="str">
        <f t="shared" si="1181"/>
        <v/>
      </c>
    </row>
    <row r="37812" spans="3:9" ht="15" customHeight="1">
      <c r="C37812" s="220" t="str">
        <f t="shared" si="1180"/>
        <v/>
      </c>
      <c r="I37812" s="218" t="str">
        <f t="shared" si="1181"/>
        <v/>
      </c>
    </row>
    <row r="37813" spans="3:9" ht="15" customHeight="1">
      <c r="C37813" s="220" t="str">
        <f t="shared" si="1180"/>
        <v/>
      </c>
      <c r="I37813" s="218" t="str">
        <f t="shared" si="1181"/>
        <v/>
      </c>
    </row>
    <row r="37814" spans="3:9" ht="15" customHeight="1">
      <c r="C37814" s="220" t="str">
        <f t="shared" si="1180"/>
        <v/>
      </c>
      <c r="I37814" s="218" t="str">
        <f t="shared" si="1181"/>
        <v/>
      </c>
    </row>
    <row r="37815" spans="3:9" ht="15" customHeight="1">
      <c r="C37815" s="220" t="str">
        <f t="shared" si="1180"/>
        <v/>
      </c>
      <c r="I37815" s="218" t="str">
        <f t="shared" si="1181"/>
        <v/>
      </c>
    </row>
    <row r="37816" spans="3:9" ht="15" customHeight="1">
      <c r="C37816" s="220" t="str">
        <f t="shared" si="1180"/>
        <v/>
      </c>
      <c r="I37816" s="218" t="str">
        <f t="shared" si="1181"/>
        <v/>
      </c>
    </row>
    <row r="37817" spans="3:9" ht="15" customHeight="1">
      <c r="C37817" s="220" t="str">
        <f t="shared" si="1180"/>
        <v/>
      </c>
      <c r="I37817" s="218" t="str">
        <f t="shared" si="1181"/>
        <v/>
      </c>
    </row>
    <row r="37818" spans="3:9" ht="15" customHeight="1">
      <c r="C37818" s="220" t="str">
        <f t="shared" si="1180"/>
        <v/>
      </c>
      <c r="I37818" s="218" t="str">
        <f t="shared" si="1181"/>
        <v/>
      </c>
    </row>
    <row r="37819" spans="3:9" ht="15" customHeight="1">
      <c r="C37819" s="220" t="str">
        <f t="shared" si="1180"/>
        <v/>
      </c>
      <c r="I37819" s="218" t="str">
        <f t="shared" si="1181"/>
        <v/>
      </c>
    </row>
    <row r="37820" spans="3:9" ht="15" customHeight="1">
      <c r="C37820" s="220" t="str">
        <f t="shared" si="1180"/>
        <v/>
      </c>
      <c r="I37820" s="218" t="str">
        <f t="shared" si="1181"/>
        <v/>
      </c>
    </row>
    <row r="37821" spans="3:9" ht="15" customHeight="1">
      <c r="C37821" s="220" t="str">
        <f t="shared" si="1180"/>
        <v/>
      </c>
      <c r="I37821" s="218" t="str">
        <f t="shared" si="1181"/>
        <v/>
      </c>
    </row>
    <row r="37822" spans="3:9" ht="15" customHeight="1">
      <c r="C37822" s="220" t="str">
        <f t="shared" si="1180"/>
        <v/>
      </c>
      <c r="I37822" s="218" t="str">
        <f t="shared" si="1181"/>
        <v/>
      </c>
    </row>
    <row r="37823" spans="3:9" ht="15" customHeight="1">
      <c r="C37823" s="220" t="str">
        <f t="shared" si="1180"/>
        <v/>
      </c>
      <c r="I37823" s="218" t="str">
        <f t="shared" si="1181"/>
        <v/>
      </c>
    </row>
    <row r="37824" spans="3:9" ht="15" customHeight="1">
      <c r="C37824" s="220" t="str">
        <f t="shared" si="1180"/>
        <v/>
      </c>
      <c r="I37824" s="218" t="str">
        <f t="shared" si="1181"/>
        <v/>
      </c>
    </row>
    <row r="37825" spans="3:9" ht="15" customHeight="1">
      <c r="C37825" s="220" t="str">
        <f t="shared" si="1180"/>
        <v/>
      </c>
      <c r="I37825" s="218" t="str">
        <f t="shared" si="1181"/>
        <v/>
      </c>
    </row>
    <row r="37826" spans="3:9" ht="15" customHeight="1">
      <c r="C37826" s="220" t="str">
        <f t="shared" si="1180"/>
        <v/>
      </c>
      <c r="I37826" s="218" t="str">
        <f t="shared" si="1181"/>
        <v/>
      </c>
    </row>
    <row r="37827" spans="3:9" ht="15" customHeight="1">
      <c r="C37827" s="220" t="str">
        <f t="shared" si="1180"/>
        <v/>
      </c>
      <c r="I37827" s="218" t="str">
        <f t="shared" si="1181"/>
        <v/>
      </c>
    </row>
    <row r="37828" spans="3:9" ht="15" customHeight="1">
      <c r="C37828" s="220" t="str">
        <f t="shared" si="1180"/>
        <v/>
      </c>
      <c r="I37828" s="218" t="str">
        <f t="shared" si="1181"/>
        <v/>
      </c>
    </row>
    <row r="37829" spans="3:9" ht="15" customHeight="1">
      <c r="C37829" s="220" t="str">
        <f t="shared" si="1180"/>
        <v/>
      </c>
      <c r="I37829" s="218" t="str">
        <f t="shared" si="1181"/>
        <v/>
      </c>
    </row>
    <row r="37830" spans="3:9" ht="15" customHeight="1">
      <c r="C37830" s="220" t="str">
        <f t="shared" ref="C37830:C37893" si="1182">IF(B37830="","",MONTH(B37830))</f>
        <v/>
      </c>
      <c r="I37830" s="218" t="str">
        <f t="shared" ref="I37830:I37893" si="1183">IF(H37830="","",IF(E37830="","Não deixe campos em branco, a planilha resumo de custos e despesas necessita deles para funcionar",IF(F37830="","Não deixe campos em branco, a planilha resumo de custos e despesas necessita deles para funcionar",IF(G37830="","Não deixe campos em branco, a planilha resumo de custos e despesas necessita deles para funcionar",""))))</f>
        <v/>
      </c>
    </row>
    <row r="37831" spans="3:9" ht="15" customHeight="1">
      <c r="C37831" s="220" t="str">
        <f t="shared" si="1182"/>
        <v/>
      </c>
      <c r="I37831" s="218" t="str">
        <f t="shared" si="1183"/>
        <v/>
      </c>
    </row>
    <row r="37832" spans="3:9" ht="15" customHeight="1">
      <c r="C37832" s="220" t="str">
        <f t="shared" si="1182"/>
        <v/>
      </c>
      <c r="I37832" s="218" t="str">
        <f t="shared" si="1183"/>
        <v/>
      </c>
    </row>
    <row r="37833" spans="3:9" ht="15" customHeight="1">
      <c r="C37833" s="220" t="str">
        <f t="shared" si="1182"/>
        <v/>
      </c>
      <c r="I37833" s="218" t="str">
        <f t="shared" si="1183"/>
        <v/>
      </c>
    </row>
    <row r="37834" spans="3:9" ht="15" customHeight="1">
      <c r="C37834" s="220" t="str">
        <f t="shared" si="1182"/>
        <v/>
      </c>
      <c r="I37834" s="218" t="str">
        <f t="shared" si="1183"/>
        <v/>
      </c>
    </row>
    <row r="37835" spans="3:9" ht="15" customHeight="1">
      <c r="C37835" s="220" t="str">
        <f t="shared" si="1182"/>
        <v/>
      </c>
      <c r="I37835" s="218" t="str">
        <f t="shared" si="1183"/>
        <v/>
      </c>
    </row>
    <row r="37836" spans="3:9" ht="15" customHeight="1">
      <c r="C37836" s="220" t="str">
        <f t="shared" si="1182"/>
        <v/>
      </c>
      <c r="I37836" s="218" t="str">
        <f t="shared" si="1183"/>
        <v/>
      </c>
    </row>
    <row r="37837" spans="3:9" ht="15" customHeight="1">
      <c r="C37837" s="220" t="str">
        <f t="shared" si="1182"/>
        <v/>
      </c>
      <c r="I37837" s="218" t="str">
        <f t="shared" si="1183"/>
        <v/>
      </c>
    </row>
    <row r="37838" spans="3:9" ht="15" customHeight="1">
      <c r="C37838" s="220" t="str">
        <f t="shared" si="1182"/>
        <v/>
      </c>
      <c r="I37838" s="218" t="str">
        <f t="shared" si="1183"/>
        <v/>
      </c>
    </row>
    <row r="37839" spans="3:9" ht="15" customHeight="1">
      <c r="C37839" s="220" t="str">
        <f t="shared" si="1182"/>
        <v/>
      </c>
      <c r="I37839" s="218" t="str">
        <f t="shared" si="1183"/>
        <v/>
      </c>
    </row>
    <row r="37840" spans="3:9" ht="15" customHeight="1">
      <c r="C37840" s="220" t="str">
        <f t="shared" si="1182"/>
        <v/>
      </c>
      <c r="I37840" s="218" t="str">
        <f t="shared" si="1183"/>
        <v/>
      </c>
    </row>
    <row r="37841" spans="3:9" ht="15" customHeight="1">
      <c r="C37841" s="220" t="str">
        <f t="shared" si="1182"/>
        <v/>
      </c>
      <c r="I37841" s="218" t="str">
        <f t="shared" si="1183"/>
        <v/>
      </c>
    </row>
    <row r="37842" spans="3:9" ht="15" customHeight="1">
      <c r="C37842" s="220" t="str">
        <f t="shared" si="1182"/>
        <v/>
      </c>
      <c r="I37842" s="218" t="str">
        <f t="shared" si="1183"/>
        <v/>
      </c>
    </row>
    <row r="37843" spans="3:9" ht="15" customHeight="1">
      <c r="C37843" s="220" t="str">
        <f t="shared" si="1182"/>
        <v/>
      </c>
      <c r="I37843" s="218" t="str">
        <f t="shared" si="1183"/>
        <v/>
      </c>
    </row>
    <row r="37844" spans="3:9" ht="15" customHeight="1">
      <c r="C37844" s="220" t="str">
        <f t="shared" si="1182"/>
        <v/>
      </c>
      <c r="I37844" s="218" t="str">
        <f t="shared" si="1183"/>
        <v/>
      </c>
    </row>
    <row r="37845" spans="3:9" ht="15" customHeight="1">
      <c r="C37845" s="220" t="str">
        <f t="shared" si="1182"/>
        <v/>
      </c>
      <c r="I37845" s="218" t="str">
        <f t="shared" si="1183"/>
        <v/>
      </c>
    </row>
    <row r="37846" spans="3:9" ht="15" customHeight="1">
      <c r="C37846" s="220" t="str">
        <f t="shared" si="1182"/>
        <v/>
      </c>
      <c r="I37846" s="218" t="str">
        <f t="shared" si="1183"/>
        <v/>
      </c>
    </row>
    <row r="37847" spans="3:9" ht="15" customHeight="1">
      <c r="C37847" s="220" t="str">
        <f t="shared" si="1182"/>
        <v/>
      </c>
      <c r="I37847" s="218" t="str">
        <f t="shared" si="1183"/>
        <v/>
      </c>
    </row>
    <row r="37848" spans="3:9" ht="15" customHeight="1">
      <c r="C37848" s="220" t="str">
        <f t="shared" si="1182"/>
        <v/>
      </c>
      <c r="I37848" s="218" t="str">
        <f t="shared" si="1183"/>
        <v/>
      </c>
    </row>
    <row r="37849" spans="3:9" ht="15" customHeight="1">
      <c r="C37849" s="220" t="str">
        <f t="shared" si="1182"/>
        <v/>
      </c>
      <c r="I37849" s="218" t="str">
        <f t="shared" si="1183"/>
        <v/>
      </c>
    </row>
    <row r="37850" spans="3:9" ht="15" customHeight="1">
      <c r="C37850" s="220" t="str">
        <f t="shared" si="1182"/>
        <v/>
      </c>
      <c r="I37850" s="218" t="str">
        <f t="shared" si="1183"/>
        <v/>
      </c>
    </row>
    <row r="37851" spans="3:9" ht="15" customHeight="1">
      <c r="C37851" s="220" t="str">
        <f t="shared" si="1182"/>
        <v/>
      </c>
      <c r="I37851" s="218" t="str">
        <f t="shared" si="1183"/>
        <v/>
      </c>
    </row>
    <row r="37852" spans="3:9" ht="15" customHeight="1">
      <c r="C37852" s="220" t="str">
        <f t="shared" si="1182"/>
        <v/>
      </c>
      <c r="I37852" s="218" t="str">
        <f t="shared" si="1183"/>
        <v/>
      </c>
    </row>
    <row r="37853" spans="3:9" ht="15" customHeight="1">
      <c r="C37853" s="220" t="str">
        <f t="shared" si="1182"/>
        <v/>
      </c>
      <c r="I37853" s="218" t="str">
        <f t="shared" si="1183"/>
        <v/>
      </c>
    </row>
    <row r="37854" spans="3:9" ht="15" customHeight="1">
      <c r="C37854" s="220" t="str">
        <f t="shared" si="1182"/>
        <v/>
      </c>
      <c r="I37854" s="218" t="str">
        <f t="shared" si="1183"/>
        <v/>
      </c>
    </row>
    <row r="37855" spans="3:9" ht="15" customHeight="1">
      <c r="C37855" s="220" t="str">
        <f t="shared" si="1182"/>
        <v/>
      </c>
      <c r="I37855" s="218" t="str">
        <f t="shared" si="1183"/>
        <v/>
      </c>
    </row>
    <row r="37856" spans="3:9" ht="15" customHeight="1">
      <c r="C37856" s="220" t="str">
        <f t="shared" si="1182"/>
        <v/>
      </c>
      <c r="I37856" s="218" t="str">
        <f t="shared" si="1183"/>
        <v/>
      </c>
    </row>
    <row r="37857" spans="3:9" ht="15" customHeight="1">
      <c r="C37857" s="220" t="str">
        <f t="shared" si="1182"/>
        <v/>
      </c>
      <c r="I37857" s="218" t="str">
        <f t="shared" si="1183"/>
        <v/>
      </c>
    </row>
    <row r="37858" spans="3:9" ht="15" customHeight="1">
      <c r="C37858" s="220" t="str">
        <f t="shared" si="1182"/>
        <v/>
      </c>
      <c r="I37858" s="218" t="str">
        <f t="shared" si="1183"/>
        <v/>
      </c>
    </row>
    <row r="37859" spans="3:9" ht="15" customHeight="1">
      <c r="C37859" s="220" t="str">
        <f t="shared" si="1182"/>
        <v/>
      </c>
      <c r="I37859" s="218" t="str">
        <f t="shared" si="1183"/>
        <v/>
      </c>
    </row>
    <row r="37860" spans="3:9" ht="15" customHeight="1">
      <c r="C37860" s="220" t="str">
        <f t="shared" si="1182"/>
        <v/>
      </c>
      <c r="I37860" s="218" t="str">
        <f t="shared" si="1183"/>
        <v/>
      </c>
    </row>
    <row r="37861" spans="3:9" ht="15" customHeight="1">
      <c r="C37861" s="220" t="str">
        <f t="shared" si="1182"/>
        <v/>
      </c>
      <c r="I37861" s="218" t="str">
        <f t="shared" si="1183"/>
        <v/>
      </c>
    </row>
    <row r="37862" spans="3:9" ht="15" customHeight="1">
      <c r="C37862" s="220" t="str">
        <f t="shared" si="1182"/>
        <v/>
      </c>
      <c r="I37862" s="218" t="str">
        <f t="shared" si="1183"/>
        <v/>
      </c>
    </row>
    <row r="37863" spans="3:9" ht="15" customHeight="1">
      <c r="C37863" s="220" t="str">
        <f t="shared" si="1182"/>
        <v/>
      </c>
      <c r="I37863" s="218" t="str">
        <f t="shared" si="1183"/>
        <v/>
      </c>
    </row>
    <row r="37864" spans="3:9" ht="15" customHeight="1">
      <c r="C37864" s="220" t="str">
        <f t="shared" si="1182"/>
        <v/>
      </c>
      <c r="I37864" s="218" t="str">
        <f t="shared" si="1183"/>
        <v/>
      </c>
    </row>
    <row r="37865" spans="3:9" ht="15" customHeight="1">
      <c r="C37865" s="220" t="str">
        <f t="shared" si="1182"/>
        <v/>
      </c>
      <c r="I37865" s="218" t="str">
        <f t="shared" si="1183"/>
        <v/>
      </c>
    </row>
    <row r="37866" spans="3:9" ht="15" customHeight="1">
      <c r="C37866" s="220" t="str">
        <f t="shared" si="1182"/>
        <v/>
      </c>
      <c r="I37866" s="218" t="str">
        <f t="shared" si="1183"/>
        <v/>
      </c>
    </row>
    <row r="37867" spans="3:9" ht="15" customHeight="1">
      <c r="C37867" s="220" t="str">
        <f t="shared" si="1182"/>
        <v/>
      </c>
      <c r="I37867" s="218" t="str">
        <f t="shared" si="1183"/>
        <v/>
      </c>
    </row>
    <row r="37868" spans="3:9" ht="15" customHeight="1">
      <c r="C37868" s="220" t="str">
        <f t="shared" si="1182"/>
        <v/>
      </c>
      <c r="I37868" s="218" t="str">
        <f t="shared" si="1183"/>
        <v/>
      </c>
    </row>
    <row r="37869" spans="3:9" ht="15" customHeight="1">
      <c r="C37869" s="220" t="str">
        <f t="shared" si="1182"/>
        <v/>
      </c>
      <c r="I37869" s="218" t="str">
        <f t="shared" si="1183"/>
        <v/>
      </c>
    </row>
    <row r="37870" spans="3:9" ht="15" customHeight="1">
      <c r="C37870" s="220" t="str">
        <f t="shared" si="1182"/>
        <v/>
      </c>
      <c r="I37870" s="218" t="str">
        <f t="shared" si="1183"/>
        <v/>
      </c>
    </row>
    <row r="37871" spans="3:9" ht="15" customHeight="1">
      <c r="C37871" s="220" t="str">
        <f t="shared" si="1182"/>
        <v/>
      </c>
      <c r="I37871" s="218" t="str">
        <f t="shared" si="1183"/>
        <v/>
      </c>
    </row>
    <row r="37872" spans="3:9" ht="15" customHeight="1">
      <c r="C37872" s="220" t="str">
        <f t="shared" si="1182"/>
        <v/>
      </c>
      <c r="I37872" s="218" t="str">
        <f t="shared" si="1183"/>
        <v/>
      </c>
    </row>
    <row r="37873" spans="3:9" ht="15" customHeight="1">
      <c r="C37873" s="220" t="str">
        <f t="shared" si="1182"/>
        <v/>
      </c>
      <c r="I37873" s="218" t="str">
        <f t="shared" si="1183"/>
        <v/>
      </c>
    </row>
    <row r="37874" spans="3:9" ht="15" customHeight="1">
      <c r="C37874" s="220" t="str">
        <f t="shared" si="1182"/>
        <v/>
      </c>
      <c r="I37874" s="218" t="str">
        <f t="shared" si="1183"/>
        <v/>
      </c>
    </row>
    <row r="37875" spans="3:9" ht="15" customHeight="1">
      <c r="C37875" s="220" t="str">
        <f t="shared" si="1182"/>
        <v/>
      </c>
      <c r="I37875" s="218" t="str">
        <f t="shared" si="1183"/>
        <v/>
      </c>
    </row>
    <row r="37876" spans="3:9" ht="15" customHeight="1">
      <c r="C37876" s="220" t="str">
        <f t="shared" si="1182"/>
        <v/>
      </c>
      <c r="I37876" s="218" t="str">
        <f t="shared" si="1183"/>
        <v/>
      </c>
    </row>
    <row r="37877" spans="3:9" ht="15" customHeight="1">
      <c r="C37877" s="220" t="str">
        <f t="shared" si="1182"/>
        <v/>
      </c>
      <c r="I37877" s="218" t="str">
        <f t="shared" si="1183"/>
        <v/>
      </c>
    </row>
    <row r="37878" spans="3:9" ht="15" customHeight="1">
      <c r="C37878" s="220" t="str">
        <f t="shared" si="1182"/>
        <v/>
      </c>
      <c r="I37878" s="218" t="str">
        <f t="shared" si="1183"/>
        <v/>
      </c>
    </row>
    <row r="37879" spans="3:9" ht="15" customHeight="1">
      <c r="C37879" s="220" t="str">
        <f t="shared" si="1182"/>
        <v/>
      </c>
      <c r="I37879" s="218" t="str">
        <f t="shared" si="1183"/>
        <v/>
      </c>
    </row>
    <row r="37880" spans="3:9" ht="15" customHeight="1">
      <c r="C37880" s="220" t="str">
        <f t="shared" si="1182"/>
        <v/>
      </c>
      <c r="I37880" s="218" t="str">
        <f t="shared" si="1183"/>
        <v/>
      </c>
    </row>
    <row r="37881" spans="3:9" ht="15" customHeight="1">
      <c r="C37881" s="220" t="str">
        <f t="shared" si="1182"/>
        <v/>
      </c>
      <c r="I37881" s="218" t="str">
        <f t="shared" si="1183"/>
        <v/>
      </c>
    </row>
    <row r="37882" spans="3:9" ht="15" customHeight="1">
      <c r="C37882" s="220" t="str">
        <f t="shared" si="1182"/>
        <v/>
      </c>
      <c r="I37882" s="218" t="str">
        <f t="shared" si="1183"/>
        <v/>
      </c>
    </row>
    <row r="37883" spans="3:9" ht="15" customHeight="1">
      <c r="C37883" s="220" t="str">
        <f t="shared" si="1182"/>
        <v/>
      </c>
      <c r="I37883" s="218" t="str">
        <f t="shared" si="1183"/>
        <v/>
      </c>
    </row>
    <row r="37884" spans="3:9" ht="15" customHeight="1">
      <c r="C37884" s="220" t="str">
        <f t="shared" si="1182"/>
        <v/>
      </c>
      <c r="I37884" s="218" t="str">
        <f t="shared" si="1183"/>
        <v/>
      </c>
    </row>
    <row r="37885" spans="3:9" ht="15" customHeight="1">
      <c r="C37885" s="220" t="str">
        <f t="shared" si="1182"/>
        <v/>
      </c>
      <c r="I37885" s="218" t="str">
        <f t="shared" si="1183"/>
        <v/>
      </c>
    </row>
    <row r="37886" spans="3:9" ht="15" customHeight="1">
      <c r="C37886" s="220" t="str">
        <f t="shared" si="1182"/>
        <v/>
      </c>
      <c r="I37886" s="218" t="str">
        <f t="shared" si="1183"/>
        <v/>
      </c>
    </row>
    <row r="37887" spans="3:9" ht="15" customHeight="1">
      <c r="C37887" s="220" t="str">
        <f t="shared" si="1182"/>
        <v/>
      </c>
      <c r="I37887" s="218" t="str">
        <f t="shared" si="1183"/>
        <v/>
      </c>
    </row>
    <row r="37888" spans="3:9" ht="15" customHeight="1">
      <c r="C37888" s="220" t="str">
        <f t="shared" si="1182"/>
        <v/>
      </c>
      <c r="I37888" s="218" t="str">
        <f t="shared" si="1183"/>
        <v/>
      </c>
    </row>
    <row r="37889" spans="3:9" ht="15" customHeight="1">
      <c r="C37889" s="220" t="str">
        <f t="shared" si="1182"/>
        <v/>
      </c>
      <c r="I37889" s="218" t="str">
        <f t="shared" si="1183"/>
        <v/>
      </c>
    </row>
    <row r="37890" spans="3:9" ht="15" customHeight="1">
      <c r="C37890" s="220" t="str">
        <f t="shared" si="1182"/>
        <v/>
      </c>
      <c r="I37890" s="218" t="str">
        <f t="shared" si="1183"/>
        <v/>
      </c>
    </row>
    <row r="37891" spans="3:9" ht="15" customHeight="1">
      <c r="C37891" s="220" t="str">
        <f t="shared" si="1182"/>
        <v/>
      </c>
      <c r="I37891" s="218" t="str">
        <f t="shared" si="1183"/>
        <v/>
      </c>
    </row>
    <row r="37892" spans="3:9" ht="15" customHeight="1">
      <c r="C37892" s="220" t="str">
        <f t="shared" si="1182"/>
        <v/>
      </c>
      <c r="I37892" s="218" t="str">
        <f t="shared" si="1183"/>
        <v/>
      </c>
    </row>
    <row r="37893" spans="3:9" ht="15" customHeight="1">
      <c r="C37893" s="220" t="str">
        <f t="shared" si="1182"/>
        <v/>
      </c>
      <c r="I37893" s="218" t="str">
        <f t="shared" si="1183"/>
        <v/>
      </c>
    </row>
    <row r="37894" spans="3:9" ht="15" customHeight="1">
      <c r="C37894" s="220" t="str">
        <f t="shared" ref="C37894:C37957" si="1184">IF(B37894="","",MONTH(B37894))</f>
        <v/>
      </c>
      <c r="I37894" s="218" t="str">
        <f t="shared" ref="I37894:I37957" si="1185">IF(H37894="","",IF(E37894="","Não deixe campos em branco, a planilha resumo de custos e despesas necessita deles para funcionar",IF(F37894="","Não deixe campos em branco, a planilha resumo de custos e despesas necessita deles para funcionar",IF(G37894="","Não deixe campos em branco, a planilha resumo de custos e despesas necessita deles para funcionar",""))))</f>
        <v/>
      </c>
    </row>
    <row r="37895" spans="3:9" ht="15" customHeight="1">
      <c r="C37895" s="220" t="str">
        <f t="shared" si="1184"/>
        <v/>
      </c>
      <c r="I37895" s="218" t="str">
        <f t="shared" si="1185"/>
        <v/>
      </c>
    </row>
    <row r="37896" spans="3:9" ht="15" customHeight="1">
      <c r="C37896" s="220" t="str">
        <f t="shared" si="1184"/>
        <v/>
      </c>
      <c r="I37896" s="218" t="str">
        <f t="shared" si="1185"/>
        <v/>
      </c>
    </row>
    <row r="37897" spans="3:9" ht="15" customHeight="1">
      <c r="C37897" s="220" t="str">
        <f t="shared" si="1184"/>
        <v/>
      </c>
      <c r="I37897" s="218" t="str">
        <f t="shared" si="1185"/>
        <v/>
      </c>
    </row>
    <row r="37898" spans="3:9" ht="15" customHeight="1">
      <c r="C37898" s="220" t="str">
        <f t="shared" si="1184"/>
        <v/>
      </c>
      <c r="I37898" s="218" t="str">
        <f t="shared" si="1185"/>
        <v/>
      </c>
    </row>
    <row r="37899" spans="3:9" ht="15" customHeight="1">
      <c r="C37899" s="220" t="str">
        <f t="shared" si="1184"/>
        <v/>
      </c>
      <c r="I37899" s="218" t="str">
        <f t="shared" si="1185"/>
        <v/>
      </c>
    </row>
    <row r="37900" spans="3:9" ht="15" customHeight="1">
      <c r="C37900" s="220" t="str">
        <f t="shared" si="1184"/>
        <v/>
      </c>
      <c r="I37900" s="218" t="str">
        <f t="shared" si="1185"/>
        <v/>
      </c>
    </row>
    <row r="37901" spans="3:9" ht="15" customHeight="1">
      <c r="C37901" s="220" t="str">
        <f t="shared" si="1184"/>
        <v/>
      </c>
      <c r="I37901" s="218" t="str">
        <f t="shared" si="1185"/>
        <v/>
      </c>
    </row>
    <row r="37902" spans="3:9" ht="15" customHeight="1">
      <c r="C37902" s="220" t="str">
        <f t="shared" si="1184"/>
        <v/>
      </c>
      <c r="I37902" s="218" t="str">
        <f t="shared" si="1185"/>
        <v/>
      </c>
    </row>
    <row r="37903" spans="3:9" ht="15" customHeight="1">
      <c r="C37903" s="220" t="str">
        <f t="shared" si="1184"/>
        <v/>
      </c>
      <c r="I37903" s="218" t="str">
        <f t="shared" si="1185"/>
        <v/>
      </c>
    </row>
    <row r="37904" spans="3:9" ht="15" customHeight="1">
      <c r="C37904" s="220" t="str">
        <f t="shared" si="1184"/>
        <v/>
      </c>
      <c r="I37904" s="218" t="str">
        <f t="shared" si="1185"/>
        <v/>
      </c>
    </row>
    <row r="37905" spans="3:9" ht="15" customHeight="1">
      <c r="C37905" s="220" t="str">
        <f t="shared" si="1184"/>
        <v/>
      </c>
      <c r="I37905" s="218" t="str">
        <f t="shared" si="1185"/>
        <v/>
      </c>
    </row>
    <row r="37906" spans="3:9" ht="15" customHeight="1">
      <c r="C37906" s="220" t="str">
        <f t="shared" si="1184"/>
        <v/>
      </c>
      <c r="I37906" s="218" t="str">
        <f t="shared" si="1185"/>
        <v/>
      </c>
    </row>
    <row r="37907" spans="3:9" ht="15" customHeight="1">
      <c r="C37907" s="220" t="str">
        <f t="shared" si="1184"/>
        <v/>
      </c>
      <c r="I37907" s="218" t="str">
        <f t="shared" si="1185"/>
        <v/>
      </c>
    </row>
    <row r="37908" spans="3:9" ht="15" customHeight="1">
      <c r="C37908" s="220" t="str">
        <f t="shared" si="1184"/>
        <v/>
      </c>
      <c r="I37908" s="218" t="str">
        <f t="shared" si="1185"/>
        <v/>
      </c>
    </row>
    <row r="37909" spans="3:9" ht="15" customHeight="1">
      <c r="C37909" s="220" t="str">
        <f t="shared" si="1184"/>
        <v/>
      </c>
      <c r="I37909" s="218" t="str">
        <f t="shared" si="1185"/>
        <v/>
      </c>
    </row>
    <row r="37910" spans="3:9" ht="15" customHeight="1">
      <c r="C37910" s="220" t="str">
        <f t="shared" si="1184"/>
        <v/>
      </c>
      <c r="I37910" s="218" t="str">
        <f t="shared" si="1185"/>
        <v/>
      </c>
    </row>
    <row r="37911" spans="3:9" ht="15" customHeight="1">
      <c r="C37911" s="220" t="str">
        <f t="shared" si="1184"/>
        <v/>
      </c>
      <c r="I37911" s="218" t="str">
        <f t="shared" si="1185"/>
        <v/>
      </c>
    </row>
    <row r="37912" spans="3:9" ht="15" customHeight="1">
      <c r="C37912" s="220" t="str">
        <f t="shared" si="1184"/>
        <v/>
      </c>
      <c r="I37912" s="218" t="str">
        <f t="shared" si="1185"/>
        <v/>
      </c>
    </row>
    <row r="37913" spans="3:9" ht="15" customHeight="1">
      <c r="C37913" s="220" t="str">
        <f t="shared" si="1184"/>
        <v/>
      </c>
      <c r="I37913" s="218" t="str">
        <f t="shared" si="1185"/>
        <v/>
      </c>
    </row>
    <row r="37914" spans="3:9" ht="15" customHeight="1">
      <c r="C37914" s="220" t="str">
        <f t="shared" si="1184"/>
        <v/>
      </c>
      <c r="I37914" s="218" t="str">
        <f t="shared" si="1185"/>
        <v/>
      </c>
    </row>
    <row r="37915" spans="3:9" ht="15" customHeight="1">
      <c r="C37915" s="220" t="str">
        <f t="shared" si="1184"/>
        <v/>
      </c>
      <c r="I37915" s="218" t="str">
        <f t="shared" si="1185"/>
        <v/>
      </c>
    </row>
    <row r="37916" spans="3:9" ht="15" customHeight="1">
      <c r="C37916" s="220" t="str">
        <f t="shared" si="1184"/>
        <v/>
      </c>
      <c r="I37916" s="218" t="str">
        <f t="shared" si="1185"/>
        <v/>
      </c>
    </row>
    <row r="37917" spans="3:9" ht="15" customHeight="1">
      <c r="C37917" s="220" t="str">
        <f t="shared" si="1184"/>
        <v/>
      </c>
      <c r="I37917" s="218" t="str">
        <f t="shared" si="1185"/>
        <v/>
      </c>
    </row>
    <row r="37918" spans="3:9" ht="15" customHeight="1">
      <c r="C37918" s="220" t="str">
        <f t="shared" si="1184"/>
        <v/>
      </c>
      <c r="I37918" s="218" t="str">
        <f t="shared" si="1185"/>
        <v/>
      </c>
    </row>
    <row r="37919" spans="3:9" ht="15" customHeight="1">
      <c r="C37919" s="220" t="str">
        <f t="shared" si="1184"/>
        <v/>
      </c>
      <c r="I37919" s="218" t="str">
        <f t="shared" si="1185"/>
        <v/>
      </c>
    </row>
    <row r="37920" spans="3:9" ht="15" customHeight="1">
      <c r="C37920" s="220" t="str">
        <f t="shared" si="1184"/>
        <v/>
      </c>
      <c r="I37920" s="218" t="str">
        <f t="shared" si="1185"/>
        <v/>
      </c>
    </row>
    <row r="37921" spans="3:9" ht="15" customHeight="1">
      <c r="C37921" s="220" t="str">
        <f t="shared" si="1184"/>
        <v/>
      </c>
      <c r="I37921" s="218" t="str">
        <f t="shared" si="1185"/>
        <v/>
      </c>
    </row>
    <row r="37922" spans="3:9" ht="15" customHeight="1">
      <c r="C37922" s="220" t="str">
        <f t="shared" si="1184"/>
        <v/>
      </c>
      <c r="I37922" s="218" t="str">
        <f t="shared" si="1185"/>
        <v/>
      </c>
    </row>
    <row r="37923" spans="3:9" ht="15" customHeight="1">
      <c r="C37923" s="220" t="str">
        <f t="shared" si="1184"/>
        <v/>
      </c>
      <c r="I37923" s="218" t="str">
        <f t="shared" si="1185"/>
        <v/>
      </c>
    </row>
    <row r="37924" spans="3:9" ht="15" customHeight="1">
      <c r="C37924" s="220" t="str">
        <f t="shared" si="1184"/>
        <v/>
      </c>
      <c r="I37924" s="218" t="str">
        <f t="shared" si="1185"/>
        <v/>
      </c>
    </row>
    <row r="37925" spans="3:9" ht="15" customHeight="1">
      <c r="C37925" s="220" t="str">
        <f t="shared" si="1184"/>
        <v/>
      </c>
      <c r="I37925" s="218" t="str">
        <f t="shared" si="1185"/>
        <v/>
      </c>
    </row>
    <row r="37926" spans="3:9" ht="15" customHeight="1">
      <c r="C37926" s="220" t="str">
        <f t="shared" si="1184"/>
        <v/>
      </c>
      <c r="I37926" s="218" t="str">
        <f t="shared" si="1185"/>
        <v/>
      </c>
    </row>
    <row r="37927" spans="3:9" ht="15" customHeight="1">
      <c r="C37927" s="220" t="str">
        <f t="shared" si="1184"/>
        <v/>
      </c>
      <c r="I37927" s="218" t="str">
        <f t="shared" si="1185"/>
        <v/>
      </c>
    </row>
    <row r="37928" spans="3:9" ht="15" customHeight="1">
      <c r="C37928" s="220" t="str">
        <f t="shared" si="1184"/>
        <v/>
      </c>
      <c r="I37928" s="218" t="str">
        <f t="shared" si="1185"/>
        <v/>
      </c>
    </row>
    <row r="37929" spans="3:9" ht="15" customHeight="1">
      <c r="C37929" s="220" t="str">
        <f t="shared" si="1184"/>
        <v/>
      </c>
      <c r="I37929" s="218" t="str">
        <f t="shared" si="1185"/>
        <v/>
      </c>
    </row>
    <row r="37930" spans="3:9" ht="15" customHeight="1">
      <c r="C37930" s="220" t="str">
        <f t="shared" si="1184"/>
        <v/>
      </c>
      <c r="I37930" s="218" t="str">
        <f t="shared" si="1185"/>
        <v/>
      </c>
    </row>
    <row r="37931" spans="3:9" ht="15" customHeight="1">
      <c r="C37931" s="220" t="str">
        <f t="shared" si="1184"/>
        <v/>
      </c>
      <c r="I37931" s="218" t="str">
        <f t="shared" si="1185"/>
        <v/>
      </c>
    </row>
    <row r="37932" spans="3:9" ht="15" customHeight="1">
      <c r="C37932" s="220" t="str">
        <f t="shared" si="1184"/>
        <v/>
      </c>
      <c r="I37932" s="218" t="str">
        <f t="shared" si="1185"/>
        <v/>
      </c>
    </row>
    <row r="37933" spans="3:9" ht="15" customHeight="1">
      <c r="C37933" s="220" t="str">
        <f t="shared" si="1184"/>
        <v/>
      </c>
      <c r="I37933" s="218" t="str">
        <f t="shared" si="1185"/>
        <v/>
      </c>
    </row>
    <row r="37934" spans="3:9" ht="15" customHeight="1">
      <c r="C37934" s="220" t="str">
        <f t="shared" si="1184"/>
        <v/>
      </c>
      <c r="I37934" s="218" t="str">
        <f t="shared" si="1185"/>
        <v/>
      </c>
    </row>
    <row r="37935" spans="3:9" ht="15" customHeight="1">
      <c r="C37935" s="220" t="str">
        <f t="shared" si="1184"/>
        <v/>
      </c>
      <c r="I37935" s="218" t="str">
        <f t="shared" si="1185"/>
        <v/>
      </c>
    </row>
    <row r="37936" spans="3:9" ht="15" customHeight="1">
      <c r="C37936" s="220" t="str">
        <f t="shared" si="1184"/>
        <v/>
      </c>
      <c r="I37936" s="218" t="str">
        <f t="shared" si="1185"/>
        <v/>
      </c>
    </row>
    <row r="37937" spans="3:9" ht="15" customHeight="1">
      <c r="C37937" s="220" t="str">
        <f t="shared" si="1184"/>
        <v/>
      </c>
      <c r="I37937" s="218" t="str">
        <f t="shared" si="1185"/>
        <v/>
      </c>
    </row>
    <row r="37938" spans="3:9" ht="15" customHeight="1">
      <c r="C37938" s="220" t="str">
        <f t="shared" si="1184"/>
        <v/>
      </c>
      <c r="I37938" s="218" t="str">
        <f t="shared" si="1185"/>
        <v/>
      </c>
    </row>
    <row r="37939" spans="3:9" ht="15" customHeight="1">
      <c r="C37939" s="220" t="str">
        <f t="shared" si="1184"/>
        <v/>
      </c>
      <c r="I37939" s="218" t="str">
        <f t="shared" si="1185"/>
        <v/>
      </c>
    </row>
    <row r="37940" spans="3:9" ht="15" customHeight="1">
      <c r="C37940" s="220" t="str">
        <f t="shared" si="1184"/>
        <v/>
      </c>
      <c r="I37940" s="218" t="str">
        <f t="shared" si="1185"/>
        <v/>
      </c>
    </row>
    <row r="37941" spans="3:9" ht="15" customHeight="1">
      <c r="C37941" s="220" t="str">
        <f t="shared" si="1184"/>
        <v/>
      </c>
      <c r="I37941" s="218" t="str">
        <f t="shared" si="1185"/>
        <v/>
      </c>
    </row>
    <row r="37942" spans="3:9" ht="15" customHeight="1">
      <c r="C37942" s="220" t="str">
        <f t="shared" si="1184"/>
        <v/>
      </c>
      <c r="I37942" s="218" t="str">
        <f t="shared" si="1185"/>
        <v/>
      </c>
    </row>
    <row r="37943" spans="3:9" ht="15" customHeight="1">
      <c r="C37943" s="220" t="str">
        <f t="shared" si="1184"/>
        <v/>
      </c>
      <c r="I37943" s="218" t="str">
        <f t="shared" si="1185"/>
        <v/>
      </c>
    </row>
    <row r="37944" spans="3:9" ht="15" customHeight="1">
      <c r="C37944" s="220" t="str">
        <f t="shared" si="1184"/>
        <v/>
      </c>
      <c r="I37944" s="218" t="str">
        <f t="shared" si="1185"/>
        <v/>
      </c>
    </row>
    <row r="37945" spans="3:9" ht="15" customHeight="1">
      <c r="C37945" s="220" t="str">
        <f t="shared" si="1184"/>
        <v/>
      </c>
      <c r="I37945" s="218" t="str">
        <f t="shared" si="1185"/>
        <v/>
      </c>
    </row>
    <row r="37946" spans="3:9" ht="15" customHeight="1">
      <c r="C37946" s="220" t="str">
        <f t="shared" si="1184"/>
        <v/>
      </c>
      <c r="I37946" s="218" t="str">
        <f t="shared" si="1185"/>
        <v/>
      </c>
    </row>
    <row r="37947" spans="3:9" ht="15" customHeight="1">
      <c r="C37947" s="220" t="str">
        <f t="shared" si="1184"/>
        <v/>
      </c>
      <c r="I37947" s="218" t="str">
        <f t="shared" si="1185"/>
        <v/>
      </c>
    </row>
    <row r="37948" spans="3:9" ht="15" customHeight="1">
      <c r="C37948" s="220" t="str">
        <f t="shared" si="1184"/>
        <v/>
      </c>
      <c r="I37948" s="218" t="str">
        <f t="shared" si="1185"/>
        <v/>
      </c>
    </row>
    <row r="37949" spans="3:9" ht="15" customHeight="1">
      <c r="C37949" s="220" t="str">
        <f t="shared" si="1184"/>
        <v/>
      </c>
      <c r="I37949" s="218" t="str">
        <f t="shared" si="1185"/>
        <v/>
      </c>
    </row>
    <row r="37950" spans="3:9" ht="15" customHeight="1">
      <c r="C37950" s="220" t="str">
        <f t="shared" si="1184"/>
        <v/>
      </c>
      <c r="I37950" s="218" t="str">
        <f t="shared" si="1185"/>
        <v/>
      </c>
    </row>
    <row r="37951" spans="3:9" ht="15" customHeight="1">
      <c r="C37951" s="220" t="str">
        <f t="shared" si="1184"/>
        <v/>
      </c>
      <c r="I37951" s="218" t="str">
        <f t="shared" si="1185"/>
        <v/>
      </c>
    </row>
    <row r="37952" spans="3:9" ht="15" customHeight="1">
      <c r="C37952" s="220" t="str">
        <f t="shared" si="1184"/>
        <v/>
      </c>
      <c r="I37952" s="218" t="str">
        <f t="shared" si="1185"/>
        <v/>
      </c>
    </row>
    <row r="37953" spans="3:9" ht="15" customHeight="1">
      <c r="C37953" s="220" t="str">
        <f t="shared" si="1184"/>
        <v/>
      </c>
      <c r="I37953" s="218" t="str">
        <f t="shared" si="1185"/>
        <v/>
      </c>
    </row>
    <row r="37954" spans="3:9" ht="15" customHeight="1">
      <c r="C37954" s="220" t="str">
        <f t="shared" si="1184"/>
        <v/>
      </c>
      <c r="I37954" s="218" t="str">
        <f t="shared" si="1185"/>
        <v/>
      </c>
    </row>
    <row r="37955" spans="3:9" ht="15" customHeight="1">
      <c r="C37955" s="220" t="str">
        <f t="shared" si="1184"/>
        <v/>
      </c>
      <c r="I37955" s="218" t="str">
        <f t="shared" si="1185"/>
        <v/>
      </c>
    </row>
    <row r="37956" spans="3:9" ht="15" customHeight="1">
      <c r="C37956" s="220" t="str">
        <f t="shared" si="1184"/>
        <v/>
      </c>
      <c r="I37956" s="218" t="str">
        <f t="shared" si="1185"/>
        <v/>
      </c>
    </row>
    <row r="37957" spans="3:9" ht="15" customHeight="1">
      <c r="C37957" s="220" t="str">
        <f t="shared" si="1184"/>
        <v/>
      </c>
      <c r="I37957" s="218" t="str">
        <f t="shared" si="1185"/>
        <v/>
      </c>
    </row>
    <row r="37958" spans="3:9" ht="15" customHeight="1">
      <c r="C37958" s="220" t="str">
        <f t="shared" ref="C37958:C38021" si="1186">IF(B37958="","",MONTH(B37958))</f>
        <v/>
      </c>
      <c r="I37958" s="218" t="str">
        <f t="shared" ref="I37958:I38021" si="1187">IF(H37958="","",IF(E37958="","Não deixe campos em branco, a planilha resumo de custos e despesas necessita deles para funcionar",IF(F37958="","Não deixe campos em branco, a planilha resumo de custos e despesas necessita deles para funcionar",IF(G37958="","Não deixe campos em branco, a planilha resumo de custos e despesas necessita deles para funcionar",""))))</f>
        <v/>
      </c>
    </row>
    <row r="37959" spans="3:9" ht="15" customHeight="1">
      <c r="C37959" s="220" t="str">
        <f t="shared" si="1186"/>
        <v/>
      </c>
      <c r="I37959" s="218" t="str">
        <f t="shared" si="1187"/>
        <v/>
      </c>
    </row>
    <row r="37960" spans="3:9" ht="15" customHeight="1">
      <c r="C37960" s="220" t="str">
        <f t="shared" si="1186"/>
        <v/>
      </c>
      <c r="I37960" s="218" t="str">
        <f t="shared" si="1187"/>
        <v/>
      </c>
    </row>
    <row r="37961" spans="3:9" ht="15" customHeight="1">
      <c r="C37961" s="220" t="str">
        <f t="shared" si="1186"/>
        <v/>
      </c>
      <c r="I37961" s="218" t="str">
        <f t="shared" si="1187"/>
        <v/>
      </c>
    </row>
    <row r="37962" spans="3:9" ht="15" customHeight="1">
      <c r="C37962" s="220" t="str">
        <f t="shared" si="1186"/>
        <v/>
      </c>
      <c r="I37962" s="218" t="str">
        <f t="shared" si="1187"/>
        <v/>
      </c>
    </row>
    <row r="37963" spans="3:9" ht="15" customHeight="1">
      <c r="C37963" s="220" t="str">
        <f t="shared" si="1186"/>
        <v/>
      </c>
      <c r="I37963" s="218" t="str">
        <f t="shared" si="1187"/>
        <v/>
      </c>
    </row>
    <row r="37964" spans="3:9" ht="15" customHeight="1">
      <c r="C37964" s="220" t="str">
        <f t="shared" si="1186"/>
        <v/>
      </c>
      <c r="I37964" s="218" t="str">
        <f t="shared" si="1187"/>
        <v/>
      </c>
    </row>
    <row r="37965" spans="3:9" ht="15" customHeight="1">
      <c r="C37965" s="220" t="str">
        <f t="shared" si="1186"/>
        <v/>
      </c>
      <c r="I37965" s="218" t="str">
        <f t="shared" si="1187"/>
        <v/>
      </c>
    </row>
    <row r="37966" spans="3:9" ht="15" customHeight="1">
      <c r="C37966" s="220" t="str">
        <f t="shared" si="1186"/>
        <v/>
      </c>
      <c r="I37966" s="218" t="str">
        <f t="shared" si="1187"/>
        <v/>
      </c>
    </row>
    <row r="37967" spans="3:9" ht="15" customHeight="1">
      <c r="C37967" s="220" t="str">
        <f t="shared" si="1186"/>
        <v/>
      </c>
      <c r="I37967" s="218" t="str">
        <f t="shared" si="1187"/>
        <v/>
      </c>
    </row>
    <row r="37968" spans="3:9" ht="15" customHeight="1">
      <c r="C37968" s="220" t="str">
        <f t="shared" si="1186"/>
        <v/>
      </c>
      <c r="I37968" s="218" t="str">
        <f t="shared" si="1187"/>
        <v/>
      </c>
    </row>
    <row r="37969" spans="3:9" ht="15" customHeight="1">
      <c r="C37969" s="220" t="str">
        <f t="shared" si="1186"/>
        <v/>
      </c>
      <c r="I37969" s="218" t="str">
        <f t="shared" si="1187"/>
        <v/>
      </c>
    </row>
    <row r="37970" spans="3:9" ht="15" customHeight="1">
      <c r="C37970" s="220" t="str">
        <f t="shared" si="1186"/>
        <v/>
      </c>
      <c r="I37970" s="218" t="str">
        <f t="shared" si="1187"/>
        <v/>
      </c>
    </row>
    <row r="37971" spans="3:9" ht="15" customHeight="1">
      <c r="C37971" s="220" t="str">
        <f t="shared" si="1186"/>
        <v/>
      </c>
      <c r="I37971" s="218" t="str">
        <f t="shared" si="1187"/>
        <v/>
      </c>
    </row>
    <row r="37972" spans="3:9" ht="15" customHeight="1">
      <c r="C37972" s="220" t="str">
        <f t="shared" si="1186"/>
        <v/>
      </c>
      <c r="I37972" s="218" t="str">
        <f t="shared" si="1187"/>
        <v/>
      </c>
    </row>
    <row r="37973" spans="3:9" ht="15" customHeight="1">
      <c r="C37973" s="220" t="str">
        <f t="shared" si="1186"/>
        <v/>
      </c>
      <c r="I37973" s="218" t="str">
        <f t="shared" si="1187"/>
        <v/>
      </c>
    </row>
    <row r="37974" spans="3:9" ht="15" customHeight="1">
      <c r="C37974" s="220" t="str">
        <f t="shared" si="1186"/>
        <v/>
      </c>
      <c r="I37974" s="218" t="str">
        <f t="shared" si="1187"/>
        <v/>
      </c>
    </row>
    <row r="37975" spans="3:9" ht="15" customHeight="1">
      <c r="C37975" s="220" t="str">
        <f t="shared" si="1186"/>
        <v/>
      </c>
      <c r="I37975" s="218" t="str">
        <f t="shared" si="1187"/>
        <v/>
      </c>
    </row>
    <row r="37976" spans="3:9" ht="15" customHeight="1">
      <c r="C37976" s="220" t="str">
        <f t="shared" si="1186"/>
        <v/>
      </c>
      <c r="I37976" s="218" t="str">
        <f t="shared" si="1187"/>
        <v/>
      </c>
    </row>
    <row r="37977" spans="3:9" ht="15" customHeight="1">
      <c r="C37977" s="220" t="str">
        <f t="shared" si="1186"/>
        <v/>
      </c>
      <c r="I37977" s="218" t="str">
        <f t="shared" si="1187"/>
        <v/>
      </c>
    </row>
    <row r="37978" spans="3:9" ht="15" customHeight="1">
      <c r="C37978" s="220" t="str">
        <f t="shared" si="1186"/>
        <v/>
      </c>
      <c r="I37978" s="218" t="str">
        <f t="shared" si="1187"/>
        <v/>
      </c>
    </row>
    <row r="37979" spans="3:9" ht="15" customHeight="1">
      <c r="C37979" s="220" t="str">
        <f t="shared" si="1186"/>
        <v/>
      </c>
      <c r="I37979" s="218" t="str">
        <f t="shared" si="1187"/>
        <v/>
      </c>
    </row>
    <row r="37980" spans="3:9" ht="15" customHeight="1">
      <c r="C37980" s="220" t="str">
        <f t="shared" si="1186"/>
        <v/>
      </c>
      <c r="I37980" s="218" t="str">
        <f t="shared" si="1187"/>
        <v/>
      </c>
    </row>
    <row r="37981" spans="3:9" ht="15" customHeight="1">
      <c r="C37981" s="220" t="str">
        <f t="shared" si="1186"/>
        <v/>
      </c>
      <c r="I37981" s="218" t="str">
        <f t="shared" si="1187"/>
        <v/>
      </c>
    </row>
    <row r="37982" spans="3:9" ht="15" customHeight="1">
      <c r="C37982" s="220" t="str">
        <f t="shared" si="1186"/>
        <v/>
      </c>
      <c r="I37982" s="218" t="str">
        <f t="shared" si="1187"/>
        <v/>
      </c>
    </row>
    <row r="37983" spans="3:9" ht="15" customHeight="1">
      <c r="C37983" s="220" t="str">
        <f t="shared" si="1186"/>
        <v/>
      </c>
      <c r="I37983" s="218" t="str">
        <f t="shared" si="1187"/>
        <v/>
      </c>
    </row>
    <row r="37984" spans="3:9" ht="15" customHeight="1">
      <c r="C37984" s="220" t="str">
        <f t="shared" si="1186"/>
        <v/>
      </c>
      <c r="I37984" s="218" t="str">
        <f t="shared" si="1187"/>
        <v/>
      </c>
    </row>
    <row r="37985" spans="3:9" ht="15" customHeight="1">
      <c r="C37985" s="220" t="str">
        <f t="shared" si="1186"/>
        <v/>
      </c>
      <c r="I37985" s="218" t="str">
        <f t="shared" si="1187"/>
        <v/>
      </c>
    </row>
    <row r="37986" spans="3:9" ht="15" customHeight="1">
      <c r="C37986" s="220" t="str">
        <f t="shared" si="1186"/>
        <v/>
      </c>
      <c r="I37986" s="218" t="str">
        <f t="shared" si="1187"/>
        <v/>
      </c>
    </row>
    <row r="37987" spans="3:9" ht="15" customHeight="1">
      <c r="C37987" s="220" t="str">
        <f t="shared" si="1186"/>
        <v/>
      </c>
      <c r="I37987" s="218" t="str">
        <f t="shared" si="1187"/>
        <v/>
      </c>
    </row>
    <row r="37988" spans="3:9" ht="15" customHeight="1">
      <c r="C37988" s="220" t="str">
        <f t="shared" si="1186"/>
        <v/>
      </c>
      <c r="I37988" s="218" t="str">
        <f t="shared" si="1187"/>
        <v/>
      </c>
    </row>
    <row r="37989" spans="3:9" ht="15" customHeight="1">
      <c r="C37989" s="220" t="str">
        <f t="shared" si="1186"/>
        <v/>
      </c>
      <c r="I37989" s="218" t="str">
        <f t="shared" si="1187"/>
        <v/>
      </c>
    </row>
    <row r="37990" spans="3:9" ht="15" customHeight="1">
      <c r="C37990" s="220" t="str">
        <f t="shared" si="1186"/>
        <v/>
      </c>
      <c r="I37990" s="218" t="str">
        <f t="shared" si="1187"/>
        <v/>
      </c>
    </row>
    <row r="37991" spans="3:9" ht="15" customHeight="1">
      <c r="C37991" s="220" t="str">
        <f t="shared" si="1186"/>
        <v/>
      </c>
      <c r="I37991" s="218" t="str">
        <f t="shared" si="1187"/>
        <v/>
      </c>
    </row>
    <row r="37992" spans="3:9" ht="15" customHeight="1">
      <c r="C37992" s="220" t="str">
        <f t="shared" si="1186"/>
        <v/>
      </c>
      <c r="I37992" s="218" t="str">
        <f t="shared" si="1187"/>
        <v/>
      </c>
    </row>
    <row r="37993" spans="3:9" ht="15" customHeight="1">
      <c r="C37993" s="220" t="str">
        <f t="shared" si="1186"/>
        <v/>
      </c>
      <c r="I37993" s="218" t="str">
        <f t="shared" si="1187"/>
        <v/>
      </c>
    </row>
    <row r="37994" spans="3:9" ht="15" customHeight="1">
      <c r="C37994" s="220" t="str">
        <f t="shared" si="1186"/>
        <v/>
      </c>
      <c r="I37994" s="218" t="str">
        <f t="shared" si="1187"/>
        <v/>
      </c>
    </row>
    <row r="37995" spans="3:9" ht="15" customHeight="1">
      <c r="C37995" s="220" t="str">
        <f t="shared" si="1186"/>
        <v/>
      </c>
      <c r="I37995" s="218" t="str">
        <f t="shared" si="1187"/>
        <v/>
      </c>
    </row>
    <row r="37996" spans="3:9" ht="15" customHeight="1">
      <c r="C37996" s="220" t="str">
        <f t="shared" si="1186"/>
        <v/>
      </c>
      <c r="I37996" s="218" t="str">
        <f t="shared" si="1187"/>
        <v/>
      </c>
    </row>
    <row r="37997" spans="3:9" ht="15" customHeight="1">
      <c r="C37997" s="220" t="str">
        <f t="shared" si="1186"/>
        <v/>
      </c>
      <c r="I37997" s="218" t="str">
        <f t="shared" si="1187"/>
        <v/>
      </c>
    </row>
    <row r="37998" spans="3:9" ht="15" customHeight="1">
      <c r="C37998" s="220" t="str">
        <f t="shared" si="1186"/>
        <v/>
      </c>
      <c r="I37998" s="218" t="str">
        <f t="shared" si="1187"/>
        <v/>
      </c>
    </row>
    <row r="37999" spans="3:9" ht="15" customHeight="1">
      <c r="C37999" s="220" t="str">
        <f t="shared" si="1186"/>
        <v/>
      </c>
      <c r="I37999" s="218" t="str">
        <f t="shared" si="1187"/>
        <v/>
      </c>
    </row>
    <row r="38000" spans="3:9" ht="15" customHeight="1">
      <c r="C38000" s="220" t="str">
        <f t="shared" si="1186"/>
        <v/>
      </c>
      <c r="I38000" s="218" t="str">
        <f t="shared" si="1187"/>
        <v/>
      </c>
    </row>
    <row r="38001" spans="3:9" ht="15" customHeight="1">
      <c r="C38001" s="220" t="str">
        <f t="shared" si="1186"/>
        <v/>
      </c>
      <c r="I38001" s="218" t="str">
        <f t="shared" si="1187"/>
        <v/>
      </c>
    </row>
    <row r="38002" spans="3:9" ht="15" customHeight="1">
      <c r="C38002" s="220" t="str">
        <f t="shared" si="1186"/>
        <v/>
      </c>
      <c r="I38002" s="218" t="str">
        <f t="shared" si="1187"/>
        <v/>
      </c>
    </row>
    <row r="38003" spans="3:9" ht="15" customHeight="1">
      <c r="C38003" s="220" t="str">
        <f t="shared" si="1186"/>
        <v/>
      </c>
      <c r="I38003" s="218" t="str">
        <f t="shared" si="1187"/>
        <v/>
      </c>
    </row>
    <row r="38004" spans="3:9" ht="15" customHeight="1">
      <c r="C38004" s="220" t="str">
        <f t="shared" si="1186"/>
        <v/>
      </c>
      <c r="I38004" s="218" t="str">
        <f t="shared" si="1187"/>
        <v/>
      </c>
    </row>
    <row r="38005" spans="3:9" ht="15" customHeight="1">
      <c r="C38005" s="220" t="str">
        <f t="shared" si="1186"/>
        <v/>
      </c>
      <c r="I38005" s="218" t="str">
        <f t="shared" si="1187"/>
        <v/>
      </c>
    </row>
    <row r="38006" spans="3:9" ht="15" customHeight="1">
      <c r="C38006" s="220" t="str">
        <f t="shared" si="1186"/>
        <v/>
      </c>
      <c r="I38006" s="218" t="str">
        <f t="shared" si="1187"/>
        <v/>
      </c>
    </row>
    <row r="38007" spans="3:9" ht="15" customHeight="1">
      <c r="C38007" s="220" t="str">
        <f t="shared" si="1186"/>
        <v/>
      </c>
      <c r="I38007" s="218" t="str">
        <f t="shared" si="1187"/>
        <v/>
      </c>
    </row>
    <row r="38008" spans="3:9" ht="15" customHeight="1">
      <c r="C38008" s="220" t="str">
        <f t="shared" si="1186"/>
        <v/>
      </c>
      <c r="I38008" s="218" t="str">
        <f t="shared" si="1187"/>
        <v/>
      </c>
    </row>
    <row r="38009" spans="3:9" ht="15" customHeight="1">
      <c r="C38009" s="220" t="str">
        <f t="shared" si="1186"/>
        <v/>
      </c>
      <c r="I38009" s="218" t="str">
        <f t="shared" si="1187"/>
        <v/>
      </c>
    </row>
    <row r="38010" spans="3:9" ht="15" customHeight="1">
      <c r="C38010" s="220" t="str">
        <f t="shared" si="1186"/>
        <v/>
      </c>
      <c r="I38010" s="218" t="str">
        <f t="shared" si="1187"/>
        <v/>
      </c>
    </row>
    <row r="38011" spans="3:9" ht="15" customHeight="1">
      <c r="C38011" s="220" t="str">
        <f t="shared" si="1186"/>
        <v/>
      </c>
      <c r="I38011" s="218" t="str">
        <f t="shared" si="1187"/>
        <v/>
      </c>
    </row>
    <row r="38012" spans="3:9" ht="15" customHeight="1">
      <c r="C38012" s="220" t="str">
        <f t="shared" si="1186"/>
        <v/>
      </c>
      <c r="I38012" s="218" t="str">
        <f t="shared" si="1187"/>
        <v/>
      </c>
    </row>
    <row r="38013" spans="3:9" ht="15" customHeight="1">
      <c r="C38013" s="220" t="str">
        <f t="shared" si="1186"/>
        <v/>
      </c>
      <c r="I38013" s="218" t="str">
        <f t="shared" si="1187"/>
        <v/>
      </c>
    </row>
    <row r="38014" spans="3:9" ht="15" customHeight="1">
      <c r="C38014" s="220" t="str">
        <f t="shared" si="1186"/>
        <v/>
      </c>
      <c r="I38014" s="218" t="str">
        <f t="shared" si="1187"/>
        <v/>
      </c>
    </row>
    <row r="38015" spans="3:9" ht="15" customHeight="1">
      <c r="C38015" s="220" t="str">
        <f t="shared" si="1186"/>
        <v/>
      </c>
      <c r="I38015" s="218" t="str">
        <f t="shared" si="1187"/>
        <v/>
      </c>
    </row>
    <row r="38016" spans="3:9" ht="15" customHeight="1">
      <c r="C38016" s="220" t="str">
        <f t="shared" si="1186"/>
        <v/>
      </c>
      <c r="I38016" s="218" t="str">
        <f t="shared" si="1187"/>
        <v/>
      </c>
    </row>
    <row r="38017" spans="3:9" ht="15" customHeight="1">
      <c r="C38017" s="220" t="str">
        <f t="shared" si="1186"/>
        <v/>
      </c>
      <c r="I38017" s="218" t="str">
        <f t="shared" si="1187"/>
        <v/>
      </c>
    </row>
    <row r="38018" spans="3:9" ht="15" customHeight="1">
      <c r="C38018" s="220" t="str">
        <f t="shared" si="1186"/>
        <v/>
      </c>
      <c r="I38018" s="218" t="str">
        <f t="shared" si="1187"/>
        <v/>
      </c>
    </row>
    <row r="38019" spans="3:9" ht="15" customHeight="1">
      <c r="C38019" s="220" t="str">
        <f t="shared" si="1186"/>
        <v/>
      </c>
      <c r="I38019" s="218" t="str">
        <f t="shared" si="1187"/>
        <v/>
      </c>
    </row>
    <row r="38020" spans="3:9" ht="15" customHeight="1">
      <c r="C38020" s="220" t="str">
        <f t="shared" si="1186"/>
        <v/>
      </c>
      <c r="I38020" s="218" t="str">
        <f t="shared" si="1187"/>
        <v/>
      </c>
    </row>
    <row r="38021" spans="3:9" ht="15" customHeight="1">
      <c r="C38021" s="220" t="str">
        <f t="shared" si="1186"/>
        <v/>
      </c>
      <c r="I38021" s="218" t="str">
        <f t="shared" si="1187"/>
        <v/>
      </c>
    </row>
    <row r="38022" spans="3:9" ht="15" customHeight="1">
      <c r="C38022" s="220" t="str">
        <f t="shared" ref="C38022:C38085" si="1188">IF(B38022="","",MONTH(B38022))</f>
        <v/>
      </c>
      <c r="I38022" s="218" t="str">
        <f t="shared" ref="I38022:I38085" si="1189">IF(H38022="","",IF(E38022="","Não deixe campos em branco, a planilha resumo de custos e despesas necessita deles para funcionar",IF(F38022="","Não deixe campos em branco, a planilha resumo de custos e despesas necessita deles para funcionar",IF(G38022="","Não deixe campos em branco, a planilha resumo de custos e despesas necessita deles para funcionar",""))))</f>
        <v/>
      </c>
    </row>
    <row r="38023" spans="3:9" ht="15" customHeight="1">
      <c r="C38023" s="220" t="str">
        <f t="shared" si="1188"/>
        <v/>
      </c>
      <c r="I38023" s="218" t="str">
        <f t="shared" si="1189"/>
        <v/>
      </c>
    </row>
    <row r="38024" spans="3:9" ht="15" customHeight="1">
      <c r="C38024" s="220" t="str">
        <f t="shared" si="1188"/>
        <v/>
      </c>
      <c r="I38024" s="218" t="str">
        <f t="shared" si="1189"/>
        <v/>
      </c>
    </row>
    <row r="38025" spans="3:9" ht="15" customHeight="1">
      <c r="C38025" s="220" t="str">
        <f t="shared" si="1188"/>
        <v/>
      </c>
      <c r="I38025" s="218" t="str">
        <f t="shared" si="1189"/>
        <v/>
      </c>
    </row>
    <row r="38026" spans="3:9" ht="15" customHeight="1">
      <c r="C38026" s="220" t="str">
        <f t="shared" si="1188"/>
        <v/>
      </c>
      <c r="I38026" s="218" t="str">
        <f t="shared" si="1189"/>
        <v/>
      </c>
    </row>
    <row r="38027" spans="3:9" ht="15" customHeight="1">
      <c r="C38027" s="220" t="str">
        <f t="shared" si="1188"/>
        <v/>
      </c>
      <c r="I38027" s="218" t="str">
        <f t="shared" si="1189"/>
        <v/>
      </c>
    </row>
    <row r="38028" spans="3:9" ht="15" customHeight="1">
      <c r="C38028" s="220" t="str">
        <f t="shared" si="1188"/>
        <v/>
      </c>
      <c r="I38028" s="218" t="str">
        <f t="shared" si="1189"/>
        <v/>
      </c>
    </row>
    <row r="38029" spans="3:9" ht="15" customHeight="1">
      <c r="C38029" s="220" t="str">
        <f t="shared" si="1188"/>
        <v/>
      </c>
      <c r="I38029" s="218" t="str">
        <f t="shared" si="1189"/>
        <v/>
      </c>
    </row>
    <row r="38030" spans="3:9" ht="15" customHeight="1">
      <c r="C38030" s="220" t="str">
        <f t="shared" si="1188"/>
        <v/>
      </c>
      <c r="I38030" s="218" t="str">
        <f t="shared" si="1189"/>
        <v/>
      </c>
    </row>
    <row r="38031" spans="3:9" ht="15" customHeight="1">
      <c r="C38031" s="220" t="str">
        <f t="shared" si="1188"/>
        <v/>
      </c>
      <c r="I38031" s="218" t="str">
        <f t="shared" si="1189"/>
        <v/>
      </c>
    </row>
    <row r="38032" spans="3:9" ht="15" customHeight="1">
      <c r="C38032" s="220" t="str">
        <f t="shared" si="1188"/>
        <v/>
      </c>
      <c r="I38032" s="218" t="str">
        <f t="shared" si="1189"/>
        <v/>
      </c>
    </row>
    <row r="38033" spans="3:9" ht="15" customHeight="1">
      <c r="C38033" s="220" t="str">
        <f t="shared" si="1188"/>
        <v/>
      </c>
      <c r="I38033" s="218" t="str">
        <f t="shared" si="1189"/>
        <v/>
      </c>
    </row>
    <row r="38034" spans="3:9" ht="15" customHeight="1">
      <c r="C38034" s="220" t="str">
        <f t="shared" si="1188"/>
        <v/>
      </c>
      <c r="I38034" s="218" t="str">
        <f t="shared" si="1189"/>
        <v/>
      </c>
    </row>
    <row r="38035" spans="3:9" ht="15" customHeight="1">
      <c r="C38035" s="220" t="str">
        <f t="shared" si="1188"/>
        <v/>
      </c>
      <c r="I38035" s="218" t="str">
        <f t="shared" si="1189"/>
        <v/>
      </c>
    </row>
    <row r="38036" spans="3:9" ht="15" customHeight="1">
      <c r="C38036" s="220" t="str">
        <f t="shared" si="1188"/>
        <v/>
      </c>
      <c r="I38036" s="218" t="str">
        <f t="shared" si="1189"/>
        <v/>
      </c>
    </row>
    <row r="38037" spans="3:9" ht="15" customHeight="1">
      <c r="C38037" s="220" t="str">
        <f t="shared" si="1188"/>
        <v/>
      </c>
      <c r="I38037" s="218" t="str">
        <f t="shared" si="1189"/>
        <v/>
      </c>
    </row>
    <row r="38038" spans="3:9" ht="15" customHeight="1">
      <c r="C38038" s="220" t="str">
        <f t="shared" si="1188"/>
        <v/>
      </c>
      <c r="I38038" s="218" t="str">
        <f t="shared" si="1189"/>
        <v/>
      </c>
    </row>
    <row r="38039" spans="3:9" ht="15" customHeight="1">
      <c r="C38039" s="220" t="str">
        <f t="shared" si="1188"/>
        <v/>
      </c>
      <c r="I38039" s="218" t="str">
        <f t="shared" si="1189"/>
        <v/>
      </c>
    </row>
    <row r="38040" spans="3:9" ht="15" customHeight="1">
      <c r="C38040" s="220" t="str">
        <f t="shared" si="1188"/>
        <v/>
      </c>
      <c r="I38040" s="218" t="str">
        <f t="shared" si="1189"/>
        <v/>
      </c>
    </row>
    <row r="38041" spans="3:9" ht="15" customHeight="1">
      <c r="C38041" s="220" t="str">
        <f t="shared" si="1188"/>
        <v/>
      </c>
      <c r="I38041" s="218" t="str">
        <f t="shared" si="1189"/>
        <v/>
      </c>
    </row>
    <row r="38042" spans="3:9" ht="15" customHeight="1">
      <c r="C38042" s="220" t="str">
        <f t="shared" si="1188"/>
        <v/>
      </c>
      <c r="I38042" s="218" t="str">
        <f t="shared" si="1189"/>
        <v/>
      </c>
    </row>
    <row r="38043" spans="3:9" ht="15" customHeight="1">
      <c r="C38043" s="220" t="str">
        <f t="shared" si="1188"/>
        <v/>
      </c>
      <c r="I38043" s="218" t="str">
        <f t="shared" si="1189"/>
        <v/>
      </c>
    </row>
    <row r="38044" spans="3:9" ht="15" customHeight="1">
      <c r="C38044" s="220" t="str">
        <f t="shared" si="1188"/>
        <v/>
      </c>
      <c r="I38044" s="218" t="str">
        <f t="shared" si="1189"/>
        <v/>
      </c>
    </row>
    <row r="38045" spans="3:9" ht="15" customHeight="1">
      <c r="C38045" s="220" t="str">
        <f t="shared" si="1188"/>
        <v/>
      </c>
      <c r="I38045" s="218" t="str">
        <f t="shared" si="1189"/>
        <v/>
      </c>
    </row>
    <row r="38046" spans="3:9" ht="15" customHeight="1">
      <c r="C38046" s="220" t="str">
        <f t="shared" si="1188"/>
        <v/>
      </c>
      <c r="I38046" s="218" t="str">
        <f t="shared" si="1189"/>
        <v/>
      </c>
    </row>
    <row r="38047" spans="3:9" ht="15" customHeight="1">
      <c r="C38047" s="220" t="str">
        <f t="shared" si="1188"/>
        <v/>
      </c>
      <c r="I38047" s="218" t="str">
        <f t="shared" si="1189"/>
        <v/>
      </c>
    </row>
    <row r="38048" spans="3:9" ht="15" customHeight="1">
      <c r="C38048" s="220" t="str">
        <f t="shared" si="1188"/>
        <v/>
      </c>
      <c r="I38048" s="218" t="str">
        <f t="shared" si="1189"/>
        <v/>
      </c>
    </row>
    <row r="38049" spans="3:9" ht="15" customHeight="1">
      <c r="C38049" s="220" t="str">
        <f t="shared" si="1188"/>
        <v/>
      </c>
      <c r="I38049" s="218" t="str">
        <f t="shared" si="1189"/>
        <v/>
      </c>
    </row>
    <row r="38050" spans="3:9" ht="15" customHeight="1">
      <c r="C38050" s="220" t="str">
        <f t="shared" si="1188"/>
        <v/>
      </c>
      <c r="I38050" s="218" t="str">
        <f t="shared" si="1189"/>
        <v/>
      </c>
    </row>
    <row r="38051" spans="3:9" ht="15" customHeight="1">
      <c r="C38051" s="220" t="str">
        <f t="shared" si="1188"/>
        <v/>
      </c>
      <c r="I38051" s="218" t="str">
        <f t="shared" si="1189"/>
        <v/>
      </c>
    </row>
    <row r="38052" spans="3:9" ht="15" customHeight="1">
      <c r="C38052" s="220" t="str">
        <f t="shared" si="1188"/>
        <v/>
      </c>
      <c r="I38052" s="218" t="str">
        <f t="shared" si="1189"/>
        <v/>
      </c>
    </row>
    <row r="38053" spans="3:9" ht="15" customHeight="1">
      <c r="C38053" s="220" t="str">
        <f t="shared" si="1188"/>
        <v/>
      </c>
      <c r="I38053" s="218" t="str">
        <f t="shared" si="1189"/>
        <v/>
      </c>
    </row>
    <row r="38054" spans="3:9" ht="15" customHeight="1">
      <c r="C38054" s="220" t="str">
        <f t="shared" si="1188"/>
        <v/>
      </c>
      <c r="I38054" s="218" t="str">
        <f t="shared" si="1189"/>
        <v/>
      </c>
    </row>
    <row r="38055" spans="3:9" ht="15" customHeight="1">
      <c r="C38055" s="220" t="str">
        <f t="shared" si="1188"/>
        <v/>
      </c>
      <c r="I38055" s="218" t="str">
        <f t="shared" si="1189"/>
        <v/>
      </c>
    </row>
    <row r="38056" spans="3:9" ht="15" customHeight="1">
      <c r="C38056" s="220" t="str">
        <f t="shared" si="1188"/>
        <v/>
      </c>
      <c r="I38056" s="218" t="str">
        <f t="shared" si="1189"/>
        <v/>
      </c>
    </row>
    <row r="38057" spans="3:9" ht="15" customHeight="1">
      <c r="C38057" s="220" t="str">
        <f t="shared" si="1188"/>
        <v/>
      </c>
      <c r="I38057" s="218" t="str">
        <f t="shared" si="1189"/>
        <v/>
      </c>
    </row>
    <row r="38058" spans="3:9" ht="15" customHeight="1">
      <c r="C38058" s="220" t="str">
        <f t="shared" si="1188"/>
        <v/>
      </c>
      <c r="I38058" s="218" t="str">
        <f t="shared" si="1189"/>
        <v/>
      </c>
    </row>
    <row r="38059" spans="3:9" ht="15" customHeight="1">
      <c r="C38059" s="220" t="str">
        <f t="shared" si="1188"/>
        <v/>
      </c>
      <c r="I38059" s="218" t="str">
        <f t="shared" si="1189"/>
        <v/>
      </c>
    </row>
    <row r="38060" spans="3:9" ht="15" customHeight="1">
      <c r="C38060" s="220" t="str">
        <f t="shared" si="1188"/>
        <v/>
      </c>
      <c r="I38060" s="218" t="str">
        <f t="shared" si="1189"/>
        <v/>
      </c>
    </row>
    <row r="38061" spans="3:9" ht="15" customHeight="1">
      <c r="C38061" s="220" t="str">
        <f t="shared" si="1188"/>
        <v/>
      </c>
      <c r="I38061" s="218" t="str">
        <f t="shared" si="1189"/>
        <v/>
      </c>
    </row>
    <row r="38062" spans="3:9" ht="15" customHeight="1">
      <c r="C38062" s="220" t="str">
        <f t="shared" si="1188"/>
        <v/>
      </c>
      <c r="I38062" s="218" t="str">
        <f t="shared" si="1189"/>
        <v/>
      </c>
    </row>
    <row r="38063" spans="3:9" ht="15" customHeight="1">
      <c r="C38063" s="220" t="str">
        <f t="shared" si="1188"/>
        <v/>
      </c>
      <c r="I38063" s="218" t="str">
        <f t="shared" si="1189"/>
        <v/>
      </c>
    </row>
    <row r="38064" spans="3:9" ht="15" customHeight="1">
      <c r="C38064" s="220" t="str">
        <f t="shared" si="1188"/>
        <v/>
      </c>
      <c r="I38064" s="218" t="str">
        <f t="shared" si="1189"/>
        <v/>
      </c>
    </row>
    <row r="38065" spans="3:9" ht="15" customHeight="1">
      <c r="C38065" s="220" t="str">
        <f t="shared" si="1188"/>
        <v/>
      </c>
      <c r="I38065" s="218" t="str">
        <f t="shared" si="1189"/>
        <v/>
      </c>
    </row>
    <row r="38066" spans="3:9" ht="15" customHeight="1">
      <c r="C38066" s="220" t="str">
        <f t="shared" si="1188"/>
        <v/>
      </c>
      <c r="I38066" s="218" t="str">
        <f t="shared" si="1189"/>
        <v/>
      </c>
    </row>
    <row r="38067" spans="3:9" ht="15" customHeight="1">
      <c r="C38067" s="220" t="str">
        <f t="shared" si="1188"/>
        <v/>
      </c>
      <c r="I38067" s="218" t="str">
        <f t="shared" si="1189"/>
        <v/>
      </c>
    </row>
    <row r="38068" spans="3:9" ht="15" customHeight="1">
      <c r="C38068" s="220" t="str">
        <f t="shared" si="1188"/>
        <v/>
      </c>
      <c r="I38068" s="218" t="str">
        <f t="shared" si="1189"/>
        <v/>
      </c>
    </row>
    <row r="38069" spans="3:9" ht="15" customHeight="1">
      <c r="C38069" s="220" t="str">
        <f t="shared" si="1188"/>
        <v/>
      </c>
      <c r="I38069" s="218" t="str">
        <f t="shared" si="1189"/>
        <v/>
      </c>
    </row>
    <row r="38070" spans="3:9" ht="15" customHeight="1">
      <c r="C38070" s="220" t="str">
        <f t="shared" si="1188"/>
        <v/>
      </c>
      <c r="I38070" s="218" t="str">
        <f t="shared" si="1189"/>
        <v/>
      </c>
    </row>
    <row r="38071" spans="3:9" ht="15" customHeight="1">
      <c r="C38071" s="220" t="str">
        <f t="shared" si="1188"/>
        <v/>
      </c>
      <c r="I38071" s="218" t="str">
        <f t="shared" si="1189"/>
        <v/>
      </c>
    </row>
    <row r="38072" spans="3:9" ht="15" customHeight="1">
      <c r="C38072" s="220" t="str">
        <f t="shared" si="1188"/>
        <v/>
      </c>
      <c r="I38072" s="218" t="str">
        <f t="shared" si="1189"/>
        <v/>
      </c>
    </row>
    <row r="38073" spans="3:9" ht="15" customHeight="1">
      <c r="C38073" s="220" t="str">
        <f t="shared" si="1188"/>
        <v/>
      </c>
      <c r="I38073" s="218" t="str">
        <f t="shared" si="1189"/>
        <v/>
      </c>
    </row>
    <row r="38074" spans="3:9" ht="15" customHeight="1">
      <c r="C38074" s="220" t="str">
        <f t="shared" si="1188"/>
        <v/>
      </c>
      <c r="I38074" s="218" t="str">
        <f t="shared" si="1189"/>
        <v/>
      </c>
    </row>
    <row r="38075" spans="3:9" ht="15" customHeight="1">
      <c r="C38075" s="220" t="str">
        <f t="shared" si="1188"/>
        <v/>
      </c>
      <c r="I38075" s="218" t="str">
        <f t="shared" si="1189"/>
        <v/>
      </c>
    </row>
    <row r="38076" spans="3:9" ht="15" customHeight="1">
      <c r="C38076" s="220" t="str">
        <f t="shared" si="1188"/>
        <v/>
      </c>
      <c r="I38076" s="218" t="str">
        <f t="shared" si="1189"/>
        <v/>
      </c>
    </row>
    <row r="38077" spans="3:9" ht="15" customHeight="1">
      <c r="C38077" s="220" t="str">
        <f t="shared" si="1188"/>
        <v/>
      </c>
      <c r="I38077" s="218" t="str">
        <f t="shared" si="1189"/>
        <v/>
      </c>
    </row>
    <row r="38078" spans="3:9" ht="15" customHeight="1">
      <c r="C38078" s="220" t="str">
        <f t="shared" si="1188"/>
        <v/>
      </c>
      <c r="I38078" s="218" t="str">
        <f t="shared" si="1189"/>
        <v/>
      </c>
    </row>
    <row r="38079" spans="3:9" ht="15" customHeight="1">
      <c r="C38079" s="220" t="str">
        <f t="shared" si="1188"/>
        <v/>
      </c>
      <c r="I38079" s="218" t="str">
        <f t="shared" si="1189"/>
        <v/>
      </c>
    </row>
    <row r="38080" spans="3:9" ht="15" customHeight="1">
      <c r="C38080" s="220" t="str">
        <f t="shared" si="1188"/>
        <v/>
      </c>
      <c r="I38080" s="218" t="str">
        <f t="shared" si="1189"/>
        <v/>
      </c>
    </row>
    <row r="38081" spans="3:9" ht="15" customHeight="1">
      <c r="C38081" s="220" t="str">
        <f t="shared" si="1188"/>
        <v/>
      </c>
      <c r="I38081" s="218" t="str">
        <f t="shared" si="1189"/>
        <v/>
      </c>
    </row>
    <row r="38082" spans="3:9" ht="15" customHeight="1">
      <c r="C38082" s="220" t="str">
        <f t="shared" si="1188"/>
        <v/>
      </c>
      <c r="I38082" s="218" t="str">
        <f t="shared" si="1189"/>
        <v/>
      </c>
    </row>
    <row r="38083" spans="3:9" ht="15" customHeight="1">
      <c r="C38083" s="220" t="str">
        <f t="shared" si="1188"/>
        <v/>
      </c>
      <c r="I38083" s="218" t="str">
        <f t="shared" si="1189"/>
        <v/>
      </c>
    </row>
    <row r="38084" spans="3:9" ht="15" customHeight="1">
      <c r="C38084" s="220" t="str">
        <f t="shared" si="1188"/>
        <v/>
      </c>
      <c r="I38084" s="218" t="str">
        <f t="shared" si="1189"/>
        <v/>
      </c>
    </row>
    <row r="38085" spans="3:9" ht="15" customHeight="1">
      <c r="C38085" s="220" t="str">
        <f t="shared" si="1188"/>
        <v/>
      </c>
      <c r="I38085" s="218" t="str">
        <f t="shared" si="1189"/>
        <v/>
      </c>
    </row>
    <row r="38086" spans="3:9" ht="15" customHeight="1">
      <c r="C38086" s="220" t="str">
        <f t="shared" ref="C38086:C38149" si="1190">IF(B38086="","",MONTH(B38086))</f>
        <v/>
      </c>
      <c r="I38086" s="218" t="str">
        <f t="shared" ref="I38086:I38149" si="1191">IF(H38086="","",IF(E38086="","Não deixe campos em branco, a planilha resumo de custos e despesas necessita deles para funcionar",IF(F38086="","Não deixe campos em branco, a planilha resumo de custos e despesas necessita deles para funcionar",IF(G38086="","Não deixe campos em branco, a planilha resumo de custos e despesas necessita deles para funcionar",""))))</f>
        <v/>
      </c>
    </row>
    <row r="38087" spans="3:9" ht="15" customHeight="1">
      <c r="C38087" s="220" t="str">
        <f t="shared" si="1190"/>
        <v/>
      </c>
      <c r="I38087" s="218" t="str">
        <f t="shared" si="1191"/>
        <v/>
      </c>
    </row>
    <row r="38088" spans="3:9" ht="15" customHeight="1">
      <c r="C38088" s="220" t="str">
        <f t="shared" si="1190"/>
        <v/>
      </c>
      <c r="I38088" s="218" t="str">
        <f t="shared" si="1191"/>
        <v/>
      </c>
    </row>
    <row r="38089" spans="3:9" ht="15" customHeight="1">
      <c r="C38089" s="220" t="str">
        <f t="shared" si="1190"/>
        <v/>
      </c>
      <c r="I38089" s="218" t="str">
        <f t="shared" si="1191"/>
        <v/>
      </c>
    </row>
    <row r="38090" spans="3:9" ht="15" customHeight="1">
      <c r="C38090" s="220" t="str">
        <f t="shared" si="1190"/>
        <v/>
      </c>
      <c r="I38090" s="218" t="str">
        <f t="shared" si="1191"/>
        <v/>
      </c>
    </row>
    <row r="38091" spans="3:9" ht="15" customHeight="1">
      <c r="C38091" s="220" t="str">
        <f t="shared" si="1190"/>
        <v/>
      </c>
      <c r="I38091" s="218" t="str">
        <f t="shared" si="1191"/>
        <v/>
      </c>
    </row>
    <row r="38092" spans="3:9" ht="15" customHeight="1">
      <c r="C38092" s="220" t="str">
        <f t="shared" si="1190"/>
        <v/>
      </c>
      <c r="I38092" s="218" t="str">
        <f t="shared" si="1191"/>
        <v/>
      </c>
    </row>
    <row r="38093" spans="3:9" ht="15" customHeight="1">
      <c r="C38093" s="220" t="str">
        <f t="shared" si="1190"/>
        <v/>
      </c>
      <c r="I38093" s="218" t="str">
        <f t="shared" si="1191"/>
        <v/>
      </c>
    </row>
    <row r="38094" spans="3:9" ht="15" customHeight="1">
      <c r="C38094" s="220" t="str">
        <f t="shared" si="1190"/>
        <v/>
      </c>
      <c r="I38094" s="218" t="str">
        <f t="shared" si="1191"/>
        <v/>
      </c>
    </row>
    <row r="38095" spans="3:9" ht="15" customHeight="1">
      <c r="C38095" s="220" t="str">
        <f t="shared" si="1190"/>
        <v/>
      </c>
      <c r="I38095" s="218" t="str">
        <f t="shared" si="1191"/>
        <v/>
      </c>
    </row>
    <row r="38096" spans="3:9" ht="15" customHeight="1">
      <c r="C38096" s="220" t="str">
        <f t="shared" si="1190"/>
        <v/>
      </c>
      <c r="I38096" s="218" t="str">
        <f t="shared" si="1191"/>
        <v/>
      </c>
    </row>
    <row r="38097" spans="3:9" ht="15" customHeight="1">
      <c r="C38097" s="220" t="str">
        <f t="shared" si="1190"/>
        <v/>
      </c>
      <c r="I38097" s="218" t="str">
        <f t="shared" si="1191"/>
        <v/>
      </c>
    </row>
    <row r="38098" spans="3:9" ht="15" customHeight="1">
      <c r="C38098" s="220" t="str">
        <f t="shared" si="1190"/>
        <v/>
      </c>
      <c r="I38098" s="218" t="str">
        <f t="shared" si="1191"/>
        <v/>
      </c>
    </row>
    <row r="38099" spans="3:9" ht="15" customHeight="1">
      <c r="C38099" s="220" t="str">
        <f t="shared" si="1190"/>
        <v/>
      </c>
      <c r="I38099" s="218" t="str">
        <f t="shared" si="1191"/>
        <v/>
      </c>
    </row>
    <row r="38100" spans="3:9" ht="15" customHeight="1">
      <c r="C38100" s="220" t="str">
        <f t="shared" si="1190"/>
        <v/>
      </c>
      <c r="I38100" s="218" t="str">
        <f t="shared" si="1191"/>
        <v/>
      </c>
    </row>
    <row r="38101" spans="3:9" ht="15" customHeight="1">
      <c r="C38101" s="220" t="str">
        <f t="shared" si="1190"/>
        <v/>
      </c>
      <c r="I38101" s="218" t="str">
        <f t="shared" si="1191"/>
        <v/>
      </c>
    </row>
    <row r="38102" spans="3:9" ht="15" customHeight="1">
      <c r="C38102" s="220" t="str">
        <f t="shared" si="1190"/>
        <v/>
      </c>
      <c r="I38102" s="218" t="str">
        <f t="shared" si="1191"/>
        <v/>
      </c>
    </row>
    <row r="38103" spans="3:9" ht="15" customHeight="1">
      <c r="C38103" s="220" t="str">
        <f t="shared" si="1190"/>
        <v/>
      </c>
      <c r="I38103" s="218" t="str">
        <f t="shared" si="1191"/>
        <v/>
      </c>
    </row>
    <row r="38104" spans="3:9" ht="15" customHeight="1">
      <c r="C38104" s="220" t="str">
        <f t="shared" si="1190"/>
        <v/>
      </c>
      <c r="I38104" s="218" t="str">
        <f t="shared" si="1191"/>
        <v/>
      </c>
    </row>
    <row r="38105" spans="3:9" ht="15" customHeight="1">
      <c r="C38105" s="220" t="str">
        <f t="shared" si="1190"/>
        <v/>
      </c>
      <c r="I38105" s="218" t="str">
        <f t="shared" si="1191"/>
        <v/>
      </c>
    </row>
    <row r="38106" spans="3:9" ht="15" customHeight="1">
      <c r="C38106" s="220" t="str">
        <f t="shared" si="1190"/>
        <v/>
      </c>
      <c r="I38106" s="218" t="str">
        <f t="shared" si="1191"/>
        <v/>
      </c>
    </row>
    <row r="38107" spans="3:9" ht="15" customHeight="1">
      <c r="C38107" s="220" t="str">
        <f t="shared" si="1190"/>
        <v/>
      </c>
      <c r="I38107" s="218" t="str">
        <f t="shared" si="1191"/>
        <v/>
      </c>
    </row>
    <row r="38108" spans="3:9" ht="15" customHeight="1">
      <c r="C38108" s="220" t="str">
        <f t="shared" si="1190"/>
        <v/>
      </c>
      <c r="I38108" s="218" t="str">
        <f t="shared" si="1191"/>
        <v/>
      </c>
    </row>
    <row r="38109" spans="3:9" ht="15" customHeight="1">
      <c r="C38109" s="220" t="str">
        <f t="shared" si="1190"/>
        <v/>
      </c>
      <c r="I38109" s="218" t="str">
        <f t="shared" si="1191"/>
        <v/>
      </c>
    </row>
    <row r="38110" spans="3:9" ht="15" customHeight="1">
      <c r="C38110" s="220" t="str">
        <f t="shared" si="1190"/>
        <v/>
      </c>
      <c r="I38110" s="218" t="str">
        <f t="shared" si="1191"/>
        <v/>
      </c>
    </row>
    <row r="38111" spans="3:9" ht="15" customHeight="1">
      <c r="C38111" s="220" t="str">
        <f t="shared" si="1190"/>
        <v/>
      </c>
      <c r="I38111" s="218" t="str">
        <f t="shared" si="1191"/>
        <v/>
      </c>
    </row>
    <row r="38112" spans="3:9" ht="15" customHeight="1">
      <c r="C38112" s="220" t="str">
        <f t="shared" si="1190"/>
        <v/>
      </c>
      <c r="I38112" s="218" t="str">
        <f t="shared" si="1191"/>
        <v/>
      </c>
    </row>
    <row r="38113" spans="3:9" ht="15" customHeight="1">
      <c r="C38113" s="220" t="str">
        <f t="shared" si="1190"/>
        <v/>
      </c>
      <c r="I38113" s="218" t="str">
        <f t="shared" si="1191"/>
        <v/>
      </c>
    </row>
    <row r="38114" spans="3:9" ht="15" customHeight="1">
      <c r="C38114" s="220" t="str">
        <f t="shared" si="1190"/>
        <v/>
      </c>
      <c r="I38114" s="218" t="str">
        <f t="shared" si="1191"/>
        <v/>
      </c>
    </row>
    <row r="38115" spans="3:9" ht="15" customHeight="1">
      <c r="C38115" s="220" t="str">
        <f t="shared" si="1190"/>
        <v/>
      </c>
      <c r="I38115" s="218" t="str">
        <f t="shared" si="1191"/>
        <v/>
      </c>
    </row>
    <row r="38116" spans="3:9" ht="15" customHeight="1">
      <c r="C38116" s="220" t="str">
        <f t="shared" si="1190"/>
        <v/>
      </c>
      <c r="I38116" s="218" t="str">
        <f t="shared" si="1191"/>
        <v/>
      </c>
    </row>
    <row r="38117" spans="3:9" ht="15" customHeight="1">
      <c r="C38117" s="220" t="str">
        <f t="shared" si="1190"/>
        <v/>
      </c>
      <c r="I38117" s="218" t="str">
        <f t="shared" si="1191"/>
        <v/>
      </c>
    </row>
    <row r="38118" spans="3:9" ht="15" customHeight="1">
      <c r="C38118" s="220" t="str">
        <f t="shared" si="1190"/>
        <v/>
      </c>
      <c r="I38118" s="218" t="str">
        <f t="shared" si="1191"/>
        <v/>
      </c>
    </row>
    <row r="38119" spans="3:9" ht="15" customHeight="1">
      <c r="C38119" s="220" t="str">
        <f t="shared" si="1190"/>
        <v/>
      </c>
      <c r="I38119" s="218" t="str">
        <f t="shared" si="1191"/>
        <v/>
      </c>
    </row>
    <row r="38120" spans="3:9" ht="15" customHeight="1">
      <c r="C38120" s="220" t="str">
        <f t="shared" si="1190"/>
        <v/>
      </c>
      <c r="I38120" s="218" t="str">
        <f t="shared" si="1191"/>
        <v/>
      </c>
    </row>
    <row r="38121" spans="3:9" ht="15" customHeight="1">
      <c r="C38121" s="220" t="str">
        <f t="shared" si="1190"/>
        <v/>
      </c>
      <c r="I38121" s="218" t="str">
        <f t="shared" si="1191"/>
        <v/>
      </c>
    </row>
    <row r="38122" spans="3:9" ht="15" customHeight="1">
      <c r="C38122" s="220" t="str">
        <f t="shared" si="1190"/>
        <v/>
      </c>
      <c r="I38122" s="218" t="str">
        <f t="shared" si="1191"/>
        <v/>
      </c>
    </row>
    <row r="38123" spans="3:9" ht="15" customHeight="1">
      <c r="C38123" s="220" t="str">
        <f t="shared" si="1190"/>
        <v/>
      </c>
      <c r="I38123" s="218" t="str">
        <f t="shared" si="1191"/>
        <v/>
      </c>
    </row>
    <row r="38124" spans="3:9" ht="15" customHeight="1">
      <c r="C38124" s="220" t="str">
        <f t="shared" si="1190"/>
        <v/>
      </c>
      <c r="I38124" s="218" t="str">
        <f t="shared" si="1191"/>
        <v/>
      </c>
    </row>
    <row r="38125" spans="3:9" ht="15" customHeight="1">
      <c r="C38125" s="220" t="str">
        <f t="shared" si="1190"/>
        <v/>
      </c>
      <c r="I38125" s="218" t="str">
        <f t="shared" si="1191"/>
        <v/>
      </c>
    </row>
    <row r="38126" spans="3:9" ht="15" customHeight="1">
      <c r="C38126" s="220" t="str">
        <f t="shared" si="1190"/>
        <v/>
      </c>
      <c r="I38126" s="218" t="str">
        <f t="shared" si="1191"/>
        <v/>
      </c>
    </row>
    <row r="38127" spans="3:9" ht="15" customHeight="1">
      <c r="C38127" s="220" t="str">
        <f t="shared" si="1190"/>
        <v/>
      </c>
      <c r="I38127" s="218" t="str">
        <f t="shared" si="1191"/>
        <v/>
      </c>
    </row>
    <row r="38128" spans="3:9" ht="15" customHeight="1">
      <c r="C38128" s="220" t="str">
        <f t="shared" si="1190"/>
        <v/>
      </c>
      <c r="I38128" s="218" t="str">
        <f t="shared" si="1191"/>
        <v/>
      </c>
    </row>
    <row r="38129" spans="3:9" ht="15" customHeight="1">
      <c r="C38129" s="220" t="str">
        <f t="shared" si="1190"/>
        <v/>
      </c>
      <c r="I38129" s="218" t="str">
        <f t="shared" si="1191"/>
        <v/>
      </c>
    </row>
    <row r="38130" spans="3:9" ht="15" customHeight="1">
      <c r="C38130" s="220" t="str">
        <f t="shared" si="1190"/>
        <v/>
      </c>
      <c r="I38130" s="218" t="str">
        <f t="shared" si="1191"/>
        <v/>
      </c>
    </row>
    <row r="38131" spans="3:9" ht="15" customHeight="1">
      <c r="C38131" s="220" t="str">
        <f t="shared" si="1190"/>
        <v/>
      </c>
      <c r="I38131" s="218" t="str">
        <f t="shared" si="1191"/>
        <v/>
      </c>
    </row>
    <row r="38132" spans="3:9" ht="15" customHeight="1">
      <c r="C38132" s="220" t="str">
        <f t="shared" si="1190"/>
        <v/>
      </c>
      <c r="I38132" s="218" t="str">
        <f t="shared" si="1191"/>
        <v/>
      </c>
    </row>
    <row r="38133" spans="3:9" ht="15" customHeight="1">
      <c r="C38133" s="220" t="str">
        <f t="shared" si="1190"/>
        <v/>
      </c>
      <c r="I38133" s="218" t="str">
        <f t="shared" si="1191"/>
        <v/>
      </c>
    </row>
    <row r="38134" spans="3:9" ht="15" customHeight="1">
      <c r="C38134" s="220" t="str">
        <f t="shared" si="1190"/>
        <v/>
      </c>
      <c r="I38134" s="218" t="str">
        <f t="shared" si="1191"/>
        <v/>
      </c>
    </row>
    <row r="38135" spans="3:9" ht="15" customHeight="1">
      <c r="C38135" s="220" t="str">
        <f t="shared" si="1190"/>
        <v/>
      </c>
      <c r="I38135" s="218" t="str">
        <f t="shared" si="1191"/>
        <v/>
      </c>
    </row>
    <row r="38136" spans="3:9" ht="15" customHeight="1">
      <c r="C38136" s="220" t="str">
        <f t="shared" si="1190"/>
        <v/>
      </c>
      <c r="I38136" s="218" t="str">
        <f t="shared" si="1191"/>
        <v/>
      </c>
    </row>
    <row r="38137" spans="3:9" ht="15" customHeight="1">
      <c r="C38137" s="220" t="str">
        <f t="shared" si="1190"/>
        <v/>
      </c>
      <c r="I38137" s="218" t="str">
        <f t="shared" si="1191"/>
        <v/>
      </c>
    </row>
    <row r="38138" spans="3:9" ht="15" customHeight="1">
      <c r="C38138" s="220" t="str">
        <f t="shared" si="1190"/>
        <v/>
      </c>
      <c r="I38138" s="218" t="str">
        <f t="shared" si="1191"/>
        <v/>
      </c>
    </row>
    <row r="38139" spans="3:9" ht="15" customHeight="1">
      <c r="C38139" s="220" t="str">
        <f t="shared" si="1190"/>
        <v/>
      </c>
      <c r="I38139" s="218" t="str">
        <f t="shared" si="1191"/>
        <v/>
      </c>
    </row>
    <row r="38140" spans="3:9" ht="15" customHeight="1">
      <c r="C38140" s="220" t="str">
        <f t="shared" si="1190"/>
        <v/>
      </c>
      <c r="I38140" s="218" t="str">
        <f t="shared" si="1191"/>
        <v/>
      </c>
    </row>
    <row r="38141" spans="3:9" ht="15" customHeight="1">
      <c r="C38141" s="220" t="str">
        <f t="shared" si="1190"/>
        <v/>
      </c>
      <c r="I38141" s="218" t="str">
        <f t="shared" si="1191"/>
        <v/>
      </c>
    </row>
    <row r="38142" spans="3:9" ht="15" customHeight="1">
      <c r="C38142" s="220" t="str">
        <f t="shared" si="1190"/>
        <v/>
      </c>
      <c r="I38142" s="218" t="str">
        <f t="shared" si="1191"/>
        <v/>
      </c>
    </row>
    <row r="38143" spans="3:9" ht="15" customHeight="1">
      <c r="C38143" s="220" t="str">
        <f t="shared" si="1190"/>
        <v/>
      </c>
      <c r="I38143" s="218" t="str">
        <f t="shared" si="1191"/>
        <v/>
      </c>
    </row>
    <row r="38144" spans="3:9" ht="15" customHeight="1">
      <c r="C38144" s="220" t="str">
        <f t="shared" si="1190"/>
        <v/>
      </c>
      <c r="I38144" s="218" t="str">
        <f t="shared" si="1191"/>
        <v/>
      </c>
    </row>
    <row r="38145" spans="3:9" ht="15" customHeight="1">
      <c r="C38145" s="220" t="str">
        <f t="shared" si="1190"/>
        <v/>
      </c>
      <c r="I38145" s="218" t="str">
        <f t="shared" si="1191"/>
        <v/>
      </c>
    </row>
    <row r="38146" spans="3:9" ht="15" customHeight="1">
      <c r="C38146" s="220" t="str">
        <f t="shared" si="1190"/>
        <v/>
      </c>
      <c r="I38146" s="218" t="str">
        <f t="shared" si="1191"/>
        <v/>
      </c>
    </row>
    <row r="38147" spans="3:9" ht="15" customHeight="1">
      <c r="C38147" s="220" t="str">
        <f t="shared" si="1190"/>
        <v/>
      </c>
      <c r="I38147" s="218" t="str">
        <f t="shared" si="1191"/>
        <v/>
      </c>
    </row>
    <row r="38148" spans="3:9" ht="15" customHeight="1">
      <c r="C38148" s="220" t="str">
        <f t="shared" si="1190"/>
        <v/>
      </c>
      <c r="I38148" s="218" t="str">
        <f t="shared" si="1191"/>
        <v/>
      </c>
    </row>
    <row r="38149" spans="3:9" ht="15" customHeight="1">
      <c r="C38149" s="220" t="str">
        <f t="shared" si="1190"/>
        <v/>
      </c>
      <c r="I38149" s="218" t="str">
        <f t="shared" si="1191"/>
        <v/>
      </c>
    </row>
    <row r="38150" spans="3:9" ht="15" customHeight="1">
      <c r="C38150" s="220" t="str">
        <f t="shared" ref="C38150:C38213" si="1192">IF(B38150="","",MONTH(B38150))</f>
        <v/>
      </c>
      <c r="I38150" s="218" t="str">
        <f t="shared" ref="I38150:I38213" si="1193">IF(H38150="","",IF(E38150="","Não deixe campos em branco, a planilha resumo de custos e despesas necessita deles para funcionar",IF(F38150="","Não deixe campos em branco, a planilha resumo de custos e despesas necessita deles para funcionar",IF(G38150="","Não deixe campos em branco, a planilha resumo de custos e despesas necessita deles para funcionar",""))))</f>
        <v/>
      </c>
    </row>
    <row r="38151" spans="3:9" ht="15" customHeight="1">
      <c r="C38151" s="220" t="str">
        <f t="shared" si="1192"/>
        <v/>
      </c>
      <c r="I38151" s="218" t="str">
        <f t="shared" si="1193"/>
        <v/>
      </c>
    </row>
    <row r="38152" spans="3:9" ht="15" customHeight="1">
      <c r="C38152" s="220" t="str">
        <f t="shared" si="1192"/>
        <v/>
      </c>
      <c r="I38152" s="218" t="str">
        <f t="shared" si="1193"/>
        <v/>
      </c>
    </row>
    <row r="38153" spans="3:9" ht="15" customHeight="1">
      <c r="C38153" s="220" t="str">
        <f t="shared" si="1192"/>
        <v/>
      </c>
      <c r="I38153" s="218" t="str">
        <f t="shared" si="1193"/>
        <v/>
      </c>
    </row>
    <row r="38154" spans="3:9" ht="15" customHeight="1">
      <c r="C38154" s="220" t="str">
        <f t="shared" si="1192"/>
        <v/>
      </c>
      <c r="I38154" s="218" t="str">
        <f t="shared" si="1193"/>
        <v/>
      </c>
    </row>
    <row r="38155" spans="3:9" ht="15" customHeight="1">
      <c r="C38155" s="220" t="str">
        <f t="shared" si="1192"/>
        <v/>
      </c>
      <c r="I38155" s="218" t="str">
        <f t="shared" si="1193"/>
        <v/>
      </c>
    </row>
    <row r="38156" spans="3:9" ht="15" customHeight="1">
      <c r="C38156" s="220" t="str">
        <f t="shared" si="1192"/>
        <v/>
      </c>
      <c r="I38156" s="218" t="str">
        <f t="shared" si="1193"/>
        <v/>
      </c>
    </row>
    <row r="38157" spans="3:9" ht="15" customHeight="1">
      <c r="C38157" s="220" t="str">
        <f t="shared" si="1192"/>
        <v/>
      </c>
      <c r="I38157" s="218" t="str">
        <f t="shared" si="1193"/>
        <v/>
      </c>
    </row>
    <row r="38158" spans="3:9" ht="15" customHeight="1">
      <c r="C38158" s="220" t="str">
        <f t="shared" si="1192"/>
        <v/>
      </c>
      <c r="I38158" s="218" t="str">
        <f t="shared" si="1193"/>
        <v/>
      </c>
    </row>
    <row r="38159" spans="3:9" ht="15" customHeight="1">
      <c r="C38159" s="220" t="str">
        <f t="shared" si="1192"/>
        <v/>
      </c>
      <c r="I38159" s="218" t="str">
        <f t="shared" si="1193"/>
        <v/>
      </c>
    </row>
    <row r="38160" spans="3:9" ht="15" customHeight="1">
      <c r="C38160" s="220" t="str">
        <f t="shared" si="1192"/>
        <v/>
      </c>
      <c r="I38160" s="218" t="str">
        <f t="shared" si="1193"/>
        <v/>
      </c>
    </row>
    <row r="38161" spans="3:9" ht="15" customHeight="1">
      <c r="C38161" s="220" t="str">
        <f t="shared" si="1192"/>
        <v/>
      </c>
      <c r="I38161" s="218" t="str">
        <f t="shared" si="1193"/>
        <v/>
      </c>
    </row>
    <row r="38162" spans="3:9" ht="15" customHeight="1">
      <c r="C38162" s="220" t="str">
        <f t="shared" si="1192"/>
        <v/>
      </c>
      <c r="I38162" s="218" t="str">
        <f t="shared" si="1193"/>
        <v/>
      </c>
    </row>
    <row r="38163" spans="3:9" ht="15" customHeight="1">
      <c r="C38163" s="220" t="str">
        <f t="shared" si="1192"/>
        <v/>
      </c>
      <c r="I38163" s="218" t="str">
        <f t="shared" si="1193"/>
        <v/>
      </c>
    </row>
    <row r="38164" spans="3:9" ht="15" customHeight="1">
      <c r="C38164" s="220" t="str">
        <f t="shared" si="1192"/>
        <v/>
      </c>
      <c r="I38164" s="218" t="str">
        <f t="shared" si="1193"/>
        <v/>
      </c>
    </row>
    <row r="38165" spans="3:9" ht="15" customHeight="1">
      <c r="C38165" s="220" t="str">
        <f t="shared" si="1192"/>
        <v/>
      </c>
      <c r="I38165" s="218" t="str">
        <f t="shared" si="1193"/>
        <v/>
      </c>
    </row>
    <row r="38166" spans="3:9" ht="15" customHeight="1">
      <c r="C38166" s="220" t="str">
        <f t="shared" si="1192"/>
        <v/>
      </c>
      <c r="I38166" s="218" t="str">
        <f t="shared" si="1193"/>
        <v/>
      </c>
    </row>
    <row r="38167" spans="3:9" ht="15" customHeight="1">
      <c r="C38167" s="220" t="str">
        <f t="shared" si="1192"/>
        <v/>
      </c>
      <c r="I38167" s="218" t="str">
        <f t="shared" si="1193"/>
        <v/>
      </c>
    </row>
    <row r="38168" spans="3:9" ht="15" customHeight="1">
      <c r="C38168" s="220" t="str">
        <f t="shared" si="1192"/>
        <v/>
      </c>
      <c r="I38168" s="218" t="str">
        <f t="shared" si="1193"/>
        <v/>
      </c>
    </row>
    <row r="38169" spans="3:9" ht="15" customHeight="1">
      <c r="C38169" s="220" t="str">
        <f t="shared" si="1192"/>
        <v/>
      </c>
      <c r="I38169" s="218" t="str">
        <f t="shared" si="1193"/>
        <v/>
      </c>
    </row>
    <row r="38170" spans="3:9" ht="15" customHeight="1">
      <c r="C38170" s="220" t="str">
        <f t="shared" si="1192"/>
        <v/>
      </c>
      <c r="I38170" s="218" t="str">
        <f t="shared" si="1193"/>
        <v/>
      </c>
    </row>
    <row r="38171" spans="3:9" ht="15" customHeight="1">
      <c r="C38171" s="220" t="str">
        <f t="shared" si="1192"/>
        <v/>
      </c>
      <c r="I38171" s="218" t="str">
        <f t="shared" si="1193"/>
        <v/>
      </c>
    </row>
    <row r="38172" spans="3:9" ht="15" customHeight="1">
      <c r="C38172" s="220" t="str">
        <f t="shared" si="1192"/>
        <v/>
      </c>
      <c r="I38172" s="218" t="str">
        <f t="shared" si="1193"/>
        <v/>
      </c>
    </row>
    <row r="38173" spans="3:9" ht="15" customHeight="1">
      <c r="C38173" s="220" t="str">
        <f t="shared" si="1192"/>
        <v/>
      </c>
      <c r="I38173" s="218" t="str">
        <f t="shared" si="1193"/>
        <v/>
      </c>
    </row>
    <row r="38174" spans="3:9" ht="15" customHeight="1">
      <c r="C38174" s="220" t="str">
        <f t="shared" si="1192"/>
        <v/>
      </c>
      <c r="I38174" s="218" t="str">
        <f t="shared" si="1193"/>
        <v/>
      </c>
    </row>
    <row r="38175" spans="3:9" ht="15" customHeight="1">
      <c r="C38175" s="220" t="str">
        <f t="shared" si="1192"/>
        <v/>
      </c>
      <c r="I38175" s="218" t="str">
        <f t="shared" si="1193"/>
        <v/>
      </c>
    </row>
    <row r="38176" spans="3:9" ht="15" customHeight="1">
      <c r="C38176" s="220" t="str">
        <f t="shared" si="1192"/>
        <v/>
      </c>
      <c r="I38176" s="218" t="str">
        <f t="shared" si="1193"/>
        <v/>
      </c>
    </row>
    <row r="38177" spans="3:9" ht="15" customHeight="1">
      <c r="C38177" s="220" t="str">
        <f t="shared" si="1192"/>
        <v/>
      </c>
      <c r="I38177" s="218" t="str">
        <f t="shared" si="1193"/>
        <v/>
      </c>
    </row>
    <row r="38178" spans="3:9" ht="15" customHeight="1">
      <c r="C38178" s="220" t="str">
        <f t="shared" si="1192"/>
        <v/>
      </c>
      <c r="I38178" s="218" t="str">
        <f t="shared" si="1193"/>
        <v/>
      </c>
    </row>
    <row r="38179" spans="3:9" ht="15" customHeight="1">
      <c r="C38179" s="220" t="str">
        <f t="shared" si="1192"/>
        <v/>
      </c>
      <c r="I38179" s="218" t="str">
        <f t="shared" si="1193"/>
        <v/>
      </c>
    </row>
    <row r="38180" spans="3:9" ht="15" customHeight="1">
      <c r="C38180" s="220" t="str">
        <f t="shared" si="1192"/>
        <v/>
      </c>
      <c r="I38180" s="218" t="str">
        <f t="shared" si="1193"/>
        <v/>
      </c>
    </row>
    <row r="38181" spans="3:9" ht="15" customHeight="1">
      <c r="C38181" s="220" t="str">
        <f t="shared" si="1192"/>
        <v/>
      </c>
      <c r="I38181" s="218" t="str">
        <f t="shared" si="1193"/>
        <v/>
      </c>
    </row>
    <row r="38182" spans="3:9" ht="15" customHeight="1">
      <c r="C38182" s="220" t="str">
        <f t="shared" si="1192"/>
        <v/>
      </c>
      <c r="I38182" s="218" t="str">
        <f t="shared" si="1193"/>
        <v/>
      </c>
    </row>
    <row r="38183" spans="3:9" ht="15" customHeight="1">
      <c r="C38183" s="220" t="str">
        <f t="shared" si="1192"/>
        <v/>
      </c>
      <c r="I38183" s="218" t="str">
        <f t="shared" si="1193"/>
        <v/>
      </c>
    </row>
    <row r="38184" spans="3:9" ht="15" customHeight="1">
      <c r="C38184" s="220" t="str">
        <f t="shared" si="1192"/>
        <v/>
      </c>
      <c r="I38184" s="218" t="str">
        <f t="shared" si="1193"/>
        <v/>
      </c>
    </row>
    <row r="38185" spans="3:9" ht="15" customHeight="1">
      <c r="C38185" s="220" t="str">
        <f t="shared" si="1192"/>
        <v/>
      </c>
      <c r="I38185" s="218" t="str">
        <f t="shared" si="1193"/>
        <v/>
      </c>
    </row>
    <row r="38186" spans="3:9" ht="15" customHeight="1">
      <c r="C38186" s="220" t="str">
        <f t="shared" si="1192"/>
        <v/>
      </c>
      <c r="I38186" s="218" t="str">
        <f t="shared" si="1193"/>
        <v/>
      </c>
    </row>
    <row r="38187" spans="3:9" ht="15" customHeight="1">
      <c r="C38187" s="220" t="str">
        <f t="shared" si="1192"/>
        <v/>
      </c>
      <c r="I38187" s="218" t="str">
        <f t="shared" si="1193"/>
        <v/>
      </c>
    </row>
    <row r="38188" spans="3:9" ht="15" customHeight="1">
      <c r="C38188" s="220" t="str">
        <f t="shared" si="1192"/>
        <v/>
      </c>
      <c r="I38188" s="218" t="str">
        <f t="shared" si="1193"/>
        <v/>
      </c>
    </row>
    <row r="38189" spans="3:9" ht="15" customHeight="1">
      <c r="C38189" s="220" t="str">
        <f t="shared" si="1192"/>
        <v/>
      </c>
      <c r="I38189" s="218" t="str">
        <f t="shared" si="1193"/>
        <v/>
      </c>
    </row>
    <row r="38190" spans="3:9" ht="15" customHeight="1">
      <c r="C38190" s="220" t="str">
        <f t="shared" si="1192"/>
        <v/>
      </c>
      <c r="I38190" s="218" t="str">
        <f t="shared" si="1193"/>
        <v/>
      </c>
    </row>
    <row r="38191" spans="3:9" ht="15" customHeight="1">
      <c r="C38191" s="220" t="str">
        <f t="shared" si="1192"/>
        <v/>
      </c>
      <c r="I38191" s="218" t="str">
        <f t="shared" si="1193"/>
        <v/>
      </c>
    </row>
    <row r="38192" spans="3:9" ht="15" customHeight="1">
      <c r="C38192" s="220" t="str">
        <f t="shared" si="1192"/>
        <v/>
      </c>
      <c r="I38192" s="218" t="str">
        <f t="shared" si="1193"/>
        <v/>
      </c>
    </row>
    <row r="38193" spans="3:9" ht="15" customHeight="1">
      <c r="C38193" s="220" t="str">
        <f t="shared" si="1192"/>
        <v/>
      </c>
      <c r="I38193" s="218" t="str">
        <f t="shared" si="1193"/>
        <v/>
      </c>
    </row>
    <row r="38194" spans="3:9" ht="15" customHeight="1">
      <c r="C38194" s="220" t="str">
        <f t="shared" si="1192"/>
        <v/>
      </c>
      <c r="I38194" s="218" t="str">
        <f t="shared" si="1193"/>
        <v/>
      </c>
    </row>
    <row r="38195" spans="3:9" ht="15" customHeight="1">
      <c r="C38195" s="220" t="str">
        <f t="shared" si="1192"/>
        <v/>
      </c>
      <c r="I38195" s="218" t="str">
        <f t="shared" si="1193"/>
        <v/>
      </c>
    </row>
    <row r="38196" spans="3:9" ht="15" customHeight="1">
      <c r="C38196" s="220" t="str">
        <f t="shared" si="1192"/>
        <v/>
      </c>
      <c r="I38196" s="218" t="str">
        <f t="shared" si="1193"/>
        <v/>
      </c>
    </row>
    <row r="38197" spans="3:9" ht="15" customHeight="1">
      <c r="C38197" s="220" t="str">
        <f t="shared" si="1192"/>
        <v/>
      </c>
      <c r="I38197" s="218" t="str">
        <f t="shared" si="1193"/>
        <v/>
      </c>
    </row>
    <row r="38198" spans="3:9" ht="15" customHeight="1">
      <c r="C38198" s="220" t="str">
        <f t="shared" si="1192"/>
        <v/>
      </c>
      <c r="I38198" s="218" t="str">
        <f t="shared" si="1193"/>
        <v/>
      </c>
    </row>
    <row r="38199" spans="3:9" ht="15" customHeight="1">
      <c r="C38199" s="220" t="str">
        <f t="shared" si="1192"/>
        <v/>
      </c>
      <c r="I38199" s="218" t="str">
        <f t="shared" si="1193"/>
        <v/>
      </c>
    </row>
    <row r="38200" spans="3:9" ht="15" customHeight="1">
      <c r="C38200" s="220" t="str">
        <f t="shared" si="1192"/>
        <v/>
      </c>
      <c r="I38200" s="218" t="str">
        <f t="shared" si="1193"/>
        <v/>
      </c>
    </row>
    <row r="38201" spans="3:9" ht="15" customHeight="1">
      <c r="C38201" s="220" t="str">
        <f t="shared" si="1192"/>
        <v/>
      </c>
      <c r="I38201" s="218" t="str">
        <f t="shared" si="1193"/>
        <v/>
      </c>
    </row>
    <row r="38202" spans="3:9" ht="15" customHeight="1">
      <c r="C38202" s="220" t="str">
        <f t="shared" si="1192"/>
        <v/>
      </c>
      <c r="I38202" s="218" t="str">
        <f t="shared" si="1193"/>
        <v/>
      </c>
    </row>
    <row r="38203" spans="3:9" ht="15" customHeight="1">
      <c r="C38203" s="220" t="str">
        <f t="shared" si="1192"/>
        <v/>
      </c>
      <c r="I38203" s="218" t="str">
        <f t="shared" si="1193"/>
        <v/>
      </c>
    </row>
    <row r="38204" spans="3:9" ht="15" customHeight="1">
      <c r="C38204" s="220" t="str">
        <f t="shared" si="1192"/>
        <v/>
      </c>
      <c r="I38204" s="218" t="str">
        <f t="shared" si="1193"/>
        <v/>
      </c>
    </row>
    <row r="38205" spans="3:9" ht="15" customHeight="1">
      <c r="C38205" s="220" t="str">
        <f t="shared" si="1192"/>
        <v/>
      </c>
      <c r="I38205" s="218" t="str">
        <f t="shared" si="1193"/>
        <v/>
      </c>
    </row>
    <row r="38206" spans="3:9" ht="15" customHeight="1">
      <c r="C38206" s="220" t="str">
        <f t="shared" si="1192"/>
        <v/>
      </c>
      <c r="I38206" s="218" t="str">
        <f t="shared" si="1193"/>
        <v/>
      </c>
    </row>
    <row r="38207" spans="3:9" ht="15" customHeight="1">
      <c r="C38207" s="220" t="str">
        <f t="shared" si="1192"/>
        <v/>
      </c>
      <c r="I38207" s="218" t="str">
        <f t="shared" si="1193"/>
        <v/>
      </c>
    </row>
    <row r="38208" spans="3:9" ht="15" customHeight="1">
      <c r="C38208" s="220" t="str">
        <f t="shared" si="1192"/>
        <v/>
      </c>
      <c r="I38208" s="218" t="str">
        <f t="shared" si="1193"/>
        <v/>
      </c>
    </row>
    <row r="38209" spans="3:9" ht="15" customHeight="1">
      <c r="C38209" s="220" t="str">
        <f t="shared" si="1192"/>
        <v/>
      </c>
      <c r="I38209" s="218" t="str">
        <f t="shared" si="1193"/>
        <v/>
      </c>
    </row>
    <row r="38210" spans="3:9" ht="15" customHeight="1">
      <c r="C38210" s="220" t="str">
        <f t="shared" si="1192"/>
        <v/>
      </c>
      <c r="I38210" s="218" t="str">
        <f t="shared" si="1193"/>
        <v/>
      </c>
    </row>
    <row r="38211" spans="3:9" ht="15" customHeight="1">
      <c r="C38211" s="220" t="str">
        <f t="shared" si="1192"/>
        <v/>
      </c>
      <c r="I38211" s="218" t="str">
        <f t="shared" si="1193"/>
        <v/>
      </c>
    </row>
    <row r="38212" spans="3:9" ht="15" customHeight="1">
      <c r="C38212" s="220" t="str">
        <f t="shared" si="1192"/>
        <v/>
      </c>
      <c r="I38212" s="218" t="str">
        <f t="shared" si="1193"/>
        <v/>
      </c>
    </row>
    <row r="38213" spans="3:9" ht="15" customHeight="1">
      <c r="C38213" s="220" t="str">
        <f t="shared" si="1192"/>
        <v/>
      </c>
      <c r="I38213" s="218" t="str">
        <f t="shared" si="1193"/>
        <v/>
      </c>
    </row>
    <row r="38214" spans="3:9" ht="15" customHeight="1">
      <c r="C38214" s="220" t="str">
        <f t="shared" ref="C38214:C38277" si="1194">IF(B38214="","",MONTH(B38214))</f>
        <v/>
      </c>
      <c r="I38214" s="218" t="str">
        <f t="shared" ref="I38214:I38277" si="1195">IF(H38214="","",IF(E38214="","Não deixe campos em branco, a planilha resumo de custos e despesas necessita deles para funcionar",IF(F38214="","Não deixe campos em branco, a planilha resumo de custos e despesas necessita deles para funcionar",IF(G38214="","Não deixe campos em branco, a planilha resumo de custos e despesas necessita deles para funcionar",""))))</f>
        <v/>
      </c>
    </row>
    <row r="38215" spans="3:9" ht="15" customHeight="1">
      <c r="C38215" s="220" t="str">
        <f t="shared" si="1194"/>
        <v/>
      </c>
      <c r="I38215" s="218" t="str">
        <f t="shared" si="1195"/>
        <v/>
      </c>
    </row>
    <row r="38216" spans="3:9" ht="15" customHeight="1">
      <c r="C38216" s="220" t="str">
        <f t="shared" si="1194"/>
        <v/>
      </c>
      <c r="I38216" s="218" t="str">
        <f t="shared" si="1195"/>
        <v/>
      </c>
    </row>
    <row r="38217" spans="3:9" ht="15" customHeight="1">
      <c r="C38217" s="220" t="str">
        <f t="shared" si="1194"/>
        <v/>
      </c>
      <c r="I38217" s="218" t="str">
        <f t="shared" si="1195"/>
        <v/>
      </c>
    </row>
    <row r="38218" spans="3:9" ht="15" customHeight="1">
      <c r="C38218" s="220" t="str">
        <f t="shared" si="1194"/>
        <v/>
      </c>
      <c r="I38218" s="218" t="str">
        <f t="shared" si="1195"/>
        <v/>
      </c>
    </row>
    <row r="38219" spans="3:9" ht="15" customHeight="1">
      <c r="C38219" s="220" t="str">
        <f t="shared" si="1194"/>
        <v/>
      </c>
      <c r="I38219" s="218" t="str">
        <f t="shared" si="1195"/>
        <v/>
      </c>
    </row>
    <row r="38220" spans="3:9" ht="15" customHeight="1">
      <c r="C38220" s="220" t="str">
        <f t="shared" si="1194"/>
        <v/>
      </c>
      <c r="I38220" s="218" t="str">
        <f t="shared" si="1195"/>
        <v/>
      </c>
    </row>
    <row r="38221" spans="3:9" ht="15" customHeight="1">
      <c r="C38221" s="220" t="str">
        <f t="shared" si="1194"/>
        <v/>
      </c>
      <c r="I38221" s="218" t="str">
        <f t="shared" si="1195"/>
        <v/>
      </c>
    </row>
    <row r="38222" spans="3:9" ht="15" customHeight="1">
      <c r="C38222" s="220" t="str">
        <f t="shared" si="1194"/>
        <v/>
      </c>
      <c r="I38222" s="218" t="str">
        <f t="shared" si="1195"/>
        <v/>
      </c>
    </row>
    <row r="38223" spans="3:9" ht="15" customHeight="1">
      <c r="C38223" s="220" t="str">
        <f t="shared" si="1194"/>
        <v/>
      </c>
      <c r="I38223" s="218" t="str">
        <f t="shared" si="1195"/>
        <v/>
      </c>
    </row>
    <row r="38224" spans="3:9" ht="15" customHeight="1">
      <c r="C38224" s="220" t="str">
        <f t="shared" si="1194"/>
        <v/>
      </c>
      <c r="I38224" s="218" t="str">
        <f t="shared" si="1195"/>
        <v/>
      </c>
    </row>
    <row r="38225" spans="3:9" ht="15" customHeight="1">
      <c r="C38225" s="220" t="str">
        <f t="shared" si="1194"/>
        <v/>
      </c>
      <c r="I38225" s="218" t="str">
        <f t="shared" si="1195"/>
        <v/>
      </c>
    </row>
    <row r="38226" spans="3:9" ht="15" customHeight="1">
      <c r="C38226" s="220" t="str">
        <f t="shared" si="1194"/>
        <v/>
      </c>
      <c r="I38226" s="218" t="str">
        <f t="shared" si="1195"/>
        <v/>
      </c>
    </row>
    <row r="38227" spans="3:9" ht="15" customHeight="1">
      <c r="C38227" s="220" t="str">
        <f t="shared" si="1194"/>
        <v/>
      </c>
      <c r="I38227" s="218" t="str">
        <f t="shared" si="1195"/>
        <v/>
      </c>
    </row>
    <row r="38228" spans="3:9" ht="15" customHeight="1">
      <c r="C38228" s="220" t="str">
        <f t="shared" si="1194"/>
        <v/>
      </c>
      <c r="I38228" s="218" t="str">
        <f t="shared" si="1195"/>
        <v/>
      </c>
    </row>
    <row r="38229" spans="3:9" ht="15" customHeight="1">
      <c r="C38229" s="220" t="str">
        <f t="shared" si="1194"/>
        <v/>
      </c>
      <c r="I38229" s="218" t="str">
        <f t="shared" si="1195"/>
        <v/>
      </c>
    </row>
    <row r="38230" spans="3:9" ht="15" customHeight="1">
      <c r="C38230" s="220" t="str">
        <f t="shared" si="1194"/>
        <v/>
      </c>
      <c r="I38230" s="218" t="str">
        <f t="shared" si="1195"/>
        <v/>
      </c>
    </row>
    <row r="38231" spans="3:9" ht="15" customHeight="1">
      <c r="C38231" s="220" t="str">
        <f t="shared" si="1194"/>
        <v/>
      </c>
      <c r="I38231" s="218" t="str">
        <f t="shared" si="1195"/>
        <v/>
      </c>
    </row>
    <row r="38232" spans="3:9" ht="15" customHeight="1">
      <c r="C38232" s="220" t="str">
        <f t="shared" si="1194"/>
        <v/>
      </c>
      <c r="I38232" s="218" t="str">
        <f t="shared" si="1195"/>
        <v/>
      </c>
    </row>
    <row r="38233" spans="3:9" ht="15" customHeight="1">
      <c r="C38233" s="220" t="str">
        <f t="shared" si="1194"/>
        <v/>
      </c>
      <c r="I38233" s="218" t="str">
        <f t="shared" si="1195"/>
        <v/>
      </c>
    </row>
    <row r="38234" spans="3:9" ht="15" customHeight="1">
      <c r="C38234" s="220" t="str">
        <f t="shared" si="1194"/>
        <v/>
      </c>
      <c r="I38234" s="218" t="str">
        <f t="shared" si="1195"/>
        <v/>
      </c>
    </row>
    <row r="38235" spans="3:9" ht="15" customHeight="1">
      <c r="C38235" s="220" t="str">
        <f t="shared" si="1194"/>
        <v/>
      </c>
      <c r="I38235" s="218" t="str">
        <f t="shared" si="1195"/>
        <v/>
      </c>
    </row>
    <row r="38236" spans="3:9" ht="15" customHeight="1">
      <c r="C38236" s="220" t="str">
        <f t="shared" si="1194"/>
        <v/>
      </c>
      <c r="I38236" s="218" t="str">
        <f t="shared" si="1195"/>
        <v/>
      </c>
    </row>
    <row r="38237" spans="3:9" ht="15" customHeight="1">
      <c r="C38237" s="220" t="str">
        <f t="shared" si="1194"/>
        <v/>
      </c>
      <c r="I38237" s="218" t="str">
        <f t="shared" si="1195"/>
        <v/>
      </c>
    </row>
    <row r="38238" spans="3:9" ht="15" customHeight="1">
      <c r="C38238" s="220" t="str">
        <f t="shared" si="1194"/>
        <v/>
      </c>
      <c r="I38238" s="218" t="str">
        <f t="shared" si="1195"/>
        <v/>
      </c>
    </row>
    <row r="38239" spans="3:9" ht="15" customHeight="1">
      <c r="C38239" s="220" t="str">
        <f t="shared" si="1194"/>
        <v/>
      </c>
      <c r="I38239" s="218" t="str">
        <f t="shared" si="1195"/>
        <v/>
      </c>
    </row>
    <row r="38240" spans="3:9" ht="15" customHeight="1">
      <c r="C38240" s="220" t="str">
        <f t="shared" si="1194"/>
        <v/>
      </c>
      <c r="I38240" s="218" t="str">
        <f t="shared" si="1195"/>
        <v/>
      </c>
    </row>
    <row r="38241" spans="3:9" ht="15" customHeight="1">
      <c r="C38241" s="220" t="str">
        <f t="shared" si="1194"/>
        <v/>
      </c>
      <c r="I38241" s="218" t="str">
        <f t="shared" si="1195"/>
        <v/>
      </c>
    </row>
    <row r="38242" spans="3:9" ht="15" customHeight="1">
      <c r="C38242" s="220" t="str">
        <f t="shared" si="1194"/>
        <v/>
      </c>
      <c r="I38242" s="218" t="str">
        <f t="shared" si="1195"/>
        <v/>
      </c>
    </row>
    <row r="38243" spans="3:9" ht="15" customHeight="1">
      <c r="C38243" s="220" t="str">
        <f t="shared" si="1194"/>
        <v/>
      </c>
      <c r="I38243" s="218" t="str">
        <f t="shared" si="1195"/>
        <v/>
      </c>
    </row>
    <row r="38244" spans="3:9" ht="15" customHeight="1">
      <c r="C38244" s="220" t="str">
        <f t="shared" si="1194"/>
        <v/>
      </c>
      <c r="I38244" s="218" t="str">
        <f t="shared" si="1195"/>
        <v/>
      </c>
    </row>
    <row r="38245" spans="3:9" ht="15" customHeight="1">
      <c r="C38245" s="220" t="str">
        <f t="shared" si="1194"/>
        <v/>
      </c>
      <c r="I38245" s="218" t="str">
        <f t="shared" si="1195"/>
        <v/>
      </c>
    </row>
    <row r="38246" spans="3:9" ht="15" customHeight="1">
      <c r="C38246" s="220" t="str">
        <f t="shared" si="1194"/>
        <v/>
      </c>
      <c r="I38246" s="218" t="str">
        <f t="shared" si="1195"/>
        <v/>
      </c>
    </row>
    <row r="38247" spans="3:9" ht="15" customHeight="1">
      <c r="C38247" s="220" t="str">
        <f t="shared" si="1194"/>
        <v/>
      </c>
      <c r="I38247" s="218" t="str">
        <f t="shared" si="1195"/>
        <v/>
      </c>
    </row>
    <row r="38248" spans="3:9" ht="15" customHeight="1">
      <c r="C38248" s="220" t="str">
        <f t="shared" si="1194"/>
        <v/>
      </c>
      <c r="I38248" s="218" t="str">
        <f t="shared" si="1195"/>
        <v/>
      </c>
    </row>
    <row r="38249" spans="3:9" ht="15" customHeight="1">
      <c r="C38249" s="220" t="str">
        <f t="shared" si="1194"/>
        <v/>
      </c>
      <c r="I38249" s="218" t="str">
        <f t="shared" si="1195"/>
        <v/>
      </c>
    </row>
    <row r="38250" spans="3:9" ht="15" customHeight="1">
      <c r="C38250" s="220" t="str">
        <f t="shared" si="1194"/>
        <v/>
      </c>
      <c r="I38250" s="218" t="str">
        <f t="shared" si="1195"/>
        <v/>
      </c>
    </row>
    <row r="38251" spans="3:9" ht="15" customHeight="1">
      <c r="C38251" s="220" t="str">
        <f t="shared" si="1194"/>
        <v/>
      </c>
      <c r="I38251" s="218" t="str">
        <f t="shared" si="1195"/>
        <v/>
      </c>
    </row>
    <row r="38252" spans="3:9" ht="15" customHeight="1">
      <c r="C38252" s="220" t="str">
        <f t="shared" si="1194"/>
        <v/>
      </c>
      <c r="I38252" s="218" t="str">
        <f t="shared" si="1195"/>
        <v/>
      </c>
    </row>
    <row r="38253" spans="3:9" ht="15" customHeight="1">
      <c r="C38253" s="220" t="str">
        <f t="shared" si="1194"/>
        <v/>
      </c>
      <c r="I38253" s="218" t="str">
        <f t="shared" si="1195"/>
        <v/>
      </c>
    </row>
    <row r="38254" spans="3:9" ht="15" customHeight="1">
      <c r="C38254" s="220" t="str">
        <f t="shared" si="1194"/>
        <v/>
      </c>
      <c r="I38254" s="218" t="str">
        <f t="shared" si="1195"/>
        <v/>
      </c>
    </row>
    <row r="38255" spans="3:9" ht="15" customHeight="1">
      <c r="C38255" s="220" t="str">
        <f t="shared" si="1194"/>
        <v/>
      </c>
      <c r="I38255" s="218" t="str">
        <f t="shared" si="1195"/>
        <v/>
      </c>
    </row>
    <row r="38256" spans="3:9" ht="15" customHeight="1">
      <c r="C38256" s="220" t="str">
        <f t="shared" si="1194"/>
        <v/>
      </c>
      <c r="I38256" s="218" t="str">
        <f t="shared" si="1195"/>
        <v/>
      </c>
    </row>
    <row r="38257" spans="3:9" ht="15" customHeight="1">
      <c r="C38257" s="220" t="str">
        <f t="shared" si="1194"/>
        <v/>
      </c>
      <c r="I38257" s="218" t="str">
        <f t="shared" si="1195"/>
        <v/>
      </c>
    </row>
    <row r="38258" spans="3:9" ht="15" customHeight="1">
      <c r="C38258" s="220" t="str">
        <f t="shared" si="1194"/>
        <v/>
      </c>
      <c r="I38258" s="218" t="str">
        <f t="shared" si="1195"/>
        <v/>
      </c>
    </row>
    <row r="38259" spans="3:9" ht="15" customHeight="1">
      <c r="C38259" s="220" t="str">
        <f t="shared" si="1194"/>
        <v/>
      </c>
      <c r="I38259" s="218" t="str">
        <f t="shared" si="1195"/>
        <v/>
      </c>
    </row>
    <row r="38260" spans="3:9" ht="15" customHeight="1">
      <c r="C38260" s="220" t="str">
        <f t="shared" si="1194"/>
        <v/>
      </c>
      <c r="I38260" s="218" t="str">
        <f t="shared" si="1195"/>
        <v/>
      </c>
    </row>
    <row r="38261" spans="3:9" ht="15" customHeight="1">
      <c r="C38261" s="220" t="str">
        <f t="shared" si="1194"/>
        <v/>
      </c>
      <c r="I38261" s="218" t="str">
        <f t="shared" si="1195"/>
        <v/>
      </c>
    </row>
    <row r="38262" spans="3:9" ht="15" customHeight="1">
      <c r="C38262" s="220" t="str">
        <f t="shared" si="1194"/>
        <v/>
      </c>
      <c r="I38262" s="218" t="str">
        <f t="shared" si="1195"/>
        <v/>
      </c>
    </row>
    <row r="38263" spans="3:9" ht="15" customHeight="1">
      <c r="C38263" s="220" t="str">
        <f t="shared" si="1194"/>
        <v/>
      </c>
      <c r="I38263" s="218" t="str">
        <f t="shared" si="1195"/>
        <v/>
      </c>
    </row>
    <row r="38264" spans="3:9" ht="15" customHeight="1">
      <c r="C38264" s="220" t="str">
        <f t="shared" si="1194"/>
        <v/>
      </c>
      <c r="I38264" s="218" t="str">
        <f t="shared" si="1195"/>
        <v/>
      </c>
    </row>
    <row r="38265" spans="3:9" ht="15" customHeight="1">
      <c r="C38265" s="220" t="str">
        <f t="shared" si="1194"/>
        <v/>
      </c>
      <c r="I38265" s="218" t="str">
        <f t="shared" si="1195"/>
        <v/>
      </c>
    </row>
    <row r="38266" spans="3:9" ht="15" customHeight="1">
      <c r="C38266" s="220" t="str">
        <f t="shared" si="1194"/>
        <v/>
      </c>
      <c r="I38266" s="218" t="str">
        <f t="shared" si="1195"/>
        <v/>
      </c>
    </row>
    <row r="38267" spans="3:9" ht="15" customHeight="1">
      <c r="C38267" s="220" t="str">
        <f t="shared" si="1194"/>
        <v/>
      </c>
      <c r="I38267" s="218" t="str">
        <f t="shared" si="1195"/>
        <v/>
      </c>
    </row>
    <row r="38268" spans="3:9" ht="15" customHeight="1">
      <c r="C38268" s="220" t="str">
        <f t="shared" si="1194"/>
        <v/>
      </c>
      <c r="I38268" s="218" t="str">
        <f t="shared" si="1195"/>
        <v/>
      </c>
    </row>
    <row r="38269" spans="3:9" ht="15" customHeight="1">
      <c r="C38269" s="220" t="str">
        <f t="shared" si="1194"/>
        <v/>
      </c>
      <c r="I38269" s="218" t="str">
        <f t="shared" si="1195"/>
        <v/>
      </c>
    </row>
    <row r="38270" spans="3:9" ht="15" customHeight="1">
      <c r="C38270" s="220" t="str">
        <f t="shared" si="1194"/>
        <v/>
      </c>
      <c r="I38270" s="218" t="str">
        <f t="shared" si="1195"/>
        <v/>
      </c>
    </row>
    <row r="38271" spans="3:9" ht="15" customHeight="1">
      <c r="C38271" s="220" t="str">
        <f t="shared" si="1194"/>
        <v/>
      </c>
      <c r="I38271" s="218" t="str">
        <f t="shared" si="1195"/>
        <v/>
      </c>
    </row>
    <row r="38272" spans="3:9" ht="15" customHeight="1">
      <c r="C38272" s="220" t="str">
        <f t="shared" si="1194"/>
        <v/>
      </c>
      <c r="I38272" s="218" t="str">
        <f t="shared" si="1195"/>
        <v/>
      </c>
    </row>
    <row r="38273" spans="3:9" ht="15" customHeight="1">
      <c r="C38273" s="220" t="str">
        <f t="shared" si="1194"/>
        <v/>
      </c>
      <c r="I38273" s="218" t="str">
        <f t="shared" si="1195"/>
        <v/>
      </c>
    </row>
    <row r="38274" spans="3:9" ht="15" customHeight="1">
      <c r="C38274" s="220" t="str">
        <f t="shared" si="1194"/>
        <v/>
      </c>
      <c r="I38274" s="218" t="str">
        <f t="shared" si="1195"/>
        <v/>
      </c>
    </row>
    <row r="38275" spans="3:9" ht="15" customHeight="1">
      <c r="C38275" s="220" t="str">
        <f t="shared" si="1194"/>
        <v/>
      </c>
      <c r="I38275" s="218" t="str">
        <f t="shared" si="1195"/>
        <v/>
      </c>
    </row>
    <row r="38276" spans="3:9" ht="15" customHeight="1">
      <c r="C38276" s="220" t="str">
        <f t="shared" si="1194"/>
        <v/>
      </c>
      <c r="I38276" s="218" t="str">
        <f t="shared" si="1195"/>
        <v/>
      </c>
    </row>
    <row r="38277" spans="3:9" ht="15" customHeight="1">
      <c r="C38277" s="220" t="str">
        <f t="shared" si="1194"/>
        <v/>
      </c>
      <c r="I38277" s="218" t="str">
        <f t="shared" si="1195"/>
        <v/>
      </c>
    </row>
    <row r="38278" spans="3:9" ht="15" customHeight="1">
      <c r="C38278" s="220" t="str">
        <f t="shared" ref="C38278:C38341" si="1196">IF(B38278="","",MONTH(B38278))</f>
        <v/>
      </c>
      <c r="I38278" s="218" t="str">
        <f t="shared" ref="I38278:I38341" si="1197">IF(H38278="","",IF(E38278="","Não deixe campos em branco, a planilha resumo de custos e despesas necessita deles para funcionar",IF(F38278="","Não deixe campos em branco, a planilha resumo de custos e despesas necessita deles para funcionar",IF(G38278="","Não deixe campos em branco, a planilha resumo de custos e despesas necessita deles para funcionar",""))))</f>
        <v/>
      </c>
    </row>
    <row r="38279" spans="3:9" ht="15" customHeight="1">
      <c r="C38279" s="220" t="str">
        <f t="shared" si="1196"/>
        <v/>
      </c>
      <c r="I38279" s="218" t="str">
        <f t="shared" si="1197"/>
        <v/>
      </c>
    </row>
    <row r="38280" spans="3:9" ht="15" customHeight="1">
      <c r="C38280" s="220" t="str">
        <f t="shared" si="1196"/>
        <v/>
      </c>
      <c r="I38280" s="218" t="str">
        <f t="shared" si="1197"/>
        <v/>
      </c>
    </row>
    <row r="38281" spans="3:9" ht="15" customHeight="1">
      <c r="C38281" s="220" t="str">
        <f t="shared" si="1196"/>
        <v/>
      </c>
      <c r="I38281" s="218" t="str">
        <f t="shared" si="1197"/>
        <v/>
      </c>
    </row>
    <row r="38282" spans="3:9" ht="15" customHeight="1">
      <c r="C38282" s="220" t="str">
        <f t="shared" si="1196"/>
        <v/>
      </c>
      <c r="I38282" s="218" t="str">
        <f t="shared" si="1197"/>
        <v/>
      </c>
    </row>
    <row r="38283" spans="3:9" ht="15" customHeight="1">
      <c r="C38283" s="220" t="str">
        <f t="shared" si="1196"/>
        <v/>
      </c>
      <c r="I38283" s="218" t="str">
        <f t="shared" si="1197"/>
        <v/>
      </c>
    </row>
    <row r="38284" spans="3:9" ht="15" customHeight="1">
      <c r="C38284" s="220" t="str">
        <f t="shared" si="1196"/>
        <v/>
      </c>
      <c r="I38284" s="218" t="str">
        <f t="shared" si="1197"/>
        <v/>
      </c>
    </row>
    <row r="38285" spans="3:9" ht="15" customHeight="1">
      <c r="C38285" s="220" t="str">
        <f t="shared" si="1196"/>
        <v/>
      </c>
      <c r="I38285" s="218" t="str">
        <f t="shared" si="1197"/>
        <v/>
      </c>
    </row>
    <row r="38286" spans="3:9" ht="15" customHeight="1">
      <c r="C38286" s="220" t="str">
        <f t="shared" si="1196"/>
        <v/>
      </c>
      <c r="I38286" s="218" t="str">
        <f t="shared" si="1197"/>
        <v/>
      </c>
    </row>
    <row r="38287" spans="3:9" ht="15" customHeight="1">
      <c r="C38287" s="220" t="str">
        <f t="shared" si="1196"/>
        <v/>
      </c>
      <c r="I38287" s="218" t="str">
        <f t="shared" si="1197"/>
        <v/>
      </c>
    </row>
    <row r="38288" spans="3:9" ht="15" customHeight="1">
      <c r="C38288" s="220" t="str">
        <f t="shared" si="1196"/>
        <v/>
      </c>
      <c r="I38288" s="218" t="str">
        <f t="shared" si="1197"/>
        <v/>
      </c>
    </row>
    <row r="38289" spans="3:9" ht="15" customHeight="1">
      <c r="C38289" s="220" t="str">
        <f t="shared" si="1196"/>
        <v/>
      </c>
      <c r="I38289" s="218" t="str">
        <f t="shared" si="1197"/>
        <v/>
      </c>
    </row>
    <row r="38290" spans="3:9" ht="15" customHeight="1">
      <c r="C38290" s="220" t="str">
        <f t="shared" si="1196"/>
        <v/>
      </c>
      <c r="I38290" s="218" t="str">
        <f t="shared" si="1197"/>
        <v/>
      </c>
    </row>
    <row r="38291" spans="3:9" ht="15" customHeight="1">
      <c r="C38291" s="220" t="str">
        <f t="shared" si="1196"/>
        <v/>
      </c>
      <c r="I38291" s="218" t="str">
        <f t="shared" si="1197"/>
        <v/>
      </c>
    </row>
    <row r="38292" spans="3:9" ht="15" customHeight="1">
      <c r="C38292" s="220" t="str">
        <f t="shared" si="1196"/>
        <v/>
      </c>
      <c r="I38292" s="218" t="str">
        <f t="shared" si="1197"/>
        <v/>
      </c>
    </row>
    <row r="38293" spans="3:9" ht="15" customHeight="1">
      <c r="C38293" s="220" t="str">
        <f t="shared" si="1196"/>
        <v/>
      </c>
      <c r="I38293" s="218" t="str">
        <f t="shared" si="1197"/>
        <v/>
      </c>
    </row>
    <row r="38294" spans="3:9" ht="15" customHeight="1">
      <c r="C38294" s="220" t="str">
        <f t="shared" si="1196"/>
        <v/>
      </c>
      <c r="I38294" s="218" t="str">
        <f t="shared" si="1197"/>
        <v/>
      </c>
    </row>
    <row r="38295" spans="3:9" ht="15" customHeight="1">
      <c r="C38295" s="220" t="str">
        <f t="shared" si="1196"/>
        <v/>
      </c>
      <c r="I38295" s="218" t="str">
        <f t="shared" si="1197"/>
        <v/>
      </c>
    </row>
    <row r="38296" spans="3:9" ht="15" customHeight="1">
      <c r="C38296" s="220" t="str">
        <f t="shared" si="1196"/>
        <v/>
      </c>
      <c r="I38296" s="218" t="str">
        <f t="shared" si="1197"/>
        <v/>
      </c>
    </row>
    <row r="38297" spans="3:9" ht="15" customHeight="1">
      <c r="C38297" s="220" t="str">
        <f t="shared" si="1196"/>
        <v/>
      </c>
      <c r="I38297" s="218" t="str">
        <f t="shared" si="1197"/>
        <v/>
      </c>
    </row>
    <row r="38298" spans="3:9" ht="15" customHeight="1">
      <c r="C38298" s="220" t="str">
        <f t="shared" si="1196"/>
        <v/>
      </c>
      <c r="I38298" s="218" t="str">
        <f t="shared" si="1197"/>
        <v/>
      </c>
    </row>
    <row r="38299" spans="3:9" ht="15" customHeight="1">
      <c r="C38299" s="220" t="str">
        <f t="shared" si="1196"/>
        <v/>
      </c>
      <c r="I38299" s="218" t="str">
        <f t="shared" si="1197"/>
        <v/>
      </c>
    </row>
    <row r="38300" spans="3:9" ht="15" customHeight="1">
      <c r="C38300" s="220" t="str">
        <f t="shared" si="1196"/>
        <v/>
      </c>
      <c r="I38300" s="218" t="str">
        <f t="shared" si="1197"/>
        <v/>
      </c>
    </row>
    <row r="38301" spans="3:9" ht="15" customHeight="1">
      <c r="C38301" s="220" t="str">
        <f t="shared" si="1196"/>
        <v/>
      </c>
      <c r="I38301" s="218" t="str">
        <f t="shared" si="1197"/>
        <v/>
      </c>
    </row>
    <row r="38302" spans="3:9" ht="15" customHeight="1">
      <c r="C38302" s="220" t="str">
        <f t="shared" si="1196"/>
        <v/>
      </c>
      <c r="I38302" s="218" t="str">
        <f t="shared" si="1197"/>
        <v/>
      </c>
    </row>
    <row r="38303" spans="3:9" ht="15" customHeight="1">
      <c r="C38303" s="220" t="str">
        <f t="shared" si="1196"/>
        <v/>
      </c>
      <c r="I38303" s="218" t="str">
        <f t="shared" si="1197"/>
        <v/>
      </c>
    </row>
    <row r="38304" spans="3:9" ht="15" customHeight="1">
      <c r="C38304" s="220" t="str">
        <f t="shared" si="1196"/>
        <v/>
      </c>
      <c r="I38304" s="218" t="str">
        <f t="shared" si="1197"/>
        <v/>
      </c>
    </row>
    <row r="38305" spans="3:9" ht="15" customHeight="1">
      <c r="C38305" s="220" t="str">
        <f t="shared" si="1196"/>
        <v/>
      </c>
      <c r="I38305" s="218" t="str">
        <f t="shared" si="1197"/>
        <v/>
      </c>
    </row>
    <row r="38306" spans="3:9" ht="15" customHeight="1">
      <c r="C38306" s="220" t="str">
        <f t="shared" si="1196"/>
        <v/>
      </c>
      <c r="I38306" s="218" t="str">
        <f t="shared" si="1197"/>
        <v/>
      </c>
    </row>
    <row r="38307" spans="3:9" ht="15" customHeight="1">
      <c r="C38307" s="220" t="str">
        <f t="shared" si="1196"/>
        <v/>
      </c>
      <c r="I38307" s="218" t="str">
        <f t="shared" si="1197"/>
        <v/>
      </c>
    </row>
    <row r="38308" spans="3:9" ht="15" customHeight="1">
      <c r="C38308" s="220" t="str">
        <f t="shared" si="1196"/>
        <v/>
      </c>
      <c r="I38308" s="218" t="str">
        <f t="shared" si="1197"/>
        <v/>
      </c>
    </row>
    <row r="38309" spans="3:9" ht="15" customHeight="1">
      <c r="C38309" s="220" t="str">
        <f t="shared" si="1196"/>
        <v/>
      </c>
      <c r="I38309" s="218" t="str">
        <f t="shared" si="1197"/>
        <v/>
      </c>
    </row>
    <row r="38310" spans="3:9" ht="15" customHeight="1">
      <c r="C38310" s="220" t="str">
        <f t="shared" si="1196"/>
        <v/>
      </c>
      <c r="I38310" s="218" t="str">
        <f t="shared" si="1197"/>
        <v/>
      </c>
    </row>
    <row r="38311" spans="3:9" ht="15" customHeight="1">
      <c r="C38311" s="220" t="str">
        <f t="shared" si="1196"/>
        <v/>
      </c>
      <c r="I38311" s="218" t="str">
        <f t="shared" si="1197"/>
        <v/>
      </c>
    </row>
    <row r="38312" spans="3:9" ht="15" customHeight="1">
      <c r="C38312" s="220" t="str">
        <f t="shared" si="1196"/>
        <v/>
      </c>
      <c r="I38312" s="218" t="str">
        <f t="shared" si="1197"/>
        <v/>
      </c>
    </row>
    <row r="38313" spans="3:9" ht="15" customHeight="1">
      <c r="C38313" s="220" t="str">
        <f t="shared" si="1196"/>
        <v/>
      </c>
      <c r="I38313" s="218" t="str">
        <f t="shared" si="1197"/>
        <v/>
      </c>
    </row>
    <row r="38314" spans="3:9" ht="15" customHeight="1">
      <c r="C38314" s="220" t="str">
        <f t="shared" si="1196"/>
        <v/>
      </c>
      <c r="I38314" s="218" t="str">
        <f t="shared" si="1197"/>
        <v/>
      </c>
    </row>
    <row r="38315" spans="3:9" ht="15" customHeight="1">
      <c r="C38315" s="220" t="str">
        <f t="shared" si="1196"/>
        <v/>
      </c>
      <c r="I38315" s="218" t="str">
        <f t="shared" si="1197"/>
        <v/>
      </c>
    </row>
    <row r="38316" spans="3:9" ht="15" customHeight="1">
      <c r="C38316" s="220" t="str">
        <f t="shared" si="1196"/>
        <v/>
      </c>
      <c r="I38316" s="218" t="str">
        <f t="shared" si="1197"/>
        <v/>
      </c>
    </row>
    <row r="38317" spans="3:9" ht="15" customHeight="1">
      <c r="C38317" s="220" t="str">
        <f t="shared" si="1196"/>
        <v/>
      </c>
      <c r="I38317" s="218" t="str">
        <f t="shared" si="1197"/>
        <v/>
      </c>
    </row>
    <row r="38318" spans="3:9" ht="15" customHeight="1">
      <c r="C38318" s="220" t="str">
        <f t="shared" si="1196"/>
        <v/>
      </c>
      <c r="I38318" s="218" t="str">
        <f t="shared" si="1197"/>
        <v/>
      </c>
    </row>
    <row r="38319" spans="3:9" ht="15" customHeight="1">
      <c r="C38319" s="220" t="str">
        <f t="shared" si="1196"/>
        <v/>
      </c>
      <c r="I38319" s="218" t="str">
        <f t="shared" si="1197"/>
        <v/>
      </c>
    </row>
    <row r="38320" spans="3:9" ht="15" customHeight="1">
      <c r="C38320" s="220" t="str">
        <f t="shared" si="1196"/>
        <v/>
      </c>
      <c r="I38320" s="218" t="str">
        <f t="shared" si="1197"/>
        <v/>
      </c>
    </row>
    <row r="38321" spans="3:9" ht="15" customHeight="1">
      <c r="C38321" s="220" t="str">
        <f t="shared" si="1196"/>
        <v/>
      </c>
      <c r="I38321" s="218" t="str">
        <f t="shared" si="1197"/>
        <v/>
      </c>
    </row>
    <row r="38322" spans="3:9" ht="15" customHeight="1">
      <c r="C38322" s="220" t="str">
        <f t="shared" si="1196"/>
        <v/>
      </c>
      <c r="I38322" s="218" t="str">
        <f t="shared" si="1197"/>
        <v/>
      </c>
    </row>
    <row r="38323" spans="3:9" ht="15" customHeight="1">
      <c r="C38323" s="220" t="str">
        <f t="shared" si="1196"/>
        <v/>
      </c>
      <c r="I38323" s="218" t="str">
        <f t="shared" si="1197"/>
        <v/>
      </c>
    </row>
    <row r="38324" spans="3:9" ht="15" customHeight="1">
      <c r="C38324" s="220" t="str">
        <f t="shared" si="1196"/>
        <v/>
      </c>
      <c r="I38324" s="218" t="str">
        <f t="shared" si="1197"/>
        <v/>
      </c>
    </row>
    <row r="38325" spans="3:9" ht="15" customHeight="1">
      <c r="C38325" s="220" t="str">
        <f t="shared" si="1196"/>
        <v/>
      </c>
      <c r="I38325" s="218" t="str">
        <f t="shared" si="1197"/>
        <v/>
      </c>
    </row>
    <row r="38326" spans="3:9" ht="15" customHeight="1">
      <c r="C38326" s="220" t="str">
        <f t="shared" si="1196"/>
        <v/>
      </c>
      <c r="I38326" s="218" t="str">
        <f t="shared" si="1197"/>
        <v/>
      </c>
    </row>
    <row r="38327" spans="3:9" ht="15" customHeight="1">
      <c r="C38327" s="220" t="str">
        <f t="shared" si="1196"/>
        <v/>
      </c>
      <c r="I38327" s="218" t="str">
        <f t="shared" si="1197"/>
        <v/>
      </c>
    </row>
    <row r="38328" spans="3:9" ht="15" customHeight="1">
      <c r="C38328" s="220" t="str">
        <f t="shared" si="1196"/>
        <v/>
      </c>
      <c r="I38328" s="218" t="str">
        <f t="shared" si="1197"/>
        <v/>
      </c>
    </row>
    <row r="38329" spans="3:9" ht="15" customHeight="1">
      <c r="C38329" s="220" t="str">
        <f t="shared" si="1196"/>
        <v/>
      </c>
      <c r="I38329" s="218" t="str">
        <f t="shared" si="1197"/>
        <v/>
      </c>
    </row>
    <row r="38330" spans="3:9" ht="15" customHeight="1">
      <c r="C38330" s="220" t="str">
        <f t="shared" si="1196"/>
        <v/>
      </c>
      <c r="I38330" s="218" t="str">
        <f t="shared" si="1197"/>
        <v/>
      </c>
    </row>
    <row r="38331" spans="3:9" ht="15" customHeight="1">
      <c r="C38331" s="220" t="str">
        <f t="shared" si="1196"/>
        <v/>
      </c>
      <c r="I38331" s="218" t="str">
        <f t="shared" si="1197"/>
        <v/>
      </c>
    </row>
    <row r="38332" spans="3:9" ht="15" customHeight="1">
      <c r="C38332" s="220" t="str">
        <f t="shared" si="1196"/>
        <v/>
      </c>
      <c r="I38332" s="218" t="str">
        <f t="shared" si="1197"/>
        <v/>
      </c>
    </row>
    <row r="38333" spans="3:9" ht="15" customHeight="1">
      <c r="C38333" s="220" t="str">
        <f t="shared" si="1196"/>
        <v/>
      </c>
      <c r="I38333" s="218" t="str">
        <f t="shared" si="1197"/>
        <v/>
      </c>
    </row>
    <row r="38334" spans="3:9" ht="15" customHeight="1">
      <c r="C38334" s="220" t="str">
        <f t="shared" si="1196"/>
        <v/>
      </c>
      <c r="I38334" s="218" t="str">
        <f t="shared" si="1197"/>
        <v/>
      </c>
    </row>
    <row r="38335" spans="3:9" ht="15" customHeight="1">
      <c r="C38335" s="220" t="str">
        <f t="shared" si="1196"/>
        <v/>
      </c>
      <c r="I38335" s="218" t="str">
        <f t="shared" si="1197"/>
        <v/>
      </c>
    </row>
    <row r="38336" spans="3:9" ht="15" customHeight="1">
      <c r="C38336" s="220" t="str">
        <f t="shared" si="1196"/>
        <v/>
      </c>
      <c r="I38336" s="218" t="str">
        <f t="shared" si="1197"/>
        <v/>
      </c>
    </row>
    <row r="38337" spans="3:9" ht="15" customHeight="1">
      <c r="C38337" s="220" t="str">
        <f t="shared" si="1196"/>
        <v/>
      </c>
      <c r="I38337" s="218" t="str">
        <f t="shared" si="1197"/>
        <v/>
      </c>
    </row>
    <row r="38338" spans="3:9" ht="15" customHeight="1">
      <c r="C38338" s="220" t="str">
        <f t="shared" si="1196"/>
        <v/>
      </c>
      <c r="I38338" s="218" t="str">
        <f t="shared" si="1197"/>
        <v/>
      </c>
    </row>
    <row r="38339" spans="3:9" ht="15" customHeight="1">
      <c r="C38339" s="220" t="str">
        <f t="shared" si="1196"/>
        <v/>
      </c>
      <c r="I38339" s="218" t="str">
        <f t="shared" si="1197"/>
        <v/>
      </c>
    </row>
    <row r="38340" spans="3:9" ht="15" customHeight="1">
      <c r="C38340" s="220" t="str">
        <f t="shared" si="1196"/>
        <v/>
      </c>
      <c r="I38340" s="218" t="str">
        <f t="shared" si="1197"/>
        <v/>
      </c>
    </row>
    <row r="38341" spans="3:9" ht="15" customHeight="1">
      <c r="C38341" s="220" t="str">
        <f t="shared" si="1196"/>
        <v/>
      </c>
      <c r="I38341" s="218" t="str">
        <f t="shared" si="1197"/>
        <v/>
      </c>
    </row>
    <row r="38342" spans="3:9" ht="15" customHeight="1">
      <c r="C38342" s="220" t="str">
        <f t="shared" ref="C38342:C38405" si="1198">IF(B38342="","",MONTH(B38342))</f>
        <v/>
      </c>
      <c r="I38342" s="218" t="str">
        <f t="shared" ref="I38342:I38405" si="1199">IF(H38342="","",IF(E38342="","Não deixe campos em branco, a planilha resumo de custos e despesas necessita deles para funcionar",IF(F38342="","Não deixe campos em branco, a planilha resumo de custos e despesas necessita deles para funcionar",IF(G38342="","Não deixe campos em branco, a planilha resumo de custos e despesas necessita deles para funcionar",""))))</f>
        <v/>
      </c>
    </row>
    <row r="38343" spans="3:9" ht="15" customHeight="1">
      <c r="C38343" s="220" t="str">
        <f t="shared" si="1198"/>
        <v/>
      </c>
      <c r="I38343" s="218" t="str">
        <f t="shared" si="1199"/>
        <v/>
      </c>
    </row>
    <row r="38344" spans="3:9" ht="15" customHeight="1">
      <c r="C38344" s="220" t="str">
        <f t="shared" si="1198"/>
        <v/>
      </c>
      <c r="I38344" s="218" t="str">
        <f t="shared" si="1199"/>
        <v/>
      </c>
    </row>
    <row r="38345" spans="3:9" ht="15" customHeight="1">
      <c r="C38345" s="220" t="str">
        <f t="shared" si="1198"/>
        <v/>
      </c>
      <c r="I38345" s="218" t="str">
        <f t="shared" si="1199"/>
        <v/>
      </c>
    </row>
    <row r="38346" spans="3:9" ht="15" customHeight="1">
      <c r="C38346" s="220" t="str">
        <f t="shared" si="1198"/>
        <v/>
      </c>
      <c r="I38346" s="218" t="str">
        <f t="shared" si="1199"/>
        <v/>
      </c>
    </row>
    <row r="38347" spans="3:9" ht="15" customHeight="1">
      <c r="C38347" s="220" t="str">
        <f t="shared" si="1198"/>
        <v/>
      </c>
      <c r="I38347" s="218" t="str">
        <f t="shared" si="1199"/>
        <v/>
      </c>
    </row>
    <row r="38348" spans="3:9" ht="15" customHeight="1">
      <c r="C38348" s="220" t="str">
        <f t="shared" si="1198"/>
        <v/>
      </c>
      <c r="I38348" s="218" t="str">
        <f t="shared" si="1199"/>
        <v/>
      </c>
    </row>
    <row r="38349" spans="3:9" ht="15" customHeight="1">
      <c r="C38349" s="220" t="str">
        <f t="shared" si="1198"/>
        <v/>
      </c>
      <c r="I38349" s="218" t="str">
        <f t="shared" si="1199"/>
        <v/>
      </c>
    </row>
    <row r="38350" spans="3:9" ht="15" customHeight="1">
      <c r="C38350" s="220" t="str">
        <f t="shared" si="1198"/>
        <v/>
      </c>
      <c r="I38350" s="218" t="str">
        <f t="shared" si="1199"/>
        <v/>
      </c>
    </row>
    <row r="38351" spans="3:9" ht="15" customHeight="1">
      <c r="C38351" s="220" t="str">
        <f t="shared" si="1198"/>
        <v/>
      </c>
      <c r="I38351" s="218" t="str">
        <f t="shared" si="1199"/>
        <v/>
      </c>
    </row>
    <row r="38352" spans="3:9" ht="15" customHeight="1">
      <c r="C38352" s="220" t="str">
        <f t="shared" si="1198"/>
        <v/>
      </c>
      <c r="I38352" s="218" t="str">
        <f t="shared" si="1199"/>
        <v/>
      </c>
    </row>
    <row r="38353" spans="3:9" ht="15" customHeight="1">
      <c r="C38353" s="220" t="str">
        <f t="shared" si="1198"/>
        <v/>
      </c>
      <c r="I38353" s="218" t="str">
        <f t="shared" si="1199"/>
        <v/>
      </c>
    </row>
    <row r="38354" spans="3:9" ht="15" customHeight="1">
      <c r="C38354" s="220" t="str">
        <f t="shared" si="1198"/>
        <v/>
      </c>
      <c r="I38354" s="218" t="str">
        <f t="shared" si="1199"/>
        <v/>
      </c>
    </row>
    <row r="38355" spans="3:9" ht="15" customHeight="1">
      <c r="C38355" s="220" t="str">
        <f t="shared" si="1198"/>
        <v/>
      </c>
      <c r="I38355" s="218" t="str">
        <f t="shared" si="1199"/>
        <v/>
      </c>
    </row>
    <row r="38356" spans="3:9" ht="15" customHeight="1">
      <c r="C38356" s="220" t="str">
        <f t="shared" si="1198"/>
        <v/>
      </c>
      <c r="I38356" s="218" t="str">
        <f t="shared" si="1199"/>
        <v/>
      </c>
    </row>
    <row r="38357" spans="3:9" ht="15" customHeight="1">
      <c r="C38357" s="220" t="str">
        <f t="shared" si="1198"/>
        <v/>
      </c>
      <c r="I38357" s="218" t="str">
        <f t="shared" si="1199"/>
        <v/>
      </c>
    </row>
    <row r="38358" spans="3:9" ht="15" customHeight="1">
      <c r="C38358" s="220" t="str">
        <f t="shared" si="1198"/>
        <v/>
      </c>
      <c r="I38358" s="218" t="str">
        <f t="shared" si="1199"/>
        <v/>
      </c>
    </row>
    <row r="38359" spans="3:9" ht="15" customHeight="1">
      <c r="C38359" s="220" t="str">
        <f t="shared" si="1198"/>
        <v/>
      </c>
      <c r="I38359" s="218" t="str">
        <f t="shared" si="1199"/>
        <v/>
      </c>
    </row>
    <row r="38360" spans="3:9" ht="15" customHeight="1">
      <c r="C38360" s="220" t="str">
        <f t="shared" si="1198"/>
        <v/>
      </c>
      <c r="I38360" s="218" t="str">
        <f t="shared" si="1199"/>
        <v/>
      </c>
    </row>
    <row r="38361" spans="3:9" ht="15" customHeight="1">
      <c r="C38361" s="220" t="str">
        <f t="shared" si="1198"/>
        <v/>
      </c>
      <c r="I38361" s="218" t="str">
        <f t="shared" si="1199"/>
        <v/>
      </c>
    </row>
    <row r="38362" spans="3:9" ht="15" customHeight="1">
      <c r="C38362" s="220" t="str">
        <f t="shared" si="1198"/>
        <v/>
      </c>
      <c r="I38362" s="218" t="str">
        <f t="shared" si="1199"/>
        <v/>
      </c>
    </row>
    <row r="38363" spans="3:9" ht="15" customHeight="1">
      <c r="C38363" s="220" t="str">
        <f t="shared" si="1198"/>
        <v/>
      </c>
      <c r="I38363" s="218" t="str">
        <f t="shared" si="1199"/>
        <v/>
      </c>
    </row>
    <row r="38364" spans="3:9" ht="15" customHeight="1">
      <c r="C38364" s="220" t="str">
        <f t="shared" si="1198"/>
        <v/>
      </c>
      <c r="I38364" s="218" t="str">
        <f t="shared" si="1199"/>
        <v/>
      </c>
    </row>
    <row r="38365" spans="3:9" ht="15" customHeight="1">
      <c r="C38365" s="220" t="str">
        <f t="shared" si="1198"/>
        <v/>
      </c>
      <c r="I38365" s="218" t="str">
        <f t="shared" si="1199"/>
        <v/>
      </c>
    </row>
    <row r="38366" spans="3:9" ht="15" customHeight="1">
      <c r="C38366" s="220" t="str">
        <f t="shared" si="1198"/>
        <v/>
      </c>
      <c r="I38366" s="218" t="str">
        <f t="shared" si="1199"/>
        <v/>
      </c>
    </row>
    <row r="38367" spans="3:9" ht="15" customHeight="1">
      <c r="C38367" s="220" t="str">
        <f t="shared" si="1198"/>
        <v/>
      </c>
      <c r="I38367" s="218" t="str">
        <f t="shared" si="1199"/>
        <v/>
      </c>
    </row>
    <row r="38368" spans="3:9" ht="15" customHeight="1">
      <c r="C38368" s="220" t="str">
        <f t="shared" si="1198"/>
        <v/>
      </c>
      <c r="I38368" s="218" t="str">
        <f t="shared" si="1199"/>
        <v/>
      </c>
    </row>
    <row r="38369" spans="3:9" ht="15" customHeight="1">
      <c r="C38369" s="220" t="str">
        <f t="shared" si="1198"/>
        <v/>
      </c>
      <c r="I38369" s="218" t="str">
        <f t="shared" si="1199"/>
        <v/>
      </c>
    </row>
    <row r="38370" spans="3:9" ht="15" customHeight="1">
      <c r="C38370" s="220" t="str">
        <f t="shared" si="1198"/>
        <v/>
      </c>
      <c r="I38370" s="218" t="str">
        <f t="shared" si="1199"/>
        <v/>
      </c>
    </row>
    <row r="38371" spans="3:9" ht="15" customHeight="1">
      <c r="C38371" s="220" t="str">
        <f t="shared" si="1198"/>
        <v/>
      </c>
      <c r="I38371" s="218" t="str">
        <f t="shared" si="1199"/>
        <v/>
      </c>
    </row>
    <row r="38372" spans="3:9" ht="15" customHeight="1">
      <c r="C38372" s="220" t="str">
        <f t="shared" si="1198"/>
        <v/>
      </c>
      <c r="I38372" s="218" t="str">
        <f t="shared" si="1199"/>
        <v/>
      </c>
    </row>
    <row r="38373" spans="3:9" ht="15" customHeight="1">
      <c r="C38373" s="220" t="str">
        <f t="shared" si="1198"/>
        <v/>
      </c>
      <c r="I38373" s="218" t="str">
        <f t="shared" si="1199"/>
        <v/>
      </c>
    </row>
    <row r="38374" spans="3:9" ht="15" customHeight="1">
      <c r="C38374" s="220" t="str">
        <f t="shared" si="1198"/>
        <v/>
      </c>
      <c r="I38374" s="218" t="str">
        <f t="shared" si="1199"/>
        <v/>
      </c>
    </row>
    <row r="38375" spans="3:9" ht="15" customHeight="1">
      <c r="C38375" s="220" t="str">
        <f t="shared" si="1198"/>
        <v/>
      </c>
      <c r="I38375" s="218" t="str">
        <f t="shared" si="1199"/>
        <v/>
      </c>
    </row>
    <row r="38376" spans="3:9" ht="15" customHeight="1">
      <c r="C38376" s="220" t="str">
        <f t="shared" si="1198"/>
        <v/>
      </c>
      <c r="I38376" s="218" t="str">
        <f t="shared" si="1199"/>
        <v/>
      </c>
    </row>
    <row r="38377" spans="3:9" ht="15" customHeight="1">
      <c r="C38377" s="220" t="str">
        <f t="shared" si="1198"/>
        <v/>
      </c>
      <c r="I38377" s="218" t="str">
        <f t="shared" si="1199"/>
        <v/>
      </c>
    </row>
    <row r="38378" spans="3:9" ht="15" customHeight="1">
      <c r="C38378" s="220" t="str">
        <f t="shared" si="1198"/>
        <v/>
      </c>
      <c r="I38378" s="218" t="str">
        <f t="shared" si="1199"/>
        <v/>
      </c>
    </row>
    <row r="38379" spans="3:9" ht="15" customHeight="1">
      <c r="C38379" s="220" t="str">
        <f t="shared" si="1198"/>
        <v/>
      </c>
      <c r="I38379" s="218" t="str">
        <f t="shared" si="1199"/>
        <v/>
      </c>
    </row>
    <row r="38380" spans="3:9" ht="15" customHeight="1">
      <c r="C38380" s="220" t="str">
        <f t="shared" si="1198"/>
        <v/>
      </c>
      <c r="I38380" s="218" t="str">
        <f t="shared" si="1199"/>
        <v/>
      </c>
    </row>
    <row r="38381" spans="3:9" ht="15" customHeight="1">
      <c r="C38381" s="220" t="str">
        <f t="shared" si="1198"/>
        <v/>
      </c>
      <c r="I38381" s="218" t="str">
        <f t="shared" si="1199"/>
        <v/>
      </c>
    </row>
    <row r="38382" spans="3:9" ht="15" customHeight="1">
      <c r="C38382" s="220" t="str">
        <f t="shared" si="1198"/>
        <v/>
      </c>
      <c r="I38382" s="218" t="str">
        <f t="shared" si="1199"/>
        <v/>
      </c>
    </row>
    <row r="38383" spans="3:9" ht="15" customHeight="1">
      <c r="C38383" s="220" t="str">
        <f t="shared" si="1198"/>
        <v/>
      </c>
      <c r="I38383" s="218" t="str">
        <f t="shared" si="1199"/>
        <v/>
      </c>
    </row>
    <row r="38384" spans="3:9" ht="15" customHeight="1">
      <c r="C38384" s="220" t="str">
        <f t="shared" si="1198"/>
        <v/>
      </c>
      <c r="I38384" s="218" t="str">
        <f t="shared" si="1199"/>
        <v/>
      </c>
    </row>
    <row r="38385" spans="3:9" ht="15" customHeight="1">
      <c r="C38385" s="220" t="str">
        <f t="shared" si="1198"/>
        <v/>
      </c>
      <c r="I38385" s="218" t="str">
        <f t="shared" si="1199"/>
        <v/>
      </c>
    </row>
    <row r="38386" spans="3:9" ht="15" customHeight="1">
      <c r="C38386" s="220" t="str">
        <f t="shared" si="1198"/>
        <v/>
      </c>
      <c r="I38386" s="218" t="str">
        <f t="shared" si="1199"/>
        <v/>
      </c>
    </row>
    <row r="38387" spans="3:9" ht="15" customHeight="1">
      <c r="C38387" s="220" t="str">
        <f t="shared" si="1198"/>
        <v/>
      </c>
      <c r="I38387" s="218" t="str">
        <f t="shared" si="1199"/>
        <v/>
      </c>
    </row>
    <row r="38388" spans="3:9" ht="15" customHeight="1">
      <c r="C38388" s="220" t="str">
        <f t="shared" si="1198"/>
        <v/>
      </c>
      <c r="I38388" s="218" t="str">
        <f t="shared" si="1199"/>
        <v/>
      </c>
    </row>
    <row r="38389" spans="3:9" ht="15" customHeight="1">
      <c r="C38389" s="220" t="str">
        <f t="shared" si="1198"/>
        <v/>
      </c>
      <c r="I38389" s="218" t="str">
        <f t="shared" si="1199"/>
        <v/>
      </c>
    </row>
    <row r="38390" spans="3:9" ht="15" customHeight="1">
      <c r="C38390" s="220" t="str">
        <f t="shared" si="1198"/>
        <v/>
      </c>
      <c r="I38390" s="218" t="str">
        <f t="shared" si="1199"/>
        <v/>
      </c>
    </row>
    <row r="38391" spans="3:9" ht="15" customHeight="1">
      <c r="C38391" s="220" t="str">
        <f t="shared" si="1198"/>
        <v/>
      </c>
      <c r="I38391" s="218" t="str">
        <f t="shared" si="1199"/>
        <v/>
      </c>
    </row>
    <row r="38392" spans="3:9" ht="15" customHeight="1">
      <c r="C38392" s="220" t="str">
        <f t="shared" si="1198"/>
        <v/>
      </c>
      <c r="I38392" s="218" t="str">
        <f t="shared" si="1199"/>
        <v/>
      </c>
    </row>
    <row r="38393" spans="3:9" ht="15" customHeight="1">
      <c r="C38393" s="220" t="str">
        <f t="shared" si="1198"/>
        <v/>
      </c>
      <c r="I38393" s="218" t="str">
        <f t="shared" si="1199"/>
        <v/>
      </c>
    </row>
    <row r="38394" spans="3:9" ht="15" customHeight="1">
      <c r="C38394" s="220" t="str">
        <f t="shared" si="1198"/>
        <v/>
      </c>
      <c r="I38394" s="218" t="str">
        <f t="shared" si="1199"/>
        <v/>
      </c>
    </row>
    <row r="38395" spans="3:9" ht="15" customHeight="1">
      <c r="C38395" s="220" t="str">
        <f t="shared" si="1198"/>
        <v/>
      </c>
      <c r="I38395" s="218" t="str">
        <f t="shared" si="1199"/>
        <v/>
      </c>
    </row>
    <row r="38396" spans="3:9" ht="15" customHeight="1">
      <c r="C38396" s="220" t="str">
        <f t="shared" si="1198"/>
        <v/>
      </c>
      <c r="I38396" s="218" t="str">
        <f t="shared" si="1199"/>
        <v/>
      </c>
    </row>
    <row r="38397" spans="3:9" ht="15" customHeight="1">
      <c r="C38397" s="220" t="str">
        <f t="shared" si="1198"/>
        <v/>
      </c>
      <c r="I38397" s="218" t="str">
        <f t="shared" si="1199"/>
        <v/>
      </c>
    </row>
    <row r="38398" spans="3:9" ht="15" customHeight="1">
      <c r="C38398" s="220" t="str">
        <f t="shared" si="1198"/>
        <v/>
      </c>
      <c r="I38398" s="218" t="str">
        <f t="shared" si="1199"/>
        <v/>
      </c>
    </row>
    <row r="38399" spans="3:9" ht="15" customHeight="1">
      <c r="C38399" s="220" t="str">
        <f t="shared" si="1198"/>
        <v/>
      </c>
      <c r="I38399" s="218" t="str">
        <f t="shared" si="1199"/>
        <v/>
      </c>
    </row>
    <row r="38400" spans="3:9" ht="15" customHeight="1">
      <c r="C38400" s="220" t="str">
        <f t="shared" si="1198"/>
        <v/>
      </c>
      <c r="I38400" s="218" t="str">
        <f t="shared" si="1199"/>
        <v/>
      </c>
    </row>
    <row r="38401" spans="3:9" ht="15" customHeight="1">
      <c r="C38401" s="220" t="str">
        <f t="shared" si="1198"/>
        <v/>
      </c>
      <c r="I38401" s="218" t="str">
        <f t="shared" si="1199"/>
        <v/>
      </c>
    </row>
    <row r="38402" spans="3:9" ht="15" customHeight="1">
      <c r="C38402" s="220" t="str">
        <f t="shared" si="1198"/>
        <v/>
      </c>
      <c r="I38402" s="218" t="str">
        <f t="shared" si="1199"/>
        <v/>
      </c>
    </row>
    <row r="38403" spans="3:9" ht="15" customHeight="1">
      <c r="C38403" s="220" t="str">
        <f t="shared" si="1198"/>
        <v/>
      </c>
      <c r="I38403" s="218" t="str">
        <f t="shared" si="1199"/>
        <v/>
      </c>
    </row>
    <row r="38404" spans="3:9" ht="15" customHeight="1">
      <c r="C38404" s="220" t="str">
        <f t="shared" si="1198"/>
        <v/>
      </c>
      <c r="I38404" s="218" t="str">
        <f t="shared" si="1199"/>
        <v/>
      </c>
    </row>
    <row r="38405" spans="3:9" ht="15" customHeight="1">
      <c r="C38405" s="220" t="str">
        <f t="shared" si="1198"/>
        <v/>
      </c>
      <c r="I38405" s="218" t="str">
        <f t="shared" si="1199"/>
        <v/>
      </c>
    </row>
    <row r="38406" spans="3:9" ht="15" customHeight="1">
      <c r="C38406" s="220" t="str">
        <f t="shared" ref="C38406:C38469" si="1200">IF(B38406="","",MONTH(B38406))</f>
        <v/>
      </c>
      <c r="I38406" s="218" t="str">
        <f t="shared" ref="I38406:I38469" si="1201">IF(H38406="","",IF(E38406="","Não deixe campos em branco, a planilha resumo de custos e despesas necessita deles para funcionar",IF(F38406="","Não deixe campos em branco, a planilha resumo de custos e despesas necessita deles para funcionar",IF(G38406="","Não deixe campos em branco, a planilha resumo de custos e despesas necessita deles para funcionar",""))))</f>
        <v/>
      </c>
    </row>
    <row r="38407" spans="3:9" ht="15" customHeight="1">
      <c r="C38407" s="220" t="str">
        <f t="shared" si="1200"/>
        <v/>
      </c>
      <c r="I38407" s="218" t="str">
        <f t="shared" si="1201"/>
        <v/>
      </c>
    </row>
    <row r="38408" spans="3:9" ht="15" customHeight="1">
      <c r="C38408" s="220" t="str">
        <f t="shared" si="1200"/>
        <v/>
      </c>
      <c r="I38408" s="218" t="str">
        <f t="shared" si="1201"/>
        <v/>
      </c>
    </row>
    <row r="38409" spans="3:9" ht="15" customHeight="1">
      <c r="C38409" s="220" t="str">
        <f t="shared" si="1200"/>
        <v/>
      </c>
      <c r="I38409" s="218" t="str">
        <f t="shared" si="1201"/>
        <v/>
      </c>
    </row>
    <row r="38410" spans="3:9" ht="15" customHeight="1">
      <c r="C38410" s="220" t="str">
        <f t="shared" si="1200"/>
        <v/>
      </c>
      <c r="I38410" s="218" t="str">
        <f t="shared" si="1201"/>
        <v/>
      </c>
    </row>
    <row r="38411" spans="3:9" ht="15" customHeight="1">
      <c r="C38411" s="220" t="str">
        <f t="shared" si="1200"/>
        <v/>
      </c>
      <c r="I38411" s="218" t="str">
        <f t="shared" si="1201"/>
        <v/>
      </c>
    </row>
    <row r="38412" spans="3:9" ht="15" customHeight="1">
      <c r="C38412" s="220" t="str">
        <f t="shared" si="1200"/>
        <v/>
      </c>
      <c r="I38412" s="218" t="str">
        <f t="shared" si="1201"/>
        <v/>
      </c>
    </row>
    <row r="38413" spans="3:9" ht="15" customHeight="1">
      <c r="C38413" s="220" t="str">
        <f t="shared" si="1200"/>
        <v/>
      </c>
      <c r="I38413" s="218" t="str">
        <f t="shared" si="1201"/>
        <v/>
      </c>
    </row>
    <row r="38414" spans="3:9" ht="15" customHeight="1">
      <c r="C38414" s="220" t="str">
        <f t="shared" si="1200"/>
        <v/>
      </c>
      <c r="I38414" s="218" t="str">
        <f t="shared" si="1201"/>
        <v/>
      </c>
    </row>
    <row r="38415" spans="3:9" ht="15" customHeight="1">
      <c r="C38415" s="220" t="str">
        <f t="shared" si="1200"/>
        <v/>
      </c>
      <c r="I38415" s="218" t="str">
        <f t="shared" si="1201"/>
        <v/>
      </c>
    </row>
    <row r="38416" spans="3:9" ht="15" customHeight="1">
      <c r="C38416" s="220" t="str">
        <f t="shared" si="1200"/>
        <v/>
      </c>
      <c r="I38416" s="218" t="str">
        <f t="shared" si="1201"/>
        <v/>
      </c>
    </row>
    <row r="38417" spans="3:9" ht="15" customHeight="1">
      <c r="C38417" s="220" t="str">
        <f t="shared" si="1200"/>
        <v/>
      </c>
      <c r="I38417" s="218" t="str">
        <f t="shared" si="1201"/>
        <v/>
      </c>
    </row>
    <row r="38418" spans="3:9" ht="15" customHeight="1">
      <c r="C38418" s="220" t="str">
        <f t="shared" si="1200"/>
        <v/>
      </c>
      <c r="I38418" s="218" t="str">
        <f t="shared" si="1201"/>
        <v/>
      </c>
    </row>
    <row r="38419" spans="3:9" ht="15" customHeight="1">
      <c r="C38419" s="220" t="str">
        <f t="shared" si="1200"/>
        <v/>
      </c>
      <c r="I38419" s="218" t="str">
        <f t="shared" si="1201"/>
        <v/>
      </c>
    </row>
    <row r="38420" spans="3:9" ht="15" customHeight="1">
      <c r="C38420" s="220" t="str">
        <f t="shared" si="1200"/>
        <v/>
      </c>
      <c r="I38420" s="218" t="str">
        <f t="shared" si="1201"/>
        <v/>
      </c>
    </row>
    <row r="38421" spans="3:9" ht="15" customHeight="1">
      <c r="C38421" s="220" t="str">
        <f t="shared" si="1200"/>
        <v/>
      </c>
      <c r="I38421" s="218" t="str">
        <f t="shared" si="1201"/>
        <v/>
      </c>
    </row>
    <row r="38422" spans="3:9" ht="15" customHeight="1">
      <c r="C38422" s="220" t="str">
        <f t="shared" si="1200"/>
        <v/>
      </c>
      <c r="I38422" s="218" t="str">
        <f t="shared" si="1201"/>
        <v/>
      </c>
    </row>
    <row r="38423" spans="3:9" ht="15" customHeight="1">
      <c r="C38423" s="220" t="str">
        <f t="shared" si="1200"/>
        <v/>
      </c>
      <c r="I38423" s="218" t="str">
        <f t="shared" si="1201"/>
        <v/>
      </c>
    </row>
    <row r="38424" spans="3:9" ht="15" customHeight="1">
      <c r="C38424" s="220" t="str">
        <f t="shared" si="1200"/>
        <v/>
      </c>
      <c r="I38424" s="218" t="str">
        <f t="shared" si="1201"/>
        <v/>
      </c>
    </row>
    <row r="38425" spans="3:9" ht="15" customHeight="1">
      <c r="C38425" s="220" t="str">
        <f t="shared" si="1200"/>
        <v/>
      </c>
      <c r="I38425" s="218" t="str">
        <f t="shared" si="1201"/>
        <v/>
      </c>
    </row>
    <row r="38426" spans="3:9" ht="15" customHeight="1">
      <c r="C38426" s="220" t="str">
        <f t="shared" si="1200"/>
        <v/>
      </c>
      <c r="I38426" s="218" t="str">
        <f t="shared" si="1201"/>
        <v/>
      </c>
    </row>
    <row r="38427" spans="3:9" ht="15" customHeight="1">
      <c r="C38427" s="220" t="str">
        <f t="shared" si="1200"/>
        <v/>
      </c>
      <c r="I38427" s="218" t="str">
        <f t="shared" si="1201"/>
        <v/>
      </c>
    </row>
    <row r="38428" spans="3:9" ht="15" customHeight="1">
      <c r="C38428" s="220" t="str">
        <f t="shared" si="1200"/>
        <v/>
      </c>
      <c r="I38428" s="218" t="str">
        <f t="shared" si="1201"/>
        <v/>
      </c>
    </row>
    <row r="38429" spans="3:9" ht="15" customHeight="1">
      <c r="C38429" s="220" t="str">
        <f t="shared" si="1200"/>
        <v/>
      </c>
      <c r="I38429" s="218" t="str">
        <f t="shared" si="1201"/>
        <v/>
      </c>
    </row>
    <row r="38430" spans="3:9" ht="15" customHeight="1">
      <c r="C38430" s="220" t="str">
        <f t="shared" si="1200"/>
        <v/>
      </c>
      <c r="I38430" s="218" t="str">
        <f t="shared" si="1201"/>
        <v/>
      </c>
    </row>
    <row r="38431" spans="3:9" ht="15" customHeight="1">
      <c r="C38431" s="220" t="str">
        <f t="shared" si="1200"/>
        <v/>
      </c>
      <c r="I38431" s="218" t="str">
        <f t="shared" si="1201"/>
        <v/>
      </c>
    </row>
    <row r="38432" spans="3:9" ht="15" customHeight="1">
      <c r="C38432" s="220" t="str">
        <f t="shared" si="1200"/>
        <v/>
      </c>
      <c r="I38432" s="218" t="str">
        <f t="shared" si="1201"/>
        <v/>
      </c>
    </row>
    <row r="38433" spans="3:9" ht="15" customHeight="1">
      <c r="C38433" s="220" t="str">
        <f t="shared" si="1200"/>
        <v/>
      </c>
      <c r="I38433" s="218" t="str">
        <f t="shared" si="1201"/>
        <v/>
      </c>
    </row>
    <row r="38434" spans="3:9" ht="15" customHeight="1">
      <c r="C38434" s="220" t="str">
        <f t="shared" si="1200"/>
        <v/>
      </c>
      <c r="I38434" s="218" t="str">
        <f t="shared" si="1201"/>
        <v/>
      </c>
    </row>
    <row r="38435" spans="3:9" ht="15" customHeight="1">
      <c r="C38435" s="220" t="str">
        <f t="shared" si="1200"/>
        <v/>
      </c>
      <c r="I38435" s="218" t="str">
        <f t="shared" si="1201"/>
        <v/>
      </c>
    </row>
    <row r="38436" spans="3:9" ht="15" customHeight="1">
      <c r="C38436" s="220" t="str">
        <f t="shared" si="1200"/>
        <v/>
      </c>
      <c r="I38436" s="218" t="str">
        <f t="shared" si="1201"/>
        <v/>
      </c>
    </row>
    <row r="38437" spans="3:9" ht="15" customHeight="1">
      <c r="C38437" s="220" t="str">
        <f t="shared" si="1200"/>
        <v/>
      </c>
      <c r="I38437" s="218" t="str">
        <f t="shared" si="1201"/>
        <v/>
      </c>
    </row>
    <row r="38438" spans="3:9" ht="15" customHeight="1">
      <c r="C38438" s="220" t="str">
        <f t="shared" si="1200"/>
        <v/>
      </c>
      <c r="I38438" s="218" t="str">
        <f t="shared" si="1201"/>
        <v/>
      </c>
    </row>
    <row r="38439" spans="3:9" ht="15" customHeight="1">
      <c r="C38439" s="220" t="str">
        <f t="shared" si="1200"/>
        <v/>
      </c>
      <c r="I38439" s="218" t="str">
        <f t="shared" si="1201"/>
        <v/>
      </c>
    </row>
    <row r="38440" spans="3:9" ht="15" customHeight="1">
      <c r="C38440" s="220" t="str">
        <f t="shared" si="1200"/>
        <v/>
      </c>
      <c r="I38440" s="218" t="str">
        <f t="shared" si="1201"/>
        <v/>
      </c>
    </row>
    <row r="38441" spans="3:9" ht="15" customHeight="1">
      <c r="C38441" s="220" t="str">
        <f t="shared" si="1200"/>
        <v/>
      </c>
      <c r="I38441" s="218" t="str">
        <f t="shared" si="1201"/>
        <v/>
      </c>
    </row>
    <row r="38442" spans="3:9" ht="15" customHeight="1">
      <c r="C38442" s="220" t="str">
        <f t="shared" si="1200"/>
        <v/>
      </c>
      <c r="I38442" s="218" t="str">
        <f t="shared" si="1201"/>
        <v/>
      </c>
    </row>
    <row r="38443" spans="3:9" ht="15" customHeight="1">
      <c r="C38443" s="220" t="str">
        <f t="shared" si="1200"/>
        <v/>
      </c>
      <c r="I38443" s="218" t="str">
        <f t="shared" si="1201"/>
        <v/>
      </c>
    </row>
    <row r="38444" spans="3:9" ht="15" customHeight="1">
      <c r="C38444" s="220" t="str">
        <f t="shared" si="1200"/>
        <v/>
      </c>
      <c r="I38444" s="218" t="str">
        <f t="shared" si="1201"/>
        <v/>
      </c>
    </row>
    <row r="38445" spans="3:9" ht="15" customHeight="1">
      <c r="C38445" s="220" t="str">
        <f t="shared" si="1200"/>
        <v/>
      </c>
      <c r="I38445" s="218" t="str">
        <f t="shared" si="1201"/>
        <v/>
      </c>
    </row>
    <row r="38446" spans="3:9" ht="15" customHeight="1">
      <c r="C38446" s="220" t="str">
        <f t="shared" si="1200"/>
        <v/>
      </c>
      <c r="I38446" s="218" t="str">
        <f t="shared" si="1201"/>
        <v/>
      </c>
    </row>
    <row r="38447" spans="3:9" ht="15" customHeight="1">
      <c r="C38447" s="220" t="str">
        <f t="shared" si="1200"/>
        <v/>
      </c>
      <c r="I38447" s="218" t="str">
        <f t="shared" si="1201"/>
        <v/>
      </c>
    </row>
    <row r="38448" spans="3:9" ht="15" customHeight="1">
      <c r="C38448" s="220" t="str">
        <f t="shared" si="1200"/>
        <v/>
      </c>
      <c r="I38448" s="218" t="str">
        <f t="shared" si="1201"/>
        <v/>
      </c>
    </row>
    <row r="38449" spans="3:9" ht="15" customHeight="1">
      <c r="C38449" s="220" t="str">
        <f t="shared" si="1200"/>
        <v/>
      </c>
      <c r="I38449" s="218" t="str">
        <f t="shared" si="1201"/>
        <v/>
      </c>
    </row>
    <row r="38450" spans="3:9" ht="15" customHeight="1">
      <c r="C38450" s="220" t="str">
        <f t="shared" si="1200"/>
        <v/>
      </c>
      <c r="I38450" s="218" t="str">
        <f t="shared" si="1201"/>
        <v/>
      </c>
    </row>
    <row r="38451" spans="3:9" ht="15" customHeight="1">
      <c r="C38451" s="220" t="str">
        <f t="shared" si="1200"/>
        <v/>
      </c>
      <c r="I38451" s="218" t="str">
        <f t="shared" si="1201"/>
        <v/>
      </c>
    </row>
    <row r="38452" spans="3:9" ht="15" customHeight="1">
      <c r="C38452" s="220" t="str">
        <f t="shared" si="1200"/>
        <v/>
      </c>
      <c r="I38452" s="218" t="str">
        <f t="shared" si="1201"/>
        <v/>
      </c>
    </row>
    <row r="38453" spans="3:9" ht="15" customHeight="1">
      <c r="C38453" s="220" t="str">
        <f t="shared" si="1200"/>
        <v/>
      </c>
      <c r="I38453" s="218" t="str">
        <f t="shared" si="1201"/>
        <v/>
      </c>
    </row>
    <row r="38454" spans="3:9" ht="15" customHeight="1">
      <c r="C38454" s="220" t="str">
        <f t="shared" si="1200"/>
        <v/>
      </c>
      <c r="I38454" s="218" t="str">
        <f t="shared" si="1201"/>
        <v/>
      </c>
    </row>
    <row r="38455" spans="3:9" ht="15" customHeight="1">
      <c r="C38455" s="220" t="str">
        <f t="shared" si="1200"/>
        <v/>
      </c>
      <c r="I38455" s="218" t="str">
        <f t="shared" si="1201"/>
        <v/>
      </c>
    </row>
    <row r="38456" spans="3:9" ht="15" customHeight="1">
      <c r="C38456" s="220" t="str">
        <f t="shared" si="1200"/>
        <v/>
      </c>
      <c r="I38456" s="218" t="str">
        <f t="shared" si="1201"/>
        <v/>
      </c>
    </row>
    <row r="38457" spans="3:9" ht="15" customHeight="1">
      <c r="C38457" s="220" t="str">
        <f t="shared" si="1200"/>
        <v/>
      </c>
      <c r="I38457" s="218" t="str">
        <f t="shared" si="1201"/>
        <v/>
      </c>
    </row>
    <row r="38458" spans="3:9" ht="15" customHeight="1">
      <c r="C38458" s="220" t="str">
        <f t="shared" si="1200"/>
        <v/>
      </c>
      <c r="I38458" s="218" t="str">
        <f t="shared" si="1201"/>
        <v/>
      </c>
    </row>
    <row r="38459" spans="3:9" ht="15" customHeight="1">
      <c r="C38459" s="220" t="str">
        <f t="shared" si="1200"/>
        <v/>
      </c>
      <c r="I38459" s="218" t="str">
        <f t="shared" si="1201"/>
        <v/>
      </c>
    </row>
    <row r="38460" spans="3:9" ht="15" customHeight="1">
      <c r="C38460" s="220" t="str">
        <f t="shared" si="1200"/>
        <v/>
      </c>
      <c r="I38460" s="218" t="str">
        <f t="shared" si="1201"/>
        <v/>
      </c>
    </row>
    <row r="38461" spans="3:9" ht="15" customHeight="1">
      <c r="C38461" s="220" t="str">
        <f t="shared" si="1200"/>
        <v/>
      </c>
      <c r="I38461" s="218" t="str">
        <f t="shared" si="1201"/>
        <v/>
      </c>
    </row>
    <row r="38462" spans="3:9" ht="15" customHeight="1">
      <c r="C38462" s="220" t="str">
        <f t="shared" si="1200"/>
        <v/>
      </c>
      <c r="I38462" s="218" t="str">
        <f t="shared" si="1201"/>
        <v/>
      </c>
    </row>
    <row r="38463" spans="3:9" ht="15" customHeight="1">
      <c r="C38463" s="220" t="str">
        <f t="shared" si="1200"/>
        <v/>
      </c>
      <c r="I38463" s="218" t="str">
        <f t="shared" si="1201"/>
        <v/>
      </c>
    </row>
    <row r="38464" spans="3:9" ht="15" customHeight="1">
      <c r="C38464" s="220" t="str">
        <f t="shared" si="1200"/>
        <v/>
      </c>
      <c r="I38464" s="218" t="str">
        <f t="shared" si="1201"/>
        <v/>
      </c>
    </row>
    <row r="38465" spans="3:9" ht="15" customHeight="1">
      <c r="C38465" s="220" t="str">
        <f t="shared" si="1200"/>
        <v/>
      </c>
      <c r="I38465" s="218" t="str">
        <f t="shared" si="1201"/>
        <v/>
      </c>
    </row>
    <row r="38466" spans="3:9" ht="15" customHeight="1">
      <c r="C38466" s="220" t="str">
        <f t="shared" si="1200"/>
        <v/>
      </c>
      <c r="I38466" s="218" t="str">
        <f t="shared" si="1201"/>
        <v/>
      </c>
    </row>
    <row r="38467" spans="3:9" ht="15" customHeight="1">
      <c r="C38467" s="220" t="str">
        <f t="shared" si="1200"/>
        <v/>
      </c>
      <c r="I38467" s="218" t="str">
        <f t="shared" si="1201"/>
        <v/>
      </c>
    </row>
    <row r="38468" spans="3:9" ht="15" customHeight="1">
      <c r="C38468" s="220" t="str">
        <f t="shared" si="1200"/>
        <v/>
      </c>
      <c r="I38468" s="218" t="str">
        <f t="shared" si="1201"/>
        <v/>
      </c>
    </row>
    <row r="38469" spans="3:9" ht="15" customHeight="1">
      <c r="C38469" s="220" t="str">
        <f t="shared" si="1200"/>
        <v/>
      </c>
      <c r="I38469" s="218" t="str">
        <f t="shared" si="1201"/>
        <v/>
      </c>
    </row>
    <row r="38470" spans="3:9" ht="15" customHeight="1">
      <c r="C38470" s="220" t="str">
        <f t="shared" ref="C38470:C38533" si="1202">IF(B38470="","",MONTH(B38470))</f>
        <v/>
      </c>
      <c r="I38470" s="218" t="str">
        <f t="shared" ref="I38470:I38533" si="1203">IF(H38470="","",IF(E38470="","Não deixe campos em branco, a planilha resumo de custos e despesas necessita deles para funcionar",IF(F38470="","Não deixe campos em branco, a planilha resumo de custos e despesas necessita deles para funcionar",IF(G38470="","Não deixe campos em branco, a planilha resumo de custos e despesas necessita deles para funcionar",""))))</f>
        <v/>
      </c>
    </row>
    <row r="38471" spans="3:9" ht="15" customHeight="1">
      <c r="C38471" s="220" t="str">
        <f t="shared" si="1202"/>
        <v/>
      </c>
      <c r="I38471" s="218" t="str">
        <f t="shared" si="1203"/>
        <v/>
      </c>
    </row>
    <row r="38472" spans="3:9" ht="15" customHeight="1">
      <c r="C38472" s="220" t="str">
        <f t="shared" si="1202"/>
        <v/>
      </c>
      <c r="I38472" s="218" t="str">
        <f t="shared" si="1203"/>
        <v/>
      </c>
    </row>
    <row r="38473" spans="3:9" ht="15" customHeight="1">
      <c r="C38473" s="220" t="str">
        <f t="shared" si="1202"/>
        <v/>
      </c>
      <c r="I38473" s="218" t="str">
        <f t="shared" si="1203"/>
        <v/>
      </c>
    </row>
    <row r="38474" spans="3:9" ht="15" customHeight="1">
      <c r="C38474" s="220" t="str">
        <f t="shared" si="1202"/>
        <v/>
      </c>
      <c r="I38474" s="218" t="str">
        <f t="shared" si="1203"/>
        <v/>
      </c>
    </row>
    <row r="38475" spans="3:9" ht="15" customHeight="1">
      <c r="C38475" s="220" t="str">
        <f t="shared" si="1202"/>
        <v/>
      </c>
      <c r="I38475" s="218" t="str">
        <f t="shared" si="1203"/>
        <v/>
      </c>
    </row>
    <row r="38476" spans="3:9" ht="15" customHeight="1">
      <c r="C38476" s="220" t="str">
        <f t="shared" si="1202"/>
        <v/>
      </c>
      <c r="I38476" s="218" t="str">
        <f t="shared" si="1203"/>
        <v/>
      </c>
    </row>
    <row r="38477" spans="3:9" ht="15" customHeight="1">
      <c r="C38477" s="220" t="str">
        <f t="shared" si="1202"/>
        <v/>
      </c>
      <c r="I38477" s="218" t="str">
        <f t="shared" si="1203"/>
        <v/>
      </c>
    </row>
    <row r="38478" spans="3:9" ht="15" customHeight="1">
      <c r="C38478" s="220" t="str">
        <f t="shared" si="1202"/>
        <v/>
      </c>
      <c r="I38478" s="218" t="str">
        <f t="shared" si="1203"/>
        <v/>
      </c>
    </row>
    <row r="38479" spans="3:9" ht="15" customHeight="1">
      <c r="C38479" s="220" t="str">
        <f t="shared" si="1202"/>
        <v/>
      </c>
      <c r="I38479" s="218" t="str">
        <f t="shared" si="1203"/>
        <v/>
      </c>
    </row>
    <row r="38480" spans="3:9" ht="15" customHeight="1">
      <c r="C38480" s="220" t="str">
        <f t="shared" si="1202"/>
        <v/>
      </c>
      <c r="I38480" s="218" t="str">
        <f t="shared" si="1203"/>
        <v/>
      </c>
    </row>
    <row r="38481" spans="3:9" ht="15" customHeight="1">
      <c r="C38481" s="220" t="str">
        <f t="shared" si="1202"/>
        <v/>
      </c>
      <c r="I38481" s="218" t="str">
        <f t="shared" si="1203"/>
        <v/>
      </c>
    </row>
    <row r="38482" spans="3:9" ht="15" customHeight="1">
      <c r="C38482" s="220" t="str">
        <f t="shared" si="1202"/>
        <v/>
      </c>
      <c r="I38482" s="218" t="str">
        <f t="shared" si="1203"/>
        <v/>
      </c>
    </row>
    <row r="38483" spans="3:9" ht="15" customHeight="1">
      <c r="C38483" s="220" t="str">
        <f t="shared" si="1202"/>
        <v/>
      </c>
      <c r="I38483" s="218" t="str">
        <f t="shared" si="1203"/>
        <v/>
      </c>
    </row>
    <row r="38484" spans="3:9" ht="15" customHeight="1">
      <c r="C38484" s="220" t="str">
        <f t="shared" si="1202"/>
        <v/>
      </c>
      <c r="I38484" s="218" t="str">
        <f t="shared" si="1203"/>
        <v/>
      </c>
    </row>
    <row r="38485" spans="3:9" ht="15" customHeight="1">
      <c r="C38485" s="220" t="str">
        <f t="shared" si="1202"/>
        <v/>
      </c>
      <c r="I38485" s="218" t="str">
        <f t="shared" si="1203"/>
        <v/>
      </c>
    </row>
    <row r="38486" spans="3:9" ht="15" customHeight="1">
      <c r="C38486" s="220" t="str">
        <f t="shared" si="1202"/>
        <v/>
      </c>
      <c r="I38486" s="218" t="str">
        <f t="shared" si="1203"/>
        <v/>
      </c>
    </row>
    <row r="38487" spans="3:9" ht="15" customHeight="1">
      <c r="C38487" s="220" t="str">
        <f t="shared" si="1202"/>
        <v/>
      </c>
      <c r="I38487" s="218" t="str">
        <f t="shared" si="1203"/>
        <v/>
      </c>
    </row>
    <row r="38488" spans="3:9" ht="15" customHeight="1">
      <c r="C38488" s="220" t="str">
        <f t="shared" si="1202"/>
        <v/>
      </c>
      <c r="I38488" s="218" t="str">
        <f t="shared" si="1203"/>
        <v/>
      </c>
    </row>
    <row r="38489" spans="3:9" ht="15" customHeight="1">
      <c r="C38489" s="220" t="str">
        <f t="shared" si="1202"/>
        <v/>
      </c>
      <c r="I38489" s="218" t="str">
        <f t="shared" si="1203"/>
        <v/>
      </c>
    </row>
    <row r="38490" spans="3:9" ht="15" customHeight="1">
      <c r="C38490" s="220" t="str">
        <f t="shared" si="1202"/>
        <v/>
      </c>
      <c r="I38490" s="218" t="str">
        <f t="shared" si="1203"/>
        <v/>
      </c>
    </row>
    <row r="38491" spans="3:9" ht="15" customHeight="1">
      <c r="C38491" s="220" t="str">
        <f t="shared" si="1202"/>
        <v/>
      </c>
      <c r="I38491" s="218" t="str">
        <f t="shared" si="1203"/>
        <v/>
      </c>
    </row>
    <row r="38492" spans="3:9" ht="15" customHeight="1">
      <c r="C38492" s="220" t="str">
        <f t="shared" si="1202"/>
        <v/>
      </c>
      <c r="I38492" s="218" t="str">
        <f t="shared" si="1203"/>
        <v/>
      </c>
    </row>
    <row r="38493" spans="3:9" ht="15" customHeight="1">
      <c r="C38493" s="220" t="str">
        <f t="shared" si="1202"/>
        <v/>
      </c>
      <c r="I38493" s="218" t="str">
        <f t="shared" si="1203"/>
        <v/>
      </c>
    </row>
    <row r="38494" spans="3:9" ht="15" customHeight="1">
      <c r="C38494" s="220" t="str">
        <f t="shared" si="1202"/>
        <v/>
      </c>
      <c r="I38494" s="218" t="str">
        <f t="shared" si="1203"/>
        <v/>
      </c>
    </row>
    <row r="38495" spans="3:9" ht="15" customHeight="1">
      <c r="C38495" s="220" t="str">
        <f t="shared" si="1202"/>
        <v/>
      </c>
      <c r="I38495" s="218" t="str">
        <f t="shared" si="1203"/>
        <v/>
      </c>
    </row>
    <row r="38496" spans="3:9" ht="15" customHeight="1">
      <c r="C38496" s="220" t="str">
        <f t="shared" si="1202"/>
        <v/>
      </c>
      <c r="I38496" s="218" t="str">
        <f t="shared" si="1203"/>
        <v/>
      </c>
    </row>
    <row r="38497" spans="3:9" ht="15" customHeight="1">
      <c r="C38497" s="220" t="str">
        <f t="shared" si="1202"/>
        <v/>
      </c>
      <c r="I38497" s="218" t="str">
        <f t="shared" si="1203"/>
        <v/>
      </c>
    </row>
    <row r="38498" spans="3:9" ht="15" customHeight="1">
      <c r="C38498" s="220" t="str">
        <f t="shared" si="1202"/>
        <v/>
      </c>
      <c r="I38498" s="218" t="str">
        <f t="shared" si="1203"/>
        <v/>
      </c>
    </row>
    <row r="38499" spans="3:9" ht="15" customHeight="1">
      <c r="C38499" s="220" t="str">
        <f t="shared" si="1202"/>
        <v/>
      </c>
      <c r="I38499" s="218" t="str">
        <f t="shared" si="1203"/>
        <v/>
      </c>
    </row>
    <row r="38500" spans="3:9" ht="15" customHeight="1">
      <c r="C38500" s="220" t="str">
        <f t="shared" si="1202"/>
        <v/>
      </c>
      <c r="I38500" s="218" t="str">
        <f t="shared" si="1203"/>
        <v/>
      </c>
    </row>
    <row r="38501" spans="3:9" ht="15" customHeight="1">
      <c r="C38501" s="220" t="str">
        <f t="shared" si="1202"/>
        <v/>
      </c>
      <c r="I38501" s="218" t="str">
        <f t="shared" si="1203"/>
        <v/>
      </c>
    </row>
    <row r="38502" spans="3:9" ht="15" customHeight="1">
      <c r="C38502" s="220" t="str">
        <f t="shared" si="1202"/>
        <v/>
      </c>
      <c r="I38502" s="218" t="str">
        <f t="shared" si="1203"/>
        <v/>
      </c>
    </row>
    <row r="38503" spans="3:9" ht="15" customHeight="1">
      <c r="C38503" s="220" t="str">
        <f t="shared" si="1202"/>
        <v/>
      </c>
      <c r="I38503" s="218" t="str">
        <f t="shared" si="1203"/>
        <v/>
      </c>
    </row>
    <row r="38504" spans="3:9" ht="15" customHeight="1">
      <c r="C38504" s="220" t="str">
        <f t="shared" si="1202"/>
        <v/>
      </c>
      <c r="I38504" s="218" t="str">
        <f t="shared" si="1203"/>
        <v/>
      </c>
    </row>
    <row r="38505" spans="3:9" ht="15" customHeight="1">
      <c r="C38505" s="220" t="str">
        <f t="shared" si="1202"/>
        <v/>
      </c>
      <c r="I38505" s="218" t="str">
        <f t="shared" si="1203"/>
        <v/>
      </c>
    </row>
    <row r="38506" spans="3:9" ht="15" customHeight="1">
      <c r="C38506" s="220" t="str">
        <f t="shared" si="1202"/>
        <v/>
      </c>
      <c r="I38506" s="218" t="str">
        <f t="shared" si="1203"/>
        <v/>
      </c>
    </row>
    <row r="38507" spans="3:9" ht="15" customHeight="1">
      <c r="C38507" s="220" t="str">
        <f t="shared" si="1202"/>
        <v/>
      </c>
      <c r="I38507" s="218" t="str">
        <f t="shared" si="1203"/>
        <v/>
      </c>
    </row>
    <row r="38508" spans="3:9" ht="15" customHeight="1">
      <c r="C38508" s="220" t="str">
        <f t="shared" si="1202"/>
        <v/>
      </c>
      <c r="I38508" s="218" t="str">
        <f t="shared" si="1203"/>
        <v/>
      </c>
    </row>
    <row r="38509" spans="3:9" ht="15" customHeight="1">
      <c r="C38509" s="220" t="str">
        <f t="shared" si="1202"/>
        <v/>
      </c>
      <c r="I38509" s="218" t="str">
        <f t="shared" si="1203"/>
        <v/>
      </c>
    </row>
    <row r="38510" spans="3:9" ht="15" customHeight="1">
      <c r="C38510" s="220" t="str">
        <f t="shared" si="1202"/>
        <v/>
      </c>
      <c r="I38510" s="218" t="str">
        <f t="shared" si="1203"/>
        <v/>
      </c>
    </row>
    <row r="38511" spans="3:9" ht="15" customHeight="1">
      <c r="C38511" s="220" t="str">
        <f t="shared" si="1202"/>
        <v/>
      </c>
      <c r="I38511" s="218" t="str">
        <f t="shared" si="1203"/>
        <v/>
      </c>
    </row>
    <row r="38512" spans="3:9" ht="15" customHeight="1">
      <c r="C38512" s="220" t="str">
        <f t="shared" si="1202"/>
        <v/>
      </c>
      <c r="I38512" s="218" t="str">
        <f t="shared" si="1203"/>
        <v/>
      </c>
    </row>
    <row r="38513" spans="3:9" ht="15" customHeight="1">
      <c r="C38513" s="220" t="str">
        <f t="shared" si="1202"/>
        <v/>
      </c>
      <c r="I38513" s="218" t="str">
        <f t="shared" si="1203"/>
        <v/>
      </c>
    </row>
    <row r="38514" spans="3:9" ht="15" customHeight="1">
      <c r="C38514" s="220" t="str">
        <f t="shared" si="1202"/>
        <v/>
      </c>
      <c r="I38514" s="218" t="str">
        <f t="shared" si="1203"/>
        <v/>
      </c>
    </row>
    <row r="38515" spans="3:9" ht="15" customHeight="1">
      <c r="C38515" s="220" t="str">
        <f t="shared" si="1202"/>
        <v/>
      </c>
      <c r="I38515" s="218" t="str">
        <f t="shared" si="1203"/>
        <v/>
      </c>
    </row>
    <row r="38516" spans="3:9" ht="15" customHeight="1">
      <c r="C38516" s="220" t="str">
        <f t="shared" si="1202"/>
        <v/>
      </c>
      <c r="I38516" s="218" t="str">
        <f t="shared" si="1203"/>
        <v/>
      </c>
    </row>
    <row r="38517" spans="3:9" ht="15" customHeight="1">
      <c r="C38517" s="220" t="str">
        <f t="shared" si="1202"/>
        <v/>
      </c>
      <c r="I38517" s="218" t="str">
        <f t="shared" si="1203"/>
        <v/>
      </c>
    </row>
    <row r="38518" spans="3:9" ht="15" customHeight="1">
      <c r="C38518" s="220" t="str">
        <f t="shared" si="1202"/>
        <v/>
      </c>
      <c r="I38518" s="218" t="str">
        <f t="shared" si="1203"/>
        <v/>
      </c>
    </row>
    <row r="38519" spans="3:9" ht="15" customHeight="1">
      <c r="C38519" s="220" t="str">
        <f t="shared" si="1202"/>
        <v/>
      </c>
      <c r="I38519" s="218" t="str">
        <f t="shared" si="1203"/>
        <v/>
      </c>
    </row>
    <row r="38520" spans="3:9" ht="15" customHeight="1">
      <c r="C38520" s="220" t="str">
        <f t="shared" si="1202"/>
        <v/>
      </c>
      <c r="I38520" s="218" t="str">
        <f t="shared" si="1203"/>
        <v/>
      </c>
    </row>
    <row r="38521" spans="3:9" ht="15" customHeight="1">
      <c r="C38521" s="220" t="str">
        <f t="shared" si="1202"/>
        <v/>
      </c>
      <c r="I38521" s="218" t="str">
        <f t="shared" si="1203"/>
        <v/>
      </c>
    </row>
    <row r="38522" spans="3:9" ht="15" customHeight="1">
      <c r="C38522" s="220" t="str">
        <f t="shared" si="1202"/>
        <v/>
      </c>
      <c r="I38522" s="218" t="str">
        <f t="shared" si="1203"/>
        <v/>
      </c>
    </row>
    <row r="38523" spans="3:9" ht="15" customHeight="1">
      <c r="C38523" s="220" t="str">
        <f t="shared" si="1202"/>
        <v/>
      </c>
      <c r="I38523" s="218" t="str">
        <f t="shared" si="1203"/>
        <v/>
      </c>
    </row>
    <row r="38524" spans="3:9" ht="15" customHeight="1">
      <c r="C38524" s="220" t="str">
        <f t="shared" si="1202"/>
        <v/>
      </c>
      <c r="I38524" s="218" t="str">
        <f t="shared" si="1203"/>
        <v/>
      </c>
    </row>
    <row r="38525" spans="3:9" ht="15" customHeight="1">
      <c r="C38525" s="220" t="str">
        <f t="shared" si="1202"/>
        <v/>
      </c>
      <c r="I38525" s="218" t="str">
        <f t="shared" si="1203"/>
        <v/>
      </c>
    </row>
    <row r="38526" spans="3:9" ht="15" customHeight="1">
      <c r="C38526" s="220" t="str">
        <f t="shared" si="1202"/>
        <v/>
      </c>
      <c r="I38526" s="218" t="str">
        <f t="shared" si="1203"/>
        <v/>
      </c>
    </row>
    <row r="38527" spans="3:9" ht="15" customHeight="1">
      <c r="C38527" s="220" t="str">
        <f t="shared" si="1202"/>
        <v/>
      </c>
      <c r="I38527" s="218" t="str">
        <f t="shared" si="1203"/>
        <v/>
      </c>
    </row>
    <row r="38528" spans="3:9" ht="15" customHeight="1">
      <c r="C38528" s="220" t="str">
        <f t="shared" si="1202"/>
        <v/>
      </c>
      <c r="I38528" s="218" t="str">
        <f t="shared" si="1203"/>
        <v/>
      </c>
    </row>
    <row r="38529" spans="3:9" ht="15" customHeight="1">
      <c r="C38529" s="220" t="str">
        <f t="shared" si="1202"/>
        <v/>
      </c>
      <c r="I38529" s="218" t="str">
        <f t="shared" si="1203"/>
        <v/>
      </c>
    </row>
    <row r="38530" spans="3:9" ht="15" customHeight="1">
      <c r="C38530" s="220" t="str">
        <f t="shared" si="1202"/>
        <v/>
      </c>
      <c r="I38530" s="218" t="str">
        <f t="shared" si="1203"/>
        <v/>
      </c>
    </row>
    <row r="38531" spans="3:9" ht="15" customHeight="1">
      <c r="C38531" s="220" t="str">
        <f t="shared" si="1202"/>
        <v/>
      </c>
      <c r="I38531" s="218" t="str">
        <f t="shared" si="1203"/>
        <v/>
      </c>
    </row>
    <row r="38532" spans="3:9" ht="15" customHeight="1">
      <c r="C38532" s="220" t="str">
        <f t="shared" si="1202"/>
        <v/>
      </c>
      <c r="I38532" s="218" t="str">
        <f t="shared" si="1203"/>
        <v/>
      </c>
    </row>
    <row r="38533" spans="3:9" ht="15" customHeight="1">
      <c r="C38533" s="220" t="str">
        <f t="shared" si="1202"/>
        <v/>
      </c>
      <c r="I38533" s="218" t="str">
        <f t="shared" si="1203"/>
        <v/>
      </c>
    </row>
    <row r="38534" spans="3:9" ht="15" customHeight="1">
      <c r="C38534" s="220" t="str">
        <f t="shared" ref="C38534:C38597" si="1204">IF(B38534="","",MONTH(B38534))</f>
        <v/>
      </c>
      <c r="I38534" s="218" t="str">
        <f t="shared" ref="I38534:I38597" si="1205">IF(H38534="","",IF(E38534="","Não deixe campos em branco, a planilha resumo de custos e despesas necessita deles para funcionar",IF(F38534="","Não deixe campos em branco, a planilha resumo de custos e despesas necessita deles para funcionar",IF(G38534="","Não deixe campos em branco, a planilha resumo de custos e despesas necessita deles para funcionar",""))))</f>
        <v/>
      </c>
    </row>
    <row r="38535" spans="3:9" ht="15" customHeight="1">
      <c r="C38535" s="220" t="str">
        <f t="shared" si="1204"/>
        <v/>
      </c>
      <c r="I38535" s="218" t="str">
        <f t="shared" si="1205"/>
        <v/>
      </c>
    </row>
    <row r="38536" spans="3:9" ht="15" customHeight="1">
      <c r="C38536" s="220" t="str">
        <f t="shared" si="1204"/>
        <v/>
      </c>
      <c r="I38536" s="218" t="str">
        <f t="shared" si="1205"/>
        <v/>
      </c>
    </row>
    <row r="38537" spans="3:9" ht="15" customHeight="1">
      <c r="C38537" s="220" t="str">
        <f t="shared" si="1204"/>
        <v/>
      </c>
      <c r="I38537" s="218" t="str">
        <f t="shared" si="1205"/>
        <v/>
      </c>
    </row>
    <row r="38538" spans="3:9" ht="15" customHeight="1">
      <c r="C38538" s="220" t="str">
        <f t="shared" si="1204"/>
        <v/>
      </c>
      <c r="I38538" s="218" t="str">
        <f t="shared" si="1205"/>
        <v/>
      </c>
    </row>
    <row r="38539" spans="3:9" ht="15" customHeight="1">
      <c r="C38539" s="220" t="str">
        <f t="shared" si="1204"/>
        <v/>
      </c>
      <c r="I38539" s="218" t="str">
        <f t="shared" si="1205"/>
        <v/>
      </c>
    </row>
    <row r="38540" spans="3:9" ht="15" customHeight="1">
      <c r="C38540" s="220" t="str">
        <f t="shared" si="1204"/>
        <v/>
      </c>
      <c r="I38540" s="218" t="str">
        <f t="shared" si="1205"/>
        <v/>
      </c>
    </row>
    <row r="38541" spans="3:9" ht="15" customHeight="1">
      <c r="C38541" s="220" t="str">
        <f t="shared" si="1204"/>
        <v/>
      </c>
      <c r="I38541" s="218" t="str">
        <f t="shared" si="1205"/>
        <v/>
      </c>
    </row>
    <row r="38542" spans="3:9" ht="15" customHeight="1">
      <c r="C38542" s="220" t="str">
        <f t="shared" si="1204"/>
        <v/>
      </c>
      <c r="I38542" s="218" t="str">
        <f t="shared" si="1205"/>
        <v/>
      </c>
    </row>
    <row r="38543" spans="3:9" ht="15" customHeight="1">
      <c r="C38543" s="220" t="str">
        <f t="shared" si="1204"/>
        <v/>
      </c>
      <c r="I38543" s="218" t="str">
        <f t="shared" si="1205"/>
        <v/>
      </c>
    </row>
    <row r="38544" spans="3:9" ht="15" customHeight="1">
      <c r="C38544" s="220" t="str">
        <f t="shared" si="1204"/>
        <v/>
      </c>
      <c r="I38544" s="218" t="str">
        <f t="shared" si="1205"/>
        <v/>
      </c>
    </row>
    <row r="38545" spans="3:9" ht="15" customHeight="1">
      <c r="C38545" s="220" t="str">
        <f t="shared" si="1204"/>
        <v/>
      </c>
      <c r="I38545" s="218" t="str">
        <f t="shared" si="1205"/>
        <v/>
      </c>
    </row>
    <row r="38546" spans="3:9" ht="15" customHeight="1">
      <c r="C38546" s="220" t="str">
        <f t="shared" si="1204"/>
        <v/>
      </c>
      <c r="I38546" s="218" t="str">
        <f t="shared" si="1205"/>
        <v/>
      </c>
    </row>
    <row r="38547" spans="3:9" ht="15" customHeight="1">
      <c r="C38547" s="220" t="str">
        <f t="shared" si="1204"/>
        <v/>
      </c>
      <c r="I38547" s="218" t="str">
        <f t="shared" si="1205"/>
        <v/>
      </c>
    </row>
    <row r="38548" spans="3:9" ht="15" customHeight="1">
      <c r="C38548" s="220" t="str">
        <f t="shared" si="1204"/>
        <v/>
      </c>
      <c r="I38548" s="218" t="str">
        <f t="shared" si="1205"/>
        <v/>
      </c>
    </row>
    <row r="38549" spans="3:9" ht="15" customHeight="1">
      <c r="C38549" s="220" t="str">
        <f t="shared" si="1204"/>
        <v/>
      </c>
      <c r="I38549" s="218" t="str">
        <f t="shared" si="1205"/>
        <v/>
      </c>
    </row>
    <row r="38550" spans="3:9" ht="15" customHeight="1">
      <c r="C38550" s="220" t="str">
        <f t="shared" si="1204"/>
        <v/>
      </c>
      <c r="I38550" s="218" t="str">
        <f t="shared" si="1205"/>
        <v/>
      </c>
    </row>
    <row r="38551" spans="3:9" ht="15" customHeight="1">
      <c r="C38551" s="220" t="str">
        <f t="shared" si="1204"/>
        <v/>
      </c>
      <c r="I38551" s="218" t="str">
        <f t="shared" si="1205"/>
        <v/>
      </c>
    </row>
    <row r="38552" spans="3:9" ht="15" customHeight="1">
      <c r="C38552" s="220" t="str">
        <f t="shared" si="1204"/>
        <v/>
      </c>
      <c r="I38552" s="218" t="str">
        <f t="shared" si="1205"/>
        <v/>
      </c>
    </row>
    <row r="38553" spans="3:9" ht="15" customHeight="1">
      <c r="C38553" s="220" t="str">
        <f t="shared" si="1204"/>
        <v/>
      </c>
      <c r="I38553" s="218" t="str">
        <f t="shared" si="1205"/>
        <v/>
      </c>
    </row>
    <row r="38554" spans="3:9" ht="15" customHeight="1">
      <c r="C38554" s="220" t="str">
        <f t="shared" si="1204"/>
        <v/>
      </c>
      <c r="I38554" s="218" t="str">
        <f t="shared" si="1205"/>
        <v/>
      </c>
    </row>
    <row r="38555" spans="3:9" ht="15" customHeight="1">
      <c r="C38555" s="220" t="str">
        <f t="shared" si="1204"/>
        <v/>
      </c>
      <c r="I38555" s="218" t="str">
        <f t="shared" si="1205"/>
        <v/>
      </c>
    </row>
    <row r="38556" spans="3:9" ht="15" customHeight="1">
      <c r="C38556" s="220" t="str">
        <f t="shared" si="1204"/>
        <v/>
      </c>
      <c r="I38556" s="218" t="str">
        <f t="shared" si="1205"/>
        <v/>
      </c>
    </row>
    <row r="38557" spans="3:9" ht="15" customHeight="1">
      <c r="C38557" s="220" t="str">
        <f t="shared" si="1204"/>
        <v/>
      </c>
      <c r="I38557" s="218" t="str">
        <f t="shared" si="1205"/>
        <v/>
      </c>
    </row>
    <row r="38558" spans="3:9" ht="15" customHeight="1">
      <c r="C38558" s="220" t="str">
        <f t="shared" si="1204"/>
        <v/>
      </c>
      <c r="I38558" s="218" t="str">
        <f t="shared" si="1205"/>
        <v/>
      </c>
    </row>
    <row r="38559" spans="3:9" ht="15" customHeight="1">
      <c r="C38559" s="220" t="str">
        <f t="shared" si="1204"/>
        <v/>
      </c>
      <c r="I38559" s="218" t="str">
        <f t="shared" si="1205"/>
        <v/>
      </c>
    </row>
    <row r="38560" spans="3:9" ht="15" customHeight="1">
      <c r="C38560" s="220" t="str">
        <f t="shared" si="1204"/>
        <v/>
      </c>
      <c r="I38560" s="218" t="str">
        <f t="shared" si="1205"/>
        <v/>
      </c>
    </row>
    <row r="38561" spans="3:9" ht="15" customHeight="1">
      <c r="C38561" s="220" t="str">
        <f t="shared" si="1204"/>
        <v/>
      </c>
      <c r="I38561" s="218" t="str">
        <f t="shared" si="1205"/>
        <v/>
      </c>
    </row>
    <row r="38562" spans="3:9" ht="15" customHeight="1">
      <c r="C38562" s="220" t="str">
        <f t="shared" si="1204"/>
        <v/>
      </c>
      <c r="I38562" s="218" t="str">
        <f t="shared" si="1205"/>
        <v/>
      </c>
    </row>
    <row r="38563" spans="3:9" ht="15" customHeight="1">
      <c r="C38563" s="220" t="str">
        <f t="shared" si="1204"/>
        <v/>
      </c>
      <c r="I38563" s="218" t="str">
        <f t="shared" si="1205"/>
        <v/>
      </c>
    </row>
    <row r="38564" spans="3:9" ht="15" customHeight="1">
      <c r="C38564" s="220" t="str">
        <f t="shared" si="1204"/>
        <v/>
      </c>
      <c r="I38564" s="218" t="str">
        <f t="shared" si="1205"/>
        <v/>
      </c>
    </row>
    <row r="38565" spans="3:9" ht="15" customHeight="1">
      <c r="C38565" s="220" t="str">
        <f t="shared" si="1204"/>
        <v/>
      </c>
      <c r="I38565" s="218" t="str">
        <f t="shared" si="1205"/>
        <v/>
      </c>
    </row>
    <row r="38566" spans="3:9" ht="15" customHeight="1">
      <c r="C38566" s="220" t="str">
        <f t="shared" si="1204"/>
        <v/>
      </c>
      <c r="I38566" s="218" t="str">
        <f t="shared" si="1205"/>
        <v/>
      </c>
    </row>
    <row r="38567" spans="3:9" ht="15" customHeight="1">
      <c r="C38567" s="220" t="str">
        <f t="shared" si="1204"/>
        <v/>
      </c>
      <c r="I38567" s="218" t="str">
        <f t="shared" si="1205"/>
        <v/>
      </c>
    </row>
    <row r="38568" spans="3:9" ht="15" customHeight="1">
      <c r="C38568" s="220" t="str">
        <f t="shared" si="1204"/>
        <v/>
      </c>
      <c r="I38568" s="218" t="str">
        <f t="shared" si="1205"/>
        <v/>
      </c>
    </row>
    <row r="38569" spans="3:9" ht="15" customHeight="1">
      <c r="C38569" s="220" t="str">
        <f t="shared" si="1204"/>
        <v/>
      </c>
      <c r="I38569" s="218" t="str">
        <f t="shared" si="1205"/>
        <v/>
      </c>
    </row>
    <row r="38570" spans="3:9" ht="15" customHeight="1">
      <c r="C38570" s="220" t="str">
        <f t="shared" si="1204"/>
        <v/>
      </c>
      <c r="I38570" s="218" t="str">
        <f t="shared" si="1205"/>
        <v/>
      </c>
    </row>
    <row r="38571" spans="3:9" ht="15" customHeight="1">
      <c r="C38571" s="220" t="str">
        <f t="shared" si="1204"/>
        <v/>
      </c>
      <c r="I38571" s="218" t="str">
        <f t="shared" si="1205"/>
        <v/>
      </c>
    </row>
    <row r="38572" spans="3:9" ht="15" customHeight="1">
      <c r="C38572" s="220" t="str">
        <f t="shared" si="1204"/>
        <v/>
      </c>
      <c r="I38572" s="218" t="str">
        <f t="shared" si="1205"/>
        <v/>
      </c>
    </row>
    <row r="38573" spans="3:9" ht="15" customHeight="1">
      <c r="C38573" s="220" t="str">
        <f t="shared" si="1204"/>
        <v/>
      </c>
      <c r="I38573" s="218" t="str">
        <f t="shared" si="1205"/>
        <v/>
      </c>
    </row>
    <row r="38574" spans="3:9" ht="15" customHeight="1">
      <c r="C38574" s="220" t="str">
        <f t="shared" si="1204"/>
        <v/>
      </c>
      <c r="I38574" s="218" t="str">
        <f t="shared" si="1205"/>
        <v/>
      </c>
    </row>
    <row r="38575" spans="3:9" ht="15" customHeight="1">
      <c r="C38575" s="220" t="str">
        <f t="shared" si="1204"/>
        <v/>
      </c>
      <c r="I38575" s="218" t="str">
        <f t="shared" si="1205"/>
        <v/>
      </c>
    </row>
    <row r="38576" spans="3:9" ht="15" customHeight="1">
      <c r="C38576" s="220" t="str">
        <f t="shared" si="1204"/>
        <v/>
      </c>
      <c r="I38576" s="218" t="str">
        <f t="shared" si="1205"/>
        <v/>
      </c>
    </row>
    <row r="38577" spans="3:9" ht="15" customHeight="1">
      <c r="C38577" s="220" t="str">
        <f t="shared" si="1204"/>
        <v/>
      </c>
      <c r="I38577" s="218" t="str">
        <f t="shared" si="1205"/>
        <v/>
      </c>
    </row>
    <row r="38578" spans="3:9" ht="15" customHeight="1">
      <c r="C38578" s="220" t="str">
        <f t="shared" si="1204"/>
        <v/>
      </c>
      <c r="I38578" s="218" t="str">
        <f t="shared" si="1205"/>
        <v/>
      </c>
    </row>
    <row r="38579" spans="3:9" ht="15" customHeight="1">
      <c r="C38579" s="220" t="str">
        <f t="shared" si="1204"/>
        <v/>
      </c>
      <c r="I38579" s="218" t="str">
        <f t="shared" si="1205"/>
        <v/>
      </c>
    </row>
    <row r="38580" spans="3:9" ht="15" customHeight="1">
      <c r="C38580" s="220" t="str">
        <f t="shared" si="1204"/>
        <v/>
      </c>
      <c r="I38580" s="218" t="str">
        <f t="shared" si="1205"/>
        <v/>
      </c>
    </row>
    <row r="38581" spans="3:9" ht="15" customHeight="1">
      <c r="C38581" s="220" t="str">
        <f t="shared" si="1204"/>
        <v/>
      </c>
      <c r="I38581" s="218" t="str">
        <f t="shared" si="1205"/>
        <v/>
      </c>
    </row>
    <row r="38582" spans="3:9" ht="15" customHeight="1">
      <c r="C38582" s="220" t="str">
        <f t="shared" si="1204"/>
        <v/>
      </c>
      <c r="I38582" s="218" t="str">
        <f t="shared" si="1205"/>
        <v/>
      </c>
    </row>
    <row r="38583" spans="3:9" ht="15" customHeight="1">
      <c r="C38583" s="220" t="str">
        <f t="shared" si="1204"/>
        <v/>
      </c>
      <c r="I38583" s="218" t="str">
        <f t="shared" si="1205"/>
        <v/>
      </c>
    </row>
    <row r="38584" spans="3:9" ht="15" customHeight="1">
      <c r="C38584" s="220" t="str">
        <f t="shared" si="1204"/>
        <v/>
      </c>
      <c r="I38584" s="218" t="str">
        <f t="shared" si="1205"/>
        <v/>
      </c>
    </row>
    <row r="38585" spans="3:9" ht="15" customHeight="1">
      <c r="C38585" s="220" t="str">
        <f t="shared" si="1204"/>
        <v/>
      </c>
      <c r="I38585" s="218" t="str">
        <f t="shared" si="1205"/>
        <v/>
      </c>
    </row>
    <row r="38586" spans="3:9" ht="15" customHeight="1">
      <c r="C38586" s="220" t="str">
        <f t="shared" si="1204"/>
        <v/>
      </c>
      <c r="I38586" s="218" t="str">
        <f t="shared" si="1205"/>
        <v/>
      </c>
    </row>
    <row r="38587" spans="3:9" ht="15" customHeight="1">
      <c r="C38587" s="220" t="str">
        <f t="shared" si="1204"/>
        <v/>
      </c>
      <c r="I38587" s="218" t="str">
        <f t="shared" si="1205"/>
        <v/>
      </c>
    </row>
    <row r="38588" spans="3:9" ht="15" customHeight="1">
      <c r="C38588" s="220" t="str">
        <f t="shared" si="1204"/>
        <v/>
      </c>
      <c r="I38588" s="218" t="str">
        <f t="shared" si="1205"/>
        <v/>
      </c>
    </row>
    <row r="38589" spans="3:9" ht="15" customHeight="1">
      <c r="C38589" s="220" t="str">
        <f t="shared" si="1204"/>
        <v/>
      </c>
      <c r="I38589" s="218" t="str">
        <f t="shared" si="1205"/>
        <v/>
      </c>
    </row>
    <row r="38590" spans="3:9" ht="15" customHeight="1">
      <c r="C38590" s="220" t="str">
        <f t="shared" si="1204"/>
        <v/>
      </c>
      <c r="I38590" s="218" t="str">
        <f t="shared" si="1205"/>
        <v/>
      </c>
    </row>
    <row r="38591" spans="3:9" ht="15" customHeight="1">
      <c r="C38591" s="220" t="str">
        <f t="shared" si="1204"/>
        <v/>
      </c>
      <c r="I38591" s="218" t="str">
        <f t="shared" si="1205"/>
        <v/>
      </c>
    </row>
    <row r="38592" spans="3:9" ht="15" customHeight="1">
      <c r="C38592" s="220" t="str">
        <f t="shared" si="1204"/>
        <v/>
      </c>
      <c r="I38592" s="218" t="str">
        <f t="shared" si="1205"/>
        <v/>
      </c>
    </row>
    <row r="38593" spans="3:9" ht="15" customHeight="1">
      <c r="C38593" s="220" t="str">
        <f t="shared" si="1204"/>
        <v/>
      </c>
      <c r="I38593" s="218" t="str">
        <f t="shared" si="1205"/>
        <v/>
      </c>
    </row>
    <row r="38594" spans="3:9" ht="15" customHeight="1">
      <c r="C38594" s="220" t="str">
        <f t="shared" si="1204"/>
        <v/>
      </c>
      <c r="I38594" s="218" t="str">
        <f t="shared" si="1205"/>
        <v/>
      </c>
    </row>
    <row r="38595" spans="3:9" ht="15" customHeight="1">
      <c r="C38595" s="220" t="str">
        <f t="shared" si="1204"/>
        <v/>
      </c>
      <c r="I38595" s="218" t="str">
        <f t="shared" si="1205"/>
        <v/>
      </c>
    </row>
    <row r="38596" spans="3:9" ht="15" customHeight="1">
      <c r="C38596" s="220" t="str">
        <f t="shared" si="1204"/>
        <v/>
      </c>
      <c r="I38596" s="218" t="str">
        <f t="shared" si="1205"/>
        <v/>
      </c>
    </row>
    <row r="38597" spans="3:9" ht="15" customHeight="1">
      <c r="C38597" s="220" t="str">
        <f t="shared" si="1204"/>
        <v/>
      </c>
      <c r="I38597" s="218" t="str">
        <f t="shared" si="1205"/>
        <v/>
      </c>
    </row>
    <row r="38598" spans="3:9" ht="15" customHeight="1">
      <c r="C38598" s="220" t="str">
        <f t="shared" ref="C38598:C38661" si="1206">IF(B38598="","",MONTH(B38598))</f>
        <v/>
      </c>
      <c r="I38598" s="218" t="str">
        <f t="shared" ref="I38598:I38661" si="1207">IF(H38598="","",IF(E38598="","Não deixe campos em branco, a planilha resumo de custos e despesas necessita deles para funcionar",IF(F38598="","Não deixe campos em branco, a planilha resumo de custos e despesas necessita deles para funcionar",IF(G38598="","Não deixe campos em branco, a planilha resumo de custos e despesas necessita deles para funcionar",""))))</f>
        <v/>
      </c>
    </row>
    <row r="38599" spans="3:9" ht="15" customHeight="1">
      <c r="C38599" s="220" t="str">
        <f t="shared" si="1206"/>
        <v/>
      </c>
      <c r="I38599" s="218" t="str">
        <f t="shared" si="1207"/>
        <v/>
      </c>
    </row>
    <row r="38600" spans="3:9" ht="15" customHeight="1">
      <c r="C38600" s="220" t="str">
        <f t="shared" si="1206"/>
        <v/>
      </c>
      <c r="I38600" s="218" t="str">
        <f t="shared" si="1207"/>
        <v/>
      </c>
    </row>
    <row r="38601" spans="3:9" ht="15" customHeight="1">
      <c r="C38601" s="220" t="str">
        <f t="shared" si="1206"/>
        <v/>
      </c>
      <c r="I38601" s="218" t="str">
        <f t="shared" si="1207"/>
        <v/>
      </c>
    </row>
    <row r="38602" spans="3:9" ht="15" customHeight="1">
      <c r="C38602" s="220" t="str">
        <f t="shared" si="1206"/>
        <v/>
      </c>
      <c r="I38602" s="218" t="str">
        <f t="shared" si="1207"/>
        <v/>
      </c>
    </row>
    <row r="38603" spans="3:9" ht="15" customHeight="1">
      <c r="C38603" s="220" t="str">
        <f t="shared" si="1206"/>
        <v/>
      </c>
      <c r="I38603" s="218" t="str">
        <f t="shared" si="1207"/>
        <v/>
      </c>
    </row>
    <row r="38604" spans="3:9" ht="15" customHeight="1">
      <c r="C38604" s="220" t="str">
        <f t="shared" si="1206"/>
        <v/>
      </c>
      <c r="I38604" s="218" t="str">
        <f t="shared" si="1207"/>
        <v/>
      </c>
    </row>
    <row r="38605" spans="3:9" ht="15" customHeight="1">
      <c r="C38605" s="220" t="str">
        <f t="shared" si="1206"/>
        <v/>
      </c>
      <c r="I38605" s="218" t="str">
        <f t="shared" si="1207"/>
        <v/>
      </c>
    </row>
    <row r="38606" spans="3:9" ht="15" customHeight="1">
      <c r="C38606" s="220" t="str">
        <f t="shared" si="1206"/>
        <v/>
      </c>
      <c r="I38606" s="218" t="str">
        <f t="shared" si="1207"/>
        <v/>
      </c>
    </row>
    <row r="38607" spans="3:9" ht="15" customHeight="1">
      <c r="C38607" s="220" t="str">
        <f t="shared" si="1206"/>
        <v/>
      </c>
      <c r="I38607" s="218" t="str">
        <f t="shared" si="1207"/>
        <v/>
      </c>
    </row>
    <row r="38608" spans="3:9" ht="15" customHeight="1">
      <c r="C38608" s="220" t="str">
        <f t="shared" si="1206"/>
        <v/>
      </c>
      <c r="I38608" s="218" t="str">
        <f t="shared" si="1207"/>
        <v/>
      </c>
    </row>
    <row r="38609" spans="3:9" ht="15" customHeight="1">
      <c r="C38609" s="220" t="str">
        <f t="shared" si="1206"/>
        <v/>
      </c>
      <c r="I38609" s="218" t="str">
        <f t="shared" si="1207"/>
        <v/>
      </c>
    </row>
    <row r="38610" spans="3:9" ht="15" customHeight="1">
      <c r="C38610" s="220" t="str">
        <f t="shared" si="1206"/>
        <v/>
      </c>
      <c r="I38610" s="218" t="str">
        <f t="shared" si="1207"/>
        <v/>
      </c>
    </row>
    <row r="38611" spans="3:9" ht="15" customHeight="1">
      <c r="C38611" s="220" t="str">
        <f t="shared" si="1206"/>
        <v/>
      </c>
      <c r="I38611" s="218" t="str">
        <f t="shared" si="1207"/>
        <v/>
      </c>
    </row>
    <row r="38612" spans="3:9" ht="15" customHeight="1">
      <c r="C38612" s="220" t="str">
        <f t="shared" si="1206"/>
        <v/>
      </c>
      <c r="I38612" s="218" t="str">
        <f t="shared" si="1207"/>
        <v/>
      </c>
    </row>
    <row r="38613" spans="3:9" ht="15" customHeight="1">
      <c r="C38613" s="220" t="str">
        <f t="shared" si="1206"/>
        <v/>
      </c>
      <c r="I38613" s="218" t="str">
        <f t="shared" si="1207"/>
        <v/>
      </c>
    </row>
    <row r="38614" spans="3:9" ht="15" customHeight="1">
      <c r="C38614" s="220" t="str">
        <f t="shared" si="1206"/>
        <v/>
      </c>
      <c r="I38614" s="218" t="str">
        <f t="shared" si="1207"/>
        <v/>
      </c>
    </row>
    <row r="38615" spans="3:9" ht="15" customHeight="1">
      <c r="C38615" s="220" t="str">
        <f t="shared" si="1206"/>
        <v/>
      </c>
      <c r="I38615" s="218" t="str">
        <f t="shared" si="1207"/>
        <v/>
      </c>
    </row>
    <row r="38616" spans="3:9" ht="15" customHeight="1">
      <c r="C38616" s="220" t="str">
        <f t="shared" si="1206"/>
        <v/>
      </c>
      <c r="I38616" s="218" t="str">
        <f t="shared" si="1207"/>
        <v/>
      </c>
    </row>
    <row r="38617" spans="3:9" ht="15" customHeight="1">
      <c r="C38617" s="220" t="str">
        <f t="shared" si="1206"/>
        <v/>
      </c>
      <c r="I38617" s="218" t="str">
        <f t="shared" si="1207"/>
        <v/>
      </c>
    </row>
    <row r="38618" spans="3:9" ht="15" customHeight="1">
      <c r="C38618" s="220" t="str">
        <f t="shared" si="1206"/>
        <v/>
      </c>
      <c r="I38618" s="218" t="str">
        <f t="shared" si="1207"/>
        <v/>
      </c>
    </row>
    <row r="38619" spans="3:9" ht="15" customHeight="1">
      <c r="C38619" s="220" t="str">
        <f t="shared" si="1206"/>
        <v/>
      </c>
      <c r="I38619" s="218" t="str">
        <f t="shared" si="1207"/>
        <v/>
      </c>
    </row>
    <row r="38620" spans="3:9" ht="15" customHeight="1">
      <c r="C38620" s="220" t="str">
        <f t="shared" si="1206"/>
        <v/>
      </c>
      <c r="I38620" s="218" t="str">
        <f t="shared" si="1207"/>
        <v/>
      </c>
    </row>
    <row r="38621" spans="3:9" ht="15" customHeight="1">
      <c r="C38621" s="220" t="str">
        <f t="shared" si="1206"/>
        <v/>
      </c>
      <c r="I38621" s="218" t="str">
        <f t="shared" si="1207"/>
        <v/>
      </c>
    </row>
    <row r="38622" spans="3:9" ht="15" customHeight="1">
      <c r="C38622" s="220" t="str">
        <f t="shared" si="1206"/>
        <v/>
      </c>
      <c r="I38622" s="218" t="str">
        <f t="shared" si="1207"/>
        <v/>
      </c>
    </row>
    <row r="38623" spans="3:9" ht="15" customHeight="1">
      <c r="C38623" s="220" t="str">
        <f t="shared" si="1206"/>
        <v/>
      </c>
      <c r="I38623" s="218" t="str">
        <f t="shared" si="1207"/>
        <v/>
      </c>
    </row>
    <row r="38624" spans="3:9" ht="15" customHeight="1">
      <c r="C38624" s="220" t="str">
        <f t="shared" si="1206"/>
        <v/>
      </c>
      <c r="I38624" s="218" t="str">
        <f t="shared" si="1207"/>
        <v/>
      </c>
    </row>
    <row r="38625" spans="3:9" ht="15" customHeight="1">
      <c r="C38625" s="220" t="str">
        <f t="shared" si="1206"/>
        <v/>
      </c>
      <c r="I38625" s="218" t="str">
        <f t="shared" si="1207"/>
        <v/>
      </c>
    </row>
    <row r="38626" spans="3:9" ht="15" customHeight="1">
      <c r="C38626" s="220" t="str">
        <f t="shared" si="1206"/>
        <v/>
      </c>
      <c r="I38626" s="218" t="str">
        <f t="shared" si="1207"/>
        <v/>
      </c>
    </row>
    <row r="38627" spans="3:9" ht="15" customHeight="1">
      <c r="C38627" s="220" t="str">
        <f t="shared" si="1206"/>
        <v/>
      </c>
      <c r="I38627" s="218" t="str">
        <f t="shared" si="1207"/>
        <v/>
      </c>
    </row>
    <row r="38628" spans="3:9" ht="15" customHeight="1">
      <c r="C38628" s="220" t="str">
        <f t="shared" si="1206"/>
        <v/>
      </c>
      <c r="I38628" s="218" t="str">
        <f t="shared" si="1207"/>
        <v/>
      </c>
    </row>
    <row r="38629" spans="3:9" ht="15" customHeight="1">
      <c r="C38629" s="220" t="str">
        <f t="shared" si="1206"/>
        <v/>
      </c>
      <c r="I38629" s="218" t="str">
        <f t="shared" si="1207"/>
        <v/>
      </c>
    </row>
    <row r="38630" spans="3:9" ht="15" customHeight="1">
      <c r="C38630" s="220" t="str">
        <f t="shared" si="1206"/>
        <v/>
      </c>
      <c r="I38630" s="218" t="str">
        <f t="shared" si="1207"/>
        <v/>
      </c>
    </row>
    <row r="38631" spans="3:9" ht="15" customHeight="1">
      <c r="C38631" s="220" t="str">
        <f t="shared" si="1206"/>
        <v/>
      </c>
      <c r="I38631" s="218" t="str">
        <f t="shared" si="1207"/>
        <v/>
      </c>
    </row>
    <row r="38632" spans="3:9" ht="15" customHeight="1">
      <c r="C38632" s="220" t="str">
        <f t="shared" si="1206"/>
        <v/>
      </c>
      <c r="I38632" s="218" t="str">
        <f t="shared" si="1207"/>
        <v/>
      </c>
    </row>
    <row r="38633" spans="3:9" ht="15" customHeight="1">
      <c r="C38633" s="220" t="str">
        <f t="shared" si="1206"/>
        <v/>
      </c>
      <c r="I38633" s="218" t="str">
        <f t="shared" si="1207"/>
        <v/>
      </c>
    </row>
    <row r="38634" spans="3:9" ht="15" customHeight="1">
      <c r="C38634" s="220" t="str">
        <f t="shared" si="1206"/>
        <v/>
      </c>
      <c r="I38634" s="218" t="str">
        <f t="shared" si="1207"/>
        <v/>
      </c>
    </row>
    <row r="38635" spans="3:9" ht="15" customHeight="1">
      <c r="C38635" s="220" t="str">
        <f t="shared" si="1206"/>
        <v/>
      </c>
      <c r="I38635" s="218" t="str">
        <f t="shared" si="1207"/>
        <v/>
      </c>
    </row>
    <row r="38636" spans="3:9" ht="15" customHeight="1">
      <c r="C38636" s="220" t="str">
        <f t="shared" si="1206"/>
        <v/>
      </c>
      <c r="I38636" s="218" t="str">
        <f t="shared" si="1207"/>
        <v/>
      </c>
    </row>
    <row r="38637" spans="3:9" ht="15" customHeight="1">
      <c r="C38637" s="220" t="str">
        <f t="shared" si="1206"/>
        <v/>
      </c>
      <c r="I38637" s="218" t="str">
        <f t="shared" si="1207"/>
        <v/>
      </c>
    </row>
    <row r="38638" spans="3:9" ht="15" customHeight="1">
      <c r="C38638" s="220" t="str">
        <f t="shared" si="1206"/>
        <v/>
      </c>
      <c r="I38638" s="218" t="str">
        <f t="shared" si="1207"/>
        <v/>
      </c>
    </row>
    <row r="38639" spans="3:9" ht="15" customHeight="1">
      <c r="C38639" s="220" t="str">
        <f t="shared" si="1206"/>
        <v/>
      </c>
      <c r="I38639" s="218" t="str">
        <f t="shared" si="1207"/>
        <v/>
      </c>
    </row>
    <row r="38640" spans="3:9" ht="15" customHeight="1">
      <c r="C38640" s="220" t="str">
        <f t="shared" si="1206"/>
        <v/>
      </c>
      <c r="I38640" s="218" t="str">
        <f t="shared" si="1207"/>
        <v/>
      </c>
    </row>
    <row r="38641" spans="3:9" ht="15" customHeight="1">
      <c r="C38641" s="220" t="str">
        <f t="shared" si="1206"/>
        <v/>
      </c>
      <c r="I38641" s="218" t="str">
        <f t="shared" si="1207"/>
        <v/>
      </c>
    </row>
    <row r="38642" spans="3:9" ht="15" customHeight="1">
      <c r="C38642" s="220" t="str">
        <f t="shared" si="1206"/>
        <v/>
      </c>
      <c r="I38642" s="218" t="str">
        <f t="shared" si="1207"/>
        <v/>
      </c>
    </row>
    <row r="38643" spans="3:9" ht="15" customHeight="1">
      <c r="C38643" s="220" t="str">
        <f t="shared" si="1206"/>
        <v/>
      </c>
      <c r="I38643" s="218" t="str">
        <f t="shared" si="1207"/>
        <v/>
      </c>
    </row>
    <row r="38644" spans="3:9" ht="15" customHeight="1">
      <c r="C38644" s="220" t="str">
        <f t="shared" si="1206"/>
        <v/>
      </c>
      <c r="I38644" s="218" t="str">
        <f t="shared" si="1207"/>
        <v/>
      </c>
    </row>
    <row r="38645" spans="3:9" ht="15" customHeight="1">
      <c r="C38645" s="220" t="str">
        <f t="shared" si="1206"/>
        <v/>
      </c>
      <c r="I38645" s="218" t="str">
        <f t="shared" si="1207"/>
        <v/>
      </c>
    </row>
    <row r="38646" spans="3:9" ht="15" customHeight="1">
      <c r="C38646" s="220" t="str">
        <f t="shared" si="1206"/>
        <v/>
      </c>
      <c r="I38646" s="218" t="str">
        <f t="shared" si="1207"/>
        <v/>
      </c>
    </row>
    <row r="38647" spans="3:9" ht="15" customHeight="1">
      <c r="C38647" s="220" t="str">
        <f t="shared" si="1206"/>
        <v/>
      </c>
      <c r="I38647" s="218" t="str">
        <f t="shared" si="1207"/>
        <v/>
      </c>
    </row>
    <row r="38648" spans="3:9" ht="15" customHeight="1">
      <c r="C38648" s="220" t="str">
        <f t="shared" si="1206"/>
        <v/>
      </c>
      <c r="I38648" s="218" t="str">
        <f t="shared" si="1207"/>
        <v/>
      </c>
    </row>
    <row r="38649" spans="3:9" ht="15" customHeight="1">
      <c r="C38649" s="220" t="str">
        <f t="shared" si="1206"/>
        <v/>
      </c>
      <c r="I38649" s="218" t="str">
        <f t="shared" si="1207"/>
        <v/>
      </c>
    </row>
    <row r="38650" spans="3:9" ht="15" customHeight="1">
      <c r="C38650" s="220" t="str">
        <f t="shared" si="1206"/>
        <v/>
      </c>
      <c r="I38650" s="218" t="str">
        <f t="shared" si="1207"/>
        <v/>
      </c>
    </row>
    <row r="38651" spans="3:9" ht="15" customHeight="1">
      <c r="C38651" s="220" t="str">
        <f t="shared" si="1206"/>
        <v/>
      </c>
      <c r="I38651" s="218" t="str">
        <f t="shared" si="1207"/>
        <v/>
      </c>
    </row>
    <row r="38652" spans="3:9" ht="15" customHeight="1">
      <c r="C38652" s="220" t="str">
        <f t="shared" si="1206"/>
        <v/>
      </c>
      <c r="I38652" s="218" t="str">
        <f t="shared" si="1207"/>
        <v/>
      </c>
    </row>
    <row r="38653" spans="3:9" ht="15" customHeight="1">
      <c r="C38653" s="220" t="str">
        <f t="shared" si="1206"/>
        <v/>
      </c>
      <c r="I38653" s="218" t="str">
        <f t="shared" si="1207"/>
        <v/>
      </c>
    </row>
    <row r="38654" spans="3:9" ht="15" customHeight="1">
      <c r="C38654" s="220" t="str">
        <f t="shared" si="1206"/>
        <v/>
      </c>
      <c r="I38654" s="218" t="str">
        <f t="shared" si="1207"/>
        <v/>
      </c>
    </row>
    <row r="38655" spans="3:9" ht="15" customHeight="1">
      <c r="C38655" s="220" t="str">
        <f t="shared" si="1206"/>
        <v/>
      </c>
      <c r="I38655" s="218" t="str">
        <f t="shared" si="1207"/>
        <v/>
      </c>
    </row>
    <row r="38656" spans="3:9" ht="15" customHeight="1">
      <c r="C38656" s="220" t="str">
        <f t="shared" si="1206"/>
        <v/>
      </c>
      <c r="I38656" s="218" t="str">
        <f t="shared" si="1207"/>
        <v/>
      </c>
    </row>
    <row r="38657" spans="3:9" ht="15" customHeight="1">
      <c r="C38657" s="220" t="str">
        <f t="shared" si="1206"/>
        <v/>
      </c>
      <c r="I38657" s="218" t="str">
        <f t="shared" si="1207"/>
        <v/>
      </c>
    </row>
    <row r="38658" spans="3:9" ht="15" customHeight="1">
      <c r="C38658" s="220" t="str">
        <f t="shared" si="1206"/>
        <v/>
      </c>
      <c r="I38658" s="218" t="str">
        <f t="shared" si="1207"/>
        <v/>
      </c>
    </row>
    <row r="38659" spans="3:9" ht="15" customHeight="1">
      <c r="C38659" s="220" t="str">
        <f t="shared" si="1206"/>
        <v/>
      </c>
      <c r="I38659" s="218" t="str">
        <f t="shared" si="1207"/>
        <v/>
      </c>
    </row>
    <row r="38660" spans="3:9" ht="15" customHeight="1">
      <c r="C38660" s="220" t="str">
        <f t="shared" si="1206"/>
        <v/>
      </c>
      <c r="I38660" s="218" t="str">
        <f t="shared" si="1207"/>
        <v/>
      </c>
    </row>
    <row r="38661" spans="3:9" ht="15" customHeight="1">
      <c r="C38661" s="220" t="str">
        <f t="shared" si="1206"/>
        <v/>
      </c>
      <c r="I38661" s="218" t="str">
        <f t="shared" si="1207"/>
        <v/>
      </c>
    </row>
    <row r="38662" spans="3:9" ht="15" customHeight="1">
      <c r="C38662" s="220" t="str">
        <f t="shared" ref="C38662:C38725" si="1208">IF(B38662="","",MONTH(B38662))</f>
        <v/>
      </c>
      <c r="I38662" s="218" t="str">
        <f t="shared" ref="I38662:I38725" si="1209">IF(H38662="","",IF(E38662="","Não deixe campos em branco, a planilha resumo de custos e despesas necessita deles para funcionar",IF(F38662="","Não deixe campos em branco, a planilha resumo de custos e despesas necessita deles para funcionar",IF(G38662="","Não deixe campos em branco, a planilha resumo de custos e despesas necessita deles para funcionar",""))))</f>
        <v/>
      </c>
    </row>
    <row r="38663" spans="3:9" ht="15" customHeight="1">
      <c r="C38663" s="220" t="str">
        <f t="shared" si="1208"/>
        <v/>
      </c>
      <c r="I38663" s="218" t="str">
        <f t="shared" si="1209"/>
        <v/>
      </c>
    </row>
    <row r="38664" spans="3:9" ht="15" customHeight="1">
      <c r="C38664" s="220" t="str">
        <f t="shared" si="1208"/>
        <v/>
      </c>
      <c r="I38664" s="218" t="str">
        <f t="shared" si="1209"/>
        <v/>
      </c>
    </row>
    <row r="38665" spans="3:9" ht="15" customHeight="1">
      <c r="C38665" s="220" t="str">
        <f t="shared" si="1208"/>
        <v/>
      </c>
      <c r="I38665" s="218" t="str">
        <f t="shared" si="1209"/>
        <v/>
      </c>
    </row>
    <row r="38666" spans="3:9" ht="15" customHeight="1">
      <c r="C38666" s="220" t="str">
        <f t="shared" si="1208"/>
        <v/>
      </c>
      <c r="I38666" s="218" t="str">
        <f t="shared" si="1209"/>
        <v/>
      </c>
    </row>
    <row r="38667" spans="3:9" ht="15" customHeight="1">
      <c r="C38667" s="220" t="str">
        <f t="shared" si="1208"/>
        <v/>
      </c>
      <c r="I38667" s="218" t="str">
        <f t="shared" si="1209"/>
        <v/>
      </c>
    </row>
    <row r="38668" spans="3:9" ht="15" customHeight="1">
      <c r="C38668" s="220" t="str">
        <f t="shared" si="1208"/>
        <v/>
      </c>
      <c r="I38668" s="218" t="str">
        <f t="shared" si="1209"/>
        <v/>
      </c>
    </row>
    <row r="38669" spans="3:9" ht="15" customHeight="1">
      <c r="C38669" s="220" t="str">
        <f t="shared" si="1208"/>
        <v/>
      </c>
      <c r="I38669" s="218" t="str">
        <f t="shared" si="1209"/>
        <v/>
      </c>
    </row>
    <row r="38670" spans="3:9" ht="15" customHeight="1">
      <c r="C38670" s="220" t="str">
        <f t="shared" si="1208"/>
        <v/>
      </c>
      <c r="I38670" s="218" t="str">
        <f t="shared" si="1209"/>
        <v/>
      </c>
    </row>
    <row r="38671" spans="3:9" ht="15" customHeight="1">
      <c r="C38671" s="220" t="str">
        <f t="shared" si="1208"/>
        <v/>
      </c>
      <c r="I38671" s="218" t="str">
        <f t="shared" si="1209"/>
        <v/>
      </c>
    </row>
    <row r="38672" spans="3:9" ht="15" customHeight="1">
      <c r="C38672" s="220" t="str">
        <f t="shared" si="1208"/>
        <v/>
      </c>
      <c r="I38672" s="218" t="str">
        <f t="shared" si="1209"/>
        <v/>
      </c>
    </row>
    <row r="38673" spans="3:9" ht="15" customHeight="1">
      <c r="C38673" s="220" t="str">
        <f t="shared" si="1208"/>
        <v/>
      </c>
      <c r="I38673" s="218" t="str">
        <f t="shared" si="1209"/>
        <v/>
      </c>
    </row>
    <row r="38674" spans="3:9" ht="15" customHeight="1">
      <c r="C38674" s="220" t="str">
        <f t="shared" si="1208"/>
        <v/>
      </c>
      <c r="I38674" s="218" t="str">
        <f t="shared" si="1209"/>
        <v/>
      </c>
    </row>
    <row r="38675" spans="3:9" ht="15" customHeight="1">
      <c r="C38675" s="220" t="str">
        <f t="shared" si="1208"/>
        <v/>
      </c>
      <c r="I38675" s="218" t="str">
        <f t="shared" si="1209"/>
        <v/>
      </c>
    </row>
    <row r="38676" spans="3:9" ht="15" customHeight="1">
      <c r="C38676" s="220" t="str">
        <f t="shared" si="1208"/>
        <v/>
      </c>
      <c r="I38676" s="218" t="str">
        <f t="shared" si="1209"/>
        <v/>
      </c>
    </row>
    <row r="38677" spans="3:9" ht="15" customHeight="1">
      <c r="C38677" s="220" t="str">
        <f t="shared" si="1208"/>
        <v/>
      </c>
      <c r="I38677" s="218" t="str">
        <f t="shared" si="1209"/>
        <v/>
      </c>
    </row>
    <row r="38678" spans="3:9" ht="15" customHeight="1">
      <c r="C38678" s="220" t="str">
        <f t="shared" si="1208"/>
        <v/>
      </c>
      <c r="I38678" s="218" t="str">
        <f t="shared" si="1209"/>
        <v/>
      </c>
    </row>
    <row r="38679" spans="3:9" ht="15" customHeight="1">
      <c r="C38679" s="220" t="str">
        <f t="shared" si="1208"/>
        <v/>
      </c>
      <c r="I38679" s="218" t="str">
        <f t="shared" si="1209"/>
        <v/>
      </c>
    </row>
    <row r="38680" spans="3:9" ht="15" customHeight="1">
      <c r="C38680" s="220" t="str">
        <f t="shared" si="1208"/>
        <v/>
      </c>
      <c r="I38680" s="218" t="str">
        <f t="shared" si="1209"/>
        <v/>
      </c>
    </row>
    <row r="38681" spans="3:9" ht="15" customHeight="1">
      <c r="C38681" s="220" t="str">
        <f t="shared" si="1208"/>
        <v/>
      </c>
      <c r="I38681" s="218" t="str">
        <f t="shared" si="1209"/>
        <v/>
      </c>
    </row>
    <row r="38682" spans="3:9" ht="15" customHeight="1">
      <c r="C38682" s="220" t="str">
        <f t="shared" si="1208"/>
        <v/>
      </c>
      <c r="I38682" s="218" t="str">
        <f t="shared" si="1209"/>
        <v/>
      </c>
    </row>
    <row r="38683" spans="3:9" ht="15" customHeight="1">
      <c r="C38683" s="220" t="str">
        <f t="shared" si="1208"/>
        <v/>
      </c>
      <c r="I38683" s="218" t="str">
        <f t="shared" si="1209"/>
        <v/>
      </c>
    </row>
    <row r="38684" spans="3:9" ht="15" customHeight="1">
      <c r="C38684" s="220" t="str">
        <f t="shared" si="1208"/>
        <v/>
      </c>
      <c r="I38684" s="218" t="str">
        <f t="shared" si="1209"/>
        <v/>
      </c>
    </row>
    <row r="38685" spans="3:9" ht="15" customHeight="1">
      <c r="C38685" s="220" t="str">
        <f t="shared" si="1208"/>
        <v/>
      </c>
      <c r="I38685" s="218" t="str">
        <f t="shared" si="1209"/>
        <v/>
      </c>
    </row>
    <row r="38686" spans="3:9" ht="15" customHeight="1">
      <c r="C38686" s="220" t="str">
        <f t="shared" si="1208"/>
        <v/>
      </c>
      <c r="I38686" s="218" t="str">
        <f t="shared" si="1209"/>
        <v/>
      </c>
    </row>
    <row r="38687" spans="3:9" ht="15" customHeight="1">
      <c r="C38687" s="220" t="str">
        <f t="shared" si="1208"/>
        <v/>
      </c>
      <c r="I38687" s="218" t="str">
        <f t="shared" si="1209"/>
        <v/>
      </c>
    </row>
    <row r="38688" spans="3:9" ht="15" customHeight="1">
      <c r="C38688" s="220" t="str">
        <f t="shared" si="1208"/>
        <v/>
      </c>
      <c r="I38688" s="218" t="str">
        <f t="shared" si="1209"/>
        <v/>
      </c>
    </row>
    <row r="38689" spans="3:9" ht="15" customHeight="1">
      <c r="C38689" s="220" t="str">
        <f t="shared" si="1208"/>
        <v/>
      </c>
      <c r="I38689" s="218" t="str">
        <f t="shared" si="1209"/>
        <v/>
      </c>
    </row>
    <row r="38690" spans="3:9" ht="15" customHeight="1">
      <c r="C38690" s="220" t="str">
        <f t="shared" si="1208"/>
        <v/>
      </c>
      <c r="I38690" s="218" t="str">
        <f t="shared" si="1209"/>
        <v/>
      </c>
    </row>
    <row r="38691" spans="3:9" ht="15" customHeight="1">
      <c r="C38691" s="220" t="str">
        <f t="shared" si="1208"/>
        <v/>
      </c>
      <c r="I38691" s="218" t="str">
        <f t="shared" si="1209"/>
        <v/>
      </c>
    </row>
    <row r="38692" spans="3:9" ht="15" customHeight="1">
      <c r="C38692" s="220" t="str">
        <f t="shared" si="1208"/>
        <v/>
      </c>
      <c r="I38692" s="218" t="str">
        <f t="shared" si="1209"/>
        <v/>
      </c>
    </row>
    <row r="38693" spans="3:9" ht="15" customHeight="1">
      <c r="C38693" s="220" t="str">
        <f t="shared" si="1208"/>
        <v/>
      </c>
      <c r="I38693" s="218" t="str">
        <f t="shared" si="1209"/>
        <v/>
      </c>
    </row>
    <row r="38694" spans="3:9" ht="15" customHeight="1">
      <c r="C38694" s="220" t="str">
        <f t="shared" si="1208"/>
        <v/>
      </c>
      <c r="I38694" s="218" t="str">
        <f t="shared" si="1209"/>
        <v/>
      </c>
    </row>
    <row r="38695" spans="3:9" ht="15" customHeight="1">
      <c r="C38695" s="220" t="str">
        <f t="shared" si="1208"/>
        <v/>
      </c>
      <c r="I38695" s="218" t="str">
        <f t="shared" si="1209"/>
        <v/>
      </c>
    </row>
    <row r="38696" spans="3:9" ht="15" customHeight="1">
      <c r="C38696" s="220" t="str">
        <f t="shared" si="1208"/>
        <v/>
      </c>
      <c r="I38696" s="218" t="str">
        <f t="shared" si="1209"/>
        <v/>
      </c>
    </row>
    <row r="38697" spans="3:9" ht="15" customHeight="1">
      <c r="C38697" s="220" t="str">
        <f t="shared" si="1208"/>
        <v/>
      </c>
      <c r="I38697" s="218" t="str">
        <f t="shared" si="1209"/>
        <v/>
      </c>
    </row>
    <row r="38698" spans="3:9" ht="15" customHeight="1">
      <c r="C38698" s="220" t="str">
        <f t="shared" si="1208"/>
        <v/>
      </c>
      <c r="I38698" s="218" t="str">
        <f t="shared" si="1209"/>
        <v/>
      </c>
    </row>
    <row r="38699" spans="3:9" ht="15" customHeight="1">
      <c r="C38699" s="220" t="str">
        <f t="shared" si="1208"/>
        <v/>
      </c>
      <c r="I38699" s="218" t="str">
        <f t="shared" si="1209"/>
        <v/>
      </c>
    </row>
    <row r="38700" spans="3:9" ht="15" customHeight="1">
      <c r="C38700" s="220" t="str">
        <f t="shared" si="1208"/>
        <v/>
      </c>
      <c r="I38700" s="218" t="str">
        <f t="shared" si="1209"/>
        <v/>
      </c>
    </row>
    <row r="38701" spans="3:9" ht="15" customHeight="1">
      <c r="C38701" s="220" t="str">
        <f t="shared" si="1208"/>
        <v/>
      </c>
      <c r="I38701" s="218" t="str">
        <f t="shared" si="1209"/>
        <v/>
      </c>
    </row>
    <row r="38702" spans="3:9" ht="15" customHeight="1">
      <c r="C38702" s="220" t="str">
        <f t="shared" si="1208"/>
        <v/>
      </c>
      <c r="I38702" s="218" t="str">
        <f t="shared" si="1209"/>
        <v/>
      </c>
    </row>
    <row r="38703" spans="3:9" ht="15" customHeight="1">
      <c r="C38703" s="220" t="str">
        <f t="shared" si="1208"/>
        <v/>
      </c>
      <c r="I38703" s="218" t="str">
        <f t="shared" si="1209"/>
        <v/>
      </c>
    </row>
    <row r="38704" spans="3:9" ht="15" customHeight="1">
      <c r="C38704" s="220" t="str">
        <f t="shared" si="1208"/>
        <v/>
      </c>
      <c r="I38704" s="218" t="str">
        <f t="shared" si="1209"/>
        <v/>
      </c>
    </row>
    <row r="38705" spans="3:9" ht="15" customHeight="1">
      <c r="C38705" s="220" t="str">
        <f t="shared" si="1208"/>
        <v/>
      </c>
      <c r="I38705" s="218" t="str">
        <f t="shared" si="1209"/>
        <v/>
      </c>
    </row>
    <row r="38706" spans="3:9" ht="15" customHeight="1">
      <c r="C38706" s="220" t="str">
        <f t="shared" si="1208"/>
        <v/>
      </c>
      <c r="I38706" s="218" t="str">
        <f t="shared" si="1209"/>
        <v/>
      </c>
    </row>
    <row r="38707" spans="3:9" ht="15" customHeight="1">
      <c r="C38707" s="220" t="str">
        <f t="shared" si="1208"/>
        <v/>
      </c>
      <c r="I38707" s="218" t="str">
        <f t="shared" si="1209"/>
        <v/>
      </c>
    </row>
    <row r="38708" spans="3:9" ht="15" customHeight="1">
      <c r="C38708" s="220" t="str">
        <f t="shared" si="1208"/>
        <v/>
      </c>
      <c r="I38708" s="218" t="str">
        <f t="shared" si="1209"/>
        <v/>
      </c>
    </row>
    <row r="38709" spans="3:9" ht="15" customHeight="1">
      <c r="C38709" s="220" t="str">
        <f t="shared" si="1208"/>
        <v/>
      </c>
      <c r="I38709" s="218" t="str">
        <f t="shared" si="1209"/>
        <v/>
      </c>
    </row>
    <row r="38710" spans="3:9" ht="15" customHeight="1">
      <c r="C38710" s="220" t="str">
        <f t="shared" si="1208"/>
        <v/>
      </c>
      <c r="I38710" s="218" t="str">
        <f t="shared" si="1209"/>
        <v/>
      </c>
    </row>
    <row r="38711" spans="3:9" ht="15" customHeight="1">
      <c r="C38711" s="220" t="str">
        <f t="shared" si="1208"/>
        <v/>
      </c>
      <c r="I38711" s="218" t="str">
        <f t="shared" si="1209"/>
        <v/>
      </c>
    </row>
    <row r="38712" spans="3:9" ht="15" customHeight="1">
      <c r="C38712" s="220" t="str">
        <f t="shared" si="1208"/>
        <v/>
      </c>
      <c r="I38712" s="218" t="str">
        <f t="shared" si="1209"/>
        <v/>
      </c>
    </row>
    <row r="38713" spans="3:9" ht="15" customHeight="1">
      <c r="C38713" s="220" t="str">
        <f t="shared" si="1208"/>
        <v/>
      </c>
      <c r="I38713" s="218" t="str">
        <f t="shared" si="1209"/>
        <v/>
      </c>
    </row>
    <row r="38714" spans="3:9" ht="15" customHeight="1">
      <c r="C38714" s="220" t="str">
        <f t="shared" si="1208"/>
        <v/>
      </c>
      <c r="I38714" s="218" t="str">
        <f t="shared" si="1209"/>
        <v/>
      </c>
    </row>
    <row r="38715" spans="3:9" ht="15" customHeight="1">
      <c r="C38715" s="220" t="str">
        <f t="shared" si="1208"/>
        <v/>
      </c>
      <c r="I38715" s="218" t="str">
        <f t="shared" si="1209"/>
        <v/>
      </c>
    </row>
    <row r="38716" spans="3:9" ht="15" customHeight="1">
      <c r="C38716" s="220" t="str">
        <f t="shared" si="1208"/>
        <v/>
      </c>
      <c r="I38716" s="218" t="str">
        <f t="shared" si="1209"/>
        <v/>
      </c>
    </row>
    <row r="38717" spans="3:9" ht="15" customHeight="1">
      <c r="C38717" s="220" t="str">
        <f t="shared" si="1208"/>
        <v/>
      </c>
      <c r="I38717" s="218" t="str">
        <f t="shared" si="1209"/>
        <v/>
      </c>
    </row>
    <row r="38718" spans="3:9" ht="15" customHeight="1">
      <c r="C38718" s="220" t="str">
        <f t="shared" si="1208"/>
        <v/>
      </c>
      <c r="I38718" s="218" t="str">
        <f t="shared" si="1209"/>
        <v/>
      </c>
    </row>
    <row r="38719" spans="3:9" ht="15" customHeight="1">
      <c r="C38719" s="220" t="str">
        <f t="shared" si="1208"/>
        <v/>
      </c>
      <c r="I38719" s="218" t="str">
        <f t="shared" si="1209"/>
        <v/>
      </c>
    </row>
    <row r="38720" spans="3:9" ht="15" customHeight="1">
      <c r="C38720" s="220" t="str">
        <f t="shared" si="1208"/>
        <v/>
      </c>
      <c r="I38720" s="218" t="str">
        <f t="shared" si="1209"/>
        <v/>
      </c>
    </row>
    <row r="38721" spans="3:9" ht="15" customHeight="1">
      <c r="C38721" s="220" t="str">
        <f t="shared" si="1208"/>
        <v/>
      </c>
      <c r="I38721" s="218" t="str">
        <f t="shared" si="1209"/>
        <v/>
      </c>
    </row>
    <row r="38722" spans="3:9" ht="15" customHeight="1">
      <c r="C38722" s="220" t="str">
        <f t="shared" si="1208"/>
        <v/>
      </c>
      <c r="I38722" s="218" t="str">
        <f t="shared" si="1209"/>
        <v/>
      </c>
    </row>
    <row r="38723" spans="3:9" ht="15" customHeight="1">
      <c r="C38723" s="220" t="str">
        <f t="shared" si="1208"/>
        <v/>
      </c>
      <c r="I38723" s="218" t="str">
        <f t="shared" si="1209"/>
        <v/>
      </c>
    </row>
    <row r="38724" spans="3:9" ht="15" customHeight="1">
      <c r="C38724" s="220" t="str">
        <f t="shared" si="1208"/>
        <v/>
      </c>
      <c r="I38724" s="218" t="str">
        <f t="shared" si="1209"/>
        <v/>
      </c>
    </row>
    <row r="38725" spans="3:9" ht="15" customHeight="1">
      <c r="C38725" s="220" t="str">
        <f t="shared" si="1208"/>
        <v/>
      </c>
      <c r="I38725" s="218" t="str">
        <f t="shared" si="1209"/>
        <v/>
      </c>
    </row>
    <row r="38726" spans="3:9" ht="15" customHeight="1">
      <c r="C38726" s="220" t="str">
        <f t="shared" ref="C38726:C38789" si="1210">IF(B38726="","",MONTH(B38726))</f>
        <v/>
      </c>
      <c r="I38726" s="218" t="str">
        <f t="shared" ref="I38726:I38789" si="1211">IF(H38726="","",IF(E38726="","Não deixe campos em branco, a planilha resumo de custos e despesas necessita deles para funcionar",IF(F38726="","Não deixe campos em branco, a planilha resumo de custos e despesas necessita deles para funcionar",IF(G38726="","Não deixe campos em branco, a planilha resumo de custos e despesas necessita deles para funcionar",""))))</f>
        <v/>
      </c>
    </row>
    <row r="38727" spans="3:9" ht="15" customHeight="1">
      <c r="C38727" s="220" t="str">
        <f t="shared" si="1210"/>
        <v/>
      </c>
      <c r="I38727" s="218" t="str">
        <f t="shared" si="1211"/>
        <v/>
      </c>
    </row>
    <row r="38728" spans="3:9" ht="15" customHeight="1">
      <c r="C38728" s="220" t="str">
        <f t="shared" si="1210"/>
        <v/>
      </c>
      <c r="I38728" s="218" t="str">
        <f t="shared" si="1211"/>
        <v/>
      </c>
    </row>
    <row r="38729" spans="3:9" ht="15" customHeight="1">
      <c r="C38729" s="220" t="str">
        <f t="shared" si="1210"/>
        <v/>
      </c>
      <c r="I38729" s="218" t="str">
        <f t="shared" si="1211"/>
        <v/>
      </c>
    </row>
    <row r="38730" spans="3:9" ht="15" customHeight="1">
      <c r="C38730" s="220" t="str">
        <f t="shared" si="1210"/>
        <v/>
      </c>
      <c r="I38730" s="218" t="str">
        <f t="shared" si="1211"/>
        <v/>
      </c>
    </row>
    <row r="38731" spans="3:9" ht="15" customHeight="1">
      <c r="C38731" s="220" t="str">
        <f t="shared" si="1210"/>
        <v/>
      </c>
      <c r="I38731" s="218" t="str">
        <f t="shared" si="1211"/>
        <v/>
      </c>
    </row>
    <row r="38732" spans="3:9" ht="15" customHeight="1">
      <c r="C38732" s="220" t="str">
        <f t="shared" si="1210"/>
        <v/>
      </c>
      <c r="I38732" s="218" t="str">
        <f t="shared" si="1211"/>
        <v/>
      </c>
    </row>
    <row r="38733" spans="3:9" ht="15" customHeight="1">
      <c r="C38733" s="220" t="str">
        <f t="shared" si="1210"/>
        <v/>
      </c>
      <c r="I38733" s="218" t="str">
        <f t="shared" si="1211"/>
        <v/>
      </c>
    </row>
    <row r="38734" spans="3:9" ht="15" customHeight="1">
      <c r="C38734" s="220" t="str">
        <f t="shared" si="1210"/>
        <v/>
      </c>
      <c r="I38734" s="218" t="str">
        <f t="shared" si="1211"/>
        <v/>
      </c>
    </row>
    <row r="38735" spans="3:9" ht="15" customHeight="1">
      <c r="C38735" s="220" t="str">
        <f t="shared" si="1210"/>
        <v/>
      </c>
      <c r="I38735" s="218" t="str">
        <f t="shared" si="1211"/>
        <v/>
      </c>
    </row>
    <row r="38736" spans="3:9" ht="15" customHeight="1">
      <c r="C38736" s="220" t="str">
        <f t="shared" si="1210"/>
        <v/>
      </c>
      <c r="I38736" s="218" t="str">
        <f t="shared" si="1211"/>
        <v/>
      </c>
    </row>
    <row r="38737" spans="3:9" ht="15" customHeight="1">
      <c r="C38737" s="220" t="str">
        <f t="shared" si="1210"/>
        <v/>
      </c>
      <c r="I38737" s="218" t="str">
        <f t="shared" si="1211"/>
        <v/>
      </c>
    </row>
    <row r="38738" spans="3:9" ht="15" customHeight="1">
      <c r="C38738" s="220" t="str">
        <f t="shared" si="1210"/>
        <v/>
      </c>
      <c r="I38738" s="218" t="str">
        <f t="shared" si="1211"/>
        <v/>
      </c>
    </row>
    <row r="38739" spans="3:9" ht="15" customHeight="1">
      <c r="C38739" s="220" t="str">
        <f t="shared" si="1210"/>
        <v/>
      </c>
      <c r="I38739" s="218" t="str">
        <f t="shared" si="1211"/>
        <v/>
      </c>
    </row>
    <row r="38740" spans="3:9" ht="15" customHeight="1">
      <c r="C38740" s="220" t="str">
        <f t="shared" si="1210"/>
        <v/>
      </c>
      <c r="I38740" s="218" t="str">
        <f t="shared" si="1211"/>
        <v/>
      </c>
    </row>
    <row r="38741" spans="3:9" ht="15" customHeight="1">
      <c r="C38741" s="220" t="str">
        <f t="shared" si="1210"/>
        <v/>
      </c>
      <c r="I38741" s="218" t="str">
        <f t="shared" si="1211"/>
        <v/>
      </c>
    </row>
    <row r="38742" spans="3:9" ht="15" customHeight="1">
      <c r="C38742" s="220" t="str">
        <f t="shared" si="1210"/>
        <v/>
      </c>
      <c r="I38742" s="218" t="str">
        <f t="shared" si="1211"/>
        <v/>
      </c>
    </row>
    <row r="38743" spans="3:9" ht="15" customHeight="1">
      <c r="C38743" s="220" t="str">
        <f t="shared" si="1210"/>
        <v/>
      </c>
      <c r="I38743" s="218" t="str">
        <f t="shared" si="1211"/>
        <v/>
      </c>
    </row>
    <row r="38744" spans="3:9" ht="15" customHeight="1">
      <c r="C38744" s="220" t="str">
        <f t="shared" si="1210"/>
        <v/>
      </c>
      <c r="I38744" s="218" t="str">
        <f t="shared" si="1211"/>
        <v/>
      </c>
    </row>
    <row r="38745" spans="3:9" ht="15" customHeight="1">
      <c r="C38745" s="220" t="str">
        <f t="shared" si="1210"/>
        <v/>
      </c>
      <c r="I38745" s="218" t="str">
        <f t="shared" si="1211"/>
        <v/>
      </c>
    </row>
    <row r="38746" spans="3:9" ht="15" customHeight="1">
      <c r="C38746" s="220" t="str">
        <f t="shared" si="1210"/>
        <v/>
      </c>
      <c r="I38746" s="218" t="str">
        <f t="shared" si="1211"/>
        <v/>
      </c>
    </row>
    <row r="38747" spans="3:9" ht="15" customHeight="1">
      <c r="C38747" s="220" t="str">
        <f t="shared" si="1210"/>
        <v/>
      </c>
      <c r="I38747" s="218" t="str">
        <f t="shared" si="1211"/>
        <v/>
      </c>
    </row>
    <row r="38748" spans="3:9" ht="15" customHeight="1">
      <c r="C38748" s="220" t="str">
        <f t="shared" si="1210"/>
        <v/>
      </c>
      <c r="I38748" s="218" t="str">
        <f t="shared" si="1211"/>
        <v/>
      </c>
    </row>
    <row r="38749" spans="3:9" ht="15" customHeight="1">
      <c r="C38749" s="220" t="str">
        <f t="shared" si="1210"/>
        <v/>
      </c>
      <c r="I38749" s="218" t="str">
        <f t="shared" si="1211"/>
        <v/>
      </c>
    </row>
    <row r="38750" spans="3:9" ht="15" customHeight="1">
      <c r="C38750" s="220" t="str">
        <f t="shared" si="1210"/>
        <v/>
      </c>
      <c r="I38750" s="218" t="str">
        <f t="shared" si="1211"/>
        <v/>
      </c>
    </row>
    <row r="38751" spans="3:9" ht="15" customHeight="1">
      <c r="C38751" s="220" t="str">
        <f t="shared" si="1210"/>
        <v/>
      </c>
      <c r="I38751" s="218" t="str">
        <f t="shared" si="1211"/>
        <v/>
      </c>
    </row>
    <row r="38752" spans="3:9" ht="15" customHeight="1">
      <c r="C38752" s="220" t="str">
        <f t="shared" si="1210"/>
        <v/>
      </c>
      <c r="I38752" s="218" t="str">
        <f t="shared" si="1211"/>
        <v/>
      </c>
    </row>
    <row r="38753" spans="3:9" ht="15" customHeight="1">
      <c r="C38753" s="220" t="str">
        <f t="shared" si="1210"/>
        <v/>
      </c>
      <c r="I38753" s="218" t="str">
        <f t="shared" si="1211"/>
        <v/>
      </c>
    </row>
    <row r="38754" spans="3:9" ht="15" customHeight="1">
      <c r="C38754" s="220" t="str">
        <f t="shared" si="1210"/>
        <v/>
      </c>
      <c r="I38754" s="218" t="str">
        <f t="shared" si="1211"/>
        <v/>
      </c>
    </row>
    <row r="38755" spans="3:9" ht="15" customHeight="1">
      <c r="C38755" s="220" t="str">
        <f t="shared" si="1210"/>
        <v/>
      </c>
      <c r="I38755" s="218" t="str">
        <f t="shared" si="1211"/>
        <v/>
      </c>
    </row>
    <row r="38756" spans="3:9" ht="15" customHeight="1">
      <c r="C38756" s="220" t="str">
        <f t="shared" si="1210"/>
        <v/>
      </c>
      <c r="I38756" s="218" t="str">
        <f t="shared" si="1211"/>
        <v/>
      </c>
    </row>
    <row r="38757" spans="3:9" ht="15" customHeight="1">
      <c r="C38757" s="220" t="str">
        <f t="shared" si="1210"/>
        <v/>
      </c>
      <c r="I38757" s="218" t="str">
        <f t="shared" si="1211"/>
        <v/>
      </c>
    </row>
    <row r="38758" spans="3:9" ht="15" customHeight="1">
      <c r="C38758" s="220" t="str">
        <f t="shared" si="1210"/>
        <v/>
      </c>
      <c r="I38758" s="218" t="str">
        <f t="shared" si="1211"/>
        <v/>
      </c>
    </row>
    <row r="38759" spans="3:9" ht="15" customHeight="1">
      <c r="C38759" s="220" t="str">
        <f t="shared" si="1210"/>
        <v/>
      </c>
      <c r="I38759" s="218" t="str">
        <f t="shared" si="1211"/>
        <v/>
      </c>
    </row>
    <row r="38760" spans="3:9" ht="15" customHeight="1">
      <c r="C38760" s="220" t="str">
        <f t="shared" si="1210"/>
        <v/>
      </c>
      <c r="I38760" s="218" t="str">
        <f t="shared" si="1211"/>
        <v/>
      </c>
    </row>
    <row r="38761" spans="3:9" ht="15" customHeight="1">
      <c r="C38761" s="220" t="str">
        <f t="shared" si="1210"/>
        <v/>
      </c>
      <c r="I38761" s="218" t="str">
        <f t="shared" si="1211"/>
        <v/>
      </c>
    </row>
    <row r="38762" spans="3:9" ht="15" customHeight="1">
      <c r="C38762" s="220" t="str">
        <f t="shared" si="1210"/>
        <v/>
      </c>
      <c r="I38762" s="218" t="str">
        <f t="shared" si="1211"/>
        <v/>
      </c>
    </row>
    <row r="38763" spans="3:9" ht="15" customHeight="1">
      <c r="C38763" s="220" t="str">
        <f t="shared" si="1210"/>
        <v/>
      </c>
      <c r="I38763" s="218" t="str">
        <f t="shared" si="1211"/>
        <v/>
      </c>
    </row>
    <row r="38764" spans="3:9" ht="15" customHeight="1">
      <c r="C38764" s="220" t="str">
        <f t="shared" si="1210"/>
        <v/>
      </c>
      <c r="I38764" s="218" t="str">
        <f t="shared" si="1211"/>
        <v/>
      </c>
    </row>
    <row r="38765" spans="3:9" ht="15" customHeight="1">
      <c r="C38765" s="220" t="str">
        <f t="shared" si="1210"/>
        <v/>
      </c>
      <c r="I38765" s="218" t="str">
        <f t="shared" si="1211"/>
        <v/>
      </c>
    </row>
    <row r="38766" spans="3:9" ht="15" customHeight="1">
      <c r="C38766" s="220" t="str">
        <f t="shared" si="1210"/>
        <v/>
      </c>
      <c r="I38766" s="218" t="str">
        <f t="shared" si="1211"/>
        <v/>
      </c>
    </row>
    <row r="38767" spans="3:9" ht="15" customHeight="1">
      <c r="C38767" s="220" t="str">
        <f t="shared" si="1210"/>
        <v/>
      </c>
      <c r="I38767" s="218" t="str">
        <f t="shared" si="1211"/>
        <v/>
      </c>
    </row>
    <row r="38768" spans="3:9" ht="15" customHeight="1">
      <c r="C38768" s="220" t="str">
        <f t="shared" si="1210"/>
        <v/>
      </c>
      <c r="I38768" s="218" t="str">
        <f t="shared" si="1211"/>
        <v/>
      </c>
    </row>
    <row r="38769" spans="3:9" ht="15" customHeight="1">
      <c r="C38769" s="220" t="str">
        <f t="shared" si="1210"/>
        <v/>
      </c>
      <c r="I38769" s="218" t="str">
        <f t="shared" si="1211"/>
        <v/>
      </c>
    </row>
    <row r="38770" spans="3:9" ht="15" customHeight="1">
      <c r="C38770" s="220" t="str">
        <f t="shared" si="1210"/>
        <v/>
      </c>
      <c r="I38770" s="218" t="str">
        <f t="shared" si="1211"/>
        <v/>
      </c>
    </row>
    <row r="38771" spans="3:9" ht="15" customHeight="1">
      <c r="C38771" s="220" t="str">
        <f t="shared" si="1210"/>
        <v/>
      </c>
      <c r="I38771" s="218" t="str">
        <f t="shared" si="1211"/>
        <v/>
      </c>
    </row>
    <row r="38772" spans="3:9" ht="15" customHeight="1">
      <c r="C38772" s="220" t="str">
        <f t="shared" si="1210"/>
        <v/>
      </c>
      <c r="I38772" s="218" t="str">
        <f t="shared" si="1211"/>
        <v/>
      </c>
    </row>
    <row r="38773" spans="3:9" ht="15" customHeight="1">
      <c r="C38773" s="220" t="str">
        <f t="shared" si="1210"/>
        <v/>
      </c>
      <c r="I38773" s="218" t="str">
        <f t="shared" si="1211"/>
        <v/>
      </c>
    </row>
    <row r="38774" spans="3:9" ht="15" customHeight="1">
      <c r="C38774" s="220" t="str">
        <f t="shared" si="1210"/>
        <v/>
      </c>
      <c r="I38774" s="218" t="str">
        <f t="shared" si="1211"/>
        <v/>
      </c>
    </row>
    <row r="38775" spans="3:9" ht="15" customHeight="1">
      <c r="C38775" s="220" t="str">
        <f t="shared" si="1210"/>
        <v/>
      </c>
      <c r="I38775" s="218" t="str">
        <f t="shared" si="1211"/>
        <v/>
      </c>
    </row>
    <row r="38776" spans="3:9" ht="15" customHeight="1">
      <c r="C38776" s="220" t="str">
        <f t="shared" si="1210"/>
        <v/>
      </c>
      <c r="I38776" s="218" t="str">
        <f t="shared" si="1211"/>
        <v/>
      </c>
    </row>
    <row r="38777" spans="3:9" ht="15" customHeight="1">
      <c r="C38777" s="220" t="str">
        <f t="shared" si="1210"/>
        <v/>
      </c>
      <c r="I38777" s="218" t="str">
        <f t="shared" si="1211"/>
        <v/>
      </c>
    </row>
    <row r="38778" spans="3:9" ht="15" customHeight="1">
      <c r="C38778" s="220" t="str">
        <f t="shared" si="1210"/>
        <v/>
      </c>
      <c r="I38778" s="218" t="str">
        <f t="shared" si="1211"/>
        <v/>
      </c>
    </row>
    <row r="38779" spans="3:9" ht="15" customHeight="1">
      <c r="C38779" s="220" t="str">
        <f t="shared" si="1210"/>
        <v/>
      </c>
      <c r="I38779" s="218" t="str">
        <f t="shared" si="1211"/>
        <v/>
      </c>
    </row>
    <row r="38780" spans="3:9" ht="15" customHeight="1">
      <c r="C38780" s="220" t="str">
        <f t="shared" si="1210"/>
        <v/>
      </c>
      <c r="I38780" s="218" t="str">
        <f t="shared" si="1211"/>
        <v/>
      </c>
    </row>
    <row r="38781" spans="3:9" ht="15" customHeight="1">
      <c r="C38781" s="220" t="str">
        <f t="shared" si="1210"/>
        <v/>
      </c>
      <c r="I38781" s="218" t="str">
        <f t="shared" si="1211"/>
        <v/>
      </c>
    </row>
    <row r="38782" spans="3:9" ht="15" customHeight="1">
      <c r="C38782" s="220" t="str">
        <f t="shared" si="1210"/>
        <v/>
      </c>
      <c r="I38782" s="218" t="str">
        <f t="shared" si="1211"/>
        <v/>
      </c>
    </row>
    <row r="38783" spans="3:9" ht="15" customHeight="1">
      <c r="C38783" s="220" t="str">
        <f t="shared" si="1210"/>
        <v/>
      </c>
      <c r="I38783" s="218" t="str">
        <f t="shared" si="1211"/>
        <v/>
      </c>
    </row>
    <row r="38784" spans="3:9" ht="15" customHeight="1">
      <c r="C38784" s="220" t="str">
        <f t="shared" si="1210"/>
        <v/>
      </c>
      <c r="I38784" s="218" t="str">
        <f t="shared" si="1211"/>
        <v/>
      </c>
    </row>
    <row r="38785" spans="3:9" ht="15" customHeight="1">
      <c r="C38785" s="220" t="str">
        <f t="shared" si="1210"/>
        <v/>
      </c>
      <c r="I38785" s="218" t="str">
        <f t="shared" si="1211"/>
        <v/>
      </c>
    </row>
    <row r="38786" spans="3:9" ht="15" customHeight="1">
      <c r="C38786" s="220" t="str">
        <f t="shared" si="1210"/>
        <v/>
      </c>
      <c r="I38786" s="218" t="str">
        <f t="shared" si="1211"/>
        <v/>
      </c>
    </row>
    <row r="38787" spans="3:9" ht="15" customHeight="1">
      <c r="C38787" s="220" t="str">
        <f t="shared" si="1210"/>
        <v/>
      </c>
      <c r="I38787" s="218" t="str">
        <f t="shared" si="1211"/>
        <v/>
      </c>
    </row>
    <row r="38788" spans="3:9" ht="15" customHeight="1">
      <c r="C38788" s="220" t="str">
        <f t="shared" si="1210"/>
        <v/>
      </c>
      <c r="I38788" s="218" t="str">
        <f t="shared" si="1211"/>
        <v/>
      </c>
    </row>
    <row r="38789" spans="3:9" ht="15" customHeight="1">
      <c r="C38789" s="220" t="str">
        <f t="shared" si="1210"/>
        <v/>
      </c>
      <c r="I38789" s="218" t="str">
        <f t="shared" si="1211"/>
        <v/>
      </c>
    </row>
    <row r="38790" spans="3:9" ht="15" customHeight="1">
      <c r="C38790" s="220" t="str">
        <f t="shared" ref="C38790:C38853" si="1212">IF(B38790="","",MONTH(B38790))</f>
        <v/>
      </c>
      <c r="I38790" s="218" t="str">
        <f t="shared" ref="I38790:I38853" si="1213">IF(H38790="","",IF(E38790="","Não deixe campos em branco, a planilha resumo de custos e despesas necessita deles para funcionar",IF(F38790="","Não deixe campos em branco, a planilha resumo de custos e despesas necessita deles para funcionar",IF(G38790="","Não deixe campos em branco, a planilha resumo de custos e despesas necessita deles para funcionar",""))))</f>
        <v/>
      </c>
    </row>
    <row r="38791" spans="3:9" ht="15" customHeight="1">
      <c r="C38791" s="220" t="str">
        <f t="shared" si="1212"/>
        <v/>
      </c>
      <c r="I38791" s="218" t="str">
        <f t="shared" si="1213"/>
        <v/>
      </c>
    </row>
    <row r="38792" spans="3:9" ht="15" customHeight="1">
      <c r="C38792" s="220" t="str">
        <f t="shared" si="1212"/>
        <v/>
      </c>
      <c r="I38792" s="218" t="str">
        <f t="shared" si="1213"/>
        <v/>
      </c>
    </row>
    <row r="38793" spans="3:9" ht="15" customHeight="1">
      <c r="C38793" s="220" t="str">
        <f t="shared" si="1212"/>
        <v/>
      </c>
      <c r="I38793" s="218" t="str">
        <f t="shared" si="1213"/>
        <v/>
      </c>
    </row>
    <row r="38794" spans="3:9" ht="15" customHeight="1">
      <c r="C38794" s="220" t="str">
        <f t="shared" si="1212"/>
        <v/>
      </c>
      <c r="I38794" s="218" t="str">
        <f t="shared" si="1213"/>
        <v/>
      </c>
    </row>
    <row r="38795" spans="3:9" ht="15" customHeight="1">
      <c r="C38795" s="220" t="str">
        <f t="shared" si="1212"/>
        <v/>
      </c>
      <c r="I38795" s="218" t="str">
        <f t="shared" si="1213"/>
        <v/>
      </c>
    </row>
    <row r="38796" spans="3:9" ht="15" customHeight="1">
      <c r="C38796" s="220" t="str">
        <f t="shared" si="1212"/>
        <v/>
      </c>
      <c r="I38796" s="218" t="str">
        <f t="shared" si="1213"/>
        <v/>
      </c>
    </row>
    <row r="38797" spans="3:9" ht="15" customHeight="1">
      <c r="C38797" s="220" t="str">
        <f t="shared" si="1212"/>
        <v/>
      </c>
      <c r="I38797" s="218" t="str">
        <f t="shared" si="1213"/>
        <v/>
      </c>
    </row>
    <row r="38798" spans="3:9" ht="15" customHeight="1">
      <c r="C38798" s="220" t="str">
        <f t="shared" si="1212"/>
        <v/>
      </c>
      <c r="I38798" s="218" t="str">
        <f t="shared" si="1213"/>
        <v/>
      </c>
    </row>
    <row r="38799" spans="3:9" ht="15" customHeight="1">
      <c r="C38799" s="220" t="str">
        <f t="shared" si="1212"/>
        <v/>
      </c>
      <c r="I38799" s="218" t="str">
        <f t="shared" si="1213"/>
        <v/>
      </c>
    </row>
    <row r="38800" spans="3:9" ht="15" customHeight="1">
      <c r="C38800" s="220" t="str">
        <f t="shared" si="1212"/>
        <v/>
      </c>
      <c r="I38800" s="218" t="str">
        <f t="shared" si="1213"/>
        <v/>
      </c>
    </row>
    <row r="38801" spans="3:9" ht="15" customHeight="1">
      <c r="C38801" s="220" t="str">
        <f t="shared" si="1212"/>
        <v/>
      </c>
      <c r="I38801" s="218" t="str">
        <f t="shared" si="1213"/>
        <v/>
      </c>
    </row>
    <row r="38802" spans="3:9" ht="15" customHeight="1">
      <c r="C38802" s="220" t="str">
        <f t="shared" si="1212"/>
        <v/>
      </c>
      <c r="I38802" s="218" t="str">
        <f t="shared" si="1213"/>
        <v/>
      </c>
    </row>
    <row r="38803" spans="3:9" ht="15" customHeight="1">
      <c r="C38803" s="220" t="str">
        <f t="shared" si="1212"/>
        <v/>
      </c>
      <c r="I38803" s="218" t="str">
        <f t="shared" si="1213"/>
        <v/>
      </c>
    </row>
    <row r="38804" spans="3:9" ht="15" customHeight="1">
      <c r="C38804" s="220" t="str">
        <f t="shared" si="1212"/>
        <v/>
      </c>
      <c r="I38804" s="218" t="str">
        <f t="shared" si="1213"/>
        <v/>
      </c>
    </row>
    <row r="38805" spans="3:9" ht="15" customHeight="1">
      <c r="C38805" s="220" t="str">
        <f t="shared" si="1212"/>
        <v/>
      </c>
      <c r="I38805" s="218" t="str">
        <f t="shared" si="1213"/>
        <v/>
      </c>
    </row>
    <row r="38806" spans="3:9" ht="15" customHeight="1">
      <c r="C38806" s="220" t="str">
        <f t="shared" si="1212"/>
        <v/>
      </c>
      <c r="I38806" s="218" t="str">
        <f t="shared" si="1213"/>
        <v/>
      </c>
    </row>
    <row r="38807" spans="3:9" ht="15" customHeight="1">
      <c r="C38807" s="220" t="str">
        <f t="shared" si="1212"/>
        <v/>
      </c>
      <c r="I38807" s="218" t="str">
        <f t="shared" si="1213"/>
        <v/>
      </c>
    </row>
    <row r="38808" spans="3:9" ht="15" customHeight="1">
      <c r="C38808" s="220" t="str">
        <f t="shared" si="1212"/>
        <v/>
      </c>
      <c r="I38808" s="218" t="str">
        <f t="shared" si="1213"/>
        <v/>
      </c>
    </row>
    <row r="38809" spans="3:9" ht="15" customHeight="1">
      <c r="C38809" s="220" t="str">
        <f t="shared" si="1212"/>
        <v/>
      </c>
      <c r="I38809" s="218" t="str">
        <f t="shared" si="1213"/>
        <v/>
      </c>
    </row>
    <row r="38810" spans="3:9" ht="15" customHeight="1">
      <c r="C38810" s="220" t="str">
        <f t="shared" si="1212"/>
        <v/>
      </c>
      <c r="I38810" s="218" t="str">
        <f t="shared" si="1213"/>
        <v/>
      </c>
    </row>
    <row r="38811" spans="3:9" ht="15" customHeight="1">
      <c r="C38811" s="220" t="str">
        <f t="shared" si="1212"/>
        <v/>
      </c>
      <c r="I38811" s="218" t="str">
        <f t="shared" si="1213"/>
        <v/>
      </c>
    </row>
    <row r="38812" spans="3:9" ht="15" customHeight="1">
      <c r="C38812" s="220" t="str">
        <f t="shared" si="1212"/>
        <v/>
      </c>
      <c r="I38812" s="218" t="str">
        <f t="shared" si="1213"/>
        <v/>
      </c>
    </row>
    <row r="38813" spans="3:9" ht="15" customHeight="1">
      <c r="C38813" s="220" t="str">
        <f t="shared" si="1212"/>
        <v/>
      </c>
      <c r="I38813" s="218" t="str">
        <f t="shared" si="1213"/>
        <v/>
      </c>
    </row>
    <row r="38814" spans="3:9" ht="15" customHeight="1">
      <c r="C38814" s="220" t="str">
        <f t="shared" si="1212"/>
        <v/>
      </c>
      <c r="I38814" s="218" t="str">
        <f t="shared" si="1213"/>
        <v/>
      </c>
    </row>
    <row r="38815" spans="3:9" ht="15" customHeight="1">
      <c r="C38815" s="220" t="str">
        <f t="shared" si="1212"/>
        <v/>
      </c>
      <c r="I38815" s="218" t="str">
        <f t="shared" si="1213"/>
        <v/>
      </c>
    </row>
    <row r="38816" spans="3:9" ht="15" customHeight="1">
      <c r="C38816" s="220" t="str">
        <f t="shared" si="1212"/>
        <v/>
      </c>
      <c r="I38816" s="218" t="str">
        <f t="shared" si="1213"/>
        <v/>
      </c>
    </row>
    <row r="38817" spans="3:9" ht="15" customHeight="1">
      <c r="C38817" s="220" t="str">
        <f t="shared" si="1212"/>
        <v/>
      </c>
      <c r="I38817" s="218" t="str">
        <f t="shared" si="1213"/>
        <v/>
      </c>
    </row>
    <row r="38818" spans="3:9" ht="15" customHeight="1">
      <c r="C38818" s="220" t="str">
        <f t="shared" si="1212"/>
        <v/>
      </c>
      <c r="I38818" s="218" t="str">
        <f t="shared" si="1213"/>
        <v/>
      </c>
    </row>
    <row r="38819" spans="3:9" ht="15" customHeight="1">
      <c r="C38819" s="220" t="str">
        <f t="shared" si="1212"/>
        <v/>
      </c>
      <c r="I38819" s="218" t="str">
        <f t="shared" si="1213"/>
        <v/>
      </c>
    </row>
    <row r="38820" spans="3:9" ht="15" customHeight="1">
      <c r="C38820" s="220" t="str">
        <f t="shared" si="1212"/>
        <v/>
      </c>
      <c r="I38820" s="218" t="str">
        <f t="shared" si="1213"/>
        <v/>
      </c>
    </row>
    <row r="38821" spans="3:9" ht="15" customHeight="1">
      <c r="C38821" s="220" t="str">
        <f t="shared" si="1212"/>
        <v/>
      </c>
      <c r="I38821" s="218" t="str">
        <f t="shared" si="1213"/>
        <v/>
      </c>
    </row>
    <row r="38822" spans="3:9" ht="15" customHeight="1">
      <c r="C38822" s="220" t="str">
        <f t="shared" si="1212"/>
        <v/>
      </c>
      <c r="I38822" s="218" t="str">
        <f t="shared" si="1213"/>
        <v/>
      </c>
    </row>
    <row r="38823" spans="3:9" ht="15" customHeight="1">
      <c r="C38823" s="220" t="str">
        <f t="shared" si="1212"/>
        <v/>
      </c>
      <c r="I38823" s="218" t="str">
        <f t="shared" si="1213"/>
        <v/>
      </c>
    </row>
    <row r="38824" spans="3:9" ht="15" customHeight="1">
      <c r="C38824" s="220" t="str">
        <f t="shared" si="1212"/>
        <v/>
      </c>
      <c r="I38824" s="218" t="str">
        <f t="shared" si="1213"/>
        <v/>
      </c>
    </row>
    <row r="38825" spans="3:9" ht="15" customHeight="1">
      <c r="C38825" s="220" t="str">
        <f t="shared" si="1212"/>
        <v/>
      </c>
      <c r="I38825" s="218" t="str">
        <f t="shared" si="1213"/>
        <v/>
      </c>
    </row>
    <row r="38826" spans="3:9" ht="15" customHeight="1">
      <c r="C38826" s="220" t="str">
        <f t="shared" si="1212"/>
        <v/>
      </c>
      <c r="I38826" s="218" t="str">
        <f t="shared" si="1213"/>
        <v/>
      </c>
    </row>
    <row r="38827" spans="3:9" ht="15" customHeight="1">
      <c r="C38827" s="220" t="str">
        <f t="shared" si="1212"/>
        <v/>
      </c>
      <c r="I38827" s="218" t="str">
        <f t="shared" si="1213"/>
        <v/>
      </c>
    </row>
    <row r="38828" spans="3:9" ht="15" customHeight="1">
      <c r="C38828" s="220" t="str">
        <f t="shared" si="1212"/>
        <v/>
      </c>
      <c r="I38828" s="218" t="str">
        <f t="shared" si="1213"/>
        <v/>
      </c>
    </row>
    <row r="38829" spans="3:9" ht="15" customHeight="1">
      <c r="C38829" s="220" t="str">
        <f t="shared" si="1212"/>
        <v/>
      </c>
      <c r="I38829" s="218" t="str">
        <f t="shared" si="1213"/>
        <v/>
      </c>
    </row>
    <row r="38830" spans="3:9" ht="15" customHeight="1">
      <c r="C38830" s="220" t="str">
        <f t="shared" si="1212"/>
        <v/>
      </c>
      <c r="I38830" s="218" t="str">
        <f t="shared" si="1213"/>
        <v/>
      </c>
    </row>
    <row r="38831" spans="3:9" ht="15" customHeight="1">
      <c r="C38831" s="220" t="str">
        <f t="shared" si="1212"/>
        <v/>
      </c>
      <c r="I38831" s="218" t="str">
        <f t="shared" si="1213"/>
        <v/>
      </c>
    </row>
    <row r="38832" spans="3:9" ht="15" customHeight="1">
      <c r="C38832" s="220" t="str">
        <f t="shared" si="1212"/>
        <v/>
      </c>
      <c r="I38832" s="218" t="str">
        <f t="shared" si="1213"/>
        <v/>
      </c>
    </row>
    <row r="38833" spans="3:9" ht="15" customHeight="1">
      <c r="C38833" s="220" t="str">
        <f t="shared" si="1212"/>
        <v/>
      </c>
      <c r="I38833" s="218" t="str">
        <f t="shared" si="1213"/>
        <v/>
      </c>
    </row>
    <row r="38834" spans="3:9" ht="15" customHeight="1">
      <c r="C38834" s="220" t="str">
        <f t="shared" si="1212"/>
        <v/>
      </c>
      <c r="I38834" s="218" t="str">
        <f t="shared" si="1213"/>
        <v/>
      </c>
    </row>
    <row r="38835" spans="3:9" ht="15" customHeight="1">
      <c r="C38835" s="220" t="str">
        <f t="shared" si="1212"/>
        <v/>
      </c>
      <c r="I38835" s="218" t="str">
        <f t="shared" si="1213"/>
        <v/>
      </c>
    </row>
    <row r="38836" spans="3:9" ht="15" customHeight="1">
      <c r="C38836" s="220" t="str">
        <f t="shared" si="1212"/>
        <v/>
      </c>
      <c r="I38836" s="218" t="str">
        <f t="shared" si="1213"/>
        <v/>
      </c>
    </row>
    <row r="38837" spans="3:9" ht="15" customHeight="1">
      <c r="C38837" s="220" t="str">
        <f t="shared" si="1212"/>
        <v/>
      </c>
      <c r="I38837" s="218" t="str">
        <f t="shared" si="1213"/>
        <v/>
      </c>
    </row>
    <row r="38838" spans="3:9" ht="15" customHeight="1">
      <c r="C38838" s="220" t="str">
        <f t="shared" si="1212"/>
        <v/>
      </c>
      <c r="I38838" s="218" t="str">
        <f t="shared" si="1213"/>
        <v/>
      </c>
    </row>
    <row r="38839" spans="3:9" ht="15" customHeight="1">
      <c r="C38839" s="220" t="str">
        <f t="shared" si="1212"/>
        <v/>
      </c>
      <c r="I38839" s="218" t="str">
        <f t="shared" si="1213"/>
        <v/>
      </c>
    </row>
    <row r="38840" spans="3:9" ht="15" customHeight="1">
      <c r="C38840" s="220" t="str">
        <f t="shared" si="1212"/>
        <v/>
      </c>
      <c r="I38840" s="218" t="str">
        <f t="shared" si="1213"/>
        <v/>
      </c>
    </row>
    <row r="38841" spans="3:9" ht="15" customHeight="1">
      <c r="C38841" s="220" t="str">
        <f t="shared" si="1212"/>
        <v/>
      </c>
      <c r="I38841" s="218" t="str">
        <f t="shared" si="1213"/>
        <v/>
      </c>
    </row>
    <row r="38842" spans="3:9" ht="15" customHeight="1">
      <c r="C38842" s="220" t="str">
        <f t="shared" si="1212"/>
        <v/>
      </c>
      <c r="I38842" s="218" t="str">
        <f t="shared" si="1213"/>
        <v/>
      </c>
    </row>
    <row r="38843" spans="3:9" ht="15" customHeight="1">
      <c r="C38843" s="220" t="str">
        <f t="shared" si="1212"/>
        <v/>
      </c>
      <c r="I38843" s="218" t="str">
        <f t="shared" si="1213"/>
        <v/>
      </c>
    </row>
    <row r="38844" spans="3:9" ht="15" customHeight="1">
      <c r="C38844" s="220" t="str">
        <f t="shared" si="1212"/>
        <v/>
      </c>
      <c r="I38844" s="218" t="str">
        <f t="shared" si="1213"/>
        <v/>
      </c>
    </row>
    <row r="38845" spans="3:9" ht="15" customHeight="1">
      <c r="C38845" s="220" t="str">
        <f t="shared" si="1212"/>
        <v/>
      </c>
      <c r="I38845" s="218" t="str">
        <f t="shared" si="1213"/>
        <v/>
      </c>
    </row>
    <row r="38846" spans="3:9" ht="15" customHeight="1">
      <c r="C38846" s="220" t="str">
        <f t="shared" si="1212"/>
        <v/>
      </c>
      <c r="I38846" s="218" t="str">
        <f t="shared" si="1213"/>
        <v/>
      </c>
    </row>
    <row r="38847" spans="3:9" ht="15" customHeight="1">
      <c r="C38847" s="220" t="str">
        <f t="shared" si="1212"/>
        <v/>
      </c>
      <c r="I38847" s="218" t="str">
        <f t="shared" si="1213"/>
        <v/>
      </c>
    </row>
    <row r="38848" spans="3:9" ht="15" customHeight="1">
      <c r="C38848" s="220" t="str">
        <f t="shared" si="1212"/>
        <v/>
      </c>
      <c r="I38848" s="218" t="str">
        <f t="shared" si="1213"/>
        <v/>
      </c>
    </row>
    <row r="38849" spans="3:9" ht="15" customHeight="1">
      <c r="C38849" s="220" t="str">
        <f t="shared" si="1212"/>
        <v/>
      </c>
      <c r="I38849" s="218" t="str">
        <f t="shared" si="1213"/>
        <v/>
      </c>
    </row>
    <row r="38850" spans="3:9" ht="15" customHeight="1">
      <c r="C38850" s="220" t="str">
        <f t="shared" si="1212"/>
        <v/>
      </c>
      <c r="I38850" s="218" t="str">
        <f t="shared" si="1213"/>
        <v/>
      </c>
    </row>
    <row r="38851" spans="3:9" ht="15" customHeight="1">
      <c r="C38851" s="220" t="str">
        <f t="shared" si="1212"/>
        <v/>
      </c>
      <c r="I38851" s="218" t="str">
        <f t="shared" si="1213"/>
        <v/>
      </c>
    </row>
    <row r="38852" spans="3:9" ht="15" customHeight="1">
      <c r="C38852" s="220" t="str">
        <f t="shared" si="1212"/>
        <v/>
      </c>
      <c r="I38852" s="218" t="str">
        <f t="shared" si="1213"/>
        <v/>
      </c>
    </row>
    <row r="38853" spans="3:9" ht="15" customHeight="1">
      <c r="C38853" s="220" t="str">
        <f t="shared" si="1212"/>
        <v/>
      </c>
      <c r="I38853" s="218" t="str">
        <f t="shared" si="1213"/>
        <v/>
      </c>
    </row>
    <row r="38854" spans="3:9" ht="15" customHeight="1">
      <c r="C38854" s="220" t="str">
        <f t="shared" ref="C38854:C38917" si="1214">IF(B38854="","",MONTH(B38854))</f>
        <v/>
      </c>
      <c r="I38854" s="218" t="str">
        <f t="shared" ref="I38854:I38917" si="1215">IF(H38854="","",IF(E38854="","Não deixe campos em branco, a planilha resumo de custos e despesas necessita deles para funcionar",IF(F38854="","Não deixe campos em branco, a planilha resumo de custos e despesas necessita deles para funcionar",IF(G38854="","Não deixe campos em branco, a planilha resumo de custos e despesas necessita deles para funcionar",""))))</f>
        <v/>
      </c>
    </row>
    <row r="38855" spans="3:9" ht="15" customHeight="1">
      <c r="C38855" s="220" t="str">
        <f t="shared" si="1214"/>
        <v/>
      </c>
      <c r="I38855" s="218" t="str">
        <f t="shared" si="1215"/>
        <v/>
      </c>
    </row>
    <row r="38856" spans="3:9" ht="15" customHeight="1">
      <c r="C38856" s="220" t="str">
        <f t="shared" si="1214"/>
        <v/>
      </c>
      <c r="I38856" s="218" t="str">
        <f t="shared" si="1215"/>
        <v/>
      </c>
    </row>
    <row r="38857" spans="3:9" ht="15" customHeight="1">
      <c r="C38857" s="220" t="str">
        <f t="shared" si="1214"/>
        <v/>
      </c>
      <c r="I38857" s="218" t="str">
        <f t="shared" si="1215"/>
        <v/>
      </c>
    </row>
    <row r="38858" spans="3:9" ht="15" customHeight="1">
      <c r="C38858" s="220" t="str">
        <f t="shared" si="1214"/>
        <v/>
      </c>
      <c r="I38858" s="218" t="str">
        <f t="shared" si="1215"/>
        <v/>
      </c>
    </row>
    <row r="38859" spans="3:9" ht="15" customHeight="1">
      <c r="C38859" s="220" t="str">
        <f t="shared" si="1214"/>
        <v/>
      </c>
      <c r="I38859" s="218" t="str">
        <f t="shared" si="1215"/>
        <v/>
      </c>
    </row>
    <row r="38860" spans="3:9" ht="15" customHeight="1">
      <c r="C38860" s="220" t="str">
        <f t="shared" si="1214"/>
        <v/>
      </c>
      <c r="I38860" s="218" t="str">
        <f t="shared" si="1215"/>
        <v/>
      </c>
    </row>
    <row r="38861" spans="3:9" ht="15" customHeight="1">
      <c r="C38861" s="220" t="str">
        <f t="shared" si="1214"/>
        <v/>
      </c>
      <c r="I38861" s="218" t="str">
        <f t="shared" si="1215"/>
        <v/>
      </c>
    </row>
    <row r="38862" spans="3:9" ht="15" customHeight="1">
      <c r="C38862" s="220" t="str">
        <f t="shared" si="1214"/>
        <v/>
      </c>
      <c r="I38862" s="218" t="str">
        <f t="shared" si="1215"/>
        <v/>
      </c>
    </row>
    <row r="38863" spans="3:9" ht="15" customHeight="1">
      <c r="C38863" s="220" t="str">
        <f t="shared" si="1214"/>
        <v/>
      </c>
      <c r="I38863" s="218" t="str">
        <f t="shared" si="1215"/>
        <v/>
      </c>
    </row>
    <row r="38864" spans="3:9" ht="15" customHeight="1">
      <c r="C38864" s="220" t="str">
        <f t="shared" si="1214"/>
        <v/>
      </c>
      <c r="I38864" s="218" t="str">
        <f t="shared" si="1215"/>
        <v/>
      </c>
    </row>
    <row r="38865" spans="3:9" ht="15" customHeight="1">
      <c r="C38865" s="220" t="str">
        <f t="shared" si="1214"/>
        <v/>
      </c>
      <c r="I38865" s="218" t="str">
        <f t="shared" si="1215"/>
        <v/>
      </c>
    </row>
    <row r="38866" spans="3:9" ht="15" customHeight="1">
      <c r="C38866" s="220" t="str">
        <f t="shared" si="1214"/>
        <v/>
      </c>
      <c r="I38866" s="218" t="str">
        <f t="shared" si="1215"/>
        <v/>
      </c>
    </row>
    <row r="38867" spans="3:9" ht="15" customHeight="1">
      <c r="C38867" s="220" t="str">
        <f t="shared" si="1214"/>
        <v/>
      </c>
      <c r="I38867" s="218" t="str">
        <f t="shared" si="1215"/>
        <v/>
      </c>
    </row>
    <row r="38868" spans="3:9" ht="15" customHeight="1">
      <c r="C38868" s="220" t="str">
        <f t="shared" si="1214"/>
        <v/>
      </c>
      <c r="I38868" s="218" t="str">
        <f t="shared" si="1215"/>
        <v/>
      </c>
    </row>
    <row r="38869" spans="3:9" ht="15" customHeight="1">
      <c r="C38869" s="220" t="str">
        <f t="shared" si="1214"/>
        <v/>
      </c>
      <c r="I38869" s="218" t="str">
        <f t="shared" si="1215"/>
        <v/>
      </c>
    </row>
    <row r="38870" spans="3:9" ht="15" customHeight="1">
      <c r="C38870" s="220" t="str">
        <f t="shared" si="1214"/>
        <v/>
      </c>
      <c r="I38870" s="218" t="str">
        <f t="shared" si="1215"/>
        <v/>
      </c>
    </row>
    <row r="38871" spans="3:9" ht="15" customHeight="1">
      <c r="C38871" s="220" t="str">
        <f t="shared" si="1214"/>
        <v/>
      </c>
      <c r="I38871" s="218" t="str">
        <f t="shared" si="1215"/>
        <v/>
      </c>
    </row>
    <row r="38872" spans="3:9" ht="15" customHeight="1">
      <c r="C38872" s="220" t="str">
        <f t="shared" si="1214"/>
        <v/>
      </c>
      <c r="I38872" s="218" t="str">
        <f t="shared" si="1215"/>
        <v/>
      </c>
    </row>
    <row r="38873" spans="3:9" ht="15" customHeight="1">
      <c r="C38873" s="220" t="str">
        <f t="shared" si="1214"/>
        <v/>
      </c>
      <c r="I38873" s="218" t="str">
        <f t="shared" si="1215"/>
        <v/>
      </c>
    </row>
    <row r="38874" spans="3:9" ht="15" customHeight="1">
      <c r="C38874" s="220" t="str">
        <f t="shared" si="1214"/>
        <v/>
      </c>
      <c r="I38874" s="218" t="str">
        <f t="shared" si="1215"/>
        <v/>
      </c>
    </row>
    <row r="38875" spans="3:9" ht="15" customHeight="1">
      <c r="C38875" s="220" t="str">
        <f t="shared" si="1214"/>
        <v/>
      </c>
      <c r="I38875" s="218" t="str">
        <f t="shared" si="1215"/>
        <v/>
      </c>
    </row>
    <row r="38876" spans="3:9" ht="15" customHeight="1">
      <c r="C38876" s="220" t="str">
        <f t="shared" si="1214"/>
        <v/>
      </c>
      <c r="I38876" s="218" t="str">
        <f t="shared" si="1215"/>
        <v/>
      </c>
    </row>
    <row r="38877" spans="3:9" ht="15" customHeight="1">
      <c r="C38877" s="220" t="str">
        <f t="shared" si="1214"/>
        <v/>
      </c>
      <c r="I38877" s="218" t="str">
        <f t="shared" si="1215"/>
        <v/>
      </c>
    </row>
    <row r="38878" spans="3:9" ht="15" customHeight="1">
      <c r="C38878" s="220" t="str">
        <f t="shared" si="1214"/>
        <v/>
      </c>
      <c r="I38878" s="218" t="str">
        <f t="shared" si="1215"/>
        <v/>
      </c>
    </row>
    <row r="38879" spans="3:9" ht="15" customHeight="1">
      <c r="C38879" s="220" t="str">
        <f t="shared" si="1214"/>
        <v/>
      </c>
      <c r="I38879" s="218" t="str">
        <f t="shared" si="1215"/>
        <v/>
      </c>
    </row>
    <row r="38880" spans="3:9" ht="15" customHeight="1">
      <c r="C38880" s="220" t="str">
        <f t="shared" si="1214"/>
        <v/>
      </c>
      <c r="I38880" s="218" t="str">
        <f t="shared" si="1215"/>
        <v/>
      </c>
    </row>
    <row r="38881" spans="3:9" ht="15" customHeight="1">
      <c r="C38881" s="220" t="str">
        <f t="shared" si="1214"/>
        <v/>
      </c>
      <c r="I38881" s="218" t="str">
        <f t="shared" si="1215"/>
        <v/>
      </c>
    </row>
    <row r="38882" spans="3:9" ht="15" customHeight="1">
      <c r="C38882" s="220" t="str">
        <f t="shared" si="1214"/>
        <v/>
      </c>
      <c r="I38882" s="218" t="str">
        <f t="shared" si="1215"/>
        <v/>
      </c>
    </row>
    <row r="38883" spans="3:9" ht="15" customHeight="1">
      <c r="C38883" s="220" t="str">
        <f t="shared" si="1214"/>
        <v/>
      </c>
      <c r="I38883" s="218" t="str">
        <f t="shared" si="1215"/>
        <v/>
      </c>
    </row>
    <row r="38884" spans="3:9" ht="15" customHeight="1">
      <c r="C38884" s="220" t="str">
        <f t="shared" si="1214"/>
        <v/>
      </c>
      <c r="I38884" s="218" t="str">
        <f t="shared" si="1215"/>
        <v/>
      </c>
    </row>
    <row r="38885" spans="3:9" ht="15" customHeight="1">
      <c r="C38885" s="220" t="str">
        <f t="shared" si="1214"/>
        <v/>
      </c>
      <c r="I38885" s="218" t="str">
        <f t="shared" si="1215"/>
        <v/>
      </c>
    </row>
    <row r="38886" spans="3:9" ht="15" customHeight="1">
      <c r="C38886" s="220" t="str">
        <f t="shared" si="1214"/>
        <v/>
      </c>
      <c r="I38886" s="218" t="str">
        <f t="shared" si="1215"/>
        <v/>
      </c>
    </row>
    <row r="38887" spans="3:9" ht="15" customHeight="1">
      <c r="C38887" s="220" t="str">
        <f t="shared" si="1214"/>
        <v/>
      </c>
      <c r="I38887" s="218" t="str">
        <f t="shared" si="1215"/>
        <v/>
      </c>
    </row>
    <row r="38888" spans="3:9" ht="15" customHeight="1">
      <c r="C38888" s="220" t="str">
        <f t="shared" si="1214"/>
        <v/>
      </c>
      <c r="I38888" s="218" t="str">
        <f t="shared" si="1215"/>
        <v/>
      </c>
    </row>
    <row r="38889" spans="3:9" ht="15" customHeight="1">
      <c r="C38889" s="220" t="str">
        <f t="shared" si="1214"/>
        <v/>
      </c>
      <c r="I38889" s="218" t="str">
        <f t="shared" si="1215"/>
        <v/>
      </c>
    </row>
    <row r="38890" spans="3:9" ht="15" customHeight="1">
      <c r="C38890" s="220" t="str">
        <f t="shared" si="1214"/>
        <v/>
      </c>
      <c r="I38890" s="218" t="str">
        <f t="shared" si="1215"/>
        <v/>
      </c>
    </row>
    <row r="38891" spans="3:9" ht="15" customHeight="1">
      <c r="C38891" s="220" t="str">
        <f t="shared" si="1214"/>
        <v/>
      </c>
      <c r="I38891" s="218" t="str">
        <f t="shared" si="1215"/>
        <v/>
      </c>
    </row>
    <row r="38892" spans="3:9" ht="15" customHeight="1">
      <c r="C38892" s="220" t="str">
        <f t="shared" si="1214"/>
        <v/>
      </c>
      <c r="I38892" s="218" t="str">
        <f t="shared" si="1215"/>
        <v/>
      </c>
    </row>
    <row r="38893" spans="3:9" ht="15" customHeight="1">
      <c r="C38893" s="220" t="str">
        <f t="shared" si="1214"/>
        <v/>
      </c>
      <c r="I38893" s="218" t="str">
        <f t="shared" si="1215"/>
        <v/>
      </c>
    </row>
    <row r="38894" spans="3:9" ht="15" customHeight="1">
      <c r="C38894" s="220" t="str">
        <f t="shared" si="1214"/>
        <v/>
      </c>
      <c r="I38894" s="218" t="str">
        <f t="shared" si="1215"/>
        <v/>
      </c>
    </row>
    <row r="38895" spans="3:9" ht="15" customHeight="1">
      <c r="C38895" s="220" t="str">
        <f t="shared" si="1214"/>
        <v/>
      </c>
      <c r="I38895" s="218" t="str">
        <f t="shared" si="1215"/>
        <v/>
      </c>
    </row>
    <row r="38896" spans="3:9" ht="15" customHeight="1">
      <c r="C38896" s="220" t="str">
        <f t="shared" si="1214"/>
        <v/>
      </c>
      <c r="I38896" s="218" t="str">
        <f t="shared" si="1215"/>
        <v/>
      </c>
    </row>
    <row r="38897" spans="3:9" ht="15" customHeight="1">
      <c r="C38897" s="220" t="str">
        <f t="shared" si="1214"/>
        <v/>
      </c>
      <c r="I38897" s="218" t="str">
        <f t="shared" si="1215"/>
        <v/>
      </c>
    </row>
    <row r="38898" spans="3:9" ht="15" customHeight="1">
      <c r="C38898" s="220" t="str">
        <f t="shared" si="1214"/>
        <v/>
      </c>
      <c r="I38898" s="218" t="str">
        <f t="shared" si="1215"/>
        <v/>
      </c>
    </row>
    <row r="38899" spans="3:9" ht="15" customHeight="1">
      <c r="C38899" s="220" t="str">
        <f t="shared" si="1214"/>
        <v/>
      </c>
      <c r="I38899" s="218" t="str">
        <f t="shared" si="1215"/>
        <v/>
      </c>
    </row>
    <row r="38900" spans="3:9" ht="15" customHeight="1">
      <c r="C38900" s="220" t="str">
        <f t="shared" si="1214"/>
        <v/>
      </c>
      <c r="I38900" s="218" t="str">
        <f t="shared" si="1215"/>
        <v/>
      </c>
    </row>
    <row r="38901" spans="3:9" ht="15" customHeight="1">
      <c r="C38901" s="220" t="str">
        <f t="shared" si="1214"/>
        <v/>
      </c>
      <c r="I38901" s="218" t="str">
        <f t="shared" si="1215"/>
        <v/>
      </c>
    </row>
    <row r="38902" spans="3:9" ht="15" customHeight="1">
      <c r="C38902" s="220" t="str">
        <f t="shared" si="1214"/>
        <v/>
      </c>
      <c r="I38902" s="218" t="str">
        <f t="shared" si="1215"/>
        <v/>
      </c>
    </row>
    <row r="38903" spans="3:9" ht="15" customHeight="1">
      <c r="C38903" s="220" t="str">
        <f t="shared" si="1214"/>
        <v/>
      </c>
      <c r="I38903" s="218" t="str">
        <f t="shared" si="1215"/>
        <v/>
      </c>
    </row>
    <row r="38904" spans="3:9" ht="15" customHeight="1">
      <c r="C38904" s="220" t="str">
        <f t="shared" si="1214"/>
        <v/>
      </c>
      <c r="I38904" s="218" t="str">
        <f t="shared" si="1215"/>
        <v/>
      </c>
    </row>
    <row r="38905" spans="3:9" ht="15" customHeight="1">
      <c r="C38905" s="220" t="str">
        <f t="shared" si="1214"/>
        <v/>
      </c>
      <c r="I38905" s="218" t="str">
        <f t="shared" si="1215"/>
        <v/>
      </c>
    </row>
    <row r="38906" spans="3:9" ht="15" customHeight="1">
      <c r="C38906" s="220" t="str">
        <f t="shared" si="1214"/>
        <v/>
      </c>
      <c r="I38906" s="218" t="str">
        <f t="shared" si="1215"/>
        <v/>
      </c>
    </row>
    <row r="38907" spans="3:9" ht="15" customHeight="1">
      <c r="C38907" s="220" t="str">
        <f t="shared" si="1214"/>
        <v/>
      </c>
      <c r="I38907" s="218" t="str">
        <f t="shared" si="1215"/>
        <v/>
      </c>
    </row>
    <row r="38908" spans="3:9" ht="15" customHeight="1">
      <c r="C38908" s="220" t="str">
        <f t="shared" si="1214"/>
        <v/>
      </c>
      <c r="I38908" s="218" t="str">
        <f t="shared" si="1215"/>
        <v/>
      </c>
    </row>
    <row r="38909" spans="3:9" ht="15" customHeight="1">
      <c r="C38909" s="220" t="str">
        <f t="shared" si="1214"/>
        <v/>
      </c>
      <c r="I38909" s="218" t="str">
        <f t="shared" si="1215"/>
        <v/>
      </c>
    </row>
    <row r="38910" spans="3:9" ht="15" customHeight="1">
      <c r="C38910" s="220" t="str">
        <f t="shared" si="1214"/>
        <v/>
      </c>
      <c r="I38910" s="218" t="str">
        <f t="shared" si="1215"/>
        <v/>
      </c>
    </row>
    <row r="38911" spans="3:9" ht="15" customHeight="1">
      <c r="C38911" s="220" t="str">
        <f t="shared" si="1214"/>
        <v/>
      </c>
      <c r="I38911" s="218" t="str">
        <f t="shared" si="1215"/>
        <v/>
      </c>
    </row>
    <row r="38912" spans="3:9" ht="15" customHeight="1">
      <c r="C38912" s="220" t="str">
        <f t="shared" si="1214"/>
        <v/>
      </c>
      <c r="I38912" s="218" t="str">
        <f t="shared" si="1215"/>
        <v/>
      </c>
    </row>
    <row r="38913" spans="3:9" ht="15" customHeight="1">
      <c r="C38913" s="220" t="str">
        <f t="shared" si="1214"/>
        <v/>
      </c>
      <c r="I38913" s="218" t="str">
        <f t="shared" si="1215"/>
        <v/>
      </c>
    </row>
    <row r="38914" spans="3:9" ht="15" customHeight="1">
      <c r="C38914" s="220" t="str">
        <f t="shared" si="1214"/>
        <v/>
      </c>
      <c r="I38914" s="218" t="str">
        <f t="shared" si="1215"/>
        <v/>
      </c>
    </row>
    <row r="38915" spans="3:9" ht="15" customHeight="1">
      <c r="C38915" s="220" t="str">
        <f t="shared" si="1214"/>
        <v/>
      </c>
      <c r="I38915" s="218" t="str">
        <f t="shared" si="1215"/>
        <v/>
      </c>
    </row>
    <row r="38916" spans="3:9" ht="15" customHeight="1">
      <c r="C38916" s="220" t="str">
        <f t="shared" si="1214"/>
        <v/>
      </c>
      <c r="I38916" s="218" t="str">
        <f t="shared" si="1215"/>
        <v/>
      </c>
    </row>
    <row r="38917" spans="3:9" ht="15" customHeight="1">
      <c r="C38917" s="220" t="str">
        <f t="shared" si="1214"/>
        <v/>
      </c>
      <c r="I38917" s="218" t="str">
        <f t="shared" si="1215"/>
        <v/>
      </c>
    </row>
    <row r="38918" spans="3:9" ht="15" customHeight="1">
      <c r="C38918" s="220" t="str">
        <f t="shared" ref="C38918:C38981" si="1216">IF(B38918="","",MONTH(B38918))</f>
        <v/>
      </c>
      <c r="I38918" s="218" t="str">
        <f t="shared" ref="I38918:I38981" si="1217">IF(H38918="","",IF(E38918="","Não deixe campos em branco, a planilha resumo de custos e despesas necessita deles para funcionar",IF(F38918="","Não deixe campos em branco, a planilha resumo de custos e despesas necessita deles para funcionar",IF(G38918="","Não deixe campos em branco, a planilha resumo de custos e despesas necessita deles para funcionar",""))))</f>
        <v/>
      </c>
    </row>
    <row r="38919" spans="3:9" ht="15" customHeight="1">
      <c r="C38919" s="220" t="str">
        <f t="shared" si="1216"/>
        <v/>
      </c>
      <c r="I38919" s="218" t="str">
        <f t="shared" si="1217"/>
        <v/>
      </c>
    </row>
    <row r="38920" spans="3:9" ht="15" customHeight="1">
      <c r="C38920" s="220" t="str">
        <f t="shared" si="1216"/>
        <v/>
      </c>
      <c r="I38920" s="218" t="str">
        <f t="shared" si="1217"/>
        <v/>
      </c>
    </row>
    <row r="38921" spans="3:9" ht="15" customHeight="1">
      <c r="C38921" s="220" t="str">
        <f t="shared" si="1216"/>
        <v/>
      </c>
      <c r="I38921" s="218" t="str">
        <f t="shared" si="1217"/>
        <v/>
      </c>
    </row>
    <row r="38922" spans="3:9" ht="15" customHeight="1">
      <c r="C38922" s="220" t="str">
        <f t="shared" si="1216"/>
        <v/>
      </c>
      <c r="I38922" s="218" t="str">
        <f t="shared" si="1217"/>
        <v/>
      </c>
    </row>
    <row r="38923" spans="3:9" ht="15" customHeight="1">
      <c r="C38923" s="220" t="str">
        <f t="shared" si="1216"/>
        <v/>
      </c>
      <c r="I38923" s="218" t="str">
        <f t="shared" si="1217"/>
        <v/>
      </c>
    </row>
    <row r="38924" spans="3:9" ht="15" customHeight="1">
      <c r="C38924" s="220" t="str">
        <f t="shared" si="1216"/>
        <v/>
      </c>
      <c r="I38924" s="218" t="str">
        <f t="shared" si="1217"/>
        <v/>
      </c>
    </row>
    <row r="38925" spans="3:9" ht="15" customHeight="1">
      <c r="C38925" s="220" t="str">
        <f t="shared" si="1216"/>
        <v/>
      </c>
      <c r="I38925" s="218" t="str">
        <f t="shared" si="1217"/>
        <v/>
      </c>
    </row>
    <row r="38926" spans="3:9" ht="15" customHeight="1">
      <c r="C38926" s="220" t="str">
        <f t="shared" si="1216"/>
        <v/>
      </c>
      <c r="I38926" s="218" t="str">
        <f t="shared" si="1217"/>
        <v/>
      </c>
    </row>
    <row r="38927" spans="3:9" ht="15" customHeight="1">
      <c r="C38927" s="220" t="str">
        <f t="shared" si="1216"/>
        <v/>
      </c>
      <c r="I38927" s="218" t="str">
        <f t="shared" si="1217"/>
        <v/>
      </c>
    </row>
    <row r="38928" spans="3:9" ht="15" customHeight="1">
      <c r="C38928" s="220" t="str">
        <f t="shared" si="1216"/>
        <v/>
      </c>
      <c r="I38928" s="218" t="str">
        <f t="shared" si="1217"/>
        <v/>
      </c>
    </row>
    <row r="38929" spans="3:9" ht="15" customHeight="1">
      <c r="C38929" s="220" t="str">
        <f t="shared" si="1216"/>
        <v/>
      </c>
      <c r="I38929" s="218" t="str">
        <f t="shared" si="1217"/>
        <v/>
      </c>
    </row>
    <row r="38930" spans="3:9" ht="15" customHeight="1">
      <c r="C38930" s="220" t="str">
        <f t="shared" si="1216"/>
        <v/>
      </c>
      <c r="I38930" s="218" t="str">
        <f t="shared" si="1217"/>
        <v/>
      </c>
    </row>
    <row r="38931" spans="3:9" ht="15" customHeight="1">
      <c r="C38931" s="220" t="str">
        <f t="shared" si="1216"/>
        <v/>
      </c>
      <c r="I38931" s="218" t="str">
        <f t="shared" si="1217"/>
        <v/>
      </c>
    </row>
    <row r="38932" spans="3:9" ht="15" customHeight="1">
      <c r="C38932" s="220" t="str">
        <f t="shared" si="1216"/>
        <v/>
      </c>
      <c r="I38932" s="218" t="str">
        <f t="shared" si="1217"/>
        <v/>
      </c>
    </row>
    <row r="38933" spans="3:9" ht="15" customHeight="1">
      <c r="C38933" s="220" t="str">
        <f t="shared" si="1216"/>
        <v/>
      </c>
      <c r="I38933" s="218" t="str">
        <f t="shared" si="1217"/>
        <v/>
      </c>
    </row>
    <row r="38934" spans="3:9" ht="15" customHeight="1">
      <c r="C38934" s="220" t="str">
        <f t="shared" si="1216"/>
        <v/>
      </c>
      <c r="I38934" s="218" t="str">
        <f t="shared" si="1217"/>
        <v/>
      </c>
    </row>
    <row r="38935" spans="3:9" ht="15" customHeight="1">
      <c r="C38935" s="220" t="str">
        <f t="shared" si="1216"/>
        <v/>
      </c>
      <c r="I38935" s="218" t="str">
        <f t="shared" si="1217"/>
        <v/>
      </c>
    </row>
    <row r="38936" spans="3:9" ht="15" customHeight="1">
      <c r="C38936" s="220" t="str">
        <f t="shared" si="1216"/>
        <v/>
      </c>
      <c r="I38936" s="218" t="str">
        <f t="shared" si="1217"/>
        <v/>
      </c>
    </row>
    <row r="38937" spans="3:9" ht="15" customHeight="1">
      <c r="C38937" s="220" t="str">
        <f t="shared" si="1216"/>
        <v/>
      </c>
      <c r="I38937" s="218" t="str">
        <f t="shared" si="1217"/>
        <v/>
      </c>
    </row>
    <row r="38938" spans="3:9" ht="15" customHeight="1">
      <c r="C38938" s="220" t="str">
        <f t="shared" si="1216"/>
        <v/>
      </c>
      <c r="I38938" s="218" t="str">
        <f t="shared" si="1217"/>
        <v/>
      </c>
    </row>
    <row r="38939" spans="3:9" ht="15" customHeight="1">
      <c r="C38939" s="220" t="str">
        <f t="shared" si="1216"/>
        <v/>
      </c>
      <c r="I38939" s="218" t="str">
        <f t="shared" si="1217"/>
        <v/>
      </c>
    </row>
    <row r="38940" spans="3:9" ht="15" customHeight="1">
      <c r="C38940" s="220" t="str">
        <f t="shared" si="1216"/>
        <v/>
      </c>
      <c r="I38940" s="218" t="str">
        <f t="shared" si="1217"/>
        <v/>
      </c>
    </row>
    <row r="38941" spans="3:9" ht="15" customHeight="1">
      <c r="C38941" s="220" t="str">
        <f t="shared" si="1216"/>
        <v/>
      </c>
      <c r="I38941" s="218" t="str">
        <f t="shared" si="1217"/>
        <v/>
      </c>
    </row>
    <row r="38942" spans="3:9" ht="15" customHeight="1">
      <c r="C38942" s="220" t="str">
        <f t="shared" si="1216"/>
        <v/>
      </c>
      <c r="I38942" s="218" t="str">
        <f t="shared" si="1217"/>
        <v/>
      </c>
    </row>
    <row r="38943" spans="3:9" ht="15" customHeight="1">
      <c r="C38943" s="220" t="str">
        <f t="shared" si="1216"/>
        <v/>
      </c>
      <c r="I38943" s="218" t="str">
        <f t="shared" si="1217"/>
        <v/>
      </c>
    </row>
    <row r="38944" spans="3:9" ht="15" customHeight="1">
      <c r="C38944" s="220" t="str">
        <f t="shared" si="1216"/>
        <v/>
      </c>
      <c r="I38944" s="218" t="str">
        <f t="shared" si="1217"/>
        <v/>
      </c>
    </row>
    <row r="38945" spans="3:9" ht="15" customHeight="1">
      <c r="C38945" s="220" t="str">
        <f t="shared" si="1216"/>
        <v/>
      </c>
      <c r="I38945" s="218" t="str">
        <f t="shared" si="1217"/>
        <v/>
      </c>
    </row>
    <row r="38946" spans="3:9" ht="15" customHeight="1">
      <c r="C38946" s="220" t="str">
        <f t="shared" si="1216"/>
        <v/>
      </c>
      <c r="I38946" s="218" t="str">
        <f t="shared" si="1217"/>
        <v/>
      </c>
    </row>
    <row r="38947" spans="3:9" ht="15" customHeight="1">
      <c r="C38947" s="220" t="str">
        <f t="shared" si="1216"/>
        <v/>
      </c>
      <c r="I38947" s="218" t="str">
        <f t="shared" si="1217"/>
        <v/>
      </c>
    </row>
    <row r="38948" spans="3:9" ht="15" customHeight="1">
      <c r="C38948" s="220" t="str">
        <f t="shared" si="1216"/>
        <v/>
      </c>
      <c r="I38948" s="218" t="str">
        <f t="shared" si="1217"/>
        <v/>
      </c>
    </row>
    <row r="38949" spans="3:9" ht="15" customHeight="1">
      <c r="C38949" s="220" t="str">
        <f t="shared" si="1216"/>
        <v/>
      </c>
      <c r="I38949" s="218" t="str">
        <f t="shared" si="1217"/>
        <v/>
      </c>
    </row>
    <row r="38950" spans="3:9" ht="15" customHeight="1">
      <c r="C38950" s="220" t="str">
        <f t="shared" si="1216"/>
        <v/>
      </c>
      <c r="I38950" s="218" t="str">
        <f t="shared" si="1217"/>
        <v/>
      </c>
    </row>
    <row r="38951" spans="3:9" ht="15" customHeight="1">
      <c r="C38951" s="220" t="str">
        <f t="shared" si="1216"/>
        <v/>
      </c>
      <c r="I38951" s="218" t="str">
        <f t="shared" si="1217"/>
        <v/>
      </c>
    </row>
    <row r="38952" spans="3:9" ht="15" customHeight="1">
      <c r="C38952" s="220" t="str">
        <f t="shared" si="1216"/>
        <v/>
      </c>
      <c r="I38952" s="218" t="str">
        <f t="shared" si="1217"/>
        <v/>
      </c>
    </row>
    <row r="38953" spans="3:9" ht="15" customHeight="1">
      <c r="C38953" s="220" t="str">
        <f t="shared" si="1216"/>
        <v/>
      </c>
      <c r="I38953" s="218" t="str">
        <f t="shared" si="1217"/>
        <v/>
      </c>
    </row>
    <row r="38954" spans="3:9" ht="15" customHeight="1">
      <c r="C38954" s="220" t="str">
        <f t="shared" si="1216"/>
        <v/>
      </c>
      <c r="I38954" s="218" t="str">
        <f t="shared" si="1217"/>
        <v/>
      </c>
    </row>
    <row r="38955" spans="3:9" ht="15" customHeight="1">
      <c r="C38955" s="220" t="str">
        <f t="shared" si="1216"/>
        <v/>
      </c>
      <c r="I38955" s="218" t="str">
        <f t="shared" si="1217"/>
        <v/>
      </c>
    </row>
    <row r="38956" spans="3:9" ht="15" customHeight="1">
      <c r="C38956" s="220" t="str">
        <f t="shared" si="1216"/>
        <v/>
      </c>
      <c r="I38956" s="218" t="str">
        <f t="shared" si="1217"/>
        <v/>
      </c>
    </row>
    <row r="38957" spans="3:9" ht="15" customHeight="1">
      <c r="C38957" s="220" t="str">
        <f t="shared" si="1216"/>
        <v/>
      </c>
      <c r="I38957" s="218" t="str">
        <f t="shared" si="1217"/>
        <v/>
      </c>
    </row>
    <row r="38958" spans="3:9" ht="15" customHeight="1">
      <c r="C38958" s="220" t="str">
        <f t="shared" si="1216"/>
        <v/>
      </c>
      <c r="I38958" s="218" t="str">
        <f t="shared" si="1217"/>
        <v/>
      </c>
    </row>
    <row r="38959" spans="3:9" ht="15" customHeight="1">
      <c r="C38959" s="220" t="str">
        <f t="shared" si="1216"/>
        <v/>
      </c>
      <c r="I38959" s="218" t="str">
        <f t="shared" si="1217"/>
        <v/>
      </c>
    </row>
    <row r="38960" spans="3:9" ht="15" customHeight="1">
      <c r="C38960" s="220" t="str">
        <f t="shared" si="1216"/>
        <v/>
      </c>
      <c r="I38960" s="218" t="str">
        <f t="shared" si="1217"/>
        <v/>
      </c>
    </row>
    <row r="38961" spans="3:9" ht="15" customHeight="1">
      <c r="C38961" s="220" t="str">
        <f t="shared" si="1216"/>
        <v/>
      </c>
      <c r="I38961" s="218" t="str">
        <f t="shared" si="1217"/>
        <v/>
      </c>
    </row>
    <row r="38962" spans="3:9" ht="15" customHeight="1">
      <c r="C38962" s="220" t="str">
        <f t="shared" si="1216"/>
        <v/>
      </c>
      <c r="I38962" s="218" t="str">
        <f t="shared" si="1217"/>
        <v/>
      </c>
    </row>
    <row r="38963" spans="3:9" ht="15" customHeight="1">
      <c r="C38963" s="220" t="str">
        <f t="shared" si="1216"/>
        <v/>
      </c>
      <c r="I38963" s="218" t="str">
        <f t="shared" si="1217"/>
        <v/>
      </c>
    </row>
    <row r="38964" spans="3:9" ht="15" customHeight="1">
      <c r="C38964" s="220" t="str">
        <f t="shared" si="1216"/>
        <v/>
      </c>
      <c r="I38964" s="218" t="str">
        <f t="shared" si="1217"/>
        <v/>
      </c>
    </row>
    <row r="38965" spans="3:9" ht="15" customHeight="1">
      <c r="C38965" s="220" t="str">
        <f t="shared" si="1216"/>
        <v/>
      </c>
      <c r="I38965" s="218" t="str">
        <f t="shared" si="1217"/>
        <v/>
      </c>
    </row>
    <row r="38966" spans="3:9" ht="15" customHeight="1">
      <c r="C38966" s="220" t="str">
        <f t="shared" si="1216"/>
        <v/>
      </c>
      <c r="I38966" s="218" t="str">
        <f t="shared" si="1217"/>
        <v/>
      </c>
    </row>
    <row r="38967" spans="3:9" ht="15" customHeight="1">
      <c r="C38967" s="220" t="str">
        <f t="shared" si="1216"/>
        <v/>
      </c>
      <c r="I38967" s="218" t="str">
        <f t="shared" si="1217"/>
        <v/>
      </c>
    </row>
    <row r="38968" spans="3:9" ht="15" customHeight="1">
      <c r="C38968" s="220" t="str">
        <f t="shared" si="1216"/>
        <v/>
      </c>
      <c r="I38968" s="218" t="str">
        <f t="shared" si="1217"/>
        <v/>
      </c>
    </row>
    <row r="38969" spans="3:9" ht="15" customHeight="1">
      <c r="C38969" s="220" t="str">
        <f t="shared" si="1216"/>
        <v/>
      </c>
      <c r="I38969" s="218" t="str">
        <f t="shared" si="1217"/>
        <v/>
      </c>
    </row>
    <row r="38970" spans="3:9" ht="15" customHeight="1">
      <c r="C38970" s="220" t="str">
        <f t="shared" si="1216"/>
        <v/>
      </c>
      <c r="I38970" s="218" t="str">
        <f t="shared" si="1217"/>
        <v/>
      </c>
    </row>
    <row r="38971" spans="3:9" ht="15" customHeight="1">
      <c r="C38971" s="220" t="str">
        <f t="shared" si="1216"/>
        <v/>
      </c>
      <c r="I38971" s="218" t="str">
        <f t="shared" si="1217"/>
        <v/>
      </c>
    </row>
    <row r="38972" spans="3:9" ht="15" customHeight="1">
      <c r="C38972" s="220" t="str">
        <f t="shared" si="1216"/>
        <v/>
      </c>
      <c r="I38972" s="218" t="str">
        <f t="shared" si="1217"/>
        <v/>
      </c>
    </row>
    <row r="38973" spans="3:9" ht="15" customHeight="1">
      <c r="C38973" s="220" t="str">
        <f t="shared" si="1216"/>
        <v/>
      </c>
      <c r="I38973" s="218" t="str">
        <f t="shared" si="1217"/>
        <v/>
      </c>
    </row>
    <row r="38974" spans="3:9" ht="15" customHeight="1">
      <c r="C38974" s="220" t="str">
        <f t="shared" si="1216"/>
        <v/>
      </c>
      <c r="I38974" s="218" t="str">
        <f t="shared" si="1217"/>
        <v/>
      </c>
    </row>
    <row r="38975" spans="3:9" ht="15" customHeight="1">
      <c r="C38975" s="220" t="str">
        <f t="shared" si="1216"/>
        <v/>
      </c>
      <c r="I38975" s="218" t="str">
        <f t="shared" si="1217"/>
        <v/>
      </c>
    </row>
    <row r="38976" spans="3:9" ht="15" customHeight="1">
      <c r="C38976" s="220" t="str">
        <f t="shared" si="1216"/>
        <v/>
      </c>
      <c r="I38976" s="218" t="str">
        <f t="shared" si="1217"/>
        <v/>
      </c>
    </row>
    <row r="38977" spans="3:9" ht="15" customHeight="1">
      <c r="C38977" s="220" t="str">
        <f t="shared" si="1216"/>
        <v/>
      </c>
      <c r="I38977" s="218" t="str">
        <f t="shared" si="1217"/>
        <v/>
      </c>
    </row>
    <row r="38978" spans="3:9" ht="15" customHeight="1">
      <c r="C38978" s="220" t="str">
        <f t="shared" si="1216"/>
        <v/>
      </c>
      <c r="I38978" s="218" t="str">
        <f t="shared" si="1217"/>
        <v/>
      </c>
    </row>
    <row r="38979" spans="3:9" ht="15" customHeight="1">
      <c r="C38979" s="220" t="str">
        <f t="shared" si="1216"/>
        <v/>
      </c>
      <c r="I38979" s="218" t="str">
        <f t="shared" si="1217"/>
        <v/>
      </c>
    </row>
    <row r="38980" spans="3:9" ht="15" customHeight="1">
      <c r="C38980" s="220" t="str">
        <f t="shared" si="1216"/>
        <v/>
      </c>
      <c r="I38980" s="218" t="str">
        <f t="shared" si="1217"/>
        <v/>
      </c>
    </row>
    <row r="38981" spans="3:9" ht="15" customHeight="1">
      <c r="C38981" s="220" t="str">
        <f t="shared" si="1216"/>
        <v/>
      </c>
      <c r="I38981" s="218" t="str">
        <f t="shared" si="1217"/>
        <v/>
      </c>
    </row>
    <row r="38982" spans="3:9" ht="15" customHeight="1">
      <c r="C38982" s="220" t="str">
        <f t="shared" ref="C38982:C39045" si="1218">IF(B38982="","",MONTH(B38982))</f>
        <v/>
      </c>
      <c r="I38982" s="218" t="str">
        <f t="shared" ref="I38982:I39045" si="1219">IF(H38982="","",IF(E38982="","Não deixe campos em branco, a planilha resumo de custos e despesas necessita deles para funcionar",IF(F38982="","Não deixe campos em branco, a planilha resumo de custos e despesas necessita deles para funcionar",IF(G38982="","Não deixe campos em branco, a planilha resumo de custos e despesas necessita deles para funcionar",""))))</f>
        <v/>
      </c>
    </row>
    <row r="38983" spans="3:9" ht="15" customHeight="1">
      <c r="C38983" s="220" t="str">
        <f t="shared" si="1218"/>
        <v/>
      </c>
      <c r="I38983" s="218" t="str">
        <f t="shared" si="1219"/>
        <v/>
      </c>
    </row>
    <row r="38984" spans="3:9" ht="15" customHeight="1">
      <c r="C38984" s="220" t="str">
        <f t="shared" si="1218"/>
        <v/>
      </c>
      <c r="I38984" s="218" t="str">
        <f t="shared" si="1219"/>
        <v/>
      </c>
    </row>
    <row r="38985" spans="3:9" ht="15" customHeight="1">
      <c r="C38985" s="220" t="str">
        <f t="shared" si="1218"/>
        <v/>
      </c>
      <c r="I38985" s="218" t="str">
        <f t="shared" si="1219"/>
        <v/>
      </c>
    </row>
    <row r="38986" spans="3:9" ht="15" customHeight="1">
      <c r="C38986" s="220" t="str">
        <f t="shared" si="1218"/>
        <v/>
      </c>
      <c r="I38986" s="218" t="str">
        <f t="shared" si="1219"/>
        <v/>
      </c>
    </row>
    <row r="38987" spans="3:9" ht="15" customHeight="1">
      <c r="C38987" s="220" t="str">
        <f t="shared" si="1218"/>
        <v/>
      </c>
      <c r="I38987" s="218" t="str">
        <f t="shared" si="1219"/>
        <v/>
      </c>
    </row>
    <row r="38988" spans="3:9" ht="15" customHeight="1">
      <c r="C38988" s="220" t="str">
        <f t="shared" si="1218"/>
        <v/>
      </c>
      <c r="I38988" s="218" t="str">
        <f t="shared" si="1219"/>
        <v/>
      </c>
    </row>
    <row r="38989" spans="3:9" ht="15" customHeight="1">
      <c r="C38989" s="220" t="str">
        <f t="shared" si="1218"/>
        <v/>
      </c>
      <c r="I38989" s="218" t="str">
        <f t="shared" si="1219"/>
        <v/>
      </c>
    </row>
    <row r="38990" spans="3:9" ht="15" customHeight="1">
      <c r="C38990" s="220" t="str">
        <f t="shared" si="1218"/>
        <v/>
      </c>
      <c r="I38990" s="218" t="str">
        <f t="shared" si="1219"/>
        <v/>
      </c>
    </row>
    <row r="38991" spans="3:9" ht="15" customHeight="1">
      <c r="C38991" s="220" t="str">
        <f t="shared" si="1218"/>
        <v/>
      </c>
      <c r="I38991" s="218" t="str">
        <f t="shared" si="1219"/>
        <v/>
      </c>
    </row>
    <row r="38992" spans="3:9" ht="15" customHeight="1">
      <c r="C38992" s="220" t="str">
        <f t="shared" si="1218"/>
        <v/>
      </c>
      <c r="I38992" s="218" t="str">
        <f t="shared" si="1219"/>
        <v/>
      </c>
    </row>
    <row r="38993" spans="3:9" ht="15" customHeight="1">
      <c r="C38993" s="220" t="str">
        <f t="shared" si="1218"/>
        <v/>
      </c>
      <c r="I38993" s="218" t="str">
        <f t="shared" si="1219"/>
        <v/>
      </c>
    </row>
    <row r="38994" spans="3:9" ht="15" customHeight="1">
      <c r="C38994" s="220" t="str">
        <f t="shared" si="1218"/>
        <v/>
      </c>
      <c r="I38994" s="218" t="str">
        <f t="shared" si="1219"/>
        <v/>
      </c>
    </row>
    <row r="38995" spans="3:9" ht="15" customHeight="1">
      <c r="C38995" s="220" t="str">
        <f t="shared" si="1218"/>
        <v/>
      </c>
      <c r="I38995" s="218" t="str">
        <f t="shared" si="1219"/>
        <v/>
      </c>
    </row>
    <row r="38996" spans="3:9" ht="15" customHeight="1">
      <c r="C38996" s="220" t="str">
        <f t="shared" si="1218"/>
        <v/>
      </c>
      <c r="I38996" s="218" t="str">
        <f t="shared" si="1219"/>
        <v/>
      </c>
    </row>
    <row r="38997" spans="3:9" ht="15" customHeight="1">
      <c r="C38997" s="220" t="str">
        <f t="shared" si="1218"/>
        <v/>
      </c>
      <c r="I38997" s="218" t="str">
        <f t="shared" si="1219"/>
        <v/>
      </c>
    </row>
    <row r="38998" spans="3:9" ht="15" customHeight="1">
      <c r="C38998" s="220" t="str">
        <f t="shared" si="1218"/>
        <v/>
      </c>
      <c r="I38998" s="218" t="str">
        <f t="shared" si="1219"/>
        <v/>
      </c>
    </row>
    <row r="38999" spans="3:9" ht="15" customHeight="1">
      <c r="C38999" s="220" t="str">
        <f t="shared" si="1218"/>
        <v/>
      </c>
      <c r="I38999" s="218" t="str">
        <f t="shared" si="1219"/>
        <v/>
      </c>
    </row>
    <row r="39000" spans="3:9" ht="15" customHeight="1">
      <c r="C39000" s="220" t="str">
        <f t="shared" si="1218"/>
        <v/>
      </c>
      <c r="I39000" s="218" t="str">
        <f t="shared" si="1219"/>
        <v/>
      </c>
    </row>
    <row r="39001" spans="3:9" ht="15" customHeight="1">
      <c r="C39001" s="220" t="str">
        <f t="shared" si="1218"/>
        <v/>
      </c>
      <c r="I39001" s="218" t="str">
        <f t="shared" si="1219"/>
        <v/>
      </c>
    </row>
    <row r="39002" spans="3:9" ht="15" customHeight="1">
      <c r="C39002" s="220" t="str">
        <f t="shared" si="1218"/>
        <v/>
      </c>
      <c r="I39002" s="218" t="str">
        <f t="shared" si="1219"/>
        <v/>
      </c>
    </row>
    <row r="39003" spans="3:9" ht="15" customHeight="1">
      <c r="C39003" s="220" t="str">
        <f t="shared" si="1218"/>
        <v/>
      </c>
      <c r="I39003" s="218" t="str">
        <f t="shared" si="1219"/>
        <v/>
      </c>
    </row>
    <row r="39004" spans="3:9" ht="15" customHeight="1">
      <c r="C39004" s="220" t="str">
        <f t="shared" si="1218"/>
        <v/>
      </c>
      <c r="I39004" s="218" t="str">
        <f t="shared" si="1219"/>
        <v/>
      </c>
    </row>
    <row r="39005" spans="3:9" ht="15" customHeight="1">
      <c r="C39005" s="220" t="str">
        <f t="shared" si="1218"/>
        <v/>
      </c>
      <c r="I39005" s="218" t="str">
        <f t="shared" si="1219"/>
        <v/>
      </c>
    </row>
    <row r="39006" spans="3:9" ht="15" customHeight="1">
      <c r="C39006" s="220" t="str">
        <f t="shared" si="1218"/>
        <v/>
      </c>
      <c r="I39006" s="218" t="str">
        <f t="shared" si="1219"/>
        <v/>
      </c>
    </row>
    <row r="39007" spans="3:9" ht="15" customHeight="1">
      <c r="C39007" s="220" t="str">
        <f t="shared" si="1218"/>
        <v/>
      </c>
      <c r="I39007" s="218" t="str">
        <f t="shared" si="1219"/>
        <v/>
      </c>
    </row>
    <row r="39008" spans="3:9" ht="15" customHeight="1">
      <c r="C39008" s="220" t="str">
        <f t="shared" si="1218"/>
        <v/>
      </c>
      <c r="I39008" s="218" t="str">
        <f t="shared" si="1219"/>
        <v/>
      </c>
    </row>
    <row r="39009" spans="3:9" ht="15" customHeight="1">
      <c r="C39009" s="220" t="str">
        <f t="shared" si="1218"/>
        <v/>
      </c>
      <c r="I39009" s="218" t="str">
        <f t="shared" si="1219"/>
        <v/>
      </c>
    </row>
    <row r="39010" spans="3:9" ht="15" customHeight="1">
      <c r="C39010" s="220" t="str">
        <f t="shared" si="1218"/>
        <v/>
      </c>
      <c r="I39010" s="218" t="str">
        <f t="shared" si="1219"/>
        <v/>
      </c>
    </row>
    <row r="39011" spans="3:9" ht="15" customHeight="1">
      <c r="C39011" s="220" t="str">
        <f t="shared" si="1218"/>
        <v/>
      </c>
      <c r="I39011" s="218" t="str">
        <f t="shared" si="1219"/>
        <v/>
      </c>
    </row>
    <row r="39012" spans="3:9" ht="15" customHeight="1">
      <c r="C39012" s="220" t="str">
        <f t="shared" si="1218"/>
        <v/>
      </c>
      <c r="I39012" s="218" t="str">
        <f t="shared" si="1219"/>
        <v/>
      </c>
    </row>
    <row r="39013" spans="3:9" ht="15" customHeight="1">
      <c r="C39013" s="220" t="str">
        <f t="shared" si="1218"/>
        <v/>
      </c>
      <c r="I39013" s="218" t="str">
        <f t="shared" si="1219"/>
        <v/>
      </c>
    </row>
    <row r="39014" spans="3:9" ht="15" customHeight="1">
      <c r="C39014" s="220" t="str">
        <f t="shared" si="1218"/>
        <v/>
      </c>
      <c r="I39014" s="218" t="str">
        <f t="shared" si="1219"/>
        <v/>
      </c>
    </row>
    <row r="39015" spans="3:9" ht="15" customHeight="1">
      <c r="C39015" s="220" t="str">
        <f t="shared" si="1218"/>
        <v/>
      </c>
      <c r="I39015" s="218" t="str">
        <f t="shared" si="1219"/>
        <v/>
      </c>
    </row>
    <row r="39016" spans="3:9" ht="15" customHeight="1">
      <c r="C39016" s="220" t="str">
        <f t="shared" si="1218"/>
        <v/>
      </c>
      <c r="I39016" s="218" t="str">
        <f t="shared" si="1219"/>
        <v/>
      </c>
    </row>
    <row r="39017" spans="3:9" ht="15" customHeight="1">
      <c r="C39017" s="220" t="str">
        <f t="shared" si="1218"/>
        <v/>
      </c>
      <c r="I39017" s="218" t="str">
        <f t="shared" si="1219"/>
        <v/>
      </c>
    </row>
    <row r="39018" spans="3:9" ht="15" customHeight="1">
      <c r="C39018" s="220" t="str">
        <f t="shared" si="1218"/>
        <v/>
      </c>
      <c r="I39018" s="218" t="str">
        <f t="shared" si="1219"/>
        <v/>
      </c>
    </row>
    <row r="39019" spans="3:9" ht="15" customHeight="1">
      <c r="C39019" s="220" t="str">
        <f t="shared" si="1218"/>
        <v/>
      </c>
      <c r="I39019" s="218" t="str">
        <f t="shared" si="1219"/>
        <v/>
      </c>
    </row>
    <row r="39020" spans="3:9" ht="15" customHeight="1">
      <c r="C39020" s="220" t="str">
        <f t="shared" si="1218"/>
        <v/>
      </c>
      <c r="I39020" s="218" t="str">
        <f t="shared" si="1219"/>
        <v/>
      </c>
    </row>
    <row r="39021" spans="3:9" ht="15" customHeight="1">
      <c r="C39021" s="220" t="str">
        <f t="shared" si="1218"/>
        <v/>
      </c>
      <c r="I39021" s="218" t="str">
        <f t="shared" si="1219"/>
        <v/>
      </c>
    </row>
    <row r="39022" spans="3:9" ht="15" customHeight="1">
      <c r="C39022" s="220" t="str">
        <f t="shared" si="1218"/>
        <v/>
      </c>
      <c r="I39022" s="218" t="str">
        <f t="shared" si="1219"/>
        <v/>
      </c>
    </row>
    <row r="39023" spans="3:9" ht="15" customHeight="1">
      <c r="C39023" s="220" t="str">
        <f t="shared" si="1218"/>
        <v/>
      </c>
      <c r="I39023" s="218" t="str">
        <f t="shared" si="1219"/>
        <v/>
      </c>
    </row>
    <row r="39024" spans="3:9" ht="15" customHeight="1">
      <c r="C39024" s="220" t="str">
        <f t="shared" si="1218"/>
        <v/>
      </c>
      <c r="I39024" s="218" t="str">
        <f t="shared" si="1219"/>
        <v/>
      </c>
    </row>
    <row r="39025" spans="3:9" ht="15" customHeight="1">
      <c r="C39025" s="220" t="str">
        <f t="shared" si="1218"/>
        <v/>
      </c>
      <c r="I39025" s="218" t="str">
        <f t="shared" si="1219"/>
        <v/>
      </c>
    </row>
    <row r="39026" spans="3:9" ht="15" customHeight="1">
      <c r="C39026" s="220" t="str">
        <f t="shared" si="1218"/>
        <v/>
      </c>
      <c r="I39026" s="218" t="str">
        <f t="shared" si="1219"/>
        <v/>
      </c>
    </row>
    <row r="39027" spans="3:9" ht="15" customHeight="1">
      <c r="C39027" s="220" t="str">
        <f t="shared" si="1218"/>
        <v/>
      </c>
      <c r="I39027" s="218" t="str">
        <f t="shared" si="1219"/>
        <v/>
      </c>
    </row>
    <row r="39028" spans="3:9" ht="15" customHeight="1">
      <c r="C39028" s="220" t="str">
        <f t="shared" si="1218"/>
        <v/>
      </c>
      <c r="I39028" s="218" t="str">
        <f t="shared" si="1219"/>
        <v/>
      </c>
    </row>
    <row r="39029" spans="3:9" ht="15" customHeight="1">
      <c r="C39029" s="220" t="str">
        <f t="shared" si="1218"/>
        <v/>
      </c>
      <c r="I39029" s="218" t="str">
        <f t="shared" si="1219"/>
        <v/>
      </c>
    </row>
    <row r="39030" spans="3:9" ht="15" customHeight="1">
      <c r="C39030" s="220" t="str">
        <f t="shared" si="1218"/>
        <v/>
      </c>
      <c r="I39030" s="218" t="str">
        <f t="shared" si="1219"/>
        <v/>
      </c>
    </row>
    <row r="39031" spans="3:9" ht="15" customHeight="1">
      <c r="C39031" s="220" t="str">
        <f t="shared" si="1218"/>
        <v/>
      </c>
      <c r="I39031" s="218" t="str">
        <f t="shared" si="1219"/>
        <v/>
      </c>
    </row>
    <row r="39032" spans="3:9" ht="15" customHeight="1">
      <c r="C39032" s="220" t="str">
        <f t="shared" si="1218"/>
        <v/>
      </c>
      <c r="I39032" s="218" t="str">
        <f t="shared" si="1219"/>
        <v/>
      </c>
    </row>
    <row r="39033" spans="3:9" ht="15" customHeight="1">
      <c r="C39033" s="220" t="str">
        <f t="shared" si="1218"/>
        <v/>
      </c>
      <c r="I39033" s="218" t="str">
        <f t="shared" si="1219"/>
        <v/>
      </c>
    </row>
    <row r="39034" spans="3:9" ht="15" customHeight="1">
      <c r="C39034" s="220" t="str">
        <f t="shared" si="1218"/>
        <v/>
      </c>
      <c r="I39034" s="218" t="str">
        <f t="shared" si="1219"/>
        <v/>
      </c>
    </row>
    <row r="39035" spans="3:9" ht="15" customHeight="1">
      <c r="C39035" s="220" t="str">
        <f t="shared" si="1218"/>
        <v/>
      </c>
      <c r="I39035" s="218" t="str">
        <f t="shared" si="1219"/>
        <v/>
      </c>
    </row>
    <row r="39036" spans="3:9" ht="15" customHeight="1">
      <c r="C39036" s="220" t="str">
        <f t="shared" si="1218"/>
        <v/>
      </c>
      <c r="I39036" s="218" t="str">
        <f t="shared" si="1219"/>
        <v/>
      </c>
    </row>
    <row r="39037" spans="3:9" ht="15" customHeight="1">
      <c r="C39037" s="220" t="str">
        <f t="shared" si="1218"/>
        <v/>
      </c>
      <c r="I39037" s="218" t="str">
        <f t="shared" si="1219"/>
        <v/>
      </c>
    </row>
    <row r="39038" spans="3:9" ht="15" customHeight="1">
      <c r="C39038" s="220" t="str">
        <f t="shared" si="1218"/>
        <v/>
      </c>
      <c r="I39038" s="218" t="str">
        <f t="shared" si="1219"/>
        <v/>
      </c>
    </row>
    <row r="39039" spans="3:9" ht="15" customHeight="1">
      <c r="C39039" s="220" t="str">
        <f t="shared" si="1218"/>
        <v/>
      </c>
      <c r="I39039" s="218" t="str">
        <f t="shared" si="1219"/>
        <v/>
      </c>
    </row>
    <row r="39040" spans="3:9" ht="15" customHeight="1">
      <c r="C39040" s="220" t="str">
        <f t="shared" si="1218"/>
        <v/>
      </c>
      <c r="I39040" s="218" t="str">
        <f t="shared" si="1219"/>
        <v/>
      </c>
    </row>
    <row r="39041" spans="3:9" ht="15" customHeight="1">
      <c r="C39041" s="220" t="str">
        <f t="shared" si="1218"/>
        <v/>
      </c>
      <c r="I39041" s="218" t="str">
        <f t="shared" si="1219"/>
        <v/>
      </c>
    </row>
    <row r="39042" spans="3:9" ht="15" customHeight="1">
      <c r="C39042" s="220" t="str">
        <f t="shared" si="1218"/>
        <v/>
      </c>
      <c r="I39042" s="218" t="str">
        <f t="shared" si="1219"/>
        <v/>
      </c>
    </row>
    <row r="39043" spans="3:9" ht="15" customHeight="1">
      <c r="C39043" s="220" t="str">
        <f t="shared" si="1218"/>
        <v/>
      </c>
      <c r="I39043" s="218" t="str">
        <f t="shared" si="1219"/>
        <v/>
      </c>
    </row>
    <row r="39044" spans="3:9" ht="15" customHeight="1">
      <c r="C39044" s="220" t="str">
        <f t="shared" si="1218"/>
        <v/>
      </c>
      <c r="I39044" s="218" t="str">
        <f t="shared" si="1219"/>
        <v/>
      </c>
    </row>
    <row r="39045" spans="3:9" ht="15" customHeight="1">
      <c r="C39045" s="220" t="str">
        <f t="shared" si="1218"/>
        <v/>
      </c>
      <c r="I39045" s="218" t="str">
        <f t="shared" si="1219"/>
        <v/>
      </c>
    </row>
    <row r="39046" spans="3:9" ht="15" customHeight="1">
      <c r="C39046" s="220" t="str">
        <f t="shared" ref="C39046:C39109" si="1220">IF(B39046="","",MONTH(B39046))</f>
        <v/>
      </c>
      <c r="I39046" s="218" t="str">
        <f t="shared" ref="I39046:I39109" si="1221">IF(H39046="","",IF(E39046="","Não deixe campos em branco, a planilha resumo de custos e despesas necessita deles para funcionar",IF(F39046="","Não deixe campos em branco, a planilha resumo de custos e despesas necessita deles para funcionar",IF(G39046="","Não deixe campos em branco, a planilha resumo de custos e despesas necessita deles para funcionar",""))))</f>
        <v/>
      </c>
    </row>
    <row r="39047" spans="3:9" ht="15" customHeight="1">
      <c r="C39047" s="220" t="str">
        <f t="shared" si="1220"/>
        <v/>
      </c>
      <c r="I39047" s="218" t="str">
        <f t="shared" si="1221"/>
        <v/>
      </c>
    </row>
    <row r="39048" spans="3:9" ht="15" customHeight="1">
      <c r="C39048" s="220" t="str">
        <f t="shared" si="1220"/>
        <v/>
      </c>
      <c r="I39048" s="218" t="str">
        <f t="shared" si="1221"/>
        <v/>
      </c>
    </row>
    <row r="39049" spans="3:9" ht="15" customHeight="1">
      <c r="C39049" s="220" t="str">
        <f t="shared" si="1220"/>
        <v/>
      </c>
      <c r="I39049" s="218" t="str">
        <f t="shared" si="1221"/>
        <v/>
      </c>
    </row>
    <row r="39050" spans="3:9" ht="15" customHeight="1">
      <c r="C39050" s="220" t="str">
        <f t="shared" si="1220"/>
        <v/>
      </c>
      <c r="I39050" s="218" t="str">
        <f t="shared" si="1221"/>
        <v/>
      </c>
    </row>
    <row r="39051" spans="3:9" ht="15" customHeight="1">
      <c r="C39051" s="220" t="str">
        <f t="shared" si="1220"/>
        <v/>
      </c>
      <c r="I39051" s="218" t="str">
        <f t="shared" si="1221"/>
        <v/>
      </c>
    </row>
    <row r="39052" spans="3:9" ht="15" customHeight="1">
      <c r="C39052" s="220" t="str">
        <f t="shared" si="1220"/>
        <v/>
      </c>
      <c r="I39052" s="218" t="str">
        <f t="shared" si="1221"/>
        <v/>
      </c>
    </row>
    <row r="39053" spans="3:9" ht="15" customHeight="1">
      <c r="C39053" s="220" t="str">
        <f t="shared" si="1220"/>
        <v/>
      </c>
      <c r="I39053" s="218" t="str">
        <f t="shared" si="1221"/>
        <v/>
      </c>
    </row>
    <row r="39054" spans="3:9" ht="15" customHeight="1">
      <c r="C39054" s="220" t="str">
        <f t="shared" si="1220"/>
        <v/>
      </c>
      <c r="I39054" s="218" t="str">
        <f t="shared" si="1221"/>
        <v/>
      </c>
    </row>
    <row r="39055" spans="3:9" ht="15" customHeight="1">
      <c r="C39055" s="220" t="str">
        <f t="shared" si="1220"/>
        <v/>
      </c>
      <c r="I39055" s="218" t="str">
        <f t="shared" si="1221"/>
        <v/>
      </c>
    </row>
    <row r="39056" spans="3:9" ht="15" customHeight="1">
      <c r="C39056" s="220" t="str">
        <f t="shared" si="1220"/>
        <v/>
      </c>
      <c r="I39056" s="218" t="str">
        <f t="shared" si="1221"/>
        <v/>
      </c>
    </row>
    <row r="39057" spans="3:9" ht="15" customHeight="1">
      <c r="C39057" s="220" t="str">
        <f t="shared" si="1220"/>
        <v/>
      </c>
      <c r="I39057" s="218" t="str">
        <f t="shared" si="1221"/>
        <v/>
      </c>
    </row>
    <row r="39058" spans="3:9" ht="15" customHeight="1">
      <c r="C39058" s="220" t="str">
        <f t="shared" si="1220"/>
        <v/>
      </c>
      <c r="I39058" s="218" t="str">
        <f t="shared" si="1221"/>
        <v/>
      </c>
    </row>
    <row r="39059" spans="3:9" ht="15" customHeight="1">
      <c r="C39059" s="220" t="str">
        <f t="shared" si="1220"/>
        <v/>
      </c>
      <c r="I39059" s="218" t="str">
        <f t="shared" si="1221"/>
        <v/>
      </c>
    </row>
    <row r="39060" spans="3:9" ht="15" customHeight="1">
      <c r="C39060" s="220" t="str">
        <f t="shared" si="1220"/>
        <v/>
      </c>
      <c r="I39060" s="218" t="str">
        <f t="shared" si="1221"/>
        <v/>
      </c>
    </row>
    <row r="39061" spans="3:9" ht="15" customHeight="1">
      <c r="C39061" s="220" t="str">
        <f t="shared" si="1220"/>
        <v/>
      </c>
      <c r="I39061" s="218" t="str">
        <f t="shared" si="1221"/>
        <v/>
      </c>
    </row>
    <row r="39062" spans="3:9" ht="15" customHeight="1">
      <c r="C39062" s="220" t="str">
        <f t="shared" si="1220"/>
        <v/>
      </c>
      <c r="I39062" s="218" t="str">
        <f t="shared" si="1221"/>
        <v/>
      </c>
    </row>
    <row r="39063" spans="3:9" ht="15" customHeight="1">
      <c r="C39063" s="220" t="str">
        <f t="shared" si="1220"/>
        <v/>
      </c>
      <c r="I39063" s="218" t="str">
        <f t="shared" si="1221"/>
        <v/>
      </c>
    </row>
    <row r="39064" spans="3:9" ht="15" customHeight="1">
      <c r="C39064" s="220" t="str">
        <f t="shared" si="1220"/>
        <v/>
      </c>
      <c r="I39064" s="218" t="str">
        <f t="shared" si="1221"/>
        <v/>
      </c>
    </row>
    <row r="39065" spans="3:9" ht="15" customHeight="1">
      <c r="C39065" s="220" t="str">
        <f t="shared" si="1220"/>
        <v/>
      </c>
      <c r="I39065" s="218" t="str">
        <f t="shared" si="1221"/>
        <v/>
      </c>
    </row>
    <row r="39066" spans="3:9" ht="15" customHeight="1">
      <c r="C39066" s="220" t="str">
        <f t="shared" si="1220"/>
        <v/>
      </c>
      <c r="I39066" s="218" t="str">
        <f t="shared" si="1221"/>
        <v/>
      </c>
    </row>
    <row r="39067" spans="3:9" ht="15" customHeight="1">
      <c r="C39067" s="220" t="str">
        <f t="shared" si="1220"/>
        <v/>
      </c>
      <c r="I39067" s="218" t="str">
        <f t="shared" si="1221"/>
        <v/>
      </c>
    </row>
    <row r="39068" spans="3:9" ht="15" customHeight="1">
      <c r="C39068" s="220" t="str">
        <f t="shared" si="1220"/>
        <v/>
      </c>
      <c r="I39068" s="218" t="str">
        <f t="shared" si="1221"/>
        <v/>
      </c>
    </row>
    <row r="39069" spans="3:9" ht="15" customHeight="1">
      <c r="C39069" s="220" t="str">
        <f t="shared" si="1220"/>
        <v/>
      </c>
      <c r="I39069" s="218" t="str">
        <f t="shared" si="1221"/>
        <v/>
      </c>
    </row>
    <row r="39070" spans="3:9" ht="15" customHeight="1">
      <c r="C39070" s="220" t="str">
        <f t="shared" si="1220"/>
        <v/>
      </c>
      <c r="I39070" s="218" t="str">
        <f t="shared" si="1221"/>
        <v/>
      </c>
    </row>
    <row r="39071" spans="3:9" ht="15" customHeight="1">
      <c r="C39071" s="220" t="str">
        <f t="shared" si="1220"/>
        <v/>
      </c>
      <c r="I39071" s="218" t="str">
        <f t="shared" si="1221"/>
        <v/>
      </c>
    </row>
    <row r="39072" spans="3:9" ht="15" customHeight="1">
      <c r="C39072" s="220" t="str">
        <f t="shared" si="1220"/>
        <v/>
      </c>
      <c r="I39072" s="218" t="str">
        <f t="shared" si="1221"/>
        <v/>
      </c>
    </row>
    <row r="39073" spans="3:9" ht="15" customHeight="1">
      <c r="C39073" s="220" t="str">
        <f t="shared" si="1220"/>
        <v/>
      </c>
      <c r="I39073" s="218" t="str">
        <f t="shared" si="1221"/>
        <v/>
      </c>
    </row>
    <row r="39074" spans="3:9" ht="15" customHeight="1">
      <c r="C39074" s="220" t="str">
        <f t="shared" si="1220"/>
        <v/>
      </c>
      <c r="I39074" s="218" t="str">
        <f t="shared" si="1221"/>
        <v/>
      </c>
    </row>
    <row r="39075" spans="3:9" ht="15" customHeight="1">
      <c r="C39075" s="220" t="str">
        <f t="shared" si="1220"/>
        <v/>
      </c>
      <c r="I39075" s="218" t="str">
        <f t="shared" si="1221"/>
        <v/>
      </c>
    </row>
    <row r="39076" spans="3:9" ht="15" customHeight="1">
      <c r="C39076" s="220" t="str">
        <f t="shared" si="1220"/>
        <v/>
      </c>
      <c r="I39076" s="218" t="str">
        <f t="shared" si="1221"/>
        <v/>
      </c>
    </row>
    <row r="39077" spans="3:9" ht="15" customHeight="1">
      <c r="C39077" s="220" t="str">
        <f t="shared" si="1220"/>
        <v/>
      </c>
      <c r="I39077" s="218" t="str">
        <f t="shared" si="1221"/>
        <v/>
      </c>
    </row>
    <row r="39078" spans="3:9" ht="15" customHeight="1">
      <c r="C39078" s="220" t="str">
        <f t="shared" si="1220"/>
        <v/>
      </c>
      <c r="I39078" s="218" t="str">
        <f t="shared" si="1221"/>
        <v/>
      </c>
    </row>
    <row r="39079" spans="3:9" ht="15" customHeight="1">
      <c r="C39079" s="220" t="str">
        <f t="shared" si="1220"/>
        <v/>
      </c>
      <c r="I39079" s="218" t="str">
        <f t="shared" si="1221"/>
        <v/>
      </c>
    </row>
    <row r="39080" spans="3:9" ht="15" customHeight="1">
      <c r="C39080" s="220" t="str">
        <f t="shared" si="1220"/>
        <v/>
      </c>
      <c r="I39080" s="218" t="str">
        <f t="shared" si="1221"/>
        <v/>
      </c>
    </row>
    <row r="39081" spans="3:9" ht="15" customHeight="1">
      <c r="C39081" s="220" t="str">
        <f t="shared" si="1220"/>
        <v/>
      </c>
      <c r="I39081" s="218" t="str">
        <f t="shared" si="1221"/>
        <v/>
      </c>
    </row>
    <row r="39082" spans="3:9" ht="15" customHeight="1">
      <c r="C39082" s="220" t="str">
        <f t="shared" si="1220"/>
        <v/>
      </c>
      <c r="I39082" s="218" t="str">
        <f t="shared" si="1221"/>
        <v/>
      </c>
    </row>
    <row r="39083" spans="3:9" ht="15" customHeight="1">
      <c r="C39083" s="220" t="str">
        <f t="shared" si="1220"/>
        <v/>
      </c>
      <c r="I39083" s="218" t="str">
        <f t="shared" si="1221"/>
        <v/>
      </c>
    </row>
    <row r="39084" spans="3:9" ht="15" customHeight="1">
      <c r="C39084" s="220" t="str">
        <f t="shared" si="1220"/>
        <v/>
      </c>
      <c r="I39084" s="218" t="str">
        <f t="shared" si="1221"/>
        <v/>
      </c>
    </row>
    <row r="39085" spans="3:9" ht="15" customHeight="1">
      <c r="C39085" s="220" t="str">
        <f t="shared" si="1220"/>
        <v/>
      </c>
      <c r="I39085" s="218" t="str">
        <f t="shared" si="1221"/>
        <v/>
      </c>
    </row>
    <row r="39086" spans="3:9" ht="15" customHeight="1">
      <c r="C39086" s="220" t="str">
        <f t="shared" si="1220"/>
        <v/>
      </c>
      <c r="I39086" s="218" t="str">
        <f t="shared" si="1221"/>
        <v/>
      </c>
    </row>
    <row r="39087" spans="3:9" ht="15" customHeight="1">
      <c r="C39087" s="220" t="str">
        <f t="shared" si="1220"/>
        <v/>
      </c>
      <c r="I39087" s="218" t="str">
        <f t="shared" si="1221"/>
        <v/>
      </c>
    </row>
    <row r="39088" spans="3:9" ht="15" customHeight="1">
      <c r="C39088" s="220" t="str">
        <f t="shared" si="1220"/>
        <v/>
      </c>
      <c r="I39088" s="218" t="str">
        <f t="shared" si="1221"/>
        <v/>
      </c>
    </row>
    <row r="39089" spans="3:9" ht="15" customHeight="1">
      <c r="C39089" s="220" t="str">
        <f t="shared" si="1220"/>
        <v/>
      </c>
      <c r="I39089" s="218" t="str">
        <f t="shared" si="1221"/>
        <v/>
      </c>
    </row>
    <row r="39090" spans="3:9" ht="15" customHeight="1">
      <c r="C39090" s="220" t="str">
        <f t="shared" si="1220"/>
        <v/>
      </c>
      <c r="I39090" s="218" t="str">
        <f t="shared" si="1221"/>
        <v/>
      </c>
    </row>
    <row r="39091" spans="3:9" ht="15" customHeight="1">
      <c r="C39091" s="220" t="str">
        <f t="shared" si="1220"/>
        <v/>
      </c>
      <c r="I39091" s="218" t="str">
        <f t="shared" si="1221"/>
        <v/>
      </c>
    </row>
    <row r="39092" spans="3:9" ht="15" customHeight="1">
      <c r="C39092" s="220" t="str">
        <f t="shared" si="1220"/>
        <v/>
      </c>
      <c r="I39092" s="218" t="str">
        <f t="shared" si="1221"/>
        <v/>
      </c>
    </row>
    <row r="39093" spans="3:9" ht="15" customHeight="1">
      <c r="C39093" s="220" t="str">
        <f t="shared" si="1220"/>
        <v/>
      </c>
      <c r="I39093" s="218" t="str">
        <f t="shared" si="1221"/>
        <v/>
      </c>
    </row>
    <row r="39094" spans="3:9" ht="15" customHeight="1">
      <c r="C39094" s="220" t="str">
        <f t="shared" si="1220"/>
        <v/>
      </c>
      <c r="I39094" s="218" t="str">
        <f t="shared" si="1221"/>
        <v/>
      </c>
    </row>
    <row r="39095" spans="3:9" ht="15" customHeight="1">
      <c r="C39095" s="220" t="str">
        <f t="shared" si="1220"/>
        <v/>
      </c>
      <c r="I39095" s="218" t="str">
        <f t="shared" si="1221"/>
        <v/>
      </c>
    </row>
    <row r="39096" spans="3:9" ht="15" customHeight="1">
      <c r="C39096" s="220" t="str">
        <f t="shared" si="1220"/>
        <v/>
      </c>
      <c r="I39096" s="218" t="str">
        <f t="shared" si="1221"/>
        <v/>
      </c>
    </row>
    <row r="39097" spans="3:9" ht="15" customHeight="1">
      <c r="C39097" s="220" t="str">
        <f t="shared" si="1220"/>
        <v/>
      </c>
      <c r="I39097" s="218" t="str">
        <f t="shared" si="1221"/>
        <v/>
      </c>
    </row>
    <row r="39098" spans="3:9" ht="15" customHeight="1">
      <c r="C39098" s="220" t="str">
        <f t="shared" si="1220"/>
        <v/>
      </c>
      <c r="I39098" s="218" t="str">
        <f t="shared" si="1221"/>
        <v/>
      </c>
    </row>
    <row r="39099" spans="3:9" ht="15" customHeight="1">
      <c r="C39099" s="220" t="str">
        <f t="shared" si="1220"/>
        <v/>
      </c>
      <c r="I39099" s="218" t="str">
        <f t="shared" si="1221"/>
        <v/>
      </c>
    </row>
    <row r="39100" spans="3:9" ht="15" customHeight="1">
      <c r="C39100" s="220" t="str">
        <f t="shared" si="1220"/>
        <v/>
      </c>
      <c r="I39100" s="218" t="str">
        <f t="shared" si="1221"/>
        <v/>
      </c>
    </row>
    <row r="39101" spans="3:9" ht="15" customHeight="1">
      <c r="C39101" s="220" t="str">
        <f t="shared" si="1220"/>
        <v/>
      </c>
      <c r="I39101" s="218" t="str">
        <f t="shared" si="1221"/>
        <v/>
      </c>
    </row>
    <row r="39102" spans="3:9" ht="15" customHeight="1">
      <c r="C39102" s="220" t="str">
        <f t="shared" si="1220"/>
        <v/>
      </c>
      <c r="I39102" s="218" t="str">
        <f t="shared" si="1221"/>
        <v/>
      </c>
    </row>
    <row r="39103" spans="3:9" ht="15" customHeight="1">
      <c r="C39103" s="220" t="str">
        <f t="shared" si="1220"/>
        <v/>
      </c>
      <c r="I39103" s="218" t="str">
        <f t="shared" si="1221"/>
        <v/>
      </c>
    </row>
    <row r="39104" spans="3:9" ht="15" customHeight="1">
      <c r="C39104" s="220" t="str">
        <f t="shared" si="1220"/>
        <v/>
      </c>
      <c r="I39104" s="218" t="str">
        <f t="shared" si="1221"/>
        <v/>
      </c>
    </row>
    <row r="39105" spans="3:9" ht="15" customHeight="1">
      <c r="C39105" s="220" t="str">
        <f t="shared" si="1220"/>
        <v/>
      </c>
      <c r="I39105" s="218" t="str">
        <f t="shared" si="1221"/>
        <v/>
      </c>
    </row>
    <row r="39106" spans="3:9" ht="15" customHeight="1">
      <c r="C39106" s="220" t="str">
        <f t="shared" si="1220"/>
        <v/>
      </c>
      <c r="I39106" s="218" t="str">
        <f t="shared" si="1221"/>
        <v/>
      </c>
    </row>
    <row r="39107" spans="3:9" ht="15" customHeight="1">
      <c r="C39107" s="220" t="str">
        <f t="shared" si="1220"/>
        <v/>
      </c>
      <c r="I39107" s="218" t="str">
        <f t="shared" si="1221"/>
        <v/>
      </c>
    </row>
    <row r="39108" spans="3:9" ht="15" customHeight="1">
      <c r="C39108" s="220" t="str">
        <f t="shared" si="1220"/>
        <v/>
      </c>
      <c r="I39108" s="218" t="str">
        <f t="shared" si="1221"/>
        <v/>
      </c>
    </row>
    <row r="39109" spans="3:9" ht="15" customHeight="1">
      <c r="C39109" s="220" t="str">
        <f t="shared" si="1220"/>
        <v/>
      </c>
      <c r="I39109" s="218" t="str">
        <f t="shared" si="1221"/>
        <v/>
      </c>
    </row>
    <row r="39110" spans="3:9" ht="15" customHeight="1">
      <c r="C39110" s="220" t="str">
        <f t="shared" ref="C39110:C39173" si="1222">IF(B39110="","",MONTH(B39110))</f>
        <v/>
      </c>
      <c r="I39110" s="218" t="str">
        <f t="shared" ref="I39110:I39173" si="1223">IF(H39110="","",IF(E39110="","Não deixe campos em branco, a planilha resumo de custos e despesas necessita deles para funcionar",IF(F39110="","Não deixe campos em branco, a planilha resumo de custos e despesas necessita deles para funcionar",IF(G39110="","Não deixe campos em branco, a planilha resumo de custos e despesas necessita deles para funcionar",""))))</f>
        <v/>
      </c>
    </row>
    <row r="39111" spans="3:9" ht="15" customHeight="1">
      <c r="C39111" s="220" t="str">
        <f t="shared" si="1222"/>
        <v/>
      </c>
      <c r="I39111" s="218" t="str">
        <f t="shared" si="1223"/>
        <v/>
      </c>
    </row>
    <row r="39112" spans="3:9" ht="15" customHeight="1">
      <c r="C39112" s="220" t="str">
        <f t="shared" si="1222"/>
        <v/>
      </c>
      <c r="I39112" s="218" t="str">
        <f t="shared" si="1223"/>
        <v/>
      </c>
    </row>
    <row r="39113" spans="3:9" ht="15" customHeight="1">
      <c r="C39113" s="220" t="str">
        <f t="shared" si="1222"/>
        <v/>
      </c>
      <c r="I39113" s="218" t="str">
        <f t="shared" si="1223"/>
        <v/>
      </c>
    </row>
    <row r="39114" spans="3:9" ht="15" customHeight="1">
      <c r="C39114" s="220" t="str">
        <f t="shared" si="1222"/>
        <v/>
      </c>
      <c r="I39114" s="218" t="str">
        <f t="shared" si="1223"/>
        <v/>
      </c>
    </row>
    <row r="39115" spans="3:9" ht="15" customHeight="1">
      <c r="C39115" s="220" t="str">
        <f t="shared" si="1222"/>
        <v/>
      </c>
      <c r="I39115" s="218" t="str">
        <f t="shared" si="1223"/>
        <v/>
      </c>
    </row>
    <row r="39116" spans="3:9" ht="15" customHeight="1">
      <c r="C39116" s="220" t="str">
        <f t="shared" si="1222"/>
        <v/>
      </c>
      <c r="I39116" s="218" t="str">
        <f t="shared" si="1223"/>
        <v/>
      </c>
    </row>
    <row r="39117" spans="3:9" ht="15" customHeight="1">
      <c r="C39117" s="220" t="str">
        <f t="shared" si="1222"/>
        <v/>
      </c>
      <c r="I39117" s="218" t="str">
        <f t="shared" si="1223"/>
        <v/>
      </c>
    </row>
    <row r="39118" spans="3:9" ht="15" customHeight="1">
      <c r="C39118" s="220" t="str">
        <f t="shared" si="1222"/>
        <v/>
      </c>
      <c r="I39118" s="218" t="str">
        <f t="shared" si="1223"/>
        <v/>
      </c>
    </row>
    <row r="39119" spans="3:9" ht="15" customHeight="1">
      <c r="C39119" s="220" t="str">
        <f t="shared" si="1222"/>
        <v/>
      </c>
      <c r="I39119" s="218" t="str">
        <f t="shared" si="1223"/>
        <v/>
      </c>
    </row>
    <row r="39120" spans="3:9" ht="15" customHeight="1">
      <c r="C39120" s="220" t="str">
        <f t="shared" si="1222"/>
        <v/>
      </c>
      <c r="I39120" s="218" t="str">
        <f t="shared" si="1223"/>
        <v/>
      </c>
    </row>
    <row r="39121" spans="3:9" ht="15" customHeight="1">
      <c r="C39121" s="220" t="str">
        <f t="shared" si="1222"/>
        <v/>
      </c>
      <c r="I39121" s="218" t="str">
        <f t="shared" si="1223"/>
        <v/>
      </c>
    </row>
    <row r="39122" spans="3:9" ht="15" customHeight="1">
      <c r="C39122" s="220" t="str">
        <f t="shared" si="1222"/>
        <v/>
      </c>
      <c r="I39122" s="218" t="str">
        <f t="shared" si="1223"/>
        <v/>
      </c>
    </row>
    <row r="39123" spans="3:9" ht="15" customHeight="1">
      <c r="C39123" s="220" t="str">
        <f t="shared" si="1222"/>
        <v/>
      </c>
      <c r="I39123" s="218" t="str">
        <f t="shared" si="1223"/>
        <v/>
      </c>
    </row>
    <row r="39124" spans="3:9" ht="15" customHeight="1">
      <c r="C39124" s="220" t="str">
        <f t="shared" si="1222"/>
        <v/>
      </c>
      <c r="I39124" s="218" t="str">
        <f t="shared" si="1223"/>
        <v/>
      </c>
    </row>
    <row r="39125" spans="3:9" ht="15" customHeight="1">
      <c r="C39125" s="220" t="str">
        <f t="shared" si="1222"/>
        <v/>
      </c>
      <c r="I39125" s="218" t="str">
        <f t="shared" si="1223"/>
        <v/>
      </c>
    </row>
    <row r="39126" spans="3:9" ht="15" customHeight="1">
      <c r="C39126" s="220" t="str">
        <f t="shared" si="1222"/>
        <v/>
      </c>
      <c r="I39126" s="218" t="str">
        <f t="shared" si="1223"/>
        <v/>
      </c>
    </row>
    <row r="39127" spans="3:9" ht="15" customHeight="1">
      <c r="C39127" s="220" t="str">
        <f t="shared" si="1222"/>
        <v/>
      </c>
      <c r="I39127" s="218" t="str">
        <f t="shared" si="1223"/>
        <v/>
      </c>
    </row>
    <row r="39128" spans="3:9" ht="15" customHeight="1">
      <c r="C39128" s="220" t="str">
        <f t="shared" si="1222"/>
        <v/>
      </c>
      <c r="I39128" s="218" t="str">
        <f t="shared" si="1223"/>
        <v/>
      </c>
    </row>
    <row r="39129" spans="3:9" ht="15" customHeight="1">
      <c r="C39129" s="220" t="str">
        <f t="shared" si="1222"/>
        <v/>
      </c>
      <c r="I39129" s="218" t="str">
        <f t="shared" si="1223"/>
        <v/>
      </c>
    </row>
    <row r="39130" spans="3:9" ht="15" customHeight="1">
      <c r="C39130" s="220" t="str">
        <f t="shared" si="1222"/>
        <v/>
      </c>
      <c r="I39130" s="218" t="str">
        <f t="shared" si="1223"/>
        <v/>
      </c>
    </row>
    <row r="39131" spans="3:9" ht="15" customHeight="1">
      <c r="C39131" s="220" t="str">
        <f t="shared" si="1222"/>
        <v/>
      </c>
      <c r="I39131" s="218" t="str">
        <f t="shared" si="1223"/>
        <v/>
      </c>
    </row>
    <row r="39132" spans="3:9" ht="15" customHeight="1">
      <c r="C39132" s="220" t="str">
        <f t="shared" si="1222"/>
        <v/>
      </c>
      <c r="I39132" s="218" t="str">
        <f t="shared" si="1223"/>
        <v/>
      </c>
    </row>
    <row r="39133" spans="3:9" ht="15" customHeight="1">
      <c r="C39133" s="220" t="str">
        <f t="shared" si="1222"/>
        <v/>
      </c>
      <c r="I39133" s="218" t="str">
        <f t="shared" si="1223"/>
        <v/>
      </c>
    </row>
    <row r="39134" spans="3:9" ht="15" customHeight="1">
      <c r="C39134" s="220" t="str">
        <f t="shared" si="1222"/>
        <v/>
      </c>
      <c r="I39134" s="218" t="str">
        <f t="shared" si="1223"/>
        <v/>
      </c>
    </row>
    <row r="39135" spans="3:9" ht="15" customHeight="1">
      <c r="C39135" s="220" t="str">
        <f t="shared" si="1222"/>
        <v/>
      </c>
      <c r="I39135" s="218" t="str">
        <f t="shared" si="1223"/>
        <v/>
      </c>
    </row>
    <row r="39136" spans="3:9" ht="15" customHeight="1">
      <c r="C39136" s="220" t="str">
        <f t="shared" si="1222"/>
        <v/>
      </c>
      <c r="I39136" s="218" t="str">
        <f t="shared" si="1223"/>
        <v/>
      </c>
    </row>
    <row r="39137" spans="3:9" ht="15" customHeight="1">
      <c r="C39137" s="220" t="str">
        <f t="shared" si="1222"/>
        <v/>
      </c>
      <c r="I39137" s="218" t="str">
        <f t="shared" si="1223"/>
        <v/>
      </c>
    </row>
    <row r="39138" spans="3:9" ht="15" customHeight="1">
      <c r="C39138" s="220" t="str">
        <f t="shared" si="1222"/>
        <v/>
      </c>
      <c r="I39138" s="218" t="str">
        <f t="shared" si="1223"/>
        <v/>
      </c>
    </row>
    <row r="39139" spans="3:9" ht="15" customHeight="1">
      <c r="C39139" s="220" t="str">
        <f t="shared" si="1222"/>
        <v/>
      </c>
      <c r="I39139" s="218" t="str">
        <f t="shared" si="1223"/>
        <v/>
      </c>
    </row>
    <row r="39140" spans="3:9" ht="15" customHeight="1">
      <c r="C39140" s="220" t="str">
        <f t="shared" si="1222"/>
        <v/>
      </c>
      <c r="I39140" s="218" t="str">
        <f t="shared" si="1223"/>
        <v/>
      </c>
    </row>
    <row r="39141" spans="3:9" ht="15" customHeight="1">
      <c r="C39141" s="220" t="str">
        <f t="shared" si="1222"/>
        <v/>
      </c>
      <c r="I39141" s="218" t="str">
        <f t="shared" si="1223"/>
        <v/>
      </c>
    </row>
    <row r="39142" spans="3:9" ht="15" customHeight="1">
      <c r="C39142" s="220" t="str">
        <f t="shared" si="1222"/>
        <v/>
      </c>
      <c r="I39142" s="218" t="str">
        <f t="shared" si="1223"/>
        <v/>
      </c>
    </row>
    <row r="39143" spans="3:9" ht="15" customHeight="1">
      <c r="C39143" s="220" t="str">
        <f t="shared" si="1222"/>
        <v/>
      </c>
      <c r="I39143" s="218" t="str">
        <f t="shared" si="1223"/>
        <v/>
      </c>
    </row>
    <row r="39144" spans="3:9" ht="15" customHeight="1">
      <c r="C39144" s="220" t="str">
        <f t="shared" si="1222"/>
        <v/>
      </c>
      <c r="I39144" s="218" t="str">
        <f t="shared" si="1223"/>
        <v/>
      </c>
    </row>
    <row r="39145" spans="3:9" ht="15" customHeight="1">
      <c r="C39145" s="220" t="str">
        <f t="shared" si="1222"/>
        <v/>
      </c>
      <c r="I39145" s="218" t="str">
        <f t="shared" si="1223"/>
        <v/>
      </c>
    </row>
    <row r="39146" spans="3:9" ht="15" customHeight="1">
      <c r="C39146" s="220" t="str">
        <f t="shared" si="1222"/>
        <v/>
      </c>
      <c r="I39146" s="218" t="str">
        <f t="shared" si="1223"/>
        <v/>
      </c>
    </row>
    <row r="39147" spans="3:9" ht="15" customHeight="1">
      <c r="C39147" s="220" t="str">
        <f t="shared" si="1222"/>
        <v/>
      </c>
      <c r="I39147" s="218" t="str">
        <f t="shared" si="1223"/>
        <v/>
      </c>
    </row>
    <row r="39148" spans="3:9" ht="15" customHeight="1">
      <c r="C39148" s="220" t="str">
        <f t="shared" si="1222"/>
        <v/>
      </c>
      <c r="I39148" s="218" t="str">
        <f t="shared" si="1223"/>
        <v/>
      </c>
    </row>
    <row r="39149" spans="3:9" ht="15" customHeight="1">
      <c r="C39149" s="220" t="str">
        <f t="shared" si="1222"/>
        <v/>
      </c>
      <c r="I39149" s="218" t="str">
        <f t="shared" si="1223"/>
        <v/>
      </c>
    </row>
    <row r="39150" spans="3:9" ht="15" customHeight="1">
      <c r="C39150" s="220" t="str">
        <f t="shared" si="1222"/>
        <v/>
      </c>
      <c r="I39150" s="218" t="str">
        <f t="shared" si="1223"/>
        <v/>
      </c>
    </row>
    <row r="39151" spans="3:9" ht="15" customHeight="1">
      <c r="C39151" s="220" t="str">
        <f t="shared" si="1222"/>
        <v/>
      </c>
      <c r="I39151" s="218" t="str">
        <f t="shared" si="1223"/>
        <v/>
      </c>
    </row>
    <row r="39152" spans="3:9" ht="15" customHeight="1">
      <c r="C39152" s="220" t="str">
        <f t="shared" si="1222"/>
        <v/>
      </c>
      <c r="I39152" s="218" t="str">
        <f t="shared" si="1223"/>
        <v/>
      </c>
    </row>
    <row r="39153" spans="3:9" ht="15" customHeight="1">
      <c r="C39153" s="220" t="str">
        <f t="shared" si="1222"/>
        <v/>
      </c>
      <c r="I39153" s="218" t="str">
        <f t="shared" si="1223"/>
        <v/>
      </c>
    </row>
    <row r="39154" spans="3:9" ht="15" customHeight="1">
      <c r="C39154" s="220" t="str">
        <f t="shared" si="1222"/>
        <v/>
      </c>
      <c r="I39154" s="218" t="str">
        <f t="shared" si="1223"/>
        <v/>
      </c>
    </row>
    <row r="39155" spans="3:9" ht="15" customHeight="1">
      <c r="C39155" s="220" t="str">
        <f t="shared" si="1222"/>
        <v/>
      </c>
      <c r="I39155" s="218" t="str">
        <f t="shared" si="1223"/>
        <v/>
      </c>
    </row>
    <row r="39156" spans="3:9" ht="15" customHeight="1">
      <c r="C39156" s="220" t="str">
        <f t="shared" si="1222"/>
        <v/>
      </c>
      <c r="I39156" s="218" t="str">
        <f t="shared" si="1223"/>
        <v/>
      </c>
    </row>
    <row r="39157" spans="3:9" ht="15" customHeight="1">
      <c r="C39157" s="220" t="str">
        <f t="shared" si="1222"/>
        <v/>
      </c>
      <c r="I39157" s="218" t="str">
        <f t="shared" si="1223"/>
        <v/>
      </c>
    </row>
    <row r="39158" spans="3:9" ht="15" customHeight="1">
      <c r="C39158" s="220" t="str">
        <f t="shared" si="1222"/>
        <v/>
      </c>
      <c r="I39158" s="218" t="str">
        <f t="shared" si="1223"/>
        <v/>
      </c>
    </row>
    <row r="39159" spans="3:9" ht="15" customHeight="1">
      <c r="C39159" s="220" t="str">
        <f t="shared" si="1222"/>
        <v/>
      </c>
      <c r="I39159" s="218" t="str">
        <f t="shared" si="1223"/>
        <v/>
      </c>
    </row>
    <row r="39160" spans="3:9" ht="15" customHeight="1">
      <c r="C39160" s="220" t="str">
        <f t="shared" si="1222"/>
        <v/>
      </c>
      <c r="I39160" s="218" t="str">
        <f t="shared" si="1223"/>
        <v/>
      </c>
    </row>
    <row r="39161" spans="3:9" ht="15" customHeight="1">
      <c r="C39161" s="220" t="str">
        <f t="shared" si="1222"/>
        <v/>
      </c>
      <c r="I39161" s="218" t="str">
        <f t="shared" si="1223"/>
        <v/>
      </c>
    </row>
    <row r="39162" spans="3:9" ht="15" customHeight="1">
      <c r="C39162" s="220" t="str">
        <f t="shared" si="1222"/>
        <v/>
      </c>
      <c r="I39162" s="218" t="str">
        <f t="shared" si="1223"/>
        <v/>
      </c>
    </row>
    <row r="39163" spans="3:9" ht="15" customHeight="1">
      <c r="C39163" s="220" t="str">
        <f t="shared" si="1222"/>
        <v/>
      </c>
      <c r="I39163" s="218" t="str">
        <f t="shared" si="1223"/>
        <v/>
      </c>
    </row>
    <row r="39164" spans="3:9" ht="15" customHeight="1">
      <c r="C39164" s="220" t="str">
        <f t="shared" si="1222"/>
        <v/>
      </c>
      <c r="I39164" s="218" t="str">
        <f t="shared" si="1223"/>
        <v/>
      </c>
    </row>
    <row r="39165" spans="3:9" ht="15" customHeight="1">
      <c r="C39165" s="220" t="str">
        <f t="shared" si="1222"/>
        <v/>
      </c>
      <c r="I39165" s="218" t="str">
        <f t="shared" si="1223"/>
        <v/>
      </c>
    </row>
    <row r="39166" spans="3:9" ht="15" customHeight="1">
      <c r="C39166" s="220" t="str">
        <f t="shared" si="1222"/>
        <v/>
      </c>
      <c r="I39166" s="218" t="str">
        <f t="shared" si="1223"/>
        <v/>
      </c>
    </row>
    <row r="39167" spans="3:9" ht="15" customHeight="1">
      <c r="C39167" s="220" t="str">
        <f t="shared" si="1222"/>
        <v/>
      </c>
      <c r="I39167" s="218" t="str">
        <f t="shared" si="1223"/>
        <v/>
      </c>
    </row>
    <row r="39168" spans="3:9" ht="15" customHeight="1">
      <c r="C39168" s="220" t="str">
        <f t="shared" si="1222"/>
        <v/>
      </c>
      <c r="I39168" s="218" t="str">
        <f t="shared" si="1223"/>
        <v/>
      </c>
    </row>
    <row r="39169" spans="3:9" ht="15" customHeight="1">
      <c r="C39169" s="220" t="str">
        <f t="shared" si="1222"/>
        <v/>
      </c>
      <c r="I39169" s="218" t="str">
        <f t="shared" si="1223"/>
        <v/>
      </c>
    </row>
    <row r="39170" spans="3:9" ht="15" customHeight="1">
      <c r="C39170" s="220" t="str">
        <f t="shared" si="1222"/>
        <v/>
      </c>
      <c r="I39170" s="218" t="str">
        <f t="shared" si="1223"/>
        <v/>
      </c>
    </row>
    <row r="39171" spans="3:9" ht="15" customHeight="1">
      <c r="C39171" s="220" t="str">
        <f t="shared" si="1222"/>
        <v/>
      </c>
      <c r="I39171" s="218" t="str">
        <f t="shared" si="1223"/>
        <v/>
      </c>
    </row>
    <row r="39172" spans="3:9" ht="15" customHeight="1">
      <c r="C39172" s="220" t="str">
        <f t="shared" si="1222"/>
        <v/>
      </c>
      <c r="I39172" s="218" t="str">
        <f t="shared" si="1223"/>
        <v/>
      </c>
    </row>
    <row r="39173" spans="3:9" ht="15" customHeight="1">
      <c r="C39173" s="220" t="str">
        <f t="shared" si="1222"/>
        <v/>
      </c>
      <c r="I39173" s="218" t="str">
        <f t="shared" si="1223"/>
        <v/>
      </c>
    </row>
    <row r="39174" spans="3:9" ht="15" customHeight="1">
      <c r="C39174" s="220" t="str">
        <f t="shared" ref="C39174:C39237" si="1224">IF(B39174="","",MONTH(B39174))</f>
        <v/>
      </c>
      <c r="I39174" s="218" t="str">
        <f t="shared" ref="I39174:I39237" si="1225">IF(H39174="","",IF(E39174="","Não deixe campos em branco, a planilha resumo de custos e despesas necessita deles para funcionar",IF(F39174="","Não deixe campos em branco, a planilha resumo de custos e despesas necessita deles para funcionar",IF(G39174="","Não deixe campos em branco, a planilha resumo de custos e despesas necessita deles para funcionar",""))))</f>
        <v/>
      </c>
    </row>
    <row r="39175" spans="3:9" ht="15" customHeight="1">
      <c r="C39175" s="220" t="str">
        <f t="shared" si="1224"/>
        <v/>
      </c>
      <c r="I39175" s="218" t="str">
        <f t="shared" si="1225"/>
        <v/>
      </c>
    </row>
    <row r="39176" spans="3:9" ht="15" customHeight="1">
      <c r="C39176" s="220" t="str">
        <f t="shared" si="1224"/>
        <v/>
      </c>
      <c r="I39176" s="218" t="str">
        <f t="shared" si="1225"/>
        <v/>
      </c>
    </row>
    <row r="39177" spans="3:9" ht="15" customHeight="1">
      <c r="C39177" s="220" t="str">
        <f t="shared" si="1224"/>
        <v/>
      </c>
      <c r="I39177" s="218" t="str">
        <f t="shared" si="1225"/>
        <v/>
      </c>
    </row>
    <row r="39178" spans="3:9" ht="15" customHeight="1">
      <c r="C39178" s="220" t="str">
        <f t="shared" si="1224"/>
        <v/>
      </c>
      <c r="I39178" s="218" t="str">
        <f t="shared" si="1225"/>
        <v/>
      </c>
    </row>
    <row r="39179" spans="3:9" ht="15" customHeight="1">
      <c r="C39179" s="220" t="str">
        <f t="shared" si="1224"/>
        <v/>
      </c>
      <c r="I39179" s="218" t="str">
        <f t="shared" si="1225"/>
        <v/>
      </c>
    </row>
    <row r="39180" spans="3:9" ht="15" customHeight="1">
      <c r="C39180" s="220" t="str">
        <f t="shared" si="1224"/>
        <v/>
      </c>
      <c r="I39180" s="218" t="str">
        <f t="shared" si="1225"/>
        <v/>
      </c>
    </row>
    <row r="39181" spans="3:9" ht="15" customHeight="1">
      <c r="C39181" s="220" t="str">
        <f t="shared" si="1224"/>
        <v/>
      </c>
      <c r="I39181" s="218" t="str">
        <f t="shared" si="1225"/>
        <v/>
      </c>
    </row>
    <row r="39182" spans="3:9" ht="15" customHeight="1">
      <c r="C39182" s="220" t="str">
        <f t="shared" si="1224"/>
        <v/>
      </c>
      <c r="I39182" s="218" t="str">
        <f t="shared" si="1225"/>
        <v/>
      </c>
    </row>
    <row r="39183" spans="3:9" ht="15" customHeight="1">
      <c r="C39183" s="220" t="str">
        <f t="shared" si="1224"/>
        <v/>
      </c>
      <c r="I39183" s="218" t="str">
        <f t="shared" si="1225"/>
        <v/>
      </c>
    </row>
    <row r="39184" spans="3:9" ht="15" customHeight="1">
      <c r="C39184" s="220" t="str">
        <f t="shared" si="1224"/>
        <v/>
      </c>
      <c r="I39184" s="218" t="str">
        <f t="shared" si="1225"/>
        <v/>
      </c>
    </row>
    <row r="39185" spans="3:9" ht="15" customHeight="1">
      <c r="C39185" s="220" t="str">
        <f t="shared" si="1224"/>
        <v/>
      </c>
      <c r="I39185" s="218" t="str">
        <f t="shared" si="1225"/>
        <v/>
      </c>
    </row>
    <row r="39186" spans="3:9" ht="15" customHeight="1">
      <c r="C39186" s="220" t="str">
        <f t="shared" si="1224"/>
        <v/>
      </c>
      <c r="I39186" s="218" t="str">
        <f t="shared" si="1225"/>
        <v/>
      </c>
    </row>
    <row r="39187" spans="3:9" ht="15" customHeight="1">
      <c r="C39187" s="220" t="str">
        <f t="shared" si="1224"/>
        <v/>
      </c>
      <c r="I39187" s="218" t="str">
        <f t="shared" si="1225"/>
        <v/>
      </c>
    </row>
    <row r="39188" spans="3:9" ht="15" customHeight="1">
      <c r="C39188" s="220" t="str">
        <f t="shared" si="1224"/>
        <v/>
      </c>
      <c r="I39188" s="218" t="str">
        <f t="shared" si="1225"/>
        <v/>
      </c>
    </row>
    <row r="39189" spans="3:9" ht="15" customHeight="1">
      <c r="C39189" s="220" t="str">
        <f t="shared" si="1224"/>
        <v/>
      </c>
      <c r="I39189" s="218" t="str">
        <f t="shared" si="1225"/>
        <v/>
      </c>
    </row>
    <row r="39190" spans="3:9" ht="15" customHeight="1">
      <c r="C39190" s="220" t="str">
        <f t="shared" si="1224"/>
        <v/>
      </c>
      <c r="I39190" s="218" t="str">
        <f t="shared" si="1225"/>
        <v/>
      </c>
    </row>
    <row r="39191" spans="3:9" ht="15" customHeight="1">
      <c r="C39191" s="220" t="str">
        <f t="shared" si="1224"/>
        <v/>
      </c>
      <c r="I39191" s="218" t="str">
        <f t="shared" si="1225"/>
        <v/>
      </c>
    </row>
    <row r="39192" spans="3:9" ht="15" customHeight="1">
      <c r="C39192" s="220" t="str">
        <f t="shared" si="1224"/>
        <v/>
      </c>
      <c r="I39192" s="218" t="str">
        <f t="shared" si="1225"/>
        <v/>
      </c>
    </row>
    <row r="39193" spans="3:9" ht="15" customHeight="1">
      <c r="C39193" s="220" t="str">
        <f t="shared" si="1224"/>
        <v/>
      </c>
      <c r="I39193" s="218" t="str">
        <f t="shared" si="1225"/>
        <v/>
      </c>
    </row>
    <row r="39194" spans="3:9" ht="15" customHeight="1">
      <c r="C39194" s="220" t="str">
        <f t="shared" si="1224"/>
        <v/>
      </c>
      <c r="I39194" s="218" t="str">
        <f t="shared" si="1225"/>
        <v/>
      </c>
    </row>
    <row r="39195" spans="3:9" ht="15" customHeight="1">
      <c r="C39195" s="220" t="str">
        <f t="shared" si="1224"/>
        <v/>
      </c>
      <c r="I39195" s="218" t="str">
        <f t="shared" si="1225"/>
        <v/>
      </c>
    </row>
    <row r="39196" spans="3:9" ht="15" customHeight="1">
      <c r="C39196" s="220" t="str">
        <f t="shared" si="1224"/>
        <v/>
      </c>
      <c r="I39196" s="218" t="str">
        <f t="shared" si="1225"/>
        <v/>
      </c>
    </row>
    <row r="39197" spans="3:9" ht="15" customHeight="1">
      <c r="C39197" s="220" t="str">
        <f t="shared" si="1224"/>
        <v/>
      </c>
      <c r="I39197" s="218" t="str">
        <f t="shared" si="1225"/>
        <v/>
      </c>
    </row>
    <row r="39198" spans="3:9" ht="15" customHeight="1">
      <c r="C39198" s="220" t="str">
        <f t="shared" si="1224"/>
        <v/>
      </c>
      <c r="I39198" s="218" t="str">
        <f t="shared" si="1225"/>
        <v/>
      </c>
    </row>
    <row r="39199" spans="3:9" ht="15" customHeight="1">
      <c r="C39199" s="220" t="str">
        <f t="shared" si="1224"/>
        <v/>
      </c>
      <c r="I39199" s="218" t="str">
        <f t="shared" si="1225"/>
        <v/>
      </c>
    </row>
    <row r="39200" spans="3:9" ht="15" customHeight="1">
      <c r="C39200" s="220" t="str">
        <f t="shared" si="1224"/>
        <v/>
      </c>
      <c r="I39200" s="218" t="str">
        <f t="shared" si="1225"/>
        <v/>
      </c>
    </row>
    <row r="39201" spans="3:9" ht="15" customHeight="1">
      <c r="C39201" s="220" t="str">
        <f t="shared" si="1224"/>
        <v/>
      </c>
      <c r="I39201" s="218" t="str">
        <f t="shared" si="1225"/>
        <v/>
      </c>
    </row>
    <row r="39202" spans="3:9" ht="15" customHeight="1">
      <c r="C39202" s="220" t="str">
        <f t="shared" si="1224"/>
        <v/>
      </c>
      <c r="I39202" s="218" t="str">
        <f t="shared" si="1225"/>
        <v/>
      </c>
    </row>
    <row r="39203" spans="3:9" ht="15" customHeight="1">
      <c r="C39203" s="220" t="str">
        <f t="shared" si="1224"/>
        <v/>
      </c>
      <c r="I39203" s="218" t="str">
        <f t="shared" si="1225"/>
        <v/>
      </c>
    </row>
    <row r="39204" spans="3:9" ht="15" customHeight="1">
      <c r="C39204" s="220" t="str">
        <f t="shared" si="1224"/>
        <v/>
      </c>
      <c r="I39204" s="218" t="str">
        <f t="shared" si="1225"/>
        <v/>
      </c>
    </row>
    <row r="39205" spans="3:9" ht="15" customHeight="1">
      <c r="C39205" s="220" t="str">
        <f t="shared" si="1224"/>
        <v/>
      </c>
      <c r="I39205" s="218" t="str">
        <f t="shared" si="1225"/>
        <v/>
      </c>
    </row>
    <row r="39206" spans="3:9" ht="15" customHeight="1">
      <c r="C39206" s="220" t="str">
        <f t="shared" si="1224"/>
        <v/>
      </c>
      <c r="I39206" s="218" t="str">
        <f t="shared" si="1225"/>
        <v/>
      </c>
    </row>
    <row r="39207" spans="3:9" ht="15" customHeight="1">
      <c r="C39207" s="220" t="str">
        <f t="shared" si="1224"/>
        <v/>
      </c>
      <c r="I39207" s="218" t="str">
        <f t="shared" si="1225"/>
        <v/>
      </c>
    </row>
    <row r="39208" spans="3:9" ht="15" customHeight="1">
      <c r="C39208" s="220" t="str">
        <f t="shared" si="1224"/>
        <v/>
      </c>
      <c r="I39208" s="218" t="str">
        <f t="shared" si="1225"/>
        <v/>
      </c>
    </row>
    <row r="39209" spans="3:9" ht="15" customHeight="1">
      <c r="C39209" s="220" t="str">
        <f t="shared" si="1224"/>
        <v/>
      </c>
      <c r="I39209" s="218" t="str">
        <f t="shared" si="1225"/>
        <v/>
      </c>
    </row>
    <row r="39210" spans="3:9" ht="15" customHeight="1">
      <c r="C39210" s="220" t="str">
        <f t="shared" si="1224"/>
        <v/>
      </c>
      <c r="I39210" s="218" t="str">
        <f t="shared" si="1225"/>
        <v/>
      </c>
    </row>
    <row r="39211" spans="3:9" ht="15" customHeight="1">
      <c r="C39211" s="220" t="str">
        <f t="shared" si="1224"/>
        <v/>
      </c>
      <c r="I39211" s="218" t="str">
        <f t="shared" si="1225"/>
        <v/>
      </c>
    </row>
    <row r="39212" spans="3:9" ht="15" customHeight="1">
      <c r="C39212" s="220" t="str">
        <f t="shared" si="1224"/>
        <v/>
      </c>
      <c r="I39212" s="218" t="str">
        <f t="shared" si="1225"/>
        <v/>
      </c>
    </row>
    <row r="39213" spans="3:9" ht="15" customHeight="1">
      <c r="C39213" s="220" t="str">
        <f t="shared" si="1224"/>
        <v/>
      </c>
      <c r="I39213" s="218" t="str">
        <f t="shared" si="1225"/>
        <v/>
      </c>
    </row>
    <row r="39214" spans="3:9" ht="15" customHeight="1">
      <c r="C39214" s="220" t="str">
        <f t="shared" si="1224"/>
        <v/>
      </c>
      <c r="I39214" s="218" t="str">
        <f t="shared" si="1225"/>
        <v/>
      </c>
    </row>
    <row r="39215" spans="3:9" ht="15" customHeight="1">
      <c r="C39215" s="220" t="str">
        <f t="shared" si="1224"/>
        <v/>
      </c>
      <c r="I39215" s="218" t="str">
        <f t="shared" si="1225"/>
        <v/>
      </c>
    </row>
    <row r="39216" spans="3:9" ht="15" customHeight="1">
      <c r="C39216" s="220" t="str">
        <f t="shared" si="1224"/>
        <v/>
      </c>
      <c r="I39216" s="218" t="str">
        <f t="shared" si="1225"/>
        <v/>
      </c>
    </row>
    <row r="39217" spans="3:9" ht="15" customHeight="1">
      <c r="C39217" s="220" t="str">
        <f t="shared" si="1224"/>
        <v/>
      </c>
      <c r="I39217" s="218" t="str">
        <f t="shared" si="1225"/>
        <v/>
      </c>
    </row>
    <row r="39218" spans="3:9" ht="15" customHeight="1">
      <c r="C39218" s="220" t="str">
        <f t="shared" si="1224"/>
        <v/>
      </c>
      <c r="I39218" s="218" t="str">
        <f t="shared" si="1225"/>
        <v/>
      </c>
    </row>
    <row r="39219" spans="3:9" ht="15" customHeight="1">
      <c r="C39219" s="220" t="str">
        <f t="shared" si="1224"/>
        <v/>
      </c>
      <c r="I39219" s="218" t="str">
        <f t="shared" si="1225"/>
        <v/>
      </c>
    </row>
    <row r="39220" spans="3:9" ht="15" customHeight="1">
      <c r="C39220" s="220" t="str">
        <f t="shared" si="1224"/>
        <v/>
      </c>
      <c r="I39220" s="218" t="str">
        <f t="shared" si="1225"/>
        <v/>
      </c>
    </row>
    <row r="39221" spans="3:9" ht="15" customHeight="1">
      <c r="C39221" s="220" t="str">
        <f t="shared" si="1224"/>
        <v/>
      </c>
      <c r="I39221" s="218" t="str">
        <f t="shared" si="1225"/>
        <v/>
      </c>
    </row>
    <row r="39222" spans="3:9" ht="15" customHeight="1">
      <c r="C39222" s="220" t="str">
        <f t="shared" si="1224"/>
        <v/>
      </c>
      <c r="I39222" s="218" t="str">
        <f t="shared" si="1225"/>
        <v/>
      </c>
    </row>
    <row r="39223" spans="3:9" ht="15" customHeight="1">
      <c r="C39223" s="220" t="str">
        <f t="shared" si="1224"/>
        <v/>
      </c>
      <c r="I39223" s="218" t="str">
        <f t="shared" si="1225"/>
        <v/>
      </c>
    </row>
    <row r="39224" spans="3:9" ht="15" customHeight="1">
      <c r="C39224" s="220" t="str">
        <f t="shared" si="1224"/>
        <v/>
      </c>
      <c r="I39224" s="218" t="str">
        <f t="shared" si="1225"/>
        <v/>
      </c>
    </row>
    <row r="39225" spans="3:9" ht="15" customHeight="1">
      <c r="C39225" s="220" t="str">
        <f t="shared" si="1224"/>
        <v/>
      </c>
      <c r="I39225" s="218" t="str">
        <f t="shared" si="1225"/>
        <v/>
      </c>
    </row>
    <row r="39226" spans="3:9" ht="15" customHeight="1">
      <c r="C39226" s="220" t="str">
        <f t="shared" si="1224"/>
        <v/>
      </c>
      <c r="I39226" s="218" t="str">
        <f t="shared" si="1225"/>
        <v/>
      </c>
    </row>
    <row r="39227" spans="3:9" ht="15" customHeight="1">
      <c r="C39227" s="220" t="str">
        <f t="shared" si="1224"/>
        <v/>
      </c>
      <c r="I39227" s="218" t="str">
        <f t="shared" si="1225"/>
        <v/>
      </c>
    </row>
    <row r="39228" spans="3:9" ht="15" customHeight="1">
      <c r="C39228" s="220" t="str">
        <f t="shared" si="1224"/>
        <v/>
      </c>
      <c r="I39228" s="218" t="str">
        <f t="shared" si="1225"/>
        <v/>
      </c>
    </row>
    <row r="39229" spans="3:9" ht="15" customHeight="1">
      <c r="C39229" s="220" t="str">
        <f t="shared" si="1224"/>
        <v/>
      </c>
      <c r="I39229" s="218" t="str">
        <f t="shared" si="1225"/>
        <v/>
      </c>
    </row>
    <row r="39230" spans="3:9" ht="15" customHeight="1">
      <c r="C39230" s="220" t="str">
        <f t="shared" si="1224"/>
        <v/>
      </c>
      <c r="I39230" s="218" t="str">
        <f t="shared" si="1225"/>
        <v/>
      </c>
    </row>
    <row r="39231" spans="3:9" ht="15" customHeight="1">
      <c r="C39231" s="220" t="str">
        <f t="shared" si="1224"/>
        <v/>
      </c>
      <c r="I39231" s="218" t="str">
        <f t="shared" si="1225"/>
        <v/>
      </c>
    </row>
    <row r="39232" spans="3:9" ht="15" customHeight="1">
      <c r="C39232" s="220" t="str">
        <f t="shared" si="1224"/>
        <v/>
      </c>
      <c r="I39232" s="218" t="str">
        <f t="shared" si="1225"/>
        <v/>
      </c>
    </row>
    <row r="39233" spans="3:9" ht="15" customHeight="1">
      <c r="C39233" s="220" t="str">
        <f t="shared" si="1224"/>
        <v/>
      </c>
      <c r="I39233" s="218" t="str">
        <f t="shared" si="1225"/>
        <v/>
      </c>
    </row>
    <row r="39234" spans="3:9" ht="15" customHeight="1">
      <c r="C39234" s="220" t="str">
        <f t="shared" si="1224"/>
        <v/>
      </c>
      <c r="I39234" s="218" t="str">
        <f t="shared" si="1225"/>
        <v/>
      </c>
    </row>
    <row r="39235" spans="3:9" ht="15" customHeight="1">
      <c r="C39235" s="220" t="str">
        <f t="shared" si="1224"/>
        <v/>
      </c>
      <c r="I39235" s="218" t="str">
        <f t="shared" si="1225"/>
        <v/>
      </c>
    </row>
    <row r="39236" spans="3:9" ht="15" customHeight="1">
      <c r="C39236" s="220" t="str">
        <f t="shared" si="1224"/>
        <v/>
      </c>
      <c r="I39236" s="218" t="str">
        <f t="shared" si="1225"/>
        <v/>
      </c>
    </row>
    <row r="39237" spans="3:9" ht="15" customHeight="1">
      <c r="C39237" s="220" t="str">
        <f t="shared" si="1224"/>
        <v/>
      </c>
      <c r="I39237" s="218" t="str">
        <f t="shared" si="1225"/>
        <v/>
      </c>
    </row>
    <row r="39238" spans="3:9" ht="15" customHeight="1">
      <c r="C39238" s="220" t="str">
        <f t="shared" ref="C39238:C39301" si="1226">IF(B39238="","",MONTH(B39238))</f>
        <v/>
      </c>
      <c r="I39238" s="218" t="str">
        <f t="shared" ref="I39238:I39301" si="1227">IF(H39238="","",IF(E39238="","Não deixe campos em branco, a planilha resumo de custos e despesas necessita deles para funcionar",IF(F39238="","Não deixe campos em branco, a planilha resumo de custos e despesas necessita deles para funcionar",IF(G39238="","Não deixe campos em branco, a planilha resumo de custos e despesas necessita deles para funcionar",""))))</f>
        <v/>
      </c>
    </row>
    <row r="39239" spans="3:9" ht="15" customHeight="1">
      <c r="C39239" s="220" t="str">
        <f t="shared" si="1226"/>
        <v/>
      </c>
      <c r="I39239" s="218" t="str">
        <f t="shared" si="1227"/>
        <v/>
      </c>
    </row>
    <row r="39240" spans="3:9" ht="15" customHeight="1">
      <c r="C39240" s="220" t="str">
        <f t="shared" si="1226"/>
        <v/>
      </c>
      <c r="I39240" s="218" t="str">
        <f t="shared" si="1227"/>
        <v/>
      </c>
    </row>
    <row r="39241" spans="3:9" ht="15" customHeight="1">
      <c r="C39241" s="220" t="str">
        <f t="shared" si="1226"/>
        <v/>
      </c>
      <c r="I39241" s="218" t="str">
        <f t="shared" si="1227"/>
        <v/>
      </c>
    </row>
    <row r="39242" spans="3:9" ht="15" customHeight="1">
      <c r="C39242" s="220" t="str">
        <f t="shared" si="1226"/>
        <v/>
      </c>
      <c r="I39242" s="218" t="str">
        <f t="shared" si="1227"/>
        <v/>
      </c>
    </row>
    <row r="39243" spans="3:9" ht="15" customHeight="1">
      <c r="C39243" s="220" t="str">
        <f t="shared" si="1226"/>
        <v/>
      </c>
      <c r="I39243" s="218" t="str">
        <f t="shared" si="1227"/>
        <v/>
      </c>
    </row>
    <row r="39244" spans="3:9" ht="15" customHeight="1">
      <c r="C39244" s="220" t="str">
        <f t="shared" si="1226"/>
        <v/>
      </c>
      <c r="I39244" s="218" t="str">
        <f t="shared" si="1227"/>
        <v/>
      </c>
    </row>
    <row r="39245" spans="3:9" ht="15" customHeight="1">
      <c r="C39245" s="220" t="str">
        <f t="shared" si="1226"/>
        <v/>
      </c>
      <c r="I39245" s="218" t="str">
        <f t="shared" si="1227"/>
        <v/>
      </c>
    </row>
    <row r="39246" spans="3:9" ht="15" customHeight="1">
      <c r="C39246" s="220" t="str">
        <f t="shared" si="1226"/>
        <v/>
      </c>
      <c r="I39246" s="218" t="str">
        <f t="shared" si="1227"/>
        <v/>
      </c>
    </row>
    <row r="39247" spans="3:9" ht="15" customHeight="1">
      <c r="C39247" s="220" t="str">
        <f t="shared" si="1226"/>
        <v/>
      </c>
      <c r="I39247" s="218" t="str">
        <f t="shared" si="1227"/>
        <v/>
      </c>
    </row>
    <row r="39248" spans="3:9" ht="15" customHeight="1">
      <c r="C39248" s="220" t="str">
        <f t="shared" si="1226"/>
        <v/>
      </c>
      <c r="I39248" s="218" t="str">
        <f t="shared" si="1227"/>
        <v/>
      </c>
    </row>
    <row r="39249" spans="3:9" ht="15" customHeight="1">
      <c r="C39249" s="220" t="str">
        <f t="shared" si="1226"/>
        <v/>
      </c>
      <c r="I39249" s="218" t="str">
        <f t="shared" si="1227"/>
        <v/>
      </c>
    </row>
    <row r="39250" spans="3:9" ht="15" customHeight="1">
      <c r="C39250" s="220" t="str">
        <f t="shared" si="1226"/>
        <v/>
      </c>
      <c r="I39250" s="218" t="str">
        <f t="shared" si="1227"/>
        <v/>
      </c>
    </row>
    <row r="39251" spans="3:9" ht="15" customHeight="1">
      <c r="C39251" s="220" t="str">
        <f t="shared" si="1226"/>
        <v/>
      </c>
      <c r="I39251" s="218" t="str">
        <f t="shared" si="1227"/>
        <v/>
      </c>
    </row>
    <row r="39252" spans="3:9" ht="15" customHeight="1">
      <c r="C39252" s="220" t="str">
        <f t="shared" si="1226"/>
        <v/>
      </c>
      <c r="I39252" s="218" t="str">
        <f t="shared" si="1227"/>
        <v/>
      </c>
    </row>
    <row r="39253" spans="3:9" ht="15" customHeight="1">
      <c r="C39253" s="220" t="str">
        <f t="shared" si="1226"/>
        <v/>
      </c>
      <c r="I39253" s="218" t="str">
        <f t="shared" si="1227"/>
        <v/>
      </c>
    </row>
    <row r="39254" spans="3:9" ht="15" customHeight="1">
      <c r="C39254" s="220" t="str">
        <f t="shared" si="1226"/>
        <v/>
      </c>
      <c r="I39254" s="218" t="str">
        <f t="shared" si="1227"/>
        <v/>
      </c>
    </row>
    <row r="39255" spans="3:9" ht="15" customHeight="1">
      <c r="C39255" s="220" t="str">
        <f t="shared" si="1226"/>
        <v/>
      </c>
      <c r="I39255" s="218" t="str">
        <f t="shared" si="1227"/>
        <v/>
      </c>
    </row>
    <row r="39256" spans="3:9" ht="15" customHeight="1">
      <c r="C39256" s="220" t="str">
        <f t="shared" si="1226"/>
        <v/>
      </c>
      <c r="I39256" s="218" t="str">
        <f t="shared" si="1227"/>
        <v/>
      </c>
    </row>
    <row r="39257" spans="3:9" ht="15" customHeight="1">
      <c r="C39257" s="220" t="str">
        <f t="shared" si="1226"/>
        <v/>
      </c>
      <c r="I39257" s="218" t="str">
        <f t="shared" si="1227"/>
        <v/>
      </c>
    </row>
    <row r="39258" spans="3:9" ht="15" customHeight="1">
      <c r="C39258" s="220" t="str">
        <f t="shared" si="1226"/>
        <v/>
      </c>
      <c r="I39258" s="218" t="str">
        <f t="shared" si="1227"/>
        <v/>
      </c>
    </row>
    <row r="39259" spans="3:9" ht="15" customHeight="1">
      <c r="C39259" s="220" t="str">
        <f t="shared" si="1226"/>
        <v/>
      </c>
      <c r="I39259" s="218" t="str">
        <f t="shared" si="1227"/>
        <v/>
      </c>
    </row>
    <row r="39260" spans="3:9" ht="15" customHeight="1">
      <c r="C39260" s="220" t="str">
        <f t="shared" si="1226"/>
        <v/>
      </c>
      <c r="I39260" s="218" t="str">
        <f t="shared" si="1227"/>
        <v/>
      </c>
    </row>
    <row r="39261" spans="3:9" ht="15" customHeight="1">
      <c r="C39261" s="220" t="str">
        <f t="shared" si="1226"/>
        <v/>
      </c>
      <c r="I39261" s="218" t="str">
        <f t="shared" si="1227"/>
        <v/>
      </c>
    </row>
    <row r="39262" spans="3:9" ht="15" customHeight="1">
      <c r="C39262" s="220" t="str">
        <f t="shared" si="1226"/>
        <v/>
      </c>
      <c r="I39262" s="218" t="str">
        <f t="shared" si="1227"/>
        <v/>
      </c>
    </row>
    <row r="39263" spans="3:9" ht="15" customHeight="1">
      <c r="C39263" s="220" t="str">
        <f t="shared" si="1226"/>
        <v/>
      </c>
      <c r="I39263" s="218" t="str">
        <f t="shared" si="1227"/>
        <v/>
      </c>
    </row>
    <row r="39264" spans="3:9" ht="15" customHeight="1">
      <c r="C39264" s="220" t="str">
        <f t="shared" si="1226"/>
        <v/>
      </c>
      <c r="I39264" s="218" t="str">
        <f t="shared" si="1227"/>
        <v/>
      </c>
    </row>
    <row r="39265" spans="3:9" ht="15" customHeight="1">
      <c r="C39265" s="220" t="str">
        <f t="shared" si="1226"/>
        <v/>
      </c>
      <c r="I39265" s="218" t="str">
        <f t="shared" si="1227"/>
        <v/>
      </c>
    </row>
    <row r="39266" spans="3:9" ht="15" customHeight="1">
      <c r="C39266" s="220" t="str">
        <f t="shared" si="1226"/>
        <v/>
      </c>
      <c r="I39266" s="218" t="str">
        <f t="shared" si="1227"/>
        <v/>
      </c>
    </row>
    <row r="39267" spans="3:9" ht="15" customHeight="1">
      <c r="C39267" s="220" t="str">
        <f t="shared" si="1226"/>
        <v/>
      </c>
      <c r="I39267" s="218" t="str">
        <f t="shared" si="1227"/>
        <v/>
      </c>
    </row>
    <row r="39268" spans="3:9" ht="15" customHeight="1">
      <c r="C39268" s="220" t="str">
        <f t="shared" si="1226"/>
        <v/>
      </c>
      <c r="I39268" s="218" t="str">
        <f t="shared" si="1227"/>
        <v/>
      </c>
    </row>
    <row r="39269" spans="3:9" ht="15" customHeight="1">
      <c r="C39269" s="220" t="str">
        <f t="shared" si="1226"/>
        <v/>
      </c>
      <c r="I39269" s="218" t="str">
        <f t="shared" si="1227"/>
        <v/>
      </c>
    </row>
    <row r="39270" spans="3:9" ht="15" customHeight="1">
      <c r="C39270" s="220" t="str">
        <f t="shared" si="1226"/>
        <v/>
      </c>
      <c r="I39270" s="218" t="str">
        <f t="shared" si="1227"/>
        <v/>
      </c>
    </row>
    <row r="39271" spans="3:9" ht="15" customHeight="1">
      <c r="C39271" s="220" t="str">
        <f t="shared" si="1226"/>
        <v/>
      </c>
      <c r="I39271" s="218" t="str">
        <f t="shared" si="1227"/>
        <v/>
      </c>
    </row>
    <row r="39272" spans="3:9" ht="15" customHeight="1">
      <c r="C39272" s="220" t="str">
        <f t="shared" si="1226"/>
        <v/>
      </c>
      <c r="I39272" s="218" t="str">
        <f t="shared" si="1227"/>
        <v/>
      </c>
    </row>
    <row r="39273" spans="3:9" ht="15" customHeight="1">
      <c r="C39273" s="220" t="str">
        <f t="shared" si="1226"/>
        <v/>
      </c>
      <c r="I39273" s="218" t="str">
        <f t="shared" si="1227"/>
        <v/>
      </c>
    </row>
    <row r="39274" spans="3:9" ht="15" customHeight="1">
      <c r="C39274" s="220" t="str">
        <f t="shared" si="1226"/>
        <v/>
      </c>
      <c r="I39274" s="218" t="str">
        <f t="shared" si="1227"/>
        <v/>
      </c>
    </row>
    <row r="39275" spans="3:9" ht="15" customHeight="1">
      <c r="C39275" s="220" t="str">
        <f t="shared" si="1226"/>
        <v/>
      </c>
      <c r="I39275" s="218" t="str">
        <f t="shared" si="1227"/>
        <v/>
      </c>
    </row>
    <row r="39276" spans="3:9" ht="15" customHeight="1">
      <c r="C39276" s="220" t="str">
        <f t="shared" si="1226"/>
        <v/>
      </c>
      <c r="I39276" s="218" t="str">
        <f t="shared" si="1227"/>
        <v/>
      </c>
    </row>
    <row r="39277" spans="3:9" ht="15" customHeight="1">
      <c r="C39277" s="220" t="str">
        <f t="shared" si="1226"/>
        <v/>
      </c>
      <c r="I39277" s="218" t="str">
        <f t="shared" si="1227"/>
        <v/>
      </c>
    </row>
    <row r="39278" spans="3:9" ht="15" customHeight="1">
      <c r="C39278" s="220" t="str">
        <f t="shared" si="1226"/>
        <v/>
      </c>
      <c r="I39278" s="218" t="str">
        <f t="shared" si="1227"/>
        <v/>
      </c>
    </row>
    <row r="39279" spans="3:9" ht="15" customHeight="1">
      <c r="C39279" s="220" t="str">
        <f t="shared" si="1226"/>
        <v/>
      </c>
      <c r="I39279" s="218" t="str">
        <f t="shared" si="1227"/>
        <v/>
      </c>
    </row>
    <row r="39280" spans="3:9" ht="15" customHeight="1">
      <c r="C39280" s="220" t="str">
        <f t="shared" si="1226"/>
        <v/>
      </c>
      <c r="I39280" s="218" t="str">
        <f t="shared" si="1227"/>
        <v/>
      </c>
    </row>
    <row r="39281" spans="3:9" ht="15" customHeight="1">
      <c r="C39281" s="220" t="str">
        <f t="shared" si="1226"/>
        <v/>
      </c>
      <c r="I39281" s="218" t="str">
        <f t="shared" si="1227"/>
        <v/>
      </c>
    </row>
    <row r="39282" spans="3:9" ht="15" customHeight="1">
      <c r="C39282" s="220" t="str">
        <f t="shared" si="1226"/>
        <v/>
      </c>
      <c r="I39282" s="218" t="str">
        <f t="shared" si="1227"/>
        <v/>
      </c>
    </row>
    <row r="39283" spans="3:9" ht="15" customHeight="1">
      <c r="C39283" s="220" t="str">
        <f t="shared" si="1226"/>
        <v/>
      </c>
      <c r="I39283" s="218" t="str">
        <f t="shared" si="1227"/>
        <v/>
      </c>
    </row>
    <row r="39284" spans="3:9" ht="15" customHeight="1">
      <c r="C39284" s="220" t="str">
        <f t="shared" si="1226"/>
        <v/>
      </c>
      <c r="I39284" s="218" t="str">
        <f t="shared" si="1227"/>
        <v/>
      </c>
    </row>
    <row r="39285" spans="3:9" ht="15" customHeight="1">
      <c r="C39285" s="220" t="str">
        <f t="shared" si="1226"/>
        <v/>
      </c>
      <c r="I39285" s="218" t="str">
        <f t="shared" si="1227"/>
        <v/>
      </c>
    </row>
    <row r="39286" spans="3:9" ht="15" customHeight="1">
      <c r="C39286" s="220" t="str">
        <f t="shared" si="1226"/>
        <v/>
      </c>
      <c r="I39286" s="218" t="str">
        <f t="shared" si="1227"/>
        <v/>
      </c>
    </row>
    <row r="39287" spans="3:9" ht="15" customHeight="1">
      <c r="C39287" s="220" t="str">
        <f t="shared" si="1226"/>
        <v/>
      </c>
      <c r="I39287" s="218" t="str">
        <f t="shared" si="1227"/>
        <v/>
      </c>
    </row>
    <row r="39288" spans="3:9" ht="15" customHeight="1">
      <c r="C39288" s="220" t="str">
        <f t="shared" si="1226"/>
        <v/>
      </c>
      <c r="I39288" s="218" t="str">
        <f t="shared" si="1227"/>
        <v/>
      </c>
    </row>
    <row r="39289" spans="3:9" ht="15" customHeight="1">
      <c r="C39289" s="220" t="str">
        <f t="shared" si="1226"/>
        <v/>
      </c>
      <c r="I39289" s="218" t="str">
        <f t="shared" si="1227"/>
        <v/>
      </c>
    </row>
    <row r="39290" spans="3:9" ht="15" customHeight="1">
      <c r="C39290" s="220" t="str">
        <f t="shared" si="1226"/>
        <v/>
      </c>
      <c r="I39290" s="218" t="str">
        <f t="shared" si="1227"/>
        <v/>
      </c>
    </row>
    <row r="39291" spans="3:9" ht="15" customHeight="1">
      <c r="C39291" s="220" t="str">
        <f t="shared" si="1226"/>
        <v/>
      </c>
      <c r="I39291" s="218" t="str">
        <f t="shared" si="1227"/>
        <v/>
      </c>
    </row>
    <row r="39292" spans="3:9" ht="15" customHeight="1">
      <c r="C39292" s="220" t="str">
        <f t="shared" si="1226"/>
        <v/>
      </c>
      <c r="I39292" s="218" t="str">
        <f t="shared" si="1227"/>
        <v/>
      </c>
    </row>
    <row r="39293" spans="3:9" ht="15" customHeight="1">
      <c r="C39293" s="220" t="str">
        <f t="shared" si="1226"/>
        <v/>
      </c>
      <c r="I39293" s="218" t="str">
        <f t="shared" si="1227"/>
        <v/>
      </c>
    </row>
    <row r="39294" spans="3:9" ht="15" customHeight="1">
      <c r="C39294" s="220" t="str">
        <f t="shared" si="1226"/>
        <v/>
      </c>
      <c r="I39294" s="218" t="str">
        <f t="shared" si="1227"/>
        <v/>
      </c>
    </row>
    <row r="39295" spans="3:9" ht="15" customHeight="1">
      <c r="C39295" s="220" t="str">
        <f t="shared" si="1226"/>
        <v/>
      </c>
      <c r="I39295" s="218" t="str">
        <f t="shared" si="1227"/>
        <v/>
      </c>
    </row>
    <row r="39296" spans="3:9" ht="15" customHeight="1">
      <c r="C39296" s="220" t="str">
        <f t="shared" si="1226"/>
        <v/>
      </c>
      <c r="I39296" s="218" t="str">
        <f t="shared" si="1227"/>
        <v/>
      </c>
    </row>
    <row r="39297" spans="3:9" ht="15" customHeight="1">
      <c r="C39297" s="220" t="str">
        <f t="shared" si="1226"/>
        <v/>
      </c>
      <c r="I39297" s="218" t="str">
        <f t="shared" si="1227"/>
        <v/>
      </c>
    </row>
    <row r="39298" spans="3:9" ht="15" customHeight="1">
      <c r="C39298" s="220" t="str">
        <f t="shared" si="1226"/>
        <v/>
      </c>
      <c r="I39298" s="218" t="str">
        <f t="shared" si="1227"/>
        <v/>
      </c>
    </row>
    <row r="39299" spans="3:9" ht="15" customHeight="1">
      <c r="C39299" s="220" t="str">
        <f t="shared" si="1226"/>
        <v/>
      </c>
      <c r="I39299" s="218" t="str">
        <f t="shared" si="1227"/>
        <v/>
      </c>
    </row>
    <row r="39300" spans="3:9" ht="15" customHeight="1">
      <c r="C39300" s="220" t="str">
        <f t="shared" si="1226"/>
        <v/>
      </c>
      <c r="I39300" s="218" t="str">
        <f t="shared" si="1227"/>
        <v/>
      </c>
    </row>
    <row r="39301" spans="3:9" ht="15" customHeight="1">
      <c r="C39301" s="220" t="str">
        <f t="shared" si="1226"/>
        <v/>
      </c>
      <c r="I39301" s="218" t="str">
        <f t="shared" si="1227"/>
        <v/>
      </c>
    </row>
    <row r="39302" spans="3:9" ht="15" customHeight="1">
      <c r="C39302" s="220" t="str">
        <f t="shared" ref="C39302:C39365" si="1228">IF(B39302="","",MONTH(B39302))</f>
        <v/>
      </c>
      <c r="I39302" s="218" t="str">
        <f t="shared" ref="I39302:I39365" si="1229">IF(H39302="","",IF(E39302="","Não deixe campos em branco, a planilha resumo de custos e despesas necessita deles para funcionar",IF(F39302="","Não deixe campos em branco, a planilha resumo de custos e despesas necessita deles para funcionar",IF(G39302="","Não deixe campos em branco, a planilha resumo de custos e despesas necessita deles para funcionar",""))))</f>
        <v/>
      </c>
    </row>
    <row r="39303" spans="3:9" ht="15" customHeight="1">
      <c r="C39303" s="220" t="str">
        <f t="shared" si="1228"/>
        <v/>
      </c>
      <c r="I39303" s="218" t="str">
        <f t="shared" si="1229"/>
        <v/>
      </c>
    </row>
    <row r="39304" spans="3:9" ht="15" customHeight="1">
      <c r="C39304" s="220" t="str">
        <f t="shared" si="1228"/>
        <v/>
      </c>
      <c r="I39304" s="218" t="str">
        <f t="shared" si="1229"/>
        <v/>
      </c>
    </row>
    <row r="39305" spans="3:9" ht="15" customHeight="1">
      <c r="C39305" s="220" t="str">
        <f t="shared" si="1228"/>
        <v/>
      </c>
      <c r="I39305" s="218" t="str">
        <f t="shared" si="1229"/>
        <v/>
      </c>
    </row>
    <row r="39306" spans="3:9" ht="15" customHeight="1">
      <c r="C39306" s="220" t="str">
        <f t="shared" si="1228"/>
        <v/>
      </c>
      <c r="I39306" s="218" t="str">
        <f t="shared" si="1229"/>
        <v/>
      </c>
    </row>
    <row r="39307" spans="3:9" ht="15" customHeight="1">
      <c r="C39307" s="220" t="str">
        <f t="shared" si="1228"/>
        <v/>
      </c>
      <c r="I39307" s="218" t="str">
        <f t="shared" si="1229"/>
        <v/>
      </c>
    </row>
    <row r="39308" spans="3:9" ht="15" customHeight="1">
      <c r="C39308" s="220" t="str">
        <f t="shared" si="1228"/>
        <v/>
      </c>
      <c r="I39308" s="218" t="str">
        <f t="shared" si="1229"/>
        <v/>
      </c>
    </row>
    <row r="39309" spans="3:9" ht="15" customHeight="1">
      <c r="C39309" s="220" t="str">
        <f t="shared" si="1228"/>
        <v/>
      </c>
      <c r="I39309" s="218" t="str">
        <f t="shared" si="1229"/>
        <v/>
      </c>
    </row>
    <row r="39310" spans="3:9" ht="15" customHeight="1">
      <c r="C39310" s="220" t="str">
        <f t="shared" si="1228"/>
        <v/>
      </c>
      <c r="I39310" s="218" t="str">
        <f t="shared" si="1229"/>
        <v/>
      </c>
    </row>
    <row r="39311" spans="3:9" ht="15" customHeight="1">
      <c r="C39311" s="220" t="str">
        <f t="shared" si="1228"/>
        <v/>
      </c>
      <c r="I39311" s="218" t="str">
        <f t="shared" si="1229"/>
        <v/>
      </c>
    </row>
    <row r="39312" spans="3:9" ht="15" customHeight="1">
      <c r="C39312" s="220" t="str">
        <f t="shared" si="1228"/>
        <v/>
      </c>
      <c r="I39312" s="218" t="str">
        <f t="shared" si="1229"/>
        <v/>
      </c>
    </row>
    <row r="39313" spans="3:9" ht="15" customHeight="1">
      <c r="C39313" s="220" t="str">
        <f t="shared" si="1228"/>
        <v/>
      </c>
      <c r="I39313" s="218" t="str">
        <f t="shared" si="1229"/>
        <v/>
      </c>
    </row>
    <row r="39314" spans="3:9" ht="15" customHeight="1">
      <c r="C39314" s="220" t="str">
        <f t="shared" si="1228"/>
        <v/>
      </c>
      <c r="I39314" s="218" t="str">
        <f t="shared" si="1229"/>
        <v/>
      </c>
    </row>
    <row r="39315" spans="3:9" ht="15" customHeight="1">
      <c r="C39315" s="220" t="str">
        <f t="shared" si="1228"/>
        <v/>
      </c>
      <c r="I39315" s="218" t="str">
        <f t="shared" si="1229"/>
        <v/>
      </c>
    </row>
    <row r="39316" spans="3:9" ht="15" customHeight="1">
      <c r="C39316" s="220" t="str">
        <f t="shared" si="1228"/>
        <v/>
      </c>
      <c r="I39316" s="218" t="str">
        <f t="shared" si="1229"/>
        <v/>
      </c>
    </row>
    <row r="39317" spans="3:9" ht="15" customHeight="1">
      <c r="C39317" s="220" t="str">
        <f t="shared" si="1228"/>
        <v/>
      </c>
      <c r="I39317" s="218" t="str">
        <f t="shared" si="1229"/>
        <v/>
      </c>
    </row>
    <row r="39318" spans="3:9" ht="15" customHeight="1">
      <c r="C39318" s="220" t="str">
        <f t="shared" si="1228"/>
        <v/>
      </c>
      <c r="I39318" s="218" t="str">
        <f t="shared" si="1229"/>
        <v/>
      </c>
    </row>
    <row r="39319" spans="3:9" ht="15" customHeight="1">
      <c r="C39319" s="220" t="str">
        <f t="shared" si="1228"/>
        <v/>
      </c>
      <c r="I39319" s="218" t="str">
        <f t="shared" si="1229"/>
        <v/>
      </c>
    </row>
    <row r="39320" spans="3:9" ht="15" customHeight="1">
      <c r="C39320" s="220" t="str">
        <f t="shared" si="1228"/>
        <v/>
      </c>
      <c r="I39320" s="218" t="str">
        <f t="shared" si="1229"/>
        <v/>
      </c>
    </row>
    <row r="39321" spans="3:9" ht="15" customHeight="1">
      <c r="C39321" s="220" t="str">
        <f t="shared" si="1228"/>
        <v/>
      </c>
      <c r="I39321" s="218" t="str">
        <f t="shared" si="1229"/>
        <v/>
      </c>
    </row>
    <row r="39322" spans="3:9" ht="15" customHeight="1">
      <c r="C39322" s="220" t="str">
        <f t="shared" si="1228"/>
        <v/>
      </c>
      <c r="I39322" s="218" t="str">
        <f t="shared" si="1229"/>
        <v/>
      </c>
    </row>
    <row r="39323" spans="3:9" ht="15" customHeight="1">
      <c r="C39323" s="220" t="str">
        <f t="shared" si="1228"/>
        <v/>
      </c>
      <c r="I39323" s="218" t="str">
        <f t="shared" si="1229"/>
        <v/>
      </c>
    </row>
    <row r="39324" spans="3:9" ht="15" customHeight="1">
      <c r="C39324" s="220" t="str">
        <f t="shared" si="1228"/>
        <v/>
      </c>
      <c r="I39324" s="218" t="str">
        <f t="shared" si="1229"/>
        <v/>
      </c>
    </row>
    <row r="39325" spans="3:9" ht="15" customHeight="1">
      <c r="C39325" s="220" t="str">
        <f t="shared" si="1228"/>
        <v/>
      </c>
      <c r="I39325" s="218" t="str">
        <f t="shared" si="1229"/>
        <v/>
      </c>
    </row>
    <row r="39326" spans="3:9" ht="15" customHeight="1">
      <c r="C39326" s="220" t="str">
        <f t="shared" si="1228"/>
        <v/>
      </c>
      <c r="I39326" s="218" t="str">
        <f t="shared" si="1229"/>
        <v/>
      </c>
    </row>
    <row r="39327" spans="3:9" ht="15" customHeight="1">
      <c r="C39327" s="220" t="str">
        <f t="shared" si="1228"/>
        <v/>
      </c>
      <c r="I39327" s="218" t="str">
        <f t="shared" si="1229"/>
        <v/>
      </c>
    </row>
    <row r="39328" spans="3:9" ht="15" customHeight="1">
      <c r="C39328" s="220" t="str">
        <f t="shared" si="1228"/>
        <v/>
      </c>
      <c r="I39328" s="218" t="str">
        <f t="shared" si="1229"/>
        <v/>
      </c>
    </row>
    <row r="39329" spans="3:9" ht="15" customHeight="1">
      <c r="C39329" s="220" t="str">
        <f t="shared" si="1228"/>
        <v/>
      </c>
      <c r="I39329" s="218" t="str">
        <f t="shared" si="1229"/>
        <v/>
      </c>
    </row>
    <row r="39330" spans="3:9" ht="15" customHeight="1">
      <c r="C39330" s="220" t="str">
        <f t="shared" si="1228"/>
        <v/>
      </c>
      <c r="I39330" s="218" t="str">
        <f t="shared" si="1229"/>
        <v/>
      </c>
    </row>
    <row r="39331" spans="3:9" ht="15" customHeight="1">
      <c r="C39331" s="220" t="str">
        <f t="shared" si="1228"/>
        <v/>
      </c>
      <c r="I39331" s="218" t="str">
        <f t="shared" si="1229"/>
        <v/>
      </c>
    </row>
    <row r="39332" spans="3:9" ht="15" customHeight="1">
      <c r="C39332" s="220" t="str">
        <f t="shared" si="1228"/>
        <v/>
      </c>
      <c r="I39332" s="218" t="str">
        <f t="shared" si="1229"/>
        <v/>
      </c>
    </row>
    <row r="39333" spans="3:9" ht="15" customHeight="1">
      <c r="C39333" s="220" t="str">
        <f t="shared" si="1228"/>
        <v/>
      </c>
      <c r="I39333" s="218" t="str">
        <f t="shared" si="1229"/>
        <v/>
      </c>
    </row>
    <row r="39334" spans="3:9" ht="15" customHeight="1">
      <c r="C39334" s="220" t="str">
        <f t="shared" si="1228"/>
        <v/>
      </c>
      <c r="I39334" s="218" t="str">
        <f t="shared" si="1229"/>
        <v/>
      </c>
    </row>
    <row r="39335" spans="3:9" ht="15" customHeight="1">
      <c r="C39335" s="220" t="str">
        <f t="shared" si="1228"/>
        <v/>
      </c>
      <c r="I39335" s="218" t="str">
        <f t="shared" si="1229"/>
        <v/>
      </c>
    </row>
    <row r="39336" spans="3:9" ht="15" customHeight="1">
      <c r="C39336" s="220" t="str">
        <f t="shared" si="1228"/>
        <v/>
      </c>
      <c r="I39336" s="218" t="str">
        <f t="shared" si="1229"/>
        <v/>
      </c>
    </row>
    <row r="39337" spans="3:9" ht="15" customHeight="1">
      <c r="C39337" s="220" t="str">
        <f t="shared" si="1228"/>
        <v/>
      </c>
      <c r="I39337" s="218" t="str">
        <f t="shared" si="1229"/>
        <v/>
      </c>
    </row>
    <row r="39338" spans="3:9" ht="15" customHeight="1">
      <c r="C39338" s="220" t="str">
        <f t="shared" si="1228"/>
        <v/>
      </c>
      <c r="I39338" s="218" t="str">
        <f t="shared" si="1229"/>
        <v/>
      </c>
    </row>
    <row r="39339" spans="3:9" ht="15" customHeight="1">
      <c r="C39339" s="220" t="str">
        <f t="shared" si="1228"/>
        <v/>
      </c>
      <c r="I39339" s="218" t="str">
        <f t="shared" si="1229"/>
        <v/>
      </c>
    </row>
    <row r="39340" spans="3:9" ht="15" customHeight="1">
      <c r="C39340" s="220" t="str">
        <f t="shared" si="1228"/>
        <v/>
      </c>
      <c r="I39340" s="218" t="str">
        <f t="shared" si="1229"/>
        <v/>
      </c>
    </row>
    <row r="39341" spans="3:9" ht="15" customHeight="1">
      <c r="C39341" s="220" t="str">
        <f t="shared" si="1228"/>
        <v/>
      </c>
      <c r="I39341" s="218" t="str">
        <f t="shared" si="1229"/>
        <v/>
      </c>
    </row>
    <row r="39342" spans="3:9" ht="15" customHeight="1">
      <c r="C39342" s="220" t="str">
        <f t="shared" si="1228"/>
        <v/>
      </c>
      <c r="I39342" s="218" t="str">
        <f t="shared" si="1229"/>
        <v/>
      </c>
    </row>
    <row r="39343" spans="3:9" ht="15" customHeight="1">
      <c r="C39343" s="220" t="str">
        <f t="shared" si="1228"/>
        <v/>
      </c>
      <c r="I39343" s="218" t="str">
        <f t="shared" si="1229"/>
        <v/>
      </c>
    </row>
    <row r="39344" spans="3:9" ht="15" customHeight="1">
      <c r="C39344" s="220" t="str">
        <f t="shared" si="1228"/>
        <v/>
      </c>
      <c r="I39344" s="218" t="str">
        <f t="shared" si="1229"/>
        <v/>
      </c>
    </row>
    <row r="39345" spans="3:9" ht="15" customHeight="1">
      <c r="C39345" s="220" t="str">
        <f t="shared" si="1228"/>
        <v/>
      </c>
      <c r="I39345" s="218" t="str">
        <f t="shared" si="1229"/>
        <v/>
      </c>
    </row>
    <row r="39346" spans="3:9" ht="15" customHeight="1">
      <c r="C39346" s="220" t="str">
        <f t="shared" si="1228"/>
        <v/>
      </c>
      <c r="I39346" s="218" t="str">
        <f t="shared" si="1229"/>
        <v/>
      </c>
    </row>
    <row r="39347" spans="3:9" ht="15" customHeight="1">
      <c r="C39347" s="220" t="str">
        <f t="shared" si="1228"/>
        <v/>
      </c>
      <c r="I39347" s="218" t="str">
        <f t="shared" si="1229"/>
        <v/>
      </c>
    </row>
    <row r="39348" spans="3:9" ht="15" customHeight="1">
      <c r="C39348" s="220" t="str">
        <f t="shared" si="1228"/>
        <v/>
      </c>
      <c r="I39348" s="218" t="str">
        <f t="shared" si="1229"/>
        <v/>
      </c>
    </row>
    <row r="39349" spans="3:9" ht="15" customHeight="1">
      <c r="C39349" s="220" t="str">
        <f t="shared" si="1228"/>
        <v/>
      </c>
      <c r="I39349" s="218" t="str">
        <f t="shared" si="1229"/>
        <v/>
      </c>
    </row>
    <row r="39350" spans="3:9" ht="15" customHeight="1">
      <c r="C39350" s="220" t="str">
        <f t="shared" si="1228"/>
        <v/>
      </c>
      <c r="I39350" s="218" t="str">
        <f t="shared" si="1229"/>
        <v/>
      </c>
    </row>
    <row r="39351" spans="3:9" ht="15" customHeight="1">
      <c r="C39351" s="220" t="str">
        <f t="shared" si="1228"/>
        <v/>
      </c>
      <c r="I39351" s="218" t="str">
        <f t="shared" si="1229"/>
        <v/>
      </c>
    </row>
    <row r="39352" spans="3:9" ht="15" customHeight="1">
      <c r="C39352" s="220" t="str">
        <f t="shared" si="1228"/>
        <v/>
      </c>
      <c r="I39352" s="218" t="str">
        <f t="shared" si="1229"/>
        <v/>
      </c>
    </row>
    <row r="39353" spans="3:9" ht="15" customHeight="1">
      <c r="C39353" s="220" t="str">
        <f t="shared" si="1228"/>
        <v/>
      </c>
      <c r="I39353" s="218" t="str">
        <f t="shared" si="1229"/>
        <v/>
      </c>
    </row>
    <row r="39354" spans="3:9" ht="15" customHeight="1">
      <c r="C39354" s="220" t="str">
        <f t="shared" si="1228"/>
        <v/>
      </c>
      <c r="I39354" s="218" t="str">
        <f t="shared" si="1229"/>
        <v/>
      </c>
    </row>
    <row r="39355" spans="3:9" ht="15" customHeight="1">
      <c r="C39355" s="220" t="str">
        <f t="shared" si="1228"/>
        <v/>
      </c>
      <c r="I39355" s="218" t="str">
        <f t="shared" si="1229"/>
        <v/>
      </c>
    </row>
    <row r="39356" spans="3:9" ht="15" customHeight="1">
      <c r="C39356" s="220" t="str">
        <f t="shared" si="1228"/>
        <v/>
      </c>
      <c r="I39356" s="218" t="str">
        <f t="shared" si="1229"/>
        <v/>
      </c>
    </row>
    <row r="39357" spans="3:9" ht="15" customHeight="1">
      <c r="C39357" s="220" t="str">
        <f t="shared" si="1228"/>
        <v/>
      </c>
      <c r="I39357" s="218" t="str">
        <f t="shared" si="1229"/>
        <v/>
      </c>
    </row>
    <row r="39358" spans="3:9" ht="15" customHeight="1">
      <c r="C39358" s="220" t="str">
        <f t="shared" si="1228"/>
        <v/>
      </c>
      <c r="I39358" s="218" t="str">
        <f t="shared" si="1229"/>
        <v/>
      </c>
    </row>
    <row r="39359" spans="3:9" ht="15" customHeight="1">
      <c r="C39359" s="220" t="str">
        <f t="shared" si="1228"/>
        <v/>
      </c>
      <c r="I39359" s="218" t="str">
        <f t="shared" si="1229"/>
        <v/>
      </c>
    </row>
    <row r="39360" spans="3:9" ht="15" customHeight="1">
      <c r="C39360" s="220" t="str">
        <f t="shared" si="1228"/>
        <v/>
      </c>
      <c r="I39360" s="218" t="str">
        <f t="shared" si="1229"/>
        <v/>
      </c>
    </row>
    <row r="39361" spans="3:9" ht="15" customHeight="1">
      <c r="C39361" s="220" t="str">
        <f t="shared" si="1228"/>
        <v/>
      </c>
      <c r="I39361" s="218" t="str">
        <f t="shared" si="1229"/>
        <v/>
      </c>
    </row>
    <row r="39362" spans="3:9" ht="15" customHeight="1">
      <c r="C39362" s="220" t="str">
        <f t="shared" si="1228"/>
        <v/>
      </c>
      <c r="I39362" s="218" t="str">
        <f t="shared" si="1229"/>
        <v/>
      </c>
    </row>
    <row r="39363" spans="3:9" ht="15" customHeight="1">
      <c r="C39363" s="220" t="str">
        <f t="shared" si="1228"/>
        <v/>
      </c>
      <c r="I39363" s="218" t="str">
        <f t="shared" si="1229"/>
        <v/>
      </c>
    </row>
    <row r="39364" spans="3:9" ht="15" customHeight="1">
      <c r="C39364" s="220" t="str">
        <f t="shared" si="1228"/>
        <v/>
      </c>
      <c r="I39364" s="218" t="str">
        <f t="shared" si="1229"/>
        <v/>
      </c>
    </row>
    <row r="39365" spans="3:9" ht="15" customHeight="1">
      <c r="C39365" s="220" t="str">
        <f t="shared" si="1228"/>
        <v/>
      </c>
      <c r="I39365" s="218" t="str">
        <f t="shared" si="1229"/>
        <v/>
      </c>
    </row>
    <row r="39366" spans="3:9" ht="15" customHeight="1">
      <c r="C39366" s="220" t="str">
        <f t="shared" ref="C39366:C39429" si="1230">IF(B39366="","",MONTH(B39366))</f>
        <v/>
      </c>
      <c r="I39366" s="218" t="str">
        <f t="shared" ref="I39366:I39429" si="1231">IF(H39366="","",IF(E39366="","Não deixe campos em branco, a planilha resumo de custos e despesas necessita deles para funcionar",IF(F39366="","Não deixe campos em branco, a planilha resumo de custos e despesas necessita deles para funcionar",IF(G39366="","Não deixe campos em branco, a planilha resumo de custos e despesas necessita deles para funcionar",""))))</f>
        <v/>
      </c>
    </row>
    <row r="39367" spans="3:9" ht="15" customHeight="1">
      <c r="C39367" s="220" t="str">
        <f t="shared" si="1230"/>
        <v/>
      </c>
      <c r="I39367" s="218" t="str">
        <f t="shared" si="1231"/>
        <v/>
      </c>
    </row>
    <row r="39368" spans="3:9" ht="15" customHeight="1">
      <c r="C39368" s="220" t="str">
        <f t="shared" si="1230"/>
        <v/>
      </c>
      <c r="I39368" s="218" t="str">
        <f t="shared" si="1231"/>
        <v/>
      </c>
    </row>
    <row r="39369" spans="3:9" ht="15" customHeight="1">
      <c r="C39369" s="220" t="str">
        <f t="shared" si="1230"/>
        <v/>
      </c>
      <c r="I39369" s="218" t="str">
        <f t="shared" si="1231"/>
        <v/>
      </c>
    </row>
    <row r="39370" spans="3:9" ht="15" customHeight="1">
      <c r="C39370" s="220" t="str">
        <f t="shared" si="1230"/>
        <v/>
      </c>
      <c r="I39370" s="218" t="str">
        <f t="shared" si="1231"/>
        <v/>
      </c>
    </row>
    <row r="39371" spans="3:9" ht="15" customHeight="1">
      <c r="C39371" s="220" t="str">
        <f t="shared" si="1230"/>
        <v/>
      </c>
      <c r="I39371" s="218" t="str">
        <f t="shared" si="1231"/>
        <v/>
      </c>
    </row>
    <row r="39372" spans="3:9" ht="15" customHeight="1">
      <c r="C39372" s="220" t="str">
        <f t="shared" si="1230"/>
        <v/>
      </c>
      <c r="I39372" s="218" t="str">
        <f t="shared" si="1231"/>
        <v/>
      </c>
    </row>
    <row r="39373" spans="3:9" ht="15" customHeight="1">
      <c r="C39373" s="220" t="str">
        <f t="shared" si="1230"/>
        <v/>
      </c>
      <c r="I39373" s="218" t="str">
        <f t="shared" si="1231"/>
        <v/>
      </c>
    </row>
    <row r="39374" spans="3:9" ht="15" customHeight="1">
      <c r="C39374" s="220" t="str">
        <f t="shared" si="1230"/>
        <v/>
      </c>
      <c r="I39374" s="218" t="str">
        <f t="shared" si="1231"/>
        <v/>
      </c>
    </row>
    <row r="39375" spans="3:9" ht="15" customHeight="1">
      <c r="C39375" s="220" t="str">
        <f t="shared" si="1230"/>
        <v/>
      </c>
      <c r="I39375" s="218" t="str">
        <f t="shared" si="1231"/>
        <v/>
      </c>
    </row>
    <row r="39376" spans="3:9" ht="15" customHeight="1">
      <c r="C39376" s="220" t="str">
        <f t="shared" si="1230"/>
        <v/>
      </c>
      <c r="I39376" s="218" t="str">
        <f t="shared" si="1231"/>
        <v/>
      </c>
    </row>
    <row r="39377" spans="3:9" ht="15" customHeight="1">
      <c r="C39377" s="220" t="str">
        <f t="shared" si="1230"/>
        <v/>
      </c>
      <c r="I39377" s="218" t="str">
        <f t="shared" si="1231"/>
        <v/>
      </c>
    </row>
    <row r="39378" spans="3:9" ht="15" customHeight="1">
      <c r="C39378" s="220" t="str">
        <f t="shared" si="1230"/>
        <v/>
      </c>
      <c r="I39378" s="218" t="str">
        <f t="shared" si="1231"/>
        <v/>
      </c>
    </row>
    <row r="39379" spans="3:9" ht="15" customHeight="1">
      <c r="C39379" s="220" t="str">
        <f t="shared" si="1230"/>
        <v/>
      </c>
      <c r="I39379" s="218" t="str">
        <f t="shared" si="1231"/>
        <v/>
      </c>
    </row>
    <row r="39380" spans="3:9" ht="15" customHeight="1">
      <c r="C39380" s="220" t="str">
        <f t="shared" si="1230"/>
        <v/>
      </c>
      <c r="I39380" s="218" t="str">
        <f t="shared" si="1231"/>
        <v/>
      </c>
    </row>
    <row r="39381" spans="3:9" ht="15" customHeight="1">
      <c r="C39381" s="220" t="str">
        <f t="shared" si="1230"/>
        <v/>
      </c>
      <c r="I39381" s="218" t="str">
        <f t="shared" si="1231"/>
        <v/>
      </c>
    </row>
    <row r="39382" spans="3:9" ht="15" customHeight="1">
      <c r="C39382" s="220" t="str">
        <f t="shared" si="1230"/>
        <v/>
      </c>
      <c r="I39382" s="218" t="str">
        <f t="shared" si="1231"/>
        <v/>
      </c>
    </row>
    <row r="39383" spans="3:9" ht="15" customHeight="1">
      <c r="C39383" s="220" t="str">
        <f t="shared" si="1230"/>
        <v/>
      </c>
      <c r="I39383" s="218" t="str">
        <f t="shared" si="1231"/>
        <v/>
      </c>
    </row>
    <row r="39384" spans="3:9" ht="15" customHeight="1">
      <c r="C39384" s="220" t="str">
        <f t="shared" si="1230"/>
        <v/>
      </c>
      <c r="I39384" s="218" t="str">
        <f t="shared" si="1231"/>
        <v/>
      </c>
    </row>
    <row r="39385" spans="3:9" ht="15" customHeight="1">
      <c r="C39385" s="220" t="str">
        <f t="shared" si="1230"/>
        <v/>
      </c>
      <c r="I39385" s="218" t="str">
        <f t="shared" si="1231"/>
        <v/>
      </c>
    </row>
    <row r="39386" spans="3:9" ht="15" customHeight="1">
      <c r="C39386" s="220" t="str">
        <f t="shared" si="1230"/>
        <v/>
      </c>
      <c r="I39386" s="218" t="str">
        <f t="shared" si="1231"/>
        <v/>
      </c>
    </row>
    <row r="39387" spans="3:9" ht="15" customHeight="1">
      <c r="C39387" s="220" t="str">
        <f t="shared" si="1230"/>
        <v/>
      </c>
      <c r="I39387" s="218" t="str">
        <f t="shared" si="1231"/>
        <v/>
      </c>
    </row>
    <row r="39388" spans="3:9" ht="15" customHeight="1">
      <c r="C39388" s="220" t="str">
        <f t="shared" si="1230"/>
        <v/>
      </c>
      <c r="I39388" s="218" t="str">
        <f t="shared" si="1231"/>
        <v/>
      </c>
    </row>
    <row r="39389" spans="3:9" ht="15" customHeight="1">
      <c r="C39389" s="220" t="str">
        <f t="shared" si="1230"/>
        <v/>
      </c>
      <c r="I39389" s="218" t="str">
        <f t="shared" si="1231"/>
        <v/>
      </c>
    </row>
    <row r="39390" spans="3:9" ht="15" customHeight="1">
      <c r="C39390" s="220" t="str">
        <f t="shared" si="1230"/>
        <v/>
      </c>
      <c r="I39390" s="218" t="str">
        <f t="shared" si="1231"/>
        <v/>
      </c>
    </row>
    <row r="39391" spans="3:9" ht="15" customHeight="1">
      <c r="C39391" s="220" t="str">
        <f t="shared" si="1230"/>
        <v/>
      </c>
      <c r="I39391" s="218" t="str">
        <f t="shared" si="1231"/>
        <v/>
      </c>
    </row>
    <row r="39392" spans="3:9" ht="15" customHeight="1">
      <c r="C39392" s="220" t="str">
        <f t="shared" si="1230"/>
        <v/>
      </c>
      <c r="I39392" s="218" t="str">
        <f t="shared" si="1231"/>
        <v/>
      </c>
    </row>
    <row r="39393" spans="3:9" ht="15" customHeight="1">
      <c r="C39393" s="220" t="str">
        <f t="shared" si="1230"/>
        <v/>
      </c>
      <c r="I39393" s="218" t="str">
        <f t="shared" si="1231"/>
        <v/>
      </c>
    </row>
    <row r="39394" spans="3:9" ht="15" customHeight="1">
      <c r="C39394" s="220" t="str">
        <f t="shared" si="1230"/>
        <v/>
      </c>
      <c r="I39394" s="218" t="str">
        <f t="shared" si="1231"/>
        <v/>
      </c>
    </row>
    <row r="39395" spans="3:9" ht="15" customHeight="1">
      <c r="C39395" s="220" t="str">
        <f t="shared" si="1230"/>
        <v/>
      </c>
      <c r="I39395" s="218" t="str">
        <f t="shared" si="1231"/>
        <v/>
      </c>
    </row>
    <row r="39396" spans="3:9" ht="15" customHeight="1">
      <c r="C39396" s="220" t="str">
        <f t="shared" si="1230"/>
        <v/>
      </c>
      <c r="I39396" s="218" t="str">
        <f t="shared" si="1231"/>
        <v/>
      </c>
    </row>
    <row r="39397" spans="3:9" ht="15" customHeight="1">
      <c r="C39397" s="220" t="str">
        <f t="shared" si="1230"/>
        <v/>
      </c>
      <c r="I39397" s="218" t="str">
        <f t="shared" si="1231"/>
        <v/>
      </c>
    </row>
    <row r="39398" spans="3:9" ht="15" customHeight="1">
      <c r="C39398" s="220" t="str">
        <f t="shared" si="1230"/>
        <v/>
      </c>
      <c r="I39398" s="218" t="str">
        <f t="shared" si="1231"/>
        <v/>
      </c>
    </row>
    <row r="39399" spans="3:9" ht="15" customHeight="1">
      <c r="C39399" s="220" t="str">
        <f t="shared" si="1230"/>
        <v/>
      </c>
      <c r="I39399" s="218" t="str">
        <f t="shared" si="1231"/>
        <v/>
      </c>
    </row>
    <row r="39400" spans="3:9" ht="15" customHeight="1">
      <c r="C39400" s="220" t="str">
        <f t="shared" si="1230"/>
        <v/>
      </c>
      <c r="I39400" s="218" t="str">
        <f t="shared" si="1231"/>
        <v/>
      </c>
    </row>
    <row r="39401" spans="3:9" ht="15" customHeight="1">
      <c r="C39401" s="220" t="str">
        <f t="shared" si="1230"/>
        <v/>
      </c>
      <c r="I39401" s="218" t="str">
        <f t="shared" si="1231"/>
        <v/>
      </c>
    </row>
    <row r="39402" spans="3:9" ht="15" customHeight="1">
      <c r="C39402" s="220" t="str">
        <f t="shared" si="1230"/>
        <v/>
      </c>
      <c r="I39402" s="218" t="str">
        <f t="shared" si="1231"/>
        <v/>
      </c>
    </row>
    <row r="39403" spans="3:9" ht="15" customHeight="1">
      <c r="C39403" s="220" t="str">
        <f t="shared" si="1230"/>
        <v/>
      </c>
      <c r="I39403" s="218" t="str">
        <f t="shared" si="1231"/>
        <v/>
      </c>
    </row>
    <row r="39404" spans="3:9" ht="15" customHeight="1">
      <c r="C39404" s="220" t="str">
        <f t="shared" si="1230"/>
        <v/>
      </c>
      <c r="I39404" s="218" t="str">
        <f t="shared" si="1231"/>
        <v/>
      </c>
    </row>
    <row r="39405" spans="3:9" ht="15" customHeight="1">
      <c r="C39405" s="220" t="str">
        <f t="shared" si="1230"/>
        <v/>
      </c>
      <c r="I39405" s="218" t="str">
        <f t="shared" si="1231"/>
        <v/>
      </c>
    </row>
    <row r="39406" spans="3:9" ht="15" customHeight="1">
      <c r="C39406" s="220" t="str">
        <f t="shared" si="1230"/>
        <v/>
      </c>
      <c r="I39406" s="218" t="str">
        <f t="shared" si="1231"/>
        <v/>
      </c>
    </row>
    <row r="39407" spans="3:9" ht="15" customHeight="1">
      <c r="C39407" s="220" t="str">
        <f t="shared" si="1230"/>
        <v/>
      </c>
      <c r="I39407" s="218" t="str">
        <f t="shared" si="1231"/>
        <v/>
      </c>
    </row>
    <row r="39408" spans="3:9" ht="15" customHeight="1">
      <c r="C39408" s="220" t="str">
        <f t="shared" si="1230"/>
        <v/>
      </c>
      <c r="I39408" s="218" t="str">
        <f t="shared" si="1231"/>
        <v/>
      </c>
    </row>
    <row r="39409" spans="3:9" ht="15" customHeight="1">
      <c r="C39409" s="220" t="str">
        <f t="shared" si="1230"/>
        <v/>
      </c>
      <c r="I39409" s="218" t="str">
        <f t="shared" si="1231"/>
        <v/>
      </c>
    </row>
    <row r="39410" spans="3:9" ht="15" customHeight="1">
      <c r="C39410" s="220" t="str">
        <f t="shared" si="1230"/>
        <v/>
      </c>
      <c r="I39410" s="218" t="str">
        <f t="shared" si="1231"/>
        <v/>
      </c>
    </row>
    <row r="39411" spans="3:9" ht="15" customHeight="1">
      <c r="C39411" s="220" t="str">
        <f t="shared" si="1230"/>
        <v/>
      </c>
      <c r="I39411" s="218" t="str">
        <f t="shared" si="1231"/>
        <v/>
      </c>
    </row>
    <row r="39412" spans="3:9" ht="15" customHeight="1">
      <c r="C39412" s="220" t="str">
        <f t="shared" si="1230"/>
        <v/>
      </c>
      <c r="I39412" s="218" t="str">
        <f t="shared" si="1231"/>
        <v/>
      </c>
    </row>
    <row r="39413" spans="3:9" ht="15" customHeight="1">
      <c r="C39413" s="220" t="str">
        <f t="shared" si="1230"/>
        <v/>
      </c>
      <c r="I39413" s="218" t="str">
        <f t="shared" si="1231"/>
        <v/>
      </c>
    </row>
    <row r="39414" spans="3:9" ht="15" customHeight="1">
      <c r="C39414" s="220" t="str">
        <f t="shared" si="1230"/>
        <v/>
      </c>
      <c r="I39414" s="218" t="str">
        <f t="shared" si="1231"/>
        <v/>
      </c>
    </row>
    <row r="39415" spans="3:9" ht="15" customHeight="1">
      <c r="C39415" s="220" t="str">
        <f t="shared" si="1230"/>
        <v/>
      </c>
      <c r="I39415" s="218" t="str">
        <f t="shared" si="1231"/>
        <v/>
      </c>
    </row>
    <row r="39416" spans="3:9" ht="15" customHeight="1">
      <c r="C39416" s="220" t="str">
        <f t="shared" si="1230"/>
        <v/>
      </c>
      <c r="I39416" s="218" t="str">
        <f t="shared" si="1231"/>
        <v/>
      </c>
    </row>
    <row r="39417" spans="3:9" ht="15" customHeight="1">
      <c r="C39417" s="220" t="str">
        <f t="shared" si="1230"/>
        <v/>
      </c>
      <c r="I39417" s="218" t="str">
        <f t="shared" si="1231"/>
        <v/>
      </c>
    </row>
    <row r="39418" spans="3:9" ht="15" customHeight="1">
      <c r="C39418" s="220" t="str">
        <f t="shared" si="1230"/>
        <v/>
      </c>
      <c r="I39418" s="218" t="str">
        <f t="shared" si="1231"/>
        <v/>
      </c>
    </row>
    <row r="39419" spans="3:9" ht="15" customHeight="1">
      <c r="C39419" s="220" t="str">
        <f t="shared" si="1230"/>
        <v/>
      </c>
      <c r="I39419" s="218" t="str">
        <f t="shared" si="1231"/>
        <v/>
      </c>
    </row>
    <row r="39420" spans="3:9" ht="15" customHeight="1">
      <c r="C39420" s="220" t="str">
        <f t="shared" si="1230"/>
        <v/>
      </c>
      <c r="I39420" s="218" t="str">
        <f t="shared" si="1231"/>
        <v/>
      </c>
    </row>
    <row r="39421" spans="3:9" ht="15" customHeight="1">
      <c r="C39421" s="220" t="str">
        <f t="shared" si="1230"/>
        <v/>
      </c>
      <c r="I39421" s="218" t="str">
        <f t="shared" si="1231"/>
        <v/>
      </c>
    </row>
    <row r="39422" spans="3:9" ht="15" customHeight="1">
      <c r="C39422" s="220" t="str">
        <f t="shared" si="1230"/>
        <v/>
      </c>
      <c r="I39422" s="218" t="str">
        <f t="shared" si="1231"/>
        <v/>
      </c>
    </row>
    <row r="39423" spans="3:9" ht="15" customHeight="1">
      <c r="C39423" s="220" t="str">
        <f t="shared" si="1230"/>
        <v/>
      </c>
      <c r="I39423" s="218" t="str">
        <f t="shared" si="1231"/>
        <v/>
      </c>
    </row>
    <row r="39424" spans="3:9" ht="15" customHeight="1">
      <c r="C39424" s="220" t="str">
        <f t="shared" si="1230"/>
        <v/>
      </c>
      <c r="I39424" s="218" t="str">
        <f t="shared" si="1231"/>
        <v/>
      </c>
    </row>
    <row r="39425" spans="3:9" ht="15" customHeight="1">
      <c r="C39425" s="220" t="str">
        <f t="shared" si="1230"/>
        <v/>
      </c>
      <c r="I39425" s="218" t="str">
        <f t="shared" si="1231"/>
        <v/>
      </c>
    </row>
    <row r="39426" spans="3:9" ht="15" customHeight="1">
      <c r="C39426" s="220" t="str">
        <f t="shared" si="1230"/>
        <v/>
      </c>
      <c r="I39426" s="218" t="str">
        <f t="shared" si="1231"/>
        <v/>
      </c>
    </row>
    <row r="39427" spans="3:9" ht="15" customHeight="1">
      <c r="C39427" s="220" t="str">
        <f t="shared" si="1230"/>
        <v/>
      </c>
      <c r="I39427" s="218" t="str">
        <f t="shared" si="1231"/>
        <v/>
      </c>
    </row>
    <row r="39428" spans="3:9" ht="15" customHeight="1">
      <c r="C39428" s="220" t="str">
        <f t="shared" si="1230"/>
        <v/>
      </c>
      <c r="I39428" s="218" t="str">
        <f t="shared" si="1231"/>
        <v/>
      </c>
    </row>
    <row r="39429" spans="3:9" ht="15" customHeight="1">
      <c r="C39429" s="220" t="str">
        <f t="shared" si="1230"/>
        <v/>
      </c>
      <c r="I39429" s="218" t="str">
        <f t="shared" si="1231"/>
        <v/>
      </c>
    </row>
    <row r="39430" spans="3:9" ht="15" customHeight="1">
      <c r="C39430" s="220" t="str">
        <f t="shared" ref="C39430:C39493" si="1232">IF(B39430="","",MONTH(B39430))</f>
        <v/>
      </c>
      <c r="I39430" s="218" t="str">
        <f t="shared" ref="I39430:I39493" si="1233">IF(H39430="","",IF(E39430="","Não deixe campos em branco, a planilha resumo de custos e despesas necessita deles para funcionar",IF(F39430="","Não deixe campos em branco, a planilha resumo de custos e despesas necessita deles para funcionar",IF(G39430="","Não deixe campos em branco, a planilha resumo de custos e despesas necessita deles para funcionar",""))))</f>
        <v/>
      </c>
    </row>
    <row r="39431" spans="3:9" ht="15" customHeight="1">
      <c r="C39431" s="220" t="str">
        <f t="shared" si="1232"/>
        <v/>
      </c>
      <c r="I39431" s="218" t="str">
        <f t="shared" si="1233"/>
        <v/>
      </c>
    </row>
    <row r="39432" spans="3:9" ht="15" customHeight="1">
      <c r="C39432" s="220" t="str">
        <f t="shared" si="1232"/>
        <v/>
      </c>
      <c r="I39432" s="218" t="str">
        <f t="shared" si="1233"/>
        <v/>
      </c>
    </row>
    <row r="39433" spans="3:9" ht="15" customHeight="1">
      <c r="C39433" s="220" t="str">
        <f t="shared" si="1232"/>
        <v/>
      </c>
      <c r="I39433" s="218" t="str">
        <f t="shared" si="1233"/>
        <v/>
      </c>
    </row>
    <row r="39434" spans="3:9" ht="15" customHeight="1">
      <c r="C39434" s="220" t="str">
        <f t="shared" si="1232"/>
        <v/>
      </c>
      <c r="I39434" s="218" t="str">
        <f t="shared" si="1233"/>
        <v/>
      </c>
    </row>
    <row r="39435" spans="3:9" ht="15" customHeight="1">
      <c r="C39435" s="220" t="str">
        <f t="shared" si="1232"/>
        <v/>
      </c>
      <c r="I39435" s="218" t="str">
        <f t="shared" si="1233"/>
        <v/>
      </c>
    </row>
    <row r="39436" spans="3:9" ht="15" customHeight="1">
      <c r="C39436" s="220" t="str">
        <f t="shared" si="1232"/>
        <v/>
      </c>
      <c r="I39436" s="218" t="str">
        <f t="shared" si="1233"/>
        <v/>
      </c>
    </row>
    <row r="39437" spans="3:9" ht="15" customHeight="1">
      <c r="C39437" s="220" t="str">
        <f t="shared" si="1232"/>
        <v/>
      </c>
      <c r="I39437" s="218" t="str">
        <f t="shared" si="1233"/>
        <v/>
      </c>
    </row>
    <row r="39438" spans="3:9" ht="15" customHeight="1">
      <c r="C39438" s="220" t="str">
        <f t="shared" si="1232"/>
        <v/>
      </c>
      <c r="I39438" s="218" t="str">
        <f t="shared" si="1233"/>
        <v/>
      </c>
    </row>
    <row r="39439" spans="3:9" ht="15" customHeight="1">
      <c r="C39439" s="220" t="str">
        <f t="shared" si="1232"/>
        <v/>
      </c>
      <c r="I39439" s="218" t="str">
        <f t="shared" si="1233"/>
        <v/>
      </c>
    </row>
    <row r="39440" spans="3:9" ht="15" customHeight="1">
      <c r="C39440" s="220" t="str">
        <f t="shared" si="1232"/>
        <v/>
      </c>
      <c r="I39440" s="218" t="str">
        <f t="shared" si="1233"/>
        <v/>
      </c>
    </row>
    <row r="39441" spans="3:9" ht="15" customHeight="1">
      <c r="C39441" s="220" t="str">
        <f t="shared" si="1232"/>
        <v/>
      </c>
      <c r="I39441" s="218" t="str">
        <f t="shared" si="1233"/>
        <v/>
      </c>
    </row>
    <row r="39442" spans="3:9" ht="15" customHeight="1">
      <c r="C39442" s="220" t="str">
        <f t="shared" si="1232"/>
        <v/>
      </c>
      <c r="I39442" s="218" t="str">
        <f t="shared" si="1233"/>
        <v/>
      </c>
    </row>
    <row r="39443" spans="3:9" ht="15" customHeight="1">
      <c r="C39443" s="220" t="str">
        <f t="shared" si="1232"/>
        <v/>
      </c>
      <c r="I39443" s="218" t="str">
        <f t="shared" si="1233"/>
        <v/>
      </c>
    </row>
    <row r="39444" spans="3:9" ht="15" customHeight="1">
      <c r="C39444" s="220" t="str">
        <f t="shared" si="1232"/>
        <v/>
      </c>
      <c r="I39444" s="218" t="str">
        <f t="shared" si="1233"/>
        <v/>
      </c>
    </row>
    <row r="39445" spans="3:9" ht="15" customHeight="1">
      <c r="C39445" s="220" t="str">
        <f t="shared" si="1232"/>
        <v/>
      </c>
      <c r="I39445" s="218" t="str">
        <f t="shared" si="1233"/>
        <v/>
      </c>
    </row>
    <row r="39446" spans="3:9" ht="15" customHeight="1">
      <c r="C39446" s="220" t="str">
        <f t="shared" si="1232"/>
        <v/>
      </c>
      <c r="I39446" s="218" t="str">
        <f t="shared" si="1233"/>
        <v/>
      </c>
    </row>
    <row r="39447" spans="3:9" ht="15" customHeight="1">
      <c r="C39447" s="220" t="str">
        <f t="shared" si="1232"/>
        <v/>
      </c>
      <c r="I39447" s="218" t="str">
        <f t="shared" si="1233"/>
        <v/>
      </c>
    </row>
    <row r="39448" spans="3:9" ht="15" customHeight="1">
      <c r="C39448" s="220" t="str">
        <f t="shared" si="1232"/>
        <v/>
      </c>
      <c r="I39448" s="218" t="str">
        <f t="shared" si="1233"/>
        <v/>
      </c>
    </row>
    <row r="39449" spans="3:9" ht="15" customHeight="1">
      <c r="C39449" s="220" t="str">
        <f t="shared" si="1232"/>
        <v/>
      </c>
      <c r="I39449" s="218" t="str">
        <f t="shared" si="1233"/>
        <v/>
      </c>
    </row>
    <row r="39450" spans="3:9" ht="15" customHeight="1">
      <c r="C39450" s="220" t="str">
        <f t="shared" si="1232"/>
        <v/>
      </c>
      <c r="I39450" s="218" t="str">
        <f t="shared" si="1233"/>
        <v/>
      </c>
    </row>
    <row r="39451" spans="3:9" ht="15" customHeight="1">
      <c r="C39451" s="220" t="str">
        <f t="shared" si="1232"/>
        <v/>
      </c>
      <c r="I39451" s="218" t="str">
        <f t="shared" si="1233"/>
        <v/>
      </c>
    </row>
    <row r="39452" spans="3:9" ht="15" customHeight="1">
      <c r="C39452" s="220" t="str">
        <f t="shared" si="1232"/>
        <v/>
      </c>
      <c r="I39452" s="218" t="str">
        <f t="shared" si="1233"/>
        <v/>
      </c>
    </row>
    <row r="39453" spans="3:9" ht="15" customHeight="1">
      <c r="C39453" s="220" t="str">
        <f t="shared" si="1232"/>
        <v/>
      </c>
      <c r="I39453" s="218" t="str">
        <f t="shared" si="1233"/>
        <v/>
      </c>
    </row>
    <row r="39454" spans="3:9" ht="15" customHeight="1">
      <c r="C39454" s="220" t="str">
        <f t="shared" si="1232"/>
        <v/>
      </c>
      <c r="I39454" s="218" t="str">
        <f t="shared" si="1233"/>
        <v/>
      </c>
    </row>
    <row r="39455" spans="3:9" ht="15" customHeight="1">
      <c r="C39455" s="220" t="str">
        <f t="shared" si="1232"/>
        <v/>
      </c>
      <c r="I39455" s="218" t="str">
        <f t="shared" si="1233"/>
        <v/>
      </c>
    </row>
    <row r="39456" spans="3:9" ht="15" customHeight="1">
      <c r="C39456" s="220" t="str">
        <f t="shared" si="1232"/>
        <v/>
      </c>
      <c r="I39456" s="218" t="str">
        <f t="shared" si="1233"/>
        <v/>
      </c>
    </row>
    <row r="39457" spans="3:9" ht="15" customHeight="1">
      <c r="C39457" s="220" t="str">
        <f t="shared" si="1232"/>
        <v/>
      </c>
      <c r="I39457" s="218" t="str">
        <f t="shared" si="1233"/>
        <v/>
      </c>
    </row>
    <row r="39458" spans="3:9" ht="15" customHeight="1">
      <c r="C39458" s="220" t="str">
        <f t="shared" si="1232"/>
        <v/>
      </c>
      <c r="I39458" s="218" t="str">
        <f t="shared" si="1233"/>
        <v/>
      </c>
    </row>
    <row r="39459" spans="3:9" ht="15" customHeight="1">
      <c r="C39459" s="220" t="str">
        <f t="shared" si="1232"/>
        <v/>
      </c>
      <c r="I39459" s="218" t="str">
        <f t="shared" si="1233"/>
        <v/>
      </c>
    </row>
    <row r="39460" spans="3:9" ht="15" customHeight="1">
      <c r="C39460" s="220" t="str">
        <f t="shared" si="1232"/>
        <v/>
      </c>
      <c r="I39460" s="218" t="str">
        <f t="shared" si="1233"/>
        <v/>
      </c>
    </row>
    <row r="39461" spans="3:9" ht="15" customHeight="1">
      <c r="C39461" s="220" t="str">
        <f t="shared" si="1232"/>
        <v/>
      </c>
      <c r="I39461" s="218" t="str">
        <f t="shared" si="1233"/>
        <v/>
      </c>
    </row>
    <row r="39462" spans="3:9" ht="15" customHeight="1">
      <c r="C39462" s="220" t="str">
        <f t="shared" si="1232"/>
        <v/>
      </c>
      <c r="I39462" s="218" t="str">
        <f t="shared" si="1233"/>
        <v/>
      </c>
    </row>
    <row r="39463" spans="3:9" ht="15" customHeight="1">
      <c r="C39463" s="220" t="str">
        <f t="shared" si="1232"/>
        <v/>
      </c>
      <c r="I39463" s="218" t="str">
        <f t="shared" si="1233"/>
        <v/>
      </c>
    </row>
    <row r="39464" spans="3:9" ht="15" customHeight="1">
      <c r="C39464" s="220" t="str">
        <f t="shared" si="1232"/>
        <v/>
      </c>
      <c r="I39464" s="218" t="str">
        <f t="shared" si="1233"/>
        <v/>
      </c>
    </row>
    <row r="39465" spans="3:9" ht="15" customHeight="1">
      <c r="C39465" s="220" t="str">
        <f t="shared" si="1232"/>
        <v/>
      </c>
      <c r="I39465" s="218" t="str">
        <f t="shared" si="1233"/>
        <v/>
      </c>
    </row>
    <row r="39466" spans="3:9" ht="15" customHeight="1">
      <c r="C39466" s="220" t="str">
        <f t="shared" si="1232"/>
        <v/>
      </c>
      <c r="I39466" s="218" t="str">
        <f t="shared" si="1233"/>
        <v/>
      </c>
    </row>
    <row r="39467" spans="3:9" ht="15" customHeight="1">
      <c r="C39467" s="220" t="str">
        <f t="shared" si="1232"/>
        <v/>
      </c>
      <c r="I39467" s="218" t="str">
        <f t="shared" si="1233"/>
        <v/>
      </c>
    </row>
    <row r="39468" spans="3:9" ht="15" customHeight="1">
      <c r="C39468" s="220" t="str">
        <f t="shared" si="1232"/>
        <v/>
      </c>
      <c r="I39468" s="218" t="str">
        <f t="shared" si="1233"/>
        <v/>
      </c>
    </row>
    <row r="39469" spans="3:9" ht="15" customHeight="1">
      <c r="C39469" s="220" t="str">
        <f t="shared" si="1232"/>
        <v/>
      </c>
      <c r="I39469" s="218" t="str">
        <f t="shared" si="1233"/>
        <v/>
      </c>
    </row>
    <row r="39470" spans="3:9" ht="15" customHeight="1">
      <c r="C39470" s="220" t="str">
        <f t="shared" si="1232"/>
        <v/>
      </c>
      <c r="I39470" s="218" t="str">
        <f t="shared" si="1233"/>
        <v/>
      </c>
    </row>
    <row r="39471" spans="3:9" ht="15" customHeight="1">
      <c r="C39471" s="220" t="str">
        <f t="shared" si="1232"/>
        <v/>
      </c>
      <c r="I39471" s="218" t="str">
        <f t="shared" si="1233"/>
        <v/>
      </c>
    </row>
    <row r="39472" spans="3:9" ht="15" customHeight="1">
      <c r="C39472" s="220" t="str">
        <f t="shared" si="1232"/>
        <v/>
      </c>
      <c r="I39472" s="218" t="str">
        <f t="shared" si="1233"/>
        <v/>
      </c>
    </row>
    <row r="39473" spans="3:9" ht="15" customHeight="1">
      <c r="C39473" s="220" t="str">
        <f t="shared" si="1232"/>
        <v/>
      </c>
      <c r="I39473" s="218" t="str">
        <f t="shared" si="1233"/>
        <v/>
      </c>
    </row>
    <row r="39474" spans="3:9" ht="15" customHeight="1">
      <c r="C39474" s="220" t="str">
        <f t="shared" si="1232"/>
        <v/>
      </c>
      <c r="I39474" s="218" t="str">
        <f t="shared" si="1233"/>
        <v/>
      </c>
    </row>
    <row r="39475" spans="3:9" ht="15" customHeight="1">
      <c r="C39475" s="220" t="str">
        <f t="shared" si="1232"/>
        <v/>
      </c>
      <c r="I39475" s="218" t="str">
        <f t="shared" si="1233"/>
        <v/>
      </c>
    </row>
    <row r="39476" spans="3:9" ht="15" customHeight="1">
      <c r="C39476" s="220" t="str">
        <f t="shared" si="1232"/>
        <v/>
      </c>
      <c r="I39476" s="218" t="str">
        <f t="shared" si="1233"/>
        <v/>
      </c>
    </row>
    <row r="39477" spans="3:9" ht="15" customHeight="1">
      <c r="C39477" s="220" t="str">
        <f t="shared" si="1232"/>
        <v/>
      </c>
      <c r="I39477" s="218" t="str">
        <f t="shared" si="1233"/>
        <v/>
      </c>
    </row>
    <row r="39478" spans="3:9" ht="15" customHeight="1">
      <c r="C39478" s="220" t="str">
        <f t="shared" si="1232"/>
        <v/>
      </c>
      <c r="I39478" s="218" t="str">
        <f t="shared" si="1233"/>
        <v/>
      </c>
    </row>
    <row r="39479" spans="3:9" ht="15" customHeight="1">
      <c r="C39479" s="220" t="str">
        <f t="shared" si="1232"/>
        <v/>
      </c>
      <c r="I39479" s="218" t="str">
        <f t="shared" si="1233"/>
        <v/>
      </c>
    </row>
    <row r="39480" spans="3:9" ht="15" customHeight="1">
      <c r="C39480" s="220" t="str">
        <f t="shared" si="1232"/>
        <v/>
      </c>
      <c r="I39480" s="218" t="str">
        <f t="shared" si="1233"/>
        <v/>
      </c>
    </row>
    <row r="39481" spans="3:9" ht="15" customHeight="1">
      <c r="C39481" s="220" t="str">
        <f t="shared" si="1232"/>
        <v/>
      </c>
      <c r="I39481" s="218" t="str">
        <f t="shared" si="1233"/>
        <v/>
      </c>
    </row>
    <row r="39482" spans="3:9" ht="15" customHeight="1">
      <c r="C39482" s="220" t="str">
        <f t="shared" si="1232"/>
        <v/>
      </c>
      <c r="I39482" s="218" t="str">
        <f t="shared" si="1233"/>
        <v/>
      </c>
    </row>
    <row r="39483" spans="3:9" ht="15" customHeight="1">
      <c r="C39483" s="220" t="str">
        <f t="shared" si="1232"/>
        <v/>
      </c>
      <c r="I39483" s="218" t="str">
        <f t="shared" si="1233"/>
        <v/>
      </c>
    </row>
    <row r="39484" spans="3:9" ht="15" customHeight="1">
      <c r="C39484" s="220" t="str">
        <f t="shared" si="1232"/>
        <v/>
      </c>
      <c r="I39484" s="218" t="str">
        <f t="shared" si="1233"/>
        <v/>
      </c>
    </row>
    <row r="39485" spans="3:9" ht="15" customHeight="1">
      <c r="C39485" s="220" t="str">
        <f t="shared" si="1232"/>
        <v/>
      </c>
      <c r="I39485" s="218" t="str">
        <f t="shared" si="1233"/>
        <v/>
      </c>
    </row>
    <row r="39486" spans="3:9" ht="15" customHeight="1">
      <c r="C39486" s="220" t="str">
        <f t="shared" si="1232"/>
        <v/>
      </c>
      <c r="I39486" s="218" t="str">
        <f t="shared" si="1233"/>
        <v/>
      </c>
    </row>
    <row r="39487" spans="3:9" ht="15" customHeight="1">
      <c r="C39487" s="220" t="str">
        <f t="shared" si="1232"/>
        <v/>
      </c>
      <c r="I39487" s="218" t="str">
        <f t="shared" si="1233"/>
        <v/>
      </c>
    </row>
    <row r="39488" spans="3:9" ht="15" customHeight="1">
      <c r="C39488" s="220" t="str">
        <f t="shared" si="1232"/>
        <v/>
      </c>
      <c r="I39488" s="218" t="str">
        <f t="shared" si="1233"/>
        <v/>
      </c>
    </row>
    <row r="39489" spans="3:9" ht="15" customHeight="1">
      <c r="C39489" s="220" t="str">
        <f t="shared" si="1232"/>
        <v/>
      </c>
      <c r="I39489" s="218" t="str">
        <f t="shared" si="1233"/>
        <v/>
      </c>
    </row>
    <row r="39490" spans="3:9" ht="15" customHeight="1">
      <c r="C39490" s="220" t="str">
        <f t="shared" si="1232"/>
        <v/>
      </c>
      <c r="I39490" s="218" t="str">
        <f t="shared" si="1233"/>
        <v/>
      </c>
    </row>
    <row r="39491" spans="3:9" ht="15" customHeight="1">
      <c r="C39491" s="220" t="str">
        <f t="shared" si="1232"/>
        <v/>
      </c>
      <c r="I39491" s="218" t="str">
        <f t="shared" si="1233"/>
        <v/>
      </c>
    </row>
    <row r="39492" spans="3:9" ht="15" customHeight="1">
      <c r="C39492" s="220" t="str">
        <f t="shared" si="1232"/>
        <v/>
      </c>
      <c r="I39492" s="218" t="str">
        <f t="shared" si="1233"/>
        <v/>
      </c>
    </row>
    <row r="39493" spans="3:9" ht="15" customHeight="1">
      <c r="C39493" s="220" t="str">
        <f t="shared" si="1232"/>
        <v/>
      </c>
      <c r="I39493" s="218" t="str">
        <f t="shared" si="1233"/>
        <v/>
      </c>
    </row>
    <row r="39494" spans="3:9" ht="15" customHeight="1">
      <c r="C39494" s="220" t="str">
        <f t="shared" ref="C39494:C39557" si="1234">IF(B39494="","",MONTH(B39494))</f>
        <v/>
      </c>
      <c r="I39494" s="218" t="str">
        <f t="shared" ref="I39494:I39557" si="1235">IF(H39494="","",IF(E39494="","Não deixe campos em branco, a planilha resumo de custos e despesas necessita deles para funcionar",IF(F39494="","Não deixe campos em branco, a planilha resumo de custos e despesas necessita deles para funcionar",IF(G39494="","Não deixe campos em branco, a planilha resumo de custos e despesas necessita deles para funcionar",""))))</f>
        <v/>
      </c>
    </row>
    <row r="39495" spans="3:9" ht="15" customHeight="1">
      <c r="C39495" s="220" t="str">
        <f t="shared" si="1234"/>
        <v/>
      </c>
      <c r="I39495" s="218" t="str">
        <f t="shared" si="1235"/>
        <v/>
      </c>
    </row>
    <row r="39496" spans="3:9" ht="15" customHeight="1">
      <c r="C39496" s="220" t="str">
        <f t="shared" si="1234"/>
        <v/>
      </c>
      <c r="I39496" s="218" t="str">
        <f t="shared" si="1235"/>
        <v/>
      </c>
    </row>
    <row r="39497" spans="3:9" ht="15" customHeight="1">
      <c r="C39497" s="220" t="str">
        <f t="shared" si="1234"/>
        <v/>
      </c>
      <c r="I39497" s="218" t="str">
        <f t="shared" si="1235"/>
        <v/>
      </c>
    </row>
    <row r="39498" spans="3:9" ht="15" customHeight="1">
      <c r="C39498" s="220" t="str">
        <f t="shared" si="1234"/>
        <v/>
      </c>
      <c r="I39498" s="218" t="str">
        <f t="shared" si="1235"/>
        <v/>
      </c>
    </row>
    <row r="39499" spans="3:9" ht="15" customHeight="1">
      <c r="C39499" s="220" t="str">
        <f t="shared" si="1234"/>
        <v/>
      </c>
      <c r="I39499" s="218" t="str">
        <f t="shared" si="1235"/>
        <v/>
      </c>
    </row>
    <row r="39500" spans="3:9" ht="15" customHeight="1">
      <c r="C39500" s="220" t="str">
        <f t="shared" si="1234"/>
        <v/>
      </c>
      <c r="I39500" s="218" t="str">
        <f t="shared" si="1235"/>
        <v/>
      </c>
    </row>
    <row r="39501" spans="3:9" ht="15" customHeight="1">
      <c r="C39501" s="220" t="str">
        <f t="shared" si="1234"/>
        <v/>
      </c>
      <c r="I39501" s="218" t="str">
        <f t="shared" si="1235"/>
        <v/>
      </c>
    </row>
    <row r="39502" spans="3:9" ht="15" customHeight="1">
      <c r="C39502" s="220" t="str">
        <f t="shared" si="1234"/>
        <v/>
      </c>
      <c r="I39502" s="218" t="str">
        <f t="shared" si="1235"/>
        <v/>
      </c>
    </row>
    <row r="39503" spans="3:9" ht="15" customHeight="1">
      <c r="C39503" s="220" t="str">
        <f t="shared" si="1234"/>
        <v/>
      </c>
      <c r="I39503" s="218" t="str">
        <f t="shared" si="1235"/>
        <v/>
      </c>
    </row>
    <row r="39504" spans="3:9" ht="15" customHeight="1">
      <c r="C39504" s="220" t="str">
        <f t="shared" si="1234"/>
        <v/>
      </c>
      <c r="I39504" s="218" t="str">
        <f t="shared" si="1235"/>
        <v/>
      </c>
    </row>
    <row r="39505" spans="3:9" ht="15" customHeight="1">
      <c r="C39505" s="220" t="str">
        <f t="shared" si="1234"/>
        <v/>
      </c>
      <c r="I39505" s="218" t="str">
        <f t="shared" si="1235"/>
        <v/>
      </c>
    </row>
    <row r="39506" spans="3:9" ht="15" customHeight="1">
      <c r="C39506" s="220" t="str">
        <f t="shared" si="1234"/>
        <v/>
      </c>
      <c r="I39506" s="218" t="str">
        <f t="shared" si="1235"/>
        <v/>
      </c>
    </row>
    <row r="39507" spans="3:9" ht="15" customHeight="1">
      <c r="C39507" s="220" t="str">
        <f t="shared" si="1234"/>
        <v/>
      </c>
      <c r="I39507" s="218" t="str">
        <f t="shared" si="1235"/>
        <v/>
      </c>
    </row>
    <row r="39508" spans="3:9" ht="15" customHeight="1">
      <c r="C39508" s="220" t="str">
        <f t="shared" si="1234"/>
        <v/>
      </c>
      <c r="I39508" s="218" t="str">
        <f t="shared" si="1235"/>
        <v/>
      </c>
    </row>
    <row r="39509" spans="3:9" ht="15" customHeight="1">
      <c r="C39509" s="220" t="str">
        <f t="shared" si="1234"/>
        <v/>
      </c>
      <c r="I39509" s="218" t="str">
        <f t="shared" si="1235"/>
        <v/>
      </c>
    </row>
    <row r="39510" spans="3:9" ht="15" customHeight="1">
      <c r="C39510" s="220" t="str">
        <f t="shared" si="1234"/>
        <v/>
      </c>
      <c r="I39510" s="218" t="str">
        <f t="shared" si="1235"/>
        <v/>
      </c>
    </row>
    <row r="39511" spans="3:9" ht="15" customHeight="1">
      <c r="C39511" s="220" t="str">
        <f t="shared" si="1234"/>
        <v/>
      </c>
      <c r="I39511" s="218" t="str">
        <f t="shared" si="1235"/>
        <v/>
      </c>
    </row>
    <row r="39512" spans="3:9" ht="15" customHeight="1">
      <c r="C39512" s="220" t="str">
        <f t="shared" si="1234"/>
        <v/>
      </c>
      <c r="I39512" s="218" t="str">
        <f t="shared" si="1235"/>
        <v/>
      </c>
    </row>
    <row r="39513" spans="3:9" ht="15" customHeight="1">
      <c r="C39513" s="220" t="str">
        <f t="shared" si="1234"/>
        <v/>
      </c>
      <c r="I39513" s="218" t="str">
        <f t="shared" si="1235"/>
        <v/>
      </c>
    </row>
    <row r="39514" spans="3:9" ht="15" customHeight="1">
      <c r="C39514" s="220" t="str">
        <f t="shared" si="1234"/>
        <v/>
      </c>
      <c r="I39514" s="218" t="str">
        <f t="shared" si="1235"/>
        <v/>
      </c>
    </row>
    <row r="39515" spans="3:9" ht="15" customHeight="1">
      <c r="C39515" s="220" t="str">
        <f t="shared" si="1234"/>
        <v/>
      </c>
      <c r="I39515" s="218" t="str">
        <f t="shared" si="1235"/>
        <v/>
      </c>
    </row>
    <row r="39516" spans="3:9" ht="15" customHeight="1">
      <c r="C39516" s="220" t="str">
        <f t="shared" si="1234"/>
        <v/>
      </c>
      <c r="I39516" s="218" t="str">
        <f t="shared" si="1235"/>
        <v/>
      </c>
    </row>
    <row r="39517" spans="3:9" ht="15" customHeight="1">
      <c r="C39517" s="220" t="str">
        <f t="shared" si="1234"/>
        <v/>
      </c>
      <c r="I39517" s="218" t="str">
        <f t="shared" si="1235"/>
        <v/>
      </c>
    </row>
    <row r="39518" spans="3:9" ht="15" customHeight="1">
      <c r="C39518" s="220" t="str">
        <f t="shared" si="1234"/>
        <v/>
      </c>
      <c r="I39518" s="218" t="str">
        <f t="shared" si="1235"/>
        <v/>
      </c>
    </row>
    <row r="39519" spans="3:9" ht="15" customHeight="1">
      <c r="C39519" s="220" t="str">
        <f t="shared" si="1234"/>
        <v/>
      </c>
      <c r="I39519" s="218" t="str">
        <f t="shared" si="1235"/>
        <v/>
      </c>
    </row>
    <row r="39520" spans="3:9" ht="15" customHeight="1">
      <c r="C39520" s="220" t="str">
        <f t="shared" si="1234"/>
        <v/>
      </c>
      <c r="I39520" s="218" t="str">
        <f t="shared" si="1235"/>
        <v/>
      </c>
    </row>
    <row r="39521" spans="3:9" ht="15" customHeight="1">
      <c r="C39521" s="220" t="str">
        <f t="shared" si="1234"/>
        <v/>
      </c>
      <c r="I39521" s="218" t="str">
        <f t="shared" si="1235"/>
        <v/>
      </c>
    </row>
    <row r="39522" spans="3:9" ht="15" customHeight="1">
      <c r="C39522" s="220" t="str">
        <f t="shared" si="1234"/>
        <v/>
      </c>
      <c r="I39522" s="218" t="str">
        <f t="shared" si="1235"/>
        <v/>
      </c>
    </row>
    <row r="39523" spans="3:9" ht="15" customHeight="1">
      <c r="C39523" s="220" t="str">
        <f t="shared" si="1234"/>
        <v/>
      </c>
      <c r="I39523" s="218" t="str">
        <f t="shared" si="1235"/>
        <v/>
      </c>
    </row>
    <row r="39524" spans="3:9" ht="15" customHeight="1">
      <c r="C39524" s="220" t="str">
        <f t="shared" si="1234"/>
        <v/>
      </c>
      <c r="I39524" s="218" t="str">
        <f t="shared" si="1235"/>
        <v/>
      </c>
    </row>
    <row r="39525" spans="3:9" ht="15" customHeight="1">
      <c r="C39525" s="220" t="str">
        <f t="shared" si="1234"/>
        <v/>
      </c>
      <c r="I39525" s="218" t="str">
        <f t="shared" si="1235"/>
        <v/>
      </c>
    </row>
    <row r="39526" spans="3:9" ht="15" customHeight="1">
      <c r="C39526" s="220" t="str">
        <f t="shared" si="1234"/>
        <v/>
      </c>
      <c r="I39526" s="218" t="str">
        <f t="shared" si="1235"/>
        <v/>
      </c>
    </row>
    <row r="39527" spans="3:9" ht="15" customHeight="1">
      <c r="C39527" s="220" t="str">
        <f t="shared" si="1234"/>
        <v/>
      </c>
      <c r="I39527" s="218" t="str">
        <f t="shared" si="1235"/>
        <v/>
      </c>
    </row>
    <row r="39528" spans="3:9" ht="15" customHeight="1">
      <c r="C39528" s="220" t="str">
        <f t="shared" si="1234"/>
        <v/>
      </c>
      <c r="I39528" s="218" t="str">
        <f t="shared" si="1235"/>
        <v/>
      </c>
    </row>
    <row r="39529" spans="3:9" ht="15" customHeight="1">
      <c r="C39529" s="220" t="str">
        <f t="shared" si="1234"/>
        <v/>
      </c>
      <c r="I39529" s="218" t="str">
        <f t="shared" si="1235"/>
        <v/>
      </c>
    </row>
    <row r="39530" spans="3:9" ht="15" customHeight="1">
      <c r="C39530" s="220" t="str">
        <f t="shared" si="1234"/>
        <v/>
      </c>
      <c r="I39530" s="218" t="str">
        <f t="shared" si="1235"/>
        <v/>
      </c>
    </row>
    <row r="39531" spans="3:9" ht="15" customHeight="1">
      <c r="C39531" s="220" t="str">
        <f t="shared" si="1234"/>
        <v/>
      </c>
      <c r="I39531" s="218" t="str">
        <f t="shared" si="1235"/>
        <v/>
      </c>
    </row>
    <row r="39532" spans="3:9" ht="15" customHeight="1">
      <c r="C39532" s="220" t="str">
        <f t="shared" si="1234"/>
        <v/>
      </c>
      <c r="I39532" s="218" t="str">
        <f t="shared" si="1235"/>
        <v/>
      </c>
    </row>
    <row r="39533" spans="3:9" ht="15" customHeight="1">
      <c r="C39533" s="220" t="str">
        <f t="shared" si="1234"/>
        <v/>
      </c>
      <c r="I39533" s="218" t="str">
        <f t="shared" si="1235"/>
        <v/>
      </c>
    </row>
    <row r="39534" spans="3:9" ht="15" customHeight="1">
      <c r="C39534" s="220" t="str">
        <f t="shared" si="1234"/>
        <v/>
      </c>
      <c r="I39534" s="218" t="str">
        <f t="shared" si="1235"/>
        <v/>
      </c>
    </row>
    <row r="39535" spans="3:9" ht="15" customHeight="1">
      <c r="C39535" s="220" t="str">
        <f t="shared" si="1234"/>
        <v/>
      </c>
      <c r="I39535" s="218" t="str">
        <f t="shared" si="1235"/>
        <v/>
      </c>
    </row>
    <row r="39536" spans="3:9" ht="15" customHeight="1">
      <c r="C39536" s="220" t="str">
        <f t="shared" si="1234"/>
        <v/>
      </c>
      <c r="I39536" s="218" t="str">
        <f t="shared" si="1235"/>
        <v/>
      </c>
    </row>
    <row r="39537" spans="3:9" ht="15" customHeight="1">
      <c r="C39537" s="220" t="str">
        <f t="shared" si="1234"/>
        <v/>
      </c>
      <c r="I39537" s="218" t="str">
        <f t="shared" si="1235"/>
        <v/>
      </c>
    </row>
    <row r="39538" spans="3:9" ht="15" customHeight="1">
      <c r="C39538" s="220" t="str">
        <f t="shared" si="1234"/>
        <v/>
      </c>
      <c r="I39538" s="218" t="str">
        <f t="shared" si="1235"/>
        <v/>
      </c>
    </row>
    <row r="39539" spans="3:9" ht="15" customHeight="1">
      <c r="C39539" s="220" t="str">
        <f t="shared" si="1234"/>
        <v/>
      </c>
      <c r="I39539" s="218" t="str">
        <f t="shared" si="1235"/>
        <v/>
      </c>
    </row>
    <row r="39540" spans="3:9" ht="15" customHeight="1">
      <c r="C39540" s="220" t="str">
        <f t="shared" si="1234"/>
        <v/>
      </c>
      <c r="I39540" s="218" t="str">
        <f t="shared" si="1235"/>
        <v/>
      </c>
    </row>
    <row r="39541" spans="3:9" ht="15" customHeight="1">
      <c r="C39541" s="220" t="str">
        <f t="shared" si="1234"/>
        <v/>
      </c>
      <c r="I39541" s="218" t="str">
        <f t="shared" si="1235"/>
        <v/>
      </c>
    </row>
    <row r="39542" spans="3:9" ht="15" customHeight="1">
      <c r="C39542" s="220" t="str">
        <f t="shared" si="1234"/>
        <v/>
      </c>
      <c r="I39542" s="218" t="str">
        <f t="shared" si="1235"/>
        <v/>
      </c>
    </row>
    <row r="39543" spans="3:9" ht="15" customHeight="1">
      <c r="C39543" s="220" t="str">
        <f t="shared" si="1234"/>
        <v/>
      </c>
      <c r="I39543" s="218" t="str">
        <f t="shared" si="1235"/>
        <v/>
      </c>
    </row>
    <row r="39544" spans="3:9" ht="15" customHeight="1">
      <c r="C39544" s="220" t="str">
        <f t="shared" si="1234"/>
        <v/>
      </c>
      <c r="I39544" s="218" t="str">
        <f t="shared" si="1235"/>
        <v/>
      </c>
    </row>
    <row r="39545" spans="3:9" ht="15" customHeight="1">
      <c r="C39545" s="220" t="str">
        <f t="shared" si="1234"/>
        <v/>
      </c>
      <c r="I39545" s="218" t="str">
        <f t="shared" si="1235"/>
        <v/>
      </c>
    </row>
    <row r="39546" spans="3:9" ht="15" customHeight="1">
      <c r="C39546" s="220" t="str">
        <f t="shared" si="1234"/>
        <v/>
      </c>
      <c r="I39546" s="218" t="str">
        <f t="shared" si="1235"/>
        <v/>
      </c>
    </row>
    <row r="39547" spans="3:9" ht="15" customHeight="1">
      <c r="C39547" s="220" t="str">
        <f t="shared" si="1234"/>
        <v/>
      </c>
      <c r="I39547" s="218" t="str">
        <f t="shared" si="1235"/>
        <v/>
      </c>
    </row>
    <row r="39548" spans="3:9" ht="15" customHeight="1">
      <c r="C39548" s="220" t="str">
        <f t="shared" si="1234"/>
        <v/>
      </c>
      <c r="I39548" s="218" t="str">
        <f t="shared" si="1235"/>
        <v/>
      </c>
    </row>
    <row r="39549" spans="3:9" ht="15" customHeight="1">
      <c r="C39549" s="220" t="str">
        <f t="shared" si="1234"/>
        <v/>
      </c>
      <c r="I39549" s="218" t="str">
        <f t="shared" si="1235"/>
        <v/>
      </c>
    </row>
    <row r="39550" spans="3:9" ht="15" customHeight="1">
      <c r="C39550" s="220" t="str">
        <f t="shared" si="1234"/>
        <v/>
      </c>
      <c r="I39550" s="218" t="str">
        <f t="shared" si="1235"/>
        <v/>
      </c>
    </row>
    <row r="39551" spans="3:9" ht="15" customHeight="1">
      <c r="C39551" s="220" t="str">
        <f t="shared" si="1234"/>
        <v/>
      </c>
      <c r="I39551" s="218" t="str">
        <f t="shared" si="1235"/>
        <v/>
      </c>
    </row>
    <row r="39552" spans="3:9" ht="15" customHeight="1">
      <c r="C39552" s="220" t="str">
        <f t="shared" si="1234"/>
        <v/>
      </c>
      <c r="I39552" s="218" t="str">
        <f t="shared" si="1235"/>
        <v/>
      </c>
    </row>
    <row r="39553" spans="3:9" ht="15" customHeight="1">
      <c r="C39553" s="220" t="str">
        <f t="shared" si="1234"/>
        <v/>
      </c>
      <c r="I39553" s="218" t="str">
        <f t="shared" si="1235"/>
        <v/>
      </c>
    </row>
    <row r="39554" spans="3:9" ht="15" customHeight="1">
      <c r="C39554" s="220" t="str">
        <f t="shared" si="1234"/>
        <v/>
      </c>
      <c r="I39554" s="218" t="str">
        <f t="shared" si="1235"/>
        <v/>
      </c>
    </row>
    <row r="39555" spans="3:9" ht="15" customHeight="1">
      <c r="C39555" s="220" t="str">
        <f t="shared" si="1234"/>
        <v/>
      </c>
      <c r="I39555" s="218" t="str">
        <f t="shared" si="1235"/>
        <v/>
      </c>
    </row>
    <row r="39556" spans="3:9" ht="15" customHeight="1">
      <c r="C39556" s="220" t="str">
        <f t="shared" si="1234"/>
        <v/>
      </c>
      <c r="I39556" s="218" t="str">
        <f t="shared" si="1235"/>
        <v/>
      </c>
    </row>
    <row r="39557" spans="3:9" ht="15" customHeight="1">
      <c r="C39557" s="220" t="str">
        <f t="shared" si="1234"/>
        <v/>
      </c>
      <c r="I39557" s="218" t="str">
        <f t="shared" si="1235"/>
        <v/>
      </c>
    </row>
    <row r="39558" spans="3:9" ht="15" customHeight="1">
      <c r="C39558" s="220" t="str">
        <f t="shared" ref="C39558:C39621" si="1236">IF(B39558="","",MONTH(B39558))</f>
        <v/>
      </c>
      <c r="I39558" s="218" t="str">
        <f t="shared" ref="I39558:I39621" si="1237">IF(H39558="","",IF(E39558="","Não deixe campos em branco, a planilha resumo de custos e despesas necessita deles para funcionar",IF(F39558="","Não deixe campos em branco, a planilha resumo de custos e despesas necessita deles para funcionar",IF(G39558="","Não deixe campos em branco, a planilha resumo de custos e despesas necessita deles para funcionar",""))))</f>
        <v/>
      </c>
    </row>
    <row r="39559" spans="3:9" ht="15" customHeight="1">
      <c r="C39559" s="220" t="str">
        <f t="shared" si="1236"/>
        <v/>
      </c>
      <c r="I39559" s="218" t="str">
        <f t="shared" si="1237"/>
        <v/>
      </c>
    </row>
    <row r="39560" spans="3:9" ht="15" customHeight="1">
      <c r="C39560" s="220" t="str">
        <f t="shared" si="1236"/>
        <v/>
      </c>
      <c r="I39560" s="218" t="str">
        <f t="shared" si="1237"/>
        <v/>
      </c>
    </row>
    <row r="39561" spans="3:9" ht="15" customHeight="1">
      <c r="C39561" s="220" t="str">
        <f t="shared" si="1236"/>
        <v/>
      </c>
      <c r="I39561" s="218" t="str">
        <f t="shared" si="1237"/>
        <v/>
      </c>
    </row>
    <row r="39562" spans="3:9" ht="15" customHeight="1">
      <c r="C39562" s="220" t="str">
        <f t="shared" si="1236"/>
        <v/>
      </c>
      <c r="I39562" s="218" t="str">
        <f t="shared" si="1237"/>
        <v/>
      </c>
    </row>
    <row r="39563" spans="3:9" ht="15" customHeight="1">
      <c r="C39563" s="220" t="str">
        <f t="shared" si="1236"/>
        <v/>
      </c>
      <c r="I39563" s="218" t="str">
        <f t="shared" si="1237"/>
        <v/>
      </c>
    </row>
    <row r="39564" spans="3:9" ht="15" customHeight="1">
      <c r="C39564" s="220" t="str">
        <f t="shared" si="1236"/>
        <v/>
      </c>
      <c r="I39564" s="218" t="str">
        <f t="shared" si="1237"/>
        <v/>
      </c>
    </row>
    <row r="39565" spans="3:9" ht="15" customHeight="1">
      <c r="C39565" s="220" t="str">
        <f t="shared" si="1236"/>
        <v/>
      </c>
      <c r="I39565" s="218" t="str">
        <f t="shared" si="1237"/>
        <v/>
      </c>
    </row>
    <row r="39566" spans="3:9" ht="15" customHeight="1">
      <c r="C39566" s="220" t="str">
        <f t="shared" si="1236"/>
        <v/>
      </c>
      <c r="I39566" s="218" t="str">
        <f t="shared" si="1237"/>
        <v/>
      </c>
    </row>
    <row r="39567" spans="3:9" ht="15" customHeight="1">
      <c r="C39567" s="220" t="str">
        <f t="shared" si="1236"/>
        <v/>
      </c>
      <c r="I39567" s="218" t="str">
        <f t="shared" si="1237"/>
        <v/>
      </c>
    </row>
    <row r="39568" spans="3:9" ht="15" customHeight="1">
      <c r="C39568" s="220" t="str">
        <f t="shared" si="1236"/>
        <v/>
      </c>
      <c r="I39568" s="218" t="str">
        <f t="shared" si="1237"/>
        <v/>
      </c>
    </row>
    <row r="39569" spans="3:9" ht="15" customHeight="1">
      <c r="C39569" s="220" t="str">
        <f t="shared" si="1236"/>
        <v/>
      </c>
      <c r="I39569" s="218" t="str">
        <f t="shared" si="1237"/>
        <v/>
      </c>
    </row>
    <row r="39570" spans="3:9" ht="15" customHeight="1">
      <c r="C39570" s="220" t="str">
        <f t="shared" si="1236"/>
        <v/>
      </c>
      <c r="I39570" s="218" t="str">
        <f t="shared" si="1237"/>
        <v/>
      </c>
    </row>
    <row r="39571" spans="3:9" ht="15" customHeight="1">
      <c r="C39571" s="220" t="str">
        <f t="shared" si="1236"/>
        <v/>
      </c>
      <c r="I39571" s="218" t="str">
        <f t="shared" si="1237"/>
        <v/>
      </c>
    </row>
    <row r="39572" spans="3:9" ht="15" customHeight="1">
      <c r="C39572" s="220" t="str">
        <f t="shared" si="1236"/>
        <v/>
      </c>
      <c r="I39572" s="218" t="str">
        <f t="shared" si="1237"/>
        <v/>
      </c>
    </row>
    <row r="39573" spans="3:9" ht="15" customHeight="1">
      <c r="C39573" s="220" t="str">
        <f t="shared" si="1236"/>
        <v/>
      </c>
      <c r="I39573" s="218" t="str">
        <f t="shared" si="1237"/>
        <v/>
      </c>
    </row>
    <row r="39574" spans="3:9" ht="15" customHeight="1">
      <c r="C39574" s="220" t="str">
        <f t="shared" si="1236"/>
        <v/>
      </c>
      <c r="I39574" s="218" t="str">
        <f t="shared" si="1237"/>
        <v/>
      </c>
    </row>
    <row r="39575" spans="3:9" ht="15" customHeight="1">
      <c r="C39575" s="220" t="str">
        <f t="shared" si="1236"/>
        <v/>
      </c>
      <c r="I39575" s="218" t="str">
        <f t="shared" si="1237"/>
        <v/>
      </c>
    </row>
    <row r="39576" spans="3:9" ht="15" customHeight="1">
      <c r="C39576" s="220" t="str">
        <f t="shared" si="1236"/>
        <v/>
      </c>
      <c r="I39576" s="218" t="str">
        <f t="shared" si="1237"/>
        <v/>
      </c>
    </row>
    <row r="39577" spans="3:9" ht="15" customHeight="1">
      <c r="C39577" s="220" t="str">
        <f t="shared" si="1236"/>
        <v/>
      </c>
      <c r="I39577" s="218" t="str">
        <f t="shared" si="1237"/>
        <v/>
      </c>
    </row>
    <row r="39578" spans="3:9" ht="15" customHeight="1">
      <c r="C39578" s="220" t="str">
        <f t="shared" si="1236"/>
        <v/>
      </c>
      <c r="I39578" s="218" t="str">
        <f t="shared" si="1237"/>
        <v/>
      </c>
    </row>
    <row r="39579" spans="3:9" ht="15" customHeight="1">
      <c r="C39579" s="220" t="str">
        <f t="shared" si="1236"/>
        <v/>
      </c>
      <c r="I39579" s="218" t="str">
        <f t="shared" si="1237"/>
        <v/>
      </c>
    </row>
    <row r="39580" spans="3:9" ht="15" customHeight="1">
      <c r="C39580" s="220" t="str">
        <f t="shared" si="1236"/>
        <v/>
      </c>
      <c r="I39580" s="218" t="str">
        <f t="shared" si="1237"/>
        <v/>
      </c>
    </row>
    <row r="39581" spans="3:9" ht="15" customHeight="1">
      <c r="C39581" s="220" t="str">
        <f t="shared" si="1236"/>
        <v/>
      </c>
      <c r="I39581" s="218" t="str">
        <f t="shared" si="1237"/>
        <v/>
      </c>
    </row>
    <row r="39582" spans="3:9" ht="15" customHeight="1">
      <c r="C39582" s="220" t="str">
        <f t="shared" si="1236"/>
        <v/>
      </c>
      <c r="I39582" s="218" t="str">
        <f t="shared" si="1237"/>
        <v/>
      </c>
    </row>
    <row r="39583" spans="3:9" ht="15" customHeight="1">
      <c r="C39583" s="220" t="str">
        <f t="shared" si="1236"/>
        <v/>
      </c>
      <c r="I39583" s="218" t="str">
        <f t="shared" si="1237"/>
        <v/>
      </c>
    </row>
    <row r="39584" spans="3:9" ht="15" customHeight="1">
      <c r="C39584" s="220" t="str">
        <f t="shared" si="1236"/>
        <v/>
      </c>
      <c r="I39584" s="218" t="str">
        <f t="shared" si="1237"/>
        <v/>
      </c>
    </row>
    <row r="39585" spans="3:9" ht="15" customHeight="1">
      <c r="C39585" s="220" t="str">
        <f t="shared" si="1236"/>
        <v/>
      </c>
      <c r="I39585" s="218" t="str">
        <f t="shared" si="1237"/>
        <v/>
      </c>
    </row>
    <row r="39586" spans="3:9" ht="15" customHeight="1">
      <c r="C39586" s="220" t="str">
        <f t="shared" si="1236"/>
        <v/>
      </c>
      <c r="I39586" s="218" t="str">
        <f t="shared" si="1237"/>
        <v/>
      </c>
    </row>
    <row r="39587" spans="3:9" ht="15" customHeight="1">
      <c r="C39587" s="220" t="str">
        <f t="shared" si="1236"/>
        <v/>
      </c>
      <c r="I39587" s="218" t="str">
        <f t="shared" si="1237"/>
        <v/>
      </c>
    </row>
    <row r="39588" spans="3:9" ht="15" customHeight="1">
      <c r="C39588" s="220" t="str">
        <f t="shared" si="1236"/>
        <v/>
      </c>
      <c r="I39588" s="218" t="str">
        <f t="shared" si="1237"/>
        <v/>
      </c>
    </row>
    <row r="39589" spans="3:9" ht="15" customHeight="1">
      <c r="C39589" s="220" t="str">
        <f t="shared" si="1236"/>
        <v/>
      </c>
      <c r="I39589" s="218" t="str">
        <f t="shared" si="1237"/>
        <v/>
      </c>
    </row>
    <row r="39590" spans="3:9" ht="15" customHeight="1">
      <c r="C39590" s="220" t="str">
        <f t="shared" si="1236"/>
        <v/>
      </c>
      <c r="I39590" s="218" t="str">
        <f t="shared" si="1237"/>
        <v/>
      </c>
    </row>
    <row r="39591" spans="3:9" ht="15" customHeight="1">
      <c r="C39591" s="220" t="str">
        <f t="shared" si="1236"/>
        <v/>
      </c>
      <c r="I39591" s="218" t="str">
        <f t="shared" si="1237"/>
        <v/>
      </c>
    </row>
    <row r="39592" spans="3:9" ht="15" customHeight="1">
      <c r="C39592" s="220" t="str">
        <f t="shared" si="1236"/>
        <v/>
      </c>
      <c r="I39592" s="218" t="str">
        <f t="shared" si="1237"/>
        <v/>
      </c>
    </row>
    <row r="39593" spans="3:9" ht="15" customHeight="1">
      <c r="C39593" s="220" t="str">
        <f t="shared" si="1236"/>
        <v/>
      </c>
      <c r="I39593" s="218" t="str">
        <f t="shared" si="1237"/>
        <v/>
      </c>
    </row>
    <row r="39594" spans="3:9" ht="15" customHeight="1">
      <c r="C39594" s="220" t="str">
        <f t="shared" si="1236"/>
        <v/>
      </c>
      <c r="I39594" s="218" t="str">
        <f t="shared" si="1237"/>
        <v/>
      </c>
    </row>
    <row r="39595" spans="3:9" ht="15" customHeight="1">
      <c r="C39595" s="220" t="str">
        <f t="shared" si="1236"/>
        <v/>
      </c>
      <c r="I39595" s="218" t="str">
        <f t="shared" si="1237"/>
        <v/>
      </c>
    </row>
    <row r="39596" spans="3:9" ht="15" customHeight="1">
      <c r="C39596" s="220" t="str">
        <f t="shared" si="1236"/>
        <v/>
      </c>
      <c r="I39596" s="218" t="str">
        <f t="shared" si="1237"/>
        <v/>
      </c>
    </row>
    <row r="39597" spans="3:9" ht="15" customHeight="1">
      <c r="C39597" s="220" t="str">
        <f t="shared" si="1236"/>
        <v/>
      </c>
      <c r="I39597" s="218" t="str">
        <f t="shared" si="1237"/>
        <v/>
      </c>
    </row>
    <row r="39598" spans="3:9" ht="15" customHeight="1">
      <c r="C39598" s="220" t="str">
        <f t="shared" si="1236"/>
        <v/>
      </c>
      <c r="I39598" s="218" t="str">
        <f t="shared" si="1237"/>
        <v/>
      </c>
    </row>
    <row r="39599" spans="3:9" ht="15" customHeight="1">
      <c r="C39599" s="220" t="str">
        <f t="shared" si="1236"/>
        <v/>
      </c>
      <c r="I39599" s="218" t="str">
        <f t="shared" si="1237"/>
        <v/>
      </c>
    </row>
    <row r="39600" spans="3:9" ht="15" customHeight="1">
      <c r="C39600" s="220" t="str">
        <f t="shared" si="1236"/>
        <v/>
      </c>
      <c r="I39600" s="218" t="str">
        <f t="shared" si="1237"/>
        <v/>
      </c>
    </row>
    <row r="39601" spans="3:9" ht="15" customHeight="1">
      <c r="C39601" s="220" t="str">
        <f t="shared" si="1236"/>
        <v/>
      </c>
      <c r="I39601" s="218" t="str">
        <f t="shared" si="1237"/>
        <v/>
      </c>
    </row>
    <row r="39602" spans="3:9" ht="15" customHeight="1">
      <c r="C39602" s="220" t="str">
        <f t="shared" si="1236"/>
        <v/>
      </c>
      <c r="I39602" s="218" t="str">
        <f t="shared" si="1237"/>
        <v/>
      </c>
    </row>
    <row r="39603" spans="3:9" ht="15" customHeight="1">
      <c r="C39603" s="220" t="str">
        <f t="shared" si="1236"/>
        <v/>
      </c>
      <c r="I39603" s="218" t="str">
        <f t="shared" si="1237"/>
        <v/>
      </c>
    </row>
    <row r="39604" spans="3:9" ht="15" customHeight="1">
      <c r="C39604" s="220" t="str">
        <f t="shared" si="1236"/>
        <v/>
      </c>
      <c r="I39604" s="218" t="str">
        <f t="shared" si="1237"/>
        <v/>
      </c>
    </row>
    <row r="39605" spans="3:9" ht="15" customHeight="1">
      <c r="C39605" s="220" t="str">
        <f t="shared" si="1236"/>
        <v/>
      </c>
      <c r="I39605" s="218" t="str">
        <f t="shared" si="1237"/>
        <v/>
      </c>
    </row>
    <row r="39606" spans="3:9" ht="15" customHeight="1">
      <c r="C39606" s="220" t="str">
        <f t="shared" si="1236"/>
        <v/>
      </c>
      <c r="I39606" s="218" t="str">
        <f t="shared" si="1237"/>
        <v/>
      </c>
    </row>
    <row r="39607" spans="3:9" ht="15" customHeight="1">
      <c r="C39607" s="220" t="str">
        <f t="shared" si="1236"/>
        <v/>
      </c>
      <c r="I39607" s="218" t="str">
        <f t="shared" si="1237"/>
        <v/>
      </c>
    </row>
    <row r="39608" spans="3:9" ht="15" customHeight="1">
      <c r="C39608" s="220" t="str">
        <f t="shared" si="1236"/>
        <v/>
      </c>
      <c r="I39608" s="218" t="str">
        <f t="shared" si="1237"/>
        <v/>
      </c>
    </row>
    <row r="39609" spans="3:9" ht="15" customHeight="1">
      <c r="C39609" s="220" t="str">
        <f t="shared" si="1236"/>
        <v/>
      </c>
      <c r="I39609" s="218" t="str">
        <f t="shared" si="1237"/>
        <v/>
      </c>
    </row>
    <row r="39610" spans="3:9" ht="15" customHeight="1">
      <c r="C39610" s="220" t="str">
        <f t="shared" si="1236"/>
        <v/>
      </c>
      <c r="I39610" s="218" t="str">
        <f t="shared" si="1237"/>
        <v/>
      </c>
    </row>
    <row r="39611" spans="3:9" ht="15" customHeight="1">
      <c r="C39611" s="220" t="str">
        <f t="shared" si="1236"/>
        <v/>
      </c>
      <c r="I39611" s="218" t="str">
        <f t="shared" si="1237"/>
        <v/>
      </c>
    </row>
    <row r="39612" spans="3:9" ht="15" customHeight="1">
      <c r="C39612" s="220" t="str">
        <f t="shared" si="1236"/>
        <v/>
      </c>
      <c r="I39612" s="218" t="str">
        <f t="shared" si="1237"/>
        <v/>
      </c>
    </row>
    <row r="39613" spans="3:9" ht="15" customHeight="1">
      <c r="C39613" s="220" t="str">
        <f t="shared" si="1236"/>
        <v/>
      </c>
      <c r="I39613" s="218" t="str">
        <f t="shared" si="1237"/>
        <v/>
      </c>
    </row>
    <row r="39614" spans="3:9" ht="15" customHeight="1">
      <c r="C39614" s="220" t="str">
        <f t="shared" si="1236"/>
        <v/>
      </c>
      <c r="I39614" s="218" t="str">
        <f t="shared" si="1237"/>
        <v/>
      </c>
    </row>
    <row r="39615" spans="3:9" ht="15" customHeight="1">
      <c r="C39615" s="220" t="str">
        <f t="shared" si="1236"/>
        <v/>
      </c>
      <c r="I39615" s="218" t="str">
        <f t="shared" si="1237"/>
        <v/>
      </c>
    </row>
    <row r="39616" spans="3:9" ht="15" customHeight="1">
      <c r="C39616" s="220" t="str">
        <f t="shared" si="1236"/>
        <v/>
      </c>
      <c r="I39616" s="218" t="str">
        <f t="shared" si="1237"/>
        <v/>
      </c>
    </row>
    <row r="39617" spans="3:9" ht="15" customHeight="1">
      <c r="C39617" s="220" t="str">
        <f t="shared" si="1236"/>
        <v/>
      </c>
      <c r="I39617" s="218" t="str">
        <f t="shared" si="1237"/>
        <v/>
      </c>
    </row>
    <row r="39618" spans="3:9" ht="15" customHeight="1">
      <c r="C39618" s="220" t="str">
        <f t="shared" si="1236"/>
        <v/>
      </c>
      <c r="I39618" s="218" t="str">
        <f t="shared" si="1237"/>
        <v/>
      </c>
    </row>
    <row r="39619" spans="3:9" ht="15" customHeight="1">
      <c r="C39619" s="220" t="str">
        <f t="shared" si="1236"/>
        <v/>
      </c>
      <c r="I39619" s="218" t="str">
        <f t="shared" si="1237"/>
        <v/>
      </c>
    </row>
    <row r="39620" spans="3:9" ht="15" customHeight="1">
      <c r="C39620" s="220" t="str">
        <f t="shared" si="1236"/>
        <v/>
      </c>
      <c r="I39620" s="218" t="str">
        <f t="shared" si="1237"/>
        <v/>
      </c>
    </row>
    <row r="39621" spans="3:9" ht="15" customHeight="1">
      <c r="C39621" s="220" t="str">
        <f t="shared" si="1236"/>
        <v/>
      </c>
      <c r="I39621" s="218" t="str">
        <f t="shared" si="1237"/>
        <v/>
      </c>
    </row>
    <row r="39622" spans="3:9" ht="15" customHeight="1">
      <c r="C39622" s="220" t="str">
        <f t="shared" ref="C39622:C39685" si="1238">IF(B39622="","",MONTH(B39622))</f>
        <v/>
      </c>
      <c r="I39622" s="218" t="str">
        <f t="shared" ref="I39622:I39685" si="1239">IF(H39622="","",IF(E39622="","Não deixe campos em branco, a planilha resumo de custos e despesas necessita deles para funcionar",IF(F39622="","Não deixe campos em branco, a planilha resumo de custos e despesas necessita deles para funcionar",IF(G39622="","Não deixe campos em branco, a planilha resumo de custos e despesas necessita deles para funcionar",""))))</f>
        <v/>
      </c>
    </row>
    <row r="39623" spans="3:9" ht="15" customHeight="1">
      <c r="C39623" s="220" t="str">
        <f t="shared" si="1238"/>
        <v/>
      </c>
      <c r="I39623" s="218" t="str">
        <f t="shared" si="1239"/>
        <v/>
      </c>
    </row>
    <row r="39624" spans="3:9" ht="15" customHeight="1">
      <c r="C39624" s="220" t="str">
        <f t="shared" si="1238"/>
        <v/>
      </c>
      <c r="I39624" s="218" t="str">
        <f t="shared" si="1239"/>
        <v/>
      </c>
    </row>
    <row r="39625" spans="3:9" ht="15" customHeight="1">
      <c r="C39625" s="220" t="str">
        <f t="shared" si="1238"/>
        <v/>
      </c>
      <c r="I39625" s="218" t="str">
        <f t="shared" si="1239"/>
        <v/>
      </c>
    </row>
    <row r="39626" spans="3:9" ht="15" customHeight="1">
      <c r="C39626" s="220" t="str">
        <f t="shared" si="1238"/>
        <v/>
      </c>
      <c r="I39626" s="218" t="str">
        <f t="shared" si="1239"/>
        <v/>
      </c>
    </row>
    <row r="39627" spans="3:9" ht="15" customHeight="1">
      <c r="C39627" s="220" t="str">
        <f t="shared" si="1238"/>
        <v/>
      </c>
      <c r="I39627" s="218" t="str">
        <f t="shared" si="1239"/>
        <v/>
      </c>
    </row>
    <row r="39628" spans="3:9" ht="15" customHeight="1">
      <c r="C39628" s="220" t="str">
        <f t="shared" si="1238"/>
        <v/>
      </c>
      <c r="I39628" s="218" t="str">
        <f t="shared" si="1239"/>
        <v/>
      </c>
    </row>
    <row r="39629" spans="3:9" ht="15" customHeight="1">
      <c r="C39629" s="220" t="str">
        <f t="shared" si="1238"/>
        <v/>
      </c>
      <c r="I39629" s="218" t="str">
        <f t="shared" si="1239"/>
        <v/>
      </c>
    </row>
    <row r="39630" spans="3:9" ht="15" customHeight="1">
      <c r="C39630" s="220" t="str">
        <f t="shared" si="1238"/>
        <v/>
      </c>
      <c r="I39630" s="218" t="str">
        <f t="shared" si="1239"/>
        <v/>
      </c>
    </row>
    <row r="39631" spans="3:9" ht="15" customHeight="1">
      <c r="C39631" s="220" t="str">
        <f t="shared" si="1238"/>
        <v/>
      </c>
      <c r="I39631" s="218" t="str">
        <f t="shared" si="1239"/>
        <v/>
      </c>
    </row>
    <row r="39632" spans="3:9" ht="15" customHeight="1">
      <c r="C39632" s="220" t="str">
        <f t="shared" si="1238"/>
        <v/>
      </c>
      <c r="I39632" s="218" t="str">
        <f t="shared" si="1239"/>
        <v/>
      </c>
    </row>
    <row r="39633" spans="3:9" ht="15" customHeight="1">
      <c r="C39633" s="220" t="str">
        <f t="shared" si="1238"/>
        <v/>
      </c>
      <c r="I39633" s="218" t="str">
        <f t="shared" si="1239"/>
        <v/>
      </c>
    </row>
    <row r="39634" spans="3:9" ht="15" customHeight="1">
      <c r="C39634" s="220" t="str">
        <f t="shared" si="1238"/>
        <v/>
      </c>
      <c r="I39634" s="218" t="str">
        <f t="shared" si="1239"/>
        <v/>
      </c>
    </row>
    <row r="39635" spans="3:9" ht="15" customHeight="1">
      <c r="C39635" s="220" t="str">
        <f t="shared" si="1238"/>
        <v/>
      </c>
      <c r="I39635" s="218" t="str">
        <f t="shared" si="1239"/>
        <v/>
      </c>
    </row>
    <row r="39636" spans="3:9" ht="15" customHeight="1">
      <c r="C39636" s="220" t="str">
        <f t="shared" si="1238"/>
        <v/>
      </c>
      <c r="I39636" s="218" t="str">
        <f t="shared" si="1239"/>
        <v/>
      </c>
    </row>
    <row r="39637" spans="3:9" ht="15" customHeight="1">
      <c r="C39637" s="220" t="str">
        <f t="shared" si="1238"/>
        <v/>
      </c>
      <c r="I39637" s="218" t="str">
        <f t="shared" si="1239"/>
        <v/>
      </c>
    </row>
    <row r="39638" spans="3:9" ht="15" customHeight="1">
      <c r="C39638" s="220" t="str">
        <f t="shared" si="1238"/>
        <v/>
      </c>
      <c r="I39638" s="218" t="str">
        <f t="shared" si="1239"/>
        <v/>
      </c>
    </row>
    <row r="39639" spans="3:9" ht="15" customHeight="1">
      <c r="C39639" s="220" t="str">
        <f t="shared" si="1238"/>
        <v/>
      </c>
      <c r="I39639" s="218" t="str">
        <f t="shared" si="1239"/>
        <v/>
      </c>
    </row>
    <row r="39640" spans="3:9" ht="15" customHeight="1">
      <c r="C39640" s="220" t="str">
        <f t="shared" si="1238"/>
        <v/>
      </c>
      <c r="I39640" s="218" t="str">
        <f t="shared" si="1239"/>
        <v/>
      </c>
    </row>
    <row r="39641" spans="3:9" ht="15" customHeight="1">
      <c r="C39641" s="220" t="str">
        <f t="shared" si="1238"/>
        <v/>
      </c>
      <c r="I39641" s="218" t="str">
        <f t="shared" si="1239"/>
        <v/>
      </c>
    </row>
    <row r="39642" spans="3:9" ht="15" customHeight="1">
      <c r="C39642" s="220" t="str">
        <f t="shared" si="1238"/>
        <v/>
      </c>
      <c r="I39642" s="218" t="str">
        <f t="shared" si="1239"/>
        <v/>
      </c>
    </row>
    <row r="39643" spans="3:9" ht="15" customHeight="1">
      <c r="C39643" s="220" t="str">
        <f t="shared" si="1238"/>
        <v/>
      </c>
      <c r="I39643" s="218" t="str">
        <f t="shared" si="1239"/>
        <v/>
      </c>
    </row>
    <row r="39644" spans="3:9" ht="15" customHeight="1">
      <c r="C39644" s="220" t="str">
        <f t="shared" si="1238"/>
        <v/>
      </c>
      <c r="I39644" s="218" t="str">
        <f t="shared" si="1239"/>
        <v/>
      </c>
    </row>
    <row r="39645" spans="3:9" ht="15" customHeight="1">
      <c r="C39645" s="220" t="str">
        <f t="shared" si="1238"/>
        <v/>
      </c>
      <c r="I39645" s="218" t="str">
        <f t="shared" si="1239"/>
        <v/>
      </c>
    </row>
    <row r="39646" spans="3:9" ht="15" customHeight="1">
      <c r="C39646" s="220" t="str">
        <f t="shared" si="1238"/>
        <v/>
      </c>
      <c r="I39646" s="218" t="str">
        <f t="shared" si="1239"/>
        <v/>
      </c>
    </row>
    <row r="39647" spans="3:9" ht="15" customHeight="1">
      <c r="C39647" s="220" t="str">
        <f t="shared" si="1238"/>
        <v/>
      </c>
      <c r="I39647" s="218" t="str">
        <f t="shared" si="1239"/>
        <v/>
      </c>
    </row>
    <row r="39648" spans="3:9" ht="15" customHeight="1">
      <c r="C39648" s="220" t="str">
        <f t="shared" si="1238"/>
        <v/>
      </c>
      <c r="I39648" s="218" t="str">
        <f t="shared" si="1239"/>
        <v/>
      </c>
    </row>
    <row r="39649" spans="3:9" ht="15" customHeight="1">
      <c r="C39649" s="220" t="str">
        <f t="shared" si="1238"/>
        <v/>
      </c>
      <c r="I39649" s="218" t="str">
        <f t="shared" si="1239"/>
        <v/>
      </c>
    </row>
    <row r="39650" spans="3:9" ht="15" customHeight="1">
      <c r="C39650" s="220" t="str">
        <f t="shared" si="1238"/>
        <v/>
      </c>
      <c r="I39650" s="218" t="str">
        <f t="shared" si="1239"/>
        <v/>
      </c>
    </row>
    <row r="39651" spans="3:9" ht="15" customHeight="1">
      <c r="C39651" s="220" t="str">
        <f t="shared" si="1238"/>
        <v/>
      </c>
      <c r="I39651" s="218" t="str">
        <f t="shared" si="1239"/>
        <v/>
      </c>
    </row>
    <row r="39652" spans="3:9" ht="15" customHeight="1">
      <c r="C39652" s="220" t="str">
        <f t="shared" si="1238"/>
        <v/>
      </c>
      <c r="I39652" s="218" t="str">
        <f t="shared" si="1239"/>
        <v/>
      </c>
    </row>
    <row r="39653" spans="3:9" ht="15" customHeight="1">
      <c r="C39653" s="220" t="str">
        <f t="shared" si="1238"/>
        <v/>
      </c>
      <c r="I39653" s="218" t="str">
        <f t="shared" si="1239"/>
        <v/>
      </c>
    </row>
    <row r="39654" spans="3:9" ht="15" customHeight="1">
      <c r="C39654" s="220" t="str">
        <f t="shared" si="1238"/>
        <v/>
      </c>
      <c r="I39654" s="218" t="str">
        <f t="shared" si="1239"/>
        <v/>
      </c>
    </row>
    <row r="39655" spans="3:9" ht="15" customHeight="1">
      <c r="C39655" s="220" t="str">
        <f t="shared" si="1238"/>
        <v/>
      </c>
      <c r="I39655" s="218" t="str">
        <f t="shared" si="1239"/>
        <v/>
      </c>
    </row>
    <row r="39656" spans="3:9" ht="15" customHeight="1">
      <c r="C39656" s="220" t="str">
        <f t="shared" si="1238"/>
        <v/>
      </c>
      <c r="I39656" s="218" t="str">
        <f t="shared" si="1239"/>
        <v/>
      </c>
    </row>
    <row r="39657" spans="3:9" ht="15" customHeight="1">
      <c r="C39657" s="220" t="str">
        <f t="shared" si="1238"/>
        <v/>
      </c>
      <c r="I39657" s="218" t="str">
        <f t="shared" si="1239"/>
        <v/>
      </c>
    </row>
    <row r="39658" spans="3:9" ht="15" customHeight="1">
      <c r="C39658" s="220" t="str">
        <f t="shared" si="1238"/>
        <v/>
      </c>
      <c r="I39658" s="218" t="str">
        <f t="shared" si="1239"/>
        <v/>
      </c>
    </row>
    <row r="39659" spans="3:9" ht="15" customHeight="1">
      <c r="C39659" s="220" t="str">
        <f t="shared" si="1238"/>
        <v/>
      </c>
      <c r="I39659" s="218" t="str">
        <f t="shared" si="1239"/>
        <v/>
      </c>
    </row>
    <row r="39660" spans="3:9" ht="15" customHeight="1">
      <c r="C39660" s="220" t="str">
        <f t="shared" si="1238"/>
        <v/>
      </c>
      <c r="I39660" s="218" t="str">
        <f t="shared" si="1239"/>
        <v/>
      </c>
    </row>
    <row r="39661" spans="3:9" ht="15" customHeight="1">
      <c r="C39661" s="220" t="str">
        <f t="shared" si="1238"/>
        <v/>
      </c>
      <c r="I39661" s="218" t="str">
        <f t="shared" si="1239"/>
        <v/>
      </c>
    </row>
    <row r="39662" spans="3:9" ht="15" customHeight="1">
      <c r="C39662" s="220" t="str">
        <f t="shared" si="1238"/>
        <v/>
      </c>
      <c r="I39662" s="218" t="str">
        <f t="shared" si="1239"/>
        <v/>
      </c>
    </row>
    <row r="39663" spans="3:9" ht="15" customHeight="1">
      <c r="C39663" s="220" t="str">
        <f t="shared" si="1238"/>
        <v/>
      </c>
      <c r="I39663" s="218" t="str">
        <f t="shared" si="1239"/>
        <v/>
      </c>
    </row>
    <row r="39664" spans="3:9" ht="15" customHeight="1">
      <c r="C39664" s="220" t="str">
        <f t="shared" si="1238"/>
        <v/>
      </c>
      <c r="I39664" s="218" t="str">
        <f t="shared" si="1239"/>
        <v/>
      </c>
    </row>
    <row r="39665" spans="3:9" ht="15" customHeight="1">
      <c r="C39665" s="220" t="str">
        <f t="shared" si="1238"/>
        <v/>
      </c>
      <c r="I39665" s="218" t="str">
        <f t="shared" si="1239"/>
        <v/>
      </c>
    </row>
    <row r="39666" spans="3:9" ht="15" customHeight="1">
      <c r="C39666" s="220" t="str">
        <f t="shared" si="1238"/>
        <v/>
      </c>
      <c r="I39666" s="218" t="str">
        <f t="shared" si="1239"/>
        <v/>
      </c>
    </row>
    <row r="39667" spans="3:9" ht="15" customHeight="1">
      <c r="C39667" s="220" t="str">
        <f t="shared" si="1238"/>
        <v/>
      </c>
      <c r="I39667" s="218" t="str">
        <f t="shared" si="1239"/>
        <v/>
      </c>
    </row>
    <row r="39668" spans="3:9" ht="15" customHeight="1">
      <c r="C39668" s="220" t="str">
        <f t="shared" si="1238"/>
        <v/>
      </c>
      <c r="I39668" s="218" t="str">
        <f t="shared" si="1239"/>
        <v/>
      </c>
    </row>
    <row r="39669" spans="3:9" ht="15" customHeight="1">
      <c r="C39669" s="220" t="str">
        <f t="shared" si="1238"/>
        <v/>
      </c>
      <c r="I39669" s="218" t="str">
        <f t="shared" si="1239"/>
        <v/>
      </c>
    </row>
    <row r="39670" spans="3:9" ht="15" customHeight="1">
      <c r="C39670" s="220" t="str">
        <f t="shared" si="1238"/>
        <v/>
      </c>
      <c r="I39670" s="218" t="str">
        <f t="shared" si="1239"/>
        <v/>
      </c>
    </row>
    <row r="39671" spans="3:9" ht="15" customHeight="1">
      <c r="C39671" s="220" t="str">
        <f t="shared" si="1238"/>
        <v/>
      </c>
      <c r="I39671" s="218" t="str">
        <f t="shared" si="1239"/>
        <v/>
      </c>
    </row>
    <row r="39672" spans="3:9" ht="15" customHeight="1">
      <c r="C39672" s="220" t="str">
        <f t="shared" si="1238"/>
        <v/>
      </c>
      <c r="I39672" s="218" t="str">
        <f t="shared" si="1239"/>
        <v/>
      </c>
    </row>
    <row r="39673" spans="3:9" ht="15" customHeight="1">
      <c r="C39673" s="220" t="str">
        <f t="shared" si="1238"/>
        <v/>
      </c>
      <c r="I39673" s="218" t="str">
        <f t="shared" si="1239"/>
        <v/>
      </c>
    </row>
    <row r="39674" spans="3:9" ht="15" customHeight="1">
      <c r="C39674" s="220" t="str">
        <f t="shared" si="1238"/>
        <v/>
      </c>
      <c r="I39674" s="218" t="str">
        <f t="shared" si="1239"/>
        <v/>
      </c>
    </row>
    <row r="39675" spans="3:9" ht="15" customHeight="1">
      <c r="C39675" s="220" t="str">
        <f t="shared" si="1238"/>
        <v/>
      </c>
      <c r="I39675" s="218" t="str">
        <f t="shared" si="1239"/>
        <v/>
      </c>
    </row>
    <row r="39676" spans="3:9" ht="15" customHeight="1">
      <c r="C39676" s="220" t="str">
        <f t="shared" si="1238"/>
        <v/>
      </c>
      <c r="I39676" s="218" t="str">
        <f t="shared" si="1239"/>
        <v/>
      </c>
    </row>
    <row r="39677" spans="3:9" ht="15" customHeight="1">
      <c r="C39677" s="220" t="str">
        <f t="shared" si="1238"/>
        <v/>
      </c>
      <c r="I39677" s="218" t="str">
        <f t="shared" si="1239"/>
        <v/>
      </c>
    </row>
    <row r="39678" spans="3:9" ht="15" customHeight="1">
      <c r="C39678" s="220" t="str">
        <f t="shared" si="1238"/>
        <v/>
      </c>
      <c r="I39678" s="218" t="str">
        <f t="shared" si="1239"/>
        <v/>
      </c>
    </row>
    <row r="39679" spans="3:9" ht="15" customHeight="1">
      <c r="C39679" s="220" t="str">
        <f t="shared" si="1238"/>
        <v/>
      </c>
      <c r="I39679" s="218" t="str">
        <f t="shared" si="1239"/>
        <v/>
      </c>
    </row>
    <row r="39680" spans="3:9" ht="15" customHeight="1">
      <c r="C39680" s="220" t="str">
        <f t="shared" si="1238"/>
        <v/>
      </c>
      <c r="I39680" s="218" t="str">
        <f t="shared" si="1239"/>
        <v/>
      </c>
    </row>
    <row r="39681" spans="3:9" ht="15" customHeight="1">
      <c r="C39681" s="220" t="str">
        <f t="shared" si="1238"/>
        <v/>
      </c>
      <c r="I39681" s="218" t="str">
        <f t="shared" si="1239"/>
        <v/>
      </c>
    </row>
    <row r="39682" spans="3:9" ht="15" customHeight="1">
      <c r="C39682" s="220" t="str">
        <f t="shared" si="1238"/>
        <v/>
      </c>
      <c r="I39682" s="218" t="str">
        <f t="shared" si="1239"/>
        <v/>
      </c>
    </row>
    <row r="39683" spans="3:9" ht="15" customHeight="1">
      <c r="C39683" s="220" t="str">
        <f t="shared" si="1238"/>
        <v/>
      </c>
      <c r="I39683" s="218" t="str">
        <f t="shared" si="1239"/>
        <v/>
      </c>
    </row>
    <row r="39684" spans="3:9" ht="15" customHeight="1">
      <c r="C39684" s="220" t="str">
        <f t="shared" si="1238"/>
        <v/>
      </c>
      <c r="I39684" s="218" t="str">
        <f t="shared" si="1239"/>
        <v/>
      </c>
    </row>
    <row r="39685" spans="3:9" ht="15" customHeight="1">
      <c r="C39685" s="220" t="str">
        <f t="shared" si="1238"/>
        <v/>
      </c>
      <c r="I39685" s="218" t="str">
        <f t="shared" si="1239"/>
        <v/>
      </c>
    </row>
    <row r="39686" spans="3:9" ht="15" customHeight="1">
      <c r="C39686" s="220" t="str">
        <f t="shared" ref="C39686:C39749" si="1240">IF(B39686="","",MONTH(B39686))</f>
        <v/>
      </c>
      <c r="I39686" s="218" t="str">
        <f t="shared" ref="I39686:I39749" si="1241">IF(H39686="","",IF(E39686="","Não deixe campos em branco, a planilha resumo de custos e despesas necessita deles para funcionar",IF(F39686="","Não deixe campos em branco, a planilha resumo de custos e despesas necessita deles para funcionar",IF(G39686="","Não deixe campos em branco, a planilha resumo de custos e despesas necessita deles para funcionar",""))))</f>
        <v/>
      </c>
    </row>
    <row r="39687" spans="3:9" ht="15" customHeight="1">
      <c r="C39687" s="220" t="str">
        <f t="shared" si="1240"/>
        <v/>
      </c>
      <c r="I39687" s="218" t="str">
        <f t="shared" si="1241"/>
        <v/>
      </c>
    </row>
    <row r="39688" spans="3:9" ht="15" customHeight="1">
      <c r="C39688" s="220" t="str">
        <f t="shared" si="1240"/>
        <v/>
      </c>
      <c r="I39688" s="218" t="str">
        <f t="shared" si="1241"/>
        <v/>
      </c>
    </row>
    <row r="39689" spans="3:9" ht="15" customHeight="1">
      <c r="C39689" s="220" t="str">
        <f t="shared" si="1240"/>
        <v/>
      </c>
      <c r="I39689" s="218" t="str">
        <f t="shared" si="1241"/>
        <v/>
      </c>
    </row>
    <row r="39690" spans="3:9" ht="15" customHeight="1">
      <c r="C39690" s="220" t="str">
        <f t="shared" si="1240"/>
        <v/>
      </c>
      <c r="I39690" s="218" t="str">
        <f t="shared" si="1241"/>
        <v/>
      </c>
    </row>
    <row r="39691" spans="3:9" ht="15" customHeight="1">
      <c r="C39691" s="220" t="str">
        <f t="shared" si="1240"/>
        <v/>
      </c>
      <c r="I39691" s="218" t="str">
        <f t="shared" si="1241"/>
        <v/>
      </c>
    </row>
    <row r="39692" spans="3:9" ht="15" customHeight="1">
      <c r="C39692" s="220" t="str">
        <f t="shared" si="1240"/>
        <v/>
      </c>
      <c r="I39692" s="218" t="str">
        <f t="shared" si="1241"/>
        <v/>
      </c>
    </row>
    <row r="39693" spans="3:9" ht="15" customHeight="1">
      <c r="C39693" s="220" t="str">
        <f t="shared" si="1240"/>
        <v/>
      </c>
      <c r="I39693" s="218" t="str">
        <f t="shared" si="1241"/>
        <v/>
      </c>
    </row>
    <row r="39694" spans="3:9" ht="15" customHeight="1">
      <c r="C39694" s="220" t="str">
        <f t="shared" si="1240"/>
        <v/>
      </c>
      <c r="I39694" s="218" t="str">
        <f t="shared" si="1241"/>
        <v/>
      </c>
    </row>
    <row r="39695" spans="3:9" ht="15" customHeight="1">
      <c r="C39695" s="220" t="str">
        <f t="shared" si="1240"/>
        <v/>
      </c>
      <c r="I39695" s="218" t="str">
        <f t="shared" si="1241"/>
        <v/>
      </c>
    </row>
    <row r="39696" spans="3:9" ht="15" customHeight="1">
      <c r="C39696" s="220" t="str">
        <f t="shared" si="1240"/>
        <v/>
      </c>
      <c r="I39696" s="218" t="str">
        <f t="shared" si="1241"/>
        <v/>
      </c>
    </row>
    <row r="39697" spans="3:9" ht="15" customHeight="1">
      <c r="C39697" s="220" t="str">
        <f t="shared" si="1240"/>
        <v/>
      </c>
      <c r="I39697" s="218" t="str">
        <f t="shared" si="1241"/>
        <v/>
      </c>
    </row>
    <row r="39698" spans="3:9" ht="15" customHeight="1">
      <c r="C39698" s="220" t="str">
        <f t="shared" si="1240"/>
        <v/>
      </c>
      <c r="I39698" s="218" t="str">
        <f t="shared" si="1241"/>
        <v/>
      </c>
    </row>
    <row r="39699" spans="3:9" ht="15" customHeight="1">
      <c r="C39699" s="220" t="str">
        <f t="shared" si="1240"/>
        <v/>
      </c>
      <c r="I39699" s="218" t="str">
        <f t="shared" si="1241"/>
        <v/>
      </c>
    </row>
    <row r="39700" spans="3:9" ht="15" customHeight="1">
      <c r="C39700" s="220" t="str">
        <f t="shared" si="1240"/>
        <v/>
      </c>
      <c r="I39700" s="218" t="str">
        <f t="shared" si="1241"/>
        <v/>
      </c>
    </row>
    <row r="39701" spans="3:9" ht="15" customHeight="1">
      <c r="C39701" s="220" t="str">
        <f t="shared" si="1240"/>
        <v/>
      </c>
      <c r="I39701" s="218" t="str">
        <f t="shared" si="1241"/>
        <v/>
      </c>
    </row>
    <row r="39702" spans="3:9" ht="15" customHeight="1">
      <c r="C39702" s="220" t="str">
        <f t="shared" si="1240"/>
        <v/>
      </c>
      <c r="I39702" s="218" t="str">
        <f t="shared" si="1241"/>
        <v/>
      </c>
    </row>
    <row r="39703" spans="3:9" ht="15" customHeight="1">
      <c r="C39703" s="220" t="str">
        <f t="shared" si="1240"/>
        <v/>
      </c>
      <c r="I39703" s="218" t="str">
        <f t="shared" si="1241"/>
        <v/>
      </c>
    </row>
    <row r="39704" spans="3:9" ht="15" customHeight="1">
      <c r="C39704" s="220" t="str">
        <f t="shared" si="1240"/>
        <v/>
      </c>
      <c r="I39704" s="218" t="str">
        <f t="shared" si="1241"/>
        <v/>
      </c>
    </row>
    <row r="39705" spans="3:9" ht="15" customHeight="1">
      <c r="C39705" s="220" t="str">
        <f t="shared" si="1240"/>
        <v/>
      </c>
      <c r="I39705" s="218" t="str">
        <f t="shared" si="1241"/>
        <v/>
      </c>
    </row>
    <row r="39706" spans="3:9" ht="15" customHeight="1">
      <c r="C39706" s="220" t="str">
        <f t="shared" si="1240"/>
        <v/>
      </c>
      <c r="I39706" s="218" t="str">
        <f t="shared" si="1241"/>
        <v/>
      </c>
    </row>
    <row r="39707" spans="3:9" ht="15" customHeight="1">
      <c r="C39707" s="220" t="str">
        <f t="shared" si="1240"/>
        <v/>
      </c>
      <c r="I39707" s="218" t="str">
        <f t="shared" si="1241"/>
        <v/>
      </c>
    </row>
    <row r="39708" spans="3:9" ht="15" customHeight="1">
      <c r="C39708" s="220" t="str">
        <f t="shared" si="1240"/>
        <v/>
      </c>
      <c r="I39708" s="218" t="str">
        <f t="shared" si="1241"/>
        <v/>
      </c>
    </row>
    <row r="39709" spans="3:9" ht="15" customHeight="1">
      <c r="C39709" s="220" t="str">
        <f t="shared" si="1240"/>
        <v/>
      </c>
      <c r="I39709" s="218" t="str">
        <f t="shared" si="1241"/>
        <v/>
      </c>
    </row>
    <row r="39710" spans="3:9" ht="15" customHeight="1">
      <c r="C39710" s="220" t="str">
        <f t="shared" si="1240"/>
        <v/>
      </c>
      <c r="I39710" s="218" t="str">
        <f t="shared" si="1241"/>
        <v/>
      </c>
    </row>
    <row r="39711" spans="3:9" ht="15" customHeight="1">
      <c r="C39711" s="220" t="str">
        <f t="shared" si="1240"/>
        <v/>
      </c>
      <c r="I39711" s="218" t="str">
        <f t="shared" si="1241"/>
        <v/>
      </c>
    </row>
    <row r="39712" spans="3:9" ht="15" customHeight="1">
      <c r="C39712" s="220" t="str">
        <f t="shared" si="1240"/>
        <v/>
      </c>
      <c r="I39712" s="218" t="str">
        <f t="shared" si="1241"/>
        <v/>
      </c>
    </row>
    <row r="39713" spans="3:9" ht="15" customHeight="1">
      <c r="C39713" s="220" t="str">
        <f t="shared" si="1240"/>
        <v/>
      </c>
      <c r="I39713" s="218" t="str">
        <f t="shared" si="1241"/>
        <v/>
      </c>
    </row>
    <row r="39714" spans="3:9" ht="15" customHeight="1">
      <c r="C39714" s="220" t="str">
        <f t="shared" si="1240"/>
        <v/>
      </c>
      <c r="I39714" s="218" t="str">
        <f t="shared" si="1241"/>
        <v/>
      </c>
    </row>
    <row r="39715" spans="3:9" ht="15" customHeight="1">
      <c r="C39715" s="220" t="str">
        <f t="shared" si="1240"/>
        <v/>
      </c>
      <c r="I39715" s="218" t="str">
        <f t="shared" si="1241"/>
        <v/>
      </c>
    </row>
    <row r="39716" spans="3:9" ht="15" customHeight="1">
      <c r="C39716" s="220" t="str">
        <f t="shared" si="1240"/>
        <v/>
      </c>
      <c r="I39716" s="218" t="str">
        <f t="shared" si="1241"/>
        <v/>
      </c>
    </row>
    <row r="39717" spans="3:9" ht="15" customHeight="1">
      <c r="C39717" s="220" t="str">
        <f t="shared" si="1240"/>
        <v/>
      </c>
      <c r="I39717" s="218" t="str">
        <f t="shared" si="1241"/>
        <v/>
      </c>
    </row>
    <row r="39718" spans="3:9" ht="15" customHeight="1">
      <c r="C39718" s="220" t="str">
        <f t="shared" si="1240"/>
        <v/>
      </c>
      <c r="I39718" s="218" t="str">
        <f t="shared" si="1241"/>
        <v/>
      </c>
    </row>
    <row r="39719" spans="3:9" ht="15" customHeight="1">
      <c r="C39719" s="220" t="str">
        <f t="shared" si="1240"/>
        <v/>
      </c>
      <c r="I39719" s="218" t="str">
        <f t="shared" si="1241"/>
        <v/>
      </c>
    </row>
    <row r="39720" spans="3:9" ht="15" customHeight="1">
      <c r="C39720" s="220" t="str">
        <f t="shared" si="1240"/>
        <v/>
      </c>
      <c r="I39720" s="218" t="str">
        <f t="shared" si="1241"/>
        <v/>
      </c>
    </row>
    <row r="39721" spans="3:9" ht="15" customHeight="1">
      <c r="C39721" s="220" t="str">
        <f t="shared" si="1240"/>
        <v/>
      </c>
      <c r="I39721" s="218" t="str">
        <f t="shared" si="1241"/>
        <v/>
      </c>
    </row>
    <row r="39722" spans="3:9" ht="15" customHeight="1">
      <c r="C39722" s="220" t="str">
        <f t="shared" si="1240"/>
        <v/>
      </c>
      <c r="I39722" s="218" t="str">
        <f t="shared" si="1241"/>
        <v/>
      </c>
    </row>
    <row r="39723" spans="3:9" ht="15" customHeight="1">
      <c r="C39723" s="220" t="str">
        <f t="shared" si="1240"/>
        <v/>
      </c>
      <c r="I39723" s="218" t="str">
        <f t="shared" si="1241"/>
        <v/>
      </c>
    </row>
    <row r="39724" spans="3:9" ht="15" customHeight="1">
      <c r="C39724" s="220" t="str">
        <f t="shared" si="1240"/>
        <v/>
      </c>
      <c r="I39724" s="218" t="str">
        <f t="shared" si="1241"/>
        <v/>
      </c>
    </row>
    <row r="39725" spans="3:9" ht="15" customHeight="1">
      <c r="C39725" s="220" t="str">
        <f t="shared" si="1240"/>
        <v/>
      </c>
      <c r="I39725" s="218" t="str">
        <f t="shared" si="1241"/>
        <v/>
      </c>
    </row>
    <row r="39726" spans="3:9" ht="15" customHeight="1">
      <c r="C39726" s="220" t="str">
        <f t="shared" si="1240"/>
        <v/>
      </c>
      <c r="I39726" s="218" t="str">
        <f t="shared" si="1241"/>
        <v/>
      </c>
    </row>
    <row r="39727" spans="3:9" ht="15" customHeight="1">
      <c r="C39727" s="220" t="str">
        <f t="shared" si="1240"/>
        <v/>
      </c>
      <c r="I39727" s="218" t="str">
        <f t="shared" si="1241"/>
        <v/>
      </c>
    </row>
    <row r="39728" spans="3:9" ht="15" customHeight="1">
      <c r="C39728" s="220" t="str">
        <f t="shared" si="1240"/>
        <v/>
      </c>
      <c r="I39728" s="218" t="str">
        <f t="shared" si="1241"/>
        <v/>
      </c>
    </row>
    <row r="39729" spans="3:9" ht="15" customHeight="1">
      <c r="C39729" s="220" t="str">
        <f t="shared" si="1240"/>
        <v/>
      </c>
      <c r="I39729" s="218" t="str">
        <f t="shared" si="1241"/>
        <v/>
      </c>
    </row>
    <row r="39730" spans="3:9" ht="15" customHeight="1">
      <c r="C39730" s="220" t="str">
        <f t="shared" si="1240"/>
        <v/>
      </c>
      <c r="I39730" s="218" t="str">
        <f t="shared" si="1241"/>
        <v/>
      </c>
    </row>
    <row r="39731" spans="3:9" ht="15" customHeight="1">
      <c r="C39731" s="220" t="str">
        <f t="shared" si="1240"/>
        <v/>
      </c>
      <c r="I39731" s="218" t="str">
        <f t="shared" si="1241"/>
        <v/>
      </c>
    </row>
    <row r="39732" spans="3:9" ht="15" customHeight="1">
      <c r="C39732" s="220" t="str">
        <f t="shared" si="1240"/>
        <v/>
      </c>
      <c r="I39732" s="218" t="str">
        <f t="shared" si="1241"/>
        <v/>
      </c>
    </row>
    <row r="39733" spans="3:9" ht="15" customHeight="1">
      <c r="C39733" s="220" t="str">
        <f t="shared" si="1240"/>
        <v/>
      </c>
      <c r="I39733" s="218" t="str">
        <f t="shared" si="1241"/>
        <v/>
      </c>
    </row>
    <row r="39734" spans="3:9" ht="15" customHeight="1">
      <c r="C39734" s="220" t="str">
        <f t="shared" si="1240"/>
        <v/>
      </c>
      <c r="I39734" s="218" t="str">
        <f t="shared" si="1241"/>
        <v/>
      </c>
    </row>
    <row r="39735" spans="3:9" ht="15" customHeight="1">
      <c r="C39735" s="220" t="str">
        <f t="shared" si="1240"/>
        <v/>
      </c>
      <c r="I39735" s="218" t="str">
        <f t="shared" si="1241"/>
        <v/>
      </c>
    </row>
    <row r="39736" spans="3:9" ht="15" customHeight="1">
      <c r="C39736" s="220" t="str">
        <f t="shared" si="1240"/>
        <v/>
      </c>
      <c r="I39736" s="218" t="str">
        <f t="shared" si="1241"/>
        <v/>
      </c>
    </row>
    <row r="39737" spans="3:9" ht="15" customHeight="1">
      <c r="C39737" s="220" t="str">
        <f t="shared" si="1240"/>
        <v/>
      </c>
      <c r="I39737" s="218" t="str">
        <f t="shared" si="1241"/>
        <v/>
      </c>
    </row>
    <row r="39738" spans="3:9" ht="15" customHeight="1">
      <c r="C39738" s="220" t="str">
        <f t="shared" si="1240"/>
        <v/>
      </c>
      <c r="I39738" s="218" t="str">
        <f t="shared" si="1241"/>
        <v/>
      </c>
    </row>
    <row r="39739" spans="3:9" ht="15" customHeight="1">
      <c r="C39739" s="220" t="str">
        <f t="shared" si="1240"/>
        <v/>
      </c>
      <c r="I39739" s="218" t="str">
        <f t="shared" si="1241"/>
        <v/>
      </c>
    </row>
    <row r="39740" spans="3:9" ht="15" customHeight="1">
      <c r="C39740" s="220" t="str">
        <f t="shared" si="1240"/>
        <v/>
      </c>
      <c r="I39740" s="218" t="str">
        <f t="shared" si="1241"/>
        <v/>
      </c>
    </row>
    <row r="39741" spans="3:9" ht="15" customHeight="1">
      <c r="C39741" s="220" t="str">
        <f t="shared" si="1240"/>
        <v/>
      </c>
      <c r="I39741" s="218" t="str">
        <f t="shared" si="1241"/>
        <v/>
      </c>
    </row>
    <row r="39742" spans="3:9" ht="15" customHeight="1">
      <c r="C39742" s="220" t="str">
        <f t="shared" si="1240"/>
        <v/>
      </c>
      <c r="I39742" s="218" t="str">
        <f t="shared" si="1241"/>
        <v/>
      </c>
    </row>
    <row r="39743" spans="3:9" ht="15" customHeight="1">
      <c r="C39743" s="220" t="str">
        <f t="shared" si="1240"/>
        <v/>
      </c>
      <c r="I39743" s="218" t="str">
        <f t="shared" si="1241"/>
        <v/>
      </c>
    </row>
    <row r="39744" spans="3:9" ht="15" customHeight="1">
      <c r="C39744" s="220" t="str">
        <f t="shared" si="1240"/>
        <v/>
      </c>
      <c r="I39744" s="218" t="str">
        <f t="shared" si="1241"/>
        <v/>
      </c>
    </row>
    <row r="39745" spans="3:9" ht="15" customHeight="1">
      <c r="C39745" s="220" t="str">
        <f t="shared" si="1240"/>
        <v/>
      </c>
      <c r="I39745" s="218" t="str">
        <f t="shared" si="1241"/>
        <v/>
      </c>
    </row>
    <row r="39746" spans="3:9" ht="15" customHeight="1">
      <c r="C39746" s="220" t="str">
        <f t="shared" si="1240"/>
        <v/>
      </c>
      <c r="I39746" s="218" t="str">
        <f t="shared" si="1241"/>
        <v/>
      </c>
    </row>
    <row r="39747" spans="3:9" ht="15" customHeight="1">
      <c r="C39747" s="220" t="str">
        <f t="shared" si="1240"/>
        <v/>
      </c>
      <c r="I39747" s="218" t="str">
        <f t="shared" si="1241"/>
        <v/>
      </c>
    </row>
    <row r="39748" spans="3:9" ht="15" customHeight="1">
      <c r="C39748" s="220" t="str">
        <f t="shared" si="1240"/>
        <v/>
      </c>
      <c r="I39748" s="218" t="str">
        <f t="shared" si="1241"/>
        <v/>
      </c>
    </row>
    <row r="39749" spans="3:9" ht="15" customHeight="1">
      <c r="C39749" s="220" t="str">
        <f t="shared" si="1240"/>
        <v/>
      </c>
      <c r="I39749" s="218" t="str">
        <f t="shared" si="1241"/>
        <v/>
      </c>
    </row>
    <row r="39750" spans="3:9" ht="15" customHeight="1">
      <c r="C39750" s="220" t="str">
        <f t="shared" ref="C39750:C39813" si="1242">IF(B39750="","",MONTH(B39750))</f>
        <v/>
      </c>
      <c r="I39750" s="218" t="str">
        <f t="shared" ref="I39750:I39813" si="1243">IF(H39750="","",IF(E39750="","Não deixe campos em branco, a planilha resumo de custos e despesas necessita deles para funcionar",IF(F39750="","Não deixe campos em branco, a planilha resumo de custos e despesas necessita deles para funcionar",IF(G39750="","Não deixe campos em branco, a planilha resumo de custos e despesas necessita deles para funcionar",""))))</f>
        <v/>
      </c>
    </row>
    <row r="39751" spans="3:9" ht="15" customHeight="1">
      <c r="C39751" s="220" t="str">
        <f t="shared" si="1242"/>
        <v/>
      </c>
      <c r="I39751" s="218" t="str">
        <f t="shared" si="1243"/>
        <v/>
      </c>
    </row>
    <row r="39752" spans="3:9" ht="15" customHeight="1">
      <c r="C39752" s="220" t="str">
        <f t="shared" si="1242"/>
        <v/>
      </c>
      <c r="I39752" s="218" t="str">
        <f t="shared" si="1243"/>
        <v/>
      </c>
    </row>
    <row r="39753" spans="3:9" ht="15" customHeight="1">
      <c r="C39753" s="220" t="str">
        <f t="shared" si="1242"/>
        <v/>
      </c>
      <c r="I39753" s="218" t="str">
        <f t="shared" si="1243"/>
        <v/>
      </c>
    </row>
    <row r="39754" spans="3:9" ht="15" customHeight="1">
      <c r="C39754" s="220" t="str">
        <f t="shared" si="1242"/>
        <v/>
      </c>
      <c r="I39754" s="218" t="str">
        <f t="shared" si="1243"/>
        <v/>
      </c>
    </row>
    <row r="39755" spans="3:9" ht="15" customHeight="1">
      <c r="C39755" s="220" t="str">
        <f t="shared" si="1242"/>
        <v/>
      </c>
      <c r="I39755" s="218" t="str">
        <f t="shared" si="1243"/>
        <v/>
      </c>
    </row>
    <row r="39756" spans="3:9" ht="15" customHeight="1">
      <c r="C39756" s="220" t="str">
        <f t="shared" si="1242"/>
        <v/>
      </c>
      <c r="I39756" s="218" t="str">
        <f t="shared" si="1243"/>
        <v/>
      </c>
    </row>
    <row r="39757" spans="3:9" ht="15" customHeight="1">
      <c r="C39757" s="220" t="str">
        <f t="shared" si="1242"/>
        <v/>
      </c>
      <c r="I39757" s="218" t="str">
        <f t="shared" si="1243"/>
        <v/>
      </c>
    </row>
    <row r="39758" spans="3:9" ht="15" customHeight="1">
      <c r="C39758" s="220" t="str">
        <f t="shared" si="1242"/>
        <v/>
      </c>
      <c r="I39758" s="218" t="str">
        <f t="shared" si="1243"/>
        <v/>
      </c>
    </row>
    <row r="39759" spans="3:9" ht="15" customHeight="1">
      <c r="C39759" s="220" t="str">
        <f t="shared" si="1242"/>
        <v/>
      </c>
      <c r="I39759" s="218" t="str">
        <f t="shared" si="1243"/>
        <v/>
      </c>
    </row>
    <row r="39760" spans="3:9" ht="15" customHeight="1">
      <c r="C39760" s="220" t="str">
        <f t="shared" si="1242"/>
        <v/>
      </c>
      <c r="I39760" s="218" t="str">
        <f t="shared" si="1243"/>
        <v/>
      </c>
    </row>
    <row r="39761" spans="3:9" ht="15" customHeight="1">
      <c r="C39761" s="220" t="str">
        <f t="shared" si="1242"/>
        <v/>
      </c>
      <c r="I39761" s="218" t="str">
        <f t="shared" si="1243"/>
        <v/>
      </c>
    </row>
    <row r="39762" spans="3:9" ht="15" customHeight="1">
      <c r="C39762" s="220" t="str">
        <f t="shared" si="1242"/>
        <v/>
      </c>
      <c r="I39762" s="218" t="str">
        <f t="shared" si="1243"/>
        <v/>
      </c>
    </row>
    <row r="39763" spans="3:9" ht="15" customHeight="1">
      <c r="C39763" s="220" t="str">
        <f t="shared" si="1242"/>
        <v/>
      </c>
      <c r="I39763" s="218" t="str">
        <f t="shared" si="1243"/>
        <v/>
      </c>
    </row>
    <row r="39764" spans="3:9" ht="15" customHeight="1">
      <c r="C39764" s="220" t="str">
        <f t="shared" si="1242"/>
        <v/>
      </c>
      <c r="I39764" s="218" t="str">
        <f t="shared" si="1243"/>
        <v/>
      </c>
    </row>
    <row r="39765" spans="3:9" ht="15" customHeight="1">
      <c r="C39765" s="220" t="str">
        <f t="shared" si="1242"/>
        <v/>
      </c>
      <c r="I39765" s="218" t="str">
        <f t="shared" si="1243"/>
        <v/>
      </c>
    </row>
    <row r="39766" spans="3:9" ht="15" customHeight="1">
      <c r="C39766" s="220" t="str">
        <f t="shared" si="1242"/>
        <v/>
      </c>
      <c r="I39766" s="218" t="str">
        <f t="shared" si="1243"/>
        <v/>
      </c>
    </row>
    <row r="39767" spans="3:9" ht="15" customHeight="1">
      <c r="C39767" s="220" t="str">
        <f t="shared" si="1242"/>
        <v/>
      </c>
      <c r="I39767" s="218" t="str">
        <f t="shared" si="1243"/>
        <v/>
      </c>
    </row>
    <row r="39768" spans="3:9" ht="15" customHeight="1">
      <c r="C39768" s="220" t="str">
        <f t="shared" si="1242"/>
        <v/>
      </c>
      <c r="I39768" s="218" t="str">
        <f t="shared" si="1243"/>
        <v/>
      </c>
    </row>
    <row r="39769" spans="3:9" ht="15" customHeight="1">
      <c r="C39769" s="220" t="str">
        <f t="shared" si="1242"/>
        <v/>
      </c>
      <c r="I39769" s="218" t="str">
        <f t="shared" si="1243"/>
        <v/>
      </c>
    </row>
    <row r="39770" spans="3:9" ht="15" customHeight="1">
      <c r="C39770" s="220" t="str">
        <f t="shared" si="1242"/>
        <v/>
      </c>
      <c r="I39770" s="218" t="str">
        <f t="shared" si="1243"/>
        <v/>
      </c>
    </row>
    <row r="39771" spans="3:9" ht="15" customHeight="1">
      <c r="C39771" s="220" t="str">
        <f t="shared" si="1242"/>
        <v/>
      </c>
      <c r="I39771" s="218" t="str">
        <f t="shared" si="1243"/>
        <v/>
      </c>
    </row>
    <row r="39772" spans="3:9" ht="15" customHeight="1">
      <c r="C39772" s="220" t="str">
        <f t="shared" si="1242"/>
        <v/>
      </c>
      <c r="I39772" s="218" t="str">
        <f t="shared" si="1243"/>
        <v/>
      </c>
    </row>
    <row r="39773" spans="3:9" ht="15" customHeight="1">
      <c r="C39773" s="220" t="str">
        <f t="shared" si="1242"/>
        <v/>
      </c>
      <c r="I39773" s="218" t="str">
        <f t="shared" si="1243"/>
        <v/>
      </c>
    </row>
    <row r="39774" spans="3:9" ht="15" customHeight="1">
      <c r="C39774" s="220" t="str">
        <f t="shared" si="1242"/>
        <v/>
      </c>
      <c r="I39774" s="218" t="str">
        <f t="shared" si="1243"/>
        <v/>
      </c>
    </row>
    <row r="39775" spans="3:9" ht="15" customHeight="1">
      <c r="C39775" s="220" t="str">
        <f t="shared" si="1242"/>
        <v/>
      </c>
      <c r="I39775" s="218" t="str">
        <f t="shared" si="1243"/>
        <v/>
      </c>
    </row>
    <row r="39776" spans="3:9" ht="15" customHeight="1">
      <c r="C39776" s="220" t="str">
        <f t="shared" si="1242"/>
        <v/>
      </c>
      <c r="I39776" s="218" t="str">
        <f t="shared" si="1243"/>
        <v/>
      </c>
    </row>
    <row r="39777" spans="3:9" ht="15" customHeight="1">
      <c r="C39777" s="220" t="str">
        <f t="shared" si="1242"/>
        <v/>
      </c>
      <c r="I39777" s="218" t="str">
        <f t="shared" si="1243"/>
        <v/>
      </c>
    </row>
    <row r="39778" spans="3:9" ht="15" customHeight="1">
      <c r="C39778" s="220" t="str">
        <f t="shared" si="1242"/>
        <v/>
      </c>
      <c r="I39778" s="218" t="str">
        <f t="shared" si="1243"/>
        <v/>
      </c>
    </row>
    <row r="39779" spans="3:9" ht="15" customHeight="1">
      <c r="C39779" s="220" t="str">
        <f t="shared" si="1242"/>
        <v/>
      </c>
      <c r="I39779" s="218" t="str">
        <f t="shared" si="1243"/>
        <v/>
      </c>
    </row>
    <row r="39780" spans="3:9" ht="15" customHeight="1">
      <c r="C39780" s="220" t="str">
        <f t="shared" si="1242"/>
        <v/>
      </c>
      <c r="I39780" s="218" t="str">
        <f t="shared" si="1243"/>
        <v/>
      </c>
    </row>
    <row r="39781" spans="3:9" ht="15" customHeight="1">
      <c r="C39781" s="220" t="str">
        <f t="shared" si="1242"/>
        <v/>
      </c>
      <c r="I39781" s="218" t="str">
        <f t="shared" si="1243"/>
        <v/>
      </c>
    </row>
    <row r="39782" spans="3:9" ht="15" customHeight="1">
      <c r="C39782" s="220" t="str">
        <f t="shared" si="1242"/>
        <v/>
      </c>
      <c r="I39782" s="218" t="str">
        <f t="shared" si="1243"/>
        <v/>
      </c>
    </row>
    <row r="39783" spans="3:9" ht="15" customHeight="1">
      <c r="C39783" s="220" t="str">
        <f t="shared" si="1242"/>
        <v/>
      </c>
      <c r="I39783" s="218" t="str">
        <f t="shared" si="1243"/>
        <v/>
      </c>
    </row>
    <row r="39784" spans="3:9" ht="15" customHeight="1">
      <c r="C39784" s="220" t="str">
        <f t="shared" si="1242"/>
        <v/>
      </c>
      <c r="I39784" s="218" t="str">
        <f t="shared" si="1243"/>
        <v/>
      </c>
    </row>
    <row r="39785" spans="3:9" ht="15" customHeight="1">
      <c r="C39785" s="220" t="str">
        <f t="shared" si="1242"/>
        <v/>
      </c>
      <c r="I39785" s="218" t="str">
        <f t="shared" si="1243"/>
        <v/>
      </c>
    </row>
    <row r="39786" spans="3:9" ht="15" customHeight="1">
      <c r="C39786" s="220" t="str">
        <f t="shared" si="1242"/>
        <v/>
      </c>
      <c r="I39786" s="218" t="str">
        <f t="shared" si="1243"/>
        <v/>
      </c>
    </row>
    <row r="39787" spans="3:9" ht="15" customHeight="1">
      <c r="C39787" s="220" t="str">
        <f t="shared" si="1242"/>
        <v/>
      </c>
      <c r="I39787" s="218" t="str">
        <f t="shared" si="1243"/>
        <v/>
      </c>
    </row>
    <row r="39788" spans="3:9" ht="15" customHeight="1">
      <c r="C39788" s="220" t="str">
        <f t="shared" si="1242"/>
        <v/>
      </c>
      <c r="I39788" s="218" t="str">
        <f t="shared" si="1243"/>
        <v/>
      </c>
    </row>
    <row r="39789" spans="3:9" ht="15" customHeight="1">
      <c r="C39789" s="220" t="str">
        <f t="shared" si="1242"/>
        <v/>
      </c>
      <c r="I39789" s="218" t="str">
        <f t="shared" si="1243"/>
        <v/>
      </c>
    </row>
    <row r="39790" spans="3:9" ht="15" customHeight="1">
      <c r="C39790" s="220" t="str">
        <f t="shared" si="1242"/>
        <v/>
      </c>
      <c r="I39790" s="218" t="str">
        <f t="shared" si="1243"/>
        <v/>
      </c>
    </row>
    <row r="39791" spans="3:9" ht="15" customHeight="1">
      <c r="C39791" s="220" t="str">
        <f t="shared" si="1242"/>
        <v/>
      </c>
      <c r="I39791" s="218" t="str">
        <f t="shared" si="1243"/>
        <v/>
      </c>
    </row>
    <row r="39792" spans="3:9" ht="15" customHeight="1">
      <c r="C39792" s="220" t="str">
        <f t="shared" si="1242"/>
        <v/>
      </c>
      <c r="I39792" s="218" t="str">
        <f t="shared" si="1243"/>
        <v/>
      </c>
    </row>
    <row r="39793" spans="3:9" ht="15" customHeight="1">
      <c r="C39793" s="220" t="str">
        <f t="shared" si="1242"/>
        <v/>
      </c>
      <c r="I39793" s="218" t="str">
        <f t="shared" si="1243"/>
        <v/>
      </c>
    </row>
    <row r="39794" spans="3:9" ht="15" customHeight="1">
      <c r="C39794" s="220" t="str">
        <f t="shared" si="1242"/>
        <v/>
      </c>
      <c r="I39794" s="218" t="str">
        <f t="shared" si="1243"/>
        <v/>
      </c>
    </row>
    <row r="39795" spans="3:9" ht="15" customHeight="1">
      <c r="C39795" s="220" t="str">
        <f t="shared" si="1242"/>
        <v/>
      </c>
      <c r="I39795" s="218" t="str">
        <f t="shared" si="1243"/>
        <v/>
      </c>
    </row>
    <row r="39796" spans="3:9" ht="15" customHeight="1">
      <c r="C39796" s="220" t="str">
        <f t="shared" si="1242"/>
        <v/>
      </c>
      <c r="I39796" s="218" t="str">
        <f t="shared" si="1243"/>
        <v/>
      </c>
    </row>
    <row r="39797" spans="3:9" ht="15" customHeight="1">
      <c r="C39797" s="220" t="str">
        <f t="shared" si="1242"/>
        <v/>
      </c>
      <c r="I39797" s="218" t="str">
        <f t="shared" si="1243"/>
        <v/>
      </c>
    </row>
    <row r="39798" spans="3:9" ht="15" customHeight="1">
      <c r="C39798" s="220" t="str">
        <f t="shared" si="1242"/>
        <v/>
      </c>
      <c r="I39798" s="218" t="str">
        <f t="shared" si="1243"/>
        <v/>
      </c>
    </row>
    <row r="39799" spans="3:9" ht="15" customHeight="1">
      <c r="C39799" s="220" t="str">
        <f t="shared" si="1242"/>
        <v/>
      </c>
      <c r="I39799" s="218" t="str">
        <f t="shared" si="1243"/>
        <v/>
      </c>
    </row>
    <row r="39800" spans="3:9" ht="15" customHeight="1">
      <c r="C39800" s="220" t="str">
        <f t="shared" si="1242"/>
        <v/>
      </c>
      <c r="I39800" s="218" t="str">
        <f t="shared" si="1243"/>
        <v/>
      </c>
    </row>
    <row r="39801" spans="3:9" ht="15" customHeight="1">
      <c r="C39801" s="220" t="str">
        <f t="shared" si="1242"/>
        <v/>
      </c>
      <c r="I39801" s="218" t="str">
        <f t="shared" si="1243"/>
        <v/>
      </c>
    </row>
    <row r="39802" spans="3:9" ht="15" customHeight="1">
      <c r="C39802" s="220" t="str">
        <f t="shared" si="1242"/>
        <v/>
      </c>
      <c r="I39802" s="218" t="str">
        <f t="shared" si="1243"/>
        <v/>
      </c>
    </row>
    <row r="39803" spans="3:9" ht="15" customHeight="1">
      <c r="C39803" s="220" t="str">
        <f t="shared" si="1242"/>
        <v/>
      </c>
      <c r="I39803" s="218" t="str">
        <f t="shared" si="1243"/>
        <v/>
      </c>
    </row>
    <row r="39804" spans="3:9" ht="15" customHeight="1">
      <c r="C39804" s="220" t="str">
        <f t="shared" si="1242"/>
        <v/>
      </c>
      <c r="I39804" s="218" t="str">
        <f t="shared" si="1243"/>
        <v/>
      </c>
    </row>
    <row r="39805" spans="3:9" ht="15" customHeight="1">
      <c r="C39805" s="220" t="str">
        <f t="shared" si="1242"/>
        <v/>
      </c>
      <c r="I39805" s="218" t="str">
        <f t="shared" si="1243"/>
        <v/>
      </c>
    </row>
    <row r="39806" spans="3:9" ht="15" customHeight="1">
      <c r="C39806" s="220" t="str">
        <f t="shared" si="1242"/>
        <v/>
      </c>
      <c r="I39806" s="218" t="str">
        <f t="shared" si="1243"/>
        <v/>
      </c>
    </row>
    <row r="39807" spans="3:9" ht="15" customHeight="1">
      <c r="C39807" s="220" t="str">
        <f t="shared" si="1242"/>
        <v/>
      </c>
      <c r="I39807" s="218" t="str">
        <f t="shared" si="1243"/>
        <v/>
      </c>
    </row>
    <row r="39808" spans="3:9" ht="15" customHeight="1">
      <c r="C39808" s="220" t="str">
        <f t="shared" si="1242"/>
        <v/>
      </c>
      <c r="I39808" s="218" t="str">
        <f t="shared" si="1243"/>
        <v/>
      </c>
    </row>
    <row r="39809" spans="3:9" ht="15" customHeight="1">
      <c r="C39809" s="220" t="str">
        <f t="shared" si="1242"/>
        <v/>
      </c>
      <c r="I39809" s="218" t="str">
        <f t="shared" si="1243"/>
        <v/>
      </c>
    </row>
    <row r="39810" spans="3:9" ht="15" customHeight="1">
      <c r="C39810" s="220" t="str">
        <f t="shared" si="1242"/>
        <v/>
      </c>
      <c r="I39810" s="218" t="str">
        <f t="shared" si="1243"/>
        <v/>
      </c>
    </row>
    <row r="39811" spans="3:9" ht="15" customHeight="1">
      <c r="C39811" s="220" t="str">
        <f t="shared" si="1242"/>
        <v/>
      </c>
      <c r="I39811" s="218" t="str">
        <f t="shared" si="1243"/>
        <v/>
      </c>
    </row>
    <row r="39812" spans="3:9" ht="15" customHeight="1">
      <c r="C39812" s="220" t="str">
        <f t="shared" si="1242"/>
        <v/>
      </c>
      <c r="I39812" s="218" t="str">
        <f t="shared" si="1243"/>
        <v/>
      </c>
    </row>
    <row r="39813" spans="3:9" ht="15" customHeight="1">
      <c r="C39813" s="220" t="str">
        <f t="shared" si="1242"/>
        <v/>
      </c>
      <c r="I39813" s="218" t="str">
        <f t="shared" si="1243"/>
        <v/>
      </c>
    </row>
    <row r="39814" spans="3:9" ht="15" customHeight="1">
      <c r="C39814" s="220" t="str">
        <f t="shared" ref="C39814:C39877" si="1244">IF(B39814="","",MONTH(B39814))</f>
        <v/>
      </c>
      <c r="I39814" s="218" t="str">
        <f t="shared" ref="I39814:I39877" si="1245">IF(H39814="","",IF(E39814="","Não deixe campos em branco, a planilha resumo de custos e despesas necessita deles para funcionar",IF(F39814="","Não deixe campos em branco, a planilha resumo de custos e despesas necessita deles para funcionar",IF(G39814="","Não deixe campos em branco, a planilha resumo de custos e despesas necessita deles para funcionar",""))))</f>
        <v/>
      </c>
    </row>
    <row r="39815" spans="3:9" ht="15" customHeight="1">
      <c r="C39815" s="220" t="str">
        <f t="shared" si="1244"/>
        <v/>
      </c>
      <c r="I39815" s="218" t="str">
        <f t="shared" si="1245"/>
        <v/>
      </c>
    </row>
    <row r="39816" spans="3:9" ht="15" customHeight="1">
      <c r="C39816" s="220" t="str">
        <f t="shared" si="1244"/>
        <v/>
      </c>
      <c r="I39816" s="218" t="str">
        <f t="shared" si="1245"/>
        <v/>
      </c>
    </row>
    <row r="39817" spans="3:9" ht="15" customHeight="1">
      <c r="C39817" s="220" t="str">
        <f t="shared" si="1244"/>
        <v/>
      </c>
      <c r="I39817" s="218" t="str">
        <f t="shared" si="1245"/>
        <v/>
      </c>
    </row>
    <row r="39818" spans="3:9" ht="15" customHeight="1">
      <c r="C39818" s="220" t="str">
        <f t="shared" si="1244"/>
        <v/>
      </c>
      <c r="I39818" s="218" t="str">
        <f t="shared" si="1245"/>
        <v/>
      </c>
    </row>
    <row r="39819" spans="3:9" ht="15" customHeight="1">
      <c r="C39819" s="220" t="str">
        <f t="shared" si="1244"/>
        <v/>
      </c>
      <c r="I39819" s="218" t="str">
        <f t="shared" si="1245"/>
        <v/>
      </c>
    </row>
    <row r="39820" spans="3:9" ht="15" customHeight="1">
      <c r="C39820" s="220" t="str">
        <f t="shared" si="1244"/>
        <v/>
      </c>
      <c r="I39820" s="218" t="str">
        <f t="shared" si="1245"/>
        <v/>
      </c>
    </row>
    <row r="39821" spans="3:9" ht="15" customHeight="1">
      <c r="C39821" s="220" t="str">
        <f t="shared" si="1244"/>
        <v/>
      </c>
      <c r="I39821" s="218" t="str">
        <f t="shared" si="1245"/>
        <v/>
      </c>
    </row>
    <row r="39822" spans="3:9" ht="15" customHeight="1">
      <c r="C39822" s="220" t="str">
        <f t="shared" si="1244"/>
        <v/>
      </c>
      <c r="I39822" s="218" t="str">
        <f t="shared" si="1245"/>
        <v/>
      </c>
    </row>
    <row r="39823" spans="3:9" ht="15" customHeight="1">
      <c r="C39823" s="220" t="str">
        <f t="shared" si="1244"/>
        <v/>
      </c>
      <c r="I39823" s="218" t="str">
        <f t="shared" si="1245"/>
        <v/>
      </c>
    </row>
    <row r="39824" spans="3:9" ht="15" customHeight="1">
      <c r="C39824" s="220" t="str">
        <f t="shared" si="1244"/>
        <v/>
      </c>
      <c r="I39824" s="218" t="str">
        <f t="shared" si="1245"/>
        <v/>
      </c>
    </row>
    <row r="39825" spans="3:9" ht="15" customHeight="1">
      <c r="C39825" s="220" t="str">
        <f t="shared" si="1244"/>
        <v/>
      </c>
      <c r="I39825" s="218" t="str">
        <f t="shared" si="1245"/>
        <v/>
      </c>
    </row>
    <row r="39826" spans="3:9" ht="15" customHeight="1">
      <c r="C39826" s="220" t="str">
        <f t="shared" si="1244"/>
        <v/>
      </c>
      <c r="I39826" s="218" t="str">
        <f t="shared" si="1245"/>
        <v/>
      </c>
    </row>
    <row r="39827" spans="3:9" ht="15" customHeight="1">
      <c r="C39827" s="220" t="str">
        <f t="shared" si="1244"/>
        <v/>
      </c>
      <c r="I39827" s="218" t="str">
        <f t="shared" si="1245"/>
        <v/>
      </c>
    </row>
    <row r="39828" spans="3:9" ht="15" customHeight="1">
      <c r="C39828" s="220" t="str">
        <f t="shared" si="1244"/>
        <v/>
      </c>
      <c r="I39828" s="218" t="str">
        <f t="shared" si="1245"/>
        <v/>
      </c>
    </row>
    <row r="39829" spans="3:9" ht="15" customHeight="1">
      <c r="C39829" s="220" t="str">
        <f t="shared" si="1244"/>
        <v/>
      </c>
      <c r="I39829" s="218" t="str">
        <f t="shared" si="1245"/>
        <v/>
      </c>
    </row>
    <row r="39830" spans="3:9" ht="15" customHeight="1">
      <c r="C39830" s="220" t="str">
        <f t="shared" si="1244"/>
        <v/>
      </c>
      <c r="I39830" s="218" t="str">
        <f t="shared" si="1245"/>
        <v/>
      </c>
    </row>
    <row r="39831" spans="3:9" ht="15" customHeight="1">
      <c r="C39831" s="220" t="str">
        <f t="shared" si="1244"/>
        <v/>
      </c>
      <c r="I39831" s="218" t="str">
        <f t="shared" si="1245"/>
        <v/>
      </c>
    </row>
    <row r="39832" spans="3:9" ht="15" customHeight="1">
      <c r="C39832" s="220" t="str">
        <f t="shared" si="1244"/>
        <v/>
      </c>
      <c r="I39832" s="218" t="str">
        <f t="shared" si="1245"/>
        <v/>
      </c>
    </row>
    <row r="39833" spans="3:9" ht="15" customHeight="1">
      <c r="C39833" s="220" t="str">
        <f t="shared" si="1244"/>
        <v/>
      </c>
      <c r="I39833" s="218" t="str">
        <f t="shared" si="1245"/>
        <v/>
      </c>
    </row>
    <row r="39834" spans="3:9" ht="15" customHeight="1">
      <c r="C39834" s="220" t="str">
        <f t="shared" si="1244"/>
        <v/>
      </c>
      <c r="I39834" s="218" t="str">
        <f t="shared" si="1245"/>
        <v/>
      </c>
    </row>
    <row r="39835" spans="3:9" ht="15" customHeight="1">
      <c r="C39835" s="220" t="str">
        <f t="shared" si="1244"/>
        <v/>
      </c>
      <c r="I39835" s="218" t="str">
        <f t="shared" si="1245"/>
        <v/>
      </c>
    </row>
    <row r="39836" spans="3:9" ht="15" customHeight="1">
      <c r="C39836" s="220" t="str">
        <f t="shared" si="1244"/>
        <v/>
      </c>
      <c r="I39836" s="218" t="str">
        <f t="shared" si="1245"/>
        <v/>
      </c>
    </row>
    <row r="39837" spans="3:9" ht="15" customHeight="1">
      <c r="C39837" s="220" t="str">
        <f t="shared" si="1244"/>
        <v/>
      </c>
      <c r="I39837" s="218" t="str">
        <f t="shared" si="1245"/>
        <v/>
      </c>
    </row>
    <row r="39838" spans="3:9" ht="15" customHeight="1">
      <c r="C39838" s="220" t="str">
        <f t="shared" si="1244"/>
        <v/>
      </c>
      <c r="I39838" s="218" t="str">
        <f t="shared" si="1245"/>
        <v/>
      </c>
    </row>
    <row r="39839" spans="3:9" ht="15" customHeight="1">
      <c r="C39839" s="220" t="str">
        <f t="shared" si="1244"/>
        <v/>
      </c>
      <c r="I39839" s="218" t="str">
        <f t="shared" si="1245"/>
        <v/>
      </c>
    </row>
    <row r="39840" spans="3:9" ht="15" customHeight="1">
      <c r="C39840" s="220" t="str">
        <f t="shared" si="1244"/>
        <v/>
      </c>
      <c r="I39840" s="218" t="str">
        <f t="shared" si="1245"/>
        <v/>
      </c>
    </row>
    <row r="39841" spans="3:9" ht="15" customHeight="1">
      <c r="C39841" s="220" t="str">
        <f t="shared" si="1244"/>
        <v/>
      </c>
      <c r="I39841" s="218" t="str">
        <f t="shared" si="1245"/>
        <v/>
      </c>
    </row>
    <row r="39842" spans="3:9" ht="15" customHeight="1">
      <c r="C39842" s="220" t="str">
        <f t="shared" si="1244"/>
        <v/>
      </c>
      <c r="I39842" s="218" t="str">
        <f t="shared" si="1245"/>
        <v/>
      </c>
    </row>
    <row r="39843" spans="3:9" ht="15" customHeight="1">
      <c r="C39843" s="220" t="str">
        <f t="shared" si="1244"/>
        <v/>
      </c>
      <c r="I39843" s="218" t="str">
        <f t="shared" si="1245"/>
        <v/>
      </c>
    </row>
    <row r="39844" spans="3:9" ht="15" customHeight="1">
      <c r="C39844" s="220" t="str">
        <f t="shared" si="1244"/>
        <v/>
      </c>
      <c r="I39844" s="218" t="str">
        <f t="shared" si="1245"/>
        <v/>
      </c>
    </row>
    <row r="39845" spans="3:9" ht="15" customHeight="1">
      <c r="C39845" s="220" t="str">
        <f t="shared" si="1244"/>
        <v/>
      </c>
      <c r="I39845" s="218" t="str">
        <f t="shared" si="1245"/>
        <v/>
      </c>
    </row>
    <row r="39846" spans="3:9" ht="15" customHeight="1">
      <c r="C39846" s="220" t="str">
        <f t="shared" si="1244"/>
        <v/>
      </c>
      <c r="I39846" s="218" t="str">
        <f t="shared" si="1245"/>
        <v/>
      </c>
    </row>
    <row r="39847" spans="3:9" ht="15" customHeight="1">
      <c r="C39847" s="220" t="str">
        <f t="shared" si="1244"/>
        <v/>
      </c>
      <c r="I39847" s="218" t="str">
        <f t="shared" si="1245"/>
        <v/>
      </c>
    </row>
    <row r="39848" spans="3:9" ht="15" customHeight="1">
      <c r="C39848" s="220" t="str">
        <f t="shared" si="1244"/>
        <v/>
      </c>
      <c r="I39848" s="218" t="str">
        <f t="shared" si="1245"/>
        <v/>
      </c>
    </row>
    <row r="39849" spans="3:9" ht="15" customHeight="1">
      <c r="C39849" s="220" t="str">
        <f t="shared" si="1244"/>
        <v/>
      </c>
      <c r="I39849" s="218" t="str">
        <f t="shared" si="1245"/>
        <v/>
      </c>
    </row>
    <row r="39850" spans="3:9" ht="15" customHeight="1">
      <c r="C39850" s="220" t="str">
        <f t="shared" si="1244"/>
        <v/>
      </c>
      <c r="I39850" s="218" t="str">
        <f t="shared" si="1245"/>
        <v/>
      </c>
    </row>
    <row r="39851" spans="3:9" ht="15" customHeight="1">
      <c r="C39851" s="220" t="str">
        <f t="shared" si="1244"/>
        <v/>
      </c>
      <c r="I39851" s="218" t="str">
        <f t="shared" si="1245"/>
        <v/>
      </c>
    </row>
    <row r="39852" spans="3:9" ht="15" customHeight="1">
      <c r="C39852" s="220" t="str">
        <f t="shared" si="1244"/>
        <v/>
      </c>
      <c r="I39852" s="218" t="str">
        <f t="shared" si="1245"/>
        <v/>
      </c>
    </row>
    <row r="39853" spans="3:9" ht="15" customHeight="1">
      <c r="C39853" s="220" t="str">
        <f t="shared" si="1244"/>
        <v/>
      </c>
      <c r="I39853" s="218" t="str">
        <f t="shared" si="1245"/>
        <v/>
      </c>
    </row>
    <row r="39854" spans="3:9" ht="15" customHeight="1">
      <c r="C39854" s="220" t="str">
        <f t="shared" si="1244"/>
        <v/>
      </c>
      <c r="I39854" s="218" t="str">
        <f t="shared" si="1245"/>
        <v/>
      </c>
    </row>
    <row r="39855" spans="3:9" ht="15" customHeight="1">
      <c r="C39855" s="220" t="str">
        <f t="shared" si="1244"/>
        <v/>
      </c>
      <c r="I39855" s="218" t="str">
        <f t="shared" si="1245"/>
        <v/>
      </c>
    </row>
    <row r="39856" spans="3:9" ht="15" customHeight="1">
      <c r="C39856" s="220" t="str">
        <f t="shared" si="1244"/>
        <v/>
      </c>
      <c r="I39856" s="218" t="str">
        <f t="shared" si="1245"/>
        <v/>
      </c>
    </row>
    <row r="39857" spans="3:9" ht="15" customHeight="1">
      <c r="C39857" s="220" t="str">
        <f t="shared" si="1244"/>
        <v/>
      </c>
      <c r="I39857" s="218" t="str">
        <f t="shared" si="1245"/>
        <v/>
      </c>
    </row>
    <row r="39858" spans="3:9" ht="15" customHeight="1">
      <c r="C39858" s="220" t="str">
        <f t="shared" si="1244"/>
        <v/>
      </c>
      <c r="I39858" s="218" t="str">
        <f t="shared" si="1245"/>
        <v/>
      </c>
    </row>
    <row r="39859" spans="3:9" ht="15" customHeight="1">
      <c r="C39859" s="220" t="str">
        <f t="shared" si="1244"/>
        <v/>
      </c>
      <c r="I39859" s="218" t="str">
        <f t="shared" si="1245"/>
        <v/>
      </c>
    </row>
    <row r="39860" spans="3:9" ht="15" customHeight="1">
      <c r="C39860" s="220" t="str">
        <f t="shared" si="1244"/>
        <v/>
      </c>
      <c r="I39860" s="218" t="str">
        <f t="shared" si="1245"/>
        <v/>
      </c>
    </row>
    <row r="39861" spans="3:9" ht="15" customHeight="1">
      <c r="C39861" s="220" t="str">
        <f t="shared" si="1244"/>
        <v/>
      </c>
      <c r="I39861" s="218" t="str">
        <f t="shared" si="1245"/>
        <v/>
      </c>
    </row>
    <row r="39862" spans="3:9" ht="15" customHeight="1">
      <c r="C39862" s="220" t="str">
        <f t="shared" si="1244"/>
        <v/>
      </c>
      <c r="I39862" s="218" t="str">
        <f t="shared" si="1245"/>
        <v/>
      </c>
    </row>
    <row r="39863" spans="3:9" ht="15" customHeight="1">
      <c r="C39863" s="220" t="str">
        <f t="shared" si="1244"/>
        <v/>
      </c>
      <c r="I39863" s="218" t="str">
        <f t="shared" si="1245"/>
        <v/>
      </c>
    </row>
    <row r="39864" spans="3:9" ht="15" customHeight="1">
      <c r="C39864" s="220" t="str">
        <f t="shared" si="1244"/>
        <v/>
      </c>
      <c r="I39864" s="218" t="str">
        <f t="shared" si="1245"/>
        <v/>
      </c>
    </row>
    <row r="39865" spans="3:9" ht="15" customHeight="1">
      <c r="C39865" s="220" t="str">
        <f t="shared" si="1244"/>
        <v/>
      </c>
      <c r="I39865" s="218" t="str">
        <f t="shared" si="1245"/>
        <v/>
      </c>
    </row>
    <row r="39866" spans="3:9" ht="15" customHeight="1">
      <c r="C39866" s="220" t="str">
        <f t="shared" si="1244"/>
        <v/>
      </c>
      <c r="I39866" s="218" t="str">
        <f t="shared" si="1245"/>
        <v/>
      </c>
    </row>
    <row r="39867" spans="3:9" ht="15" customHeight="1">
      <c r="C39867" s="220" t="str">
        <f t="shared" si="1244"/>
        <v/>
      </c>
      <c r="I39867" s="218" t="str">
        <f t="shared" si="1245"/>
        <v/>
      </c>
    </row>
    <row r="39868" spans="3:9" ht="15" customHeight="1">
      <c r="C39868" s="220" t="str">
        <f t="shared" si="1244"/>
        <v/>
      </c>
      <c r="I39868" s="218" t="str">
        <f t="shared" si="1245"/>
        <v/>
      </c>
    </row>
    <row r="39869" spans="3:9" ht="15" customHeight="1">
      <c r="C39869" s="220" t="str">
        <f t="shared" si="1244"/>
        <v/>
      </c>
      <c r="I39869" s="218" t="str">
        <f t="shared" si="1245"/>
        <v/>
      </c>
    </row>
    <row r="39870" spans="3:9" ht="15" customHeight="1">
      <c r="C39870" s="220" t="str">
        <f t="shared" si="1244"/>
        <v/>
      </c>
      <c r="I39870" s="218" t="str">
        <f t="shared" si="1245"/>
        <v/>
      </c>
    </row>
    <row r="39871" spans="3:9" ht="15" customHeight="1">
      <c r="C39871" s="220" t="str">
        <f t="shared" si="1244"/>
        <v/>
      </c>
      <c r="I39871" s="218" t="str">
        <f t="shared" si="1245"/>
        <v/>
      </c>
    </row>
    <row r="39872" spans="3:9" ht="15" customHeight="1">
      <c r="C39872" s="220" t="str">
        <f t="shared" si="1244"/>
        <v/>
      </c>
      <c r="I39872" s="218" t="str">
        <f t="shared" si="1245"/>
        <v/>
      </c>
    </row>
    <row r="39873" spans="3:9" ht="15" customHeight="1">
      <c r="C39873" s="220" t="str">
        <f t="shared" si="1244"/>
        <v/>
      </c>
      <c r="I39873" s="218" t="str">
        <f t="shared" si="1245"/>
        <v/>
      </c>
    </row>
    <row r="39874" spans="3:9" ht="15" customHeight="1">
      <c r="C39874" s="220" t="str">
        <f t="shared" si="1244"/>
        <v/>
      </c>
      <c r="I39874" s="218" t="str">
        <f t="shared" si="1245"/>
        <v/>
      </c>
    </row>
    <row r="39875" spans="3:9" ht="15" customHeight="1">
      <c r="C39875" s="220" t="str">
        <f t="shared" si="1244"/>
        <v/>
      </c>
      <c r="I39875" s="218" t="str">
        <f t="shared" si="1245"/>
        <v/>
      </c>
    </row>
    <row r="39876" spans="3:9" ht="15" customHeight="1">
      <c r="C39876" s="220" t="str">
        <f t="shared" si="1244"/>
        <v/>
      </c>
      <c r="I39876" s="218" t="str">
        <f t="shared" si="1245"/>
        <v/>
      </c>
    </row>
    <row r="39877" spans="3:9" ht="15" customHeight="1">
      <c r="C39877" s="220" t="str">
        <f t="shared" si="1244"/>
        <v/>
      </c>
      <c r="I39877" s="218" t="str">
        <f t="shared" si="1245"/>
        <v/>
      </c>
    </row>
    <row r="39878" spans="3:9" ht="15" customHeight="1">
      <c r="C39878" s="220" t="str">
        <f t="shared" ref="C39878:C39941" si="1246">IF(B39878="","",MONTH(B39878))</f>
        <v/>
      </c>
      <c r="I39878" s="218" t="str">
        <f t="shared" ref="I39878:I39941" si="1247">IF(H39878="","",IF(E39878="","Não deixe campos em branco, a planilha resumo de custos e despesas necessita deles para funcionar",IF(F39878="","Não deixe campos em branco, a planilha resumo de custos e despesas necessita deles para funcionar",IF(G39878="","Não deixe campos em branco, a planilha resumo de custos e despesas necessita deles para funcionar",""))))</f>
        <v/>
      </c>
    </row>
    <row r="39879" spans="3:9" ht="15" customHeight="1">
      <c r="C39879" s="220" t="str">
        <f t="shared" si="1246"/>
        <v/>
      </c>
      <c r="I39879" s="218" t="str">
        <f t="shared" si="1247"/>
        <v/>
      </c>
    </row>
    <row r="39880" spans="3:9" ht="15" customHeight="1">
      <c r="C39880" s="220" t="str">
        <f t="shared" si="1246"/>
        <v/>
      </c>
      <c r="I39880" s="218" t="str">
        <f t="shared" si="1247"/>
        <v/>
      </c>
    </row>
    <row r="39881" spans="3:9" ht="15" customHeight="1">
      <c r="C39881" s="220" t="str">
        <f t="shared" si="1246"/>
        <v/>
      </c>
      <c r="I39881" s="218" t="str">
        <f t="shared" si="1247"/>
        <v/>
      </c>
    </row>
    <row r="39882" spans="3:9" ht="15" customHeight="1">
      <c r="C39882" s="220" t="str">
        <f t="shared" si="1246"/>
        <v/>
      </c>
      <c r="I39882" s="218" t="str">
        <f t="shared" si="1247"/>
        <v/>
      </c>
    </row>
    <row r="39883" spans="3:9" ht="15" customHeight="1">
      <c r="C39883" s="220" t="str">
        <f t="shared" si="1246"/>
        <v/>
      </c>
      <c r="I39883" s="218" t="str">
        <f t="shared" si="1247"/>
        <v/>
      </c>
    </row>
    <row r="39884" spans="3:9" ht="15" customHeight="1">
      <c r="C39884" s="220" t="str">
        <f t="shared" si="1246"/>
        <v/>
      </c>
      <c r="I39884" s="218" t="str">
        <f t="shared" si="1247"/>
        <v/>
      </c>
    </row>
    <row r="39885" spans="3:9" ht="15" customHeight="1">
      <c r="C39885" s="220" t="str">
        <f t="shared" si="1246"/>
        <v/>
      </c>
      <c r="I39885" s="218" t="str">
        <f t="shared" si="1247"/>
        <v/>
      </c>
    </row>
    <row r="39886" spans="3:9" ht="15" customHeight="1">
      <c r="C39886" s="220" t="str">
        <f t="shared" si="1246"/>
        <v/>
      </c>
      <c r="I39886" s="218" t="str">
        <f t="shared" si="1247"/>
        <v/>
      </c>
    </row>
    <row r="39887" spans="3:9" ht="15" customHeight="1">
      <c r="C39887" s="220" t="str">
        <f t="shared" si="1246"/>
        <v/>
      </c>
      <c r="I39887" s="218" t="str">
        <f t="shared" si="1247"/>
        <v/>
      </c>
    </row>
    <row r="39888" spans="3:9" ht="15" customHeight="1">
      <c r="C39888" s="220" t="str">
        <f t="shared" si="1246"/>
        <v/>
      </c>
      <c r="I39888" s="218" t="str">
        <f t="shared" si="1247"/>
        <v/>
      </c>
    </row>
    <row r="39889" spans="3:9" ht="15" customHeight="1">
      <c r="C39889" s="220" t="str">
        <f t="shared" si="1246"/>
        <v/>
      </c>
      <c r="I39889" s="218" t="str">
        <f t="shared" si="1247"/>
        <v/>
      </c>
    </row>
    <row r="39890" spans="3:9" ht="15" customHeight="1">
      <c r="C39890" s="220" t="str">
        <f t="shared" si="1246"/>
        <v/>
      </c>
      <c r="I39890" s="218" t="str">
        <f t="shared" si="1247"/>
        <v/>
      </c>
    </row>
    <row r="39891" spans="3:9" ht="15" customHeight="1">
      <c r="C39891" s="220" t="str">
        <f t="shared" si="1246"/>
        <v/>
      </c>
      <c r="I39891" s="218" t="str">
        <f t="shared" si="1247"/>
        <v/>
      </c>
    </row>
    <row r="39892" spans="3:9" ht="15" customHeight="1">
      <c r="C39892" s="220" t="str">
        <f t="shared" si="1246"/>
        <v/>
      </c>
      <c r="I39892" s="218" t="str">
        <f t="shared" si="1247"/>
        <v/>
      </c>
    </row>
    <row r="39893" spans="3:9" ht="15" customHeight="1">
      <c r="C39893" s="220" t="str">
        <f t="shared" si="1246"/>
        <v/>
      </c>
      <c r="I39893" s="218" t="str">
        <f t="shared" si="1247"/>
        <v/>
      </c>
    </row>
    <row r="39894" spans="3:9" ht="15" customHeight="1">
      <c r="C39894" s="220" t="str">
        <f t="shared" si="1246"/>
        <v/>
      </c>
      <c r="I39894" s="218" t="str">
        <f t="shared" si="1247"/>
        <v/>
      </c>
    </row>
    <row r="39895" spans="3:9" ht="15" customHeight="1">
      <c r="C39895" s="220" t="str">
        <f t="shared" si="1246"/>
        <v/>
      </c>
      <c r="I39895" s="218" t="str">
        <f t="shared" si="1247"/>
        <v/>
      </c>
    </row>
    <row r="39896" spans="3:9" ht="15" customHeight="1">
      <c r="C39896" s="220" t="str">
        <f t="shared" si="1246"/>
        <v/>
      </c>
      <c r="I39896" s="218" t="str">
        <f t="shared" si="1247"/>
        <v/>
      </c>
    </row>
    <row r="39897" spans="3:9" ht="15" customHeight="1">
      <c r="C39897" s="220" t="str">
        <f t="shared" si="1246"/>
        <v/>
      </c>
      <c r="I39897" s="218" t="str">
        <f t="shared" si="1247"/>
        <v/>
      </c>
    </row>
    <row r="39898" spans="3:9" ht="15" customHeight="1">
      <c r="C39898" s="220" t="str">
        <f t="shared" si="1246"/>
        <v/>
      </c>
      <c r="I39898" s="218" t="str">
        <f t="shared" si="1247"/>
        <v/>
      </c>
    </row>
    <row r="39899" spans="3:9" ht="15" customHeight="1">
      <c r="C39899" s="220" t="str">
        <f t="shared" si="1246"/>
        <v/>
      </c>
      <c r="I39899" s="218" t="str">
        <f t="shared" si="1247"/>
        <v/>
      </c>
    </row>
    <row r="39900" spans="3:9" ht="15" customHeight="1">
      <c r="C39900" s="220" t="str">
        <f t="shared" si="1246"/>
        <v/>
      </c>
      <c r="I39900" s="218" t="str">
        <f t="shared" si="1247"/>
        <v/>
      </c>
    </row>
    <row r="39901" spans="3:9" ht="15" customHeight="1">
      <c r="C39901" s="220" t="str">
        <f t="shared" si="1246"/>
        <v/>
      </c>
      <c r="I39901" s="218" t="str">
        <f t="shared" si="1247"/>
        <v/>
      </c>
    </row>
    <row r="39902" spans="3:9" ht="15" customHeight="1">
      <c r="C39902" s="220" t="str">
        <f t="shared" si="1246"/>
        <v/>
      </c>
      <c r="I39902" s="218" t="str">
        <f t="shared" si="1247"/>
        <v/>
      </c>
    </row>
    <row r="39903" spans="3:9" ht="15" customHeight="1">
      <c r="C39903" s="220" t="str">
        <f t="shared" si="1246"/>
        <v/>
      </c>
      <c r="I39903" s="218" t="str">
        <f t="shared" si="1247"/>
        <v/>
      </c>
    </row>
    <row r="39904" spans="3:9" ht="15" customHeight="1">
      <c r="C39904" s="220" t="str">
        <f t="shared" si="1246"/>
        <v/>
      </c>
      <c r="I39904" s="218" t="str">
        <f t="shared" si="1247"/>
        <v/>
      </c>
    </row>
    <row r="39905" spans="3:9" ht="15" customHeight="1">
      <c r="C39905" s="220" t="str">
        <f t="shared" si="1246"/>
        <v/>
      </c>
      <c r="I39905" s="218" t="str">
        <f t="shared" si="1247"/>
        <v/>
      </c>
    </row>
    <row r="39906" spans="3:9" ht="15" customHeight="1">
      <c r="C39906" s="220" t="str">
        <f t="shared" si="1246"/>
        <v/>
      </c>
      <c r="I39906" s="218" t="str">
        <f t="shared" si="1247"/>
        <v/>
      </c>
    </row>
    <row r="39907" spans="3:9" ht="15" customHeight="1">
      <c r="C39907" s="220" t="str">
        <f t="shared" si="1246"/>
        <v/>
      </c>
      <c r="I39907" s="218" t="str">
        <f t="shared" si="1247"/>
        <v/>
      </c>
    </row>
    <row r="39908" spans="3:9" ht="15" customHeight="1">
      <c r="C39908" s="220" t="str">
        <f t="shared" si="1246"/>
        <v/>
      </c>
      <c r="I39908" s="218" t="str">
        <f t="shared" si="1247"/>
        <v/>
      </c>
    </row>
    <row r="39909" spans="3:9" ht="15" customHeight="1">
      <c r="C39909" s="220" t="str">
        <f t="shared" si="1246"/>
        <v/>
      </c>
      <c r="I39909" s="218" t="str">
        <f t="shared" si="1247"/>
        <v/>
      </c>
    </row>
    <row r="39910" spans="3:9" ht="15" customHeight="1">
      <c r="C39910" s="220" t="str">
        <f t="shared" si="1246"/>
        <v/>
      </c>
      <c r="I39910" s="218" t="str">
        <f t="shared" si="1247"/>
        <v/>
      </c>
    </row>
    <row r="39911" spans="3:9" ht="15" customHeight="1">
      <c r="C39911" s="220" t="str">
        <f t="shared" si="1246"/>
        <v/>
      </c>
      <c r="I39911" s="218" t="str">
        <f t="shared" si="1247"/>
        <v/>
      </c>
    </row>
    <row r="39912" spans="3:9" ht="15" customHeight="1">
      <c r="C39912" s="220" t="str">
        <f t="shared" si="1246"/>
        <v/>
      </c>
      <c r="I39912" s="218" t="str">
        <f t="shared" si="1247"/>
        <v/>
      </c>
    </row>
    <row r="39913" spans="3:9" ht="15" customHeight="1">
      <c r="C39913" s="220" t="str">
        <f t="shared" si="1246"/>
        <v/>
      </c>
      <c r="I39913" s="218" t="str">
        <f t="shared" si="1247"/>
        <v/>
      </c>
    </row>
    <row r="39914" spans="3:9" ht="15" customHeight="1">
      <c r="C39914" s="220" t="str">
        <f t="shared" si="1246"/>
        <v/>
      </c>
      <c r="I39914" s="218" t="str">
        <f t="shared" si="1247"/>
        <v/>
      </c>
    </row>
    <row r="39915" spans="3:9" ht="15" customHeight="1">
      <c r="C39915" s="220" t="str">
        <f t="shared" si="1246"/>
        <v/>
      </c>
      <c r="I39915" s="218" t="str">
        <f t="shared" si="1247"/>
        <v/>
      </c>
    </row>
    <row r="39916" spans="3:9" ht="15" customHeight="1">
      <c r="C39916" s="220" t="str">
        <f t="shared" si="1246"/>
        <v/>
      </c>
      <c r="I39916" s="218" t="str">
        <f t="shared" si="1247"/>
        <v/>
      </c>
    </row>
    <row r="39917" spans="3:9" ht="15" customHeight="1">
      <c r="C39917" s="220" t="str">
        <f t="shared" si="1246"/>
        <v/>
      </c>
      <c r="I39917" s="218" t="str">
        <f t="shared" si="1247"/>
        <v/>
      </c>
    </row>
    <row r="39918" spans="3:9" ht="15" customHeight="1">
      <c r="C39918" s="220" t="str">
        <f t="shared" si="1246"/>
        <v/>
      </c>
      <c r="I39918" s="218" t="str">
        <f t="shared" si="1247"/>
        <v/>
      </c>
    </row>
    <row r="39919" spans="3:9" ht="15" customHeight="1">
      <c r="C39919" s="220" t="str">
        <f t="shared" si="1246"/>
        <v/>
      </c>
      <c r="I39919" s="218" t="str">
        <f t="shared" si="1247"/>
        <v/>
      </c>
    </row>
    <row r="39920" spans="3:9" ht="15" customHeight="1">
      <c r="C39920" s="220" t="str">
        <f t="shared" si="1246"/>
        <v/>
      </c>
      <c r="I39920" s="218" t="str">
        <f t="shared" si="1247"/>
        <v/>
      </c>
    </row>
    <row r="39921" spans="3:9" ht="15" customHeight="1">
      <c r="C39921" s="220" t="str">
        <f t="shared" si="1246"/>
        <v/>
      </c>
      <c r="I39921" s="218" t="str">
        <f t="shared" si="1247"/>
        <v/>
      </c>
    </row>
    <row r="39922" spans="3:9" ht="15" customHeight="1">
      <c r="C39922" s="220" t="str">
        <f t="shared" si="1246"/>
        <v/>
      </c>
      <c r="I39922" s="218" t="str">
        <f t="shared" si="1247"/>
        <v/>
      </c>
    </row>
    <row r="39923" spans="3:9" ht="15" customHeight="1">
      <c r="C39923" s="220" t="str">
        <f t="shared" si="1246"/>
        <v/>
      </c>
      <c r="I39923" s="218" t="str">
        <f t="shared" si="1247"/>
        <v/>
      </c>
    </row>
    <row r="39924" spans="3:9" ht="15" customHeight="1">
      <c r="C39924" s="220" t="str">
        <f t="shared" si="1246"/>
        <v/>
      </c>
      <c r="I39924" s="218" t="str">
        <f t="shared" si="1247"/>
        <v/>
      </c>
    </row>
    <row r="39925" spans="3:9" ht="15" customHeight="1">
      <c r="C39925" s="220" t="str">
        <f t="shared" si="1246"/>
        <v/>
      </c>
      <c r="I39925" s="218" t="str">
        <f t="shared" si="1247"/>
        <v/>
      </c>
    </row>
    <row r="39926" spans="3:9" ht="15" customHeight="1">
      <c r="C39926" s="220" t="str">
        <f t="shared" si="1246"/>
        <v/>
      </c>
      <c r="I39926" s="218" t="str">
        <f t="shared" si="1247"/>
        <v/>
      </c>
    </row>
    <row r="39927" spans="3:9" ht="15" customHeight="1">
      <c r="C39927" s="220" t="str">
        <f t="shared" si="1246"/>
        <v/>
      </c>
      <c r="I39927" s="218" t="str">
        <f t="shared" si="1247"/>
        <v/>
      </c>
    </row>
    <row r="39928" spans="3:9" ht="15" customHeight="1">
      <c r="C39928" s="220" t="str">
        <f t="shared" si="1246"/>
        <v/>
      </c>
      <c r="I39928" s="218" t="str">
        <f t="shared" si="1247"/>
        <v/>
      </c>
    </row>
    <row r="39929" spans="3:9" ht="15" customHeight="1">
      <c r="C39929" s="220" t="str">
        <f t="shared" si="1246"/>
        <v/>
      </c>
      <c r="I39929" s="218" t="str">
        <f t="shared" si="1247"/>
        <v/>
      </c>
    </row>
    <row r="39930" spans="3:9" ht="15" customHeight="1">
      <c r="C39930" s="220" t="str">
        <f t="shared" si="1246"/>
        <v/>
      </c>
      <c r="I39930" s="218" t="str">
        <f t="shared" si="1247"/>
        <v/>
      </c>
    </row>
    <row r="39931" spans="3:9" ht="15" customHeight="1">
      <c r="C39931" s="220" t="str">
        <f t="shared" si="1246"/>
        <v/>
      </c>
      <c r="I39931" s="218" t="str">
        <f t="shared" si="1247"/>
        <v/>
      </c>
    </row>
    <row r="39932" spans="3:9" ht="15" customHeight="1">
      <c r="C39932" s="220" t="str">
        <f t="shared" si="1246"/>
        <v/>
      </c>
      <c r="I39932" s="218" t="str">
        <f t="shared" si="1247"/>
        <v/>
      </c>
    </row>
    <row r="39933" spans="3:9" ht="15" customHeight="1">
      <c r="C39933" s="220" t="str">
        <f t="shared" si="1246"/>
        <v/>
      </c>
      <c r="I39933" s="218" t="str">
        <f t="shared" si="1247"/>
        <v/>
      </c>
    </row>
    <row r="39934" spans="3:9" ht="15" customHeight="1">
      <c r="C39934" s="220" t="str">
        <f t="shared" si="1246"/>
        <v/>
      </c>
      <c r="I39934" s="218" t="str">
        <f t="shared" si="1247"/>
        <v/>
      </c>
    </row>
    <row r="39935" spans="3:9" ht="15" customHeight="1">
      <c r="C39935" s="220" t="str">
        <f t="shared" si="1246"/>
        <v/>
      </c>
      <c r="I39935" s="218" t="str">
        <f t="shared" si="1247"/>
        <v/>
      </c>
    </row>
    <row r="39936" spans="3:9" ht="15" customHeight="1">
      <c r="C39936" s="220" t="str">
        <f t="shared" si="1246"/>
        <v/>
      </c>
      <c r="I39936" s="218" t="str">
        <f t="shared" si="1247"/>
        <v/>
      </c>
    </row>
    <row r="39937" spans="3:9" ht="15" customHeight="1">
      <c r="C39937" s="220" t="str">
        <f t="shared" si="1246"/>
        <v/>
      </c>
      <c r="I39937" s="218" t="str">
        <f t="shared" si="1247"/>
        <v/>
      </c>
    </row>
    <row r="39938" spans="3:9" ht="15" customHeight="1">
      <c r="C39938" s="220" t="str">
        <f t="shared" si="1246"/>
        <v/>
      </c>
      <c r="I39938" s="218" t="str">
        <f t="shared" si="1247"/>
        <v/>
      </c>
    </row>
    <row r="39939" spans="3:9" ht="15" customHeight="1">
      <c r="C39939" s="220" t="str">
        <f t="shared" si="1246"/>
        <v/>
      </c>
      <c r="I39939" s="218" t="str">
        <f t="shared" si="1247"/>
        <v/>
      </c>
    </row>
    <row r="39940" spans="3:9" ht="15" customHeight="1">
      <c r="C39940" s="220" t="str">
        <f t="shared" si="1246"/>
        <v/>
      </c>
      <c r="I39940" s="218" t="str">
        <f t="shared" si="1247"/>
        <v/>
      </c>
    </row>
    <row r="39941" spans="3:9" ht="15" customHeight="1">
      <c r="C39941" s="220" t="str">
        <f t="shared" si="1246"/>
        <v/>
      </c>
      <c r="I39941" s="218" t="str">
        <f t="shared" si="1247"/>
        <v/>
      </c>
    </row>
    <row r="39942" spans="3:9" ht="15" customHeight="1">
      <c r="C39942" s="220" t="str">
        <f t="shared" ref="C39942:C40005" si="1248">IF(B39942="","",MONTH(B39942))</f>
        <v/>
      </c>
      <c r="I39942" s="218" t="str">
        <f t="shared" ref="I39942:I40005" si="1249">IF(H39942="","",IF(E39942="","Não deixe campos em branco, a planilha resumo de custos e despesas necessita deles para funcionar",IF(F39942="","Não deixe campos em branco, a planilha resumo de custos e despesas necessita deles para funcionar",IF(G39942="","Não deixe campos em branco, a planilha resumo de custos e despesas necessita deles para funcionar",""))))</f>
        <v/>
      </c>
    </row>
    <row r="39943" spans="3:9" ht="15" customHeight="1">
      <c r="C39943" s="220" t="str">
        <f t="shared" si="1248"/>
        <v/>
      </c>
      <c r="I39943" s="218" t="str">
        <f t="shared" si="1249"/>
        <v/>
      </c>
    </row>
    <row r="39944" spans="3:9" ht="15" customHeight="1">
      <c r="C39944" s="220" t="str">
        <f t="shared" si="1248"/>
        <v/>
      </c>
      <c r="I39944" s="218" t="str">
        <f t="shared" si="1249"/>
        <v/>
      </c>
    </row>
    <row r="39945" spans="3:9" ht="15" customHeight="1">
      <c r="C39945" s="220" t="str">
        <f t="shared" si="1248"/>
        <v/>
      </c>
      <c r="I39945" s="218" t="str">
        <f t="shared" si="1249"/>
        <v/>
      </c>
    </row>
    <row r="39946" spans="3:9" ht="15" customHeight="1">
      <c r="C39946" s="220" t="str">
        <f t="shared" si="1248"/>
        <v/>
      </c>
      <c r="I39946" s="218" t="str">
        <f t="shared" si="1249"/>
        <v/>
      </c>
    </row>
    <row r="39947" spans="3:9" ht="15" customHeight="1">
      <c r="C39947" s="220" t="str">
        <f t="shared" si="1248"/>
        <v/>
      </c>
      <c r="I39947" s="218" t="str">
        <f t="shared" si="1249"/>
        <v/>
      </c>
    </row>
    <row r="39948" spans="3:9" ht="15" customHeight="1">
      <c r="C39948" s="220" t="str">
        <f t="shared" si="1248"/>
        <v/>
      </c>
      <c r="I39948" s="218" t="str">
        <f t="shared" si="1249"/>
        <v/>
      </c>
    </row>
    <row r="39949" spans="3:9" ht="15" customHeight="1">
      <c r="C39949" s="220" t="str">
        <f t="shared" si="1248"/>
        <v/>
      </c>
      <c r="I39949" s="218" t="str">
        <f t="shared" si="1249"/>
        <v/>
      </c>
    </row>
    <row r="39950" spans="3:9" ht="15" customHeight="1">
      <c r="C39950" s="220" t="str">
        <f t="shared" si="1248"/>
        <v/>
      </c>
      <c r="I39950" s="218" t="str">
        <f t="shared" si="1249"/>
        <v/>
      </c>
    </row>
    <row r="39951" spans="3:9" ht="15" customHeight="1">
      <c r="C39951" s="220" t="str">
        <f t="shared" si="1248"/>
        <v/>
      </c>
      <c r="I39951" s="218" t="str">
        <f t="shared" si="1249"/>
        <v/>
      </c>
    </row>
    <row r="39952" spans="3:9" ht="15" customHeight="1">
      <c r="C39952" s="220" t="str">
        <f t="shared" si="1248"/>
        <v/>
      </c>
      <c r="I39952" s="218" t="str">
        <f t="shared" si="1249"/>
        <v/>
      </c>
    </row>
    <row r="39953" spans="3:9" ht="15" customHeight="1">
      <c r="C39953" s="220" t="str">
        <f t="shared" si="1248"/>
        <v/>
      </c>
      <c r="I39953" s="218" t="str">
        <f t="shared" si="1249"/>
        <v/>
      </c>
    </row>
    <row r="39954" spans="3:9" ht="15" customHeight="1">
      <c r="C39954" s="220" t="str">
        <f t="shared" si="1248"/>
        <v/>
      </c>
      <c r="I39954" s="218" t="str">
        <f t="shared" si="1249"/>
        <v/>
      </c>
    </row>
    <row r="39955" spans="3:9" ht="15" customHeight="1">
      <c r="C39955" s="220" t="str">
        <f t="shared" si="1248"/>
        <v/>
      </c>
      <c r="I39955" s="218" t="str">
        <f t="shared" si="1249"/>
        <v/>
      </c>
    </row>
    <row r="39956" spans="3:9" ht="15" customHeight="1">
      <c r="C39956" s="220" t="str">
        <f t="shared" si="1248"/>
        <v/>
      </c>
      <c r="I39956" s="218" t="str">
        <f t="shared" si="1249"/>
        <v/>
      </c>
    </row>
    <row r="39957" spans="3:9" ht="15" customHeight="1">
      <c r="C39957" s="220" t="str">
        <f t="shared" si="1248"/>
        <v/>
      </c>
      <c r="I39957" s="218" t="str">
        <f t="shared" si="1249"/>
        <v/>
      </c>
    </row>
    <row r="39958" spans="3:9" ht="15" customHeight="1">
      <c r="C39958" s="220" t="str">
        <f t="shared" si="1248"/>
        <v/>
      </c>
      <c r="I39958" s="218" t="str">
        <f t="shared" si="1249"/>
        <v/>
      </c>
    </row>
    <row r="39959" spans="3:9" ht="15" customHeight="1">
      <c r="C39959" s="220" t="str">
        <f t="shared" si="1248"/>
        <v/>
      </c>
      <c r="I39959" s="218" t="str">
        <f t="shared" si="1249"/>
        <v/>
      </c>
    </row>
    <row r="39960" spans="3:9" ht="15" customHeight="1">
      <c r="C39960" s="220" t="str">
        <f t="shared" si="1248"/>
        <v/>
      </c>
      <c r="I39960" s="218" t="str">
        <f t="shared" si="1249"/>
        <v/>
      </c>
    </row>
    <row r="39961" spans="3:9" ht="15" customHeight="1">
      <c r="C39961" s="220" t="str">
        <f t="shared" si="1248"/>
        <v/>
      </c>
      <c r="I39961" s="218" t="str">
        <f t="shared" si="1249"/>
        <v/>
      </c>
    </row>
    <row r="39962" spans="3:9" ht="15" customHeight="1">
      <c r="C39962" s="220" t="str">
        <f t="shared" si="1248"/>
        <v/>
      </c>
      <c r="I39962" s="218" t="str">
        <f t="shared" si="1249"/>
        <v/>
      </c>
    </row>
    <row r="39963" spans="3:9" ht="15" customHeight="1">
      <c r="C39963" s="220" t="str">
        <f t="shared" si="1248"/>
        <v/>
      </c>
      <c r="I39963" s="218" t="str">
        <f t="shared" si="1249"/>
        <v/>
      </c>
    </row>
    <row r="39964" spans="3:9" ht="15" customHeight="1">
      <c r="C39964" s="220" t="str">
        <f t="shared" si="1248"/>
        <v/>
      </c>
      <c r="I39964" s="218" t="str">
        <f t="shared" si="1249"/>
        <v/>
      </c>
    </row>
    <row r="39965" spans="3:9" ht="15" customHeight="1">
      <c r="C39965" s="220" t="str">
        <f t="shared" si="1248"/>
        <v/>
      </c>
      <c r="I39965" s="218" t="str">
        <f t="shared" si="1249"/>
        <v/>
      </c>
    </row>
    <row r="39966" spans="3:9" ht="15" customHeight="1">
      <c r="C39966" s="220" t="str">
        <f t="shared" si="1248"/>
        <v/>
      </c>
      <c r="I39966" s="218" t="str">
        <f t="shared" si="1249"/>
        <v/>
      </c>
    </row>
    <row r="39967" spans="3:9" ht="15" customHeight="1">
      <c r="C39967" s="220" t="str">
        <f t="shared" si="1248"/>
        <v/>
      </c>
      <c r="I39967" s="218" t="str">
        <f t="shared" si="1249"/>
        <v/>
      </c>
    </row>
    <row r="39968" spans="3:9" ht="15" customHeight="1">
      <c r="C39968" s="220" t="str">
        <f t="shared" si="1248"/>
        <v/>
      </c>
      <c r="I39968" s="218" t="str">
        <f t="shared" si="1249"/>
        <v/>
      </c>
    </row>
    <row r="39969" spans="3:9" ht="15" customHeight="1">
      <c r="C39969" s="220" t="str">
        <f t="shared" si="1248"/>
        <v/>
      </c>
      <c r="I39969" s="218" t="str">
        <f t="shared" si="1249"/>
        <v/>
      </c>
    </row>
    <row r="39970" spans="3:9" ht="15" customHeight="1">
      <c r="C39970" s="220" t="str">
        <f t="shared" si="1248"/>
        <v/>
      </c>
      <c r="I39970" s="218" t="str">
        <f t="shared" si="1249"/>
        <v/>
      </c>
    </row>
    <row r="39971" spans="3:9" ht="15" customHeight="1">
      <c r="C39971" s="220" t="str">
        <f t="shared" si="1248"/>
        <v/>
      </c>
      <c r="I39971" s="218" t="str">
        <f t="shared" si="1249"/>
        <v/>
      </c>
    </row>
    <row r="39972" spans="3:9" ht="15" customHeight="1">
      <c r="C39972" s="220" t="str">
        <f t="shared" si="1248"/>
        <v/>
      </c>
      <c r="I39972" s="218" t="str">
        <f t="shared" si="1249"/>
        <v/>
      </c>
    </row>
    <row r="39973" spans="3:9" ht="15" customHeight="1">
      <c r="C39973" s="220" t="str">
        <f t="shared" si="1248"/>
        <v/>
      </c>
      <c r="I39973" s="218" t="str">
        <f t="shared" si="1249"/>
        <v/>
      </c>
    </row>
    <row r="39974" spans="3:9" ht="15" customHeight="1">
      <c r="C39974" s="220" t="str">
        <f t="shared" si="1248"/>
        <v/>
      </c>
      <c r="I39974" s="218" t="str">
        <f t="shared" si="1249"/>
        <v/>
      </c>
    </row>
    <row r="39975" spans="3:9" ht="15" customHeight="1">
      <c r="C39975" s="220" t="str">
        <f t="shared" si="1248"/>
        <v/>
      </c>
      <c r="I39975" s="218" t="str">
        <f t="shared" si="1249"/>
        <v/>
      </c>
    </row>
    <row r="39976" spans="3:9" ht="15" customHeight="1">
      <c r="C39976" s="220" t="str">
        <f t="shared" si="1248"/>
        <v/>
      </c>
      <c r="I39976" s="218" t="str">
        <f t="shared" si="1249"/>
        <v/>
      </c>
    </row>
    <row r="39977" spans="3:9" ht="15" customHeight="1">
      <c r="C39977" s="220" t="str">
        <f t="shared" si="1248"/>
        <v/>
      </c>
      <c r="I39977" s="218" t="str">
        <f t="shared" si="1249"/>
        <v/>
      </c>
    </row>
    <row r="39978" spans="3:9" ht="15" customHeight="1">
      <c r="C39978" s="220" t="str">
        <f t="shared" si="1248"/>
        <v/>
      </c>
      <c r="I39978" s="218" t="str">
        <f t="shared" si="1249"/>
        <v/>
      </c>
    </row>
    <row r="39979" spans="3:9" ht="15" customHeight="1">
      <c r="C39979" s="220" t="str">
        <f t="shared" si="1248"/>
        <v/>
      </c>
      <c r="I39979" s="218" t="str">
        <f t="shared" si="1249"/>
        <v/>
      </c>
    </row>
    <row r="39980" spans="3:9" ht="15" customHeight="1">
      <c r="C39980" s="220" t="str">
        <f t="shared" si="1248"/>
        <v/>
      </c>
      <c r="I39980" s="218" t="str">
        <f t="shared" si="1249"/>
        <v/>
      </c>
    </row>
    <row r="39981" spans="3:9" ht="15" customHeight="1">
      <c r="C39981" s="220" t="str">
        <f t="shared" si="1248"/>
        <v/>
      </c>
      <c r="I39981" s="218" t="str">
        <f t="shared" si="1249"/>
        <v/>
      </c>
    </row>
    <row r="39982" spans="3:9" ht="15" customHeight="1">
      <c r="C39982" s="220" t="str">
        <f t="shared" si="1248"/>
        <v/>
      </c>
      <c r="I39982" s="218" t="str">
        <f t="shared" si="1249"/>
        <v/>
      </c>
    </row>
    <row r="39983" spans="3:9" ht="15" customHeight="1">
      <c r="C39983" s="220" t="str">
        <f t="shared" si="1248"/>
        <v/>
      </c>
      <c r="I39983" s="218" t="str">
        <f t="shared" si="1249"/>
        <v/>
      </c>
    </row>
    <row r="39984" spans="3:9" ht="15" customHeight="1">
      <c r="C39984" s="220" t="str">
        <f t="shared" si="1248"/>
        <v/>
      </c>
      <c r="I39984" s="218" t="str">
        <f t="shared" si="1249"/>
        <v/>
      </c>
    </row>
    <row r="39985" spans="3:9" ht="15" customHeight="1">
      <c r="C39985" s="220" t="str">
        <f t="shared" si="1248"/>
        <v/>
      </c>
      <c r="I39985" s="218" t="str">
        <f t="shared" si="1249"/>
        <v/>
      </c>
    </row>
    <row r="39986" spans="3:9" ht="15" customHeight="1">
      <c r="C39986" s="220" t="str">
        <f t="shared" si="1248"/>
        <v/>
      </c>
      <c r="I39986" s="218" t="str">
        <f t="shared" si="1249"/>
        <v/>
      </c>
    </row>
    <row r="39987" spans="3:9" ht="15" customHeight="1">
      <c r="C39987" s="220" t="str">
        <f t="shared" si="1248"/>
        <v/>
      </c>
      <c r="I39987" s="218" t="str">
        <f t="shared" si="1249"/>
        <v/>
      </c>
    </row>
    <row r="39988" spans="3:9" ht="15" customHeight="1">
      <c r="C39988" s="220" t="str">
        <f t="shared" si="1248"/>
        <v/>
      </c>
      <c r="I39988" s="218" t="str">
        <f t="shared" si="1249"/>
        <v/>
      </c>
    </row>
    <row r="39989" spans="3:9" ht="15" customHeight="1">
      <c r="C39989" s="220" t="str">
        <f t="shared" si="1248"/>
        <v/>
      </c>
      <c r="I39989" s="218" t="str">
        <f t="shared" si="1249"/>
        <v/>
      </c>
    </row>
    <row r="39990" spans="3:9" ht="15" customHeight="1">
      <c r="C39990" s="220" t="str">
        <f t="shared" si="1248"/>
        <v/>
      </c>
      <c r="I39990" s="218" t="str">
        <f t="shared" si="1249"/>
        <v/>
      </c>
    </row>
    <row r="39991" spans="3:9" ht="15" customHeight="1">
      <c r="C39991" s="220" t="str">
        <f t="shared" si="1248"/>
        <v/>
      </c>
      <c r="I39991" s="218" t="str">
        <f t="shared" si="1249"/>
        <v/>
      </c>
    </row>
    <row r="39992" spans="3:9" ht="15" customHeight="1">
      <c r="C39992" s="220" t="str">
        <f t="shared" si="1248"/>
        <v/>
      </c>
      <c r="I39992" s="218" t="str">
        <f t="shared" si="1249"/>
        <v/>
      </c>
    </row>
    <row r="39993" spans="3:9" ht="15" customHeight="1">
      <c r="C39993" s="220" t="str">
        <f t="shared" si="1248"/>
        <v/>
      </c>
      <c r="I39993" s="218" t="str">
        <f t="shared" si="1249"/>
        <v/>
      </c>
    </row>
    <row r="39994" spans="3:9" ht="15" customHeight="1">
      <c r="C39994" s="220" t="str">
        <f t="shared" si="1248"/>
        <v/>
      </c>
      <c r="I39994" s="218" t="str">
        <f t="shared" si="1249"/>
        <v/>
      </c>
    </row>
    <row r="39995" spans="3:9" ht="15" customHeight="1">
      <c r="C39995" s="220" t="str">
        <f t="shared" si="1248"/>
        <v/>
      </c>
      <c r="I39995" s="218" t="str">
        <f t="shared" si="1249"/>
        <v/>
      </c>
    </row>
    <row r="39996" spans="3:9" ht="15" customHeight="1">
      <c r="C39996" s="220" t="str">
        <f t="shared" si="1248"/>
        <v/>
      </c>
      <c r="I39996" s="218" t="str">
        <f t="shared" si="1249"/>
        <v/>
      </c>
    </row>
    <row r="39997" spans="3:9" ht="15" customHeight="1">
      <c r="C39997" s="220" t="str">
        <f t="shared" si="1248"/>
        <v/>
      </c>
      <c r="I39997" s="218" t="str">
        <f t="shared" si="1249"/>
        <v/>
      </c>
    </row>
    <row r="39998" spans="3:9" ht="15" customHeight="1">
      <c r="C39998" s="220" t="str">
        <f t="shared" si="1248"/>
        <v/>
      </c>
      <c r="I39998" s="218" t="str">
        <f t="shared" si="1249"/>
        <v/>
      </c>
    </row>
    <row r="39999" spans="3:9" ht="15" customHeight="1">
      <c r="C39999" s="220" t="str">
        <f t="shared" si="1248"/>
        <v/>
      </c>
      <c r="I39999" s="218" t="str">
        <f t="shared" si="1249"/>
        <v/>
      </c>
    </row>
    <row r="40000" spans="3:9" ht="15" customHeight="1">
      <c r="C40000" s="220" t="str">
        <f t="shared" si="1248"/>
        <v/>
      </c>
      <c r="I40000" s="218" t="str">
        <f t="shared" si="1249"/>
        <v/>
      </c>
    </row>
    <row r="40001" spans="3:9" ht="15" customHeight="1">
      <c r="C40001" s="220" t="str">
        <f t="shared" si="1248"/>
        <v/>
      </c>
      <c r="I40001" s="218" t="str">
        <f t="shared" si="1249"/>
        <v/>
      </c>
    </row>
    <row r="40002" spans="3:9" ht="15" customHeight="1">
      <c r="C40002" s="220" t="str">
        <f t="shared" si="1248"/>
        <v/>
      </c>
      <c r="I40002" s="218" t="str">
        <f t="shared" si="1249"/>
        <v/>
      </c>
    </row>
    <row r="40003" spans="3:9" ht="15" customHeight="1">
      <c r="C40003" s="220" t="str">
        <f t="shared" si="1248"/>
        <v/>
      </c>
      <c r="I40003" s="218" t="str">
        <f t="shared" si="1249"/>
        <v/>
      </c>
    </row>
    <row r="40004" spans="3:9" ht="15" customHeight="1">
      <c r="C40004" s="220" t="str">
        <f t="shared" si="1248"/>
        <v/>
      </c>
      <c r="I40004" s="218" t="str">
        <f t="shared" si="1249"/>
        <v/>
      </c>
    </row>
    <row r="40005" spans="3:9" ht="15" customHeight="1">
      <c r="C40005" s="220" t="str">
        <f t="shared" si="1248"/>
        <v/>
      </c>
      <c r="I40005" s="218" t="str">
        <f t="shared" si="1249"/>
        <v/>
      </c>
    </row>
    <row r="40006" spans="3:9" ht="15" customHeight="1">
      <c r="C40006" s="220" t="str">
        <f t="shared" ref="C40006:C40069" si="1250">IF(B40006="","",MONTH(B40006))</f>
        <v/>
      </c>
      <c r="I40006" s="218" t="str">
        <f t="shared" ref="I40006:I40069" si="1251">IF(H40006="","",IF(E40006="","Não deixe campos em branco, a planilha resumo de custos e despesas necessita deles para funcionar",IF(F40006="","Não deixe campos em branco, a planilha resumo de custos e despesas necessita deles para funcionar",IF(G40006="","Não deixe campos em branco, a planilha resumo de custos e despesas necessita deles para funcionar",""))))</f>
        <v/>
      </c>
    </row>
    <row r="40007" spans="3:9" ht="15" customHeight="1">
      <c r="C40007" s="220" t="str">
        <f t="shared" si="1250"/>
        <v/>
      </c>
      <c r="I40007" s="218" t="str">
        <f t="shared" si="1251"/>
        <v/>
      </c>
    </row>
    <row r="40008" spans="3:9" ht="15" customHeight="1">
      <c r="C40008" s="220" t="str">
        <f t="shared" si="1250"/>
        <v/>
      </c>
      <c r="I40008" s="218" t="str">
        <f t="shared" si="1251"/>
        <v/>
      </c>
    </row>
    <row r="40009" spans="3:9" ht="15" customHeight="1">
      <c r="C40009" s="220" t="str">
        <f t="shared" si="1250"/>
        <v/>
      </c>
      <c r="I40009" s="218" t="str">
        <f t="shared" si="1251"/>
        <v/>
      </c>
    </row>
    <row r="40010" spans="3:9" ht="15" customHeight="1">
      <c r="C40010" s="220" t="str">
        <f t="shared" si="1250"/>
        <v/>
      </c>
      <c r="I40010" s="218" t="str">
        <f t="shared" si="1251"/>
        <v/>
      </c>
    </row>
    <row r="40011" spans="3:9" ht="15" customHeight="1">
      <c r="C40011" s="220" t="str">
        <f t="shared" si="1250"/>
        <v/>
      </c>
      <c r="I40011" s="218" t="str">
        <f t="shared" si="1251"/>
        <v/>
      </c>
    </row>
    <row r="40012" spans="3:9" ht="15" customHeight="1">
      <c r="C40012" s="220" t="str">
        <f t="shared" si="1250"/>
        <v/>
      </c>
      <c r="I40012" s="218" t="str">
        <f t="shared" si="1251"/>
        <v/>
      </c>
    </row>
    <row r="40013" spans="3:9" ht="15" customHeight="1">
      <c r="C40013" s="220" t="str">
        <f t="shared" si="1250"/>
        <v/>
      </c>
      <c r="I40013" s="218" t="str">
        <f t="shared" si="1251"/>
        <v/>
      </c>
    </row>
    <row r="40014" spans="3:9" ht="15" customHeight="1">
      <c r="C40014" s="220" t="str">
        <f t="shared" si="1250"/>
        <v/>
      </c>
      <c r="I40014" s="218" t="str">
        <f t="shared" si="1251"/>
        <v/>
      </c>
    </row>
    <row r="40015" spans="3:9" ht="15" customHeight="1">
      <c r="C40015" s="220" t="str">
        <f t="shared" si="1250"/>
        <v/>
      </c>
      <c r="I40015" s="218" t="str">
        <f t="shared" si="1251"/>
        <v/>
      </c>
    </row>
    <row r="40016" spans="3:9" ht="15" customHeight="1">
      <c r="C40016" s="220" t="str">
        <f t="shared" si="1250"/>
        <v/>
      </c>
      <c r="I40016" s="218" t="str">
        <f t="shared" si="1251"/>
        <v/>
      </c>
    </row>
    <row r="40017" spans="3:9" ht="15" customHeight="1">
      <c r="C40017" s="220" t="str">
        <f t="shared" si="1250"/>
        <v/>
      </c>
      <c r="I40017" s="218" t="str">
        <f t="shared" si="1251"/>
        <v/>
      </c>
    </row>
    <row r="40018" spans="3:9" ht="15" customHeight="1">
      <c r="C40018" s="220" t="str">
        <f t="shared" si="1250"/>
        <v/>
      </c>
      <c r="I40018" s="218" t="str">
        <f t="shared" si="1251"/>
        <v/>
      </c>
    </row>
    <row r="40019" spans="3:9" ht="15" customHeight="1">
      <c r="C40019" s="220" t="str">
        <f t="shared" si="1250"/>
        <v/>
      </c>
      <c r="I40019" s="218" t="str">
        <f t="shared" si="1251"/>
        <v/>
      </c>
    </row>
    <row r="40020" spans="3:9" ht="15" customHeight="1">
      <c r="C40020" s="220" t="str">
        <f t="shared" si="1250"/>
        <v/>
      </c>
      <c r="I40020" s="218" t="str">
        <f t="shared" si="1251"/>
        <v/>
      </c>
    </row>
    <row r="40021" spans="3:9" ht="15" customHeight="1">
      <c r="C40021" s="220" t="str">
        <f t="shared" si="1250"/>
        <v/>
      </c>
      <c r="I40021" s="218" t="str">
        <f t="shared" si="1251"/>
        <v/>
      </c>
    </row>
    <row r="40022" spans="3:9" ht="15" customHeight="1">
      <c r="C40022" s="220" t="str">
        <f t="shared" si="1250"/>
        <v/>
      </c>
      <c r="I40022" s="218" t="str">
        <f t="shared" si="1251"/>
        <v/>
      </c>
    </row>
    <row r="40023" spans="3:9" ht="15" customHeight="1">
      <c r="C40023" s="220" t="str">
        <f t="shared" si="1250"/>
        <v/>
      </c>
      <c r="I40023" s="218" t="str">
        <f t="shared" si="1251"/>
        <v/>
      </c>
    </row>
    <row r="40024" spans="3:9" ht="15" customHeight="1">
      <c r="C40024" s="220" t="str">
        <f t="shared" si="1250"/>
        <v/>
      </c>
      <c r="I40024" s="218" t="str">
        <f t="shared" si="1251"/>
        <v/>
      </c>
    </row>
    <row r="40025" spans="3:9" ht="15" customHeight="1">
      <c r="C40025" s="220" t="str">
        <f t="shared" si="1250"/>
        <v/>
      </c>
      <c r="I40025" s="218" t="str">
        <f t="shared" si="1251"/>
        <v/>
      </c>
    </row>
    <row r="40026" spans="3:9" ht="15" customHeight="1">
      <c r="C40026" s="220" t="str">
        <f t="shared" si="1250"/>
        <v/>
      </c>
      <c r="I40026" s="218" t="str">
        <f t="shared" si="1251"/>
        <v/>
      </c>
    </row>
    <row r="40027" spans="3:9" ht="15" customHeight="1">
      <c r="C40027" s="220" t="str">
        <f t="shared" si="1250"/>
        <v/>
      </c>
      <c r="I40027" s="218" t="str">
        <f t="shared" si="1251"/>
        <v/>
      </c>
    </row>
    <row r="40028" spans="3:9" ht="15" customHeight="1">
      <c r="C40028" s="220" t="str">
        <f t="shared" si="1250"/>
        <v/>
      </c>
      <c r="I40028" s="218" t="str">
        <f t="shared" si="1251"/>
        <v/>
      </c>
    </row>
    <row r="40029" spans="3:9" ht="15" customHeight="1">
      <c r="C40029" s="220" t="str">
        <f t="shared" si="1250"/>
        <v/>
      </c>
      <c r="I40029" s="218" t="str">
        <f t="shared" si="1251"/>
        <v/>
      </c>
    </row>
    <row r="40030" spans="3:9" ht="15" customHeight="1">
      <c r="C40030" s="220" t="str">
        <f t="shared" si="1250"/>
        <v/>
      </c>
      <c r="I40030" s="218" t="str">
        <f t="shared" si="1251"/>
        <v/>
      </c>
    </row>
    <row r="40031" spans="3:9" ht="15" customHeight="1">
      <c r="C40031" s="220" t="str">
        <f t="shared" si="1250"/>
        <v/>
      </c>
      <c r="I40031" s="218" t="str">
        <f t="shared" si="1251"/>
        <v/>
      </c>
    </row>
    <row r="40032" spans="3:9" ht="15" customHeight="1">
      <c r="C40032" s="220" t="str">
        <f t="shared" si="1250"/>
        <v/>
      </c>
      <c r="I40032" s="218" t="str">
        <f t="shared" si="1251"/>
        <v/>
      </c>
    </row>
    <row r="40033" spans="3:9" ht="15" customHeight="1">
      <c r="C40033" s="220" t="str">
        <f t="shared" si="1250"/>
        <v/>
      </c>
      <c r="I40033" s="218" t="str">
        <f t="shared" si="1251"/>
        <v/>
      </c>
    </row>
    <row r="40034" spans="3:9" ht="15" customHeight="1">
      <c r="C40034" s="220" t="str">
        <f t="shared" si="1250"/>
        <v/>
      </c>
      <c r="I40034" s="218" t="str">
        <f t="shared" si="1251"/>
        <v/>
      </c>
    </row>
    <row r="40035" spans="3:9" ht="15" customHeight="1">
      <c r="C40035" s="220" t="str">
        <f t="shared" si="1250"/>
        <v/>
      </c>
      <c r="I40035" s="218" t="str">
        <f t="shared" si="1251"/>
        <v/>
      </c>
    </row>
    <row r="40036" spans="3:9" ht="15" customHeight="1">
      <c r="C40036" s="220" t="str">
        <f t="shared" si="1250"/>
        <v/>
      </c>
      <c r="I40036" s="218" t="str">
        <f t="shared" si="1251"/>
        <v/>
      </c>
    </row>
    <row r="40037" spans="3:9" ht="15" customHeight="1">
      <c r="C40037" s="220" t="str">
        <f t="shared" si="1250"/>
        <v/>
      </c>
      <c r="I40037" s="218" t="str">
        <f t="shared" si="1251"/>
        <v/>
      </c>
    </row>
    <row r="40038" spans="3:9" ht="15" customHeight="1">
      <c r="C40038" s="220" t="str">
        <f t="shared" si="1250"/>
        <v/>
      </c>
      <c r="I40038" s="218" t="str">
        <f t="shared" si="1251"/>
        <v/>
      </c>
    </row>
    <row r="40039" spans="3:9" ht="15" customHeight="1">
      <c r="C40039" s="220" t="str">
        <f t="shared" si="1250"/>
        <v/>
      </c>
      <c r="I40039" s="218" t="str">
        <f t="shared" si="1251"/>
        <v/>
      </c>
    </row>
    <row r="40040" spans="3:9" ht="15" customHeight="1">
      <c r="C40040" s="220" t="str">
        <f t="shared" si="1250"/>
        <v/>
      </c>
      <c r="I40040" s="218" t="str">
        <f t="shared" si="1251"/>
        <v/>
      </c>
    </row>
    <row r="40041" spans="3:9" ht="15" customHeight="1">
      <c r="C40041" s="220" t="str">
        <f t="shared" si="1250"/>
        <v/>
      </c>
      <c r="I40041" s="218" t="str">
        <f t="shared" si="1251"/>
        <v/>
      </c>
    </row>
    <row r="40042" spans="3:9" ht="15" customHeight="1">
      <c r="C40042" s="220" t="str">
        <f t="shared" si="1250"/>
        <v/>
      </c>
      <c r="I40042" s="218" t="str">
        <f t="shared" si="1251"/>
        <v/>
      </c>
    </row>
    <row r="40043" spans="3:9" ht="15" customHeight="1">
      <c r="C40043" s="220" t="str">
        <f t="shared" si="1250"/>
        <v/>
      </c>
      <c r="I40043" s="218" t="str">
        <f t="shared" si="1251"/>
        <v/>
      </c>
    </row>
    <row r="40044" spans="3:9" ht="15" customHeight="1">
      <c r="C40044" s="220" t="str">
        <f t="shared" si="1250"/>
        <v/>
      </c>
      <c r="I40044" s="218" t="str">
        <f t="shared" si="1251"/>
        <v/>
      </c>
    </row>
    <row r="40045" spans="3:9" ht="15" customHeight="1">
      <c r="C40045" s="220" t="str">
        <f t="shared" si="1250"/>
        <v/>
      </c>
      <c r="I40045" s="218" t="str">
        <f t="shared" si="1251"/>
        <v/>
      </c>
    </row>
    <row r="40046" spans="3:9" ht="15" customHeight="1">
      <c r="C40046" s="220" t="str">
        <f t="shared" si="1250"/>
        <v/>
      </c>
      <c r="I40046" s="218" t="str">
        <f t="shared" si="1251"/>
        <v/>
      </c>
    </row>
    <row r="40047" spans="3:9" ht="15" customHeight="1">
      <c r="C40047" s="220" t="str">
        <f t="shared" si="1250"/>
        <v/>
      </c>
      <c r="I40047" s="218" t="str">
        <f t="shared" si="1251"/>
        <v/>
      </c>
    </row>
    <row r="40048" spans="3:9" ht="15" customHeight="1">
      <c r="C40048" s="220" t="str">
        <f t="shared" si="1250"/>
        <v/>
      </c>
      <c r="I40048" s="218" t="str">
        <f t="shared" si="1251"/>
        <v/>
      </c>
    </row>
    <row r="40049" spans="3:9" ht="15" customHeight="1">
      <c r="C40049" s="220" t="str">
        <f t="shared" si="1250"/>
        <v/>
      </c>
      <c r="I40049" s="218" t="str">
        <f t="shared" si="1251"/>
        <v/>
      </c>
    </row>
    <row r="40050" spans="3:9" ht="15" customHeight="1">
      <c r="C40050" s="220" t="str">
        <f t="shared" si="1250"/>
        <v/>
      </c>
      <c r="I40050" s="218" t="str">
        <f t="shared" si="1251"/>
        <v/>
      </c>
    </row>
    <row r="40051" spans="3:9" ht="15" customHeight="1">
      <c r="C40051" s="220" t="str">
        <f t="shared" si="1250"/>
        <v/>
      </c>
      <c r="I40051" s="218" t="str">
        <f t="shared" si="1251"/>
        <v/>
      </c>
    </row>
    <row r="40052" spans="3:9" ht="15" customHeight="1">
      <c r="C40052" s="220" t="str">
        <f t="shared" si="1250"/>
        <v/>
      </c>
      <c r="I40052" s="218" t="str">
        <f t="shared" si="1251"/>
        <v/>
      </c>
    </row>
    <row r="40053" spans="3:9" ht="15" customHeight="1">
      <c r="C40053" s="220" t="str">
        <f t="shared" si="1250"/>
        <v/>
      </c>
      <c r="I40053" s="218" t="str">
        <f t="shared" si="1251"/>
        <v/>
      </c>
    </row>
    <row r="40054" spans="3:9" ht="15" customHeight="1">
      <c r="C40054" s="220" t="str">
        <f t="shared" si="1250"/>
        <v/>
      </c>
      <c r="I40054" s="218" t="str">
        <f t="shared" si="1251"/>
        <v/>
      </c>
    </row>
    <row r="40055" spans="3:9" ht="15" customHeight="1">
      <c r="C40055" s="220" t="str">
        <f t="shared" si="1250"/>
        <v/>
      </c>
      <c r="I40055" s="218" t="str">
        <f t="shared" si="1251"/>
        <v/>
      </c>
    </row>
    <row r="40056" spans="3:9" ht="15" customHeight="1">
      <c r="C40056" s="220" t="str">
        <f t="shared" si="1250"/>
        <v/>
      </c>
      <c r="I40056" s="218" t="str">
        <f t="shared" si="1251"/>
        <v/>
      </c>
    </row>
    <row r="40057" spans="3:9" ht="15" customHeight="1">
      <c r="C40057" s="220" t="str">
        <f t="shared" si="1250"/>
        <v/>
      </c>
      <c r="I40057" s="218" t="str">
        <f t="shared" si="1251"/>
        <v/>
      </c>
    </row>
    <row r="40058" spans="3:9" ht="15" customHeight="1">
      <c r="C40058" s="220" t="str">
        <f t="shared" si="1250"/>
        <v/>
      </c>
      <c r="I40058" s="218" t="str">
        <f t="shared" si="1251"/>
        <v/>
      </c>
    </row>
    <row r="40059" spans="3:9" ht="15" customHeight="1">
      <c r="C40059" s="220" t="str">
        <f t="shared" si="1250"/>
        <v/>
      </c>
      <c r="I40059" s="218" t="str">
        <f t="shared" si="1251"/>
        <v/>
      </c>
    </row>
    <row r="40060" spans="3:9" ht="15" customHeight="1">
      <c r="C40060" s="220" t="str">
        <f t="shared" si="1250"/>
        <v/>
      </c>
      <c r="I40060" s="218" t="str">
        <f t="shared" si="1251"/>
        <v/>
      </c>
    </row>
    <row r="40061" spans="3:9" ht="15" customHeight="1">
      <c r="C40061" s="220" t="str">
        <f t="shared" si="1250"/>
        <v/>
      </c>
      <c r="I40061" s="218" t="str">
        <f t="shared" si="1251"/>
        <v/>
      </c>
    </row>
    <row r="40062" spans="3:9" ht="15" customHeight="1">
      <c r="C40062" s="220" t="str">
        <f t="shared" si="1250"/>
        <v/>
      </c>
      <c r="I40062" s="218" t="str">
        <f t="shared" si="1251"/>
        <v/>
      </c>
    </row>
    <row r="40063" spans="3:9" ht="15" customHeight="1">
      <c r="C40063" s="220" t="str">
        <f t="shared" si="1250"/>
        <v/>
      </c>
      <c r="I40063" s="218" t="str">
        <f t="shared" si="1251"/>
        <v/>
      </c>
    </row>
    <row r="40064" spans="3:9" ht="15" customHeight="1">
      <c r="C40064" s="220" t="str">
        <f t="shared" si="1250"/>
        <v/>
      </c>
      <c r="I40064" s="218" t="str">
        <f t="shared" si="1251"/>
        <v/>
      </c>
    </row>
    <row r="40065" spans="3:9" ht="15" customHeight="1">
      <c r="C40065" s="220" t="str">
        <f t="shared" si="1250"/>
        <v/>
      </c>
      <c r="I40065" s="218" t="str">
        <f t="shared" si="1251"/>
        <v/>
      </c>
    </row>
    <row r="40066" spans="3:9" ht="15" customHeight="1">
      <c r="C40066" s="220" t="str">
        <f t="shared" si="1250"/>
        <v/>
      </c>
      <c r="I40066" s="218" t="str">
        <f t="shared" si="1251"/>
        <v/>
      </c>
    </row>
    <row r="40067" spans="3:9" ht="15" customHeight="1">
      <c r="C40067" s="220" t="str">
        <f t="shared" si="1250"/>
        <v/>
      </c>
      <c r="I40067" s="218" t="str">
        <f t="shared" si="1251"/>
        <v/>
      </c>
    </row>
    <row r="40068" spans="3:9" ht="15" customHeight="1">
      <c r="C40068" s="220" t="str">
        <f t="shared" si="1250"/>
        <v/>
      </c>
      <c r="I40068" s="218" t="str">
        <f t="shared" si="1251"/>
        <v/>
      </c>
    </row>
    <row r="40069" spans="3:9" ht="15" customHeight="1">
      <c r="C40069" s="220" t="str">
        <f t="shared" si="1250"/>
        <v/>
      </c>
      <c r="I40069" s="218" t="str">
        <f t="shared" si="1251"/>
        <v/>
      </c>
    </row>
    <row r="40070" spans="3:9" ht="15" customHeight="1">
      <c r="C40070" s="220" t="str">
        <f t="shared" ref="C40070:C40133" si="1252">IF(B40070="","",MONTH(B40070))</f>
        <v/>
      </c>
      <c r="I40070" s="218" t="str">
        <f t="shared" ref="I40070:I40133" si="1253">IF(H40070="","",IF(E40070="","Não deixe campos em branco, a planilha resumo de custos e despesas necessita deles para funcionar",IF(F40070="","Não deixe campos em branco, a planilha resumo de custos e despesas necessita deles para funcionar",IF(G40070="","Não deixe campos em branco, a planilha resumo de custos e despesas necessita deles para funcionar",""))))</f>
        <v/>
      </c>
    </row>
    <row r="40071" spans="3:9" ht="15" customHeight="1">
      <c r="C40071" s="220" t="str">
        <f t="shared" si="1252"/>
        <v/>
      </c>
      <c r="I40071" s="218" t="str">
        <f t="shared" si="1253"/>
        <v/>
      </c>
    </row>
    <row r="40072" spans="3:9" ht="15" customHeight="1">
      <c r="C40072" s="220" t="str">
        <f t="shared" si="1252"/>
        <v/>
      </c>
      <c r="I40072" s="218" t="str">
        <f t="shared" si="1253"/>
        <v/>
      </c>
    </row>
    <row r="40073" spans="3:9" ht="15" customHeight="1">
      <c r="C40073" s="220" t="str">
        <f t="shared" si="1252"/>
        <v/>
      </c>
      <c r="I40073" s="218" t="str">
        <f t="shared" si="1253"/>
        <v/>
      </c>
    </row>
    <row r="40074" spans="3:9" ht="15" customHeight="1">
      <c r="C40074" s="220" t="str">
        <f t="shared" si="1252"/>
        <v/>
      </c>
      <c r="I40074" s="218" t="str">
        <f t="shared" si="1253"/>
        <v/>
      </c>
    </row>
    <row r="40075" spans="3:9" ht="15" customHeight="1">
      <c r="C40075" s="220" t="str">
        <f t="shared" si="1252"/>
        <v/>
      </c>
      <c r="I40075" s="218" t="str">
        <f t="shared" si="1253"/>
        <v/>
      </c>
    </row>
    <row r="40076" spans="3:9" ht="15" customHeight="1">
      <c r="C40076" s="220" t="str">
        <f t="shared" si="1252"/>
        <v/>
      </c>
      <c r="I40076" s="218" t="str">
        <f t="shared" si="1253"/>
        <v/>
      </c>
    </row>
    <row r="40077" spans="3:9" ht="15" customHeight="1">
      <c r="C40077" s="220" t="str">
        <f t="shared" si="1252"/>
        <v/>
      </c>
      <c r="I40077" s="218" t="str">
        <f t="shared" si="1253"/>
        <v/>
      </c>
    </row>
    <row r="40078" spans="3:9" ht="15" customHeight="1">
      <c r="C40078" s="220" t="str">
        <f t="shared" si="1252"/>
        <v/>
      </c>
      <c r="I40078" s="218" t="str">
        <f t="shared" si="1253"/>
        <v/>
      </c>
    </row>
    <row r="40079" spans="3:9" ht="15" customHeight="1">
      <c r="C40079" s="220" t="str">
        <f t="shared" si="1252"/>
        <v/>
      </c>
      <c r="I40079" s="218" t="str">
        <f t="shared" si="1253"/>
        <v/>
      </c>
    </row>
    <row r="40080" spans="3:9" ht="15" customHeight="1">
      <c r="C40080" s="220" t="str">
        <f t="shared" si="1252"/>
        <v/>
      </c>
      <c r="I40080" s="218" t="str">
        <f t="shared" si="1253"/>
        <v/>
      </c>
    </row>
    <row r="40081" spans="3:9" ht="15" customHeight="1">
      <c r="C40081" s="220" t="str">
        <f t="shared" si="1252"/>
        <v/>
      </c>
      <c r="I40081" s="218" t="str">
        <f t="shared" si="1253"/>
        <v/>
      </c>
    </row>
    <row r="40082" spans="3:9" ht="15" customHeight="1">
      <c r="C40082" s="220" t="str">
        <f t="shared" si="1252"/>
        <v/>
      </c>
      <c r="I40082" s="218" t="str">
        <f t="shared" si="1253"/>
        <v/>
      </c>
    </row>
    <row r="40083" spans="3:9" ht="15" customHeight="1">
      <c r="C40083" s="220" t="str">
        <f t="shared" si="1252"/>
        <v/>
      </c>
      <c r="I40083" s="218" t="str">
        <f t="shared" si="1253"/>
        <v/>
      </c>
    </row>
    <row r="40084" spans="3:9" ht="15" customHeight="1">
      <c r="C40084" s="220" t="str">
        <f t="shared" si="1252"/>
        <v/>
      </c>
      <c r="I40084" s="218" t="str">
        <f t="shared" si="1253"/>
        <v/>
      </c>
    </row>
    <row r="40085" spans="3:9" ht="15" customHeight="1">
      <c r="C40085" s="220" t="str">
        <f t="shared" si="1252"/>
        <v/>
      </c>
      <c r="I40085" s="218" t="str">
        <f t="shared" si="1253"/>
        <v/>
      </c>
    </row>
    <row r="40086" spans="3:9" ht="15" customHeight="1">
      <c r="C40086" s="220" t="str">
        <f t="shared" si="1252"/>
        <v/>
      </c>
      <c r="I40086" s="218" t="str">
        <f t="shared" si="1253"/>
        <v/>
      </c>
    </row>
    <row r="40087" spans="3:9" ht="15" customHeight="1">
      <c r="C40087" s="220" t="str">
        <f t="shared" si="1252"/>
        <v/>
      </c>
      <c r="I40087" s="218" t="str">
        <f t="shared" si="1253"/>
        <v/>
      </c>
    </row>
    <row r="40088" spans="3:9" ht="15" customHeight="1">
      <c r="C40088" s="220" t="str">
        <f t="shared" si="1252"/>
        <v/>
      </c>
      <c r="I40088" s="218" t="str">
        <f t="shared" si="1253"/>
        <v/>
      </c>
    </row>
    <row r="40089" spans="3:9" ht="15" customHeight="1">
      <c r="C40089" s="220" t="str">
        <f t="shared" si="1252"/>
        <v/>
      </c>
      <c r="I40089" s="218" t="str">
        <f t="shared" si="1253"/>
        <v/>
      </c>
    </row>
    <row r="40090" spans="3:9" ht="15" customHeight="1">
      <c r="C40090" s="220" t="str">
        <f t="shared" si="1252"/>
        <v/>
      </c>
      <c r="I40090" s="218" t="str">
        <f t="shared" si="1253"/>
        <v/>
      </c>
    </row>
    <row r="40091" spans="3:9" ht="15" customHeight="1">
      <c r="C40091" s="220" t="str">
        <f t="shared" si="1252"/>
        <v/>
      </c>
      <c r="I40091" s="218" t="str">
        <f t="shared" si="1253"/>
        <v/>
      </c>
    </row>
    <row r="40092" spans="3:9" ht="15" customHeight="1">
      <c r="C40092" s="220" t="str">
        <f t="shared" si="1252"/>
        <v/>
      </c>
      <c r="I40092" s="218" t="str">
        <f t="shared" si="1253"/>
        <v/>
      </c>
    </row>
    <row r="40093" spans="3:9" ht="15" customHeight="1">
      <c r="C40093" s="220" t="str">
        <f t="shared" si="1252"/>
        <v/>
      </c>
      <c r="I40093" s="218" t="str">
        <f t="shared" si="1253"/>
        <v/>
      </c>
    </row>
    <row r="40094" spans="3:9" ht="15" customHeight="1">
      <c r="C40094" s="220" t="str">
        <f t="shared" si="1252"/>
        <v/>
      </c>
      <c r="I40094" s="218" t="str">
        <f t="shared" si="1253"/>
        <v/>
      </c>
    </row>
    <row r="40095" spans="3:9" ht="15" customHeight="1">
      <c r="C40095" s="220" t="str">
        <f t="shared" si="1252"/>
        <v/>
      </c>
      <c r="I40095" s="218" t="str">
        <f t="shared" si="1253"/>
        <v/>
      </c>
    </row>
    <row r="40096" spans="3:9" ht="15" customHeight="1">
      <c r="C40096" s="220" t="str">
        <f t="shared" si="1252"/>
        <v/>
      </c>
      <c r="I40096" s="218" t="str">
        <f t="shared" si="1253"/>
        <v/>
      </c>
    </row>
    <row r="40097" spans="3:9" ht="15" customHeight="1">
      <c r="C40097" s="220" t="str">
        <f t="shared" si="1252"/>
        <v/>
      </c>
      <c r="I40097" s="218" t="str">
        <f t="shared" si="1253"/>
        <v/>
      </c>
    </row>
    <row r="40098" spans="3:9" ht="15" customHeight="1">
      <c r="C40098" s="220" t="str">
        <f t="shared" si="1252"/>
        <v/>
      </c>
      <c r="I40098" s="218" t="str">
        <f t="shared" si="1253"/>
        <v/>
      </c>
    </row>
    <row r="40099" spans="3:9" ht="15" customHeight="1">
      <c r="C40099" s="220" t="str">
        <f t="shared" si="1252"/>
        <v/>
      </c>
      <c r="I40099" s="218" t="str">
        <f t="shared" si="1253"/>
        <v/>
      </c>
    </row>
    <row r="40100" spans="3:9" ht="15" customHeight="1">
      <c r="C40100" s="220" t="str">
        <f t="shared" si="1252"/>
        <v/>
      </c>
      <c r="I40100" s="218" t="str">
        <f t="shared" si="1253"/>
        <v/>
      </c>
    </row>
    <row r="40101" spans="3:9" ht="15" customHeight="1">
      <c r="C40101" s="220" t="str">
        <f t="shared" si="1252"/>
        <v/>
      </c>
      <c r="I40101" s="218" t="str">
        <f t="shared" si="1253"/>
        <v/>
      </c>
    </row>
    <row r="40102" spans="3:9" ht="15" customHeight="1">
      <c r="C40102" s="220" t="str">
        <f t="shared" si="1252"/>
        <v/>
      </c>
      <c r="I40102" s="218" t="str">
        <f t="shared" si="1253"/>
        <v/>
      </c>
    </row>
    <row r="40103" spans="3:9" ht="15" customHeight="1">
      <c r="C40103" s="220" t="str">
        <f t="shared" si="1252"/>
        <v/>
      </c>
      <c r="I40103" s="218" t="str">
        <f t="shared" si="1253"/>
        <v/>
      </c>
    </row>
    <row r="40104" spans="3:9" ht="15" customHeight="1">
      <c r="C40104" s="220" t="str">
        <f t="shared" si="1252"/>
        <v/>
      </c>
      <c r="I40104" s="218" t="str">
        <f t="shared" si="1253"/>
        <v/>
      </c>
    </row>
    <row r="40105" spans="3:9" ht="15" customHeight="1">
      <c r="C40105" s="220" t="str">
        <f t="shared" si="1252"/>
        <v/>
      </c>
      <c r="I40105" s="218" t="str">
        <f t="shared" si="1253"/>
        <v/>
      </c>
    </row>
    <row r="40106" spans="3:9" ht="15" customHeight="1">
      <c r="C40106" s="220" t="str">
        <f t="shared" si="1252"/>
        <v/>
      </c>
      <c r="I40106" s="218" t="str">
        <f t="shared" si="1253"/>
        <v/>
      </c>
    </row>
    <row r="40107" spans="3:9" ht="15" customHeight="1">
      <c r="C40107" s="220" t="str">
        <f t="shared" si="1252"/>
        <v/>
      </c>
      <c r="I40107" s="218" t="str">
        <f t="shared" si="1253"/>
        <v/>
      </c>
    </row>
    <row r="40108" spans="3:9" ht="15" customHeight="1">
      <c r="C40108" s="220" t="str">
        <f t="shared" si="1252"/>
        <v/>
      </c>
      <c r="I40108" s="218" t="str">
        <f t="shared" si="1253"/>
        <v/>
      </c>
    </row>
    <row r="40109" spans="3:9" ht="15" customHeight="1">
      <c r="C40109" s="220" t="str">
        <f t="shared" si="1252"/>
        <v/>
      </c>
      <c r="I40109" s="218" t="str">
        <f t="shared" si="1253"/>
        <v/>
      </c>
    </row>
    <row r="40110" spans="3:9" ht="15" customHeight="1">
      <c r="C40110" s="220" t="str">
        <f t="shared" si="1252"/>
        <v/>
      </c>
      <c r="I40110" s="218" t="str">
        <f t="shared" si="1253"/>
        <v/>
      </c>
    </row>
    <row r="40111" spans="3:9" ht="15" customHeight="1">
      <c r="C40111" s="220" t="str">
        <f t="shared" si="1252"/>
        <v/>
      </c>
      <c r="I40111" s="218" t="str">
        <f t="shared" si="1253"/>
        <v/>
      </c>
    </row>
    <row r="40112" spans="3:9" ht="15" customHeight="1">
      <c r="C40112" s="220" t="str">
        <f t="shared" si="1252"/>
        <v/>
      </c>
      <c r="I40112" s="218" t="str">
        <f t="shared" si="1253"/>
        <v/>
      </c>
    </row>
    <row r="40113" spans="3:9" ht="15" customHeight="1">
      <c r="C40113" s="220" t="str">
        <f t="shared" si="1252"/>
        <v/>
      </c>
      <c r="I40113" s="218" t="str">
        <f t="shared" si="1253"/>
        <v/>
      </c>
    </row>
    <row r="40114" spans="3:9" ht="15" customHeight="1">
      <c r="C40114" s="220" t="str">
        <f t="shared" si="1252"/>
        <v/>
      </c>
      <c r="I40114" s="218" t="str">
        <f t="shared" si="1253"/>
        <v/>
      </c>
    </row>
    <row r="40115" spans="3:9" ht="15" customHeight="1">
      <c r="C40115" s="220" t="str">
        <f t="shared" si="1252"/>
        <v/>
      </c>
      <c r="I40115" s="218" t="str">
        <f t="shared" si="1253"/>
        <v/>
      </c>
    </row>
    <row r="40116" spans="3:9" ht="15" customHeight="1">
      <c r="C40116" s="220" t="str">
        <f t="shared" si="1252"/>
        <v/>
      </c>
      <c r="I40116" s="218" t="str">
        <f t="shared" si="1253"/>
        <v/>
      </c>
    </row>
    <row r="40117" spans="3:9" ht="15" customHeight="1">
      <c r="C40117" s="220" t="str">
        <f t="shared" si="1252"/>
        <v/>
      </c>
      <c r="I40117" s="218" t="str">
        <f t="shared" si="1253"/>
        <v/>
      </c>
    </row>
    <row r="40118" spans="3:9" ht="15" customHeight="1">
      <c r="C40118" s="220" t="str">
        <f t="shared" si="1252"/>
        <v/>
      </c>
      <c r="I40118" s="218" t="str">
        <f t="shared" si="1253"/>
        <v/>
      </c>
    </row>
    <row r="40119" spans="3:9" ht="15" customHeight="1">
      <c r="C40119" s="220" t="str">
        <f t="shared" si="1252"/>
        <v/>
      </c>
      <c r="I40119" s="218" t="str">
        <f t="shared" si="1253"/>
        <v/>
      </c>
    </row>
    <row r="40120" spans="3:9" ht="15" customHeight="1">
      <c r="C40120" s="220" t="str">
        <f t="shared" si="1252"/>
        <v/>
      </c>
      <c r="I40120" s="218" t="str">
        <f t="shared" si="1253"/>
        <v/>
      </c>
    </row>
    <row r="40121" spans="3:9" ht="15" customHeight="1">
      <c r="C40121" s="220" t="str">
        <f t="shared" si="1252"/>
        <v/>
      </c>
      <c r="I40121" s="218" t="str">
        <f t="shared" si="1253"/>
        <v/>
      </c>
    </row>
    <row r="40122" spans="3:9" ht="15" customHeight="1">
      <c r="C40122" s="220" t="str">
        <f t="shared" si="1252"/>
        <v/>
      </c>
      <c r="I40122" s="218" t="str">
        <f t="shared" si="1253"/>
        <v/>
      </c>
    </row>
    <row r="40123" spans="3:9" ht="15" customHeight="1">
      <c r="C40123" s="220" t="str">
        <f t="shared" si="1252"/>
        <v/>
      </c>
      <c r="I40123" s="218" t="str">
        <f t="shared" si="1253"/>
        <v/>
      </c>
    </row>
    <row r="40124" spans="3:9" ht="15" customHeight="1">
      <c r="C40124" s="220" t="str">
        <f t="shared" si="1252"/>
        <v/>
      </c>
      <c r="I40124" s="218" t="str">
        <f t="shared" si="1253"/>
        <v/>
      </c>
    </row>
    <row r="40125" spans="3:9" ht="15" customHeight="1">
      <c r="C40125" s="220" t="str">
        <f t="shared" si="1252"/>
        <v/>
      </c>
      <c r="I40125" s="218" t="str">
        <f t="shared" si="1253"/>
        <v/>
      </c>
    </row>
    <row r="40126" spans="3:9" ht="15" customHeight="1">
      <c r="C40126" s="220" t="str">
        <f t="shared" si="1252"/>
        <v/>
      </c>
      <c r="I40126" s="218" t="str">
        <f t="shared" si="1253"/>
        <v/>
      </c>
    </row>
    <row r="40127" spans="3:9" ht="15" customHeight="1">
      <c r="C40127" s="220" t="str">
        <f t="shared" si="1252"/>
        <v/>
      </c>
      <c r="I40127" s="218" t="str">
        <f t="shared" si="1253"/>
        <v/>
      </c>
    </row>
    <row r="40128" spans="3:9" ht="15" customHeight="1">
      <c r="C40128" s="220" t="str">
        <f t="shared" si="1252"/>
        <v/>
      </c>
      <c r="I40128" s="218" t="str">
        <f t="shared" si="1253"/>
        <v/>
      </c>
    </row>
    <row r="40129" spans="3:9" ht="15" customHeight="1">
      <c r="C40129" s="220" t="str">
        <f t="shared" si="1252"/>
        <v/>
      </c>
      <c r="I40129" s="218" t="str">
        <f t="shared" si="1253"/>
        <v/>
      </c>
    </row>
    <row r="40130" spans="3:9" ht="15" customHeight="1">
      <c r="C40130" s="220" t="str">
        <f t="shared" si="1252"/>
        <v/>
      </c>
      <c r="I40130" s="218" t="str">
        <f t="shared" si="1253"/>
        <v/>
      </c>
    </row>
    <row r="40131" spans="3:9" ht="15" customHeight="1">
      <c r="C40131" s="220" t="str">
        <f t="shared" si="1252"/>
        <v/>
      </c>
      <c r="I40131" s="218" t="str">
        <f t="shared" si="1253"/>
        <v/>
      </c>
    </row>
    <row r="40132" spans="3:9" ht="15" customHeight="1">
      <c r="C40132" s="220" t="str">
        <f t="shared" si="1252"/>
        <v/>
      </c>
      <c r="I40132" s="218" t="str">
        <f t="shared" si="1253"/>
        <v/>
      </c>
    </row>
    <row r="40133" spans="3:9" ht="15" customHeight="1">
      <c r="C40133" s="220" t="str">
        <f t="shared" si="1252"/>
        <v/>
      </c>
      <c r="I40133" s="218" t="str">
        <f t="shared" si="1253"/>
        <v/>
      </c>
    </row>
    <row r="40134" spans="3:9" ht="15" customHeight="1">
      <c r="C40134" s="220" t="str">
        <f t="shared" ref="C40134:C40197" si="1254">IF(B40134="","",MONTH(B40134))</f>
        <v/>
      </c>
      <c r="I40134" s="218" t="str">
        <f t="shared" ref="I40134:I40197" si="1255">IF(H40134="","",IF(E40134="","Não deixe campos em branco, a planilha resumo de custos e despesas necessita deles para funcionar",IF(F40134="","Não deixe campos em branco, a planilha resumo de custos e despesas necessita deles para funcionar",IF(G40134="","Não deixe campos em branco, a planilha resumo de custos e despesas necessita deles para funcionar",""))))</f>
        <v/>
      </c>
    </row>
    <row r="40135" spans="3:9" ht="15" customHeight="1">
      <c r="C40135" s="220" t="str">
        <f t="shared" si="1254"/>
        <v/>
      </c>
      <c r="I40135" s="218" t="str">
        <f t="shared" si="1255"/>
        <v/>
      </c>
    </row>
    <row r="40136" spans="3:9" ht="15" customHeight="1">
      <c r="C40136" s="220" t="str">
        <f t="shared" si="1254"/>
        <v/>
      </c>
      <c r="I40136" s="218" t="str">
        <f t="shared" si="1255"/>
        <v/>
      </c>
    </row>
    <row r="40137" spans="3:9" ht="15" customHeight="1">
      <c r="C40137" s="220" t="str">
        <f t="shared" si="1254"/>
        <v/>
      </c>
      <c r="I40137" s="218" t="str">
        <f t="shared" si="1255"/>
        <v/>
      </c>
    </row>
    <row r="40138" spans="3:9" ht="15" customHeight="1">
      <c r="C40138" s="220" t="str">
        <f t="shared" si="1254"/>
        <v/>
      </c>
      <c r="I40138" s="218" t="str">
        <f t="shared" si="1255"/>
        <v/>
      </c>
    </row>
    <row r="40139" spans="3:9" ht="15" customHeight="1">
      <c r="C40139" s="220" t="str">
        <f t="shared" si="1254"/>
        <v/>
      </c>
      <c r="I40139" s="218" t="str">
        <f t="shared" si="1255"/>
        <v/>
      </c>
    </row>
    <row r="40140" spans="3:9" ht="15" customHeight="1">
      <c r="C40140" s="220" t="str">
        <f t="shared" si="1254"/>
        <v/>
      </c>
      <c r="I40140" s="218" t="str">
        <f t="shared" si="1255"/>
        <v/>
      </c>
    </row>
    <row r="40141" spans="3:9" ht="15" customHeight="1">
      <c r="C40141" s="220" t="str">
        <f t="shared" si="1254"/>
        <v/>
      </c>
      <c r="I40141" s="218" t="str">
        <f t="shared" si="1255"/>
        <v/>
      </c>
    </row>
    <row r="40142" spans="3:9" ht="15" customHeight="1">
      <c r="C40142" s="220" t="str">
        <f t="shared" si="1254"/>
        <v/>
      </c>
      <c r="I40142" s="218" t="str">
        <f t="shared" si="1255"/>
        <v/>
      </c>
    </row>
    <row r="40143" spans="3:9" ht="15" customHeight="1">
      <c r="C40143" s="220" t="str">
        <f t="shared" si="1254"/>
        <v/>
      </c>
      <c r="I40143" s="218" t="str">
        <f t="shared" si="1255"/>
        <v/>
      </c>
    </row>
    <row r="40144" spans="3:9" ht="15" customHeight="1">
      <c r="C40144" s="220" t="str">
        <f t="shared" si="1254"/>
        <v/>
      </c>
      <c r="I40144" s="218" t="str">
        <f t="shared" si="1255"/>
        <v/>
      </c>
    </row>
    <row r="40145" spans="3:9" ht="15" customHeight="1">
      <c r="C40145" s="220" t="str">
        <f t="shared" si="1254"/>
        <v/>
      </c>
      <c r="I40145" s="218" t="str">
        <f t="shared" si="1255"/>
        <v/>
      </c>
    </row>
    <row r="40146" spans="3:9" ht="15" customHeight="1">
      <c r="C40146" s="220" t="str">
        <f t="shared" si="1254"/>
        <v/>
      </c>
      <c r="I40146" s="218" t="str">
        <f t="shared" si="1255"/>
        <v/>
      </c>
    </row>
    <row r="40147" spans="3:9" ht="15" customHeight="1">
      <c r="C40147" s="220" t="str">
        <f t="shared" si="1254"/>
        <v/>
      </c>
      <c r="I40147" s="218" t="str">
        <f t="shared" si="1255"/>
        <v/>
      </c>
    </row>
    <row r="40148" spans="3:9" ht="15" customHeight="1">
      <c r="C40148" s="220" t="str">
        <f t="shared" si="1254"/>
        <v/>
      </c>
      <c r="I40148" s="218" t="str">
        <f t="shared" si="1255"/>
        <v/>
      </c>
    </row>
    <row r="40149" spans="3:9" ht="15" customHeight="1">
      <c r="C40149" s="220" t="str">
        <f t="shared" si="1254"/>
        <v/>
      </c>
      <c r="I40149" s="218" t="str">
        <f t="shared" si="1255"/>
        <v/>
      </c>
    </row>
    <row r="40150" spans="3:9" ht="15" customHeight="1">
      <c r="C40150" s="220" t="str">
        <f t="shared" si="1254"/>
        <v/>
      </c>
      <c r="I40150" s="218" t="str">
        <f t="shared" si="1255"/>
        <v/>
      </c>
    </row>
    <row r="40151" spans="3:9" ht="15" customHeight="1">
      <c r="C40151" s="220" t="str">
        <f t="shared" si="1254"/>
        <v/>
      </c>
      <c r="I40151" s="218" t="str">
        <f t="shared" si="1255"/>
        <v/>
      </c>
    </row>
    <row r="40152" spans="3:9" ht="15" customHeight="1">
      <c r="C40152" s="220" t="str">
        <f t="shared" si="1254"/>
        <v/>
      </c>
      <c r="I40152" s="218" t="str">
        <f t="shared" si="1255"/>
        <v/>
      </c>
    </row>
    <row r="40153" spans="3:9" ht="15" customHeight="1">
      <c r="C40153" s="220" t="str">
        <f t="shared" si="1254"/>
        <v/>
      </c>
      <c r="I40153" s="218" t="str">
        <f t="shared" si="1255"/>
        <v/>
      </c>
    </row>
    <row r="40154" spans="3:9" ht="15" customHeight="1">
      <c r="C40154" s="220" t="str">
        <f t="shared" si="1254"/>
        <v/>
      </c>
      <c r="I40154" s="218" t="str">
        <f t="shared" si="1255"/>
        <v/>
      </c>
    </row>
    <row r="40155" spans="3:9" ht="15" customHeight="1">
      <c r="C40155" s="220" t="str">
        <f t="shared" si="1254"/>
        <v/>
      </c>
      <c r="I40155" s="218" t="str">
        <f t="shared" si="1255"/>
        <v/>
      </c>
    </row>
    <row r="40156" spans="3:9" ht="15" customHeight="1">
      <c r="C40156" s="220" t="str">
        <f t="shared" si="1254"/>
        <v/>
      </c>
      <c r="I40156" s="218" t="str">
        <f t="shared" si="1255"/>
        <v/>
      </c>
    </row>
    <row r="40157" spans="3:9" ht="15" customHeight="1">
      <c r="C40157" s="220" t="str">
        <f t="shared" si="1254"/>
        <v/>
      </c>
      <c r="I40157" s="218" t="str">
        <f t="shared" si="1255"/>
        <v/>
      </c>
    </row>
    <row r="40158" spans="3:9" ht="15" customHeight="1">
      <c r="C40158" s="220" t="str">
        <f t="shared" si="1254"/>
        <v/>
      </c>
      <c r="I40158" s="218" t="str">
        <f t="shared" si="1255"/>
        <v/>
      </c>
    </row>
    <row r="40159" spans="3:9" ht="15" customHeight="1">
      <c r="C40159" s="220" t="str">
        <f t="shared" si="1254"/>
        <v/>
      </c>
      <c r="I40159" s="218" t="str">
        <f t="shared" si="1255"/>
        <v/>
      </c>
    </row>
    <row r="40160" spans="3:9" ht="15" customHeight="1">
      <c r="C40160" s="220" t="str">
        <f t="shared" si="1254"/>
        <v/>
      </c>
      <c r="I40160" s="218" t="str">
        <f t="shared" si="1255"/>
        <v/>
      </c>
    </row>
    <row r="40161" spans="3:9" ht="15" customHeight="1">
      <c r="C40161" s="220" t="str">
        <f t="shared" si="1254"/>
        <v/>
      </c>
      <c r="I40161" s="218" t="str">
        <f t="shared" si="1255"/>
        <v/>
      </c>
    </row>
    <row r="40162" spans="3:9" ht="15" customHeight="1">
      <c r="C40162" s="220" t="str">
        <f t="shared" si="1254"/>
        <v/>
      </c>
      <c r="I40162" s="218" t="str">
        <f t="shared" si="1255"/>
        <v/>
      </c>
    </row>
    <row r="40163" spans="3:9" ht="15" customHeight="1">
      <c r="C40163" s="220" t="str">
        <f t="shared" si="1254"/>
        <v/>
      </c>
      <c r="I40163" s="218" t="str">
        <f t="shared" si="1255"/>
        <v/>
      </c>
    </row>
    <row r="40164" spans="3:9" ht="15" customHeight="1">
      <c r="C40164" s="220" t="str">
        <f t="shared" si="1254"/>
        <v/>
      </c>
      <c r="I40164" s="218" t="str">
        <f t="shared" si="1255"/>
        <v/>
      </c>
    </row>
    <row r="40165" spans="3:9" ht="15" customHeight="1">
      <c r="C40165" s="220" t="str">
        <f t="shared" si="1254"/>
        <v/>
      </c>
      <c r="I40165" s="218" t="str">
        <f t="shared" si="1255"/>
        <v/>
      </c>
    </row>
    <row r="40166" spans="3:9" ht="15" customHeight="1">
      <c r="C40166" s="220" t="str">
        <f t="shared" si="1254"/>
        <v/>
      </c>
      <c r="I40166" s="218" t="str">
        <f t="shared" si="1255"/>
        <v/>
      </c>
    </row>
    <row r="40167" spans="3:9" ht="15" customHeight="1">
      <c r="C40167" s="220" t="str">
        <f t="shared" si="1254"/>
        <v/>
      </c>
      <c r="I40167" s="218" t="str">
        <f t="shared" si="1255"/>
        <v/>
      </c>
    </row>
    <row r="40168" spans="3:9" ht="15" customHeight="1">
      <c r="C40168" s="220" t="str">
        <f t="shared" si="1254"/>
        <v/>
      </c>
      <c r="I40168" s="218" t="str">
        <f t="shared" si="1255"/>
        <v/>
      </c>
    </row>
    <row r="40169" spans="3:9" ht="15" customHeight="1">
      <c r="C40169" s="220" t="str">
        <f t="shared" si="1254"/>
        <v/>
      </c>
      <c r="I40169" s="218" t="str">
        <f t="shared" si="1255"/>
        <v/>
      </c>
    </row>
    <row r="40170" spans="3:9" ht="15" customHeight="1">
      <c r="C40170" s="220" t="str">
        <f t="shared" si="1254"/>
        <v/>
      </c>
      <c r="I40170" s="218" t="str">
        <f t="shared" si="1255"/>
        <v/>
      </c>
    </row>
    <row r="40171" spans="3:9" ht="15" customHeight="1">
      <c r="C40171" s="220" t="str">
        <f t="shared" si="1254"/>
        <v/>
      </c>
      <c r="I40171" s="218" t="str">
        <f t="shared" si="1255"/>
        <v/>
      </c>
    </row>
    <row r="40172" spans="3:9" ht="15" customHeight="1">
      <c r="C40172" s="220" t="str">
        <f t="shared" si="1254"/>
        <v/>
      </c>
      <c r="I40172" s="218" t="str">
        <f t="shared" si="1255"/>
        <v/>
      </c>
    </row>
    <row r="40173" spans="3:9" ht="15" customHeight="1">
      <c r="C40173" s="220" t="str">
        <f t="shared" si="1254"/>
        <v/>
      </c>
      <c r="I40173" s="218" t="str">
        <f t="shared" si="1255"/>
        <v/>
      </c>
    </row>
    <row r="40174" spans="3:9" ht="15" customHeight="1">
      <c r="C40174" s="220" t="str">
        <f t="shared" si="1254"/>
        <v/>
      </c>
      <c r="I40174" s="218" t="str">
        <f t="shared" si="1255"/>
        <v/>
      </c>
    </row>
    <row r="40175" spans="3:9" ht="15" customHeight="1">
      <c r="C40175" s="220" t="str">
        <f t="shared" si="1254"/>
        <v/>
      </c>
      <c r="I40175" s="218" t="str">
        <f t="shared" si="1255"/>
        <v/>
      </c>
    </row>
    <row r="40176" spans="3:9" ht="15" customHeight="1">
      <c r="C40176" s="220" t="str">
        <f t="shared" si="1254"/>
        <v/>
      </c>
      <c r="I40176" s="218" t="str">
        <f t="shared" si="1255"/>
        <v/>
      </c>
    </row>
    <row r="40177" spans="3:9" ht="15" customHeight="1">
      <c r="C40177" s="220" t="str">
        <f t="shared" si="1254"/>
        <v/>
      </c>
      <c r="I40177" s="218" t="str">
        <f t="shared" si="1255"/>
        <v/>
      </c>
    </row>
    <row r="40178" spans="3:9" ht="15" customHeight="1">
      <c r="C40178" s="220" t="str">
        <f t="shared" si="1254"/>
        <v/>
      </c>
      <c r="I40178" s="218" t="str">
        <f t="shared" si="1255"/>
        <v/>
      </c>
    </row>
    <row r="40179" spans="3:9" ht="15" customHeight="1">
      <c r="C40179" s="220" t="str">
        <f t="shared" si="1254"/>
        <v/>
      </c>
      <c r="I40179" s="218" t="str">
        <f t="shared" si="1255"/>
        <v/>
      </c>
    </row>
    <row r="40180" spans="3:9" ht="15" customHeight="1">
      <c r="C40180" s="220" t="str">
        <f t="shared" si="1254"/>
        <v/>
      </c>
      <c r="I40180" s="218" t="str">
        <f t="shared" si="1255"/>
        <v/>
      </c>
    </row>
    <row r="40181" spans="3:9" ht="15" customHeight="1">
      <c r="C40181" s="220" t="str">
        <f t="shared" si="1254"/>
        <v/>
      </c>
      <c r="I40181" s="218" t="str">
        <f t="shared" si="1255"/>
        <v/>
      </c>
    </row>
    <row r="40182" spans="3:9" ht="15" customHeight="1">
      <c r="C40182" s="220" t="str">
        <f t="shared" si="1254"/>
        <v/>
      </c>
      <c r="I40182" s="218" t="str">
        <f t="shared" si="1255"/>
        <v/>
      </c>
    </row>
    <row r="40183" spans="3:9" ht="15" customHeight="1">
      <c r="C40183" s="220" t="str">
        <f t="shared" si="1254"/>
        <v/>
      </c>
      <c r="I40183" s="218" t="str">
        <f t="shared" si="1255"/>
        <v/>
      </c>
    </row>
    <row r="40184" spans="3:9" ht="15" customHeight="1">
      <c r="C40184" s="220" t="str">
        <f t="shared" si="1254"/>
        <v/>
      </c>
      <c r="I40184" s="218" t="str">
        <f t="shared" si="1255"/>
        <v/>
      </c>
    </row>
    <row r="40185" spans="3:9" ht="15" customHeight="1">
      <c r="C40185" s="220" t="str">
        <f t="shared" si="1254"/>
        <v/>
      </c>
      <c r="I40185" s="218" t="str">
        <f t="shared" si="1255"/>
        <v/>
      </c>
    </row>
    <row r="40186" spans="3:9" ht="15" customHeight="1">
      <c r="C40186" s="220" t="str">
        <f t="shared" si="1254"/>
        <v/>
      </c>
      <c r="I40186" s="218" t="str">
        <f t="shared" si="1255"/>
        <v/>
      </c>
    </row>
    <row r="40187" spans="3:9" ht="15" customHeight="1">
      <c r="C40187" s="220" t="str">
        <f t="shared" si="1254"/>
        <v/>
      </c>
      <c r="I40187" s="218" t="str">
        <f t="shared" si="1255"/>
        <v/>
      </c>
    </row>
    <row r="40188" spans="3:9" ht="15" customHeight="1">
      <c r="C40188" s="220" t="str">
        <f t="shared" si="1254"/>
        <v/>
      </c>
      <c r="I40188" s="218" t="str">
        <f t="shared" si="1255"/>
        <v/>
      </c>
    </row>
    <row r="40189" spans="3:9" ht="15" customHeight="1">
      <c r="C40189" s="220" t="str">
        <f t="shared" si="1254"/>
        <v/>
      </c>
      <c r="I40189" s="218" t="str">
        <f t="shared" si="1255"/>
        <v/>
      </c>
    </row>
    <row r="40190" spans="3:9" ht="15" customHeight="1">
      <c r="C40190" s="220" t="str">
        <f t="shared" si="1254"/>
        <v/>
      </c>
      <c r="I40190" s="218" t="str">
        <f t="shared" si="1255"/>
        <v/>
      </c>
    </row>
    <row r="40191" spans="3:9" ht="15" customHeight="1">
      <c r="C40191" s="220" t="str">
        <f t="shared" si="1254"/>
        <v/>
      </c>
      <c r="I40191" s="218" t="str">
        <f t="shared" si="1255"/>
        <v/>
      </c>
    </row>
    <row r="40192" spans="3:9" ht="15" customHeight="1">
      <c r="C40192" s="220" t="str">
        <f t="shared" si="1254"/>
        <v/>
      </c>
      <c r="I40192" s="218" t="str">
        <f t="shared" si="1255"/>
        <v/>
      </c>
    </row>
    <row r="40193" spans="3:9" ht="15" customHeight="1">
      <c r="C40193" s="220" t="str">
        <f t="shared" si="1254"/>
        <v/>
      </c>
      <c r="I40193" s="218" t="str">
        <f t="shared" si="1255"/>
        <v/>
      </c>
    </row>
    <row r="40194" spans="3:9" ht="15" customHeight="1">
      <c r="C40194" s="220" t="str">
        <f t="shared" si="1254"/>
        <v/>
      </c>
      <c r="I40194" s="218" t="str">
        <f t="shared" si="1255"/>
        <v/>
      </c>
    </row>
    <row r="40195" spans="3:9" ht="15" customHeight="1">
      <c r="C40195" s="220" t="str">
        <f t="shared" si="1254"/>
        <v/>
      </c>
      <c r="I40195" s="218" t="str">
        <f t="shared" si="1255"/>
        <v/>
      </c>
    </row>
    <row r="40196" spans="3:9" ht="15" customHeight="1">
      <c r="C40196" s="220" t="str">
        <f t="shared" si="1254"/>
        <v/>
      </c>
      <c r="I40196" s="218" t="str">
        <f t="shared" si="1255"/>
        <v/>
      </c>
    </row>
    <row r="40197" spans="3:9" ht="15" customHeight="1">
      <c r="C40197" s="220" t="str">
        <f t="shared" si="1254"/>
        <v/>
      </c>
      <c r="I40197" s="218" t="str">
        <f t="shared" si="1255"/>
        <v/>
      </c>
    </row>
    <row r="40198" spans="3:9" ht="15" customHeight="1">
      <c r="C40198" s="220" t="str">
        <f t="shared" ref="C40198:C40261" si="1256">IF(B40198="","",MONTH(B40198))</f>
        <v/>
      </c>
      <c r="I40198" s="218" t="str">
        <f t="shared" ref="I40198:I40261" si="1257">IF(H40198="","",IF(E40198="","Não deixe campos em branco, a planilha resumo de custos e despesas necessita deles para funcionar",IF(F40198="","Não deixe campos em branco, a planilha resumo de custos e despesas necessita deles para funcionar",IF(G40198="","Não deixe campos em branco, a planilha resumo de custos e despesas necessita deles para funcionar",""))))</f>
        <v/>
      </c>
    </row>
    <row r="40199" spans="3:9" ht="15" customHeight="1">
      <c r="C40199" s="220" t="str">
        <f t="shared" si="1256"/>
        <v/>
      </c>
      <c r="I40199" s="218" t="str">
        <f t="shared" si="1257"/>
        <v/>
      </c>
    </row>
    <row r="40200" spans="3:9" ht="15" customHeight="1">
      <c r="C40200" s="220" t="str">
        <f t="shared" si="1256"/>
        <v/>
      </c>
      <c r="I40200" s="218" t="str">
        <f t="shared" si="1257"/>
        <v/>
      </c>
    </row>
    <row r="40201" spans="3:9" ht="15" customHeight="1">
      <c r="C40201" s="220" t="str">
        <f t="shared" si="1256"/>
        <v/>
      </c>
      <c r="I40201" s="218" t="str">
        <f t="shared" si="1257"/>
        <v/>
      </c>
    </row>
    <row r="40202" spans="3:9" ht="15" customHeight="1">
      <c r="C40202" s="220" t="str">
        <f t="shared" si="1256"/>
        <v/>
      </c>
      <c r="I40202" s="218" t="str">
        <f t="shared" si="1257"/>
        <v/>
      </c>
    </row>
    <row r="40203" spans="3:9" ht="15" customHeight="1">
      <c r="C40203" s="220" t="str">
        <f t="shared" si="1256"/>
        <v/>
      </c>
      <c r="I40203" s="218" t="str">
        <f t="shared" si="1257"/>
        <v/>
      </c>
    </row>
    <row r="40204" spans="3:9" ht="15" customHeight="1">
      <c r="C40204" s="220" t="str">
        <f t="shared" si="1256"/>
        <v/>
      </c>
      <c r="I40204" s="218" t="str">
        <f t="shared" si="1257"/>
        <v/>
      </c>
    </row>
    <row r="40205" spans="3:9" ht="15" customHeight="1">
      <c r="C40205" s="220" t="str">
        <f t="shared" si="1256"/>
        <v/>
      </c>
      <c r="I40205" s="218" t="str">
        <f t="shared" si="1257"/>
        <v/>
      </c>
    </row>
    <row r="40206" spans="3:9" ht="15" customHeight="1">
      <c r="C40206" s="220" t="str">
        <f t="shared" si="1256"/>
        <v/>
      </c>
      <c r="I40206" s="218" t="str">
        <f t="shared" si="1257"/>
        <v/>
      </c>
    </row>
    <row r="40207" spans="3:9" ht="15" customHeight="1">
      <c r="C40207" s="220" t="str">
        <f t="shared" si="1256"/>
        <v/>
      </c>
      <c r="I40207" s="218" t="str">
        <f t="shared" si="1257"/>
        <v/>
      </c>
    </row>
    <row r="40208" spans="3:9" ht="15" customHeight="1">
      <c r="C40208" s="220" t="str">
        <f t="shared" si="1256"/>
        <v/>
      </c>
      <c r="I40208" s="218" t="str">
        <f t="shared" si="1257"/>
        <v/>
      </c>
    </row>
    <row r="40209" spans="3:9" ht="15" customHeight="1">
      <c r="C40209" s="220" t="str">
        <f t="shared" si="1256"/>
        <v/>
      </c>
      <c r="I40209" s="218" t="str">
        <f t="shared" si="1257"/>
        <v/>
      </c>
    </row>
    <row r="40210" spans="3:9" ht="15" customHeight="1">
      <c r="C40210" s="220" t="str">
        <f t="shared" si="1256"/>
        <v/>
      </c>
      <c r="I40210" s="218" t="str">
        <f t="shared" si="1257"/>
        <v/>
      </c>
    </row>
    <row r="40211" spans="3:9" ht="15" customHeight="1">
      <c r="C40211" s="220" t="str">
        <f t="shared" si="1256"/>
        <v/>
      </c>
      <c r="I40211" s="218" t="str">
        <f t="shared" si="1257"/>
        <v/>
      </c>
    </row>
    <row r="40212" spans="3:9" ht="15" customHeight="1">
      <c r="C40212" s="220" t="str">
        <f t="shared" si="1256"/>
        <v/>
      </c>
      <c r="I40212" s="218" t="str">
        <f t="shared" si="1257"/>
        <v/>
      </c>
    </row>
    <row r="40213" spans="3:9" ht="15" customHeight="1">
      <c r="C40213" s="220" t="str">
        <f t="shared" si="1256"/>
        <v/>
      </c>
      <c r="I40213" s="218" t="str">
        <f t="shared" si="1257"/>
        <v/>
      </c>
    </row>
    <row r="40214" spans="3:9" ht="15" customHeight="1">
      <c r="C40214" s="220" t="str">
        <f t="shared" si="1256"/>
        <v/>
      </c>
      <c r="I40214" s="218" t="str">
        <f t="shared" si="1257"/>
        <v/>
      </c>
    </row>
    <row r="40215" spans="3:9" ht="15" customHeight="1">
      <c r="C40215" s="220" t="str">
        <f t="shared" si="1256"/>
        <v/>
      </c>
      <c r="I40215" s="218" t="str">
        <f t="shared" si="1257"/>
        <v/>
      </c>
    </row>
    <row r="40216" spans="3:9" ht="15" customHeight="1">
      <c r="C40216" s="220" t="str">
        <f t="shared" si="1256"/>
        <v/>
      </c>
      <c r="I40216" s="218" t="str">
        <f t="shared" si="1257"/>
        <v/>
      </c>
    </row>
    <row r="40217" spans="3:9" ht="15" customHeight="1">
      <c r="C40217" s="220" t="str">
        <f t="shared" si="1256"/>
        <v/>
      </c>
      <c r="I40217" s="218" t="str">
        <f t="shared" si="1257"/>
        <v/>
      </c>
    </row>
    <row r="40218" spans="3:9" ht="15" customHeight="1">
      <c r="C40218" s="220" t="str">
        <f t="shared" si="1256"/>
        <v/>
      </c>
      <c r="I40218" s="218" t="str">
        <f t="shared" si="1257"/>
        <v/>
      </c>
    </row>
    <row r="40219" spans="3:9" ht="15" customHeight="1">
      <c r="C40219" s="220" t="str">
        <f t="shared" si="1256"/>
        <v/>
      </c>
      <c r="I40219" s="218" t="str">
        <f t="shared" si="1257"/>
        <v/>
      </c>
    </row>
    <row r="40220" spans="3:9" ht="15" customHeight="1">
      <c r="C40220" s="220" t="str">
        <f t="shared" si="1256"/>
        <v/>
      </c>
      <c r="I40220" s="218" t="str">
        <f t="shared" si="1257"/>
        <v/>
      </c>
    </row>
    <row r="40221" spans="3:9" ht="15" customHeight="1">
      <c r="C40221" s="220" t="str">
        <f t="shared" si="1256"/>
        <v/>
      </c>
      <c r="I40221" s="218" t="str">
        <f t="shared" si="1257"/>
        <v/>
      </c>
    </row>
    <row r="40222" spans="3:9" ht="15" customHeight="1">
      <c r="C40222" s="220" t="str">
        <f t="shared" si="1256"/>
        <v/>
      </c>
      <c r="I40222" s="218" t="str">
        <f t="shared" si="1257"/>
        <v/>
      </c>
    </row>
    <row r="40223" spans="3:9" ht="15" customHeight="1">
      <c r="C40223" s="220" t="str">
        <f t="shared" si="1256"/>
        <v/>
      </c>
      <c r="I40223" s="218" t="str">
        <f t="shared" si="1257"/>
        <v/>
      </c>
    </row>
    <row r="40224" spans="3:9" ht="15" customHeight="1">
      <c r="C40224" s="220" t="str">
        <f t="shared" si="1256"/>
        <v/>
      </c>
      <c r="I40224" s="218" t="str">
        <f t="shared" si="1257"/>
        <v/>
      </c>
    </row>
    <row r="40225" spans="3:9" ht="15" customHeight="1">
      <c r="C40225" s="220" t="str">
        <f t="shared" si="1256"/>
        <v/>
      </c>
      <c r="I40225" s="218" t="str">
        <f t="shared" si="1257"/>
        <v/>
      </c>
    </row>
    <row r="40226" spans="3:9" ht="15" customHeight="1">
      <c r="C40226" s="220" t="str">
        <f t="shared" si="1256"/>
        <v/>
      </c>
      <c r="I40226" s="218" t="str">
        <f t="shared" si="1257"/>
        <v/>
      </c>
    </row>
    <row r="40227" spans="3:9" ht="15" customHeight="1">
      <c r="C40227" s="220" t="str">
        <f t="shared" si="1256"/>
        <v/>
      </c>
      <c r="I40227" s="218" t="str">
        <f t="shared" si="1257"/>
        <v/>
      </c>
    </row>
    <row r="40228" spans="3:9" ht="15" customHeight="1">
      <c r="C40228" s="220" t="str">
        <f t="shared" si="1256"/>
        <v/>
      </c>
      <c r="I40228" s="218" t="str">
        <f t="shared" si="1257"/>
        <v/>
      </c>
    </row>
    <row r="40229" spans="3:9" ht="15" customHeight="1">
      <c r="C40229" s="220" t="str">
        <f t="shared" si="1256"/>
        <v/>
      </c>
      <c r="I40229" s="218" t="str">
        <f t="shared" si="1257"/>
        <v/>
      </c>
    </row>
    <row r="40230" spans="3:9" ht="15" customHeight="1">
      <c r="C40230" s="220" t="str">
        <f t="shared" si="1256"/>
        <v/>
      </c>
      <c r="I40230" s="218" t="str">
        <f t="shared" si="1257"/>
        <v/>
      </c>
    </row>
    <row r="40231" spans="3:9" ht="15" customHeight="1">
      <c r="C40231" s="220" t="str">
        <f t="shared" si="1256"/>
        <v/>
      </c>
      <c r="I40231" s="218" t="str">
        <f t="shared" si="1257"/>
        <v/>
      </c>
    </row>
    <row r="40232" spans="3:9" ht="15" customHeight="1">
      <c r="C40232" s="220" t="str">
        <f t="shared" si="1256"/>
        <v/>
      </c>
      <c r="I40232" s="218" t="str">
        <f t="shared" si="1257"/>
        <v/>
      </c>
    </row>
    <row r="40233" spans="3:9" ht="15" customHeight="1">
      <c r="C40233" s="220" t="str">
        <f t="shared" si="1256"/>
        <v/>
      </c>
      <c r="I40233" s="218" t="str">
        <f t="shared" si="1257"/>
        <v/>
      </c>
    </row>
    <row r="40234" spans="3:9" ht="15" customHeight="1">
      <c r="C40234" s="220" t="str">
        <f t="shared" si="1256"/>
        <v/>
      </c>
      <c r="I40234" s="218" t="str">
        <f t="shared" si="1257"/>
        <v/>
      </c>
    </row>
    <row r="40235" spans="3:9" ht="15" customHeight="1">
      <c r="C40235" s="220" t="str">
        <f t="shared" si="1256"/>
        <v/>
      </c>
      <c r="I40235" s="218" t="str">
        <f t="shared" si="1257"/>
        <v/>
      </c>
    </row>
    <row r="40236" spans="3:9" ht="15" customHeight="1">
      <c r="C40236" s="220" t="str">
        <f t="shared" si="1256"/>
        <v/>
      </c>
      <c r="I40236" s="218" t="str">
        <f t="shared" si="1257"/>
        <v/>
      </c>
    </row>
    <row r="40237" spans="3:9" ht="15" customHeight="1">
      <c r="C40237" s="220" t="str">
        <f t="shared" si="1256"/>
        <v/>
      </c>
      <c r="I40237" s="218" t="str">
        <f t="shared" si="1257"/>
        <v/>
      </c>
    </row>
    <row r="40238" spans="3:9" ht="15" customHeight="1">
      <c r="C40238" s="220" t="str">
        <f t="shared" si="1256"/>
        <v/>
      </c>
      <c r="I40238" s="218" t="str">
        <f t="shared" si="1257"/>
        <v/>
      </c>
    </row>
    <row r="40239" spans="3:9" ht="15" customHeight="1">
      <c r="C40239" s="220" t="str">
        <f t="shared" si="1256"/>
        <v/>
      </c>
      <c r="I40239" s="218" t="str">
        <f t="shared" si="1257"/>
        <v/>
      </c>
    </row>
    <row r="40240" spans="3:9" ht="15" customHeight="1">
      <c r="C40240" s="220" t="str">
        <f t="shared" si="1256"/>
        <v/>
      </c>
      <c r="I40240" s="218" t="str">
        <f t="shared" si="1257"/>
        <v/>
      </c>
    </row>
    <row r="40241" spans="3:9" ht="15" customHeight="1">
      <c r="C40241" s="220" t="str">
        <f t="shared" si="1256"/>
        <v/>
      </c>
      <c r="I40241" s="218" t="str">
        <f t="shared" si="1257"/>
        <v/>
      </c>
    </row>
    <row r="40242" spans="3:9" ht="15" customHeight="1">
      <c r="C40242" s="220" t="str">
        <f t="shared" si="1256"/>
        <v/>
      </c>
      <c r="I40242" s="218" t="str">
        <f t="shared" si="1257"/>
        <v/>
      </c>
    </row>
    <row r="40243" spans="3:9" ht="15" customHeight="1">
      <c r="C40243" s="220" t="str">
        <f t="shared" si="1256"/>
        <v/>
      </c>
      <c r="I40243" s="218" t="str">
        <f t="shared" si="1257"/>
        <v/>
      </c>
    </row>
    <row r="40244" spans="3:9" ht="15" customHeight="1">
      <c r="C40244" s="220" t="str">
        <f t="shared" si="1256"/>
        <v/>
      </c>
      <c r="I40244" s="218" t="str">
        <f t="shared" si="1257"/>
        <v/>
      </c>
    </row>
    <row r="40245" spans="3:9" ht="15" customHeight="1">
      <c r="C40245" s="220" t="str">
        <f t="shared" si="1256"/>
        <v/>
      </c>
      <c r="I40245" s="218" t="str">
        <f t="shared" si="1257"/>
        <v/>
      </c>
    </row>
    <row r="40246" spans="3:9" ht="15" customHeight="1">
      <c r="C40246" s="220" t="str">
        <f t="shared" si="1256"/>
        <v/>
      </c>
      <c r="I40246" s="218" t="str">
        <f t="shared" si="1257"/>
        <v/>
      </c>
    </row>
    <row r="40247" spans="3:9" ht="15" customHeight="1">
      <c r="C40247" s="220" t="str">
        <f t="shared" si="1256"/>
        <v/>
      </c>
      <c r="I40247" s="218" t="str">
        <f t="shared" si="1257"/>
        <v/>
      </c>
    </row>
    <row r="40248" spans="3:9" ht="15" customHeight="1">
      <c r="C40248" s="220" t="str">
        <f t="shared" si="1256"/>
        <v/>
      </c>
      <c r="I40248" s="218" t="str">
        <f t="shared" si="1257"/>
        <v/>
      </c>
    </row>
    <row r="40249" spans="3:9" ht="15" customHeight="1">
      <c r="C40249" s="220" t="str">
        <f t="shared" si="1256"/>
        <v/>
      </c>
      <c r="I40249" s="218" t="str">
        <f t="shared" si="1257"/>
        <v/>
      </c>
    </row>
    <row r="40250" spans="3:9" ht="15" customHeight="1">
      <c r="C40250" s="220" t="str">
        <f t="shared" si="1256"/>
        <v/>
      </c>
      <c r="I40250" s="218" t="str">
        <f t="shared" si="1257"/>
        <v/>
      </c>
    </row>
    <row r="40251" spans="3:9" ht="15" customHeight="1">
      <c r="C40251" s="220" t="str">
        <f t="shared" si="1256"/>
        <v/>
      </c>
      <c r="I40251" s="218" t="str">
        <f t="shared" si="1257"/>
        <v/>
      </c>
    </row>
    <row r="40252" spans="3:9" ht="15" customHeight="1">
      <c r="C40252" s="220" t="str">
        <f t="shared" si="1256"/>
        <v/>
      </c>
      <c r="I40252" s="218" t="str">
        <f t="shared" si="1257"/>
        <v/>
      </c>
    </row>
    <row r="40253" spans="3:9" ht="15" customHeight="1">
      <c r="C40253" s="220" t="str">
        <f t="shared" si="1256"/>
        <v/>
      </c>
      <c r="I40253" s="218" t="str">
        <f t="shared" si="1257"/>
        <v/>
      </c>
    </row>
    <row r="40254" spans="3:9" ht="15" customHeight="1">
      <c r="C40254" s="220" t="str">
        <f t="shared" si="1256"/>
        <v/>
      </c>
      <c r="I40254" s="218" t="str">
        <f t="shared" si="1257"/>
        <v/>
      </c>
    </row>
    <row r="40255" spans="3:9" ht="15" customHeight="1">
      <c r="C40255" s="220" t="str">
        <f t="shared" si="1256"/>
        <v/>
      </c>
      <c r="I40255" s="218" t="str">
        <f t="shared" si="1257"/>
        <v/>
      </c>
    </row>
    <row r="40256" spans="3:9" ht="15" customHeight="1">
      <c r="C40256" s="220" t="str">
        <f t="shared" si="1256"/>
        <v/>
      </c>
      <c r="I40256" s="218" t="str">
        <f t="shared" si="1257"/>
        <v/>
      </c>
    </row>
    <row r="40257" spans="3:9" ht="15" customHeight="1">
      <c r="C40257" s="220" t="str">
        <f t="shared" si="1256"/>
        <v/>
      </c>
      <c r="I40257" s="218" t="str">
        <f t="shared" si="1257"/>
        <v/>
      </c>
    </row>
    <row r="40258" spans="3:9" ht="15" customHeight="1">
      <c r="C40258" s="220" t="str">
        <f t="shared" si="1256"/>
        <v/>
      </c>
      <c r="I40258" s="218" t="str">
        <f t="shared" si="1257"/>
        <v/>
      </c>
    </row>
    <row r="40259" spans="3:9" ht="15" customHeight="1">
      <c r="C40259" s="220" t="str">
        <f t="shared" si="1256"/>
        <v/>
      </c>
      <c r="I40259" s="218" t="str">
        <f t="shared" si="1257"/>
        <v/>
      </c>
    </row>
    <row r="40260" spans="3:9" ht="15" customHeight="1">
      <c r="C40260" s="220" t="str">
        <f t="shared" si="1256"/>
        <v/>
      </c>
      <c r="I40260" s="218" t="str">
        <f t="shared" si="1257"/>
        <v/>
      </c>
    </row>
    <row r="40261" spans="3:9" ht="15" customHeight="1">
      <c r="C40261" s="220" t="str">
        <f t="shared" si="1256"/>
        <v/>
      </c>
      <c r="I40261" s="218" t="str">
        <f t="shared" si="1257"/>
        <v/>
      </c>
    </row>
    <row r="40262" spans="3:9" ht="15" customHeight="1">
      <c r="C40262" s="220" t="str">
        <f t="shared" ref="C40262:C40325" si="1258">IF(B40262="","",MONTH(B40262))</f>
        <v/>
      </c>
      <c r="I40262" s="218" t="str">
        <f t="shared" ref="I40262:I40325" si="1259">IF(H40262="","",IF(E40262="","Não deixe campos em branco, a planilha resumo de custos e despesas necessita deles para funcionar",IF(F40262="","Não deixe campos em branco, a planilha resumo de custos e despesas necessita deles para funcionar",IF(G40262="","Não deixe campos em branco, a planilha resumo de custos e despesas necessita deles para funcionar",""))))</f>
        <v/>
      </c>
    </row>
    <row r="40263" spans="3:9" ht="15" customHeight="1">
      <c r="C40263" s="220" t="str">
        <f t="shared" si="1258"/>
        <v/>
      </c>
      <c r="I40263" s="218" t="str">
        <f t="shared" si="1259"/>
        <v/>
      </c>
    </row>
    <row r="40264" spans="3:9" ht="15" customHeight="1">
      <c r="C40264" s="220" t="str">
        <f t="shared" si="1258"/>
        <v/>
      </c>
      <c r="I40264" s="218" t="str">
        <f t="shared" si="1259"/>
        <v/>
      </c>
    </row>
    <row r="40265" spans="3:9" ht="15" customHeight="1">
      <c r="C40265" s="220" t="str">
        <f t="shared" si="1258"/>
        <v/>
      </c>
      <c r="I40265" s="218" t="str">
        <f t="shared" si="1259"/>
        <v/>
      </c>
    </row>
    <row r="40266" spans="3:9" ht="15" customHeight="1">
      <c r="C40266" s="220" t="str">
        <f t="shared" si="1258"/>
        <v/>
      </c>
      <c r="I40266" s="218" t="str">
        <f t="shared" si="1259"/>
        <v/>
      </c>
    </row>
    <row r="40267" spans="3:9" ht="15" customHeight="1">
      <c r="C40267" s="220" t="str">
        <f t="shared" si="1258"/>
        <v/>
      </c>
      <c r="I40267" s="218" t="str">
        <f t="shared" si="1259"/>
        <v/>
      </c>
    </row>
    <row r="40268" spans="3:9" ht="15" customHeight="1">
      <c r="C40268" s="220" t="str">
        <f t="shared" si="1258"/>
        <v/>
      </c>
      <c r="I40268" s="218" t="str">
        <f t="shared" si="1259"/>
        <v/>
      </c>
    </row>
    <row r="40269" spans="3:9" ht="15" customHeight="1">
      <c r="C40269" s="220" t="str">
        <f t="shared" si="1258"/>
        <v/>
      </c>
      <c r="I40269" s="218" t="str">
        <f t="shared" si="1259"/>
        <v/>
      </c>
    </row>
    <row r="40270" spans="3:9" ht="15" customHeight="1">
      <c r="C40270" s="220" t="str">
        <f t="shared" si="1258"/>
        <v/>
      </c>
      <c r="I40270" s="218" t="str">
        <f t="shared" si="1259"/>
        <v/>
      </c>
    </row>
    <row r="40271" spans="3:9" ht="15" customHeight="1">
      <c r="C40271" s="220" t="str">
        <f t="shared" si="1258"/>
        <v/>
      </c>
      <c r="I40271" s="218" t="str">
        <f t="shared" si="1259"/>
        <v/>
      </c>
    </row>
    <row r="40272" spans="3:9" ht="15" customHeight="1">
      <c r="C40272" s="220" t="str">
        <f t="shared" si="1258"/>
        <v/>
      </c>
      <c r="I40272" s="218" t="str">
        <f t="shared" si="1259"/>
        <v/>
      </c>
    </row>
    <row r="40273" spans="3:9" ht="15" customHeight="1">
      <c r="C40273" s="220" t="str">
        <f t="shared" si="1258"/>
        <v/>
      </c>
      <c r="I40273" s="218" t="str">
        <f t="shared" si="1259"/>
        <v/>
      </c>
    </row>
    <row r="40274" spans="3:9" ht="15" customHeight="1">
      <c r="C40274" s="220" t="str">
        <f t="shared" si="1258"/>
        <v/>
      </c>
      <c r="I40274" s="218" t="str">
        <f t="shared" si="1259"/>
        <v/>
      </c>
    </row>
    <row r="40275" spans="3:9" ht="15" customHeight="1">
      <c r="C40275" s="220" t="str">
        <f t="shared" si="1258"/>
        <v/>
      </c>
      <c r="I40275" s="218" t="str">
        <f t="shared" si="1259"/>
        <v/>
      </c>
    </row>
    <row r="40276" spans="3:9" ht="15" customHeight="1">
      <c r="C40276" s="220" t="str">
        <f t="shared" si="1258"/>
        <v/>
      </c>
      <c r="I40276" s="218" t="str">
        <f t="shared" si="1259"/>
        <v/>
      </c>
    </row>
    <row r="40277" spans="3:9" ht="15" customHeight="1">
      <c r="C40277" s="220" t="str">
        <f t="shared" si="1258"/>
        <v/>
      </c>
      <c r="I40277" s="218" t="str">
        <f t="shared" si="1259"/>
        <v/>
      </c>
    </row>
    <row r="40278" spans="3:9" ht="15" customHeight="1">
      <c r="C40278" s="220" t="str">
        <f t="shared" si="1258"/>
        <v/>
      </c>
      <c r="I40278" s="218" t="str">
        <f t="shared" si="1259"/>
        <v/>
      </c>
    </row>
    <row r="40279" spans="3:9" ht="15" customHeight="1">
      <c r="C40279" s="220" t="str">
        <f t="shared" si="1258"/>
        <v/>
      </c>
      <c r="I40279" s="218" t="str">
        <f t="shared" si="1259"/>
        <v/>
      </c>
    </row>
    <row r="40280" spans="3:9" ht="15" customHeight="1">
      <c r="C40280" s="220" t="str">
        <f t="shared" si="1258"/>
        <v/>
      </c>
      <c r="I40280" s="218" t="str">
        <f t="shared" si="1259"/>
        <v/>
      </c>
    </row>
    <row r="40281" spans="3:9" ht="15" customHeight="1">
      <c r="C40281" s="220" t="str">
        <f t="shared" si="1258"/>
        <v/>
      </c>
      <c r="I40281" s="218" t="str">
        <f t="shared" si="1259"/>
        <v/>
      </c>
    </row>
    <row r="40282" spans="3:9" ht="15" customHeight="1">
      <c r="C40282" s="220" t="str">
        <f t="shared" si="1258"/>
        <v/>
      </c>
      <c r="I40282" s="218" t="str">
        <f t="shared" si="1259"/>
        <v/>
      </c>
    </row>
    <row r="40283" spans="3:9" ht="15" customHeight="1">
      <c r="C40283" s="220" t="str">
        <f t="shared" si="1258"/>
        <v/>
      </c>
      <c r="I40283" s="218" t="str">
        <f t="shared" si="1259"/>
        <v/>
      </c>
    </row>
    <row r="40284" spans="3:9" ht="15" customHeight="1">
      <c r="C40284" s="220" t="str">
        <f t="shared" si="1258"/>
        <v/>
      </c>
      <c r="I40284" s="218" t="str">
        <f t="shared" si="1259"/>
        <v/>
      </c>
    </row>
    <row r="40285" spans="3:9" ht="15" customHeight="1">
      <c r="C40285" s="220" t="str">
        <f t="shared" si="1258"/>
        <v/>
      </c>
      <c r="I40285" s="218" t="str">
        <f t="shared" si="1259"/>
        <v/>
      </c>
    </row>
    <row r="40286" spans="3:9" ht="15" customHeight="1">
      <c r="C40286" s="220" t="str">
        <f t="shared" si="1258"/>
        <v/>
      </c>
      <c r="I40286" s="218" t="str">
        <f t="shared" si="1259"/>
        <v/>
      </c>
    </row>
    <row r="40287" spans="3:9" ht="15" customHeight="1">
      <c r="C40287" s="220" t="str">
        <f t="shared" si="1258"/>
        <v/>
      </c>
      <c r="I40287" s="218" t="str">
        <f t="shared" si="1259"/>
        <v/>
      </c>
    </row>
    <row r="40288" spans="3:9" ht="15" customHeight="1">
      <c r="C40288" s="220" t="str">
        <f t="shared" si="1258"/>
        <v/>
      </c>
      <c r="I40288" s="218" t="str">
        <f t="shared" si="1259"/>
        <v/>
      </c>
    </row>
    <row r="40289" spans="3:9" ht="15" customHeight="1">
      <c r="C40289" s="220" t="str">
        <f t="shared" si="1258"/>
        <v/>
      </c>
      <c r="I40289" s="218" t="str">
        <f t="shared" si="1259"/>
        <v/>
      </c>
    </row>
    <row r="40290" spans="3:9" ht="15" customHeight="1">
      <c r="C40290" s="220" t="str">
        <f t="shared" si="1258"/>
        <v/>
      </c>
      <c r="I40290" s="218" t="str">
        <f t="shared" si="1259"/>
        <v/>
      </c>
    </row>
    <row r="40291" spans="3:9" ht="15" customHeight="1">
      <c r="C40291" s="220" t="str">
        <f t="shared" si="1258"/>
        <v/>
      </c>
      <c r="I40291" s="218" t="str">
        <f t="shared" si="1259"/>
        <v/>
      </c>
    </row>
    <row r="40292" spans="3:9" ht="15" customHeight="1">
      <c r="C40292" s="220" t="str">
        <f t="shared" si="1258"/>
        <v/>
      </c>
      <c r="I40292" s="218" t="str">
        <f t="shared" si="1259"/>
        <v/>
      </c>
    </row>
    <row r="40293" spans="3:9" ht="15" customHeight="1">
      <c r="C40293" s="220" t="str">
        <f t="shared" si="1258"/>
        <v/>
      </c>
      <c r="I40293" s="218" t="str">
        <f t="shared" si="1259"/>
        <v/>
      </c>
    </row>
    <row r="40294" spans="3:9" ht="15" customHeight="1">
      <c r="C40294" s="220" t="str">
        <f t="shared" si="1258"/>
        <v/>
      </c>
      <c r="I40294" s="218" t="str">
        <f t="shared" si="1259"/>
        <v/>
      </c>
    </row>
    <row r="40295" spans="3:9" ht="15" customHeight="1">
      <c r="C40295" s="220" t="str">
        <f t="shared" si="1258"/>
        <v/>
      </c>
      <c r="I40295" s="218" t="str">
        <f t="shared" si="1259"/>
        <v/>
      </c>
    </row>
    <row r="40296" spans="3:9" ht="15" customHeight="1">
      <c r="C40296" s="220" t="str">
        <f t="shared" si="1258"/>
        <v/>
      </c>
      <c r="I40296" s="218" t="str">
        <f t="shared" si="1259"/>
        <v/>
      </c>
    </row>
    <row r="40297" spans="3:9" ht="15" customHeight="1">
      <c r="C40297" s="220" t="str">
        <f t="shared" si="1258"/>
        <v/>
      </c>
      <c r="I40297" s="218" t="str">
        <f t="shared" si="1259"/>
        <v/>
      </c>
    </row>
    <row r="40298" spans="3:9" ht="15" customHeight="1">
      <c r="C40298" s="220" t="str">
        <f t="shared" si="1258"/>
        <v/>
      </c>
      <c r="I40298" s="218" t="str">
        <f t="shared" si="1259"/>
        <v/>
      </c>
    </row>
    <row r="40299" spans="3:9" ht="15" customHeight="1">
      <c r="C40299" s="220" t="str">
        <f t="shared" si="1258"/>
        <v/>
      </c>
      <c r="I40299" s="218" t="str">
        <f t="shared" si="1259"/>
        <v/>
      </c>
    </row>
    <row r="40300" spans="3:9" ht="15" customHeight="1">
      <c r="C40300" s="220" t="str">
        <f t="shared" si="1258"/>
        <v/>
      </c>
      <c r="I40300" s="218" t="str">
        <f t="shared" si="1259"/>
        <v/>
      </c>
    </row>
    <row r="40301" spans="3:9" ht="15" customHeight="1">
      <c r="C40301" s="220" t="str">
        <f t="shared" si="1258"/>
        <v/>
      </c>
      <c r="I40301" s="218" t="str">
        <f t="shared" si="1259"/>
        <v/>
      </c>
    </row>
    <row r="40302" spans="3:9" ht="15" customHeight="1">
      <c r="C40302" s="220" t="str">
        <f t="shared" si="1258"/>
        <v/>
      </c>
      <c r="I40302" s="218" t="str">
        <f t="shared" si="1259"/>
        <v/>
      </c>
    </row>
    <row r="40303" spans="3:9" ht="15" customHeight="1">
      <c r="C40303" s="220" t="str">
        <f t="shared" si="1258"/>
        <v/>
      </c>
      <c r="I40303" s="218" t="str">
        <f t="shared" si="1259"/>
        <v/>
      </c>
    </row>
    <row r="40304" spans="3:9" ht="15" customHeight="1">
      <c r="C40304" s="220" t="str">
        <f t="shared" si="1258"/>
        <v/>
      </c>
      <c r="I40304" s="218" t="str">
        <f t="shared" si="1259"/>
        <v/>
      </c>
    </row>
    <row r="40305" spans="3:9" ht="15" customHeight="1">
      <c r="C40305" s="220" t="str">
        <f t="shared" si="1258"/>
        <v/>
      </c>
      <c r="I40305" s="218" t="str">
        <f t="shared" si="1259"/>
        <v/>
      </c>
    </row>
    <row r="40306" spans="3:9" ht="15" customHeight="1">
      <c r="C40306" s="220" t="str">
        <f t="shared" si="1258"/>
        <v/>
      </c>
      <c r="I40306" s="218" t="str">
        <f t="shared" si="1259"/>
        <v/>
      </c>
    </row>
    <row r="40307" spans="3:9" ht="15" customHeight="1">
      <c r="C40307" s="220" t="str">
        <f t="shared" si="1258"/>
        <v/>
      </c>
      <c r="I40307" s="218" t="str">
        <f t="shared" si="1259"/>
        <v/>
      </c>
    </row>
    <row r="40308" spans="3:9" ht="15" customHeight="1">
      <c r="C40308" s="220" t="str">
        <f t="shared" si="1258"/>
        <v/>
      </c>
      <c r="I40308" s="218" t="str">
        <f t="shared" si="1259"/>
        <v/>
      </c>
    </row>
    <row r="40309" spans="3:9" ht="15" customHeight="1">
      <c r="C40309" s="220" t="str">
        <f t="shared" si="1258"/>
        <v/>
      </c>
      <c r="I40309" s="218" t="str">
        <f t="shared" si="1259"/>
        <v/>
      </c>
    </row>
    <row r="40310" spans="3:9" ht="15" customHeight="1">
      <c r="C40310" s="220" t="str">
        <f t="shared" si="1258"/>
        <v/>
      </c>
      <c r="I40310" s="218" t="str">
        <f t="shared" si="1259"/>
        <v/>
      </c>
    </row>
    <row r="40311" spans="3:9" ht="15" customHeight="1">
      <c r="C40311" s="220" t="str">
        <f t="shared" si="1258"/>
        <v/>
      </c>
      <c r="I40311" s="218" t="str">
        <f t="shared" si="1259"/>
        <v/>
      </c>
    </row>
    <row r="40312" spans="3:9" ht="15" customHeight="1">
      <c r="C40312" s="220" t="str">
        <f t="shared" si="1258"/>
        <v/>
      </c>
      <c r="I40312" s="218" t="str">
        <f t="shared" si="1259"/>
        <v/>
      </c>
    </row>
    <row r="40313" spans="3:9" ht="15" customHeight="1">
      <c r="C40313" s="220" t="str">
        <f t="shared" si="1258"/>
        <v/>
      </c>
      <c r="I40313" s="218" t="str">
        <f t="shared" si="1259"/>
        <v/>
      </c>
    </row>
    <row r="40314" spans="3:9" ht="15" customHeight="1">
      <c r="C40314" s="220" t="str">
        <f t="shared" si="1258"/>
        <v/>
      </c>
      <c r="I40314" s="218" t="str">
        <f t="shared" si="1259"/>
        <v/>
      </c>
    </row>
    <row r="40315" spans="3:9" ht="15" customHeight="1">
      <c r="C40315" s="220" t="str">
        <f t="shared" si="1258"/>
        <v/>
      </c>
      <c r="I40315" s="218" t="str">
        <f t="shared" si="1259"/>
        <v/>
      </c>
    </row>
    <row r="40316" spans="3:9" ht="15" customHeight="1">
      <c r="C40316" s="220" t="str">
        <f t="shared" si="1258"/>
        <v/>
      </c>
      <c r="I40316" s="218" t="str">
        <f t="shared" si="1259"/>
        <v/>
      </c>
    </row>
    <row r="40317" spans="3:9" ht="15" customHeight="1">
      <c r="C40317" s="220" t="str">
        <f t="shared" si="1258"/>
        <v/>
      </c>
      <c r="I40317" s="218" t="str">
        <f t="shared" si="1259"/>
        <v/>
      </c>
    </row>
    <row r="40318" spans="3:9" ht="15" customHeight="1">
      <c r="C40318" s="220" t="str">
        <f t="shared" si="1258"/>
        <v/>
      </c>
      <c r="I40318" s="218" t="str">
        <f t="shared" si="1259"/>
        <v/>
      </c>
    </row>
    <row r="40319" spans="3:9" ht="15" customHeight="1">
      <c r="C40319" s="220" t="str">
        <f t="shared" si="1258"/>
        <v/>
      </c>
      <c r="I40319" s="218" t="str">
        <f t="shared" si="1259"/>
        <v/>
      </c>
    </row>
    <row r="40320" spans="3:9" ht="15" customHeight="1">
      <c r="C40320" s="220" t="str">
        <f t="shared" si="1258"/>
        <v/>
      </c>
      <c r="I40320" s="218" t="str">
        <f t="shared" si="1259"/>
        <v/>
      </c>
    </row>
    <row r="40321" spans="3:9" ht="15" customHeight="1">
      <c r="C40321" s="220" t="str">
        <f t="shared" si="1258"/>
        <v/>
      </c>
      <c r="I40321" s="218" t="str">
        <f t="shared" si="1259"/>
        <v/>
      </c>
    </row>
    <row r="40322" spans="3:9" ht="15" customHeight="1">
      <c r="C40322" s="220" t="str">
        <f t="shared" si="1258"/>
        <v/>
      </c>
      <c r="I40322" s="218" t="str">
        <f t="shared" si="1259"/>
        <v/>
      </c>
    </row>
    <row r="40323" spans="3:9" ht="15" customHeight="1">
      <c r="C40323" s="220" t="str">
        <f t="shared" si="1258"/>
        <v/>
      </c>
      <c r="I40323" s="218" t="str">
        <f t="shared" si="1259"/>
        <v/>
      </c>
    </row>
    <row r="40324" spans="3:9" ht="15" customHeight="1">
      <c r="C40324" s="220" t="str">
        <f t="shared" si="1258"/>
        <v/>
      </c>
      <c r="I40324" s="218" t="str">
        <f t="shared" si="1259"/>
        <v/>
      </c>
    </row>
    <row r="40325" spans="3:9" ht="15" customHeight="1">
      <c r="C40325" s="220" t="str">
        <f t="shared" si="1258"/>
        <v/>
      </c>
      <c r="I40325" s="218" t="str">
        <f t="shared" si="1259"/>
        <v/>
      </c>
    </row>
    <row r="40326" spans="3:9" ht="15" customHeight="1">
      <c r="C40326" s="220" t="str">
        <f t="shared" ref="C40326:C40389" si="1260">IF(B40326="","",MONTH(B40326))</f>
        <v/>
      </c>
      <c r="I40326" s="218" t="str">
        <f t="shared" ref="I40326:I40389" si="1261">IF(H40326="","",IF(E40326="","Não deixe campos em branco, a planilha resumo de custos e despesas necessita deles para funcionar",IF(F40326="","Não deixe campos em branco, a planilha resumo de custos e despesas necessita deles para funcionar",IF(G40326="","Não deixe campos em branco, a planilha resumo de custos e despesas necessita deles para funcionar",""))))</f>
        <v/>
      </c>
    </row>
    <row r="40327" spans="3:9" ht="15" customHeight="1">
      <c r="C40327" s="220" t="str">
        <f t="shared" si="1260"/>
        <v/>
      </c>
      <c r="I40327" s="218" t="str">
        <f t="shared" si="1261"/>
        <v/>
      </c>
    </row>
    <row r="40328" spans="3:9" ht="15" customHeight="1">
      <c r="C40328" s="220" t="str">
        <f t="shared" si="1260"/>
        <v/>
      </c>
      <c r="I40328" s="218" t="str">
        <f t="shared" si="1261"/>
        <v/>
      </c>
    </row>
    <row r="40329" spans="3:9" ht="15" customHeight="1">
      <c r="C40329" s="220" t="str">
        <f t="shared" si="1260"/>
        <v/>
      </c>
      <c r="I40329" s="218" t="str">
        <f t="shared" si="1261"/>
        <v/>
      </c>
    </row>
    <row r="40330" spans="3:9" ht="15" customHeight="1">
      <c r="C40330" s="220" t="str">
        <f t="shared" si="1260"/>
        <v/>
      </c>
      <c r="I40330" s="218" t="str">
        <f t="shared" si="1261"/>
        <v/>
      </c>
    </row>
    <row r="40331" spans="3:9" ht="15" customHeight="1">
      <c r="C40331" s="220" t="str">
        <f t="shared" si="1260"/>
        <v/>
      </c>
      <c r="I40331" s="218" t="str">
        <f t="shared" si="1261"/>
        <v/>
      </c>
    </row>
    <row r="40332" spans="3:9" ht="15" customHeight="1">
      <c r="C40332" s="220" t="str">
        <f t="shared" si="1260"/>
        <v/>
      </c>
      <c r="I40332" s="218" t="str">
        <f t="shared" si="1261"/>
        <v/>
      </c>
    </row>
    <row r="40333" spans="3:9" ht="15" customHeight="1">
      <c r="C40333" s="220" t="str">
        <f t="shared" si="1260"/>
        <v/>
      </c>
      <c r="I40333" s="218" t="str">
        <f t="shared" si="1261"/>
        <v/>
      </c>
    </row>
    <row r="40334" spans="3:9" ht="15" customHeight="1">
      <c r="C40334" s="220" t="str">
        <f t="shared" si="1260"/>
        <v/>
      </c>
      <c r="I40334" s="218" t="str">
        <f t="shared" si="1261"/>
        <v/>
      </c>
    </row>
    <row r="40335" spans="3:9" ht="15" customHeight="1">
      <c r="C40335" s="220" t="str">
        <f t="shared" si="1260"/>
        <v/>
      </c>
      <c r="I40335" s="218" t="str">
        <f t="shared" si="1261"/>
        <v/>
      </c>
    </row>
    <row r="40336" spans="3:9" ht="15" customHeight="1">
      <c r="C40336" s="220" t="str">
        <f t="shared" si="1260"/>
        <v/>
      </c>
      <c r="I40336" s="218" t="str">
        <f t="shared" si="1261"/>
        <v/>
      </c>
    </row>
    <row r="40337" spans="3:9" ht="15" customHeight="1">
      <c r="C40337" s="220" t="str">
        <f t="shared" si="1260"/>
        <v/>
      </c>
      <c r="I40337" s="218" t="str">
        <f t="shared" si="1261"/>
        <v/>
      </c>
    </row>
    <row r="40338" spans="3:9" ht="15" customHeight="1">
      <c r="C40338" s="220" t="str">
        <f t="shared" si="1260"/>
        <v/>
      </c>
      <c r="I40338" s="218" t="str">
        <f t="shared" si="1261"/>
        <v/>
      </c>
    </row>
    <row r="40339" spans="3:9" ht="15" customHeight="1">
      <c r="C40339" s="220" t="str">
        <f t="shared" si="1260"/>
        <v/>
      </c>
      <c r="I40339" s="218" t="str">
        <f t="shared" si="1261"/>
        <v/>
      </c>
    </row>
    <row r="40340" spans="3:9" ht="15" customHeight="1">
      <c r="C40340" s="220" t="str">
        <f t="shared" si="1260"/>
        <v/>
      </c>
      <c r="I40340" s="218" t="str">
        <f t="shared" si="1261"/>
        <v/>
      </c>
    </row>
    <row r="40341" spans="3:9" ht="15" customHeight="1">
      <c r="C40341" s="220" t="str">
        <f t="shared" si="1260"/>
        <v/>
      </c>
      <c r="I40341" s="218" t="str">
        <f t="shared" si="1261"/>
        <v/>
      </c>
    </row>
    <row r="40342" spans="3:9" ht="15" customHeight="1">
      <c r="C40342" s="220" t="str">
        <f t="shared" si="1260"/>
        <v/>
      </c>
      <c r="I40342" s="218" t="str">
        <f t="shared" si="1261"/>
        <v/>
      </c>
    </row>
    <row r="40343" spans="3:9" ht="15" customHeight="1">
      <c r="C40343" s="220" t="str">
        <f t="shared" si="1260"/>
        <v/>
      </c>
      <c r="I40343" s="218" t="str">
        <f t="shared" si="1261"/>
        <v/>
      </c>
    </row>
    <row r="40344" spans="3:9" ht="15" customHeight="1">
      <c r="C40344" s="220" t="str">
        <f t="shared" si="1260"/>
        <v/>
      </c>
      <c r="I40344" s="218" t="str">
        <f t="shared" si="1261"/>
        <v/>
      </c>
    </row>
    <row r="40345" spans="3:9" ht="15" customHeight="1">
      <c r="C40345" s="220" t="str">
        <f t="shared" si="1260"/>
        <v/>
      </c>
      <c r="I40345" s="218" t="str">
        <f t="shared" si="1261"/>
        <v/>
      </c>
    </row>
    <row r="40346" spans="3:9" ht="15" customHeight="1">
      <c r="C40346" s="220" t="str">
        <f t="shared" si="1260"/>
        <v/>
      </c>
      <c r="I40346" s="218" t="str">
        <f t="shared" si="1261"/>
        <v/>
      </c>
    </row>
    <row r="40347" spans="3:9" ht="15" customHeight="1">
      <c r="C40347" s="220" t="str">
        <f t="shared" si="1260"/>
        <v/>
      </c>
      <c r="I40347" s="218" t="str">
        <f t="shared" si="1261"/>
        <v/>
      </c>
    </row>
    <row r="40348" spans="3:9" ht="15" customHeight="1">
      <c r="C40348" s="220" t="str">
        <f t="shared" si="1260"/>
        <v/>
      </c>
      <c r="I40348" s="218" t="str">
        <f t="shared" si="1261"/>
        <v/>
      </c>
    </row>
    <row r="40349" spans="3:9" ht="15" customHeight="1">
      <c r="C40349" s="220" t="str">
        <f t="shared" si="1260"/>
        <v/>
      </c>
      <c r="I40349" s="218" t="str">
        <f t="shared" si="1261"/>
        <v/>
      </c>
    </row>
    <row r="40350" spans="3:9" ht="15" customHeight="1">
      <c r="C40350" s="220" t="str">
        <f t="shared" si="1260"/>
        <v/>
      </c>
      <c r="I40350" s="218" t="str">
        <f t="shared" si="1261"/>
        <v/>
      </c>
    </row>
    <row r="40351" spans="3:9" ht="15" customHeight="1">
      <c r="C40351" s="220" t="str">
        <f t="shared" si="1260"/>
        <v/>
      </c>
      <c r="I40351" s="218" t="str">
        <f t="shared" si="1261"/>
        <v/>
      </c>
    </row>
    <row r="40352" spans="3:9" ht="15" customHeight="1">
      <c r="C40352" s="220" t="str">
        <f t="shared" si="1260"/>
        <v/>
      </c>
      <c r="I40352" s="218" t="str">
        <f t="shared" si="1261"/>
        <v/>
      </c>
    </row>
    <row r="40353" spans="3:9" ht="15" customHeight="1">
      <c r="C40353" s="220" t="str">
        <f t="shared" si="1260"/>
        <v/>
      </c>
      <c r="I40353" s="218" t="str">
        <f t="shared" si="1261"/>
        <v/>
      </c>
    </row>
    <row r="40354" spans="3:9" ht="15" customHeight="1">
      <c r="C40354" s="220" t="str">
        <f t="shared" si="1260"/>
        <v/>
      </c>
      <c r="I40354" s="218" t="str">
        <f t="shared" si="1261"/>
        <v/>
      </c>
    </row>
    <row r="40355" spans="3:9" ht="15" customHeight="1">
      <c r="C40355" s="220" t="str">
        <f t="shared" si="1260"/>
        <v/>
      </c>
      <c r="I40355" s="218" t="str">
        <f t="shared" si="1261"/>
        <v/>
      </c>
    </row>
    <row r="40356" spans="3:9" ht="15" customHeight="1">
      <c r="C40356" s="220" t="str">
        <f t="shared" si="1260"/>
        <v/>
      </c>
      <c r="I40356" s="218" t="str">
        <f t="shared" si="1261"/>
        <v/>
      </c>
    </row>
    <row r="40357" spans="3:9" ht="15" customHeight="1">
      <c r="C40357" s="220" t="str">
        <f t="shared" si="1260"/>
        <v/>
      </c>
      <c r="I40357" s="218" t="str">
        <f t="shared" si="1261"/>
        <v/>
      </c>
    </row>
    <row r="40358" spans="3:9" ht="15" customHeight="1">
      <c r="C40358" s="220" t="str">
        <f t="shared" si="1260"/>
        <v/>
      </c>
      <c r="I40358" s="218" t="str">
        <f t="shared" si="1261"/>
        <v/>
      </c>
    </row>
    <row r="40359" spans="3:9" ht="15" customHeight="1">
      <c r="C40359" s="220" t="str">
        <f t="shared" si="1260"/>
        <v/>
      </c>
      <c r="I40359" s="218" t="str">
        <f t="shared" si="1261"/>
        <v/>
      </c>
    </row>
    <row r="40360" spans="3:9" ht="15" customHeight="1">
      <c r="C40360" s="220" t="str">
        <f t="shared" si="1260"/>
        <v/>
      </c>
      <c r="I40360" s="218" t="str">
        <f t="shared" si="1261"/>
        <v/>
      </c>
    </row>
    <row r="40361" spans="3:9" ht="15" customHeight="1">
      <c r="C40361" s="220" t="str">
        <f t="shared" si="1260"/>
        <v/>
      </c>
      <c r="I40361" s="218" t="str">
        <f t="shared" si="1261"/>
        <v/>
      </c>
    </row>
    <row r="40362" spans="3:9" ht="15" customHeight="1">
      <c r="C40362" s="220" t="str">
        <f t="shared" si="1260"/>
        <v/>
      </c>
      <c r="I40362" s="218" t="str">
        <f t="shared" si="1261"/>
        <v/>
      </c>
    </row>
    <row r="40363" spans="3:9" ht="15" customHeight="1">
      <c r="C40363" s="220" t="str">
        <f t="shared" si="1260"/>
        <v/>
      </c>
      <c r="I40363" s="218" t="str">
        <f t="shared" si="1261"/>
        <v/>
      </c>
    </row>
    <row r="40364" spans="3:9" ht="15" customHeight="1">
      <c r="C40364" s="220" t="str">
        <f t="shared" si="1260"/>
        <v/>
      </c>
      <c r="I40364" s="218" t="str">
        <f t="shared" si="1261"/>
        <v/>
      </c>
    </row>
    <row r="40365" spans="3:9" ht="15" customHeight="1">
      <c r="C40365" s="220" t="str">
        <f t="shared" si="1260"/>
        <v/>
      </c>
      <c r="I40365" s="218" t="str">
        <f t="shared" si="1261"/>
        <v/>
      </c>
    </row>
    <row r="40366" spans="3:9" ht="15" customHeight="1">
      <c r="C40366" s="220" t="str">
        <f t="shared" si="1260"/>
        <v/>
      </c>
      <c r="I40366" s="218" t="str">
        <f t="shared" si="1261"/>
        <v/>
      </c>
    </row>
    <row r="40367" spans="3:9" ht="15" customHeight="1">
      <c r="C40367" s="220" t="str">
        <f t="shared" si="1260"/>
        <v/>
      </c>
      <c r="I40367" s="218" t="str">
        <f t="shared" si="1261"/>
        <v/>
      </c>
    </row>
    <row r="40368" spans="3:9" ht="15" customHeight="1">
      <c r="C40368" s="220" t="str">
        <f t="shared" si="1260"/>
        <v/>
      </c>
      <c r="I40368" s="218" t="str">
        <f t="shared" si="1261"/>
        <v/>
      </c>
    </row>
    <row r="40369" spans="3:9" ht="15" customHeight="1">
      <c r="C40369" s="220" t="str">
        <f t="shared" si="1260"/>
        <v/>
      </c>
      <c r="I40369" s="218" t="str">
        <f t="shared" si="1261"/>
        <v/>
      </c>
    </row>
    <row r="40370" spans="3:9" ht="15" customHeight="1">
      <c r="C40370" s="220" t="str">
        <f t="shared" si="1260"/>
        <v/>
      </c>
      <c r="I40370" s="218" t="str">
        <f t="shared" si="1261"/>
        <v/>
      </c>
    </row>
    <row r="40371" spans="3:9" ht="15" customHeight="1">
      <c r="C40371" s="220" t="str">
        <f t="shared" si="1260"/>
        <v/>
      </c>
      <c r="I40371" s="218" t="str">
        <f t="shared" si="1261"/>
        <v/>
      </c>
    </row>
    <row r="40372" spans="3:9" ht="15" customHeight="1">
      <c r="C40372" s="220" t="str">
        <f t="shared" si="1260"/>
        <v/>
      </c>
      <c r="I40372" s="218" t="str">
        <f t="shared" si="1261"/>
        <v/>
      </c>
    </row>
    <row r="40373" spans="3:9" ht="15" customHeight="1">
      <c r="C40373" s="220" t="str">
        <f t="shared" si="1260"/>
        <v/>
      </c>
      <c r="I40373" s="218" t="str">
        <f t="shared" si="1261"/>
        <v/>
      </c>
    </row>
    <row r="40374" spans="3:9" ht="15" customHeight="1">
      <c r="C40374" s="220" t="str">
        <f t="shared" si="1260"/>
        <v/>
      </c>
      <c r="I40374" s="218" t="str">
        <f t="shared" si="1261"/>
        <v/>
      </c>
    </row>
    <row r="40375" spans="3:9" ht="15" customHeight="1">
      <c r="C40375" s="220" t="str">
        <f t="shared" si="1260"/>
        <v/>
      </c>
      <c r="I40375" s="218" t="str">
        <f t="shared" si="1261"/>
        <v/>
      </c>
    </row>
    <row r="40376" spans="3:9" ht="15" customHeight="1">
      <c r="C40376" s="220" t="str">
        <f t="shared" si="1260"/>
        <v/>
      </c>
      <c r="I40376" s="218" t="str">
        <f t="shared" si="1261"/>
        <v/>
      </c>
    </row>
    <row r="40377" spans="3:9" ht="15" customHeight="1">
      <c r="C40377" s="220" t="str">
        <f t="shared" si="1260"/>
        <v/>
      </c>
      <c r="I40377" s="218" t="str">
        <f t="shared" si="1261"/>
        <v/>
      </c>
    </row>
    <row r="40378" spans="3:9" ht="15" customHeight="1">
      <c r="C40378" s="220" t="str">
        <f t="shared" si="1260"/>
        <v/>
      </c>
      <c r="I40378" s="218" t="str">
        <f t="shared" si="1261"/>
        <v/>
      </c>
    </row>
    <row r="40379" spans="3:9" ht="15" customHeight="1">
      <c r="C40379" s="220" t="str">
        <f t="shared" si="1260"/>
        <v/>
      </c>
      <c r="I40379" s="218" t="str">
        <f t="shared" si="1261"/>
        <v/>
      </c>
    </row>
    <row r="40380" spans="3:9" ht="15" customHeight="1">
      <c r="C40380" s="220" t="str">
        <f t="shared" si="1260"/>
        <v/>
      </c>
      <c r="I40380" s="218" t="str">
        <f t="shared" si="1261"/>
        <v/>
      </c>
    </row>
    <row r="40381" spans="3:9" ht="15" customHeight="1">
      <c r="C40381" s="220" t="str">
        <f t="shared" si="1260"/>
        <v/>
      </c>
      <c r="I40381" s="218" t="str">
        <f t="shared" si="1261"/>
        <v/>
      </c>
    </row>
    <row r="40382" spans="3:9" ht="15" customHeight="1">
      <c r="C40382" s="220" t="str">
        <f t="shared" si="1260"/>
        <v/>
      </c>
      <c r="I40382" s="218" t="str">
        <f t="shared" si="1261"/>
        <v/>
      </c>
    </row>
    <row r="40383" spans="3:9" ht="15" customHeight="1">
      <c r="C40383" s="220" t="str">
        <f t="shared" si="1260"/>
        <v/>
      </c>
      <c r="I40383" s="218" t="str">
        <f t="shared" si="1261"/>
        <v/>
      </c>
    </row>
    <row r="40384" spans="3:9" ht="15" customHeight="1">
      <c r="C40384" s="220" t="str">
        <f t="shared" si="1260"/>
        <v/>
      </c>
      <c r="I40384" s="218" t="str">
        <f t="shared" si="1261"/>
        <v/>
      </c>
    </row>
    <row r="40385" spans="3:9" ht="15" customHeight="1">
      <c r="C40385" s="220" t="str">
        <f t="shared" si="1260"/>
        <v/>
      </c>
      <c r="I40385" s="218" t="str">
        <f t="shared" si="1261"/>
        <v/>
      </c>
    </row>
    <row r="40386" spans="3:9" ht="15" customHeight="1">
      <c r="C40386" s="220" t="str">
        <f t="shared" si="1260"/>
        <v/>
      </c>
      <c r="I40386" s="218" t="str">
        <f t="shared" si="1261"/>
        <v/>
      </c>
    </row>
    <row r="40387" spans="3:9" ht="15" customHeight="1">
      <c r="C40387" s="220" t="str">
        <f t="shared" si="1260"/>
        <v/>
      </c>
      <c r="I40387" s="218" t="str">
        <f t="shared" si="1261"/>
        <v/>
      </c>
    </row>
    <row r="40388" spans="3:9" ht="15" customHeight="1">
      <c r="C40388" s="220" t="str">
        <f t="shared" si="1260"/>
        <v/>
      </c>
      <c r="I40388" s="218" t="str">
        <f t="shared" si="1261"/>
        <v/>
      </c>
    </row>
    <row r="40389" spans="3:9" ht="15" customHeight="1">
      <c r="C40389" s="220" t="str">
        <f t="shared" si="1260"/>
        <v/>
      </c>
      <c r="I40389" s="218" t="str">
        <f t="shared" si="1261"/>
        <v/>
      </c>
    </row>
    <row r="40390" spans="3:9" ht="15" customHeight="1">
      <c r="C40390" s="220" t="str">
        <f t="shared" ref="C40390:C40453" si="1262">IF(B40390="","",MONTH(B40390))</f>
        <v/>
      </c>
      <c r="I40390" s="218" t="str">
        <f t="shared" ref="I40390:I40453" si="1263">IF(H40390="","",IF(E40390="","Não deixe campos em branco, a planilha resumo de custos e despesas necessita deles para funcionar",IF(F40390="","Não deixe campos em branco, a planilha resumo de custos e despesas necessita deles para funcionar",IF(G40390="","Não deixe campos em branco, a planilha resumo de custos e despesas necessita deles para funcionar",""))))</f>
        <v/>
      </c>
    </row>
    <row r="40391" spans="3:9" ht="15" customHeight="1">
      <c r="C40391" s="220" t="str">
        <f t="shared" si="1262"/>
        <v/>
      </c>
      <c r="I40391" s="218" t="str">
        <f t="shared" si="1263"/>
        <v/>
      </c>
    </row>
    <row r="40392" spans="3:9" ht="15" customHeight="1">
      <c r="C40392" s="220" t="str">
        <f t="shared" si="1262"/>
        <v/>
      </c>
      <c r="I40392" s="218" t="str">
        <f t="shared" si="1263"/>
        <v/>
      </c>
    </row>
    <row r="40393" spans="3:9" ht="15" customHeight="1">
      <c r="C40393" s="220" t="str">
        <f t="shared" si="1262"/>
        <v/>
      </c>
      <c r="I40393" s="218" t="str">
        <f t="shared" si="1263"/>
        <v/>
      </c>
    </row>
    <row r="40394" spans="3:9" ht="15" customHeight="1">
      <c r="C40394" s="220" t="str">
        <f t="shared" si="1262"/>
        <v/>
      </c>
      <c r="I40394" s="218" t="str">
        <f t="shared" si="1263"/>
        <v/>
      </c>
    </row>
    <row r="40395" spans="3:9" ht="15" customHeight="1">
      <c r="C40395" s="220" t="str">
        <f t="shared" si="1262"/>
        <v/>
      </c>
      <c r="I40395" s="218" t="str">
        <f t="shared" si="1263"/>
        <v/>
      </c>
    </row>
    <row r="40396" spans="3:9" ht="15" customHeight="1">
      <c r="C40396" s="220" t="str">
        <f t="shared" si="1262"/>
        <v/>
      </c>
      <c r="I40396" s="218" t="str">
        <f t="shared" si="1263"/>
        <v/>
      </c>
    </row>
    <row r="40397" spans="3:9" ht="15" customHeight="1">
      <c r="C40397" s="220" t="str">
        <f t="shared" si="1262"/>
        <v/>
      </c>
      <c r="I40397" s="218" t="str">
        <f t="shared" si="1263"/>
        <v/>
      </c>
    </row>
    <row r="40398" spans="3:9" ht="15" customHeight="1">
      <c r="C40398" s="220" t="str">
        <f t="shared" si="1262"/>
        <v/>
      </c>
      <c r="I40398" s="218" t="str">
        <f t="shared" si="1263"/>
        <v/>
      </c>
    </row>
    <row r="40399" spans="3:9" ht="15" customHeight="1">
      <c r="C40399" s="220" t="str">
        <f t="shared" si="1262"/>
        <v/>
      </c>
      <c r="I40399" s="218" t="str">
        <f t="shared" si="1263"/>
        <v/>
      </c>
    </row>
    <row r="40400" spans="3:9" ht="15" customHeight="1">
      <c r="C40400" s="220" t="str">
        <f t="shared" si="1262"/>
        <v/>
      </c>
      <c r="I40400" s="218" t="str">
        <f t="shared" si="1263"/>
        <v/>
      </c>
    </row>
    <row r="40401" spans="3:9" ht="15" customHeight="1">
      <c r="C40401" s="220" t="str">
        <f t="shared" si="1262"/>
        <v/>
      </c>
      <c r="I40401" s="218" t="str">
        <f t="shared" si="1263"/>
        <v/>
      </c>
    </row>
    <row r="40402" spans="3:9" ht="15" customHeight="1">
      <c r="C40402" s="220" t="str">
        <f t="shared" si="1262"/>
        <v/>
      </c>
      <c r="I40402" s="218" t="str">
        <f t="shared" si="1263"/>
        <v/>
      </c>
    </row>
    <row r="40403" spans="3:9" ht="15" customHeight="1">
      <c r="C40403" s="220" t="str">
        <f t="shared" si="1262"/>
        <v/>
      </c>
      <c r="I40403" s="218" t="str">
        <f t="shared" si="1263"/>
        <v/>
      </c>
    </row>
    <row r="40404" spans="3:9" ht="15" customHeight="1">
      <c r="C40404" s="220" t="str">
        <f t="shared" si="1262"/>
        <v/>
      </c>
      <c r="I40404" s="218" t="str">
        <f t="shared" si="1263"/>
        <v/>
      </c>
    </row>
    <row r="40405" spans="3:9" ht="15" customHeight="1">
      <c r="C40405" s="220" t="str">
        <f t="shared" si="1262"/>
        <v/>
      </c>
      <c r="I40405" s="218" t="str">
        <f t="shared" si="1263"/>
        <v/>
      </c>
    </row>
    <row r="40406" spans="3:9" ht="15" customHeight="1">
      <c r="C40406" s="220" t="str">
        <f t="shared" si="1262"/>
        <v/>
      </c>
      <c r="I40406" s="218" t="str">
        <f t="shared" si="1263"/>
        <v/>
      </c>
    </row>
    <row r="40407" spans="3:9" ht="15" customHeight="1">
      <c r="C40407" s="220" t="str">
        <f t="shared" si="1262"/>
        <v/>
      </c>
      <c r="I40407" s="218" t="str">
        <f t="shared" si="1263"/>
        <v/>
      </c>
    </row>
    <row r="40408" spans="3:9" ht="15" customHeight="1">
      <c r="C40408" s="220" t="str">
        <f t="shared" si="1262"/>
        <v/>
      </c>
      <c r="I40408" s="218" t="str">
        <f t="shared" si="1263"/>
        <v/>
      </c>
    </row>
    <row r="40409" spans="3:9" ht="15" customHeight="1">
      <c r="C40409" s="220" t="str">
        <f t="shared" si="1262"/>
        <v/>
      </c>
      <c r="I40409" s="218" t="str">
        <f t="shared" si="1263"/>
        <v/>
      </c>
    </row>
    <row r="40410" spans="3:9" ht="15" customHeight="1">
      <c r="C40410" s="220" t="str">
        <f t="shared" si="1262"/>
        <v/>
      </c>
      <c r="I40410" s="218" t="str">
        <f t="shared" si="1263"/>
        <v/>
      </c>
    </row>
    <row r="40411" spans="3:9" ht="15" customHeight="1">
      <c r="C40411" s="220" t="str">
        <f t="shared" si="1262"/>
        <v/>
      </c>
      <c r="I40411" s="218" t="str">
        <f t="shared" si="1263"/>
        <v/>
      </c>
    </row>
    <row r="40412" spans="3:9" ht="15" customHeight="1">
      <c r="C40412" s="220" t="str">
        <f t="shared" si="1262"/>
        <v/>
      </c>
      <c r="I40412" s="218" t="str">
        <f t="shared" si="1263"/>
        <v/>
      </c>
    </row>
    <row r="40413" spans="3:9" ht="15" customHeight="1">
      <c r="C40413" s="220" t="str">
        <f t="shared" si="1262"/>
        <v/>
      </c>
      <c r="I40413" s="218" t="str">
        <f t="shared" si="1263"/>
        <v/>
      </c>
    </row>
    <row r="40414" spans="3:9" ht="15" customHeight="1">
      <c r="C40414" s="220" t="str">
        <f t="shared" si="1262"/>
        <v/>
      </c>
      <c r="I40414" s="218" t="str">
        <f t="shared" si="1263"/>
        <v/>
      </c>
    </row>
    <row r="40415" spans="3:9" ht="15" customHeight="1">
      <c r="C40415" s="220" t="str">
        <f t="shared" si="1262"/>
        <v/>
      </c>
      <c r="I40415" s="218" t="str">
        <f t="shared" si="1263"/>
        <v/>
      </c>
    </row>
    <row r="40416" spans="3:9" ht="15" customHeight="1">
      <c r="C40416" s="220" t="str">
        <f t="shared" si="1262"/>
        <v/>
      </c>
      <c r="I40416" s="218" t="str">
        <f t="shared" si="1263"/>
        <v/>
      </c>
    </row>
    <row r="40417" spans="3:9" ht="15" customHeight="1">
      <c r="C40417" s="220" t="str">
        <f t="shared" si="1262"/>
        <v/>
      </c>
      <c r="I40417" s="218" t="str">
        <f t="shared" si="1263"/>
        <v/>
      </c>
    </row>
    <row r="40418" spans="3:9" ht="15" customHeight="1">
      <c r="C40418" s="220" t="str">
        <f t="shared" si="1262"/>
        <v/>
      </c>
      <c r="I40418" s="218" t="str">
        <f t="shared" si="1263"/>
        <v/>
      </c>
    </row>
    <row r="40419" spans="3:9" ht="15" customHeight="1">
      <c r="C40419" s="220" t="str">
        <f t="shared" si="1262"/>
        <v/>
      </c>
      <c r="I40419" s="218" t="str">
        <f t="shared" si="1263"/>
        <v/>
      </c>
    </row>
    <row r="40420" spans="3:9" ht="15" customHeight="1">
      <c r="C40420" s="220" t="str">
        <f t="shared" si="1262"/>
        <v/>
      </c>
      <c r="I40420" s="218" t="str">
        <f t="shared" si="1263"/>
        <v/>
      </c>
    </row>
    <row r="40421" spans="3:9" ht="15" customHeight="1">
      <c r="C40421" s="220" t="str">
        <f t="shared" si="1262"/>
        <v/>
      </c>
      <c r="I40421" s="218" t="str">
        <f t="shared" si="1263"/>
        <v/>
      </c>
    </row>
    <row r="40422" spans="3:9" ht="15" customHeight="1">
      <c r="C40422" s="220" t="str">
        <f t="shared" si="1262"/>
        <v/>
      </c>
      <c r="I40422" s="218" t="str">
        <f t="shared" si="1263"/>
        <v/>
      </c>
    </row>
    <row r="40423" spans="3:9" ht="15" customHeight="1">
      <c r="C40423" s="220" t="str">
        <f t="shared" si="1262"/>
        <v/>
      </c>
      <c r="I40423" s="218" t="str">
        <f t="shared" si="1263"/>
        <v/>
      </c>
    </row>
    <row r="40424" spans="3:9" ht="15" customHeight="1">
      <c r="C40424" s="220" t="str">
        <f t="shared" si="1262"/>
        <v/>
      </c>
      <c r="I40424" s="218" t="str">
        <f t="shared" si="1263"/>
        <v/>
      </c>
    </row>
    <row r="40425" spans="3:9" ht="15" customHeight="1">
      <c r="C40425" s="220" t="str">
        <f t="shared" si="1262"/>
        <v/>
      </c>
      <c r="I40425" s="218" t="str">
        <f t="shared" si="1263"/>
        <v/>
      </c>
    </row>
    <row r="40426" spans="3:9" ht="15" customHeight="1">
      <c r="C40426" s="220" t="str">
        <f t="shared" si="1262"/>
        <v/>
      </c>
      <c r="I40426" s="218" t="str">
        <f t="shared" si="1263"/>
        <v/>
      </c>
    </row>
    <row r="40427" spans="3:9" ht="15" customHeight="1">
      <c r="C40427" s="220" t="str">
        <f t="shared" si="1262"/>
        <v/>
      </c>
      <c r="I40427" s="218" t="str">
        <f t="shared" si="1263"/>
        <v/>
      </c>
    </row>
    <row r="40428" spans="3:9" ht="15" customHeight="1">
      <c r="C40428" s="220" t="str">
        <f t="shared" si="1262"/>
        <v/>
      </c>
      <c r="I40428" s="218" t="str">
        <f t="shared" si="1263"/>
        <v/>
      </c>
    </row>
    <row r="40429" spans="3:9" ht="15" customHeight="1">
      <c r="C40429" s="220" t="str">
        <f t="shared" si="1262"/>
        <v/>
      </c>
      <c r="I40429" s="218" t="str">
        <f t="shared" si="1263"/>
        <v/>
      </c>
    </row>
    <row r="40430" spans="3:9" ht="15" customHeight="1">
      <c r="C40430" s="220" t="str">
        <f t="shared" si="1262"/>
        <v/>
      </c>
      <c r="I40430" s="218" t="str">
        <f t="shared" si="1263"/>
        <v/>
      </c>
    </row>
    <row r="40431" spans="3:9" ht="15" customHeight="1">
      <c r="C40431" s="220" t="str">
        <f t="shared" si="1262"/>
        <v/>
      </c>
      <c r="I40431" s="218" t="str">
        <f t="shared" si="1263"/>
        <v/>
      </c>
    </row>
    <row r="40432" spans="3:9" ht="15" customHeight="1">
      <c r="C40432" s="220" t="str">
        <f t="shared" si="1262"/>
        <v/>
      </c>
      <c r="I40432" s="218" t="str">
        <f t="shared" si="1263"/>
        <v/>
      </c>
    </row>
    <row r="40433" spans="3:9" ht="15" customHeight="1">
      <c r="C40433" s="220" t="str">
        <f t="shared" si="1262"/>
        <v/>
      </c>
      <c r="I40433" s="218" t="str">
        <f t="shared" si="1263"/>
        <v/>
      </c>
    </row>
    <row r="40434" spans="3:9" ht="15" customHeight="1">
      <c r="C40434" s="220" t="str">
        <f t="shared" si="1262"/>
        <v/>
      </c>
      <c r="I40434" s="218" t="str">
        <f t="shared" si="1263"/>
        <v/>
      </c>
    </row>
    <row r="40435" spans="3:9" ht="15" customHeight="1">
      <c r="C40435" s="220" t="str">
        <f t="shared" si="1262"/>
        <v/>
      </c>
      <c r="I40435" s="218" t="str">
        <f t="shared" si="1263"/>
        <v/>
      </c>
    </row>
    <row r="40436" spans="3:9" ht="15" customHeight="1">
      <c r="C40436" s="220" t="str">
        <f t="shared" si="1262"/>
        <v/>
      </c>
      <c r="I40436" s="218" t="str">
        <f t="shared" si="1263"/>
        <v/>
      </c>
    </row>
    <row r="40437" spans="3:9" ht="15" customHeight="1">
      <c r="C40437" s="220" t="str">
        <f t="shared" si="1262"/>
        <v/>
      </c>
      <c r="I40437" s="218" t="str">
        <f t="shared" si="1263"/>
        <v/>
      </c>
    </row>
    <row r="40438" spans="3:9" ht="15" customHeight="1">
      <c r="C40438" s="220" t="str">
        <f t="shared" si="1262"/>
        <v/>
      </c>
      <c r="I40438" s="218" t="str">
        <f t="shared" si="1263"/>
        <v/>
      </c>
    </row>
    <row r="40439" spans="3:9" ht="15" customHeight="1">
      <c r="C40439" s="220" t="str">
        <f t="shared" si="1262"/>
        <v/>
      </c>
      <c r="I40439" s="218" t="str">
        <f t="shared" si="1263"/>
        <v/>
      </c>
    </row>
    <row r="40440" spans="3:9" ht="15" customHeight="1">
      <c r="C40440" s="220" t="str">
        <f t="shared" si="1262"/>
        <v/>
      </c>
      <c r="I40440" s="218" t="str">
        <f t="shared" si="1263"/>
        <v/>
      </c>
    </row>
    <row r="40441" spans="3:9" ht="15" customHeight="1">
      <c r="C40441" s="220" t="str">
        <f t="shared" si="1262"/>
        <v/>
      </c>
      <c r="I40441" s="218" t="str">
        <f t="shared" si="1263"/>
        <v/>
      </c>
    </row>
    <row r="40442" spans="3:9" ht="15" customHeight="1">
      <c r="C40442" s="220" t="str">
        <f t="shared" si="1262"/>
        <v/>
      </c>
      <c r="I40442" s="218" t="str">
        <f t="shared" si="1263"/>
        <v/>
      </c>
    </row>
    <row r="40443" spans="3:9" ht="15" customHeight="1">
      <c r="C40443" s="220" t="str">
        <f t="shared" si="1262"/>
        <v/>
      </c>
      <c r="I40443" s="218" t="str">
        <f t="shared" si="1263"/>
        <v/>
      </c>
    </row>
    <row r="40444" spans="3:9" ht="15" customHeight="1">
      <c r="C40444" s="220" t="str">
        <f t="shared" si="1262"/>
        <v/>
      </c>
      <c r="I40444" s="218" t="str">
        <f t="shared" si="1263"/>
        <v/>
      </c>
    </row>
    <row r="40445" spans="3:9" ht="15" customHeight="1">
      <c r="C40445" s="220" t="str">
        <f t="shared" si="1262"/>
        <v/>
      </c>
      <c r="I40445" s="218" t="str">
        <f t="shared" si="1263"/>
        <v/>
      </c>
    </row>
    <row r="40446" spans="3:9" ht="15" customHeight="1">
      <c r="C40446" s="220" t="str">
        <f t="shared" si="1262"/>
        <v/>
      </c>
      <c r="I40446" s="218" t="str">
        <f t="shared" si="1263"/>
        <v/>
      </c>
    </row>
    <row r="40447" spans="3:9" ht="15" customHeight="1">
      <c r="C40447" s="220" t="str">
        <f t="shared" si="1262"/>
        <v/>
      </c>
      <c r="I40447" s="218" t="str">
        <f t="shared" si="1263"/>
        <v/>
      </c>
    </row>
    <row r="40448" spans="3:9" ht="15" customHeight="1">
      <c r="C40448" s="220" t="str">
        <f t="shared" si="1262"/>
        <v/>
      </c>
      <c r="I40448" s="218" t="str">
        <f t="shared" si="1263"/>
        <v/>
      </c>
    </row>
    <row r="40449" spans="3:9" ht="15" customHeight="1">
      <c r="C40449" s="220" t="str">
        <f t="shared" si="1262"/>
        <v/>
      </c>
      <c r="I40449" s="218" t="str">
        <f t="shared" si="1263"/>
        <v/>
      </c>
    </row>
    <row r="40450" spans="3:9" ht="15" customHeight="1">
      <c r="C40450" s="220" t="str">
        <f t="shared" si="1262"/>
        <v/>
      </c>
      <c r="I40450" s="218" t="str">
        <f t="shared" si="1263"/>
        <v/>
      </c>
    </row>
    <row r="40451" spans="3:9" ht="15" customHeight="1">
      <c r="C40451" s="220" t="str">
        <f t="shared" si="1262"/>
        <v/>
      </c>
      <c r="I40451" s="218" t="str">
        <f t="shared" si="1263"/>
        <v/>
      </c>
    </row>
    <row r="40452" spans="3:9" ht="15" customHeight="1">
      <c r="C40452" s="220" t="str">
        <f t="shared" si="1262"/>
        <v/>
      </c>
      <c r="I40452" s="218" t="str">
        <f t="shared" si="1263"/>
        <v/>
      </c>
    </row>
    <row r="40453" spans="3:9" ht="15" customHeight="1">
      <c r="C40453" s="220" t="str">
        <f t="shared" si="1262"/>
        <v/>
      </c>
      <c r="I40453" s="218" t="str">
        <f t="shared" si="1263"/>
        <v/>
      </c>
    </row>
    <row r="40454" spans="3:9" ht="15" customHeight="1">
      <c r="C40454" s="220" t="str">
        <f t="shared" ref="C40454:C40517" si="1264">IF(B40454="","",MONTH(B40454))</f>
        <v/>
      </c>
      <c r="I40454" s="218" t="str">
        <f t="shared" ref="I40454:I40517" si="1265">IF(H40454="","",IF(E40454="","Não deixe campos em branco, a planilha resumo de custos e despesas necessita deles para funcionar",IF(F40454="","Não deixe campos em branco, a planilha resumo de custos e despesas necessita deles para funcionar",IF(G40454="","Não deixe campos em branco, a planilha resumo de custos e despesas necessita deles para funcionar",""))))</f>
        <v/>
      </c>
    </row>
    <row r="40455" spans="3:9" ht="15" customHeight="1">
      <c r="C40455" s="220" t="str">
        <f t="shared" si="1264"/>
        <v/>
      </c>
      <c r="I40455" s="218" t="str">
        <f t="shared" si="1265"/>
        <v/>
      </c>
    </row>
    <row r="40456" spans="3:9" ht="15" customHeight="1">
      <c r="C40456" s="220" t="str">
        <f t="shared" si="1264"/>
        <v/>
      </c>
      <c r="I40456" s="218" t="str">
        <f t="shared" si="1265"/>
        <v/>
      </c>
    </row>
    <row r="40457" spans="3:9" ht="15" customHeight="1">
      <c r="C40457" s="220" t="str">
        <f t="shared" si="1264"/>
        <v/>
      </c>
      <c r="I40457" s="218" t="str">
        <f t="shared" si="1265"/>
        <v/>
      </c>
    </row>
    <row r="40458" spans="3:9" ht="15" customHeight="1">
      <c r="C40458" s="220" t="str">
        <f t="shared" si="1264"/>
        <v/>
      </c>
      <c r="I40458" s="218" t="str">
        <f t="shared" si="1265"/>
        <v/>
      </c>
    </row>
    <row r="40459" spans="3:9" ht="15" customHeight="1">
      <c r="C40459" s="220" t="str">
        <f t="shared" si="1264"/>
        <v/>
      </c>
      <c r="I40459" s="218" t="str">
        <f t="shared" si="1265"/>
        <v/>
      </c>
    </row>
    <row r="40460" spans="3:9" ht="15" customHeight="1">
      <c r="C40460" s="220" t="str">
        <f t="shared" si="1264"/>
        <v/>
      </c>
      <c r="I40460" s="218" t="str">
        <f t="shared" si="1265"/>
        <v/>
      </c>
    </row>
    <row r="40461" spans="3:9" ht="15" customHeight="1">
      <c r="C40461" s="220" t="str">
        <f t="shared" si="1264"/>
        <v/>
      </c>
      <c r="I40461" s="218" t="str">
        <f t="shared" si="1265"/>
        <v/>
      </c>
    </row>
    <row r="40462" spans="3:9" ht="15" customHeight="1">
      <c r="C40462" s="220" t="str">
        <f t="shared" si="1264"/>
        <v/>
      </c>
      <c r="I40462" s="218" t="str">
        <f t="shared" si="1265"/>
        <v/>
      </c>
    </row>
    <row r="40463" spans="3:9" ht="15" customHeight="1">
      <c r="C40463" s="220" t="str">
        <f t="shared" si="1264"/>
        <v/>
      </c>
      <c r="I40463" s="218" t="str">
        <f t="shared" si="1265"/>
        <v/>
      </c>
    </row>
    <row r="40464" spans="3:9" ht="15" customHeight="1">
      <c r="C40464" s="220" t="str">
        <f t="shared" si="1264"/>
        <v/>
      </c>
      <c r="I40464" s="218" t="str">
        <f t="shared" si="1265"/>
        <v/>
      </c>
    </row>
    <row r="40465" spans="3:9" ht="15" customHeight="1">
      <c r="C40465" s="220" t="str">
        <f t="shared" si="1264"/>
        <v/>
      </c>
      <c r="I40465" s="218" t="str">
        <f t="shared" si="1265"/>
        <v/>
      </c>
    </row>
    <row r="40466" spans="3:9" ht="15" customHeight="1">
      <c r="C40466" s="220" t="str">
        <f t="shared" si="1264"/>
        <v/>
      </c>
      <c r="I40466" s="218" t="str">
        <f t="shared" si="1265"/>
        <v/>
      </c>
    </row>
    <row r="40467" spans="3:9" ht="15" customHeight="1">
      <c r="C40467" s="220" t="str">
        <f t="shared" si="1264"/>
        <v/>
      </c>
      <c r="I40467" s="218" t="str">
        <f t="shared" si="1265"/>
        <v/>
      </c>
    </row>
    <row r="40468" spans="3:9" ht="15" customHeight="1">
      <c r="C40468" s="220" t="str">
        <f t="shared" si="1264"/>
        <v/>
      </c>
      <c r="I40468" s="218" t="str">
        <f t="shared" si="1265"/>
        <v/>
      </c>
    </row>
    <row r="40469" spans="3:9" ht="15" customHeight="1">
      <c r="C40469" s="220" t="str">
        <f t="shared" si="1264"/>
        <v/>
      </c>
      <c r="I40469" s="218" t="str">
        <f t="shared" si="1265"/>
        <v/>
      </c>
    </row>
    <row r="40470" spans="3:9" ht="15" customHeight="1">
      <c r="C40470" s="220" t="str">
        <f t="shared" si="1264"/>
        <v/>
      </c>
      <c r="I40470" s="218" t="str">
        <f t="shared" si="1265"/>
        <v/>
      </c>
    </row>
    <row r="40471" spans="3:9" ht="15" customHeight="1">
      <c r="C40471" s="220" t="str">
        <f t="shared" si="1264"/>
        <v/>
      </c>
      <c r="I40471" s="218" t="str">
        <f t="shared" si="1265"/>
        <v/>
      </c>
    </row>
    <row r="40472" spans="3:9" ht="15" customHeight="1">
      <c r="C40472" s="220" t="str">
        <f t="shared" si="1264"/>
        <v/>
      </c>
      <c r="I40472" s="218" t="str">
        <f t="shared" si="1265"/>
        <v/>
      </c>
    </row>
    <row r="40473" spans="3:9" ht="15" customHeight="1">
      <c r="C40473" s="220" t="str">
        <f t="shared" si="1264"/>
        <v/>
      </c>
      <c r="I40473" s="218" t="str">
        <f t="shared" si="1265"/>
        <v/>
      </c>
    </row>
    <row r="40474" spans="3:9" ht="15" customHeight="1">
      <c r="C40474" s="220" t="str">
        <f t="shared" si="1264"/>
        <v/>
      </c>
      <c r="I40474" s="218" t="str">
        <f t="shared" si="1265"/>
        <v/>
      </c>
    </row>
    <row r="40475" spans="3:9" ht="15" customHeight="1">
      <c r="C40475" s="220" t="str">
        <f t="shared" si="1264"/>
        <v/>
      </c>
      <c r="I40475" s="218" t="str">
        <f t="shared" si="1265"/>
        <v/>
      </c>
    </row>
    <row r="40476" spans="3:9" ht="15" customHeight="1">
      <c r="C40476" s="220" t="str">
        <f t="shared" si="1264"/>
        <v/>
      </c>
      <c r="I40476" s="218" t="str">
        <f t="shared" si="1265"/>
        <v/>
      </c>
    </row>
    <row r="40477" spans="3:9" ht="15" customHeight="1">
      <c r="C40477" s="220" t="str">
        <f t="shared" si="1264"/>
        <v/>
      </c>
      <c r="I40477" s="218" t="str">
        <f t="shared" si="1265"/>
        <v/>
      </c>
    </row>
    <row r="40478" spans="3:9" ht="15" customHeight="1">
      <c r="C40478" s="220" t="str">
        <f t="shared" si="1264"/>
        <v/>
      </c>
      <c r="I40478" s="218" t="str">
        <f t="shared" si="1265"/>
        <v/>
      </c>
    </row>
    <row r="40479" spans="3:9" ht="15" customHeight="1">
      <c r="C40479" s="220" t="str">
        <f t="shared" si="1264"/>
        <v/>
      </c>
      <c r="I40479" s="218" t="str">
        <f t="shared" si="1265"/>
        <v/>
      </c>
    </row>
    <row r="40480" spans="3:9" ht="15" customHeight="1">
      <c r="C40480" s="220" t="str">
        <f t="shared" si="1264"/>
        <v/>
      </c>
      <c r="I40480" s="218" t="str">
        <f t="shared" si="1265"/>
        <v/>
      </c>
    </row>
    <row r="40481" spans="3:9" ht="15" customHeight="1">
      <c r="C40481" s="220" t="str">
        <f t="shared" si="1264"/>
        <v/>
      </c>
      <c r="I40481" s="218" t="str">
        <f t="shared" si="1265"/>
        <v/>
      </c>
    </row>
    <row r="40482" spans="3:9" ht="15" customHeight="1">
      <c r="C40482" s="220" t="str">
        <f t="shared" si="1264"/>
        <v/>
      </c>
      <c r="I40482" s="218" t="str">
        <f t="shared" si="1265"/>
        <v/>
      </c>
    </row>
    <row r="40483" spans="3:9" ht="15" customHeight="1">
      <c r="C40483" s="220" t="str">
        <f t="shared" si="1264"/>
        <v/>
      </c>
      <c r="I40483" s="218" t="str">
        <f t="shared" si="1265"/>
        <v/>
      </c>
    </row>
    <row r="40484" spans="3:9" ht="15" customHeight="1">
      <c r="C40484" s="220" t="str">
        <f t="shared" si="1264"/>
        <v/>
      </c>
      <c r="I40484" s="218" t="str">
        <f t="shared" si="1265"/>
        <v/>
      </c>
    </row>
    <row r="40485" spans="3:9" ht="15" customHeight="1">
      <c r="C40485" s="220" t="str">
        <f t="shared" si="1264"/>
        <v/>
      </c>
      <c r="I40485" s="218" t="str">
        <f t="shared" si="1265"/>
        <v/>
      </c>
    </row>
    <row r="40486" spans="3:9" ht="15" customHeight="1">
      <c r="C40486" s="220" t="str">
        <f t="shared" si="1264"/>
        <v/>
      </c>
      <c r="I40486" s="218" t="str">
        <f t="shared" si="1265"/>
        <v/>
      </c>
    </row>
    <row r="40487" spans="3:9" ht="15" customHeight="1">
      <c r="C40487" s="220" t="str">
        <f t="shared" si="1264"/>
        <v/>
      </c>
      <c r="I40487" s="218" t="str">
        <f t="shared" si="1265"/>
        <v/>
      </c>
    </row>
    <row r="40488" spans="3:9" ht="15" customHeight="1">
      <c r="C40488" s="220" t="str">
        <f t="shared" si="1264"/>
        <v/>
      </c>
      <c r="I40488" s="218" t="str">
        <f t="shared" si="1265"/>
        <v/>
      </c>
    </row>
    <row r="40489" spans="3:9" ht="15" customHeight="1">
      <c r="C40489" s="220" t="str">
        <f t="shared" si="1264"/>
        <v/>
      </c>
      <c r="I40489" s="218" t="str">
        <f t="shared" si="1265"/>
        <v/>
      </c>
    </row>
    <row r="40490" spans="3:9" ht="15" customHeight="1">
      <c r="C40490" s="220" t="str">
        <f t="shared" si="1264"/>
        <v/>
      </c>
      <c r="I40490" s="218" t="str">
        <f t="shared" si="1265"/>
        <v/>
      </c>
    </row>
    <row r="40491" spans="3:9" ht="15" customHeight="1">
      <c r="C40491" s="220" t="str">
        <f t="shared" si="1264"/>
        <v/>
      </c>
      <c r="I40491" s="218" t="str">
        <f t="shared" si="1265"/>
        <v/>
      </c>
    </row>
    <row r="40492" spans="3:9" ht="15" customHeight="1">
      <c r="C40492" s="220" t="str">
        <f t="shared" si="1264"/>
        <v/>
      </c>
      <c r="I40492" s="218" t="str">
        <f t="shared" si="1265"/>
        <v/>
      </c>
    </row>
    <row r="40493" spans="3:9" ht="15" customHeight="1">
      <c r="C40493" s="220" t="str">
        <f t="shared" si="1264"/>
        <v/>
      </c>
      <c r="I40493" s="218" t="str">
        <f t="shared" si="1265"/>
        <v/>
      </c>
    </row>
    <row r="40494" spans="3:9" ht="15" customHeight="1">
      <c r="C40494" s="220" t="str">
        <f t="shared" si="1264"/>
        <v/>
      </c>
      <c r="I40494" s="218" t="str">
        <f t="shared" si="1265"/>
        <v/>
      </c>
    </row>
    <row r="40495" spans="3:9" ht="15" customHeight="1">
      <c r="C40495" s="220" t="str">
        <f t="shared" si="1264"/>
        <v/>
      </c>
      <c r="I40495" s="218" t="str">
        <f t="shared" si="1265"/>
        <v/>
      </c>
    </row>
    <row r="40496" spans="3:9" ht="15" customHeight="1">
      <c r="C40496" s="220" t="str">
        <f t="shared" si="1264"/>
        <v/>
      </c>
      <c r="I40496" s="218" t="str">
        <f t="shared" si="1265"/>
        <v/>
      </c>
    </row>
    <row r="40497" spans="3:9" ht="15" customHeight="1">
      <c r="C40497" s="220" t="str">
        <f t="shared" si="1264"/>
        <v/>
      </c>
      <c r="I40497" s="218" t="str">
        <f t="shared" si="1265"/>
        <v/>
      </c>
    </row>
    <row r="40498" spans="3:9" ht="15" customHeight="1">
      <c r="C40498" s="220" t="str">
        <f t="shared" si="1264"/>
        <v/>
      </c>
      <c r="I40498" s="218" t="str">
        <f t="shared" si="1265"/>
        <v/>
      </c>
    </row>
    <row r="40499" spans="3:9" ht="15" customHeight="1">
      <c r="C40499" s="220" t="str">
        <f t="shared" si="1264"/>
        <v/>
      </c>
      <c r="I40499" s="218" t="str">
        <f t="shared" si="1265"/>
        <v/>
      </c>
    </row>
    <row r="40500" spans="3:9" ht="15" customHeight="1">
      <c r="C40500" s="220" t="str">
        <f t="shared" si="1264"/>
        <v/>
      </c>
      <c r="I40500" s="218" t="str">
        <f t="shared" si="1265"/>
        <v/>
      </c>
    </row>
    <row r="40501" spans="3:9" ht="15" customHeight="1">
      <c r="C40501" s="220" t="str">
        <f t="shared" si="1264"/>
        <v/>
      </c>
      <c r="I40501" s="218" t="str">
        <f t="shared" si="1265"/>
        <v/>
      </c>
    </row>
    <row r="40502" spans="3:9" ht="15" customHeight="1">
      <c r="C40502" s="220" t="str">
        <f t="shared" si="1264"/>
        <v/>
      </c>
      <c r="I40502" s="218" t="str">
        <f t="shared" si="1265"/>
        <v/>
      </c>
    </row>
    <row r="40503" spans="3:9" ht="15" customHeight="1">
      <c r="C40503" s="220" t="str">
        <f t="shared" si="1264"/>
        <v/>
      </c>
      <c r="I40503" s="218" t="str">
        <f t="shared" si="1265"/>
        <v/>
      </c>
    </row>
    <row r="40504" spans="3:9" ht="15" customHeight="1">
      <c r="C40504" s="220" t="str">
        <f t="shared" si="1264"/>
        <v/>
      </c>
      <c r="I40504" s="218" t="str">
        <f t="shared" si="1265"/>
        <v/>
      </c>
    </row>
    <row r="40505" spans="3:9" ht="15" customHeight="1">
      <c r="C40505" s="220" t="str">
        <f t="shared" si="1264"/>
        <v/>
      </c>
      <c r="I40505" s="218" t="str">
        <f t="shared" si="1265"/>
        <v/>
      </c>
    </row>
    <row r="40506" spans="3:9" ht="15" customHeight="1">
      <c r="C40506" s="220" t="str">
        <f t="shared" si="1264"/>
        <v/>
      </c>
      <c r="I40506" s="218" t="str">
        <f t="shared" si="1265"/>
        <v/>
      </c>
    </row>
    <row r="40507" spans="3:9" ht="15" customHeight="1">
      <c r="C40507" s="220" t="str">
        <f t="shared" si="1264"/>
        <v/>
      </c>
      <c r="I40507" s="218" t="str">
        <f t="shared" si="1265"/>
        <v/>
      </c>
    </row>
    <row r="40508" spans="3:9" ht="15" customHeight="1">
      <c r="C40508" s="220" t="str">
        <f t="shared" si="1264"/>
        <v/>
      </c>
      <c r="I40508" s="218" t="str">
        <f t="shared" si="1265"/>
        <v/>
      </c>
    </row>
    <row r="40509" spans="3:9" ht="15" customHeight="1">
      <c r="C40509" s="220" t="str">
        <f t="shared" si="1264"/>
        <v/>
      </c>
      <c r="I40509" s="218" t="str">
        <f t="shared" si="1265"/>
        <v/>
      </c>
    </row>
    <row r="40510" spans="3:9" ht="15" customHeight="1">
      <c r="C40510" s="220" t="str">
        <f t="shared" si="1264"/>
        <v/>
      </c>
      <c r="I40510" s="218" t="str">
        <f t="shared" si="1265"/>
        <v/>
      </c>
    </row>
    <row r="40511" spans="3:9" ht="15" customHeight="1">
      <c r="C40511" s="220" t="str">
        <f t="shared" si="1264"/>
        <v/>
      </c>
      <c r="I40511" s="218" t="str">
        <f t="shared" si="1265"/>
        <v/>
      </c>
    </row>
    <row r="40512" spans="3:9" ht="15" customHeight="1">
      <c r="C40512" s="220" t="str">
        <f t="shared" si="1264"/>
        <v/>
      </c>
      <c r="I40512" s="218" t="str">
        <f t="shared" si="1265"/>
        <v/>
      </c>
    </row>
    <row r="40513" spans="3:9" ht="15" customHeight="1">
      <c r="C40513" s="220" t="str">
        <f t="shared" si="1264"/>
        <v/>
      </c>
      <c r="I40513" s="218" t="str">
        <f t="shared" si="1265"/>
        <v/>
      </c>
    </row>
    <row r="40514" spans="3:9" ht="15" customHeight="1">
      <c r="C40514" s="220" t="str">
        <f t="shared" si="1264"/>
        <v/>
      </c>
      <c r="I40514" s="218" t="str">
        <f t="shared" si="1265"/>
        <v/>
      </c>
    </row>
    <row r="40515" spans="3:9" ht="15" customHeight="1">
      <c r="C40515" s="220" t="str">
        <f t="shared" si="1264"/>
        <v/>
      </c>
      <c r="I40515" s="218" t="str">
        <f t="shared" si="1265"/>
        <v/>
      </c>
    </row>
    <row r="40516" spans="3:9" ht="15" customHeight="1">
      <c r="C40516" s="220" t="str">
        <f t="shared" si="1264"/>
        <v/>
      </c>
      <c r="I40516" s="218" t="str">
        <f t="shared" si="1265"/>
        <v/>
      </c>
    </row>
    <row r="40517" spans="3:9" ht="15" customHeight="1">
      <c r="C40517" s="220" t="str">
        <f t="shared" si="1264"/>
        <v/>
      </c>
      <c r="I40517" s="218" t="str">
        <f t="shared" si="1265"/>
        <v/>
      </c>
    </row>
    <row r="40518" spans="3:9" ht="15" customHeight="1">
      <c r="C40518" s="220" t="str">
        <f t="shared" ref="C40518:C40581" si="1266">IF(B40518="","",MONTH(B40518))</f>
        <v/>
      </c>
      <c r="I40518" s="218" t="str">
        <f t="shared" ref="I40518:I40581" si="1267">IF(H40518="","",IF(E40518="","Não deixe campos em branco, a planilha resumo de custos e despesas necessita deles para funcionar",IF(F40518="","Não deixe campos em branco, a planilha resumo de custos e despesas necessita deles para funcionar",IF(G40518="","Não deixe campos em branco, a planilha resumo de custos e despesas necessita deles para funcionar",""))))</f>
        <v/>
      </c>
    </row>
    <row r="40519" spans="3:9" ht="15" customHeight="1">
      <c r="C40519" s="220" t="str">
        <f t="shared" si="1266"/>
        <v/>
      </c>
      <c r="I40519" s="218" t="str">
        <f t="shared" si="1267"/>
        <v/>
      </c>
    </row>
    <row r="40520" spans="3:9" ht="15" customHeight="1">
      <c r="C40520" s="220" t="str">
        <f t="shared" si="1266"/>
        <v/>
      </c>
      <c r="I40520" s="218" t="str">
        <f t="shared" si="1267"/>
        <v/>
      </c>
    </row>
    <row r="40521" spans="3:9" ht="15" customHeight="1">
      <c r="C40521" s="220" t="str">
        <f t="shared" si="1266"/>
        <v/>
      </c>
      <c r="I40521" s="218" t="str">
        <f t="shared" si="1267"/>
        <v/>
      </c>
    </row>
    <row r="40522" spans="3:9" ht="15" customHeight="1">
      <c r="C40522" s="220" t="str">
        <f t="shared" si="1266"/>
        <v/>
      </c>
      <c r="I40522" s="218" t="str">
        <f t="shared" si="1267"/>
        <v/>
      </c>
    </row>
    <row r="40523" spans="3:9" ht="15" customHeight="1">
      <c r="C40523" s="220" t="str">
        <f t="shared" si="1266"/>
        <v/>
      </c>
      <c r="I40523" s="218" t="str">
        <f t="shared" si="1267"/>
        <v/>
      </c>
    </row>
    <row r="40524" spans="3:9" ht="15" customHeight="1">
      <c r="C40524" s="220" t="str">
        <f t="shared" si="1266"/>
        <v/>
      </c>
      <c r="I40524" s="218" t="str">
        <f t="shared" si="1267"/>
        <v/>
      </c>
    </row>
    <row r="40525" spans="3:9" ht="15" customHeight="1">
      <c r="C40525" s="220" t="str">
        <f t="shared" si="1266"/>
        <v/>
      </c>
      <c r="I40525" s="218" t="str">
        <f t="shared" si="1267"/>
        <v/>
      </c>
    </row>
    <row r="40526" spans="3:9" ht="15" customHeight="1">
      <c r="C40526" s="220" t="str">
        <f t="shared" si="1266"/>
        <v/>
      </c>
      <c r="I40526" s="218" t="str">
        <f t="shared" si="1267"/>
        <v/>
      </c>
    </row>
    <row r="40527" spans="3:9" ht="15" customHeight="1">
      <c r="C40527" s="220" t="str">
        <f t="shared" si="1266"/>
        <v/>
      </c>
      <c r="I40527" s="218" t="str">
        <f t="shared" si="1267"/>
        <v/>
      </c>
    </row>
    <row r="40528" spans="3:9" ht="15" customHeight="1">
      <c r="C40528" s="220" t="str">
        <f t="shared" si="1266"/>
        <v/>
      </c>
      <c r="I40528" s="218" t="str">
        <f t="shared" si="1267"/>
        <v/>
      </c>
    </row>
    <row r="40529" spans="3:9" ht="15" customHeight="1">
      <c r="C40529" s="220" t="str">
        <f t="shared" si="1266"/>
        <v/>
      </c>
      <c r="I40529" s="218" t="str">
        <f t="shared" si="1267"/>
        <v/>
      </c>
    </row>
    <row r="40530" spans="3:9" ht="15" customHeight="1">
      <c r="C40530" s="220" t="str">
        <f t="shared" si="1266"/>
        <v/>
      </c>
      <c r="I40530" s="218" t="str">
        <f t="shared" si="1267"/>
        <v/>
      </c>
    </row>
    <row r="40531" spans="3:9" ht="15" customHeight="1">
      <c r="C40531" s="220" t="str">
        <f t="shared" si="1266"/>
        <v/>
      </c>
      <c r="I40531" s="218" t="str">
        <f t="shared" si="1267"/>
        <v/>
      </c>
    </row>
    <row r="40532" spans="3:9" ht="15" customHeight="1">
      <c r="C40532" s="220" t="str">
        <f t="shared" si="1266"/>
        <v/>
      </c>
      <c r="I40532" s="218" t="str">
        <f t="shared" si="1267"/>
        <v/>
      </c>
    </row>
    <row r="40533" spans="3:9" ht="15" customHeight="1">
      <c r="C40533" s="220" t="str">
        <f t="shared" si="1266"/>
        <v/>
      </c>
      <c r="I40533" s="218" t="str">
        <f t="shared" si="1267"/>
        <v/>
      </c>
    </row>
    <row r="40534" spans="3:9" ht="15" customHeight="1">
      <c r="C40534" s="220" t="str">
        <f t="shared" si="1266"/>
        <v/>
      </c>
      <c r="I40534" s="218" t="str">
        <f t="shared" si="1267"/>
        <v/>
      </c>
    </row>
    <row r="40535" spans="3:9" ht="15" customHeight="1">
      <c r="C40535" s="220" t="str">
        <f t="shared" si="1266"/>
        <v/>
      </c>
      <c r="I40535" s="218" t="str">
        <f t="shared" si="1267"/>
        <v/>
      </c>
    </row>
    <row r="40536" spans="3:9" ht="15" customHeight="1">
      <c r="C40536" s="220" t="str">
        <f t="shared" si="1266"/>
        <v/>
      </c>
      <c r="I40536" s="218" t="str">
        <f t="shared" si="1267"/>
        <v/>
      </c>
    </row>
    <row r="40537" spans="3:9" ht="15" customHeight="1">
      <c r="C40537" s="220" t="str">
        <f t="shared" si="1266"/>
        <v/>
      </c>
      <c r="I40537" s="218" t="str">
        <f t="shared" si="1267"/>
        <v/>
      </c>
    </row>
    <row r="40538" spans="3:9" ht="15" customHeight="1">
      <c r="C40538" s="220" t="str">
        <f t="shared" si="1266"/>
        <v/>
      </c>
      <c r="I40538" s="218" t="str">
        <f t="shared" si="1267"/>
        <v/>
      </c>
    </row>
    <row r="40539" spans="3:9" ht="15" customHeight="1">
      <c r="C40539" s="220" t="str">
        <f t="shared" si="1266"/>
        <v/>
      </c>
      <c r="I40539" s="218" t="str">
        <f t="shared" si="1267"/>
        <v/>
      </c>
    </row>
    <row r="40540" spans="3:9" ht="15" customHeight="1">
      <c r="C40540" s="220" t="str">
        <f t="shared" si="1266"/>
        <v/>
      </c>
      <c r="I40540" s="218" t="str">
        <f t="shared" si="1267"/>
        <v/>
      </c>
    </row>
    <row r="40541" spans="3:9" ht="15" customHeight="1">
      <c r="C40541" s="220" t="str">
        <f t="shared" si="1266"/>
        <v/>
      </c>
      <c r="I40541" s="218" t="str">
        <f t="shared" si="1267"/>
        <v/>
      </c>
    </row>
    <row r="40542" spans="3:9" ht="15" customHeight="1">
      <c r="C40542" s="220" t="str">
        <f t="shared" si="1266"/>
        <v/>
      </c>
      <c r="I40542" s="218" t="str">
        <f t="shared" si="1267"/>
        <v/>
      </c>
    </row>
    <row r="40543" spans="3:9" ht="15" customHeight="1">
      <c r="C40543" s="220" t="str">
        <f t="shared" si="1266"/>
        <v/>
      </c>
      <c r="I40543" s="218" t="str">
        <f t="shared" si="1267"/>
        <v/>
      </c>
    </row>
    <row r="40544" spans="3:9" ht="15" customHeight="1">
      <c r="C40544" s="220" t="str">
        <f t="shared" si="1266"/>
        <v/>
      </c>
      <c r="I40544" s="218" t="str">
        <f t="shared" si="1267"/>
        <v/>
      </c>
    </row>
    <row r="40545" spans="3:9" ht="15" customHeight="1">
      <c r="C40545" s="220" t="str">
        <f t="shared" si="1266"/>
        <v/>
      </c>
      <c r="I40545" s="218" t="str">
        <f t="shared" si="1267"/>
        <v/>
      </c>
    </row>
    <row r="40546" spans="3:9" ht="15" customHeight="1">
      <c r="C40546" s="220" t="str">
        <f t="shared" si="1266"/>
        <v/>
      </c>
      <c r="I40546" s="218" t="str">
        <f t="shared" si="1267"/>
        <v/>
      </c>
    </row>
    <row r="40547" spans="3:9" ht="15" customHeight="1">
      <c r="C40547" s="220" t="str">
        <f t="shared" si="1266"/>
        <v/>
      </c>
      <c r="I40547" s="218" t="str">
        <f t="shared" si="1267"/>
        <v/>
      </c>
    </row>
    <row r="40548" spans="3:9" ht="15" customHeight="1">
      <c r="C40548" s="220" t="str">
        <f t="shared" si="1266"/>
        <v/>
      </c>
      <c r="I40548" s="218" t="str">
        <f t="shared" si="1267"/>
        <v/>
      </c>
    </row>
    <row r="40549" spans="3:9" ht="15" customHeight="1">
      <c r="C40549" s="220" t="str">
        <f t="shared" si="1266"/>
        <v/>
      </c>
      <c r="I40549" s="218" t="str">
        <f t="shared" si="1267"/>
        <v/>
      </c>
    </row>
    <row r="40550" spans="3:9" ht="15" customHeight="1">
      <c r="C40550" s="220" t="str">
        <f t="shared" si="1266"/>
        <v/>
      </c>
      <c r="I40550" s="218" t="str">
        <f t="shared" si="1267"/>
        <v/>
      </c>
    </row>
    <row r="40551" spans="3:9" ht="15" customHeight="1">
      <c r="C40551" s="220" t="str">
        <f t="shared" si="1266"/>
        <v/>
      </c>
      <c r="I40551" s="218" t="str">
        <f t="shared" si="1267"/>
        <v/>
      </c>
    </row>
    <row r="40552" spans="3:9" ht="15" customHeight="1">
      <c r="C40552" s="220" t="str">
        <f t="shared" si="1266"/>
        <v/>
      </c>
      <c r="I40552" s="218" t="str">
        <f t="shared" si="1267"/>
        <v/>
      </c>
    </row>
    <row r="40553" spans="3:9" ht="15" customHeight="1">
      <c r="C40553" s="220" t="str">
        <f t="shared" si="1266"/>
        <v/>
      </c>
      <c r="I40553" s="218" t="str">
        <f t="shared" si="1267"/>
        <v/>
      </c>
    </row>
    <row r="40554" spans="3:9" ht="15" customHeight="1">
      <c r="C40554" s="220" t="str">
        <f t="shared" si="1266"/>
        <v/>
      </c>
      <c r="I40554" s="218" t="str">
        <f t="shared" si="1267"/>
        <v/>
      </c>
    </row>
    <row r="40555" spans="3:9" ht="15" customHeight="1">
      <c r="C40555" s="220" t="str">
        <f t="shared" si="1266"/>
        <v/>
      </c>
      <c r="I40555" s="218" t="str">
        <f t="shared" si="1267"/>
        <v/>
      </c>
    </row>
    <row r="40556" spans="3:9" ht="15" customHeight="1">
      <c r="C40556" s="220" t="str">
        <f t="shared" si="1266"/>
        <v/>
      </c>
      <c r="I40556" s="218" t="str">
        <f t="shared" si="1267"/>
        <v/>
      </c>
    </row>
    <row r="40557" spans="3:9" ht="15" customHeight="1">
      <c r="C40557" s="220" t="str">
        <f t="shared" si="1266"/>
        <v/>
      </c>
      <c r="I40557" s="218" t="str">
        <f t="shared" si="1267"/>
        <v/>
      </c>
    </row>
    <row r="40558" spans="3:9" ht="15" customHeight="1">
      <c r="C40558" s="220" t="str">
        <f t="shared" si="1266"/>
        <v/>
      </c>
      <c r="I40558" s="218" t="str">
        <f t="shared" si="1267"/>
        <v/>
      </c>
    </row>
    <row r="40559" spans="3:9" ht="15" customHeight="1">
      <c r="C40559" s="220" t="str">
        <f t="shared" si="1266"/>
        <v/>
      </c>
      <c r="I40559" s="218" t="str">
        <f t="shared" si="1267"/>
        <v/>
      </c>
    </row>
    <row r="40560" spans="3:9" ht="15" customHeight="1">
      <c r="C40560" s="220" t="str">
        <f t="shared" si="1266"/>
        <v/>
      </c>
      <c r="I40560" s="218" t="str">
        <f t="shared" si="1267"/>
        <v/>
      </c>
    </row>
    <row r="40561" spans="3:9" ht="15" customHeight="1">
      <c r="C40561" s="220" t="str">
        <f t="shared" si="1266"/>
        <v/>
      </c>
      <c r="I40561" s="218" t="str">
        <f t="shared" si="1267"/>
        <v/>
      </c>
    </row>
    <row r="40562" spans="3:9" ht="15" customHeight="1">
      <c r="C40562" s="220" t="str">
        <f t="shared" si="1266"/>
        <v/>
      </c>
      <c r="I40562" s="218" t="str">
        <f t="shared" si="1267"/>
        <v/>
      </c>
    </row>
    <row r="40563" spans="3:9" ht="15" customHeight="1">
      <c r="C40563" s="220" t="str">
        <f t="shared" si="1266"/>
        <v/>
      </c>
      <c r="I40563" s="218" t="str">
        <f t="shared" si="1267"/>
        <v/>
      </c>
    </row>
    <row r="40564" spans="3:9" ht="15" customHeight="1">
      <c r="C40564" s="220" t="str">
        <f t="shared" si="1266"/>
        <v/>
      </c>
      <c r="I40564" s="218" t="str">
        <f t="shared" si="1267"/>
        <v/>
      </c>
    </row>
    <row r="40565" spans="3:9" ht="15" customHeight="1">
      <c r="C40565" s="220" t="str">
        <f t="shared" si="1266"/>
        <v/>
      </c>
      <c r="I40565" s="218" t="str">
        <f t="shared" si="1267"/>
        <v/>
      </c>
    </row>
    <row r="40566" spans="3:9" ht="15" customHeight="1">
      <c r="C40566" s="220" t="str">
        <f t="shared" si="1266"/>
        <v/>
      </c>
      <c r="I40566" s="218" t="str">
        <f t="shared" si="1267"/>
        <v/>
      </c>
    </row>
    <row r="40567" spans="3:9" ht="15" customHeight="1">
      <c r="C40567" s="220" t="str">
        <f t="shared" si="1266"/>
        <v/>
      </c>
      <c r="I40567" s="218" t="str">
        <f t="shared" si="1267"/>
        <v/>
      </c>
    </row>
    <row r="40568" spans="3:9" ht="15" customHeight="1">
      <c r="C40568" s="220" t="str">
        <f t="shared" si="1266"/>
        <v/>
      </c>
      <c r="I40568" s="218" t="str">
        <f t="shared" si="1267"/>
        <v/>
      </c>
    </row>
    <row r="40569" spans="3:9" ht="15" customHeight="1">
      <c r="C40569" s="220" t="str">
        <f t="shared" si="1266"/>
        <v/>
      </c>
      <c r="I40569" s="218" t="str">
        <f t="shared" si="1267"/>
        <v/>
      </c>
    </row>
    <row r="40570" spans="3:9" ht="15" customHeight="1">
      <c r="C40570" s="220" t="str">
        <f t="shared" si="1266"/>
        <v/>
      </c>
      <c r="I40570" s="218" t="str">
        <f t="shared" si="1267"/>
        <v/>
      </c>
    </row>
    <row r="40571" spans="3:9" ht="15" customHeight="1">
      <c r="C40571" s="220" t="str">
        <f t="shared" si="1266"/>
        <v/>
      </c>
      <c r="I40571" s="218" t="str">
        <f t="shared" si="1267"/>
        <v/>
      </c>
    </row>
    <row r="40572" spans="3:9" ht="15" customHeight="1">
      <c r="C40572" s="220" t="str">
        <f t="shared" si="1266"/>
        <v/>
      </c>
      <c r="I40572" s="218" t="str">
        <f t="shared" si="1267"/>
        <v/>
      </c>
    </row>
    <row r="40573" spans="3:9" ht="15" customHeight="1">
      <c r="C40573" s="220" t="str">
        <f t="shared" si="1266"/>
        <v/>
      </c>
      <c r="I40573" s="218" t="str">
        <f t="shared" si="1267"/>
        <v/>
      </c>
    </row>
    <row r="40574" spans="3:9" ht="15" customHeight="1">
      <c r="C40574" s="220" t="str">
        <f t="shared" si="1266"/>
        <v/>
      </c>
      <c r="I40574" s="218" t="str">
        <f t="shared" si="1267"/>
        <v/>
      </c>
    </row>
    <row r="40575" spans="3:9" ht="15" customHeight="1">
      <c r="C40575" s="220" t="str">
        <f t="shared" si="1266"/>
        <v/>
      </c>
      <c r="I40575" s="218" t="str">
        <f t="shared" si="1267"/>
        <v/>
      </c>
    </row>
    <row r="40576" spans="3:9" ht="15" customHeight="1">
      <c r="C40576" s="220" t="str">
        <f t="shared" si="1266"/>
        <v/>
      </c>
      <c r="I40576" s="218" t="str">
        <f t="shared" si="1267"/>
        <v/>
      </c>
    </row>
    <row r="40577" spans="3:9" ht="15" customHeight="1">
      <c r="C40577" s="220" t="str">
        <f t="shared" si="1266"/>
        <v/>
      </c>
      <c r="I40577" s="218" t="str">
        <f t="shared" si="1267"/>
        <v/>
      </c>
    </row>
    <row r="40578" spans="3:9" ht="15" customHeight="1">
      <c r="C40578" s="220" t="str">
        <f t="shared" si="1266"/>
        <v/>
      </c>
      <c r="I40578" s="218" t="str">
        <f t="shared" si="1267"/>
        <v/>
      </c>
    </row>
    <row r="40579" spans="3:9" ht="15" customHeight="1">
      <c r="C40579" s="220" t="str">
        <f t="shared" si="1266"/>
        <v/>
      </c>
      <c r="I40579" s="218" t="str">
        <f t="shared" si="1267"/>
        <v/>
      </c>
    </row>
    <row r="40580" spans="3:9" ht="15" customHeight="1">
      <c r="C40580" s="220" t="str">
        <f t="shared" si="1266"/>
        <v/>
      </c>
      <c r="I40580" s="218" t="str">
        <f t="shared" si="1267"/>
        <v/>
      </c>
    </row>
    <row r="40581" spans="3:9" ht="15" customHeight="1">
      <c r="C40581" s="220" t="str">
        <f t="shared" si="1266"/>
        <v/>
      </c>
      <c r="I40581" s="218" t="str">
        <f t="shared" si="1267"/>
        <v/>
      </c>
    </row>
    <row r="40582" spans="3:9" ht="15" customHeight="1">
      <c r="C40582" s="220" t="str">
        <f t="shared" ref="C40582:C40645" si="1268">IF(B40582="","",MONTH(B40582))</f>
        <v/>
      </c>
      <c r="I40582" s="218" t="str">
        <f t="shared" ref="I40582:I40645" si="1269">IF(H40582="","",IF(E40582="","Não deixe campos em branco, a planilha resumo de custos e despesas necessita deles para funcionar",IF(F40582="","Não deixe campos em branco, a planilha resumo de custos e despesas necessita deles para funcionar",IF(G40582="","Não deixe campos em branco, a planilha resumo de custos e despesas necessita deles para funcionar",""))))</f>
        <v/>
      </c>
    </row>
    <row r="40583" spans="3:9" ht="15" customHeight="1">
      <c r="C40583" s="220" t="str">
        <f t="shared" si="1268"/>
        <v/>
      </c>
      <c r="I40583" s="218" t="str">
        <f t="shared" si="1269"/>
        <v/>
      </c>
    </row>
    <row r="40584" spans="3:9" ht="15" customHeight="1">
      <c r="C40584" s="220" t="str">
        <f t="shared" si="1268"/>
        <v/>
      </c>
      <c r="I40584" s="218" t="str">
        <f t="shared" si="1269"/>
        <v/>
      </c>
    </row>
    <row r="40585" spans="3:9" ht="15" customHeight="1">
      <c r="C40585" s="220" t="str">
        <f t="shared" si="1268"/>
        <v/>
      </c>
      <c r="I40585" s="218" t="str">
        <f t="shared" si="1269"/>
        <v/>
      </c>
    </row>
    <row r="40586" spans="3:9" ht="15" customHeight="1">
      <c r="C40586" s="220" t="str">
        <f t="shared" si="1268"/>
        <v/>
      </c>
      <c r="I40586" s="218" t="str">
        <f t="shared" si="1269"/>
        <v/>
      </c>
    </row>
    <row r="40587" spans="3:9" ht="15" customHeight="1">
      <c r="C40587" s="220" t="str">
        <f t="shared" si="1268"/>
        <v/>
      </c>
      <c r="I40587" s="218" t="str">
        <f t="shared" si="1269"/>
        <v/>
      </c>
    </row>
    <row r="40588" spans="3:9" ht="15" customHeight="1">
      <c r="C40588" s="220" t="str">
        <f t="shared" si="1268"/>
        <v/>
      </c>
      <c r="I40588" s="218" t="str">
        <f t="shared" si="1269"/>
        <v/>
      </c>
    </row>
    <row r="40589" spans="3:9" ht="15" customHeight="1">
      <c r="C40589" s="220" t="str">
        <f t="shared" si="1268"/>
        <v/>
      </c>
      <c r="I40589" s="218" t="str">
        <f t="shared" si="1269"/>
        <v/>
      </c>
    </row>
    <row r="40590" spans="3:9" ht="15" customHeight="1">
      <c r="C40590" s="220" t="str">
        <f t="shared" si="1268"/>
        <v/>
      </c>
      <c r="I40590" s="218" t="str">
        <f t="shared" si="1269"/>
        <v/>
      </c>
    </row>
    <row r="40591" spans="3:9" ht="15" customHeight="1">
      <c r="C40591" s="220" t="str">
        <f t="shared" si="1268"/>
        <v/>
      </c>
      <c r="I40591" s="218" t="str">
        <f t="shared" si="1269"/>
        <v/>
      </c>
    </row>
    <row r="40592" spans="3:9" ht="15" customHeight="1">
      <c r="C40592" s="220" t="str">
        <f t="shared" si="1268"/>
        <v/>
      </c>
      <c r="I40592" s="218" t="str">
        <f t="shared" si="1269"/>
        <v/>
      </c>
    </row>
    <row r="40593" spans="3:9" ht="15" customHeight="1">
      <c r="C40593" s="220" t="str">
        <f t="shared" si="1268"/>
        <v/>
      </c>
      <c r="I40593" s="218" t="str">
        <f t="shared" si="1269"/>
        <v/>
      </c>
    </row>
    <row r="40594" spans="3:9" ht="15" customHeight="1">
      <c r="C40594" s="220" t="str">
        <f t="shared" si="1268"/>
        <v/>
      </c>
      <c r="I40594" s="218" t="str">
        <f t="shared" si="1269"/>
        <v/>
      </c>
    </row>
    <row r="40595" spans="3:9" ht="15" customHeight="1">
      <c r="C40595" s="220" t="str">
        <f t="shared" si="1268"/>
        <v/>
      </c>
      <c r="I40595" s="218" t="str">
        <f t="shared" si="1269"/>
        <v/>
      </c>
    </row>
    <row r="40596" spans="3:9" ht="15" customHeight="1">
      <c r="C40596" s="220" t="str">
        <f t="shared" si="1268"/>
        <v/>
      </c>
      <c r="I40596" s="218" t="str">
        <f t="shared" si="1269"/>
        <v/>
      </c>
    </row>
    <row r="40597" spans="3:9" ht="15" customHeight="1">
      <c r="C40597" s="220" t="str">
        <f t="shared" si="1268"/>
        <v/>
      </c>
      <c r="I40597" s="218" t="str">
        <f t="shared" si="1269"/>
        <v/>
      </c>
    </row>
    <row r="40598" spans="3:9" ht="15" customHeight="1">
      <c r="C40598" s="220" t="str">
        <f t="shared" si="1268"/>
        <v/>
      </c>
      <c r="I40598" s="218" t="str">
        <f t="shared" si="1269"/>
        <v/>
      </c>
    </row>
    <row r="40599" spans="3:9" ht="15" customHeight="1">
      <c r="C40599" s="220" t="str">
        <f t="shared" si="1268"/>
        <v/>
      </c>
      <c r="I40599" s="218" t="str">
        <f t="shared" si="1269"/>
        <v/>
      </c>
    </row>
    <row r="40600" spans="3:9" ht="15" customHeight="1">
      <c r="C40600" s="220" t="str">
        <f t="shared" si="1268"/>
        <v/>
      </c>
      <c r="I40600" s="218" t="str">
        <f t="shared" si="1269"/>
        <v/>
      </c>
    </row>
    <row r="40601" spans="3:9" ht="15" customHeight="1">
      <c r="C40601" s="220" t="str">
        <f t="shared" si="1268"/>
        <v/>
      </c>
      <c r="I40601" s="218" t="str">
        <f t="shared" si="1269"/>
        <v/>
      </c>
    </row>
    <row r="40602" spans="3:9" ht="15" customHeight="1">
      <c r="C40602" s="220" t="str">
        <f t="shared" si="1268"/>
        <v/>
      </c>
      <c r="I40602" s="218" t="str">
        <f t="shared" si="1269"/>
        <v/>
      </c>
    </row>
    <row r="40603" spans="3:9" ht="15" customHeight="1">
      <c r="C40603" s="220" t="str">
        <f t="shared" si="1268"/>
        <v/>
      </c>
      <c r="I40603" s="218" t="str">
        <f t="shared" si="1269"/>
        <v/>
      </c>
    </row>
    <row r="40604" spans="3:9" ht="15" customHeight="1">
      <c r="C40604" s="220" t="str">
        <f t="shared" si="1268"/>
        <v/>
      </c>
      <c r="I40604" s="218" t="str">
        <f t="shared" si="1269"/>
        <v/>
      </c>
    </row>
    <row r="40605" spans="3:9" ht="15" customHeight="1">
      <c r="C40605" s="220" t="str">
        <f t="shared" si="1268"/>
        <v/>
      </c>
      <c r="I40605" s="218" t="str">
        <f t="shared" si="1269"/>
        <v/>
      </c>
    </row>
    <row r="40606" spans="3:9" ht="15" customHeight="1">
      <c r="C40606" s="220" t="str">
        <f t="shared" si="1268"/>
        <v/>
      </c>
      <c r="I40606" s="218" t="str">
        <f t="shared" si="1269"/>
        <v/>
      </c>
    </row>
    <row r="40607" spans="3:9" ht="15" customHeight="1">
      <c r="C40607" s="220" t="str">
        <f t="shared" si="1268"/>
        <v/>
      </c>
      <c r="I40607" s="218" t="str">
        <f t="shared" si="1269"/>
        <v/>
      </c>
    </row>
    <row r="40608" spans="3:9" ht="15" customHeight="1">
      <c r="C40608" s="220" t="str">
        <f t="shared" si="1268"/>
        <v/>
      </c>
      <c r="I40608" s="218" t="str">
        <f t="shared" si="1269"/>
        <v/>
      </c>
    </row>
    <row r="40609" spans="3:9" ht="15" customHeight="1">
      <c r="C40609" s="220" t="str">
        <f t="shared" si="1268"/>
        <v/>
      </c>
      <c r="I40609" s="218" t="str">
        <f t="shared" si="1269"/>
        <v/>
      </c>
    </row>
    <row r="40610" spans="3:9" ht="15" customHeight="1">
      <c r="C40610" s="220" t="str">
        <f t="shared" si="1268"/>
        <v/>
      </c>
      <c r="I40610" s="218" t="str">
        <f t="shared" si="1269"/>
        <v/>
      </c>
    </row>
    <row r="40611" spans="3:9" ht="15" customHeight="1">
      <c r="C40611" s="220" t="str">
        <f t="shared" si="1268"/>
        <v/>
      </c>
      <c r="I40611" s="218" t="str">
        <f t="shared" si="1269"/>
        <v/>
      </c>
    </row>
    <row r="40612" spans="3:9" ht="15" customHeight="1">
      <c r="C40612" s="220" t="str">
        <f t="shared" si="1268"/>
        <v/>
      </c>
      <c r="I40612" s="218" t="str">
        <f t="shared" si="1269"/>
        <v/>
      </c>
    </row>
    <row r="40613" spans="3:9" ht="15" customHeight="1">
      <c r="C40613" s="220" t="str">
        <f t="shared" si="1268"/>
        <v/>
      </c>
      <c r="I40613" s="218" t="str">
        <f t="shared" si="1269"/>
        <v/>
      </c>
    </row>
    <row r="40614" spans="3:9" ht="15" customHeight="1">
      <c r="C40614" s="220" t="str">
        <f t="shared" si="1268"/>
        <v/>
      </c>
      <c r="I40614" s="218" t="str">
        <f t="shared" si="1269"/>
        <v/>
      </c>
    </row>
    <row r="40615" spans="3:9" ht="15" customHeight="1">
      <c r="C40615" s="220" t="str">
        <f t="shared" si="1268"/>
        <v/>
      </c>
      <c r="I40615" s="218" t="str">
        <f t="shared" si="1269"/>
        <v/>
      </c>
    </row>
    <row r="40616" spans="3:9" ht="15" customHeight="1">
      <c r="C40616" s="220" t="str">
        <f t="shared" si="1268"/>
        <v/>
      </c>
      <c r="I40616" s="218" t="str">
        <f t="shared" si="1269"/>
        <v/>
      </c>
    </row>
    <row r="40617" spans="3:9" ht="15" customHeight="1">
      <c r="C40617" s="220" t="str">
        <f t="shared" si="1268"/>
        <v/>
      </c>
      <c r="I40617" s="218" t="str">
        <f t="shared" si="1269"/>
        <v/>
      </c>
    </row>
    <row r="40618" spans="3:9" ht="15" customHeight="1">
      <c r="C40618" s="220" t="str">
        <f t="shared" si="1268"/>
        <v/>
      </c>
      <c r="I40618" s="218" t="str">
        <f t="shared" si="1269"/>
        <v/>
      </c>
    </row>
    <row r="40619" spans="3:9" ht="15" customHeight="1">
      <c r="C40619" s="220" t="str">
        <f t="shared" si="1268"/>
        <v/>
      </c>
      <c r="I40619" s="218" t="str">
        <f t="shared" si="1269"/>
        <v/>
      </c>
    </row>
    <row r="40620" spans="3:9" ht="15" customHeight="1">
      <c r="C40620" s="220" t="str">
        <f t="shared" si="1268"/>
        <v/>
      </c>
      <c r="I40620" s="218" t="str">
        <f t="shared" si="1269"/>
        <v/>
      </c>
    </row>
    <row r="40621" spans="3:9" ht="15" customHeight="1">
      <c r="C40621" s="220" t="str">
        <f t="shared" si="1268"/>
        <v/>
      </c>
      <c r="I40621" s="218" t="str">
        <f t="shared" si="1269"/>
        <v/>
      </c>
    </row>
    <row r="40622" spans="3:9" ht="15" customHeight="1">
      <c r="C40622" s="220" t="str">
        <f t="shared" si="1268"/>
        <v/>
      </c>
      <c r="I40622" s="218" t="str">
        <f t="shared" si="1269"/>
        <v/>
      </c>
    </row>
    <row r="40623" spans="3:9" ht="15" customHeight="1">
      <c r="C40623" s="220" t="str">
        <f t="shared" si="1268"/>
        <v/>
      </c>
      <c r="I40623" s="218" t="str">
        <f t="shared" si="1269"/>
        <v/>
      </c>
    </row>
    <row r="40624" spans="3:9" ht="15" customHeight="1">
      <c r="C40624" s="220" t="str">
        <f t="shared" si="1268"/>
        <v/>
      </c>
      <c r="I40624" s="218" t="str">
        <f t="shared" si="1269"/>
        <v/>
      </c>
    </row>
    <row r="40625" spans="3:9" ht="15" customHeight="1">
      <c r="C40625" s="220" t="str">
        <f t="shared" si="1268"/>
        <v/>
      </c>
      <c r="I40625" s="218" t="str">
        <f t="shared" si="1269"/>
        <v/>
      </c>
    </row>
    <row r="40626" spans="3:9" ht="15" customHeight="1">
      <c r="C40626" s="220" t="str">
        <f t="shared" si="1268"/>
        <v/>
      </c>
      <c r="I40626" s="218" t="str">
        <f t="shared" si="1269"/>
        <v/>
      </c>
    </row>
    <row r="40627" spans="3:9" ht="15" customHeight="1">
      <c r="C40627" s="220" t="str">
        <f t="shared" si="1268"/>
        <v/>
      </c>
      <c r="I40627" s="218" t="str">
        <f t="shared" si="1269"/>
        <v/>
      </c>
    </row>
    <row r="40628" spans="3:9" ht="15" customHeight="1">
      <c r="C40628" s="220" t="str">
        <f t="shared" si="1268"/>
        <v/>
      </c>
      <c r="I40628" s="218" t="str">
        <f t="shared" si="1269"/>
        <v/>
      </c>
    </row>
    <row r="40629" spans="3:9" ht="15" customHeight="1">
      <c r="C40629" s="220" t="str">
        <f t="shared" si="1268"/>
        <v/>
      </c>
      <c r="I40629" s="218" t="str">
        <f t="shared" si="1269"/>
        <v/>
      </c>
    </row>
    <row r="40630" spans="3:9" ht="15" customHeight="1">
      <c r="C40630" s="220" t="str">
        <f t="shared" si="1268"/>
        <v/>
      </c>
      <c r="I40630" s="218" t="str">
        <f t="shared" si="1269"/>
        <v/>
      </c>
    </row>
    <row r="40631" spans="3:9" ht="15" customHeight="1">
      <c r="C40631" s="220" t="str">
        <f t="shared" si="1268"/>
        <v/>
      </c>
      <c r="I40631" s="218" t="str">
        <f t="shared" si="1269"/>
        <v/>
      </c>
    </row>
    <row r="40632" spans="3:9" ht="15" customHeight="1">
      <c r="C40632" s="220" t="str">
        <f t="shared" si="1268"/>
        <v/>
      </c>
      <c r="I40632" s="218" t="str">
        <f t="shared" si="1269"/>
        <v/>
      </c>
    </row>
    <row r="40633" spans="3:9" ht="15" customHeight="1">
      <c r="C40633" s="220" t="str">
        <f t="shared" si="1268"/>
        <v/>
      </c>
      <c r="I40633" s="218" t="str">
        <f t="shared" si="1269"/>
        <v/>
      </c>
    </row>
    <row r="40634" spans="3:9" ht="15" customHeight="1">
      <c r="C40634" s="220" t="str">
        <f t="shared" si="1268"/>
        <v/>
      </c>
      <c r="I40634" s="218" t="str">
        <f t="shared" si="1269"/>
        <v/>
      </c>
    </row>
    <row r="40635" spans="3:9" ht="15" customHeight="1">
      <c r="C40635" s="220" t="str">
        <f t="shared" si="1268"/>
        <v/>
      </c>
      <c r="I40635" s="218" t="str">
        <f t="shared" si="1269"/>
        <v/>
      </c>
    </row>
    <row r="40636" spans="3:9" ht="15" customHeight="1">
      <c r="C40636" s="220" t="str">
        <f t="shared" si="1268"/>
        <v/>
      </c>
      <c r="I40636" s="218" t="str">
        <f t="shared" si="1269"/>
        <v/>
      </c>
    </row>
    <row r="40637" spans="3:9" ht="15" customHeight="1">
      <c r="C40637" s="220" t="str">
        <f t="shared" si="1268"/>
        <v/>
      </c>
      <c r="I40637" s="218" t="str">
        <f t="shared" si="1269"/>
        <v/>
      </c>
    </row>
    <row r="40638" spans="3:9" ht="15" customHeight="1">
      <c r="C40638" s="220" t="str">
        <f t="shared" si="1268"/>
        <v/>
      </c>
      <c r="I40638" s="218" t="str">
        <f t="shared" si="1269"/>
        <v/>
      </c>
    </row>
    <row r="40639" spans="3:9" ht="15" customHeight="1">
      <c r="C40639" s="220" t="str">
        <f t="shared" si="1268"/>
        <v/>
      </c>
      <c r="I40639" s="218" t="str">
        <f t="shared" si="1269"/>
        <v/>
      </c>
    </row>
    <row r="40640" spans="3:9" ht="15" customHeight="1">
      <c r="C40640" s="220" t="str">
        <f t="shared" si="1268"/>
        <v/>
      </c>
      <c r="I40640" s="218" t="str">
        <f t="shared" si="1269"/>
        <v/>
      </c>
    </row>
    <row r="40641" spans="3:9" ht="15" customHeight="1">
      <c r="C40641" s="220" t="str">
        <f t="shared" si="1268"/>
        <v/>
      </c>
      <c r="I40641" s="218" t="str">
        <f t="shared" si="1269"/>
        <v/>
      </c>
    </row>
    <row r="40642" spans="3:9" ht="15" customHeight="1">
      <c r="C40642" s="220" t="str">
        <f t="shared" si="1268"/>
        <v/>
      </c>
      <c r="I40642" s="218" t="str">
        <f t="shared" si="1269"/>
        <v/>
      </c>
    </row>
    <row r="40643" spans="3:9" ht="15" customHeight="1">
      <c r="C40643" s="220" t="str">
        <f t="shared" si="1268"/>
        <v/>
      </c>
      <c r="I40643" s="218" t="str">
        <f t="shared" si="1269"/>
        <v/>
      </c>
    </row>
    <row r="40644" spans="3:9" ht="15" customHeight="1">
      <c r="C40644" s="220" t="str">
        <f t="shared" si="1268"/>
        <v/>
      </c>
      <c r="I40644" s="218" t="str">
        <f t="shared" si="1269"/>
        <v/>
      </c>
    </row>
    <row r="40645" spans="3:9" ht="15" customHeight="1">
      <c r="C40645" s="220" t="str">
        <f t="shared" si="1268"/>
        <v/>
      </c>
      <c r="I40645" s="218" t="str">
        <f t="shared" si="1269"/>
        <v/>
      </c>
    </row>
    <row r="40646" spans="3:9" ht="15" customHeight="1">
      <c r="C40646" s="220" t="str">
        <f t="shared" ref="C40646:C40709" si="1270">IF(B40646="","",MONTH(B40646))</f>
        <v/>
      </c>
      <c r="I40646" s="218" t="str">
        <f t="shared" ref="I40646:I40709" si="1271">IF(H40646="","",IF(E40646="","Não deixe campos em branco, a planilha resumo de custos e despesas necessita deles para funcionar",IF(F40646="","Não deixe campos em branco, a planilha resumo de custos e despesas necessita deles para funcionar",IF(G40646="","Não deixe campos em branco, a planilha resumo de custos e despesas necessita deles para funcionar",""))))</f>
        <v/>
      </c>
    </row>
    <row r="40647" spans="3:9" ht="15" customHeight="1">
      <c r="C40647" s="220" t="str">
        <f t="shared" si="1270"/>
        <v/>
      </c>
      <c r="I40647" s="218" t="str">
        <f t="shared" si="1271"/>
        <v/>
      </c>
    </row>
    <row r="40648" spans="3:9" ht="15" customHeight="1">
      <c r="C40648" s="220" t="str">
        <f t="shared" si="1270"/>
        <v/>
      </c>
      <c r="I40648" s="218" t="str">
        <f t="shared" si="1271"/>
        <v/>
      </c>
    </row>
    <row r="40649" spans="3:9" ht="15" customHeight="1">
      <c r="C40649" s="220" t="str">
        <f t="shared" si="1270"/>
        <v/>
      </c>
      <c r="I40649" s="218" t="str">
        <f t="shared" si="1271"/>
        <v/>
      </c>
    </row>
    <row r="40650" spans="3:9" ht="15" customHeight="1">
      <c r="C40650" s="220" t="str">
        <f t="shared" si="1270"/>
        <v/>
      </c>
      <c r="I40650" s="218" t="str">
        <f t="shared" si="1271"/>
        <v/>
      </c>
    </row>
    <row r="40651" spans="3:9" ht="15" customHeight="1">
      <c r="C40651" s="220" t="str">
        <f t="shared" si="1270"/>
        <v/>
      </c>
      <c r="I40651" s="218" t="str">
        <f t="shared" si="1271"/>
        <v/>
      </c>
    </row>
    <row r="40652" spans="3:9" ht="15" customHeight="1">
      <c r="C40652" s="220" t="str">
        <f t="shared" si="1270"/>
        <v/>
      </c>
      <c r="I40652" s="218" t="str">
        <f t="shared" si="1271"/>
        <v/>
      </c>
    </row>
    <row r="40653" spans="3:9" ht="15" customHeight="1">
      <c r="C40653" s="220" t="str">
        <f t="shared" si="1270"/>
        <v/>
      </c>
      <c r="I40653" s="218" t="str">
        <f t="shared" si="1271"/>
        <v/>
      </c>
    </row>
    <row r="40654" spans="3:9" ht="15" customHeight="1">
      <c r="C40654" s="220" t="str">
        <f t="shared" si="1270"/>
        <v/>
      </c>
      <c r="I40654" s="218" t="str">
        <f t="shared" si="1271"/>
        <v/>
      </c>
    </row>
    <row r="40655" spans="3:9" ht="15" customHeight="1">
      <c r="C40655" s="220" t="str">
        <f t="shared" si="1270"/>
        <v/>
      </c>
      <c r="I40655" s="218" t="str">
        <f t="shared" si="1271"/>
        <v/>
      </c>
    </row>
    <row r="40656" spans="3:9" ht="15" customHeight="1">
      <c r="C40656" s="220" t="str">
        <f t="shared" si="1270"/>
        <v/>
      </c>
      <c r="I40656" s="218" t="str">
        <f t="shared" si="1271"/>
        <v/>
      </c>
    </row>
    <row r="40657" spans="3:9" ht="15" customHeight="1">
      <c r="C40657" s="220" t="str">
        <f t="shared" si="1270"/>
        <v/>
      </c>
      <c r="I40657" s="218" t="str">
        <f t="shared" si="1271"/>
        <v/>
      </c>
    </row>
    <row r="40658" spans="3:9" ht="15" customHeight="1">
      <c r="C40658" s="220" t="str">
        <f t="shared" si="1270"/>
        <v/>
      </c>
      <c r="I40658" s="218" t="str">
        <f t="shared" si="1271"/>
        <v/>
      </c>
    </row>
    <row r="40659" spans="3:9" ht="15" customHeight="1">
      <c r="C40659" s="220" t="str">
        <f t="shared" si="1270"/>
        <v/>
      </c>
      <c r="I40659" s="218" t="str">
        <f t="shared" si="1271"/>
        <v/>
      </c>
    </row>
    <row r="40660" spans="3:9" ht="15" customHeight="1">
      <c r="C40660" s="220" t="str">
        <f t="shared" si="1270"/>
        <v/>
      </c>
      <c r="I40660" s="218" t="str">
        <f t="shared" si="1271"/>
        <v/>
      </c>
    </row>
    <row r="40661" spans="3:9" ht="15" customHeight="1">
      <c r="C40661" s="220" t="str">
        <f t="shared" si="1270"/>
        <v/>
      </c>
      <c r="I40661" s="218" t="str">
        <f t="shared" si="1271"/>
        <v/>
      </c>
    </row>
    <row r="40662" spans="3:9" ht="15" customHeight="1">
      <c r="C40662" s="220" t="str">
        <f t="shared" si="1270"/>
        <v/>
      </c>
      <c r="I40662" s="218" t="str">
        <f t="shared" si="1271"/>
        <v/>
      </c>
    </row>
    <row r="40663" spans="3:9" ht="15" customHeight="1">
      <c r="C40663" s="220" t="str">
        <f t="shared" si="1270"/>
        <v/>
      </c>
      <c r="I40663" s="218" t="str">
        <f t="shared" si="1271"/>
        <v/>
      </c>
    </row>
    <row r="40664" spans="3:9" ht="15" customHeight="1">
      <c r="C40664" s="220" t="str">
        <f t="shared" si="1270"/>
        <v/>
      </c>
      <c r="I40664" s="218" t="str">
        <f t="shared" si="1271"/>
        <v/>
      </c>
    </row>
    <row r="40665" spans="3:9" ht="15" customHeight="1">
      <c r="C40665" s="220" t="str">
        <f t="shared" si="1270"/>
        <v/>
      </c>
      <c r="I40665" s="218" t="str">
        <f t="shared" si="1271"/>
        <v/>
      </c>
    </row>
    <row r="40666" spans="3:9" ht="15" customHeight="1">
      <c r="C40666" s="220" t="str">
        <f t="shared" si="1270"/>
        <v/>
      </c>
      <c r="I40666" s="218" t="str">
        <f t="shared" si="1271"/>
        <v/>
      </c>
    </row>
    <row r="40667" spans="3:9" ht="15" customHeight="1">
      <c r="C40667" s="220" t="str">
        <f t="shared" si="1270"/>
        <v/>
      </c>
      <c r="I40667" s="218" t="str">
        <f t="shared" si="1271"/>
        <v/>
      </c>
    </row>
    <row r="40668" spans="3:9" ht="15" customHeight="1">
      <c r="C40668" s="220" t="str">
        <f t="shared" si="1270"/>
        <v/>
      </c>
      <c r="I40668" s="218" t="str">
        <f t="shared" si="1271"/>
        <v/>
      </c>
    </row>
    <row r="40669" spans="3:9" ht="15" customHeight="1">
      <c r="C40669" s="220" t="str">
        <f t="shared" si="1270"/>
        <v/>
      </c>
      <c r="I40669" s="218" t="str">
        <f t="shared" si="1271"/>
        <v/>
      </c>
    </row>
    <row r="40670" spans="3:9" ht="15" customHeight="1">
      <c r="C40670" s="220" t="str">
        <f t="shared" si="1270"/>
        <v/>
      </c>
      <c r="I40670" s="218" t="str">
        <f t="shared" si="1271"/>
        <v/>
      </c>
    </row>
    <row r="40671" spans="3:9" ht="15" customHeight="1">
      <c r="C40671" s="220" t="str">
        <f t="shared" si="1270"/>
        <v/>
      </c>
      <c r="I40671" s="218" t="str">
        <f t="shared" si="1271"/>
        <v/>
      </c>
    </row>
    <row r="40672" spans="3:9" ht="15" customHeight="1">
      <c r="C40672" s="220" t="str">
        <f t="shared" si="1270"/>
        <v/>
      </c>
      <c r="I40672" s="218" t="str">
        <f t="shared" si="1271"/>
        <v/>
      </c>
    </row>
    <row r="40673" spans="3:9" ht="15" customHeight="1">
      <c r="C40673" s="220" t="str">
        <f t="shared" si="1270"/>
        <v/>
      </c>
      <c r="I40673" s="218" t="str">
        <f t="shared" si="1271"/>
        <v/>
      </c>
    </row>
    <row r="40674" spans="3:9" ht="15" customHeight="1">
      <c r="C40674" s="220" t="str">
        <f t="shared" si="1270"/>
        <v/>
      </c>
      <c r="I40674" s="218" t="str">
        <f t="shared" si="1271"/>
        <v/>
      </c>
    </row>
    <row r="40675" spans="3:9" ht="15" customHeight="1">
      <c r="C40675" s="220" t="str">
        <f t="shared" si="1270"/>
        <v/>
      </c>
      <c r="I40675" s="218" t="str">
        <f t="shared" si="1271"/>
        <v/>
      </c>
    </row>
    <row r="40676" spans="3:9" ht="15" customHeight="1">
      <c r="C40676" s="220" t="str">
        <f t="shared" si="1270"/>
        <v/>
      </c>
      <c r="I40676" s="218" t="str">
        <f t="shared" si="1271"/>
        <v/>
      </c>
    </row>
    <row r="40677" spans="3:9" ht="15" customHeight="1">
      <c r="C40677" s="220" t="str">
        <f t="shared" si="1270"/>
        <v/>
      </c>
      <c r="I40677" s="218" t="str">
        <f t="shared" si="1271"/>
        <v/>
      </c>
    </row>
    <row r="40678" spans="3:9" ht="15" customHeight="1">
      <c r="C40678" s="220" t="str">
        <f t="shared" si="1270"/>
        <v/>
      </c>
      <c r="I40678" s="218" t="str">
        <f t="shared" si="1271"/>
        <v/>
      </c>
    </row>
    <row r="40679" spans="3:9" ht="15" customHeight="1">
      <c r="C40679" s="220" t="str">
        <f t="shared" si="1270"/>
        <v/>
      </c>
      <c r="I40679" s="218" t="str">
        <f t="shared" si="1271"/>
        <v/>
      </c>
    </row>
    <row r="40680" spans="3:9" ht="15" customHeight="1">
      <c r="C40680" s="220" t="str">
        <f t="shared" si="1270"/>
        <v/>
      </c>
      <c r="I40680" s="218" t="str">
        <f t="shared" si="1271"/>
        <v/>
      </c>
    </row>
    <row r="40681" spans="3:9" ht="15" customHeight="1">
      <c r="C40681" s="220" t="str">
        <f t="shared" si="1270"/>
        <v/>
      </c>
      <c r="I40681" s="218" t="str">
        <f t="shared" si="1271"/>
        <v/>
      </c>
    </row>
    <row r="40682" spans="3:9" ht="15" customHeight="1">
      <c r="C40682" s="220" t="str">
        <f t="shared" si="1270"/>
        <v/>
      </c>
      <c r="I40682" s="218" t="str">
        <f t="shared" si="1271"/>
        <v/>
      </c>
    </row>
    <row r="40683" spans="3:9" ht="15" customHeight="1">
      <c r="C40683" s="220" t="str">
        <f t="shared" si="1270"/>
        <v/>
      </c>
      <c r="I40683" s="218" t="str">
        <f t="shared" si="1271"/>
        <v/>
      </c>
    </row>
    <row r="40684" spans="3:9" ht="15" customHeight="1">
      <c r="C40684" s="220" t="str">
        <f t="shared" si="1270"/>
        <v/>
      </c>
      <c r="I40684" s="218" t="str">
        <f t="shared" si="1271"/>
        <v/>
      </c>
    </row>
    <row r="40685" spans="3:9" ht="15" customHeight="1">
      <c r="C40685" s="220" t="str">
        <f t="shared" si="1270"/>
        <v/>
      </c>
      <c r="I40685" s="218" t="str">
        <f t="shared" si="1271"/>
        <v/>
      </c>
    </row>
    <row r="40686" spans="3:9" ht="15" customHeight="1">
      <c r="C40686" s="220" t="str">
        <f t="shared" si="1270"/>
        <v/>
      </c>
      <c r="I40686" s="218" t="str">
        <f t="shared" si="1271"/>
        <v/>
      </c>
    </row>
    <row r="40687" spans="3:9" ht="15" customHeight="1">
      <c r="C40687" s="220" t="str">
        <f t="shared" si="1270"/>
        <v/>
      </c>
      <c r="I40687" s="218" t="str">
        <f t="shared" si="1271"/>
        <v/>
      </c>
    </row>
    <row r="40688" spans="3:9" ht="15" customHeight="1">
      <c r="C40688" s="220" t="str">
        <f t="shared" si="1270"/>
        <v/>
      </c>
      <c r="I40688" s="218" t="str">
        <f t="shared" si="1271"/>
        <v/>
      </c>
    </row>
    <row r="40689" spans="3:9" ht="15" customHeight="1">
      <c r="C40689" s="220" t="str">
        <f t="shared" si="1270"/>
        <v/>
      </c>
      <c r="I40689" s="218" t="str">
        <f t="shared" si="1271"/>
        <v/>
      </c>
    </row>
    <row r="40690" spans="3:9" ht="15" customHeight="1">
      <c r="C40690" s="220" t="str">
        <f t="shared" si="1270"/>
        <v/>
      </c>
      <c r="I40690" s="218" t="str">
        <f t="shared" si="1271"/>
        <v/>
      </c>
    </row>
    <row r="40691" spans="3:9" ht="15" customHeight="1">
      <c r="C40691" s="220" t="str">
        <f t="shared" si="1270"/>
        <v/>
      </c>
      <c r="I40691" s="218" t="str">
        <f t="shared" si="1271"/>
        <v/>
      </c>
    </row>
    <row r="40692" spans="3:9" ht="15" customHeight="1">
      <c r="C40692" s="220" t="str">
        <f t="shared" si="1270"/>
        <v/>
      </c>
      <c r="I40692" s="218" t="str">
        <f t="shared" si="1271"/>
        <v/>
      </c>
    </row>
    <row r="40693" spans="3:9" ht="15" customHeight="1">
      <c r="C40693" s="220" t="str">
        <f t="shared" si="1270"/>
        <v/>
      </c>
      <c r="I40693" s="218" t="str">
        <f t="shared" si="1271"/>
        <v/>
      </c>
    </row>
    <row r="40694" spans="3:9" ht="15" customHeight="1">
      <c r="C40694" s="220" t="str">
        <f t="shared" si="1270"/>
        <v/>
      </c>
      <c r="I40694" s="218" t="str">
        <f t="shared" si="1271"/>
        <v/>
      </c>
    </row>
    <row r="40695" spans="3:9" ht="15" customHeight="1">
      <c r="C40695" s="220" t="str">
        <f t="shared" si="1270"/>
        <v/>
      </c>
      <c r="I40695" s="218" t="str">
        <f t="shared" si="1271"/>
        <v/>
      </c>
    </row>
    <row r="40696" spans="3:9" ht="15" customHeight="1">
      <c r="C40696" s="220" t="str">
        <f t="shared" si="1270"/>
        <v/>
      </c>
      <c r="I40696" s="218" t="str">
        <f t="shared" si="1271"/>
        <v/>
      </c>
    </row>
    <row r="40697" spans="3:9" ht="15" customHeight="1">
      <c r="C40697" s="220" t="str">
        <f t="shared" si="1270"/>
        <v/>
      </c>
      <c r="I40697" s="218" t="str">
        <f t="shared" si="1271"/>
        <v/>
      </c>
    </row>
    <row r="40698" spans="3:9" ht="15" customHeight="1">
      <c r="C40698" s="220" t="str">
        <f t="shared" si="1270"/>
        <v/>
      </c>
      <c r="I40698" s="218" t="str">
        <f t="shared" si="1271"/>
        <v/>
      </c>
    </row>
    <row r="40699" spans="3:9" ht="15" customHeight="1">
      <c r="C40699" s="220" t="str">
        <f t="shared" si="1270"/>
        <v/>
      </c>
      <c r="I40699" s="218" t="str">
        <f t="shared" si="1271"/>
        <v/>
      </c>
    </row>
    <row r="40700" spans="3:9" ht="15" customHeight="1">
      <c r="C40700" s="220" t="str">
        <f t="shared" si="1270"/>
        <v/>
      </c>
      <c r="I40700" s="218" t="str">
        <f t="shared" si="1271"/>
        <v/>
      </c>
    </row>
    <row r="40701" spans="3:9" ht="15" customHeight="1">
      <c r="C40701" s="220" t="str">
        <f t="shared" si="1270"/>
        <v/>
      </c>
      <c r="I40701" s="218" t="str">
        <f t="shared" si="1271"/>
        <v/>
      </c>
    </row>
    <row r="40702" spans="3:9" ht="15" customHeight="1">
      <c r="C40702" s="220" t="str">
        <f t="shared" si="1270"/>
        <v/>
      </c>
      <c r="I40702" s="218" t="str">
        <f t="shared" si="1271"/>
        <v/>
      </c>
    </row>
    <row r="40703" spans="3:9" ht="15" customHeight="1">
      <c r="C40703" s="220" t="str">
        <f t="shared" si="1270"/>
        <v/>
      </c>
      <c r="I40703" s="218" t="str">
        <f t="shared" si="1271"/>
        <v/>
      </c>
    </row>
    <row r="40704" spans="3:9" ht="15" customHeight="1">
      <c r="C40704" s="220" t="str">
        <f t="shared" si="1270"/>
        <v/>
      </c>
      <c r="I40704" s="218" t="str">
        <f t="shared" si="1271"/>
        <v/>
      </c>
    </row>
    <row r="40705" spans="3:9" ht="15" customHeight="1">
      <c r="C40705" s="220" t="str">
        <f t="shared" si="1270"/>
        <v/>
      </c>
      <c r="I40705" s="218" t="str">
        <f t="shared" si="1271"/>
        <v/>
      </c>
    </row>
    <row r="40706" spans="3:9" ht="15" customHeight="1">
      <c r="C40706" s="220" t="str">
        <f t="shared" si="1270"/>
        <v/>
      </c>
      <c r="I40706" s="218" t="str">
        <f t="shared" si="1271"/>
        <v/>
      </c>
    </row>
    <row r="40707" spans="3:9" ht="15" customHeight="1">
      <c r="C40707" s="220" t="str">
        <f t="shared" si="1270"/>
        <v/>
      </c>
      <c r="I40707" s="218" t="str">
        <f t="shared" si="1271"/>
        <v/>
      </c>
    </row>
    <row r="40708" spans="3:9" ht="15" customHeight="1">
      <c r="C40708" s="220" t="str">
        <f t="shared" si="1270"/>
        <v/>
      </c>
      <c r="I40708" s="218" t="str">
        <f t="shared" si="1271"/>
        <v/>
      </c>
    </row>
    <row r="40709" spans="3:9" ht="15" customHeight="1">
      <c r="C40709" s="220" t="str">
        <f t="shared" si="1270"/>
        <v/>
      </c>
      <c r="I40709" s="218" t="str">
        <f t="shared" si="1271"/>
        <v/>
      </c>
    </row>
    <row r="40710" spans="3:9" ht="15" customHeight="1">
      <c r="C40710" s="220" t="str">
        <f t="shared" ref="C40710:C40773" si="1272">IF(B40710="","",MONTH(B40710))</f>
        <v/>
      </c>
      <c r="I40710" s="218" t="str">
        <f t="shared" ref="I40710:I40773" si="1273">IF(H40710="","",IF(E40710="","Não deixe campos em branco, a planilha resumo de custos e despesas necessita deles para funcionar",IF(F40710="","Não deixe campos em branco, a planilha resumo de custos e despesas necessita deles para funcionar",IF(G40710="","Não deixe campos em branco, a planilha resumo de custos e despesas necessita deles para funcionar",""))))</f>
        <v/>
      </c>
    </row>
    <row r="40711" spans="3:9" ht="15" customHeight="1">
      <c r="C40711" s="220" t="str">
        <f t="shared" si="1272"/>
        <v/>
      </c>
      <c r="I40711" s="218" t="str">
        <f t="shared" si="1273"/>
        <v/>
      </c>
    </row>
    <row r="40712" spans="3:9" ht="15" customHeight="1">
      <c r="C40712" s="220" t="str">
        <f t="shared" si="1272"/>
        <v/>
      </c>
      <c r="I40712" s="218" t="str">
        <f t="shared" si="1273"/>
        <v/>
      </c>
    </row>
    <row r="40713" spans="3:9" ht="15" customHeight="1">
      <c r="C40713" s="220" t="str">
        <f t="shared" si="1272"/>
        <v/>
      </c>
      <c r="I40713" s="218" t="str">
        <f t="shared" si="1273"/>
        <v/>
      </c>
    </row>
    <row r="40714" spans="3:9" ht="15" customHeight="1">
      <c r="C40714" s="220" t="str">
        <f t="shared" si="1272"/>
        <v/>
      </c>
      <c r="I40714" s="218" t="str">
        <f t="shared" si="1273"/>
        <v/>
      </c>
    </row>
    <row r="40715" spans="3:9" ht="15" customHeight="1">
      <c r="C40715" s="220" t="str">
        <f t="shared" si="1272"/>
        <v/>
      </c>
      <c r="I40715" s="218" t="str">
        <f t="shared" si="1273"/>
        <v/>
      </c>
    </row>
    <row r="40716" spans="3:9" ht="15" customHeight="1">
      <c r="C40716" s="220" t="str">
        <f t="shared" si="1272"/>
        <v/>
      </c>
      <c r="I40716" s="218" t="str">
        <f t="shared" si="1273"/>
        <v/>
      </c>
    </row>
    <row r="40717" spans="3:9" ht="15" customHeight="1">
      <c r="C40717" s="220" t="str">
        <f t="shared" si="1272"/>
        <v/>
      </c>
      <c r="I40717" s="218" t="str">
        <f t="shared" si="1273"/>
        <v/>
      </c>
    </row>
    <row r="40718" spans="3:9" ht="15" customHeight="1">
      <c r="C40718" s="220" t="str">
        <f t="shared" si="1272"/>
        <v/>
      </c>
      <c r="I40718" s="218" t="str">
        <f t="shared" si="1273"/>
        <v/>
      </c>
    </row>
    <row r="40719" spans="3:9" ht="15" customHeight="1">
      <c r="C40719" s="220" t="str">
        <f t="shared" si="1272"/>
        <v/>
      </c>
      <c r="I40719" s="218" t="str">
        <f t="shared" si="1273"/>
        <v/>
      </c>
    </row>
    <row r="40720" spans="3:9" ht="15" customHeight="1">
      <c r="C40720" s="220" t="str">
        <f t="shared" si="1272"/>
        <v/>
      </c>
      <c r="I40720" s="218" t="str">
        <f t="shared" si="1273"/>
        <v/>
      </c>
    </row>
    <row r="40721" spans="3:9" ht="15" customHeight="1">
      <c r="C40721" s="220" t="str">
        <f t="shared" si="1272"/>
        <v/>
      </c>
      <c r="I40721" s="218" t="str">
        <f t="shared" si="1273"/>
        <v/>
      </c>
    </row>
    <row r="40722" spans="3:9" ht="15" customHeight="1">
      <c r="C40722" s="220" t="str">
        <f t="shared" si="1272"/>
        <v/>
      </c>
      <c r="I40722" s="218" t="str">
        <f t="shared" si="1273"/>
        <v/>
      </c>
    </row>
    <row r="40723" spans="3:9" ht="15" customHeight="1">
      <c r="C40723" s="220" t="str">
        <f t="shared" si="1272"/>
        <v/>
      </c>
      <c r="I40723" s="218" t="str">
        <f t="shared" si="1273"/>
        <v/>
      </c>
    </row>
    <row r="40724" spans="3:9" ht="15" customHeight="1">
      <c r="C40724" s="220" t="str">
        <f t="shared" si="1272"/>
        <v/>
      </c>
      <c r="I40724" s="218" t="str">
        <f t="shared" si="1273"/>
        <v/>
      </c>
    </row>
    <row r="40725" spans="3:9" ht="15" customHeight="1">
      <c r="C40725" s="220" t="str">
        <f t="shared" si="1272"/>
        <v/>
      </c>
      <c r="I40725" s="218" t="str">
        <f t="shared" si="1273"/>
        <v/>
      </c>
    </row>
    <row r="40726" spans="3:9" ht="15" customHeight="1">
      <c r="C40726" s="220" t="str">
        <f t="shared" si="1272"/>
        <v/>
      </c>
      <c r="I40726" s="218" t="str">
        <f t="shared" si="1273"/>
        <v/>
      </c>
    </row>
    <row r="40727" spans="3:9" ht="15" customHeight="1">
      <c r="C40727" s="220" t="str">
        <f t="shared" si="1272"/>
        <v/>
      </c>
      <c r="I40727" s="218" t="str">
        <f t="shared" si="1273"/>
        <v/>
      </c>
    </row>
    <row r="40728" spans="3:9" ht="15" customHeight="1">
      <c r="C40728" s="220" t="str">
        <f t="shared" si="1272"/>
        <v/>
      </c>
      <c r="I40728" s="218" t="str">
        <f t="shared" si="1273"/>
        <v/>
      </c>
    </row>
    <row r="40729" spans="3:9" ht="15" customHeight="1">
      <c r="C40729" s="220" t="str">
        <f t="shared" si="1272"/>
        <v/>
      </c>
      <c r="I40729" s="218" t="str">
        <f t="shared" si="1273"/>
        <v/>
      </c>
    </row>
    <row r="40730" spans="3:9" ht="15" customHeight="1">
      <c r="C40730" s="220" t="str">
        <f t="shared" si="1272"/>
        <v/>
      </c>
      <c r="I40730" s="218" t="str">
        <f t="shared" si="1273"/>
        <v/>
      </c>
    </row>
    <row r="40731" spans="3:9" ht="15" customHeight="1">
      <c r="C40731" s="220" t="str">
        <f t="shared" si="1272"/>
        <v/>
      </c>
      <c r="I40731" s="218" t="str">
        <f t="shared" si="1273"/>
        <v/>
      </c>
    </row>
    <row r="40732" spans="3:9" ht="15" customHeight="1">
      <c r="C40732" s="220" t="str">
        <f t="shared" si="1272"/>
        <v/>
      </c>
      <c r="I40732" s="218" t="str">
        <f t="shared" si="1273"/>
        <v/>
      </c>
    </row>
    <row r="40733" spans="3:9" ht="15" customHeight="1">
      <c r="C40733" s="220" t="str">
        <f t="shared" si="1272"/>
        <v/>
      </c>
      <c r="I40733" s="218" t="str">
        <f t="shared" si="1273"/>
        <v/>
      </c>
    </row>
    <row r="40734" spans="3:9" ht="15" customHeight="1">
      <c r="C40734" s="220" t="str">
        <f t="shared" si="1272"/>
        <v/>
      </c>
      <c r="I40734" s="218" t="str">
        <f t="shared" si="1273"/>
        <v/>
      </c>
    </row>
    <row r="40735" spans="3:9" ht="15" customHeight="1">
      <c r="C40735" s="220" t="str">
        <f t="shared" si="1272"/>
        <v/>
      </c>
      <c r="I40735" s="218" t="str">
        <f t="shared" si="1273"/>
        <v/>
      </c>
    </row>
    <row r="40736" spans="3:9" ht="15" customHeight="1">
      <c r="C40736" s="220" t="str">
        <f t="shared" si="1272"/>
        <v/>
      </c>
      <c r="I40736" s="218" t="str">
        <f t="shared" si="1273"/>
        <v/>
      </c>
    </row>
    <row r="40737" spans="3:9" ht="15" customHeight="1">
      <c r="C40737" s="220" t="str">
        <f t="shared" si="1272"/>
        <v/>
      </c>
      <c r="I40737" s="218" t="str">
        <f t="shared" si="1273"/>
        <v/>
      </c>
    </row>
    <row r="40738" spans="3:9" ht="15" customHeight="1">
      <c r="C40738" s="220" t="str">
        <f t="shared" si="1272"/>
        <v/>
      </c>
      <c r="I40738" s="218" t="str">
        <f t="shared" si="1273"/>
        <v/>
      </c>
    </row>
    <row r="40739" spans="3:9" ht="15" customHeight="1">
      <c r="C40739" s="220" t="str">
        <f t="shared" si="1272"/>
        <v/>
      </c>
      <c r="I40739" s="218" t="str">
        <f t="shared" si="1273"/>
        <v/>
      </c>
    </row>
    <row r="40740" spans="3:9" ht="15" customHeight="1">
      <c r="C40740" s="220" t="str">
        <f t="shared" si="1272"/>
        <v/>
      </c>
      <c r="I40740" s="218" t="str">
        <f t="shared" si="1273"/>
        <v/>
      </c>
    </row>
    <row r="40741" spans="3:9" ht="15" customHeight="1">
      <c r="C40741" s="220" t="str">
        <f t="shared" si="1272"/>
        <v/>
      </c>
      <c r="I40741" s="218" t="str">
        <f t="shared" si="1273"/>
        <v/>
      </c>
    </row>
    <row r="40742" spans="3:9" ht="15" customHeight="1">
      <c r="C40742" s="220" t="str">
        <f t="shared" si="1272"/>
        <v/>
      </c>
      <c r="I40742" s="218" t="str">
        <f t="shared" si="1273"/>
        <v/>
      </c>
    </row>
    <row r="40743" spans="3:9" ht="15" customHeight="1">
      <c r="C40743" s="220" t="str">
        <f t="shared" si="1272"/>
        <v/>
      </c>
      <c r="I40743" s="218" t="str">
        <f t="shared" si="1273"/>
        <v/>
      </c>
    </row>
    <row r="40744" spans="3:9" ht="15" customHeight="1">
      <c r="C40744" s="220" t="str">
        <f t="shared" si="1272"/>
        <v/>
      </c>
      <c r="I40744" s="218" t="str">
        <f t="shared" si="1273"/>
        <v/>
      </c>
    </row>
    <row r="40745" spans="3:9" ht="15" customHeight="1">
      <c r="C40745" s="220" t="str">
        <f t="shared" si="1272"/>
        <v/>
      </c>
      <c r="I40745" s="218" t="str">
        <f t="shared" si="1273"/>
        <v/>
      </c>
    </row>
    <row r="40746" spans="3:9" ht="15" customHeight="1">
      <c r="C40746" s="220" t="str">
        <f t="shared" si="1272"/>
        <v/>
      </c>
      <c r="I40746" s="218" t="str">
        <f t="shared" si="1273"/>
        <v/>
      </c>
    </row>
    <row r="40747" spans="3:9" ht="15" customHeight="1">
      <c r="C40747" s="220" t="str">
        <f t="shared" si="1272"/>
        <v/>
      </c>
      <c r="I40747" s="218" t="str">
        <f t="shared" si="1273"/>
        <v/>
      </c>
    </row>
    <row r="40748" spans="3:9" ht="15" customHeight="1">
      <c r="C40748" s="220" t="str">
        <f t="shared" si="1272"/>
        <v/>
      </c>
      <c r="I40748" s="218" t="str">
        <f t="shared" si="1273"/>
        <v/>
      </c>
    </row>
    <row r="40749" spans="3:9" ht="15" customHeight="1">
      <c r="C40749" s="220" t="str">
        <f t="shared" si="1272"/>
        <v/>
      </c>
      <c r="I40749" s="218" t="str">
        <f t="shared" si="1273"/>
        <v/>
      </c>
    </row>
    <row r="40750" spans="3:9" ht="15" customHeight="1">
      <c r="C40750" s="220" t="str">
        <f t="shared" si="1272"/>
        <v/>
      </c>
      <c r="I40750" s="218" t="str">
        <f t="shared" si="1273"/>
        <v/>
      </c>
    </row>
    <row r="40751" spans="3:9" ht="15" customHeight="1">
      <c r="C40751" s="220" t="str">
        <f t="shared" si="1272"/>
        <v/>
      </c>
      <c r="I40751" s="218" t="str">
        <f t="shared" si="1273"/>
        <v/>
      </c>
    </row>
    <row r="40752" spans="3:9" ht="15" customHeight="1">
      <c r="C40752" s="220" t="str">
        <f t="shared" si="1272"/>
        <v/>
      </c>
      <c r="I40752" s="218" t="str">
        <f t="shared" si="1273"/>
        <v/>
      </c>
    </row>
    <row r="40753" spans="3:9" ht="15" customHeight="1">
      <c r="C40753" s="220" t="str">
        <f t="shared" si="1272"/>
        <v/>
      </c>
      <c r="I40753" s="218" t="str">
        <f t="shared" si="1273"/>
        <v/>
      </c>
    </row>
    <row r="40754" spans="3:9" ht="15" customHeight="1">
      <c r="C40754" s="220" t="str">
        <f t="shared" si="1272"/>
        <v/>
      </c>
      <c r="I40754" s="218" t="str">
        <f t="shared" si="1273"/>
        <v/>
      </c>
    </row>
    <row r="40755" spans="3:9" ht="15" customHeight="1">
      <c r="C40755" s="220" t="str">
        <f t="shared" si="1272"/>
        <v/>
      </c>
      <c r="I40755" s="218" t="str">
        <f t="shared" si="1273"/>
        <v/>
      </c>
    </row>
    <row r="40756" spans="3:9" ht="15" customHeight="1">
      <c r="C40756" s="220" t="str">
        <f t="shared" si="1272"/>
        <v/>
      </c>
      <c r="I40756" s="218" t="str">
        <f t="shared" si="1273"/>
        <v/>
      </c>
    </row>
    <row r="40757" spans="3:9" ht="15" customHeight="1">
      <c r="C40757" s="220" t="str">
        <f t="shared" si="1272"/>
        <v/>
      </c>
      <c r="I40757" s="218" t="str">
        <f t="shared" si="1273"/>
        <v/>
      </c>
    </row>
    <row r="40758" spans="3:9" ht="15" customHeight="1">
      <c r="C40758" s="220" t="str">
        <f t="shared" si="1272"/>
        <v/>
      </c>
      <c r="I40758" s="218" t="str">
        <f t="shared" si="1273"/>
        <v/>
      </c>
    </row>
    <row r="40759" spans="3:9" ht="15" customHeight="1">
      <c r="C40759" s="220" t="str">
        <f t="shared" si="1272"/>
        <v/>
      </c>
      <c r="I40759" s="218" t="str">
        <f t="shared" si="1273"/>
        <v/>
      </c>
    </row>
    <row r="40760" spans="3:9" ht="15" customHeight="1">
      <c r="C40760" s="220" t="str">
        <f t="shared" si="1272"/>
        <v/>
      </c>
      <c r="I40760" s="218" t="str">
        <f t="shared" si="1273"/>
        <v/>
      </c>
    </row>
    <row r="40761" spans="3:9" ht="15" customHeight="1">
      <c r="C40761" s="220" t="str">
        <f t="shared" si="1272"/>
        <v/>
      </c>
      <c r="I40761" s="218" t="str">
        <f t="shared" si="1273"/>
        <v/>
      </c>
    </row>
    <row r="40762" spans="3:9" ht="15" customHeight="1">
      <c r="C40762" s="220" t="str">
        <f t="shared" si="1272"/>
        <v/>
      </c>
      <c r="I40762" s="218" t="str">
        <f t="shared" si="1273"/>
        <v/>
      </c>
    </row>
    <row r="40763" spans="3:9" ht="15" customHeight="1">
      <c r="C40763" s="220" t="str">
        <f t="shared" si="1272"/>
        <v/>
      </c>
      <c r="I40763" s="218" t="str">
        <f t="shared" si="1273"/>
        <v/>
      </c>
    </row>
    <row r="40764" spans="3:9" ht="15" customHeight="1">
      <c r="C40764" s="220" t="str">
        <f t="shared" si="1272"/>
        <v/>
      </c>
      <c r="I40764" s="218" t="str">
        <f t="shared" si="1273"/>
        <v/>
      </c>
    </row>
    <row r="40765" spans="3:9" ht="15" customHeight="1">
      <c r="C40765" s="220" t="str">
        <f t="shared" si="1272"/>
        <v/>
      </c>
      <c r="I40765" s="218" t="str">
        <f t="shared" si="1273"/>
        <v/>
      </c>
    </row>
    <row r="40766" spans="3:9" ht="15" customHeight="1">
      <c r="C40766" s="220" t="str">
        <f t="shared" si="1272"/>
        <v/>
      </c>
      <c r="I40766" s="218" t="str">
        <f t="shared" si="1273"/>
        <v/>
      </c>
    </row>
    <row r="40767" spans="3:9" ht="15" customHeight="1">
      <c r="C40767" s="220" t="str">
        <f t="shared" si="1272"/>
        <v/>
      </c>
      <c r="I40767" s="218" t="str">
        <f t="shared" si="1273"/>
        <v/>
      </c>
    </row>
    <row r="40768" spans="3:9" ht="15" customHeight="1">
      <c r="C40768" s="220" t="str">
        <f t="shared" si="1272"/>
        <v/>
      </c>
      <c r="I40768" s="218" t="str">
        <f t="shared" si="1273"/>
        <v/>
      </c>
    </row>
    <row r="40769" spans="3:9" ht="15" customHeight="1">
      <c r="C40769" s="220" t="str">
        <f t="shared" si="1272"/>
        <v/>
      </c>
      <c r="I40769" s="218" t="str">
        <f t="shared" si="1273"/>
        <v/>
      </c>
    </row>
    <row r="40770" spans="3:9" ht="15" customHeight="1">
      <c r="C40770" s="220" t="str">
        <f t="shared" si="1272"/>
        <v/>
      </c>
      <c r="I40770" s="218" t="str">
        <f t="shared" si="1273"/>
        <v/>
      </c>
    </row>
    <row r="40771" spans="3:9" ht="15" customHeight="1">
      <c r="C40771" s="220" t="str">
        <f t="shared" si="1272"/>
        <v/>
      </c>
      <c r="I40771" s="218" t="str">
        <f t="shared" si="1273"/>
        <v/>
      </c>
    </row>
    <row r="40772" spans="3:9" ht="15" customHeight="1">
      <c r="C40772" s="220" t="str">
        <f t="shared" si="1272"/>
        <v/>
      </c>
      <c r="I40772" s="218" t="str">
        <f t="shared" si="1273"/>
        <v/>
      </c>
    </row>
    <row r="40773" spans="3:9" ht="15" customHeight="1">
      <c r="C40773" s="220" t="str">
        <f t="shared" si="1272"/>
        <v/>
      </c>
      <c r="I40773" s="218" t="str">
        <f t="shared" si="1273"/>
        <v/>
      </c>
    </row>
    <row r="40774" spans="3:9" ht="15" customHeight="1">
      <c r="C40774" s="220" t="str">
        <f t="shared" ref="C40774:C40837" si="1274">IF(B40774="","",MONTH(B40774))</f>
        <v/>
      </c>
      <c r="I40774" s="218" t="str">
        <f t="shared" ref="I40774:I40837" si="1275">IF(H40774="","",IF(E40774="","Não deixe campos em branco, a planilha resumo de custos e despesas necessita deles para funcionar",IF(F40774="","Não deixe campos em branco, a planilha resumo de custos e despesas necessita deles para funcionar",IF(G40774="","Não deixe campos em branco, a planilha resumo de custos e despesas necessita deles para funcionar",""))))</f>
        <v/>
      </c>
    </row>
    <row r="40775" spans="3:9" ht="15" customHeight="1">
      <c r="C40775" s="220" t="str">
        <f t="shared" si="1274"/>
        <v/>
      </c>
      <c r="I40775" s="218" t="str">
        <f t="shared" si="1275"/>
        <v/>
      </c>
    </row>
    <row r="40776" spans="3:9" ht="15" customHeight="1">
      <c r="C40776" s="220" t="str">
        <f t="shared" si="1274"/>
        <v/>
      </c>
      <c r="I40776" s="218" t="str">
        <f t="shared" si="1275"/>
        <v/>
      </c>
    </row>
    <row r="40777" spans="3:9" ht="15" customHeight="1">
      <c r="C40777" s="220" t="str">
        <f t="shared" si="1274"/>
        <v/>
      </c>
      <c r="I40777" s="218" t="str">
        <f t="shared" si="1275"/>
        <v/>
      </c>
    </row>
    <row r="40778" spans="3:9" ht="15" customHeight="1">
      <c r="C40778" s="220" t="str">
        <f t="shared" si="1274"/>
        <v/>
      </c>
      <c r="I40778" s="218" t="str">
        <f t="shared" si="1275"/>
        <v/>
      </c>
    </row>
    <row r="40779" spans="3:9" ht="15" customHeight="1">
      <c r="C40779" s="220" t="str">
        <f t="shared" si="1274"/>
        <v/>
      </c>
      <c r="I40779" s="218" t="str">
        <f t="shared" si="1275"/>
        <v/>
      </c>
    </row>
    <row r="40780" spans="3:9" ht="15" customHeight="1">
      <c r="C40780" s="220" t="str">
        <f t="shared" si="1274"/>
        <v/>
      </c>
      <c r="I40780" s="218" t="str">
        <f t="shared" si="1275"/>
        <v/>
      </c>
    </row>
    <row r="40781" spans="3:9" ht="15" customHeight="1">
      <c r="C40781" s="220" t="str">
        <f t="shared" si="1274"/>
        <v/>
      </c>
      <c r="I40781" s="218" t="str">
        <f t="shared" si="1275"/>
        <v/>
      </c>
    </row>
    <row r="40782" spans="3:9" ht="15" customHeight="1">
      <c r="C40782" s="220" t="str">
        <f t="shared" si="1274"/>
        <v/>
      </c>
      <c r="I40782" s="218" t="str">
        <f t="shared" si="1275"/>
        <v/>
      </c>
    </row>
    <row r="40783" spans="3:9" ht="15" customHeight="1">
      <c r="C40783" s="220" t="str">
        <f t="shared" si="1274"/>
        <v/>
      </c>
      <c r="I40783" s="218" t="str">
        <f t="shared" si="1275"/>
        <v/>
      </c>
    </row>
    <row r="40784" spans="3:9" ht="15" customHeight="1">
      <c r="C40784" s="220" t="str">
        <f t="shared" si="1274"/>
        <v/>
      </c>
      <c r="I40784" s="218" t="str">
        <f t="shared" si="1275"/>
        <v/>
      </c>
    </row>
    <row r="40785" spans="3:9" ht="15" customHeight="1">
      <c r="C40785" s="220" t="str">
        <f t="shared" si="1274"/>
        <v/>
      </c>
      <c r="I40785" s="218" t="str">
        <f t="shared" si="1275"/>
        <v/>
      </c>
    </row>
    <row r="40786" spans="3:9" ht="15" customHeight="1">
      <c r="C40786" s="220" t="str">
        <f t="shared" si="1274"/>
        <v/>
      </c>
      <c r="I40786" s="218" t="str">
        <f t="shared" si="1275"/>
        <v/>
      </c>
    </row>
    <row r="40787" spans="3:9" ht="15" customHeight="1">
      <c r="C40787" s="220" t="str">
        <f t="shared" si="1274"/>
        <v/>
      </c>
      <c r="I40787" s="218" t="str">
        <f t="shared" si="1275"/>
        <v/>
      </c>
    </row>
    <row r="40788" spans="3:9" ht="15" customHeight="1">
      <c r="C40788" s="220" t="str">
        <f t="shared" si="1274"/>
        <v/>
      </c>
      <c r="I40788" s="218" t="str">
        <f t="shared" si="1275"/>
        <v/>
      </c>
    </row>
    <row r="40789" spans="3:9" ht="15" customHeight="1">
      <c r="C40789" s="220" t="str">
        <f t="shared" si="1274"/>
        <v/>
      </c>
      <c r="I40789" s="218" t="str">
        <f t="shared" si="1275"/>
        <v/>
      </c>
    </row>
    <row r="40790" spans="3:9" ht="15" customHeight="1">
      <c r="C40790" s="220" t="str">
        <f t="shared" si="1274"/>
        <v/>
      </c>
      <c r="I40790" s="218" t="str">
        <f t="shared" si="1275"/>
        <v/>
      </c>
    </row>
    <row r="40791" spans="3:9" ht="15" customHeight="1">
      <c r="C40791" s="220" t="str">
        <f t="shared" si="1274"/>
        <v/>
      </c>
      <c r="I40791" s="218" t="str">
        <f t="shared" si="1275"/>
        <v/>
      </c>
    </row>
    <row r="40792" spans="3:9" ht="15" customHeight="1">
      <c r="C40792" s="220" t="str">
        <f t="shared" si="1274"/>
        <v/>
      </c>
      <c r="I40792" s="218" t="str">
        <f t="shared" si="1275"/>
        <v/>
      </c>
    </row>
    <row r="40793" spans="3:9" ht="15" customHeight="1">
      <c r="C40793" s="220" t="str">
        <f t="shared" si="1274"/>
        <v/>
      </c>
      <c r="I40793" s="218" t="str">
        <f t="shared" si="1275"/>
        <v/>
      </c>
    </row>
    <row r="40794" spans="3:9" ht="15" customHeight="1">
      <c r="C40794" s="220" t="str">
        <f t="shared" si="1274"/>
        <v/>
      </c>
      <c r="I40794" s="218" t="str">
        <f t="shared" si="1275"/>
        <v/>
      </c>
    </row>
    <row r="40795" spans="3:9" ht="15" customHeight="1">
      <c r="C40795" s="220" t="str">
        <f t="shared" si="1274"/>
        <v/>
      </c>
      <c r="I40795" s="218" t="str">
        <f t="shared" si="1275"/>
        <v/>
      </c>
    </row>
    <row r="40796" spans="3:9" ht="15" customHeight="1">
      <c r="C40796" s="220" t="str">
        <f t="shared" si="1274"/>
        <v/>
      </c>
      <c r="I40796" s="218" t="str">
        <f t="shared" si="1275"/>
        <v/>
      </c>
    </row>
    <row r="40797" spans="3:9" ht="15" customHeight="1">
      <c r="C40797" s="220" t="str">
        <f t="shared" si="1274"/>
        <v/>
      </c>
      <c r="I40797" s="218" t="str">
        <f t="shared" si="1275"/>
        <v/>
      </c>
    </row>
    <row r="40798" spans="3:9" ht="15" customHeight="1">
      <c r="C40798" s="220" t="str">
        <f t="shared" si="1274"/>
        <v/>
      </c>
      <c r="I40798" s="218" t="str">
        <f t="shared" si="1275"/>
        <v/>
      </c>
    </row>
    <row r="40799" spans="3:9" ht="15" customHeight="1">
      <c r="C40799" s="220" t="str">
        <f t="shared" si="1274"/>
        <v/>
      </c>
      <c r="I40799" s="218" t="str">
        <f t="shared" si="1275"/>
        <v/>
      </c>
    </row>
    <row r="40800" spans="3:9" ht="15" customHeight="1">
      <c r="C40800" s="220" t="str">
        <f t="shared" si="1274"/>
        <v/>
      </c>
      <c r="I40800" s="218" t="str">
        <f t="shared" si="1275"/>
        <v/>
      </c>
    </row>
    <row r="40801" spans="3:9" ht="15" customHeight="1">
      <c r="C40801" s="220" t="str">
        <f t="shared" si="1274"/>
        <v/>
      </c>
      <c r="I40801" s="218" t="str">
        <f t="shared" si="1275"/>
        <v/>
      </c>
    </row>
    <row r="40802" spans="3:9" ht="15" customHeight="1">
      <c r="C40802" s="220" t="str">
        <f t="shared" si="1274"/>
        <v/>
      </c>
      <c r="I40802" s="218" t="str">
        <f t="shared" si="1275"/>
        <v/>
      </c>
    </row>
    <row r="40803" spans="3:9" ht="15" customHeight="1">
      <c r="C40803" s="220" t="str">
        <f t="shared" si="1274"/>
        <v/>
      </c>
      <c r="I40803" s="218" t="str">
        <f t="shared" si="1275"/>
        <v/>
      </c>
    </row>
    <row r="40804" spans="3:9" ht="15" customHeight="1">
      <c r="C40804" s="220" t="str">
        <f t="shared" si="1274"/>
        <v/>
      </c>
      <c r="I40804" s="218" t="str">
        <f t="shared" si="1275"/>
        <v/>
      </c>
    </row>
    <row r="40805" spans="3:9" ht="15" customHeight="1">
      <c r="C40805" s="220" t="str">
        <f t="shared" si="1274"/>
        <v/>
      </c>
      <c r="I40805" s="218" t="str">
        <f t="shared" si="1275"/>
        <v/>
      </c>
    </row>
    <row r="40806" spans="3:9" ht="15" customHeight="1">
      <c r="C40806" s="220" t="str">
        <f t="shared" si="1274"/>
        <v/>
      </c>
      <c r="I40806" s="218" t="str">
        <f t="shared" si="1275"/>
        <v/>
      </c>
    </row>
    <row r="40807" spans="3:9" ht="15" customHeight="1">
      <c r="C40807" s="220" t="str">
        <f t="shared" si="1274"/>
        <v/>
      </c>
      <c r="I40807" s="218" t="str">
        <f t="shared" si="1275"/>
        <v/>
      </c>
    </row>
    <row r="40808" spans="3:9" ht="15" customHeight="1">
      <c r="C40808" s="220" t="str">
        <f t="shared" si="1274"/>
        <v/>
      </c>
      <c r="I40808" s="218" t="str">
        <f t="shared" si="1275"/>
        <v/>
      </c>
    </row>
    <row r="40809" spans="3:9" ht="15" customHeight="1">
      <c r="C40809" s="220" t="str">
        <f t="shared" si="1274"/>
        <v/>
      </c>
      <c r="I40809" s="218" t="str">
        <f t="shared" si="1275"/>
        <v/>
      </c>
    </row>
    <row r="40810" spans="3:9" ht="15" customHeight="1">
      <c r="C40810" s="220" t="str">
        <f t="shared" si="1274"/>
        <v/>
      </c>
      <c r="I40810" s="218" t="str">
        <f t="shared" si="1275"/>
        <v/>
      </c>
    </row>
    <row r="40811" spans="3:9" ht="15" customHeight="1">
      <c r="C40811" s="220" t="str">
        <f t="shared" si="1274"/>
        <v/>
      </c>
      <c r="I40811" s="218" t="str">
        <f t="shared" si="1275"/>
        <v/>
      </c>
    </row>
    <row r="40812" spans="3:9" ht="15" customHeight="1">
      <c r="C40812" s="220" t="str">
        <f t="shared" si="1274"/>
        <v/>
      </c>
      <c r="I40812" s="218" t="str">
        <f t="shared" si="1275"/>
        <v/>
      </c>
    </row>
    <row r="40813" spans="3:9" ht="15" customHeight="1">
      <c r="C40813" s="220" t="str">
        <f t="shared" si="1274"/>
        <v/>
      </c>
      <c r="I40813" s="218" t="str">
        <f t="shared" si="1275"/>
        <v/>
      </c>
    </row>
    <row r="40814" spans="3:9" ht="15" customHeight="1">
      <c r="C40814" s="220" t="str">
        <f t="shared" si="1274"/>
        <v/>
      </c>
      <c r="I40814" s="218" t="str">
        <f t="shared" si="1275"/>
        <v/>
      </c>
    </row>
    <row r="40815" spans="3:9" ht="15" customHeight="1">
      <c r="C40815" s="220" t="str">
        <f t="shared" si="1274"/>
        <v/>
      </c>
      <c r="I40815" s="218" t="str">
        <f t="shared" si="1275"/>
        <v/>
      </c>
    </row>
    <row r="40816" spans="3:9" ht="15" customHeight="1">
      <c r="C40816" s="220" t="str">
        <f t="shared" si="1274"/>
        <v/>
      </c>
      <c r="I40816" s="218" t="str">
        <f t="shared" si="1275"/>
        <v/>
      </c>
    </row>
    <row r="40817" spans="3:9" ht="15" customHeight="1">
      <c r="C40817" s="220" t="str">
        <f t="shared" si="1274"/>
        <v/>
      </c>
      <c r="I40817" s="218" t="str">
        <f t="shared" si="1275"/>
        <v/>
      </c>
    </row>
    <row r="40818" spans="3:9" ht="15" customHeight="1">
      <c r="C40818" s="220" t="str">
        <f t="shared" si="1274"/>
        <v/>
      </c>
      <c r="I40818" s="218" t="str">
        <f t="shared" si="1275"/>
        <v/>
      </c>
    </row>
    <row r="40819" spans="3:9" ht="15" customHeight="1">
      <c r="C40819" s="220" t="str">
        <f t="shared" si="1274"/>
        <v/>
      </c>
      <c r="I40819" s="218" t="str">
        <f t="shared" si="1275"/>
        <v/>
      </c>
    </row>
    <row r="40820" spans="3:9" ht="15" customHeight="1">
      <c r="C40820" s="220" t="str">
        <f t="shared" si="1274"/>
        <v/>
      </c>
      <c r="I40820" s="218" t="str">
        <f t="shared" si="1275"/>
        <v/>
      </c>
    </row>
    <row r="40821" spans="3:9" ht="15" customHeight="1">
      <c r="C40821" s="220" t="str">
        <f t="shared" si="1274"/>
        <v/>
      </c>
      <c r="I40821" s="218" t="str">
        <f t="shared" si="1275"/>
        <v/>
      </c>
    </row>
    <row r="40822" spans="3:9" ht="15" customHeight="1">
      <c r="C40822" s="220" t="str">
        <f t="shared" si="1274"/>
        <v/>
      </c>
      <c r="I40822" s="218" t="str">
        <f t="shared" si="1275"/>
        <v/>
      </c>
    </row>
    <row r="40823" spans="3:9" ht="15" customHeight="1">
      <c r="C40823" s="220" t="str">
        <f t="shared" si="1274"/>
        <v/>
      </c>
      <c r="I40823" s="218" t="str">
        <f t="shared" si="1275"/>
        <v/>
      </c>
    </row>
    <row r="40824" spans="3:9" ht="15" customHeight="1">
      <c r="C40824" s="220" t="str">
        <f t="shared" si="1274"/>
        <v/>
      </c>
      <c r="I40824" s="218" t="str">
        <f t="shared" si="1275"/>
        <v/>
      </c>
    </row>
    <row r="40825" spans="3:9" ht="15" customHeight="1">
      <c r="C40825" s="220" t="str">
        <f t="shared" si="1274"/>
        <v/>
      </c>
      <c r="I40825" s="218" t="str">
        <f t="shared" si="1275"/>
        <v/>
      </c>
    </row>
    <row r="40826" spans="3:9" ht="15" customHeight="1">
      <c r="C40826" s="220" t="str">
        <f t="shared" si="1274"/>
        <v/>
      </c>
      <c r="I40826" s="218" t="str">
        <f t="shared" si="1275"/>
        <v/>
      </c>
    </row>
    <row r="40827" spans="3:9" ht="15" customHeight="1">
      <c r="C40827" s="220" t="str">
        <f t="shared" si="1274"/>
        <v/>
      </c>
      <c r="I40827" s="218" t="str">
        <f t="shared" si="1275"/>
        <v/>
      </c>
    </row>
    <row r="40828" spans="3:9" ht="15" customHeight="1">
      <c r="C40828" s="220" t="str">
        <f t="shared" si="1274"/>
        <v/>
      </c>
      <c r="I40828" s="218" t="str">
        <f t="shared" si="1275"/>
        <v/>
      </c>
    </row>
    <row r="40829" spans="3:9" ht="15" customHeight="1">
      <c r="C40829" s="220" t="str">
        <f t="shared" si="1274"/>
        <v/>
      </c>
      <c r="I40829" s="218" t="str">
        <f t="shared" si="1275"/>
        <v/>
      </c>
    </row>
    <row r="40830" spans="3:9" ht="15" customHeight="1">
      <c r="C40830" s="220" t="str">
        <f t="shared" si="1274"/>
        <v/>
      </c>
      <c r="I40830" s="218" t="str">
        <f t="shared" si="1275"/>
        <v/>
      </c>
    </row>
    <row r="40831" spans="3:9" ht="15" customHeight="1">
      <c r="C40831" s="220" t="str">
        <f t="shared" si="1274"/>
        <v/>
      </c>
      <c r="I40831" s="218" t="str">
        <f t="shared" si="1275"/>
        <v/>
      </c>
    </row>
    <row r="40832" spans="3:9" ht="15" customHeight="1">
      <c r="C40832" s="220" t="str">
        <f t="shared" si="1274"/>
        <v/>
      </c>
      <c r="I40832" s="218" t="str">
        <f t="shared" si="1275"/>
        <v/>
      </c>
    </row>
    <row r="40833" spans="3:9" ht="15" customHeight="1">
      <c r="C40833" s="220" t="str">
        <f t="shared" si="1274"/>
        <v/>
      </c>
      <c r="I40833" s="218" t="str">
        <f t="shared" si="1275"/>
        <v/>
      </c>
    </row>
    <row r="40834" spans="3:9" ht="15" customHeight="1">
      <c r="C40834" s="220" t="str">
        <f t="shared" si="1274"/>
        <v/>
      </c>
      <c r="I40834" s="218" t="str">
        <f t="shared" si="1275"/>
        <v/>
      </c>
    </row>
    <row r="40835" spans="3:9" ht="15" customHeight="1">
      <c r="C40835" s="220" t="str">
        <f t="shared" si="1274"/>
        <v/>
      </c>
      <c r="I40835" s="218" t="str">
        <f t="shared" si="1275"/>
        <v/>
      </c>
    </row>
    <row r="40836" spans="3:9" ht="15" customHeight="1">
      <c r="C40836" s="220" t="str">
        <f t="shared" si="1274"/>
        <v/>
      </c>
      <c r="I40836" s="218" t="str">
        <f t="shared" si="1275"/>
        <v/>
      </c>
    </row>
    <row r="40837" spans="3:9" ht="15" customHeight="1">
      <c r="C40837" s="220" t="str">
        <f t="shared" si="1274"/>
        <v/>
      </c>
      <c r="I40837" s="218" t="str">
        <f t="shared" si="1275"/>
        <v/>
      </c>
    </row>
    <row r="40838" spans="3:9" ht="15" customHeight="1">
      <c r="C40838" s="220" t="str">
        <f t="shared" ref="C40838:C40901" si="1276">IF(B40838="","",MONTH(B40838))</f>
        <v/>
      </c>
      <c r="I40838" s="218" t="str">
        <f t="shared" ref="I40838:I40901" si="1277">IF(H40838="","",IF(E40838="","Não deixe campos em branco, a planilha resumo de custos e despesas necessita deles para funcionar",IF(F40838="","Não deixe campos em branco, a planilha resumo de custos e despesas necessita deles para funcionar",IF(G40838="","Não deixe campos em branco, a planilha resumo de custos e despesas necessita deles para funcionar",""))))</f>
        <v/>
      </c>
    </row>
    <row r="40839" spans="3:9" ht="15" customHeight="1">
      <c r="C40839" s="220" t="str">
        <f t="shared" si="1276"/>
        <v/>
      </c>
      <c r="I40839" s="218" t="str">
        <f t="shared" si="1277"/>
        <v/>
      </c>
    </row>
    <row r="40840" spans="3:9" ht="15" customHeight="1">
      <c r="C40840" s="220" t="str">
        <f t="shared" si="1276"/>
        <v/>
      </c>
      <c r="I40840" s="218" t="str">
        <f t="shared" si="1277"/>
        <v/>
      </c>
    </row>
    <row r="40841" spans="3:9" ht="15" customHeight="1">
      <c r="C40841" s="220" t="str">
        <f t="shared" si="1276"/>
        <v/>
      </c>
      <c r="I40841" s="218" t="str">
        <f t="shared" si="1277"/>
        <v/>
      </c>
    </row>
    <row r="40842" spans="3:9" ht="15" customHeight="1">
      <c r="C40842" s="220" t="str">
        <f t="shared" si="1276"/>
        <v/>
      </c>
      <c r="I40842" s="218" t="str">
        <f t="shared" si="1277"/>
        <v/>
      </c>
    </row>
    <row r="40843" spans="3:9" ht="15" customHeight="1">
      <c r="C40843" s="220" t="str">
        <f t="shared" si="1276"/>
        <v/>
      </c>
      <c r="I40843" s="218" t="str">
        <f t="shared" si="1277"/>
        <v/>
      </c>
    </row>
    <row r="40844" spans="3:9" ht="15" customHeight="1">
      <c r="C40844" s="220" t="str">
        <f t="shared" si="1276"/>
        <v/>
      </c>
      <c r="I40844" s="218" t="str">
        <f t="shared" si="1277"/>
        <v/>
      </c>
    </row>
    <row r="40845" spans="3:9" ht="15" customHeight="1">
      <c r="C40845" s="220" t="str">
        <f t="shared" si="1276"/>
        <v/>
      </c>
      <c r="I40845" s="218" t="str">
        <f t="shared" si="1277"/>
        <v/>
      </c>
    </row>
    <row r="40846" spans="3:9" ht="15" customHeight="1">
      <c r="C40846" s="220" t="str">
        <f t="shared" si="1276"/>
        <v/>
      </c>
      <c r="I40846" s="218" t="str">
        <f t="shared" si="1277"/>
        <v/>
      </c>
    </row>
    <row r="40847" spans="3:9" ht="15" customHeight="1">
      <c r="C40847" s="220" t="str">
        <f t="shared" si="1276"/>
        <v/>
      </c>
      <c r="I40847" s="218" t="str">
        <f t="shared" si="1277"/>
        <v/>
      </c>
    </row>
    <row r="40848" spans="3:9" ht="15" customHeight="1">
      <c r="C40848" s="220" t="str">
        <f t="shared" si="1276"/>
        <v/>
      </c>
      <c r="I40848" s="218" t="str">
        <f t="shared" si="1277"/>
        <v/>
      </c>
    </row>
    <row r="40849" spans="3:9" ht="15" customHeight="1">
      <c r="C40849" s="220" t="str">
        <f t="shared" si="1276"/>
        <v/>
      </c>
      <c r="I40849" s="218" t="str">
        <f t="shared" si="1277"/>
        <v/>
      </c>
    </row>
    <row r="40850" spans="3:9" ht="15" customHeight="1">
      <c r="C40850" s="220" t="str">
        <f t="shared" si="1276"/>
        <v/>
      </c>
      <c r="I40850" s="218" t="str">
        <f t="shared" si="1277"/>
        <v/>
      </c>
    </row>
    <row r="40851" spans="3:9" ht="15" customHeight="1">
      <c r="C40851" s="220" t="str">
        <f t="shared" si="1276"/>
        <v/>
      </c>
      <c r="I40851" s="218" t="str">
        <f t="shared" si="1277"/>
        <v/>
      </c>
    </row>
    <row r="40852" spans="3:9" ht="15" customHeight="1">
      <c r="C40852" s="220" t="str">
        <f t="shared" si="1276"/>
        <v/>
      </c>
      <c r="I40852" s="218" t="str">
        <f t="shared" si="1277"/>
        <v/>
      </c>
    </row>
    <row r="40853" spans="3:9" ht="15" customHeight="1">
      <c r="C40853" s="220" t="str">
        <f t="shared" si="1276"/>
        <v/>
      </c>
      <c r="I40853" s="218" t="str">
        <f t="shared" si="1277"/>
        <v/>
      </c>
    </row>
    <row r="40854" spans="3:9" ht="15" customHeight="1">
      <c r="C40854" s="220" t="str">
        <f t="shared" si="1276"/>
        <v/>
      </c>
      <c r="I40854" s="218" t="str">
        <f t="shared" si="1277"/>
        <v/>
      </c>
    </row>
    <row r="40855" spans="3:9" ht="15" customHeight="1">
      <c r="C40855" s="220" t="str">
        <f t="shared" si="1276"/>
        <v/>
      </c>
      <c r="I40855" s="218" t="str">
        <f t="shared" si="1277"/>
        <v/>
      </c>
    </row>
    <row r="40856" spans="3:9" ht="15" customHeight="1">
      <c r="C40856" s="220" t="str">
        <f t="shared" si="1276"/>
        <v/>
      </c>
      <c r="I40856" s="218" t="str">
        <f t="shared" si="1277"/>
        <v/>
      </c>
    </row>
    <row r="40857" spans="3:9" ht="15" customHeight="1">
      <c r="C40857" s="220" t="str">
        <f t="shared" si="1276"/>
        <v/>
      </c>
      <c r="I40857" s="218" t="str">
        <f t="shared" si="1277"/>
        <v/>
      </c>
    </row>
    <row r="40858" spans="3:9" ht="15" customHeight="1">
      <c r="C40858" s="220" t="str">
        <f t="shared" si="1276"/>
        <v/>
      </c>
      <c r="I40858" s="218" t="str">
        <f t="shared" si="1277"/>
        <v/>
      </c>
    </row>
    <row r="40859" spans="3:9" ht="15" customHeight="1">
      <c r="C40859" s="220" t="str">
        <f t="shared" si="1276"/>
        <v/>
      </c>
      <c r="I40859" s="218" t="str">
        <f t="shared" si="1277"/>
        <v/>
      </c>
    </row>
    <row r="40860" spans="3:9" ht="15" customHeight="1">
      <c r="C40860" s="220" t="str">
        <f t="shared" si="1276"/>
        <v/>
      </c>
      <c r="I40860" s="218" t="str">
        <f t="shared" si="1277"/>
        <v/>
      </c>
    </row>
    <row r="40861" spans="3:9" ht="15" customHeight="1">
      <c r="C40861" s="220" t="str">
        <f t="shared" si="1276"/>
        <v/>
      </c>
      <c r="I40861" s="218" t="str">
        <f t="shared" si="1277"/>
        <v/>
      </c>
    </row>
    <row r="40862" spans="3:9" ht="15" customHeight="1">
      <c r="C40862" s="220" t="str">
        <f t="shared" si="1276"/>
        <v/>
      </c>
      <c r="I40862" s="218" t="str">
        <f t="shared" si="1277"/>
        <v/>
      </c>
    </row>
    <row r="40863" spans="3:9" ht="15" customHeight="1">
      <c r="C40863" s="220" t="str">
        <f t="shared" si="1276"/>
        <v/>
      </c>
      <c r="I40863" s="218" t="str">
        <f t="shared" si="1277"/>
        <v/>
      </c>
    </row>
    <row r="40864" spans="3:9" ht="15" customHeight="1">
      <c r="C40864" s="220" t="str">
        <f t="shared" si="1276"/>
        <v/>
      </c>
      <c r="I40864" s="218" t="str">
        <f t="shared" si="1277"/>
        <v/>
      </c>
    </row>
    <row r="40865" spans="3:9" ht="15" customHeight="1">
      <c r="C40865" s="220" t="str">
        <f t="shared" si="1276"/>
        <v/>
      </c>
      <c r="I40865" s="218" t="str">
        <f t="shared" si="1277"/>
        <v/>
      </c>
    </row>
    <row r="40866" spans="3:9" ht="15" customHeight="1">
      <c r="C40866" s="220" t="str">
        <f t="shared" si="1276"/>
        <v/>
      </c>
      <c r="I40866" s="218" t="str">
        <f t="shared" si="1277"/>
        <v/>
      </c>
    </row>
    <row r="40867" spans="3:9" ht="15" customHeight="1">
      <c r="C40867" s="220" t="str">
        <f t="shared" si="1276"/>
        <v/>
      </c>
      <c r="I40867" s="218" t="str">
        <f t="shared" si="1277"/>
        <v/>
      </c>
    </row>
    <row r="40868" spans="3:9" ht="15" customHeight="1">
      <c r="C40868" s="220" t="str">
        <f t="shared" si="1276"/>
        <v/>
      </c>
      <c r="I40868" s="218" t="str">
        <f t="shared" si="1277"/>
        <v/>
      </c>
    </row>
    <row r="40869" spans="3:9" ht="15" customHeight="1">
      <c r="C40869" s="220" t="str">
        <f t="shared" si="1276"/>
        <v/>
      </c>
      <c r="I40869" s="218" t="str">
        <f t="shared" si="1277"/>
        <v/>
      </c>
    </row>
    <row r="40870" spans="3:9" ht="15" customHeight="1">
      <c r="C40870" s="220" t="str">
        <f t="shared" si="1276"/>
        <v/>
      </c>
      <c r="I40870" s="218" t="str">
        <f t="shared" si="1277"/>
        <v/>
      </c>
    </row>
    <row r="40871" spans="3:9" ht="15" customHeight="1">
      <c r="C40871" s="220" t="str">
        <f t="shared" si="1276"/>
        <v/>
      </c>
      <c r="I40871" s="218" t="str">
        <f t="shared" si="1277"/>
        <v/>
      </c>
    </row>
    <row r="40872" spans="3:9" ht="15" customHeight="1">
      <c r="C40872" s="220" t="str">
        <f t="shared" si="1276"/>
        <v/>
      </c>
      <c r="I40872" s="218" t="str">
        <f t="shared" si="1277"/>
        <v/>
      </c>
    </row>
    <row r="40873" spans="3:9" ht="15" customHeight="1">
      <c r="C40873" s="220" t="str">
        <f t="shared" si="1276"/>
        <v/>
      </c>
      <c r="I40873" s="218" t="str">
        <f t="shared" si="1277"/>
        <v/>
      </c>
    </row>
    <row r="40874" spans="3:9" ht="15" customHeight="1">
      <c r="C40874" s="220" t="str">
        <f t="shared" si="1276"/>
        <v/>
      </c>
      <c r="I40874" s="218" t="str">
        <f t="shared" si="1277"/>
        <v/>
      </c>
    </row>
    <row r="40875" spans="3:9" ht="15" customHeight="1">
      <c r="C40875" s="220" t="str">
        <f t="shared" si="1276"/>
        <v/>
      </c>
      <c r="I40875" s="218" t="str">
        <f t="shared" si="1277"/>
        <v/>
      </c>
    </row>
    <row r="40876" spans="3:9" ht="15" customHeight="1">
      <c r="C40876" s="220" t="str">
        <f t="shared" si="1276"/>
        <v/>
      </c>
      <c r="I40876" s="218" t="str">
        <f t="shared" si="1277"/>
        <v/>
      </c>
    </row>
    <row r="40877" spans="3:9" ht="15" customHeight="1">
      <c r="C40877" s="220" t="str">
        <f t="shared" si="1276"/>
        <v/>
      </c>
      <c r="I40877" s="218" t="str">
        <f t="shared" si="1277"/>
        <v/>
      </c>
    </row>
    <row r="40878" spans="3:9" ht="15" customHeight="1">
      <c r="C40878" s="220" t="str">
        <f t="shared" si="1276"/>
        <v/>
      </c>
      <c r="I40878" s="218" t="str">
        <f t="shared" si="1277"/>
        <v/>
      </c>
    </row>
    <row r="40879" spans="3:9" ht="15" customHeight="1">
      <c r="C40879" s="220" t="str">
        <f t="shared" si="1276"/>
        <v/>
      </c>
      <c r="I40879" s="218" t="str">
        <f t="shared" si="1277"/>
        <v/>
      </c>
    </row>
    <row r="40880" spans="3:9" ht="15" customHeight="1">
      <c r="C40880" s="220" t="str">
        <f t="shared" si="1276"/>
        <v/>
      </c>
      <c r="I40880" s="218" t="str">
        <f t="shared" si="1277"/>
        <v/>
      </c>
    </row>
    <row r="40881" spans="3:9" ht="15" customHeight="1">
      <c r="C40881" s="220" t="str">
        <f t="shared" si="1276"/>
        <v/>
      </c>
      <c r="I40881" s="218" t="str">
        <f t="shared" si="1277"/>
        <v/>
      </c>
    </row>
    <row r="40882" spans="3:9" ht="15" customHeight="1">
      <c r="C40882" s="220" t="str">
        <f t="shared" si="1276"/>
        <v/>
      </c>
      <c r="I40882" s="218" t="str">
        <f t="shared" si="1277"/>
        <v/>
      </c>
    </row>
    <row r="40883" spans="3:9" ht="15" customHeight="1">
      <c r="C40883" s="220" t="str">
        <f t="shared" si="1276"/>
        <v/>
      </c>
      <c r="I40883" s="218" t="str">
        <f t="shared" si="1277"/>
        <v/>
      </c>
    </row>
    <row r="40884" spans="3:9" ht="15" customHeight="1">
      <c r="C40884" s="220" t="str">
        <f t="shared" si="1276"/>
        <v/>
      </c>
      <c r="I40884" s="218" t="str">
        <f t="shared" si="1277"/>
        <v/>
      </c>
    </row>
    <row r="40885" spans="3:9" ht="15" customHeight="1">
      <c r="C40885" s="220" t="str">
        <f t="shared" si="1276"/>
        <v/>
      </c>
      <c r="I40885" s="218" t="str">
        <f t="shared" si="1277"/>
        <v/>
      </c>
    </row>
    <row r="40886" spans="3:9" ht="15" customHeight="1">
      <c r="C40886" s="220" t="str">
        <f t="shared" si="1276"/>
        <v/>
      </c>
      <c r="I40886" s="218" t="str">
        <f t="shared" si="1277"/>
        <v/>
      </c>
    </row>
    <row r="40887" spans="3:9" ht="15" customHeight="1">
      <c r="C40887" s="220" t="str">
        <f t="shared" si="1276"/>
        <v/>
      </c>
      <c r="I40887" s="218" t="str">
        <f t="shared" si="1277"/>
        <v/>
      </c>
    </row>
    <row r="40888" spans="3:9" ht="15" customHeight="1">
      <c r="C40888" s="220" t="str">
        <f t="shared" si="1276"/>
        <v/>
      </c>
      <c r="I40888" s="218" t="str">
        <f t="shared" si="1277"/>
        <v/>
      </c>
    </row>
    <row r="40889" spans="3:9" ht="15" customHeight="1">
      <c r="C40889" s="220" t="str">
        <f t="shared" si="1276"/>
        <v/>
      </c>
      <c r="I40889" s="218" t="str">
        <f t="shared" si="1277"/>
        <v/>
      </c>
    </row>
    <row r="40890" spans="3:9" ht="15" customHeight="1">
      <c r="C40890" s="220" t="str">
        <f t="shared" si="1276"/>
        <v/>
      </c>
      <c r="I40890" s="218" t="str">
        <f t="shared" si="1277"/>
        <v/>
      </c>
    </row>
    <row r="40891" spans="3:9" ht="15" customHeight="1">
      <c r="C40891" s="220" t="str">
        <f t="shared" si="1276"/>
        <v/>
      </c>
      <c r="I40891" s="218" t="str">
        <f t="shared" si="1277"/>
        <v/>
      </c>
    </row>
    <row r="40892" spans="3:9" ht="15" customHeight="1">
      <c r="C40892" s="220" t="str">
        <f t="shared" si="1276"/>
        <v/>
      </c>
      <c r="I40892" s="218" t="str">
        <f t="shared" si="1277"/>
        <v/>
      </c>
    </row>
    <row r="40893" spans="3:9" ht="15" customHeight="1">
      <c r="C40893" s="220" t="str">
        <f t="shared" si="1276"/>
        <v/>
      </c>
      <c r="I40893" s="218" t="str">
        <f t="shared" si="1277"/>
        <v/>
      </c>
    </row>
    <row r="40894" spans="3:9" ht="15" customHeight="1">
      <c r="C40894" s="220" t="str">
        <f t="shared" si="1276"/>
        <v/>
      </c>
      <c r="I40894" s="218" t="str">
        <f t="shared" si="1277"/>
        <v/>
      </c>
    </row>
    <row r="40895" spans="3:9" ht="15" customHeight="1">
      <c r="C40895" s="220" t="str">
        <f t="shared" si="1276"/>
        <v/>
      </c>
      <c r="I40895" s="218" t="str">
        <f t="shared" si="1277"/>
        <v/>
      </c>
    </row>
    <row r="40896" spans="3:9" ht="15" customHeight="1">
      <c r="C40896" s="220" t="str">
        <f t="shared" si="1276"/>
        <v/>
      </c>
      <c r="I40896" s="218" t="str">
        <f t="shared" si="1277"/>
        <v/>
      </c>
    </row>
    <row r="40897" spans="3:9" ht="15" customHeight="1">
      <c r="C40897" s="220" t="str">
        <f t="shared" si="1276"/>
        <v/>
      </c>
      <c r="I40897" s="218" t="str">
        <f t="shared" si="1277"/>
        <v/>
      </c>
    </row>
    <row r="40898" spans="3:9" ht="15" customHeight="1">
      <c r="C40898" s="220" t="str">
        <f t="shared" si="1276"/>
        <v/>
      </c>
      <c r="I40898" s="218" t="str">
        <f t="shared" si="1277"/>
        <v/>
      </c>
    </row>
    <row r="40899" spans="3:9" ht="15" customHeight="1">
      <c r="C40899" s="220" t="str">
        <f t="shared" si="1276"/>
        <v/>
      </c>
      <c r="I40899" s="218" t="str">
        <f t="shared" si="1277"/>
        <v/>
      </c>
    </row>
    <row r="40900" spans="3:9" ht="15" customHeight="1">
      <c r="C40900" s="220" t="str">
        <f t="shared" si="1276"/>
        <v/>
      </c>
      <c r="I40900" s="218" t="str">
        <f t="shared" si="1277"/>
        <v/>
      </c>
    </row>
    <row r="40901" spans="3:9" ht="15" customHeight="1">
      <c r="C40901" s="220" t="str">
        <f t="shared" si="1276"/>
        <v/>
      </c>
      <c r="I40901" s="218" t="str">
        <f t="shared" si="1277"/>
        <v/>
      </c>
    </row>
    <row r="40902" spans="3:9" ht="15" customHeight="1">
      <c r="C40902" s="220" t="str">
        <f t="shared" ref="C40902:C40965" si="1278">IF(B40902="","",MONTH(B40902))</f>
        <v/>
      </c>
      <c r="I40902" s="218" t="str">
        <f t="shared" ref="I40902:I40965" si="1279">IF(H40902="","",IF(E40902="","Não deixe campos em branco, a planilha resumo de custos e despesas necessita deles para funcionar",IF(F40902="","Não deixe campos em branco, a planilha resumo de custos e despesas necessita deles para funcionar",IF(G40902="","Não deixe campos em branco, a planilha resumo de custos e despesas necessita deles para funcionar",""))))</f>
        <v/>
      </c>
    </row>
    <row r="40903" spans="3:9" ht="15" customHeight="1">
      <c r="C40903" s="220" t="str">
        <f t="shared" si="1278"/>
        <v/>
      </c>
      <c r="I40903" s="218" t="str">
        <f t="shared" si="1279"/>
        <v/>
      </c>
    </row>
    <row r="40904" spans="3:9" ht="15" customHeight="1">
      <c r="C40904" s="220" t="str">
        <f t="shared" si="1278"/>
        <v/>
      </c>
      <c r="I40904" s="218" t="str">
        <f t="shared" si="1279"/>
        <v/>
      </c>
    </row>
    <row r="40905" spans="3:9" ht="15" customHeight="1">
      <c r="C40905" s="220" t="str">
        <f t="shared" si="1278"/>
        <v/>
      </c>
      <c r="I40905" s="218" t="str">
        <f t="shared" si="1279"/>
        <v/>
      </c>
    </row>
    <row r="40906" spans="3:9" ht="15" customHeight="1">
      <c r="C40906" s="220" t="str">
        <f t="shared" si="1278"/>
        <v/>
      </c>
      <c r="I40906" s="218" t="str">
        <f t="shared" si="1279"/>
        <v/>
      </c>
    </row>
    <row r="40907" spans="3:9" ht="15" customHeight="1">
      <c r="C40907" s="220" t="str">
        <f t="shared" si="1278"/>
        <v/>
      </c>
      <c r="I40907" s="218" t="str">
        <f t="shared" si="1279"/>
        <v/>
      </c>
    </row>
    <row r="40908" spans="3:9" ht="15" customHeight="1">
      <c r="C40908" s="220" t="str">
        <f t="shared" si="1278"/>
        <v/>
      </c>
      <c r="I40908" s="218" t="str">
        <f t="shared" si="1279"/>
        <v/>
      </c>
    </row>
    <row r="40909" spans="3:9" ht="15" customHeight="1">
      <c r="C40909" s="220" t="str">
        <f t="shared" si="1278"/>
        <v/>
      </c>
      <c r="I40909" s="218" t="str">
        <f t="shared" si="1279"/>
        <v/>
      </c>
    </row>
    <row r="40910" spans="3:9" ht="15" customHeight="1">
      <c r="C40910" s="220" t="str">
        <f t="shared" si="1278"/>
        <v/>
      </c>
      <c r="I40910" s="218" t="str">
        <f t="shared" si="1279"/>
        <v/>
      </c>
    </row>
    <row r="40911" spans="3:9" ht="15" customHeight="1">
      <c r="C40911" s="220" t="str">
        <f t="shared" si="1278"/>
        <v/>
      </c>
      <c r="I40911" s="218" t="str">
        <f t="shared" si="1279"/>
        <v/>
      </c>
    </row>
    <row r="40912" spans="3:9" ht="15" customHeight="1">
      <c r="C40912" s="220" t="str">
        <f t="shared" si="1278"/>
        <v/>
      </c>
      <c r="I40912" s="218" t="str">
        <f t="shared" si="1279"/>
        <v/>
      </c>
    </row>
    <row r="40913" spans="3:9" ht="15" customHeight="1">
      <c r="C40913" s="220" t="str">
        <f t="shared" si="1278"/>
        <v/>
      </c>
      <c r="I40913" s="218" t="str">
        <f t="shared" si="1279"/>
        <v/>
      </c>
    </row>
    <row r="40914" spans="3:9" ht="15" customHeight="1">
      <c r="C40914" s="220" t="str">
        <f t="shared" si="1278"/>
        <v/>
      </c>
      <c r="I40914" s="218" t="str">
        <f t="shared" si="1279"/>
        <v/>
      </c>
    </row>
    <row r="40915" spans="3:9" ht="15" customHeight="1">
      <c r="C40915" s="220" t="str">
        <f t="shared" si="1278"/>
        <v/>
      </c>
      <c r="I40915" s="218" t="str">
        <f t="shared" si="1279"/>
        <v/>
      </c>
    </row>
    <row r="40916" spans="3:9" ht="15" customHeight="1">
      <c r="C40916" s="220" t="str">
        <f t="shared" si="1278"/>
        <v/>
      </c>
      <c r="I40916" s="218" t="str">
        <f t="shared" si="1279"/>
        <v/>
      </c>
    </row>
    <row r="40917" spans="3:9" ht="15" customHeight="1">
      <c r="C40917" s="220" t="str">
        <f t="shared" si="1278"/>
        <v/>
      </c>
      <c r="I40917" s="218" t="str">
        <f t="shared" si="1279"/>
        <v/>
      </c>
    </row>
    <row r="40918" spans="3:9" ht="15" customHeight="1">
      <c r="C40918" s="220" t="str">
        <f t="shared" si="1278"/>
        <v/>
      </c>
      <c r="I40918" s="218" t="str">
        <f t="shared" si="1279"/>
        <v/>
      </c>
    </row>
    <row r="40919" spans="3:9" ht="15" customHeight="1">
      <c r="C40919" s="220" t="str">
        <f t="shared" si="1278"/>
        <v/>
      </c>
      <c r="I40919" s="218" t="str">
        <f t="shared" si="1279"/>
        <v/>
      </c>
    </row>
    <row r="40920" spans="3:9" ht="15" customHeight="1">
      <c r="C40920" s="220" t="str">
        <f t="shared" si="1278"/>
        <v/>
      </c>
      <c r="I40920" s="218" t="str">
        <f t="shared" si="1279"/>
        <v/>
      </c>
    </row>
    <row r="40921" spans="3:9" ht="15" customHeight="1">
      <c r="C40921" s="220" t="str">
        <f t="shared" si="1278"/>
        <v/>
      </c>
      <c r="I40921" s="218" t="str">
        <f t="shared" si="1279"/>
        <v/>
      </c>
    </row>
    <row r="40922" spans="3:9" ht="15" customHeight="1">
      <c r="C40922" s="220" t="str">
        <f t="shared" si="1278"/>
        <v/>
      </c>
      <c r="I40922" s="218" t="str">
        <f t="shared" si="1279"/>
        <v/>
      </c>
    </row>
    <row r="40923" spans="3:9" ht="15" customHeight="1">
      <c r="C40923" s="220" t="str">
        <f t="shared" si="1278"/>
        <v/>
      </c>
      <c r="I40923" s="218" t="str">
        <f t="shared" si="1279"/>
        <v/>
      </c>
    </row>
    <row r="40924" spans="3:9" ht="15" customHeight="1">
      <c r="C40924" s="220" t="str">
        <f t="shared" si="1278"/>
        <v/>
      </c>
      <c r="I40924" s="218" t="str">
        <f t="shared" si="1279"/>
        <v/>
      </c>
    </row>
    <row r="40925" spans="3:9" ht="15" customHeight="1">
      <c r="C40925" s="220" t="str">
        <f t="shared" si="1278"/>
        <v/>
      </c>
      <c r="I40925" s="218" t="str">
        <f t="shared" si="1279"/>
        <v/>
      </c>
    </row>
    <row r="40926" spans="3:9" ht="15" customHeight="1">
      <c r="C40926" s="220" t="str">
        <f t="shared" si="1278"/>
        <v/>
      </c>
      <c r="I40926" s="218" t="str">
        <f t="shared" si="1279"/>
        <v/>
      </c>
    </row>
    <row r="40927" spans="3:9" ht="15" customHeight="1">
      <c r="C40927" s="220" t="str">
        <f t="shared" si="1278"/>
        <v/>
      </c>
      <c r="I40927" s="218" t="str">
        <f t="shared" si="1279"/>
        <v/>
      </c>
    </row>
    <row r="40928" spans="3:9" ht="15" customHeight="1">
      <c r="C40928" s="220" t="str">
        <f t="shared" si="1278"/>
        <v/>
      </c>
      <c r="I40928" s="218" t="str">
        <f t="shared" si="1279"/>
        <v/>
      </c>
    </row>
    <row r="40929" spans="3:9" ht="15" customHeight="1">
      <c r="C40929" s="220" t="str">
        <f t="shared" si="1278"/>
        <v/>
      </c>
      <c r="I40929" s="218" t="str">
        <f t="shared" si="1279"/>
        <v/>
      </c>
    </row>
    <row r="40930" spans="3:9" ht="15" customHeight="1">
      <c r="C40930" s="220" t="str">
        <f t="shared" si="1278"/>
        <v/>
      </c>
      <c r="I40930" s="218" t="str">
        <f t="shared" si="1279"/>
        <v/>
      </c>
    </row>
    <row r="40931" spans="3:9" ht="15" customHeight="1">
      <c r="C40931" s="220" t="str">
        <f t="shared" si="1278"/>
        <v/>
      </c>
      <c r="I40931" s="218" t="str">
        <f t="shared" si="1279"/>
        <v/>
      </c>
    </row>
    <row r="40932" spans="3:9" ht="15" customHeight="1">
      <c r="C40932" s="220" t="str">
        <f t="shared" si="1278"/>
        <v/>
      </c>
      <c r="I40932" s="218" t="str">
        <f t="shared" si="1279"/>
        <v/>
      </c>
    </row>
    <row r="40933" spans="3:9" ht="15" customHeight="1">
      <c r="C40933" s="220" t="str">
        <f t="shared" si="1278"/>
        <v/>
      </c>
      <c r="I40933" s="218" t="str">
        <f t="shared" si="1279"/>
        <v/>
      </c>
    </row>
    <row r="40934" spans="3:9" ht="15" customHeight="1">
      <c r="C40934" s="220" t="str">
        <f t="shared" si="1278"/>
        <v/>
      </c>
      <c r="I40934" s="218" t="str">
        <f t="shared" si="1279"/>
        <v/>
      </c>
    </row>
    <row r="40935" spans="3:9" ht="15" customHeight="1">
      <c r="C40935" s="220" t="str">
        <f t="shared" si="1278"/>
        <v/>
      </c>
      <c r="I40935" s="218" t="str">
        <f t="shared" si="1279"/>
        <v/>
      </c>
    </row>
    <row r="40936" spans="3:9" ht="15" customHeight="1">
      <c r="C40936" s="220" t="str">
        <f t="shared" si="1278"/>
        <v/>
      </c>
      <c r="I40936" s="218" t="str">
        <f t="shared" si="1279"/>
        <v/>
      </c>
    </row>
    <row r="40937" spans="3:9" ht="15" customHeight="1">
      <c r="C40937" s="220" t="str">
        <f t="shared" si="1278"/>
        <v/>
      </c>
      <c r="I40937" s="218" t="str">
        <f t="shared" si="1279"/>
        <v/>
      </c>
    </row>
    <row r="40938" spans="3:9" ht="15" customHeight="1">
      <c r="C40938" s="220" t="str">
        <f t="shared" si="1278"/>
        <v/>
      </c>
      <c r="I40938" s="218" t="str">
        <f t="shared" si="1279"/>
        <v/>
      </c>
    </row>
    <row r="40939" spans="3:9" ht="15" customHeight="1">
      <c r="C40939" s="220" t="str">
        <f t="shared" si="1278"/>
        <v/>
      </c>
      <c r="I40939" s="218" t="str">
        <f t="shared" si="1279"/>
        <v/>
      </c>
    </row>
    <row r="40940" spans="3:9" ht="15" customHeight="1">
      <c r="C40940" s="220" t="str">
        <f t="shared" si="1278"/>
        <v/>
      </c>
      <c r="I40940" s="218" t="str">
        <f t="shared" si="1279"/>
        <v/>
      </c>
    </row>
    <row r="40941" spans="3:9" ht="15" customHeight="1">
      <c r="C40941" s="220" t="str">
        <f t="shared" si="1278"/>
        <v/>
      </c>
      <c r="I40941" s="218" t="str">
        <f t="shared" si="1279"/>
        <v/>
      </c>
    </row>
    <row r="40942" spans="3:9" ht="15" customHeight="1">
      <c r="C40942" s="220" t="str">
        <f t="shared" si="1278"/>
        <v/>
      </c>
      <c r="I40942" s="218" t="str">
        <f t="shared" si="1279"/>
        <v/>
      </c>
    </row>
    <row r="40943" spans="3:9" ht="15" customHeight="1">
      <c r="C40943" s="220" t="str">
        <f t="shared" si="1278"/>
        <v/>
      </c>
      <c r="I40943" s="218" t="str">
        <f t="shared" si="1279"/>
        <v/>
      </c>
    </row>
    <row r="40944" spans="3:9" ht="15" customHeight="1">
      <c r="C40944" s="220" t="str">
        <f t="shared" si="1278"/>
        <v/>
      </c>
      <c r="I40944" s="218" t="str">
        <f t="shared" si="1279"/>
        <v/>
      </c>
    </row>
    <row r="40945" spans="3:9" ht="15" customHeight="1">
      <c r="C40945" s="220" t="str">
        <f t="shared" si="1278"/>
        <v/>
      </c>
      <c r="I40945" s="218" t="str">
        <f t="shared" si="1279"/>
        <v/>
      </c>
    </row>
    <row r="40946" spans="3:9" ht="15" customHeight="1">
      <c r="C40946" s="220" t="str">
        <f t="shared" si="1278"/>
        <v/>
      </c>
      <c r="I40946" s="218" t="str">
        <f t="shared" si="1279"/>
        <v/>
      </c>
    </row>
    <row r="40947" spans="3:9" ht="15" customHeight="1">
      <c r="C40947" s="220" t="str">
        <f t="shared" si="1278"/>
        <v/>
      </c>
      <c r="I40947" s="218" t="str">
        <f t="shared" si="1279"/>
        <v/>
      </c>
    </row>
    <row r="40948" spans="3:9" ht="15" customHeight="1">
      <c r="C40948" s="220" t="str">
        <f t="shared" si="1278"/>
        <v/>
      </c>
      <c r="I40948" s="218" t="str">
        <f t="shared" si="1279"/>
        <v/>
      </c>
    </row>
    <row r="40949" spans="3:9" ht="15" customHeight="1">
      <c r="C40949" s="220" t="str">
        <f t="shared" si="1278"/>
        <v/>
      </c>
      <c r="I40949" s="218" t="str">
        <f t="shared" si="1279"/>
        <v/>
      </c>
    </row>
    <row r="40950" spans="3:9" ht="15" customHeight="1">
      <c r="C40950" s="220" t="str">
        <f t="shared" si="1278"/>
        <v/>
      </c>
      <c r="I40950" s="218" t="str">
        <f t="shared" si="1279"/>
        <v/>
      </c>
    </row>
    <row r="40951" spans="3:9" ht="15" customHeight="1">
      <c r="C40951" s="220" t="str">
        <f t="shared" si="1278"/>
        <v/>
      </c>
      <c r="I40951" s="218" t="str">
        <f t="shared" si="1279"/>
        <v/>
      </c>
    </row>
    <row r="40952" spans="3:9" ht="15" customHeight="1">
      <c r="C40952" s="220" t="str">
        <f t="shared" si="1278"/>
        <v/>
      </c>
      <c r="I40952" s="218" t="str">
        <f t="shared" si="1279"/>
        <v/>
      </c>
    </row>
    <row r="40953" spans="3:9" ht="15" customHeight="1">
      <c r="C40953" s="220" t="str">
        <f t="shared" si="1278"/>
        <v/>
      </c>
      <c r="I40953" s="218" t="str">
        <f t="shared" si="1279"/>
        <v/>
      </c>
    </row>
    <row r="40954" spans="3:9" ht="15" customHeight="1">
      <c r="C40954" s="220" t="str">
        <f t="shared" si="1278"/>
        <v/>
      </c>
      <c r="I40954" s="218" t="str">
        <f t="shared" si="1279"/>
        <v/>
      </c>
    </row>
    <row r="40955" spans="3:9" ht="15" customHeight="1">
      <c r="C40955" s="220" t="str">
        <f t="shared" si="1278"/>
        <v/>
      </c>
      <c r="I40955" s="218" t="str">
        <f t="shared" si="1279"/>
        <v/>
      </c>
    </row>
    <row r="40956" spans="3:9" ht="15" customHeight="1">
      <c r="C40956" s="220" t="str">
        <f t="shared" si="1278"/>
        <v/>
      </c>
      <c r="I40956" s="218" t="str">
        <f t="shared" si="1279"/>
        <v/>
      </c>
    </row>
    <row r="40957" spans="3:9" ht="15" customHeight="1">
      <c r="C40957" s="220" t="str">
        <f t="shared" si="1278"/>
        <v/>
      </c>
      <c r="I40957" s="218" t="str">
        <f t="shared" si="1279"/>
        <v/>
      </c>
    </row>
    <row r="40958" spans="3:9" ht="15" customHeight="1">
      <c r="C40958" s="220" t="str">
        <f t="shared" si="1278"/>
        <v/>
      </c>
      <c r="I40958" s="218" t="str">
        <f t="shared" si="1279"/>
        <v/>
      </c>
    </row>
    <row r="40959" spans="3:9" ht="15" customHeight="1">
      <c r="C40959" s="220" t="str">
        <f t="shared" si="1278"/>
        <v/>
      </c>
      <c r="I40959" s="218" t="str">
        <f t="shared" si="1279"/>
        <v/>
      </c>
    </row>
    <row r="40960" spans="3:9" ht="15" customHeight="1">
      <c r="C40960" s="220" t="str">
        <f t="shared" si="1278"/>
        <v/>
      </c>
      <c r="I40960" s="218" t="str">
        <f t="shared" si="1279"/>
        <v/>
      </c>
    </row>
    <row r="40961" spans="3:9" ht="15" customHeight="1">
      <c r="C40961" s="220" t="str">
        <f t="shared" si="1278"/>
        <v/>
      </c>
      <c r="I40961" s="218" t="str">
        <f t="shared" si="1279"/>
        <v/>
      </c>
    </row>
    <row r="40962" spans="3:9" ht="15" customHeight="1">
      <c r="C40962" s="220" t="str">
        <f t="shared" si="1278"/>
        <v/>
      </c>
      <c r="I40962" s="218" t="str">
        <f t="shared" si="1279"/>
        <v/>
      </c>
    </row>
    <row r="40963" spans="3:9" ht="15" customHeight="1">
      <c r="C40963" s="220" t="str">
        <f t="shared" si="1278"/>
        <v/>
      </c>
      <c r="I40963" s="218" t="str">
        <f t="shared" si="1279"/>
        <v/>
      </c>
    </row>
    <row r="40964" spans="3:9" ht="15" customHeight="1">
      <c r="C40964" s="220" t="str">
        <f t="shared" si="1278"/>
        <v/>
      </c>
      <c r="I40964" s="218" t="str">
        <f t="shared" si="1279"/>
        <v/>
      </c>
    </row>
    <row r="40965" spans="3:9" ht="15" customHeight="1">
      <c r="C40965" s="220" t="str">
        <f t="shared" si="1278"/>
        <v/>
      </c>
      <c r="I40965" s="218" t="str">
        <f t="shared" si="1279"/>
        <v/>
      </c>
    </row>
    <row r="40966" spans="3:9" ht="15" customHeight="1">
      <c r="C40966" s="220" t="str">
        <f t="shared" ref="C40966:C41029" si="1280">IF(B40966="","",MONTH(B40966))</f>
        <v/>
      </c>
      <c r="I40966" s="218" t="str">
        <f t="shared" ref="I40966:I41029" si="1281">IF(H40966="","",IF(E40966="","Não deixe campos em branco, a planilha resumo de custos e despesas necessita deles para funcionar",IF(F40966="","Não deixe campos em branco, a planilha resumo de custos e despesas necessita deles para funcionar",IF(G40966="","Não deixe campos em branco, a planilha resumo de custos e despesas necessita deles para funcionar",""))))</f>
        <v/>
      </c>
    </row>
    <row r="40967" spans="3:9" ht="15" customHeight="1">
      <c r="C40967" s="220" t="str">
        <f t="shared" si="1280"/>
        <v/>
      </c>
      <c r="I40967" s="218" t="str">
        <f t="shared" si="1281"/>
        <v/>
      </c>
    </row>
    <row r="40968" spans="3:9" ht="15" customHeight="1">
      <c r="C40968" s="220" t="str">
        <f t="shared" si="1280"/>
        <v/>
      </c>
      <c r="I40968" s="218" t="str">
        <f t="shared" si="1281"/>
        <v/>
      </c>
    </row>
    <row r="40969" spans="3:9" ht="15" customHeight="1">
      <c r="C40969" s="220" t="str">
        <f t="shared" si="1280"/>
        <v/>
      </c>
      <c r="I40969" s="218" t="str">
        <f t="shared" si="1281"/>
        <v/>
      </c>
    </row>
    <row r="40970" spans="3:9" ht="15" customHeight="1">
      <c r="C40970" s="220" t="str">
        <f t="shared" si="1280"/>
        <v/>
      </c>
      <c r="I40970" s="218" t="str">
        <f t="shared" si="1281"/>
        <v/>
      </c>
    </row>
    <row r="40971" spans="3:9" ht="15" customHeight="1">
      <c r="C40971" s="220" t="str">
        <f t="shared" si="1280"/>
        <v/>
      </c>
      <c r="I40971" s="218" t="str">
        <f t="shared" si="1281"/>
        <v/>
      </c>
    </row>
    <row r="40972" spans="3:9" ht="15" customHeight="1">
      <c r="C40972" s="220" t="str">
        <f t="shared" si="1280"/>
        <v/>
      </c>
      <c r="I40972" s="218" t="str">
        <f t="shared" si="1281"/>
        <v/>
      </c>
    </row>
    <row r="40973" spans="3:9" ht="15" customHeight="1">
      <c r="C40973" s="220" t="str">
        <f t="shared" si="1280"/>
        <v/>
      </c>
      <c r="I40973" s="218" t="str">
        <f t="shared" si="1281"/>
        <v/>
      </c>
    </row>
    <row r="40974" spans="3:9" ht="15" customHeight="1">
      <c r="C40974" s="220" t="str">
        <f t="shared" si="1280"/>
        <v/>
      </c>
      <c r="I40974" s="218" t="str">
        <f t="shared" si="1281"/>
        <v/>
      </c>
    </row>
    <row r="40975" spans="3:9" ht="15" customHeight="1">
      <c r="C40975" s="220" t="str">
        <f t="shared" si="1280"/>
        <v/>
      </c>
      <c r="I40975" s="218" t="str">
        <f t="shared" si="1281"/>
        <v/>
      </c>
    </row>
    <row r="40976" spans="3:9" ht="15" customHeight="1">
      <c r="C40976" s="220" t="str">
        <f t="shared" si="1280"/>
        <v/>
      </c>
      <c r="I40976" s="218" t="str">
        <f t="shared" si="1281"/>
        <v/>
      </c>
    </row>
    <row r="40977" spans="3:9" ht="15" customHeight="1">
      <c r="C40977" s="220" t="str">
        <f t="shared" si="1280"/>
        <v/>
      </c>
      <c r="I40977" s="218" t="str">
        <f t="shared" si="1281"/>
        <v/>
      </c>
    </row>
    <row r="40978" spans="3:9" ht="15" customHeight="1">
      <c r="C40978" s="220" t="str">
        <f t="shared" si="1280"/>
        <v/>
      </c>
      <c r="I40978" s="218" t="str">
        <f t="shared" si="1281"/>
        <v/>
      </c>
    </row>
    <row r="40979" spans="3:9" ht="15" customHeight="1">
      <c r="C40979" s="220" t="str">
        <f t="shared" si="1280"/>
        <v/>
      </c>
      <c r="I40979" s="218" t="str">
        <f t="shared" si="1281"/>
        <v/>
      </c>
    </row>
    <row r="40980" spans="3:9" ht="15" customHeight="1">
      <c r="C40980" s="220" t="str">
        <f t="shared" si="1280"/>
        <v/>
      </c>
      <c r="I40980" s="218" t="str">
        <f t="shared" si="1281"/>
        <v/>
      </c>
    </row>
    <row r="40981" spans="3:9" ht="15" customHeight="1">
      <c r="C40981" s="220" t="str">
        <f t="shared" si="1280"/>
        <v/>
      </c>
      <c r="I40981" s="218" t="str">
        <f t="shared" si="1281"/>
        <v/>
      </c>
    </row>
    <row r="40982" spans="3:9" ht="15" customHeight="1">
      <c r="C40982" s="220" t="str">
        <f t="shared" si="1280"/>
        <v/>
      </c>
      <c r="I40982" s="218" t="str">
        <f t="shared" si="1281"/>
        <v/>
      </c>
    </row>
    <row r="40983" spans="3:9" ht="15" customHeight="1">
      <c r="C40983" s="220" t="str">
        <f t="shared" si="1280"/>
        <v/>
      </c>
      <c r="I40983" s="218" t="str">
        <f t="shared" si="1281"/>
        <v/>
      </c>
    </row>
    <row r="40984" spans="3:9" ht="15" customHeight="1">
      <c r="C40984" s="220" t="str">
        <f t="shared" si="1280"/>
        <v/>
      </c>
      <c r="I40984" s="218" t="str">
        <f t="shared" si="1281"/>
        <v/>
      </c>
    </row>
    <row r="40985" spans="3:9" ht="15" customHeight="1">
      <c r="C40985" s="220" t="str">
        <f t="shared" si="1280"/>
        <v/>
      </c>
      <c r="I40985" s="218" t="str">
        <f t="shared" si="1281"/>
        <v/>
      </c>
    </row>
    <row r="40986" spans="3:9" ht="15" customHeight="1">
      <c r="C40986" s="220" t="str">
        <f t="shared" si="1280"/>
        <v/>
      </c>
      <c r="I40986" s="218" t="str">
        <f t="shared" si="1281"/>
        <v/>
      </c>
    </row>
    <row r="40987" spans="3:9" ht="15" customHeight="1">
      <c r="C40987" s="220" t="str">
        <f t="shared" si="1280"/>
        <v/>
      </c>
      <c r="I40987" s="218" t="str">
        <f t="shared" si="1281"/>
        <v/>
      </c>
    </row>
    <row r="40988" spans="3:9" ht="15" customHeight="1">
      <c r="C40988" s="220" t="str">
        <f t="shared" si="1280"/>
        <v/>
      </c>
      <c r="I40988" s="218" t="str">
        <f t="shared" si="1281"/>
        <v/>
      </c>
    </row>
    <row r="40989" spans="3:9" ht="15" customHeight="1">
      <c r="C40989" s="220" t="str">
        <f t="shared" si="1280"/>
        <v/>
      </c>
      <c r="I40989" s="218" t="str">
        <f t="shared" si="1281"/>
        <v/>
      </c>
    </row>
    <row r="40990" spans="3:9" ht="15" customHeight="1">
      <c r="C40990" s="220" t="str">
        <f t="shared" si="1280"/>
        <v/>
      </c>
      <c r="I40990" s="218" t="str">
        <f t="shared" si="1281"/>
        <v/>
      </c>
    </row>
    <row r="40991" spans="3:9" ht="15" customHeight="1">
      <c r="C40991" s="220" t="str">
        <f t="shared" si="1280"/>
        <v/>
      </c>
      <c r="I40991" s="218" t="str">
        <f t="shared" si="1281"/>
        <v/>
      </c>
    </row>
    <row r="40992" spans="3:9" ht="15" customHeight="1">
      <c r="C40992" s="220" t="str">
        <f t="shared" si="1280"/>
        <v/>
      </c>
      <c r="I40992" s="218" t="str">
        <f t="shared" si="1281"/>
        <v/>
      </c>
    </row>
    <row r="40993" spans="3:9" ht="15" customHeight="1">
      <c r="C40993" s="220" t="str">
        <f t="shared" si="1280"/>
        <v/>
      </c>
      <c r="I40993" s="218" t="str">
        <f t="shared" si="1281"/>
        <v/>
      </c>
    </row>
    <row r="40994" spans="3:9" ht="15" customHeight="1">
      <c r="C40994" s="220" t="str">
        <f t="shared" si="1280"/>
        <v/>
      </c>
      <c r="I40994" s="218" t="str">
        <f t="shared" si="1281"/>
        <v/>
      </c>
    </row>
    <row r="40995" spans="3:9" ht="15" customHeight="1">
      <c r="C40995" s="220" t="str">
        <f t="shared" si="1280"/>
        <v/>
      </c>
      <c r="I40995" s="218" t="str">
        <f t="shared" si="1281"/>
        <v/>
      </c>
    </row>
    <row r="40996" spans="3:9" ht="15" customHeight="1">
      <c r="C40996" s="220" t="str">
        <f t="shared" si="1280"/>
        <v/>
      </c>
      <c r="I40996" s="218" t="str">
        <f t="shared" si="1281"/>
        <v/>
      </c>
    </row>
    <row r="40997" spans="3:9" ht="15" customHeight="1">
      <c r="C40997" s="220" t="str">
        <f t="shared" si="1280"/>
        <v/>
      </c>
      <c r="I40997" s="218" t="str">
        <f t="shared" si="1281"/>
        <v/>
      </c>
    </row>
    <row r="40998" spans="3:9" ht="15" customHeight="1">
      <c r="C40998" s="220" t="str">
        <f t="shared" si="1280"/>
        <v/>
      </c>
      <c r="I40998" s="218" t="str">
        <f t="shared" si="1281"/>
        <v/>
      </c>
    </row>
    <row r="40999" spans="3:9" ht="15" customHeight="1">
      <c r="C40999" s="220" t="str">
        <f t="shared" si="1280"/>
        <v/>
      </c>
      <c r="I40999" s="218" t="str">
        <f t="shared" si="1281"/>
        <v/>
      </c>
    </row>
    <row r="41000" spans="3:9" ht="15" customHeight="1">
      <c r="C41000" s="220" t="str">
        <f t="shared" si="1280"/>
        <v/>
      </c>
      <c r="I41000" s="218" t="str">
        <f t="shared" si="1281"/>
        <v/>
      </c>
    </row>
    <row r="41001" spans="3:9" ht="15" customHeight="1">
      <c r="C41001" s="220" t="str">
        <f t="shared" si="1280"/>
        <v/>
      </c>
      <c r="I41001" s="218" t="str">
        <f t="shared" si="1281"/>
        <v/>
      </c>
    </row>
    <row r="41002" spans="3:9" ht="15" customHeight="1">
      <c r="C41002" s="220" t="str">
        <f t="shared" si="1280"/>
        <v/>
      </c>
      <c r="I41002" s="218" t="str">
        <f t="shared" si="1281"/>
        <v/>
      </c>
    </row>
    <row r="41003" spans="3:9" ht="15" customHeight="1">
      <c r="C41003" s="220" t="str">
        <f t="shared" si="1280"/>
        <v/>
      </c>
      <c r="I41003" s="218" t="str">
        <f t="shared" si="1281"/>
        <v/>
      </c>
    </row>
    <row r="41004" spans="3:9" ht="15" customHeight="1">
      <c r="C41004" s="220" t="str">
        <f t="shared" si="1280"/>
        <v/>
      </c>
      <c r="I41004" s="218" t="str">
        <f t="shared" si="1281"/>
        <v/>
      </c>
    </row>
    <row r="41005" spans="3:9" ht="15" customHeight="1">
      <c r="C41005" s="220" t="str">
        <f t="shared" si="1280"/>
        <v/>
      </c>
      <c r="I41005" s="218" t="str">
        <f t="shared" si="1281"/>
        <v/>
      </c>
    </row>
    <row r="41006" spans="3:9" ht="15" customHeight="1">
      <c r="C41006" s="220" t="str">
        <f t="shared" si="1280"/>
        <v/>
      </c>
      <c r="I41006" s="218" t="str">
        <f t="shared" si="1281"/>
        <v/>
      </c>
    </row>
    <row r="41007" spans="3:9" ht="15" customHeight="1">
      <c r="C41007" s="220" t="str">
        <f t="shared" si="1280"/>
        <v/>
      </c>
      <c r="I41007" s="218" t="str">
        <f t="shared" si="1281"/>
        <v/>
      </c>
    </row>
    <row r="41008" spans="3:9" ht="15" customHeight="1">
      <c r="C41008" s="220" t="str">
        <f t="shared" si="1280"/>
        <v/>
      </c>
      <c r="I41008" s="218" t="str">
        <f t="shared" si="1281"/>
        <v/>
      </c>
    </row>
    <row r="41009" spans="3:9" ht="15" customHeight="1">
      <c r="C41009" s="220" t="str">
        <f t="shared" si="1280"/>
        <v/>
      </c>
      <c r="I41009" s="218" t="str">
        <f t="shared" si="1281"/>
        <v/>
      </c>
    </row>
    <row r="41010" spans="3:9" ht="15" customHeight="1">
      <c r="C41010" s="220" t="str">
        <f t="shared" si="1280"/>
        <v/>
      </c>
      <c r="I41010" s="218" t="str">
        <f t="shared" si="1281"/>
        <v/>
      </c>
    </row>
    <row r="41011" spans="3:9" ht="15" customHeight="1">
      <c r="C41011" s="220" t="str">
        <f t="shared" si="1280"/>
        <v/>
      </c>
      <c r="I41011" s="218" t="str">
        <f t="shared" si="1281"/>
        <v/>
      </c>
    </row>
    <row r="41012" spans="3:9" ht="15" customHeight="1">
      <c r="C41012" s="220" t="str">
        <f t="shared" si="1280"/>
        <v/>
      </c>
      <c r="I41012" s="218" t="str">
        <f t="shared" si="1281"/>
        <v/>
      </c>
    </row>
    <row r="41013" spans="3:9" ht="15" customHeight="1">
      <c r="C41013" s="220" t="str">
        <f t="shared" si="1280"/>
        <v/>
      </c>
      <c r="I41013" s="218" t="str">
        <f t="shared" si="1281"/>
        <v/>
      </c>
    </row>
    <row r="41014" spans="3:9" ht="15" customHeight="1">
      <c r="C41014" s="220" t="str">
        <f t="shared" si="1280"/>
        <v/>
      </c>
      <c r="I41014" s="218" t="str">
        <f t="shared" si="1281"/>
        <v/>
      </c>
    </row>
    <row r="41015" spans="3:9" ht="15" customHeight="1">
      <c r="C41015" s="220" t="str">
        <f t="shared" si="1280"/>
        <v/>
      </c>
      <c r="I41015" s="218" t="str">
        <f t="shared" si="1281"/>
        <v/>
      </c>
    </row>
    <row r="41016" spans="3:9" ht="15" customHeight="1">
      <c r="C41016" s="220" t="str">
        <f t="shared" si="1280"/>
        <v/>
      </c>
      <c r="I41016" s="218" t="str">
        <f t="shared" si="1281"/>
        <v/>
      </c>
    </row>
    <row r="41017" spans="3:9" ht="15" customHeight="1">
      <c r="C41017" s="220" t="str">
        <f t="shared" si="1280"/>
        <v/>
      </c>
      <c r="I41017" s="218" t="str">
        <f t="shared" si="1281"/>
        <v/>
      </c>
    </row>
    <row r="41018" spans="3:9" ht="15" customHeight="1">
      <c r="C41018" s="220" t="str">
        <f t="shared" si="1280"/>
        <v/>
      </c>
      <c r="I41018" s="218" t="str">
        <f t="shared" si="1281"/>
        <v/>
      </c>
    </row>
    <row r="41019" spans="3:9" ht="15" customHeight="1">
      <c r="C41019" s="220" t="str">
        <f t="shared" si="1280"/>
        <v/>
      </c>
      <c r="I41019" s="218" t="str">
        <f t="shared" si="1281"/>
        <v/>
      </c>
    </row>
    <row r="41020" spans="3:9" ht="15" customHeight="1">
      <c r="C41020" s="220" t="str">
        <f t="shared" si="1280"/>
        <v/>
      </c>
      <c r="I41020" s="218" t="str">
        <f t="shared" si="1281"/>
        <v/>
      </c>
    </row>
    <row r="41021" spans="3:9" ht="15" customHeight="1">
      <c r="C41021" s="220" t="str">
        <f t="shared" si="1280"/>
        <v/>
      </c>
      <c r="I41021" s="218" t="str">
        <f t="shared" si="1281"/>
        <v/>
      </c>
    </row>
    <row r="41022" spans="3:9" ht="15" customHeight="1">
      <c r="C41022" s="220" t="str">
        <f t="shared" si="1280"/>
        <v/>
      </c>
      <c r="I41022" s="218" t="str">
        <f t="shared" si="1281"/>
        <v/>
      </c>
    </row>
    <row r="41023" spans="3:9" ht="15" customHeight="1">
      <c r="C41023" s="220" t="str">
        <f t="shared" si="1280"/>
        <v/>
      </c>
      <c r="I41023" s="218" t="str">
        <f t="shared" si="1281"/>
        <v/>
      </c>
    </row>
    <row r="41024" spans="3:9" ht="15" customHeight="1">
      <c r="C41024" s="220" t="str">
        <f t="shared" si="1280"/>
        <v/>
      </c>
      <c r="I41024" s="218" t="str">
        <f t="shared" si="1281"/>
        <v/>
      </c>
    </row>
    <row r="41025" spans="3:9" ht="15" customHeight="1">
      <c r="C41025" s="220" t="str">
        <f t="shared" si="1280"/>
        <v/>
      </c>
      <c r="I41025" s="218" t="str">
        <f t="shared" si="1281"/>
        <v/>
      </c>
    </row>
    <row r="41026" spans="3:9" ht="15" customHeight="1">
      <c r="C41026" s="220" t="str">
        <f t="shared" si="1280"/>
        <v/>
      </c>
      <c r="I41026" s="218" t="str">
        <f t="shared" si="1281"/>
        <v/>
      </c>
    </row>
    <row r="41027" spans="3:9" ht="15" customHeight="1">
      <c r="C41027" s="220" t="str">
        <f t="shared" si="1280"/>
        <v/>
      </c>
      <c r="I41027" s="218" t="str">
        <f t="shared" si="1281"/>
        <v/>
      </c>
    </row>
    <row r="41028" spans="3:9" ht="15" customHeight="1">
      <c r="C41028" s="220" t="str">
        <f t="shared" si="1280"/>
        <v/>
      </c>
      <c r="I41028" s="218" t="str">
        <f t="shared" si="1281"/>
        <v/>
      </c>
    </row>
    <row r="41029" spans="3:9" ht="15" customHeight="1">
      <c r="C41029" s="220" t="str">
        <f t="shared" si="1280"/>
        <v/>
      </c>
      <c r="I41029" s="218" t="str">
        <f t="shared" si="1281"/>
        <v/>
      </c>
    </row>
    <row r="41030" spans="3:9" ht="15" customHeight="1">
      <c r="C41030" s="220" t="str">
        <f t="shared" ref="C41030:C41093" si="1282">IF(B41030="","",MONTH(B41030))</f>
        <v/>
      </c>
      <c r="I41030" s="218" t="str">
        <f t="shared" ref="I41030:I41093" si="1283">IF(H41030="","",IF(E41030="","Não deixe campos em branco, a planilha resumo de custos e despesas necessita deles para funcionar",IF(F41030="","Não deixe campos em branco, a planilha resumo de custos e despesas necessita deles para funcionar",IF(G41030="","Não deixe campos em branco, a planilha resumo de custos e despesas necessita deles para funcionar",""))))</f>
        <v/>
      </c>
    </row>
    <row r="41031" spans="3:9" ht="15" customHeight="1">
      <c r="C41031" s="220" t="str">
        <f t="shared" si="1282"/>
        <v/>
      </c>
      <c r="I41031" s="218" t="str">
        <f t="shared" si="1283"/>
        <v/>
      </c>
    </row>
    <row r="41032" spans="3:9" ht="15" customHeight="1">
      <c r="C41032" s="220" t="str">
        <f t="shared" si="1282"/>
        <v/>
      </c>
      <c r="I41032" s="218" t="str">
        <f t="shared" si="1283"/>
        <v/>
      </c>
    </row>
    <row r="41033" spans="3:9" ht="15" customHeight="1">
      <c r="C41033" s="220" t="str">
        <f t="shared" si="1282"/>
        <v/>
      </c>
      <c r="I41033" s="218" t="str">
        <f t="shared" si="1283"/>
        <v/>
      </c>
    </row>
    <row r="41034" spans="3:9" ht="15" customHeight="1">
      <c r="C41034" s="220" t="str">
        <f t="shared" si="1282"/>
        <v/>
      </c>
      <c r="I41034" s="218" t="str">
        <f t="shared" si="1283"/>
        <v/>
      </c>
    </row>
    <row r="41035" spans="3:9" ht="15" customHeight="1">
      <c r="C41035" s="220" t="str">
        <f t="shared" si="1282"/>
        <v/>
      </c>
      <c r="I41035" s="218" t="str">
        <f t="shared" si="1283"/>
        <v/>
      </c>
    </row>
    <row r="41036" spans="3:9" ht="15" customHeight="1">
      <c r="C41036" s="220" t="str">
        <f t="shared" si="1282"/>
        <v/>
      </c>
      <c r="I41036" s="218" t="str">
        <f t="shared" si="1283"/>
        <v/>
      </c>
    </row>
    <row r="41037" spans="3:9" ht="15" customHeight="1">
      <c r="C41037" s="220" t="str">
        <f t="shared" si="1282"/>
        <v/>
      </c>
      <c r="I41037" s="218" t="str">
        <f t="shared" si="1283"/>
        <v/>
      </c>
    </row>
    <row r="41038" spans="3:9" ht="15" customHeight="1">
      <c r="C41038" s="220" t="str">
        <f t="shared" si="1282"/>
        <v/>
      </c>
      <c r="I41038" s="218" t="str">
        <f t="shared" si="1283"/>
        <v/>
      </c>
    </row>
    <row r="41039" spans="3:9" ht="15" customHeight="1">
      <c r="C41039" s="220" t="str">
        <f t="shared" si="1282"/>
        <v/>
      </c>
      <c r="I41039" s="218" t="str">
        <f t="shared" si="1283"/>
        <v/>
      </c>
    </row>
    <row r="41040" spans="3:9" ht="15" customHeight="1">
      <c r="C41040" s="220" t="str">
        <f t="shared" si="1282"/>
        <v/>
      </c>
      <c r="I41040" s="218" t="str">
        <f t="shared" si="1283"/>
        <v/>
      </c>
    </row>
    <row r="41041" spans="3:9" ht="15" customHeight="1">
      <c r="C41041" s="220" t="str">
        <f t="shared" si="1282"/>
        <v/>
      </c>
      <c r="I41041" s="218" t="str">
        <f t="shared" si="1283"/>
        <v/>
      </c>
    </row>
    <row r="41042" spans="3:9" ht="15" customHeight="1">
      <c r="C41042" s="220" t="str">
        <f t="shared" si="1282"/>
        <v/>
      </c>
      <c r="I41042" s="218" t="str">
        <f t="shared" si="1283"/>
        <v/>
      </c>
    </row>
    <row r="41043" spans="3:9" ht="15" customHeight="1">
      <c r="C41043" s="220" t="str">
        <f t="shared" si="1282"/>
        <v/>
      </c>
      <c r="I41043" s="218" t="str">
        <f t="shared" si="1283"/>
        <v/>
      </c>
    </row>
    <row r="41044" spans="3:9" ht="15" customHeight="1">
      <c r="C41044" s="220" t="str">
        <f t="shared" si="1282"/>
        <v/>
      </c>
      <c r="I41044" s="218" t="str">
        <f t="shared" si="1283"/>
        <v/>
      </c>
    </row>
    <row r="41045" spans="3:9" ht="15" customHeight="1">
      <c r="C41045" s="220" t="str">
        <f t="shared" si="1282"/>
        <v/>
      </c>
      <c r="I41045" s="218" t="str">
        <f t="shared" si="1283"/>
        <v/>
      </c>
    </row>
    <row r="41046" spans="3:9" ht="15" customHeight="1">
      <c r="C41046" s="220" t="str">
        <f t="shared" si="1282"/>
        <v/>
      </c>
      <c r="I41046" s="218" t="str">
        <f t="shared" si="1283"/>
        <v/>
      </c>
    </row>
    <row r="41047" spans="3:9" ht="15" customHeight="1">
      <c r="C41047" s="220" t="str">
        <f t="shared" si="1282"/>
        <v/>
      </c>
      <c r="I41047" s="218" t="str">
        <f t="shared" si="1283"/>
        <v/>
      </c>
    </row>
    <row r="41048" spans="3:9" ht="15" customHeight="1">
      <c r="C41048" s="220" t="str">
        <f t="shared" si="1282"/>
        <v/>
      </c>
      <c r="I41048" s="218" t="str">
        <f t="shared" si="1283"/>
        <v/>
      </c>
    </row>
    <row r="41049" spans="3:9" ht="15" customHeight="1">
      <c r="C41049" s="220" t="str">
        <f t="shared" si="1282"/>
        <v/>
      </c>
      <c r="I41049" s="218" t="str">
        <f t="shared" si="1283"/>
        <v/>
      </c>
    </row>
    <row r="41050" spans="3:9" ht="15" customHeight="1">
      <c r="C41050" s="220" t="str">
        <f t="shared" si="1282"/>
        <v/>
      </c>
      <c r="I41050" s="218" t="str">
        <f t="shared" si="1283"/>
        <v/>
      </c>
    </row>
    <row r="41051" spans="3:9" ht="15" customHeight="1">
      <c r="C41051" s="220" t="str">
        <f t="shared" si="1282"/>
        <v/>
      </c>
      <c r="I41051" s="218" t="str">
        <f t="shared" si="1283"/>
        <v/>
      </c>
    </row>
    <row r="41052" spans="3:9" ht="15" customHeight="1">
      <c r="C41052" s="220" t="str">
        <f t="shared" si="1282"/>
        <v/>
      </c>
      <c r="I41052" s="218" t="str">
        <f t="shared" si="1283"/>
        <v/>
      </c>
    </row>
    <row r="41053" spans="3:9" ht="15" customHeight="1">
      <c r="C41053" s="220" t="str">
        <f t="shared" si="1282"/>
        <v/>
      </c>
      <c r="I41053" s="218" t="str">
        <f t="shared" si="1283"/>
        <v/>
      </c>
    </row>
    <row r="41054" spans="3:9" ht="15" customHeight="1">
      <c r="C41054" s="220" t="str">
        <f t="shared" si="1282"/>
        <v/>
      </c>
      <c r="I41054" s="218" t="str">
        <f t="shared" si="1283"/>
        <v/>
      </c>
    </row>
    <row r="41055" spans="3:9" ht="15" customHeight="1">
      <c r="C41055" s="220" t="str">
        <f t="shared" si="1282"/>
        <v/>
      </c>
      <c r="I41055" s="218" t="str">
        <f t="shared" si="1283"/>
        <v/>
      </c>
    </row>
    <row r="41056" spans="3:9" ht="15" customHeight="1">
      <c r="C41056" s="220" t="str">
        <f t="shared" si="1282"/>
        <v/>
      </c>
      <c r="I41056" s="218" t="str">
        <f t="shared" si="1283"/>
        <v/>
      </c>
    </row>
    <row r="41057" spans="3:9" ht="15" customHeight="1">
      <c r="C41057" s="220" t="str">
        <f t="shared" si="1282"/>
        <v/>
      </c>
      <c r="I41057" s="218" t="str">
        <f t="shared" si="1283"/>
        <v/>
      </c>
    </row>
    <row r="41058" spans="3:9" ht="15" customHeight="1">
      <c r="C41058" s="220" t="str">
        <f t="shared" si="1282"/>
        <v/>
      </c>
      <c r="I41058" s="218" t="str">
        <f t="shared" si="1283"/>
        <v/>
      </c>
    </row>
    <row r="41059" spans="3:9" ht="15" customHeight="1">
      <c r="C41059" s="220" t="str">
        <f t="shared" si="1282"/>
        <v/>
      </c>
      <c r="I41059" s="218" t="str">
        <f t="shared" si="1283"/>
        <v/>
      </c>
    </row>
    <row r="41060" spans="3:9" ht="15" customHeight="1">
      <c r="C41060" s="220" t="str">
        <f t="shared" si="1282"/>
        <v/>
      </c>
      <c r="I41060" s="218" t="str">
        <f t="shared" si="1283"/>
        <v/>
      </c>
    </row>
    <row r="41061" spans="3:9" ht="15" customHeight="1">
      <c r="C41061" s="220" t="str">
        <f t="shared" si="1282"/>
        <v/>
      </c>
      <c r="I41061" s="218" t="str">
        <f t="shared" si="1283"/>
        <v/>
      </c>
    </row>
    <row r="41062" spans="3:9" ht="15" customHeight="1">
      <c r="C41062" s="220" t="str">
        <f t="shared" si="1282"/>
        <v/>
      </c>
      <c r="I41062" s="218" t="str">
        <f t="shared" si="1283"/>
        <v/>
      </c>
    </row>
    <row r="41063" spans="3:9" ht="15" customHeight="1">
      <c r="C41063" s="220" t="str">
        <f t="shared" si="1282"/>
        <v/>
      </c>
      <c r="I41063" s="218" t="str">
        <f t="shared" si="1283"/>
        <v/>
      </c>
    </row>
    <row r="41064" spans="3:9" ht="15" customHeight="1">
      <c r="C41064" s="220" t="str">
        <f t="shared" si="1282"/>
        <v/>
      </c>
      <c r="I41064" s="218" t="str">
        <f t="shared" si="1283"/>
        <v/>
      </c>
    </row>
    <row r="41065" spans="3:9" ht="15" customHeight="1">
      <c r="C41065" s="220" t="str">
        <f t="shared" si="1282"/>
        <v/>
      </c>
      <c r="I41065" s="218" t="str">
        <f t="shared" si="1283"/>
        <v/>
      </c>
    </row>
    <row r="41066" spans="3:9" ht="15" customHeight="1">
      <c r="C41066" s="220" t="str">
        <f t="shared" si="1282"/>
        <v/>
      </c>
      <c r="I41066" s="218" t="str">
        <f t="shared" si="1283"/>
        <v/>
      </c>
    </row>
    <row r="41067" spans="3:9" ht="15" customHeight="1">
      <c r="C41067" s="220" t="str">
        <f t="shared" si="1282"/>
        <v/>
      </c>
      <c r="I41067" s="218" t="str">
        <f t="shared" si="1283"/>
        <v/>
      </c>
    </row>
    <row r="41068" spans="3:9" ht="15" customHeight="1">
      <c r="C41068" s="220" t="str">
        <f t="shared" si="1282"/>
        <v/>
      </c>
      <c r="I41068" s="218" t="str">
        <f t="shared" si="1283"/>
        <v/>
      </c>
    </row>
    <row r="41069" spans="3:9" ht="15" customHeight="1">
      <c r="C41069" s="220" t="str">
        <f t="shared" si="1282"/>
        <v/>
      </c>
      <c r="I41069" s="218" t="str">
        <f t="shared" si="1283"/>
        <v/>
      </c>
    </row>
    <row r="41070" spans="3:9" ht="15" customHeight="1">
      <c r="C41070" s="220" t="str">
        <f t="shared" si="1282"/>
        <v/>
      </c>
      <c r="I41070" s="218" t="str">
        <f t="shared" si="1283"/>
        <v/>
      </c>
    </row>
    <row r="41071" spans="3:9" ht="15" customHeight="1">
      <c r="C41071" s="220" t="str">
        <f t="shared" si="1282"/>
        <v/>
      </c>
      <c r="I41071" s="218" t="str">
        <f t="shared" si="1283"/>
        <v/>
      </c>
    </row>
    <row r="41072" spans="3:9" ht="15" customHeight="1">
      <c r="C41072" s="220" t="str">
        <f t="shared" si="1282"/>
        <v/>
      </c>
      <c r="I41072" s="218" t="str">
        <f t="shared" si="1283"/>
        <v/>
      </c>
    </row>
    <row r="41073" spans="3:9" ht="15" customHeight="1">
      <c r="C41073" s="220" t="str">
        <f t="shared" si="1282"/>
        <v/>
      </c>
      <c r="I41073" s="218" t="str">
        <f t="shared" si="1283"/>
        <v/>
      </c>
    </row>
    <row r="41074" spans="3:9" ht="15" customHeight="1">
      <c r="C41074" s="220" t="str">
        <f t="shared" si="1282"/>
        <v/>
      </c>
      <c r="I41074" s="218" t="str">
        <f t="shared" si="1283"/>
        <v/>
      </c>
    </row>
    <row r="41075" spans="3:9" ht="15" customHeight="1">
      <c r="C41075" s="220" t="str">
        <f t="shared" si="1282"/>
        <v/>
      </c>
      <c r="I41075" s="218" t="str">
        <f t="shared" si="1283"/>
        <v/>
      </c>
    </row>
    <row r="41076" spans="3:9" ht="15" customHeight="1">
      <c r="C41076" s="220" t="str">
        <f t="shared" si="1282"/>
        <v/>
      </c>
      <c r="I41076" s="218" t="str">
        <f t="shared" si="1283"/>
        <v/>
      </c>
    </row>
    <row r="41077" spans="3:9" ht="15" customHeight="1">
      <c r="C41077" s="220" t="str">
        <f t="shared" si="1282"/>
        <v/>
      </c>
      <c r="I41077" s="218" t="str">
        <f t="shared" si="1283"/>
        <v/>
      </c>
    </row>
    <row r="41078" spans="3:9" ht="15" customHeight="1">
      <c r="C41078" s="220" t="str">
        <f t="shared" si="1282"/>
        <v/>
      </c>
      <c r="I41078" s="218" t="str">
        <f t="shared" si="1283"/>
        <v/>
      </c>
    </row>
    <row r="41079" spans="3:9" ht="15" customHeight="1">
      <c r="C41079" s="220" t="str">
        <f t="shared" si="1282"/>
        <v/>
      </c>
      <c r="I41079" s="218" t="str">
        <f t="shared" si="1283"/>
        <v/>
      </c>
    </row>
    <row r="41080" spans="3:9" ht="15" customHeight="1">
      <c r="C41080" s="220" t="str">
        <f t="shared" si="1282"/>
        <v/>
      </c>
      <c r="I41080" s="218" t="str">
        <f t="shared" si="1283"/>
        <v/>
      </c>
    </row>
    <row r="41081" spans="3:9" ht="15" customHeight="1">
      <c r="C41081" s="220" t="str">
        <f t="shared" si="1282"/>
        <v/>
      </c>
      <c r="I41081" s="218" t="str">
        <f t="shared" si="1283"/>
        <v/>
      </c>
    </row>
    <row r="41082" spans="3:9" ht="15" customHeight="1">
      <c r="C41082" s="220" t="str">
        <f t="shared" si="1282"/>
        <v/>
      </c>
      <c r="I41082" s="218" t="str">
        <f t="shared" si="1283"/>
        <v/>
      </c>
    </row>
    <row r="41083" spans="3:9" ht="15" customHeight="1">
      <c r="C41083" s="220" t="str">
        <f t="shared" si="1282"/>
        <v/>
      </c>
      <c r="I41083" s="218" t="str">
        <f t="shared" si="1283"/>
        <v/>
      </c>
    </row>
    <row r="41084" spans="3:9" ht="15" customHeight="1">
      <c r="C41084" s="220" t="str">
        <f t="shared" si="1282"/>
        <v/>
      </c>
      <c r="I41084" s="218" t="str">
        <f t="shared" si="1283"/>
        <v/>
      </c>
    </row>
    <row r="41085" spans="3:9" ht="15" customHeight="1">
      <c r="C41085" s="220" t="str">
        <f t="shared" si="1282"/>
        <v/>
      </c>
      <c r="I41085" s="218" t="str">
        <f t="shared" si="1283"/>
        <v/>
      </c>
    </row>
    <row r="41086" spans="3:9" ht="15" customHeight="1">
      <c r="C41086" s="220" t="str">
        <f t="shared" si="1282"/>
        <v/>
      </c>
      <c r="I41086" s="218" t="str">
        <f t="shared" si="1283"/>
        <v/>
      </c>
    </row>
    <row r="41087" spans="3:9" ht="15" customHeight="1">
      <c r="C41087" s="220" t="str">
        <f t="shared" si="1282"/>
        <v/>
      </c>
      <c r="I41087" s="218" t="str">
        <f t="shared" si="1283"/>
        <v/>
      </c>
    </row>
    <row r="41088" spans="3:9" ht="15" customHeight="1">
      <c r="C41088" s="220" t="str">
        <f t="shared" si="1282"/>
        <v/>
      </c>
      <c r="I41088" s="218" t="str">
        <f t="shared" si="1283"/>
        <v/>
      </c>
    </row>
    <row r="41089" spans="3:9" ht="15" customHeight="1">
      <c r="C41089" s="220" t="str">
        <f t="shared" si="1282"/>
        <v/>
      </c>
      <c r="I41089" s="218" t="str">
        <f t="shared" si="1283"/>
        <v/>
      </c>
    </row>
    <row r="41090" spans="3:9" ht="15" customHeight="1">
      <c r="C41090" s="220" t="str">
        <f t="shared" si="1282"/>
        <v/>
      </c>
      <c r="I41090" s="218" t="str">
        <f t="shared" si="1283"/>
        <v/>
      </c>
    </row>
    <row r="41091" spans="3:9" ht="15" customHeight="1">
      <c r="C41091" s="220" t="str">
        <f t="shared" si="1282"/>
        <v/>
      </c>
      <c r="I41091" s="218" t="str">
        <f t="shared" si="1283"/>
        <v/>
      </c>
    </row>
    <row r="41092" spans="3:9" ht="15" customHeight="1">
      <c r="C41092" s="220" t="str">
        <f t="shared" si="1282"/>
        <v/>
      </c>
      <c r="I41092" s="218" t="str">
        <f t="shared" si="1283"/>
        <v/>
      </c>
    </row>
    <row r="41093" spans="3:9" ht="15" customHeight="1">
      <c r="C41093" s="220" t="str">
        <f t="shared" si="1282"/>
        <v/>
      </c>
      <c r="I41093" s="218" t="str">
        <f t="shared" si="1283"/>
        <v/>
      </c>
    </row>
    <row r="41094" spans="3:9" ht="15" customHeight="1">
      <c r="C41094" s="220" t="str">
        <f t="shared" ref="C41094:C41157" si="1284">IF(B41094="","",MONTH(B41094))</f>
        <v/>
      </c>
      <c r="I41094" s="218" t="str">
        <f t="shared" ref="I41094:I41157" si="1285">IF(H41094="","",IF(E41094="","Não deixe campos em branco, a planilha resumo de custos e despesas necessita deles para funcionar",IF(F41094="","Não deixe campos em branco, a planilha resumo de custos e despesas necessita deles para funcionar",IF(G41094="","Não deixe campos em branco, a planilha resumo de custos e despesas necessita deles para funcionar",""))))</f>
        <v/>
      </c>
    </row>
    <row r="41095" spans="3:9" ht="15" customHeight="1">
      <c r="C41095" s="220" t="str">
        <f t="shared" si="1284"/>
        <v/>
      </c>
      <c r="I41095" s="218" t="str">
        <f t="shared" si="1285"/>
        <v/>
      </c>
    </row>
    <row r="41096" spans="3:9" ht="15" customHeight="1">
      <c r="C41096" s="220" t="str">
        <f t="shared" si="1284"/>
        <v/>
      </c>
      <c r="I41096" s="218" t="str">
        <f t="shared" si="1285"/>
        <v/>
      </c>
    </row>
    <row r="41097" spans="3:9" ht="15" customHeight="1">
      <c r="C41097" s="220" t="str">
        <f t="shared" si="1284"/>
        <v/>
      </c>
      <c r="I41097" s="218" t="str">
        <f t="shared" si="1285"/>
        <v/>
      </c>
    </row>
    <row r="41098" spans="3:9" ht="15" customHeight="1">
      <c r="C41098" s="220" t="str">
        <f t="shared" si="1284"/>
        <v/>
      </c>
      <c r="I41098" s="218" t="str">
        <f t="shared" si="1285"/>
        <v/>
      </c>
    </row>
    <row r="41099" spans="3:9" ht="15" customHeight="1">
      <c r="C41099" s="220" t="str">
        <f t="shared" si="1284"/>
        <v/>
      </c>
      <c r="I41099" s="218" t="str">
        <f t="shared" si="1285"/>
        <v/>
      </c>
    </row>
    <row r="41100" spans="3:9" ht="15" customHeight="1">
      <c r="C41100" s="220" t="str">
        <f t="shared" si="1284"/>
        <v/>
      </c>
      <c r="I41100" s="218" t="str">
        <f t="shared" si="1285"/>
        <v/>
      </c>
    </row>
    <row r="41101" spans="3:9" ht="15" customHeight="1">
      <c r="C41101" s="220" t="str">
        <f t="shared" si="1284"/>
        <v/>
      </c>
      <c r="I41101" s="218" t="str">
        <f t="shared" si="1285"/>
        <v/>
      </c>
    </row>
    <row r="41102" spans="3:9" ht="15" customHeight="1">
      <c r="C41102" s="220" t="str">
        <f t="shared" si="1284"/>
        <v/>
      </c>
      <c r="I41102" s="218" t="str">
        <f t="shared" si="1285"/>
        <v/>
      </c>
    </row>
    <row r="41103" spans="3:9" ht="15" customHeight="1">
      <c r="C41103" s="220" t="str">
        <f t="shared" si="1284"/>
        <v/>
      </c>
      <c r="I41103" s="218" t="str">
        <f t="shared" si="1285"/>
        <v/>
      </c>
    </row>
    <row r="41104" spans="3:9" ht="15" customHeight="1">
      <c r="C41104" s="220" t="str">
        <f t="shared" si="1284"/>
        <v/>
      </c>
      <c r="I41104" s="218" t="str">
        <f t="shared" si="1285"/>
        <v/>
      </c>
    </row>
    <row r="41105" spans="3:9" ht="15" customHeight="1">
      <c r="C41105" s="220" t="str">
        <f t="shared" si="1284"/>
        <v/>
      </c>
      <c r="I41105" s="218" t="str">
        <f t="shared" si="1285"/>
        <v/>
      </c>
    </row>
    <row r="41106" spans="3:9" ht="15" customHeight="1">
      <c r="C41106" s="220" t="str">
        <f t="shared" si="1284"/>
        <v/>
      </c>
      <c r="I41106" s="218" t="str">
        <f t="shared" si="1285"/>
        <v/>
      </c>
    </row>
    <row r="41107" spans="3:9" ht="15" customHeight="1">
      <c r="C41107" s="220" t="str">
        <f t="shared" si="1284"/>
        <v/>
      </c>
      <c r="I41107" s="218" t="str">
        <f t="shared" si="1285"/>
        <v/>
      </c>
    </row>
    <row r="41108" spans="3:9" ht="15" customHeight="1">
      <c r="C41108" s="220" t="str">
        <f t="shared" si="1284"/>
        <v/>
      </c>
      <c r="I41108" s="218" t="str">
        <f t="shared" si="1285"/>
        <v/>
      </c>
    </row>
    <row r="41109" spans="3:9" ht="15" customHeight="1">
      <c r="C41109" s="220" t="str">
        <f t="shared" si="1284"/>
        <v/>
      </c>
      <c r="I41109" s="218" t="str">
        <f t="shared" si="1285"/>
        <v/>
      </c>
    </row>
    <row r="41110" spans="3:9" ht="15" customHeight="1">
      <c r="C41110" s="220" t="str">
        <f t="shared" si="1284"/>
        <v/>
      </c>
      <c r="I41110" s="218" t="str">
        <f t="shared" si="1285"/>
        <v/>
      </c>
    </row>
    <row r="41111" spans="3:9" ht="15" customHeight="1">
      <c r="C41111" s="220" t="str">
        <f t="shared" si="1284"/>
        <v/>
      </c>
      <c r="I41111" s="218" t="str">
        <f t="shared" si="1285"/>
        <v/>
      </c>
    </row>
    <row r="41112" spans="3:9" ht="15" customHeight="1">
      <c r="C41112" s="220" t="str">
        <f t="shared" si="1284"/>
        <v/>
      </c>
      <c r="I41112" s="218" t="str">
        <f t="shared" si="1285"/>
        <v/>
      </c>
    </row>
    <row r="41113" spans="3:9" ht="15" customHeight="1">
      <c r="C41113" s="220" t="str">
        <f t="shared" si="1284"/>
        <v/>
      </c>
      <c r="I41113" s="218" t="str">
        <f t="shared" si="1285"/>
        <v/>
      </c>
    </row>
    <row r="41114" spans="3:9" ht="15" customHeight="1">
      <c r="C41114" s="220" t="str">
        <f t="shared" si="1284"/>
        <v/>
      </c>
      <c r="I41114" s="218" t="str">
        <f t="shared" si="1285"/>
        <v/>
      </c>
    </row>
    <row r="41115" spans="3:9" ht="15" customHeight="1">
      <c r="C41115" s="220" t="str">
        <f t="shared" si="1284"/>
        <v/>
      </c>
      <c r="I41115" s="218" t="str">
        <f t="shared" si="1285"/>
        <v/>
      </c>
    </row>
    <row r="41116" spans="3:9" ht="15" customHeight="1">
      <c r="C41116" s="220" t="str">
        <f t="shared" si="1284"/>
        <v/>
      </c>
      <c r="I41116" s="218" t="str">
        <f t="shared" si="1285"/>
        <v/>
      </c>
    </row>
    <row r="41117" spans="3:9" ht="15" customHeight="1">
      <c r="C41117" s="220" t="str">
        <f t="shared" si="1284"/>
        <v/>
      </c>
      <c r="I41117" s="218" t="str">
        <f t="shared" si="1285"/>
        <v/>
      </c>
    </row>
    <row r="41118" spans="3:9" ht="15" customHeight="1">
      <c r="C41118" s="220" t="str">
        <f t="shared" si="1284"/>
        <v/>
      </c>
      <c r="I41118" s="218" t="str">
        <f t="shared" si="1285"/>
        <v/>
      </c>
    </row>
    <row r="41119" spans="3:9" ht="15" customHeight="1">
      <c r="C41119" s="220" t="str">
        <f t="shared" si="1284"/>
        <v/>
      </c>
      <c r="I41119" s="218" t="str">
        <f t="shared" si="1285"/>
        <v/>
      </c>
    </row>
    <row r="41120" spans="3:9" ht="15" customHeight="1">
      <c r="C41120" s="220" t="str">
        <f t="shared" si="1284"/>
        <v/>
      </c>
      <c r="I41120" s="218" t="str">
        <f t="shared" si="1285"/>
        <v/>
      </c>
    </row>
    <row r="41121" spans="3:9" ht="15" customHeight="1">
      <c r="C41121" s="220" t="str">
        <f t="shared" si="1284"/>
        <v/>
      </c>
      <c r="I41121" s="218" t="str">
        <f t="shared" si="1285"/>
        <v/>
      </c>
    </row>
    <row r="41122" spans="3:9" ht="15" customHeight="1">
      <c r="C41122" s="220" t="str">
        <f t="shared" si="1284"/>
        <v/>
      </c>
      <c r="I41122" s="218" t="str">
        <f t="shared" si="1285"/>
        <v/>
      </c>
    </row>
    <row r="41123" spans="3:9" ht="15" customHeight="1">
      <c r="C41123" s="220" t="str">
        <f t="shared" si="1284"/>
        <v/>
      </c>
      <c r="I41123" s="218" t="str">
        <f t="shared" si="1285"/>
        <v/>
      </c>
    </row>
    <row r="41124" spans="3:9" ht="15" customHeight="1">
      <c r="C41124" s="220" t="str">
        <f t="shared" si="1284"/>
        <v/>
      </c>
      <c r="I41124" s="218" t="str">
        <f t="shared" si="1285"/>
        <v/>
      </c>
    </row>
    <row r="41125" spans="3:9" ht="15" customHeight="1">
      <c r="C41125" s="220" t="str">
        <f t="shared" si="1284"/>
        <v/>
      </c>
      <c r="I41125" s="218" t="str">
        <f t="shared" si="1285"/>
        <v/>
      </c>
    </row>
    <row r="41126" spans="3:9" ht="15" customHeight="1">
      <c r="C41126" s="220" t="str">
        <f t="shared" si="1284"/>
        <v/>
      </c>
      <c r="I41126" s="218" t="str">
        <f t="shared" si="1285"/>
        <v/>
      </c>
    </row>
    <row r="41127" spans="3:9" ht="15" customHeight="1">
      <c r="C41127" s="220" t="str">
        <f t="shared" si="1284"/>
        <v/>
      </c>
      <c r="I41127" s="218" t="str">
        <f t="shared" si="1285"/>
        <v/>
      </c>
    </row>
    <row r="41128" spans="3:9" ht="15" customHeight="1">
      <c r="C41128" s="220" t="str">
        <f t="shared" si="1284"/>
        <v/>
      </c>
      <c r="I41128" s="218" t="str">
        <f t="shared" si="1285"/>
        <v/>
      </c>
    </row>
    <row r="41129" spans="3:9" ht="15" customHeight="1">
      <c r="C41129" s="220" t="str">
        <f t="shared" si="1284"/>
        <v/>
      </c>
      <c r="I41129" s="218" t="str">
        <f t="shared" si="1285"/>
        <v/>
      </c>
    </row>
    <row r="41130" spans="3:9" ht="15" customHeight="1">
      <c r="C41130" s="220" t="str">
        <f t="shared" si="1284"/>
        <v/>
      </c>
      <c r="I41130" s="218" t="str">
        <f t="shared" si="1285"/>
        <v/>
      </c>
    </row>
    <row r="41131" spans="3:9" ht="15" customHeight="1">
      <c r="C41131" s="220" t="str">
        <f t="shared" si="1284"/>
        <v/>
      </c>
      <c r="I41131" s="218" t="str">
        <f t="shared" si="1285"/>
        <v/>
      </c>
    </row>
    <row r="41132" spans="3:9" ht="15" customHeight="1">
      <c r="C41132" s="220" t="str">
        <f t="shared" si="1284"/>
        <v/>
      </c>
      <c r="I41132" s="218" t="str">
        <f t="shared" si="1285"/>
        <v/>
      </c>
    </row>
    <row r="41133" spans="3:9" ht="15" customHeight="1">
      <c r="C41133" s="220" t="str">
        <f t="shared" si="1284"/>
        <v/>
      </c>
      <c r="I41133" s="218" t="str">
        <f t="shared" si="1285"/>
        <v/>
      </c>
    </row>
    <row r="41134" spans="3:9" ht="15" customHeight="1">
      <c r="C41134" s="220" t="str">
        <f t="shared" si="1284"/>
        <v/>
      </c>
      <c r="I41134" s="218" t="str">
        <f t="shared" si="1285"/>
        <v/>
      </c>
    </row>
    <row r="41135" spans="3:9" ht="15" customHeight="1">
      <c r="C41135" s="220" t="str">
        <f t="shared" si="1284"/>
        <v/>
      </c>
      <c r="I41135" s="218" t="str">
        <f t="shared" si="1285"/>
        <v/>
      </c>
    </row>
    <row r="41136" spans="3:9" ht="15" customHeight="1">
      <c r="C41136" s="220" t="str">
        <f t="shared" si="1284"/>
        <v/>
      </c>
      <c r="I41136" s="218" t="str">
        <f t="shared" si="1285"/>
        <v/>
      </c>
    </row>
    <row r="41137" spans="3:9" ht="15" customHeight="1">
      <c r="C41137" s="220" t="str">
        <f t="shared" si="1284"/>
        <v/>
      </c>
      <c r="I41137" s="218" t="str">
        <f t="shared" si="1285"/>
        <v/>
      </c>
    </row>
    <row r="41138" spans="3:9" ht="15" customHeight="1">
      <c r="C41138" s="220" t="str">
        <f t="shared" si="1284"/>
        <v/>
      </c>
      <c r="I41138" s="218" t="str">
        <f t="shared" si="1285"/>
        <v/>
      </c>
    </row>
    <row r="41139" spans="3:9" ht="15" customHeight="1">
      <c r="C41139" s="220" t="str">
        <f t="shared" si="1284"/>
        <v/>
      </c>
      <c r="I41139" s="218" t="str">
        <f t="shared" si="1285"/>
        <v/>
      </c>
    </row>
    <row r="41140" spans="3:9" ht="15" customHeight="1">
      <c r="C41140" s="220" t="str">
        <f t="shared" si="1284"/>
        <v/>
      </c>
      <c r="I41140" s="218" t="str">
        <f t="shared" si="1285"/>
        <v/>
      </c>
    </row>
    <row r="41141" spans="3:9" ht="15" customHeight="1">
      <c r="C41141" s="220" t="str">
        <f t="shared" si="1284"/>
        <v/>
      </c>
      <c r="I41141" s="218" t="str">
        <f t="shared" si="1285"/>
        <v/>
      </c>
    </row>
    <row r="41142" spans="3:9" ht="15" customHeight="1">
      <c r="C41142" s="220" t="str">
        <f t="shared" si="1284"/>
        <v/>
      </c>
      <c r="I41142" s="218" t="str">
        <f t="shared" si="1285"/>
        <v/>
      </c>
    </row>
    <row r="41143" spans="3:9" ht="15" customHeight="1">
      <c r="C41143" s="220" t="str">
        <f t="shared" si="1284"/>
        <v/>
      </c>
      <c r="I41143" s="218" t="str">
        <f t="shared" si="1285"/>
        <v/>
      </c>
    </row>
    <row r="41144" spans="3:9" ht="15" customHeight="1">
      <c r="C41144" s="220" t="str">
        <f t="shared" si="1284"/>
        <v/>
      </c>
      <c r="I41144" s="218" t="str">
        <f t="shared" si="1285"/>
        <v/>
      </c>
    </row>
    <row r="41145" spans="3:9" ht="15" customHeight="1">
      <c r="C41145" s="220" t="str">
        <f t="shared" si="1284"/>
        <v/>
      </c>
      <c r="I41145" s="218" t="str">
        <f t="shared" si="1285"/>
        <v/>
      </c>
    </row>
    <row r="41146" spans="3:9" ht="15" customHeight="1">
      <c r="C41146" s="220" t="str">
        <f t="shared" si="1284"/>
        <v/>
      </c>
      <c r="I41146" s="218" t="str">
        <f t="shared" si="1285"/>
        <v/>
      </c>
    </row>
    <row r="41147" spans="3:9" ht="15" customHeight="1">
      <c r="C41147" s="220" t="str">
        <f t="shared" si="1284"/>
        <v/>
      </c>
      <c r="I41147" s="218" t="str">
        <f t="shared" si="1285"/>
        <v/>
      </c>
    </row>
    <row r="41148" spans="3:9" ht="15" customHeight="1">
      <c r="C41148" s="220" t="str">
        <f t="shared" si="1284"/>
        <v/>
      </c>
      <c r="I41148" s="218" t="str">
        <f t="shared" si="1285"/>
        <v/>
      </c>
    </row>
    <row r="41149" spans="3:9" ht="15" customHeight="1">
      <c r="C41149" s="220" t="str">
        <f t="shared" si="1284"/>
        <v/>
      </c>
      <c r="I41149" s="218" t="str">
        <f t="shared" si="1285"/>
        <v/>
      </c>
    </row>
    <row r="41150" spans="3:9" ht="15" customHeight="1">
      <c r="C41150" s="220" t="str">
        <f t="shared" si="1284"/>
        <v/>
      </c>
      <c r="I41150" s="218" t="str">
        <f t="shared" si="1285"/>
        <v/>
      </c>
    </row>
    <row r="41151" spans="3:9" ht="15" customHeight="1">
      <c r="C41151" s="220" t="str">
        <f t="shared" si="1284"/>
        <v/>
      </c>
      <c r="I41151" s="218" t="str">
        <f t="shared" si="1285"/>
        <v/>
      </c>
    </row>
    <row r="41152" spans="3:9" ht="15" customHeight="1">
      <c r="C41152" s="220" t="str">
        <f t="shared" si="1284"/>
        <v/>
      </c>
      <c r="I41152" s="218" t="str">
        <f t="shared" si="1285"/>
        <v/>
      </c>
    </row>
    <row r="41153" spans="3:9" ht="15" customHeight="1">
      <c r="C41153" s="220" t="str">
        <f t="shared" si="1284"/>
        <v/>
      </c>
      <c r="I41153" s="218" t="str">
        <f t="shared" si="1285"/>
        <v/>
      </c>
    </row>
    <row r="41154" spans="3:9" ht="15" customHeight="1">
      <c r="C41154" s="220" t="str">
        <f t="shared" si="1284"/>
        <v/>
      </c>
      <c r="I41154" s="218" t="str">
        <f t="shared" si="1285"/>
        <v/>
      </c>
    </row>
    <row r="41155" spans="3:9" ht="15" customHeight="1">
      <c r="C41155" s="220" t="str">
        <f t="shared" si="1284"/>
        <v/>
      </c>
      <c r="I41155" s="218" t="str">
        <f t="shared" si="1285"/>
        <v/>
      </c>
    </row>
    <row r="41156" spans="3:9" ht="15" customHeight="1">
      <c r="C41156" s="220" t="str">
        <f t="shared" si="1284"/>
        <v/>
      </c>
      <c r="I41156" s="218" t="str">
        <f t="shared" si="1285"/>
        <v/>
      </c>
    </row>
    <row r="41157" spans="3:9" ht="15" customHeight="1">
      <c r="C41157" s="220" t="str">
        <f t="shared" si="1284"/>
        <v/>
      </c>
      <c r="I41157" s="218" t="str">
        <f t="shared" si="1285"/>
        <v/>
      </c>
    </row>
    <row r="41158" spans="3:9" ht="15" customHeight="1">
      <c r="C41158" s="220" t="str">
        <f t="shared" ref="C41158:C41221" si="1286">IF(B41158="","",MONTH(B41158))</f>
        <v/>
      </c>
      <c r="I41158" s="218" t="str">
        <f t="shared" ref="I41158:I41221" si="1287">IF(H41158="","",IF(E41158="","Não deixe campos em branco, a planilha resumo de custos e despesas necessita deles para funcionar",IF(F41158="","Não deixe campos em branco, a planilha resumo de custos e despesas necessita deles para funcionar",IF(G41158="","Não deixe campos em branco, a planilha resumo de custos e despesas necessita deles para funcionar",""))))</f>
        <v/>
      </c>
    </row>
    <row r="41159" spans="3:9" ht="15" customHeight="1">
      <c r="C41159" s="220" t="str">
        <f t="shared" si="1286"/>
        <v/>
      </c>
      <c r="I41159" s="218" t="str">
        <f t="shared" si="1287"/>
        <v/>
      </c>
    </row>
    <row r="41160" spans="3:9" ht="15" customHeight="1">
      <c r="C41160" s="220" t="str">
        <f t="shared" si="1286"/>
        <v/>
      </c>
      <c r="I41160" s="218" t="str">
        <f t="shared" si="1287"/>
        <v/>
      </c>
    </row>
    <row r="41161" spans="3:9" ht="15" customHeight="1">
      <c r="C41161" s="220" t="str">
        <f t="shared" si="1286"/>
        <v/>
      </c>
      <c r="I41161" s="218" t="str">
        <f t="shared" si="1287"/>
        <v/>
      </c>
    </row>
    <row r="41162" spans="3:9" ht="15" customHeight="1">
      <c r="C41162" s="220" t="str">
        <f t="shared" si="1286"/>
        <v/>
      </c>
      <c r="I41162" s="218" t="str">
        <f t="shared" si="1287"/>
        <v/>
      </c>
    </row>
    <row r="41163" spans="3:9" ht="15" customHeight="1">
      <c r="C41163" s="220" t="str">
        <f t="shared" si="1286"/>
        <v/>
      </c>
      <c r="I41163" s="218" t="str">
        <f t="shared" si="1287"/>
        <v/>
      </c>
    </row>
    <row r="41164" spans="3:9" ht="15" customHeight="1">
      <c r="C41164" s="220" t="str">
        <f t="shared" si="1286"/>
        <v/>
      </c>
      <c r="I41164" s="218" t="str">
        <f t="shared" si="1287"/>
        <v/>
      </c>
    </row>
    <row r="41165" spans="3:9" ht="15" customHeight="1">
      <c r="C41165" s="220" t="str">
        <f t="shared" si="1286"/>
        <v/>
      </c>
      <c r="I41165" s="218" t="str">
        <f t="shared" si="1287"/>
        <v/>
      </c>
    </row>
    <row r="41166" spans="3:9" ht="15" customHeight="1">
      <c r="C41166" s="220" t="str">
        <f t="shared" si="1286"/>
        <v/>
      </c>
      <c r="I41166" s="218" t="str">
        <f t="shared" si="1287"/>
        <v/>
      </c>
    </row>
    <row r="41167" spans="3:9" ht="15" customHeight="1">
      <c r="C41167" s="220" t="str">
        <f t="shared" si="1286"/>
        <v/>
      </c>
      <c r="I41167" s="218" t="str">
        <f t="shared" si="1287"/>
        <v/>
      </c>
    </row>
    <row r="41168" spans="3:9" ht="15" customHeight="1">
      <c r="C41168" s="220" t="str">
        <f t="shared" si="1286"/>
        <v/>
      </c>
      <c r="I41168" s="218" t="str">
        <f t="shared" si="1287"/>
        <v/>
      </c>
    </row>
    <row r="41169" spans="3:9" ht="15" customHeight="1">
      <c r="C41169" s="220" t="str">
        <f t="shared" si="1286"/>
        <v/>
      </c>
      <c r="I41169" s="218" t="str">
        <f t="shared" si="1287"/>
        <v/>
      </c>
    </row>
    <row r="41170" spans="3:9" ht="15" customHeight="1">
      <c r="C41170" s="220" t="str">
        <f t="shared" si="1286"/>
        <v/>
      </c>
      <c r="I41170" s="218" t="str">
        <f t="shared" si="1287"/>
        <v/>
      </c>
    </row>
    <row r="41171" spans="3:9" ht="15" customHeight="1">
      <c r="C41171" s="220" t="str">
        <f t="shared" si="1286"/>
        <v/>
      </c>
      <c r="I41171" s="218" t="str">
        <f t="shared" si="1287"/>
        <v/>
      </c>
    </row>
    <row r="41172" spans="3:9" ht="15" customHeight="1">
      <c r="C41172" s="220" t="str">
        <f t="shared" si="1286"/>
        <v/>
      </c>
      <c r="I41172" s="218" t="str">
        <f t="shared" si="1287"/>
        <v/>
      </c>
    </row>
    <row r="41173" spans="3:9" ht="15" customHeight="1">
      <c r="C41173" s="220" t="str">
        <f t="shared" si="1286"/>
        <v/>
      </c>
      <c r="I41173" s="218" t="str">
        <f t="shared" si="1287"/>
        <v/>
      </c>
    </row>
    <row r="41174" spans="3:9" ht="15" customHeight="1">
      <c r="C41174" s="220" t="str">
        <f t="shared" si="1286"/>
        <v/>
      </c>
      <c r="I41174" s="218" t="str">
        <f t="shared" si="1287"/>
        <v/>
      </c>
    </row>
    <row r="41175" spans="3:9" ht="15" customHeight="1">
      <c r="C41175" s="220" t="str">
        <f t="shared" si="1286"/>
        <v/>
      </c>
      <c r="I41175" s="218" t="str">
        <f t="shared" si="1287"/>
        <v/>
      </c>
    </row>
    <row r="41176" spans="3:9" ht="15" customHeight="1">
      <c r="C41176" s="220" t="str">
        <f t="shared" si="1286"/>
        <v/>
      </c>
      <c r="I41176" s="218" t="str">
        <f t="shared" si="1287"/>
        <v/>
      </c>
    </row>
    <row r="41177" spans="3:9" ht="15" customHeight="1">
      <c r="C41177" s="220" t="str">
        <f t="shared" si="1286"/>
        <v/>
      </c>
      <c r="I41177" s="218" t="str">
        <f t="shared" si="1287"/>
        <v/>
      </c>
    </row>
    <row r="41178" spans="3:9" ht="15" customHeight="1">
      <c r="C41178" s="220" t="str">
        <f t="shared" si="1286"/>
        <v/>
      </c>
      <c r="I41178" s="218" t="str">
        <f t="shared" si="1287"/>
        <v/>
      </c>
    </row>
    <row r="41179" spans="3:9" ht="15" customHeight="1">
      <c r="C41179" s="220" t="str">
        <f t="shared" si="1286"/>
        <v/>
      </c>
      <c r="I41179" s="218" t="str">
        <f t="shared" si="1287"/>
        <v/>
      </c>
    </row>
    <row r="41180" spans="3:9" ht="15" customHeight="1">
      <c r="C41180" s="220" t="str">
        <f t="shared" si="1286"/>
        <v/>
      </c>
      <c r="I41180" s="218" t="str">
        <f t="shared" si="1287"/>
        <v/>
      </c>
    </row>
    <row r="41181" spans="3:9" ht="15" customHeight="1">
      <c r="C41181" s="220" t="str">
        <f t="shared" si="1286"/>
        <v/>
      </c>
      <c r="I41181" s="218" t="str">
        <f t="shared" si="1287"/>
        <v/>
      </c>
    </row>
    <row r="41182" spans="3:9" ht="15" customHeight="1">
      <c r="C41182" s="220" t="str">
        <f t="shared" si="1286"/>
        <v/>
      </c>
      <c r="I41182" s="218" t="str">
        <f t="shared" si="1287"/>
        <v/>
      </c>
    </row>
    <row r="41183" spans="3:9" ht="15" customHeight="1">
      <c r="C41183" s="220" t="str">
        <f t="shared" si="1286"/>
        <v/>
      </c>
      <c r="I41183" s="218" t="str">
        <f t="shared" si="1287"/>
        <v/>
      </c>
    </row>
    <row r="41184" spans="3:9" ht="15" customHeight="1">
      <c r="C41184" s="220" t="str">
        <f t="shared" si="1286"/>
        <v/>
      </c>
      <c r="I41184" s="218" t="str">
        <f t="shared" si="1287"/>
        <v/>
      </c>
    </row>
    <row r="41185" spans="3:9" ht="15" customHeight="1">
      <c r="C41185" s="220" t="str">
        <f t="shared" si="1286"/>
        <v/>
      </c>
      <c r="I41185" s="218" t="str">
        <f t="shared" si="1287"/>
        <v/>
      </c>
    </row>
    <row r="41186" spans="3:9" ht="15" customHeight="1">
      <c r="C41186" s="220" t="str">
        <f t="shared" si="1286"/>
        <v/>
      </c>
      <c r="I41186" s="218" t="str">
        <f t="shared" si="1287"/>
        <v/>
      </c>
    </row>
    <row r="41187" spans="3:9" ht="15" customHeight="1">
      <c r="C41187" s="220" t="str">
        <f t="shared" si="1286"/>
        <v/>
      </c>
      <c r="I41187" s="218" t="str">
        <f t="shared" si="1287"/>
        <v/>
      </c>
    </row>
    <row r="41188" spans="3:9" ht="15" customHeight="1">
      <c r="C41188" s="220" t="str">
        <f t="shared" si="1286"/>
        <v/>
      </c>
      <c r="I41188" s="218" t="str">
        <f t="shared" si="1287"/>
        <v/>
      </c>
    </row>
    <row r="41189" spans="3:9" ht="15" customHeight="1">
      <c r="C41189" s="220" t="str">
        <f t="shared" si="1286"/>
        <v/>
      </c>
      <c r="I41189" s="218" t="str">
        <f t="shared" si="1287"/>
        <v/>
      </c>
    </row>
    <row r="41190" spans="3:9" ht="15" customHeight="1">
      <c r="C41190" s="220" t="str">
        <f t="shared" si="1286"/>
        <v/>
      </c>
      <c r="I41190" s="218" t="str">
        <f t="shared" si="1287"/>
        <v/>
      </c>
    </row>
    <row r="41191" spans="3:9" ht="15" customHeight="1">
      <c r="C41191" s="220" t="str">
        <f t="shared" si="1286"/>
        <v/>
      </c>
      <c r="I41191" s="218" t="str">
        <f t="shared" si="1287"/>
        <v/>
      </c>
    </row>
    <row r="41192" spans="3:9" ht="15" customHeight="1">
      <c r="C41192" s="220" t="str">
        <f t="shared" si="1286"/>
        <v/>
      </c>
      <c r="I41192" s="218" t="str">
        <f t="shared" si="1287"/>
        <v/>
      </c>
    </row>
    <row r="41193" spans="3:9" ht="15" customHeight="1">
      <c r="C41193" s="220" t="str">
        <f t="shared" si="1286"/>
        <v/>
      </c>
      <c r="I41193" s="218" t="str">
        <f t="shared" si="1287"/>
        <v/>
      </c>
    </row>
    <row r="41194" spans="3:9" ht="15" customHeight="1">
      <c r="C41194" s="220" t="str">
        <f t="shared" si="1286"/>
        <v/>
      </c>
      <c r="I41194" s="218" t="str">
        <f t="shared" si="1287"/>
        <v/>
      </c>
    </row>
    <row r="41195" spans="3:9" ht="15" customHeight="1">
      <c r="C41195" s="220" t="str">
        <f t="shared" si="1286"/>
        <v/>
      </c>
      <c r="I41195" s="218" t="str">
        <f t="shared" si="1287"/>
        <v/>
      </c>
    </row>
    <row r="41196" spans="3:9" ht="15" customHeight="1">
      <c r="C41196" s="220" t="str">
        <f t="shared" si="1286"/>
        <v/>
      </c>
      <c r="I41196" s="218" t="str">
        <f t="shared" si="1287"/>
        <v/>
      </c>
    </row>
    <row r="41197" spans="3:9" ht="15" customHeight="1">
      <c r="C41197" s="220" t="str">
        <f t="shared" si="1286"/>
        <v/>
      </c>
      <c r="I41197" s="218" t="str">
        <f t="shared" si="1287"/>
        <v/>
      </c>
    </row>
    <row r="41198" spans="3:9" ht="15" customHeight="1">
      <c r="C41198" s="220" t="str">
        <f t="shared" si="1286"/>
        <v/>
      </c>
      <c r="I41198" s="218" t="str">
        <f t="shared" si="1287"/>
        <v/>
      </c>
    </row>
    <row r="41199" spans="3:9" ht="15" customHeight="1">
      <c r="C41199" s="220" t="str">
        <f t="shared" si="1286"/>
        <v/>
      </c>
      <c r="I41199" s="218" t="str">
        <f t="shared" si="1287"/>
        <v/>
      </c>
    </row>
    <row r="41200" spans="3:9" ht="15" customHeight="1">
      <c r="C41200" s="220" t="str">
        <f t="shared" si="1286"/>
        <v/>
      </c>
      <c r="I41200" s="218" t="str">
        <f t="shared" si="1287"/>
        <v/>
      </c>
    </row>
    <row r="41201" spans="3:9" ht="15" customHeight="1">
      <c r="C41201" s="220" t="str">
        <f t="shared" si="1286"/>
        <v/>
      </c>
      <c r="I41201" s="218" t="str">
        <f t="shared" si="1287"/>
        <v/>
      </c>
    </row>
    <row r="41202" spans="3:9" ht="15" customHeight="1">
      <c r="C41202" s="220" t="str">
        <f t="shared" si="1286"/>
        <v/>
      </c>
      <c r="I41202" s="218" t="str">
        <f t="shared" si="1287"/>
        <v/>
      </c>
    </row>
    <row r="41203" spans="3:9" ht="15" customHeight="1">
      <c r="C41203" s="220" t="str">
        <f t="shared" si="1286"/>
        <v/>
      </c>
      <c r="I41203" s="218" t="str">
        <f t="shared" si="1287"/>
        <v/>
      </c>
    </row>
    <row r="41204" spans="3:9" ht="15" customHeight="1">
      <c r="C41204" s="220" t="str">
        <f t="shared" si="1286"/>
        <v/>
      </c>
      <c r="I41204" s="218" t="str">
        <f t="shared" si="1287"/>
        <v/>
      </c>
    </row>
    <row r="41205" spans="3:9" ht="15" customHeight="1">
      <c r="C41205" s="220" t="str">
        <f t="shared" si="1286"/>
        <v/>
      </c>
      <c r="I41205" s="218" t="str">
        <f t="shared" si="1287"/>
        <v/>
      </c>
    </row>
    <row r="41206" spans="3:9" ht="15" customHeight="1">
      <c r="C41206" s="220" t="str">
        <f t="shared" si="1286"/>
        <v/>
      </c>
      <c r="I41206" s="218" t="str">
        <f t="shared" si="1287"/>
        <v/>
      </c>
    </row>
    <row r="41207" spans="3:9" ht="15" customHeight="1">
      <c r="C41207" s="220" t="str">
        <f t="shared" si="1286"/>
        <v/>
      </c>
      <c r="I41207" s="218" t="str">
        <f t="shared" si="1287"/>
        <v/>
      </c>
    </row>
    <row r="41208" spans="3:9" ht="15" customHeight="1">
      <c r="C41208" s="220" t="str">
        <f t="shared" si="1286"/>
        <v/>
      </c>
      <c r="I41208" s="218" t="str">
        <f t="shared" si="1287"/>
        <v/>
      </c>
    </row>
    <row r="41209" spans="3:9" ht="15" customHeight="1">
      <c r="C41209" s="220" t="str">
        <f t="shared" si="1286"/>
        <v/>
      </c>
      <c r="I41209" s="218" t="str">
        <f t="shared" si="1287"/>
        <v/>
      </c>
    </row>
    <row r="41210" spans="3:9" ht="15" customHeight="1">
      <c r="C41210" s="220" t="str">
        <f t="shared" si="1286"/>
        <v/>
      </c>
      <c r="I41210" s="218" t="str">
        <f t="shared" si="1287"/>
        <v/>
      </c>
    </row>
    <row r="41211" spans="3:9" ht="15" customHeight="1">
      <c r="C41211" s="220" t="str">
        <f t="shared" si="1286"/>
        <v/>
      </c>
      <c r="I41211" s="218" t="str">
        <f t="shared" si="1287"/>
        <v/>
      </c>
    </row>
    <row r="41212" spans="3:9" ht="15" customHeight="1">
      <c r="C41212" s="220" t="str">
        <f t="shared" si="1286"/>
        <v/>
      </c>
      <c r="I41212" s="218" t="str">
        <f t="shared" si="1287"/>
        <v/>
      </c>
    </row>
    <row r="41213" spans="3:9" ht="15" customHeight="1">
      <c r="C41213" s="220" t="str">
        <f t="shared" si="1286"/>
        <v/>
      </c>
      <c r="I41213" s="218" t="str">
        <f t="shared" si="1287"/>
        <v/>
      </c>
    </row>
    <row r="41214" spans="3:9" ht="15" customHeight="1">
      <c r="C41214" s="220" t="str">
        <f t="shared" si="1286"/>
        <v/>
      </c>
      <c r="I41214" s="218" t="str">
        <f t="shared" si="1287"/>
        <v/>
      </c>
    </row>
    <row r="41215" spans="3:9" ht="15" customHeight="1">
      <c r="C41215" s="220" t="str">
        <f t="shared" si="1286"/>
        <v/>
      </c>
      <c r="I41215" s="218" t="str">
        <f t="shared" si="1287"/>
        <v/>
      </c>
    </row>
    <row r="41216" spans="3:9" ht="15" customHeight="1">
      <c r="C41216" s="220" t="str">
        <f t="shared" si="1286"/>
        <v/>
      </c>
      <c r="I41216" s="218" t="str">
        <f t="shared" si="1287"/>
        <v/>
      </c>
    </row>
    <row r="41217" spans="3:9" ht="15" customHeight="1">
      <c r="C41217" s="220" t="str">
        <f t="shared" si="1286"/>
        <v/>
      </c>
      <c r="I41217" s="218" t="str">
        <f t="shared" si="1287"/>
        <v/>
      </c>
    </row>
    <row r="41218" spans="3:9" ht="15" customHeight="1">
      <c r="C41218" s="220" t="str">
        <f t="shared" si="1286"/>
        <v/>
      </c>
      <c r="I41218" s="218" t="str">
        <f t="shared" si="1287"/>
        <v/>
      </c>
    </row>
    <row r="41219" spans="3:9" ht="15" customHeight="1">
      <c r="C41219" s="220" t="str">
        <f t="shared" si="1286"/>
        <v/>
      </c>
      <c r="I41219" s="218" t="str">
        <f t="shared" si="1287"/>
        <v/>
      </c>
    </row>
    <row r="41220" spans="3:9" ht="15" customHeight="1">
      <c r="C41220" s="220" t="str">
        <f t="shared" si="1286"/>
        <v/>
      </c>
      <c r="I41220" s="218" t="str">
        <f t="shared" si="1287"/>
        <v/>
      </c>
    </row>
    <row r="41221" spans="3:9" ht="15" customHeight="1">
      <c r="C41221" s="220" t="str">
        <f t="shared" si="1286"/>
        <v/>
      </c>
      <c r="I41221" s="218" t="str">
        <f t="shared" si="1287"/>
        <v/>
      </c>
    </row>
    <row r="41222" spans="3:9" ht="15" customHeight="1">
      <c r="C41222" s="220" t="str">
        <f t="shared" ref="C41222:C41285" si="1288">IF(B41222="","",MONTH(B41222))</f>
        <v/>
      </c>
      <c r="I41222" s="218" t="str">
        <f t="shared" ref="I41222:I41285" si="1289">IF(H41222="","",IF(E41222="","Não deixe campos em branco, a planilha resumo de custos e despesas necessita deles para funcionar",IF(F41222="","Não deixe campos em branco, a planilha resumo de custos e despesas necessita deles para funcionar",IF(G41222="","Não deixe campos em branco, a planilha resumo de custos e despesas necessita deles para funcionar",""))))</f>
        <v/>
      </c>
    </row>
    <row r="41223" spans="3:9" ht="15" customHeight="1">
      <c r="C41223" s="220" t="str">
        <f t="shared" si="1288"/>
        <v/>
      </c>
      <c r="I41223" s="218" t="str">
        <f t="shared" si="1289"/>
        <v/>
      </c>
    </row>
    <row r="41224" spans="3:9" ht="15" customHeight="1">
      <c r="C41224" s="220" t="str">
        <f t="shared" si="1288"/>
        <v/>
      </c>
      <c r="I41224" s="218" t="str">
        <f t="shared" si="1289"/>
        <v/>
      </c>
    </row>
    <row r="41225" spans="3:9" ht="15" customHeight="1">
      <c r="C41225" s="220" t="str">
        <f t="shared" si="1288"/>
        <v/>
      </c>
      <c r="I41225" s="218" t="str">
        <f t="shared" si="1289"/>
        <v/>
      </c>
    </row>
    <row r="41226" spans="3:9" ht="15" customHeight="1">
      <c r="C41226" s="220" t="str">
        <f t="shared" si="1288"/>
        <v/>
      </c>
      <c r="I41226" s="218" t="str">
        <f t="shared" si="1289"/>
        <v/>
      </c>
    </row>
    <row r="41227" spans="3:9" ht="15" customHeight="1">
      <c r="C41227" s="220" t="str">
        <f t="shared" si="1288"/>
        <v/>
      </c>
      <c r="I41227" s="218" t="str">
        <f t="shared" si="1289"/>
        <v/>
      </c>
    </row>
    <row r="41228" spans="3:9" ht="15" customHeight="1">
      <c r="C41228" s="220" t="str">
        <f t="shared" si="1288"/>
        <v/>
      </c>
      <c r="I41228" s="218" t="str">
        <f t="shared" si="1289"/>
        <v/>
      </c>
    </row>
    <row r="41229" spans="3:9" ht="15" customHeight="1">
      <c r="C41229" s="220" t="str">
        <f t="shared" si="1288"/>
        <v/>
      </c>
      <c r="I41229" s="218" t="str">
        <f t="shared" si="1289"/>
        <v/>
      </c>
    </row>
    <row r="41230" spans="3:9" ht="15" customHeight="1">
      <c r="C41230" s="220" t="str">
        <f t="shared" si="1288"/>
        <v/>
      </c>
      <c r="I41230" s="218" t="str">
        <f t="shared" si="1289"/>
        <v/>
      </c>
    </row>
    <row r="41231" spans="3:9" ht="15" customHeight="1">
      <c r="C41231" s="220" t="str">
        <f t="shared" si="1288"/>
        <v/>
      </c>
      <c r="I41231" s="218" t="str">
        <f t="shared" si="1289"/>
        <v/>
      </c>
    </row>
    <row r="41232" spans="3:9" ht="15" customHeight="1">
      <c r="C41232" s="220" t="str">
        <f t="shared" si="1288"/>
        <v/>
      </c>
      <c r="I41232" s="218" t="str">
        <f t="shared" si="1289"/>
        <v/>
      </c>
    </row>
    <row r="41233" spans="3:9" ht="15" customHeight="1">
      <c r="C41233" s="220" t="str">
        <f t="shared" si="1288"/>
        <v/>
      </c>
      <c r="I41233" s="218" t="str">
        <f t="shared" si="1289"/>
        <v/>
      </c>
    </row>
    <row r="41234" spans="3:9" ht="15" customHeight="1">
      <c r="C41234" s="220" t="str">
        <f t="shared" si="1288"/>
        <v/>
      </c>
      <c r="I41234" s="218" t="str">
        <f t="shared" si="1289"/>
        <v/>
      </c>
    </row>
    <row r="41235" spans="3:9" ht="15" customHeight="1">
      <c r="C41235" s="220" t="str">
        <f t="shared" si="1288"/>
        <v/>
      </c>
      <c r="I41235" s="218" t="str">
        <f t="shared" si="1289"/>
        <v/>
      </c>
    </row>
    <row r="41236" spans="3:9" ht="15" customHeight="1">
      <c r="C41236" s="220" t="str">
        <f t="shared" si="1288"/>
        <v/>
      </c>
      <c r="I41236" s="218" t="str">
        <f t="shared" si="1289"/>
        <v/>
      </c>
    </row>
    <row r="41237" spans="3:9" ht="15" customHeight="1">
      <c r="C41237" s="220" t="str">
        <f t="shared" si="1288"/>
        <v/>
      </c>
      <c r="I41237" s="218" t="str">
        <f t="shared" si="1289"/>
        <v/>
      </c>
    </row>
    <row r="41238" spans="3:9" ht="15" customHeight="1">
      <c r="C41238" s="220" t="str">
        <f t="shared" si="1288"/>
        <v/>
      </c>
      <c r="I41238" s="218" t="str">
        <f t="shared" si="1289"/>
        <v/>
      </c>
    </row>
    <row r="41239" spans="3:9" ht="15" customHeight="1">
      <c r="C41239" s="220" t="str">
        <f t="shared" si="1288"/>
        <v/>
      </c>
      <c r="I41239" s="218" t="str">
        <f t="shared" si="1289"/>
        <v/>
      </c>
    </row>
    <row r="41240" spans="3:9" ht="15" customHeight="1">
      <c r="C41240" s="220" t="str">
        <f t="shared" si="1288"/>
        <v/>
      </c>
      <c r="I41240" s="218" t="str">
        <f t="shared" si="1289"/>
        <v/>
      </c>
    </row>
    <row r="41241" spans="3:9" ht="15" customHeight="1">
      <c r="C41241" s="220" t="str">
        <f t="shared" si="1288"/>
        <v/>
      </c>
      <c r="I41241" s="218" t="str">
        <f t="shared" si="1289"/>
        <v/>
      </c>
    </row>
    <row r="41242" spans="3:9" ht="15" customHeight="1">
      <c r="C41242" s="220" t="str">
        <f t="shared" si="1288"/>
        <v/>
      </c>
      <c r="I41242" s="218" t="str">
        <f t="shared" si="1289"/>
        <v/>
      </c>
    </row>
    <row r="41243" spans="3:9" ht="15" customHeight="1">
      <c r="C41243" s="220" t="str">
        <f t="shared" si="1288"/>
        <v/>
      </c>
      <c r="I41243" s="218" t="str">
        <f t="shared" si="1289"/>
        <v/>
      </c>
    </row>
    <row r="41244" spans="3:9" ht="15" customHeight="1">
      <c r="C41244" s="220" t="str">
        <f t="shared" si="1288"/>
        <v/>
      </c>
      <c r="I41244" s="218" t="str">
        <f t="shared" si="1289"/>
        <v/>
      </c>
    </row>
    <row r="41245" spans="3:9" ht="15" customHeight="1">
      <c r="C41245" s="220" t="str">
        <f t="shared" si="1288"/>
        <v/>
      </c>
      <c r="I41245" s="218" t="str">
        <f t="shared" si="1289"/>
        <v/>
      </c>
    </row>
    <row r="41246" spans="3:9" ht="15" customHeight="1">
      <c r="C41246" s="220" t="str">
        <f t="shared" si="1288"/>
        <v/>
      </c>
      <c r="I41246" s="218" t="str">
        <f t="shared" si="1289"/>
        <v/>
      </c>
    </row>
    <row r="41247" spans="3:9" ht="15" customHeight="1">
      <c r="C41247" s="220" t="str">
        <f t="shared" si="1288"/>
        <v/>
      </c>
      <c r="I41247" s="218" t="str">
        <f t="shared" si="1289"/>
        <v/>
      </c>
    </row>
    <row r="41248" spans="3:9" ht="15" customHeight="1">
      <c r="C41248" s="220" t="str">
        <f t="shared" si="1288"/>
        <v/>
      </c>
      <c r="I41248" s="218" t="str">
        <f t="shared" si="1289"/>
        <v/>
      </c>
    </row>
    <row r="41249" spans="3:9" ht="15" customHeight="1">
      <c r="C41249" s="220" t="str">
        <f t="shared" si="1288"/>
        <v/>
      </c>
      <c r="I41249" s="218" t="str">
        <f t="shared" si="1289"/>
        <v/>
      </c>
    </row>
    <row r="41250" spans="3:9" ht="15" customHeight="1">
      <c r="C41250" s="220" t="str">
        <f t="shared" si="1288"/>
        <v/>
      </c>
      <c r="I41250" s="218" t="str">
        <f t="shared" si="1289"/>
        <v/>
      </c>
    </row>
    <row r="41251" spans="3:9" ht="15" customHeight="1">
      <c r="C41251" s="220" t="str">
        <f t="shared" si="1288"/>
        <v/>
      </c>
      <c r="I41251" s="218" t="str">
        <f t="shared" si="1289"/>
        <v/>
      </c>
    </row>
    <row r="41252" spans="3:9" ht="15" customHeight="1">
      <c r="C41252" s="220" t="str">
        <f t="shared" si="1288"/>
        <v/>
      </c>
      <c r="I41252" s="218" t="str">
        <f t="shared" si="1289"/>
        <v/>
      </c>
    </row>
    <row r="41253" spans="3:9" ht="15" customHeight="1">
      <c r="C41253" s="220" t="str">
        <f t="shared" si="1288"/>
        <v/>
      </c>
      <c r="I41253" s="218" t="str">
        <f t="shared" si="1289"/>
        <v/>
      </c>
    </row>
    <row r="41254" spans="3:9" ht="15" customHeight="1">
      <c r="C41254" s="220" t="str">
        <f t="shared" si="1288"/>
        <v/>
      </c>
      <c r="I41254" s="218" t="str">
        <f t="shared" si="1289"/>
        <v/>
      </c>
    </row>
    <row r="41255" spans="3:9" ht="15" customHeight="1">
      <c r="C41255" s="220" t="str">
        <f t="shared" si="1288"/>
        <v/>
      </c>
      <c r="I41255" s="218" t="str">
        <f t="shared" si="1289"/>
        <v/>
      </c>
    </row>
    <row r="41256" spans="3:9" ht="15" customHeight="1">
      <c r="C41256" s="220" t="str">
        <f t="shared" si="1288"/>
        <v/>
      </c>
      <c r="I41256" s="218" t="str">
        <f t="shared" si="1289"/>
        <v/>
      </c>
    </row>
    <row r="41257" spans="3:9" ht="15" customHeight="1">
      <c r="C41257" s="220" t="str">
        <f t="shared" si="1288"/>
        <v/>
      </c>
      <c r="I41257" s="218" t="str">
        <f t="shared" si="1289"/>
        <v/>
      </c>
    </row>
    <row r="41258" spans="3:9" ht="15" customHeight="1">
      <c r="C41258" s="220" t="str">
        <f t="shared" si="1288"/>
        <v/>
      </c>
      <c r="I41258" s="218" t="str">
        <f t="shared" si="1289"/>
        <v/>
      </c>
    </row>
    <row r="41259" spans="3:9" ht="15" customHeight="1">
      <c r="C41259" s="220" t="str">
        <f t="shared" si="1288"/>
        <v/>
      </c>
      <c r="I41259" s="218" t="str">
        <f t="shared" si="1289"/>
        <v/>
      </c>
    </row>
    <row r="41260" spans="3:9" ht="15" customHeight="1">
      <c r="C41260" s="220" t="str">
        <f t="shared" si="1288"/>
        <v/>
      </c>
      <c r="I41260" s="218" t="str">
        <f t="shared" si="1289"/>
        <v/>
      </c>
    </row>
    <row r="41261" spans="3:9" ht="15" customHeight="1">
      <c r="C41261" s="220" t="str">
        <f t="shared" si="1288"/>
        <v/>
      </c>
      <c r="I41261" s="218" t="str">
        <f t="shared" si="1289"/>
        <v/>
      </c>
    </row>
    <row r="41262" spans="3:9" ht="15" customHeight="1">
      <c r="C41262" s="220" t="str">
        <f t="shared" si="1288"/>
        <v/>
      </c>
      <c r="I41262" s="218" t="str">
        <f t="shared" si="1289"/>
        <v/>
      </c>
    </row>
    <row r="41263" spans="3:9" ht="15" customHeight="1">
      <c r="C41263" s="220" t="str">
        <f t="shared" si="1288"/>
        <v/>
      </c>
      <c r="I41263" s="218" t="str">
        <f t="shared" si="1289"/>
        <v/>
      </c>
    </row>
    <row r="41264" spans="3:9" ht="15" customHeight="1">
      <c r="C41264" s="220" t="str">
        <f t="shared" si="1288"/>
        <v/>
      </c>
      <c r="I41264" s="218" t="str">
        <f t="shared" si="1289"/>
        <v/>
      </c>
    </row>
    <row r="41265" spans="3:9" ht="15" customHeight="1">
      <c r="C41265" s="220" t="str">
        <f t="shared" si="1288"/>
        <v/>
      </c>
      <c r="I41265" s="218" t="str">
        <f t="shared" si="1289"/>
        <v/>
      </c>
    </row>
    <row r="41266" spans="3:9" ht="15" customHeight="1">
      <c r="C41266" s="220" t="str">
        <f t="shared" si="1288"/>
        <v/>
      </c>
      <c r="I41266" s="218" t="str">
        <f t="shared" si="1289"/>
        <v/>
      </c>
    </row>
    <row r="41267" spans="3:9" ht="15" customHeight="1">
      <c r="C41267" s="220" t="str">
        <f t="shared" si="1288"/>
        <v/>
      </c>
      <c r="I41267" s="218" t="str">
        <f t="shared" si="1289"/>
        <v/>
      </c>
    </row>
    <row r="41268" spans="3:9" ht="15" customHeight="1">
      <c r="C41268" s="220" t="str">
        <f t="shared" si="1288"/>
        <v/>
      </c>
      <c r="I41268" s="218" t="str">
        <f t="shared" si="1289"/>
        <v/>
      </c>
    </row>
    <row r="41269" spans="3:9" ht="15" customHeight="1">
      <c r="C41269" s="220" t="str">
        <f t="shared" si="1288"/>
        <v/>
      </c>
      <c r="I41269" s="218" t="str">
        <f t="shared" si="1289"/>
        <v/>
      </c>
    </row>
    <row r="41270" spans="3:9" ht="15" customHeight="1">
      <c r="C41270" s="220" t="str">
        <f t="shared" si="1288"/>
        <v/>
      </c>
      <c r="I41270" s="218" t="str">
        <f t="shared" si="1289"/>
        <v/>
      </c>
    </row>
    <row r="41271" spans="3:9" ht="15" customHeight="1">
      <c r="C41271" s="220" t="str">
        <f t="shared" si="1288"/>
        <v/>
      </c>
      <c r="I41271" s="218" t="str">
        <f t="shared" si="1289"/>
        <v/>
      </c>
    </row>
    <row r="41272" spans="3:9" ht="15" customHeight="1">
      <c r="C41272" s="220" t="str">
        <f t="shared" si="1288"/>
        <v/>
      </c>
      <c r="I41272" s="218" t="str">
        <f t="shared" si="1289"/>
        <v/>
      </c>
    </row>
    <row r="41273" spans="3:9" ht="15" customHeight="1">
      <c r="C41273" s="220" t="str">
        <f t="shared" si="1288"/>
        <v/>
      </c>
      <c r="I41273" s="218" t="str">
        <f t="shared" si="1289"/>
        <v/>
      </c>
    </row>
    <row r="41274" spans="3:9" ht="15" customHeight="1">
      <c r="C41274" s="220" t="str">
        <f t="shared" si="1288"/>
        <v/>
      </c>
      <c r="I41274" s="218" t="str">
        <f t="shared" si="1289"/>
        <v/>
      </c>
    </row>
    <row r="41275" spans="3:9" ht="15" customHeight="1">
      <c r="C41275" s="220" t="str">
        <f t="shared" si="1288"/>
        <v/>
      </c>
      <c r="I41275" s="218" t="str">
        <f t="shared" si="1289"/>
        <v/>
      </c>
    </row>
    <row r="41276" spans="3:9" ht="15" customHeight="1">
      <c r="C41276" s="220" t="str">
        <f t="shared" si="1288"/>
        <v/>
      </c>
      <c r="I41276" s="218" t="str">
        <f t="shared" si="1289"/>
        <v/>
      </c>
    </row>
    <row r="41277" spans="3:9" ht="15" customHeight="1">
      <c r="C41277" s="220" t="str">
        <f t="shared" si="1288"/>
        <v/>
      </c>
      <c r="I41277" s="218" t="str">
        <f t="shared" si="1289"/>
        <v/>
      </c>
    </row>
    <row r="41278" spans="3:9" ht="15" customHeight="1">
      <c r="C41278" s="220" t="str">
        <f t="shared" si="1288"/>
        <v/>
      </c>
      <c r="I41278" s="218" t="str">
        <f t="shared" si="1289"/>
        <v/>
      </c>
    </row>
    <row r="41279" spans="3:9" ht="15" customHeight="1">
      <c r="C41279" s="220" t="str">
        <f t="shared" si="1288"/>
        <v/>
      </c>
      <c r="I41279" s="218" t="str">
        <f t="shared" si="1289"/>
        <v/>
      </c>
    </row>
    <row r="41280" spans="3:9" ht="15" customHeight="1">
      <c r="C41280" s="220" t="str">
        <f t="shared" si="1288"/>
        <v/>
      </c>
      <c r="I41280" s="218" t="str">
        <f t="shared" si="1289"/>
        <v/>
      </c>
    </row>
    <row r="41281" spans="3:9" ht="15" customHeight="1">
      <c r="C41281" s="220" t="str">
        <f t="shared" si="1288"/>
        <v/>
      </c>
      <c r="I41281" s="218" t="str">
        <f t="shared" si="1289"/>
        <v/>
      </c>
    </row>
    <row r="41282" spans="3:9" ht="15" customHeight="1">
      <c r="C41282" s="220" t="str">
        <f t="shared" si="1288"/>
        <v/>
      </c>
      <c r="I41282" s="218" t="str">
        <f t="shared" si="1289"/>
        <v/>
      </c>
    </row>
    <row r="41283" spans="3:9" ht="15" customHeight="1">
      <c r="C41283" s="220" t="str">
        <f t="shared" si="1288"/>
        <v/>
      </c>
      <c r="I41283" s="218" t="str">
        <f t="shared" si="1289"/>
        <v/>
      </c>
    </row>
    <row r="41284" spans="3:9" ht="15" customHeight="1">
      <c r="C41284" s="220" t="str">
        <f t="shared" si="1288"/>
        <v/>
      </c>
      <c r="I41284" s="218" t="str">
        <f t="shared" si="1289"/>
        <v/>
      </c>
    </row>
    <row r="41285" spans="3:9" ht="15" customHeight="1">
      <c r="C41285" s="220" t="str">
        <f t="shared" si="1288"/>
        <v/>
      </c>
      <c r="I41285" s="218" t="str">
        <f t="shared" si="1289"/>
        <v/>
      </c>
    </row>
    <row r="41286" spans="3:9" ht="15" customHeight="1">
      <c r="C41286" s="220" t="str">
        <f t="shared" ref="C41286:C41349" si="1290">IF(B41286="","",MONTH(B41286))</f>
        <v/>
      </c>
      <c r="I41286" s="218" t="str">
        <f t="shared" ref="I41286:I41349" si="1291">IF(H41286="","",IF(E41286="","Não deixe campos em branco, a planilha resumo de custos e despesas necessita deles para funcionar",IF(F41286="","Não deixe campos em branco, a planilha resumo de custos e despesas necessita deles para funcionar",IF(G41286="","Não deixe campos em branco, a planilha resumo de custos e despesas necessita deles para funcionar",""))))</f>
        <v/>
      </c>
    </row>
    <row r="41287" spans="3:9" ht="15" customHeight="1">
      <c r="C41287" s="220" t="str">
        <f t="shared" si="1290"/>
        <v/>
      </c>
      <c r="I41287" s="218" t="str">
        <f t="shared" si="1291"/>
        <v/>
      </c>
    </row>
    <row r="41288" spans="3:9" ht="15" customHeight="1">
      <c r="C41288" s="220" t="str">
        <f t="shared" si="1290"/>
        <v/>
      </c>
      <c r="I41288" s="218" t="str">
        <f t="shared" si="1291"/>
        <v/>
      </c>
    </row>
    <row r="41289" spans="3:9" ht="15" customHeight="1">
      <c r="C41289" s="220" t="str">
        <f t="shared" si="1290"/>
        <v/>
      </c>
      <c r="I41289" s="218" t="str">
        <f t="shared" si="1291"/>
        <v/>
      </c>
    </row>
    <row r="41290" spans="3:9" ht="15" customHeight="1">
      <c r="C41290" s="220" t="str">
        <f t="shared" si="1290"/>
        <v/>
      </c>
      <c r="I41290" s="218" t="str">
        <f t="shared" si="1291"/>
        <v/>
      </c>
    </row>
    <row r="41291" spans="3:9" ht="15" customHeight="1">
      <c r="C41291" s="220" t="str">
        <f t="shared" si="1290"/>
        <v/>
      </c>
      <c r="I41291" s="218" t="str">
        <f t="shared" si="1291"/>
        <v/>
      </c>
    </row>
    <row r="41292" spans="3:9" ht="15" customHeight="1">
      <c r="C41292" s="220" t="str">
        <f t="shared" si="1290"/>
        <v/>
      </c>
      <c r="I41292" s="218" t="str">
        <f t="shared" si="1291"/>
        <v/>
      </c>
    </row>
    <row r="41293" spans="3:9" ht="15" customHeight="1">
      <c r="C41293" s="220" t="str">
        <f t="shared" si="1290"/>
        <v/>
      </c>
      <c r="I41293" s="218" t="str">
        <f t="shared" si="1291"/>
        <v/>
      </c>
    </row>
    <row r="41294" spans="3:9" ht="15" customHeight="1">
      <c r="C41294" s="220" t="str">
        <f t="shared" si="1290"/>
        <v/>
      </c>
      <c r="I41294" s="218" t="str">
        <f t="shared" si="1291"/>
        <v/>
      </c>
    </row>
    <row r="41295" spans="3:9" ht="15" customHeight="1">
      <c r="C41295" s="220" t="str">
        <f t="shared" si="1290"/>
        <v/>
      </c>
      <c r="I41295" s="218" t="str">
        <f t="shared" si="1291"/>
        <v/>
      </c>
    </row>
    <row r="41296" spans="3:9" ht="15" customHeight="1">
      <c r="C41296" s="220" t="str">
        <f t="shared" si="1290"/>
        <v/>
      </c>
      <c r="I41296" s="218" t="str">
        <f t="shared" si="1291"/>
        <v/>
      </c>
    </row>
    <row r="41297" spans="3:9" ht="15" customHeight="1">
      <c r="C41297" s="220" t="str">
        <f t="shared" si="1290"/>
        <v/>
      </c>
      <c r="I41297" s="218" t="str">
        <f t="shared" si="1291"/>
        <v/>
      </c>
    </row>
    <row r="41298" spans="3:9" ht="15" customHeight="1">
      <c r="C41298" s="220" t="str">
        <f t="shared" si="1290"/>
        <v/>
      </c>
      <c r="I41298" s="218" t="str">
        <f t="shared" si="1291"/>
        <v/>
      </c>
    </row>
    <row r="41299" spans="3:9" ht="15" customHeight="1">
      <c r="C41299" s="220" t="str">
        <f t="shared" si="1290"/>
        <v/>
      </c>
      <c r="I41299" s="218" t="str">
        <f t="shared" si="1291"/>
        <v/>
      </c>
    </row>
    <row r="41300" spans="3:9" ht="15" customHeight="1">
      <c r="C41300" s="220" t="str">
        <f t="shared" si="1290"/>
        <v/>
      </c>
      <c r="I41300" s="218" t="str">
        <f t="shared" si="1291"/>
        <v/>
      </c>
    </row>
    <row r="41301" spans="3:9" ht="15" customHeight="1">
      <c r="C41301" s="220" t="str">
        <f t="shared" si="1290"/>
        <v/>
      </c>
      <c r="I41301" s="218" t="str">
        <f t="shared" si="1291"/>
        <v/>
      </c>
    </row>
    <row r="41302" spans="3:9" ht="15" customHeight="1">
      <c r="C41302" s="220" t="str">
        <f t="shared" si="1290"/>
        <v/>
      </c>
      <c r="I41302" s="218" t="str">
        <f t="shared" si="1291"/>
        <v/>
      </c>
    </row>
    <row r="41303" spans="3:9" ht="15" customHeight="1">
      <c r="C41303" s="220" t="str">
        <f t="shared" si="1290"/>
        <v/>
      </c>
      <c r="I41303" s="218" t="str">
        <f t="shared" si="1291"/>
        <v/>
      </c>
    </row>
    <row r="41304" spans="3:9" ht="15" customHeight="1">
      <c r="C41304" s="220" t="str">
        <f t="shared" si="1290"/>
        <v/>
      </c>
      <c r="I41304" s="218" t="str">
        <f t="shared" si="1291"/>
        <v/>
      </c>
    </row>
    <row r="41305" spans="3:9" ht="15" customHeight="1">
      <c r="C41305" s="220" t="str">
        <f t="shared" si="1290"/>
        <v/>
      </c>
      <c r="I41305" s="218" t="str">
        <f t="shared" si="1291"/>
        <v/>
      </c>
    </row>
    <row r="41306" spans="3:9" ht="15" customHeight="1">
      <c r="C41306" s="220" t="str">
        <f t="shared" si="1290"/>
        <v/>
      </c>
      <c r="I41306" s="218" t="str">
        <f t="shared" si="1291"/>
        <v/>
      </c>
    </row>
    <row r="41307" spans="3:9" ht="15" customHeight="1">
      <c r="C41307" s="220" t="str">
        <f t="shared" si="1290"/>
        <v/>
      </c>
      <c r="I41307" s="218" t="str">
        <f t="shared" si="1291"/>
        <v/>
      </c>
    </row>
    <row r="41308" spans="3:9" ht="15" customHeight="1">
      <c r="C41308" s="220" t="str">
        <f t="shared" si="1290"/>
        <v/>
      </c>
      <c r="I41308" s="218" t="str">
        <f t="shared" si="1291"/>
        <v/>
      </c>
    </row>
    <row r="41309" spans="3:9" ht="15" customHeight="1">
      <c r="C41309" s="220" t="str">
        <f t="shared" si="1290"/>
        <v/>
      </c>
      <c r="I41309" s="218" t="str">
        <f t="shared" si="1291"/>
        <v/>
      </c>
    </row>
    <row r="41310" spans="3:9" ht="15" customHeight="1">
      <c r="C41310" s="220" t="str">
        <f t="shared" si="1290"/>
        <v/>
      </c>
      <c r="I41310" s="218" t="str">
        <f t="shared" si="1291"/>
        <v/>
      </c>
    </row>
    <row r="41311" spans="3:9" ht="15" customHeight="1">
      <c r="C41311" s="220" t="str">
        <f t="shared" si="1290"/>
        <v/>
      </c>
      <c r="I41311" s="218" t="str">
        <f t="shared" si="1291"/>
        <v/>
      </c>
    </row>
    <row r="41312" spans="3:9" ht="15" customHeight="1">
      <c r="C41312" s="220" t="str">
        <f t="shared" si="1290"/>
        <v/>
      </c>
      <c r="I41312" s="218" t="str">
        <f t="shared" si="1291"/>
        <v/>
      </c>
    </row>
    <row r="41313" spans="3:9" ht="15" customHeight="1">
      <c r="C41313" s="220" t="str">
        <f t="shared" si="1290"/>
        <v/>
      </c>
      <c r="I41313" s="218" t="str">
        <f t="shared" si="1291"/>
        <v/>
      </c>
    </row>
    <row r="41314" spans="3:9" ht="15" customHeight="1">
      <c r="C41314" s="220" t="str">
        <f t="shared" si="1290"/>
        <v/>
      </c>
      <c r="I41314" s="218" t="str">
        <f t="shared" si="1291"/>
        <v/>
      </c>
    </row>
    <row r="41315" spans="3:9" ht="15" customHeight="1">
      <c r="C41315" s="220" t="str">
        <f t="shared" si="1290"/>
        <v/>
      </c>
      <c r="I41315" s="218" t="str">
        <f t="shared" si="1291"/>
        <v/>
      </c>
    </row>
    <row r="41316" spans="3:9" ht="15" customHeight="1">
      <c r="C41316" s="220" t="str">
        <f t="shared" si="1290"/>
        <v/>
      </c>
      <c r="I41316" s="218" t="str">
        <f t="shared" si="1291"/>
        <v/>
      </c>
    </row>
    <row r="41317" spans="3:9" ht="15" customHeight="1">
      <c r="C41317" s="220" t="str">
        <f t="shared" si="1290"/>
        <v/>
      </c>
      <c r="I41317" s="218" t="str">
        <f t="shared" si="1291"/>
        <v/>
      </c>
    </row>
    <row r="41318" spans="3:9" ht="15" customHeight="1">
      <c r="C41318" s="220" t="str">
        <f t="shared" si="1290"/>
        <v/>
      </c>
      <c r="I41318" s="218" t="str">
        <f t="shared" si="1291"/>
        <v/>
      </c>
    </row>
    <row r="41319" spans="3:9" ht="15" customHeight="1">
      <c r="C41319" s="220" t="str">
        <f t="shared" si="1290"/>
        <v/>
      </c>
      <c r="I41319" s="218" t="str">
        <f t="shared" si="1291"/>
        <v/>
      </c>
    </row>
    <row r="41320" spans="3:9" ht="15" customHeight="1">
      <c r="C41320" s="220" t="str">
        <f t="shared" si="1290"/>
        <v/>
      </c>
      <c r="I41320" s="218" t="str">
        <f t="shared" si="1291"/>
        <v/>
      </c>
    </row>
    <row r="41321" spans="3:9" ht="15" customHeight="1">
      <c r="C41321" s="220" t="str">
        <f t="shared" si="1290"/>
        <v/>
      </c>
      <c r="I41321" s="218" t="str">
        <f t="shared" si="1291"/>
        <v/>
      </c>
    </row>
    <row r="41322" spans="3:9" ht="15" customHeight="1">
      <c r="C41322" s="220" t="str">
        <f t="shared" si="1290"/>
        <v/>
      </c>
      <c r="I41322" s="218" t="str">
        <f t="shared" si="1291"/>
        <v/>
      </c>
    </row>
    <row r="41323" spans="3:9" ht="15" customHeight="1">
      <c r="C41323" s="220" t="str">
        <f t="shared" si="1290"/>
        <v/>
      </c>
      <c r="I41323" s="218" t="str">
        <f t="shared" si="1291"/>
        <v/>
      </c>
    </row>
    <row r="41324" spans="3:9" ht="15" customHeight="1">
      <c r="C41324" s="220" t="str">
        <f t="shared" si="1290"/>
        <v/>
      </c>
      <c r="I41324" s="218" t="str">
        <f t="shared" si="1291"/>
        <v/>
      </c>
    </row>
    <row r="41325" spans="3:9" ht="15" customHeight="1">
      <c r="C41325" s="220" t="str">
        <f t="shared" si="1290"/>
        <v/>
      </c>
      <c r="I41325" s="218" t="str">
        <f t="shared" si="1291"/>
        <v/>
      </c>
    </row>
    <row r="41326" spans="3:9" ht="15" customHeight="1">
      <c r="C41326" s="220" t="str">
        <f t="shared" si="1290"/>
        <v/>
      </c>
      <c r="I41326" s="218" t="str">
        <f t="shared" si="1291"/>
        <v/>
      </c>
    </row>
    <row r="41327" spans="3:9" ht="15" customHeight="1">
      <c r="C41327" s="220" t="str">
        <f t="shared" si="1290"/>
        <v/>
      </c>
      <c r="I41327" s="218" t="str">
        <f t="shared" si="1291"/>
        <v/>
      </c>
    </row>
    <row r="41328" spans="3:9" ht="15" customHeight="1">
      <c r="C41328" s="220" t="str">
        <f t="shared" si="1290"/>
        <v/>
      </c>
      <c r="I41328" s="218" t="str">
        <f t="shared" si="1291"/>
        <v/>
      </c>
    </row>
    <row r="41329" spans="3:9" ht="15" customHeight="1">
      <c r="C41329" s="220" t="str">
        <f t="shared" si="1290"/>
        <v/>
      </c>
      <c r="I41329" s="218" t="str">
        <f t="shared" si="1291"/>
        <v/>
      </c>
    </row>
    <row r="41330" spans="3:9" ht="15" customHeight="1">
      <c r="C41330" s="220" t="str">
        <f t="shared" si="1290"/>
        <v/>
      </c>
      <c r="I41330" s="218" t="str">
        <f t="shared" si="1291"/>
        <v/>
      </c>
    </row>
    <row r="41331" spans="3:9" ht="15" customHeight="1">
      <c r="C41331" s="220" t="str">
        <f t="shared" si="1290"/>
        <v/>
      </c>
      <c r="I41331" s="218" t="str">
        <f t="shared" si="1291"/>
        <v/>
      </c>
    </row>
    <row r="41332" spans="3:9" ht="15" customHeight="1">
      <c r="C41332" s="220" t="str">
        <f t="shared" si="1290"/>
        <v/>
      </c>
      <c r="I41332" s="218" t="str">
        <f t="shared" si="1291"/>
        <v/>
      </c>
    </row>
    <row r="41333" spans="3:9" ht="15" customHeight="1">
      <c r="C41333" s="220" t="str">
        <f t="shared" si="1290"/>
        <v/>
      </c>
      <c r="I41333" s="218" t="str">
        <f t="shared" si="1291"/>
        <v/>
      </c>
    </row>
    <row r="41334" spans="3:9" ht="15" customHeight="1">
      <c r="C41334" s="220" t="str">
        <f t="shared" si="1290"/>
        <v/>
      </c>
      <c r="I41334" s="218" t="str">
        <f t="shared" si="1291"/>
        <v/>
      </c>
    </row>
    <row r="41335" spans="3:9" ht="15" customHeight="1">
      <c r="C41335" s="220" t="str">
        <f t="shared" si="1290"/>
        <v/>
      </c>
      <c r="I41335" s="218" t="str">
        <f t="shared" si="1291"/>
        <v/>
      </c>
    </row>
    <row r="41336" spans="3:9" ht="15" customHeight="1">
      <c r="C41336" s="220" t="str">
        <f t="shared" si="1290"/>
        <v/>
      </c>
      <c r="I41336" s="218" t="str">
        <f t="shared" si="1291"/>
        <v/>
      </c>
    </row>
    <row r="41337" spans="3:9" ht="15" customHeight="1">
      <c r="C41337" s="220" t="str">
        <f t="shared" si="1290"/>
        <v/>
      </c>
      <c r="I41337" s="218" t="str">
        <f t="shared" si="1291"/>
        <v/>
      </c>
    </row>
    <row r="41338" spans="3:9" ht="15" customHeight="1">
      <c r="C41338" s="220" t="str">
        <f t="shared" si="1290"/>
        <v/>
      </c>
      <c r="I41338" s="218" t="str">
        <f t="shared" si="1291"/>
        <v/>
      </c>
    </row>
    <row r="41339" spans="3:9" ht="15" customHeight="1">
      <c r="C41339" s="220" t="str">
        <f t="shared" si="1290"/>
        <v/>
      </c>
      <c r="I41339" s="218" t="str">
        <f t="shared" si="1291"/>
        <v/>
      </c>
    </row>
    <row r="41340" spans="3:9" ht="15" customHeight="1">
      <c r="C41340" s="220" t="str">
        <f t="shared" si="1290"/>
        <v/>
      </c>
      <c r="I41340" s="218" t="str">
        <f t="shared" si="1291"/>
        <v/>
      </c>
    </row>
    <row r="41341" spans="3:9" ht="15" customHeight="1">
      <c r="C41341" s="220" t="str">
        <f t="shared" si="1290"/>
        <v/>
      </c>
      <c r="I41341" s="218" t="str">
        <f t="shared" si="1291"/>
        <v/>
      </c>
    </row>
    <row r="41342" spans="3:9" ht="15" customHeight="1">
      <c r="C41342" s="220" t="str">
        <f t="shared" si="1290"/>
        <v/>
      </c>
      <c r="I41342" s="218" t="str">
        <f t="shared" si="1291"/>
        <v/>
      </c>
    </row>
    <row r="41343" spans="3:9" ht="15" customHeight="1">
      <c r="C41343" s="220" t="str">
        <f t="shared" si="1290"/>
        <v/>
      </c>
      <c r="I41343" s="218" t="str">
        <f t="shared" si="1291"/>
        <v/>
      </c>
    </row>
    <row r="41344" spans="3:9" ht="15" customHeight="1">
      <c r="C41344" s="220" t="str">
        <f t="shared" si="1290"/>
        <v/>
      </c>
      <c r="I41344" s="218" t="str">
        <f t="shared" si="1291"/>
        <v/>
      </c>
    </row>
    <row r="41345" spans="3:9" ht="15" customHeight="1">
      <c r="C41345" s="220" t="str">
        <f t="shared" si="1290"/>
        <v/>
      </c>
      <c r="I41345" s="218" t="str">
        <f t="shared" si="1291"/>
        <v/>
      </c>
    </row>
    <row r="41346" spans="3:9" ht="15" customHeight="1">
      <c r="C41346" s="220" t="str">
        <f t="shared" si="1290"/>
        <v/>
      </c>
      <c r="I41346" s="218" t="str">
        <f t="shared" si="1291"/>
        <v/>
      </c>
    </row>
    <row r="41347" spans="3:9" ht="15" customHeight="1">
      <c r="C41347" s="220" t="str">
        <f t="shared" si="1290"/>
        <v/>
      </c>
      <c r="I41347" s="218" t="str">
        <f t="shared" si="1291"/>
        <v/>
      </c>
    </row>
    <row r="41348" spans="3:9" ht="15" customHeight="1">
      <c r="C41348" s="220" t="str">
        <f t="shared" si="1290"/>
        <v/>
      </c>
      <c r="I41348" s="218" t="str">
        <f t="shared" si="1291"/>
        <v/>
      </c>
    </row>
    <row r="41349" spans="3:9" ht="15" customHeight="1">
      <c r="C41349" s="220" t="str">
        <f t="shared" si="1290"/>
        <v/>
      </c>
      <c r="I41349" s="218" t="str">
        <f t="shared" si="1291"/>
        <v/>
      </c>
    </row>
    <row r="41350" spans="3:9" ht="15" customHeight="1">
      <c r="C41350" s="220" t="str">
        <f t="shared" ref="C41350:C41413" si="1292">IF(B41350="","",MONTH(B41350))</f>
        <v/>
      </c>
      <c r="I41350" s="218" t="str">
        <f t="shared" ref="I41350:I41413" si="1293">IF(H41350="","",IF(E41350="","Não deixe campos em branco, a planilha resumo de custos e despesas necessita deles para funcionar",IF(F41350="","Não deixe campos em branco, a planilha resumo de custos e despesas necessita deles para funcionar",IF(G41350="","Não deixe campos em branco, a planilha resumo de custos e despesas necessita deles para funcionar",""))))</f>
        <v/>
      </c>
    </row>
    <row r="41351" spans="3:9" ht="15" customHeight="1">
      <c r="C41351" s="220" t="str">
        <f t="shared" si="1292"/>
        <v/>
      </c>
      <c r="I41351" s="218" t="str">
        <f t="shared" si="1293"/>
        <v/>
      </c>
    </row>
    <row r="41352" spans="3:9" ht="15" customHeight="1">
      <c r="C41352" s="220" t="str">
        <f t="shared" si="1292"/>
        <v/>
      </c>
      <c r="I41352" s="218" t="str">
        <f t="shared" si="1293"/>
        <v/>
      </c>
    </row>
    <row r="41353" spans="3:9" ht="15" customHeight="1">
      <c r="C41353" s="220" t="str">
        <f t="shared" si="1292"/>
        <v/>
      </c>
      <c r="I41353" s="218" t="str">
        <f t="shared" si="1293"/>
        <v/>
      </c>
    </row>
    <row r="41354" spans="3:9" ht="15" customHeight="1">
      <c r="C41354" s="220" t="str">
        <f t="shared" si="1292"/>
        <v/>
      </c>
      <c r="I41354" s="218" t="str">
        <f t="shared" si="1293"/>
        <v/>
      </c>
    </row>
    <row r="41355" spans="3:9" ht="15" customHeight="1">
      <c r="C41355" s="220" t="str">
        <f t="shared" si="1292"/>
        <v/>
      </c>
      <c r="I41355" s="218" t="str">
        <f t="shared" si="1293"/>
        <v/>
      </c>
    </row>
    <row r="41356" spans="3:9" ht="15" customHeight="1">
      <c r="C41356" s="220" t="str">
        <f t="shared" si="1292"/>
        <v/>
      </c>
      <c r="I41356" s="218" t="str">
        <f t="shared" si="1293"/>
        <v/>
      </c>
    </row>
    <row r="41357" spans="3:9" ht="15" customHeight="1">
      <c r="C41357" s="220" t="str">
        <f t="shared" si="1292"/>
        <v/>
      </c>
      <c r="I41357" s="218" t="str">
        <f t="shared" si="1293"/>
        <v/>
      </c>
    </row>
    <row r="41358" spans="3:9" ht="15" customHeight="1">
      <c r="C41358" s="220" t="str">
        <f t="shared" si="1292"/>
        <v/>
      </c>
      <c r="I41358" s="218" t="str">
        <f t="shared" si="1293"/>
        <v/>
      </c>
    </row>
    <row r="41359" spans="3:9" ht="15" customHeight="1">
      <c r="C41359" s="220" t="str">
        <f t="shared" si="1292"/>
        <v/>
      </c>
      <c r="I41359" s="218" t="str">
        <f t="shared" si="1293"/>
        <v/>
      </c>
    </row>
    <row r="41360" spans="3:9" ht="15" customHeight="1">
      <c r="C41360" s="220" t="str">
        <f t="shared" si="1292"/>
        <v/>
      </c>
      <c r="I41360" s="218" t="str">
        <f t="shared" si="1293"/>
        <v/>
      </c>
    </row>
    <row r="41361" spans="3:9" ht="15" customHeight="1">
      <c r="C41361" s="220" t="str">
        <f t="shared" si="1292"/>
        <v/>
      </c>
      <c r="I41361" s="218" t="str">
        <f t="shared" si="1293"/>
        <v/>
      </c>
    </row>
    <row r="41362" spans="3:9" ht="15" customHeight="1">
      <c r="C41362" s="220" t="str">
        <f t="shared" si="1292"/>
        <v/>
      </c>
      <c r="I41362" s="218" t="str">
        <f t="shared" si="1293"/>
        <v/>
      </c>
    </row>
    <row r="41363" spans="3:9" ht="15" customHeight="1">
      <c r="C41363" s="220" t="str">
        <f t="shared" si="1292"/>
        <v/>
      </c>
      <c r="I41363" s="218" t="str">
        <f t="shared" si="1293"/>
        <v/>
      </c>
    </row>
    <row r="41364" spans="3:9" ht="15" customHeight="1">
      <c r="C41364" s="220" t="str">
        <f t="shared" si="1292"/>
        <v/>
      </c>
      <c r="I41364" s="218" t="str">
        <f t="shared" si="1293"/>
        <v/>
      </c>
    </row>
    <row r="41365" spans="3:9" ht="15" customHeight="1">
      <c r="C41365" s="220" t="str">
        <f t="shared" si="1292"/>
        <v/>
      </c>
      <c r="I41365" s="218" t="str">
        <f t="shared" si="1293"/>
        <v/>
      </c>
    </row>
    <row r="41366" spans="3:9" ht="15" customHeight="1">
      <c r="C41366" s="220" t="str">
        <f t="shared" si="1292"/>
        <v/>
      </c>
      <c r="I41366" s="218" t="str">
        <f t="shared" si="1293"/>
        <v/>
      </c>
    </row>
    <row r="41367" spans="3:9" ht="15" customHeight="1">
      <c r="C41367" s="220" t="str">
        <f t="shared" si="1292"/>
        <v/>
      </c>
      <c r="I41367" s="218" t="str">
        <f t="shared" si="1293"/>
        <v/>
      </c>
    </row>
    <row r="41368" spans="3:9" ht="15" customHeight="1">
      <c r="C41368" s="220" t="str">
        <f t="shared" si="1292"/>
        <v/>
      </c>
      <c r="I41368" s="218" t="str">
        <f t="shared" si="1293"/>
        <v/>
      </c>
    </row>
    <row r="41369" spans="3:9" ht="15" customHeight="1">
      <c r="C41369" s="220" t="str">
        <f t="shared" si="1292"/>
        <v/>
      </c>
      <c r="I41369" s="218" t="str">
        <f t="shared" si="1293"/>
        <v/>
      </c>
    </row>
    <row r="41370" spans="3:9" ht="15" customHeight="1">
      <c r="C41370" s="220" t="str">
        <f t="shared" si="1292"/>
        <v/>
      </c>
      <c r="I41370" s="218" t="str">
        <f t="shared" si="1293"/>
        <v/>
      </c>
    </row>
    <row r="41371" spans="3:9" ht="15" customHeight="1">
      <c r="C41371" s="220" t="str">
        <f t="shared" si="1292"/>
        <v/>
      </c>
      <c r="I41371" s="218" t="str">
        <f t="shared" si="1293"/>
        <v/>
      </c>
    </row>
    <row r="41372" spans="3:9" ht="15" customHeight="1">
      <c r="C41372" s="220" t="str">
        <f t="shared" si="1292"/>
        <v/>
      </c>
      <c r="I41372" s="218" t="str">
        <f t="shared" si="1293"/>
        <v/>
      </c>
    </row>
    <row r="41373" spans="3:9" ht="15" customHeight="1">
      <c r="C41373" s="220" t="str">
        <f t="shared" si="1292"/>
        <v/>
      </c>
      <c r="I41373" s="218" t="str">
        <f t="shared" si="1293"/>
        <v/>
      </c>
    </row>
    <row r="41374" spans="3:9" ht="15" customHeight="1">
      <c r="C41374" s="220" t="str">
        <f t="shared" si="1292"/>
        <v/>
      </c>
      <c r="I41374" s="218" t="str">
        <f t="shared" si="1293"/>
        <v/>
      </c>
    </row>
    <row r="41375" spans="3:9" ht="15" customHeight="1">
      <c r="C41375" s="220" t="str">
        <f t="shared" si="1292"/>
        <v/>
      </c>
      <c r="I41375" s="218" t="str">
        <f t="shared" si="1293"/>
        <v/>
      </c>
    </row>
    <row r="41376" spans="3:9" ht="15" customHeight="1">
      <c r="C41376" s="220" t="str">
        <f t="shared" si="1292"/>
        <v/>
      </c>
      <c r="I41376" s="218" t="str">
        <f t="shared" si="1293"/>
        <v/>
      </c>
    </row>
    <row r="41377" spans="3:9" ht="15" customHeight="1">
      <c r="C41377" s="220" t="str">
        <f t="shared" si="1292"/>
        <v/>
      </c>
      <c r="I41377" s="218" t="str">
        <f t="shared" si="1293"/>
        <v/>
      </c>
    </row>
    <row r="41378" spans="3:9" ht="15" customHeight="1">
      <c r="C41378" s="220" t="str">
        <f t="shared" si="1292"/>
        <v/>
      </c>
      <c r="I41378" s="218" t="str">
        <f t="shared" si="1293"/>
        <v/>
      </c>
    </row>
    <row r="41379" spans="3:9" ht="15" customHeight="1">
      <c r="C41379" s="220" t="str">
        <f t="shared" si="1292"/>
        <v/>
      </c>
      <c r="I41379" s="218" t="str">
        <f t="shared" si="1293"/>
        <v/>
      </c>
    </row>
    <row r="41380" spans="3:9" ht="15" customHeight="1">
      <c r="C41380" s="220" t="str">
        <f t="shared" si="1292"/>
        <v/>
      </c>
      <c r="I41380" s="218" t="str">
        <f t="shared" si="1293"/>
        <v/>
      </c>
    </row>
    <row r="41381" spans="3:9" ht="15" customHeight="1">
      <c r="C41381" s="220" t="str">
        <f t="shared" si="1292"/>
        <v/>
      </c>
      <c r="I41381" s="218" t="str">
        <f t="shared" si="1293"/>
        <v/>
      </c>
    </row>
    <row r="41382" spans="3:9" ht="15" customHeight="1">
      <c r="C41382" s="220" t="str">
        <f t="shared" si="1292"/>
        <v/>
      </c>
      <c r="I41382" s="218" t="str">
        <f t="shared" si="1293"/>
        <v/>
      </c>
    </row>
    <row r="41383" spans="3:9" ht="15" customHeight="1">
      <c r="C41383" s="220" t="str">
        <f t="shared" si="1292"/>
        <v/>
      </c>
      <c r="I41383" s="218" t="str">
        <f t="shared" si="1293"/>
        <v/>
      </c>
    </row>
    <row r="41384" spans="3:9" ht="15" customHeight="1">
      <c r="C41384" s="220" t="str">
        <f t="shared" si="1292"/>
        <v/>
      </c>
      <c r="I41384" s="218" t="str">
        <f t="shared" si="1293"/>
        <v/>
      </c>
    </row>
    <row r="41385" spans="3:9" ht="15" customHeight="1">
      <c r="C41385" s="220" t="str">
        <f t="shared" si="1292"/>
        <v/>
      </c>
      <c r="I41385" s="218" t="str">
        <f t="shared" si="1293"/>
        <v/>
      </c>
    </row>
    <row r="41386" spans="3:9" ht="15" customHeight="1">
      <c r="C41386" s="220" t="str">
        <f t="shared" si="1292"/>
        <v/>
      </c>
      <c r="I41386" s="218" t="str">
        <f t="shared" si="1293"/>
        <v/>
      </c>
    </row>
    <row r="41387" spans="3:9" ht="15" customHeight="1">
      <c r="C41387" s="220" t="str">
        <f t="shared" si="1292"/>
        <v/>
      </c>
      <c r="I41387" s="218" t="str">
        <f t="shared" si="1293"/>
        <v/>
      </c>
    </row>
    <row r="41388" spans="3:9" ht="15" customHeight="1">
      <c r="C41388" s="220" t="str">
        <f t="shared" si="1292"/>
        <v/>
      </c>
      <c r="I41388" s="218" t="str">
        <f t="shared" si="1293"/>
        <v/>
      </c>
    </row>
    <row r="41389" spans="3:9" ht="15" customHeight="1">
      <c r="C41389" s="220" t="str">
        <f t="shared" si="1292"/>
        <v/>
      </c>
      <c r="I41389" s="218" t="str">
        <f t="shared" si="1293"/>
        <v/>
      </c>
    </row>
    <row r="41390" spans="3:9" ht="15" customHeight="1">
      <c r="C41390" s="220" t="str">
        <f t="shared" si="1292"/>
        <v/>
      </c>
      <c r="I41390" s="218" t="str">
        <f t="shared" si="1293"/>
        <v/>
      </c>
    </row>
    <row r="41391" spans="3:9" ht="15" customHeight="1">
      <c r="C41391" s="220" t="str">
        <f t="shared" si="1292"/>
        <v/>
      </c>
      <c r="I41391" s="218" t="str">
        <f t="shared" si="1293"/>
        <v/>
      </c>
    </row>
    <row r="41392" spans="3:9" ht="15" customHeight="1">
      <c r="C41392" s="220" t="str">
        <f t="shared" si="1292"/>
        <v/>
      </c>
      <c r="I41392" s="218" t="str">
        <f t="shared" si="1293"/>
        <v/>
      </c>
    </row>
    <row r="41393" spans="3:9" ht="15" customHeight="1">
      <c r="C41393" s="220" t="str">
        <f t="shared" si="1292"/>
        <v/>
      </c>
      <c r="I41393" s="218" t="str">
        <f t="shared" si="1293"/>
        <v/>
      </c>
    </row>
    <row r="41394" spans="3:9" ht="15" customHeight="1">
      <c r="C41394" s="220" t="str">
        <f t="shared" si="1292"/>
        <v/>
      </c>
      <c r="I41394" s="218" t="str">
        <f t="shared" si="1293"/>
        <v/>
      </c>
    </row>
    <row r="41395" spans="3:9" ht="15" customHeight="1">
      <c r="C41395" s="220" t="str">
        <f t="shared" si="1292"/>
        <v/>
      </c>
      <c r="I41395" s="218" t="str">
        <f t="shared" si="1293"/>
        <v/>
      </c>
    </row>
    <row r="41396" spans="3:9" ht="15" customHeight="1">
      <c r="C41396" s="220" t="str">
        <f t="shared" si="1292"/>
        <v/>
      </c>
      <c r="I41396" s="218" t="str">
        <f t="shared" si="1293"/>
        <v/>
      </c>
    </row>
    <row r="41397" spans="3:9" ht="15" customHeight="1">
      <c r="C41397" s="220" t="str">
        <f t="shared" si="1292"/>
        <v/>
      </c>
      <c r="I41397" s="218" t="str">
        <f t="shared" si="1293"/>
        <v/>
      </c>
    </row>
    <row r="41398" spans="3:9" ht="15" customHeight="1">
      <c r="C41398" s="220" t="str">
        <f t="shared" si="1292"/>
        <v/>
      </c>
      <c r="I41398" s="218" t="str">
        <f t="shared" si="1293"/>
        <v/>
      </c>
    </row>
    <row r="41399" spans="3:9" ht="15" customHeight="1">
      <c r="C41399" s="220" t="str">
        <f t="shared" si="1292"/>
        <v/>
      </c>
      <c r="I41399" s="218" t="str">
        <f t="shared" si="1293"/>
        <v/>
      </c>
    </row>
    <row r="41400" spans="3:9" ht="15" customHeight="1">
      <c r="C41400" s="220" t="str">
        <f t="shared" si="1292"/>
        <v/>
      </c>
      <c r="I41400" s="218" t="str">
        <f t="shared" si="1293"/>
        <v/>
      </c>
    </row>
    <row r="41401" spans="3:9" ht="15" customHeight="1">
      <c r="C41401" s="220" t="str">
        <f t="shared" si="1292"/>
        <v/>
      </c>
      <c r="I41401" s="218" t="str">
        <f t="shared" si="1293"/>
        <v/>
      </c>
    </row>
    <row r="41402" spans="3:9" ht="15" customHeight="1">
      <c r="C41402" s="220" t="str">
        <f t="shared" si="1292"/>
        <v/>
      </c>
      <c r="I41402" s="218" t="str">
        <f t="shared" si="1293"/>
        <v/>
      </c>
    </row>
    <row r="41403" spans="3:9" ht="15" customHeight="1">
      <c r="C41403" s="220" t="str">
        <f t="shared" si="1292"/>
        <v/>
      </c>
      <c r="I41403" s="218" t="str">
        <f t="shared" si="1293"/>
        <v/>
      </c>
    </row>
    <row r="41404" spans="3:9" ht="15" customHeight="1">
      <c r="C41404" s="220" t="str">
        <f t="shared" si="1292"/>
        <v/>
      </c>
      <c r="I41404" s="218" t="str">
        <f t="shared" si="1293"/>
        <v/>
      </c>
    </row>
    <row r="41405" spans="3:9" ht="15" customHeight="1">
      <c r="C41405" s="220" t="str">
        <f t="shared" si="1292"/>
        <v/>
      </c>
      <c r="I41405" s="218" t="str">
        <f t="shared" si="1293"/>
        <v/>
      </c>
    </row>
    <row r="41406" spans="3:9" ht="15" customHeight="1">
      <c r="C41406" s="220" t="str">
        <f t="shared" si="1292"/>
        <v/>
      </c>
      <c r="I41406" s="218" t="str">
        <f t="shared" si="1293"/>
        <v/>
      </c>
    </row>
    <row r="41407" spans="3:9" ht="15" customHeight="1">
      <c r="C41407" s="220" t="str">
        <f t="shared" si="1292"/>
        <v/>
      </c>
      <c r="I41407" s="218" t="str">
        <f t="shared" si="1293"/>
        <v/>
      </c>
    </row>
    <row r="41408" spans="3:9" ht="15" customHeight="1">
      <c r="C41408" s="220" t="str">
        <f t="shared" si="1292"/>
        <v/>
      </c>
      <c r="I41408" s="218" t="str">
        <f t="shared" si="1293"/>
        <v/>
      </c>
    </row>
    <row r="41409" spans="3:9" ht="15" customHeight="1">
      <c r="C41409" s="220" t="str">
        <f t="shared" si="1292"/>
        <v/>
      </c>
      <c r="I41409" s="218" t="str">
        <f t="shared" si="1293"/>
        <v/>
      </c>
    </row>
    <row r="41410" spans="3:9" ht="15" customHeight="1">
      <c r="C41410" s="220" t="str">
        <f t="shared" si="1292"/>
        <v/>
      </c>
      <c r="I41410" s="218" t="str">
        <f t="shared" si="1293"/>
        <v/>
      </c>
    </row>
    <row r="41411" spans="3:9" ht="15" customHeight="1">
      <c r="C41411" s="220" t="str">
        <f t="shared" si="1292"/>
        <v/>
      </c>
      <c r="I41411" s="218" t="str">
        <f t="shared" si="1293"/>
        <v/>
      </c>
    </row>
    <row r="41412" spans="3:9" ht="15" customHeight="1">
      <c r="C41412" s="220" t="str">
        <f t="shared" si="1292"/>
        <v/>
      </c>
      <c r="I41412" s="218" t="str">
        <f t="shared" si="1293"/>
        <v/>
      </c>
    </row>
    <row r="41413" spans="3:9" ht="15" customHeight="1">
      <c r="C41413" s="220" t="str">
        <f t="shared" si="1292"/>
        <v/>
      </c>
      <c r="I41413" s="218" t="str">
        <f t="shared" si="1293"/>
        <v/>
      </c>
    </row>
    <row r="41414" spans="3:9" ht="15" customHeight="1">
      <c r="C41414" s="220" t="str">
        <f t="shared" ref="C41414:C41477" si="1294">IF(B41414="","",MONTH(B41414))</f>
        <v/>
      </c>
      <c r="I41414" s="218" t="str">
        <f t="shared" ref="I41414:I41477" si="1295">IF(H41414="","",IF(E41414="","Não deixe campos em branco, a planilha resumo de custos e despesas necessita deles para funcionar",IF(F41414="","Não deixe campos em branco, a planilha resumo de custos e despesas necessita deles para funcionar",IF(G41414="","Não deixe campos em branco, a planilha resumo de custos e despesas necessita deles para funcionar",""))))</f>
        <v/>
      </c>
    </row>
    <row r="41415" spans="3:9" ht="15" customHeight="1">
      <c r="C41415" s="220" t="str">
        <f t="shared" si="1294"/>
        <v/>
      </c>
      <c r="I41415" s="218" t="str">
        <f t="shared" si="1295"/>
        <v/>
      </c>
    </row>
    <row r="41416" spans="3:9" ht="15" customHeight="1">
      <c r="C41416" s="220" t="str">
        <f t="shared" si="1294"/>
        <v/>
      </c>
      <c r="I41416" s="218" t="str">
        <f t="shared" si="1295"/>
        <v/>
      </c>
    </row>
    <row r="41417" spans="3:9" ht="15" customHeight="1">
      <c r="C41417" s="220" t="str">
        <f t="shared" si="1294"/>
        <v/>
      </c>
      <c r="I41417" s="218" t="str">
        <f t="shared" si="1295"/>
        <v/>
      </c>
    </row>
    <row r="41418" spans="3:9" ht="15" customHeight="1">
      <c r="C41418" s="220" t="str">
        <f t="shared" si="1294"/>
        <v/>
      </c>
      <c r="I41418" s="218" t="str">
        <f t="shared" si="1295"/>
        <v/>
      </c>
    </row>
    <row r="41419" spans="3:9" ht="15" customHeight="1">
      <c r="C41419" s="220" t="str">
        <f t="shared" si="1294"/>
        <v/>
      </c>
      <c r="I41419" s="218" t="str">
        <f t="shared" si="1295"/>
        <v/>
      </c>
    </row>
    <row r="41420" spans="3:9" ht="15" customHeight="1">
      <c r="C41420" s="220" t="str">
        <f t="shared" si="1294"/>
        <v/>
      </c>
      <c r="I41420" s="218" t="str">
        <f t="shared" si="1295"/>
        <v/>
      </c>
    </row>
    <row r="41421" spans="3:9" ht="15" customHeight="1">
      <c r="C41421" s="220" t="str">
        <f t="shared" si="1294"/>
        <v/>
      </c>
      <c r="I41421" s="218" t="str">
        <f t="shared" si="1295"/>
        <v/>
      </c>
    </row>
    <row r="41422" spans="3:9" ht="15" customHeight="1">
      <c r="C41422" s="220" t="str">
        <f t="shared" si="1294"/>
        <v/>
      </c>
      <c r="I41422" s="218" t="str">
        <f t="shared" si="1295"/>
        <v/>
      </c>
    </row>
    <row r="41423" spans="3:9" ht="15" customHeight="1">
      <c r="C41423" s="220" t="str">
        <f t="shared" si="1294"/>
        <v/>
      </c>
      <c r="I41423" s="218" t="str">
        <f t="shared" si="1295"/>
        <v/>
      </c>
    </row>
    <row r="41424" spans="3:9" ht="15" customHeight="1">
      <c r="C41424" s="220" t="str">
        <f t="shared" si="1294"/>
        <v/>
      </c>
      <c r="I41424" s="218" t="str">
        <f t="shared" si="1295"/>
        <v/>
      </c>
    </row>
    <row r="41425" spans="3:9" ht="15" customHeight="1">
      <c r="C41425" s="220" t="str">
        <f t="shared" si="1294"/>
        <v/>
      </c>
      <c r="I41425" s="218" t="str">
        <f t="shared" si="1295"/>
        <v/>
      </c>
    </row>
    <row r="41426" spans="3:9" ht="15" customHeight="1">
      <c r="C41426" s="220" t="str">
        <f t="shared" si="1294"/>
        <v/>
      </c>
      <c r="I41426" s="218" t="str">
        <f t="shared" si="1295"/>
        <v/>
      </c>
    </row>
    <row r="41427" spans="3:9" ht="15" customHeight="1">
      <c r="C41427" s="220" t="str">
        <f t="shared" si="1294"/>
        <v/>
      </c>
      <c r="I41427" s="218" t="str">
        <f t="shared" si="1295"/>
        <v/>
      </c>
    </row>
    <row r="41428" spans="3:9" ht="15" customHeight="1">
      <c r="C41428" s="220" t="str">
        <f t="shared" si="1294"/>
        <v/>
      </c>
      <c r="I41428" s="218" t="str">
        <f t="shared" si="1295"/>
        <v/>
      </c>
    </row>
    <row r="41429" spans="3:9" ht="15" customHeight="1">
      <c r="C41429" s="220" t="str">
        <f t="shared" si="1294"/>
        <v/>
      </c>
      <c r="I41429" s="218" t="str">
        <f t="shared" si="1295"/>
        <v/>
      </c>
    </row>
    <row r="41430" spans="3:9" ht="15" customHeight="1">
      <c r="C41430" s="220" t="str">
        <f t="shared" si="1294"/>
        <v/>
      </c>
      <c r="I41430" s="218" t="str">
        <f t="shared" si="1295"/>
        <v/>
      </c>
    </row>
    <row r="41431" spans="3:9" ht="15" customHeight="1">
      <c r="C41431" s="220" t="str">
        <f t="shared" si="1294"/>
        <v/>
      </c>
      <c r="I41431" s="218" t="str">
        <f t="shared" si="1295"/>
        <v/>
      </c>
    </row>
    <row r="41432" spans="3:9" ht="15" customHeight="1">
      <c r="C41432" s="220" t="str">
        <f t="shared" si="1294"/>
        <v/>
      </c>
      <c r="I41432" s="218" t="str">
        <f t="shared" si="1295"/>
        <v/>
      </c>
    </row>
    <row r="41433" spans="3:9" ht="15" customHeight="1">
      <c r="C41433" s="220" t="str">
        <f t="shared" si="1294"/>
        <v/>
      </c>
      <c r="I41433" s="218" t="str">
        <f t="shared" si="1295"/>
        <v/>
      </c>
    </row>
    <row r="41434" spans="3:9" ht="15" customHeight="1">
      <c r="C41434" s="220" t="str">
        <f t="shared" si="1294"/>
        <v/>
      </c>
      <c r="I41434" s="218" t="str">
        <f t="shared" si="1295"/>
        <v/>
      </c>
    </row>
    <row r="41435" spans="3:9" ht="15" customHeight="1">
      <c r="C41435" s="220" t="str">
        <f t="shared" si="1294"/>
        <v/>
      </c>
      <c r="I41435" s="218" t="str">
        <f t="shared" si="1295"/>
        <v/>
      </c>
    </row>
    <row r="41436" spans="3:9" ht="15" customHeight="1">
      <c r="C41436" s="220" t="str">
        <f t="shared" si="1294"/>
        <v/>
      </c>
      <c r="I41436" s="218" t="str">
        <f t="shared" si="1295"/>
        <v/>
      </c>
    </row>
    <row r="41437" spans="3:9" ht="15" customHeight="1">
      <c r="C41437" s="220" t="str">
        <f t="shared" si="1294"/>
        <v/>
      </c>
      <c r="I41437" s="218" t="str">
        <f t="shared" si="1295"/>
        <v/>
      </c>
    </row>
    <row r="41438" spans="3:9" ht="15" customHeight="1">
      <c r="C41438" s="220" t="str">
        <f t="shared" si="1294"/>
        <v/>
      </c>
      <c r="I41438" s="218" t="str">
        <f t="shared" si="1295"/>
        <v/>
      </c>
    </row>
    <row r="41439" spans="3:9" ht="15" customHeight="1">
      <c r="C41439" s="220" t="str">
        <f t="shared" si="1294"/>
        <v/>
      </c>
      <c r="I41439" s="218" t="str">
        <f t="shared" si="1295"/>
        <v/>
      </c>
    </row>
    <row r="41440" spans="3:9" ht="15" customHeight="1">
      <c r="C41440" s="220" t="str">
        <f t="shared" si="1294"/>
        <v/>
      </c>
      <c r="I41440" s="218" t="str">
        <f t="shared" si="1295"/>
        <v/>
      </c>
    </row>
    <row r="41441" spans="3:9" ht="15" customHeight="1">
      <c r="C41441" s="220" t="str">
        <f t="shared" si="1294"/>
        <v/>
      </c>
      <c r="I41441" s="218" t="str">
        <f t="shared" si="1295"/>
        <v/>
      </c>
    </row>
    <row r="41442" spans="3:9" ht="15" customHeight="1">
      <c r="C41442" s="220" t="str">
        <f t="shared" si="1294"/>
        <v/>
      </c>
      <c r="I41442" s="218" t="str">
        <f t="shared" si="1295"/>
        <v/>
      </c>
    </row>
    <row r="41443" spans="3:9" ht="15" customHeight="1">
      <c r="C41443" s="220" t="str">
        <f t="shared" si="1294"/>
        <v/>
      </c>
      <c r="I41443" s="218" t="str">
        <f t="shared" si="1295"/>
        <v/>
      </c>
    </row>
    <row r="41444" spans="3:9" ht="15" customHeight="1">
      <c r="C41444" s="220" t="str">
        <f t="shared" si="1294"/>
        <v/>
      </c>
      <c r="I41444" s="218" t="str">
        <f t="shared" si="1295"/>
        <v/>
      </c>
    </row>
    <row r="41445" spans="3:9" ht="15" customHeight="1">
      <c r="C41445" s="220" t="str">
        <f t="shared" si="1294"/>
        <v/>
      </c>
      <c r="I41445" s="218" t="str">
        <f t="shared" si="1295"/>
        <v/>
      </c>
    </row>
    <row r="41446" spans="3:9" ht="15" customHeight="1">
      <c r="C41446" s="220" t="str">
        <f t="shared" si="1294"/>
        <v/>
      </c>
      <c r="I41446" s="218" t="str">
        <f t="shared" si="1295"/>
        <v/>
      </c>
    </row>
    <row r="41447" spans="3:9" ht="15" customHeight="1">
      <c r="C41447" s="220" t="str">
        <f t="shared" si="1294"/>
        <v/>
      </c>
      <c r="I41447" s="218" t="str">
        <f t="shared" si="1295"/>
        <v/>
      </c>
    </row>
    <row r="41448" spans="3:9" ht="15" customHeight="1">
      <c r="C41448" s="220" t="str">
        <f t="shared" si="1294"/>
        <v/>
      </c>
      <c r="I41448" s="218" t="str">
        <f t="shared" si="1295"/>
        <v/>
      </c>
    </row>
    <row r="41449" spans="3:9" ht="15" customHeight="1">
      <c r="C41449" s="220" t="str">
        <f t="shared" si="1294"/>
        <v/>
      </c>
      <c r="I41449" s="218" t="str">
        <f t="shared" si="1295"/>
        <v/>
      </c>
    </row>
    <row r="41450" spans="3:9" ht="15" customHeight="1">
      <c r="C41450" s="220" t="str">
        <f t="shared" si="1294"/>
        <v/>
      </c>
      <c r="I41450" s="218" t="str">
        <f t="shared" si="1295"/>
        <v/>
      </c>
    </row>
    <row r="41451" spans="3:9" ht="15" customHeight="1">
      <c r="C41451" s="220" t="str">
        <f t="shared" si="1294"/>
        <v/>
      </c>
      <c r="I41451" s="218" t="str">
        <f t="shared" si="1295"/>
        <v/>
      </c>
    </row>
    <row r="41452" spans="3:9" ht="15" customHeight="1">
      <c r="C41452" s="220" t="str">
        <f t="shared" si="1294"/>
        <v/>
      </c>
      <c r="I41452" s="218" t="str">
        <f t="shared" si="1295"/>
        <v/>
      </c>
    </row>
    <row r="41453" spans="3:9" ht="15" customHeight="1">
      <c r="C41453" s="220" t="str">
        <f t="shared" si="1294"/>
        <v/>
      </c>
      <c r="I41453" s="218" t="str">
        <f t="shared" si="1295"/>
        <v/>
      </c>
    </row>
    <row r="41454" spans="3:9" ht="15" customHeight="1">
      <c r="C41454" s="220" t="str">
        <f t="shared" si="1294"/>
        <v/>
      </c>
      <c r="I41454" s="218" t="str">
        <f t="shared" si="1295"/>
        <v/>
      </c>
    </row>
    <row r="41455" spans="3:9" ht="15" customHeight="1">
      <c r="C41455" s="220" t="str">
        <f t="shared" si="1294"/>
        <v/>
      </c>
      <c r="I41455" s="218" t="str">
        <f t="shared" si="1295"/>
        <v/>
      </c>
    </row>
    <row r="41456" spans="3:9" ht="15" customHeight="1">
      <c r="C41456" s="220" t="str">
        <f t="shared" si="1294"/>
        <v/>
      </c>
      <c r="I41456" s="218" t="str">
        <f t="shared" si="1295"/>
        <v/>
      </c>
    </row>
    <row r="41457" spans="3:9" ht="15" customHeight="1">
      <c r="C41457" s="220" t="str">
        <f t="shared" si="1294"/>
        <v/>
      </c>
      <c r="I41457" s="218" t="str">
        <f t="shared" si="1295"/>
        <v/>
      </c>
    </row>
    <row r="41458" spans="3:9" ht="15" customHeight="1">
      <c r="C41458" s="220" t="str">
        <f t="shared" si="1294"/>
        <v/>
      </c>
      <c r="I41458" s="218" t="str">
        <f t="shared" si="1295"/>
        <v/>
      </c>
    </row>
    <row r="41459" spans="3:9" ht="15" customHeight="1">
      <c r="C41459" s="220" t="str">
        <f t="shared" si="1294"/>
        <v/>
      </c>
      <c r="I41459" s="218" t="str">
        <f t="shared" si="1295"/>
        <v/>
      </c>
    </row>
    <row r="41460" spans="3:9" ht="15" customHeight="1">
      <c r="C41460" s="220" t="str">
        <f t="shared" si="1294"/>
        <v/>
      </c>
      <c r="I41460" s="218" t="str">
        <f t="shared" si="1295"/>
        <v/>
      </c>
    </row>
    <row r="41461" spans="3:9" ht="15" customHeight="1">
      <c r="C41461" s="220" t="str">
        <f t="shared" si="1294"/>
        <v/>
      </c>
      <c r="I41461" s="218" t="str">
        <f t="shared" si="1295"/>
        <v/>
      </c>
    </row>
    <row r="41462" spans="3:9" ht="15" customHeight="1">
      <c r="C41462" s="220" t="str">
        <f t="shared" si="1294"/>
        <v/>
      </c>
      <c r="I41462" s="218" t="str">
        <f t="shared" si="1295"/>
        <v/>
      </c>
    </row>
    <row r="41463" spans="3:9" ht="15" customHeight="1">
      <c r="C41463" s="220" t="str">
        <f t="shared" si="1294"/>
        <v/>
      </c>
      <c r="I41463" s="218" t="str">
        <f t="shared" si="1295"/>
        <v/>
      </c>
    </row>
    <row r="41464" spans="3:9" ht="15" customHeight="1">
      <c r="C41464" s="220" t="str">
        <f t="shared" si="1294"/>
        <v/>
      </c>
      <c r="I41464" s="218" t="str">
        <f t="shared" si="1295"/>
        <v/>
      </c>
    </row>
    <row r="41465" spans="3:9" ht="15" customHeight="1">
      <c r="C41465" s="220" t="str">
        <f t="shared" si="1294"/>
        <v/>
      </c>
      <c r="I41465" s="218" t="str">
        <f t="shared" si="1295"/>
        <v/>
      </c>
    </row>
    <row r="41466" spans="3:9" ht="15" customHeight="1">
      <c r="C41466" s="220" t="str">
        <f t="shared" si="1294"/>
        <v/>
      </c>
      <c r="I41466" s="218" t="str">
        <f t="shared" si="1295"/>
        <v/>
      </c>
    </row>
    <row r="41467" spans="3:9" ht="15" customHeight="1">
      <c r="C41467" s="220" t="str">
        <f t="shared" si="1294"/>
        <v/>
      </c>
      <c r="I41467" s="218" t="str">
        <f t="shared" si="1295"/>
        <v/>
      </c>
    </row>
    <row r="41468" spans="3:9" ht="15" customHeight="1">
      <c r="C41468" s="220" t="str">
        <f t="shared" si="1294"/>
        <v/>
      </c>
      <c r="I41468" s="218" t="str">
        <f t="shared" si="1295"/>
        <v/>
      </c>
    </row>
    <row r="41469" spans="3:9" ht="15" customHeight="1">
      <c r="C41469" s="220" t="str">
        <f t="shared" si="1294"/>
        <v/>
      </c>
      <c r="I41469" s="218" t="str">
        <f t="shared" si="1295"/>
        <v/>
      </c>
    </row>
    <row r="41470" spans="3:9" ht="15" customHeight="1">
      <c r="C41470" s="220" t="str">
        <f t="shared" si="1294"/>
        <v/>
      </c>
      <c r="I41470" s="218" t="str">
        <f t="shared" si="1295"/>
        <v/>
      </c>
    </row>
    <row r="41471" spans="3:9" ht="15" customHeight="1">
      <c r="C41471" s="220" t="str">
        <f t="shared" si="1294"/>
        <v/>
      </c>
      <c r="I41471" s="218" t="str">
        <f t="shared" si="1295"/>
        <v/>
      </c>
    </row>
    <row r="41472" spans="3:9" ht="15" customHeight="1">
      <c r="C41472" s="220" t="str">
        <f t="shared" si="1294"/>
        <v/>
      </c>
      <c r="I41472" s="218" t="str">
        <f t="shared" si="1295"/>
        <v/>
      </c>
    </row>
    <row r="41473" spans="3:9" ht="15" customHeight="1">
      <c r="C41473" s="220" t="str">
        <f t="shared" si="1294"/>
        <v/>
      </c>
      <c r="I41473" s="218" t="str">
        <f t="shared" si="1295"/>
        <v/>
      </c>
    </row>
    <row r="41474" spans="3:9" ht="15" customHeight="1">
      <c r="C41474" s="220" t="str">
        <f t="shared" si="1294"/>
        <v/>
      </c>
      <c r="I41474" s="218" t="str">
        <f t="shared" si="1295"/>
        <v/>
      </c>
    </row>
    <row r="41475" spans="3:9" ht="15" customHeight="1">
      <c r="C41475" s="220" t="str">
        <f t="shared" si="1294"/>
        <v/>
      </c>
      <c r="I41475" s="218" t="str">
        <f t="shared" si="1295"/>
        <v/>
      </c>
    </row>
    <row r="41476" spans="3:9" ht="15" customHeight="1">
      <c r="C41476" s="220" t="str">
        <f t="shared" si="1294"/>
        <v/>
      </c>
      <c r="I41476" s="218" t="str">
        <f t="shared" si="1295"/>
        <v/>
      </c>
    </row>
    <row r="41477" spans="3:9" ht="15" customHeight="1">
      <c r="C41477" s="220" t="str">
        <f t="shared" si="1294"/>
        <v/>
      </c>
      <c r="I41477" s="218" t="str">
        <f t="shared" si="1295"/>
        <v/>
      </c>
    </row>
    <row r="41478" spans="3:9" ht="15" customHeight="1">
      <c r="C41478" s="220" t="str">
        <f t="shared" ref="C41478:C41541" si="1296">IF(B41478="","",MONTH(B41478))</f>
        <v/>
      </c>
      <c r="I41478" s="218" t="str">
        <f t="shared" ref="I41478:I41541" si="1297">IF(H41478="","",IF(E41478="","Não deixe campos em branco, a planilha resumo de custos e despesas necessita deles para funcionar",IF(F41478="","Não deixe campos em branco, a planilha resumo de custos e despesas necessita deles para funcionar",IF(G41478="","Não deixe campos em branco, a planilha resumo de custos e despesas necessita deles para funcionar",""))))</f>
        <v/>
      </c>
    </row>
    <row r="41479" spans="3:9" ht="15" customHeight="1">
      <c r="C41479" s="220" t="str">
        <f t="shared" si="1296"/>
        <v/>
      </c>
      <c r="I41479" s="218" t="str">
        <f t="shared" si="1297"/>
        <v/>
      </c>
    </row>
    <row r="41480" spans="3:9" ht="15" customHeight="1">
      <c r="C41480" s="220" t="str">
        <f t="shared" si="1296"/>
        <v/>
      </c>
      <c r="I41480" s="218" t="str">
        <f t="shared" si="1297"/>
        <v/>
      </c>
    </row>
    <row r="41481" spans="3:9" ht="15" customHeight="1">
      <c r="C41481" s="220" t="str">
        <f t="shared" si="1296"/>
        <v/>
      </c>
      <c r="I41481" s="218" t="str">
        <f t="shared" si="1297"/>
        <v/>
      </c>
    </row>
    <row r="41482" spans="3:9" ht="15" customHeight="1">
      <c r="C41482" s="220" t="str">
        <f t="shared" si="1296"/>
        <v/>
      </c>
      <c r="I41482" s="218" t="str">
        <f t="shared" si="1297"/>
        <v/>
      </c>
    </row>
    <row r="41483" spans="3:9" ht="15" customHeight="1">
      <c r="C41483" s="220" t="str">
        <f t="shared" si="1296"/>
        <v/>
      </c>
      <c r="I41483" s="218" t="str">
        <f t="shared" si="1297"/>
        <v/>
      </c>
    </row>
    <row r="41484" spans="3:9" ht="15" customHeight="1">
      <c r="C41484" s="220" t="str">
        <f t="shared" si="1296"/>
        <v/>
      </c>
      <c r="I41484" s="218" t="str">
        <f t="shared" si="1297"/>
        <v/>
      </c>
    </row>
    <row r="41485" spans="3:9" ht="15" customHeight="1">
      <c r="C41485" s="220" t="str">
        <f t="shared" si="1296"/>
        <v/>
      </c>
      <c r="I41485" s="218" t="str">
        <f t="shared" si="1297"/>
        <v/>
      </c>
    </row>
    <row r="41486" spans="3:9" ht="15" customHeight="1">
      <c r="C41486" s="220" t="str">
        <f t="shared" si="1296"/>
        <v/>
      </c>
      <c r="I41486" s="218" t="str">
        <f t="shared" si="1297"/>
        <v/>
      </c>
    </row>
    <row r="41487" spans="3:9" ht="15" customHeight="1">
      <c r="C41487" s="220" t="str">
        <f t="shared" si="1296"/>
        <v/>
      </c>
      <c r="I41487" s="218" t="str">
        <f t="shared" si="1297"/>
        <v/>
      </c>
    </row>
    <row r="41488" spans="3:9" ht="15" customHeight="1">
      <c r="C41488" s="220" t="str">
        <f t="shared" si="1296"/>
        <v/>
      </c>
      <c r="I41488" s="218" t="str">
        <f t="shared" si="1297"/>
        <v/>
      </c>
    </row>
    <row r="41489" spans="3:9" ht="15" customHeight="1">
      <c r="C41489" s="220" t="str">
        <f t="shared" si="1296"/>
        <v/>
      </c>
      <c r="I41489" s="218" t="str">
        <f t="shared" si="1297"/>
        <v/>
      </c>
    </row>
    <row r="41490" spans="3:9" ht="15" customHeight="1">
      <c r="C41490" s="220" t="str">
        <f t="shared" si="1296"/>
        <v/>
      </c>
      <c r="I41490" s="218" t="str">
        <f t="shared" si="1297"/>
        <v/>
      </c>
    </row>
    <row r="41491" spans="3:9" ht="15" customHeight="1">
      <c r="C41491" s="220" t="str">
        <f t="shared" si="1296"/>
        <v/>
      </c>
      <c r="I41491" s="218" t="str">
        <f t="shared" si="1297"/>
        <v/>
      </c>
    </row>
    <row r="41492" spans="3:9" ht="15" customHeight="1">
      <c r="C41492" s="220" t="str">
        <f t="shared" si="1296"/>
        <v/>
      </c>
      <c r="I41492" s="218" t="str">
        <f t="shared" si="1297"/>
        <v/>
      </c>
    </row>
    <row r="41493" spans="3:9" ht="15" customHeight="1">
      <c r="C41493" s="220" t="str">
        <f t="shared" si="1296"/>
        <v/>
      </c>
      <c r="I41493" s="218" t="str">
        <f t="shared" si="1297"/>
        <v/>
      </c>
    </row>
    <row r="41494" spans="3:9" ht="15" customHeight="1">
      <c r="C41494" s="220" t="str">
        <f t="shared" si="1296"/>
        <v/>
      </c>
      <c r="I41494" s="218" t="str">
        <f t="shared" si="1297"/>
        <v/>
      </c>
    </row>
    <row r="41495" spans="3:9" ht="15" customHeight="1">
      <c r="C41495" s="220" t="str">
        <f t="shared" si="1296"/>
        <v/>
      </c>
      <c r="I41495" s="218" t="str">
        <f t="shared" si="1297"/>
        <v/>
      </c>
    </row>
    <row r="41496" spans="3:9" ht="15" customHeight="1">
      <c r="C41496" s="220" t="str">
        <f t="shared" si="1296"/>
        <v/>
      </c>
      <c r="I41496" s="218" t="str">
        <f t="shared" si="1297"/>
        <v/>
      </c>
    </row>
    <row r="41497" spans="3:9" ht="15" customHeight="1">
      <c r="C41497" s="220" t="str">
        <f t="shared" si="1296"/>
        <v/>
      </c>
      <c r="I41497" s="218" t="str">
        <f t="shared" si="1297"/>
        <v/>
      </c>
    </row>
    <row r="41498" spans="3:9" ht="15" customHeight="1">
      <c r="C41498" s="220" t="str">
        <f t="shared" si="1296"/>
        <v/>
      </c>
      <c r="I41498" s="218" t="str">
        <f t="shared" si="1297"/>
        <v/>
      </c>
    </row>
    <row r="41499" spans="3:9" ht="15" customHeight="1">
      <c r="C41499" s="220" t="str">
        <f t="shared" si="1296"/>
        <v/>
      </c>
      <c r="I41499" s="218" t="str">
        <f t="shared" si="1297"/>
        <v/>
      </c>
    </row>
    <row r="41500" spans="3:9" ht="15" customHeight="1">
      <c r="C41500" s="220" t="str">
        <f t="shared" si="1296"/>
        <v/>
      </c>
      <c r="I41500" s="218" t="str">
        <f t="shared" si="1297"/>
        <v/>
      </c>
    </row>
    <row r="41501" spans="3:9" ht="15" customHeight="1">
      <c r="C41501" s="220" t="str">
        <f t="shared" si="1296"/>
        <v/>
      </c>
      <c r="I41501" s="218" t="str">
        <f t="shared" si="1297"/>
        <v/>
      </c>
    </row>
    <row r="41502" spans="3:9" ht="15" customHeight="1">
      <c r="C41502" s="220" t="str">
        <f t="shared" si="1296"/>
        <v/>
      </c>
      <c r="I41502" s="218" t="str">
        <f t="shared" si="1297"/>
        <v/>
      </c>
    </row>
    <row r="41503" spans="3:9" ht="15" customHeight="1">
      <c r="C41503" s="220" t="str">
        <f t="shared" si="1296"/>
        <v/>
      </c>
      <c r="I41503" s="218" t="str">
        <f t="shared" si="1297"/>
        <v/>
      </c>
    </row>
    <row r="41504" spans="3:9" ht="15" customHeight="1">
      <c r="C41504" s="220" t="str">
        <f t="shared" si="1296"/>
        <v/>
      </c>
      <c r="I41504" s="218" t="str">
        <f t="shared" si="1297"/>
        <v/>
      </c>
    </row>
    <row r="41505" spans="3:9" ht="15" customHeight="1">
      <c r="C41505" s="220" t="str">
        <f t="shared" si="1296"/>
        <v/>
      </c>
      <c r="I41505" s="218" t="str">
        <f t="shared" si="1297"/>
        <v/>
      </c>
    </row>
    <row r="41506" spans="3:9" ht="15" customHeight="1">
      <c r="C41506" s="220" t="str">
        <f t="shared" si="1296"/>
        <v/>
      </c>
      <c r="I41506" s="218" t="str">
        <f t="shared" si="1297"/>
        <v/>
      </c>
    </row>
    <row r="41507" spans="3:9" ht="15" customHeight="1">
      <c r="C41507" s="220" t="str">
        <f t="shared" si="1296"/>
        <v/>
      </c>
      <c r="I41507" s="218" t="str">
        <f t="shared" si="1297"/>
        <v/>
      </c>
    </row>
    <row r="41508" spans="3:9" ht="15" customHeight="1">
      <c r="C41508" s="220" t="str">
        <f t="shared" si="1296"/>
        <v/>
      </c>
      <c r="I41508" s="218" t="str">
        <f t="shared" si="1297"/>
        <v/>
      </c>
    </row>
    <row r="41509" spans="3:9" ht="15" customHeight="1">
      <c r="C41509" s="220" t="str">
        <f t="shared" si="1296"/>
        <v/>
      </c>
      <c r="I41509" s="218" t="str">
        <f t="shared" si="1297"/>
        <v/>
      </c>
    </row>
    <row r="41510" spans="3:9" ht="15" customHeight="1">
      <c r="C41510" s="220" t="str">
        <f t="shared" si="1296"/>
        <v/>
      </c>
      <c r="I41510" s="218" t="str">
        <f t="shared" si="1297"/>
        <v/>
      </c>
    </row>
    <row r="41511" spans="3:9" ht="15" customHeight="1">
      <c r="C41511" s="220" t="str">
        <f t="shared" si="1296"/>
        <v/>
      </c>
      <c r="I41511" s="218" t="str">
        <f t="shared" si="1297"/>
        <v/>
      </c>
    </row>
    <row r="41512" spans="3:9" ht="15" customHeight="1">
      <c r="C41512" s="220" t="str">
        <f t="shared" si="1296"/>
        <v/>
      </c>
      <c r="I41512" s="218" t="str">
        <f t="shared" si="1297"/>
        <v/>
      </c>
    </row>
    <row r="41513" spans="3:9" ht="15" customHeight="1">
      <c r="C41513" s="220" t="str">
        <f t="shared" si="1296"/>
        <v/>
      </c>
      <c r="I41513" s="218" t="str">
        <f t="shared" si="1297"/>
        <v/>
      </c>
    </row>
    <row r="41514" spans="3:9" ht="15" customHeight="1">
      <c r="C41514" s="220" t="str">
        <f t="shared" si="1296"/>
        <v/>
      </c>
      <c r="I41514" s="218" t="str">
        <f t="shared" si="1297"/>
        <v/>
      </c>
    </row>
    <row r="41515" spans="3:9" ht="15" customHeight="1">
      <c r="C41515" s="220" t="str">
        <f t="shared" si="1296"/>
        <v/>
      </c>
      <c r="I41515" s="218" t="str">
        <f t="shared" si="1297"/>
        <v/>
      </c>
    </row>
    <row r="41516" spans="3:9" ht="15" customHeight="1">
      <c r="C41516" s="220" t="str">
        <f t="shared" si="1296"/>
        <v/>
      </c>
      <c r="I41516" s="218" t="str">
        <f t="shared" si="1297"/>
        <v/>
      </c>
    </row>
    <row r="41517" spans="3:9" ht="15" customHeight="1">
      <c r="C41517" s="220" t="str">
        <f t="shared" si="1296"/>
        <v/>
      </c>
      <c r="I41517" s="218" t="str">
        <f t="shared" si="1297"/>
        <v/>
      </c>
    </row>
    <row r="41518" spans="3:9" ht="15" customHeight="1">
      <c r="C41518" s="220" t="str">
        <f t="shared" si="1296"/>
        <v/>
      </c>
      <c r="I41518" s="218" t="str">
        <f t="shared" si="1297"/>
        <v/>
      </c>
    </row>
    <row r="41519" spans="3:9" ht="15" customHeight="1">
      <c r="C41519" s="220" t="str">
        <f t="shared" si="1296"/>
        <v/>
      </c>
      <c r="I41519" s="218" t="str">
        <f t="shared" si="1297"/>
        <v/>
      </c>
    </row>
    <row r="41520" spans="3:9" ht="15" customHeight="1">
      <c r="C41520" s="220" t="str">
        <f t="shared" si="1296"/>
        <v/>
      </c>
      <c r="I41520" s="218" t="str">
        <f t="shared" si="1297"/>
        <v/>
      </c>
    </row>
    <row r="41521" spans="3:9" ht="15" customHeight="1">
      <c r="C41521" s="220" t="str">
        <f t="shared" si="1296"/>
        <v/>
      </c>
      <c r="I41521" s="218" t="str">
        <f t="shared" si="1297"/>
        <v/>
      </c>
    </row>
    <row r="41522" spans="3:9" ht="15" customHeight="1">
      <c r="C41522" s="220" t="str">
        <f t="shared" si="1296"/>
        <v/>
      </c>
      <c r="I41522" s="218" t="str">
        <f t="shared" si="1297"/>
        <v/>
      </c>
    </row>
    <row r="41523" spans="3:9" ht="15" customHeight="1">
      <c r="C41523" s="220" t="str">
        <f t="shared" si="1296"/>
        <v/>
      </c>
      <c r="I41523" s="218" t="str">
        <f t="shared" si="1297"/>
        <v/>
      </c>
    </row>
    <row r="41524" spans="3:9" ht="15" customHeight="1">
      <c r="C41524" s="220" t="str">
        <f t="shared" si="1296"/>
        <v/>
      </c>
      <c r="I41524" s="218" t="str">
        <f t="shared" si="1297"/>
        <v/>
      </c>
    </row>
    <row r="41525" spans="3:9" ht="15" customHeight="1">
      <c r="C41525" s="220" t="str">
        <f t="shared" si="1296"/>
        <v/>
      </c>
      <c r="I41525" s="218" t="str">
        <f t="shared" si="1297"/>
        <v/>
      </c>
    </row>
    <row r="41526" spans="3:9" ht="15" customHeight="1">
      <c r="C41526" s="220" t="str">
        <f t="shared" si="1296"/>
        <v/>
      </c>
      <c r="I41526" s="218" t="str">
        <f t="shared" si="1297"/>
        <v/>
      </c>
    </row>
    <row r="41527" spans="3:9" ht="15" customHeight="1">
      <c r="C41527" s="220" t="str">
        <f t="shared" si="1296"/>
        <v/>
      </c>
      <c r="I41527" s="218" t="str">
        <f t="shared" si="1297"/>
        <v/>
      </c>
    </row>
    <row r="41528" spans="3:9" ht="15" customHeight="1">
      <c r="C41528" s="220" t="str">
        <f t="shared" si="1296"/>
        <v/>
      </c>
      <c r="I41528" s="218" t="str">
        <f t="shared" si="1297"/>
        <v/>
      </c>
    </row>
    <row r="41529" spans="3:9" ht="15" customHeight="1">
      <c r="C41529" s="220" t="str">
        <f t="shared" si="1296"/>
        <v/>
      </c>
      <c r="I41529" s="218" t="str">
        <f t="shared" si="1297"/>
        <v/>
      </c>
    </row>
    <row r="41530" spans="3:9" ht="15" customHeight="1">
      <c r="C41530" s="220" t="str">
        <f t="shared" si="1296"/>
        <v/>
      </c>
      <c r="I41530" s="218" t="str">
        <f t="shared" si="1297"/>
        <v/>
      </c>
    </row>
    <row r="41531" spans="3:9" ht="15" customHeight="1">
      <c r="C41531" s="220" t="str">
        <f t="shared" si="1296"/>
        <v/>
      </c>
      <c r="I41531" s="218" t="str">
        <f t="shared" si="1297"/>
        <v/>
      </c>
    </row>
    <row r="41532" spans="3:9" ht="15" customHeight="1">
      <c r="C41532" s="220" t="str">
        <f t="shared" si="1296"/>
        <v/>
      </c>
      <c r="I41532" s="218" t="str">
        <f t="shared" si="1297"/>
        <v/>
      </c>
    </row>
    <row r="41533" spans="3:9" ht="15" customHeight="1">
      <c r="C41533" s="220" t="str">
        <f t="shared" si="1296"/>
        <v/>
      </c>
      <c r="I41533" s="218" t="str">
        <f t="shared" si="1297"/>
        <v/>
      </c>
    </row>
    <row r="41534" spans="3:9" ht="15" customHeight="1">
      <c r="C41534" s="220" t="str">
        <f t="shared" si="1296"/>
        <v/>
      </c>
      <c r="I41534" s="218" t="str">
        <f t="shared" si="1297"/>
        <v/>
      </c>
    </row>
    <row r="41535" spans="3:9" ht="15" customHeight="1">
      <c r="C41535" s="220" t="str">
        <f t="shared" si="1296"/>
        <v/>
      </c>
      <c r="I41535" s="218" t="str">
        <f t="shared" si="1297"/>
        <v/>
      </c>
    </row>
    <row r="41536" spans="3:9" ht="15" customHeight="1">
      <c r="C41536" s="220" t="str">
        <f t="shared" si="1296"/>
        <v/>
      </c>
      <c r="I41536" s="218" t="str">
        <f t="shared" si="1297"/>
        <v/>
      </c>
    </row>
    <row r="41537" spans="3:9" ht="15" customHeight="1">
      <c r="C41537" s="220" t="str">
        <f t="shared" si="1296"/>
        <v/>
      </c>
      <c r="I41537" s="218" t="str">
        <f t="shared" si="1297"/>
        <v/>
      </c>
    </row>
    <row r="41538" spans="3:9" ht="15" customHeight="1">
      <c r="C41538" s="220" t="str">
        <f t="shared" si="1296"/>
        <v/>
      </c>
      <c r="I41538" s="218" t="str">
        <f t="shared" si="1297"/>
        <v/>
      </c>
    </row>
    <row r="41539" spans="3:9" ht="15" customHeight="1">
      <c r="C41539" s="220" t="str">
        <f t="shared" si="1296"/>
        <v/>
      </c>
      <c r="I41539" s="218" t="str">
        <f t="shared" si="1297"/>
        <v/>
      </c>
    </row>
    <row r="41540" spans="3:9" ht="15" customHeight="1">
      <c r="C41540" s="220" t="str">
        <f t="shared" si="1296"/>
        <v/>
      </c>
      <c r="I41540" s="218" t="str">
        <f t="shared" si="1297"/>
        <v/>
      </c>
    </row>
    <row r="41541" spans="3:9" ht="15" customHeight="1">
      <c r="C41541" s="220" t="str">
        <f t="shared" si="1296"/>
        <v/>
      </c>
      <c r="I41541" s="218" t="str">
        <f t="shared" si="1297"/>
        <v/>
      </c>
    </row>
    <row r="41542" spans="3:9" ht="15" customHeight="1">
      <c r="C41542" s="220" t="str">
        <f t="shared" ref="C41542:C41605" si="1298">IF(B41542="","",MONTH(B41542))</f>
        <v/>
      </c>
      <c r="I41542" s="218" t="str">
        <f t="shared" ref="I41542:I41605" si="1299">IF(H41542="","",IF(E41542="","Não deixe campos em branco, a planilha resumo de custos e despesas necessita deles para funcionar",IF(F41542="","Não deixe campos em branco, a planilha resumo de custos e despesas necessita deles para funcionar",IF(G41542="","Não deixe campos em branco, a planilha resumo de custos e despesas necessita deles para funcionar",""))))</f>
        <v/>
      </c>
    </row>
    <row r="41543" spans="3:9" ht="15" customHeight="1">
      <c r="C41543" s="220" t="str">
        <f t="shared" si="1298"/>
        <v/>
      </c>
      <c r="I41543" s="218" t="str">
        <f t="shared" si="1299"/>
        <v/>
      </c>
    </row>
    <row r="41544" spans="3:9" ht="15" customHeight="1">
      <c r="C41544" s="220" t="str">
        <f t="shared" si="1298"/>
        <v/>
      </c>
      <c r="I41544" s="218" t="str">
        <f t="shared" si="1299"/>
        <v/>
      </c>
    </row>
    <row r="41545" spans="3:9" ht="15" customHeight="1">
      <c r="C41545" s="220" t="str">
        <f t="shared" si="1298"/>
        <v/>
      </c>
      <c r="I41545" s="218" t="str">
        <f t="shared" si="1299"/>
        <v/>
      </c>
    </row>
    <row r="41546" spans="3:9" ht="15" customHeight="1">
      <c r="C41546" s="220" t="str">
        <f t="shared" si="1298"/>
        <v/>
      </c>
      <c r="I41546" s="218" t="str">
        <f t="shared" si="1299"/>
        <v/>
      </c>
    </row>
    <row r="41547" spans="3:9" ht="15" customHeight="1">
      <c r="C41547" s="220" t="str">
        <f t="shared" si="1298"/>
        <v/>
      </c>
      <c r="I41547" s="218" t="str">
        <f t="shared" si="1299"/>
        <v/>
      </c>
    </row>
    <row r="41548" spans="3:9" ht="15" customHeight="1">
      <c r="C41548" s="220" t="str">
        <f t="shared" si="1298"/>
        <v/>
      </c>
      <c r="I41548" s="218" t="str">
        <f t="shared" si="1299"/>
        <v/>
      </c>
    </row>
    <row r="41549" spans="3:9" ht="15" customHeight="1">
      <c r="C41549" s="220" t="str">
        <f t="shared" si="1298"/>
        <v/>
      </c>
      <c r="I41549" s="218" t="str">
        <f t="shared" si="1299"/>
        <v/>
      </c>
    </row>
    <row r="41550" spans="3:9" ht="15" customHeight="1">
      <c r="C41550" s="220" t="str">
        <f t="shared" si="1298"/>
        <v/>
      </c>
      <c r="I41550" s="218" t="str">
        <f t="shared" si="1299"/>
        <v/>
      </c>
    </row>
    <row r="41551" spans="3:9" ht="15" customHeight="1">
      <c r="C41551" s="220" t="str">
        <f t="shared" si="1298"/>
        <v/>
      </c>
      <c r="I41551" s="218" t="str">
        <f t="shared" si="1299"/>
        <v/>
      </c>
    </row>
    <row r="41552" spans="3:9" ht="15" customHeight="1">
      <c r="C41552" s="220" t="str">
        <f t="shared" si="1298"/>
        <v/>
      </c>
      <c r="I41552" s="218" t="str">
        <f t="shared" si="1299"/>
        <v/>
      </c>
    </row>
    <row r="41553" spans="3:9" ht="15" customHeight="1">
      <c r="C41553" s="220" t="str">
        <f t="shared" si="1298"/>
        <v/>
      </c>
      <c r="I41553" s="218" t="str">
        <f t="shared" si="1299"/>
        <v/>
      </c>
    </row>
    <row r="41554" spans="3:9" ht="15" customHeight="1">
      <c r="C41554" s="220" t="str">
        <f t="shared" si="1298"/>
        <v/>
      </c>
      <c r="I41554" s="218" t="str">
        <f t="shared" si="1299"/>
        <v/>
      </c>
    </row>
    <row r="41555" spans="3:9" ht="15" customHeight="1">
      <c r="C41555" s="220" t="str">
        <f t="shared" si="1298"/>
        <v/>
      </c>
      <c r="I41555" s="218" t="str">
        <f t="shared" si="1299"/>
        <v/>
      </c>
    </row>
    <row r="41556" spans="3:9" ht="15" customHeight="1">
      <c r="C41556" s="220" t="str">
        <f t="shared" si="1298"/>
        <v/>
      </c>
      <c r="I41556" s="218" t="str">
        <f t="shared" si="1299"/>
        <v/>
      </c>
    </row>
    <row r="41557" spans="3:9" ht="15" customHeight="1">
      <c r="C41557" s="220" t="str">
        <f t="shared" si="1298"/>
        <v/>
      </c>
      <c r="I41557" s="218" t="str">
        <f t="shared" si="1299"/>
        <v/>
      </c>
    </row>
    <row r="41558" spans="3:9" ht="15" customHeight="1">
      <c r="C41558" s="220" t="str">
        <f t="shared" si="1298"/>
        <v/>
      </c>
      <c r="I41558" s="218" t="str">
        <f t="shared" si="1299"/>
        <v/>
      </c>
    </row>
    <row r="41559" spans="3:9" ht="15" customHeight="1">
      <c r="C41559" s="220" t="str">
        <f t="shared" si="1298"/>
        <v/>
      </c>
      <c r="I41559" s="218" t="str">
        <f t="shared" si="1299"/>
        <v/>
      </c>
    </row>
    <row r="41560" spans="3:9" ht="15" customHeight="1">
      <c r="C41560" s="220" t="str">
        <f t="shared" si="1298"/>
        <v/>
      </c>
      <c r="I41560" s="218" t="str">
        <f t="shared" si="1299"/>
        <v/>
      </c>
    </row>
    <row r="41561" spans="3:9" ht="15" customHeight="1">
      <c r="C41561" s="220" t="str">
        <f t="shared" si="1298"/>
        <v/>
      </c>
      <c r="I41561" s="218" t="str">
        <f t="shared" si="1299"/>
        <v/>
      </c>
    </row>
    <row r="41562" spans="3:9" ht="15" customHeight="1">
      <c r="C41562" s="220" t="str">
        <f t="shared" si="1298"/>
        <v/>
      </c>
      <c r="I41562" s="218" t="str">
        <f t="shared" si="1299"/>
        <v/>
      </c>
    </row>
    <row r="41563" spans="3:9" ht="15" customHeight="1">
      <c r="C41563" s="220" t="str">
        <f t="shared" si="1298"/>
        <v/>
      </c>
      <c r="I41563" s="218" t="str">
        <f t="shared" si="1299"/>
        <v/>
      </c>
    </row>
    <row r="41564" spans="3:9" ht="15" customHeight="1">
      <c r="C41564" s="220" t="str">
        <f t="shared" si="1298"/>
        <v/>
      </c>
      <c r="I41564" s="218" t="str">
        <f t="shared" si="1299"/>
        <v/>
      </c>
    </row>
    <row r="41565" spans="3:9" ht="15" customHeight="1">
      <c r="C41565" s="220" t="str">
        <f t="shared" si="1298"/>
        <v/>
      </c>
      <c r="I41565" s="218" t="str">
        <f t="shared" si="1299"/>
        <v/>
      </c>
    </row>
    <row r="41566" spans="3:9" ht="15" customHeight="1">
      <c r="C41566" s="220" t="str">
        <f t="shared" si="1298"/>
        <v/>
      </c>
      <c r="I41566" s="218" t="str">
        <f t="shared" si="1299"/>
        <v/>
      </c>
    </row>
    <row r="41567" spans="3:9" ht="15" customHeight="1">
      <c r="C41567" s="220" t="str">
        <f t="shared" si="1298"/>
        <v/>
      </c>
      <c r="I41567" s="218" t="str">
        <f t="shared" si="1299"/>
        <v/>
      </c>
    </row>
    <row r="41568" spans="3:9" ht="15" customHeight="1">
      <c r="C41568" s="220" t="str">
        <f t="shared" si="1298"/>
        <v/>
      </c>
      <c r="I41568" s="218" t="str">
        <f t="shared" si="1299"/>
        <v/>
      </c>
    </row>
    <row r="41569" spans="3:9" ht="15" customHeight="1">
      <c r="C41569" s="220" t="str">
        <f t="shared" si="1298"/>
        <v/>
      </c>
      <c r="I41569" s="218" t="str">
        <f t="shared" si="1299"/>
        <v/>
      </c>
    </row>
    <row r="41570" spans="3:9" ht="15" customHeight="1">
      <c r="C41570" s="220" t="str">
        <f t="shared" si="1298"/>
        <v/>
      </c>
      <c r="I41570" s="218" t="str">
        <f t="shared" si="1299"/>
        <v/>
      </c>
    </row>
    <row r="41571" spans="3:9" ht="15" customHeight="1">
      <c r="C41571" s="220" t="str">
        <f t="shared" si="1298"/>
        <v/>
      </c>
      <c r="I41571" s="218" t="str">
        <f t="shared" si="1299"/>
        <v/>
      </c>
    </row>
    <row r="41572" spans="3:9" ht="15" customHeight="1">
      <c r="C41572" s="220" t="str">
        <f t="shared" si="1298"/>
        <v/>
      </c>
      <c r="I41572" s="218" t="str">
        <f t="shared" si="1299"/>
        <v/>
      </c>
    </row>
    <row r="41573" spans="3:9" ht="15" customHeight="1">
      <c r="C41573" s="220" t="str">
        <f t="shared" si="1298"/>
        <v/>
      </c>
      <c r="I41573" s="218" t="str">
        <f t="shared" si="1299"/>
        <v/>
      </c>
    </row>
    <row r="41574" spans="3:9" ht="15" customHeight="1">
      <c r="C41574" s="220" t="str">
        <f t="shared" si="1298"/>
        <v/>
      </c>
      <c r="I41574" s="218" t="str">
        <f t="shared" si="1299"/>
        <v/>
      </c>
    </row>
    <row r="41575" spans="3:9" ht="15" customHeight="1">
      <c r="C41575" s="220" t="str">
        <f t="shared" si="1298"/>
        <v/>
      </c>
      <c r="I41575" s="218" t="str">
        <f t="shared" si="1299"/>
        <v/>
      </c>
    </row>
    <row r="41576" spans="3:9" ht="15" customHeight="1">
      <c r="C41576" s="220" t="str">
        <f t="shared" si="1298"/>
        <v/>
      </c>
      <c r="I41576" s="218" t="str">
        <f t="shared" si="1299"/>
        <v/>
      </c>
    </row>
    <row r="41577" spans="3:9" ht="15" customHeight="1">
      <c r="C41577" s="220" t="str">
        <f t="shared" si="1298"/>
        <v/>
      </c>
      <c r="I41577" s="218" t="str">
        <f t="shared" si="1299"/>
        <v/>
      </c>
    </row>
    <row r="41578" spans="3:9" ht="15" customHeight="1">
      <c r="C41578" s="220" t="str">
        <f t="shared" si="1298"/>
        <v/>
      </c>
      <c r="I41578" s="218" t="str">
        <f t="shared" si="1299"/>
        <v/>
      </c>
    </row>
    <row r="41579" spans="3:9" ht="15" customHeight="1">
      <c r="C41579" s="220" t="str">
        <f t="shared" si="1298"/>
        <v/>
      </c>
      <c r="I41579" s="218" t="str">
        <f t="shared" si="1299"/>
        <v/>
      </c>
    </row>
    <row r="41580" spans="3:9" ht="15" customHeight="1">
      <c r="C41580" s="220" t="str">
        <f t="shared" si="1298"/>
        <v/>
      </c>
      <c r="I41580" s="218" t="str">
        <f t="shared" si="1299"/>
        <v/>
      </c>
    </row>
    <row r="41581" spans="3:9" ht="15" customHeight="1">
      <c r="C41581" s="220" t="str">
        <f t="shared" si="1298"/>
        <v/>
      </c>
      <c r="I41581" s="218" t="str">
        <f t="shared" si="1299"/>
        <v/>
      </c>
    </row>
    <row r="41582" spans="3:9" ht="15" customHeight="1">
      <c r="C41582" s="220" t="str">
        <f t="shared" si="1298"/>
        <v/>
      </c>
      <c r="I41582" s="218" t="str">
        <f t="shared" si="1299"/>
        <v/>
      </c>
    </row>
    <row r="41583" spans="3:9" ht="15" customHeight="1">
      <c r="C41583" s="220" t="str">
        <f t="shared" si="1298"/>
        <v/>
      </c>
      <c r="I41583" s="218" t="str">
        <f t="shared" si="1299"/>
        <v/>
      </c>
    </row>
    <row r="41584" spans="3:9" ht="15" customHeight="1">
      <c r="C41584" s="220" t="str">
        <f t="shared" si="1298"/>
        <v/>
      </c>
      <c r="I41584" s="218" t="str">
        <f t="shared" si="1299"/>
        <v/>
      </c>
    </row>
    <row r="41585" spans="3:9" ht="15" customHeight="1">
      <c r="C41585" s="220" t="str">
        <f t="shared" si="1298"/>
        <v/>
      </c>
      <c r="I41585" s="218" t="str">
        <f t="shared" si="1299"/>
        <v/>
      </c>
    </row>
    <row r="41586" spans="3:9" ht="15" customHeight="1">
      <c r="C41586" s="220" t="str">
        <f t="shared" si="1298"/>
        <v/>
      </c>
      <c r="I41586" s="218" t="str">
        <f t="shared" si="1299"/>
        <v/>
      </c>
    </row>
    <row r="41587" spans="3:9" ht="15" customHeight="1">
      <c r="C41587" s="220" t="str">
        <f t="shared" si="1298"/>
        <v/>
      </c>
      <c r="I41587" s="218" t="str">
        <f t="shared" si="1299"/>
        <v/>
      </c>
    </row>
    <row r="41588" spans="3:9" ht="15" customHeight="1">
      <c r="C41588" s="220" t="str">
        <f t="shared" si="1298"/>
        <v/>
      </c>
      <c r="I41588" s="218" t="str">
        <f t="shared" si="1299"/>
        <v/>
      </c>
    </row>
    <row r="41589" spans="3:9" ht="15" customHeight="1">
      <c r="C41589" s="220" t="str">
        <f t="shared" si="1298"/>
        <v/>
      </c>
      <c r="I41589" s="218" t="str">
        <f t="shared" si="1299"/>
        <v/>
      </c>
    </row>
    <row r="41590" spans="3:9" ht="15" customHeight="1">
      <c r="C41590" s="220" t="str">
        <f t="shared" si="1298"/>
        <v/>
      </c>
      <c r="I41590" s="218" t="str">
        <f t="shared" si="1299"/>
        <v/>
      </c>
    </row>
    <row r="41591" spans="3:9" ht="15" customHeight="1">
      <c r="C41591" s="220" t="str">
        <f t="shared" si="1298"/>
        <v/>
      </c>
      <c r="I41591" s="218" t="str">
        <f t="shared" si="1299"/>
        <v/>
      </c>
    </row>
    <row r="41592" spans="3:9" ht="15" customHeight="1">
      <c r="C41592" s="220" t="str">
        <f t="shared" si="1298"/>
        <v/>
      </c>
      <c r="I41592" s="218" t="str">
        <f t="shared" si="1299"/>
        <v/>
      </c>
    </row>
    <row r="41593" spans="3:9" ht="15" customHeight="1">
      <c r="C41593" s="220" t="str">
        <f t="shared" si="1298"/>
        <v/>
      </c>
      <c r="I41593" s="218" t="str">
        <f t="shared" si="1299"/>
        <v/>
      </c>
    </row>
    <row r="41594" spans="3:9" ht="15" customHeight="1">
      <c r="C41594" s="220" t="str">
        <f t="shared" si="1298"/>
        <v/>
      </c>
      <c r="I41594" s="218" t="str">
        <f t="shared" si="1299"/>
        <v/>
      </c>
    </row>
    <row r="41595" spans="3:9" ht="15" customHeight="1">
      <c r="C41595" s="220" t="str">
        <f t="shared" si="1298"/>
        <v/>
      </c>
      <c r="I41595" s="218" t="str">
        <f t="shared" si="1299"/>
        <v/>
      </c>
    </row>
    <row r="41596" spans="3:9" ht="15" customHeight="1">
      <c r="C41596" s="220" t="str">
        <f t="shared" si="1298"/>
        <v/>
      </c>
      <c r="I41596" s="218" t="str">
        <f t="shared" si="1299"/>
        <v/>
      </c>
    </row>
    <row r="41597" spans="3:9" ht="15" customHeight="1">
      <c r="C41597" s="220" t="str">
        <f t="shared" si="1298"/>
        <v/>
      </c>
      <c r="I41597" s="218" t="str">
        <f t="shared" si="1299"/>
        <v/>
      </c>
    </row>
    <row r="41598" spans="3:9" ht="15" customHeight="1">
      <c r="C41598" s="220" t="str">
        <f t="shared" si="1298"/>
        <v/>
      </c>
      <c r="I41598" s="218" t="str">
        <f t="shared" si="1299"/>
        <v/>
      </c>
    </row>
    <row r="41599" spans="3:9" ht="15" customHeight="1">
      <c r="C41599" s="220" t="str">
        <f t="shared" si="1298"/>
        <v/>
      </c>
      <c r="I41599" s="218" t="str">
        <f t="shared" si="1299"/>
        <v/>
      </c>
    </row>
    <row r="41600" spans="3:9" ht="15" customHeight="1">
      <c r="C41600" s="220" t="str">
        <f t="shared" si="1298"/>
        <v/>
      </c>
      <c r="I41600" s="218" t="str">
        <f t="shared" si="1299"/>
        <v/>
      </c>
    </row>
    <row r="41601" spans="3:9" ht="15" customHeight="1">
      <c r="C41601" s="220" t="str">
        <f t="shared" si="1298"/>
        <v/>
      </c>
      <c r="I41601" s="218" t="str">
        <f t="shared" si="1299"/>
        <v/>
      </c>
    </row>
    <row r="41602" spans="3:9" ht="15" customHeight="1">
      <c r="C41602" s="220" t="str">
        <f t="shared" si="1298"/>
        <v/>
      </c>
      <c r="I41602" s="218" t="str">
        <f t="shared" si="1299"/>
        <v/>
      </c>
    </row>
    <row r="41603" spans="3:9" ht="15" customHeight="1">
      <c r="C41603" s="220" t="str">
        <f t="shared" si="1298"/>
        <v/>
      </c>
      <c r="I41603" s="218" t="str">
        <f t="shared" si="1299"/>
        <v/>
      </c>
    </row>
    <row r="41604" spans="3:9" ht="15" customHeight="1">
      <c r="C41604" s="220" t="str">
        <f t="shared" si="1298"/>
        <v/>
      </c>
      <c r="I41604" s="218" t="str">
        <f t="shared" si="1299"/>
        <v/>
      </c>
    </row>
    <row r="41605" spans="3:9" ht="15" customHeight="1">
      <c r="C41605" s="220" t="str">
        <f t="shared" si="1298"/>
        <v/>
      </c>
      <c r="I41605" s="218" t="str">
        <f t="shared" si="1299"/>
        <v/>
      </c>
    </row>
    <row r="41606" spans="3:9" ht="15" customHeight="1">
      <c r="C41606" s="220" t="str">
        <f t="shared" ref="C41606:C41669" si="1300">IF(B41606="","",MONTH(B41606))</f>
        <v/>
      </c>
      <c r="I41606" s="218" t="str">
        <f t="shared" ref="I41606:I41669" si="1301">IF(H41606="","",IF(E41606="","Não deixe campos em branco, a planilha resumo de custos e despesas necessita deles para funcionar",IF(F41606="","Não deixe campos em branco, a planilha resumo de custos e despesas necessita deles para funcionar",IF(G41606="","Não deixe campos em branco, a planilha resumo de custos e despesas necessita deles para funcionar",""))))</f>
        <v/>
      </c>
    </row>
    <row r="41607" spans="3:9" ht="15" customHeight="1">
      <c r="C41607" s="220" t="str">
        <f t="shared" si="1300"/>
        <v/>
      </c>
      <c r="I41607" s="218" t="str">
        <f t="shared" si="1301"/>
        <v/>
      </c>
    </row>
    <row r="41608" spans="3:9" ht="15" customHeight="1">
      <c r="C41608" s="220" t="str">
        <f t="shared" si="1300"/>
        <v/>
      </c>
      <c r="I41608" s="218" t="str">
        <f t="shared" si="1301"/>
        <v/>
      </c>
    </row>
    <row r="41609" spans="3:9" ht="15" customHeight="1">
      <c r="C41609" s="220" t="str">
        <f t="shared" si="1300"/>
        <v/>
      </c>
      <c r="I41609" s="218" t="str">
        <f t="shared" si="1301"/>
        <v/>
      </c>
    </row>
    <row r="41610" spans="3:9" ht="15" customHeight="1">
      <c r="C41610" s="220" t="str">
        <f t="shared" si="1300"/>
        <v/>
      </c>
      <c r="I41610" s="218" t="str">
        <f t="shared" si="1301"/>
        <v/>
      </c>
    </row>
    <row r="41611" spans="3:9" ht="15" customHeight="1">
      <c r="C41611" s="220" t="str">
        <f t="shared" si="1300"/>
        <v/>
      </c>
      <c r="I41611" s="218" t="str">
        <f t="shared" si="1301"/>
        <v/>
      </c>
    </row>
    <row r="41612" spans="3:9" ht="15" customHeight="1">
      <c r="C41612" s="220" t="str">
        <f t="shared" si="1300"/>
        <v/>
      </c>
      <c r="I41612" s="218" t="str">
        <f t="shared" si="1301"/>
        <v/>
      </c>
    </row>
    <row r="41613" spans="3:9" ht="15" customHeight="1">
      <c r="C41613" s="220" t="str">
        <f t="shared" si="1300"/>
        <v/>
      </c>
      <c r="I41613" s="218" t="str">
        <f t="shared" si="1301"/>
        <v/>
      </c>
    </row>
    <row r="41614" spans="3:9" ht="15" customHeight="1">
      <c r="C41614" s="220" t="str">
        <f t="shared" si="1300"/>
        <v/>
      </c>
      <c r="I41614" s="218" t="str">
        <f t="shared" si="1301"/>
        <v/>
      </c>
    </row>
    <row r="41615" spans="3:9" ht="15" customHeight="1">
      <c r="C41615" s="220" t="str">
        <f t="shared" si="1300"/>
        <v/>
      </c>
      <c r="I41615" s="218" t="str">
        <f t="shared" si="1301"/>
        <v/>
      </c>
    </row>
    <row r="41616" spans="3:9" ht="15" customHeight="1">
      <c r="C41616" s="220" t="str">
        <f t="shared" si="1300"/>
        <v/>
      </c>
      <c r="I41616" s="218" t="str">
        <f t="shared" si="1301"/>
        <v/>
      </c>
    </row>
    <row r="41617" spans="3:9" ht="15" customHeight="1">
      <c r="C41617" s="220" t="str">
        <f t="shared" si="1300"/>
        <v/>
      </c>
      <c r="I41617" s="218" t="str">
        <f t="shared" si="1301"/>
        <v/>
      </c>
    </row>
    <row r="41618" spans="3:9" ht="15" customHeight="1">
      <c r="C41618" s="220" t="str">
        <f t="shared" si="1300"/>
        <v/>
      </c>
      <c r="I41618" s="218" t="str">
        <f t="shared" si="1301"/>
        <v/>
      </c>
    </row>
    <row r="41619" spans="3:9" ht="15" customHeight="1">
      <c r="C41619" s="220" t="str">
        <f t="shared" si="1300"/>
        <v/>
      </c>
      <c r="I41619" s="218" t="str">
        <f t="shared" si="1301"/>
        <v/>
      </c>
    </row>
    <row r="41620" spans="3:9" ht="15" customHeight="1">
      <c r="C41620" s="220" t="str">
        <f t="shared" si="1300"/>
        <v/>
      </c>
      <c r="I41620" s="218" t="str">
        <f t="shared" si="1301"/>
        <v/>
      </c>
    </row>
    <row r="41621" spans="3:9" ht="15" customHeight="1">
      <c r="C41621" s="220" t="str">
        <f t="shared" si="1300"/>
        <v/>
      </c>
      <c r="I41621" s="218" t="str">
        <f t="shared" si="1301"/>
        <v/>
      </c>
    </row>
    <row r="41622" spans="3:9" ht="15" customHeight="1">
      <c r="C41622" s="220" t="str">
        <f t="shared" si="1300"/>
        <v/>
      </c>
      <c r="I41622" s="218" t="str">
        <f t="shared" si="1301"/>
        <v/>
      </c>
    </row>
    <row r="41623" spans="3:9" ht="15" customHeight="1">
      <c r="C41623" s="220" t="str">
        <f t="shared" si="1300"/>
        <v/>
      </c>
      <c r="I41623" s="218" t="str">
        <f t="shared" si="1301"/>
        <v/>
      </c>
    </row>
    <row r="41624" spans="3:9" ht="15" customHeight="1">
      <c r="C41624" s="220" t="str">
        <f t="shared" si="1300"/>
        <v/>
      </c>
      <c r="I41624" s="218" t="str">
        <f t="shared" si="1301"/>
        <v/>
      </c>
    </row>
    <row r="41625" spans="3:9" ht="15" customHeight="1">
      <c r="C41625" s="220" t="str">
        <f t="shared" si="1300"/>
        <v/>
      </c>
      <c r="I41625" s="218" t="str">
        <f t="shared" si="1301"/>
        <v/>
      </c>
    </row>
    <row r="41626" spans="3:9" ht="15" customHeight="1">
      <c r="C41626" s="220" t="str">
        <f t="shared" si="1300"/>
        <v/>
      </c>
      <c r="I41626" s="218" t="str">
        <f t="shared" si="1301"/>
        <v/>
      </c>
    </row>
    <row r="41627" spans="3:9" ht="15" customHeight="1">
      <c r="C41627" s="220" t="str">
        <f t="shared" si="1300"/>
        <v/>
      </c>
      <c r="I41627" s="218" t="str">
        <f t="shared" si="1301"/>
        <v/>
      </c>
    </row>
    <row r="41628" spans="3:9" ht="15" customHeight="1">
      <c r="C41628" s="220" t="str">
        <f t="shared" si="1300"/>
        <v/>
      </c>
      <c r="I41628" s="218" t="str">
        <f t="shared" si="1301"/>
        <v/>
      </c>
    </row>
    <row r="41629" spans="3:9" ht="15" customHeight="1">
      <c r="C41629" s="220" t="str">
        <f t="shared" si="1300"/>
        <v/>
      </c>
      <c r="I41629" s="218" t="str">
        <f t="shared" si="1301"/>
        <v/>
      </c>
    </row>
    <row r="41630" spans="3:9" ht="15" customHeight="1">
      <c r="C41630" s="220" t="str">
        <f t="shared" si="1300"/>
        <v/>
      </c>
      <c r="I41630" s="218" t="str">
        <f t="shared" si="1301"/>
        <v/>
      </c>
    </row>
    <row r="41631" spans="3:9" ht="15" customHeight="1">
      <c r="C41631" s="220" t="str">
        <f t="shared" si="1300"/>
        <v/>
      </c>
      <c r="I41631" s="218" t="str">
        <f t="shared" si="1301"/>
        <v/>
      </c>
    </row>
    <row r="41632" spans="3:9" ht="15" customHeight="1">
      <c r="C41632" s="220" t="str">
        <f t="shared" si="1300"/>
        <v/>
      </c>
      <c r="I41632" s="218" t="str">
        <f t="shared" si="1301"/>
        <v/>
      </c>
    </row>
    <row r="41633" spans="3:9" ht="15" customHeight="1">
      <c r="C41633" s="220" t="str">
        <f t="shared" si="1300"/>
        <v/>
      </c>
      <c r="I41633" s="218" t="str">
        <f t="shared" si="1301"/>
        <v/>
      </c>
    </row>
    <row r="41634" spans="3:9" ht="15" customHeight="1">
      <c r="C41634" s="220" t="str">
        <f t="shared" si="1300"/>
        <v/>
      </c>
      <c r="I41634" s="218" t="str">
        <f t="shared" si="1301"/>
        <v/>
      </c>
    </row>
    <row r="41635" spans="3:9" ht="15" customHeight="1">
      <c r="C41635" s="220" t="str">
        <f t="shared" si="1300"/>
        <v/>
      </c>
      <c r="I41635" s="218" t="str">
        <f t="shared" si="1301"/>
        <v/>
      </c>
    </row>
    <row r="41636" spans="3:9" ht="15" customHeight="1">
      <c r="C41636" s="220" t="str">
        <f t="shared" si="1300"/>
        <v/>
      </c>
      <c r="I41636" s="218" t="str">
        <f t="shared" si="1301"/>
        <v/>
      </c>
    </row>
    <row r="41637" spans="3:9" ht="15" customHeight="1">
      <c r="C41637" s="220" t="str">
        <f t="shared" si="1300"/>
        <v/>
      </c>
      <c r="I41637" s="218" t="str">
        <f t="shared" si="1301"/>
        <v/>
      </c>
    </row>
    <row r="41638" spans="3:9" ht="15" customHeight="1">
      <c r="C41638" s="220" t="str">
        <f t="shared" si="1300"/>
        <v/>
      </c>
      <c r="I41638" s="218" t="str">
        <f t="shared" si="1301"/>
        <v/>
      </c>
    </row>
    <row r="41639" spans="3:9" ht="15" customHeight="1">
      <c r="C41639" s="220" t="str">
        <f t="shared" si="1300"/>
        <v/>
      </c>
      <c r="I41639" s="218" t="str">
        <f t="shared" si="1301"/>
        <v/>
      </c>
    </row>
    <row r="41640" spans="3:9" ht="15" customHeight="1">
      <c r="C41640" s="220" t="str">
        <f t="shared" si="1300"/>
        <v/>
      </c>
      <c r="I41640" s="218" t="str">
        <f t="shared" si="1301"/>
        <v/>
      </c>
    </row>
    <row r="41641" spans="3:9" ht="15" customHeight="1">
      <c r="C41641" s="220" t="str">
        <f t="shared" si="1300"/>
        <v/>
      </c>
      <c r="I41641" s="218" t="str">
        <f t="shared" si="1301"/>
        <v/>
      </c>
    </row>
    <row r="41642" spans="3:9" ht="15" customHeight="1">
      <c r="C41642" s="220" t="str">
        <f t="shared" si="1300"/>
        <v/>
      </c>
      <c r="I41642" s="218" t="str">
        <f t="shared" si="1301"/>
        <v/>
      </c>
    </row>
    <row r="41643" spans="3:9" ht="15" customHeight="1">
      <c r="C41643" s="220" t="str">
        <f t="shared" si="1300"/>
        <v/>
      </c>
      <c r="I41643" s="218" t="str">
        <f t="shared" si="1301"/>
        <v/>
      </c>
    </row>
    <row r="41644" spans="3:9" ht="15" customHeight="1">
      <c r="C41644" s="220" t="str">
        <f t="shared" si="1300"/>
        <v/>
      </c>
      <c r="I41644" s="218" t="str">
        <f t="shared" si="1301"/>
        <v/>
      </c>
    </row>
    <row r="41645" spans="3:9" ht="15" customHeight="1">
      <c r="C41645" s="220" t="str">
        <f t="shared" si="1300"/>
        <v/>
      </c>
      <c r="I41645" s="218" t="str">
        <f t="shared" si="1301"/>
        <v/>
      </c>
    </row>
    <row r="41646" spans="3:9" ht="15" customHeight="1">
      <c r="C41646" s="220" t="str">
        <f t="shared" si="1300"/>
        <v/>
      </c>
      <c r="I41646" s="218" t="str">
        <f t="shared" si="1301"/>
        <v/>
      </c>
    </row>
    <row r="41647" spans="3:9" ht="15" customHeight="1">
      <c r="C41647" s="220" t="str">
        <f t="shared" si="1300"/>
        <v/>
      </c>
      <c r="I41647" s="218" t="str">
        <f t="shared" si="1301"/>
        <v/>
      </c>
    </row>
    <row r="41648" spans="3:9" ht="15" customHeight="1">
      <c r="C41648" s="220" t="str">
        <f t="shared" si="1300"/>
        <v/>
      </c>
      <c r="I41648" s="218" t="str">
        <f t="shared" si="1301"/>
        <v/>
      </c>
    </row>
    <row r="41649" spans="3:9" ht="15" customHeight="1">
      <c r="C41649" s="220" t="str">
        <f t="shared" si="1300"/>
        <v/>
      </c>
      <c r="I41649" s="218" t="str">
        <f t="shared" si="1301"/>
        <v/>
      </c>
    </row>
    <row r="41650" spans="3:9" ht="15" customHeight="1">
      <c r="C41650" s="220" t="str">
        <f t="shared" si="1300"/>
        <v/>
      </c>
      <c r="I41650" s="218" t="str">
        <f t="shared" si="1301"/>
        <v/>
      </c>
    </row>
    <row r="41651" spans="3:9" ht="15" customHeight="1">
      <c r="C41651" s="220" t="str">
        <f t="shared" si="1300"/>
        <v/>
      </c>
      <c r="I41651" s="218" t="str">
        <f t="shared" si="1301"/>
        <v/>
      </c>
    </row>
    <row r="41652" spans="3:9" ht="15" customHeight="1">
      <c r="C41652" s="220" t="str">
        <f t="shared" si="1300"/>
        <v/>
      </c>
      <c r="I41652" s="218" t="str">
        <f t="shared" si="1301"/>
        <v/>
      </c>
    </row>
    <row r="41653" spans="3:9" ht="15" customHeight="1">
      <c r="C41653" s="220" t="str">
        <f t="shared" si="1300"/>
        <v/>
      </c>
      <c r="I41653" s="218" t="str">
        <f t="shared" si="1301"/>
        <v/>
      </c>
    </row>
    <row r="41654" spans="3:9" ht="15" customHeight="1">
      <c r="C41654" s="220" t="str">
        <f t="shared" si="1300"/>
        <v/>
      </c>
      <c r="I41654" s="218" t="str">
        <f t="shared" si="1301"/>
        <v/>
      </c>
    </row>
    <row r="41655" spans="3:9" ht="15" customHeight="1">
      <c r="C41655" s="220" t="str">
        <f t="shared" si="1300"/>
        <v/>
      </c>
      <c r="I41655" s="218" t="str">
        <f t="shared" si="1301"/>
        <v/>
      </c>
    </row>
    <row r="41656" spans="3:9" ht="15" customHeight="1">
      <c r="C41656" s="220" t="str">
        <f t="shared" si="1300"/>
        <v/>
      </c>
      <c r="I41656" s="218" t="str">
        <f t="shared" si="1301"/>
        <v/>
      </c>
    </row>
    <row r="41657" spans="3:9" ht="15" customHeight="1">
      <c r="C41657" s="220" t="str">
        <f t="shared" si="1300"/>
        <v/>
      </c>
      <c r="I41657" s="218" t="str">
        <f t="shared" si="1301"/>
        <v/>
      </c>
    </row>
    <row r="41658" spans="3:9" ht="15" customHeight="1">
      <c r="C41658" s="220" t="str">
        <f t="shared" si="1300"/>
        <v/>
      </c>
      <c r="I41658" s="218" t="str">
        <f t="shared" si="1301"/>
        <v/>
      </c>
    </row>
    <row r="41659" spans="3:9" ht="15" customHeight="1">
      <c r="C41659" s="220" t="str">
        <f t="shared" si="1300"/>
        <v/>
      </c>
      <c r="I41659" s="218" t="str">
        <f t="shared" si="1301"/>
        <v/>
      </c>
    </row>
    <row r="41660" spans="3:9" ht="15" customHeight="1">
      <c r="C41660" s="220" t="str">
        <f t="shared" si="1300"/>
        <v/>
      </c>
      <c r="I41660" s="218" t="str">
        <f t="shared" si="1301"/>
        <v/>
      </c>
    </row>
    <row r="41661" spans="3:9" ht="15" customHeight="1">
      <c r="C41661" s="220" t="str">
        <f t="shared" si="1300"/>
        <v/>
      </c>
      <c r="I41661" s="218" t="str">
        <f t="shared" si="1301"/>
        <v/>
      </c>
    </row>
    <row r="41662" spans="3:9" ht="15" customHeight="1">
      <c r="C41662" s="220" t="str">
        <f t="shared" si="1300"/>
        <v/>
      </c>
      <c r="I41662" s="218" t="str">
        <f t="shared" si="1301"/>
        <v/>
      </c>
    </row>
    <row r="41663" spans="3:9" ht="15" customHeight="1">
      <c r="C41663" s="220" t="str">
        <f t="shared" si="1300"/>
        <v/>
      </c>
      <c r="I41663" s="218" t="str">
        <f t="shared" si="1301"/>
        <v/>
      </c>
    </row>
    <row r="41664" spans="3:9" ht="15" customHeight="1">
      <c r="C41664" s="220" t="str">
        <f t="shared" si="1300"/>
        <v/>
      </c>
      <c r="I41664" s="218" t="str">
        <f t="shared" si="1301"/>
        <v/>
      </c>
    </row>
    <row r="41665" spans="3:9" ht="15" customHeight="1">
      <c r="C41665" s="220" t="str">
        <f t="shared" si="1300"/>
        <v/>
      </c>
      <c r="I41665" s="218" t="str">
        <f t="shared" si="1301"/>
        <v/>
      </c>
    </row>
    <row r="41666" spans="3:9" ht="15" customHeight="1">
      <c r="C41666" s="220" t="str">
        <f t="shared" si="1300"/>
        <v/>
      </c>
      <c r="I41666" s="218" t="str">
        <f t="shared" si="1301"/>
        <v/>
      </c>
    </row>
    <row r="41667" spans="3:9" ht="15" customHeight="1">
      <c r="C41667" s="220" t="str">
        <f t="shared" si="1300"/>
        <v/>
      </c>
      <c r="I41667" s="218" t="str">
        <f t="shared" si="1301"/>
        <v/>
      </c>
    </row>
    <row r="41668" spans="3:9" ht="15" customHeight="1">
      <c r="C41668" s="220" t="str">
        <f t="shared" si="1300"/>
        <v/>
      </c>
      <c r="I41668" s="218" t="str">
        <f t="shared" si="1301"/>
        <v/>
      </c>
    </row>
    <row r="41669" spans="3:9" ht="15" customHeight="1">
      <c r="C41669" s="220" t="str">
        <f t="shared" si="1300"/>
        <v/>
      </c>
      <c r="I41669" s="218" t="str">
        <f t="shared" si="1301"/>
        <v/>
      </c>
    </row>
    <row r="41670" spans="3:9" ht="15" customHeight="1">
      <c r="C41670" s="220" t="str">
        <f t="shared" ref="C41670:C41733" si="1302">IF(B41670="","",MONTH(B41670))</f>
        <v/>
      </c>
      <c r="I41670" s="218" t="str">
        <f t="shared" ref="I41670:I41733" si="1303">IF(H41670="","",IF(E41670="","Não deixe campos em branco, a planilha resumo de custos e despesas necessita deles para funcionar",IF(F41670="","Não deixe campos em branco, a planilha resumo de custos e despesas necessita deles para funcionar",IF(G41670="","Não deixe campos em branco, a planilha resumo de custos e despesas necessita deles para funcionar",""))))</f>
        <v/>
      </c>
    </row>
    <row r="41671" spans="3:9" ht="15" customHeight="1">
      <c r="C41671" s="220" t="str">
        <f t="shared" si="1302"/>
        <v/>
      </c>
      <c r="I41671" s="218" t="str">
        <f t="shared" si="1303"/>
        <v/>
      </c>
    </row>
    <row r="41672" spans="3:9" ht="15" customHeight="1">
      <c r="C41672" s="220" t="str">
        <f t="shared" si="1302"/>
        <v/>
      </c>
      <c r="I41672" s="218" t="str">
        <f t="shared" si="1303"/>
        <v/>
      </c>
    </row>
    <row r="41673" spans="3:9" ht="15" customHeight="1">
      <c r="C41673" s="220" t="str">
        <f t="shared" si="1302"/>
        <v/>
      </c>
      <c r="I41673" s="218" t="str">
        <f t="shared" si="1303"/>
        <v/>
      </c>
    </row>
    <row r="41674" spans="3:9" ht="15" customHeight="1">
      <c r="C41674" s="220" t="str">
        <f t="shared" si="1302"/>
        <v/>
      </c>
      <c r="I41674" s="218" t="str">
        <f t="shared" si="1303"/>
        <v/>
      </c>
    </row>
    <row r="41675" spans="3:9" ht="15" customHeight="1">
      <c r="C41675" s="220" t="str">
        <f t="shared" si="1302"/>
        <v/>
      </c>
      <c r="I41675" s="218" t="str">
        <f t="shared" si="1303"/>
        <v/>
      </c>
    </row>
    <row r="41676" spans="3:9" ht="15" customHeight="1">
      <c r="C41676" s="220" t="str">
        <f t="shared" si="1302"/>
        <v/>
      </c>
      <c r="I41676" s="218" t="str">
        <f t="shared" si="1303"/>
        <v/>
      </c>
    </row>
    <row r="41677" spans="3:9" ht="15" customHeight="1">
      <c r="C41677" s="220" t="str">
        <f t="shared" si="1302"/>
        <v/>
      </c>
      <c r="I41677" s="218" t="str">
        <f t="shared" si="1303"/>
        <v/>
      </c>
    </row>
    <row r="41678" spans="3:9" ht="15" customHeight="1">
      <c r="C41678" s="220" t="str">
        <f t="shared" si="1302"/>
        <v/>
      </c>
      <c r="I41678" s="218" t="str">
        <f t="shared" si="1303"/>
        <v/>
      </c>
    </row>
    <row r="41679" spans="3:9" ht="15" customHeight="1">
      <c r="C41679" s="220" t="str">
        <f t="shared" si="1302"/>
        <v/>
      </c>
      <c r="I41679" s="218" t="str">
        <f t="shared" si="1303"/>
        <v/>
      </c>
    </row>
    <row r="41680" spans="3:9" ht="15" customHeight="1">
      <c r="C41680" s="220" t="str">
        <f t="shared" si="1302"/>
        <v/>
      </c>
      <c r="I41680" s="218" t="str">
        <f t="shared" si="1303"/>
        <v/>
      </c>
    </row>
    <row r="41681" spans="3:9" ht="15" customHeight="1">
      <c r="C41681" s="220" t="str">
        <f t="shared" si="1302"/>
        <v/>
      </c>
      <c r="I41681" s="218" t="str">
        <f t="shared" si="1303"/>
        <v/>
      </c>
    </row>
    <row r="41682" spans="3:9" ht="15" customHeight="1">
      <c r="C41682" s="220" t="str">
        <f t="shared" si="1302"/>
        <v/>
      </c>
      <c r="I41682" s="218" t="str">
        <f t="shared" si="1303"/>
        <v/>
      </c>
    </row>
    <row r="41683" spans="3:9" ht="15" customHeight="1">
      <c r="C41683" s="220" t="str">
        <f t="shared" si="1302"/>
        <v/>
      </c>
      <c r="I41683" s="218" t="str">
        <f t="shared" si="1303"/>
        <v/>
      </c>
    </row>
    <row r="41684" spans="3:9" ht="15" customHeight="1">
      <c r="C41684" s="220" t="str">
        <f t="shared" si="1302"/>
        <v/>
      </c>
      <c r="I41684" s="218" t="str">
        <f t="shared" si="1303"/>
        <v/>
      </c>
    </row>
    <row r="41685" spans="3:9" ht="15" customHeight="1">
      <c r="C41685" s="220" t="str">
        <f t="shared" si="1302"/>
        <v/>
      </c>
      <c r="I41685" s="218" t="str">
        <f t="shared" si="1303"/>
        <v/>
      </c>
    </row>
    <row r="41686" spans="3:9" ht="15" customHeight="1">
      <c r="C41686" s="220" t="str">
        <f t="shared" si="1302"/>
        <v/>
      </c>
      <c r="I41686" s="218" t="str">
        <f t="shared" si="1303"/>
        <v/>
      </c>
    </row>
    <row r="41687" spans="3:9" ht="15" customHeight="1">
      <c r="C41687" s="220" t="str">
        <f t="shared" si="1302"/>
        <v/>
      </c>
      <c r="I41687" s="218" t="str">
        <f t="shared" si="1303"/>
        <v/>
      </c>
    </row>
    <row r="41688" spans="3:9" ht="15" customHeight="1">
      <c r="C41688" s="220" t="str">
        <f t="shared" si="1302"/>
        <v/>
      </c>
      <c r="I41688" s="218" t="str">
        <f t="shared" si="1303"/>
        <v/>
      </c>
    </row>
    <row r="41689" spans="3:9" ht="15" customHeight="1">
      <c r="C41689" s="220" t="str">
        <f t="shared" si="1302"/>
        <v/>
      </c>
      <c r="I41689" s="218" t="str">
        <f t="shared" si="1303"/>
        <v/>
      </c>
    </row>
    <row r="41690" spans="3:9" ht="15" customHeight="1">
      <c r="C41690" s="220" t="str">
        <f t="shared" si="1302"/>
        <v/>
      </c>
      <c r="I41690" s="218" t="str">
        <f t="shared" si="1303"/>
        <v/>
      </c>
    </row>
    <row r="41691" spans="3:9" ht="15" customHeight="1">
      <c r="C41691" s="220" t="str">
        <f t="shared" si="1302"/>
        <v/>
      </c>
      <c r="I41691" s="218" t="str">
        <f t="shared" si="1303"/>
        <v/>
      </c>
    </row>
    <row r="41692" spans="3:9" ht="15" customHeight="1">
      <c r="C41692" s="220" t="str">
        <f t="shared" si="1302"/>
        <v/>
      </c>
      <c r="I41692" s="218" t="str">
        <f t="shared" si="1303"/>
        <v/>
      </c>
    </row>
    <row r="41693" spans="3:9" ht="15" customHeight="1">
      <c r="C41693" s="220" t="str">
        <f t="shared" si="1302"/>
        <v/>
      </c>
      <c r="I41693" s="218" t="str">
        <f t="shared" si="1303"/>
        <v/>
      </c>
    </row>
    <row r="41694" spans="3:9" ht="15" customHeight="1">
      <c r="C41694" s="220" t="str">
        <f t="shared" si="1302"/>
        <v/>
      </c>
      <c r="I41694" s="218" t="str">
        <f t="shared" si="1303"/>
        <v/>
      </c>
    </row>
    <row r="41695" spans="3:9" ht="15" customHeight="1">
      <c r="C41695" s="220" t="str">
        <f t="shared" si="1302"/>
        <v/>
      </c>
      <c r="I41695" s="218" t="str">
        <f t="shared" si="1303"/>
        <v/>
      </c>
    </row>
    <row r="41696" spans="3:9" ht="15" customHeight="1">
      <c r="C41696" s="220" t="str">
        <f t="shared" si="1302"/>
        <v/>
      </c>
      <c r="I41696" s="218" t="str">
        <f t="shared" si="1303"/>
        <v/>
      </c>
    </row>
    <row r="41697" spans="3:9" ht="15" customHeight="1">
      <c r="C41697" s="220" t="str">
        <f t="shared" si="1302"/>
        <v/>
      </c>
      <c r="I41697" s="218" t="str">
        <f t="shared" si="1303"/>
        <v/>
      </c>
    </row>
    <row r="41698" spans="3:9" ht="15" customHeight="1">
      <c r="C41698" s="220" t="str">
        <f t="shared" si="1302"/>
        <v/>
      </c>
      <c r="I41698" s="218" t="str">
        <f t="shared" si="1303"/>
        <v/>
      </c>
    </row>
    <row r="41699" spans="3:9" ht="15" customHeight="1">
      <c r="C41699" s="220" t="str">
        <f t="shared" si="1302"/>
        <v/>
      </c>
      <c r="I41699" s="218" t="str">
        <f t="shared" si="1303"/>
        <v/>
      </c>
    </row>
    <row r="41700" spans="3:9" ht="15" customHeight="1">
      <c r="C41700" s="220" t="str">
        <f t="shared" si="1302"/>
        <v/>
      </c>
      <c r="I41700" s="218" t="str">
        <f t="shared" si="1303"/>
        <v/>
      </c>
    </row>
    <row r="41701" spans="3:9" ht="15" customHeight="1">
      <c r="C41701" s="220" t="str">
        <f t="shared" si="1302"/>
        <v/>
      </c>
      <c r="I41701" s="218" t="str">
        <f t="shared" si="1303"/>
        <v/>
      </c>
    </row>
    <row r="41702" spans="3:9" ht="15" customHeight="1">
      <c r="C41702" s="220" t="str">
        <f t="shared" si="1302"/>
        <v/>
      </c>
      <c r="I41702" s="218" t="str">
        <f t="shared" si="1303"/>
        <v/>
      </c>
    </row>
    <row r="41703" spans="3:9" ht="15" customHeight="1">
      <c r="C41703" s="220" t="str">
        <f t="shared" si="1302"/>
        <v/>
      </c>
      <c r="I41703" s="218" t="str">
        <f t="shared" si="1303"/>
        <v/>
      </c>
    </row>
    <row r="41704" spans="3:9" ht="15" customHeight="1">
      <c r="C41704" s="220" t="str">
        <f t="shared" si="1302"/>
        <v/>
      </c>
      <c r="I41704" s="218" t="str">
        <f t="shared" si="1303"/>
        <v/>
      </c>
    </row>
    <row r="41705" spans="3:9" ht="15" customHeight="1">
      <c r="C41705" s="220" t="str">
        <f t="shared" si="1302"/>
        <v/>
      </c>
      <c r="I41705" s="218" t="str">
        <f t="shared" si="1303"/>
        <v/>
      </c>
    </row>
    <row r="41706" spans="3:9" ht="15" customHeight="1">
      <c r="C41706" s="220" t="str">
        <f t="shared" si="1302"/>
        <v/>
      </c>
      <c r="I41706" s="218" t="str">
        <f t="shared" si="1303"/>
        <v/>
      </c>
    </row>
    <row r="41707" spans="3:9" ht="15" customHeight="1">
      <c r="C41707" s="220" t="str">
        <f t="shared" si="1302"/>
        <v/>
      </c>
      <c r="I41707" s="218" t="str">
        <f t="shared" si="1303"/>
        <v/>
      </c>
    </row>
    <row r="41708" spans="3:9" ht="15" customHeight="1">
      <c r="C41708" s="220" t="str">
        <f t="shared" si="1302"/>
        <v/>
      </c>
      <c r="I41708" s="218" t="str">
        <f t="shared" si="1303"/>
        <v/>
      </c>
    </row>
    <row r="41709" spans="3:9" ht="15" customHeight="1">
      <c r="C41709" s="220" t="str">
        <f t="shared" si="1302"/>
        <v/>
      </c>
      <c r="I41709" s="218" t="str">
        <f t="shared" si="1303"/>
        <v/>
      </c>
    </row>
    <row r="41710" spans="3:9" ht="15" customHeight="1">
      <c r="C41710" s="220" t="str">
        <f t="shared" si="1302"/>
        <v/>
      </c>
      <c r="I41710" s="218" t="str">
        <f t="shared" si="1303"/>
        <v/>
      </c>
    </row>
    <row r="41711" spans="3:9" ht="15" customHeight="1">
      <c r="C41711" s="220" t="str">
        <f t="shared" si="1302"/>
        <v/>
      </c>
      <c r="I41711" s="218" t="str">
        <f t="shared" si="1303"/>
        <v/>
      </c>
    </row>
    <row r="41712" spans="3:9" ht="15" customHeight="1">
      <c r="C41712" s="220" t="str">
        <f t="shared" si="1302"/>
        <v/>
      </c>
      <c r="I41712" s="218" t="str">
        <f t="shared" si="1303"/>
        <v/>
      </c>
    </row>
    <row r="41713" spans="3:9" ht="15" customHeight="1">
      <c r="C41713" s="220" t="str">
        <f t="shared" si="1302"/>
        <v/>
      </c>
      <c r="I41713" s="218" t="str">
        <f t="shared" si="1303"/>
        <v/>
      </c>
    </row>
    <row r="41714" spans="3:9" ht="15" customHeight="1">
      <c r="C41714" s="220" t="str">
        <f t="shared" si="1302"/>
        <v/>
      </c>
      <c r="I41714" s="218" t="str">
        <f t="shared" si="1303"/>
        <v/>
      </c>
    </row>
    <row r="41715" spans="3:9" ht="15" customHeight="1">
      <c r="C41715" s="220" t="str">
        <f t="shared" si="1302"/>
        <v/>
      </c>
      <c r="I41715" s="218" t="str">
        <f t="shared" si="1303"/>
        <v/>
      </c>
    </row>
    <row r="41716" spans="3:9" ht="15" customHeight="1">
      <c r="C41716" s="220" t="str">
        <f t="shared" si="1302"/>
        <v/>
      </c>
      <c r="I41716" s="218" t="str">
        <f t="shared" si="1303"/>
        <v/>
      </c>
    </row>
    <row r="41717" spans="3:9" ht="15" customHeight="1">
      <c r="C41717" s="220" t="str">
        <f t="shared" si="1302"/>
        <v/>
      </c>
      <c r="I41717" s="218" t="str">
        <f t="shared" si="1303"/>
        <v/>
      </c>
    </row>
    <row r="41718" spans="3:9" ht="15" customHeight="1">
      <c r="C41718" s="220" t="str">
        <f t="shared" si="1302"/>
        <v/>
      </c>
      <c r="I41718" s="218" t="str">
        <f t="shared" si="1303"/>
        <v/>
      </c>
    </row>
    <row r="41719" spans="3:9" ht="15" customHeight="1">
      <c r="C41719" s="220" t="str">
        <f t="shared" si="1302"/>
        <v/>
      </c>
      <c r="I41719" s="218" t="str">
        <f t="shared" si="1303"/>
        <v/>
      </c>
    </row>
    <row r="41720" spans="3:9" ht="15" customHeight="1">
      <c r="C41720" s="220" t="str">
        <f t="shared" si="1302"/>
        <v/>
      </c>
      <c r="I41720" s="218" t="str">
        <f t="shared" si="1303"/>
        <v/>
      </c>
    </row>
    <row r="41721" spans="3:9" ht="15" customHeight="1">
      <c r="C41721" s="220" t="str">
        <f t="shared" si="1302"/>
        <v/>
      </c>
      <c r="I41721" s="218" t="str">
        <f t="shared" si="1303"/>
        <v/>
      </c>
    </row>
    <row r="41722" spans="3:9" ht="15" customHeight="1">
      <c r="C41722" s="220" t="str">
        <f t="shared" si="1302"/>
        <v/>
      </c>
      <c r="I41722" s="218" t="str">
        <f t="shared" si="1303"/>
        <v/>
      </c>
    </row>
    <row r="41723" spans="3:9" ht="15" customHeight="1">
      <c r="C41723" s="220" t="str">
        <f t="shared" si="1302"/>
        <v/>
      </c>
      <c r="I41723" s="218" t="str">
        <f t="shared" si="1303"/>
        <v/>
      </c>
    </row>
    <row r="41724" spans="3:9" ht="15" customHeight="1">
      <c r="C41724" s="220" t="str">
        <f t="shared" si="1302"/>
        <v/>
      </c>
      <c r="I41724" s="218" t="str">
        <f t="shared" si="1303"/>
        <v/>
      </c>
    </row>
    <row r="41725" spans="3:9" ht="15" customHeight="1">
      <c r="C41725" s="220" t="str">
        <f t="shared" si="1302"/>
        <v/>
      </c>
      <c r="I41725" s="218" t="str">
        <f t="shared" si="1303"/>
        <v/>
      </c>
    </row>
    <row r="41726" spans="3:9" ht="15" customHeight="1">
      <c r="C41726" s="220" t="str">
        <f t="shared" si="1302"/>
        <v/>
      </c>
      <c r="I41726" s="218" t="str">
        <f t="shared" si="1303"/>
        <v/>
      </c>
    </row>
    <row r="41727" spans="3:9" ht="15" customHeight="1">
      <c r="C41727" s="220" t="str">
        <f t="shared" si="1302"/>
        <v/>
      </c>
      <c r="I41727" s="218" t="str">
        <f t="shared" si="1303"/>
        <v/>
      </c>
    </row>
    <row r="41728" spans="3:9" ht="15" customHeight="1">
      <c r="C41728" s="220" t="str">
        <f t="shared" si="1302"/>
        <v/>
      </c>
      <c r="I41728" s="218" t="str">
        <f t="shared" si="1303"/>
        <v/>
      </c>
    </row>
    <row r="41729" spans="3:9" ht="15" customHeight="1">
      <c r="C41729" s="220" t="str">
        <f t="shared" si="1302"/>
        <v/>
      </c>
      <c r="I41729" s="218" t="str">
        <f t="shared" si="1303"/>
        <v/>
      </c>
    </row>
    <row r="41730" spans="3:9" ht="15" customHeight="1">
      <c r="C41730" s="220" t="str">
        <f t="shared" si="1302"/>
        <v/>
      </c>
      <c r="I41730" s="218" t="str">
        <f t="shared" si="1303"/>
        <v/>
      </c>
    </row>
    <row r="41731" spans="3:9" ht="15" customHeight="1">
      <c r="C41731" s="220" t="str">
        <f t="shared" si="1302"/>
        <v/>
      </c>
      <c r="I41731" s="218" t="str">
        <f t="shared" si="1303"/>
        <v/>
      </c>
    </row>
    <row r="41732" spans="3:9" ht="15" customHeight="1">
      <c r="C41732" s="220" t="str">
        <f t="shared" si="1302"/>
        <v/>
      </c>
      <c r="I41732" s="218" t="str">
        <f t="shared" si="1303"/>
        <v/>
      </c>
    </row>
    <row r="41733" spans="3:9" ht="15" customHeight="1">
      <c r="C41733" s="220" t="str">
        <f t="shared" si="1302"/>
        <v/>
      </c>
      <c r="I41733" s="218" t="str">
        <f t="shared" si="1303"/>
        <v/>
      </c>
    </row>
    <row r="41734" spans="3:9" ht="15" customHeight="1">
      <c r="C41734" s="220" t="str">
        <f t="shared" ref="C41734:C41797" si="1304">IF(B41734="","",MONTH(B41734))</f>
        <v/>
      </c>
      <c r="I41734" s="218" t="str">
        <f t="shared" ref="I41734:I41797" si="1305">IF(H41734="","",IF(E41734="","Não deixe campos em branco, a planilha resumo de custos e despesas necessita deles para funcionar",IF(F41734="","Não deixe campos em branco, a planilha resumo de custos e despesas necessita deles para funcionar",IF(G41734="","Não deixe campos em branco, a planilha resumo de custos e despesas necessita deles para funcionar",""))))</f>
        <v/>
      </c>
    </row>
    <row r="41735" spans="3:9" ht="15" customHeight="1">
      <c r="C41735" s="220" t="str">
        <f t="shared" si="1304"/>
        <v/>
      </c>
      <c r="I41735" s="218" t="str">
        <f t="shared" si="1305"/>
        <v/>
      </c>
    </row>
    <row r="41736" spans="3:9" ht="15" customHeight="1">
      <c r="C41736" s="220" t="str">
        <f t="shared" si="1304"/>
        <v/>
      </c>
      <c r="I41736" s="218" t="str">
        <f t="shared" si="1305"/>
        <v/>
      </c>
    </row>
    <row r="41737" spans="3:9" ht="15" customHeight="1">
      <c r="C41737" s="220" t="str">
        <f t="shared" si="1304"/>
        <v/>
      </c>
      <c r="I41737" s="218" t="str">
        <f t="shared" si="1305"/>
        <v/>
      </c>
    </row>
    <row r="41738" spans="3:9" ht="15" customHeight="1">
      <c r="C41738" s="220" t="str">
        <f t="shared" si="1304"/>
        <v/>
      </c>
      <c r="I41738" s="218" t="str">
        <f t="shared" si="1305"/>
        <v/>
      </c>
    </row>
    <row r="41739" spans="3:9" ht="15" customHeight="1">
      <c r="C41739" s="220" t="str">
        <f t="shared" si="1304"/>
        <v/>
      </c>
      <c r="I41739" s="218" t="str">
        <f t="shared" si="1305"/>
        <v/>
      </c>
    </row>
    <row r="41740" spans="3:9" ht="15" customHeight="1">
      <c r="C41740" s="220" t="str">
        <f t="shared" si="1304"/>
        <v/>
      </c>
      <c r="I41740" s="218" t="str">
        <f t="shared" si="1305"/>
        <v/>
      </c>
    </row>
    <row r="41741" spans="3:9" ht="15" customHeight="1">
      <c r="C41741" s="220" t="str">
        <f t="shared" si="1304"/>
        <v/>
      </c>
      <c r="I41741" s="218" t="str">
        <f t="shared" si="1305"/>
        <v/>
      </c>
    </row>
    <row r="41742" spans="3:9" ht="15" customHeight="1">
      <c r="C41742" s="220" t="str">
        <f t="shared" si="1304"/>
        <v/>
      </c>
      <c r="I41742" s="218" t="str">
        <f t="shared" si="1305"/>
        <v/>
      </c>
    </row>
    <row r="41743" spans="3:9" ht="15" customHeight="1">
      <c r="C41743" s="220" t="str">
        <f t="shared" si="1304"/>
        <v/>
      </c>
      <c r="I41743" s="218" t="str">
        <f t="shared" si="1305"/>
        <v/>
      </c>
    </row>
    <row r="41744" spans="3:9" ht="15" customHeight="1">
      <c r="C41744" s="220" t="str">
        <f t="shared" si="1304"/>
        <v/>
      </c>
      <c r="I41744" s="218" t="str">
        <f t="shared" si="1305"/>
        <v/>
      </c>
    </row>
    <row r="41745" spans="3:9" ht="15" customHeight="1">
      <c r="C41745" s="220" t="str">
        <f t="shared" si="1304"/>
        <v/>
      </c>
      <c r="I41745" s="218" t="str">
        <f t="shared" si="1305"/>
        <v/>
      </c>
    </row>
    <row r="41746" spans="3:9" ht="15" customHeight="1">
      <c r="C41746" s="220" t="str">
        <f t="shared" si="1304"/>
        <v/>
      </c>
      <c r="I41746" s="218" t="str">
        <f t="shared" si="1305"/>
        <v/>
      </c>
    </row>
    <row r="41747" spans="3:9" ht="15" customHeight="1">
      <c r="C41747" s="220" t="str">
        <f t="shared" si="1304"/>
        <v/>
      </c>
      <c r="I41747" s="218" t="str">
        <f t="shared" si="1305"/>
        <v/>
      </c>
    </row>
    <row r="41748" spans="3:9" ht="15" customHeight="1">
      <c r="C41748" s="220" t="str">
        <f t="shared" si="1304"/>
        <v/>
      </c>
      <c r="I41748" s="218" t="str">
        <f t="shared" si="1305"/>
        <v/>
      </c>
    </row>
    <row r="41749" spans="3:9" ht="15" customHeight="1">
      <c r="C41749" s="220" t="str">
        <f t="shared" si="1304"/>
        <v/>
      </c>
      <c r="I41749" s="218" t="str">
        <f t="shared" si="1305"/>
        <v/>
      </c>
    </row>
    <row r="41750" spans="3:9" ht="15" customHeight="1">
      <c r="C41750" s="220" t="str">
        <f t="shared" si="1304"/>
        <v/>
      </c>
      <c r="I41750" s="218" t="str">
        <f t="shared" si="1305"/>
        <v/>
      </c>
    </row>
    <row r="41751" spans="3:9" ht="15" customHeight="1">
      <c r="C41751" s="220" t="str">
        <f t="shared" si="1304"/>
        <v/>
      </c>
      <c r="I41751" s="218" t="str">
        <f t="shared" si="1305"/>
        <v/>
      </c>
    </row>
    <row r="41752" spans="3:9" ht="15" customHeight="1">
      <c r="C41752" s="220" t="str">
        <f t="shared" si="1304"/>
        <v/>
      </c>
      <c r="I41752" s="218" t="str">
        <f t="shared" si="1305"/>
        <v/>
      </c>
    </row>
    <row r="41753" spans="3:9" ht="15" customHeight="1">
      <c r="C41753" s="220" t="str">
        <f t="shared" si="1304"/>
        <v/>
      </c>
      <c r="I41753" s="218" t="str">
        <f t="shared" si="1305"/>
        <v/>
      </c>
    </row>
    <row r="41754" spans="3:9" ht="15" customHeight="1">
      <c r="C41754" s="220" t="str">
        <f t="shared" si="1304"/>
        <v/>
      </c>
      <c r="I41754" s="218" t="str">
        <f t="shared" si="1305"/>
        <v/>
      </c>
    </row>
    <row r="41755" spans="3:9" ht="15" customHeight="1">
      <c r="C41755" s="220" t="str">
        <f t="shared" si="1304"/>
        <v/>
      </c>
      <c r="I41755" s="218" t="str">
        <f t="shared" si="1305"/>
        <v/>
      </c>
    </row>
    <row r="41756" spans="3:9" ht="15" customHeight="1">
      <c r="C41756" s="220" t="str">
        <f t="shared" si="1304"/>
        <v/>
      </c>
      <c r="I41756" s="218" t="str">
        <f t="shared" si="1305"/>
        <v/>
      </c>
    </row>
    <row r="41757" spans="3:9" ht="15" customHeight="1">
      <c r="C41757" s="220" t="str">
        <f t="shared" si="1304"/>
        <v/>
      </c>
      <c r="I41757" s="218" t="str">
        <f t="shared" si="1305"/>
        <v/>
      </c>
    </row>
    <row r="41758" spans="3:9" ht="15" customHeight="1">
      <c r="C41758" s="220" t="str">
        <f t="shared" si="1304"/>
        <v/>
      </c>
      <c r="I41758" s="218" t="str">
        <f t="shared" si="1305"/>
        <v/>
      </c>
    </row>
    <row r="41759" spans="3:9" ht="15" customHeight="1">
      <c r="C41759" s="220" t="str">
        <f t="shared" si="1304"/>
        <v/>
      </c>
      <c r="I41759" s="218" t="str">
        <f t="shared" si="1305"/>
        <v/>
      </c>
    </row>
    <row r="41760" spans="3:9" ht="15" customHeight="1">
      <c r="C41760" s="220" t="str">
        <f t="shared" si="1304"/>
        <v/>
      </c>
      <c r="I41760" s="218" t="str">
        <f t="shared" si="1305"/>
        <v/>
      </c>
    </row>
    <row r="41761" spans="3:9" ht="15" customHeight="1">
      <c r="C41761" s="220" t="str">
        <f t="shared" si="1304"/>
        <v/>
      </c>
      <c r="I41761" s="218" t="str">
        <f t="shared" si="1305"/>
        <v/>
      </c>
    </row>
    <row r="41762" spans="3:9" ht="15" customHeight="1">
      <c r="C41762" s="220" t="str">
        <f t="shared" si="1304"/>
        <v/>
      </c>
      <c r="I41762" s="218" t="str">
        <f t="shared" si="1305"/>
        <v/>
      </c>
    </row>
    <row r="41763" spans="3:9" ht="15" customHeight="1">
      <c r="C41763" s="220" t="str">
        <f t="shared" si="1304"/>
        <v/>
      </c>
      <c r="I41763" s="218" t="str">
        <f t="shared" si="1305"/>
        <v/>
      </c>
    </row>
    <row r="41764" spans="3:9" ht="15" customHeight="1">
      <c r="C41764" s="220" t="str">
        <f t="shared" si="1304"/>
        <v/>
      </c>
      <c r="I41764" s="218" t="str">
        <f t="shared" si="1305"/>
        <v/>
      </c>
    </row>
    <row r="41765" spans="3:9" ht="15" customHeight="1">
      <c r="C41765" s="220" t="str">
        <f t="shared" si="1304"/>
        <v/>
      </c>
      <c r="I41765" s="218" t="str">
        <f t="shared" si="1305"/>
        <v/>
      </c>
    </row>
    <row r="41766" spans="3:9" ht="15" customHeight="1">
      <c r="C41766" s="220" t="str">
        <f t="shared" si="1304"/>
        <v/>
      </c>
      <c r="I41766" s="218" t="str">
        <f t="shared" si="1305"/>
        <v/>
      </c>
    </row>
    <row r="41767" spans="3:9" ht="15" customHeight="1">
      <c r="C41767" s="220" t="str">
        <f t="shared" si="1304"/>
        <v/>
      </c>
      <c r="I41767" s="218" t="str">
        <f t="shared" si="1305"/>
        <v/>
      </c>
    </row>
    <row r="41768" spans="3:9" ht="15" customHeight="1">
      <c r="C41768" s="220" t="str">
        <f t="shared" si="1304"/>
        <v/>
      </c>
      <c r="I41768" s="218" t="str">
        <f t="shared" si="1305"/>
        <v/>
      </c>
    </row>
    <row r="41769" spans="3:9" ht="15" customHeight="1">
      <c r="C41769" s="220" t="str">
        <f t="shared" si="1304"/>
        <v/>
      </c>
      <c r="I41769" s="218" t="str">
        <f t="shared" si="1305"/>
        <v/>
      </c>
    </row>
    <row r="41770" spans="3:9" ht="15" customHeight="1">
      <c r="C41770" s="220" t="str">
        <f t="shared" si="1304"/>
        <v/>
      </c>
      <c r="I41770" s="218" t="str">
        <f t="shared" si="1305"/>
        <v/>
      </c>
    </row>
    <row r="41771" spans="3:9" ht="15" customHeight="1">
      <c r="C41771" s="220" t="str">
        <f t="shared" si="1304"/>
        <v/>
      </c>
      <c r="I41771" s="218" t="str">
        <f t="shared" si="1305"/>
        <v/>
      </c>
    </row>
    <row r="41772" spans="3:9" ht="15" customHeight="1">
      <c r="C41772" s="220" t="str">
        <f t="shared" si="1304"/>
        <v/>
      </c>
      <c r="I41772" s="218" t="str">
        <f t="shared" si="1305"/>
        <v/>
      </c>
    </row>
    <row r="41773" spans="3:9" ht="15" customHeight="1">
      <c r="C41773" s="220" t="str">
        <f t="shared" si="1304"/>
        <v/>
      </c>
      <c r="I41773" s="218" t="str">
        <f t="shared" si="1305"/>
        <v/>
      </c>
    </row>
    <row r="41774" spans="3:9" ht="15" customHeight="1">
      <c r="C41774" s="220" t="str">
        <f t="shared" si="1304"/>
        <v/>
      </c>
      <c r="I41774" s="218" t="str">
        <f t="shared" si="1305"/>
        <v/>
      </c>
    </row>
    <row r="41775" spans="3:9" ht="15" customHeight="1">
      <c r="C41775" s="220" t="str">
        <f t="shared" si="1304"/>
        <v/>
      </c>
      <c r="I41775" s="218" t="str">
        <f t="shared" si="1305"/>
        <v/>
      </c>
    </row>
    <row r="41776" spans="3:9" ht="15" customHeight="1">
      <c r="C41776" s="220" t="str">
        <f t="shared" si="1304"/>
        <v/>
      </c>
      <c r="I41776" s="218" t="str">
        <f t="shared" si="1305"/>
        <v/>
      </c>
    </row>
    <row r="41777" spans="3:9" ht="15" customHeight="1">
      <c r="C41777" s="220" t="str">
        <f t="shared" si="1304"/>
        <v/>
      </c>
      <c r="I41777" s="218" t="str">
        <f t="shared" si="1305"/>
        <v/>
      </c>
    </row>
    <row r="41778" spans="3:9" ht="15" customHeight="1">
      <c r="C41778" s="220" t="str">
        <f t="shared" si="1304"/>
        <v/>
      </c>
      <c r="I41778" s="218" t="str">
        <f t="shared" si="1305"/>
        <v/>
      </c>
    </row>
    <row r="41779" spans="3:9" ht="15" customHeight="1">
      <c r="C41779" s="220" t="str">
        <f t="shared" si="1304"/>
        <v/>
      </c>
      <c r="I41779" s="218" t="str">
        <f t="shared" si="1305"/>
        <v/>
      </c>
    </row>
    <row r="41780" spans="3:9" ht="15" customHeight="1">
      <c r="C41780" s="220" t="str">
        <f t="shared" si="1304"/>
        <v/>
      </c>
      <c r="I41780" s="218" t="str">
        <f t="shared" si="1305"/>
        <v/>
      </c>
    </row>
    <row r="41781" spans="3:9" ht="15" customHeight="1">
      <c r="C41781" s="220" t="str">
        <f t="shared" si="1304"/>
        <v/>
      </c>
      <c r="I41781" s="218" t="str">
        <f t="shared" si="1305"/>
        <v/>
      </c>
    </row>
    <row r="41782" spans="3:9" ht="15" customHeight="1">
      <c r="C41782" s="220" t="str">
        <f t="shared" si="1304"/>
        <v/>
      </c>
      <c r="I41782" s="218" t="str">
        <f t="shared" si="1305"/>
        <v/>
      </c>
    </row>
    <row r="41783" spans="3:9" ht="15" customHeight="1">
      <c r="C41783" s="220" t="str">
        <f t="shared" si="1304"/>
        <v/>
      </c>
      <c r="I41783" s="218" t="str">
        <f t="shared" si="1305"/>
        <v/>
      </c>
    </row>
    <row r="41784" spans="3:9" ht="15" customHeight="1">
      <c r="C41784" s="220" t="str">
        <f t="shared" si="1304"/>
        <v/>
      </c>
      <c r="I41784" s="218" t="str">
        <f t="shared" si="1305"/>
        <v/>
      </c>
    </row>
    <row r="41785" spans="3:9" ht="15" customHeight="1">
      <c r="C41785" s="220" t="str">
        <f t="shared" si="1304"/>
        <v/>
      </c>
      <c r="I41785" s="218" t="str">
        <f t="shared" si="1305"/>
        <v/>
      </c>
    </row>
    <row r="41786" spans="3:9" ht="15" customHeight="1">
      <c r="C41786" s="220" t="str">
        <f t="shared" si="1304"/>
        <v/>
      </c>
      <c r="I41786" s="218" t="str">
        <f t="shared" si="1305"/>
        <v/>
      </c>
    </row>
    <row r="41787" spans="3:9" ht="15" customHeight="1">
      <c r="C41787" s="220" t="str">
        <f t="shared" si="1304"/>
        <v/>
      </c>
      <c r="I41787" s="218" t="str">
        <f t="shared" si="1305"/>
        <v/>
      </c>
    </row>
    <row r="41788" spans="3:9" ht="15" customHeight="1">
      <c r="C41788" s="220" t="str">
        <f t="shared" si="1304"/>
        <v/>
      </c>
      <c r="I41788" s="218" t="str">
        <f t="shared" si="1305"/>
        <v/>
      </c>
    </row>
    <row r="41789" spans="3:9" ht="15" customHeight="1">
      <c r="C41789" s="220" t="str">
        <f t="shared" si="1304"/>
        <v/>
      </c>
      <c r="I41789" s="218" t="str">
        <f t="shared" si="1305"/>
        <v/>
      </c>
    </row>
    <row r="41790" spans="3:9" ht="15" customHeight="1">
      <c r="C41790" s="220" t="str">
        <f t="shared" si="1304"/>
        <v/>
      </c>
      <c r="I41790" s="218" t="str">
        <f t="shared" si="1305"/>
        <v/>
      </c>
    </row>
    <row r="41791" spans="3:9" ht="15" customHeight="1">
      <c r="C41791" s="220" t="str">
        <f t="shared" si="1304"/>
        <v/>
      </c>
      <c r="I41791" s="218" t="str">
        <f t="shared" si="1305"/>
        <v/>
      </c>
    </row>
    <row r="41792" spans="3:9" ht="15" customHeight="1">
      <c r="C41792" s="220" t="str">
        <f t="shared" si="1304"/>
        <v/>
      </c>
      <c r="I41792" s="218" t="str">
        <f t="shared" si="1305"/>
        <v/>
      </c>
    </row>
    <row r="41793" spans="3:9" ht="15" customHeight="1">
      <c r="C41793" s="220" t="str">
        <f t="shared" si="1304"/>
        <v/>
      </c>
      <c r="I41793" s="218" t="str">
        <f t="shared" si="1305"/>
        <v/>
      </c>
    </row>
    <row r="41794" spans="3:9" ht="15" customHeight="1">
      <c r="C41794" s="220" t="str">
        <f t="shared" si="1304"/>
        <v/>
      </c>
      <c r="I41794" s="218" t="str">
        <f t="shared" si="1305"/>
        <v/>
      </c>
    </row>
    <row r="41795" spans="3:9" ht="15" customHeight="1">
      <c r="C41795" s="220" t="str">
        <f t="shared" si="1304"/>
        <v/>
      </c>
      <c r="I41795" s="218" t="str">
        <f t="shared" si="1305"/>
        <v/>
      </c>
    </row>
    <row r="41796" spans="3:9" ht="15" customHeight="1">
      <c r="C41796" s="220" t="str">
        <f t="shared" si="1304"/>
        <v/>
      </c>
      <c r="I41796" s="218" t="str">
        <f t="shared" si="1305"/>
        <v/>
      </c>
    </row>
    <row r="41797" spans="3:9" ht="15" customHeight="1">
      <c r="C41797" s="220" t="str">
        <f t="shared" si="1304"/>
        <v/>
      </c>
      <c r="I41797" s="218" t="str">
        <f t="shared" si="1305"/>
        <v/>
      </c>
    </row>
    <row r="41798" spans="3:9" ht="15" customHeight="1">
      <c r="C41798" s="220" t="str">
        <f t="shared" ref="C41798:C41861" si="1306">IF(B41798="","",MONTH(B41798))</f>
        <v/>
      </c>
      <c r="I41798" s="218" t="str">
        <f t="shared" ref="I41798:I41861" si="1307">IF(H41798="","",IF(E41798="","Não deixe campos em branco, a planilha resumo de custos e despesas necessita deles para funcionar",IF(F41798="","Não deixe campos em branco, a planilha resumo de custos e despesas necessita deles para funcionar",IF(G41798="","Não deixe campos em branco, a planilha resumo de custos e despesas necessita deles para funcionar",""))))</f>
        <v/>
      </c>
    </row>
    <row r="41799" spans="3:9" ht="15" customHeight="1">
      <c r="C41799" s="220" t="str">
        <f t="shared" si="1306"/>
        <v/>
      </c>
      <c r="I41799" s="218" t="str">
        <f t="shared" si="1307"/>
        <v/>
      </c>
    </row>
    <row r="41800" spans="3:9" ht="15" customHeight="1">
      <c r="C41800" s="220" t="str">
        <f t="shared" si="1306"/>
        <v/>
      </c>
      <c r="I41800" s="218" t="str">
        <f t="shared" si="1307"/>
        <v/>
      </c>
    </row>
    <row r="41801" spans="3:9" ht="15" customHeight="1">
      <c r="C41801" s="220" t="str">
        <f t="shared" si="1306"/>
        <v/>
      </c>
      <c r="I41801" s="218" t="str">
        <f t="shared" si="1307"/>
        <v/>
      </c>
    </row>
    <row r="41802" spans="3:9" ht="15" customHeight="1">
      <c r="C41802" s="220" t="str">
        <f t="shared" si="1306"/>
        <v/>
      </c>
      <c r="I41802" s="218" t="str">
        <f t="shared" si="1307"/>
        <v/>
      </c>
    </row>
    <row r="41803" spans="3:9" ht="15" customHeight="1">
      <c r="C41803" s="220" t="str">
        <f t="shared" si="1306"/>
        <v/>
      </c>
      <c r="I41803" s="218" t="str">
        <f t="shared" si="1307"/>
        <v/>
      </c>
    </row>
    <row r="41804" spans="3:9" ht="15" customHeight="1">
      <c r="C41804" s="220" t="str">
        <f t="shared" si="1306"/>
        <v/>
      </c>
      <c r="I41804" s="218" t="str">
        <f t="shared" si="1307"/>
        <v/>
      </c>
    </row>
    <row r="41805" spans="3:9" ht="15" customHeight="1">
      <c r="C41805" s="220" t="str">
        <f t="shared" si="1306"/>
        <v/>
      </c>
      <c r="I41805" s="218" t="str">
        <f t="shared" si="1307"/>
        <v/>
      </c>
    </row>
    <row r="41806" spans="3:9" ht="15" customHeight="1">
      <c r="C41806" s="220" t="str">
        <f t="shared" si="1306"/>
        <v/>
      </c>
      <c r="I41806" s="218" t="str">
        <f t="shared" si="1307"/>
        <v/>
      </c>
    </row>
    <row r="41807" spans="3:9" ht="15" customHeight="1">
      <c r="C41807" s="220" t="str">
        <f t="shared" si="1306"/>
        <v/>
      </c>
      <c r="I41807" s="218" t="str">
        <f t="shared" si="1307"/>
        <v/>
      </c>
    </row>
    <row r="41808" spans="3:9" ht="15" customHeight="1">
      <c r="C41808" s="220" t="str">
        <f t="shared" si="1306"/>
        <v/>
      </c>
      <c r="I41808" s="218" t="str">
        <f t="shared" si="1307"/>
        <v/>
      </c>
    </row>
    <row r="41809" spans="3:9" ht="15" customHeight="1">
      <c r="C41809" s="220" t="str">
        <f t="shared" si="1306"/>
        <v/>
      </c>
      <c r="I41809" s="218" t="str">
        <f t="shared" si="1307"/>
        <v/>
      </c>
    </row>
    <row r="41810" spans="3:9" ht="15" customHeight="1">
      <c r="C41810" s="220" t="str">
        <f t="shared" si="1306"/>
        <v/>
      </c>
      <c r="I41810" s="218" t="str">
        <f t="shared" si="1307"/>
        <v/>
      </c>
    </row>
    <row r="41811" spans="3:9" ht="15" customHeight="1">
      <c r="C41811" s="220" t="str">
        <f t="shared" si="1306"/>
        <v/>
      </c>
      <c r="I41811" s="218" t="str">
        <f t="shared" si="1307"/>
        <v/>
      </c>
    </row>
    <row r="41812" spans="3:9" ht="15" customHeight="1">
      <c r="C41812" s="220" t="str">
        <f t="shared" si="1306"/>
        <v/>
      </c>
      <c r="I41812" s="218" t="str">
        <f t="shared" si="1307"/>
        <v/>
      </c>
    </row>
    <row r="41813" spans="3:9" ht="15" customHeight="1">
      <c r="C41813" s="220" t="str">
        <f t="shared" si="1306"/>
        <v/>
      </c>
      <c r="I41813" s="218" t="str">
        <f t="shared" si="1307"/>
        <v/>
      </c>
    </row>
    <row r="41814" spans="3:9" ht="15" customHeight="1">
      <c r="C41814" s="220" t="str">
        <f t="shared" si="1306"/>
        <v/>
      </c>
      <c r="I41814" s="218" t="str">
        <f t="shared" si="1307"/>
        <v/>
      </c>
    </row>
    <row r="41815" spans="3:9" ht="15" customHeight="1">
      <c r="C41815" s="220" t="str">
        <f t="shared" si="1306"/>
        <v/>
      </c>
      <c r="I41815" s="218" t="str">
        <f t="shared" si="1307"/>
        <v/>
      </c>
    </row>
    <row r="41816" spans="3:9" ht="15" customHeight="1">
      <c r="C41816" s="220" t="str">
        <f t="shared" si="1306"/>
        <v/>
      </c>
      <c r="I41816" s="218" t="str">
        <f t="shared" si="1307"/>
        <v/>
      </c>
    </row>
    <row r="41817" spans="3:9" ht="15" customHeight="1">
      <c r="C41817" s="220" t="str">
        <f t="shared" si="1306"/>
        <v/>
      </c>
      <c r="I41817" s="218" t="str">
        <f t="shared" si="1307"/>
        <v/>
      </c>
    </row>
    <row r="41818" spans="3:9" ht="15" customHeight="1">
      <c r="C41818" s="220" t="str">
        <f t="shared" si="1306"/>
        <v/>
      </c>
      <c r="I41818" s="218" t="str">
        <f t="shared" si="1307"/>
        <v/>
      </c>
    </row>
    <row r="41819" spans="3:9" ht="15" customHeight="1">
      <c r="C41819" s="220" t="str">
        <f t="shared" si="1306"/>
        <v/>
      </c>
      <c r="I41819" s="218" t="str">
        <f t="shared" si="1307"/>
        <v/>
      </c>
    </row>
    <row r="41820" spans="3:9" ht="15" customHeight="1">
      <c r="C41820" s="220" t="str">
        <f t="shared" si="1306"/>
        <v/>
      </c>
      <c r="I41820" s="218" t="str">
        <f t="shared" si="1307"/>
        <v/>
      </c>
    </row>
    <row r="41821" spans="3:9" ht="15" customHeight="1">
      <c r="C41821" s="220" t="str">
        <f t="shared" si="1306"/>
        <v/>
      </c>
      <c r="I41821" s="218" t="str">
        <f t="shared" si="1307"/>
        <v/>
      </c>
    </row>
    <row r="41822" spans="3:9" ht="15" customHeight="1">
      <c r="C41822" s="220" t="str">
        <f t="shared" si="1306"/>
        <v/>
      </c>
      <c r="I41822" s="218" t="str">
        <f t="shared" si="1307"/>
        <v/>
      </c>
    </row>
    <row r="41823" spans="3:9" ht="15" customHeight="1">
      <c r="C41823" s="220" t="str">
        <f t="shared" si="1306"/>
        <v/>
      </c>
      <c r="I41823" s="218" t="str">
        <f t="shared" si="1307"/>
        <v/>
      </c>
    </row>
    <row r="41824" spans="3:9" ht="15" customHeight="1">
      <c r="C41824" s="220" t="str">
        <f t="shared" si="1306"/>
        <v/>
      </c>
      <c r="I41824" s="218" t="str">
        <f t="shared" si="1307"/>
        <v/>
      </c>
    </row>
    <row r="41825" spans="3:9" ht="15" customHeight="1">
      <c r="C41825" s="220" t="str">
        <f t="shared" si="1306"/>
        <v/>
      </c>
      <c r="I41825" s="218" t="str">
        <f t="shared" si="1307"/>
        <v/>
      </c>
    </row>
    <row r="41826" spans="3:9" ht="15" customHeight="1">
      <c r="C41826" s="220" t="str">
        <f t="shared" si="1306"/>
        <v/>
      </c>
      <c r="I41826" s="218" t="str">
        <f t="shared" si="1307"/>
        <v/>
      </c>
    </row>
    <row r="41827" spans="3:9" ht="15" customHeight="1">
      <c r="C41827" s="220" t="str">
        <f t="shared" si="1306"/>
        <v/>
      </c>
      <c r="I41827" s="218" t="str">
        <f t="shared" si="1307"/>
        <v/>
      </c>
    </row>
    <row r="41828" spans="3:9" ht="15" customHeight="1">
      <c r="C41828" s="220" t="str">
        <f t="shared" si="1306"/>
        <v/>
      </c>
      <c r="I41828" s="218" t="str">
        <f t="shared" si="1307"/>
        <v/>
      </c>
    </row>
    <row r="41829" spans="3:9" ht="15" customHeight="1">
      <c r="C41829" s="220" t="str">
        <f t="shared" si="1306"/>
        <v/>
      </c>
      <c r="I41829" s="218" t="str">
        <f t="shared" si="1307"/>
        <v/>
      </c>
    </row>
    <row r="41830" spans="3:9" ht="15" customHeight="1">
      <c r="C41830" s="220" t="str">
        <f t="shared" si="1306"/>
        <v/>
      </c>
      <c r="I41830" s="218" t="str">
        <f t="shared" si="1307"/>
        <v/>
      </c>
    </row>
    <row r="41831" spans="3:9" ht="15" customHeight="1">
      <c r="C41831" s="220" t="str">
        <f t="shared" si="1306"/>
        <v/>
      </c>
      <c r="I41831" s="218" t="str">
        <f t="shared" si="1307"/>
        <v/>
      </c>
    </row>
    <row r="41832" spans="3:9" ht="15" customHeight="1">
      <c r="C41832" s="220" t="str">
        <f t="shared" si="1306"/>
        <v/>
      </c>
      <c r="I41832" s="218" t="str">
        <f t="shared" si="1307"/>
        <v/>
      </c>
    </row>
    <row r="41833" spans="3:9" ht="15" customHeight="1">
      <c r="C41833" s="220" t="str">
        <f t="shared" si="1306"/>
        <v/>
      </c>
      <c r="I41833" s="218" t="str">
        <f t="shared" si="1307"/>
        <v/>
      </c>
    </row>
    <row r="41834" spans="3:9" ht="15" customHeight="1">
      <c r="C41834" s="220" t="str">
        <f t="shared" si="1306"/>
        <v/>
      </c>
      <c r="I41834" s="218" t="str">
        <f t="shared" si="1307"/>
        <v/>
      </c>
    </row>
    <row r="41835" spans="3:9" ht="15" customHeight="1">
      <c r="C41835" s="220" t="str">
        <f t="shared" si="1306"/>
        <v/>
      </c>
      <c r="I41835" s="218" t="str">
        <f t="shared" si="1307"/>
        <v/>
      </c>
    </row>
    <row r="41836" spans="3:9" ht="15" customHeight="1">
      <c r="C41836" s="220" t="str">
        <f t="shared" si="1306"/>
        <v/>
      </c>
      <c r="I41836" s="218" t="str">
        <f t="shared" si="1307"/>
        <v/>
      </c>
    </row>
    <row r="41837" spans="3:9" ht="15" customHeight="1">
      <c r="C41837" s="220" t="str">
        <f t="shared" si="1306"/>
        <v/>
      </c>
      <c r="I41837" s="218" t="str">
        <f t="shared" si="1307"/>
        <v/>
      </c>
    </row>
    <row r="41838" spans="3:9" ht="15" customHeight="1">
      <c r="C41838" s="220" t="str">
        <f t="shared" si="1306"/>
        <v/>
      </c>
      <c r="I41838" s="218" t="str">
        <f t="shared" si="1307"/>
        <v/>
      </c>
    </row>
    <row r="41839" spans="3:9" ht="15" customHeight="1">
      <c r="C41839" s="220" t="str">
        <f t="shared" si="1306"/>
        <v/>
      </c>
      <c r="I41839" s="218" t="str">
        <f t="shared" si="1307"/>
        <v/>
      </c>
    </row>
    <row r="41840" spans="3:9" ht="15" customHeight="1">
      <c r="C41840" s="220" t="str">
        <f t="shared" si="1306"/>
        <v/>
      </c>
      <c r="I41840" s="218" t="str">
        <f t="shared" si="1307"/>
        <v/>
      </c>
    </row>
    <row r="41841" spans="3:9" ht="15" customHeight="1">
      <c r="C41841" s="220" t="str">
        <f t="shared" si="1306"/>
        <v/>
      </c>
      <c r="I41841" s="218" t="str">
        <f t="shared" si="1307"/>
        <v/>
      </c>
    </row>
    <row r="41842" spans="3:9" ht="15" customHeight="1">
      <c r="C41842" s="220" t="str">
        <f t="shared" si="1306"/>
        <v/>
      </c>
      <c r="I41842" s="218" t="str">
        <f t="shared" si="1307"/>
        <v/>
      </c>
    </row>
    <row r="41843" spans="3:9" ht="15" customHeight="1">
      <c r="C41843" s="220" t="str">
        <f t="shared" si="1306"/>
        <v/>
      </c>
      <c r="I41843" s="218" t="str">
        <f t="shared" si="1307"/>
        <v/>
      </c>
    </row>
    <row r="41844" spans="3:9" ht="15" customHeight="1">
      <c r="C41844" s="220" t="str">
        <f t="shared" si="1306"/>
        <v/>
      </c>
      <c r="I41844" s="218" t="str">
        <f t="shared" si="1307"/>
        <v/>
      </c>
    </row>
    <row r="41845" spans="3:9" ht="15" customHeight="1">
      <c r="C41845" s="220" t="str">
        <f t="shared" si="1306"/>
        <v/>
      </c>
      <c r="I41845" s="218" t="str">
        <f t="shared" si="1307"/>
        <v/>
      </c>
    </row>
    <row r="41846" spans="3:9" ht="15" customHeight="1">
      <c r="C41846" s="220" t="str">
        <f t="shared" si="1306"/>
        <v/>
      </c>
      <c r="I41846" s="218" t="str">
        <f t="shared" si="1307"/>
        <v/>
      </c>
    </row>
    <row r="41847" spans="3:9" ht="15" customHeight="1">
      <c r="C41847" s="220" t="str">
        <f t="shared" si="1306"/>
        <v/>
      </c>
      <c r="I41847" s="218" t="str">
        <f t="shared" si="1307"/>
        <v/>
      </c>
    </row>
    <row r="41848" spans="3:9" ht="15" customHeight="1">
      <c r="C41848" s="220" t="str">
        <f t="shared" si="1306"/>
        <v/>
      </c>
      <c r="I41848" s="218" t="str">
        <f t="shared" si="1307"/>
        <v/>
      </c>
    </row>
    <row r="41849" spans="3:9" ht="15" customHeight="1">
      <c r="C41849" s="220" t="str">
        <f t="shared" si="1306"/>
        <v/>
      </c>
      <c r="I41849" s="218" t="str">
        <f t="shared" si="1307"/>
        <v/>
      </c>
    </row>
    <row r="41850" spans="3:9" ht="15" customHeight="1">
      <c r="C41850" s="220" t="str">
        <f t="shared" si="1306"/>
        <v/>
      </c>
      <c r="I41850" s="218" t="str">
        <f t="shared" si="1307"/>
        <v/>
      </c>
    </row>
    <row r="41851" spans="3:9" ht="15" customHeight="1">
      <c r="C41851" s="220" t="str">
        <f t="shared" si="1306"/>
        <v/>
      </c>
      <c r="I41851" s="218" t="str">
        <f t="shared" si="1307"/>
        <v/>
      </c>
    </row>
    <row r="41852" spans="3:9" ht="15" customHeight="1">
      <c r="C41852" s="220" t="str">
        <f t="shared" si="1306"/>
        <v/>
      </c>
      <c r="I41852" s="218" t="str">
        <f t="shared" si="1307"/>
        <v/>
      </c>
    </row>
    <row r="41853" spans="3:9" ht="15" customHeight="1">
      <c r="C41853" s="220" t="str">
        <f t="shared" si="1306"/>
        <v/>
      </c>
      <c r="I41853" s="218" t="str">
        <f t="shared" si="1307"/>
        <v/>
      </c>
    </row>
    <row r="41854" spans="3:9" ht="15" customHeight="1">
      <c r="C41854" s="220" t="str">
        <f t="shared" si="1306"/>
        <v/>
      </c>
      <c r="I41854" s="218" t="str">
        <f t="shared" si="1307"/>
        <v/>
      </c>
    </row>
    <row r="41855" spans="3:9" ht="15" customHeight="1">
      <c r="C41855" s="220" t="str">
        <f t="shared" si="1306"/>
        <v/>
      </c>
      <c r="I41855" s="218" t="str">
        <f t="shared" si="1307"/>
        <v/>
      </c>
    </row>
    <row r="41856" spans="3:9" ht="15" customHeight="1">
      <c r="C41856" s="220" t="str">
        <f t="shared" si="1306"/>
        <v/>
      </c>
      <c r="I41856" s="218" t="str">
        <f t="shared" si="1307"/>
        <v/>
      </c>
    </row>
    <row r="41857" spans="3:9" ht="15" customHeight="1">
      <c r="C41857" s="220" t="str">
        <f t="shared" si="1306"/>
        <v/>
      </c>
      <c r="I41857" s="218" t="str">
        <f t="shared" si="1307"/>
        <v/>
      </c>
    </row>
    <row r="41858" spans="3:9" ht="15" customHeight="1">
      <c r="C41858" s="220" t="str">
        <f t="shared" si="1306"/>
        <v/>
      </c>
      <c r="I41858" s="218" t="str">
        <f t="shared" si="1307"/>
        <v/>
      </c>
    </row>
    <row r="41859" spans="3:9" ht="15" customHeight="1">
      <c r="C41859" s="220" t="str">
        <f t="shared" si="1306"/>
        <v/>
      </c>
      <c r="I41859" s="218" t="str">
        <f t="shared" si="1307"/>
        <v/>
      </c>
    </row>
    <row r="41860" spans="3:9" ht="15" customHeight="1">
      <c r="C41860" s="220" t="str">
        <f t="shared" si="1306"/>
        <v/>
      </c>
      <c r="I41860" s="218" t="str">
        <f t="shared" si="1307"/>
        <v/>
      </c>
    </row>
    <row r="41861" spans="3:9" ht="15" customHeight="1">
      <c r="C41861" s="220" t="str">
        <f t="shared" si="1306"/>
        <v/>
      </c>
      <c r="I41861" s="218" t="str">
        <f t="shared" si="1307"/>
        <v/>
      </c>
    </row>
    <row r="41862" spans="3:9" ht="15" customHeight="1">
      <c r="C41862" s="220" t="str">
        <f t="shared" ref="C41862:C41925" si="1308">IF(B41862="","",MONTH(B41862))</f>
        <v/>
      </c>
      <c r="I41862" s="218" t="str">
        <f t="shared" ref="I41862:I41925" si="1309">IF(H41862="","",IF(E41862="","Não deixe campos em branco, a planilha resumo de custos e despesas necessita deles para funcionar",IF(F41862="","Não deixe campos em branco, a planilha resumo de custos e despesas necessita deles para funcionar",IF(G41862="","Não deixe campos em branco, a planilha resumo de custos e despesas necessita deles para funcionar",""))))</f>
        <v/>
      </c>
    </row>
    <row r="41863" spans="3:9" ht="15" customHeight="1">
      <c r="C41863" s="220" t="str">
        <f t="shared" si="1308"/>
        <v/>
      </c>
      <c r="I41863" s="218" t="str">
        <f t="shared" si="1309"/>
        <v/>
      </c>
    </row>
    <row r="41864" spans="3:9" ht="15" customHeight="1">
      <c r="C41864" s="220" t="str">
        <f t="shared" si="1308"/>
        <v/>
      </c>
      <c r="I41864" s="218" t="str">
        <f t="shared" si="1309"/>
        <v/>
      </c>
    </row>
    <row r="41865" spans="3:9" ht="15" customHeight="1">
      <c r="C41865" s="220" t="str">
        <f t="shared" si="1308"/>
        <v/>
      </c>
      <c r="I41865" s="218" t="str">
        <f t="shared" si="1309"/>
        <v/>
      </c>
    </row>
    <row r="41866" spans="3:9" ht="15" customHeight="1">
      <c r="C41866" s="220" t="str">
        <f t="shared" si="1308"/>
        <v/>
      </c>
      <c r="I41866" s="218" t="str">
        <f t="shared" si="1309"/>
        <v/>
      </c>
    </row>
    <row r="41867" spans="3:9" ht="15" customHeight="1">
      <c r="C41867" s="220" t="str">
        <f t="shared" si="1308"/>
        <v/>
      </c>
      <c r="I41867" s="218" t="str">
        <f t="shared" si="1309"/>
        <v/>
      </c>
    </row>
    <row r="41868" spans="3:9" ht="15" customHeight="1">
      <c r="C41868" s="220" t="str">
        <f t="shared" si="1308"/>
        <v/>
      </c>
      <c r="I41868" s="218" t="str">
        <f t="shared" si="1309"/>
        <v/>
      </c>
    </row>
    <row r="41869" spans="3:9" ht="15" customHeight="1">
      <c r="C41869" s="220" t="str">
        <f t="shared" si="1308"/>
        <v/>
      </c>
      <c r="I41869" s="218" t="str">
        <f t="shared" si="1309"/>
        <v/>
      </c>
    </row>
    <row r="41870" spans="3:9" ht="15" customHeight="1">
      <c r="C41870" s="220" t="str">
        <f t="shared" si="1308"/>
        <v/>
      </c>
      <c r="I41870" s="218" t="str">
        <f t="shared" si="1309"/>
        <v/>
      </c>
    </row>
    <row r="41871" spans="3:9" ht="15" customHeight="1">
      <c r="C41871" s="220" t="str">
        <f t="shared" si="1308"/>
        <v/>
      </c>
      <c r="I41871" s="218" t="str">
        <f t="shared" si="1309"/>
        <v/>
      </c>
    </row>
    <row r="41872" spans="3:9" ht="15" customHeight="1">
      <c r="C41872" s="220" t="str">
        <f t="shared" si="1308"/>
        <v/>
      </c>
      <c r="I41872" s="218" t="str">
        <f t="shared" si="1309"/>
        <v/>
      </c>
    </row>
    <row r="41873" spans="3:9" ht="15" customHeight="1">
      <c r="C41873" s="220" t="str">
        <f t="shared" si="1308"/>
        <v/>
      </c>
      <c r="I41873" s="218" t="str">
        <f t="shared" si="1309"/>
        <v/>
      </c>
    </row>
    <row r="41874" spans="3:9" ht="15" customHeight="1">
      <c r="C41874" s="220" t="str">
        <f t="shared" si="1308"/>
        <v/>
      </c>
      <c r="I41874" s="218" t="str">
        <f t="shared" si="1309"/>
        <v/>
      </c>
    </row>
    <row r="41875" spans="3:9" ht="15" customHeight="1">
      <c r="C41875" s="220" t="str">
        <f t="shared" si="1308"/>
        <v/>
      </c>
      <c r="I41875" s="218" t="str">
        <f t="shared" si="1309"/>
        <v/>
      </c>
    </row>
    <row r="41876" spans="3:9" ht="15" customHeight="1">
      <c r="C41876" s="220" t="str">
        <f t="shared" si="1308"/>
        <v/>
      </c>
      <c r="I41876" s="218" t="str">
        <f t="shared" si="1309"/>
        <v/>
      </c>
    </row>
    <row r="41877" spans="3:9" ht="15" customHeight="1">
      <c r="C41877" s="220" t="str">
        <f t="shared" si="1308"/>
        <v/>
      </c>
      <c r="I41877" s="218" t="str">
        <f t="shared" si="1309"/>
        <v/>
      </c>
    </row>
    <row r="41878" spans="3:9" ht="15" customHeight="1">
      <c r="C41878" s="220" t="str">
        <f t="shared" si="1308"/>
        <v/>
      </c>
      <c r="I41878" s="218" t="str">
        <f t="shared" si="1309"/>
        <v/>
      </c>
    </row>
    <row r="41879" spans="3:9" ht="15" customHeight="1">
      <c r="C41879" s="220" t="str">
        <f t="shared" si="1308"/>
        <v/>
      </c>
      <c r="I41879" s="218" t="str">
        <f t="shared" si="1309"/>
        <v/>
      </c>
    </row>
    <row r="41880" spans="3:9" ht="15" customHeight="1">
      <c r="C41880" s="220" t="str">
        <f t="shared" si="1308"/>
        <v/>
      </c>
      <c r="I41880" s="218" t="str">
        <f t="shared" si="1309"/>
        <v/>
      </c>
    </row>
    <row r="41881" spans="3:9" ht="15" customHeight="1">
      <c r="C41881" s="220" t="str">
        <f t="shared" si="1308"/>
        <v/>
      </c>
      <c r="I41881" s="218" t="str">
        <f t="shared" si="1309"/>
        <v/>
      </c>
    </row>
    <row r="41882" spans="3:9" ht="15" customHeight="1">
      <c r="C41882" s="220" t="str">
        <f t="shared" si="1308"/>
        <v/>
      </c>
      <c r="I41882" s="218" t="str">
        <f t="shared" si="1309"/>
        <v/>
      </c>
    </row>
    <row r="41883" spans="3:9" ht="15" customHeight="1">
      <c r="C41883" s="220" t="str">
        <f t="shared" si="1308"/>
        <v/>
      </c>
      <c r="I41883" s="218" t="str">
        <f t="shared" si="1309"/>
        <v/>
      </c>
    </row>
    <row r="41884" spans="3:9" ht="15" customHeight="1">
      <c r="C41884" s="220" t="str">
        <f t="shared" si="1308"/>
        <v/>
      </c>
      <c r="I41884" s="218" t="str">
        <f t="shared" si="1309"/>
        <v/>
      </c>
    </row>
    <row r="41885" spans="3:9" ht="15" customHeight="1">
      <c r="C41885" s="220" t="str">
        <f t="shared" si="1308"/>
        <v/>
      </c>
      <c r="I41885" s="218" t="str">
        <f t="shared" si="1309"/>
        <v/>
      </c>
    </row>
    <row r="41886" spans="3:9" ht="15" customHeight="1">
      <c r="C41886" s="220" t="str">
        <f t="shared" si="1308"/>
        <v/>
      </c>
      <c r="I41886" s="218" t="str">
        <f t="shared" si="1309"/>
        <v/>
      </c>
    </row>
    <row r="41887" spans="3:9" ht="15" customHeight="1">
      <c r="C41887" s="220" t="str">
        <f t="shared" si="1308"/>
        <v/>
      </c>
      <c r="I41887" s="218" t="str">
        <f t="shared" si="1309"/>
        <v/>
      </c>
    </row>
    <row r="41888" spans="3:9" ht="15" customHeight="1">
      <c r="C41888" s="220" t="str">
        <f t="shared" si="1308"/>
        <v/>
      </c>
      <c r="I41888" s="218" t="str">
        <f t="shared" si="1309"/>
        <v/>
      </c>
    </row>
    <row r="41889" spans="3:9" ht="15" customHeight="1">
      <c r="C41889" s="220" t="str">
        <f t="shared" si="1308"/>
        <v/>
      </c>
      <c r="I41889" s="218" t="str">
        <f t="shared" si="1309"/>
        <v/>
      </c>
    </row>
    <row r="41890" spans="3:9" ht="15" customHeight="1">
      <c r="C41890" s="220" t="str">
        <f t="shared" si="1308"/>
        <v/>
      </c>
      <c r="I41890" s="218" t="str">
        <f t="shared" si="1309"/>
        <v/>
      </c>
    </row>
    <row r="41891" spans="3:9" ht="15" customHeight="1">
      <c r="C41891" s="220" t="str">
        <f t="shared" si="1308"/>
        <v/>
      </c>
      <c r="I41891" s="218" t="str">
        <f t="shared" si="1309"/>
        <v/>
      </c>
    </row>
    <row r="41892" spans="3:9" ht="15" customHeight="1">
      <c r="C41892" s="220" t="str">
        <f t="shared" si="1308"/>
        <v/>
      </c>
      <c r="I41892" s="218" t="str">
        <f t="shared" si="1309"/>
        <v/>
      </c>
    </row>
    <row r="41893" spans="3:9" ht="15" customHeight="1">
      <c r="C41893" s="220" t="str">
        <f t="shared" si="1308"/>
        <v/>
      </c>
      <c r="I41893" s="218" t="str">
        <f t="shared" si="1309"/>
        <v/>
      </c>
    </row>
    <row r="41894" spans="3:9" ht="15" customHeight="1">
      <c r="C41894" s="220" t="str">
        <f t="shared" si="1308"/>
        <v/>
      </c>
      <c r="I41894" s="218" t="str">
        <f t="shared" si="1309"/>
        <v/>
      </c>
    </row>
    <row r="41895" spans="3:9" ht="15" customHeight="1">
      <c r="C41895" s="220" t="str">
        <f t="shared" si="1308"/>
        <v/>
      </c>
      <c r="I41895" s="218" t="str">
        <f t="shared" si="1309"/>
        <v/>
      </c>
    </row>
    <row r="41896" spans="3:9" ht="15" customHeight="1">
      <c r="C41896" s="220" t="str">
        <f t="shared" si="1308"/>
        <v/>
      </c>
      <c r="I41896" s="218" t="str">
        <f t="shared" si="1309"/>
        <v/>
      </c>
    </row>
    <row r="41897" spans="3:9" ht="15" customHeight="1">
      <c r="C41897" s="220" t="str">
        <f t="shared" si="1308"/>
        <v/>
      </c>
      <c r="I41897" s="218" t="str">
        <f t="shared" si="1309"/>
        <v/>
      </c>
    </row>
    <row r="41898" spans="3:9" ht="15" customHeight="1">
      <c r="C41898" s="220" t="str">
        <f t="shared" si="1308"/>
        <v/>
      </c>
      <c r="I41898" s="218" t="str">
        <f t="shared" si="1309"/>
        <v/>
      </c>
    </row>
    <row r="41899" spans="3:9" ht="15" customHeight="1">
      <c r="C41899" s="220" t="str">
        <f t="shared" si="1308"/>
        <v/>
      </c>
      <c r="I41899" s="218" t="str">
        <f t="shared" si="1309"/>
        <v/>
      </c>
    </row>
    <row r="41900" spans="3:9" ht="15" customHeight="1">
      <c r="C41900" s="220" t="str">
        <f t="shared" si="1308"/>
        <v/>
      </c>
      <c r="I41900" s="218" t="str">
        <f t="shared" si="1309"/>
        <v/>
      </c>
    </row>
    <row r="41901" spans="3:9" ht="15" customHeight="1">
      <c r="C41901" s="220" t="str">
        <f t="shared" si="1308"/>
        <v/>
      </c>
      <c r="I41901" s="218" t="str">
        <f t="shared" si="1309"/>
        <v/>
      </c>
    </row>
    <row r="41902" spans="3:9" ht="15" customHeight="1">
      <c r="C41902" s="220" t="str">
        <f t="shared" si="1308"/>
        <v/>
      </c>
      <c r="I41902" s="218" t="str">
        <f t="shared" si="1309"/>
        <v/>
      </c>
    </row>
    <row r="41903" spans="3:9" ht="15" customHeight="1">
      <c r="C41903" s="220" t="str">
        <f t="shared" si="1308"/>
        <v/>
      </c>
      <c r="I41903" s="218" t="str">
        <f t="shared" si="1309"/>
        <v/>
      </c>
    </row>
    <row r="41904" spans="3:9" ht="15" customHeight="1">
      <c r="C41904" s="220" t="str">
        <f t="shared" si="1308"/>
        <v/>
      </c>
      <c r="I41904" s="218" t="str">
        <f t="shared" si="1309"/>
        <v/>
      </c>
    </row>
    <row r="41905" spans="3:9" ht="15" customHeight="1">
      <c r="C41905" s="220" t="str">
        <f t="shared" si="1308"/>
        <v/>
      </c>
      <c r="I41905" s="218" t="str">
        <f t="shared" si="1309"/>
        <v/>
      </c>
    </row>
    <row r="41906" spans="3:9" ht="15" customHeight="1">
      <c r="C41906" s="220" t="str">
        <f t="shared" si="1308"/>
        <v/>
      </c>
      <c r="I41906" s="218" t="str">
        <f t="shared" si="1309"/>
        <v/>
      </c>
    </row>
    <row r="41907" spans="3:9" ht="15" customHeight="1">
      <c r="C41907" s="220" t="str">
        <f t="shared" si="1308"/>
        <v/>
      </c>
      <c r="I41907" s="218" t="str">
        <f t="shared" si="1309"/>
        <v/>
      </c>
    </row>
    <row r="41908" spans="3:9" ht="15" customHeight="1">
      <c r="C41908" s="220" t="str">
        <f t="shared" si="1308"/>
        <v/>
      </c>
      <c r="I41908" s="218" t="str">
        <f t="shared" si="1309"/>
        <v/>
      </c>
    </row>
    <row r="41909" spans="3:9" ht="15" customHeight="1">
      <c r="C41909" s="220" t="str">
        <f t="shared" si="1308"/>
        <v/>
      </c>
      <c r="I41909" s="218" t="str">
        <f t="shared" si="1309"/>
        <v/>
      </c>
    </row>
    <row r="41910" spans="3:9" ht="15" customHeight="1">
      <c r="C41910" s="220" t="str">
        <f t="shared" si="1308"/>
        <v/>
      </c>
      <c r="I41910" s="218" t="str">
        <f t="shared" si="1309"/>
        <v/>
      </c>
    </row>
    <row r="41911" spans="3:9" ht="15" customHeight="1">
      <c r="C41911" s="220" t="str">
        <f t="shared" si="1308"/>
        <v/>
      </c>
      <c r="I41911" s="218" t="str">
        <f t="shared" si="1309"/>
        <v/>
      </c>
    </row>
    <row r="41912" spans="3:9" ht="15" customHeight="1">
      <c r="C41912" s="220" t="str">
        <f t="shared" si="1308"/>
        <v/>
      </c>
      <c r="I41912" s="218" t="str">
        <f t="shared" si="1309"/>
        <v/>
      </c>
    </row>
    <row r="41913" spans="3:9" ht="15" customHeight="1">
      <c r="C41913" s="220" t="str">
        <f t="shared" si="1308"/>
        <v/>
      </c>
      <c r="I41913" s="218" t="str">
        <f t="shared" si="1309"/>
        <v/>
      </c>
    </row>
    <row r="41914" spans="3:9" ht="15" customHeight="1">
      <c r="C41914" s="220" t="str">
        <f t="shared" si="1308"/>
        <v/>
      </c>
      <c r="I41914" s="218" t="str">
        <f t="shared" si="1309"/>
        <v/>
      </c>
    </row>
    <row r="41915" spans="3:9" ht="15" customHeight="1">
      <c r="C41915" s="220" t="str">
        <f t="shared" si="1308"/>
        <v/>
      </c>
      <c r="I41915" s="218" t="str">
        <f t="shared" si="1309"/>
        <v/>
      </c>
    </row>
    <row r="41916" spans="3:9" ht="15" customHeight="1">
      <c r="C41916" s="220" t="str">
        <f t="shared" si="1308"/>
        <v/>
      </c>
      <c r="I41916" s="218" t="str">
        <f t="shared" si="1309"/>
        <v/>
      </c>
    </row>
    <row r="41917" spans="3:9" ht="15" customHeight="1">
      <c r="C41917" s="220" t="str">
        <f t="shared" si="1308"/>
        <v/>
      </c>
      <c r="I41917" s="218" t="str">
        <f t="shared" si="1309"/>
        <v/>
      </c>
    </row>
    <row r="41918" spans="3:9" ht="15" customHeight="1">
      <c r="C41918" s="220" t="str">
        <f t="shared" si="1308"/>
        <v/>
      </c>
      <c r="I41918" s="218" t="str">
        <f t="shared" si="1309"/>
        <v/>
      </c>
    </row>
    <row r="41919" spans="3:9" ht="15" customHeight="1">
      <c r="C41919" s="220" t="str">
        <f t="shared" si="1308"/>
        <v/>
      </c>
      <c r="I41919" s="218" t="str">
        <f t="shared" si="1309"/>
        <v/>
      </c>
    </row>
    <row r="41920" spans="3:9" ht="15" customHeight="1">
      <c r="C41920" s="220" t="str">
        <f t="shared" si="1308"/>
        <v/>
      </c>
      <c r="I41920" s="218" t="str">
        <f t="shared" si="1309"/>
        <v/>
      </c>
    </row>
    <row r="41921" spans="3:9" ht="15" customHeight="1">
      <c r="C41921" s="220" t="str">
        <f t="shared" si="1308"/>
        <v/>
      </c>
      <c r="I41921" s="218" t="str">
        <f t="shared" si="1309"/>
        <v/>
      </c>
    </row>
    <row r="41922" spans="3:9" ht="15" customHeight="1">
      <c r="C41922" s="220" t="str">
        <f t="shared" si="1308"/>
        <v/>
      </c>
      <c r="I41922" s="218" t="str">
        <f t="shared" si="1309"/>
        <v/>
      </c>
    </row>
    <row r="41923" spans="3:9" ht="15" customHeight="1">
      <c r="C41923" s="220" t="str">
        <f t="shared" si="1308"/>
        <v/>
      </c>
      <c r="I41923" s="218" t="str">
        <f t="shared" si="1309"/>
        <v/>
      </c>
    </row>
    <row r="41924" spans="3:9" ht="15" customHeight="1">
      <c r="C41924" s="220" t="str">
        <f t="shared" si="1308"/>
        <v/>
      </c>
      <c r="I41924" s="218" t="str">
        <f t="shared" si="1309"/>
        <v/>
      </c>
    </row>
    <row r="41925" spans="3:9" ht="15" customHeight="1">
      <c r="C41925" s="220" t="str">
        <f t="shared" si="1308"/>
        <v/>
      </c>
      <c r="I41925" s="218" t="str">
        <f t="shared" si="1309"/>
        <v/>
      </c>
    </row>
    <row r="41926" spans="3:9" ht="15" customHeight="1">
      <c r="C41926" s="220" t="str">
        <f t="shared" ref="C41926:C41989" si="1310">IF(B41926="","",MONTH(B41926))</f>
        <v/>
      </c>
      <c r="I41926" s="218" t="str">
        <f t="shared" ref="I41926:I41989" si="1311">IF(H41926="","",IF(E41926="","Não deixe campos em branco, a planilha resumo de custos e despesas necessita deles para funcionar",IF(F41926="","Não deixe campos em branco, a planilha resumo de custos e despesas necessita deles para funcionar",IF(G41926="","Não deixe campos em branco, a planilha resumo de custos e despesas necessita deles para funcionar",""))))</f>
        <v/>
      </c>
    </row>
    <row r="41927" spans="3:9" ht="15" customHeight="1">
      <c r="C41927" s="220" t="str">
        <f t="shared" si="1310"/>
        <v/>
      </c>
      <c r="I41927" s="218" t="str">
        <f t="shared" si="1311"/>
        <v/>
      </c>
    </row>
    <row r="41928" spans="3:9" ht="15" customHeight="1">
      <c r="C41928" s="220" t="str">
        <f t="shared" si="1310"/>
        <v/>
      </c>
      <c r="I41928" s="218" t="str">
        <f t="shared" si="1311"/>
        <v/>
      </c>
    </row>
    <row r="41929" spans="3:9" ht="15" customHeight="1">
      <c r="C41929" s="220" t="str">
        <f t="shared" si="1310"/>
        <v/>
      </c>
      <c r="I41929" s="218" t="str">
        <f t="shared" si="1311"/>
        <v/>
      </c>
    </row>
    <row r="41930" spans="3:9" ht="15" customHeight="1">
      <c r="C41930" s="220" t="str">
        <f t="shared" si="1310"/>
        <v/>
      </c>
      <c r="I41930" s="218" t="str">
        <f t="shared" si="1311"/>
        <v/>
      </c>
    </row>
    <row r="41931" spans="3:9" ht="15" customHeight="1">
      <c r="C41931" s="220" t="str">
        <f t="shared" si="1310"/>
        <v/>
      </c>
      <c r="I41931" s="218" t="str">
        <f t="shared" si="1311"/>
        <v/>
      </c>
    </row>
    <row r="41932" spans="3:9" ht="15" customHeight="1">
      <c r="C41932" s="220" t="str">
        <f t="shared" si="1310"/>
        <v/>
      </c>
      <c r="I41932" s="218" t="str">
        <f t="shared" si="1311"/>
        <v/>
      </c>
    </row>
    <row r="41933" spans="3:9" ht="15" customHeight="1">
      <c r="C41933" s="220" t="str">
        <f t="shared" si="1310"/>
        <v/>
      </c>
      <c r="I41933" s="218" t="str">
        <f t="shared" si="1311"/>
        <v/>
      </c>
    </row>
    <row r="41934" spans="3:9" ht="15" customHeight="1">
      <c r="C41934" s="220" t="str">
        <f t="shared" si="1310"/>
        <v/>
      </c>
      <c r="I41934" s="218" t="str">
        <f t="shared" si="1311"/>
        <v/>
      </c>
    </row>
    <row r="41935" spans="3:9" ht="15" customHeight="1">
      <c r="C41935" s="220" t="str">
        <f t="shared" si="1310"/>
        <v/>
      </c>
      <c r="I41935" s="218" t="str">
        <f t="shared" si="1311"/>
        <v/>
      </c>
    </row>
    <row r="41936" spans="3:9" ht="15" customHeight="1">
      <c r="C41936" s="220" t="str">
        <f t="shared" si="1310"/>
        <v/>
      </c>
      <c r="I41936" s="218" t="str">
        <f t="shared" si="1311"/>
        <v/>
      </c>
    </row>
    <row r="41937" spans="3:9" ht="15" customHeight="1">
      <c r="C41937" s="220" t="str">
        <f t="shared" si="1310"/>
        <v/>
      </c>
      <c r="I41937" s="218" t="str">
        <f t="shared" si="1311"/>
        <v/>
      </c>
    </row>
    <row r="41938" spans="3:9" ht="15" customHeight="1">
      <c r="C41938" s="220" t="str">
        <f t="shared" si="1310"/>
        <v/>
      </c>
      <c r="I41938" s="218" t="str">
        <f t="shared" si="1311"/>
        <v/>
      </c>
    </row>
    <row r="41939" spans="3:9" ht="15" customHeight="1">
      <c r="C41939" s="220" t="str">
        <f t="shared" si="1310"/>
        <v/>
      </c>
      <c r="I41939" s="218" t="str">
        <f t="shared" si="1311"/>
        <v/>
      </c>
    </row>
    <row r="41940" spans="3:9" ht="15" customHeight="1">
      <c r="C41940" s="220" t="str">
        <f t="shared" si="1310"/>
        <v/>
      </c>
      <c r="I41940" s="218" t="str">
        <f t="shared" si="1311"/>
        <v/>
      </c>
    </row>
    <row r="41941" spans="3:9" ht="15" customHeight="1">
      <c r="C41941" s="220" t="str">
        <f t="shared" si="1310"/>
        <v/>
      </c>
      <c r="I41941" s="218" t="str">
        <f t="shared" si="1311"/>
        <v/>
      </c>
    </row>
    <row r="41942" spans="3:9" ht="15" customHeight="1">
      <c r="C41942" s="220" t="str">
        <f t="shared" si="1310"/>
        <v/>
      </c>
      <c r="I41942" s="218" t="str">
        <f t="shared" si="1311"/>
        <v/>
      </c>
    </row>
    <row r="41943" spans="3:9" ht="15" customHeight="1">
      <c r="C41943" s="220" t="str">
        <f t="shared" si="1310"/>
        <v/>
      </c>
      <c r="I41943" s="218" t="str">
        <f t="shared" si="1311"/>
        <v/>
      </c>
    </row>
    <row r="41944" spans="3:9" ht="15" customHeight="1">
      <c r="C41944" s="220" t="str">
        <f t="shared" si="1310"/>
        <v/>
      </c>
      <c r="I41944" s="218" t="str">
        <f t="shared" si="1311"/>
        <v/>
      </c>
    </row>
    <row r="41945" spans="3:9" ht="15" customHeight="1">
      <c r="C41945" s="220" t="str">
        <f t="shared" si="1310"/>
        <v/>
      </c>
      <c r="I41945" s="218" t="str">
        <f t="shared" si="1311"/>
        <v/>
      </c>
    </row>
    <row r="41946" spans="3:9" ht="15" customHeight="1">
      <c r="C41946" s="220" t="str">
        <f t="shared" si="1310"/>
        <v/>
      </c>
      <c r="I41946" s="218" t="str">
        <f t="shared" si="1311"/>
        <v/>
      </c>
    </row>
    <row r="41947" spans="3:9" ht="15" customHeight="1">
      <c r="C41947" s="220" t="str">
        <f t="shared" si="1310"/>
        <v/>
      </c>
      <c r="I41947" s="218" t="str">
        <f t="shared" si="1311"/>
        <v/>
      </c>
    </row>
    <row r="41948" spans="3:9" ht="15" customHeight="1">
      <c r="C41948" s="220" t="str">
        <f t="shared" si="1310"/>
        <v/>
      </c>
      <c r="I41948" s="218" t="str">
        <f t="shared" si="1311"/>
        <v/>
      </c>
    </row>
    <row r="41949" spans="3:9" ht="15" customHeight="1">
      <c r="C41949" s="220" t="str">
        <f t="shared" si="1310"/>
        <v/>
      </c>
      <c r="I41949" s="218" t="str">
        <f t="shared" si="1311"/>
        <v/>
      </c>
    </row>
    <row r="41950" spans="3:9" ht="15" customHeight="1">
      <c r="C41950" s="220" t="str">
        <f t="shared" si="1310"/>
        <v/>
      </c>
      <c r="I41950" s="218" t="str">
        <f t="shared" si="1311"/>
        <v/>
      </c>
    </row>
    <row r="41951" spans="3:9" ht="15" customHeight="1">
      <c r="C41951" s="220" t="str">
        <f t="shared" si="1310"/>
        <v/>
      </c>
      <c r="I41951" s="218" t="str">
        <f t="shared" si="1311"/>
        <v/>
      </c>
    </row>
    <row r="41952" spans="3:9" ht="15" customHeight="1">
      <c r="C41952" s="220" t="str">
        <f t="shared" si="1310"/>
        <v/>
      </c>
      <c r="I41952" s="218" t="str">
        <f t="shared" si="1311"/>
        <v/>
      </c>
    </row>
    <row r="41953" spans="3:9" ht="15" customHeight="1">
      <c r="C41953" s="220" t="str">
        <f t="shared" si="1310"/>
        <v/>
      </c>
      <c r="I41953" s="218" t="str">
        <f t="shared" si="1311"/>
        <v/>
      </c>
    </row>
    <row r="41954" spans="3:9" ht="15" customHeight="1">
      <c r="C41954" s="220" t="str">
        <f t="shared" si="1310"/>
        <v/>
      </c>
      <c r="I41954" s="218" t="str">
        <f t="shared" si="1311"/>
        <v/>
      </c>
    </row>
    <row r="41955" spans="3:9" ht="15" customHeight="1">
      <c r="C41955" s="220" t="str">
        <f t="shared" si="1310"/>
        <v/>
      </c>
      <c r="I41955" s="218" t="str">
        <f t="shared" si="1311"/>
        <v/>
      </c>
    </row>
    <row r="41956" spans="3:9" ht="15" customHeight="1">
      <c r="C41956" s="220" t="str">
        <f t="shared" si="1310"/>
        <v/>
      </c>
      <c r="I41956" s="218" t="str">
        <f t="shared" si="1311"/>
        <v/>
      </c>
    </row>
    <row r="41957" spans="3:9" ht="15" customHeight="1">
      <c r="C41957" s="220" t="str">
        <f t="shared" si="1310"/>
        <v/>
      </c>
      <c r="I41957" s="218" t="str">
        <f t="shared" si="1311"/>
        <v/>
      </c>
    </row>
    <row r="41958" spans="3:9" ht="15" customHeight="1">
      <c r="C41958" s="220" t="str">
        <f t="shared" si="1310"/>
        <v/>
      </c>
      <c r="I41958" s="218" t="str">
        <f t="shared" si="1311"/>
        <v/>
      </c>
    </row>
    <row r="41959" spans="3:9" ht="15" customHeight="1">
      <c r="C41959" s="220" t="str">
        <f t="shared" si="1310"/>
        <v/>
      </c>
      <c r="I41959" s="218" t="str">
        <f t="shared" si="1311"/>
        <v/>
      </c>
    </row>
    <row r="41960" spans="3:9" ht="15" customHeight="1">
      <c r="C41960" s="220" t="str">
        <f t="shared" si="1310"/>
        <v/>
      </c>
      <c r="I41960" s="218" t="str">
        <f t="shared" si="1311"/>
        <v/>
      </c>
    </row>
    <row r="41961" spans="3:9" ht="15" customHeight="1">
      <c r="C41961" s="220" t="str">
        <f t="shared" si="1310"/>
        <v/>
      </c>
      <c r="I41961" s="218" t="str">
        <f t="shared" si="1311"/>
        <v/>
      </c>
    </row>
    <row r="41962" spans="3:9" ht="15" customHeight="1">
      <c r="C41962" s="220" t="str">
        <f t="shared" si="1310"/>
        <v/>
      </c>
      <c r="I41962" s="218" t="str">
        <f t="shared" si="1311"/>
        <v/>
      </c>
    </row>
    <row r="41963" spans="3:9" ht="15" customHeight="1">
      <c r="C41963" s="220" t="str">
        <f t="shared" si="1310"/>
        <v/>
      </c>
      <c r="I41963" s="218" t="str">
        <f t="shared" si="1311"/>
        <v/>
      </c>
    </row>
    <row r="41964" spans="3:9" ht="15" customHeight="1">
      <c r="C41964" s="220" t="str">
        <f t="shared" si="1310"/>
        <v/>
      </c>
      <c r="I41964" s="218" t="str">
        <f t="shared" si="1311"/>
        <v/>
      </c>
    </row>
    <row r="41965" spans="3:9" ht="15" customHeight="1">
      <c r="C41965" s="220" t="str">
        <f t="shared" si="1310"/>
        <v/>
      </c>
      <c r="I41965" s="218" t="str">
        <f t="shared" si="1311"/>
        <v/>
      </c>
    </row>
    <row r="41966" spans="3:9" ht="15" customHeight="1">
      <c r="C41966" s="220" t="str">
        <f t="shared" si="1310"/>
        <v/>
      </c>
      <c r="I41966" s="218" t="str">
        <f t="shared" si="1311"/>
        <v/>
      </c>
    </row>
    <row r="41967" spans="3:9" ht="15" customHeight="1">
      <c r="C41967" s="220" t="str">
        <f t="shared" si="1310"/>
        <v/>
      </c>
      <c r="I41967" s="218" t="str">
        <f t="shared" si="1311"/>
        <v/>
      </c>
    </row>
    <row r="41968" spans="3:9" ht="15" customHeight="1">
      <c r="C41968" s="220" t="str">
        <f t="shared" si="1310"/>
        <v/>
      </c>
      <c r="I41968" s="218" t="str">
        <f t="shared" si="1311"/>
        <v/>
      </c>
    </row>
    <row r="41969" spans="3:9" ht="15" customHeight="1">
      <c r="C41969" s="220" t="str">
        <f t="shared" si="1310"/>
        <v/>
      </c>
      <c r="I41969" s="218" t="str">
        <f t="shared" si="1311"/>
        <v/>
      </c>
    </row>
    <row r="41970" spans="3:9" ht="15" customHeight="1">
      <c r="C41970" s="220" t="str">
        <f t="shared" si="1310"/>
        <v/>
      </c>
      <c r="I41970" s="218" t="str">
        <f t="shared" si="1311"/>
        <v/>
      </c>
    </row>
    <row r="41971" spans="3:9" ht="15" customHeight="1">
      <c r="C41971" s="220" t="str">
        <f t="shared" si="1310"/>
        <v/>
      </c>
      <c r="I41971" s="218" t="str">
        <f t="shared" si="1311"/>
        <v/>
      </c>
    </row>
    <row r="41972" spans="3:9" ht="15" customHeight="1">
      <c r="C41972" s="220" t="str">
        <f t="shared" si="1310"/>
        <v/>
      </c>
      <c r="I41972" s="218" t="str">
        <f t="shared" si="1311"/>
        <v/>
      </c>
    </row>
    <row r="41973" spans="3:9" ht="15" customHeight="1">
      <c r="C41973" s="220" t="str">
        <f t="shared" si="1310"/>
        <v/>
      </c>
      <c r="I41973" s="218" t="str">
        <f t="shared" si="1311"/>
        <v/>
      </c>
    </row>
    <row r="41974" spans="3:9" ht="15" customHeight="1">
      <c r="C41974" s="220" t="str">
        <f t="shared" si="1310"/>
        <v/>
      </c>
      <c r="I41974" s="218" t="str">
        <f t="shared" si="1311"/>
        <v/>
      </c>
    </row>
    <row r="41975" spans="3:9" ht="15" customHeight="1">
      <c r="C41975" s="220" t="str">
        <f t="shared" si="1310"/>
        <v/>
      </c>
      <c r="I41975" s="218" t="str">
        <f t="shared" si="1311"/>
        <v/>
      </c>
    </row>
    <row r="41976" spans="3:9" ht="15" customHeight="1">
      <c r="C41976" s="220" t="str">
        <f t="shared" si="1310"/>
        <v/>
      </c>
      <c r="I41976" s="218" t="str">
        <f t="shared" si="1311"/>
        <v/>
      </c>
    </row>
    <row r="41977" spans="3:9" ht="15" customHeight="1">
      <c r="C41977" s="220" t="str">
        <f t="shared" si="1310"/>
        <v/>
      </c>
      <c r="I41977" s="218" t="str">
        <f t="shared" si="1311"/>
        <v/>
      </c>
    </row>
    <row r="41978" spans="3:9" ht="15" customHeight="1">
      <c r="C41978" s="220" t="str">
        <f t="shared" si="1310"/>
        <v/>
      </c>
      <c r="I41978" s="218" t="str">
        <f t="shared" si="1311"/>
        <v/>
      </c>
    </row>
    <row r="41979" spans="3:9" ht="15" customHeight="1">
      <c r="C41979" s="220" t="str">
        <f t="shared" si="1310"/>
        <v/>
      </c>
      <c r="I41979" s="218" t="str">
        <f t="shared" si="1311"/>
        <v/>
      </c>
    </row>
    <row r="41980" spans="3:9" ht="15" customHeight="1">
      <c r="C41980" s="220" t="str">
        <f t="shared" si="1310"/>
        <v/>
      </c>
      <c r="I41980" s="218" t="str">
        <f t="shared" si="1311"/>
        <v/>
      </c>
    </row>
    <row r="41981" spans="3:9" ht="15" customHeight="1">
      <c r="C41981" s="220" t="str">
        <f t="shared" si="1310"/>
        <v/>
      </c>
      <c r="I41981" s="218" t="str">
        <f t="shared" si="1311"/>
        <v/>
      </c>
    </row>
    <row r="41982" spans="3:9" ht="15" customHeight="1">
      <c r="C41982" s="220" t="str">
        <f t="shared" si="1310"/>
        <v/>
      </c>
      <c r="I41982" s="218" t="str">
        <f t="shared" si="1311"/>
        <v/>
      </c>
    </row>
    <row r="41983" spans="3:9" ht="15" customHeight="1">
      <c r="C41983" s="220" t="str">
        <f t="shared" si="1310"/>
        <v/>
      </c>
      <c r="I41983" s="218" t="str">
        <f t="shared" si="1311"/>
        <v/>
      </c>
    </row>
    <row r="41984" spans="3:9" ht="15" customHeight="1">
      <c r="C41984" s="220" t="str">
        <f t="shared" si="1310"/>
        <v/>
      </c>
      <c r="I41984" s="218" t="str">
        <f t="shared" si="1311"/>
        <v/>
      </c>
    </row>
    <row r="41985" spans="3:9" ht="15" customHeight="1">
      <c r="C41985" s="220" t="str">
        <f t="shared" si="1310"/>
        <v/>
      </c>
      <c r="I41985" s="218" t="str">
        <f t="shared" si="1311"/>
        <v/>
      </c>
    </row>
    <row r="41986" spans="3:9" ht="15" customHeight="1">
      <c r="C41986" s="220" t="str">
        <f t="shared" si="1310"/>
        <v/>
      </c>
      <c r="I41986" s="218" t="str">
        <f t="shared" si="1311"/>
        <v/>
      </c>
    </row>
    <row r="41987" spans="3:9" ht="15" customHeight="1">
      <c r="C41987" s="220" t="str">
        <f t="shared" si="1310"/>
        <v/>
      </c>
      <c r="I41987" s="218" t="str">
        <f t="shared" si="1311"/>
        <v/>
      </c>
    </row>
    <row r="41988" spans="3:9" ht="15" customHeight="1">
      <c r="C41988" s="220" t="str">
        <f t="shared" si="1310"/>
        <v/>
      </c>
      <c r="I41988" s="218" t="str">
        <f t="shared" si="1311"/>
        <v/>
      </c>
    </row>
    <row r="41989" spans="3:9" ht="15" customHeight="1">
      <c r="C41989" s="220" t="str">
        <f t="shared" si="1310"/>
        <v/>
      </c>
      <c r="I41989" s="218" t="str">
        <f t="shared" si="1311"/>
        <v/>
      </c>
    </row>
    <row r="41990" spans="3:9" ht="15" customHeight="1">
      <c r="C41990" s="220" t="str">
        <f t="shared" ref="C41990:C42053" si="1312">IF(B41990="","",MONTH(B41990))</f>
        <v/>
      </c>
      <c r="I41990" s="218" t="str">
        <f t="shared" ref="I41990:I42053" si="1313">IF(H41990="","",IF(E41990="","Não deixe campos em branco, a planilha resumo de custos e despesas necessita deles para funcionar",IF(F41990="","Não deixe campos em branco, a planilha resumo de custos e despesas necessita deles para funcionar",IF(G41990="","Não deixe campos em branco, a planilha resumo de custos e despesas necessita deles para funcionar",""))))</f>
        <v/>
      </c>
    </row>
    <row r="41991" spans="3:9" ht="15" customHeight="1">
      <c r="C41991" s="220" t="str">
        <f t="shared" si="1312"/>
        <v/>
      </c>
      <c r="I41991" s="218" t="str">
        <f t="shared" si="1313"/>
        <v/>
      </c>
    </row>
    <row r="41992" spans="3:9" ht="15" customHeight="1">
      <c r="C41992" s="220" t="str">
        <f t="shared" si="1312"/>
        <v/>
      </c>
      <c r="I41992" s="218" t="str">
        <f t="shared" si="1313"/>
        <v/>
      </c>
    </row>
    <row r="41993" spans="3:9" ht="15" customHeight="1">
      <c r="C41993" s="220" t="str">
        <f t="shared" si="1312"/>
        <v/>
      </c>
      <c r="I41993" s="218" t="str">
        <f t="shared" si="1313"/>
        <v/>
      </c>
    </row>
    <row r="41994" spans="3:9" ht="15" customHeight="1">
      <c r="C41994" s="220" t="str">
        <f t="shared" si="1312"/>
        <v/>
      </c>
      <c r="I41994" s="218" t="str">
        <f t="shared" si="1313"/>
        <v/>
      </c>
    </row>
    <row r="41995" spans="3:9" ht="15" customHeight="1">
      <c r="C41995" s="220" t="str">
        <f t="shared" si="1312"/>
        <v/>
      </c>
      <c r="I41995" s="218" t="str">
        <f t="shared" si="1313"/>
        <v/>
      </c>
    </row>
    <row r="41996" spans="3:9" ht="15" customHeight="1">
      <c r="C41996" s="220" t="str">
        <f t="shared" si="1312"/>
        <v/>
      </c>
      <c r="I41996" s="218" t="str">
        <f t="shared" si="1313"/>
        <v/>
      </c>
    </row>
    <row r="41997" spans="3:9" ht="15" customHeight="1">
      <c r="C41997" s="220" t="str">
        <f t="shared" si="1312"/>
        <v/>
      </c>
      <c r="I41997" s="218" t="str">
        <f t="shared" si="1313"/>
        <v/>
      </c>
    </row>
    <row r="41998" spans="3:9" ht="15" customHeight="1">
      <c r="C41998" s="220" t="str">
        <f t="shared" si="1312"/>
        <v/>
      </c>
      <c r="I41998" s="218" t="str">
        <f t="shared" si="1313"/>
        <v/>
      </c>
    </row>
    <row r="41999" spans="3:9" ht="15" customHeight="1">
      <c r="C41999" s="220" t="str">
        <f t="shared" si="1312"/>
        <v/>
      </c>
      <c r="I41999" s="218" t="str">
        <f t="shared" si="1313"/>
        <v/>
      </c>
    </row>
    <row r="42000" spans="3:9" ht="15" customHeight="1">
      <c r="C42000" s="220" t="str">
        <f t="shared" si="1312"/>
        <v/>
      </c>
      <c r="I42000" s="218" t="str">
        <f t="shared" si="1313"/>
        <v/>
      </c>
    </row>
    <row r="42001" spans="3:9" ht="15" customHeight="1">
      <c r="C42001" s="220" t="str">
        <f t="shared" si="1312"/>
        <v/>
      </c>
      <c r="I42001" s="218" t="str">
        <f t="shared" si="1313"/>
        <v/>
      </c>
    </row>
    <row r="42002" spans="3:9" ht="15" customHeight="1">
      <c r="C42002" s="220" t="str">
        <f t="shared" si="1312"/>
        <v/>
      </c>
      <c r="I42002" s="218" t="str">
        <f t="shared" si="1313"/>
        <v/>
      </c>
    </row>
    <row r="42003" spans="3:9" ht="15" customHeight="1">
      <c r="C42003" s="220" t="str">
        <f t="shared" si="1312"/>
        <v/>
      </c>
      <c r="I42003" s="218" t="str">
        <f t="shared" si="1313"/>
        <v/>
      </c>
    </row>
    <row r="42004" spans="3:9" ht="15" customHeight="1">
      <c r="C42004" s="220" t="str">
        <f t="shared" si="1312"/>
        <v/>
      </c>
      <c r="I42004" s="218" t="str">
        <f t="shared" si="1313"/>
        <v/>
      </c>
    </row>
    <row r="42005" spans="3:9" ht="15" customHeight="1">
      <c r="C42005" s="220" t="str">
        <f t="shared" si="1312"/>
        <v/>
      </c>
      <c r="I42005" s="218" t="str">
        <f t="shared" si="1313"/>
        <v/>
      </c>
    </row>
    <row r="42006" spans="3:9" ht="15" customHeight="1">
      <c r="C42006" s="220" t="str">
        <f t="shared" si="1312"/>
        <v/>
      </c>
      <c r="I42006" s="218" t="str">
        <f t="shared" si="1313"/>
        <v/>
      </c>
    </row>
    <row r="42007" spans="3:9" ht="15" customHeight="1">
      <c r="C42007" s="220" t="str">
        <f t="shared" si="1312"/>
        <v/>
      </c>
      <c r="I42007" s="218" t="str">
        <f t="shared" si="1313"/>
        <v/>
      </c>
    </row>
    <row r="42008" spans="3:9" ht="15" customHeight="1">
      <c r="C42008" s="220" t="str">
        <f t="shared" si="1312"/>
        <v/>
      </c>
      <c r="I42008" s="218" t="str">
        <f t="shared" si="1313"/>
        <v/>
      </c>
    </row>
    <row r="42009" spans="3:9" ht="15" customHeight="1">
      <c r="C42009" s="220" t="str">
        <f t="shared" si="1312"/>
        <v/>
      </c>
      <c r="I42009" s="218" t="str">
        <f t="shared" si="1313"/>
        <v/>
      </c>
    </row>
    <row r="42010" spans="3:9" ht="15" customHeight="1">
      <c r="C42010" s="220" t="str">
        <f t="shared" si="1312"/>
        <v/>
      </c>
      <c r="I42010" s="218" t="str">
        <f t="shared" si="1313"/>
        <v/>
      </c>
    </row>
    <row r="42011" spans="3:9" ht="15" customHeight="1">
      <c r="C42011" s="220" t="str">
        <f t="shared" si="1312"/>
        <v/>
      </c>
      <c r="I42011" s="218" t="str">
        <f t="shared" si="1313"/>
        <v/>
      </c>
    </row>
    <row r="42012" spans="3:9" ht="15" customHeight="1">
      <c r="C42012" s="220" t="str">
        <f t="shared" si="1312"/>
        <v/>
      </c>
      <c r="I42012" s="218" t="str">
        <f t="shared" si="1313"/>
        <v/>
      </c>
    </row>
    <row r="42013" spans="3:9" ht="15" customHeight="1">
      <c r="C42013" s="220" t="str">
        <f t="shared" si="1312"/>
        <v/>
      </c>
      <c r="I42013" s="218" t="str">
        <f t="shared" si="1313"/>
        <v/>
      </c>
    </row>
    <row r="42014" spans="3:9" ht="15" customHeight="1">
      <c r="C42014" s="220" t="str">
        <f t="shared" si="1312"/>
        <v/>
      </c>
      <c r="I42014" s="218" t="str">
        <f t="shared" si="1313"/>
        <v/>
      </c>
    </row>
    <row r="42015" spans="3:9" ht="15" customHeight="1">
      <c r="C42015" s="220" t="str">
        <f t="shared" si="1312"/>
        <v/>
      </c>
      <c r="I42015" s="218" t="str">
        <f t="shared" si="1313"/>
        <v/>
      </c>
    </row>
    <row r="42016" spans="3:9" ht="15" customHeight="1">
      <c r="C42016" s="220" t="str">
        <f t="shared" si="1312"/>
        <v/>
      </c>
      <c r="I42016" s="218" t="str">
        <f t="shared" si="1313"/>
        <v/>
      </c>
    </row>
    <row r="42017" spans="3:9" ht="15" customHeight="1">
      <c r="C42017" s="220" t="str">
        <f t="shared" si="1312"/>
        <v/>
      </c>
      <c r="I42017" s="218" t="str">
        <f t="shared" si="1313"/>
        <v/>
      </c>
    </row>
    <row r="42018" spans="3:9" ht="15" customHeight="1">
      <c r="C42018" s="220" t="str">
        <f t="shared" si="1312"/>
        <v/>
      </c>
      <c r="I42018" s="218" t="str">
        <f t="shared" si="1313"/>
        <v/>
      </c>
    </row>
    <row r="42019" spans="3:9" ht="15" customHeight="1">
      <c r="C42019" s="220" t="str">
        <f t="shared" si="1312"/>
        <v/>
      </c>
      <c r="I42019" s="218" t="str">
        <f t="shared" si="1313"/>
        <v/>
      </c>
    </row>
    <row r="42020" spans="3:9" ht="15" customHeight="1">
      <c r="C42020" s="220" t="str">
        <f t="shared" si="1312"/>
        <v/>
      </c>
      <c r="I42020" s="218" t="str">
        <f t="shared" si="1313"/>
        <v/>
      </c>
    </row>
    <row r="42021" spans="3:9" ht="15" customHeight="1">
      <c r="C42021" s="220" t="str">
        <f t="shared" si="1312"/>
        <v/>
      </c>
      <c r="I42021" s="218" t="str">
        <f t="shared" si="1313"/>
        <v/>
      </c>
    </row>
    <row r="42022" spans="3:9" ht="15" customHeight="1">
      <c r="C42022" s="220" t="str">
        <f t="shared" si="1312"/>
        <v/>
      </c>
      <c r="I42022" s="218" t="str">
        <f t="shared" si="1313"/>
        <v/>
      </c>
    </row>
    <row r="42023" spans="3:9" ht="15" customHeight="1">
      <c r="C42023" s="220" t="str">
        <f t="shared" si="1312"/>
        <v/>
      </c>
      <c r="I42023" s="218" t="str">
        <f t="shared" si="1313"/>
        <v/>
      </c>
    </row>
    <row r="42024" spans="3:9" ht="15" customHeight="1">
      <c r="C42024" s="220" t="str">
        <f t="shared" si="1312"/>
        <v/>
      </c>
      <c r="I42024" s="218" t="str">
        <f t="shared" si="1313"/>
        <v/>
      </c>
    </row>
    <row r="42025" spans="3:9" ht="15" customHeight="1">
      <c r="C42025" s="220" t="str">
        <f t="shared" si="1312"/>
        <v/>
      </c>
      <c r="I42025" s="218" t="str">
        <f t="shared" si="1313"/>
        <v/>
      </c>
    </row>
    <row r="42026" spans="3:9" ht="15" customHeight="1">
      <c r="C42026" s="220" t="str">
        <f t="shared" si="1312"/>
        <v/>
      </c>
      <c r="I42026" s="218" t="str">
        <f t="shared" si="1313"/>
        <v/>
      </c>
    </row>
    <row r="42027" spans="3:9" ht="15" customHeight="1">
      <c r="C42027" s="220" t="str">
        <f t="shared" si="1312"/>
        <v/>
      </c>
      <c r="I42027" s="218" t="str">
        <f t="shared" si="1313"/>
        <v/>
      </c>
    </row>
    <row r="42028" spans="3:9" ht="15" customHeight="1">
      <c r="C42028" s="220" t="str">
        <f t="shared" si="1312"/>
        <v/>
      </c>
      <c r="I42028" s="218" t="str">
        <f t="shared" si="1313"/>
        <v/>
      </c>
    </row>
    <row r="42029" spans="3:9" ht="15" customHeight="1">
      <c r="C42029" s="220" t="str">
        <f t="shared" si="1312"/>
        <v/>
      </c>
      <c r="I42029" s="218" t="str">
        <f t="shared" si="1313"/>
        <v/>
      </c>
    </row>
    <row r="42030" spans="3:9" ht="15" customHeight="1">
      <c r="C42030" s="220" t="str">
        <f t="shared" si="1312"/>
        <v/>
      </c>
      <c r="I42030" s="218" t="str">
        <f t="shared" si="1313"/>
        <v/>
      </c>
    </row>
    <row r="42031" spans="3:9" ht="15" customHeight="1">
      <c r="C42031" s="220" t="str">
        <f t="shared" si="1312"/>
        <v/>
      </c>
      <c r="I42031" s="218" t="str">
        <f t="shared" si="1313"/>
        <v/>
      </c>
    </row>
    <row r="42032" spans="3:9" ht="15" customHeight="1">
      <c r="C42032" s="220" t="str">
        <f t="shared" si="1312"/>
        <v/>
      </c>
      <c r="I42032" s="218" t="str">
        <f t="shared" si="1313"/>
        <v/>
      </c>
    </row>
    <row r="42033" spans="3:9" ht="15" customHeight="1">
      <c r="C42033" s="220" t="str">
        <f t="shared" si="1312"/>
        <v/>
      </c>
      <c r="I42033" s="218" t="str">
        <f t="shared" si="1313"/>
        <v/>
      </c>
    </row>
    <row r="42034" spans="3:9" ht="15" customHeight="1">
      <c r="C42034" s="220" t="str">
        <f t="shared" si="1312"/>
        <v/>
      </c>
      <c r="I42034" s="218" t="str">
        <f t="shared" si="1313"/>
        <v/>
      </c>
    </row>
    <row r="42035" spans="3:9" ht="15" customHeight="1">
      <c r="C42035" s="220" t="str">
        <f t="shared" si="1312"/>
        <v/>
      </c>
      <c r="I42035" s="218" t="str">
        <f t="shared" si="1313"/>
        <v/>
      </c>
    </row>
    <row r="42036" spans="3:9" ht="15" customHeight="1">
      <c r="C42036" s="220" t="str">
        <f t="shared" si="1312"/>
        <v/>
      </c>
      <c r="I42036" s="218" t="str">
        <f t="shared" si="1313"/>
        <v/>
      </c>
    </row>
    <row r="42037" spans="3:9" ht="15" customHeight="1">
      <c r="C42037" s="220" t="str">
        <f t="shared" si="1312"/>
        <v/>
      </c>
      <c r="I42037" s="218" t="str">
        <f t="shared" si="1313"/>
        <v/>
      </c>
    </row>
    <row r="42038" spans="3:9" ht="15" customHeight="1">
      <c r="C42038" s="220" t="str">
        <f t="shared" si="1312"/>
        <v/>
      </c>
      <c r="I42038" s="218" t="str">
        <f t="shared" si="1313"/>
        <v/>
      </c>
    </row>
    <row r="42039" spans="3:9" ht="15" customHeight="1">
      <c r="C42039" s="220" t="str">
        <f t="shared" si="1312"/>
        <v/>
      </c>
      <c r="I42039" s="218" t="str">
        <f t="shared" si="1313"/>
        <v/>
      </c>
    </row>
    <row r="42040" spans="3:9" ht="15" customHeight="1">
      <c r="C42040" s="220" t="str">
        <f t="shared" si="1312"/>
        <v/>
      </c>
      <c r="I42040" s="218" t="str">
        <f t="shared" si="1313"/>
        <v/>
      </c>
    </row>
    <row r="42041" spans="3:9" ht="15" customHeight="1">
      <c r="C42041" s="220" t="str">
        <f t="shared" si="1312"/>
        <v/>
      </c>
      <c r="I42041" s="218" t="str">
        <f t="shared" si="1313"/>
        <v/>
      </c>
    </row>
    <row r="42042" spans="3:9" ht="15" customHeight="1">
      <c r="C42042" s="220" t="str">
        <f t="shared" si="1312"/>
        <v/>
      </c>
      <c r="I42042" s="218" t="str">
        <f t="shared" si="1313"/>
        <v/>
      </c>
    </row>
    <row r="42043" spans="3:9" ht="15" customHeight="1">
      <c r="C42043" s="220" t="str">
        <f t="shared" si="1312"/>
        <v/>
      </c>
      <c r="I42043" s="218" t="str">
        <f t="shared" si="1313"/>
        <v/>
      </c>
    </row>
    <row r="42044" spans="3:9" ht="15" customHeight="1">
      <c r="C42044" s="220" t="str">
        <f t="shared" si="1312"/>
        <v/>
      </c>
      <c r="I42044" s="218" t="str">
        <f t="shared" si="1313"/>
        <v/>
      </c>
    </row>
    <row r="42045" spans="3:9" ht="15" customHeight="1">
      <c r="C42045" s="220" t="str">
        <f t="shared" si="1312"/>
        <v/>
      </c>
      <c r="I42045" s="218" t="str">
        <f t="shared" si="1313"/>
        <v/>
      </c>
    </row>
    <row r="42046" spans="3:9" ht="15" customHeight="1">
      <c r="C42046" s="220" t="str">
        <f t="shared" si="1312"/>
        <v/>
      </c>
      <c r="I42046" s="218" t="str">
        <f t="shared" si="1313"/>
        <v/>
      </c>
    </row>
    <row r="42047" spans="3:9" ht="15" customHeight="1">
      <c r="C42047" s="220" t="str">
        <f t="shared" si="1312"/>
        <v/>
      </c>
      <c r="I42047" s="218" t="str">
        <f t="shared" si="1313"/>
        <v/>
      </c>
    </row>
    <row r="42048" spans="3:9" ht="15" customHeight="1">
      <c r="C42048" s="220" t="str">
        <f t="shared" si="1312"/>
        <v/>
      </c>
      <c r="I42048" s="218" t="str">
        <f t="shared" si="1313"/>
        <v/>
      </c>
    </row>
    <row r="42049" spans="3:9" ht="15" customHeight="1">
      <c r="C42049" s="220" t="str">
        <f t="shared" si="1312"/>
        <v/>
      </c>
      <c r="I42049" s="218" t="str">
        <f t="shared" si="1313"/>
        <v/>
      </c>
    </row>
    <row r="42050" spans="3:9" ht="15" customHeight="1">
      <c r="C42050" s="220" t="str">
        <f t="shared" si="1312"/>
        <v/>
      </c>
      <c r="I42050" s="218" t="str">
        <f t="shared" si="1313"/>
        <v/>
      </c>
    </row>
    <row r="42051" spans="3:9" ht="15" customHeight="1">
      <c r="C42051" s="220" t="str">
        <f t="shared" si="1312"/>
        <v/>
      </c>
      <c r="I42051" s="218" t="str">
        <f t="shared" si="1313"/>
        <v/>
      </c>
    </row>
    <row r="42052" spans="3:9" ht="15" customHeight="1">
      <c r="C42052" s="220" t="str">
        <f t="shared" si="1312"/>
        <v/>
      </c>
      <c r="I42052" s="218" t="str">
        <f t="shared" si="1313"/>
        <v/>
      </c>
    </row>
    <row r="42053" spans="3:9" ht="15" customHeight="1">
      <c r="C42053" s="220" t="str">
        <f t="shared" si="1312"/>
        <v/>
      </c>
      <c r="I42053" s="218" t="str">
        <f t="shared" si="1313"/>
        <v/>
      </c>
    </row>
    <row r="42054" spans="3:9" ht="15" customHeight="1">
      <c r="C42054" s="220" t="str">
        <f t="shared" ref="C42054:C42117" si="1314">IF(B42054="","",MONTH(B42054))</f>
        <v/>
      </c>
      <c r="I42054" s="218" t="str">
        <f t="shared" ref="I42054:I42117" si="1315">IF(H42054="","",IF(E42054="","Não deixe campos em branco, a planilha resumo de custos e despesas necessita deles para funcionar",IF(F42054="","Não deixe campos em branco, a planilha resumo de custos e despesas necessita deles para funcionar",IF(G42054="","Não deixe campos em branco, a planilha resumo de custos e despesas necessita deles para funcionar",""))))</f>
        <v/>
      </c>
    </row>
    <row r="42055" spans="3:9" ht="15" customHeight="1">
      <c r="C42055" s="220" t="str">
        <f t="shared" si="1314"/>
        <v/>
      </c>
      <c r="I42055" s="218" t="str">
        <f t="shared" si="1315"/>
        <v/>
      </c>
    </row>
    <row r="42056" spans="3:9" ht="15" customHeight="1">
      <c r="C42056" s="220" t="str">
        <f t="shared" si="1314"/>
        <v/>
      </c>
      <c r="I42056" s="218" t="str">
        <f t="shared" si="1315"/>
        <v/>
      </c>
    </row>
    <row r="42057" spans="3:9" ht="15" customHeight="1">
      <c r="C42057" s="220" t="str">
        <f t="shared" si="1314"/>
        <v/>
      </c>
      <c r="I42057" s="218" t="str">
        <f t="shared" si="1315"/>
        <v/>
      </c>
    </row>
    <row r="42058" spans="3:9" ht="15" customHeight="1">
      <c r="C42058" s="220" t="str">
        <f t="shared" si="1314"/>
        <v/>
      </c>
      <c r="I42058" s="218" t="str">
        <f t="shared" si="1315"/>
        <v/>
      </c>
    </row>
    <row r="42059" spans="3:9" ht="15" customHeight="1">
      <c r="C42059" s="220" t="str">
        <f t="shared" si="1314"/>
        <v/>
      </c>
      <c r="I42059" s="218" t="str">
        <f t="shared" si="1315"/>
        <v/>
      </c>
    </row>
    <row r="42060" spans="3:9" ht="15" customHeight="1">
      <c r="C42060" s="220" t="str">
        <f t="shared" si="1314"/>
        <v/>
      </c>
      <c r="I42060" s="218" t="str">
        <f t="shared" si="1315"/>
        <v/>
      </c>
    </row>
    <row r="42061" spans="3:9" ht="15" customHeight="1">
      <c r="C42061" s="220" t="str">
        <f t="shared" si="1314"/>
        <v/>
      </c>
      <c r="I42061" s="218" t="str">
        <f t="shared" si="1315"/>
        <v/>
      </c>
    </row>
    <row r="42062" spans="3:9" ht="15" customHeight="1">
      <c r="C42062" s="220" t="str">
        <f t="shared" si="1314"/>
        <v/>
      </c>
      <c r="I42062" s="218" t="str">
        <f t="shared" si="1315"/>
        <v/>
      </c>
    </row>
    <row r="42063" spans="3:9" ht="15" customHeight="1">
      <c r="C42063" s="220" t="str">
        <f t="shared" si="1314"/>
        <v/>
      </c>
      <c r="I42063" s="218" t="str">
        <f t="shared" si="1315"/>
        <v/>
      </c>
    </row>
    <row r="42064" spans="3:9" ht="15" customHeight="1">
      <c r="C42064" s="220" t="str">
        <f t="shared" si="1314"/>
        <v/>
      </c>
      <c r="I42064" s="218" t="str">
        <f t="shared" si="1315"/>
        <v/>
      </c>
    </row>
    <row r="42065" spans="3:9" ht="15" customHeight="1">
      <c r="C42065" s="220" t="str">
        <f t="shared" si="1314"/>
        <v/>
      </c>
      <c r="I42065" s="218" t="str">
        <f t="shared" si="1315"/>
        <v/>
      </c>
    </row>
    <row r="42066" spans="3:9" ht="15" customHeight="1">
      <c r="C42066" s="220" t="str">
        <f t="shared" si="1314"/>
        <v/>
      </c>
      <c r="I42066" s="218" t="str">
        <f t="shared" si="1315"/>
        <v/>
      </c>
    </row>
    <row r="42067" spans="3:9" ht="15" customHeight="1">
      <c r="C42067" s="220" t="str">
        <f t="shared" si="1314"/>
        <v/>
      </c>
      <c r="I42067" s="218" t="str">
        <f t="shared" si="1315"/>
        <v/>
      </c>
    </row>
    <row r="42068" spans="3:9" ht="15" customHeight="1">
      <c r="C42068" s="220" t="str">
        <f t="shared" si="1314"/>
        <v/>
      </c>
      <c r="I42068" s="218" t="str">
        <f t="shared" si="1315"/>
        <v/>
      </c>
    </row>
    <row r="42069" spans="3:9" ht="15" customHeight="1">
      <c r="C42069" s="220" t="str">
        <f t="shared" si="1314"/>
        <v/>
      </c>
      <c r="I42069" s="218" t="str">
        <f t="shared" si="1315"/>
        <v/>
      </c>
    </row>
    <row r="42070" spans="3:9" ht="15" customHeight="1">
      <c r="C42070" s="220" t="str">
        <f t="shared" si="1314"/>
        <v/>
      </c>
      <c r="I42070" s="218" t="str">
        <f t="shared" si="1315"/>
        <v/>
      </c>
    </row>
    <row r="42071" spans="3:9" ht="15" customHeight="1">
      <c r="C42071" s="220" t="str">
        <f t="shared" si="1314"/>
        <v/>
      </c>
      <c r="I42071" s="218" t="str">
        <f t="shared" si="1315"/>
        <v/>
      </c>
    </row>
    <row r="42072" spans="3:9" ht="15" customHeight="1">
      <c r="C42072" s="220" t="str">
        <f t="shared" si="1314"/>
        <v/>
      </c>
      <c r="I42072" s="218" t="str">
        <f t="shared" si="1315"/>
        <v/>
      </c>
    </row>
    <row r="42073" spans="3:9" ht="15" customHeight="1">
      <c r="C42073" s="220" t="str">
        <f t="shared" si="1314"/>
        <v/>
      </c>
      <c r="I42073" s="218" t="str">
        <f t="shared" si="1315"/>
        <v/>
      </c>
    </row>
    <row r="42074" spans="3:9" ht="15" customHeight="1">
      <c r="C42074" s="220" t="str">
        <f t="shared" si="1314"/>
        <v/>
      </c>
      <c r="I42074" s="218" t="str">
        <f t="shared" si="1315"/>
        <v/>
      </c>
    </row>
    <row r="42075" spans="3:9" ht="15" customHeight="1">
      <c r="C42075" s="220" t="str">
        <f t="shared" si="1314"/>
        <v/>
      </c>
      <c r="I42075" s="218" t="str">
        <f t="shared" si="1315"/>
        <v/>
      </c>
    </row>
    <row r="42076" spans="3:9" ht="15" customHeight="1">
      <c r="C42076" s="220" t="str">
        <f t="shared" si="1314"/>
        <v/>
      </c>
      <c r="I42076" s="218" t="str">
        <f t="shared" si="1315"/>
        <v/>
      </c>
    </row>
    <row r="42077" spans="3:9" ht="15" customHeight="1">
      <c r="C42077" s="220" t="str">
        <f t="shared" si="1314"/>
        <v/>
      </c>
      <c r="I42077" s="218" t="str">
        <f t="shared" si="1315"/>
        <v/>
      </c>
    </row>
    <row r="42078" spans="3:9" ht="15" customHeight="1">
      <c r="C42078" s="220" t="str">
        <f t="shared" si="1314"/>
        <v/>
      </c>
      <c r="I42078" s="218" t="str">
        <f t="shared" si="1315"/>
        <v/>
      </c>
    </row>
    <row r="42079" spans="3:9" ht="15" customHeight="1">
      <c r="C42079" s="220" t="str">
        <f t="shared" si="1314"/>
        <v/>
      </c>
      <c r="I42079" s="218" t="str">
        <f t="shared" si="1315"/>
        <v/>
      </c>
    </row>
    <row r="42080" spans="3:9" ht="15" customHeight="1">
      <c r="C42080" s="220" t="str">
        <f t="shared" si="1314"/>
        <v/>
      </c>
      <c r="I42080" s="218" t="str">
        <f t="shared" si="1315"/>
        <v/>
      </c>
    </row>
    <row r="42081" spans="3:9" ht="15" customHeight="1">
      <c r="C42081" s="220" t="str">
        <f t="shared" si="1314"/>
        <v/>
      </c>
      <c r="I42081" s="218" t="str">
        <f t="shared" si="1315"/>
        <v/>
      </c>
    </row>
    <row r="42082" spans="3:9" ht="15" customHeight="1">
      <c r="C42082" s="220" t="str">
        <f t="shared" si="1314"/>
        <v/>
      </c>
      <c r="I42082" s="218" t="str">
        <f t="shared" si="1315"/>
        <v/>
      </c>
    </row>
    <row r="42083" spans="3:9" ht="15" customHeight="1">
      <c r="C42083" s="220" t="str">
        <f t="shared" si="1314"/>
        <v/>
      </c>
      <c r="I42083" s="218" t="str">
        <f t="shared" si="1315"/>
        <v/>
      </c>
    </row>
    <row r="42084" spans="3:9" ht="15" customHeight="1">
      <c r="C42084" s="220" t="str">
        <f t="shared" si="1314"/>
        <v/>
      </c>
      <c r="I42084" s="218" t="str">
        <f t="shared" si="1315"/>
        <v/>
      </c>
    </row>
    <row r="42085" spans="3:9" ht="15" customHeight="1">
      <c r="C42085" s="220" t="str">
        <f t="shared" si="1314"/>
        <v/>
      </c>
      <c r="I42085" s="218" t="str">
        <f t="shared" si="1315"/>
        <v/>
      </c>
    </row>
    <row r="42086" spans="3:9" ht="15" customHeight="1">
      <c r="C42086" s="220" t="str">
        <f t="shared" si="1314"/>
        <v/>
      </c>
      <c r="I42086" s="218" t="str">
        <f t="shared" si="1315"/>
        <v/>
      </c>
    </row>
    <row r="42087" spans="3:9" ht="15" customHeight="1">
      <c r="C42087" s="220" t="str">
        <f t="shared" si="1314"/>
        <v/>
      </c>
      <c r="I42087" s="218" t="str">
        <f t="shared" si="1315"/>
        <v/>
      </c>
    </row>
    <row r="42088" spans="3:9" ht="15" customHeight="1">
      <c r="C42088" s="220" t="str">
        <f t="shared" si="1314"/>
        <v/>
      </c>
      <c r="I42088" s="218" t="str">
        <f t="shared" si="1315"/>
        <v/>
      </c>
    </row>
    <row r="42089" spans="3:9" ht="15" customHeight="1">
      <c r="C42089" s="220" t="str">
        <f t="shared" si="1314"/>
        <v/>
      </c>
      <c r="I42089" s="218" t="str">
        <f t="shared" si="1315"/>
        <v/>
      </c>
    </row>
    <row r="42090" spans="3:9" ht="15" customHeight="1">
      <c r="C42090" s="220" t="str">
        <f t="shared" si="1314"/>
        <v/>
      </c>
      <c r="I42090" s="218" t="str">
        <f t="shared" si="1315"/>
        <v/>
      </c>
    </row>
    <row r="42091" spans="3:9" ht="15" customHeight="1">
      <c r="C42091" s="220" t="str">
        <f t="shared" si="1314"/>
        <v/>
      </c>
      <c r="I42091" s="218" t="str">
        <f t="shared" si="1315"/>
        <v/>
      </c>
    </row>
    <row r="42092" spans="3:9" ht="15" customHeight="1">
      <c r="C42092" s="220" t="str">
        <f t="shared" si="1314"/>
        <v/>
      </c>
      <c r="I42092" s="218" t="str">
        <f t="shared" si="1315"/>
        <v/>
      </c>
    </row>
    <row r="42093" spans="3:9" ht="15" customHeight="1">
      <c r="C42093" s="220" t="str">
        <f t="shared" si="1314"/>
        <v/>
      </c>
      <c r="I42093" s="218" t="str">
        <f t="shared" si="1315"/>
        <v/>
      </c>
    </row>
    <row r="42094" spans="3:9" ht="15" customHeight="1">
      <c r="C42094" s="220" t="str">
        <f t="shared" si="1314"/>
        <v/>
      </c>
      <c r="I42094" s="218" t="str">
        <f t="shared" si="1315"/>
        <v/>
      </c>
    </row>
    <row r="42095" spans="3:9" ht="15" customHeight="1">
      <c r="C42095" s="220" t="str">
        <f t="shared" si="1314"/>
        <v/>
      </c>
      <c r="I42095" s="218" t="str">
        <f t="shared" si="1315"/>
        <v/>
      </c>
    </row>
    <row r="42096" spans="3:9" ht="15" customHeight="1">
      <c r="C42096" s="220" t="str">
        <f t="shared" si="1314"/>
        <v/>
      </c>
      <c r="I42096" s="218" t="str">
        <f t="shared" si="1315"/>
        <v/>
      </c>
    </row>
    <row r="42097" spans="3:9" ht="15" customHeight="1">
      <c r="C42097" s="220" t="str">
        <f t="shared" si="1314"/>
        <v/>
      </c>
      <c r="I42097" s="218" t="str">
        <f t="shared" si="1315"/>
        <v/>
      </c>
    </row>
    <row r="42098" spans="3:9" ht="15" customHeight="1">
      <c r="C42098" s="220" t="str">
        <f t="shared" si="1314"/>
        <v/>
      </c>
      <c r="I42098" s="218" t="str">
        <f t="shared" si="1315"/>
        <v/>
      </c>
    </row>
    <row r="42099" spans="3:9" ht="15" customHeight="1">
      <c r="C42099" s="220" t="str">
        <f t="shared" si="1314"/>
        <v/>
      </c>
      <c r="I42099" s="218" t="str">
        <f t="shared" si="1315"/>
        <v/>
      </c>
    </row>
    <row r="42100" spans="3:9" ht="15" customHeight="1">
      <c r="C42100" s="220" t="str">
        <f t="shared" si="1314"/>
        <v/>
      </c>
      <c r="I42100" s="218" t="str">
        <f t="shared" si="1315"/>
        <v/>
      </c>
    </row>
    <row r="42101" spans="3:9" ht="15" customHeight="1">
      <c r="C42101" s="220" t="str">
        <f t="shared" si="1314"/>
        <v/>
      </c>
      <c r="I42101" s="218" t="str">
        <f t="shared" si="1315"/>
        <v/>
      </c>
    </row>
    <row r="42102" spans="3:9" ht="15" customHeight="1">
      <c r="C42102" s="220" t="str">
        <f t="shared" si="1314"/>
        <v/>
      </c>
      <c r="I42102" s="218" t="str">
        <f t="shared" si="1315"/>
        <v/>
      </c>
    </row>
    <row r="42103" spans="3:9" ht="15" customHeight="1">
      <c r="C42103" s="220" t="str">
        <f t="shared" si="1314"/>
        <v/>
      </c>
      <c r="I42103" s="218" t="str">
        <f t="shared" si="1315"/>
        <v/>
      </c>
    </row>
    <row r="42104" spans="3:9" ht="15" customHeight="1">
      <c r="C42104" s="220" t="str">
        <f t="shared" si="1314"/>
        <v/>
      </c>
      <c r="I42104" s="218" t="str">
        <f t="shared" si="1315"/>
        <v/>
      </c>
    </row>
    <row r="42105" spans="3:9" ht="15" customHeight="1">
      <c r="C42105" s="220" t="str">
        <f t="shared" si="1314"/>
        <v/>
      </c>
      <c r="I42105" s="218" t="str">
        <f t="shared" si="1315"/>
        <v/>
      </c>
    </row>
    <row r="42106" spans="3:9" ht="15" customHeight="1">
      <c r="C42106" s="220" t="str">
        <f t="shared" si="1314"/>
        <v/>
      </c>
      <c r="I42106" s="218" t="str">
        <f t="shared" si="1315"/>
        <v/>
      </c>
    </row>
    <row r="42107" spans="3:9" ht="15" customHeight="1">
      <c r="C42107" s="220" t="str">
        <f t="shared" si="1314"/>
        <v/>
      </c>
      <c r="I42107" s="218" t="str">
        <f t="shared" si="1315"/>
        <v/>
      </c>
    </row>
    <row r="42108" spans="3:9" ht="15" customHeight="1">
      <c r="C42108" s="220" t="str">
        <f t="shared" si="1314"/>
        <v/>
      </c>
      <c r="I42108" s="218" t="str">
        <f t="shared" si="1315"/>
        <v/>
      </c>
    </row>
    <row r="42109" spans="3:9" ht="15" customHeight="1">
      <c r="C42109" s="220" t="str">
        <f t="shared" si="1314"/>
        <v/>
      </c>
      <c r="I42109" s="218" t="str">
        <f t="shared" si="1315"/>
        <v/>
      </c>
    </row>
    <row r="42110" spans="3:9" ht="15" customHeight="1">
      <c r="C42110" s="220" t="str">
        <f t="shared" si="1314"/>
        <v/>
      </c>
      <c r="I42110" s="218" t="str">
        <f t="shared" si="1315"/>
        <v/>
      </c>
    </row>
    <row r="42111" spans="3:9" ht="15" customHeight="1">
      <c r="C42111" s="220" t="str">
        <f t="shared" si="1314"/>
        <v/>
      </c>
      <c r="I42111" s="218" t="str">
        <f t="shared" si="1315"/>
        <v/>
      </c>
    </row>
    <row r="42112" spans="3:9" ht="15" customHeight="1">
      <c r="C42112" s="220" t="str">
        <f t="shared" si="1314"/>
        <v/>
      </c>
      <c r="I42112" s="218" t="str">
        <f t="shared" si="1315"/>
        <v/>
      </c>
    </row>
    <row r="42113" spans="3:9" ht="15" customHeight="1">
      <c r="C42113" s="220" t="str">
        <f t="shared" si="1314"/>
        <v/>
      </c>
      <c r="I42113" s="218" t="str">
        <f t="shared" si="1315"/>
        <v/>
      </c>
    </row>
    <row r="42114" spans="3:9" ht="15" customHeight="1">
      <c r="C42114" s="220" t="str">
        <f t="shared" si="1314"/>
        <v/>
      </c>
      <c r="I42114" s="218" t="str">
        <f t="shared" si="1315"/>
        <v/>
      </c>
    </row>
    <row r="42115" spans="3:9" ht="15" customHeight="1">
      <c r="C42115" s="220" t="str">
        <f t="shared" si="1314"/>
        <v/>
      </c>
      <c r="I42115" s="218" t="str">
        <f t="shared" si="1315"/>
        <v/>
      </c>
    </row>
    <row r="42116" spans="3:9" ht="15" customHeight="1">
      <c r="C42116" s="220" t="str">
        <f t="shared" si="1314"/>
        <v/>
      </c>
      <c r="I42116" s="218" t="str">
        <f t="shared" si="1315"/>
        <v/>
      </c>
    </row>
    <row r="42117" spans="3:9" ht="15" customHeight="1">
      <c r="C42117" s="220" t="str">
        <f t="shared" si="1314"/>
        <v/>
      </c>
      <c r="I42117" s="218" t="str">
        <f t="shared" si="1315"/>
        <v/>
      </c>
    </row>
    <row r="42118" spans="3:9" ht="15" customHeight="1">
      <c r="C42118" s="220" t="str">
        <f t="shared" ref="C42118:C42181" si="1316">IF(B42118="","",MONTH(B42118))</f>
        <v/>
      </c>
      <c r="I42118" s="218" t="str">
        <f t="shared" ref="I42118:I42181" si="1317">IF(H42118="","",IF(E42118="","Não deixe campos em branco, a planilha resumo de custos e despesas necessita deles para funcionar",IF(F42118="","Não deixe campos em branco, a planilha resumo de custos e despesas necessita deles para funcionar",IF(G42118="","Não deixe campos em branco, a planilha resumo de custos e despesas necessita deles para funcionar",""))))</f>
        <v/>
      </c>
    </row>
    <row r="42119" spans="3:9" ht="15" customHeight="1">
      <c r="C42119" s="220" t="str">
        <f t="shared" si="1316"/>
        <v/>
      </c>
      <c r="I42119" s="218" t="str">
        <f t="shared" si="1317"/>
        <v/>
      </c>
    </row>
    <row r="42120" spans="3:9" ht="15" customHeight="1">
      <c r="C42120" s="220" t="str">
        <f t="shared" si="1316"/>
        <v/>
      </c>
      <c r="I42120" s="218" t="str">
        <f t="shared" si="1317"/>
        <v/>
      </c>
    </row>
    <row r="42121" spans="3:9" ht="15" customHeight="1">
      <c r="C42121" s="220" t="str">
        <f t="shared" si="1316"/>
        <v/>
      </c>
      <c r="I42121" s="218" t="str">
        <f t="shared" si="1317"/>
        <v/>
      </c>
    </row>
    <row r="42122" spans="3:9" ht="15" customHeight="1">
      <c r="C42122" s="220" t="str">
        <f t="shared" si="1316"/>
        <v/>
      </c>
      <c r="I42122" s="218" t="str">
        <f t="shared" si="1317"/>
        <v/>
      </c>
    </row>
    <row r="42123" spans="3:9" ht="15" customHeight="1">
      <c r="C42123" s="220" t="str">
        <f t="shared" si="1316"/>
        <v/>
      </c>
      <c r="I42123" s="218" t="str">
        <f t="shared" si="1317"/>
        <v/>
      </c>
    </row>
    <row r="42124" spans="3:9" ht="15" customHeight="1">
      <c r="C42124" s="220" t="str">
        <f t="shared" si="1316"/>
        <v/>
      </c>
      <c r="I42124" s="218" t="str">
        <f t="shared" si="1317"/>
        <v/>
      </c>
    </row>
    <row r="42125" spans="3:9" ht="15" customHeight="1">
      <c r="C42125" s="220" t="str">
        <f t="shared" si="1316"/>
        <v/>
      </c>
      <c r="I42125" s="218" t="str">
        <f t="shared" si="1317"/>
        <v/>
      </c>
    </row>
    <row r="42126" spans="3:9" ht="15" customHeight="1">
      <c r="C42126" s="220" t="str">
        <f t="shared" si="1316"/>
        <v/>
      </c>
      <c r="I42126" s="218" t="str">
        <f t="shared" si="1317"/>
        <v/>
      </c>
    </row>
    <row r="42127" spans="3:9" ht="15" customHeight="1">
      <c r="C42127" s="220" t="str">
        <f t="shared" si="1316"/>
        <v/>
      </c>
      <c r="I42127" s="218" t="str">
        <f t="shared" si="1317"/>
        <v/>
      </c>
    </row>
    <row r="42128" spans="3:9" ht="15" customHeight="1">
      <c r="C42128" s="220" t="str">
        <f t="shared" si="1316"/>
        <v/>
      </c>
      <c r="I42128" s="218" t="str">
        <f t="shared" si="1317"/>
        <v/>
      </c>
    </row>
    <row r="42129" spans="3:9" ht="15" customHeight="1">
      <c r="C42129" s="220" t="str">
        <f t="shared" si="1316"/>
        <v/>
      </c>
      <c r="I42129" s="218" t="str">
        <f t="shared" si="1317"/>
        <v/>
      </c>
    </row>
    <row r="42130" spans="3:9" ht="15" customHeight="1">
      <c r="C42130" s="220" t="str">
        <f t="shared" si="1316"/>
        <v/>
      </c>
      <c r="I42130" s="218" t="str">
        <f t="shared" si="1317"/>
        <v/>
      </c>
    </row>
    <row r="42131" spans="3:9" ht="15" customHeight="1">
      <c r="C42131" s="220" t="str">
        <f t="shared" si="1316"/>
        <v/>
      </c>
      <c r="I42131" s="218" t="str">
        <f t="shared" si="1317"/>
        <v/>
      </c>
    </row>
    <row r="42132" spans="3:9" ht="15" customHeight="1">
      <c r="C42132" s="220" t="str">
        <f t="shared" si="1316"/>
        <v/>
      </c>
      <c r="I42132" s="218" t="str">
        <f t="shared" si="1317"/>
        <v/>
      </c>
    </row>
    <row r="42133" spans="3:9" ht="15" customHeight="1">
      <c r="C42133" s="220" t="str">
        <f t="shared" si="1316"/>
        <v/>
      </c>
      <c r="I42133" s="218" t="str">
        <f t="shared" si="1317"/>
        <v/>
      </c>
    </row>
    <row r="42134" spans="3:9" ht="15" customHeight="1">
      <c r="C42134" s="220" t="str">
        <f t="shared" si="1316"/>
        <v/>
      </c>
      <c r="I42134" s="218" t="str">
        <f t="shared" si="1317"/>
        <v/>
      </c>
    </row>
    <row r="42135" spans="3:9" ht="15" customHeight="1">
      <c r="C42135" s="220" t="str">
        <f t="shared" si="1316"/>
        <v/>
      </c>
      <c r="I42135" s="218" t="str">
        <f t="shared" si="1317"/>
        <v/>
      </c>
    </row>
    <row r="42136" spans="3:9" ht="15" customHeight="1">
      <c r="C42136" s="220" t="str">
        <f t="shared" si="1316"/>
        <v/>
      </c>
      <c r="I42136" s="218" t="str">
        <f t="shared" si="1317"/>
        <v/>
      </c>
    </row>
    <row r="42137" spans="3:9" ht="15" customHeight="1">
      <c r="C42137" s="220" t="str">
        <f t="shared" si="1316"/>
        <v/>
      </c>
      <c r="I42137" s="218" t="str">
        <f t="shared" si="1317"/>
        <v/>
      </c>
    </row>
    <row r="42138" spans="3:9" ht="15" customHeight="1">
      <c r="C42138" s="220" t="str">
        <f t="shared" si="1316"/>
        <v/>
      </c>
      <c r="I42138" s="218" t="str">
        <f t="shared" si="1317"/>
        <v/>
      </c>
    </row>
    <row r="42139" spans="3:9" ht="15" customHeight="1">
      <c r="C42139" s="220" t="str">
        <f t="shared" si="1316"/>
        <v/>
      </c>
      <c r="I42139" s="218" t="str">
        <f t="shared" si="1317"/>
        <v/>
      </c>
    </row>
    <row r="42140" spans="3:9" ht="15" customHeight="1">
      <c r="C42140" s="220" t="str">
        <f t="shared" si="1316"/>
        <v/>
      </c>
      <c r="I42140" s="218" t="str">
        <f t="shared" si="1317"/>
        <v/>
      </c>
    </row>
    <row r="42141" spans="3:9" ht="15" customHeight="1">
      <c r="C42141" s="220" t="str">
        <f t="shared" si="1316"/>
        <v/>
      </c>
      <c r="I42141" s="218" t="str">
        <f t="shared" si="1317"/>
        <v/>
      </c>
    </row>
    <row r="42142" spans="3:9" ht="15" customHeight="1">
      <c r="C42142" s="220" t="str">
        <f t="shared" si="1316"/>
        <v/>
      </c>
      <c r="I42142" s="218" t="str">
        <f t="shared" si="1317"/>
        <v/>
      </c>
    </row>
    <row r="42143" spans="3:9" ht="15" customHeight="1">
      <c r="C42143" s="220" t="str">
        <f t="shared" si="1316"/>
        <v/>
      </c>
      <c r="I42143" s="218" t="str">
        <f t="shared" si="1317"/>
        <v/>
      </c>
    </row>
    <row r="42144" spans="3:9" ht="15" customHeight="1">
      <c r="C42144" s="220" t="str">
        <f t="shared" si="1316"/>
        <v/>
      </c>
      <c r="I42144" s="218" t="str">
        <f t="shared" si="1317"/>
        <v/>
      </c>
    </row>
    <row r="42145" spans="3:9" ht="15" customHeight="1">
      <c r="C42145" s="220" t="str">
        <f t="shared" si="1316"/>
        <v/>
      </c>
      <c r="I42145" s="218" t="str">
        <f t="shared" si="1317"/>
        <v/>
      </c>
    </row>
    <row r="42146" spans="3:9" ht="15" customHeight="1">
      <c r="C42146" s="220" t="str">
        <f t="shared" si="1316"/>
        <v/>
      </c>
      <c r="I42146" s="218" t="str">
        <f t="shared" si="1317"/>
        <v/>
      </c>
    </row>
    <row r="42147" spans="3:9" ht="15" customHeight="1">
      <c r="C42147" s="220" t="str">
        <f t="shared" si="1316"/>
        <v/>
      </c>
      <c r="I42147" s="218" t="str">
        <f t="shared" si="1317"/>
        <v/>
      </c>
    </row>
    <row r="42148" spans="3:9" ht="15" customHeight="1">
      <c r="C42148" s="220" t="str">
        <f t="shared" si="1316"/>
        <v/>
      </c>
      <c r="I42148" s="218" t="str">
        <f t="shared" si="1317"/>
        <v/>
      </c>
    </row>
    <row r="42149" spans="3:9" ht="15" customHeight="1">
      <c r="C42149" s="220" t="str">
        <f t="shared" si="1316"/>
        <v/>
      </c>
      <c r="I42149" s="218" t="str">
        <f t="shared" si="1317"/>
        <v/>
      </c>
    </row>
    <row r="42150" spans="3:9" ht="15" customHeight="1">
      <c r="C42150" s="220" t="str">
        <f t="shared" si="1316"/>
        <v/>
      </c>
      <c r="I42150" s="218" t="str">
        <f t="shared" si="1317"/>
        <v/>
      </c>
    </row>
    <row r="42151" spans="3:9" ht="15" customHeight="1">
      <c r="C42151" s="220" t="str">
        <f t="shared" si="1316"/>
        <v/>
      </c>
      <c r="I42151" s="218" t="str">
        <f t="shared" si="1317"/>
        <v/>
      </c>
    </row>
    <row r="42152" spans="3:9" ht="15" customHeight="1">
      <c r="C42152" s="220" t="str">
        <f t="shared" si="1316"/>
        <v/>
      </c>
      <c r="I42152" s="218" t="str">
        <f t="shared" si="1317"/>
        <v/>
      </c>
    </row>
    <row r="42153" spans="3:9" ht="15" customHeight="1">
      <c r="C42153" s="220" t="str">
        <f t="shared" si="1316"/>
        <v/>
      </c>
      <c r="I42153" s="218" t="str">
        <f t="shared" si="1317"/>
        <v/>
      </c>
    </row>
    <row r="42154" spans="3:9" ht="15" customHeight="1">
      <c r="C42154" s="220" t="str">
        <f t="shared" si="1316"/>
        <v/>
      </c>
      <c r="I42154" s="218" t="str">
        <f t="shared" si="1317"/>
        <v/>
      </c>
    </row>
    <row r="42155" spans="3:9" ht="15" customHeight="1">
      <c r="C42155" s="220" t="str">
        <f t="shared" si="1316"/>
        <v/>
      </c>
      <c r="I42155" s="218" t="str">
        <f t="shared" si="1317"/>
        <v/>
      </c>
    </row>
    <row r="42156" spans="3:9" ht="15" customHeight="1">
      <c r="C42156" s="220" t="str">
        <f t="shared" si="1316"/>
        <v/>
      </c>
      <c r="I42156" s="218" t="str">
        <f t="shared" si="1317"/>
        <v/>
      </c>
    </row>
    <row r="42157" spans="3:9" ht="15" customHeight="1">
      <c r="C42157" s="220" t="str">
        <f t="shared" si="1316"/>
        <v/>
      </c>
      <c r="I42157" s="218" t="str">
        <f t="shared" si="1317"/>
        <v/>
      </c>
    </row>
    <row r="42158" spans="3:9" ht="15" customHeight="1">
      <c r="C42158" s="220" t="str">
        <f t="shared" si="1316"/>
        <v/>
      </c>
      <c r="I42158" s="218" t="str">
        <f t="shared" si="1317"/>
        <v/>
      </c>
    </row>
    <row r="42159" spans="3:9" ht="15" customHeight="1">
      <c r="C42159" s="220" t="str">
        <f t="shared" si="1316"/>
        <v/>
      </c>
      <c r="I42159" s="218" t="str">
        <f t="shared" si="1317"/>
        <v/>
      </c>
    </row>
    <row r="42160" spans="3:9" ht="15" customHeight="1">
      <c r="C42160" s="220" t="str">
        <f t="shared" si="1316"/>
        <v/>
      </c>
      <c r="I42160" s="218" t="str">
        <f t="shared" si="1317"/>
        <v/>
      </c>
    </row>
    <row r="42161" spans="3:9" ht="15" customHeight="1">
      <c r="C42161" s="220" t="str">
        <f t="shared" si="1316"/>
        <v/>
      </c>
      <c r="I42161" s="218" t="str">
        <f t="shared" si="1317"/>
        <v/>
      </c>
    </row>
    <row r="42162" spans="3:9" ht="15" customHeight="1">
      <c r="C42162" s="220" t="str">
        <f t="shared" si="1316"/>
        <v/>
      </c>
      <c r="I42162" s="218" t="str">
        <f t="shared" si="1317"/>
        <v/>
      </c>
    </row>
    <row r="42163" spans="3:9" ht="15" customHeight="1">
      <c r="C42163" s="220" t="str">
        <f t="shared" si="1316"/>
        <v/>
      </c>
      <c r="I42163" s="218" t="str">
        <f t="shared" si="1317"/>
        <v/>
      </c>
    </row>
    <row r="42164" spans="3:9" ht="15" customHeight="1">
      <c r="C42164" s="220" t="str">
        <f t="shared" si="1316"/>
        <v/>
      </c>
      <c r="I42164" s="218" t="str">
        <f t="shared" si="1317"/>
        <v/>
      </c>
    </row>
    <row r="42165" spans="3:9" ht="15" customHeight="1">
      <c r="C42165" s="220" t="str">
        <f t="shared" si="1316"/>
        <v/>
      </c>
      <c r="I42165" s="218" t="str">
        <f t="shared" si="1317"/>
        <v/>
      </c>
    </row>
    <row r="42166" spans="3:9" ht="15" customHeight="1">
      <c r="C42166" s="220" t="str">
        <f t="shared" si="1316"/>
        <v/>
      </c>
      <c r="I42166" s="218" t="str">
        <f t="shared" si="1317"/>
        <v/>
      </c>
    </row>
    <row r="42167" spans="3:9" ht="15" customHeight="1">
      <c r="C42167" s="220" t="str">
        <f t="shared" si="1316"/>
        <v/>
      </c>
      <c r="I42167" s="218" t="str">
        <f t="shared" si="1317"/>
        <v/>
      </c>
    </row>
    <row r="42168" spans="3:9" ht="15" customHeight="1">
      <c r="C42168" s="220" t="str">
        <f t="shared" si="1316"/>
        <v/>
      </c>
      <c r="I42168" s="218" t="str">
        <f t="shared" si="1317"/>
        <v/>
      </c>
    </row>
    <row r="42169" spans="3:9" ht="15" customHeight="1">
      <c r="C42169" s="220" t="str">
        <f t="shared" si="1316"/>
        <v/>
      </c>
      <c r="I42169" s="218" t="str">
        <f t="shared" si="1317"/>
        <v/>
      </c>
    </row>
    <row r="42170" spans="3:9" ht="15" customHeight="1">
      <c r="C42170" s="220" t="str">
        <f t="shared" si="1316"/>
        <v/>
      </c>
      <c r="I42170" s="218" t="str">
        <f t="shared" si="1317"/>
        <v/>
      </c>
    </row>
    <row r="42171" spans="3:9" ht="15" customHeight="1">
      <c r="C42171" s="220" t="str">
        <f t="shared" si="1316"/>
        <v/>
      </c>
      <c r="I42171" s="218" t="str">
        <f t="shared" si="1317"/>
        <v/>
      </c>
    </row>
    <row r="42172" spans="3:9" ht="15" customHeight="1">
      <c r="C42172" s="220" t="str">
        <f t="shared" si="1316"/>
        <v/>
      </c>
      <c r="I42172" s="218" t="str">
        <f t="shared" si="1317"/>
        <v/>
      </c>
    </row>
    <row r="42173" spans="3:9" ht="15" customHeight="1">
      <c r="C42173" s="220" t="str">
        <f t="shared" si="1316"/>
        <v/>
      </c>
      <c r="I42173" s="218" t="str">
        <f t="shared" si="1317"/>
        <v/>
      </c>
    </row>
    <row r="42174" spans="3:9" ht="15" customHeight="1">
      <c r="C42174" s="220" t="str">
        <f t="shared" si="1316"/>
        <v/>
      </c>
      <c r="I42174" s="218" t="str">
        <f t="shared" si="1317"/>
        <v/>
      </c>
    </row>
    <row r="42175" spans="3:9" ht="15" customHeight="1">
      <c r="C42175" s="220" t="str">
        <f t="shared" si="1316"/>
        <v/>
      </c>
      <c r="I42175" s="218" t="str">
        <f t="shared" si="1317"/>
        <v/>
      </c>
    </row>
    <row r="42176" spans="3:9" ht="15" customHeight="1">
      <c r="C42176" s="220" t="str">
        <f t="shared" si="1316"/>
        <v/>
      </c>
      <c r="I42176" s="218" t="str">
        <f t="shared" si="1317"/>
        <v/>
      </c>
    </row>
    <row r="42177" spans="3:9" ht="15" customHeight="1">
      <c r="C42177" s="220" t="str">
        <f t="shared" si="1316"/>
        <v/>
      </c>
      <c r="I42177" s="218" t="str">
        <f t="shared" si="1317"/>
        <v/>
      </c>
    </row>
    <row r="42178" spans="3:9" ht="15" customHeight="1">
      <c r="C42178" s="220" t="str">
        <f t="shared" si="1316"/>
        <v/>
      </c>
      <c r="I42178" s="218" t="str">
        <f t="shared" si="1317"/>
        <v/>
      </c>
    </row>
    <row r="42179" spans="3:9" ht="15" customHeight="1">
      <c r="C42179" s="220" t="str">
        <f t="shared" si="1316"/>
        <v/>
      </c>
      <c r="I42179" s="218" t="str">
        <f t="shared" si="1317"/>
        <v/>
      </c>
    </row>
    <row r="42180" spans="3:9" ht="15" customHeight="1">
      <c r="C42180" s="220" t="str">
        <f t="shared" si="1316"/>
        <v/>
      </c>
      <c r="I42180" s="218" t="str">
        <f t="shared" si="1317"/>
        <v/>
      </c>
    </row>
    <row r="42181" spans="3:9" ht="15" customHeight="1">
      <c r="C42181" s="220" t="str">
        <f t="shared" si="1316"/>
        <v/>
      </c>
      <c r="I42181" s="218" t="str">
        <f t="shared" si="1317"/>
        <v/>
      </c>
    </row>
    <row r="42182" spans="3:9" ht="15" customHeight="1">
      <c r="C42182" s="220" t="str">
        <f t="shared" ref="C42182:C42245" si="1318">IF(B42182="","",MONTH(B42182))</f>
        <v/>
      </c>
      <c r="I42182" s="218" t="str">
        <f t="shared" ref="I42182:I42245" si="1319">IF(H42182="","",IF(E42182="","Não deixe campos em branco, a planilha resumo de custos e despesas necessita deles para funcionar",IF(F42182="","Não deixe campos em branco, a planilha resumo de custos e despesas necessita deles para funcionar",IF(G42182="","Não deixe campos em branco, a planilha resumo de custos e despesas necessita deles para funcionar",""))))</f>
        <v/>
      </c>
    </row>
    <row r="42183" spans="3:9" ht="15" customHeight="1">
      <c r="C42183" s="220" t="str">
        <f t="shared" si="1318"/>
        <v/>
      </c>
      <c r="I42183" s="218" t="str">
        <f t="shared" si="1319"/>
        <v/>
      </c>
    </row>
    <row r="42184" spans="3:9" ht="15" customHeight="1">
      <c r="C42184" s="220" t="str">
        <f t="shared" si="1318"/>
        <v/>
      </c>
      <c r="I42184" s="218" t="str">
        <f t="shared" si="1319"/>
        <v/>
      </c>
    </row>
    <row r="42185" spans="3:9" ht="15" customHeight="1">
      <c r="C42185" s="220" t="str">
        <f t="shared" si="1318"/>
        <v/>
      </c>
      <c r="I42185" s="218" t="str">
        <f t="shared" si="1319"/>
        <v/>
      </c>
    </row>
    <row r="42186" spans="3:9" ht="15" customHeight="1">
      <c r="C42186" s="220" t="str">
        <f t="shared" si="1318"/>
        <v/>
      </c>
      <c r="I42186" s="218" t="str">
        <f t="shared" si="1319"/>
        <v/>
      </c>
    </row>
    <row r="42187" spans="3:9" ht="15" customHeight="1">
      <c r="C42187" s="220" t="str">
        <f t="shared" si="1318"/>
        <v/>
      </c>
      <c r="I42187" s="218" t="str">
        <f t="shared" si="1319"/>
        <v/>
      </c>
    </row>
    <row r="42188" spans="3:9" ht="15" customHeight="1">
      <c r="C42188" s="220" t="str">
        <f t="shared" si="1318"/>
        <v/>
      </c>
      <c r="I42188" s="218" t="str">
        <f t="shared" si="1319"/>
        <v/>
      </c>
    </row>
    <row r="42189" spans="3:9" ht="15" customHeight="1">
      <c r="C42189" s="220" t="str">
        <f t="shared" si="1318"/>
        <v/>
      </c>
      <c r="I42189" s="218" t="str">
        <f t="shared" si="1319"/>
        <v/>
      </c>
    </row>
    <row r="42190" spans="3:9" ht="15" customHeight="1">
      <c r="C42190" s="220" t="str">
        <f t="shared" si="1318"/>
        <v/>
      </c>
      <c r="I42190" s="218" t="str">
        <f t="shared" si="1319"/>
        <v/>
      </c>
    </row>
    <row r="42191" spans="3:9" ht="15" customHeight="1">
      <c r="C42191" s="220" t="str">
        <f t="shared" si="1318"/>
        <v/>
      </c>
      <c r="I42191" s="218" t="str">
        <f t="shared" si="1319"/>
        <v/>
      </c>
    </row>
    <row r="42192" spans="3:9" ht="15" customHeight="1">
      <c r="C42192" s="220" t="str">
        <f t="shared" si="1318"/>
        <v/>
      </c>
      <c r="I42192" s="218" t="str">
        <f t="shared" si="1319"/>
        <v/>
      </c>
    </row>
    <row r="42193" spans="3:9" ht="15" customHeight="1">
      <c r="C42193" s="220" t="str">
        <f t="shared" si="1318"/>
        <v/>
      </c>
      <c r="I42193" s="218" t="str">
        <f t="shared" si="1319"/>
        <v/>
      </c>
    </row>
    <row r="42194" spans="3:9" ht="15" customHeight="1">
      <c r="C42194" s="220" t="str">
        <f t="shared" si="1318"/>
        <v/>
      </c>
      <c r="I42194" s="218" t="str">
        <f t="shared" si="1319"/>
        <v/>
      </c>
    </row>
    <row r="42195" spans="3:9" ht="15" customHeight="1">
      <c r="C42195" s="220" t="str">
        <f t="shared" si="1318"/>
        <v/>
      </c>
      <c r="I42195" s="218" t="str">
        <f t="shared" si="1319"/>
        <v/>
      </c>
    </row>
    <row r="42196" spans="3:9" ht="15" customHeight="1">
      <c r="C42196" s="220" t="str">
        <f t="shared" si="1318"/>
        <v/>
      </c>
      <c r="I42196" s="218" t="str">
        <f t="shared" si="1319"/>
        <v/>
      </c>
    </row>
    <row r="42197" spans="3:9" ht="15" customHeight="1">
      <c r="C42197" s="220" t="str">
        <f t="shared" si="1318"/>
        <v/>
      </c>
      <c r="I42197" s="218" t="str">
        <f t="shared" si="1319"/>
        <v/>
      </c>
    </row>
    <row r="42198" spans="3:9" ht="15" customHeight="1">
      <c r="C42198" s="220" t="str">
        <f t="shared" si="1318"/>
        <v/>
      </c>
      <c r="I42198" s="218" t="str">
        <f t="shared" si="1319"/>
        <v/>
      </c>
    </row>
    <row r="42199" spans="3:9" ht="15" customHeight="1">
      <c r="C42199" s="220" t="str">
        <f t="shared" si="1318"/>
        <v/>
      </c>
      <c r="I42199" s="218" t="str">
        <f t="shared" si="1319"/>
        <v/>
      </c>
    </row>
    <row r="42200" spans="3:9" ht="15" customHeight="1">
      <c r="C42200" s="220" t="str">
        <f t="shared" si="1318"/>
        <v/>
      </c>
      <c r="I42200" s="218" t="str">
        <f t="shared" si="1319"/>
        <v/>
      </c>
    </row>
    <row r="42201" spans="3:9" ht="15" customHeight="1">
      <c r="C42201" s="220" t="str">
        <f t="shared" si="1318"/>
        <v/>
      </c>
      <c r="I42201" s="218" t="str">
        <f t="shared" si="1319"/>
        <v/>
      </c>
    </row>
    <row r="42202" spans="3:9" ht="15" customHeight="1">
      <c r="C42202" s="220" t="str">
        <f t="shared" si="1318"/>
        <v/>
      </c>
      <c r="I42202" s="218" t="str">
        <f t="shared" si="1319"/>
        <v/>
      </c>
    </row>
    <row r="42203" spans="3:9" ht="15" customHeight="1">
      <c r="C42203" s="220" t="str">
        <f t="shared" si="1318"/>
        <v/>
      </c>
      <c r="I42203" s="218" t="str">
        <f t="shared" si="1319"/>
        <v/>
      </c>
    </row>
    <row r="42204" spans="3:9" ht="15" customHeight="1">
      <c r="C42204" s="220" t="str">
        <f t="shared" si="1318"/>
        <v/>
      </c>
      <c r="I42204" s="218" t="str">
        <f t="shared" si="1319"/>
        <v/>
      </c>
    </row>
    <row r="42205" spans="3:9" ht="15" customHeight="1">
      <c r="C42205" s="220" t="str">
        <f t="shared" si="1318"/>
        <v/>
      </c>
      <c r="I42205" s="218" t="str">
        <f t="shared" si="1319"/>
        <v/>
      </c>
    </row>
    <row r="42206" spans="3:9" ht="15" customHeight="1">
      <c r="C42206" s="220" t="str">
        <f t="shared" si="1318"/>
        <v/>
      </c>
      <c r="I42206" s="218" t="str">
        <f t="shared" si="1319"/>
        <v/>
      </c>
    </row>
    <row r="42207" spans="3:9" ht="15" customHeight="1">
      <c r="C42207" s="220" t="str">
        <f t="shared" si="1318"/>
        <v/>
      </c>
      <c r="I42207" s="218" t="str">
        <f t="shared" si="1319"/>
        <v/>
      </c>
    </row>
    <row r="42208" spans="3:9" ht="15" customHeight="1">
      <c r="C42208" s="220" t="str">
        <f t="shared" si="1318"/>
        <v/>
      </c>
      <c r="I42208" s="218" t="str">
        <f t="shared" si="1319"/>
        <v/>
      </c>
    </row>
    <row r="42209" spans="3:9" ht="15" customHeight="1">
      <c r="C42209" s="220" t="str">
        <f t="shared" si="1318"/>
        <v/>
      </c>
      <c r="I42209" s="218" t="str">
        <f t="shared" si="1319"/>
        <v/>
      </c>
    </row>
    <row r="42210" spans="3:9" ht="15" customHeight="1">
      <c r="C42210" s="220" t="str">
        <f t="shared" si="1318"/>
        <v/>
      </c>
      <c r="I42210" s="218" t="str">
        <f t="shared" si="1319"/>
        <v/>
      </c>
    </row>
    <row r="42211" spans="3:9" ht="15" customHeight="1">
      <c r="C42211" s="220" t="str">
        <f t="shared" si="1318"/>
        <v/>
      </c>
      <c r="I42211" s="218" t="str">
        <f t="shared" si="1319"/>
        <v/>
      </c>
    </row>
    <row r="42212" spans="3:9" ht="15" customHeight="1">
      <c r="C42212" s="220" t="str">
        <f t="shared" si="1318"/>
        <v/>
      </c>
      <c r="I42212" s="218" t="str">
        <f t="shared" si="1319"/>
        <v/>
      </c>
    </row>
    <row r="42213" spans="3:9" ht="15" customHeight="1">
      <c r="C42213" s="220" t="str">
        <f t="shared" si="1318"/>
        <v/>
      </c>
      <c r="I42213" s="218" t="str">
        <f t="shared" si="1319"/>
        <v/>
      </c>
    </row>
    <row r="42214" spans="3:9" ht="15" customHeight="1">
      <c r="C42214" s="220" t="str">
        <f t="shared" si="1318"/>
        <v/>
      </c>
      <c r="I42214" s="218" t="str">
        <f t="shared" si="1319"/>
        <v/>
      </c>
    </row>
    <row r="42215" spans="3:9" ht="15" customHeight="1">
      <c r="C42215" s="220" t="str">
        <f t="shared" si="1318"/>
        <v/>
      </c>
      <c r="I42215" s="218" t="str">
        <f t="shared" si="1319"/>
        <v/>
      </c>
    </row>
    <row r="42216" spans="3:9" ht="15" customHeight="1">
      <c r="C42216" s="220" t="str">
        <f t="shared" si="1318"/>
        <v/>
      </c>
      <c r="I42216" s="218" t="str">
        <f t="shared" si="1319"/>
        <v/>
      </c>
    </row>
    <row r="42217" spans="3:9" ht="15" customHeight="1">
      <c r="C42217" s="220" t="str">
        <f t="shared" si="1318"/>
        <v/>
      </c>
      <c r="I42217" s="218" t="str">
        <f t="shared" si="1319"/>
        <v/>
      </c>
    </row>
    <row r="42218" spans="3:9" ht="15" customHeight="1">
      <c r="C42218" s="220" t="str">
        <f t="shared" si="1318"/>
        <v/>
      </c>
      <c r="I42218" s="218" t="str">
        <f t="shared" si="1319"/>
        <v/>
      </c>
    </row>
    <row r="42219" spans="3:9" ht="15" customHeight="1">
      <c r="C42219" s="220" t="str">
        <f t="shared" si="1318"/>
        <v/>
      </c>
      <c r="I42219" s="218" t="str">
        <f t="shared" si="1319"/>
        <v/>
      </c>
    </row>
    <row r="42220" spans="3:9" ht="15" customHeight="1">
      <c r="C42220" s="220" t="str">
        <f t="shared" si="1318"/>
        <v/>
      </c>
      <c r="I42220" s="218" t="str">
        <f t="shared" si="1319"/>
        <v/>
      </c>
    </row>
    <row r="42221" spans="3:9" ht="15" customHeight="1">
      <c r="C42221" s="220" t="str">
        <f t="shared" si="1318"/>
        <v/>
      </c>
      <c r="I42221" s="218" t="str">
        <f t="shared" si="1319"/>
        <v/>
      </c>
    </row>
    <row r="42222" spans="3:9" ht="15" customHeight="1">
      <c r="C42222" s="220" t="str">
        <f t="shared" si="1318"/>
        <v/>
      </c>
      <c r="I42222" s="218" t="str">
        <f t="shared" si="1319"/>
        <v/>
      </c>
    </row>
    <row r="42223" spans="3:9" ht="15" customHeight="1">
      <c r="C42223" s="220" t="str">
        <f t="shared" si="1318"/>
        <v/>
      </c>
      <c r="I42223" s="218" t="str">
        <f t="shared" si="1319"/>
        <v/>
      </c>
    </row>
    <row r="42224" spans="3:9" ht="15" customHeight="1">
      <c r="C42224" s="220" t="str">
        <f t="shared" si="1318"/>
        <v/>
      </c>
      <c r="I42224" s="218" t="str">
        <f t="shared" si="1319"/>
        <v/>
      </c>
    </row>
    <row r="42225" spans="3:9" ht="15" customHeight="1">
      <c r="C42225" s="220" t="str">
        <f t="shared" si="1318"/>
        <v/>
      </c>
      <c r="I42225" s="218" t="str">
        <f t="shared" si="1319"/>
        <v/>
      </c>
    </row>
    <row r="42226" spans="3:9" ht="15" customHeight="1">
      <c r="C42226" s="220" t="str">
        <f t="shared" si="1318"/>
        <v/>
      </c>
      <c r="I42226" s="218" t="str">
        <f t="shared" si="1319"/>
        <v/>
      </c>
    </row>
    <row r="42227" spans="3:9" ht="15" customHeight="1">
      <c r="C42227" s="220" t="str">
        <f t="shared" si="1318"/>
        <v/>
      </c>
      <c r="I42227" s="218" t="str">
        <f t="shared" si="1319"/>
        <v/>
      </c>
    </row>
    <row r="42228" spans="3:9" ht="15" customHeight="1">
      <c r="C42228" s="220" t="str">
        <f t="shared" si="1318"/>
        <v/>
      </c>
      <c r="I42228" s="218" t="str">
        <f t="shared" si="1319"/>
        <v/>
      </c>
    </row>
    <row r="42229" spans="3:9" ht="15" customHeight="1">
      <c r="C42229" s="220" t="str">
        <f t="shared" si="1318"/>
        <v/>
      </c>
      <c r="I42229" s="218" t="str">
        <f t="shared" si="1319"/>
        <v/>
      </c>
    </row>
    <row r="42230" spans="3:9" ht="15" customHeight="1">
      <c r="C42230" s="220" t="str">
        <f t="shared" si="1318"/>
        <v/>
      </c>
      <c r="I42230" s="218" t="str">
        <f t="shared" si="1319"/>
        <v/>
      </c>
    </row>
    <row r="42231" spans="3:9" ht="15" customHeight="1">
      <c r="C42231" s="220" t="str">
        <f t="shared" si="1318"/>
        <v/>
      </c>
      <c r="I42231" s="218" t="str">
        <f t="shared" si="1319"/>
        <v/>
      </c>
    </row>
    <row r="42232" spans="3:9" ht="15" customHeight="1">
      <c r="C42232" s="220" t="str">
        <f t="shared" si="1318"/>
        <v/>
      </c>
      <c r="I42232" s="218" t="str">
        <f t="shared" si="1319"/>
        <v/>
      </c>
    </row>
    <row r="42233" spans="3:9" ht="15" customHeight="1">
      <c r="C42233" s="220" t="str">
        <f t="shared" si="1318"/>
        <v/>
      </c>
      <c r="I42233" s="218" t="str">
        <f t="shared" si="1319"/>
        <v/>
      </c>
    </row>
    <row r="42234" spans="3:9" ht="15" customHeight="1">
      <c r="C42234" s="220" t="str">
        <f t="shared" si="1318"/>
        <v/>
      </c>
      <c r="I42234" s="218" t="str">
        <f t="shared" si="1319"/>
        <v/>
      </c>
    </row>
    <row r="42235" spans="3:9" ht="15" customHeight="1">
      <c r="C42235" s="220" t="str">
        <f t="shared" si="1318"/>
        <v/>
      </c>
      <c r="I42235" s="218" t="str">
        <f t="shared" si="1319"/>
        <v/>
      </c>
    </row>
    <row r="42236" spans="3:9" ht="15" customHeight="1">
      <c r="C42236" s="220" t="str">
        <f t="shared" si="1318"/>
        <v/>
      </c>
      <c r="I42236" s="218" t="str">
        <f t="shared" si="1319"/>
        <v/>
      </c>
    </row>
    <row r="42237" spans="3:9" ht="15" customHeight="1">
      <c r="C42237" s="220" t="str">
        <f t="shared" si="1318"/>
        <v/>
      </c>
      <c r="I42237" s="218" t="str">
        <f t="shared" si="1319"/>
        <v/>
      </c>
    </row>
    <row r="42238" spans="3:9" ht="15" customHeight="1">
      <c r="C42238" s="220" t="str">
        <f t="shared" si="1318"/>
        <v/>
      </c>
      <c r="I42238" s="218" t="str">
        <f t="shared" si="1319"/>
        <v/>
      </c>
    </row>
    <row r="42239" spans="3:9" ht="15" customHeight="1">
      <c r="C42239" s="220" t="str">
        <f t="shared" si="1318"/>
        <v/>
      </c>
      <c r="I42239" s="218" t="str">
        <f t="shared" si="1319"/>
        <v/>
      </c>
    </row>
    <row r="42240" spans="3:9" ht="15" customHeight="1">
      <c r="C42240" s="220" t="str">
        <f t="shared" si="1318"/>
        <v/>
      </c>
      <c r="I42240" s="218" t="str">
        <f t="shared" si="1319"/>
        <v/>
      </c>
    </row>
    <row r="42241" spans="3:9" ht="15" customHeight="1">
      <c r="C42241" s="220" t="str">
        <f t="shared" si="1318"/>
        <v/>
      </c>
      <c r="I42241" s="218" t="str">
        <f t="shared" si="1319"/>
        <v/>
      </c>
    </row>
    <row r="42242" spans="3:9" ht="15" customHeight="1">
      <c r="C42242" s="220" t="str">
        <f t="shared" si="1318"/>
        <v/>
      </c>
      <c r="I42242" s="218" t="str">
        <f t="shared" si="1319"/>
        <v/>
      </c>
    </row>
    <row r="42243" spans="3:9" ht="15" customHeight="1">
      <c r="C42243" s="220" t="str">
        <f t="shared" si="1318"/>
        <v/>
      </c>
      <c r="I42243" s="218" t="str">
        <f t="shared" si="1319"/>
        <v/>
      </c>
    </row>
    <row r="42244" spans="3:9" ht="15" customHeight="1">
      <c r="C42244" s="220" t="str">
        <f t="shared" si="1318"/>
        <v/>
      </c>
      <c r="I42244" s="218" t="str">
        <f t="shared" si="1319"/>
        <v/>
      </c>
    </row>
    <row r="42245" spans="3:9" ht="15" customHeight="1">
      <c r="C42245" s="220" t="str">
        <f t="shared" si="1318"/>
        <v/>
      </c>
      <c r="I42245" s="218" t="str">
        <f t="shared" si="1319"/>
        <v/>
      </c>
    </row>
    <row r="42246" spans="3:9" ht="15" customHeight="1">
      <c r="C42246" s="220" t="str">
        <f t="shared" ref="C42246:C42309" si="1320">IF(B42246="","",MONTH(B42246))</f>
        <v/>
      </c>
      <c r="I42246" s="218" t="str">
        <f t="shared" ref="I42246:I42309" si="1321">IF(H42246="","",IF(E42246="","Não deixe campos em branco, a planilha resumo de custos e despesas necessita deles para funcionar",IF(F42246="","Não deixe campos em branco, a planilha resumo de custos e despesas necessita deles para funcionar",IF(G42246="","Não deixe campos em branco, a planilha resumo de custos e despesas necessita deles para funcionar",""))))</f>
        <v/>
      </c>
    </row>
    <row r="42247" spans="3:9" ht="15" customHeight="1">
      <c r="C42247" s="220" t="str">
        <f t="shared" si="1320"/>
        <v/>
      </c>
      <c r="I42247" s="218" t="str">
        <f t="shared" si="1321"/>
        <v/>
      </c>
    </row>
    <row r="42248" spans="3:9" ht="15" customHeight="1">
      <c r="C42248" s="220" t="str">
        <f t="shared" si="1320"/>
        <v/>
      </c>
      <c r="I42248" s="218" t="str">
        <f t="shared" si="1321"/>
        <v/>
      </c>
    </row>
    <row r="42249" spans="3:9" ht="15" customHeight="1">
      <c r="C42249" s="220" t="str">
        <f t="shared" si="1320"/>
        <v/>
      </c>
      <c r="I42249" s="218" t="str">
        <f t="shared" si="1321"/>
        <v/>
      </c>
    </row>
    <row r="42250" spans="3:9" ht="15" customHeight="1">
      <c r="C42250" s="220" t="str">
        <f t="shared" si="1320"/>
        <v/>
      </c>
      <c r="I42250" s="218" t="str">
        <f t="shared" si="1321"/>
        <v/>
      </c>
    </row>
    <row r="42251" spans="3:9" ht="15" customHeight="1">
      <c r="C42251" s="220" t="str">
        <f t="shared" si="1320"/>
        <v/>
      </c>
      <c r="I42251" s="218" t="str">
        <f t="shared" si="1321"/>
        <v/>
      </c>
    </row>
    <row r="42252" spans="3:9" ht="15" customHeight="1">
      <c r="C42252" s="220" t="str">
        <f t="shared" si="1320"/>
        <v/>
      </c>
      <c r="I42252" s="218" t="str">
        <f t="shared" si="1321"/>
        <v/>
      </c>
    </row>
    <row r="42253" spans="3:9" ht="15" customHeight="1">
      <c r="C42253" s="220" t="str">
        <f t="shared" si="1320"/>
        <v/>
      </c>
      <c r="I42253" s="218" t="str">
        <f t="shared" si="1321"/>
        <v/>
      </c>
    </row>
    <row r="42254" spans="3:9" ht="15" customHeight="1">
      <c r="C42254" s="220" t="str">
        <f t="shared" si="1320"/>
        <v/>
      </c>
      <c r="I42254" s="218" t="str">
        <f t="shared" si="1321"/>
        <v/>
      </c>
    </row>
    <row r="42255" spans="3:9" ht="15" customHeight="1">
      <c r="C42255" s="220" t="str">
        <f t="shared" si="1320"/>
        <v/>
      </c>
      <c r="I42255" s="218" t="str">
        <f t="shared" si="1321"/>
        <v/>
      </c>
    </row>
    <row r="42256" spans="3:9" ht="15" customHeight="1">
      <c r="C42256" s="220" t="str">
        <f t="shared" si="1320"/>
        <v/>
      </c>
      <c r="I42256" s="218" t="str">
        <f t="shared" si="1321"/>
        <v/>
      </c>
    </row>
    <row r="42257" spans="3:9" ht="15" customHeight="1">
      <c r="C42257" s="220" t="str">
        <f t="shared" si="1320"/>
        <v/>
      </c>
      <c r="I42257" s="218" t="str">
        <f t="shared" si="1321"/>
        <v/>
      </c>
    </row>
    <row r="42258" spans="3:9" ht="15" customHeight="1">
      <c r="C42258" s="220" t="str">
        <f t="shared" si="1320"/>
        <v/>
      </c>
      <c r="I42258" s="218" t="str">
        <f t="shared" si="1321"/>
        <v/>
      </c>
    </row>
    <row r="42259" spans="3:9" ht="15" customHeight="1">
      <c r="C42259" s="220" t="str">
        <f t="shared" si="1320"/>
        <v/>
      </c>
      <c r="I42259" s="218" t="str">
        <f t="shared" si="1321"/>
        <v/>
      </c>
    </row>
    <row r="42260" spans="3:9" ht="15" customHeight="1">
      <c r="C42260" s="220" t="str">
        <f t="shared" si="1320"/>
        <v/>
      </c>
      <c r="I42260" s="218" t="str">
        <f t="shared" si="1321"/>
        <v/>
      </c>
    </row>
    <row r="42261" spans="3:9" ht="15" customHeight="1">
      <c r="C42261" s="220" t="str">
        <f t="shared" si="1320"/>
        <v/>
      </c>
      <c r="I42261" s="218" t="str">
        <f t="shared" si="1321"/>
        <v/>
      </c>
    </row>
    <row r="42262" spans="3:9" ht="15" customHeight="1">
      <c r="C42262" s="220" t="str">
        <f t="shared" si="1320"/>
        <v/>
      </c>
      <c r="I42262" s="218" t="str">
        <f t="shared" si="1321"/>
        <v/>
      </c>
    </row>
    <row r="42263" spans="3:9" ht="15" customHeight="1">
      <c r="C42263" s="220" t="str">
        <f t="shared" si="1320"/>
        <v/>
      </c>
      <c r="I42263" s="218" t="str">
        <f t="shared" si="1321"/>
        <v/>
      </c>
    </row>
    <row r="42264" spans="3:9" ht="15" customHeight="1">
      <c r="C42264" s="220" t="str">
        <f t="shared" si="1320"/>
        <v/>
      </c>
      <c r="I42264" s="218" t="str">
        <f t="shared" si="1321"/>
        <v/>
      </c>
    </row>
    <row r="42265" spans="3:9" ht="15" customHeight="1">
      <c r="C42265" s="220" t="str">
        <f t="shared" si="1320"/>
        <v/>
      </c>
      <c r="I42265" s="218" t="str">
        <f t="shared" si="1321"/>
        <v/>
      </c>
    </row>
    <row r="42266" spans="3:9" ht="15" customHeight="1">
      <c r="C42266" s="220" t="str">
        <f t="shared" si="1320"/>
        <v/>
      </c>
      <c r="I42266" s="218" t="str">
        <f t="shared" si="1321"/>
        <v/>
      </c>
    </row>
    <row r="42267" spans="3:9" ht="15" customHeight="1">
      <c r="C42267" s="220" t="str">
        <f t="shared" si="1320"/>
        <v/>
      </c>
      <c r="I42267" s="218" t="str">
        <f t="shared" si="1321"/>
        <v/>
      </c>
    </row>
    <row r="42268" spans="3:9" ht="15" customHeight="1">
      <c r="C42268" s="220" t="str">
        <f t="shared" si="1320"/>
        <v/>
      </c>
      <c r="I42268" s="218" t="str">
        <f t="shared" si="1321"/>
        <v/>
      </c>
    </row>
    <row r="42269" spans="3:9" ht="15" customHeight="1">
      <c r="C42269" s="220" t="str">
        <f t="shared" si="1320"/>
        <v/>
      </c>
      <c r="I42269" s="218" t="str">
        <f t="shared" si="1321"/>
        <v/>
      </c>
    </row>
    <row r="42270" spans="3:9" ht="15" customHeight="1">
      <c r="C42270" s="220" t="str">
        <f t="shared" si="1320"/>
        <v/>
      </c>
      <c r="I42270" s="218" t="str">
        <f t="shared" si="1321"/>
        <v/>
      </c>
    </row>
    <row r="42271" spans="3:9" ht="15" customHeight="1">
      <c r="C42271" s="220" t="str">
        <f t="shared" si="1320"/>
        <v/>
      </c>
      <c r="I42271" s="218" t="str">
        <f t="shared" si="1321"/>
        <v/>
      </c>
    </row>
    <row r="42272" spans="3:9" ht="15" customHeight="1">
      <c r="C42272" s="220" t="str">
        <f t="shared" si="1320"/>
        <v/>
      </c>
      <c r="I42272" s="218" t="str">
        <f t="shared" si="1321"/>
        <v/>
      </c>
    </row>
    <row r="42273" spans="3:9" ht="15" customHeight="1">
      <c r="C42273" s="220" t="str">
        <f t="shared" si="1320"/>
        <v/>
      </c>
      <c r="I42273" s="218" t="str">
        <f t="shared" si="1321"/>
        <v/>
      </c>
    </row>
    <row r="42274" spans="3:9" ht="15" customHeight="1">
      <c r="C42274" s="220" t="str">
        <f t="shared" si="1320"/>
        <v/>
      </c>
      <c r="I42274" s="218" t="str">
        <f t="shared" si="1321"/>
        <v/>
      </c>
    </row>
    <row r="42275" spans="3:9" ht="15" customHeight="1">
      <c r="C42275" s="220" t="str">
        <f t="shared" si="1320"/>
        <v/>
      </c>
      <c r="I42275" s="218" t="str">
        <f t="shared" si="1321"/>
        <v/>
      </c>
    </row>
    <row r="42276" spans="3:9" ht="15" customHeight="1">
      <c r="C42276" s="220" t="str">
        <f t="shared" si="1320"/>
        <v/>
      </c>
      <c r="I42276" s="218" t="str">
        <f t="shared" si="1321"/>
        <v/>
      </c>
    </row>
    <row r="42277" spans="3:9" ht="15" customHeight="1">
      <c r="C42277" s="220" t="str">
        <f t="shared" si="1320"/>
        <v/>
      </c>
      <c r="I42277" s="218" t="str">
        <f t="shared" si="1321"/>
        <v/>
      </c>
    </row>
    <row r="42278" spans="3:9" ht="15" customHeight="1">
      <c r="C42278" s="220" t="str">
        <f t="shared" si="1320"/>
        <v/>
      </c>
      <c r="I42278" s="218" t="str">
        <f t="shared" si="1321"/>
        <v/>
      </c>
    </row>
    <row r="42279" spans="3:9" ht="15" customHeight="1">
      <c r="C42279" s="220" t="str">
        <f t="shared" si="1320"/>
        <v/>
      </c>
      <c r="I42279" s="218" t="str">
        <f t="shared" si="1321"/>
        <v/>
      </c>
    </row>
    <row r="42280" spans="3:9" ht="15" customHeight="1">
      <c r="C42280" s="220" t="str">
        <f t="shared" si="1320"/>
        <v/>
      </c>
      <c r="I42280" s="218" t="str">
        <f t="shared" si="1321"/>
        <v/>
      </c>
    </row>
    <row r="42281" spans="3:9" ht="15" customHeight="1">
      <c r="C42281" s="220" t="str">
        <f t="shared" si="1320"/>
        <v/>
      </c>
      <c r="I42281" s="218" t="str">
        <f t="shared" si="1321"/>
        <v/>
      </c>
    </row>
    <row r="42282" spans="3:9" ht="15" customHeight="1">
      <c r="C42282" s="220" t="str">
        <f t="shared" si="1320"/>
        <v/>
      </c>
      <c r="I42282" s="218" t="str">
        <f t="shared" si="1321"/>
        <v/>
      </c>
    </row>
    <row r="42283" spans="3:9" ht="15" customHeight="1">
      <c r="C42283" s="220" t="str">
        <f t="shared" si="1320"/>
        <v/>
      </c>
      <c r="I42283" s="218" t="str">
        <f t="shared" si="1321"/>
        <v/>
      </c>
    </row>
    <row r="42284" spans="3:9" ht="15" customHeight="1">
      <c r="C42284" s="220" t="str">
        <f t="shared" si="1320"/>
        <v/>
      </c>
      <c r="I42284" s="218" t="str">
        <f t="shared" si="1321"/>
        <v/>
      </c>
    </row>
    <row r="42285" spans="3:9" ht="15" customHeight="1">
      <c r="C42285" s="220" t="str">
        <f t="shared" si="1320"/>
        <v/>
      </c>
      <c r="I42285" s="218" t="str">
        <f t="shared" si="1321"/>
        <v/>
      </c>
    </row>
    <row r="42286" spans="3:9" ht="15" customHeight="1">
      <c r="C42286" s="220" t="str">
        <f t="shared" si="1320"/>
        <v/>
      </c>
      <c r="I42286" s="218" t="str">
        <f t="shared" si="1321"/>
        <v/>
      </c>
    </row>
    <row r="42287" spans="3:9" ht="15" customHeight="1">
      <c r="C42287" s="220" t="str">
        <f t="shared" si="1320"/>
        <v/>
      </c>
      <c r="I42287" s="218" t="str">
        <f t="shared" si="1321"/>
        <v/>
      </c>
    </row>
    <row r="42288" spans="3:9" ht="15" customHeight="1">
      <c r="C42288" s="220" t="str">
        <f t="shared" si="1320"/>
        <v/>
      </c>
      <c r="I42288" s="218" t="str">
        <f t="shared" si="1321"/>
        <v/>
      </c>
    </row>
    <row r="42289" spans="3:9" ht="15" customHeight="1">
      <c r="C42289" s="220" t="str">
        <f t="shared" si="1320"/>
        <v/>
      </c>
      <c r="I42289" s="218" t="str">
        <f t="shared" si="1321"/>
        <v/>
      </c>
    </row>
    <row r="42290" spans="3:9" ht="15" customHeight="1">
      <c r="C42290" s="220" t="str">
        <f t="shared" si="1320"/>
        <v/>
      </c>
      <c r="I42290" s="218" t="str">
        <f t="shared" si="1321"/>
        <v/>
      </c>
    </row>
    <row r="42291" spans="3:9" ht="15" customHeight="1">
      <c r="C42291" s="220" t="str">
        <f t="shared" si="1320"/>
        <v/>
      </c>
      <c r="I42291" s="218" t="str">
        <f t="shared" si="1321"/>
        <v/>
      </c>
    </row>
    <row r="42292" spans="3:9" ht="15" customHeight="1">
      <c r="C42292" s="220" t="str">
        <f t="shared" si="1320"/>
        <v/>
      </c>
      <c r="I42292" s="218" t="str">
        <f t="shared" si="1321"/>
        <v/>
      </c>
    </row>
    <row r="42293" spans="3:9" ht="15" customHeight="1">
      <c r="C42293" s="220" t="str">
        <f t="shared" si="1320"/>
        <v/>
      </c>
      <c r="I42293" s="218" t="str">
        <f t="shared" si="1321"/>
        <v/>
      </c>
    </row>
    <row r="42294" spans="3:9" ht="15" customHeight="1">
      <c r="C42294" s="220" t="str">
        <f t="shared" si="1320"/>
        <v/>
      </c>
      <c r="I42294" s="218" t="str">
        <f t="shared" si="1321"/>
        <v/>
      </c>
    </row>
    <row r="42295" spans="3:9" ht="15" customHeight="1">
      <c r="C42295" s="220" t="str">
        <f t="shared" si="1320"/>
        <v/>
      </c>
      <c r="I42295" s="218" t="str">
        <f t="shared" si="1321"/>
        <v/>
      </c>
    </row>
    <row r="42296" spans="3:9" ht="15" customHeight="1">
      <c r="C42296" s="220" t="str">
        <f t="shared" si="1320"/>
        <v/>
      </c>
      <c r="I42296" s="218" t="str">
        <f t="shared" si="1321"/>
        <v/>
      </c>
    </row>
    <row r="42297" spans="3:9" ht="15" customHeight="1">
      <c r="C42297" s="220" t="str">
        <f t="shared" si="1320"/>
        <v/>
      </c>
      <c r="I42297" s="218" t="str">
        <f t="shared" si="1321"/>
        <v/>
      </c>
    </row>
    <row r="42298" spans="3:9" ht="15" customHeight="1">
      <c r="C42298" s="220" t="str">
        <f t="shared" si="1320"/>
        <v/>
      </c>
      <c r="I42298" s="218" t="str">
        <f t="shared" si="1321"/>
        <v/>
      </c>
    </row>
    <row r="42299" spans="3:9" ht="15" customHeight="1">
      <c r="C42299" s="220" t="str">
        <f t="shared" si="1320"/>
        <v/>
      </c>
      <c r="I42299" s="218" t="str">
        <f t="shared" si="1321"/>
        <v/>
      </c>
    </row>
    <row r="42300" spans="3:9" ht="15" customHeight="1">
      <c r="C42300" s="220" t="str">
        <f t="shared" si="1320"/>
        <v/>
      </c>
      <c r="I42300" s="218" t="str">
        <f t="shared" si="1321"/>
        <v/>
      </c>
    </row>
    <row r="42301" spans="3:9" ht="15" customHeight="1">
      <c r="C42301" s="220" t="str">
        <f t="shared" si="1320"/>
        <v/>
      </c>
      <c r="I42301" s="218" t="str">
        <f t="shared" si="1321"/>
        <v/>
      </c>
    </row>
    <row r="42302" spans="3:9" ht="15" customHeight="1">
      <c r="C42302" s="220" t="str">
        <f t="shared" si="1320"/>
        <v/>
      </c>
      <c r="I42302" s="218" t="str">
        <f t="shared" si="1321"/>
        <v/>
      </c>
    </row>
    <row r="42303" spans="3:9" ht="15" customHeight="1">
      <c r="C42303" s="220" t="str">
        <f t="shared" si="1320"/>
        <v/>
      </c>
      <c r="I42303" s="218" t="str">
        <f t="shared" si="1321"/>
        <v/>
      </c>
    </row>
    <row r="42304" spans="3:9" ht="15" customHeight="1">
      <c r="C42304" s="220" t="str">
        <f t="shared" si="1320"/>
        <v/>
      </c>
      <c r="I42304" s="218" t="str">
        <f t="shared" si="1321"/>
        <v/>
      </c>
    </row>
    <row r="42305" spans="3:9" ht="15" customHeight="1">
      <c r="C42305" s="220" t="str">
        <f t="shared" si="1320"/>
        <v/>
      </c>
      <c r="I42305" s="218" t="str">
        <f t="shared" si="1321"/>
        <v/>
      </c>
    </row>
    <row r="42306" spans="3:9" ht="15" customHeight="1">
      <c r="C42306" s="220" t="str">
        <f t="shared" si="1320"/>
        <v/>
      </c>
      <c r="I42306" s="218" t="str">
        <f t="shared" si="1321"/>
        <v/>
      </c>
    </row>
    <row r="42307" spans="3:9" ht="15" customHeight="1">
      <c r="C42307" s="220" t="str">
        <f t="shared" si="1320"/>
        <v/>
      </c>
      <c r="I42307" s="218" t="str">
        <f t="shared" si="1321"/>
        <v/>
      </c>
    </row>
    <row r="42308" spans="3:9" ht="15" customHeight="1">
      <c r="C42308" s="220" t="str">
        <f t="shared" si="1320"/>
        <v/>
      </c>
      <c r="I42308" s="218" t="str">
        <f t="shared" si="1321"/>
        <v/>
      </c>
    </row>
    <row r="42309" spans="3:9" ht="15" customHeight="1">
      <c r="C42309" s="220" t="str">
        <f t="shared" si="1320"/>
        <v/>
      </c>
      <c r="I42309" s="218" t="str">
        <f t="shared" si="1321"/>
        <v/>
      </c>
    </row>
    <row r="42310" spans="3:9" ht="15" customHeight="1">
      <c r="C42310" s="220" t="str">
        <f t="shared" ref="C42310:C42373" si="1322">IF(B42310="","",MONTH(B42310))</f>
        <v/>
      </c>
      <c r="I42310" s="218" t="str">
        <f t="shared" ref="I42310:I42373" si="1323">IF(H42310="","",IF(E42310="","Não deixe campos em branco, a planilha resumo de custos e despesas necessita deles para funcionar",IF(F42310="","Não deixe campos em branco, a planilha resumo de custos e despesas necessita deles para funcionar",IF(G42310="","Não deixe campos em branco, a planilha resumo de custos e despesas necessita deles para funcionar",""))))</f>
        <v/>
      </c>
    </row>
    <row r="42311" spans="3:9" ht="15" customHeight="1">
      <c r="C42311" s="220" t="str">
        <f t="shared" si="1322"/>
        <v/>
      </c>
      <c r="I42311" s="218" t="str">
        <f t="shared" si="1323"/>
        <v/>
      </c>
    </row>
    <row r="42312" spans="3:9" ht="15" customHeight="1">
      <c r="C42312" s="220" t="str">
        <f t="shared" si="1322"/>
        <v/>
      </c>
      <c r="I42312" s="218" t="str">
        <f t="shared" si="1323"/>
        <v/>
      </c>
    </row>
    <row r="42313" spans="3:9" ht="15" customHeight="1">
      <c r="C42313" s="220" t="str">
        <f t="shared" si="1322"/>
        <v/>
      </c>
      <c r="I42313" s="218" t="str">
        <f t="shared" si="1323"/>
        <v/>
      </c>
    </row>
    <row r="42314" spans="3:9" ht="15" customHeight="1">
      <c r="C42314" s="220" t="str">
        <f t="shared" si="1322"/>
        <v/>
      </c>
      <c r="I42314" s="218" t="str">
        <f t="shared" si="1323"/>
        <v/>
      </c>
    </row>
    <row r="42315" spans="3:9" ht="15" customHeight="1">
      <c r="C42315" s="220" t="str">
        <f t="shared" si="1322"/>
        <v/>
      </c>
      <c r="I42315" s="218" t="str">
        <f t="shared" si="1323"/>
        <v/>
      </c>
    </row>
    <row r="42316" spans="3:9" ht="15" customHeight="1">
      <c r="C42316" s="220" t="str">
        <f t="shared" si="1322"/>
        <v/>
      </c>
      <c r="I42316" s="218" t="str">
        <f t="shared" si="1323"/>
        <v/>
      </c>
    </row>
    <row r="42317" spans="3:9" ht="15" customHeight="1">
      <c r="C42317" s="220" t="str">
        <f t="shared" si="1322"/>
        <v/>
      </c>
      <c r="I42317" s="218" t="str">
        <f t="shared" si="1323"/>
        <v/>
      </c>
    </row>
    <row r="42318" spans="3:9" ht="15" customHeight="1">
      <c r="C42318" s="220" t="str">
        <f t="shared" si="1322"/>
        <v/>
      </c>
      <c r="I42318" s="218" t="str">
        <f t="shared" si="1323"/>
        <v/>
      </c>
    </row>
    <row r="42319" spans="3:9" ht="15" customHeight="1">
      <c r="C42319" s="220" t="str">
        <f t="shared" si="1322"/>
        <v/>
      </c>
      <c r="I42319" s="218" t="str">
        <f t="shared" si="1323"/>
        <v/>
      </c>
    </row>
    <row r="42320" spans="3:9" ht="15" customHeight="1">
      <c r="C42320" s="220" t="str">
        <f t="shared" si="1322"/>
        <v/>
      </c>
      <c r="I42320" s="218" t="str">
        <f t="shared" si="1323"/>
        <v/>
      </c>
    </row>
    <row r="42321" spans="3:9" ht="15" customHeight="1">
      <c r="C42321" s="220" t="str">
        <f t="shared" si="1322"/>
        <v/>
      </c>
      <c r="I42321" s="218" t="str">
        <f t="shared" si="1323"/>
        <v/>
      </c>
    </row>
    <row r="42322" spans="3:9" ht="15" customHeight="1">
      <c r="C42322" s="220" t="str">
        <f t="shared" si="1322"/>
        <v/>
      </c>
      <c r="I42322" s="218" t="str">
        <f t="shared" si="1323"/>
        <v/>
      </c>
    </row>
    <row r="42323" spans="3:9" ht="15" customHeight="1">
      <c r="C42323" s="220" t="str">
        <f t="shared" si="1322"/>
        <v/>
      </c>
      <c r="I42323" s="218" t="str">
        <f t="shared" si="1323"/>
        <v/>
      </c>
    </row>
    <row r="42324" spans="3:9" ht="15" customHeight="1">
      <c r="C42324" s="220" t="str">
        <f t="shared" si="1322"/>
        <v/>
      </c>
      <c r="I42324" s="218" t="str">
        <f t="shared" si="1323"/>
        <v/>
      </c>
    </row>
    <row r="42325" spans="3:9" ht="15" customHeight="1">
      <c r="C42325" s="220" t="str">
        <f t="shared" si="1322"/>
        <v/>
      </c>
      <c r="I42325" s="218" t="str">
        <f t="shared" si="1323"/>
        <v/>
      </c>
    </row>
    <row r="42326" spans="3:9" ht="15" customHeight="1">
      <c r="C42326" s="220" t="str">
        <f t="shared" si="1322"/>
        <v/>
      </c>
      <c r="I42326" s="218" t="str">
        <f t="shared" si="1323"/>
        <v/>
      </c>
    </row>
    <row r="42327" spans="3:9" ht="15" customHeight="1">
      <c r="C42327" s="220" t="str">
        <f t="shared" si="1322"/>
        <v/>
      </c>
      <c r="I42327" s="218" t="str">
        <f t="shared" si="1323"/>
        <v/>
      </c>
    </row>
    <row r="42328" spans="3:9" ht="15" customHeight="1">
      <c r="C42328" s="220" t="str">
        <f t="shared" si="1322"/>
        <v/>
      </c>
      <c r="I42328" s="218" t="str">
        <f t="shared" si="1323"/>
        <v/>
      </c>
    </row>
    <row r="42329" spans="3:9" ht="15" customHeight="1">
      <c r="C42329" s="220" t="str">
        <f t="shared" si="1322"/>
        <v/>
      </c>
      <c r="I42329" s="218" t="str">
        <f t="shared" si="1323"/>
        <v/>
      </c>
    </row>
    <row r="42330" spans="3:9" ht="15" customHeight="1">
      <c r="C42330" s="220" t="str">
        <f t="shared" si="1322"/>
        <v/>
      </c>
      <c r="I42330" s="218" t="str">
        <f t="shared" si="1323"/>
        <v/>
      </c>
    </row>
    <row r="42331" spans="3:9" ht="15" customHeight="1">
      <c r="C42331" s="220" t="str">
        <f t="shared" si="1322"/>
        <v/>
      </c>
      <c r="I42331" s="218" t="str">
        <f t="shared" si="1323"/>
        <v/>
      </c>
    </row>
    <row r="42332" spans="3:9" ht="15" customHeight="1">
      <c r="C42332" s="220" t="str">
        <f t="shared" si="1322"/>
        <v/>
      </c>
      <c r="I42332" s="218" t="str">
        <f t="shared" si="1323"/>
        <v/>
      </c>
    </row>
    <row r="42333" spans="3:9" ht="15" customHeight="1">
      <c r="C42333" s="220" t="str">
        <f t="shared" si="1322"/>
        <v/>
      </c>
      <c r="I42333" s="218" t="str">
        <f t="shared" si="1323"/>
        <v/>
      </c>
    </row>
    <row r="42334" spans="3:9" ht="15" customHeight="1">
      <c r="C42334" s="220" t="str">
        <f t="shared" si="1322"/>
        <v/>
      </c>
      <c r="I42334" s="218" t="str">
        <f t="shared" si="1323"/>
        <v/>
      </c>
    </row>
    <row r="42335" spans="3:9" ht="15" customHeight="1">
      <c r="C42335" s="220" t="str">
        <f t="shared" si="1322"/>
        <v/>
      </c>
      <c r="I42335" s="218" t="str">
        <f t="shared" si="1323"/>
        <v/>
      </c>
    </row>
    <row r="42336" spans="3:9" ht="15" customHeight="1">
      <c r="C42336" s="220" t="str">
        <f t="shared" si="1322"/>
        <v/>
      </c>
      <c r="I42336" s="218" t="str">
        <f t="shared" si="1323"/>
        <v/>
      </c>
    </row>
    <row r="42337" spans="3:9" ht="15" customHeight="1">
      <c r="C42337" s="220" t="str">
        <f t="shared" si="1322"/>
        <v/>
      </c>
      <c r="I42337" s="218" t="str">
        <f t="shared" si="1323"/>
        <v/>
      </c>
    </row>
    <row r="42338" spans="3:9" ht="15" customHeight="1">
      <c r="C42338" s="220" t="str">
        <f t="shared" si="1322"/>
        <v/>
      </c>
      <c r="I42338" s="218" t="str">
        <f t="shared" si="1323"/>
        <v/>
      </c>
    </row>
    <row r="42339" spans="3:9" ht="15" customHeight="1">
      <c r="C42339" s="220" t="str">
        <f t="shared" si="1322"/>
        <v/>
      </c>
      <c r="I42339" s="218" t="str">
        <f t="shared" si="1323"/>
        <v/>
      </c>
    </row>
    <row r="42340" spans="3:9" ht="15" customHeight="1">
      <c r="C42340" s="220" t="str">
        <f t="shared" si="1322"/>
        <v/>
      </c>
      <c r="I42340" s="218" t="str">
        <f t="shared" si="1323"/>
        <v/>
      </c>
    </row>
    <row r="42341" spans="3:9" ht="15" customHeight="1">
      <c r="C42341" s="220" t="str">
        <f t="shared" si="1322"/>
        <v/>
      </c>
      <c r="I42341" s="218" t="str">
        <f t="shared" si="1323"/>
        <v/>
      </c>
    </row>
    <row r="42342" spans="3:9" ht="15" customHeight="1">
      <c r="C42342" s="220" t="str">
        <f t="shared" si="1322"/>
        <v/>
      </c>
      <c r="I42342" s="218" t="str">
        <f t="shared" si="1323"/>
        <v/>
      </c>
    </row>
    <row r="42343" spans="3:9" ht="15" customHeight="1">
      <c r="C42343" s="220" t="str">
        <f t="shared" si="1322"/>
        <v/>
      </c>
      <c r="I42343" s="218" t="str">
        <f t="shared" si="1323"/>
        <v/>
      </c>
    </row>
    <row r="42344" spans="3:9" ht="15" customHeight="1">
      <c r="C42344" s="220" t="str">
        <f t="shared" si="1322"/>
        <v/>
      </c>
      <c r="I42344" s="218" t="str">
        <f t="shared" si="1323"/>
        <v/>
      </c>
    </row>
    <row r="42345" spans="3:9" ht="15" customHeight="1">
      <c r="C42345" s="220" t="str">
        <f t="shared" si="1322"/>
        <v/>
      </c>
      <c r="I42345" s="218" t="str">
        <f t="shared" si="1323"/>
        <v/>
      </c>
    </row>
    <row r="42346" spans="3:9" ht="15" customHeight="1">
      <c r="C42346" s="220" t="str">
        <f t="shared" si="1322"/>
        <v/>
      </c>
      <c r="I42346" s="218" t="str">
        <f t="shared" si="1323"/>
        <v/>
      </c>
    </row>
    <row r="42347" spans="3:9" ht="15" customHeight="1">
      <c r="C42347" s="220" t="str">
        <f t="shared" si="1322"/>
        <v/>
      </c>
      <c r="I42347" s="218" t="str">
        <f t="shared" si="1323"/>
        <v/>
      </c>
    </row>
    <row r="42348" spans="3:9" ht="15" customHeight="1">
      <c r="C42348" s="220" t="str">
        <f t="shared" si="1322"/>
        <v/>
      </c>
      <c r="I42348" s="218" t="str">
        <f t="shared" si="1323"/>
        <v/>
      </c>
    </row>
    <row r="42349" spans="3:9" ht="15" customHeight="1">
      <c r="C42349" s="220" t="str">
        <f t="shared" si="1322"/>
        <v/>
      </c>
      <c r="I42349" s="218" t="str">
        <f t="shared" si="1323"/>
        <v/>
      </c>
    </row>
    <row r="42350" spans="3:9" ht="15" customHeight="1">
      <c r="C42350" s="220" t="str">
        <f t="shared" si="1322"/>
        <v/>
      </c>
      <c r="I42350" s="218" t="str">
        <f t="shared" si="1323"/>
        <v/>
      </c>
    </row>
    <row r="42351" spans="3:9" ht="15" customHeight="1">
      <c r="C42351" s="220" t="str">
        <f t="shared" si="1322"/>
        <v/>
      </c>
      <c r="I42351" s="218" t="str">
        <f t="shared" si="1323"/>
        <v/>
      </c>
    </row>
    <row r="42352" spans="3:9" ht="15" customHeight="1">
      <c r="C42352" s="220" t="str">
        <f t="shared" si="1322"/>
        <v/>
      </c>
      <c r="I42352" s="218" t="str">
        <f t="shared" si="1323"/>
        <v/>
      </c>
    </row>
    <row r="42353" spans="3:9" ht="15" customHeight="1">
      <c r="C42353" s="220" t="str">
        <f t="shared" si="1322"/>
        <v/>
      </c>
      <c r="I42353" s="218" t="str">
        <f t="shared" si="1323"/>
        <v/>
      </c>
    </row>
    <row r="42354" spans="3:9" ht="15" customHeight="1">
      <c r="C42354" s="220" t="str">
        <f t="shared" si="1322"/>
        <v/>
      </c>
      <c r="I42354" s="218" t="str">
        <f t="shared" si="1323"/>
        <v/>
      </c>
    </row>
    <row r="42355" spans="3:9" ht="15" customHeight="1">
      <c r="C42355" s="220" t="str">
        <f t="shared" si="1322"/>
        <v/>
      </c>
      <c r="I42355" s="218" t="str">
        <f t="shared" si="1323"/>
        <v/>
      </c>
    </row>
    <row r="42356" spans="3:9" ht="15" customHeight="1">
      <c r="C42356" s="220" t="str">
        <f t="shared" si="1322"/>
        <v/>
      </c>
      <c r="I42356" s="218" t="str">
        <f t="shared" si="1323"/>
        <v/>
      </c>
    </row>
    <row r="42357" spans="3:9" ht="15" customHeight="1">
      <c r="C42357" s="220" t="str">
        <f t="shared" si="1322"/>
        <v/>
      </c>
      <c r="I42357" s="218" t="str">
        <f t="shared" si="1323"/>
        <v/>
      </c>
    </row>
    <row r="42358" spans="3:9" ht="15" customHeight="1">
      <c r="C42358" s="220" t="str">
        <f t="shared" si="1322"/>
        <v/>
      </c>
      <c r="I42358" s="218" t="str">
        <f t="shared" si="1323"/>
        <v/>
      </c>
    </row>
    <row r="42359" spans="3:9" ht="15" customHeight="1">
      <c r="C42359" s="220" t="str">
        <f t="shared" si="1322"/>
        <v/>
      </c>
      <c r="I42359" s="218" t="str">
        <f t="shared" si="1323"/>
        <v/>
      </c>
    </row>
    <row r="42360" spans="3:9" ht="15" customHeight="1">
      <c r="C42360" s="220" t="str">
        <f t="shared" si="1322"/>
        <v/>
      </c>
      <c r="I42360" s="218" t="str">
        <f t="shared" si="1323"/>
        <v/>
      </c>
    </row>
    <row r="42361" spans="3:9" ht="15" customHeight="1">
      <c r="C42361" s="220" t="str">
        <f t="shared" si="1322"/>
        <v/>
      </c>
      <c r="I42361" s="218" t="str">
        <f t="shared" si="1323"/>
        <v/>
      </c>
    </row>
    <row r="42362" spans="3:9" ht="15" customHeight="1">
      <c r="C42362" s="220" t="str">
        <f t="shared" si="1322"/>
        <v/>
      </c>
      <c r="I42362" s="218" t="str">
        <f t="shared" si="1323"/>
        <v/>
      </c>
    </row>
    <row r="42363" spans="3:9" ht="15" customHeight="1">
      <c r="C42363" s="220" t="str">
        <f t="shared" si="1322"/>
        <v/>
      </c>
      <c r="I42363" s="218" t="str">
        <f t="shared" si="1323"/>
        <v/>
      </c>
    </row>
    <row r="42364" spans="3:9" ht="15" customHeight="1">
      <c r="C42364" s="220" t="str">
        <f t="shared" si="1322"/>
        <v/>
      </c>
      <c r="I42364" s="218" t="str">
        <f t="shared" si="1323"/>
        <v/>
      </c>
    </row>
    <row r="42365" spans="3:9" ht="15" customHeight="1">
      <c r="C42365" s="220" t="str">
        <f t="shared" si="1322"/>
        <v/>
      </c>
      <c r="I42365" s="218" t="str">
        <f t="shared" si="1323"/>
        <v/>
      </c>
    </row>
    <row r="42366" spans="3:9" ht="15" customHeight="1">
      <c r="C42366" s="220" t="str">
        <f t="shared" si="1322"/>
        <v/>
      </c>
      <c r="I42366" s="218" t="str">
        <f t="shared" si="1323"/>
        <v/>
      </c>
    </row>
    <row r="42367" spans="3:9" ht="15" customHeight="1">
      <c r="C42367" s="220" t="str">
        <f t="shared" si="1322"/>
        <v/>
      </c>
      <c r="I42367" s="218" t="str">
        <f t="shared" si="1323"/>
        <v/>
      </c>
    </row>
    <row r="42368" spans="3:9" ht="15" customHeight="1">
      <c r="C42368" s="220" t="str">
        <f t="shared" si="1322"/>
        <v/>
      </c>
      <c r="I42368" s="218" t="str">
        <f t="shared" si="1323"/>
        <v/>
      </c>
    </row>
    <row r="42369" spans="3:9" ht="15" customHeight="1">
      <c r="C42369" s="220" t="str">
        <f t="shared" si="1322"/>
        <v/>
      </c>
      <c r="I42369" s="218" t="str">
        <f t="shared" si="1323"/>
        <v/>
      </c>
    </row>
    <row r="42370" spans="3:9" ht="15" customHeight="1">
      <c r="C42370" s="220" t="str">
        <f t="shared" si="1322"/>
        <v/>
      </c>
      <c r="I42370" s="218" t="str">
        <f t="shared" si="1323"/>
        <v/>
      </c>
    </row>
    <row r="42371" spans="3:9" ht="15" customHeight="1">
      <c r="C42371" s="220" t="str">
        <f t="shared" si="1322"/>
        <v/>
      </c>
      <c r="I42371" s="218" t="str">
        <f t="shared" si="1323"/>
        <v/>
      </c>
    </row>
    <row r="42372" spans="3:9" ht="15" customHeight="1">
      <c r="C42372" s="220" t="str">
        <f t="shared" si="1322"/>
        <v/>
      </c>
      <c r="I42372" s="218" t="str">
        <f t="shared" si="1323"/>
        <v/>
      </c>
    </row>
    <row r="42373" spans="3:9" ht="15" customHeight="1">
      <c r="C42373" s="220" t="str">
        <f t="shared" si="1322"/>
        <v/>
      </c>
      <c r="I42373" s="218" t="str">
        <f t="shared" si="1323"/>
        <v/>
      </c>
    </row>
    <row r="42374" spans="3:9" ht="15" customHeight="1">
      <c r="C42374" s="220" t="str">
        <f t="shared" ref="C42374:C42437" si="1324">IF(B42374="","",MONTH(B42374))</f>
        <v/>
      </c>
      <c r="I42374" s="218" t="str">
        <f t="shared" ref="I42374:I42437" si="1325">IF(H42374="","",IF(E42374="","Não deixe campos em branco, a planilha resumo de custos e despesas necessita deles para funcionar",IF(F42374="","Não deixe campos em branco, a planilha resumo de custos e despesas necessita deles para funcionar",IF(G42374="","Não deixe campos em branco, a planilha resumo de custos e despesas necessita deles para funcionar",""))))</f>
        <v/>
      </c>
    </row>
    <row r="42375" spans="3:9" ht="15" customHeight="1">
      <c r="C42375" s="220" t="str">
        <f t="shared" si="1324"/>
        <v/>
      </c>
      <c r="I42375" s="218" t="str">
        <f t="shared" si="1325"/>
        <v/>
      </c>
    </row>
    <row r="42376" spans="3:9" ht="15" customHeight="1">
      <c r="C42376" s="220" t="str">
        <f t="shared" si="1324"/>
        <v/>
      </c>
      <c r="I42376" s="218" t="str">
        <f t="shared" si="1325"/>
        <v/>
      </c>
    </row>
    <row r="42377" spans="3:9" ht="15" customHeight="1">
      <c r="C42377" s="220" t="str">
        <f t="shared" si="1324"/>
        <v/>
      </c>
      <c r="I42377" s="218" t="str">
        <f t="shared" si="1325"/>
        <v/>
      </c>
    </row>
    <row r="42378" spans="3:9" ht="15" customHeight="1">
      <c r="C42378" s="220" t="str">
        <f t="shared" si="1324"/>
        <v/>
      </c>
      <c r="I42378" s="218" t="str">
        <f t="shared" si="1325"/>
        <v/>
      </c>
    </row>
    <row r="42379" spans="3:9" ht="15" customHeight="1">
      <c r="C42379" s="220" t="str">
        <f t="shared" si="1324"/>
        <v/>
      </c>
      <c r="I42379" s="218" t="str">
        <f t="shared" si="1325"/>
        <v/>
      </c>
    </row>
    <row r="42380" spans="3:9" ht="15" customHeight="1">
      <c r="C42380" s="220" t="str">
        <f t="shared" si="1324"/>
        <v/>
      </c>
      <c r="I42380" s="218" t="str">
        <f t="shared" si="1325"/>
        <v/>
      </c>
    </row>
    <row r="42381" spans="3:9" ht="15" customHeight="1">
      <c r="C42381" s="220" t="str">
        <f t="shared" si="1324"/>
        <v/>
      </c>
      <c r="I42381" s="218" t="str">
        <f t="shared" si="1325"/>
        <v/>
      </c>
    </row>
    <row r="42382" spans="3:9" ht="15" customHeight="1">
      <c r="C42382" s="220" t="str">
        <f t="shared" si="1324"/>
        <v/>
      </c>
      <c r="I42382" s="218" t="str">
        <f t="shared" si="1325"/>
        <v/>
      </c>
    </row>
    <row r="42383" spans="3:9" ht="15" customHeight="1">
      <c r="C42383" s="220" t="str">
        <f t="shared" si="1324"/>
        <v/>
      </c>
      <c r="I42383" s="218" t="str">
        <f t="shared" si="1325"/>
        <v/>
      </c>
    </row>
    <row r="42384" spans="3:9" ht="15" customHeight="1">
      <c r="C42384" s="220" t="str">
        <f t="shared" si="1324"/>
        <v/>
      </c>
      <c r="I42384" s="218" t="str">
        <f t="shared" si="1325"/>
        <v/>
      </c>
    </row>
    <row r="42385" spans="3:9" ht="15" customHeight="1">
      <c r="C42385" s="220" t="str">
        <f t="shared" si="1324"/>
        <v/>
      </c>
      <c r="I42385" s="218" t="str">
        <f t="shared" si="1325"/>
        <v/>
      </c>
    </row>
    <row r="42386" spans="3:9" ht="15" customHeight="1">
      <c r="C42386" s="220" t="str">
        <f t="shared" si="1324"/>
        <v/>
      </c>
      <c r="I42386" s="218" t="str">
        <f t="shared" si="1325"/>
        <v/>
      </c>
    </row>
    <row r="42387" spans="3:9" ht="15" customHeight="1">
      <c r="C42387" s="220" t="str">
        <f t="shared" si="1324"/>
        <v/>
      </c>
      <c r="I42387" s="218" t="str">
        <f t="shared" si="1325"/>
        <v/>
      </c>
    </row>
    <row r="42388" spans="3:9" ht="15" customHeight="1">
      <c r="C42388" s="220" t="str">
        <f t="shared" si="1324"/>
        <v/>
      </c>
      <c r="I42388" s="218" t="str">
        <f t="shared" si="1325"/>
        <v/>
      </c>
    </row>
    <row r="42389" spans="3:9" ht="15" customHeight="1">
      <c r="C42389" s="220" t="str">
        <f t="shared" si="1324"/>
        <v/>
      </c>
      <c r="I42389" s="218" t="str">
        <f t="shared" si="1325"/>
        <v/>
      </c>
    </row>
    <row r="42390" spans="3:9" ht="15" customHeight="1">
      <c r="C42390" s="220" t="str">
        <f t="shared" si="1324"/>
        <v/>
      </c>
      <c r="I42390" s="218" t="str">
        <f t="shared" si="1325"/>
        <v/>
      </c>
    </row>
    <row r="42391" spans="3:9" ht="15" customHeight="1">
      <c r="C42391" s="220" t="str">
        <f t="shared" si="1324"/>
        <v/>
      </c>
      <c r="I42391" s="218" t="str">
        <f t="shared" si="1325"/>
        <v/>
      </c>
    </row>
    <row r="42392" spans="3:9" ht="15" customHeight="1">
      <c r="C42392" s="220" t="str">
        <f t="shared" si="1324"/>
        <v/>
      </c>
      <c r="I42392" s="218" t="str">
        <f t="shared" si="1325"/>
        <v/>
      </c>
    </row>
    <row r="42393" spans="3:9" ht="15" customHeight="1">
      <c r="C42393" s="220" t="str">
        <f t="shared" si="1324"/>
        <v/>
      </c>
      <c r="I42393" s="218" t="str">
        <f t="shared" si="1325"/>
        <v/>
      </c>
    </row>
    <row r="42394" spans="3:9" ht="15" customHeight="1">
      <c r="C42394" s="220" t="str">
        <f t="shared" si="1324"/>
        <v/>
      </c>
      <c r="I42394" s="218" t="str">
        <f t="shared" si="1325"/>
        <v/>
      </c>
    </row>
    <row r="42395" spans="3:9" ht="15" customHeight="1">
      <c r="C42395" s="220" t="str">
        <f t="shared" si="1324"/>
        <v/>
      </c>
      <c r="I42395" s="218" t="str">
        <f t="shared" si="1325"/>
        <v/>
      </c>
    </row>
    <row r="42396" spans="3:9" ht="15" customHeight="1">
      <c r="C42396" s="220" t="str">
        <f t="shared" si="1324"/>
        <v/>
      </c>
      <c r="I42396" s="218" t="str">
        <f t="shared" si="1325"/>
        <v/>
      </c>
    </row>
    <row r="42397" spans="3:9" ht="15" customHeight="1">
      <c r="C42397" s="220" t="str">
        <f t="shared" si="1324"/>
        <v/>
      </c>
      <c r="I42397" s="218" t="str">
        <f t="shared" si="1325"/>
        <v/>
      </c>
    </row>
    <row r="42398" spans="3:9" ht="15" customHeight="1">
      <c r="C42398" s="220" t="str">
        <f t="shared" si="1324"/>
        <v/>
      </c>
      <c r="I42398" s="218" t="str">
        <f t="shared" si="1325"/>
        <v/>
      </c>
    </row>
    <row r="42399" spans="3:9" ht="15" customHeight="1">
      <c r="C42399" s="220" t="str">
        <f t="shared" si="1324"/>
        <v/>
      </c>
      <c r="I42399" s="218" t="str">
        <f t="shared" si="1325"/>
        <v/>
      </c>
    </row>
    <row r="42400" spans="3:9" ht="15" customHeight="1">
      <c r="C42400" s="220" t="str">
        <f t="shared" si="1324"/>
        <v/>
      </c>
      <c r="I42400" s="218" t="str">
        <f t="shared" si="1325"/>
        <v/>
      </c>
    </row>
    <row r="42401" spans="3:9" ht="15" customHeight="1">
      <c r="C42401" s="220" t="str">
        <f t="shared" si="1324"/>
        <v/>
      </c>
      <c r="I42401" s="218" t="str">
        <f t="shared" si="1325"/>
        <v/>
      </c>
    </row>
    <row r="42402" spans="3:9" ht="15" customHeight="1">
      <c r="C42402" s="220" t="str">
        <f t="shared" si="1324"/>
        <v/>
      </c>
      <c r="I42402" s="218" t="str">
        <f t="shared" si="1325"/>
        <v/>
      </c>
    </row>
    <row r="42403" spans="3:9" ht="15" customHeight="1">
      <c r="C42403" s="220" t="str">
        <f t="shared" si="1324"/>
        <v/>
      </c>
      <c r="I42403" s="218" t="str">
        <f t="shared" si="1325"/>
        <v/>
      </c>
    </row>
    <row r="42404" spans="3:9" ht="15" customHeight="1">
      <c r="C42404" s="220" t="str">
        <f t="shared" si="1324"/>
        <v/>
      </c>
      <c r="I42404" s="218" t="str">
        <f t="shared" si="1325"/>
        <v/>
      </c>
    </row>
    <row r="42405" spans="3:9" ht="15" customHeight="1">
      <c r="C42405" s="220" t="str">
        <f t="shared" si="1324"/>
        <v/>
      </c>
      <c r="I42405" s="218" t="str">
        <f t="shared" si="1325"/>
        <v/>
      </c>
    </row>
    <row r="42406" spans="3:9" ht="15" customHeight="1">
      <c r="C42406" s="220" t="str">
        <f t="shared" si="1324"/>
        <v/>
      </c>
      <c r="I42406" s="218" t="str">
        <f t="shared" si="1325"/>
        <v/>
      </c>
    </row>
    <row r="42407" spans="3:9" ht="15" customHeight="1">
      <c r="C42407" s="220" t="str">
        <f t="shared" si="1324"/>
        <v/>
      </c>
      <c r="I42407" s="218" t="str">
        <f t="shared" si="1325"/>
        <v/>
      </c>
    </row>
    <row r="42408" spans="3:9" ht="15" customHeight="1">
      <c r="C42408" s="220" t="str">
        <f t="shared" si="1324"/>
        <v/>
      </c>
      <c r="I42408" s="218" t="str">
        <f t="shared" si="1325"/>
        <v/>
      </c>
    </row>
    <row r="42409" spans="3:9" ht="15" customHeight="1">
      <c r="C42409" s="220" t="str">
        <f t="shared" si="1324"/>
        <v/>
      </c>
      <c r="I42409" s="218" t="str">
        <f t="shared" si="1325"/>
        <v/>
      </c>
    </row>
    <row r="42410" spans="3:9" ht="15" customHeight="1">
      <c r="C42410" s="220" t="str">
        <f t="shared" si="1324"/>
        <v/>
      </c>
      <c r="I42410" s="218" t="str">
        <f t="shared" si="1325"/>
        <v/>
      </c>
    </row>
    <row r="42411" spans="3:9" ht="15" customHeight="1">
      <c r="C42411" s="220" t="str">
        <f t="shared" si="1324"/>
        <v/>
      </c>
      <c r="I42411" s="218" t="str">
        <f t="shared" si="1325"/>
        <v/>
      </c>
    </row>
    <row r="42412" spans="3:9" ht="15" customHeight="1">
      <c r="C42412" s="220" t="str">
        <f t="shared" si="1324"/>
        <v/>
      </c>
      <c r="I42412" s="218" t="str">
        <f t="shared" si="1325"/>
        <v/>
      </c>
    </row>
    <row r="42413" spans="3:9" ht="15" customHeight="1">
      <c r="C42413" s="220" t="str">
        <f t="shared" si="1324"/>
        <v/>
      </c>
      <c r="I42413" s="218" t="str">
        <f t="shared" si="1325"/>
        <v/>
      </c>
    </row>
    <row r="42414" spans="3:9" ht="15" customHeight="1">
      <c r="C42414" s="220" t="str">
        <f t="shared" si="1324"/>
        <v/>
      </c>
      <c r="I42414" s="218" t="str">
        <f t="shared" si="1325"/>
        <v/>
      </c>
    </row>
    <row r="42415" spans="3:9" ht="15" customHeight="1">
      <c r="C42415" s="220" t="str">
        <f t="shared" si="1324"/>
        <v/>
      </c>
      <c r="I42415" s="218" t="str">
        <f t="shared" si="1325"/>
        <v/>
      </c>
    </row>
    <row r="42416" spans="3:9" ht="15" customHeight="1">
      <c r="C42416" s="220" t="str">
        <f t="shared" si="1324"/>
        <v/>
      </c>
      <c r="I42416" s="218" t="str">
        <f t="shared" si="1325"/>
        <v/>
      </c>
    </row>
    <row r="42417" spans="3:9" ht="15" customHeight="1">
      <c r="C42417" s="220" t="str">
        <f t="shared" si="1324"/>
        <v/>
      </c>
      <c r="I42417" s="218" t="str">
        <f t="shared" si="1325"/>
        <v/>
      </c>
    </row>
    <row r="42418" spans="3:9" ht="15" customHeight="1">
      <c r="C42418" s="220" t="str">
        <f t="shared" si="1324"/>
        <v/>
      </c>
      <c r="I42418" s="218" t="str">
        <f t="shared" si="1325"/>
        <v/>
      </c>
    </row>
    <row r="42419" spans="3:9" ht="15" customHeight="1">
      <c r="C42419" s="220" t="str">
        <f t="shared" si="1324"/>
        <v/>
      </c>
      <c r="I42419" s="218" t="str">
        <f t="shared" si="1325"/>
        <v/>
      </c>
    </row>
    <row r="42420" spans="3:9" ht="15" customHeight="1">
      <c r="C42420" s="220" t="str">
        <f t="shared" si="1324"/>
        <v/>
      </c>
      <c r="I42420" s="218" t="str">
        <f t="shared" si="1325"/>
        <v/>
      </c>
    </row>
    <row r="42421" spans="3:9" ht="15" customHeight="1">
      <c r="C42421" s="220" t="str">
        <f t="shared" si="1324"/>
        <v/>
      </c>
      <c r="I42421" s="218" t="str">
        <f t="shared" si="1325"/>
        <v/>
      </c>
    </row>
    <row r="42422" spans="3:9" ht="15" customHeight="1">
      <c r="C42422" s="220" t="str">
        <f t="shared" si="1324"/>
        <v/>
      </c>
      <c r="I42422" s="218" t="str">
        <f t="shared" si="1325"/>
        <v/>
      </c>
    </row>
    <row r="42423" spans="3:9" ht="15" customHeight="1">
      <c r="C42423" s="220" t="str">
        <f t="shared" si="1324"/>
        <v/>
      </c>
      <c r="I42423" s="218" t="str">
        <f t="shared" si="1325"/>
        <v/>
      </c>
    </row>
    <row r="42424" spans="3:9" ht="15" customHeight="1">
      <c r="C42424" s="220" t="str">
        <f t="shared" si="1324"/>
        <v/>
      </c>
      <c r="I42424" s="218" t="str">
        <f t="shared" si="1325"/>
        <v/>
      </c>
    </row>
    <row r="42425" spans="3:9" ht="15" customHeight="1">
      <c r="C42425" s="220" t="str">
        <f t="shared" si="1324"/>
        <v/>
      </c>
      <c r="I42425" s="218" t="str">
        <f t="shared" si="1325"/>
        <v/>
      </c>
    </row>
    <row r="42426" spans="3:9" ht="15" customHeight="1">
      <c r="C42426" s="220" t="str">
        <f t="shared" si="1324"/>
        <v/>
      </c>
      <c r="I42426" s="218" t="str">
        <f t="shared" si="1325"/>
        <v/>
      </c>
    </row>
    <row r="42427" spans="3:9" ht="15" customHeight="1">
      <c r="C42427" s="220" t="str">
        <f t="shared" si="1324"/>
        <v/>
      </c>
      <c r="I42427" s="218" t="str">
        <f t="shared" si="1325"/>
        <v/>
      </c>
    </row>
    <row r="42428" spans="3:9" ht="15" customHeight="1">
      <c r="C42428" s="220" t="str">
        <f t="shared" si="1324"/>
        <v/>
      </c>
      <c r="I42428" s="218" t="str">
        <f t="shared" si="1325"/>
        <v/>
      </c>
    </row>
    <row r="42429" spans="3:9" ht="15" customHeight="1">
      <c r="C42429" s="220" t="str">
        <f t="shared" si="1324"/>
        <v/>
      </c>
      <c r="I42429" s="218" t="str">
        <f t="shared" si="1325"/>
        <v/>
      </c>
    </row>
    <row r="42430" spans="3:9" ht="15" customHeight="1">
      <c r="C42430" s="220" t="str">
        <f t="shared" si="1324"/>
        <v/>
      </c>
      <c r="I42430" s="218" t="str">
        <f t="shared" si="1325"/>
        <v/>
      </c>
    </row>
    <row r="42431" spans="3:9" ht="15" customHeight="1">
      <c r="C42431" s="220" t="str">
        <f t="shared" si="1324"/>
        <v/>
      </c>
      <c r="I42431" s="218" t="str">
        <f t="shared" si="1325"/>
        <v/>
      </c>
    </row>
    <row r="42432" spans="3:9" ht="15" customHeight="1">
      <c r="C42432" s="220" t="str">
        <f t="shared" si="1324"/>
        <v/>
      </c>
      <c r="I42432" s="218" t="str">
        <f t="shared" si="1325"/>
        <v/>
      </c>
    </row>
    <row r="42433" spans="3:9" ht="15" customHeight="1">
      <c r="C42433" s="220" t="str">
        <f t="shared" si="1324"/>
        <v/>
      </c>
      <c r="I42433" s="218" t="str">
        <f t="shared" si="1325"/>
        <v/>
      </c>
    </row>
    <row r="42434" spans="3:9" ht="15" customHeight="1">
      <c r="C42434" s="220" t="str">
        <f t="shared" si="1324"/>
        <v/>
      </c>
      <c r="I42434" s="218" t="str">
        <f t="shared" si="1325"/>
        <v/>
      </c>
    </row>
    <row r="42435" spans="3:9" ht="15" customHeight="1">
      <c r="C42435" s="220" t="str">
        <f t="shared" si="1324"/>
        <v/>
      </c>
      <c r="I42435" s="218" t="str">
        <f t="shared" si="1325"/>
        <v/>
      </c>
    </row>
    <row r="42436" spans="3:9" ht="15" customHeight="1">
      <c r="C42436" s="220" t="str">
        <f t="shared" si="1324"/>
        <v/>
      </c>
      <c r="I42436" s="218" t="str">
        <f t="shared" si="1325"/>
        <v/>
      </c>
    </row>
    <row r="42437" spans="3:9" ht="15" customHeight="1">
      <c r="C42437" s="220" t="str">
        <f t="shared" si="1324"/>
        <v/>
      </c>
      <c r="I42437" s="218" t="str">
        <f t="shared" si="1325"/>
        <v/>
      </c>
    </row>
    <row r="42438" spans="3:9" ht="15" customHeight="1">
      <c r="C42438" s="220" t="str">
        <f t="shared" ref="C42438:C42501" si="1326">IF(B42438="","",MONTH(B42438))</f>
        <v/>
      </c>
      <c r="I42438" s="218" t="str">
        <f t="shared" ref="I42438:I42501" si="1327">IF(H42438="","",IF(E42438="","Não deixe campos em branco, a planilha resumo de custos e despesas necessita deles para funcionar",IF(F42438="","Não deixe campos em branco, a planilha resumo de custos e despesas necessita deles para funcionar",IF(G42438="","Não deixe campos em branco, a planilha resumo de custos e despesas necessita deles para funcionar",""))))</f>
        <v/>
      </c>
    </row>
    <row r="42439" spans="3:9" ht="15" customHeight="1">
      <c r="C42439" s="220" t="str">
        <f t="shared" si="1326"/>
        <v/>
      </c>
      <c r="I42439" s="218" t="str">
        <f t="shared" si="1327"/>
        <v/>
      </c>
    </row>
    <row r="42440" spans="3:9" ht="15" customHeight="1">
      <c r="C42440" s="220" t="str">
        <f t="shared" si="1326"/>
        <v/>
      </c>
      <c r="I42440" s="218" t="str">
        <f t="shared" si="1327"/>
        <v/>
      </c>
    </row>
    <row r="42441" spans="3:9" ht="15" customHeight="1">
      <c r="C42441" s="220" t="str">
        <f t="shared" si="1326"/>
        <v/>
      </c>
      <c r="I42441" s="218" t="str">
        <f t="shared" si="1327"/>
        <v/>
      </c>
    </row>
    <row r="42442" spans="3:9" ht="15" customHeight="1">
      <c r="C42442" s="220" t="str">
        <f t="shared" si="1326"/>
        <v/>
      </c>
      <c r="I42442" s="218" t="str">
        <f t="shared" si="1327"/>
        <v/>
      </c>
    </row>
    <row r="42443" spans="3:9" ht="15" customHeight="1">
      <c r="C42443" s="220" t="str">
        <f t="shared" si="1326"/>
        <v/>
      </c>
      <c r="I42443" s="218" t="str">
        <f t="shared" si="1327"/>
        <v/>
      </c>
    </row>
    <row r="42444" spans="3:9" ht="15" customHeight="1">
      <c r="C42444" s="220" t="str">
        <f t="shared" si="1326"/>
        <v/>
      </c>
      <c r="I42444" s="218" t="str">
        <f t="shared" si="1327"/>
        <v/>
      </c>
    </row>
    <row r="42445" spans="3:9" ht="15" customHeight="1">
      <c r="C42445" s="220" t="str">
        <f t="shared" si="1326"/>
        <v/>
      </c>
      <c r="I42445" s="218" t="str">
        <f t="shared" si="1327"/>
        <v/>
      </c>
    </row>
    <row r="42446" spans="3:9" ht="15" customHeight="1">
      <c r="C42446" s="220" t="str">
        <f t="shared" si="1326"/>
        <v/>
      </c>
      <c r="I42446" s="218" t="str">
        <f t="shared" si="1327"/>
        <v/>
      </c>
    </row>
    <row r="42447" spans="3:9" ht="15" customHeight="1">
      <c r="C42447" s="220" t="str">
        <f t="shared" si="1326"/>
        <v/>
      </c>
      <c r="I42447" s="218" t="str">
        <f t="shared" si="1327"/>
        <v/>
      </c>
    </row>
    <row r="42448" spans="3:9" ht="15" customHeight="1">
      <c r="C42448" s="220" t="str">
        <f t="shared" si="1326"/>
        <v/>
      </c>
      <c r="I42448" s="218" t="str">
        <f t="shared" si="1327"/>
        <v/>
      </c>
    </row>
    <row r="42449" spans="3:9" ht="15" customHeight="1">
      <c r="C42449" s="220" t="str">
        <f t="shared" si="1326"/>
        <v/>
      </c>
      <c r="I42449" s="218" t="str">
        <f t="shared" si="1327"/>
        <v/>
      </c>
    </row>
    <row r="42450" spans="3:9" ht="15" customHeight="1">
      <c r="C42450" s="220" t="str">
        <f t="shared" si="1326"/>
        <v/>
      </c>
      <c r="I42450" s="218" t="str">
        <f t="shared" si="1327"/>
        <v/>
      </c>
    </row>
    <row r="42451" spans="3:9" ht="15" customHeight="1">
      <c r="C42451" s="220" t="str">
        <f t="shared" si="1326"/>
        <v/>
      </c>
      <c r="I42451" s="218" t="str">
        <f t="shared" si="1327"/>
        <v/>
      </c>
    </row>
    <row r="42452" spans="3:9" ht="15" customHeight="1">
      <c r="C42452" s="220" t="str">
        <f t="shared" si="1326"/>
        <v/>
      </c>
      <c r="I42452" s="218" t="str">
        <f t="shared" si="1327"/>
        <v/>
      </c>
    </row>
    <row r="42453" spans="3:9" ht="15" customHeight="1">
      <c r="C42453" s="220" t="str">
        <f t="shared" si="1326"/>
        <v/>
      </c>
      <c r="I42453" s="218" t="str">
        <f t="shared" si="1327"/>
        <v/>
      </c>
    </row>
    <row r="42454" spans="3:9" ht="15" customHeight="1">
      <c r="C42454" s="220" t="str">
        <f t="shared" si="1326"/>
        <v/>
      </c>
      <c r="I42454" s="218" t="str">
        <f t="shared" si="1327"/>
        <v/>
      </c>
    </row>
    <row r="42455" spans="3:9" ht="15" customHeight="1">
      <c r="C42455" s="220" t="str">
        <f t="shared" si="1326"/>
        <v/>
      </c>
      <c r="I42455" s="218" t="str">
        <f t="shared" si="1327"/>
        <v/>
      </c>
    </row>
    <row r="42456" spans="3:9" ht="15" customHeight="1">
      <c r="C42456" s="220" t="str">
        <f t="shared" si="1326"/>
        <v/>
      </c>
      <c r="I42456" s="218" t="str">
        <f t="shared" si="1327"/>
        <v/>
      </c>
    </row>
    <row r="42457" spans="3:9" ht="15" customHeight="1">
      <c r="C42457" s="220" t="str">
        <f t="shared" si="1326"/>
        <v/>
      </c>
      <c r="I42457" s="218" t="str">
        <f t="shared" si="1327"/>
        <v/>
      </c>
    </row>
    <row r="42458" spans="3:9" ht="15" customHeight="1">
      <c r="C42458" s="220" t="str">
        <f t="shared" si="1326"/>
        <v/>
      </c>
      <c r="I42458" s="218" t="str">
        <f t="shared" si="1327"/>
        <v/>
      </c>
    </row>
    <row r="42459" spans="3:9" ht="15" customHeight="1">
      <c r="C42459" s="220" t="str">
        <f t="shared" si="1326"/>
        <v/>
      </c>
      <c r="I42459" s="218" t="str">
        <f t="shared" si="1327"/>
        <v/>
      </c>
    </row>
    <row r="42460" spans="3:9" ht="15" customHeight="1">
      <c r="C42460" s="220" t="str">
        <f t="shared" si="1326"/>
        <v/>
      </c>
      <c r="I42460" s="218" t="str">
        <f t="shared" si="1327"/>
        <v/>
      </c>
    </row>
    <row r="42461" spans="3:9" ht="15" customHeight="1">
      <c r="C42461" s="220" t="str">
        <f t="shared" si="1326"/>
        <v/>
      </c>
      <c r="I42461" s="218" t="str">
        <f t="shared" si="1327"/>
        <v/>
      </c>
    </row>
    <row r="42462" spans="3:9" ht="15" customHeight="1">
      <c r="C42462" s="220" t="str">
        <f t="shared" si="1326"/>
        <v/>
      </c>
      <c r="I42462" s="218" t="str">
        <f t="shared" si="1327"/>
        <v/>
      </c>
    </row>
    <row r="42463" spans="3:9" ht="15" customHeight="1">
      <c r="C42463" s="220" t="str">
        <f t="shared" si="1326"/>
        <v/>
      </c>
      <c r="I42463" s="218" t="str">
        <f t="shared" si="1327"/>
        <v/>
      </c>
    </row>
    <row r="42464" spans="3:9" ht="15" customHeight="1">
      <c r="C42464" s="220" t="str">
        <f t="shared" si="1326"/>
        <v/>
      </c>
      <c r="I42464" s="218" t="str">
        <f t="shared" si="1327"/>
        <v/>
      </c>
    </row>
    <row r="42465" spans="3:9" ht="15" customHeight="1">
      <c r="C42465" s="220" t="str">
        <f t="shared" si="1326"/>
        <v/>
      </c>
      <c r="I42465" s="218" t="str">
        <f t="shared" si="1327"/>
        <v/>
      </c>
    </row>
    <row r="42466" spans="3:9" ht="15" customHeight="1">
      <c r="C42466" s="220" t="str">
        <f t="shared" si="1326"/>
        <v/>
      </c>
      <c r="I42466" s="218" t="str">
        <f t="shared" si="1327"/>
        <v/>
      </c>
    </row>
    <row r="42467" spans="3:9" ht="15" customHeight="1">
      <c r="C42467" s="220" t="str">
        <f t="shared" si="1326"/>
        <v/>
      </c>
      <c r="I42467" s="218" t="str">
        <f t="shared" si="1327"/>
        <v/>
      </c>
    </row>
    <row r="42468" spans="3:9" ht="15" customHeight="1">
      <c r="C42468" s="220" t="str">
        <f t="shared" si="1326"/>
        <v/>
      </c>
      <c r="I42468" s="218" t="str">
        <f t="shared" si="1327"/>
        <v/>
      </c>
    </row>
    <row r="42469" spans="3:9" ht="15" customHeight="1">
      <c r="C42469" s="220" t="str">
        <f t="shared" si="1326"/>
        <v/>
      </c>
      <c r="I42469" s="218" t="str">
        <f t="shared" si="1327"/>
        <v/>
      </c>
    </row>
    <row r="42470" spans="3:9" ht="15" customHeight="1">
      <c r="C42470" s="220" t="str">
        <f t="shared" si="1326"/>
        <v/>
      </c>
      <c r="I42470" s="218" t="str">
        <f t="shared" si="1327"/>
        <v/>
      </c>
    </row>
    <row r="42471" spans="3:9" ht="15" customHeight="1">
      <c r="C42471" s="220" t="str">
        <f t="shared" si="1326"/>
        <v/>
      </c>
      <c r="I42471" s="218" t="str">
        <f t="shared" si="1327"/>
        <v/>
      </c>
    </row>
    <row r="42472" spans="3:9" ht="15" customHeight="1">
      <c r="C42472" s="220" t="str">
        <f t="shared" si="1326"/>
        <v/>
      </c>
      <c r="I42472" s="218" t="str">
        <f t="shared" si="1327"/>
        <v/>
      </c>
    </row>
    <row r="42473" spans="3:9" ht="15" customHeight="1">
      <c r="C42473" s="220" t="str">
        <f t="shared" si="1326"/>
        <v/>
      </c>
      <c r="I42473" s="218" t="str">
        <f t="shared" si="1327"/>
        <v/>
      </c>
    </row>
    <row r="42474" spans="3:9" ht="15" customHeight="1">
      <c r="C42474" s="220" t="str">
        <f t="shared" si="1326"/>
        <v/>
      </c>
      <c r="I42474" s="218" t="str">
        <f t="shared" si="1327"/>
        <v/>
      </c>
    </row>
    <row r="42475" spans="3:9" ht="15" customHeight="1">
      <c r="C42475" s="220" t="str">
        <f t="shared" si="1326"/>
        <v/>
      </c>
      <c r="I42475" s="218" t="str">
        <f t="shared" si="1327"/>
        <v/>
      </c>
    </row>
    <row r="42476" spans="3:9" ht="15" customHeight="1">
      <c r="C42476" s="220" t="str">
        <f t="shared" si="1326"/>
        <v/>
      </c>
      <c r="I42476" s="218" t="str">
        <f t="shared" si="1327"/>
        <v/>
      </c>
    </row>
    <row r="42477" spans="3:9" ht="15" customHeight="1">
      <c r="C42477" s="220" t="str">
        <f t="shared" si="1326"/>
        <v/>
      </c>
      <c r="I42477" s="218" t="str">
        <f t="shared" si="1327"/>
        <v/>
      </c>
    </row>
    <row r="42478" spans="3:9" ht="15" customHeight="1">
      <c r="C42478" s="220" t="str">
        <f t="shared" si="1326"/>
        <v/>
      </c>
      <c r="I42478" s="218" t="str">
        <f t="shared" si="1327"/>
        <v/>
      </c>
    </row>
    <row r="42479" spans="3:9" ht="15" customHeight="1">
      <c r="C42479" s="220" t="str">
        <f t="shared" si="1326"/>
        <v/>
      </c>
      <c r="I42479" s="218" t="str">
        <f t="shared" si="1327"/>
        <v/>
      </c>
    </row>
    <row r="42480" spans="3:9" ht="15" customHeight="1">
      <c r="C42480" s="220" t="str">
        <f t="shared" si="1326"/>
        <v/>
      </c>
      <c r="I42480" s="218" t="str">
        <f t="shared" si="1327"/>
        <v/>
      </c>
    </row>
    <row r="42481" spans="3:9" ht="15" customHeight="1">
      <c r="C42481" s="220" t="str">
        <f t="shared" si="1326"/>
        <v/>
      </c>
      <c r="I42481" s="218" t="str">
        <f t="shared" si="1327"/>
        <v/>
      </c>
    </row>
    <row r="42482" spans="3:9" ht="15" customHeight="1">
      <c r="C42482" s="220" t="str">
        <f t="shared" si="1326"/>
        <v/>
      </c>
      <c r="I42482" s="218" t="str">
        <f t="shared" si="1327"/>
        <v/>
      </c>
    </row>
    <row r="42483" spans="3:9" ht="15" customHeight="1">
      <c r="C42483" s="220" t="str">
        <f t="shared" si="1326"/>
        <v/>
      </c>
      <c r="I42483" s="218" t="str">
        <f t="shared" si="1327"/>
        <v/>
      </c>
    </row>
    <row r="42484" spans="3:9" ht="15" customHeight="1">
      <c r="C42484" s="220" t="str">
        <f t="shared" si="1326"/>
        <v/>
      </c>
      <c r="I42484" s="218" t="str">
        <f t="shared" si="1327"/>
        <v/>
      </c>
    </row>
    <row r="42485" spans="3:9" ht="15" customHeight="1">
      <c r="C42485" s="220" t="str">
        <f t="shared" si="1326"/>
        <v/>
      </c>
      <c r="I42485" s="218" t="str">
        <f t="shared" si="1327"/>
        <v/>
      </c>
    </row>
    <row r="42486" spans="3:9" ht="15" customHeight="1">
      <c r="C42486" s="220" t="str">
        <f t="shared" si="1326"/>
        <v/>
      </c>
      <c r="I42486" s="218" t="str">
        <f t="shared" si="1327"/>
        <v/>
      </c>
    </row>
    <row r="42487" spans="3:9" ht="15" customHeight="1">
      <c r="C42487" s="220" t="str">
        <f t="shared" si="1326"/>
        <v/>
      </c>
      <c r="I42487" s="218" t="str">
        <f t="shared" si="1327"/>
        <v/>
      </c>
    </row>
    <row r="42488" spans="3:9" ht="15" customHeight="1">
      <c r="C42488" s="220" t="str">
        <f t="shared" si="1326"/>
        <v/>
      </c>
      <c r="I42488" s="218" t="str">
        <f t="shared" si="1327"/>
        <v/>
      </c>
    </row>
    <row r="42489" spans="3:9" ht="15" customHeight="1">
      <c r="C42489" s="220" t="str">
        <f t="shared" si="1326"/>
        <v/>
      </c>
      <c r="I42489" s="218" t="str">
        <f t="shared" si="1327"/>
        <v/>
      </c>
    </row>
    <row r="42490" spans="3:9" ht="15" customHeight="1">
      <c r="C42490" s="220" t="str">
        <f t="shared" si="1326"/>
        <v/>
      </c>
      <c r="I42490" s="218" t="str">
        <f t="shared" si="1327"/>
        <v/>
      </c>
    </row>
    <row r="42491" spans="3:9" ht="15" customHeight="1">
      <c r="C42491" s="220" t="str">
        <f t="shared" si="1326"/>
        <v/>
      </c>
      <c r="I42491" s="218" t="str">
        <f t="shared" si="1327"/>
        <v/>
      </c>
    </row>
    <row r="42492" spans="3:9" ht="15" customHeight="1">
      <c r="C42492" s="220" t="str">
        <f t="shared" si="1326"/>
        <v/>
      </c>
      <c r="I42492" s="218" t="str">
        <f t="shared" si="1327"/>
        <v/>
      </c>
    </row>
    <row r="42493" spans="3:9" ht="15" customHeight="1">
      <c r="C42493" s="220" t="str">
        <f t="shared" si="1326"/>
        <v/>
      </c>
      <c r="I42493" s="218" t="str">
        <f t="shared" si="1327"/>
        <v/>
      </c>
    </row>
    <row r="42494" spans="3:9" ht="15" customHeight="1">
      <c r="C42494" s="220" t="str">
        <f t="shared" si="1326"/>
        <v/>
      </c>
      <c r="I42494" s="218" t="str">
        <f t="shared" si="1327"/>
        <v/>
      </c>
    </row>
    <row r="42495" spans="3:9" ht="15" customHeight="1">
      <c r="C42495" s="220" t="str">
        <f t="shared" si="1326"/>
        <v/>
      </c>
      <c r="I42495" s="218" t="str">
        <f t="shared" si="1327"/>
        <v/>
      </c>
    </row>
    <row r="42496" spans="3:9" ht="15" customHeight="1">
      <c r="C42496" s="220" t="str">
        <f t="shared" si="1326"/>
        <v/>
      </c>
      <c r="I42496" s="218" t="str">
        <f t="shared" si="1327"/>
        <v/>
      </c>
    </row>
    <row r="42497" spans="3:9" ht="15" customHeight="1">
      <c r="C42497" s="220" t="str">
        <f t="shared" si="1326"/>
        <v/>
      </c>
      <c r="I42497" s="218" t="str">
        <f t="shared" si="1327"/>
        <v/>
      </c>
    </row>
    <row r="42498" spans="3:9" ht="15" customHeight="1">
      <c r="C42498" s="220" t="str">
        <f t="shared" si="1326"/>
        <v/>
      </c>
      <c r="I42498" s="218" t="str">
        <f t="shared" si="1327"/>
        <v/>
      </c>
    </row>
    <row r="42499" spans="3:9" ht="15" customHeight="1">
      <c r="C42499" s="220" t="str">
        <f t="shared" si="1326"/>
        <v/>
      </c>
      <c r="I42499" s="218" t="str">
        <f t="shared" si="1327"/>
        <v/>
      </c>
    </row>
    <row r="42500" spans="3:9" ht="15" customHeight="1">
      <c r="C42500" s="220" t="str">
        <f t="shared" si="1326"/>
        <v/>
      </c>
      <c r="I42500" s="218" t="str">
        <f t="shared" si="1327"/>
        <v/>
      </c>
    </row>
    <row r="42501" spans="3:9" ht="15" customHeight="1">
      <c r="C42501" s="220" t="str">
        <f t="shared" si="1326"/>
        <v/>
      </c>
      <c r="I42501" s="218" t="str">
        <f t="shared" si="1327"/>
        <v/>
      </c>
    </row>
    <row r="42502" spans="3:9" ht="15" customHeight="1">
      <c r="C42502" s="220" t="str">
        <f t="shared" ref="C42502:C42565" si="1328">IF(B42502="","",MONTH(B42502))</f>
        <v/>
      </c>
      <c r="I42502" s="218" t="str">
        <f t="shared" ref="I42502:I42565" si="1329">IF(H42502="","",IF(E42502="","Não deixe campos em branco, a planilha resumo de custos e despesas necessita deles para funcionar",IF(F42502="","Não deixe campos em branco, a planilha resumo de custos e despesas necessita deles para funcionar",IF(G42502="","Não deixe campos em branco, a planilha resumo de custos e despesas necessita deles para funcionar",""))))</f>
        <v/>
      </c>
    </row>
    <row r="42503" spans="3:9" ht="15" customHeight="1">
      <c r="C42503" s="220" t="str">
        <f t="shared" si="1328"/>
        <v/>
      </c>
      <c r="I42503" s="218" t="str">
        <f t="shared" si="1329"/>
        <v/>
      </c>
    </row>
    <row r="42504" spans="3:9" ht="15" customHeight="1">
      <c r="C42504" s="220" t="str">
        <f t="shared" si="1328"/>
        <v/>
      </c>
      <c r="I42504" s="218" t="str">
        <f t="shared" si="1329"/>
        <v/>
      </c>
    </row>
    <row r="42505" spans="3:9" ht="15" customHeight="1">
      <c r="C42505" s="220" t="str">
        <f t="shared" si="1328"/>
        <v/>
      </c>
      <c r="I42505" s="218" t="str">
        <f t="shared" si="1329"/>
        <v/>
      </c>
    </row>
    <row r="42506" spans="3:9" ht="15" customHeight="1">
      <c r="C42506" s="220" t="str">
        <f t="shared" si="1328"/>
        <v/>
      </c>
      <c r="I42506" s="218" t="str">
        <f t="shared" si="1329"/>
        <v/>
      </c>
    </row>
    <row r="42507" spans="3:9" ht="15" customHeight="1">
      <c r="C42507" s="220" t="str">
        <f t="shared" si="1328"/>
        <v/>
      </c>
      <c r="I42507" s="218" t="str">
        <f t="shared" si="1329"/>
        <v/>
      </c>
    </row>
    <row r="42508" spans="3:9" ht="15" customHeight="1">
      <c r="C42508" s="220" t="str">
        <f t="shared" si="1328"/>
        <v/>
      </c>
      <c r="I42508" s="218" t="str">
        <f t="shared" si="1329"/>
        <v/>
      </c>
    </row>
    <row r="42509" spans="3:9" ht="15" customHeight="1">
      <c r="C42509" s="220" t="str">
        <f t="shared" si="1328"/>
        <v/>
      </c>
      <c r="I42509" s="218" t="str">
        <f t="shared" si="1329"/>
        <v/>
      </c>
    </row>
    <row r="42510" spans="3:9" ht="15" customHeight="1">
      <c r="C42510" s="220" t="str">
        <f t="shared" si="1328"/>
        <v/>
      </c>
      <c r="I42510" s="218" t="str">
        <f t="shared" si="1329"/>
        <v/>
      </c>
    </row>
    <row r="42511" spans="3:9" ht="15" customHeight="1">
      <c r="C42511" s="220" t="str">
        <f t="shared" si="1328"/>
        <v/>
      </c>
      <c r="I42511" s="218" t="str">
        <f t="shared" si="1329"/>
        <v/>
      </c>
    </row>
    <row r="42512" spans="3:9" ht="15" customHeight="1">
      <c r="C42512" s="220" t="str">
        <f t="shared" si="1328"/>
        <v/>
      </c>
      <c r="I42512" s="218" t="str">
        <f t="shared" si="1329"/>
        <v/>
      </c>
    </row>
    <row r="42513" spans="3:9" ht="15" customHeight="1">
      <c r="C42513" s="220" t="str">
        <f t="shared" si="1328"/>
        <v/>
      </c>
      <c r="I42513" s="218" t="str">
        <f t="shared" si="1329"/>
        <v/>
      </c>
    </row>
    <row r="42514" spans="3:9" ht="15" customHeight="1">
      <c r="C42514" s="220" t="str">
        <f t="shared" si="1328"/>
        <v/>
      </c>
      <c r="I42514" s="218" t="str">
        <f t="shared" si="1329"/>
        <v/>
      </c>
    </row>
    <row r="42515" spans="3:9" ht="15" customHeight="1">
      <c r="C42515" s="220" t="str">
        <f t="shared" si="1328"/>
        <v/>
      </c>
      <c r="I42515" s="218" t="str">
        <f t="shared" si="1329"/>
        <v/>
      </c>
    </row>
    <row r="42516" spans="3:9" ht="15" customHeight="1">
      <c r="C42516" s="220" t="str">
        <f t="shared" si="1328"/>
        <v/>
      </c>
      <c r="I42516" s="218" t="str">
        <f t="shared" si="1329"/>
        <v/>
      </c>
    </row>
    <row r="42517" spans="3:9" ht="15" customHeight="1">
      <c r="C42517" s="220" t="str">
        <f t="shared" si="1328"/>
        <v/>
      </c>
      <c r="I42517" s="218" t="str">
        <f t="shared" si="1329"/>
        <v/>
      </c>
    </row>
    <row r="42518" spans="3:9" ht="15" customHeight="1">
      <c r="C42518" s="220" t="str">
        <f t="shared" si="1328"/>
        <v/>
      </c>
      <c r="I42518" s="218" t="str">
        <f t="shared" si="1329"/>
        <v/>
      </c>
    </row>
    <row r="42519" spans="3:9" ht="15" customHeight="1">
      <c r="C42519" s="220" t="str">
        <f t="shared" si="1328"/>
        <v/>
      </c>
      <c r="I42519" s="218" t="str">
        <f t="shared" si="1329"/>
        <v/>
      </c>
    </row>
    <row r="42520" spans="3:9" ht="15" customHeight="1">
      <c r="C42520" s="220" t="str">
        <f t="shared" si="1328"/>
        <v/>
      </c>
      <c r="I42520" s="218" t="str">
        <f t="shared" si="1329"/>
        <v/>
      </c>
    </row>
    <row r="42521" spans="3:9" ht="15" customHeight="1">
      <c r="C42521" s="220" t="str">
        <f t="shared" si="1328"/>
        <v/>
      </c>
      <c r="I42521" s="218" t="str">
        <f t="shared" si="1329"/>
        <v/>
      </c>
    </row>
    <row r="42522" spans="3:9" ht="15" customHeight="1">
      <c r="C42522" s="220" t="str">
        <f t="shared" si="1328"/>
        <v/>
      </c>
      <c r="I42522" s="218" t="str">
        <f t="shared" si="1329"/>
        <v/>
      </c>
    </row>
    <row r="42523" spans="3:9" ht="15" customHeight="1">
      <c r="C42523" s="220" t="str">
        <f t="shared" si="1328"/>
        <v/>
      </c>
      <c r="I42523" s="218" t="str">
        <f t="shared" si="1329"/>
        <v/>
      </c>
    </row>
    <row r="42524" spans="3:9" ht="15" customHeight="1">
      <c r="C42524" s="220" t="str">
        <f t="shared" si="1328"/>
        <v/>
      </c>
      <c r="I42524" s="218" t="str">
        <f t="shared" si="1329"/>
        <v/>
      </c>
    </row>
    <row r="42525" spans="3:9" ht="15" customHeight="1">
      <c r="C42525" s="220" t="str">
        <f t="shared" si="1328"/>
        <v/>
      </c>
      <c r="I42525" s="218" t="str">
        <f t="shared" si="1329"/>
        <v/>
      </c>
    </row>
    <row r="42526" spans="3:9" ht="15" customHeight="1">
      <c r="C42526" s="220" t="str">
        <f t="shared" si="1328"/>
        <v/>
      </c>
      <c r="I42526" s="218" t="str">
        <f t="shared" si="1329"/>
        <v/>
      </c>
    </row>
    <row r="42527" spans="3:9" ht="15" customHeight="1">
      <c r="C42527" s="220" t="str">
        <f t="shared" si="1328"/>
        <v/>
      </c>
      <c r="I42527" s="218" t="str">
        <f t="shared" si="1329"/>
        <v/>
      </c>
    </row>
    <row r="42528" spans="3:9" ht="15" customHeight="1">
      <c r="C42528" s="220" t="str">
        <f t="shared" si="1328"/>
        <v/>
      </c>
      <c r="I42528" s="218" t="str">
        <f t="shared" si="1329"/>
        <v/>
      </c>
    </row>
    <row r="42529" spans="3:9" ht="15" customHeight="1">
      <c r="C42529" s="220" t="str">
        <f t="shared" si="1328"/>
        <v/>
      </c>
      <c r="I42529" s="218" t="str">
        <f t="shared" si="1329"/>
        <v/>
      </c>
    </row>
    <row r="42530" spans="3:9" ht="15" customHeight="1">
      <c r="C42530" s="220" t="str">
        <f t="shared" si="1328"/>
        <v/>
      </c>
      <c r="I42530" s="218" t="str">
        <f t="shared" si="1329"/>
        <v/>
      </c>
    </row>
    <row r="42531" spans="3:9" ht="15" customHeight="1">
      <c r="C42531" s="220" t="str">
        <f t="shared" si="1328"/>
        <v/>
      </c>
      <c r="I42531" s="218" t="str">
        <f t="shared" si="1329"/>
        <v/>
      </c>
    </row>
    <row r="42532" spans="3:9" ht="15" customHeight="1">
      <c r="C42532" s="220" t="str">
        <f t="shared" si="1328"/>
        <v/>
      </c>
      <c r="I42532" s="218" t="str">
        <f t="shared" si="1329"/>
        <v/>
      </c>
    </row>
    <row r="42533" spans="3:9" ht="15" customHeight="1">
      <c r="C42533" s="220" t="str">
        <f t="shared" si="1328"/>
        <v/>
      </c>
      <c r="I42533" s="218" t="str">
        <f t="shared" si="1329"/>
        <v/>
      </c>
    </row>
    <row r="42534" spans="3:9" ht="15" customHeight="1">
      <c r="C42534" s="220" t="str">
        <f t="shared" si="1328"/>
        <v/>
      </c>
      <c r="I42534" s="218" t="str">
        <f t="shared" si="1329"/>
        <v/>
      </c>
    </row>
    <row r="42535" spans="3:9" ht="15" customHeight="1">
      <c r="C42535" s="220" t="str">
        <f t="shared" si="1328"/>
        <v/>
      </c>
      <c r="I42535" s="218" t="str">
        <f t="shared" si="1329"/>
        <v/>
      </c>
    </row>
    <row r="42536" spans="3:9" ht="15" customHeight="1">
      <c r="C42536" s="220" t="str">
        <f t="shared" si="1328"/>
        <v/>
      </c>
      <c r="I42536" s="218" t="str">
        <f t="shared" si="1329"/>
        <v/>
      </c>
    </row>
    <row r="42537" spans="3:9" ht="15" customHeight="1">
      <c r="C42537" s="220" t="str">
        <f t="shared" si="1328"/>
        <v/>
      </c>
      <c r="I42537" s="218" t="str">
        <f t="shared" si="1329"/>
        <v/>
      </c>
    </row>
    <row r="42538" spans="3:9" ht="15" customHeight="1">
      <c r="C42538" s="220" t="str">
        <f t="shared" si="1328"/>
        <v/>
      </c>
      <c r="I42538" s="218" t="str">
        <f t="shared" si="1329"/>
        <v/>
      </c>
    </row>
    <row r="42539" spans="3:9" ht="15" customHeight="1">
      <c r="C42539" s="220" t="str">
        <f t="shared" si="1328"/>
        <v/>
      </c>
      <c r="I42539" s="218" t="str">
        <f t="shared" si="1329"/>
        <v/>
      </c>
    </row>
    <row r="42540" spans="3:9" ht="15" customHeight="1">
      <c r="C42540" s="220" t="str">
        <f t="shared" si="1328"/>
        <v/>
      </c>
      <c r="I42540" s="218" t="str">
        <f t="shared" si="1329"/>
        <v/>
      </c>
    </row>
    <row r="42541" spans="3:9" ht="15" customHeight="1">
      <c r="C42541" s="220" t="str">
        <f t="shared" si="1328"/>
        <v/>
      </c>
      <c r="I42541" s="218" t="str">
        <f t="shared" si="1329"/>
        <v/>
      </c>
    </row>
    <row r="42542" spans="3:9" ht="15" customHeight="1">
      <c r="C42542" s="220" t="str">
        <f t="shared" si="1328"/>
        <v/>
      </c>
      <c r="I42542" s="218" t="str">
        <f t="shared" si="1329"/>
        <v/>
      </c>
    </row>
    <row r="42543" spans="3:9" ht="15" customHeight="1">
      <c r="C42543" s="220" t="str">
        <f t="shared" si="1328"/>
        <v/>
      </c>
      <c r="I42543" s="218" t="str">
        <f t="shared" si="1329"/>
        <v/>
      </c>
    </row>
    <row r="42544" spans="3:9" ht="15" customHeight="1">
      <c r="C42544" s="220" t="str">
        <f t="shared" si="1328"/>
        <v/>
      </c>
      <c r="I42544" s="218" t="str">
        <f t="shared" si="1329"/>
        <v/>
      </c>
    </row>
    <row r="42545" spans="3:9" ht="15" customHeight="1">
      <c r="C42545" s="220" t="str">
        <f t="shared" si="1328"/>
        <v/>
      </c>
      <c r="I42545" s="218" t="str">
        <f t="shared" si="1329"/>
        <v/>
      </c>
    </row>
    <row r="42546" spans="3:9" ht="15" customHeight="1">
      <c r="C42546" s="220" t="str">
        <f t="shared" si="1328"/>
        <v/>
      </c>
      <c r="I42546" s="218" t="str">
        <f t="shared" si="1329"/>
        <v/>
      </c>
    </row>
    <row r="42547" spans="3:9" ht="15" customHeight="1">
      <c r="C42547" s="220" t="str">
        <f t="shared" si="1328"/>
        <v/>
      </c>
      <c r="I42547" s="218" t="str">
        <f t="shared" si="1329"/>
        <v/>
      </c>
    </row>
    <row r="42548" spans="3:9" ht="15" customHeight="1">
      <c r="C42548" s="220" t="str">
        <f t="shared" si="1328"/>
        <v/>
      </c>
      <c r="I42548" s="218" t="str">
        <f t="shared" si="1329"/>
        <v/>
      </c>
    </row>
    <row r="42549" spans="3:9" ht="15" customHeight="1">
      <c r="C42549" s="220" t="str">
        <f t="shared" si="1328"/>
        <v/>
      </c>
      <c r="I42549" s="218" t="str">
        <f t="shared" si="1329"/>
        <v/>
      </c>
    </row>
    <row r="42550" spans="3:9" ht="15" customHeight="1">
      <c r="C42550" s="220" t="str">
        <f t="shared" si="1328"/>
        <v/>
      </c>
      <c r="I42550" s="218" t="str">
        <f t="shared" si="1329"/>
        <v/>
      </c>
    </row>
    <row r="42551" spans="3:9" ht="15" customHeight="1">
      <c r="C42551" s="220" t="str">
        <f t="shared" si="1328"/>
        <v/>
      </c>
      <c r="I42551" s="218" t="str">
        <f t="shared" si="1329"/>
        <v/>
      </c>
    </row>
    <row r="42552" spans="3:9" ht="15" customHeight="1">
      <c r="C42552" s="220" t="str">
        <f t="shared" si="1328"/>
        <v/>
      </c>
      <c r="I42552" s="218" t="str">
        <f t="shared" si="1329"/>
        <v/>
      </c>
    </row>
    <row r="42553" spans="3:9" ht="15" customHeight="1">
      <c r="C42553" s="220" t="str">
        <f t="shared" si="1328"/>
        <v/>
      </c>
      <c r="I42553" s="218" t="str">
        <f t="shared" si="1329"/>
        <v/>
      </c>
    </row>
    <row r="42554" spans="3:9" ht="15" customHeight="1">
      <c r="C42554" s="220" t="str">
        <f t="shared" si="1328"/>
        <v/>
      </c>
      <c r="I42554" s="218" t="str">
        <f t="shared" si="1329"/>
        <v/>
      </c>
    </row>
    <row r="42555" spans="3:9" ht="15" customHeight="1">
      <c r="C42555" s="220" t="str">
        <f t="shared" si="1328"/>
        <v/>
      </c>
      <c r="I42555" s="218" t="str">
        <f t="shared" si="1329"/>
        <v/>
      </c>
    </row>
    <row r="42556" spans="3:9" ht="15" customHeight="1">
      <c r="C42556" s="220" t="str">
        <f t="shared" si="1328"/>
        <v/>
      </c>
      <c r="I42556" s="218" t="str">
        <f t="shared" si="1329"/>
        <v/>
      </c>
    </row>
    <row r="42557" spans="3:9" ht="15" customHeight="1">
      <c r="C42557" s="220" t="str">
        <f t="shared" si="1328"/>
        <v/>
      </c>
      <c r="I42557" s="218" t="str">
        <f t="shared" si="1329"/>
        <v/>
      </c>
    </row>
    <row r="42558" spans="3:9" ht="15" customHeight="1">
      <c r="C42558" s="220" t="str">
        <f t="shared" si="1328"/>
        <v/>
      </c>
      <c r="I42558" s="218" t="str">
        <f t="shared" si="1329"/>
        <v/>
      </c>
    </row>
    <row r="42559" spans="3:9" ht="15" customHeight="1">
      <c r="C42559" s="220" t="str">
        <f t="shared" si="1328"/>
        <v/>
      </c>
      <c r="I42559" s="218" t="str">
        <f t="shared" si="1329"/>
        <v/>
      </c>
    </row>
    <row r="42560" spans="3:9" ht="15" customHeight="1">
      <c r="C42560" s="220" t="str">
        <f t="shared" si="1328"/>
        <v/>
      </c>
      <c r="I42560" s="218" t="str">
        <f t="shared" si="1329"/>
        <v/>
      </c>
    </row>
    <row r="42561" spans="3:9" ht="15" customHeight="1">
      <c r="C42561" s="220" t="str">
        <f t="shared" si="1328"/>
        <v/>
      </c>
      <c r="I42561" s="218" t="str">
        <f t="shared" si="1329"/>
        <v/>
      </c>
    </row>
    <row r="42562" spans="3:9" ht="15" customHeight="1">
      <c r="C42562" s="220" t="str">
        <f t="shared" si="1328"/>
        <v/>
      </c>
      <c r="I42562" s="218" t="str">
        <f t="shared" si="1329"/>
        <v/>
      </c>
    </row>
    <row r="42563" spans="3:9" ht="15" customHeight="1">
      <c r="C42563" s="220" t="str">
        <f t="shared" si="1328"/>
        <v/>
      </c>
      <c r="I42563" s="218" t="str">
        <f t="shared" si="1329"/>
        <v/>
      </c>
    </row>
    <row r="42564" spans="3:9" ht="15" customHeight="1">
      <c r="C42564" s="220" t="str">
        <f t="shared" si="1328"/>
        <v/>
      </c>
      <c r="I42564" s="218" t="str">
        <f t="shared" si="1329"/>
        <v/>
      </c>
    </row>
    <row r="42565" spans="3:9" ht="15" customHeight="1">
      <c r="C42565" s="220" t="str">
        <f t="shared" si="1328"/>
        <v/>
      </c>
      <c r="I42565" s="218" t="str">
        <f t="shared" si="1329"/>
        <v/>
      </c>
    </row>
    <row r="42566" spans="3:9" ht="15" customHeight="1">
      <c r="C42566" s="220" t="str">
        <f t="shared" ref="C42566:C42629" si="1330">IF(B42566="","",MONTH(B42566))</f>
        <v/>
      </c>
      <c r="I42566" s="218" t="str">
        <f t="shared" ref="I42566:I42629" si="1331">IF(H42566="","",IF(E42566="","Não deixe campos em branco, a planilha resumo de custos e despesas necessita deles para funcionar",IF(F42566="","Não deixe campos em branco, a planilha resumo de custos e despesas necessita deles para funcionar",IF(G42566="","Não deixe campos em branco, a planilha resumo de custos e despesas necessita deles para funcionar",""))))</f>
        <v/>
      </c>
    </row>
    <row r="42567" spans="3:9" ht="15" customHeight="1">
      <c r="C42567" s="220" t="str">
        <f t="shared" si="1330"/>
        <v/>
      </c>
      <c r="I42567" s="218" t="str">
        <f t="shared" si="1331"/>
        <v/>
      </c>
    </row>
    <row r="42568" spans="3:9" ht="15" customHeight="1">
      <c r="C42568" s="220" t="str">
        <f t="shared" si="1330"/>
        <v/>
      </c>
      <c r="I42568" s="218" t="str">
        <f t="shared" si="1331"/>
        <v/>
      </c>
    </row>
    <row r="42569" spans="3:9" ht="15" customHeight="1">
      <c r="C42569" s="220" t="str">
        <f t="shared" si="1330"/>
        <v/>
      </c>
      <c r="I42569" s="218" t="str">
        <f t="shared" si="1331"/>
        <v/>
      </c>
    </row>
    <row r="42570" spans="3:9" ht="15" customHeight="1">
      <c r="C42570" s="220" t="str">
        <f t="shared" si="1330"/>
        <v/>
      </c>
      <c r="I42570" s="218" t="str">
        <f t="shared" si="1331"/>
        <v/>
      </c>
    </row>
    <row r="42571" spans="3:9" ht="15" customHeight="1">
      <c r="C42571" s="220" t="str">
        <f t="shared" si="1330"/>
        <v/>
      </c>
      <c r="I42571" s="218" t="str">
        <f t="shared" si="1331"/>
        <v/>
      </c>
    </row>
    <row r="42572" spans="3:9" ht="15" customHeight="1">
      <c r="C42572" s="220" t="str">
        <f t="shared" si="1330"/>
        <v/>
      </c>
      <c r="I42572" s="218" t="str">
        <f t="shared" si="1331"/>
        <v/>
      </c>
    </row>
    <row r="42573" spans="3:9" ht="15" customHeight="1">
      <c r="C42573" s="220" t="str">
        <f t="shared" si="1330"/>
        <v/>
      </c>
      <c r="I42573" s="218" t="str">
        <f t="shared" si="1331"/>
        <v/>
      </c>
    </row>
    <row r="42574" spans="3:9" ht="15" customHeight="1">
      <c r="C42574" s="220" t="str">
        <f t="shared" si="1330"/>
        <v/>
      </c>
      <c r="I42574" s="218" t="str">
        <f t="shared" si="1331"/>
        <v/>
      </c>
    </row>
    <row r="42575" spans="3:9" ht="15" customHeight="1">
      <c r="C42575" s="220" t="str">
        <f t="shared" si="1330"/>
        <v/>
      </c>
      <c r="I42575" s="218" t="str">
        <f t="shared" si="1331"/>
        <v/>
      </c>
    </row>
    <row r="42576" spans="3:9" ht="15" customHeight="1">
      <c r="C42576" s="220" t="str">
        <f t="shared" si="1330"/>
        <v/>
      </c>
      <c r="I42576" s="218" t="str">
        <f t="shared" si="1331"/>
        <v/>
      </c>
    </row>
    <row r="42577" spans="3:9" ht="15" customHeight="1">
      <c r="C42577" s="220" t="str">
        <f t="shared" si="1330"/>
        <v/>
      </c>
      <c r="I42577" s="218" t="str">
        <f t="shared" si="1331"/>
        <v/>
      </c>
    </row>
    <row r="42578" spans="3:9" ht="15" customHeight="1">
      <c r="C42578" s="220" t="str">
        <f t="shared" si="1330"/>
        <v/>
      </c>
      <c r="I42578" s="218" t="str">
        <f t="shared" si="1331"/>
        <v/>
      </c>
    </row>
    <row r="42579" spans="3:9" ht="15" customHeight="1">
      <c r="C42579" s="220" t="str">
        <f t="shared" si="1330"/>
        <v/>
      </c>
      <c r="I42579" s="218" t="str">
        <f t="shared" si="1331"/>
        <v/>
      </c>
    </row>
    <row r="42580" spans="3:9" ht="15" customHeight="1">
      <c r="C42580" s="220" t="str">
        <f t="shared" si="1330"/>
        <v/>
      </c>
      <c r="I42580" s="218" t="str">
        <f t="shared" si="1331"/>
        <v/>
      </c>
    </row>
    <row r="42581" spans="3:9" ht="15" customHeight="1">
      <c r="C42581" s="220" t="str">
        <f t="shared" si="1330"/>
        <v/>
      </c>
      <c r="I42581" s="218" t="str">
        <f t="shared" si="1331"/>
        <v/>
      </c>
    </row>
    <row r="42582" spans="3:9" ht="15" customHeight="1">
      <c r="C42582" s="220" t="str">
        <f t="shared" si="1330"/>
        <v/>
      </c>
      <c r="I42582" s="218" t="str">
        <f t="shared" si="1331"/>
        <v/>
      </c>
    </row>
    <row r="42583" spans="3:9" ht="15" customHeight="1">
      <c r="C42583" s="220" t="str">
        <f t="shared" si="1330"/>
        <v/>
      </c>
      <c r="I42583" s="218" t="str">
        <f t="shared" si="1331"/>
        <v/>
      </c>
    </row>
    <row r="42584" spans="3:9" ht="15" customHeight="1">
      <c r="C42584" s="220" t="str">
        <f t="shared" si="1330"/>
        <v/>
      </c>
      <c r="I42584" s="218" t="str">
        <f t="shared" si="1331"/>
        <v/>
      </c>
    </row>
    <row r="42585" spans="3:9" ht="15" customHeight="1">
      <c r="C42585" s="220" t="str">
        <f t="shared" si="1330"/>
        <v/>
      </c>
      <c r="I42585" s="218" t="str">
        <f t="shared" si="1331"/>
        <v/>
      </c>
    </row>
    <row r="42586" spans="3:9" ht="15" customHeight="1">
      <c r="C42586" s="220" t="str">
        <f t="shared" si="1330"/>
        <v/>
      </c>
      <c r="I42586" s="218" t="str">
        <f t="shared" si="1331"/>
        <v/>
      </c>
    </row>
    <row r="42587" spans="3:9" ht="15" customHeight="1">
      <c r="C42587" s="220" t="str">
        <f t="shared" si="1330"/>
        <v/>
      </c>
      <c r="I42587" s="218" t="str">
        <f t="shared" si="1331"/>
        <v/>
      </c>
    </row>
    <row r="42588" spans="3:9" ht="15" customHeight="1">
      <c r="C42588" s="220" t="str">
        <f t="shared" si="1330"/>
        <v/>
      </c>
      <c r="I42588" s="218" t="str">
        <f t="shared" si="1331"/>
        <v/>
      </c>
    </row>
    <row r="42589" spans="3:9" ht="15" customHeight="1">
      <c r="C42589" s="220" t="str">
        <f t="shared" si="1330"/>
        <v/>
      </c>
      <c r="I42589" s="218" t="str">
        <f t="shared" si="1331"/>
        <v/>
      </c>
    </row>
    <row r="42590" spans="3:9" ht="15" customHeight="1">
      <c r="C42590" s="220" t="str">
        <f t="shared" si="1330"/>
        <v/>
      </c>
      <c r="I42590" s="218" t="str">
        <f t="shared" si="1331"/>
        <v/>
      </c>
    </row>
    <row r="42591" spans="3:9" ht="15" customHeight="1">
      <c r="C42591" s="220" t="str">
        <f t="shared" si="1330"/>
        <v/>
      </c>
      <c r="I42591" s="218" t="str">
        <f t="shared" si="1331"/>
        <v/>
      </c>
    </row>
    <row r="42592" spans="3:9" ht="15" customHeight="1">
      <c r="C42592" s="220" t="str">
        <f t="shared" si="1330"/>
        <v/>
      </c>
      <c r="I42592" s="218" t="str">
        <f t="shared" si="1331"/>
        <v/>
      </c>
    </row>
    <row r="42593" spans="3:9" ht="15" customHeight="1">
      <c r="C42593" s="220" t="str">
        <f t="shared" si="1330"/>
        <v/>
      </c>
      <c r="I42593" s="218" t="str">
        <f t="shared" si="1331"/>
        <v/>
      </c>
    </row>
    <row r="42594" spans="3:9" ht="15" customHeight="1">
      <c r="C42594" s="220" t="str">
        <f t="shared" si="1330"/>
        <v/>
      </c>
      <c r="I42594" s="218" t="str">
        <f t="shared" si="1331"/>
        <v/>
      </c>
    </row>
    <row r="42595" spans="3:9" ht="15" customHeight="1">
      <c r="C42595" s="220" t="str">
        <f t="shared" si="1330"/>
        <v/>
      </c>
      <c r="I42595" s="218" t="str">
        <f t="shared" si="1331"/>
        <v/>
      </c>
    </row>
    <row r="42596" spans="3:9" ht="15" customHeight="1">
      <c r="C42596" s="220" t="str">
        <f t="shared" si="1330"/>
        <v/>
      </c>
      <c r="I42596" s="218" t="str">
        <f t="shared" si="1331"/>
        <v/>
      </c>
    </row>
    <row r="42597" spans="3:9" ht="15" customHeight="1">
      <c r="C42597" s="220" t="str">
        <f t="shared" si="1330"/>
        <v/>
      </c>
      <c r="I42597" s="218" t="str">
        <f t="shared" si="1331"/>
        <v/>
      </c>
    </row>
    <row r="42598" spans="3:9" ht="15" customHeight="1">
      <c r="C42598" s="220" t="str">
        <f t="shared" si="1330"/>
        <v/>
      </c>
      <c r="I42598" s="218" t="str">
        <f t="shared" si="1331"/>
        <v/>
      </c>
    </row>
    <row r="42599" spans="3:9" ht="15" customHeight="1">
      <c r="C42599" s="220" t="str">
        <f t="shared" si="1330"/>
        <v/>
      </c>
      <c r="I42599" s="218" t="str">
        <f t="shared" si="1331"/>
        <v/>
      </c>
    </row>
    <row r="42600" spans="3:9" ht="15" customHeight="1">
      <c r="C42600" s="220" t="str">
        <f t="shared" si="1330"/>
        <v/>
      </c>
      <c r="I42600" s="218" t="str">
        <f t="shared" si="1331"/>
        <v/>
      </c>
    </row>
    <row r="42601" spans="3:9" ht="15" customHeight="1">
      <c r="C42601" s="220" t="str">
        <f t="shared" si="1330"/>
        <v/>
      </c>
      <c r="I42601" s="218" t="str">
        <f t="shared" si="1331"/>
        <v/>
      </c>
    </row>
    <row r="42602" spans="3:9" ht="15" customHeight="1">
      <c r="C42602" s="220" t="str">
        <f t="shared" si="1330"/>
        <v/>
      </c>
      <c r="I42602" s="218" t="str">
        <f t="shared" si="1331"/>
        <v/>
      </c>
    </row>
    <row r="42603" spans="3:9" ht="15" customHeight="1">
      <c r="C42603" s="220" t="str">
        <f t="shared" si="1330"/>
        <v/>
      </c>
      <c r="I42603" s="218" t="str">
        <f t="shared" si="1331"/>
        <v/>
      </c>
    </row>
    <row r="42604" spans="3:9" ht="15" customHeight="1">
      <c r="C42604" s="220" t="str">
        <f t="shared" si="1330"/>
        <v/>
      </c>
      <c r="I42604" s="218" t="str">
        <f t="shared" si="1331"/>
        <v/>
      </c>
    </row>
    <row r="42605" spans="3:9" ht="15" customHeight="1">
      <c r="C42605" s="220" t="str">
        <f t="shared" si="1330"/>
        <v/>
      </c>
      <c r="I42605" s="218" t="str">
        <f t="shared" si="1331"/>
        <v/>
      </c>
    </row>
    <row r="42606" spans="3:9" ht="15" customHeight="1">
      <c r="C42606" s="220" t="str">
        <f t="shared" si="1330"/>
        <v/>
      </c>
      <c r="I42606" s="218" t="str">
        <f t="shared" si="1331"/>
        <v/>
      </c>
    </row>
    <row r="42607" spans="3:9" ht="15" customHeight="1">
      <c r="C42607" s="220" t="str">
        <f t="shared" si="1330"/>
        <v/>
      </c>
      <c r="I42607" s="218" t="str">
        <f t="shared" si="1331"/>
        <v/>
      </c>
    </row>
    <row r="42608" spans="3:9" ht="15" customHeight="1">
      <c r="C42608" s="220" t="str">
        <f t="shared" si="1330"/>
        <v/>
      </c>
      <c r="I42608" s="218" t="str">
        <f t="shared" si="1331"/>
        <v/>
      </c>
    </row>
    <row r="42609" spans="3:9" ht="15" customHeight="1">
      <c r="C42609" s="220" t="str">
        <f t="shared" si="1330"/>
        <v/>
      </c>
      <c r="I42609" s="218" t="str">
        <f t="shared" si="1331"/>
        <v/>
      </c>
    </row>
    <row r="42610" spans="3:9" ht="15" customHeight="1">
      <c r="C42610" s="220" t="str">
        <f t="shared" si="1330"/>
        <v/>
      </c>
      <c r="I42610" s="218" t="str">
        <f t="shared" si="1331"/>
        <v/>
      </c>
    </row>
    <row r="42611" spans="3:9" ht="15" customHeight="1">
      <c r="C42611" s="220" t="str">
        <f t="shared" si="1330"/>
        <v/>
      </c>
      <c r="I42611" s="218" t="str">
        <f t="shared" si="1331"/>
        <v/>
      </c>
    </row>
    <row r="42612" spans="3:9" ht="15" customHeight="1">
      <c r="C42612" s="220" t="str">
        <f t="shared" si="1330"/>
        <v/>
      </c>
      <c r="I42612" s="218" t="str">
        <f t="shared" si="1331"/>
        <v/>
      </c>
    </row>
    <row r="42613" spans="3:9" ht="15" customHeight="1">
      <c r="C42613" s="220" t="str">
        <f t="shared" si="1330"/>
        <v/>
      </c>
      <c r="I42613" s="218" t="str">
        <f t="shared" si="1331"/>
        <v/>
      </c>
    </row>
    <row r="42614" spans="3:9" ht="15" customHeight="1">
      <c r="C42614" s="220" t="str">
        <f t="shared" si="1330"/>
        <v/>
      </c>
      <c r="I42614" s="218" t="str">
        <f t="shared" si="1331"/>
        <v/>
      </c>
    </row>
    <row r="42615" spans="3:9" ht="15" customHeight="1">
      <c r="C42615" s="220" t="str">
        <f t="shared" si="1330"/>
        <v/>
      </c>
      <c r="I42615" s="218" t="str">
        <f t="shared" si="1331"/>
        <v/>
      </c>
    </row>
    <row r="42616" spans="3:9" ht="15" customHeight="1">
      <c r="C42616" s="220" t="str">
        <f t="shared" si="1330"/>
        <v/>
      </c>
      <c r="I42616" s="218" t="str">
        <f t="shared" si="1331"/>
        <v/>
      </c>
    </row>
    <row r="42617" spans="3:9" ht="15" customHeight="1">
      <c r="C42617" s="220" t="str">
        <f t="shared" si="1330"/>
        <v/>
      </c>
      <c r="I42617" s="218" t="str">
        <f t="shared" si="1331"/>
        <v/>
      </c>
    </row>
    <row r="42618" spans="3:9" ht="15" customHeight="1">
      <c r="C42618" s="220" t="str">
        <f t="shared" si="1330"/>
        <v/>
      </c>
      <c r="I42618" s="218" t="str">
        <f t="shared" si="1331"/>
        <v/>
      </c>
    </row>
    <row r="42619" spans="3:9" ht="15" customHeight="1">
      <c r="C42619" s="220" t="str">
        <f t="shared" si="1330"/>
        <v/>
      </c>
      <c r="I42619" s="218" t="str">
        <f t="shared" si="1331"/>
        <v/>
      </c>
    </row>
    <row r="42620" spans="3:9" ht="15" customHeight="1">
      <c r="C42620" s="220" t="str">
        <f t="shared" si="1330"/>
        <v/>
      </c>
      <c r="I42620" s="218" t="str">
        <f t="shared" si="1331"/>
        <v/>
      </c>
    </row>
    <row r="42621" spans="3:9" ht="15" customHeight="1">
      <c r="C42621" s="220" t="str">
        <f t="shared" si="1330"/>
        <v/>
      </c>
      <c r="I42621" s="218" t="str">
        <f t="shared" si="1331"/>
        <v/>
      </c>
    </row>
    <row r="42622" spans="3:9" ht="15" customHeight="1">
      <c r="C42622" s="220" t="str">
        <f t="shared" si="1330"/>
        <v/>
      </c>
      <c r="I42622" s="218" t="str">
        <f t="shared" si="1331"/>
        <v/>
      </c>
    </row>
    <row r="42623" spans="3:9" ht="15" customHeight="1">
      <c r="C42623" s="220" t="str">
        <f t="shared" si="1330"/>
        <v/>
      </c>
      <c r="I42623" s="218" t="str">
        <f t="shared" si="1331"/>
        <v/>
      </c>
    </row>
    <row r="42624" spans="3:9" ht="15" customHeight="1">
      <c r="C42624" s="220" t="str">
        <f t="shared" si="1330"/>
        <v/>
      </c>
      <c r="I42624" s="218" t="str">
        <f t="shared" si="1331"/>
        <v/>
      </c>
    </row>
    <row r="42625" spans="3:9" ht="15" customHeight="1">
      <c r="C42625" s="220" t="str">
        <f t="shared" si="1330"/>
        <v/>
      </c>
      <c r="I42625" s="218" t="str">
        <f t="shared" si="1331"/>
        <v/>
      </c>
    </row>
    <row r="42626" spans="3:9" ht="15" customHeight="1">
      <c r="C42626" s="220" t="str">
        <f t="shared" si="1330"/>
        <v/>
      </c>
      <c r="I42626" s="218" t="str">
        <f t="shared" si="1331"/>
        <v/>
      </c>
    </row>
    <row r="42627" spans="3:9" ht="15" customHeight="1">
      <c r="C42627" s="220" t="str">
        <f t="shared" si="1330"/>
        <v/>
      </c>
      <c r="I42627" s="218" t="str">
        <f t="shared" si="1331"/>
        <v/>
      </c>
    </row>
    <row r="42628" spans="3:9" ht="15" customHeight="1">
      <c r="C42628" s="220" t="str">
        <f t="shared" si="1330"/>
        <v/>
      </c>
      <c r="I42628" s="218" t="str">
        <f t="shared" si="1331"/>
        <v/>
      </c>
    </row>
    <row r="42629" spans="3:9" ht="15" customHeight="1">
      <c r="C42629" s="220" t="str">
        <f t="shared" si="1330"/>
        <v/>
      </c>
      <c r="I42629" s="218" t="str">
        <f t="shared" si="1331"/>
        <v/>
      </c>
    </row>
    <row r="42630" spans="3:9" ht="15" customHeight="1">
      <c r="C42630" s="220" t="str">
        <f t="shared" ref="C42630:C42693" si="1332">IF(B42630="","",MONTH(B42630))</f>
        <v/>
      </c>
      <c r="I42630" s="218" t="str">
        <f t="shared" ref="I42630:I42693" si="1333">IF(H42630="","",IF(E42630="","Não deixe campos em branco, a planilha resumo de custos e despesas necessita deles para funcionar",IF(F42630="","Não deixe campos em branco, a planilha resumo de custos e despesas necessita deles para funcionar",IF(G42630="","Não deixe campos em branco, a planilha resumo de custos e despesas necessita deles para funcionar",""))))</f>
        <v/>
      </c>
    </row>
    <row r="42631" spans="3:9" ht="15" customHeight="1">
      <c r="C42631" s="220" t="str">
        <f t="shared" si="1332"/>
        <v/>
      </c>
      <c r="I42631" s="218" t="str">
        <f t="shared" si="1333"/>
        <v/>
      </c>
    </row>
    <row r="42632" spans="3:9" ht="15" customHeight="1">
      <c r="C42632" s="220" t="str">
        <f t="shared" si="1332"/>
        <v/>
      </c>
      <c r="I42632" s="218" t="str">
        <f t="shared" si="1333"/>
        <v/>
      </c>
    </row>
    <row r="42633" spans="3:9" ht="15" customHeight="1">
      <c r="C42633" s="220" t="str">
        <f t="shared" si="1332"/>
        <v/>
      </c>
      <c r="I42633" s="218" t="str">
        <f t="shared" si="1333"/>
        <v/>
      </c>
    </row>
    <row r="42634" spans="3:9" ht="15" customHeight="1">
      <c r="C42634" s="220" t="str">
        <f t="shared" si="1332"/>
        <v/>
      </c>
      <c r="I42634" s="218" t="str">
        <f t="shared" si="1333"/>
        <v/>
      </c>
    </row>
    <row r="42635" spans="3:9" ht="15" customHeight="1">
      <c r="C42635" s="220" t="str">
        <f t="shared" si="1332"/>
        <v/>
      </c>
      <c r="I42635" s="218" t="str">
        <f t="shared" si="1333"/>
        <v/>
      </c>
    </row>
    <row r="42636" spans="3:9" ht="15" customHeight="1">
      <c r="C42636" s="220" t="str">
        <f t="shared" si="1332"/>
        <v/>
      </c>
      <c r="I42636" s="218" t="str">
        <f t="shared" si="1333"/>
        <v/>
      </c>
    </row>
    <row r="42637" spans="3:9" ht="15" customHeight="1">
      <c r="C42637" s="220" t="str">
        <f t="shared" si="1332"/>
        <v/>
      </c>
      <c r="I42637" s="218" t="str">
        <f t="shared" si="1333"/>
        <v/>
      </c>
    </row>
    <row r="42638" spans="3:9" ht="15" customHeight="1">
      <c r="C42638" s="220" t="str">
        <f t="shared" si="1332"/>
        <v/>
      </c>
      <c r="I42638" s="218" t="str">
        <f t="shared" si="1333"/>
        <v/>
      </c>
    </row>
    <row r="42639" spans="3:9" ht="15" customHeight="1">
      <c r="C42639" s="220" t="str">
        <f t="shared" si="1332"/>
        <v/>
      </c>
      <c r="I42639" s="218" t="str">
        <f t="shared" si="1333"/>
        <v/>
      </c>
    </row>
    <row r="42640" spans="3:9" ht="15" customHeight="1">
      <c r="C42640" s="220" t="str">
        <f t="shared" si="1332"/>
        <v/>
      </c>
      <c r="I42640" s="218" t="str">
        <f t="shared" si="1333"/>
        <v/>
      </c>
    </row>
    <row r="42641" spans="3:9" ht="15" customHeight="1">
      <c r="C42641" s="220" t="str">
        <f t="shared" si="1332"/>
        <v/>
      </c>
      <c r="I42641" s="218" t="str">
        <f t="shared" si="1333"/>
        <v/>
      </c>
    </row>
    <row r="42642" spans="3:9" ht="15" customHeight="1">
      <c r="C42642" s="220" t="str">
        <f t="shared" si="1332"/>
        <v/>
      </c>
      <c r="I42642" s="218" t="str">
        <f t="shared" si="1333"/>
        <v/>
      </c>
    </row>
    <row r="42643" spans="3:9" ht="15" customHeight="1">
      <c r="C42643" s="220" t="str">
        <f t="shared" si="1332"/>
        <v/>
      </c>
      <c r="I42643" s="218" t="str">
        <f t="shared" si="1333"/>
        <v/>
      </c>
    </row>
    <row r="42644" spans="3:9" ht="15" customHeight="1">
      <c r="C42644" s="220" t="str">
        <f t="shared" si="1332"/>
        <v/>
      </c>
      <c r="I42644" s="218" t="str">
        <f t="shared" si="1333"/>
        <v/>
      </c>
    </row>
    <row r="42645" spans="3:9" ht="15" customHeight="1">
      <c r="C42645" s="220" t="str">
        <f t="shared" si="1332"/>
        <v/>
      </c>
      <c r="I42645" s="218" t="str">
        <f t="shared" si="1333"/>
        <v/>
      </c>
    </row>
    <row r="42646" spans="3:9" ht="15" customHeight="1">
      <c r="C42646" s="220" t="str">
        <f t="shared" si="1332"/>
        <v/>
      </c>
      <c r="I42646" s="218" t="str">
        <f t="shared" si="1333"/>
        <v/>
      </c>
    </row>
    <row r="42647" spans="3:9" ht="15" customHeight="1">
      <c r="C42647" s="220" t="str">
        <f t="shared" si="1332"/>
        <v/>
      </c>
      <c r="I42647" s="218" t="str">
        <f t="shared" si="1333"/>
        <v/>
      </c>
    </row>
    <row r="42648" spans="3:9" ht="15" customHeight="1">
      <c r="C42648" s="220" t="str">
        <f t="shared" si="1332"/>
        <v/>
      </c>
      <c r="I42648" s="218" t="str">
        <f t="shared" si="1333"/>
        <v/>
      </c>
    </row>
    <row r="42649" spans="3:9" ht="15" customHeight="1">
      <c r="C42649" s="220" t="str">
        <f t="shared" si="1332"/>
        <v/>
      </c>
      <c r="I42649" s="218" t="str">
        <f t="shared" si="1333"/>
        <v/>
      </c>
    </row>
    <row r="42650" spans="3:9" ht="15" customHeight="1">
      <c r="C42650" s="220" t="str">
        <f t="shared" si="1332"/>
        <v/>
      </c>
      <c r="I42650" s="218" t="str">
        <f t="shared" si="1333"/>
        <v/>
      </c>
    </row>
    <row r="42651" spans="3:9" ht="15" customHeight="1">
      <c r="C42651" s="220" t="str">
        <f t="shared" si="1332"/>
        <v/>
      </c>
      <c r="I42651" s="218" t="str">
        <f t="shared" si="1333"/>
        <v/>
      </c>
    </row>
    <row r="42652" spans="3:9" ht="15" customHeight="1">
      <c r="C42652" s="220" t="str">
        <f t="shared" si="1332"/>
        <v/>
      </c>
      <c r="I42652" s="218" t="str">
        <f t="shared" si="1333"/>
        <v/>
      </c>
    </row>
    <row r="42653" spans="3:9" ht="15" customHeight="1">
      <c r="C42653" s="220" t="str">
        <f t="shared" si="1332"/>
        <v/>
      </c>
      <c r="I42653" s="218" t="str">
        <f t="shared" si="1333"/>
        <v/>
      </c>
    </row>
    <row r="42654" spans="3:9" ht="15" customHeight="1">
      <c r="C42654" s="220" t="str">
        <f t="shared" si="1332"/>
        <v/>
      </c>
      <c r="I42654" s="218" t="str">
        <f t="shared" si="1333"/>
        <v/>
      </c>
    </row>
    <row r="42655" spans="3:9" ht="15" customHeight="1">
      <c r="C42655" s="220" t="str">
        <f t="shared" si="1332"/>
        <v/>
      </c>
      <c r="I42655" s="218" t="str">
        <f t="shared" si="1333"/>
        <v/>
      </c>
    </row>
    <row r="42656" spans="3:9" ht="15" customHeight="1">
      <c r="C42656" s="220" t="str">
        <f t="shared" si="1332"/>
        <v/>
      </c>
      <c r="I42656" s="218" t="str">
        <f t="shared" si="1333"/>
        <v/>
      </c>
    </row>
    <row r="42657" spans="3:9" ht="15" customHeight="1">
      <c r="C42657" s="220" t="str">
        <f t="shared" si="1332"/>
        <v/>
      </c>
      <c r="I42657" s="218" t="str">
        <f t="shared" si="1333"/>
        <v/>
      </c>
    </row>
    <row r="42658" spans="3:9" ht="15" customHeight="1">
      <c r="C42658" s="220" t="str">
        <f t="shared" si="1332"/>
        <v/>
      </c>
      <c r="I42658" s="218" t="str">
        <f t="shared" si="1333"/>
        <v/>
      </c>
    </row>
    <row r="42659" spans="3:9" ht="15" customHeight="1">
      <c r="C42659" s="220" t="str">
        <f t="shared" si="1332"/>
        <v/>
      </c>
      <c r="I42659" s="218" t="str">
        <f t="shared" si="1333"/>
        <v/>
      </c>
    </row>
    <row r="42660" spans="3:9" ht="15" customHeight="1">
      <c r="C42660" s="220" t="str">
        <f t="shared" si="1332"/>
        <v/>
      </c>
      <c r="I42660" s="218" t="str">
        <f t="shared" si="1333"/>
        <v/>
      </c>
    </row>
    <row r="42661" spans="3:9" ht="15" customHeight="1">
      <c r="C42661" s="220" t="str">
        <f t="shared" si="1332"/>
        <v/>
      </c>
      <c r="I42661" s="218" t="str">
        <f t="shared" si="1333"/>
        <v/>
      </c>
    </row>
    <row r="42662" spans="3:9" ht="15" customHeight="1">
      <c r="C42662" s="220" t="str">
        <f t="shared" si="1332"/>
        <v/>
      </c>
      <c r="I42662" s="218" t="str">
        <f t="shared" si="1333"/>
        <v/>
      </c>
    </row>
    <row r="42663" spans="3:9" ht="15" customHeight="1">
      <c r="C42663" s="220" t="str">
        <f t="shared" si="1332"/>
        <v/>
      </c>
      <c r="I42663" s="218" t="str">
        <f t="shared" si="1333"/>
        <v/>
      </c>
    </row>
    <row r="42664" spans="3:9" ht="15" customHeight="1">
      <c r="C42664" s="220" t="str">
        <f t="shared" si="1332"/>
        <v/>
      </c>
      <c r="I42664" s="218" t="str">
        <f t="shared" si="1333"/>
        <v/>
      </c>
    </row>
    <row r="42665" spans="3:9" ht="15" customHeight="1">
      <c r="C42665" s="220" t="str">
        <f t="shared" si="1332"/>
        <v/>
      </c>
      <c r="I42665" s="218" t="str">
        <f t="shared" si="1333"/>
        <v/>
      </c>
    </row>
    <row r="42666" spans="3:9" ht="15" customHeight="1">
      <c r="C42666" s="220" t="str">
        <f t="shared" si="1332"/>
        <v/>
      </c>
      <c r="I42666" s="218" t="str">
        <f t="shared" si="1333"/>
        <v/>
      </c>
    </row>
    <row r="42667" spans="3:9" ht="15" customHeight="1">
      <c r="C42667" s="220" t="str">
        <f t="shared" si="1332"/>
        <v/>
      </c>
      <c r="I42667" s="218" t="str">
        <f t="shared" si="1333"/>
        <v/>
      </c>
    </row>
    <row r="42668" spans="3:9" ht="15" customHeight="1">
      <c r="C42668" s="220" t="str">
        <f t="shared" si="1332"/>
        <v/>
      </c>
      <c r="I42668" s="218" t="str">
        <f t="shared" si="1333"/>
        <v/>
      </c>
    </row>
    <row r="42669" spans="3:9" ht="15" customHeight="1">
      <c r="C42669" s="220" t="str">
        <f t="shared" si="1332"/>
        <v/>
      </c>
      <c r="I42669" s="218" t="str">
        <f t="shared" si="1333"/>
        <v/>
      </c>
    </row>
    <row r="42670" spans="3:9" ht="15" customHeight="1">
      <c r="C42670" s="220" t="str">
        <f t="shared" si="1332"/>
        <v/>
      </c>
      <c r="I42670" s="218" t="str">
        <f t="shared" si="1333"/>
        <v/>
      </c>
    </row>
    <row r="42671" spans="3:9" ht="15" customHeight="1">
      <c r="C42671" s="220" t="str">
        <f t="shared" si="1332"/>
        <v/>
      </c>
      <c r="I42671" s="218" t="str">
        <f t="shared" si="1333"/>
        <v/>
      </c>
    </row>
    <row r="42672" spans="3:9" ht="15" customHeight="1">
      <c r="C42672" s="220" t="str">
        <f t="shared" si="1332"/>
        <v/>
      </c>
      <c r="I42672" s="218" t="str">
        <f t="shared" si="1333"/>
        <v/>
      </c>
    </row>
    <row r="42673" spans="3:9" ht="15" customHeight="1">
      <c r="C42673" s="220" t="str">
        <f t="shared" si="1332"/>
        <v/>
      </c>
      <c r="I42673" s="218" t="str">
        <f t="shared" si="1333"/>
        <v/>
      </c>
    </row>
    <row r="42674" spans="3:9" ht="15" customHeight="1">
      <c r="C42674" s="220" t="str">
        <f t="shared" si="1332"/>
        <v/>
      </c>
      <c r="I42674" s="218" t="str">
        <f t="shared" si="1333"/>
        <v/>
      </c>
    </row>
    <row r="42675" spans="3:9" ht="15" customHeight="1">
      <c r="C42675" s="220" t="str">
        <f t="shared" si="1332"/>
        <v/>
      </c>
      <c r="I42675" s="218" t="str">
        <f t="shared" si="1333"/>
        <v/>
      </c>
    </row>
    <row r="42676" spans="3:9" ht="15" customHeight="1">
      <c r="C42676" s="220" t="str">
        <f t="shared" si="1332"/>
        <v/>
      </c>
      <c r="I42676" s="218" t="str">
        <f t="shared" si="1333"/>
        <v/>
      </c>
    </row>
    <row r="42677" spans="3:9" ht="15" customHeight="1">
      <c r="C42677" s="220" t="str">
        <f t="shared" si="1332"/>
        <v/>
      </c>
      <c r="I42677" s="218" t="str">
        <f t="shared" si="1333"/>
        <v/>
      </c>
    </row>
    <row r="42678" spans="3:9" ht="15" customHeight="1">
      <c r="C42678" s="220" t="str">
        <f t="shared" si="1332"/>
        <v/>
      </c>
      <c r="I42678" s="218" t="str">
        <f t="shared" si="1333"/>
        <v/>
      </c>
    </row>
    <row r="42679" spans="3:9" ht="15" customHeight="1">
      <c r="C42679" s="220" t="str">
        <f t="shared" si="1332"/>
        <v/>
      </c>
      <c r="I42679" s="218" t="str">
        <f t="shared" si="1333"/>
        <v/>
      </c>
    </row>
    <row r="42680" spans="3:9" ht="15" customHeight="1">
      <c r="C42680" s="220" t="str">
        <f t="shared" si="1332"/>
        <v/>
      </c>
      <c r="I42680" s="218" t="str">
        <f t="shared" si="1333"/>
        <v/>
      </c>
    </row>
    <row r="42681" spans="3:9" ht="15" customHeight="1">
      <c r="C42681" s="220" t="str">
        <f t="shared" si="1332"/>
        <v/>
      </c>
      <c r="I42681" s="218" t="str">
        <f t="shared" si="1333"/>
        <v/>
      </c>
    </row>
    <row r="42682" spans="3:9" ht="15" customHeight="1">
      <c r="C42682" s="220" t="str">
        <f t="shared" si="1332"/>
        <v/>
      </c>
      <c r="I42682" s="218" t="str">
        <f t="shared" si="1333"/>
        <v/>
      </c>
    </row>
    <row r="42683" spans="3:9" ht="15" customHeight="1">
      <c r="C42683" s="220" t="str">
        <f t="shared" si="1332"/>
        <v/>
      </c>
      <c r="I42683" s="218" t="str">
        <f t="shared" si="1333"/>
        <v/>
      </c>
    </row>
    <row r="42684" spans="3:9" ht="15" customHeight="1">
      <c r="C42684" s="220" t="str">
        <f t="shared" si="1332"/>
        <v/>
      </c>
      <c r="I42684" s="218" t="str">
        <f t="shared" si="1333"/>
        <v/>
      </c>
    </row>
    <row r="42685" spans="3:9" ht="15" customHeight="1">
      <c r="C42685" s="220" t="str">
        <f t="shared" si="1332"/>
        <v/>
      </c>
      <c r="I42685" s="218" t="str">
        <f t="shared" si="1333"/>
        <v/>
      </c>
    </row>
    <row r="42686" spans="3:9" ht="15" customHeight="1">
      <c r="C42686" s="220" t="str">
        <f t="shared" si="1332"/>
        <v/>
      </c>
      <c r="I42686" s="218" t="str">
        <f t="shared" si="1333"/>
        <v/>
      </c>
    </row>
    <row r="42687" spans="3:9" ht="15" customHeight="1">
      <c r="C42687" s="220" t="str">
        <f t="shared" si="1332"/>
        <v/>
      </c>
      <c r="I42687" s="218" t="str">
        <f t="shared" si="1333"/>
        <v/>
      </c>
    </row>
    <row r="42688" spans="3:9" ht="15" customHeight="1">
      <c r="C42688" s="220" t="str">
        <f t="shared" si="1332"/>
        <v/>
      </c>
      <c r="I42688" s="218" t="str">
        <f t="shared" si="1333"/>
        <v/>
      </c>
    </row>
    <row r="42689" spans="3:9" ht="15" customHeight="1">
      <c r="C42689" s="220" t="str">
        <f t="shared" si="1332"/>
        <v/>
      </c>
      <c r="I42689" s="218" t="str">
        <f t="shared" si="1333"/>
        <v/>
      </c>
    </row>
    <row r="42690" spans="3:9" ht="15" customHeight="1">
      <c r="C42690" s="220" t="str">
        <f t="shared" si="1332"/>
        <v/>
      </c>
      <c r="I42690" s="218" t="str">
        <f t="shared" si="1333"/>
        <v/>
      </c>
    </row>
    <row r="42691" spans="3:9" ht="15" customHeight="1">
      <c r="C42691" s="220" t="str">
        <f t="shared" si="1332"/>
        <v/>
      </c>
      <c r="I42691" s="218" t="str">
        <f t="shared" si="1333"/>
        <v/>
      </c>
    </row>
    <row r="42692" spans="3:9" ht="15" customHeight="1">
      <c r="C42692" s="220" t="str">
        <f t="shared" si="1332"/>
        <v/>
      </c>
      <c r="I42692" s="218" t="str">
        <f t="shared" si="1333"/>
        <v/>
      </c>
    </row>
    <row r="42693" spans="3:9" ht="15" customHeight="1">
      <c r="C42693" s="220" t="str">
        <f t="shared" si="1332"/>
        <v/>
      </c>
      <c r="I42693" s="218" t="str">
        <f t="shared" si="1333"/>
        <v/>
      </c>
    </row>
    <row r="42694" spans="3:9" ht="15" customHeight="1">
      <c r="C42694" s="220" t="str">
        <f t="shared" ref="C42694:C42757" si="1334">IF(B42694="","",MONTH(B42694))</f>
        <v/>
      </c>
      <c r="I42694" s="218" t="str">
        <f t="shared" ref="I42694:I42757" si="1335">IF(H42694="","",IF(E42694="","Não deixe campos em branco, a planilha resumo de custos e despesas necessita deles para funcionar",IF(F42694="","Não deixe campos em branco, a planilha resumo de custos e despesas necessita deles para funcionar",IF(G42694="","Não deixe campos em branco, a planilha resumo de custos e despesas necessita deles para funcionar",""))))</f>
        <v/>
      </c>
    </row>
    <row r="42695" spans="3:9" ht="15" customHeight="1">
      <c r="C42695" s="220" t="str">
        <f t="shared" si="1334"/>
        <v/>
      </c>
      <c r="I42695" s="218" t="str">
        <f t="shared" si="1335"/>
        <v/>
      </c>
    </row>
    <row r="42696" spans="3:9" ht="15" customHeight="1">
      <c r="C42696" s="220" t="str">
        <f t="shared" si="1334"/>
        <v/>
      </c>
      <c r="I42696" s="218" t="str">
        <f t="shared" si="1335"/>
        <v/>
      </c>
    </row>
    <row r="42697" spans="3:9" ht="15" customHeight="1">
      <c r="C42697" s="220" t="str">
        <f t="shared" si="1334"/>
        <v/>
      </c>
      <c r="I42697" s="218" t="str">
        <f t="shared" si="1335"/>
        <v/>
      </c>
    </row>
    <row r="42698" spans="3:9" ht="15" customHeight="1">
      <c r="C42698" s="220" t="str">
        <f t="shared" si="1334"/>
        <v/>
      </c>
      <c r="I42698" s="218" t="str">
        <f t="shared" si="1335"/>
        <v/>
      </c>
    </row>
    <row r="42699" spans="3:9" ht="15" customHeight="1">
      <c r="C42699" s="220" t="str">
        <f t="shared" si="1334"/>
        <v/>
      </c>
      <c r="I42699" s="218" t="str">
        <f t="shared" si="1335"/>
        <v/>
      </c>
    </row>
    <row r="42700" spans="3:9" ht="15" customHeight="1">
      <c r="C42700" s="220" t="str">
        <f t="shared" si="1334"/>
        <v/>
      </c>
      <c r="I42700" s="218" t="str">
        <f t="shared" si="1335"/>
        <v/>
      </c>
    </row>
    <row r="42701" spans="3:9" ht="15" customHeight="1">
      <c r="C42701" s="220" t="str">
        <f t="shared" si="1334"/>
        <v/>
      </c>
      <c r="I42701" s="218" t="str">
        <f t="shared" si="1335"/>
        <v/>
      </c>
    </row>
    <row r="42702" spans="3:9" ht="15" customHeight="1">
      <c r="C42702" s="220" t="str">
        <f t="shared" si="1334"/>
        <v/>
      </c>
      <c r="I42702" s="218" t="str">
        <f t="shared" si="1335"/>
        <v/>
      </c>
    </row>
    <row r="42703" spans="3:9" ht="15" customHeight="1">
      <c r="C42703" s="220" t="str">
        <f t="shared" si="1334"/>
        <v/>
      </c>
      <c r="I42703" s="218" t="str">
        <f t="shared" si="1335"/>
        <v/>
      </c>
    </row>
    <row r="42704" spans="3:9" ht="15" customHeight="1">
      <c r="C42704" s="220" t="str">
        <f t="shared" si="1334"/>
        <v/>
      </c>
      <c r="I42704" s="218" t="str">
        <f t="shared" si="1335"/>
        <v/>
      </c>
    </row>
    <row r="42705" spans="3:9" ht="15" customHeight="1">
      <c r="C42705" s="220" t="str">
        <f t="shared" si="1334"/>
        <v/>
      </c>
      <c r="I42705" s="218" t="str">
        <f t="shared" si="1335"/>
        <v/>
      </c>
    </row>
    <row r="42706" spans="3:9" ht="15" customHeight="1">
      <c r="C42706" s="220" t="str">
        <f t="shared" si="1334"/>
        <v/>
      </c>
      <c r="I42706" s="218" t="str">
        <f t="shared" si="1335"/>
        <v/>
      </c>
    </row>
    <row r="42707" spans="3:9" ht="15" customHeight="1">
      <c r="C42707" s="220" t="str">
        <f t="shared" si="1334"/>
        <v/>
      </c>
      <c r="I42707" s="218" t="str">
        <f t="shared" si="1335"/>
        <v/>
      </c>
    </row>
    <row r="42708" spans="3:9" ht="15" customHeight="1">
      <c r="C42708" s="220" t="str">
        <f t="shared" si="1334"/>
        <v/>
      </c>
      <c r="I42708" s="218" t="str">
        <f t="shared" si="1335"/>
        <v/>
      </c>
    </row>
    <row r="42709" spans="3:9" ht="15" customHeight="1">
      <c r="C42709" s="220" t="str">
        <f t="shared" si="1334"/>
        <v/>
      </c>
      <c r="I42709" s="218" t="str">
        <f t="shared" si="1335"/>
        <v/>
      </c>
    </row>
    <row r="42710" spans="3:9" ht="15" customHeight="1">
      <c r="C42710" s="220" t="str">
        <f t="shared" si="1334"/>
        <v/>
      </c>
      <c r="I42710" s="218" t="str">
        <f t="shared" si="1335"/>
        <v/>
      </c>
    </row>
    <row r="42711" spans="3:9" ht="15" customHeight="1">
      <c r="C42711" s="220" t="str">
        <f t="shared" si="1334"/>
        <v/>
      </c>
      <c r="I42711" s="218" t="str">
        <f t="shared" si="1335"/>
        <v/>
      </c>
    </row>
    <row r="42712" spans="3:9" ht="15" customHeight="1">
      <c r="C42712" s="220" t="str">
        <f t="shared" si="1334"/>
        <v/>
      </c>
      <c r="I42712" s="218" t="str">
        <f t="shared" si="1335"/>
        <v/>
      </c>
    </row>
    <row r="42713" spans="3:9" ht="15" customHeight="1">
      <c r="C42713" s="220" t="str">
        <f t="shared" si="1334"/>
        <v/>
      </c>
      <c r="I42713" s="218" t="str">
        <f t="shared" si="1335"/>
        <v/>
      </c>
    </row>
    <row r="42714" spans="3:9" ht="15" customHeight="1">
      <c r="C42714" s="220" t="str">
        <f t="shared" si="1334"/>
        <v/>
      </c>
      <c r="I42714" s="218" t="str">
        <f t="shared" si="1335"/>
        <v/>
      </c>
    </row>
    <row r="42715" spans="3:9" ht="15" customHeight="1">
      <c r="C42715" s="220" t="str">
        <f t="shared" si="1334"/>
        <v/>
      </c>
      <c r="I42715" s="218" t="str">
        <f t="shared" si="1335"/>
        <v/>
      </c>
    </row>
    <row r="42716" spans="3:9" ht="15" customHeight="1">
      <c r="C42716" s="220" t="str">
        <f t="shared" si="1334"/>
        <v/>
      </c>
      <c r="I42716" s="218" t="str">
        <f t="shared" si="1335"/>
        <v/>
      </c>
    </row>
    <row r="42717" spans="3:9" ht="15" customHeight="1">
      <c r="C42717" s="220" t="str">
        <f t="shared" si="1334"/>
        <v/>
      </c>
      <c r="I42717" s="218" t="str">
        <f t="shared" si="1335"/>
        <v/>
      </c>
    </row>
    <row r="42718" spans="3:9" ht="15" customHeight="1">
      <c r="C42718" s="220" t="str">
        <f t="shared" si="1334"/>
        <v/>
      </c>
      <c r="I42718" s="218" t="str">
        <f t="shared" si="1335"/>
        <v/>
      </c>
    </row>
    <row r="42719" spans="3:9" ht="15" customHeight="1">
      <c r="C42719" s="220" t="str">
        <f t="shared" si="1334"/>
        <v/>
      </c>
      <c r="I42719" s="218" t="str">
        <f t="shared" si="1335"/>
        <v/>
      </c>
    </row>
    <row r="42720" spans="3:9" ht="15" customHeight="1">
      <c r="C42720" s="220" t="str">
        <f t="shared" si="1334"/>
        <v/>
      </c>
      <c r="I42720" s="218" t="str">
        <f t="shared" si="1335"/>
        <v/>
      </c>
    </row>
    <row r="42721" spans="3:9" ht="15" customHeight="1">
      <c r="C42721" s="220" t="str">
        <f t="shared" si="1334"/>
        <v/>
      </c>
      <c r="I42721" s="218" t="str">
        <f t="shared" si="1335"/>
        <v/>
      </c>
    </row>
    <row r="42722" spans="3:9" ht="15" customHeight="1">
      <c r="C42722" s="220" t="str">
        <f t="shared" si="1334"/>
        <v/>
      </c>
      <c r="I42722" s="218" t="str">
        <f t="shared" si="1335"/>
        <v/>
      </c>
    </row>
    <row r="42723" spans="3:9" ht="15" customHeight="1">
      <c r="C42723" s="220" t="str">
        <f t="shared" si="1334"/>
        <v/>
      </c>
      <c r="I42723" s="218" t="str">
        <f t="shared" si="1335"/>
        <v/>
      </c>
    </row>
    <row r="42724" spans="3:9" ht="15" customHeight="1">
      <c r="C42724" s="220" t="str">
        <f t="shared" si="1334"/>
        <v/>
      </c>
      <c r="I42724" s="218" t="str">
        <f t="shared" si="1335"/>
        <v/>
      </c>
    </row>
    <row r="42725" spans="3:9" ht="15" customHeight="1">
      <c r="C42725" s="220" t="str">
        <f t="shared" si="1334"/>
        <v/>
      </c>
      <c r="I42725" s="218" t="str">
        <f t="shared" si="1335"/>
        <v/>
      </c>
    </row>
    <row r="42726" spans="3:9" ht="15" customHeight="1">
      <c r="C42726" s="220" t="str">
        <f t="shared" si="1334"/>
        <v/>
      </c>
      <c r="I42726" s="218" t="str">
        <f t="shared" si="1335"/>
        <v/>
      </c>
    </row>
    <row r="42727" spans="3:9" ht="15" customHeight="1">
      <c r="C42727" s="220" t="str">
        <f t="shared" si="1334"/>
        <v/>
      </c>
      <c r="I42727" s="218" t="str">
        <f t="shared" si="1335"/>
        <v/>
      </c>
    </row>
    <row r="42728" spans="3:9" ht="15" customHeight="1">
      <c r="C42728" s="220" t="str">
        <f t="shared" si="1334"/>
        <v/>
      </c>
      <c r="I42728" s="218" t="str">
        <f t="shared" si="1335"/>
        <v/>
      </c>
    </row>
    <row r="42729" spans="3:9" ht="15" customHeight="1">
      <c r="C42729" s="220" t="str">
        <f t="shared" si="1334"/>
        <v/>
      </c>
      <c r="I42729" s="218" t="str">
        <f t="shared" si="1335"/>
        <v/>
      </c>
    </row>
    <row r="42730" spans="3:9" ht="15" customHeight="1">
      <c r="C42730" s="220" t="str">
        <f t="shared" si="1334"/>
        <v/>
      </c>
      <c r="I42730" s="218" t="str">
        <f t="shared" si="1335"/>
        <v/>
      </c>
    </row>
    <row r="42731" spans="3:9" ht="15" customHeight="1">
      <c r="C42731" s="220" t="str">
        <f t="shared" si="1334"/>
        <v/>
      </c>
      <c r="I42731" s="218" t="str">
        <f t="shared" si="1335"/>
        <v/>
      </c>
    </row>
    <row r="42732" spans="3:9" ht="15" customHeight="1">
      <c r="C42732" s="220" t="str">
        <f t="shared" si="1334"/>
        <v/>
      </c>
      <c r="I42732" s="218" t="str">
        <f t="shared" si="1335"/>
        <v/>
      </c>
    </row>
    <row r="42733" spans="3:9" ht="15" customHeight="1">
      <c r="C42733" s="220" t="str">
        <f t="shared" si="1334"/>
        <v/>
      </c>
      <c r="I42733" s="218" t="str">
        <f t="shared" si="1335"/>
        <v/>
      </c>
    </row>
    <row r="42734" spans="3:9" ht="15" customHeight="1">
      <c r="C42734" s="220" t="str">
        <f t="shared" si="1334"/>
        <v/>
      </c>
      <c r="I42734" s="218" t="str">
        <f t="shared" si="1335"/>
        <v/>
      </c>
    </row>
    <row r="42735" spans="3:9" ht="15" customHeight="1">
      <c r="C42735" s="220" t="str">
        <f t="shared" si="1334"/>
        <v/>
      </c>
      <c r="I42735" s="218" t="str">
        <f t="shared" si="1335"/>
        <v/>
      </c>
    </row>
    <row r="42736" spans="3:9" ht="15" customHeight="1">
      <c r="C42736" s="220" t="str">
        <f t="shared" si="1334"/>
        <v/>
      </c>
      <c r="I42736" s="218" t="str">
        <f t="shared" si="1335"/>
        <v/>
      </c>
    </row>
    <row r="42737" spans="3:9" ht="15" customHeight="1">
      <c r="C42737" s="220" t="str">
        <f t="shared" si="1334"/>
        <v/>
      </c>
      <c r="I42737" s="218" t="str">
        <f t="shared" si="1335"/>
        <v/>
      </c>
    </row>
    <row r="42738" spans="3:9" ht="15" customHeight="1">
      <c r="C42738" s="220" t="str">
        <f t="shared" si="1334"/>
        <v/>
      </c>
      <c r="I42738" s="218" t="str">
        <f t="shared" si="1335"/>
        <v/>
      </c>
    </row>
    <row r="42739" spans="3:9" ht="15" customHeight="1">
      <c r="C42739" s="220" t="str">
        <f t="shared" si="1334"/>
        <v/>
      </c>
      <c r="I42739" s="218" t="str">
        <f t="shared" si="1335"/>
        <v/>
      </c>
    </row>
    <row r="42740" spans="3:9" ht="15" customHeight="1">
      <c r="C42740" s="220" t="str">
        <f t="shared" si="1334"/>
        <v/>
      </c>
      <c r="I42740" s="218" t="str">
        <f t="shared" si="1335"/>
        <v/>
      </c>
    </row>
    <row r="42741" spans="3:9" ht="15" customHeight="1">
      <c r="C42741" s="220" t="str">
        <f t="shared" si="1334"/>
        <v/>
      </c>
      <c r="I42741" s="218" t="str">
        <f t="shared" si="1335"/>
        <v/>
      </c>
    </row>
    <row r="42742" spans="3:9" ht="15" customHeight="1">
      <c r="C42742" s="220" t="str">
        <f t="shared" si="1334"/>
        <v/>
      </c>
      <c r="I42742" s="218" t="str">
        <f t="shared" si="1335"/>
        <v/>
      </c>
    </row>
    <row r="42743" spans="3:9" ht="15" customHeight="1">
      <c r="C42743" s="220" t="str">
        <f t="shared" si="1334"/>
        <v/>
      </c>
      <c r="I42743" s="218" t="str">
        <f t="shared" si="1335"/>
        <v/>
      </c>
    </row>
    <row r="42744" spans="3:9" ht="15" customHeight="1">
      <c r="C42744" s="220" t="str">
        <f t="shared" si="1334"/>
        <v/>
      </c>
      <c r="I42744" s="218" t="str">
        <f t="shared" si="1335"/>
        <v/>
      </c>
    </row>
    <row r="42745" spans="3:9" ht="15" customHeight="1">
      <c r="C42745" s="220" t="str">
        <f t="shared" si="1334"/>
        <v/>
      </c>
      <c r="I42745" s="218" t="str">
        <f t="shared" si="1335"/>
        <v/>
      </c>
    </row>
    <row r="42746" spans="3:9" ht="15" customHeight="1">
      <c r="C42746" s="220" t="str">
        <f t="shared" si="1334"/>
        <v/>
      </c>
      <c r="I42746" s="218" t="str">
        <f t="shared" si="1335"/>
        <v/>
      </c>
    </row>
    <row r="42747" spans="3:9" ht="15" customHeight="1">
      <c r="C42747" s="220" t="str">
        <f t="shared" si="1334"/>
        <v/>
      </c>
      <c r="I42747" s="218" t="str">
        <f t="shared" si="1335"/>
        <v/>
      </c>
    </row>
    <row r="42748" spans="3:9" ht="15" customHeight="1">
      <c r="C42748" s="220" t="str">
        <f t="shared" si="1334"/>
        <v/>
      </c>
      <c r="I42748" s="218" t="str">
        <f t="shared" si="1335"/>
        <v/>
      </c>
    </row>
    <row r="42749" spans="3:9" ht="15" customHeight="1">
      <c r="C42749" s="220" t="str">
        <f t="shared" si="1334"/>
        <v/>
      </c>
      <c r="I42749" s="218" t="str">
        <f t="shared" si="1335"/>
        <v/>
      </c>
    </row>
    <row r="42750" spans="3:9" ht="15" customHeight="1">
      <c r="C42750" s="220" t="str">
        <f t="shared" si="1334"/>
        <v/>
      </c>
      <c r="I42750" s="218" t="str">
        <f t="shared" si="1335"/>
        <v/>
      </c>
    </row>
    <row r="42751" spans="3:9" ht="15" customHeight="1">
      <c r="C42751" s="220" t="str">
        <f t="shared" si="1334"/>
        <v/>
      </c>
      <c r="I42751" s="218" t="str">
        <f t="shared" si="1335"/>
        <v/>
      </c>
    </row>
    <row r="42752" spans="3:9" ht="15" customHeight="1">
      <c r="C42752" s="220" t="str">
        <f t="shared" si="1334"/>
        <v/>
      </c>
      <c r="I42752" s="218" t="str">
        <f t="shared" si="1335"/>
        <v/>
      </c>
    </row>
    <row r="42753" spans="3:9" ht="15" customHeight="1">
      <c r="C42753" s="220" t="str">
        <f t="shared" si="1334"/>
        <v/>
      </c>
      <c r="I42753" s="218" t="str">
        <f t="shared" si="1335"/>
        <v/>
      </c>
    </row>
    <row r="42754" spans="3:9" ht="15" customHeight="1">
      <c r="C42754" s="220" t="str">
        <f t="shared" si="1334"/>
        <v/>
      </c>
      <c r="I42754" s="218" t="str">
        <f t="shared" si="1335"/>
        <v/>
      </c>
    </row>
    <row r="42755" spans="3:9" ht="15" customHeight="1">
      <c r="C42755" s="220" t="str">
        <f t="shared" si="1334"/>
        <v/>
      </c>
      <c r="I42755" s="218" t="str">
        <f t="shared" si="1335"/>
        <v/>
      </c>
    </row>
    <row r="42756" spans="3:9" ht="15" customHeight="1">
      <c r="C42756" s="220" t="str">
        <f t="shared" si="1334"/>
        <v/>
      </c>
      <c r="I42756" s="218" t="str">
        <f t="shared" si="1335"/>
        <v/>
      </c>
    </row>
    <row r="42757" spans="3:9" ht="15" customHeight="1">
      <c r="C42757" s="220" t="str">
        <f t="shared" si="1334"/>
        <v/>
      </c>
      <c r="I42757" s="218" t="str">
        <f t="shared" si="1335"/>
        <v/>
      </c>
    </row>
    <row r="42758" spans="3:9" ht="15" customHeight="1">
      <c r="C42758" s="220" t="str">
        <f t="shared" ref="C42758:C42821" si="1336">IF(B42758="","",MONTH(B42758))</f>
        <v/>
      </c>
      <c r="I42758" s="218" t="str">
        <f t="shared" ref="I42758:I42821" si="1337">IF(H42758="","",IF(E42758="","Não deixe campos em branco, a planilha resumo de custos e despesas necessita deles para funcionar",IF(F42758="","Não deixe campos em branco, a planilha resumo de custos e despesas necessita deles para funcionar",IF(G42758="","Não deixe campos em branco, a planilha resumo de custos e despesas necessita deles para funcionar",""))))</f>
        <v/>
      </c>
    </row>
    <row r="42759" spans="3:9" ht="15" customHeight="1">
      <c r="C42759" s="220" t="str">
        <f t="shared" si="1336"/>
        <v/>
      </c>
      <c r="I42759" s="218" t="str">
        <f t="shared" si="1337"/>
        <v/>
      </c>
    </row>
    <row r="42760" spans="3:9" ht="15" customHeight="1">
      <c r="C42760" s="220" t="str">
        <f t="shared" si="1336"/>
        <v/>
      </c>
      <c r="I42760" s="218" t="str">
        <f t="shared" si="1337"/>
        <v/>
      </c>
    </row>
    <row r="42761" spans="3:9" ht="15" customHeight="1">
      <c r="C42761" s="220" t="str">
        <f t="shared" si="1336"/>
        <v/>
      </c>
      <c r="I42761" s="218" t="str">
        <f t="shared" si="1337"/>
        <v/>
      </c>
    </row>
    <row r="42762" spans="3:9" ht="15" customHeight="1">
      <c r="C42762" s="220" t="str">
        <f t="shared" si="1336"/>
        <v/>
      </c>
      <c r="I42762" s="218" t="str">
        <f t="shared" si="1337"/>
        <v/>
      </c>
    </row>
    <row r="42763" spans="3:9" ht="15" customHeight="1">
      <c r="C42763" s="220" t="str">
        <f t="shared" si="1336"/>
        <v/>
      </c>
      <c r="I42763" s="218" t="str">
        <f t="shared" si="1337"/>
        <v/>
      </c>
    </row>
    <row r="42764" spans="3:9" ht="15" customHeight="1">
      <c r="C42764" s="220" t="str">
        <f t="shared" si="1336"/>
        <v/>
      </c>
      <c r="I42764" s="218" t="str">
        <f t="shared" si="1337"/>
        <v/>
      </c>
    </row>
    <row r="42765" spans="3:9" ht="15" customHeight="1">
      <c r="C42765" s="220" t="str">
        <f t="shared" si="1336"/>
        <v/>
      </c>
      <c r="I42765" s="218" t="str">
        <f t="shared" si="1337"/>
        <v/>
      </c>
    </row>
    <row r="42766" spans="3:9" ht="15" customHeight="1">
      <c r="C42766" s="220" t="str">
        <f t="shared" si="1336"/>
        <v/>
      </c>
      <c r="I42766" s="218" t="str">
        <f t="shared" si="1337"/>
        <v/>
      </c>
    </row>
    <row r="42767" spans="3:9" ht="15" customHeight="1">
      <c r="C42767" s="220" t="str">
        <f t="shared" si="1336"/>
        <v/>
      </c>
      <c r="I42767" s="218" t="str">
        <f t="shared" si="1337"/>
        <v/>
      </c>
    </row>
    <row r="42768" spans="3:9" ht="15" customHeight="1">
      <c r="C42768" s="220" t="str">
        <f t="shared" si="1336"/>
        <v/>
      </c>
      <c r="I42768" s="218" t="str">
        <f t="shared" si="1337"/>
        <v/>
      </c>
    </row>
    <row r="42769" spans="3:9" ht="15" customHeight="1">
      <c r="C42769" s="220" t="str">
        <f t="shared" si="1336"/>
        <v/>
      </c>
      <c r="I42769" s="218" t="str">
        <f t="shared" si="1337"/>
        <v/>
      </c>
    </row>
    <row r="42770" spans="3:9" ht="15" customHeight="1">
      <c r="C42770" s="220" t="str">
        <f t="shared" si="1336"/>
        <v/>
      </c>
      <c r="I42770" s="218" t="str">
        <f t="shared" si="1337"/>
        <v/>
      </c>
    </row>
    <row r="42771" spans="3:9" ht="15" customHeight="1">
      <c r="C42771" s="220" t="str">
        <f t="shared" si="1336"/>
        <v/>
      </c>
      <c r="I42771" s="218" t="str">
        <f t="shared" si="1337"/>
        <v/>
      </c>
    </row>
    <row r="42772" spans="3:9" ht="15" customHeight="1">
      <c r="C42772" s="220" t="str">
        <f t="shared" si="1336"/>
        <v/>
      </c>
      <c r="I42772" s="218" t="str">
        <f t="shared" si="1337"/>
        <v/>
      </c>
    </row>
    <row r="42773" spans="3:9" ht="15" customHeight="1">
      <c r="C42773" s="220" t="str">
        <f t="shared" si="1336"/>
        <v/>
      </c>
      <c r="I42773" s="218" t="str">
        <f t="shared" si="1337"/>
        <v/>
      </c>
    </row>
    <row r="42774" spans="3:9" ht="15" customHeight="1">
      <c r="C42774" s="220" t="str">
        <f t="shared" si="1336"/>
        <v/>
      </c>
      <c r="I42774" s="218" t="str">
        <f t="shared" si="1337"/>
        <v/>
      </c>
    </row>
    <row r="42775" spans="3:9" ht="15" customHeight="1">
      <c r="C42775" s="220" t="str">
        <f t="shared" si="1336"/>
        <v/>
      </c>
      <c r="I42775" s="218" t="str">
        <f t="shared" si="1337"/>
        <v/>
      </c>
    </row>
    <row r="42776" spans="3:9" ht="15" customHeight="1">
      <c r="C42776" s="220" t="str">
        <f t="shared" si="1336"/>
        <v/>
      </c>
      <c r="I42776" s="218" t="str">
        <f t="shared" si="1337"/>
        <v/>
      </c>
    </row>
    <row r="42777" spans="3:9" ht="15" customHeight="1">
      <c r="C42777" s="220" t="str">
        <f t="shared" si="1336"/>
        <v/>
      </c>
      <c r="I42777" s="218" t="str">
        <f t="shared" si="1337"/>
        <v/>
      </c>
    </row>
    <row r="42778" spans="3:9" ht="15" customHeight="1">
      <c r="C42778" s="220" t="str">
        <f t="shared" si="1336"/>
        <v/>
      </c>
      <c r="I42778" s="218" t="str">
        <f t="shared" si="1337"/>
        <v/>
      </c>
    </row>
    <row r="42779" spans="3:9" ht="15" customHeight="1">
      <c r="C42779" s="220" t="str">
        <f t="shared" si="1336"/>
        <v/>
      </c>
      <c r="I42779" s="218" t="str">
        <f t="shared" si="1337"/>
        <v/>
      </c>
    </row>
    <row r="42780" spans="3:9" ht="15" customHeight="1">
      <c r="C42780" s="220" t="str">
        <f t="shared" si="1336"/>
        <v/>
      </c>
      <c r="I42780" s="218" t="str">
        <f t="shared" si="1337"/>
        <v/>
      </c>
    </row>
    <row r="42781" spans="3:9" ht="15" customHeight="1">
      <c r="C42781" s="220" t="str">
        <f t="shared" si="1336"/>
        <v/>
      </c>
      <c r="I42781" s="218" t="str">
        <f t="shared" si="1337"/>
        <v/>
      </c>
    </row>
    <row r="42782" spans="3:9" ht="15" customHeight="1">
      <c r="C42782" s="220" t="str">
        <f t="shared" si="1336"/>
        <v/>
      </c>
      <c r="I42782" s="218" t="str">
        <f t="shared" si="1337"/>
        <v/>
      </c>
    </row>
    <row r="42783" spans="3:9" ht="15" customHeight="1">
      <c r="C42783" s="220" t="str">
        <f t="shared" si="1336"/>
        <v/>
      </c>
      <c r="I42783" s="218" t="str">
        <f t="shared" si="1337"/>
        <v/>
      </c>
    </row>
    <row r="42784" spans="3:9" ht="15" customHeight="1">
      <c r="C42784" s="220" t="str">
        <f t="shared" si="1336"/>
        <v/>
      </c>
      <c r="I42784" s="218" t="str">
        <f t="shared" si="1337"/>
        <v/>
      </c>
    </row>
    <row r="42785" spans="3:9" ht="15" customHeight="1">
      <c r="C42785" s="220" t="str">
        <f t="shared" si="1336"/>
        <v/>
      </c>
      <c r="I42785" s="218" t="str">
        <f t="shared" si="1337"/>
        <v/>
      </c>
    </row>
    <row r="42786" spans="3:9" ht="15" customHeight="1">
      <c r="C42786" s="220" t="str">
        <f t="shared" si="1336"/>
        <v/>
      </c>
      <c r="I42786" s="218" t="str">
        <f t="shared" si="1337"/>
        <v/>
      </c>
    </row>
    <row r="42787" spans="3:9" ht="15" customHeight="1">
      <c r="C42787" s="220" t="str">
        <f t="shared" si="1336"/>
        <v/>
      </c>
      <c r="I42787" s="218" t="str">
        <f t="shared" si="1337"/>
        <v/>
      </c>
    </row>
    <row r="42788" spans="3:9" ht="15" customHeight="1">
      <c r="C42788" s="220" t="str">
        <f t="shared" si="1336"/>
        <v/>
      </c>
      <c r="I42788" s="218" t="str">
        <f t="shared" si="1337"/>
        <v/>
      </c>
    </row>
    <row r="42789" spans="3:9" ht="15" customHeight="1">
      <c r="C42789" s="220" t="str">
        <f t="shared" si="1336"/>
        <v/>
      </c>
      <c r="I42789" s="218" t="str">
        <f t="shared" si="1337"/>
        <v/>
      </c>
    </row>
    <row r="42790" spans="3:9" ht="15" customHeight="1">
      <c r="C42790" s="220" t="str">
        <f t="shared" si="1336"/>
        <v/>
      </c>
      <c r="I42790" s="218" t="str">
        <f t="shared" si="1337"/>
        <v/>
      </c>
    </row>
    <row r="42791" spans="3:9" ht="15" customHeight="1">
      <c r="C42791" s="220" t="str">
        <f t="shared" si="1336"/>
        <v/>
      </c>
      <c r="I42791" s="218" t="str">
        <f t="shared" si="1337"/>
        <v/>
      </c>
    </row>
    <row r="42792" spans="3:9" ht="15" customHeight="1">
      <c r="C42792" s="220" t="str">
        <f t="shared" si="1336"/>
        <v/>
      </c>
      <c r="I42792" s="218" t="str">
        <f t="shared" si="1337"/>
        <v/>
      </c>
    </row>
    <row r="42793" spans="3:9" ht="15" customHeight="1">
      <c r="C42793" s="220" t="str">
        <f t="shared" si="1336"/>
        <v/>
      </c>
      <c r="I42793" s="218" t="str">
        <f t="shared" si="1337"/>
        <v/>
      </c>
    </row>
    <row r="42794" spans="3:9" ht="15" customHeight="1">
      <c r="C42794" s="220" t="str">
        <f t="shared" si="1336"/>
        <v/>
      </c>
      <c r="I42794" s="218" t="str">
        <f t="shared" si="1337"/>
        <v/>
      </c>
    </row>
    <row r="42795" spans="3:9" ht="15" customHeight="1">
      <c r="C42795" s="220" t="str">
        <f t="shared" si="1336"/>
        <v/>
      </c>
      <c r="I42795" s="218" t="str">
        <f t="shared" si="1337"/>
        <v/>
      </c>
    </row>
    <row r="42796" spans="3:9" ht="15" customHeight="1">
      <c r="C42796" s="220" t="str">
        <f t="shared" si="1336"/>
        <v/>
      </c>
      <c r="I42796" s="218" t="str">
        <f t="shared" si="1337"/>
        <v/>
      </c>
    </row>
    <row r="42797" spans="3:9" ht="15" customHeight="1">
      <c r="C42797" s="220" t="str">
        <f t="shared" si="1336"/>
        <v/>
      </c>
      <c r="I42797" s="218" t="str">
        <f t="shared" si="1337"/>
        <v/>
      </c>
    </row>
    <row r="42798" spans="3:9" ht="15" customHeight="1">
      <c r="C42798" s="220" t="str">
        <f t="shared" si="1336"/>
        <v/>
      </c>
      <c r="I42798" s="218" t="str">
        <f t="shared" si="1337"/>
        <v/>
      </c>
    </row>
    <row r="42799" spans="3:9" ht="15" customHeight="1">
      <c r="C42799" s="220" t="str">
        <f t="shared" si="1336"/>
        <v/>
      </c>
      <c r="I42799" s="218" t="str">
        <f t="shared" si="1337"/>
        <v/>
      </c>
    </row>
    <row r="42800" spans="3:9" ht="15" customHeight="1">
      <c r="C42800" s="220" t="str">
        <f t="shared" si="1336"/>
        <v/>
      </c>
      <c r="I42800" s="218" t="str">
        <f t="shared" si="1337"/>
        <v/>
      </c>
    </row>
    <row r="42801" spans="3:9" ht="15" customHeight="1">
      <c r="C42801" s="220" t="str">
        <f t="shared" si="1336"/>
        <v/>
      </c>
      <c r="I42801" s="218" t="str">
        <f t="shared" si="1337"/>
        <v/>
      </c>
    </row>
    <row r="42802" spans="3:9" ht="15" customHeight="1">
      <c r="C42802" s="220" t="str">
        <f t="shared" si="1336"/>
        <v/>
      </c>
      <c r="I42802" s="218" t="str">
        <f t="shared" si="1337"/>
        <v/>
      </c>
    </row>
    <row r="42803" spans="3:9" ht="15" customHeight="1">
      <c r="C42803" s="220" t="str">
        <f t="shared" si="1336"/>
        <v/>
      </c>
      <c r="I42803" s="218" t="str">
        <f t="shared" si="1337"/>
        <v/>
      </c>
    </row>
    <row r="42804" spans="3:9" ht="15" customHeight="1">
      <c r="C42804" s="220" t="str">
        <f t="shared" si="1336"/>
        <v/>
      </c>
      <c r="I42804" s="218" t="str">
        <f t="shared" si="1337"/>
        <v/>
      </c>
    </row>
    <row r="42805" spans="3:9" ht="15" customHeight="1">
      <c r="C42805" s="220" t="str">
        <f t="shared" si="1336"/>
        <v/>
      </c>
      <c r="I42805" s="218" t="str">
        <f t="shared" si="1337"/>
        <v/>
      </c>
    </row>
    <row r="42806" spans="3:9" ht="15" customHeight="1">
      <c r="C42806" s="220" t="str">
        <f t="shared" si="1336"/>
        <v/>
      </c>
      <c r="I42806" s="218" t="str">
        <f t="shared" si="1337"/>
        <v/>
      </c>
    </row>
    <row r="42807" spans="3:9" ht="15" customHeight="1">
      <c r="C42807" s="220" t="str">
        <f t="shared" si="1336"/>
        <v/>
      </c>
      <c r="I42807" s="218" t="str">
        <f t="shared" si="1337"/>
        <v/>
      </c>
    </row>
    <row r="42808" spans="3:9" ht="15" customHeight="1">
      <c r="C42808" s="220" t="str">
        <f t="shared" si="1336"/>
        <v/>
      </c>
      <c r="I42808" s="218" t="str">
        <f t="shared" si="1337"/>
        <v/>
      </c>
    </row>
    <row r="42809" spans="3:9" ht="15" customHeight="1">
      <c r="C42809" s="220" t="str">
        <f t="shared" si="1336"/>
        <v/>
      </c>
      <c r="I42809" s="218" t="str">
        <f t="shared" si="1337"/>
        <v/>
      </c>
    </row>
    <row r="42810" spans="3:9" ht="15" customHeight="1">
      <c r="C42810" s="220" t="str">
        <f t="shared" si="1336"/>
        <v/>
      </c>
      <c r="I42810" s="218" t="str">
        <f t="shared" si="1337"/>
        <v/>
      </c>
    </row>
    <row r="42811" spans="3:9" ht="15" customHeight="1">
      <c r="C42811" s="220" t="str">
        <f t="shared" si="1336"/>
        <v/>
      </c>
      <c r="I42811" s="218" t="str">
        <f t="shared" si="1337"/>
        <v/>
      </c>
    </row>
    <row r="42812" spans="3:9" ht="15" customHeight="1">
      <c r="C42812" s="220" t="str">
        <f t="shared" si="1336"/>
        <v/>
      </c>
      <c r="I42812" s="218" t="str">
        <f t="shared" si="1337"/>
        <v/>
      </c>
    </row>
    <row r="42813" spans="3:9" ht="15" customHeight="1">
      <c r="C42813" s="220" t="str">
        <f t="shared" si="1336"/>
        <v/>
      </c>
      <c r="I42813" s="218" t="str">
        <f t="shared" si="1337"/>
        <v/>
      </c>
    </row>
    <row r="42814" spans="3:9" ht="15" customHeight="1">
      <c r="C42814" s="220" t="str">
        <f t="shared" si="1336"/>
        <v/>
      </c>
      <c r="I42814" s="218" t="str">
        <f t="shared" si="1337"/>
        <v/>
      </c>
    </row>
    <row r="42815" spans="3:9" ht="15" customHeight="1">
      <c r="C42815" s="220" t="str">
        <f t="shared" si="1336"/>
        <v/>
      </c>
      <c r="I42815" s="218" t="str">
        <f t="shared" si="1337"/>
        <v/>
      </c>
    </row>
    <row r="42816" spans="3:9" ht="15" customHeight="1">
      <c r="C42816" s="220" t="str">
        <f t="shared" si="1336"/>
        <v/>
      </c>
      <c r="I42816" s="218" t="str">
        <f t="shared" si="1337"/>
        <v/>
      </c>
    </row>
    <row r="42817" spans="3:9" ht="15" customHeight="1">
      <c r="C42817" s="220" t="str">
        <f t="shared" si="1336"/>
        <v/>
      </c>
      <c r="I42817" s="218" t="str">
        <f t="shared" si="1337"/>
        <v/>
      </c>
    </row>
    <row r="42818" spans="3:9" ht="15" customHeight="1">
      <c r="C42818" s="220" t="str">
        <f t="shared" si="1336"/>
        <v/>
      </c>
      <c r="I42818" s="218" t="str">
        <f t="shared" si="1337"/>
        <v/>
      </c>
    </row>
    <row r="42819" spans="3:9" ht="15" customHeight="1">
      <c r="C42819" s="220" t="str">
        <f t="shared" si="1336"/>
        <v/>
      </c>
      <c r="I42819" s="218" t="str">
        <f t="shared" si="1337"/>
        <v/>
      </c>
    </row>
    <row r="42820" spans="3:9" ht="15" customHeight="1">
      <c r="C42820" s="220" t="str">
        <f t="shared" si="1336"/>
        <v/>
      </c>
      <c r="I42820" s="218" t="str">
        <f t="shared" si="1337"/>
        <v/>
      </c>
    </row>
    <row r="42821" spans="3:9" ht="15" customHeight="1">
      <c r="C42821" s="220" t="str">
        <f t="shared" si="1336"/>
        <v/>
      </c>
      <c r="I42821" s="218" t="str">
        <f t="shared" si="1337"/>
        <v/>
      </c>
    </row>
    <row r="42822" spans="3:9" ht="15" customHeight="1">
      <c r="C42822" s="220" t="str">
        <f t="shared" ref="C42822:C42885" si="1338">IF(B42822="","",MONTH(B42822))</f>
        <v/>
      </c>
      <c r="I42822" s="218" t="str">
        <f t="shared" ref="I42822:I42885" si="1339">IF(H42822="","",IF(E42822="","Não deixe campos em branco, a planilha resumo de custos e despesas necessita deles para funcionar",IF(F42822="","Não deixe campos em branco, a planilha resumo de custos e despesas necessita deles para funcionar",IF(G42822="","Não deixe campos em branco, a planilha resumo de custos e despesas necessita deles para funcionar",""))))</f>
        <v/>
      </c>
    </row>
    <row r="42823" spans="3:9" ht="15" customHeight="1">
      <c r="C42823" s="220" t="str">
        <f t="shared" si="1338"/>
        <v/>
      </c>
      <c r="I42823" s="218" t="str">
        <f t="shared" si="1339"/>
        <v/>
      </c>
    </row>
    <row r="42824" spans="3:9" ht="15" customHeight="1">
      <c r="C42824" s="220" t="str">
        <f t="shared" si="1338"/>
        <v/>
      </c>
      <c r="I42824" s="218" t="str">
        <f t="shared" si="1339"/>
        <v/>
      </c>
    </row>
    <row r="42825" spans="3:9" ht="15" customHeight="1">
      <c r="C42825" s="220" t="str">
        <f t="shared" si="1338"/>
        <v/>
      </c>
      <c r="I42825" s="218" t="str">
        <f t="shared" si="1339"/>
        <v/>
      </c>
    </row>
    <row r="42826" spans="3:9" ht="15" customHeight="1">
      <c r="C42826" s="220" t="str">
        <f t="shared" si="1338"/>
        <v/>
      </c>
      <c r="I42826" s="218" t="str">
        <f t="shared" si="1339"/>
        <v/>
      </c>
    </row>
    <row r="42827" spans="3:9" ht="15" customHeight="1">
      <c r="C42827" s="220" t="str">
        <f t="shared" si="1338"/>
        <v/>
      </c>
      <c r="I42827" s="218" t="str">
        <f t="shared" si="1339"/>
        <v/>
      </c>
    </row>
    <row r="42828" spans="3:9" ht="15" customHeight="1">
      <c r="C42828" s="220" t="str">
        <f t="shared" si="1338"/>
        <v/>
      </c>
      <c r="I42828" s="218" t="str">
        <f t="shared" si="1339"/>
        <v/>
      </c>
    </row>
    <row r="42829" spans="3:9" ht="15" customHeight="1">
      <c r="C42829" s="220" t="str">
        <f t="shared" si="1338"/>
        <v/>
      </c>
      <c r="I42829" s="218" t="str">
        <f t="shared" si="1339"/>
        <v/>
      </c>
    </row>
    <row r="42830" spans="3:9" ht="15" customHeight="1">
      <c r="C42830" s="220" t="str">
        <f t="shared" si="1338"/>
        <v/>
      </c>
      <c r="I42830" s="218" t="str">
        <f t="shared" si="1339"/>
        <v/>
      </c>
    </row>
    <row r="42831" spans="3:9" ht="15" customHeight="1">
      <c r="C42831" s="220" t="str">
        <f t="shared" si="1338"/>
        <v/>
      </c>
      <c r="I42831" s="218" t="str">
        <f t="shared" si="1339"/>
        <v/>
      </c>
    </row>
    <row r="42832" spans="3:9" ht="15" customHeight="1">
      <c r="C42832" s="220" t="str">
        <f t="shared" si="1338"/>
        <v/>
      </c>
      <c r="I42832" s="218" t="str">
        <f t="shared" si="1339"/>
        <v/>
      </c>
    </row>
    <row r="42833" spans="3:9" ht="15" customHeight="1">
      <c r="C42833" s="220" t="str">
        <f t="shared" si="1338"/>
        <v/>
      </c>
      <c r="I42833" s="218" t="str">
        <f t="shared" si="1339"/>
        <v/>
      </c>
    </row>
    <row r="42834" spans="3:9" ht="15" customHeight="1">
      <c r="C42834" s="220" t="str">
        <f t="shared" si="1338"/>
        <v/>
      </c>
      <c r="I42834" s="218" t="str">
        <f t="shared" si="1339"/>
        <v/>
      </c>
    </row>
    <row r="42835" spans="3:9" ht="15" customHeight="1">
      <c r="C42835" s="220" t="str">
        <f t="shared" si="1338"/>
        <v/>
      </c>
      <c r="I42835" s="218" t="str">
        <f t="shared" si="1339"/>
        <v/>
      </c>
    </row>
    <row r="42836" spans="3:9" ht="15" customHeight="1">
      <c r="C42836" s="220" t="str">
        <f t="shared" si="1338"/>
        <v/>
      </c>
      <c r="I42836" s="218" t="str">
        <f t="shared" si="1339"/>
        <v/>
      </c>
    </row>
    <row r="42837" spans="3:9" ht="15" customHeight="1">
      <c r="C42837" s="220" t="str">
        <f t="shared" si="1338"/>
        <v/>
      </c>
      <c r="I42837" s="218" t="str">
        <f t="shared" si="1339"/>
        <v/>
      </c>
    </row>
    <row r="42838" spans="3:9" ht="15" customHeight="1">
      <c r="C42838" s="220" t="str">
        <f t="shared" si="1338"/>
        <v/>
      </c>
      <c r="I42838" s="218" t="str">
        <f t="shared" si="1339"/>
        <v/>
      </c>
    </row>
    <row r="42839" spans="3:9" ht="15" customHeight="1">
      <c r="C42839" s="220" t="str">
        <f t="shared" si="1338"/>
        <v/>
      </c>
      <c r="I42839" s="218" t="str">
        <f t="shared" si="1339"/>
        <v/>
      </c>
    </row>
    <row r="42840" spans="3:9" ht="15" customHeight="1">
      <c r="C42840" s="220" t="str">
        <f t="shared" si="1338"/>
        <v/>
      </c>
      <c r="I42840" s="218" t="str">
        <f t="shared" si="1339"/>
        <v/>
      </c>
    </row>
    <row r="42841" spans="3:9" ht="15" customHeight="1">
      <c r="C42841" s="220" t="str">
        <f t="shared" si="1338"/>
        <v/>
      </c>
      <c r="I42841" s="218" t="str">
        <f t="shared" si="1339"/>
        <v/>
      </c>
    </row>
    <row r="42842" spans="3:9" ht="15" customHeight="1">
      <c r="C42842" s="220" t="str">
        <f t="shared" si="1338"/>
        <v/>
      </c>
      <c r="I42842" s="218" t="str">
        <f t="shared" si="1339"/>
        <v/>
      </c>
    </row>
    <row r="42843" spans="3:9" ht="15" customHeight="1">
      <c r="C42843" s="220" t="str">
        <f t="shared" si="1338"/>
        <v/>
      </c>
      <c r="I42843" s="218" t="str">
        <f t="shared" si="1339"/>
        <v/>
      </c>
    </row>
    <row r="42844" spans="3:9" ht="15" customHeight="1">
      <c r="C42844" s="220" t="str">
        <f t="shared" si="1338"/>
        <v/>
      </c>
      <c r="I42844" s="218" t="str">
        <f t="shared" si="1339"/>
        <v/>
      </c>
    </row>
    <row r="42845" spans="3:9" ht="15" customHeight="1">
      <c r="C42845" s="220" t="str">
        <f t="shared" si="1338"/>
        <v/>
      </c>
      <c r="I42845" s="218" t="str">
        <f t="shared" si="1339"/>
        <v/>
      </c>
    </row>
    <row r="42846" spans="3:9" ht="15" customHeight="1">
      <c r="C42846" s="220" t="str">
        <f t="shared" si="1338"/>
        <v/>
      </c>
      <c r="I42846" s="218" t="str">
        <f t="shared" si="1339"/>
        <v/>
      </c>
    </row>
    <row r="42847" spans="3:9" ht="15" customHeight="1">
      <c r="C42847" s="220" t="str">
        <f t="shared" si="1338"/>
        <v/>
      </c>
      <c r="I42847" s="218" t="str">
        <f t="shared" si="1339"/>
        <v/>
      </c>
    </row>
    <row r="42848" spans="3:9" ht="15" customHeight="1">
      <c r="C42848" s="220" t="str">
        <f t="shared" si="1338"/>
        <v/>
      </c>
      <c r="I42848" s="218" t="str">
        <f t="shared" si="1339"/>
        <v/>
      </c>
    </row>
    <row r="42849" spans="3:9" ht="15" customHeight="1">
      <c r="C42849" s="220" t="str">
        <f t="shared" si="1338"/>
        <v/>
      </c>
      <c r="I42849" s="218" t="str">
        <f t="shared" si="1339"/>
        <v/>
      </c>
    </row>
    <row r="42850" spans="3:9" ht="15" customHeight="1">
      <c r="C42850" s="220" t="str">
        <f t="shared" si="1338"/>
        <v/>
      </c>
      <c r="I42850" s="218" t="str">
        <f t="shared" si="1339"/>
        <v/>
      </c>
    </row>
    <row r="42851" spans="3:9" ht="15" customHeight="1">
      <c r="C42851" s="220" t="str">
        <f t="shared" si="1338"/>
        <v/>
      </c>
      <c r="I42851" s="218" t="str">
        <f t="shared" si="1339"/>
        <v/>
      </c>
    </row>
    <row r="42852" spans="3:9" ht="15" customHeight="1">
      <c r="C42852" s="220" t="str">
        <f t="shared" si="1338"/>
        <v/>
      </c>
      <c r="I42852" s="218" t="str">
        <f t="shared" si="1339"/>
        <v/>
      </c>
    </row>
    <row r="42853" spans="3:9" ht="15" customHeight="1">
      <c r="C42853" s="220" t="str">
        <f t="shared" si="1338"/>
        <v/>
      </c>
      <c r="I42853" s="218" t="str">
        <f t="shared" si="1339"/>
        <v/>
      </c>
    </row>
    <row r="42854" spans="3:9" ht="15" customHeight="1">
      <c r="C42854" s="220" t="str">
        <f t="shared" si="1338"/>
        <v/>
      </c>
      <c r="I42854" s="218" t="str">
        <f t="shared" si="1339"/>
        <v/>
      </c>
    </row>
    <row r="42855" spans="3:9" ht="15" customHeight="1">
      <c r="C42855" s="220" t="str">
        <f t="shared" si="1338"/>
        <v/>
      </c>
      <c r="I42855" s="218" t="str">
        <f t="shared" si="1339"/>
        <v/>
      </c>
    </row>
    <row r="42856" spans="3:9" ht="15" customHeight="1">
      <c r="C42856" s="220" t="str">
        <f t="shared" si="1338"/>
        <v/>
      </c>
      <c r="I42856" s="218" t="str">
        <f t="shared" si="1339"/>
        <v/>
      </c>
    </row>
    <row r="42857" spans="3:9" ht="15" customHeight="1">
      <c r="C42857" s="220" t="str">
        <f t="shared" si="1338"/>
        <v/>
      </c>
      <c r="I42857" s="218" t="str">
        <f t="shared" si="1339"/>
        <v/>
      </c>
    </row>
    <row r="42858" spans="3:9" ht="15" customHeight="1">
      <c r="C42858" s="220" t="str">
        <f t="shared" si="1338"/>
        <v/>
      </c>
      <c r="I42858" s="218" t="str">
        <f t="shared" si="1339"/>
        <v/>
      </c>
    </row>
    <row r="42859" spans="3:9" ht="15" customHeight="1">
      <c r="C42859" s="220" t="str">
        <f t="shared" si="1338"/>
        <v/>
      </c>
      <c r="I42859" s="218" t="str">
        <f t="shared" si="1339"/>
        <v/>
      </c>
    </row>
    <row r="42860" spans="3:9" ht="15" customHeight="1">
      <c r="C42860" s="220" t="str">
        <f t="shared" si="1338"/>
        <v/>
      </c>
      <c r="I42860" s="218" t="str">
        <f t="shared" si="1339"/>
        <v/>
      </c>
    </row>
    <row r="42861" spans="3:9" ht="15" customHeight="1">
      <c r="C42861" s="220" t="str">
        <f t="shared" si="1338"/>
        <v/>
      </c>
      <c r="I42861" s="218" t="str">
        <f t="shared" si="1339"/>
        <v/>
      </c>
    </row>
    <row r="42862" spans="3:9" ht="15" customHeight="1">
      <c r="C42862" s="220" t="str">
        <f t="shared" si="1338"/>
        <v/>
      </c>
      <c r="I42862" s="218" t="str">
        <f t="shared" si="1339"/>
        <v/>
      </c>
    </row>
    <row r="42863" spans="3:9" ht="15" customHeight="1">
      <c r="C42863" s="220" t="str">
        <f t="shared" si="1338"/>
        <v/>
      </c>
      <c r="I42863" s="218" t="str">
        <f t="shared" si="1339"/>
        <v/>
      </c>
    </row>
    <row r="42864" spans="3:9" ht="15" customHeight="1">
      <c r="C42864" s="220" t="str">
        <f t="shared" si="1338"/>
        <v/>
      </c>
      <c r="I42864" s="218" t="str">
        <f t="shared" si="1339"/>
        <v/>
      </c>
    </row>
    <row r="42865" spans="3:9" ht="15" customHeight="1">
      <c r="C42865" s="220" t="str">
        <f t="shared" si="1338"/>
        <v/>
      </c>
      <c r="I42865" s="218" t="str">
        <f t="shared" si="1339"/>
        <v/>
      </c>
    </row>
    <row r="42866" spans="3:9" ht="15" customHeight="1">
      <c r="C42866" s="220" t="str">
        <f t="shared" si="1338"/>
        <v/>
      </c>
      <c r="I42866" s="218" t="str">
        <f t="shared" si="1339"/>
        <v/>
      </c>
    </row>
    <row r="42867" spans="3:9" ht="15" customHeight="1">
      <c r="C42867" s="220" t="str">
        <f t="shared" si="1338"/>
        <v/>
      </c>
      <c r="I42867" s="218" t="str">
        <f t="shared" si="1339"/>
        <v/>
      </c>
    </row>
    <row r="42868" spans="3:9" ht="15" customHeight="1">
      <c r="C42868" s="220" t="str">
        <f t="shared" si="1338"/>
        <v/>
      </c>
      <c r="I42868" s="218" t="str">
        <f t="shared" si="1339"/>
        <v/>
      </c>
    </row>
    <row r="42869" spans="3:9" ht="15" customHeight="1">
      <c r="C42869" s="220" t="str">
        <f t="shared" si="1338"/>
        <v/>
      </c>
      <c r="I42869" s="218" t="str">
        <f t="shared" si="1339"/>
        <v/>
      </c>
    </row>
    <row r="42870" spans="3:9" ht="15" customHeight="1">
      <c r="C42870" s="220" t="str">
        <f t="shared" si="1338"/>
        <v/>
      </c>
      <c r="I42870" s="218" t="str">
        <f t="shared" si="1339"/>
        <v/>
      </c>
    </row>
    <row r="42871" spans="3:9" ht="15" customHeight="1">
      <c r="C42871" s="220" t="str">
        <f t="shared" si="1338"/>
        <v/>
      </c>
      <c r="I42871" s="218" t="str">
        <f t="shared" si="1339"/>
        <v/>
      </c>
    </row>
    <row r="42872" spans="3:9" ht="15" customHeight="1">
      <c r="C42872" s="220" t="str">
        <f t="shared" si="1338"/>
        <v/>
      </c>
      <c r="I42872" s="218" t="str">
        <f t="shared" si="1339"/>
        <v/>
      </c>
    </row>
    <row r="42873" spans="3:9" ht="15" customHeight="1">
      <c r="C42873" s="220" t="str">
        <f t="shared" si="1338"/>
        <v/>
      </c>
      <c r="I42873" s="218" t="str">
        <f t="shared" si="1339"/>
        <v/>
      </c>
    </row>
    <row r="42874" spans="3:9" ht="15" customHeight="1">
      <c r="C42874" s="220" t="str">
        <f t="shared" si="1338"/>
        <v/>
      </c>
      <c r="I42874" s="218" t="str">
        <f t="shared" si="1339"/>
        <v/>
      </c>
    </row>
    <row r="42875" spans="3:9" ht="15" customHeight="1">
      <c r="C42875" s="220" t="str">
        <f t="shared" si="1338"/>
        <v/>
      </c>
      <c r="I42875" s="218" t="str">
        <f t="shared" si="1339"/>
        <v/>
      </c>
    </row>
    <row r="42876" spans="3:9" ht="15" customHeight="1">
      <c r="C42876" s="220" t="str">
        <f t="shared" si="1338"/>
        <v/>
      </c>
      <c r="I42876" s="218" t="str">
        <f t="shared" si="1339"/>
        <v/>
      </c>
    </row>
    <row r="42877" spans="3:9" ht="15" customHeight="1">
      <c r="C42877" s="220" t="str">
        <f t="shared" si="1338"/>
        <v/>
      </c>
      <c r="I42877" s="218" t="str">
        <f t="shared" si="1339"/>
        <v/>
      </c>
    </row>
    <row r="42878" spans="3:9" ht="15" customHeight="1">
      <c r="C42878" s="220" t="str">
        <f t="shared" si="1338"/>
        <v/>
      </c>
      <c r="I42878" s="218" t="str">
        <f t="shared" si="1339"/>
        <v/>
      </c>
    </row>
    <row r="42879" spans="3:9" ht="15" customHeight="1">
      <c r="C42879" s="220" t="str">
        <f t="shared" si="1338"/>
        <v/>
      </c>
      <c r="I42879" s="218" t="str">
        <f t="shared" si="1339"/>
        <v/>
      </c>
    </row>
    <row r="42880" spans="3:9" ht="15" customHeight="1">
      <c r="C42880" s="220" t="str">
        <f t="shared" si="1338"/>
        <v/>
      </c>
      <c r="I42880" s="218" t="str">
        <f t="shared" si="1339"/>
        <v/>
      </c>
    </row>
    <row r="42881" spans="3:9" ht="15" customHeight="1">
      <c r="C42881" s="220" t="str">
        <f t="shared" si="1338"/>
        <v/>
      </c>
      <c r="I42881" s="218" t="str">
        <f t="shared" si="1339"/>
        <v/>
      </c>
    </row>
    <row r="42882" spans="3:9" ht="15" customHeight="1">
      <c r="C42882" s="220" t="str">
        <f t="shared" si="1338"/>
        <v/>
      </c>
      <c r="I42882" s="218" t="str">
        <f t="shared" si="1339"/>
        <v/>
      </c>
    </row>
    <row r="42883" spans="3:9" ht="15" customHeight="1">
      <c r="C42883" s="220" t="str">
        <f t="shared" si="1338"/>
        <v/>
      </c>
      <c r="I42883" s="218" t="str">
        <f t="shared" si="1339"/>
        <v/>
      </c>
    </row>
    <row r="42884" spans="3:9" ht="15" customHeight="1">
      <c r="C42884" s="220" t="str">
        <f t="shared" si="1338"/>
        <v/>
      </c>
      <c r="I42884" s="218" t="str">
        <f t="shared" si="1339"/>
        <v/>
      </c>
    </row>
    <row r="42885" spans="3:9" ht="15" customHeight="1">
      <c r="C42885" s="220" t="str">
        <f t="shared" si="1338"/>
        <v/>
      </c>
      <c r="I42885" s="218" t="str">
        <f t="shared" si="1339"/>
        <v/>
      </c>
    </row>
    <row r="42886" spans="3:9" ht="15" customHeight="1">
      <c r="C42886" s="220" t="str">
        <f t="shared" ref="C42886:C42949" si="1340">IF(B42886="","",MONTH(B42886))</f>
        <v/>
      </c>
      <c r="I42886" s="218" t="str">
        <f t="shared" ref="I42886:I42949" si="1341">IF(H42886="","",IF(E42886="","Não deixe campos em branco, a planilha resumo de custos e despesas necessita deles para funcionar",IF(F42886="","Não deixe campos em branco, a planilha resumo de custos e despesas necessita deles para funcionar",IF(G42886="","Não deixe campos em branco, a planilha resumo de custos e despesas necessita deles para funcionar",""))))</f>
        <v/>
      </c>
    </row>
    <row r="42887" spans="3:9" ht="15" customHeight="1">
      <c r="C42887" s="220" t="str">
        <f t="shared" si="1340"/>
        <v/>
      </c>
      <c r="I42887" s="218" t="str">
        <f t="shared" si="1341"/>
        <v/>
      </c>
    </row>
    <row r="42888" spans="3:9" ht="15" customHeight="1">
      <c r="C42888" s="220" t="str">
        <f t="shared" si="1340"/>
        <v/>
      </c>
      <c r="I42888" s="218" t="str">
        <f t="shared" si="1341"/>
        <v/>
      </c>
    </row>
    <row r="42889" spans="3:9" ht="15" customHeight="1">
      <c r="C42889" s="220" t="str">
        <f t="shared" si="1340"/>
        <v/>
      </c>
      <c r="I42889" s="218" t="str">
        <f t="shared" si="1341"/>
        <v/>
      </c>
    </row>
    <row r="42890" spans="3:9" ht="15" customHeight="1">
      <c r="C42890" s="220" t="str">
        <f t="shared" si="1340"/>
        <v/>
      </c>
      <c r="I42890" s="218" t="str">
        <f t="shared" si="1341"/>
        <v/>
      </c>
    </row>
    <row r="42891" spans="3:9" ht="15" customHeight="1">
      <c r="C42891" s="220" t="str">
        <f t="shared" si="1340"/>
        <v/>
      </c>
      <c r="I42891" s="218" t="str">
        <f t="shared" si="1341"/>
        <v/>
      </c>
    </row>
    <row r="42892" spans="3:9" ht="15" customHeight="1">
      <c r="C42892" s="220" t="str">
        <f t="shared" si="1340"/>
        <v/>
      </c>
      <c r="I42892" s="218" t="str">
        <f t="shared" si="1341"/>
        <v/>
      </c>
    </row>
    <row r="42893" spans="3:9" ht="15" customHeight="1">
      <c r="C42893" s="220" t="str">
        <f t="shared" si="1340"/>
        <v/>
      </c>
      <c r="I42893" s="218" t="str">
        <f t="shared" si="1341"/>
        <v/>
      </c>
    </row>
    <row r="42894" spans="3:9" ht="15" customHeight="1">
      <c r="C42894" s="220" t="str">
        <f t="shared" si="1340"/>
        <v/>
      </c>
      <c r="I42894" s="218" t="str">
        <f t="shared" si="1341"/>
        <v/>
      </c>
    </row>
    <row r="42895" spans="3:9" ht="15" customHeight="1">
      <c r="C42895" s="220" t="str">
        <f t="shared" si="1340"/>
        <v/>
      </c>
      <c r="I42895" s="218" t="str">
        <f t="shared" si="1341"/>
        <v/>
      </c>
    </row>
    <row r="42896" spans="3:9" ht="15" customHeight="1">
      <c r="C42896" s="220" t="str">
        <f t="shared" si="1340"/>
        <v/>
      </c>
      <c r="I42896" s="218" t="str">
        <f t="shared" si="1341"/>
        <v/>
      </c>
    </row>
    <row r="42897" spans="3:9" ht="15" customHeight="1">
      <c r="C42897" s="220" t="str">
        <f t="shared" si="1340"/>
        <v/>
      </c>
      <c r="I42897" s="218" t="str">
        <f t="shared" si="1341"/>
        <v/>
      </c>
    </row>
    <row r="42898" spans="3:9" ht="15" customHeight="1">
      <c r="C42898" s="220" t="str">
        <f t="shared" si="1340"/>
        <v/>
      </c>
      <c r="I42898" s="218" t="str">
        <f t="shared" si="1341"/>
        <v/>
      </c>
    </row>
    <row r="42899" spans="3:9" ht="15" customHeight="1">
      <c r="C42899" s="220" t="str">
        <f t="shared" si="1340"/>
        <v/>
      </c>
      <c r="I42899" s="218" t="str">
        <f t="shared" si="1341"/>
        <v/>
      </c>
    </row>
    <row r="42900" spans="3:9" ht="15" customHeight="1">
      <c r="C42900" s="220" t="str">
        <f t="shared" si="1340"/>
        <v/>
      </c>
      <c r="I42900" s="218" t="str">
        <f t="shared" si="1341"/>
        <v/>
      </c>
    </row>
    <row r="42901" spans="3:9" ht="15" customHeight="1">
      <c r="C42901" s="220" t="str">
        <f t="shared" si="1340"/>
        <v/>
      </c>
      <c r="I42901" s="218" t="str">
        <f t="shared" si="1341"/>
        <v/>
      </c>
    </row>
    <row r="42902" spans="3:9" ht="15" customHeight="1">
      <c r="C42902" s="220" t="str">
        <f t="shared" si="1340"/>
        <v/>
      </c>
      <c r="I42902" s="218" t="str">
        <f t="shared" si="1341"/>
        <v/>
      </c>
    </row>
    <row r="42903" spans="3:9" ht="15" customHeight="1">
      <c r="C42903" s="220" t="str">
        <f t="shared" si="1340"/>
        <v/>
      </c>
      <c r="I42903" s="218" t="str">
        <f t="shared" si="1341"/>
        <v/>
      </c>
    </row>
    <row r="42904" spans="3:9" ht="15" customHeight="1">
      <c r="C42904" s="220" t="str">
        <f t="shared" si="1340"/>
        <v/>
      </c>
      <c r="I42904" s="218" t="str">
        <f t="shared" si="1341"/>
        <v/>
      </c>
    </row>
    <row r="42905" spans="3:9" ht="15" customHeight="1">
      <c r="C42905" s="220" t="str">
        <f t="shared" si="1340"/>
        <v/>
      </c>
      <c r="I42905" s="218" t="str">
        <f t="shared" si="1341"/>
        <v/>
      </c>
    </row>
    <row r="42906" spans="3:9" ht="15" customHeight="1">
      <c r="C42906" s="220" t="str">
        <f t="shared" si="1340"/>
        <v/>
      </c>
      <c r="I42906" s="218" t="str">
        <f t="shared" si="1341"/>
        <v/>
      </c>
    </row>
    <row r="42907" spans="3:9" ht="15" customHeight="1">
      <c r="C42907" s="220" t="str">
        <f t="shared" si="1340"/>
        <v/>
      </c>
      <c r="I42907" s="218" t="str">
        <f t="shared" si="1341"/>
        <v/>
      </c>
    </row>
    <row r="42908" spans="3:9" ht="15" customHeight="1">
      <c r="C42908" s="220" t="str">
        <f t="shared" si="1340"/>
        <v/>
      </c>
      <c r="I42908" s="218" t="str">
        <f t="shared" si="1341"/>
        <v/>
      </c>
    </row>
    <row r="42909" spans="3:9" ht="15" customHeight="1">
      <c r="C42909" s="220" t="str">
        <f t="shared" si="1340"/>
        <v/>
      </c>
      <c r="I42909" s="218" t="str">
        <f t="shared" si="1341"/>
        <v/>
      </c>
    </row>
    <row r="42910" spans="3:9" ht="15" customHeight="1">
      <c r="C42910" s="220" t="str">
        <f t="shared" si="1340"/>
        <v/>
      </c>
      <c r="I42910" s="218" t="str">
        <f t="shared" si="1341"/>
        <v/>
      </c>
    </row>
    <row r="42911" spans="3:9" ht="15" customHeight="1">
      <c r="C42911" s="220" t="str">
        <f t="shared" si="1340"/>
        <v/>
      </c>
      <c r="I42911" s="218" t="str">
        <f t="shared" si="1341"/>
        <v/>
      </c>
    </row>
    <row r="42912" spans="3:9" ht="15" customHeight="1">
      <c r="C42912" s="220" t="str">
        <f t="shared" si="1340"/>
        <v/>
      </c>
      <c r="I42912" s="218" t="str">
        <f t="shared" si="1341"/>
        <v/>
      </c>
    </row>
    <row r="42913" spans="3:9" ht="15" customHeight="1">
      <c r="C42913" s="220" t="str">
        <f t="shared" si="1340"/>
        <v/>
      </c>
      <c r="I42913" s="218" t="str">
        <f t="shared" si="1341"/>
        <v/>
      </c>
    </row>
    <row r="42914" spans="3:9" ht="15" customHeight="1">
      <c r="C42914" s="220" t="str">
        <f t="shared" si="1340"/>
        <v/>
      </c>
      <c r="I42914" s="218" t="str">
        <f t="shared" si="1341"/>
        <v/>
      </c>
    </row>
    <row r="42915" spans="3:9" ht="15" customHeight="1">
      <c r="C42915" s="220" t="str">
        <f t="shared" si="1340"/>
        <v/>
      </c>
      <c r="I42915" s="218" t="str">
        <f t="shared" si="1341"/>
        <v/>
      </c>
    </row>
    <row r="42916" spans="3:9" ht="15" customHeight="1">
      <c r="C42916" s="220" t="str">
        <f t="shared" si="1340"/>
        <v/>
      </c>
      <c r="I42916" s="218" t="str">
        <f t="shared" si="1341"/>
        <v/>
      </c>
    </row>
    <row r="42917" spans="3:9" ht="15" customHeight="1">
      <c r="C42917" s="220" t="str">
        <f t="shared" si="1340"/>
        <v/>
      </c>
      <c r="I42917" s="218" t="str">
        <f t="shared" si="1341"/>
        <v/>
      </c>
    </row>
    <row r="42918" spans="3:9" ht="15" customHeight="1">
      <c r="C42918" s="220" t="str">
        <f t="shared" si="1340"/>
        <v/>
      </c>
      <c r="I42918" s="218" t="str">
        <f t="shared" si="1341"/>
        <v/>
      </c>
    </row>
    <row r="42919" spans="3:9" ht="15" customHeight="1">
      <c r="C42919" s="220" t="str">
        <f t="shared" si="1340"/>
        <v/>
      </c>
      <c r="I42919" s="218" t="str">
        <f t="shared" si="1341"/>
        <v/>
      </c>
    </row>
    <row r="42920" spans="3:9" ht="15" customHeight="1">
      <c r="C42920" s="220" t="str">
        <f t="shared" si="1340"/>
        <v/>
      </c>
      <c r="I42920" s="218" t="str">
        <f t="shared" si="1341"/>
        <v/>
      </c>
    </row>
    <row r="42921" spans="3:9" ht="15" customHeight="1">
      <c r="C42921" s="220" t="str">
        <f t="shared" si="1340"/>
        <v/>
      </c>
      <c r="I42921" s="218" t="str">
        <f t="shared" si="1341"/>
        <v/>
      </c>
    </row>
    <row r="42922" spans="3:9" ht="15" customHeight="1">
      <c r="C42922" s="220" t="str">
        <f t="shared" si="1340"/>
        <v/>
      </c>
      <c r="I42922" s="218" t="str">
        <f t="shared" si="1341"/>
        <v/>
      </c>
    </row>
    <row r="42923" spans="3:9" ht="15" customHeight="1">
      <c r="C42923" s="220" t="str">
        <f t="shared" si="1340"/>
        <v/>
      </c>
      <c r="I42923" s="218" t="str">
        <f t="shared" si="1341"/>
        <v/>
      </c>
    </row>
    <row r="42924" spans="3:9" ht="15" customHeight="1">
      <c r="C42924" s="220" t="str">
        <f t="shared" si="1340"/>
        <v/>
      </c>
      <c r="I42924" s="218" t="str">
        <f t="shared" si="1341"/>
        <v/>
      </c>
    </row>
    <row r="42925" spans="3:9" ht="15" customHeight="1">
      <c r="C42925" s="220" t="str">
        <f t="shared" si="1340"/>
        <v/>
      </c>
      <c r="I42925" s="218" t="str">
        <f t="shared" si="1341"/>
        <v/>
      </c>
    </row>
    <row r="42926" spans="3:9" ht="15" customHeight="1">
      <c r="C42926" s="220" t="str">
        <f t="shared" si="1340"/>
        <v/>
      </c>
      <c r="I42926" s="218" t="str">
        <f t="shared" si="1341"/>
        <v/>
      </c>
    </row>
    <row r="42927" spans="3:9" ht="15" customHeight="1">
      <c r="C42927" s="220" t="str">
        <f t="shared" si="1340"/>
        <v/>
      </c>
      <c r="I42927" s="218" t="str">
        <f t="shared" si="1341"/>
        <v/>
      </c>
    </row>
    <row r="42928" spans="3:9" ht="15" customHeight="1">
      <c r="C42928" s="220" t="str">
        <f t="shared" si="1340"/>
        <v/>
      </c>
      <c r="I42928" s="218" t="str">
        <f t="shared" si="1341"/>
        <v/>
      </c>
    </row>
    <row r="42929" spans="3:9" ht="15" customHeight="1">
      <c r="C42929" s="220" t="str">
        <f t="shared" si="1340"/>
        <v/>
      </c>
      <c r="I42929" s="218" t="str">
        <f t="shared" si="1341"/>
        <v/>
      </c>
    </row>
    <row r="42930" spans="3:9" ht="15" customHeight="1">
      <c r="C42930" s="220" t="str">
        <f t="shared" si="1340"/>
        <v/>
      </c>
      <c r="I42930" s="218" t="str">
        <f t="shared" si="1341"/>
        <v/>
      </c>
    </row>
    <row r="42931" spans="3:9" ht="15" customHeight="1">
      <c r="C42931" s="220" t="str">
        <f t="shared" si="1340"/>
        <v/>
      </c>
      <c r="I42931" s="218" t="str">
        <f t="shared" si="1341"/>
        <v/>
      </c>
    </row>
    <row r="42932" spans="3:9" ht="15" customHeight="1">
      <c r="C42932" s="220" t="str">
        <f t="shared" si="1340"/>
        <v/>
      </c>
      <c r="I42932" s="218" t="str">
        <f t="shared" si="1341"/>
        <v/>
      </c>
    </row>
    <row r="42933" spans="3:9" ht="15" customHeight="1">
      <c r="C42933" s="220" t="str">
        <f t="shared" si="1340"/>
        <v/>
      </c>
      <c r="I42933" s="218" t="str">
        <f t="shared" si="1341"/>
        <v/>
      </c>
    </row>
    <row r="42934" spans="3:9" ht="15" customHeight="1">
      <c r="C42934" s="220" t="str">
        <f t="shared" si="1340"/>
        <v/>
      </c>
      <c r="I42934" s="218" t="str">
        <f t="shared" si="1341"/>
        <v/>
      </c>
    </row>
    <row r="42935" spans="3:9" ht="15" customHeight="1">
      <c r="C42935" s="220" t="str">
        <f t="shared" si="1340"/>
        <v/>
      </c>
      <c r="I42935" s="218" t="str">
        <f t="shared" si="1341"/>
        <v/>
      </c>
    </row>
    <row r="42936" spans="3:9" ht="15" customHeight="1">
      <c r="C42936" s="220" t="str">
        <f t="shared" si="1340"/>
        <v/>
      </c>
      <c r="I42936" s="218" t="str">
        <f t="shared" si="1341"/>
        <v/>
      </c>
    </row>
    <row r="42937" spans="3:9" ht="15" customHeight="1">
      <c r="C42937" s="220" t="str">
        <f t="shared" si="1340"/>
        <v/>
      </c>
      <c r="I42937" s="218" t="str">
        <f t="shared" si="1341"/>
        <v/>
      </c>
    </row>
    <row r="42938" spans="3:9" ht="15" customHeight="1">
      <c r="C42938" s="220" t="str">
        <f t="shared" si="1340"/>
        <v/>
      </c>
      <c r="I42938" s="218" t="str">
        <f t="shared" si="1341"/>
        <v/>
      </c>
    </row>
    <row r="42939" spans="3:9" ht="15" customHeight="1">
      <c r="C42939" s="220" t="str">
        <f t="shared" si="1340"/>
        <v/>
      </c>
      <c r="I42939" s="218" t="str">
        <f t="shared" si="1341"/>
        <v/>
      </c>
    </row>
    <row r="42940" spans="3:9" ht="15" customHeight="1">
      <c r="C42940" s="220" t="str">
        <f t="shared" si="1340"/>
        <v/>
      </c>
      <c r="I42940" s="218" t="str">
        <f t="shared" si="1341"/>
        <v/>
      </c>
    </row>
    <row r="42941" spans="3:9" ht="15" customHeight="1">
      <c r="C42941" s="220" t="str">
        <f t="shared" si="1340"/>
        <v/>
      </c>
      <c r="I42941" s="218" t="str">
        <f t="shared" si="1341"/>
        <v/>
      </c>
    </row>
    <row r="42942" spans="3:9" ht="15" customHeight="1">
      <c r="C42942" s="220" t="str">
        <f t="shared" si="1340"/>
        <v/>
      </c>
      <c r="I42942" s="218" t="str">
        <f t="shared" si="1341"/>
        <v/>
      </c>
    </row>
    <row r="42943" spans="3:9" ht="15" customHeight="1">
      <c r="C42943" s="220" t="str">
        <f t="shared" si="1340"/>
        <v/>
      </c>
      <c r="I42943" s="218" t="str">
        <f t="shared" si="1341"/>
        <v/>
      </c>
    </row>
    <row r="42944" spans="3:9" ht="15" customHeight="1">
      <c r="C42944" s="220" t="str">
        <f t="shared" si="1340"/>
        <v/>
      </c>
      <c r="I42944" s="218" t="str">
        <f t="shared" si="1341"/>
        <v/>
      </c>
    </row>
    <row r="42945" spans="3:9" ht="15" customHeight="1">
      <c r="C42945" s="220" t="str">
        <f t="shared" si="1340"/>
        <v/>
      </c>
      <c r="I42945" s="218" t="str">
        <f t="shared" si="1341"/>
        <v/>
      </c>
    </row>
    <row r="42946" spans="3:9" ht="15" customHeight="1">
      <c r="C42946" s="220" t="str">
        <f t="shared" si="1340"/>
        <v/>
      </c>
      <c r="I42946" s="218" t="str">
        <f t="shared" si="1341"/>
        <v/>
      </c>
    </row>
    <row r="42947" spans="3:9" ht="15" customHeight="1">
      <c r="C42947" s="220" t="str">
        <f t="shared" si="1340"/>
        <v/>
      </c>
      <c r="I42947" s="218" t="str">
        <f t="shared" si="1341"/>
        <v/>
      </c>
    </row>
    <row r="42948" spans="3:9" ht="15" customHeight="1">
      <c r="C42948" s="220" t="str">
        <f t="shared" si="1340"/>
        <v/>
      </c>
      <c r="I42948" s="218" t="str">
        <f t="shared" si="1341"/>
        <v/>
      </c>
    </row>
    <row r="42949" spans="3:9" ht="15" customHeight="1">
      <c r="C42949" s="220" t="str">
        <f t="shared" si="1340"/>
        <v/>
      </c>
      <c r="I42949" s="218" t="str">
        <f t="shared" si="1341"/>
        <v/>
      </c>
    </row>
    <row r="42950" spans="3:9" ht="15" customHeight="1">
      <c r="C42950" s="220" t="str">
        <f t="shared" ref="C42950:C43013" si="1342">IF(B42950="","",MONTH(B42950))</f>
        <v/>
      </c>
      <c r="I42950" s="218" t="str">
        <f t="shared" ref="I42950:I43013" si="1343">IF(H42950="","",IF(E42950="","Não deixe campos em branco, a planilha resumo de custos e despesas necessita deles para funcionar",IF(F42950="","Não deixe campos em branco, a planilha resumo de custos e despesas necessita deles para funcionar",IF(G42950="","Não deixe campos em branco, a planilha resumo de custos e despesas necessita deles para funcionar",""))))</f>
        <v/>
      </c>
    </row>
    <row r="42951" spans="3:9" ht="15" customHeight="1">
      <c r="C42951" s="220" t="str">
        <f t="shared" si="1342"/>
        <v/>
      </c>
      <c r="I42951" s="218" t="str">
        <f t="shared" si="1343"/>
        <v/>
      </c>
    </row>
    <row r="42952" spans="3:9" ht="15" customHeight="1">
      <c r="C42952" s="220" t="str">
        <f t="shared" si="1342"/>
        <v/>
      </c>
      <c r="I42952" s="218" t="str">
        <f t="shared" si="1343"/>
        <v/>
      </c>
    </row>
    <row r="42953" spans="3:9" ht="15" customHeight="1">
      <c r="C42953" s="220" t="str">
        <f t="shared" si="1342"/>
        <v/>
      </c>
      <c r="I42953" s="218" t="str">
        <f t="shared" si="1343"/>
        <v/>
      </c>
    </row>
    <row r="42954" spans="3:9" ht="15" customHeight="1">
      <c r="C42954" s="220" t="str">
        <f t="shared" si="1342"/>
        <v/>
      </c>
      <c r="I42954" s="218" t="str">
        <f t="shared" si="1343"/>
        <v/>
      </c>
    </row>
    <row r="42955" spans="3:9" ht="15" customHeight="1">
      <c r="C42955" s="220" t="str">
        <f t="shared" si="1342"/>
        <v/>
      </c>
      <c r="I42955" s="218" t="str">
        <f t="shared" si="1343"/>
        <v/>
      </c>
    </row>
    <row r="42956" spans="3:9" ht="15" customHeight="1">
      <c r="C42956" s="220" t="str">
        <f t="shared" si="1342"/>
        <v/>
      </c>
      <c r="I42956" s="218" t="str">
        <f t="shared" si="1343"/>
        <v/>
      </c>
    </row>
    <row r="42957" spans="3:9" ht="15" customHeight="1">
      <c r="C42957" s="220" t="str">
        <f t="shared" si="1342"/>
        <v/>
      </c>
      <c r="I42957" s="218" t="str">
        <f t="shared" si="1343"/>
        <v/>
      </c>
    </row>
    <row r="42958" spans="3:9" ht="15" customHeight="1">
      <c r="C42958" s="220" t="str">
        <f t="shared" si="1342"/>
        <v/>
      </c>
      <c r="I42958" s="218" t="str">
        <f t="shared" si="1343"/>
        <v/>
      </c>
    </row>
    <row r="42959" spans="3:9" ht="15" customHeight="1">
      <c r="C42959" s="220" t="str">
        <f t="shared" si="1342"/>
        <v/>
      </c>
      <c r="I42959" s="218" t="str">
        <f t="shared" si="1343"/>
        <v/>
      </c>
    </row>
    <row r="42960" spans="3:9" ht="15" customHeight="1">
      <c r="C42960" s="220" t="str">
        <f t="shared" si="1342"/>
        <v/>
      </c>
      <c r="I42960" s="218" t="str">
        <f t="shared" si="1343"/>
        <v/>
      </c>
    </row>
    <row r="42961" spans="3:9" ht="15" customHeight="1">
      <c r="C42961" s="220" t="str">
        <f t="shared" si="1342"/>
        <v/>
      </c>
      <c r="I42961" s="218" t="str">
        <f t="shared" si="1343"/>
        <v/>
      </c>
    </row>
    <row r="42962" spans="3:9" ht="15" customHeight="1">
      <c r="C42962" s="220" t="str">
        <f t="shared" si="1342"/>
        <v/>
      </c>
      <c r="I42962" s="218" t="str">
        <f t="shared" si="1343"/>
        <v/>
      </c>
    </row>
    <row r="42963" spans="3:9" ht="15" customHeight="1">
      <c r="C42963" s="220" t="str">
        <f t="shared" si="1342"/>
        <v/>
      </c>
      <c r="I42963" s="218" t="str">
        <f t="shared" si="1343"/>
        <v/>
      </c>
    </row>
    <row r="42964" spans="3:9" ht="15" customHeight="1">
      <c r="C42964" s="220" t="str">
        <f t="shared" si="1342"/>
        <v/>
      </c>
      <c r="I42964" s="218" t="str">
        <f t="shared" si="1343"/>
        <v/>
      </c>
    </row>
    <row r="42965" spans="3:9" ht="15" customHeight="1">
      <c r="C42965" s="220" t="str">
        <f t="shared" si="1342"/>
        <v/>
      </c>
      <c r="I42965" s="218" t="str">
        <f t="shared" si="1343"/>
        <v/>
      </c>
    </row>
    <row r="42966" spans="3:9" ht="15" customHeight="1">
      <c r="C42966" s="220" t="str">
        <f t="shared" si="1342"/>
        <v/>
      </c>
      <c r="I42966" s="218" t="str">
        <f t="shared" si="1343"/>
        <v/>
      </c>
    </row>
    <row r="42967" spans="3:9" ht="15" customHeight="1">
      <c r="C42967" s="220" t="str">
        <f t="shared" si="1342"/>
        <v/>
      </c>
      <c r="I42967" s="218" t="str">
        <f t="shared" si="1343"/>
        <v/>
      </c>
    </row>
    <row r="42968" spans="3:9" ht="15" customHeight="1">
      <c r="C42968" s="220" t="str">
        <f t="shared" si="1342"/>
        <v/>
      </c>
      <c r="I42968" s="218" t="str">
        <f t="shared" si="1343"/>
        <v/>
      </c>
    </row>
    <row r="42969" spans="3:9" ht="15" customHeight="1">
      <c r="C42969" s="220" t="str">
        <f t="shared" si="1342"/>
        <v/>
      </c>
      <c r="I42969" s="218" t="str">
        <f t="shared" si="1343"/>
        <v/>
      </c>
    </row>
    <row r="42970" spans="3:9" ht="15" customHeight="1">
      <c r="C42970" s="220" t="str">
        <f t="shared" si="1342"/>
        <v/>
      </c>
      <c r="I42970" s="218" t="str">
        <f t="shared" si="1343"/>
        <v/>
      </c>
    </row>
    <row r="42971" spans="3:9" ht="15" customHeight="1">
      <c r="C42971" s="220" t="str">
        <f t="shared" si="1342"/>
        <v/>
      </c>
      <c r="I42971" s="218" t="str">
        <f t="shared" si="1343"/>
        <v/>
      </c>
    </row>
    <row r="42972" spans="3:9" ht="15" customHeight="1">
      <c r="C42972" s="220" t="str">
        <f t="shared" si="1342"/>
        <v/>
      </c>
      <c r="I42972" s="218" t="str">
        <f t="shared" si="1343"/>
        <v/>
      </c>
    </row>
    <row r="42973" spans="3:9" ht="15" customHeight="1">
      <c r="C42973" s="220" t="str">
        <f t="shared" si="1342"/>
        <v/>
      </c>
      <c r="I42973" s="218" t="str">
        <f t="shared" si="1343"/>
        <v/>
      </c>
    </row>
    <row r="42974" spans="3:9" ht="15" customHeight="1">
      <c r="C42974" s="220" t="str">
        <f t="shared" si="1342"/>
        <v/>
      </c>
      <c r="I42974" s="218" t="str">
        <f t="shared" si="1343"/>
        <v/>
      </c>
    </row>
    <row r="42975" spans="3:9" ht="15" customHeight="1">
      <c r="C42975" s="220" t="str">
        <f t="shared" si="1342"/>
        <v/>
      </c>
      <c r="I42975" s="218" t="str">
        <f t="shared" si="1343"/>
        <v/>
      </c>
    </row>
    <row r="42976" spans="3:9" ht="15" customHeight="1">
      <c r="C42976" s="220" t="str">
        <f t="shared" si="1342"/>
        <v/>
      </c>
      <c r="I42976" s="218" t="str">
        <f t="shared" si="1343"/>
        <v/>
      </c>
    </row>
    <row r="42977" spans="3:9" ht="15" customHeight="1">
      <c r="C42977" s="220" t="str">
        <f t="shared" si="1342"/>
        <v/>
      </c>
      <c r="I42977" s="218" t="str">
        <f t="shared" si="1343"/>
        <v/>
      </c>
    </row>
    <row r="42978" spans="3:9" ht="15" customHeight="1">
      <c r="C42978" s="220" t="str">
        <f t="shared" si="1342"/>
        <v/>
      </c>
      <c r="I42978" s="218" t="str">
        <f t="shared" si="1343"/>
        <v/>
      </c>
    </row>
    <row r="42979" spans="3:9" ht="15" customHeight="1">
      <c r="C42979" s="220" t="str">
        <f t="shared" si="1342"/>
        <v/>
      </c>
      <c r="I42979" s="218" t="str">
        <f t="shared" si="1343"/>
        <v/>
      </c>
    </row>
    <row r="42980" spans="3:9" ht="15" customHeight="1">
      <c r="C42980" s="220" t="str">
        <f t="shared" si="1342"/>
        <v/>
      </c>
      <c r="I42980" s="218" t="str">
        <f t="shared" si="1343"/>
        <v/>
      </c>
    </row>
    <row r="42981" spans="3:9" ht="15" customHeight="1">
      <c r="C42981" s="220" t="str">
        <f t="shared" si="1342"/>
        <v/>
      </c>
      <c r="I42981" s="218" t="str">
        <f t="shared" si="1343"/>
        <v/>
      </c>
    </row>
    <row r="42982" spans="3:9" ht="15" customHeight="1">
      <c r="C42982" s="220" t="str">
        <f t="shared" si="1342"/>
        <v/>
      </c>
      <c r="I42982" s="218" t="str">
        <f t="shared" si="1343"/>
        <v/>
      </c>
    </row>
    <row r="42983" spans="3:9" ht="15" customHeight="1">
      <c r="C42983" s="220" t="str">
        <f t="shared" si="1342"/>
        <v/>
      </c>
      <c r="I42983" s="218" t="str">
        <f t="shared" si="1343"/>
        <v/>
      </c>
    </row>
    <row r="42984" spans="3:9" ht="15" customHeight="1">
      <c r="C42984" s="220" t="str">
        <f t="shared" si="1342"/>
        <v/>
      </c>
      <c r="I42984" s="218" t="str">
        <f t="shared" si="1343"/>
        <v/>
      </c>
    </row>
    <row r="42985" spans="3:9" ht="15" customHeight="1">
      <c r="C42985" s="220" t="str">
        <f t="shared" si="1342"/>
        <v/>
      </c>
      <c r="I42985" s="218" t="str">
        <f t="shared" si="1343"/>
        <v/>
      </c>
    </row>
    <row r="42986" spans="3:9" ht="15" customHeight="1">
      <c r="C42986" s="220" t="str">
        <f t="shared" si="1342"/>
        <v/>
      </c>
      <c r="I42986" s="218" t="str">
        <f t="shared" si="1343"/>
        <v/>
      </c>
    </row>
    <row r="42987" spans="3:9" ht="15" customHeight="1">
      <c r="C42987" s="220" t="str">
        <f t="shared" si="1342"/>
        <v/>
      </c>
      <c r="I42987" s="218" t="str">
        <f t="shared" si="1343"/>
        <v/>
      </c>
    </row>
    <row r="42988" spans="3:9" ht="15" customHeight="1">
      <c r="C42988" s="220" t="str">
        <f t="shared" si="1342"/>
        <v/>
      </c>
      <c r="I42988" s="218" t="str">
        <f t="shared" si="1343"/>
        <v/>
      </c>
    </row>
    <row r="42989" spans="3:9" ht="15" customHeight="1">
      <c r="C42989" s="220" t="str">
        <f t="shared" si="1342"/>
        <v/>
      </c>
      <c r="I42989" s="218" t="str">
        <f t="shared" si="1343"/>
        <v/>
      </c>
    </row>
    <row r="42990" spans="3:9" ht="15" customHeight="1">
      <c r="C42990" s="220" t="str">
        <f t="shared" si="1342"/>
        <v/>
      </c>
      <c r="I42990" s="218" t="str">
        <f t="shared" si="1343"/>
        <v/>
      </c>
    </row>
    <row r="42991" spans="3:9" ht="15" customHeight="1">
      <c r="C42991" s="220" t="str">
        <f t="shared" si="1342"/>
        <v/>
      </c>
      <c r="I42991" s="218" t="str">
        <f t="shared" si="1343"/>
        <v/>
      </c>
    </row>
    <row r="42992" spans="3:9" ht="15" customHeight="1">
      <c r="C42992" s="220" t="str">
        <f t="shared" si="1342"/>
        <v/>
      </c>
      <c r="I42992" s="218" t="str">
        <f t="shared" si="1343"/>
        <v/>
      </c>
    </row>
    <row r="42993" spans="3:9" ht="15" customHeight="1">
      <c r="C42993" s="220" t="str">
        <f t="shared" si="1342"/>
        <v/>
      </c>
      <c r="I42993" s="218" t="str">
        <f t="shared" si="1343"/>
        <v/>
      </c>
    </row>
    <row r="42994" spans="3:9" ht="15" customHeight="1">
      <c r="C42994" s="220" t="str">
        <f t="shared" si="1342"/>
        <v/>
      </c>
      <c r="I42994" s="218" t="str">
        <f t="shared" si="1343"/>
        <v/>
      </c>
    </row>
    <row r="42995" spans="3:9" ht="15" customHeight="1">
      <c r="C42995" s="220" t="str">
        <f t="shared" si="1342"/>
        <v/>
      </c>
      <c r="I42995" s="218" t="str">
        <f t="shared" si="1343"/>
        <v/>
      </c>
    </row>
    <row r="42996" spans="3:9" ht="15" customHeight="1">
      <c r="C42996" s="220" t="str">
        <f t="shared" si="1342"/>
        <v/>
      </c>
      <c r="I42996" s="218" t="str">
        <f t="shared" si="1343"/>
        <v/>
      </c>
    </row>
    <row r="42997" spans="3:9" ht="15" customHeight="1">
      <c r="C42997" s="220" t="str">
        <f t="shared" si="1342"/>
        <v/>
      </c>
      <c r="I42997" s="218" t="str">
        <f t="shared" si="1343"/>
        <v/>
      </c>
    </row>
    <row r="42998" spans="3:9" ht="15" customHeight="1">
      <c r="C42998" s="220" t="str">
        <f t="shared" si="1342"/>
        <v/>
      </c>
      <c r="I42998" s="218" t="str">
        <f t="shared" si="1343"/>
        <v/>
      </c>
    </row>
    <row r="42999" spans="3:9" ht="15" customHeight="1">
      <c r="C42999" s="220" t="str">
        <f t="shared" si="1342"/>
        <v/>
      </c>
      <c r="I42999" s="218" t="str">
        <f t="shared" si="1343"/>
        <v/>
      </c>
    </row>
    <row r="43000" spans="3:9" ht="15" customHeight="1">
      <c r="C43000" s="220" t="str">
        <f t="shared" si="1342"/>
        <v/>
      </c>
      <c r="I43000" s="218" t="str">
        <f t="shared" si="1343"/>
        <v/>
      </c>
    </row>
    <row r="43001" spans="3:9" ht="15" customHeight="1">
      <c r="C43001" s="220" t="str">
        <f t="shared" si="1342"/>
        <v/>
      </c>
      <c r="I43001" s="218" t="str">
        <f t="shared" si="1343"/>
        <v/>
      </c>
    </row>
    <row r="43002" spans="3:9" ht="15" customHeight="1">
      <c r="C43002" s="220" t="str">
        <f t="shared" si="1342"/>
        <v/>
      </c>
      <c r="I43002" s="218" t="str">
        <f t="shared" si="1343"/>
        <v/>
      </c>
    </row>
    <row r="43003" spans="3:9" ht="15" customHeight="1">
      <c r="C43003" s="220" t="str">
        <f t="shared" si="1342"/>
        <v/>
      </c>
      <c r="I43003" s="218" t="str">
        <f t="shared" si="1343"/>
        <v/>
      </c>
    </row>
    <row r="43004" spans="3:9" ht="15" customHeight="1">
      <c r="C43004" s="220" t="str">
        <f t="shared" si="1342"/>
        <v/>
      </c>
      <c r="I43004" s="218" t="str">
        <f t="shared" si="1343"/>
        <v/>
      </c>
    </row>
    <row r="43005" spans="3:9" ht="15" customHeight="1">
      <c r="C43005" s="220" t="str">
        <f t="shared" si="1342"/>
        <v/>
      </c>
      <c r="I43005" s="218" t="str">
        <f t="shared" si="1343"/>
        <v/>
      </c>
    </row>
    <row r="43006" spans="3:9" ht="15" customHeight="1">
      <c r="C43006" s="220" t="str">
        <f t="shared" si="1342"/>
        <v/>
      </c>
      <c r="I43006" s="218" t="str">
        <f t="shared" si="1343"/>
        <v/>
      </c>
    </row>
    <row r="43007" spans="3:9" ht="15" customHeight="1">
      <c r="C43007" s="220" t="str">
        <f t="shared" si="1342"/>
        <v/>
      </c>
      <c r="I43007" s="218" t="str">
        <f t="shared" si="1343"/>
        <v/>
      </c>
    </row>
    <row r="43008" spans="3:9" ht="15" customHeight="1">
      <c r="C43008" s="220" t="str">
        <f t="shared" si="1342"/>
        <v/>
      </c>
      <c r="I43008" s="218" t="str">
        <f t="shared" si="1343"/>
        <v/>
      </c>
    </row>
    <row r="43009" spans="3:9" ht="15" customHeight="1">
      <c r="C43009" s="220" t="str">
        <f t="shared" si="1342"/>
        <v/>
      </c>
      <c r="I43009" s="218" t="str">
        <f t="shared" si="1343"/>
        <v/>
      </c>
    </row>
    <row r="43010" spans="3:9" ht="15" customHeight="1">
      <c r="C43010" s="220" t="str">
        <f t="shared" si="1342"/>
        <v/>
      </c>
      <c r="I43010" s="218" t="str">
        <f t="shared" si="1343"/>
        <v/>
      </c>
    </row>
    <row r="43011" spans="3:9" ht="15" customHeight="1">
      <c r="C43011" s="220" t="str">
        <f t="shared" si="1342"/>
        <v/>
      </c>
      <c r="I43011" s="218" t="str">
        <f t="shared" si="1343"/>
        <v/>
      </c>
    </row>
    <row r="43012" spans="3:9" ht="15" customHeight="1">
      <c r="C43012" s="220" t="str">
        <f t="shared" si="1342"/>
        <v/>
      </c>
      <c r="I43012" s="218" t="str">
        <f t="shared" si="1343"/>
        <v/>
      </c>
    </row>
    <row r="43013" spans="3:9" ht="15" customHeight="1">
      <c r="C43013" s="220" t="str">
        <f t="shared" si="1342"/>
        <v/>
      </c>
      <c r="I43013" s="218" t="str">
        <f t="shared" si="1343"/>
        <v/>
      </c>
    </row>
    <row r="43014" spans="3:9" ht="15" customHeight="1">
      <c r="C43014" s="220" t="str">
        <f t="shared" ref="C43014:C43077" si="1344">IF(B43014="","",MONTH(B43014))</f>
        <v/>
      </c>
      <c r="I43014" s="218" t="str">
        <f t="shared" ref="I43014:I43077" si="1345">IF(H43014="","",IF(E43014="","Não deixe campos em branco, a planilha resumo de custos e despesas necessita deles para funcionar",IF(F43014="","Não deixe campos em branco, a planilha resumo de custos e despesas necessita deles para funcionar",IF(G43014="","Não deixe campos em branco, a planilha resumo de custos e despesas necessita deles para funcionar",""))))</f>
        <v/>
      </c>
    </row>
    <row r="43015" spans="3:9" ht="15" customHeight="1">
      <c r="C43015" s="220" t="str">
        <f t="shared" si="1344"/>
        <v/>
      </c>
      <c r="I43015" s="218" t="str">
        <f t="shared" si="1345"/>
        <v/>
      </c>
    </row>
    <row r="43016" spans="3:9" ht="15" customHeight="1">
      <c r="C43016" s="220" t="str">
        <f t="shared" si="1344"/>
        <v/>
      </c>
      <c r="I43016" s="218" t="str">
        <f t="shared" si="1345"/>
        <v/>
      </c>
    </row>
    <row r="43017" spans="3:9" ht="15" customHeight="1">
      <c r="C43017" s="220" t="str">
        <f t="shared" si="1344"/>
        <v/>
      </c>
      <c r="I43017" s="218" t="str">
        <f t="shared" si="1345"/>
        <v/>
      </c>
    </row>
    <row r="43018" spans="3:9" ht="15" customHeight="1">
      <c r="C43018" s="220" t="str">
        <f t="shared" si="1344"/>
        <v/>
      </c>
      <c r="I43018" s="218" t="str">
        <f t="shared" si="1345"/>
        <v/>
      </c>
    </row>
    <row r="43019" spans="3:9" ht="15" customHeight="1">
      <c r="C43019" s="220" t="str">
        <f t="shared" si="1344"/>
        <v/>
      </c>
      <c r="I43019" s="218" t="str">
        <f t="shared" si="1345"/>
        <v/>
      </c>
    </row>
    <row r="43020" spans="3:9" ht="15" customHeight="1">
      <c r="C43020" s="220" t="str">
        <f t="shared" si="1344"/>
        <v/>
      </c>
      <c r="I43020" s="218" t="str">
        <f t="shared" si="1345"/>
        <v/>
      </c>
    </row>
    <row r="43021" spans="3:9" ht="15" customHeight="1">
      <c r="C43021" s="220" t="str">
        <f t="shared" si="1344"/>
        <v/>
      </c>
      <c r="I43021" s="218" t="str">
        <f t="shared" si="1345"/>
        <v/>
      </c>
    </row>
    <row r="43022" spans="3:9" ht="15" customHeight="1">
      <c r="C43022" s="220" t="str">
        <f t="shared" si="1344"/>
        <v/>
      </c>
      <c r="I43022" s="218" t="str">
        <f t="shared" si="1345"/>
        <v/>
      </c>
    </row>
    <row r="43023" spans="3:9" ht="15" customHeight="1">
      <c r="C43023" s="220" t="str">
        <f t="shared" si="1344"/>
        <v/>
      </c>
      <c r="I43023" s="218" t="str">
        <f t="shared" si="1345"/>
        <v/>
      </c>
    </row>
    <row r="43024" spans="3:9" ht="15" customHeight="1">
      <c r="C43024" s="220" t="str">
        <f t="shared" si="1344"/>
        <v/>
      </c>
      <c r="I43024" s="218" t="str">
        <f t="shared" si="1345"/>
        <v/>
      </c>
    </row>
    <row r="43025" spans="3:9" ht="15" customHeight="1">
      <c r="C43025" s="220" t="str">
        <f t="shared" si="1344"/>
        <v/>
      </c>
      <c r="I43025" s="218" t="str">
        <f t="shared" si="1345"/>
        <v/>
      </c>
    </row>
    <row r="43026" spans="3:9" ht="15" customHeight="1">
      <c r="C43026" s="220" t="str">
        <f t="shared" si="1344"/>
        <v/>
      </c>
      <c r="I43026" s="218" t="str">
        <f t="shared" si="1345"/>
        <v/>
      </c>
    </row>
    <row r="43027" spans="3:9" ht="15" customHeight="1">
      <c r="C43027" s="220" t="str">
        <f t="shared" si="1344"/>
        <v/>
      </c>
      <c r="I43027" s="218" t="str">
        <f t="shared" si="1345"/>
        <v/>
      </c>
    </row>
    <row r="43028" spans="3:9" ht="15" customHeight="1">
      <c r="C43028" s="220" t="str">
        <f t="shared" si="1344"/>
        <v/>
      </c>
      <c r="I43028" s="218" t="str">
        <f t="shared" si="1345"/>
        <v/>
      </c>
    </row>
    <row r="43029" spans="3:9" ht="15" customHeight="1">
      <c r="C43029" s="220" t="str">
        <f t="shared" si="1344"/>
        <v/>
      </c>
      <c r="I43029" s="218" t="str">
        <f t="shared" si="1345"/>
        <v/>
      </c>
    </row>
    <row r="43030" spans="3:9" ht="15" customHeight="1">
      <c r="C43030" s="220" t="str">
        <f t="shared" si="1344"/>
        <v/>
      </c>
      <c r="I43030" s="218" t="str">
        <f t="shared" si="1345"/>
        <v/>
      </c>
    </row>
    <row r="43031" spans="3:9" ht="15" customHeight="1">
      <c r="C43031" s="220" t="str">
        <f t="shared" si="1344"/>
        <v/>
      </c>
      <c r="I43031" s="218" t="str">
        <f t="shared" si="1345"/>
        <v/>
      </c>
    </row>
    <row r="43032" spans="3:9" ht="15" customHeight="1">
      <c r="C43032" s="220" t="str">
        <f t="shared" si="1344"/>
        <v/>
      </c>
      <c r="I43032" s="218" t="str">
        <f t="shared" si="1345"/>
        <v/>
      </c>
    </row>
    <row r="43033" spans="3:9" ht="15" customHeight="1">
      <c r="C43033" s="220" t="str">
        <f t="shared" si="1344"/>
        <v/>
      </c>
      <c r="I43033" s="218" t="str">
        <f t="shared" si="1345"/>
        <v/>
      </c>
    </row>
    <row r="43034" spans="3:9" ht="15" customHeight="1">
      <c r="C43034" s="220" t="str">
        <f t="shared" si="1344"/>
        <v/>
      </c>
      <c r="I43034" s="218" t="str">
        <f t="shared" si="1345"/>
        <v/>
      </c>
    </row>
    <row r="43035" spans="3:9" ht="15" customHeight="1">
      <c r="C43035" s="220" t="str">
        <f t="shared" si="1344"/>
        <v/>
      </c>
      <c r="I43035" s="218" t="str">
        <f t="shared" si="1345"/>
        <v/>
      </c>
    </row>
    <row r="43036" spans="3:9" ht="15" customHeight="1">
      <c r="C43036" s="220" t="str">
        <f t="shared" si="1344"/>
        <v/>
      </c>
      <c r="I43036" s="218" t="str">
        <f t="shared" si="1345"/>
        <v/>
      </c>
    </row>
    <row r="43037" spans="3:9" ht="15" customHeight="1">
      <c r="C43037" s="220" t="str">
        <f t="shared" si="1344"/>
        <v/>
      </c>
      <c r="I43037" s="218" t="str">
        <f t="shared" si="1345"/>
        <v/>
      </c>
    </row>
    <row r="43038" spans="3:9" ht="15" customHeight="1">
      <c r="C43038" s="220" t="str">
        <f t="shared" si="1344"/>
        <v/>
      </c>
      <c r="I43038" s="218" t="str">
        <f t="shared" si="1345"/>
        <v/>
      </c>
    </row>
    <row r="43039" spans="3:9" ht="15" customHeight="1">
      <c r="C43039" s="220" t="str">
        <f t="shared" si="1344"/>
        <v/>
      </c>
      <c r="I43039" s="218" t="str">
        <f t="shared" si="1345"/>
        <v/>
      </c>
    </row>
    <row r="43040" spans="3:9" ht="15" customHeight="1">
      <c r="C43040" s="220" t="str">
        <f t="shared" si="1344"/>
        <v/>
      </c>
      <c r="I43040" s="218" t="str">
        <f t="shared" si="1345"/>
        <v/>
      </c>
    </row>
    <row r="43041" spans="3:9" ht="15" customHeight="1">
      <c r="C43041" s="220" t="str">
        <f t="shared" si="1344"/>
        <v/>
      </c>
      <c r="I43041" s="218" t="str">
        <f t="shared" si="1345"/>
        <v/>
      </c>
    </row>
    <row r="43042" spans="3:9" ht="15" customHeight="1">
      <c r="C43042" s="220" t="str">
        <f t="shared" si="1344"/>
        <v/>
      </c>
      <c r="I43042" s="218" t="str">
        <f t="shared" si="1345"/>
        <v/>
      </c>
    </row>
    <row r="43043" spans="3:9" ht="15" customHeight="1">
      <c r="C43043" s="220" t="str">
        <f t="shared" si="1344"/>
        <v/>
      </c>
      <c r="I43043" s="218" t="str">
        <f t="shared" si="1345"/>
        <v/>
      </c>
    </row>
    <row r="43044" spans="3:9" ht="15" customHeight="1">
      <c r="C43044" s="220" t="str">
        <f t="shared" si="1344"/>
        <v/>
      </c>
      <c r="I43044" s="218" t="str">
        <f t="shared" si="1345"/>
        <v/>
      </c>
    </row>
    <row r="43045" spans="3:9" ht="15" customHeight="1">
      <c r="C43045" s="220" t="str">
        <f t="shared" si="1344"/>
        <v/>
      </c>
      <c r="I43045" s="218" t="str">
        <f t="shared" si="1345"/>
        <v/>
      </c>
    </row>
    <row r="43046" spans="3:9" ht="15" customHeight="1">
      <c r="C43046" s="220" t="str">
        <f t="shared" si="1344"/>
        <v/>
      </c>
      <c r="I43046" s="218" t="str">
        <f t="shared" si="1345"/>
        <v/>
      </c>
    </row>
    <row r="43047" spans="3:9" ht="15" customHeight="1">
      <c r="C43047" s="220" t="str">
        <f t="shared" si="1344"/>
        <v/>
      </c>
      <c r="I43047" s="218" t="str">
        <f t="shared" si="1345"/>
        <v/>
      </c>
    </row>
    <row r="43048" spans="3:9" ht="15" customHeight="1">
      <c r="C43048" s="220" t="str">
        <f t="shared" si="1344"/>
        <v/>
      </c>
      <c r="I43048" s="218" t="str">
        <f t="shared" si="1345"/>
        <v/>
      </c>
    </row>
    <row r="43049" spans="3:9" ht="15" customHeight="1">
      <c r="C43049" s="220" t="str">
        <f t="shared" si="1344"/>
        <v/>
      </c>
      <c r="I43049" s="218" t="str">
        <f t="shared" si="1345"/>
        <v/>
      </c>
    </row>
    <row r="43050" spans="3:9" ht="15" customHeight="1">
      <c r="C43050" s="220" t="str">
        <f t="shared" si="1344"/>
        <v/>
      </c>
      <c r="I43050" s="218" t="str">
        <f t="shared" si="1345"/>
        <v/>
      </c>
    </row>
    <row r="43051" spans="3:9" ht="15" customHeight="1">
      <c r="C43051" s="220" t="str">
        <f t="shared" si="1344"/>
        <v/>
      </c>
      <c r="I43051" s="218" t="str">
        <f t="shared" si="1345"/>
        <v/>
      </c>
    </row>
    <row r="43052" spans="3:9" ht="15" customHeight="1">
      <c r="C43052" s="220" t="str">
        <f t="shared" si="1344"/>
        <v/>
      </c>
      <c r="I43052" s="218" t="str">
        <f t="shared" si="1345"/>
        <v/>
      </c>
    </row>
    <row r="43053" spans="3:9" ht="15" customHeight="1">
      <c r="C43053" s="220" t="str">
        <f t="shared" si="1344"/>
        <v/>
      </c>
      <c r="I43053" s="218" t="str">
        <f t="shared" si="1345"/>
        <v/>
      </c>
    </row>
    <row r="43054" spans="3:9" ht="15" customHeight="1">
      <c r="C43054" s="220" t="str">
        <f t="shared" si="1344"/>
        <v/>
      </c>
      <c r="I43054" s="218" t="str">
        <f t="shared" si="1345"/>
        <v/>
      </c>
    </row>
    <row r="43055" spans="3:9" ht="15" customHeight="1">
      <c r="C43055" s="220" t="str">
        <f t="shared" si="1344"/>
        <v/>
      </c>
      <c r="I43055" s="218" t="str">
        <f t="shared" si="1345"/>
        <v/>
      </c>
    </row>
    <row r="43056" spans="3:9" ht="15" customHeight="1">
      <c r="C43056" s="220" t="str">
        <f t="shared" si="1344"/>
        <v/>
      </c>
      <c r="I43056" s="218" t="str">
        <f t="shared" si="1345"/>
        <v/>
      </c>
    </row>
    <row r="43057" spans="3:9" ht="15" customHeight="1">
      <c r="C43057" s="220" t="str">
        <f t="shared" si="1344"/>
        <v/>
      </c>
      <c r="I43057" s="218" t="str">
        <f t="shared" si="1345"/>
        <v/>
      </c>
    </row>
    <row r="43058" spans="3:9" ht="15" customHeight="1">
      <c r="C43058" s="220" t="str">
        <f t="shared" si="1344"/>
        <v/>
      </c>
      <c r="I43058" s="218" t="str">
        <f t="shared" si="1345"/>
        <v/>
      </c>
    </row>
    <row r="43059" spans="3:9" ht="15" customHeight="1">
      <c r="C43059" s="220" t="str">
        <f t="shared" si="1344"/>
        <v/>
      </c>
      <c r="I43059" s="218" t="str">
        <f t="shared" si="1345"/>
        <v/>
      </c>
    </row>
    <row r="43060" spans="3:9" ht="15" customHeight="1">
      <c r="C43060" s="220" t="str">
        <f t="shared" si="1344"/>
        <v/>
      </c>
      <c r="I43060" s="218" t="str">
        <f t="shared" si="1345"/>
        <v/>
      </c>
    </row>
    <row r="43061" spans="3:9" ht="15" customHeight="1">
      <c r="C43061" s="220" t="str">
        <f t="shared" si="1344"/>
        <v/>
      </c>
      <c r="I43061" s="218" t="str">
        <f t="shared" si="1345"/>
        <v/>
      </c>
    </row>
    <row r="43062" spans="3:9" ht="15" customHeight="1">
      <c r="C43062" s="220" t="str">
        <f t="shared" si="1344"/>
        <v/>
      </c>
      <c r="I43062" s="218" t="str">
        <f t="shared" si="1345"/>
        <v/>
      </c>
    </row>
    <row r="43063" spans="3:9" ht="15" customHeight="1">
      <c r="C43063" s="220" t="str">
        <f t="shared" si="1344"/>
        <v/>
      </c>
      <c r="I43063" s="218" t="str">
        <f t="shared" si="1345"/>
        <v/>
      </c>
    </row>
    <row r="43064" spans="3:9" ht="15" customHeight="1">
      <c r="C43064" s="220" t="str">
        <f t="shared" si="1344"/>
        <v/>
      </c>
      <c r="I43064" s="218" t="str">
        <f t="shared" si="1345"/>
        <v/>
      </c>
    </row>
    <row r="43065" spans="3:9" ht="15" customHeight="1">
      <c r="C43065" s="220" t="str">
        <f t="shared" si="1344"/>
        <v/>
      </c>
      <c r="I43065" s="218" t="str">
        <f t="shared" si="1345"/>
        <v/>
      </c>
    </row>
    <row r="43066" spans="3:9" ht="15" customHeight="1">
      <c r="C43066" s="220" t="str">
        <f t="shared" si="1344"/>
        <v/>
      </c>
      <c r="I43066" s="218" t="str">
        <f t="shared" si="1345"/>
        <v/>
      </c>
    </row>
    <row r="43067" spans="3:9" ht="15" customHeight="1">
      <c r="C43067" s="220" t="str">
        <f t="shared" si="1344"/>
        <v/>
      </c>
      <c r="I43067" s="218" t="str">
        <f t="shared" si="1345"/>
        <v/>
      </c>
    </row>
    <row r="43068" spans="3:9" ht="15" customHeight="1">
      <c r="C43068" s="220" t="str">
        <f t="shared" si="1344"/>
        <v/>
      </c>
      <c r="I43068" s="218" t="str">
        <f t="shared" si="1345"/>
        <v/>
      </c>
    </row>
    <row r="43069" spans="3:9" ht="15" customHeight="1">
      <c r="C43069" s="220" t="str">
        <f t="shared" si="1344"/>
        <v/>
      </c>
      <c r="I43069" s="218" t="str">
        <f t="shared" si="1345"/>
        <v/>
      </c>
    </row>
    <row r="43070" spans="3:9" ht="15" customHeight="1">
      <c r="C43070" s="220" t="str">
        <f t="shared" si="1344"/>
        <v/>
      </c>
      <c r="I43070" s="218" t="str">
        <f t="shared" si="1345"/>
        <v/>
      </c>
    </row>
    <row r="43071" spans="3:9" ht="15" customHeight="1">
      <c r="C43071" s="220" t="str">
        <f t="shared" si="1344"/>
        <v/>
      </c>
      <c r="I43071" s="218" t="str">
        <f t="shared" si="1345"/>
        <v/>
      </c>
    </row>
    <row r="43072" spans="3:9" ht="15" customHeight="1">
      <c r="C43072" s="220" t="str">
        <f t="shared" si="1344"/>
        <v/>
      </c>
      <c r="I43072" s="218" t="str">
        <f t="shared" si="1345"/>
        <v/>
      </c>
    </row>
    <row r="43073" spans="3:9" ht="15" customHeight="1">
      <c r="C43073" s="220" t="str">
        <f t="shared" si="1344"/>
        <v/>
      </c>
      <c r="I43073" s="218" t="str">
        <f t="shared" si="1345"/>
        <v/>
      </c>
    </row>
    <row r="43074" spans="3:9" ht="15" customHeight="1">
      <c r="C43074" s="220" t="str">
        <f t="shared" si="1344"/>
        <v/>
      </c>
      <c r="I43074" s="218" t="str">
        <f t="shared" si="1345"/>
        <v/>
      </c>
    </row>
    <row r="43075" spans="3:9" ht="15" customHeight="1">
      <c r="C43075" s="220" t="str">
        <f t="shared" si="1344"/>
        <v/>
      </c>
      <c r="I43075" s="218" t="str">
        <f t="shared" si="1345"/>
        <v/>
      </c>
    </row>
    <row r="43076" spans="3:9" ht="15" customHeight="1">
      <c r="C43076" s="220" t="str">
        <f t="shared" si="1344"/>
        <v/>
      </c>
      <c r="I43076" s="218" t="str">
        <f t="shared" si="1345"/>
        <v/>
      </c>
    </row>
    <row r="43077" spans="3:9" ht="15" customHeight="1">
      <c r="C43077" s="220" t="str">
        <f t="shared" si="1344"/>
        <v/>
      </c>
      <c r="I43077" s="218" t="str">
        <f t="shared" si="1345"/>
        <v/>
      </c>
    </row>
    <row r="43078" spans="3:9" ht="15" customHeight="1">
      <c r="C43078" s="220" t="str">
        <f t="shared" ref="C43078:C43141" si="1346">IF(B43078="","",MONTH(B43078))</f>
        <v/>
      </c>
      <c r="I43078" s="218" t="str">
        <f t="shared" ref="I43078:I43141" si="1347">IF(H43078="","",IF(E43078="","Não deixe campos em branco, a planilha resumo de custos e despesas necessita deles para funcionar",IF(F43078="","Não deixe campos em branco, a planilha resumo de custos e despesas necessita deles para funcionar",IF(G43078="","Não deixe campos em branco, a planilha resumo de custos e despesas necessita deles para funcionar",""))))</f>
        <v/>
      </c>
    </row>
    <row r="43079" spans="3:9" ht="15" customHeight="1">
      <c r="C43079" s="220" t="str">
        <f t="shared" si="1346"/>
        <v/>
      </c>
      <c r="I43079" s="218" t="str">
        <f t="shared" si="1347"/>
        <v/>
      </c>
    </row>
    <row r="43080" spans="3:9" ht="15" customHeight="1">
      <c r="C43080" s="220" t="str">
        <f t="shared" si="1346"/>
        <v/>
      </c>
      <c r="I43080" s="218" t="str">
        <f t="shared" si="1347"/>
        <v/>
      </c>
    </row>
    <row r="43081" spans="3:9" ht="15" customHeight="1">
      <c r="C43081" s="220" t="str">
        <f t="shared" si="1346"/>
        <v/>
      </c>
      <c r="I43081" s="218" t="str">
        <f t="shared" si="1347"/>
        <v/>
      </c>
    </row>
    <row r="43082" spans="3:9" ht="15" customHeight="1">
      <c r="C43082" s="220" t="str">
        <f t="shared" si="1346"/>
        <v/>
      </c>
      <c r="I43082" s="218" t="str">
        <f t="shared" si="1347"/>
        <v/>
      </c>
    </row>
    <row r="43083" spans="3:9" ht="15" customHeight="1">
      <c r="C43083" s="220" t="str">
        <f t="shared" si="1346"/>
        <v/>
      </c>
      <c r="I43083" s="218" t="str">
        <f t="shared" si="1347"/>
        <v/>
      </c>
    </row>
    <row r="43084" spans="3:9" ht="15" customHeight="1">
      <c r="C43084" s="220" t="str">
        <f t="shared" si="1346"/>
        <v/>
      </c>
      <c r="I43084" s="218" t="str">
        <f t="shared" si="1347"/>
        <v/>
      </c>
    </row>
    <row r="43085" spans="3:9" ht="15" customHeight="1">
      <c r="C43085" s="220" t="str">
        <f t="shared" si="1346"/>
        <v/>
      </c>
      <c r="I43085" s="218" t="str">
        <f t="shared" si="1347"/>
        <v/>
      </c>
    </row>
    <row r="43086" spans="3:9" ht="15" customHeight="1">
      <c r="C43086" s="220" t="str">
        <f t="shared" si="1346"/>
        <v/>
      </c>
      <c r="I43086" s="218" t="str">
        <f t="shared" si="1347"/>
        <v/>
      </c>
    </row>
    <row r="43087" spans="3:9" ht="15" customHeight="1">
      <c r="C43087" s="220" t="str">
        <f t="shared" si="1346"/>
        <v/>
      </c>
      <c r="I43087" s="218" t="str">
        <f t="shared" si="1347"/>
        <v/>
      </c>
    </row>
    <row r="43088" spans="3:9" ht="15" customHeight="1">
      <c r="C43088" s="220" t="str">
        <f t="shared" si="1346"/>
        <v/>
      </c>
      <c r="I43088" s="218" t="str">
        <f t="shared" si="1347"/>
        <v/>
      </c>
    </row>
    <row r="43089" spans="3:9" ht="15" customHeight="1">
      <c r="C43089" s="220" t="str">
        <f t="shared" si="1346"/>
        <v/>
      </c>
      <c r="I43089" s="218" t="str">
        <f t="shared" si="1347"/>
        <v/>
      </c>
    </row>
    <row r="43090" spans="3:9" ht="15" customHeight="1">
      <c r="C43090" s="220" t="str">
        <f t="shared" si="1346"/>
        <v/>
      </c>
      <c r="I43090" s="218" t="str">
        <f t="shared" si="1347"/>
        <v/>
      </c>
    </row>
    <row r="43091" spans="3:9" ht="15" customHeight="1">
      <c r="C43091" s="220" t="str">
        <f t="shared" si="1346"/>
        <v/>
      </c>
      <c r="I43091" s="218" t="str">
        <f t="shared" si="1347"/>
        <v/>
      </c>
    </row>
    <row r="43092" spans="3:9" ht="15" customHeight="1">
      <c r="C43092" s="220" t="str">
        <f t="shared" si="1346"/>
        <v/>
      </c>
      <c r="I43092" s="218" t="str">
        <f t="shared" si="1347"/>
        <v/>
      </c>
    </row>
    <row r="43093" spans="3:9" ht="15" customHeight="1">
      <c r="C43093" s="220" t="str">
        <f t="shared" si="1346"/>
        <v/>
      </c>
      <c r="I43093" s="218" t="str">
        <f t="shared" si="1347"/>
        <v/>
      </c>
    </row>
    <row r="43094" spans="3:9" ht="15" customHeight="1">
      <c r="C43094" s="220" t="str">
        <f t="shared" si="1346"/>
        <v/>
      </c>
      <c r="I43094" s="218" t="str">
        <f t="shared" si="1347"/>
        <v/>
      </c>
    </row>
    <row r="43095" spans="3:9" ht="15" customHeight="1">
      <c r="C43095" s="220" t="str">
        <f t="shared" si="1346"/>
        <v/>
      </c>
      <c r="I43095" s="218" t="str">
        <f t="shared" si="1347"/>
        <v/>
      </c>
    </row>
    <row r="43096" spans="3:9" ht="15" customHeight="1">
      <c r="C43096" s="220" t="str">
        <f t="shared" si="1346"/>
        <v/>
      </c>
      <c r="I43096" s="218" t="str">
        <f t="shared" si="1347"/>
        <v/>
      </c>
    </row>
    <row r="43097" spans="3:9" ht="15" customHeight="1">
      <c r="C43097" s="220" t="str">
        <f t="shared" si="1346"/>
        <v/>
      </c>
      <c r="I43097" s="218" t="str">
        <f t="shared" si="1347"/>
        <v/>
      </c>
    </row>
    <row r="43098" spans="3:9" ht="15" customHeight="1">
      <c r="C43098" s="220" t="str">
        <f t="shared" si="1346"/>
        <v/>
      </c>
      <c r="I43098" s="218" t="str">
        <f t="shared" si="1347"/>
        <v/>
      </c>
    </row>
    <row r="43099" spans="3:9" ht="15" customHeight="1">
      <c r="C43099" s="220" t="str">
        <f t="shared" si="1346"/>
        <v/>
      </c>
      <c r="I43099" s="218" t="str">
        <f t="shared" si="1347"/>
        <v/>
      </c>
    </row>
    <row r="43100" spans="3:9" ht="15" customHeight="1">
      <c r="C43100" s="220" t="str">
        <f t="shared" si="1346"/>
        <v/>
      </c>
      <c r="I43100" s="218" t="str">
        <f t="shared" si="1347"/>
        <v/>
      </c>
    </row>
    <row r="43101" spans="3:9" ht="15" customHeight="1">
      <c r="C43101" s="220" t="str">
        <f t="shared" si="1346"/>
        <v/>
      </c>
      <c r="I43101" s="218" t="str">
        <f t="shared" si="1347"/>
        <v/>
      </c>
    </row>
    <row r="43102" spans="3:9" ht="15" customHeight="1">
      <c r="C43102" s="220" t="str">
        <f t="shared" si="1346"/>
        <v/>
      </c>
      <c r="I43102" s="218" t="str">
        <f t="shared" si="1347"/>
        <v/>
      </c>
    </row>
    <row r="43103" spans="3:9" ht="15" customHeight="1">
      <c r="C43103" s="220" t="str">
        <f t="shared" si="1346"/>
        <v/>
      </c>
      <c r="I43103" s="218" t="str">
        <f t="shared" si="1347"/>
        <v/>
      </c>
    </row>
    <row r="43104" spans="3:9" ht="15" customHeight="1">
      <c r="C43104" s="220" t="str">
        <f t="shared" si="1346"/>
        <v/>
      </c>
      <c r="I43104" s="218" t="str">
        <f t="shared" si="1347"/>
        <v/>
      </c>
    </row>
    <row r="43105" spans="3:9" ht="15" customHeight="1">
      <c r="C43105" s="220" t="str">
        <f t="shared" si="1346"/>
        <v/>
      </c>
      <c r="I43105" s="218" t="str">
        <f t="shared" si="1347"/>
        <v/>
      </c>
    </row>
    <row r="43106" spans="3:9" ht="15" customHeight="1">
      <c r="C43106" s="220" t="str">
        <f t="shared" si="1346"/>
        <v/>
      </c>
      <c r="I43106" s="218" t="str">
        <f t="shared" si="1347"/>
        <v/>
      </c>
    </row>
    <row r="43107" spans="3:9" ht="15" customHeight="1">
      <c r="C43107" s="220" t="str">
        <f t="shared" si="1346"/>
        <v/>
      </c>
      <c r="I43107" s="218" t="str">
        <f t="shared" si="1347"/>
        <v/>
      </c>
    </row>
    <row r="43108" spans="3:9" ht="15" customHeight="1">
      <c r="C43108" s="220" t="str">
        <f t="shared" si="1346"/>
        <v/>
      </c>
      <c r="I43108" s="218" t="str">
        <f t="shared" si="1347"/>
        <v/>
      </c>
    </row>
    <row r="43109" spans="3:9" ht="15" customHeight="1">
      <c r="C43109" s="220" t="str">
        <f t="shared" si="1346"/>
        <v/>
      </c>
      <c r="I43109" s="218" t="str">
        <f t="shared" si="1347"/>
        <v/>
      </c>
    </row>
    <row r="43110" spans="3:9" ht="15" customHeight="1">
      <c r="C43110" s="220" t="str">
        <f t="shared" si="1346"/>
        <v/>
      </c>
      <c r="I43110" s="218" t="str">
        <f t="shared" si="1347"/>
        <v/>
      </c>
    </row>
    <row r="43111" spans="3:9" ht="15" customHeight="1">
      <c r="C43111" s="220" t="str">
        <f t="shared" si="1346"/>
        <v/>
      </c>
      <c r="I43111" s="218" t="str">
        <f t="shared" si="1347"/>
        <v/>
      </c>
    </row>
    <row r="43112" spans="3:9" ht="15" customHeight="1">
      <c r="C43112" s="220" t="str">
        <f t="shared" si="1346"/>
        <v/>
      </c>
      <c r="I43112" s="218" t="str">
        <f t="shared" si="1347"/>
        <v/>
      </c>
    </row>
    <row r="43113" spans="3:9" ht="15" customHeight="1">
      <c r="C43113" s="220" t="str">
        <f t="shared" si="1346"/>
        <v/>
      </c>
      <c r="I43113" s="218" t="str">
        <f t="shared" si="1347"/>
        <v/>
      </c>
    </row>
    <row r="43114" spans="3:9" ht="15" customHeight="1">
      <c r="C43114" s="220" t="str">
        <f t="shared" si="1346"/>
        <v/>
      </c>
      <c r="I43114" s="218" t="str">
        <f t="shared" si="1347"/>
        <v/>
      </c>
    </row>
    <row r="43115" spans="3:9" ht="15" customHeight="1">
      <c r="C43115" s="220" t="str">
        <f t="shared" si="1346"/>
        <v/>
      </c>
      <c r="I43115" s="218" t="str">
        <f t="shared" si="1347"/>
        <v/>
      </c>
    </row>
    <row r="43116" spans="3:9" ht="15" customHeight="1">
      <c r="C43116" s="220" t="str">
        <f t="shared" si="1346"/>
        <v/>
      </c>
      <c r="I43116" s="218" t="str">
        <f t="shared" si="1347"/>
        <v/>
      </c>
    </row>
    <row r="43117" spans="3:9" ht="15" customHeight="1">
      <c r="C43117" s="220" t="str">
        <f t="shared" si="1346"/>
        <v/>
      </c>
      <c r="I43117" s="218" t="str">
        <f t="shared" si="1347"/>
        <v/>
      </c>
    </row>
    <row r="43118" spans="3:9" ht="15" customHeight="1">
      <c r="C43118" s="220" t="str">
        <f t="shared" si="1346"/>
        <v/>
      </c>
      <c r="I43118" s="218" t="str">
        <f t="shared" si="1347"/>
        <v/>
      </c>
    </row>
    <row r="43119" spans="3:9" ht="15" customHeight="1">
      <c r="C43119" s="220" t="str">
        <f t="shared" si="1346"/>
        <v/>
      </c>
      <c r="I43119" s="218" t="str">
        <f t="shared" si="1347"/>
        <v/>
      </c>
    </row>
    <row r="43120" spans="3:9" ht="15" customHeight="1">
      <c r="C43120" s="220" t="str">
        <f t="shared" si="1346"/>
        <v/>
      </c>
      <c r="I43120" s="218" t="str">
        <f t="shared" si="1347"/>
        <v/>
      </c>
    </row>
    <row r="43121" spans="3:9" ht="15" customHeight="1">
      <c r="C43121" s="220" t="str">
        <f t="shared" si="1346"/>
        <v/>
      </c>
      <c r="I43121" s="218" t="str">
        <f t="shared" si="1347"/>
        <v/>
      </c>
    </row>
    <row r="43122" spans="3:9" ht="15" customHeight="1">
      <c r="C43122" s="220" t="str">
        <f t="shared" si="1346"/>
        <v/>
      </c>
      <c r="I43122" s="218" t="str">
        <f t="shared" si="1347"/>
        <v/>
      </c>
    </row>
    <row r="43123" spans="3:9" ht="15" customHeight="1">
      <c r="C43123" s="220" t="str">
        <f t="shared" si="1346"/>
        <v/>
      </c>
      <c r="I43123" s="218" t="str">
        <f t="shared" si="1347"/>
        <v/>
      </c>
    </row>
    <row r="43124" spans="3:9" ht="15" customHeight="1">
      <c r="C43124" s="220" t="str">
        <f t="shared" si="1346"/>
        <v/>
      </c>
      <c r="I43124" s="218" t="str">
        <f t="shared" si="1347"/>
        <v/>
      </c>
    </row>
    <row r="43125" spans="3:9" ht="15" customHeight="1">
      <c r="C43125" s="220" t="str">
        <f t="shared" si="1346"/>
        <v/>
      </c>
      <c r="I43125" s="218" t="str">
        <f t="shared" si="1347"/>
        <v/>
      </c>
    </row>
    <row r="43126" spans="3:9" ht="15" customHeight="1">
      <c r="C43126" s="220" t="str">
        <f t="shared" si="1346"/>
        <v/>
      </c>
      <c r="I43126" s="218" t="str">
        <f t="shared" si="1347"/>
        <v/>
      </c>
    </row>
    <row r="43127" spans="3:9" ht="15" customHeight="1">
      <c r="C43127" s="220" t="str">
        <f t="shared" si="1346"/>
        <v/>
      </c>
      <c r="I43127" s="218" t="str">
        <f t="shared" si="1347"/>
        <v/>
      </c>
    </row>
    <row r="43128" spans="3:9" ht="15" customHeight="1">
      <c r="C43128" s="220" t="str">
        <f t="shared" si="1346"/>
        <v/>
      </c>
      <c r="I43128" s="218" t="str">
        <f t="shared" si="1347"/>
        <v/>
      </c>
    </row>
    <row r="43129" spans="3:9" ht="15" customHeight="1">
      <c r="C43129" s="220" t="str">
        <f t="shared" si="1346"/>
        <v/>
      </c>
      <c r="I43129" s="218" t="str">
        <f t="shared" si="1347"/>
        <v/>
      </c>
    </row>
    <row r="43130" spans="3:9" ht="15" customHeight="1">
      <c r="C43130" s="220" t="str">
        <f t="shared" si="1346"/>
        <v/>
      </c>
      <c r="I43130" s="218" t="str">
        <f t="shared" si="1347"/>
        <v/>
      </c>
    </row>
    <row r="43131" spans="3:9" ht="15" customHeight="1">
      <c r="C43131" s="220" t="str">
        <f t="shared" si="1346"/>
        <v/>
      </c>
      <c r="I43131" s="218" t="str">
        <f t="shared" si="1347"/>
        <v/>
      </c>
    </row>
    <row r="43132" spans="3:9" ht="15" customHeight="1">
      <c r="C43132" s="220" t="str">
        <f t="shared" si="1346"/>
        <v/>
      </c>
      <c r="I43132" s="218" t="str">
        <f t="shared" si="1347"/>
        <v/>
      </c>
    </row>
    <row r="43133" spans="3:9" ht="15" customHeight="1">
      <c r="C43133" s="220" t="str">
        <f t="shared" si="1346"/>
        <v/>
      </c>
      <c r="I43133" s="218" t="str">
        <f t="shared" si="1347"/>
        <v/>
      </c>
    </row>
    <row r="43134" spans="3:9" ht="15" customHeight="1">
      <c r="C43134" s="220" t="str">
        <f t="shared" si="1346"/>
        <v/>
      </c>
      <c r="I43134" s="218" t="str">
        <f t="shared" si="1347"/>
        <v/>
      </c>
    </row>
    <row r="43135" spans="3:9" ht="15" customHeight="1">
      <c r="C43135" s="220" t="str">
        <f t="shared" si="1346"/>
        <v/>
      </c>
      <c r="I43135" s="218" t="str">
        <f t="shared" si="1347"/>
        <v/>
      </c>
    </row>
    <row r="43136" spans="3:9" ht="15" customHeight="1">
      <c r="C43136" s="220" t="str">
        <f t="shared" si="1346"/>
        <v/>
      </c>
      <c r="I43136" s="218" t="str">
        <f t="shared" si="1347"/>
        <v/>
      </c>
    </row>
    <row r="43137" spans="3:9" ht="15" customHeight="1">
      <c r="C43137" s="220" t="str">
        <f t="shared" si="1346"/>
        <v/>
      </c>
      <c r="I43137" s="218" t="str">
        <f t="shared" si="1347"/>
        <v/>
      </c>
    </row>
    <row r="43138" spans="3:9" ht="15" customHeight="1">
      <c r="C43138" s="220" t="str">
        <f t="shared" si="1346"/>
        <v/>
      </c>
      <c r="I43138" s="218" t="str">
        <f t="shared" si="1347"/>
        <v/>
      </c>
    </row>
    <row r="43139" spans="3:9" ht="15" customHeight="1">
      <c r="C43139" s="220" t="str">
        <f t="shared" si="1346"/>
        <v/>
      </c>
      <c r="I43139" s="218" t="str">
        <f t="shared" si="1347"/>
        <v/>
      </c>
    </row>
    <row r="43140" spans="3:9" ht="15" customHeight="1">
      <c r="C43140" s="220" t="str">
        <f t="shared" si="1346"/>
        <v/>
      </c>
      <c r="I43140" s="218" t="str">
        <f t="shared" si="1347"/>
        <v/>
      </c>
    </row>
    <row r="43141" spans="3:9" ht="15" customHeight="1">
      <c r="C43141" s="220" t="str">
        <f t="shared" si="1346"/>
        <v/>
      </c>
      <c r="I43141" s="218" t="str">
        <f t="shared" si="1347"/>
        <v/>
      </c>
    </row>
    <row r="43142" spans="3:9" ht="15" customHeight="1">
      <c r="C43142" s="220" t="str">
        <f t="shared" ref="C43142:C43205" si="1348">IF(B43142="","",MONTH(B43142))</f>
        <v/>
      </c>
      <c r="I43142" s="218" t="str">
        <f t="shared" ref="I43142:I43205" si="1349">IF(H43142="","",IF(E43142="","Não deixe campos em branco, a planilha resumo de custos e despesas necessita deles para funcionar",IF(F43142="","Não deixe campos em branco, a planilha resumo de custos e despesas necessita deles para funcionar",IF(G43142="","Não deixe campos em branco, a planilha resumo de custos e despesas necessita deles para funcionar",""))))</f>
        <v/>
      </c>
    </row>
    <row r="43143" spans="3:9" ht="15" customHeight="1">
      <c r="C43143" s="220" t="str">
        <f t="shared" si="1348"/>
        <v/>
      </c>
      <c r="I43143" s="218" t="str">
        <f t="shared" si="1349"/>
        <v/>
      </c>
    </row>
    <row r="43144" spans="3:9" ht="15" customHeight="1">
      <c r="C43144" s="220" t="str">
        <f t="shared" si="1348"/>
        <v/>
      </c>
      <c r="I43144" s="218" t="str">
        <f t="shared" si="1349"/>
        <v/>
      </c>
    </row>
    <row r="43145" spans="3:9" ht="15" customHeight="1">
      <c r="C43145" s="220" t="str">
        <f t="shared" si="1348"/>
        <v/>
      </c>
      <c r="I43145" s="218" t="str">
        <f t="shared" si="1349"/>
        <v/>
      </c>
    </row>
    <row r="43146" spans="3:9" ht="15" customHeight="1">
      <c r="C43146" s="220" t="str">
        <f t="shared" si="1348"/>
        <v/>
      </c>
      <c r="I43146" s="218" t="str">
        <f t="shared" si="1349"/>
        <v/>
      </c>
    </row>
    <row r="43147" spans="3:9" ht="15" customHeight="1">
      <c r="C43147" s="220" t="str">
        <f t="shared" si="1348"/>
        <v/>
      </c>
      <c r="I43147" s="218" t="str">
        <f t="shared" si="1349"/>
        <v/>
      </c>
    </row>
    <row r="43148" spans="3:9" ht="15" customHeight="1">
      <c r="C43148" s="220" t="str">
        <f t="shared" si="1348"/>
        <v/>
      </c>
      <c r="I43148" s="218" t="str">
        <f t="shared" si="1349"/>
        <v/>
      </c>
    </row>
    <row r="43149" spans="3:9" ht="15" customHeight="1">
      <c r="C43149" s="220" t="str">
        <f t="shared" si="1348"/>
        <v/>
      </c>
      <c r="I43149" s="218" t="str">
        <f t="shared" si="1349"/>
        <v/>
      </c>
    </row>
    <row r="43150" spans="3:9" ht="15" customHeight="1">
      <c r="C43150" s="220" t="str">
        <f t="shared" si="1348"/>
        <v/>
      </c>
      <c r="I43150" s="218" t="str">
        <f t="shared" si="1349"/>
        <v/>
      </c>
    </row>
    <row r="43151" spans="3:9" ht="15" customHeight="1">
      <c r="C43151" s="220" t="str">
        <f t="shared" si="1348"/>
        <v/>
      </c>
      <c r="I43151" s="218" t="str">
        <f t="shared" si="1349"/>
        <v/>
      </c>
    </row>
    <row r="43152" spans="3:9" ht="15" customHeight="1">
      <c r="C43152" s="220" t="str">
        <f t="shared" si="1348"/>
        <v/>
      </c>
      <c r="I43152" s="218" t="str">
        <f t="shared" si="1349"/>
        <v/>
      </c>
    </row>
    <row r="43153" spans="3:9" ht="15" customHeight="1">
      <c r="C43153" s="220" t="str">
        <f t="shared" si="1348"/>
        <v/>
      </c>
      <c r="I43153" s="218" t="str">
        <f t="shared" si="1349"/>
        <v/>
      </c>
    </row>
    <row r="43154" spans="3:9" ht="15" customHeight="1">
      <c r="C43154" s="220" t="str">
        <f t="shared" si="1348"/>
        <v/>
      </c>
      <c r="I43154" s="218" t="str">
        <f t="shared" si="1349"/>
        <v/>
      </c>
    </row>
    <row r="43155" spans="3:9" ht="15" customHeight="1">
      <c r="C43155" s="220" t="str">
        <f t="shared" si="1348"/>
        <v/>
      </c>
      <c r="I43155" s="218" t="str">
        <f t="shared" si="1349"/>
        <v/>
      </c>
    </row>
    <row r="43156" spans="3:9" ht="15" customHeight="1">
      <c r="C43156" s="220" t="str">
        <f t="shared" si="1348"/>
        <v/>
      </c>
      <c r="I43156" s="218" t="str">
        <f t="shared" si="1349"/>
        <v/>
      </c>
    </row>
    <row r="43157" spans="3:9" ht="15" customHeight="1">
      <c r="C43157" s="220" t="str">
        <f t="shared" si="1348"/>
        <v/>
      </c>
      <c r="I43157" s="218" t="str">
        <f t="shared" si="1349"/>
        <v/>
      </c>
    </row>
    <row r="43158" spans="3:9" ht="15" customHeight="1">
      <c r="C43158" s="220" t="str">
        <f t="shared" si="1348"/>
        <v/>
      </c>
      <c r="I43158" s="218" t="str">
        <f t="shared" si="1349"/>
        <v/>
      </c>
    </row>
    <row r="43159" spans="3:9" ht="15" customHeight="1">
      <c r="C43159" s="220" t="str">
        <f t="shared" si="1348"/>
        <v/>
      </c>
      <c r="I43159" s="218" t="str">
        <f t="shared" si="1349"/>
        <v/>
      </c>
    </row>
    <row r="43160" spans="3:9" ht="15" customHeight="1">
      <c r="C43160" s="220" t="str">
        <f t="shared" si="1348"/>
        <v/>
      </c>
      <c r="I43160" s="218" t="str">
        <f t="shared" si="1349"/>
        <v/>
      </c>
    </row>
    <row r="43161" spans="3:9" ht="15" customHeight="1">
      <c r="C43161" s="220" t="str">
        <f t="shared" si="1348"/>
        <v/>
      </c>
      <c r="I43161" s="218" t="str">
        <f t="shared" si="1349"/>
        <v/>
      </c>
    </row>
    <row r="43162" spans="3:9" ht="15" customHeight="1">
      <c r="C43162" s="220" t="str">
        <f t="shared" si="1348"/>
        <v/>
      </c>
      <c r="I43162" s="218" t="str">
        <f t="shared" si="1349"/>
        <v/>
      </c>
    </row>
    <row r="43163" spans="3:9" ht="15" customHeight="1">
      <c r="C43163" s="220" t="str">
        <f t="shared" si="1348"/>
        <v/>
      </c>
      <c r="I43163" s="218" t="str">
        <f t="shared" si="1349"/>
        <v/>
      </c>
    </row>
    <row r="43164" spans="3:9" ht="15" customHeight="1">
      <c r="C43164" s="220" t="str">
        <f t="shared" si="1348"/>
        <v/>
      </c>
      <c r="I43164" s="218" t="str">
        <f t="shared" si="1349"/>
        <v/>
      </c>
    </row>
    <row r="43165" spans="3:9" ht="15" customHeight="1">
      <c r="C43165" s="220" t="str">
        <f t="shared" si="1348"/>
        <v/>
      </c>
      <c r="I43165" s="218" t="str">
        <f t="shared" si="1349"/>
        <v/>
      </c>
    </row>
    <row r="43166" spans="3:9" ht="15" customHeight="1">
      <c r="C43166" s="220" t="str">
        <f t="shared" si="1348"/>
        <v/>
      </c>
      <c r="I43166" s="218" t="str">
        <f t="shared" si="1349"/>
        <v/>
      </c>
    </row>
    <row r="43167" spans="3:9" ht="15" customHeight="1">
      <c r="C43167" s="220" t="str">
        <f t="shared" si="1348"/>
        <v/>
      </c>
      <c r="I43167" s="218" t="str">
        <f t="shared" si="1349"/>
        <v/>
      </c>
    </row>
    <row r="43168" spans="3:9" ht="15" customHeight="1">
      <c r="C43168" s="220" t="str">
        <f t="shared" si="1348"/>
        <v/>
      </c>
      <c r="I43168" s="218" t="str">
        <f t="shared" si="1349"/>
        <v/>
      </c>
    </row>
    <row r="43169" spans="3:9" ht="15" customHeight="1">
      <c r="C43169" s="220" t="str">
        <f t="shared" si="1348"/>
        <v/>
      </c>
      <c r="I43169" s="218" t="str">
        <f t="shared" si="1349"/>
        <v/>
      </c>
    </row>
    <row r="43170" spans="3:9" ht="15" customHeight="1">
      <c r="C43170" s="220" t="str">
        <f t="shared" si="1348"/>
        <v/>
      </c>
      <c r="I43170" s="218" t="str">
        <f t="shared" si="1349"/>
        <v/>
      </c>
    </row>
    <row r="43171" spans="3:9" ht="15" customHeight="1">
      <c r="C43171" s="220" t="str">
        <f t="shared" si="1348"/>
        <v/>
      </c>
      <c r="I43171" s="218" t="str">
        <f t="shared" si="1349"/>
        <v/>
      </c>
    </row>
    <row r="43172" spans="3:9" ht="15" customHeight="1">
      <c r="C43172" s="220" t="str">
        <f t="shared" si="1348"/>
        <v/>
      </c>
      <c r="I43172" s="218" t="str">
        <f t="shared" si="1349"/>
        <v/>
      </c>
    </row>
    <row r="43173" spans="3:9" ht="15" customHeight="1">
      <c r="C43173" s="220" t="str">
        <f t="shared" si="1348"/>
        <v/>
      </c>
      <c r="I43173" s="218" t="str">
        <f t="shared" si="1349"/>
        <v/>
      </c>
    </row>
    <row r="43174" spans="3:9" ht="15" customHeight="1">
      <c r="C43174" s="220" t="str">
        <f t="shared" si="1348"/>
        <v/>
      </c>
      <c r="I43174" s="218" t="str">
        <f t="shared" si="1349"/>
        <v/>
      </c>
    </row>
    <row r="43175" spans="3:9" ht="15" customHeight="1">
      <c r="C43175" s="220" t="str">
        <f t="shared" si="1348"/>
        <v/>
      </c>
      <c r="I43175" s="218" t="str">
        <f t="shared" si="1349"/>
        <v/>
      </c>
    </row>
    <row r="43176" spans="3:9" ht="15" customHeight="1">
      <c r="C43176" s="220" t="str">
        <f t="shared" si="1348"/>
        <v/>
      </c>
      <c r="I43176" s="218" t="str">
        <f t="shared" si="1349"/>
        <v/>
      </c>
    </row>
    <row r="43177" spans="3:9" ht="15" customHeight="1">
      <c r="C43177" s="220" t="str">
        <f t="shared" si="1348"/>
        <v/>
      </c>
      <c r="I43177" s="218" t="str">
        <f t="shared" si="1349"/>
        <v/>
      </c>
    </row>
    <row r="43178" spans="3:9" ht="15" customHeight="1">
      <c r="C43178" s="220" t="str">
        <f t="shared" si="1348"/>
        <v/>
      </c>
      <c r="I43178" s="218" t="str">
        <f t="shared" si="1349"/>
        <v/>
      </c>
    </row>
    <row r="43179" spans="3:9" ht="15" customHeight="1">
      <c r="C43179" s="220" t="str">
        <f t="shared" si="1348"/>
        <v/>
      </c>
      <c r="I43179" s="218" t="str">
        <f t="shared" si="1349"/>
        <v/>
      </c>
    </row>
    <row r="43180" spans="3:9" ht="15" customHeight="1">
      <c r="C43180" s="220" t="str">
        <f t="shared" si="1348"/>
        <v/>
      </c>
      <c r="I43180" s="218" t="str">
        <f t="shared" si="1349"/>
        <v/>
      </c>
    </row>
    <row r="43181" spans="3:9" ht="15" customHeight="1">
      <c r="C43181" s="220" t="str">
        <f t="shared" si="1348"/>
        <v/>
      </c>
      <c r="I43181" s="218" t="str">
        <f t="shared" si="1349"/>
        <v/>
      </c>
    </row>
    <row r="43182" spans="3:9" ht="15" customHeight="1">
      <c r="C43182" s="220" t="str">
        <f t="shared" si="1348"/>
        <v/>
      </c>
      <c r="I43182" s="218" t="str">
        <f t="shared" si="1349"/>
        <v/>
      </c>
    </row>
    <row r="43183" spans="3:9" ht="15" customHeight="1">
      <c r="C43183" s="220" t="str">
        <f t="shared" si="1348"/>
        <v/>
      </c>
      <c r="I43183" s="218" t="str">
        <f t="shared" si="1349"/>
        <v/>
      </c>
    </row>
    <row r="43184" spans="3:9" ht="15" customHeight="1">
      <c r="C43184" s="220" t="str">
        <f t="shared" si="1348"/>
        <v/>
      </c>
      <c r="I43184" s="218" t="str">
        <f t="shared" si="1349"/>
        <v/>
      </c>
    </row>
    <row r="43185" spans="3:9" ht="15" customHeight="1">
      <c r="C43185" s="220" t="str">
        <f t="shared" si="1348"/>
        <v/>
      </c>
      <c r="I43185" s="218" t="str">
        <f t="shared" si="1349"/>
        <v/>
      </c>
    </row>
    <row r="43186" spans="3:9" ht="15" customHeight="1">
      <c r="C43186" s="220" t="str">
        <f t="shared" si="1348"/>
        <v/>
      </c>
      <c r="I43186" s="218" t="str">
        <f t="shared" si="1349"/>
        <v/>
      </c>
    </row>
    <row r="43187" spans="3:9" ht="15" customHeight="1">
      <c r="C43187" s="220" t="str">
        <f t="shared" si="1348"/>
        <v/>
      </c>
      <c r="I43187" s="218" t="str">
        <f t="shared" si="1349"/>
        <v/>
      </c>
    </row>
    <row r="43188" spans="3:9" ht="15" customHeight="1">
      <c r="C43188" s="220" t="str">
        <f t="shared" si="1348"/>
        <v/>
      </c>
      <c r="I43188" s="218" t="str">
        <f t="shared" si="1349"/>
        <v/>
      </c>
    </row>
    <row r="43189" spans="3:9" ht="15" customHeight="1">
      <c r="C43189" s="220" t="str">
        <f t="shared" si="1348"/>
        <v/>
      </c>
      <c r="I43189" s="218" t="str">
        <f t="shared" si="1349"/>
        <v/>
      </c>
    </row>
    <row r="43190" spans="3:9" ht="15" customHeight="1">
      <c r="C43190" s="220" t="str">
        <f t="shared" si="1348"/>
        <v/>
      </c>
      <c r="I43190" s="218" t="str">
        <f t="shared" si="1349"/>
        <v/>
      </c>
    </row>
    <row r="43191" spans="3:9" ht="15" customHeight="1">
      <c r="C43191" s="220" t="str">
        <f t="shared" si="1348"/>
        <v/>
      </c>
      <c r="I43191" s="218" t="str">
        <f t="shared" si="1349"/>
        <v/>
      </c>
    </row>
    <row r="43192" spans="3:9" ht="15" customHeight="1">
      <c r="C43192" s="220" t="str">
        <f t="shared" si="1348"/>
        <v/>
      </c>
      <c r="I43192" s="218" t="str">
        <f t="shared" si="1349"/>
        <v/>
      </c>
    </row>
    <row r="43193" spans="3:9" ht="15" customHeight="1">
      <c r="C43193" s="220" t="str">
        <f t="shared" si="1348"/>
        <v/>
      </c>
      <c r="I43193" s="218" t="str">
        <f t="shared" si="1349"/>
        <v/>
      </c>
    </row>
    <row r="43194" spans="3:9" ht="15" customHeight="1">
      <c r="C43194" s="220" t="str">
        <f t="shared" si="1348"/>
        <v/>
      </c>
      <c r="I43194" s="218" t="str">
        <f t="shared" si="1349"/>
        <v/>
      </c>
    </row>
    <row r="43195" spans="3:9" ht="15" customHeight="1">
      <c r="C43195" s="220" t="str">
        <f t="shared" si="1348"/>
        <v/>
      </c>
      <c r="I43195" s="218" t="str">
        <f t="shared" si="1349"/>
        <v/>
      </c>
    </row>
    <row r="43196" spans="3:9" ht="15" customHeight="1">
      <c r="C43196" s="220" t="str">
        <f t="shared" si="1348"/>
        <v/>
      </c>
      <c r="I43196" s="218" t="str">
        <f t="shared" si="1349"/>
        <v/>
      </c>
    </row>
    <row r="43197" spans="3:9" ht="15" customHeight="1">
      <c r="C43197" s="220" t="str">
        <f t="shared" si="1348"/>
        <v/>
      </c>
      <c r="I43197" s="218" t="str">
        <f t="shared" si="1349"/>
        <v/>
      </c>
    </row>
    <row r="43198" spans="3:9" ht="15" customHeight="1">
      <c r="C43198" s="220" t="str">
        <f t="shared" si="1348"/>
        <v/>
      </c>
      <c r="I43198" s="218" t="str">
        <f t="shared" si="1349"/>
        <v/>
      </c>
    </row>
    <row r="43199" spans="3:9" ht="15" customHeight="1">
      <c r="C43199" s="220" t="str">
        <f t="shared" si="1348"/>
        <v/>
      </c>
      <c r="I43199" s="218" t="str">
        <f t="shared" si="1349"/>
        <v/>
      </c>
    </row>
    <row r="43200" spans="3:9" ht="15" customHeight="1">
      <c r="C43200" s="220" t="str">
        <f t="shared" si="1348"/>
        <v/>
      </c>
      <c r="I43200" s="218" t="str">
        <f t="shared" si="1349"/>
        <v/>
      </c>
    </row>
    <row r="43201" spans="3:9" ht="15" customHeight="1">
      <c r="C43201" s="220" t="str">
        <f t="shared" si="1348"/>
        <v/>
      </c>
      <c r="I43201" s="218" t="str">
        <f t="shared" si="1349"/>
        <v/>
      </c>
    </row>
    <row r="43202" spans="3:9" ht="15" customHeight="1">
      <c r="C43202" s="220" t="str">
        <f t="shared" si="1348"/>
        <v/>
      </c>
      <c r="I43202" s="218" t="str">
        <f t="shared" si="1349"/>
        <v/>
      </c>
    </row>
    <row r="43203" spans="3:9" ht="15" customHeight="1">
      <c r="C43203" s="220" t="str">
        <f t="shared" si="1348"/>
        <v/>
      </c>
      <c r="I43203" s="218" t="str">
        <f t="shared" si="1349"/>
        <v/>
      </c>
    </row>
    <row r="43204" spans="3:9" ht="15" customHeight="1">
      <c r="C43204" s="220" t="str">
        <f t="shared" si="1348"/>
        <v/>
      </c>
      <c r="I43204" s="218" t="str">
        <f t="shared" si="1349"/>
        <v/>
      </c>
    </row>
    <row r="43205" spans="3:9" ht="15" customHeight="1">
      <c r="C43205" s="220" t="str">
        <f t="shared" si="1348"/>
        <v/>
      </c>
      <c r="I43205" s="218" t="str">
        <f t="shared" si="1349"/>
        <v/>
      </c>
    </row>
    <row r="43206" spans="3:9" ht="15" customHeight="1">
      <c r="C43206" s="220" t="str">
        <f t="shared" ref="C43206:C43269" si="1350">IF(B43206="","",MONTH(B43206))</f>
        <v/>
      </c>
      <c r="I43206" s="218" t="str">
        <f t="shared" ref="I43206:I43269" si="1351">IF(H43206="","",IF(E43206="","Não deixe campos em branco, a planilha resumo de custos e despesas necessita deles para funcionar",IF(F43206="","Não deixe campos em branco, a planilha resumo de custos e despesas necessita deles para funcionar",IF(G43206="","Não deixe campos em branco, a planilha resumo de custos e despesas necessita deles para funcionar",""))))</f>
        <v/>
      </c>
    </row>
    <row r="43207" spans="3:9" ht="15" customHeight="1">
      <c r="C43207" s="220" t="str">
        <f t="shared" si="1350"/>
        <v/>
      </c>
      <c r="I43207" s="218" t="str">
        <f t="shared" si="1351"/>
        <v/>
      </c>
    </row>
    <row r="43208" spans="3:9" ht="15" customHeight="1">
      <c r="C43208" s="220" t="str">
        <f t="shared" si="1350"/>
        <v/>
      </c>
      <c r="I43208" s="218" t="str">
        <f t="shared" si="1351"/>
        <v/>
      </c>
    </row>
    <row r="43209" spans="3:9" ht="15" customHeight="1">
      <c r="C43209" s="220" t="str">
        <f t="shared" si="1350"/>
        <v/>
      </c>
      <c r="I43209" s="218" t="str">
        <f t="shared" si="1351"/>
        <v/>
      </c>
    </row>
    <row r="43210" spans="3:9" ht="15" customHeight="1">
      <c r="C43210" s="220" t="str">
        <f t="shared" si="1350"/>
        <v/>
      </c>
      <c r="I43210" s="218" t="str">
        <f t="shared" si="1351"/>
        <v/>
      </c>
    </row>
    <row r="43211" spans="3:9" ht="15" customHeight="1">
      <c r="C43211" s="220" t="str">
        <f t="shared" si="1350"/>
        <v/>
      </c>
      <c r="I43211" s="218" t="str">
        <f t="shared" si="1351"/>
        <v/>
      </c>
    </row>
    <row r="43212" spans="3:9" ht="15" customHeight="1">
      <c r="C43212" s="220" t="str">
        <f t="shared" si="1350"/>
        <v/>
      </c>
      <c r="I43212" s="218" t="str">
        <f t="shared" si="1351"/>
        <v/>
      </c>
    </row>
    <row r="43213" spans="3:9" ht="15" customHeight="1">
      <c r="C43213" s="220" t="str">
        <f t="shared" si="1350"/>
        <v/>
      </c>
      <c r="I43213" s="218" t="str">
        <f t="shared" si="1351"/>
        <v/>
      </c>
    </row>
    <row r="43214" spans="3:9" ht="15" customHeight="1">
      <c r="C43214" s="220" t="str">
        <f t="shared" si="1350"/>
        <v/>
      </c>
      <c r="I43214" s="218" t="str">
        <f t="shared" si="1351"/>
        <v/>
      </c>
    </row>
    <row r="43215" spans="3:9" ht="15" customHeight="1">
      <c r="C43215" s="220" t="str">
        <f t="shared" si="1350"/>
        <v/>
      </c>
      <c r="I43215" s="218" t="str">
        <f t="shared" si="1351"/>
        <v/>
      </c>
    </row>
    <row r="43216" spans="3:9" ht="15" customHeight="1">
      <c r="C43216" s="220" t="str">
        <f t="shared" si="1350"/>
        <v/>
      </c>
      <c r="I43216" s="218" t="str">
        <f t="shared" si="1351"/>
        <v/>
      </c>
    </row>
    <row r="43217" spans="3:9" ht="15" customHeight="1">
      <c r="C43217" s="220" t="str">
        <f t="shared" si="1350"/>
        <v/>
      </c>
      <c r="I43217" s="218" t="str">
        <f t="shared" si="1351"/>
        <v/>
      </c>
    </row>
    <row r="43218" spans="3:9" ht="15" customHeight="1">
      <c r="C43218" s="220" t="str">
        <f t="shared" si="1350"/>
        <v/>
      </c>
      <c r="I43218" s="218" t="str">
        <f t="shared" si="1351"/>
        <v/>
      </c>
    </row>
    <row r="43219" spans="3:9" ht="15" customHeight="1">
      <c r="C43219" s="220" t="str">
        <f t="shared" si="1350"/>
        <v/>
      </c>
      <c r="I43219" s="218" t="str">
        <f t="shared" si="1351"/>
        <v/>
      </c>
    </row>
    <row r="43220" spans="3:9" ht="15" customHeight="1">
      <c r="C43220" s="220" t="str">
        <f t="shared" si="1350"/>
        <v/>
      </c>
      <c r="I43220" s="218" t="str">
        <f t="shared" si="1351"/>
        <v/>
      </c>
    </row>
    <row r="43221" spans="3:9" ht="15" customHeight="1">
      <c r="C43221" s="220" t="str">
        <f t="shared" si="1350"/>
        <v/>
      </c>
      <c r="I43221" s="218" t="str">
        <f t="shared" si="1351"/>
        <v/>
      </c>
    </row>
    <row r="43222" spans="3:9" ht="15" customHeight="1">
      <c r="C43222" s="220" t="str">
        <f t="shared" si="1350"/>
        <v/>
      </c>
      <c r="I43222" s="218" t="str">
        <f t="shared" si="1351"/>
        <v/>
      </c>
    </row>
    <row r="43223" spans="3:9" ht="15" customHeight="1">
      <c r="C43223" s="220" t="str">
        <f t="shared" si="1350"/>
        <v/>
      </c>
      <c r="I43223" s="218" t="str">
        <f t="shared" si="1351"/>
        <v/>
      </c>
    </row>
    <row r="43224" spans="3:9" ht="15" customHeight="1">
      <c r="C43224" s="220" t="str">
        <f t="shared" si="1350"/>
        <v/>
      </c>
      <c r="I43224" s="218" t="str">
        <f t="shared" si="1351"/>
        <v/>
      </c>
    </row>
    <row r="43225" spans="3:9" ht="15" customHeight="1">
      <c r="C43225" s="220" t="str">
        <f t="shared" si="1350"/>
        <v/>
      </c>
      <c r="I43225" s="218" t="str">
        <f t="shared" si="1351"/>
        <v/>
      </c>
    </row>
    <row r="43226" spans="3:9" ht="15" customHeight="1">
      <c r="C43226" s="220" t="str">
        <f t="shared" si="1350"/>
        <v/>
      </c>
      <c r="I43226" s="218" t="str">
        <f t="shared" si="1351"/>
        <v/>
      </c>
    </row>
    <row r="43227" spans="3:9" ht="15" customHeight="1">
      <c r="C43227" s="220" t="str">
        <f t="shared" si="1350"/>
        <v/>
      </c>
      <c r="I43227" s="218" t="str">
        <f t="shared" si="1351"/>
        <v/>
      </c>
    </row>
    <row r="43228" spans="3:9" ht="15" customHeight="1">
      <c r="C43228" s="220" t="str">
        <f t="shared" si="1350"/>
        <v/>
      </c>
      <c r="I43228" s="218" t="str">
        <f t="shared" si="1351"/>
        <v/>
      </c>
    </row>
    <row r="43229" spans="3:9" ht="15" customHeight="1">
      <c r="C43229" s="220" t="str">
        <f t="shared" si="1350"/>
        <v/>
      </c>
      <c r="I43229" s="218" t="str">
        <f t="shared" si="1351"/>
        <v/>
      </c>
    </row>
    <row r="43230" spans="3:9" ht="15" customHeight="1">
      <c r="C43230" s="220" t="str">
        <f t="shared" si="1350"/>
        <v/>
      </c>
      <c r="I43230" s="218" t="str">
        <f t="shared" si="1351"/>
        <v/>
      </c>
    </row>
    <row r="43231" spans="3:9" ht="15" customHeight="1">
      <c r="C43231" s="220" t="str">
        <f t="shared" si="1350"/>
        <v/>
      </c>
      <c r="I43231" s="218" t="str">
        <f t="shared" si="1351"/>
        <v/>
      </c>
    </row>
    <row r="43232" spans="3:9" ht="15" customHeight="1">
      <c r="C43232" s="220" t="str">
        <f t="shared" si="1350"/>
        <v/>
      </c>
      <c r="I43232" s="218" t="str">
        <f t="shared" si="1351"/>
        <v/>
      </c>
    </row>
    <row r="43233" spans="3:9" ht="15" customHeight="1">
      <c r="C43233" s="220" t="str">
        <f t="shared" si="1350"/>
        <v/>
      </c>
      <c r="I43233" s="218" t="str">
        <f t="shared" si="1351"/>
        <v/>
      </c>
    </row>
    <row r="43234" spans="3:9" ht="15" customHeight="1">
      <c r="C43234" s="220" t="str">
        <f t="shared" si="1350"/>
        <v/>
      </c>
      <c r="I43234" s="218" t="str">
        <f t="shared" si="1351"/>
        <v/>
      </c>
    </row>
    <row r="43235" spans="3:9" ht="15" customHeight="1">
      <c r="C43235" s="220" t="str">
        <f t="shared" si="1350"/>
        <v/>
      </c>
      <c r="I43235" s="218" t="str">
        <f t="shared" si="1351"/>
        <v/>
      </c>
    </row>
    <row r="43236" spans="3:9" ht="15" customHeight="1">
      <c r="C43236" s="220" t="str">
        <f t="shared" si="1350"/>
        <v/>
      </c>
      <c r="I43236" s="218" t="str">
        <f t="shared" si="1351"/>
        <v/>
      </c>
    </row>
    <row r="43237" spans="3:9" ht="15" customHeight="1">
      <c r="C43237" s="220" t="str">
        <f t="shared" si="1350"/>
        <v/>
      </c>
      <c r="I43237" s="218" t="str">
        <f t="shared" si="1351"/>
        <v/>
      </c>
    </row>
    <row r="43238" spans="3:9" ht="15" customHeight="1">
      <c r="C43238" s="220" t="str">
        <f t="shared" si="1350"/>
        <v/>
      </c>
      <c r="I43238" s="218" t="str">
        <f t="shared" si="1351"/>
        <v/>
      </c>
    </row>
    <row r="43239" spans="3:9" ht="15" customHeight="1">
      <c r="C43239" s="220" t="str">
        <f t="shared" si="1350"/>
        <v/>
      </c>
      <c r="I43239" s="218" t="str">
        <f t="shared" si="1351"/>
        <v/>
      </c>
    </row>
    <row r="43240" spans="3:9" ht="15" customHeight="1">
      <c r="C43240" s="220" t="str">
        <f t="shared" si="1350"/>
        <v/>
      </c>
      <c r="I43240" s="218" t="str">
        <f t="shared" si="1351"/>
        <v/>
      </c>
    </row>
    <row r="43241" spans="3:9" ht="15" customHeight="1">
      <c r="C43241" s="220" t="str">
        <f t="shared" si="1350"/>
        <v/>
      </c>
      <c r="I43241" s="218" t="str">
        <f t="shared" si="1351"/>
        <v/>
      </c>
    </row>
    <row r="43242" spans="3:9" ht="15" customHeight="1">
      <c r="C43242" s="220" t="str">
        <f t="shared" si="1350"/>
        <v/>
      </c>
      <c r="I43242" s="218" t="str">
        <f t="shared" si="1351"/>
        <v/>
      </c>
    </row>
    <row r="43243" spans="3:9" ht="15" customHeight="1">
      <c r="C43243" s="220" t="str">
        <f t="shared" si="1350"/>
        <v/>
      </c>
      <c r="I43243" s="218" t="str">
        <f t="shared" si="1351"/>
        <v/>
      </c>
    </row>
    <row r="43244" spans="3:9" ht="15" customHeight="1">
      <c r="C43244" s="220" t="str">
        <f t="shared" si="1350"/>
        <v/>
      </c>
      <c r="I43244" s="218" t="str">
        <f t="shared" si="1351"/>
        <v/>
      </c>
    </row>
    <row r="43245" spans="3:9" ht="15" customHeight="1">
      <c r="C43245" s="220" t="str">
        <f t="shared" si="1350"/>
        <v/>
      </c>
      <c r="I43245" s="218" t="str">
        <f t="shared" si="1351"/>
        <v/>
      </c>
    </row>
    <row r="43246" spans="3:9" ht="15" customHeight="1">
      <c r="C43246" s="220" t="str">
        <f t="shared" si="1350"/>
        <v/>
      </c>
      <c r="I43246" s="218" t="str">
        <f t="shared" si="1351"/>
        <v/>
      </c>
    </row>
    <row r="43247" spans="3:9" ht="15" customHeight="1">
      <c r="C43247" s="220" t="str">
        <f t="shared" si="1350"/>
        <v/>
      </c>
      <c r="I43247" s="218" t="str">
        <f t="shared" si="1351"/>
        <v/>
      </c>
    </row>
    <row r="43248" spans="3:9" ht="15" customHeight="1">
      <c r="C43248" s="220" t="str">
        <f t="shared" si="1350"/>
        <v/>
      </c>
      <c r="I43248" s="218" t="str">
        <f t="shared" si="1351"/>
        <v/>
      </c>
    </row>
    <row r="43249" spans="3:9" ht="15" customHeight="1">
      <c r="C43249" s="220" t="str">
        <f t="shared" si="1350"/>
        <v/>
      </c>
      <c r="I43249" s="218" t="str">
        <f t="shared" si="1351"/>
        <v/>
      </c>
    </row>
    <row r="43250" spans="3:9" ht="15" customHeight="1">
      <c r="C43250" s="220" t="str">
        <f t="shared" si="1350"/>
        <v/>
      </c>
      <c r="I43250" s="218" t="str">
        <f t="shared" si="1351"/>
        <v/>
      </c>
    </row>
    <row r="43251" spans="3:9" ht="15" customHeight="1">
      <c r="C43251" s="220" t="str">
        <f t="shared" si="1350"/>
        <v/>
      </c>
      <c r="I43251" s="218" t="str">
        <f t="shared" si="1351"/>
        <v/>
      </c>
    </row>
    <row r="43252" spans="3:9" ht="15" customHeight="1">
      <c r="C43252" s="220" t="str">
        <f t="shared" si="1350"/>
        <v/>
      </c>
      <c r="I43252" s="218" t="str">
        <f t="shared" si="1351"/>
        <v/>
      </c>
    </row>
    <row r="43253" spans="3:9" ht="15" customHeight="1">
      <c r="C43253" s="220" t="str">
        <f t="shared" si="1350"/>
        <v/>
      </c>
      <c r="I43253" s="218" t="str">
        <f t="shared" si="1351"/>
        <v/>
      </c>
    </row>
    <row r="43254" spans="3:9" ht="15" customHeight="1">
      <c r="C43254" s="220" t="str">
        <f t="shared" si="1350"/>
        <v/>
      </c>
      <c r="I43254" s="218" t="str">
        <f t="shared" si="1351"/>
        <v/>
      </c>
    </row>
    <row r="43255" spans="3:9" ht="15" customHeight="1">
      <c r="C43255" s="220" t="str">
        <f t="shared" si="1350"/>
        <v/>
      </c>
      <c r="I43255" s="218" t="str">
        <f t="shared" si="1351"/>
        <v/>
      </c>
    </row>
    <row r="43256" spans="3:9" ht="15" customHeight="1">
      <c r="C43256" s="220" t="str">
        <f t="shared" si="1350"/>
        <v/>
      </c>
      <c r="I43256" s="218" t="str">
        <f t="shared" si="1351"/>
        <v/>
      </c>
    </row>
    <row r="43257" spans="3:9" ht="15" customHeight="1">
      <c r="C43257" s="220" t="str">
        <f t="shared" si="1350"/>
        <v/>
      </c>
      <c r="I43257" s="218" t="str">
        <f t="shared" si="1351"/>
        <v/>
      </c>
    </row>
    <row r="43258" spans="3:9" ht="15" customHeight="1">
      <c r="C43258" s="220" t="str">
        <f t="shared" si="1350"/>
        <v/>
      </c>
      <c r="I43258" s="218" t="str">
        <f t="shared" si="1351"/>
        <v/>
      </c>
    </row>
    <row r="43259" spans="3:9" ht="15" customHeight="1">
      <c r="C43259" s="220" t="str">
        <f t="shared" si="1350"/>
        <v/>
      </c>
      <c r="I43259" s="218" t="str">
        <f t="shared" si="1351"/>
        <v/>
      </c>
    </row>
    <row r="43260" spans="3:9" ht="15" customHeight="1">
      <c r="C43260" s="220" t="str">
        <f t="shared" si="1350"/>
        <v/>
      </c>
      <c r="I43260" s="218" t="str">
        <f t="shared" si="1351"/>
        <v/>
      </c>
    </row>
    <row r="43261" spans="3:9" ht="15" customHeight="1">
      <c r="C43261" s="220" t="str">
        <f t="shared" si="1350"/>
        <v/>
      </c>
      <c r="I43261" s="218" t="str">
        <f t="shared" si="1351"/>
        <v/>
      </c>
    </row>
    <row r="43262" spans="3:9" ht="15" customHeight="1">
      <c r="C43262" s="220" t="str">
        <f t="shared" si="1350"/>
        <v/>
      </c>
      <c r="I43262" s="218" t="str">
        <f t="shared" si="1351"/>
        <v/>
      </c>
    </row>
    <row r="43263" spans="3:9" ht="15" customHeight="1">
      <c r="C43263" s="220" t="str">
        <f t="shared" si="1350"/>
        <v/>
      </c>
      <c r="I43263" s="218" t="str">
        <f t="shared" si="1351"/>
        <v/>
      </c>
    </row>
    <row r="43264" spans="3:9" ht="15" customHeight="1">
      <c r="C43264" s="220" t="str">
        <f t="shared" si="1350"/>
        <v/>
      </c>
      <c r="I43264" s="218" t="str">
        <f t="shared" si="1351"/>
        <v/>
      </c>
    </row>
    <row r="43265" spans="3:9" ht="15" customHeight="1">
      <c r="C43265" s="220" t="str">
        <f t="shared" si="1350"/>
        <v/>
      </c>
      <c r="I43265" s="218" t="str">
        <f t="shared" si="1351"/>
        <v/>
      </c>
    </row>
    <row r="43266" spans="3:9" ht="15" customHeight="1">
      <c r="C43266" s="220" t="str">
        <f t="shared" si="1350"/>
        <v/>
      </c>
      <c r="I43266" s="218" t="str">
        <f t="shared" si="1351"/>
        <v/>
      </c>
    </row>
    <row r="43267" spans="3:9" ht="15" customHeight="1">
      <c r="C43267" s="220" t="str">
        <f t="shared" si="1350"/>
        <v/>
      </c>
      <c r="I43267" s="218" t="str">
        <f t="shared" si="1351"/>
        <v/>
      </c>
    </row>
    <row r="43268" spans="3:9" ht="15" customHeight="1">
      <c r="C43268" s="220" t="str">
        <f t="shared" si="1350"/>
        <v/>
      </c>
      <c r="I43268" s="218" t="str">
        <f t="shared" si="1351"/>
        <v/>
      </c>
    </row>
    <row r="43269" spans="3:9" ht="15" customHeight="1">
      <c r="C43269" s="220" t="str">
        <f t="shared" si="1350"/>
        <v/>
      </c>
      <c r="I43269" s="218" t="str">
        <f t="shared" si="1351"/>
        <v/>
      </c>
    </row>
    <row r="43270" spans="3:9" ht="15" customHeight="1">
      <c r="C43270" s="220" t="str">
        <f t="shared" ref="C43270:C43333" si="1352">IF(B43270="","",MONTH(B43270))</f>
        <v/>
      </c>
      <c r="I43270" s="218" t="str">
        <f t="shared" ref="I43270:I43333" si="1353">IF(H43270="","",IF(E43270="","Não deixe campos em branco, a planilha resumo de custos e despesas necessita deles para funcionar",IF(F43270="","Não deixe campos em branco, a planilha resumo de custos e despesas necessita deles para funcionar",IF(G43270="","Não deixe campos em branco, a planilha resumo de custos e despesas necessita deles para funcionar",""))))</f>
        <v/>
      </c>
    </row>
    <row r="43271" spans="3:9" ht="15" customHeight="1">
      <c r="C43271" s="220" t="str">
        <f t="shared" si="1352"/>
        <v/>
      </c>
      <c r="I43271" s="218" t="str">
        <f t="shared" si="1353"/>
        <v/>
      </c>
    </row>
    <row r="43272" spans="3:9" ht="15" customHeight="1">
      <c r="C43272" s="220" t="str">
        <f t="shared" si="1352"/>
        <v/>
      </c>
      <c r="I43272" s="218" t="str">
        <f t="shared" si="1353"/>
        <v/>
      </c>
    </row>
    <row r="43273" spans="3:9" ht="15" customHeight="1">
      <c r="C43273" s="220" t="str">
        <f t="shared" si="1352"/>
        <v/>
      </c>
      <c r="I43273" s="218" t="str">
        <f t="shared" si="1353"/>
        <v/>
      </c>
    </row>
    <row r="43274" spans="3:9" ht="15" customHeight="1">
      <c r="C43274" s="220" t="str">
        <f t="shared" si="1352"/>
        <v/>
      </c>
      <c r="I43274" s="218" t="str">
        <f t="shared" si="1353"/>
        <v/>
      </c>
    </row>
    <row r="43275" spans="3:9" ht="15" customHeight="1">
      <c r="C43275" s="220" t="str">
        <f t="shared" si="1352"/>
        <v/>
      </c>
      <c r="I43275" s="218" t="str">
        <f t="shared" si="1353"/>
        <v/>
      </c>
    </row>
    <row r="43276" spans="3:9" ht="15" customHeight="1">
      <c r="C43276" s="220" t="str">
        <f t="shared" si="1352"/>
        <v/>
      </c>
      <c r="I43276" s="218" t="str">
        <f t="shared" si="1353"/>
        <v/>
      </c>
    </row>
    <row r="43277" spans="3:9" ht="15" customHeight="1">
      <c r="C43277" s="220" t="str">
        <f t="shared" si="1352"/>
        <v/>
      </c>
      <c r="I43277" s="218" t="str">
        <f t="shared" si="1353"/>
        <v/>
      </c>
    </row>
    <row r="43278" spans="3:9" ht="15" customHeight="1">
      <c r="C43278" s="220" t="str">
        <f t="shared" si="1352"/>
        <v/>
      </c>
      <c r="I43278" s="218" t="str">
        <f t="shared" si="1353"/>
        <v/>
      </c>
    </row>
    <row r="43279" spans="3:9" ht="15" customHeight="1">
      <c r="C43279" s="220" t="str">
        <f t="shared" si="1352"/>
        <v/>
      </c>
      <c r="I43279" s="218" t="str">
        <f t="shared" si="1353"/>
        <v/>
      </c>
    </row>
    <row r="43280" spans="3:9" ht="15" customHeight="1">
      <c r="C43280" s="220" t="str">
        <f t="shared" si="1352"/>
        <v/>
      </c>
      <c r="I43280" s="218" t="str">
        <f t="shared" si="1353"/>
        <v/>
      </c>
    </row>
    <row r="43281" spans="3:9" ht="15" customHeight="1">
      <c r="C43281" s="220" t="str">
        <f t="shared" si="1352"/>
        <v/>
      </c>
      <c r="I43281" s="218" t="str">
        <f t="shared" si="1353"/>
        <v/>
      </c>
    </row>
    <row r="43282" spans="3:9" ht="15" customHeight="1">
      <c r="C43282" s="220" t="str">
        <f t="shared" si="1352"/>
        <v/>
      </c>
      <c r="I43282" s="218" t="str">
        <f t="shared" si="1353"/>
        <v/>
      </c>
    </row>
    <row r="43283" spans="3:9" ht="15" customHeight="1">
      <c r="C43283" s="220" t="str">
        <f t="shared" si="1352"/>
        <v/>
      </c>
      <c r="I43283" s="218" t="str">
        <f t="shared" si="1353"/>
        <v/>
      </c>
    </row>
    <row r="43284" spans="3:9" ht="15" customHeight="1">
      <c r="C43284" s="220" t="str">
        <f t="shared" si="1352"/>
        <v/>
      </c>
      <c r="I43284" s="218" t="str">
        <f t="shared" si="1353"/>
        <v/>
      </c>
    </row>
    <row r="43285" spans="3:9" ht="15" customHeight="1">
      <c r="C43285" s="220" t="str">
        <f t="shared" si="1352"/>
        <v/>
      </c>
      <c r="I43285" s="218" t="str">
        <f t="shared" si="1353"/>
        <v/>
      </c>
    </row>
    <row r="43286" spans="3:9" ht="15" customHeight="1">
      <c r="C43286" s="220" t="str">
        <f t="shared" si="1352"/>
        <v/>
      </c>
      <c r="I43286" s="218" t="str">
        <f t="shared" si="1353"/>
        <v/>
      </c>
    </row>
    <row r="43287" spans="3:9" ht="15" customHeight="1">
      <c r="C43287" s="220" t="str">
        <f t="shared" si="1352"/>
        <v/>
      </c>
      <c r="I43287" s="218" t="str">
        <f t="shared" si="1353"/>
        <v/>
      </c>
    </row>
    <row r="43288" spans="3:9" ht="15" customHeight="1">
      <c r="C43288" s="220" t="str">
        <f t="shared" si="1352"/>
        <v/>
      </c>
      <c r="I43288" s="218" t="str">
        <f t="shared" si="1353"/>
        <v/>
      </c>
    </row>
    <row r="43289" spans="3:9" ht="15" customHeight="1">
      <c r="C43289" s="220" t="str">
        <f t="shared" si="1352"/>
        <v/>
      </c>
      <c r="I43289" s="218" t="str">
        <f t="shared" si="1353"/>
        <v/>
      </c>
    </row>
    <row r="43290" spans="3:9" ht="15" customHeight="1">
      <c r="C43290" s="220" t="str">
        <f t="shared" si="1352"/>
        <v/>
      </c>
      <c r="I43290" s="218" t="str">
        <f t="shared" si="1353"/>
        <v/>
      </c>
    </row>
    <row r="43291" spans="3:9" ht="15" customHeight="1">
      <c r="C43291" s="220" t="str">
        <f t="shared" si="1352"/>
        <v/>
      </c>
      <c r="I43291" s="218" t="str">
        <f t="shared" si="1353"/>
        <v/>
      </c>
    </row>
    <row r="43292" spans="3:9" ht="15" customHeight="1">
      <c r="C43292" s="220" t="str">
        <f t="shared" si="1352"/>
        <v/>
      </c>
      <c r="I43292" s="218" t="str">
        <f t="shared" si="1353"/>
        <v/>
      </c>
    </row>
    <row r="43293" spans="3:9" ht="15" customHeight="1">
      <c r="C43293" s="220" t="str">
        <f t="shared" si="1352"/>
        <v/>
      </c>
      <c r="I43293" s="218" t="str">
        <f t="shared" si="1353"/>
        <v/>
      </c>
    </row>
    <row r="43294" spans="3:9" ht="15" customHeight="1">
      <c r="C43294" s="220" t="str">
        <f t="shared" si="1352"/>
        <v/>
      </c>
      <c r="I43294" s="218" t="str">
        <f t="shared" si="1353"/>
        <v/>
      </c>
    </row>
    <row r="43295" spans="3:9" ht="15" customHeight="1">
      <c r="C43295" s="220" t="str">
        <f t="shared" si="1352"/>
        <v/>
      </c>
      <c r="I43295" s="218" t="str">
        <f t="shared" si="1353"/>
        <v/>
      </c>
    </row>
    <row r="43296" spans="3:9" ht="15" customHeight="1">
      <c r="C43296" s="220" t="str">
        <f t="shared" si="1352"/>
        <v/>
      </c>
      <c r="I43296" s="218" t="str">
        <f t="shared" si="1353"/>
        <v/>
      </c>
    </row>
    <row r="43297" spans="3:9" ht="15" customHeight="1">
      <c r="C43297" s="220" t="str">
        <f t="shared" si="1352"/>
        <v/>
      </c>
      <c r="I43297" s="218" t="str">
        <f t="shared" si="1353"/>
        <v/>
      </c>
    </row>
    <row r="43298" spans="3:9" ht="15" customHeight="1">
      <c r="C43298" s="220" t="str">
        <f t="shared" si="1352"/>
        <v/>
      </c>
      <c r="I43298" s="218" t="str">
        <f t="shared" si="1353"/>
        <v/>
      </c>
    </row>
    <row r="43299" spans="3:9" ht="15" customHeight="1">
      <c r="C43299" s="220" t="str">
        <f t="shared" si="1352"/>
        <v/>
      </c>
      <c r="I43299" s="218" t="str">
        <f t="shared" si="1353"/>
        <v/>
      </c>
    </row>
    <row r="43300" spans="3:9" ht="15" customHeight="1">
      <c r="C43300" s="220" t="str">
        <f t="shared" si="1352"/>
        <v/>
      </c>
      <c r="I43300" s="218" t="str">
        <f t="shared" si="1353"/>
        <v/>
      </c>
    </row>
    <row r="43301" spans="3:9" ht="15" customHeight="1">
      <c r="C43301" s="220" t="str">
        <f t="shared" si="1352"/>
        <v/>
      </c>
      <c r="I43301" s="218" t="str">
        <f t="shared" si="1353"/>
        <v/>
      </c>
    </row>
    <row r="43302" spans="3:9" ht="15" customHeight="1">
      <c r="C43302" s="220" t="str">
        <f t="shared" si="1352"/>
        <v/>
      </c>
      <c r="I43302" s="218" t="str">
        <f t="shared" si="1353"/>
        <v/>
      </c>
    </row>
    <row r="43303" spans="3:9" ht="15" customHeight="1">
      <c r="C43303" s="220" t="str">
        <f t="shared" si="1352"/>
        <v/>
      </c>
      <c r="I43303" s="218" t="str">
        <f t="shared" si="1353"/>
        <v/>
      </c>
    </row>
    <row r="43304" spans="3:9" ht="15" customHeight="1">
      <c r="C43304" s="220" t="str">
        <f t="shared" si="1352"/>
        <v/>
      </c>
      <c r="I43304" s="218" t="str">
        <f t="shared" si="1353"/>
        <v/>
      </c>
    </row>
    <row r="43305" spans="3:9" ht="15" customHeight="1">
      <c r="C43305" s="220" t="str">
        <f t="shared" si="1352"/>
        <v/>
      </c>
      <c r="I43305" s="218" t="str">
        <f t="shared" si="1353"/>
        <v/>
      </c>
    </row>
    <row r="43306" spans="3:9" ht="15" customHeight="1">
      <c r="C43306" s="220" t="str">
        <f t="shared" si="1352"/>
        <v/>
      </c>
      <c r="I43306" s="218" t="str">
        <f t="shared" si="1353"/>
        <v/>
      </c>
    </row>
    <row r="43307" spans="3:9" ht="15" customHeight="1">
      <c r="C43307" s="220" t="str">
        <f t="shared" si="1352"/>
        <v/>
      </c>
      <c r="I43307" s="218" t="str">
        <f t="shared" si="1353"/>
        <v/>
      </c>
    </row>
    <row r="43308" spans="3:9" ht="15" customHeight="1">
      <c r="C43308" s="220" t="str">
        <f t="shared" si="1352"/>
        <v/>
      </c>
      <c r="I43308" s="218" t="str">
        <f t="shared" si="1353"/>
        <v/>
      </c>
    </row>
    <row r="43309" spans="3:9" ht="15" customHeight="1">
      <c r="C43309" s="220" t="str">
        <f t="shared" si="1352"/>
        <v/>
      </c>
      <c r="I43309" s="218" t="str">
        <f t="shared" si="1353"/>
        <v/>
      </c>
    </row>
    <row r="43310" spans="3:9" ht="15" customHeight="1">
      <c r="C43310" s="220" t="str">
        <f t="shared" si="1352"/>
        <v/>
      </c>
      <c r="I43310" s="218" t="str">
        <f t="shared" si="1353"/>
        <v/>
      </c>
    </row>
    <row r="43311" spans="3:9" ht="15" customHeight="1">
      <c r="C43311" s="220" t="str">
        <f t="shared" si="1352"/>
        <v/>
      </c>
      <c r="I43311" s="218" t="str">
        <f t="shared" si="1353"/>
        <v/>
      </c>
    </row>
    <row r="43312" spans="3:9" ht="15" customHeight="1">
      <c r="C43312" s="220" t="str">
        <f t="shared" si="1352"/>
        <v/>
      </c>
      <c r="I43312" s="218" t="str">
        <f t="shared" si="1353"/>
        <v/>
      </c>
    </row>
    <row r="43313" spans="3:9" ht="15" customHeight="1">
      <c r="C43313" s="220" t="str">
        <f t="shared" si="1352"/>
        <v/>
      </c>
      <c r="I43313" s="218" t="str">
        <f t="shared" si="1353"/>
        <v/>
      </c>
    </row>
    <row r="43314" spans="3:9" ht="15" customHeight="1">
      <c r="C43314" s="220" t="str">
        <f t="shared" si="1352"/>
        <v/>
      </c>
      <c r="I43314" s="218" t="str">
        <f t="shared" si="1353"/>
        <v/>
      </c>
    </row>
    <row r="43315" spans="3:9" ht="15" customHeight="1">
      <c r="C43315" s="220" t="str">
        <f t="shared" si="1352"/>
        <v/>
      </c>
      <c r="I43315" s="218" t="str">
        <f t="shared" si="1353"/>
        <v/>
      </c>
    </row>
    <row r="43316" spans="3:9" ht="15" customHeight="1">
      <c r="C43316" s="220" t="str">
        <f t="shared" si="1352"/>
        <v/>
      </c>
      <c r="I43316" s="218" t="str">
        <f t="shared" si="1353"/>
        <v/>
      </c>
    </row>
    <row r="43317" spans="3:9" ht="15" customHeight="1">
      <c r="C43317" s="220" t="str">
        <f t="shared" si="1352"/>
        <v/>
      </c>
      <c r="I43317" s="218" t="str">
        <f t="shared" si="1353"/>
        <v/>
      </c>
    </row>
    <row r="43318" spans="3:9" ht="15" customHeight="1">
      <c r="C43318" s="220" t="str">
        <f t="shared" si="1352"/>
        <v/>
      </c>
      <c r="I43318" s="218" t="str">
        <f t="shared" si="1353"/>
        <v/>
      </c>
    </row>
    <row r="43319" spans="3:9" ht="15" customHeight="1">
      <c r="C43319" s="220" t="str">
        <f t="shared" si="1352"/>
        <v/>
      </c>
      <c r="I43319" s="218" t="str">
        <f t="shared" si="1353"/>
        <v/>
      </c>
    </row>
    <row r="43320" spans="3:9" ht="15" customHeight="1">
      <c r="C43320" s="220" t="str">
        <f t="shared" si="1352"/>
        <v/>
      </c>
      <c r="I43320" s="218" t="str">
        <f t="shared" si="1353"/>
        <v/>
      </c>
    </row>
    <row r="43321" spans="3:9" ht="15" customHeight="1">
      <c r="C43321" s="220" t="str">
        <f t="shared" si="1352"/>
        <v/>
      </c>
      <c r="I43321" s="218" t="str">
        <f t="shared" si="1353"/>
        <v/>
      </c>
    </row>
    <row r="43322" spans="3:9" ht="15" customHeight="1">
      <c r="C43322" s="220" t="str">
        <f t="shared" si="1352"/>
        <v/>
      </c>
      <c r="I43322" s="218" t="str">
        <f t="shared" si="1353"/>
        <v/>
      </c>
    </row>
    <row r="43323" spans="3:9" ht="15" customHeight="1">
      <c r="C43323" s="220" t="str">
        <f t="shared" si="1352"/>
        <v/>
      </c>
      <c r="I43323" s="218" t="str">
        <f t="shared" si="1353"/>
        <v/>
      </c>
    </row>
    <row r="43324" spans="3:9" ht="15" customHeight="1">
      <c r="C43324" s="220" t="str">
        <f t="shared" si="1352"/>
        <v/>
      </c>
      <c r="I43324" s="218" t="str">
        <f t="shared" si="1353"/>
        <v/>
      </c>
    </row>
    <row r="43325" spans="3:9" ht="15" customHeight="1">
      <c r="C43325" s="220" t="str">
        <f t="shared" si="1352"/>
        <v/>
      </c>
      <c r="I43325" s="218" t="str">
        <f t="shared" si="1353"/>
        <v/>
      </c>
    </row>
    <row r="43326" spans="3:9" ht="15" customHeight="1">
      <c r="C43326" s="220" t="str">
        <f t="shared" si="1352"/>
        <v/>
      </c>
      <c r="I43326" s="218" t="str">
        <f t="shared" si="1353"/>
        <v/>
      </c>
    </row>
    <row r="43327" spans="3:9" ht="15" customHeight="1">
      <c r="C43327" s="220" t="str">
        <f t="shared" si="1352"/>
        <v/>
      </c>
      <c r="I43327" s="218" t="str">
        <f t="shared" si="1353"/>
        <v/>
      </c>
    </row>
    <row r="43328" spans="3:9" ht="15" customHeight="1">
      <c r="C43328" s="220" t="str">
        <f t="shared" si="1352"/>
        <v/>
      </c>
      <c r="I43328" s="218" t="str">
        <f t="shared" si="1353"/>
        <v/>
      </c>
    </row>
    <row r="43329" spans="3:9" ht="15" customHeight="1">
      <c r="C43329" s="220" t="str">
        <f t="shared" si="1352"/>
        <v/>
      </c>
      <c r="I43329" s="218" t="str">
        <f t="shared" si="1353"/>
        <v/>
      </c>
    </row>
    <row r="43330" spans="3:9" ht="15" customHeight="1">
      <c r="C43330" s="220" t="str">
        <f t="shared" si="1352"/>
        <v/>
      </c>
      <c r="I43330" s="218" t="str">
        <f t="shared" si="1353"/>
        <v/>
      </c>
    </row>
    <row r="43331" spans="3:9" ht="15" customHeight="1">
      <c r="C43331" s="220" t="str">
        <f t="shared" si="1352"/>
        <v/>
      </c>
      <c r="I43331" s="218" t="str">
        <f t="shared" si="1353"/>
        <v/>
      </c>
    </row>
    <row r="43332" spans="3:9" ht="15" customHeight="1">
      <c r="C43332" s="220" t="str">
        <f t="shared" si="1352"/>
        <v/>
      </c>
      <c r="I43332" s="218" t="str">
        <f t="shared" si="1353"/>
        <v/>
      </c>
    </row>
    <row r="43333" spans="3:9" ht="15" customHeight="1">
      <c r="C43333" s="220" t="str">
        <f t="shared" si="1352"/>
        <v/>
      </c>
      <c r="I43333" s="218" t="str">
        <f t="shared" si="1353"/>
        <v/>
      </c>
    </row>
    <row r="43334" spans="3:9" ht="15" customHeight="1">
      <c r="C43334" s="220" t="str">
        <f t="shared" ref="C43334:C43397" si="1354">IF(B43334="","",MONTH(B43334))</f>
        <v/>
      </c>
      <c r="I43334" s="218" t="str">
        <f t="shared" ref="I43334:I43397" si="1355">IF(H43334="","",IF(E43334="","Não deixe campos em branco, a planilha resumo de custos e despesas necessita deles para funcionar",IF(F43334="","Não deixe campos em branco, a planilha resumo de custos e despesas necessita deles para funcionar",IF(G43334="","Não deixe campos em branco, a planilha resumo de custos e despesas necessita deles para funcionar",""))))</f>
        <v/>
      </c>
    </row>
    <row r="43335" spans="3:9" ht="15" customHeight="1">
      <c r="C43335" s="220" t="str">
        <f t="shared" si="1354"/>
        <v/>
      </c>
      <c r="I43335" s="218" t="str">
        <f t="shared" si="1355"/>
        <v/>
      </c>
    </row>
    <row r="43336" spans="3:9" ht="15" customHeight="1">
      <c r="C43336" s="220" t="str">
        <f t="shared" si="1354"/>
        <v/>
      </c>
      <c r="I43336" s="218" t="str">
        <f t="shared" si="1355"/>
        <v/>
      </c>
    </row>
    <row r="43337" spans="3:9" ht="15" customHeight="1">
      <c r="C43337" s="220" t="str">
        <f t="shared" si="1354"/>
        <v/>
      </c>
      <c r="I43337" s="218" t="str">
        <f t="shared" si="1355"/>
        <v/>
      </c>
    </row>
    <row r="43338" spans="3:9" ht="15" customHeight="1">
      <c r="C43338" s="220" t="str">
        <f t="shared" si="1354"/>
        <v/>
      </c>
      <c r="I43338" s="218" t="str">
        <f t="shared" si="1355"/>
        <v/>
      </c>
    </row>
    <row r="43339" spans="3:9" ht="15" customHeight="1">
      <c r="C43339" s="220" t="str">
        <f t="shared" si="1354"/>
        <v/>
      </c>
      <c r="I43339" s="218" t="str">
        <f t="shared" si="1355"/>
        <v/>
      </c>
    </row>
    <row r="43340" spans="3:9" ht="15" customHeight="1">
      <c r="C43340" s="220" t="str">
        <f t="shared" si="1354"/>
        <v/>
      </c>
      <c r="I43340" s="218" t="str">
        <f t="shared" si="1355"/>
        <v/>
      </c>
    </row>
    <row r="43341" spans="3:9" ht="15" customHeight="1">
      <c r="C43341" s="220" t="str">
        <f t="shared" si="1354"/>
        <v/>
      </c>
      <c r="I43341" s="218" t="str">
        <f t="shared" si="1355"/>
        <v/>
      </c>
    </row>
    <row r="43342" spans="3:9" ht="15" customHeight="1">
      <c r="C43342" s="220" t="str">
        <f t="shared" si="1354"/>
        <v/>
      </c>
      <c r="I43342" s="218" t="str">
        <f t="shared" si="1355"/>
        <v/>
      </c>
    </row>
    <row r="43343" spans="3:9" ht="15" customHeight="1">
      <c r="C43343" s="220" t="str">
        <f t="shared" si="1354"/>
        <v/>
      </c>
      <c r="I43343" s="218" t="str">
        <f t="shared" si="1355"/>
        <v/>
      </c>
    </row>
    <row r="43344" spans="3:9" ht="15" customHeight="1">
      <c r="C43344" s="220" t="str">
        <f t="shared" si="1354"/>
        <v/>
      </c>
      <c r="I43344" s="218" t="str">
        <f t="shared" si="1355"/>
        <v/>
      </c>
    </row>
    <row r="43345" spans="3:9" ht="15" customHeight="1">
      <c r="C43345" s="220" t="str">
        <f t="shared" si="1354"/>
        <v/>
      </c>
      <c r="I43345" s="218" t="str">
        <f t="shared" si="1355"/>
        <v/>
      </c>
    </row>
    <row r="43346" spans="3:9" ht="15" customHeight="1">
      <c r="C43346" s="220" t="str">
        <f t="shared" si="1354"/>
        <v/>
      </c>
      <c r="I43346" s="218" t="str">
        <f t="shared" si="1355"/>
        <v/>
      </c>
    </row>
    <row r="43347" spans="3:9" ht="15" customHeight="1">
      <c r="C43347" s="220" t="str">
        <f t="shared" si="1354"/>
        <v/>
      </c>
      <c r="I43347" s="218" t="str">
        <f t="shared" si="1355"/>
        <v/>
      </c>
    </row>
    <row r="43348" spans="3:9" ht="15" customHeight="1">
      <c r="C43348" s="220" t="str">
        <f t="shared" si="1354"/>
        <v/>
      </c>
      <c r="I43348" s="218" t="str">
        <f t="shared" si="1355"/>
        <v/>
      </c>
    </row>
    <row r="43349" spans="3:9" ht="15" customHeight="1">
      <c r="C43349" s="220" t="str">
        <f t="shared" si="1354"/>
        <v/>
      </c>
      <c r="I43349" s="218" t="str">
        <f t="shared" si="1355"/>
        <v/>
      </c>
    </row>
    <row r="43350" spans="3:9" ht="15" customHeight="1">
      <c r="C43350" s="220" t="str">
        <f t="shared" si="1354"/>
        <v/>
      </c>
      <c r="I43350" s="218" t="str">
        <f t="shared" si="1355"/>
        <v/>
      </c>
    </row>
    <row r="43351" spans="3:9" ht="15" customHeight="1">
      <c r="C43351" s="220" t="str">
        <f t="shared" si="1354"/>
        <v/>
      </c>
      <c r="I43351" s="218" t="str">
        <f t="shared" si="1355"/>
        <v/>
      </c>
    </row>
    <row r="43352" spans="3:9" ht="15" customHeight="1">
      <c r="C43352" s="220" t="str">
        <f t="shared" si="1354"/>
        <v/>
      </c>
      <c r="I43352" s="218" t="str">
        <f t="shared" si="1355"/>
        <v/>
      </c>
    </row>
    <row r="43353" spans="3:9" ht="15" customHeight="1">
      <c r="C43353" s="220" t="str">
        <f t="shared" si="1354"/>
        <v/>
      </c>
      <c r="I43353" s="218" t="str">
        <f t="shared" si="1355"/>
        <v/>
      </c>
    </row>
    <row r="43354" spans="3:9" ht="15" customHeight="1">
      <c r="C43354" s="220" t="str">
        <f t="shared" si="1354"/>
        <v/>
      </c>
      <c r="I43354" s="218" t="str">
        <f t="shared" si="1355"/>
        <v/>
      </c>
    </row>
    <row r="43355" spans="3:9" ht="15" customHeight="1">
      <c r="C43355" s="220" t="str">
        <f t="shared" si="1354"/>
        <v/>
      </c>
      <c r="I43355" s="218" t="str">
        <f t="shared" si="1355"/>
        <v/>
      </c>
    </row>
    <row r="43356" spans="3:9" ht="15" customHeight="1">
      <c r="C43356" s="220" t="str">
        <f t="shared" si="1354"/>
        <v/>
      </c>
      <c r="I43356" s="218" t="str">
        <f t="shared" si="1355"/>
        <v/>
      </c>
    </row>
    <row r="43357" spans="3:9" ht="15" customHeight="1">
      <c r="C43357" s="220" t="str">
        <f t="shared" si="1354"/>
        <v/>
      </c>
      <c r="I43357" s="218" t="str">
        <f t="shared" si="1355"/>
        <v/>
      </c>
    </row>
    <row r="43358" spans="3:9" ht="15" customHeight="1">
      <c r="C43358" s="220" t="str">
        <f t="shared" si="1354"/>
        <v/>
      </c>
      <c r="I43358" s="218" t="str">
        <f t="shared" si="1355"/>
        <v/>
      </c>
    </row>
    <row r="43359" spans="3:9" ht="15" customHeight="1">
      <c r="C43359" s="220" t="str">
        <f t="shared" si="1354"/>
        <v/>
      </c>
      <c r="I43359" s="218" t="str">
        <f t="shared" si="1355"/>
        <v/>
      </c>
    </row>
    <row r="43360" spans="3:9" ht="15" customHeight="1">
      <c r="C43360" s="220" t="str">
        <f t="shared" si="1354"/>
        <v/>
      </c>
      <c r="I43360" s="218" t="str">
        <f t="shared" si="1355"/>
        <v/>
      </c>
    </row>
    <row r="43361" spans="3:9" ht="15" customHeight="1">
      <c r="C43361" s="220" t="str">
        <f t="shared" si="1354"/>
        <v/>
      </c>
      <c r="I43361" s="218" t="str">
        <f t="shared" si="1355"/>
        <v/>
      </c>
    </row>
    <row r="43362" spans="3:9" ht="15" customHeight="1">
      <c r="C43362" s="220" t="str">
        <f t="shared" si="1354"/>
        <v/>
      </c>
      <c r="I43362" s="218" t="str">
        <f t="shared" si="1355"/>
        <v/>
      </c>
    </row>
    <row r="43363" spans="3:9" ht="15" customHeight="1">
      <c r="C43363" s="220" t="str">
        <f t="shared" si="1354"/>
        <v/>
      </c>
      <c r="I43363" s="218" t="str">
        <f t="shared" si="1355"/>
        <v/>
      </c>
    </row>
    <row r="43364" spans="3:9" ht="15" customHeight="1">
      <c r="C43364" s="220" t="str">
        <f t="shared" si="1354"/>
        <v/>
      </c>
      <c r="I43364" s="218" t="str">
        <f t="shared" si="1355"/>
        <v/>
      </c>
    </row>
    <row r="43365" spans="3:9" ht="15" customHeight="1">
      <c r="C43365" s="220" t="str">
        <f t="shared" si="1354"/>
        <v/>
      </c>
      <c r="I43365" s="218" t="str">
        <f t="shared" si="1355"/>
        <v/>
      </c>
    </row>
    <row r="43366" spans="3:9" ht="15" customHeight="1">
      <c r="C43366" s="220" t="str">
        <f t="shared" si="1354"/>
        <v/>
      </c>
      <c r="I43366" s="218" t="str">
        <f t="shared" si="1355"/>
        <v/>
      </c>
    </row>
    <row r="43367" spans="3:9" ht="15" customHeight="1">
      <c r="C43367" s="220" t="str">
        <f t="shared" si="1354"/>
        <v/>
      </c>
      <c r="I43367" s="218" t="str">
        <f t="shared" si="1355"/>
        <v/>
      </c>
    </row>
    <row r="43368" spans="3:9" ht="15" customHeight="1">
      <c r="C43368" s="220" t="str">
        <f t="shared" si="1354"/>
        <v/>
      </c>
      <c r="I43368" s="218" t="str">
        <f t="shared" si="1355"/>
        <v/>
      </c>
    </row>
    <row r="43369" spans="3:9" ht="15" customHeight="1">
      <c r="C43369" s="220" t="str">
        <f t="shared" si="1354"/>
        <v/>
      </c>
      <c r="I43369" s="218" t="str">
        <f t="shared" si="1355"/>
        <v/>
      </c>
    </row>
    <row r="43370" spans="3:9" ht="15" customHeight="1">
      <c r="C43370" s="220" t="str">
        <f t="shared" si="1354"/>
        <v/>
      </c>
      <c r="I43370" s="218" t="str">
        <f t="shared" si="1355"/>
        <v/>
      </c>
    </row>
    <row r="43371" spans="3:9" ht="15" customHeight="1">
      <c r="C43371" s="220" t="str">
        <f t="shared" si="1354"/>
        <v/>
      </c>
      <c r="I43371" s="218" t="str">
        <f t="shared" si="1355"/>
        <v/>
      </c>
    </row>
    <row r="43372" spans="3:9" ht="15" customHeight="1">
      <c r="C43372" s="220" t="str">
        <f t="shared" si="1354"/>
        <v/>
      </c>
      <c r="I43372" s="218" t="str">
        <f t="shared" si="1355"/>
        <v/>
      </c>
    </row>
    <row r="43373" spans="3:9" ht="15" customHeight="1">
      <c r="C43373" s="220" t="str">
        <f t="shared" si="1354"/>
        <v/>
      </c>
      <c r="I43373" s="218" t="str">
        <f t="shared" si="1355"/>
        <v/>
      </c>
    </row>
    <row r="43374" spans="3:9" ht="15" customHeight="1">
      <c r="C43374" s="220" t="str">
        <f t="shared" si="1354"/>
        <v/>
      </c>
      <c r="I43374" s="218" t="str">
        <f t="shared" si="1355"/>
        <v/>
      </c>
    </row>
    <row r="43375" spans="3:9" ht="15" customHeight="1">
      <c r="C43375" s="220" t="str">
        <f t="shared" si="1354"/>
        <v/>
      </c>
      <c r="I43375" s="218" t="str">
        <f t="shared" si="1355"/>
        <v/>
      </c>
    </row>
    <row r="43376" spans="3:9" ht="15" customHeight="1">
      <c r="C43376" s="220" t="str">
        <f t="shared" si="1354"/>
        <v/>
      </c>
      <c r="I43376" s="218" t="str">
        <f t="shared" si="1355"/>
        <v/>
      </c>
    </row>
    <row r="43377" spans="3:9" ht="15" customHeight="1">
      <c r="C43377" s="220" t="str">
        <f t="shared" si="1354"/>
        <v/>
      </c>
      <c r="I43377" s="218" t="str">
        <f t="shared" si="1355"/>
        <v/>
      </c>
    </row>
    <row r="43378" spans="3:9" ht="15" customHeight="1">
      <c r="C43378" s="220" t="str">
        <f t="shared" si="1354"/>
        <v/>
      </c>
      <c r="I43378" s="218" t="str">
        <f t="shared" si="1355"/>
        <v/>
      </c>
    </row>
    <row r="43379" spans="3:9" ht="15" customHeight="1">
      <c r="C43379" s="220" t="str">
        <f t="shared" si="1354"/>
        <v/>
      </c>
      <c r="I43379" s="218" t="str">
        <f t="shared" si="1355"/>
        <v/>
      </c>
    </row>
    <row r="43380" spans="3:9" ht="15" customHeight="1">
      <c r="C43380" s="220" t="str">
        <f t="shared" si="1354"/>
        <v/>
      </c>
      <c r="I43380" s="218" t="str">
        <f t="shared" si="1355"/>
        <v/>
      </c>
    </row>
    <row r="43381" spans="3:9" ht="15" customHeight="1">
      <c r="C43381" s="220" t="str">
        <f t="shared" si="1354"/>
        <v/>
      </c>
      <c r="I43381" s="218" t="str">
        <f t="shared" si="1355"/>
        <v/>
      </c>
    </row>
    <row r="43382" spans="3:9" ht="15" customHeight="1">
      <c r="C43382" s="220" t="str">
        <f t="shared" si="1354"/>
        <v/>
      </c>
      <c r="I43382" s="218" t="str">
        <f t="shared" si="1355"/>
        <v/>
      </c>
    </row>
    <row r="43383" spans="3:9" ht="15" customHeight="1">
      <c r="C43383" s="220" t="str">
        <f t="shared" si="1354"/>
        <v/>
      </c>
      <c r="I43383" s="218" t="str">
        <f t="shared" si="1355"/>
        <v/>
      </c>
    </row>
    <row r="43384" spans="3:9" ht="15" customHeight="1">
      <c r="C43384" s="220" t="str">
        <f t="shared" si="1354"/>
        <v/>
      </c>
      <c r="I43384" s="218" t="str">
        <f t="shared" si="1355"/>
        <v/>
      </c>
    </row>
    <row r="43385" spans="3:9" ht="15" customHeight="1">
      <c r="C43385" s="220" t="str">
        <f t="shared" si="1354"/>
        <v/>
      </c>
      <c r="I43385" s="218" t="str">
        <f t="shared" si="1355"/>
        <v/>
      </c>
    </row>
    <row r="43386" spans="3:9" ht="15" customHeight="1">
      <c r="C43386" s="220" t="str">
        <f t="shared" si="1354"/>
        <v/>
      </c>
      <c r="I43386" s="218" t="str">
        <f t="shared" si="1355"/>
        <v/>
      </c>
    </row>
    <row r="43387" spans="3:9" ht="15" customHeight="1">
      <c r="C43387" s="220" t="str">
        <f t="shared" si="1354"/>
        <v/>
      </c>
      <c r="I43387" s="218" t="str">
        <f t="shared" si="1355"/>
        <v/>
      </c>
    </row>
    <row r="43388" spans="3:9" ht="15" customHeight="1">
      <c r="C43388" s="220" t="str">
        <f t="shared" si="1354"/>
        <v/>
      </c>
      <c r="I43388" s="218" t="str">
        <f t="shared" si="1355"/>
        <v/>
      </c>
    </row>
    <row r="43389" spans="3:9" ht="15" customHeight="1">
      <c r="C43389" s="220" t="str">
        <f t="shared" si="1354"/>
        <v/>
      </c>
      <c r="I43389" s="218" t="str">
        <f t="shared" si="1355"/>
        <v/>
      </c>
    </row>
    <row r="43390" spans="3:9" ht="15" customHeight="1">
      <c r="C43390" s="220" t="str">
        <f t="shared" si="1354"/>
        <v/>
      </c>
      <c r="I43390" s="218" t="str">
        <f t="shared" si="1355"/>
        <v/>
      </c>
    </row>
    <row r="43391" spans="3:9" ht="15" customHeight="1">
      <c r="C43391" s="220" t="str">
        <f t="shared" si="1354"/>
        <v/>
      </c>
      <c r="I43391" s="218" t="str">
        <f t="shared" si="1355"/>
        <v/>
      </c>
    </row>
    <row r="43392" spans="3:9" ht="15" customHeight="1">
      <c r="C43392" s="220" t="str">
        <f t="shared" si="1354"/>
        <v/>
      </c>
      <c r="I43392" s="218" t="str">
        <f t="shared" si="1355"/>
        <v/>
      </c>
    </row>
    <row r="43393" spans="3:9" ht="15" customHeight="1">
      <c r="C43393" s="220" t="str">
        <f t="shared" si="1354"/>
        <v/>
      </c>
      <c r="I43393" s="218" t="str">
        <f t="shared" si="1355"/>
        <v/>
      </c>
    </row>
    <row r="43394" spans="3:9" ht="15" customHeight="1">
      <c r="C43394" s="220" t="str">
        <f t="shared" si="1354"/>
        <v/>
      </c>
      <c r="I43394" s="218" t="str">
        <f t="shared" si="1355"/>
        <v/>
      </c>
    </row>
    <row r="43395" spans="3:9" ht="15" customHeight="1">
      <c r="C43395" s="220" t="str">
        <f t="shared" si="1354"/>
        <v/>
      </c>
      <c r="I43395" s="218" t="str">
        <f t="shared" si="1355"/>
        <v/>
      </c>
    </row>
    <row r="43396" spans="3:9" ht="15" customHeight="1">
      <c r="C43396" s="220" t="str">
        <f t="shared" si="1354"/>
        <v/>
      </c>
      <c r="I43396" s="218" t="str">
        <f t="shared" si="1355"/>
        <v/>
      </c>
    </row>
    <row r="43397" spans="3:9" ht="15" customHeight="1">
      <c r="C43397" s="220" t="str">
        <f t="shared" si="1354"/>
        <v/>
      </c>
      <c r="I43397" s="218" t="str">
        <f t="shared" si="1355"/>
        <v/>
      </c>
    </row>
    <row r="43398" spans="3:9" ht="15" customHeight="1">
      <c r="C43398" s="220" t="str">
        <f t="shared" ref="C43398:C43461" si="1356">IF(B43398="","",MONTH(B43398))</f>
        <v/>
      </c>
      <c r="I43398" s="218" t="str">
        <f t="shared" ref="I43398:I43461" si="1357">IF(H43398="","",IF(E43398="","Não deixe campos em branco, a planilha resumo de custos e despesas necessita deles para funcionar",IF(F43398="","Não deixe campos em branco, a planilha resumo de custos e despesas necessita deles para funcionar",IF(G43398="","Não deixe campos em branco, a planilha resumo de custos e despesas necessita deles para funcionar",""))))</f>
        <v/>
      </c>
    </row>
    <row r="43399" spans="3:9" ht="15" customHeight="1">
      <c r="C43399" s="220" t="str">
        <f t="shared" si="1356"/>
        <v/>
      </c>
      <c r="I43399" s="218" t="str">
        <f t="shared" si="1357"/>
        <v/>
      </c>
    </row>
    <row r="43400" spans="3:9" ht="15" customHeight="1">
      <c r="C43400" s="220" t="str">
        <f t="shared" si="1356"/>
        <v/>
      </c>
      <c r="I43400" s="218" t="str">
        <f t="shared" si="1357"/>
        <v/>
      </c>
    </row>
    <row r="43401" spans="3:9" ht="15" customHeight="1">
      <c r="C43401" s="220" t="str">
        <f t="shared" si="1356"/>
        <v/>
      </c>
      <c r="I43401" s="218" t="str">
        <f t="shared" si="1357"/>
        <v/>
      </c>
    </row>
    <row r="43402" spans="3:9" ht="15" customHeight="1">
      <c r="C43402" s="220" t="str">
        <f t="shared" si="1356"/>
        <v/>
      </c>
      <c r="I43402" s="218" t="str">
        <f t="shared" si="1357"/>
        <v/>
      </c>
    </row>
    <row r="43403" spans="3:9" ht="15" customHeight="1">
      <c r="C43403" s="220" t="str">
        <f t="shared" si="1356"/>
        <v/>
      </c>
      <c r="I43403" s="218" t="str">
        <f t="shared" si="1357"/>
        <v/>
      </c>
    </row>
    <row r="43404" spans="3:9" ht="15" customHeight="1">
      <c r="C43404" s="220" t="str">
        <f t="shared" si="1356"/>
        <v/>
      </c>
      <c r="I43404" s="218" t="str">
        <f t="shared" si="1357"/>
        <v/>
      </c>
    </row>
    <row r="43405" spans="3:9" ht="15" customHeight="1">
      <c r="C43405" s="220" t="str">
        <f t="shared" si="1356"/>
        <v/>
      </c>
      <c r="I43405" s="218" t="str">
        <f t="shared" si="1357"/>
        <v/>
      </c>
    </row>
    <row r="43406" spans="3:9" ht="15" customHeight="1">
      <c r="C43406" s="220" t="str">
        <f t="shared" si="1356"/>
        <v/>
      </c>
      <c r="I43406" s="218" t="str">
        <f t="shared" si="1357"/>
        <v/>
      </c>
    </row>
    <row r="43407" spans="3:9" ht="15" customHeight="1">
      <c r="C43407" s="220" t="str">
        <f t="shared" si="1356"/>
        <v/>
      </c>
      <c r="I43407" s="218" t="str">
        <f t="shared" si="1357"/>
        <v/>
      </c>
    </row>
    <row r="43408" spans="3:9" ht="15" customHeight="1">
      <c r="C43408" s="220" t="str">
        <f t="shared" si="1356"/>
        <v/>
      </c>
      <c r="I43408" s="218" t="str">
        <f t="shared" si="1357"/>
        <v/>
      </c>
    </row>
    <row r="43409" spans="3:9" ht="15" customHeight="1">
      <c r="C43409" s="220" t="str">
        <f t="shared" si="1356"/>
        <v/>
      </c>
      <c r="I43409" s="218" t="str">
        <f t="shared" si="1357"/>
        <v/>
      </c>
    </row>
    <row r="43410" spans="3:9" ht="15" customHeight="1">
      <c r="C43410" s="220" t="str">
        <f t="shared" si="1356"/>
        <v/>
      </c>
      <c r="I43410" s="218" t="str">
        <f t="shared" si="1357"/>
        <v/>
      </c>
    </row>
    <row r="43411" spans="3:9" ht="15" customHeight="1">
      <c r="C43411" s="220" t="str">
        <f t="shared" si="1356"/>
        <v/>
      </c>
      <c r="I43411" s="218" t="str">
        <f t="shared" si="1357"/>
        <v/>
      </c>
    </row>
    <row r="43412" spans="3:9" ht="15" customHeight="1">
      <c r="C43412" s="220" t="str">
        <f t="shared" si="1356"/>
        <v/>
      </c>
      <c r="I43412" s="218" t="str">
        <f t="shared" si="1357"/>
        <v/>
      </c>
    </row>
    <row r="43413" spans="3:9" ht="15" customHeight="1">
      <c r="C43413" s="220" t="str">
        <f t="shared" si="1356"/>
        <v/>
      </c>
      <c r="I43413" s="218" t="str">
        <f t="shared" si="1357"/>
        <v/>
      </c>
    </row>
    <row r="43414" spans="3:9" ht="15" customHeight="1">
      <c r="C43414" s="220" t="str">
        <f t="shared" si="1356"/>
        <v/>
      </c>
      <c r="I43414" s="218" t="str">
        <f t="shared" si="1357"/>
        <v/>
      </c>
    </row>
    <row r="43415" spans="3:9" ht="15" customHeight="1">
      <c r="C43415" s="220" t="str">
        <f t="shared" si="1356"/>
        <v/>
      </c>
      <c r="I43415" s="218" t="str">
        <f t="shared" si="1357"/>
        <v/>
      </c>
    </row>
    <row r="43416" spans="3:9" ht="15" customHeight="1">
      <c r="C43416" s="220" t="str">
        <f t="shared" si="1356"/>
        <v/>
      </c>
      <c r="I43416" s="218" t="str">
        <f t="shared" si="1357"/>
        <v/>
      </c>
    </row>
    <row r="43417" spans="3:9" ht="15" customHeight="1">
      <c r="C43417" s="220" t="str">
        <f t="shared" si="1356"/>
        <v/>
      </c>
      <c r="I43417" s="218" t="str">
        <f t="shared" si="1357"/>
        <v/>
      </c>
    </row>
    <row r="43418" spans="3:9" ht="15" customHeight="1">
      <c r="C43418" s="220" t="str">
        <f t="shared" si="1356"/>
        <v/>
      </c>
      <c r="I43418" s="218" t="str">
        <f t="shared" si="1357"/>
        <v/>
      </c>
    </row>
    <row r="43419" spans="3:9" ht="15" customHeight="1">
      <c r="C43419" s="220" t="str">
        <f t="shared" si="1356"/>
        <v/>
      </c>
      <c r="I43419" s="218" t="str">
        <f t="shared" si="1357"/>
        <v/>
      </c>
    </row>
    <row r="43420" spans="3:9" ht="15" customHeight="1">
      <c r="C43420" s="220" t="str">
        <f t="shared" si="1356"/>
        <v/>
      </c>
      <c r="I43420" s="218" t="str">
        <f t="shared" si="1357"/>
        <v/>
      </c>
    </row>
    <row r="43421" spans="3:9" ht="15" customHeight="1">
      <c r="C43421" s="220" t="str">
        <f t="shared" si="1356"/>
        <v/>
      </c>
      <c r="I43421" s="218" t="str">
        <f t="shared" si="1357"/>
        <v/>
      </c>
    </row>
    <row r="43422" spans="3:9" ht="15" customHeight="1">
      <c r="C43422" s="220" t="str">
        <f t="shared" si="1356"/>
        <v/>
      </c>
      <c r="I43422" s="218" t="str">
        <f t="shared" si="1357"/>
        <v/>
      </c>
    </row>
    <row r="43423" spans="3:9" ht="15" customHeight="1">
      <c r="C43423" s="220" t="str">
        <f t="shared" si="1356"/>
        <v/>
      </c>
      <c r="I43423" s="218" t="str">
        <f t="shared" si="1357"/>
        <v/>
      </c>
    </row>
    <row r="43424" spans="3:9" ht="15" customHeight="1">
      <c r="C43424" s="220" t="str">
        <f t="shared" si="1356"/>
        <v/>
      </c>
      <c r="I43424" s="218" t="str">
        <f t="shared" si="1357"/>
        <v/>
      </c>
    </row>
    <row r="43425" spans="3:9" ht="15" customHeight="1">
      <c r="C43425" s="220" t="str">
        <f t="shared" si="1356"/>
        <v/>
      </c>
      <c r="I43425" s="218" t="str">
        <f t="shared" si="1357"/>
        <v/>
      </c>
    </row>
    <row r="43426" spans="3:9" ht="15" customHeight="1">
      <c r="C43426" s="220" t="str">
        <f t="shared" si="1356"/>
        <v/>
      </c>
      <c r="I43426" s="218" t="str">
        <f t="shared" si="1357"/>
        <v/>
      </c>
    </row>
    <row r="43427" spans="3:9" ht="15" customHeight="1">
      <c r="C43427" s="220" t="str">
        <f t="shared" si="1356"/>
        <v/>
      </c>
      <c r="I43427" s="218" t="str">
        <f t="shared" si="1357"/>
        <v/>
      </c>
    </row>
    <row r="43428" spans="3:9" ht="15" customHeight="1">
      <c r="C43428" s="220" t="str">
        <f t="shared" si="1356"/>
        <v/>
      </c>
      <c r="I43428" s="218" t="str">
        <f t="shared" si="1357"/>
        <v/>
      </c>
    </row>
    <row r="43429" spans="3:9" ht="15" customHeight="1">
      <c r="C43429" s="220" t="str">
        <f t="shared" si="1356"/>
        <v/>
      </c>
      <c r="I43429" s="218" t="str">
        <f t="shared" si="1357"/>
        <v/>
      </c>
    </row>
    <row r="43430" spans="3:9" ht="15" customHeight="1">
      <c r="C43430" s="220" t="str">
        <f t="shared" si="1356"/>
        <v/>
      </c>
      <c r="I43430" s="218" t="str">
        <f t="shared" si="1357"/>
        <v/>
      </c>
    </row>
    <row r="43431" spans="3:9" ht="15" customHeight="1">
      <c r="C43431" s="220" t="str">
        <f t="shared" si="1356"/>
        <v/>
      </c>
      <c r="I43431" s="218" t="str">
        <f t="shared" si="1357"/>
        <v/>
      </c>
    </row>
    <row r="43432" spans="3:9" ht="15" customHeight="1">
      <c r="C43432" s="220" t="str">
        <f t="shared" si="1356"/>
        <v/>
      </c>
      <c r="I43432" s="218" t="str">
        <f t="shared" si="1357"/>
        <v/>
      </c>
    </row>
    <row r="43433" spans="3:9" ht="15" customHeight="1">
      <c r="C43433" s="220" t="str">
        <f t="shared" si="1356"/>
        <v/>
      </c>
      <c r="I43433" s="218" t="str">
        <f t="shared" si="1357"/>
        <v/>
      </c>
    </row>
    <row r="43434" spans="3:9" ht="15" customHeight="1">
      <c r="C43434" s="220" t="str">
        <f t="shared" si="1356"/>
        <v/>
      </c>
      <c r="I43434" s="218" t="str">
        <f t="shared" si="1357"/>
        <v/>
      </c>
    </row>
    <row r="43435" spans="3:9" ht="15" customHeight="1">
      <c r="C43435" s="220" t="str">
        <f t="shared" si="1356"/>
        <v/>
      </c>
      <c r="I43435" s="218" t="str">
        <f t="shared" si="1357"/>
        <v/>
      </c>
    </row>
    <row r="43436" spans="3:9" ht="15" customHeight="1">
      <c r="C43436" s="220" t="str">
        <f t="shared" si="1356"/>
        <v/>
      </c>
      <c r="I43436" s="218" t="str">
        <f t="shared" si="1357"/>
        <v/>
      </c>
    </row>
    <row r="43437" spans="3:9" ht="15" customHeight="1">
      <c r="C43437" s="220" t="str">
        <f t="shared" si="1356"/>
        <v/>
      </c>
      <c r="I43437" s="218" t="str">
        <f t="shared" si="1357"/>
        <v/>
      </c>
    </row>
    <row r="43438" spans="3:9" ht="15" customHeight="1">
      <c r="C43438" s="220" t="str">
        <f t="shared" si="1356"/>
        <v/>
      </c>
      <c r="I43438" s="218" t="str">
        <f t="shared" si="1357"/>
        <v/>
      </c>
    </row>
    <row r="43439" spans="3:9" ht="15" customHeight="1">
      <c r="C43439" s="220" t="str">
        <f t="shared" si="1356"/>
        <v/>
      </c>
      <c r="I43439" s="218" t="str">
        <f t="shared" si="1357"/>
        <v/>
      </c>
    </row>
    <row r="43440" spans="3:9" ht="15" customHeight="1">
      <c r="C43440" s="220" t="str">
        <f t="shared" si="1356"/>
        <v/>
      </c>
      <c r="I43440" s="218" t="str">
        <f t="shared" si="1357"/>
        <v/>
      </c>
    </row>
    <row r="43441" spans="3:9" ht="15" customHeight="1">
      <c r="C43441" s="220" t="str">
        <f t="shared" si="1356"/>
        <v/>
      </c>
      <c r="I43441" s="218" t="str">
        <f t="shared" si="1357"/>
        <v/>
      </c>
    </row>
    <row r="43442" spans="3:9" ht="15" customHeight="1">
      <c r="C43442" s="220" t="str">
        <f t="shared" si="1356"/>
        <v/>
      </c>
      <c r="I43442" s="218" t="str">
        <f t="shared" si="1357"/>
        <v/>
      </c>
    </row>
    <row r="43443" spans="3:9" ht="15" customHeight="1">
      <c r="C43443" s="220" t="str">
        <f t="shared" si="1356"/>
        <v/>
      </c>
      <c r="I43443" s="218" t="str">
        <f t="shared" si="1357"/>
        <v/>
      </c>
    </row>
    <row r="43444" spans="3:9" ht="15" customHeight="1">
      <c r="C43444" s="220" t="str">
        <f t="shared" si="1356"/>
        <v/>
      </c>
      <c r="I43444" s="218" t="str">
        <f t="shared" si="1357"/>
        <v/>
      </c>
    </row>
    <row r="43445" spans="3:9" ht="15" customHeight="1">
      <c r="C43445" s="220" t="str">
        <f t="shared" si="1356"/>
        <v/>
      </c>
      <c r="I43445" s="218" t="str">
        <f t="shared" si="1357"/>
        <v/>
      </c>
    </row>
    <row r="43446" spans="3:9" ht="15" customHeight="1">
      <c r="C43446" s="220" t="str">
        <f t="shared" si="1356"/>
        <v/>
      </c>
      <c r="I43446" s="218" t="str">
        <f t="shared" si="1357"/>
        <v/>
      </c>
    </row>
    <row r="43447" spans="3:9" ht="15" customHeight="1">
      <c r="C43447" s="220" t="str">
        <f t="shared" si="1356"/>
        <v/>
      </c>
      <c r="I43447" s="218" t="str">
        <f t="shared" si="1357"/>
        <v/>
      </c>
    </row>
    <row r="43448" spans="3:9" ht="15" customHeight="1">
      <c r="C43448" s="220" t="str">
        <f t="shared" si="1356"/>
        <v/>
      </c>
      <c r="I43448" s="218" t="str">
        <f t="shared" si="1357"/>
        <v/>
      </c>
    </row>
    <row r="43449" spans="3:9" ht="15" customHeight="1">
      <c r="C43449" s="220" t="str">
        <f t="shared" si="1356"/>
        <v/>
      </c>
      <c r="I43449" s="218" t="str">
        <f t="shared" si="1357"/>
        <v/>
      </c>
    </row>
    <row r="43450" spans="3:9" ht="15" customHeight="1">
      <c r="C43450" s="220" t="str">
        <f t="shared" si="1356"/>
        <v/>
      </c>
      <c r="I43450" s="218" t="str">
        <f t="shared" si="1357"/>
        <v/>
      </c>
    </row>
    <row r="43451" spans="3:9" ht="15" customHeight="1">
      <c r="C43451" s="220" t="str">
        <f t="shared" si="1356"/>
        <v/>
      </c>
      <c r="I43451" s="218" t="str">
        <f t="shared" si="1357"/>
        <v/>
      </c>
    </row>
    <row r="43452" spans="3:9" ht="15" customHeight="1">
      <c r="C43452" s="220" t="str">
        <f t="shared" si="1356"/>
        <v/>
      </c>
      <c r="I43452" s="218" t="str">
        <f t="shared" si="1357"/>
        <v/>
      </c>
    </row>
    <row r="43453" spans="3:9" ht="15" customHeight="1">
      <c r="C43453" s="220" t="str">
        <f t="shared" si="1356"/>
        <v/>
      </c>
      <c r="I43453" s="218" t="str">
        <f t="shared" si="1357"/>
        <v/>
      </c>
    </row>
    <row r="43454" spans="3:9" ht="15" customHeight="1">
      <c r="C43454" s="220" t="str">
        <f t="shared" si="1356"/>
        <v/>
      </c>
      <c r="I43454" s="218" t="str">
        <f t="shared" si="1357"/>
        <v/>
      </c>
    </row>
    <row r="43455" spans="3:9" ht="15" customHeight="1">
      <c r="C43455" s="220" t="str">
        <f t="shared" si="1356"/>
        <v/>
      </c>
      <c r="I43455" s="218" t="str">
        <f t="shared" si="1357"/>
        <v/>
      </c>
    </row>
    <row r="43456" spans="3:9" ht="15" customHeight="1">
      <c r="C43456" s="220" t="str">
        <f t="shared" si="1356"/>
        <v/>
      </c>
      <c r="I43456" s="218" t="str">
        <f t="shared" si="1357"/>
        <v/>
      </c>
    </row>
    <row r="43457" spans="3:9" ht="15" customHeight="1">
      <c r="C43457" s="220" t="str">
        <f t="shared" si="1356"/>
        <v/>
      </c>
      <c r="I43457" s="218" t="str">
        <f t="shared" si="1357"/>
        <v/>
      </c>
    </row>
    <row r="43458" spans="3:9" ht="15" customHeight="1">
      <c r="C43458" s="220" t="str">
        <f t="shared" si="1356"/>
        <v/>
      </c>
      <c r="I43458" s="218" t="str">
        <f t="shared" si="1357"/>
        <v/>
      </c>
    </row>
    <row r="43459" spans="3:9" ht="15" customHeight="1">
      <c r="C43459" s="220" t="str">
        <f t="shared" si="1356"/>
        <v/>
      </c>
      <c r="I43459" s="218" t="str">
        <f t="shared" si="1357"/>
        <v/>
      </c>
    </row>
    <row r="43460" spans="3:9" ht="15" customHeight="1">
      <c r="C43460" s="220" t="str">
        <f t="shared" si="1356"/>
        <v/>
      </c>
      <c r="I43460" s="218" t="str">
        <f t="shared" si="1357"/>
        <v/>
      </c>
    </row>
    <row r="43461" spans="3:9" ht="15" customHeight="1">
      <c r="C43461" s="220" t="str">
        <f t="shared" si="1356"/>
        <v/>
      </c>
      <c r="I43461" s="218" t="str">
        <f t="shared" si="1357"/>
        <v/>
      </c>
    </row>
    <row r="43462" spans="3:9" ht="15" customHeight="1">
      <c r="C43462" s="220" t="str">
        <f t="shared" ref="C43462:C43525" si="1358">IF(B43462="","",MONTH(B43462))</f>
        <v/>
      </c>
      <c r="I43462" s="218" t="str">
        <f t="shared" ref="I43462:I43525" si="1359">IF(H43462="","",IF(E43462="","Não deixe campos em branco, a planilha resumo de custos e despesas necessita deles para funcionar",IF(F43462="","Não deixe campos em branco, a planilha resumo de custos e despesas necessita deles para funcionar",IF(G43462="","Não deixe campos em branco, a planilha resumo de custos e despesas necessita deles para funcionar",""))))</f>
        <v/>
      </c>
    </row>
    <row r="43463" spans="3:9" ht="15" customHeight="1">
      <c r="C43463" s="220" t="str">
        <f t="shared" si="1358"/>
        <v/>
      </c>
      <c r="I43463" s="218" t="str">
        <f t="shared" si="1359"/>
        <v/>
      </c>
    </row>
    <row r="43464" spans="3:9" ht="15" customHeight="1">
      <c r="C43464" s="220" t="str">
        <f t="shared" si="1358"/>
        <v/>
      </c>
      <c r="I43464" s="218" t="str">
        <f t="shared" si="1359"/>
        <v/>
      </c>
    </row>
    <row r="43465" spans="3:9" ht="15" customHeight="1">
      <c r="C43465" s="220" t="str">
        <f t="shared" si="1358"/>
        <v/>
      </c>
      <c r="I43465" s="218" t="str">
        <f t="shared" si="1359"/>
        <v/>
      </c>
    </row>
    <row r="43466" spans="3:9" ht="15" customHeight="1">
      <c r="C43466" s="220" t="str">
        <f t="shared" si="1358"/>
        <v/>
      </c>
      <c r="I43466" s="218" t="str">
        <f t="shared" si="1359"/>
        <v/>
      </c>
    </row>
    <row r="43467" spans="3:9" ht="15" customHeight="1">
      <c r="C43467" s="220" t="str">
        <f t="shared" si="1358"/>
        <v/>
      </c>
      <c r="I43467" s="218" t="str">
        <f t="shared" si="1359"/>
        <v/>
      </c>
    </row>
    <row r="43468" spans="3:9" ht="15" customHeight="1">
      <c r="C43468" s="220" t="str">
        <f t="shared" si="1358"/>
        <v/>
      </c>
      <c r="I43468" s="218" t="str">
        <f t="shared" si="1359"/>
        <v/>
      </c>
    </row>
    <row r="43469" spans="3:9" ht="15" customHeight="1">
      <c r="C43469" s="220" t="str">
        <f t="shared" si="1358"/>
        <v/>
      </c>
      <c r="I43469" s="218" t="str">
        <f t="shared" si="1359"/>
        <v/>
      </c>
    </row>
    <row r="43470" spans="3:9" ht="15" customHeight="1">
      <c r="C43470" s="220" t="str">
        <f t="shared" si="1358"/>
        <v/>
      </c>
      <c r="I43470" s="218" t="str">
        <f t="shared" si="1359"/>
        <v/>
      </c>
    </row>
    <row r="43471" spans="3:9" ht="15" customHeight="1">
      <c r="C43471" s="220" t="str">
        <f t="shared" si="1358"/>
        <v/>
      </c>
      <c r="I43471" s="218" t="str">
        <f t="shared" si="1359"/>
        <v/>
      </c>
    </row>
    <row r="43472" spans="3:9" ht="15" customHeight="1">
      <c r="C43472" s="220" t="str">
        <f t="shared" si="1358"/>
        <v/>
      </c>
      <c r="I43472" s="218" t="str">
        <f t="shared" si="1359"/>
        <v/>
      </c>
    </row>
    <row r="43473" spans="3:9" ht="15" customHeight="1">
      <c r="C43473" s="220" t="str">
        <f t="shared" si="1358"/>
        <v/>
      </c>
      <c r="I43473" s="218" t="str">
        <f t="shared" si="1359"/>
        <v/>
      </c>
    </row>
    <row r="43474" spans="3:9" ht="15" customHeight="1">
      <c r="C43474" s="220" t="str">
        <f t="shared" si="1358"/>
        <v/>
      </c>
      <c r="I43474" s="218" t="str">
        <f t="shared" si="1359"/>
        <v/>
      </c>
    </row>
    <row r="43475" spans="3:9" ht="15" customHeight="1">
      <c r="C43475" s="220" t="str">
        <f t="shared" si="1358"/>
        <v/>
      </c>
      <c r="I43475" s="218" t="str">
        <f t="shared" si="1359"/>
        <v/>
      </c>
    </row>
    <row r="43476" spans="3:9" ht="15" customHeight="1">
      <c r="C43476" s="220" t="str">
        <f t="shared" si="1358"/>
        <v/>
      </c>
      <c r="I43476" s="218" t="str">
        <f t="shared" si="1359"/>
        <v/>
      </c>
    </row>
    <row r="43477" spans="3:9" ht="15" customHeight="1">
      <c r="C43477" s="220" t="str">
        <f t="shared" si="1358"/>
        <v/>
      </c>
      <c r="I43477" s="218" t="str">
        <f t="shared" si="1359"/>
        <v/>
      </c>
    </row>
    <row r="43478" spans="3:9" ht="15" customHeight="1">
      <c r="C43478" s="220" t="str">
        <f t="shared" si="1358"/>
        <v/>
      </c>
      <c r="I43478" s="218" t="str">
        <f t="shared" si="1359"/>
        <v/>
      </c>
    </row>
    <row r="43479" spans="3:9" ht="15" customHeight="1">
      <c r="C43479" s="220" t="str">
        <f t="shared" si="1358"/>
        <v/>
      </c>
      <c r="I43479" s="218" t="str">
        <f t="shared" si="1359"/>
        <v/>
      </c>
    </row>
    <row r="43480" spans="3:9" ht="15" customHeight="1">
      <c r="C43480" s="220" t="str">
        <f t="shared" si="1358"/>
        <v/>
      </c>
      <c r="I43480" s="218" t="str">
        <f t="shared" si="1359"/>
        <v/>
      </c>
    </row>
    <row r="43481" spans="3:9" ht="15" customHeight="1">
      <c r="C43481" s="220" t="str">
        <f t="shared" si="1358"/>
        <v/>
      </c>
      <c r="I43481" s="218" t="str">
        <f t="shared" si="1359"/>
        <v/>
      </c>
    </row>
    <row r="43482" spans="3:9" ht="15" customHeight="1">
      <c r="C43482" s="220" t="str">
        <f t="shared" si="1358"/>
        <v/>
      </c>
      <c r="I43482" s="218" t="str">
        <f t="shared" si="1359"/>
        <v/>
      </c>
    </row>
    <row r="43483" spans="3:9" ht="15" customHeight="1">
      <c r="C43483" s="220" t="str">
        <f t="shared" si="1358"/>
        <v/>
      </c>
      <c r="I43483" s="218" t="str">
        <f t="shared" si="1359"/>
        <v/>
      </c>
    </row>
    <row r="43484" spans="3:9" ht="15" customHeight="1">
      <c r="C43484" s="220" t="str">
        <f t="shared" si="1358"/>
        <v/>
      </c>
      <c r="I43484" s="218" t="str">
        <f t="shared" si="1359"/>
        <v/>
      </c>
    </row>
    <row r="43485" spans="3:9" ht="15" customHeight="1">
      <c r="C43485" s="220" t="str">
        <f t="shared" si="1358"/>
        <v/>
      </c>
      <c r="I43485" s="218" t="str">
        <f t="shared" si="1359"/>
        <v/>
      </c>
    </row>
    <row r="43486" spans="3:9" ht="15" customHeight="1">
      <c r="C43486" s="220" t="str">
        <f t="shared" si="1358"/>
        <v/>
      </c>
      <c r="I43486" s="218" t="str">
        <f t="shared" si="1359"/>
        <v/>
      </c>
    </row>
    <row r="43487" spans="3:9" ht="15" customHeight="1">
      <c r="C43487" s="220" t="str">
        <f t="shared" si="1358"/>
        <v/>
      </c>
      <c r="I43487" s="218" t="str">
        <f t="shared" si="1359"/>
        <v/>
      </c>
    </row>
    <row r="43488" spans="3:9" ht="15" customHeight="1">
      <c r="C43488" s="220" t="str">
        <f t="shared" si="1358"/>
        <v/>
      </c>
      <c r="I43488" s="218" t="str">
        <f t="shared" si="1359"/>
        <v/>
      </c>
    </row>
    <row r="43489" spans="3:9" ht="15" customHeight="1">
      <c r="C43489" s="220" t="str">
        <f t="shared" si="1358"/>
        <v/>
      </c>
      <c r="I43489" s="218" t="str">
        <f t="shared" si="1359"/>
        <v/>
      </c>
    </row>
    <row r="43490" spans="3:9" ht="15" customHeight="1">
      <c r="C43490" s="220" t="str">
        <f t="shared" si="1358"/>
        <v/>
      </c>
      <c r="I43490" s="218" t="str">
        <f t="shared" si="1359"/>
        <v/>
      </c>
    </row>
    <row r="43491" spans="3:9" ht="15" customHeight="1">
      <c r="C43491" s="220" t="str">
        <f t="shared" si="1358"/>
        <v/>
      </c>
      <c r="I43491" s="218" t="str">
        <f t="shared" si="1359"/>
        <v/>
      </c>
    </row>
    <row r="43492" spans="3:9" ht="15" customHeight="1">
      <c r="C43492" s="220" t="str">
        <f t="shared" si="1358"/>
        <v/>
      </c>
      <c r="I43492" s="218" t="str">
        <f t="shared" si="1359"/>
        <v/>
      </c>
    </row>
    <row r="43493" spans="3:9" ht="15" customHeight="1">
      <c r="C43493" s="220" t="str">
        <f t="shared" si="1358"/>
        <v/>
      </c>
      <c r="I43493" s="218" t="str">
        <f t="shared" si="1359"/>
        <v/>
      </c>
    </row>
    <row r="43494" spans="3:9" ht="15" customHeight="1">
      <c r="C43494" s="220" t="str">
        <f t="shared" si="1358"/>
        <v/>
      </c>
      <c r="I43494" s="218" t="str">
        <f t="shared" si="1359"/>
        <v/>
      </c>
    </row>
    <row r="43495" spans="3:9" ht="15" customHeight="1">
      <c r="C43495" s="220" t="str">
        <f t="shared" si="1358"/>
        <v/>
      </c>
      <c r="I43495" s="218" t="str">
        <f t="shared" si="1359"/>
        <v/>
      </c>
    </row>
    <row r="43496" spans="3:9" ht="15" customHeight="1">
      <c r="C43496" s="220" t="str">
        <f t="shared" si="1358"/>
        <v/>
      </c>
      <c r="I43496" s="218" t="str">
        <f t="shared" si="1359"/>
        <v/>
      </c>
    </row>
    <row r="43497" spans="3:9" ht="15" customHeight="1">
      <c r="C43497" s="220" t="str">
        <f t="shared" si="1358"/>
        <v/>
      </c>
      <c r="I43497" s="218" t="str">
        <f t="shared" si="1359"/>
        <v/>
      </c>
    </row>
    <row r="43498" spans="3:9" ht="15" customHeight="1">
      <c r="C43498" s="220" t="str">
        <f t="shared" si="1358"/>
        <v/>
      </c>
      <c r="I43498" s="218" t="str">
        <f t="shared" si="1359"/>
        <v/>
      </c>
    </row>
    <row r="43499" spans="3:9" ht="15" customHeight="1">
      <c r="C43499" s="220" t="str">
        <f t="shared" si="1358"/>
        <v/>
      </c>
      <c r="I43499" s="218" t="str">
        <f t="shared" si="1359"/>
        <v/>
      </c>
    </row>
    <row r="43500" spans="3:9" ht="15" customHeight="1">
      <c r="C43500" s="220" t="str">
        <f t="shared" si="1358"/>
        <v/>
      </c>
      <c r="I43500" s="218" t="str">
        <f t="shared" si="1359"/>
        <v/>
      </c>
    </row>
    <row r="43501" spans="3:9" ht="15" customHeight="1">
      <c r="C43501" s="220" t="str">
        <f t="shared" si="1358"/>
        <v/>
      </c>
      <c r="I43501" s="218" t="str">
        <f t="shared" si="1359"/>
        <v/>
      </c>
    </row>
    <row r="43502" spans="3:9" ht="15" customHeight="1">
      <c r="C43502" s="220" t="str">
        <f t="shared" si="1358"/>
        <v/>
      </c>
      <c r="I43502" s="218" t="str">
        <f t="shared" si="1359"/>
        <v/>
      </c>
    </row>
    <row r="43503" spans="3:9" ht="15" customHeight="1">
      <c r="C43503" s="220" t="str">
        <f t="shared" si="1358"/>
        <v/>
      </c>
      <c r="I43503" s="218" t="str">
        <f t="shared" si="1359"/>
        <v/>
      </c>
    </row>
    <row r="43504" spans="3:9" ht="15" customHeight="1">
      <c r="C43504" s="220" t="str">
        <f t="shared" si="1358"/>
        <v/>
      </c>
      <c r="I43504" s="218" t="str">
        <f t="shared" si="1359"/>
        <v/>
      </c>
    </row>
    <row r="43505" spans="3:9" ht="15" customHeight="1">
      <c r="C43505" s="220" t="str">
        <f t="shared" si="1358"/>
        <v/>
      </c>
      <c r="I43505" s="218" t="str">
        <f t="shared" si="1359"/>
        <v/>
      </c>
    </row>
    <row r="43506" spans="3:9" ht="15" customHeight="1">
      <c r="C43506" s="220" t="str">
        <f t="shared" si="1358"/>
        <v/>
      </c>
      <c r="I43506" s="218" t="str">
        <f t="shared" si="1359"/>
        <v/>
      </c>
    </row>
    <row r="43507" spans="3:9" ht="15" customHeight="1">
      <c r="C43507" s="220" t="str">
        <f t="shared" si="1358"/>
        <v/>
      </c>
      <c r="I43507" s="218" t="str">
        <f t="shared" si="1359"/>
        <v/>
      </c>
    </row>
    <row r="43508" spans="3:9" ht="15" customHeight="1">
      <c r="C43508" s="220" t="str">
        <f t="shared" si="1358"/>
        <v/>
      </c>
      <c r="I43508" s="218" t="str">
        <f t="shared" si="1359"/>
        <v/>
      </c>
    </row>
    <row r="43509" spans="3:9" ht="15" customHeight="1">
      <c r="C43509" s="220" t="str">
        <f t="shared" si="1358"/>
        <v/>
      </c>
      <c r="I43509" s="218" t="str">
        <f t="shared" si="1359"/>
        <v/>
      </c>
    </row>
    <row r="43510" spans="3:9" ht="15" customHeight="1">
      <c r="C43510" s="220" t="str">
        <f t="shared" si="1358"/>
        <v/>
      </c>
      <c r="I43510" s="218" t="str">
        <f t="shared" si="1359"/>
        <v/>
      </c>
    </row>
    <row r="43511" spans="3:9" ht="15" customHeight="1">
      <c r="C43511" s="220" t="str">
        <f t="shared" si="1358"/>
        <v/>
      </c>
      <c r="I43511" s="218" t="str">
        <f t="shared" si="1359"/>
        <v/>
      </c>
    </row>
    <row r="43512" spans="3:9" ht="15" customHeight="1">
      <c r="C43512" s="220" t="str">
        <f t="shared" si="1358"/>
        <v/>
      </c>
      <c r="I43512" s="218" t="str">
        <f t="shared" si="1359"/>
        <v/>
      </c>
    </row>
    <row r="43513" spans="3:9" ht="15" customHeight="1">
      <c r="C43513" s="220" t="str">
        <f t="shared" si="1358"/>
        <v/>
      </c>
      <c r="I43513" s="218" t="str">
        <f t="shared" si="1359"/>
        <v/>
      </c>
    </row>
    <row r="43514" spans="3:9" ht="15" customHeight="1">
      <c r="C43514" s="220" t="str">
        <f t="shared" si="1358"/>
        <v/>
      </c>
      <c r="I43514" s="218" t="str">
        <f t="shared" si="1359"/>
        <v/>
      </c>
    </row>
    <row r="43515" spans="3:9" ht="15" customHeight="1">
      <c r="C43515" s="220" t="str">
        <f t="shared" si="1358"/>
        <v/>
      </c>
      <c r="I43515" s="218" t="str">
        <f t="shared" si="1359"/>
        <v/>
      </c>
    </row>
    <row r="43516" spans="3:9" ht="15" customHeight="1">
      <c r="C43516" s="220" t="str">
        <f t="shared" si="1358"/>
        <v/>
      </c>
      <c r="I43516" s="218" t="str">
        <f t="shared" si="1359"/>
        <v/>
      </c>
    </row>
    <row r="43517" spans="3:9" ht="15" customHeight="1">
      <c r="C43517" s="220" t="str">
        <f t="shared" si="1358"/>
        <v/>
      </c>
      <c r="I43517" s="218" t="str">
        <f t="shared" si="1359"/>
        <v/>
      </c>
    </row>
    <row r="43518" spans="3:9" ht="15" customHeight="1">
      <c r="C43518" s="220" t="str">
        <f t="shared" si="1358"/>
        <v/>
      </c>
      <c r="I43518" s="218" t="str">
        <f t="shared" si="1359"/>
        <v/>
      </c>
    </row>
    <row r="43519" spans="3:9" ht="15" customHeight="1">
      <c r="C43519" s="220" t="str">
        <f t="shared" si="1358"/>
        <v/>
      </c>
      <c r="I43519" s="218" t="str">
        <f t="shared" si="1359"/>
        <v/>
      </c>
    </row>
    <row r="43520" spans="3:9" ht="15" customHeight="1">
      <c r="C43520" s="220" t="str">
        <f t="shared" si="1358"/>
        <v/>
      </c>
      <c r="I43520" s="218" t="str">
        <f t="shared" si="1359"/>
        <v/>
      </c>
    </row>
    <row r="43521" spans="3:9" ht="15" customHeight="1">
      <c r="C43521" s="220" t="str">
        <f t="shared" si="1358"/>
        <v/>
      </c>
      <c r="I43521" s="218" t="str">
        <f t="shared" si="1359"/>
        <v/>
      </c>
    </row>
    <row r="43522" spans="3:9" ht="15" customHeight="1">
      <c r="C43522" s="220" t="str">
        <f t="shared" si="1358"/>
        <v/>
      </c>
      <c r="I43522" s="218" t="str">
        <f t="shared" si="1359"/>
        <v/>
      </c>
    </row>
    <row r="43523" spans="3:9" ht="15" customHeight="1">
      <c r="C43523" s="220" t="str">
        <f t="shared" si="1358"/>
        <v/>
      </c>
      <c r="I43523" s="218" t="str">
        <f t="shared" si="1359"/>
        <v/>
      </c>
    </row>
    <row r="43524" spans="3:9" ht="15" customHeight="1">
      <c r="C43524" s="220" t="str">
        <f t="shared" si="1358"/>
        <v/>
      </c>
      <c r="I43524" s="218" t="str">
        <f t="shared" si="1359"/>
        <v/>
      </c>
    </row>
    <row r="43525" spans="3:9" ht="15" customHeight="1">
      <c r="C43525" s="220" t="str">
        <f t="shared" si="1358"/>
        <v/>
      </c>
      <c r="I43525" s="218" t="str">
        <f t="shared" si="1359"/>
        <v/>
      </c>
    </row>
    <row r="43526" spans="3:9" ht="15" customHeight="1">
      <c r="C43526" s="220" t="str">
        <f t="shared" ref="C43526:C43589" si="1360">IF(B43526="","",MONTH(B43526))</f>
        <v/>
      </c>
      <c r="I43526" s="218" t="str">
        <f t="shared" ref="I43526:I43589" si="1361">IF(H43526="","",IF(E43526="","Não deixe campos em branco, a planilha resumo de custos e despesas necessita deles para funcionar",IF(F43526="","Não deixe campos em branco, a planilha resumo de custos e despesas necessita deles para funcionar",IF(G43526="","Não deixe campos em branco, a planilha resumo de custos e despesas necessita deles para funcionar",""))))</f>
        <v/>
      </c>
    </row>
    <row r="43527" spans="3:9" ht="15" customHeight="1">
      <c r="C43527" s="220" t="str">
        <f t="shared" si="1360"/>
        <v/>
      </c>
      <c r="I43527" s="218" t="str">
        <f t="shared" si="1361"/>
        <v/>
      </c>
    </row>
    <row r="43528" spans="3:9" ht="15" customHeight="1">
      <c r="C43528" s="220" t="str">
        <f t="shared" si="1360"/>
        <v/>
      </c>
      <c r="I43528" s="218" t="str">
        <f t="shared" si="1361"/>
        <v/>
      </c>
    </row>
    <row r="43529" spans="3:9" ht="15" customHeight="1">
      <c r="C43529" s="220" t="str">
        <f t="shared" si="1360"/>
        <v/>
      </c>
      <c r="I43529" s="218" t="str">
        <f t="shared" si="1361"/>
        <v/>
      </c>
    </row>
    <row r="43530" spans="3:9" ht="15" customHeight="1">
      <c r="C43530" s="220" t="str">
        <f t="shared" si="1360"/>
        <v/>
      </c>
      <c r="I43530" s="218" t="str">
        <f t="shared" si="1361"/>
        <v/>
      </c>
    </row>
    <row r="43531" spans="3:9" ht="15" customHeight="1">
      <c r="C43531" s="220" t="str">
        <f t="shared" si="1360"/>
        <v/>
      </c>
      <c r="I43531" s="218" t="str">
        <f t="shared" si="1361"/>
        <v/>
      </c>
    </row>
    <row r="43532" spans="3:9" ht="15" customHeight="1">
      <c r="C43532" s="220" t="str">
        <f t="shared" si="1360"/>
        <v/>
      </c>
      <c r="I43532" s="218" t="str">
        <f t="shared" si="1361"/>
        <v/>
      </c>
    </row>
    <row r="43533" spans="3:9" ht="15" customHeight="1">
      <c r="C43533" s="220" t="str">
        <f t="shared" si="1360"/>
        <v/>
      </c>
      <c r="I43533" s="218" t="str">
        <f t="shared" si="1361"/>
        <v/>
      </c>
    </row>
    <row r="43534" spans="3:9" ht="15" customHeight="1">
      <c r="C43534" s="220" t="str">
        <f t="shared" si="1360"/>
        <v/>
      </c>
      <c r="I43534" s="218" t="str">
        <f t="shared" si="1361"/>
        <v/>
      </c>
    </row>
    <row r="43535" spans="3:9" ht="15" customHeight="1">
      <c r="C43535" s="220" t="str">
        <f t="shared" si="1360"/>
        <v/>
      </c>
      <c r="I43535" s="218" t="str">
        <f t="shared" si="1361"/>
        <v/>
      </c>
    </row>
    <row r="43536" spans="3:9" ht="15" customHeight="1">
      <c r="C43536" s="220" t="str">
        <f t="shared" si="1360"/>
        <v/>
      </c>
      <c r="I43536" s="218" t="str">
        <f t="shared" si="1361"/>
        <v/>
      </c>
    </row>
    <row r="43537" spans="3:9" ht="15" customHeight="1">
      <c r="C43537" s="220" t="str">
        <f t="shared" si="1360"/>
        <v/>
      </c>
      <c r="I43537" s="218" t="str">
        <f t="shared" si="1361"/>
        <v/>
      </c>
    </row>
    <row r="43538" spans="3:9" ht="15" customHeight="1">
      <c r="C43538" s="220" t="str">
        <f t="shared" si="1360"/>
        <v/>
      </c>
      <c r="I43538" s="218" t="str">
        <f t="shared" si="1361"/>
        <v/>
      </c>
    </row>
    <row r="43539" spans="3:9" ht="15" customHeight="1">
      <c r="C43539" s="220" t="str">
        <f t="shared" si="1360"/>
        <v/>
      </c>
      <c r="I43539" s="218" t="str">
        <f t="shared" si="1361"/>
        <v/>
      </c>
    </row>
    <row r="43540" spans="3:9" ht="15" customHeight="1">
      <c r="C43540" s="220" t="str">
        <f t="shared" si="1360"/>
        <v/>
      </c>
      <c r="I43540" s="218" t="str">
        <f t="shared" si="1361"/>
        <v/>
      </c>
    </row>
    <row r="43541" spans="3:9" ht="15" customHeight="1">
      <c r="C43541" s="220" t="str">
        <f t="shared" si="1360"/>
        <v/>
      </c>
      <c r="I43541" s="218" t="str">
        <f t="shared" si="1361"/>
        <v/>
      </c>
    </row>
    <row r="43542" spans="3:9" ht="15" customHeight="1">
      <c r="C43542" s="220" t="str">
        <f t="shared" si="1360"/>
        <v/>
      </c>
      <c r="I43542" s="218" t="str">
        <f t="shared" si="1361"/>
        <v/>
      </c>
    </row>
    <row r="43543" spans="3:9" ht="15" customHeight="1">
      <c r="C43543" s="220" t="str">
        <f t="shared" si="1360"/>
        <v/>
      </c>
      <c r="I43543" s="218" t="str">
        <f t="shared" si="1361"/>
        <v/>
      </c>
    </row>
    <row r="43544" spans="3:9" ht="15" customHeight="1">
      <c r="C43544" s="220" t="str">
        <f t="shared" si="1360"/>
        <v/>
      </c>
      <c r="I43544" s="218" t="str">
        <f t="shared" si="1361"/>
        <v/>
      </c>
    </row>
    <row r="43545" spans="3:9" ht="15" customHeight="1">
      <c r="C43545" s="220" t="str">
        <f t="shared" si="1360"/>
        <v/>
      </c>
      <c r="I43545" s="218" t="str">
        <f t="shared" si="1361"/>
        <v/>
      </c>
    </row>
    <row r="43546" spans="3:9" ht="15" customHeight="1">
      <c r="C43546" s="220" t="str">
        <f t="shared" si="1360"/>
        <v/>
      </c>
      <c r="I43546" s="218" t="str">
        <f t="shared" si="1361"/>
        <v/>
      </c>
    </row>
    <row r="43547" spans="3:9" ht="15" customHeight="1">
      <c r="C43547" s="220" t="str">
        <f t="shared" si="1360"/>
        <v/>
      </c>
      <c r="I43547" s="218" t="str">
        <f t="shared" si="1361"/>
        <v/>
      </c>
    </row>
    <row r="43548" spans="3:9" ht="15" customHeight="1">
      <c r="C43548" s="220" t="str">
        <f t="shared" si="1360"/>
        <v/>
      </c>
      <c r="I43548" s="218" t="str">
        <f t="shared" si="1361"/>
        <v/>
      </c>
    </row>
    <row r="43549" spans="3:9" ht="15" customHeight="1">
      <c r="C43549" s="220" t="str">
        <f t="shared" si="1360"/>
        <v/>
      </c>
      <c r="I43549" s="218" t="str">
        <f t="shared" si="1361"/>
        <v/>
      </c>
    </row>
    <row r="43550" spans="3:9" ht="15" customHeight="1">
      <c r="C43550" s="220" t="str">
        <f t="shared" si="1360"/>
        <v/>
      </c>
      <c r="I43550" s="218" t="str">
        <f t="shared" si="1361"/>
        <v/>
      </c>
    </row>
    <row r="43551" spans="3:9" ht="15" customHeight="1">
      <c r="C43551" s="220" t="str">
        <f t="shared" si="1360"/>
        <v/>
      </c>
      <c r="I43551" s="218" t="str">
        <f t="shared" si="1361"/>
        <v/>
      </c>
    </row>
    <row r="43552" spans="3:9" ht="15" customHeight="1">
      <c r="C43552" s="220" t="str">
        <f t="shared" si="1360"/>
        <v/>
      </c>
      <c r="I43552" s="218" t="str">
        <f t="shared" si="1361"/>
        <v/>
      </c>
    </row>
    <row r="43553" spans="3:9" ht="15" customHeight="1">
      <c r="C43553" s="220" t="str">
        <f t="shared" si="1360"/>
        <v/>
      </c>
      <c r="I43553" s="218" t="str">
        <f t="shared" si="1361"/>
        <v/>
      </c>
    </row>
    <row r="43554" spans="3:9" ht="15" customHeight="1">
      <c r="C43554" s="220" t="str">
        <f t="shared" si="1360"/>
        <v/>
      </c>
      <c r="I43554" s="218" t="str">
        <f t="shared" si="1361"/>
        <v/>
      </c>
    </row>
    <row r="43555" spans="3:9" ht="15" customHeight="1">
      <c r="C43555" s="220" t="str">
        <f t="shared" si="1360"/>
        <v/>
      </c>
      <c r="I43555" s="218" t="str">
        <f t="shared" si="1361"/>
        <v/>
      </c>
    </row>
    <row r="43556" spans="3:9" ht="15" customHeight="1">
      <c r="C43556" s="220" t="str">
        <f t="shared" si="1360"/>
        <v/>
      </c>
      <c r="I43556" s="218" t="str">
        <f t="shared" si="1361"/>
        <v/>
      </c>
    </row>
    <row r="43557" spans="3:9" ht="15" customHeight="1">
      <c r="C43557" s="220" t="str">
        <f t="shared" si="1360"/>
        <v/>
      </c>
      <c r="I43557" s="218" t="str">
        <f t="shared" si="1361"/>
        <v/>
      </c>
    </row>
    <row r="43558" spans="3:9" ht="15" customHeight="1">
      <c r="C43558" s="220" t="str">
        <f t="shared" si="1360"/>
        <v/>
      </c>
      <c r="I43558" s="218" t="str">
        <f t="shared" si="1361"/>
        <v/>
      </c>
    </row>
    <row r="43559" spans="3:9" ht="15" customHeight="1">
      <c r="C43559" s="220" t="str">
        <f t="shared" si="1360"/>
        <v/>
      </c>
      <c r="I43559" s="218" t="str">
        <f t="shared" si="1361"/>
        <v/>
      </c>
    </row>
    <row r="43560" spans="3:9" ht="15" customHeight="1">
      <c r="C43560" s="220" t="str">
        <f t="shared" si="1360"/>
        <v/>
      </c>
      <c r="I43560" s="218" t="str">
        <f t="shared" si="1361"/>
        <v/>
      </c>
    </row>
    <row r="43561" spans="3:9" ht="15" customHeight="1">
      <c r="C43561" s="220" t="str">
        <f t="shared" si="1360"/>
        <v/>
      </c>
      <c r="I43561" s="218" t="str">
        <f t="shared" si="1361"/>
        <v/>
      </c>
    </row>
    <row r="43562" spans="3:9" ht="15" customHeight="1">
      <c r="C43562" s="220" t="str">
        <f t="shared" si="1360"/>
        <v/>
      </c>
      <c r="I43562" s="218" t="str">
        <f t="shared" si="1361"/>
        <v/>
      </c>
    </row>
    <row r="43563" spans="3:9" ht="15" customHeight="1">
      <c r="C43563" s="220" t="str">
        <f t="shared" si="1360"/>
        <v/>
      </c>
      <c r="I43563" s="218" t="str">
        <f t="shared" si="1361"/>
        <v/>
      </c>
    </row>
    <row r="43564" spans="3:9" ht="15" customHeight="1">
      <c r="C43564" s="220" t="str">
        <f t="shared" si="1360"/>
        <v/>
      </c>
      <c r="I43564" s="218" t="str">
        <f t="shared" si="1361"/>
        <v/>
      </c>
    </row>
    <row r="43565" spans="3:9" ht="15" customHeight="1">
      <c r="C43565" s="220" t="str">
        <f t="shared" si="1360"/>
        <v/>
      </c>
      <c r="I43565" s="218" t="str">
        <f t="shared" si="1361"/>
        <v/>
      </c>
    </row>
    <row r="43566" spans="3:9" ht="15" customHeight="1">
      <c r="C43566" s="220" t="str">
        <f t="shared" si="1360"/>
        <v/>
      </c>
      <c r="I43566" s="218" t="str">
        <f t="shared" si="1361"/>
        <v/>
      </c>
    </row>
    <row r="43567" spans="3:9" ht="15" customHeight="1">
      <c r="C43567" s="220" t="str">
        <f t="shared" si="1360"/>
        <v/>
      </c>
      <c r="I43567" s="218" t="str">
        <f t="shared" si="1361"/>
        <v/>
      </c>
    </row>
    <row r="43568" spans="3:9" ht="15" customHeight="1">
      <c r="C43568" s="220" t="str">
        <f t="shared" si="1360"/>
        <v/>
      </c>
      <c r="I43568" s="218" t="str">
        <f t="shared" si="1361"/>
        <v/>
      </c>
    </row>
    <row r="43569" spans="3:9" ht="15" customHeight="1">
      <c r="C43569" s="220" t="str">
        <f t="shared" si="1360"/>
        <v/>
      </c>
      <c r="I43569" s="218" t="str">
        <f t="shared" si="1361"/>
        <v/>
      </c>
    </row>
    <row r="43570" spans="3:9" ht="15" customHeight="1">
      <c r="C43570" s="220" t="str">
        <f t="shared" si="1360"/>
        <v/>
      </c>
      <c r="I43570" s="218" t="str">
        <f t="shared" si="1361"/>
        <v/>
      </c>
    </row>
    <row r="43571" spans="3:9" ht="15" customHeight="1">
      <c r="C43571" s="220" t="str">
        <f t="shared" si="1360"/>
        <v/>
      </c>
      <c r="I43571" s="218" t="str">
        <f t="shared" si="1361"/>
        <v/>
      </c>
    </row>
    <row r="43572" spans="3:9" ht="15" customHeight="1">
      <c r="C43572" s="220" t="str">
        <f t="shared" si="1360"/>
        <v/>
      </c>
      <c r="I43572" s="218" t="str">
        <f t="shared" si="1361"/>
        <v/>
      </c>
    </row>
    <row r="43573" spans="3:9" ht="15" customHeight="1">
      <c r="C43573" s="220" t="str">
        <f t="shared" si="1360"/>
        <v/>
      </c>
      <c r="I43573" s="218" t="str">
        <f t="shared" si="1361"/>
        <v/>
      </c>
    </row>
    <row r="43574" spans="3:9" ht="15" customHeight="1">
      <c r="C43574" s="220" t="str">
        <f t="shared" si="1360"/>
        <v/>
      </c>
      <c r="I43574" s="218" t="str">
        <f t="shared" si="1361"/>
        <v/>
      </c>
    </row>
    <row r="43575" spans="3:9" ht="15" customHeight="1">
      <c r="C43575" s="220" t="str">
        <f t="shared" si="1360"/>
        <v/>
      </c>
      <c r="I43575" s="218" t="str">
        <f t="shared" si="1361"/>
        <v/>
      </c>
    </row>
    <row r="43576" spans="3:9" ht="15" customHeight="1">
      <c r="C43576" s="220" t="str">
        <f t="shared" si="1360"/>
        <v/>
      </c>
      <c r="I43576" s="218" t="str">
        <f t="shared" si="1361"/>
        <v/>
      </c>
    </row>
    <row r="43577" spans="3:9" ht="15" customHeight="1">
      <c r="C43577" s="220" t="str">
        <f t="shared" si="1360"/>
        <v/>
      </c>
      <c r="I43577" s="218" t="str">
        <f t="shared" si="1361"/>
        <v/>
      </c>
    </row>
    <row r="43578" spans="3:9" ht="15" customHeight="1">
      <c r="C43578" s="220" t="str">
        <f t="shared" si="1360"/>
        <v/>
      </c>
      <c r="I43578" s="218" t="str">
        <f t="shared" si="1361"/>
        <v/>
      </c>
    </row>
    <row r="43579" spans="3:9" ht="15" customHeight="1">
      <c r="C43579" s="220" t="str">
        <f t="shared" si="1360"/>
        <v/>
      </c>
      <c r="I43579" s="218" t="str">
        <f t="shared" si="1361"/>
        <v/>
      </c>
    </row>
    <row r="43580" spans="3:9" ht="15" customHeight="1">
      <c r="C43580" s="220" t="str">
        <f t="shared" si="1360"/>
        <v/>
      </c>
      <c r="I43580" s="218" t="str">
        <f t="shared" si="1361"/>
        <v/>
      </c>
    </row>
    <row r="43581" spans="3:9" ht="15" customHeight="1">
      <c r="C43581" s="220" t="str">
        <f t="shared" si="1360"/>
        <v/>
      </c>
      <c r="I43581" s="218" t="str">
        <f t="shared" si="1361"/>
        <v/>
      </c>
    </row>
    <row r="43582" spans="3:9" ht="15" customHeight="1">
      <c r="C43582" s="220" t="str">
        <f t="shared" si="1360"/>
        <v/>
      </c>
      <c r="I43582" s="218" t="str">
        <f t="shared" si="1361"/>
        <v/>
      </c>
    </row>
    <row r="43583" spans="3:9" ht="15" customHeight="1">
      <c r="C43583" s="220" t="str">
        <f t="shared" si="1360"/>
        <v/>
      </c>
      <c r="I43583" s="218" t="str">
        <f t="shared" si="1361"/>
        <v/>
      </c>
    </row>
    <row r="43584" spans="3:9" ht="15" customHeight="1">
      <c r="C43584" s="220" t="str">
        <f t="shared" si="1360"/>
        <v/>
      </c>
      <c r="I43584" s="218" t="str">
        <f t="shared" si="1361"/>
        <v/>
      </c>
    </row>
    <row r="43585" spans="3:9" ht="15" customHeight="1">
      <c r="C43585" s="220" t="str">
        <f t="shared" si="1360"/>
        <v/>
      </c>
      <c r="I43585" s="218" t="str">
        <f t="shared" si="1361"/>
        <v/>
      </c>
    </row>
    <row r="43586" spans="3:9" ht="15" customHeight="1">
      <c r="C43586" s="220" t="str">
        <f t="shared" si="1360"/>
        <v/>
      </c>
      <c r="I43586" s="218" t="str">
        <f t="shared" si="1361"/>
        <v/>
      </c>
    </row>
    <row r="43587" spans="3:9" ht="15" customHeight="1">
      <c r="C43587" s="220" t="str">
        <f t="shared" si="1360"/>
        <v/>
      </c>
      <c r="I43587" s="218" t="str">
        <f t="shared" si="1361"/>
        <v/>
      </c>
    </row>
    <row r="43588" spans="3:9" ht="15" customHeight="1">
      <c r="C43588" s="220" t="str">
        <f t="shared" si="1360"/>
        <v/>
      </c>
      <c r="I43588" s="218" t="str">
        <f t="shared" si="1361"/>
        <v/>
      </c>
    </row>
    <row r="43589" spans="3:9" ht="15" customHeight="1">
      <c r="C43589" s="220" t="str">
        <f t="shared" si="1360"/>
        <v/>
      </c>
      <c r="I43589" s="218" t="str">
        <f t="shared" si="1361"/>
        <v/>
      </c>
    </row>
    <row r="43590" spans="3:9" ht="15" customHeight="1">
      <c r="C43590" s="220" t="str">
        <f t="shared" ref="C43590:C43653" si="1362">IF(B43590="","",MONTH(B43590))</f>
        <v/>
      </c>
      <c r="I43590" s="218" t="str">
        <f t="shared" ref="I43590:I43653" si="1363">IF(H43590="","",IF(E43590="","Não deixe campos em branco, a planilha resumo de custos e despesas necessita deles para funcionar",IF(F43590="","Não deixe campos em branco, a planilha resumo de custos e despesas necessita deles para funcionar",IF(G43590="","Não deixe campos em branco, a planilha resumo de custos e despesas necessita deles para funcionar",""))))</f>
        <v/>
      </c>
    </row>
    <row r="43591" spans="3:9" ht="15" customHeight="1">
      <c r="C43591" s="220" t="str">
        <f t="shared" si="1362"/>
        <v/>
      </c>
      <c r="I43591" s="218" t="str">
        <f t="shared" si="1363"/>
        <v/>
      </c>
    </row>
    <row r="43592" spans="3:9" ht="15" customHeight="1">
      <c r="C43592" s="220" t="str">
        <f t="shared" si="1362"/>
        <v/>
      </c>
      <c r="I43592" s="218" t="str">
        <f t="shared" si="1363"/>
        <v/>
      </c>
    </row>
    <row r="43593" spans="3:9" ht="15" customHeight="1">
      <c r="C43593" s="220" t="str">
        <f t="shared" si="1362"/>
        <v/>
      </c>
      <c r="I43593" s="218" t="str">
        <f t="shared" si="1363"/>
        <v/>
      </c>
    </row>
    <row r="43594" spans="3:9" ht="15" customHeight="1">
      <c r="C43594" s="220" t="str">
        <f t="shared" si="1362"/>
        <v/>
      </c>
      <c r="I43594" s="218" t="str">
        <f t="shared" si="1363"/>
        <v/>
      </c>
    </row>
    <row r="43595" spans="3:9" ht="15" customHeight="1">
      <c r="C43595" s="220" t="str">
        <f t="shared" si="1362"/>
        <v/>
      </c>
      <c r="I43595" s="218" t="str">
        <f t="shared" si="1363"/>
        <v/>
      </c>
    </row>
    <row r="43596" spans="3:9" ht="15" customHeight="1">
      <c r="C43596" s="220" t="str">
        <f t="shared" si="1362"/>
        <v/>
      </c>
      <c r="I43596" s="218" t="str">
        <f t="shared" si="1363"/>
        <v/>
      </c>
    </row>
    <row r="43597" spans="3:9" ht="15" customHeight="1">
      <c r="C43597" s="220" t="str">
        <f t="shared" si="1362"/>
        <v/>
      </c>
      <c r="I43597" s="218" t="str">
        <f t="shared" si="1363"/>
        <v/>
      </c>
    </row>
    <row r="43598" spans="3:9" ht="15" customHeight="1">
      <c r="C43598" s="220" t="str">
        <f t="shared" si="1362"/>
        <v/>
      </c>
      <c r="I43598" s="218" t="str">
        <f t="shared" si="1363"/>
        <v/>
      </c>
    </row>
    <row r="43599" spans="3:9" ht="15" customHeight="1">
      <c r="C43599" s="220" t="str">
        <f t="shared" si="1362"/>
        <v/>
      </c>
      <c r="I43599" s="218" t="str">
        <f t="shared" si="1363"/>
        <v/>
      </c>
    </row>
    <row r="43600" spans="3:9" ht="15" customHeight="1">
      <c r="C43600" s="220" t="str">
        <f t="shared" si="1362"/>
        <v/>
      </c>
      <c r="I43600" s="218" t="str">
        <f t="shared" si="1363"/>
        <v/>
      </c>
    </row>
    <row r="43601" spans="3:9" ht="15" customHeight="1">
      <c r="C43601" s="220" t="str">
        <f t="shared" si="1362"/>
        <v/>
      </c>
      <c r="I43601" s="218" t="str">
        <f t="shared" si="1363"/>
        <v/>
      </c>
    </row>
    <row r="43602" spans="3:9" ht="15" customHeight="1">
      <c r="C43602" s="220" t="str">
        <f t="shared" si="1362"/>
        <v/>
      </c>
      <c r="I43602" s="218" t="str">
        <f t="shared" si="1363"/>
        <v/>
      </c>
    </row>
    <row r="43603" spans="3:9" ht="15" customHeight="1">
      <c r="C43603" s="220" t="str">
        <f t="shared" si="1362"/>
        <v/>
      </c>
      <c r="I43603" s="218" t="str">
        <f t="shared" si="1363"/>
        <v/>
      </c>
    </row>
    <row r="43604" spans="3:9" ht="15" customHeight="1">
      <c r="C43604" s="220" t="str">
        <f t="shared" si="1362"/>
        <v/>
      </c>
      <c r="I43604" s="218" t="str">
        <f t="shared" si="1363"/>
        <v/>
      </c>
    </row>
    <row r="43605" spans="3:9" ht="15" customHeight="1">
      <c r="C43605" s="220" t="str">
        <f t="shared" si="1362"/>
        <v/>
      </c>
      <c r="I43605" s="218" t="str">
        <f t="shared" si="1363"/>
        <v/>
      </c>
    </row>
    <row r="43606" spans="3:9" ht="15" customHeight="1">
      <c r="C43606" s="220" t="str">
        <f t="shared" si="1362"/>
        <v/>
      </c>
      <c r="I43606" s="218" t="str">
        <f t="shared" si="1363"/>
        <v/>
      </c>
    </row>
    <row r="43607" spans="3:9" ht="15" customHeight="1">
      <c r="C43607" s="220" t="str">
        <f t="shared" si="1362"/>
        <v/>
      </c>
      <c r="I43607" s="218" t="str">
        <f t="shared" si="1363"/>
        <v/>
      </c>
    </row>
    <row r="43608" spans="3:9" ht="15" customHeight="1">
      <c r="C43608" s="220" t="str">
        <f t="shared" si="1362"/>
        <v/>
      </c>
      <c r="I43608" s="218" t="str">
        <f t="shared" si="1363"/>
        <v/>
      </c>
    </row>
    <row r="43609" spans="3:9" ht="15" customHeight="1">
      <c r="C43609" s="220" t="str">
        <f t="shared" si="1362"/>
        <v/>
      </c>
      <c r="I43609" s="218" t="str">
        <f t="shared" si="1363"/>
        <v/>
      </c>
    </row>
    <row r="43610" spans="3:9" ht="15" customHeight="1">
      <c r="C43610" s="220" t="str">
        <f t="shared" si="1362"/>
        <v/>
      </c>
      <c r="I43610" s="218" t="str">
        <f t="shared" si="1363"/>
        <v/>
      </c>
    </row>
    <row r="43611" spans="3:9" ht="15" customHeight="1">
      <c r="C43611" s="220" t="str">
        <f t="shared" si="1362"/>
        <v/>
      </c>
      <c r="I43611" s="218" t="str">
        <f t="shared" si="1363"/>
        <v/>
      </c>
    </row>
    <row r="43612" spans="3:9" ht="15" customHeight="1">
      <c r="C43612" s="220" t="str">
        <f t="shared" si="1362"/>
        <v/>
      </c>
      <c r="I43612" s="218" t="str">
        <f t="shared" si="1363"/>
        <v/>
      </c>
    </row>
    <row r="43613" spans="3:9" ht="15" customHeight="1">
      <c r="C43613" s="220" t="str">
        <f t="shared" si="1362"/>
        <v/>
      </c>
      <c r="I43613" s="218" t="str">
        <f t="shared" si="1363"/>
        <v/>
      </c>
    </row>
    <row r="43614" spans="3:9" ht="15" customHeight="1">
      <c r="C43614" s="220" t="str">
        <f t="shared" si="1362"/>
        <v/>
      </c>
      <c r="I43614" s="218" t="str">
        <f t="shared" si="1363"/>
        <v/>
      </c>
    </row>
    <row r="43615" spans="3:9" ht="15" customHeight="1">
      <c r="C43615" s="220" t="str">
        <f t="shared" si="1362"/>
        <v/>
      </c>
      <c r="I43615" s="218" t="str">
        <f t="shared" si="1363"/>
        <v/>
      </c>
    </row>
    <row r="43616" spans="3:9" ht="15" customHeight="1">
      <c r="C43616" s="220" t="str">
        <f t="shared" si="1362"/>
        <v/>
      </c>
      <c r="I43616" s="218" t="str">
        <f t="shared" si="1363"/>
        <v/>
      </c>
    </row>
    <row r="43617" spans="3:9" ht="15" customHeight="1">
      <c r="C43617" s="220" t="str">
        <f t="shared" si="1362"/>
        <v/>
      </c>
      <c r="I43617" s="218" t="str">
        <f t="shared" si="1363"/>
        <v/>
      </c>
    </row>
    <row r="43618" spans="3:9" ht="15" customHeight="1">
      <c r="C43618" s="220" t="str">
        <f t="shared" si="1362"/>
        <v/>
      </c>
      <c r="I43618" s="218" t="str">
        <f t="shared" si="1363"/>
        <v/>
      </c>
    </row>
    <row r="43619" spans="3:9" ht="15" customHeight="1">
      <c r="C43619" s="220" t="str">
        <f t="shared" si="1362"/>
        <v/>
      </c>
      <c r="I43619" s="218" t="str">
        <f t="shared" si="1363"/>
        <v/>
      </c>
    </row>
    <row r="43620" spans="3:9" ht="15" customHeight="1">
      <c r="C43620" s="220" t="str">
        <f t="shared" si="1362"/>
        <v/>
      </c>
      <c r="I43620" s="218" t="str">
        <f t="shared" si="1363"/>
        <v/>
      </c>
    </row>
    <row r="43621" spans="3:9" ht="15" customHeight="1">
      <c r="C43621" s="220" t="str">
        <f t="shared" si="1362"/>
        <v/>
      </c>
      <c r="I43621" s="218" t="str">
        <f t="shared" si="1363"/>
        <v/>
      </c>
    </row>
    <row r="43622" spans="3:9" ht="15" customHeight="1">
      <c r="C43622" s="220" t="str">
        <f t="shared" si="1362"/>
        <v/>
      </c>
      <c r="I43622" s="218" t="str">
        <f t="shared" si="1363"/>
        <v/>
      </c>
    </row>
    <row r="43623" spans="3:9" ht="15" customHeight="1">
      <c r="C43623" s="220" t="str">
        <f t="shared" si="1362"/>
        <v/>
      </c>
      <c r="I43623" s="218" t="str">
        <f t="shared" si="1363"/>
        <v/>
      </c>
    </row>
    <row r="43624" spans="3:9" ht="15" customHeight="1">
      <c r="C43624" s="220" t="str">
        <f t="shared" si="1362"/>
        <v/>
      </c>
      <c r="I43624" s="218" t="str">
        <f t="shared" si="1363"/>
        <v/>
      </c>
    </row>
    <row r="43625" spans="3:9" ht="15" customHeight="1">
      <c r="C43625" s="220" t="str">
        <f t="shared" si="1362"/>
        <v/>
      </c>
      <c r="I43625" s="218" t="str">
        <f t="shared" si="1363"/>
        <v/>
      </c>
    </row>
    <row r="43626" spans="3:9" ht="15" customHeight="1">
      <c r="C43626" s="220" t="str">
        <f t="shared" si="1362"/>
        <v/>
      </c>
      <c r="I43626" s="218" t="str">
        <f t="shared" si="1363"/>
        <v/>
      </c>
    </row>
    <row r="43627" spans="3:9" ht="15" customHeight="1">
      <c r="C43627" s="220" t="str">
        <f t="shared" si="1362"/>
        <v/>
      </c>
      <c r="I43627" s="218" t="str">
        <f t="shared" si="1363"/>
        <v/>
      </c>
    </row>
    <row r="43628" spans="3:9" ht="15" customHeight="1">
      <c r="C43628" s="220" t="str">
        <f t="shared" si="1362"/>
        <v/>
      </c>
      <c r="I43628" s="218" t="str">
        <f t="shared" si="1363"/>
        <v/>
      </c>
    </row>
    <row r="43629" spans="3:9" ht="15" customHeight="1">
      <c r="C43629" s="220" t="str">
        <f t="shared" si="1362"/>
        <v/>
      </c>
      <c r="I43629" s="218" t="str">
        <f t="shared" si="1363"/>
        <v/>
      </c>
    </row>
    <row r="43630" spans="3:9" ht="15" customHeight="1">
      <c r="C43630" s="220" t="str">
        <f t="shared" si="1362"/>
        <v/>
      </c>
      <c r="I43630" s="218" t="str">
        <f t="shared" si="1363"/>
        <v/>
      </c>
    </row>
    <row r="43631" spans="3:9" ht="15" customHeight="1">
      <c r="C43631" s="220" t="str">
        <f t="shared" si="1362"/>
        <v/>
      </c>
      <c r="I43631" s="218" t="str">
        <f t="shared" si="1363"/>
        <v/>
      </c>
    </row>
    <row r="43632" spans="3:9" ht="15" customHeight="1">
      <c r="C43632" s="220" t="str">
        <f t="shared" si="1362"/>
        <v/>
      </c>
      <c r="I43632" s="218" t="str">
        <f t="shared" si="1363"/>
        <v/>
      </c>
    </row>
    <row r="43633" spans="3:9" ht="15" customHeight="1">
      <c r="C43633" s="220" t="str">
        <f t="shared" si="1362"/>
        <v/>
      </c>
      <c r="I43633" s="218" t="str">
        <f t="shared" si="1363"/>
        <v/>
      </c>
    </row>
    <row r="43634" spans="3:9" ht="15" customHeight="1">
      <c r="C43634" s="220" t="str">
        <f t="shared" si="1362"/>
        <v/>
      </c>
      <c r="I43634" s="218" t="str">
        <f t="shared" si="1363"/>
        <v/>
      </c>
    </row>
    <row r="43635" spans="3:9" ht="15" customHeight="1">
      <c r="C43635" s="220" t="str">
        <f t="shared" si="1362"/>
        <v/>
      </c>
      <c r="I43635" s="218" t="str">
        <f t="shared" si="1363"/>
        <v/>
      </c>
    </row>
    <row r="43636" spans="3:9" ht="15" customHeight="1">
      <c r="C43636" s="220" t="str">
        <f t="shared" si="1362"/>
        <v/>
      </c>
      <c r="I43636" s="218" t="str">
        <f t="shared" si="1363"/>
        <v/>
      </c>
    </row>
    <row r="43637" spans="3:9" ht="15" customHeight="1">
      <c r="C43637" s="220" t="str">
        <f t="shared" si="1362"/>
        <v/>
      </c>
      <c r="I43637" s="218" t="str">
        <f t="shared" si="1363"/>
        <v/>
      </c>
    </row>
    <row r="43638" spans="3:9" ht="15" customHeight="1">
      <c r="C43638" s="220" t="str">
        <f t="shared" si="1362"/>
        <v/>
      </c>
      <c r="I43638" s="218" t="str">
        <f t="shared" si="1363"/>
        <v/>
      </c>
    </row>
    <row r="43639" spans="3:9" ht="15" customHeight="1">
      <c r="C43639" s="220" t="str">
        <f t="shared" si="1362"/>
        <v/>
      </c>
      <c r="I43639" s="218" t="str">
        <f t="shared" si="1363"/>
        <v/>
      </c>
    </row>
    <row r="43640" spans="3:9" ht="15" customHeight="1">
      <c r="C43640" s="220" t="str">
        <f t="shared" si="1362"/>
        <v/>
      </c>
      <c r="I43640" s="218" t="str">
        <f t="shared" si="1363"/>
        <v/>
      </c>
    </row>
    <row r="43641" spans="3:9" ht="15" customHeight="1">
      <c r="C43641" s="220" t="str">
        <f t="shared" si="1362"/>
        <v/>
      </c>
      <c r="I43641" s="218" t="str">
        <f t="shared" si="1363"/>
        <v/>
      </c>
    </row>
    <row r="43642" spans="3:9" ht="15" customHeight="1">
      <c r="C43642" s="220" t="str">
        <f t="shared" si="1362"/>
        <v/>
      </c>
      <c r="I43642" s="218" t="str">
        <f t="shared" si="1363"/>
        <v/>
      </c>
    </row>
    <row r="43643" spans="3:9" ht="15" customHeight="1">
      <c r="C43643" s="220" t="str">
        <f t="shared" si="1362"/>
        <v/>
      </c>
      <c r="I43643" s="218" t="str">
        <f t="shared" si="1363"/>
        <v/>
      </c>
    </row>
    <row r="43644" spans="3:9" ht="15" customHeight="1">
      <c r="C43644" s="220" t="str">
        <f t="shared" si="1362"/>
        <v/>
      </c>
      <c r="I43644" s="218" t="str">
        <f t="shared" si="1363"/>
        <v/>
      </c>
    </row>
    <row r="43645" spans="3:9" ht="15" customHeight="1">
      <c r="C43645" s="220" t="str">
        <f t="shared" si="1362"/>
        <v/>
      </c>
      <c r="I43645" s="218" t="str">
        <f t="shared" si="1363"/>
        <v/>
      </c>
    </row>
    <row r="43646" spans="3:9" ht="15" customHeight="1">
      <c r="C43646" s="220" t="str">
        <f t="shared" si="1362"/>
        <v/>
      </c>
      <c r="I43646" s="218" t="str">
        <f t="shared" si="1363"/>
        <v/>
      </c>
    </row>
    <row r="43647" spans="3:9" ht="15" customHeight="1">
      <c r="C43647" s="220" t="str">
        <f t="shared" si="1362"/>
        <v/>
      </c>
      <c r="I43647" s="218" t="str">
        <f t="shared" si="1363"/>
        <v/>
      </c>
    </row>
    <row r="43648" spans="3:9" ht="15" customHeight="1">
      <c r="C43648" s="220" t="str">
        <f t="shared" si="1362"/>
        <v/>
      </c>
      <c r="I43648" s="218" t="str">
        <f t="shared" si="1363"/>
        <v/>
      </c>
    </row>
    <row r="43649" spans="3:9" ht="15" customHeight="1">
      <c r="C43649" s="220" t="str">
        <f t="shared" si="1362"/>
        <v/>
      </c>
      <c r="I43649" s="218" t="str">
        <f t="shared" si="1363"/>
        <v/>
      </c>
    </row>
    <row r="43650" spans="3:9" ht="15" customHeight="1">
      <c r="C43650" s="220" t="str">
        <f t="shared" si="1362"/>
        <v/>
      </c>
      <c r="I43650" s="218" t="str">
        <f t="shared" si="1363"/>
        <v/>
      </c>
    </row>
    <row r="43651" spans="3:9" ht="15" customHeight="1">
      <c r="C43651" s="220" t="str">
        <f t="shared" si="1362"/>
        <v/>
      </c>
      <c r="I43651" s="218" t="str">
        <f t="shared" si="1363"/>
        <v/>
      </c>
    </row>
    <row r="43652" spans="3:9" ht="15" customHeight="1">
      <c r="C43652" s="220" t="str">
        <f t="shared" si="1362"/>
        <v/>
      </c>
      <c r="I43652" s="218" t="str">
        <f t="shared" si="1363"/>
        <v/>
      </c>
    </row>
    <row r="43653" spans="3:9" ht="15" customHeight="1">
      <c r="C43653" s="220" t="str">
        <f t="shared" si="1362"/>
        <v/>
      </c>
      <c r="I43653" s="218" t="str">
        <f t="shared" si="1363"/>
        <v/>
      </c>
    </row>
    <row r="43654" spans="3:9" ht="15" customHeight="1">
      <c r="C43654" s="220" t="str">
        <f t="shared" ref="C43654:C43717" si="1364">IF(B43654="","",MONTH(B43654))</f>
        <v/>
      </c>
      <c r="I43654" s="218" t="str">
        <f t="shared" ref="I43654:I43717" si="1365">IF(H43654="","",IF(E43654="","Não deixe campos em branco, a planilha resumo de custos e despesas necessita deles para funcionar",IF(F43654="","Não deixe campos em branco, a planilha resumo de custos e despesas necessita deles para funcionar",IF(G43654="","Não deixe campos em branco, a planilha resumo de custos e despesas necessita deles para funcionar",""))))</f>
        <v/>
      </c>
    </row>
    <row r="43655" spans="3:9" ht="15" customHeight="1">
      <c r="C43655" s="220" t="str">
        <f t="shared" si="1364"/>
        <v/>
      </c>
      <c r="I43655" s="218" t="str">
        <f t="shared" si="1365"/>
        <v/>
      </c>
    </row>
    <row r="43656" spans="3:9" ht="15" customHeight="1">
      <c r="C43656" s="220" t="str">
        <f t="shared" si="1364"/>
        <v/>
      </c>
      <c r="I43656" s="218" t="str">
        <f t="shared" si="1365"/>
        <v/>
      </c>
    </row>
    <row r="43657" spans="3:9" ht="15" customHeight="1">
      <c r="C43657" s="220" t="str">
        <f t="shared" si="1364"/>
        <v/>
      </c>
      <c r="I43657" s="218" t="str">
        <f t="shared" si="1365"/>
        <v/>
      </c>
    </row>
    <row r="43658" spans="3:9" ht="15" customHeight="1">
      <c r="C43658" s="220" t="str">
        <f t="shared" si="1364"/>
        <v/>
      </c>
      <c r="I43658" s="218" t="str">
        <f t="shared" si="1365"/>
        <v/>
      </c>
    </row>
    <row r="43659" spans="3:9" ht="15" customHeight="1">
      <c r="C43659" s="220" t="str">
        <f t="shared" si="1364"/>
        <v/>
      </c>
      <c r="I43659" s="218" t="str">
        <f t="shared" si="1365"/>
        <v/>
      </c>
    </row>
    <row r="43660" spans="3:9" ht="15" customHeight="1">
      <c r="C43660" s="220" t="str">
        <f t="shared" si="1364"/>
        <v/>
      </c>
      <c r="I43660" s="218" t="str">
        <f t="shared" si="1365"/>
        <v/>
      </c>
    </row>
    <row r="43661" spans="3:9" ht="15" customHeight="1">
      <c r="C43661" s="220" t="str">
        <f t="shared" si="1364"/>
        <v/>
      </c>
      <c r="I43661" s="218" t="str">
        <f t="shared" si="1365"/>
        <v/>
      </c>
    </row>
    <row r="43662" spans="3:9" ht="15" customHeight="1">
      <c r="C43662" s="220" t="str">
        <f t="shared" si="1364"/>
        <v/>
      </c>
      <c r="I43662" s="218" t="str">
        <f t="shared" si="1365"/>
        <v/>
      </c>
    </row>
    <row r="43663" spans="3:9" ht="15" customHeight="1">
      <c r="C43663" s="220" t="str">
        <f t="shared" si="1364"/>
        <v/>
      </c>
      <c r="I43663" s="218" t="str">
        <f t="shared" si="1365"/>
        <v/>
      </c>
    </row>
    <row r="43664" spans="3:9" ht="15" customHeight="1">
      <c r="C43664" s="220" t="str">
        <f t="shared" si="1364"/>
        <v/>
      </c>
      <c r="I43664" s="218" t="str">
        <f t="shared" si="1365"/>
        <v/>
      </c>
    </row>
    <row r="43665" spans="3:9" ht="15" customHeight="1">
      <c r="C43665" s="220" t="str">
        <f t="shared" si="1364"/>
        <v/>
      </c>
      <c r="I43665" s="218" t="str">
        <f t="shared" si="1365"/>
        <v/>
      </c>
    </row>
    <row r="43666" spans="3:9" ht="15" customHeight="1">
      <c r="C43666" s="220" t="str">
        <f t="shared" si="1364"/>
        <v/>
      </c>
      <c r="I43666" s="218" t="str">
        <f t="shared" si="1365"/>
        <v/>
      </c>
    </row>
    <row r="43667" spans="3:9" ht="15" customHeight="1">
      <c r="C43667" s="220" t="str">
        <f t="shared" si="1364"/>
        <v/>
      </c>
      <c r="I43667" s="218" t="str">
        <f t="shared" si="1365"/>
        <v/>
      </c>
    </row>
    <row r="43668" spans="3:9" ht="15" customHeight="1">
      <c r="C43668" s="220" t="str">
        <f t="shared" si="1364"/>
        <v/>
      </c>
      <c r="I43668" s="218" t="str">
        <f t="shared" si="1365"/>
        <v/>
      </c>
    </row>
    <row r="43669" spans="3:9" ht="15" customHeight="1">
      <c r="C43669" s="220" t="str">
        <f t="shared" si="1364"/>
        <v/>
      </c>
      <c r="I43669" s="218" t="str">
        <f t="shared" si="1365"/>
        <v/>
      </c>
    </row>
    <row r="43670" spans="3:9" ht="15" customHeight="1">
      <c r="C43670" s="220" t="str">
        <f t="shared" si="1364"/>
        <v/>
      </c>
      <c r="I43670" s="218" t="str">
        <f t="shared" si="1365"/>
        <v/>
      </c>
    </row>
    <row r="43671" spans="3:9" ht="15" customHeight="1">
      <c r="C43671" s="220" t="str">
        <f t="shared" si="1364"/>
        <v/>
      </c>
      <c r="I43671" s="218" t="str">
        <f t="shared" si="1365"/>
        <v/>
      </c>
    </row>
    <row r="43672" spans="3:9" ht="15" customHeight="1">
      <c r="C43672" s="220" t="str">
        <f t="shared" si="1364"/>
        <v/>
      </c>
      <c r="I43672" s="218" t="str">
        <f t="shared" si="1365"/>
        <v/>
      </c>
    </row>
    <row r="43673" spans="3:9" ht="15" customHeight="1">
      <c r="C43673" s="220" t="str">
        <f t="shared" si="1364"/>
        <v/>
      </c>
      <c r="I43673" s="218" t="str">
        <f t="shared" si="1365"/>
        <v/>
      </c>
    </row>
    <row r="43674" spans="3:9" ht="15" customHeight="1">
      <c r="C43674" s="220" t="str">
        <f t="shared" si="1364"/>
        <v/>
      </c>
      <c r="I43674" s="218" t="str">
        <f t="shared" si="1365"/>
        <v/>
      </c>
    </row>
    <row r="43675" spans="3:9" ht="15" customHeight="1">
      <c r="C43675" s="220" t="str">
        <f t="shared" si="1364"/>
        <v/>
      </c>
      <c r="I43675" s="218" t="str">
        <f t="shared" si="1365"/>
        <v/>
      </c>
    </row>
    <row r="43676" spans="3:9" ht="15" customHeight="1">
      <c r="C43676" s="220" t="str">
        <f t="shared" si="1364"/>
        <v/>
      </c>
      <c r="I43676" s="218" t="str">
        <f t="shared" si="1365"/>
        <v/>
      </c>
    </row>
    <row r="43677" spans="3:9" ht="15" customHeight="1">
      <c r="C43677" s="220" t="str">
        <f t="shared" si="1364"/>
        <v/>
      </c>
      <c r="I43677" s="218" t="str">
        <f t="shared" si="1365"/>
        <v/>
      </c>
    </row>
    <row r="43678" spans="3:9" ht="15" customHeight="1">
      <c r="C43678" s="220" t="str">
        <f t="shared" si="1364"/>
        <v/>
      </c>
      <c r="I43678" s="218" t="str">
        <f t="shared" si="1365"/>
        <v/>
      </c>
    </row>
    <row r="43679" spans="3:9" ht="15" customHeight="1">
      <c r="C43679" s="220" t="str">
        <f t="shared" si="1364"/>
        <v/>
      </c>
      <c r="I43679" s="218" t="str">
        <f t="shared" si="1365"/>
        <v/>
      </c>
    </row>
    <row r="43680" spans="3:9" ht="15" customHeight="1">
      <c r="C43680" s="220" t="str">
        <f t="shared" si="1364"/>
        <v/>
      </c>
      <c r="I43680" s="218" t="str">
        <f t="shared" si="1365"/>
        <v/>
      </c>
    </row>
    <row r="43681" spans="3:9" ht="15" customHeight="1">
      <c r="C43681" s="220" t="str">
        <f t="shared" si="1364"/>
        <v/>
      </c>
      <c r="I43681" s="218" t="str">
        <f t="shared" si="1365"/>
        <v/>
      </c>
    </row>
    <row r="43682" spans="3:9" ht="15" customHeight="1">
      <c r="C43682" s="220" t="str">
        <f t="shared" si="1364"/>
        <v/>
      </c>
      <c r="I43682" s="218" t="str">
        <f t="shared" si="1365"/>
        <v/>
      </c>
    </row>
    <row r="43683" spans="3:9" ht="15" customHeight="1">
      <c r="C43683" s="220" t="str">
        <f t="shared" si="1364"/>
        <v/>
      </c>
      <c r="I43683" s="218" t="str">
        <f t="shared" si="1365"/>
        <v/>
      </c>
    </row>
    <row r="43684" spans="3:9" ht="15" customHeight="1">
      <c r="C43684" s="220" t="str">
        <f t="shared" si="1364"/>
        <v/>
      </c>
      <c r="I43684" s="218" t="str">
        <f t="shared" si="1365"/>
        <v/>
      </c>
    </row>
    <row r="43685" spans="3:9" ht="15" customHeight="1">
      <c r="C43685" s="220" t="str">
        <f t="shared" si="1364"/>
        <v/>
      </c>
      <c r="I43685" s="218" t="str">
        <f t="shared" si="1365"/>
        <v/>
      </c>
    </row>
    <row r="43686" spans="3:9" ht="15" customHeight="1">
      <c r="C43686" s="220" t="str">
        <f t="shared" si="1364"/>
        <v/>
      </c>
      <c r="I43686" s="218" t="str">
        <f t="shared" si="1365"/>
        <v/>
      </c>
    </row>
    <row r="43687" spans="3:9" ht="15" customHeight="1">
      <c r="C43687" s="220" t="str">
        <f t="shared" si="1364"/>
        <v/>
      </c>
      <c r="I43687" s="218" t="str">
        <f t="shared" si="1365"/>
        <v/>
      </c>
    </row>
    <row r="43688" spans="3:9" ht="15" customHeight="1">
      <c r="C43688" s="220" t="str">
        <f t="shared" si="1364"/>
        <v/>
      </c>
      <c r="I43688" s="218" t="str">
        <f t="shared" si="1365"/>
        <v/>
      </c>
    </row>
    <row r="43689" spans="3:9" ht="15" customHeight="1">
      <c r="C43689" s="220" t="str">
        <f t="shared" si="1364"/>
        <v/>
      </c>
      <c r="I43689" s="218" t="str">
        <f t="shared" si="1365"/>
        <v/>
      </c>
    </row>
    <row r="43690" spans="3:9" ht="15" customHeight="1">
      <c r="C43690" s="220" t="str">
        <f t="shared" si="1364"/>
        <v/>
      </c>
      <c r="I43690" s="218" t="str">
        <f t="shared" si="1365"/>
        <v/>
      </c>
    </row>
    <row r="43691" spans="3:9" ht="15" customHeight="1">
      <c r="C43691" s="220" t="str">
        <f t="shared" si="1364"/>
        <v/>
      </c>
      <c r="I43691" s="218" t="str">
        <f t="shared" si="1365"/>
        <v/>
      </c>
    </row>
    <row r="43692" spans="3:9" ht="15" customHeight="1">
      <c r="C43692" s="220" t="str">
        <f t="shared" si="1364"/>
        <v/>
      </c>
      <c r="I43692" s="218" t="str">
        <f t="shared" si="1365"/>
        <v/>
      </c>
    </row>
    <row r="43693" spans="3:9" ht="15" customHeight="1">
      <c r="C43693" s="220" t="str">
        <f t="shared" si="1364"/>
        <v/>
      </c>
      <c r="I43693" s="218" t="str">
        <f t="shared" si="1365"/>
        <v/>
      </c>
    </row>
    <row r="43694" spans="3:9" ht="15" customHeight="1">
      <c r="C43694" s="220" t="str">
        <f t="shared" si="1364"/>
        <v/>
      </c>
      <c r="I43694" s="218" t="str">
        <f t="shared" si="1365"/>
        <v/>
      </c>
    </row>
    <row r="43695" spans="3:9" ht="15" customHeight="1">
      <c r="C43695" s="220" t="str">
        <f t="shared" si="1364"/>
        <v/>
      </c>
      <c r="I43695" s="218" t="str">
        <f t="shared" si="1365"/>
        <v/>
      </c>
    </row>
    <row r="43696" spans="3:9" ht="15" customHeight="1">
      <c r="C43696" s="220" t="str">
        <f t="shared" si="1364"/>
        <v/>
      </c>
      <c r="I43696" s="218" t="str">
        <f t="shared" si="1365"/>
        <v/>
      </c>
    </row>
    <row r="43697" spans="3:9" ht="15" customHeight="1">
      <c r="C43697" s="220" t="str">
        <f t="shared" si="1364"/>
        <v/>
      </c>
      <c r="I43697" s="218" t="str">
        <f t="shared" si="1365"/>
        <v/>
      </c>
    </row>
    <row r="43698" spans="3:9" ht="15" customHeight="1">
      <c r="C43698" s="220" t="str">
        <f t="shared" si="1364"/>
        <v/>
      </c>
      <c r="I43698" s="218" t="str">
        <f t="shared" si="1365"/>
        <v/>
      </c>
    </row>
    <row r="43699" spans="3:9" ht="15" customHeight="1">
      <c r="C43699" s="220" t="str">
        <f t="shared" si="1364"/>
        <v/>
      </c>
      <c r="I43699" s="218" t="str">
        <f t="shared" si="1365"/>
        <v/>
      </c>
    </row>
    <row r="43700" spans="3:9" ht="15" customHeight="1">
      <c r="C43700" s="220" t="str">
        <f t="shared" si="1364"/>
        <v/>
      </c>
      <c r="I43700" s="218" t="str">
        <f t="shared" si="1365"/>
        <v/>
      </c>
    </row>
    <row r="43701" spans="3:9" ht="15" customHeight="1">
      <c r="C43701" s="220" t="str">
        <f t="shared" si="1364"/>
        <v/>
      </c>
      <c r="I43701" s="218" t="str">
        <f t="shared" si="1365"/>
        <v/>
      </c>
    </row>
    <row r="43702" spans="3:9" ht="15" customHeight="1">
      <c r="C43702" s="220" t="str">
        <f t="shared" si="1364"/>
        <v/>
      </c>
      <c r="I43702" s="218" t="str">
        <f t="shared" si="1365"/>
        <v/>
      </c>
    </row>
    <row r="43703" spans="3:9" ht="15" customHeight="1">
      <c r="C43703" s="220" t="str">
        <f t="shared" si="1364"/>
        <v/>
      </c>
      <c r="I43703" s="218" t="str">
        <f t="shared" si="1365"/>
        <v/>
      </c>
    </row>
    <row r="43704" spans="3:9" ht="15" customHeight="1">
      <c r="C43704" s="220" t="str">
        <f t="shared" si="1364"/>
        <v/>
      </c>
      <c r="I43704" s="218" t="str">
        <f t="shared" si="1365"/>
        <v/>
      </c>
    </row>
    <row r="43705" spans="3:9" ht="15" customHeight="1">
      <c r="C43705" s="220" t="str">
        <f t="shared" si="1364"/>
        <v/>
      </c>
      <c r="I43705" s="218" t="str">
        <f t="shared" si="1365"/>
        <v/>
      </c>
    </row>
    <row r="43706" spans="3:9" ht="15" customHeight="1">
      <c r="C43706" s="220" t="str">
        <f t="shared" si="1364"/>
        <v/>
      </c>
      <c r="I43706" s="218" t="str">
        <f t="shared" si="1365"/>
        <v/>
      </c>
    </row>
    <row r="43707" spans="3:9" ht="15" customHeight="1">
      <c r="C43707" s="220" t="str">
        <f t="shared" si="1364"/>
        <v/>
      </c>
      <c r="I43707" s="218" t="str">
        <f t="shared" si="1365"/>
        <v/>
      </c>
    </row>
    <row r="43708" spans="3:9" ht="15" customHeight="1">
      <c r="C43708" s="220" t="str">
        <f t="shared" si="1364"/>
        <v/>
      </c>
      <c r="I43708" s="218" t="str">
        <f t="shared" si="1365"/>
        <v/>
      </c>
    </row>
    <row r="43709" spans="3:9" ht="15" customHeight="1">
      <c r="C43709" s="220" t="str">
        <f t="shared" si="1364"/>
        <v/>
      </c>
      <c r="I43709" s="218" t="str">
        <f t="shared" si="1365"/>
        <v/>
      </c>
    </row>
    <row r="43710" spans="3:9" ht="15" customHeight="1">
      <c r="C43710" s="220" t="str">
        <f t="shared" si="1364"/>
        <v/>
      </c>
      <c r="I43710" s="218" t="str">
        <f t="shared" si="1365"/>
        <v/>
      </c>
    </row>
    <row r="43711" spans="3:9" ht="15" customHeight="1">
      <c r="C43711" s="220" t="str">
        <f t="shared" si="1364"/>
        <v/>
      </c>
      <c r="I43711" s="218" t="str">
        <f t="shared" si="1365"/>
        <v/>
      </c>
    </row>
    <row r="43712" spans="3:9" ht="15" customHeight="1">
      <c r="C43712" s="220" t="str">
        <f t="shared" si="1364"/>
        <v/>
      </c>
      <c r="I43712" s="218" t="str">
        <f t="shared" si="1365"/>
        <v/>
      </c>
    </row>
    <row r="43713" spans="3:9" ht="15" customHeight="1">
      <c r="C43713" s="220" t="str">
        <f t="shared" si="1364"/>
        <v/>
      </c>
      <c r="I43713" s="218" t="str">
        <f t="shared" si="1365"/>
        <v/>
      </c>
    </row>
    <row r="43714" spans="3:9" ht="15" customHeight="1">
      <c r="C43714" s="220" t="str">
        <f t="shared" si="1364"/>
        <v/>
      </c>
      <c r="I43714" s="218" t="str">
        <f t="shared" si="1365"/>
        <v/>
      </c>
    </row>
    <row r="43715" spans="3:9" ht="15" customHeight="1">
      <c r="C43715" s="220" t="str">
        <f t="shared" si="1364"/>
        <v/>
      </c>
      <c r="I43715" s="218" t="str">
        <f t="shared" si="1365"/>
        <v/>
      </c>
    </row>
    <row r="43716" spans="3:9" ht="15" customHeight="1">
      <c r="C43716" s="220" t="str">
        <f t="shared" si="1364"/>
        <v/>
      </c>
      <c r="I43716" s="218" t="str">
        <f t="shared" si="1365"/>
        <v/>
      </c>
    </row>
    <row r="43717" spans="3:9" ht="15" customHeight="1">
      <c r="C43717" s="220" t="str">
        <f t="shared" si="1364"/>
        <v/>
      </c>
      <c r="I43717" s="218" t="str">
        <f t="shared" si="1365"/>
        <v/>
      </c>
    </row>
    <row r="43718" spans="3:9" ht="15" customHeight="1">
      <c r="C43718" s="220" t="str">
        <f t="shared" ref="C43718:C43781" si="1366">IF(B43718="","",MONTH(B43718))</f>
        <v/>
      </c>
      <c r="I43718" s="218" t="str">
        <f t="shared" ref="I43718:I43781" si="1367">IF(H43718="","",IF(E43718="","Não deixe campos em branco, a planilha resumo de custos e despesas necessita deles para funcionar",IF(F43718="","Não deixe campos em branco, a planilha resumo de custos e despesas necessita deles para funcionar",IF(G43718="","Não deixe campos em branco, a planilha resumo de custos e despesas necessita deles para funcionar",""))))</f>
        <v/>
      </c>
    </row>
    <row r="43719" spans="3:9" ht="15" customHeight="1">
      <c r="C43719" s="220" t="str">
        <f t="shared" si="1366"/>
        <v/>
      </c>
      <c r="I43719" s="218" t="str">
        <f t="shared" si="1367"/>
        <v/>
      </c>
    </row>
    <row r="43720" spans="3:9" ht="15" customHeight="1">
      <c r="C43720" s="220" t="str">
        <f t="shared" si="1366"/>
        <v/>
      </c>
      <c r="I43720" s="218" t="str">
        <f t="shared" si="1367"/>
        <v/>
      </c>
    </row>
    <row r="43721" spans="3:9" ht="15" customHeight="1">
      <c r="C43721" s="220" t="str">
        <f t="shared" si="1366"/>
        <v/>
      </c>
      <c r="I43721" s="218" t="str">
        <f t="shared" si="1367"/>
        <v/>
      </c>
    </row>
    <row r="43722" spans="3:9" ht="15" customHeight="1">
      <c r="C43722" s="220" t="str">
        <f t="shared" si="1366"/>
        <v/>
      </c>
      <c r="I43722" s="218" t="str">
        <f t="shared" si="1367"/>
        <v/>
      </c>
    </row>
    <row r="43723" spans="3:9" ht="15" customHeight="1">
      <c r="C43723" s="220" t="str">
        <f t="shared" si="1366"/>
        <v/>
      </c>
      <c r="I43723" s="218" t="str">
        <f t="shared" si="1367"/>
        <v/>
      </c>
    </row>
    <row r="43724" spans="3:9" ht="15" customHeight="1">
      <c r="C43724" s="220" t="str">
        <f t="shared" si="1366"/>
        <v/>
      </c>
      <c r="I43724" s="218" t="str">
        <f t="shared" si="1367"/>
        <v/>
      </c>
    </row>
    <row r="43725" spans="3:9" ht="15" customHeight="1">
      <c r="C43725" s="220" t="str">
        <f t="shared" si="1366"/>
        <v/>
      </c>
      <c r="I43725" s="218" t="str">
        <f t="shared" si="1367"/>
        <v/>
      </c>
    </row>
    <row r="43726" spans="3:9" ht="15" customHeight="1">
      <c r="C43726" s="220" t="str">
        <f t="shared" si="1366"/>
        <v/>
      </c>
      <c r="I43726" s="218" t="str">
        <f t="shared" si="1367"/>
        <v/>
      </c>
    </row>
    <row r="43727" spans="3:9" ht="15" customHeight="1">
      <c r="C43727" s="220" t="str">
        <f t="shared" si="1366"/>
        <v/>
      </c>
      <c r="I43727" s="218" t="str">
        <f t="shared" si="1367"/>
        <v/>
      </c>
    </row>
    <row r="43728" spans="3:9" ht="15" customHeight="1">
      <c r="C43728" s="220" t="str">
        <f t="shared" si="1366"/>
        <v/>
      </c>
      <c r="I43728" s="218" t="str">
        <f t="shared" si="1367"/>
        <v/>
      </c>
    </row>
    <row r="43729" spans="3:9" ht="15" customHeight="1">
      <c r="C43729" s="220" t="str">
        <f t="shared" si="1366"/>
        <v/>
      </c>
      <c r="I43729" s="218" t="str">
        <f t="shared" si="1367"/>
        <v/>
      </c>
    </row>
    <row r="43730" spans="3:9" ht="15" customHeight="1">
      <c r="C43730" s="220" t="str">
        <f t="shared" si="1366"/>
        <v/>
      </c>
      <c r="I43730" s="218" t="str">
        <f t="shared" si="1367"/>
        <v/>
      </c>
    </row>
    <row r="43731" spans="3:9" ht="15" customHeight="1">
      <c r="C43731" s="220" t="str">
        <f t="shared" si="1366"/>
        <v/>
      </c>
      <c r="I43731" s="218" t="str">
        <f t="shared" si="1367"/>
        <v/>
      </c>
    </row>
    <row r="43732" spans="3:9" ht="15" customHeight="1">
      <c r="C43732" s="220" t="str">
        <f t="shared" si="1366"/>
        <v/>
      </c>
      <c r="I43732" s="218" t="str">
        <f t="shared" si="1367"/>
        <v/>
      </c>
    </row>
    <row r="43733" spans="3:9" ht="15" customHeight="1">
      <c r="C43733" s="220" t="str">
        <f t="shared" si="1366"/>
        <v/>
      </c>
      <c r="I43733" s="218" t="str">
        <f t="shared" si="1367"/>
        <v/>
      </c>
    </row>
    <row r="43734" spans="3:9" ht="15" customHeight="1">
      <c r="C43734" s="220" t="str">
        <f t="shared" si="1366"/>
        <v/>
      </c>
      <c r="I43734" s="218" t="str">
        <f t="shared" si="1367"/>
        <v/>
      </c>
    </row>
    <row r="43735" spans="3:9" ht="15" customHeight="1">
      <c r="C43735" s="220" t="str">
        <f t="shared" si="1366"/>
        <v/>
      </c>
      <c r="I43735" s="218" t="str">
        <f t="shared" si="1367"/>
        <v/>
      </c>
    </row>
    <row r="43736" spans="3:9" ht="15" customHeight="1">
      <c r="C43736" s="220" t="str">
        <f t="shared" si="1366"/>
        <v/>
      </c>
      <c r="I43736" s="218" t="str">
        <f t="shared" si="1367"/>
        <v/>
      </c>
    </row>
    <row r="43737" spans="3:9" ht="15" customHeight="1">
      <c r="C43737" s="220" t="str">
        <f t="shared" si="1366"/>
        <v/>
      </c>
      <c r="I43737" s="218" t="str">
        <f t="shared" si="1367"/>
        <v/>
      </c>
    </row>
    <row r="43738" spans="3:9" ht="15" customHeight="1">
      <c r="C43738" s="220" t="str">
        <f t="shared" si="1366"/>
        <v/>
      </c>
      <c r="I43738" s="218" t="str">
        <f t="shared" si="1367"/>
        <v/>
      </c>
    </row>
    <row r="43739" spans="3:9" ht="15" customHeight="1">
      <c r="C43739" s="220" t="str">
        <f t="shared" si="1366"/>
        <v/>
      </c>
      <c r="I43739" s="218" t="str">
        <f t="shared" si="1367"/>
        <v/>
      </c>
    </row>
    <row r="43740" spans="3:9" ht="15" customHeight="1">
      <c r="C43740" s="220" t="str">
        <f t="shared" si="1366"/>
        <v/>
      </c>
      <c r="I43740" s="218" t="str">
        <f t="shared" si="1367"/>
        <v/>
      </c>
    </row>
    <row r="43741" spans="3:9" ht="15" customHeight="1">
      <c r="C43741" s="220" t="str">
        <f t="shared" si="1366"/>
        <v/>
      </c>
      <c r="I43741" s="218" t="str">
        <f t="shared" si="1367"/>
        <v/>
      </c>
    </row>
    <row r="43742" spans="3:9" ht="15" customHeight="1">
      <c r="C43742" s="220" t="str">
        <f t="shared" si="1366"/>
        <v/>
      </c>
      <c r="I43742" s="218" t="str">
        <f t="shared" si="1367"/>
        <v/>
      </c>
    </row>
    <row r="43743" spans="3:9" ht="15" customHeight="1">
      <c r="C43743" s="220" t="str">
        <f t="shared" si="1366"/>
        <v/>
      </c>
      <c r="I43743" s="218" t="str">
        <f t="shared" si="1367"/>
        <v/>
      </c>
    </row>
    <row r="43744" spans="3:9" ht="15" customHeight="1">
      <c r="C43744" s="220" t="str">
        <f t="shared" si="1366"/>
        <v/>
      </c>
      <c r="I43744" s="218" t="str">
        <f t="shared" si="1367"/>
        <v/>
      </c>
    </row>
    <row r="43745" spans="3:9" ht="15" customHeight="1">
      <c r="C43745" s="220" t="str">
        <f t="shared" si="1366"/>
        <v/>
      </c>
      <c r="I43745" s="218" t="str">
        <f t="shared" si="1367"/>
        <v/>
      </c>
    </row>
    <row r="43746" spans="3:9" ht="15" customHeight="1">
      <c r="C43746" s="220" t="str">
        <f t="shared" si="1366"/>
        <v/>
      </c>
      <c r="I43746" s="218" t="str">
        <f t="shared" si="1367"/>
        <v/>
      </c>
    </row>
    <row r="43747" spans="3:9" ht="15" customHeight="1">
      <c r="C43747" s="220" t="str">
        <f t="shared" si="1366"/>
        <v/>
      </c>
      <c r="I43747" s="218" t="str">
        <f t="shared" si="1367"/>
        <v/>
      </c>
    </row>
    <row r="43748" spans="3:9" ht="15" customHeight="1">
      <c r="C43748" s="220" t="str">
        <f t="shared" si="1366"/>
        <v/>
      </c>
      <c r="I43748" s="218" t="str">
        <f t="shared" si="1367"/>
        <v/>
      </c>
    </row>
    <row r="43749" spans="3:9" ht="15" customHeight="1">
      <c r="C43749" s="220" t="str">
        <f t="shared" si="1366"/>
        <v/>
      </c>
      <c r="I43749" s="218" t="str">
        <f t="shared" si="1367"/>
        <v/>
      </c>
    </row>
    <row r="43750" spans="3:9" ht="15" customHeight="1">
      <c r="C43750" s="220" t="str">
        <f t="shared" si="1366"/>
        <v/>
      </c>
      <c r="I43750" s="218" t="str">
        <f t="shared" si="1367"/>
        <v/>
      </c>
    </row>
    <row r="43751" spans="3:9" ht="15" customHeight="1">
      <c r="C43751" s="220" t="str">
        <f t="shared" si="1366"/>
        <v/>
      </c>
      <c r="I43751" s="218" t="str">
        <f t="shared" si="1367"/>
        <v/>
      </c>
    </row>
    <row r="43752" spans="3:9" ht="15" customHeight="1">
      <c r="C43752" s="220" t="str">
        <f t="shared" si="1366"/>
        <v/>
      </c>
      <c r="I43752" s="218" t="str">
        <f t="shared" si="1367"/>
        <v/>
      </c>
    </row>
    <row r="43753" spans="3:9" ht="15" customHeight="1">
      <c r="C43753" s="220" t="str">
        <f t="shared" si="1366"/>
        <v/>
      </c>
      <c r="I43753" s="218" t="str">
        <f t="shared" si="1367"/>
        <v/>
      </c>
    </row>
    <row r="43754" spans="3:9" ht="15" customHeight="1">
      <c r="C43754" s="220" t="str">
        <f t="shared" si="1366"/>
        <v/>
      </c>
      <c r="I43754" s="218" t="str">
        <f t="shared" si="1367"/>
        <v/>
      </c>
    </row>
    <row r="43755" spans="3:9" ht="15" customHeight="1">
      <c r="C43755" s="220" t="str">
        <f t="shared" si="1366"/>
        <v/>
      </c>
      <c r="I43755" s="218" t="str">
        <f t="shared" si="1367"/>
        <v/>
      </c>
    </row>
    <row r="43756" spans="3:9" ht="15" customHeight="1">
      <c r="C43756" s="220" t="str">
        <f t="shared" si="1366"/>
        <v/>
      </c>
      <c r="I43756" s="218" t="str">
        <f t="shared" si="1367"/>
        <v/>
      </c>
    </row>
    <row r="43757" spans="3:9" ht="15" customHeight="1">
      <c r="C43757" s="220" t="str">
        <f t="shared" si="1366"/>
        <v/>
      </c>
      <c r="I43757" s="218" t="str">
        <f t="shared" si="1367"/>
        <v/>
      </c>
    </row>
    <row r="43758" spans="3:9" ht="15" customHeight="1">
      <c r="C43758" s="220" t="str">
        <f t="shared" si="1366"/>
        <v/>
      </c>
      <c r="I43758" s="218" t="str">
        <f t="shared" si="1367"/>
        <v/>
      </c>
    </row>
    <row r="43759" spans="3:9" ht="15" customHeight="1">
      <c r="C43759" s="220" t="str">
        <f t="shared" si="1366"/>
        <v/>
      </c>
      <c r="I43759" s="218" t="str">
        <f t="shared" si="1367"/>
        <v/>
      </c>
    </row>
    <row r="43760" spans="3:9" ht="15" customHeight="1">
      <c r="C43760" s="220" t="str">
        <f t="shared" si="1366"/>
        <v/>
      </c>
      <c r="I43760" s="218" t="str">
        <f t="shared" si="1367"/>
        <v/>
      </c>
    </row>
    <row r="43761" spans="3:9" ht="15" customHeight="1">
      <c r="C43761" s="220" t="str">
        <f t="shared" si="1366"/>
        <v/>
      </c>
      <c r="I43761" s="218" t="str">
        <f t="shared" si="1367"/>
        <v/>
      </c>
    </row>
    <row r="43762" spans="3:9" ht="15" customHeight="1">
      <c r="C43762" s="220" t="str">
        <f t="shared" si="1366"/>
        <v/>
      </c>
      <c r="I43762" s="218" t="str">
        <f t="shared" si="1367"/>
        <v/>
      </c>
    </row>
    <row r="43763" spans="3:9" ht="15" customHeight="1">
      <c r="C43763" s="220" t="str">
        <f t="shared" si="1366"/>
        <v/>
      </c>
      <c r="I43763" s="218" t="str">
        <f t="shared" si="1367"/>
        <v/>
      </c>
    </row>
    <row r="43764" spans="3:9" ht="15" customHeight="1">
      <c r="C43764" s="220" t="str">
        <f t="shared" si="1366"/>
        <v/>
      </c>
      <c r="I43764" s="218" t="str">
        <f t="shared" si="1367"/>
        <v/>
      </c>
    </row>
    <row r="43765" spans="3:9" ht="15" customHeight="1">
      <c r="C43765" s="220" t="str">
        <f t="shared" si="1366"/>
        <v/>
      </c>
      <c r="I43765" s="218" t="str">
        <f t="shared" si="1367"/>
        <v/>
      </c>
    </row>
    <row r="43766" spans="3:9" ht="15" customHeight="1">
      <c r="C43766" s="220" t="str">
        <f t="shared" si="1366"/>
        <v/>
      </c>
      <c r="I43766" s="218" t="str">
        <f t="shared" si="1367"/>
        <v/>
      </c>
    </row>
    <row r="43767" spans="3:9" ht="15" customHeight="1">
      <c r="C43767" s="220" t="str">
        <f t="shared" si="1366"/>
        <v/>
      </c>
      <c r="I43767" s="218" t="str">
        <f t="shared" si="1367"/>
        <v/>
      </c>
    </row>
    <row r="43768" spans="3:9" ht="15" customHeight="1">
      <c r="C43768" s="220" t="str">
        <f t="shared" si="1366"/>
        <v/>
      </c>
      <c r="I43768" s="218" t="str">
        <f t="shared" si="1367"/>
        <v/>
      </c>
    </row>
    <row r="43769" spans="3:9" ht="15" customHeight="1">
      <c r="C43769" s="220" t="str">
        <f t="shared" si="1366"/>
        <v/>
      </c>
      <c r="I43769" s="218" t="str">
        <f t="shared" si="1367"/>
        <v/>
      </c>
    </row>
    <row r="43770" spans="3:9" ht="15" customHeight="1">
      <c r="C43770" s="220" t="str">
        <f t="shared" si="1366"/>
        <v/>
      </c>
      <c r="I43770" s="218" t="str">
        <f t="shared" si="1367"/>
        <v/>
      </c>
    </row>
    <row r="43771" spans="3:9" ht="15" customHeight="1">
      <c r="C43771" s="220" t="str">
        <f t="shared" si="1366"/>
        <v/>
      </c>
      <c r="I43771" s="218" t="str">
        <f t="shared" si="1367"/>
        <v/>
      </c>
    </row>
    <row r="43772" spans="3:9" ht="15" customHeight="1">
      <c r="C43772" s="220" t="str">
        <f t="shared" si="1366"/>
        <v/>
      </c>
      <c r="I43772" s="218" t="str">
        <f t="shared" si="1367"/>
        <v/>
      </c>
    </row>
    <row r="43773" spans="3:9" ht="15" customHeight="1">
      <c r="C43773" s="220" t="str">
        <f t="shared" si="1366"/>
        <v/>
      </c>
      <c r="I43773" s="218" t="str">
        <f t="shared" si="1367"/>
        <v/>
      </c>
    </row>
    <row r="43774" spans="3:9" ht="15" customHeight="1">
      <c r="C43774" s="220" t="str">
        <f t="shared" si="1366"/>
        <v/>
      </c>
      <c r="I43774" s="218" t="str">
        <f t="shared" si="1367"/>
        <v/>
      </c>
    </row>
    <row r="43775" spans="3:9" ht="15" customHeight="1">
      <c r="C43775" s="220" t="str">
        <f t="shared" si="1366"/>
        <v/>
      </c>
      <c r="I43775" s="218" t="str">
        <f t="shared" si="1367"/>
        <v/>
      </c>
    </row>
    <row r="43776" spans="3:9" ht="15" customHeight="1">
      <c r="C43776" s="220" t="str">
        <f t="shared" si="1366"/>
        <v/>
      </c>
      <c r="I43776" s="218" t="str">
        <f t="shared" si="1367"/>
        <v/>
      </c>
    </row>
    <row r="43777" spans="3:9" ht="15" customHeight="1">
      <c r="C43777" s="220" t="str">
        <f t="shared" si="1366"/>
        <v/>
      </c>
      <c r="I43777" s="218" t="str">
        <f t="shared" si="1367"/>
        <v/>
      </c>
    </row>
    <row r="43778" spans="3:9" ht="15" customHeight="1">
      <c r="C43778" s="220" t="str">
        <f t="shared" si="1366"/>
        <v/>
      </c>
      <c r="I43778" s="218" t="str">
        <f t="shared" si="1367"/>
        <v/>
      </c>
    </row>
    <row r="43779" spans="3:9" ht="15" customHeight="1">
      <c r="C43779" s="220" t="str">
        <f t="shared" si="1366"/>
        <v/>
      </c>
      <c r="I43779" s="218" t="str">
        <f t="shared" si="1367"/>
        <v/>
      </c>
    </row>
    <row r="43780" spans="3:9" ht="15" customHeight="1">
      <c r="C43780" s="220" t="str">
        <f t="shared" si="1366"/>
        <v/>
      </c>
      <c r="I43780" s="218" t="str">
        <f t="shared" si="1367"/>
        <v/>
      </c>
    </row>
    <row r="43781" spans="3:9" ht="15" customHeight="1">
      <c r="C43781" s="220" t="str">
        <f t="shared" si="1366"/>
        <v/>
      </c>
      <c r="I43781" s="218" t="str">
        <f t="shared" si="1367"/>
        <v/>
      </c>
    </row>
    <row r="43782" spans="3:9" ht="15" customHeight="1">
      <c r="C43782" s="220" t="str">
        <f t="shared" ref="C43782:C43845" si="1368">IF(B43782="","",MONTH(B43782))</f>
        <v/>
      </c>
      <c r="I43782" s="218" t="str">
        <f t="shared" ref="I43782:I43845" si="1369">IF(H43782="","",IF(E43782="","Não deixe campos em branco, a planilha resumo de custos e despesas necessita deles para funcionar",IF(F43782="","Não deixe campos em branco, a planilha resumo de custos e despesas necessita deles para funcionar",IF(G43782="","Não deixe campos em branco, a planilha resumo de custos e despesas necessita deles para funcionar",""))))</f>
        <v/>
      </c>
    </row>
    <row r="43783" spans="3:9" ht="15" customHeight="1">
      <c r="C43783" s="220" t="str">
        <f t="shared" si="1368"/>
        <v/>
      </c>
      <c r="I43783" s="218" t="str">
        <f t="shared" si="1369"/>
        <v/>
      </c>
    </row>
    <row r="43784" spans="3:9" ht="15" customHeight="1">
      <c r="C43784" s="220" t="str">
        <f t="shared" si="1368"/>
        <v/>
      </c>
      <c r="I43784" s="218" t="str">
        <f t="shared" si="1369"/>
        <v/>
      </c>
    </row>
    <row r="43785" spans="3:9" ht="15" customHeight="1">
      <c r="C43785" s="220" t="str">
        <f t="shared" si="1368"/>
        <v/>
      </c>
      <c r="I43785" s="218" t="str">
        <f t="shared" si="1369"/>
        <v/>
      </c>
    </row>
    <row r="43786" spans="3:9" ht="15" customHeight="1">
      <c r="C43786" s="220" t="str">
        <f t="shared" si="1368"/>
        <v/>
      </c>
      <c r="I43786" s="218" t="str">
        <f t="shared" si="1369"/>
        <v/>
      </c>
    </row>
    <row r="43787" spans="3:9" ht="15" customHeight="1">
      <c r="C43787" s="220" t="str">
        <f t="shared" si="1368"/>
        <v/>
      </c>
      <c r="I43787" s="218" t="str">
        <f t="shared" si="1369"/>
        <v/>
      </c>
    </row>
    <row r="43788" spans="3:9" ht="15" customHeight="1">
      <c r="C43788" s="220" t="str">
        <f t="shared" si="1368"/>
        <v/>
      </c>
      <c r="I43788" s="218" t="str">
        <f t="shared" si="1369"/>
        <v/>
      </c>
    </row>
    <row r="43789" spans="3:9" ht="15" customHeight="1">
      <c r="C43789" s="220" t="str">
        <f t="shared" si="1368"/>
        <v/>
      </c>
      <c r="I43789" s="218" t="str">
        <f t="shared" si="1369"/>
        <v/>
      </c>
    </row>
    <row r="43790" spans="3:9" ht="15" customHeight="1">
      <c r="C43790" s="220" t="str">
        <f t="shared" si="1368"/>
        <v/>
      </c>
      <c r="I43790" s="218" t="str">
        <f t="shared" si="1369"/>
        <v/>
      </c>
    </row>
    <row r="43791" spans="3:9" ht="15" customHeight="1">
      <c r="C43791" s="220" t="str">
        <f t="shared" si="1368"/>
        <v/>
      </c>
      <c r="I43791" s="218" t="str">
        <f t="shared" si="1369"/>
        <v/>
      </c>
    </row>
    <row r="43792" spans="3:9" ht="15" customHeight="1">
      <c r="C43792" s="220" t="str">
        <f t="shared" si="1368"/>
        <v/>
      </c>
      <c r="I43792" s="218" t="str">
        <f t="shared" si="1369"/>
        <v/>
      </c>
    </row>
    <row r="43793" spans="3:9" ht="15" customHeight="1">
      <c r="C43793" s="220" t="str">
        <f t="shared" si="1368"/>
        <v/>
      </c>
      <c r="I43793" s="218" t="str">
        <f t="shared" si="1369"/>
        <v/>
      </c>
    </row>
    <row r="43794" spans="3:9" ht="15" customHeight="1">
      <c r="C43794" s="220" t="str">
        <f t="shared" si="1368"/>
        <v/>
      </c>
      <c r="I43794" s="218" t="str">
        <f t="shared" si="1369"/>
        <v/>
      </c>
    </row>
    <row r="43795" spans="3:9" ht="15" customHeight="1">
      <c r="C43795" s="220" t="str">
        <f t="shared" si="1368"/>
        <v/>
      </c>
      <c r="I43795" s="218" t="str">
        <f t="shared" si="1369"/>
        <v/>
      </c>
    </row>
    <row r="43796" spans="3:9" ht="15" customHeight="1">
      <c r="C43796" s="220" t="str">
        <f t="shared" si="1368"/>
        <v/>
      </c>
      <c r="I43796" s="218" t="str">
        <f t="shared" si="1369"/>
        <v/>
      </c>
    </row>
    <row r="43797" spans="3:9" ht="15" customHeight="1">
      <c r="C43797" s="220" t="str">
        <f t="shared" si="1368"/>
        <v/>
      </c>
      <c r="I43797" s="218" t="str">
        <f t="shared" si="1369"/>
        <v/>
      </c>
    </row>
    <row r="43798" spans="3:9" ht="15" customHeight="1">
      <c r="C43798" s="220" t="str">
        <f t="shared" si="1368"/>
        <v/>
      </c>
      <c r="I43798" s="218" t="str">
        <f t="shared" si="1369"/>
        <v/>
      </c>
    </row>
    <row r="43799" spans="3:9" ht="15" customHeight="1">
      <c r="C43799" s="220" t="str">
        <f t="shared" si="1368"/>
        <v/>
      </c>
      <c r="I43799" s="218" t="str">
        <f t="shared" si="1369"/>
        <v/>
      </c>
    </row>
    <row r="43800" spans="3:9" ht="15" customHeight="1">
      <c r="C43800" s="220" t="str">
        <f t="shared" si="1368"/>
        <v/>
      </c>
      <c r="I43800" s="218" t="str">
        <f t="shared" si="1369"/>
        <v/>
      </c>
    </row>
    <row r="43801" spans="3:9" ht="15" customHeight="1">
      <c r="C43801" s="220" t="str">
        <f t="shared" si="1368"/>
        <v/>
      </c>
      <c r="I43801" s="218" t="str">
        <f t="shared" si="1369"/>
        <v/>
      </c>
    </row>
    <row r="43802" spans="3:9" ht="15" customHeight="1">
      <c r="C43802" s="220" t="str">
        <f t="shared" si="1368"/>
        <v/>
      </c>
      <c r="I43802" s="218" t="str">
        <f t="shared" si="1369"/>
        <v/>
      </c>
    </row>
    <row r="43803" spans="3:9" ht="15" customHeight="1">
      <c r="C43803" s="220" t="str">
        <f t="shared" si="1368"/>
        <v/>
      </c>
      <c r="I43803" s="218" t="str">
        <f t="shared" si="1369"/>
        <v/>
      </c>
    </row>
    <row r="43804" spans="3:9" ht="15" customHeight="1">
      <c r="C43804" s="220" t="str">
        <f t="shared" si="1368"/>
        <v/>
      </c>
      <c r="I43804" s="218" t="str">
        <f t="shared" si="1369"/>
        <v/>
      </c>
    </row>
    <row r="43805" spans="3:9" ht="15" customHeight="1">
      <c r="C43805" s="220" t="str">
        <f t="shared" si="1368"/>
        <v/>
      </c>
      <c r="I43805" s="218" t="str">
        <f t="shared" si="1369"/>
        <v/>
      </c>
    </row>
    <row r="43806" spans="3:9" ht="15" customHeight="1">
      <c r="C43806" s="220" t="str">
        <f t="shared" si="1368"/>
        <v/>
      </c>
      <c r="I43806" s="218" t="str">
        <f t="shared" si="1369"/>
        <v/>
      </c>
    </row>
    <row r="43807" spans="3:9" ht="15" customHeight="1">
      <c r="C43807" s="220" t="str">
        <f t="shared" si="1368"/>
        <v/>
      </c>
      <c r="I43807" s="218" t="str">
        <f t="shared" si="1369"/>
        <v/>
      </c>
    </row>
    <row r="43808" spans="3:9" ht="15" customHeight="1">
      <c r="C43808" s="220" t="str">
        <f t="shared" si="1368"/>
        <v/>
      </c>
      <c r="I43808" s="218" t="str">
        <f t="shared" si="1369"/>
        <v/>
      </c>
    </row>
    <row r="43809" spans="3:9" ht="15" customHeight="1">
      <c r="C43809" s="220" t="str">
        <f t="shared" si="1368"/>
        <v/>
      </c>
      <c r="I43809" s="218" t="str">
        <f t="shared" si="1369"/>
        <v/>
      </c>
    </row>
    <row r="43810" spans="3:9" ht="15" customHeight="1">
      <c r="C43810" s="220" t="str">
        <f t="shared" si="1368"/>
        <v/>
      </c>
      <c r="I43810" s="218" t="str">
        <f t="shared" si="1369"/>
        <v/>
      </c>
    </row>
    <row r="43811" spans="3:9" ht="15" customHeight="1">
      <c r="C43811" s="220" t="str">
        <f t="shared" si="1368"/>
        <v/>
      </c>
      <c r="I43811" s="218" t="str">
        <f t="shared" si="1369"/>
        <v/>
      </c>
    </row>
    <row r="43812" spans="3:9" ht="15" customHeight="1">
      <c r="C43812" s="220" t="str">
        <f t="shared" si="1368"/>
        <v/>
      </c>
      <c r="I43812" s="218" t="str">
        <f t="shared" si="1369"/>
        <v/>
      </c>
    </row>
    <row r="43813" spans="3:9" ht="15" customHeight="1">
      <c r="C43813" s="220" t="str">
        <f t="shared" si="1368"/>
        <v/>
      </c>
      <c r="I43813" s="218" t="str">
        <f t="shared" si="1369"/>
        <v/>
      </c>
    </row>
    <row r="43814" spans="3:9" ht="15" customHeight="1">
      <c r="C43814" s="220" t="str">
        <f t="shared" si="1368"/>
        <v/>
      </c>
      <c r="I43814" s="218" t="str">
        <f t="shared" si="1369"/>
        <v/>
      </c>
    </row>
    <row r="43815" spans="3:9" ht="15" customHeight="1">
      <c r="C43815" s="220" t="str">
        <f t="shared" si="1368"/>
        <v/>
      </c>
      <c r="I43815" s="218" t="str">
        <f t="shared" si="1369"/>
        <v/>
      </c>
    </row>
    <row r="43816" spans="3:9" ht="15" customHeight="1">
      <c r="C43816" s="220" t="str">
        <f t="shared" si="1368"/>
        <v/>
      </c>
      <c r="I43816" s="218" t="str">
        <f t="shared" si="1369"/>
        <v/>
      </c>
    </row>
    <row r="43817" spans="3:9" ht="15" customHeight="1">
      <c r="C43817" s="220" t="str">
        <f t="shared" si="1368"/>
        <v/>
      </c>
      <c r="I43817" s="218" t="str">
        <f t="shared" si="1369"/>
        <v/>
      </c>
    </row>
    <row r="43818" spans="3:9" ht="15" customHeight="1">
      <c r="C43818" s="220" t="str">
        <f t="shared" si="1368"/>
        <v/>
      </c>
      <c r="I43818" s="218" t="str">
        <f t="shared" si="1369"/>
        <v/>
      </c>
    </row>
    <row r="43819" spans="3:9" ht="15" customHeight="1">
      <c r="C43819" s="220" t="str">
        <f t="shared" si="1368"/>
        <v/>
      </c>
      <c r="I43819" s="218" t="str">
        <f t="shared" si="1369"/>
        <v/>
      </c>
    </row>
    <row r="43820" spans="3:9" ht="15" customHeight="1">
      <c r="C43820" s="220" t="str">
        <f t="shared" si="1368"/>
        <v/>
      </c>
      <c r="I43820" s="218" t="str">
        <f t="shared" si="1369"/>
        <v/>
      </c>
    </row>
    <row r="43821" spans="3:9" ht="15" customHeight="1">
      <c r="C43821" s="220" t="str">
        <f t="shared" si="1368"/>
        <v/>
      </c>
      <c r="I43821" s="218" t="str">
        <f t="shared" si="1369"/>
        <v/>
      </c>
    </row>
    <row r="43822" spans="3:9" ht="15" customHeight="1">
      <c r="C43822" s="220" t="str">
        <f t="shared" si="1368"/>
        <v/>
      </c>
      <c r="I43822" s="218" t="str">
        <f t="shared" si="1369"/>
        <v/>
      </c>
    </row>
    <row r="43823" spans="3:9" ht="15" customHeight="1">
      <c r="C43823" s="220" t="str">
        <f t="shared" si="1368"/>
        <v/>
      </c>
      <c r="I43823" s="218" t="str">
        <f t="shared" si="1369"/>
        <v/>
      </c>
    </row>
    <row r="43824" spans="3:9" ht="15" customHeight="1">
      <c r="C43824" s="220" t="str">
        <f t="shared" si="1368"/>
        <v/>
      </c>
      <c r="I43824" s="218" t="str">
        <f t="shared" si="1369"/>
        <v/>
      </c>
    </row>
    <row r="43825" spans="3:9" ht="15" customHeight="1">
      <c r="C43825" s="220" t="str">
        <f t="shared" si="1368"/>
        <v/>
      </c>
      <c r="I43825" s="218" t="str">
        <f t="shared" si="1369"/>
        <v/>
      </c>
    </row>
    <row r="43826" spans="3:9" ht="15" customHeight="1">
      <c r="C43826" s="220" t="str">
        <f t="shared" si="1368"/>
        <v/>
      </c>
      <c r="I43826" s="218" t="str">
        <f t="shared" si="1369"/>
        <v/>
      </c>
    </row>
    <row r="43827" spans="3:9" ht="15" customHeight="1">
      <c r="C43827" s="220" t="str">
        <f t="shared" si="1368"/>
        <v/>
      </c>
      <c r="I43827" s="218" t="str">
        <f t="shared" si="1369"/>
        <v/>
      </c>
    </row>
    <row r="43828" spans="3:9" ht="15" customHeight="1">
      <c r="C43828" s="220" t="str">
        <f t="shared" si="1368"/>
        <v/>
      </c>
      <c r="I43828" s="218" t="str">
        <f t="shared" si="1369"/>
        <v/>
      </c>
    </row>
    <row r="43829" spans="3:9" ht="15" customHeight="1">
      <c r="C43829" s="220" t="str">
        <f t="shared" si="1368"/>
        <v/>
      </c>
      <c r="I43829" s="218" t="str">
        <f t="shared" si="1369"/>
        <v/>
      </c>
    </row>
    <row r="43830" spans="3:9" ht="15" customHeight="1">
      <c r="C43830" s="220" t="str">
        <f t="shared" si="1368"/>
        <v/>
      </c>
      <c r="I43830" s="218" t="str">
        <f t="shared" si="1369"/>
        <v/>
      </c>
    </row>
    <row r="43831" spans="3:9" ht="15" customHeight="1">
      <c r="C43831" s="220" t="str">
        <f t="shared" si="1368"/>
        <v/>
      </c>
      <c r="I43831" s="218" t="str">
        <f t="shared" si="1369"/>
        <v/>
      </c>
    </row>
    <row r="43832" spans="3:9" ht="15" customHeight="1">
      <c r="C43832" s="220" t="str">
        <f t="shared" si="1368"/>
        <v/>
      </c>
      <c r="I43832" s="218" t="str">
        <f t="shared" si="1369"/>
        <v/>
      </c>
    </row>
    <row r="43833" spans="3:9" ht="15" customHeight="1">
      <c r="C43833" s="220" t="str">
        <f t="shared" si="1368"/>
        <v/>
      </c>
      <c r="I43833" s="218" t="str">
        <f t="shared" si="1369"/>
        <v/>
      </c>
    </row>
    <row r="43834" spans="3:9" ht="15" customHeight="1">
      <c r="C43834" s="220" t="str">
        <f t="shared" si="1368"/>
        <v/>
      </c>
      <c r="I43834" s="218" t="str">
        <f t="shared" si="1369"/>
        <v/>
      </c>
    </row>
    <row r="43835" spans="3:9" ht="15" customHeight="1">
      <c r="C43835" s="220" t="str">
        <f t="shared" si="1368"/>
        <v/>
      </c>
      <c r="I43835" s="218" t="str">
        <f t="shared" si="1369"/>
        <v/>
      </c>
    </row>
    <row r="43836" spans="3:9" ht="15" customHeight="1">
      <c r="C43836" s="220" t="str">
        <f t="shared" si="1368"/>
        <v/>
      </c>
      <c r="I43836" s="218" t="str">
        <f t="shared" si="1369"/>
        <v/>
      </c>
    </row>
    <row r="43837" spans="3:9" ht="15" customHeight="1">
      <c r="C43837" s="220" t="str">
        <f t="shared" si="1368"/>
        <v/>
      </c>
      <c r="I43837" s="218" t="str">
        <f t="shared" si="1369"/>
        <v/>
      </c>
    </row>
    <row r="43838" spans="3:9" ht="15" customHeight="1">
      <c r="C43838" s="220" t="str">
        <f t="shared" si="1368"/>
        <v/>
      </c>
      <c r="I43838" s="218" t="str">
        <f t="shared" si="1369"/>
        <v/>
      </c>
    </row>
    <row r="43839" spans="3:9" ht="15" customHeight="1">
      <c r="C43839" s="220" t="str">
        <f t="shared" si="1368"/>
        <v/>
      </c>
      <c r="I43839" s="218" t="str">
        <f t="shared" si="1369"/>
        <v/>
      </c>
    </row>
    <row r="43840" spans="3:9" ht="15" customHeight="1">
      <c r="C43840" s="220" t="str">
        <f t="shared" si="1368"/>
        <v/>
      </c>
      <c r="I43840" s="218" t="str">
        <f t="shared" si="1369"/>
        <v/>
      </c>
    </row>
    <row r="43841" spans="3:9" ht="15" customHeight="1">
      <c r="C43841" s="220" t="str">
        <f t="shared" si="1368"/>
        <v/>
      </c>
      <c r="I43841" s="218" t="str">
        <f t="shared" si="1369"/>
        <v/>
      </c>
    </row>
    <row r="43842" spans="3:9" ht="15" customHeight="1">
      <c r="C43842" s="220" t="str">
        <f t="shared" si="1368"/>
        <v/>
      </c>
      <c r="I43842" s="218" t="str">
        <f t="shared" si="1369"/>
        <v/>
      </c>
    </row>
    <row r="43843" spans="3:9" ht="15" customHeight="1">
      <c r="C43843" s="220" t="str">
        <f t="shared" si="1368"/>
        <v/>
      </c>
      <c r="I43843" s="218" t="str">
        <f t="shared" si="1369"/>
        <v/>
      </c>
    </row>
    <row r="43844" spans="3:9" ht="15" customHeight="1">
      <c r="C43844" s="220" t="str">
        <f t="shared" si="1368"/>
        <v/>
      </c>
      <c r="I43844" s="218" t="str">
        <f t="shared" si="1369"/>
        <v/>
      </c>
    </row>
    <row r="43845" spans="3:9" ht="15" customHeight="1">
      <c r="C43845" s="220" t="str">
        <f t="shared" si="1368"/>
        <v/>
      </c>
      <c r="I43845" s="218" t="str">
        <f t="shared" si="1369"/>
        <v/>
      </c>
    </row>
    <row r="43846" spans="3:9" ht="15" customHeight="1">
      <c r="C43846" s="220" t="str">
        <f t="shared" ref="C43846:C43909" si="1370">IF(B43846="","",MONTH(B43846))</f>
        <v/>
      </c>
      <c r="I43846" s="218" t="str">
        <f t="shared" ref="I43846:I43909" si="1371">IF(H43846="","",IF(E43846="","Não deixe campos em branco, a planilha resumo de custos e despesas necessita deles para funcionar",IF(F43846="","Não deixe campos em branco, a planilha resumo de custos e despesas necessita deles para funcionar",IF(G43846="","Não deixe campos em branco, a planilha resumo de custos e despesas necessita deles para funcionar",""))))</f>
        <v/>
      </c>
    </row>
    <row r="43847" spans="3:9" ht="15" customHeight="1">
      <c r="C43847" s="220" t="str">
        <f t="shared" si="1370"/>
        <v/>
      </c>
      <c r="I43847" s="218" t="str">
        <f t="shared" si="1371"/>
        <v/>
      </c>
    </row>
    <row r="43848" spans="3:9" ht="15" customHeight="1">
      <c r="C43848" s="220" t="str">
        <f t="shared" si="1370"/>
        <v/>
      </c>
      <c r="I43848" s="218" t="str">
        <f t="shared" si="1371"/>
        <v/>
      </c>
    </row>
    <row r="43849" spans="3:9" ht="15" customHeight="1">
      <c r="C43849" s="220" t="str">
        <f t="shared" si="1370"/>
        <v/>
      </c>
      <c r="I43849" s="218" t="str">
        <f t="shared" si="1371"/>
        <v/>
      </c>
    </row>
    <row r="43850" spans="3:9" ht="15" customHeight="1">
      <c r="C43850" s="220" t="str">
        <f t="shared" si="1370"/>
        <v/>
      </c>
      <c r="I43850" s="218" t="str">
        <f t="shared" si="1371"/>
        <v/>
      </c>
    </row>
    <row r="43851" spans="3:9" ht="15" customHeight="1">
      <c r="C43851" s="220" t="str">
        <f t="shared" si="1370"/>
        <v/>
      </c>
      <c r="I43851" s="218" t="str">
        <f t="shared" si="1371"/>
        <v/>
      </c>
    </row>
    <row r="43852" spans="3:9" ht="15" customHeight="1">
      <c r="C43852" s="220" t="str">
        <f t="shared" si="1370"/>
        <v/>
      </c>
      <c r="I43852" s="218" t="str">
        <f t="shared" si="1371"/>
        <v/>
      </c>
    </row>
    <row r="43853" spans="3:9" ht="15" customHeight="1">
      <c r="C43853" s="220" t="str">
        <f t="shared" si="1370"/>
        <v/>
      </c>
      <c r="I43853" s="218" t="str">
        <f t="shared" si="1371"/>
        <v/>
      </c>
    </row>
    <row r="43854" spans="3:9" ht="15" customHeight="1">
      <c r="C43854" s="220" t="str">
        <f t="shared" si="1370"/>
        <v/>
      </c>
      <c r="I43854" s="218" t="str">
        <f t="shared" si="1371"/>
        <v/>
      </c>
    </row>
    <row r="43855" spans="3:9" ht="15" customHeight="1">
      <c r="C43855" s="220" t="str">
        <f t="shared" si="1370"/>
        <v/>
      </c>
      <c r="I43855" s="218" t="str">
        <f t="shared" si="1371"/>
        <v/>
      </c>
    </row>
    <row r="43856" spans="3:9" ht="15" customHeight="1">
      <c r="C43856" s="220" t="str">
        <f t="shared" si="1370"/>
        <v/>
      </c>
      <c r="I43856" s="218" t="str">
        <f t="shared" si="1371"/>
        <v/>
      </c>
    </row>
    <row r="43857" spans="3:9" ht="15" customHeight="1">
      <c r="C43857" s="220" t="str">
        <f t="shared" si="1370"/>
        <v/>
      </c>
      <c r="I43857" s="218" t="str">
        <f t="shared" si="1371"/>
        <v/>
      </c>
    </row>
    <row r="43858" spans="3:9" ht="15" customHeight="1">
      <c r="C43858" s="220" t="str">
        <f t="shared" si="1370"/>
        <v/>
      </c>
      <c r="I43858" s="218" t="str">
        <f t="shared" si="1371"/>
        <v/>
      </c>
    </row>
    <row r="43859" spans="3:9" ht="15" customHeight="1">
      <c r="C43859" s="220" t="str">
        <f t="shared" si="1370"/>
        <v/>
      </c>
      <c r="I43859" s="218" t="str">
        <f t="shared" si="1371"/>
        <v/>
      </c>
    </row>
    <row r="43860" spans="3:9" ht="15" customHeight="1">
      <c r="C43860" s="220" t="str">
        <f t="shared" si="1370"/>
        <v/>
      </c>
      <c r="I43860" s="218" t="str">
        <f t="shared" si="1371"/>
        <v/>
      </c>
    </row>
    <row r="43861" spans="3:9" ht="15" customHeight="1">
      <c r="C43861" s="220" t="str">
        <f t="shared" si="1370"/>
        <v/>
      </c>
      <c r="I43861" s="218" t="str">
        <f t="shared" si="1371"/>
        <v/>
      </c>
    </row>
    <row r="43862" spans="3:9" ht="15" customHeight="1">
      <c r="C43862" s="220" t="str">
        <f t="shared" si="1370"/>
        <v/>
      </c>
      <c r="I43862" s="218" t="str">
        <f t="shared" si="1371"/>
        <v/>
      </c>
    </row>
    <row r="43863" spans="3:9" ht="15" customHeight="1">
      <c r="C43863" s="220" t="str">
        <f t="shared" si="1370"/>
        <v/>
      </c>
      <c r="I43863" s="218" t="str">
        <f t="shared" si="1371"/>
        <v/>
      </c>
    </row>
    <row r="43864" spans="3:9" ht="15" customHeight="1">
      <c r="C43864" s="220" t="str">
        <f t="shared" si="1370"/>
        <v/>
      </c>
      <c r="I43864" s="218" t="str">
        <f t="shared" si="1371"/>
        <v/>
      </c>
    </row>
    <row r="43865" spans="3:9" ht="15" customHeight="1">
      <c r="C43865" s="220" t="str">
        <f t="shared" si="1370"/>
        <v/>
      </c>
      <c r="I43865" s="218" t="str">
        <f t="shared" si="1371"/>
        <v/>
      </c>
    </row>
    <row r="43866" spans="3:9" ht="15" customHeight="1">
      <c r="C43866" s="220" t="str">
        <f t="shared" si="1370"/>
        <v/>
      </c>
      <c r="I43866" s="218" t="str">
        <f t="shared" si="1371"/>
        <v/>
      </c>
    </row>
    <row r="43867" spans="3:9" ht="15" customHeight="1">
      <c r="C43867" s="220" t="str">
        <f t="shared" si="1370"/>
        <v/>
      </c>
      <c r="I43867" s="218" t="str">
        <f t="shared" si="1371"/>
        <v/>
      </c>
    </row>
    <row r="43868" spans="3:9" ht="15" customHeight="1">
      <c r="C43868" s="220" t="str">
        <f t="shared" si="1370"/>
        <v/>
      </c>
      <c r="I43868" s="218" t="str">
        <f t="shared" si="1371"/>
        <v/>
      </c>
    </row>
    <row r="43869" spans="3:9" ht="15" customHeight="1">
      <c r="C43869" s="220" t="str">
        <f t="shared" si="1370"/>
        <v/>
      </c>
      <c r="I43869" s="218" t="str">
        <f t="shared" si="1371"/>
        <v/>
      </c>
    </row>
    <row r="43870" spans="3:9" ht="15" customHeight="1">
      <c r="C43870" s="220" t="str">
        <f t="shared" si="1370"/>
        <v/>
      </c>
      <c r="I43870" s="218" t="str">
        <f t="shared" si="1371"/>
        <v/>
      </c>
    </row>
    <row r="43871" spans="3:9" ht="15" customHeight="1">
      <c r="C43871" s="220" t="str">
        <f t="shared" si="1370"/>
        <v/>
      </c>
      <c r="I43871" s="218" t="str">
        <f t="shared" si="1371"/>
        <v/>
      </c>
    </row>
    <row r="43872" spans="3:9" ht="15" customHeight="1">
      <c r="C43872" s="220" t="str">
        <f t="shared" si="1370"/>
        <v/>
      </c>
      <c r="I43872" s="218" t="str">
        <f t="shared" si="1371"/>
        <v/>
      </c>
    </row>
    <row r="43873" spans="3:9" ht="15" customHeight="1">
      <c r="C43873" s="220" t="str">
        <f t="shared" si="1370"/>
        <v/>
      </c>
      <c r="I43873" s="218" t="str">
        <f t="shared" si="1371"/>
        <v/>
      </c>
    </row>
    <row r="43874" spans="3:9" ht="15" customHeight="1">
      <c r="C43874" s="220" t="str">
        <f t="shared" si="1370"/>
        <v/>
      </c>
      <c r="I43874" s="218" t="str">
        <f t="shared" si="1371"/>
        <v/>
      </c>
    </row>
    <row r="43875" spans="3:9" ht="15" customHeight="1">
      <c r="C43875" s="220" t="str">
        <f t="shared" si="1370"/>
        <v/>
      </c>
      <c r="I43875" s="218" t="str">
        <f t="shared" si="1371"/>
        <v/>
      </c>
    </row>
    <row r="43876" spans="3:9" ht="15" customHeight="1">
      <c r="C43876" s="220" t="str">
        <f t="shared" si="1370"/>
        <v/>
      </c>
      <c r="I43876" s="218" t="str">
        <f t="shared" si="1371"/>
        <v/>
      </c>
    </row>
    <row r="43877" spans="3:9" ht="15" customHeight="1">
      <c r="C43877" s="220" t="str">
        <f t="shared" si="1370"/>
        <v/>
      </c>
      <c r="I43877" s="218" t="str">
        <f t="shared" si="1371"/>
        <v/>
      </c>
    </row>
    <row r="43878" spans="3:9" ht="15" customHeight="1">
      <c r="C43878" s="220" t="str">
        <f t="shared" si="1370"/>
        <v/>
      </c>
      <c r="I43878" s="218" t="str">
        <f t="shared" si="1371"/>
        <v/>
      </c>
    </row>
    <row r="43879" spans="3:9" ht="15" customHeight="1">
      <c r="C43879" s="220" t="str">
        <f t="shared" si="1370"/>
        <v/>
      </c>
      <c r="I43879" s="218" t="str">
        <f t="shared" si="1371"/>
        <v/>
      </c>
    </row>
    <row r="43880" spans="3:9" ht="15" customHeight="1">
      <c r="C43880" s="220" t="str">
        <f t="shared" si="1370"/>
        <v/>
      </c>
      <c r="I43880" s="218" t="str">
        <f t="shared" si="1371"/>
        <v/>
      </c>
    </row>
    <row r="43881" spans="3:9" ht="15" customHeight="1">
      <c r="C43881" s="220" t="str">
        <f t="shared" si="1370"/>
        <v/>
      </c>
      <c r="I43881" s="218" t="str">
        <f t="shared" si="1371"/>
        <v/>
      </c>
    </row>
    <row r="43882" spans="3:9" ht="15" customHeight="1">
      <c r="C43882" s="220" t="str">
        <f t="shared" si="1370"/>
        <v/>
      </c>
      <c r="I43882" s="218" t="str">
        <f t="shared" si="1371"/>
        <v/>
      </c>
    </row>
    <row r="43883" spans="3:9" ht="15" customHeight="1">
      <c r="C43883" s="220" t="str">
        <f t="shared" si="1370"/>
        <v/>
      </c>
      <c r="I43883" s="218" t="str">
        <f t="shared" si="1371"/>
        <v/>
      </c>
    </row>
    <row r="43884" spans="3:9" ht="15" customHeight="1">
      <c r="C43884" s="220" t="str">
        <f t="shared" si="1370"/>
        <v/>
      </c>
      <c r="I43884" s="218" t="str">
        <f t="shared" si="1371"/>
        <v/>
      </c>
    </row>
    <row r="43885" spans="3:9" ht="15" customHeight="1">
      <c r="C43885" s="220" t="str">
        <f t="shared" si="1370"/>
        <v/>
      </c>
      <c r="I43885" s="218" t="str">
        <f t="shared" si="1371"/>
        <v/>
      </c>
    </row>
    <row r="43886" spans="3:9" ht="15" customHeight="1">
      <c r="C43886" s="220" t="str">
        <f t="shared" si="1370"/>
        <v/>
      </c>
      <c r="I43886" s="218" t="str">
        <f t="shared" si="1371"/>
        <v/>
      </c>
    </row>
    <row r="43887" spans="3:9" ht="15" customHeight="1">
      <c r="C43887" s="220" t="str">
        <f t="shared" si="1370"/>
        <v/>
      </c>
      <c r="I43887" s="218" t="str">
        <f t="shared" si="1371"/>
        <v/>
      </c>
    </row>
    <row r="43888" spans="3:9" ht="15" customHeight="1">
      <c r="C43888" s="220" t="str">
        <f t="shared" si="1370"/>
        <v/>
      </c>
      <c r="I43888" s="218" t="str">
        <f t="shared" si="1371"/>
        <v/>
      </c>
    </row>
    <row r="43889" spans="3:9" ht="15" customHeight="1">
      <c r="C43889" s="220" t="str">
        <f t="shared" si="1370"/>
        <v/>
      </c>
      <c r="I43889" s="218" t="str">
        <f t="shared" si="1371"/>
        <v/>
      </c>
    </row>
    <row r="43890" spans="3:9" ht="15" customHeight="1">
      <c r="C43890" s="220" t="str">
        <f t="shared" si="1370"/>
        <v/>
      </c>
      <c r="I43890" s="218" t="str">
        <f t="shared" si="1371"/>
        <v/>
      </c>
    </row>
    <row r="43891" spans="3:9" ht="15" customHeight="1">
      <c r="C43891" s="220" t="str">
        <f t="shared" si="1370"/>
        <v/>
      </c>
      <c r="I43891" s="218" t="str">
        <f t="shared" si="1371"/>
        <v/>
      </c>
    </row>
    <row r="43892" spans="3:9" ht="15" customHeight="1">
      <c r="C43892" s="220" t="str">
        <f t="shared" si="1370"/>
        <v/>
      </c>
      <c r="I43892" s="218" t="str">
        <f t="shared" si="1371"/>
        <v/>
      </c>
    </row>
    <row r="43893" spans="3:9" ht="15" customHeight="1">
      <c r="C43893" s="220" t="str">
        <f t="shared" si="1370"/>
        <v/>
      </c>
      <c r="I43893" s="218" t="str">
        <f t="shared" si="1371"/>
        <v/>
      </c>
    </row>
    <row r="43894" spans="3:9" ht="15" customHeight="1">
      <c r="C43894" s="220" t="str">
        <f t="shared" si="1370"/>
        <v/>
      </c>
      <c r="I43894" s="218" t="str">
        <f t="shared" si="1371"/>
        <v/>
      </c>
    </row>
    <row r="43895" spans="3:9" ht="15" customHeight="1">
      <c r="C43895" s="220" t="str">
        <f t="shared" si="1370"/>
        <v/>
      </c>
      <c r="I43895" s="218" t="str">
        <f t="shared" si="1371"/>
        <v/>
      </c>
    </row>
    <row r="43896" spans="3:9" ht="15" customHeight="1">
      <c r="C43896" s="220" t="str">
        <f t="shared" si="1370"/>
        <v/>
      </c>
      <c r="I43896" s="218" t="str">
        <f t="shared" si="1371"/>
        <v/>
      </c>
    </row>
    <row r="43897" spans="3:9" ht="15" customHeight="1">
      <c r="C43897" s="220" t="str">
        <f t="shared" si="1370"/>
        <v/>
      </c>
      <c r="I43897" s="218" t="str">
        <f t="shared" si="1371"/>
        <v/>
      </c>
    </row>
    <row r="43898" spans="3:9" ht="15" customHeight="1">
      <c r="C43898" s="220" t="str">
        <f t="shared" si="1370"/>
        <v/>
      </c>
      <c r="I43898" s="218" t="str">
        <f t="shared" si="1371"/>
        <v/>
      </c>
    </row>
    <row r="43899" spans="3:9" ht="15" customHeight="1">
      <c r="C43899" s="220" t="str">
        <f t="shared" si="1370"/>
        <v/>
      </c>
      <c r="I43899" s="218" t="str">
        <f t="shared" si="1371"/>
        <v/>
      </c>
    </row>
    <row r="43900" spans="3:9" ht="15" customHeight="1">
      <c r="C43900" s="220" t="str">
        <f t="shared" si="1370"/>
        <v/>
      </c>
      <c r="I43900" s="218" t="str">
        <f t="shared" si="1371"/>
        <v/>
      </c>
    </row>
    <row r="43901" spans="3:9" ht="15" customHeight="1">
      <c r="C43901" s="220" t="str">
        <f t="shared" si="1370"/>
        <v/>
      </c>
      <c r="I43901" s="218" t="str">
        <f t="shared" si="1371"/>
        <v/>
      </c>
    </row>
    <row r="43902" spans="3:9" ht="15" customHeight="1">
      <c r="C43902" s="220" t="str">
        <f t="shared" si="1370"/>
        <v/>
      </c>
      <c r="I43902" s="218" t="str">
        <f t="shared" si="1371"/>
        <v/>
      </c>
    </row>
    <row r="43903" spans="3:9" ht="15" customHeight="1">
      <c r="C43903" s="220" t="str">
        <f t="shared" si="1370"/>
        <v/>
      </c>
      <c r="I43903" s="218" t="str">
        <f t="shared" si="1371"/>
        <v/>
      </c>
    </row>
    <row r="43904" spans="3:9" ht="15" customHeight="1">
      <c r="C43904" s="220" t="str">
        <f t="shared" si="1370"/>
        <v/>
      </c>
      <c r="I43904" s="218" t="str">
        <f t="shared" si="1371"/>
        <v/>
      </c>
    </row>
    <row r="43905" spans="3:9" ht="15" customHeight="1">
      <c r="C43905" s="220" t="str">
        <f t="shared" si="1370"/>
        <v/>
      </c>
      <c r="I43905" s="218" t="str">
        <f t="shared" si="1371"/>
        <v/>
      </c>
    </row>
    <row r="43906" spans="3:9" ht="15" customHeight="1">
      <c r="C43906" s="220" t="str">
        <f t="shared" si="1370"/>
        <v/>
      </c>
      <c r="I43906" s="218" t="str">
        <f t="shared" si="1371"/>
        <v/>
      </c>
    </row>
    <row r="43907" spans="3:9" ht="15" customHeight="1">
      <c r="C43907" s="220" t="str">
        <f t="shared" si="1370"/>
        <v/>
      </c>
      <c r="I43907" s="218" t="str">
        <f t="shared" si="1371"/>
        <v/>
      </c>
    </row>
    <row r="43908" spans="3:9" ht="15" customHeight="1">
      <c r="C43908" s="220" t="str">
        <f t="shared" si="1370"/>
        <v/>
      </c>
      <c r="I43908" s="218" t="str">
        <f t="shared" si="1371"/>
        <v/>
      </c>
    </row>
    <row r="43909" spans="3:9" ht="15" customHeight="1">
      <c r="C43909" s="220" t="str">
        <f t="shared" si="1370"/>
        <v/>
      </c>
      <c r="I43909" s="218" t="str">
        <f t="shared" si="1371"/>
        <v/>
      </c>
    </row>
    <row r="43910" spans="3:9" ht="15" customHeight="1">
      <c r="C43910" s="220" t="str">
        <f t="shared" ref="C43910:C43973" si="1372">IF(B43910="","",MONTH(B43910))</f>
        <v/>
      </c>
      <c r="I43910" s="218" t="str">
        <f t="shared" ref="I43910:I43973" si="1373">IF(H43910="","",IF(E43910="","Não deixe campos em branco, a planilha resumo de custos e despesas necessita deles para funcionar",IF(F43910="","Não deixe campos em branco, a planilha resumo de custos e despesas necessita deles para funcionar",IF(G43910="","Não deixe campos em branco, a planilha resumo de custos e despesas necessita deles para funcionar",""))))</f>
        <v/>
      </c>
    </row>
    <row r="43911" spans="3:9" ht="15" customHeight="1">
      <c r="C43911" s="220" t="str">
        <f t="shared" si="1372"/>
        <v/>
      </c>
      <c r="I43911" s="218" t="str">
        <f t="shared" si="1373"/>
        <v/>
      </c>
    </row>
    <row r="43912" spans="3:9" ht="15" customHeight="1">
      <c r="C43912" s="220" t="str">
        <f t="shared" si="1372"/>
        <v/>
      </c>
      <c r="I43912" s="218" t="str">
        <f t="shared" si="1373"/>
        <v/>
      </c>
    </row>
    <row r="43913" spans="3:9" ht="15" customHeight="1">
      <c r="C43913" s="220" t="str">
        <f t="shared" si="1372"/>
        <v/>
      </c>
      <c r="I43913" s="218" t="str">
        <f t="shared" si="1373"/>
        <v/>
      </c>
    </row>
    <row r="43914" spans="3:9" ht="15" customHeight="1">
      <c r="C43914" s="220" t="str">
        <f t="shared" si="1372"/>
        <v/>
      </c>
      <c r="I43914" s="218" t="str">
        <f t="shared" si="1373"/>
        <v/>
      </c>
    </row>
    <row r="43915" spans="3:9" ht="15" customHeight="1">
      <c r="C43915" s="220" t="str">
        <f t="shared" si="1372"/>
        <v/>
      </c>
      <c r="I43915" s="218" t="str">
        <f t="shared" si="1373"/>
        <v/>
      </c>
    </row>
    <row r="43916" spans="3:9" ht="15" customHeight="1">
      <c r="C43916" s="220" t="str">
        <f t="shared" si="1372"/>
        <v/>
      </c>
      <c r="I43916" s="218" t="str">
        <f t="shared" si="1373"/>
        <v/>
      </c>
    </row>
    <row r="43917" spans="3:9" ht="15" customHeight="1">
      <c r="C43917" s="220" t="str">
        <f t="shared" si="1372"/>
        <v/>
      </c>
      <c r="I43917" s="218" t="str">
        <f t="shared" si="1373"/>
        <v/>
      </c>
    </row>
    <row r="43918" spans="3:9" ht="15" customHeight="1">
      <c r="C43918" s="220" t="str">
        <f t="shared" si="1372"/>
        <v/>
      </c>
      <c r="I43918" s="218" t="str">
        <f t="shared" si="1373"/>
        <v/>
      </c>
    </row>
    <row r="43919" spans="3:9" ht="15" customHeight="1">
      <c r="C43919" s="220" t="str">
        <f t="shared" si="1372"/>
        <v/>
      </c>
      <c r="I43919" s="218" t="str">
        <f t="shared" si="1373"/>
        <v/>
      </c>
    </row>
    <row r="43920" spans="3:9" ht="15" customHeight="1">
      <c r="C43920" s="220" t="str">
        <f t="shared" si="1372"/>
        <v/>
      </c>
      <c r="I43920" s="218" t="str">
        <f t="shared" si="1373"/>
        <v/>
      </c>
    </row>
    <row r="43921" spans="3:9" ht="15" customHeight="1">
      <c r="C43921" s="220" t="str">
        <f t="shared" si="1372"/>
        <v/>
      </c>
      <c r="I43921" s="218" t="str">
        <f t="shared" si="1373"/>
        <v/>
      </c>
    </row>
    <row r="43922" spans="3:9" ht="15" customHeight="1">
      <c r="C43922" s="220" t="str">
        <f t="shared" si="1372"/>
        <v/>
      </c>
      <c r="I43922" s="218" t="str">
        <f t="shared" si="1373"/>
        <v/>
      </c>
    </row>
    <row r="43923" spans="3:9" ht="15" customHeight="1">
      <c r="C43923" s="220" t="str">
        <f t="shared" si="1372"/>
        <v/>
      </c>
      <c r="I43923" s="218" t="str">
        <f t="shared" si="1373"/>
        <v/>
      </c>
    </row>
    <row r="43924" spans="3:9" ht="15" customHeight="1">
      <c r="C43924" s="220" t="str">
        <f t="shared" si="1372"/>
        <v/>
      </c>
      <c r="I43924" s="218" t="str">
        <f t="shared" si="1373"/>
        <v/>
      </c>
    </row>
    <row r="43925" spans="3:9" ht="15" customHeight="1">
      <c r="C43925" s="220" t="str">
        <f t="shared" si="1372"/>
        <v/>
      </c>
      <c r="I43925" s="218" t="str">
        <f t="shared" si="1373"/>
        <v/>
      </c>
    </row>
    <row r="43926" spans="3:9" ht="15" customHeight="1">
      <c r="C43926" s="220" t="str">
        <f t="shared" si="1372"/>
        <v/>
      </c>
      <c r="I43926" s="218" t="str">
        <f t="shared" si="1373"/>
        <v/>
      </c>
    </row>
    <row r="43927" spans="3:9" ht="15" customHeight="1">
      <c r="C43927" s="220" t="str">
        <f t="shared" si="1372"/>
        <v/>
      </c>
      <c r="I43927" s="218" t="str">
        <f t="shared" si="1373"/>
        <v/>
      </c>
    </row>
    <row r="43928" spans="3:9" ht="15" customHeight="1">
      <c r="C43928" s="220" t="str">
        <f t="shared" si="1372"/>
        <v/>
      </c>
      <c r="I43928" s="218" t="str">
        <f t="shared" si="1373"/>
        <v/>
      </c>
    </row>
    <row r="43929" spans="3:9" ht="15" customHeight="1">
      <c r="C43929" s="220" t="str">
        <f t="shared" si="1372"/>
        <v/>
      </c>
      <c r="I43929" s="218" t="str">
        <f t="shared" si="1373"/>
        <v/>
      </c>
    </row>
    <row r="43930" spans="3:9" ht="15" customHeight="1">
      <c r="C43930" s="220" t="str">
        <f t="shared" si="1372"/>
        <v/>
      </c>
      <c r="I43930" s="218" t="str">
        <f t="shared" si="1373"/>
        <v/>
      </c>
    </row>
    <row r="43931" spans="3:9" ht="15" customHeight="1">
      <c r="C43931" s="220" t="str">
        <f t="shared" si="1372"/>
        <v/>
      </c>
      <c r="I43931" s="218" t="str">
        <f t="shared" si="1373"/>
        <v/>
      </c>
    </row>
    <row r="43932" spans="3:9" ht="15" customHeight="1">
      <c r="C43932" s="220" t="str">
        <f t="shared" si="1372"/>
        <v/>
      </c>
      <c r="I43932" s="218" t="str">
        <f t="shared" si="1373"/>
        <v/>
      </c>
    </row>
    <row r="43933" spans="3:9" ht="15" customHeight="1">
      <c r="C43933" s="220" t="str">
        <f t="shared" si="1372"/>
        <v/>
      </c>
      <c r="I43933" s="218" t="str">
        <f t="shared" si="1373"/>
        <v/>
      </c>
    </row>
    <row r="43934" spans="3:9" ht="15" customHeight="1">
      <c r="C43934" s="220" t="str">
        <f t="shared" si="1372"/>
        <v/>
      </c>
      <c r="I43934" s="218" t="str">
        <f t="shared" si="1373"/>
        <v/>
      </c>
    </row>
    <row r="43935" spans="3:9" ht="15" customHeight="1">
      <c r="C43935" s="220" t="str">
        <f t="shared" si="1372"/>
        <v/>
      </c>
      <c r="I43935" s="218" t="str">
        <f t="shared" si="1373"/>
        <v/>
      </c>
    </row>
    <row r="43936" spans="3:9" ht="15" customHeight="1">
      <c r="C43936" s="220" t="str">
        <f t="shared" si="1372"/>
        <v/>
      </c>
      <c r="I43936" s="218" t="str">
        <f t="shared" si="1373"/>
        <v/>
      </c>
    </row>
    <row r="43937" spans="3:9" ht="15" customHeight="1">
      <c r="C43937" s="220" t="str">
        <f t="shared" si="1372"/>
        <v/>
      </c>
      <c r="I43937" s="218" t="str">
        <f t="shared" si="1373"/>
        <v/>
      </c>
    </row>
    <row r="43938" spans="3:9" ht="15" customHeight="1">
      <c r="C43938" s="220" t="str">
        <f t="shared" si="1372"/>
        <v/>
      </c>
      <c r="I43938" s="218" t="str">
        <f t="shared" si="1373"/>
        <v/>
      </c>
    </row>
    <row r="43939" spans="3:9" ht="15" customHeight="1">
      <c r="C43939" s="220" t="str">
        <f t="shared" si="1372"/>
        <v/>
      </c>
      <c r="I43939" s="218" t="str">
        <f t="shared" si="1373"/>
        <v/>
      </c>
    </row>
    <row r="43940" spans="3:9" ht="15" customHeight="1">
      <c r="C43940" s="220" t="str">
        <f t="shared" si="1372"/>
        <v/>
      </c>
      <c r="I43940" s="218" t="str">
        <f t="shared" si="1373"/>
        <v/>
      </c>
    </row>
    <row r="43941" spans="3:9" ht="15" customHeight="1">
      <c r="C43941" s="220" t="str">
        <f t="shared" si="1372"/>
        <v/>
      </c>
      <c r="I43941" s="218" t="str">
        <f t="shared" si="1373"/>
        <v/>
      </c>
    </row>
    <row r="43942" spans="3:9" ht="15" customHeight="1">
      <c r="C43942" s="220" t="str">
        <f t="shared" si="1372"/>
        <v/>
      </c>
      <c r="I43942" s="218" t="str">
        <f t="shared" si="1373"/>
        <v/>
      </c>
    </row>
    <row r="43943" spans="3:9" ht="15" customHeight="1">
      <c r="C43943" s="220" t="str">
        <f t="shared" si="1372"/>
        <v/>
      </c>
      <c r="I43943" s="218" t="str">
        <f t="shared" si="1373"/>
        <v/>
      </c>
    </row>
    <row r="43944" spans="3:9" ht="15" customHeight="1">
      <c r="C43944" s="220" t="str">
        <f t="shared" si="1372"/>
        <v/>
      </c>
      <c r="I43944" s="218" t="str">
        <f t="shared" si="1373"/>
        <v/>
      </c>
    </row>
    <row r="43945" spans="3:9" ht="15" customHeight="1">
      <c r="C43945" s="220" t="str">
        <f t="shared" si="1372"/>
        <v/>
      </c>
      <c r="I43945" s="218" t="str">
        <f t="shared" si="1373"/>
        <v/>
      </c>
    </row>
    <row r="43946" spans="3:9" ht="15" customHeight="1">
      <c r="C43946" s="220" t="str">
        <f t="shared" si="1372"/>
        <v/>
      </c>
      <c r="I43946" s="218" t="str">
        <f t="shared" si="1373"/>
        <v/>
      </c>
    </row>
    <row r="43947" spans="3:9" ht="15" customHeight="1">
      <c r="C43947" s="220" t="str">
        <f t="shared" si="1372"/>
        <v/>
      </c>
      <c r="I43947" s="218" t="str">
        <f t="shared" si="1373"/>
        <v/>
      </c>
    </row>
    <row r="43948" spans="3:9" ht="15" customHeight="1">
      <c r="C43948" s="220" t="str">
        <f t="shared" si="1372"/>
        <v/>
      </c>
      <c r="I43948" s="218" t="str">
        <f t="shared" si="1373"/>
        <v/>
      </c>
    </row>
    <row r="43949" spans="3:9" ht="15" customHeight="1">
      <c r="C43949" s="220" t="str">
        <f t="shared" si="1372"/>
        <v/>
      </c>
      <c r="I43949" s="218" t="str">
        <f t="shared" si="1373"/>
        <v/>
      </c>
    </row>
    <row r="43950" spans="3:9" ht="15" customHeight="1">
      <c r="C43950" s="220" t="str">
        <f t="shared" si="1372"/>
        <v/>
      </c>
      <c r="I43950" s="218" t="str">
        <f t="shared" si="1373"/>
        <v/>
      </c>
    </row>
    <row r="43951" spans="3:9" ht="15" customHeight="1">
      <c r="C43951" s="220" t="str">
        <f t="shared" si="1372"/>
        <v/>
      </c>
      <c r="I43951" s="218" t="str">
        <f t="shared" si="1373"/>
        <v/>
      </c>
    </row>
    <row r="43952" spans="3:9" ht="15" customHeight="1">
      <c r="C43952" s="220" t="str">
        <f t="shared" si="1372"/>
        <v/>
      </c>
      <c r="I43952" s="218" t="str">
        <f t="shared" si="1373"/>
        <v/>
      </c>
    </row>
    <row r="43953" spans="3:9" ht="15" customHeight="1">
      <c r="C43953" s="220" t="str">
        <f t="shared" si="1372"/>
        <v/>
      </c>
      <c r="I43953" s="218" t="str">
        <f t="shared" si="1373"/>
        <v/>
      </c>
    </row>
    <row r="43954" spans="3:9" ht="15" customHeight="1">
      <c r="C43954" s="220" t="str">
        <f t="shared" si="1372"/>
        <v/>
      </c>
      <c r="I43954" s="218" t="str">
        <f t="shared" si="1373"/>
        <v/>
      </c>
    </row>
    <row r="43955" spans="3:9" ht="15" customHeight="1">
      <c r="C43955" s="220" t="str">
        <f t="shared" si="1372"/>
        <v/>
      </c>
      <c r="I43955" s="218" t="str">
        <f t="shared" si="1373"/>
        <v/>
      </c>
    </row>
    <row r="43956" spans="3:9" ht="15" customHeight="1">
      <c r="C43956" s="220" t="str">
        <f t="shared" si="1372"/>
        <v/>
      </c>
      <c r="I43956" s="218" t="str">
        <f t="shared" si="1373"/>
        <v/>
      </c>
    </row>
    <row r="43957" spans="3:9" ht="15" customHeight="1">
      <c r="C43957" s="220" t="str">
        <f t="shared" si="1372"/>
        <v/>
      </c>
      <c r="I43957" s="218" t="str">
        <f t="shared" si="1373"/>
        <v/>
      </c>
    </row>
    <row r="43958" spans="3:9" ht="15" customHeight="1">
      <c r="C43958" s="220" t="str">
        <f t="shared" si="1372"/>
        <v/>
      </c>
      <c r="I43958" s="218" t="str">
        <f t="shared" si="1373"/>
        <v/>
      </c>
    </row>
    <row r="43959" spans="3:9" ht="15" customHeight="1">
      <c r="C43959" s="220" t="str">
        <f t="shared" si="1372"/>
        <v/>
      </c>
      <c r="I43959" s="218" t="str">
        <f t="shared" si="1373"/>
        <v/>
      </c>
    </row>
    <row r="43960" spans="3:9" ht="15" customHeight="1">
      <c r="C43960" s="220" t="str">
        <f t="shared" si="1372"/>
        <v/>
      </c>
      <c r="I43960" s="218" t="str">
        <f t="shared" si="1373"/>
        <v/>
      </c>
    </row>
    <row r="43961" spans="3:9" ht="15" customHeight="1">
      <c r="C43961" s="220" t="str">
        <f t="shared" si="1372"/>
        <v/>
      </c>
      <c r="I43961" s="218" t="str">
        <f t="shared" si="1373"/>
        <v/>
      </c>
    </row>
    <row r="43962" spans="3:9" ht="15" customHeight="1">
      <c r="C43962" s="220" t="str">
        <f t="shared" si="1372"/>
        <v/>
      </c>
      <c r="I43962" s="218" t="str">
        <f t="shared" si="1373"/>
        <v/>
      </c>
    </row>
    <row r="43963" spans="3:9" ht="15" customHeight="1">
      <c r="C43963" s="220" t="str">
        <f t="shared" si="1372"/>
        <v/>
      </c>
      <c r="I43963" s="218" t="str">
        <f t="shared" si="1373"/>
        <v/>
      </c>
    </row>
    <row r="43964" spans="3:9" ht="15" customHeight="1">
      <c r="C43964" s="220" t="str">
        <f t="shared" si="1372"/>
        <v/>
      </c>
      <c r="I43964" s="218" t="str">
        <f t="shared" si="1373"/>
        <v/>
      </c>
    </row>
    <row r="43965" spans="3:9" ht="15" customHeight="1">
      <c r="C43965" s="220" t="str">
        <f t="shared" si="1372"/>
        <v/>
      </c>
      <c r="I43965" s="218" t="str">
        <f t="shared" si="1373"/>
        <v/>
      </c>
    </row>
    <row r="43966" spans="3:9" ht="15" customHeight="1">
      <c r="C43966" s="220" t="str">
        <f t="shared" si="1372"/>
        <v/>
      </c>
      <c r="I43966" s="218" t="str">
        <f t="shared" si="1373"/>
        <v/>
      </c>
    </row>
    <row r="43967" spans="3:9" ht="15" customHeight="1">
      <c r="C43967" s="220" t="str">
        <f t="shared" si="1372"/>
        <v/>
      </c>
      <c r="I43967" s="218" t="str">
        <f t="shared" si="1373"/>
        <v/>
      </c>
    </row>
    <row r="43968" spans="3:9" ht="15" customHeight="1">
      <c r="C43968" s="220" t="str">
        <f t="shared" si="1372"/>
        <v/>
      </c>
      <c r="I43968" s="218" t="str">
        <f t="shared" si="1373"/>
        <v/>
      </c>
    </row>
    <row r="43969" spans="3:9" ht="15" customHeight="1">
      <c r="C43969" s="220" t="str">
        <f t="shared" si="1372"/>
        <v/>
      </c>
      <c r="I43969" s="218" t="str">
        <f t="shared" si="1373"/>
        <v/>
      </c>
    </row>
    <row r="43970" spans="3:9" ht="15" customHeight="1">
      <c r="C43970" s="220" t="str">
        <f t="shared" si="1372"/>
        <v/>
      </c>
      <c r="I43970" s="218" t="str">
        <f t="shared" si="1373"/>
        <v/>
      </c>
    </row>
    <row r="43971" spans="3:9" ht="15" customHeight="1">
      <c r="C43971" s="220" t="str">
        <f t="shared" si="1372"/>
        <v/>
      </c>
      <c r="I43971" s="218" t="str">
        <f t="shared" si="1373"/>
        <v/>
      </c>
    </row>
    <row r="43972" spans="3:9" ht="15" customHeight="1">
      <c r="C43972" s="220" t="str">
        <f t="shared" si="1372"/>
        <v/>
      </c>
      <c r="I43972" s="218" t="str">
        <f t="shared" si="1373"/>
        <v/>
      </c>
    </row>
    <row r="43973" spans="3:9" ht="15" customHeight="1">
      <c r="C43973" s="220" t="str">
        <f t="shared" si="1372"/>
        <v/>
      </c>
      <c r="I43973" s="218" t="str">
        <f t="shared" si="1373"/>
        <v/>
      </c>
    </row>
    <row r="43974" spans="3:9" ht="15" customHeight="1">
      <c r="C43974" s="220" t="str">
        <f t="shared" ref="C43974:C44037" si="1374">IF(B43974="","",MONTH(B43974))</f>
        <v/>
      </c>
      <c r="I43974" s="218" t="str">
        <f t="shared" ref="I43974:I44037" si="1375">IF(H43974="","",IF(E43974="","Não deixe campos em branco, a planilha resumo de custos e despesas necessita deles para funcionar",IF(F43974="","Não deixe campos em branco, a planilha resumo de custos e despesas necessita deles para funcionar",IF(G43974="","Não deixe campos em branco, a planilha resumo de custos e despesas necessita deles para funcionar",""))))</f>
        <v/>
      </c>
    </row>
    <row r="43975" spans="3:9" ht="15" customHeight="1">
      <c r="C43975" s="220" t="str">
        <f t="shared" si="1374"/>
        <v/>
      </c>
      <c r="I43975" s="218" t="str">
        <f t="shared" si="1375"/>
        <v/>
      </c>
    </row>
    <row r="43976" spans="3:9" ht="15" customHeight="1">
      <c r="C43976" s="220" t="str">
        <f t="shared" si="1374"/>
        <v/>
      </c>
      <c r="I43976" s="218" t="str">
        <f t="shared" si="1375"/>
        <v/>
      </c>
    </row>
    <row r="43977" spans="3:9" ht="15" customHeight="1">
      <c r="C43977" s="220" t="str">
        <f t="shared" si="1374"/>
        <v/>
      </c>
      <c r="I43977" s="218" t="str">
        <f t="shared" si="1375"/>
        <v/>
      </c>
    </row>
    <row r="43978" spans="3:9" ht="15" customHeight="1">
      <c r="C43978" s="220" t="str">
        <f t="shared" si="1374"/>
        <v/>
      </c>
      <c r="I43978" s="218" t="str">
        <f t="shared" si="1375"/>
        <v/>
      </c>
    </row>
    <row r="43979" spans="3:9" ht="15" customHeight="1">
      <c r="C43979" s="220" t="str">
        <f t="shared" si="1374"/>
        <v/>
      </c>
      <c r="I43979" s="218" t="str">
        <f t="shared" si="1375"/>
        <v/>
      </c>
    </row>
    <row r="43980" spans="3:9" ht="15" customHeight="1">
      <c r="C43980" s="220" t="str">
        <f t="shared" si="1374"/>
        <v/>
      </c>
      <c r="I43980" s="218" t="str">
        <f t="shared" si="1375"/>
        <v/>
      </c>
    </row>
    <row r="43981" spans="3:9" ht="15" customHeight="1">
      <c r="C43981" s="220" t="str">
        <f t="shared" si="1374"/>
        <v/>
      </c>
      <c r="I43981" s="218" t="str">
        <f t="shared" si="1375"/>
        <v/>
      </c>
    </row>
    <row r="43982" spans="3:9" ht="15" customHeight="1">
      <c r="C43982" s="220" t="str">
        <f t="shared" si="1374"/>
        <v/>
      </c>
      <c r="I43982" s="218" t="str">
        <f t="shared" si="1375"/>
        <v/>
      </c>
    </row>
    <row r="43983" spans="3:9" ht="15" customHeight="1">
      <c r="C43983" s="220" t="str">
        <f t="shared" si="1374"/>
        <v/>
      </c>
      <c r="I43983" s="218" t="str">
        <f t="shared" si="1375"/>
        <v/>
      </c>
    </row>
    <row r="43984" spans="3:9" ht="15" customHeight="1">
      <c r="C43984" s="220" t="str">
        <f t="shared" si="1374"/>
        <v/>
      </c>
      <c r="I43984" s="218" t="str">
        <f t="shared" si="1375"/>
        <v/>
      </c>
    </row>
    <row r="43985" spans="3:9" ht="15" customHeight="1">
      <c r="C43985" s="220" t="str">
        <f t="shared" si="1374"/>
        <v/>
      </c>
      <c r="I43985" s="218" t="str">
        <f t="shared" si="1375"/>
        <v/>
      </c>
    </row>
    <row r="43986" spans="3:9" ht="15" customHeight="1">
      <c r="C43986" s="220" t="str">
        <f t="shared" si="1374"/>
        <v/>
      </c>
      <c r="I43986" s="218" t="str">
        <f t="shared" si="1375"/>
        <v/>
      </c>
    </row>
    <row r="43987" spans="3:9" ht="15" customHeight="1">
      <c r="C43987" s="220" t="str">
        <f t="shared" si="1374"/>
        <v/>
      </c>
      <c r="I43987" s="218" t="str">
        <f t="shared" si="1375"/>
        <v/>
      </c>
    </row>
    <row r="43988" spans="3:9" ht="15" customHeight="1">
      <c r="C43988" s="220" t="str">
        <f t="shared" si="1374"/>
        <v/>
      </c>
      <c r="I43988" s="218" t="str">
        <f t="shared" si="1375"/>
        <v/>
      </c>
    </row>
    <row r="43989" spans="3:9" ht="15" customHeight="1">
      <c r="C43989" s="220" t="str">
        <f t="shared" si="1374"/>
        <v/>
      </c>
      <c r="I43989" s="218" t="str">
        <f t="shared" si="1375"/>
        <v/>
      </c>
    </row>
    <row r="43990" spans="3:9" ht="15" customHeight="1">
      <c r="C43990" s="220" t="str">
        <f t="shared" si="1374"/>
        <v/>
      </c>
      <c r="I43990" s="218" t="str">
        <f t="shared" si="1375"/>
        <v/>
      </c>
    </row>
    <row r="43991" spans="3:9" ht="15" customHeight="1">
      <c r="C43991" s="220" t="str">
        <f t="shared" si="1374"/>
        <v/>
      </c>
      <c r="I43991" s="218" t="str">
        <f t="shared" si="1375"/>
        <v/>
      </c>
    </row>
    <row r="43992" spans="3:9" ht="15" customHeight="1">
      <c r="C43992" s="220" t="str">
        <f t="shared" si="1374"/>
        <v/>
      </c>
      <c r="I43992" s="218" t="str">
        <f t="shared" si="1375"/>
        <v/>
      </c>
    </row>
    <row r="43993" spans="3:9" ht="15" customHeight="1">
      <c r="C43993" s="220" t="str">
        <f t="shared" si="1374"/>
        <v/>
      </c>
      <c r="I43993" s="218" t="str">
        <f t="shared" si="1375"/>
        <v/>
      </c>
    </row>
    <row r="43994" spans="3:9" ht="15" customHeight="1">
      <c r="C43994" s="220" t="str">
        <f t="shared" si="1374"/>
        <v/>
      </c>
      <c r="I43994" s="218" t="str">
        <f t="shared" si="1375"/>
        <v/>
      </c>
    </row>
    <row r="43995" spans="3:9" ht="15" customHeight="1">
      <c r="C43995" s="220" t="str">
        <f t="shared" si="1374"/>
        <v/>
      </c>
      <c r="I43995" s="218" t="str">
        <f t="shared" si="1375"/>
        <v/>
      </c>
    </row>
    <row r="43996" spans="3:9" ht="15" customHeight="1">
      <c r="C43996" s="220" t="str">
        <f t="shared" si="1374"/>
        <v/>
      </c>
      <c r="I43996" s="218" t="str">
        <f t="shared" si="1375"/>
        <v/>
      </c>
    </row>
    <row r="43997" spans="3:9" ht="15" customHeight="1">
      <c r="C43997" s="220" t="str">
        <f t="shared" si="1374"/>
        <v/>
      </c>
      <c r="I43997" s="218" t="str">
        <f t="shared" si="1375"/>
        <v/>
      </c>
    </row>
    <row r="43998" spans="3:9" ht="15" customHeight="1">
      <c r="C43998" s="220" t="str">
        <f t="shared" si="1374"/>
        <v/>
      </c>
      <c r="I43998" s="218" t="str">
        <f t="shared" si="1375"/>
        <v/>
      </c>
    </row>
    <row r="43999" spans="3:9" ht="15" customHeight="1">
      <c r="C43999" s="220" t="str">
        <f t="shared" si="1374"/>
        <v/>
      </c>
      <c r="I43999" s="218" t="str">
        <f t="shared" si="1375"/>
        <v/>
      </c>
    </row>
    <row r="44000" spans="3:9" ht="15" customHeight="1">
      <c r="C44000" s="220" t="str">
        <f t="shared" si="1374"/>
        <v/>
      </c>
      <c r="I44000" s="218" t="str">
        <f t="shared" si="1375"/>
        <v/>
      </c>
    </row>
    <row r="44001" spans="3:9" ht="15" customHeight="1">
      <c r="C44001" s="220" t="str">
        <f t="shared" si="1374"/>
        <v/>
      </c>
      <c r="I44001" s="218" t="str">
        <f t="shared" si="1375"/>
        <v/>
      </c>
    </row>
    <row r="44002" spans="3:9" ht="15" customHeight="1">
      <c r="C44002" s="220" t="str">
        <f t="shared" si="1374"/>
        <v/>
      </c>
      <c r="I44002" s="218" t="str">
        <f t="shared" si="1375"/>
        <v/>
      </c>
    </row>
    <row r="44003" spans="3:9" ht="15" customHeight="1">
      <c r="C44003" s="220" t="str">
        <f t="shared" si="1374"/>
        <v/>
      </c>
      <c r="I44003" s="218" t="str">
        <f t="shared" si="1375"/>
        <v/>
      </c>
    </row>
    <row r="44004" spans="3:9" ht="15" customHeight="1">
      <c r="C44004" s="220" t="str">
        <f t="shared" si="1374"/>
        <v/>
      </c>
      <c r="I44004" s="218" t="str">
        <f t="shared" si="1375"/>
        <v/>
      </c>
    </row>
    <row r="44005" spans="3:9" ht="15" customHeight="1">
      <c r="C44005" s="220" t="str">
        <f t="shared" si="1374"/>
        <v/>
      </c>
      <c r="I44005" s="218" t="str">
        <f t="shared" si="1375"/>
        <v/>
      </c>
    </row>
    <row r="44006" spans="3:9" ht="15" customHeight="1">
      <c r="C44006" s="220" t="str">
        <f t="shared" si="1374"/>
        <v/>
      </c>
      <c r="I44006" s="218" t="str">
        <f t="shared" si="1375"/>
        <v/>
      </c>
    </row>
    <row r="44007" spans="3:9" ht="15" customHeight="1">
      <c r="C44007" s="220" t="str">
        <f t="shared" si="1374"/>
        <v/>
      </c>
      <c r="I44007" s="218" t="str">
        <f t="shared" si="1375"/>
        <v/>
      </c>
    </row>
    <row r="44008" spans="3:9" ht="15" customHeight="1">
      <c r="C44008" s="220" t="str">
        <f t="shared" si="1374"/>
        <v/>
      </c>
      <c r="I44008" s="218" t="str">
        <f t="shared" si="1375"/>
        <v/>
      </c>
    </row>
    <row r="44009" spans="3:9" ht="15" customHeight="1">
      <c r="C44009" s="220" t="str">
        <f t="shared" si="1374"/>
        <v/>
      </c>
      <c r="I44009" s="218" t="str">
        <f t="shared" si="1375"/>
        <v/>
      </c>
    </row>
    <row r="44010" spans="3:9" ht="15" customHeight="1">
      <c r="C44010" s="220" t="str">
        <f t="shared" si="1374"/>
        <v/>
      </c>
      <c r="I44010" s="218" t="str">
        <f t="shared" si="1375"/>
        <v/>
      </c>
    </row>
    <row r="44011" spans="3:9" ht="15" customHeight="1">
      <c r="C44011" s="220" t="str">
        <f t="shared" si="1374"/>
        <v/>
      </c>
      <c r="I44011" s="218" t="str">
        <f t="shared" si="1375"/>
        <v/>
      </c>
    </row>
    <row r="44012" spans="3:9" ht="15" customHeight="1">
      <c r="C44012" s="220" t="str">
        <f t="shared" si="1374"/>
        <v/>
      </c>
      <c r="I44012" s="218" t="str">
        <f t="shared" si="1375"/>
        <v/>
      </c>
    </row>
    <row r="44013" spans="3:9" ht="15" customHeight="1">
      <c r="C44013" s="220" t="str">
        <f t="shared" si="1374"/>
        <v/>
      </c>
      <c r="I44013" s="218" t="str">
        <f t="shared" si="1375"/>
        <v/>
      </c>
    </row>
    <row r="44014" spans="3:9" ht="15" customHeight="1">
      <c r="C44014" s="220" t="str">
        <f t="shared" si="1374"/>
        <v/>
      </c>
      <c r="I44014" s="218" t="str">
        <f t="shared" si="1375"/>
        <v/>
      </c>
    </row>
    <row r="44015" spans="3:9" ht="15" customHeight="1">
      <c r="C44015" s="220" t="str">
        <f t="shared" si="1374"/>
        <v/>
      </c>
      <c r="I44015" s="218" t="str">
        <f t="shared" si="1375"/>
        <v/>
      </c>
    </row>
    <row r="44016" spans="3:9" ht="15" customHeight="1">
      <c r="C44016" s="220" t="str">
        <f t="shared" si="1374"/>
        <v/>
      </c>
      <c r="I44016" s="218" t="str">
        <f t="shared" si="1375"/>
        <v/>
      </c>
    </row>
    <row r="44017" spans="3:9" ht="15" customHeight="1">
      <c r="C44017" s="220" t="str">
        <f t="shared" si="1374"/>
        <v/>
      </c>
      <c r="I44017" s="218" t="str">
        <f t="shared" si="1375"/>
        <v/>
      </c>
    </row>
    <row r="44018" spans="3:9" ht="15" customHeight="1">
      <c r="C44018" s="220" t="str">
        <f t="shared" si="1374"/>
        <v/>
      </c>
      <c r="I44018" s="218" t="str">
        <f t="shared" si="1375"/>
        <v/>
      </c>
    </row>
    <row r="44019" spans="3:9" ht="15" customHeight="1">
      <c r="C44019" s="220" t="str">
        <f t="shared" si="1374"/>
        <v/>
      </c>
      <c r="I44019" s="218" t="str">
        <f t="shared" si="1375"/>
        <v/>
      </c>
    </row>
    <row r="44020" spans="3:9" ht="15" customHeight="1">
      <c r="C44020" s="220" t="str">
        <f t="shared" si="1374"/>
        <v/>
      </c>
      <c r="I44020" s="218" t="str">
        <f t="shared" si="1375"/>
        <v/>
      </c>
    </row>
    <row r="44021" spans="3:9" ht="15" customHeight="1">
      <c r="C44021" s="220" t="str">
        <f t="shared" si="1374"/>
        <v/>
      </c>
      <c r="I44021" s="218" t="str">
        <f t="shared" si="1375"/>
        <v/>
      </c>
    </row>
    <row r="44022" spans="3:9" ht="15" customHeight="1">
      <c r="C44022" s="220" t="str">
        <f t="shared" si="1374"/>
        <v/>
      </c>
      <c r="I44022" s="218" t="str">
        <f t="shared" si="1375"/>
        <v/>
      </c>
    </row>
    <row r="44023" spans="3:9" ht="15" customHeight="1">
      <c r="C44023" s="220" t="str">
        <f t="shared" si="1374"/>
        <v/>
      </c>
      <c r="I44023" s="218" t="str">
        <f t="shared" si="1375"/>
        <v/>
      </c>
    </row>
    <row r="44024" spans="3:9" ht="15" customHeight="1">
      <c r="C44024" s="220" t="str">
        <f t="shared" si="1374"/>
        <v/>
      </c>
      <c r="I44024" s="218" t="str">
        <f t="shared" si="1375"/>
        <v/>
      </c>
    </row>
    <row r="44025" spans="3:9" ht="15" customHeight="1">
      <c r="C44025" s="220" t="str">
        <f t="shared" si="1374"/>
        <v/>
      </c>
      <c r="I44025" s="218" t="str">
        <f t="shared" si="1375"/>
        <v/>
      </c>
    </row>
    <row r="44026" spans="3:9" ht="15" customHeight="1">
      <c r="C44026" s="220" t="str">
        <f t="shared" si="1374"/>
        <v/>
      </c>
      <c r="I44026" s="218" t="str">
        <f t="shared" si="1375"/>
        <v/>
      </c>
    </row>
    <row r="44027" spans="3:9" ht="15" customHeight="1">
      <c r="C44027" s="220" t="str">
        <f t="shared" si="1374"/>
        <v/>
      </c>
      <c r="I44027" s="218" t="str">
        <f t="shared" si="1375"/>
        <v/>
      </c>
    </row>
    <row r="44028" spans="3:9" ht="15" customHeight="1">
      <c r="C44028" s="220" t="str">
        <f t="shared" si="1374"/>
        <v/>
      </c>
      <c r="I44028" s="218" t="str">
        <f t="shared" si="1375"/>
        <v/>
      </c>
    </row>
    <row r="44029" spans="3:9" ht="15" customHeight="1">
      <c r="C44029" s="220" t="str">
        <f t="shared" si="1374"/>
        <v/>
      </c>
      <c r="I44029" s="218" t="str">
        <f t="shared" si="1375"/>
        <v/>
      </c>
    </row>
    <row r="44030" spans="3:9" ht="15" customHeight="1">
      <c r="C44030" s="220" t="str">
        <f t="shared" si="1374"/>
        <v/>
      </c>
      <c r="I44030" s="218" t="str">
        <f t="shared" si="1375"/>
        <v/>
      </c>
    </row>
    <row r="44031" spans="3:9" ht="15" customHeight="1">
      <c r="C44031" s="220" t="str">
        <f t="shared" si="1374"/>
        <v/>
      </c>
      <c r="I44031" s="218" t="str">
        <f t="shared" si="1375"/>
        <v/>
      </c>
    </row>
    <row r="44032" spans="3:9" ht="15" customHeight="1">
      <c r="C44032" s="220" t="str">
        <f t="shared" si="1374"/>
        <v/>
      </c>
      <c r="I44032" s="218" t="str">
        <f t="shared" si="1375"/>
        <v/>
      </c>
    </row>
    <row r="44033" spans="3:9" ht="15" customHeight="1">
      <c r="C44033" s="220" t="str">
        <f t="shared" si="1374"/>
        <v/>
      </c>
      <c r="I44033" s="218" t="str">
        <f t="shared" si="1375"/>
        <v/>
      </c>
    </row>
    <row r="44034" spans="3:9" ht="15" customHeight="1">
      <c r="C44034" s="220" t="str">
        <f t="shared" si="1374"/>
        <v/>
      </c>
      <c r="I44034" s="218" t="str">
        <f t="shared" si="1375"/>
        <v/>
      </c>
    </row>
    <row r="44035" spans="3:9" ht="15" customHeight="1">
      <c r="C44035" s="220" t="str">
        <f t="shared" si="1374"/>
        <v/>
      </c>
      <c r="I44035" s="218" t="str">
        <f t="shared" si="1375"/>
        <v/>
      </c>
    </row>
    <row r="44036" spans="3:9" ht="15" customHeight="1">
      <c r="C44036" s="220" t="str">
        <f t="shared" si="1374"/>
        <v/>
      </c>
      <c r="I44036" s="218" t="str">
        <f t="shared" si="1375"/>
        <v/>
      </c>
    </row>
    <row r="44037" spans="3:9" ht="15" customHeight="1">
      <c r="C44037" s="220" t="str">
        <f t="shared" si="1374"/>
        <v/>
      </c>
      <c r="I44037" s="218" t="str">
        <f t="shared" si="1375"/>
        <v/>
      </c>
    </row>
    <row r="44038" spans="3:9" ht="15" customHeight="1">
      <c r="C44038" s="220" t="str">
        <f t="shared" ref="C44038:C44101" si="1376">IF(B44038="","",MONTH(B44038))</f>
        <v/>
      </c>
      <c r="I44038" s="218" t="str">
        <f t="shared" ref="I44038:I44101" si="1377">IF(H44038="","",IF(E44038="","Não deixe campos em branco, a planilha resumo de custos e despesas necessita deles para funcionar",IF(F44038="","Não deixe campos em branco, a planilha resumo de custos e despesas necessita deles para funcionar",IF(G44038="","Não deixe campos em branco, a planilha resumo de custos e despesas necessita deles para funcionar",""))))</f>
        <v/>
      </c>
    </row>
    <row r="44039" spans="3:9" ht="15" customHeight="1">
      <c r="C44039" s="220" t="str">
        <f t="shared" si="1376"/>
        <v/>
      </c>
      <c r="I44039" s="218" t="str">
        <f t="shared" si="1377"/>
        <v/>
      </c>
    </row>
    <row r="44040" spans="3:9" ht="15" customHeight="1">
      <c r="C44040" s="220" t="str">
        <f t="shared" si="1376"/>
        <v/>
      </c>
      <c r="I44040" s="218" t="str">
        <f t="shared" si="1377"/>
        <v/>
      </c>
    </row>
    <row r="44041" spans="3:9" ht="15" customHeight="1">
      <c r="C44041" s="220" t="str">
        <f t="shared" si="1376"/>
        <v/>
      </c>
      <c r="I44041" s="218" t="str">
        <f t="shared" si="1377"/>
        <v/>
      </c>
    </row>
    <row r="44042" spans="3:9" ht="15" customHeight="1">
      <c r="C44042" s="220" t="str">
        <f t="shared" si="1376"/>
        <v/>
      </c>
      <c r="I44042" s="218" t="str">
        <f t="shared" si="1377"/>
        <v/>
      </c>
    </row>
    <row r="44043" spans="3:9" ht="15" customHeight="1">
      <c r="C44043" s="220" t="str">
        <f t="shared" si="1376"/>
        <v/>
      </c>
      <c r="I44043" s="218" t="str">
        <f t="shared" si="1377"/>
        <v/>
      </c>
    </row>
    <row r="44044" spans="3:9" ht="15" customHeight="1">
      <c r="C44044" s="220" t="str">
        <f t="shared" si="1376"/>
        <v/>
      </c>
      <c r="I44044" s="218" t="str">
        <f t="shared" si="1377"/>
        <v/>
      </c>
    </row>
    <row r="44045" spans="3:9" ht="15" customHeight="1">
      <c r="C44045" s="220" t="str">
        <f t="shared" si="1376"/>
        <v/>
      </c>
      <c r="I44045" s="218" t="str">
        <f t="shared" si="1377"/>
        <v/>
      </c>
    </row>
    <row r="44046" spans="3:9" ht="15" customHeight="1">
      <c r="C44046" s="220" t="str">
        <f t="shared" si="1376"/>
        <v/>
      </c>
      <c r="I44046" s="218" t="str">
        <f t="shared" si="1377"/>
        <v/>
      </c>
    </row>
    <row r="44047" spans="3:9" ht="15" customHeight="1">
      <c r="C44047" s="220" t="str">
        <f t="shared" si="1376"/>
        <v/>
      </c>
      <c r="I44047" s="218" t="str">
        <f t="shared" si="1377"/>
        <v/>
      </c>
    </row>
    <row r="44048" spans="3:9" ht="15" customHeight="1">
      <c r="C44048" s="220" t="str">
        <f t="shared" si="1376"/>
        <v/>
      </c>
      <c r="I44048" s="218" t="str">
        <f t="shared" si="1377"/>
        <v/>
      </c>
    </row>
    <row r="44049" spans="3:9" ht="15" customHeight="1">
      <c r="C44049" s="220" t="str">
        <f t="shared" si="1376"/>
        <v/>
      </c>
      <c r="I44049" s="218" t="str">
        <f t="shared" si="1377"/>
        <v/>
      </c>
    </row>
    <row r="44050" spans="3:9" ht="15" customHeight="1">
      <c r="C44050" s="220" t="str">
        <f t="shared" si="1376"/>
        <v/>
      </c>
      <c r="I44050" s="218" t="str">
        <f t="shared" si="1377"/>
        <v/>
      </c>
    </row>
    <row r="44051" spans="3:9" ht="15" customHeight="1">
      <c r="C44051" s="220" t="str">
        <f t="shared" si="1376"/>
        <v/>
      </c>
      <c r="I44051" s="218" t="str">
        <f t="shared" si="1377"/>
        <v/>
      </c>
    </row>
    <row r="44052" spans="3:9" ht="15" customHeight="1">
      <c r="C44052" s="220" t="str">
        <f t="shared" si="1376"/>
        <v/>
      </c>
      <c r="I44052" s="218" t="str">
        <f t="shared" si="1377"/>
        <v/>
      </c>
    </row>
    <row r="44053" spans="3:9" ht="15" customHeight="1">
      <c r="C44053" s="220" t="str">
        <f t="shared" si="1376"/>
        <v/>
      </c>
      <c r="I44053" s="218" t="str">
        <f t="shared" si="1377"/>
        <v/>
      </c>
    </row>
    <row r="44054" spans="3:9" ht="15" customHeight="1">
      <c r="C44054" s="220" t="str">
        <f t="shared" si="1376"/>
        <v/>
      </c>
      <c r="I44054" s="218" t="str">
        <f t="shared" si="1377"/>
        <v/>
      </c>
    </row>
    <row r="44055" spans="3:9" ht="15" customHeight="1">
      <c r="C44055" s="220" t="str">
        <f t="shared" si="1376"/>
        <v/>
      </c>
      <c r="I44055" s="218" t="str">
        <f t="shared" si="1377"/>
        <v/>
      </c>
    </row>
    <row r="44056" spans="3:9" ht="15" customHeight="1">
      <c r="C44056" s="220" t="str">
        <f t="shared" si="1376"/>
        <v/>
      </c>
      <c r="I44056" s="218" t="str">
        <f t="shared" si="1377"/>
        <v/>
      </c>
    </row>
    <row r="44057" spans="3:9" ht="15" customHeight="1">
      <c r="C44057" s="220" t="str">
        <f t="shared" si="1376"/>
        <v/>
      </c>
      <c r="I44057" s="218" t="str">
        <f t="shared" si="1377"/>
        <v/>
      </c>
    </row>
    <row r="44058" spans="3:9" ht="15" customHeight="1">
      <c r="C44058" s="220" t="str">
        <f t="shared" si="1376"/>
        <v/>
      </c>
      <c r="I44058" s="218" t="str">
        <f t="shared" si="1377"/>
        <v/>
      </c>
    </row>
    <row r="44059" spans="3:9" ht="15" customHeight="1">
      <c r="C44059" s="220" t="str">
        <f t="shared" si="1376"/>
        <v/>
      </c>
      <c r="I44059" s="218" t="str">
        <f t="shared" si="1377"/>
        <v/>
      </c>
    </row>
    <row r="44060" spans="3:9" ht="15" customHeight="1">
      <c r="C44060" s="220" t="str">
        <f t="shared" si="1376"/>
        <v/>
      </c>
      <c r="I44060" s="218" t="str">
        <f t="shared" si="1377"/>
        <v/>
      </c>
    </row>
    <row r="44061" spans="3:9" ht="15" customHeight="1">
      <c r="C44061" s="220" t="str">
        <f t="shared" si="1376"/>
        <v/>
      </c>
      <c r="I44061" s="218" t="str">
        <f t="shared" si="1377"/>
        <v/>
      </c>
    </row>
    <row r="44062" spans="3:9" ht="15" customHeight="1">
      <c r="C44062" s="220" t="str">
        <f t="shared" si="1376"/>
        <v/>
      </c>
      <c r="I44062" s="218" t="str">
        <f t="shared" si="1377"/>
        <v/>
      </c>
    </row>
    <row r="44063" spans="3:9" ht="15" customHeight="1">
      <c r="C44063" s="220" t="str">
        <f t="shared" si="1376"/>
        <v/>
      </c>
      <c r="I44063" s="218" t="str">
        <f t="shared" si="1377"/>
        <v/>
      </c>
    </row>
    <row r="44064" spans="3:9" ht="15" customHeight="1">
      <c r="C44064" s="220" t="str">
        <f t="shared" si="1376"/>
        <v/>
      </c>
      <c r="I44064" s="218" t="str">
        <f t="shared" si="1377"/>
        <v/>
      </c>
    </row>
    <row r="44065" spans="3:9" ht="15" customHeight="1">
      <c r="C44065" s="220" t="str">
        <f t="shared" si="1376"/>
        <v/>
      </c>
      <c r="I44065" s="218" t="str">
        <f t="shared" si="1377"/>
        <v/>
      </c>
    </row>
    <row r="44066" spans="3:9" ht="15" customHeight="1">
      <c r="C44066" s="220" t="str">
        <f t="shared" si="1376"/>
        <v/>
      </c>
      <c r="I44066" s="218" t="str">
        <f t="shared" si="1377"/>
        <v/>
      </c>
    </row>
    <row r="44067" spans="3:9" ht="15" customHeight="1">
      <c r="C44067" s="220" t="str">
        <f t="shared" si="1376"/>
        <v/>
      </c>
      <c r="I44067" s="218" t="str">
        <f t="shared" si="1377"/>
        <v/>
      </c>
    </row>
    <row r="44068" spans="3:9" ht="15" customHeight="1">
      <c r="C44068" s="220" t="str">
        <f t="shared" si="1376"/>
        <v/>
      </c>
      <c r="I44068" s="218" t="str">
        <f t="shared" si="1377"/>
        <v/>
      </c>
    </row>
    <row r="44069" spans="3:9" ht="15" customHeight="1">
      <c r="C44069" s="220" t="str">
        <f t="shared" si="1376"/>
        <v/>
      </c>
      <c r="I44069" s="218" t="str">
        <f t="shared" si="1377"/>
        <v/>
      </c>
    </row>
    <row r="44070" spans="3:9" ht="15" customHeight="1">
      <c r="C44070" s="220" t="str">
        <f t="shared" si="1376"/>
        <v/>
      </c>
      <c r="I44070" s="218" t="str">
        <f t="shared" si="1377"/>
        <v/>
      </c>
    </row>
    <row r="44071" spans="3:9" ht="15" customHeight="1">
      <c r="C44071" s="220" t="str">
        <f t="shared" si="1376"/>
        <v/>
      </c>
      <c r="I44071" s="218" t="str">
        <f t="shared" si="1377"/>
        <v/>
      </c>
    </row>
    <row r="44072" spans="3:9" ht="15" customHeight="1">
      <c r="C44072" s="220" t="str">
        <f t="shared" si="1376"/>
        <v/>
      </c>
      <c r="I44072" s="218" t="str">
        <f t="shared" si="1377"/>
        <v/>
      </c>
    </row>
    <row r="44073" spans="3:9" ht="15" customHeight="1">
      <c r="C44073" s="220" t="str">
        <f t="shared" si="1376"/>
        <v/>
      </c>
      <c r="I44073" s="218" t="str">
        <f t="shared" si="1377"/>
        <v/>
      </c>
    </row>
    <row r="44074" spans="3:9" ht="15" customHeight="1">
      <c r="C44074" s="220" t="str">
        <f t="shared" si="1376"/>
        <v/>
      </c>
      <c r="I44074" s="218" t="str">
        <f t="shared" si="1377"/>
        <v/>
      </c>
    </row>
    <row r="44075" spans="3:9" ht="15" customHeight="1">
      <c r="C44075" s="220" t="str">
        <f t="shared" si="1376"/>
        <v/>
      </c>
      <c r="I44075" s="218" t="str">
        <f t="shared" si="1377"/>
        <v/>
      </c>
    </row>
    <row r="44076" spans="3:9" ht="15" customHeight="1">
      <c r="C44076" s="220" t="str">
        <f t="shared" si="1376"/>
        <v/>
      </c>
      <c r="I44076" s="218" t="str">
        <f t="shared" si="1377"/>
        <v/>
      </c>
    </row>
    <row r="44077" spans="3:9" ht="15" customHeight="1">
      <c r="C44077" s="220" t="str">
        <f t="shared" si="1376"/>
        <v/>
      </c>
      <c r="I44077" s="218" t="str">
        <f t="shared" si="1377"/>
        <v/>
      </c>
    </row>
    <row r="44078" spans="3:9" ht="15" customHeight="1">
      <c r="C44078" s="220" t="str">
        <f t="shared" si="1376"/>
        <v/>
      </c>
      <c r="I44078" s="218" t="str">
        <f t="shared" si="1377"/>
        <v/>
      </c>
    </row>
    <row r="44079" spans="3:9" ht="15" customHeight="1">
      <c r="C44079" s="220" t="str">
        <f t="shared" si="1376"/>
        <v/>
      </c>
      <c r="I44079" s="218" t="str">
        <f t="shared" si="1377"/>
        <v/>
      </c>
    </row>
    <row r="44080" spans="3:9" ht="15" customHeight="1">
      <c r="C44080" s="220" t="str">
        <f t="shared" si="1376"/>
        <v/>
      </c>
      <c r="I44080" s="218" t="str">
        <f t="shared" si="1377"/>
        <v/>
      </c>
    </row>
    <row r="44081" spans="3:9" ht="15" customHeight="1">
      <c r="C44081" s="220" t="str">
        <f t="shared" si="1376"/>
        <v/>
      </c>
      <c r="I44081" s="218" t="str">
        <f t="shared" si="1377"/>
        <v/>
      </c>
    </row>
    <row r="44082" spans="3:9" ht="15" customHeight="1">
      <c r="C44082" s="220" t="str">
        <f t="shared" si="1376"/>
        <v/>
      </c>
      <c r="I44082" s="218" t="str">
        <f t="shared" si="1377"/>
        <v/>
      </c>
    </row>
    <row r="44083" spans="3:9" ht="15" customHeight="1">
      <c r="C44083" s="220" t="str">
        <f t="shared" si="1376"/>
        <v/>
      </c>
      <c r="I44083" s="218" t="str">
        <f t="shared" si="1377"/>
        <v/>
      </c>
    </row>
    <row r="44084" spans="3:9" ht="15" customHeight="1">
      <c r="C44084" s="220" t="str">
        <f t="shared" si="1376"/>
        <v/>
      </c>
      <c r="I44084" s="218" t="str">
        <f t="shared" si="1377"/>
        <v/>
      </c>
    </row>
    <row r="44085" spans="3:9" ht="15" customHeight="1">
      <c r="C44085" s="220" t="str">
        <f t="shared" si="1376"/>
        <v/>
      </c>
      <c r="I44085" s="218" t="str">
        <f t="shared" si="1377"/>
        <v/>
      </c>
    </row>
    <row r="44086" spans="3:9" ht="15" customHeight="1">
      <c r="C44086" s="220" t="str">
        <f t="shared" si="1376"/>
        <v/>
      </c>
      <c r="I44086" s="218" t="str">
        <f t="shared" si="1377"/>
        <v/>
      </c>
    </row>
    <row r="44087" spans="3:9" ht="15" customHeight="1">
      <c r="C44087" s="220" t="str">
        <f t="shared" si="1376"/>
        <v/>
      </c>
      <c r="I44087" s="218" t="str">
        <f t="shared" si="1377"/>
        <v/>
      </c>
    </row>
    <row r="44088" spans="3:9" ht="15" customHeight="1">
      <c r="C44088" s="220" t="str">
        <f t="shared" si="1376"/>
        <v/>
      </c>
      <c r="I44088" s="218" t="str">
        <f t="shared" si="1377"/>
        <v/>
      </c>
    </row>
    <row r="44089" spans="3:9" ht="15" customHeight="1">
      <c r="C44089" s="220" t="str">
        <f t="shared" si="1376"/>
        <v/>
      </c>
      <c r="I44089" s="218" t="str">
        <f t="shared" si="1377"/>
        <v/>
      </c>
    </row>
    <row r="44090" spans="3:9" ht="15" customHeight="1">
      <c r="C44090" s="220" t="str">
        <f t="shared" si="1376"/>
        <v/>
      </c>
      <c r="I44090" s="218" t="str">
        <f t="shared" si="1377"/>
        <v/>
      </c>
    </row>
    <row r="44091" spans="3:9" ht="15" customHeight="1">
      <c r="C44091" s="220" t="str">
        <f t="shared" si="1376"/>
        <v/>
      </c>
      <c r="I44091" s="218" t="str">
        <f t="shared" si="1377"/>
        <v/>
      </c>
    </row>
    <row r="44092" spans="3:9" ht="15" customHeight="1">
      <c r="C44092" s="220" t="str">
        <f t="shared" si="1376"/>
        <v/>
      </c>
      <c r="I44092" s="218" t="str">
        <f t="shared" si="1377"/>
        <v/>
      </c>
    </row>
    <row r="44093" spans="3:9" ht="15" customHeight="1">
      <c r="C44093" s="220" t="str">
        <f t="shared" si="1376"/>
        <v/>
      </c>
      <c r="I44093" s="218" t="str">
        <f t="shared" si="1377"/>
        <v/>
      </c>
    </row>
    <row r="44094" spans="3:9" ht="15" customHeight="1">
      <c r="C44094" s="220" t="str">
        <f t="shared" si="1376"/>
        <v/>
      </c>
      <c r="I44094" s="218" t="str">
        <f t="shared" si="1377"/>
        <v/>
      </c>
    </row>
    <row r="44095" spans="3:9" ht="15" customHeight="1">
      <c r="C44095" s="220" t="str">
        <f t="shared" si="1376"/>
        <v/>
      </c>
      <c r="I44095" s="218" t="str">
        <f t="shared" si="1377"/>
        <v/>
      </c>
    </row>
    <row r="44096" spans="3:9" ht="15" customHeight="1">
      <c r="C44096" s="220" t="str">
        <f t="shared" si="1376"/>
        <v/>
      </c>
      <c r="I44096" s="218" t="str">
        <f t="shared" si="1377"/>
        <v/>
      </c>
    </row>
    <row r="44097" spans="3:9" ht="15" customHeight="1">
      <c r="C44097" s="220" t="str">
        <f t="shared" si="1376"/>
        <v/>
      </c>
      <c r="I44097" s="218" t="str">
        <f t="shared" si="1377"/>
        <v/>
      </c>
    </row>
    <row r="44098" spans="3:9" ht="15" customHeight="1">
      <c r="C44098" s="220" t="str">
        <f t="shared" si="1376"/>
        <v/>
      </c>
      <c r="I44098" s="218" t="str">
        <f t="shared" si="1377"/>
        <v/>
      </c>
    </row>
    <row r="44099" spans="3:9" ht="15" customHeight="1">
      <c r="C44099" s="220" t="str">
        <f t="shared" si="1376"/>
        <v/>
      </c>
      <c r="I44099" s="218" t="str">
        <f t="shared" si="1377"/>
        <v/>
      </c>
    </row>
    <row r="44100" spans="3:9" ht="15" customHeight="1">
      <c r="C44100" s="220" t="str">
        <f t="shared" si="1376"/>
        <v/>
      </c>
      <c r="I44100" s="218" t="str">
        <f t="shared" si="1377"/>
        <v/>
      </c>
    </row>
    <row r="44101" spans="3:9" ht="15" customHeight="1">
      <c r="C44101" s="220" t="str">
        <f t="shared" si="1376"/>
        <v/>
      </c>
      <c r="I44101" s="218" t="str">
        <f t="shared" si="1377"/>
        <v/>
      </c>
    </row>
    <row r="44102" spans="3:9" ht="15" customHeight="1">
      <c r="C44102" s="220" t="str">
        <f t="shared" ref="C44102:C44165" si="1378">IF(B44102="","",MONTH(B44102))</f>
        <v/>
      </c>
      <c r="I44102" s="218" t="str">
        <f t="shared" ref="I44102:I44165" si="1379">IF(H44102="","",IF(E44102="","Não deixe campos em branco, a planilha resumo de custos e despesas necessita deles para funcionar",IF(F44102="","Não deixe campos em branco, a planilha resumo de custos e despesas necessita deles para funcionar",IF(G44102="","Não deixe campos em branco, a planilha resumo de custos e despesas necessita deles para funcionar",""))))</f>
        <v/>
      </c>
    </row>
    <row r="44103" spans="3:9" ht="15" customHeight="1">
      <c r="C44103" s="220" t="str">
        <f t="shared" si="1378"/>
        <v/>
      </c>
      <c r="I44103" s="218" t="str">
        <f t="shared" si="1379"/>
        <v/>
      </c>
    </row>
    <row r="44104" spans="3:9" ht="15" customHeight="1">
      <c r="C44104" s="220" t="str">
        <f t="shared" si="1378"/>
        <v/>
      </c>
      <c r="I44104" s="218" t="str">
        <f t="shared" si="1379"/>
        <v/>
      </c>
    </row>
    <row r="44105" spans="3:9" ht="15" customHeight="1">
      <c r="C44105" s="220" t="str">
        <f t="shared" si="1378"/>
        <v/>
      </c>
      <c r="I44105" s="218" t="str">
        <f t="shared" si="1379"/>
        <v/>
      </c>
    </row>
    <row r="44106" spans="3:9" ht="15" customHeight="1">
      <c r="C44106" s="220" t="str">
        <f t="shared" si="1378"/>
        <v/>
      </c>
      <c r="I44106" s="218" t="str">
        <f t="shared" si="1379"/>
        <v/>
      </c>
    </row>
    <row r="44107" spans="3:9" ht="15" customHeight="1">
      <c r="C44107" s="220" t="str">
        <f t="shared" si="1378"/>
        <v/>
      </c>
      <c r="I44107" s="218" t="str">
        <f t="shared" si="1379"/>
        <v/>
      </c>
    </row>
    <row r="44108" spans="3:9" ht="15" customHeight="1">
      <c r="C44108" s="220" t="str">
        <f t="shared" si="1378"/>
        <v/>
      </c>
      <c r="I44108" s="218" t="str">
        <f t="shared" si="1379"/>
        <v/>
      </c>
    </row>
    <row r="44109" spans="3:9" ht="15" customHeight="1">
      <c r="C44109" s="220" t="str">
        <f t="shared" si="1378"/>
        <v/>
      </c>
      <c r="I44109" s="218" t="str">
        <f t="shared" si="1379"/>
        <v/>
      </c>
    </row>
    <row r="44110" spans="3:9" ht="15" customHeight="1">
      <c r="C44110" s="220" t="str">
        <f t="shared" si="1378"/>
        <v/>
      </c>
      <c r="I44110" s="218" t="str">
        <f t="shared" si="1379"/>
        <v/>
      </c>
    </row>
    <row r="44111" spans="3:9" ht="15" customHeight="1">
      <c r="C44111" s="220" t="str">
        <f t="shared" si="1378"/>
        <v/>
      </c>
      <c r="I44111" s="218" t="str">
        <f t="shared" si="1379"/>
        <v/>
      </c>
    </row>
    <row r="44112" spans="3:9" ht="15" customHeight="1">
      <c r="C44112" s="220" t="str">
        <f t="shared" si="1378"/>
        <v/>
      </c>
      <c r="I44112" s="218" t="str">
        <f t="shared" si="1379"/>
        <v/>
      </c>
    </row>
    <row r="44113" spans="3:9" ht="15" customHeight="1">
      <c r="C44113" s="220" t="str">
        <f t="shared" si="1378"/>
        <v/>
      </c>
      <c r="I44113" s="218" t="str">
        <f t="shared" si="1379"/>
        <v/>
      </c>
    </row>
    <row r="44114" spans="3:9" ht="15" customHeight="1">
      <c r="C44114" s="220" t="str">
        <f t="shared" si="1378"/>
        <v/>
      </c>
      <c r="I44114" s="218" t="str">
        <f t="shared" si="1379"/>
        <v/>
      </c>
    </row>
    <row r="44115" spans="3:9" ht="15" customHeight="1">
      <c r="C44115" s="220" t="str">
        <f t="shared" si="1378"/>
        <v/>
      </c>
      <c r="I44115" s="218" t="str">
        <f t="shared" si="1379"/>
        <v/>
      </c>
    </row>
    <row r="44116" spans="3:9" ht="15" customHeight="1">
      <c r="C44116" s="220" t="str">
        <f t="shared" si="1378"/>
        <v/>
      </c>
      <c r="I44116" s="218" t="str">
        <f t="shared" si="1379"/>
        <v/>
      </c>
    </row>
    <row r="44117" spans="3:9" ht="15" customHeight="1">
      <c r="C44117" s="220" t="str">
        <f t="shared" si="1378"/>
        <v/>
      </c>
      <c r="I44117" s="218" t="str">
        <f t="shared" si="1379"/>
        <v/>
      </c>
    </row>
    <row r="44118" spans="3:9" ht="15" customHeight="1">
      <c r="C44118" s="220" t="str">
        <f t="shared" si="1378"/>
        <v/>
      </c>
      <c r="I44118" s="218" t="str">
        <f t="shared" si="1379"/>
        <v/>
      </c>
    </row>
    <row r="44119" spans="3:9" ht="15" customHeight="1">
      <c r="C44119" s="220" t="str">
        <f t="shared" si="1378"/>
        <v/>
      </c>
      <c r="I44119" s="218" t="str">
        <f t="shared" si="1379"/>
        <v/>
      </c>
    </row>
    <row r="44120" spans="3:9" ht="15" customHeight="1">
      <c r="C44120" s="220" t="str">
        <f t="shared" si="1378"/>
        <v/>
      </c>
      <c r="I44120" s="218" t="str">
        <f t="shared" si="1379"/>
        <v/>
      </c>
    </row>
    <row r="44121" spans="3:9" ht="15" customHeight="1">
      <c r="C44121" s="220" t="str">
        <f t="shared" si="1378"/>
        <v/>
      </c>
      <c r="I44121" s="218" t="str">
        <f t="shared" si="1379"/>
        <v/>
      </c>
    </row>
    <row r="44122" spans="3:9" ht="15" customHeight="1">
      <c r="C44122" s="220" t="str">
        <f t="shared" si="1378"/>
        <v/>
      </c>
      <c r="I44122" s="218" t="str">
        <f t="shared" si="1379"/>
        <v/>
      </c>
    </row>
    <row r="44123" spans="3:9" ht="15" customHeight="1">
      <c r="C44123" s="220" t="str">
        <f t="shared" si="1378"/>
        <v/>
      </c>
      <c r="I44123" s="218" t="str">
        <f t="shared" si="1379"/>
        <v/>
      </c>
    </row>
    <row r="44124" spans="3:9" ht="15" customHeight="1">
      <c r="C44124" s="220" t="str">
        <f t="shared" si="1378"/>
        <v/>
      </c>
      <c r="I44124" s="218" t="str">
        <f t="shared" si="1379"/>
        <v/>
      </c>
    </row>
    <row r="44125" spans="3:9" ht="15" customHeight="1">
      <c r="C44125" s="220" t="str">
        <f t="shared" si="1378"/>
        <v/>
      </c>
      <c r="I44125" s="218" t="str">
        <f t="shared" si="1379"/>
        <v/>
      </c>
    </row>
    <row r="44126" spans="3:9" ht="15" customHeight="1">
      <c r="C44126" s="220" t="str">
        <f t="shared" si="1378"/>
        <v/>
      </c>
      <c r="I44126" s="218" t="str">
        <f t="shared" si="1379"/>
        <v/>
      </c>
    </row>
    <row r="44127" spans="3:9" ht="15" customHeight="1">
      <c r="C44127" s="220" t="str">
        <f t="shared" si="1378"/>
        <v/>
      </c>
      <c r="I44127" s="218" t="str">
        <f t="shared" si="1379"/>
        <v/>
      </c>
    </row>
    <row r="44128" spans="3:9" ht="15" customHeight="1">
      <c r="C44128" s="220" t="str">
        <f t="shared" si="1378"/>
        <v/>
      </c>
      <c r="I44128" s="218" t="str">
        <f t="shared" si="1379"/>
        <v/>
      </c>
    </row>
    <row r="44129" spans="3:9" ht="15" customHeight="1">
      <c r="C44129" s="220" t="str">
        <f t="shared" si="1378"/>
        <v/>
      </c>
      <c r="I44129" s="218" t="str">
        <f t="shared" si="1379"/>
        <v/>
      </c>
    </row>
    <row r="44130" spans="3:9" ht="15" customHeight="1">
      <c r="C44130" s="220" t="str">
        <f t="shared" si="1378"/>
        <v/>
      </c>
      <c r="I44130" s="218" t="str">
        <f t="shared" si="1379"/>
        <v/>
      </c>
    </row>
    <row r="44131" spans="3:9" ht="15" customHeight="1">
      <c r="C44131" s="220" t="str">
        <f t="shared" si="1378"/>
        <v/>
      </c>
      <c r="I44131" s="218" t="str">
        <f t="shared" si="1379"/>
        <v/>
      </c>
    </row>
    <row r="44132" spans="3:9" ht="15" customHeight="1">
      <c r="C44132" s="220" t="str">
        <f t="shared" si="1378"/>
        <v/>
      </c>
      <c r="I44132" s="218" t="str">
        <f t="shared" si="1379"/>
        <v/>
      </c>
    </row>
    <row r="44133" spans="3:9" ht="15" customHeight="1">
      <c r="C44133" s="220" t="str">
        <f t="shared" si="1378"/>
        <v/>
      </c>
      <c r="I44133" s="218" t="str">
        <f t="shared" si="1379"/>
        <v/>
      </c>
    </row>
    <row r="44134" spans="3:9" ht="15" customHeight="1">
      <c r="C44134" s="220" t="str">
        <f t="shared" si="1378"/>
        <v/>
      </c>
      <c r="I44134" s="218" t="str">
        <f t="shared" si="1379"/>
        <v/>
      </c>
    </row>
    <row r="44135" spans="3:9" ht="15" customHeight="1">
      <c r="C44135" s="220" t="str">
        <f t="shared" si="1378"/>
        <v/>
      </c>
      <c r="I44135" s="218" t="str">
        <f t="shared" si="1379"/>
        <v/>
      </c>
    </row>
    <row r="44136" spans="3:9" ht="15" customHeight="1">
      <c r="C44136" s="220" t="str">
        <f t="shared" si="1378"/>
        <v/>
      </c>
      <c r="I44136" s="218" t="str">
        <f t="shared" si="1379"/>
        <v/>
      </c>
    </row>
    <row r="44137" spans="3:9" ht="15" customHeight="1">
      <c r="C44137" s="220" t="str">
        <f t="shared" si="1378"/>
        <v/>
      </c>
      <c r="I44137" s="218" t="str">
        <f t="shared" si="1379"/>
        <v/>
      </c>
    </row>
    <row r="44138" spans="3:9" ht="15" customHeight="1">
      <c r="C44138" s="220" t="str">
        <f t="shared" si="1378"/>
        <v/>
      </c>
      <c r="I44138" s="218" t="str">
        <f t="shared" si="1379"/>
        <v/>
      </c>
    </row>
    <row r="44139" spans="3:9" ht="15" customHeight="1">
      <c r="C44139" s="220" t="str">
        <f t="shared" si="1378"/>
        <v/>
      </c>
      <c r="I44139" s="218" t="str">
        <f t="shared" si="1379"/>
        <v/>
      </c>
    </row>
    <row r="44140" spans="3:9" ht="15" customHeight="1">
      <c r="C44140" s="220" t="str">
        <f t="shared" si="1378"/>
        <v/>
      </c>
      <c r="I44140" s="218" t="str">
        <f t="shared" si="1379"/>
        <v/>
      </c>
    </row>
    <row r="44141" spans="3:9" ht="15" customHeight="1">
      <c r="C44141" s="220" t="str">
        <f t="shared" si="1378"/>
        <v/>
      </c>
      <c r="I44141" s="218" t="str">
        <f t="shared" si="1379"/>
        <v/>
      </c>
    </row>
    <row r="44142" spans="3:9" ht="15" customHeight="1">
      <c r="C44142" s="220" t="str">
        <f t="shared" si="1378"/>
        <v/>
      </c>
      <c r="I44142" s="218" t="str">
        <f t="shared" si="1379"/>
        <v/>
      </c>
    </row>
    <row r="44143" spans="3:9" ht="15" customHeight="1">
      <c r="C44143" s="220" t="str">
        <f t="shared" si="1378"/>
        <v/>
      </c>
      <c r="I44143" s="218" t="str">
        <f t="shared" si="1379"/>
        <v/>
      </c>
    </row>
    <row r="44144" spans="3:9" ht="15" customHeight="1">
      <c r="C44144" s="220" t="str">
        <f t="shared" si="1378"/>
        <v/>
      </c>
      <c r="I44144" s="218" t="str">
        <f t="shared" si="1379"/>
        <v/>
      </c>
    </row>
    <row r="44145" spans="3:9" ht="15" customHeight="1">
      <c r="C44145" s="220" t="str">
        <f t="shared" si="1378"/>
        <v/>
      </c>
      <c r="I44145" s="218" t="str">
        <f t="shared" si="1379"/>
        <v/>
      </c>
    </row>
    <row r="44146" spans="3:9" ht="15" customHeight="1">
      <c r="C44146" s="220" t="str">
        <f t="shared" si="1378"/>
        <v/>
      </c>
      <c r="I44146" s="218" t="str">
        <f t="shared" si="1379"/>
        <v/>
      </c>
    </row>
    <row r="44147" spans="3:9" ht="15" customHeight="1">
      <c r="C44147" s="220" t="str">
        <f t="shared" si="1378"/>
        <v/>
      </c>
      <c r="I44147" s="218" t="str">
        <f t="shared" si="1379"/>
        <v/>
      </c>
    </row>
    <row r="44148" spans="3:9" ht="15" customHeight="1">
      <c r="C44148" s="220" t="str">
        <f t="shared" si="1378"/>
        <v/>
      </c>
      <c r="I44148" s="218" t="str">
        <f t="shared" si="1379"/>
        <v/>
      </c>
    </row>
    <row r="44149" spans="3:9" ht="15" customHeight="1">
      <c r="C44149" s="220" t="str">
        <f t="shared" si="1378"/>
        <v/>
      </c>
      <c r="I44149" s="218" t="str">
        <f t="shared" si="1379"/>
        <v/>
      </c>
    </row>
    <row r="44150" spans="3:9" ht="15" customHeight="1">
      <c r="C44150" s="220" t="str">
        <f t="shared" si="1378"/>
        <v/>
      </c>
      <c r="I44150" s="218" t="str">
        <f t="shared" si="1379"/>
        <v/>
      </c>
    </row>
    <row r="44151" spans="3:9" ht="15" customHeight="1">
      <c r="C44151" s="220" t="str">
        <f t="shared" si="1378"/>
        <v/>
      </c>
      <c r="I44151" s="218" t="str">
        <f t="shared" si="1379"/>
        <v/>
      </c>
    </row>
    <row r="44152" spans="3:9" ht="15" customHeight="1">
      <c r="C44152" s="220" t="str">
        <f t="shared" si="1378"/>
        <v/>
      </c>
      <c r="I44152" s="218" t="str">
        <f t="shared" si="1379"/>
        <v/>
      </c>
    </row>
    <row r="44153" spans="3:9" ht="15" customHeight="1">
      <c r="C44153" s="220" t="str">
        <f t="shared" si="1378"/>
        <v/>
      </c>
      <c r="I44153" s="218" t="str">
        <f t="shared" si="1379"/>
        <v/>
      </c>
    </row>
    <row r="44154" spans="3:9" ht="15" customHeight="1">
      <c r="C44154" s="220" t="str">
        <f t="shared" si="1378"/>
        <v/>
      </c>
      <c r="I44154" s="218" t="str">
        <f t="shared" si="1379"/>
        <v/>
      </c>
    </row>
    <row r="44155" spans="3:9" ht="15" customHeight="1">
      <c r="C44155" s="220" t="str">
        <f t="shared" si="1378"/>
        <v/>
      </c>
      <c r="I44155" s="218" t="str">
        <f t="shared" si="1379"/>
        <v/>
      </c>
    </row>
    <row r="44156" spans="3:9" ht="15" customHeight="1">
      <c r="C44156" s="220" t="str">
        <f t="shared" si="1378"/>
        <v/>
      </c>
      <c r="I44156" s="218" t="str">
        <f t="shared" si="1379"/>
        <v/>
      </c>
    </row>
    <row r="44157" spans="3:9" ht="15" customHeight="1">
      <c r="C44157" s="220" t="str">
        <f t="shared" si="1378"/>
        <v/>
      </c>
      <c r="I44157" s="218" t="str">
        <f t="shared" si="1379"/>
        <v/>
      </c>
    </row>
    <row r="44158" spans="3:9" ht="15" customHeight="1">
      <c r="C44158" s="220" t="str">
        <f t="shared" si="1378"/>
        <v/>
      </c>
      <c r="I44158" s="218" t="str">
        <f t="shared" si="1379"/>
        <v/>
      </c>
    </row>
    <row r="44159" spans="3:9" ht="15" customHeight="1">
      <c r="C44159" s="220" t="str">
        <f t="shared" si="1378"/>
        <v/>
      </c>
      <c r="I44159" s="218" t="str">
        <f t="shared" si="1379"/>
        <v/>
      </c>
    </row>
    <row r="44160" spans="3:9" ht="15" customHeight="1">
      <c r="C44160" s="220" t="str">
        <f t="shared" si="1378"/>
        <v/>
      </c>
      <c r="I44160" s="218" t="str">
        <f t="shared" si="1379"/>
        <v/>
      </c>
    </row>
    <row r="44161" spans="3:9" ht="15" customHeight="1">
      <c r="C44161" s="220" t="str">
        <f t="shared" si="1378"/>
        <v/>
      </c>
      <c r="I44161" s="218" t="str">
        <f t="shared" si="1379"/>
        <v/>
      </c>
    </row>
    <row r="44162" spans="3:9" ht="15" customHeight="1">
      <c r="C44162" s="220" t="str">
        <f t="shared" si="1378"/>
        <v/>
      </c>
      <c r="I44162" s="218" t="str">
        <f t="shared" si="1379"/>
        <v/>
      </c>
    </row>
    <row r="44163" spans="3:9" ht="15" customHeight="1">
      <c r="C44163" s="220" t="str">
        <f t="shared" si="1378"/>
        <v/>
      </c>
      <c r="I44163" s="218" t="str">
        <f t="shared" si="1379"/>
        <v/>
      </c>
    </row>
    <row r="44164" spans="3:9" ht="15" customHeight="1">
      <c r="C44164" s="220" t="str">
        <f t="shared" si="1378"/>
        <v/>
      </c>
      <c r="I44164" s="218" t="str">
        <f t="shared" si="1379"/>
        <v/>
      </c>
    </row>
    <row r="44165" spans="3:9" ht="15" customHeight="1">
      <c r="C44165" s="220" t="str">
        <f t="shared" si="1378"/>
        <v/>
      </c>
      <c r="I44165" s="218" t="str">
        <f t="shared" si="1379"/>
        <v/>
      </c>
    </row>
    <row r="44166" spans="3:9" ht="15" customHeight="1">
      <c r="C44166" s="220" t="str">
        <f t="shared" ref="C44166:C44229" si="1380">IF(B44166="","",MONTH(B44166))</f>
        <v/>
      </c>
      <c r="I44166" s="218" t="str">
        <f t="shared" ref="I44166:I44229" si="1381">IF(H44166="","",IF(E44166="","Não deixe campos em branco, a planilha resumo de custos e despesas necessita deles para funcionar",IF(F44166="","Não deixe campos em branco, a planilha resumo de custos e despesas necessita deles para funcionar",IF(G44166="","Não deixe campos em branco, a planilha resumo de custos e despesas necessita deles para funcionar",""))))</f>
        <v/>
      </c>
    </row>
    <row r="44167" spans="3:9" ht="15" customHeight="1">
      <c r="C44167" s="220" t="str">
        <f t="shared" si="1380"/>
        <v/>
      </c>
      <c r="I44167" s="218" t="str">
        <f t="shared" si="1381"/>
        <v/>
      </c>
    </row>
    <row r="44168" spans="3:9" ht="15" customHeight="1">
      <c r="C44168" s="220" t="str">
        <f t="shared" si="1380"/>
        <v/>
      </c>
      <c r="I44168" s="218" t="str">
        <f t="shared" si="1381"/>
        <v/>
      </c>
    </row>
    <row r="44169" spans="3:9" ht="15" customHeight="1">
      <c r="C44169" s="220" t="str">
        <f t="shared" si="1380"/>
        <v/>
      </c>
      <c r="I44169" s="218" t="str">
        <f t="shared" si="1381"/>
        <v/>
      </c>
    </row>
    <row r="44170" spans="3:9" ht="15" customHeight="1">
      <c r="C44170" s="220" t="str">
        <f t="shared" si="1380"/>
        <v/>
      </c>
      <c r="I44170" s="218" t="str">
        <f t="shared" si="1381"/>
        <v/>
      </c>
    </row>
    <row r="44171" spans="3:9" ht="15" customHeight="1">
      <c r="C44171" s="220" t="str">
        <f t="shared" si="1380"/>
        <v/>
      </c>
      <c r="I44171" s="218" t="str">
        <f t="shared" si="1381"/>
        <v/>
      </c>
    </row>
    <row r="44172" spans="3:9" ht="15" customHeight="1">
      <c r="C44172" s="220" t="str">
        <f t="shared" si="1380"/>
        <v/>
      </c>
      <c r="I44172" s="218" t="str">
        <f t="shared" si="1381"/>
        <v/>
      </c>
    </row>
    <row r="44173" spans="3:9" ht="15" customHeight="1">
      <c r="C44173" s="220" t="str">
        <f t="shared" si="1380"/>
        <v/>
      </c>
      <c r="I44173" s="218" t="str">
        <f t="shared" si="1381"/>
        <v/>
      </c>
    </row>
    <row r="44174" spans="3:9" ht="15" customHeight="1">
      <c r="C44174" s="220" t="str">
        <f t="shared" si="1380"/>
        <v/>
      </c>
      <c r="I44174" s="218" t="str">
        <f t="shared" si="1381"/>
        <v/>
      </c>
    </row>
    <row r="44175" spans="3:9" ht="15" customHeight="1">
      <c r="C44175" s="220" t="str">
        <f t="shared" si="1380"/>
        <v/>
      </c>
      <c r="I44175" s="218" t="str">
        <f t="shared" si="1381"/>
        <v/>
      </c>
    </row>
    <row r="44176" spans="3:9" ht="15" customHeight="1">
      <c r="C44176" s="220" t="str">
        <f t="shared" si="1380"/>
        <v/>
      </c>
      <c r="I44176" s="218" t="str">
        <f t="shared" si="1381"/>
        <v/>
      </c>
    </row>
    <row r="44177" spans="3:9" ht="15" customHeight="1">
      <c r="C44177" s="220" t="str">
        <f t="shared" si="1380"/>
        <v/>
      </c>
      <c r="I44177" s="218" t="str">
        <f t="shared" si="1381"/>
        <v/>
      </c>
    </row>
    <row r="44178" spans="3:9" ht="15" customHeight="1">
      <c r="C44178" s="220" t="str">
        <f t="shared" si="1380"/>
        <v/>
      </c>
      <c r="I44178" s="218" t="str">
        <f t="shared" si="1381"/>
        <v/>
      </c>
    </row>
    <row r="44179" spans="3:9" ht="15" customHeight="1">
      <c r="C44179" s="220" t="str">
        <f t="shared" si="1380"/>
        <v/>
      </c>
      <c r="I44179" s="218" t="str">
        <f t="shared" si="1381"/>
        <v/>
      </c>
    </row>
    <row r="44180" spans="3:9" ht="15" customHeight="1">
      <c r="C44180" s="220" t="str">
        <f t="shared" si="1380"/>
        <v/>
      </c>
      <c r="I44180" s="218" t="str">
        <f t="shared" si="1381"/>
        <v/>
      </c>
    </row>
    <row r="44181" spans="3:9" ht="15" customHeight="1">
      <c r="C44181" s="220" t="str">
        <f t="shared" si="1380"/>
        <v/>
      </c>
      <c r="I44181" s="218" t="str">
        <f t="shared" si="1381"/>
        <v/>
      </c>
    </row>
    <row r="44182" spans="3:9" ht="15" customHeight="1">
      <c r="C44182" s="220" t="str">
        <f t="shared" si="1380"/>
        <v/>
      </c>
      <c r="I44182" s="218" t="str">
        <f t="shared" si="1381"/>
        <v/>
      </c>
    </row>
    <row r="44183" spans="3:9" ht="15" customHeight="1">
      <c r="C44183" s="220" t="str">
        <f t="shared" si="1380"/>
        <v/>
      </c>
      <c r="I44183" s="218" t="str">
        <f t="shared" si="1381"/>
        <v/>
      </c>
    </row>
    <row r="44184" spans="3:9" ht="15" customHeight="1">
      <c r="C44184" s="220" t="str">
        <f t="shared" si="1380"/>
        <v/>
      </c>
      <c r="I44184" s="218" t="str">
        <f t="shared" si="1381"/>
        <v/>
      </c>
    </row>
    <row r="44185" spans="3:9" ht="15" customHeight="1">
      <c r="C44185" s="220" t="str">
        <f t="shared" si="1380"/>
        <v/>
      </c>
      <c r="I44185" s="218" t="str">
        <f t="shared" si="1381"/>
        <v/>
      </c>
    </row>
    <row r="44186" spans="3:9" ht="15" customHeight="1">
      <c r="C44186" s="220" t="str">
        <f t="shared" si="1380"/>
        <v/>
      </c>
      <c r="I44186" s="218" t="str">
        <f t="shared" si="1381"/>
        <v/>
      </c>
    </row>
    <row r="44187" spans="3:9" ht="15" customHeight="1">
      <c r="C44187" s="220" t="str">
        <f t="shared" si="1380"/>
        <v/>
      </c>
      <c r="I44187" s="218" t="str">
        <f t="shared" si="1381"/>
        <v/>
      </c>
    </row>
    <row r="44188" spans="3:9" ht="15" customHeight="1">
      <c r="C44188" s="220" t="str">
        <f t="shared" si="1380"/>
        <v/>
      </c>
      <c r="I44188" s="218" t="str">
        <f t="shared" si="1381"/>
        <v/>
      </c>
    </row>
    <row r="44189" spans="3:9" ht="15" customHeight="1">
      <c r="C44189" s="220" t="str">
        <f t="shared" si="1380"/>
        <v/>
      </c>
      <c r="I44189" s="218" t="str">
        <f t="shared" si="1381"/>
        <v/>
      </c>
    </row>
    <row r="44190" spans="3:9" ht="15" customHeight="1">
      <c r="C44190" s="220" t="str">
        <f t="shared" si="1380"/>
        <v/>
      </c>
      <c r="I44190" s="218" t="str">
        <f t="shared" si="1381"/>
        <v/>
      </c>
    </row>
    <row r="44191" spans="3:9" ht="15" customHeight="1">
      <c r="C44191" s="220" t="str">
        <f t="shared" si="1380"/>
        <v/>
      </c>
      <c r="I44191" s="218" t="str">
        <f t="shared" si="1381"/>
        <v/>
      </c>
    </row>
    <row r="44192" spans="3:9" ht="15" customHeight="1">
      <c r="C44192" s="220" t="str">
        <f t="shared" si="1380"/>
        <v/>
      </c>
      <c r="I44192" s="218" t="str">
        <f t="shared" si="1381"/>
        <v/>
      </c>
    </row>
    <row r="44193" spans="3:9" ht="15" customHeight="1">
      <c r="C44193" s="220" t="str">
        <f t="shared" si="1380"/>
        <v/>
      </c>
      <c r="I44193" s="218" t="str">
        <f t="shared" si="1381"/>
        <v/>
      </c>
    </row>
    <row r="44194" spans="3:9" ht="15" customHeight="1">
      <c r="C44194" s="220" t="str">
        <f t="shared" si="1380"/>
        <v/>
      </c>
      <c r="I44194" s="218" t="str">
        <f t="shared" si="1381"/>
        <v/>
      </c>
    </row>
    <row r="44195" spans="3:9" ht="15" customHeight="1">
      <c r="C44195" s="220" t="str">
        <f t="shared" si="1380"/>
        <v/>
      </c>
      <c r="I44195" s="218" t="str">
        <f t="shared" si="1381"/>
        <v/>
      </c>
    </row>
    <row r="44196" spans="3:9" ht="15" customHeight="1">
      <c r="C44196" s="220" t="str">
        <f t="shared" si="1380"/>
        <v/>
      </c>
      <c r="I44196" s="218" t="str">
        <f t="shared" si="1381"/>
        <v/>
      </c>
    </row>
    <row r="44197" spans="3:9" ht="15" customHeight="1">
      <c r="C44197" s="220" t="str">
        <f t="shared" si="1380"/>
        <v/>
      </c>
      <c r="I44197" s="218" t="str">
        <f t="shared" si="1381"/>
        <v/>
      </c>
    </row>
    <row r="44198" spans="3:9" ht="15" customHeight="1">
      <c r="C44198" s="220" t="str">
        <f t="shared" si="1380"/>
        <v/>
      </c>
      <c r="I44198" s="218" t="str">
        <f t="shared" si="1381"/>
        <v/>
      </c>
    </row>
    <row r="44199" spans="3:9" ht="15" customHeight="1">
      <c r="C44199" s="220" t="str">
        <f t="shared" si="1380"/>
        <v/>
      </c>
      <c r="I44199" s="218" t="str">
        <f t="shared" si="1381"/>
        <v/>
      </c>
    </row>
    <row r="44200" spans="3:9" ht="15" customHeight="1">
      <c r="C44200" s="220" t="str">
        <f t="shared" si="1380"/>
        <v/>
      </c>
      <c r="I44200" s="218" t="str">
        <f t="shared" si="1381"/>
        <v/>
      </c>
    </row>
    <row r="44201" spans="3:9" ht="15" customHeight="1">
      <c r="C44201" s="220" t="str">
        <f t="shared" si="1380"/>
        <v/>
      </c>
      <c r="I44201" s="218" t="str">
        <f t="shared" si="1381"/>
        <v/>
      </c>
    </row>
    <row r="44202" spans="3:9" ht="15" customHeight="1">
      <c r="C44202" s="220" t="str">
        <f t="shared" si="1380"/>
        <v/>
      </c>
      <c r="I44202" s="218" t="str">
        <f t="shared" si="1381"/>
        <v/>
      </c>
    </row>
    <row r="44203" spans="3:9" ht="15" customHeight="1">
      <c r="C44203" s="220" t="str">
        <f t="shared" si="1380"/>
        <v/>
      </c>
      <c r="I44203" s="218" t="str">
        <f t="shared" si="1381"/>
        <v/>
      </c>
    </row>
    <row r="44204" spans="3:9" ht="15" customHeight="1">
      <c r="C44204" s="220" t="str">
        <f t="shared" si="1380"/>
        <v/>
      </c>
      <c r="I44204" s="218" t="str">
        <f t="shared" si="1381"/>
        <v/>
      </c>
    </row>
    <row r="44205" spans="3:9" ht="15" customHeight="1">
      <c r="C44205" s="220" t="str">
        <f t="shared" si="1380"/>
        <v/>
      </c>
      <c r="I44205" s="218" t="str">
        <f t="shared" si="1381"/>
        <v/>
      </c>
    </row>
    <row r="44206" spans="3:9" ht="15" customHeight="1">
      <c r="C44206" s="220" t="str">
        <f t="shared" si="1380"/>
        <v/>
      </c>
      <c r="I44206" s="218" t="str">
        <f t="shared" si="1381"/>
        <v/>
      </c>
    </row>
    <row r="44207" spans="3:9" ht="15" customHeight="1">
      <c r="C44207" s="220" t="str">
        <f t="shared" si="1380"/>
        <v/>
      </c>
      <c r="I44207" s="218" t="str">
        <f t="shared" si="1381"/>
        <v/>
      </c>
    </row>
    <row r="44208" spans="3:9" ht="15" customHeight="1">
      <c r="C44208" s="220" t="str">
        <f t="shared" si="1380"/>
        <v/>
      </c>
      <c r="I44208" s="218" t="str">
        <f t="shared" si="1381"/>
        <v/>
      </c>
    </row>
    <row r="44209" spans="3:9" ht="15" customHeight="1">
      <c r="C44209" s="220" t="str">
        <f t="shared" si="1380"/>
        <v/>
      </c>
      <c r="I44209" s="218" t="str">
        <f t="shared" si="1381"/>
        <v/>
      </c>
    </row>
    <row r="44210" spans="3:9" ht="15" customHeight="1">
      <c r="C44210" s="220" t="str">
        <f t="shared" si="1380"/>
        <v/>
      </c>
      <c r="I44210" s="218" t="str">
        <f t="shared" si="1381"/>
        <v/>
      </c>
    </row>
    <row r="44211" spans="3:9" ht="15" customHeight="1">
      <c r="C44211" s="220" t="str">
        <f t="shared" si="1380"/>
        <v/>
      </c>
      <c r="I44211" s="218" t="str">
        <f t="shared" si="1381"/>
        <v/>
      </c>
    </row>
    <row r="44212" spans="3:9" ht="15" customHeight="1">
      <c r="C44212" s="220" t="str">
        <f t="shared" si="1380"/>
        <v/>
      </c>
      <c r="I44212" s="218" t="str">
        <f t="shared" si="1381"/>
        <v/>
      </c>
    </row>
    <row r="44213" spans="3:9" ht="15" customHeight="1">
      <c r="C44213" s="220" t="str">
        <f t="shared" si="1380"/>
        <v/>
      </c>
      <c r="I44213" s="218" t="str">
        <f t="shared" si="1381"/>
        <v/>
      </c>
    </row>
    <row r="44214" spans="3:9" ht="15" customHeight="1">
      <c r="C44214" s="220" t="str">
        <f t="shared" si="1380"/>
        <v/>
      </c>
      <c r="I44214" s="218" t="str">
        <f t="shared" si="1381"/>
        <v/>
      </c>
    </row>
    <row r="44215" spans="3:9" ht="15" customHeight="1">
      <c r="C44215" s="220" t="str">
        <f t="shared" si="1380"/>
        <v/>
      </c>
      <c r="I44215" s="218" t="str">
        <f t="shared" si="1381"/>
        <v/>
      </c>
    </row>
    <row r="44216" spans="3:9" ht="15" customHeight="1">
      <c r="C44216" s="220" t="str">
        <f t="shared" si="1380"/>
        <v/>
      </c>
      <c r="I44216" s="218" t="str">
        <f t="shared" si="1381"/>
        <v/>
      </c>
    </row>
    <row r="44217" spans="3:9" ht="15" customHeight="1">
      <c r="C44217" s="220" t="str">
        <f t="shared" si="1380"/>
        <v/>
      </c>
      <c r="I44217" s="218" t="str">
        <f t="shared" si="1381"/>
        <v/>
      </c>
    </row>
    <row r="44218" spans="3:9" ht="15" customHeight="1">
      <c r="C44218" s="220" t="str">
        <f t="shared" si="1380"/>
        <v/>
      </c>
      <c r="I44218" s="218" t="str">
        <f t="shared" si="1381"/>
        <v/>
      </c>
    </row>
    <row r="44219" spans="3:9" ht="15" customHeight="1">
      <c r="C44219" s="220" t="str">
        <f t="shared" si="1380"/>
        <v/>
      </c>
      <c r="I44219" s="218" t="str">
        <f t="shared" si="1381"/>
        <v/>
      </c>
    </row>
    <row r="44220" spans="3:9" ht="15" customHeight="1">
      <c r="C44220" s="220" t="str">
        <f t="shared" si="1380"/>
        <v/>
      </c>
      <c r="I44220" s="218" t="str">
        <f t="shared" si="1381"/>
        <v/>
      </c>
    </row>
    <row r="44221" spans="3:9" ht="15" customHeight="1">
      <c r="C44221" s="220" t="str">
        <f t="shared" si="1380"/>
        <v/>
      </c>
      <c r="I44221" s="218" t="str">
        <f t="shared" si="1381"/>
        <v/>
      </c>
    </row>
    <row r="44222" spans="3:9" ht="15" customHeight="1">
      <c r="C44222" s="220" t="str">
        <f t="shared" si="1380"/>
        <v/>
      </c>
      <c r="I44222" s="218" t="str">
        <f t="shared" si="1381"/>
        <v/>
      </c>
    </row>
    <row r="44223" spans="3:9" ht="15" customHeight="1">
      <c r="C44223" s="220" t="str">
        <f t="shared" si="1380"/>
        <v/>
      </c>
      <c r="I44223" s="218" t="str">
        <f t="shared" si="1381"/>
        <v/>
      </c>
    </row>
    <row r="44224" spans="3:9" ht="15" customHeight="1">
      <c r="C44224" s="220" t="str">
        <f t="shared" si="1380"/>
        <v/>
      </c>
      <c r="I44224" s="218" t="str">
        <f t="shared" si="1381"/>
        <v/>
      </c>
    </row>
    <row r="44225" spans="3:9" ht="15" customHeight="1">
      <c r="C44225" s="220" t="str">
        <f t="shared" si="1380"/>
        <v/>
      </c>
      <c r="I44225" s="218" t="str">
        <f t="shared" si="1381"/>
        <v/>
      </c>
    </row>
    <row r="44226" spans="3:9" ht="15" customHeight="1">
      <c r="C44226" s="220" t="str">
        <f t="shared" si="1380"/>
        <v/>
      </c>
      <c r="I44226" s="218" t="str">
        <f t="shared" si="1381"/>
        <v/>
      </c>
    </row>
    <row r="44227" spans="3:9" ht="15" customHeight="1">
      <c r="C44227" s="220" t="str">
        <f t="shared" si="1380"/>
        <v/>
      </c>
      <c r="I44227" s="218" t="str">
        <f t="shared" si="1381"/>
        <v/>
      </c>
    </row>
    <row r="44228" spans="3:9" ht="15" customHeight="1">
      <c r="C44228" s="220" t="str">
        <f t="shared" si="1380"/>
        <v/>
      </c>
      <c r="I44228" s="218" t="str">
        <f t="shared" si="1381"/>
        <v/>
      </c>
    </row>
    <row r="44229" spans="3:9" ht="15" customHeight="1">
      <c r="C44229" s="220" t="str">
        <f t="shared" si="1380"/>
        <v/>
      </c>
      <c r="I44229" s="218" t="str">
        <f t="shared" si="1381"/>
        <v/>
      </c>
    </row>
    <row r="44230" spans="3:9" ht="15" customHeight="1">
      <c r="C44230" s="220" t="str">
        <f t="shared" ref="C44230:C44293" si="1382">IF(B44230="","",MONTH(B44230))</f>
        <v/>
      </c>
      <c r="I44230" s="218" t="str">
        <f t="shared" ref="I44230:I44293" si="1383">IF(H44230="","",IF(E44230="","Não deixe campos em branco, a planilha resumo de custos e despesas necessita deles para funcionar",IF(F44230="","Não deixe campos em branco, a planilha resumo de custos e despesas necessita deles para funcionar",IF(G44230="","Não deixe campos em branco, a planilha resumo de custos e despesas necessita deles para funcionar",""))))</f>
        <v/>
      </c>
    </row>
    <row r="44231" spans="3:9" ht="15" customHeight="1">
      <c r="C44231" s="220" t="str">
        <f t="shared" si="1382"/>
        <v/>
      </c>
      <c r="I44231" s="218" t="str">
        <f t="shared" si="1383"/>
        <v/>
      </c>
    </row>
    <row r="44232" spans="3:9" ht="15" customHeight="1">
      <c r="C44232" s="220" t="str">
        <f t="shared" si="1382"/>
        <v/>
      </c>
      <c r="I44232" s="218" t="str">
        <f t="shared" si="1383"/>
        <v/>
      </c>
    </row>
    <row r="44233" spans="3:9" ht="15" customHeight="1">
      <c r="C44233" s="220" t="str">
        <f t="shared" si="1382"/>
        <v/>
      </c>
      <c r="I44233" s="218" t="str">
        <f t="shared" si="1383"/>
        <v/>
      </c>
    </row>
    <row r="44234" spans="3:9" ht="15" customHeight="1">
      <c r="C44234" s="220" t="str">
        <f t="shared" si="1382"/>
        <v/>
      </c>
      <c r="I44234" s="218" t="str">
        <f t="shared" si="1383"/>
        <v/>
      </c>
    </row>
    <row r="44235" spans="3:9" ht="15" customHeight="1">
      <c r="C44235" s="220" t="str">
        <f t="shared" si="1382"/>
        <v/>
      </c>
      <c r="I44235" s="218" t="str">
        <f t="shared" si="1383"/>
        <v/>
      </c>
    </row>
    <row r="44236" spans="3:9" ht="15" customHeight="1">
      <c r="C44236" s="220" t="str">
        <f t="shared" si="1382"/>
        <v/>
      </c>
      <c r="I44236" s="218" t="str">
        <f t="shared" si="1383"/>
        <v/>
      </c>
    </row>
    <row r="44237" spans="3:9" ht="15" customHeight="1">
      <c r="C44237" s="220" t="str">
        <f t="shared" si="1382"/>
        <v/>
      </c>
      <c r="I44237" s="218" t="str">
        <f t="shared" si="1383"/>
        <v/>
      </c>
    </row>
    <row r="44238" spans="3:9" ht="15" customHeight="1">
      <c r="C44238" s="220" t="str">
        <f t="shared" si="1382"/>
        <v/>
      </c>
      <c r="I44238" s="218" t="str">
        <f t="shared" si="1383"/>
        <v/>
      </c>
    </row>
    <row r="44239" spans="3:9" ht="15" customHeight="1">
      <c r="C44239" s="220" t="str">
        <f t="shared" si="1382"/>
        <v/>
      </c>
      <c r="I44239" s="218" t="str">
        <f t="shared" si="1383"/>
        <v/>
      </c>
    </row>
    <row r="44240" spans="3:9" ht="15" customHeight="1">
      <c r="C44240" s="220" t="str">
        <f t="shared" si="1382"/>
        <v/>
      </c>
      <c r="I44240" s="218" t="str">
        <f t="shared" si="1383"/>
        <v/>
      </c>
    </row>
    <row r="44241" spans="3:9" ht="15" customHeight="1">
      <c r="C44241" s="220" t="str">
        <f t="shared" si="1382"/>
        <v/>
      </c>
      <c r="I44241" s="218" t="str">
        <f t="shared" si="1383"/>
        <v/>
      </c>
    </row>
    <row r="44242" spans="3:9" ht="15" customHeight="1">
      <c r="C44242" s="220" t="str">
        <f t="shared" si="1382"/>
        <v/>
      </c>
      <c r="I44242" s="218" t="str">
        <f t="shared" si="1383"/>
        <v/>
      </c>
    </row>
    <row r="44243" spans="3:9" ht="15" customHeight="1">
      <c r="C44243" s="220" t="str">
        <f t="shared" si="1382"/>
        <v/>
      </c>
      <c r="I44243" s="218" t="str">
        <f t="shared" si="1383"/>
        <v/>
      </c>
    </row>
    <row r="44244" spans="3:9" ht="15" customHeight="1">
      <c r="C44244" s="220" t="str">
        <f t="shared" si="1382"/>
        <v/>
      </c>
      <c r="I44244" s="218" t="str">
        <f t="shared" si="1383"/>
        <v/>
      </c>
    </row>
    <row r="44245" spans="3:9" ht="15" customHeight="1">
      <c r="C44245" s="220" t="str">
        <f t="shared" si="1382"/>
        <v/>
      </c>
      <c r="I44245" s="218" t="str">
        <f t="shared" si="1383"/>
        <v/>
      </c>
    </row>
    <row r="44246" spans="3:9" ht="15" customHeight="1">
      <c r="C44246" s="220" t="str">
        <f t="shared" si="1382"/>
        <v/>
      </c>
      <c r="I44246" s="218" t="str">
        <f t="shared" si="1383"/>
        <v/>
      </c>
    </row>
    <row r="44247" spans="3:9" ht="15" customHeight="1">
      <c r="C44247" s="220" t="str">
        <f t="shared" si="1382"/>
        <v/>
      </c>
      <c r="I44247" s="218" t="str">
        <f t="shared" si="1383"/>
        <v/>
      </c>
    </row>
    <row r="44248" spans="3:9" ht="15" customHeight="1">
      <c r="C44248" s="220" t="str">
        <f t="shared" si="1382"/>
        <v/>
      </c>
      <c r="I44248" s="218" t="str">
        <f t="shared" si="1383"/>
        <v/>
      </c>
    </row>
    <row r="44249" spans="3:9" ht="15" customHeight="1">
      <c r="C44249" s="220" t="str">
        <f t="shared" si="1382"/>
        <v/>
      </c>
      <c r="I44249" s="218" t="str">
        <f t="shared" si="1383"/>
        <v/>
      </c>
    </row>
    <row r="44250" spans="3:9" ht="15" customHeight="1">
      <c r="C44250" s="220" t="str">
        <f t="shared" si="1382"/>
        <v/>
      </c>
      <c r="I44250" s="218" t="str">
        <f t="shared" si="1383"/>
        <v/>
      </c>
    </row>
    <row r="44251" spans="3:9" ht="15" customHeight="1">
      <c r="C44251" s="220" t="str">
        <f t="shared" si="1382"/>
        <v/>
      </c>
      <c r="I44251" s="218" t="str">
        <f t="shared" si="1383"/>
        <v/>
      </c>
    </row>
    <row r="44252" spans="3:9" ht="15" customHeight="1">
      <c r="C44252" s="220" t="str">
        <f t="shared" si="1382"/>
        <v/>
      </c>
      <c r="I44252" s="218" t="str">
        <f t="shared" si="1383"/>
        <v/>
      </c>
    </row>
    <row r="44253" spans="3:9" ht="15" customHeight="1">
      <c r="C44253" s="220" t="str">
        <f t="shared" si="1382"/>
        <v/>
      </c>
      <c r="I44253" s="218" t="str">
        <f t="shared" si="1383"/>
        <v/>
      </c>
    </row>
    <row r="44254" spans="3:9" ht="15" customHeight="1">
      <c r="C44254" s="220" t="str">
        <f t="shared" si="1382"/>
        <v/>
      </c>
      <c r="I44254" s="218" t="str">
        <f t="shared" si="1383"/>
        <v/>
      </c>
    </row>
    <row r="44255" spans="3:9" ht="15" customHeight="1">
      <c r="C44255" s="220" t="str">
        <f t="shared" si="1382"/>
        <v/>
      </c>
      <c r="I44255" s="218" t="str">
        <f t="shared" si="1383"/>
        <v/>
      </c>
    </row>
    <row r="44256" spans="3:9" ht="15" customHeight="1">
      <c r="C44256" s="220" t="str">
        <f t="shared" si="1382"/>
        <v/>
      </c>
      <c r="I44256" s="218" t="str">
        <f t="shared" si="1383"/>
        <v/>
      </c>
    </row>
    <row r="44257" spans="3:9" ht="15" customHeight="1">
      <c r="C44257" s="220" t="str">
        <f t="shared" si="1382"/>
        <v/>
      </c>
      <c r="I44257" s="218" t="str">
        <f t="shared" si="1383"/>
        <v/>
      </c>
    </row>
    <row r="44258" spans="3:9" ht="15" customHeight="1">
      <c r="C44258" s="220" t="str">
        <f t="shared" si="1382"/>
        <v/>
      </c>
      <c r="I44258" s="218" t="str">
        <f t="shared" si="1383"/>
        <v/>
      </c>
    </row>
    <row r="44259" spans="3:9" ht="15" customHeight="1">
      <c r="C44259" s="220" t="str">
        <f t="shared" si="1382"/>
        <v/>
      </c>
      <c r="I44259" s="218" t="str">
        <f t="shared" si="1383"/>
        <v/>
      </c>
    </row>
    <row r="44260" spans="3:9" ht="15" customHeight="1">
      <c r="C44260" s="220" t="str">
        <f t="shared" si="1382"/>
        <v/>
      </c>
      <c r="I44260" s="218" t="str">
        <f t="shared" si="1383"/>
        <v/>
      </c>
    </row>
    <row r="44261" spans="3:9" ht="15" customHeight="1">
      <c r="C44261" s="220" t="str">
        <f t="shared" si="1382"/>
        <v/>
      </c>
      <c r="I44261" s="218" t="str">
        <f t="shared" si="1383"/>
        <v/>
      </c>
    </row>
    <row r="44262" spans="3:9" ht="15" customHeight="1">
      <c r="C44262" s="220" t="str">
        <f t="shared" si="1382"/>
        <v/>
      </c>
      <c r="I44262" s="218" t="str">
        <f t="shared" si="1383"/>
        <v/>
      </c>
    </row>
    <row r="44263" spans="3:9" ht="15" customHeight="1">
      <c r="C44263" s="220" t="str">
        <f t="shared" si="1382"/>
        <v/>
      </c>
      <c r="I44263" s="218" t="str">
        <f t="shared" si="1383"/>
        <v/>
      </c>
    </row>
    <row r="44264" spans="3:9" ht="15" customHeight="1">
      <c r="C44264" s="220" t="str">
        <f t="shared" si="1382"/>
        <v/>
      </c>
      <c r="I44264" s="218" t="str">
        <f t="shared" si="1383"/>
        <v/>
      </c>
    </row>
    <row r="44265" spans="3:9" ht="15" customHeight="1">
      <c r="C44265" s="220" t="str">
        <f t="shared" si="1382"/>
        <v/>
      </c>
      <c r="I44265" s="218" t="str">
        <f t="shared" si="1383"/>
        <v/>
      </c>
    </row>
    <row r="44266" spans="3:9" ht="15" customHeight="1">
      <c r="C44266" s="220" t="str">
        <f t="shared" si="1382"/>
        <v/>
      </c>
      <c r="I44266" s="218" t="str">
        <f t="shared" si="1383"/>
        <v/>
      </c>
    </row>
    <row r="44267" spans="3:9" ht="15" customHeight="1">
      <c r="C44267" s="220" t="str">
        <f t="shared" si="1382"/>
        <v/>
      </c>
      <c r="I44267" s="218" t="str">
        <f t="shared" si="1383"/>
        <v/>
      </c>
    </row>
    <row r="44268" spans="3:9" ht="15" customHeight="1">
      <c r="C44268" s="220" t="str">
        <f t="shared" si="1382"/>
        <v/>
      </c>
      <c r="I44268" s="218" t="str">
        <f t="shared" si="1383"/>
        <v/>
      </c>
    </row>
    <row r="44269" spans="3:9" ht="15" customHeight="1">
      <c r="C44269" s="220" t="str">
        <f t="shared" si="1382"/>
        <v/>
      </c>
      <c r="I44269" s="218" t="str">
        <f t="shared" si="1383"/>
        <v/>
      </c>
    </row>
    <row r="44270" spans="3:9" ht="15" customHeight="1">
      <c r="C44270" s="220" t="str">
        <f t="shared" si="1382"/>
        <v/>
      </c>
      <c r="I44270" s="218" t="str">
        <f t="shared" si="1383"/>
        <v/>
      </c>
    </row>
    <row r="44271" spans="3:9" ht="15" customHeight="1">
      <c r="C44271" s="220" t="str">
        <f t="shared" si="1382"/>
        <v/>
      </c>
      <c r="I44271" s="218" t="str">
        <f t="shared" si="1383"/>
        <v/>
      </c>
    </row>
    <row r="44272" spans="3:9" ht="15" customHeight="1">
      <c r="C44272" s="220" t="str">
        <f t="shared" si="1382"/>
        <v/>
      </c>
      <c r="I44272" s="218" t="str">
        <f t="shared" si="1383"/>
        <v/>
      </c>
    </row>
    <row r="44273" spans="3:9" ht="15" customHeight="1">
      <c r="C44273" s="220" t="str">
        <f t="shared" si="1382"/>
        <v/>
      </c>
      <c r="I44273" s="218" t="str">
        <f t="shared" si="1383"/>
        <v/>
      </c>
    </row>
    <row r="44274" spans="3:9" ht="15" customHeight="1">
      <c r="C44274" s="220" t="str">
        <f t="shared" si="1382"/>
        <v/>
      </c>
      <c r="I44274" s="218" t="str">
        <f t="shared" si="1383"/>
        <v/>
      </c>
    </row>
    <row r="44275" spans="3:9" ht="15" customHeight="1">
      <c r="C44275" s="220" t="str">
        <f t="shared" si="1382"/>
        <v/>
      </c>
      <c r="I44275" s="218" t="str">
        <f t="shared" si="1383"/>
        <v/>
      </c>
    </row>
    <row r="44276" spans="3:9" ht="15" customHeight="1">
      <c r="C44276" s="220" t="str">
        <f t="shared" si="1382"/>
        <v/>
      </c>
      <c r="I44276" s="218" t="str">
        <f t="shared" si="1383"/>
        <v/>
      </c>
    </row>
    <row r="44277" spans="3:9" ht="15" customHeight="1">
      <c r="C44277" s="220" t="str">
        <f t="shared" si="1382"/>
        <v/>
      </c>
      <c r="I44277" s="218" t="str">
        <f t="shared" si="1383"/>
        <v/>
      </c>
    </row>
    <row r="44278" spans="3:9" ht="15" customHeight="1">
      <c r="C44278" s="220" t="str">
        <f t="shared" si="1382"/>
        <v/>
      </c>
      <c r="I44278" s="218" t="str">
        <f t="shared" si="1383"/>
        <v/>
      </c>
    </row>
    <row r="44279" spans="3:9" ht="15" customHeight="1">
      <c r="C44279" s="220" t="str">
        <f t="shared" si="1382"/>
        <v/>
      </c>
      <c r="I44279" s="218" t="str">
        <f t="shared" si="1383"/>
        <v/>
      </c>
    </row>
    <row r="44280" spans="3:9" ht="15" customHeight="1">
      <c r="C44280" s="220" t="str">
        <f t="shared" si="1382"/>
        <v/>
      </c>
      <c r="I44280" s="218" t="str">
        <f t="shared" si="1383"/>
        <v/>
      </c>
    </row>
    <row r="44281" spans="3:9" ht="15" customHeight="1">
      <c r="C44281" s="220" t="str">
        <f t="shared" si="1382"/>
        <v/>
      </c>
      <c r="I44281" s="218" t="str">
        <f t="shared" si="1383"/>
        <v/>
      </c>
    </row>
    <row r="44282" spans="3:9" ht="15" customHeight="1">
      <c r="C44282" s="220" t="str">
        <f t="shared" si="1382"/>
        <v/>
      </c>
      <c r="I44282" s="218" t="str">
        <f t="shared" si="1383"/>
        <v/>
      </c>
    </row>
    <row r="44283" spans="3:9" ht="15" customHeight="1">
      <c r="C44283" s="220" t="str">
        <f t="shared" si="1382"/>
        <v/>
      </c>
      <c r="I44283" s="218" t="str">
        <f t="shared" si="1383"/>
        <v/>
      </c>
    </row>
    <row r="44284" spans="3:9" ht="15" customHeight="1">
      <c r="C44284" s="220" t="str">
        <f t="shared" si="1382"/>
        <v/>
      </c>
      <c r="I44284" s="218" t="str">
        <f t="shared" si="1383"/>
        <v/>
      </c>
    </row>
    <row r="44285" spans="3:9" ht="15" customHeight="1">
      <c r="C44285" s="220" t="str">
        <f t="shared" si="1382"/>
        <v/>
      </c>
      <c r="I44285" s="218" t="str">
        <f t="shared" si="1383"/>
        <v/>
      </c>
    </row>
    <row r="44286" spans="3:9" ht="15" customHeight="1">
      <c r="C44286" s="220" t="str">
        <f t="shared" si="1382"/>
        <v/>
      </c>
      <c r="I44286" s="218" t="str">
        <f t="shared" si="1383"/>
        <v/>
      </c>
    </row>
    <row r="44287" spans="3:9" ht="15" customHeight="1">
      <c r="C44287" s="220" t="str">
        <f t="shared" si="1382"/>
        <v/>
      </c>
      <c r="I44287" s="218" t="str">
        <f t="shared" si="1383"/>
        <v/>
      </c>
    </row>
    <row r="44288" spans="3:9" ht="15" customHeight="1">
      <c r="C44288" s="220" t="str">
        <f t="shared" si="1382"/>
        <v/>
      </c>
      <c r="I44288" s="218" t="str">
        <f t="shared" si="1383"/>
        <v/>
      </c>
    </row>
    <row r="44289" spans="3:9" ht="15" customHeight="1">
      <c r="C44289" s="220" t="str">
        <f t="shared" si="1382"/>
        <v/>
      </c>
      <c r="I44289" s="218" t="str">
        <f t="shared" si="1383"/>
        <v/>
      </c>
    </row>
    <row r="44290" spans="3:9" ht="15" customHeight="1">
      <c r="C44290" s="220" t="str">
        <f t="shared" si="1382"/>
        <v/>
      </c>
      <c r="I44290" s="218" t="str">
        <f t="shared" si="1383"/>
        <v/>
      </c>
    </row>
    <row r="44291" spans="3:9" ht="15" customHeight="1">
      <c r="C44291" s="220" t="str">
        <f t="shared" si="1382"/>
        <v/>
      </c>
      <c r="I44291" s="218" t="str">
        <f t="shared" si="1383"/>
        <v/>
      </c>
    </row>
    <row r="44292" spans="3:9" ht="15" customHeight="1">
      <c r="C44292" s="220" t="str">
        <f t="shared" si="1382"/>
        <v/>
      </c>
      <c r="I44292" s="218" t="str">
        <f t="shared" si="1383"/>
        <v/>
      </c>
    </row>
    <row r="44293" spans="3:9" ht="15" customHeight="1">
      <c r="C44293" s="220" t="str">
        <f t="shared" si="1382"/>
        <v/>
      </c>
      <c r="I44293" s="218" t="str">
        <f t="shared" si="1383"/>
        <v/>
      </c>
    </row>
    <row r="44294" spans="3:9" ht="15" customHeight="1">
      <c r="C44294" s="220" t="str">
        <f t="shared" ref="C44294:C44357" si="1384">IF(B44294="","",MONTH(B44294))</f>
        <v/>
      </c>
      <c r="I44294" s="218" t="str">
        <f t="shared" ref="I44294:I44357" si="1385">IF(H44294="","",IF(E44294="","Não deixe campos em branco, a planilha resumo de custos e despesas necessita deles para funcionar",IF(F44294="","Não deixe campos em branco, a planilha resumo de custos e despesas necessita deles para funcionar",IF(G44294="","Não deixe campos em branco, a planilha resumo de custos e despesas necessita deles para funcionar",""))))</f>
        <v/>
      </c>
    </row>
    <row r="44295" spans="3:9" ht="15" customHeight="1">
      <c r="C44295" s="220" t="str">
        <f t="shared" si="1384"/>
        <v/>
      </c>
      <c r="I44295" s="218" t="str">
        <f t="shared" si="1385"/>
        <v/>
      </c>
    </row>
    <row r="44296" spans="3:9" ht="15" customHeight="1">
      <c r="C44296" s="220" t="str">
        <f t="shared" si="1384"/>
        <v/>
      </c>
      <c r="I44296" s="218" t="str">
        <f t="shared" si="1385"/>
        <v/>
      </c>
    </row>
    <row r="44297" spans="3:9" ht="15" customHeight="1">
      <c r="C44297" s="220" t="str">
        <f t="shared" si="1384"/>
        <v/>
      </c>
      <c r="I44297" s="218" t="str">
        <f t="shared" si="1385"/>
        <v/>
      </c>
    </row>
    <row r="44298" spans="3:9" ht="15" customHeight="1">
      <c r="C44298" s="220" t="str">
        <f t="shared" si="1384"/>
        <v/>
      </c>
      <c r="I44298" s="218" t="str">
        <f t="shared" si="1385"/>
        <v/>
      </c>
    </row>
    <row r="44299" spans="3:9" ht="15" customHeight="1">
      <c r="C44299" s="220" t="str">
        <f t="shared" si="1384"/>
        <v/>
      </c>
      <c r="I44299" s="218" t="str">
        <f t="shared" si="1385"/>
        <v/>
      </c>
    </row>
    <row r="44300" spans="3:9" ht="15" customHeight="1">
      <c r="C44300" s="220" t="str">
        <f t="shared" si="1384"/>
        <v/>
      </c>
      <c r="I44300" s="218" t="str">
        <f t="shared" si="1385"/>
        <v/>
      </c>
    </row>
    <row r="44301" spans="3:9" ht="15" customHeight="1">
      <c r="C44301" s="220" t="str">
        <f t="shared" si="1384"/>
        <v/>
      </c>
      <c r="I44301" s="218" t="str">
        <f t="shared" si="1385"/>
        <v/>
      </c>
    </row>
    <row r="44302" spans="3:9" ht="15" customHeight="1">
      <c r="C44302" s="220" t="str">
        <f t="shared" si="1384"/>
        <v/>
      </c>
      <c r="I44302" s="218" t="str">
        <f t="shared" si="1385"/>
        <v/>
      </c>
    </row>
    <row r="44303" spans="3:9" ht="15" customHeight="1">
      <c r="C44303" s="220" t="str">
        <f t="shared" si="1384"/>
        <v/>
      </c>
      <c r="I44303" s="218" t="str">
        <f t="shared" si="1385"/>
        <v/>
      </c>
    </row>
    <row r="44304" spans="3:9" ht="15" customHeight="1">
      <c r="C44304" s="220" t="str">
        <f t="shared" si="1384"/>
        <v/>
      </c>
      <c r="I44304" s="218" t="str">
        <f t="shared" si="1385"/>
        <v/>
      </c>
    </row>
    <row r="44305" spans="3:9" ht="15" customHeight="1">
      <c r="C44305" s="220" t="str">
        <f t="shared" si="1384"/>
        <v/>
      </c>
      <c r="I44305" s="218" t="str">
        <f t="shared" si="1385"/>
        <v/>
      </c>
    </row>
    <row r="44306" spans="3:9" ht="15" customHeight="1">
      <c r="C44306" s="220" t="str">
        <f t="shared" si="1384"/>
        <v/>
      </c>
      <c r="I44306" s="218" t="str">
        <f t="shared" si="1385"/>
        <v/>
      </c>
    </row>
    <row r="44307" spans="3:9" ht="15" customHeight="1">
      <c r="C44307" s="220" t="str">
        <f t="shared" si="1384"/>
        <v/>
      </c>
      <c r="I44307" s="218" t="str">
        <f t="shared" si="1385"/>
        <v/>
      </c>
    </row>
    <row r="44308" spans="3:9" ht="15" customHeight="1">
      <c r="C44308" s="220" t="str">
        <f t="shared" si="1384"/>
        <v/>
      </c>
      <c r="I44308" s="218" t="str">
        <f t="shared" si="1385"/>
        <v/>
      </c>
    </row>
    <row r="44309" spans="3:9" ht="15" customHeight="1">
      <c r="C44309" s="220" t="str">
        <f t="shared" si="1384"/>
        <v/>
      </c>
      <c r="I44309" s="218" t="str">
        <f t="shared" si="1385"/>
        <v/>
      </c>
    </row>
    <row r="44310" spans="3:9" ht="15" customHeight="1">
      <c r="C44310" s="220" t="str">
        <f t="shared" si="1384"/>
        <v/>
      </c>
      <c r="I44310" s="218" t="str">
        <f t="shared" si="1385"/>
        <v/>
      </c>
    </row>
    <row r="44311" spans="3:9" ht="15" customHeight="1">
      <c r="C44311" s="220" t="str">
        <f t="shared" si="1384"/>
        <v/>
      </c>
      <c r="I44311" s="218" t="str">
        <f t="shared" si="1385"/>
        <v/>
      </c>
    </row>
    <row r="44312" spans="3:9" ht="15" customHeight="1">
      <c r="C44312" s="220" t="str">
        <f t="shared" si="1384"/>
        <v/>
      </c>
      <c r="I44312" s="218" t="str">
        <f t="shared" si="1385"/>
        <v/>
      </c>
    </row>
    <row r="44313" spans="3:9" ht="15" customHeight="1">
      <c r="C44313" s="220" t="str">
        <f t="shared" si="1384"/>
        <v/>
      </c>
      <c r="I44313" s="218" t="str">
        <f t="shared" si="1385"/>
        <v/>
      </c>
    </row>
    <row r="44314" spans="3:9" ht="15" customHeight="1">
      <c r="C44314" s="220" t="str">
        <f t="shared" si="1384"/>
        <v/>
      </c>
      <c r="I44314" s="218" t="str">
        <f t="shared" si="1385"/>
        <v/>
      </c>
    </row>
    <row r="44315" spans="3:9" ht="15" customHeight="1">
      <c r="C44315" s="220" t="str">
        <f t="shared" si="1384"/>
        <v/>
      </c>
      <c r="I44315" s="218" t="str">
        <f t="shared" si="1385"/>
        <v/>
      </c>
    </row>
    <row r="44316" spans="3:9" ht="15" customHeight="1">
      <c r="C44316" s="220" t="str">
        <f t="shared" si="1384"/>
        <v/>
      </c>
      <c r="I44316" s="218" t="str">
        <f t="shared" si="1385"/>
        <v/>
      </c>
    </row>
    <row r="44317" spans="3:9" ht="15" customHeight="1">
      <c r="C44317" s="220" t="str">
        <f t="shared" si="1384"/>
        <v/>
      </c>
      <c r="I44317" s="218" t="str">
        <f t="shared" si="1385"/>
        <v/>
      </c>
    </row>
    <row r="44318" spans="3:9" ht="15" customHeight="1">
      <c r="C44318" s="220" t="str">
        <f t="shared" si="1384"/>
        <v/>
      </c>
      <c r="I44318" s="218" t="str">
        <f t="shared" si="1385"/>
        <v/>
      </c>
    </row>
    <row r="44319" spans="3:9" ht="15" customHeight="1">
      <c r="C44319" s="220" t="str">
        <f t="shared" si="1384"/>
        <v/>
      </c>
      <c r="I44319" s="218" t="str">
        <f t="shared" si="1385"/>
        <v/>
      </c>
    </row>
    <row r="44320" spans="3:9" ht="15" customHeight="1">
      <c r="C44320" s="220" t="str">
        <f t="shared" si="1384"/>
        <v/>
      </c>
      <c r="I44320" s="218" t="str">
        <f t="shared" si="1385"/>
        <v/>
      </c>
    </row>
    <row r="44321" spans="3:9" ht="15" customHeight="1">
      <c r="C44321" s="220" t="str">
        <f t="shared" si="1384"/>
        <v/>
      </c>
      <c r="I44321" s="218" t="str">
        <f t="shared" si="1385"/>
        <v/>
      </c>
    </row>
    <row r="44322" spans="3:9" ht="15" customHeight="1">
      <c r="C44322" s="220" t="str">
        <f t="shared" si="1384"/>
        <v/>
      </c>
      <c r="I44322" s="218" t="str">
        <f t="shared" si="1385"/>
        <v/>
      </c>
    </row>
    <row r="44323" spans="3:9" ht="15" customHeight="1">
      <c r="C44323" s="220" t="str">
        <f t="shared" si="1384"/>
        <v/>
      </c>
      <c r="I44323" s="218" t="str">
        <f t="shared" si="1385"/>
        <v/>
      </c>
    </row>
    <row r="44324" spans="3:9" ht="15" customHeight="1">
      <c r="C44324" s="220" t="str">
        <f t="shared" si="1384"/>
        <v/>
      </c>
      <c r="I44324" s="218" t="str">
        <f t="shared" si="1385"/>
        <v/>
      </c>
    </row>
    <row r="44325" spans="3:9" ht="15" customHeight="1">
      <c r="C44325" s="220" t="str">
        <f t="shared" si="1384"/>
        <v/>
      </c>
      <c r="I44325" s="218" t="str">
        <f t="shared" si="1385"/>
        <v/>
      </c>
    </row>
    <row r="44326" spans="3:9" ht="15" customHeight="1">
      <c r="C44326" s="220" t="str">
        <f t="shared" si="1384"/>
        <v/>
      </c>
      <c r="I44326" s="218" t="str">
        <f t="shared" si="1385"/>
        <v/>
      </c>
    </row>
    <row r="44327" spans="3:9" ht="15" customHeight="1">
      <c r="C44327" s="220" t="str">
        <f t="shared" si="1384"/>
        <v/>
      </c>
      <c r="I44327" s="218" t="str">
        <f t="shared" si="1385"/>
        <v/>
      </c>
    </row>
    <row r="44328" spans="3:9" ht="15" customHeight="1">
      <c r="C44328" s="220" t="str">
        <f t="shared" si="1384"/>
        <v/>
      </c>
      <c r="I44328" s="218" t="str">
        <f t="shared" si="1385"/>
        <v/>
      </c>
    </row>
    <row r="44329" spans="3:9" ht="15" customHeight="1">
      <c r="C44329" s="220" t="str">
        <f t="shared" si="1384"/>
        <v/>
      </c>
      <c r="I44329" s="218" t="str">
        <f t="shared" si="1385"/>
        <v/>
      </c>
    </row>
    <row r="44330" spans="3:9" ht="15" customHeight="1">
      <c r="C44330" s="220" t="str">
        <f t="shared" si="1384"/>
        <v/>
      </c>
      <c r="I44330" s="218" t="str">
        <f t="shared" si="1385"/>
        <v/>
      </c>
    </row>
    <row r="44331" spans="3:9" ht="15" customHeight="1">
      <c r="C44331" s="220" t="str">
        <f t="shared" si="1384"/>
        <v/>
      </c>
      <c r="I44331" s="218" t="str">
        <f t="shared" si="1385"/>
        <v/>
      </c>
    </row>
    <row r="44332" spans="3:9" ht="15" customHeight="1">
      <c r="C44332" s="220" t="str">
        <f t="shared" si="1384"/>
        <v/>
      </c>
      <c r="I44332" s="218" t="str">
        <f t="shared" si="1385"/>
        <v/>
      </c>
    </row>
    <row r="44333" spans="3:9" ht="15" customHeight="1">
      <c r="C44333" s="220" t="str">
        <f t="shared" si="1384"/>
        <v/>
      </c>
      <c r="I44333" s="218" t="str">
        <f t="shared" si="1385"/>
        <v/>
      </c>
    </row>
    <row r="44334" spans="3:9" ht="15" customHeight="1">
      <c r="C44334" s="220" t="str">
        <f t="shared" si="1384"/>
        <v/>
      </c>
      <c r="I44334" s="218" t="str">
        <f t="shared" si="1385"/>
        <v/>
      </c>
    </row>
    <row r="44335" spans="3:9" ht="15" customHeight="1">
      <c r="C44335" s="220" t="str">
        <f t="shared" si="1384"/>
        <v/>
      </c>
      <c r="I44335" s="218" t="str">
        <f t="shared" si="1385"/>
        <v/>
      </c>
    </row>
    <row r="44336" spans="3:9" ht="15" customHeight="1">
      <c r="C44336" s="220" t="str">
        <f t="shared" si="1384"/>
        <v/>
      </c>
      <c r="I44336" s="218" t="str">
        <f t="shared" si="1385"/>
        <v/>
      </c>
    </row>
    <row r="44337" spans="3:9" ht="15" customHeight="1">
      <c r="C44337" s="220" t="str">
        <f t="shared" si="1384"/>
        <v/>
      </c>
      <c r="I44337" s="218" t="str">
        <f t="shared" si="1385"/>
        <v/>
      </c>
    </row>
    <row r="44338" spans="3:9" ht="15" customHeight="1">
      <c r="C44338" s="220" t="str">
        <f t="shared" si="1384"/>
        <v/>
      </c>
      <c r="I44338" s="218" t="str">
        <f t="shared" si="1385"/>
        <v/>
      </c>
    </row>
    <row r="44339" spans="3:9" ht="15" customHeight="1">
      <c r="C44339" s="220" t="str">
        <f t="shared" si="1384"/>
        <v/>
      </c>
      <c r="I44339" s="218" t="str">
        <f t="shared" si="1385"/>
        <v/>
      </c>
    </row>
    <row r="44340" spans="3:9" ht="15" customHeight="1">
      <c r="C44340" s="220" t="str">
        <f t="shared" si="1384"/>
        <v/>
      </c>
      <c r="I44340" s="218" t="str">
        <f t="shared" si="1385"/>
        <v/>
      </c>
    </row>
    <row r="44341" spans="3:9" ht="15" customHeight="1">
      <c r="C44341" s="220" t="str">
        <f t="shared" si="1384"/>
        <v/>
      </c>
      <c r="I44341" s="218" t="str">
        <f t="shared" si="1385"/>
        <v/>
      </c>
    </row>
    <row r="44342" spans="3:9" ht="15" customHeight="1">
      <c r="C44342" s="220" t="str">
        <f t="shared" si="1384"/>
        <v/>
      </c>
      <c r="I44342" s="218" t="str">
        <f t="shared" si="1385"/>
        <v/>
      </c>
    </row>
    <row r="44343" spans="3:9" ht="15" customHeight="1">
      <c r="C44343" s="220" t="str">
        <f t="shared" si="1384"/>
        <v/>
      </c>
      <c r="I44343" s="218" t="str">
        <f t="shared" si="1385"/>
        <v/>
      </c>
    </row>
    <row r="44344" spans="3:9" ht="15" customHeight="1">
      <c r="C44344" s="220" t="str">
        <f t="shared" si="1384"/>
        <v/>
      </c>
      <c r="I44344" s="218" t="str">
        <f t="shared" si="1385"/>
        <v/>
      </c>
    </row>
    <row r="44345" spans="3:9" ht="15" customHeight="1">
      <c r="C44345" s="220" t="str">
        <f t="shared" si="1384"/>
        <v/>
      </c>
      <c r="I44345" s="218" t="str">
        <f t="shared" si="1385"/>
        <v/>
      </c>
    </row>
    <row r="44346" spans="3:9" ht="15" customHeight="1">
      <c r="C44346" s="220" t="str">
        <f t="shared" si="1384"/>
        <v/>
      </c>
      <c r="I44346" s="218" t="str">
        <f t="shared" si="1385"/>
        <v/>
      </c>
    </row>
    <row r="44347" spans="3:9" ht="15" customHeight="1">
      <c r="C44347" s="220" t="str">
        <f t="shared" si="1384"/>
        <v/>
      </c>
      <c r="I44347" s="218" t="str">
        <f t="shared" si="1385"/>
        <v/>
      </c>
    </row>
    <row r="44348" spans="3:9" ht="15" customHeight="1">
      <c r="C44348" s="220" t="str">
        <f t="shared" si="1384"/>
        <v/>
      </c>
      <c r="I44348" s="218" t="str">
        <f t="shared" si="1385"/>
        <v/>
      </c>
    </row>
    <row r="44349" spans="3:9" ht="15" customHeight="1">
      <c r="C44349" s="220" t="str">
        <f t="shared" si="1384"/>
        <v/>
      </c>
      <c r="I44349" s="218" t="str">
        <f t="shared" si="1385"/>
        <v/>
      </c>
    </row>
    <row r="44350" spans="3:9" ht="15" customHeight="1">
      <c r="C44350" s="220" t="str">
        <f t="shared" si="1384"/>
        <v/>
      </c>
      <c r="I44350" s="218" t="str">
        <f t="shared" si="1385"/>
        <v/>
      </c>
    </row>
    <row r="44351" spans="3:9" ht="15" customHeight="1">
      <c r="C44351" s="220" t="str">
        <f t="shared" si="1384"/>
        <v/>
      </c>
      <c r="I44351" s="218" t="str">
        <f t="shared" si="1385"/>
        <v/>
      </c>
    </row>
    <row r="44352" spans="3:9" ht="15" customHeight="1">
      <c r="C44352" s="220" t="str">
        <f t="shared" si="1384"/>
        <v/>
      </c>
      <c r="I44352" s="218" t="str">
        <f t="shared" si="1385"/>
        <v/>
      </c>
    </row>
    <row r="44353" spans="3:9" ht="15" customHeight="1">
      <c r="C44353" s="220" t="str">
        <f t="shared" si="1384"/>
        <v/>
      </c>
      <c r="I44353" s="218" t="str">
        <f t="shared" si="1385"/>
        <v/>
      </c>
    </row>
    <row r="44354" spans="3:9" ht="15" customHeight="1">
      <c r="C44354" s="220" t="str">
        <f t="shared" si="1384"/>
        <v/>
      </c>
      <c r="I44354" s="218" t="str">
        <f t="shared" si="1385"/>
        <v/>
      </c>
    </row>
    <row r="44355" spans="3:9" ht="15" customHeight="1">
      <c r="C44355" s="220" t="str">
        <f t="shared" si="1384"/>
        <v/>
      </c>
      <c r="I44355" s="218" t="str">
        <f t="shared" si="1385"/>
        <v/>
      </c>
    </row>
    <row r="44356" spans="3:9" ht="15" customHeight="1">
      <c r="C44356" s="220" t="str">
        <f t="shared" si="1384"/>
        <v/>
      </c>
      <c r="I44356" s="218" t="str">
        <f t="shared" si="1385"/>
        <v/>
      </c>
    </row>
    <row r="44357" spans="3:9" ht="15" customHeight="1">
      <c r="C44357" s="220" t="str">
        <f t="shared" si="1384"/>
        <v/>
      </c>
      <c r="I44357" s="218" t="str">
        <f t="shared" si="1385"/>
        <v/>
      </c>
    </row>
    <row r="44358" spans="3:9" ht="15" customHeight="1">
      <c r="C44358" s="220" t="str">
        <f t="shared" ref="C44358:C44421" si="1386">IF(B44358="","",MONTH(B44358))</f>
        <v/>
      </c>
      <c r="I44358" s="218" t="str">
        <f t="shared" ref="I44358:I44421" si="1387">IF(H44358="","",IF(E44358="","Não deixe campos em branco, a planilha resumo de custos e despesas necessita deles para funcionar",IF(F44358="","Não deixe campos em branco, a planilha resumo de custos e despesas necessita deles para funcionar",IF(G44358="","Não deixe campos em branco, a planilha resumo de custos e despesas necessita deles para funcionar",""))))</f>
        <v/>
      </c>
    </row>
    <row r="44359" spans="3:9" ht="15" customHeight="1">
      <c r="C44359" s="220" t="str">
        <f t="shared" si="1386"/>
        <v/>
      </c>
      <c r="I44359" s="218" t="str">
        <f t="shared" si="1387"/>
        <v/>
      </c>
    </row>
    <row r="44360" spans="3:9" ht="15" customHeight="1">
      <c r="C44360" s="220" t="str">
        <f t="shared" si="1386"/>
        <v/>
      </c>
      <c r="I44360" s="218" t="str">
        <f t="shared" si="1387"/>
        <v/>
      </c>
    </row>
    <row r="44361" spans="3:9" ht="15" customHeight="1">
      <c r="C44361" s="220" t="str">
        <f t="shared" si="1386"/>
        <v/>
      </c>
      <c r="I44361" s="218" t="str">
        <f t="shared" si="1387"/>
        <v/>
      </c>
    </row>
    <row r="44362" spans="3:9" ht="15" customHeight="1">
      <c r="C44362" s="220" t="str">
        <f t="shared" si="1386"/>
        <v/>
      </c>
      <c r="I44362" s="218" t="str">
        <f t="shared" si="1387"/>
        <v/>
      </c>
    </row>
    <row r="44363" spans="3:9" ht="15" customHeight="1">
      <c r="C44363" s="220" t="str">
        <f t="shared" si="1386"/>
        <v/>
      </c>
      <c r="I44363" s="218" t="str">
        <f t="shared" si="1387"/>
        <v/>
      </c>
    </row>
    <row r="44364" spans="3:9" ht="15" customHeight="1">
      <c r="C44364" s="220" t="str">
        <f t="shared" si="1386"/>
        <v/>
      </c>
      <c r="I44364" s="218" t="str">
        <f t="shared" si="1387"/>
        <v/>
      </c>
    </row>
    <row r="44365" spans="3:9" ht="15" customHeight="1">
      <c r="C44365" s="220" t="str">
        <f t="shared" si="1386"/>
        <v/>
      </c>
      <c r="I44365" s="218" t="str">
        <f t="shared" si="1387"/>
        <v/>
      </c>
    </row>
    <row r="44366" spans="3:9" ht="15" customHeight="1">
      <c r="C44366" s="220" t="str">
        <f t="shared" si="1386"/>
        <v/>
      </c>
      <c r="I44366" s="218" t="str">
        <f t="shared" si="1387"/>
        <v/>
      </c>
    </row>
    <row r="44367" spans="3:9" ht="15" customHeight="1">
      <c r="C44367" s="220" t="str">
        <f t="shared" si="1386"/>
        <v/>
      </c>
      <c r="I44367" s="218" t="str">
        <f t="shared" si="1387"/>
        <v/>
      </c>
    </row>
    <row r="44368" spans="3:9" ht="15" customHeight="1">
      <c r="C44368" s="220" t="str">
        <f t="shared" si="1386"/>
        <v/>
      </c>
      <c r="I44368" s="218" t="str">
        <f t="shared" si="1387"/>
        <v/>
      </c>
    </row>
    <row r="44369" spans="3:9" ht="15" customHeight="1">
      <c r="C44369" s="220" t="str">
        <f t="shared" si="1386"/>
        <v/>
      </c>
      <c r="I44369" s="218" t="str">
        <f t="shared" si="1387"/>
        <v/>
      </c>
    </row>
    <row r="44370" spans="3:9" ht="15" customHeight="1">
      <c r="C44370" s="220" t="str">
        <f t="shared" si="1386"/>
        <v/>
      </c>
      <c r="I44370" s="218" t="str">
        <f t="shared" si="1387"/>
        <v/>
      </c>
    </row>
    <row r="44371" spans="3:9" ht="15" customHeight="1">
      <c r="C44371" s="220" t="str">
        <f t="shared" si="1386"/>
        <v/>
      </c>
      <c r="I44371" s="218" t="str">
        <f t="shared" si="1387"/>
        <v/>
      </c>
    </row>
    <row r="44372" spans="3:9" ht="15" customHeight="1">
      <c r="C44372" s="220" t="str">
        <f t="shared" si="1386"/>
        <v/>
      </c>
      <c r="I44372" s="218" t="str">
        <f t="shared" si="1387"/>
        <v/>
      </c>
    </row>
    <row r="44373" spans="3:9" ht="15" customHeight="1">
      <c r="C44373" s="220" t="str">
        <f t="shared" si="1386"/>
        <v/>
      </c>
      <c r="I44373" s="218" t="str">
        <f t="shared" si="1387"/>
        <v/>
      </c>
    </row>
    <row r="44374" spans="3:9" ht="15" customHeight="1">
      <c r="C44374" s="220" t="str">
        <f t="shared" si="1386"/>
        <v/>
      </c>
      <c r="I44374" s="218" t="str">
        <f t="shared" si="1387"/>
        <v/>
      </c>
    </row>
    <row r="44375" spans="3:9" ht="15" customHeight="1">
      <c r="C44375" s="220" t="str">
        <f t="shared" si="1386"/>
        <v/>
      </c>
      <c r="I44375" s="218" t="str">
        <f t="shared" si="1387"/>
        <v/>
      </c>
    </row>
    <row r="44376" spans="3:9" ht="15" customHeight="1">
      <c r="C44376" s="220" t="str">
        <f t="shared" si="1386"/>
        <v/>
      </c>
      <c r="I44376" s="218" t="str">
        <f t="shared" si="1387"/>
        <v/>
      </c>
    </row>
    <row r="44377" spans="3:9" ht="15" customHeight="1">
      <c r="C44377" s="220" t="str">
        <f t="shared" si="1386"/>
        <v/>
      </c>
      <c r="I44377" s="218" t="str">
        <f t="shared" si="1387"/>
        <v/>
      </c>
    </row>
    <row r="44378" spans="3:9" ht="15" customHeight="1">
      <c r="C44378" s="220" t="str">
        <f t="shared" si="1386"/>
        <v/>
      </c>
      <c r="I44378" s="218" t="str">
        <f t="shared" si="1387"/>
        <v/>
      </c>
    </row>
    <row r="44379" spans="3:9" ht="15" customHeight="1">
      <c r="C44379" s="220" t="str">
        <f t="shared" si="1386"/>
        <v/>
      </c>
      <c r="I44379" s="218" t="str">
        <f t="shared" si="1387"/>
        <v/>
      </c>
    </row>
    <row r="44380" spans="3:9" ht="15" customHeight="1">
      <c r="C44380" s="220" t="str">
        <f t="shared" si="1386"/>
        <v/>
      </c>
      <c r="I44380" s="218" t="str">
        <f t="shared" si="1387"/>
        <v/>
      </c>
    </row>
    <row r="44381" spans="3:9" ht="15" customHeight="1">
      <c r="C44381" s="220" t="str">
        <f t="shared" si="1386"/>
        <v/>
      </c>
      <c r="I44381" s="218" t="str">
        <f t="shared" si="1387"/>
        <v/>
      </c>
    </row>
    <row r="44382" spans="3:9" ht="15" customHeight="1">
      <c r="C44382" s="220" t="str">
        <f t="shared" si="1386"/>
        <v/>
      </c>
      <c r="I44382" s="218" t="str">
        <f t="shared" si="1387"/>
        <v/>
      </c>
    </row>
    <row r="44383" spans="3:9" ht="15" customHeight="1">
      <c r="C44383" s="220" t="str">
        <f t="shared" si="1386"/>
        <v/>
      </c>
      <c r="I44383" s="218" t="str">
        <f t="shared" si="1387"/>
        <v/>
      </c>
    </row>
    <row r="44384" spans="3:9" ht="15" customHeight="1">
      <c r="C44384" s="220" t="str">
        <f t="shared" si="1386"/>
        <v/>
      </c>
      <c r="I44384" s="218" t="str">
        <f t="shared" si="1387"/>
        <v/>
      </c>
    </row>
    <row r="44385" spans="3:9" ht="15" customHeight="1">
      <c r="C44385" s="220" t="str">
        <f t="shared" si="1386"/>
        <v/>
      </c>
      <c r="I44385" s="218" t="str">
        <f t="shared" si="1387"/>
        <v/>
      </c>
    </row>
    <row r="44386" spans="3:9" ht="15" customHeight="1">
      <c r="C44386" s="220" t="str">
        <f t="shared" si="1386"/>
        <v/>
      </c>
      <c r="I44386" s="218" t="str">
        <f t="shared" si="1387"/>
        <v/>
      </c>
    </row>
    <row r="44387" spans="3:9" ht="15" customHeight="1">
      <c r="C44387" s="220" t="str">
        <f t="shared" si="1386"/>
        <v/>
      </c>
      <c r="I44387" s="218" t="str">
        <f t="shared" si="1387"/>
        <v/>
      </c>
    </row>
    <row r="44388" spans="3:9" ht="15" customHeight="1">
      <c r="C44388" s="220" t="str">
        <f t="shared" si="1386"/>
        <v/>
      </c>
      <c r="I44388" s="218" t="str">
        <f t="shared" si="1387"/>
        <v/>
      </c>
    </row>
    <row r="44389" spans="3:9" ht="15" customHeight="1">
      <c r="C44389" s="220" t="str">
        <f t="shared" si="1386"/>
        <v/>
      </c>
      <c r="I44389" s="218" t="str">
        <f t="shared" si="1387"/>
        <v/>
      </c>
    </row>
    <row r="44390" spans="3:9" ht="15" customHeight="1">
      <c r="C44390" s="220" t="str">
        <f t="shared" si="1386"/>
        <v/>
      </c>
      <c r="I44390" s="218" t="str">
        <f t="shared" si="1387"/>
        <v/>
      </c>
    </row>
    <row r="44391" spans="3:9" ht="15" customHeight="1">
      <c r="C44391" s="220" t="str">
        <f t="shared" si="1386"/>
        <v/>
      </c>
      <c r="I44391" s="218" t="str">
        <f t="shared" si="1387"/>
        <v/>
      </c>
    </row>
    <row r="44392" spans="3:9" ht="15" customHeight="1">
      <c r="C44392" s="220" t="str">
        <f t="shared" si="1386"/>
        <v/>
      </c>
      <c r="I44392" s="218" t="str">
        <f t="shared" si="1387"/>
        <v/>
      </c>
    </row>
    <row r="44393" spans="3:9" ht="15" customHeight="1">
      <c r="C44393" s="220" t="str">
        <f t="shared" si="1386"/>
        <v/>
      </c>
      <c r="I44393" s="218" t="str">
        <f t="shared" si="1387"/>
        <v/>
      </c>
    </row>
    <row r="44394" spans="3:9" ht="15" customHeight="1">
      <c r="C44394" s="220" t="str">
        <f t="shared" si="1386"/>
        <v/>
      </c>
      <c r="I44394" s="218" t="str">
        <f t="shared" si="1387"/>
        <v/>
      </c>
    </row>
    <row r="44395" spans="3:9" ht="15" customHeight="1">
      <c r="C44395" s="220" t="str">
        <f t="shared" si="1386"/>
        <v/>
      </c>
      <c r="I44395" s="218" t="str">
        <f t="shared" si="1387"/>
        <v/>
      </c>
    </row>
    <row r="44396" spans="3:9" ht="15" customHeight="1">
      <c r="C44396" s="220" t="str">
        <f t="shared" si="1386"/>
        <v/>
      </c>
      <c r="I44396" s="218" t="str">
        <f t="shared" si="1387"/>
        <v/>
      </c>
    </row>
    <row r="44397" spans="3:9" ht="15" customHeight="1">
      <c r="C44397" s="220" t="str">
        <f t="shared" si="1386"/>
        <v/>
      </c>
      <c r="I44397" s="218" t="str">
        <f t="shared" si="1387"/>
        <v/>
      </c>
    </row>
    <row r="44398" spans="3:9" ht="15" customHeight="1">
      <c r="C44398" s="220" t="str">
        <f t="shared" si="1386"/>
        <v/>
      </c>
      <c r="I44398" s="218" t="str">
        <f t="shared" si="1387"/>
        <v/>
      </c>
    </row>
    <row r="44399" spans="3:9" ht="15" customHeight="1">
      <c r="C44399" s="220" t="str">
        <f t="shared" si="1386"/>
        <v/>
      </c>
      <c r="I44399" s="218" t="str">
        <f t="shared" si="1387"/>
        <v/>
      </c>
    </row>
    <row r="44400" spans="3:9" ht="15" customHeight="1">
      <c r="C44400" s="220" t="str">
        <f t="shared" si="1386"/>
        <v/>
      </c>
      <c r="I44400" s="218" t="str">
        <f t="shared" si="1387"/>
        <v/>
      </c>
    </row>
    <row r="44401" spans="3:9" ht="15" customHeight="1">
      <c r="C44401" s="220" t="str">
        <f t="shared" si="1386"/>
        <v/>
      </c>
      <c r="I44401" s="218" t="str">
        <f t="shared" si="1387"/>
        <v/>
      </c>
    </row>
    <row r="44402" spans="3:9" ht="15" customHeight="1">
      <c r="C44402" s="220" t="str">
        <f t="shared" si="1386"/>
        <v/>
      </c>
      <c r="I44402" s="218" t="str">
        <f t="shared" si="1387"/>
        <v/>
      </c>
    </row>
    <row r="44403" spans="3:9" ht="15" customHeight="1">
      <c r="C44403" s="220" t="str">
        <f t="shared" si="1386"/>
        <v/>
      </c>
      <c r="I44403" s="218" t="str">
        <f t="shared" si="1387"/>
        <v/>
      </c>
    </row>
    <row r="44404" spans="3:9" ht="15" customHeight="1">
      <c r="C44404" s="220" t="str">
        <f t="shared" si="1386"/>
        <v/>
      </c>
      <c r="I44404" s="218" t="str">
        <f t="shared" si="1387"/>
        <v/>
      </c>
    </row>
    <row r="44405" spans="3:9" ht="15" customHeight="1">
      <c r="C44405" s="220" t="str">
        <f t="shared" si="1386"/>
        <v/>
      </c>
      <c r="I44405" s="218" t="str">
        <f t="shared" si="1387"/>
        <v/>
      </c>
    </row>
    <row r="44406" spans="3:9" ht="15" customHeight="1">
      <c r="C44406" s="220" t="str">
        <f t="shared" si="1386"/>
        <v/>
      </c>
      <c r="I44406" s="218" t="str">
        <f t="shared" si="1387"/>
        <v/>
      </c>
    </row>
    <row r="44407" spans="3:9" ht="15" customHeight="1">
      <c r="C44407" s="220" t="str">
        <f t="shared" si="1386"/>
        <v/>
      </c>
      <c r="I44407" s="218" t="str">
        <f t="shared" si="1387"/>
        <v/>
      </c>
    </row>
    <row r="44408" spans="3:9" ht="15" customHeight="1">
      <c r="C44408" s="220" t="str">
        <f t="shared" si="1386"/>
        <v/>
      </c>
      <c r="I44408" s="218" t="str">
        <f t="shared" si="1387"/>
        <v/>
      </c>
    </row>
    <row r="44409" spans="3:9" ht="15" customHeight="1">
      <c r="C44409" s="220" t="str">
        <f t="shared" si="1386"/>
        <v/>
      </c>
      <c r="I44409" s="218" t="str">
        <f t="shared" si="1387"/>
        <v/>
      </c>
    </row>
    <row r="44410" spans="3:9" ht="15" customHeight="1">
      <c r="C44410" s="220" t="str">
        <f t="shared" si="1386"/>
        <v/>
      </c>
      <c r="I44410" s="218" t="str">
        <f t="shared" si="1387"/>
        <v/>
      </c>
    </row>
    <row r="44411" spans="3:9" ht="15" customHeight="1">
      <c r="C44411" s="220" t="str">
        <f t="shared" si="1386"/>
        <v/>
      </c>
      <c r="I44411" s="218" t="str">
        <f t="shared" si="1387"/>
        <v/>
      </c>
    </row>
    <row r="44412" spans="3:9" ht="15" customHeight="1">
      <c r="C44412" s="220" t="str">
        <f t="shared" si="1386"/>
        <v/>
      </c>
      <c r="I44412" s="218" t="str">
        <f t="shared" si="1387"/>
        <v/>
      </c>
    </row>
    <row r="44413" spans="3:9" ht="15" customHeight="1">
      <c r="C44413" s="220" t="str">
        <f t="shared" si="1386"/>
        <v/>
      </c>
      <c r="I44413" s="218" t="str">
        <f t="shared" si="1387"/>
        <v/>
      </c>
    </row>
    <row r="44414" spans="3:9" ht="15" customHeight="1">
      <c r="C44414" s="220" t="str">
        <f t="shared" si="1386"/>
        <v/>
      </c>
      <c r="I44414" s="218" t="str">
        <f t="shared" si="1387"/>
        <v/>
      </c>
    </row>
    <row r="44415" spans="3:9" ht="15" customHeight="1">
      <c r="C44415" s="220" t="str">
        <f t="shared" si="1386"/>
        <v/>
      </c>
      <c r="I44415" s="218" t="str">
        <f t="shared" si="1387"/>
        <v/>
      </c>
    </row>
    <row r="44416" spans="3:9" ht="15" customHeight="1">
      <c r="C44416" s="220" t="str">
        <f t="shared" si="1386"/>
        <v/>
      </c>
      <c r="I44416" s="218" t="str">
        <f t="shared" si="1387"/>
        <v/>
      </c>
    </row>
    <row r="44417" spans="3:9" ht="15" customHeight="1">
      <c r="C44417" s="220" t="str">
        <f t="shared" si="1386"/>
        <v/>
      </c>
      <c r="I44417" s="218" t="str">
        <f t="shared" si="1387"/>
        <v/>
      </c>
    </row>
    <row r="44418" spans="3:9" ht="15" customHeight="1">
      <c r="C44418" s="220" t="str">
        <f t="shared" si="1386"/>
        <v/>
      </c>
      <c r="I44418" s="218" t="str">
        <f t="shared" si="1387"/>
        <v/>
      </c>
    </row>
    <row r="44419" spans="3:9" ht="15" customHeight="1">
      <c r="C44419" s="220" t="str">
        <f t="shared" si="1386"/>
        <v/>
      </c>
      <c r="I44419" s="218" t="str">
        <f t="shared" si="1387"/>
        <v/>
      </c>
    </row>
    <row r="44420" spans="3:9" ht="15" customHeight="1">
      <c r="C44420" s="220" t="str">
        <f t="shared" si="1386"/>
        <v/>
      </c>
      <c r="I44420" s="218" t="str">
        <f t="shared" si="1387"/>
        <v/>
      </c>
    </row>
    <row r="44421" spans="3:9" ht="15" customHeight="1">
      <c r="C44421" s="220" t="str">
        <f t="shared" si="1386"/>
        <v/>
      </c>
      <c r="I44421" s="218" t="str">
        <f t="shared" si="1387"/>
        <v/>
      </c>
    </row>
    <row r="44422" spans="3:9" ht="15" customHeight="1">
      <c r="C44422" s="220" t="str">
        <f t="shared" ref="C44422:C44485" si="1388">IF(B44422="","",MONTH(B44422))</f>
        <v/>
      </c>
      <c r="I44422" s="218" t="str">
        <f t="shared" ref="I44422:I44485" si="1389">IF(H44422="","",IF(E44422="","Não deixe campos em branco, a planilha resumo de custos e despesas necessita deles para funcionar",IF(F44422="","Não deixe campos em branco, a planilha resumo de custos e despesas necessita deles para funcionar",IF(G44422="","Não deixe campos em branco, a planilha resumo de custos e despesas necessita deles para funcionar",""))))</f>
        <v/>
      </c>
    </row>
    <row r="44423" spans="3:9" ht="15" customHeight="1">
      <c r="C44423" s="220" t="str">
        <f t="shared" si="1388"/>
        <v/>
      </c>
      <c r="I44423" s="218" t="str">
        <f t="shared" si="1389"/>
        <v/>
      </c>
    </row>
    <row r="44424" spans="3:9" ht="15" customHeight="1">
      <c r="C44424" s="220" t="str">
        <f t="shared" si="1388"/>
        <v/>
      </c>
      <c r="I44424" s="218" t="str">
        <f t="shared" si="1389"/>
        <v/>
      </c>
    </row>
    <row r="44425" spans="3:9" ht="15" customHeight="1">
      <c r="C44425" s="220" t="str">
        <f t="shared" si="1388"/>
        <v/>
      </c>
      <c r="I44425" s="218" t="str">
        <f t="shared" si="1389"/>
        <v/>
      </c>
    </row>
    <row r="44426" spans="3:9" ht="15" customHeight="1">
      <c r="C44426" s="220" t="str">
        <f t="shared" si="1388"/>
        <v/>
      </c>
      <c r="I44426" s="218" t="str">
        <f t="shared" si="1389"/>
        <v/>
      </c>
    </row>
    <row r="44427" spans="3:9" ht="15" customHeight="1">
      <c r="C44427" s="220" t="str">
        <f t="shared" si="1388"/>
        <v/>
      </c>
      <c r="I44427" s="218" t="str">
        <f t="shared" si="1389"/>
        <v/>
      </c>
    </row>
    <row r="44428" spans="3:9" ht="15" customHeight="1">
      <c r="C44428" s="220" t="str">
        <f t="shared" si="1388"/>
        <v/>
      </c>
      <c r="I44428" s="218" t="str">
        <f t="shared" si="1389"/>
        <v/>
      </c>
    </row>
    <row r="44429" spans="3:9" ht="15" customHeight="1">
      <c r="C44429" s="220" t="str">
        <f t="shared" si="1388"/>
        <v/>
      </c>
      <c r="I44429" s="218" t="str">
        <f t="shared" si="1389"/>
        <v/>
      </c>
    </row>
    <row r="44430" spans="3:9" ht="15" customHeight="1">
      <c r="C44430" s="220" t="str">
        <f t="shared" si="1388"/>
        <v/>
      </c>
      <c r="I44430" s="218" t="str">
        <f t="shared" si="1389"/>
        <v/>
      </c>
    </row>
    <row r="44431" spans="3:9" ht="15" customHeight="1">
      <c r="C44431" s="220" t="str">
        <f t="shared" si="1388"/>
        <v/>
      </c>
      <c r="I44431" s="218" t="str">
        <f t="shared" si="1389"/>
        <v/>
      </c>
    </row>
    <row r="44432" spans="3:9" ht="15" customHeight="1">
      <c r="C44432" s="220" t="str">
        <f t="shared" si="1388"/>
        <v/>
      </c>
      <c r="I44432" s="218" t="str">
        <f t="shared" si="1389"/>
        <v/>
      </c>
    </row>
    <row r="44433" spans="3:9" ht="15" customHeight="1">
      <c r="C44433" s="220" t="str">
        <f t="shared" si="1388"/>
        <v/>
      </c>
      <c r="I44433" s="218" t="str">
        <f t="shared" si="1389"/>
        <v/>
      </c>
    </row>
    <row r="44434" spans="3:9" ht="15" customHeight="1">
      <c r="C44434" s="220" t="str">
        <f t="shared" si="1388"/>
        <v/>
      </c>
      <c r="I44434" s="218" t="str">
        <f t="shared" si="1389"/>
        <v/>
      </c>
    </row>
    <row r="44435" spans="3:9" ht="15" customHeight="1">
      <c r="C44435" s="220" t="str">
        <f t="shared" si="1388"/>
        <v/>
      </c>
      <c r="I44435" s="218" t="str">
        <f t="shared" si="1389"/>
        <v/>
      </c>
    </row>
    <row r="44436" spans="3:9" ht="15" customHeight="1">
      <c r="C44436" s="220" t="str">
        <f t="shared" si="1388"/>
        <v/>
      </c>
      <c r="I44436" s="218" t="str">
        <f t="shared" si="1389"/>
        <v/>
      </c>
    </row>
    <row r="44437" spans="3:9" ht="15" customHeight="1">
      <c r="C44437" s="220" t="str">
        <f t="shared" si="1388"/>
        <v/>
      </c>
      <c r="I44437" s="218" t="str">
        <f t="shared" si="1389"/>
        <v/>
      </c>
    </row>
    <row r="44438" spans="3:9" ht="15" customHeight="1">
      <c r="C44438" s="220" t="str">
        <f t="shared" si="1388"/>
        <v/>
      </c>
      <c r="I44438" s="218" t="str">
        <f t="shared" si="1389"/>
        <v/>
      </c>
    </row>
    <row r="44439" spans="3:9" ht="15" customHeight="1">
      <c r="C44439" s="220" t="str">
        <f t="shared" si="1388"/>
        <v/>
      </c>
      <c r="I44439" s="218" t="str">
        <f t="shared" si="1389"/>
        <v/>
      </c>
    </row>
    <row r="44440" spans="3:9" ht="15" customHeight="1">
      <c r="C44440" s="220" t="str">
        <f t="shared" si="1388"/>
        <v/>
      </c>
      <c r="I44440" s="218" t="str">
        <f t="shared" si="1389"/>
        <v/>
      </c>
    </row>
    <row r="44441" spans="3:9" ht="15" customHeight="1">
      <c r="C44441" s="220" t="str">
        <f t="shared" si="1388"/>
        <v/>
      </c>
      <c r="I44441" s="218" t="str">
        <f t="shared" si="1389"/>
        <v/>
      </c>
    </row>
    <row r="44442" spans="3:9" ht="15" customHeight="1">
      <c r="C44442" s="220" t="str">
        <f t="shared" si="1388"/>
        <v/>
      </c>
      <c r="I44442" s="218" t="str">
        <f t="shared" si="1389"/>
        <v/>
      </c>
    </row>
    <row r="44443" spans="3:9" ht="15" customHeight="1">
      <c r="C44443" s="220" t="str">
        <f t="shared" si="1388"/>
        <v/>
      </c>
      <c r="I44443" s="218" t="str">
        <f t="shared" si="1389"/>
        <v/>
      </c>
    </row>
    <row r="44444" spans="3:9" ht="15" customHeight="1">
      <c r="C44444" s="220" t="str">
        <f t="shared" si="1388"/>
        <v/>
      </c>
      <c r="I44444" s="218" t="str">
        <f t="shared" si="1389"/>
        <v/>
      </c>
    </row>
    <row r="44445" spans="3:9" ht="15" customHeight="1">
      <c r="C44445" s="220" t="str">
        <f t="shared" si="1388"/>
        <v/>
      </c>
      <c r="I44445" s="218" t="str">
        <f t="shared" si="1389"/>
        <v/>
      </c>
    </row>
    <row r="44446" spans="3:9" ht="15" customHeight="1">
      <c r="C44446" s="220" t="str">
        <f t="shared" si="1388"/>
        <v/>
      </c>
      <c r="I44446" s="218" t="str">
        <f t="shared" si="1389"/>
        <v/>
      </c>
    </row>
    <row r="44447" spans="3:9" ht="15" customHeight="1">
      <c r="C44447" s="220" t="str">
        <f t="shared" si="1388"/>
        <v/>
      </c>
      <c r="I44447" s="218" t="str">
        <f t="shared" si="1389"/>
        <v/>
      </c>
    </row>
    <row r="44448" spans="3:9" ht="15" customHeight="1">
      <c r="C44448" s="220" t="str">
        <f t="shared" si="1388"/>
        <v/>
      </c>
      <c r="I44448" s="218" t="str">
        <f t="shared" si="1389"/>
        <v/>
      </c>
    </row>
    <row r="44449" spans="3:9" ht="15" customHeight="1">
      <c r="C44449" s="220" t="str">
        <f t="shared" si="1388"/>
        <v/>
      </c>
      <c r="I44449" s="218" t="str">
        <f t="shared" si="1389"/>
        <v/>
      </c>
    </row>
    <row r="44450" spans="3:9" ht="15" customHeight="1">
      <c r="C44450" s="220" t="str">
        <f t="shared" si="1388"/>
        <v/>
      </c>
      <c r="I44450" s="218" t="str">
        <f t="shared" si="1389"/>
        <v/>
      </c>
    </row>
    <row r="44451" spans="3:9" ht="15" customHeight="1">
      <c r="C44451" s="220" t="str">
        <f t="shared" si="1388"/>
        <v/>
      </c>
      <c r="I44451" s="218" t="str">
        <f t="shared" si="1389"/>
        <v/>
      </c>
    </row>
    <row r="44452" spans="3:9" ht="15" customHeight="1">
      <c r="C44452" s="220" t="str">
        <f t="shared" si="1388"/>
        <v/>
      </c>
      <c r="I44452" s="218" t="str">
        <f t="shared" si="1389"/>
        <v/>
      </c>
    </row>
    <row r="44453" spans="3:9" ht="15" customHeight="1">
      <c r="C44453" s="220" t="str">
        <f t="shared" si="1388"/>
        <v/>
      </c>
      <c r="I44453" s="218" t="str">
        <f t="shared" si="1389"/>
        <v/>
      </c>
    </row>
    <row r="44454" spans="3:9" ht="15" customHeight="1">
      <c r="C44454" s="220" t="str">
        <f t="shared" si="1388"/>
        <v/>
      </c>
      <c r="I44454" s="218" t="str">
        <f t="shared" si="1389"/>
        <v/>
      </c>
    </row>
    <row r="44455" spans="3:9" ht="15" customHeight="1">
      <c r="C44455" s="220" t="str">
        <f t="shared" si="1388"/>
        <v/>
      </c>
      <c r="I44455" s="218" t="str">
        <f t="shared" si="1389"/>
        <v/>
      </c>
    </row>
    <row r="44456" spans="3:9" ht="15" customHeight="1">
      <c r="C44456" s="220" t="str">
        <f t="shared" si="1388"/>
        <v/>
      </c>
      <c r="I44456" s="218" t="str">
        <f t="shared" si="1389"/>
        <v/>
      </c>
    </row>
    <row r="44457" spans="3:9" ht="15" customHeight="1">
      <c r="C44457" s="220" t="str">
        <f t="shared" si="1388"/>
        <v/>
      </c>
      <c r="I44457" s="218" t="str">
        <f t="shared" si="1389"/>
        <v/>
      </c>
    </row>
    <row r="44458" spans="3:9" ht="15" customHeight="1">
      <c r="C44458" s="220" t="str">
        <f t="shared" si="1388"/>
        <v/>
      </c>
      <c r="I44458" s="218" t="str">
        <f t="shared" si="1389"/>
        <v/>
      </c>
    </row>
    <row r="44459" spans="3:9" ht="15" customHeight="1">
      <c r="C44459" s="220" t="str">
        <f t="shared" si="1388"/>
        <v/>
      </c>
      <c r="I44459" s="218" t="str">
        <f t="shared" si="1389"/>
        <v/>
      </c>
    </row>
    <row r="44460" spans="3:9" ht="15" customHeight="1">
      <c r="C44460" s="220" t="str">
        <f t="shared" si="1388"/>
        <v/>
      </c>
      <c r="I44460" s="218" t="str">
        <f t="shared" si="1389"/>
        <v/>
      </c>
    </row>
    <row r="44461" spans="3:9" ht="15" customHeight="1">
      <c r="C44461" s="220" t="str">
        <f t="shared" si="1388"/>
        <v/>
      </c>
      <c r="I44461" s="218" t="str">
        <f t="shared" si="1389"/>
        <v/>
      </c>
    </row>
    <row r="44462" spans="3:9" ht="15" customHeight="1">
      <c r="C44462" s="220" t="str">
        <f t="shared" si="1388"/>
        <v/>
      </c>
      <c r="I44462" s="218" t="str">
        <f t="shared" si="1389"/>
        <v/>
      </c>
    </row>
    <row r="44463" spans="3:9" ht="15" customHeight="1">
      <c r="C44463" s="220" t="str">
        <f t="shared" si="1388"/>
        <v/>
      </c>
      <c r="I44463" s="218" t="str">
        <f t="shared" si="1389"/>
        <v/>
      </c>
    </row>
    <row r="44464" spans="3:9" ht="15" customHeight="1">
      <c r="C44464" s="220" t="str">
        <f t="shared" si="1388"/>
        <v/>
      </c>
      <c r="I44464" s="218" t="str">
        <f t="shared" si="1389"/>
        <v/>
      </c>
    </row>
    <row r="44465" spans="3:9" ht="15" customHeight="1">
      <c r="C44465" s="220" t="str">
        <f t="shared" si="1388"/>
        <v/>
      </c>
      <c r="I44465" s="218" t="str">
        <f t="shared" si="1389"/>
        <v/>
      </c>
    </row>
    <row r="44466" spans="3:9" ht="15" customHeight="1">
      <c r="C44466" s="220" t="str">
        <f t="shared" si="1388"/>
        <v/>
      </c>
      <c r="I44466" s="218" t="str">
        <f t="shared" si="1389"/>
        <v/>
      </c>
    </row>
    <row r="44467" spans="3:9" ht="15" customHeight="1">
      <c r="C44467" s="220" t="str">
        <f t="shared" si="1388"/>
        <v/>
      </c>
      <c r="I44467" s="218" t="str">
        <f t="shared" si="1389"/>
        <v/>
      </c>
    </row>
    <row r="44468" spans="3:9" ht="15" customHeight="1">
      <c r="C44468" s="220" t="str">
        <f t="shared" si="1388"/>
        <v/>
      </c>
      <c r="I44468" s="218" t="str">
        <f t="shared" si="1389"/>
        <v/>
      </c>
    </row>
    <row r="44469" spans="3:9" ht="15" customHeight="1">
      <c r="C44469" s="220" t="str">
        <f t="shared" si="1388"/>
        <v/>
      </c>
      <c r="I44469" s="218" t="str">
        <f t="shared" si="1389"/>
        <v/>
      </c>
    </row>
    <row r="44470" spans="3:9" ht="15" customHeight="1">
      <c r="C44470" s="220" t="str">
        <f t="shared" si="1388"/>
        <v/>
      </c>
      <c r="I44470" s="218" t="str">
        <f t="shared" si="1389"/>
        <v/>
      </c>
    </row>
    <row r="44471" spans="3:9" ht="15" customHeight="1">
      <c r="C44471" s="220" t="str">
        <f t="shared" si="1388"/>
        <v/>
      </c>
      <c r="I44471" s="218" t="str">
        <f t="shared" si="1389"/>
        <v/>
      </c>
    </row>
    <row r="44472" spans="3:9" ht="15" customHeight="1">
      <c r="C44472" s="220" t="str">
        <f t="shared" si="1388"/>
        <v/>
      </c>
      <c r="I44472" s="218" t="str">
        <f t="shared" si="1389"/>
        <v/>
      </c>
    </row>
    <row r="44473" spans="3:9" ht="15" customHeight="1">
      <c r="C44473" s="220" t="str">
        <f t="shared" si="1388"/>
        <v/>
      </c>
      <c r="I44473" s="218" t="str">
        <f t="shared" si="1389"/>
        <v/>
      </c>
    </row>
    <row r="44474" spans="3:9" ht="15" customHeight="1">
      <c r="C44474" s="220" t="str">
        <f t="shared" si="1388"/>
        <v/>
      </c>
      <c r="I44474" s="218" t="str">
        <f t="shared" si="1389"/>
        <v/>
      </c>
    </row>
    <row r="44475" spans="3:9" ht="15" customHeight="1">
      <c r="C44475" s="220" t="str">
        <f t="shared" si="1388"/>
        <v/>
      </c>
      <c r="I44475" s="218" t="str">
        <f t="shared" si="1389"/>
        <v/>
      </c>
    </row>
    <row r="44476" spans="3:9" ht="15" customHeight="1">
      <c r="C44476" s="220" t="str">
        <f t="shared" si="1388"/>
        <v/>
      </c>
      <c r="I44476" s="218" t="str">
        <f t="shared" si="1389"/>
        <v/>
      </c>
    </row>
    <row r="44477" spans="3:9" ht="15" customHeight="1">
      <c r="C44477" s="220" t="str">
        <f t="shared" si="1388"/>
        <v/>
      </c>
      <c r="I44477" s="218" t="str">
        <f t="shared" si="1389"/>
        <v/>
      </c>
    </row>
    <row r="44478" spans="3:9" ht="15" customHeight="1">
      <c r="C44478" s="220" t="str">
        <f t="shared" si="1388"/>
        <v/>
      </c>
      <c r="I44478" s="218" t="str">
        <f t="shared" si="1389"/>
        <v/>
      </c>
    </row>
    <row r="44479" spans="3:9" ht="15" customHeight="1">
      <c r="C44479" s="220" t="str">
        <f t="shared" si="1388"/>
        <v/>
      </c>
      <c r="I44479" s="218" t="str">
        <f t="shared" si="1389"/>
        <v/>
      </c>
    </row>
    <row r="44480" spans="3:9" ht="15" customHeight="1">
      <c r="C44480" s="220" t="str">
        <f t="shared" si="1388"/>
        <v/>
      </c>
      <c r="I44480" s="218" t="str">
        <f t="shared" si="1389"/>
        <v/>
      </c>
    </row>
    <row r="44481" spans="3:9" ht="15" customHeight="1">
      <c r="C44481" s="220" t="str">
        <f t="shared" si="1388"/>
        <v/>
      </c>
      <c r="I44481" s="218" t="str">
        <f t="shared" si="1389"/>
        <v/>
      </c>
    </row>
    <row r="44482" spans="3:9" ht="15" customHeight="1">
      <c r="C44482" s="220" t="str">
        <f t="shared" si="1388"/>
        <v/>
      </c>
      <c r="I44482" s="218" t="str">
        <f t="shared" si="1389"/>
        <v/>
      </c>
    </row>
    <row r="44483" spans="3:9" ht="15" customHeight="1">
      <c r="C44483" s="220" t="str">
        <f t="shared" si="1388"/>
        <v/>
      </c>
      <c r="I44483" s="218" t="str">
        <f t="shared" si="1389"/>
        <v/>
      </c>
    </row>
    <row r="44484" spans="3:9" ht="15" customHeight="1">
      <c r="C44484" s="220" t="str">
        <f t="shared" si="1388"/>
        <v/>
      </c>
      <c r="I44484" s="218" t="str">
        <f t="shared" si="1389"/>
        <v/>
      </c>
    </row>
    <row r="44485" spans="3:9" ht="15" customHeight="1">
      <c r="C44485" s="220" t="str">
        <f t="shared" si="1388"/>
        <v/>
      </c>
      <c r="I44485" s="218" t="str">
        <f t="shared" si="1389"/>
        <v/>
      </c>
    </row>
    <row r="44486" spans="3:9" ht="15" customHeight="1">
      <c r="C44486" s="220" t="str">
        <f t="shared" ref="C44486:C44549" si="1390">IF(B44486="","",MONTH(B44486))</f>
        <v/>
      </c>
      <c r="I44486" s="218" t="str">
        <f t="shared" ref="I44486:I44549" si="1391">IF(H44486="","",IF(E44486="","Não deixe campos em branco, a planilha resumo de custos e despesas necessita deles para funcionar",IF(F44486="","Não deixe campos em branco, a planilha resumo de custos e despesas necessita deles para funcionar",IF(G44486="","Não deixe campos em branco, a planilha resumo de custos e despesas necessita deles para funcionar",""))))</f>
        <v/>
      </c>
    </row>
    <row r="44487" spans="3:9" ht="15" customHeight="1">
      <c r="C44487" s="220" t="str">
        <f t="shared" si="1390"/>
        <v/>
      </c>
      <c r="I44487" s="218" t="str">
        <f t="shared" si="1391"/>
        <v/>
      </c>
    </row>
    <row r="44488" spans="3:9" ht="15" customHeight="1">
      <c r="C44488" s="220" t="str">
        <f t="shared" si="1390"/>
        <v/>
      </c>
      <c r="I44488" s="218" t="str">
        <f t="shared" si="1391"/>
        <v/>
      </c>
    </row>
    <row r="44489" spans="3:9" ht="15" customHeight="1">
      <c r="C44489" s="220" t="str">
        <f t="shared" si="1390"/>
        <v/>
      </c>
      <c r="I44489" s="218" t="str">
        <f t="shared" si="1391"/>
        <v/>
      </c>
    </row>
    <row r="44490" spans="3:9" ht="15" customHeight="1">
      <c r="C44490" s="220" t="str">
        <f t="shared" si="1390"/>
        <v/>
      </c>
      <c r="I44490" s="218" t="str">
        <f t="shared" si="1391"/>
        <v/>
      </c>
    </row>
    <row r="44491" spans="3:9" ht="15" customHeight="1">
      <c r="C44491" s="220" t="str">
        <f t="shared" si="1390"/>
        <v/>
      </c>
      <c r="I44491" s="218" t="str">
        <f t="shared" si="1391"/>
        <v/>
      </c>
    </row>
    <row r="44492" spans="3:9" ht="15" customHeight="1">
      <c r="C44492" s="220" t="str">
        <f t="shared" si="1390"/>
        <v/>
      </c>
      <c r="I44492" s="218" t="str">
        <f t="shared" si="1391"/>
        <v/>
      </c>
    </row>
    <row r="44493" spans="3:9" ht="15" customHeight="1">
      <c r="C44493" s="220" t="str">
        <f t="shared" si="1390"/>
        <v/>
      </c>
      <c r="I44493" s="218" t="str">
        <f t="shared" si="1391"/>
        <v/>
      </c>
    </row>
    <row r="44494" spans="3:9" ht="15" customHeight="1">
      <c r="C44494" s="220" t="str">
        <f t="shared" si="1390"/>
        <v/>
      </c>
      <c r="I44494" s="218" t="str">
        <f t="shared" si="1391"/>
        <v/>
      </c>
    </row>
    <row r="44495" spans="3:9" ht="15" customHeight="1">
      <c r="C44495" s="220" t="str">
        <f t="shared" si="1390"/>
        <v/>
      </c>
      <c r="I44495" s="218" t="str">
        <f t="shared" si="1391"/>
        <v/>
      </c>
    </row>
    <row r="44496" spans="3:9" ht="15" customHeight="1">
      <c r="C44496" s="220" t="str">
        <f t="shared" si="1390"/>
        <v/>
      </c>
      <c r="I44496" s="218" t="str">
        <f t="shared" si="1391"/>
        <v/>
      </c>
    </row>
    <row r="44497" spans="3:9" ht="15" customHeight="1">
      <c r="C44497" s="220" t="str">
        <f t="shared" si="1390"/>
        <v/>
      </c>
      <c r="I44497" s="218" t="str">
        <f t="shared" si="1391"/>
        <v/>
      </c>
    </row>
    <row r="44498" spans="3:9" ht="15" customHeight="1">
      <c r="C44498" s="220" t="str">
        <f t="shared" si="1390"/>
        <v/>
      </c>
      <c r="I44498" s="218" t="str">
        <f t="shared" si="1391"/>
        <v/>
      </c>
    </row>
    <row r="44499" spans="3:9" ht="15" customHeight="1">
      <c r="C44499" s="220" t="str">
        <f t="shared" si="1390"/>
        <v/>
      </c>
      <c r="I44499" s="218" t="str">
        <f t="shared" si="1391"/>
        <v/>
      </c>
    </row>
    <row r="44500" spans="3:9" ht="15" customHeight="1">
      <c r="C44500" s="220" t="str">
        <f t="shared" si="1390"/>
        <v/>
      </c>
      <c r="I44500" s="218" t="str">
        <f t="shared" si="1391"/>
        <v/>
      </c>
    </row>
    <row r="44501" spans="3:9" ht="15" customHeight="1">
      <c r="C44501" s="220" t="str">
        <f t="shared" si="1390"/>
        <v/>
      </c>
      <c r="I44501" s="218" t="str">
        <f t="shared" si="1391"/>
        <v/>
      </c>
    </row>
    <row r="44502" spans="3:9" ht="15" customHeight="1">
      <c r="C44502" s="220" t="str">
        <f t="shared" si="1390"/>
        <v/>
      </c>
      <c r="I44502" s="218" t="str">
        <f t="shared" si="1391"/>
        <v/>
      </c>
    </row>
    <row r="44503" spans="3:9" ht="15" customHeight="1">
      <c r="C44503" s="220" t="str">
        <f t="shared" si="1390"/>
        <v/>
      </c>
      <c r="I44503" s="218" t="str">
        <f t="shared" si="1391"/>
        <v/>
      </c>
    </row>
    <row r="44504" spans="3:9" ht="15" customHeight="1">
      <c r="C44504" s="220" t="str">
        <f t="shared" si="1390"/>
        <v/>
      </c>
      <c r="I44504" s="218" t="str">
        <f t="shared" si="1391"/>
        <v/>
      </c>
    </row>
    <row r="44505" spans="3:9" ht="15" customHeight="1">
      <c r="C44505" s="220" t="str">
        <f t="shared" si="1390"/>
        <v/>
      </c>
      <c r="I44505" s="218" t="str">
        <f t="shared" si="1391"/>
        <v/>
      </c>
    </row>
    <row r="44506" spans="3:9" ht="15" customHeight="1">
      <c r="C44506" s="220" t="str">
        <f t="shared" si="1390"/>
        <v/>
      </c>
      <c r="I44506" s="218" t="str">
        <f t="shared" si="1391"/>
        <v/>
      </c>
    </row>
    <row r="44507" spans="3:9" ht="15" customHeight="1">
      <c r="C44507" s="220" t="str">
        <f t="shared" si="1390"/>
        <v/>
      </c>
      <c r="I44507" s="218" t="str">
        <f t="shared" si="1391"/>
        <v/>
      </c>
    </row>
    <row r="44508" spans="3:9" ht="15" customHeight="1">
      <c r="C44508" s="220" t="str">
        <f t="shared" si="1390"/>
        <v/>
      </c>
      <c r="I44508" s="218" t="str">
        <f t="shared" si="1391"/>
        <v/>
      </c>
    </row>
    <row r="44509" spans="3:9" ht="15" customHeight="1">
      <c r="C44509" s="220" t="str">
        <f t="shared" si="1390"/>
        <v/>
      </c>
      <c r="I44509" s="218" t="str">
        <f t="shared" si="1391"/>
        <v/>
      </c>
    </row>
    <row r="44510" spans="3:9" ht="15" customHeight="1">
      <c r="C44510" s="220" t="str">
        <f t="shared" si="1390"/>
        <v/>
      </c>
      <c r="I44510" s="218" t="str">
        <f t="shared" si="1391"/>
        <v/>
      </c>
    </row>
    <row r="44511" spans="3:9" ht="15" customHeight="1">
      <c r="C44511" s="220" t="str">
        <f t="shared" si="1390"/>
        <v/>
      </c>
      <c r="I44511" s="218" t="str">
        <f t="shared" si="1391"/>
        <v/>
      </c>
    </row>
    <row r="44512" spans="3:9" ht="15" customHeight="1">
      <c r="C44512" s="220" t="str">
        <f t="shared" si="1390"/>
        <v/>
      </c>
      <c r="I44512" s="218" t="str">
        <f t="shared" si="1391"/>
        <v/>
      </c>
    </row>
    <row r="44513" spans="3:9" ht="15" customHeight="1">
      <c r="C44513" s="220" t="str">
        <f t="shared" si="1390"/>
        <v/>
      </c>
      <c r="I44513" s="218" t="str">
        <f t="shared" si="1391"/>
        <v/>
      </c>
    </row>
    <row r="44514" spans="3:9" ht="15" customHeight="1">
      <c r="C44514" s="220" t="str">
        <f t="shared" si="1390"/>
        <v/>
      </c>
      <c r="I44514" s="218" t="str">
        <f t="shared" si="1391"/>
        <v/>
      </c>
    </row>
    <row r="44515" spans="3:9" ht="15" customHeight="1">
      <c r="C44515" s="220" t="str">
        <f t="shared" si="1390"/>
        <v/>
      </c>
      <c r="I44515" s="218" t="str">
        <f t="shared" si="1391"/>
        <v/>
      </c>
    </row>
    <row r="44516" spans="3:9" ht="15" customHeight="1">
      <c r="C44516" s="220" t="str">
        <f t="shared" si="1390"/>
        <v/>
      </c>
      <c r="I44516" s="218" t="str">
        <f t="shared" si="1391"/>
        <v/>
      </c>
    </row>
    <row r="44517" spans="3:9" ht="15" customHeight="1">
      <c r="C44517" s="220" t="str">
        <f t="shared" si="1390"/>
        <v/>
      </c>
      <c r="I44517" s="218" t="str">
        <f t="shared" si="1391"/>
        <v/>
      </c>
    </row>
    <row r="44518" spans="3:9" ht="15" customHeight="1">
      <c r="C44518" s="220" t="str">
        <f t="shared" si="1390"/>
        <v/>
      </c>
      <c r="I44518" s="218" t="str">
        <f t="shared" si="1391"/>
        <v/>
      </c>
    </row>
    <row r="44519" spans="3:9" ht="15" customHeight="1">
      <c r="C44519" s="220" t="str">
        <f t="shared" si="1390"/>
        <v/>
      </c>
      <c r="I44519" s="218" t="str">
        <f t="shared" si="1391"/>
        <v/>
      </c>
    </row>
    <row r="44520" spans="3:9" ht="15" customHeight="1">
      <c r="C44520" s="220" t="str">
        <f t="shared" si="1390"/>
        <v/>
      </c>
      <c r="I44520" s="218" t="str">
        <f t="shared" si="1391"/>
        <v/>
      </c>
    </row>
    <row r="44521" spans="3:9" ht="15" customHeight="1">
      <c r="C44521" s="220" t="str">
        <f t="shared" si="1390"/>
        <v/>
      </c>
      <c r="I44521" s="218" t="str">
        <f t="shared" si="1391"/>
        <v/>
      </c>
    </row>
    <row r="44522" spans="3:9" ht="15" customHeight="1">
      <c r="C44522" s="220" t="str">
        <f t="shared" si="1390"/>
        <v/>
      </c>
      <c r="I44522" s="218" t="str">
        <f t="shared" si="1391"/>
        <v/>
      </c>
    </row>
    <row r="44523" spans="3:9" ht="15" customHeight="1">
      <c r="C44523" s="220" t="str">
        <f t="shared" si="1390"/>
        <v/>
      </c>
      <c r="I44523" s="218" t="str">
        <f t="shared" si="1391"/>
        <v/>
      </c>
    </row>
    <row r="44524" spans="3:9" ht="15" customHeight="1">
      <c r="C44524" s="220" t="str">
        <f t="shared" si="1390"/>
        <v/>
      </c>
      <c r="I44524" s="218" t="str">
        <f t="shared" si="1391"/>
        <v/>
      </c>
    </row>
    <row r="44525" spans="3:9" ht="15" customHeight="1">
      <c r="C44525" s="220" t="str">
        <f t="shared" si="1390"/>
        <v/>
      </c>
      <c r="I44525" s="218" t="str">
        <f t="shared" si="1391"/>
        <v/>
      </c>
    </row>
    <row r="44526" spans="3:9" ht="15" customHeight="1">
      <c r="C44526" s="220" t="str">
        <f t="shared" si="1390"/>
        <v/>
      </c>
      <c r="I44526" s="218" t="str">
        <f t="shared" si="1391"/>
        <v/>
      </c>
    </row>
    <row r="44527" spans="3:9" ht="15" customHeight="1">
      <c r="C44527" s="220" t="str">
        <f t="shared" si="1390"/>
        <v/>
      </c>
      <c r="I44527" s="218" t="str">
        <f t="shared" si="1391"/>
        <v/>
      </c>
    </row>
    <row r="44528" spans="3:9" ht="15" customHeight="1">
      <c r="C44528" s="220" t="str">
        <f t="shared" si="1390"/>
        <v/>
      </c>
      <c r="I44528" s="218" t="str">
        <f t="shared" si="1391"/>
        <v/>
      </c>
    </row>
    <row r="44529" spans="3:9" ht="15" customHeight="1">
      <c r="C44529" s="220" t="str">
        <f t="shared" si="1390"/>
        <v/>
      </c>
      <c r="I44529" s="218" t="str">
        <f t="shared" si="1391"/>
        <v/>
      </c>
    </row>
    <row r="44530" spans="3:9" ht="15" customHeight="1">
      <c r="C44530" s="220" t="str">
        <f t="shared" si="1390"/>
        <v/>
      </c>
      <c r="I44530" s="218" t="str">
        <f t="shared" si="1391"/>
        <v/>
      </c>
    </row>
    <row r="44531" spans="3:9" ht="15" customHeight="1">
      <c r="C44531" s="220" t="str">
        <f t="shared" si="1390"/>
        <v/>
      </c>
      <c r="I44531" s="218" t="str">
        <f t="shared" si="1391"/>
        <v/>
      </c>
    </row>
    <row r="44532" spans="3:9" ht="15" customHeight="1">
      <c r="C44532" s="220" t="str">
        <f t="shared" si="1390"/>
        <v/>
      </c>
      <c r="I44532" s="218" t="str">
        <f t="shared" si="1391"/>
        <v/>
      </c>
    </row>
    <row r="44533" spans="3:9" ht="15" customHeight="1">
      <c r="C44533" s="220" t="str">
        <f t="shared" si="1390"/>
        <v/>
      </c>
      <c r="I44533" s="218" t="str">
        <f t="shared" si="1391"/>
        <v/>
      </c>
    </row>
    <row r="44534" spans="3:9" ht="15" customHeight="1">
      <c r="C44534" s="220" t="str">
        <f t="shared" si="1390"/>
        <v/>
      </c>
      <c r="I44534" s="218" t="str">
        <f t="shared" si="1391"/>
        <v/>
      </c>
    </row>
    <row r="44535" spans="3:9" ht="15" customHeight="1">
      <c r="C44535" s="220" t="str">
        <f t="shared" si="1390"/>
        <v/>
      </c>
      <c r="I44535" s="218" t="str">
        <f t="shared" si="1391"/>
        <v/>
      </c>
    </row>
    <row r="44536" spans="3:9" ht="15" customHeight="1">
      <c r="C44536" s="220" t="str">
        <f t="shared" si="1390"/>
        <v/>
      </c>
      <c r="I44536" s="218" t="str">
        <f t="shared" si="1391"/>
        <v/>
      </c>
    </row>
    <row r="44537" spans="3:9" ht="15" customHeight="1">
      <c r="C44537" s="220" t="str">
        <f t="shared" si="1390"/>
        <v/>
      </c>
      <c r="I44537" s="218" t="str">
        <f t="shared" si="1391"/>
        <v/>
      </c>
    </row>
    <row r="44538" spans="3:9" ht="15" customHeight="1">
      <c r="C44538" s="220" t="str">
        <f t="shared" si="1390"/>
        <v/>
      </c>
      <c r="I44538" s="218" t="str">
        <f t="shared" si="1391"/>
        <v/>
      </c>
    </row>
    <row r="44539" spans="3:9" ht="15" customHeight="1">
      <c r="C44539" s="220" t="str">
        <f t="shared" si="1390"/>
        <v/>
      </c>
      <c r="I44539" s="218" t="str">
        <f t="shared" si="1391"/>
        <v/>
      </c>
    </row>
    <row r="44540" spans="3:9" ht="15" customHeight="1">
      <c r="C44540" s="220" t="str">
        <f t="shared" si="1390"/>
        <v/>
      </c>
      <c r="I44540" s="218" t="str">
        <f t="shared" si="1391"/>
        <v/>
      </c>
    </row>
    <row r="44541" spans="3:9" ht="15" customHeight="1">
      <c r="C44541" s="220" t="str">
        <f t="shared" si="1390"/>
        <v/>
      </c>
      <c r="I44541" s="218" t="str">
        <f t="shared" si="1391"/>
        <v/>
      </c>
    </row>
    <row r="44542" spans="3:9" ht="15" customHeight="1">
      <c r="C44542" s="220" t="str">
        <f t="shared" si="1390"/>
        <v/>
      </c>
      <c r="I44542" s="218" t="str">
        <f t="shared" si="1391"/>
        <v/>
      </c>
    </row>
    <row r="44543" spans="3:9" ht="15" customHeight="1">
      <c r="C44543" s="220" t="str">
        <f t="shared" si="1390"/>
        <v/>
      </c>
      <c r="I44543" s="218" t="str">
        <f t="shared" si="1391"/>
        <v/>
      </c>
    </row>
    <row r="44544" spans="3:9" ht="15" customHeight="1">
      <c r="C44544" s="220" t="str">
        <f t="shared" si="1390"/>
        <v/>
      </c>
      <c r="I44544" s="218" t="str">
        <f t="shared" si="1391"/>
        <v/>
      </c>
    </row>
    <row r="44545" spans="3:9" ht="15" customHeight="1">
      <c r="C44545" s="220" t="str">
        <f t="shared" si="1390"/>
        <v/>
      </c>
      <c r="I44545" s="218" t="str">
        <f t="shared" si="1391"/>
        <v/>
      </c>
    </row>
    <row r="44546" spans="3:9" ht="15" customHeight="1">
      <c r="C44546" s="220" t="str">
        <f t="shared" si="1390"/>
        <v/>
      </c>
      <c r="I44546" s="218" t="str">
        <f t="shared" si="1391"/>
        <v/>
      </c>
    </row>
    <row r="44547" spans="3:9" ht="15" customHeight="1">
      <c r="C44547" s="220" t="str">
        <f t="shared" si="1390"/>
        <v/>
      </c>
      <c r="I44547" s="218" t="str">
        <f t="shared" si="1391"/>
        <v/>
      </c>
    </row>
    <row r="44548" spans="3:9" ht="15" customHeight="1">
      <c r="C44548" s="220" t="str">
        <f t="shared" si="1390"/>
        <v/>
      </c>
      <c r="I44548" s="218" t="str">
        <f t="shared" si="1391"/>
        <v/>
      </c>
    </row>
    <row r="44549" spans="3:9" ht="15" customHeight="1">
      <c r="C44549" s="220" t="str">
        <f t="shared" si="1390"/>
        <v/>
      </c>
      <c r="I44549" s="218" t="str">
        <f t="shared" si="1391"/>
        <v/>
      </c>
    </row>
    <row r="44550" spans="3:9" ht="15" customHeight="1">
      <c r="C44550" s="220" t="str">
        <f t="shared" ref="C44550:C44613" si="1392">IF(B44550="","",MONTH(B44550))</f>
        <v/>
      </c>
      <c r="I44550" s="218" t="str">
        <f t="shared" ref="I44550:I44613" si="1393">IF(H44550="","",IF(E44550="","Não deixe campos em branco, a planilha resumo de custos e despesas necessita deles para funcionar",IF(F44550="","Não deixe campos em branco, a planilha resumo de custos e despesas necessita deles para funcionar",IF(G44550="","Não deixe campos em branco, a planilha resumo de custos e despesas necessita deles para funcionar",""))))</f>
        <v/>
      </c>
    </row>
    <row r="44551" spans="3:9" ht="15" customHeight="1">
      <c r="C44551" s="220" t="str">
        <f t="shared" si="1392"/>
        <v/>
      </c>
      <c r="I44551" s="218" t="str">
        <f t="shared" si="1393"/>
        <v/>
      </c>
    </row>
    <row r="44552" spans="3:9" ht="15" customHeight="1">
      <c r="C44552" s="220" t="str">
        <f t="shared" si="1392"/>
        <v/>
      </c>
      <c r="I44552" s="218" t="str">
        <f t="shared" si="1393"/>
        <v/>
      </c>
    </row>
    <row r="44553" spans="3:9" ht="15" customHeight="1">
      <c r="C44553" s="220" t="str">
        <f t="shared" si="1392"/>
        <v/>
      </c>
      <c r="I44553" s="218" t="str">
        <f t="shared" si="1393"/>
        <v/>
      </c>
    </row>
    <row r="44554" spans="3:9" ht="15" customHeight="1">
      <c r="C44554" s="220" t="str">
        <f t="shared" si="1392"/>
        <v/>
      </c>
      <c r="I44554" s="218" t="str">
        <f t="shared" si="1393"/>
        <v/>
      </c>
    </row>
    <row r="44555" spans="3:9" ht="15" customHeight="1">
      <c r="C44555" s="220" t="str">
        <f t="shared" si="1392"/>
        <v/>
      </c>
      <c r="I44555" s="218" t="str">
        <f t="shared" si="1393"/>
        <v/>
      </c>
    </row>
    <row r="44556" spans="3:9" ht="15" customHeight="1">
      <c r="C44556" s="220" t="str">
        <f t="shared" si="1392"/>
        <v/>
      </c>
      <c r="I44556" s="218" t="str">
        <f t="shared" si="1393"/>
        <v/>
      </c>
    </row>
    <row r="44557" spans="3:9" ht="15" customHeight="1">
      <c r="C44557" s="220" t="str">
        <f t="shared" si="1392"/>
        <v/>
      </c>
      <c r="I44557" s="218" t="str">
        <f t="shared" si="1393"/>
        <v/>
      </c>
    </row>
    <row r="44558" spans="3:9" ht="15" customHeight="1">
      <c r="C44558" s="220" t="str">
        <f t="shared" si="1392"/>
        <v/>
      </c>
      <c r="I44558" s="218" t="str">
        <f t="shared" si="1393"/>
        <v/>
      </c>
    </row>
    <row r="44559" spans="3:9" ht="15" customHeight="1">
      <c r="C44559" s="220" t="str">
        <f t="shared" si="1392"/>
        <v/>
      </c>
      <c r="I44559" s="218" t="str">
        <f t="shared" si="1393"/>
        <v/>
      </c>
    </row>
    <row r="44560" spans="3:9" ht="15" customHeight="1">
      <c r="C44560" s="220" t="str">
        <f t="shared" si="1392"/>
        <v/>
      </c>
      <c r="I44560" s="218" t="str">
        <f t="shared" si="1393"/>
        <v/>
      </c>
    </row>
    <row r="44561" spans="3:9" ht="15" customHeight="1">
      <c r="C44561" s="220" t="str">
        <f t="shared" si="1392"/>
        <v/>
      </c>
      <c r="I44561" s="218" t="str">
        <f t="shared" si="1393"/>
        <v/>
      </c>
    </row>
    <row r="44562" spans="3:9" ht="15" customHeight="1">
      <c r="C44562" s="220" t="str">
        <f t="shared" si="1392"/>
        <v/>
      </c>
      <c r="I44562" s="218" t="str">
        <f t="shared" si="1393"/>
        <v/>
      </c>
    </row>
    <row r="44563" spans="3:9" ht="15" customHeight="1">
      <c r="C44563" s="220" t="str">
        <f t="shared" si="1392"/>
        <v/>
      </c>
      <c r="I44563" s="218" t="str">
        <f t="shared" si="1393"/>
        <v/>
      </c>
    </row>
    <row r="44564" spans="3:9" ht="15" customHeight="1">
      <c r="C44564" s="220" t="str">
        <f t="shared" si="1392"/>
        <v/>
      </c>
      <c r="I44564" s="218" t="str">
        <f t="shared" si="1393"/>
        <v/>
      </c>
    </row>
    <row r="44565" spans="3:9" ht="15" customHeight="1">
      <c r="C44565" s="220" t="str">
        <f t="shared" si="1392"/>
        <v/>
      </c>
      <c r="I44565" s="218" t="str">
        <f t="shared" si="1393"/>
        <v/>
      </c>
    </row>
    <row r="44566" spans="3:9" ht="15" customHeight="1">
      <c r="C44566" s="220" t="str">
        <f t="shared" si="1392"/>
        <v/>
      </c>
      <c r="I44566" s="218" t="str">
        <f t="shared" si="1393"/>
        <v/>
      </c>
    </row>
    <row r="44567" spans="3:9" ht="15" customHeight="1">
      <c r="C44567" s="220" t="str">
        <f t="shared" si="1392"/>
        <v/>
      </c>
      <c r="I44567" s="218" t="str">
        <f t="shared" si="1393"/>
        <v/>
      </c>
    </row>
    <row r="44568" spans="3:9" ht="15" customHeight="1">
      <c r="C44568" s="220" t="str">
        <f t="shared" si="1392"/>
        <v/>
      </c>
      <c r="I44568" s="218" t="str">
        <f t="shared" si="1393"/>
        <v/>
      </c>
    </row>
    <row r="44569" spans="3:9" ht="15" customHeight="1">
      <c r="C44569" s="220" t="str">
        <f t="shared" si="1392"/>
        <v/>
      </c>
      <c r="I44569" s="218" t="str">
        <f t="shared" si="1393"/>
        <v/>
      </c>
    </row>
    <row r="44570" spans="3:9" ht="15" customHeight="1">
      <c r="C44570" s="220" t="str">
        <f t="shared" si="1392"/>
        <v/>
      </c>
      <c r="I44570" s="218" t="str">
        <f t="shared" si="1393"/>
        <v/>
      </c>
    </row>
    <row r="44571" spans="3:9" ht="15" customHeight="1">
      <c r="C44571" s="220" t="str">
        <f t="shared" si="1392"/>
        <v/>
      </c>
      <c r="I44571" s="218" t="str">
        <f t="shared" si="1393"/>
        <v/>
      </c>
    </row>
    <row r="44572" spans="3:9" ht="15" customHeight="1">
      <c r="C44572" s="220" t="str">
        <f t="shared" si="1392"/>
        <v/>
      </c>
      <c r="I44572" s="218" t="str">
        <f t="shared" si="1393"/>
        <v/>
      </c>
    </row>
    <row r="44573" spans="3:9" ht="15" customHeight="1">
      <c r="C44573" s="220" t="str">
        <f t="shared" si="1392"/>
        <v/>
      </c>
      <c r="I44573" s="218" t="str">
        <f t="shared" si="1393"/>
        <v/>
      </c>
    </row>
    <row r="44574" spans="3:9" ht="15" customHeight="1">
      <c r="C44574" s="220" t="str">
        <f t="shared" si="1392"/>
        <v/>
      </c>
      <c r="I44574" s="218" t="str">
        <f t="shared" si="1393"/>
        <v/>
      </c>
    </row>
    <row r="44575" spans="3:9" ht="15" customHeight="1">
      <c r="C44575" s="220" t="str">
        <f t="shared" si="1392"/>
        <v/>
      </c>
      <c r="I44575" s="218" t="str">
        <f t="shared" si="1393"/>
        <v/>
      </c>
    </row>
    <row r="44576" spans="3:9" ht="15" customHeight="1">
      <c r="C44576" s="220" t="str">
        <f t="shared" si="1392"/>
        <v/>
      </c>
      <c r="I44576" s="218" t="str">
        <f t="shared" si="1393"/>
        <v/>
      </c>
    </row>
    <row r="44577" spans="3:9" ht="15" customHeight="1">
      <c r="C44577" s="220" t="str">
        <f t="shared" si="1392"/>
        <v/>
      </c>
      <c r="I44577" s="218" t="str">
        <f t="shared" si="1393"/>
        <v/>
      </c>
    </row>
    <row r="44578" spans="3:9" ht="15" customHeight="1">
      <c r="C44578" s="220" t="str">
        <f t="shared" si="1392"/>
        <v/>
      </c>
      <c r="I44578" s="218" t="str">
        <f t="shared" si="1393"/>
        <v/>
      </c>
    </row>
    <row r="44579" spans="3:9" ht="15" customHeight="1">
      <c r="C44579" s="220" t="str">
        <f t="shared" si="1392"/>
        <v/>
      </c>
      <c r="I44579" s="218" t="str">
        <f t="shared" si="1393"/>
        <v/>
      </c>
    </row>
    <row r="44580" spans="3:9" ht="15" customHeight="1">
      <c r="C44580" s="220" t="str">
        <f t="shared" si="1392"/>
        <v/>
      </c>
      <c r="I44580" s="218" t="str">
        <f t="shared" si="1393"/>
        <v/>
      </c>
    </row>
    <row r="44581" spans="3:9" ht="15" customHeight="1">
      <c r="C44581" s="220" t="str">
        <f t="shared" si="1392"/>
        <v/>
      </c>
      <c r="I44581" s="218" t="str">
        <f t="shared" si="1393"/>
        <v/>
      </c>
    </row>
    <row r="44582" spans="3:9" ht="15" customHeight="1">
      <c r="C44582" s="220" t="str">
        <f t="shared" si="1392"/>
        <v/>
      </c>
      <c r="I44582" s="218" t="str">
        <f t="shared" si="1393"/>
        <v/>
      </c>
    </row>
    <row r="44583" spans="3:9" ht="15" customHeight="1">
      <c r="C44583" s="220" t="str">
        <f t="shared" si="1392"/>
        <v/>
      </c>
      <c r="I44583" s="218" t="str">
        <f t="shared" si="1393"/>
        <v/>
      </c>
    </row>
    <row r="44584" spans="3:9" ht="15" customHeight="1">
      <c r="C44584" s="220" t="str">
        <f t="shared" si="1392"/>
        <v/>
      </c>
      <c r="I44584" s="218" t="str">
        <f t="shared" si="1393"/>
        <v/>
      </c>
    </row>
    <row r="44585" spans="3:9" ht="15" customHeight="1">
      <c r="C44585" s="220" t="str">
        <f t="shared" si="1392"/>
        <v/>
      </c>
      <c r="I44585" s="218" t="str">
        <f t="shared" si="1393"/>
        <v/>
      </c>
    </row>
    <row r="44586" spans="3:9" ht="15" customHeight="1">
      <c r="C44586" s="220" t="str">
        <f t="shared" si="1392"/>
        <v/>
      </c>
      <c r="I44586" s="218" t="str">
        <f t="shared" si="1393"/>
        <v/>
      </c>
    </row>
    <row r="44587" spans="3:9" ht="15" customHeight="1">
      <c r="C44587" s="220" t="str">
        <f t="shared" si="1392"/>
        <v/>
      </c>
      <c r="I44587" s="218" t="str">
        <f t="shared" si="1393"/>
        <v/>
      </c>
    </row>
    <row r="44588" spans="3:9" ht="15" customHeight="1">
      <c r="C44588" s="220" t="str">
        <f t="shared" si="1392"/>
        <v/>
      </c>
      <c r="I44588" s="218" t="str">
        <f t="shared" si="1393"/>
        <v/>
      </c>
    </row>
    <row r="44589" spans="3:9" ht="15" customHeight="1">
      <c r="C44589" s="220" t="str">
        <f t="shared" si="1392"/>
        <v/>
      </c>
      <c r="I44589" s="218" t="str">
        <f t="shared" si="1393"/>
        <v/>
      </c>
    </row>
    <row r="44590" spans="3:9" ht="15" customHeight="1">
      <c r="C44590" s="220" t="str">
        <f t="shared" si="1392"/>
        <v/>
      </c>
      <c r="I44590" s="218" t="str">
        <f t="shared" si="1393"/>
        <v/>
      </c>
    </row>
    <row r="44591" spans="3:9" ht="15" customHeight="1">
      <c r="C44591" s="220" t="str">
        <f t="shared" si="1392"/>
        <v/>
      </c>
      <c r="I44591" s="218" t="str">
        <f t="shared" si="1393"/>
        <v/>
      </c>
    </row>
    <row r="44592" spans="3:9" ht="15" customHeight="1">
      <c r="C44592" s="220" t="str">
        <f t="shared" si="1392"/>
        <v/>
      </c>
      <c r="I44592" s="218" t="str">
        <f t="shared" si="1393"/>
        <v/>
      </c>
    </row>
    <row r="44593" spans="3:9" ht="15" customHeight="1">
      <c r="C44593" s="220" t="str">
        <f t="shared" si="1392"/>
        <v/>
      </c>
      <c r="I44593" s="218" t="str">
        <f t="shared" si="1393"/>
        <v/>
      </c>
    </row>
    <row r="44594" spans="3:9" ht="15" customHeight="1">
      <c r="C44594" s="220" t="str">
        <f t="shared" si="1392"/>
        <v/>
      </c>
      <c r="I44594" s="218" t="str">
        <f t="shared" si="1393"/>
        <v/>
      </c>
    </row>
    <row r="44595" spans="3:9" ht="15" customHeight="1">
      <c r="C44595" s="220" t="str">
        <f t="shared" si="1392"/>
        <v/>
      </c>
      <c r="I44595" s="218" t="str">
        <f t="shared" si="1393"/>
        <v/>
      </c>
    </row>
    <row r="44596" spans="3:9" ht="15" customHeight="1">
      <c r="C44596" s="220" t="str">
        <f t="shared" si="1392"/>
        <v/>
      </c>
      <c r="I44596" s="218" t="str">
        <f t="shared" si="1393"/>
        <v/>
      </c>
    </row>
    <row r="44597" spans="3:9" ht="15" customHeight="1">
      <c r="C44597" s="220" t="str">
        <f t="shared" si="1392"/>
        <v/>
      </c>
      <c r="I44597" s="218" t="str">
        <f t="shared" si="1393"/>
        <v/>
      </c>
    </row>
    <row r="44598" spans="3:9" ht="15" customHeight="1">
      <c r="C44598" s="220" t="str">
        <f t="shared" si="1392"/>
        <v/>
      </c>
      <c r="I44598" s="218" t="str">
        <f t="shared" si="1393"/>
        <v/>
      </c>
    </row>
    <row r="44599" spans="3:9" ht="15" customHeight="1">
      <c r="C44599" s="220" t="str">
        <f t="shared" si="1392"/>
        <v/>
      </c>
      <c r="I44599" s="218" t="str">
        <f t="shared" si="1393"/>
        <v/>
      </c>
    </row>
    <row r="44600" spans="3:9" ht="15" customHeight="1">
      <c r="C44600" s="220" t="str">
        <f t="shared" si="1392"/>
        <v/>
      </c>
      <c r="I44600" s="218" t="str">
        <f t="shared" si="1393"/>
        <v/>
      </c>
    </row>
    <row r="44601" spans="3:9" ht="15" customHeight="1">
      <c r="C44601" s="220" t="str">
        <f t="shared" si="1392"/>
        <v/>
      </c>
      <c r="I44601" s="218" t="str">
        <f t="shared" si="1393"/>
        <v/>
      </c>
    </row>
    <row r="44602" spans="3:9" ht="15" customHeight="1">
      <c r="C44602" s="220" t="str">
        <f t="shared" si="1392"/>
        <v/>
      </c>
      <c r="I44602" s="218" t="str">
        <f t="shared" si="1393"/>
        <v/>
      </c>
    </row>
    <row r="44603" spans="3:9" ht="15" customHeight="1">
      <c r="C44603" s="220" t="str">
        <f t="shared" si="1392"/>
        <v/>
      </c>
      <c r="I44603" s="218" t="str">
        <f t="shared" si="1393"/>
        <v/>
      </c>
    </row>
    <row r="44604" spans="3:9" ht="15" customHeight="1">
      <c r="C44604" s="220" t="str">
        <f t="shared" si="1392"/>
        <v/>
      </c>
      <c r="I44604" s="218" t="str">
        <f t="shared" si="1393"/>
        <v/>
      </c>
    </row>
    <row r="44605" spans="3:9" ht="15" customHeight="1">
      <c r="C44605" s="220" t="str">
        <f t="shared" si="1392"/>
        <v/>
      </c>
      <c r="I44605" s="218" t="str">
        <f t="shared" si="1393"/>
        <v/>
      </c>
    </row>
    <row r="44606" spans="3:9" ht="15" customHeight="1">
      <c r="C44606" s="220" t="str">
        <f t="shared" si="1392"/>
        <v/>
      </c>
      <c r="I44606" s="218" t="str">
        <f t="shared" si="1393"/>
        <v/>
      </c>
    </row>
    <row r="44607" spans="3:9" ht="15" customHeight="1">
      <c r="C44607" s="220" t="str">
        <f t="shared" si="1392"/>
        <v/>
      </c>
      <c r="I44607" s="218" t="str">
        <f t="shared" si="1393"/>
        <v/>
      </c>
    </row>
    <row r="44608" spans="3:9" ht="15" customHeight="1">
      <c r="C44608" s="220" t="str">
        <f t="shared" si="1392"/>
        <v/>
      </c>
      <c r="I44608" s="218" t="str">
        <f t="shared" si="1393"/>
        <v/>
      </c>
    </row>
    <row r="44609" spans="3:9" ht="15" customHeight="1">
      <c r="C44609" s="220" t="str">
        <f t="shared" si="1392"/>
        <v/>
      </c>
      <c r="I44609" s="218" t="str">
        <f t="shared" si="1393"/>
        <v/>
      </c>
    </row>
    <row r="44610" spans="3:9" ht="15" customHeight="1">
      <c r="C44610" s="220" t="str">
        <f t="shared" si="1392"/>
        <v/>
      </c>
      <c r="I44610" s="218" t="str">
        <f t="shared" si="1393"/>
        <v/>
      </c>
    </row>
    <row r="44611" spans="3:9" ht="15" customHeight="1">
      <c r="C44611" s="220" t="str">
        <f t="shared" si="1392"/>
        <v/>
      </c>
      <c r="I44611" s="218" t="str">
        <f t="shared" si="1393"/>
        <v/>
      </c>
    </row>
    <row r="44612" spans="3:9" ht="15" customHeight="1">
      <c r="C44612" s="220" t="str">
        <f t="shared" si="1392"/>
        <v/>
      </c>
      <c r="I44612" s="218" t="str">
        <f t="shared" si="1393"/>
        <v/>
      </c>
    </row>
    <row r="44613" spans="3:9" ht="15" customHeight="1">
      <c r="C44613" s="220" t="str">
        <f t="shared" si="1392"/>
        <v/>
      </c>
      <c r="I44613" s="218" t="str">
        <f t="shared" si="1393"/>
        <v/>
      </c>
    </row>
    <row r="44614" spans="3:9" ht="15" customHeight="1">
      <c r="C44614" s="220" t="str">
        <f t="shared" ref="C44614:C44677" si="1394">IF(B44614="","",MONTH(B44614))</f>
        <v/>
      </c>
      <c r="I44614" s="218" t="str">
        <f t="shared" ref="I44614:I44677" si="1395">IF(H44614="","",IF(E44614="","Não deixe campos em branco, a planilha resumo de custos e despesas necessita deles para funcionar",IF(F44614="","Não deixe campos em branco, a planilha resumo de custos e despesas necessita deles para funcionar",IF(G44614="","Não deixe campos em branco, a planilha resumo de custos e despesas necessita deles para funcionar",""))))</f>
        <v/>
      </c>
    </row>
    <row r="44615" spans="3:9" ht="15" customHeight="1">
      <c r="C44615" s="220" t="str">
        <f t="shared" si="1394"/>
        <v/>
      </c>
      <c r="I44615" s="218" t="str">
        <f t="shared" si="1395"/>
        <v/>
      </c>
    </row>
    <row r="44616" spans="3:9" ht="15" customHeight="1">
      <c r="C44616" s="220" t="str">
        <f t="shared" si="1394"/>
        <v/>
      </c>
      <c r="I44616" s="218" t="str">
        <f t="shared" si="1395"/>
        <v/>
      </c>
    </row>
    <row r="44617" spans="3:9" ht="15" customHeight="1">
      <c r="C44617" s="220" t="str">
        <f t="shared" si="1394"/>
        <v/>
      </c>
      <c r="I44617" s="218" t="str">
        <f t="shared" si="1395"/>
        <v/>
      </c>
    </row>
    <row r="44618" spans="3:9" ht="15" customHeight="1">
      <c r="C44618" s="220" t="str">
        <f t="shared" si="1394"/>
        <v/>
      </c>
      <c r="I44618" s="218" t="str">
        <f t="shared" si="1395"/>
        <v/>
      </c>
    </row>
    <row r="44619" spans="3:9" ht="15" customHeight="1">
      <c r="C44619" s="220" t="str">
        <f t="shared" si="1394"/>
        <v/>
      </c>
      <c r="I44619" s="218" t="str">
        <f t="shared" si="1395"/>
        <v/>
      </c>
    </row>
    <row r="44620" spans="3:9" ht="15" customHeight="1">
      <c r="C44620" s="220" t="str">
        <f t="shared" si="1394"/>
        <v/>
      </c>
      <c r="I44620" s="218" t="str">
        <f t="shared" si="1395"/>
        <v/>
      </c>
    </row>
    <row r="44621" spans="3:9" ht="15" customHeight="1">
      <c r="C44621" s="220" t="str">
        <f t="shared" si="1394"/>
        <v/>
      </c>
      <c r="I44621" s="218" t="str">
        <f t="shared" si="1395"/>
        <v/>
      </c>
    </row>
    <row r="44622" spans="3:9" ht="15" customHeight="1">
      <c r="C44622" s="220" t="str">
        <f t="shared" si="1394"/>
        <v/>
      </c>
      <c r="I44622" s="218" t="str">
        <f t="shared" si="1395"/>
        <v/>
      </c>
    </row>
    <row r="44623" spans="3:9" ht="15" customHeight="1">
      <c r="C44623" s="220" t="str">
        <f t="shared" si="1394"/>
        <v/>
      </c>
      <c r="I44623" s="218" t="str">
        <f t="shared" si="1395"/>
        <v/>
      </c>
    </row>
    <row r="44624" spans="3:9" ht="15" customHeight="1">
      <c r="C44624" s="220" t="str">
        <f t="shared" si="1394"/>
        <v/>
      </c>
      <c r="I44624" s="218" t="str">
        <f t="shared" si="1395"/>
        <v/>
      </c>
    </row>
    <row r="44625" spans="3:9" ht="15" customHeight="1">
      <c r="C44625" s="220" t="str">
        <f t="shared" si="1394"/>
        <v/>
      </c>
      <c r="I44625" s="218" t="str">
        <f t="shared" si="1395"/>
        <v/>
      </c>
    </row>
    <row r="44626" spans="3:9" ht="15" customHeight="1">
      <c r="C44626" s="220" t="str">
        <f t="shared" si="1394"/>
        <v/>
      </c>
      <c r="I44626" s="218" t="str">
        <f t="shared" si="1395"/>
        <v/>
      </c>
    </row>
    <row r="44627" spans="3:9" ht="15" customHeight="1">
      <c r="C44627" s="220" t="str">
        <f t="shared" si="1394"/>
        <v/>
      </c>
      <c r="I44627" s="218" t="str">
        <f t="shared" si="1395"/>
        <v/>
      </c>
    </row>
    <row r="44628" spans="3:9" ht="15" customHeight="1">
      <c r="C44628" s="220" t="str">
        <f t="shared" si="1394"/>
        <v/>
      </c>
      <c r="I44628" s="218" t="str">
        <f t="shared" si="1395"/>
        <v/>
      </c>
    </row>
    <row r="44629" spans="3:9" ht="15" customHeight="1">
      <c r="C44629" s="220" t="str">
        <f t="shared" si="1394"/>
        <v/>
      </c>
      <c r="I44629" s="218" t="str">
        <f t="shared" si="1395"/>
        <v/>
      </c>
    </row>
    <row r="44630" spans="3:9" ht="15" customHeight="1">
      <c r="C44630" s="220" t="str">
        <f t="shared" si="1394"/>
        <v/>
      </c>
      <c r="I44630" s="218" t="str">
        <f t="shared" si="1395"/>
        <v/>
      </c>
    </row>
    <row r="44631" spans="3:9" ht="15" customHeight="1">
      <c r="C44631" s="220" t="str">
        <f t="shared" si="1394"/>
        <v/>
      </c>
      <c r="I44631" s="218" t="str">
        <f t="shared" si="1395"/>
        <v/>
      </c>
    </row>
    <row r="44632" spans="3:9" ht="15" customHeight="1">
      <c r="C44632" s="220" t="str">
        <f t="shared" si="1394"/>
        <v/>
      </c>
      <c r="I44632" s="218" t="str">
        <f t="shared" si="1395"/>
        <v/>
      </c>
    </row>
    <row r="44633" spans="3:9" ht="15" customHeight="1">
      <c r="C44633" s="220" t="str">
        <f t="shared" si="1394"/>
        <v/>
      </c>
      <c r="I44633" s="218" t="str">
        <f t="shared" si="1395"/>
        <v/>
      </c>
    </row>
    <row r="44634" spans="3:9" ht="15" customHeight="1">
      <c r="C44634" s="220" t="str">
        <f t="shared" si="1394"/>
        <v/>
      </c>
      <c r="I44634" s="218" t="str">
        <f t="shared" si="1395"/>
        <v/>
      </c>
    </row>
    <row r="44635" spans="3:9" ht="15" customHeight="1">
      <c r="C44635" s="220" t="str">
        <f t="shared" si="1394"/>
        <v/>
      </c>
      <c r="I44635" s="218" t="str">
        <f t="shared" si="1395"/>
        <v/>
      </c>
    </row>
    <row r="44636" spans="3:9" ht="15" customHeight="1">
      <c r="C44636" s="220" t="str">
        <f t="shared" si="1394"/>
        <v/>
      </c>
      <c r="I44636" s="218" t="str">
        <f t="shared" si="1395"/>
        <v/>
      </c>
    </row>
    <row r="44637" spans="3:9" ht="15" customHeight="1">
      <c r="C44637" s="220" t="str">
        <f t="shared" si="1394"/>
        <v/>
      </c>
      <c r="I44637" s="218" t="str">
        <f t="shared" si="1395"/>
        <v/>
      </c>
    </row>
    <row r="44638" spans="3:9" ht="15" customHeight="1">
      <c r="C44638" s="220" t="str">
        <f t="shared" si="1394"/>
        <v/>
      </c>
      <c r="I44638" s="218" t="str">
        <f t="shared" si="1395"/>
        <v/>
      </c>
    </row>
    <row r="44639" spans="3:9" ht="15" customHeight="1">
      <c r="C44639" s="220" t="str">
        <f t="shared" si="1394"/>
        <v/>
      </c>
      <c r="I44639" s="218" t="str">
        <f t="shared" si="1395"/>
        <v/>
      </c>
    </row>
    <row r="44640" spans="3:9" ht="15" customHeight="1">
      <c r="C44640" s="220" t="str">
        <f t="shared" si="1394"/>
        <v/>
      </c>
      <c r="I44640" s="218" t="str">
        <f t="shared" si="1395"/>
        <v/>
      </c>
    </row>
    <row r="44641" spans="3:9" ht="15" customHeight="1">
      <c r="C44641" s="220" t="str">
        <f t="shared" si="1394"/>
        <v/>
      </c>
      <c r="I44641" s="218" t="str">
        <f t="shared" si="1395"/>
        <v/>
      </c>
    </row>
    <row r="44642" spans="3:9" ht="15" customHeight="1">
      <c r="C44642" s="220" t="str">
        <f t="shared" si="1394"/>
        <v/>
      </c>
      <c r="I44642" s="218" t="str">
        <f t="shared" si="1395"/>
        <v/>
      </c>
    </row>
    <row r="44643" spans="3:9" ht="15" customHeight="1">
      <c r="C44643" s="220" t="str">
        <f t="shared" si="1394"/>
        <v/>
      </c>
      <c r="I44643" s="218" t="str">
        <f t="shared" si="1395"/>
        <v/>
      </c>
    </row>
    <row r="44644" spans="3:9" ht="15" customHeight="1">
      <c r="C44644" s="220" t="str">
        <f t="shared" si="1394"/>
        <v/>
      </c>
      <c r="I44644" s="218" t="str">
        <f t="shared" si="1395"/>
        <v/>
      </c>
    </row>
    <row r="44645" spans="3:9" ht="15" customHeight="1">
      <c r="C44645" s="220" t="str">
        <f t="shared" si="1394"/>
        <v/>
      </c>
      <c r="I44645" s="218" t="str">
        <f t="shared" si="1395"/>
        <v/>
      </c>
    </row>
    <row r="44646" spans="3:9" ht="15" customHeight="1">
      <c r="C44646" s="220" t="str">
        <f t="shared" si="1394"/>
        <v/>
      </c>
      <c r="I44646" s="218" t="str">
        <f t="shared" si="1395"/>
        <v/>
      </c>
    </row>
    <row r="44647" spans="3:9" ht="15" customHeight="1">
      <c r="C44647" s="220" t="str">
        <f t="shared" si="1394"/>
        <v/>
      </c>
      <c r="I44647" s="218" t="str">
        <f t="shared" si="1395"/>
        <v/>
      </c>
    </row>
    <row r="44648" spans="3:9" ht="15" customHeight="1">
      <c r="C44648" s="220" t="str">
        <f t="shared" si="1394"/>
        <v/>
      </c>
      <c r="I44648" s="218" t="str">
        <f t="shared" si="1395"/>
        <v/>
      </c>
    </row>
    <row r="44649" spans="3:9" ht="15" customHeight="1">
      <c r="C44649" s="220" t="str">
        <f t="shared" si="1394"/>
        <v/>
      </c>
      <c r="I44649" s="218" t="str">
        <f t="shared" si="1395"/>
        <v/>
      </c>
    </row>
    <row r="44650" spans="3:9" ht="15" customHeight="1">
      <c r="C44650" s="220" t="str">
        <f t="shared" si="1394"/>
        <v/>
      </c>
      <c r="I44650" s="218" t="str">
        <f t="shared" si="1395"/>
        <v/>
      </c>
    </row>
    <row r="44651" spans="3:9" ht="15" customHeight="1">
      <c r="C44651" s="220" t="str">
        <f t="shared" si="1394"/>
        <v/>
      </c>
      <c r="I44651" s="218" t="str">
        <f t="shared" si="1395"/>
        <v/>
      </c>
    </row>
    <row r="44652" spans="3:9" ht="15" customHeight="1">
      <c r="C44652" s="220" t="str">
        <f t="shared" si="1394"/>
        <v/>
      </c>
      <c r="I44652" s="218" t="str">
        <f t="shared" si="1395"/>
        <v/>
      </c>
    </row>
    <row r="44653" spans="3:9" ht="15" customHeight="1">
      <c r="C44653" s="220" t="str">
        <f t="shared" si="1394"/>
        <v/>
      </c>
      <c r="I44653" s="218" t="str">
        <f t="shared" si="1395"/>
        <v/>
      </c>
    </row>
    <row r="44654" spans="3:9" ht="15" customHeight="1">
      <c r="C44654" s="220" t="str">
        <f t="shared" si="1394"/>
        <v/>
      </c>
      <c r="I44654" s="218" t="str">
        <f t="shared" si="1395"/>
        <v/>
      </c>
    </row>
    <row r="44655" spans="3:9" ht="15" customHeight="1">
      <c r="C44655" s="220" t="str">
        <f t="shared" si="1394"/>
        <v/>
      </c>
      <c r="I44655" s="218" t="str">
        <f t="shared" si="1395"/>
        <v/>
      </c>
    </row>
    <row r="44656" spans="3:9" ht="15" customHeight="1">
      <c r="C44656" s="220" t="str">
        <f t="shared" si="1394"/>
        <v/>
      </c>
      <c r="I44656" s="218" t="str">
        <f t="shared" si="1395"/>
        <v/>
      </c>
    </row>
    <row r="44657" spans="3:9" ht="15" customHeight="1">
      <c r="C44657" s="220" t="str">
        <f t="shared" si="1394"/>
        <v/>
      </c>
      <c r="I44657" s="218" t="str">
        <f t="shared" si="1395"/>
        <v/>
      </c>
    </row>
    <row r="44658" spans="3:9" ht="15" customHeight="1">
      <c r="C44658" s="220" t="str">
        <f t="shared" si="1394"/>
        <v/>
      </c>
      <c r="I44658" s="218" t="str">
        <f t="shared" si="1395"/>
        <v/>
      </c>
    </row>
    <row r="44659" spans="3:9" ht="15" customHeight="1">
      <c r="C44659" s="220" t="str">
        <f t="shared" si="1394"/>
        <v/>
      </c>
      <c r="I44659" s="218" t="str">
        <f t="shared" si="1395"/>
        <v/>
      </c>
    </row>
    <row r="44660" spans="3:9" ht="15" customHeight="1">
      <c r="C44660" s="220" t="str">
        <f t="shared" si="1394"/>
        <v/>
      </c>
      <c r="I44660" s="218" t="str">
        <f t="shared" si="1395"/>
        <v/>
      </c>
    </row>
    <row r="44661" spans="3:9" ht="15" customHeight="1">
      <c r="C44661" s="220" t="str">
        <f t="shared" si="1394"/>
        <v/>
      </c>
      <c r="I44661" s="218" t="str">
        <f t="shared" si="1395"/>
        <v/>
      </c>
    </row>
    <row r="44662" spans="3:9" ht="15" customHeight="1">
      <c r="C44662" s="220" t="str">
        <f t="shared" si="1394"/>
        <v/>
      </c>
      <c r="I44662" s="218" t="str">
        <f t="shared" si="1395"/>
        <v/>
      </c>
    </row>
    <row r="44663" spans="3:9" ht="15" customHeight="1">
      <c r="C44663" s="220" t="str">
        <f t="shared" si="1394"/>
        <v/>
      </c>
      <c r="I44663" s="218" t="str">
        <f t="shared" si="1395"/>
        <v/>
      </c>
    </row>
    <row r="44664" spans="3:9" ht="15" customHeight="1">
      <c r="C44664" s="220" t="str">
        <f t="shared" si="1394"/>
        <v/>
      </c>
      <c r="I44664" s="218" t="str">
        <f t="shared" si="1395"/>
        <v/>
      </c>
    </row>
    <row r="44665" spans="3:9" ht="15" customHeight="1">
      <c r="C44665" s="220" t="str">
        <f t="shared" si="1394"/>
        <v/>
      </c>
      <c r="I44665" s="218" t="str">
        <f t="shared" si="1395"/>
        <v/>
      </c>
    </row>
    <row r="44666" spans="3:9" ht="15" customHeight="1">
      <c r="C44666" s="220" t="str">
        <f t="shared" si="1394"/>
        <v/>
      </c>
      <c r="I44666" s="218" t="str">
        <f t="shared" si="1395"/>
        <v/>
      </c>
    </row>
    <row r="44667" spans="3:9" ht="15" customHeight="1">
      <c r="C44667" s="220" t="str">
        <f t="shared" si="1394"/>
        <v/>
      </c>
      <c r="I44667" s="218" t="str">
        <f t="shared" si="1395"/>
        <v/>
      </c>
    </row>
    <row r="44668" spans="3:9" ht="15" customHeight="1">
      <c r="C44668" s="220" t="str">
        <f t="shared" si="1394"/>
        <v/>
      </c>
      <c r="I44668" s="218" t="str">
        <f t="shared" si="1395"/>
        <v/>
      </c>
    </row>
    <row r="44669" spans="3:9" ht="15" customHeight="1">
      <c r="C44669" s="220" t="str">
        <f t="shared" si="1394"/>
        <v/>
      </c>
      <c r="I44669" s="218" t="str">
        <f t="shared" si="1395"/>
        <v/>
      </c>
    </row>
    <row r="44670" spans="3:9" ht="15" customHeight="1">
      <c r="C44670" s="220" t="str">
        <f t="shared" si="1394"/>
        <v/>
      </c>
      <c r="I44670" s="218" t="str">
        <f t="shared" si="1395"/>
        <v/>
      </c>
    </row>
    <row r="44671" spans="3:9" ht="15" customHeight="1">
      <c r="C44671" s="220" t="str">
        <f t="shared" si="1394"/>
        <v/>
      </c>
      <c r="I44671" s="218" t="str">
        <f t="shared" si="1395"/>
        <v/>
      </c>
    </row>
    <row r="44672" spans="3:9" ht="15" customHeight="1">
      <c r="C44672" s="220" t="str">
        <f t="shared" si="1394"/>
        <v/>
      </c>
      <c r="I44672" s="218" t="str">
        <f t="shared" si="1395"/>
        <v/>
      </c>
    </row>
    <row r="44673" spans="3:9" ht="15" customHeight="1">
      <c r="C44673" s="220" t="str">
        <f t="shared" si="1394"/>
        <v/>
      </c>
      <c r="I44673" s="218" t="str">
        <f t="shared" si="1395"/>
        <v/>
      </c>
    </row>
    <row r="44674" spans="3:9" ht="15" customHeight="1">
      <c r="C44674" s="220" t="str">
        <f t="shared" si="1394"/>
        <v/>
      </c>
      <c r="I44674" s="218" t="str">
        <f t="shared" si="1395"/>
        <v/>
      </c>
    </row>
    <row r="44675" spans="3:9" ht="15" customHeight="1">
      <c r="C44675" s="220" t="str">
        <f t="shared" si="1394"/>
        <v/>
      </c>
      <c r="I44675" s="218" t="str">
        <f t="shared" si="1395"/>
        <v/>
      </c>
    </row>
    <row r="44676" spans="3:9" ht="15" customHeight="1">
      <c r="C44676" s="220" t="str">
        <f t="shared" si="1394"/>
        <v/>
      </c>
      <c r="I44676" s="218" t="str">
        <f t="shared" si="1395"/>
        <v/>
      </c>
    </row>
    <row r="44677" spans="3:9" ht="15" customHeight="1">
      <c r="C44677" s="220" t="str">
        <f t="shared" si="1394"/>
        <v/>
      </c>
      <c r="I44677" s="218" t="str">
        <f t="shared" si="1395"/>
        <v/>
      </c>
    </row>
    <row r="44678" spans="3:9" ht="15" customHeight="1">
      <c r="C44678" s="220" t="str">
        <f t="shared" ref="C44678:C44741" si="1396">IF(B44678="","",MONTH(B44678))</f>
        <v/>
      </c>
      <c r="I44678" s="218" t="str">
        <f t="shared" ref="I44678:I44741" si="1397">IF(H44678="","",IF(E44678="","Não deixe campos em branco, a planilha resumo de custos e despesas necessita deles para funcionar",IF(F44678="","Não deixe campos em branco, a planilha resumo de custos e despesas necessita deles para funcionar",IF(G44678="","Não deixe campos em branco, a planilha resumo de custos e despesas necessita deles para funcionar",""))))</f>
        <v/>
      </c>
    </row>
    <row r="44679" spans="3:9" ht="15" customHeight="1">
      <c r="C44679" s="220" t="str">
        <f t="shared" si="1396"/>
        <v/>
      </c>
      <c r="I44679" s="218" t="str">
        <f t="shared" si="1397"/>
        <v/>
      </c>
    </row>
    <row r="44680" spans="3:9" ht="15" customHeight="1">
      <c r="C44680" s="220" t="str">
        <f t="shared" si="1396"/>
        <v/>
      </c>
      <c r="I44680" s="218" t="str">
        <f t="shared" si="1397"/>
        <v/>
      </c>
    </row>
    <row r="44681" spans="3:9" ht="15" customHeight="1">
      <c r="C44681" s="220" t="str">
        <f t="shared" si="1396"/>
        <v/>
      </c>
      <c r="I44681" s="218" t="str">
        <f t="shared" si="1397"/>
        <v/>
      </c>
    </row>
    <row r="44682" spans="3:9" ht="15" customHeight="1">
      <c r="C44682" s="220" t="str">
        <f t="shared" si="1396"/>
        <v/>
      </c>
      <c r="I44682" s="218" t="str">
        <f t="shared" si="1397"/>
        <v/>
      </c>
    </row>
    <row r="44683" spans="3:9" ht="15" customHeight="1">
      <c r="C44683" s="220" t="str">
        <f t="shared" si="1396"/>
        <v/>
      </c>
      <c r="I44683" s="218" t="str">
        <f t="shared" si="1397"/>
        <v/>
      </c>
    </row>
    <row r="44684" spans="3:9" ht="15" customHeight="1">
      <c r="C44684" s="220" t="str">
        <f t="shared" si="1396"/>
        <v/>
      </c>
      <c r="I44684" s="218" t="str">
        <f t="shared" si="1397"/>
        <v/>
      </c>
    </row>
    <row r="44685" spans="3:9" ht="15" customHeight="1">
      <c r="C44685" s="220" t="str">
        <f t="shared" si="1396"/>
        <v/>
      </c>
      <c r="I44685" s="218" t="str">
        <f t="shared" si="1397"/>
        <v/>
      </c>
    </row>
    <row r="44686" spans="3:9" ht="15" customHeight="1">
      <c r="C44686" s="220" t="str">
        <f t="shared" si="1396"/>
        <v/>
      </c>
      <c r="I44686" s="218" t="str">
        <f t="shared" si="1397"/>
        <v/>
      </c>
    </row>
    <row r="44687" spans="3:9" ht="15" customHeight="1">
      <c r="C44687" s="220" t="str">
        <f t="shared" si="1396"/>
        <v/>
      </c>
      <c r="I44687" s="218" t="str">
        <f t="shared" si="1397"/>
        <v/>
      </c>
    </row>
    <row r="44688" spans="3:9" ht="15" customHeight="1">
      <c r="C44688" s="220" t="str">
        <f t="shared" si="1396"/>
        <v/>
      </c>
      <c r="I44688" s="218" t="str">
        <f t="shared" si="1397"/>
        <v/>
      </c>
    </row>
    <row r="44689" spans="3:9" ht="15" customHeight="1">
      <c r="C44689" s="220" t="str">
        <f t="shared" si="1396"/>
        <v/>
      </c>
      <c r="I44689" s="218" t="str">
        <f t="shared" si="1397"/>
        <v/>
      </c>
    </row>
    <row r="44690" spans="3:9" ht="15" customHeight="1">
      <c r="C44690" s="220" t="str">
        <f t="shared" si="1396"/>
        <v/>
      </c>
      <c r="I44690" s="218" t="str">
        <f t="shared" si="1397"/>
        <v/>
      </c>
    </row>
    <row r="44691" spans="3:9" ht="15" customHeight="1">
      <c r="C44691" s="220" t="str">
        <f t="shared" si="1396"/>
        <v/>
      </c>
      <c r="I44691" s="218" t="str">
        <f t="shared" si="1397"/>
        <v/>
      </c>
    </row>
    <row r="44692" spans="3:9" ht="15" customHeight="1">
      <c r="C44692" s="220" t="str">
        <f t="shared" si="1396"/>
        <v/>
      </c>
      <c r="I44692" s="218" t="str">
        <f t="shared" si="1397"/>
        <v/>
      </c>
    </row>
    <row r="44693" spans="3:9" ht="15" customHeight="1">
      <c r="C44693" s="220" t="str">
        <f t="shared" si="1396"/>
        <v/>
      </c>
      <c r="I44693" s="218" t="str">
        <f t="shared" si="1397"/>
        <v/>
      </c>
    </row>
    <row r="44694" spans="3:9" ht="15" customHeight="1">
      <c r="C44694" s="220" t="str">
        <f t="shared" si="1396"/>
        <v/>
      </c>
      <c r="I44694" s="218" t="str">
        <f t="shared" si="1397"/>
        <v/>
      </c>
    </row>
    <row r="44695" spans="3:9" ht="15" customHeight="1">
      <c r="C44695" s="220" t="str">
        <f t="shared" si="1396"/>
        <v/>
      </c>
      <c r="I44695" s="218" t="str">
        <f t="shared" si="1397"/>
        <v/>
      </c>
    </row>
    <row r="44696" spans="3:9" ht="15" customHeight="1">
      <c r="C44696" s="220" t="str">
        <f t="shared" si="1396"/>
        <v/>
      </c>
      <c r="I44696" s="218" t="str">
        <f t="shared" si="1397"/>
        <v/>
      </c>
    </row>
    <row r="44697" spans="3:9" ht="15" customHeight="1">
      <c r="C44697" s="220" t="str">
        <f t="shared" si="1396"/>
        <v/>
      </c>
      <c r="I44697" s="218" t="str">
        <f t="shared" si="1397"/>
        <v/>
      </c>
    </row>
    <row r="44698" spans="3:9" ht="15" customHeight="1">
      <c r="C44698" s="220" t="str">
        <f t="shared" si="1396"/>
        <v/>
      </c>
      <c r="I44698" s="218" t="str">
        <f t="shared" si="1397"/>
        <v/>
      </c>
    </row>
    <row r="44699" spans="3:9" ht="15" customHeight="1">
      <c r="C44699" s="220" t="str">
        <f t="shared" si="1396"/>
        <v/>
      </c>
      <c r="I44699" s="218" t="str">
        <f t="shared" si="1397"/>
        <v/>
      </c>
    </row>
    <row r="44700" spans="3:9" ht="15" customHeight="1">
      <c r="C44700" s="220" t="str">
        <f t="shared" si="1396"/>
        <v/>
      </c>
      <c r="I44700" s="218" t="str">
        <f t="shared" si="1397"/>
        <v/>
      </c>
    </row>
    <row r="44701" spans="3:9" ht="15" customHeight="1">
      <c r="C44701" s="220" t="str">
        <f t="shared" si="1396"/>
        <v/>
      </c>
      <c r="I44701" s="218" t="str">
        <f t="shared" si="1397"/>
        <v/>
      </c>
    </row>
    <row r="44702" spans="3:9" ht="15" customHeight="1">
      <c r="C44702" s="220" t="str">
        <f t="shared" si="1396"/>
        <v/>
      </c>
      <c r="I44702" s="218" t="str">
        <f t="shared" si="1397"/>
        <v/>
      </c>
    </row>
    <row r="44703" spans="3:9" ht="15" customHeight="1">
      <c r="C44703" s="220" t="str">
        <f t="shared" si="1396"/>
        <v/>
      </c>
      <c r="I44703" s="218" t="str">
        <f t="shared" si="1397"/>
        <v/>
      </c>
    </row>
    <row r="44704" spans="3:9" ht="15" customHeight="1">
      <c r="C44704" s="220" t="str">
        <f t="shared" si="1396"/>
        <v/>
      </c>
      <c r="I44704" s="218" t="str">
        <f t="shared" si="1397"/>
        <v/>
      </c>
    </row>
    <row r="44705" spans="3:9" ht="15" customHeight="1">
      <c r="C44705" s="220" t="str">
        <f t="shared" si="1396"/>
        <v/>
      </c>
      <c r="I44705" s="218" t="str">
        <f t="shared" si="1397"/>
        <v/>
      </c>
    </row>
    <row r="44706" spans="3:9" ht="15" customHeight="1">
      <c r="C44706" s="220" t="str">
        <f t="shared" si="1396"/>
        <v/>
      </c>
      <c r="I44706" s="218" t="str">
        <f t="shared" si="1397"/>
        <v/>
      </c>
    </row>
    <row r="44707" spans="3:9" ht="15" customHeight="1">
      <c r="C44707" s="220" t="str">
        <f t="shared" si="1396"/>
        <v/>
      </c>
      <c r="I44707" s="218" t="str">
        <f t="shared" si="1397"/>
        <v/>
      </c>
    </row>
    <row r="44708" spans="3:9" ht="15" customHeight="1">
      <c r="C44708" s="220" t="str">
        <f t="shared" si="1396"/>
        <v/>
      </c>
      <c r="I44708" s="218" t="str">
        <f t="shared" si="1397"/>
        <v/>
      </c>
    </row>
    <row r="44709" spans="3:9" ht="15" customHeight="1">
      <c r="C44709" s="220" t="str">
        <f t="shared" si="1396"/>
        <v/>
      </c>
      <c r="I44709" s="218" t="str">
        <f t="shared" si="1397"/>
        <v/>
      </c>
    </row>
    <row r="44710" spans="3:9" ht="15" customHeight="1">
      <c r="C44710" s="220" t="str">
        <f t="shared" si="1396"/>
        <v/>
      </c>
      <c r="I44710" s="218" t="str">
        <f t="shared" si="1397"/>
        <v/>
      </c>
    </row>
    <row r="44711" spans="3:9" ht="15" customHeight="1">
      <c r="C44711" s="220" t="str">
        <f t="shared" si="1396"/>
        <v/>
      </c>
      <c r="I44711" s="218" t="str">
        <f t="shared" si="1397"/>
        <v/>
      </c>
    </row>
    <row r="44712" spans="3:9" ht="15" customHeight="1">
      <c r="C44712" s="220" t="str">
        <f t="shared" si="1396"/>
        <v/>
      </c>
      <c r="I44712" s="218" t="str">
        <f t="shared" si="1397"/>
        <v/>
      </c>
    </row>
    <row r="44713" spans="3:9" ht="15" customHeight="1">
      <c r="C44713" s="220" t="str">
        <f t="shared" si="1396"/>
        <v/>
      </c>
      <c r="I44713" s="218" t="str">
        <f t="shared" si="1397"/>
        <v/>
      </c>
    </row>
    <row r="44714" spans="3:9" ht="15" customHeight="1">
      <c r="C44714" s="220" t="str">
        <f t="shared" si="1396"/>
        <v/>
      </c>
      <c r="I44714" s="218" t="str">
        <f t="shared" si="1397"/>
        <v/>
      </c>
    </row>
    <row r="44715" spans="3:9" ht="15" customHeight="1">
      <c r="C44715" s="220" t="str">
        <f t="shared" si="1396"/>
        <v/>
      </c>
      <c r="I44715" s="218" t="str">
        <f t="shared" si="1397"/>
        <v/>
      </c>
    </row>
    <row r="44716" spans="3:9" ht="15" customHeight="1">
      <c r="C44716" s="220" t="str">
        <f t="shared" si="1396"/>
        <v/>
      </c>
      <c r="I44716" s="218" t="str">
        <f t="shared" si="1397"/>
        <v/>
      </c>
    </row>
    <row r="44717" spans="3:9" ht="15" customHeight="1">
      <c r="C44717" s="220" t="str">
        <f t="shared" si="1396"/>
        <v/>
      </c>
      <c r="I44717" s="218" t="str">
        <f t="shared" si="1397"/>
        <v/>
      </c>
    </row>
    <row r="44718" spans="3:9" ht="15" customHeight="1">
      <c r="C44718" s="220" t="str">
        <f t="shared" si="1396"/>
        <v/>
      </c>
      <c r="I44718" s="218" t="str">
        <f t="shared" si="1397"/>
        <v/>
      </c>
    </row>
    <row r="44719" spans="3:9" ht="15" customHeight="1">
      <c r="C44719" s="220" t="str">
        <f t="shared" si="1396"/>
        <v/>
      </c>
      <c r="I44719" s="218" t="str">
        <f t="shared" si="1397"/>
        <v/>
      </c>
    </row>
    <row r="44720" spans="3:9" ht="15" customHeight="1">
      <c r="C44720" s="220" t="str">
        <f t="shared" si="1396"/>
        <v/>
      </c>
      <c r="I44720" s="218" t="str">
        <f t="shared" si="1397"/>
        <v/>
      </c>
    </row>
    <row r="44721" spans="3:9" ht="15" customHeight="1">
      <c r="C44721" s="220" t="str">
        <f t="shared" si="1396"/>
        <v/>
      </c>
      <c r="I44721" s="218" t="str">
        <f t="shared" si="1397"/>
        <v/>
      </c>
    </row>
    <row r="44722" spans="3:9" ht="15" customHeight="1">
      <c r="C44722" s="220" t="str">
        <f t="shared" si="1396"/>
        <v/>
      </c>
      <c r="I44722" s="218" t="str">
        <f t="shared" si="1397"/>
        <v/>
      </c>
    </row>
    <row r="44723" spans="3:9" ht="15" customHeight="1">
      <c r="C44723" s="220" t="str">
        <f t="shared" si="1396"/>
        <v/>
      </c>
      <c r="I44723" s="218" t="str">
        <f t="shared" si="1397"/>
        <v/>
      </c>
    </row>
    <row r="44724" spans="3:9" ht="15" customHeight="1">
      <c r="C44724" s="220" t="str">
        <f t="shared" si="1396"/>
        <v/>
      </c>
      <c r="I44724" s="218" t="str">
        <f t="shared" si="1397"/>
        <v/>
      </c>
    </row>
    <row r="44725" spans="3:9" ht="15" customHeight="1">
      <c r="C44725" s="220" t="str">
        <f t="shared" si="1396"/>
        <v/>
      </c>
      <c r="I44725" s="218" t="str">
        <f t="shared" si="1397"/>
        <v/>
      </c>
    </row>
    <row r="44726" spans="3:9" ht="15" customHeight="1">
      <c r="C44726" s="220" t="str">
        <f t="shared" si="1396"/>
        <v/>
      </c>
      <c r="I44726" s="218" t="str">
        <f t="shared" si="1397"/>
        <v/>
      </c>
    </row>
    <row r="44727" spans="3:9" ht="15" customHeight="1">
      <c r="C44727" s="220" t="str">
        <f t="shared" si="1396"/>
        <v/>
      </c>
      <c r="I44727" s="218" t="str">
        <f t="shared" si="1397"/>
        <v/>
      </c>
    </row>
    <row r="44728" spans="3:9" ht="15" customHeight="1">
      <c r="C44728" s="220" t="str">
        <f t="shared" si="1396"/>
        <v/>
      </c>
      <c r="I44728" s="218" t="str">
        <f t="shared" si="1397"/>
        <v/>
      </c>
    </row>
    <row r="44729" spans="3:9" ht="15" customHeight="1">
      <c r="C44729" s="220" t="str">
        <f t="shared" si="1396"/>
        <v/>
      </c>
      <c r="I44729" s="218" t="str">
        <f t="shared" si="1397"/>
        <v/>
      </c>
    </row>
    <row r="44730" spans="3:9" ht="15" customHeight="1">
      <c r="C44730" s="220" t="str">
        <f t="shared" si="1396"/>
        <v/>
      </c>
      <c r="I44730" s="218" t="str">
        <f t="shared" si="1397"/>
        <v/>
      </c>
    </row>
    <row r="44731" spans="3:9" ht="15" customHeight="1">
      <c r="C44731" s="220" t="str">
        <f t="shared" si="1396"/>
        <v/>
      </c>
      <c r="I44731" s="218" t="str">
        <f t="shared" si="1397"/>
        <v/>
      </c>
    </row>
    <row r="44732" spans="3:9" ht="15" customHeight="1">
      <c r="C44732" s="220" t="str">
        <f t="shared" si="1396"/>
        <v/>
      </c>
      <c r="I44732" s="218" t="str">
        <f t="shared" si="1397"/>
        <v/>
      </c>
    </row>
    <row r="44733" spans="3:9" ht="15" customHeight="1">
      <c r="C44733" s="220" t="str">
        <f t="shared" si="1396"/>
        <v/>
      </c>
      <c r="I44733" s="218" t="str">
        <f t="shared" si="1397"/>
        <v/>
      </c>
    </row>
    <row r="44734" spans="3:9" ht="15" customHeight="1">
      <c r="C44734" s="220" t="str">
        <f t="shared" si="1396"/>
        <v/>
      </c>
      <c r="I44734" s="218" t="str">
        <f t="shared" si="1397"/>
        <v/>
      </c>
    </row>
    <row r="44735" spans="3:9" ht="15" customHeight="1">
      <c r="C44735" s="220" t="str">
        <f t="shared" si="1396"/>
        <v/>
      </c>
      <c r="I44735" s="218" t="str">
        <f t="shared" si="1397"/>
        <v/>
      </c>
    </row>
    <row r="44736" spans="3:9" ht="15" customHeight="1">
      <c r="C44736" s="220" t="str">
        <f t="shared" si="1396"/>
        <v/>
      </c>
      <c r="I44736" s="218" t="str">
        <f t="shared" si="1397"/>
        <v/>
      </c>
    </row>
    <row r="44737" spans="3:9" ht="15" customHeight="1">
      <c r="C44737" s="220" t="str">
        <f t="shared" si="1396"/>
        <v/>
      </c>
      <c r="I44737" s="218" t="str">
        <f t="shared" si="1397"/>
        <v/>
      </c>
    </row>
    <row r="44738" spans="3:9" ht="15" customHeight="1">
      <c r="C44738" s="220" t="str">
        <f t="shared" si="1396"/>
        <v/>
      </c>
      <c r="I44738" s="218" t="str">
        <f t="shared" si="1397"/>
        <v/>
      </c>
    </row>
    <row r="44739" spans="3:9" ht="15" customHeight="1">
      <c r="C44739" s="220" t="str">
        <f t="shared" si="1396"/>
        <v/>
      </c>
      <c r="I44739" s="218" t="str">
        <f t="shared" si="1397"/>
        <v/>
      </c>
    </row>
    <row r="44740" spans="3:9" ht="15" customHeight="1">
      <c r="C44740" s="220" t="str">
        <f t="shared" si="1396"/>
        <v/>
      </c>
      <c r="I44740" s="218" t="str">
        <f t="shared" si="1397"/>
        <v/>
      </c>
    </row>
    <row r="44741" spans="3:9" ht="15" customHeight="1">
      <c r="C44741" s="220" t="str">
        <f t="shared" si="1396"/>
        <v/>
      </c>
      <c r="I44741" s="218" t="str">
        <f t="shared" si="1397"/>
        <v/>
      </c>
    </row>
    <row r="44742" spans="3:9" ht="15" customHeight="1">
      <c r="C44742" s="220" t="str">
        <f t="shared" ref="C44742:C44805" si="1398">IF(B44742="","",MONTH(B44742))</f>
        <v/>
      </c>
      <c r="I44742" s="218" t="str">
        <f t="shared" ref="I44742:I44805" si="1399">IF(H44742="","",IF(E44742="","Não deixe campos em branco, a planilha resumo de custos e despesas necessita deles para funcionar",IF(F44742="","Não deixe campos em branco, a planilha resumo de custos e despesas necessita deles para funcionar",IF(G44742="","Não deixe campos em branco, a planilha resumo de custos e despesas necessita deles para funcionar",""))))</f>
        <v/>
      </c>
    </row>
    <row r="44743" spans="3:9" ht="15" customHeight="1">
      <c r="C44743" s="220" t="str">
        <f t="shared" si="1398"/>
        <v/>
      </c>
      <c r="I44743" s="218" t="str">
        <f t="shared" si="1399"/>
        <v/>
      </c>
    </row>
    <row r="44744" spans="3:9" ht="15" customHeight="1">
      <c r="C44744" s="220" t="str">
        <f t="shared" si="1398"/>
        <v/>
      </c>
      <c r="I44744" s="218" t="str">
        <f t="shared" si="1399"/>
        <v/>
      </c>
    </row>
    <row r="44745" spans="3:9" ht="15" customHeight="1">
      <c r="C44745" s="220" t="str">
        <f t="shared" si="1398"/>
        <v/>
      </c>
      <c r="I44745" s="218" t="str">
        <f t="shared" si="1399"/>
        <v/>
      </c>
    </row>
    <row r="44746" spans="3:9" ht="15" customHeight="1">
      <c r="C44746" s="220" t="str">
        <f t="shared" si="1398"/>
        <v/>
      </c>
      <c r="I44746" s="218" t="str">
        <f t="shared" si="1399"/>
        <v/>
      </c>
    </row>
    <row r="44747" spans="3:9" ht="15" customHeight="1">
      <c r="C44747" s="220" t="str">
        <f t="shared" si="1398"/>
        <v/>
      </c>
      <c r="I44747" s="218" t="str">
        <f t="shared" si="1399"/>
        <v/>
      </c>
    </row>
    <row r="44748" spans="3:9" ht="15" customHeight="1">
      <c r="C44748" s="220" t="str">
        <f t="shared" si="1398"/>
        <v/>
      </c>
      <c r="I44748" s="218" t="str">
        <f t="shared" si="1399"/>
        <v/>
      </c>
    </row>
    <row r="44749" spans="3:9" ht="15" customHeight="1">
      <c r="C44749" s="220" t="str">
        <f t="shared" si="1398"/>
        <v/>
      </c>
      <c r="I44749" s="218" t="str">
        <f t="shared" si="1399"/>
        <v/>
      </c>
    </row>
    <row r="44750" spans="3:9" ht="15" customHeight="1">
      <c r="C44750" s="220" t="str">
        <f t="shared" si="1398"/>
        <v/>
      </c>
      <c r="I44750" s="218" t="str">
        <f t="shared" si="1399"/>
        <v/>
      </c>
    </row>
    <row r="44751" spans="3:9" ht="15" customHeight="1">
      <c r="C44751" s="220" t="str">
        <f t="shared" si="1398"/>
        <v/>
      </c>
      <c r="I44751" s="218" t="str">
        <f t="shared" si="1399"/>
        <v/>
      </c>
    </row>
    <row r="44752" spans="3:9" ht="15" customHeight="1">
      <c r="C44752" s="220" t="str">
        <f t="shared" si="1398"/>
        <v/>
      </c>
      <c r="I44752" s="218" t="str">
        <f t="shared" si="1399"/>
        <v/>
      </c>
    </row>
    <row r="44753" spans="3:9" ht="15" customHeight="1">
      <c r="C44753" s="220" t="str">
        <f t="shared" si="1398"/>
        <v/>
      </c>
      <c r="I44753" s="218" t="str">
        <f t="shared" si="1399"/>
        <v/>
      </c>
    </row>
    <row r="44754" spans="3:9" ht="15" customHeight="1">
      <c r="C44754" s="220" t="str">
        <f t="shared" si="1398"/>
        <v/>
      </c>
      <c r="I44754" s="218" t="str">
        <f t="shared" si="1399"/>
        <v/>
      </c>
    </row>
    <row r="44755" spans="3:9" ht="15" customHeight="1">
      <c r="C44755" s="220" t="str">
        <f t="shared" si="1398"/>
        <v/>
      </c>
      <c r="I44755" s="218" t="str">
        <f t="shared" si="1399"/>
        <v/>
      </c>
    </row>
    <row r="44756" spans="3:9" ht="15" customHeight="1">
      <c r="C44756" s="220" t="str">
        <f t="shared" si="1398"/>
        <v/>
      </c>
      <c r="I44756" s="218" t="str">
        <f t="shared" si="1399"/>
        <v/>
      </c>
    </row>
    <row r="44757" spans="3:9" ht="15" customHeight="1">
      <c r="C44757" s="220" t="str">
        <f t="shared" si="1398"/>
        <v/>
      </c>
      <c r="I44757" s="218" t="str">
        <f t="shared" si="1399"/>
        <v/>
      </c>
    </row>
    <row r="44758" spans="3:9" ht="15" customHeight="1">
      <c r="C44758" s="220" t="str">
        <f t="shared" si="1398"/>
        <v/>
      </c>
      <c r="I44758" s="218" t="str">
        <f t="shared" si="1399"/>
        <v/>
      </c>
    </row>
    <row r="44759" spans="3:9" ht="15" customHeight="1">
      <c r="C44759" s="220" t="str">
        <f t="shared" si="1398"/>
        <v/>
      </c>
      <c r="I44759" s="218" t="str">
        <f t="shared" si="1399"/>
        <v/>
      </c>
    </row>
    <row r="44760" spans="3:9" ht="15" customHeight="1">
      <c r="C44760" s="220" t="str">
        <f t="shared" si="1398"/>
        <v/>
      </c>
      <c r="I44760" s="218" t="str">
        <f t="shared" si="1399"/>
        <v/>
      </c>
    </row>
    <row r="44761" spans="3:9" ht="15" customHeight="1">
      <c r="C44761" s="220" t="str">
        <f t="shared" si="1398"/>
        <v/>
      </c>
      <c r="I44761" s="218" t="str">
        <f t="shared" si="1399"/>
        <v/>
      </c>
    </row>
    <row r="44762" spans="3:9" ht="15" customHeight="1">
      <c r="C44762" s="220" t="str">
        <f t="shared" si="1398"/>
        <v/>
      </c>
      <c r="I44762" s="218" t="str">
        <f t="shared" si="1399"/>
        <v/>
      </c>
    </row>
    <row r="44763" spans="3:9" ht="15" customHeight="1">
      <c r="C44763" s="220" t="str">
        <f t="shared" si="1398"/>
        <v/>
      </c>
      <c r="I44763" s="218" t="str">
        <f t="shared" si="1399"/>
        <v/>
      </c>
    </row>
    <row r="44764" spans="3:9" ht="15" customHeight="1">
      <c r="C44764" s="220" t="str">
        <f t="shared" si="1398"/>
        <v/>
      </c>
      <c r="I44764" s="218" t="str">
        <f t="shared" si="1399"/>
        <v/>
      </c>
    </row>
    <row r="44765" spans="3:9" ht="15" customHeight="1">
      <c r="C44765" s="220" t="str">
        <f t="shared" si="1398"/>
        <v/>
      </c>
      <c r="I44765" s="218" t="str">
        <f t="shared" si="1399"/>
        <v/>
      </c>
    </row>
    <row r="44766" spans="3:9" ht="15" customHeight="1">
      <c r="C44766" s="220" t="str">
        <f t="shared" si="1398"/>
        <v/>
      </c>
      <c r="I44766" s="218" t="str">
        <f t="shared" si="1399"/>
        <v/>
      </c>
    </row>
    <row r="44767" spans="3:9" ht="15" customHeight="1">
      <c r="C44767" s="220" t="str">
        <f t="shared" si="1398"/>
        <v/>
      </c>
      <c r="I44767" s="218" t="str">
        <f t="shared" si="1399"/>
        <v/>
      </c>
    </row>
    <row r="44768" spans="3:9" ht="15" customHeight="1">
      <c r="C44768" s="220" t="str">
        <f t="shared" si="1398"/>
        <v/>
      </c>
      <c r="I44768" s="218" t="str">
        <f t="shared" si="1399"/>
        <v/>
      </c>
    </row>
    <row r="44769" spans="3:9" ht="15" customHeight="1">
      <c r="C44769" s="220" t="str">
        <f t="shared" si="1398"/>
        <v/>
      </c>
      <c r="I44769" s="218" t="str">
        <f t="shared" si="1399"/>
        <v/>
      </c>
    </row>
    <row r="44770" spans="3:9" ht="15" customHeight="1">
      <c r="C44770" s="220" t="str">
        <f t="shared" si="1398"/>
        <v/>
      </c>
      <c r="I44770" s="218" t="str">
        <f t="shared" si="1399"/>
        <v/>
      </c>
    </row>
    <row r="44771" spans="3:9" ht="15" customHeight="1">
      <c r="C44771" s="220" t="str">
        <f t="shared" si="1398"/>
        <v/>
      </c>
      <c r="I44771" s="218" t="str">
        <f t="shared" si="1399"/>
        <v/>
      </c>
    </row>
    <row r="44772" spans="3:9" ht="15" customHeight="1">
      <c r="C44772" s="220" t="str">
        <f t="shared" si="1398"/>
        <v/>
      </c>
      <c r="I44772" s="218" t="str">
        <f t="shared" si="1399"/>
        <v/>
      </c>
    </row>
    <row r="44773" spans="3:9" ht="15" customHeight="1">
      <c r="C44773" s="220" t="str">
        <f t="shared" si="1398"/>
        <v/>
      </c>
      <c r="I44773" s="218" t="str">
        <f t="shared" si="1399"/>
        <v/>
      </c>
    </row>
    <row r="44774" spans="3:9" ht="15" customHeight="1">
      <c r="C44774" s="220" t="str">
        <f t="shared" si="1398"/>
        <v/>
      </c>
      <c r="I44774" s="218" t="str">
        <f t="shared" si="1399"/>
        <v/>
      </c>
    </row>
    <row r="44775" spans="3:9" ht="15" customHeight="1">
      <c r="C44775" s="220" t="str">
        <f t="shared" si="1398"/>
        <v/>
      </c>
      <c r="I44775" s="218" t="str">
        <f t="shared" si="1399"/>
        <v/>
      </c>
    </row>
    <row r="44776" spans="3:9" ht="15" customHeight="1">
      <c r="C44776" s="220" t="str">
        <f t="shared" si="1398"/>
        <v/>
      </c>
      <c r="I44776" s="218" t="str">
        <f t="shared" si="1399"/>
        <v/>
      </c>
    </row>
    <row r="44777" spans="3:9" ht="15" customHeight="1">
      <c r="C44777" s="220" t="str">
        <f t="shared" si="1398"/>
        <v/>
      </c>
      <c r="I44777" s="218" t="str">
        <f t="shared" si="1399"/>
        <v/>
      </c>
    </row>
    <row r="44778" spans="3:9" ht="15" customHeight="1">
      <c r="C44778" s="220" t="str">
        <f t="shared" si="1398"/>
        <v/>
      </c>
      <c r="I44778" s="218" t="str">
        <f t="shared" si="1399"/>
        <v/>
      </c>
    </row>
    <row r="44779" spans="3:9" ht="15" customHeight="1">
      <c r="C44779" s="220" t="str">
        <f t="shared" si="1398"/>
        <v/>
      </c>
      <c r="I44779" s="218" t="str">
        <f t="shared" si="1399"/>
        <v/>
      </c>
    </row>
    <row r="44780" spans="3:9" ht="15" customHeight="1">
      <c r="C44780" s="220" t="str">
        <f t="shared" si="1398"/>
        <v/>
      </c>
      <c r="I44780" s="218" t="str">
        <f t="shared" si="1399"/>
        <v/>
      </c>
    </row>
    <row r="44781" spans="3:9" ht="15" customHeight="1">
      <c r="C44781" s="220" t="str">
        <f t="shared" si="1398"/>
        <v/>
      </c>
      <c r="I44781" s="218" t="str">
        <f t="shared" si="1399"/>
        <v/>
      </c>
    </row>
    <row r="44782" spans="3:9" ht="15" customHeight="1">
      <c r="C44782" s="220" t="str">
        <f t="shared" si="1398"/>
        <v/>
      </c>
      <c r="I44782" s="218" t="str">
        <f t="shared" si="1399"/>
        <v/>
      </c>
    </row>
    <row r="44783" spans="3:9" ht="15" customHeight="1">
      <c r="C44783" s="220" t="str">
        <f t="shared" si="1398"/>
        <v/>
      </c>
      <c r="I44783" s="218" t="str">
        <f t="shared" si="1399"/>
        <v/>
      </c>
    </row>
    <row r="44784" spans="3:9" ht="15" customHeight="1">
      <c r="C44784" s="220" t="str">
        <f t="shared" si="1398"/>
        <v/>
      </c>
      <c r="I44784" s="218" t="str">
        <f t="shared" si="1399"/>
        <v/>
      </c>
    </row>
    <row r="44785" spans="3:9" ht="15" customHeight="1">
      <c r="C44785" s="220" t="str">
        <f t="shared" si="1398"/>
        <v/>
      </c>
      <c r="I44785" s="218" t="str">
        <f t="shared" si="1399"/>
        <v/>
      </c>
    </row>
    <row r="44786" spans="3:9" ht="15" customHeight="1">
      <c r="C44786" s="220" t="str">
        <f t="shared" si="1398"/>
        <v/>
      </c>
      <c r="I44786" s="218" t="str">
        <f t="shared" si="1399"/>
        <v/>
      </c>
    </row>
    <row r="44787" spans="3:9" ht="15" customHeight="1">
      <c r="C44787" s="220" t="str">
        <f t="shared" si="1398"/>
        <v/>
      </c>
      <c r="I44787" s="218" t="str">
        <f t="shared" si="1399"/>
        <v/>
      </c>
    </row>
    <row r="44788" spans="3:9" ht="15" customHeight="1">
      <c r="C44788" s="220" t="str">
        <f t="shared" si="1398"/>
        <v/>
      </c>
      <c r="I44788" s="218" t="str">
        <f t="shared" si="1399"/>
        <v/>
      </c>
    </row>
    <row r="44789" spans="3:9" ht="15" customHeight="1">
      <c r="C44789" s="220" t="str">
        <f t="shared" si="1398"/>
        <v/>
      </c>
      <c r="I44789" s="218" t="str">
        <f t="shared" si="1399"/>
        <v/>
      </c>
    </row>
    <row r="44790" spans="3:9" ht="15" customHeight="1">
      <c r="C44790" s="220" t="str">
        <f t="shared" si="1398"/>
        <v/>
      </c>
      <c r="I44790" s="218" t="str">
        <f t="shared" si="1399"/>
        <v/>
      </c>
    </row>
    <row r="44791" spans="3:9" ht="15" customHeight="1">
      <c r="C44791" s="220" t="str">
        <f t="shared" si="1398"/>
        <v/>
      </c>
      <c r="I44791" s="218" t="str">
        <f t="shared" si="1399"/>
        <v/>
      </c>
    </row>
    <row r="44792" spans="3:9" ht="15" customHeight="1">
      <c r="C44792" s="220" t="str">
        <f t="shared" si="1398"/>
        <v/>
      </c>
      <c r="I44792" s="218" t="str">
        <f t="shared" si="1399"/>
        <v/>
      </c>
    </row>
    <row r="44793" spans="3:9" ht="15" customHeight="1">
      <c r="C44793" s="220" t="str">
        <f t="shared" si="1398"/>
        <v/>
      </c>
      <c r="I44793" s="218" t="str">
        <f t="shared" si="1399"/>
        <v/>
      </c>
    </row>
    <row r="44794" spans="3:9" ht="15" customHeight="1">
      <c r="C44794" s="220" t="str">
        <f t="shared" si="1398"/>
        <v/>
      </c>
      <c r="I44794" s="218" t="str">
        <f t="shared" si="1399"/>
        <v/>
      </c>
    </row>
    <row r="44795" spans="3:9" ht="15" customHeight="1">
      <c r="C44795" s="220" t="str">
        <f t="shared" si="1398"/>
        <v/>
      </c>
      <c r="I44795" s="218" t="str">
        <f t="shared" si="1399"/>
        <v/>
      </c>
    </row>
    <row r="44796" spans="3:9" ht="15" customHeight="1">
      <c r="C44796" s="220" t="str">
        <f t="shared" si="1398"/>
        <v/>
      </c>
      <c r="I44796" s="218" t="str">
        <f t="shared" si="1399"/>
        <v/>
      </c>
    </row>
    <row r="44797" spans="3:9" ht="15" customHeight="1">
      <c r="C44797" s="220" t="str">
        <f t="shared" si="1398"/>
        <v/>
      </c>
      <c r="I44797" s="218" t="str">
        <f t="shared" si="1399"/>
        <v/>
      </c>
    </row>
    <row r="44798" spans="3:9" ht="15" customHeight="1">
      <c r="C44798" s="220" t="str">
        <f t="shared" si="1398"/>
        <v/>
      </c>
      <c r="I44798" s="218" t="str">
        <f t="shared" si="1399"/>
        <v/>
      </c>
    </row>
    <row r="44799" spans="3:9" ht="15" customHeight="1">
      <c r="C44799" s="220" t="str">
        <f t="shared" si="1398"/>
        <v/>
      </c>
      <c r="I44799" s="218" t="str">
        <f t="shared" si="1399"/>
        <v/>
      </c>
    </row>
    <row r="44800" spans="3:9" ht="15" customHeight="1">
      <c r="C44800" s="220" t="str">
        <f t="shared" si="1398"/>
        <v/>
      </c>
      <c r="I44800" s="218" t="str">
        <f t="shared" si="1399"/>
        <v/>
      </c>
    </row>
    <row r="44801" spans="3:9" ht="15" customHeight="1">
      <c r="C44801" s="220" t="str">
        <f t="shared" si="1398"/>
        <v/>
      </c>
      <c r="I44801" s="218" t="str">
        <f t="shared" si="1399"/>
        <v/>
      </c>
    </row>
    <row r="44802" spans="3:9" ht="15" customHeight="1">
      <c r="C44802" s="220" t="str">
        <f t="shared" si="1398"/>
        <v/>
      </c>
      <c r="I44802" s="218" t="str">
        <f t="shared" si="1399"/>
        <v/>
      </c>
    </row>
    <row r="44803" spans="3:9" ht="15" customHeight="1">
      <c r="C44803" s="220" t="str">
        <f t="shared" si="1398"/>
        <v/>
      </c>
      <c r="I44803" s="218" t="str">
        <f t="shared" si="1399"/>
        <v/>
      </c>
    </row>
    <row r="44804" spans="3:9" ht="15" customHeight="1">
      <c r="C44804" s="220" t="str">
        <f t="shared" si="1398"/>
        <v/>
      </c>
      <c r="I44804" s="218" t="str">
        <f t="shared" si="1399"/>
        <v/>
      </c>
    </row>
    <row r="44805" spans="3:9" ht="15" customHeight="1">
      <c r="C44805" s="220" t="str">
        <f t="shared" si="1398"/>
        <v/>
      </c>
      <c r="I44805" s="218" t="str">
        <f t="shared" si="1399"/>
        <v/>
      </c>
    </row>
    <row r="44806" spans="3:9" ht="15" customHeight="1">
      <c r="C44806" s="220" t="str">
        <f t="shared" ref="C44806:C44869" si="1400">IF(B44806="","",MONTH(B44806))</f>
        <v/>
      </c>
      <c r="I44806" s="218" t="str">
        <f t="shared" ref="I44806:I44869" si="1401">IF(H44806="","",IF(E44806="","Não deixe campos em branco, a planilha resumo de custos e despesas necessita deles para funcionar",IF(F44806="","Não deixe campos em branco, a planilha resumo de custos e despesas necessita deles para funcionar",IF(G44806="","Não deixe campos em branco, a planilha resumo de custos e despesas necessita deles para funcionar",""))))</f>
        <v/>
      </c>
    </row>
    <row r="44807" spans="3:9" ht="15" customHeight="1">
      <c r="C44807" s="220" t="str">
        <f t="shared" si="1400"/>
        <v/>
      </c>
      <c r="I44807" s="218" t="str">
        <f t="shared" si="1401"/>
        <v/>
      </c>
    </row>
    <row r="44808" spans="3:9" ht="15" customHeight="1">
      <c r="C44808" s="220" t="str">
        <f t="shared" si="1400"/>
        <v/>
      </c>
      <c r="I44808" s="218" t="str">
        <f t="shared" si="1401"/>
        <v/>
      </c>
    </row>
    <row r="44809" spans="3:9" ht="15" customHeight="1">
      <c r="C44809" s="220" t="str">
        <f t="shared" si="1400"/>
        <v/>
      </c>
      <c r="I44809" s="218" t="str">
        <f t="shared" si="1401"/>
        <v/>
      </c>
    </row>
    <row r="44810" spans="3:9" ht="15" customHeight="1">
      <c r="C44810" s="220" t="str">
        <f t="shared" si="1400"/>
        <v/>
      </c>
      <c r="I44810" s="218" t="str">
        <f t="shared" si="1401"/>
        <v/>
      </c>
    </row>
    <row r="44811" spans="3:9" ht="15" customHeight="1">
      <c r="C44811" s="220" t="str">
        <f t="shared" si="1400"/>
        <v/>
      </c>
      <c r="I44811" s="218" t="str">
        <f t="shared" si="1401"/>
        <v/>
      </c>
    </row>
    <row r="44812" spans="3:9" ht="15" customHeight="1">
      <c r="C44812" s="220" t="str">
        <f t="shared" si="1400"/>
        <v/>
      </c>
      <c r="I44812" s="218" t="str">
        <f t="shared" si="1401"/>
        <v/>
      </c>
    </row>
    <row r="44813" spans="3:9" ht="15" customHeight="1">
      <c r="C44813" s="220" t="str">
        <f t="shared" si="1400"/>
        <v/>
      </c>
      <c r="I44813" s="218" t="str">
        <f t="shared" si="1401"/>
        <v/>
      </c>
    </row>
    <row r="44814" spans="3:9" ht="15" customHeight="1">
      <c r="C44814" s="220" t="str">
        <f t="shared" si="1400"/>
        <v/>
      </c>
      <c r="I44814" s="218" t="str">
        <f t="shared" si="1401"/>
        <v/>
      </c>
    </row>
    <row r="44815" spans="3:9" ht="15" customHeight="1">
      <c r="C44815" s="220" t="str">
        <f t="shared" si="1400"/>
        <v/>
      </c>
      <c r="I44815" s="218" t="str">
        <f t="shared" si="1401"/>
        <v/>
      </c>
    </row>
    <row r="44816" spans="3:9" ht="15" customHeight="1">
      <c r="C44816" s="220" t="str">
        <f t="shared" si="1400"/>
        <v/>
      </c>
      <c r="I44816" s="218" t="str">
        <f t="shared" si="1401"/>
        <v/>
      </c>
    </row>
    <row r="44817" spans="3:9" ht="15" customHeight="1">
      <c r="C44817" s="220" t="str">
        <f t="shared" si="1400"/>
        <v/>
      </c>
      <c r="I44817" s="218" t="str">
        <f t="shared" si="1401"/>
        <v/>
      </c>
    </row>
    <row r="44818" spans="3:9" ht="15" customHeight="1">
      <c r="C44818" s="220" t="str">
        <f t="shared" si="1400"/>
        <v/>
      </c>
      <c r="I44818" s="218" t="str">
        <f t="shared" si="1401"/>
        <v/>
      </c>
    </row>
    <row r="44819" spans="3:9" ht="15" customHeight="1">
      <c r="C44819" s="220" t="str">
        <f t="shared" si="1400"/>
        <v/>
      </c>
      <c r="I44819" s="218" t="str">
        <f t="shared" si="1401"/>
        <v/>
      </c>
    </row>
    <row r="44820" spans="3:9" ht="15" customHeight="1">
      <c r="C44820" s="220" t="str">
        <f t="shared" si="1400"/>
        <v/>
      </c>
      <c r="I44820" s="218" t="str">
        <f t="shared" si="1401"/>
        <v/>
      </c>
    </row>
    <row r="44821" spans="3:9" ht="15" customHeight="1">
      <c r="C44821" s="220" t="str">
        <f t="shared" si="1400"/>
        <v/>
      </c>
      <c r="I44821" s="218" t="str">
        <f t="shared" si="1401"/>
        <v/>
      </c>
    </row>
    <row r="44822" spans="3:9" ht="15" customHeight="1">
      <c r="C44822" s="220" t="str">
        <f t="shared" si="1400"/>
        <v/>
      </c>
      <c r="I44822" s="218" t="str">
        <f t="shared" si="1401"/>
        <v/>
      </c>
    </row>
    <row r="44823" spans="3:9" ht="15" customHeight="1">
      <c r="C44823" s="220" t="str">
        <f t="shared" si="1400"/>
        <v/>
      </c>
      <c r="I44823" s="218" t="str">
        <f t="shared" si="1401"/>
        <v/>
      </c>
    </row>
    <row r="44824" spans="3:9" ht="15" customHeight="1">
      <c r="C44824" s="220" t="str">
        <f t="shared" si="1400"/>
        <v/>
      </c>
      <c r="I44824" s="218" t="str">
        <f t="shared" si="1401"/>
        <v/>
      </c>
    </row>
    <row r="44825" spans="3:9" ht="15" customHeight="1">
      <c r="C44825" s="220" t="str">
        <f t="shared" si="1400"/>
        <v/>
      </c>
      <c r="I44825" s="218" t="str">
        <f t="shared" si="1401"/>
        <v/>
      </c>
    </row>
    <row r="44826" spans="3:9" ht="15" customHeight="1">
      <c r="C44826" s="220" t="str">
        <f t="shared" si="1400"/>
        <v/>
      </c>
      <c r="I44826" s="218" t="str">
        <f t="shared" si="1401"/>
        <v/>
      </c>
    </row>
    <row r="44827" spans="3:9" ht="15" customHeight="1">
      <c r="C44827" s="220" t="str">
        <f t="shared" si="1400"/>
        <v/>
      </c>
      <c r="I44827" s="218" t="str">
        <f t="shared" si="1401"/>
        <v/>
      </c>
    </row>
    <row r="44828" spans="3:9" ht="15" customHeight="1">
      <c r="C44828" s="220" t="str">
        <f t="shared" si="1400"/>
        <v/>
      </c>
      <c r="I44828" s="218" t="str">
        <f t="shared" si="1401"/>
        <v/>
      </c>
    </row>
    <row r="44829" spans="3:9" ht="15" customHeight="1">
      <c r="C44829" s="220" t="str">
        <f t="shared" si="1400"/>
        <v/>
      </c>
      <c r="I44829" s="218" t="str">
        <f t="shared" si="1401"/>
        <v/>
      </c>
    </row>
    <row r="44830" spans="3:9" ht="15" customHeight="1">
      <c r="C44830" s="220" t="str">
        <f t="shared" si="1400"/>
        <v/>
      </c>
      <c r="I44830" s="218" t="str">
        <f t="shared" si="1401"/>
        <v/>
      </c>
    </row>
    <row r="44831" spans="3:9" ht="15" customHeight="1">
      <c r="C44831" s="220" t="str">
        <f t="shared" si="1400"/>
        <v/>
      </c>
      <c r="I44831" s="218" t="str">
        <f t="shared" si="1401"/>
        <v/>
      </c>
    </row>
    <row r="44832" spans="3:9" ht="15" customHeight="1">
      <c r="C44832" s="220" t="str">
        <f t="shared" si="1400"/>
        <v/>
      </c>
      <c r="I44832" s="218" t="str">
        <f t="shared" si="1401"/>
        <v/>
      </c>
    </row>
    <row r="44833" spans="3:9" ht="15" customHeight="1">
      <c r="C44833" s="220" t="str">
        <f t="shared" si="1400"/>
        <v/>
      </c>
      <c r="I44833" s="218" t="str">
        <f t="shared" si="1401"/>
        <v/>
      </c>
    </row>
    <row r="44834" spans="3:9" ht="15" customHeight="1">
      <c r="C44834" s="220" t="str">
        <f t="shared" si="1400"/>
        <v/>
      </c>
      <c r="I44834" s="218" t="str">
        <f t="shared" si="1401"/>
        <v/>
      </c>
    </row>
    <row r="44835" spans="3:9" ht="15" customHeight="1">
      <c r="C44835" s="220" t="str">
        <f t="shared" si="1400"/>
        <v/>
      </c>
      <c r="I44835" s="218" t="str">
        <f t="shared" si="1401"/>
        <v/>
      </c>
    </row>
    <row r="44836" spans="3:9" ht="15" customHeight="1">
      <c r="C44836" s="220" t="str">
        <f t="shared" si="1400"/>
        <v/>
      </c>
      <c r="I44836" s="218" t="str">
        <f t="shared" si="1401"/>
        <v/>
      </c>
    </row>
    <row r="44837" spans="3:9" ht="15" customHeight="1">
      <c r="C44837" s="220" t="str">
        <f t="shared" si="1400"/>
        <v/>
      </c>
      <c r="I44837" s="218" t="str">
        <f t="shared" si="1401"/>
        <v/>
      </c>
    </row>
    <row r="44838" spans="3:9" ht="15" customHeight="1">
      <c r="C44838" s="220" t="str">
        <f t="shared" si="1400"/>
        <v/>
      </c>
      <c r="I44838" s="218" t="str">
        <f t="shared" si="1401"/>
        <v/>
      </c>
    </row>
    <row r="44839" spans="3:9" ht="15" customHeight="1">
      <c r="C44839" s="220" t="str">
        <f t="shared" si="1400"/>
        <v/>
      </c>
      <c r="I44839" s="218" t="str">
        <f t="shared" si="1401"/>
        <v/>
      </c>
    </row>
    <row r="44840" spans="3:9" ht="15" customHeight="1">
      <c r="C44840" s="220" t="str">
        <f t="shared" si="1400"/>
        <v/>
      </c>
      <c r="I44840" s="218" t="str">
        <f t="shared" si="1401"/>
        <v/>
      </c>
    </row>
    <row r="44841" spans="3:9" ht="15" customHeight="1">
      <c r="C44841" s="220" t="str">
        <f t="shared" si="1400"/>
        <v/>
      </c>
      <c r="I44841" s="218" t="str">
        <f t="shared" si="1401"/>
        <v/>
      </c>
    </row>
    <row r="44842" spans="3:9" ht="15" customHeight="1">
      <c r="C44842" s="220" t="str">
        <f t="shared" si="1400"/>
        <v/>
      </c>
      <c r="I44842" s="218" t="str">
        <f t="shared" si="1401"/>
        <v/>
      </c>
    </row>
    <row r="44843" spans="3:9" ht="15" customHeight="1">
      <c r="C44843" s="220" t="str">
        <f t="shared" si="1400"/>
        <v/>
      </c>
      <c r="I44843" s="218" t="str">
        <f t="shared" si="1401"/>
        <v/>
      </c>
    </row>
    <row r="44844" spans="3:9" ht="15" customHeight="1">
      <c r="C44844" s="220" t="str">
        <f t="shared" si="1400"/>
        <v/>
      </c>
      <c r="I44844" s="218" t="str">
        <f t="shared" si="1401"/>
        <v/>
      </c>
    </row>
    <row r="44845" spans="3:9" ht="15" customHeight="1">
      <c r="C44845" s="220" t="str">
        <f t="shared" si="1400"/>
        <v/>
      </c>
      <c r="I44845" s="218" t="str">
        <f t="shared" si="1401"/>
        <v/>
      </c>
    </row>
    <row r="44846" spans="3:9" ht="15" customHeight="1">
      <c r="C44846" s="220" t="str">
        <f t="shared" si="1400"/>
        <v/>
      </c>
      <c r="I44846" s="218" t="str">
        <f t="shared" si="1401"/>
        <v/>
      </c>
    </row>
    <row r="44847" spans="3:9" ht="15" customHeight="1">
      <c r="C44847" s="220" t="str">
        <f t="shared" si="1400"/>
        <v/>
      </c>
      <c r="I44847" s="218" t="str">
        <f t="shared" si="1401"/>
        <v/>
      </c>
    </row>
    <row r="44848" spans="3:9" ht="15" customHeight="1">
      <c r="C44848" s="220" t="str">
        <f t="shared" si="1400"/>
        <v/>
      </c>
      <c r="I44848" s="218" t="str">
        <f t="shared" si="1401"/>
        <v/>
      </c>
    </row>
    <row r="44849" spans="3:9" ht="15" customHeight="1">
      <c r="C44849" s="220" t="str">
        <f t="shared" si="1400"/>
        <v/>
      </c>
      <c r="I44849" s="218" t="str">
        <f t="shared" si="1401"/>
        <v/>
      </c>
    </row>
    <row r="44850" spans="3:9" ht="15" customHeight="1">
      <c r="C44850" s="220" t="str">
        <f t="shared" si="1400"/>
        <v/>
      </c>
      <c r="I44850" s="218" t="str">
        <f t="shared" si="1401"/>
        <v/>
      </c>
    </row>
    <row r="44851" spans="3:9" ht="15" customHeight="1">
      <c r="C44851" s="220" t="str">
        <f t="shared" si="1400"/>
        <v/>
      </c>
      <c r="I44851" s="218" t="str">
        <f t="shared" si="1401"/>
        <v/>
      </c>
    </row>
    <row r="44852" spans="3:9" ht="15" customHeight="1">
      <c r="C44852" s="220" t="str">
        <f t="shared" si="1400"/>
        <v/>
      </c>
      <c r="I44852" s="218" t="str">
        <f t="shared" si="1401"/>
        <v/>
      </c>
    </row>
    <row r="44853" spans="3:9" ht="15" customHeight="1">
      <c r="C44853" s="220" t="str">
        <f t="shared" si="1400"/>
        <v/>
      </c>
      <c r="I44853" s="218" t="str">
        <f t="shared" si="1401"/>
        <v/>
      </c>
    </row>
    <row r="44854" spans="3:9" ht="15" customHeight="1">
      <c r="C44854" s="220" t="str">
        <f t="shared" si="1400"/>
        <v/>
      </c>
      <c r="I44854" s="218" t="str">
        <f t="shared" si="1401"/>
        <v/>
      </c>
    </row>
    <row r="44855" spans="3:9" ht="15" customHeight="1">
      <c r="C44855" s="220" t="str">
        <f t="shared" si="1400"/>
        <v/>
      </c>
      <c r="I44855" s="218" t="str">
        <f t="shared" si="1401"/>
        <v/>
      </c>
    </row>
    <row r="44856" spans="3:9" ht="15" customHeight="1">
      <c r="C44856" s="220" t="str">
        <f t="shared" si="1400"/>
        <v/>
      </c>
      <c r="I44856" s="218" t="str">
        <f t="shared" si="1401"/>
        <v/>
      </c>
    </row>
    <row r="44857" spans="3:9" ht="15" customHeight="1">
      <c r="C44857" s="220" t="str">
        <f t="shared" si="1400"/>
        <v/>
      </c>
      <c r="I44857" s="218" t="str">
        <f t="shared" si="1401"/>
        <v/>
      </c>
    </row>
    <row r="44858" spans="3:9" ht="15" customHeight="1">
      <c r="C44858" s="220" t="str">
        <f t="shared" si="1400"/>
        <v/>
      </c>
      <c r="I44858" s="218" t="str">
        <f t="shared" si="1401"/>
        <v/>
      </c>
    </row>
    <row r="44859" spans="3:9" ht="15" customHeight="1">
      <c r="C44859" s="220" t="str">
        <f t="shared" si="1400"/>
        <v/>
      </c>
      <c r="I44859" s="218" t="str">
        <f t="shared" si="1401"/>
        <v/>
      </c>
    </row>
    <row r="44860" spans="3:9" ht="15" customHeight="1">
      <c r="C44860" s="220" t="str">
        <f t="shared" si="1400"/>
        <v/>
      </c>
      <c r="I44860" s="218" t="str">
        <f t="shared" si="1401"/>
        <v/>
      </c>
    </row>
    <row r="44861" spans="3:9" ht="15" customHeight="1">
      <c r="C44861" s="220" t="str">
        <f t="shared" si="1400"/>
        <v/>
      </c>
      <c r="I44861" s="218" t="str">
        <f t="shared" si="1401"/>
        <v/>
      </c>
    </row>
    <row r="44862" spans="3:9" ht="15" customHeight="1">
      <c r="C44862" s="220" t="str">
        <f t="shared" si="1400"/>
        <v/>
      </c>
      <c r="I44862" s="218" t="str">
        <f t="shared" si="1401"/>
        <v/>
      </c>
    </row>
    <row r="44863" spans="3:9" ht="15" customHeight="1">
      <c r="C44863" s="220" t="str">
        <f t="shared" si="1400"/>
        <v/>
      </c>
      <c r="I44863" s="218" t="str">
        <f t="shared" si="1401"/>
        <v/>
      </c>
    </row>
    <row r="44864" spans="3:9" ht="15" customHeight="1">
      <c r="C44864" s="220" t="str">
        <f t="shared" si="1400"/>
        <v/>
      </c>
      <c r="I44864" s="218" t="str">
        <f t="shared" si="1401"/>
        <v/>
      </c>
    </row>
    <row r="44865" spans="3:9" ht="15" customHeight="1">
      <c r="C44865" s="220" t="str">
        <f t="shared" si="1400"/>
        <v/>
      </c>
      <c r="I44865" s="218" t="str">
        <f t="shared" si="1401"/>
        <v/>
      </c>
    </row>
    <row r="44866" spans="3:9" ht="15" customHeight="1">
      <c r="C44866" s="220" t="str">
        <f t="shared" si="1400"/>
        <v/>
      </c>
      <c r="I44866" s="218" t="str">
        <f t="shared" si="1401"/>
        <v/>
      </c>
    </row>
    <row r="44867" spans="3:9" ht="15" customHeight="1">
      <c r="C44867" s="220" t="str">
        <f t="shared" si="1400"/>
        <v/>
      </c>
      <c r="I44867" s="218" t="str">
        <f t="shared" si="1401"/>
        <v/>
      </c>
    </row>
    <row r="44868" spans="3:9" ht="15" customHeight="1">
      <c r="C44868" s="220" t="str">
        <f t="shared" si="1400"/>
        <v/>
      </c>
      <c r="I44868" s="218" t="str">
        <f t="shared" si="1401"/>
        <v/>
      </c>
    </row>
    <row r="44869" spans="3:9" ht="15" customHeight="1">
      <c r="C44869" s="220" t="str">
        <f t="shared" si="1400"/>
        <v/>
      </c>
      <c r="I44869" s="218" t="str">
        <f t="shared" si="1401"/>
        <v/>
      </c>
    </row>
    <row r="44870" spans="3:9" ht="15" customHeight="1">
      <c r="C44870" s="220" t="str">
        <f t="shared" ref="C44870:C44933" si="1402">IF(B44870="","",MONTH(B44870))</f>
        <v/>
      </c>
      <c r="I44870" s="218" t="str">
        <f t="shared" ref="I44870:I44933" si="1403">IF(H44870="","",IF(E44870="","Não deixe campos em branco, a planilha resumo de custos e despesas necessita deles para funcionar",IF(F44870="","Não deixe campos em branco, a planilha resumo de custos e despesas necessita deles para funcionar",IF(G44870="","Não deixe campos em branco, a planilha resumo de custos e despesas necessita deles para funcionar",""))))</f>
        <v/>
      </c>
    </row>
    <row r="44871" spans="3:9" ht="15" customHeight="1">
      <c r="C44871" s="220" t="str">
        <f t="shared" si="1402"/>
        <v/>
      </c>
      <c r="I44871" s="218" t="str">
        <f t="shared" si="1403"/>
        <v/>
      </c>
    </row>
    <row r="44872" spans="3:9" ht="15" customHeight="1">
      <c r="C44872" s="220" t="str">
        <f t="shared" si="1402"/>
        <v/>
      </c>
      <c r="I44872" s="218" t="str">
        <f t="shared" si="1403"/>
        <v/>
      </c>
    </row>
    <row r="44873" spans="3:9" ht="15" customHeight="1">
      <c r="C44873" s="220" t="str">
        <f t="shared" si="1402"/>
        <v/>
      </c>
      <c r="I44873" s="218" t="str">
        <f t="shared" si="1403"/>
        <v/>
      </c>
    </row>
    <row r="44874" spans="3:9" ht="15" customHeight="1">
      <c r="C44874" s="220" t="str">
        <f t="shared" si="1402"/>
        <v/>
      </c>
      <c r="I44874" s="218" t="str">
        <f t="shared" si="1403"/>
        <v/>
      </c>
    </row>
    <row r="44875" spans="3:9" ht="15" customHeight="1">
      <c r="C44875" s="220" t="str">
        <f t="shared" si="1402"/>
        <v/>
      </c>
      <c r="I44875" s="218" t="str">
        <f t="shared" si="1403"/>
        <v/>
      </c>
    </row>
    <row r="44876" spans="3:9" ht="15" customHeight="1">
      <c r="C44876" s="220" t="str">
        <f t="shared" si="1402"/>
        <v/>
      </c>
      <c r="I44876" s="218" t="str">
        <f t="shared" si="1403"/>
        <v/>
      </c>
    </row>
    <row r="44877" spans="3:9" ht="15" customHeight="1">
      <c r="C44877" s="220" t="str">
        <f t="shared" si="1402"/>
        <v/>
      </c>
      <c r="I44877" s="218" t="str">
        <f t="shared" si="1403"/>
        <v/>
      </c>
    </row>
    <row r="44878" spans="3:9" ht="15" customHeight="1">
      <c r="C44878" s="220" t="str">
        <f t="shared" si="1402"/>
        <v/>
      </c>
      <c r="I44878" s="218" t="str">
        <f t="shared" si="1403"/>
        <v/>
      </c>
    </row>
    <row r="44879" spans="3:9" ht="15" customHeight="1">
      <c r="C44879" s="220" t="str">
        <f t="shared" si="1402"/>
        <v/>
      </c>
      <c r="I44879" s="218" t="str">
        <f t="shared" si="1403"/>
        <v/>
      </c>
    </row>
    <row r="44880" spans="3:9" ht="15" customHeight="1">
      <c r="C44880" s="220" t="str">
        <f t="shared" si="1402"/>
        <v/>
      </c>
      <c r="I44880" s="218" t="str">
        <f t="shared" si="1403"/>
        <v/>
      </c>
    </row>
    <row r="44881" spans="3:9" ht="15" customHeight="1">
      <c r="C44881" s="220" t="str">
        <f t="shared" si="1402"/>
        <v/>
      </c>
      <c r="I44881" s="218" t="str">
        <f t="shared" si="1403"/>
        <v/>
      </c>
    </row>
    <row r="44882" spans="3:9" ht="15" customHeight="1">
      <c r="C44882" s="220" t="str">
        <f t="shared" si="1402"/>
        <v/>
      </c>
      <c r="I44882" s="218" t="str">
        <f t="shared" si="1403"/>
        <v/>
      </c>
    </row>
    <row r="44883" spans="3:9" ht="15" customHeight="1">
      <c r="C44883" s="220" t="str">
        <f t="shared" si="1402"/>
        <v/>
      </c>
      <c r="I44883" s="218" t="str">
        <f t="shared" si="1403"/>
        <v/>
      </c>
    </row>
    <row r="44884" spans="3:9" ht="15" customHeight="1">
      <c r="C44884" s="220" t="str">
        <f t="shared" si="1402"/>
        <v/>
      </c>
      <c r="I44884" s="218" t="str">
        <f t="shared" si="1403"/>
        <v/>
      </c>
    </row>
    <row r="44885" spans="3:9" ht="15" customHeight="1">
      <c r="C44885" s="220" t="str">
        <f t="shared" si="1402"/>
        <v/>
      </c>
      <c r="I44885" s="218" t="str">
        <f t="shared" si="1403"/>
        <v/>
      </c>
    </row>
    <row r="44886" spans="3:9" ht="15" customHeight="1">
      <c r="C44886" s="220" t="str">
        <f t="shared" si="1402"/>
        <v/>
      </c>
      <c r="I44886" s="218" t="str">
        <f t="shared" si="1403"/>
        <v/>
      </c>
    </row>
    <row r="44887" spans="3:9" ht="15" customHeight="1">
      <c r="C44887" s="220" t="str">
        <f t="shared" si="1402"/>
        <v/>
      </c>
      <c r="I44887" s="218" t="str">
        <f t="shared" si="1403"/>
        <v/>
      </c>
    </row>
    <row r="44888" spans="3:9" ht="15" customHeight="1">
      <c r="C44888" s="220" t="str">
        <f t="shared" si="1402"/>
        <v/>
      </c>
      <c r="I44888" s="218" t="str">
        <f t="shared" si="1403"/>
        <v/>
      </c>
    </row>
    <row r="44889" spans="3:9" ht="15" customHeight="1">
      <c r="C44889" s="220" t="str">
        <f t="shared" si="1402"/>
        <v/>
      </c>
      <c r="I44889" s="218" t="str">
        <f t="shared" si="1403"/>
        <v/>
      </c>
    </row>
    <row r="44890" spans="3:9" ht="15" customHeight="1">
      <c r="C44890" s="220" t="str">
        <f t="shared" si="1402"/>
        <v/>
      </c>
      <c r="I44890" s="218" t="str">
        <f t="shared" si="1403"/>
        <v/>
      </c>
    </row>
    <row r="44891" spans="3:9" ht="15" customHeight="1">
      <c r="C44891" s="220" t="str">
        <f t="shared" si="1402"/>
        <v/>
      </c>
      <c r="I44891" s="218" t="str">
        <f t="shared" si="1403"/>
        <v/>
      </c>
    </row>
    <row r="44892" spans="3:9" ht="15" customHeight="1">
      <c r="C44892" s="220" t="str">
        <f t="shared" si="1402"/>
        <v/>
      </c>
      <c r="I44892" s="218" t="str">
        <f t="shared" si="1403"/>
        <v/>
      </c>
    </row>
    <row r="44893" spans="3:9" ht="15" customHeight="1">
      <c r="C44893" s="220" t="str">
        <f t="shared" si="1402"/>
        <v/>
      </c>
      <c r="I44893" s="218" t="str">
        <f t="shared" si="1403"/>
        <v/>
      </c>
    </row>
    <row r="44894" spans="3:9" ht="15" customHeight="1">
      <c r="C44894" s="220" t="str">
        <f t="shared" si="1402"/>
        <v/>
      </c>
      <c r="I44894" s="218" t="str">
        <f t="shared" si="1403"/>
        <v/>
      </c>
    </row>
    <row r="44895" spans="3:9" ht="15" customHeight="1">
      <c r="C44895" s="220" t="str">
        <f t="shared" si="1402"/>
        <v/>
      </c>
      <c r="I44895" s="218" t="str">
        <f t="shared" si="1403"/>
        <v/>
      </c>
    </row>
    <row r="44896" spans="3:9" ht="15" customHeight="1">
      <c r="C44896" s="220" t="str">
        <f t="shared" si="1402"/>
        <v/>
      </c>
      <c r="I44896" s="218" t="str">
        <f t="shared" si="1403"/>
        <v/>
      </c>
    </row>
    <row r="44897" spans="3:9" ht="15" customHeight="1">
      <c r="C44897" s="220" t="str">
        <f t="shared" si="1402"/>
        <v/>
      </c>
      <c r="I44897" s="218" t="str">
        <f t="shared" si="1403"/>
        <v/>
      </c>
    </row>
    <row r="44898" spans="3:9" ht="15" customHeight="1">
      <c r="C44898" s="220" t="str">
        <f t="shared" si="1402"/>
        <v/>
      </c>
      <c r="I44898" s="218" t="str">
        <f t="shared" si="1403"/>
        <v/>
      </c>
    </row>
    <row r="44899" spans="3:9" ht="15" customHeight="1">
      <c r="C44899" s="220" t="str">
        <f t="shared" si="1402"/>
        <v/>
      </c>
      <c r="I44899" s="218" t="str">
        <f t="shared" si="1403"/>
        <v/>
      </c>
    </row>
    <row r="44900" spans="3:9" ht="15" customHeight="1">
      <c r="C44900" s="220" t="str">
        <f t="shared" si="1402"/>
        <v/>
      </c>
      <c r="I44900" s="218" t="str">
        <f t="shared" si="1403"/>
        <v/>
      </c>
    </row>
    <row r="44901" spans="3:9" ht="15" customHeight="1">
      <c r="C44901" s="220" t="str">
        <f t="shared" si="1402"/>
        <v/>
      </c>
      <c r="I44901" s="218" t="str">
        <f t="shared" si="1403"/>
        <v/>
      </c>
    </row>
    <row r="44902" spans="3:9" ht="15" customHeight="1">
      <c r="C44902" s="220" t="str">
        <f t="shared" si="1402"/>
        <v/>
      </c>
      <c r="I44902" s="218" t="str">
        <f t="shared" si="1403"/>
        <v/>
      </c>
    </row>
    <row r="44903" spans="3:9" ht="15" customHeight="1">
      <c r="C44903" s="220" t="str">
        <f t="shared" si="1402"/>
        <v/>
      </c>
      <c r="I44903" s="218" t="str">
        <f t="shared" si="1403"/>
        <v/>
      </c>
    </row>
    <row r="44904" spans="3:9" ht="15" customHeight="1">
      <c r="C44904" s="220" t="str">
        <f t="shared" si="1402"/>
        <v/>
      </c>
      <c r="I44904" s="218" t="str">
        <f t="shared" si="1403"/>
        <v/>
      </c>
    </row>
    <row r="44905" spans="3:9" ht="15" customHeight="1">
      <c r="C44905" s="220" t="str">
        <f t="shared" si="1402"/>
        <v/>
      </c>
      <c r="I44905" s="218" t="str">
        <f t="shared" si="1403"/>
        <v/>
      </c>
    </row>
    <row r="44906" spans="3:9" ht="15" customHeight="1">
      <c r="C44906" s="220" t="str">
        <f t="shared" si="1402"/>
        <v/>
      </c>
      <c r="I44906" s="218" t="str">
        <f t="shared" si="1403"/>
        <v/>
      </c>
    </row>
    <row r="44907" spans="3:9" ht="15" customHeight="1">
      <c r="C44907" s="220" t="str">
        <f t="shared" si="1402"/>
        <v/>
      </c>
      <c r="I44907" s="218" t="str">
        <f t="shared" si="1403"/>
        <v/>
      </c>
    </row>
    <row r="44908" spans="3:9" ht="15" customHeight="1">
      <c r="C44908" s="220" t="str">
        <f t="shared" si="1402"/>
        <v/>
      </c>
      <c r="I44908" s="218" t="str">
        <f t="shared" si="1403"/>
        <v/>
      </c>
    </row>
    <row r="44909" spans="3:9" ht="15" customHeight="1">
      <c r="C44909" s="220" t="str">
        <f t="shared" si="1402"/>
        <v/>
      </c>
      <c r="I44909" s="218" t="str">
        <f t="shared" si="1403"/>
        <v/>
      </c>
    </row>
    <row r="44910" spans="3:9" ht="15" customHeight="1">
      <c r="C44910" s="220" t="str">
        <f t="shared" si="1402"/>
        <v/>
      </c>
      <c r="I44910" s="218" t="str">
        <f t="shared" si="1403"/>
        <v/>
      </c>
    </row>
    <row r="44911" spans="3:9" ht="15" customHeight="1">
      <c r="C44911" s="220" t="str">
        <f t="shared" si="1402"/>
        <v/>
      </c>
      <c r="I44911" s="218" t="str">
        <f t="shared" si="1403"/>
        <v/>
      </c>
    </row>
    <row r="44912" spans="3:9" ht="15" customHeight="1">
      <c r="C44912" s="220" t="str">
        <f t="shared" si="1402"/>
        <v/>
      </c>
      <c r="I44912" s="218" t="str">
        <f t="shared" si="1403"/>
        <v/>
      </c>
    </row>
    <row r="44913" spans="3:9" ht="15" customHeight="1">
      <c r="C44913" s="220" t="str">
        <f t="shared" si="1402"/>
        <v/>
      </c>
      <c r="I44913" s="218" t="str">
        <f t="shared" si="1403"/>
        <v/>
      </c>
    </row>
    <row r="44914" spans="3:9" ht="15" customHeight="1">
      <c r="C44914" s="220" t="str">
        <f t="shared" si="1402"/>
        <v/>
      </c>
      <c r="I44914" s="218" t="str">
        <f t="shared" si="1403"/>
        <v/>
      </c>
    </row>
    <row r="44915" spans="3:9" ht="15" customHeight="1">
      <c r="C44915" s="220" t="str">
        <f t="shared" si="1402"/>
        <v/>
      </c>
      <c r="I44915" s="218" t="str">
        <f t="shared" si="1403"/>
        <v/>
      </c>
    </row>
    <row r="44916" spans="3:9" ht="15" customHeight="1">
      <c r="C44916" s="220" t="str">
        <f t="shared" si="1402"/>
        <v/>
      </c>
      <c r="I44916" s="218" t="str">
        <f t="shared" si="1403"/>
        <v/>
      </c>
    </row>
    <row r="44917" spans="3:9" ht="15" customHeight="1">
      <c r="C44917" s="220" t="str">
        <f t="shared" si="1402"/>
        <v/>
      </c>
      <c r="I44917" s="218" t="str">
        <f t="shared" si="1403"/>
        <v/>
      </c>
    </row>
    <row r="44918" spans="3:9" ht="15" customHeight="1">
      <c r="C44918" s="220" t="str">
        <f t="shared" si="1402"/>
        <v/>
      </c>
      <c r="I44918" s="218" t="str">
        <f t="shared" si="1403"/>
        <v/>
      </c>
    </row>
    <row r="44919" spans="3:9" ht="15" customHeight="1">
      <c r="C44919" s="220" t="str">
        <f t="shared" si="1402"/>
        <v/>
      </c>
      <c r="I44919" s="218" t="str">
        <f t="shared" si="1403"/>
        <v/>
      </c>
    </row>
    <row r="44920" spans="3:9" ht="15" customHeight="1">
      <c r="C44920" s="220" t="str">
        <f t="shared" si="1402"/>
        <v/>
      </c>
      <c r="I44920" s="218" t="str">
        <f t="shared" si="1403"/>
        <v/>
      </c>
    </row>
    <row r="44921" spans="3:9" ht="15" customHeight="1">
      <c r="C44921" s="220" t="str">
        <f t="shared" si="1402"/>
        <v/>
      </c>
      <c r="I44921" s="218" t="str">
        <f t="shared" si="1403"/>
        <v/>
      </c>
    </row>
    <row r="44922" spans="3:9" ht="15" customHeight="1">
      <c r="C44922" s="220" t="str">
        <f t="shared" si="1402"/>
        <v/>
      </c>
      <c r="I44922" s="218" t="str">
        <f t="shared" si="1403"/>
        <v/>
      </c>
    </row>
    <row r="44923" spans="3:9" ht="15" customHeight="1">
      <c r="C44923" s="220" t="str">
        <f t="shared" si="1402"/>
        <v/>
      </c>
      <c r="I44923" s="218" t="str">
        <f t="shared" si="1403"/>
        <v/>
      </c>
    </row>
    <row r="44924" spans="3:9" ht="15" customHeight="1">
      <c r="C44924" s="220" t="str">
        <f t="shared" si="1402"/>
        <v/>
      </c>
      <c r="I44924" s="218" t="str">
        <f t="shared" si="1403"/>
        <v/>
      </c>
    </row>
    <row r="44925" spans="3:9" ht="15" customHeight="1">
      <c r="C44925" s="220" t="str">
        <f t="shared" si="1402"/>
        <v/>
      </c>
      <c r="I44925" s="218" t="str">
        <f t="shared" si="1403"/>
        <v/>
      </c>
    </row>
    <row r="44926" spans="3:9" ht="15" customHeight="1">
      <c r="C44926" s="220" t="str">
        <f t="shared" si="1402"/>
        <v/>
      </c>
      <c r="I44926" s="218" t="str">
        <f t="shared" si="1403"/>
        <v/>
      </c>
    </row>
    <row r="44927" spans="3:9" ht="15" customHeight="1">
      <c r="C44927" s="220" t="str">
        <f t="shared" si="1402"/>
        <v/>
      </c>
      <c r="I44927" s="218" t="str">
        <f t="shared" si="1403"/>
        <v/>
      </c>
    </row>
    <row r="44928" spans="3:9" ht="15" customHeight="1">
      <c r="C44928" s="220" t="str">
        <f t="shared" si="1402"/>
        <v/>
      </c>
      <c r="I44928" s="218" t="str">
        <f t="shared" si="1403"/>
        <v/>
      </c>
    </row>
    <row r="44929" spans="3:9" ht="15" customHeight="1">
      <c r="C44929" s="220" t="str">
        <f t="shared" si="1402"/>
        <v/>
      </c>
      <c r="I44929" s="218" t="str">
        <f t="shared" si="1403"/>
        <v/>
      </c>
    </row>
    <row r="44930" spans="3:9" ht="15" customHeight="1">
      <c r="C44930" s="220" t="str">
        <f t="shared" si="1402"/>
        <v/>
      </c>
      <c r="I44930" s="218" t="str">
        <f t="shared" si="1403"/>
        <v/>
      </c>
    </row>
    <row r="44931" spans="3:9" ht="15" customHeight="1">
      <c r="C44931" s="220" t="str">
        <f t="shared" si="1402"/>
        <v/>
      </c>
      <c r="I44931" s="218" t="str">
        <f t="shared" si="1403"/>
        <v/>
      </c>
    </row>
    <row r="44932" spans="3:9" ht="15" customHeight="1">
      <c r="C44932" s="220" t="str">
        <f t="shared" si="1402"/>
        <v/>
      </c>
      <c r="I44932" s="218" t="str">
        <f t="shared" si="1403"/>
        <v/>
      </c>
    </row>
    <row r="44933" spans="3:9" ht="15" customHeight="1">
      <c r="C44933" s="220" t="str">
        <f t="shared" si="1402"/>
        <v/>
      </c>
      <c r="I44933" s="218" t="str">
        <f t="shared" si="1403"/>
        <v/>
      </c>
    </row>
    <row r="44934" spans="3:9" ht="15" customHeight="1">
      <c r="C44934" s="220" t="str">
        <f t="shared" ref="C44934:C44997" si="1404">IF(B44934="","",MONTH(B44934))</f>
        <v/>
      </c>
      <c r="I44934" s="218" t="str">
        <f t="shared" ref="I44934:I44997" si="1405">IF(H44934="","",IF(E44934="","Não deixe campos em branco, a planilha resumo de custos e despesas necessita deles para funcionar",IF(F44934="","Não deixe campos em branco, a planilha resumo de custos e despesas necessita deles para funcionar",IF(G44934="","Não deixe campos em branco, a planilha resumo de custos e despesas necessita deles para funcionar",""))))</f>
        <v/>
      </c>
    </row>
    <row r="44935" spans="3:9" ht="15" customHeight="1">
      <c r="C44935" s="220" t="str">
        <f t="shared" si="1404"/>
        <v/>
      </c>
      <c r="I44935" s="218" t="str">
        <f t="shared" si="1405"/>
        <v/>
      </c>
    </row>
    <row r="44936" spans="3:9" ht="15" customHeight="1">
      <c r="C44936" s="220" t="str">
        <f t="shared" si="1404"/>
        <v/>
      </c>
      <c r="I44936" s="218" t="str">
        <f t="shared" si="1405"/>
        <v/>
      </c>
    </row>
    <row r="44937" spans="3:9" ht="15" customHeight="1">
      <c r="C44937" s="220" t="str">
        <f t="shared" si="1404"/>
        <v/>
      </c>
      <c r="I44937" s="218" t="str">
        <f t="shared" si="1405"/>
        <v/>
      </c>
    </row>
    <row r="44938" spans="3:9" ht="15" customHeight="1">
      <c r="C44938" s="220" t="str">
        <f t="shared" si="1404"/>
        <v/>
      </c>
      <c r="I44938" s="218" t="str">
        <f t="shared" si="1405"/>
        <v/>
      </c>
    </row>
    <row r="44939" spans="3:9" ht="15" customHeight="1">
      <c r="C44939" s="220" t="str">
        <f t="shared" si="1404"/>
        <v/>
      </c>
      <c r="I44939" s="218" t="str">
        <f t="shared" si="1405"/>
        <v/>
      </c>
    </row>
    <row r="44940" spans="3:9" ht="15" customHeight="1">
      <c r="C44940" s="220" t="str">
        <f t="shared" si="1404"/>
        <v/>
      </c>
      <c r="I44940" s="218" t="str">
        <f t="shared" si="1405"/>
        <v/>
      </c>
    </row>
    <row r="44941" spans="3:9" ht="15" customHeight="1">
      <c r="C44941" s="220" t="str">
        <f t="shared" si="1404"/>
        <v/>
      </c>
      <c r="I44941" s="218" t="str">
        <f t="shared" si="1405"/>
        <v/>
      </c>
    </row>
    <row r="44942" spans="3:9" ht="15" customHeight="1">
      <c r="C44942" s="220" t="str">
        <f t="shared" si="1404"/>
        <v/>
      </c>
      <c r="I44942" s="218" t="str">
        <f t="shared" si="1405"/>
        <v/>
      </c>
    </row>
    <row r="44943" spans="3:9" ht="15" customHeight="1">
      <c r="C44943" s="220" t="str">
        <f t="shared" si="1404"/>
        <v/>
      </c>
      <c r="I44943" s="218" t="str">
        <f t="shared" si="1405"/>
        <v/>
      </c>
    </row>
    <row r="44944" spans="3:9" ht="15" customHeight="1">
      <c r="C44944" s="220" t="str">
        <f t="shared" si="1404"/>
        <v/>
      </c>
      <c r="I44944" s="218" t="str">
        <f t="shared" si="1405"/>
        <v/>
      </c>
    </row>
    <row r="44945" spans="3:9" ht="15" customHeight="1">
      <c r="C44945" s="220" t="str">
        <f t="shared" si="1404"/>
        <v/>
      </c>
      <c r="I44945" s="218" t="str">
        <f t="shared" si="1405"/>
        <v/>
      </c>
    </row>
    <row r="44946" spans="3:9" ht="15" customHeight="1">
      <c r="C44946" s="220" t="str">
        <f t="shared" si="1404"/>
        <v/>
      </c>
      <c r="I44946" s="218" t="str">
        <f t="shared" si="1405"/>
        <v/>
      </c>
    </row>
    <row r="44947" spans="3:9" ht="15" customHeight="1">
      <c r="C44947" s="220" t="str">
        <f t="shared" si="1404"/>
        <v/>
      </c>
      <c r="I44947" s="218" t="str">
        <f t="shared" si="1405"/>
        <v/>
      </c>
    </row>
    <row r="44948" spans="3:9" ht="15" customHeight="1">
      <c r="C44948" s="220" t="str">
        <f t="shared" si="1404"/>
        <v/>
      </c>
      <c r="I44948" s="218" t="str">
        <f t="shared" si="1405"/>
        <v/>
      </c>
    </row>
    <row r="44949" spans="3:9" ht="15" customHeight="1">
      <c r="C44949" s="220" t="str">
        <f t="shared" si="1404"/>
        <v/>
      </c>
      <c r="I44949" s="218" t="str">
        <f t="shared" si="1405"/>
        <v/>
      </c>
    </row>
    <row r="44950" spans="3:9" ht="15" customHeight="1">
      <c r="C44950" s="220" t="str">
        <f t="shared" si="1404"/>
        <v/>
      </c>
      <c r="I44950" s="218" t="str">
        <f t="shared" si="1405"/>
        <v/>
      </c>
    </row>
    <row r="44951" spans="3:9" ht="15" customHeight="1">
      <c r="C44951" s="220" t="str">
        <f t="shared" si="1404"/>
        <v/>
      </c>
      <c r="I44951" s="218" t="str">
        <f t="shared" si="1405"/>
        <v/>
      </c>
    </row>
    <row r="44952" spans="3:9" ht="15" customHeight="1">
      <c r="C44952" s="220" t="str">
        <f t="shared" si="1404"/>
        <v/>
      </c>
      <c r="I44952" s="218" t="str">
        <f t="shared" si="1405"/>
        <v/>
      </c>
    </row>
    <row r="44953" spans="3:9" ht="15" customHeight="1">
      <c r="C44953" s="220" t="str">
        <f t="shared" si="1404"/>
        <v/>
      </c>
      <c r="I44953" s="218" t="str">
        <f t="shared" si="1405"/>
        <v/>
      </c>
    </row>
    <row r="44954" spans="3:9" ht="15" customHeight="1">
      <c r="C44954" s="220" t="str">
        <f t="shared" si="1404"/>
        <v/>
      </c>
      <c r="I44954" s="218" t="str">
        <f t="shared" si="1405"/>
        <v/>
      </c>
    </row>
    <row r="44955" spans="3:9" ht="15" customHeight="1">
      <c r="C44955" s="220" t="str">
        <f t="shared" si="1404"/>
        <v/>
      </c>
      <c r="I44955" s="218" t="str">
        <f t="shared" si="1405"/>
        <v/>
      </c>
    </row>
    <row r="44956" spans="3:9" ht="15" customHeight="1">
      <c r="C44956" s="220" t="str">
        <f t="shared" si="1404"/>
        <v/>
      </c>
      <c r="I44956" s="218" t="str">
        <f t="shared" si="1405"/>
        <v/>
      </c>
    </row>
    <row r="44957" spans="3:9" ht="15" customHeight="1">
      <c r="C44957" s="220" t="str">
        <f t="shared" si="1404"/>
        <v/>
      </c>
      <c r="I44957" s="218" t="str">
        <f t="shared" si="1405"/>
        <v/>
      </c>
    </row>
    <row r="44958" spans="3:9" ht="15" customHeight="1">
      <c r="C44958" s="220" t="str">
        <f t="shared" si="1404"/>
        <v/>
      </c>
      <c r="I44958" s="218" t="str">
        <f t="shared" si="1405"/>
        <v/>
      </c>
    </row>
    <row r="44959" spans="3:9" ht="15" customHeight="1">
      <c r="C44959" s="220" t="str">
        <f t="shared" si="1404"/>
        <v/>
      </c>
      <c r="I44959" s="218" t="str">
        <f t="shared" si="1405"/>
        <v/>
      </c>
    </row>
    <row r="44960" spans="3:9" ht="15" customHeight="1">
      <c r="C44960" s="220" t="str">
        <f t="shared" si="1404"/>
        <v/>
      </c>
      <c r="I44960" s="218" t="str">
        <f t="shared" si="1405"/>
        <v/>
      </c>
    </row>
    <row r="44961" spans="3:9" ht="15" customHeight="1">
      <c r="C44961" s="220" t="str">
        <f t="shared" si="1404"/>
        <v/>
      </c>
      <c r="I44961" s="218" t="str">
        <f t="shared" si="1405"/>
        <v/>
      </c>
    </row>
    <row r="44962" spans="3:9" ht="15" customHeight="1">
      <c r="C44962" s="220" t="str">
        <f t="shared" si="1404"/>
        <v/>
      </c>
      <c r="I44962" s="218" t="str">
        <f t="shared" si="1405"/>
        <v/>
      </c>
    </row>
    <row r="44963" spans="3:9" ht="15" customHeight="1">
      <c r="C44963" s="220" t="str">
        <f t="shared" si="1404"/>
        <v/>
      </c>
      <c r="I44963" s="218" t="str">
        <f t="shared" si="1405"/>
        <v/>
      </c>
    </row>
    <row r="44964" spans="3:9" ht="15" customHeight="1">
      <c r="C44964" s="220" t="str">
        <f t="shared" si="1404"/>
        <v/>
      </c>
      <c r="I44964" s="218" t="str">
        <f t="shared" si="1405"/>
        <v/>
      </c>
    </row>
    <row r="44965" spans="3:9" ht="15" customHeight="1">
      <c r="C44965" s="220" t="str">
        <f t="shared" si="1404"/>
        <v/>
      </c>
      <c r="I44965" s="218" t="str">
        <f t="shared" si="1405"/>
        <v/>
      </c>
    </row>
    <row r="44966" spans="3:9" ht="15" customHeight="1">
      <c r="C44966" s="220" t="str">
        <f t="shared" si="1404"/>
        <v/>
      </c>
      <c r="I44966" s="218" t="str">
        <f t="shared" si="1405"/>
        <v/>
      </c>
    </row>
    <row r="44967" spans="3:9" ht="15" customHeight="1">
      <c r="C44967" s="220" t="str">
        <f t="shared" si="1404"/>
        <v/>
      </c>
      <c r="I44967" s="218" t="str">
        <f t="shared" si="1405"/>
        <v/>
      </c>
    </row>
    <row r="44968" spans="3:9" ht="15" customHeight="1">
      <c r="C44968" s="220" t="str">
        <f t="shared" si="1404"/>
        <v/>
      </c>
      <c r="I44968" s="218" t="str">
        <f t="shared" si="1405"/>
        <v/>
      </c>
    </row>
    <row r="44969" spans="3:9" ht="15" customHeight="1">
      <c r="C44969" s="220" t="str">
        <f t="shared" si="1404"/>
        <v/>
      </c>
      <c r="I44969" s="218" t="str">
        <f t="shared" si="1405"/>
        <v/>
      </c>
    </row>
    <row r="44970" spans="3:9" ht="15" customHeight="1">
      <c r="C44970" s="220" t="str">
        <f t="shared" si="1404"/>
        <v/>
      </c>
      <c r="I44970" s="218" t="str">
        <f t="shared" si="1405"/>
        <v/>
      </c>
    </row>
    <row r="44971" spans="3:9" ht="15" customHeight="1">
      <c r="C44971" s="220" t="str">
        <f t="shared" si="1404"/>
        <v/>
      </c>
      <c r="I44971" s="218" t="str">
        <f t="shared" si="1405"/>
        <v/>
      </c>
    </row>
    <row r="44972" spans="3:9" ht="15" customHeight="1">
      <c r="C44972" s="220" t="str">
        <f t="shared" si="1404"/>
        <v/>
      </c>
      <c r="I44972" s="218" t="str">
        <f t="shared" si="1405"/>
        <v/>
      </c>
    </row>
    <row r="44973" spans="3:9" ht="15" customHeight="1">
      <c r="C44973" s="220" t="str">
        <f t="shared" si="1404"/>
        <v/>
      </c>
      <c r="I44973" s="218" t="str">
        <f t="shared" si="1405"/>
        <v/>
      </c>
    </row>
    <row r="44974" spans="3:9" ht="15" customHeight="1">
      <c r="C44974" s="220" t="str">
        <f t="shared" si="1404"/>
        <v/>
      </c>
      <c r="I44974" s="218" t="str">
        <f t="shared" si="1405"/>
        <v/>
      </c>
    </row>
    <row r="44975" spans="3:9" ht="15" customHeight="1">
      <c r="C44975" s="220" t="str">
        <f t="shared" si="1404"/>
        <v/>
      </c>
      <c r="I44975" s="218" t="str">
        <f t="shared" si="1405"/>
        <v/>
      </c>
    </row>
    <row r="44976" spans="3:9" ht="15" customHeight="1">
      <c r="C44976" s="220" t="str">
        <f t="shared" si="1404"/>
        <v/>
      </c>
      <c r="I44976" s="218" t="str">
        <f t="shared" si="1405"/>
        <v/>
      </c>
    </row>
    <row r="44977" spans="3:9" ht="15" customHeight="1">
      <c r="C44977" s="220" t="str">
        <f t="shared" si="1404"/>
        <v/>
      </c>
      <c r="I44977" s="218" t="str">
        <f t="shared" si="1405"/>
        <v/>
      </c>
    </row>
    <row r="44978" spans="3:9" ht="15" customHeight="1">
      <c r="C44978" s="220" t="str">
        <f t="shared" si="1404"/>
        <v/>
      </c>
      <c r="I44978" s="218" t="str">
        <f t="shared" si="1405"/>
        <v/>
      </c>
    </row>
    <row r="44979" spans="3:9" ht="15" customHeight="1">
      <c r="C44979" s="220" t="str">
        <f t="shared" si="1404"/>
        <v/>
      </c>
      <c r="I44979" s="218" t="str">
        <f t="shared" si="1405"/>
        <v/>
      </c>
    </row>
    <row r="44980" spans="3:9" ht="15" customHeight="1">
      <c r="C44980" s="220" t="str">
        <f t="shared" si="1404"/>
        <v/>
      </c>
      <c r="I44980" s="218" t="str">
        <f t="shared" si="1405"/>
        <v/>
      </c>
    </row>
    <row r="44981" spans="3:9" ht="15" customHeight="1">
      <c r="C44981" s="220" t="str">
        <f t="shared" si="1404"/>
        <v/>
      </c>
      <c r="I44981" s="218" t="str">
        <f t="shared" si="1405"/>
        <v/>
      </c>
    </row>
    <row r="44982" spans="3:9" ht="15" customHeight="1">
      <c r="C44982" s="220" t="str">
        <f t="shared" si="1404"/>
        <v/>
      </c>
      <c r="I44982" s="218" t="str">
        <f t="shared" si="1405"/>
        <v/>
      </c>
    </row>
    <row r="44983" spans="3:9" ht="15" customHeight="1">
      <c r="C44983" s="220" t="str">
        <f t="shared" si="1404"/>
        <v/>
      </c>
      <c r="I44983" s="218" t="str">
        <f t="shared" si="1405"/>
        <v/>
      </c>
    </row>
    <row r="44984" spans="3:9" ht="15" customHeight="1">
      <c r="C44984" s="220" t="str">
        <f t="shared" si="1404"/>
        <v/>
      </c>
      <c r="I44984" s="218" t="str">
        <f t="shared" si="1405"/>
        <v/>
      </c>
    </row>
    <row r="44985" spans="3:9" ht="15" customHeight="1">
      <c r="C44985" s="220" t="str">
        <f t="shared" si="1404"/>
        <v/>
      </c>
      <c r="I44985" s="218" t="str">
        <f t="shared" si="1405"/>
        <v/>
      </c>
    </row>
    <row r="44986" spans="3:9" ht="15" customHeight="1">
      <c r="C44986" s="220" t="str">
        <f t="shared" si="1404"/>
        <v/>
      </c>
      <c r="I44986" s="218" t="str">
        <f t="shared" si="1405"/>
        <v/>
      </c>
    </row>
    <row r="44987" spans="3:9" ht="15" customHeight="1">
      <c r="C44987" s="220" t="str">
        <f t="shared" si="1404"/>
        <v/>
      </c>
      <c r="I44987" s="218" t="str">
        <f t="shared" si="1405"/>
        <v/>
      </c>
    </row>
    <row r="44988" spans="3:9" ht="15" customHeight="1">
      <c r="C44988" s="220" t="str">
        <f t="shared" si="1404"/>
        <v/>
      </c>
      <c r="I44988" s="218" t="str">
        <f t="shared" si="1405"/>
        <v/>
      </c>
    </row>
    <row r="44989" spans="3:9" ht="15" customHeight="1">
      <c r="C44989" s="220" t="str">
        <f t="shared" si="1404"/>
        <v/>
      </c>
      <c r="I44989" s="218" t="str">
        <f t="shared" si="1405"/>
        <v/>
      </c>
    </row>
    <row r="44990" spans="3:9" ht="15" customHeight="1">
      <c r="C44990" s="220" t="str">
        <f t="shared" si="1404"/>
        <v/>
      </c>
      <c r="I44990" s="218" t="str">
        <f t="shared" si="1405"/>
        <v/>
      </c>
    </row>
    <row r="44991" spans="3:9" ht="15" customHeight="1">
      <c r="C44991" s="220" t="str">
        <f t="shared" si="1404"/>
        <v/>
      </c>
      <c r="I44991" s="218" t="str">
        <f t="shared" si="1405"/>
        <v/>
      </c>
    </row>
    <row r="44992" spans="3:9" ht="15" customHeight="1">
      <c r="C44992" s="220" t="str">
        <f t="shared" si="1404"/>
        <v/>
      </c>
      <c r="I44992" s="218" t="str">
        <f t="shared" si="1405"/>
        <v/>
      </c>
    </row>
    <row r="44993" spans="3:9" ht="15" customHeight="1">
      <c r="C44993" s="220" t="str">
        <f t="shared" si="1404"/>
        <v/>
      </c>
      <c r="I44993" s="218" t="str">
        <f t="shared" si="1405"/>
        <v/>
      </c>
    </row>
    <row r="44994" spans="3:9" ht="15" customHeight="1">
      <c r="C44994" s="220" t="str">
        <f t="shared" si="1404"/>
        <v/>
      </c>
      <c r="I44994" s="218" t="str">
        <f t="shared" si="1405"/>
        <v/>
      </c>
    </row>
    <row r="44995" spans="3:9" ht="15" customHeight="1">
      <c r="C44995" s="220" t="str">
        <f t="shared" si="1404"/>
        <v/>
      </c>
      <c r="I44995" s="218" t="str">
        <f t="shared" si="1405"/>
        <v/>
      </c>
    </row>
    <row r="44996" spans="3:9" ht="15" customHeight="1">
      <c r="C44996" s="220" t="str">
        <f t="shared" si="1404"/>
        <v/>
      </c>
      <c r="I44996" s="218" t="str">
        <f t="shared" si="1405"/>
        <v/>
      </c>
    </row>
    <row r="44997" spans="3:9" ht="15" customHeight="1">
      <c r="C44997" s="220" t="str">
        <f t="shared" si="1404"/>
        <v/>
      </c>
      <c r="I44997" s="218" t="str">
        <f t="shared" si="1405"/>
        <v/>
      </c>
    </row>
    <row r="44998" spans="3:9" ht="15" customHeight="1">
      <c r="C44998" s="220" t="str">
        <f t="shared" ref="C44998:C45061" si="1406">IF(B44998="","",MONTH(B44998))</f>
        <v/>
      </c>
      <c r="I44998" s="218" t="str">
        <f t="shared" ref="I44998:I45061" si="1407">IF(H44998="","",IF(E44998="","Não deixe campos em branco, a planilha resumo de custos e despesas necessita deles para funcionar",IF(F44998="","Não deixe campos em branco, a planilha resumo de custos e despesas necessita deles para funcionar",IF(G44998="","Não deixe campos em branco, a planilha resumo de custos e despesas necessita deles para funcionar",""))))</f>
        <v/>
      </c>
    </row>
    <row r="44999" spans="3:9" ht="15" customHeight="1">
      <c r="C44999" s="220" t="str">
        <f t="shared" si="1406"/>
        <v/>
      </c>
      <c r="I44999" s="218" t="str">
        <f t="shared" si="1407"/>
        <v/>
      </c>
    </row>
    <row r="45000" spans="3:9" ht="15" customHeight="1">
      <c r="C45000" s="220" t="str">
        <f t="shared" si="1406"/>
        <v/>
      </c>
      <c r="I45000" s="218" t="str">
        <f t="shared" si="1407"/>
        <v/>
      </c>
    </row>
    <row r="45001" spans="3:9" ht="15" customHeight="1">
      <c r="C45001" s="220" t="str">
        <f t="shared" si="1406"/>
        <v/>
      </c>
      <c r="I45001" s="218" t="str">
        <f t="shared" si="1407"/>
        <v/>
      </c>
    </row>
    <row r="45002" spans="3:9" ht="15" customHeight="1">
      <c r="C45002" s="220" t="str">
        <f t="shared" si="1406"/>
        <v/>
      </c>
      <c r="I45002" s="218" t="str">
        <f t="shared" si="1407"/>
        <v/>
      </c>
    </row>
    <row r="45003" spans="3:9" ht="15" customHeight="1">
      <c r="C45003" s="220" t="str">
        <f t="shared" si="1406"/>
        <v/>
      </c>
      <c r="I45003" s="218" t="str">
        <f t="shared" si="1407"/>
        <v/>
      </c>
    </row>
    <row r="45004" spans="3:9" ht="15" customHeight="1">
      <c r="C45004" s="220" t="str">
        <f t="shared" si="1406"/>
        <v/>
      </c>
      <c r="I45004" s="218" t="str">
        <f t="shared" si="1407"/>
        <v/>
      </c>
    </row>
    <row r="45005" spans="3:9" ht="15" customHeight="1">
      <c r="C45005" s="220" t="str">
        <f t="shared" si="1406"/>
        <v/>
      </c>
      <c r="I45005" s="218" t="str">
        <f t="shared" si="1407"/>
        <v/>
      </c>
    </row>
    <row r="45006" spans="3:9" ht="15" customHeight="1">
      <c r="C45006" s="220" t="str">
        <f t="shared" si="1406"/>
        <v/>
      </c>
      <c r="I45006" s="218" t="str">
        <f t="shared" si="1407"/>
        <v/>
      </c>
    </row>
    <row r="45007" spans="3:9" ht="15" customHeight="1">
      <c r="C45007" s="220" t="str">
        <f t="shared" si="1406"/>
        <v/>
      </c>
      <c r="I45007" s="218" t="str">
        <f t="shared" si="1407"/>
        <v/>
      </c>
    </row>
    <row r="45008" spans="3:9" ht="15" customHeight="1">
      <c r="C45008" s="220" t="str">
        <f t="shared" si="1406"/>
        <v/>
      </c>
      <c r="I45008" s="218" t="str">
        <f t="shared" si="1407"/>
        <v/>
      </c>
    </row>
    <row r="45009" spans="3:9" ht="15" customHeight="1">
      <c r="C45009" s="220" t="str">
        <f t="shared" si="1406"/>
        <v/>
      </c>
      <c r="I45009" s="218" t="str">
        <f t="shared" si="1407"/>
        <v/>
      </c>
    </row>
    <row r="45010" spans="3:9" ht="15" customHeight="1">
      <c r="C45010" s="220" t="str">
        <f t="shared" si="1406"/>
        <v/>
      </c>
      <c r="I45010" s="218" t="str">
        <f t="shared" si="1407"/>
        <v/>
      </c>
    </row>
    <row r="45011" spans="3:9" ht="15" customHeight="1">
      <c r="C45011" s="220" t="str">
        <f t="shared" si="1406"/>
        <v/>
      </c>
      <c r="I45011" s="218" t="str">
        <f t="shared" si="1407"/>
        <v/>
      </c>
    </row>
    <row r="45012" spans="3:9" ht="15" customHeight="1">
      <c r="C45012" s="220" t="str">
        <f t="shared" si="1406"/>
        <v/>
      </c>
      <c r="I45012" s="218" t="str">
        <f t="shared" si="1407"/>
        <v/>
      </c>
    </row>
    <row r="45013" spans="3:9" ht="15" customHeight="1">
      <c r="C45013" s="220" t="str">
        <f t="shared" si="1406"/>
        <v/>
      </c>
      <c r="I45013" s="218" t="str">
        <f t="shared" si="1407"/>
        <v/>
      </c>
    </row>
    <row r="45014" spans="3:9" ht="15" customHeight="1">
      <c r="C45014" s="220" t="str">
        <f t="shared" si="1406"/>
        <v/>
      </c>
      <c r="I45014" s="218" t="str">
        <f t="shared" si="1407"/>
        <v/>
      </c>
    </row>
    <row r="45015" spans="3:9" ht="15" customHeight="1">
      <c r="C45015" s="220" t="str">
        <f t="shared" si="1406"/>
        <v/>
      </c>
      <c r="I45015" s="218" t="str">
        <f t="shared" si="1407"/>
        <v/>
      </c>
    </row>
    <row r="45016" spans="3:9" ht="15" customHeight="1">
      <c r="C45016" s="220" t="str">
        <f t="shared" si="1406"/>
        <v/>
      </c>
      <c r="I45016" s="218" t="str">
        <f t="shared" si="1407"/>
        <v/>
      </c>
    </row>
    <row r="45017" spans="3:9" ht="15" customHeight="1">
      <c r="C45017" s="220" t="str">
        <f t="shared" si="1406"/>
        <v/>
      </c>
      <c r="I45017" s="218" t="str">
        <f t="shared" si="1407"/>
        <v/>
      </c>
    </row>
    <row r="45018" spans="3:9" ht="15" customHeight="1">
      <c r="C45018" s="220" t="str">
        <f t="shared" si="1406"/>
        <v/>
      </c>
      <c r="I45018" s="218" t="str">
        <f t="shared" si="1407"/>
        <v/>
      </c>
    </row>
    <row r="45019" spans="3:9" ht="15" customHeight="1">
      <c r="C45019" s="220" t="str">
        <f t="shared" si="1406"/>
        <v/>
      </c>
      <c r="I45019" s="218" t="str">
        <f t="shared" si="1407"/>
        <v/>
      </c>
    </row>
    <row r="45020" spans="3:9" ht="15" customHeight="1">
      <c r="C45020" s="220" t="str">
        <f t="shared" si="1406"/>
        <v/>
      </c>
      <c r="I45020" s="218" t="str">
        <f t="shared" si="1407"/>
        <v/>
      </c>
    </row>
    <row r="45021" spans="3:9" ht="15" customHeight="1">
      <c r="C45021" s="220" t="str">
        <f t="shared" si="1406"/>
        <v/>
      </c>
      <c r="I45021" s="218" t="str">
        <f t="shared" si="1407"/>
        <v/>
      </c>
    </row>
    <row r="45022" spans="3:9" ht="15" customHeight="1">
      <c r="C45022" s="220" t="str">
        <f t="shared" si="1406"/>
        <v/>
      </c>
      <c r="I45022" s="218" t="str">
        <f t="shared" si="1407"/>
        <v/>
      </c>
    </row>
    <row r="45023" spans="3:9" ht="15" customHeight="1">
      <c r="C45023" s="220" t="str">
        <f t="shared" si="1406"/>
        <v/>
      </c>
      <c r="I45023" s="218" t="str">
        <f t="shared" si="1407"/>
        <v/>
      </c>
    </row>
    <row r="45024" spans="3:9" ht="15" customHeight="1">
      <c r="C45024" s="220" t="str">
        <f t="shared" si="1406"/>
        <v/>
      </c>
      <c r="I45024" s="218" t="str">
        <f t="shared" si="1407"/>
        <v/>
      </c>
    </row>
    <row r="45025" spans="3:9" ht="15" customHeight="1">
      <c r="C45025" s="220" t="str">
        <f t="shared" si="1406"/>
        <v/>
      </c>
      <c r="I45025" s="218" t="str">
        <f t="shared" si="1407"/>
        <v/>
      </c>
    </row>
    <row r="45026" spans="3:9" ht="15" customHeight="1">
      <c r="C45026" s="220" t="str">
        <f t="shared" si="1406"/>
        <v/>
      </c>
      <c r="I45026" s="218" t="str">
        <f t="shared" si="1407"/>
        <v/>
      </c>
    </row>
    <row r="45027" spans="3:9" ht="15" customHeight="1">
      <c r="C45027" s="220" t="str">
        <f t="shared" si="1406"/>
        <v/>
      </c>
      <c r="I45027" s="218" t="str">
        <f t="shared" si="1407"/>
        <v/>
      </c>
    </row>
    <row r="45028" spans="3:9" ht="15" customHeight="1">
      <c r="C45028" s="220" t="str">
        <f t="shared" si="1406"/>
        <v/>
      </c>
      <c r="I45028" s="218" t="str">
        <f t="shared" si="1407"/>
        <v/>
      </c>
    </row>
    <row r="45029" spans="3:9" ht="15" customHeight="1">
      <c r="C45029" s="220" t="str">
        <f t="shared" si="1406"/>
        <v/>
      </c>
      <c r="I45029" s="218" t="str">
        <f t="shared" si="1407"/>
        <v/>
      </c>
    </row>
    <row r="45030" spans="3:9" ht="15" customHeight="1">
      <c r="C45030" s="220" t="str">
        <f t="shared" si="1406"/>
        <v/>
      </c>
      <c r="I45030" s="218" t="str">
        <f t="shared" si="1407"/>
        <v/>
      </c>
    </row>
    <row r="45031" spans="3:9" ht="15" customHeight="1">
      <c r="C45031" s="220" t="str">
        <f t="shared" si="1406"/>
        <v/>
      </c>
      <c r="I45031" s="218" t="str">
        <f t="shared" si="1407"/>
        <v/>
      </c>
    </row>
    <row r="45032" spans="3:9" ht="15" customHeight="1">
      <c r="C45032" s="220" t="str">
        <f t="shared" si="1406"/>
        <v/>
      </c>
      <c r="I45032" s="218" t="str">
        <f t="shared" si="1407"/>
        <v/>
      </c>
    </row>
    <row r="45033" spans="3:9" ht="15" customHeight="1">
      <c r="C45033" s="220" t="str">
        <f t="shared" si="1406"/>
        <v/>
      </c>
      <c r="I45033" s="218" t="str">
        <f t="shared" si="1407"/>
        <v/>
      </c>
    </row>
    <row r="45034" spans="3:9" ht="15" customHeight="1">
      <c r="C45034" s="220" t="str">
        <f t="shared" si="1406"/>
        <v/>
      </c>
      <c r="I45034" s="218" t="str">
        <f t="shared" si="1407"/>
        <v/>
      </c>
    </row>
    <row r="45035" spans="3:9" ht="15" customHeight="1">
      <c r="C45035" s="220" t="str">
        <f t="shared" si="1406"/>
        <v/>
      </c>
      <c r="I45035" s="218" t="str">
        <f t="shared" si="1407"/>
        <v/>
      </c>
    </row>
    <row r="45036" spans="3:9" ht="15" customHeight="1">
      <c r="C45036" s="220" t="str">
        <f t="shared" si="1406"/>
        <v/>
      </c>
      <c r="I45036" s="218" t="str">
        <f t="shared" si="1407"/>
        <v/>
      </c>
    </row>
    <row r="45037" spans="3:9" ht="15" customHeight="1">
      <c r="C45037" s="220" t="str">
        <f t="shared" si="1406"/>
        <v/>
      </c>
      <c r="I45037" s="218" t="str">
        <f t="shared" si="1407"/>
        <v/>
      </c>
    </row>
    <row r="45038" spans="3:9" ht="15" customHeight="1">
      <c r="C45038" s="220" t="str">
        <f t="shared" si="1406"/>
        <v/>
      </c>
      <c r="I45038" s="218" t="str">
        <f t="shared" si="1407"/>
        <v/>
      </c>
    </row>
    <row r="45039" spans="3:9" ht="15" customHeight="1">
      <c r="C45039" s="220" t="str">
        <f t="shared" si="1406"/>
        <v/>
      </c>
      <c r="I45039" s="218" t="str">
        <f t="shared" si="1407"/>
        <v/>
      </c>
    </row>
    <row r="45040" spans="3:9" ht="15" customHeight="1">
      <c r="C45040" s="220" t="str">
        <f t="shared" si="1406"/>
        <v/>
      </c>
      <c r="I45040" s="218" t="str">
        <f t="shared" si="1407"/>
        <v/>
      </c>
    </row>
    <row r="45041" spans="3:9" ht="15" customHeight="1">
      <c r="C45041" s="220" t="str">
        <f t="shared" si="1406"/>
        <v/>
      </c>
      <c r="I45041" s="218" t="str">
        <f t="shared" si="1407"/>
        <v/>
      </c>
    </row>
    <row r="45042" spans="3:9" ht="15" customHeight="1">
      <c r="C45042" s="220" t="str">
        <f t="shared" si="1406"/>
        <v/>
      </c>
      <c r="I45042" s="218" t="str">
        <f t="shared" si="1407"/>
        <v/>
      </c>
    </row>
    <row r="45043" spans="3:9" ht="15" customHeight="1">
      <c r="C45043" s="220" t="str">
        <f t="shared" si="1406"/>
        <v/>
      </c>
      <c r="I45043" s="218" t="str">
        <f t="shared" si="1407"/>
        <v/>
      </c>
    </row>
    <row r="45044" spans="3:9" ht="15" customHeight="1">
      <c r="C45044" s="220" t="str">
        <f t="shared" si="1406"/>
        <v/>
      </c>
      <c r="I45044" s="218" t="str">
        <f t="shared" si="1407"/>
        <v/>
      </c>
    </row>
    <row r="45045" spans="3:9" ht="15" customHeight="1">
      <c r="C45045" s="220" t="str">
        <f t="shared" si="1406"/>
        <v/>
      </c>
      <c r="I45045" s="218" t="str">
        <f t="shared" si="1407"/>
        <v/>
      </c>
    </row>
    <row r="45046" spans="3:9" ht="15" customHeight="1">
      <c r="C45046" s="220" t="str">
        <f t="shared" si="1406"/>
        <v/>
      </c>
      <c r="I45046" s="218" t="str">
        <f t="shared" si="1407"/>
        <v/>
      </c>
    </row>
    <row r="45047" spans="3:9" ht="15" customHeight="1">
      <c r="C45047" s="220" t="str">
        <f t="shared" si="1406"/>
        <v/>
      </c>
      <c r="I45047" s="218" t="str">
        <f t="shared" si="1407"/>
        <v/>
      </c>
    </row>
    <row r="45048" spans="3:9" ht="15" customHeight="1">
      <c r="C45048" s="220" t="str">
        <f t="shared" si="1406"/>
        <v/>
      </c>
      <c r="I45048" s="218" t="str">
        <f t="shared" si="1407"/>
        <v/>
      </c>
    </row>
    <row r="45049" spans="3:9" ht="15" customHeight="1">
      <c r="C45049" s="220" t="str">
        <f t="shared" si="1406"/>
        <v/>
      </c>
      <c r="I45049" s="218" t="str">
        <f t="shared" si="1407"/>
        <v/>
      </c>
    </row>
    <row r="45050" spans="3:9" ht="15" customHeight="1">
      <c r="C45050" s="220" t="str">
        <f t="shared" si="1406"/>
        <v/>
      </c>
      <c r="I45050" s="218" t="str">
        <f t="shared" si="1407"/>
        <v/>
      </c>
    </row>
    <row r="45051" spans="3:9" ht="15" customHeight="1">
      <c r="C45051" s="220" t="str">
        <f t="shared" si="1406"/>
        <v/>
      </c>
      <c r="I45051" s="218" t="str">
        <f t="shared" si="1407"/>
        <v/>
      </c>
    </row>
    <row r="45052" spans="3:9" ht="15" customHeight="1">
      <c r="C45052" s="220" t="str">
        <f t="shared" si="1406"/>
        <v/>
      </c>
      <c r="I45052" s="218" t="str">
        <f t="shared" si="1407"/>
        <v/>
      </c>
    </row>
    <row r="45053" spans="3:9" ht="15" customHeight="1">
      <c r="C45053" s="220" t="str">
        <f t="shared" si="1406"/>
        <v/>
      </c>
      <c r="I45053" s="218" t="str">
        <f t="shared" si="1407"/>
        <v/>
      </c>
    </row>
    <row r="45054" spans="3:9" ht="15" customHeight="1">
      <c r="C45054" s="220" t="str">
        <f t="shared" si="1406"/>
        <v/>
      </c>
      <c r="I45054" s="218" t="str">
        <f t="shared" si="1407"/>
        <v/>
      </c>
    </row>
    <row r="45055" spans="3:9" ht="15" customHeight="1">
      <c r="C45055" s="220" t="str">
        <f t="shared" si="1406"/>
        <v/>
      </c>
      <c r="I45055" s="218" t="str">
        <f t="shared" si="1407"/>
        <v/>
      </c>
    </row>
    <row r="45056" spans="3:9" ht="15" customHeight="1">
      <c r="C45056" s="220" t="str">
        <f t="shared" si="1406"/>
        <v/>
      </c>
      <c r="I45056" s="218" t="str">
        <f t="shared" si="1407"/>
        <v/>
      </c>
    </row>
    <row r="45057" spans="3:9" ht="15" customHeight="1">
      <c r="C45057" s="220" t="str">
        <f t="shared" si="1406"/>
        <v/>
      </c>
      <c r="I45057" s="218" t="str">
        <f t="shared" si="1407"/>
        <v/>
      </c>
    </row>
    <row r="45058" spans="3:9" ht="15" customHeight="1">
      <c r="C45058" s="220" t="str">
        <f t="shared" si="1406"/>
        <v/>
      </c>
      <c r="I45058" s="218" t="str">
        <f t="shared" si="1407"/>
        <v/>
      </c>
    </row>
    <row r="45059" spans="3:9" ht="15" customHeight="1">
      <c r="C45059" s="220" t="str">
        <f t="shared" si="1406"/>
        <v/>
      </c>
      <c r="I45059" s="218" t="str">
        <f t="shared" si="1407"/>
        <v/>
      </c>
    </row>
    <row r="45060" spans="3:9" ht="15" customHeight="1">
      <c r="C45060" s="220" t="str">
        <f t="shared" si="1406"/>
        <v/>
      </c>
      <c r="I45060" s="218" t="str">
        <f t="shared" si="1407"/>
        <v/>
      </c>
    </row>
    <row r="45061" spans="3:9" ht="15" customHeight="1">
      <c r="C45061" s="220" t="str">
        <f t="shared" si="1406"/>
        <v/>
      </c>
      <c r="I45061" s="218" t="str">
        <f t="shared" si="1407"/>
        <v/>
      </c>
    </row>
    <row r="45062" spans="3:9" ht="15" customHeight="1">
      <c r="C45062" s="220" t="str">
        <f t="shared" ref="C45062:C45125" si="1408">IF(B45062="","",MONTH(B45062))</f>
        <v/>
      </c>
      <c r="I45062" s="218" t="str">
        <f t="shared" ref="I45062:I45125" si="1409">IF(H45062="","",IF(E45062="","Não deixe campos em branco, a planilha resumo de custos e despesas necessita deles para funcionar",IF(F45062="","Não deixe campos em branco, a planilha resumo de custos e despesas necessita deles para funcionar",IF(G45062="","Não deixe campos em branco, a planilha resumo de custos e despesas necessita deles para funcionar",""))))</f>
        <v/>
      </c>
    </row>
    <row r="45063" spans="3:9" ht="15" customHeight="1">
      <c r="C45063" s="220" t="str">
        <f t="shared" si="1408"/>
        <v/>
      </c>
      <c r="I45063" s="218" t="str">
        <f t="shared" si="1409"/>
        <v/>
      </c>
    </row>
    <row r="45064" spans="3:9" ht="15" customHeight="1">
      <c r="C45064" s="220" t="str">
        <f t="shared" si="1408"/>
        <v/>
      </c>
      <c r="I45064" s="218" t="str">
        <f t="shared" si="1409"/>
        <v/>
      </c>
    </row>
    <row r="45065" spans="3:9" ht="15" customHeight="1">
      <c r="C45065" s="220" t="str">
        <f t="shared" si="1408"/>
        <v/>
      </c>
      <c r="I45065" s="218" t="str">
        <f t="shared" si="1409"/>
        <v/>
      </c>
    </row>
    <row r="45066" spans="3:9" ht="15" customHeight="1">
      <c r="C45066" s="220" t="str">
        <f t="shared" si="1408"/>
        <v/>
      </c>
      <c r="I45066" s="218" t="str">
        <f t="shared" si="1409"/>
        <v/>
      </c>
    </row>
    <row r="45067" spans="3:9" ht="15" customHeight="1">
      <c r="C45067" s="220" t="str">
        <f t="shared" si="1408"/>
        <v/>
      </c>
      <c r="I45067" s="218" t="str">
        <f t="shared" si="1409"/>
        <v/>
      </c>
    </row>
    <row r="45068" spans="3:9" ht="15" customHeight="1">
      <c r="C45068" s="220" t="str">
        <f t="shared" si="1408"/>
        <v/>
      </c>
      <c r="I45068" s="218" t="str">
        <f t="shared" si="1409"/>
        <v/>
      </c>
    </row>
    <row r="45069" spans="3:9" ht="15" customHeight="1">
      <c r="C45069" s="220" t="str">
        <f t="shared" si="1408"/>
        <v/>
      </c>
      <c r="I45069" s="218" t="str">
        <f t="shared" si="1409"/>
        <v/>
      </c>
    </row>
    <row r="45070" spans="3:9" ht="15" customHeight="1">
      <c r="C45070" s="220" t="str">
        <f t="shared" si="1408"/>
        <v/>
      </c>
      <c r="I45070" s="218" t="str">
        <f t="shared" si="1409"/>
        <v/>
      </c>
    </row>
    <row r="45071" spans="3:9" ht="15" customHeight="1">
      <c r="C45071" s="220" t="str">
        <f t="shared" si="1408"/>
        <v/>
      </c>
      <c r="I45071" s="218" t="str">
        <f t="shared" si="1409"/>
        <v/>
      </c>
    </row>
    <row r="45072" spans="3:9" ht="15" customHeight="1">
      <c r="C45072" s="220" t="str">
        <f t="shared" si="1408"/>
        <v/>
      </c>
      <c r="I45072" s="218" t="str">
        <f t="shared" si="1409"/>
        <v/>
      </c>
    </row>
    <row r="45073" spans="3:9" ht="15" customHeight="1">
      <c r="C45073" s="220" t="str">
        <f t="shared" si="1408"/>
        <v/>
      </c>
      <c r="I45073" s="218" t="str">
        <f t="shared" si="1409"/>
        <v/>
      </c>
    </row>
    <row r="45074" spans="3:9" ht="15" customHeight="1">
      <c r="C45074" s="220" t="str">
        <f t="shared" si="1408"/>
        <v/>
      </c>
      <c r="I45074" s="218" t="str">
        <f t="shared" si="1409"/>
        <v/>
      </c>
    </row>
    <row r="45075" spans="3:9" ht="15" customHeight="1">
      <c r="C45075" s="220" t="str">
        <f t="shared" si="1408"/>
        <v/>
      </c>
      <c r="I45075" s="218" t="str">
        <f t="shared" si="1409"/>
        <v/>
      </c>
    </row>
    <row r="45076" spans="3:9" ht="15" customHeight="1">
      <c r="C45076" s="220" t="str">
        <f t="shared" si="1408"/>
        <v/>
      </c>
      <c r="I45076" s="218" t="str">
        <f t="shared" si="1409"/>
        <v/>
      </c>
    </row>
    <row r="45077" spans="3:9" ht="15" customHeight="1">
      <c r="C45077" s="220" t="str">
        <f t="shared" si="1408"/>
        <v/>
      </c>
      <c r="I45077" s="218" t="str">
        <f t="shared" si="1409"/>
        <v/>
      </c>
    </row>
    <row r="45078" spans="3:9" ht="15" customHeight="1">
      <c r="C45078" s="220" t="str">
        <f t="shared" si="1408"/>
        <v/>
      </c>
      <c r="I45078" s="218" t="str">
        <f t="shared" si="1409"/>
        <v/>
      </c>
    </row>
    <row r="45079" spans="3:9" ht="15" customHeight="1">
      <c r="C45079" s="220" t="str">
        <f t="shared" si="1408"/>
        <v/>
      </c>
      <c r="I45079" s="218" t="str">
        <f t="shared" si="1409"/>
        <v/>
      </c>
    </row>
    <row r="45080" spans="3:9" ht="15" customHeight="1">
      <c r="C45080" s="220" t="str">
        <f t="shared" si="1408"/>
        <v/>
      </c>
      <c r="I45080" s="218" t="str">
        <f t="shared" si="1409"/>
        <v/>
      </c>
    </row>
    <row r="45081" spans="3:9" ht="15" customHeight="1">
      <c r="C45081" s="220" t="str">
        <f t="shared" si="1408"/>
        <v/>
      </c>
      <c r="I45081" s="218" t="str">
        <f t="shared" si="1409"/>
        <v/>
      </c>
    </row>
    <row r="45082" spans="3:9" ht="15" customHeight="1">
      <c r="C45082" s="220" t="str">
        <f t="shared" si="1408"/>
        <v/>
      </c>
      <c r="I45082" s="218" t="str">
        <f t="shared" si="1409"/>
        <v/>
      </c>
    </row>
    <row r="45083" spans="3:9" ht="15" customHeight="1">
      <c r="C45083" s="220" t="str">
        <f t="shared" si="1408"/>
        <v/>
      </c>
      <c r="I45083" s="218" t="str">
        <f t="shared" si="1409"/>
        <v/>
      </c>
    </row>
    <row r="45084" spans="3:9" ht="15" customHeight="1">
      <c r="C45084" s="220" t="str">
        <f t="shared" si="1408"/>
        <v/>
      </c>
      <c r="I45084" s="218" t="str">
        <f t="shared" si="1409"/>
        <v/>
      </c>
    </row>
    <row r="45085" spans="3:9" ht="15" customHeight="1">
      <c r="C45085" s="220" t="str">
        <f t="shared" si="1408"/>
        <v/>
      </c>
      <c r="I45085" s="218" t="str">
        <f t="shared" si="1409"/>
        <v/>
      </c>
    </row>
    <row r="45086" spans="3:9" ht="15" customHeight="1">
      <c r="C45086" s="220" t="str">
        <f t="shared" si="1408"/>
        <v/>
      </c>
      <c r="I45086" s="218" t="str">
        <f t="shared" si="1409"/>
        <v/>
      </c>
    </row>
    <row r="45087" spans="3:9" ht="15" customHeight="1">
      <c r="C45087" s="220" t="str">
        <f t="shared" si="1408"/>
        <v/>
      </c>
      <c r="I45087" s="218" t="str">
        <f t="shared" si="1409"/>
        <v/>
      </c>
    </row>
    <row r="45088" spans="3:9" ht="15" customHeight="1">
      <c r="C45088" s="220" t="str">
        <f t="shared" si="1408"/>
        <v/>
      </c>
      <c r="I45088" s="218" t="str">
        <f t="shared" si="1409"/>
        <v/>
      </c>
    </row>
    <row r="45089" spans="3:9" ht="15" customHeight="1">
      <c r="C45089" s="220" t="str">
        <f t="shared" si="1408"/>
        <v/>
      </c>
      <c r="I45089" s="218" t="str">
        <f t="shared" si="1409"/>
        <v/>
      </c>
    </row>
    <row r="45090" spans="3:9" ht="15" customHeight="1">
      <c r="C45090" s="220" t="str">
        <f t="shared" si="1408"/>
        <v/>
      </c>
      <c r="I45090" s="218" t="str">
        <f t="shared" si="1409"/>
        <v/>
      </c>
    </row>
    <row r="45091" spans="3:9" ht="15" customHeight="1">
      <c r="C45091" s="220" t="str">
        <f t="shared" si="1408"/>
        <v/>
      </c>
      <c r="I45091" s="218" t="str">
        <f t="shared" si="1409"/>
        <v/>
      </c>
    </row>
    <row r="45092" spans="3:9" ht="15" customHeight="1">
      <c r="C45092" s="220" t="str">
        <f t="shared" si="1408"/>
        <v/>
      </c>
      <c r="I45092" s="218" t="str">
        <f t="shared" si="1409"/>
        <v/>
      </c>
    </row>
    <row r="45093" spans="3:9" ht="15" customHeight="1">
      <c r="C45093" s="220" t="str">
        <f t="shared" si="1408"/>
        <v/>
      </c>
      <c r="I45093" s="218" t="str">
        <f t="shared" si="1409"/>
        <v/>
      </c>
    </row>
    <row r="45094" spans="3:9" ht="15" customHeight="1">
      <c r="C45094" s="220" t="str">
        <f t="shared" si="1408"/>
        <v/>
      </c>
      <c r="I45094" s="218" t="str">
        <f t="shared" si="1409"/>
        <v/>
      </c>
    </row>
    <row r="45095" spans="3:9" ht="15" customHeight="1">
      <c r="C45095" s="220" t="str">
        <f t="shared" si="1408"/>
        <v/>
      </c>
      <c r="I45095" s="218" t="str">
        <f t="shared" si="1409"/>
        <v/>
      </c>
    </row>
    <row r="45096" spans="3:9" ht="15" customHeight="1">
      <c r="C45096" s="220" t="str">
        <f t="shared" si="1408"/>
        <v/>
      </c>
      <c r="I45096" s="218" t="str">
        <f t="shared" si="1409"/>
        <v/>
      </c>
    </row>
    <row r="45097" spans="3:9" ht="15" customHeight="1">
      <c r="C45097" s="220" t="str">
        <f t="shared" si="1408"/>
        <v/>
      </c>
      <c r="I45097" s="218" t="str">
        <f t="shared" si="1409"/>
        <v/>
      </c>
    </row>
    <row r="45098" spans="3:9" ht="15" customHeight="1">
      <c r="C45098" s="220" t="str">
        <f t="shared" si="1408"/>
        <v/>
      </c>
      <c r="I45098" s="218" t="str">
        <f t="shared" si="1409"/>
        <v/>
      </c>
    </row>
    <row r="45099" spans="3:9" ht="15" customHeight="1">
      <c r="C45099" s="220" t="str">
        <f t="shared" si="1408"/>
        <v/>
      </c>
      <c r="I45099" s="218" t="str">
        <f t="shared" si="1409"/>
        <v/>
      </c>
    </row>
    <row r="45100" spans="3:9" ht="15" customHeight="1">
      <c r="C45100" s="220" t="str">
        <f t="shared" si="1408"/>
        <v/>
      </c>
      <c r="I45100" s="218" t="str">
        <f t="shared" si="1409"/>
        <v/>
      </c>
    </row>
    <row r="45101" spans="3:9" ht="15" customHeight="1">
      <c r="C45101" s="220" t="str">
        <f t="shared" si="1408"/>
        <v/>
      </c>
      <c r="I45101" s="218" t="str">
        <f t="shared" si="1409"/>
        <v/>
      </c>
    </row>
    <row r="45102" spans="3:9" ht="15" customHeight="1">
      <c r="C45102" s="220" t="str">
        <f t="shared" si="1408"/>
        <v/>
      </c>
      <c r="I45102" s="218" t="str">
        <f t="shared" si="1409"/>
        <v/>
      </c>
    </row>
    <row r="45103" spans="3:9" ht="15" customHeight="1">
      <c r="C45103" s="220" t="str">
        <f t="shared" si="1408"/>
        <v/>
      </c>
      <c r="I45103" s="218" t="str">
        <f t="shared" si="1409"/>
        <v/>
      </c>
    </row>
    <row r="45104" spans="3:9" ht="15" customHeight="1">
      <c r="C45104" s="220" t="str">
        <f t="shared" si="1408"/>
        <v/>
      </c>
      <c r="I45104" s="218" t="str">
        <f t="shared" si="1409"/>
        <v/>
      </c>
    </row>
    <row r="45105" spans="3:9" ht="15" customHeight="1">
      <c r="C45105" s="220" t="str">
        <f t="shared" si="1408"/>
        <v/>
      </c>
      <c r="I45105" s="218" t="str">
        <f t="shared" si="1409"/>
        <v/>
      </c>
    </row>
    <row r="45106" spans="3:9" ht="15" customHeight="1">
      <c r="C45106" s="220" t="str">
        <f t="shared" si="1408"/>
        <v/>
      </c>
      <c r="I45106" s="218" t="str">
        <f t="shared" si="1409"/>
        <v/>
      </c>
    </row>
    <row r="45107" spans="3:9" ht="15" customHeight="1">
      <c r="C45107" s="220" t="str">
        <f t="shared" si="1408"/>
        <v/>
      </c>
      <c r="I45107" s="218" t="str">
        <f t="shared" si="1409"/>
        <v/>
      </c>
    </row>
    <row r="45108" spans="3:9" ht="15" customHeight="1">
      <c r="C45108" s="220" t="str">
        <f t="shared" si="1408"/>
        <v/>
      </c>
      <c r="I45108" s="218" t="str">
        <f t="shared" si="1409"/>
        <v/>
      </c>
    </row>
    <row r="45109" spans="3:9" ht="15" customHeight="1">
      <c r="C45109" s="220" t="str">
        <f t="shared" si="1408"/>
        <v/>
      </c>
      <c r="I45109" s="218" t="str">
        <f t="shared" si="1409"/>
        <v/>
      </c>
    </row>
    <row r="45110" spans="3:9" ht="15" customHeight="1">
      <c r="C45110" s="220" t="str">
        <f t="shared" si="1408"/>
        <v/>
      </c>
      <c r="I45110" s="218" t="str">
        <f t="shared" si="1409"/>
        <v/>
      </c>
    </row>
    <row r="45111" spans="3:9" ht="15" customHeight="1">
      <c r="C45111" s="220" t="str">
        <f t="shared" si="1408"/>
        <v/>
      </c>
      <c r="I45111" s="218" t="str">
        <f t="shared" si="1409"/>
        <v/>
      </c>
    </row>
    <row r="45112" spans="3:9" ht="15" customHeight="1">
      <c r="C45112" s="220" t="str">
        <f t="shared" si="1408"/>
        <v/>
      </c>
      <c r="I45112" s="218" t="str">
        <f t="shared" si="1409"/>
        <v/>
      </c>
    </row>
    <row r="45113" spans="3:9" ht="15" customHeight="1">
      <c r="C45113" s="220" t="str">
        <f t="shared" si="1408"/>
        <v/>
      </c>
      <c r="I45113" s="218" t="str">
        <f t="shared" si="1409"/>
        <v/>
      </c>
    </row>
    <row r="45114" spans="3:9" ht="15" customHeight="1">
      <c r="C45114" s="220" t="str">
        <f t="shared" si="1408"/>
        <v/>
      </c>
      <c r="I45114" s="218" t="str">
        <f t="shared" si="1409"/>
        <v/>
      </c>
    </row>
    <row r="45115" spans="3:9" ht="15" customHeight="1">
      <c r="C45115" s="220" t="str">
        <f t="shared" si="1408"/>
        <v/>
      </c>
      <c r="I45115" s="218" t="str">
        <f t="shared" si="1409"/>
        <v/>
      </c>
    </row>
    <row r="45116" spans="3:9" ht="15" customHeight="1">
      <c r="C45116" s="220" t="str">
        <f t="shared" si="1408"/>
        <v/>
      </c>
      <c r="I45116" s="218" t="str">
        <f t="shared" si="1409"/>
        <v/>
      </c>
    </row>
    <row r="45117" spans="3:9" ht="15" customHeight="1">
      <c r="C45117" s="220" t="str">
        <f t="shared" si="1408"/>
        <v/>
      </c>
      <c r="I45117" s="218" t="str">
        <f t="shared" si="1409"/>
        <v/>
      </c>
    </row>
    <row r="45118" spans="3:9" ht="15" customHeight="1">
      <c r="C45118" s="220" t="str">
        <f t="shared" si="1408"/>
        <v/>
      </c>
      <c r="I45118" s="218" t="str">
        <f t="shared" si="1409"/>
        <v/>
      </c>
    </row>
    <row r="45119" spans="3:9" ht="15" customHeight="1">
      <c r="C45119" s="220" t="str">
        <f t="shared" si="1408"/>
        <v/>
      </c>
      <c r="I45119" s="218" t="str">
        <f t="shared" si="1409"/>
        <v/>
      </c>
    </row>
    <row r="45120" spans="3:9" ht="15" customHeight="1">
      <c r="C45120" s="220" t="str">
        <f t="shared" si="1408"/>
        <v/>
      </c>
      <c r="I45120" s="218" t="str">
        <f t="shared" si="1409"/>
        <v/>
      </c>
    </row>
    <row r="45121" spans="3:9" ht="15" customHeight="1">
      <c r="C45121" s="220" t="str">
        <f t="shared" si="1408"/>
        <v/>
      </c>
      <c r="I45121" s="218" t="str">
        <f t="shared" si="1409"/>
        <v/>
      </c>
    </row>
    <row r="45122" spans="3:9" ht="15" customHeight="1">
      <c r="C45122" s="220" t="str">
        <f t="shared" si="1408"/>
        <v/>
      </c>
      <c r="I45122" s="218" t="str">
        <f t="shared" si="1409"/>
        <v/>
      </c>
    </row>
    <row r="45123" spans="3:9" ht="15" customHeight="1">
      <c r="C45123" s="220" t="str">
        <f t="shared" si="1408"/>
        <v/>
      </c>
      <c r="I45123" s="218" t="str">
        <f t="shared" si="1409"/>
        <v/>
      </c>
    </row>
    <row r="45124" spans="3:9" ht="15" customHeight="1">
      <c r="C45124" s="220" t="str">
        <f t="shared" si="1408"/>
        <v/>
      </c>
      <c r="I45124" s="218" t="str">
        <f t="shared" si="1409"/>
        <v/>
      </c>
    </row>
    <row r="45125" spans="3:9" ht="15" customHeight="1">
      <c r="C45125" s="220" t="str">
        <f t="shared" si="1408"/>
        <v/>
      </c>
      <c r="I45125" s="218" t="str">
        <f t="shared" si="1409"/>
        <v/>
      </c>
    </row>
    <row r="45126" spans="3:9" ht="15" customHeight="1">
      <c r="C45126" s="220" t="str">
        <f t="shared" ref="C45126:C45189" si="1410">IF(B45126="","",MONTH(B45126))</f>
        <v/>
      </c>
      <c r="I45126" s="218" t="str">
        <f t="shared" ref="I45126:I45189" si="1411">IF(H45126="","",IF(E45126="","Não deixe campos em branco, a planilha resumo de custos e despesas necessita deles para funcionar",IF(F45126="","Não deixe campos em branco, a planilha resumo de custos e despesas necessita deles para funcionar",IF(G45126="","Não deixe campos em branco, a planilha resumo de custos e despesas necessita deles para funcionar",""))))</f>
        <v/>
      </c>
    </row>
    <row r="45127" spans="3:9" ht="15" customHeight="1">
      <c r="C45127" s="220" t="str">
        <f t="shared" si="1410"/>
        <v/>
      </c>
      <c r="I45127" s="218" t="str">
        <f t="shared" si="1411"/>
        <v/>
      </c>
    </row>
    <row r="45128" spans="3:9" ht="15" customHeight="1">
      <c r="C45128" s="220" t="str">
        <f t="shared" si="1410"/>
        <v/>
      </c>
      <c r="I45128" s="218" t="str">
        <f t="shared" si="1411"/>
        <v/>
      </c>
    </row>
    <row r="45129" spans="3:9" ht="15" customHeight="1">
      <c r="C45129" s="220" t="str">
        <f t="shared" si="1410"/>
        <v/>
      </c>
      <c r="I45129" s="218" t="str">
        <f t="shared" si="1411"/>
        <v/>
      </c>
    </row>
    <row r="45130" spans="3:9" ht="15" customHeight="1">
      <c r="C45130" s="220" t="str">
        <f t="shared" si="1410"/>
        <v/>
      </c>
      <c r="I45130" s="218" t="str">
        <f t="shared" si="1411"/>
        <v/>
      </c>
    </row>
    <row r="45131" spans="3:9" ht="15" customHeight="1">
      <c r="C45131" s="220" t="str">
        <f t="shared" si="1410"/>
        <v/>
      </c>
      <c r="I45131" s="218" t="str">
        <f t="shared" si="1411"/>
        <v/>
      </c>
    </row>
    <row r="45132" spans="3:9" ht="15" customHeight="1">
      <c r="C45132" s="220" t="str">
        <f t="shared" si="1410"/>
        <v/>
      </c>
      <c r="I45132" s="218" t="str">
        <f t="shared" si="1411"/>
        <v/>
      </c>
    </row>
    <row r="45133" spans="3:9" ht="15" customHeight="1">
      <c r="C45133" s="220" t="str">
        <f t="shared" si="1410"/>
        <v/>
      </c>
      <c r="I45133" s="218" t="str">
        <f t="shared" si="1411"/>
        <v/>
      </c>
    </row>
    <row r="45134" spans="3:9" ht="15" customHeight="1">
      <c r="C45134" s="220" t="str">
        <f t="shared" si="1410"/>
        <v/>
      </c>
      <c r="I45134" s="218" t="str">
        <f t="shared" si="1411"/>
        <v/>
      </c>
    </row>
    <row r="45135" spans="3:9" ht="15" customHeight="1">
      <c r="C45135" s="220" t="str">
        <f t="shared" si="1410"/>
        <v/>
      </c>
      <c r="I45135" s="218" t="str">
        <f t="shared" si="1411"/>
        <v/>
      </c>
    </row>
    <row r="45136" spans="3:9" ht="15" customHeight="1">
      <c r="C45136" s="220" t="str">
        <f t="shared" si="1410"/>
        <v/>
      </c>
      <c r="I45136" s="218" t="str">
        <f t="shared" si="1411"/>
        <v/>
      </c>
    </row>
    <row r="45137" spans="3:9" ht="15" customHeight="1">
      <c r="C45137" s="220" t="str">
        <f t="shared" si="1410"/>
        <v/>
      </c>
      <c r="I45137" s="218" t="str">
        <f t="shared" si="1411"/>
        <v/>
      </c>
    </row>
    <row r="45138" spans="3:9" ht="15" customHeight="1">
      <c r="C45138" s="220" t="str">
        <f t="shared" si="1410"/>
        <v/>
      </c>
      <c r="I45138" s="218" t="str">
        <f t="shared" si="1411"/>
        <v/>
      </c>
    </row>
    <row r="45139" spans="3:9" ht="15" customHeight="1">
      <c r="C45139" s="220" t="str">
        <f t="shared" si="1410"/>
        <v/>
      </c>
      <c r="I45139" s="218" t="str">
        <f t="shared" si="1411"/>
        <v/>
      </c>
    </row>
    <row r="45140" spans="3:9" ht="15" customHeight="1">
      <c r="C45140" s="220" t="str">
        <f t="shared" si="1410"/>
        <v/>
      </c>
      <c r="I45140" s="218" t="str">
        <f t="shared" si="1411"/>
        <v/>
      </c>
    </row>
    <row r="45141" spans="3:9" ht="15" customHeight="1">
      <c r="C45141" s="220" t="str">
        <f t="shared" si="1410"/>
        <v/>
      </c>
      <c r="I45141" s="218" t="str">
        <f t="shared" si="1411"/>
        <v/>
      </c>
    </row>
    <row r="45142" spans="3:9" ht="15" customHeight="1">
      <c r="C45142" s="220" t="str">
        <f t="shared" si="1410"/>
        <v/>
      </c>
      <c r="I45142" s="218" t="str">
        <f t="shared" si="1411"/>
        <v/>
      </c>
    </row>
    <row r="45143" spans="3:9" ht="15" customHeight="1">
      <c r="C45143" s="220" t="str">
        <f t="shared" si="1410"/>
        <v/>
      </c>
      <c r="I45143" s="218" t="str">
        <f t="shared" si="1411"/>
        <v/>
      </c>
    </row>
    <row r="45144" spans="3:9" ht="15" customHeight="1">
      <c r="C45144" s="220" t="str">
        <f t="shared" si="1410"/>
        <v/>
      </c>
      <c r="I45144" s="218" t="str">
        <f t="shared" si="1411"/>
        <v/>
      </c>
    </row>
    <row r="45145" spans="3:9" ht="15" customHeight="1">
      <c r="C45145" s="220" t="str">
        <f t="shared" si="1410"/>
        <v/>
      </c>
      <c r="I45145" s="218" t="str">
        <f t="shared" si="1411"/>
        <v/>
      </c>
    </row>
    <row r="45146" spans="3:9" ht="15" customHeight="1">
      <c r="C45146" s="220" t="str">
        <f t="shared" si="1410"/>
        <v/>
      </c>
      <c r="I45146" s="218" t="str">
        <f t="shared" si="1411"/>
        <v/>
      </c>
    </row>
    <row r="45147" spans="3:9" ht="15" customHeight="1">
      <c r="C45147" s="220" t="str">
        <f t="shared" si="1410"/>
        <v/>
      </c>
      <c r="I45147" s="218" t="str">
        <f t="shared" si="1411"/>
        <v/>
      </c>
    </row>
    <row r="45148" spans="3:9" ht="15" customHeight="1">
      <c r="C45148" s="220" t="str">
        <f t="shared" si="1410"/>
        <v/>
      </c>
      <c r="I45148" s="218" t="str">
        <f t="shared" si="1411"/>
        <v/>
      </c>
    </row>
    <row r="45149" spans="3:9" ht="15" customHeight="1">
      <c r="C45149" s="220" t="str">
        <f t="shared" si="1410"/>
        <v/>
      </c>
      <c r="I45149" s="218" t="str">
        <f t="shared" si="1411"/>
        <v/>
      </c>
    </row>
    <row r="45150" spans="3:9" ht="15" customHeight="1">
      <c r="C45150" s="220" t="str">
        <f t="shared" si="1410"/>
        <v/>
      </c>
      <c r="I45150" s="218" t="str">
        <f t="shared" si="1411"/>
        <v/>
      </c>
    </row>
    <row r="45151" spans="3:9" ht="15" customHeight="1">
      <c r="C45151" s="220" t="str">
        <f t="shared" si="1410"/>
        <v/>
      </c>
      <c r="I45151" s="218" t="str">
        <f t="shared" si="1411"/>
        <v/>
      </c>
    </row>
    <row r="45152" spans="3:9" ht="15" customHeight="1">
      <c r="C45152" s="220" t="str">
        <f t="shared" si="1410"/>
        <v/>
      </c>
      <c r="I45152" s="218" t="str">
        <f t="shared" si="1411"/>
        <v/>
      </c>
    </row>
    <row r="45153" spans="3:9" ht="15" customHeight="1">
      <c r="C45153" s="220" t="str">
        <f t="shared" si="1410"/>
        <v/>
      </c>
      <c r="I45153" s="218" t="str">
        <f t="shared" si="1411"/>
        <v/>
      </c>
    </row>
    <row r="45154" spans="3:9" ht="15" customHeight="1">
      <c r="C45154" s="220" t="str">
        <f t="shared" si="1410"/>
        <v/>
      </c>
      <c r="I45154" s="218" t="str">
        <f t="shared" si="1411"/>
        <v/>
      </c>
    </row>
    <row r="45155" spans="3:9" ht="15" customHeight="1">
      <c r="C45155" s="220" t="str">
        <f t="shared" si="1410"/>
        <v/>
      </c>
      <c r="I45155" s="218" t="str">
        <f t="shared" si="1411"/>
        <v/>
      </c>
    </row>
    <row r="45156" spans="3:9" ht="15" customHeight="1">
      <c r="C45156" s="220" t="str">
        <f t="shared" si="1410"/>
        <v/>
      </c>
      <c r="I45156" s="218" t="str">
        <f t="shared" si="1411"/>
        <v/>
      </c>
    </row>
    <row r="45157" spans="3:9" ht="15" customHeight="1">
      <c r="C45157" s="220" t="str">
        <f t="shared" si="1410"/>
        <v/>
      </c>
      <c r="I45157" s="218" t="str">
        <f t="shared" si="1411"/>
        <v/>
      </c>
    </row>
    <row r="45158" spans="3:9" ht="15" customHeight="1">
      <c r="C45158" s="220" t="str">
        <f t="shared" si="1410"/>
        <v/>
      </c>
      <c r="I45158" s="218" t="str">
        <f t="shared" si="1411"/>
        <v/>
      </c>
    </row>
    <row r="45159" spans="3:9" ht="15" customHeight="1">
      <c r="C45159" s="220" t="str">
        <f t="shared" si="1410"/>
        <v/>
      </c>
      <c r="I45159" s="218" t="str">
        <f t="shared" si="1411"/>
        <v/>
      </c>
    </row>
    <row r="45160" spans="3:9" ht="15" customHeight="1">
      <c r="C45160" s="220" t="str">
        <f t="shared" si="1410"/>
        <v/>
      </c>
      <c r="I45160" s="218" t="str">
        <f t="shared" si="1411"/>
        <v/>
      </c>
    </row>
    <row r="45161" spans="3:9" ht="15" customHeight="1">
      <c r="C45161" s="220" t="str">
        <f t="shared" si="1410"/>
        <v/>
      </c>
      <c r="I45161" s="218" t="str">
        <f t="shared" si="1411"/>
        <v/>
      </c>
    </row>
    <row r="45162" spans="3:9" ht="15" customHeight="1">
      <c r="C45162" s="220" t="str">
        <f t="shared" si="1410"/>
        <v/>
      </c>
      <c r="I45162" s="218" t="str">
        <f t="shared" si="1411"/>
        <v/>
      </c>
    </row>
    <row r="45163" spans="3:9" ht="15" customHeight="1">
      <c r="C45163" s="220" t="str">
        <f t="shared" si="1410"/>
        <v/>
      </c>
      <c r="I45163" s="218" t="str">
        <f t="shared" si="1411"/>
        <v/>
      </c>
    </row>
    <row r="45164" spans="3:9" ht="15" customHeight="1">
      <c r="C45164" s="220" t="str">
        <f t="shared" si="1410"/>
        <v/>
      </c>
      <c r="I45164" s="218" t="str">
        <f t="shared" si="1411"/>
        <v/>
      </c>
    </row>
    <row r="45165" spans="3:9" ht="15" customHeight="1">
      <c r="C45165" s="220" t="str">
        <f t="shared" si="1410"/>
        <v/>
      </c>
      <c r="I45165" s="218" t="str">
        <f t="shared" si="1411"/>
        <v/>
      </c>
    </row>
    <row r="45166" spans="3:9" ht="15" customHeight="1">
      <c r="C45166" s="220" t="str">
        <f t="shared" si="1410"/>
        <v/>
      </c>
      <c r="I45166" s="218" t="str">
        <f t="shared" si="1411"/>
        <v/>
      </c>
    </row>
    <row r="45167" spans="3:9" ht="15" customHeight="1">
      <c r="C45167" s="220" t="str">
        <f t="shared" si="1410"/>
        <v/>
      </c>
      <c r="I45167" s="218" t="str">
        <f t="shared" si="1411"/>
        <v/>
      </c>
    </row>
    <row r="45168" spans="3:9" ht="15" customHeight="1">
      <c r="C45168" s="220" t="str">
        <f t="shared" si="1410"/>
        <v/>
      </c>
      <c r="I45168" s="218" t="str">
        <f t="shared" si="1411"/>
        <v/>
      </c>
    </row>
    <row r="45169" spans="3:9" ht="15" customHeight="1">
      <c r="C45169" s="220" t="str">
        <f t="shared" si="1410"/>
        <v/>
      </c>
      <c r="I45169" s="218" t="str">
        <f t="shared" si="1411"/>
        <v/>
      </c>
    </row>
    <row r="45170" spans="3:9" ht="15" customHeight="1">
      <c r="C45170" s="220" t="str">
        <f t="shared" si="1410"/>
        <v/>
      </c>
      <c r="I45170" s="218" t="str">
        <f t="shared" si="1411"/>
        <v/>
      </c>
    </row>
    <row r="45171" spans="3:9" ht="15" customHeight="1">
      <c r="C45171" s="220" t="str">
        <f t="shared" si="1410"/>
        <v/>
      </c>
      <c r="I45171" s="218" t="str">
        <f t="shared" si="1411"/>
        <v/>
      </c>
    </row>
    <row r="45172" spans="3:9" ht="15" customHeight="1">
      <c r="C45172" s="220" t="str">
        <f t="shared" si="1410"/>
        <v/>
      </c>
      <c r="I45172" s="218" t="str">
        <f t="shared" si="1411"/>
        <v/>
      </c>
    </row>
    <row r="45173" spans="3:9" ht="15" customHeight="1">
      <c r="C45173" s="220" t="str">
        <f t="shared" si="1410"/>
        <v/>
      </c>
      <c r="I45173" s="218" t="str">
        <f t="shared" si="1411"/>
        <v/>
      </c>
    </row>
    <row r="45174" spans="3:9" ht="15" customHeight="1">
      <c r="C45174" s="220" t="str">
        <f t="shared" si="1410"/>
        <v/>
      </c>
      <c r="I45174" s="218" t="str">
        <f t="shared" si="1411"/>
        <v/>
      </c>
    </row>
    <row r="45175" spans="3:9" ht="15" customHeight="1">
      <c r="C45175" s="220" t="str">
        <f t="shared" si="1410"/>
        <v/>
      </c>
      <c r="I45175" s="218" t="str">
        <f t="shared" si="1411"/>
        <v/>
      </c>
    </row>
    <row r="45176" spans="3:9" ht="15" customHeight="1">
      <c r="C45176" s="220" t="str">
        <f t="shared" si="1410"/>
        <v/>
      </c>
      <c r="I45176" s="218" t="str">
        <f t="shared" si="1411"/>
        <v/>
      </c>
    </row>
    <row r="45177" spans="3:9" ht="15" customHeight="1">
      <c r="C45177" s="220" t="str">
        <f t="shared" si="1410"/>
        <v/>
      </c>
      <c r="I45177" s="218" t="str">
        <f t="shared" si="1411"/>
        <v/>
      </c>
    </row>
    <row r="45178" spans="3:9" ht="15" customHeight="1">
      <c r="C45178" s="220" t="str">
        <f t="shared" si="1410"/>
        <v/>
      </c>
      <c r="I45178" s="218" t="str">
        <f t="shared" si="1411"/>
        <v/>
      </c>
    </row>
    <row r="45179" spans="3:9" ht="15" customHeight="1">
      <c r="C45179" s="220" t="str">
        <f t="shared" si="1410"/>
        <v/>
      </c>
      <c r="I45179" s="218" t="str">
        <f t="shared" si="1411"/>
        <v/>
      </c>
    </row>
    <row r="45180" spans="3:9" ht="15" customHeight="1">
      <c r="C45180" s="220" t="str">
        <f t="shared" si="1410"/>
        <v/>
      </c>
      <c r="I45180" s="218" t="str">
        <f t="shared" si="1411"/>
        <v/>
      </c>
    </row>
    <row r="45181" spans="3:9" ht="15" customHeight="1">
      <c r="C45181" s="220" t="str">
        <f t="shared" si="1410"/>
        <v/>
      </c>
      <c r="I45181" s="218" t="str">
        <f t="shared" si="1411"/>
        <v/>
      </c>
    </row>
    <row r="45182" spans="3:9" ht="15" customHeight="1">
      <c r="C45182" s="220" t="str">
        <f t="shared" si="1410"/>
        <v/>
      </c>
      <c r="I45182" s="218" t="str">
        <f t="shared" si="1411"/>
        <v/>
      </c>
    </row>
    <row r="45183" spans="3:9" ht="15" customHeight="1">
      <c r="C45183" s="220" t="str">
        <f t="shared" si="1410"/>
        <v/>
      </c>
      <c r="I45183" s="218" t="str">
        <f t="shared" si="1411"/>
        <v/>
      </c>
    </row>
    <row r="45184" spans="3:9" ht="15" customHeight="1">
      <c r="C45184" s="220" t="str">
        <f t="shared" si="1410"/>
        <v/>
      </c>
      <c r="I45184" s="218" t="str">
        <f t="shared" si="1411"/>
        <v/>
      </c>
    </row>
    <row r="45185" spans="3:9" ht="15" customHeight="1">
      <c r="C45185" s="220" t="str">
        <f t="shared" si="1410"/>
        <v/>
      </c>
      <c r="I45185" s="218" t="str">
        <f t="shared" si="1411"/>
        <v/>
      </c>
    </row>
    <row r="45186" spans="3:9" ht="15" customHeight="1">
      <c r="C45186" s="220" t="str">
        <f t="shared" si="1410"/>
        <v/>
      </c>
      <c r="I45186" s="218" t="str">
        <f t="shared" si="1411"/>
        <v/>
      </c>
    </row>
    <row r="45187" spans="3:9" ht="15" customHeight="1">
      <c r="C45187" s="220" t="str">
        <f t="shared" si="1410"/>
        <v/>
      </c>
      <c r="I45187" s="218" t="str">
        <f t="shared" si="1411"/>
        <v/>
      </c>
    </row>
    <row r="45188" spans="3:9" ht="15" customHeight="1">
      <c r="C45188" s="220" t="str">
        <f t="shared" si="1410"/>
        <v/>
      </c>
      <c r="I45188" s="218" t="str">
        <f t="shared" si="1411"/>
        <v/>
      </c>
    </row>
    <row r="45189" spans="3:9" ht="15" customHeight="1">
      <c r="C45189" s="220" t="str">
        <f t="shared" si="1410"/>
        <v/>
      </c>
      <c r="I45189" s="218" t="str">
        <f t="shared" si="1411"/>
        <v/>
      </c>
    </row>
    <row r="45190" spans="3:9" ht="15" customHeight="1">
      <c r="C45190" s="220" t="str">
        <f t="shared" ref="C45190:C45253" si="1412">IF(B45190="","",MONTH(B45190))</f>
        <v/>
      </c>
      <c r="I45190" s="218" t="str">
        <f t="shared" ref="I45190:I45253" si="1413">IF(H45190="","",IF(E45190="","Não deixe campos em branco, a planilha resumo de custos e despesas necessita deles para funcionar",IF(F45190="","Não deixe campos em branco, a planilha resumo de custos e despesas necessita deles para funcionar",IF(G45190="","Não deixe campos em branco, a planilha resumo de custos e despesas necessita deles para funcionar",""))))</f>
        <v/>
      </c>
    </row>
    <row r="45191" spans="3:9" ht="15" customHeight="1">
      <c r="C45191" s="220" t="str">
        <f t="shared" si="1412"/>
        <v/>
      </c>
      <c r="I45191" s="218" t="str">
        <f t="shared" si="1413"/>
        <v/>
      </c>
    </row>
    <row r="45192" spans="3:9" ht="15" customHeight="1">
      <c r="C45192" s="220" t="str">
        <f t="shared" si="1412"/>
        <v/>
      </c>
      <c r="I45192" s="218" t="str">
        <f t="shared" si="1413"/>
        <v/>
      </c>
    </row>
    <row r="45193" spans="3:9" ht="15" customHeight="1">
      <c r="C45193" s="220" t="str">
        <f t="shared" si="1412"/>
        <v/>
      </c>
      <c r="I45193" s="218" t="str">
        <f t="shared" si="1413"/>
        <v/>
      </c>
    </row>
    <row r="45194" spans="3:9" ht="15" customHeight="1">
      <c r="C45194" s="220" t="str">
        <f t="shared" si="1412"/>
        <v/>
      </c>
      <c r="I45194" s="218" t="str">
        <f t="shared" si="1413"/>
        <v/>
      </c>
    </row>
    <row r="45195" spans="3:9" ht="15" customHeight="1">
      <c r="C45195" s="220" t="str">
        <f t="shared" si="1412"/>
        <v/>
      </c>
      <c r="I45195" s="218" t="str">
        <f t="shared" si="1413"/>
        <v/>
      </c>
    </row>
    <row r="45196" spans="3:9" ht="15" customHeight="1">
      <c r="C45196" s="220" t="str">
        <f t="shared" si="1412"/>
        <v/>
      </c>
      <c r="I45196" s="218" t="str">
        <f t="shared" si="1413"/>
        <v/>
      </c>
    </row>
    <row r="45197" spans="3:9" ht="15" customHeight="1">
      <c r="C45197" s="220" t="str">
        <f t="shared" si="1412"/>
        <v/>
      </c>
      <c r="I45197" s="218" t="str">
        <f t="shared" si="1413"/>
        <v/>
      </c>
    </row>
    <row r="45198" spans="3:9" ht="15" customHeight="1">
      <c r="C45198" s="220" t="str">
        <f t="shared" si="1412"/>
        <v/>
      </c>
      <c r="I45198" s="218" t="str">
        <f t="shared" si="1413"/>
        <v/>
      </c>
    </row>
    <row r="45199" spans="3:9" ht="15" customHeight="1">
      <c r="C45199" s="220" t="str">
        <f t="shared" si="1412"/>
        <v/>
      </c>
      <c r="I45199" s="218" t="str">
        <f t="shared" si="1413"/>
        <v/>
      </c>
    </row>
    <row r="45200" spans="3:9" ht="15" customHeight="1">
      <c r="C45200" s="220" t="str">
        <f t="shared" si="1412"/>
        <v/>
      </c>
      <c r="I45200" s="218" t="str">
        <f t="shared" si="1413"/>
        <v/>
      </c>
    </row>
    <row r="45201" spans="3:9" ht="15" customHeight="1">
      <c r="C45201" s="220" t="str">
        <f t="shared" si="1412"/>
        <v/>
      </c>
      <c r="I45201" s="218" t="str">
        <f t="shared" si="1413"/>
        <v/>
      </c>
    </row>
    <row r="45202" spans="3:9" ht="15" customHeight="1">
      <c r="C45202" s="220" t="str">
        <f t="shared" si="1412"/>
        <v/>
      </c>
      <c r="I45202" s="218" t="str">
        <f t="shared" si="1413"/>
        <v/>
      </c>
    </row>
    <row r="45203" spans="3:9" ht="15" customHeight="1">
      <c r="C45203" s="220" t="str">
        <f t="shared" si="1412"/>
        <v/>
      </c>
      <c r="I45203" s="218" t="str">
        <f t="shared" si="1413"/>
        <v/>
      </c>
    </row>
    <row r="45204" spans="3:9" ht="15" customHeight="1">
      <c r="C45204" s="220" t="str">
        <f t="shared" si="1412"/>
        <v/>
      </c>
      <c r="I45204" s="218" t="str">
        <f t="shared" si="1413"/>
        <v/>
      </c>
    </row>
    <row r="45205" spans="3:9" ht="15" customHeight="1">
      <c r="C45205" s="220" t="str">
        <f t="shared" si="1412"/>
        <v/>
      </c>
      <c r="I45205" s="218" t="str">
        <f t="shared" si="1413"/>
        <v/>
      </c>
    </row>
    <row r="45206" spans="3:9" ht="15" customHeight="1">
      <c r="C45206" s="220" t="str">
        <f t="shared" si="1412"/>
        <v/>
      </c>
      <c r="I45206" s="218" t="str">
        <f t="shared" si="1413"/>
        <v/>
      </c>
    </row>
    <row r="45207" spans="3:9" ht="15" customHeight="1">
      <c r="C45207" s="220" t="str">
        <f t="shared" si="1412"/>
        <v/>
      </c>
      <c r="I45207" s="218" t="str">
        <f t="shared" si="1413"/>
        <v/>
      </c>
    </row>
    <row r="45208" spans="3:9" ht="15" customHeight="1">
      <c r="C45208" s="220" t="str">
        <f t="shared" si="1412"/>
        <v/>
      </c>
      <c r="I45208" s="218" t="str">
        <f t="shared" si="1413"/>
        <v/>
      </c>
    </row>
    <row r="45209" spans="3:9" ht="15" customHeight="1">
      <c r="C45209" s="220" t="str">
        <f t="shared" si="1412"/>
        <v/>
      </c>
      <c r="I45209" s="218" t="str">
        <f t="shared" si="1413"/>
        <v/>
      </c>
    </row>
    <row r="45210" spans="3:9" ht="15" customHeight="1">
      <c r="C45210" s="220" t="str">
        <f t="shared" si="1412"/>
        <v/>
      </c>
      <c r="I45210" s="218" t="str">
        <f t="shared" si="1413"/>
        <v/>
      </c>
    </row>
    <row r="45211" spans="3:9" ht="15" customHeight="1">
      <c r="C45211" s="220" t="str">
        <f t="shared" si="1412"/>
        <v/>
      </c>
      <c r="I45211" s="218" t="str">
        <f t="shared" si="1413"/>
        <v/>
      </c>
    </row>
    <row r="45212" spans="3:9" ht="15" customHeight="1">
      <c r="C45212" s="220" t="str">
        <f t="shared" si="1412"/>
        <v/>
      </c>
      <c r="I45212" s="218" t="str">
        <f t="shared" si="1413"/>
        <v/>
      </c>
    </row>
    <row r="45213" spans="3:9" ht="15" customHeight="1">
      <c r="C45213" s="220" t="str">
        <f t="shared" si="1412"/>
        <v/>
      </c>
      <c r="I45213" s="218" t="str">
        <f t="shared" si="1413"/>
        <v/>
      </c>
    </row>
    <row r="45214" spans="3:9" ht="15" customHeight="1">
      <c r="C45214" s="220" t="str">
        <f t="shared" si="1412"/>
        <v/>
      </c>
      <c r="I45214" s="218" t="str">
        <f t="shared" si="1413"/>
        <v/>
      </c>
    </row>
    <row r="45215" spans="3:9" ht="15" customHeight="1">
      <c r="C45215" s="220" t="str">
        <f t="shared" si="1412"/>
        <v/>
      </c>
      <c r="I45215" s="218" t="str">
        <f t="shared" si="1413"/>
        <v/>
      </c>
    </row>
    <row r="45216" spans="3:9" ht="15" customHeight="1">
      <c r="C45216" s="220" t="str">
        <f t="shared" si="1412"/>
        <v/>
      </c>
      <c r="I45216" s="218" t="str">
        <f t="shared" si="1413"/>
        <v/>
      </c>
    </row>
    <row r="45217" spans="3:9" ht="15" customHeight="1">
      <c r="C45217" s="220" t="str">
        <f t="shared" si="1412"/>
        <v/>
      </c>
      <c r="I45217" s="218" t="str">
        <f t="shared" si="1413"/>
        <v/>
      </c>
    </row>
    <row r="45218" spans="3:9" ht="15" customHeight="1">
      <c r="C45218" s="220" t="str">
        <f t="shared" si="1412"/>
        <v/>
      </c>
      <c r="I45218" s="218" t="str">
        <f t="shared" si="1413"/>
        <v/>
      </c>
    </row>
    <row r="45219" spans="3:9" ht="15" customHeight="1">
      <c r="C45219" s="220" t="str">
        <f t="shared" si="1412"/>
        <v/>
      </c>
      <c r="I45219" s="218" t="str">
        <f t="shared" si="1413"/>
        <v/>
      </c>
    </row>
    <row r="45220" spans="3:9" ht="15" customHeight="1">
      <c r="C45220" s="220" t="str">
        <f t="shared" si="1412"/>
        <v/>
      </c>
      <c r="I45220" s="218" t="str">
        <f t="shared" si="1413"/>
        <v/>
      </c>
    </row>
    <row r="45221" spans="3:9" ht="15" customHeight="1">
      <c r="C45221" s="220" t="str">
        <f t="shared" si="1412"/>
        <v/>
      </c>
      <c r="I45221" s="218" t="str">
        <f t="shared" si="1413"/>
        <v/>
      </c>
    </row>
    <row r="45222" spans="3:9" ht="15" customHeight="1">
      <c r="C45222" s="220" t="str">
        <f t="shared" si="1412"/>
        <v/>
      </c>
      <c r="I45222" s="218" t="str">
        <f t="shared" si="1413"/>
        <v/>
      </c>
    </row>
    <row r="45223" spans="3:9" ht="15" customHeight="1">
      <c r="C45223" s="220" t="str">
        <f t="shared" si="1412"/>
        <v/>
      </c>
      <c r="I45223" s="218" t="str">
        <f t="shared" si="1413"/>
        <v/>
      </c>
    </row>
    <row r="45224" spans="3:9" ht="15" customHeight="1">
      <c r="C45224" s="220" t="str">
        <f t="shared" si="1412"/>
        <v/>
      </c>
      <c r="I45224" s="218" t="str">
        <f t="shared" si="1413"/>
        <v/>
      </c>
    </row>
    <row r="45225" spans="3:9" ht="15" customHeight="1">
      <c r="C45225" s="220" t="str">
        <f t="shared" si="1412"/>
        <v/>
      </c>
      <c r="I45225" s="218" t="str">
        <f t="shared" si="1413"/>
        <v/>
      </c>
    </row>
    <row r="45226" spans="3:9" ht="15" customHeight="1">
      <c r="C45226" s="220" t="str">
        <f t="shared" si="1412"/>
        <v/>
      </c>
      <c r="I45226" s="218" t="str">
        <f t="shared" si="1413"/>
        <v/>
      </c>
    </row>
    <row r="45227" spans="3:9" ht="15" customHeight="1">
      <c r="C45227" s="220" t="str">
        <f t="shared" si="1412"/>
        <v/>
      </c>
      <c r="I45227" s="218" t="str">
        <f t="shared" si="1413"/>
        <v/>
      </c>
    </row>
    <row r="45228" spans="3:9" ht="15" customHeight="1">
      <c r="C45228" s="220" t="str">
        <f t="shared" si="1412"/>
        <v/>
      </c>
      <c r="I45228" s="218" t="str">
        <f t="shared" si="1413"/>
        <v/>
      </c>
    </row>
    <row r="45229" spans="3:9" ht="15" customHeight="1">
      <c r="C45229" s="220" t="str">
        <f t="shared" si="1412"/>
        <v/>
      </c>
      <c r="I45229" s="218" t="str">
        <f t="shared" si="1413"/>
        <v/>
      </c>
    </row>
    <row r="45230" spans="3:9" ht="15" customHeight="1">
      <c r="C45230" s="220" t="str">
        <f t="shared" si="1412"/>
        <v/>
      </c>
      <c r="I45230" s="218" t="str">
        <f t="shared" si="1413"/>
        <v/>
      </c>
    </row>
    <row r="45231" spans="3:9" ht="15" customHeight="1">
      <c r="C45231" s="220" t="str">
        <f t="shared" si="1412"/>
        <v/>
      </c>
      <c r="I45231" s="218" t="str">
        <f t="shared" si="1413"/>
        <v/>
      </c>
    </row>
    <row r="45232" spans="3:9" ht="15" customHeight="1">
      <c r="C45232" s="220" t="str">
        <f t="shared" si="1412"/>
        <v/>
      </c>
      <c r="I45232" s="218" t="str">
        <f t="shared" si="1413"/>
        <v/>
      </c>
    </row>
    <row r="45233" spans="3:9" ht="15" customHeight="1">
      <c r="C45233" s="220" t="str">
        <f t="shared" si="1412"/>
        <v/>
      </c>
      <c r="I45233" s="218" t="str">
        <f t="shared" si="1413"/>
        <v/>
      </c>
    </row>
    <row r="45234" spans="3:9" ht="15" customHeight="1">
      <c r="C45234" s="220" t="str">
        <f t="shared" si="1412"/>
        <v/>
      </c>
      <c r="I45234" s="218" t="str">
        <f t="shared" si="1413"/>
        <v/>
      </c>
    </row>
    <row r="45235" spans="3:9" ht="15" customHeight="1">
      <c r="C45235" s="220" t="str">
        <f t="shared" si="1412"/>
        <v/>
      </c>
      <c r="I45235" s="218" t="str">
        <f t="shared" si="1413"/>
        <v/>
      </c>
    </row>
    <row r="45236" spans="3:9" ht="15" customHeight="1">
      <c r="C45236" s="220" t="str">
        <f t="shared" si="1412"/>
        <v/>
      </c>
      <c r="I45236" s="218" t="str">
        <f t="shared" si="1413"/>
        <v/>
      </c>
    </row>
    <row r="45237" spans="3:9" ht="15" customHeight="1">
      <c r="C45237" s="220" t="str">
        <f t="shared" si="1412"/>
        <v/>
      </c>
      <c r="I45237" s="218" t="str">
        <f t="shared" si="1413"/>
        <v/>
      </c>
    </row>
    <row r="45238" spans="3:9" ht="15" customHeight="1">
      <c r="C45238" s="220" t="str">
        <f t="shared" si="1412"/>
        <v/>
      </c>
      <c r="I45238" s="218" t="str">
        <f t="shared" si="1413"/>
        <v/>
      </c>
    </row>
    <row r="45239" spans="3:9" ht="15" customHeight="1">
      <c r="C45239" s="220" t="str">
        <f t="shared" si="1412"/>
        <v/>
      </c>
      <c r="I45239" s="218" t="str">
        <f t="shared" si="1413"/>
        <v/>
      </c>
    </row>
    <row r="45240" spans="3:9" ht="15" customHeight="1">
      <c r="C45240" s="220" t="str">
        <f t="shared" si="1412"/>
        <v/>
      </c>
      <c r="I45240" s="218" t="str">
        <f t="shared" si="1413"/>
        <v/>
      </c>
    </row>
    <row r="45241" spans="3:9" ht="15" customHeight="1">
      <c r="C45241" s="220" t="str">
        <f t="shared" si="1412"/>
        <v/>
      </c>
      <c r="I45241" s="218" t="str">
        <f t="shared" si="1413"/>
        <v/>
      </c>
    </row>
    <row r="45242" spans="3:9" ht="15" customHeight="1">
      <c r="C45242" s="220" t="str">
        <f t="shared" si="1412"/>
        <v/>
      </c>
      <c r="I45242" s="218" t="str">
        <f t="shared" si="1413"/>
        <v/>
      </c>
    </row>
    <row r="45243" spans="3:9" ht="15" customHeight="1">
      <c r="C45243" s="220" t="str">
        <f t="shared" si="1412"/>
        <v/>
      </c>
      <c r="I45243" s="218" t="str">
        <f t="shared" si="1413"/>
        <v/>
      </c>
    </row>
    <row r="45244" spans="3:9" ht="15" customHeight="1">
      <c r="C45244" s="220" t="str">
        <f t="shared" si="1412"/>
        <v/>
      </c>
      <c r="I45244" s="218" t="str">
        <f t="shared" si="1413"/>
        <v/>
      </c>
    </row>
    <row r="45245" spans="3:9" ht="15" customHeight="1">
      <c r="C45245" s="220" t="str">
        <f t="shared" si="1412"/>
        <v/>
      </c>
      <c r="I45245" s="218" t="str">
        <f t="shared" si="1413"/>
        <v/>
      </c>
    </row>
    <row r="45246" spans="3:9" ht="15" customHeight="1">
      <c r="C45246" s="220" t="str">
        <f t="shared" si="1412"/>
        <v/>
      </c>
      <c r="I45246" s="218" t="str">
        <f t="shared" si="1413"/>
        <v/>
      </c>
    </row>
    <row r="45247" spans="3:9" ht="15" customHeight="1">
      <c r="C45247" s="220" t="str">
        <f t="shared" si="1412"/>
        <v/>
      </c>
      <c r="I45247" s="218" t="str">
        <f t="shared" si="1413"/>
        <v/>
      </c>
    </row>
    <row r="45248" spans="3:9" ht="15" customHeight="1">
      <c r="C45248" s="220" t="str">
        <f t="shared" si="1412"/>
        <v/>
      </c>
      <c r="I45248" s="218" t="str">
        <f t="shared" si="1413"/>
        <v/>
      </c>
    </row>
    <row r="45249" spans="3:9" ht="15" customHeight="1">
      <c r="C45249" s="220" t="str">
        <f t="shared" si="1412"/>
        <v/>
      </c>
      <c r="I45249" s="218" t="str">
        <f t="shared" si="1413"/>
        <v/>
      </c>
    </row>
    <row r="45250" spans="3:9" ht="15" customHeight="1">
      <c r="C45250" s="220" t="str">
        <f t="shared" si="1412"/>
        <v/>
      </c>
      <c r="I45250" s="218" t="str">
        <f t="shared" si="1413"/>
        <v/>
      </c>
    </row>
    <row r="45251" spans="3:9" ht="15" customHeight="1">
      <c r="C45251" s="220" t="str">
        <f t="shared" si="1412"/>
        <v/>
      </c>
      <c r="I45251" s="218" t="str">
        <f t="shared" si="1413"/>
        <v/>
      </c>
    </row>
    <row r="45252" spans="3:9" ht="15" customHeight="1">
      <c r="C45252" s="220" t="str">
        <f t="shared" si="1412"/>
        <v/>
      </c>
      <c r="I45252" s="218" t="str">
        <f t="shared" si="1413"/>
        <v/>
      </c>
    </row>
    <row r="45253" spans="3:9" ht="15" customHeight="1">
      <c r="C45253" s="220" t="str">
        <f t="shared" si="1412"/>
        <v/>
      </c>
      <c r="I45253" s="218" t="str">
        <f t="shared" si="1413"/>
        <v/>
      </c>
    </row>
    <row r="45254" spans="3:9" ht="15" customHeight="1">
      <c r="C45254" s="220" t="str">
        <f t="shared" ref="C45254:C45317" si="1414">IF(B45254="","",MONTH(B45254))</f>
        <v/>
      </c>
      <c r="I45254" s="218" t="str">
        <f t="shared" ref="I45254:I45317" si="1415">IF(H45254="","",IF(E45254="","Não deixe campos em branco, a planilha resumo de custos e despesas necessita deles para funcionar",IF(F45254="","Não deixe campos em branco, a planilha resumo de custos e despesas necessita deles para funcionar",IF(G45254="","Não deixe campos em branco, a planilha resumo de custos e despesas necessita deles para funcionar",""))))</f>
        <v/>
      </c>
    </row>
    <row r="45255" spans="3:9" ht="15" customHeight="1">
      <c r="C45255" s="220" t="str">
        <f t="shared" si="1414"/>
        <v/>
      </c>
      <c r="I45255" s="218" t="str">
        <f t="shared" si="1415"/>
        <v/>
      </c>
    </row>
    <row r="45256" spans="3:9" ht="15" customHeight="1">
      <c r="C45256" s="220" t="str">
        <f t="shared" si="1414"/>
        <v/>
      </c>
      <c r="I45256" s="218" t="str">
        <f t="shared" si="1415"/>
        <v/>
      </c>
    </row>
    <row r="45257" spans="3:9" ht="15" customHeight="1">
      <c r="C45257" s="220" t="str">
        <f t="shared" si="1414"/>
        <v/>
      </c>
      <c r="I45257" s="218" t="str">
        <f t="shared" si="1415"/>
        <v/>
      </c>
    </row>
    <row r="45258" spans="3:9" ht="15" customHeight="1">
      <c r="C45258" s="220" t="str">
        <f t="shared" si="1414"/>
        <v/>
      </c>
      <c r="I45258" s="218" t="str">
        <f t="shared" si="1415"/>
        <v/>
      </c>
    </row>
    <row r="45259" spans="3:9" ht="15" customHeight="1">
      <c r="C45259" s="220" t="str">
        <f t="shared" si="1414"/>
        <v/>
      </c>
      <c r="I45259" s="218" t="str">
        <f t="shared" si="1415"/>
        <v/>
      </c>
    </row>
    <row r="45260" spans="3:9" ht="15" customHeight="1">
      <c r="C45260" s="220" t="str">
        <f t="shared" si="1414"/>
        <v/>
      </c>
      <c r="I45260" s="218" t="str">
        <f t="shared" si="1415"/>
        <v/>
      </c>
    </row>
    <row r="45261" spans="3:9" ht="15" customHeight="1">
      <c r="C45261" s="220" t="str">
        <f t="shared" si="1414"/>
        <v/>
      </c>
      <c r="I45261" s="218" t="str">
        <f t="shared" si="1415"/>
        <v/>
      </c>
    </row>
    <row r="45262" spans="3:9" ht="15" customHeight="1">
      <c r="C45262" s="220" t="str">
        <f t="shared" si="1414"/>
        <v/>
      </c>
      <c r="I45262" s="218" t="str">
        <f t="shared" si="1415"/>
        <v/>
      </c>
    </row>
    <row r="45263" spans="3:9" ht="15" customHeight="1">
      <c r="C45263" s="220" t="str">
        <f t="shared" si="1414"/>
        <v/>
      </c>
      <c r="I45263" s="218" t="str">
        <f t="shared" si="1415"/>
        <v/>
      </c>
    </row>
    <row r="45264" spans="3:9" ht="15" customHeight="1">
      <c r="C45264" s="220" t="str">
        <f t="shared" si="1414"/>
        <v/>
      </c>
      <c r="I45264" s="218" t="str">
        <f t="shared" si="1415"/>
        <v/>
      </c>
    </row>
    <row r="45265" spans="3:9" ht="15" customHeight="1">
      <c r="C45265" s="220" t="str">
        <f t="shared" si="1414"/>
        <v/>
      </c>
      <c r="I45265" s="218" t="str">
        <f t="shared" si="1415"/>
        <v/>
      </c>
    </row>
    <row r="45266" spans="3:9" ht="15" customHeight="1">
      <c r="C45266" s="220" t="str">
        <f t="shared" si="1414"/>
        <v/>
      </c>
      <c r="I45266" s="218" t="str">
        <f t="shared" si="1415"/>
        <v/>
      </c>
    </row>
    <row r="45267" spans="3:9" ht="15" customHeight="1">
      <c r="C45267" s="220" t="str">
        <f t="shared" si="1414"/>
        <v/>
      </c>
      <c r="I45267" s="218" t="str">
        <f t="shared" si="1415"/>
        <v/>
      </c>
    </row>
    <row r="45268" spans="3:9" ht="15" customHeight="1">
      <c r="C45268" s="220" t="str">
        <f t="shared" si="1414"/>
        <v/>
      </c>
      <c r="I45268" s="218" t="str">
        <f t="shared" si="1415"/>
        <v/>
      </c>
    </row>
    <row r="45269" spans="3:9" ht="15" customHeight="1">
      <c r="C45269" s="220" t="str">
        <f t="shared" si="1414"/>
        <v/>
      </c>
      <c r="I45269" s="218" t="str">
        <f t="shared" si="1415"/>
        <v/>
      </c>
    </row>
    <row r="45270" spans="3:9" ht="15" customHeight="1">
      <c r="C45270" s="220" t="str">
        <f t="shared" si="1414"/>
        <v/>
      </c>
      <c r="I45270" s="218" t="str">
        <f t="shared" si="1415"/>
        <v/>
      </c>
    </row>
    <row r="45271" spans="3:9" ht="15" customHeight="1">
      <c r="C45271" s="220" t="str">
        <f t="shared" si="1414"/>
        <v/>
      </c>
      <c r="I45271" s="218" t="str">
        <f t="shared" si="1415"/>
        <v/>
      </c>
    </row>
    <row r="45272" spans="3:9" ht="15" customHeight="1">
      <c r="C45272" s="220" t="str">
        <f t="shared" si="1414"/>
        <v/>
      </c>
      <c r="I45272" s="218" t="str">
        <f t="shared" si="1415"/>
        <v/>
      </c>
    </row>
    <row r="45273" spans="3:9" ht="15" customHeight="1">
      <c r="C45273" s="220" t="str">
        <f t="shared" si="1414"/>
        <v/>
      </c>
      <c r="I45273" s="218" t="str">
        <f t="shared" si="1415"/>
        <v/>
      </c>
    </row>
    <row r="45274" spans="3:9" ht="15" customHeight="1">
      <c r="C45274" s="220" t="str">
        <f t="shared" si="1414"/>
        <v/>
      </c>
      <c r="I45274" s="218" t="str">
        <f t="shared" si="1415"/>
        <v/>
      </c>
    </row>
    <row r="45275" spans="3:9" ht="15" customHeight="1">
      <c r="C45275" s="220" t="str">
        <f t="shared" si="1414"/>
        <v/>
      </c>
      <c r="I45275" s="218" t="str">
        <f t="shared" si="1415"/>
        <v/>
      </c>
    </row>
    <row r="45276" spans="3:9" ht="15" customHeight="1">
      <c r="C45276" s="220" t="str">
        <f t="shared" si="1414"/>
        <v/>
      </c>
      <c r="I45276" s="218" t="str">
        <f t="shared" si="1415"/>
        <v/>
      </c>
    </row>
    <row r="45277" spans="3:9" ht="15" customHeight="1">
      <c r="C45277" s="220" t="str">
        <f t="shared" si="1414"/>
        <v/>
      </c>
      <c r="I45277" s="218" t="str">
        <f t="shared" si="1415"/>
        <v/>
      </c>
    </row>
    <row r="45278" spans="3:9" ht="15" customHeight="1">
      <c r="C45278" s="220" t="str">
        <f t="shared" si="1414"/>
        <v/>
      </c>
      <c r="I45278" s="218" t="str">
        <f t="shared" si="1415"/>
        <v/>
      </c>
    </row>
    <row r="45279" spans="3:9" ht="15" customHeight="1">
      <c r="C45279" s="220" t="str">
        <f t="shared" si="1414"/>
        <v/>
      </c>
      <c r="I45279" s="218" t="str">
        <f t="shared" si="1415"/>
        <v/>
      </c>
    </row>
    <row r="45280" spans="3:9" ht="15" customHeight="1">
      <c r="C45280" s="220" t="str">
        <f t="shared" si="1414"/>
        <v/>
      </c>
      <c r="I45280" s="218" t="str">
        <f t="shared" si="1415"/>
        <v/>
      </c>
    </row>
    <row r="45281" spans="3:9" ht="15" customHeight="1">
      <c r="C45281" s="220" t="str">
        <f t="shared" si="1414"/>
        <v/>
      </c>
      <c r="I45281" s="218" t="str">
        <f t="shared" si="1415"/>
        <v/>
      </c>
    </row>
    <row r="45282" spans="3:9" ht="15" customHeight="1">
      <c r="C45282" s="220" t="str">
        <f t="shared" si="1414"/>
        <v/>
      </c>
      <c r="I45282" s="218" t="str">
        <f t="shared" si="1415"/>
        <v/>
      </c>
    </row>
    <row r="45283" spans="3:9" ht="15" customHeight="1">
      <c r="C45283" s="220" t="str">
        <f t="shared" si="1414"/>
        <v/>
      </c>
      <c r="I45283" s="218" t="str">
        <f t="shared" si="1415"/>
        <v/>
      </c>
    </row>
    <row r="45284" spans="3:9" ht="15" customHeight="1">
      <c r="C45284" s="220" t="str">
        <f t="shared" si="1414"/>
        <v/>
      </c>
      <c r="I45284" s="218" t="str">
        <f t="shared" si="1415"/>
        <v/>
      </c>
    </row>
    <row r="45285" spans="3:9" ht="15" customHeight="1">
      <c r="C45285" s="220" t="str">
        <f t="shared" si="1414"/>
        <v/>
      </c>
      <c r="I45285" s="218" t="str">
        <f t="shared" si="1415"/>
        <v/>
      </c>
    </row>
    <row r="45286" spans="3:9" ht="15" customHeight="1">
      <c r="C45286" s="220" t="str">
        <f t="shared" si="1414"/>
        <v/>
      </c>
      <c r="I45286" s="218" t="str">
        <f t="shared" si="1415"/>
        <v/>
      </c>
    </row>
    <row r="45287" spans="3:9" ht="15" customHeight="1">
      <c r="C45287" s="220" t="str">
        <f t="shared" si="1414"/>
        <v/>
      </c>
      <c r="I45287" s="218" t="str">
        <f t="shared" si="1415"/>
        <v/>
      </c>
    </row>
    <row r="45288" spans="3:9" ht="15" customHeight="1">
      <c r="C45288" s="220" t="str">
        <f t="shared" si="1414"/>
        <v/>
      </c>
      <c r="I45288" s="218" t="str">
        <f t="shared" si="1415"/>
        <v/>
      </c>
    </row>
    <row r="45289" spans="3:9" ht="15" customHeight="1">
      <c r="C45289" s="220" t="str">
        <f t="shared" si="1414"/>
        <v/>
      </c>
      <c r="I45289" s="218" t="str">
        <f t="shared" si="1415"/>
        <v/>
      </c>
    </row>
    <row r="45290" spans="3:9" ht="15" customHeight="1">
      <c r="C45290" s="220" t="str">
        <f t="shared" si="1414"/>
        <v/>
      </c>
      <c r="I45290" s="218" t="str">
        <f t="shared" si="1415"/>
        <v/>
      </c>
    </row>
    <row r="45291" spans="3:9" ht="15" customHeight="1">
      <c r="C45291" s="220" t="str">
        <f t="shared" si="1414"/>
        <v/>
      </c>
      <c r="I45291" s="218" t="str">
        <f t="shared" si="1415"/>
        <v/>
      </c>
    </row>
    <row r="45292" spans="3:9" ht="15" customHeight="1">
      <c r="C45292" s="220" t="str">
        <f t="shared" si="1414"/>
        <v/>
      </c>
      <c r="I45292" s="218" t="str">
        <f t="shared" si="1415"/>
        <v/>
      </c>
    </row>
    <row r="45293" spans="3:9" ht="15" customHeight="1">
      <c r="C45293" s="220" t="str">
        <f t="shared" si="1414"/>
        <v/>
      </c>
      <c r="I45293" s="218" t="str">
        <f t="shared" si="1415"/>
        <v/>
      </c>
    </row>
    <row r="45294" spans="3:9" ht="15" customHeight="1">
      <c r="C45294" s="220" t="str">
        <f t="shared" si="1414"/>
        <v/>
      </c>
      <c r="I45294" s="218" t="str">
        <f t="shared" si="1415"/>
        <v/>
      </c>
    </row>
    <row r="45295" spans="3:9" ht="15" customHeight="1">
      <c r="C45295" s="220" t="str">
        <f t="shared" si="1414"/>
        <v/>
      </c>
      <c r="I45295" s="218" t="str">
        <f t="shared" si="1415"/>
        <v/>
      </c>
    </row>
    <row r="45296" spans="3:9" ht="15" customHeight="1">
      <c r="C45296" s="220" t="str">
        <f t="shared" si="1414"/>
        <v/>
      </c>
      <c r="I45296" s="218" t="str">
        <f t="shared" si="1415"/>
        <v/>
      </c>
    </row>
    <row r="45297" spans="3:9" ht="15" customHeight="1">
      <c r="C45297" s="220" t="str">
        <f t="shared" si="1414"/>
        <v/>
      </c>
      <c r="I45297" s="218" t="str">
        <f t="shared" si="1415"/>
        <v/>
      </c>
    </row>
    <row r="45298" spans="3:9" ht="15" customHeight="1">
      <c r="C45298" s="220" t="str">
        <f t="shared" si="1414"/>
        <v/>
      </c>
      <c r="I45298" s="218" t="str">
        <f t="shared" si="1415"/>
        <v/>
      </c>
    </row>
    <row r="45299" spans="3:9" ht="15" customHeight="1">
      <c r="C45299" s="220" t="str">
        <f t="shared" si="1414"/>
        <v/>
      </c>
      <c r="I45299" s="218" t="str">
        <f t="shared" si="1415"/>
        <v/>
      </c>
    </row>
    <row r="45300" spans="3:9" ht="15" customHeight="1">
      <c r="C45300" s="220" t="str">
        <f t="shared" si="1414"/>
        <v/>
      </c>
      <c r="I45300" s="218" t="str">
        <f t="shared" si="1415"/>
        <v/>
      </c>
    </row>
    <row r="45301" spans="3:9" ht="15" customHeight="1">
      <c r="C45301" s="220" t="str">
        <f t="shared" si="1414"/>
        <v/>
      </c>
      <c r="I45301" s="218" t="str">
        <f t="shared" si="1415"/>
        <v/>
      </c>
    </row>
    <row r="45302" spans="3:9" ht="15" customHeight="1">
      <c r="C45302" s="220" t="str">
        <f t="shared" si="1414"/>
        <v/>
      </c>
      <c r="I45302" s="218" t="str">
        <f t="shared" si="1415"/>
        <v/>
      </c>
    </row>
    <row r="45303" spans="3:9" ht="15" customHeight="1">
      <c r="C45303" s="220" t="str">
        <f t="shared" si="1414"/>
        <v/>
      </c>
      <c r="I45303" s="218" t="str">
        <f t="shared" si="1415"/>
        <v/>
      </c>
    </row>
    <row r="45304" spans="3:9" ht="15" customHeight="1">
      <c r="C45304" s="220" t="str">
        <f t="shared" si="1414"/>
        <v/>
      </c>
      <c r="I45304" s="218" t="str">
        <f t="shared" si="1415"/>
        <v/>
      </c>
    </row>
    <row r="45305" spans="3:9" ht="15" customHeight="1">
      <c r="C45305" s="220" t="str">
        <f t="shared" si="1414"/>
        <v/>
      </c>
      <c r="I45305" s="218" t="str">
        <f t="shared" si="1415"/>
        <v/>
      </c>
    </row>
    <row r="45306" spans="3:9" ht="15" customHeight="1">
      <c r="C45306" s="220" t="str">
        <f t="shared" si="1414"/>
        <v/>
      </c>
      <c r="I45306" s="218" t="str">
        <f t="shared" si="1415"/>
        <v/>
      </c>
    </row>
    <row r="45307" spans="3:9" ht="15" customHeight="1">
      <c r="C45307" s="220" t="str">
        <f t="shared" si="1414"/>
        <v/>
      </c>
      <c r="I45307" s="218" t="str">
        <f t="shared" si="1415"/>
        <v/>
      </c>
    </row>
    <row r="45308" spans="3:9" ht="15" customHeight="1">
      <c r="C45308" s="220" t="str">
        <f t="shared" si="1414"/>
        <v/>
      </c>
      <c r="I45308" s="218" t="str">
        <f t="shared" si="1415"/>
        <v/>
      </c>
    </row>
    <row r="45309" spans="3:9" ht="15" customHeight="1">
      <c r="C45309" s="220" t="str">
        <f t="shared" si="1414"/>
        <v/>
      </c>
      <c r="I45309" s="218" t="str">
        <f t="shared" si="1415"/>
        <v/>
      </c>
    </row>
    <row r="45310" spans="3:9" ht="15" customHeight="1">
      <c r="C45310" s="220" t="str">
        <f t="shared" si="1414"/>
        <v/>
      </c>
      <c r="I45310" s="218" t="str">
        <f t="shared" si="1415"/>
        <v/>
      </c>
    </row>
    <row r="45311" spans="3:9" ht="15" customHeight="1">
      <c r="C45311" s="220" t="str">
        <f t="shared" si="1414"/>
        <v/>
      </c>
      <c r="I45311" s="218" t="str">
        <f t="shared" si="1415"/>
        <v/>
      </c>
    </row>
    <row r="45312" spans="3:9" ht="15" customHeight="1">
      <c r="C45312" s="220" t="str">
        <f t="shared" si="1414"/>
        <v/>
      </c>
      <c r="I45312" s="218" t="str">
        <f t="shared" si="1415"/>
        <v/>
      </c>
    </row>
    <row r="45313" spans="3:9" ht="15" customHeight="1">
      <c r="C45313" s="220" t="str">
        <f t="shared" si="1414"/>
        <v/>
      </c>
      <c r="I45313" s="218" t="str">
        <f t="shared" si="1415"/>
        <v/>
      </c>
    </row>
    <row r="45314" spans="3:9" ht="15" customHeight="1">
      <c r="C45314" s="220" t="str">
        <f t="shared" si="1414"/>
        <v/>
      </c>
      <c r="I45314" s="218" t="str">
        <f t="shared" si="1415"/>
        <v/>
      </c>
    </row>
    <row r="45315" spans="3:9" ht="15" customHeight="1">
      <c r="C45315" s="220" t="str">
        <f t="shared" si="1414"/>
        <v/>
      </c>
      <c r="I45315" s="218" t="str">
        <f t="shared" si="1415"/>
        <v/>
      </c>
    </row>
    <row r="45316" spans="3:9" ht="15" customHeight="1">
      <c r="C45316" s="220" t="str">
        <f t="shared" si="1414"/>
        <v/>
      </c>
      <c r="I45316" s="218" t="str">
        <f t="shared" si="1415"/>
        <v/>
      </c>
    </row>
    <row r="45317" spans="3:9" ht="15" customHeight="1">
      <c r="C45317" s="220" t="str">
        <f t="shared" si="1414"/>
        <v/>
      </c>
      <c r="I45317" s="218" t="str">
        <f t="shared" si="1415"/>
        <v/>
      </c>
    </row>
    <row r="45318" spans="3:9" ht="15" customHeight="1">
      <c r="C45318" s="220" t="str">
        <f t="shared" ref="C45318:C45381" si="1416">IF(B45318="","",MONTH(B45318))</f>
        <v/>
      </c>
      <c r="I45318" s="218" t="str">
        <f t="shared" ref="I45318:I45381" si="1417">IF(H45318="","",IF(E45318="","Não deixe campos em branco, a planilha resumo de custos e despesas necessita deles para funcionar",IF(F45318="","Não deixe campos em branco, a planilha resumo de custos e despesas necessita deles para funcionar",IF(G45318="","Não deixe campos em branco, a planilha resumo de custos e despesas necessita deles para funcionar",""))))</f>
        <v/>
      </c>
    </row>
    <row r="45319" spans="3:9" ht="15" customHeight="1">
      <c r="C45319" s="220" t="str">
        <f t="shared" si="1416"/>
        <v/>
      </c>
      <c r="I45319" s="218" t="str">
        <f t="shared" si="1417"/>
        <v/>
      </c>
    </row>
    <row r="45320" spans="3:9" ht="15" customHeight="1">
      <c r="C45320" s="220" t="str">
        <f t="shared" si="1416"/>
        <v/>
      </c>
      <c r="I45320" s="218" t="str">
        <f t="shared" si="1417"/>
        <v/>
      </c>
    </row>
    <row r="45321" spans="3:9" ht="15" customHeight="1">
      <c r="C45321" s="220" t="str">
        <f t="shared" si="1416"/>
        <v/>
      </c>
      <c r="I45321" s="218" t="str">
        <f t="shared" si="1417"/>
        <v/>
      </c>
    </row>
    <row r="45322" spans="3:9" ht="15" customHeight="1">
      <c r="C45322" s="220" t="str">
        <f t="shared" si="1416"/>
        <v/>
      </c>
      <c r="I45322" s="218" t="str">
        <f t="shared" si="1417"/>
        <v/>
      </c>
    </row>
    <row r="45323" spans="3:9" ht="15" customHeight="1">
      <c r="C45323" s="220" t="str">
        <f t="shared" si="1416"/>
        <v/>
      </c>
      <c r="I45323" s="218" t="str">
        <f t="shared" si="1417"/>
        <v/>
      </c>
    </row>
    <row r="45324" spans="3:9" ht="15" customHeight="1">
      <c r="C45324" s="220" t="str">
        <f t="shared" si="1416"/>
        <v/>
      </c>
      <c r="I45324" s="218" t="str">
        <f t="shared" si="1417"/>
        <v/>
      </c>
    </row>
    <row r="45325" spans="3:9" ht="15" customHeight="1">
      <c r="C45325" s="220" t="str">
        <f t="shared" si="1416"/>
        <v/>
      </c>
      <c r="I45325" s="218" t="str">
        <f t="shared" si="1417"/>
        <v/>
      </c>
    </row>
    <row r="45326" spans="3:9" ht="15" customHeight="1">
      <c r="C45326" s="220" t="str">
        <f t="shared" si="1416"/>
        <v/>
      </c>
      <c r="I45326" s="218" t="str">
        <f t="shared" si="1417"/>
        <v/>
      </c>
    </row>
    <row r="45327" spans="3:9" ht="15" customHeight="1">
      <c r="C45327" s="220" t="str">
        <f t="shared" si="1416"/>
        <v/>
      </c>
      <c r="I45327" s="218" t="str">
        <f t="shared" si="1417"/>
        <v/>
      </c>
    </row>
    <row r="45328" spans="3:9" ht="15" customHeight="1">
      <c r="C45328" s="220" t="str">
        <f t="shared" si="1416"/>
        <v/>
      </c>
      <c r="I45328" s="218" t="str">
        <f t="shared" si="1417"/>
        <v/>
      </c>
    </row>
    <row r="45329" spans="3:9" ht="15" customHeight="1">
      <c r="C45329" s="220" t="str">
        <f t="shared" si="1416"/>
        <v/>
      </c>
      <c r="I45329" s="218" t="str">
        <f t="shared" si="1417"/>
        <v/>
      </c>
    </row>
    <row r="45330" spans="3:9" ht="15" customHeight="1">
      <c r="C45330" s="220" t="str">
        <f t="shared" si="1416"/>
        <v/>
      </c>
      <c r="I45330" s="218" t="str">
        <f t="shared" si="1417"/>
        <v/>
      </c>
    </row>
    <row r="45331" spans="3:9" ht="15" customHeight="1">
      <c r="C45331" s="220" t="str">
        <f t="shared" si="1416"/>
        <v/>
      </c>
      <c r="I45331" s="218" t="str">
        <f t="shared" si="1417"/>
        <v/>
      </c>
    </row>
    <row r="45332" spans="3:9" ht="15" customHeight="1">
      <c r="C45332" s="220" t="str">
        <f t="shared" si="1416"/>
        <v/>
      </c>
      <c r="I45332" s="218" t="str">
        <f t="shared" si="1417"/>
        <v/>
      </c>
    </row>
    <row r="45333" spans="3:9" ht="15" customHeight="1">
      <c r="C45333" s="220" t="str">
        <f t="shared" si="1416"/>
        <v/>
      </c>
      <c r="I45333" s="218" t="str">
        <f t="shared" si="1417"/>
        <v/>
      </c>
    </row>
    <row r="45334" spans="3:9" ht="15" customHeight="1">
      <c r="C45334" s="220" t="str">
        <f t="shared" si="1416"/>
        <v/>
      </c>
      <c r="I45334" s="218" t="str">
        <f t="shared" si="1417"/>
        <v/>
      </c>
    </row>
    <row r="45335" spans="3:9" ht="15" customHeight="1">
      <c r="C45335" s="220" t="str">
        <f t="shared" si="1416"/>
        <v/>
      </c>
      <c r="I45335" s="218" t="str">
        <f t="shared" si="1417"/>
        <v/>
      </c>
    </row>
    <row r="45336" spans="3:9" ht="15" customHeight="1">
      <c r="C45336" s="220" t="str">
        <f t="shared" si="1416"/>
        <v/>
      </c>
      <c r="I45336" s="218" t="str">
        <f t="shared" si="1417"/>
        <v/>
      </c>
    </row>
    <row r="45337" spans="3:9" ht="15" customHeight="1">
      <c r="C45337" s="220" t="str">
        <f t="shared" si="1416"/>
        <v/>
      </c>
      <c r="I45337" s="218" t="str">
        <f t="shared" si="1417"/>
        <v/>
      </c>
    </row>
    <row r="45338" spans="3:9" ht="15" customHeight="1">
      <c r="C45338" s="220" t="str">
        <f t="shared" si="1416"/>
        <v/>
      </c>
      <c r="I45338" s="218" t="str">
        <f t="shared" si="1417"/>
        <v/>
      </c>
    </row>
    <row r="45339" spans="3:9" ht="15" customHeight="1">
      <c r="C45339" s="220" t="str">
        <f t="shared" si="1416"/>
        <v/>
      </c>
      <c r="I45339" s="218" t="str">
        <f t="shared" si="1417"/>
        <v/>
      </c>
    </row>
    <row r="45340" spans="3:9" ht="15" customHeight="1">
      <c r="C45340" s="220" t="str">
        <f t="shared" si="1416"/>
        <v/>
      </c>
      <c r="I45340" s="218" t="str">
        <f t="shared" si="1417"/>
        <v/>
      </c>
    </row>
    <row r="45341" spans="3:9" ht="15" customHeight="1">
      <c r="C45341" s="220" t="str">
        <f t="shared" si="1416"/>
        <v/>
      </c>
      <c r="I45341" s="218" t="str">
        <f t="shared" si="1417"/>
        <v/>
      </c>
    </row>
    <row r="45342" spans="3:9" ht="15" customHeight="1">
      <c r="C45342" s="220" t="str">
        <f t="shared" si="1416"/>
        <v/>
      </c>
      <c r="I45342" s="218" t="str">
        <f t="shared" si="1417"/>
        <v/>
      </c>
    </row>
    <row r="45343" spans="3:9" ht="15" customHeight="1">
      <c r="C45343" s="220" t="str">
        <f t="shared" si="1416"/>
        <v/>
      </c>
      <c r="I45343" s="218" t="str">
        <f t="shared" si="1417"/>
        <v/>
      </c>
    </row>
    <row r="45344" spans="3:9" ht="15" customHeight="1">
      <c r="C45344" s="220" t="str">
        <f t="shared" si="1416"/>
        <v/>
      </c>
      <c r="I45344" s="218" t="str">
        <f t="shared" si="1417"/>
        <v/>
      </c>
    </row>
    <row r="45345" spans="3:9" ht="15" customHeight="1">
      <c r="C45345" s="220" t="str">
        <f t="shared" si="1416"/>
        <v/>
      </c>
      <c r="I45345" s="218" t="str">
        <f t="shared" si="1417"/>
        <v/>
      </c>
    </row>
    <row r="45346" spans="3:9" ht="15" customHeight="1">
      <c r="C45346" s="220" t="str">
        <f t="shared" si="1416"/>
        <v/>
      </c>
      <c r="I45346" s="218" t="str">
        <f t="shared" si="1417"/>
        <v/>
      </c>
    </row>
    <row r="45347" spans="3:9" ht="15" customHeight="1">
      <c r="C45347" s="220" t="str">
        <f t="shared" si="1416"/>
        <v/>
      </c>
      <c r="I45347" s="218" t="str">
        <f t="shared" si="1417"/>
        <v/>
      </c>
    </row>
    <row r="45348" spans="3:9" ht="15" customHeight="1">
      <c r="C45348" s="220" t="str">
        <f t="shared" si="1416"/>
        <v/>
      </c>
      <c r="I45348" s="218" t="str">
        <f t="shared" si="1417"/>
        <v/>
      </c>
    </row>
    <row r="45349" spans="3:9" ht="15" customHeight="1">
      <c r="C45349" s="220" t="str">
        <f t="shared" si="1416"/>
        <v/>
      </c>
      <c r="I45349" s="218" t="str">
        <f t="shared" si="1417"/>
        <v/>
      </c>
    </row>
    <row r="45350" spans="3:9" ht="15" customHeight="1">
      <c r="C45350" s="220" t="str">
        <f t="shared" si="1416"/>
        <v/>
      </c>
      <c r="I45350" s="218" t="str">
        <f t="shared" si="1417"/>
        <v/>
      </c>
    </row>
    <row r="45351" spans="3:9" ht="15" customHeight="1">
      <c r="C45351" s="220" t="str">
        <f t="shared" si="1416"/>
        <v/>
      </c>
      <c r="I45351" s="218" t="str">
        <f t="shared" si="1417"/>
        <v/>
      </c>
    </row>
    <row r="45352" spans="3:9" ht="15" customHeight="1">
      <c r="C45352" s="220" t="str">
        <f t="shared" si="1416"/>
        <v/>
      </c>
      <c r="I45352" s="218" t="str">
        <f t="shared" si="1417"/>
        <v/>
      </c>
    </row>
    <row r="45353" spans="3:9" ht="15" customHeight="1">
      <c r="C45353" s="220" t="str">
        <f t="shared" si="1416"/>
        <v/>
      </c>
      <c r="I45353" s="218" t="str">
        <f t="shared" si="1417"/>
        <v/>
      </c>
    </row>
    <row r="45354" spans="3:9" ht="15" customHeight="1">
      <c r="C45354" s="220" t="str">
        <f t="shared" si="1416"/>
        <v/>
      </c>
      <c r="I45354" s="218" t="str">
        <f t="shared" si="1417"/>
        <v/>
      </c>
    </row>
    <row r="45355" spans="3:9" ht="15" customHeight="1">
      <c r="C45355" s="220" t="str">
        <f t="shared" si="1416"/>
        <v/>
      </c>
      <c r="I45355" s="218" t="str">
        <f t="shared" si="1417"/>
        <v/>
      </c>
    </row>
    <row r="45356" spans="3:9" ht="15" customHeight="1">
      <c r="C45356" s="220" t="str">
        <f t="shared" si="1416"/>
        <v/>
      </c>
      <c r="I45356" s="218" t="str">
        <f t="shared" si="1417"/>
        <v/>
      </c>
    </row>
    <row r="45357" spans="3:9" ht="15" customHeight="1">
      <c r="C45357" s="220" t="str">
        <f t="shared" si="1416"/>
        <v/>
      </c>
      <c r="I45357" s="218" t="str">
        <f t="shared" si="1417"/>
        <v/>
      </c>
    </row>
    <row r="45358" spans="3:9" ht="15" customHeight="1">
      <c r="C45358" s="220" t="str">
        <f t="shared" si="1416"/>
        <v/>
      </c>
      <c r="I45358" s="218" t="str">
        <f t="shared" si="1417"/>
        <v/>
      </c>
    </row>
    <row r="45359" spans="3:9" ht="15" customHeight="1">
      <c r="C45359" s="220" t="str">
        <f t="shared" si="1416"/>
        <v/>
      </c>
      <c r="I45359" s="218" t="str">
        <f t="shared" si="1417"/>
        <v/>
      </c>
    </row>
    <row r="45360" spans="3:9" ht="15" customHeight="1">
      <c r="C45360" s="220" t="str">
        <f t="shared" si="1416"/>
        <v/>
      </c>
      <c r="I45360" s="218" t="str">
        <f t="shared" si="1417"/>
        <v/>
      </c>
    </row>
    <row r="45361" spans="3:9" ht="15" customHeight="1">
      <c r="C45361" s="220" t="str">
        <f t="shared" si="1416"/>
        <v/>
      </c>
      <c r="I45361" s="218" t="str">
        <f t="shared" si="1417"/>
        <v/>
      </c>
    </row>
    <row r="45362" spans="3:9" ht="15" customHeight="1">
      <c r="C45362" s="220" t="str">
        <f t="shared" si="1416"/>
        <v/>
      </c>
      <c r="I45362" s="218" t="str">
        <f t="shared" si="1417"/>
        <v/>
      </c>
    </row>
    <row r="45363" spans="3:9" ht="15" customHeight="1">
      <c r="C45363" s="220" t="str">
        <f t="shared" si="1416"/>
        <v/>
      </c>
      <c r="I45363" s="218" t="str">
        <f t="shared" si="1417"/>
        <v/>
      </c>
    </row>
    <row r="45364" spans="3:9" ht="15" customHeight="1">
      <c r="C45364" s="220" t="str">
        <f t="shared" si="1416"/>
        <v/>
      </c>
      <c r="I45364" s="218" t="str">
        <f t="shared" si="1417"/>
        <v/>
      </c>
    </row>
    <row r="45365" spans="3:9" ht="15" customHeight="1">
      <c r="C45365" s="220" t="str">
        <f t="shared" si="1416"/>
        <v/>
      </c>
      <c r="I45365" s="218" t="str">
        <f t="shared" si="1417"/>
        <v/>
      </c>
    </row>
    <row r="45366" spans="3:9" ht="15" customHeight="1">
      <c r="C45366" s="220" t="str">
        <f t="shared" si="1416"/>
        <v/>
      </c>
      <c r="I45366" s="218" t="str">
        <f t="shared" si="1417"/>
        <v/>
      </c>
    </row>
    <row r="45367" spans="3:9" ht="15" customHeight="1">
      <c r="C45367" s="220" t="str">
        <f t="shared" si="1416"/>
        <v/>
      </c>
      <c r="I45367" s="218" t="str">
        <f t="shared" si="1417"/>
        <v/>
      </c>
    </row>
    <row r="45368" spans="3:9" ht="15" customHeight="1">
      <c r="C45368" s="220" t="str">
        <f t="shared" si="1416"/>
        <v/>
      </c>
      <c r="I45368" s="218" t="str">
        <f t="shared" si="1417"/>
        <v/>
      </c>
    </row>
    <row r="45369" spans="3:9" ht="15" customHeight="1">
      <c r="C45369" s="220" t="str">
        <f t="shared" si="1416"/>
        <v/>
      </c>
      <c r="I45369" s="218" t="str">
        <f t="shared" si="1417"/>
        <v/>
      </c>
    </row>
    <row r="45370" spans="3:9" ht="15" customHeight="1">
      <c r="C45370" s="220" t="str">
        <f t="shared" si="1416"/>
        <v/>
      </c>
      <c r="I45370" s="218" t="str">
        <f t="shared" si="1417"/>
        <v/>
      </c>
    </row>
    <row r="45371" spans="3:9" ht="15" customHeight="1">
      <c r="C45371" s="220" t="str">
        <f t="shared" si="1416"/>
        <v/>
      </c>
      <c r="I45371" s="218" t="str">
        <f t="shared" si="1417"/>
        <v/>
      </c>
    </row>
    <row r="45372" spans="3:9" ht="15" customHeight="1">
      <c r="C45372" s="220" t="str">
        <f t="shared" si="1416"/>
        <v/>
      </c>
      <c r="I45372" s="218" t="str">
        <f t="shared" si="1417"/>
        <v/>
      </c>
    </row>
    <row r="45373" spans="3:9" ht="15" customHeight="1">
      <c r="C45373" s="220" t="str">
        <f t="shared" si="1416"/>
        <v/>
      </c>
      <c r="I45373" s="218" t="str">
        <f t="shared" si="1417"/>
        <v/>
      </c>
    </row>
    <row r="45374" spans="3:9" ht="15" customHeight="1">
      <c r="C45374" s="220" t="str">
        <f t="shared" si="1416"/>
        <v/>
      </c>
      <c r="I45374" s="218" t="str">
        <f t="shared" si="1417"/>
        <v/>
      </c>
    </row>
    <row r="45375" spans="3:9" ht="15" customHeight="1">
      <c r="C45375" s="220" t="str">
        <f t="shared" si="1416"/>
        <v/>
      </c>
      <c r="I45375" s="218" t="str">
        <f t="shared" si="1417"/>
        <v/>
      </c>
    </row>
    <row r="45376" spans="3:9" ht="15" customHeight="1">
      <c r="C45376" s="220" t="str">
        <f t="shared" si="1416"/>
        <v/>
      </c>
      <c r="I45376" s="218" t="str">
        <f t="shared" si="1417"/>
        <v/>
      </c>
    </row>
    <row r="45377" spans="3:9" ht="15" customHeight="1">
      <c r="C45377" s="220" t="str">
        <f t="shared" si="1416"/>
        <v/>
      </c>
      <c r="I45377" s="218" t="str">
        <f t="shared" si="1417"/>
        <v/>
      </c>
    </row>
    <row r="45378" spans="3:9" ht="15" customHeight="1">
      <c r="C45378" s="220" t="str">
        <f t="shared" si="1416"/>
        <v/>
      </c>
      <c r="I45378" s="218" t="str">
        <f t="shared" si="1417"/>
        <v/>
      </c>
    </row>
    <row r="45379" spans="3:9" ht="15" customHeight="1">
      <c r="C45379" s="220" t="str">
        <f t="shared" si="1416"/>
        <v/>
      </c>
      <c r="I45379" s="218" t="str">
        <f t="shared" si="1417"/>
        <v/>
      </c>
    </row>
    <row r="45380" spans="3:9" ht="15" customHeight="1">
      <c r="C45380" s="220" t="str">
        <f t="shared" si="1416"/>
        <v/>
      </c>
      <c r="I45380" s="218" t="str">
        <f t="shared" si="1417"/>
        <v/>
      </c>
    </row>
    <row r="45381" spans="3:9" ht="15" customHeight="1">
      <c r="C45381" s="220" t="str">
        <f t="shared" si="1416"/>
        <v/>
      </c>
      <c r="I45381" s="218" t="str">
        <f t="shared" si="1417"/>
        <v/>
      </c>
    </row>
    <row r="45382" spans="3:9" ht="15" customHeight="1">
      <c r="C45382" s="220" t="str">
        <f t="shared" ref="C45382:C45445" si="1418">IF(B45382="","",MONTH(B45382))</f>
        <v/>
      </c>
      <c r="I45382" s="218" t="str">
        <f t="shared" ref="I45382:I45445" si="1419">IF(H45382="","",IF(E45382="","Não deixe campos em branco, a planilha resumo de custos e despesas necessita deles para funcionar",IF(F45382="","Não deixe campos em branco, a planilha resumo de custos e despesas necessita deles para funcionar",IF(G45382="","Não deixe campos em branco, a planilha resumo de custos e despesas necessita deles para funcionar",""))))</f>
        <v/>
      </c>
    </row>
    <row r="45383" spans="3:9" ht="15" customHeight="1">
      <c r="C45383" s="220" t="str">
        <f t="shared" si="1418"/>
        <v/>
      </c>
      <c r="I45383" s="218" t="str">
        <f t="shared" si="1419"/>
        <v/>
      </c>
    </row>
    <row r="45384" spans="3:9" ht="15" customHeight="1">
      <c r="C45384" s="220" t="str">
        <f t="shared" si="1418"/>
        <v/>
      </c>
      <c r="I45384" s="218" t="str">
        <f t="shared" si="1419"/>
        <v/>
      </c>
    </row>
    <row r="45385" spans="3:9" ht="15" customHeight="1">
      <c r="C45385" s="220" t="str">
        <f t="shared" si="1418"/>
        <v/>
      </c>
      <c r="I45385" s="218" t="str">
        <f t="shared" si="1419"/>
        <v/>
      </c>
    </row>
    <row r="45386" spans="3:9" ht="15" customHeight="1">
      <c r="C45386" s="220" t="str">
        <f t="shared" si="1418"/>
        <v/>
      </c>
      <c r="I45386" s="218" t="str">
        <f t="shared" si="1419"/>
        <v/>
      </c>
    </row>
    <row r="45387" spans="3:9" ht="15" customHeight="1">
      <c r="C45387" s="220" t="str">
        <f t="shared" si="1418"/>
        <v/>
      </c>
      <c r="I45387" s="218" t="str">
        <f t="shared" si="1419"/>
        <v/>
      </c>
    </row>
    <row r="45388" spans="3:9" ht="15" customHeight="1">
      <c r="C45388" s="220" t="str">
        <f t="shared" si="1418"/>
        <v/>
      </c>
      <c r="I45388" s="218" t="str">
        <f t="shared" si="1419"/>
        <v/>
      </c>
    </row>
    <row r="45389" spans="3:9" ht="15" customHeight="1">
      <c r="C45389" s="220" t="str">
        <f t="shared" si="1418"/>
        <v/>
      </c>
      <c r="I45389" s="218" t="str">
        <f t="shared" si="1419"/>
        <v/>
      </c>
    </row>
    <row r="45390" spans="3:9" ht="15" customHeight="1">
      <c r="C45390" s="220" t="str">
        <f t="shared" si="1418"/>
        <v/>
      </c>
      <c r="I45390" s="218" t="str">
        <f t="shared" si="1419"/>
        <v/>
      </c>
    </row>
    <row r="45391" spans="3:9" ht="15" customHeight="1">
      <c r="C45391" s="220" t="str">
        <f t="shared" si="1418"/>
        <v/>
      </c>
      <c r="I45391" s="218" t="str">
        <f t="shared" si="1419"/>
        <v/>
      </c>
    </row>
    <row r="45392" spans="3:9" ht="15" customHeight="1">
      <c r="C45392" s="220" t="str">
        <f t="shared" si="1418"/>
        <v/>
      </c>
      <c r="I45392" s="218" t="str">
        <f t="shared" si="1419"/>
        <v/>
      </c>
    </row>
    <row r="45393" spans="3:9" ht="15" customHeight="1">
      <c r="C45393" s="220" t="str">
        <f t="shared" si="1418"/>
        <v/>
      </c>
      <c r="I45393" s="218" t="str">
        <f t="shared" si="1419"/>
        <v/>
      </c>
    </row>
    <row r="45394" spans="3:9" ht="15" customHeight="1">
      <c r="C45394" s="220" t="str">
        <f t="shared" si="1418"/>
        <v/>
      </c>
      <c r="I45394" s="218" t="str">
        <f t="shared" si="1419"/>
        <v/>
      </c>
    </row>
    <row r="45395" spans="3:9" ht="15" customHeight="1">
      <c r="C45395" s="220" t="str">
        <f t="shared" si="1418"/>
        <v/>
      </c>
      <c r="I45395" s="218" t="str">
        <f t="shared" si="1419"/>
        <v/>
      </c>
    </row>
    <row r="45396" spans="3:9" ht="15" customHeight="1">
      <c r="C45396" s="220" t="str">
        <f t="shared" si="1418"/>
        <v/>
      </c>
      <c r="I45396" s="218" t="str">
        <f t="shared" si="1419"/>
        <v/>
      </c>
    </row>
    <row r="45397" spans="3:9" ht="15" customHeight="1">
      <c r="C45397" s="220" t="str">
        <f t="shared" si="1418"/>
        <v/>
      </c>
      <c r="I45397" s="218" t="str">
        <f t="shared" si="1419"/>
        <v/>
      </c>
    </row>
    <row r="45398" spans="3:9" ht="15" customHeight="1">
      <c r="C45398" s="220" t="str">
        <f t="shared" si="1418"/>
        <v/>
      </c>
      <c r="I45398" s="218" t="str">
        <f t="shared" si="1419"/>
        <v/>
      </c>
    </row>
    <row r="45399" spans="3:9" ht="15" customHeight="1">
      <c r="C45399" s="220" t="str">
        <f t="shared" si="1418"/>
        <v/>
      </c>
      <c r="I45399" s="218" t="str">
        <f t="shared" si="1419"/>
        <v/>
      </c>
    </row>
    <row r="45400" spans="3:9" ht="15" customHeight="1">
      <c r="C45400" s="220" t="str">
        <f t="shared" si="1418"/>
        <v/>
      </c>
      <c r="I45400" s="218" t="str">
        <f t="shared" si="1419"/>
        <v/>
      </c>
    </row>
    <row r="45401" spans="3:9" ht="15" customHeight="1">
      <c r="C45401" s="220" t="str">
        <f t="shared" si="1418"/>
        <v/>
      </c>
      <c r="I45401" s="218" t="str">
        <f t="shared" si="1419"/>
        <v/>
      </c>
    </row>
    <row r="45402" spans="3:9" ht="15" customHeight="1">
      <c r="C45402" s="220" t="str">
        <f t="shared" si="1418"/>
        <v/>
      </c>
      <c r="I45402" s="218" t="str">
        <f t="shared" si="1419"/>
        <v/>
      </c>
    </row>
    <row r="45403" spans="3:9" ht="15" customHeight="1">
      <c r="C45403" s="220" t="str">
        <f t="shared" si="1418"/>
        <v/>
      </c>
      <c r="I45403" s="218" t="str">
        <f t="shared" si="1419"/>
        <v/>
      </c>
    </row>
    <row r="45404" spans="3:9" ht="15" customHeight="1">
      <c r="C45404" s="220" t="str">
        <f t="shared" si="1418"/>
        <v/>
      </c>
      <c r="I45404" s="218" t="str">
        <f t="shared" si="1419"/>
        <v/>
      </c>
    </row>
    <row r="45405" spans="3:9" ht="15" customHeight="1">
      <c r="C45405" s="220" t="str">
        <f t="shared" si="1418"/>
        <v/>
      </c>
      <c r="I45405" s="218" t="str">
        <f t="shared" si="1419"/>
        <v/>
      </c>
    </row>
    <row r="45406" spans="3:9" ht="15" customHeight="1">
      <c r="C45406" s="220" t="str">
        <f t="shared" si="1418"/>
        <v/>
      </c>
      <c r="I45406" s="218" t="str">
        <f t="shared" si="1419"/>
        <v/>
      </c>
    </row>
    <row r="45407" spans="3:9" ht="15" customHeight="1">
      <c r="C45407" s="220" t="str">
        <f t="shared" si="1418"/>
        <v/>
      </c>
      <c r="I45407" s="218" t="str">
        <f t="shared" si="1419"/>
        <v/>
      </c>
    </row>
    <row r="45408" spans="3:9" ht="15" customHeight="1">
      <c r="C45408" s="220" t="str">
        <f t="shared" si="1418"/>
        <v/>
      </c>
      <c r="I45408" s="218" t="str">
        <f t="shared" si="1419"/>
        <v/>
      </c>
    </row>
    <row r="45409" spans="3:9" ht="15" customHeight="1">
      <c r="C45409" s="220" t="str">
        <f t="shared" si="1418"/>
        <v/>
      </c>
      <c r="I45409" s="218" t="str">
        <f t="shared" si="1419"/>
        <v/>
      </c>
    </row>
    <row r="45410" spans="3:9" ht="15" customHeight="1">
      <c r="C45410" s="220" t="str">
        <f t="shared" si="1418"/>
        <v/>
      </c>
      <c r="I45410" s="218" t="str">
        <f t="shared" si="1419"/>
        <v/>
      </c>
    </row>
    <row r="45411" spans="3:9" ht="15" customHeight="1">
      <c r="C45411" s="220" t="str">
        <f t="shared" si="1418"/>
        <v/>
      </c>
      <c r="I45411" s="218" t="str">
        <f t="shared" si="1419"/>
        <v/>
      </c>
    </row>
    <row r="45412" spans="3:9" ht="15" customHeight="1">
      <c r="C45412" s="220" t="str">
        <f t="shared" si="1418"/>
        <v/>
      </c>
      <c r="I45412" s="218" t="str">
        <f t="shared" si="1419"/>
        <v/>
      </c>
    </row>
    <row r="45413" spans="3:9" ht="15" customHeight="1">
      <c r="C45413" s="220" t="str">
        <f t="shared" si="1418"/>
        <v/>
      </c>
      <c r="I45413" s="218" t="str">
        <f t="shared" si="1419"/>
        <v/>
      </c>
    </row>
    <row r="45414" spans="3:9" ht="15" customHeight="1">
      <c r="C45414" s="220" t="str">
        <f t="shared" si="1418"/>
        <v/>
      </c>
      <c r="I45414" s="218" t="str">
        <f t="shared" si="1419"/>
        <v/>
      </c>
    </row>
    <row r="45415" spans="3:9" ht="15" customHeight="1">
      <c r="C45415" s="220" t="str">
        <f t="shared" si="1418"/>
        <v/>
      </c>
      <c r="I45415" s="218" t="str">
        <f t="shared" si="1419"/>
        <v/>
      </c>
    </row>
    <row r="45416" spans="3:9" ht="15" customHeight="1">
      <c r="C45416" s="220" t="str">
        <f t="shared" si="1418"/>
        <v/>
      </c>
      <c r="I45416" s="218" t="str">
        <f t="shared" si="1419"/>
        <v/>
      </c>
    </row>
    <row r="45417" spans="3:9" ht="15" customHeight="1">
      <c r="C45417" s="220" t="str">
        <f t="shared" si="1418"/>
        <v/>
      </c>
      <c r="I45417" s="218" t="str">
        <f t="shared" si="1419"/>
        <v/>
      </c>
    </row>
    <row r="45418" spans="3:9" ht="15" customHeight="1">
      <c r="C45418" s="220" t="str">
        <f t="shared" si="1418"/>
        <v/>
      </c>
      <c r="I45418" s="218" t="str">
        <f t="shared" si="1419"/>
        <v/>
      </c>
    </row>
    <row r="45419" spans="3:9" ht="15" customHeight="1">
      <c r="C45419" s="220" t="str">
        <f t="shared" si="1418"/>
        <v/>
      </c>
      <c r="I45419" s="218" t="str">
        <f t="shared" si="1419"/>
        <v/>
      </c>
    </row>
    <row r="45420" spans="3:9" ht="15" customHeight="1">
      <c r="C45420" s="220" t="str">
        <f t="shared" si="1418"/>
        <v/>
      </c>
      <c r="I45420" s="218" t="str">
        <f t="shared" si="1419"/>
        <v/>
      </c>
    </row>
    <row r="45421" spans="3:9" ht="15" customHeight="1">
      <c r="C45421" s="220" t="str">
        <f t="shared" si="1418"/>
        <v/>
      </c>
      <c r="I45421" s="218" t="str">
        <f t="shared" si="1419"/>
        <v/>
      </c>
    </row>
    <row r="45422" spans="3:9" ht="15" customHeight="1">
      <c r="C45422" s="220" t="str">
        <f t="shared" si="1418"/>
        <v/>
      </c>
      <c r="I45422" s="218" t="str">
        <f t="shared" si="1419"/>
        <v/>
      </c>
    </row>
    <row r="45423" spans="3:9" ht="15" customHeight="1">
      <c r="C45423" s="220" t="str">
        <f t="shared" si="1418"/>
        <v/>
      </c>
      <c r="I45423" s="218" t="str">
        <f t="shared" si="1419"/>
        <v/>
      </c>
    </row>
    <row r="45424" spans="3:9" ht="15" customHeight="1">
      <c r="C45424" s="220" t="str">
        <f t="shared" si="1418"/>
        <v/>
      </c>
      <c r="I45424" s="218" t="str">
        <f t="shared" si="1419"/>
        <v/>
      </c>
    </row>
    <row r="45425" spans="3:9" ht="15" customHeight="1">
      <c r="C45425" s="220" t="str">
        <f t="shared" si="1418"/>
        <v/>
      </c>
      <c r="I45425" s="218" t="str">
        <f t="shared" si="1419"/>
        <v/>
      </c>
    </row>
    <row r="45426" spans="3:9" ht="15" customHeight="1">
      <c r="C45426" s="220" t="str">
        <f t="shared" si="1418"/>
        <v/>
      </c>
      <c r="I45426" s="218" t="str">
        <f t="shared" si="1419"/>
        <v/>
      </c>
    </row>
    <row r="45427" spans="3:9" ht="15" customHeight="1">
      <c r="C45427" s="220" t="str">
        <f t="shared" si="1418"/>
        <v/>
      </c>
      <c r="I45427" s="218" t="str">
        <f t="shared" si="1419"/>
        <v/>
      </c>
    </row>
    <row r="45428" spans="3:9" ht="15" customHeight="1">
      <c r="C45428" s="220" t="str">
        <f t="shared" si="1418"/>
        <v/>
      </c>
      <c r="I45428" s="218" t="str">
        <f t="shared" si="1419"/>
        <v/>
      </c>
    </row>
    <row r="45429" spans="3:9" ht="15" customHeight="1">
      <c r="C45429" s="220" t="str">
        <f t="shared" si="1418"/>
        <v/>
      </c>
      <c r="I45429" s="218" t="str">
        <f t="shared" si="1419"/>
        <v/>
      </c>
    </row>
    <row r="45430" spans="3:9" ht="15" customHeight="1">
      <c r="C45430" s="220" t="str">
        <f t="shared" si="1418"/>
        <v/>
      </c>
      <c r="I45430" s="218" t="str">
        <f t="shared" si="1419"/>
        <v/>
      </c>
    </row>
    <row r="45431" spans="3:9" ht="15" customHeight="1">
      <c r="C45431" s="220" t="str">
        <f t="shared" si="1418"/>
        <v/>
      </c>
      <c r="I45431" s="218" t="str">
        <f t="shared" si="1419"/>
        <v/>
      </c>
    </row>
    <row r="45432" spans="3:9" ht="15" customHeight="1">
      <c r="C45432" s="220" t="str">
        <f t="shared" si="1418"/>
        <v/>
      </c>
      <c r="I45432" s="218" t="str">
        <f t="shared" si="1419"/>
        <v/>
      </c>
    </row>
    <row r="45433" spans="3:9" ht="15" customHeight="1">
      <c r="C45433" s="220" t="str">
        <f t="shared" si="1418"/>
        <v/>
      </c>
      <c r="I45433" s="218" t="str">
        <f t="shared" si="1419"/>
        <v/>
      </c>
    </row>
    <row r="45434" spans="3:9" ht="15" customHeight="1">
      <c r="C45434" s="220" t="str">
        <f t="shared" si="1418"/>
        <v/>
      </c>
      <c r="I45434" s="218" t="str">
        <f t="shared" si="1419"/>
        <v/>
      </c>
    </row>
    <row r="45435" spans="3:9" ht="15" customHeight="1">
      <c r="C45435" s="220" t="str">
        <f t="shared" si="1418"/>
        <v/>
      </c>
      <c r="I45435" s="218" t="str">
        <f t="shared" si="1419"/>
        <v/>
      </c>
    </row>
    <row r="45436" spans="3:9" ht="15" customHeight="1">
      <c r="C45436" s="220" t="str">
        <f t="shared" si="1418"/>
        <v/>
      </c>
      <c r="I45436" s="218" t="str">
        <f t="shared" si="1419"/>
        <v/>
      </c>
    </row>
    <row r="45437" spans="3:9" ht="15" customHeight="1">
      <c r="C45437" s="220" t="str">
        <f t="shared" si="1418"/>
        <v/>
      </c>
      <c r="I45437" s="218" t="str">
        <f t="shared" si="1419"/>
        <v/>
      </c>
    </row>
    <row r="45438" spans="3:9" ht="15" customHeight="1">
      <c r="C45438" s="220" t="str">
        <f t="shared" si="1418"/>
        <v/>
      </c>
      <c r="I45438" s="218" t="str">
        <f t="shared" si="1419"/>
        <v/>
      </c>
    </row>
    <row r="45439" spans="3:9" ht="15" customHeight="1">
      <c r="C45439" s="220" t="str">
        <f t="shared" si="1418"/>
        <v/>
      </c>
      <c r="I45439" s="218" t="str">
        <f t="shared" si="1419"/>
        <v/>
      </c>
    </row>
    <row r="45440" spans="3:9" ht="15" customHeight="1">
      <c r="C45440" s="220" t="str">
        <f t="shared" si="1418"/>
        <v/>
      </c>
      <c r="I45440" s="218" t="str">
        <f t="shared" si="1419"/>
        <v/>
      </c>
    </row>
    <row r="45441" spans="3:9" ht="15" customHeight="1">
      <c r="C45441" s="220" t="str">
        <f t="shared" si="1418"/>
        <v/>
      </c>
      <c r="I45441" s="218" t="str">
        <f t="shared" si="1419"/>
        <v/>
      </c>
    </row>
    <row r="45442" spans="3:9" ht="15" customHeight="1">
      <c r="C45442" s="220" t="str">
        <f t="shared" si="1418"/>
        <v/>
      </c>
      <c r="I45442" s="218" t="str">
        <f t="shared" si="1419"/>
        <v/>
      </c>
    </row>
    <row r="45443" spans="3:9" ht="15" customHeight="1">
      <c r="C45443" s="220" t="str">
        <f t="shared" si="1418"/>
        <v/>
      </c>
      <c r="I45443" s="218" t="str">
        <f t="shared" si="1419"/>
        <v/>
      </c>
    </row>
    <row r="45444" spans="3:9" ht="15" customHeight="1">
      <c r="C45444" s="220" t="str">
        <f t="shared" si="1418"/>
        <v/>
      </c>
      <c r="I45444" s="218" t="str">
        <f t="shared" si="1419"/>
        <v/>
      </c>
    </row>
    <row r="45445" spans="3:9" ht="15" customHeight="1">
      <c r="C45445" s="220" t="str">
        <f t="shared" si="1418"/>
        <v/>
      </c>
      <c r="I45445" s="218" t="str">
        <f t="shared" si="1419"/>
        <v/>
      </c>
    </row>
    <row r="45446" spans="3:9" ht="15" customHeight="1">
      <c r="C45446" s="220" t="str">
        <f t="shared" ref="C45446:C45509" si="1420">IF(B45446="","",MONTH(B45446))</f>
        <v/>
      </c>
      <c r="I45446" s="218" t="str">
        <f t="shared" ref="I45446:I45509" si="1421">IF(H45446="","",IF(E45446="","Não deixe campos em branco, a planilha resumo de custos e despesas necessita deles para funcionar",IF(F45446="","Não deixe campos em branco, a planilha resumo de custos e despesas necessita deles para funcionar",IF(G45446="","Não deixe campos em branco, a planilha resumo de custos e despesas necessita deles para funcionar",""))))</f>
        <v/>
      </c>
    </row>
    <row r="45447" spans="3:9" ht="15" customHeight="1">
      <c r="C45447" s="220" t="str">
        <f t="shared" si="1420"/>
        <v/>
      </c>
      <c r="I45447" s="218" t="str">
        <f t="shared" si="1421"/>
        <v/>
      </c>
    </row>
    <row r="45448" spans="3:9" ht="15" customHeight="1">
      <c r="C45448" s="220" t="str">
        <f t="shared" si="1420"/>
        <v/>
      </c>
      <c r="I45448" s="218" t="str">
        <f t="shared" si="1421"/>
        <v/>
      </c>
    </row>
    <row r="45449" spans="3:9" ht="15" customHeight="1">
      <c r="C45449" s="220" t="str">
        <f t="shared" si="1420"/>
        <v/>
      </c>
      <c r="I45449" s="218" t="str">
        <f t="shared" si="1421"/>
        <v/>
      </c>
    </row>
    <row r="45450" spans="3:9" ht="15" customHeight="1">
      <c r="C45450" s="220" t="str">
        <f t="shared" si="1420"/>
        <v/>
      </c>
      <c r="I45450" s="218" t="str">
        <f t="shared" si="1421"/>
        <v/>
      </c>
    </row>
    <row r="45451" spans="3:9" ht="15" customHeight="1">
      <c r="C45451" s="220" t="str">
        <f t="shared" si="1420"/>
        <v/>
      </c>
      <c r="I45451" s="218" t="str">
        <f t="shared" si="1421"/>
        <v/>
      </c>
    </row>
    <row r="45452" spans="3:9" ht="15" customHeight="1">
      <c r="C45452" s="220" t="str">
        <f t="shared" si="1420"/>
        <v/>
      </c>
      <c r="I45452" s="218" t="str">
        <f t="shared" si="1421"/>
        <v/>
      </c>
    </row>
    <row r="45453" spans="3:9" ht="15" customHeight="1">
      <c r="C45453" s="220" t="str">
        <f t="shared" si="1420"/>
        <v/>
      </c>
      <c r="I45453" s="218" t="str">
        <f t="shared" si="1421"/>
        <v/>
      </c>
    </row>
    <row r="45454" spans="3:9" ht="15" customHeight="1">
      <c r="C45454" s="220" t="str">
        <f t="shared" si="1420"/>
        <v/>
      </c>
      <c r="I45454" s="218" t="str">
        <f t="shared" si="1421"/>
        <v/>
      </c>
    </row>
    <row r="45455" spans="3:9" ht="15" customHeight="1">
      <c r="C45455" s="220" t="str">
        <f t="shared" si="1420"/>
        <v/>
      </c>
      <c r="I45455" s="218" t="str">
        <f t="shared" si="1421"/>
        <v/>
      </c>
    </row>
    <row r="45456" spans="3:9" ht="15" customHeight="1">
      <c r="C45456" s="220" t="str">
        <f t="shared" si="1420"/>
        <v/>
      </c>
      <c r="I45456" s="218" t="str">
        <f t="shared" si="1421"/>
        <v/>
      </c>
    </row>
    <row r="45457" spans="3:9" ht="15" customHeight="1">
      <c r="C45457" s="220" t="str">
        <f t="shared" si="1420"/>
        <v/>
      </c>
      <c r="I45457" s="218" t="str">
        <f t="shared" si="1421"/>
        <v/>
      </c>
    </row>
    <row r="45458" spans="3:9" ht="15" customHeight="1">
      <c r="C45458" s="220" t="str">
        <f t="shared" si="1420"/>
        <v/>
      </c>
      <c r="I45458" s="218" t="str">
        <f t="shared" si="1421"/>
        <v/>
      </c>
    </row>
    <row r="45459" spans="3:9" ht="15" customHeight="1">
      <c r="C45459" s="220" t="str">
        <f t="shared" si="1420"/>
        <v/>
      </c>
      <c r="I45459" s="218" t="str">
        <f t="shared" si="1421"/>
        <v/>
      </c>
    </row>
    <row r="45460" spans="3:9" ht="15" customHeight="1">
      <c r="C45460" s="220" t="str">
        <f t="shared" si="1420"/>
        <v/>
      </c>
      <c r="I45460" s="218" t="str">
        <f t="shared" si="1421"/>
        <v/>
      </c>
    </row>
    <row r="45461" spans="3:9" ht="15" customHeight="1">
      <c r="C45461" s="220" t="str">
        <f t="shared" si="1420"/>
        <v/>
      </c>
      <c r="I45461" s="218" t="str">
        <f t="shared" si="1421"/>
        <v/>
      </c>
    </row>
    <row r="45462" spans="3:9" ht="15" customHeight="1">
      <c r="C45462" s="220" t="str">
        <f t="shared" si="1420"/>
        <v/>
      </c>
      <c r="I45462" s="218" t="str">
        <f t="shared" si="1421"/>
        <v/>
      </c>
    </row>
    <row r="45463" spans="3:9" ht="15" customHeight="1">
      <c r="C45463" s="220" t="str">
        <f t="shared" si="1420"/>
        <v/>
      </c>
      <c r="I45463" s="218" t="str">
        <f t="shared" si="1421"/>
        <v/>
      </c>
    </row>
    <row r="45464" spans="3:9" ht="15" customHeight="1">
      <c r="C45464" s="220" t="str">
        <f t="shared" si="1420"/>
        <v/>
      </c>
      <c r="I45464" s="218" t="str">
        <f t="shared" si="1421"/>
        <v/>
      </c>
    </row>
    <row r="45465" spans="3:9" ht="15" customHeight="1">
      <c r="C45465" s="220" t="str">
        <f t="shared" si="1420"/>
        <v/>
      </c>
      <c r="I45465" s="218" t="str">
        <f t="shared" si="1421"/>
        <v/>
      </c>
    </row>
    <row r="45466" spans="3:9" ht="15" customHeight="1">
      <c r="C45466" s="220" t="str">
        <f t="shared" si="1420"/>
        <v/>
      </c>
      <c r="I45466" s="218" t="str">
        <f t="shared" si="1421"/>
        <v/>
      </c>
    </row>
    <row r="45467" spans="3:9" ht="15" customHeight="1">
      <c r="C45467" s="220" t="str">
        <f t="shared" si="1420"/>
        <v/>
      </c>
      <c r="I45467" s="218" t="str">
        <f t="shared" si="1421"/>
        <v/>
      </c>
    </row>
    <row r="45468" spans="3:9" ht="15" customHeight="1">
      <c r="C45468" s="220" t="str">
        <f t="shared" si="1420"/>
        <v/>
      </c>
      <c r="I45468" s="218" t="str">
        <f t="shared" si="1421"/>
        <v/>
      </c>
    </row>
    <row r="45469" spans="3:9" ht="15" customHeight="1">
      <c r="C45469" s="220" t="str">
        <f t="shared" si="1420"/>
        <v/>
      </c>
      <c r="I45469" s="218" t="str">
        <f t="shared" si="1421"/>
        <v/>
      </c>
    </row>
    <row r="45470" spans="3:9" ht="15" customHeight="1">
      <c r="C45470" s="220" t="str">
        <f t="shared" si="1420"/>
        <v/>
      </c>
      <c r="I45470" s="218" t="str">
        <f t="shared" si="1421"/>
        <v/>
      </c>
    </row>
    <row r="45471" spans="3:9" ht="15" customHeight="1">
      <c r="C45471" s="220" t="str">
        <f t="shared" si="1420"/>
        <v/>
      </c>
      <c r="I45471" s="218" t="str">
        <f t="shared" si="1421"/>
        <v/>
      </c>
    </row>
    <row r="45472" spans="3:9" ht="15" customHeight="1">
      <c r="C45472" s="220" t="str">
        <f t="shared" si="1420"/>
        <v/>
      </c>
      <c r="I45472" s="218" t="str">
        <f t="shared" si="1421"/>
        <v/>
      </c>
    </row>
    <row r="45473" spans="3:9" ht="15" customHeight="1">
      <c r="C45473" s="220" t="str">
        <f t="shared" si="1420"/>
        <v/>
      </c>
      <c r="I45473" s="218" t="str">
        <f t="shared" si="1421"/>
        <v/>
      </c>
    </row>
    <row r="45474" spans="3:9" ht="15" customHeight="1">
      <c r="C45474" s="220" t="str">
        <f t="shared" si="1420"/>
        <v/>
      </c>
      <c r="I45474" s="218" t="str">
        <f t="shared" si="1421"/>
        <v/>
      </c>
    </row>
    <row r="45475" spans="3:9" ht="15" customHeight="1">
      <c r="C45475" s="220" t="str">
        <f t="shared" si="1420"/>
        <v/>
      </c>
      <c r="I45475" s="218" t="str">
        <f t="shared" si="1421"/>
        <v/>
      </c>
    </row>
    <row r="45476" spans="3:9" ht="15" customHeight="1">
      <c r="C45476" s="220" t="str">
        <f t="shared" si="1420"/>
        <v/>
      </c>
      <c r="I45476" s="218" t="str">
        <f t="shared" si="1421"/>
        <v/>
      </c>
    </row>
    <row r="45477" spans="3:9" ht="15" customHeight="1">
      <c r="C45477" s="220" t="str">
        <f t="shared" si="1420"/>
        <v/>
      </c>
      <c r="I45477" s="218" t="str">
        <f t="shared" si="1421"/>
        <v/>
      </c>
    </row>
    <row r="45478" spans="3:9" ht="15" customHeight="1">
      <c r="C45478" s="220" t="str">
        <f t="shared" si="1420"/>
        <v/>
      </c>
      <c r="I45478" s="218" t="str">
        <f t="shared" si="1421"/>
        <v/>
      </c>
    </row>
    <row r="45479" spans="3:9" ht="15" customHeight="1">
      <c r="C45479" s="220" t="str">
        <f t="shared" si="1420"/>
        <v/>
      </c>
      <c r="I45479" s="218" t="str">
        <f t="shared" si="1421"/>
        <v/>
      </c>
    </row>
    <row r="45480" spans="3:9" ht="15" customHeight="1">
      <c r="C45480" s="220" t="str">
        <f t="shared" si="1420"/>
        <v/>
      </c>
      <c r="I45480" s="218" t="str">
        <f t="shared" si="1421"/>
        <v/>
      </c>
    </row>
    <row r="45481" spans="3:9" ht="15" customHeight="1">
      <c r="C45481" s="220" t="str">
        <f t="shared" si="1420"/>
        <v/>
      </c>
      <c r="I45481" s="218" t="str">
        <f t="shared" si="1421"/>
        <v/>
      </c>
    </row>
    <row r="45482" spans="3:9" ht="15" customHeight="1">
      <c r="C45482" s="220" t="str">
        <f t="shared" si="1420"/>
        <v/>
      </c>
      <c r="I45482" s="218" t="str">
        <f t="shared" si="1421"/>
        <v/>
      </c>
    </row>
    <row r="45483" spans="3:9" ht="15" customHeight="1">
      <c r="C45483" s="220" t="str">
        <f t="shared" si="1420"/>
        <v/>
      </c>
      <c r="I45483" s="218" t="str">
        <f t="shared" si="1421"/>
        <v/>
      </c>
    </row>
    <row r="45484" spans="3:9" ht="15" customHeight="1">
      <c r="C45484" s="220" t="str">
        <f t="shared" si="1420"/>
        <v/>
      </c>
      <c r="I45484" s="218" t="str">
        <f t="shared" si="1421"/>
        <v/>
      </c>
    </row>
    <row r="45485" spans="3:9" ht="15" customHeight="1">
      <c r="C45485" s="220" t="str">
        <f t="shared" si="1420"/>
        <v/>
      </c>
      <c r="I45485" s="218" t="str">
        <f t="shared" si="1421"/>
        <v/>
      </c>
    </row>
    <row r="45486" spans="3:9" ht="15" customHeight="1">
      <c r="C45486" s="220" t="str">
        <f t="shared" si="1420"/>
        <v/>
      </c>
      <c r="I45486" s="218" t="str">
        <f t="shared" si="1421"/>
        <v/>
      </c>
    </row>
    <row r="45487" spans="3:9" ht="15" customHeight="1">
      <c r="C45487" s="220" t="str">
        <f t="shared" si="1420"/>
        <v/>
      </c>
      <c r="I45487" s="218" t="str">
        <f t="shared" si="1421"/>
        <v/>
      </c>
    </row>
    <row r="45488" spans="3:9" ht="15" customHeight="1">
      <c r="C45488" s="220" t="str">
        <f t="shared" si="1420"/>
        <v/>
      </c>
      <c r="I45488" s="218" t="str">
        <f t="shared" si="1421"/>
        <v/>
      </c>
    </row>
    <row r="45489" spans="3:9" ht="15" customHeight="1">
      <c r="C45489" s="220" t="str">
        <f t="shared" si="1420"/>
        <v/>
      </c>
      <c r="I45489" s="218" t="str">
        <f t="shared" si="1421"/>
        <v/>
      </c>
    </row>
    <row r="45490" spans="3:9" ht="15" customHeight="1">
      <c r="C45490" s="220" t="str">
        <f t="shared" si="1420"/>
        <v/>
      </c>
      <c r="I45490" s="218" t="str">
        <f t="shared" si="1421"/>
        <v/>
      </c>
    </row>
    <row r="45491" spans="3:9" ht="15" customHeight="1">
      <c r="C45491" s="220" t="str">
        <f t="shared" si="1420"/>
        <v/>
      </c>
      <c r="I45491" s="218" t="str">
        <f t="shared" si="1421"/>
        <v/>
      </c>
    </row>
    <row r="45492" spans="3:9" ht="15" customHeight="1">
      <c r="C45492" s="220" t="str">
        <f t="shared" si="1420"/>
        <v/>
      </c>
      <c r="I45492" s="218" t="str">
        <f t="shared" si="1421"/>
        <v/>
      </c>
    </row>
    <row r="45493" spans="3:9" ht="15" customHeight="1">
      <c r="C45493" s="220" t="str">
        <f t="shared" si="1420"/>
        <v/>
      </c>
      <c r="I45493" s="218" t="str">
        <f t="shared" si="1421"/>
        <v/>
      </c>
    </row>
    <row r="45494" spans="3:9" ht="15" customHeight="1">
      <c r="C45494" s="220" t="str">
        <f t="shared" si="1420"/>
        <v/>
      </c>
      <c r="I45494" s="218" t="str">
        <f t="shared" si="1421"/>
        <v/>
      </c>
    </row>
    <row r="45495" spans="3:9" ht="15" customHeight="1">
      <c r="C45495" s="220" t="str">
        <f t="shared" si="1420"/>
        <v/>
      </c>
      <c r="I45495" s="218" t="str">
        <f t="shared" si="1421"/>
        <v/>
      </c>
    </row>
    <row r="45496" spans="3:9" ht="15" customHeight="1">
      <c r="C45496" s="220" t="str">
        <f t="shared" si="1420"/>
        <v/>
      </c>
      <c r="I45496" s="218" t="str">
        <f t="shared" si="1421"/>
        <v/>
      </c>
    </row>
    <row r="45497" spans="3:9" ht="15" customHeight="1">
      <c r="C45497" s="220" t="str">
        <f t="shared" si="1420"/>
        <v/>
      </c>
      <c r="I45497" s="218" t="str">
        <f t="shared" si="1421"/>
        <v/>
      </c>
    </row>
    <row r="45498" spans="3:9" ht="15" customHeight="1">
      <c r="C45498" s="220" t="str">
        <f t="shared" si="1420"/>
        <v/>
      </c>
      <c r="I45498" s="218" t="str">
        <f t="shared" si="1421"/>
        <v/>
      </c>
    </row>
    <row r="45499" spans="3:9" ht="15" customHeight="1">
      <c r="C45499" s="220" t="str">
        <f t="shared" si="1420"/>
        <v/>
      </c>
      <c r="I45499" s="218" t="str">
        <f t="shared" si="1421"/>
        <v/>
      </c>
    </row>
    <row r="45500" spans="3:9" ht="15" customHeight="1">
      <c r="C45500" s="220" t="str">
        <f t="shared" si="1420"/>
        <v/>
      </c>
      <c r="I45500" s="218" t="str">
        <f t="shared" si="1421"/>
        <v/>
      </c>
    </row>
    <row r="45501" spans="3:9" ht="15" customHeight="1">
      <c r="C45501" s="220" t="str">
        <f t="shared" si="1420"/>
        <v/>
      </c>
      <c r="I45501" s="218" t="str">
        <f t="shared" si="1421"/>
        <v/>
      </c>
    </row>
    <row r="45502" spans="3:9" ht="15" customHeight="1">
      <c r="C45502" s="220" t="str">
        <f t="shared" si="1420"/>
        <v/>
      </c>
      <c r="I45502" s="218" t="str">
        <f t="shared" si="1421"/>
        <v/>
      </c>
    </row>
    <row r="45503" spans="3:9" ht="15" customHeight="1">
      <c r="C45503" s="220" t="str">
        <f t="shared" si="1420"/>
        <v/>
      </c>
      <c r="I45503" s="218" t="str">
        <f t="shared" si="1421"/>
        <v/>
      </c>
    </row>
    <row r="45504" spans="3:9" ht="15" customHeight="1">
      <c r="C45504" s="220" t="str">
        <f t="shared" si="1420"/>
        <v/>
      </c>
      <c r="I45504" s="218" t="str">
        <f t="shared" si="1421"/>
        <v/>
      </c>
    </row>
    <row r="45505" spans="3:9" ht="15" customHeight="1">
      <c r="C45505" s="220" t="str">
        <f t="shared" si="1420"/>
        <v/>
      </c>
      <c r="I45505" s="218" t="str">
        <f t="shared" si="1421"/>
        <v/>
      </c>
    </row>
    <row r="45506" spans="3:9" ht="15" customHeight="1">
      <c r="C45506" s="220" t="str">
        <f t="shared" si="1420"/>
        <v/>
      </c>
      <c r="I45506" s="218" t="str">
        <f t="shared" si="1421"/>
        <v/>
      </c>
    </row>
    <row r="45507" spans="3:9" ht="15" customHeight="1">
      <c r="C45507" s="220" t="str">
        <f t="shared" si="1420"/>
        <v/>
      </c>
      <c r="I45507" s="218" t="str">
        <f t="shared" si="1421"/>
        <v/>
      </c>
    </row>
    <row r="45508" spans="3:9" ht="15" customHeight="1">
      <c r="C45508" s="220" t="str">
        <f t="shared" si="1420"/>
        <v/>
      </c>
      <c r="I45508" s="218" t="str">
        <f t="shared" si="1421"/>
        <v/>
      </c>
    </row>
    <row r="45509" spans="3:9" ht="15" customHeight="1">
      <c r="C45509" s="220" t="str">
        <f t="shared" si="1420"/>
        <v/>
      </c>
      <c r="I45509" s="218" t="str">
        <f t="shared" si="1421"/>
        <v/>
      </c>
    </row>
    <row r="45510" spans="3:9" ht="15" customHeight="1">
      <c r="C45510" s="220" t="str">
        <f t="shared" ref="C45510:C45573" si="1422">IF(B45510="","",MONTH(B45510))</f>
        <v/>
      </c>
      <c r="I45510" s="218" t="str">
        <f t="shared" ref="I45510:I45573" si="1423">IF(H45510="","",IF(E45510="","Não deixe campos em branco, a planilha resumo de custos e despesas necessita deles para funcionar",IF(F45510="","Não deixe campos em branco, a planilha resumo de custos e despesas necessita deles para funcionar",IF(G45510="","Não deixe campos em branco, a planilha resumo de custos e despesas necessita deles para funcionar",""))))</f>
        <v/>
      </c>
    </row>
    <row r="45511" spans="3:9" ht="15" customHeight="1">
      <c r="C45511" s="220" t="str">
        <f t="shared" si="1422"/>
        <v/>
      </c>
      <c r="I45511" s="218" t="str">
        <f t="shared" si="1423"/>
        <v/>
      </c>
    </row>
    <row r="45512" spans="3:9" ht="15" customHeight="1">
      <c r="C45512" s="220" t="str">
        <f t="shared" si="1422"/>
        <v/>
      </c>
      <c r="I45512" s="218" t="str">
        <f t="shared" si="1423"/>
        <v/>
      </c>
    </row>
    <row r="45513" spans="3:9" ht="15" customHeight="1">
      <c r="C45513" s="220" t="str">
        <f t="shared" si="1422"/>
        <v/>
      </c>
      <c r="I45513" s="218" t="str">
        <f t="shared" si="1423"/>
        <v/>
      </c>
    </row>
    <row r="45514" spans="3:9" ht="15" customHeight="1">
      <c r="C45514" s="220" t="str">
        <f t="shared" si="1422"/>
        <v/>
      </c>
      <c r="I45514" s="218" t="str">
        <f t="shared" si="1423"/>
        <v/>
      </c>
    </row>
    <row r="45515" spans="3:9" ht="15" customHeight="1">
      <c r="C45515" s="220" t="str">
        <f t="shared" si="1422"/>
        <v/>
      </c>
      <c r="I45515" s="218" t="str">
        <f t="shared" si="1423"/>
        <v/>
      </c>
    </row>
    <row r="45516" spans="3:9" ht="15" customHeight="1">
      <c r="C45516" s="220" t="str">
        <f t="shared" si="1422"/>
        <v/>
      </c>
      <c r="I45516" s="218" t="str">
        <f t="shared" si="1423"/>
        <v/>
      </c>
    </row>
    <row r="45517" spans="3:9" ht="15" customHeight="1">
      <c r="C45517" s="220" t="str">
        <f t="shared" si="1422"/>
        <v/>
      </c>
      <c r="I45517" s="218" t="str">
        <f t="shared" si="1423"/>
        <v/>
      </c>
    </row>
    <row r="45518" spans="3:9" ht="15" customHeight="1">
      <c r="C45518" s="220" t="str">
        <f t="shared" si="1422"/>
        <v/>
      </c>
      <c r="I45518" s="218" t="str">
        <f t="shared" si="1423"/>
        <v/>
      </c>
    </row>
    <row r="45519" spans="3:9" ht="15" customHeight="1">
      <c r="C45519" s="220" t="str">
        <f t="shared" si="1422"/>
        <v/>
      </c>
      <c r="I45519" s="218" t="str">
        <f t="shared" si="1423"/>
        <v/>
      </c>
    </row>
    <row r="45520" spans="3:9" ht="15" customHeight="1">
      <c r="C45520" s="220" t="str">
        <f t="shared" si="1422"/>
        <v/>
      </c>
      <c r="I45520" s="218" t="str">
        <f t="shared" si="1423"/>
        <v/>
      </c>
    </row>
    <row r="45521" spans="3:9" ht="15" customHeight="1">
      <c r="C45521" s="220" t="str">
        <f t="shared" si="1422"/>
        <v/>
      </c>
      <c r="I45521" s="218" t="str">
        <f t="shared" si="1423"/>
        <v/>
      </c>
    </row>
    <row r="45522" spans="3:9" ht="15" customHeight="1">
      <c r="C45522" s="220" t="str">
        <f t="shared" si="1422"/>
        <v/>
      </c>
      <c r="I45522" s="218" t="str">
        <f t="shared" si="1423"/>
        <v/>
      </c>
    </row>
    <row r="45523" spans="3:9" ht="15" customHeight="1">
      <c r="C45523" s="220" t="str">
        <f t="shared" si="1422"/>
        <v/>
      </c>
      <c r="I45523" s="218" t="str">
        <f t="shared" si="1423"/>
        <v/>
      </c>
    </row>
    <row r="45524" spans="3:9" ht="15" customHeight="1">
      <c r="C45524" s="220" t="str">
        <f t="shared" si="1422"/>
        <v/>
      </c>
      <c r="I45524" s="218" t="str">
        <f t="shared" si="1423"/>
        <v/>
      </c>
    </row>
    <row r="45525" spans="3:9" ht="15" customHeight="1">
      <c r="C45525" s="220" t="str">
        <f t="shared" si="1422"/>
        <v/>
      </c>
      <c r="I45525" s="218" t="str">
        <f t="shared" si="1423"/>
        <v/>
      </c>
    </row>
    <row r="45526" spans="3:9" ht="15" customHeight="1">
      <c r="C45526" s="220" t="str">
        <f t="shared" si="1422"/>
        <v/>
      </c>
      <c r="I45526" s="218" t="str">
        <f t="shared" si="1423"/>
        <v/>
      </c>
    </row>
    <row r="45527" spans="3:9" ht="15" customHeight="1">
      <c r="C45527" s="220" t="str">
        <f t="shared" si="1422"/>
        <v/>
      </c>
      <c r="I45527" s="218" t="str">
        <f t="shared" si="1423"/>
        <v/>
      </c>
    </row>
    <row r="45528" spans="3:9" ht="15" customHeight="1">
      <c r="C45528" s="220" t="str">
        <f t="shared" si="1422"/>
        <v/>
      </c>
      <c r="I45528" s="218" t="str">
        <f t="shared" si="1423"/>
        <v/>
      </c>
    </row>
    <row r="45529" spans="3:9" ht="15" customHeight="1">
      <c r="C45529" s="220" t="str">
        <f t="shared" si="1422"/>
        <v/>
      </c>
      <c r="I45529" s="218" t="str">
        <f t="shared" si="1423"/>
        <v/>
      </c>
    </row>
    <row r="45530" spans="3:9" ht="15" customHeight="1">
      <c r="C45530" s="220" t="str">
        <f t="shared" si="1422"/>
        <v/>
      </c>
      <c r="I45530" s="218" t="str">
        <f t="shared" si="1423"/>
        <v/>
      </c>
    </row>
    <row r="45531" spans="3:9" ht="15" customHeight="1">
      <c r="C45531" s="220" t="str">
        <f t="shared" si="1422"/>
        <v/>
      </c>
      <c r="I45531" s="218" t="str">
        <f t="shared" si="1423"/>
        <v/>
      </c>
    </row>
    <row r="45532" spans="3:9" ht="15" customHeight="1">
      <c r="C45532" s="220" t="str">
        <f t="shared" si="1422"/>
        <v/>
      </c>
      <c r="I45532" s="218" t="str">
        <f t="shared" si="1423"/>
        <v/>
      </c>
    </row>
    <row r="45533" spans="3:9" ht="15" customHeight="1">
      <c r="C45533" s="220" t="str">
        <f t="shared" si="1422"/>
        <v/>
      </c>
      <c r="I45533" s="218" t="str">
        <f t="shared" si="1423"/>
        <v/>
      </c>
    </row>
    <row r="45534" spans="3:9" ht="15" customHeight="1">
      <c r="C45534" s="220" t="str">
        <f t="shared" si="1422"/>
        <v/>
      </c>
      <c r="I45534" s="218" t="str">
        <f t="shared" si="1423"/>
        <v/>
      </c>
    </row>
    <row r="45535" spans="3:9" ht="15" customHeight="1">
      <c r="C45535" s="220" t="str">
        <f t="shared" si="1422"/>
        <v/>
      </c>
      <c r="I45535" s="218" t="str">
        <f t="shared" si="1423"/>
        <v/>
      </c>
    </row>
    <row r="45536" spans="3:9" ht="15" customHeight="1">
      <c r="C45536" s="220" t="str">
        <f t="shared" si="1422"/>
        <v/>
      </c>
      <c r="I45536" s="218" t="str">
        <f t="shared" si="1423"/>
        <v/>
      </c>
    </row>
    <row r="45537" spans="3:9" ht="15" customHeight="1">
      <c r="C45537" s="220" t="str">
        <f t="shared" si="1422"/>
        <v/>
      </c>
      <c r="I45537" s="218" t="str">
        <f t="shared" si="1423"/>
        <v/>
      </c>
    </row>
    <row r="45538" spans="3:9" ht="15" customHeight="1">
      <c r="C45538" s="220" t="str">
        <f t="shared" si="1422"/>
        <v/>
      </c>
      <c r="I45538" s="218" t="str">
        <f t="shared" si="1423"/>
        <v/>
      </c>
    </row>
    <row r="45539" spans="3:9" ht="15" customHeight="1">
      <c r="C45539" s="220" t="str">
        <f t="shared" si="1422"/>
        <v/>
      </c>
      <c r="I45539" s="218" t="str">
        <f t="shared" si="1423"/>
        <v/>
      </c>
    </row>
    <row r="45540" spans="3:9" ht="15" customHeight="1">
      <c r="C45540" s="220" t="str">
        <f t="shared" si="1422"/>
        <v/>
      </c>
      <c r="I45540" s="218" t="str">
        <f t="shared" si="1423"/>
        <v/>
      </c>
    </row>
    <row r="45541" spans="3:9" ht="15" customHeight="1">
      <c r="C45541" s="220" t="str">
        <f t="shared" si="1422"/>
        <v/>
      </c>
      <c r="I45541" s="218" t="str">
        <f t="shared" si="1423"/>
        <v/>
      </c>
    </row>
    <row r="45542" spans="3:9" ht="15" customHeight="1">
      <c r="C45542" s="220" t="str">
        <f t="shared" si="1422"/>
        <v/>
      </c>
      <c r="I45542" s="218" t="str">
        <f t="shared" si="1423"/>
        <v/>
      </c>
    </row>
    <row r="45543" spans="3:9" ht="15" customHeight="1">
      <c r="C45543" s="220" t="str">
        <f t="shared" si="1422"/>
        <v/>
      </c>
      <c r="I45543" s="218" t="str">
        <f t="shared" si="1423"/>
        <v/>
      </c>
    </row>
    <row r="45544" spans="3:9" ht="15" customHeight="1">
      <c r="C45544" s="220" t="str">
        <f t="shared" si="1422"/>
        <v/>
      </c>
      <c r="I45544" s="218" t="str">
        <f t="shared" si="1423"/>
        <v/>
      </c>
    </row>
    <row r="45545" spans="3:9" ht="15" customHeight="1">
      <c r="C45545" s="220" t="str">
        <f t="shared" si="1422"/>
        <v/>
      </c>
      <c r="I45545" s="218" t="str">
        <f t="shared" si="1423"/>
        <v/>
      </c>
    </row>
    <row r="45546" spans="3:9" ht="15" customHeight="1">
      <c r="C45546" s="220" t="str">
        <f t="shared" si="1422"/>
        <v/>
      </c>
      <c r="I45546" s="218" t="str">
        <f t="shared" si="1423"/>
        <v/>
      </c>
    </row>
    <row r="45547" spans="3:9" ht="15" customHeight="1">
      <c r="C45547" s="220" t="str">
        <f t="shared" si="1422"/>
        <v/>
      </c>
      <c r="I45547" s="218" t="str">
        <f t="shared" si="1423"/>
        <v/>
      </c>
    </row>
    <row r="45548" spans="3:9" ht="15" customHeight="1">
      <c r="C45548" s="220" t="str">
        <f t="shared" si="1422"/>
        <v/>
      </c>
      <c r="I45548" s="218" t="str">
        <f t="shared" si="1423"/>
        <v/>
      </c>
    </row>
    <row r="45549" spans="3:9" ht="15" customHeight="1">
      <c r="C45549" s="220" t="str">
        <f t="shared" si="1422"/>
        <v/>
      </c>
      <c r="I45549" s="218" t="str">
        <f t="shared" si="1423"/>
        <v/>
      </c>
    </row>
    <row r="45550" spans="3:9" ht="15" customHeight="1">
      <c r="C45550" s="220" t="str">
        <f t="shared" si="1422"/>
        <v/>
      </c>
      <c r="I45550" s="218" t="str">
        <f t="shared" si="1423"/>
        <v/>
      </c>
    </row>
    <row r="45551" spans="3:9" ht="15" customHeight="1">
      <c r="C45551" s="220" t="str">
        <f t="shared" si="1422"/>
        <v/>
      </c>
      <c r="I45551" s="218" t="str">
        <f t="shared" si="1423"/>
        <v/>
      </c>
    </row>
    <row r="45552" spans="3:9" ht="15" customHeight="1">
      <c r="C45552" s="220" t="str">
        <f t="shared" si="1422"/>
        <v/>
      </c>
      <c r="I45552" s="218" t="str">
        <f t="shared" si="1423"/>
        <v/>
      </c>
    </row>
    <row r="45553" spans="3:9" ht="15" customHeight="1">
      <c r="C45553" s="220" t="str">
        <f t="shared" si="1422"/>
        <v/>
      </c>
      <c r="I45553" s="218" t="str">
        <f t="shared" si="1423"/>
        <v/>
      </c>
    </row>
    <row r="45554" spans="3:9" ht="15" customHeight="1">
      <c r="C45554" s="220" t="str">
        <f t="shared" si="1422"/>
        <v/>
      </c>
      <c r="I45554" s="218" t="str">
        <f t="shared" si="1423"/>
        <v/>
      </c>
    </row>
    <row r="45555" spans="3:9" ht="15" customHeight="1">
      <c r="C45555" s="220" t="str">
        <f t="shared" si="1422"/>
        <v/>
      </c>
      <c r="I45555" s="218" t="str">
        <f t="shared" si="1423"/>
        <v/>
      </c>
    </row>
    <row r="45556" spans="3:9" ht="15" customHeight="1">
      <c r="C45556" s="220" t="str">
        <f t="shared" si="1422"/>
        <v/>
      </c>
      <c r="I45556" s="218" t="str">
        <f t="shared" si="1423"/>
        <v/>
      </c>
    </row>
    <row r="45557" spans="3:9" ht="15" customHeight="1">
      <c r="C45557" s="220" t="str">
        <f t="shared" si="1422"/>
        <v/>
      </c>
      <c r="I45557" s="218" t="str">
        <f t="shared" si="1423"/>
        <v/>
      </c>
    </row>
    <row r="45558" spans="3:9" ht="15" customHeight="1">
      <c r="C45558" s="220" t="str">
        <f t="shared" si="1422"/>
        <v/>
      </c>
      <c r="I45558" s="218" t="str">
        <f t="shared" si="1423"/>
        <v/>
      </c>
    </row>
    <row r="45559" spans="3:9" ht="15" customHeight="1">
      <c r="C45559" s="220" t="str">
        <f t="shared" si="1422"/>
        <v/>
      </c>
      <c r="I45559" s="218" t="str">
        <f t="shared" si="1423"/>
        <v/>
      </c>
    </row>
    <row r="45560" spans="3:9" ht="15" customHeight="1">
      <c r="C45560" s="220" t="str">
        <f t="shared" si="1422"/>
        <v/>
      </c>
      <c r="I45560" s="218" t="str">
        <f t="shared" si="1423"/>
        <v/>
      </c>
    </row>
    <row r="45561" spans="3:9" ht="15" customHeight="1">
      <c r="C45561" s="220" t="str">
        <f t="shared" si="1422"/>
        <v/>
      </c>
      <c r="I45561" s="218" t="str">
        <f t="shared" si="1423"/>
        <v/>
      </c>
    </row>
    <row r="45562" spans="3:9" ht="15" customHeight="1">
      <c r="C45562" s="220" t="str">
        <f t="shared" si="1422"/>
        <v/>
      </c>
      <c r="I45562" s="218" t="str">
        <f t="shared" si="1423"/>
        <v/>
      </c>
    </row>
    <row r="45563" spans="3:9" ht="15" customHeight="1">
      <c r="C45563" s="220" t="str">
        <f t="shared" si="1422"/>
        <v/>
      </c>
      <c r="I45563" s="218" t="str">
        <f t="shared" si="1423"/>
        <v/>
      </c>
    </row>
    <row r="45564" spans="3:9" ht="15" customHeight="1">
      <c r="C45564" s="220" t="str">
        <f t="shared" si="1422"/>
        <v/>
      </c>
      <c r="I45564" s="218" t="str">
        <f t="shared" si="1423"/>
        <v/>
      </c>
    </row>
    <row r="45565" spans="3:9" ht="15" customHeight="1">
      <c r="C45565" s="220" t="str">
        <f t="shared" si="1422"/>
        <v/>
      </c>
      <c r="I45565" s="218" t="str">
        <f t="shared" si="1423"/>
        <v/>
      </c>
    </row>
    <row r="45566" spans="3:9" ht="15" customHeight="1">
      <c r="C45566" s="220" t="str">
        <f t="shared" si="1422"/>
        <v/>
      </c>
      <c r="I45566" s="218" t="str">
        <f t="shared" si="1423"/>
        <v/>
      </c>
    </row>
    <row r="45567" spans="3:9" ht="15" customHeight="1">
      <c r="C45567" s="220" t="str">
        <f t="shared" si="1422"/>
        <v/>
      </c>
      <c r="I45567" s="218" t="str">
        <f t="shared" si="1423"/>
        <v/>
      </c>
    </row>
    <row r="45568" spans="3:9" ht="15" customHeight="1">
      <c r="C45568" s="220" t="str">
        <f t="shared" si="1422"/>
        <v/>
      </c>
      <c r="I45568" s="218" t="str">
        <f t="shared" si="1423"/>
        <v/>
      </c>
    </row>
    <row r="45569" spans="3:9" ht="15" customHeight="1">
      <c r="C45569" s="220" t="str">
        <f t="shared" si="1422"/>
        <v/>
      </c>
      <c r="I45569" s="218" t="str">
        <f t="shared" si="1423"/>
        <v/>
      </c>
    </row>
    <row r="45570" spans="3:9" ht="15" customHeight="1">
      <c r="C45570" s="220" t="str">
        <f t="shared" si="1422"/>
        <v/>
      </c>
      <c r="I45570" s="218" t="str">
        <f t="shared" si="1423"/>
        <v/>
      </c>
    </row>
    <row r="45571" spans="3:9" ht="15" customHeight="1">
      <c r="C45571" s="220" t="str">
        <f t="shared" si="1422"/>
        <v/>
      </c>
      <c r="I45571" s="218" t="str">
        <f t="shared" si="1423"/>
        <v/>
      </c>
    </row>
    <row r="45572" spans="3:9" ht="15" customHeight="1">
      <c r="C45572" s="220" t="str">
        <f t="shared" si="1422"/>
        <v/>
      </c>
      <c r="I45572" s="218" t="str">
        <f t="shared" si="1423"/>
        <v/>
      </c>
    </row>
    <row r="45573" spans="3:9" ht="15" customHeight="1">
      <c r="C45573" s="220" t="str">
        <f t="shared" si="1422"/>
        <v/>
      </c>
      <c r="I45573" s="218" t="str">
        <f t="shared" si="1423"/>
        <v/>
      </c>
    </row>
    <row r="45574" spans="3:9" ht="15" customHeight="1">
      <c r="C45574" s="220" t="str">
        <f t="shared" ref="C45574:C45637" si="1424">IF(B45574="","",MONTH(B45574))</f>
        <v/>
      </c>
      <c r="I45574" s="218" t="str">
        <f t="shared" ref="I45574:I45637" si="1425">IF(H45574="","",IF(E45574="","Não deixe campos em branco, a planilha resumo de custos e despesas necessita deles para funcionar",IF(F45574="","Não deixe campos em branco, a planilha resumo de custos e despesas necessita deles para funcionar",IF(G45574="","Não deixe campos em branco, a planilha resumo de custos e despesas necessita deles para funcionar",""))))</f>
        <v/>
      </c>
    </row>
    <row r="45575" spans="3:9" ht="15" customHeight="1">
      <c r="C45575" s="220" t="str">
        <f t="shared" si="1424"/>
        <v/>
      </c>
      <c r="I45575" s="218" t="str">
        <f t="shared" si="1425"/>
        <v/>
      </c>
    </row>
    <row r="45576" spans="3:9" ht="15" customHeight="1">
      <c r="C45576" s="220" t="str">
        <f t="shared" si="1424"/>
        <v/>
      </c>
      <c r="I45576" s="218" t="str">
        <f t="shared" si="1425"/>
        <v/>
      </c>
    </row>
    <row r="45577" spans="3:9" ht="15" customHeight="1">
      <c r="C45577" s="220" t="str">
        <f t="shared" si="1424"/>
        <v/>
      </c>
      <c r="I45577" s="218" t="str">
        <f t="shared" si="1425"/>
        <v/>
      </c>
    </row>
    <row r="45578" spans="3:9" ht="15" customHeight="1">
      <c r="C45578" s="220" t="str">
        <f t="shared" si="1424"/>
        <v/>
      </c>
      <c r="I45578" s="218" t="str">
        <f t="shared" si="1425"/>
        <v/>
      </c>
    </row>
    <row r="45579" spans="3:9" ht="15" customHeight="1">
      <c r="C45579" s="220" t="str">
        <f t="shared" si="1424"/>
        <v/>
      </c>
      <c r="I45579" s="218" t="str">
        <f t="shared" si="1425"/>
        <v/>
      </c>
    </row>
    <row r="45580" spans="3:9" ht="15" customHeight="1">
      <c r="C45580" s="220" t="str">
        <f t="shared" si="1424"/>
        <v/>
      </c>
      <c r="I45580" s="218" t="str">
        <f t="shared" si="1425"/>
        <v/>
      </c>
    </row>
    <row r="45581" spans="3:9" ht="15" customHeight="1">
      <c r="C45581" s="220" t="str">
        <f t="shared" si="1424"/>
        <v/>
      </c>
      <c r="I45581" s="218" t="str">
        <f t="shared" si="1425"/>
        <v/>
      </c>
    </row>
    <row r="45582" spans="3:9" ht="15" customHeight="1">
      <c r="C45582" s="220" t="str">
        <f t="shared" si="1424"/>
        <v/>
      </c>
      <c r="I45582" s="218" t="str">
        <f t="shared" si="1425"/>
        <v/>
      </c>
    </row>
    <row r="45583" spans="3:9" ht="15" customHeight="1">
      <c r="C45583" s="220" t="str">
        <f t="shared" si="1424"/>
        <v/>
      </c>
      <c r="I45583" s="218" t="str">
        <f t="shared" si="1425"/>
        <v/>
      </c>
    </row>
    <row r="45584" spans="3:9" ht="15" customHeight="1">
      <c r="C45584" s="220" t="str">
        <f t="shared" si="1424"/>
        <v/>
      </c>
      <c r="I45584" s="218" t="str">
        <f t="shared" si="1425"/>
        <v/>
      </c>
    </row>
    <row r="45585" spans="3:9" ht="15" customHeight="1">
      <c r="C45585" s="220" t="str">
        <f t="shared" si="1424"/>
        <v/>
      </c>
      <c r="I45585" s="218" t="str">
        <f t="shared" si="1425"/>
        <v/>
      </c>
    </row>
    <row r="45586" spans="3:9" ht="15" customHeight="1">
      <c r="C45586" s="220" t="str">
        <f t="shared" si="1424"/>
        <v/>
      </c>
      <c r="I45586" s="218" t="str">
        <f t="shared" si="1425"/>
        <v/>
      </c>
    </row>
    <row r="45587" spans="3:9" ht="15" customHeight="1">
      <c r="C45587" s="220" t="str">
        <f t="shared" si="1424"/>
        <v/>
      </c>
      <c r="I45587" s="218" t="str">
        <f t="shared" si="1425"/>
        <v/>
      </c>
    </row>
    <row r="45588" spans="3:9" ht="15" customHeight="1">
      <c r="C45588" s="220" t="str">
        <f t="shared" si="1424"/>
        <v/>
      </c>
      <c r="I45588" s="218" t="str">
        <f t="shared" si="1425"/>
        <v/>
      </c>
    </row>
    <row r="45589" spans="3:9" ht="15" customHeight="1">
      <c r="C45589" s="220" t="str">
        <f t="shared" si="1424"/>
        <v/>
      </c>
      <c r="I45589" s="218" t="str">
        <f t="shared" si="1425"/>
        <v/>
      </c>
    </row>
    <row r="45590" spans="3:9" ht="15" customHeight="1">
      <c r="C45590" s="220" t="str">
        <f t="shared" si="1424"/>
        <v/>
      </c>
      <c r="I45590" s="218" t="str">
        <f t="shared" si="1425"/>
        <v/>
      </c>
    </row>
    <row r="45591" spans="3:9" ht="15" customHeight="1">
      <c r="C45591" s="220" t="str">
        <f t="shared" si="1424"/>
        <v/>
      </c>
      <c r="I45591" s="218" t="str">
        <f t="shared" si="1425"/>
        <v/>
      </c>
    </row>
    <row r="45592" spans="3:9" ht="15" customHeight="1">
      <c r="C45592" s="220" t="str">
        <f t="shared" si="1424"/>
        <v/>
      </c>
      <c r="I45592" s="218" t="str">
        <f t="shared" si="1425"/>
        <v/>
      </c>
    </row>
    <row r="45593" spans="3:9" ht="15" customHeight="1">
      <c r="C45593" s="220" t="str">
        <f t="shared" si="1424"/>
        <v/>
      </c>
      <c r="I45593" s="218" t="str">
        <f t="shared" si="1425"/>
        <v/>
      </c>
    </row>
    <row r="45594" spans="3:9" ht="15" customHeight="1">
      <c r="C45594" s="220" t="str">
        <f t="shared" si="1424"/>
        <v/>
      </c>
      <c r="I45594" s="218" t="str">
        <f t="shared" si="1425"/>
        <v/>
      </c>
    </row>
    <row r="45595" spans="3:9" ht="15" customHeight="1">
      <c r="C45595" s="220" t="str">
        <f t="shared" si="1424"/>
        <v/>
      </c>
      <c r="I45595" s="218" t="str">
        <f t="shared" si="1425"/>
        <v/>
      </c>
    </row>
    <row r="45596" spans="3:9" ht="15" customHeight="1">
      <c r="C45596" s="220" t="str">
        <f t="shared" si="1424"/>
        <v/>
      </c>
      <c r="I45596" s="218" t="str">
        <f t="shared" si="1425"/>
        <v/>
      </c>
    </row>
    <row r="45597" spans="3:9" ht="15" customHeight="1">
      <c r="C45597" s="220" t="str">
        <f t="shared" si="1424"/>
        <v/>
      </c>
      <c r="I45597" s="218" t="str">
        <f t="shared" si="1425"/>
        <v/>
      </c>
    </row>
    <row r="45598" spans="3:9" ht="15" customHeight="1">
      <c r="C45598" s="220" t="str">
        <f t="shared" si="1424"/>
        <v/>
      </c>
      <c r="I45598" s="218" t="str">
        <f t="shared" si="1425"/>
        <v/>
      </c>
    </row>
    <row r="45599" spans="3:9" ht="15" customHeight="1">
      <c r="C45599" s="220" t="str">
        <f t="shared" si="1424"/>
        <v/>
      </c>
      <c r="I45599" s="218" t="str">
        <f t="shared" si="1425"/>
        <v/>
      </c>
    </row>
    <row r="45600" spans="3:9" ht="15" customHeight="1">
      <c r="C45600" s="220" t="str">
        <f t="shared" si="1424"/>
        <v/>
      </c>
      <c r="I45600" s="218" t="str">
        <f t="shared" si="1425"/>
        <v/>
      </c>
    </row>
    <row r="45601" spans="3:9" ht="15" customHeight="1">
      <c r="C45601" s="220" t="str">
        <f t="shared" si="1424"/>
        <v/>
      </c>
      <c r="I45601" s="218" t="str">
        <f t="shared" si="1425"/>
        <v/>
      </c>
    </row>
    <row r="45602" spans="3:9" ht="15" customHeight="1">
      <c r="C45602" s="220" t="str">
        <f t="shared" si="1424"/>
        <v/>
      </c>
      <c r="I45602" s="218" t="str">
        <f t="shared" si="1425"/>
        <v/>
      </c>
    </row>
    <row r="45603" spans="3:9" ht="15" customHeight="1">
      <c r="C45603" s="220" t="str">
        <f t="shared" si="1424"/>
        <v/>
      </c>
      <c r="I45603" s="218" t="str">
        <f t="shared" si="1425"/>
        <v/>
      </c>
    </row>
    <row r="45604" spans="3:9" ht="15" customHeight="1">
      <c r="C45604" s="220" t="str">
        <f t="shared" si="1424"/>
        <v/>
      </c>
      <c r="I45604" s="218" t="str">
        <f t="shared" si="1425"/>
        <v/>
      </c>
    </row>
    <row r="45605" spans="3:9" ht="15" customHeight="1">
      <c r="C45605" s="220" t="str">
        <f t="shared" si="1424"/>
        <v/>
      </c>
      <c r="I45605" s="218" t="str">
        <f t="shared" si="1425"/>
        <v/>
      </c>
    </row>
    <row r="45606" spans="3:9" ht="15" customHeight="1">
      <c r="C45606" s="220" t="str">
        <f t="shared" si="1424"/>
        <v/>
      </c>
      <c r="I45606" s="218" t="str">
        <f t="shared" si="1425"/>
        <v/>
      </c>
    </row>
    <row r="45607" spans="3:9" ht="15" customHeight="1">
      <c r="C45607" s="220" t="str">
        <f t="shared" si="1424"/>
        <v/>
      </c>
      <c r="I45607" s="218" t="str">
        <f t="shared" si="1425"/>
        <v/>
      </c>
    </row>
    <row r="45608" spans="3:9" ht="15" customHeight="1">
      <c r="C45608" s="220" t="str">
        <f t="shared" si="1424"/>
        <v/>
      </c>
      <c r="I45608" s="218" t="str">
        <f t="shared" si="1425"/>
        <v/>
      </c>
    </row>
    <row r="45609" spans="3:9" ht="15" customHeight="1">
      <c r="C45609" s="220" t="str">
        <f t="shared" si="1424"/>
        <v/>
      </c>
      <c r="I45609" s="218" t="str">
        <f t="shared" si="1425"/>
        <v/>
      </c>
    </row>
    <row r="45610" spans="3:9" ht="15" customHeight="1">
      <c r="C45610" s="220" t="str">
        <f t="shared" si="1424"/>
        <v/>
      </c>
      <c r="I45610" s="218" t="str">
        <f t="shared" si="1425"/>
        <v/>
      </c>
    </row>
    <row r="45611" spans="3:9" ht="15" customHeight="1">
      <c r="C45611" s="220" t="str">
        <f t="shared" si="1424"/>
        <v/>
      </c>
      <c r="I45611" s="218" t="str">
        <f t="shared" si="1425"/>
        <v/>
      </c>
    </row>
    <row r="45612" spans="3:9" ht="15" customHeight="1">
      <c r="C45612" s="220" t="str">
        <f t="shared" si="1424"/>
        <v/>
      </c>
      <c r="I45612" s="218" t="str">
        <f t="shared" si="1425"/>
        <v/>
      </c>
    </row>
    <row r="45613" spans="3:9" ht="15" customHeight="1">
      <c r="C45613" s="220" t="str">
        <f t="shared" si="1424"/>
        <v/>
      </c>
      <c r="I45613" s="218" t="str">
        <f t="shared" si="1425"/>
        <v/>
      </c>
    </row>
    <row r="45614" spans="3:9" ht="15" customHeight="1">
      <c r="C45614" s="220" t="str">
        <f t="shared" si="1424"/>
        <v/>
      </c>
      <c r="I45614" s="218" t="str">
        <f t="shared" si="1425"/>
        <v/>
      </c>
    </row>
    <row r="45615" spans="3:9" ht="15" customHeight="1">
      <c r="C45615" s="220" t="str">
        <f t="shared" si="1424"/>
        <v/>
      </c>
      <c r="I45615" s="218" t="str">
        <f t="shared" si="1425"/>
        <v/>
      </c>
    </row>
    <row r="45616" spans="3:9" ht="15" customHeight="1">
      <c r="C45616" s="220" t="str">
        <f t="shared" si="1424"/>
        <v/>
      </c>
      <c r="I45616" s="218" t="str">
        <f t="shared" si="1425"/>
        <v/>
      </c>
    </row>
    <row r="45617" spans="3:9" ht="15" customHeight="1">
      <c r="C45617" s="220" t="str">
        <f t="shared" si="1424"/>
        <v/>
      </c>
      <c r="I45617" s="218" t="str">
        <f t="shared" si="1425"/>
        <v/>
      </c>
    </row>
    <row r="45618" spans="3:9" ht="15" customHeight="1">
      <c r="C45618" s="220" t="str">
        <f t="shared" si="1424"/>
        <v/>
      </c>
      <c r="I45618" s="218" t="str">
        <f t="shared" si="1425"/>
        <v/>
      </c>
    </row>
    <row r="45619" spans="3:9" ht="15" customHeight="1">
      <c r="C45619" s="220" t="str">
        <f t="shared" si="1424"/>
        <v/>
      </c>
      <c r="I45619" s="218" t="str">
        <f t="shared" si="1425"/>
        <v/>
      </c>
    </row>
    <row r="45620" spans="3:9" ht="15" customHeight="1">
      <c r="C45620" s="220" t="str">
        <f t="shared" si="1424"/>
        <v/>
      </c>
      <c r="I45620" s="218" t="str">
        <f t="shared" si="1425"/>
        <v/>
      </c>
    </row>
    <row r="45621" spans="3:9" ht="15" customHeight="1">
      <c r="C45621" s="220" t="str">
        <f t="shared" si="1424"/>
        <v/>
      </c>
      <c r="I45621" s="218" t="str">
        <f t="shared" si="1425"/>
        <v/>
      </c>
    </row>
    <row r="45622" spans="3:9" ht="15" customHeight="1">
      <c r="C45622" s="220" t="str">
        <f t="shared" si="1424"/>
        <v/>
      </c>
      <c r="I45622" s="218" t="str">
        <f t="shared" si="1425"/>
        <v/>
      </c>
    </row>
    <row r="45623" spans="3:9" ht="15" customHeight="1">
      <c r="C45623" s="220" t="str">
        <f t="shared" si="1424"/>
        <v/>
      </c>
      <c r="I45623" s="218" t="str">
        <f t="shared" si="1425"/>
        <v/>
      </c>
    </row>
    <row r="45624" spans="3:9" ht="15" customHeight="1">
      <c r="C45624" s="220" t="str">
        <f t="shared" si="1424"/>
        <v/>
      </c>
      <c r="I45624" s="218" t="str">
        <f t="shared" si="1425"/>
        <v/>
      </c>
    </row>
    <row r="45625" spans="3:9" ht="15" customHeight="1">
      <c r="C45625" s="220" t="str">
        <f t="shared" si="1424"/>
        <v/>
      </c>
      <c r="I45625" s="218" t="str">
        <f t="shared" si="1425"/>
        <v/>
      </c>
    </row>
    <row r="45626" spans="3:9" ht="15" customHeight="1">
      <c r="C45626" s="220" t="str">
        <f t="shared" si="1424"/>
        <v/>
      </c>
      <c r="I45626" s="218" t="str">
        <f t="shared" si="1425"/>
        <v/>
      </c>
    </row>
    <row r="45627" spans="3:9" ht="15" customHeight="1">
      <c r="C45627" s="220" t="str">
        <f t="shared" si="1424"/>
        <v/>
      </c>
      <c r="I45627" s="218" t="str">
        <f t="shared" si="1425"/>
        <v/>
      </c>
    </row>
    <row r="45628" spans="3:9" ht="15" customHeight="1">
      <c r="C45628" s="220" t="str">
        <f t="shared" si="1424"/>
        <v/>
      </c>
      <c r="I45628" s="218" t="str">
        <f t="shared" si="1425"/>
        <v/>
      </c>
    </row>
    <row r="45629" spans="3:9" ht="15" customHeight="1">
      <c r="C45629" s="220" t="str">
        <f t="shared" si="1424"/>
        <v/>
      </c>
      <c r="I45629" s="218" t="str">
        <f t="shared" si="1425"/>
        <v/>
      </c>
    </row>
    <row r="45630" spans="3:9" ht="15" customHeight="1">
      <c r="C45630" s="220" t="str">
        <f t="shared" si="1424"/>
        <v/>
      </c>
      <c r="I45630" s="218" t="str">
        <f t="shared" si="1425"/>
        <v/>
      </c>
    </row>
    <row r="45631" spans="3:9" ht="15" customHeight="1">
      <c r="C45631" s="220" t="str">
        <f t="shared" si="1424"/>
        <v/>
      </c>
      <c r="I45631" s="218" t="str">
        <f t="shared" si="1425"/>
        <v/>
      </c>
    </row>
    <row r="45632" spans="3:9" ht="15" customHeight="1">
      <c r="C45632" s="220" t="str">
        <f t="shared" si="1424"/>
        <v/>
      </c>
      <c r="I45632" s="218" t="str">
        <f t="shared" si="1425"/>
        <v/>
      </c>
    </row>
    <row r="45633" spans="3:9" ht="15" customHeight="1">
      <c r="C45633" s="220" t="str">
        <f t="shared" si="1424"/>
        <v/>
      </c>
      <c r="I45633" s="218" t="str">
        <f t="shared" si="1425"/>
        <v/>
      </c>
    </row>
    <row r="45634" spans="3:9" ht="15" customHeight="1">
      <c r="C45634" s="220" t="str">
        <f t="shared" si="1424"/>
        <v/>
      </c>
      <c r="I45634" s="218" t="str">
        <f t="shared" si="1425"/>
        <v/>
      </c>
    </row>
    <row r="45635" spans="3:9" ht="15" customHeight="1">
      <c r="C45635" s="220" t="str">
        <f t="shared" si="1424"/>
        <v/>
      </c>
      <c r="I45635" s="218" t="str">
        <f t="shared" si="1425"/>
        <v/>
      </c>
    </row>
    <row r="45636" spans="3:9" ht="15" customHeight="1">
      <c r="C45636" s="220" t="str">
        <f t="shared" si="1424"/>
        <v/>
      </c>
      <c r="I45636" s="218" t="str">
        <f t="shared" si="1425"/>
        <v/>
      </c>
    </row>
    <row r="45637" spans="3:9" ht="15" customHeight="1">
      <c r="C45637" s="220" t="str">
        <f t="shared" si="1424"/>
        <v/>
      </c>
      <c r="I45637" s="218" t="str">
        <f t="shared" si="1425"/>
        <v/>
      </c>
    </row>
    <row r="45638" spans="3:9" ht="15" customHeight="1">
      <c r="C45638" s="220" t="str">
        <f t="shared" ref="C45638:C45701" si="1426">IF(B45638="","",MONTH(B45638))</f>
        <v/>
      </c>
      <c r="I45638" s="218" t="str">
        <f t="shared" ref="I45638:I45701" si="1427">IF(H45638="","",IF(E45638="","Não deixe campos em branco, a planilha resumo de custos e despesas necessita deles para funcionar",IF(F45638="","Não deixe campos em branco, a planilha resumo de custos e despesas necessita deles para funcionar",IF(G45638="","Não deixe campos em branco, a planilha resumo de custos e despesas necessita deles para funcionar",""))))</f>
        <v/>
      </c>
    </row>
    <row r="45639" spans="3:9" ht="15" customHeight="1">
      <c r="C45639" s="220" t="str">
        <f t="shared" si="1426"/>
        <v/>
      </c>
      <c r="I45639" s="218" t="str">
        <f t="shared" si="1427"/>
        <v/>
      </c>
    </row>
    <row r="45640" spans="3:9" ht="15" customHeight="1">
      <c r="C45640" s="220" t="str">
        <f t="shared" si="1426"/>
        <v/>
      </c>
      <c r="I45640" s="218" t="str">
        <f t="shared" si="1427"/>
        <v/>
      </c>
    </row>
    <row r="45641" spans="3:9" ht="15" customHeight="1">
      <c r="C45641" s="220" t="str">
        <f t="shared" si="1426"/>
        <v/>
      </c>
      <c r="I45641" s="218" t="str">
        <f t="shared" si="1427"/>
        <v/>
      </c>
    </row>
    <row r="45642" spans="3:9" ht="15" customHeight="1">
      <c r="C45642" s="220" t="str">
        <f t="shared" si="1426"/>
        <v/>
      </c>
      <c r="I45642" s="218" t="str">
        <f t="shared" si="1427"/>
        <v/>
      </c>
    </row>
    <row r="45643" spans="3:9" ht="15" customHeight="1">
      <c r="C45643" s="220" t="str">
        <f t="shared" si="1426"/>
        <v/>
      </c>
      <c r="I45643" s="218" t="str">
        <f t="shared" si="1427"/>
        <v/>
      </c>
    </row>
    <row r="45644" spans="3:9" ht="15" customHeight="1">
      <c r="C45644" s="220" t="str">
        <f t="shared" si="1426"/>
        <v/>
      </c>
      <c r="I45644" s="218" t="str">
        <f t="shared" si="1427"/>
        <v/>
      </c>
    </row>
    <row r="45645" spans="3:9" ht="15" customHeight="1">
      <c r="C45645" s="220" t="str">
        <f t="shared" si="1426"/>
        <v/>
      </c>
      <c r="I45645" s="218" t="str">
        <f t="shared" si="1427"/>
        <v/>
      </c>
    </row>
    <row r="45646" spans="3:9" ht="15" customHeight="1">
      <c r="C45646" s="220" t="str">
        <f t="shared" si="1426"/>
        <v/>
      </c>
      <c r="I45646" s="218" t="str">
        <f t="shared" si="1427"/>
        <v/>
      </c>
    </row>
    <row r="45647" spans="3:9" ht="15" customHeight="1">
      <c r="C45647" s="220" t="str">
        <f t="shared" si="1426"/>
        <v/>
      </c>
      <c r="I45647" s="218" t="str">
        <f t="shared" si="1427"/>
        <v/>
      </c>
    </row>
    <row r="45648" spans="3:9" ht="15" customHeight="1">
      <c r="C45648" s="220" t="str">
        <f t="shared" si="1426"/>
        <v/>
      </c>
      <c r="I45648" s="218" t="str">
        <f t="shared" si="1427"/>
        <v/>
      </c>
    </row>
    <row r="45649" spans="3:9" ht="15" customHeight="1">
      <c r="C45649" s="220" t="str">
        <f t="shared" si="1426"/>
        <v/>
      </c>
      <c r="I45649" s="218" t="str">
        <f t="shared" si="1427"/>
        <v/>
      </c>
    </row>
    <row r="45650" spans="3:9" ht="15" customHeight="1">
      <c r="C45650" s="220" t="str">
        <f t="shared" si="1426"/>
        <v/>
      </c>
      <c r="I45650" s="218" t="str">
        <f t="shared" si="1427"/>
        <v/>
      </c>
    </row>
    <row r="45651" spans="3:9" ht="15" customHeight="1">
      <c r="C45651" s="220" t="str">
        <f t="shared" si="1426"/>
        <v/>
      </c>
      <c r="I45651" s="218" t="str">
        <f t="shared" si="1427"/>
        <v/>
      </c>
    </row>
    <row r="45652" spans="3:9" ht="15" customHeight="1">
      <c r="C45652" s="220" t="str">
        <f t="shared" si="1426"/>
        <v/>
      </c>
      <c r="I45652" s="218" t="str">
        <f t="shared" si="1427"/>
        <v/>
      </c>
    </row>
    <row r="45653" spans="3:9" ht="15" customHeight="1">
      <c r="C45653" s="220" t="str">
        <f t="shared" si="1426"/>
        <v/>
      </c>
      <c r="I45653" s="218" t="str">
        <f t="shared" si="1427"/>
        <v/>
      </c>
    </row>
    <row r="45654" spans="3:9" ht="15" customHeight="1">
      <c r="C45654" s="220" t="str">
        <f t="shared" si="1426"/>
        <v/>
      </c>
      <c r="I45654" s="218" t="str">
        <f t="shared" si="1427"/>
        <v/>
      </c>
    </row>
    <row r="45655" spans="3:9" ht="15" customHeight="1">
      <c r="C45655" s="220" t="str">
        <f t="shared" si="1426"/>
        <v/>
      </c>
      <c r="I45655" s="218" t="str">
        <f t="shared" si="1427"/>
        <v/>
      </c>
    </row>
    <row r="45656" spans="3:9" ht="15" customHeight="1">
      <c r="C45656" s="220" t="str">
        <f t="shared" si="1426"/>
        <v/>
      </c>
      <c r="I45656" s="218" t="str">
        <f t="shared" si="1427"/>
        <v/>
      </c>
    </row>
    <row r="45657" spans="3:9" ht="15" customHeight="1">
      <c r="C45657" s="220" t="str">
        <f t="shared" si="1426"/>
        <v/>
      </c>
      <c r="I45657" s="218" t="str">
        <f t="shared" si="1427"/>
        <v/>
      </c>
    </row>
    <row r="45658" spans="3:9" ht="15" customHeight="1">
      <c r="C45658" s="220" t="str">
        <f t="shared" si="1426"/>
        <v/>
      </c>
      <c r="I45658" s="218" t="str">
        <f t="shared" si="1427"/>
        <v/>
      </c>
    </row>
    <row r="45659" spans="3:9" ht="15" customHeight="1">
      <c r="C45659" s="220" t="str">
        <f t="shared" si="1426"/>
        <v/>
      </c>
      <c r="I45659" s="218" t="str">
        <f t="shared" si="1427"/>
        <v/>
      </c>
    </row>
    <row r="45660" spans="3:9" ht="15" customHeight="1">
      <c r="C45660" s="220" t="str">
        <f t="shared" si="1426"/>
        <v/>
      </c>
      <c r="I45660" s="218" t="str">
        <f t="shared" si="1427"/>
        <v/>
      </c>
    </row>
    <row r="45661" spans="3:9" ht="15" customHeight="1">
      <c r="C45661" s="220" t="str">
        <f t="shared" si="1426"/>
        <v/>
      </c>
      <c r="I45661" s="218" t="str">
        <f t="shared" si="1427"/>
        <v/>
      </c>
    </row>
    <row r="45662" spans="3:9" ht="15" customHeight="1">
      <c r="C45662" s="220" t="str">
        <f t="shared" si="1426"/>
        <v/>
      </c>
      <c r="I45662" s="218" t="str">
        <f t="shared" si="1427"/>
        <v/>
      </c>
    </row>
    <row r="45663" spans="3:9" ht="15" customHeight="1">
      <c r="C45663" s="220" t="str">
        <f t="shared" si="1426"/>
        <v/>
      </c>
      <c r="I45663" s="218" t="str">
        <f t="shared" si="1427"/>
        <v/>
      </c>
    </row>
    <row r="45664" spans="3:9" ht="15" customHeight="1">
      <c r="C45664" s="220" t="str">
        <f t="shared" si="1426"/>
        <v/>
      </c>
      <c r="I45664" s="218" t="str">
        <f t="shared" si="1427"/>
        <v/>
      </c>
    </row>
    <row r="45665" spans="3:9" ht="15" customHeight="1">
      <c r="C45665" s="220" t="str">
        <f t="shared" si="1426"/>
        <v/>
      </c>
      <c r="I45665" s="218" t="str">
        <f t="shared" si="1427"/>
        <v/>
      </c>
    </row>
    <row r="45666" spans="3:9" ht="15" customHeight="1">
      <c r="C45666" s="220" t="str">
        <f t="shared" si="1426"/>
        <v/>
      </c>
      <c r="I45666" s="218" t="str">
        <f t="shared" si="1427"/>
        <v/>
      </c>
    </row>
    <row r="45667" spans="3:9" ht="15" customHeight="1">
      <c r="C45667" s="220" t="str">
        <f t="shared" si="1426"/>
        <v/>
      </c>
      <c r="I45667" s="218" t="str">
        <f t="shared" si="1427"/>
        <v/>
      </c>
    </row>
    <row r="45668" spans="3:9" ht="15" customHeight="1">
      <c r="C45668" s="220" t="str">
        <f t="shared" si="1426"/>
        <v/>
      </c>
      <c r="I45668" s="218" t="str">
        <f t="shared" si="1427"/>
        <v/>
      </c>
    </row>
    <row r="45669" spans="3:9" ht="15" customHeight="1">
      <c r="C45669" s="220" t="str">
        <f t="shared" si="1426"/>
        <v/>
      </c>
      <c r="I45669" s="218" t="str">
        <f t="shared" si="1427"/>
        <v/>
      </c>
    </row>
    <row r="45670" spans="3:9" ht="15" customHeight="1">
      <c r="C45670" s="220" t="str">
        <f t="shared" si="1426"/>
        <v/>
      </c>
      <c r="I45670" s="218" t="str">
        <f t="shared" si="1427"/>
        <v/>
      </c>
    </row>
    <row r="45671" spans="3:9" ht="15" customHeight="1">
      <c r="C45671" s="220" t="str">
        <f t="shared" si="1426"/>
        <v/>
      </c>
      <c r="I45671" s="218" t="str">
        <f t="shared" si="1427"/>
        <v/>
      </c>
    </row>
    <row r="45672" spans="3:9" ht="15" customHeight="1">
      <c r="C45672" s="220" t="str">
        <f t="shared" si="1426"/>
        <v/>
      </c>
      <c r="I45672" s="218" t="str">
        <f t="shared" si="1427"/>
        <v/>
      </c>
    </row>
    <row r="45673" spans="3:9" ht="15" customHeight="1">
      <c r="C45673" s="220" t="str">
        <f t="shared" si="1426"/>
        <v/>
      </c>
      <c r="I45673" s="218" t="str">
        <f t="shared" si="1427"/>
        <v/>
      </c>
    </row>
    <row r="45674" spans="3:9" ht="15" customHeight="1">
      <c r="C45674" s="220" t="str">
        <f t="shared" si="1426"/>
        <v/>
      </c>
      <c r="I45674" s="218" t="str">
        <f t="shared" si="1427"/>
        <v/>
      </c>
    </row>
    <row r="45675" spans="3:9" ht="15" customHeight="1">
      <c r="C45675" s="220" t="str">
        <f t="shared" si="1426"/>
        <v/>
      </c>
      <c r="I45675" s="218" t="str">
        <f t="shared" si="1427"/>
        <v/>
      </c>
    </row>
    <row r="45676" spans="3:9" ht="15" customHeight="1">
      <c r="C45676" s="220" t="str">
        <f t="shared" si="1426"/>
        <v/>
      </c>
      <c r="I45676" s="218" t="str">
        <f t="shared" si="1427"/>
        <v/>
      </c>
    </row>
    <row r="45677" spans="3:9" ht="15" customHeight="1">
      <c r="C45677" s="220" t="str">
        <f t="shared" si="1426"/>
        <v/>
      </c>
      <c r="I45677" s="218" t="str">
        <f t="shared" si="1427"/>
        <v/>
      </c>
    </row>
    <row r="45678" spans="3:9" ht="15" customHeight="1">
      <c r="C45678" s="220" t="str">
        <f t="shared" si="1426"/>
        <v/>
      </c>
      <c r="I45678" s="218" t="str">
        <f t="shared" si="1427"/>
        <v/>
      </c>
    </row>
    <row r="45679" spans="3:9" ht="15" customHeight="1">
      <c r="C45679" s="220" t="str">
        <f t="shared" si="1426"/>
        <v/>
      </c>
      <c r="I45679" s="218" t="str">
        <f t="shared" si="1427"/>
        <v/>
      </c>
    </row>
    <row r="45680" spans="3:9" ht="15" customHeight="1">
      <c r="C45680" s="220" t="str">
        <f t="shared" si="1426"/>
        <v/>
      </c>
      <c r="I45680" s="218" t="str">
        <f t="shared" si="1427"/>
        <v/>
      </c>
    </row>
    <row r="45681" spans="3:9" ht="15" customHeight="1">
      <c r="C45681" s="220" t="str">
        <f t="shared" si="1426"/>
        <v/>
      </c>
      <c r="I45681" s="218" t="str">
        <f t="shared" si="1427"/>
        <v/>
      </c>
    </row>
    <row r="45682" spans="3:9" ht="15" customHeight="1">
      <c r="C45682" s="220" t="str">
        <f t="shared" si="1426"/>
        <v/>
      </c>
      <c r="I45682" s="218" t="str">
        <f t="shared" si="1427"/>
        <v/>
      </c>
    </row>
    <row r="45683" spans="3:9" ht="15" customHeight="1">
      <c r="C45683" s="220" t="str">
        <f t="shared" si="1426"/>
        <v/>
      </c>
      <c r="I45683" s="218" t="str">
        <f t="shared" si="1427"/>
        <v/>
      </c>
    </row>
    <row r="45684" spans="3:9" ht="15" customHeight="1">
      <c r="C45684" s="220" t="str">
        <f t="shared" si="1426"/>
        <v/>
      </c>
      <c r="I45684" s="218" t="str">
        <f t="shared" si="1427"/>
        <v/>
      </c>
    </row>
    <row r="45685" spans="3:9" ht="15" customHeight="1">
      <c r="C45685" s="220" t="str">
        <f t="shared" si="1426"/>
        <v/>
      </c>
      <c r="I45685" s="218" t="str">
        <f t="shared" si="1427"/>
        <v/>
      </c>
    </row>
    <row r="45686" spans="3:9" ht="15" customHeight="1">
      <c r="C45686" s="220" t="str">
        <f t="shared" si="1426"/>
        <v/>
      </c>
      <c r="I45686" s="218" t="str">
        <f t="shared" si="1427"/>
        <v/>
      </c>
    </row>
    <row r="45687" spans="3:9" ht="15" customHeight="1">
      <c r="C45687" s="220" t="str">
        <f t="shared" si="1426"/>
        <v/>
      </c>
      <c r="I45687" s="218" t="str">
        <f t="shared" si="1427"/>
        <v/>
      </c>
    </row>
    <row r="45688" spans="3:9" ht="15" customHeight="1">
      <c r="C45688" s="220" t="str">
        <f t="shared" si="1426"/>
        <v/>
      </c>
      <c r="I45688" s="218" t="str">
        <f t="shared" si="1427"/>
        <v/>
      </c>
    </row>
    <row r="45689" spans="3:9" ht="15" customHeight="1">
      <c r="C45689" s="220" t="str">
        <f t="shared" si="1426"/>
        <v/>
      </c>
      <c r="I45689" s="218" t="str">
        <f t="shared" si="1427"/>
        <v/>
      </c>
    </row>
    <row r="45690" spans="3:9" ht="15" customHeight="1">
      <c r="C45690" s="220" t="str">
        <f t="shared" si="1426"/>
        <v/>
      </c>
      <c r="I45690" s="218" t="str">
        <f t="shared" si="1427"/>
        <v/>
      </c>
    </row>
    <row r="45691" spans="3:9" ht="15" customHeight="1">
      <c r="C45691" s="220" t="str">
        <f t="shared" si="1426"/>
        <v/>
      </c>
      <c r="I45691" s="218" t="str">
        <f t="shared" si="1427"/>
        <v/>
      </c>
    </row>
    <row r="45692" spans="3:9" ht="15" customHeight="1">
      <c r="C45692" s="220" t="str">
        <f t="shared" si="1426"/>
        <v/>
      </c>
      <c r="I45692" s="218" t="str">
        <f t="shared" si="1427"/>
        <v/>
      </c>
    </row>
    <row r="45693" spans="3:9" ht="15" customHeight="1">
      <c r="C45693" s="220" t="str">
        <f t="shared" si="1426"/>
        <v/>
      </c>
      <c r="I45693" s="218" t="str">
        <f t="shared" si="1427"/>
        <v/>
      </c>
    </row>
    <row r="45694" spans="3:9" ht="15" customHeight="1">
      <c r="C45694" s="220" t="str">
        <f t="shared" si="1426"/>
        <v/>
      </c>
      <c r="I45694" s="218" t="str">
        <f t="shared" si="1427"/>
        <v/>
      </c>
    </row>
    <row r="45695" spans="3:9" ht="15" customHeight="1">
      <c r="C45695" s="220" t="str">
        <f t="shared" si="1426"/>
        <v/>
      </c>
      <c r="I45695" s="218" t="str">
        <f t="shared" si="1427"/>
        <v/>
      </c>
    </row>
    <row r="45696" spans="3:9" ht="15" customHeight="1">
      <c r="C45696" s="220" t="str">
        <f t="shared" si="1426"/>
        <v/>
      </c>
      <c r="I45696" s="218" t="str">
        <f t="shared" si="1427"/>
        <v/>
      </c>
    </row>
    <row r="45697" spans="3:9" ht="15" customHeight="1">
      <c r="C45697" s="220" t="str">
        <f t="shared" si="1426"/>
        <v/>
      </c>
      <c r="I45697" s="218" t="str">
        <f t="shared" si="1427"/>
        <v/>
      </c>
    </row>
    <row r="45698" spans="3:9" ht="15" customHeight="1">
      <c r="C45698" s="220" t="str">
        <f t="shared" si="1426"/>
        <v/>
      </c>
      <c r="I45698" s="218" t="str">
        <f t="shared" si="1427"/>
        <v/>
      </c>
    </row>
    <row r="45699" spans="3:9" ht="15" customHeight="1">
      <c r="C45699" s="220" t="str">
        <f t="shared" si="1426"/>
        <v/>
      </c>
      <c r="I45699" s="218" t="str">
        <f t="shared" si="1427"/>
        <v/>
      </c>
    </row>
    <row r="45700" spans="3:9" ht="15" customHeight="1">
      <c r="C45700" s="220" t="str">
        <f t="shared" si="1426"/>
        <v/>
      </c>
      <c r="I45700" s="218" t="str">
        <f t="shared" si="1427"/>
        <v/>
      </c>
    </row>
    <row r="45701" spans="3:9" ht="15" customHeight="1">
      <c r="C45701" s="220" t="str">
        <f t="shared" si="1426"/>
        <v/>
      </c>
      <c r="I45701" s="218" t="str">
        <f t="shared" si="1427"/>
        <v/>
      </c>
    </row>
    <row r="45702" spans="3:9" ht="15" customHeight="1">
      <c r="C45702" s="220" t="str">
        <f t="shared" ref="C45702:C45765" si="1428">IF(B45702="","",MONTH(B45702))</f>
        <v/>
      </c>
      <c r="I45702" s="218" t="str">
        <f t="shared" ref="I45702:I45765" si="1429">IF(H45702="","",IF(E45702="","Não deixe campos em branco, a planilha resumo de custos e despesas necessita deles para funcionar",IF(F45702="","Não deixe campos em branco, a planilha resumo de custos e despesas necessita deles para funcionar",IF(G45702="","Não deixe campos em branco, a planilha resumo de custos e despesas necessita deles para funcionar",""))))</f>
        <v/>
      </c>
    </row>
    <row r="45703" spans="3:9" ht="15" customHeight="1">
      <c r="C45703" s="220" t="str">
        <f t="shared" si="1428"/>
        <v/>
      </c>
      <c r="I45703" s="218" t="str">
        <f t="shared" si="1429"/>
        <v/>
      </c>
    </row>
    <row r="45704" spans="3:9" ht="15" customHeight="1">
      <c r="C45704" s="220" t="str">
        <f t="shared" si="1428"/>
        <v/>
      </c>
      <c r="I45704" s="218" t="str">
        <f t="shared" si="1429"/>
        <v/>
      </c>
    </row>
    <row r="45705" spans="3:9" ht="15" customHeight="1">
      <c r="C45705" s="220" t="str">
        <f t="shared" si="1428"/>
        <v/>
      </c>
      <c r="I45705" s="218" t="str">
        <f t="shared" si="1429"/>
        <v/>
      </c>
    </row>
    <row r="45706" spans="3:9" ht="15" customHeight="1">
      <c r="C45706" s="220" t="str">
        <f t="shared" si="1428"/>
        <v/>
      </c>
      <c r="I45706" s="218" t="str">
        <f t="shared" si="1429"/>
        <v/>
      </c>
    </row>
    <row r="45707" spans="3:9" ht="15" customHeight="1">
      <c r="C45707" s="220" t="str">
        <f t="shared" si="1428"/>
        <v/>
      </c>
      <c r="I45707" s="218" t="str">
        <f t="shared" si="1429"/>
        <v/>
      </c>
    </row>
    <row r="45708" spans="3:9" ht="15" customHeight="1">
      <c r="C45708" s="220" t="str">
        <f t="shared" si="1428"/>
        <v/>
      </c>
      <c r="I45708" s="218" t="str">
        <f t="shared" si="1429"/>
        <v/>
      </c>
    </row>
    <row r="45709" spans="3:9" ht="15" customHeight="1">
      <c r="C45709" s="220" t="str">
        <f t="shared" si="1428"/>
        <v/>
      </c>
      <c r="I45709" s="218" t="str">
        <f t="shared" si="1429"/>
        <v/>
      </c>
    </row>
    <row r="45710" spans="3:9" ht="15" customHeight="1">
      <c r="C45710" s="220" t="str">
        <f t="shared" si="1428"/>
        <v/>
      </c>
      <c r="I45710" s="218" t="str">
        <f t="shared" si="1429"/>
        <v/>
      </c>
    </row>
    <row r="45711" spans="3:9" ht="15" customHeight="1">
      <c r="C45711" s="220" t="str">
        <f t="shared" si="1428"/>
        <v/>
      </c>
      <c r="I45711" s="218" t="str">
        <f t="shared" si="1429"/>
        <v/>
      </c>
    </row>
    <row r="45712" spans="3:9" ht="15" customHeight="1">
      <c r="C45712" s="220" t="str">
        <f t="shared" si="1428"/>
        <v/>
      </c>
      <c r="I45712" s="218" t="str">
        <f t="shared" si="1429"/>
        <v/>
      </c>
    </row>
    <row r="45713" spans="3:9" ht="15" customHeight="1">
      <c r="C45713" s="220" t="str">
        <f t="shared" si="1428"/>
        <v/>
      </c>
      <c r="I45713" s="218" t="str">
        <f t="shared" si="1429"/>
        <v/>
      </c>
    </row>
    <row r="45714" spans="3:9" ht="15" customHeight="1">
      <c r="C45714" s="220" t="str">
        <f t="shared" si="1428"/>
        <v/>
      </c>
      <c r="I45714" s="218" t="str">
        <f t="shared" si="1429"/>
        <v/>
      </c>
    </row>
    <row r="45715" spans="3:9" ht="15" customHeight="1">
      <c r="C45715" s="220" t="str">
        <f t="shared" si="1428"/>
        <v/>
      </c>
      <c r="I45715" s="218" t="str">
        <f t="shared" si="1429"/>
        <v/>
      </c>
    </row>
    <row r="45716" spans="3:9" ht="15" customHeight="1">
      <c r="C45716" s="220" t="str">
        <f t="shared" si="1428"/>
        <v/>
      </c>
      <c r="I45716" s="218" t="str">
        <f t="shared" si="1429"/>
        <v/>
      </c>
    </row>
    <row r="45717" spans="3:9" ht="15" customHeight="1">
      <c r="C45717" s="220" t="str">
        <f t="shared" si="1428"/>
        <v/>
      </c>
      <c r="I45717" s="218" t="str">
        <f t="shared" si="1429"/>
        <v/>
      </c>
    </row>
    <row r="45718" spans="3:9" ht="15" customHeight="1">
      <c r="C45718" s="220" t="str">
        <f t="shared" si="1428"/>
        <v/>
      </c>
      <c r="I45718" s="218" t="str">
        <f t="shared" si="1429"/>
        <v/>
      </c>
    </row>
    <row r="45719" spans="3:9" ht="15" customHeight="1">
      <c r="C45719" s="220" t="str">
        <f t="shared" si="1428"/>
        <v/>
      </c>
      <c r="I45719" s="218" t="str">
        <f t="shared" si="1429"/>
        <v/>
      </c>
    </row>
    <row r="45720" spans="3:9" ht="15" customHeight="1">
      <c r="C45720" s="220" t="str">
        <f t="shared" si="1428"/>
        <v/>
      </c>
      <c r="I45720" s="218" t="str">
        <f t="shared" si="1429"/>
        <v/>
      </c>
    </row>
    <row r="45721" spans="3:9" ht="15" customHeight="1">
      <c r="C45721" s="220" t="str">
        <f t="shared" si="1428"/>
        <v/>
      </c>
      <c r="I45721" s="218" t="str">
        <f t="shared" si="1429"/>
        <v/>
      </c>
    </row>
    <row r="45722" spans="3:9" ht="15" customHeight="1">
      <c r="C45722" s="220" t="str">
        <f t="shared" si="1428"/>
        <v/>
      </c>
      <c r="I45722" s="218" t="str">
        <f t="shared" si="1429"/>
        <v/>
      </c>
    </row>
    <row r="45723" spans="3:9" ht="15" customHeight="1">
      <c r="C45723" s="220" t="str">
        <f t="shared" si="1428"/>
        <v/>
      </c>
      <c r="I45723" s="218" t="str">
        <f t="shared" si="1429"/>
        <v/>
      </c>
    </row>
    <row r="45724" spans="3:9" ht="15" customHeight="1">
      <c r="C45724" s="220" t="str">
        <f t="shared" si="1428"/>
        <v/>
      </c>
      <c r="I45724" s="218" t="str">
        <f t="shared" si="1429"/>
        <v/>
      </c>
    </row>
    <row r="45725" spans="3:9" ht="15" customHeight="1">
      <c r="C45725" s="220" t="str">
        <f t="shared" si="1428"/>
        <v/>
      </c>
      <c r="I45725" s="218" t="str">
        <f t="shared" si="1429"/>
        <v/>
      </c>
    </row>
    <row r="45726" spans="3:9" ht="15" customHeight="1">
      <c r="C45726" s="220" t="str">
        <f t="shared" si="1428"/>
        <v/>
      </c>
      <c r="I45726" s="218" t="str">
        <f t="shared" si="1429"/>
        <v/>
      </c>
    </row>
    <row r="45727" spans="3:9" ht="15" customHeight="1">
      <c r="C45727" s="220" t="str">
        <f t="shared" si="1428"/>
        <v/>
      </c>
      <c r="I45727" s="218" t="str">
        <f t="shared" si="1429"/>
        <v/>
      </c>
    </row>
    <row r="45728" spans="3:9" ht="15" customHeight="1">
      <c r="C45728" s="220" t="str">
        <f t="shared" si="1428"/>
        <v/>
      </c>
      <c r="I45728" s="218" t="str">
        <f t="shared" si="1429"/>
        <v/>
      </c>
    </row>
    <row r="45729" spans="3:9" ht="15" customHeight="1">
      <c r="C45729" s="220" t="str">
        <f t="shared" si="1428"/>
        <v/>
      </c>
      <c r="I45729" s="218" t="str">
        <f t="shared" si="1429"/>
        <v/>
      </c>
    </row>
    <row r="45730" spans="3:9" ht="15" customHeight="1">
      <c r="C45730" s="220" t="str">
        <f t="shared" si="1428"/>
        <v/>
      </c>
      <c r="I45730" s="218" t="str">
        <f t="shared" si="1429"/>
        <v/>
      </c>
    </row>
    <row r="45731" spans="3:9" ht="15" customHeight="1">
      <c r="C45731" s="220" t="str">
        <f t="shared" si="1428"/>
        <v/>
      </c>
      <c r="I45731" s="218" t="str">
        <f t="shared" si="1429"/>
        <v/>
      </c>
    </row>
    <row r="45732" spans="3:9" ht="15" customHeight="1">
      <c r="C45732" s="220" t="str">
        <f t="shared" si="1428"/>
        <v/>
      </c>
      <c r="I45732" s="218" t="str">
        <f t="shared" si="1429"/>
        <v/>
      </c>
    </row>
    <row r="45733" spans="3:9" ht="15" customHeight="1">
      <c r="C45733" s="220" t="str">
        <f t="shared" si="1428"/>
        <v/>
      </c>
      <c r="I45733" s="218" t="str">
        <f t="shared" si="1429"/>
        <v/>
      </c>
    </row>
    <row r="45734" spans="3:9" ht="15" customHeight="1">
      <c r="C45734" s="220" t="str">
        <f t="shared" si="1428"/>
        <v/>
      </c>
      <c r="I45734" s="218" t="str">
        <f t="shared" si="1429"/>
        <v/>
      </c>
    </row>
    <row r="45735" spans="3:9" ht="15" customHeight="1">
      <c r="C45735" s="220" t="str">
        <f t="shared" si="1428"/>
        <v/>
      </c>
      <c r="I45735" s="218" t="str">
        <f t="shared" si="1429"/>
        <v/>
      </c>
    </row>
    <row r="45736" spans="3:9" ht="15" customHeight="1">
      <c r="C45736" s="220" t="str">
        <f t="shared" si="1428"/>
        <v/>
      </c>
      <c r="I45736" s="218" t="str">
        <f t="shared" si="1429"/>
        <v/>
      </c>
    </row>
    <row r="45737" spans="3:9" ht="15" customHeight="1">
      <c r="C45737" s="220" t="str">
        <f t="shared" si="1428"/>
        <v/>
      </c>
      <c r="I45737" s="218" t="str">
        <f t="shared" si="1429"/>
        <v/>
      </c>
    </row>
    <row r="45738" spans="3:9" ht="15" customHeight="1">
      <c r="C45738" s="220" t="str">
        <f t="shared" si="1428"/>
        <v/>
      </c>
      <c r="I45738" s="218" t="str">
        <f t="shared" si="1429"/>
        <v/>
      </c>
    </row>
    <row r="45739" spans="3:9" ht="15" customHeight="1">
      <c r="C45739" s="220" t="str">
        <f t="shared" si="1428"/>
        <v/>
      </c>
      <c r="I45739" s="218" t="str">
        <f t="shared" si="1429"/>
        <v/>
      </c>
    </row>
    <row r="45740" spans="3:9" ht="15" customHeight="1">
      <c r="C45740" s="220" t="str">
        <f t="shared" si="1428"/>
        <v/>
      </c>
      <c r="I45740" s="218" t="str">
        <f t="shared" si="1429"/>
        <v/>
      </c>
    </row>
    <row r="45741" spans="3:9" ht="15" customHeight="1">
      <c r="C45741" s="220" t="str">
        <f t="shared" si="1428"/>
        <v/>
      </c>
      <c r="I45741" s="218" t="str">
        <f t="shared" si="1429"/>
        <v/>
      </c>
    </row>
    <row r="45742" spans="3:9" ht="15" customHeight="1">
      <c r="C45742" s="220" t="str">
        <f t="shared" si="1428"/>
        <v/>
      </c>
      <c r="I45742" s="218" t="str">
        <f t="shared" si="1429"/>
        <v/>
      </c>
    </row>
    <row r="45743" spans="3:9" ht="15" customHeight="1">
      <c r="C45743" s="220" t="str">
        <f t="shared" si="1428"/>
        <v/>
      </c>
      <c r="I45743" s="218" t="str">
        <f t="shared" si="1429"/>
        <v/>
      </c>
    </row>
    <row r="45744" spans="3:9" ht="15" customHeight="1">
      <c r="C45744" s="220" t="str">
        <f t="shared" si="1428"/>
        <v/>
      </c>
      <c r="I45744" s="218" t="str">
        <f t="shared" si="1429"/>
        <v/>
      </c>
    </row>
    <row r="45745" spans="3:9" ht="15" customHeight="1">
      <c r="C45745" s="220" t="str">
        <f t="shared" si="1428"/>
        <v/>
      </c>
      <c r="I45745" s="218" t="str">
        <f t="shared" si="1429"/>
        <v/>
      </c>
    </row>
    <row r="45746" spans="3:9" ht="15" customHeight="1">
      <c r="C45746" s="220" t="str">
        <f t="shared" si="1428"/>
        <v/>
      </c>
      <c r="I45746" s="218" t="str">
        <f t="shared" si="1429"/>
        <v/>
      </c>
    </row>
    <row r="45747" spans="3:9" ht="15" customHeight="1">
      <c r="C45747" s="220" t="str">
        <f t="shared" si="1428"/>
        <v/>
      </c>
      <c r="I45747" s="218" t="str">
        <f t="shared" si="1429"/>
        <v/>
      </c>
    </row>
    <row r="45748" spans="3:9" ht="15" customHeight="1">
      <c r="C45748" s="220" t="str">
        <f t="shared" si="1428"/>
        <v/>
      </c>
      <c r="I45748" s="218" t="str">
        <f t="shared" si="1429"/>
        <v/>
      </c>
    </row>
    <row r="45749" spans="3:9" ht="15" customHeight="1">
      <c r="C45749" s="220" t="str">
        <f t="shared" si="1428"/>
        <v/>
      </c>
      <c r="I45749" s="218" t="str">
        <f t="shared" si="1429"/>
        <v/>
      </c>
    </row>
    <row r="45750" spans="3:9" ht="15" customHeight="1">
      <c r="C45750" s="220" t="str">
        <f t="shared" si="1428"/>
        <v/>
      </c>
      <c r="I45750" s="218" t="str">
        <f t="shared" si="1429"/>
        <v/>
      </c>
    </row>
    <row r="45751" spans="3:9" ht="15" customHeight="1">
      <c r="C45751" s="220" t="str">
        <f t="shared" si="1428"/>
        <v/>
      </c>
      <c r="I45751" s="218" t="str">
        <f t="shared" si="1429"/>
        <v/>
      </c>
    </row>
    <row r="45752" spans="3:9" ht="15" customHeight="1">
      <c r="C45752" s="220" t="str">
        <f t="shared" si="1428"/>
        <v/>
      </c>
      <c r="I45752" s="218" t="str">
        <f t="shared" si="1429"/>
        <v/>
      </c>
    </row>
    <row r="45753" spans="3:9" ht="15" customHeight="1">
      <c r="C45753" s="220" t="str">
        <f t="shared" si="1428"/>
        <v/>
      </c>
      <c r="I45753" s="218" t="str">
        <f t="shared" si="1429"/>
        <v/>
      </c>
    </row>
    <row r="45754" spans="3:9" ht="15" customHeight="1">
      <c r="C45754" s="220" t="str">
        <f t="shared" si="1428"/>
        <v/>
      </c>
      <c r="I45754" s="218" t="str">
        <f t="shared" si="1429"/>
        <v/>
      </c>
    </row>
    <row r="45755" spans="3:9" ht="15" customHeight="1">
      <c r="C45755" s="220" t="str">
        <f t="shared" si="1428"/>
        <v/>
      </c>
      <c r="I45755" s="218" t="str">
        <f t="shared" si="1429"/>
        <v/>
      </c>
    </row>
    <row r="45756" spans="3:9" ht="15" customHeight="1">
      <c r="C45756" s="220" t="str">
        <f t="shared" si="1428"/>
        <v/>
      </c>
      <c r="I45756" s="218" t="str">
        <f t="shared" si="1429"/>
        <v/>
      </c>
    </row>
    <row r="45757" spans="3:9" ht="15" customHeight="1">
      <c r="C45757" s="220" t="str">
        <f t="shared" si="1428"/>
        <v/>
      </c>
      <c r="I45757" s="218" t="str">
        <f t="shared" si="1429"/>
        <v/>
      </c>
    </row>
    <row r="45758" spans="3:9" ht="15" customHeight="1">
      <c r="C45758" s="220" t="str">
        <f t="shared" si="1428"/>
        <v/>
      </c>
      <c r="I45758" s="218" t="str">
        <f t="shared" si="1429"/>
        <v/>
      </c>
    </row>
    <row r="45759" spans="3:9" ht="15" customHeight="1">
      <c r="C45759" s="220" t="str">
        <f t="shared" si="1428"/>
        <v/>
      </c>
      <c r="I45759" s="218" t="str">
        <f t="shared" si="1429"/>
        <v/>
      </c>
    </row>
    <row r="45760" spans="3:9" ht="15" customHeight="1">
      <c r="C45760" s="220" t="str">
        <f t="shared" si="1428"/>
        <v/>
      </c>
      <c r="I45760" s="218" t="str">
        <f t="shared" si="1429"/>
        <v/>
      </c>
    </row>
    <row r="45761" spans="3:9" ht="15" customHeight="1">
      <c r="C45761" s="220" t="str">
        <f t="shared" si="1428"/>
        <v/>
      </c>
      <c r="I45761" s="218" t="str">
        <f t="shared" si="1429"/>
        <v/>
      </c>
    </row>
    <row r="45762" spans="3:9" ht="15" customHeight="1">
      <c r="C45762" s="220" t="str">
        <f t="shared" si="1428"/>
        <v/>
      </c>
      <c r="I45762" s="218" t="str">
        <f t="shared" si="1429"/>
        <v/>
      </c>
    </row>
    <row r="45763" spans="3:9" ht="15" customHeight="1">
      <c r="C45763" s="220" t="str">
        <f t="shared" si="1428"/>
        <v/>
      </c>
      <c r="I45763" s="218" t="str">
        <f t="shared" si="1429"/>
        <v/>
      </c>
    </row>
    <row r="45764" spans="3:9" ht="15" customHeight="1">
      <c r="C45764" s="220" t="str">
        <f t="shared" si="1428"/>
        <v/>
      </c>
      <c r="I45764" s="218" t="str">
        <f t="shared" si="1429"/>
        <v/>
      </c>
    </row>
    <row r="45765" spans="3:9" ht="15" customHeight="1">
      <c r="C45765" s="220" t="str">
        <f t="shared" si="1428"/>
        <v/>
      </c>
      <c r="I45765" s="218" t="str">
        <f t="shared" si="1429"/>
        <v/>
      </c>
    </row>
    <row r="45766" spans="3:9" ht="15" customHeight="1">
      <c r="C45766" s="220" t="str">
        <f t="shared" ref="C45766:C45829" si="1430">IF(B45766="","",MONTH(B45766))</f>
        <v/>
      </c>
      <c r="I45766" s="218" t="str">
        <f t="shared" ref="I45766:I45829" si="1431">IF(H45766="","",IF(E45766="","Não deixe campos em branco, a planilha resumo de custos e despesas necessita deles para funcionar",IF(F45766="","Não deixe campos em branco, a planilha resumo de custos e despesas necessita deles para funcionar",IF(G45766="","Não deixe campos em branco, a planilha resumo de custos e despesas necessita deles para funcionar",""))))</f>
        <v/>
      </c>
    </row>
    <row r="45767" spans="3:9" ht="15" customHeight="1">
      <c r="C45767" s="220" t="str">
        <f t="shared" si="1430"/>
        <v/>
      </c>
      <c r="I45767" s="218" t="str">
        <f t="shared" si="1431"/>
        <v/>
      </c>
    </row>
    <row r="45768" spans="3:9" ht="15" customHeight="1">
      <c r="C45768" s="220" t="str">
        <f t="shared" si="1430"/>
        <v/>
      </c>
      <c r="I45768" s="218" t="str">
        <f t="shared" si="1431"/>
        <v/>
      </c>
    </row>
    <row r="45769" spans="3:9" ht="15" customHeight="1">
      <c r="C45769" s="220" t="str">
        <f t="shared" si="1430"/>
        <v/>
      </c>
      <c r="I45769" s="218" t="str">
        <f t="shared" si="1431"/>
        <v/>
      </c>
    </row>
    <row r="45770" spans="3:9" ht="15" customHeight="1">
      <c r="C45770" s="220" t="str">
        <f t="shared" si="1430"/>
        <v/>
      </c>
      <c r="I45770" s="218" t="str">
        <f t="shared" si="1431"/>
        <v/>
      </c>
    </row>
    <row r="45771" spans="3:9" ht="15" customHeight="1">
      <c r="C45771" s="220" t="str">
        <f t="shared" si="1430"/>
        <v/>
      </c>
      <c r="I45771" s="218" t="str">
        <f t="shared" si="1431"/>
        <v/>
      </c>
    </row>
    <row r="45772" spans="3:9" ht="15" customHeight="1">
      <c r="C45772" s="220" t="str">
        <f t="shared" si="1430"/>
        <v/>
      </c>
      <c r="I45772" s="218" t="str">
        <f t="shared" si="1431"/>
        <v/>
      </c>
    </row>
    <row r="45773" spans="3:9" ht="15" customHeight="1">
      <c r="C45773" s="220" t="str">
        <f t="shared" si="1430"/>
        <v/>
      </c>
      <c r="I45773" s="218" t="str">
        <f t="shared" si="1431"/>
        <v/>
      </c>
    </row>
    <row r="45774" spans="3:9" ht="15" customHeight="1">
      <c r="C45774" s="220" t="str">
        <f t="shared" si="1430"/>
        <v/>
      </c>
      <c r="I45774" s="218" t="str">
        <f t="shared" si="1431"/>
        <v/>
      </c>
    </row>
    <row r="45775" spans="3:9" ht="15" customHeight="1">
      <c r="C45775" s="220" t="str">
        <f t="shared" si="1430"/>
        <v/>
      </c>
      <c r="I45775" s="218" t="str">
        <f t="shared" si="1431"/>
        <v/>
      </c>
    </row>
    <row r="45776" spans="3:9" ht="15" customHeight="1">
      <c r="C45776" s="220" t="str">
        <f t="shared" si="1430"/>
        <v/>
      </c>
      <c r="I45776" s="218" t="str">
        <f t="shared" si="1431"/>
        <v/>
      </c>
    </row>
    <row r="45777" spans="3:9" ht="15" customHeight="1">
      <c r="C45777" s="220" t="str">
        <f t="shared" si="1430"/>
        <v/>
      </c>
      <c r="I45777" s="218" t="str">
        <f t="shared" si="1431"/>
        <v/>
      </c>
    </row>
    <row r="45778" spans="3:9" ht="15" customHeight="1">
      <c r="C45778" s="220" t="str">
        <f t="shared" si="1430"/>
        <v/>
      </c>
      <c r="I45778" s="218" t="str">
        <f t="shared" si="1431"/>
        <v/>
      </c>
    </row>
    <row r="45779" spans="3:9" ht="15" customHeight="1">
      <c r="C45779" s="220" t="str">
        <f t="shared" si="1430"/>
        <v/>
      </c>
      <c r="I45779" s="218" t="str">
        <f t="shared" si="1431"/>
        <v/>
      </c>
    </row>
    <row r="45780" spans="3:9" ht="15" customHeight="1">
      <c r="C45780" s="220" t="str">
        <f t="shared" si="1430"/>
        <v/>
      </c>
      <c r="I45780" s="218" t="str">
        <f t="shared" si="1431"/>
        <v/>
      </c>
    </row>
    <row r="45781" spans="3:9" ht="15" customHeight="1">
      <c r="C45781" s="220" t="str">
        <f t="shared" si="1430"/>
        <v/>
      </c>
      <c r="I45781" s="218" t="str">
        <f t="shared" si="1431"/>
        <v/>
      </c>
    </row>
    <row r="45782" spans="3:9" ht="15" customHeight="1">
      <c r="C45782" s="220" t="str">
        <f t="shared" si="1430"/>
        <v/>
      </c>
      <c r="I45782" s="218" t="str">
        <f t="shared" si="1431"/>
        <v/>
      </c>
    </row>
    <row r="45783" spans="3:9" ht="15" customHeight="1">
      <c r="C45783" s="220" t="str">
        <f t="shared" si="1430"/>
        <v/>
      </c>
      <c r="I45783" s="218" t="str">
        <f t="shared" si="1431"/>
        <v/>
      </c>
    </row>
    <row r="45784" spans="3:9" ht="15" customHeight="1">
      <c r="C45784" s="220" t="str">
        <f t="shared" si="1430"/>
        <v/>
      </c>
      <c r="I45784" s="218" t="str">
        <f t="shared" si="1431"/>
        <v/>
      </c>
    </row>
    <row r="45785" spans="3:9" ht="15" customHeight="1">
      <c r="C45785" s="220" t="str">
        <f t="shared" si="1430"/>
        <v/>
      </c>
      <c r="I45785" s="218" t="str">
        <f t="shared" si="1431"/>
        <v/>
      </c>
    </row>
    <row r="45786" spans="3:9" ht="15" customHeight="1">
      <c r="C45786" s="220" t="str">
        <f t="shared" si="1430"/>
        <v/>
      </c>
      <c r="I45786" s="218" t="str">
        <f t="shared" si="1431"/>
        <v/>
      </c>
    </row>
    <row r="45787" spans="3:9" ht="15" customHeight="1">
      <c r="C45787" s="220" t="str">
        <f t="shared" si="1430"/>
        <v/>
      </c>
      <c r="I45787" s="218" t="str">
        <f t="shared" si="1431"/>
        <v/>
      </c>
    </row>
    <row r="45788" spans="3:9" ht="15" customHeight="1">
      <c r="C45788" s="220" t="str">
        <f t="shared" si="1430"/>
        <v/>
      </c>
      <c r="I45788" s="218" t="str">
        <f t="shared" si="1431"/>
        <v/>
      </c>
    </row>
    <row r="45789" spans="3:9" ht="15" customHeight="1">
      <c r="C45789" s="220" t="str">
        <f t="shared" si="1430"/>
        <v/>
      </c>
      <c r="I45789" s="218" t="str">
        <f t="shared" si="1431"/>
        <v/>
      </c>
    </row>
    <row r="45790" spans="3:9" ht="15" customHeight="1">
      <c r="C45790" s="220" t="str">
        <f t="shared" si="1430"/>
        <v/>
      </c>
      <c r="I45790" s="218" t="str">
        <f t="shared" si="1431"/>
        <v/>
      </c>
    </row>
    <row r="45791" spans="3:9" ht="15" customHeight="1">
      <c r="C45791" s="220" t="str">
        <f t="shared" si="1430"/>
        <v/>
      </c>
      <c r="I45791" s="218" t="str">
        <f t="shared" si="1431"/>
        <v/>
      </c>
    </row>
    <row r="45792" spans="3:9" ht="15" customHeight="1">
      <c r="C45792" s="220" t="str">
        <f t="shared" si="1430"/>
        <v/>
      </c>
      <c r="I45792" s="218" t="str">
        <f t="shared" si="1431"/>
        <v/>
      </c>
    </row>
    <row r="45793" spans="3:9" ht="15" customHeight="1">
      <c r="C45793" s="220" t="str">
        <f t="shared" si="1430"/>
        <v/>
      </c>
      <c r="I45793" s="218" t="str">
        <f t="shared" si="1431"/>
        <v/>
      </c>
    </row>
    <row r="45794" spans="3:9" ht="15" customHeight="1">
      <c r="C45794" s="220" t="str">
        <f t="shared" si="1430"/>
        <v/>
      </c>
      <c r="I45794" s="218" t="str">
        <f t="shared" si="1431"/>
        <v/>
      </c>
    </row>
    <row r="45795" spans="3:9" ht="15" customHeight="1">
      <c r="C45795" s="220" t="str">
        <f t="shared" si="1430"/>
        <v/>
      </c>
      <c r="I45795" s="218" t="str">
        <f t="shared" si="1431"/>
        <v/>
      </c>
    </row>
    <row r="45796" spans="3:9" ht="15" customHeight="1">
      <c r="C45796" s="220" t="str">
        <f t="shared" si="1430"/>
        <v/>
      </c>
      <c r="I45796" s="218" t="str">
        <f t="shared" si="1431"/>
        <v/>
      </c>
    </row>
    <row r="45797" spans="3:9" ht="15" customHeight="1">
      <c r="C45797" s="220" t="str">
        <f t="shared" si="1430"/>
        <v/>
      </c>
      <c r="I45797" s="218" t="str">
        <f t="shared" si="1431"/>
        <v/>
      </c>
    </row>
    <row r="45798" spans="3:9" ht="15" customHeight="1">
      <c r="C45798" s="220" t="str">
        <f t="shared" si="1430"/>
        <v/>
      </c>
      <c r="I45798" s="218" t="str">
        <f t="shared" si="1431"/>
        <v/>
      </c>
    </row>
    <row r="45799" spans="3:9" ht="15" customHeight="1">
      <c r="C45799" s="220" t="str">
        <f t="shared" si="1430"/>
        <v/>
      </c>
      <c r="I45799" s="218" t="str">
        <f t="shared" si="1431"/>
        <v/>
      </c>
    </row>
    <row r="45800" spans="3:9" ht="15" customHeight="1">
      <c r="C45800" s="220" t="str">
        <f t="shared" si="1430"/>
        <v/>
      </c>
      <c r="I45800" s="218" t="str">
        <f t="shared" si="1431"/>
        <v/>
      </c>
    </row>
    <row r="45801" spans="3:9" ht="15" customHeight="1">
      <c r="C45801" s="220" t="str">
        <f t="shared" si="1430"/>
        <v/>
      </c>
      <c r="I45801" s="218" t="str">
        <f t="shared" si="1431"/>
        <v/>
      </c>
    </row>
    <row r="45802" spans="3:9" ht="15" customHeight="1">
      <c r="C45802" s="220" t="str">
        <f t="shared" si="1430"/>
        <v/>
      </c>
      <c r="I45802" s="218" t="str">
        <f t="shared" si="1431"/>
        <v/>
      </c>
    </row>
    <row r="45803" spans="3:9" ht="15" customHeight="1">
      <c r="C45803" s="220" t="str">
        <f t="shared" si="1430"/>
        <v/>
      </c>
      <c r="I45803" s="218" t="str">
        <f t="shared" si="1431"/>
        <v/>
      </c>
    </row>
    <row r="45804" spans="3:9" ht="15" customHeight="1">
      <c r="C45804" s="220" t="str">
        <f t="shared" si="1430"/>
        <v/>
      </c>
      <c r="I45804" s="218" t="str">
        <f t="shared" si="1431"/>
        <v/>
      </c>
    </row>
    <row r="45805" spans="3:9" ht="15" customHeight="1">
      <c r="C45805" s="220" t="str">
        <f t="shared" si="1430"/>
        <v/>
      </c>
      <c r="I45805" s="218" t="str">
        <f t="shared" si="1431"/>
        <v/>
      </c>
    </row>
    <row r="45806" spans="3:9" ht="15" customHeight="1">
      <c r="C45806" s="220" t="str">
        <f t="shared" si="1430"/>
        <v/>
      </c>
      <c r="I45806" s="218" t="str">
        <f t="shared" si="1431"/>
        <v/>
      </c>
    </row>
    <row r="45807" spans="3:9" ht="15" customHeight="1">
      <c r="C45807" s="220" t="str">
        <f t="shared" si="1430"/>
        <v/>
      </c>
      <c r="I45807" s="218" t="str">
        <f t="shared" si="1431"/>
        <v/>
      </c>
    </row>
    <row r="45808" spans="3:9" ht="15" customHeight="1">
      <c r="C45808" s="220" t="str">
        <f t="shared" si="1430"/>
        <v/>
      </c>
      <c r="I45808" s="218" t="str">
        <f t="shared" si="1431"/>
        <v/>
      </c>
    </row>
    <row r="45809" spans="3:9" ht="15" customHeight="1">
      <c r="C45809" s="220" t="str">
        <f t="shared" si="1430"/>
        <v/>
      </c>
      <c r="I45809" s="218" t="str">
        <f t="shared" si="1431"/>
        <v/>
      </c>
    </row>
    <row r="45810" spans="3:9" ht="15" customHeight="1">
      <c r="C45810" s="220" t="str">
        <f t="shared" si="1430"/>
        <v/>
      </c>
      <c r="I45810" s="218" t="str">
        <f t="shared" si="1431"/>
        <v/>
      </c>
    </row>
    <row r="45811" spans="3:9" ht="15" customHeight="1">
      <c r="C45811" s="220" t="str">
        <f t="shared" si="1430"/>
        <v/>
      </c>
      <c r="I45811" s="218" t="str">
        <f t="shared" si="1431"/>
        <v/>
      </c>
    </row>
    <row r="45812" spans="3:9" ht="15" customHeight="1">
      <c r="C45812" s="220" t="str">
        <f t="shared" si="1430"/>
        <v/>
      </c>
      <c r="I45812" s="218" t="str">
        <f t="shared" si="1431"/>
        <v/>
      </c>
    </row>
    <row r="45813" spans="3:9" ht="15" customHeight="1">
      <c r="C45813" s="220" t="str">
        <f t="shared" si="1430"/>
        <v/>
      </c>
      <c r="I45813" s="218" t="str">
        <f t="shared" si="1431"/>
        <v/>
      </c>
    </row>
    <row r="45814" spans="3:9" ht="15" customHeight="1">
      <c r="C45814" s="220" t="str">
        <f t="shared" si="1430"/>
        <v/>
      </c>
      <c r="I45814" s="218" t="str">
        <f t="shared" si="1431"/>
        <v/>
      </c>
    </row>
    <row r="45815" spans="3:9" ht="15" customHeight="1">
      <c r="C45815" s="220" t="str">
        <f t="shared" si="1430"/>
        <v/>
      </c>
      <c r="I45815" s="218" t="str">
        <f t="shared" si="1431"/>
        <v/>
      </c>
    </row>
    <row r="45816" spans="3:9" ht="15" customHeight="1">
      <c r="C45816" s="220" t="str">
        <f t="shared" si="1430"/>
        <v/>
      </c>
      <c r="I45816" s="218" t="str">
        <f t="shared" si="1431"/>
        <v/>
      </c>
    </row>
    <row r="45817" spans="3:9" ht="15" customHeight="1">
      <c r="C45817" s="220" t="str">
        <f t="shared" si="1430"/>
        <v/>
      </c>
      <c r="I45817" s="218" t="str">
        <f t="shared" si="1431"/>
        <v/>
      </c>
    </row>
    <row r="45818" spans="3:9" ht="15" customHeight="1">
      <c r="C45818" s="220" t="str">
        <f t="shared" si="1430"/>
        <v/>
      </c>
      <c r="I45818" s="218" t="str">
        <f t="shared" si="1431"/>
        <v/>
      </c>
    </row>
    <row r="45819" spans="3:9" ht="15" customHeight="1">
      <c r="C45819" s="220" t="str">
        <f t="shared" si="1430"/>
        <v/>
      </c>
      <c r="I45819" s="218" t="str">
        <f t="shared" si="1431"/>
        <v/>
      </c>
    </row>
    <row r="45820" spans="3:9" ht="15" customHeight="1">
      <c r="C45820" s="220" t="str">
        <f t="shared" si="1430"/>
        <v/>
      </c>
      <c r="I45820" s="218" t="str">
        <f t="shared" si="1431"/>
        <v/>
      </c>
    </row>
    <row r="45821" spans="3:9" ht="15" customHeight="1">
      <c r="C45821" s="220" t="str">
        <f t="shared" si="1430"/>
        <v/>
      </c>
      <c r="I45821" s="218" t="str">
        <f t="shared" si="1431"/>
        <v/>
      </c>
    </row>
    <row r="45822" spans="3:9" ht="15" customHeight="1">
      <c r="C45822" s="220" t="str">
        <f t="shared" si="1430"/>
        <v/>
      </c>
      <c r="I45822" s="218" t="str">
        <f t="shared" si="1431"/>
        <v/>
      </c>
    </row>
    <row r="45823" spans="3:9" ht="15" customHeight="1">
      <c r="C45823" s="220" t="str">
        <f t="shared" si="1430"/>
        <v/>
      </c>
      <c r="I45823" s="218" t="str">
        <f t="shared" si="1431"/>
        <v/>
      </c>
    </row>
    <row r="45824" spans="3:9" ht="15" customHeight="1">
      <c r="C45824" s="220" t="str">
        <f t="shared" si="1430"/>
        <v/>
      </c>
      <c r="I45824" s="218" t="str">
        <f t="shared" si="1431"/>
        <v/>
      </c>
    </row>
    <row r="45825" spans="3:9" ht="15" customHeight="1">
      <c r="C45825" s="220" t="str">
        <f t="shared" si="1430"/>
        <v/>
      </c>
      <c r="I45825" s="218" t="str">
        <f t="shared" si="1431"/>
        <v/>
      </c>
    </row>
    <row r="45826" spans="3:9" ht="15" customHeight="1">
      <c r="C45826" s="220" t="str">
        <f t="shared" si="1430"/>
        <v/>
      </c>
      <c r="I45826" s="218" t="str">
        <f t="shared" si="1431"/>
        <v/>
      </c>
    </row>
    <row r="45827" spans="3:9" ht="15" customHeight="1">
      <c r="C45827" s="220" t="str">
        <f t="shared" si="1430"/>
        <v/>
      </c>
      <c r="I45827" s="218" t="str">
        <f t="shared" si="1431"/>
        <v/>
      </c>
    </row>
    <row r="45828" spans="3:9" ht="15" customHeight="1">
      <c r="C45828" s="220" t="str">
        <f t="shared" si="1430"/>
        <v/>
      </c>
      <c r="I45828" s="218" t="str">
        <f t="shared" si="1431"/>
        <v/>
      </c>
    </row>
    <row r="45829" spans="3:9" ht="15" customHeight="1">
      <c r="C45829" s="220" t="str">
        <f t="shared" si="1430"/>
        <v/>
      </c>
      <c r="I45829" s="218" t="str">
        <f t="shared" si="1431"/>
        <v/>
      </c>
    </row>
    <row r="45830" spans="3:9" ht="15" customHeight="1">
      <c r="C45830" s="220" t="str">
        <f t="shared" ref="C45830:C45893" si="1432">IF(B45830="","",MONTH(B45830))</f>
        <v/>
      </c>
      <c r="I45830" s="218" t="str">
        <f t="shared" ref="I45830:I45893" si="1433">IF(H45830="","",IF(E45830="","Não deixe campos em branco, a planilha resumo de custos e despesas necessita deles para funcionar",IF(F45830="","Não deixe campos em branco, a planilha resumo de custos e despesas necessita deles para funcionar",IF(G45830="","Não deixe campos em branco, a planilha resumo de custos e despesas necessita deles para funcionar",""))))</f>
        <v/>
      </c>
    </row>
    <row r="45831" spans="3:9" ht="15" customHeight="1">
      <c r="C45831" s="220" t="str">
        <f t="shared" si="1432"/>
        <v/>
      </c>
      <c r="I45831" s="218" t="str">
        <f t="shared" si="1433"/>
        <v/>
      </c>
    </row>
    <row r="45832" spans="3:9" ht="15" customHeight="1">
      <c r="C45832" s="220" t="str">
        <f t="shared" si="1432"/>
        <v/>
      </c>
      <c r="I45832" s="218" t="str">
        <f t="shared" si="1433"/>
        <v/>
      </c>
    </row>
    <row r="45833" spans="3:9" ht="15" customHeight="1">
      <c r="C45833" s="220" t="str">
        <f t="shared" si="1432"/>
        <v/>
      </c>
      <c r="I45833" s="218" t="str">
        <f t="shared" si="1433"/>
        <v/>
      </c>
    </row>
    <row r="45834" spans="3:9" ht="15" customHeight="1">
      <c r="C45834" s="220" t="str">
        <f t="shared" si="1432"/>
        <v/>
      </c>
      <c r="I45834" s="218" t="str">
        <f t="shared" si="1433"/>
        <v/>
      </c>
    </row>
    <row r="45835" spans="3:9" ht="15" customHeight="1">
      <c r="C45835" s="220" t="str">
        <f t="shared" si="1432"/>
        <v/>
      </c>
      <c r="I45835" s="218" t="str">
        <f t="shared" si="1433"/>
        <v/>
      </c>
    </row>
    <row r="45836" spans="3:9" ht="15" customHeight="1">
      <c r="C45836" s="220" t="str">
        <f t="shared" si="1432"/>
        <v/>
      </c>
      <c r="I45836" s="218" t="str">
        <f t="shared" si="1433"/>
        <v/>
      </c>
    </row>
    <row r="45837" spans="3:9" ht="15" customHeight="1">
      <c r="C45837" s="220" t="str">
        <f t="shared" si="1432"/>
        <v/>
      </c>
      <c r="I45837" s="218" t="str">
        <f t="shared" si="1433"/>
        <v/>
      </c>
    </row>
    <row r="45838" spans="3:9" ht="15" customHeight="1">
      <c r="C45838" s="220" t="str">
        <f t="shared" si="1432"/>
        <v/>
      </c>
      <c r="I45838" s="218" t="str">
        <f t="shared" si="1433"/>
        <v/>
      </c>
    </row>
    <row r="45839" spans="3:9" ht="15" customHeight="1">
      <c r="C45839" s="220" t="str">
        <f t="shared" si="1432"/>
        <v/>
      </c>
      <c r="I45839" s="218" t="str">
        <f t="shared" si="1433"/>
        <v/>
      </c>
    </row>
    <row r="45840" spans="3:9" ht="15" customHeight="1">
      <c r="C45840" s="220" t="str">
        <f t="shared" si="1432"/>
        <v/>
      </c>
      <c r="I45840" s="218" t="str">
        <f t="shared" si="1433"/>
        <v/>
      </c>
    </row>
    <row r="45841" spans="3:9" ht="15" customHeight="1">
      <c r="C45841" s="220" t="str">
        <f t="shared" si="1432"/>
        <v/>
      </c>
      <c r="I45841" s="218" t="str">
        <f t="shared" si="1433"/>
        <v/>
      </c>
    </row>
    <row r="45842" spans="3:9" ht="15" customHeight="1">
      <c r="C45842" s="220" t="str">
        <f t="shared" si="1432"/>
        <v/>
      </c>
      <c r="I45842" s="218" t="str">
        <f t="shared" si="1433"/>
        <v/>
      </c>
    </row>
    <row r="45843" spans="3:9" ht="15" customHeight="1">
      <c r="C45843" s="220" t="str">
        <f t="shared" si="1432"/>
        <v/>
      </c>
      <c r="I45843" s="218" t="str">
        <f t="shared" si="1433"/>
        <v/>
      </c>
    </row>
    <row r="45844" spans="3:9" ht="15" customHeight="1">
      <c r="C45844" s="220" t="str">
        <f t="shared" si="1432"/>
        <v/>
      </c>
      <c r="I45844" s="218" t="str">
        <f t="shared" si="1433"/>
        <v/>
      </c>
    </row>
    <row r="45845" spans="3:9" ht="15" customHeight="1">
      <c r="C45845" s="220" t="str">
        <f t="shared" si="1432"/>
        <v/>
      </c>
      <c r="I45845" s="218" t="str">
        <f t="shared" si="1433"/>
        <v/>
      </c>
    </row>
    <row r="45846" spans="3:9" ht="15" customHeight="1">
      <c r="C45846" s="220" t="str">
        <f t="shared" si="1432"/>
        <v/>
      </c>
      <c r="I45846" s="218" t="str">
        <f t="shared" si="1433"/>
        <v/>
      </c>
    </row>
    <row r="45847" spans="3:9" ht="15" customHeight="1">
      <c r="C45847" s="220" t="str">
        <f t="shared" si="1432"/>
        <v/>
      </c>
      <c r="I45847" s="218" t="str">
        <f t="shared" si="1433"/>
        <v/>
      </c>
    </row>
    <row r="45848" spans="3:9" ht="15" customHeight="1">
      <c r="C45848" s="220" t="str">
        <f t="shared" si="1432"/>
        <v/>
      </c>
      <c r="I45848" s="218" t="str">
        <f t="shared" si="1433"/>
        <v/>
      </c>
    </row>
    <row r="45849" spans="3:9" ht="15" customHeight="1">
      <c r="C45849" s="220" t="str">
        <f t="shared" si="1432"/>
        <v/>
      </c>
      <c r="I45849" s="218" t="str">
        <f t="shared" si="1433"/>
        <v/>
      </c>
    </row>
    <row r="45850" spans="3:9" ht="15" customHeight="1">
      <c r="C45850" s="220" t="str">
        <f t="shared" si="1432"/>
        <v/>
      </c>
      <c r="I45850" s="218" t="str">
        <f t="shared" si="1433"/>
        <v/>
      </c>
    </row>
    <row r="45851" spans="3:9" ht="15" customHeight="1">
      <c r="C45851" s="220" t="str">
        <f t="shared" si="1432"/>
        <v/>
      </c>
      <c r="I45851" s="218" t="str">
        <f t="shared" si="1433"/>
        <v/>
      </c>
    </row>
    <row r="45852" spans="3:9" ht="15" customHeight="1">
      <c r="C45852" s="220" t="str">
        <f t="shared" si="1432"/>
        <v/>
      </c>
      <c r="I45852" s="218" t="str">
        <f t="shared" si="1433"/>
        <v/>
      </c>
    </row>
    <row r="45853" spans="3:9" ht="15" customHeight="1">
      <c r="C45853" s="220" t="str">
        <f t="shared" si="1432"/>
        <v/>
      </c>
      <c r="I45853" s="218" t="str">
        <f t="shared" si="1433"/>
        <v/>
      </c>
    </row>
    <row r="45854" spans="3:9" ht="15" customHeight="1">
      <c r="C45854" s="220" t="str">
        <f t="shared" si="1432"/>
        <v/>
      </c>
      <c r="I45854" s="218" t="str">
        <f t="shared" si="1433"/>
        <v/>
      </c>
    </row>
    <row r="45855" spans="3:9" ht="15" customHeight="1">
      <c r="C45855" s="220" t="str">
        <f t="shared" si="1432"/>
        <v/>
      </c>
      <c r="I45855" s="218" t="str">
        <f t="shared" si="1433"/>
        <v/>
      </c>
    </row>
    <row r="45856" spans="3:9" ht="15" customHeight="1">
      <c r="C45856" s="220" t="str">
        <f t="shared" si="1432"/>
        <v/>
      </c>
      <c r="I45856" s="218" t="str">
        <f t="shared" si="1433"/>
        <v/>
      </c>
    </row>
    <row r="45857" spans="3:9" ht="15" customHeight="1">
      <c r="C45857" s="220" t="str">
        <f t="shared" si="1432"/>
        <v/>
      </c>
      <c r="I45857" s="218" t="str">
        <f t="shared" si="1433"/>
        <v/>
      </c>
    </row>
    <row r="45858" spans="3:9" ht="15" customHeight="1">
      <c r="C45858" s="220" t="str">
        <f t="shared" si="1432"/>
        <v/>
      </c>
      <c r="I45858" s="218" t="str">
        <f t="shared" si="1433"/>
        <v/>
      </c>
    </row>
    <row r="45859" spans="3:9" ht="15" customHeight="1">
      <c r="C45859" s="220" t="str">
        <f t="shared" si="1432"/>
        <v/>
      </c>
      <c r="I45859" s="218" t="str">
        <f t="shared" si="1433"/>
        <v/>
      </c>
    </row>
    <row r="45860" spans="3:9" ht="15" customHeight="1">
      <c r="C45860" s="220" t="str">
        <f t="shared" si="1432"/>
        <v/>
      </c>
      <c r="I45860" s="218" t="str">
        <f t="shared" si="1433"/>
        <v/>
      </c>
    </row>
    <row r="45861" spans="3:9" ht="15" customHeight="1">
      <c r="C45861" s="220" t="str">
        <f t="shared" si="1432"/>
        <v/>
      </c>
      <c r="I45861" s="218" t="str">
        <f t="shared" si="1433"/>
        <v/>
      </c>
    </row>
    <row r="45862" spans="3:9" ht="15" customHeight="1">
      <c r="C45862" s="220" t="str">
        <f t="shared" si="1432"/>
        <v/>
      </c>
      <c r="I45862" s="218" t="str">
        <f t="shared" si="1433"/>
        <v/>
      </c>
    </row>
    <row r="45863" spans="3:9" ht="15" customHeight="1">
      <c r="C45863" s="220" t="str">
        <f t="shared" si="1432"/>
        <v/>
      </c>
      <c r="I45863" s="218" t="str">
        <f t="shared" si="1433"/>
        <v/>
      </c>
    </row>
    <row r="45864" spans="3:9" ht="15" customHeight="1">
      <c r="C45864" s="220" t="str">
        <f t="shared" si="1432"/>
        <v/>
      </c>
      <c r="I45864" s="218" t="str">
        <f t="shared" si="1433"/>
        <v/>
      </c>
    </row>
    <row r="45865" spans="3:9" ht="15" customHeight="1">
      <c r="C45865" s="220" t="str">
        <f t="shared" si="1432"/>
        <v/>
      </c>
      <c r="I45865" s="218" t="str">
        <f t="shared" si="1433"/>
        <v/>
      </c>
    </row>
    <row r="45866" spans="3:9" ht="15" customHeight="1">
      <c r="C45866" s="220" t="str">
        <f t="shared" si="1432"/>
        <v/>
      </c>
      <c r="I45866" s="218" t="str">
        <f t="shared" si="1433"/>
        <v/>
      </c>
    </row>
    <row r="45867" spans="3:9" ht="15" customHeight="1">
      <c r="C45867" s="220" t="str">
        <f t="shared" si="1432"/>
        <v/>
      </c>
      <c r="I45867" s="218" t="str">
        <f t="shared" si="1433"/>
        <v/>
      </c>
    </row>
    <row r="45868" spans="3:9" ht="15" customHeight="1">
      <c r="C45868" s="220" t="str">
        <f t="shared" si="1432"/>
        <v/>
      </c>
      <c r="I45868" s="218" t="str">
        <f t="shared" si="1433"/>
        <v/>
      </c>
    </row>
    <row r="45869" spans="3:9" ht="15" customHeight="1">
      <c r="C45869" s="220" t="str">
        <f t="shared" si="1432"/>
        <v/>
      </c>
      <c r="I45869" s="218" t="str">
        <f t="shared" si="1433"/>
        <v/>
      </c>
    </row>
    <row r="45870" spans="3:9" ht="15" customHeight="1">
      <c r="C45870" s="220" t="str">
        <f t="shared" si="1432"/>
        <v/>
      </c>
      <c r="I45870" s="218" t="str">
        <f t="shared" si="1433"/>
        <v/>
      </c>
    </row>
    <row r="45871" spans="3:9" ht="15" customHeight="1">
      <c r="C45871" s="220" t="str">
        <f t="shared" si="1432"/>
        <v/>
      </c>
      <c r="I45871" s="218" t="str">
        <f t="shared" si="1433"/>
        <v/>
      </c>
    </row>
    <row r="45872" spans="3:9" ht="15" customHeight="1">
      <c r="C45872" s="220" t="str">
        <f t="shared" si="1432"/>
        <v/>
      </c>
      <c r="I45872" s="218" t="str">
        <f t="shared" si="1433"/>
        <v/>
      </c>
    </row>
    <row r="45873" spans="3:9" ht="15" customHeight="1">
      <c r="C45873" s="220" t="str">
        <f t="shared" si="1432"/>
        <v/>
      </c>
      <c r="I45873" s="218" t="str">
        <f t="shared" si="1433"/>
        <v/>
      </c>
    </row>
    <row r="45874" spans="3:9" ht="15" customHeight="1">
      <c r="C45874" s="220" t="str">
        <f t="shared" si="1432"/>
        <v/>
      </c>
      <c r="I45874" s="218" t="str">
        <f t="shared" si="1433"/>
        <v/>
      </c>
    </row>
    <row r="45875" spans="3:9" ht="15" customHeight="1">
      <c r="C45875" s="220" t="str">
        <f t="shared" si="1432"/>
        <v/>
      </c>
      <c r="I45875" s="218" t="str">
        <f t="shared" si="1433"/>
        <v/>
      </c>
    </row>
    <row r="45876" spans="3:9" ht="15" customHeight="1">
      <c r="C45876" s="220" t="str">
        <f t="shared" si="1432"/>
        <v/>
      </c>
      <c r="I45876" s="218" t="str">
        <f t="shared" si="1433"/>
        <v/>
      </c>
    </row>
    <row r="45877" spans="3:9" ht="15" customHeight="1">
      <c r="C45877" s="220" t="str">
        <f t="shared" si="1432"/>
        <v/>
      </c>
      <c r="I45877" s="218" t="str">
        <f t="shared" si="1433"/>
        <v/>
      </c>
    </row>
    <row r="45878" spans="3:9" ht="15" customHeight="1">
      <c r="C45878" s="220" t="str">
        <f t="shared" si="1432"/>
        <v/>
      </c>
      <c r="I45878" s="218" t="str">
        <f t="shared" si="1433"/>
        <v/>
      </c>
    </row>
    <row r="45879" spans="3:9" ht="15" customHeight="1">
      <c r="C45879" s="220" t="str">
        <f t="shared" si="1432"/>
        <v/>
      </c>
      <c r="I45879" s="218" t="str">
        <f t="shared" si="1433"/>
        <v/>
      </c>
    </row>
    <row r="45880" spans="3:9" ht="15" customHeight="1">
      <c r="C45880" s="220" t="str">
        <f t="shared" si="1432"/>
        <v/>
      </c>
      <c r="I45880" s="218" t="str">
        <f t="shared" si="1433"/>
        <v/>
      </c>
    </row>
    <row r="45881" spans="3:9" ht="15" customHeight="1">
      <c r="C45881" s="220" t="str">
        <f t="shared" si="1432"/>
        <v/>
      </c>
      <c r="I45881" s="218" t="str">
        <f t="shared" si="1433"/>
        <v/>
      </c>
    </row>
    <row r="45882" spans="3:9" ht="15" customHeight="1">
      <c r="C45882" s="220" t="str">
        <f t="shared" si="1432"/>
        <v/>
      </c>
      <c r="I45882" s="218" t="str">
        <f t="shared" si="1433"/>
        <v/>
      </c>
    </row>
    <row r="45883" spans="3:9" ht="15" customHeight="1">
      <c r="C45883" s="220" t="str">
        <f t="shared" si="1432"/>
        <v/>
      </c>
      <c r="I45883" s="218" t="str">
        <f t="shared" si="1433"/>
        <v/>
      </c>
    </row>
    <row r="45884" spans="3:9" ht="15" customHeight="1">
      <c r="C45884" s="220" t="str">
        <f t="shared" si="1432"/>
        <v/>
      </c>
      <c r="I45884" s="218" t="str">
        <f t="shared" si="1433"/>
        <v/>
      </c>
    </row>
    <row r="45885" spans="3:9" ht="15" customHeight="1">
      <c r="C45885" s="220" t="str">
        <f t="shared" si="1432"/>
        <v/>
      </c>
      <c r="I45885" s="218" t="str">
        <f t="shared" si="1433"/>
        <v/>
      </c>
    </row>
    <row r="45886" spans="3:9" ht="15" customHeight="1">
      <c r="C45886" s="220" t="str">
        <f t="shared" si="1432"/>
        <v/>
      </c>
      <c r="I45886" s="218" t="str">
        <f t="shared" si="1433"/>
        <v/>
      </c>
    </row>
    <row r="45887" spans="3:9" ht="15" customHeight="1">
      <c r="C45887" s="220" t="str">
        <f t="shared" si="1432"/>
        <v/>
      </c>
      <c r="I45887" s="218" t="str">
        <f t="shared" si="1433"/>
        <v/>
      </c>
    </row>
    <row r="45888" spans="3:9" ht="15" customHeight="1">
      <c r="C45888" s="220" t="str">
        <f t="shared" si="1432"/>
        <v/>
      </c>
      <c r="I45888" s="218" t="str">
        <f t="shared" si="1433"/>
        <v/>
      </c>
    </row>
    <row r="45889" spans="3:9" ht="15" customHeight="1">
      <c r="C45889" s="220" t="str">
        <f t="shared" si="1432"/>
        <v/>
      </c>
      <c r="I45889" s="218" t="str">
        <f t="shared" si="1433"/>
        <v/>
      </c>
    </row>
    <row r="45890" spans="3:9" ht="15" customHeight="1">
      <c r="C45890" s="220" t="str">
        <f t="shared" si="1432"/>
        <v/>
      </c>
      <c r="I45890" s="218" t="str">
        <f t="shared" si="1433"/>
        <v/>
      </c>
    </row>
    <row r="45891" spans="3:9" ht="15" customHeight="1">
      <c r="C45891" s="220" t="str">
        <f t="shared" si="1432"/>
        <v/>
      </c>
      <c r="I45891" s="218" t="str">
        <f t="shared" si="1433"/>
        <v/>
      </c>
    </row>
    <row r="45892" spans="3:9" ht="15" customHeight="1">
      <c r="C45892" s="220" t="str">
        <f t="shared" si="1432"/>
        <v/>
      </c>
      <c r="I45892" s="218" t="str">
        <f t="shared" si="1433"/>
        <v/>
      </c>
    </row>
    <row r="45893" spans="3:9" ht="15" customHeight="1">
      <c r="C45893" s="220" t="str">
        <f t="shared" si="1432"/>
        <v/>
      </c>
      <c r="I45893" s="218" t="str">
        <f t="shared" si="1433"/>
        <v/>
      </c>
    </row>
    <row r="45894" spans="3:9" ht="15" customHeight="1">
      <c r="C45894" s="220" t="str">
        <f t="shared" ref="C45894:C45957" si="1434">IF(B45894="","",MONTH(B45894))</f>
        <v/>
      </c>
      <c r="I45894" s="218" t="str">
        <f t="shared" ref="I45894:I45957" si="1435">IF(H45894="","",IF(E45894="","Não deixe campos em branco, a planilha resumo de custos e despesas necessita deles para funcionar",IF(F45894="","Não deixe campos em branco, a planilha resumo de custos e despesas necessita deles para funcionar",IF(G45894="","Não deixe campos em branco, a planilha resumo de custos e despesas necessita deles para funcionar",""))))</f>
        <v/>
      </c>
    </row>
    <row r="45895" spans="3:9" ht="15" customHeight="1">
      <c r="C45895" s="220" t="str">
        <f t="shared" si="1434"/>
        <v/>
      </c>
      <c r="I45895" s="218" t="str">
        <f t="shared" si="1435"/>
        <v/>
      </c>
    </row>
    <row r="45896" spans="3:9" ht="15" customHeight="1">
      <c r="C45896" s="220" t="str">
        <f t="shared" si="1434"/>
        <v/>
      </c>
      <c r="I45896" s="218" t="str">
        <f t="shared" si="1435"/>
        <v/>
      </c>
    </row>
    <row r="45897" spans="3:9" ht="15" customHeight="1">
      <c r="C45897" s="220" t="str">
        <f t="shared" si="1434"/>
        <v/>
      </c>
      <c r="I45897" s="218" t="str">
        <f t="shared" si="1435"/>
        <v/>
      </c>
    </row>
    <row r="45898" spans="3:9" ht="15" customHeight="1">
      <c r="C45898" s="220" t="str">
        <f t="shared" si="1434"/>
        <v/>
      </c>
      <c r="I45898" s="218" t="str">
        <f t="shared" si="1435"/>
        <v/>
      </c>
    </row>
    <row r="45899" spans="3:9" ht="15" customHeight="1">
      <c r="C45899" s="220" t="str">
        <f t="shared" si="1434"/>
        <v/>
      </c>
      <c r="I45899" s="218" t="str">
        <f t="shared" si="1435"/>
        <v/>
      </c>
    </row>
    <row r="45900" spans="3:9" ht="15" customHeight="1">
      <c r="C45900" s="220" t="str">
        <f t="shared" si="1434"/>
        <v/>
      </c>
      <c r="I45900" s="218" t="str">
        <f t="shared" si="1435"/>
        <v/>
      </c>
    </row>
    <row r="45901" spans="3:9" ht="15" customHeight="1">
      <c r="C45901" s="220" t="str">
        <f t="shared" si="1434"/>
        <v/>
      </c>
      <c r="I45901" s="218" t="str">
        <f t="shared" si="1435"/>
        <v/>
      </c>
    </row>
    <row r="45902" spans="3:9" ht="15" customHeight="1">
      <c r="C45902" s="220" t="str">
        <f t="shared" si="1434"/>
        <v/>
      </c>
      <c r="I45902" s="218" t="str">
        <f t="shared" si="1435"/>
        <v/>
      </c>
    </row>
    <row r="45903" spans="3:9" ht="15" customHeight="1">
      <c r="C45903" s="220" t="str">
        <f t="shared" si="1434"/>
        <v/>
      </c>
      <c r="I45903" s="218" t="str">
        <f t="shared" si="1435"/>
        <v/>
      </c>
    </row>
    <row r="45904" spans="3:9" ht="15" customHeight="1">
      <c r="C45904" s="220" t="str">
        <f t="shared" si="1434"/>
        <v/>
      </c>
      <c r="I45904" s="218" t="str">
        <f t="shared" si="1435"/>
        <v/>
      </c>
    </row>
    <row r="45905" spans="3:9" ht="15" customHeight="1">
      <c r="C45905" s="220" t="str">
        <f t="shared" si="1434"/>
        <v/>
      </c>
      <c r="I45905" s="218" t="str">
        <f t="shared" si="1435"/>
        <v/>
      </c>
    </row>
    <row r="45906" spans="3:9" ht="15" customHeight="1">
      <c r="C45906" s="220" t="str">
        <f t="shared" si="1434"/>
        <v/>
      </c>
      <c r="I45906" s="218" t="str">
        <f t="shared" si="1435"/>
        <v/>
      </c>
    </row>
    <row r="45907" spans="3:9" ht="15" customHeight="1">
      <c r="C45907" s="220" t="str">
        <f t="shared" si="1434"/>
        <v/>
      </c>
      <c r="I45907" s="218" t="str">
        <f t="shared" si="1435"/>
        <v/>
      </c>
    </row>
    <row r="45908" spans="3:9" ht="15" customHeight="1">
      <c r="C45908" s="220" t="str">
        <f t="shared" si="1434"/>
        <v/>
      </c>
      <c r="I45908" s="218" t="str">
        <f t="shared" si="1435"/>
        <v/>
      </c>
    </row>
    <row r="45909" spans="3:9" ht="15" customHeight="1">
      <c r="C45909" s="220" t="str">
        <f t="shared" si="1434"/>
        <v/>
      </c>
      <c r="I45909" s="218" t="str">
        <f t="shared" si="1435"/>
        <v/>
      </c>
    </row>
    <row r="45910" spans="3:9" ht="15" customHeight="1">
      <c r="C45910" s="220" t="str">
        <f t="shared" si="1434"/>
        <v/>
      </c>
      <c r="I45910" s="218" t="str">
        <f t="shared" si="1435"/>
        <v/>
      </c>
    </row>
    <row r="45911" spans="3:9" ht="15" customHeight="1">
      <c r="C45911" s="220" t="str">
        <f t="shared" si="1434"/>
        <v/>
      </c>
      <c r="I45911" s="218" t="str">
        <f t="shared" si="1435"/>
        <v/>
      </c>
    </row>
    <row r="45912" spans="3:9" ht="15" customHeight="1">
      <c r="C45912" s="220" t="str">
        <f t="shared" si="1434"/>
        <v/>
      </c>
      <c r="I45912" s="218" t="str">
        <f t="shared" si="1435"/>
        <v/>
      </c>
    </row>
    <row r="45913" spans="3:9" ht="15" customHeight="1">
      <c r="C45913" s="220" t="str">
        <f t="shared" si="1434"/>
        <v/>
      </c>
      <c r="I45913" s="218" t="str">
        <f t="shared" si="1435"/>
        <v/>
      </c>
    </row>
    <row r="45914" spans="3:9" ht="15" customHeight="1">
      <c r="C45914" s="220" t="str">
        <f t="shared" si="1434"/>
        <v/>
      </c>
      <c r="I45914" s="218" t="str">
        <f t="shared" si="1435"/>
        <v/>
      </c>
    </row>
    <row r="45915" spans="3:9" ht="15" customHeight="1">
      <c r="C45915" s="220" t="str">
        <f t="shared" si="1434"/>
        <v/>
      </c>
      <c r="I45915" s="218" t="str">
        <f t="shared" si="1435"/>
        <v/>
      </c>
    </row>
    <row r="45916" spans="3:9" ht="15" customHeight="1">
      <c r="C45916" s="220" t="str">
        <f t="shared" si="1434"/>
        <v/>
      </c>
      <c r="I45916" s="218" t="str">
        <f t="shared" si="1435"/>
        <v/>
      </c>
    </row>
    <row r="45917" spans="3:9" ht="15" customHeight="1">
      <c r="C45917" s="220" t="str">
        <f t="shared" si="1434"/>
        <v/>
      </c>
      <c r="I45917" s="218" t="str">
        <f t="shared" si="1435"/>
        <v/>
      </c>
    </row>
    <row r="45918" spans="3:9" ht="15" customHeight="1">
      <c r="C45918" s="220" t="str">
        <f t="shared" si="1434"/>
        <v/>
      </c>
      <c r="I45918" s="218" t="str">
        <f t="shared" si="1435"/>
        <v/>
      </c>
    </row>
    <row r="45919" spans="3:9" ht="15" customHeight="1">
      <c r="C45919" s="220" t="str">
        <f t="shared" si="1434"/>
        <v/>
      </c>
      <c r="I45919" s="218" t="str">
        <f t="shared" si="1435"/>
        <v/>
      </c>
    </row>
    <row r="45920" spans="3:9" ht="15" customHeight="1">
      <c r="C45920" s="220" t="str">
        <f t="shared" si="1434"/>
        <v/>
      </c>
      <c r="I45920" s="218" t="str">
        <f t="shared" si="1435"/>
        <v/>
      </c>
    </row>
    <row r="45921" spans="3:9" ht="15" customHeight="1">
      <c r="C45921" s="220" t="str">
        <f t="shared" si="1434"/>
        <v/>
      </c>
      <c r="I45921" s="218" t="str">
        <f t="shared" si="1435"/>
        <v/>
      </c>
    </row>
    <row r="45922" spans="3:9" ht="15" customHeight="1">
      <c r="C45922" s="220" t="str">
        <f t="shared" si="1434"/>
        <v/>
      </c>
      <c r="I45922" s="218" t="str">
        <f t="shared" si="1435"/>
        <v/>
      </c>
    </row>
    <row r="45923" spans="3:9" ht="15" customHeight="1">
      <c r="C45923" s="220" t="str">
        <f t="shared" si="1434"/>
        <v/>
      </c>
      <c r="I45923" s="218" t="str">
        <f t="shared" si="1435"/>
        <v/>
      </c>
    </row>
    <row r="45924" spans="3:9" ht="15" customHeight="1">
      <c r="C45924" s="220" t="str">
        <f t="shared" si="1434"/>
        <v/>
      </c>
      <c r="I45924" s="218" t="str">
        <f t="shared" si="1435"/>
        <v/>
      </c>
    </row>
    <row r="45925" spans="3:9" ht="15" customHeight="1">
      <c r="C45925" s="220" t="str">
        <f t="shared" si="1434"/>
        <v/>
      </c>
      <c r="I45925" s="218" t="str">
        <f t="shared" si="1435"/>
        <v/>
      </c>
    </row>
    <row r="45926" spans="3:9" ht="15" customHeight="1">
      <c r="C45926" s="220" t="str">
        <f t="shared" si="1434"/>
        <v/>
      </c>
      <c r="I45926" s="218" t="str">
        <f t="shared" si="1435"/>
        <v/>
      </c>
    </row>
    <row r="45927" spans="3:9" ht="15" customHeight="1">
      <c r="C45927" s="220" t="str">
        <f t="shared" si="1434"/>
        <v/>
      </c>
      <c r="I45927" s="218" t="str">
        <f t="shared" si="1435"/>
        <v/>
      </c>
    </row>
    <row r="45928" spans="3:9" ht="15" customHeight="1">
      <c r="C45928" s="220" t="str">
        <f t="shared" si="1434"/>
        <v/>
      </c>
      <c r="I45928" s="218" t="str">
        <f t="shared" si="1435"/>
        <v/>
      </c>
    </row>
    <row r="45929" spans="3:9" ht="15" customHeight="1">
      <c r="C45929" s="220" t="str">
        <f t="shared" si="1434"/>
        <v/>
      </c>
      <c r="I45929" s="218" t="str">
        <f t="shared" si="1435"/>
        <v/>
      </c>
    </row>
    <row r="45930" spans="3:9" ht="15" customHeight="1">
      <c r="C45930" s="220" t="str">
        <f t="shared" si="1434"/>
        <v/>
      </c>
      <c r="I45930" s="218" t="str">
        <f t="shared" si="1435"/>
        <v/>
      </c>
    </row>
    <row r="45931" spans="3:9" ht="15" customHeight="1">
      <c r="C45931" s="220" t="str">
        <f t="shared" si="1434"/>
        <v/>
      </c>
      <c r="I45931" s="218" t="str">
        <f t="shared" si="1435"/>
        <v/>
      </c>
    </row>
    <row r="45932" spans="3:9" ht="15" customHeight="1">
      <c r="C45932" s="220" t="str">
        <f t="shared" si="1434"/>
        <v/>
      </c>
      <c r="I45932" s="218" t="str">
        <f t="shared" si="1435"/>
        <v/>
      </c>
    </row>
    <row r="45933" spans="3:9" ht="15" customHeight="1">
      <c r="C45933" s="220" t="str">
        <f t="shared" si="1434"/>
        <v/>
      </c>
      <c r="I45933" s="218" t="str">
        <f t="shared" si="1435"/>
        <v/>
      </c>
    </row>
    <row r="45934" spans="3:9" ht="15" customHeight="1">
      <c r="C45934" s="220" t="str">
        <f t="shared" si="1434"/>
        <v/>
      </c>
      <c r="I45934" s="218" t="str">
        <f t="shared" si="1435"/>
        <v/>
      </c>
    </row>
    <row r="45935" spans="3:9" ht="15" customHeight="1">
      <c r="C45935" s="220" t="str">
        <f t="shared" si="1434"/>
        <v/>
      </c>
      <c r="I45935" s="218" t="str">
        <f t="shared" si="1435"/>
        <v/>
      </c>
    </row>
    <row r="45936" spans="3:9" ht="15" customHeight="1">
      <c r="C45936" s="220" t="str">
        <f t="shared" si="1434"/>
        <v/>
      </c>
      <c r="I45936" s="218" t="str">
        <f t="shared" si="1435"/>
        <v/>
      </c>
    </row>
    <row r="45937" spans="3:9" ht="15" customHeight="1">
      <c r="C45937" s="220" t="str">
        <f t="shared" si="1434"/>
        <v/>
      </c>
      <c r="I45937" s="218" t="str">
        <f t="shared" si="1435"/>
        <v/>
      </c>
    </row>
    <row r="45938" spans="3:9" ht="15" customHeight="1">
      <c r="C45938" s="220" t="str">
        <f t="shared" si="1434"/>
        <v/>
      </c>
      <c r="I45938" s="218" t="str">
        <f t="shared" si="1435"/>
        <v/>
      </c>
    </row>
    <row r="45939" spans="3:9" ht="15" customHeight="1">
      <c r="C45939" s="220" t="str">
        <f t="shared" si="1434"/>
        <v/>
      </c>
      <c r="I45939" s="218" t="str">
        <f t="shared" si="1435"/>
        <v/>
      </c>
    </row>
    <row r="45940" spans="3:9" ht="15" customHeight="1">
      <c r="C45940" s="220" t="str">
        <f t="shared" si="1434"/>
        <v/>
      </c>
      <c r="I45940" s="218" t="str">
        <f t="shared" si="1435"/>
        <v/>
      </c>
    </row>
    <row r="45941" spans="3:9" ht="15" customHeight="1">
      <c r="C45941" s="220" t="str">
        <f t="shared" si="1434"/>
        <v/>
      </c>
      <c r="I45941" s="218" t="str">
        <f t="shared" si="1435"/>
        <v/>
      </c>
    </row>
    <row r="45942" spans="3:9" ht="15" customHeight="1">
      <c r="C45942" s="220" t="str">
        <f t="shared" si="1434"/>
        <v/>
      </c>
      <c r="I45942" s="218" t="str">
        <f t="shared" si="1435"/>
        <v/>
      </c>
    </row>
    <row r="45943" spans="3:9" ht="15" customHeight="1">
      <c r="C45943" s="220" t="str">
        <f t="shared" si="1434"/>
        <v/>
      </c>
      <c r="I45943" s="218" t="str">
        <f t="shared" si="1435"/>
        <v/>
      </c>
    </row>
    <row r="45944" spans="3:9" ht="15" customHeight="1">
      <c r="C45944" s="220" t="str">
        <f t="shared" si="1434"/>
        <v/>
      </c>
      <c r="I45944" s="218" t="str">
        <f t="shared" si="1435"/>
        <v/>
      </c>
    </row>
    <row r="45945" spans="3:9" ht="15" customHeight="1">
      <c r="C45945" s="220" t="str">
        <f t="shared" si="1434"/>
        <v/>
      </c>
      <c r="I45945" s="218" t="str">
        <f t="shared" si="1435"/>
        <v/>
      </c>
    </row>
    <row r="45946" spans="3:9" ht="15" customHeight="1">
      <c r="C45946" s="220" t="str">
        <f t="shared" si="1434"/>
        <v/>
      </c>
      <c r="I45946" s="218" t="str">
        <f t="shared" si="1435"/>
        <v/>
      </c>
    </row>
    <row r="45947" spans="3:9" ht="15" customHeight="1">
      <c r="C45947" s="220" t="str">
        <f t="shared" si="1434"/>
        <v/>
      </c>
      <c r="I45947" s="218" t="str">
        <f t="shared" si="1435"/>
        <v/>
      </c>
    </row>
    <row r="45948" spans="3:9" ht="15" customHeight="1">
      <c r="C45948" s="220" t="str">
        <f t="shared" si="1434"/>
        <v/>
      </c>
      <c r="I45948" s="218" t="str">
        <f t="shared" si="1435"/>
        <v/>
      </c>
    </row>
    <row r="45949" spans="3:9" ht="15" customHeight="1">
      <c r="C45949" s="220" t="str">
        <f t="shared" si="1434"/>
        <v/>
      </c>
      <c r="I45949" s="218" t="str">
        <f t="shared" si="1435"/>
        <v/>
      </c>
    </row>
    <row r="45950" spans="3:9" ht="15" customHeight="1">
      <c r="C45950" s="220" t="str">
        <f t="shared" si="1434"/>
        <v/>
      </c>
      <c r="I45950" s="218" t="str">
        <f t="shared" si="1435"/>
        <v/>
      </c>
    </row>
    <row r="45951" spans="3:9" ht="15" customHeight="1">
      <c r="C45951" s="220" t="str">
        <f t="shared" si="1434"/>
        <v/>
      </c>
      <c r="I45951" s="218" t="str">
        <f t="shared" si="1435"/>
        <v/>
      </c>
    </row>
    <row r="45952" spans="3:9" ht="15" customHeight="1">
      <c r="C45952" s="220" t="str">
        <f t="shared" si="1434"/>
        <v/>
      </c>
      <c r="I45952" s="218" t="str">
        <f t="shared" si="1435"/>
        <v/>
      </c>
    </row>
    <row r="45953" spans="3:9" ht="15" customHeight="1">
      <c r="C45953" s="220" t="str">
        <f t="shared" si="1434"/>
        <v/>
      </c>
      <c r="I45953" s="218" t="str">
        <f t="shared" si="1435"/>
        <v/>
      </c>
    </row>
    <row r="45954" spans="3:9" ht="15" customHeight="1">
      <c r="C45954" s="220" t="str">
        <f t="shared" si="1434"/>
        <v/>
      </c>
      <c r="I45954" s="218" t="str">
        <f t="shared" si="1435"/>
        <v/>
      </c>
    </row>
    <row r="45955" spans="3:9" ht="15" customHeight="1">
      <c r="C45955" s="220" t="str">
        <f t="shared" si="1434"/>
        <v/>
      </c>
      <c r="I45955" s="218" t="str">
        <f t="shared" si="1435"/>
        <v/>
      </c>
    </row>
    <row r="45956" spans="3:9" ht="15" customHeight="1">
      <c r="C45956" s="220" t="str">
        <f t="shared" si="1434"/>
        <v/>
      </c>
      <c r="I45956" s="218" t="str">
        <f t="shared" si="1435"/>
        <v/>
      </c>
    </row>
    <row r="45957" spans="3:9" ht="15" customHeight="1">
      <c r="C45957" s="220" t="str">
        <f t="shared" si="1434"/>
        <v/>
      </c>
      <c r="I45957" s="218" t="str">
        <f t="shared" si="1435"/>
        <v/>
      </c>
    </row>
    <row r="45958" spans="3:9" ht="15" customHeight="1">
      <c r="C45958" s="220" t="str">
        <f t="shared" ref="C45958:C46021" si="1436">IF(B45958="","",MONTH(B45958))</f>
        <v/>
      </c>
      <c r="I45958" s="218" t="str">
        <f t="shared" ref="I45958:I46021" si="1437">IF(H45958="","",IF(E45958="","Não deixe campos em branco, a planilha resumo de custos e despesas necessita deles para funcionar",IF(F45958="","Não deixe campos em branco, a planilha resumo de custos e despesas necessita deles para funcionar",IF(G45958="","Não deixe campos em branco, a planilha resumo de custos e despesas necessita deles para funcionar",""))))</f>
        <v/>
      </c>
    </row>
    <row r="45959" spans="3:9" ht="15" customHeight="1">
      <c r="C45959" s="220" t="str">
        <f t="shared" si="1436"/>
        <v/>
      </c>
      <c r="I45959" s="218" t="str">
        <f t="shared" si="1437"/>
        <v/>
      </c>
    </row>
    <row r="45960" spans="3:9" ht="15" customHeight="1">
      <c r="C45960" s="220" t="str">
        <f t="shared" si="1436"/>
        <v/>
      </c>
      <c r="I45960" s="218" t="str">
        <f t="shared" si="1437"/>
        <v/>
      </c>
    </row>
    <row r="45961" spans="3:9" ht="15" customHeight="1">
      <c r="C45961" s="220" t="str">
        <f t="shared" si="1436"/>
        <v/>
      </c>
      <c r="I45961" s="218" t="str">
        <f t="shared" si="1437"/>
        <v/>
      </c>
    </row>
    <row r="45962" spans="3:9" ht="15" customHeight="1">
      <c r="C45962" s="220" t="str">
        <f t="shared" si="1436"/>
        <v/>
      </c>
      <c r="I45962" s="218" t="str">
        <f t="shared" si="1437"/>
        <v/>
      </c>
    </row>
    <row r="45963" spans="3:9" ht="15" customHeight="1">
      <c r="C45963" s="220" t="str">
        <f t="shared" si="1436"/>
        <v/>
      </c>
      <c r="I45963" s="218" t="str">
        <f t="shared" si="1437"/>
        <v/>
      </c>
    </row>
    <row r="45964" spans="3:9" ht="15" customHeight="1">
      <c r="C45964" s="220" t="str">
        <f t="shared" si="1436"/>
        <v/>
      </c>
      <c r="I45964" s="218" t="str">
        <f t="shared" si="1437"/>
        <v/>
      </c>
    </row>
    <row r="45965" spans="3:9" ht="15" customHeight="1">
      <c r="C45965" s="220" t="str">
        <f t="shared" si="1436"/>
        <v/>
      </c>
      <c r="I45965" s="218" t="str">
        <f t="shared" si="1437"/>
        <v/>
      </c>
    </row>
    <row r="45966" spans="3:9" ht="15" customHeight="1">
      <c r="C45966" s="220" t="str">
        <f t="shared" si="1436"/>
        <v/>
      </c>
      <c r="I45966" s="218" t="str">
        <f t="shared" si="1437"/>
        <v/>
      </c>
    </row>
    <row r="45967" spans="3:9" ht="15" customHeight="1">
      <c r="C45967" s="220" t="str">
        <f t="shared" si="1436"/>
        <v/>
      </c>
      <c r="I45967" s="218" t="str">
        <f t="shared" si="1437"/>
        <v/>
      </c>
    </row>
    <row r="45968" spans="3:9" ht="15" customHeight="1">
      <c r="C45968" s="220" t="str">
        <f t="shared" si="1436"/>
        <v/>
      </c>
      <c r="I45968" s="218" t="str">
        <f t="shared" si="1437"/>
        <v/>
      </c>
    </row>
    <row r="45969" spans="3:9" ht="15" customHeight="1">
      <c r="C45969" s="220" t="str">
        <f t="shared" si="1436"/>
        <v/>
      </c>
      <c r="I45969" s="218" t="str">
        <f t="shared" si="1437"/>
        <v/>
      </c>
    </row>
    <row r="45970" spans="3:9" ht="15" customHeight="1">
      <c r="C45970" s="220" t="str">
        <f t="shared" si="1436"/>
        <v/>
      </c>
      <c r="I45970" s="218" t="str">
        <f t="shared" si="1437"/>
        <v/>
      </c>
    </row>
    <row r="45971" spans="3:9" ht="15" customHeight="1">
      <c r="C45971" s="220" t="str">
        <f t="shared" si="1436"/>
        <v/>
      </c>
      <c r="I45971" s="218" t="str">
        <f t="shared" si="1437"/>
        <v/>
      </c>
    </row>
    <row r="45972" spans="3:9" ht="15" customHeight="1">
      <c r="C45972" s="220" t="str">
        <f t="shared" si="1436"/>
        <v/>
      </c>
      <c r="I45972" s="218" t="str">
        <f t="shared" si="1437"/>
        <v/>
      </c>
    </row>
    <row r="45973" spans="3:9" ht="15" customHeight="1">
      <c r="C45973" s="220" t="str">
        <f t="shared" si="1436"/>
        <v/>
      </c>
      <c r="I45973" s="218" t="str">
        <f t="shared" si="1437"/>
        <v/>
      </c>
    </row>
    <row r="45974" spans="3:9" ht="15" customHeight="1">
      <c r="C45974" s="220" t="str">
        <f t="shared" si="1436"/>
        <v/>
      </c>
      <c r="I45974" s="218" t="str">
        <f t="shared" si="1437"/>
        <v/>
      </c>
    </row>
    <row r="45975" spans="3:9" ht="15" customHeight="1">
      <c r="C45975" s="220" t="str">
        <f t="shared" si="1436"/>
        <v/>
      </c>
      <c r="I45975" s="218" t="str">
        <f t="shared" si="1437"/>
        <v/>
      </c>
    </row>
    <row r="45976" spans="3:9" ht="15" customHeight="1">
      <c r="C45976" s="220" t="str">
        <f t="shared" si="1436"/>
        <v/>
      </c>
      <c r="I45976" s="218" t="str">
        <f t="shared" si="1437"/>
        <v/>
      </c>
    </row>
    <row r="45977" spans="3:9" ht="15" customHeight="1">
      <c r="C45977" s="220" t="str">
        <f t="shared" si="1436"/>
        <v/>
      </c>
      <c r="I45977" s="218" t="str">
        <f t="shared" si="1437"/>
        <v/>
      </c>
    </row>
    <row r="45978" spans="3:9" ht="15" customHeight="1">
      <c r="C45978" s="220" t="str">
        <f t="shared" si="1436"/>
        <v/>
      </c>
      <c r="I45978" s="218" t="str">
        <f t="shared" si="1437"/>
        <v/>
      </c>
    </row>
    <row r="45979" spans="3:9" ht="15" customHeight="1">
      <c r="C45979" s="220" t="str">
        <f t="shared" si="1436"/>
        <v/>
      </c>
      <c r="I45979" s="218" t="str">
        <f t="shared" si="1437"/>
        <v/>
      </c>
    </row>
    <row r="45980" spans="3:9" ht="15" customHeight="1">
      <c r="C45980" s="220" t="str">
        <f t="shared" si="1436"/>
        <v/>
      </c>
      <c r="I45980" s="218" t="str">
        <f t="shared" si="1437"/>
        <v/>
      </c>
    </row>
    <row r="45981" spans="3:9" ht="15" customHeight="1">
      <c r="C45981" s="220" t="str">
        <f t="shared" si="1436"/>
        <v/>
      </c>
      <c r="I45981" s="218" t="str">
        <f t="shared" si="1437"/>
        <v/>
      </c>
    </row>
    <row r="45982" spans="3:9" ht="15" customHeight="1">
      <c r="C45982" s="220" t="str">
        <f t="shared" si="1436"/>
        <v/>
      </c>
      <c r="I45982" s="218" t="str">
        <f t="shared" si="1437"/>
        <v/>
      </c>
    </row>
    <row r="45983" spans="3:9" ht="15" customHeight="1">
      <c r="C45983" s="220" t="str">
        <f t="shared" si="1436"/>
        <v/>
      </c>
      <c r="I45983" s="218" t="str">
        <f t="shared" si="1437"/>
        <v/>
      </c>
    </row>
    <row r="45984" spans="3:9" ht="15" customHeight="1">
      <c r="C45984" s="220" t="str">
        <f t="shared" si="1436"/>
        <v/>
      </c>
      <c r="I45984" s="218" t="str">
        <f t="shared" si="1437"/>
        <v/>
      </c>
    </row>
    <row r="45985" spans="3:9" ht="15" customHeight="1">
      <c r="C45985" s="220" t="str">
        <f t="shared" si="1436"/>
        <v/>
      </c>
      <c r="I45985" s="218" t="str">
        <f t="shared" si="1437"/>
        <v/>
      </c>
    </row>
    <row r="45986" spans="3:9" ht="15" customHeight="1">
      <c r="C45986" s="220" t="str">
        <f t="shared" si="1436"/>
        <v/>
      </c>
      <c r="I45986" s="218" t="str">
        <f t="shared" si="1437"/>
        <v/>
      </c>
    </row>
    <row r="45987" spans="3:9" ht="15" customHeight="1">
      <c r="C45987" s="220" t="str">
        <f t="shared" si="1436"/>
        <v/>
      </c>
      <c r="I45987" s="218" t="str">
        <f t="shared" si="1437"/>
        <v/>
      </c>
    </row>
    <row r="45988" spans="3:9" ht="15" customHeight="1">
      <c r="C45988" s="220" t="str">
        <f t="shared" si="1436"/>
        <v/>
      </c>
      <c r="I45988" s="218" t="str">
        <f t="shared" si="1437"/>
        <v/>
      </c>
    </row>
    <row r="45989" spans="3:9" ht="15" customHeight="1">
      <c r="C45989" s="220" t="str">
        <f t="shared" si="1436"/>
        <v/>
      </c>
      <c r="I45989" s="218" t="str">
        <f t="shared" si="1437"/>
        <v/>
      </c>
    </row>
    <row r="45990" spans="3:9" ht="15" customHeight="1">
      <c r="C45990" s="220" t="str">
        <f t="shared" si="1436"/>
        <v/>
      </c>
      <c r="I45990" s="218" t="str">
        <f t="shared" si="1437"/>
        <v/>
      </c>
    </row>
    <row r="45991" spans="3:9" ht="15" customHeight="1">
      <c r="C45991" s="220" t="str">
        <f t="shared" si="1436"/>
        <v/>
      </c>
      <c r="I45991" s="218" t="str">
        <f t="shared" si="1437"/>
        <v/>
      </c>
    </row>
    <row r="45992" spans="3:9" ht="15" customHeight="1">
      <c r="C45992" s="220" t="str">
        <f t="shared" si="1436"/>
        <v/>
      </c>
      <c r="I45992" s="218" t="str">
        <f t="shared" si="1437"/>
        <v/>
      </c>
    </row>
    <row r="45993" spans="3:9" ht="15" customHeight="1">
      <c r="C45993" s="220" t="str">
        <f t="shared" si="1436"/>
        <v/>
      </c>
      <c r="I45993" s="218" t="str">
        <f t="shared" si="1437"/>
        <v/>
      </c>
    </row>
    <row r="45994" spans="3:9" ht="15" customHeight="1">
      <c r="C45994" s="220" t="str">
        <f t="shared" si="1436"/>
        <v/>
      </c>
      <c r="I45994" s="218" t="str">
        <f t="shared" si="1437"/>
        <v/>
      </c>
    </row>
    <row r="45995" spans="3:9" ht="15" customHeight="1">
      <c r="C45995" s="220" t="str">
        <f t="shared" si="1436"/>
        <v/>
      </c>
      <c r="I45995" s="218" t="str">
        <f t="shared" si="1437"/>
        <v/>
      </c>
    </row>
    <row r="45996" spans="3:9" ht="15" customHeight="1">
      <c r="C45996" s="220" t="str">
        <f t="shared" si="1436"/>
        <v/>
      </c>
      <c r="I45996" s="218" t="str">
        <f t="shared" si="1437"/>
        <v/>
      </c>
    </row>
    <row r="45997" spans="3:9" ht="15" customHeight="1">
      <c r="C45997" s="220" t="str">
        <f t="shared" si="1436"/>
        <v/>
      </c>
      <c r="I45997" s="218" t="str">
        <f t="shared" si="1437"/>
        <v/>
      </c>
    </row>
    <row r="45998" spans="3:9" ht="15" customHeight="1">
      <c r="C45998" s="220" t="str">
        <f t="shared" si="1436"/>
        <v/>
      </c>
      <c r="I45998" s="218" t="str">
        <f t="shared" si="1437"/>
        <v/>
      </c>
    </row>
    <row r="45999" spans="3:9" ht="15" customHeight="1">
      <c r="C45999" s="220" t="str">
        <f t="shared" si="1436"/>
        <v/>
      </c>
      <c r="I45999" s="218" t="str">
        <f t="shared" si="1437"/>
        <v/>
      </c>
    </row>
    <row r="46000" spans="3:9" ht="15" customHeight="1">
      <c r="C46000" s="220" t="str">
        <f t="shared" si="1436"/>
        <v/>
      </c>
      <c r="I46000" s="218" t="str">
        <f t="shared" si="1437"/>
        <v/>
      </c>
    </row>
    <row r="46001" spans="3:9" ht="15" customHeight="1">
      <c r="C46001" s="220" t="str">
        <f t="shared" si="1436"/>
        <v/>
      </c>
      <c r="I46001" s="218" t="str">
        <f t="shared" si="1437"/>
        <v/>
      </c>
    </row>
    <row r="46002" spans="3:9" ht="15" customHeight="1">
      <c r="C46002" s="220" t="str">
        <f t="shared" si="1436"/>
        <v/>
      </c>
      <c r="I46002" s="218" t="str">
        <f t="shared" si="1437"/>
        <v/>
      </c>
    </row>
    <row r="46003" spans="3:9" ht="15" customHeight="1">
      <c r="C46003" s="220" t="str">
        <f t="shared" si="1436"/>
        <v/>
      </c>
      <c r="I46003" s="218" t="str">
        <f t="shared" si="1437"/>
        <v/>
      </c>
    </row>
    <row r="46004" spans="3:9" ht="15" customHeight="1">
      <c r="C46004" s="220" t="str">
        <f t="shared" si="1436"/>
        <v/>
      </c>
      <c r="I46004" s="218" t="str">
        <f t="shared" si="1437"/>
        <v/>
      </c>
    </row>
    <row r="46005" spans="3:9" ht="15" customHeight="1">
      <c r="C46005" s="220" t="str">
        <f t="shared" si="1436"/>
        <v/>
      </c>
      <c r="I46005" s="218" t="str">
        <f t="shared" si="1437"/>
        <v/>
      </c>
    </row>
    <row r="46006" spans="3:9" ht="15" customHeight="1">
      <c r="C46006" s="220" t="str">
        <f t="shared" si="1436"/>
        <v/>
      </c>
      <c r="I46006" s="218" t="str">
        <f t="shared" si="1437"/>
        <v/>
      </c>
    </row>
    <row r="46007" spans="3:9" ht="15" customHeight="1">
      <c r="C46007" s="220" t="str">
        <f t="shared" si="1436"/>
        <v/>
      </c>
      <c r="I46007" s="218" t="str">
        <f t="shared" si="1437"/>
        <v/>
      </c>
    </row>
    <row r="46008" spans="3:9" ht="15" customHeight="1">
      <c r="C46008" s="220" t="str">
        <f t="shared" si="1436"/>
        <v/>
      </c>
      <c r="I46008" s="218" t="str">
        <f t="shared" si="1437"/>
        <v/>
      </c>
    </row>
    <row r="46009" spans="3:9" ht="15" customHeight="1">
      <c r="C46009" s="220" t="str">
        <f t="shared" si="1436"/>
        <v/>
      </c>
      <c r="I46009" s="218" t="str">
        <f t="shared" si="1437"/>
        <v/>
      </c>
    </row>
    <row r="46010" spans="3:9" ht="15" customHeight="1">
      <c r="C46010" s="220" t="str">
        <f t="shared" si="1436"/>
        <v/>
      </c>
      <c r="I46010" s="218" t="str">
        <f t="shared" si="1437"/>
        <v/>
      </c>
    </row>
    <row r="46011" spans="3:9" ht="15" customHeight="1">
      <c r="C46011" s="220" t="str">
        <f t="shared" si="1436"/>
        <v/>
      </c>
      <c r="I46011" s="218" t="str">
        <f t="shared" si="1437"/>
        <v/>
      </c>
    </row>
    <row r="46012" spans="3:9" ht="15" customHeight="1">
      <c r="C46012" s="220" t="str">
        <f t="shared" si="1436"/>
        <v/>
      </c>
      <c r="I46012" s="218" t="str">
        <f t="shared" si="1437"/>
        <v/>
      </c>
    </row>
    <row r="46013" spans="3:9" ht="15" customHeight="1">
      <c r="C46013" s="220" t="str">
        <f t="shared" si="1436"/>
        <v/>
      </c>
      <c r="I46013" s="218" t="str">
        <f t="shared" si="1437"/>
        <v/>
      </c>
    </row>
    <row r="46014" spans="3:9" ht="15" customHeight="1">
      <c r="C46014" s="220" t="str">
        <f t="shared" si="1436"/>
        <v/>
      </c>
      <c r="I46014" s="218" t="str">
        <f t="shared" si="1437"/>
        <v/>
      </c>
    </row>
    <row r="46015" spans="3:9" ht="15" customHeight="1">
      <c r="C46015" s="220" t="str">
        <f t="shared" si="1436"/>
        <v/>
      </c>
      <c r="I46015" s="218" t="str">
        <f t="shared" si="1437"/>
        <v/>
      </c>
    </row>
    <row r="46016" spans="3:9" ht="15" customHeight="1">
      <c r="C46016" s="220" t="str">
        <f t="shared" si="1436"/>
        <v/>
      </c>
      <c r="I46016" s="218" t="str">
        <f t="shared" si="1437"/>
        <v/>
      </c>
    </row>
    <row r="46017" spans="3:9" ht="15" customHeight="1">
      <c r="C46017" s="220" t="str">
        <f t="shared" si="1436"/>
        <v/>
      </c>
      <c r="I46017" s="218" t="str">
        <f t="shared" si="1437"/>
        <v/>
      </c>
    </row>
    <row r="46018" spans="3:9" ht="15" customHeight="1">
      <c r="C46018" s="220" t="str">
        <f t="shared" si="1436"/>
        <v/>
      </c>
      <c r="I46018" s="218" t="str">
        <f t="shared" si="1437"/>
        <v/>
      </c>
    </row>
    <row r="46019" spans="3:9" ht="15" customHeight="1">
      <c r="C46019" s="220" t="str">
        <f t="shared" si="1436"/>
        <v/>
      </c>
      <c r="I46019" s="218" t="str">
        <f t="shared" si="1437"/>
        <v/>
      </c>
    </row>
    <row r="46020" spans="3:9" ht="15" customHeight="1">
      <c r="C46020" s="220" t="str">
        <f t="shared" si="1436"/>
        <v/>
      </c>
      <c r="I46020" s="218" t="str">
        <f t="shared" si="1437"/>
        <v/>
      </c>
    </row>
    <row r="46021" spans="3:9" ht="15" customHeight="1">
      <c r="C46021" s="220" t="str">
        <f t="shared" si="1436"/>
        <v/>
      </c>
      <c r="I46021" s="218" t="str">
        <f t="shared" si="1437"/>
        <v/>
      </c>
    </row>
    <row r="46022" spans="3:9" ht="15" customHeight="1">
      <c r="C46022" s="220" t="str">
        <f t="shared" ref="C46022:C46085" si="1438">IF(B46022="","",MONTH(B46022))</f>
        <v/>
      </c>
      <c r="I46022" s="218" t="str">
        <f t="shared" ref="I46022:I46085" si="1439">IF(H46022="","",IF(E46022="","Não deixe campos em branco, a planilha resumo de custos e despesas necessita deles para funcionar",IF(F46022="","Não deixe campos em branco, a planilha resumo de custos e despesas necessita deles para funcionar",IF(G46022="","Não deixe campos em branco, a planilha resumo de custos e despesas necessita deles para funcionar",""))))</f>
        <v/>
      </c>
    </row>
    <row r="46023" spans="3:9" ht="15" customHeight="1">
      <c r="C46023" s="220" t="str">
        <f t="shared" si="1438"/>
        <v/>
      </c>
      <c r="I46023" s="218" t="str">
        <f t="shared" si="1439"/>
        <v/>
      </c>
    </row>
    <row r="46024" spans="3:9" ht="15" customHeight="1">
      <c r="C46024" s="220" t="str">
        <f t="shared" si="1438"/>
        <v/>
      </c>
      <c r="I46024" s="218" t="str">
        <f t="shared" si="1439"/>
        <v/>
      </c>
    </row>
    <row r="46025" spans="3:9" ht="15" customHeight="1">
      <c r="C46025" s="220" t="str">
        <f t="shared" si="1438"/>
        <v/>
      </c>
      <c r="I46025" s="218" t="str">
        <f t="shared" si="1439"/>
        <v/>
      </c>
    </row>
    <row r="46026" spans="3:9" ht="15" customHeight="1">
      <c r="C46026" s="220" t="str">
        <f t="shared" si="1438"/>
        <v/>
      </c>
      <c r="I46026" s="218" t="str">
        <f t="shared" si="1439"/>
        <v/>
      </c>
    </row>
    <row r="46027" spans="3:9" ht="15" customHeight="1">
      <c r="C46027" s="220" t="str">
        <f t="shared" si="1438"/>
        <v/>
      </c>
      <c r="I46027" s="218" t="str">
        <f t="shared" si="1439"/>
        <v/>
      </c>
    </row>
    <row r="46028" spans="3:9" ht="15" customHeight="1">
      <c r="C46028" s="220" t="str">
        <f t="shared" si="1438"/>
        <v/>
      </c>
      <c r="I46028" s="218" t="str">
        <f t="shared" si="1439"/>
        <v/>
      </c>
    </row>
    <row r="46029" spans="3:9" ht="15" customHeight="1">
      <c r="C46029" s="220" t="str">
        <f t="shared" si="1438"/>
        <v/>
      </c>
      <c r="I46029" s="218" t="str">
        <f t="shared" si="1439"/>
        <v/>
      </c>
    </row>
    <row r="46030" spans="3:9" ht="15" customHeight="1">
      <c r="C46030" s="220" t="str">
        <f t="shared" si="1438"/>
        <v/>
      </c>
      <c r="I46030" s="218" t="str">
        <f t="shared" si="1439"/>
        <v/>
      </c>
    </row>
    <row r="46031" spans="3:9" ht="15" customHeight="1">
      <c r="C46031" s="220" t="str">
        <f t="shared" si="1438"/>
        <v/>
      </c>
      <c r="I46031" s="218" t="str">
        <f t="shared" si="1439"/>
        <v/>
      </c>
    </row>
    <row r="46032" spans="3:9" ht="15" customHeight="1">
      <c r="C46032" s="220" t="str">
        <f t="shared" si="1438"/>
        <v/>
      </c>
      <c r="I46032" s="218" t="str">
        <f t="shared" si="1439"/>
        <v/>
      </c>
    </row>
    <row r="46033" spans="3:9" ht="15" customHeight="1">
      <c r="C46033" s="220" t="str">
        <f t="shared" si="1438"/>
        <v/>
      </c>
      <c r="I46033" s="218" t="str">
        <f t="shared" si="1439"/>
        <v/>
      </c>
    </row>
    <row r="46034" spans="3:9" ht="15" customHeight="1">
      <c r="C46034" s="220" t="str">
        <f t="shared" si="1438"/>
        <v/>
      </c>
      <c r="I46034" s="218" t="str">
        <f t="shared" si="1439"/>
        <v/>
      </c>
    </row>
    <row r="46035" spans="3:9" ht="15" customHeight="1">
      <c r="C46035" s="220" t="str">
        <f t="shared" si="1438"/>
        <v/>
      </c>
      <c r="I46035" s="218" t="str">
        <f t="shared" si="1439"/>
        <v/>
      </c>
    </row>
    <row r="46036" spans="3:9" ht="15" customHeight="1">
      <c r="C46036" s="220" t="str">
        <f t="shared" si="1438"/>
        <v/>
      </c>
      <c r="I46036" s="218" t="str">
        <f t="shared" si="1439"/>
        <v/>
      </c>
    </row>
    <row r="46037" spans="3:9" ht="15" customHeight="1">
      <c r="C46037" s="220" t="str">
        <f t="shared" si="1438"/>
        <v/>
      </c>
      <c r="I46037" s="218" t="str">
        <f t="shared" si="1439"/>
        <v/>
      </c>
    </row>
    <row r="46038" spans="3:9" ht="15" customHeight="1">
      <c r="C46038" s="220" t="str">
        <f t="shared" si="1438"/>
        <v/>
      </c>
      <c r="I46038" s="218" t="str">
        <f t="shared" si="1439"/>
        <v/>
      </c>
    </row>
    <row r="46039" spans="3:9" ht="15" customHeight="1">
      <c r="C46039" s="220" t="str">
        <f t="shared" si="1438"/>
        <v/>
      </c>
      <c r="I46039" s="218" t="str">
        <f t="shared" si="1439"/>
        <v/>
      </c>
    </row>
    <row r="46040" spans="3:9" ht="15" customHeight="1">
      <c r="C46040" s="220" t="str">
        <f t="shared" si="1438"/>
        <v/>
      </c>
      <c r="I46040" s="218" t="str">
        <f t="shared" si="1439"/>
        <v/>
      </c>
    </row>
    <row r="46041" spans="3:9" ht="15" customHeight="1">
      <c r="C46041" s="220" t="str">
        <f t="shared" si="1438"/>
        <v/>
      </c>
      <c r="I46041" s="218" t="str">
        <f t="shared" si="1439"/>
        <v/>
      </c>
    </row>
    <row r="46042" spans="3:9" ht="15" customHeight="1">
      <c r="C46042" s="220" t="str">
        <f t="shared" si="1438"/>
        <v/>
      </c>
      <c r="I46042" s="218" t="str">
        <f t="shared" si="1439"/>
        <v/>
      </c>
    </row>
    <row r="46043" spans="3:9" ht="15" customHeight="1">
      <c r="C46043" s="220" t="str">
        <f t="shared" si="1438"/>
        <v/>
      </c>
      <c r="I46043" s="218" t="str">
        <f t="shared" si="1439"/>
        <v/>
      </c>
    </row>
    <row r="46044" spans="3:9" ht="15" customHeight="1">
      <c r="C46044" s="220" t="str">
        <f t="shared" si="1438"/>
        <v/>
      </c>
      <c r="I46044" s="218" t="str">
        <f t="shared" si="1439"/>
        <v/>
      </c>
    </row>
    <row r="46045" spans="3:9" ht="15" customHeight="1">
      <c r="C46045" s="220" t="str">
        <f t="shared" si="1438"/>
        <v/>
      </c>
      <c r="I46045" s="218" t="str">
        <f t="shared" si="1439"/>
        <v/>
      </c>
    </row>
    <row r="46046" spans="3:9" ht="15" customHeight="1">
      <c r="C46046" s="220" t="str">
        <f t="shared" si="1438"/>
        <v/>
      </c>
      <c r="I46046" s="218" t="str">
        <f t="shared" si="1439"/>
        <v/>
      </c>
    </row>
    <row r="46047" spans="3:9" ht="15" customHeight="1">
      <c r="C46047" s="220" t="str">
        <f t="shared" si="1438"/>
        <v/>
      </c>
      <c r="I46047" s="218" t="str">
        <f t="shared" si="1439"/>
        <v/>
      </c>
    </row>
    <row r="46048" spans="3:9" ht="15" customHeight="1">
      <c r="C46048" s="220" t="str">
        <f t="shared" si="1438"/>
        <v/>
      </c>
      <c r="I46048" s="218" t="str">
        <f t="shared" si="1439"/>
        <v/>
      </c>
    </row>
    <row r="46049" spans="3:9" ht="15" customHeight="1">
      <c r="C46049" s="220" t="str">
        <f t="shared" si="1438"/>
        <v/>
      </c>
      <c r="I46049" s="218" t="str">
        <f t="shared" si="1439"/>
        <v/>
      </c>
    </row>
    <row r="46050" spans="3:9" ht="15" customHeight="1">
      <c r="C46050" s="220" t="str">
        <f t="shared" si="1438"/>
        <v/>
      </c>
      <c r="I46050" s="218" t="str">
        <f t="shared" si="1439"/>
        <v/>
      </c>
    </row>
    <row r="46051" spans="3:9" ht="15" customHeight="1">
      <c r="C46051" s="220" t="str">
        <f t="shared" si="1438"/>
        <v/>
      </c>
      <c r="I46051" s="218" t="str">
        <f t="shared" si="1439"/>
        <v/>
      </c>
    </row>
    <row r="46052" spans="3:9" ht="15" customHeight="1">
      <c r="C46052" s="220" t="str">
        <f t="shared" si="1438"/>
        <v/>
      </c>
      <c r="I46052" s="218" t="str">
        <f t="shared" si="1439"/>
        <v/>
      </c>
    </row>
    <row r="46053" spans="3:9" ht="15" customHeight="1">
      <c r="C46053" s="220" t="str">
        <f t="shared" si="1438"/>
        <v/>
      </c>
      <c r="I46053" s="218" t="str">
        <f t="shared" si="1439"/>
        <v/>
      </c>
    </row>
    <row r="46054" spans="3:9" ht="15" customHeight="1">
      <c r="C46054" s="220" t="str">
        <f t="shared" si="1438"/>
        <v/>
      </c>
      <c r="I46054" s="218" t="str">
        <f t="shared" si="1439"/>
        <v/>
      </c>
    </row>
    <row r="46055" spans="3:9" ht="15" customHeight="1">
      <c r="C46055" s="220" t="str">
        <f t="shared" si="1438"/>
        <v/>
      </c>
      <c r="I46055" s="218" t="str">
        <f t="shared" si="1439"/>
        <v/>
      </c>
    </row>
    <row r="46056" spans="3:9" ht="15" customHeight="1">
      <c r="C46056" s="220" t="str">
        <f t="shared" si="1438"/>
        <v/>
      </c>
      <c r="I46056" s="218" t="str">
        <f t="shared" si="1439"/>
        <v/>
      </c>
    </row>
    <row r="46057" spans="3:9" ht="15" customHeight="1">
      <c r="C46057" s="220" t="str">
        <f t="shared" si="1438"/>
        <v/>
      </c>
      <c r="I46057" s="218" t="str">
        <f t="shared" si="1439"/>
        <v/>
      </c>
    </row>
    <row r="46058" spans="3:9" ht="15" customHeight="1">
      <c r="C46058" s="220" t="str">
        <f t="shared" si="1438"/>
        <v/>
      </c>
      <c r="I46058" s="218" t="str">
        <f t="shared" si="1439"/>
        <v/>
      </c>
    </row>
    <row r="46059" spans="3:9" ht="15" customHeight="1">
      <c r="C46059" s="220" t="str">
        <f t="shared" si="1438"/>
        <v/>
      </c>
      <c r="I46059" s="218" t="str">
        <f t="shared" si="1439"/>
        <v/>
      </c>
    </row>
    <row r="46060" spans="3:9" ht="15" customHeight="1">
      <c r="C46060" s="220" t="str">
        <f t="shared" si="1438"/>
        <v/>
      </c>
      <c r="I46060" s="218" t="str">
        <f t="shared" si="1439"/>
        <v/>
      </c>
    </row>
    <row r="46061" spans="3:9" ht="15" customHeight="1">
      <c r="C46061" s="220" t="str">
        <f t="shared" si="1438"/>
        <v/>
      </c>
      <c r="I46061" s="218" t="str">
        <f t="shared" si="1439"/>
        <v/>
      </c>
    </row>
    <row r="46062" spans="3:9" ht="15" customHeight="1">
      <c r="C46062" s="220" t="str">
        <f t="shared" si="1438"/>
        <v/>
      </c>
      <c r="I46062" s="218" t="str">
        <f t="shared" si="1439"/>
        <v/>
      </c>
    </row>
    <row r="46063" spans="3:9" ht="15" customHeight="1">
      <c r="C46063" s="220" t="str">
        <f t="shared" si="1438"/>
        <v/>
      </c>
      <c r="I46063" s="218" t="str">
        <f t="shared" si="1439"/>
        <v/>
      </c>
    </row>
    <row r="46064" spans="3:9" ht="15" customHeight="1">
      <c r="C46064" s="220" t="str">
        <f t="shared" si="1438"/>
        <v/>
      </c>
      <c r="I46064" s="218" t="str">
        <f t="shared" si="1439"/>
        <v/>
      </c>
    </row>
    <row r="46065" spans="3:9" ht="15" customHeight="1">
      <c r="C46065" s="220" t="str">
        <f t="shared" si="1438"/>
        <v/>
      </c>
      <c r="I46065" s="218" t="str">
        <f t="shared" si="1439"/>
        <v/>
      </c>
    </row>
    <row r="46066" spans="3:9" ht="15" customHeight="1">
      <c r="C46066" s="220" t="str">
        <f t="shared" si="1438"/>
        <v/>
      </c>
      <c r="I46066" s="218" t="str">
        <f t="shared" si="1439"/>
        <v/>
      </c>
    </row>
    <row r="46067" spans="3:9" ht="15" customHeight="1">
      <c r="C46067" s="220" t="str">
        <f t="shared" si="1438"/>
        <v/>
      </c>
      <c r="I46067" s="218" t="str">
        <f t="shared" si="1439"/>
        <v/>
      </c>
    </row>
    <row r="46068" spans="3:9" ht="15" customHeight="1">
      <c r="C46068" s="220" t="str">
        <f t="shared" si="1438"/>
        <v/>
      </c>
      <c r="I46068" s="218" t="str">
        <f t="shared" si="1439"/>
        <v/>
      </c>
    </row>
    <row r="46069" spans="3:9" ht="15" customHeight="1">
      <c r="C46069" s="220" t="str">
        <f t="shared" si="1438"/>
        <v/>
      </c>
      <c r="I46069" s="218" t="str">
        <f t="shared" si="1439"/>
        <v/>
      </c>
    </row>
    <row r="46070" spans="3:9" ht="15" customHeight="1">
      <c r="C46070" s="220" t="str">
        <f t="shared" si="1438"/>
        <v/>
      </c>
      <c r="I46070" s="218" t="str">
        <f t="shared" si="1439"/>
        <v/>
      </c>
    </row>
    <row r="46071" spans="3:9" ht="15" customHeight="1">
      <c r="C46071" s="220" t="str">
        <f t="shared" si="1438"/>
        <v/>
      </c>
      <c r="I46071" s="218" t="str">
        <f t="shared" si="1439"/>
        <v/>
      </c>
    </row>
    <row r="46072" spans="3:9" ht="15" customHeight="1">
      <c r="C46072" s="220" t="str">
        <f t="shared" si="1438"/>
        <v/>
      </c>
      <c r="I46072" s="218" t="str">
        <f t="shared" si="1439"/>
        <v/>
      </c>
    </row>
    <row r="46073" spans="3:9" ht="15" customHeight="1">
      <c r="C46073" s="220" t="str">
        <f t="shared" si="1438"/>
        <v/>
      </c>
      <c r="I46073" s="218" t="str">
        <f t="shared" si="1439"/>
        <v/>
      </c>
    </row>
    <row r="46074" spans="3:9" ht="15" customHeight="1">
      <c r="C46074" s="220" t="str">
        <f t="shared" si="1438"/>
        <v/>
      </c>
      <c r="I46074" s="218" t="str">
        <f t="shared" si="1439"/>
        <v/>
      </c>
    </row>
    <row r="46075" spans="3:9" ht="15" customHeight="1">
      <c r="C46075" s="220" t="str">
        <f t="shared" si="1438"/>
        <v/>
      </c>
      <c r="I46075" s="218" t="str">
        <f t="shared" si="1439"/>
        <v/>
      </c>
    </row>
    <row r="46076" spans="3:9" ht="15" customHeight="1">
      <c r="C46076" s="220" t="str">
        <f t="shared" si="1438"/>
        <v/>
      </c>
      <c r="I46076" s="218" t="str">
        <f t="shared" si="1439"/>
        <v/>
      </c>
    </row>
    <row r="46077" spans="3:9" ht="15" customHeight="1">
      <c r="C46077" s="220" t="str">
        <f t="shared" si="1438"/>
        <v/>
      </c>
      <c r="I46077" s="218" t="str">
        <f t="shared" si="1439"/>
        <v/>
      </c>
    </row>
    <row r="46078" spans="3:9" ht="15" customHeight="1">
      <c r="C46078" s="220" t="str">
        <f t="shared" si="1438"/>
        <v/>
      </c>
      <c r="I46078" s="218" t="str">
        <f t="shared" si="1439"/>
        <v/>
      </c>
    </row>
    <row r="46079" spans="3:9" ht="15" customHeight="1">
      <c r="C46079" s="220" t="str">
        <f t="shared" si="1438"/>
        <v/>
      </c>
      <c r="I46079" s="218" t="str">
        <f t="shared" si="1439"/>
        <v/>
      </c>
    </row>
    <row r="46080" spans="3:9" ht="15" customHeight="1">
      <c r="C46080" s="220" t="str">
        <f t="shared" si="1438"/>
        <v/>
      </c>
      <c r="I46080" s="218" t="str">
        <f t="shared" si="1439"/>
        <v/>
      </c>
    </row>
    <row r="46081" spans="3:9" ht="15" customHeight="1">
      <c r="C46081" s="220" t="str">
        <f t="shared" si="1438"/>
        <v/>
      </c>
      <c r="I46081" s="218" t="str">
        <f t="shared" si="1439"/>
        <v/>
      </c>
    </row>
    <row r="46082" spans="3:9" ht="15" customHeight="1">
      <c r="C46082" s="220" t="str">
        <f t="shared" si="1438"/>
        <v/>
      </c>
      <c r="I46082" s="218" t="str">
        <f t="shared" si="1439"/>
        <v/>
      </c>
    </row>
    <row r="46083" spans="3:9" ht="15" customHeight="1">
      <c r="C46083" s="220" t="str">
        <f t="shared" si="1438"/>
        <v/>
      </c>
      <c r="I46083" s="218" t="str">
        <f t="shared" si="1439"/>
        <v/>
      </c>
    </row>
    <row r="46084" spans="3:9" ht="15" customHeight="1">
      <c r="C46084" s="220" t="str">
        <f t="shared" si="1438"/>
        <v/>
      </c>
      <c r="I46084" s="218" t="str">
        <f t="shared" si="1439"/>
        <v/>
      </c>
    </row>
    <row r="46085" spans="3:9" ht="15" customHeight="1">
      <c r="C46085" s="220" t="str">
        <f t="shared" si="1438"/>
        <v/>
      </c>
      <c r="I46085" s="218" t="str">
        <f t="shared" si="1439"/>
        <v/>
      </c>
    </row>
    <row r="46086" spans="3:9" ht="15" customHeight="1">
      <c r="C46086" s="220" t="str">
        <f t="shared" ref="C46086:C46149" si="1440">IF(B46086="","",MONTH(B46086))</f>
        <v/>
      </c>
      <c r="I46086" s="218" t="str">
        <f t="shared" ref="I46086:I46149" si="1441">IF(H46086="","",IF(E46086="","Não deixe campos em branco, a planilha resumo de custos e despesas necessita deles para funcionar",IF(F46086="","Não deixe campos em branco, a planilha resumo de custos e despesas necessita deles para funcionar",IF(G46086="","Não deixe campos em branco, a planilha resumo de custos e despesas necessita deles para funcionar",""))))</f>
        <v/>
      </c>
    </row>
    <row r="46087" spans="3:9" ht="15" customHeight="1">
      <c r="C46087" s="220" t="str">
        <f t="shared" si="1440"/>
        <v/>
      </c>
      <c r="I46087" s="218" t="str">
        <f t="shared" si="1441"/>
        <v/>
      </c>
    </row>
    <row r="46088" spans="3:9" ht="15" customHeight="1">
      <c r="C46088" s="220" t="str">
        <f t="shared" si="1440"/>
        <v/>
      </c>
      <c r="I46088" s="218" t="str">
        <f t="shared" si="1441"/>
        <v/>
      </c>
    </row>
    <row r="46089" spans="3:9" ht="15" customHeight="1">
      <c r="C46089" s="220" t="str">
        <f t="shared" si="1440"/>
        <v/>
      </c>
      <c r="I46089" s="218" t="str">
        <f t="shared" si="1441"/>
        <v/>
      </c>
    </row>
    <row r="46090" spans="3:9" ht="15" customHeight="1">
      <c r="C46090" s="220" t="str">
        <f t="shared" si="1440"/>
        <v/>
      </c>
      <c r="I46090" s="218" t="str">
        <f t="shared" si="1441"/>
        <v/>
      </c>
    </row>
    <row r="46091" spans="3:9" ht="15" customHeight="1">
      <c r="C46091" s="220" t="str">
        <f t="shared" si="1440"/>
        <v/>
      </c>
      <c r="I46091" s="218" t="str">
        <f t="shared" si="1441"/>
        <v/>
      </c>
    </row>
    <row r="46092" spans="3:9" ht="15" customHeight="1">
      <c r="C46092" s="220" t="str">
        <f t="shared" si="1440"/>
        <v/>
      </c>
      <c r="I46092" s="218" t="str">
        <f t="shared" si="1441"/>
        <v/>
      </c>
    </row>
    <row r="46093" spans="3:9" ht="15" customHeight="1">
      <c r="C46093" s="220" t="str">
        <f t="shared" si="1440"/>
        <v/>
      </c>
      <c r="I46093" s="218" t="str">
        <f t="shared" si="1441"/>
        <v/>
      </c>
    </row>
    <row r="46094" spans="3:9" ht="15" customHeight="1">
      <c r="C46094" s="220" t="str">
        <f t="shared" si="1440"/>
        <v/>
      </c>
      <c r="I46094" s="218" t="str">
        <f t="shared" si="1441"/>
        <v/>
      </c>
    </row>
    <row r="46095" spans="3:9" ht="15" customHeight="1">
      <c r="C46095" s="220" t="str">
        <f t="shared" si="1440"/>
        <v/>
      </c>
      <c r="I46095" s="218" t="str">
        <f t="shared" si="1441"/>
        <v/>
      </c>
    </row>
    <row r="46096" spans="3:9" ht="15" customHeight="1">
      <c r="C46096" s="220" t="str">
        <f t="shared" si="1440"/>
        <v/>
      </c>
      <c r="I46096" s="218" t="str">
        <f t="shared" si="1441"/>
        <v/>
      </c>
    </row>
    <row r="46097" spans="3:9" ht="15" customHeight="1">
      <c r="C46097" s="220" t="str">
        <f t="shared" si="1440"/>
        <v/>
      </c>
      <c r="I46097" s="218" t="str">
        <f t="shared" si="1441"/>
        <v/>
      </c>
    </row>
    <row r="46098" spans="3:9" ht="15" customHeight="1">
      <c r="C46098" s="220" t="str">
        <f t="shared" si="1440"/>
        <v/>
      </c>
      <c r="I46098" s="218" t="str">
        <f t="shared" si="1441"/>
        <v/>
      </c>
    </row>
    <row r="46099" spans="3:9" ht="15" customHeight="1">
      <c r="C46099" s="220" t="str">
        <f t="shared" si="1440"/>
        <v/>
      </c>
      <c r="I46099" s="218" t="str">
        <f t="shared" si="1441"/>
        <v/>
      </c>
    </row>
    <row r="46100" spans="3:9" ht="15" customHeight="1">
      <c r="C46100" s="220" t="str">
        <f t="shared" si="1440"/>
        <v/>
      </c>
      <c r="I46100" s="218" t="str">
        <f t="shared" si="1441"/>
        <v/>
      </c>
    </row>
    <row r="46101" spans="3:9" ht="15" customHeight="1">
      <c r="C46101" s="220" t="str">
        <f t="shared" si="1440"/>
        <v/>
      </c>
      <c r="I46101" s="218" t="str">
        <f t="shared" si="1441"/>
        <v/>
      </c>
    </row>
    <row r="46102" spans="3:9" ht="15" customHeight="1">
      <c r="C46102" s="220" t="str">
        <f t="shared" si="1440"/>
        <v/>
      </c>
      <c r="I46102" s="218" t="str">
        <f t="shared" si="1441"/>
        <v/>
      </c>
    </row>
    <row r="46103" spans="3:9" ht="15" customHeight="1">
      <c r="C46103" s="220" t="str">
        <f t="shared" si="1440"/>
        <v/>
      </c>
      <c r="I46103" s="218" t="str">
        <f t="shared" si="1441"/>
        <v/>
      </c>
    </row>
    <row r="46104" spans="3:9" ht="15" customHeight="1">
      <c r="C46104" s="220" t="str">
        <f t="shared" si="1440"/>
        <v/>
      </c>
      <c r="I46104" s="218" t="str">
        <f t="shared" si="1441"/>
        <v/>
      </c>
    </row>
    <row r="46105" spans="3:9" ht="15" customHeight="1">
      <c r="C46105" s="220" t="str">
        <f t="shared" si="1440"/>
        <v/>
      </c>
      <c r="I46105" s="218" t="str">
        <f t="shared" si="1441"/>
        <v/>
      </c>
    </row>
    <row r="46106" spans="3:9" ht="15" customHeight="1">
      <c r="C46106" s="220" t="str">
        <f t="shared" si="1440"/>
        <v/>
      </c>
      <c r="I46106" s="218" t="str">
        <f t="shared" si="1441"/>
        <v/>
      </c>
    </row>
    <row r="46107" spans="3:9" ht="15" customHeight="1">
      <c r="C46107" s="220" t="str">
        <f t="shared" si="1440"/>
        <v/>
      </c>
      <c r="I46107" s="218" t="str">
        <f t="shared" si="1441"/>
        <v/>
      </c>
    </row>
    <row r="46108" spans="3:9" ht="15" customHeight="1">
      <c r="C46108" s="220" t="str">
        <f t="shared" si="1440"/>
        <v/>
      </c>
      <c r="I46108" s="218" t="str">
        <f t="shared" si="1441"/>
        <v/>
      </c>
    </row>
    <row r="46109" spans="3:9" ht="15" customHeight="1">
      <c r="C46109" s="220" t="str">
        <f t="shared" si="1440"/>
        <v/>
      </c>
      <c r="I46109" s="218" t="str">
        <f t="shared" si="1441"/>
        <v/>
      </c>
    </row>
    <row r="46110" spans="3:9" ht="15" customHeight="1">
      <c r="C46110" s="220" t="str">
        <f t="shared" si="1440"/>
        <v/>
      </c>
      <c r="I46110" s="218" t="str">
        <f t="shared" si="1441"/>
        <v/>
      </c>
    </row>
    <row r="46111" spans="3:9" ht="15" customHeight="1">
      <c r="C46111" s="220" t="str">
        <f t="shared" si="1440"/>
        <v/>
      </c>
      <c r="I46111" s="218" t="str">
        <f t="shared" si="1441"/>
        <v/>
      </c>
    </row>
    <row r="46112" spans="3:9" ht="15" customHeight="1">
      <c r="C46112" s="220" t="str">
        <f t="shared" si="1440"/>
        <v/>
      </c>
      <c r="I46112" s="218" t="str">
        <f t="shared" si="1441"/>
        <v/>
      </c>
    </row>
    <row r="46113" spans="3:9" ht="15" customHeight="1">
      <c r="C46113" s="220" t="str">
        <f t="shared" si="1440"/>
        <v/>
      </c>
      <c r="I46113" s="218" t="str">
        <f t="shared" si="1441"/>
        <v/>
      </c>
    </row>
    <row r="46114" spans="3:9" ht="15" customHeight="1">
      <c r="C46114" s="220" t="str">
        <f t="shared" si="1440"/>
        <v/>
      </c>
      <c r="I46114" s="218" t="str">
        <f t="shared" si="1441"/>
        <v/>
      </c>
    </row>
    <row r="46115" spans="3:9" ht="15" customHeight="1">
      <c r="C46115" s="220" t="str">
        <f t="shared" si="1440"/>
        <v/>
      </c>
      <c r="I46115" s="218" t="str">
        <f t="shared" si="1441"/>
        <v/>
      </c>
    </row>
    <row r="46116" spans="3:9" ht="15" customHeight="1">
      <c r="C46116" s="220" t="str">
        <f t="shared" si="1440"/>
        <v/>
      </c>
      <c r="I46116" s="218" t="str">
        <f t="shared" si="1441"/>
        <v/>
      </c>
    </row>
    <row r="46117" spans="3:9" ht="15" customHeight="1">
      <c r="C46117" s="220" t="str">
        <f t="shared" si="1440"/>
        <v/>
      </c>
      <c r="I46117" s="218" t="str">
        <f t="shared" si="1441"/>
        <v/>
      </c>
    </row>
    <row r="46118" spans="3:9" ht="15" customHeight="1">
      <c r="C46118" s="220" t="str">
        <f t="shared" si="1440"/>
        <v/>
      </c>
      <c r="I46118" s="218" t="str">
        <f t="shared" si="1441"/>
        <v/>
      </c>
    </row>
    <row r="46119" spans="3:9" ht="15" customHeight="1">
      <c r="C46119" s="220" t="str">
        <f t="shared" si="1440"/>
        <v/>
      </c>
      <c r="I46119" s="218" t="str">
        <f t="shared" si="1441"/>
        <v/>
      </c>
    </row>
    <row r="46120" spans="3:9" ht="15" customHeight="1">
      <c r="C46120" s="220" t="str">
        <f t="shared" si="1440"/>
        <v/>
      </c>
      <c r="I46120" s="218" t="str">
        <f t="shared" si="1441"/>
        <v/>
      </c>
    </row>
    <row r="46121" spans="3:9" ht="15" customHeight="1">
      <c r="C46121" s="220" t="str">
        <f t="shared" si="1440"/>
        <v/>
      </c>
      <c r="I46121" s="218" t="str">
        <f t="shared" si="1441"/>
        <v/>
      </c>
    </row>
    <row r="46122" spans="3:9" ht="15" customHeight="1">
      <c r="C46122" s="220" t="str">
        <f t="shared" si="1440"/>
        <v/>
      </c>
      <c r="I46122" s="218" t="str">
        <f t="shared" si="1441"/>
        <v/>
      </c>
    </row>
    <row r="46123" spans="3:9" ht="15" customHeight="1">
      <c r="C46123" s="220" t="str">
        <f t="shared" si="1440"/>
        <v/>
      </c>
      <c r="I46123" s="218" t="str">
        <f t="shared" si="1441"/>
        <v/>
      </c>
    </row>
    <row r="46124" spans="3:9" ht="15" customHeight="1">
      <c r="C46124" s="220" t="str">
        <f t="shared" si="1440"/>
        <v/>
      </c>
      <c r="I46124" s="218" t="str">
        <f t="shared" si="1441"/>
        <v/>
      </c>
    </row>
    <row r="46125" spans="3:9" ht="15" customHeight="1">
      <c r="C46125" s="220" t="str">
        <f t="shared" si="1440"/>
        <v/>
      </c>
      <c r="I46125" s="218" t="str">
        <f t="shared" si="1441"/>
        <v/>
      </c>
    </row>
    <row r="46126" spans="3:9" ht="15" customHeight="1">
      <c r="C46126" s="220" t="str">
        <f t="shared" si="1440"/>
        <v/>
      </c>
      <c r="I46126" s="218" t="str">
        <f t="shared" si="1441"/>
        <v/>
      </c>
    </row>
    <row r="46127" spans="3:9" ht="15" customHeight="1">
      <c r="C46127" s="220" t="str">
        <f t="shared" si="1440"/>
        <v/>
      </c>
      <c r="I46127" s="218" t="str">
        <f t="shared" si="1441"/>
        <v/>
      </c>
    </row>
    <row r="46128" spans="3:9" ht="15" customHeight="1">
      <c r="C46128" s="220" t="str">
        <f t="shared" si="1440"/>
        <v/>
      </c>
      <c r="I46128" s="218" t="str">
        <f t="shared" si="1441"/>
        <v/>
      </c>
    </row>
    <row r="46129" spans="3:9" ht="15" customHeight="1">
      <c r="C46129" s="220" t="str">
        <f t="shared" si="1440"/>
        <v/>
      </c>
      <c r="I46129" s="218" t="str">
        <f t="shared" si="1441"/>
        <v/>
      </c>
    </row>
    <row r="46130" spans="3:9" ht="15" customHeight="1">
      <c r="C46130" s="220" t="str">
        <f t="shared" si="1440"/>
        <v/>
      </c>
      <c r="I46130" s="218" t="str">
        <f t="shared" si="1441"/>
        <v/>
      </c>
    </row>
    <row r="46131" spans="3:9" ht="15" customHeight="1">
      <c r="C46131" s="220" t="str">
        <f t="shared" si="1440"/>
        <v/>
      </c>
      <c r="I46131" s="218" t="str">
        <f t="shared" si="1441"/>
        <v/>
      </c>
    </row>
    <row r="46132" spans="3:9" ht="15" customHeight="1">
      <c r="C46132" s="220" t="str">
        <f t="shared" si="1440"/>
        <v/>
      </c>
      <c r="I46132" s="218" t="str">
        <f t="shared" si="1441"/>
        <v/>
      </c>
    </row>
    <row r="46133" spans="3:9" ht="15" customHeight="1">
      <c r="C46133" s="220" t="str">
        <f t="shared" si="1440"/>
        <v/>
      </c>
      <c r="I46133" s="218" t="str">
        <f t="shared" si="1441"/>
        <v/>
      </c>
    </row>
    <row r="46134" spans="3:9" ht="15" customHeight="1">
      <c r="C46134" s="220" t="str">
        <f t="shared" si="1440"/>
        <v/>
      </c>
      <c r="I46134" s="218" t="str">
        <f t="shared" si="1441"/>
        <v/>
      </c>
    </row>
    <row r="46135" spans="3:9" ht="15" customHeight="1">
      <c r="C46135" s="220" t="str">
        <f t="shared" si="1440"/>
        <v/>
      </c>
      <c r="I46135" s="218" t="str">
        <f t="shared" si="1441"/>
        <v/>
      </c>
    </row>
    <row r="46136" spans="3:9" ht="15" customHeight="1">
      <c r="C46136" s="220" t="str">
        <f t="shared" si="1440"/>
        <v/>
      </c>
      <c r="I46136" s="218" t="str">
        <f t="shared" si="1441"/>
        <v/>
      </c>
    </row>
    <row r="46137" spans="3:9" ht="15" customHeight="1">
      <c r="C46137" s="220" t="str">
        <f t="shared" si="1440"/>
        <v/>
      </c>
      <c r="I46137" s="218" t="str">
        <f t="shared" si="1441"/>
        <v/>
      </c>
    </row>
    <row r="46138" spans="3:9" ht="15" customHeight="1">
      <c r="C46138" s="220" t="str">
        <f t="shared" si="1440"/>
        <v/>
      </c>
      <c r="I46138" s="218" t="str">
        <f t="shared" si="1441"/>
        <v/>
      </c>
    </row>
    <row r="46139" spans="3:9" ht="15" customHeight="1">
      <c r="C46139" s="220" t="str">
        <f t="shared" si="1440"/>
        <v/>
      </c>
      <c r="I46139" s="218" t="str">
        <f t="shared" si="1441"/>
        <v/>
      </c>
    </row>
    <row r="46140" spans="3:9" ht="15" customHeight="1">
      <c r="C46140" s="220" t="str">
        <f t="shared" si="1440"/>
        <v/>
      </c>
      <c r="I46140" s="218" t="str">
        <f t="shared" si="1441"/>
        <v/>
      </c>
    </row>
    <row r="46141" spans="3:9" ht="15" customHeight="1">
      <c r="C46141" s="220" t="str">
        <f t="shared" si="1440"/>
        <v/>
      </c>
      <c r="I46141" s="218" t="str">
        <f t="shared" si="1441"/>
        <v/>
      </c>
    </row>
    <row r="46142" spans="3:9" ht="15" customHeight="1">
      <c r="C46142" s="220" t="str">
        <f t="shared" si="1440"/>
        <v/>
      </c>
      <c r="I46142" s="218" t="str">
        <f t="shared" si="1441"/>
        <v/>
      </c>
    </row>
    <row r="46143" spans="3:9" ht="15" customHeight="1">
      <c r="C46143" s="220" t="str">
        <f t="shared" si="1440"/>
        <v/>
      </c>
      <c r="I46143" s="218" t="str">
        <f t="shared" si="1441"/>
        <v/>
      </c>
    </row>
    <row r="46144" spans="3:9" ht="15" customHeight="1">
      <c r="C46144" s="220" t="str">
        <f t="shared" si="1440"/>
        <v/>
      </c>
      <c r="I46144" s="218" t="str">
        <f t="shared" si="1441"/>
        <v/>
      </c>
    </row>
    <row r="46145" spans="3:9" ht="15" customHeight="1">
      <c r="C46145" s="220" t="str">
        <f t="shared" si="1440"/>
        <v/>
      </c>
      <c r="I46145" s="218" t="str">
        <f t="shared" si="1441"/>
        <v/>
      </c>
    </row>
    <row r="46146" spans="3:9" ht="15" customHeight="1">
      <c r="C46146" s="220" t="str">
        <f t="shared" si="1440"/>
        <v/>
      </c>
      <c r="I46146" s="218" t="str">
        <f t="shared" si="1441"/>
        <v/>
      </c>
    </row>
    <row r="46147" spans="3:9" ht="15" customHeight="1">
      <c r="C46147" s="220" t="str">
        <f t="shared" si="1440"/>
        <v/>
      </c>
      <c r="I46147" s="218" t="str">
        <f t="shared" si="1441"/>
        <v/>
      </c>
    </row>
    <row r="46148" spans="3:9" ht="15" customHeight="1">
      <c r="C46148" s="220" t="str">
        <f t="shared" si="1440"/>
        <v/>
      </c>
      <c r="I46148" s="218" t="str">
        <f t="shared" si="1441"/>
        <v/>
      </c>
    </row>
    <row r="46149" spans="3:9" ht="15" customHeight="1">
      <c r="C46149" s="220" t="str">
        <f t="shared" si="1440"/>
        <v/>
      </c>
      <c r="I46149" s="218" t="str">
        <f t="shared" si="1441"/>
        <v/>
      </c>
    </row>
    <row r="46150" spans="3:9" ht="15" customHeight="1">
      <c r="C46150" s="220" t="str">
        <f t="shared" ref="C46150:C46213" si="1442">IF(B46150="","",MONTH(B46150))</f>
        <v/>
      </c>
      <c r="I46150" s="218" t="str">
        <f t="shared" ref="I46150:I46213" si="1443">IF(H46150="","",IF(E46150="","Não deixe campos em branco, a planilha resumo de custos e despesas necessita deles para funcionar",IF(F46150="","Não deixe campos em branco, a planilha resumo de custos e despesas necessita deles para funcionar",IF(G46150="","Não deixe campos em branco, a planilha resumo de custos e despesas necessita deles para funcionar",""))))</f>
        <v/>
      </c>
    </row>
    <row r="46151" spans="3:9" ht="15" customHeight="1">
      <c r="C46151" s="220" t="str">
        <f t="shared" si="1442"/>
        <v/>
      </c>
      <c r="I46151" s="218" t="str">
        <f t="shared" si="1443"/>
        <v/>
      </c>
    </row>
    <row r="46152" spans="3:9" ht="15" customHeight="1">
      <c r="C46152" s="220" t="str">
        <f t="shared" si="1442"/>
        <v/>
      </c>
      <c r="I46152" s="218" t="str">
        <f t="shared" si="1443"/>
        <v/>
      </c>
    </row>
    <row r="46153" spans="3:9" ht="15" customHeight="1">
      <c r="C46153" s="220" t="str">
        <f t="shared" si="1442"/>
        <v/>
      </c>
      <c r="I46153" s="218" t="str">
        <f t="shared" si="1443"/>
        <v/>
      </c>
    </row>
    <row r="46154" spans="3:9" ht="15" customHeight="1">
      <c r="C46154" s="220" t="str">
        <f t="shared" si="1442"/>
        <v/>
      </c>
      <c r="I46154" s="218" t="str">
        <f t="shared" si="1443"/>
        <v/>
      </c>
    </row>
    <row r="46155" spans="3:9" ht="15" customHeight="1">
      <c r="C46155" s="220" t="str">
        <f t="shared" si="1442"/>
        <v/>
      </c>
      <c r="I46155" s="218" t="str">
        <f t="shared" si="1443"/>
        <v/>
      </c>
    </row>
    <row r="46156" spans="3:9" ht="15" customHeight="1">
      <c r="C46156" s="220" t="str">
        <f t="shared" si="1442"/>
        <v/>
      </c>
      <c r="I46156" s="218" t="str">
        <f t="shared" si="1443"/>
        <v/>
      </c>
    </row>
    <row r="46157" spans="3:9" ht="15" customHeight="1">
      <c r="C46157" s="220" t="str">
        <f t="shared" si="1442"/>
        <v/>
      </c>
      <c r="I46157" s="218" t="str">
        <f t="shared" si="1443"/>
        <v/>
      </c>
    </row>
    <row r="46158" spans="3:9" ht="15" customHeight="1">
      <c r="C46158" s="220" t="str">
        <f t="shared" si="1442"/>
        <v/>
      </c>
      <c r="I46158" s="218" t="str">
        <f t="shared" si="1443"/>
        <v/>
      </c>
    </row>
    <row r="46159" spans="3:9" ht="15" customHeight="1">
      <c r="C46159" s="220" t="str">
        <f t="shared" si="1442"/>
        <v/>
      </c>
      <c r="I46159" s="218" t="str">
        <f t="shared" si="1443"/>
        <v/>
      </c>
    </row>
    <row r="46160" spans="3:9" ht="15" customHeight="1">
      <c r="C46160" s="220" t="str">
        <f t="shared" si="1442"/>
        <v/>
      </c>
      <c r="I46160" s="218" t="str">
        <f t="shared" si="1443"/>
        <v/>
      </c>
    </row>
    <row r="46161" spans="3:9" ht="15" customHeight="1">
      <c r="C46161" s="220" t="str">
        <f t="shared" si="1442"/>
        <v/>
      </c>
      <c r="I46161" s="218" t="str">
        <f t="shared" si="1443"/>
        <v/>
      </c>
    </row>
    <row r="46162" spans="3:9" ht="15" customHeight="1">
      <c r="C46162" s="220" t="str">
        <f t="shared" si="1442"/>
        <v/>
      </c>
      <c r="I46162" s="218" t="str">
        <f t="shared" si="1443"/>
        <v/>
      </c>
    </row>
    <row r="46163" spans="3:9" ht="15" customHeight="1">
      <c r="C46163" s="220" t="str">
        <f t="shared" si="1442"/>
        <v/>
      </c>
      <c r="I46163" s="218" t="str">
        <f t="shared" si="1443"/>
        <v/>
      </c>
    </row>
    <row r="46164" spans="3:9" ht="15" customHeight="1">
      <c r="C46164" s="220" t="str">
        <f t="shared" si="1442"/>
        <v/>
      </c>
      <c r="I46164" s="218" t="str">
        <f t="shared" si="1443"/>
        <v/>
      </c>
    </row>
    <row r="46165" spans="3:9" ht="15" customHeight="1">
      <c r="C46165" s="220" t="str">
        <f t="shared" si="1442"/>
        <v/>
      </c>
      <c r="I46165" s="218" t="str">
        <f t="shared" si="1443"/>
        <v/>
      </c>
    </row>
    <row r="46166" spans="3:9" ht="15" customHeight="1">
      <c r="C46166" s="220" t="str">
        <f t="shared" si="1442"/>
        <v/>
      </c>
      <c r="I46166" s="218" t="str">
        <f t="shared" si="1443"/>
        <v/>
      </c>
    </row>
    <row r="46167" spans="3:9" ht="15" customHeight="1">
      <c r="C46167" s="220" t="str">
        <f t="shared" si="1442"/>
        <v/>
      </c>
      <c r="I46167" s="218" t="str">
        <f t="shared" si="1443"/>
        <v/>
      </c>
    </row>
    <row r="46168" spans="3:9" ht="15" customHeight="1">
      <c r="C46168" s="220" t="str">
        <f t="shared" si="1442"/>
        <v/>
      </c>
      <c r="I46168" s="218" t="str">
        <f t="shared" si="1443"/>
        <v/>
      </c>
    </row>
    <row r="46169" spans="3:9" ht="15" customHeight="1">
      <c r="C46169" s="220" t="str">
        <f t="shared" si="1442"/>
        <v/>
      </c>
      <c r="I46169" s="218" t="str">
        <f t="shared" si="1443"/>
        <v/>
      </c>
    </row>
    <row r="46170" spans="3:9" ht="15" customHeight="1">
      <c r="C46170" s="220" t="str">
        <f t="shared" si="1442"/>
        <v/>
      </c>
      <c r="I46170" s="218" t="str">
        <f t="shared" si="1443"/>
        <v/>
      </c>
    </row>
    <row r="46171" spans="3:9" ht="15" customHeight="1">
      <c r="C46171" s="220" t="str">
        <f t="shared" si="1442"/>
        <v/>
      </c>
      <c r="I46171" s="218" t="str">
        <f t="shared" si="1443"/>
        <v/>
      </c>
    </row>
    <row r="46172" spans="3:9" ht="15" customHeight="1">
      <c r="C46172" s="220" t="str">
        <f t="shared" si="1442"/>
        <v/>
      </c>
      <c r="I46172" s="218" t="str">
        <f t="shared" si="1443"/>
        <v/>
      </c>
    </row>
    <row r="46173" spans="3:9" ht="15" customHeight="1">
      <c r="C46173" s="220" t="str">
        <f t="shared" si="1442"/>
        <v/>
      </c>
      <c r="I46173" s="218" t="str">
        <f t="shared" si="1443"/>
        <v/>
      </c>
    </row>
    <row r="46174" spans="3:9" ht="15" customHeight="1">
      <c r="C46174" s="220" t="str">
        <f t="shared" si="1442"/>
        <v/>
      </c>
      <c r="I46174" s="218" t="str">
        <f t="shared" si="1443"/>
        <v/>
      </c>
    </row>
    <row r="46175" spans="3:9" ht="15" customHeight="1">
      <c r="C46175" s="220" t="str">
        <f t="shared" si="1442"/>
        <v/>
      </c>
      <c r="I46175" s="218" t="str">
        <f t="shared" si="1443"/>
        <v/>
      </c>
    </row>
    <row r="46176" spans="3:9" ht="15" customHeight="1">
      <c r="C46176" s="220" t="str">
        <f t="shared" si="1442"/>
        <v/>
      </c>
      <c r="I46176" s="218" t="str">
        <f t="shared" si="1443"/>
        <v/>
      </c>
    </row>
    <row r="46177" spans="3:9" ht="15" customHeight="1">
      <c r="C46177" s="220" t="str">
        <f t="shared" si="1442"/>
        <v/>
      </c>
      <c r="I46177" s="218" t="str">
        <f t="shared" si="1443"/>
        <v/>
      </c>
    </row>
    <row r="46178" spans="3:9" ht="15" customHeight="1">
      <c r="C46178" s="220" t="str">
        <f t="shared" si="1442"/>
        <v/>
      </c>
      <c r="I46178" s="218" t="str">
        <f t="shared" si="1443"/>
        <v/>
      </c>
    </row>
    <row r="46179" spans="3:9" ht="15" customHeight="1">
      <c r="C46179" s="220" t="str">
        <f t="shared" si="1442"/>
        <v/>
      </c>
      <c r="I46179" s="218" t="str">
        <f t="shared" si="1443"/>
        <v/>
      </c>
    </row>
    <row r="46180" spans="3:9" ht="15" customHeight="1">
      <c r="C46180" s="220" t="str">
        <f t="shared" si="1442"/>
        <v/>
      </c>
      <c r="I46180" s="218" t="str">
        <f t="shared" si="1443"/>
        <v/>
      </c>
    </row>
    <row r="46181" spans="3:9" ht="15" customHeight="1">
      <c r="C46181" s="220" t="str">
        <f t="shared" si="1442"/>
        <v/>
      </c>
      <c r="I46181" s="218" t="str">
        <f t="shared" si="1443"/>
        <v/>
      </c>
    </row>
    <row r="46182" spans="3:9" ht="15" customHeight="1">
      <c r="C46182" s="220" t="str">
        <f t="shared" si="1442"/>
        <v/>
      </c>
      <c r="I46182" s="218" t="str">
        <f t="shared" si="1443"/>
        <v/>
      </c>
    </row>
    <row r="46183" spans="3:9" ht="15" customHeight="1">
      <c r="C46183" s="220" t="str">
        <f t="shared" si="1442"/>
        <v/>
      </c>
      <c r="I46183" s="218" t="str">
        <f t="shared" si="1443"/>
        <v/>
      </c>
    </row>
    <row r="46184" spans="3:9" ht="15" customHeight="1">
      <c r="C46184" s="220" t="str">
        <f t="shared" si="1442"/>
        <v/>
      </c>
      <c r="I46184" s="218" t="str">
        <f t="shared" si="1443"/>
        <v/>
      </c>
    </row>
    <row r="46185" spans="3:9" ht="15" customHeight="1">
      <c r="C46185" s="220" t="str">
        <f t="shared" si="1442"/>
        <v/>
      </c>
      <c r="I46185" s="218" t="str">
        <f t="shared" si="1443"/>
        <v/>
      </c>
    </row>
    <row r="46186" spans="3:9" ht="15" customHeight="1">
      <c r="C46186" s="220" t="str">
        <f t="shared" si="1442"/>
        <v/>
      </c>
      <c r="I46186" s="218" t="str">
        <f t="shared" si="1443"/>
        <v/>
      </c>
    </row>
    <row r="46187" spans="3:9" ht="15" customHeight="1">
      <c r="C46187" s="220" t="str">
        <f t="shared" si="1442"/>
        <v/>
      </c>
      <c r="I46187" s="218" t="str">
        <f t="shared" si="1443"/>
        <v/>
      </c>
    </row>
    <row r="46188" spans="3:9" ht="15" customHeight="1">
      <c r="C46188" s="220" t="str">
        <f t="shared" si="1442"/>
        <v/>
      </c>
      <c r="I46188" s="218" t="str">
        <f t="shared" si="1443"/>
        <v/>
      </c>
    </row>
    <row r="46189" spans="3:9" ht="15" customHeight="1">
      <c r="C46189" s="220" t="str">
        <f t="shared" si="1442"/>
        <v/>
      </c>
      <c r="I46189" s="218" t="str">
        <f t="shared" si="1443"/>
        <v/>
      </c>
    </row>
    <row r="46190" spans="3:9" ht="15" customHeight="1">
      <c r="C46190" s="220" t="str">
        <f t="shared" si="1442"/>
        <v/>
      </c>
      <c r="I46190" s="218" t="str">
        <f t="shared" si="1443"/>
        <v/>
      </c>
    </row>
    <row r="46191" spans="3:9" ht="15" customHeight="1">
      <c r="C46191" s="220" t="str">
        <f t="shared" si="1442"/>
        <v/>
      </c>
      <c r="I46191" s="218" t="str">
        <f t="shared" si="1443"/>
        <v/>
      </c>
    </row>
    <row r="46192" spans="3:9" ht="15" customHeight="1">
      <c r="C46192" s="220" t="str">
        <f t="shared" si="1442"/>
        <v/>
      </c>
      <c r="I46192" s="218" t="str">
        <f t="shared" si="1443"/>
        <v/>
      </c>
    </row>
    <row r="46193" spans="3:9" ht="15" customHeight="1">
      <c r="C46193" s="220" t="str">
        <f t="shared" si="1442"/>
        <v/>
      </c>
      <c r="I46193" s="218" t="str">
        <f t="shared" si="1443"/>
        <v/>
      </c>
    </row>
    <row r="46194" spans="3:9" ht="15" customHeight="1">
      <c r="C46194" s="220" t="str">
        <f t="shared" si="1442"/>
        <v/>
      </c>
      <c r="I46194" s="218" t="str">
        <f t="shared" si="1443"/>
        <v/>
      </c>
    </row>
    <row r="46195" spans="3:9" ht="15" customHeight="1">
      <c r="C46195" s="220" t="str">
        <f t="shared" si="1442"/>
        <v/>
      </c>
      <c r="I46195" s="218" t="str">
        <f t="shared" si="1443"/>
        <v/>
      </c>
    </row>
    <row r="46196" spans="3:9" ht="15" customHeight="1">
      <c r="C46196" s="220" t="str">
        <f t="shared" si="1442"/>
        <v/>
      </c>
      <c r="I46196" s="218" t="str">
        <f t="shared" si="1443"/>
        <v/>
      </c>
    </row>
    <row r="46197" spans="3:9" ht="15" customHeight="1">
      <c r="C46197" s="220" t="str">
        <f t="shared" si="1442"/>
        <v/>
      </c>
      <c r="I46197" s="218" t="str">
        <f t="shared" si="1443"/>
        <v/>
      </c>
    </row>
    <row r="46198" spans="3:9" ht="15" customHeight="1">
      <c r="C46198" s="220" t="str">
        <f t="shared" si="1442"/>
        <v/>
      </c>
      <c r="I46198" s="218" t="str">
        <f t="shared" si="1443"/>
        <v/>
      </c>
    </row>
    <row r="46199" spans="3:9" ht="15" customHeight="1">
      <c r="C46199" s="220" t="str">
        <f t="shared" si="1442"/>
        <v/>
      </c>
      <c r="I46199" s="218" t="str">
        <f t="shared" si="1443"/>
        <v/>
      </c>
    </row>
    <row r="46200" spans="3:9" ht="15" customHeight="1">
      <c r="C46200" s="220" t="str">
        <f t="shared" si="1442"/>
        <v/>
      </c>
      <c r="I46200" s="218" t="str">
        <f t="shared" si="1443"/>
        <v/>
      </c>
    </row>
    <row r="46201" spans="3:9" ht="15" customHeight="1">
      <c r="C46201" s="220" t="str">
        <f t="shared" si="1442"/>
        <v/>
      </c>
      <c r="I46201" s="218" t="str">
        <f t="shared" si="1443"/>
        <v/>
      </c>
    </row>
    <row r="46202" spans="3:9" ht="15" customHeight="1">
      <c r="C46202" s="220" t="str">
        <f t="shared" si="1442"/>
        <v/>
      </c>
      <c r="I46202" s="218" t="str">
        <f t="shared" si="1443"/>
        <v/>
      </c>
    </row>
    <row r="46203" spans="3:9" ht="15" customHeight="1">
      <c r="C46203" s="220" t="str">
        <f t="shared" si="1442"/>
        <v/>
      </c>
      <c r="I46203" s="218" t="str">
        <f t="shared" si="1443"/>
        <v/>
      </c>
    </row>
    <row r="46204" spans="3:9" ht="15" customHeight="1">
      <c r="C46204" s="220" t="str">
        <f t="shared" si="1442"/>
        <v/>
      </c>
      <c r="I46204" s="218" t="str">
        <f t="shared" si="1443"/>
        <v/>
      </c>
    </row>
    <row r="46205" spans="3:9" ht="15" customHeight="1">
      <c r="C46205" s="220" t="str">
        <f t="shared" si="1442"/>
        <v/>
      </c>
      <c r="I46205" s="218" t="str">
        <f t="shared" si="1443"/>
        <v/>
      </c>
    </row>
    <row r="46206" spans="3:9" ht="15" customHeight="1">
      <c r="C46206" s="220" t="str">
        <f t="shared" si="1442"/>
        <v/>
      </c>
      <c r="I46206" s="218" t="str">
        <f t="shared" si="1443"/>
        <v/>
      </c>
    </row>
    <row r="46207" spans="3:9" ht="15" customHeight="1">
      <c r="C46207" s="220" t="str">
        <f t="shared" si="1442"/>
        <v/>
      </c>
      <c r="I46207" s="218" t="str">
        <f t="shared" si="1443"/>
        <v/>
      </c>
    </row>
    <row r="46208" spans="3:9" ht="15" customHeight="1">
      <c r="C46208" s="220" t="str">
        <f t="shared" si="1442"/>
        <v/>
      </c>
      <c r="I46208" s="218" t="str">
        <f t="shared" si="1443"/>
        <v/>
      </c>
    </row>
    <row r="46209" spans="3:9" ht="15" customHeight="1">
      <c r="C46209" s="220" t="str">
        <f t="shared" si="1442"/>
        <v/>
      </c>
      <c r="I46209" s="218" t="str">
        <f t="shared" si="1443"/>
        <v/>
      </c>
    </row>
    <row r="46210" spans="3:9" ht="15" customHeight="1">
      <c r="C46210" s="220" t="str">
        <f t="shared" si="1442"/>
        <v/>
      </c>
      <c r="I46210" s="218" t="str">
        <f t="shared" si="1443"/>
        <v/>
      </c>
    </row>
    <row r="46211" spans="3:9" ht="15" customHeight="1">
      <c r="C46211" s="220" t="str">
        <f t="shared" si="1442"/>
        <v/>
      </c>
      <c r="I46211" s="218" t="str">
        <f t="shared" si="1443"/>
        <v/>
      </c>
    </row>
    <row r="46212" spans="3:9" ht="15" customHeight="1">
      <c r="C46212" s="220" t="str">
        <f t="shared" si="1442"/>
        <v/>
      </c>
      <c r="I46212" s="218" t="str">
        <f t="shared" si="1443"/>
        <v/>
      </c>
    </row>
    <row r="46213" spans="3:9" ht="15" customHeight="1">
      <c r="C46213" s="220" t="str">
        <f t="shared" si="1442"/>
        <v/>
      </c>
      <c r="I46213" s="218" t="str">
        <f t="shared" si="1443"/>
        <v/>
      </c>
    </row>
    <row r="46214" spans="3:9" ht="15" customHeight="1">
      <c r="C46214" s="220" t="str">
        <f t="shared" ref="C46214:C46277" si="1444">IF(B46214="","",MONTH(B46214))</f>
        <v/>
      </c>
      <c r="I46214" s="218" t="str">
        <f t="shared" ref="I46214:I46277" si="1445">IF(H46214="","",IF(E46214="","Não deixe campos em branco, a planilha resumo de custos e despesas necessita deles para funcionar",IF(F46214="","Não deixe campos em branco, a planilha resumo de custos e despesas necessita deles para funcionar",IF(G46214="","Não deixe campos em branco, a planilha resumo de custos e despesas necessita deles para funcionar",""))))</f>
        <v/>
      </c>
    </row>
    <row r="46215" spans="3:9" ht="15" customHeight="1">
      <c r="C46215" s="220" t="str">
        <f t="shared" si="1444"/>
        <v/>
      </c>
      <c r="I46215" s="218" t="str">
        <f t="shared" si="1445"/>
        <v/>
      </c>
    </row>
    <row r="46216" spans="3:9" ht="15" customHeight="1">
      <c r="C46216" s="220" t="str">
        <f t="shared" si="1444"/>
        <v/>
      </c>
      <c r="I46216" s="218" t="str">
        <f t="shared" si="1445"/>
        <v/>
      </c>
    </row>
    <row r="46217" spans="3:9" ht="15" customHeight="1">
      <c r="C46217" s="220" t="str">
        <f t="shared" si="1444"/>
        <v/>
      </c>
      <c r="I46217" s="218" t="str">
        <f t="shared" si="1445"/>
        <v/>
      </c>
    </row>
    <row r="46218" spans="3:9" ht="15" customHeight="1">
      <c r="C46218" s="220" t="str">
        <f t="shared" si="1444"/>
        <v/>
      </c>
      <c r="I46218" s="218" t="str">
        <f t="shared" si="1445"/>
        <v/>
      </c>
    </row>
    <row r="46219" spans="3:9" ht="15" customHeight="1">
      <c r="C46219" s="220" t="str">
        <f t="shared" si="1444"/>
        <v/>
      </c>
      <c r="I46219" s="218" t="str">
        <f t="shared" si="1445"/>
        <v/>
      </c>
    </row>
    <row r="46220" spans="3:9" ht="15" customHeight="1">
      <c r="C46220" s="220" t="str">
        <f t="shared" si="1444"/>
        <v/>
      </c>
      <c r="I46220" s="218" t="str">
        <f t="shared" si="1445"/>
        <v/>
      </c>
    </row>
    <row r="46221" spans="3:9" ht="15" customHeight="1">
      <c r="C46221" s="220" t="str">
        <f t="shared" si="1444"/>
        <v/>
      </c>
      <c r="I46221" s="218" t="str">
        <f t="shared" si="1445"/>
        <v/>
      </c>
    </row>
    <row r="46222" spans="3:9" ht="15" customHeight="1">
      <c r="C46222" s="220" t="str">
        <f t="shared" si="1444"/>
        <v/>
      </c>
      <c r="I46222" s="218" t="str">
        <f t="shared" si="1445"/>
        <v/>
      </c>
    </row>
    <row r="46223" spans="3:9" ht="15" customHeight="1">
      <c r="C46223" s="220" t="str">
        <f t="shared" si="1444"/>
        <v/>
      </c>
      <c r="I46223" s="218" t="str">
        <f t="shared" si="1445"/>
        <v/>
      </c>
    </row>
    <row r="46224" spans="3:9" ht="15" customHeight="1">
      <c r="C46224" s="220" t="str">
        <f t="shared" si="1444"/>
        <v/>
      </c>
      <c r="I46224" s="218" t="str">
        <f t="shared" si="1445"/>
        <v/>
      </c>
    </row>
    <row r="46225" spans="3:9" ht="15" customHeight="1">
      <c r="C46225" s="220" t="str">
        <f t="shared" si="1444"/>
        <v/>
      </c>
      <c r="I46225" s="218" t="str">
        <f t="shared" si="1445"/>
        <v/>
      </c>
    </row>
    <row r="46226" spans="3:9" ht="15" customHeight="1">
      <c r="C46226" s="220" t="str">
        <f t="shared" si="1444"/>
        <v/>
      </c>
      <c r="I46226" s="218" t="str">
        <f t="shared" si="1445"/>
        <v/>
      </c>
    </row>
    <row r="46227" spans="3:9" ht="15" customHeight="1">
      <c r="C46227" s="220" t="str">
        <f t="shared" si="1444"/>
        <v/>
      </c>
      <c r="I46227" s="218" t="str">
        <f t="shared" si="1445"/>
        <v/>
      </c>
    </row>
    <row r="46228" spans="3:9" ht="15" customHeight="1">
      <c r="C46228" s="220" t="str">
        <f t="shared" si="1444"/>
        <v/>
      </c>
      <c r="I46228" s="218" t="str">
        <f t="shared" si="1445"/>
        <v/>
      </c>
    </row>
    <row r="46229" spans="3:9" ht="15" customHeight="1">
      <c r="C46229" s="220" t="str">
        <f t="shared" si="1444"/>
        <v/>
      </c>
      <c r="I46229" s="218" t="str">
        <f t="shared" si="1445"/>
        <v/>
      </c>
    </row>
    <row r="46230" spans="3:9" ht="15" customHeight="1">
      <c r="C46230" s="220" t="str">
        <f t="shared" si="1444"/>
        <v/>
      </c>
      <c r="I46230" s="218" t="str">
        <f t="shared" si="1445"/>
        <v/>
      </c>
    </row>
    <row r="46231" spans="3:9" ht="15" customHeight="1">
      <c r="C46231" s="220" t="str">
        <f t="shared" si="1444"/>
        <v/>
      </c>
      <c r="I46231" s="218" t="str">
        <f t="shared" si="1445"/>
        <v/>
      </c>
    </row>
    <row r="46232" spans="3:9" ht="15" customHeight="1">
      <c r="C46232" s="220" t="str">
        <f t="shared" si="1444"/>
        <v/>
      </c>
      <c r="I46232" s="218" t="str">
        <f t="shared" si="1445"/>
        <v/>
      </c>
    </row>
    <row r="46233" spans="3:9" ht="15" customHeight="1">
      <c r="C46233" s="220" t="str">
        <f t="shared" si="1444"/>
        <v/>
      </c>
      <c r="I46233" s="218" t="str">
        <f t="shared" si="1445"/>
        <v/>
      </c>
    </row>
    <row r="46234" spans="3:9" ht="15" customHeight="1">
      <c r="C46234" s="220" t="str">
        <f t="shared" si="1444"/>
        <v/>
      </c>
      <c r="I46234" s="218" t="str">
        <f t="shared" si="1445"/>
        <v/>
      </c>
    </row>
    <row r="46235" spans="3:9" ht="15" customHeight="1">
      <c r="C46235" s="220" t="str">
        <f t="shared" si="1444"/>
        <v/>
      </c>
      <c r="I46235" s="218" t="str">
        <f t="shared" si="1445"/>
        <v/>
      </c>
    </row>
    <row r="46236" spans="3:9" ht="15" customHeight="1">
      <c r="C46236" s="220" t="str">
        <f t="shared" si="1444"/>
        <v/>
      </c>
      <c r="I46236" s="218" t="str">
        <f t="shared" si="1445"/>
        <v/>
      </c>
    </row>
    <row r="46237" spans="3:9" ht="15" customHeight="1">
      <c r="C46237" s="220" t="str">
        <f t="shared" si="1444"/>
        <v/>
      </c>
      <c r="I46237" s="218" t="str">
        <f t="shared" si="1445"/>
        <v/>
      </c>
    </row>
    <row r="46238" spans="3:9" ht="15" customHeight="1">
      <c r="C46238" s="220" t="str">
        <f t="shared" si="1444"/>
        <v/>
      </c>
      <c r="I46238" s="218" t="str">
        <f t="shared" si="1445"/>
        <v/>
      </c>
    </row>
    <row r="46239" spans="3:9" ht="15" customHeight="1">
      <c r="C46239" s="220" t="str">
        <f t="shared" si="1444"/>
        <v/>
      </c>
      <c r="I46239" s="218" t="str">
        <f t="shared" si="1445"/>
        <v/>
      </c>
    </row>
    <row r="46240" spans="3:9" ht="15" customHeight="1">
      <c r="C46240" s="220" t="str">
        <f t="shared" si="1444"/>
        <v/>
      </c>
      <c r="I46240" s="218" t="str">
        <f t="shared" si="1445"/>
        <v/>
      </c>
    </row>
    <row r="46241" spans="3:9" ht="15" customHeight="1">
      <c r="C46241" s="220" t="str">
        <f t="shared" si="1444"/>
        <v/>
      </c>
      <c r="I46241" s="218" t="str">
        <f t="shared" si="1445"/>
        <v/>
      </c>
    </row>
    <row r="46242" spans="3:9" ht="15" customHeight="1">
      <c r="C46242" s="220" t="str">
        <f t="shared" si="1444"/>
        <v/>
      </c>
      <c r="I46242" s="218" t="str">
        <f t="shared" si="1445"/>
        <v/>
      </c>
    </row>
    <row r="46243" spans="3:9" ht="15" customHeight="1">
      <c r="C46243" s="220" t="str">
        <f t="shared" si="1444"/>
        <v/>
      </c>
      <c r="I46243" s="218" t="str">
        <f t="shared" si="1445"/>
        <v/>
      </c>
    </row>
    <row r="46244" spans="3:9" ht="15" customHeight="1">
      <c r="C46244" s="220" t="str">
        <f t="shared" si="1444"/>
        <v/>
      </c>
      <c r="I46244" s="218" t="str">
        <f t="shared" si="1445"/>
        <v/>
      </c>
    </row>
    <row r="46245" spans="3:9" ht="15" customHeight="1">
      <c r="C46245" s="220" t="str">
        <f t="shared" si="1444"/>
        <v/>
      </c>
      <c r="I46245" s="218" t="str">
        <f t="shared" si="1445"/>
        <v/>
      </c>
    </row>
    <row r="46246" spans="3:9" ht="15" customHeight="1">
      <c r="C46246" s="220" t="str">
        <f t="shared" si="1444"/>
        <v/>
      </c>
      <c r="I46246" s="218" t="str">
        <f t="shared" si="1445"/>
        <v/>
      </c>
    </row>
    <row r="46247" spans="3:9" ht="15" customHeight="1">
      <c r="C46247" s="220" t="str">
        <f t="shared" si="1444"/>
        <v/>
      </c>
      <c r="I46247" s="218" t="str">
        <f t="shared" si="1445"/>
        <v/>
      </c>
    </row>
    <row r="46248" spans="3:9" ht="15" customHeight="1">
      <c r="C46248" s="220" t="str">
        <f t="shared" si="1444"/>
        <v/>
      </c>
      <c r="I46248" s="218" t="str">
        <f t="shared" si="1445"/>
        <v/>
      </c>
    </row>
    <row r="46249" spans="3:9" ht="15" customHeight="1">
      <c r="C46249" s="220" t="str">
        <f t="shared" si="1444"/>
        <v/>
      </c>
      <c r="I46249" s="218" t="str">
        <f t="shared" si="1445"/>
        <v/>
      </c>
    </row>
    <row r="46250" spans="3:9" ht="15" customHeight="1">
      <c r="C46250" s="220" t="str">
        <f t="shared" si="1444"/>
        <v/>
      </c>
      <c r="I46250" s="218" t="str">
        <f t="shared" si="1445"/>
        <v/>
      </c>
    </row>
    <row r="46251" spans="3:9" ht="15" customHeight="1">
      <c r="C46251" s="220" t="str">
        <f t="shared" si="1444"/>
        <v/>
      </c>
      <c r="I46251" s="218" t="str">
        <f t="shared" si="1445"/>
        <v/>
      </c>
    </row>
    <row r="46252" spans="3:9" ht="15" customHeight="1">
      <c r="C46252" s="220" t="str">
        <f t="shared" si="1444"/>
        <v/>
      </c>
      <c r="I46252" s="218" t="str">
        <f t="shared" si="1445"/>
        <v/>
      </c>
    </row>
    <row r="46253" spans="3:9" ht="15" customHeight="1">
      <c r="C46253" s="220" t="str">
        <f t="shared" si="1444"/>
        <v/>
      </c>
      <c r="I46253" s="218" t="str">
        <f t="shared" si="1445"/>
        <v/>
      </c>
    </row>
    <row r="46254" spans="3:9" ht="15" customHeight="1">
      <c r="C46254" s="220" t="str">
        <f t="shared" si="1444"/>
        <v/>
      </c>
      <c r="I46254" s="218" t="str">
        <f t="shared" si="1445"/>
        <v/>
      </c>
    </row>
    <row r="46255" spans="3:9" ht="15" customHeight="1">
      <c r="C46255" s="220" t="str">
        <f t="shared" si="1444"/>
        <v/>
      </c>
      <c r="I46255" s="218" t="str">
        <f t="shared" si="1445"/>
        <v/>
      </c>
    </row>
    <row r="46256" spans="3:9" ht="15" customHeight="1">
      <c r="C46256" s="220" t="str">
        <f t="shared" si="1444"/>
        <v/>
      </c>
      <c r="I46256" s="218" t="str">
        <f t="shared" si="1445"/>
        <v/>
      </c>
    </row>
    <row r="46257" spans="3:9" ht="15" customHeight="1">
      <c r="C46257" s="220" t="str">
        <f t="shared" si="1444"/>
        <v/>
      </c>
      <c r="I46257" s="218" t="str">
        <f t="shared" si="1445"/>
        <v/>
      </c>
    </row>
    <row r="46258" spans="3:9" ht="15" customHeight="1">
      <c r="C46258" s="220" t="str">
        <f t="shared" si="1444"/>
        <v/>
      </c>
      <c r="I46258" s="218" t="str">
        <f t="shared" si="1445"/>
        <v/>
      </c>
    </row>
    <row r="46259" spans="3:9" ht="15" customHeight="1">
      <c r="C46259" s="220" t="str">
        <f t="shared" si="1444"/>
        <v/>
      </c>
      <c r="I46259" s="218" t="str">
        <f t="shared" si="1445"/>
        <v/>
      </c>
    </row>
    <row r="46260" spans="3:9" ht="15" customHeight="1">
      <c r="C46260" s="220" t="str">
        <f t="shared" si="1444"/>
        <v/>
      </c>
      <c r="I46260" s="218" t="str">
        <f t="shared" si="1445"/>
        <v/>
      </c>
    </row>
    <row r="46261" spans="3:9" ht="15" customHeight="1">
      <c r="C46261" s="220" t="str">
        <f t="shared" si="1444"/>
        <v/>
      </c>
      <c r="I46261" s="218" t="str">
        <f t="shared" si="1445"/>
        <v/>
      </c>
    </row>
    <row r="46262" spans="3:9" ht="15" customHeight="1">
      <c r="C46262" s="220" t="str">
        <f t="shared" si="1444"/>
        <v/>
      </c>
      <c r="I46262" s="218" t="str">
        <f t="shared" si="1445"/>
        <v/>
      </c>
    </row>
    <row r="46263" spans="3:9" ht="15" customHeight="1">
      <c r="C46263" s="220" t="str">
        <f t="shared" si="1444"/>
        <v/>
      </c>
      <c r="I46263" s="218" t="str">
        <f t="shared" si="1445"/>
        <v/>
      </c>
    </row>
    <row r="46264" spans="3:9" ht="15" customHeight="1">
      <c r="C46264" s="220" t="str">
        <f t="shared" si="1444"/>
        <v/>
      </c>
      <c r="I46264" s="218" t="str">
        <f t="shared" si="1445"/>
        <v/>
      </c>
    </row>
    <row r="46265" spans="3:9" ht="15" customHeight="1">
      <c r="C46265" s="220" t="str">
        <f t="shared" si="1444"/>
        <v/>
      </c>
      <c r="I46265" s="218" t="str">
        <f t="shared" si="1445"/>
        <v/>
      </c>
    </row>
    <row r="46266" spans="3:9" ht="15" customHeight="1">
      <c r="C46266" s="220" t="str">
        <f t="shared" si="1444"/>
        <v/>
      </c>
      <c r="I46266" s="218" t="str">
        <f t="shared" si="1445"/>
        <v/>
      </c>
    </row>
    <row r="46267" spans="3:9" ht="15" customHeight="1">
      <c r="C46267" s="220" t="str">
        <f t="shared" si="1444"/>
        <v/>
      </c>
      <c r="I46267" s="218" t="str">
        <f t="shared" si="1445"/>
        <v/>
      </c>
    </row>
    <row r="46268" spans="3:9" ht="15" customHeight="1">
      <c r="C46268" s="220" t="str">
        <f t="shared" si="1444"/>
        <v/>
      </c>
      <c r="I46268" s="218" t="str">
        <f t="shared" si="1445"/>
        <v/>
      </c>
    </row>
    <row r="46269" spans="3:9" ht="15" customHeight="1">
      <c r="C46269" s="220" t="str">
        <f t="shared" si="1444"/>
        <v/>
      </c>
      <c r="I46269" s="218" t="str">
        <f t="shared" si="1445"/>
        <v/>
      </c>
    </row>
    <row r="46270" spans="3:9" ht="15" customHeight="1">
      <c r="C46270" s="220" t="str">
        <f t="shared" si="1444"/>
        <v/>
      </c>
      <c r="I46270" s="218" t="str">
        <f t="shared" si="1445"/>
        <v/>
      </c>
    </row>
    <row r="46271" spans="3:9" ht="15" customHeight="1">
      <c r="C46271" s="220" t="str">
        <f t="shared" si="1444"/>
        <v/>
      </c>
      <c r="I46271" s="218" t="str">
        <f t="shared" si="1445"/>
        <v/>
      </c>
    </row>
    <row r="46272" spans="3:9" ht="15" customHeight="1">
      <c r="C46272" s="220" t="str">
        <f t="shared" si="1444"/>
        <v/>
      </c>
      <c r="I46272" s="218" t="str">
        <f t="shared" si="1445"/>
        <v/>
      </c>
    </row>
    <row r="46273" spans="3:9" ht="15" customHeight="1">
      <c r="C46273" s="220" t="str">
        <f t="shared" si="1444"/>
        <v/>
      </c>
      <c r="I46273" s="218" t="str">
        <f t="shared" si="1445"/>
        <v/>
      </c>
    </row>
    <row r="46274" spans="3:9" ht="15" customHeight="1">
      <c r="C46274" s="220" t="str">
        <f t="shared" si="1444"/>
        <v/>
      </c>
      <c r="I46274" s="218" t="str">
        <f t="shared" si="1445"/>
        <v/>
      </c>
    </row>
    <row r="46275" spans="3:9" ht="15" customHeight="1">
      <c r="C46275" s="220" t="str">
        <f t="shared" si="1444"/>
        <v/>
      </c>
      <c r="I46275" s="218" t="str">
        <f t="shared" si="1445"/>
        <v/>
      </c>
    </row>
    <row r="46276" spans="3:9" ht="15" customHeight="1">
      <c r="C46276" s="220" t="str">
        <f t="shared" si="1444"/>
        <v/>
      </c>
      <c r="I46276" s="218" t="str">
        <f t="shared" si="1445"/>
        <v/>
      </c>
    </row>
    <row r="46277" spans="3:9" ht="15" customHeight="1">
      <c r="C46277" s="220" t="str">
        <f t="shared" si="1444"/>
        <v/>
      </c>
      <c r="I46277" s="218" t="str">
        <f t="shared" si="1445"/>
        <v/>
      </c>
    </row>
    <row r="46278" spans="3:9" ht="15" customHeight="1">
      <c r="C46278" s="220" t="str">
        <f t="shared" ref="C46278:C46341" si="1446">IF(B46278="","",MONTH(B46278))</f>
        <v/>
      </c>
      <c r="I46278" s="218" t="str">
        <f t="shared" ref="I46278:I46341" si="1447">IF(H46278="","",IF(E46278="","Não deixe campos em branco, a planilha resumo de custos e despesas necessita deles para funcionar",IF(F46278="","Não deixe campos em branco, a planilha resumo de custos e despesas necessita deles para funcionar",IF(G46278="","Não deixe campos em branco, a planilha resumo de custos e despesas necessita deles para funcionar",""))))</f>
        <v/>
      </c>
    </row>
    <row r="46279" spans="3:9" ht="15" customHeight="1">
      <c r="C46279" s="220" t="str">
        <f t="shared" si="1446"/>
        <v/>
      </c>
      <c r="I46279" s="218" t="str">
        <f t="shared" si="1447"/>
        <v/>
      </c>
    </row>
    <row r="46280" spans="3:9" ht="15" customHeight="1">
      <c r="C46280" s="220" t="str">
        <f t="shared" si="1446"/>
        <v/>
      </c>
      <c r="I46280" s="218" t="str">
        <f t="shared" si="1447"/>
        <v/>
      </c>
    </row>
    <row r="46281" spans="3:9" ht="15" customHeight="1">
      <c r="C46281" s="220" t="str">
        <f t="shared" si="1446"/>
        <v/>
      </c>
      <c r="I46281" s="218" t="str">
        <f t="shared" si="1447"/>
        <v/>
      </c>
    </row>
    <row r="46282" spans="3:9" ht="15" customHeight="1">
      <c r="C46282" s="220" t="str">
        <f t="shared" si="1446"/>
        <v/>
      </c>
      <c r="I46282" s="218" t="str">
        <f t="shared" si="1447"/>
        <v/>
      </c>
    </row>
    <row r="46283" spans="3:9" ht="15" customHeight="1">
      <c r="C46283" s="220" t="str">
        <f t="shared" si="1446"/>
        <v/>
      </c>
      <c r="I46283" s="218" t="str">
        <f t="shared" si="1447"/>
        <v/>
      </c>
    </row>
    <row r="46284" spans="3:9" ht="15" customHeight="1">
      <c r="C46284" s="220" t="str">
        <f t="shared" si="1446"/>
        <v/>
      </c>
      <c r="I46284" s="218" t="str">
        <f t="shared" si="1447"/>
        <v/>
      </c>
    </row>
    <row r="46285" spans="3:9" ht="15" customHeight="1">
      <c r="C46285" s="220" t="str">
        <f t="shared" si="1446"/>
        <v/>
      </c>
      <c r="I46285" s="218" t="str">
        <f t="shared" si="1447"/>
        <v/>
      </c>
    </row>
    <row r="46286" spans="3:9" ht="15" customHeight="1">
      <c r="C46286" s="220" t="str">
        <f t="shared" si="1446"/>
        <v/>
      </c>
      <c r="I46286" s="218" t="str">
        <f t="shared" si="1447"/>
        <v/>
      </c>
    </row>
    <row r="46287" spans="3:9" ht="15" customHeight="1">
      <c r="C46287" s="220" t="str">
        <f t="shared" si="1446"/>
        <v/>
      </c>
      <c r="I46287" s="218" t="str">
        <f t="shared" si="1447"/>
        <v/>
      </c>
    </row>
    <row r="46288" spans="3:9" ht="15" customHeight="1">
      <c r="C46288" s="220" t="str">
        <f t="shared" si="1446"/>
        <v/>
      </c>
      <c r="I46288" s="218" t="str">
        <f t="shared" si="1447"/>
        <v/>
      </c>
    </row>
    <row r="46289" spans="3:9" ht="15" customHeight="1">
      <c r="C46289" s="220" t="str">
        <f t="shared" si="1446"/>
        <v/>
      </c>
      <c r="I46289" s="218" t="str">
        <f t="shared" si="1447"/>
        <v/>
      </c>
    </row>
    <row r="46290" spans="3:9" ht="15" customHeight="1">
      <c r="C46290" s="220" t="str">
        <f t="shared" si="1446"/>
        <v/>
      </c>
      <c r="I46290" s="218" t="str">
        <f t="shared" si="1447"/>
        <v/>
      </c>
    </row>
    <row r="46291" spans="3:9" ht="15" customHeight="1">
      <c r="C46291" s="220" t="str">
        <f t="shared" si="1446"/>
        <v/>
      </c>
      <c r="I46291" s="218" t="str">
        <f t="shared" si="1447"/>
        <v/>
      </c>
    </row>
    <row r="46292" spans="3:9" ht="15" customHeight="1">
      <c r="C46292" s="220" t="str">
        <f t="shared" si="1446"/>
        <v/>
      </c>
      <c r="I46292" s="218" t="str">
        <f t="shared" si="1447"/>
        <v/>
      </c>
    </row>
    <row r="46293" spans="3:9" ht="15" customHeight="1">
      <c r="C46293" s="220" t="str">
        <f t="shared" si="1446"/>
        <v/>
      </c>
      <c r="I46293" s="218" t="str">
        <f t="shared" si="1447"/>
        <v/>
      </c>
    </row>
    <row r="46294" spans="3:9" ht="15" customHeight="1">
      <c r="C46294" s="220" t="str">
        <f t="shared" si="1446"/>
        <v/>
      </c>
      <c r="I46294" s="218" t="str">
        <f t="shared" si="1447"/>
        <v/>
      </c>
    </row>
    <row r="46295" spans="3:9" ht="15" customHeight="1">
      <c r="C46295" s="220" t="str">
        <f t="shared" si="1446"/>
        <v/>
      </c>
      <c r="I46295" s="218" t="str">
        <f t="shared" si="1447"/>
        <v/>
      </c>
    </row>
    <row r="46296" spans="3:9" ht="15" customHeight="1">
      <c r="C46296" s="220" t="str">
        <f t="shared" si="1446"/>
        <v/>
      </c>
      <c r="I46296" s="218" t="str">
        <f t="shared" si="1447"/>
        <v/>
      </c>
    </row>
    <row r="46297" spans="3:9" ht="15" customHeight="1">
      <c r="C46297" s="220" t="str">
        <f t="shared" si="1446"/>
        <v/>
      </c>
      <c r="I46297" s="218" t="str">
        <f t="shared" si="1447"/>
        <v/>
      </c>
    </row>
    <row r="46298" spans="3:9" ht="15" customHeight="1">
      <c r="C46298" s="220" t="str">
        <f t="shared" si="1446"/>
        <v/>
      </c>
      <c r="I46298" s="218" t="str">
        <f t="shared" si="1447"/>
        <v/>
      </c>
    </row>
    <row r="46299" spans="3:9" ht="15" customHeight="1">
      <c r="C46299" s="220" t="str">
        <f t="shared" si="1446"/>
        <v/>
      </c>
      <c r="I46299" s="218" t="str">
        <f t="shared" si="1447"/>
        <v/>
      </c>
    </row>
    <row r="46300" spans="3:9" ht="15" customHeight="1">
      <c r="C46300" s="220" t="str">
        <f t="shared" si="1446"/>
        <v/>
      </c>
      <c r="I46300" s="218" t="str">
        <f t="shared" si="1447"/>
        <v/>
      </c>
    </row>
    <row r="46301" spans="3:9" ht="15" customHeight="1">
      <c r="C46301" s="220" t="str">
        <f t="shared" si="1446"/>
        <v/>
      </c>
      <c r="I46301" s="218" t="str">
        <f t="shared" si="1447"/>
        <v/>
      </c>
    </row>
    <row r="46302" spans="3:9" ht="15" customHeight="1">
      <c r="C46302" s="220" t="str">
        <f t="shared" si="1446"/>
        <v/>
      </c>
      <c r="I46302" s="218" t="str">
        <f t="shared" si="1447"/>
        <v/>
      </c>
    </row>
    <row r="46303" spans="3:9" ht="15" customHeight="1">
      <c r="C46303" s="220" t="str">
        <f t="shared" si="1446"/>
        <v/>
      </c>
      <c r="I46303" s="218" t="str">
        <f t="shared" si="1447"/>
        <v/>
      </c>
    </row>
    <row r="46304" spans="3:9" ht="15" customHeight="1">
      <c r="C46304" s="220" t="str">
        <f t="shared" si="1446"/>
        <v/>
      </c>
      <c r="I46304" s="218" t="str">
        <f t="shared" si="1447"/>
        <v/>
      </c>
    </row>
    <row r="46305" spans="3:9" ht="15" customHeight="1">
      <c r="C46305" s="220" t="str">
        <f t="shared" si="1446"/>
        <v/>
      </c>
      <c r="I46305" s="218" t="str">
        <f t="shared" si="1447"/>
        <v/>
      </c>
    </row>
    <row r="46306" spans="3:9" ht="15" customHeight="1">
      <c r="C46306" s="220" t="str">
        <f t="shared" si="1446"/>
        <v/>
      </c>
      <c r="I46306" s="218" t="str">
        <f t="shared" si="1447"/>
        <v/>
      </c>
    </row>
    <row r="46307" spans="3:9" ht="15" customHeight="1">
      <c r="C46307" s="220" t="str">
        <f t="shared" si="1446"/>
        <v/>
      </c>
      <c r="I46307" s="218" t="str">
        <f t="shared" si="1447"/>
        <v/>
      </c>
    </row>
    <row r="46308" spans="3:9" ht="15" customHeight="1">
      <c r="C46308" s="220" t="str">
        <f t="shared" si="1446"/>
        <v/>
      </c>
      <c r="I46308" s="218" t="str">
        <f t="shared" si="1447"/>
        <v/>
      </c>
    </row>
    <row r="46309" spans="3:9" ht="15" customHeight="1">
      <c r="C46309" s="220" t="str">
        <f t="shared" si="1446"/>
        <v/>
      </c>
      <c r="I46309" s="218" t="str">
        <f t="shared" si="1447"/>
        <v/>
      </c>
    </row>
    <row r="46310" spans="3:9" ht="15" customHeight="1">
      <c r="C46310" s="220" t="str">
        <f t="shared" si="1446"/>
        <v/>
      </c>
      <c r="I46310" s="218" t="str">
        <f t="shared" si="1447"/>
        <v/>
      </c>
    </row>
    <row r="46311" spans="3:9" ht="15" customHeight="1">
      <c r="C46311" s="220" t="str">
        <f t="shared" si="1446"/>
        <v/>
      </c>
      <c r="I46311" s="218" t="str">
        <f t="shared" si="1447"/>
        <v/>
      </c>
    </row>
    <row r="46312" spans="3:9" ht="15" customHeight="1">
      <c r="C46312" s="220" t="str">
        <f t="shared" si="1446"/>
        <v/>
      </c>
      <c r="I46312" s="218" t="str">
        <f t="shared" si="1447"/>
        <v/>
      </c>
    </row>
    <row r="46313" spans="3:9" ht="15" customHeight="1">
      <c r="C46313" s="220" t="str">
        <f t="shared" si="1446"/>
        <v/>
      </c>
      <c r="I46313" s="218" t="str">
        <f t="shared" si="1447"/>
        <v/>
      </c>
    </row>
    <row r="46314" spans="3:9" ht="15" customHeight="1">
      <c r="C46314" s="220" t="str">
        <f t="shared" si="1446"/>
        <v/>
      </c>
      <c r="I46314" s="218" t="str">
        <f t="shared" si="1447"/>
        <v/>
      </c>
    </row>
    <row r="46315" spans="3:9" ht="15" customHeight="1">
      <c r="C46315" s="220" t="str">
        <f t="shared" si="1446"/>
        <v/>
      </c>
      <c r="I46315" s="218" t="str">
        <f t="shared" si="1447"/>
        <v/>
      </c>
    </row>
    <row r="46316" spans="3:9" ht="15" customHeight="1">
      <c r="C46316" s="220" t="str">
        <f t="shared" si="1446"/>
        <v/>
      </c>
      <c r="I46316" s="218" t="str">
        <f t="shared" si="1447"/>
        <v/>
      </c>
    </row>
    <row r="46317" spans="3:9" ht="15" customHeight="1">
      <c r="C46317" s="220" t="str">
        <f t="shared" si="1446"/>
        <v/>
      </c>
      <c r="I46317" s="218" t="str">
        <f t="shared" si="1447"/>
        <v/>
      </c>
    </row>
    <row r="46318" spans="3:9" ht="15" customHeight="1">
      <c r="C46318" s="220" t="str">
        <f t="shared" si="1446"/>
        <v/>
      </c>
      <c r="I46318" s="218" t="str">
        <f t="shared" si="1447"/>
        <v/>
      </c>
    </row>
    <row r="46319" spans="3:9" ht="15" customHeight="1">
      <c r="C46319" s="220" t="str">
        <f t="shared" si="1446"/>
        <v/>
      </c>
      <c r="I46319" s="218" t="str">
        <f t="shared" si="1447"/>
        <v/>
      </c>
    </row>
    <row r="46320" spans="3:9" ht="15" customHeight="1">
      <c r="C46320" s="220" t="str">
        <f t="shared" si="1446"/>
        <v/>
      </c>
      <c r="I46320" s="218" t="str">
        <f t="shared" si="1447"/>
        <v/>
      </c>
    </row>
    <row r="46321" spans="3:9" ht="15" customHeight="1">
      <c r="C46321" s="220" t="str">
        <f t="shared" si="1446"/>
        <v/>
      </c>
      <c r="I46321" s="218" t="str">
        <f t="shared" si="1447"/>
        <v/>
      </c>
    </row>
    <row r="46322" spans="3:9" ht="15" customHeight="1">
      <c r="C46322" s="220" t="str">
        <f t="shared" si="1446"/>
        <v/>
      </c>
      <c r="I46322" s="218" t="str">
        <f t="shared" si="1447"/>
        <v/>
      </c>
    </row>
    <row r="46323" spans="3:9" ht="15" customHeight="1">
      <c r="C46323" s="220" t="str">
        <f t="shared" si="1446"/>
        <v/>
      </c>
      <c r="I46323" s="218" t="str">
        <f t="shared" si="1447"/>
        <v/>
      </c>
    </row>
    <row r="46324" spans="3:9" ht="15" customHeight="1">
      <c r="C46324" s="220" t="str">
        <f t="shared" si="1446"/>
        <v/>
      </c>
      <c r="I46324" s="218" t="str">
        <f t="shared" si="1447"/>
        <v/>
      </c>
    </row>
    <row r="46325" spans="3:9" ht="15" customHeight="1">
      <c r="C46325" s="220" t="str">
        <f t="shared" si="1446"/>
        <v/>
      </c>
      <c r="I46325" s="218" t="str">
        <f t="shared" si="1447"/>
        <v/>
      </c>
    </row>
    <row r="46326" spans="3:9" ht="15" customHeight="1">
      <c r="C46326" s="220" t="str">
        <f t="shared" si="1446"/>
        <v/>
      </c>
      <c r="I46326" s="218" t="str">
        <f t="shared" si="1447"/>
        <v/>
      </c>
    </row>
    <row r="46327" spans="3:9" ht="15" customHeight="1">
      <c r="C46327" s="220" t="str">
        <f t="shared" si="1446"/>
        <v/>
      </c>
      <c r="I46327" s="218" t="str">
        <f t="shared" si="1447"/>
        <v/>
      </c>
    </row>
    <row r="46328" spans="3:9" ht="15" customHeight="1">
      <c r="C46328" s="220" t="str">
        <f t="shared" si="1446"/>
        <v/>
      </c>
      <c r="I46328" s="218" t="str">
        <f t="shared" si="1447"/>
        <v/>
      </c>
    </row>
    <row r="46329" spans="3:9" ht="15" customHeight="1">
      <c r="C46329" s="220" t="str">
        <f t="shared" si="1446"/>
        <v/>
      </c>
      <c r="I46329" s="218" t="str">
        <f t="shared" si="1447"/>
        <v/>
      </c>
    </row>
    <row r="46330" spans="3:9" ht="15" customHeight="1">
      <c r="C46330" s="220" t="str">
        <f t="shared" si="1446"/>
        <v/>
      </c>
      <c r="I46330" s="218" t="str">
        <f t="shared" si="1447"/>
        <v/>
      </c>
    </row>
    <row r="46331" spans="3:9" ht="15" customHeight="1">
      <c r="C46331" s="220" t="str">
        <f t="shared" si="1446"/>
        <v/>
      </c>
      <c r="I46331" s="218" t="str">
        <f t="shared" si="1447"/>
        <v/>
      </c>
    </row>
    <row r="46332" spans="3:9" ht="15" customHeight="1">
      <c r="C46332" s="220" t="str">
        <f t="shared" si="1446"/>
        <v/>
      </c>
      <c r="I46332" s="218" t="str">
        <f t="shared" si="1447"/>
        <v/>
      </c>
    </row>
    <row r="46333" spans="3:9" ht="15" customHeight="1">
      <c r="C46333" s="220" t="str">
        <f t="shared" si="1446"/>
        <v/>
      </c>
      <c r="I46333" s="218" t="str">
        <f t="shared" si="1447"/>
        <v/>
      </c>
    </row>
    <row r="46334" spans="3:9" ht="15" customHeight="1">
      <c r="C46334" s="220" t="str">
        <f t="shared" si="1446"/>
        <v/>
      </c>
      <c r="I46334" s="218" t="str">
        <f t="shared" si="1447"/>
        <v/>
      </c>
    </row>
    <row r="46335" spans="3:9" ht="15" customHeight="1">
      <c r="C46335" s="220" t="str">
        <f t="shared" si="1446"/>
        <v/>
      </c>
      <c r="I46335" s="218" t="str">
        <f t="shared" si="1447"/>
        <v/>
      </c>
    </row>
    <row r="46336" spans="3:9" ht="15" customHeight="1">
      <c r="C46336" s="220" t="str">
        <f t="shared" si="1446"/>
        <v/>
      </c>
      <c r="I46336" s="218" t="str">
        <f t="shared" si="1447"/>
        <v/>
      </c>
    </row>
    <row r="46337" spans="3:9" ht="15" customHeight="1">
      <c r="C46337" s="220" t="str">
        <f t="shared" si="1446"/>
        <v/>
      </c>
      <c r="I46337" s="218" t="str">
        <f t="shared" si="1447"/>
        <v/>
      </c>
    </row>
    <row r="46338" spans="3:9" ht="15" customHeight="1">
      <c r="C46338" s="220" t="str">
        <f t="shared" si="1446"/>
        <v/>
      </c>
      <c r="I46338" s="218" t="str">
        <f t="shared" si="1447"/>
        <v/>
      </c>
    </row>
    <row r="46339" spans="3:9" ht="15" customHeight="1">
      <c r="C46339" s="220" t="str">
        <f t="shared" si="1446"/>
        <v/>
      </c>
      <c r="I46339" s="218" t="str">
        <f t="shared" si="1447"/>
        <v/>
      </c>
    </row>
    <row r="46340" spans="3:9" ht="15" customHeight="1">
      <c r="C46340" s="220" t="str">
        <f t="shared" si="1446"/>
        <v/>
      </c>
      <c r="I46340" s="218" t="str">
        <f t="shared" si="1447"/>
        <v/>
      </c>
    </row>
    <row r="46341" spans="3:9" ht="15" customHeight="1">
      <c r="C46341" s="220" t="str">
        <f t="shared" si="1446"/>
        <v/>
      </c>
      <c r="I46341" s="218" t="str">
        <f t="shared" si="1447"/>
        <v/>
      </c>
    </row>
    <row r="46342" spans="3:9" ht="15" customHeight="1">
      <c r="C46342" s="220" t="str">
        <f t="shared" ref="C46342:C46405" si="1448">IF(B46342="","",MONTH(B46342))</f>
        <v/>
      </c>
      <c r="I46342" s="218" t="str">
        <f t="shared" ref="I46342:I46405" si="1449">IF(H46342="","",IF(E46342="","Não deixe campos em branco, a planilha resumo de custos e despesas necessita deles para funcionar",IF(F46342="","Não deixe campos em branco, a planilha resumo de custos e despesas necessita deles para funcionar",IF(G46342="","Não deixe campos em branco, a planilha resumo de custos e despesas necessita deles para funcionar",""))))</f>
        <v/>
      </c>
    </row>
    <row r="46343" spans="3:9" ht="15" customHeight="1">
      <c r="C46343" s="220" t="str">
        <f t="shared" si="1448"/>
        <v/>
      </c>
      <c r="I46343" s="218" t="str">
        <f t="shared" si="1449"/>
        <v/>
      </c>
    </row>
    <row r="46344" spans="3:9" ht="15" customHeight="1">
      <c r="C46344" s="220" t="str">
        <f t="shared" si="1448"/>
        <v/>
      </c>
      <c r="I46344" s="218" t="str">
        <f t="shared" si="1449"/>
        <v/>
      </c>
    </row>
    <row r="46345" spans="3:9" ht="15" customHeight="1">
      <c r="C46345" s="220" t="str">
        <f t="shared" si="1448"/>
        <v/>
      </c>
      <c r="I46345" s="218" t="str">
        <f t="shared" si="1449"/>
        <v/>
      </c>
    </row>
    <row r="46346" spans="3:9" ht="15" customHeight="1">
      <c r="C46346" s="220" t="str">
        <f t="shared" si="1448"/>
        <v/>
      </c>
      <c r="I46346" s="218" t="str">
        <f t="shared" si="1449"/>
        <v/>
      </c>
    </row>
    <row r="46347" spans="3:9" ht="15" customHeight="1">
      <c r="C46347" s="220" t="str">
        <f t="shared" si="1448"/>
        <v/>
      </c>
      <c r="I46347" s="218" t="str">
        <f t="shared" si="1449"/>
        <v/>
      </c>
    </row>
    <row r="46348" spans="3:9" ht="15" customHeight="1">
      <c r="C46348" s="220" t="str">
        <f t="shared" si="1448"/>
        <v/>
      </c>
      <c r="I46348" s="218" t="str">
        <f t="shared" si="1449"/>
        <v/>
      </c>
    </row>
    <row r="46349" spans="3:9" ht="15" customHeight="1">
      <c r="C46349" s="220" t="str">
        <f t="shared" si="1448"/>
        <v/>
      </c>
      <c r="I46349" s="218" t="str">
        <f t="shared" si="1449"/>
        <v/>
      </c>
    </row>
    <row r="46350" spans="3:9" ht="15" customHeight="1">
      <c r="C46350" s="220" t="str">
        <f t="shared" si="1448"/>
        <v/>
      </c>
      <c r="I46350" s="218" t="str">
        <f t="shared" si="1449"/>
        <v/>
      </c>
    </row>
    <row r="46351" spans="3:9" ht="15" customHeight="1">
      <c r="C46351" s="220" t="str">
        <f t="shared" si="1448"/>
        <v/>
      </c>
      <c r="I46351" s="218" t="str">
        <f t="shared" si="1449"/>
        <v/>
      </c>
    </row>
    <row r="46352" spans="3:9" ht="15" customHeight="1">
      <c r="C46352" s="220" t="str">
        <f t="shared" si="1448"/>
        <v/>
      </c>
      <c r="I46352" s="218" t="str">
        <f t="shared" si="1449"/>
        <v/>
      </c>
    </row>
    <row r="46353" spans="3:9" ht="15" customHeight="1">
      <c r="C46353" s="220" t="str">
        <f t="shared" si="1448"/>
        <v/>
      </c>
      <c r="I46353" s="218" t="str">
        <f t="shared" si="1449"/>
        <v/>
      </c>
    </row>
    <row r="46354" spans="3:9" ht="15" customHeight="1">
      <c r="C46354" s="220" t="str">
        <f t="shared" si="1448"/>
        <v/>
      </c>
      <c r="I46354" s="218" t="str">
        <f t="shared" si="1449"/>
        <v/>
      </c>
    </row>
    <row r="46355" spans="3:9" ht="15" customHeight="1">
      <c r="C46355" s="220" t="str">
        <f t="shared" si="1448"/>
        <v/>
      </c>
      <c r="I46355" s="218" t="str">
        <f t="shared" si="1449"/>
        <v/>
      </c>
    </row>
    <row r="46356" spans="3:9" ht="15" customHeight="1">
      <c r="C46356" s="220" t="str">
        <f t="shared" si="1448"/>
        <v/>
      </c>
      <c r="I46356" s="218" t="str">
        <f t="shared" si="1449"/>
        <v/>
      </c>
    </row>
    <row r="46357" spans="3:9" ht="15" customHeight="1">
      <c r="C46357" s="220" t="str">
        <f t="shared" si="1448"/>
        <v/>
      </c>
      <c r="I46357" s="218" t="str">
        <f t="shared" si="1449"/>
        <v/>
      </c>
    </row>
    <row r="46358" spans="3:9" ht="15" customHeight="1">
      <c r="C46358" s="220" t="str">
        <f t="shared" si="1448"/>
        <v/>
      </c>
      <c r="I46358" s="218" t="str">
        <f t="shared" si="1449"/>
        <v/>
      </c>
    </row>
    <row r="46359" spans="3:9" ht="15" customHeight="1">
      <c r="C46359" s="220" t="str">
        <f t="shared" si="1448"/>
        <v/>
      </c>
      <c r="I46359" s="218" t="str">
        <f t="shared" si="1449"/>
        <v/>
      </c>
    </row>
    <row r="46360" spans="3:9" ht="15" customHeight="1">
      <c r="C46360" s="220" t="str">
        <f t="shared" si="1448"/>
        <v/>
      </c>
      <c r="I46360" s="218" t="str">
        <f t="shared" si="1449"/>
        <v/>
      </c>
    </row>
    <row r="46361" spans="3:9" ht="15" customHeight="1">
      <c r="C46361" s="220" t="str">
        <f t="shared" si="1448"/>
        <v/>
      </c>
      <c r="I46361" s="218" t="str">
        <f t="shared" si="1449"/>
        <v/>
      </c>
    </row>
    <row r="46362" spans="3:9" ht="15" customHeight="1">
      <c r="C46362" s="220" t="str">
        <f t="shared" si="1448"/>
        <v/>
      </c>
      <c r="I46362" s="218" t="str">
        <f t="shared" si="1449"/>
        <v/>
      </c>
    </row>
    <row r="46363" spans="3:9" ht="15" customHeight="1">
      <c r="C46363" s="220" t="str">
        <f t="shared" si="1448"/>
        <v/>
      </c>
      <c r="I46363" s="218" t="str">
        <f t="shared" si="1449"/>
        <v/>
      </c>
    </row>
    <row r="46364" spans="3:9" ht="15" customHeight="1">
      <c r="C46364" s="220" t="str">
        <f t="shared" si="1448"/>
        <v/>
      </c>
      <c r="I46364" s="218" t="str">
        <f t="shared" si="1449"/>
        <v/>
      </c>
    </row>
    <row r="46365" spans="3:9" ht="15" customHeight="1">
      <c r="C46365" s="220" t="str">
        <f t="shared" si="1448"/>
        <v/>
      </c>
      <c r="I46365" s="218" t="str">
        <f t="shared" si="1449"/>
        <v/>
      </c>
    </row>
    <row r="46366" spans="3:9" ht="15" customHeight="1">
      <c r="C46366" s="220" t="str">
        <f t="shared" si="1448"/>
        <v/>
      </c>
      <c r="I46366" s="218" t="str">
        <f t="shared" si="1449"/>
        <v/>
      </c>
    </row>
    <row r="46367" spans="3:9" ht="15" customHeight="1">
      <c r="C46367" s="220" t="str">
        <f t="shared" si="1448"/>
        <v/>
      </c>
      <c r="I46367" s="218" t="str">
        <f t="shared" si="1449"/>
        <v/>
      </c>
    </row>
    <row r="46368" spans="3:9" ht="15" customHeight="1">
      <c r="C46368" s="220" t="str">
        <f t="shared" si="1448"/>
        <v/>
      </c>
      <c r="I46368" s="218" t="str">
        <f t="shared" si="1449"/>
        <v/>
      </c>
    </row>
    <row r="46369" spans="3:9" ht="15" customHeight="1">
      <c r="C46369" s="220" t="str">
        <f t="shared" si="1448"/>
        <v/>
      </c>
      <c r="I46369" s="218" t="str">
        <f t="shared" si="1449"/>
        <v/>
      </c>
    </row>
    <row r="46370" spans="3:9" ht="15" customHeight="1">
      <c r="C46370" s="220" t="str">
        <f t="shared" si="1448"/>
        <v/>
      </c>
      <c r="I46370" s="218" t="str">
        <f t="shared" si="1449"/>
        <v/>
      </c>
    </row>
    <row r="46371" spans="3:9" ht="15" customHeight="1">
      <c r="C46371" s="220" t="str">
        <f t="shared" si="1448"/>
        <v/>
      </c>
      <c r="I46371" s="218" t="str">
        <f t="shared" si="1449"/>
        <v/>
      </c>
    </row>
    <row r="46372" spans="3:9" ht="15" customHeight="1">
      <c r="C46372" s="220" t="str">
        <f t="shared" si="1448"/>
        <v/>
      </c>
      <c r="I46372" s="218" t="str">
        <f t="shared" si="1449"/>
        <v/>
      </c>
    </row>
    <row r="46373" spans="3:9" ht="15" customHeight="1">
      <c r="C46373" s="220" t="str">
        <f t="shared" si="1448"/>
        <v/>
      </c>
      <c r="I46373" s="218" t="str">
        <f t="shared" si="1449"/>
        <v/>
      </c>
    </row>
    <row r="46374" spans="3:9" ht="15" customHeight="1">
      <c r="C46374" s="220" t="str">
        <f t="shared" si="1448"/>
        <v/>
      </c>
      <c r="I46374" s="218" t="str">
        <f t="shared" si="1449"/>
        <v/>
      </c>
    </row>
    <row r="46375" spans="3:9" ht="15" customHeight="1">
      <c r="C46375" s="220" t="str">
        <f t="shared" si="1448"/>
        <v/>
      </c>
      <c r="I46375" s="218" t="str">
        <f t="shared" si="1449"/>
        <v/>
      </c>
    </row>
    <row r="46376" spans="3:9" ht="15" customHeight="1">
      <c r="C46376" s="220" t="str">
        <f t="shared" si="1448"/>
        <v/>
      </c>
      <c r="I46376" s="218" t="str">
        <f t="shared" si="1449"/>
        <v/>
      </c>
    </row>
    <row r="46377" spans="3:9" ht="15" customHeight="1">
      <c r="C46377" s="220" t="str">
        <f t="shared" si="1448"/>
        <v/>
      </c>
      <c r="I46377" s="218" t="str">
        <f t="shared" si="1449"/>
        <v/>
      </c>
    </row>
    <row r="46378" spans="3:9" ht="15" customHeight="1">
      <c r="C46378" s="220" t="str">
        <f t="shared" si="1448"/>
        <v/>
      </c>
      <c r="I46378" s="218" t="str">
        <f t="shared" si="1449"/>
        <v/>
      </c>
    </row>
    <row r="46379" spans="3:9" ht="15" customHeight="1">
      <c r="C46379" s="220" t="str">
        <f t="shared" si="1448"/>
        <v/>
      </c>
      <c r="I46379" s="218" t="str">
        <f t="shared" si="1449"/>
        <v/>
      </c>
    </row>
    <row r="46380" spans="3:9" ht="15" customHeight="1">
      <c r="C46380" s="220" t="str">
        <f t="shared" si="1448"/>
        <v/>
      </c>
      <c r="I46380" s="218" t="str">
        <f t="shared" si="1449"/>
        <v/>
      </c>
    </row>
    <row r="46381" spans="3:9" ht="15" customHeight="1">
      <c r="C46381" s="220" t="str">
        <f t="shared" si="1448"/>
        <v/>
      </c>
      <c r="I46381" s="218" t="str">
        <f t="shared" si="1449"/>
        <v/>
      </c>
    </row>
    <row r="46382" spans="3:9" ht="15" customHeight="1">
      <c r="C46382" s="220" t="str">
        <f t="shared" si="1448"/>
        <v/>
      </c>
      <c r="I46382" s="218" t="str">
        <f t="shared" si="1449"/>
        <v/>
      </c>
    </row>
    <row r="46383" spans="3:9" ht="15" customHeight="1">
      <c r="C46383" s="220" t="str">
        <f t="shared" si="1448"/>
        <v/>
      </c>
      <c r="I46383" s="218" t="str">
        <f t="shared" si="1449"/>
        <v/>
      </c>
    </row>
    <row r="46384" spans="3:9" ht="15" customHeight="1">
      <c r="C46384" s="220" t="str">
        <f t="shared" si="1448"/>
        <v/>
      </c>
      <c r="I46384" s="218" t="str">
        <f t="shared" si="1449"/>
        <v/>
      </c>
    </row>
    <row r="46385" spans="3:9" ht="15" customHeight="1">
      <c r="C46385" s="220" t="str">
        <f t="shared" si="1448"/>
        <v/>
      </c>
      <c r="I46385" s="218" t="str">
        <f t="shared" si="1449"/>
        <v/>
      </c>
    </row>
    <row r="46386" spans="3:9" ht="15" customHeight="1">
      <c r="C46386" s="220" t="str">
        <f t="shared" si="1448"/>
        <v/>
      </c>
      <c r="I46386" s="218" t="str">
        <f t="shared" si="1449"/>
        <v/>
      </c>
    </row>
    <row r="46387" spans="3:9" ht="15" customHeight="1">
      <c r="C46387" s="220" t="str">
        <f t="shared" si="1448"/>
        <v/>
      </c>
      <c r="I46387" s="218" t="str">
        <f t="shared" si="1449"/>
        <v/>
      </c>
    </row>
    <row r="46388" spans="3:9" ht="15" customHeight="1">
      <c r="C46388" s="220" t="str">
        <f t="shared" si="1448"/>
        <v/>
      </c>
      <c r="I46388" s="218" t="str">
        <f t="shared" si="1449"/>
        <v/>
      </c>
    </row>
    <row r="46389" spans="3:9" ht="15" customHeight="1">
      <c r="C46389" s="220" t="str">
        <f t="shared" si="1448"/>
        <v/>
      </c>
      <c r="I46389" s="218" t="str">
        <f t="shared" si="1449"/>
        <v/>
      </c>
    </row>
    <row r="46390" spans="3:9" ht="15" customHeight="1">
      <c r="C46390" s="220" t="str">
        <f t="shared" si="1448"/>
        <v/>
      </c>
      <c r="I46390" s="218" t="str">
        <f t="shared" si="1449"/>
        <v/>
      </c>
    </row>
    <row r="46391" spans="3:9" ht="15" customHeight="1">
      <c r="C46391" s="220" t="str">
        <f t="shared" si="1448"/>
        <v/>
      </c>
      <c r="I46391" s="218" t="str">
        <f t="shared" si="1449"/>
        <v/>
      </c>
    </row>
    <row r="46392" spans="3:9" ht="15" customHeight="1">
      <c r="C46392" s="220" t="str">
        <f t="shared" si="1448"/>
        <v/>
      </c>
      <c r="I46392" s="218" t="str">
        <f t="shared" si="1449"/>
        <v/>
      </c>
    </row>
    <row r="46393" spans="3:9" ht="15" customHeight="1">
      <c r="C46393" s="220" t="str">
        <f t="shared" si="1448"/>
        <v/>
      </c>
      <c r="I46393" s="218" t="str">
        <f t="shared" si="1449"/>
        <v/>
      </c>
    </row>
    <row r="46394" spans="3:9" ht="15" customHeight="1">
      <c r="C46394" s="220" t="str">
        <f t="shared" si="1448"/>
        <v/>
      </c>
      <c r="I46394" s="218" t="str">
        <f t="shared" si="1449"/>
        <v/>
      </c>
    </row>
    <row r="46395" spans="3:9" ht="15" customHeight="1">
      <c r="C46395" s="220" t="str">
        <f t="shared" si="1448"/>
        <v/>
      </c>
      <c r="I46395" s="218" t="str">
        <f t="shared" si="1449"/>
        <v/>
      </c>
    </row>
    <row r="46396" spans="3:9" ht="15" customHeight="1">
      <c r="C46396" s="220" t="str">
        <f t="shared" si="1448"/>
        <v/>
      </c>
      <c r="I46396" s="218" t="str">
        <f t="shared" si="1449"/>
        <v/>
      </c>
    </row>
    <row r="46397" spans="3:9" ht="15" customHeight="1">
      <c r="C46397" s="220" t="str">
        <f t="shared" si="1448"/>
        <v/>
      </c>
      <c r="I46397" s="218" t="str">
        <f t="shared" si="1449"/>
        <v/>
      </c>
    </row>
    <row r="46398" spans="3:9" ht="15" customHeight="1">
      <c r="C46398" s="220" t="str">
        <f t="shared" si="1448"/>
        <v/>
      </c>
      <c r="I46398" s="218" t="str">
        <f t="shared" si="1449"/>
        <v/>
      </c>
    </row>
    <row r="46399" spans="3:9" ht="15" customHeight="1">
      <c r="C46399" s="220" t="str">
        <f t="shared" si="1448"/>
        <v/>
      </c>
      <c r="I46399" s="218" t="str">
        <f t="shared" si="1449"/>
        <v/>
      </c>
    </row>
    <row r="46400" spans="3:9" ht="15" customHeight="1">
      <c r="C46400" s="220" t="str">
        <f t="shared" si="1448"/>
        <v/>
      </c>
      <c r="I46400" s="218" t="str">
        <f t="shared" si="1449"/>
        <v/>
      </c>
    </row>
    <row r="46401" spans="3:9" ht="15" customHeight="1">
      <c r="C46401" s="220" t="str">
        <f t="shared" si="1448"/>
        <v/>
      </c>
      <c r="I46401" s="218" t="str">
        <f t="shared" si="1449"/>
        <v/>
      </c>
    </row>
    <row r="46402" spans="3:9" ht="15" customHeight="1">
      <c r="C46402" s="220" t="str">
        <f t="shared" si="1448"/>
        <v/>
      </c>
      <c r="I46402" s="218" t="str">
        <f t="shared" si="1449"/>
        <v/>
      </c>
    </row>
    <row r="46403" spans="3:9" ht="15" customHeight="1">
      <c r="C46403" s="220" t="str">
        <f t="shared" si="1448"/>
        <v/>
      </c>
      <c r="I46403" s="218" t="str">
        <f t="shared" si="1449"/>
        <v/>
      </c>
    </row>
    <row r="46404" spans="3:9" ht="15" customHeight="1">
      <c r="C46404" s="220" t="str">
        <f t="shared" si="1448"/>
        <v/>
      </c>
      <c r="I46404" s="218" t="str">
        <f t="shared" si="1449"/>
        <v/>
      </c>
    </row>
    <row r="46405" spans="3:9" ht="15" customHeight="1">
      <c r="C46405" s="220" t="str">
        <f t="shared" si="1448"/>
        <v/>
      </c>
      <c r="I46405" s="218" t="str">
        <f t="shared" si="1449"/>
        <v/>
      </c>
    </row>
    <row r="46406" spans="3:9" ht="15" customHeight="1">
      <c r="C46406" s="220" t="str">
        <f t="shared" ref="C46406:C46469" si="1450">IF(B46406="","",MONTH(B46406))</f>
        <v/>
      </c>
      <c r="I46406" s="218" t="str">
        <f t="shared" ref="I46406:I46469" si="1451">IF(H46406="","",IF(E46406="","Não deixe campos em branco, a planilha resumo de custos e despesas necessita deles para funcionar",IF(F46406="","Não deixe campos em branco, a planilha resumo de custos e despesas necessita deles para funcionar",IF(G46406="","Não deixe campos em branco, a planilha resumo de custos e despesas necessita deles para funcionar",""))))</f>
        <v/>
      </c>
    </row>
    <row r="46407" spans="3:9" ht="15" customHeight="1">
      <c r="C46407" s="220" t="str">
        <f t="shared" si="1450"/>
        <v/>
      </c>
      <c r="I46407" s="218" t="str">
        <f t="shared" si="1451"/>
        <v/>
      </c>
    </row>
    <row r="46408" spans="3:9" ht="15" customHeight="1">
      <c r="C46408" s="220" t="str">
        <f t="shared" si="1450"/>
        <v/>
      </c>
      <c r="I46408" s="218" t="str">
        <f t="shared" si="1451"/>
        <v/>
      </c>
    </row>
    <row r="46409" spans="3:9" ht="15" customHeight="1">
      <c r="C46409" s="220" t="str">
        <f t="shared" si="1450"/>
        <v/>
      </c>
      <c r="I46409" s="218" t="str">
        <f t="shared" si="1451"/>
        <v/>
      </c>
    </row>
    <row r="46410" spans="3:9" ht="15" customHeight="1">
      <c r="C46410" s="220" t="str">
        <f t="shared" si="1450"/>
        <v/>
      </c>
      <c r="I46410" s="218" t="str">
        <f t="shared" si="1451"/>
        <v/>
      </c>
    </row>
    <row r="46411" spans="3:9" ht="15" customHeight="1">
      <c r="C46411" s="220" t="str">
        <f t="shared" si="1450"/>
        <v/>
      </c>
      <c r="I46411" s="218" t="str">
        <f t="shared" si="1451"/>
        <v/>
      </c>
    </row>
    <row r="46412" spans="3:9" ht="15" customHeight="1">
      <c r="C46412" s="220" t="str">
        <f t="shared" si="1450"/>
        <v/>
      </c>
      <c r="I46412" s="218" t="str">
        <f t="shared" si="1451"/>
        <v/>
      </c>
    </row>
    <row r="46413" spans="3:9" ht="15" customHeight="1">
      <c r="C46413" s="220" t="str">
        <f t="shared" si="1450"/>
        <v/>
      </c>
      <c r="I46413" s="218" t="str">
        <f t="shared" si="1451"/>
        <v/>
      </c>
    </row>
    <row r="46414" spans="3:9" ht="15" customHeight="1">
      <c r="C46414" s="220" t="str">
        <f t="shared" si="1450"/>
        <v/>
      </c>
      <c r="I46414" s="218" t="str">
        <f t="shared" si="1451"/>
        <v/>
      </c>
    </row>
    <row r="46415" spans="3:9" ht="15" customHeight="1">
      <c r="C46415" s="220" t="str">
        <f t="shared" si="1450"/>
        <v/>
      </c>
      <c r="I46415" s="218" t="str">
        <f t="shared" si="1451"/>
        <v/>
      </c>
    </row>
    <row r="46416" spans="3:9" ht="15" customHeight="1">
      <c r="C46416" s="220" t="str">
        <f t="shared" si="1450"/>
        <v/>
      </c>
      <c r="I46416" s="218" t="str">
        <f t="shared" si="1451"/>
        <v/>
      </c>
    </row>
    <row r="46417" spans="3:9" ht="15" customHeight="1">
      <c r="C46417" s="220" t="str">
        <f t="shared" si="1450"/>
        <v/>
      </c>
      <c r="I46417" s="218" t="str">
        <f t="shared" si="1451"/>
        <v/>
      </c>
    </row>
    <row r="46418" spans="3:9" ht="15" customHeight="1">
      <c r="C46418" s="220" t="str">
        <f t="shared" si="1450"/>
        <v/>
      </c>
      <c r="I46418" s="218" t="str">
        <f t="shared" si="1451"/>
        <v/>
      </c>
    </row>
    <row r="46419" spans="3:9" ht="15" customHeight="1">
      <c r="C46419" s="220" t="str">
        <f t="shared" si="1450"/>
        <v/>
      </c>
      <c r="I46419" s="218" t="str">
        <f t="shared" si="1451"/>
        <v/>
      </c>
    </row>
    <row r="46420" spans="3:9" ht="15" customHeight="1">
      <c r="C46420" s="220" t="str">
        <f t="shared" si="1450"/>
        <v/>
      </c>
      <c r="I46420" s="218" t="str">
        <f t="shared" si="1451"/>
        <v/>
      </c>
    </row>
    <row r="46421" spans="3:9" ht="15" customHeight="1">
      <c r="C46421" s="220" t="str">
        <f t="shared" si="1450"/>
        <v/>
      </c>
      <c r="I46421" s="218" t="str">
        <f t="shared" si="1451"/>
        <v/>
      </c>
    </row>
    <row r="46422" spans="3:9" ht="15" customHeight="1">
      <c r="C46422" s="220" t="str">
        <f t="shared" si="1450"/>
        <v/>
      </c>
      <c r="I46422" s="218" t="str">
        <f t="shared" si="1451"/>
        <v/>
      </c>
    </row>
    <row r="46423" spans="3:9" ht="15" customHeight="1">
      <c r="C46423" s="220" t="str">
        <f t="shared" si="1450"/>
        <v/>
      </c>
      <c r="I46423" s="218" t="str">
        <f t="shared" si="1451"/>
        <v/>
      </c>
    </row>
    <row r="46424" spans="3:9" ht="15" customHeight="1">
      <c r="C46424" s="220" t="str">
        <f t="shared" si="1450"/>
        <v/>
      </c>
      <c r="I46424" s="218" t="str">
        <f t="shared" si="1451"/>
        <v/>
      </c>
    </row>
    <row r="46425" spans="3:9" ht="15" customHeight="1">
      <c r="C46425" s="220" t="str">
        <f t="shared" si="1450"/>
        <v/>
      </c>
      <c r="I46425" s="218" t="str">
        <f t="shared" si="1451"/>
        <v/>
      </c>
    </row>
    <row r="46426" spans="3:9" ht="15" customHeight="1">
      <c r="C46426" s="220" t="str">
        <f t="shared" si="1450"/>
        <v/>
      </c>
      <c r="I46426" s="218" t="str">
        <f t="shared" si="1451"/>
        <v/>
      </c>
    </row>
    <row r="46427" spans="3:9" ht="15" customHeight="1">
      <c r="C46427" s="220" t="str">
        <f t="shared" si="1450"/>
        <v/>
      </c>
      <c r="I46427" s="218" t="str">
        <f t="shared" si="1451"/>
        <v/>
      </c>
    </row>
    <row r="46428" spans="3:9" ht="15" customHeight="1">
      <c r="C46428" s="220" t="str">
        <f t="shared" si="1450"/>
        <v/>
      </c>
      <c r="I46428" s="218" t="str">
        <f t="shared" si="1451"/>
        <v/>
      </c>
    </row>
    <row r="46429" spans="3:9" ht="15" customHeight="1">
      <c r="C46429" s="220" t="str">
        <f t="shared" si="1450"/>
        <v/>
      </c>
      <c r="I46429" s="218" t="str">
        <f t="shared" si="1451"/>
        <v/>
      </c>
    </row>
    <row r="46430" spans="3:9" ht="15" customHeight="1">
      <c r="C46430" s="220" t="str">
        <f t="shared" si="1450"/>
        <v/>
      </c>
      <c r="I46430" s="218" t="str">
        <f t="shared" si="1451"/>
        <v/>
      </c>
    </row>
    <row r="46431" spans="3:9" ht="15" customHeight="1">
      <c r="C46431" s="220" t="str">
        <f t="shared" si="1450"/>
        <v/>
      </c>
      <c r="I46431" s="218" t="str">
        <f t="shared" si="1451"/>
        <v/>
      </c>
    </row>
    <row r="46432" spans="3:9" ht="15" customHeight="1">
      <c r="C46432" s="220" t="str">
        <f t="shared" si="1450"/>
        <v/>
      </c>
      <c r="I46432" s="218" t="str">
        <f t="shared" si="1451"/>
        <v/>
      </c>
    </row>
    <row r="46433" spans="3:9" ht="15" customHeight="1">
      <c r="C46433" s="220" t="str">
        <f t="shared" si="1450"/>
        <v/>
      </c>
      <c r="I46433" s="218" t="str">
        <f t="shared" si="1451"/>
        <v/>
      </c>
    </row>
    <row r="46434" spans="3:9" ht="15" customHeight="1">
      <c r="C46434" s="220" t="str">
        <f t="shared" si="1450"/>
        <v/>
      </c>
      <c r="I46434" s="218" t="str">
        <f t="shared" si="1451"/>
        <v/>
      </c>
    </row>
    <row r="46435" spans="3:9" ht="15" customHeight="1">
      <c r="C46435" s="220" t="str">
        <f t="shared" si="1450"/>
        <v/>
      </c>
      <c r="I46435" s="218" t="str">
        <f t="shared" si="1451"/>
        <v/>
      </c>
    </row>
    <row r="46436" spans="3:9" ht="15" customHeight="1">
      <c r="C46436" s="220" t="str">
        <f t="shared" si="1450"/>
        <v/>
      </c>
      <c r="I46436" s="218" t="str">
        <f t="shared" si="1451"/>
        <v/>
      </c>
    </row>
    <row r="46437" spans="3:9" ht="15" customHeight="1">
      <c r="C46437" s="220" t="str">
        <f t="shared" si="1450"/>
        <v/>
      </c>
      <c r="I46437" s="218" t="str">
        <f t="shared" si="1451"/>
        <v/>
      </c>
    </row>
    <row r="46438" spans="3:9" ht="15" customHeight="1">
      <c r="C46438" s="220" t="str">
        <f t="shared" si="1450"/>
        <v/>
      </c>
      <c r="I46438" s="218" t="str">
        <f t="shared" si="1451"/>
        <v/>
      </c>
    </row>
    <row r="46439" spans="3:9" ht="15" customHeight="1">
      <c r="C46439" s="220" t="str">
        <f t="shared" si="1450"/>
        <v/>
      </c>
      <c r="I46439" s="218" t="str">
        <f t="shared" si="1451"/>
        <v/>
      </c>
    </row>
    <row r="46440" spans="3:9" ht="15" customHeight="1">
      <c r="C46440" s="220" t="str">
        <f t="shared" si="1450"/>
        <v/>
      </c>
      <c r="I46440" s="218" t="str">
        <f t="shared" si="1451"/>
        <v/>
      </c>
    </row>
    <row r="46441" spans="3:9" ht="15" customHeight="1">
      <c r="C46441" s="220" t="str">
        <f t="shared" si="1450"/>
        <v/>
      </c>
      <c r="I46441" s="218" t="str">
        <f t="shared" si="1451"/>
        <v/>
      </c>
    </row>
    <row r="46442" spans="3:9" ht="15" customHeight="1">
      <c r="C46442" s="220" t="str">
        <f t="shared" si="1450"/>
        <v/>
      </c>
      <c r="I46442" s="218" t="str">
        <f t="shared" si="1451"/>
        <v/>
      </c>
    </row>
    <row r="46443" spans="3:9" ht="15" customHeight="1">
      <c r="C46443" s="220" t="str">
        <f t="shared" si="1450"/>
        <v/>
      </c>
      <c r="I46443" s="218" t="str">
        <f t="shared" si="1451"/>
        <v/>
      </c>
    </row>
    <row r="46444" spans="3:9" ht="15" customHeight="1">
      <c r="C46444" s="220" t="str">
        <f t="shared" si="1450"/>
        <v/>
      </c>
      <c r="I46444" s="218" t="str">
        <f t="shared" si="1451"/>
        <v/>
      </c>
    </row>
    <row r="46445" spans="3:9" ht="15" customHeight="1">
      <c r="C46445" s="220" t="str">
        <f t="shared" si="1450"/>
        <v/>
      </c>
      <c r="I46445" s="218" t="str">
        <f t="shared" si="1451"/>
        <v/>
      </c>
    </row>
    <row r="46446" spans="3:9" ht="15" customHeight="1">
      <c r="C46446" s="220" t="str">
        <f t="shared" si="1450"/>
        <v/>
      </c>
      <c r="I46446" s="218" t="str">
        <f t="shared" si="1451"/>
        <v/>
      </c>
    </row>
    <row r="46447" spans="3:9" ht="15" customHeight="1">
      <c r="C46447" s="220" t="str">
        <f t="shared" si="1450"/>
        <v/>
      </c>
      <c r="I46447" s="218" t="str">
        <f t="shared" si="1451"/>
        <v/>
      </c>
    </row>
    <row r="46448" spans="3:9" ht="15" customHeight="1">
      <c r="C46448" s="220" t="str">
        <f t="shared" si="1450"/>
        <v/>
      </c>
      <c r="I46448" s="218" t="str">
        <f t="shared" si="1451"/>
        <v/>
      </c>
    </row>
    <row r="46449" spans="3:9" ht="15" customHeight="1">
      <c r="C46449" s="220" t="str">
        <f t="shared" si="1450"/>
        <v/>
      </c>
      <c r="I46449" s="218" t="str">
        <f t="shared" si="1451"/>
        <v/>
      </c>
    </row>
    <row r="46450" spans="3:9" ht="15" customHeight="1">
      <c r="C46450" s="220" t="str">
        <f t="shared" si="1450"/>
        <v/>
      </c>
      <c r="I46450" s="218" t="str">
        <f t="shared" si="1451"/>
        <v/>
      </c>
    </row>
    <row r="46451" spans="3:9" ht="15" customHeight="1">
      <c r="C46451" s="220" t="str">
        <f t="shared" si="1450"/>
        <v/>
      </c>
      <c r="I46451" s="218" t="str">
        <f t="shared" si="1451"/>
        <v/>
      </c>
    </row>
    <row r="46452" spans="3:9" ht="15" customHeight="1">
      <c r="C46452" s="220" t="str">
        <f t="shared" si="1450"/>
        <v/>
      </c>
      <c r="I46452" s="218" t="str">
        <f t="shared" si="1451"/>
        <v/>
      </c>
    </row>
    <row r="46453" spans="3:9" ht="15" customHeight="1">
      <c r="C46453" s="220" t="str">
        <f t="shared" si="1450"/>
        <v/>
      </c>
      <c r="I46453" s="218" t="str">
        <f t="shared" si="1451"/>
        <v/>
      </c>
    </row>
    <row r="46454" spans="3:9" ht="15" customHeight="1">
      <c r="C46454" s="220" t="str">
        <f t="shared" si="1450"/>
        <v/>
      </c>
      <c r="I46454" s="218" t="str">
        <f t="shared" si="1451"/>
        <v/>
      </c>
    </row>
    <row r="46455" spans="3:9" ht="15" customHeight="1">
      <c r="C46455" s="220" t="str">
        <f t="shared" si="1450"/>
        <v/>
      </c>
      <c r="I46455" s="218" t="str">
        <f t="shared" si="1451"/>
        <v/>
      </c>
    </row>
    <row r="46456" spans="3:9" ht="15" customHeight="1">
      <c r="C46456" s="220" t="str">
        <f t="shared" si="1450"/>
        <v/>
      </c>
      <c r="I46456" s="218" t="str">
        <f t="shared" si="1451"/>
        <v/>
      </c>
    </row>
    <row r="46457" spans="3:9" ht="15" customHeight="1">
      <c r="C46457" s="220" t="str">
        <f t="shared" si="1450"/>
        <v/>
      </c>
      <c r="I46457" s="218" t="str">
        <f t="shared" si="1451"/>
        <v/>
      </c>
    </row>
    <row r="46458" spans="3:9" ht="15" customHeight="1">
      <c r="C46458" s="220" t="str">
        <f t="shared" si="1450"/>
        <v/>
      </c>
      <c r="I46458" s="218" t="str">
        <f t="shared" si="1451"/>
        <v/>
      </c>
    </row>
    <row r="46459" spans="3:9" ht="15" customHeight="1">
      <c r="C46459" s="220" t="str">
        <f t="shared" si="1450"/>
        <v/>
      </c>
      <c r="I46459" s="218" t="str">
        <f t="shared" si="1451"/>
        <v/>
      </c>
    </row>
    <row r="46460" spans="3:9" ht="15" customHeight="1">
      <c r="C46460" s="220" t="str">
        <f t="shared" si="1450"/>
        <v/>
      </c>
      <c r="I46460" s="218" t="str">
        <f t="shared" si="1451"/>
        <v/>
      </c>
    </row>
    <row r="46461" spans="3:9" ht="15" customHeight="1">
      <c r="C46461" s="220" t="str">
        <f t="shared" si="1450"/>
        <v/>
      </c>
      <c r="I46461" s="218" t="str">
        <f t="shared" si="1451"/>
        <v/>
      </c>
    </row>
    <row r="46462" spans="3:9" ht="15" customHeight="1">
      <c r="C46462" s="220" t="str">
        <f t="shared" si="1450"/>
        <v/>
      </c>
      <c r="I46462" s="218" t="str">
        <f t="shared" si="1451"/>
        <v/>
      </c>
    </row>
    <row r="46463" spans="3:9" ht="15" customHeight="1">
      <c r="C46463" s="220" t="str">
        <f t="shared" si="1450"/>
        <v/>
      </c>
      <c r="I46463" s="218" t="str">
        <f t="shared" si="1451"/>
        <v/>
      </c>
    </row>
    <row r="46464" spans="3:9" ht="15" customHeight="1">
      <c r="C46464" s="220" t="str">
        <f t="shared" si="1450"/>
        <v/>
      </c>
      <c r="I46464" s="218" t="str">
        <f t="shared" si="1451"/>
        <v/>
      </c>
    </row>
    <row r="46465" spans="3:9" ht="15" customHeight="1">
      <c r="C46465" s="220" t="str">
        <f t="shared" si="1450"/>
        <v/>
      </c>
      <c r="I46465" s="218" t="str">
        <f t="shared" si="1451"/>
        <v/>
      </c>
    </row>
    <row r="46466" spans="3:9" ht="15" customHeight="1">
      <c r="C46466" s="220" t="str">
        <f t="shared" si="1450"/>
        <v/>
      </c>
      <c r="I46466" s="218" t="str">
        <f t="shared" si="1451"/>
        <v/>
      </c>
    </row>
    <row r="46467" spans="3:9" ht="15" customHeight="1">
      <c r="C46467" s="220" t="str">
        <f t="shared" si="1450"/>
        <v/>
      </c>
      <c r="I46467" s="218" t="str">
        <f t="shared" si="1451"/>
        <v/>
      </c>
    </row>
    <row r="46468" spans="3:9" ht="15" customHeight="1">
      <c r="C46468" s="220" t="str">
        <f t="shared" si="1450"/>
        <v/>
      </c>
      <c r="I46468" s="218" t="str">
        <f t="shared" si="1451"/>
        <v/>
      </c>
    </row>
    <row r="46469" spans="3:9" ht="15" customHeight="1">
      <c r="C46469" s="220" t="str">
        <f t="shared" si="1450"/>
        <v/>
      </c>
      <c r="I46469" s="218" t="str">
        <f t="shared" si="1451"/>
        <v/>
      </c>
    </row>
    <row r="46470" spans="3:9" ht="15" customHeight="1">
      <c r="C46470" s="220" t="str">
        <f t="shared" ref="C46470:C46533" si="1452">IF(B46470="","",MONTH(B46470))</f>
        <v/>
      </c>
      <c r="I46470" s="218" t="str">
        <f t="shared" ref="I46470:I46533" si="1453">IF(H46470="","",IF(E46470="","Não deixe campos em branco, a planilha resumo de custos e despesas necessita deles para funcionar",IF(F46470="","Não deixe campos em branco, a planilha resumo de custos e despesas necessita deles para funcionar",IF(G46470="","Não deixe campos em branco, a planilha resumo de custos e despesas necessita deles para funcionar",""))))</f>
        <v/>
      </c>
    </row>
    <row r="46471" spans="3:9" ht="15" customHeight="1">
      <c r="C46471" s="220" t="str">
        <f t="shared" si="1452"/>
        <v/>
      </c>
      <c r="I46471" s="218" t="str">
        <f t="shared" si="1453"/>
        <v/>
      </c>
    </row>
    <row r="46472" spans="3:9" ht="15" customHeight="1">
      <c r="C46472" s="220" t="str">
        <f t="shared" si="1452"/>
        <v/>
      </c>
      <c r="I46472" s="218" t="str">
        <f t="shared" si="1453"/>
        <v/>
      </c>
    </row>
    <row r="46473" spans="3:9" ht="15" customHeight="1">
      <c r="C46473" s="220" t="str">
        <f t="shared" si="1452"/>
        <v/>
      </c>
      <c r="I46473" s="218" t="str">
        <f t="shared" si="1453"/>
        <v/>
      </c>
    </row>
    <row r="46474" spans="3:9" ht="15" customHeight="1">
      <c r="C46474" s="220" t="str">
        <f t="shared" si="1452"/>
        <v/>
      </c>
      <c r="I46474" s="218" t="str">
        <f t="shared" si="1453"/>
        <v/>
      </c>
    </row>
    <row r="46475" spans="3:9" ht="15" customHeight="1">
      <c r="C46475" s="220" t="str">
        <f t="shared" si="1452"/>
        <v/>
      </c>
      <c r="I46475" s="218" t="str">
        <f t="shared" si="1453"/>
        <v/>
      </c>
    </row>
    <row r="46476" spans="3:9" ht="15" customHeight="1">
      <c r="C46476" s="220" t="str">
        <f t="shared" si="1452"/>
        <v/>
      </c>
      <c r="I46476" s="218" t="str">
        <f t="shared" si="1453"/>
        <v/>
      </c>
    </row>
    <row r="46477" spans="3:9" ht="15" customHeight="1">
      <c r="C46477" s="220" t="str">
        <f t="shared" si="1452"/>
        <v/>
      </c>
      <c r="I46477" s="218" t="str">
        <f t="shared" si="1453"/>
        <v/>
      </c>
    </row>
    <row r="46478" spans="3:9" ht="15" customHeight="1">
      <c r="C46478" s="220" t="str">
        <f t="shared" si="1452"/>
        <v/>
      </c>
      <c r="I46478" s="218" t="str">
        <f t="shared" si="1453"/>
        <v/>
      </c>
    </row>
    <row r="46479" spans="3:9" ht="15" customHeight="1">
      <c r="C46479" s="220" t="str">
        <f t="shared" si="1452"/>
        <v/>
      </c>
      <c r="I46479" s="218" t="str">
        <f t="shared" si="1453"/>
        <v/>
      </c>
    </row>
    <row r="46480" spans="3:9" ht="15" customHeight="1">
      <c r="C46480" s="220" t="str">
        <f t="shared" si="1452"/>
        <v/>
      </c>
      <c r="I46480" s="218" t="str">
        <f t="shared" si="1453"/>
        <v/>
      </c>
    </row>
    <row r="46481" spans="3:9" ht="15" customHeight="1">
      <c r="C46481" s="220" t="str">
        <f t="shared" si="1452"/>
        <v/>
      </c>
      <c r="I46481" s="218" t="str">
        <f t="shared" si="1453"/>
        <v/>
      </c>
    </row>
    <row r="46482" spans="3:9" ht="15" customHeight="1">
      <c r="C46482" s="220" t="str">
        <f t="shared" si="1452"/>
        <v/>
      </c>
      <c r="I46482" s="218" t="str">
        <f t="shared" si="1453"/>
        <v/>
      </c>
    </row>
    <row r="46483" spans="3:9" ht="15" customHeight="1">
      <c r="C46483" s="220" t="str">
        <f t="shared" si="1452"/>
        <v/>
      </c>
      <c r="I46483" s="218" t="str">
        <f t="shared" si="1453"/>
        <v/>
      </c>
    </row>
    <row r="46484" spans="3:9" ht="15" customHeight="1">
      <c r="C46484" s="220" t="str">
        <f t="shared" si="1452"/>
        <v/>
      </c>
      <c r="I46484" s="218" t="str">
        <f t="shared" si="1453"/>
        <v/>
      </c>
    </row>
    <row r="46485" spans="3:9" ht="15" customHeight="1">
      <c r="C46485" s="220" t="str">
        <f t="shared" si="1452"/>
        <v/>
      </c>
      <c r="I46485" s="218" t="str">
        <f t="shared" si="1453"/>
        <v/>
      </c>
    </row>
    <row r="46486" spans="3:9" ht="15" customHeight="1">
      <c r="C46486" s="220" t="str">
        <f t="shared" si="1452"/>
        <v/>
      </c>
      <c r="I46486" s="218" t="str">
        <f t="shared" si="1453"/>
        <v/>
      </c>
    </row>
    <row r="46487" spans="3:9" ht="15" customHeight="1">
      <c r="C46487" s="220" t="str">
        <f t="shared" si="1452"/>
        <v/>
      </c>
      <c r="I46487" s="218" t="str">
        <f t="shared" si="1453"/>
        <v/>
      </c>
    </row>
    <row r="46488" spans="3:9" ht="15" customHeight="1">
      <c r="C46488" s="220" t="str">
        <f t="shared" si="1452"/>
        <v/>
      </c>
      <c r="I46488" s="218" t="str">
        <f t="shared" si="1453"/>
        <v/>
      </c>
    </row>
    <row r="46489" spans="3:9" ht="15" customHeight="1">
      <c r="C46489" s="220" t="str">
        <f t="shared" si="1452"/>
        <v/>
      </c>
      <c r="I46489" s="218" t="str">
        <f t="shared" si="1453"/>
        <v/>
      </c>
    </row>
    <row r="46490" spans="3:9" ht="15" customHeight="1">
      <c r="C46490" s="220" t="str">
        <f t="shared" si="1452"/>
        <v/>
      </c>
      <c r="I46490" s="218" t="str">
        <f t="shared" si="1453"/>
        <v/>
      </c>
    </row>
    <row r="46491" spans="3:9" ht="15" customHeight="1">
      <c r="C46491" s="220" t="str">
        <f t="shared" si="1452"/>
        <v/>
      </c>
      <c r="I46491" s="218" t="str">
        <f t="shared" si="1453"/>
        <v/>
      </c>
    </row>
    <row r="46492" spans="3:9" ht="15" customHeight="1">
      <c r="C46492" s="220" t="str">
        <f t="shared" si="1452"/>
        <v/>
      </c>
      <c r="I46492" s="218" t="str">
        <f t="shared" si="1453"/>
        <v/>
      </c>
    </row>
    <row r="46493" spans="3:9" ht="15" customHeight="1">
      <c r="C46493" s="220" t="str">
        <f t="shared" si="1452"/>
        <v/>
      </c>
      <c r="I46493" s="218" t="str">
        <f t="shared" si="1453"/>
        <v/>
      </c>
    </row>
    <row r="46494" spans="3:9" ht="15" customHeight="1">
      <c r="C46494" s="220" t="str">
        <f t="shared" si="1452"/>
        <v/>
      </c>
      <c r="I46494" s="218" t="str">
        <f t="shared" si="1453"/>
        <v/>
      </c>
    </row>
    <row r="46495" spans="3:9" ht="15" customHeight="1">
      <c r="C46495" s="220" t="str">
        <f t="shared" si="1452"/>
        <v/>
      </c>
      <c r="I46495" s="218" t="str">
        <f t="shared" si="1453"/>
        <v/>
      </c>
    </row>
    <row r="46496" spans="3:9" ht="15" customHeight="1">
      <c r="C46496" s="220" t="str">
        <f t="shared" si="1452"/>
        <v/>
      </c>
      <c r="I46496" s="218" t="str">
        <f t="shared" si="1453"/>
        <v/>
      </c>
    </row>
    <row r="46497" spans="3:9" ht="15" customHeight="1">
      <c r="C46497" s="220" t="str">
        <f t="shared" si="1452"/>
        <v/>
      </c>
      <c r="I46497" s="218" t="str">
        <f t="shared" si="1453"/>
        <v/>
      </c>
    </row>
    <row r="46498" spans="3:9" ht="15" customHeight="1">
      <c r="C46498" s="220" t="str">
        <f t="shared" si="1452"/>
        <v/>
      </c>
      <c r="I46498" s="218" t="str">
        <f t="shared" si="1453"/>
        <v/>
      </c>
    </row>
    <row r="46499" spans="3:9" ht="15" customHeight="1">
      <c r="C46499" s="220" t="str">
        <f t="shared" si="1452"/>
        <v/>
      </c>
      <c r="I46499" s="218" t="str">
        <f t="shared" si="1453"/>
        <v/>
      </c>
    </row>
    <row r="46500" spans="3:9" ht="15" customHeight="1">
      <c r="C46500" s="220" t="str">
        <f t="shared" si="1452"/>
        <v/>
      </c>
      <c r="I46500" s="218" t="str">
        <f t="shared" si="1453"/>
        <v/>
      </c>
    </row>
    <row r="46501" spans="3:9" ht="15" customHeight="1">
      <c r="C46501" s="220" t="str">
        <f t="shared" si="1452"/>
        <v/>
      </c>
      <c r="I46501" s="218" t="str">
        <f t="shared" si="1453"/>
        <v/>
      </c>
    </row>
    <row r="46502" spans="3:9" ht="15" customHeight="1">
      <c r="C46502" s="220" t="str">
        <f t="shared" si="1452"/>
        <v/>
      </c>
      <c r="I46502" s="218" t="str">
        <f t="shared" si="1453"/>
        <v/>
      </c>
    </row>
    <row r="46503" spans="3:9" ht="15" customHeight="1">
      <c r="C46503" s="220" t="str">
        <f t="shared" si="1452"/>
        <v/>
      </c>
      <c r="I46503" s="218" t="str">
        <f t="shared" si="1453"/>
        <v/>
      </c>
    </row>
    <row r="46504" spans="3:9" ht="15" customHeight="1">
      <c r="C46504" s="220" t="str">
        <f t="shared" si="1452"/>
        <v/>
      </c>
      <c r="I46504" s="218" t="str">
        <f t="shared" si="1453"/>
        <v/>
      </c>
    </row>
    <row r="46505" spans="3:9" ht="15" customHeight="1">
      <c r="C46505" s="220" t="str">
        <f t="shared" si="1452"/>
        <v/>
      </c>
      <c r="I46505" s="218" t="str">
        <f t="shared" si="1453"/>
        <v/>
      </c>
    </row>
    <row r="46506" spans="3:9" ht="15" customHeight="1">
      <c r="C46506" s="220" t="str">
        <f t="shared" si="1452"/>
        <v/>
      </c>
      <c r="I46506" s="218" t="str">
        <f t="shared" si="1453"/>
        <v/>
      </c>
    </row>
    <row r="46507" spans="3:9" ht="15" customHeight="1">
      <c r="C46507" s="220" t="str">
        <f t="shared" si="1452"/>
        <v/>
      </c>
      <c r="I46507" s="218" t="str">
        <f t="shared" si="1453"/>
        <v/>
      </c>
    </row>
    <row r="46508" spans="3:9" ht="15" customHeight="1">
      <c r="C46508" s="220" t="str">
        <f t="shared" si="1452"/>
        <v/>
      </c>
      <c r="I46508" s="218" t="str">
        <f t="shared" si="1453"/>
        <v/>
      </c>
    </row>
    <row r="46509" spans="3:9" ht="15" customHeight="1">
      <c r="C46509" s="220" t="str">
        <f t="shared" si="1452"/>
        <v/>
      </c>
      <c r="I46509" s="218" t="str">
        <f t="shared" si="1453"/>
        <v/>
      </c>
    </row>
    <row r="46510" spans="3:9" ht="15" customHeight="1">
      <c r="C46510" s="220" t="str">
        <f t="shared" si="1452"/>
        <v/>
      </c>
      <c r="I46510" s="218" t="str">
        <f t="shared" si="1453"/>
        <v/>
      </c>
    </row>
    <row r="46511" spans="3:9" ht="15" customHeight="1">
      <c r="C46511" s="220" t="str">
        <f t="shared" si="1452"/>
        <v/>
      </c>
      <c r="I46511" s="218" t="str">
        <f t="shared" si="1453"/>
        <v/>
      </c>
    </row>
    <row r="46512" spans="3:9" ht="15" customHeight="1">
      <c r="C46512" s="220" t="str">
        <f t="shared" si="1452"/>
        <v/>
      </c>
      <c r="I46512" s="218" t="str">
        <f t="shared" si="1453"/>
        <v/>
      </c>
    </row>
    <row r="46513" spans="3:9" ht="15" customHeight="1">
      <c r="C46513" s="220" t="str">
        <f t="shared" si="1452"/>
        <v/>
      </c>
      <c r="I46513" s="218" t="str">
        <f t="shared" si="1453"/>
        <v/>
      </c>
    </row>
    <row r="46514" spans="3:9" ht="15" customHeight="1">
      <c r="C46514" s="220" t="str">
        <f t="shared" si="1452"/>
        <v/>
      </c>
      <c r="I46514" s="218" t="str">
        <f t="shared" si="1453"/>
        <v/>
      </c>
    </row>
    <row r="46515" spans="3:9" ht="15" customHeight="1">
      <c r="C46515" s="220" t="str">
        <f t="shared" si="1452"/>
        <v/>
      </c>
      <c r="I46515" s="218" t="str">
        <f t="shared" si="1453"/>
        <v/>
      </c>
    </row>
    <row r="46516" spans="3:9" ht="15" customHeight="1">
      <c r="C46516" s="220" t="str">
        <f t="shared" si="1452"/>
        <v/>
      </c>
      <c r="I46516" s="218" t="str">
        <f t="shared" si="1453"/>
        <v/>
      </c>
    </row>
    <row r="46517" spans="3:9" ht="15" customHeight="1">
      <c r="C46517" s="220" t="str">
        <f t="shared" si="1452"/>
        <v/>
      </c>
      <c r="I46517" s="218" t="str">
        <f t="shared" si="1453"/>
        <v/>
      </c>
    </row>
    <row r="46518" spans="3:9" ht="15" customHeight="1">
      <c r="C46518" s="220" t="str">
        <f t="shared" si="1452"/>
        <v/>
      </c>
      <c r="I46518" s="218" t="str">
        <f t="shared" si="1453"/>
        <v/>
      </c>
    </row>
    <row r="46519" spans="3:9" ht="15" customHeight="1">
      <c r="C46519" s="220" t="str">
        <f t="shared" si="1452"/>
        <v/>
      </c>
      <c r="I46519" s="218" t="str">
        <f t="shared" si="1453"/>
        <v/>
      </c>
    </row>
    <row r="46520" spans="3:9" ht="15" customHeight="1">
      <c r="C46520" s="220" t="str">
        <f t="shared" si="1452"/>
        <v/>
      </c>
      <c r="I46520" s="218" t="str">
        <f t="shared" si="1453"/>
        <v/>
      </c>
    </row>
    <row r="46521" spans="3:9" ht="15" customHeight="1">
      <c r="C46521" s="220" t="str">
        <f t="shared" si="1452"/>
        <v/>
      </c>
      <c r="I46521" s="218" t="str">
        <f t="shared" si="1453"/>
        <v/>
      </c>
    </row>
    <row r="46522" spans="3:9" ht="15" customHeight="1">
      <c r="C46522" s="220" t="str">
        <f t="shared" si="1452"/>
        <v/>
      </c>
      <c r="I46522" s="218" t="str">
        <f t="shared" si="1453"/>
        <v/>
      </c>
    </row>
    <row r="46523" spans="3:9" ht="15" customHeight="1">
      <c r="C46523" s="220" t="str">
        <f t="shared" si="1452"/>
        <v/>
      </c>
      <c r="I46523" s="218" t="str">
        <f t="shared" si="1453"/>
        <v/>
      </c>
    </row>
    <row r="46524" spans="3:9" ht="15" customHeight="1">
      <c r="C46524" s="220" t="str">
        <f t="shared" si="1452"/>
        <v/>
      </c>
      <c r="I46524" s="218" t="str">
        <f t="shared" si="1453"/>
        <v/>
      </c>
    </row>
    <row r="46525" spans="3:9" ht="15" customHeight="1">
      <c r="C46525" s="220" t="str">
        <f t="shared" si="1452"/>
        <v/>
      </c>
      <c r="I46525" s="218" t="str">
        <f t="shared" si="1453"/>
        <v/>
      </c>
    </row>
    <row r="46526" spans="3:9" ht="15" customHeight="1">
      <c r="C46526" s="220" t="str">
        <f t="shared" si="1452"/>
        <v/>
      </c>
      <c r="I46526" s="218" t="str">
        <f t="shared" si="1453"/>
        <v/>
      </c>
    </row>
    <row r="46527" spans="3:9" ht="15" customHeight="1">
      <c r="C46527" s="220" t="str">
        <f t="shared" si="1452"/>
        <v/>
      </c>
      <c r="I46527" s="218" t="str">
        <f t="shared" si="1453"/>
        <v/>
      </c>
    </row>
    <row r="46528" spans="3:9" ht="15" customHeight="1">
      <c r="C46528" s="220" t="str">
        <f t="shared" si="1452"/>
        <v/>
      </c>
      <c r="I46528" s="218" t="str">
        <f t="shared" si="1453"/>
        <v/>
      </c>
    </row>
    <row r="46529" spans="3:9" ht="15" customHeight="1">
      <c r="C46529" s="220" t="str">
        <f t="shared" si="1452"/>
        <v/>
      </c>
      <c r="I46529" s="218" t="str">
        <f t="shared" si="1453"/>
        <v/>
      </c>
    </row>
    <row r="46530" spans="3:9" ht="15" customHeight="1">
      <c r="C46530" s="220" t="str">
        <f t="shared" si="1452"/>
        <v/>
      </c>
      <c r="I46530" s="218" t="str">
        <f t="shared" si="1453"/>
        <v/>
      </c>
    </row>
    <row r="46531" spans="3:9" ht="15" customHeight="1">
      <c r="C46531" s="220" t="str">
        <f t="shared" si="1452"/>
        <v/>
      </c>
      <c r="I46531" s="218" t="str">
        <f t="shared" si="1453"/>
        <v/>
      </c>
    </row>
    <row r="46532" spans="3:9" ht="15" customHeight="1">
      <c r="C46532" s="220" t="str">
        <f t="shared" si="1452"/>
        <v/>
      </c>
      <c r="I46532" s="218" t="str">
        <f t="shared" si="1453"/>
        <v/>
      </c>
    </row>
    <row r="46533" spans="3:9" ht="15" customHeight="1">
      <c r="C46533" s="220" t="str">
        <f t="shared" si="1452"/>
        <v/>
      </c>
      <c r="I46533" s="218" t="str">
        <f t="shared" si="1453"/>
        <v/>
      </c>
    </row>
    <row r="46534" spans="3:9" ht="15" customHeight="1">
      <c r="C46534" s="220" t="str">
        <f t="shared" ref="C46534:C46597" si="1454">IF(B46534="","",MONTH(B46534))</f>
        <v/>
      </c>
      <c r="I46534" s="218" t="str">
        <f t="shared" ref="I46534:I46597" si="1455">IF(H46534="","",IF(E46534="","Não deixe campos em branco, a planilha resumo de custos e despesas necessita deles para funcionar",IF(F46534="","Não deixe campos em branco, a planilha resumo de custos e despesas necessita deles para funcionar",IF(G46534="","Não deixe campos em branco, a planilha resumo de custos e despesas necessita deles para funcionar",""))))</f>
        <v/>
      </c>
    </row>
    <row r="46535" spans="3:9" ht="15" customHeight="1">
      <c r="C46535" s="220" t="str">
        <f t="shared" si="1454"/>
        <v/>
      </c>
      <c r="I46535" s="218" t="str">
        <f t="shared" si="1455"/>
        <v/>
      </c>
    </row>
    <row r="46536" spans="3:9" ht="15" customHeight="1">
      <c r="C46536" s="220" t="str">
        <f t="shared" si="1454"/>
        <v/>
      </c>
      <c r="I46536" s="218" t="str">
        <f t="shared" si="1455"/>
        <v/>
      </c>
    </row>
    <row r="46537" spans="3:9" ht="15" customHeight="1">
      <c r="C46537" s="220" t="str">
        <f t="shared" si="1454"/>
        <v/>
      </c>
      <c r="I46537" s="218" t="str">
        <f t="shared" si="1455"/>
        <v/>
      </c>
    </row>
    <row r="46538" spans="3:9" ht="15" customHeight="1">
      <c r="C46538" s="220" t="str">
        <f t="shared" si="1454"/>
        <v/>
      </c>
      <c r="I46538" s="218" t="str">
        <f t="shared" si="1455"/>
        <v/>
      </c>
    </row>
    <row r="46539" spans="3:9" ht="15" customHeight="1">
      <c r="C46539" s="220" t="str">
        <f t="shared" si="1454"/>
        <v/>
      </c>
      <c r="I46539" s="218" t="str">
        <f t="shared" si="1455"/>
        <v/>
      </c>
    </row>
    <row r="46540" spans="3:9" ht="15" customHeight="1">
      <c r="C46540" s="220" t="str">
        <f t="shared" si="1454"/>
        <v/>
      </c>
      <c r="I46540" s="218" t="str">
        <f t="shared" si="1455"/>
        <v/>
      </c>
    </row>
    <row r="46541" spans="3:9" ht="15" customHeight="1">
      <c r="C46541" s="220" t="str">
        <f t="shared" si="1454"/>
        <v/>
      </c>
      <c r="I46541" s="218" t="str">
        <f t="shared" si="1455"/>
        <v/>
      </c>
    </row>
    <row r="46542" spans="3:9" ht="15" customHeight="1">
      <c r="C46542" s="220" t="str">
        <f t="shared" si="1454"/>
        <v/>
      </c>
      <c r="I46542" s="218" t="str">
        <f t="shared" si="1455"/>
        <v/>
      </c>
    </row>
    <row r="46543" spans="3:9" ht="15" customHeight="1">
      <c r="C46543" s="220" t="str">
        <f t="shared" si="1454"/>
        <v/>
      </c>
      <c r="I46543" s="218" t="str">
        <f t="shared" si="1455"/>
        <v/>
      </c>
    </row>
    <row r="46544" spans="3:9" ht="15" customHeight="1">
      <c r="C46544" s="220" t="str">
        <f t="shared" si="1454"/>
        <v/>
      </c>
      <c r="I46544" s="218" t="str">
        <f t="shared" si="1455"/>
        <v/>
      </c>
    </row>
    <row r="46545" spans="3:9" ht="15" customHeight="1">
      <c r="C46545" s="220" t="str">
        <f t="shared" si="1454"/>
        <v/>
      </c>
      <c r="I46545" s="218" t="str">
        <f t="shared" si="1455"/>
        <v/>
      </c>
    </row>
    <row r="46546" spans="3:9" ht="15" customHeight="1">
      <c r="C46546" s="220" t="str">
        <f t="shared" si="1454"/>
        <v/>
      </c>
      <c r="I46546" s="218" t="str">
        <f t="shared" si="1455"/>
        <v/>
      </c>
    </row>
    <row r="46547" spans="3:9" ht="15" customHeight="1">
      <c r="C46547" s="220" t="str">
        <f t="shared" si="1454"/>
        <v/>
      </c>
      <c r="I46547" s="218" t="str">
        <f t="shared" si="1455"/>
        <v/>
      </c>
    </row>
    <row r="46548" spans="3:9" ht="15" customHeight="1">
      <c r="C46548" s="220" t="str">
        <f t="shared" si="1454"/>
        <v/>
      </c>
      <c r="I46548" s="218" t="str">
        <f t="shared" si="1455"/>
        <v/>
      </c>
    </row>
    <row r="46549" spans="3:9" ht="15" customHeight="1">
      <c r="C46549" s="220" t="str">
        <f t="shared" si="1454"/>
        <v/>
      </c>
      <c r="I46549" s="218" t="str">
        <f t="shared" si="1455"/>
        <v/>
      </c>
    </row>
    <row r="46550" spans="3:9" ht="15" customHeight="1">
      <c r="C46550" s="220" t="str">
        <f t="shared" si="1454"/>
        <v/>
      </c>
      <c r="I46550" s="218" t="str">
        <f t="shared" si="1455"/>
        <v/>
      </c>
    </row>
    <row r="46551" spans="3:9" ht="15" customHeight="1">
      <c r="C46551" s="220" t="str">
        <f t="shared" si="1454"/>
        <v/>
      </c>
      <c r="I46551" s="218" t="str">
        <f t="shared" si="1455"/>
        <v/>
      </c>
    </row>
    <row r="46552" spans="3:9" ht="15" customHeight="1">
      <c r="C46552" s="220" t="str">
        <f t="shared" si="1454"/>
        <v/>
      </c>
      <c r="I46552" s="218" t="str">
        <f t="shared" si="1455"/>
        <v/>
      </c>
    </row>
    <row r="46553" spans="3:9" ht="15" customHeight="1">
      <c r="C46553" s="220" t="str">
        <f t="shared" si="1454"/>
        <v/>
      </c>
      <c r="I46553" s="218" t="str">
        <f t="shared" si="1455"/>
        <v/>
      </c>
    </row>
    <row r="46554" spans="3:9" ht="15" customHeight="1">
      <c r="C46554" s="220" t="str">
        <f t="shared" si="1454"/>
        <v/>
      </c>
      <c r="I46554" s="218" t="str">
        <f t="shared" si="1455"/>
        <v/>
      </c>
    </row>
    <row r="46555" spans="3:9" ht="15" customHeight="1">
      <c r="C46555" s="220" t="str">
        <f t="shared" si="1454"/>
        <v/>
      </c>
      <c r="I46555" s="218" t="str">
        <f t="shared" si="1455"/>
        <v/>
      </c>
    </row>
    <row r="46556" spans="3:9" ht="15" customHeight="1">
      <c r="C46556" s="220" t="str">
        <f t="shared" si="1454"/>
        <v/>
      </c>
      <c r="I46556" s="218" t="str">
        <f t="shared" si="1455"/>
        <v/>
      </c>
    </row>
    <row r="46557" spans="3:9" ht="15" customHeight="1">
      <c r="C46557" s="220" t="str">
        <f t="shared" si="1454"/>
        <v/>
      </c>
      <c r="I46557" s="218" t="str">
        <f t="shared" si="1455"/>
        <v/>
      </c>
    </row>
    <row r="46558" spans="3:9" ht="15" customHeight="1">
      <c r="C46558" s="220" t="str">
        <f t="shared" si="1454"/>
        <v/>
      </c>
      <c r="I46558" s="218" t="str">
        <f t="shared" si="1455"/>
        <v/>
      </c>
    </row>
    <row r="46559" spans="3:9" ht="15" customHeight="1">
      <c r="C46559" s="220" t="str">
        <f t="shared" si="1454"/>
        <v/>
      </c>
      <c r="I46559" s="218" t="str">
        <f t="shared" si="1455"/>
        <v/>
      </c>
    </row>
    <row r="46560" spans="3:9" ht="15" customHeight="1">
      <c r="C46560" s="220" t="str">
        <f t="shared" si="1454"/>
        <v/>
      </c>
      <c r="I46560" s="218" t="str">
        <f t="shared" si="1455"/>
        <v/>
      </c>
    </row>
    <row r="46561" spans="3:9" ht="15" customHeight="1">
      <c r="C46561" s="220" t="str">
        <f t="shared" si="1454"/>
        <v/>
      </c>
      <c r="I46561" s="218" t="str">
        <f t="shared" si="1455"/>
        <v/>
      </c>
    </row>
    <row r="46562" spans="3:9" ht="15" customHeight="1">
      <c r="C46562" s="220" t="str">
        <f t="shared" si="1454"/>
        <v/>
      </c>
      <c r="I46562" s="218" t="str">
        <f t="shared" si="1455"/>
        <v/>
      </c>
    </row>
    <row r="46563" spans="3:9" ht="15" customHeight="1">
      <c r="C46563" s="220" t="str">
        <f t="shared" si="1454"/>
        <v/>
      </c>
      <c r="I46563" s="218" t="str">
        <f t="shared" si="1455"/>
        <v/>
      </c>
    </row>
    <row r="46564" spans="3:9" ht="15" customHeight="1">
      <c r="C46564" s="220" t="str">
        <f t="shared" si="1454"/>
        <v/>
      </c>
      <c r="I46564" s="218" t="str">
        <f t="shared" si="1455"/>
        <v/>
      </c>
    </row>
    <row r="46565" spans="3:9" ht="15" customHeight="1">
      <c r="C46565" s="220" t="str">
        <f t="shared" si="1454"/>
        <v/>
      </c>
      <c r="I46565" s="218" t="str">
        <f t="shared" si="1455"/>
        <v/>
      </c>
    </row>
    <row r="46566" spans="3:9" ht="15" customHeight="1">
      <c r="C46566" s="220" t="str">
        <f t="shared" si="1454"/>
        <v/>
      </c>
      <c r="I46566" s="218" t="str">
        <f t="shared" si="1455"/>
        <v/>
      </c>
    </row>
    <row r="46567" spans="3:9" ht="15" customHeight="1">
      <c r="C46567" s="220" t="str">
        <f t="shared" si="1454"/>
        <v/>
      </c>
      <c r="I46567" s="218" t="str">
        <f t="shared" si="1455"/>
        <v/>
      </c>
    </row>
    <row r="46568" spans="3:9" ht="15" customHeight="1">
      <c r="C46568" s="220" t="str">
        <f t="shared" si="1454"/>
        <v/>
      </c>
      <c r="I46568" s="218" t="str">
        <f t="shared" si="1455"/>
        <v/>
      </c>
    </row>
    <row r="46569" spans="3:9" ht="15" customHeight="1">
      <c r="C46569" s="220" t="str">
        <f t="shared" si="1454"/>
        <v/>
      </c>
      <c r="I46569" s="218" t="str">
        <f t="shared" si="1455"/>
        <v/>
      </c>
    </row>
    <row r="46570" spans="3:9" ht="15" customHeight="1">
      <c r="C46570" s="220" t="str">
        <f t="shared" si="1454"/>
        <v/>
      </c>
      <c r="I46570" s="218" t="str">
        <f t="shared" si="1455"/>
        <v/>
      </c>
    </row>
    <row r="46571" spans="3:9" ht="15" customHeight="1">
      <c r="C46571" s="220" t="str">
        <f t="shared" si="1454"/>
        <v/>
      </c>
      <c r="I46571" s="218" t="str">
        <f t="shared" si="1455"/>
        <v/>
      </c>
    </row>
    <row r="46572" spans="3:9" ht="15" customHeight="1">
      <c r="C46572" s="220" t="str">
        <f t="shared" si="1454"/>
        <v/>
      </c>
      <c r="I46572" s="218" t="str">
        <f t="shared" si="1455"/>
        <v/>
      </c>
    </row>
    <row r="46573" spans="3:9" ht="15" customHeight="1">
      <c r="C46573" s="220" t="str">
        <f t="shared" si="1454"/>
        <v/>
      </c>
      <c r="I46573" s="218" t="str">
        <f t="shared" si="1455"/>
        <v/>
      </c>
    </row>
    <row r="46574" spans="3:9" ht="15" customHeight="1">
      <c r="C46574" s="220" t="str">
        <f t="shared" si="1454"/>
        <v/>
      </c>
      <c r="I46574" s="218" t="str">
        <f t="shared" si="1455"/>
        <v/>
      </c>
    </row>
    <row r="46575" spans="3:9" ht="15" customHeight="1">
      <c r="C46575" s="220" t="str">
        <f t="shared" si="1454"/>
        <v/>
      </c>
      <c r="I46575" s="218" t="str">
        <f t="shared" si="1455"/>
        <v/>
      </c>
    </row>
    <row r="46576" spans="3:9" ht="15" customHeight="1">
      <c r="C46576" s="220" t="str">
        <f t="shared" si="1454"/>
        <v/>
      </c>
      <c r="I46576" s="218" t="str">
        <f t="shared" si="1455"/>
        <v/>
      </c>
    </row>
    <row r="46577" spans="3:9" ht="15" customHeight="1">
      <c r="C46577" s="220" t="str">
        <f t="shared" si="1454"/>
        <v/>
      </c>
      <c r="I46577" s="218" t="str">
        <f t="shared" si="1455"/>
        <v/>
      </c>
    </row>
    <row r="46578" spans="3:9" ht="15" customHeight="1">
      <c r="C46578" s="220" t="str">
        <f t="shared" si="1454"/>
        <v/>
      </c>
      <c r="I46578" s="218" t="str">
        <f t="shared" si="1455"/>
        <v/>
      </c>
    </row>
    <row r="46579" spans="3:9" ht="15" customHeight="1">
      <c r="C46579" s="220" t="str">
        <f t="shared" si="1454"/>
        <v/>
      </c>
      <c r="I46579" s="218" t="str">
        <f t="shared" si="1455"/>
        <v/>
      </c>
    </row>
    <row r="46580" spans="3:9" ht="15" customHeight="1">
      <c r="C46580" s="220" t="str">
        <f t="shared" si="1454"/>
        <v/>
      </c>
      <c r="I46580" s="218" t="str">
        <f t="shared" si="1455"/>
        <v/>
      </c>
    </row>
    <row r="46581" spans="3:9" ht="15" customHeight="1">
      <c r="C46581" s="220" t="str">
        <f t="shared" si="1454"/>
        <v/>
      </c>
      <c r="I46581" s="218" t="str">
        <f t="shared" si="1455"/>
        <v/>
      </c>
    </row>
    <row r="46582" spans="3:9" ht="15" customHeight="1">
      <c r="C46582" s="220" t="str">
        <f t="shared" si="1454"/>
        <v/>
      </c>
      <c r="I46582" s="218" t="str">
        <f t="shared" si="1455"/>
        <v/>
      </c>
    </row>
    <row r="46583" spans="3:9" ht="15" customHeight="1">
      <c r="C46583" s="220" t="str">
        <f t="shared" si="1454"/>
        <v/>
      </c>
      <c r="I46583" s="218" t="str">
        <f t="shared" si="1455"/>
        <v/>
      </c>
    </row>
    <row r="46584" spans="3:9" ht="15" customHeight="1">
      <c r="C46584" s="220" t="str">
        <f t="shared" si="1454"/>
        <v/>
      </c>
      <c r="I46584" s="218" t="str">
        <f t="shared" si="1455"/>
        <v/>
      </c>
    </row>
    <row r="46585" spans="3:9" ht="15" customHeight="1">
      <c r="C46585" s="220" t="str">
        <f t="shared" si="1454"/>
        <v/>
      </c>
      <c r="I46585" s="218" t="str">
        <f t="shared" si="1455"/>
        <v/>
      </c>
    </row>
    <row r="46586" spans="3:9" ht="15" customHeight="1">
      <c r="C46586" s="220" t="str">
        <f t="shared" si="1454"/>
        <v/>
      </c>
      <c r="I46586" s="218" t="str">
        <f t="shared" si="1455"/>
        <v/>
      </c>
    </row>
    <row r="46587" spans="3:9" ht="15" customHeight="1">
      <c r="C46587" s="220" t="str">
        <f t="shared" si="1454"/>
        <v/>
      </c>
      <c r="I46587" s="218" t="str">
        <f t="shared" si="1455"/>
        <v/>
      </c>
    </row>
    <row r="46588" spans="3:9" ht="15" customHeight="1">
      <c r="C46588" s="220" t="str">
        <f t="shared" si="1454"/>
        <v/>
      </c>
      <c r="I46588" s="218" t="str">
        <f t="shared" si="1455"/>
        <v/>
      </c>
    </row>
    <row r="46589" spans="3:9" ht="15" customHeight="1">
      <c r="C46589" s="220" t="str">
        <f t="shared" si="1454"/>
        <v/>
      </c>
      <c r="I46589" s="218" t="str">
        <f t="shared" si="1455"/>
        <v/>
      </c>
    </row>
    <row r="46590" spans="3:9" ht="15" customHeight="1">
      <c r="C46590" s="220" t="str">
        <f t="shared" si="1454"/>
        <v/>
      </c>
      <c r="I46590" s="218" t="str">
        <f t="shared" si="1455"/>
        <v/>
      </c>
    </row>
    <row r="46591" spans="3:9" ht="15" customHeight="1">
      <c r="C46591" s="220" t="str">
        <f t="shared" si="1454"/>
        <v/>
      </c>
      <c r="I46591" s="218" t="str">
        <f t="shared" si="1455"/>
        <v/>
      </c>
    </row>
    <row r="46592" spans="3:9" ht="15" customHeight="1">
      <c r="C46592" s="220" t="str">
        <f t="shared" si="1454"/>
        <v/>
      </c>
      <c r="I46592" s="218" t="str">
        <f t="shared" si="1455"/>
        <v/>
      </c>
    </row>
    <row r="46593" spans="3:9" ht="15" customHeight="1">
      <c r="C46593" s="220" t="str">
        <f t="shared" si="1454"/>
        <v/>
      </c>
      <c r="I46593" s="218" t="str">
        <f t="shared" si="1455"/>
        <v/>
      </c>
    </row>
    <row r="46594" spans="3:9" ht="15" customHeight="1">
      <c r="C46594" s="220" t="str">
        <f t="shared" si="1454"/>
        <v/>
      </c>
      <c r="I46594" s="218" t="str">
        <f t="shared" si="1455"/>
        <v/>
      </c>
    </row>
    <row r="46595" spans="3:9" ht="15" customHeight="1">
      <c r="C46595" s="220" t="str">
        <f t="shared" si="1454"/>
        <v/>
      </c>
      <c r="I46595" s="218" t="str">
        <f t="shared" si="1455"/>
        <v/>
      </c>
    </row>
    <row r="46596" spans="3:9" ht="15" customHeight="1">
      <c r="C46596" s="220" t="str">
        <f t="shared" si="1454"/>
        <v/>
      </c>
      <c r="I46596" s="218" t="str">
        <f t="shared" si="1455"/>
        <v/>
      </c>
    </row>
    <row r="46597" spans="3:9" ht="15" customHeight="1">
      <c r="C46597" s="220" t="str">
        <f t="shared" si="1454"/>
        <v/>
      </c>
      <c r="I46597" s="218" t="str">
        <f t="shared" si="1455"/>
        <v/>
      </c>
    </row>
    <row r="46598" spans="3:9" ht="15" customHeight="1">
      <c r="C46598" s="220" t="str">
        <f t="shared" ref="C46598:C46661" si="1456">IF(B46598="","",MONTH(B46598))</f>
        <v/>
      </c>
      <c r="I46598" s="218" t="str">
        <f t="shared" ref="I46598:I46661" si="1457">IF(H46598="","",IF(E46598="","Não deixe campos em branco, a planilha resumo de custos e despesas necessita deles para funcionar",IF(F46598="","Não deixe campos em branco, a planilha resumo de custos e despesas necessita deles para funcionar",IF(G46598="","Não deixe campos em branco, a planilha resumo de custos e despesas necessita deles para funcionar",""))))</f>
        <v/>
      </c>
    </row>
    <row r="46599" spans="3:9" ht="15" customHeight="1">
      <c r="C46599" s="220" t="str">
        <f t="shared" si="1456"/>
        <v/>
      </c>
      <c r="I46599" s="218" t="str">
        <f t="shared" si="1457"/>
        <v/>
      </c>
    </row>
    <row r="46600" spans="3:9" ht="15" customHeight="1">
      <c r="C46600" s="220" t="str">
        <f t="shared" si="1456"/>
        <v/>
      </c>
      <c r="I46600" s="218" t="str">
        <f t="shared" si="1457"/>
        <v/>
      </c>
    </row>
    <row r="46601" spans="3:9" ht="15" customHeight="1">
      <c r="C46601" s="220" t="str">
        <f t="shared" si="1456"/>
        <v/>
      </c>
      <c r="I46601" s="218" t="str">
        <f t="shared" si="1457"/>
        <v/>
      </c>
    </row>
    <row r="46602" spans="3:9" ht="15" customHeight="1">
      <c r="C46602" s="220" t="str">
        <f t="shared" si="1456"/>
        <v/>
      </c>
      <c r="I46602" s="218" t="str">
        <f t="shared" si="1457"/>
        <v/>
      </c>
    </row>
    <row r="46603" spans="3:9" ht="15" customHeight="1">
      <c r="C46603" s="220" t="str">
        <f t="shared" si="1456"/>
        <v/>
      </c>
      <c r="I46603" s="218" t="str">
        <f t="shared" si="1457"/>
        <v/>
      </c>
    </row>
    <row r="46604" spans="3:9" ht="15" customHeight="1">
      <c r="C46604" s="220" t="str">
        <f t="shared" si="1456"/>
        <v/>
      </c>
      <c r="I46604" s="218" t="str">
        <f t="shared" si="1457"/>
        <v/>
      </c>
    </row>
    <row r="46605" spans="3:9" ht="15" customHeight="1">
      <c r="C46605" s="220" t="str">
        <f t="shared" si="1456"/>
        <v/>
      </c>
      <c r="I46605" s="218" t="str">
        <f t="shared" si="1457"/>
        <v/>
      </c>
    </row>
    <row r="46606" spans="3:9" ht="15" customHeight="1">
      <c r="C46606" s="220" t="str">
        <f t="shared" si="1456"/>
        <v/>
      </c>
      <c r="I46606" s="218" t="str">
        <f t="shared" si="1457"/>
        <v/>
      </c>
    </row>
    <row r="46607" spans="3:9" ht="15" customHeight="1">
      <c r="C46607" s="220" t="str">
        <f t="shared" si="1456"/>
        <v/>
      </c>
      <c r="I46607" s="218" t="str">
        <f t="shared" si="1457"/>
        <v/>
      </c>
    </row>
    <row r="46608" spans="3:9" ht="15" customHeight="1">
      <c r="C46608" s="220" t="str">
        <f t="shared" si="1456"/>
        <v/>
      </c>
      <c r="I46608" s="218" t="str">
        <f t="shared" si="1457"/>
        <v/>
      </c>
    </row>
    <row r="46609" spans="3:9" ht="15" customHeight="1">
      <c r="C46609" s="220" t="str">
        <f t="shared" si="1456"/>
        <v/>
      </c>
      <c r="I46609" s="218" t="str">
        <f t="shared" si="1457"/>
        <v/>
      </c>
    </row>
    <row r="46610" spans="3:9" ht="15" customHeight="1">
      <c r="C46610" s="220" t="str">
        <f t="shared" si="1456"/>
        <v/>
      </c>
      <c r="I46610" s="218" t="str">
        <f t="shared" si="1457"/>
        <v/>
      </c>
    </row>
    <row r="46611" spans="3:9" ht="15" customHeight="1">
      <c r="C46611" s="220" t="str">
        <f t="shared" si="1456"/>
        <v/>
      </c>
      <c r="I46611" s="218" t="str">
        <f t="shared" si="1457"/>
        <v/>
      </c>
    </row>
    <row r="46612" spans="3:9" ht="15" customHeight="1">
      <c r="C46612" s="220" t="str">
        <f t="shared" si="1456"/>
        <v/>
      </c>
      <c r="I46612" s="218" t="str">
        <f t="shared" si="1457"/>
        <v/>
      </c>
    </row>
    <row r="46613" spans="3:9" ht="15" customHeight="1">
      <c r="C46613" s="220" t="str">
        <f t="shared" si="1456"/>
        <v/>
      </c>
      <c r="I46613" s="218" t="str">
        <f t="shared" si="1457"/>
        <v/>
      </c>
    </row>
    <row r="46614" spans="3:9" ht="15" customHeight="1">
      <c r="C46614" s="220" t="str">
        <f t="shared" si="1456"/>
        <v/>
      </c>
      <c r="I46614" s="218" t="str">
        <f t="shared" si="1457"/>
        <v/>
      </c>
    </row>
    <row r="46615" spans="3:9" ht="15" customHeight="1">
      <c r="C46615" s="220" t="str">
        <f t="shared" si="1456"/>
        <v/>
      </c>
      <c r="I46615" s="218" t="str">
        <f t="shared" si="1457"/>
        <v/>
      </c>
    </row>
    <row r="46616" spans="3:9" ht="15" customHeight="1">
      <c r="C46616" s="220" t="str">
        <f t="shared" si="1456"/>
        <v/>
      </c>
      <c r="I46616" s="218" t="str">
        <f t="shared" si="1457"/>
        <v/>
      </c>
    </row>
    <row r="46617" spans="3:9" ht="15" customHeight="1">
      <c r="C46617" s="220" t="str">
        <f t="shared" si="1456"/>
        <v/>
      </c>
      <c r="I46617" s="218" t="str">
        <f t="shared" si="1457"/>
        <v/>
      </c>
    </row>
    <row r="46618" spans="3:9" ht="15" customHeight="1">
      <c r="C46618" s="220" t="str">
        <f t="shared" si="1456"/>
        <v/>
      </c>
      <c r="I46618" s="218" t="str">
        <f t="shared" si="1457"/>
        <v/>
      </c>
    </row>
    <row r="46619" spans="3:9" ht="15" customHeight="1">
      <c r="C46619" s="220" t="str">
        <f t="shared" si="1456"/>
        <v/>
      </c>
      <c r="I46619" s="218" t="str">
        <f t="shared" si="1457"/>
        <v/>
      </c>
    </row>
    <row r="46620" spans="3:9" ht="15" customHeight="1">
      <c r="C46620" s="220" t="str">
        <f t="shared" si="1456"/>
        <v/>
      </c>
      <c r="I46620" s="218" t="str">
        <f t="shared" si="1457"/>
        <v/>
      </c>
    </row>
    <row r="46621" spans="3:9" ht="15" customHeight="1">
      <c r="C46621" s="220" t="str">
        <f t="shared" si="1456"/>
        <v/>
      </c>
      <c r="I46621" s="218" t="str">
        <f t="shared" si="1457"/>
        <v/>
      </c>
    </row>
    <row r="46622" spans="3:9" ht="15" customHeight="1">
      <c r="C46622" s="220" t="str">
        <f t="shared" si="1456"/>
        <v/>
      </c>
      <c r="I46622" s="218" t="str">
        <f t="shared" si="1457"/>
        <v/>
      </c>
    </row>
    <row r="46623" spans="3:9" ht="15" customHeight="1">
      <c r="C46623" s="220" t="str">
        <f t="shared" si="1456"/>
        <v/>
      </c>
      <c r="I46623" s="218" t="str">
        <f t="shared" si="1457"/>
        <v/>
      </c>
    </row>
    <row r="46624" spans="3:9" ht="15" customHeight="1">
      <c r="C46624" s="220" t="str">
        <f t="shared" si="1456"/>
        <v/>
      </c>
      <c r="I46624" s="218" t="str">
        <f t="shared" si="1457"/>
        <v/>
      </c>
    </row>
    <row r="46625" spans="3:9" ht="15" customHeight="1">
      <c r="C46625" s="220" t="str">
        <f t="shared" si="1456"/>
        <v/>
      </c>
      <c r="I46625" s="218" t="str">
        <f t="shared" si="1457"/>
        <v/>
      </c>
    </row>
    <row r="46626" spans="3:9" ht="15" customHeight="1">
      <c r="C46626" s="220" t="str">
        <f t="shared" si="1456"/>
        <v/>
      </c>
      <c r="I46626" s="218" t="str">
        <f t="shared" si="1457"/>
        <v/>
      </c>
    </row>
    <row r="46627" spans="3:9" ht="15" customHeight="1">
      <c r="C46627" s="220" t="str">
        <f t="shared" si="1456"/>
        <v/>
      </c>
      <c r="I46627" s="218" t="str">
        <f t="shared" si="1457"/>
        <v/>
      </c>
    </row>
    <row r="46628" spans="3:9" ht="15" customHeight="1">
      <c r="C46628" s="220" t="str">
        <f t="shared" si="1456"/>
        <v/>
      </c>
      <c r="I46628" s="218" t="str">
        <f t="shared" si="1457"/>
        <v/>
      </c>
    </row>
    <row r="46629" spans="3:9" ht="15" customHeight="1">
      <c r="C46629" s="220" t="str">
        <f t="shared" si="1456"/>
        <v/>
      </c>
      <c r="I46629" s="218" t="str">
        <f t="shared" si="1457"/>
        <v/>
      </c>
    </row>
    <row r="46630" spans="3:9" ht="15" customHeight="1">
      <c r="C46630" s="220" t="str">
        <f t="shared" si="1456"/>
        <v/>
      </c>
      <c r="I46630" s="218" t="str">
        <f t="shared" si="1457"/>
        <v/>
      </c>
    </row>
    <row r="46631" spans="3:9" ht="15" customHeight="1">
      <c r="C46631" s="220" t="str">
        <f t="shared" si="1456"/>
        <v/>
      </c>
      <c r="I46631" s="218" t="str">
        <f t="shared" si="1457"/>
        <v/>
      </c>
    </row>
    <row r="46632" spans="3:9" ht="15" customHeight="1">
      <c r="C46632" s="220" t="str">
        <f t="shared" si="1456"/>
        <v/>
      </c>
      <c r="I46632" s="218" t="str">
        <f t="shared" si="1457"/>
        <v/>
      </c>
    </row>
    <row r="46633" spans="3:9" ht="15" customHeight="1">
      <c r="C46633" s="220" t="str">
        <f t="shared" si="1456"/>
        <v/>
      </c>
      <c r="I46633" s="218" t="str">
        <f t="shared" si="1457"/>
        <v/>
      </c>
    </row>
    <row r="46634" spans="3:9" ht="15" customHeight="1">
      <c r="C46634" s="220" t="str">
        <f t="shared" si="1456"/>
        <v/>
      </c>
      <c r="I46634" s="218" t="str">
        <f t="shared" si="1457"/>
        <v/>
      </c>
    </row>
    <row r="46635" spans="3:9" ht="15" customHeight="1">
      <c r="C46635" s="220" t="str">
        <f t="shared" si="1456"/>
        <v/>
      </c>
      <c r="I46635" s="218" t="str">
        <f t="shared" si="1457"/>
        <v/>
      </c>
    </row>
    <row r="46636" spans="3:9" ht="15" customHeight="1">
      <c r="C46636" s="220" t="str">
        <f t="shared" si="1456"/>
        <v/>
      </c>
      <c r="I46636" s="218" t="str">
        <f t="shared" si="1457"/>
        <v/>
      </c>
    </row>
    <row r="46637" spans="3:9" ht="15" customHeight="1">
      <c r="C46637" s="220" t="str">
        <f t="shared" si="1456"/>
        <v/>
      </c>
      <c r="I46637" s="218" t="str">
        <f t="shared" si="1457"/>
        <v/>
      </c>
    </row>
    <row r="46638" spans="3:9" ht="15" customHeight="1">
      <c r="C46638" s="220" t="str">
        <f t="shared" si="1456"/>
        <v/>
      </c>
      <c r="I46638" s="218" t="str">
        <f t="shared" si="1457"/>
        <v/>
      </c>
    </row>
    <row r="46639" spans="3:9" ht="15" customHeight="1">
      <c r="C46639" s="220" t="str">
        <f t="shared" si="1456"/>
        <v/>
      </c>
      <c r="I46639" s="218" t="str">
        <f t="shared" si="1457"/>
        <v/>
      </c>
    </row>
    <row r="46640" spans="3:9" ht="15" customHeight="1">
      <c r="C46640" s="220" t="str">
        <f t="shared" si="1456"/>
        <v/>
      </c>
      <c r="I46640" s="218" t="str">
        <f t="shared" si="1457"/>
        <v/>
      </c>
    </row>
    <row r="46641" spans="3:9" ht="15" customHeight="1">
      <c r="C46641" s="220" t="str">
        <f t="shared" si="1456"/>
        <v/>
      </c>
      <c r="I46641" s="218" t="str">
        <f t="shared" si="1457"/>
        <v/>
      </c>
    </row>
    <row r="46642" spans="3:9" ht="15" customHeight="1">
      <c r="C46642" s="220" t="str">
        <f t="shared" si="1456"/>
        <v/>
      </c>
      <c r="I46642" s="218" t="str">
        <f t="shared" si="1457"/>
        <v/>
      </c>
    </row>
    <row r="46643" spans="3:9" ht="15" customHeight="1">
      <c r="C46643" s="220" t="str">
        <f t="shared" si="1456"/>
        <v/>
      </c>
      <c r="I46643" s="218" t="str">
        <f t="shared" si="1457"/>
        <v/>
      </c>
    </row>
    <row r="46644" spans="3:9" ht="15" customHeight="1">
      <c r="C46644" s="220" t="str">
        <f t="shared" si="1456"/>
        <v/>
      </c>
      <c r="I46644" s="218" t="str">
        <f t="shared" si="1457"/>
        <v/>
      </c>
    </row>
    <row r="46645" spans="3:9" ht="15" customHeight="1">
      <c r="C46645" s="220" t="str">
        <f t="shared" si="1456"/>
        <v/>
      </c>
      <c r="I46645" s="218" t="str">
        <f t="shared" si="1457"/>
        <v/>
      </c>
    </row>
    <row r="46646" spans="3:9" ht="15" customHeight="1">
      <c r="C46646" s="220" t="str">
        <f t="shared" si="1456"/>
        <v/>
      </c>
      <c r="I46646" s="218" t="str">
        <f t="shared" si="1457"/>
        <v/>
      </c>
    </row>
    <row r="46647" spans="3:9" ht="15" customHeight="1">
      <c r="C46647" s="220" t="str">
        <f t="shared" si="1456"/>
        <v/>
      </c>
      <c r="I46647" s="218" t="str">
        <f t="shared" si="1457"/>
        <v/>
      </c>
    </row>
    <row r="46648" spans="3:9" ht="15" customHeight="1">
      <c r="C46648" s="220" t="str">
        <f t="shared" si="1456"/>
        <v/>
      </c>
      <c r="I46648" s="218" t="str">
        <f t="shared" si="1457"/>
        <v/>
      </c>
    </row>
    <row r="46649" spans="3:9" ht="15" customHeight="1">
      <c r="C46649" s="220" t="str">
        <f t="shared" si="1456"/>
        <v/>
      </c>
      <c r="I46649" s="218" t="str">
        <f t="shared" si="1457"/>
        <v/>
      </c>
    </row>
    <row r="46650" spans="3:9" ht="15" customHeight="1">
      <c r="C46650" s="220" t="str">
        <f t="shared" si="1456"/>
        <v/>
      </c>
      <c r="I46650" s="218" t="str">
        <f t="shared" si="1457"/>
        <v/>
      </c>
    </row>
    <row r="46651" spans="3:9" ht="15" customHeight="1">
      <c r="C46651" s="220" t="str">
        <f t="shared" si="1456"/>
        <v/>
      </c>
      <c r="I46651" s="218" t="str">
        <f t="shared" si="1457"/>
        <v/>
      </c>
    </row>
    <row r="46652" spans="3:9" ht="15" customHeight="1">
      <c r="C46652" s="220" t="str">
        <f t="shared" si="1456"/>
        <v/>
      </c>
      <c r="I46652" s="218" t="str">
        <f t="shared" si="1457"/>
        <v/>
      </c>
    </row>
    <row r="46653" spans="3:9" ht="15" customHeight="1">
      <c r="C46653" s="220" t="str">
        <f t="shared" si="1456"/>
        <v/>
      </c>
      <c r="I46653" s="218" t="str">
        <f t="shared" si="1457"/>
        <v/>
      </c>
    </row>
    <row r="46654" spans="3:9" ht="15" customHeight="1">
      <c r="C46654" s="220" t="str">
        <f t="shared" si="1456"/>
        <v/>
      </c>
      <c r="I46654" s="218" t="str">
        <f t="shared" si="1457"/>
        <v/>
      </c>
    </row>
    <row r="46655" spans="3:9" ht="15" customHeight="1">
      <c r="C46655" s="220" t="str">
        <f t="shared" si="1456"/>
        <v/>
      </c>
      <c r="I46655" s="218" t="str">
        <f t="shared" si="1457"/>
        <v/>
      </c>
    </row>
    <row r="46656" spans="3:9" ht="15" customHeight="1">
      <c r="C46656" s="220" t="str">
        <f t="shared" si="1456"/>
        <v/>
      </c>
      <c r="I46656" s="218" t="str">
        <f t="shared" si="1457"/>
        <v/>
      </c>
    </row>
    <row r="46657" spans="3:9" ht="15" customHeight="1">
      <c r="C46657" s="220" t="str">
        <f t="shared" si="1456"/>
        <v/>
      </c>
      <c r="I46657" s="218" t="str">
        <f t="shared" si="1457"/>
        <v/>
      </c>
    </row>
    <row r="46658" spans="3:9" ht="15" customHeight="1">
      <c r="C46658" s="220" t="str">
        <f t="shared" si="1456"/>
        <v/>
      </c>
      <c r="I46658" s="218" t="str">
        <f t="shared" si="1457"/>
        <v/>
      </c>
    </row>
    <row r="46659" spans="3:9" ht="15" customHeight="1">
      <c r="C46659" s="220" t="str">
        <f t="shared" si="1456"/>
        <v/>
      </c>
      <c r="I46659" s="218" t="str">
        <f t="shared" si="1457"/>
        <v/>
      </c>
    </row>
    <row r="46660" spans="3:9" ht="15" customHeight="1">
      <c r="C46660" s="220" t="str">
        <f t="shared" si="1456"/>
        <v/>
      </c>
      <c r="I46660" s="218" t="str">
        <f t="shared" si="1457"/>
        <v/>
      </c>
    </row>
    <row r="46661" spans="3:9" ht="15" customHeight="1">
      <c r="C46661" s="220" t="str">
        <f t="shared" si="1456"/>
        <v/>
      </c>
      <c r="I46661" s="218" t="str">
        <f t="shared" si="1457"/>
        <v/>
      </c>
    </row>
    <row r="46662" spans="3:9" ht="15" customHeight="1">
      <c r="C46662" s="220" t="str">
        <f t="shared" ref="C46662:C46725" si="1458">IF(B46662="","",MONTH(B46662))</f>
        <v/>
      </c>
      <c r="I46662" s="218" t="str">
        <f t="shared" ref="I46662:I46725" si="1459">IF(H46662="","",IF(E46662="","Não deixe campos em branco, a planilha resumo de custos e despesas necessita deles para funcionar",IF(F46662="","Não deixe campos em branco, a planilha resumo de custos e despesas necessita deles para funcionar",IF(G46662="","Não deixe campos em branco, a planilha resumo de custos e despesas necessita deles para funcionar",""))))</f>
        <v/>
      </c>
    </row>
    <row r="46663" spans="3:9" ht="15" customHeight="1">
      <c r="C46663" s="220" t="str">
        <f t="shared" si="1458"/>
        <v/>
      </c>
      <c r="I46663" s="218" t="str">
        <f t="shared" si="1459"/>
        <v/>
      </c>
    </row>
    <row r="46664" spans="3:9" ht="15" customHeight="1">
      <c r="C46664" s="220" t="str">
        <f t="shared" si="1458"/>
        <v/>
      </c>
      <c r="I46664" s="218" t="str">
        <f t="shared" si="1459"/>
        <v/>
      </c>
    </row>
    <row r="46665" spans="3:9" ht="15" customHeight="1">
      <c r="C46665" s="220" t="str">
        <f t="shared" si="1458"/>
        <v/>
      </c>
      <c r="I46665" s="218" t="str">
        <f t="shared" si="1459"/>
        <v/>
      </c>
    </row>
    <row r="46666" spans="3:9" ht="15" customHeight="1">
      <c r="C46666" s="220" t="str">
        <f t="shared" si="1458"/>
        <v/>
      </c>
      <c r="I46666" s="218" t="str">
        <f t="shared" si="1459"/>
        <v/>
      </c>
    </row>
    <row r="46667" spans="3:9" ht="15" customHeight="1">
      <c r="C46667" s="220" t="str">
        <f t="shared" si="1458"/>
        <v/>
      </c>
      <c r="I46667" s="218" t="str">
        <f t="shared" si="1459"/>
        <v/>
      </c>
    </row>
    <row r="46668" spans="3:9" ht="15" customHeight="1">
      <c r="C46668" s="220" t="str">
        <f t="shared" si="1458"/>
        <v/>
      </c>
      <c r="I46668" s="218" t="str">
        <f t="shared" si="1459"/>
        <v/>
      </c>
    </row>
    <row r="46669" spans="3:9" ht="15" customHeight="1">
      <c r="C46669" s="220" t="str">
        <f t="shared" si="1458"/>
        <v/>
      </c>
      <c r="I46669" s="218" t="str">
        <f t="shared" si="1459"/>
        <v/>
      </c>
    </row>
    <row r="46670" spans="3:9" ht="15" customHeight="1">
      <c r="C46670" s="220" t="str">
        <f t="shared" si="1458"/>
        <v/>
      </c>
      <c r="I46670" s="218" t="str">
        <f t="shared" si="1459"/>
        <v/>
      </c>
    </row>
    <row r="46671" spans="3:9" ht="15" customHeight="1">
      <c r="C46671" s="220" t="str">
        <f t="shared" si="1458"/>
        <v/>
      </c>
      <c r="I46671" s="218" t="str">
        <f t="shared" si="1459"/>
        <v/>
      </c>
    </row>
    <row r="46672" spans="3:9" ht="15" customHeight="1">
      <c r="C46672" s="220" t="str">
        <f t="shared" si="1458"/>
        <v/>
      </c>
      <c r="I46672" s="218" t="str">
        <f t="shared" si="1459"/>
        <v/>
      </c>
    </row>
    <row r="46673" spans="3:9" ht="15" customHeight="1">
      <c r="C46673" s="220" t="str">
        <f t="shared" si="1458"/>
        <v/>
      </c>
      <c r="I46673" s="218" t="str">
        <f t="shared" si="1459"/>
        <v/>
      </c>
    </row>
    <row r="46674" spans="3:9" ht="15" customHeight="1">
      <c r="C46674" s="220" t="str">
        <f t="shared" si="1458"/>
        <v/>
      </c>
      <c r="I46674" s="218" t="str">
        <f t="shared" si="1459"/>
        <v/>
      </c>
    </row>
    <row r="46675" spans="3:9" ht="15" customHeight="1">
      <c r="C46675" s="220" t="str">
        <f t="shared" si="1458"/>
        <v/>
      </c>
      <c r="I46675" s="218" t="str">
        <f t="shared" si="1459"/>
        <v/>
      </c>
    </row>
    <row r="46676" spans="3:9" ht="15" customHeight="1">
      <c r="C46676" s="220" t="str">
        <f t="shared" si="1458"/>
        <v/>
      </c>
      <c r="I46676" s="218" t="str">
        <f t="shared" si="1459"/>
        <v/>
      </c>
    </row>
    <row r="46677" spans="3:9" ht="15" customHeight="1">
      <c r="C46677" s="220" t="str">
        <f t="shared" si="1458"/>
        <v/>
      </c>
      <c r="I46677" s="218" t="str">
        <f t="shared" si="1459"/>
        <v/>
      </c>
    </row>
    <row r="46678" spans="3:9" ht="15" customHeight="1">
      <c r="C46678" s="220" t="str">
        <f t="shared" si="1458"/>
        <v/>
      </c>
      <c r="I46678" s="218" t="str">
        <f t="shared" si="1459"/>
        <v/>
      </c>
    </row>
    <row r="46679" spans="3:9" ht="15" customHeight="1">
      <c r="C46679" s="220" t="str">
        <f t="shared" si="1458"/>
        <v/>
      </c>
      <c r="I46679" s="218" t="str">
        <f t="shared" si="1459"/>
        <v/>
      </c>
    </row>
    <row r="46680" spans="3:9" ht="15" customHeight="1">
      <c r="C46680" s="220" t="str">
        <f t="shared" si="1458"/>
        <v/>
      </c>
      <c r="I46680" s="218" t="str">
        <f t="shared" si="1459"/>
        <v/>
      </c>
    </row>
    <row r="46681" spans="3:9" ht="15" customHeight="1">
      <c r="C46681" s="220" t="str">
        <f t="shared" si="1458"/>
        <v/>
      </c>
      <c r="I46681" s="218" t="str">
        <f t="shared" si="1459"/>
        <v/>
      </c>
    </row>
    <row r="46682" spans="3:9" ht="15" customHeight="1">
      <c r="C46682" s="220" t="str">
        <f t="shared" si="1458"/>
        <v/>
      </c>
      <c r="I46682" s="218" t="str">
        <f t="shared" si="1459"/>
        <v/>
      </c>
    </row>
    <row r="46683" spans="3:9" ht="15" customHeight="1">
      <c r="C46683" s="220" t="str">
        <f t="shared" si="1458"/>
        <v/>
      </c>
      <c r="I46683" s="218" t="str">
        <f t="shared" si="1459"/>
        <v/>
      </c>
    </row>
    <row r="46684" spans="3:9" ht="15" customHeight="1">
      <c r="C46684" s="220" t="str">
        <f t="shared" si="1458"/>
        <v/>
      </c>
      <c r="I46684" s="218" t="str">
        <f t="shared" si="1459"/>
        <v/>
      </c>
    </row>
    <row r="46685" spans="3:9" ht="15" customHeight="1">
      <c r="C46685" s="220" t="str">
        <f t="shared" si="1458"/>
        <v/>
      </c>
      <c r="I46685" s="218" t="str">
        <f t="shared" si="1459"/>
        <v/>
      </c>
    </row>
    <row r="46686" spans="3:9" ht="15" customHeight="1">
      <c r="C46686" s="220" t="str">
        <f t="shared" si="1458"/>
        <v/>
      </c>
      <c r="I46686" s="218" t="str">
        <f t="shared" si="1459"/>
        <v/>
      </c>
    </row>
    <row r="46687" spans="3:9" ht="15" customHeight="1">
      <c r="C46687" s="220" t="str">
        <f t="shared" si="1458"/>
        <v/>
      </c>
      <c r="I46687" s="218" t="str">
        <f t="shared" si="1459"/>
        <v/>
      </c>
    </row>
    <row r="46688" spans="3:9" ht="15" customHeight="1">
      <c r="C46688" s="220" t="str">
        <f t="shared" si="1458"/>
        <v/>
      </c>
      <c r="I46688" s="218" t="str">
        <f t="shared" si="1459"/>
        <v/>
      </c>
    </row>
    <row r="46689" spans="3:9" ht="15" customHeight="1">
      <c r="C46689" s="220" t="str">
        <f t="shared" si="1458"/>
        <v/>
      </c>
      <c r="I46689" s="218" t="str">
        <f t="shared" si="1459"/>
        <v/>
      </c>
    </row>
    <row r="46690" spans="3:9" ht="15" customHeight="1">
      <c r="C46690" s="220" t="str">
        <f t="shared" si="1458"/>
        <v/>
      </c>
      <c r="I46690" s="218" t="str">
        <f t="shared" si="1459"/>
        <v/>
      </c>
    </row>
    <row r="46691" spans="3:9" ht="15" customHeight="1">
      <c r="C46691" s="220" t="str">
        <f t="shared" si="1458"/>
        <v/>
      </c>
      <c r="I46691" s="218" t="str">
        <f t="shared" si="1459"/>
        <v/>
      </c>
    </row>
    <row r="46692" spans="3:9" ht="15" customHeight="1">
      <c r="C46692" s="220" t="str">
        <f t="shared" si="1458"/>
        <v/>
      </c>
      <c r="I46692" s="218" t="str">
        <f t="shared" si="1459"/>
        <v/>
      </c>
    </row>
    <row r="46693" spans="3:9" ht="15" customHeight="1">
      <c r="C46693" s="220" t="str">
        <f t="shared" si="1458"/>
        <v/>
      </c>
      <c r="I46693" s="218" t="str">
        <f t="shared" si="1459"/>
        <v/>
      </c>
    </row>
    <row r="46694" spans="3:9" ht="15" customHeight="1">
      <c r="C46694" s="220" t="str">
        <f t="shared" si="1458"/>
        <v/>
      </c>
      <c r="I46694" s="218" t="str">
        <f t="shared" si="1459"/>
        <v/>
      </c>
    </row>
    <row r="46695" spans="3:9" ht="15" customHeight="1">
      <c r="C46695" s="220" t="str">
        <f t="shared" si="1458"/>
        <v/>
      </c>
      <c r="I46695" s="218" t="str">
        <f t="shared" si="1459"/>
        <v/>
      </c>
    </row>
    <row r="46696" spans="3:9" ht="15" customHeight="1">
      <c r="C46696" s="220" t="str">
        <f t="shared" si="1458"/>
        <v/>
      </c>
      <c r="I46696" s="218" t="str">
        <f t="shared" si="1459"/>
        <v/>
      </c>
    </row>
    <row r="46697" spans="3:9" ht="15" customHeight="1">
      <c r="C46697" s="220" t="str">
        <f t="shared" si="1458"/>
        <v/>
      </c>
      <c r="I46697" s="218" t="str">
        <f t="shared" si="1459"/>
        <v/>
      </c>
    </row>
    <row r="46698" spans="3:9" ht="15" customHeight="1">
      <c r="C46698" s="220" t="str">
        <f t="shared" si="1458"/>
        <v/>
      </c>
      <c r="I46698" s="218" t="str">
        <f t="shared" si="1459"/>
        <v/>
      </c>
    </row>
    <row r="46699" spans="3:9" ht="15" customHeight="1">
      <c r="C46699" s="220" t="str">
        <f t="shared" si="1458"/>
        <v/>
      </c>
      <c r="I46699" s="218" t="str">
        <f t="shared" si="1459"/>
        <v/>
      </c>
    </row>
    <row r="46700" spans="3:9" ht="15" customHeight="1">
      <c r="C46700" s="220" t="str">
        <f t="shared" si="1458"/>
        <v/>
      </c>
      <c r="I46700" s="218" t="str">
        <f t="shared" si="1459"/>
        <v/>
      </c>
    </row>
    <row r="46701" spans="3:9" ht="15" customHeight="1">
      <c r="C46701" s="220" t="str">
        <f t="shared" si="1458"/>
        <v/>
      </c>
      <c r="I46701" s="218" t="str">
        <f t="shared" si="1459"/>
        <v/>
      </c>
    </row>
    <row r="46702" spans="3:9" ht="15" customHeight="1">
      <c r="C46702" s="220" t="str">
        <f t="shared" si="1458"/>
        <v/>
      </c>
      <c r="I46702" s="218" t="str">
        <f t="shared" si="1459"/>
        <v/>
      </c>
    </row>
    <row r="46703" spans="3:9" ht="15" customHeight="1">
      <c r="C46703" s="220" t="str">
        <f t="shared" si="1458"/>
        <v/>
      </c>
      <c r="I46703" s="218" t="str">
        <f t="shared" si="1459"/>
        <v/>
      </c>
    </row>
    <row r="46704" spans="3:9" ht="15" customHeight="1">
      <c r="C46704" s="220" t="str">
        <f t="shared" si="1458"/>
        <v/>
      </c>
      <c r="I46704" s="218" t="str">
        <f t="shared" si="1459"/>
        <v/>
      </c>
    </row>
    <row r="46705" spans="3:9" ht="15" customHeight="1">
      <c r="C46705" s="220" t="str">
        <f t="shared" si="1458"/>
        <v/>
      </c>
      <c r="I46705" s="218" t="str">
        <f t="shared" si="1459"/>
        <v/>
      </c>
    </row>
    <row r="46706" spans="3:9" ht="15" customHeight="1">
      <c r="C46706" s="220" t="str">
        <f t="shared" si="1458"/>
        <v/>
      </c>
      <c r="I46706" s="218" t="str">
        <f t="shared" si="1459"/>
        <v/>
      </c>
    </row>
    <row r="46707" spans="3:9" ht="15" customHeight="1">
      <c r="C46707" s="220" t="str">
        <f t="shared" si="1458"/>
        <v/>
      </c>
      <c r="I46707" s="218" t="str">
        <f t="shared" si="1459"/>
        <v/>
      </c>
    </row>
    <row r="46708" spans="3:9" ht="15" customHeight="1">
      <c r="C46708" s="220" t="str">
        <f t="shared" si="1458"/>
        <v/>
      </c>
      <c r="I46708" s="218" t="str">
        <f t="shared" si="1459"/>
        <v/>
      </c>
    </row>
    <row r="46709" spans="3:9" ht="15" customHeight="1">
      <c r="C46709" s="220" t="str">
        <f t="shared" si="1458"/>
        <v/>
      </c>
      <c r="I46709" s="218" t="str">
        <f t="shared" si="1459"/>
        <v/>
      </c>
    </row>
    <row r="46710" spans="3:9" ht="15" customHeight="1">
      <c r="C46710" s="220" t="str">
        <f t="shared" si="1458"/>
        <v/>
      </c>
      <c r="I46710" s="218" t="str">
        <f t="shared" si="1459"/>
        <v/>
      </c>
    </row>
    <row r="46711" spans="3:9" ht="15" customHeight="1">
      <c r="C46711" s="220" t="str">
        <f t="shared" si="1458"/>
        <v/>
      </c>
      <c r="I46711" s="218" t="str">
        <f t="shared" si="1459"/>
        <v/>
      </c>
    </row>
    <row r="46712" spans="3:9" ht="15" customHeight="1">
      <c r="C46712" s="220" t="str">
        <f t="shared" si="1458"/>
        <v/>
      </c>
      <c r="I46712" s="218" t="str">
        <f t="shared" si="1459"/>
        <v/>
      </c>
    </row>
    <row r="46713" spans="3:9" ht="15" customHeight="1">
      <c r="C46713" s="220" t="str">
        <f t="shared" si="1458"/>
        <v/>
      </c>
      <c r="I46713" s="218" t="str">
        <f t="shared" si="1459"/>
        <v/>
      </c>
    </row>
    <row r="46714" spans="3:9" ht="15" customHeight="1">
      <c r="C46714" s="220" t="str">
        <f t="shared" si="1458"/>
        <v/>
      </c>
      <c r="I46714" s="218" t="str">
        <f t="shared" si="1459"/>
        <v/>
      </c>
    </row>
    <row r="46715" spans="3:9" ht="15" customHeight="1">
      <c r="C46715" s="220" t="str">
        <f t="shared" si="1458"/>
        <v/>
      </c>
      <c r="I46715" s="218" t="str">
        <f t="shared" si="1459"/>
        <v/>
      </c>
    </row>
    <row r="46716" spans="3:9" ht="15" customHeight="1">
      <c r="C46716" s="220" t="str">
        <f t="shared" si="1458"/>
        <v/>
      </c>
      <c r="I46716" s="218" t="str">
        <f t="shared" si="1459"/>
        <v/>
      </c>
    </row>
    <row r="46717" spans="3:9" ht="15" customHeight="1">
      <c r="C46717" s="220" t="str">
        <f t="shared" si="1458"/>
        <v/>
      </c>
      <c r="I46717" s="218" t="str">
        <f t="shared" si="1459"/>
        <v/>
      </c>
    </row>
    <row r="46718" spans="3:9" ht="15" customHeight="1">
      <c r="C46718" s="220" t="str">
        <f t="shared" si="1458"/>
        <v/>
      </c>
      <c r="I46718" s="218" t="str">
        <f t="shared" si="1459"/>
        <v/>
      </c>
    </row>
    <row r="46719" spans="3:9" ht="15" customHeight="1">
      <c r="C46719" s="220" t="str">
        <f t="shared" si="1458"/>
        <v/>
      </c>
      <c r="I46719" s="218" t="str">
        <f t="shared" si="1459"/>
        <v/>
      </c>
    </row>
    <row r="46720" spans="3:9" ht="15" customHeight="1">
      <c r="C46720" s="220" t="str">
        <f t="shared" si="1458"/>
        <v/>
      </c>
      <c r="I46720" s="218" t="str">
        <f t="shared" si="1459"/>
        <v/>
      </c>
    </row>
    <row r="46721" spans="3:9" ht="15" customHeight="1">
      <c r="C46721" s="220" t="str">
        <f t="shared" si="1458"/>
        <v/>
      </c>
      <c r="I46721" s="218" t="str">
        <f t="shared" si="1459"/>
        <v/>
      </c>
    </row>
    <row r="46722" spans="3:9" ht="15" customHeight="1">
      <c r="C46722" s="220" t="str">
        <f t="shared" si="1458"/>
        <v/>
      </c>
      <c r="I46722" s="218" t="str">
        <f t="shared" si="1459"/>
        <v/>
      </c>
    </row>
    <row r="46723" spans="3:9" ht="15" customHeight="1">
      <c r="C46723" s="220" t="str">
        <f t="shared" si="1458"/>
        <v/>
      </c>
      <c r="I46723" s="218" t="str">
        <f t="shared" si="1459"/>
        <v/>
      </c>
    </row>
    <row r="46724" spans="3:9" ht="15" customHeight="1">
      <c r="C46724" s="220" t="str">
        <f t="shared" si="1458"/>
        <v/>
      </c>
      <c r="I46724" s="218" t="str">
        <f t="shared" si="1459"/>
        <v/>
      </c>
    </row>
    <row r="46725" spans="3:9" ht="15" customHeight="1">
      <c r="C46725" s="220" t="str">
        <f t="shared" si="1458"/>
        <v/>
      </c>
      <c r="I46725" s="218" t="str">
        <f t="shared" si="1459"/>
        <v/>
      </c>
    </row>
    <row r="46726" spans="3:9" ht="15" customHeight="1">
      <c r="C46726" s="220" t="str">
        <f t="shared" ref="C46726:C46789" si="1460">IF(B46726="","",MONTH(B46726))</f>
        <v/>
      </c>
      <c r="I46726" s="218" t="str">
        <f t="shared" ref="I46726:I46789" si="1461">IF(H46726="","",IF(E46726="","Não deixe campos em branco, a planilha resumo de custos e despesas necessita deles para funcionar",IF(F46726="","Não deixe campos em branco, a planilha resumo de custos e despesas necessita deles para funcionar",IF(G46726="","Não deixe campos em branco, a planilha resumo de custos e despesas necessita deles para funcionar",""))))</f>
        <v/>
      </c>
    </row>
    <row r="46727" spans="3:9" ht="15" customHeight="1">
      <c r="C46727" s="220" t="str">
        <f t="shared" si="1460"/>
        <v/>
      </c>
      <c r="I46727" s="218" t="str">
        <f t="shared" si="1461"/>
        <v/>
      </c>
    </row>
    <row r="46728" spans="3:9" ht="15" customHeight="1">
      <c r="C46728" s="220" t="str">
        <f t="shared" si="1460"/>
        <v/>
      </c>
      <c r="I46728" s="218" t="str">
        <f t="shared" si="1461"/>
        <v/>
      </c>
    </row>
    <row r="46729" spans="3:9" ht="15" customHeight="1">
      <c r="C46729" s="220" t="str">
        <f t="shared" si="1460"/>
        <v/>
      </c>
      <c r="I46729" s="218" t="str">
        <f t="shared" si="1461"/>
        <v/>
      </c>
    </row>
    <row r="46730" spans="3:9" ht="15" customHeight="1">
      <c r="C46730" s="220" t="str">
        <f t="shared" si="1460"/>
        <v/>
      </c>
      <c r="I46730" s="218" t="str">
        <f t="shared" si="1461"/>
        <v/>
      </c>
    </row>
    <row r="46731" spans="3:9" ht="15" customHeight="1">
      <c r="C46731" s="220" t="str">
        <f t="shared" si="1460"/>
        <v/>
      </c>
      <c r="I46731" s="218" t="str">
        <f t="shared" si="1461"/>
        <v/>
      </c>
    </row>
    <row r="46732" spans="3:9" ht="15" customHeight="1">
      <c r="C46732" s="220" t="str">
        <f t="shared" si="1460"/>
        <v/>
      </c>
      <c r="I46732" s="218" t="str">
        <f t="shared" si="1461"/>
        <v/>
      </c>
    </row>
    <row r="46733" spans="3:9" ht="15" customHeight="1">
      <c r="C46733" s="220" t="str">
        <f t="shared" si="1460"/>
        <v/>
      </c>
      <c r="I46733" s="218" t="str">
        <f t="shared" si="1461"/>
        <v/>
      </c>
    </row>
    <row r="46734" spans="3:9" ht="15" customHeight="1">
      <c r="C46734" s="220" t="str">
        <f t="shared" si="1460"/>
        <v/>
      </c>
      <c r="I46734" s="218" t="str">
        <f t="shared" si="1461"/>
        <v/>
      </c>
    </row>
    <row r="46735" spans="3:9" ht="15" customHeight="1">
      <c r="C46735" s="220" t="str">
        <f t="shared" si="1460"/>
        <v/>
      </c>
      <c r="I46735" s="218" t="str">
        <f t="shared" si="1461"/>
        <v/>
      </c>
    </row>
    <row r="46736" spans="3:9" ht="15" customHeight="1">
      <c r="C46736" s="220" t="str">
        <f t="shared" si="1460"/>
        <v/>
      </c>
      <c r="I46736" s="218" t="str">
        <f t="shared" si="1461"/>
        <v/>
      </c>
    </row>
    <row r="46737" spans="3:9" ht="15" customHeight="1">
      <c r="C46737" s="220" t="str">
        <f t="shared" si="1460"/>
        <v/>
      </c>
      <c r="I46737" s="218" t="str">
        <f t="shared" si="1461"/>
        <v/>
      </c>
    </row>
    <row r="46738" spans="3:9" ht="15" customHeight="1">
      <c r="C46738" s="220" t="str">
        <f t="shared" si="1460"/>
        <v/>
      </c>
      <c r="I46738" s="218" t="str">
        <f t="shared" si="1461"/>
        <v/>
      </c>
    </row>
    <row r="46739" spans="3:9" ht="15" customHeight="1">
      <c r="C46739" s="220" t="str">
        <f t="shared" si="1460"/>
        <v/>
      </c>
      <c r="I46739" s="218" t="str">
        <f t="shared" si="1461"/>
        <v/>
      </c>
    </row>
    <row r="46740" spans="3:9" ht="15" customHeight="1">
      <c r="C46740" s="220" t="str">
        <f t="shared" si="1460"/>
        <v/>
      </c>
      <c r="I46740" s="218" t="str">
        <f t="shared" si="1461"/>
        <v/>
      </c>
    </row>
    <row r="46741" spans="3:9" ht="15" customHeight="1">
      <c r="C46741" s="220" t="str">
        <f t="shared" si="1460"/>
        <v/>
      </c>
      <c r="I46741" s="218" t="str">
        <f t="shared" si="1461"/>
        <v/>
      </c>
    </row>
    <row r="46742" spans="3:9" ht="15" customHeight="1">
      <c r="C46742" s="220" t="str">
        <f t="shared" si="1460"/>
        <v/>
      </c>
      <c r="I46742" s="218" t="str">
        <f t="shared" si="1461"/>
        <v/>
      </c>
    </row>
    <row r="46743" spans="3:9" ht="15" customHeight="1">
      <c r="C46743" s="220" t="str">
        <f t="shared" si="1460"/>
        <v/>
      </c>
      <c r="I46743" s="218" t="str">
        <f t="shared" si="1461"/>
        <v/>
      </c>
    </row>
    <row r="46744" spans="3:9" ht="15" customHeight="1">
      <c r="C46744" s="220" t="str">
        <f t="shared" si="1460"/>
        <v/>
      </c>
      <c r="I46744" s="218" t="str">
        <f t="shared" si="1461"/>
        <v/>
      </c>
    </row>
    <row r="46745" spans="3:9" ht="15" customHeight="1">
      <c r="C46745" s="220" t="str">
        <f t="shared" si="1460"/>
        <v/>
      </c>
      <c r="I46745" s="218" t="str">
        <f t="shared" si="1461"/>
        <v/>
      </c>
    </row>
    <row r="46746" spans="3:9" ht="15" customHeight="1">
      <c r="C46746" s="220" t="str">
        <f t="shared" si="1460"/>
        <v/>
      </c>
      <c r="I46746" s="218" t="str">
        <f t="shared" si="1461"/>
        <v/>
      </c>
    </row>
    <row r="46747" spans="3:9" ht="15" customHeight="1">
      <c r="C46747" s="220" t="str">
        <f t="shared" si="1460"/>
        <v/>
      </c>
      <c r="I46747" s="218" t="str">
        <f t="shared" si="1461"/>
        <v/>
      </c>
    </row>
    <row r="46748" spans="3:9" ht="15" customHeight="1">
      <c r="C46748" s="220" t="str">
        <f t="shared" si="1460"/>
        <v/>
      </c>
      <c r="I46748" s="218" t="str">
        <f t="shared" si="1461"/>
        <v/>
      </c>
    </row>
    <row r="46749" spans="3:9" ht="15" customHeight="1">
      <c r="C46749" s="220" t="str">
        <f t="shared" si="1460"/>
        <v/>
      </c>
      <c r="I46749" s="218" t="str">
        <f t="shared" si="1461"/>
        <v/>
      </c>
    </row>
    <row r="46750" spans="3:9" ht="15" customHeight="1">
      <c r="C46750" s="220" t="str">
        <f t="shared" si="1460"/>
        <v/>
      </c>
      <c r="I46750" s="218" t="str">
        <f t="shared" si="1461"/>
        <v/>
      </c>
    </row>
    <row r="46751" spans="3:9" ht="15" customHeight="1">
      <c r="C46751" s="220" t="str">
        <f t="shared" si="1460"/>
        <v/>
      </c>
      <c r="I46751" s="218" t="str">
        <f t="shared" si="1461"/>
        <v/>
      </c>
    </row>
    <row r="46752" spans="3:9" ht="15" customHeight="1">
      <c r="C46752" s="220" t="str">
        <f t="shared" si="1460"/>
        <v/>
      </c>
      <c r="I46752" s="218" t="str">
        <f t="shared" si="1461"/>
        <v/>
      </c>
    </row>
    <row r="46753" spans="3:9" ht="15" customHeight="1">
      <c r="C46753" s="220" t="str">
        <f t="shared" si="1460"/>
        <v/>
      </c>
      <c r="I46753" s="218" t="str">
        <f t="shared" si="1461"/>
        <v/>
      </c>
    </row>
    <row r="46754" spans="3:9" ht="15" customHeight="1">
      <c r="C46754" s="220" t="str">
        <f t="shared" si="1460"/>
        <v/>
      </c>
      <c r="I46754" s="218" t="str">
        <f t="shared" si="1461"/>
        <v/>
      </c>
    </row>
    <row r="46755" spans="3:9" ht="15" customHeight="1">
      <c r="C46755" s="220" t="str">
        <f t="shared" si="1460"/>
        <v/>
      </c>
      <c r="I46755" s="218" t="str">
        <f t="shared" si="1461"/>
        <v/>
      </c>
    </row>
    <row r="46756" spans="3:9" ht="15" customHeight="1">
      <c r="C46756" s="220" t="str">
        <f t="shared" si="1460"/>
        <v/>
      </c>
      <c r="I46756" s="218" t="str">
        <f t="shared" si="1461"/>
        <v/>
      </c>
    </row>
    <row r="46757" spans="3:9" ht="15" customHeight="1">
      <c r="C46757" s="220" t="str">
        <f t="shared" si="1460"/>
        <v/>
      </c>
      <c r="I46757" s="218" t="str">
        <f t="shared" si="1461"/>
        <v/>
      </c>
    </row>
    <row r="46758" spans="3:9" ht="15" customHeight="1">
      <c r="C46758" s="220" t="str">
        <f t="shared" si="1460"/>
        <v/>
      </c>
      <c r="I46758" s="218" t="str">
        <f t="shared" si="1461"/>
        <v/>
      </c>
    </row>
    <row r="46759" spans="3:9" ht="15" customHeight="1">
      <c r="C46759" s="220" t="str">
        <f t="shared" si="1460"/>
        <v/>
      </c>
      <c r="I46759" s="218" t="str">
        <f t="shared" si="1461"/>
        <v/>
      </c>
    </row>
    <row r="46760" spans="3:9" ht="15" customHeight="1">
      <c r="C46760" s="220" t="str">
        <f t="shared" si="1460"/>
        <v/>
      </c>
      <c r="I46760" s="218" t="str">
        <f t="shared" si="1461"/>
        <v/>
      </c>
    </row>
    <row r="46761" spans="3:9" ht="15" customHeight="1">
      <c r="C46761" s="220" t="str">
        <f t="shared" si="1460"/>
        <v/>
      </c>
      <c r="I46761" s="218" t="str">
        <f t="shared" si="1461"/>
        <v/>
      </c>
    </row>
    <row r="46762" spans="3:9" ht="15" customHeight="1">
      <c r="C46762" s="220" t="str">
        <f t="shared" si="1460"/>
        <v/>
      </c>
      <c r="I46762" s="218" t="str">
        <f t="shared" si="1461"/>
        <v/>
      </c>
    </row>
    <row r="46763" spans="3:9" ht="15" customHeight="1">
      <c r="C46763" s="220" t="str">
        <f t="shared" si="1460"/>
        <v/>
      </c>
      <c r="I46763" s="218" t="str">
        <f t="shared" si="1461"/>
        <v/>
      </c>
    </row>
    <row r="46764" spans="3:9" ht="15" customHeight="1">
      <c r="C46764" s="220" t="str">
        <f t="shared" si="1460"/>
        <v/>
      </c>
      <c r="I46764" s="218" t="str">
        <f t="shared" si="1461"/>
        <v/>
      </c>
    </row>
    <row r="46765" spans="3:9" ht="15" customHeight="1">
      <c r="C46765" s="220" t="str">
        <f t="shared" si="1460"/>
        <v/>
      </c>
      <c r="I46765" s="218" t="str">
        <f t="shared" si="1461"/>
        <v/>
      </c>
    </row>
    <row r="46766" spans="3:9" ht="15" customHeight="1">
      <c r="C46766" s="220" t="str">
        <f t="shared" si="1460"/>
        <v/>
      </c>
      <c r="I46766" s="218" t="str">
        <f t="shared" si="1461"/>
        <v/>
      </c>
    </row>
    <row r="46767" spans="3:9" ht="15" customHeight="1">
      <c r="C46767" s="220" t="str">
        <f t="shared" si="1460"/>
        <v/>
      </c>
      <c r="I46767" s="218" t="str">
        <f t="shared" si="1461"/>
        <v/>
      </c>
    </row>
    <row r="46768" spans="3:9" ht="15" customHeight="1">
      <c r="C46768" s="220" t="str">
        <f t="shared" si="1460"/>
        <v/>
      </c>
      <c r="I46768" s="218" t="str">
        <f t="shared" si="1461"/>
        <v/>
      </c>
    </row>
    <row r="46769" spans="3:9" ht="15" customHeight="1">
      <c r="C46769" s="220" t="str">
        <f t="shared" si="1460"/>
        <v/>
      </c>
      <c r="I46769" s="218" t="str">
        <f t="shared" si="1461"/>
        <v/>
      </c>
    </row>
    <row r="46770" spans="3:9" ht="15" customHeight="1">
      <c r="C46770" s="220" t="str">
        <f t="shared" si="1460"/>
        <v/>
      </c>
      <c r="I46770" s="218" t="str">
        <f t="shared" si="1461"/>
        <v/>
      </c>
    </row>
    <row r="46771" spans="3:9" ht="15" customHeight="1">
      <c r="C46771" s="220" t="str">
        <f t="shared" si="1460"/>
        <v/>
      </c>
      <c r="I46771" s="218" t="str">
        <f t="shared" si="1461"/>
        <v/>
      </c>
    </row>
    <row r="46772" spans="3:9" ht="15" customHeight="1">
      <c r="C46772" s="220" t="str">
        <f t="shared" si="1460"/>
        <v/>
      </c>
      <c r="I46772" s="218" t="str">
        <f t="shared" si="1461"/>
        <v/>
      </c>
    </row>
    <row r="46773" spans="3:9" ht="15" customHeight="1">
      <c r="C46773" s="220" t="str">
        <f t="shared" si="1460"/>
        <v/>
      </c>
      <c r="I46773" s="218" t="str">
        <f t="shared" si="1461"/>
        <v/>
      </c>
    </row>
    <row r="46774" spans="3:9" ht="15" customHeight="1">
      <c r="C46774" s="220" t="str">
        <f t="shared" si="1460"/>
        <v/>
      </c>
      <c r="I46774" s="218" t="str">
        <f t="shared" si="1461"/>
        <v/>
      </c>
    </row>
    <row r="46775" spans="3:9" ht="15" customHeight="1">
      <c r="C46775" s="220" t="str">
        <f t="shared" si="1460"/>
        <v/>
      </c>
      <c r="I46775" s="218" t="str">
        <f t="shared" si="1461"/>
        <v/>
      </c>
    </row>
    <row r="46776" spans="3:9" ht="15" customHeight="1">
      <c r="C46776" s="220" t="str">
        <f t="shared" si="1460"/>
        <v/>
      </c>
      <c r="I46776" s="218" t="str">
        <f t="shared" si="1461"/>
        <v/>
      </c>
    </row>
    <row r="46777" spans="3:9" ht="15" customHeight="1">
      <c r="C46777" s="220" t="str">
        <f t="shared" si="1460"/>
        <v/>
      </c>
      <c r="I46777" s="218" t="str">
        <f t="shared" si="1461"/>
        <v/>
      </c>
    </row>
    <row r="46778" spans="3:9" ht="15" customHeight="1">
      <c r="C46778" s="220" t="str">
        <f t="shared" si="1460"/>
        <v/>
      </c>
      <c r="I46778" s="218" t="str">
        <f t="shared" si="1461"/>
        <v/>
      </c>
    </row>
    <row r="46779" spans="3:9" ht="15" customHeight="1">
      <c r="C46779" s="220" t="str">
        <f t="shared" si="1460"/>
        <v/>
      </c>
      <c r="I46779" s="218" t="str">
        <f t="shared" si="1461"/>
        <v/>
      </c>
    </row>
    <row r="46780" spans="3:9" ht="15" customHeight="1">
      <c r="C46780" s="220" t="str">
        <f t="shared" si="1460"/>
        <v/>
      </c>
      <c r="I46780" s="218" t="str">
        <f t="shared" si="1461"/>
        <v/>
      </c>
    </row>
    <row r="46781" spans="3:9" ht="15" customHeight="1">
      <c r="C46781" s="220" t="str">
        <f t="shared" si="1460"/>
        <v/>
      </c>
      <c r="I46781" s="218" t="str">
        <f t="shared" si="1461"/>
        <v/>
      </c>
    </row>
    <row r="46782" spans="3:9" ht="15" customHeight="1">
      <c r="C46782" s="220" t="str">
        <f t="shared" si="1460"/>
        <v/>
      </c>
      <c r="I46782" s="218" t="str">
        <f t="shared" si="1461"/>
        <v/>
      </c>
    </row>
    <row r="46783" spans="3:9" ht="15" customHeight="1">
      <c r="C46783" s="220" t="str">
        <f t="shared" si="1460"/>
        <v/>
      </c>
      <c r="I46783" s="218" t="str">
        <f t="shared" si="1461"/>
        <v/>
      </c>
    </row>
    <row r="46784" spans="3:9" ht="15" customHeight="1">
      <c r="C46784" s="220" t="str">
        <f t="shared" si="1460"/>
        <v/>
      </c>
      <c r="I46784" s="218" t="str">
        <f t="shared" si="1461"/>
        <v/>
      </c>
    </row>
    <row r="46785" spans="3:9" ht="15" customHeight="1">
      <c r="C46785" s="220" t="str">
        <f t="shared" si="1460"/>
        <v/>
      </c>
      <c r="I46785" s="218" t="str">
        <f t="shared" si="1461"/>
        <v/>
      </c>
    </row>
    <row r="46786" spans="3:9" ht="15" customHeight="1">
      <c r="C46786" s="220" t="str">
        <f t="shared" si="1460"/>
        <v/>
      </c>
      <c r="I46786" s="218" t="str">
        <f t="shared" si="1461"/>
        <v/>
      </c>
    </row>
    <row r="46787" spans="3:9" ht="15" customHeight="1">
      <c r="C46787" s="220" t="str">
        <f t="shared" si="1460"/>
        <v/>
      </c>
      <c r="I46787" s="218" t="str">
        <f t="shared" si="1461"/>
        <v/>
      </c>
    </row>
    <row r="46788" spans="3:9" ht="15" customHeight="1">
      <c r="C46788" s="220" t="str">
        <f t="shared" si="1460"/>
        <v/>
      </c>
      <c r="I46788" s="218" t="str">
        <f t="shared" si="1461"/>
        <v/>
      </c>
    </row>
    <row r="46789" spans="3:9" ht="15" customHeight="1">
      <c r="C46789" s="220" t="str">
        <f t="shared" si="1460"/>
        <v/>
      </c>
      <c r="I46789" s="218" t="str">
        <f t="shared" si="1461"/>
        <v/>
      </c>
    </row>
    <row r="46790" spans="3:9" ht="15" customHeight="1">
      <c r="C46790" s="220" t="str">
        <f t="shared" ref="C46790:C46853" si="1462">IF(B46790="","",MONTH(B46790))</f>
        <v/>
      </c>
      <c r="I46790" s="218" t="str">
        <f t="shared" ref="I46790:I46853" si="1463">IF(H46790="","",IF(E46790="","Não deixe campos em branco, a planilha resumo de custos e despesas necessita deles para funcionar",IF(F46790="","Não deixe campos em branco, a planilha resumo de custos e despesas necessita deles para funcionar",IF(G46790="","Não deixe campos em branco, a planilha resumo de custos e despesas necessita deles para funcionar",""))))</f>
        <v/>
      </c>
    </row>
    <row r="46791" spans="3:9" ht="15" customHeight="1">
      <c r="C46791" s="220" t="str">
        <f t="shared" si="1462"/>
        <v/>
      </c>
      <c r="I46791" s="218" t="str">
        <f t="shared" si="1463"/>
        <v/>
      </c>
    </row>
    <row r="46792" spans="3:9" ht="15" customHeight="1">
      <c r="C46792" s="220" t="str">
        <f t="shared" si="1462"/>
        <v/>
      </c>
      <c r="I46792" s="218" t="str">
        <f t="shared" si="1463"/>
        <v/>
      </c>
    </row>
    <row r="46793" spans="3:9" ht="15" customHeight="1">
      <c r="C46793" s="220" t="str">
        <f t="shared" si="1462"/>
        <v/>
      </c>
      <c r="I46793" s="218" t="str">
        <f t="shared" si="1463"/>
        <v/>
      </c>
    </row>
    <row r="46794" spans="3:9" ht="15" customHeight="1">
      <c r="C46794" s="220" t="str">
        <f t="shared" si="1462"/>
        <v/>
      </c>
      <c r="I46794" s="218" t="str">
        <f t="shared" si="1463"/>
        <v/>
      </c>
    </row>
    <row r="46795" spans="3:9" ht="15" customHeight="1">
      <c r="C46795" s="220" t="str">
        <f t="shared" si="1462"/>
        <v/>
      </c>
      <c r="I46795" s="218" t="str">
        <f t="shared" si="1463"/>
        <v/>
      </c>
    </row>
    <row r="46796" spans="3:9" ht="15" customHeight="1">
      <c r="C46796" s="220" t="str">
        <f t="shared" si="1462"/>
        <v/>
      </c>
      <c r="I46796" s="218" t="str">
        <f t="shared" si="1463"/>
        <v/>
      </c>
    </row>
    <row r="46797" spans="3:9" ht="15" customHeight="1">
      <c r="C46797" s="220" t="str">
        <f t="shared" si="1462"/>
        <v/>
      </c>
      <c r="I46797" s="218" t="str">
        <f t="shared" si="1463"/>
        <v/>
      </c>
    </row>
    <row r="46798" spans="3:9" ht="15" customHeight="1">
      <c r="C46798" s="220" t="str">
        <f t="shared" si="1462"/>
        <v/>
      </c>
      <c r="I46798" s="218" t="str">
        <f t="shared" si="1463"/>
        <v/>
      </c>
    </row>
    <row r="46799" spans="3:9" ht="15" customHeight="1">
      <c r="C46799" s="220" t="str">
        <f t="shared" si="1462"/>
        <v/>
      </c>
      <c r="I46799" s="218" t="str">
        <f t="shared" si="1463"/>
        <v/>
      </c>
    </row>
    <row r="46800" spans="3:9" ht="15" customHeight="1">
      <c r="C46800" s="220" t="str">
        <f t="shared" si="1462"/>
        <v/>
      </c>
      <c r="I46800" s="218" t="str">
        <f t="shared" si="1463"/>
        <v/>
      </c>
    </row>
    <row r="46801" spans="3:9" ht="15" customHeight="1">
      <c r="C46801" s="220" t="str">
        <f t="shared" si="1462"/>
        <v/>
      </c>
      <c r="I46801" s="218" t="str">
        <f t="shared" si="1463"/>
        <v/>
      </c>
    </row>
    <row r="46802" spans="3:9" ht="15" customHeight="1">
      <c r="C46802" s="220" t="str">
        <f t="shared" si="1462"/>
        <v/>
      </c>
      <c r="I46802" s="218" t="str">
        <f t="shared" si="1463"/>
        <v/>
      </c>
    </row>
    <row r="46803" spans="3:9" ht="15" customHeight="1">
      <c r="C46803" s="220" t="str">
        <f t="shared" si="1462"/>
        <v/>
      </c>
      <c r="I46803" s="218" t="str">
        <f t="shared" si="1463"/>
        <v/>
      </c>
    </row>
    <row r="46804" spans="3:9" ht="15" customHeight="1">
      <c r="C46804" s="220" t="str">
        <f t="shared" si="1462"/>
        <v/>
      </c>
      <c r="I46804" s="218" t="str">
        <f t="shared" si="1463"/>
        <v/>
      </c>
    </row>
    <row r="46805" spans="3:9" ht="15" customHeight="1">
      <c r="C46805" s="220" t="str">
        <f t="shared" si="1462"/>
        <v/>
      </c>
      <c r="I46805" s="218" t="str">
        <f t="shared" si="1463"/>
        <v/>
      </c>
    </row>
    <row r="46806" spans="3:9" ht="15" customHeight="1">
      <c r="C46806" s="220" t="str">
        <f t="shared" si="1462"/>
        <v/>
      </c>
      <c r="I46806" s="218" t="str">
        <f t="shared" si="1463"/>
        <v/>
      </c>
    </row>
    <row r="46807" spans="3:9" ht="15" customHeight="1">
      <c r="C46807" s="220" t="str">
        <f t="shared" si="1462"/>
        <v/>
      </c>
      <c r="I46807" s="218" t="str">
        <f t="shared" si="1463"/>
        <v/>
      </c>
    </row>
    <row r="46808" spans="3:9" ht="15" customHeight="1">
      <c r="C46808" s="220" t="str">
        <f t="shared" si="1462"/>
        <v/>
      </c>
      <c r="I46808" s="218" t="str">
        <f t="shared" si="1463"/>
        <v/>
      </c>
    </row>
    <row r="46809" spans="3:9" ht="15" customHeight="1">
      <c r="C46809" s="220" t="str">
        <f t="shared" si="1462"/>
        <v/>
      </c>
      <c r="I46809" s="218" t="str">
        <f t="shared" si="1463"/>
        <v/>
      </c>
    </row>
    <row r="46810" spans="3:9" ht="15" customHeight="1">
      <c r="C46810" s="220" t="str">
        <f t="shared" si="1462"/>
        <v/>
      </c>
      <c r="I46810" s="218" t="str">
        <f t="shared" si="1463"/>
        <v/>
      </c>
    </row>
    <row r="46811" spans="3:9" ht="15" customHeight="1">
      <c r="C46811" s="220" t="str">
        <f t="shared" si="1462"/>
        <v/>
      </c>
      <c r="I46811" s="218" t="str">
        <f t="shared" si="1463"/>
        <v/>
      </c>
    </row>
    <row r="46812" spans="3:9" ht="15" customHeight="1">
      <c r="C46812" s="220" t="str">
        <f t="shared" si="1462"/>
        <v/>
      </c>
      <c r="I46812" s="218" t="str">
        <f t="shared" si="1463"/>
        <v/>
      </c>
    </row>
    <row r="46813" spans="3:9" ht="15" customHeight="1">
      <c r="C46813" s="220" t="str">
        <f t="shared" si="1462"/>
        <v/>
      </c>
      <c r="I46813" s="218" t="str">
        <f t="shared" si="1463"/>
        <v/>
      </c>
    </row>
    <row r="46814" spans="3:9" ht="15" customHeight="1">
      <c r="C46814" s="220" t="str">
        <f t="shared" si="1462"/>
        <v/>
      </c>
      <c r="I46814" s="218" t="str">
        <f t="shared" si="1463"/>
        <v/>
      </c>
    </row>
    <row r="46815" spans="3:9" ht="15" customHeight="1">
      <c r="C46815" s="220" t="str">
        <f t="shared" si="1462"/>
        <v/>
      </c>
      <c r="I46815" s="218" t="str">
        <f t="shared" si="1463"/>
        <v/>
      </c>
    </row>
    <row r="46816" spans="3:9" ht="15" customHeight="1">
      <c r="C46816" s="220" t="str">
        <f t="shared" si="1462"/>
        <v/>
      </c>
      <c r="I46816" s="218" t="str">
        <f t="shared" si="1463"/>
        <v/>
      </c>
    </row>
    <row r="46817" spans="3:9" ht="15" customHeight="1">
      <c r="C46817" s="220" t="str">
        <f t="shared" si="1462"/>
        <v/>
      </c>
      <c r="I46817" s="218" t="str">
        <f t="shared" si="1463"/>
        <v/>
      </c>
    </row>
    <row r="46818" spans="3:9" ht="15" customHeight="1">
      <c r="C46818" s="220" t="str">
        <f t="shared" si="1462"/>
        <v/>
      </c>
      <c r="I46818" s="218" t="str">
        <f t="shared" si="1463"/>
        <v/>
      </c>
    </row>
    <row r="46819" spans="3:9" ht="15" customHeight="1">
      <c r="C46819" s="220" t="str">
        <f t="shared" si="1462"/>
        <v/>
      </c>
      <c r="I46819" s="218" t="str">
        <f t="shared" si="1463"/>
        <v/>
      </c>
    </row>
    <row r="46820" spans="3:9" ht="15" customHeight="1">
      <c r="C46820" s="220" t="str">
        <f t="shared" si="1462"/>
        <v/>
      </c>
      <c r="I46820" s="218" t="str">
        <f t="shared" si="1463"/>
        <v/>
      </c>
    </row>
    <row r="46821" spans="3:9" ht="15" customHeight="1">
      <c r="C46821" s="220" t="str">
        <f t="shared" si="1462"/>
        <v/>
      </c>
      <c r="I46821" s="218" t="str">
        <f t="shared" si="1463"/>
        <v/>
      </c>
    </row>
    <row r="46822" spans="3:9" ht="15" customHeight="1">
      <c r="C46822" s="220" t="str">
        <f t="shared" si="1462"/>
        <v/>
      </c>
      <c r="I46822" s="218" t="str">
        <f t="shared" si="1463"/>
        <v/>
      </c>
    </row>
    <row r="46823" spans="3:9" ht="15" customHeight="1">
      <c r="C46823" s="220" t="str">
        <f t="shared" si="1462"/>
        <v/>
      </c>
      <c r="I46823" s="218" t="str">
        <f t="shared" si="1463"/>
        <v/>
      </c>
    </row>
    <row r="46824" spans="3:9" ht="15" customHeight="1">
      <c r="C46824" s="220" t="str">
        <f t="shared" si="1462"/>
        <v/>
      </c>
      <c r="I46824" s="218" t="str">
        <f t="shared" si="1463"/>
        <v/>
      </c>
    </row>
    <row r="46825" spans="3:9" ht="15" customHeight="1">
      <c r="C46825" s="220" t="str">
        <f t="shared" si="1462"/>
        <v/>
      </c>
      <c r="I46825" s="218" t="str">
        <f t="shared" si="1463"/>
        <v/>
      </c>
    </row>
    <row r="46826" spans="3:9" ht="15" customHeight="1">
      <c r="C46826" s="220" t="str">
        <f t="shared" si="1462"/>
        <v/>
      </c>
      <c r="I46826" s="218" t="str">
        <f t="shared" si="1463"/>
        <v/>
      </c>
    </row>
    <row r="46827" spans="3:9" ht="15" customHeight="1">
      <c r="C46827" s="220" t="str">
        <f t="shared" si="1462"/>
        <v/>
      </c>
      <c r="I46827" s="218" t="str">
        <f t="shared" si="1463"/>
        <v/>
      </c>
    </row>
    <row r="46828" spans="3:9" ht="15" customHeight="1">
      <c r="C46828" s="220" t="str">
        <f t="shared" si="1462"/>
        <v/>
      </c>
      <c r="I46828" s="218" t="str">
        <f t="shared" si="1463"/>
        <v/>
      </c>
    </row>
    <row r="46829" spans="3:9" ht="15" customHeight="1">
      <c r="C46829" s="220" t="str">
        <f t="shared" si="1462"/>
        <v/>
      </c>
      <c r="I46829" s="218" t="str">
        <f t="shared" si="1463"/>
        <v/>
      </c>
    </row>
    <row r="46830" spans="3:9" ht="15" customHeight="1">
      <c r="C46830" s="220" t="str">
        <f t="shared" si="1462"/>
        <v/>
      </c>
      <c r="I46830" s="218" t="str">
        <f t="shared" si="1463"/>
        <v/>
      </c>
    </row>
    <row r="46831" spans="3:9" ht="15" customHeight="1">
      <c r="C46831" s="220" t="str">
        <f t="shared" si="1462"/>
        <v/>
      </c>
      <c r="I46831" s="218" t="str">
        <f t="shared" si="1463"/>
        <v/>
      </c>
    </row>
    <row r="46832" spans="3:9" ht="15" customHeight="1">
      <c r="C46832" s="220" t="str">
        <f t="shared" si="1462"/>
        <v/>
      </c>
      <c r="I46832" s="218" t="str">
        <f t="shared" si="1463"/>
        <v/>
      </c>
    </row>
    <row r="46833" spans="3:9" ht="15" customHeight="1">
      <c r="C46833" s="220" t="str">
        <f t="shared" si="1462"/>
        <v/>
      </c>
      <c r="I46833" s="218" t="str">
        <f t="shared" si="1463"/>
        <v/>
      </c>
    </row>
    <row r="46834" spans="3:9" ht="15" customHeight="1">
      <c r="C46834" s="220" t="str">
        <f t="shared" si="1462"/>
        <v/>
      </c>
      <c r="I46834" s="218" t="str">
        <f t="shared" si="1463"/>
        <v/>
      </c>
    </row>
    <row r="46835" spans="3:9" ht="15" customHeight="1">
      <c r="C46835" s="220" t="str">
        <f t="shared" si="1462"/>
        <v/>
      </c>
      <c r="I46835" s="218" t="str">
        <f t="shared" si="1463"/>
        <v/>
      </c>
    </row>
    <row r="46836" spans="3:9" ht="15" customHeight="1">
      <c r="C46836" s="220" t="str">
        <f t="shared" si="1462"/>
        <v/>
      </c>
      <c r="I46836" s="218" t="str">
        <f t="shared" si="1463"/>
        <v/>
      </c>
    </row>
    <row r="46837" spans="3:9" ht="15" customHeight="1">
      <c r="C46837" s="220" t="str">
        <f t="shared" si="1462"/>
        <v/>
      </c>
      <c r="I46837" s="218" t="str">
        <f t="shared" si="1463"/>
        <v/>
      </c>
    </row>
    <row r="46838" spans="3:9" ht="15" customHeight="1">
      <c r="C46838" s="220" t="str">
        <f t="shared" si="1462"/>
        <v/>
      </c>
      <c r="I46838" s="218" t="str">
        <f t="shared" si="1463"/>
        <v/>
      </c>
    </row>
    <row r="46839" spans="3:9" ht="15" customHeight="1">
      <c r="C46839" s="220" t="str">
        <f t="shared" si="1462"/>
        <v/>
      </c>
      <c r="I46839" s="218" t="str">
        <f t="shared" si="1463"/>
        <v/>
      </c>
    </row>
    <row r="46840" spans="3:9" ht="15" customHeight="1">
      <c r="C46840" s="220" t="str">
        <f t="shared" si="1462"/>
        <v/>
      </c>
      <c r="I46840" s="218" t="str">
        <f t="shared" si="1463"/>
        <v/>
      </c>
    </row>
    <row r="46841" spans="3:9" ht="15" customHeight="1">
      <c r="C46841" s="220" t="str">
        <f t="shared" si="1462"/>
        <v/>
      </c>
      <c r="I46841" s="218" t="str">
        <f t="shared" si="1463"/>
        <v/>
      </c>
    </row>
    <row r="46842" spans="3:9" ht="15" customHeight="1">
      <c r="C46842" s="220" t="str">
        <f t="shared" si="1462"/>
        <v/>
      </c>
      <c r="I46842" s="218" t="str">
        <f t="shared" si="1463"/>
        <v/>
      </c>
    </row>
    <row r="46843" spans="3:9" ht="15" customHeight="1">
      <c r="C46843" s="220" t="str">
        <f t="shared" si="1462"/>
        <v/>
      </c>
      <c r="I46843" s="218" t="str">
        <f t="shared" si="1463"/>
        <v/>
      </c>
    </row>
    <row r="46844" spans="3:9" ht="15" customHeight="1">
      <c r="C46844" s="220" t="str">
        <f t="shared" si="1462"/>
        <v/>
      </c>
      <c r="I46844" s="218" t="str">
        <f t="shared" si="1463"/>
        <v/>
      </c>
    </row>
    <row r="46845" spans="3:9" ht="15" customHeight="1">
      <c r="C46845" s="220" t="str">
        <f t="shared" si="1462"/>
        <v/>
      </c>
      <c r="I46845" s="218" t="str">
        <f t="shared" si="1463"/>
        <v/>
      </c>
    </row>
    <row r="46846" spans="3:9" ht="15" customHeight="1">
      <c r="C46846" s="220" t="str">
        <f t="shared" si="1462"/>
        <v/>
      </c>
      <c r="I46846" s="218" t="str">
        <f t="shared" si="1463"/>
        <v/>
      </c>
    </row>
    <row r="46847" spans="3:9" ht="15" customHeight="1">
      <c r="C46847" s="220" t="str">
        <f t="shared" si="1462"/>
        <v/>
      </c>
      <c r="I46847" s="218" t="str">
        <f t="shared" si="1463"/>
        <v/>
      </c>
    </row>
    <row r="46848" spans="3:9" ht="15" customHeight="1">
      <c r="C46848" s="220" t="str">
        <f t="shared" si="1462"/>
        <v/>
      </c>
      <c r="I46848" s="218" t="str">
        <f t="shared" si="1463"/>
        <v/>
      </c>
    </row>
    <row r="46849" spans="3:9" ht="15" customHeight="1">
      <c r="C46849" s="220" t="str">
        <f t="shared" si="1462"/>
        <v/>
      </c>
      <c r="I46849" s="218" t="str">
        <f t="shared" si="1463"/>
        <v/>
      </c>
    </row>
    <row r="46850" spans="3:9" ht="15" customHeight="1">
      <c r="C46850" s="220" t="str">
        <f t="shared" si="1462"/>
        <v/>
      </c>
      <c r="I46850" s="218" t="str">
        <f t="shared" si="1463"/>
        <v/>
      </c>
    </row>
    <row r="46851" spans="3:9" ht="15" customHeight="1">
      <c r="C46851" s="220" t="str">
        <f t="shared" si="1462"/>
        <v/>
      </c>
      <c r="I46851" s="218" t="str">
        <f t="shared" si="1463"/>
        <v/>
      </c>
    </row>
    <row r="46852" spans="3:9" ht="15" customHeight="1">
      <c r="C46852" s="220" t="str">
        <f t="shared" si="1462"/>
        <v/>
      </c>
      <c r="I46852" s="218" t="str">
        <f t="shared" si="1463"/>
        <v/>
      </c>
    </row>
    <row r="46853" spans="3:9" ht="15" customHeight="1">
      <c r="C46853" s="220" t="str">
        <f t="shared" si="1462"/>
        <v/>
      </c>
      <c r="I46853" s="218" t="str">
        <f t="shared" si="1463"/>
        <v/>
      </c>
    </row>
    <row r="46854" spans="3:9" ht="15" customHeight="1">
      <c r="C46854" s="220" t="str">
        <f t="shared" ref="C46854:C46917" si="1464">IF(B46854="","",MONTH(B46854))</f>
        <v/>
      </c>
      <c r="I46854" s="218" t="str">
        <f t="shared" ref="I46854:I46917" si="1465">IF(H46854="","",IF(E46854="","Não deixe campos em branco, a planilha resumo de custos e despesas necessita deles para funcionar",IF(F46854="","Não deixe campos em branco, a planilha resumo de custos e despesas necessita deles para funcionar",IF(G46854="","Não deixe campos em branco, a planilha resumo de custos e despesas necessita deles para funcionar",""))))</f>
        <v/>
      </c>
    </row>
    <row r="46855" spans="3:9" ht="15" customHeight="1">
      <c r="C46855" s="220" t="str">
        <f t="shared" si="1464"/>
        <v/>
      </c>
      <c r="I46855" s="218" t="str">
        <f t="shared" si="1465"/>
        <v/>
      </c>
    </row>
    <row r="46856" spans="3:9" ht="15" customHeight="1">
      <c r="C46856" s="220" t="str">
        <f t="shared" si="1464"/>
        <v/>
      </c>
      <c r="I46856" s="218" t="str">
        <f t="shared" si="1465"/>
        <v/>
      </c>
    </row>
    <row r="46857" spans="3:9" ht="15" customHeight="1">
      <c r="C46857" s="220" t="str">
        <f t="shared" si="1464"/>
        <v/>
      </c>
      <c r="I46857" s="218" t="str">
        <f t="shared" si="1465"/>
        <v/>
      </c>
    </row>
    <row r="46858" spans="3:9" ht="15" customHeight="1">
      <c r="C46858" s="220" t="str">
        <f t="shared" si="1464"/>
        <v/>
      </c>
      <c r="I46858" s="218" t="str">
        <f t="shared" si="1465"/>
        <v/>
      </c>
    </row>
    <row r="46859" spans="3:9" ht="15" customHeight="1">
      <c r="C46859" s="220" t="str">
        <f t="shared" si="1464"/>
        <v/>
      </c>
      <c r="I46859" s="218" t="str">
        <f t="shared" si="1465"/>
        <v/>
      </c>
    </row>
    <row r="46860" spans="3:9" ht="15" customHeight="1">
      <c r="C46860" s="220" t="str">
        <f t="shared" si="1464"/>
        <v/>
      </c>
      <c r="I46860" s="218" t="str">
        <f t="shared" si="1465"/>
        <v/>
      </c>
    </row>
    <row r="46861" spans="3:9" ht="15" customHeight="1">
      <c r="C46861" s="220" t="str">
        <f t="shared" si="1464"/>
        <v/>
      </c>
      <c r="I46861" s="218" t="str">
        <f t="shared" si="1465"/>
        <v/>
      </c>
    </row>
    <row r="46862" spans="3:9" ht="15" customHeight="1">
      <c r="C46862" s="220" t="str">
        <f t="shared" si="1464"/>
        <v/>
      </c>
      <c r="I46862" s="218" t="str">
        <f t="shared" si="1465"/>
        <v/>
      </c>
    </row>
    <row r="46863" spans="3:9" ht="15" customHeight="1">
      <c r="C46863" s="220" t="str">
        <f t="shared" si="1464"/>
        <v/>
      </c>
      <c r="I46863" s="218" t="str">
        <f t="shared" si="1465"/>
        <v/>
      </c>
    </row>
    <row r="46864" spans="3:9" ht="15" customHeight="1">
      <c r="C46864" s="220" t="str">
        <f t="shared" si="1464"/>
        <v/>
      </c>
      <c r="I46864" s="218" t="str">
        <f t="shared" si="1465"/>
        <v/>
      </c>
    </row>
    <row r="46865" spans="3:9" ht="15" customHeight="1">
      <c r="C46865" s="220" t="str">
        <f t="shared" si="1464"/>
        <v/>
      </c>
      <c r="I46865" s="218" t="str">
        <f t="shared" si="1465"/>
        <v/>
      </c>
    </row>
    <row r="46866" spans="3:9" ht="15" customHeight="1">
      <c r="C46866" s="220" t="str">
        <f t="shared" si="1464"/>
        <v/>
      </c>
      <c r="I46866" s="218" t="str">
        <f t="shared" si="1465"/>
        <v/>
      </c>
    </row>
    <row r="46867" spans="3:9" ht="15" customHeight="1">
      <c r="C46867" s="220" t="str">
        <f t="shared" si="1464"/>
        <v/>
      </c>
      <c r="I46867" s="218" t="str">
        <f t="shared" si="1465"/>
        <v/>
      </c>
    </row>
    <row r="46868" spans="3:9" ht="15" customHeight="1">
      <c r="C46868" s="220" t="str">
        <f t="shared" si="1464"/>
        <v/>
      </c>
      <c r="I46868" s="218" t="str">
        <f t="shared" si="1465"/>
        <v/>
      </c>
    </row>
    <row r="46869" spans="3:9" ht="15" customHeight="1">
      <c r="C46869" s="220" t="str">
        <f t="shared" si="1464"/>
        <v/>
      </c>
      <c r="I46869" s="218" t="str">
        <f t="shared" si="1465"/>
        <v/>
      </c>
    </row>
    <row r="46870" spans="3:9" ht="15" customHeight="1">
      <c r="C46870" s="220" t="str">
        <f t="shared" si="1464"/>
        <v/>
      </c>
      <c r="I46870" s="218" t="str">
        <f t="shared" si="1465"/>
        <v/>
      </c>
    </row>
    <row r="46871" spans="3:9" ht="15" customHeight="1">
      <c r="C46871" s="220" t="str">
        <f t="shared" si="1464"/>
        <v/>
      </c>
      <c r="I46871" s="218" t="str">
        <f t="shared" si="1465"/>
        <v/>
      </c>
    </row>
    <row r="46872" spans="3:9" ht="15" customHeight="1">
      <c r="C46872" s="220" t="str">
        <f t="shared" si="1464"/>
        <v/>
      </c>
      <c r="I46872" s="218" t="str">
        <f t="shared" si="1465"/>
        <v/>
      </c>
    </row>
    <row r="46873" spans="3:9" ht="15" customHeight="1">
      <c r="C46873" s="220" t="str">
        <f t="shared" si="1464"/>
        <v/>
      </c>
      <c r="I46873" s="218" t="str">
        <f t="shared" si="1465"/>
        <v/>
      </c>
    </row>
    <row r="46874" spans="3:9" ht="15" customHeight="1">
      <c r="C46874" s="220" t="str">
        <f t="shared" si="1464"/>
        <v/>
      </c>
      <c r="I46874" s="218" t="str">
        <f t="shared" si="1465"/>
        <v/>
      </c>
    </row>
    <row r="46875" spans="3:9" ht="15" customHeight="1">
      <c r="C46875" s="220" t="str">
        <f t="shared" si="1464"/>
        <v/>
      </c>
      <c r="I46875" s="218" t="str">
        <f t="shared" si="1465"/>
        <v/>
      </c>
    </row>
    <row r="46876" spans="3:9" ht="15" customHeight="1">
      <c r="C46876" s="220" t="str">
        <f t="shared" si="1464"/>
        <v/>
      </c>
      <c r="I46876" s="218" t="str">
        <f t="shared" si="1465"/>
        <v/>
      </c>
    </row>
    <row r="46877" spans="3:9" ht="15" customHeight="1">
      <c r="C46877" s="220" t="str">
        <f t="shared" si="1464"/>
        <v/>
      </c>
      <c r="I46877" s="218" t="str">
        <f t="shared" si="1465"/>
        <v/>
      </c>
    </row>
    <row r="46878" spans="3:9" ht="15" customHeight="1">
      <c r="C46878" s="220" t="str">
        <f t="shared" si="1464"/>
        <v/>
      </c>
      <c r="I46878" s="218" t="str">
        <f t="shared" si="1465"/>
        <v/>
      </c>
    </row>
    <row r="46879" spans="3:9" ht="15" customHeight="1">
      <c r="C46879" s="220" t="str">
        <f t="shared" si="1464"/>
        <v/>
      </c>
      <c r="I46879" s="218" t="str">
        <f t="shared" si="1465"/>
        <v/>
      </c>
    </row>
    <row r="46880" spans="3:9" ht="15" customHeight="1">
      <c r="C46880" s="220" t="str">
        <f t="shared" si="1464"/>
        <v/>
      </c>
      <c r="I46880" s="218" t="str">
        <f t="shared" si="1465"/>
        <v/>
      </c>
    </row>
    <row r="46881" spans="3:9" ht="15" customHeight="1">
      <c r="C46881" s="220" t="str">
        <f t="shared" si="1464"/>
        <v/>
      </c>
      <c r="I46881" s="218" t="str">
        <f t="shared" si="1465"/>
        <v/>
      </c>
    </row>
    <row r="46882" spans="3:9" ht="15" customHeight="1">
      <c r="C46882" s="220" t="str">
        <f t="shared" si="1464"/>
        <v/>
      </c>
      <c r="I46882" s="218" t="str">
        <f t="shared" si="1465"/>
        <v/>
      </c>
    </row>
    <row r="46883" spans="3:9" ht="15" customHeight="1">
      <c r="C46883" s="220" t="str">
        <f t="shared" si="1464"/>
        <v/>
      </c>
      <c r="I46883" s="218" t="str">
        <f t="shared" si="1465"/>
        <v/>
      </c>
    </row>
    <row r="46884" spans="3:9" ht="15" customHeight="1">
      <c r="C46884" s="220" t="str">
        <f t="shared" si="1464"/>
        <v/>
      </c>
      <c r="I46884" s="218" t="str">
        <f t="shared" si="1465"/>
        <v/>
      </c>
    </row>
    <row r="46885" spans="3:9" ht="15" customHeight="1">
      <c r="C46885" s="220" t="str">
        <f t="shared" si="1464"/>
        <v/>
      </c>
      <c r="I46885" s="218" t="str">
        <f t="shared" si="1465"/>
        <v/>
      </c>
    </row>
    <row r="46886" spans="3:9" ht="15" customHeight="1">
      <c r="C46886" s="220" t="str">
        <f t="shared" si="1464"/>
        <v/>
      </c>
      <c r="I46886" s="218" t="str">
        <f t="shared" si="1465"/>
        <v/>
      </c>
    </row>
    <row r="46887" spans="3:9" ht="15" customHeight="1">
      <c r="C46887" s="220" t="str">
        <f t="shared" si="1464"/>
        <v/>
      </c>
      <c r="I46887" s="218" t="str">
        <f t="shared" si="1465"/>
        <v/>
      </c>
    </row>
    <row r="46888" spans="3:9" ht="15" customHeight="1">
      <c r="C46888" s="220" t="str">
        <f t="shared" si="1464"/>
        <v/>
      </c>
      <c r="I46888" s="218" t="str">
        <f t="shared" si="1465"/>
        <v/>
      </c>
    </row>
    <row r="46889" spans="3:9" ht="15" customHeight="1">
      <c r="C46889" s="220" t="str">
        <f t="shared" si="1464"/>
        <v/>
      </c>
      <c r="I46889" s="218" t="str">
        <f t="shared" si="1465"/>
        <v/>
      </c>
    </row>
    <row r="46890" spans="3:9" ht="15" customHeight="1">
      <c r="C46890" s="220" t="str">
        <f t="shared" si="1464"/>
        <v/>
      </c>
      <c r="I46890" s="218" t="str">
        <f t="shared" si="1465"/>
        <v/>
      </c>
    </row>
    <row r="46891" spans="3:9" ht="15" customHeight="1">
      <c r="C46891" s="220" t="str">
        <f t="shared" si="1464"/>
        <v/>
      </c>
      <c r="I46891" s="218" t="str">
        <f t="shared" si="1465"/>
        <v/>
      </c>
    </row>
    <row r="46892" spans="3:9" ht="15" customHeight="1">
      <c r="C46892" s="220" t="str">
        <f t="shared" si="1464"/>
        <v/>
      </c>
      <c r="I46892" s="218" t="str">
        <f t="shared" si="1465"/>
        <v/>
      </c>
    </row>
    <row r="46893" spans="3:9" ht="15" customHeight="1">
      <c r="C46893" s="220" t="str">
        <f t="shared" si="1464"/>
        <v/>
      </c>
      <c r="I46893" s="218" t="str">
        <f t="shared" si="1465"/>
        <v/>
      </c>
    </row>
    <row r="46894" spans="3:9" ht="15" customHeight="1">
      <c r="C46894" s="220" t="str">
        <f t="shared" si="1464"/>
        <v/>
      </c>
      <c r="I46894" s="218" t="str">
        <f t="shared" si="1465"/>
        <v/>
      </c>
    </row>
    <row r="46895" spans="3:9" ht="15" customHeight="1">
      <c r="C46895" s="220" t="str">
        <f t="shared" si="1464"/>
        <v/>
      </c>
      <c r="I46895" s="218" t="str">
        <f t="shared" si="1465"/>
        <v/>
      </c>
    </row>
    <row r="46896" spans="3:9" ht="15" customHeight="1">
      <c r="C46896" s="220" t="str">
        <f t="shared" si="1464"/>
        <v/>
      </c>
      <c r="I46896" s="218" t="str">
        <f t="shared" si="1465"/>
        <v/>
      </c>
    </row>
    <row r="46897" spans="3:9" ht="15" customHeight="1">
      <c r="C46897" s="220" t="str">
        <f t="shared" si="1464"/>
        <v/>
      </c>
      <c r="I46897" s="218" t="str">
        <f t="shared" si="1465"/>
        <v/>
      </c>
    </row>
    <row r="46898" spans="3:9" ht="15" customHeight="1">
      <c r="C46898" s="220" t="str">
        <f t="shared" si="1464"/>
        <v/>
      </c>
      <c r="I46898" s="218" t="str">
        <f t="shared" si="1465"/>
        <v/>
      </c>
    </row>
    <row r="46899" spans="3:9" ht="15" customHeight="1">
      <c r="C46899" s="220" t="str">
        <f t="shared" si="1464"/>
        <v/>
      </c>
      <c r="I46899" s="218" t="str">
        <f t="shared" si="1465"/>
        <v/>
      </c>
    </row>
    <row r="46900" spans="3:9" ht="15" customHeight="1">
      <c r="C46900" s="220" t="str">
        <f t="shared" si="1464"/>
        <v/>
      </c>
      <c r="I46900" s="218" t="str">
        <f t="shared" si="1465"/>
        <v/>
      </c>
    </row>
    <row r="46901" spans="3:9" ht="15" customHeight="1">
      <c r="C46901" s="220" t="str">
        <f t="shared" si="1464"/>
        <v/>
      </c>
      <c r="I46901" s="218" t="str">
        <f t="shared" si="1465"/>
        <v/>
      </c>
    </row>
    <row r="46902" spans="3:9" ht="15" customHeight="1">
      <c r="C46902" s="220" t="str">
        <f t="shared" si="1464"/>
        <v/>
      </c>
      <c r="I46902" s="218" t="str">
        <f t="shared" si="1465"/>
        <v/>
      </c>
    </row>
    <row r="46903" spans="3:9" ht="15" customHeight="1">
      <c r="C46903" s="220" t="str">
        <f t="shared" si="1464"/>
        <v/>
      </c>
      <c r="I46903" s="218" t="str">
        <f t="shared" si="1465"/>
        <v/>
      </c>
    </row>
    <row r="46904" spans="3:9" ht="15" customHeight="1">
      <c r="C46904" s="220" t="str">
        <f t="shared" si="1464"/>
        <v/>
      </c>
      <c r="I46904" s="218" t="str">
        <f t="shared" si="1465"/>
        <v/>
      </c>
    </row>
    <row r="46905" spans="3:9" ht="15" customHeight="1">
      <c r="C46905" s="220" t="str">
        <f t="shared" si="1464"/>
        <v/>
      </c>
      <c r="I46905" s="218" t="str">
        <f t="shared" si="1465"/>
        <v/>
      </c>
    </row>
    <row r="46906" spans="3:9" ht="15" customHeight="1">
      <c r="C46906" s="220" t="str">
        <f t="shared" si="1464"/>
        <v/>
      </c>
      <c r="I46906" s="218" t="str">
        <f t="shared" si="1465"/>
        <v/>
      </c>
    </row>
    <row r="46907" spans="3:9" ht="15" customHeight="1">
      <c r="C46907" s="220" t="str">
        <f t="shared" si="1464"/>
        <v/>
      </c>
      <c r="I46907" s="218" t="str">
        <f t="shared" si="1465"/>
        <v/>
      </c>
    </row>
    <row r="46908" spans="3:9" ht="15" customHeight="1">
      <c r="C46908" s="220" t="str">
        <f t="shared" si="1464"/>
        <v/>
      </c>
      <c r="I46908" s="218" t="str">
        <f t="shared" si="1465"/>
        <v/>
      </c>
    </row>
    <row r="46909" spans="3:9" ht="15" customHeight="1">
      <c r="C46909" s="220" t="str">
        <f t="shared" si="1464"/>
        <v/>
      </c>
      <c r="I46909" s="218" t="str">
        <f t="shared" si="1465"/>
        <v/>
      </c>
    </row>
    <row r="46910" spans="3:9" ht="15" customHeight="1">
      <c r="C46910" s="220" t="str">
        <f t="shared" si="1464"/>
        <v/>
      </c>
      <c r="I46910" s="218" t="str">
        <f t="shared" si="1465"/>
        <v/>
      </c>
    </row>
    <row r="46911" spans="3:9" ht="15" customHeight="1">
      <c r="C46911" s="220" t="str">
        <f t="shared" si="1464"/>
        <v/>
      </c>
      <c r="I46911" s="218" t="str">
        <f t="shared" si="1465"/>
        <v/>
      </c>
    </row>
    <row r="46912" spans="3:9" ht="15" customHeight="1">
      <c r="C46912" s="220" t="str">
        <f t="shared" si="1464"/>
        <v/>
      </c>
      <c r="I46912" s="218" t="str">
        <f t="shared" si="1465"/>
        <v/>
      </c>
    </row>
    <row r="46913" spans="3:9" ht="15" customHeight="1">
      <c r="C46913" s="220" t="str">
        <f t="shared" si="1464"/>
        <v/>
      </c>
      <c r="I46913" s="218" t="str">
        <f t="shared" si="1465"/>
        <v/>
      </c>
    </row>
    <row r="46914" spans="3:9" ht="15" customHeight="1">
      <c r="C46914" s="220" t="str">
        <f t="shared" si="1464"/>
        <v/>
      </c>
      <c r="I46914" s="218" t="str">
        <f t="shared" si="1465"/>
        <v/>
      </c>
    </row>
    <row r="46915" spans="3:9" ht="15" customHeight="1">
      <c r="C46915" s="220" t="str">
        <f t="shared" si="1464"/>
        <v/>
      </c>
      <c r="I46915" s="218" t="str">
        <f t="shared" si="1465"/>
        <v/>
      </c>
    </row>
    <row r="46916" spans="3:9" ht="15" customHeight="1">
      <c r="C46916" s="220" t="str">
        <f t="shared" si="1464"/>
        <v/>
      </c>
      <c r="I46916" s="218" t="str">
        <f t="shared" si="1465"/>
        <v/>
      </c>
    </row>
    <row r="46917" spans="3:9" ht="15" customHeight="1">
      <c r="C46917" s="220" t="str">
        <f t="shared" si="1464"/>
        <v/>
      </c>
      <c r="I46917" s="218" t="str">
        <f t="shared" si="1465"/>
        <v/>
      </c>
    </row>
    <row r="46918" spans="3:9" ht="15" customHeight="1">
      <c r="C46918" s="220" t="str">
        <f t="shared" ref="C46918:C46981" si="1466">IF(B46918="","",MONTH(B46918))</f>
        <v/>
      </c>
      <c r="I46918" s="218" t="str">
        <f t="shared" ref="I46918:I46981" si="1467">IF(H46918="","",IF(E46918="","Não deixe campos em branco, a planilha resumo de custos e despesas necessita deles para funcionar",IF(F46918="","Não deixe campos em branco, a planilha resumo de custos e despesas necessita deles para funcionar",IF(G46918="","Não deixe campos em branco, a planilha resumo de custos e despesas necessita deles para funcionar",""))))</f>
        <v/>
      </c>
    </row>
    <row r="46919" spans="3:9" ht="15" customHeight="1">
      <c r="C46919" s="220" t="str">
        <f t="shared" si="1466"/>
        <v/>
      </c>
      <c r="I46919" s="218" t="str">
        <f t="shared" si="1467"/>
        <v/>
      </c>
    </row>
    <row r="46920" spans="3:9" ht="15" customHeight="1">
      <c r="C46920" s="220" t="str">
        <f t="shared" si="1466"/>
        <v/>
      </c>
      <c r="I46920" s="218" t="str">
        <f t="shared" si="1467"/>
        <v/>
      </c>
    </row>
    <row r="46921" spans="3:9" ht="15" customHeight="1">
      <c r="C46921" s="220" t="str">
        <f t="shared" si="1466"/>
        <v/>
      </c>
      <c r="I46921" s="218" t="str">
        <f t="shared" si="1467"/>
        <v/>
      </c>
    </row>
    <row r="46922" spans="3:9" ht="15" customHeight="1">
      <c r="C46922" s="220" t="str">
        <f t="shared" si="1466"/>
        <v/>
      </c>
      <c r="I46922" s="218" t="str">
        <f t="shared" si="1467"/>
        <v/>
      </c>
    </row>
    <row r="46923" spans="3:9" ht="15" customHeight="1">
      <c r="C46923" s="220" t="str">
        <f t="shared" si="1466"/>
        <v/>
      </c>
      <c r="I46923" s="218" t="str">
        <f t="shared" si="1467"/>
        <v/>
      </c>
    </row>
    <row r="46924" spans="3:9" ht="15" customHeight="1">
      <c r="C46924" s="220" t="str">
        <f t="shared" si="1466"/>
        <v/>
      </c>
      <c r="I46924" s="218" t="str">
        <f t="shared" si="1467"/>
        <v/>
      </c>
    </row>
    <row r="46925" spans="3:9" ht="15" customHeight="1">
      <c r="C46925" s="220" t="str">
        <f t="shared" si="1466"/>
        <v/>
      </c>
      <c r="I46925" s="218" t="str">
        <f t="shared" si="1467"/>
        <v/>
      </c>
    </row>
    <row r="46926" spans="3:9" ht="15" customHeight="1">
      <c r="C46926" s="220" t="str">
        <f t="shared" si="1466"/>
        <v/>
      </c>
      <c r="I46926" s="218" t="str">
        <f t="shared" si="1467"/>
        <v/>
      </c>
    </row>
    <row r="46927" spans="3:9" ht="15" customHeight="1">
      <c r="C46927" s="220" t="str">
        <f t="shared" si="1466"/>
        <v/>
      </c>
      <c r="I46927" s="218" t="str">
        <f t="shared" si="1467"/>
        <v/>
      </c>
    </row>
    <row r="46928" spans="3:9" ht="15" customHeight="1">
      <c r="C46928" s="220" t="str">
        <f t="shared" si="1466"/>
        <v/>
      </c>
      <c r="I46928" s="218" t="str">
        <f t="shared" si="1467"/>
        <v/>
      </c>
    </row>
    <row r="46929" spans="3:9" ht="15" customHeight="1">
      <c r="C46929" s="220" t="str">
        <f t="shared" si="1466"/>
        <v/>
      </c>
      <c r="I46929" s="218" t="str">
        <f t="shared" si="1467"/>
        <v/>
      </c>
    </row>
    <row r="46930" spans="3:9" ht="15" customHeight="1">
      <c r="C46930" s="220" t="str">
        <f t="shared" si="1466"/>
        <v/>
      </c>
      <c r="I46930" s="218" t="str">
        <f t="shared" si="1467"/>
        <v/>
      </c>
    </row>
    <row r="46931" spans="3:9" ht="15" customHeight="1">
      <c r="C46931" s="220" t="str">
        <f t="shared" si="1466"/>
        <v/>
      </c>
      <c r="I46931" s="218" t="str">
        <f t="shared" si="1467"/>
        <v/>
      </c>
    </row>
    <row r="46932" spans="3:9" ht="15" customHeight="1">
      <c r="C46932" s="220" t="str">
        <f t="shared" si="1466"/>
        <v/>
      </c>
      <c r="I46932" s="218" t="str">
        <f t="shared" si="1467"/>
        <v/>
      </c>
    </row>
    <row r="46933" spans="3:9" ht="15" customHeight="1">
      <c r="C46933" s="220" t="str">
        <f t="shared" si="1466"/>
        <v/>
      </c>
      <c r="I46933" s="218" t="str">
        <f t="shared" si="1467"/>
        <v/>
      </c>
    </row>
    <row r="46934" spans="3:9" ht="15" customHeight="1">
      <c r="C46934" s="220" t="str">
        <f t="shared" si="1466"/>
        <v/>
      </c>
      <c r="I46934" s="218" t="str">
        <f t="shared" si="1467"/>
        <v/>
      </c>
    </row>
    <row r="46935" spans="3:9" ht="15" customHeight="1">
      <c r="C46935" s="220" t="str">
        <f t="shared" si="1466"/>
        <v/>
      </c>
      <c r="I46935" s="218" t="str">
        <f t="shared" si="1467"/>
        <v/>
      </c>
    </row>
    <row r="46936" spans="3:9" ht="15" customHeight="1">
      <c r="C46936" s="220" t="str">
        <f t="shared" si="1466"/>
        <v/>
      </c>
      <c r="I46936" s="218" t="str">
        <f t="shared" si="1467"/>
        <v/>
      </c>
    </row>
    <row r="46937" spans="3:9" ht="15" customHeight="1">
      <c r="C46937" s="220" t="str">
        <f t="shared" si="1466"/>
        <v/>
      </c>
      <c r="I46937" s="218" t="str">
        <f t="shared" si="1467"/>
        <v/>
      </c>
    </row>
    <row r="46938" spans="3:9" ht="15" customHeight="1">
      <c r="C46938" s="220" t="str">
        <f t="shared" si="1466"/>
        <v/>
      </c>
      <c r="I46938" s="218" t="str">
        <f t="shared" si="1467"/>
        <v/>
      </c>
    </row>
    <row r="46939" spans="3:9" ht="15" customHeight="1">
      <c r="C46939" s="220" t="str">
        <f t="shared" si="1466"/>
        <v/>
      </c>
      <c r="I46939" s="218" t="str">
        <f t="shared" si="1467"/>
        <v/>
      </c>
    </row>
    <row r="46940" spans="3:9" ht="15" customHeight="1">
      <c r="C46940" s="220" t="str">
        <f t="shared" si="1466"/>
        <v/>
      </c>
      <c r="I46940" s="218" t="str">
        <f t="shared" si="1467"/>
        <v/>
      </c>
    </row>
    <row r="46941" spans="3:9" ht="15" customHeight="1">
      <c r="C46941" s="220" t="str">
        <f t="shared" si="1466"/>
        <v/>
      </c>
      <c r="I46941" s="218" t="str">
        <f t="shared" si="1467"/>
        <v/>
      </c>
    </row>
    <row r="46942" spans="3:9" ht="15" customHeight="1">
      <c r="C46942" s="220" t="str">
        <f t="shared" si="1466"/>
        <v/>
      </c>
      <c r="I46942" s="218" t="str">
        <f t="shared" si="1467"/>
        <v/>
      </c>
    </row>
    <row r="46943" spans="3:9" ht="15" customHeight="1">
      <c r="C46943" s="220" t="str">
        <f t="shared" si="1466"/>
        <v/>
      </c>
      <c r="I46943" s="218" t="str">
        <f t="shared" si="1467"/>
        <v/>
      </c>
    </row>
    <row r="46944" spans="3:9" ht="15" customHeight="1">
      <c r="C46944" s="220" t="str">
        <f t="shared" si="1466"/>
        <v/>
      </c>
      <c r="I46944" s="218" t="str">
        <f t="shared" si="1467"/>
        <v/>
      </c>
    </row>
    <row r="46945" spans="3:9" ht="15" customHeight="1">
      <c r="C46945" s="220" t="str">
        <f t="shared" si="1466"/>
        <v/>
      </c>
      <c r="I46945" s="218" t="str">
        <f t="shared" si="1467"/>
        <v/>
      </c>
    </row>
    <row r="46946" spans="3:9" ht="15" customHeight="1">
      <c r="C46946" s="220" t="str">
        <f t="shared" si="1466"/>
        <v/>
      </c>
      <c r="I46946" s="218" t="str">
        <f t="shared" si="1467"/>
        <v/>
      </c>
    </row>
    <row r="46947" spans="3:9" ht="15" customHeight="1">
      <c r="C46947" s="220" t="str">
        <f t="shared" si="1466"/>
        <v/>
      </c>
      <c r="I46947" s="218" t="str">
        <f t="shared" si="1467"/>
        <v/>
      </c>
    </row>
    <row r="46948" spans="3:9" ht="15" customHeight="1">
      <c r="C46948" s="220" t="str">
        <f t="shared" si="1466"/>
        <v/>
      </c>
      <c r="I46948" s="218" t="str">
        <f t="shared" si="1467"/>
        <v/>
      </c>
    </row>
    <row r="46949" spans="3:9" ht="15" customHeight="1">
      <c r="C46949" s="220" t="str">
        <f t="shared" si="1466"/>
        <v/>
      </c>
      <c r="I46949" s="218" t="str">
        <f t="shared" si="1467"/>
        <v/>
      </c>
    </row>
    <row r="46950" spans="3:9" ht="15" customHeight="1">
      <c r="C46950" s="220" t="str">
        <f t="shared" si="1466"/>
        <v/>
      </c>
      <c r="I46950" s="218" t="str">
        <f t="shared" si="1467"/>
        <v/>
      </c>
    </row>
    <row r="46951" spans="3:9" ht="15" customHeight="1">
      <c r="C46951" s="220" t="str">
        <f t="shared" si="1466"/>
        <v/>
      </c>
      <c r="I46951" s="218" t="str">
        <f t="shared" si="1467"/>
        <v/>
      </c>
    </row>
    <row r="46952" spans="3:9" ht="15" customHeight="1">
      <c r="C46952" s="220" t="str">
        <f t="shared" si="1466"/>
        <v/>
      </c>
      <c r="I46952" s="218" t="str">
        <f t="shared" si="1467"/>
        <v/>
      </c>
    </row>
    <row r="46953" spans="3:9" ht="15" customHeight="1">
      <c r="C46953" s="220" t="str">
        <f t="shared" si="1466"/>
        <v/>
      </c>
      <c r="I46953" s="218" t="str">
        <f t="shared" si="1467"/>
        <v/>
      </c>
    </row>
    <row r="46954" spans="3:9" ht="15" customHeight="1">
      <c r="C46954" s="220" t="str">
        <f t="shared" si="1466"/>
        <v/>
      </c>
      <c r="I46954" s="218" t="str">
        <f t="shared" si="1467"/>
        <v/>
      </c>
    </row>
    <row r="46955" spans="3:9" ht="15" customHeight="1">
      <c r="C46955" s="220" t="str">
        <f t="shared" si="1466"/>
        <v/>
      </c>
      <c r="I46955" s="218" t="str">
        <f t="shared" si="1467"/>
        <v/>
      </c>
    </row>
    <row r="46956" spans="3:9" ht="15" customHeight="1">
      <c r="C46956" s="220" t="str">
        <f t="shared" si="1466"/>
        <v/>
      </c>
      <c r="I46956" s="218" t="str">
        <f t="shared" si="1467"/>
        <v/>
      </c>
    </row>
    <row r="46957" spans="3:9" ht="15" customHeight="1">
      <c r="C46957" s="220" t="str">
        <f t="shared" si="1466"/>
        <v/>
      </c>
      <c r="I46957" s="218" t="str">
        <f t="shared" si="1467"/>
        <v/>
      </c>
    </row>
    <row r="46958" spans="3:9" ht="15" customHeight="1">
      <c r="C46958" s="220" t="str">
        <f t="shared" si="1466"/>
        <v/>
      </c>
      <c r="I46958" s="218" t="str">
        <f t="shared" si="1467"/>
        <v/>
      </c>
    </row>
    <row r="46959" spans="3:9" ht="15" customHeight="1">
      <c r="C46959" s="220" t="str">
        <f t="shared" si="1466"/>
        <v/>
      </c>
      <c r="I46959" s="218" t="str">
        <f t="shared" si="1467"/>
        <v/>
      </c>
    </row>
    <row r="46960" spans="3:9" ht="15" customHeight="1">
      <c r="C46960" s="220" t="str">
        <f t="shared" si="1466"/>
        <v/>
      </c>
      <c r="I46960" s="218" t="str">
        <f t="shared" si="1467"/>
        <v/>
      </c>
    </row>
    <row r="46961" spans="3:9" ht="15" customHeight="1">
      <c r="C46961" s="220" t="str">
        <f t="shared" si="1466"/>
        <v/>
      </c>
      <c r="I46961" s="218" t="str">
        <f t="shared" si="1467"/>
        <v/>
      </c>
    </row>
    <row r="46962" spans="3:9" ht="15" customHeight="1">
      <c r="C46962" s="220" t="str">
        <f t="shared" si="1466"/>
        <v/>
      </c>
      <c r="I46962" s="218" t="str">
        <f t="shared" si="1467"/>
        <v/>
      </c>
    </row>
    <row r="46963" spans="3:9" ht="15" customHeight="1">
      <c r="C46963" s="220" t="str">
        <f t="shared" si="1466"/>
        <v/>
      </c>
      <c r="I46963" s="218" t="str">
        <f t="shared" si="1467"/>
        <v/>
      </c>
    </row>
    <row r="46964" spans="3:9" ht="15" customHeight="1">
      <c r="C46964" s="220" t="str">
        <f t="shared" si="1466"/>
        <v/>
      </c>
      <c r="I46964" s="218" t="str">
        <f t="shared" si="1467"/>
        <v/>
      </c>
    </row>
    <row r="46965" spans="3:9" ht="15" customHeight="1">
      <c r="C46965" s="220" t="str">
        <f t="shared" si="1466"/>
        <v/>
      </c>
      <c r="I46965" s="218" t="str">
        <f t="shared" si="1467"/>
        <v/>
      </c>
    </row>
    <row r="46966" spans="3:9" ht="15" customHeight="1">
      <c r="C46966" s="220" t="str">
        <f t="shared" si="1466"/>
        <v/>
      </c>
      <c r="I46966" s="218" t="str">
        <f t="shared" si="1467"/>
        <v/>
      </c>
    </row>
    <row r="46967" spans="3:9" ht="15" customHeight="1">
      <c r="C46967" s="220" t="str">
        <f t="shared" si="1466"/>
        <v/>
      </c>
      <c r="I46967" s="218" t="str">
        <f t="shared" si="1467"/>
        <v/>
      </c>
    </row>
    <row r="46968" spans="3:9" ht="15" customHeight="1">
      <c r="C46968" s="220" t="str">
        <f t="shared" si="1466"/>
        <v/>
      </c>
      <c r="I46968" s="218" t="str">
        <f t="shared" si="1467"/>
        <v/>
      </c>
    </row>
    <row r="46969" spans="3:9" ht="15" customHeight="1">
      <c r="C46969" s="220" t="str">
        <f t="shared" si="1466"/>
        <v/>
      </c>
      <c r="I46969" s="218" t="str">
        <f t="shared" si="1467"/>
        <v/>
      </c>
    </row>
    <row r="46970" spans="3:9" ht="15" customHeight="1">
      <c r="C46970" s="220" t="str">
        <f t="shared" si="1466"/>
        <v/>
      </c>
      <c r="I46970" s="218" t="str">
        <f t="shared" si="1467"/>
        <v/>
      </c>
    </row>
    <row r="46971" spans="3:9" ht="15" customHeight="1">
      <c r="C46971" s="220" t="str">
        <f t="shared" si="1466"/>
        <v/>
      </c>
      <c r="I46971" s="218" t="str">
        <f t="shared" si="1467"/>
        <v/>
      </c>
    </row>
    <row r="46972" spans="3:9" ht="15" customHeight="1">
      <c r="C46972" s="220" t="str">
        <f t="shared" si="1466"/>
        <v/>
      </c>
      <c r="I46972" s="218" t="str">
        <f t="shared" si="1467"/>
        <v/>
      </c>
    </row>
    <row r="46973" spans="3:9" ht="15" customHeight="1">
      <c r="C46973" s="220" t="str">
        <f t="shared" si="1466"/>
        <v/>
      </c>
      <c r="I46973" s="218" t="str">
        <f t="shared" si="1467"/>
        <v/>
      </c>
    </row>
    <row r="46974" spans="3:9" ht="15" customHeight="1">
      <c r="C46974" s="220" t="str">
        <f t="shared" si="1466"/>
        <v/>
      </c>
      <c r="I46974" s="218" t="str">
        <f t="shared" si="1467"/>
        <v/>
      </c>
    </row>
    <row r="46975" spans="3:9" ht="15" customHeight="1">
      <c r="C46975" s="220" t="str">
        <f t="shared" si="1466"/>
        <v/>
      </c>
      <c r="I46975" s="218" t="str">
        <f t="shared" si="1467"/>
        <v/>
      </c>
    </row>
    <row r="46976" spans="3:9" ht="15" customHeight="1">
      <c r="C46976" s="220" t="str">
        <f t="shared" si="1466"/>
        <v/>
      </c>
      <c r="I46976" s="218" t="str">
        <f t="shared" si="1467"/>
        <v/>
      </c>
    </row>
    <row r="46977" spans="3:9" ht="15" customHeight="1">
      <c r="C46977" s="220" t="str">
        <f t="shared" si="1466"/>
        <v/>
      </c>
      <c r="I46977" s="218" t="str">
        <f t="shared" si="1467"/>
        <v/>
      </c>
    </row>
    <row r="46978" spans="3:9" ht="15" customHeight="1">
      <c r="C46978" s="220" t="str">
        <f t="shared" si="1466"/>
        <v/>
      </c>
      <c r="I46978" s="218" t="str">
        <f t="shared" si="1467"/>
        <v/>
      </c>
    </row>
    <row r="46979" spans="3:9" ht="15" customHeight="1">
      <c r="C46979" s="220" t="str">
        <f t="shared" si="1466"/>
        <v/>
      </c>
      <c r="I46979" s="218" t="str">
        <f t="shared" si="1467"/>
        <v/>
      </c>
    </row>
    <row r="46980" spans="3:9" ht="15" customHeight="1">
      <c r="C46980" s="220" t="str">
        <f t="shared" si="1466"/>
        <v/>
      </c>
      <c r="I46980" s="218" t="str">
        <f t="shared" si="1467"/>
        <v/>
      </c>
    </row>
    <row r="46981" spans="3:9" ht="15" customHeight="1">
      <c r="C46981" s="220" t="str">
        <f t="shared" si="1466"/>
        <v/>
      </c>
      <c r="I46981" s="218" t="str">
        <f t="shared" si="1467"/>
        <v/>
      </c>
    </row>
    <row r="46982" spans="3:9" ht="15" customHeight="1">
      <c r="C46982" s="220" t="str">
        <f t="shared" ref="C46982:C47045" si="1468">IF(B46982="","",MONTH(B46982))</f>
        <v/>
      </c>
      <c r="I46982" s="218" t="str">
        <f t="shared" ref="I46982:I47045" si="1469">IF(H46982="","",IF(E46982="","Não deixe campos em branco, a planilha resumo de custos e despesas necessita deles para funcionar",IF(F46982="","Não deixe campos em branco, a planilha resumo de custos e despesas necessita deles para funcionar",IF(G46982="","Não deixe campos em branco, a planilha resumo de custos e despesas necessita deles para funcionar",""))))</f>
        <v/>
      </c>
    </row>
    <row r="46983" spans="3:9" ht="15" customHeight="1">
      <c r="C46983" s="220" t="str">
        <f t="shared" si="1468"/>
        <v/>
      </c>
      <c r="I46983" s="218" t="str">
        <f t="shared" si="1469"/>
        <v/>
      </c>
    </row>
    <row r="46984" spans="3:9" ht="15" customHeight="1">
      <c r="C46984" s="220" t="str">
        <f t="shared" si="1468"/>
        <v/>
      </c>
      <c r="I46984" s="218" t="str">
        <f t="shared" si="1469"/>
        <v/>
      </c>
    </row>
    <row r="46985" spans="3:9" ht="15" customHeight="1">
      <c r="C46985" s="220" t="str">
        <f t="shared" si="1468"/>
        <v/>
      </c>
      <c r="I46985" s="218" t="str">
        <f t="shared" si="1469"/>
        <v/>
      </c>
    </row>
    <row r="46986" spans="3:9" ht="15" customHeight="1">
      <c r="C46986" s="220" t="str">
        <f t="shared" si="1468"/>
        <v/>
      </c>
      <c r="I46986" s="218" t="str">
        <f t="shared" si="1469"/>
        <v/>
      </c>
    </row>
    <row r="46987" spans="3:9" ht="15" customHeight="1">
      <c r="C46987" s="220" t="str">
        <f t="shared" si="1468"/>
        <v/>
      </c>
      <c r="I46987" s="218" t="str">
        <f t="shared" si="1469"/>
        <v/>
      </c>
    </row>
    <row r="46988" spans="3:9" ht="15" customHeight="1">
      <c r="C46988" s="220" t="str">
        <f t="shared" si="1468"/>
        <v/>
      </c>
      <c r="I46988" s="218" t="str">
        <f t="shared" si="1469"/>
        <v/>
      </c>
    </row>
    <row r="46989" spans="3:9" ht="15" customHeight="1">
      <c r="C46989" s="220" t="str">
        <f t="shared" si="1468"/>
        <v/>
      </c>
      <c r="I46989" s="218" t="str">
        <f t="shared" si="1469"/>
        <v/>
      </c>
    </row>
    <row r="46990" spans="3:9" ht="15" customHeight="1">
      <c r="C46990" s="220" t="str">
        <f t="shared" si="1468"/>
        <v/>
      </c>
      <c r="I46990" s="218" t="str">
        <f t="shared" si="1469"/>
        <v/>
      </c>
    </row>
    <row r="46991" spans="3:9" ht="15" customHeight="1">
      <c r="C46991" s="220" t="str">
        <f t="shared" si="1468"/>
        <v/>
      </c>
      <c r="I46991" s="218" t="str">
        <f t="shared" si="1469"/>
        <v/>
      </c>
    </row>
    <row r="46992" spans="3:9" ht="15" customHeight="1">
      <c r="C46992" s="220" t="str">
        <f t="shared" si="1468"/>
        <v/>
      </c>
      <c r="I46992" s="218" t="str">
        <f t="shared" si="1469"/>
        <v/>
      </c>
    </row>
    <row r="46993" spans="3:9" ht="15" customHeight="1">
      <c r="C46993" s="220" t="str">
        <f t="shared" si="1468"/>
        <v/>
      </c>
      <c r="I46993" s="218" t="str">
        <f t="shared" si="1469"/>
        <v/>
      </c>
    </row>
    <row r="46994" spans="3:9" ht="15" customHeight="1">
      <c r="C46994" s="220" t="str">
        <f t="shared" si="1468"/>
        <v/>
      </c>
      <c r="I46994" s="218" t="str">
        <f t="shared" si="1469"/>
        <v/>
      </c>
    </row>
    <row r="46995" spans="3:9" ht="15" customHeight="1">
      <c r="C46995" s="220" t="str">
        <f t="shared" si="1468"/>
        <v/>
      </c>
      <c r="I46995" s="218" t="str">
        <f t="shared" si="1469"/>
        <v/>
      </c>
    </row>
    <row r="46996" spans="3:9" ht="15" customHeight="1">
      <c r="C46996" s="220" t="str">
        <f t="shared" si="1468"/>
        <v/>
      </c>
      <c r="I46996" s="218" t="str">
        <f t="shared" si="1469"/>
        <v/>
      </c>
    </row>
    <row r="46997" spans="3:9" ht="15" customHeight="1">
      <c r="C46997" s="220" t="str">
        <f t="shared" si="1468"/>
        <v/>
      </c>
      <c r="I46997" s="218" t="str">
        <f t="shared" si="1469"/>
        <v/>
      </c>
    </row>
    <row r="46998" spans="3:9" ht="15" customHeight="1">
      <c r="C46998" s="220" t="str">
        <f t="shared" si="1468"/>
        <v/>
      </c>
      <c r="I46998" s="218" t="str">
        <f t="shared" si="1469"/>
        <v/>
      </c>
    </row>
    <row r="46999" spans="3:9" ht="15" customHeight="1">
      <c r="C46999" s="220" t="str">
        <f t="shared" si="1468"/>
        <v/>
      </c>
      <c r="I46999" s="218" t="str">
        <f t="shared" si="1469"/>
        <v/>
      </c>
    </row>
    <row r="47000" spans="3:9" ht="15" customHeight="1">
      <c r="C47000" s="220" t="str">
        <f t="shared" si="1468"/>
        <v/>
      </c>
      <c r="I47000" s="218" t="str">
        <f t="shared" si="1469"/>
        <v/>
      </c>
    </row>
    <row r="47001" spans="3:9" ht="15" customHeight="1">
      <c r="C47001" s="220" t="str">
        <f t="shared" si="1468"/>
        <v/>
      </c>
      <c r="I47001" s="218" t="str">
        <f t="shared" si="1469"/>
        <v/>
      </c>
    </row>
    <row r="47002" spans="3:9" ht="15" customHeight="1">
      <c r="C47002" s="220" t="str">
        <f t="shared" si="1468"/>
        <v/>
      </c>
      <c r="I47002" s="218" t="str">
        <f t="shared" si="1469"/>
        <v/>
      </c>
    </row>
    <row r="47003" spans="3:9" ht="15" customHeight="1">
      <c r="C47003" s="220" t="str">
        <f t="shared" si="1468"/>
        <v/>
      </c>
      <c r="I47003" s="218" t="str">
        <f t="shared" si="1469"/>
        <v/>
      </c>
    </row>
    <row r="47004" spans="3:9" ht="15" customHeight="1">
      <c r="C47004" s="220" t="str">
        <f t="shared" si="1468"/>
        <v/>
      </c>
      <c r="I47004" s="218" t="str">
        <f t="shared" si="1469"/>
        <v/>
      </c>
    </row>
    <row r="47005" spans="3:9" ht="15" customHeight="1">
      <c r="C47005" s="220" t="str">
        <f t="shared" si="1468"/>
        <v/>
      </c>
      <c r="I47005" s="218" t="str">
        <f t="shared" si="1469"/>
        <v/>
      </c>
    </row>
    <row r="47006" spans="3:9" ht="15" customHeight="1">
      <c r="C47006" s="220" t="str">
        <f t="shared" si="1468"/>
        <v/>
      </c>
      <c r="I47006" s="218" t="str">
        <f t="shared" si="1469"/>
        <v/>
      </c>
    </row>
    <row r="47007" spans="3:9" ht="15" customHeight="1">
      <c r="C47007" s="220" t="str">
        <f t="shared" si="1468"/>
        <v/>
      </c>
      <c r="I47007" s="218" t="str">
        <f t="shared" si="1469"/>
        <v/>
      </c>
    </row>
    <row r="47008" spans="3:9" ht="15" customHeight="1">
      <c r="C47008" s="220" t="str">
        <f t="shared" si="1468"/>
        <v/>
      </c>
      <c r="I47008" s="218" t="str">
        <f t="shared" si="1469"/>
        <v/>
      </c>
    </row>
    <row r="47009" spans="3:9" ht="15" customHeight="1">
      <c r="C47009" s="220" t="str">
        <f t="shared" si="1468"/>
        <v/>
      </c>
      <c r="I47009" s="218" t="str">
        <f t="shared" si="1469"/>
        <v/>
      </c>
    </row>
    <row r="47010" spans="3:9" ht="15" customHeight="1">
      <c r="C47010" s="220" t="str">
        <f t="shared" si="1468"/>
        <v/>
      </c>
      <c r="I47010" s="218" t="str">
        <f t="shared" si="1469"/>
        <v/>
      </c>
    </row>
    <row r="47011" spans="3:9" ht="15" customHeight="1">
      <c r="C47011" s="220" t="str">
        <f t="shared" si="1468"/>
        <v/>
      </c>
      <c r="I47011" s="218" t="str">
        <f t="shared" si="1469"/>
        <v/>
      </c>
    </row>
    <row r="47012" spans="3:9" ht="15" customHeight="1">
      <c r="C47012" s="220" t="str">
        <f t="shared" si="1468"/>
        <v/>
      </c>
      <c r="I47012" s="218" t="str">
        <f t="shared" si="1469"/>
        <v/>
      </c>
    </row>
    <row r="47013" spans="3:9" ht="15" customHeight="1">
      <c r="C47013" s="220" t="str">
        <f t="shared" si="1468"/>
        <v/>
      </c>
      <c r="I47013" s="218" t="str">
        <f t="shared" si="1469"/>
        <v/>
      </c>
    </row>
    <row r="47014" spans="3:9" ht="15" customHeight="1">
      <c r="C47014" s="220" t="str">
        <f t="shared" si="1468"/>
        <v/>
      </c>
      <c r="I47014" s="218" t="str">
        <f t="shared" si="1469"/>
        <v/>
      </c>
    </row>
    <row r="47015" spans="3:9" ht="15" customHeight="1">
      <c r="C47015" s="220" t="str">
        <f t="shared" si="1468"/>
        <v/>
      </c>
      <c r="I47015" s="218" t="str">
        <f t="shared" si="1469"/>
        <v/>
      </c>
    </row>
    <row r="47016" spans="3:9" ht="15" customHeight="1">
      <c r="C47016" s="220" t="str">
        <f t="shared" si="1468"/>
        <v/>
      </c>
      <c r="I47016" s="218" t="str">
        <f t="shared" si="1469"/>
        <v/>
      </c>
    </row>
    <row r="47017" spans="3:9" ht="15" customHeight="1">
      <c r="C47017" s="220" t="str">
        <f t="shared" si="1468"/>
        <v/>
      </c>
      <c r="I47017" s="218" t="str">
        <f t="shared" si="1469"/>
        <v/>
      </c>
    </row>
    <row r="47018" spans="3:9" ht="15" customHeight="1">
      <c r="C47018" s="220" t="str">
        <f t="shared" si="1468"/>
        <v/>
      </c>
      <c r="I47018" s="218" t="str">
        <f t="shared" si="1469"/>
        <v/>
      </c>
    </row>
    <row r="47019" spans="3:9" ht="15" customHeight="1">
      <c r="C47019" s="220" t="str">
        <f t="shared" si="1468"/>
        <v/>
      </c>
      <c r="I47019" s="218" t="str">
        <f t="shared" si="1469"/>
        <v/>
      </c>
    </row>
    <row r="47020" spans="3:9" ht="15" customHeight="1">
      <c r="C47020" s="220" t="str">
        <f t="shared" si="1468"/>
        <v/>
      </c>
      <c r="I47020" s="218" t="str">
        <f t="shared" si="1469"/>
        <v/>
      </c>
    </row>
    <row r="47021" spans="3:9" ht="15" customHeight="1">
      <c r="C47021" s="220" t="str">
        <f t="shared" si="1468"/>
        <v/>
      </c>
      <c r="I47021" s="218" t="str">
        <f t="shared" si="1469"/>
        <v/>
      </c>
    </row>
    <row r="47022" spans="3:9" ht="15" customHeight="1">
      <c r="C47022" s="220" t="str">
        <f t="shared" si="1468"/>
        <v/>
      </c>
      <c r="I47022" s="218" t="str">
        <f t="shared" si="1469"/>
        <v/>
      </c>
    </row>
    <row r="47023" spans="3:9" ht="15" customHeight="1">
      <c r="C47023" s="220" t="str">
        <f t="shared" si="1468"/>
        <v/>
      </c>
      <c r="I47023" s="218" t="str">
        <f t="shared" si="1469"/>
        <v/>
      </c>
    </row>
    <row r="47024" spans="3:9" ht="15" customHeight="1">
      <c r="C47024" s="220" t="str">
        <f t="shared" si="1468"/>
        <v/>
      </c>
      <c r="I47024" s="218" t="str">
        <f t="shared" si="1469"/>
        <v/>
      </c>
    </row>
    <row r="47025" spans="3:9" ht="15" customHeight="1">
      <c r="C47025" s="220" t="str">
        <f t="shared" si="1468"/>
        <v/>
      </c>
      <c r="I47025" s="218" t="str">
        <f t="shared" si="1469"/>
        <v/>
      </c>
    </row>
    <row r="47026" spans="3:9" ht="15" customHeight="1">
      <c r="C47026" s="220" t="str">
        <f t="shared" si="1468"/>
        <v/>
      </c>
      <c r="I47026" s="218" t="str">
        <f t="shared" si="1469"/>
        <v/>
      </c>
    </row>
    <row r="47027" spans="3:9" ht="15" customHeight="1">
      <c r="C47027" s="220" t="str">
        <f t="shared" si="1468"/>
        <v/>
      </c>
      <c r="I47027" s="218" t="str">
        <f t="shared" si="1469"/>
        <v/>
      </c>
    </row>
    <row r="47028" spans="3:9" ht="15" customHeight="1">
      <c r="C47028" s="220" t="str">
        <f t="shared" si="1468"/>
        <v/>
      </c>
      <c r="I47028" s="218" t="str">
        <f t="shared" si="1469"/>
        <v/>
      </c>
    </row>
    <row r="47029" spans="3:9" ht="15" customHeight="1">
      <c r="C47029" s="220" t="str">
        <f t="shared" si="1468"/>
        <v/>
      </c>
      <c r="I47029" s="218" t="str">
        <f t="shared" si="1469"/>
        <v/>
      </c>
    </row>
    <row r="47030" spans="3:9" ht="15" customHeight="1">
      <c r="C47030" s="220" t="str">
        <f t="shared" si="1468"/>
        <v/>
      </c>
      <c r="I47030" s="218" t="str">
        <f t="shared" si="1469"/>
        <v/>
      </c>
    </row>
    <row r="47031" spans="3:9" ht="15" customHeight="1">
      <c r="C47031" s="220" t="str">
        <f t="shared" si="1468"/>
        <v/>
      </c>
      <c r="I47031" s="218" t="str">
        <f t="shared" si="1469"/>
        <v/>
      </c>
    </row>
    <row r="47032" spans="3:9" ht="15" customHeight="1">
      <c r="C47032" s="220" t="str">
        <f t="shared" si="1468"/>
        <v/>
      </c>
      <c r="I47032" s="218" t="str">
        <f t="shared" si="1469"/>
        <v/>
      </c>
    </row>
    <row r="47033" spans="3:9" ht="15" customHeight="1">
      <c r="C47033" s="220" t="str">
        <f t="shared" si="1468"/>
        <v/>
      </c>
      <c r="I47033" s="218" t="str">
        <f t="shared" si="1469"/>
        <v/>
      </c>
    </row>
    <row r="47034" spans="3:9" ht="15" customHeight="1">
      <c r="C47034" s="220" t="str">
        <f t="shared" si="1468"/>
        <v/>
      </c>
      <c r="I47034" s="218" t="str">
        <f t="shared" si="1469"/>
        <v/>
      </c>
    </row>
    <row r="47035" spans="3:9" ht="15" customHeight="1">
      <c r="C47035" s="220" t="str">
        <f t="shared" si="1468"/>
        <v/>
      </c>
      <c r="I47035" s="218" t="str">
        <f t="shared" si="1469"/>
        <v/>
      </c>
    </row>
    <row r="47036" spans="3:9" ht="15" customHeight="1">
      <c r="C47036" s="220" t="str">
        <f t="shared" si="1468"/>
        <v/>
      </c>
      <c r="I47036" s="218" t="str">
        <f t="shared" si="1469"/>
        <v/>
      </c>
    </row>
    <row r="47037" spans="3:9" ht="15" customHeight="1">
      <c r="C47037" s="220" t="str">
        <f t="shared" si="1468"/>
        <v/>
      </c>
      <c r="I47037" s="218" t="str">
        <f t="shared" si="1469"/>
        <v/>
      </c>
    </row>
    <row r="47038" spans="3:9" ht="15" customHeight="1">
      <c r="C47038" s="220" t="str">
        <f t="shared" si="1468"/>
        <v/>
      </c>
      <c r="I47038" s="218" t="str">
        <f t="shared" si="1469"/>
        <v/>
      </c>
    </row>
    <row r="47039" spans="3:9" ht="15" customHeight="1">
      <c r="C47039" s="220" t="str">
        <f t="shared" si="1468"/>
        <v/>
      </c>
      <c r="I47039" s="218" t="str">
        <f t="shared" si="1469"/>
        <v/>
      </c>
    </row>
    <row r="47040" spans="3:9" ht="15" customHeight="1">
      <c r="C47040" s="220" t="str">
        <f t="shared" si="1468"/>
        <v/>
      </c>
      <c r="I47040" s="218" t="str">
        <f t="shared" si="1469"/>
        <v/>
      </c>
    </row>
    <row r="47041" spans="3:9" ht="15" customHeight="1">
      <c r="C47041" s="220" t="str">
        <f t="shared" si="1468"/>
        <v/>
      </c>
      <c r="I47041" s="218" t="str">
        <f t="shared" si="1469"/>
        <v/>
      </c>
    </row>
    <row r="47042" spans="3:9" ht="15" customHeight="1">
      <c r="C47042" s="220" t="str">
        <f t="shared" si="1468"/>
        <v/>
      </c>
      <c r="I47042" s="218" t="str">
        <f t="shared" si="1469"/>
        <v/>
      </c>
    </row>
    <row r="47043" spans="3:9" ht="15" customHeight="1">
      <c r="C47043" s="220" t="str">
        <f t="shared" si="1468"/>
        <v/>
      </c>
      <c r="I47043" s="218" t="str">
        <f t="shared" si="1469"/>
        <v/>
      </c>
    </row>
    <row r="47044" spans="3:9" ht="15" customHeight="1">
      <c r="C47044" s="220" t="str">
        <f t="shared" si="1468"/>
        <v/>
      </c>
      <c r="I47044" s="218" t="str">
        <f t="shared" si="1469"/>
        <v/>
      </c>
    </row>
    <row r="47045" spans="3:9" ht="15" customHeight="1">
      <c r="C47045" s="220" t="str">
        <f t="shared" si="1468"/>
        <v/>
      </c>
      <c r="I47045" s="218" t="str">
        <f t="shared" si="1469"/>
        <v/>
      </c>
    </row>
    <row r="47046" spans="3:9" ht="15" customHeight="1">
      <c r="C47046" s="220" t="str">
        <f t="shared" ref="C47046:C47109" si="1470">IF(B47046="","",MONTH(B47046))</f>
        <v/>
      </c>
      <c r="I47046" s="218" t="str">
        <f t="shared" ref="I47046:I47109" si="1471">IF(H47046="","",IF(E47046="","Não deixe campos em branco, a planilha resumo de custos e despesas necessita deles para funcionar",IF(F47046="","Não deixe campos em branco, a planilha resumo de custos e despesas necessita deles para funcionar",IF(G47046="","Não deixe campos em branco, a planilha resumo de custos e despesas necessita deles para funcionar",""))))</f>
        <v/>
      </c>
    </row>
    <row r="47047" spans="3:9" ht="15" customHeight="1">
      <c r="C47047" s="220" t="str">
        <f t="shared" si="1470"/>
        <v/>
      </c>
      <c r="I47047" s="218" t="str">
        <f t="shared" si="1471"/>
        <v/>
      </c>
    </row>
    <row r="47048" spans="3:9" ht="15" customHeight="1">
      <c r="C47048" s="220" t="str">
        <f t="shared" si="1470"/>
        <v/>
      </c>
      <c r="I47048" s="218" t="str">
        <f t="shared" si="1471"/>
        <v/>
      </c>
    </row>
    <row r="47049" spans="3:9" ht="15" customHeight="1">
      <c r="C47049" s="220" t="str">
        <f t="shared" si="1470"/>
        <v/>
      </c>
      <c r="I47049" s="218" t="str">
        <f t="shared" si="1471"/>
        <v/>
      </c>
    </row>
    <row r="47050" spans="3:9" ht="15" customHeight="1">
      <c r="C47050" s="220" t="str">
        <f t="shared" si="1470"/>
        <v/>
      </c>
      <c r="I47050" s="218" t="str">
        <f t="shared" si="1471"/>
        <v/>
      </c>
    </row>
    <row r="47051" spans="3:9" ht="15" customHeight="1">
      <c r="C47051" s="220" t="str">
        <f t="shared" si="1470"/>
        <v/>
      </c>
      <c r="I47051" s="218" t="str">
        <f t="shared" si="1471"/>
        <v/>
      </c>
    </row>
    <row r="47052" spans="3:9" ht="15" customHeight="1">
      <c r="C47052" s="220" t="str">
        <f t="shared" si="1470"/>
        <v/>
      </c>
      <c r="I47052" s="218" t="str">
        <f t="shared" si="1471"/>
        <v/>
      </c>
    </row>
    <row r="47053" spans="3:9" ht="15" customHeight="1">
      <c r="C47053" s="220" t="str">
        <f t="shared" si="1470"/>
        <v/>
      </c>
      <c r="I47053" s="218" t="str">
        <f t="shared" si="1471"/>
        <v/>
      </c>
    </row>
    <row r="47054" spans="3:9" ht="15" customHeight="1">
      <c r="C47054" s="220" t="str">
        <f t="shared" si="1470"/>
        <v/>
      </c>
      <c r="I47054" s="218" t="str">
        <f t="shared" si="1471"/>
        <v/>
      </c>
    </row>
    <row r="47055" spans="3:9" ht="15" customHeight="1">
      <c r="C47055" s="220" t="str">
        <f t="shared" si="1470"/>
        <v/>
      </c>
      <c r="I47055" s="218" t="str">
        <f t="shared" si="1471"/>
        <v/>
      </c>
    </row>
    <row r="47056" spans="3:9" ht="15" customHeight="1">
      <c r="C47056" s="220" t="str">
        <f t="shared" si="1470"/>
        <v/>
      </c>
      <c r="I47056" s="218" t="str">
        <f t="shared" si="1471"/>
        <v/>
      </c>
    </row>
    <row r="47057" spans="3:9" ht="15" customHeight="1">
      <c r="C47057" s="220" t="str">
        <f t="shared" si="1470"/>
        <v/>
      </c>
      <c r="I47057" s="218" t="str">
        <f t="shared" si="1471"/>
        <v/>
      </c>
    </row>
    <row r="47058" spans="3:9" ht="15" customHeight="1">
      <c r="C47058" s="220" t="str">
        <f t="shared" si="1470"/>
        <v/>
      </c>
      <c r="I47058" s="218" t="str">
        <f t="shared" si="1471"/>
        <v/>
      </c>
    </row>
    <row r="47059" spans="3:9" ht="15" customHeight="1">
      <c r="C47059" s="220" t="str">
        <f t="shared" si="1470"/>
        <v/>
      </c>
      <c r="I47059" s="218" t="str">
        <f t="shared" si="1471"/>
        <v/>
      </c>
    </row>
    <row r="47060" spans="3:9" ht="15" customHeight="1">
      <c r="C47060" s="220" t="str">
        <f t="shared" si="1470"/>
        <v/>
      </c>
      <c r="I47060" s="218" t="str">
        <f t="shared" si="1471"/>
        <v/>
      </c>
    </row>
    <row r="47061" spans="3:9" ht="15" customHeight="1">
      <c r="C47061" s="220" t="str">
        <f t="shared" si="1470"/>
        <v/>
      </c>
      <c r="I47061" s="218" t="str">
        <f t="shared" si="1471"/>
        <v/>
      </c>
    </row>
    <row r="47062" spans="3:9" ht="15" customHeight="1">
      <c r="C47062" s="220" t="str">
        <f t="shared" si="1470"/>
        <v/>
      </c>
      <c r="I47062" s="218" t="str">
        <f t="shared" si="1471"/>
        <v/>
      </c>
    </row>
    <row r="47063" spans="3:9" ht="15" customHeight="1">
      <c r="C47063" s="220" t="str">
        <f t="shared" si="1470"/>
        <v/>
      </c>
      <c r="I47063" s="218" t="str">
        <f t="shared" si="1471"/>
        <v/>
      </c>
    </row>
    <row r="47064" spans="3:9" ht="15" customHeight="1">
      <c r="C47064" s="220" t="str">
        <f t="shared" si="1470"/>
        <v/>
      </c>
      <c r="I47064" s="218" t="str">
        <f t="shared" si="1471"/>
        <v/>
      </c>
    </row>
    <row r="47065" spans="3:9" ht="15" customHeight="1">
      <c r="C47065" s="220" t="str">
        <f t="shared" si="1470"/>
        <v/>
      </c>
      <c r="I47065" s="218" t="str">
        <f t="shared" si="1471"/>
        <v/>
      </c>
    </row>
    <row r="47066" spans="3:9" ht="15" customHeight="1">
      <c r="C47066" s="220" t="str">
        <f t="shared" si="1470"/>
        <v/>
      </c>
      <c r="I47066" s="218" t="str">
        <f t="shared" si="1471"/>
        <v/>
      </c>
    </row>
    <row r="47067" spans="3:9" ht="15" customHeight="1">
      <c r="C47067" s="220" t="str">
        <f t="shared" si="1470"/>
        <v/>
      </c>
      <c r="I47067" s="218" t="str">
        <f t="shared" si="1471"/>
        <v/>
      </c>
    </row>
    <row r="47068" spans="3:9" ht="15" customHeight="1">
      <c r="C47068" s="220" t="str">
        <f t="shared" si="1470"/>
        <v/>
      </c>
      <c r="I47068" s="218" t="str">
        <f t="shared" si="1471"/>
        <v/>
      </c>
    </row>
    <row r="47069" spans="3:9" ht="15" customHeight="1">
      <c r="C47069" s="220" t="str">
        <f t="shared" si="1470"/>
        <v/>
      </c>
      <c r="I47069" s="218" t="str">
        <f t="shared" si="1471"/>
        <v/>
      </c>
    </row>
    <row r="47070" spans="3:9" ht="15" customHeight="1">
      <c r="C47070" s="220" t="str">
        <f t="shared" si="1470"/>
        <v/>
      </c>
      <c r="I47070" s="218" t="str">
        <f t="shared" si="1471"/>
        <v/>
      </c>
    </row>
    <row r="47071" spans="3:9" ht="15" customHeight="1">
      <c r="C47071" s="220" t="str">
        <f t="shared" si="1470"/>
        <v/>
      </c>
      <c r="I47071" s="218" t="str">
        <f t="shared" si="1471"/>
        <v/>
      </c>
    </row>
    <row r="47072" spans="3:9" ht="15" customHeight="1">
      <c r="C47072" s="220" t="str">
        <f t="shared" si="1470"/>
        <v/>
      </c>
      <c r="I47072" s="218" t="str">
        <f t="shared" si="1471"/>
        <v/>
      </c>
    </row>
    <row r="47073" spans="3:9" ht="15" customHeight="1">
      <c r="C47073" s="220" t="str">
        <f t="shared" si="1470"/>
        <v/>
      </c>
      <c r="I47073" s="218" t="str">
        <f t="shared" si="1471"/>
        <v/>
      </c>
    </row>
    <row r="47074" spans="3:9" ht="15" customHeight="1">
      <c r="C47074" s="220" t="str">
        <f t="shared" si="1470"/>
        <v/>
      </c>
      <c r="I47074" s="218" t="str">
        <f t="shared" si="1471"/>
        <v/>
      </c>
    </row>
    <row r="47075" spans="3:9" ht="15" customHeight="1">
      <c r="C47075" s="220" t="str">
        <f t="shared" si="1470"/>
        <v/>
      </c>
      <c r="I47075" s="218" t="str">
        <f t="shared" si="1471"/>
        <v/>
      </c>
    </row>
    <row r="47076" spans="3:9" ht="15" customHeight="1">
      <c r="C47076" s="220" t="str">
        <f t="shared" si="1470"/>
        <v/>
      </c>
      <c r="I47076" s="218" t="str">
        <f t="shared" si="1471"/>
        <v/>
      </c>
    </row>
    <row r="47077" spans="3:9" ht="15" customHeight="1">
      <c r="C47077" s="220" t="str">
        <f t="shared" si="1470"/>
        <v/>
      </c>
      <c r="I47077" s="218" t="str">
        <f t="shared" si="1471"/>
        <v/>
      </c>
    </row>
    <row r="47078" spans="3:9" ht="15" customHeight="1">
      <c r="C47078" s="220" t="str">
        <f t="shared" si="1470"/>
        <v/>
      </c>
      <c r="I47078" s="218" t="str">
        <f t="shared" si="1471"/>
        <v/>
      </c>
    </row>
    <row r="47079" spans="3:9" ht="15" customHeight="1">
      <c r="C47079" s="220" t="str">
        <f t="shared" si="1470"/>
        <v/>
      </c>
      <c r="I47079" s="218" t="str">
        <f t="shared" si="1471"/>
        <v/>
      </c>
    </row>
    <row r="47080" spans="3:9" ht="15" customHeight="1">
      <c r="C47080" s="220" t="str">
        <f t="shared" si="1470"/>
        <v/>
      </c>
      <c r="I47080" s="218" t="str">
        <f t="shared" si="1471"/>
        <v/>
      </c>
    </row>
    <row r="47081" spans="3:9" ht="15" customHeight="1">
      <c r="C47081" s="220" t="str">
        <f t="shared" si="1470"/>
        <v/>
      </c>
      <c r="I47081" s="218" t="str">
        <f t="shared" si="1471"/>
        <v/>
      </c>
    </row>
    <row r="47082" spans="3:9" ht="15" customHeight="1">
      <c r="C47082" s="220" t="str">
        <f t="shared" si="1470"/>
        <v/>
      </c>
      <c r="I47082" s="218" t="str">
        <f t="shared" si="1471"/>
        <v/>
      </c>
    </row>
    <row r="47083" spans="3:9" ht="15" customHeight="1">
      <c r="C47083" s="220" t="str">
        <f t="shared" si="1470"/>
        <v/>
      </c>
      <c r="I47083" s="218" t="str">
        <f t="shared" si="1471"/>
        <v/>
      </c>
    </row>
    <row r="47084" spans="3:9" ht="15" customHeight="1">
      <c r="C47084" s="220" t="str">
        <f t="shared" si="1470"/>
        <v/>
      </c>
      <c r="I47084" s="218" t="str">
        <f t="shared" si="1471"/>
        <v/>
      </c>
    </row>
    <row r="47085" spans="3:9" ht="15" customHeight="1">
      <c r="C47085" s="220" t="str">
        <f t="shared" si="1470"/>
        <v/>
      </c>
      <c r="I47085" s="218" t="str">
        <f t="shared" si="1471"/>
        <v/>
      </c>
    </row>
    <row r="47086" spans="3:9" ht="15" customHeight="1">
      <c r="C47086" s="220" t="str">
        <f t="shared" si="1470"/>
        <v/>
      </c>
      <c r="I47086" s="218" t="str">
        <f t="shared" si="1471"/>
        <v/>
      </c>
    </row>
    <row r="47087" spans="3:9" ht="15" customHeight="1">
      <c r="C47087" s="220" t="str">
        <f t="shared" si="1470"/>
        <v/>
      </c>
      <c r="I47087" s="218" t="str">
        <f t="shared" si="1471"/>
        <v/>
      </c>
    </row>
    <row r="47088" spans="3:9" ht="15" customHeight="1">
      <c r="C47088" s="220" t="str">
        <f t="shared" si="1470"/>
        <v/>
      </c>
      <c r="I47088" s="218" t="str">
        <f t="shared" si="1471"/>
        <v/>
      </c>
    </row>
    <row r="47089" spans="3:9" ht="15" customHeight="1">
      <c r="C47089" s="220" t="str">
        <f t="shared" si="1470"/>
        <v/>
      </c>
      <c r="I47089" s="218" t="str">
        <f t="shared" si="1471"/>
        <v/>
      </c>
    </row>
    <row r="47090" spans="3:9" ht="15" customHeight="1">
      <c r="C47090" s="220" t="str">
        <f t="shared" si="1470"/>
        <v/>
      </c>
      <c r="I47090" s="218" t="str">
        <f t="shared" si="1471"/>
        <v/>
      </c>
    </row>
    <row r="47091" spans="3:9" ht="15" customHeight="1">
      <c r="C47091" s="220" t="str">
        <f t="shared" si="1470"/>
        <v/>
      </c>
      <c r="I47091" s="218" t="str">
        <f t="shared" si="1471"/>
        <v/>
      </c>
    </row>
    <row r="47092" spans="3:9" ht="15" customHeight="1">
      <c r="C47092" s="220" t="str">
        <f t="shared" si="1470"/>
        <v/>
      </c>
      <c r="I47092" s="218" t="str">
        <f t="shared" si="1471"/>
        <v/>
      </c>
    </row>
    <row r="47093" spans="3:9" ht="15" customHeight="1">
      <c r="C47093" s="220" t="str">
        <f t="shared" si="1470"/>
        <v/>
      </c>
      <c r="I47093" s="218" t="str">
        <f t="shared" si="1471"/>
        <v/>
      </c>
    </row>
    <row r="47094" spans="3:9" ht="15" customHeight="1">
      <c r="C47094" s="220" t="str">
        <f t="shared" si="1470"/>
        <v/>
      </c>
      <c r="I47094" s="218" t="str">
        <f t="shared" si="1471"/>
        <v/>
      </c>
    </row>
    <row r="47095" spans="3:9" ht="15" customHeight="1">
      <c r="C47095" s="220" t="str">
        <f t="shared" si="1470"/>
        <v/>
      </c>
      <c r="I47095" s="218" t="str">
        <f t="shared" si="1471"/>
        <v/>
      </c>
    </row>
    <row r="47096" spans="3:9" ht="15" customHeight="1">
      <c r="C47096" s="220" t="str">
        <f t="shared" si="1470"/>
        <v/>
      </c>
      <c r="I47096" s="218" t="str">
        <f t="shared" si="1471"/>
        <v/>
      </c>
    </row>
    <row r="47097" spans="3:9" ht="15" customHeight="1">
      <c r="C47097" s="220" t="str">
        <f t="shared" si="1470"/>
        <v/>
      </c>
      <c r="I47097" s="218" t="str">
        <f t="shared" si="1471"/>
        <v/>
      </c>
    </row>
    <row r="47098" spans="3:9" ht="15" customHeight="1">
      <c r="C47098" s="220" t="str">
        <f t="shared" si="1470"/>
        <v/>
      </c>
      <c r="I47098" s="218" t="str">
        <f t="shared" si="1471"/>
        <v/>
      </c>
    </row>
    <row r="47099" spans="3:9" ht="15" customHeight="1">
      <c r="C47099" s="220" t="str">
        <f t="shared" si="1470"/>
        <v/>
      </c>
      <c r="I47099" s="218" t="str">
        <f t="shared" si="1471"/>
        <v/>
      </c>
    </row>
    <row r="47100" spans="3:9" ht="15" customHeight="1">
      <c r="C47100" s="220" t="str">
        <f t="shared" si="1470"/>
        <v/>
      </c>
      <c r="I47100" s="218" t="str">
        <f t="shared" si="1471"/>
        <v/>
      </c>
    </row>
    <row r="47101" spans="3:9" ht="15" customHeight="1">
      <c r="C47101" s="220" t="str">
        <f t="shared" si="1470"/>
        <v/>
      </c>
      <c r="I47101" s="218" t="str">
        <f t="shared" si="1471"/>
        <v/>
      </c>
    </row>
    <row r="47102" spans="3:9" ht="15" customHeight="1">
      <c r="C47102" s="220" t="str">
        <f t="shared" si="1470"/>
        <v/>
      </c>
      <c r="I47102" s="218" t="str">
        <f t="shared" si="1471"/>
        <v/>
      </c>
    </row>
    <row r="47103" spans="3:9" ht="15" customHeight="1">
      <c r="C47103" s="220" t="str">
        <f t="shared" si="1470"/>
        <v/>
      </c>
      <c r="I47103" s="218" t="str">
        <f t="shared" si="1471"/>
        <v/>
      </c>
    </row>
    <row r="47104" spans="3:9" ht="15" customHeight="1">
      <c r="C47104" s="220" t="str">
        <f t="shared" si="1470"/>
        <v/>
      </c>
      <c r="I47104" s="218" t="str">
        <f t="shared" si="1471"/>
        <v/>
      </c>
    </row>
    <row r="47105" spans="3:9" ht="15" customHeight="1">
      <c r="C47105" s="220" t="str">
        <f t="shared" si="1470"/>
        <v/>
      </c>
      <c r="I47105" s="218" t="str">
        <f t="shared" si="1471"/>
        <v/>
      </c>
    </row>
    <row r="47106" spans="3:9" ht="15" customHeight="1">
      <c r="C47106" s="220" t="str">
        <f t="shared" si="1470"/>
        <v/>
      </c>
      <c r="I47106" s="218" t="str">
        <f t="shared" si="1471"/>
        <v/>
      </c>
    </row>
    <row r="47107" spans="3:9" ht="15" customHeight="1">
      <c r="C47107" s="220" t="str">
        <f t="shared" si="1470"/>
        <v/>
      </c>
      <c r="I47107" s="218" t="str">
        <f t="shared" si="1471"/>
        <v/>
      </c>
    </row>
    <row r="47108" spans="3:9" ht="15" customHeight="1">
      <c r="C47108" s="220" t="str">
        <f t="shared" si="1470"/>
        <v/>
      </c>
      <c r="I47108" s="218" t="str">
        <f t="shared" si="1471"/>
        <v/>
      </c>
    </row>
    <row r="47109" spans="3:9" ht="15" customHeight="1">
      <c r="C47109" s="220" t="str">
        <f t="shared" si="1470"/>
        <v/>
      </c>
      <c r="I47109" s="218" t="str">
        <f t="shared" si="1471"/>
        <v/>
      </c>
    </row>
    <row r="47110" spans="3:9" ht="15" customHeight="1">
      <c r="C47110" s="220" t="str">
        <f t="shared" ref="C47110:C47173" si="1472">IF(B47110="","",MONTH(B47110))</f>
        <v/>
      </c>
      <c r="I47110" s="218" t="str">
        <f t="shared" ref="I47110:I47173" si="1473">IF(H47110="","",IF(E47110="","Não deixe campos em branco, a planilha resumo de custos e despesas necessita deles para funcionar",IF(F47110="","Não deixe campos em branco, a planilha resumo de custos e despesas necessita deles para funcionar",IF(G47110="","Não deixe campos em branco, a planilha resumo de custos e despesas necessita deles para funcionar",""))))</f>
        <v/>
      </c>
    </row>
    <row r="47111" spans="3:9" ht="15" customHeight="1">
      <c r="C47111" s="220" t="str">
        <f t="shared" si="1472"/>
        <v/>
      </c>
      <c r="I47111" s="218" t="str">
        <f t="shared" si="1473"/>
        <v/>
      </c>
    </row>
    <row r="47112" spans="3:9" ht="15" customHeight="1">
      <c r="C47112" s="220" t="str">
        <f t="shared" si="1472"/>
        <v/>
      </c>
      <c r="I47112" s="218" t="str">
        <f t="shared" si="1473"/>
        <v/>
      </c>
    </row>
    <row r="47113" spans="3:9" ht="15" customHeight="1">
      <c r="C47113" s="220" t="str">
        <f t="shared" si="1472"/>
        <v/>
      </c>
      <c r="I47113" s="218" t="str">
        <f t="shared" si="1473"/>
        <v/>
      </c>
    </row>
    <row r="47114" spans="3:9" ht="15" customHeight="1">
      <c r="C47114" s="220" t="str">
        <f t="shared" si="1472"/>
        <v/>
      </c>
      <c r="I47114" s="218" t="str">
        <f t="shared" si="1473"/>
        <v/>
      </c>
    </row>
    <row r="47115" spans="3:9" ht="15" customHeight="1">
      <c r="C47115" s="220" t="str">
        <f t="shared" si="1472"/>
        <v/>
      </c>
      <c r="I47115" s="218" t="str">
        <f t="shared" si="1473"/>
        <v/>
      </c>
    </row>
    <row r="47116" spans="3:9" ht="15" customHeight="1">
      <c r="C47116" s="220" t="str">
        <f t="shared" si="1472"/>
        <v/>
      </c>
      <c r="I47116" s="218" t="str">
        <f t="shared" si="1473"/>
        <v/>
      </c>
    </row>
    <row r="47117" spans="3:9" ht="15" customHeight="1">
      <c r="C47117" s="220" t="str">
        <f t="shared" si="1472"/>
        <v/>
      </c>
      <c r="I47117" s="218" t="str">
        <f t="shared" si="1473"/>
        <v/>
      </c>
    </row>
    <row r="47118" spans="3:9" ht="15" customHeight="1">
      <c r="C47118" s="220" t="str">
        <f t="shared" si="1472"/>
        <v/>
      </c>
      <c r="I47118" s="218" t="str">
        <f t="shared" si="1473"/>
        <v/>
      </c>
    </row>
    <row r="47119" spans="3:9" ht="15" customHeight="1">
      <c r="C47119" s="220" t="str">
        <f t="shared" si="1472"/>
        <v/>
      </c>
      <c r="I47119" s="218" t="str">
        <f t="shared" si="1473"/>
        <v/>
      </c>
    </row>
    <row r="47120" spans="3:9" ht="15" customHeight="1">
      <c r="C47120" s="220" t="str">
        <f t="shared" si="1472"/>
        <v/>
      </c>
      <c r="I47120" s="218" t="str">
        <f t="shared" si="1473"/>
        <v/>
      </c>
    </row>
    <row r="47121" spans="3:9" ht="15" customHeight="1">
      <c r="C47121" s="220" t="str">
        <f t="shared" si="1472"/>
        <v/>
      </c>
      <c r="I47121" s="218" t="str">
        <f t="shared" si="1473"/>
        <v/>
      </c>
    </row>
    <row r="47122" spans="3:9" ht="15" customHeight="1">
      <c r="C47122" s="220" t="str">
        <f t="shared" si="1472"/>
        <v/>
      </c>
      <c r="I47122" s="218" t="str">
        <f t="shared" si="1473"/>
        <v/>
      </c>
    </row>
    <row r="47123" spans="3:9" ht="15" customHeight="1">
      <c r="C47123" s="220" t="str">
        <f t="shared" si="1472"/>
        <v/>
      </c>
      <c r="I47123" s="218" t="str">
        <f t="shared" si="1473"/>
        <v/>
      </c>
    </row>
    <row r="47124" spans="3:9" ht="15" customHeight="1">
      <c r="C47124" s="220" t="str">
        <f t="shared" si="1472"/>
        <v/>
      </c>
      <c r="I47124" s="218" t="str">
        <f t="shared" si="1473"/>
        <v/>
      </c>
    </row>
    <row r="47125" spans="3:9" ht="15" customHeight="1">
      <c r="C47125" s="220" t="str">
        <f t="shared" si="1472"/>
        <v/>
      </c>
      <c r="I47125" s="218" t="str">
        <f t="shared" si="1473"/>
        <v/>
      </c>
    </row>
    <row r="47126" spans="3:9" ht="15" customHeight="1">
      <c r="C47126" s="220" t="str">
        <f t="shared" si="1472"/>
        <v/>
      </c>
      <c r="I47126" s="218" t="str">
        <f t="shared" si="1473"/>
        <v/>
      </c>
    </row>
    <row r="47127" spans="3:9" ht="15" customHeight="1">
      <c r="C47127" s="220" t="str">
        <f t="shared" si="1472"/>
        <v/>
      </c>
      <c r="I47127" s="218" t="str">
        <f t="shared" si="1473"/>
        <v/>
      </c>
    </row>
    <row r="47128" spans="3:9" ht="15" customHeight="1">
      <c r="C47128" s="220" t="str">
        <f t="shared" si="1472"/>
        <v/>
      </c>
      <c r="I47128" s="218" t="str">
        <f t="shared" si="1473"/>
        <v/>
      </c>
    </row>
    <row r="47129" spans="3:9" ht="15" customHeight="1">
      <c r="C47129" s="220" t="str">
        <f t="shared" si="1472"/>
        <v/>
      </c>
      <c r="I47129" s="218" t="str">
        <f t="shared" si="1473"/>
        <v/>
      </c>
    </row>
    <row r="47130" spans="3:9" ht="15" customHeight="1">
      <c r="C47130" s="220" t="str">
        <f t="shared" si="1472"/>
        <v/>
      </c>
      <c r="I47130" s="218" t="str">
        <f t="shared" si="1473"/>
        <v/>
      </c>
    </row>
    <row r="47131" spans="3:9" ht="15" customHeight="1">
      <c r="C47131" s="220" t="str">
        <f t="shared" si="1472"/>
        <v/>
      </c>
      <c r="I47131" s="218" t="str">
        <f t="shared" si="1473"/>
        <v/>
      </c>
    </row>
    <row r="47132" spans="3:9" ht="15" customHeight="1">
      <c r="C47132" s="220" t="str">
        <f t="shared" si="1472"/>
        <v/>
      </c>
      <c r="I47132" s="218" t="str">
        <f t="shared" si="1473"/>
        <v/>
      </c>
    </row>
    <row r="47133" spans="3:9" ht="15" customHeight="1">
      <c r="C47133" s="220" t="str">
        <f t="shared" si="1472"/>
        <v/>
      </c>
      <c r="I47133" s="218" t="str">
        <f t="shared" si="1473"/>
        <v/>
      </c>
    </row>
    <row r="47134" spans="3:9" ht="15" customHeight="1">
      <c r="C47134" s="220" t="str">
        <f t="shared" si="1472"/>
        <v/>
      </c>
      <c r="I47134" s="218" t="str">
        <f t="shared" si="1473"/>
        <v/>
      </c>
    </row>
    <row r="47135" spans="3:9" ht="15" customHeight="1">
      <c r="C47135" s="220" t="str">
        <f t="shared" si="1472"/>
        <v/>
      </c>
      <c r="I47135" s="218" t="str">
        <f t="shared" si="1473"/>
        <v/>
      </c>
    </row>
    <row r="47136" spans="3:9" ht="15" customHeight="1">
      <c r="C47136" s="220" t="str">
        <f t="shared" si="1472"/>
        <v/>
      </c>
      <c r="I47136" s="218" t="str">
        <f t="shared" si="1473"/>
        <v/>
      </c>
    </row>
    <row r="47137" spans="3:9" ht="15" customHeight="1">
      <c r="C47137" s="220" t="str">
        <f t="shared" si="1472"/>
        <v/>
      </c>
      <c r="I47137" s="218" t="str">
        <f t="shared" si="1473"/>
        <v/>
      </c>
    </row>
    <row r="47138" spans="3:9" ht="15" customHeight="1">
      <c r="C47138" s="220" t="str">
        <f t="shared" si="1472"/>
        <v/>
      </c>
      <c r="I47138" s="218" t="str">
        <f t="shared" si="1473"/>
        <v/>
      </c>
    </row>
    <row r="47139" spans="3:9" ht="15" customHeight="1">
      <c r="C47139" s="220" t="str">
        <f t="shared" si="1472"/>
        <v/>
      </c>
      <c r="I47139" s="218" t="str">
        <f t="shared" si="1473"/>
        <v/>
      </c>
    </row>
    <row r="47140" spans="3:9" ht="15" customHeight="1">
      <c r="C47140" s="220" t="str">
        <f t="shared" si="1472"/>
        <v/>
      </c>
      <c r="I47140" s="218" t="str">
        <f t="shared" si="1473"/>
        <v/>
      </c>
    </row>
    <row r="47141" spans="3:9" ht="15" customHeight="1">
      <c r="C47141" s="220" t="str">
        <f t="shared" si="1472"/>
        <v/>
      </c>
      <c r="I47141" s="218" t="str">
        <f t="shared" si="1473"/>
        <v/>
      </c>
    </row>
    <row r="47142" spans="3:9" ht="15" customHeight="1">
      <c r="C47142" s="220" t="str">
        <f t="shared" si="1472"/>
        <v/>
      </c>
      <c r="I47142" s="218" t="str">
        <f t="shared" si="1473"/>
        <v/>
      </c>
    </row>
    <row r="47143" spans="3:9" ht="15" customHeight="1">
      <c r="C47143" s="220" t="str">
        <f t="shared" si="1472"/>
        <v/>
      </c>
      <c r="I47143" s="218" t="str">
        <f t="shared" si="1473"/>
        <v/>
      </c>
    </row>
    <row r="47144" spans="3:9" ht="15" customHeight="1">
      <c r="C47144" s="220" t="str">
        <f t="shared" si="1472"/>
        <v/>
      </c>
      <c r="I47144" s="218" t="str">
        <f t="shared" si="1473"/>
        <v/>
      </c>
    </row>
    <row r="47145" spans="3:9" ht="15" customHeight="1">
      <c r="C47145" s="220" t="str">
        <f t="shared" si="1472"/>
        <v/>
      </c>
      <c r="I47145" s="218" t="str">
        <f t="shared" si="1473"/>
        <v/>
      </c>
    </row>
    <row r="47146" spans="3:9" ht="15" customHeight="1">
      <c r="C47146" s="220" t="str">
        <f t="shared" si="1472"/>
        <v/>
      </c>
      <c r="I47146" s="218" t="str">
        <f t="shared" si="1473"/>
        <v/>
      </c>
    </row>
    <row r="47147" spans="3:9" ht="15" customHeight="1">
      <c r="C47147" s="220" t="str">
        <f t="shared" si="1472"/>
        <v/>
      </c>
      <c r="I47147" s="218" t="str">
        <f t="shared" si="1473"/>
        <v/>
      </c>
    </row>
    <row r="47148" spans="3:9" ht="15" customHeight="1">
      <c r="C47148" s="220" t="str">
        <f t="shared" si="1472"/>
        <v/>
      </c>
      <c r="I47148" s="218" t="str">
        <f t="shared" si="1473"/>
        <v/>
      </c>
    </row>
    <row r="47149" spans="3:9" ht="15" customHeight="1">
      <c r="C47149" s="220" t="str">
        <f t="shared" si="1472"/>
        <v/>
      </c>
      <c r="I47149" s="218" t="str">
        <f t="shared" si="1473"/>
        <v/>
      </c>
    </row>
    <row r="47150" spans="3:9" ht="15" customHeight="1">
      <c r="C47150" s="220" t="str">
        <f t="shared" si="1472"/>
        <v/>
      </c>
      <c r="I47150" s="218" t="str">
        <f t="shared" si="1473"/>
        <v/>
      </c>
    </row>
    <row r="47151" spans="3:9" ht="15" customHeight="1">
      <c r="C47151" s="220" t="str">
        <f t="shared" si="1472"/>
        <v/>
      </c>
      <c r="I47151" s="218" t="str">
        <f t="shared" si="1473"/>
        <v/>
      </c>
    </row>
    <row r="47152" spans="3:9" ht="15" customHeight="1">
      <c r="C47152" s="220" t="str">
        <f t="shared" si="1472"/>
        <v/>
      </c>
      <c r="I47152" s="218" t="str">
        <f t="shared" si="1473"/>
        <v/>
      </c>
    </row>
    <row r="47153" spans="3:9" ht="15" customHeight="1">
      <c r="C47153" s="220" t="str">
        <f t="shared" si="1472"/>
        <v/>
      </c>
      <c r="I47153" s="218" t="str">
        <f t="shared" si="1473"/>
        <v/>
      </c>
    </row>
    <row r="47154" spans="3:9" ht="15" customHeight="1">
      <c r="C47154" s="220" t="str">
        <f t="shared" si="1472"/>
        <v/>
      </c>
      <c r="I47154" s="218" t="str">
        <f t="shared" si="1473"/>
        <v/>
      </c>
    </row>
    <row r="47155" spans="3:9" ht="15" customHeight="1">
      <c r="C47155" s="220" t="str">
        <f t="shared" si="1472"/>
        <v/>
      </c>
      <c r="I47155" s="218" t="str">
        <f t="shared" si="1473"/>
        <v/>
      </c>
    </row>
    <row r="47156" spans="3:9" ht="15" customHeight="1">
      <c r="C47156" s="220" t="str">
        <f t="shared" si="1472"/>
        <v/>
      </c>
      <c r="I47156" s="218" t="str">
        <f t="shared" si="1473"/>
        <v/>
      </c>
    </row>
    <row r="47157" spans="3:9" ht="15" customHeight="1">
      <c r="C47157" s="220" t="str">
        <f t="shared" si="1472"/>
        <v/>
      </c>
      <c r="I47157" s="218" t="str">
        <f t="shared" si="1473"/>
        <v/>
      </c>
    </row>
    <row r="47158" spans="3:9" ht="15" customHeight="1">
      <c r="C47158" s="220" t="str">
        <f t="shared" si="1472"/>
        <v/>
      </c>
      <c r="I47158" s="218" t="str">
        <f t="shared" si="1473"/>
        <v/>
      </c>
    </row>
    <row r="47159" spans="3:9" ht="15" customHeight="1">
      <c r="C47159" s="220" t="str">
        <f t="shared" si="1472"/>
        <v/>
      </c>
      <c r="I47159" s="218" t="str">
        <f t="shared" si="1473"/>
        <v/>
      </c>
    </row>
    <row r="47160" spans="3:9" ht="15" customHeight="1">
      <c r="C47160" s="220" t="str">
        <f t="shared" si="1472"/>
        <v/>
      </c>
      <c r="I47160" s="218" t="str">
        <f t="shared" si="1473"/>
        <v/>
      </c>
    </row>
    <row r="47161" spans="3:9" ht="15" customHeight="1">
      <c r="C47161" s="220" t="str">
        <f t="shared" si="1472"/>
        <v/>
      </c>
      <c r="I47161" s="218" t="str">
        <f t="shared" si="1473"/>
        <v/>
      </c>
    </row>
    <row r="47162" spans="3:9" ht="15" customHeight="1">
      <c r="C47162" s="220" t="str">
        <f t="shared" si="1472"/>
        <v/>
      </c>
      <c r="I47162" s="218" t="str">
        <f t="shared" si="1473"/>
        <v/>
      </c>
    </row>
    <row r="47163" spans="3:9" ht="15" customHeight="1">
      <c r="C47163" s="220" t="str">
        <f t="shared" si="1472"/>
        <v/>
      </c>
      <c r="I47163" s="218" t="str">
        <f t="shared" si="1473"/>
        <v/>
      </c>
    </row>
    <row r="47164" spans="3:9" ht="15" customHeight="1">
      <c r="C47164" s="220" t="str">
        <f t="shared" si="1472"/>
        <v/>
      </c>
      <c r="I47164" s="218" t="str">
        <f t="shared" si="1473"/>
        <v/>
      </c>
    </row>
    <row r="47165" spans="3:9" ht="15" customHeight="1">
      <c r="C47165" s="220" t="str">
        <f t="shared" si="1472"/>
        <v/>
      </c>
      <c r="I47165" s="218" t="str">
        <f t="shared" si="1473"/>
        <v/>
      </c>
    </row>
    <row r="47166" spans="3:9" ht="15" customHeight="1">
      <c r="C47166" s="220" t="str">
        <f t="shared" si="1472"/>
        <v/>
      </c>
      <c r="I47166" s="218" t="str">
        <f t="shared" si="1473"/>
        <v/>
      </c>
    </row>
    <row r="47167" spans="3:9" ht="15" customHeight="1">
      <c r="C47167" s="220" t="str">
        <f t="shared" si="1472"/>
        <v/>
      </c>
      <c r="I47167" s="218" t="str">
        <f t="shared" si="1473"/>
        <v/>
      </c>
    </row>
    <row r="47168" spans="3:9" ht="15" customHeight="1">
      <c r="C47168" s="220" t="str">
        <f t="shared" si="1472"/>
        <v/>
      </c>
      <c r="I47168" s="218" t="str">
        <f t="shared" si="1473"/>
        <v/>
      </c>
    </row>
    <row r="47169" spans="3:9" ht="15" customHeight="1">
      <c r="C47169" s="220" t="str">
        <f t="shared" si="1472"/>
        <v/>
      </c>
      <c r="I47169" s="218" t="str">
        <f t="shared" si="1473"/>
        <v/>
      </c>
    </row>
    <row r="47170" spans="3:9" ht="15" customHeight="1">
      <c r="C47170" s="220" t="str">
        <f t="shared" si="1472"/>
        <v/>
      </c>
      <c r="I47170" s="218" t="str">
        <f t="shared" si="1473"/>
        <v/>
      </c>
    </row>
    <row r="47171" spans="3:9" ht="15" customHeight="1">
      <c r="C47171" s="220" t="str">
        <f t="shared" si="1472"/>
        <v/>
      </c>
      <c r="I47171" s="218" t="str">
        <f t="shared" si="1473"/>
        <v/>
      </c>
    </row>
    <row r="47172" spans="3:9" ht="15" customHeight="1">
      <c r="C47172" s="220" t="str">
        <f t="shared" si="1472"/>
        <v/>
      </c>
      <c r="I47172" s="218" t="str">
        <f t="shared" si="1473"/>
        <v/>
      </c>
    </row>
    <row r="47173" spans="3:9" ht="15" customHeight="1">
      <c r="C47173" s="220" t="str">
        <f t="shared" si="1472"/>
        <v/>
      </c>
      <c r="I47173" s="218" t="str">
        <f t="shared" si="1473"/>
        <v/>
      </c>
    </row>
    <row r="47174" spans="3:9" ht="15" customHeight="1">
      <c r="C47174" s="220" t="str">
        <f t="shared" ref="C47174:C47237" si="1474">IF(B47174="","",MONTH(B47174))</f>
        <v/>
      </c>
      <c r="I47174" s="218" t="str">
        <f t="shared" ref="I47174:I47237" si="1475">IF(H47174="","",IF(E47174="","Não deixe campos em branco, a planilha resumo de custos e despesas necessita deles para funcionar",IF(F47174="","Não deixe campos em branco, a planilha resumo de custos e despesas necessita deles para funcionar",IF(G47174="","Não deixe campos em branco, a planilha resumo de custos e despesas necessita deles para funcionar",""))))</f>
        <v/>
      </c>
    </row>
    <row r="47175" spans="3:9" ht="15" customHeight="1">
      <c r="C47175" s="220" t="str">
        <f t="shared" si="1474"/>
        <v/>
      </c>
      <c r="I47175" s="218" t="str">
        <f t="shared" si="1475"/>
        <v/>
      </c>
    </row>
    <row r="47176" spans="3:9" ht="15" customHeight="1">
      <c r="C47176" s="220" t="str">
        <f t="shared" si="1474"/>
        <v/>
      </c>
      <c r="I47176" s="218" t="str">
        <f t="shared" si="1475"/>
        <v/>
      </c>
    </row>
    <row r="47177" spans="3:9" ht="15" customHeight="1">
      <c r="C47177" s="220" t="str">
        <f t="shared" si="1474"/>
        <v/>
      </c>
      <c r="I47177" s="218" t="str">
        <f t="shared" si="1475"/>
        <v/>
      </c>
    </row>
    <row r="47178" spans="3:9" ht="15" customHeight="1">
      <c r="C47178" s="220" t="str">
        <f t="shared" si="1474"/>
        <v/>
      </c>
      <c r="I47178" s="218" t="str">
        <f t="shared" si="1475"/>
        <v/>
      </c>
    </row>
    <row r="47179" spans="3:9" ht="15" customHeight="1">
      <c r="C47179" s="220" t="str">
        <f t="shared" si="1474"/>
        <v/>
      </c>
      <c r="I47179" s="218" t="str">
        <f t="shared" si="1475"/>
        <v/>
      </c>
    </row>
    <row r="47180" spans="3:9" ht="15" customHeight="1">
      <c r="C47180" s="220" t="str">
        <f t="shared" si="1474"/>
        <v/>
      </c>
      <c r="I47180" s="218" t="str">
        <f t="shared" si="1475"/>
        <v/>
      </c>
    </row>
    <row r="47181" spans="3:9" ht="15" customHeight="1">
      <c r="C47181" s="220" t="str">
        <f t="shared" si="1474"/>
        <v/>
      </c>
      <c r="I47181" s="218" t="str">
        <f t="shared" si="1475"/>
        <v/>
      </c>
    </row>
    <row r="47182" spans="3:9" ht="15" customHeight="1">
      <c r="C47182" s="220" t="str">
        <f t="shared" si="1474"/>
        <v/>
      </c>
      <c r="I47182" s="218" t="str">
        <f t="shared" si="1475"/>
        <v/>
      </c>
    </row>
    <row r="47183" spans="3:9" ht="15" customHeight="1">
      <c r="C47183" s="220" t="str">
        <f t="shared" si="1474"/>
        <v/>
      </c>
      <c r="I47183" s="218" t="str">
        <f t="shared" si="1475"/>
        <v/>
      </c>
    </row>
    <row r="47184" spans="3:9" ht="15" customHeight="1">
      <c r="C47184" s="220" t="str">
        <f t="shared" si="1474"/>
        <v/>
      </c>
      <c r="I47184" s="218" t="str">
        <f t="shared" si="1475"/>
        <v/>
      </c>
    </row>
    <row r="47185" spans="3:9" ht="15" customHeight="1">
      <c r="C47185" s="220" t="str">
        <f t="shared" si="1474"/>
        <v/>
      </c>
      <c r="I47185" s="218" t="str">
        <f t="shared" si="1475"/>
        <v/>
      </c>
    </row>
    <row r="47186" spans="3:9" ht="15" customHeight="1">
      <c r="C47186" s="220" t="str">
        <f t="shared" si="1474"/>
        <v/>
      </c>
      <c r="I47186" s="218" t="str">
        <f t="shared" si="1475"/>
        <v/>
      </c>
    </row>
    <row r="47187" spans="3:9" ht="15" customHeight="1">
      <c r="C47187" s="220" t="str">
        <f t="shared" si="1474"/>
        <v/>
      </c>
      <c r="I47187" s="218" t="str">
        <f t="shared" si="1475"/>
        <v/>
      </c>
    </row>
    <row r="47188" spans="3:9" ht="15" customHeight="1">
      <c r="C47188" s="220" t="str">
        <f t="shared" si="1474"/>
        <v/>
      </c>
      <c r="I47188" s="218" t="str">
        <f t="shared" si="1475"/>
        <v/>
      </c>
    </row>
    <row r="47189" spans="3:9" ht="15" customHeight="1">
      <c r="C47189" s="220" t="str">
        <f t="shared" si="1474"/>
        <v/>
      </c>
      <c r="I47189" s="218" t="str">
        <f t="shared" si="1475"/>
        <v/>
      </c>
    </row>
    <row r="47190" spans="3:9" ht="15" customHeight="1">
      <c r="C47190" s="220" t="str">
        <f t="shared" si="1474"/>
        <v/>
      </c>
      <c r="I47190" s="218" t="str">
        <f t="shared" si="1475"/>
        <v/>
      </c>
    </row>
    <row r="47191" spans="3:9" ht="15" customHeight="1">
      <c r="C47191" s="220" t="str">
        <f t="shared" si="1474"/>
        <v/>
      </c>
      <c r="I47191" s="218" t="str">
        <f t="shared" si="1475"/>
        <v/>
      </c>
    </row>
    <row r="47192" spans="3:9" ht="15" customHeight="1">
      <c r="C47192" s="220" t="str">
        <f t="shared" si="1474"/>
        <v/>
      </c>
      <c r="I47192" s="218" t="str">
        <f t="shared" si="1475"/>
        <v/>
      </c>
    </row>
    <row r="47193" spans="3:9" ht="15" customHeight="1">
      <c r="C47193" s="220" t="str">
        <f t="shared" si="1474"/>
        <v/>
      </c>
      <c r="I47193" s="218" t="str">
        <f t="shared" si="1475"/>
        <v/>
      </c>
    </row>
    <row r="47194" spans="3:9" ht="15" customHeight="1">
      <c r="C47194" s="220" t="str">
        <f t="shared" si="1474"/>
        <v/>
      </c>
      <c r="I47194" s="218" t="str">
        <f t="shared" si="1475"/>
        <v/>
      </c>
    </row>
    <row r="47195" spans="3:9" ht="15" customHeight="1">
      <c r="C47195" s="220" t="str">
        <f t="shared" si="1474"/>
        <v/>
      </c>
      <c r="I47195" s="218" t="str">
        <f t="shared" si="1475"/>
        <v/>
      </c>
    </row>
    <row r="47196" spans="3:9" ht="15" customHeight="1">
      <c r="C47196" s="220" t="str">
        <f t="shared" si="1474"/>
        <v/>
      </c>
      <c r="I47196" s="218" t="str">
        <f t="shared" si="1475"/>
        <v/>
      </c>
    </row>
    <row r="47197" spans="3:9" ht="15" customHeight="1">
      <c r="C47197" s="220" t="str">
        <f t="shared" si="1474"/>
        <v/>
      </c>
      <c r="I47197" s="218" t="str">
        <f t="shared" si="1475"/>
        <v/>
      </c>
    </row>
    <row r="47198" spans="3:9" ht="15" customHeight="1">
      <c r="C47198" s="220" t="str">
        <f t="shared" si="1474"/>
        <v/>
      </c>
      <c r="I47198" s="218" t="str">
        <f t="shared" si="1475"/>
        <v/>
      </c>
    </row>
    <row r="47199" spans="3:9" ht="15" customHeight="1">
      <c r="C47199" s="220" t="str">
        <f t="shared" si="1474"/>
        <v/>
      </c>
      <c r="I47199" s="218" t="str">
        <f t="shared" si="1475"/>
        <v/>
      </c>
    </row>
    <row r="47200" spans="3:9" ht="15" customHeight="1">
      <c r="C47200" s="220" t="str">
        <f t="shared" si="1474"/>
        <v/>
      </c>
      <c r="I47200" s="218" t="str">
        <f t="shared" si="1475"/>
        <v/>
      </c>
    </row>
    <row r="47201" spans="3:9" ht="15" customHeight="1">
      <c r="C47201" s="220" t="str">
        <f t="shared" si="1474"/>
        <v/>
      </c>
      <c r="I47201" s="218" t="str">
        <f t="shared" si="1475"/>
        <v/>
      </c>
    </row>
    <row r="47202" spans="3:9" ht="15" customHeight="1">
      <c r="C47202" s="220" t="str">
        <f t="shared" si="1474"/>
        <v/>
      </c>
      <c r="I47202" s="218" t="str">
        <f t="shared" si="1475"/>
        <v/>
      </c>
    </row>
    <row r="47203" spans="3:9" ht="15" customHeight="1">
      <c r="C47203" s="220" t="str">
        <f t="shared" si="1474"/>
        <v/>
      </c>
      <c r="I47203" s="218" t="str">
        <f t="shared" si="1475"/>
        <v/>
      </c>
    </row>
    <row r="47204" spans="3:9" ht="15" customHeight="1">
      <c r="C47204" s="220" t="str">
        <f t="shared" si="1474"/>
        <v/>
      </c>
      <c r="I47204" s="218" t="str">
        <f t="shared" si="1475"/>
        <v/>
      </c>
    </row>
    <row r="47205" spans="3:9" ht="15" customHeight="1">
      <c r="C47205" s="220" t="str">
        <f t="shared" si="1474"/>
        <v/>
      </c>
      <c r="I47205" s="218" t="str">
        <f t="shared" si="1475"/>
        <v/>
      </c>
    </row>
    <row r="47206" spans="3:9" ht="15" customHeight="1">
      <c r="C47206" s="220" t="str">
        <f t="shared" si="1474"/>
        <v/>
      </c>
      <c r="I47206" s="218" t="str">
        <f t="shared" si="1475"/>
        <v/>
      </c>
    </row>
    <row r="47207" spans="3:9" ht="15" customHeight="1">
      <c r="C47207" s="220" t="str">
        <f t="shared" si="1474"/>
        <v/>
      </c>
      <c r="I47207" s="218" t="str">
        <f t="shared" si="1475"/>
        <v/>
      </c>
    </row>
    <row r="47208" spans="3:9" ht="15" customHeight="1">
      <c r="C47208" s="220" t="str">
        <f t="shared" si="1474"/>
        <v/>
      </c>
      <c r="I47208" s="218" t="str">
        <f t="shared" si="1475"/>
        <v/>
      </c>
    </row>
    <row r="47209" spans="3:9" ht="15" customHeight="1">
      <c r="C47209" s="220" t="str">
        <f t="shared" si="1474"/>
        <v/>
      </c>
      <c r="I47209" s="218" t="str">
        <f t="shared" si="1475"/>
        <v/>
      </c>
    </row>
    <row r="47210" spans="3:9" ht="15" customHeight="1">
      <c r="C47210" s="220" t="str">
        <f t="shared" si="1474"/>
        <v/>
      </c>
      <c r="I47210" s="218" t="str">
        <f t="shared" si="1475"/>
        <v/>
      </c>
    </row>
    <row r="47211" spans="3:9" ht="15" customHeight="1">
      <c r="C47211" s="220" t="str">
        <f t="shared" si="1474"/>
        <v/>
      </c>
      <c r="I47211" s="218" t="str">
        <f t="shared" si="1475"/>
        <v/>
      </c>
    </row>
    <row r="47212" spans="3:9" ht="15" customHeight="1">
      <c r="C47212" s="220" t="str">
        <f t="shared" si="1474"/>
        <v/>
      </c>
      <c r="I47212" s="218" t="str">
        <f t="shared" si="1475"/>
        <v/>
      </c>
    </row>
    <row r="47213" spans="3:9" ht="15" customHeight="1">
      <c r="C47213" s="220" t="str">
        <f t="shared" si="1474"/>
        <v/>
      </c>
      <c r="I47213" s="218" t="str">
        <f t="shared" si="1475"/>
        <v/>
      </c>
    </row>
    <row r="47214" spans="3:9" ht="15" customHeight="1">
      <c r="C47214" s="220" t="str">
        <f t="shared" si="1474"/>
        <v/>
      </c>
      <c r="I47214" s="218" t="str">
        <f t="shared" si="1475"/>
        <v/>
      </c>
    </row>
    <row r="47215" spans="3:9" ht="15" customHeight="1">
      <c r="C47215" s="220" t="str">
        <f t="shared" si="1474"/>
        <v/>
      </c>
      <c r="I47215" s="218" t="str">
        <f t="shared" si="1475"/>
        <v/>
      </c>
    </row>
    <row r="47216" spans="3:9" ht="15" customHeight="1">
      <c r="C47216" s="220" t="str">
        <f t="shared" si="1474"/>
        <v/>
      </c>
      <c r="I47216" s="218" t="str">
        <f t="shared" si="1475"/>
        <v/>
      </c>
    </row>
    <row r="47217" spans="3:9" ht="15" customHeight="1">
      <c r="C47217" s="220" t="str">
        <f t="shared" si="1474"/>
        <v/>
      </c>
      <c r="I47217" s="218" t="str">
        <f t="shared" si="1475"/>
        <v/>
      </c>
    </row>
    <row r="47218" spans="3:9" ht="15" customHeight="1">
      <c r="C47218" s="220" t="str">
        <f t="shared" si="1474"/>
        <v/>
      </c>
      <c r="I47218" s="218" t="str">
        <f t="shared" si="1475"/>
        <v/>
      </c>
    </row>
    <row r="47219" spans="3:9" ht="15" customHeight="1">
      <c r="C47219" s="220" t="str">
        <f t="shared" si="1474"/>
        <v/>
      </c>
      <c r="I47219" s="218" t="str">
        <f t="shared" si="1475"/>
        <v/>
      </c>
    </row>
    <row r="47220" spans="3:9" ht="15" customHeight="1">
      <c r="C47220" s="220" t="str">
        <f t="shared" si="1474"/>
        <v/>
      </c>
      <c r="I47220" s="218" t="str">
        <f t="shared" si="1475"/>
        <v/>
      </c>
    </row>
    <row r="47221" spans="3:9" ht="15" customHeight="1">
      <c r="C47221" s="220" t="str">
        <f t="shared" si="1474"/>
        <v/>
      </c>
      <c r="I47221" s="218" t="str">
        <f t="shared" si="1475"/>
        <v/>
      </c>
    </row>
    <row r="47222" spans="3:9" ht="15" customHeight="1">
      <c r="C47222" s="220" t="str">
        <f t="shared" si="1474"/>
        <v/>
      </c>
      <c r="I47222" s="218" t="str">
        <f t="shared" si="1475"/>
        <v/>
      </c>
    </row>
    <row r="47223" spans="3:9" ht="15" customHeight="1">
      <c r="C47223" s="220" t="str">
        <f t="shared" si="1474"/>
        <v/>
      </c>
      <c r="I47223" s="218" t="str">
        <f t="shared" si="1475"/>
        <v/>
      </c>
    </row>
    <row r="47224" spans="3:9" ht="15" customHeight="1">
      <c r="C47224" s="220" t="str">
        <f t="shared" si="1474"/>
        <v/>
      </c>
      <c r="I47224" s="218" t="str">
        <f t="shared" si="1475"/>
        <v/>
      </c>
    </row>
    <row r="47225" spans="3:9" ht="15" customHeight="1">
      <c r="C47225" s="220" t="str">
        <f t="shared" si="1474"/>
        <v/>
      </c>
      <c r="I47225" s="218" t="str">
        <f t="shared" si="1475"/>
        <v/>
      </c>
    </row>
    <row r="47226" spans="3:9" ht="15" customHeight="1">
      <c r="C47226" s="220" t="str">
        <f t="shared" si="1474"/>
        <v/>
      </c>
      <c r="I47226" s="218" t="str">
        <f t="shared" si="1475"/>
        <v/>
      </c>
    </row>
    <row r="47227" spans="3:9" ht="15" customHeight="1">
      <c r="C47227" s="220" t="str">
        <f t="shared" si="1474"/>
        <v/>
      </c>
      <c r="I47227" s="218" t="str">
        <f t="shared" si="1475"/>
        <v/>
      </c>
    </row>
    <row r="47228" spans="3:9" ht="15" customHeight="1">
      <c r="C47228" s="220" t="str">
        <f t="shared" si="1474"/>
        <v/>
      </c>
      <c r="I47228" s="218" t="str">
        <f t="shared" si="1475"/>
        <v/>
      </c>
    </row>
    <row r="47229" spans="3:9" ht="15" customHeight="1">
      <c r="C47229" s="220" t="str">
        <f t="shared" si="1474"/>
        <v/>
      </c>
      <c r="I47229" s="218" t="str">
        <f t="shared" si="1475"/>
        <v/>
      </c>
    </row>
    <row r="47230" spans="3:9" ht="15" customHeight="1">
      <c r="C47230" s="220" t="str">
        <f t="shared" si="1474"/>
        <v/>
      </c>
      <c r="I47230" s="218" t="str">
        <f t="shared" si="1475"/>
        <v/>
      </c>
    </row>
    <row r="47231" spans="3:9" ht="15" customHeight="1">
      <c r="C47231" s="220" t="str">
        <f t="shared" si="1474"/>
        <v/>
      </c>
      <c r="I47231" s="218" t="str">
        <f t="shared" si="1475"/>
        <v/>
      </c>
    </row>
    <row r="47232" spans="3:9" ht="15" customHeight="1">
      <c r="C47232" s="220" t="str">
        <f t="shared" si="1474"/>
        <v/>
      </c>
      <c r="I47232" s="218" t="str">
        <f t="shared" si="1475"/>
        <v/>
      </c>
    </row>
    <row r="47233" spans="3:9" ht="15" customHeight="1">
      <c r="C47233" s="220" t="str">
        <f t="shared" si="1474"/>
        <v/>
      </c>
      <c r="I47233" s="218" t="str">
        <f t="shared" si="1475"/>
        <v/>
      </c>
    </row>
    <row r="47234" spans="3:9" ht="15" customHeight="1">
      <c r="C47234" s="220" t="str">
        <f t="shared" si="1474"/>
        <v/>
      </c>
      <c r="I47234" s="218" t="str">
        <f t="shared" si="1475"/>
        <v/>
      </c>
    </row>
    <row r="47235" spans="3:9" ht="15" customHeight="1">
      <c r="C47235" s="220" t="str">
        <f t="shared" si="1474"/>
        <v/>
      </c>
      <c r="I47235" s="218" t="str">
        <f t="shared" si="1475"/>
        <v/>
      </c>
    </row>
    <row r="47236" spans="3:9" ht="15" customHeight="1">
      <c r="C47236" s="220" t="str">
        <f t="shared" si="1474"/>
        <v/>
      </c>
      <c r="I47236" s="218" t="str">
        <f t="shared" si="1475"/>
        <v/>
      </c>
    </row>
    <row r="47237" spans="3:9" ht="15" customHeight="1">
      <c r="C47237" s="220" t="str">
        <f t="shared" si="1474"/>
        <v/>
      </c>
      <c r="I47237" s="218" t="str">
        <f t="shared" si="1475"/>
        <v/>
      </c>
    </row>
    <row r="47238" spans="3:9" ht="15" customHeight="1">
      <c r="C47238" s="220" t="str">
        <f t="shared" ref="C47238:C47301" si="1476">IF(B47238="","",MONTH(B47238))</f>
        <v/>
      </c>
      <c r="I47238" s="218" t="str">
        <f t="shared" ref="I47238:I47301" si="1477">IF(H47238="","",IF(E47238="","Não deixe campos em branco, a planilha resumo de custos e despesas necessita deles para funcionar",IF(F47238="","Não deixe campos em branco, a planilha resumo de custos e despesas necessita deles para funcionar",IF(G47238="","Não deixe campos em branco, a planilha resumo de custos e despesas necessita deles para funcionar",""))))</f>
        <v/>
      </c>
    </row>
    <row r="47239" spans="3:9" ht="15" customHeight="1">
      <c r="C47239" s="220" t="str">
        <f t="shared" si="1476"/>
        <v/>
      </c>
      <c r="I47239" s="218" t="str">
        <f t="shared" si="1477"/>
        <v/>
      </c>
    </row>
    <row r="47240" spans="3:9" ht="15" customHeight="1">
      <c r="C47240" s="220" t="str">
        <f t="shared" si="1476"/>
        <v/>
      </c>
      <c r="I47240" s="218" t="str">
        <f t="shared" si="1477"/>
        <v/>
      </c>
    </row>
    <row r="47241" spans="3:9" ht="15" customHeight="1">
      <c r="C47241" s="220" t="str">
        <f t="shared" si="1476"/>
        <v/>
      </c>
      <c r="I47241" s="218" t="str">
        <f t="shared" si="1477"/>
        <v/>
      </c>
    </row>
    <row r="47242" spans="3:9" ht="15" customHeight="1">
      <c r="C47242" s="220" t="str">
        <f t="shared" si="1476"/>
        <v/>
      </c>
      <c r="I47242" s="218" t="str">
        <f t="shared" si="1477"/>
        <v/>
      </c>
    </row>
    <row r="47243" spans="3:9" ht="15" customHeight="1">
      <c r="C47243" s="220" t="str">
        <f t="shared" si="1476"/>
        <v/>
      </c>
      <c r="I47243" s="218" t="str">
        <f t="shared" si="1477"/>
        <v/>
      </c>
    </row>
    <row r="47244" spans="3:9" ht="15" customHeight="1">
      <c r="C47244" s="220" t="str">
        <f t="shared" si="1476"/>
        <v/>
      </c>
      <c r="I47244" s="218" t="str">
        <f t="shared" si="1477"/>
        <v/>
      </c>
    </row>
    <row r="47245" spans="3:9" ht="15" customHeight="1">
      <c r="C47245" s="220" t="str">
        <f t="shared" si="1476"/>
        <v/>
      </c>
      <c r="I47245" s="218" t="str">
        <f t="shared" si="1477"/>
        <v/>
      </c>
    </row>
    <row r="47246" spans="3:9" ht="15" customHeight="1">
      <c r="C47246" s="220" t="str">
        <f t="shared" si="1476"/>
        <v/>
      </c>
      <c r="I47246" s="218" t="str">
        <f t="shared" si="1477"/>
        <v/>
      </c>
    </row>
    <row r="47247" spans="3:9" ht="15" customHeight="1">
      <c r="C47247" s="220" t="str">
        <f t="shared" si="1476"/>
        <v/>
      </c>
      <c r="I47247" s="218" t="str">
        <f t="shared" si="1477"/>
        <v/>
      </c>
    </row>
    <row r="47248" spans="3:9" ht="15" customHeight="1">
      <c r="C47248" s="220" t="str">
        <f t="shared" si="1476"/>
        <v/>
      </c>
      <c r="I47248" s="218" t="str">
        <f t="shared" si="1477"/>
        <v/>
      </c>
    </row>
    <row r="47249" spans="3:9" ht="15" customHeight="1">
      <c r="C47249" s="220" t="str">
        <f t="shared" si="1476"/>
        <v/>
      </c>
      <c r="I47249" s="218" t="str">
        <f t="shared" si="1477"/>
        <v/>
      </c>
    </row>
    <row r="47250" spans="3:9" ht="15" customHeight="1">
      <c r="C47250" s="220" t="str">
        <f t="shared" si="1476"/>
        <v/>
      </c>
      <c r="I47250" s="218" t="str">
        <f t="shared" si="1477"/>
        <v/>
      </c>
    </row>
    <row r="47251" spans="3:9" ht="15" customHeight="1">
      <c r="C47251" s="220" t="str">
        <f t="shared" si="1476"/>
        <v/>
      </c>
      <c r="I47251" s="218" t="str">
        <f t="shared" si="1477"/>
        <v/>
      </c>
    </row>
    <row r="47252" spans="3:9" ht="15" customHeight="1">
      <c r="C47252" s="220" t="str">
        <f t="shared" si="1476"/>
        <v/>
      </c>
      <c r="I47252" s="218" t="str">
        <f t="shared" si="1477"/>
        <v/>
      </c>
    </row>
    <row r="47253" spans="3:9" ht="15" customHeight="1">
      <c r="C47253" s="220" t="str">
        <f t="shared" si="1476"/>
        <v/>
      </c>
      <c r="I47253" s="218" t="str">
        <f t="shared" si="1477"/>
        <v/>
      </c>
    </row>
    <row r="47254" spans="3:9" ht="15" customHeight="1">
      <c r="C47254" s="220" t="str">
        <f t="shared" si="1476"/>
        <v/>
      </c>
      <c r="I47254" s="218" t="str">
        <f t="shared" si="1477"/>
        <v/>
      </c>
    </row>
    <row r="47255" spans="3:9" ht="15" customHeight="1">
      <c r="C47255" s="220" t="str">
        <f t="shared" si="1476"/>
        <v/>
      </c>
      <c r="I47255" s="218" t="str">
        <f t="shared" si="1477"/>
        <v/>
      </c>
    </row>
    <row r="47256" spans="3:9" ht="15" customHeight="1">
      <c r="C47256" s="220" t="str">
        <f t="shared" si="1476"/>
        <v/>
      </c>
      <c r="I47256" s="218" t="str">
        <f t="shared" si="1477"/>
        <v/>
      </c>
    </row>
    <row r="47257" spans="3:9" ht="15" customHeight="1">
      <c r="C47257" s="220" t="str">
        <f t="shared" si="1476"/>
        <v/>
      </c>
      <c r="I47257" s="218" t="str">
        <f t="shared" si="1477"/>
        <v/>
      </c>
    </row>
    <row r="47258" spans="3:9" ht="15" customHeight="1">
      <c r="C47258" s="220" t="str">
        <f t="shared" si="1476"/>
        <v/>
      </c>
      <c r="I47258" s="218" t="str">
        <f t="shared" si="1477"/>
        <v/>
      </c>
    </row>
    <row r="47259" spans="3:9" ht="15" customHeight="1">
      <c r="C47259" s="220" t="str">
        <f t="shared" si="1476"/>
        <v/>
      </c>
      <c r="I47259" s="218" t="str">
        <f t="shared" si="1477"/>
        <v/>
      </c>
    </row>
    <row r="47260" spans="3:9" ht="15" customHeight="1">
      <c r="C47260" s="220" t="str">
        <f t="shared" si="1476"/>
        <v/>
      </c>
      <c r="I47260" s="218" t="str">
        <f t="shared" si="1477"/>
        <v/>
      </c>
    </row>
    <row r="47261" spans="3:9" ht="15" customHeight="1">
      <c r="C47261" s="220" t="str">
        <f t="shared" si="1476"/>
        <v/>
      </c>
      <c r="I47261" s="218" t="str">
        <f t="shared" si="1477"/>
        <v/>
      </c>
    </row>
    <row r="47262" spans="3:9" ht="15" customHeight="1">
      <c r="C47262" s="220" t="str">
        <f t="shared" si="1476"/>
        <v/>
      </c>
      <c r="I47262" s="218" t="str">
        <f t="shared" si="1477"/>
        <v/>
      </c>
    </row>
    <row r="47263" spans="3:9" ht="15" customHeight="1">
      <c r="C47263" s="220" t="str">
        <f t="shared" si="1476"/>
        <v/>
      </c>
      <c r="I47263" s="218" t="str">
        <f t="shared" si="1477"/>
        <v/>
      </c>
    </row>
    <row r="47264" spans="3:9" ht="15" customHeight="1">
      <c r="C47264" s="220" t="str">
        <f t="shared" si="1476"/>
        <v/>
      </c>
      <c r="I47264" s="218" t="str">
        <f t="shared" si="1477"/>
        <v/>
      </c>
    </row>
    <row r="47265" spans="3:9" ht="15" customHeight="1">
      <c r="C47265" s="220" t="str">
        <f t="shared" si="1476"/>
        <v/>
      </c>
      <c r="I47265" s="218" t="str">
        <f t="shared" si="1477"/>
        <v/>
      </c>
    </row>
    <row r="47266" spans="3:9" ht="15" customHeight="1">
      <c r="C47266" s="220" t="str">
        <f t="shared" si="1476"/>
        <v/>
      </c>
      <c r="I47266" s="218" t="str">
        <f t="shared" si="1477"/>
        <v/>
      </c>
    </row>
    <row r="47267" spans="3:9" ht="15" customHeight="1">
      <c r="C47267" s="220" t="str">
        <f t="shared" si="1476"/>
        <v/>
      </c>
      <c r="I47267" s="218" t="str">
        <f t="shared" si="1477"/>
        <v/>
      </c>
    </row>
    <row r="47268" spans="3:9" ht="15" customHeight="1">
      <c r="C47268" s="220" t="str">
        <f t="shared" si="1476"/>
        <v/>
      </c>
      <c r="I47268" s="218" t="str">
        <f t="shared" si="1477"/>
        <v/>
      </c>
    </row>
    <row r="47269" spans="3:9" ht="15" customHeight="1">
      <c r="C47269" s="220" t="str">
        <f t="shared" si="1476"/>
        <v/>
      </c>
      <c r="I47269" s="218" t="str">
        <f t="shared" si="1477"/>
        <v/>
      </c>
    </row>
    <row r="47270" spans="3:9" ht="15" customHeight="1">
      <c r="C47270" s="220" t="str">
        <f t="shared" si="1476"/>
        <v/>
      </c>
      <c r="I47270" s="218" t="str">
        <f t="shared" si="1477"/>
        <v/>
      </c>
    </row>
    <row r="47271" spans="3:9" ht="15" customHeight="1">
      <c r="C47271" s="220" t="str">
        <f t="shared" si="1476"/>
        <v/>
      </c>
      <c r="I47271" s="218" t="str">
        <f t="shared" si="1477"/>
        <v/>
      </c>
    </row>
    <row r="47272" spans="3:9" ht="15" customHeight="1">
      <c r="C47272" s="220" t="str">
        <f t="shared" si="1476"/>
        <v/>
      </c>
      <c r="I47272" s="218" t="str">
        <f t="shared" si="1477"/>
        <v/>
      </c>
    </row>
    <row r="47273" spans="3:9" ht="15" customHeight="1">
      <c r="C47273" s="220" t="str">
        <f t="shared" si="1476"/>
        <v/>
      </c>
      <c r="I47273" s="218" t="str">
        <f t="shared" si="1477"/>
        <v/>
      </c>
    </row>
    <row r="47274" spans="3:9" ht="15" customHeight="1">
      <c r="C47274" s="220" t="str">
        <f t="shared" si="1476"/>
        <v/>
      </c>
      <c r="I47274" s="218" t="str">
        <f t="shared" si="1477"/>
        <v/>
      </c>
    </row>
    <row r="47275" spans="3:9" ht="15" customHeight="1">
      <c r="C47275" s="220" t="str">
        <f t="shared" si="1476"/>
        <v/>
      </c>
      <c r="I47275" s="218" t="str">
        <f t="shared" si="1477"/>
        <v/>
      </c>
    </row>
    <row r="47276" spans="3:9" ht="15" customHeight="1">
      <c r="C47276" s="220" t="str">
        <f t="shared" si="1476"/>
        <v/>
      </c>
      <c r="I47276" s="218" t="str">
        <f t="shared" si="1477"/>
        <v/>
      </c>
    </row>
    <row r="47277" spans="3:9" ht="15" customHeight="1">
      <c r="C47277" s="220" t="str">
        <f t="shared" si="1476"/>
        <v/>
      </c>
      <c r="I47277" s="218" t="str">
        <f t="shared" si="1477"/>
        <v/>
      </c>
    </row>
    <row r="47278" spans="3:9" ht="15" customHeight="1">
      <c r="C47278" s="220" t="str">
        <f t="shared" si="1476"/>
        <v/>
      </c>
      <c r="I47278" s="218" t="str">
        <f t="shared" si="1477"/>
        <v/>
      </c>
    </row>
    <row r="47279" spans="3:9" ht="15" customHeight="1">
      <c r="C47279" s="220" t="str">
        <f t="shared" si="1476"/>
        <v/>
      </c>
      <c r="I47279" s="218" t="str">
        <f t="shared" si="1477"/>
        <v/>
      </c>
    </row>
    <row r="47280" spans="3:9" ht="15" customHeight="1">
      <c r="C47280" s="220" t="str">
        <f t="shared" si="1476"/>
        <v/>
      </c>
      <c r="I47280" s="218" t="str">
        <f t="shared" si="1477"/>
        <v/>
      </c>
    </row>
    <row r="47281" spans="3:9" ht="15" customHeight="1">
      <c r="C47281" s="220" t="str">
        <f t="shared" si="1476"/>
        <v/>
      </c>
      <c r="I47281" s="218" t="str">
        <f t="shared" si="1477"/>
        <v/>
      </c>
    </row>
    <row r="47282" spans="3:9" ht="15" customHeight="1">
      <c r="C47282" s="220" t="str">
        <f t="shared" si="1476"/>
        <v/>
      </c>
      <c r="I47282" s="218" t="str">
        <f t="shared" si="1477"/>
        <v/>
      </c>
    </row>
    <row r="47283" spans="3:9" ht="15" customHeight="1">
      <c r="C47283" s="220" t="str">
        <f t="shared" si="1476"/>
        <v/>
      </c>
      <c r="I47283" s="218" t="str">
        <f t="shared" si="1477"/>
        <v/>
      </c>
    </row>
    <row r="47284" spans="3:9" ht="15" customHeight="1">
      <c r="C47284" s="220" t="str">
        <f t="shared" si="1476"/>
        <v/>
      </c>
      <c r="I47284" s="218" t="str">
        <f t="shared" si="1477"/>
        <v/>
      </c>
    </row>
    <row r="47285" spans="3:9" ht="15" customHeight="1">
      <c r="C47285" s="220" t="str">
        <f t="shared" si="1476"/>
        <v/>
      </c>
      <c r="I47285" s="218" t="str">
        <f t="shared" si="1477"/>
        <v/>
      </c>
    </row>
    <row r="47286" spans="3:9" ht="15" customHeight="1">
      <c r="C47286" s="220" t="str">
        <f t="shared" si="1476"/>
        <v/>
      </c>
      <c r="I47286" s="218" t="str">
        <f t="shared" si="1477"/>
        <v/>
      </c>
    </row>
    <row r="47287" spans="3:9" ht="15" customHeight="1">
      <c r="C47287" s="220" t="str">
        <f t="shared" si="1476"/>
        <v/>
      </c>
      <c r="I47287" s="218" t="str">
        <f t="shared" si="1477"/>
        <v/>
      </c>
    </row>
    <row r="47288" spans="3:9" ht="15" customHeight="1">
      <c r="C47288" s="220" t="str">
        <f t="shared" si="1476"/>
        <v/>
      </c>
      <c r="I47288" s="218" t="str">
        <f t="shared" si="1477"/>
        <v/>
      </c>
    </row>
    <row r="47289" spans="3:9" ht="15" customHeight="1">
      <c r="C47289" s="220" t="str">
        <f t="shared" si="1476"/>
        <v/>
      </c>
      <c r="I47289" s="218" t="str">
        <f t="shared" si="1477"/>
        <v/>
      </c>
    </row>
    <row r="47290" spans="3:9" ht="15" customHeight="1">
      <c r="C47290" s="220" t="str">
        <f t="shared" si="1476"/>
        <v/>
      </c>
      <c r="I47290" s="218" t="str">
        <f t="shared" si="1477"/>
        <v/>
      </c>
    </row>
    <row r="47291" spans="3:9" ht="15" customHeight="1">
      <c r="C47291" s="220" t="str">
        <f t="shared" si="1476"/>
        <v/>
      </c>
      <c r="I47291" s="218" t="str">
        <f t="shared" si="1477"/>
        <v/>
      </c>
    </row>
    <row r="47292" spans="3:9" ht="15" customHeight="1">
      <c r="C47292" s="220" t="str">
        <f t="shared" si="1476"/>
        <v/>
      </c>
      <c r="I47292" s="218" t="str">
        <f t="shared" si="1477"/>
        <v/>
      </c>
    </row>
    <row r="47293" spans="3:9" ht="15" customHeight="1">
      <c r="C47293" s="220" t="str">
        <f t="shared" si="1476"/>
        <v/>
      </c>
      <c r="I47293" s="218" t="str">
        <f t="shared" si="1477"/>
        <v/>
      </c>
    </row>
    <row r="47294" spans="3:9" ht="15" customHeight="1">
      <c r="C47294" s="220" t="str">
        <f t="shared" si="1476"/>
        <v/>
      </c>
      <c r="I47294" s="218" t="str">
        <f t="shared" si="1477"/>
        <v/>
      </c>
    </row>
    <row r="47295" spans="3:9" ht="15" customHeight="1">
      <c r="C47295" s="220" t="str">
        <f t="shared" si="1476"/>
        <v/>
      </c>
      <c r="I47295" s="218" t="str">
        <f t="shared" si="1477"/>
        <v/>
      </c>
    </row>
    <row r="47296" spans="3:9" ht="15" customHeight="1">
      <c r="C47296" s="220" t="str">
        <f t="shared" si="1476"/>
        <v/>
      </c>
      <c r="I47296" s="218" t="str">
        <f t="shared" si="1477"/>
        <v/>
      </c>
    </row>
    <row r="47297" spans="3:9" ht="15" customHeight="1">
      <c r="C47297" s="220" t="str">
        <f t="shared" si="1476"/>
        <v/>
      </c>
      <c r="I47297" s="218" t="str">
        <f t="shared" si="1477"/>
        <v/>
      </c>
    </row>
    <row r="47298" spans="3:9" ht="15" customHeight="1">
      <c r="C47298" s="220" t="str">
        <f t="shared" si="1476"/>
        <v/>
      </c>
      <c r="I47298" s="218" t="str">
        <f t="shared" si="1477"/>
        <v/>
      </c>
    </row>
    <row r="47299" spans="3:9" ht="15" customHeight="1">
      <c r="C47299" s="220" t="str">
        <f t="shared" si="1476"/>
        <v/>
      </c>
      <c r="I47299" s="218" t="str">
        <f t="shared" si="1477"/>
        <v/>
      </c>
    </row>
    <row r="47300" spans="3:9" ht="15" customHeight="1">
      <c r="C47300" s="220" t="str">
        <f t="shared" si="1476"/>
        <v/>
      </c>
      <c r="I47300" s="218" t="str">
        <f t="shared" si="1477"/>
        <v/>
      </c>
    </row>
    <row r="47301" spans="3:9" ht="15" customHeight="1">
      <c r="C47301" s="220" t="str">
        <f t="shared" si="1476"/>
        <v/>
      </c>
      <c r="I47301" s="218" t="str">
        <f t="shared" si="1477"/>
        <v/>
      </c>
    </row>
    <row r="47302" spans="3:9" ht="15" customHeight="1">
      <c r="C47302" s="220" t="str">
        <f t="shared" ref="C47302:C47365" si="1478">IF(B47302="","",MONTH(B47302))</f>
        <v/>
      </c>
      <c r="I47302" s="218" t="str">
        <f t="shared" ref="I47302:I47365" si="1479">IF(H47302="","",IF(E47302="","Não deixe campos em branco, a planilha resumo de custos e despesas necessita deles para funcionar",IF(F47302="","Não deixe campos em branco, a planilha resumo de custos e despesas necessita deles para funcionar",IF(G47302="","Não deixe campos em branco, a planilha resumo de custos e despesas necessita deles para funcionar",""))))</f>
        <v/>
      </c>
    </row>
    <row r="47303" spans="3:9" ht="15" customHeight="1">
      <c r="C47303" s="220" t="str">
        <f t="shared" si="1478"/>
        <v/>
      </c>
      <c r="I47303" s="218" t="str">
        <f t="shared" si="1479"/>
        <v/>
      </c>
    </row>
    <row r="47304" spans="3:9" ht="15" customHeight="1">
      <c r="C47304" s="220" t="str">
        <f t="shared" si="1478"/>
        <v/>
      </c>
      <c r="I47304" s="218" t="str">
        <f t="shared" si="1479"/>
        <v/>
      </c>
    </row>
    <row r="47305" spans="3:9" ht="15" customHeight="1">
      <c r="C47305" s="220" t="str">
        <f t="shared" si="1478"/>
        <v/>
      </c>
      <c r="I47305" s="218" t="str">
        <f t="shared" si="1479"/>
        <v/>
      </c>
    </row>
    <row r="47306" spans="3:9" ht="15" customHeight="1">
      <c r="C47306" s="220" t="str">
        <f t="shared" si="1478"/>
        <v/>
      </c>
      <c r="I47306" s="218" t="str">
        <f t="shared" si="1479"/>
        <v/>
      </c>
    </row>
    <row r="47307" spans="3:9" ht="15" customHeight="1">
      <c r="C47307" s="220" t="str">
        <f t="shared" si="1478"/>
        <v/>
      </c>
      <c r="I47307" s="218" t="str">
        <f t="shared" si="1479"/>
        <v/>
      </c>
    </row>
    <row r="47308" spans="3:9" ht="15" customHeight="1">
      <c r="C47308" s="220" t="str">
        <f t="shared" si="1478"/>
        <v/>
      </c>
      <c r="I47308" s="218" t="str">
        <f t="shared" si="1479"/>
        <v/>
      </c>
    </row>
    <row r="47309" spans="3:9" ht="15" customHeight="1">
      <c r="C47309" s="220" t="str">
        <f t="shared" si="1478"/>
        <v/>
      </c>
      <c r="I47309" s="218" t="str">
        <f t="shared" si="1479"/>
        <v/>
      </c>
    </row>
    <row r="47310" spans="3:9" ht="15" customHeight="1">
      <c r="C47310" s="220" t="str">
        <f t="shared" si="1478"/>
        <v/>
      </c>
      <c r="I47310" s="218" t="str">
        <f t="shared" si="1479"/>
        <v/>
      </c>
    </row>
    <row r="47311" spans="3:9" ht="15" customHeight="1">
      <c r="C47311" s="220" t="str">
        <f t="shared" si="1478"/>
        <v/>
      </c>
      <c r="I47311" s="218" t="str">
        <f t="shared" si="1479"/>
        <v/>
      </c>
    </row>
    <row r="47312" spans="3:9" ht="15" customHeight="1">
      <c r="C47312" s="220" t="str">
        <f t="shared" si="1478"/>
        <v/>
      </c>
      <c r="I47312" s="218" t="str">
        <f t="shared" si="1479"/>
        <v/>
      </c>
    </row>
    <row r="47313" spans="3:9" ht="15" customHeight="1">
      <c r="C47313" s="220" t="str">
        <f t="shared" si="1478"/>
        <v/>
      </c>
      <c r="I47313" s="218" t="str">
        <f t="shared" si="1479"/>
        <v/>
      </c>
    </row>
    <row r="47314" spans="3:9" ht="15" customHeight="1">
      <c r="C47314" s="220" t="str">
        <f t="shared" si="1478"/>
        <v/>
      </c>
      <c r="I47314" s="218" t="str">
        <f t="shared" si="1479"/>
        <v/>
      </c>
    </row>
    <row r="47315" spans="3:9" ht="15" customHeight="1">
      <c r="C47315" s="220" t="str">
        <f t="shared" si="1478"/>
        <v/>
      </c>
      <c r="I47315" s="218" t="str">
        <f t="shared" si="1479"/>
        <v/>
      </c>
    </row>
    <row r="47316" spans="3:9" ht="15" customHeight="1">
      <c r="C47316" s="220" t="str">
        <f t="shared" si="1478"/>
        <v/>
      </c>
      <c r="I47316" s="218" t="str">
        <f t="shared" si="1479"/>
        <v/>
      </c>
    </row>
    <row r="47317" spans="3:9" ht="15" customHeight="1">
      <c r="C47317" s="220" t="str">
        <f t="shared" si="1478"/>
        <v/>
      </c>
      <c r="I47317" s="218" t="str">
        <f t="shared" si="1479"/>
        <v/>
      </c>
    </row>
    <row r="47318" spans="3:9" ht="15" customHeight="1">
      <c r="C47318" s="220" t="str">
        <f t="shared" si="1478"/>
        <v/>
      </c>
      <c r="I47318" s="218" t="str">
        <f t="shared" si="1479"/>
        <v/>
      </c>
    </row>
    <row r="47319" spans="3:9" ht="15" customHeight="1">
      <c r="C47319" s="220" t="str">
        <f t="shared" si="1478"/>
        <v/>
      </c>
      <c r="I47319" s="218" t="str">
        <f t="shared" si="1479"/>
        <v/>
      </c>
    </row>
    <row r="47320" spans="3:9" ht="15" customHeight="1">
      <c r="C47320" s="220" t="str">
        <f t="shared" si="1478"/>
        <v/>
      </c>
      <c r="I47320" s="218" t="str">
        <f t="shared" si="1479"/>
        <v/>
      </c>
    </row>
    <row r="47321" spans="3:9" ht="15" customHeight="1">
      <c r="C47321" s="220" t="str">
        <f t="shared" si="1478"/>
        <v/>
      </c>
      <c r="I47321" s="218" t="str">
        <f t="shared" si="1479"/>
        <v/>
      </c>
    </row>
    <row r="47322" spans="3:9" ht="15" customHeight="1">
      <c r="C47322" s="220" t="str">
        <f t="shared" si="1478"/>
        <v/>
      </c>
      <c r="I47322" s="218" t="str">
        <f t="shared" si="1479"/>
        <v/>
      </c>
    </row>
    <row r="47323" spans="3:9" ht="15" customHeight="1">
      <c r="C47323" s="220" t="str">
        <f t="shared" si="1478"/>
        <v/>
      </c>
      <c r="I47323" s="218" t="str">
        <f t="shared" si="1479"/>
        <v/>
      </c>
    </row>
    <row r="47324" spans="3:9" ht="15" customHeight="1">
      <c r="C47324" s="220" t="str">
        <f t="shared" si="1478"/>
        <v/>
      </c>
      <c r="I47324" s="218" t="str">
        <f t="shared" si="1479"/>
        <v/>
      </c>
    </row>
    <row r="47325" spans="3:9" ht="15" customHeight="1">
      <c r="C47325" s="220" t="str">
        <f t="shared" si="1478"/>
        <v/>
      </c>
      <c r="I47325" s="218" t="str">
        <f t="shared" si="1479"/>
        <v/>
      </c>
    </row>
    <row r="47326" spans="3:9" ht="15" customHeight="1">
      <c r="C47326" s="220" t="str">
        <f t="shared" si="1478"/>
        <v/>
      </c>
      <c r="I47326" s="218" t="str">
        <f t="shared" si="1479"/>
        <v/>
      </c>
    </row>
    <row r="47327" spans="3:9" ht="15" customHeight="1">
      <c r="C47327" s="220" t="str">
        <f t="shared" si="1478"/>
        <v/>
      </c>
      <c r="I47327" s="218" t="str">
        <f t="shared" si="1479"/>
        <v/>
      </c>
    </row>
    <row r="47328" spans="3:9" ht="15" customHeight="1">
      <c r="C47328" s="220" t="str">
        <f t="shared" si="1478"/>
        <v/>
      </c>
      <c r="I47328" s="218" t="str">
        <f t="shared" si="1479"/>
        <v/>
      </c>
    </row>
    <row r="47329" spans="3:9" ht="15" customHeight="1">
      <c r="C47329" s="220" t="str">
        <f t="shared" si="1478"/>
        <v/>
      </c>
      <c r="I47329" s="218" t="str">
        <f t="shared" si="1479"/>
        <v/>
      </c>
    </row>
    <row r="47330" spans="3:9" ht="15" customHeight="1">
      <c r="C47330" s="220" t="str">
        <f t="shared" si="1478"/>
        <v/>
      </c>
      <c r="I47330" s="218" t="str">
        <f t="shared" si="1479"/>
        <v/>
      </c>
    </row>
    <row r="47331" spans="3:9" ht="15" customHeight="1">
      <c r="C47331" s="220" t="str">
        <f t="shared" si="1478"/>
        <v/>
      </c>
      <c r="I47331" s="218" t="str">
        <f t="shared" si="1479"/>
        <v/>
      </c>
    </row>
    <row r="47332" spans="3:9" ht="15" customHeight="1">
      <c r="C47332" s="220" t="str">
        <f t="shared" si="1478"/>
        <v/>
      </c>
      <c r="I47332" s="218" t="str">
        <f t="shared" si="1479"/>
        <v/>
      </c>
    </row>
    <row r="47333" spans="3:9" ht="15" customHeight="1">
      <c r="C47333" s="220" t="str">
        <f t="shared" si="1478"/>
        <v/>
      </c>
      <c r="I47333" s="218" t="str">
        <f t="shared" si="1479"/>
        <v/>
      </c>
    </row>
    <row r="47334" spans="3:9" ht="15" customHeight="1">
      <c r="C47334" s="220" t="str">
        <f t="shared" si="1478"/>
        <v/>
      </c>
      <c r="I47334" s="218" t="str">
        <f t="shared" si="1479"/>
        <v/>
      </c>
    </row>
    <row r="47335" spans="3:9" ht="15" customHeight="1">
      <c r="C47335" s="220" t="str">
        <f t="shared" si="1478"/>
        <v/>
      </c>
      <c r="I47335" s="218" t="str">
        <f t="shared" si="1479"/>
        <v/>
      </c>
    </row>
    <row r="47336" spans="3:9" ht="15" customHeight="1">
      <c r="C47336" s="220" t="str">
        <f t="shared" si="1478"/>
        <v/>
      </c>
      <c r="I47336" s="218" t="str">
        <f t="shared" si="1479"/>
        <v/>
      </c>
    </row>
    <row r="47337" spans="3:9" ht="15" customHeight="1">
      <c r="C47337" s="220" t="str">
        <f t="shared" si="1478"/>
        <v/>
      </c>
      <c r="I47337" s="218" t="str">
        <f t="shared" si="1479"/>
        <v/>
      </c>
    </row>
    <row r="47338" spans="3:9" ht="15" customHeight="1">
      <c r="C47338" s="220" t="str">
        <f t="shared" si="1478"/>
        <v/>
      </c>
      <c r="I47338" s="218" t="str">
        <f t="shared" si="1479"/>
        <v/>
      </c>
    </row>
    <row r="47339" spans="3:9" ht="15" customHeight="1">
      <c r="C47339" s="220" t="str">
        <f t="shared" si="1478"/>
        <v/>
      </c>
      <c r="I47339" s="218" t="str">
        <f t="shared" si="1479"/>
        <v/>
      </c>
    </row>
    <row r="47340" spans="3:9" ht="15" customHeight="1">
      <c r="C47340" s="220" t="str">
        <f t="shared" si="1478"/>
        <v/>
      </c>
      <c r="I47340" s="218" t="str">
        <f t="shared" si="1479"/>
        <v/>
      </c>
    </row>
    <row r="47341" spans="3:9" ht="15" customHeight="1">
      <c r="C47341" s="220" t="str">
        <f t="shared" si="1478"/>
        <v/>
      </c>
      <c r="I47341" s="218" t="str">
        <f t="shared" si="1479"/>
        <v/>
      </c>
    </row>
    <row r="47342" spans="3:9" ht="15" customHeight="1">
      <c r="C47342" s="220" t="str">
        <f t="shared" si="1478"/>
        <v/>
      </c>
      <c r="I47342" s="218" t="str">
        <f t="shared" si="1479"/>
        <v/>
      </c>
    </row>
    <row r="47343" spans="3:9" ht="15" customHeight="1">
      <c r="C47343" s="220" t="str">
        <f t="shared" si="1478"/>
        <v/>
      </c>
      <c r="I47343" s="218" t="str">
        <f t="shared" si="1479"/>
        <v/>
      </c>
    </row>
    <row r="47344" spans="3:9" ht="15" customHeight="1">
      <c r="C47344" s="220" t="str">
        <f t="shared" si="1478"/>
        <v/>
      </c>
      <c r="I47344" s="218" t="str">
        <f t="shared" si="1479"/>
        <v/>
      </c>
    </row>
    <row r="47345" spans="3:9" ht="15" customHeight="1">
      <c r="C47345" s="220" t="str">
        <f t="shared" si="1478"/>
        <v/>
      </c>
      <c r="I47345" s="218" t="str">
        <f t="shared" si="1479"/>
        <v/>
      </c>
    </row>
    <row r="47346" spans="3:9" ht="15" customHeight="1">
      <c r="C47346" s="220" t="str">
        <f t="shared" si="1478"/>
        <v/>
      </c>
      <c r="I47346" s="218" t="str">
        <f t="shared" si="1479"/>
        <v/>
      </c>
    </row>
    <row r="47347" spans="3:9" ht="15" customHeight="1">
      <c r="C47347" s="220" t="str">
        <f t="shared" si="1478"/>
        <v/>
      </c>
      <c r="I47347" s="218" t="str">
        <f t="shared" si="1479"/>
        <v/>
      </c>
    </row>
    <row r="47348" spans="3:9" ht="15" customHeight="1">
      <c r="C47348" s="220" t="str">
        <f t="shared" si="1478"/>
        <v/>
      </c>
      <c r="I47348" s="218" t="str">
        <f t="shared" si="1479"/>
        <v/>
      </c>
    </row>
    <row r="47349" spans="3:9" ht="15" customHeight="1">
      <c r="C47349" s="220" t="str">
        <f t="shared" si="1478"/>
        <v/>
      </c>
      <c r="I47349" s="218" t="str">
        <f t="shared" si="1479"/>
        <v/>
      </c>
    </row>
    <row r="47350" spans="3:9" ht="15" customHeight="1">
      <c r="C47350" s="220" t="str">
        <f t="shared" si="1478"/>
        <v/>
      </c>
      <c r="I47350" s="218" t="str">
        <f t="shared" si="1479"/>
        <v/>
      </c>
    </row>
    <row r="47351" spans="3:9" ht="15" customHeight="1">
      <c r="C47351" s="220" t="str">
        <f t="shared" si="1478"/>
        <v/>
      </c>
      <c r="I47351" s="218" t="str">
        <f t="shared" si="1479"/>
        <v/>
      </c>
    </row>
    <row r="47352" spans="3:9" ht="15" customHeight="1">
      <c r="C47352" s="220" t="str">
        <f t="shared" si="1478"/>
        <v/>
      </c>
      <c r="I47352" s="218" t="str">
        <f t="shared" si="1479"/>
        <v/>
      </c>
    </row>
    <row r="47353" spans="3:9" ht="15" customHeight="1">
      <c r="C47353" s="220" t="str">
        <f t="shared" si="1478"/>
        <v/>
      </c>
      <c r="I47353" s="218" t="str">
        <f t="shared" si="1479"/>
        <v/>
      </c>
    </row>
    <row r="47354" spans="3:9" ht="15" customHeight="1">
      <c r="C47354" s="220" t="str">
        <f t="shared" si="1478"/>
        <v/>
      </c>
      <c r="I47354" s="218" t="str">
        <f t="shared" si="1479"/>
        <v/>
      </c>
    </row>
    <row r="47355" spans="3:9" ht="15" customHeight="1">
      <c r="C47355" s="220" t="str">
        <f t="shared" si="1478"/>
        <v/>
      </c>
      <c r="I47355" s="218" t="str">
        <f t="shared" si="1479"/>
        <v/>
      </c>
    </row>
    <row r="47356" spans="3:9" ht="15" customHeight="1">
      <c r="C47356" s="220" t="str">
        <f t="shared" si="1478"/>
        <v/>
      </c>
      <c r="I47356" s="218" t="str">
        <f t="shared" si="1479"/>
        <v/>
      </c>
    </row>
    <row r="47357" spans="3:9" ht="15" customHeight="1">
      <c r="C47357" s="220" t="str">
        <f t="shared" si="1478"/>
        <v/>
      </c>
      <c r="I47357" s="218" t="str">
        <f t="shared" si="1479"/>
        <v/>
      </c>
    </row>
    <row r="47358" spans="3:9" ht="15" customHeight="1">
      <c r="C47358" s="220" t="str">
        <f t="shared" si="1478"/>
        <v/>
      </c>
      <c r="I47358" s="218" t="str">
        <f t="shared" si="1479"/>
        <v/>
      </c>
    </row>
    <row r="47359" spans="3:9" ht="15" customHeight="1">
      <c r="C47359" s="220" t="str">
        <f t="shared" si="1478"/>
        <v/>
      </c>
      <c r="I47359" s="218" t="str">
        <f t="shared" si="1479"/>
        <v/>
      </c>
    </row>
    <row r="47360" spans="3:9" ht="15" customHeight="1">
      <c r="C47360" s="220" t="str">
        <f t="shared" si="1478"/>
        <v/>
      </c>
      <c r="I47360" s="218" t="str">
        <f t="shared" si="1479"/>
        <v/>
      </c>
    </row>
    <row r="47361" spans="3:9" ht="15" customHeight="1">
      <c r="C47361" s="220" t="str">
        <f t="shared" si="1478"/>
        <v/>
      </c>
      <c r="I47361" s="218" t="str">
        <f t="shared" si="1479"/>
        <v/>
      </c>
    </row>
    <row r="47362" spans="3:9" ht="15" customHeight="1">
      <c r="C47362" s="220" t="str">
        <f t="shared" si="1478"/>
        <v/>
      </c>
      <c r="I47362" s="218" t="str">
        <f t="shared" si="1479"/>
        <v/>
      </c>
    </row>
    <row r="47363" spans="3:9" ht="15" customHeight="1">
      <c r="C47363" s="220" t="str">
        <f t="shared" si="1478"/>
        <v/>
      </c>
      <c r="I47363" s="218" t="str">
        <f t="shared" si="1479"/>
        <v/>
      </c>
    </row>
    <row r="47364" spans="3:9" ht="15" customHeight="1">
      <c r="C47364" s="220" t="str">
        <f t="shared" si="1478"/>
        <v/>
      </c>
      <c r="I47364" s="218" t="str">
        <f t="shared" si="1479"/>
        <v/>
      </c>
    </row>
    <row r="47365" spans="3:9" ht="15" customHeight="1">
      <c r="C47365" s="220" t="str">
        <f t="shared" si="1478"/>
        <v/>
      </c>
      <c r="I47365" s="218" t="str">
        <f t="shared" si="1479"/>
        <v/>
      </c>
    </row>
    <row r="47366" spans="3:9" ht="15" customHeight="1">
      <c r="C47366" s="220" t="str">
        <f t="shared" ref="C47366:C47429" si="1480">IF(B47366="","",MONTH(B47366))</f>
        <v/>
      </c>
      <c r="I47366" s="218" t="str">
        <f t="shared" ref="I47366:I47429" si="1481">IF(H47366="","",IF(E47366="","Não deixe campos em branco, a planilha resumo de custos e despesas necessita deles para funcionar",IF(F47366="","Não deixe campos em branco, a planilha resumo de custos e despesas necessita deles para funcionar",IF(G47366="","Não deixe campos em branco, a planilha resumo de custos e despesas necessita deles para funcionar",""))))</f>
        <v/>
      </c>
    </row>
    <row r="47367" spans="3:9" ht="15" customHeight="1">
      <c r="C47367" s="220" t="str">
        <f t="shared" si="1480"/>
        <v/>
      </c>
      <c r="I47367" s="218" t="str">
        <f t="shared" si="1481"/>
        <v/>
      </c>
    </row>
    <row r="47368" spans="3:9" ht="15" customHeight="1">
      <c r="C47368" s="220" t="str">
        <f t="shared" si="1480"/>
        <v/>
      </c>
      <c r="I47368" s="218" t="str">
        <f t="shared" si="1481"/>
        <v/>
      </c>
    </row>
    <row r="47369" spans="3:9" ht="15" customHeight="1">
      <c r="C47369" s="220" t="str">
        <f t="shared" si="1480"/>
        <v/>
      </c>
      <c r="I47369" s="218" t="str">
        <f t="shared" si="1481"/>
        <v/>
      </c>
    </row>
    <row r="47370" spans="3:9" ht="15" customHeight="1">
      <c r="C47370" s="220" t="str">
        <f t="shared" si="1480"/>
        <v/>
      </c>
      <c r="I47370" s="218" t="str">
        <f t="shared" si="1481"/>
        <v/>
      </c>
    </row>
    <row r="47371" spans="3:9" ht="15" customHeight="1">
      <c r="C47371" s="220" t="str">
        <f t="shared" si="1480"/>
        <v/>
      </c>
      <c r="I47371" s="218" t="str">
        <f t="shared" si="1481"/>
        <v/>
      </c>
    </row>
    <row r="47372" spans="3:9" ht="15" customHeight="1">
      <c r="C47372" s="220" t="str">
        <f t="shared" si="1480"/>
        <v/>
      </c>
      <c r="I47372" s="218" t="str">
        <f t="shared" si="1481"/>
        <v/>
      </c>
    </row>
    <row r="47373" spans="3:9" ht="15" customHeight="1">
      <c r="C47373" s="220" t="str">
        <f t="shared" si="1480"/>
        <v/>
      </c>
      <c r="I47373" s="218" t="str">
        <f t="shared" si="1481"/>
        <v/>
      </c>
    </row>
    <row r="47374" spans="3:9" ht="15" customHeight="1">
      <c r="C47374" s="220" t="str">
        <f t="shared" si="1480"/>
        <v/>
      </c>
      <c r="I47374" s="218" t="str">
        <f t="shared" si="1481"/>
        <v/>
      </c>
    </row>
    <row r="47375" spans="3:9" ht="15" customHeight="1">
      <c r="C47375" s="220" t="str">
        <f t="shared" si="1480"/>
        <v/>
      </c>
      <c r="I47375" s="218" t="str">
        <f t="shared" si="1481"/>
        <v/>
      </c>
    </row>
    <row r="47376" spans="3:9" ht="15" customHeight="1">
      <c r="C47376" s="220" t="str">
        <f t="shared" si="1480"/>
        <v/>
      </c>
      <c r="I47376" s="218" t="str">
        <f t="shared" si="1481"/>
        <v/>
      </c>
    </row>
    <row r="47377" spans="3:9" ht="15" customHeight="1">
      <c r="C47377" s="220" t="str">
        <f t="shared" si="1480"/>
        <v/>
      </c>
      <c r="I47377" s="218" t="str">
        <f t="shared" si="1481"/>
        <v/>
      </c>
    </row>
    <row r="47378" spans="3:9" ht="15" customHeight="1">
      <c r="C47378" s="220" t="str">
        <f t="shared" si="1480"/>
        <v/>
      </c>
      <c r="I47378" s="218" t="str">
        <f t="shared" si="1481"/>
        <v/>
      </c>
    </row>
    <row r="47379" spans="3:9" ht="15" customHeight="1">
      <c r="C47379" s="220" t="str">
        <f t="shared" si="1480"/>
        <v/>
      </c>
      <c r="I47379" s="218" t="str">
        <f t="shared" si="1481"/>
        <v/>
      </c>
    </row>
    <row r="47380" spans="3:9" ht="15" customHeight="1">
      <c r="C47380" s="220" t="str">
        <f t="shared" si="1480"/>
        <v/>
      </c>
      <c r="I47380" s="218" t="str">
        <f t="shared" si="1481"/>
        <v/>
      </c>
    </row>
    <row r="47381" spans="3:9" ht="15" customHeight="1">
      <c r="C47381" s="220" t="str">
        <f t="shared" si="1480"/>
        <v/>
      </c>
      <c r="I47381" s="218" t="str">
        <f t="shared" si="1481"/>
        <v/>
      </c>
    </row>
    <row r="47382" spans="3:9" ht="15" customHeight="1">
      <c r="C47382" s="220" t="str">
        <f t="shared" si="1480"/>
        <v/>
      </c>
      <c r="I47382" s="218" t="str">
        <f t="shared" si="1481"/>
        <v/>
      </c>
    </row>
    <row r="47383" spans="3:9" ht="15" customHeight="1">
      <c r="C47383" s="220" t="str">
        <f t="shared" si="1480"/>
        <v/>
      </c>
      <c r="I47383" s="218" t="str">
        <f t="shared" si="1481"/>
        <v/>
      </c>
    </row>
    <row r="47384" spans="3:9" ht="15" customHeight="1">
      <c r="C47384" s="220" t="str">
        <f t="shared" si="1480"/>
        <v/>
      </c>
      <c r="I47384" s="218" t="str">
        <f t="shared" si="1481"/>
        <v/>
      </c>
    </row>
    <row r="47385" spans="3:9" ht="15" customHeight="1">
      <c r="C47385" s="220" t="str">
        <f t="shared" si="1480"/>
        <v/>
      </c>
      <c r="I47385" s="218" t="str">
        <f t="shared" si="1481"/>
        <v/>
      </c>
    </row>
    <row r="47386" spans="3:9" ht="15" customHeight="1">
      <c r="C47386" s="220" t="str">
        <f t="shared" si="1480"/>
        <v/>
      </c>
      <c r="I47386" s="218" t="str">
        <f t="shared" si="1481"/>
        <v/>
      </c>
    </row>
    <row r="47387" spans="3:9" ht="15" customHeight="1">
      <c r="C47387" s="220" t="str">
        <f t="shared" si="1480"/>
        <v/>
      </c>
      <c r="I47387" s="218" t="str">
        <f t="shared" si="1481"/>
        <v/>
      </c>
    </row>
    <row r="47388" spans="3:9" ht="15" customHeight="1">
      <c r="C47388" s="220" t="str">
        <f t="shared" si="1480"/>
        <v/>
      </c>
      <c r="I47388" s="218" t="str">
        <f t="shared" si="1481"/>
        <v/>
      </c>
    </row>
    <row r="47389" spans="3:9" ht="15" customHeight="1">
      <c r="C47389" s="220" t="str">
        <f t="shared" si="1480"/>
        <v/>
      </c>
      <c r="I47389" s="218" t="str">
        <f t="shared" si="1481"/>
        <v/>
      </c>
    </row>
    <row r="47390" spans="3:9" ht="15" customHeight="1">
      <c r="C47390" s="220" t="str">
        <f t="shared" si="1480"/>
        <v/>
      </c>
      <c r="I47390" s="218" t="str">
        <f t="shared" si="1481"/>
        <v/>
      </c>
    </row>
    <row r="47391" spans="3:9" ht="15" customHeight="1">
      <c r="C47391" s="220" t="str">
        <f t="shared" si="1480"/>
        <v/>
      </c>
      <c r="I47391" s="218" t="str">
        <f t="shared" si="1481"/>
        <v/>
      </c>
    </row>
    <row r="47392" spans="3:9" ht="15" customHeight="1">
      <c r="C47392" s="220" t="str">
        <f t="shared" si="1480"/>
        <v/>
      </c>
      <c r="I47392" s="218" t="str">
        <f t="shared" si="1481"/>
        <v/>
      </c>
    </row>
    <row r="47393" spans="3:9" ht="15" customHeight="1">
      <c r="C47393" s="220" t="str">
        <f t="shared" si="1480"/>
        <v/>
      </c>
      <c r="I47393" s="218" t="str">
        <f t="shared" si="1481"/>
        <v/>
      </c>
    </row>
    <row r="47394" spans="3:9" ht="15" customHeight="1">
      <c r="C47394" s="220" t="str">
        <f t="shared" si="1480"/>
        <v/>
      </c>
      <c r="I47394" s="218" t="str">
        <f t="shared" si="1481"/>
        <v/>
      </c>
    </row>
    <row r="47395" spans="3:9" ht="15" customHeight="1">
      <c r="C47395" s="220" t="str">
        <f t="shared" si="1480"/>
        <v/>
      </c>
      <c r="I47395" s="218" t="str">
        <f t="shared" si="1481"/>
        <v/>
      </c>
    </row>
    <row r="47396" spans="3:9" ht="15" customHeight="1">
      <c r="C47396" s="220" t="str">
        <f t="shared" si="1480"/>
        <v/>
      </c>
      <c r="I47396" s="218" t="str">
        <f t="shared" si="1481"/>
        <v/>
      </c>
    </row>
    <row r="47397" spans="3:9" ht="15" customHeight="1">
      <c r="C47397" s="220" t="str">
        <f t="shared" si="1480"/>
        <v/>
      </c>
      <c r="I47397" s="218" t="str">
        <f t="shared" si="1481"/>
        <v/>
      </c>
    </row>
    <row r="47398" spans="3:9" ht="15" customHeight="1">
      <c r="C47398" s="220" t="str">
        <f t="shared" si="1480"/>
        <v/>
      </c>
      <c r="I47398" s="218" t="str">
        <f t="shared" si="1481"/>
        <v/>
      </c>
    </row>
    <row r="47399" spans="3:9" ht="15" customHeight="1">
      <c r="C47399" s="220" t="str">
        <f t="shared" si="1480"/>
        <v/>
      </c>
      <c r="I47399" s="218" t="str">
        <f t="shared" si="1481"/>
        <v/>
      </c>
    </row>
    <row r="47400" spans="3:9" ht="15" customHeight="1">
      <c r="C47400" s="220" t="str">
        <f t="shared" si="1480"/>
        <v/>
      </c>
      <c r="I47400" s="218" t="str">
        <f t="shared" si="1481"/>
        <v/>
      </c>
    </row>
    <row r="47401" spans="3:9" ht="15" customHeight="1">
      <c r="C47401" s="220" t="str">
        <f t="shared" si="1480"/>
        <v/>
      </c>
      <c r="I47401" s="218" t="str">
        <f t="shared" si="1481"/>
        <v/>
      </c>
    </row>
    <row r="47402" spans="3:9" ht="15" customHeight="1">
      <c r="C47402" s="220" t="str">
        <f t="shared" si="1480"/>
        <v/>
      </c>
      <c r="I47402" s="218" t="str">
        <f t="shared" si="1481"/>
        <v/>
      </c>
    </row>
    <row r="47403" spans="3:9" ht="15" customHeight="1">
      <c r="C47403" s="220" t="str">
        <f t="shared" si="1480"/>
        <v/>
      </c>
      <c r="I47403" s="218" t="str">
        <f t="shared" si="1481"/>
        <v/>
      </c>
    </row>
    <row r="47404" spans="3:9" ht="15" customHeight="1">
      <c r="C47404" s="220" t="str">
        <f t="shared" si="1480"/>
        <v/>
      </c>
      <c r="I47404" s="218" t="str">
        <f t="shared" si="1481"/>
        <v/>
      </c>
    </row>
    <row r="47405" spans="3:9" ht="15" customHeight="1">
      <c r="C47405" s="220" t="str">
        <f t="shared" si="1480"/>
        <v/>
      </c>
      <c r="I47405" s="218" t="str">
        <f t="shared" si="1481"/>
        <v/>
      </c>
    </row>
    <row r="47406" spans="3:9" ht="15" customHeight="1">
      <c r="C47406" s="220" t="str">
        <f t="shared" si="1480"/>
        <v/>
      </c>
      <c r="I47406" s="218" t="str">
        <f t="shared" si="1481"/>
        <v/>
      </c>
    </row>
    <row r="47407" spans="3:9" ht="15" customHeight="1">
      <c r="C47407" s="220" t="str">
        <f t="shared" si="1480"/>
        <v/>
      </c>
      <c r="I47407" s="218" t="str">
        <f t="shared" si="1481"/>
        <v/>
      </c>
    </row>
    <row r="47408" spans="3:9" ht="15" customHeight="1">
      <c r="C47408" s="220" t="str">
        <f t="shared" si="1480"/>
        <v/>
      </c>
      <c r="I47408" s="218" t="str">
        <f t="shared" si="1481"/>
        <v/>
      </c>
    </row>
    <row r="47409" spans="3:9" ht="15" customHeight="1">
      <c r="C47409" s="220" t="str">
        <f t="shared" si="1480"/>
        <v/>
      </c>
      <c r="I47409" s="218" t="str">
        <f t="shared" si="1481"/>
        <v/>
      </c>
    </row>
    <row r="47410" spans="3:9" ht="15" customHeight="1">
      <c r="C47410" s="220" t="str">
        <f t="shared" si="1480"/>
        <v/>
      </c>
      <c r="I47410" s="218" t="str">
        <f t="shared" si="1481"/>
        <v/>
      </c>
    </row>
    <row r="47411" spans="3:9" ht="15" customHeight="1">
      <c r="C47411" s="220" t="str">
        <f t="shared" si="1480"/>
        <v/>
      </c>
      <c r="I47411" s="218" t="str">
        <f t="shared" si="1481"/>
        <v/>
      </c>
    </row>
    <row r="47412" spans="3:9" ht="15" customHeight="1">
      <c r="C47412" s="220" t="str">
        <f t="shared" si="1480"/>
        <v/>
      </c>
      <c r="I47412" s="218" t="str">
        <f t="shared" si="1481"/>
        <v/>
      </c>
    </row>
    <row r="47413" spans="3:9" ht="15" customHeight="1">
      <c r="C47413" s="220" t="str">
        <f t="shared" si="1480"/>
        <v/>
      </c>
      <c r="I47413" s="218" t="str">
        <f t="shared" si="1481"/>
        <v/>
      </c>
    </row>
    <row r="47414" spans="3:9" ht="15" customHeight="1">
      <c r="C47414" s="220" t="str">
        <f t="shared" si="1480"/>
        <v/>
      </c>
      <c r="I47414" s="218" t="str">
        <f t="shared" si="1481"/>
        <v/>
      </c>
    </row>
    <row r="47415" spans="3:9" ht="15" customHeight="1">
      <c r="C47415" s="220" t="str">
        <f t="shared" si="1480"/>
        <v/>
      </c>
      <c r="I47415" s="218" t="str">
        <f t="shared" si="1481"/>
        <v/>
      </c>
    </row>
    <row r="47416" spans="3:9" ht="15" customHeight="1">
      <c r="C47416" s="220" t="str">
        <f t="shared" si="1480"/>
        <v/>
      </c>
      <c r="I47416" s="218" t="str">
        <f t="shared" si="1481"/>
        <v/>
      </c>
    </row>
    <row r="47417" spans="3:9" ht="15" customHeight="1">
      <c r="C47417" s="220" t="str">
        <f t="shared" si="1480"/>
        <v/>
      </c>
      <c r="I47417" s="218" t="str">
        <f t="shared" si="1481"/>
        <v/>
      </c>
    </row>
    <row r="47418" spans="3:9" ht="15" customHeight="1">
      <c r="C47418" s="220" t="str">
        <f t="shared" si="1480"/>
        <v/>
      </c>
      <c r="I47418" s="218" t="str">
        <f t="shared" si="1481"/>
        <v/>
      </c>
    </row>
    <row r="47419" spans="3:9" ht="15" customHeight="1">
      <c r="C47419" s="220" t="str">
        <f t="shared" si="1480"/>
        <v/>
      </c>
      <c r="I47419" s="218" t="str">
        <f t="shared" si="1481"/>
        <v/>
      </c>
    </row>
    <row r="47420" spans="3:9" ht="15" customHeight="1">
      <c r="C47420" s="220" t="str">
        <f t="shared" si="1480"/>
        <v/>
      </c>
      <c r="I47420" s="218" t="str">
        <f t="shared" si="1481"/>
        <v/>
      </c>
    </row>
    <row r="47421" spans="3:9" ht="15" customHeight="1">
      <c r="C47421" s="220" t="str">
        <f t="shared" si="1480"/>
        <v/>
      </c>
      <c r="I47421" s="218" t="str">
        <f t="shared" si="1481"/>
        <v/>
      </c>
    </row>
    <row r="47422" spans="3:9" ht="15" customHeight="1">
      <c r="C47422" s="220" t="str">
        <f t="shared" si="1480"/>
        <v/>
      </c>
      <c r="I47422" s="218" t="str">
        <f t="shared" si="1481"/>
        <v/>
      </c>
    </row>
    <row r="47423" spans="3:9" ht="15" customHeight="1">
      <c r="C47423" s="220" t="str">
        <f t="shared" si="1480"/>
        <v/>
      </c>
      <c r="I47423" s="218" t="str">
        <f t="shared" si="1481"/>
        <v/>
      </c>
    </row>
    <row r="47424" spans="3:9" ht="15" customHeight="1">
      <c r="C47424" s="220" t="str">
        <f t="shared" si="1480"/>
        <v/>
      </c>
      <c r="I47424" s="218" t="str">
        <f t="shared" si="1481"/>
        <v/>
      </c>
    </row>
    <row r="47425" spans="3:9" ht="15" customHeight="1">
      <c r="C47425" s="220" t="str">
        <f t="shared" si="1480"/>
        <v/>
      </c>
      <c r="I47425" s="218" t="str">
        <f t="shared" si="1481"/>
        <v/>
      </c>
    </row>
    <row r="47426" spans="3:9" ht="15" customHeight="1">
      <c r="C47426" s="220" t="str">
        <f t="shared" si="1480"/>
        <v/>
      </c>
      <c r="I47426" s="218" t="str">
        <f t="shared" si="1481"/>
        <v/>
      </c>
    </row>
    <row r="47427" spans="3:9" ht="15" customHeight="1">
      <c r="C47427" s="220" t="str">
        <f t="shared" si="1480"/>
        <v/>
      </c>
      <c r="I47427" s="218" t="str">
        <f t="shared" si="1481"/>
        <v/>
      </c>
    </row>
    <row r="47428" spans="3:9" ht="15" customHeight="1">
      <c r="C47428" s="220" t="str">
        <f t="shared" si="1480"/>
        <v/>
      </c>
      <c r="I47428" s="218" t="str">
        <f t="shared" si="1481"/>
        <v/>
      </c>
    </row>
    <row r="47429" spans="3:9" ht="15" customHeight="1">
      <c r="C47429" s="220" t="str">
        <f t="shared" si="1480"/>
        <v/>
      </c>
      <c r="I47429" s="218" t="str">
        <f t="shared" si="1481"/>
        <v/>
      </c>
    </row>
    <row r="47430" spans="3:9" ht="15" customHeight="1">
      <c r="C47430" s="220" t="str">
        <f t="shared" ref="C47430:C47493" si="1482">IF(B47430="","",MONTH(B47430))</f>
        <v/>
      </c>
      <c r="I47430" s="218" t="str">
        <f t="shared" ref="I47430:I47493" si="1483">IF(H47430="","",IF(E47430="","Não deixe campos em branco, a planilha resumo de custos e despesas necessita deles para funcionar",IF(F47430="","Não deixe campos em branco, a planilha resumo de custos e despesas necessita deles para funcionar",IF(G47430="","Não deixe campos em branco, a planilha resumo de custos e despesas necessita deles para funcionar",""))))</f>
        <v/>
      </c>
    </row>
    <row r="47431" spans="3:9" ht="15" customHeight="1">
      <c r="C47431" s="220" t="str">
        <f t="shared" si="1482"/>
        <v/>
      </c>
      <c r="I47431" s="218" t="str">
        <f t="shared" si="1483"/>
        <v/>
      </c>
    </row>
    <row r="47432" spans="3:9" ht="15" customHeight="1">
      <c r="C47432" s="220" t="str">
        <f t="shared" si="1482"/>
        <v/>
      </c>
      <c r="I47432" s="218" t="str">
        <f t="shared" si="1483"/>
        <v/>
      </c>
    </row>
    <row r="47433" spans="3:9" ht="15" customHeight="1">
      <c r="C47433" s="220" t="str">
        <f t="shared" si="1482"/>
        <v/>
      </c>
      <c r="I47433" s="218" t="str">
        <f t="shared" si="1483"/>
        <v/>
      </c>
    </row>
    <row r="47434" spans="3:9" ht="15" customHeight="1">
      <c r="C47434" s="220" t="str">
        <f t="shared" si="1482"/>
        <v/>
      </c>
      <c r="I47434" s="218" t="str">
        <f t="shared" si="1483"/>
        <v/>
      </c>
    </row>
    <row r="47435" spans="3:9" ht="15" customHeight="1">
      <c r="C47435" s="220" t="str">
        <f t="shared" si="1482"/>
        <v/>
      </c>
      <c r="I47435" s="218" t="str">
        <f t="shared" si="1483"/>
        <v/>
      </c>
    </row>
    <row r="47436" spans="3:9" ht="15" customHeight="1">
      <c r="C47436" s="220" t="str">
        <f t="shared" si="1482"/>
        <v/>
      </c>
      <c r="I47436" s="218" t="str">
        <f t="shared" si="1483"/>
        <v/>
      </c>
    </row>
    <row r="47437" spans="3:9" ht="15" customHeight="1">
      <c r="C47437" s="220" t="str">
        <f t="shared" si="1482"/>
        <v/>
      </c>
      <c r="I47437" s="218" t="str">
        <f t="shared" si="1483"/>
        <v/>
      </c>
    </row>
    <row r="47438" spans="3:9" ht="15" customHeight="1">
      <c r="C47438" s="220" t="str">
        <f t="shared" si="1482"/>
        <v/>
      </c>
      <c r="I47438" s="218" t="str">
        <f t="shared" si="1483"/>
        <v/>
      </c>
    </row>
    <row r="47439" spans="3:9" ht="15" customHeight="1">
      <c r="C47439" s="220" t="str">
        <f t="shared" si="1482"/>
        <v/>
      </c>
      <c r="I47439" s="218" t="str">
        <f t="shared" si="1483"/>
        <v/>
      </c>
    </row>
    <row r="47440" spans="3:9" ht="15" customHeight="1">
      <c r="C47440" s="220" t="str">
        <f t="shared" si="1482"/>
        <v/>
      </c>
      <c r="I47440" s="218" t="str">
        <f t="shared" si="1483"/>
        <v/>
      </c>
    </row>
    <row r="47441" spans="3:9" ht="15" customHeight="1">
      <c r="C47441" s="220" t="str">
        <f t="shared" si="1482"/>
        <v/>
      </c>
      <c r="I47441" s="218" t="str">
        <f t="shared" si="1483"/>
        <v/>
      </c>
    </row>
    <row r="47442" spans="3:9" ht="15" customHeight="1">
      <c r="C47442" s="220" t="str">
        <f t="shared" si="1482"/>
        <v/>
      </c>
      <c r="I47442" s="218" t="str">
        <f t="shared" si="1483"/>
        <v/>
      </c>
    </row>
    <row r="47443" spans="3:9" ht="15" customHeight="1">
      <c r="C47443" s="220" t="str">
        <f t="shared" si="1482"/>
        <v/>
      </c>
      <c r="I47443" s="218" t="str">
        <f t="shared" si="1483"/>
        <v/>
      </c>
    </row>
    <row r="47444" spans="3:9" ht="15" customHeight="1">
      <c r="C47444" s="220" t="str">
        <f t="shared" si="1482"/>
        <v/>
      </c>
      <c r="I47444" s="218" t="str">
        <f t="shared" si="1483"/>
        <v/>
      </c>
    </row>
    <row r="47445" spans="3:9" ht="15" customHeight="1">
      <c r="C47445" s="220" t="str">
        <f t="shared" si="1482"/>
        <v/>
      </c>
      <c r="I47445" s="218" t="str">
        <f t="shared" si="1483"/>
        <v/>
      </c>
    </row>
    <row r="47446" spans="3:9" ht="15" customHeight="1">
      <c r="C47446" s="220" t="str">
        <f t="shared" si="1482"/>
        <v/>
      </c>
      <c r="I47446" s="218" t="str">
        <f t="shared" si="1483"/>
        <v/>
      </c>
    </row>
    <row r="47447" spans="3:9" ht="15" customHeight="1">
      <c r="C47447" s="220" t="str">
        <f t="shared" si="1482"/>
        <v/>
      </c>
      <c r="I47447" s="218" t="str">
        <f t="shared" si="1483"/>
        <v/>
      </c>
    </row>
    <row r="47448" spans="3:9" ht="15" customHeight="1">
      <c r="C47448" s="220" t="str">
        <f t="shared" si="1482"/>
        <v/>
      </c>
      <c r="I47448" s="218" t="str">
        <f t="shared" si="1483"/>
        <v/>
      </c>
    </row>
    <row r="47449" spans="3:9" ht="15" customHeight="1">
      <c r="C47449" s="220" t="str">
        <f t="shared" si="1482"/>
        <v/>
      </c>
      <c r="I47449" s="218" t="str">
        <f t="shared" si="1483"/>
        <v/>
      </c>
    </row>
    <row r="47450" spans="3:9" ht="15" customHeight="1">
      <c r="C47450" s="220" t="str">
        <f t="shared" si="1482"/>
        <v/>
      </c>
      <c r="I47450" s="218" t="str">
        <f t="shared" si="1483"/>
        <v/>
      </c>
    </row>
    <row r="47451" spans="3:9" ht="15" customHeight="1">
      <c r="C47451" s="220" t="str">
        <f t="shared" si="1482"/>
        <v/>
      </c>
      <c r="I47451" s="218" t="str">
        <f t="shared" si="1483"/>
        <v/>
      </c>
    </row>
    <row r="47452" spans="3:9" ht="15" customHeight="1">
      <c r="C47452" s="220" t="str">
        <f t="shared" si="1482"/>
        <v/>
      </c>
      <c r="I47452" s="218" t="str">
        <f t="shared" si="1483"/>
        <v/>
      </c>
    </row>
    <row r="47453" spans="3:9" ht="15" customHeight="1">
      <c r="C47453" s="220" t="str">
        <f t="shared" si="1482"/>
        <v/>
      </c>
      <c r="I47453" s="218" t="str">
        <f t="shared" si="1483"/>
        <v/>
      </c>
    </row>
    <row r="47454" spans="3:9" ht="15" customHeight="1">
      <c r="C47454" s="220" t="str">
        <f t="shared" si="1482"/>
        <v/>
      </c>
      <c r="I47454" s="218" t="str">
        <f t="shared" si="1483"/>
        <v/>
      </c>
    </row>
    <row r="47455" spans="3:9" ht="15" customHeight="1">
      <c r="C47455" s="220" t="str">
        <f t="shared" si="1482"/>
        <v/>
      </c>
      <c r="I47455" s="218" t="str">
        <f t="shared" si="1483"/>
        <v/>
      </c>
    </row>
    <row r="47456" spans="3:9" ht="15" customHeight="1">
      <c r="C47456" s="220" t="str">
        <f t="shared" si="1482"/>
        <v/>
      </c>
      <c r="I47456" s="218" t="str">
        <f t="shared" si="1483"/>
        <v/>
      </c>
    </row>
    <row r="47457" spans="3:9" ht="15" customHeight="1">
      <c r="C47457" s="220" t="str">
        <f t="shared" si="1482"/>
        <v/>
      </c>
      <c r="I47457" s="218" t="str">
        <f t="shared" si="1483"/>
        <v/>
      </c>
    </row>
    <row r="47458" spans="3:9" ht="15" customHeight="1">
      <c r="C47458" s="220" t="str">
        <f t="shared" si="1482"/>
        <v/>
      </c>
      <c r="I47458" s="218" t="str">
        <f t="shared" si="1483"/>
        <v/>
      </c>
    </row>
    <row r="47459" spans="3:9" ht="15" customHeight="1">
      <c r="C47459" s="220" t="str">
        <f t="shared" si="1482"/>
        <v/>
      </c>
      <c r="I47459" s="218" t="str">
        <f t="shared" si="1483"/>
        <v/>
      </c>
    </row>
    <row r="47460" spans="3:9" ht="15" customHeight="1">
      <c r="C47460" s="220" t="str">
        <f t="shared" si="1482"/>
        <v/>
      </c>
      <c r="I47460" s="218" t="str">
        <f t="shared" si="1483"/>
        <v/>
      </c>
    </row>
    <row r="47461" spans="3:9" ht="15" customHeight="1">
      <c r="C47461" s="220" t="str">
        <f t="shared" si="1482"/>
        <v/>
      </c>
      <c r="I47461" s="218" t="str">
        <f t="shared" si="1483"/>
        <v/>
      </c>
    </row>
    <row r="47462" spans="3:9" ht="15" customHeight="1">
      <c r="C47462" s="220" t="str">
        <f t="shared" si="1482"/>
        <v/>
      </c>
      <c r="I47462" s="218" t="str">
        <f t="shared" si="1483"/>
        <v/>
      </c>
    </row>
    <row r="47463" spans="3:9" ht="15" customHeight="1">
      <c r="C47463" s="220" t="str">
        <f t="shared" si="1482"/>
        <v/>
      </c>
      <c r="I47463" s="218" t="str">
        <f t="shared" si="1483"/>
        <v/>
      </c>
    </row>
    <row r="47464" spans="3:9" ht="15" customHeight="1">
      <c r="C47464" s="220" t="str">
        <f t="shared" si="1482"/>
        <v/>
      </c>
      <c r="I47464" s="218" t="str">
        <f t="shared" si="1483"/>
        <v/>
      </c>
    </row>
    <row r="47465" spans="3:9" ht="15" customHeight="1">
      <c r="C47465" s="220" t="str">
        <f t="shared" si="1482"/>
        <v/>
      </c>
      <c r="I47465" s="218" t="str">
        <f t="shared" si="1483"/>
        <v/>
      </c>
    </row>
    <row r="47466" spans="3:9" ht="15" customHeight="1">
      <c r="C47466" s="220" t="str">
        <f t="shared" si="1482"/>
        <v/>
      </c>
      <c r="I47466" s="218" t="str">
        <f t="shared" si="1483"/>
        <v/>
      </c>
    </row>
    <row r="47467" spans="3:9" ht="15" customHeight="1">
      <c r="C47467" s="220" t="str">
        <f t="shared" si="1482"/>
        <v/>
      </c>
      <c r="I47467" s="218" t="str">
        <f t="shared" si="1483"/>
        <v/>
      </c>
    </row>
    <row r="47468" spans="3:9" ht="15" customHeight="1">
      <c r="C47468" s="220" t="str">
        <f t="shared" si="1482"/>
        <v/>
      </c>
      <c r="I47468" s="218" t="str">
        <f t="shared" si="1483"/>
        <v/>
      </c>
    </row>
    <row r="47469" spans="3:9" ht="15" customHeight="1">
      <c r="C47469" s="220" t="str">
        <f t="shared" si="1482"/>
        <v/>
      </c>
      <c r="I47469" s="218" t="str">
        <f t="shared" si="1483"/>
        <v/>
      </c>
    </row>
    <row r="47470" spans="3:9" ht="15" customHeight="1">
      <c r="C47470" s="220" t="str">
        <f t="shared" si="1482"/>
        <v/>
      </c>
      <c r="I47470" s="218" t="str">
        <f t="shared" si="1483"/>
        <v/>
      </c>
    </row>
    <row r="47471" spans="3:9" ht="15" customHeight="1">
      <c r="C47471" s="220" t="str">
        <f t="shared" si="1482"/>
        <v/>
      </c>
      <c r="I47471" s="218" t="str">
        <f t="shared" si="1483"/>
        <v/>
      </c>
    </row>
    <row r="47472" spans="3:9" ht="15" customHeight="1">
      <c r="C47472" s="220" t="str">
        <f t="shared" si="1482"/>
        <v/>
      </c>
      <c r="I47472" s="218" t="str">
        <f t="shared" si="1483"/>
        <v/>
      </c>
    </row>
    <row r="47473" spans="3:9" ht="15" customHeight="1">
      <c r="C47473" s="220" t="str">
        <f t="shared" si="1482"/>
        <v/>
      </c>
      <c r="I47473" s="218" t="str">
        <f t="shared" si="1483"/>
        <v/>
      </c>
    </row>
    <row r="47474" spans="3:9" ht="15" customHeight="1">
      <c r="C47474" s="220" t="str">
        <f t="shared" si="1482"/>
        <v/>
      </c>
      <c r="I47474" s="218" t="str">
        <f t="shared" si="1483"/>
        <v/>
      </c>
    </row>
    <row r="47475" spans="3:9" ht="15" customHeight="1">
      <c r="C47475" s="220" t="str">
        <f t="shared" si="1482"/>
        <v/>
      </c>
      <c r="I47475" s="218" t="str">
        <f t="shared" si="1483"/>
        <v/>
      </c>
    </row>
    <row r="47476" spans="3:9" ht="15" customHeight="1">
      <c r="C47476" s="220" t="str">
        <f t="shared" si="1482"/>
        <v/>
      </c>
      <c r="I47476" s="218" t="str">
        <f t="shared" si="1483"/>
        <v/>
      </c>
    </row>
    <row r="47477" spans="3:9" ht="15" customHeight="1">
      <c r="C47477" s="220" t="str">
        <f t="shared" si="1482"/>
        <v/>
      </c>
      <c r="I47477" s="218" t="str">
        <f t="shared" si="1483"/>
        <v/>
      </c>
    </row>
    <row r="47478" spans="3:9" ht="15" customHeight="1">
      <c r="C47478" s="220" t="str">
        <f t="shared" si="1482"/>
        <v/>
      </c>
      <c r="I47478" s="218" t="str">
        <f t="shared" si="1483"/>
        <v/>
      </c>
    </row>
    <row r="47479" spans="3:9" ht="15" customHeight="1">
      <c r="C47479" s="220" t="str">
        <f t="shared" si="1482"/>
        <v/>
      </c>
      <c r="I47479" s="218" t="str">
        <f t="shared" si="1483"/>
        <v/>
      </c>
    </row>
    <row r="47480" spans="3:9" ht="15" customHeight="1">
      <c r="C47480" s="220" t="str">
        <f t="shared" si="1482"/>
        <v/>
      </c>
      <c r="I47480" s="218" t="str">
        <f t="shared" si="1483"/>
        <v/>
      </c>
    </row>
    <row r="47481" spans="3:9" ht="15" customHeight="1">
      <c r="C47481" s="220" t="str">
        <f t="shared" si="1482"/>
        <v/>
      </c>
      <c r="I47481" s="218" t="str">
        <f t="shared" si="1483"/>
        <v/>
      </c>
    </row>
    <row r="47482" spans="3:9" ht="15" customHeight="1">
      <c r="C47482" s="220" t="str">
        <f t="shared" si="1482"/>
        <v/>
      </c>
      <c r="I47482" s="218" t="str">
        <f t="shared" si="1483"/>
        <v/>
      </c>
    </row>
    <row r="47483" spans="3:9" ht="15" customHeight="1">
      <c r="C47483" s="220" t="str">
        <f t="shared" si="1482"/>
        <v/>
      </c>
      <c r="I47483" s="218" t="str">
        <f t="shared" si="1483"/>
        <v/>
      </c>
    </row>
    <row r="47484" spans="3:9" ht="15" customHeight="1">
      <c r="C47484" s="220" t="str">
        <f t="shared" si="1482"/>
        <v/>
      </c>
      <c r="I47484" s="218" t="str">
        <f t="shared" si="1483"/>
        <v/>
      </c>
    </row>
    <row r="47485" spans="3:9" ht="15" customHeight="1">
      <c r="C47485" s="220" t="str">
        <f t="shared" si="1482"/>
        <v/>
      </c>
      <c r="I47485" s="218" t="str">
        <f t="shared" si="1483"/>
        <v/>
      </c>
    </row>
    <row r="47486" spans="3:9" ht="15" customHeight="1">
      <c r="C47486" s="220" t="str">
        <f t="shared" si="1482"/>
        <v/>
      </c>
      <c r="I47486" s="218" t="str">
        <f t="shared" si="1483"/>
        <v/>
      </c>
    </row>
    <row r="47487" spans="3:9" ht="15" customHeight="1">
      <c r="C47487" s="220" t="str">
        <f t="shared" si="1482"/>
        <v/>
      </c>
      <c r="I47487" s="218" t="str">
        <f t="shared" si="1483"/>
        <v/>
      </c>
    </row>
    <row r="47488" spans="3:9" ht="15" customHeight="1">
      <c r="C47488" s="220" t="str">
        <f t="shared" si="1482"/>
        <v/>
      </c>
      <c r="I47488" s="218" t="str">
        <f t="shared" si="1483"/>
        <v/>
      </c>
    </row>
    <row r="47489" spans="3:9" ht="15" customHeight="1">
      <c r="C47489" s="220" t="str">
        <f t="shared" si="1482"/>
        <v/>
      </c>
      <c r="I47489" s="218" t="str">
        <f t="shared" si="1483"/>
        <v/>
      </c>
    </row>
    <row r="47490" spans="3:9" ht="15" customHeight="1">
      <c r="C47490" s="220" t="str">
        <f t="shared" si="1482"/>
        <v/>
      </c>
      <c r="I47490" s="218" t="str">
        <f t="shared" si="1483"/>
        <v/>
      </c>
    </row>
    <row r="47491" spans="3:9" ht="15" customHeight="1">
      <c r="C47491" s="220" t="str">
        <f t="shared" si="1482"/>
        <v/>
      </c>
      <c r="I47491" s="218" t="str">
        <f t="shared" si="1483"/>
        <v/>
      </c>
    </row>
    <row r="47492" spans="3:9" ht="15" customHeight="1">
      <c r="C47492" s="220" t="str">
        <f t="shared" si="1482"/>
        <v/>
      </c>
      <c r="I47492" s="218" t="str">
        <f t="shared" si="1483"/>
        <v/>
      </c>
    </row>
    <row r="47493" spans="3:9" ht="15" customHeight="1">
      <c r="C47493" s="220" t="str">
        <f t="shared" si="1482"/>
        <v/>
      </c>
      <c r="I47493" s="218" t="str">
        <f t="shared" si="1483"/>
        <v/>
      </c>
    </row>
    <row r="47494" spans="3:9" ht="15" customHeight="1">
      <c r="C47494" s="220" t="str">
        <f t="shared" ref="C47494:C47557" si="1484">IF(B47494="","",MONTH(B47494))</f>
        <v/>
      </c>
      <c r="I47494" s="218" t="str">
        <f t="shared" ref="I47494:I47557" si="1485">IF(H47494="","",IF(E47494="","Não deixe campos em branco, a planilha resumo de custos e despesas necessita deles para funcionar",IF(F47494="","Não deixe campos em branco, a planilha resumo de custos e despesas necessita deles para funcionar",IF(G47494="","Não deixe campos em branco, a planilha resumo de custos e despesas necessita deles para funcionar",""))))</f>
        <v/>
      </c>
    </row>
    <row r="47495" spans="3:9" ht="15" customHeight="1">
      <c r="C47495" s="220" t="str">
        <f t="shared" si="1484"/>
        <v/>
      </c>
      <c r="I47495" s="218" t="str">
        <f t="shared" si="1485"/>
        <v/>
      </c>
    </row>
    <row r="47496" spans="3:9" ht="15" customHeight="1">
      <c r="C47496" s="220" t="str">
        <f t="shared" si="1484"/>
        <v/>
      </c>
      <c r="I47496" s="218" t="str">
        <f t="shared" si="1485"/>
        <v/>
      </c>
    </row>
    <row r="47497" spans="3:9" ht="15" customHeight="1">
      <c r="C47497" s="220" t="str">
        <f t="shared" si="1484"/>
        <v/>
      </c>
      <c r="I47497" s="218" t="str">
        <f t="shared" si="1485"/>
        <v/>
      </c>
    </row>
    <row r="47498" spans="3:9" ht="15" customHeight="1">
      <c r="C47498" s="220" t="str">
        <f t="shared" si="1484"/>
        <v/>
      </c>
      <c r="I47498" s="218" t="str">
        <f t="shared" si="1485"/>
        <v/>
      </c>
    </row>
    <row r="47499" spans="3:9" ht="15" customHeight="1">
      <c r="C47499" s="220" t="str">
        <f t="shared" si="1484"/>
        <v/>
      </c>
      <c r="I47499" s="218" t="str">
        <f t="shared" si="1485"/>
        <v/>
      </c>
    </row>
    <row r="47500" spans="3:9" ht="15" customHeight="1">
      <c r="C47500" s="220" t="str">
        <f t="shared" si="1484"/>
        <v/>
      </c>
      <c r="I47500" s="218" t="str">
        <f t="shared" si="1485"/>
        <v/>
      </c>
    </row>
    <row r="47501" spans="3:9" ht="15" customHeight="1">
      <c r="C47501" s="220" t="str">
        <f t="shared" si="1484"/>
        <v/>
      </c>
      <c r="I47501" s="218" t="str">
        <f t="shared" si="1485"/>
        <v/>
      </c>
    </row>
    <row r="47502" spans="3:9" ht="15" customHeight="1">
      <c r="C47502" s="220" t="str">
        <f t="shared" si="1484"/>
        <v/>
      </c>
      <c r="I47502" s="218" t="str">
        <f t="shared" si="1485"/>
        <v/>
      </c>
    </row>
    <row r="47503" spans="3:9" ht="15" customHeight="1">
      <c r="C47503" s="220" t="str">
        <f t="shared" si="1484"/>
        <v/>
      </c>
      <c r="I47503" s="218" t="str">
        <f t="shared" si="1485"/>
        <v/>
      </c>
    </row>
    <row r="47504" spans="3:9" ht="15" customHeight="1">
      <c r="C47504" s="220" t="str">
        <f t="shared" si="1484"/>
        <v/>
      </c>
      <c r="I47504" s="218" t="str">
        <f t="shared" si="1485"/>
        <v/>
      </c>
    </row>
    <row r="47505" spans="3:9" ht="15" customHeight="1">
      <c r="C47505" s="220" t="str">
        <f t="shared" si="1484"/>
        <v/>
      </c>
      <c r="I47505" s="218" t="str">
        <f t="shared" si="1485"/>
        <v/>
      </c>
    </row>
    <row r="47506" spans="3:9" ht="15" customHeight="1">
      <c r="C47506" s="220" t="str">
        <f t="shared" si="1484"/>
        <v/>
      </c>
      <c r="I47506" s="218" t="str">
        <f t="shared" si="1485"/>
        <v/>
      </c>
    </row>
    <row r="47507" spans="3:9" ht="15" customHeight="1">
      <c r="C47507" s="220" t="str">
        <f t="shared" si="1484"/>
        <v/>
      </c>
      <c r="I47507" s="218" t="str">
        <f t="shared" si="1485"/>
        <v/>
      </c>
    </row>
    <row r="47508" spans="3:9" ht="15" customHeight="1">
      <c r="C47508" s="220" t="str">
        <f t="shared" si="1484"/>
        <v/>
      </c>
      <c r="I47508" s="218" t="str">
        <f t="shared" si="1485"/>
        <v/>
      </c>
    </row>
    <row r="47509" spans="3:9" ht="15" customHeight="1">
      <c r="C47509" s="220" t="str">
        <f t="shared" si="1484"/>
        <v/>
      </c>
      <c r="I47509" s="218" t="str">
        <f t="shared" si="1485"/>
        <v/>
      </c>
    </row>
    <row r="47510" spans="3:9" ht="15" customHeight="1">
      <c r="C47510" s="220" t="str">
        <f t="shared" si="1484"/>
        <v/>
      </c>
      <c r="I47510" s="218" t="str">
        <f t="shared" si="1485"/>
        <v/>
      </c>
    </row>
    <row r="47511" spans="3:9" ht="15" customHeight="1">
      <c r="C47511" s="220" t="str">
        <f t="shared" si="1484"/>
        <v/>
      </c>
      <c r="I47511" s="218" t="str">
        <f t="shared" si="1485"/>
        <v/>
      </c>
    </row>
    <row r="47512" spans="3:9" ht="15" customHeight="1">
      <c r="C47512" s="220" t="str">
        <f t="shared" si="1484"/>
        <v/>
      </c>
      <c r="I47512" s="218" t="str">
        <f t="shared" si="1485"/>
        <v/>
      </c>
    </row>
    <row r="47513" spans="3:9" ht="15" customHeight="1">
      <c r="C47513" s="220" t="str">
        <f t="shared" si="1484"/>
        <v/>
      </c>
      <c r="I47513" s="218" t="str">
        <f t="shared" si="1485"/>
        <v/>
      </c>
    </row>
    <row r="47514" spans="3:9" ht="15" customHeight="1">
      <c r="C47514" s="220" t="str">
        <f t="shared" si="1484"/>
        <v/>
      </c>
      <c r="I47514" s="218" t="str">
        <f t="shared" si="1485"/>
        <v/>
      </c>
    </row>
    <row r="47515" spans="3:9" ht="15" customHeight="1">
      <c r="C47515" s="220" t="str">
        <f t="shared" si="1484"/>
        <v/>
      </c>
      <c r="I47515" s="218" t="str">
        <f t="shared" si="1485"/>
        <v/>
      </c>
    </row>
    <row r="47516" spans="3:9" ht="15" customHeight="1">
      <c r="C47516" s="220" t="str">
        <f t="shared" si="1484"/>
        <v/>
      </c>
      <c r="I47516" s="218" t="str">
        <f t="shared" si="1485"/>
        <v/>
      </c>
    </row>
    <row r="47517" spans="3:9" ht="15" customHeight="1">
      <c r="C47517" s="220" t="str">
        <f t="shared" si="1484"/>
        <v/>
      </c>
      <c r="I47517" s="218" t="str">
        <f t="shared" si="1485"/>
        <v/>
      </c>
    </row>
    <row r="47518" spans="3:9" ht="15" customHeight="1">
      <c r="C47518" s="220" t="str">
        <f t="shared" si="1484"/>
        <v/>
      </c>
      <c r="I47518" s="218" t="str">
        <f t="shared" si="1485"/>
        <v/>
      </c>
    </row>
    <row r="47519" spans="3:9" ht="15" customHeight="1">
      <c r="C47519" s="220" t="str">
        <f t="shared" si="1484"/>
        <v/>
      </c>
      <c r="I47519" s="218" t="str">
        <f t="shared" si="1485"/>
        <v/>
      </c>
    </row>
    <row r="47520" spans="3:9" ht="15" customHeight="1">
      <c r="C47520" s="220" t="str">
        <f t="shared" si="1484"/>
        <v/>
      </c>
      <c r="I47520" s="218" t="str">
        <f t="shared" si="1485"/>
        <v/>
      </c>
    </row>
    <row r="47521" spans="3:9" ht="15" customHeight="1">
      <c r="C47521" s="220" t="str">
        <f t="shared" si="1484"/>
        <v/>
      </c>
      <c r="I47521" s="218" t="str">
        <f t="shared" si="1485"/>
        <v/>
      </c>
    </row>
    <row r="47522" spans="3:9" ht="15" customHeight="1">
      <c r="C47522" s="220" t="str">
        <f t="shared" si="1484"/>
        <v/>
      </c>
      <c r="I47522" s="218" t="str">
        <f t="shared" si="1485"/>
        <v/>
      </c>
    </row>
    <row r="47523" spans="3:9" ht="15" customHeight="1">
      <c r="C47523" s="220" t="str">
        <f t="shared" si="1484"/>
        <v/>
      </c>
      <c r="I47523" s="218" t="str">
        <f t="shared" si="1485"/>
        <v/>
      </c>
    </row>
    <row r="47524" spans="3:9" ht="15" customHeight="1">
      <c r="C47524" s="220" t="str">
        <f t="shared" si="1484"/>
        <v/>
      </c>
      <c r="I47524" s="218" t="str">
        <f t="shared" si="1485"/>
        <v/>
      </c>
    </row>
    <row r="47525" spans="3:9" ht="15" customHeight="1">
      <c r="C47525" s="220" t="str">
        <f t="shared" si="1484"/>
        <v/>
      </c>
      <c r="I47525" s="218" t="str">
        <f t="shared" si="1485"/>
        <v/>
      </c>
    </row>
    <row r="47526" spans="3:9" ht="15" customHeight="1">
      <c r="C47526" s="220" t="str">
        <f t="shared" si="1484"/>
        <v/>
      </c>
      <c r="I47526" s="218" t="str">
        <f t="shared" si="1485"/>
        <v/>
      </c>
    </row>
    <row r="47527" spans="3:9" ht="15" customHeight="1">
      <c r="C47527" s="220" t="str">
        <f t="shared" si="1484"/>
        <v/>
      </c>
      <c r="I47527" s="218" t="str">
        <f t="shared" si="1485"/>
        <v/>
      </c>
    </row>
    <row r="47528" spans="3:9" ht="15" customHeight="1">
      <c r="C47528" s="220" t="str">
        <f t="shared" si="1484"/>
        <v/>
      </c>
      <c r="I47528" s="218" t="str">
        <f t="shared" si="1485"/>
        <v/>
      </c>
    </row>
    <row r="47529" spans="3:9" ht="15" customHeight="1">
      <c r="C47529" s="220" t="str">
        <f t="shared" si="1484"/>
        <v/>
      </c>
      <c r="I47529" s="218" t="str">
        <f t="shared" si="1485"/>
        <v/>
      </c>
    </row>
    <row r="47530" spans="3:9" ht="15" customHeight="1">
      <c r="C47530" s="220" t="str">
        <f t="shared" si="1484"/>
        <v/>
      </c>
      <c r="I47530" s="218" t="str">
        <f t="shared" si="1485"/>
        <v/>
      </c>
    </row>
    <row r="47531" spans="3:9" ht="15" customHeight="1">
      <c r="C47531" s="220" t="str">
        <f t="shared" si="1484"/>
        <v/>
      </c>
      <c r="I47531" s="218" t="str">
        <f t="shared" si="1485"/>
        <v/>
      </c>
    </row>
    <row r="47532" spans="3:9" ht="15" customHeight="1">
      <c r="C47532" s="220" t="str">
        <f t="shared" si="1484"/>
        <v/>
      </c>
      <c r="I47532" s="218" t="str">
        <f t="shared" si="1485"/>
        <v/>
      </c>
    </row>
    <row r="47533" spans="3:9" ht="15" customHeight="1">
      <c r="C47533" s="220" t="str">
        <f t="shared" si="1484"/>
        <v/>
      </c>
      <c r="I47533" s="218" t="str">
        <f t="shared" si="1485"/>
        <v/>
      </c>
    </row>
    <row r="47534" spans="3:9" ht="15" customHeight="1">
      <c r="C47534" s="220" t="str">
        <f t="shared" si="1484"/>
        <v/>
      </c>
      <c r="I47534" s="218" t="str">
        <f t="shared" si="1485"/>
        <v/>
      </c>
    </row>
    <row r="47535" spans="3:9" ht="15" customHeight="1">
      <c r="C47535" s="220" t="str">
        <f t="shared" si="1484"/>
        <v/>
      </c>
      <c r="I47535" s="218" t="str">
        <f t="shared" si="1485"/>
        <v/>
      </c>
    </row>
    <row r="47536" spans="3:9" ht="15" customHeight="1">
      <c r="C47536" s="220" t="str">
        <f t="shared" si="1484"/>
        <v/>
      </c>
      <c r="I47536" s="218" t="str">
        <f t="shared" si="1485"/>
        <v/>
      </c>
    </row>
    <row r="47537" spans="3:9" ht="15" customHeight="1">
      <c r="C47537" s="220" t="str">
        <f t="shared" si="1484"/>
        <v/>
      </c>
      <c r="I47537" s="218" t="str">
        <f t="shared" si="1485"/>
        <v/>
      </c>
    </row>
    <row r="47538" spans="3:9" ht="15" customHeight="1">
      <c r="C47538" s="220" t="str">
        <f t="shared" si="1484"/>
        <v/>
      </c>
      <c r="I47538" s="218" t="str">
        <f t="shared" si="1485"/>
        <v/>
      </c>
    </row>
    <row r="47539" spans="3:9" ht="15" customHeight="1">
      <c r="C47539" s="220" t="str">
        <f t="shared" si="1484"/>
        <v/>
      </c>
      <c r="I47539" s="218" t="str">
        <f t="shared" si="1485"/>
        <v/>
      </c>
    </row>
    <row r="47540" spans="3:9" ht="15" customHeight="1">
      <c r="C47540" s="220" t="str">
        <f t="shared" si="1484"/>
        <v/>
      </c>
      <c r="I47540" s="218" t="str">
        <f t="shared" si="1485"/>
        <v/>
      </c>
    </row>
    <row r="47541" spans="3:9" ht="15" customHeight="1">
      <c r="C47541" s="220" t="str">
        <f t="shared" si="1484"/>
        <v/>
      </c>
      <c r="I47541" s="218" t="str">
        <f t="shared" si="1485"/>
        <v/>
      </c>
    </row>
    <row r="47542" spans="3:9" ht="15" customHeight="1">
      <c r="C47542" s="220" t="str">
        <f t="shared" si="1484"/>
        <v/>
      </c>
      <c r="I47542" s="218" t="str">
        <f t="shared" si="1485"/>
        <v/>
      </c>
    </row>
    <row r="47543" spans="3:9" ht="15" customHeight="1">
      <c r="C47543" s="220" t="str">
        <f t="shared" si="1484"/>
        <v/>
      </c>
      <c r="I47543" s="218" t="str">
        <f t="shared" si="1485"/>
        <v/>
      </c>
    </row>
    <row r="47544" spans="3:9" ht="15" customHeight="1">
      <c r="C47544" s="220" t="str">
        <f t="shared" si="1484"/>
        <v/>
      </c>
      <c r="I47544" s="218" t="str">
        <f t="shared" si="1485"/>
        <v/>
      </c>
    </row>
    <row r="47545" spans="3:9" ht="15" customHeight="1">
      <c r="C47545" s="220" t="str">
        <f t="shared" si="1484"/>
        <v/>
      </c>
      <c r="I47545" s="218" t="str">
        <f t="shared" si="1485"/>
        <v/>
      </c>
    </row>
    <row r="47546" spans="3:9" ht="15" customHeight="1">
      <c r="C47546" s="220" t="str">
        <f t="shared" si="1484"/>
        <v/>
      </c>
      <c r="I47546" s="218" t="str">
        <f t="shared" si="1485"/>
        <v/>
      </c>
    </row>
    <row r="47547" spans="3:9" ht="15" customHeight="1">
      <c r="C47547" s="220" t="str">
        <f t="shared" si="1484"/>
        <v/>
      </c>
      <c r="I47547" s="218" t="str">
        <f t="shared" si="1485"/>
        <v/>
      </c>
    </row>
    <row r="47548" spans="3:9" ht="15" customHeight="1">
      <c r="C47548" s="220" t="str">
        <f t="shared" si="1484"/>
        <v/>
      </c>
      <c r="I47548" s="218" t="str">
        <f t="shared" si="1485"/>
        <v/>
      </c>
    </row>
    <row r="47549" spans="3:9" ht="15" customHeight="1">
      <c r="C47549" s="220" t="str">
        <f t="shared" si="1484"/>
        <v/>
      </c>
      <c r="I47549" s="218" t="str">
        <f t="shared" si="1485"/>
        <v/>
      </c>
    </row>
    <row r="47550" spans="3:9" ht="15" customHeight="1">
      <c r="C47550" s="220" t="str">
        <f t="shared" si="1484"/>
        <v/>
      </c>
      <c r="I47550" s="218" t="str">
        <f t="shared" si="1485"/>
        <v/>
      </c>
    </row>
    <row r="47551" spans="3:9" ht="15" customHeight="1">
      <c r="C47551" s="220" t="str">
        <f t="shared" si="1484"/>
        <v/>
      </c>
      <c r="I47551" s="218" t="str">
        <f t="shared" si="1485"/>
        <v/>
      </c>
    </row>
    <row r="47552" spans="3:9" ht="15" customHeight="1">
      <c r="C47552" s="220" t="str">
        <f t="shared" si="1484"/>
        <v/>
      </c>
      <c r="I47552" s="218" t="str">
        <f t="shared" si="1485"/>
        <v/>
      </c>
    </row>
    <row r="47553" spans="3:9" ht="15" customHeight="1">
      <c r="C47553" s="220" t="str">
        <f t="shared" si="1484"/>
        <v/>
      </c>
      <c r="I47553" s="218" t="str">
        <f t="shared" si="1485"/>
        <v/>
      </c>
    </row>
    <row r="47554" spans="3:9" ht="15" customHeight="1">
      <c r="C47554" s="220" t="str">
        <f t="shared" si="1484"/>
        <v/>
      </c>
      <c r="I47554" s="218" t="str">
        <f t="shared" si="1485"/>
        <v/>
      </c>
    </row>
    <row r="47555" spans="3:9" ht="15" customHeight="1">
      <c r="C47555" s="220" t="str">
        <f t="shared" si="1484"/>
        <v/>
      </c>
      <c r="I47555" s="218" t="str">
        <f t="shared" si="1485"/>
        <v/>
      </c>
    </row>
    <row r="47556" spans="3:9" ht="15" customHeight="1">
      <c r="C47556" s="220" t="str">
        <f t="shared" si="1484"/>
        <v/>
      </c>
      <c r="I47556" s="218" t="str">
        <f t="shared" si="1485"/>
        <v/>
      </c>
    </row>
    <row r="47557" spans="3:9" ht="15" customHeight="1">
      <c r="C47557" s="220" t="str">
        <f t="shared" si="1484"/>
        <v/>
      </c>
      <c r="I47557" s="218" t="str">
        <f t="shared" si="1485"/>
        <v/>
      </c>
    </row>
    <row r="47558" spans="3:9" ht="15" customHeight="1">
      <c r="C47558" s="220" t="str">
        <f t="shared" ref="C47558:C47621" si="1486">IF(B47558="","",MONTH(B47558))</f>
        <v/>
      </c>
      <c r="I47558" s="218" t="str">
        <f t="shared" ref="I47558:I47621" si="1487">IF(H47558="","",IF(E47558="","Não deixe campos em branco, a planilha resumo de custos e despesas necessita deles para funcionar",IF(F47558="","Não deixe campos em branco, a planilha resumo de custos e despesas necessita deles para funcionar",IF(G47558="","Não deixe campos em branco, a planilha resumo de custos e despesas necessita deles para funcionar",""))))</f>
        <v/>
      </c>
    </row>
    <row r="47559" spans="3:9" ht="15" customHeight="1">
      <c r="C47559" s="220" t="str">
        <f t="shared" si="1486"/>
        <v/>
      </c>
      <c r="I47559" s="218" t="str">
        <f t="shared" si="1487"/>
        <v/>
      </c>
    </row>
    <row r="47560" spans="3:9" ht="15" customHeight="1">
      <c r="C47560" s="220" t="str">
        <f t="shared" si="1486"/>
        <v/>
      </c>
      <c r="I47560" s="218" t="str">
        <f t="shared" si="1487"/>
        <v/>
      </c>
    </row>
    <row r="47561" spans="3:9" ht="15" customHeight="1">
      <c r="C47561" s="220" t="str">
        <f t="shared" si="1486"/>
        <v/>
      </c>
      <c r="I47561" s="218" t="str">
        <f t="shared" si="1487"/>
        <v/>
      </c>
    </row>
    <row r="47562" spans="3:9" ht="15" customHeight="1">
      <c r="C47562" s="220" t="str">
        <f t="shared" si="1486"/>
        <v/>
      </c>
      <c r="I47562" s="218" t="str">
        <f t="shared" si="1487"/>
        <v/>
      </c>
    </row>
    <row r="47563" spans="3:9" ht="15" customHeight="1">
      <c r="C47563" s="220" t="str">
        <f t="shared" si="1486"/>
        <v/>
      </c>
      <c r="I47563" s="218" t="str">
        <f t="shared" si="1487"/>
        <v/>
      </c>
    </row>
    <row r="47564" spans="3:9" ht="15" customHeight="1">
      <c r="C47564" s="220" t="str">
        <f t="shared" si="1486"/>
        <v/>
      </c>
      <c r="I47564" s="218" t="str">
        <f t="shared" si="1487"/>
        <v/>
      </c>
    </row>
    <row r="47565" spans="3:9" ht="15" customHeight="1">
      <c r="C47565" s="220" t="str">
        <f t="shared" si="1486"/>
        <v/>
      </c>
      <c r="I47565" s="218" t="str">
        <f t="shared" si="1487"/>
        <v/>
      </c>
    </row>
    <row r="47566" spans="3:9" ht="15" customHeight="1">
      <c r="C47566" s="220" t="str">
        <f t="shared" si="1486"/>
        <v/>
      </c>
      <c r="I47566" s="218" t="str">
        <f t="shared" si="1487"/>
        <v/>
      </c>
    </row>
    <row r="47567" spans="3:9" ht="15" customHeight="1">
      <c r="C47567" s="220" t="str">
        <f t="shared" si="1486"/>
        <v/>
      </c>
      <c r="I47567" s="218" t="str">
        <f t="shared" si="1487"/>
        <v/>
      </c>
    </row>
    <row r="47568" spans="3:9" ht="15" customHeight="1">
      <c r="C47568" s="220" t="str">
        <f t="shared" si="1486"/>
        <v/>
      </c>
      <c r="I47568" s="218" t="str">
        <f t="shared" si="1487"/>
        <v/>
      </c>
    </row>
    <row r="47569" spans="3:9" ht="15" customHeight="1">
      <c r="C47569" s="220" t="str">
        <f t="shared" si="1486"/>
        <v/>
      </c>
      <c r="I47569" s="218" t="str">
        <f t="shared" si="1487"/>
        <v/>
      </c>
    </row>
    <row r="47570" spans="3:9" ht="15" customHeight="1">
      <c r="C47570" s="220" t="str">
        <f t="shared" si="1486"/>
        <v/>
      </c>
      <c r="I47570" s="218" t="str">
        <f t="shared" si="1487"/>
        <v/>
      </c>
    </row>
    <row r="47571" spans="3:9" ht="15" customHeight="1">
      <c r="C47571" s="220" t="str">
        <f t="shared" si="1486"/>
        <v/>
      </c>
      <c r="I47571" s="218" t="str">
        <f t="shared" si="1487"/>
        <v/>
      </c>
    </row>
    <row r="47572" spans="3:9" ht="15" customHeight="1">
      <c r="C47572" s="220" t="str">
        <f t="shared" si="1486"/>
        <v/>
      </c>
      <c r="I47572" s="218" t="str">
        <f t="shared" si="1487"/>
        <v/>
      </c>
    </row>
    <row r="47573" spans="3:9" ht="15" customHeight="1">
      <c r="C47573" s="220" t="str">
        <f t="shared" si="1486"/>
        <v/>
      </c>
      <c r="I47573" s="218" t="str">
        <f t="shared" si="1487"/>
        <v/>
      </c>
    </row>
    <row r="47574" spans="3:9" ht="15" customHeight="1">
      <c r="C47574" s="220" t="str">
        <f t="shared" si="1486"/>
        <v/>
      </c>
      <c r="I47574" s="218" t="str">
        <f t="shared" si="1487"/>
        <v/>
      </c>
    </row>
    <row r="47575" spans="3:9" ht="15" customHeight="1">
      <c r="C47575" s="220" t="str">
        <f t="shared" si="1486"/>
        <v/>
      </c>
      <c r="I47575" s="218" t="str">
        <f t="shared" si="1487"/>
        <v/>
      </c>
    </row>
    <row r="47576" spans="3:9" ht="15" customHeight="1">
      <c r="C47576" s="220" t="str">
        <f t="shared" si="1486"/>
        <v/>
      </c>
      <c r="I47576" s="218" t="str">
        <f t="shared" si="1487"/>
        <v/>
      </c>
    </row>
    <row r="47577" spans="3:9" ht="15" customHeight="1">
      <c r="C47577" s="220" t="str">
        <f t="shared" si="1486"/>
        <v/>
      </c>
      <c r="I47577" s="218" t="str">
        <f t="shared" si="1487"/>
        <v/>
      </c>
    </row>
    <row r="47578" spans="3:9" ht="15" customHeight="1">
      <c r="C47578" s="220" t="str">
        <f t="shared" si="1486"/>
        <v/>
      </c>
      <c r="I47578" s="218" t="str">
        <f t="shared" si="1487"/>
        <v/>
      </c>
    </row>
    <row r="47579" spans="3:9" ht="15" customHeight="1">
      <c r="C47579" s="220" t="str">
        <f t="shared" si="1486"/>
        <v/>
      </c>
      <c r="I47579" s="218" t="str">
        <f t="shared" si="1487"/>
        <v/>
      </c>
    </row>
    <row r="47580" spans="3:9" ht="15" customHeight="1">
      <c r="C47580" s="220" t="str">
        <f t="shared" si="1486"/>
        <v/>
      </c>
      <c r="I47580" s="218" t="str">
        <f t="shared" si="1487"/>
        <v/>
      </c>
    </row>
    <row r="47581" spans="3:9" ht="15" customHeight="1">
      <c r="C47581" s="220" t="str">
        <f t="shared" si="1486"/>
        <v/>
      </c>
      <c r="I47581" s="218" t="str">
        <f t="shared" si="1487"/>
        <v/>
      </c>
    </row>
    <row r="47582" spans="3:9" ht="15" customHeight="1">
      <c r="C47582" s="220" t="str">
        <f t="shared" si="1486"/>
        <v/>
      </c>
      <c r="I47582" s="218" t="str">
        <f t="shared" si="1487"/>
        <v/>
      </c>
    </row>
    <row r="47583" spans="3:9" ht="15" customHeight="1">
      <c r="C47583" s="220" t="str">
        <f t="shared" si="1486"/>
        <v/>
      </c>
      <c r="I47583" s="218" t="str">
        <f t="shared" si="1487"/>
        <v/>
      </c>
    </row>
    <row r="47584" spans="3:9" ht="15" customHeight="1">
      <c r="C47584" s="220" t="str">
        <f t="shared" si="1486"/>
        <v/>
      </c>
      <c r="I47584" s="218" t="str">
        <f t="shared" si="1487"/>
        <v/>
      </c>
    </row>
    <row r="47585" spans="3:9" ht="15" customHeight="1">
      <c r="C47585" s="220" t="str">
        <f t="shared" si="1486"/>
        <v/>
      </c>
      <c r="I47585" s="218" t="str">
        <f t="shared" si="1487"/>
        <v/>
      </c>
    </row>
    <row r="47586" spans="3:9" ht="15" customHeight="1">
      <c r="C47586" s="220" t="str">
        <f t="shared" si="1486"/>
        <v/>
      </c>
      <c r="I47586" s="218" t="str">
        <f t="shared" si="1487"/>
        <v/>
      </c>
    </row>
    <row r="47587" spans="3:9" ht="15" customHeight="1">
      <c r="C47587" s="220" t="str">
        <f t="shared" si="1486"/>
        <v/>
      </c>
      <c r="I47587" s="218" t="str">
        <f t="shared" si="1487"/>
        <v/>
      </c>
    </row>
    <row r="47588" spans="3:9" ht="15" customHeight="1">
      <c r="C47588" s="220" t="str">
        <f t="shared" si="1486"/>
        <v/>
      </c>
      <c r="I47588" s="218" t="str">
        <f t="shared" si="1487"/>
        <v/>
      </c>
    </row>
    <row r="47589" spans="3:9" ht="15" customHeight="1">
      <c r="C47589" s="220" t="str">
        <f t="shared" si="1486"/>
        <v/>
      </c>
      <c r="I47589" s="218" t="str">
        <f t="shared" si="1487"/>
        <v/>
      </c>
    </row>
    <row r="47590" spans="3:9" ht="15" customHeight="1">
      <c r="C47590" s="220" t="str">
        <f t="shared" si="1486"/>
        <v/>
      </c>
      <c r="I47590" s="218" t="str">
        <f t="shared" si="1487"/>
        <v/>
      </c>
    </row>
    <row r="47591" spans="3:9" ht="15" customHeight="1">
      <c r="C47591" s="220" t="str">
        <f t="shared" si="1486"/>
        <v/>
      </c>
      <c r="I47591" s="218" t="str">
        <f t="shared" si="1487"/>
        <v/>
      </c>
    </row>
    <row r="47592" spans="3:9" ht="15" customHeight="1">
      <c r="C47592" s="220" t="str">
        <f t="shared" si="1486"/>
        <v/>
      </c>
      <c r="I47592" s="218" t="str">
        <f t="shared" si="1487"/>
        <v/>
      </c>
    </row>
    <row r="47593" spans="3:9" ht="15" customHeight="1">
      <c r="C47593" s="220" t="str">
        <f t="shared" si="1486"/>
        <v/>
      </c>
      <c r="I47593" s="218" t="str">
        <f t="shared" si="1487"/>
        <v/>
      </c>
    </row>
    <row r="47594" spans="3:9" ht="15" customHeight="1">
      <c r="C47594" s="220" t="str">
        <f t="shared" si="1486"/>
        <v/>
      </c>
      <c r="I47594" s="218" t="str">
        <f t="shared" si="1487"/>
        <v/>
      </c>
    </row>
    <row r="47595" spans="3:9" ht="15" customHeight="1">
      <c r="C47595" s="220" t="str">
        <f t="shared" si="1486"/>
        <v/>
      </c>
      <c r="I47595" s="218" t="str">
        <f t="shared" si="1487"/>
        <v/>
      </c>
    </row>
    <row r="47596" spans="3:9" ht="15" customHeight="1">
      <c r="C47596" s="220" t="str">
        <f t="shared" si="1486"/>
        <v/>
      </c>
      <c r="I47596" s="218" t="str">
        <f t="shared" si="1487"/>
        <v/>
      </c>
    </row>
    <row r="47597" spans="3:9" ht="15" customHeight="1">
      <c r="C47597" s="220" t="str">
        <f t="shared" si="1486"/>
        <v/>
      </c>
      <c r="I47597" s="218" t="str">
        <f t="shared" si="1487"/>
        <v/>
      </c>
    </row>
    <row r="47598" spans="3:9" ht="15" customHeight="1">
      <c r="C47598" s="220" t="str">
        <f t="shared" si="1486"/>
        <v/>
      </c>
      <c r="I47598" s="218" t="str">
        <f t="shared" si="1487"/>
        <v/>
      </c>
    </row>
    <row r="47599" spans="3:9" ht="15" customHeight="1">
      <c r="C47599" s="220" t="str">
        <f t="shared" si="1486"/>
        <v/>
      </c>
      <c r="I47599" s="218" t="str">
        <f t="shared" si="1487"/>
        <v/>
      </c>
    </row>
    <row r="47600" spans="3:9" ht="15" customHeight="1">
      <c r="C47600" s="220" t="str">
        <f t="shared" si="1486"/>
        <v/>
      </c>
      <c r="I47600" s="218" t="str">
        <f t="shared" si="1487"/>
        <v/>
      </c>
    </row>
    <row r="47601" spans="3:9" ht="15" customHeight="1">
      <c r="C47601" s="220" t="str">
        <f t="shared" si="1486"/>
        <v/>
      </c>
      <c r="I47601" s="218" t="str">
        <f t="shared" si="1487"/>
        <v/>
      </c>
    </row>
    <row r="47602" spans="3:9" ht="15" customHeight="1">
      <c r="C47602" s="220" t="str">
        <f t="shared" si="1486"/>
        <v/>
      </c>
      <c r="I47602" s="218" t="str">
        <f t="shared" si="1487"/>
        <v/>
      </c>
    </row>
    <row r="47603" spans="3:9" ht="15" customHeight="1">
      <c r="C47603" s="220" t="str">
        <f t="shared" si="1486"/>
        <v/>
      </c>
      <c r="I47603" s="218" t="str">
        <f t="shared" si="1487"/>
        <v/>
      </c>
    </row>
    <row r="47604" spans="3:9" ht="15" customHeight="1">
      <c r="C47604" s="220" t="str">
        <f t="shared" si="1486"/>
        <v/>
      </c>
      <c r="I47604" s="218" t="str">
        <f t="shared" si="1487"/>
        <v/>
      </c>
    </row>
    <row r="47605" spans="3:9" ht="15" customHeight="1">
      <c r="C47605" s="220" t="str">
        <f t="shared" si="1486"/>
        <v/>
      </c>
      <c r="I47605" s="218" t="str">
        <f t="shared" si="1487"/>
        <v/>
      </c>
    </row>
    <row r="47606" spans="3:9" ht="15" customHeight="1">
      <c r="C47606" s="220" t="str">
        <f t="shared" si="1486"/>
        <v/>
      </c>
      <c r="I47606" s="218" t="str">
        <f t="shared" si="1487"/>
        <v/>
      </c>
    </row>
    <row r="47607" spans="3:9" ht="15" customHeight="1">
      <c r="C47607" s="220" t="str">
        <f t="shared" si="1486"/>
        <v/>
      </c>
      <c r="I47607" s="218" t="str">
        <f t="shared" si="1487"/>
        <v/>
      </c>
    </row>
    <row r="47608" spans="3:9" ht="15" customHeight="1">
      <c r="C47608" s="220" t="str">
        <f t="shared" si="1486"/>
        <v/>
      </c>
      <c r="I47608" s="218" t="str">
        <f t="shared" si="1487"/>
        <v/>
      </c>
    </row>
    <row r="47609" spans="3:9" ht="15" customHeight="1">
      <c r="C47609" s="220" t="str">
        <f t="shared" si="1486"/>
        <v/>
      </c>
      <c r="I47609" s="218" t="str">
        <f t="shared" si="1487"/>
        <v/>
      </c>
    </row>
    <row r="47610" spans="3:9" ht="15" customHeight="1">
      <c r="C47610" s="220" t="str">
        <f t="shared" si="1486"/>
        <v/>
      </c>
      <c r="I47610" s="218" t="str">
        <f t="shared" si="1487"/>
        <v/>
      </c>
    </row>
    <row r="47611" spans="3:9" ht="15" customHeight="1">
      <c r="C47611" s="220" t="str">
        <f t="shared" si="1486"/>
        <v/>
      </c>
      <c r="I47611" s="218" t="str">
        <f t="shared" si="1487"/>
        <v/>
      </c>
    </row>
    <row r="47612" spans="3:9" ht="15" customHeight="1">
      <c r="C47612" s="220" t="str">
        <f t="shared" si="1486"/>
        <v/>
      </c>
      <c r="I47612" s="218" t="str">
        <f t="shared" si="1487"/>
        <v/>
      </c>
    </row>
    <row r="47613" spans="3:9" ht="15" customHeight="1">
      <c r="C47613" s="220" t="str">
        <f t="shared" si="1486"/>
        <v/>
      </c>
      <c r="I47613" s="218" t="str">
        <f t="shared" si="1487"/>
        <v/>
      </c>
    </row>
    <row r="47614" spans="3:9" ht="15" customHeight="1">
      <c r="C47614" s="220" t="str">
        <f t="shared" si="1486"/>
        <v/>
      </c>
      <c r="I47614" s="218" t="str">
        <f t="shared" si="1487"/>
        <v/>
      </c>
    </row>
    <row r="47615" spans="3:9" ht="15" customHeight="1">
      <c r="C47615" s="220" t="str">
        <f t="shared" si="1486"/>
        <v/>
      </c>
      <c r="I47615" s="218" t="str">
        <f t="shared" si="1487"/>
        <v/>
      </c>
    </row>
    <row r="47616" spans="3:9" ht="15" customHeight="1">
      <c r="C47616" s="220" t="str">
        <f t="shared" si="1486"/>
        <v/>
      </c>
      <c r="I47616" s="218" t="str">
        <f t="shared" si="1487"/>
        <v/>
      </c>
    </row>
    <row r="47617" spans="3:9" ht="15" customHeight="1">
      <c r="C47617" s="220" t="str">
        <f t="shared" si="1486"/>
        <v/>
      </c>
      <c r="I47617" s="218" t="str">
        <f t="shared" si="1487"/>
        <v/>
      </c>
    </row>
    <row r="47618" spans="3:9" ht="15" customHeight="1">
      <c r="C47618" s="220" t="str">
        <f t="shared" si="1486"/>
        <v/>
      </c>
      <c r="I47618" s="218" t="str">
        <f t="shared" si="1487"/>
        <v/>
      </c>
    </row>
    <row r="47619" spans="3:9" ht="15" customHeight="1">
      <c r="C47619" s="220" t="str">
        <f t="shared" si="1486"/>
        <v/>
      </c>
      <c r="I47619" s="218" t="str">
        <f t="shared" si="1487"/>
        <v/>
      </c>
    </row>
    <row r="47620" spans="3:9" ht="15" customHeight="1">
      <c r="C47620" s="220" t="str">
        <f t="shared" si="1486"/>
        <v/>
      </c>
      <c r="I47620" s="218" t="str">
        <f t="shared" si="1487"/>
        <v/>
      </c>
    </row>
    <row r="47621" spans="3:9" ht="15" customHeight="1">
      <c r="C47621" s="220" t="str">
        <f t="shared" si="1486"/>
        <v/>
      </c>
      <c r="I47621" s="218" t="str">
        <f t="shared" si="1487"/>
        <v/>
      </c>
    </row>
    <row r="47622" spans="3:9" ht="15" customHeight="1">
      <c r="C47622" s="220" t="str">
        <f t="shared" ref="C47622:C47685" si="1488">IF(B47622="","",MONTH(B47622))</f>
        <v/>
      </c>
      <c r="I47622" s="218" t="str">
        <f t="shared" ref="I47622:I47685" si="1489">IF(H47622="","",IF(E47622="","Não deixe campos em branco, a planilha resumo de custos e despesas necessita deles para funcionar",IF(F47622="","Não deixe campos em branco, a planilha resumo de custos e despesas necessita deles para funcionar",IF(G47622="","Não deixe campos em branco, a planilha resumo de custos e despesas necessita deles para funcionar",""))))</f>
        <v/>
      </c>
    </row>
    <row r="47623" spans="3:9" ht="15" customHeight="1">
      <c r="C47623" s="220" t="str">
        <f t="shared" si="1488"/>
        <v/>
      </c>
      <c r="I47623" s="218" t="str">
        <f t="shared" si="1489"/>
        <v/>
      </c>
    </row>
    <row r="47624" spans="3:9" ht="15" customHeight="1">
      <c r="C47624" s="220" t="str">
        <f t="shared" si="1488"/>
        <v/>
      </c>
      <c r="I47624" s="218" t="str">
        <f t="shared" si="1489"/>
        <v/>
      </c>
    </row>
    <row r="47625" spans="3:9" ht="15" customHeight="1">
      <c r="C47625" s="220" t="str">
        <f t="shared" si="1488"/>
        <v/>
      </c>
      <c r="I47625" s="218" t="str">
        <f t="shared" si="1489"/>
        <v/>
      </c>
    </row>
    <row r="47626" spans="3:9" ht="15" customHeight="1">
      <c r="C47626" s="220" t="str">
        <f t="shared" si="1488"/>
        <v/>
      </c>
      <c r="I47626" s="218" t="str">
        <f t="shared" si="1489"/>
        <v/>
      </c>
    </row>
    <row r="47627" spans="3:9" ht="15" customHeight="1">
      <c r="C47627" s="220" t="str">
        <f t="shared" si="1488"/>
        <v/>
      </c>
      <c r="I47627" s="218" t="str">
        <f t="shared" si="1489"/>
        <v/>
      </c>
    </row>
    <row r="47628" spans="3:9" ht="15" customHeight="1">
      <c r="C47628" s="220" t="str">
        <f t="shared" si="1488"/>
        <v/>
      </c>
      <c r="I47628" s="218" t="str">
        <f t="shared" si="1489"/>
        <v/>
      </c>
    </row>
    <row r="47629" spans="3:9" ht="15" customHeight="1">
      <c r="C47629" s="220" t="str">
        <f t="shared" si="1488"/>
        <v/>
      </c>
      <c r="I47629" s="218" t="str">
        <f t="shared" si="1489"/>
        <v/>
      </c>
    </row>
    <row r="47630" spans="3:9" ht="15" customHeight="1">
      <c r="C47630" s="220" t="str">
        <f t="shared" si="1488"/>
        <v/>
      </c>
      <c r="I47630" s="218" t="str">
        <f t="shared" si="1489"/>
        <v/>
      </c>
    </row>
    <row r="47631" spans="3:9" ht="15" customHeight="1">
      <c r="C47631" s="220" t="str">
        <f t="shared" si="1488"/>
        <v/>
      </c>
      <c r="I47631" s="218" t="str">
        <f t="shared" si="1489"/>
        <v/>
      </c>
    </row>
    <row r="47632" spans="3:9" ht="15" customHeight="1">
      <c r="C47632" s="220" t="str">
        <f t="shared" si="1488"/>
        <v/>
      </c>
      <c r="I47632" s="218" t="str">
        <f t="shared" si="1489"/>
        <v/>
      </c>
    </row>
    <row r="47633" spans="3:9" ht="15" customHeight="1">
      <c r="C47633" s="220" t="str">
        <f t="shared" si="1488"/>
        <v/>
      </c>
      <c r="I47633" s="218" t="str">
        <f t="shared" si="1489"/>
        <v/>
      </c>
    </row>
    <row r="47634" spans="3:9" ht="15" customHeight="1">
      <c r="C47634" s="220" t="str">
        <f t="shared" si="1488"/>
        <v/>
      </c>
      <c r="I47634" s="218" t="str">
        <f t="shared" si="1489"/>
        <v/>
      </c>
    </row>
    <row r="47635" spans="3:9" ht="15" customHeight="1">
      <c r="C47635" s="220" t="str">
        <f t="shared" si="1488"/>
        <v/>
      </c>
      <c r="I47635" s="218" t="str">
        <f t="shared" si="1489"/>
        <v/>
      </c>
    </row>
    <row r="47636" spans="3:9" ht="15" customHeight="1">
      <c r="C47636" s="220" t="str">
        <f t="shared" si="1488"/>
        <v/>
      </c>
      <c r="I47636" s="218" t="str">
        <f t="shared" si="1489"/>
        <v/>
      </c>
    </row>
    <row r="47637" spans="3:9" ht="15" customHeight="1">
      <c r="C47637" s="220" t="str">
        <f t="shared" si="1488"/>
        <v/>
      </c>
      <c r="I47637" s="218" t="str">
        <f t="shared" si="1489"/>
        <v/>
      </c>
    </row>
    <row r="47638" spans="3:9" ht="15" customHeight="1">
      <c r="C47638" s="220" t="str">
        <f t="shared" si="1488"/>
        <v/>
      </c>
      <c r="I47638" s="218" t="str">
        <f t="shared" si="1489"/>
        <v/>
      </c>
    </row>
    <row r="47639" spans="3:9" ht="15" customHeight="1">
      <c r="C47639" s="220" t="str">
        <f t="shared" si="1488"/>
        <v/>
      </c>
      <c r="I47639" s="218" t="str">
        <f t="shared" si="1489"/>
        <v/>
      </c>
    </row>
    <row r="47640" spans="3:9" ht="15" customHeight="1">
      <c r="C47640" s="220" t="str">
        <f t="shared" si="1488"/>
        <v/>
      </c>
      <c r="I47640" s="218" t="str">
        <f t="shared" si="1489"/>
        <v/>
      </c>
    </row>
    <row r="47641" spans="3:9" ht="15" customHeight="1">
      <c r="C47641" s="220" t="str">
        <f t="shared" si="1488"/>
        <v/>
      </c>
      <c r="I47641" s="218" t="str">
        <f t="shared" si="1489"/>
        <v/>
      </c>
    </row>
    <row r="47642" spans="3:9" ht="15" customHeight="1">
      <c r="C47642" s="220" t="str">
        <f t="shared" si="1488"/>
        <v/>
      </c>
      <c r="I47642" s="218" t="str">
        <f t="shared" si="1489"/>
        <v/>
      </c>
    </row>
    <row r="47643" spans="3:9" ht="15" customHeight="1">
      <c r="C47643" s="220" t="str">
        <f t="shared" si="1488"/>
        <v/>
      </c>
      <c r="I47643" s="218" t="str">
        <f t="shared" si="1489"/>
        <v/>
      </c>
    </row>
    <row r="47644" spans="3:9" ht="15" customHeight="1">
      <c r="C47644" s="220" t="str">
        <f t="shared" si="1488"/>
        <v/>
      </c>
      <c r="I47644" s="218" t="str">
        <f t="shared" si="1489"/>
        <v/>
      </c>
    </row>
    <row r="47645" spans="3:9" ht="15" customHeight="1">
      <c r="C47645" s="220" t="str">
        <f t="shared" si="1488"/>
        <v/>
      </c>
      <c r="I47645" s="218" t="str">
        <f t="shared" si="1489"/>
        <v/>
      </c>
    </row>
    <row r="47646" spans="3:9" ht="15" customHeight="1">
      <c r="C47646" s="220" t="str">
        <f t="shared" si="1488"/>
        <v/>
      </c>
      <c r="I47646" s="218" t="str">
        <f t="shared" si="1489"/>
        <v/>
      </c>
    </row>
    <row r="47647" spans="3:9" ht="15" customHeight="1">
      <c r="C47647" s="220" t="str">
        <f t="shared" si="1488"/>
        <v/>
      </c>
      <c r="I47647" s="218" t="str">
        <f t="shared" si="1489"/>
        <v/>
      </c>
    </row>
    <row r="47648" spans="3:9" ht="15" customHeight="1">
      <c r="C47648" s="220" t="str">
        <f t="shared" si="1488"/>
        <v/>
      </c>
      <c r="I47648" s="218" t="str">
        <f t="shared" si="1489"/>
        <v/>
      </c>
    </row>
    <row r="47649" spans="3:9" ht="15" customHeight="1">
      <c r="C47649" s="220" t="str">
        <f t="shared" si="1488"/>
        <v/>
      </c>
      <c r="I47649" s="218" t="str">
        <f t="shared" si="1489"/>
        <v/>
      </c>
    </row>
    <row r="47650" spans="3:9" ht="15" customHeight="1">
      <c r="C47650" s="220" t="str">
        <f t="shared" si="1488"/>
        <v/>
      </c>
      <c r="I47650" s="218" t="str">
        <f t="shared" si="1489"/>
        <v/>
      </c>
    </row>
    <row r="47651" spans="3:9" ht="15" customHeight="1">
      <c r="C47651" s="220" t="str">
        <f t="shared" si="1488"/>
        <v/>
      </c>
      <c r="I47651" s="218" t="str">
        <f t="shared" si="1489"/>
        <v/>
      </c>
    </row>
    <row r="47652" spans="3:9" ht="15" customHeight="1">
      <c r="C47652" s="220" t="str">
        <f t="shared" si="1488"/>
        <v/>
      </c>
      <c r="I47652" s="218" t="str">
        <f t="shared" si="1489"/>
        <v/>
      </c>
    </row>
    <row r="47653" spans="3:9" ht="15" customHeight="1">
      <c r="C47653" s="220" t="str">
        <f t="shared" si="1488"/>
        <v/>
      </c>
      <c r="I47653" s="218" t="str">
        <f t="shared" si="1489"/>
        <v/>
      </c>
    </row>
    <row r="47654" spans="3:9" ht="15" customHeight="1">
      <c r="C47654" s="220" t="str">
        <f t="shared" si="1488"/>
        <v/>
      </c>
      <c r="I47654" s="218" t="str">
        <f t="shared" si="1489"/>
        <v/>
      </c>
    </row>
    <row r="47655" spans="3:9" ht="15" customHeight="1">
      <c r="C47655" s="220" t="str">
        <f t="shared" si="1488"/>
        <v/>
      </c>
      <c r="I47655" s="218" t="str">
        <f t="shared" si="1489"/>
        <v/>
      </c>
    </row>
    <row r="47656" spans="3:9" ht="15" customHeight="1">
      <c r="C47656" s="220" t="str">
        <f t="shared" si="1488"/>
        <v/>
      </c>
      <c r="I47656" s="218" t="str">
        <f t="shared" si="1489"/>
        <v/>
      </c>
    </row>
    <row r="47657" spans="3:9" ht="15" customHeight="1">
      <c r="C47657" s="220" t="str">
        <f t="shared" si="1488"/>
        <v/>
      </c>
      <c r="I47657" s="218" t="str">
        <f t="shared" si="1489"/>
        <v/>
      </c>
    </row>
    <row r="47658" spans="3:9" ht="15" customHeight="1">
      <c r="C47658" s="220" t="str">
        <f t="shared" si="1488"/>
        <v/>
      </c>
      <c r="I47658" s="218" t="str">
        <f t="shared" si="1489"/>
        <v/>
      </c>
    </row>
    <row r="47659" spans="3:9" ht="15" customHeight="1">
      <c r="C47659" s="220" t="str">
        <f t="shared" si="1488"/>
        <v/>
      </c>
      <c r="I47659" s="218" t="str">
        <f t="shared" si="1489"/>
        <v/>
      </c>
    </row>
    <row r="47660" spans="3:9" ht="15" customHeight="1">
      <c r="C47660" s="220" t="str">
        <f t="shared" si="1488"/>
        <v/>
      </c>
      <c r="I47660" s="218" t="str">
        <f t="shared" si="1489"/>
        <v/>
      </c>
    </row>
    <row r="47661" spans="3:9" ht="15" customHeight="1">
      <c r="C47661" s="220" t="str">
        <f t="shared" si="1488"/>
        <v/>
      </c>
      <c r="I47661" s="218" t="str">
        <f t="shared" si="1489"/>
        <v/>
      </c>
    </row>
    <row r="47662" spans="3:9" ht="15" customHeight="1">
      <c r="C47662" s="220" t="str">
        <f t="shared" si="1488"/>
        <v/>
      </c>
      <c r="I47662" s="218" t="str">
        <f t="shared" si="1489"/>
        <v/>
      </c>
    </row>
    <row r="47663" spans="3:9" ht="15" customHeight="1">
      <c r="C47663" s="220" t="str">
        <f t="shared" si="1488"/>
        <v/>
      </c>
      <c r="I47663" s="218" t="str">
        <f t="shared" si="1489"/>
        <v/>
      </c>
    </row>
    <row r="47664" spans="3:9" ht="15" customHeight="1">
      <c r="C47664" s="220" t="str">
        <f t="shared" si="1488"/>
        <v/>
      </c>
      <c r="I47664" s="218" t="str">
        <f t="shared" si="1489"/>
        <v/>
      </c>
    </row>
    <row r="47665" spans="3:9" ht="15" customHeight="1">
      <c r="C47665" s="220" t="str">
        <f t="shared" si="1488"/>
        <v/>
      </c>
      <c r="I47665" s="218" t="str">
        <f t="shared" si="1489"/>
        <v/>
      </c>
    </row>
    <row r="47666" spans="3:9" ht="15" customHeight="1">
      <c r="C47666" s="220" t="str">
        <f t="shared" si="1488"/>
        <v/>
      </c>
      <c r="I47666" s="218" t="str">
        <f t="shared" si="1489"/>
        <v/>
      </c>
    </row>
    <row r="47667" spans="3:9" ht="15" customHeight="1">
      <c r="C47667" s="220" t="str">
        <f t="shared" si="1488"/>
        <v/>
      </c>
      <c r="I47667" s="218" t="str">
        <f t="shared" si="1489"/>
        <v/>
      </c>
    </row>
    <row r="47668" spans="3:9" ht="15" customHeight="1">
      <c r="C47668" s="220" t="str">
        <f t="shared" si="1488"/>
        <v/>
      </c>
      <c r="I47668" s="218" t="str">
        <f t="shared" si="1489"/>
        <v/>
      </c>
    </row>
    <row r="47669" spans="3:9" ht="15" customHeight="1">
      <c r="C47669" s="220" t="str">
        <f t="shared" si="1488"/>
        <v/>
      </c>
      <c r="I47669" s="218" t="str">
        <f t="shared" si="1489"/>
        <v/>
      </c>
    </row>
    <row r="47670" spans="3:9" ht="15" customHeight="1">
      <c r="C47670" s="220" t="str">
        <f t="shared" si="1488"/>
        <v/>
      </c>
      <c r="I47670" s="218" t="str">
        <f t="shared" si="1489"/>
        <v/>
      </c>
    </row>
    <row r="47671" spans="3:9" ht="15" customHeight="1">
      <c r="C47671" s="220" t="str">
        <f t="shared" si="1488"/>
        <v/>
      </c>
      <c r="I47671" s="218" t="str">
        <f t="shared" si="1489"/>
        <v/>
      </c>
    </row>
    <row r="47672" spans="3:9" ht="15" customHeight="1">
      <c r="C47672" s="220" t="str">
        <f t="shared" si="1488"/>
        <v/>
      </c>
      <c r="I47672" s="218" t="str">
        <f t="shared" si="1489"/>
        <v/>
      </c>
    </row>
    <row r="47673" spans="3:9" ht="15" customHeight="1">
      <c r="C47673" s="220" t="str">
        <f t="shared" si="1488"/>
        <v/>
      </c>
      <c r="I47673" s="218" t="str">
        <f t="shared" si="1489"/>
        <v/>
      </c>
    </row>
    <row r="47674" spans="3:9" ht="15" customHeight="1">
      <c r="C47674" s="220" t="str">
        <f t="shared" si="1488"/>
        <v/>
      </c>
      <c r="I47674" s="218" t="str">
        <f t="shared" si="1489"/>
        <v/>
      </c>
    </row>
    <row r="47675" spans="3:9" ht="15" customHeight="1">
      <c r="C47675" s="220" t="str">
        <f t="shared" si="1488"/>
        <v/>
      </c>
      <c r="I47675" s="218" t="str">
        <f t="shared" si="1489"/>
        <v/>
      </c>
    </row>
    <row r="47676" spans="3:9" ht="15" customHeight="1">
      <c r="C47676" s="220" t="str">
        <f t="shared" si="1488"/>
        <v/>
      </c>
      <c r="I47676" s="218" t="str">
        <f t="shared" si="1489"/>
        <v/>
      </c>
    </row>
    <row r="47677" spans="3:9" ht="15" customHeight="1">
      <c r="C47677" s="220" t="str">
        <f t="shared" si="1488"/>
        <v/>
      </c>
      <c r="I47677" s="218" t="str">
        <f t="shared" si="1489"/>
        <v/>
      </c>
    </row>
    <row r="47678" spans="3:9" ht="15" customHeight="1">
      <c r="C47678" s="220" t="str">
        <f t="shared" si="1488"/>
        <v/>
      </c>
      <c r="I47678" s="218" t="str">
        <f t="shared" si="1489"/>
        <v/>
      </c>
    </row>
    <row r="47679" spans="3:9" ht="15" customHeight="1">
      <c r="C47679" s="220" t="str">
        <f t="shared" si="1488"/>
        <v/>
      </c>
      <c r="I47679" s="218" t="str">
        <f t="shared" si="1489"/>
        <v/>
      </c>
    </row>
    <row r="47680" spans="3:9" ht="15" customHeight="1">
      <c r="C47680" s="220" t="str">
        <f t="shared" si="1488"/>
        <v/>
      </c>
      <c r="I47680" s="218" t="str">
        <f t="shared" si="1489"/>
        <v/>
      </c>
    </row>
    <row r="47681" spans="3:9" ht="15" customHeight="1">
      <c r="C47681" s="220" t="str">
        <f t="shared" si="1488"/>
        <v/>
      </c>
      <c r="I47681" s="218" t="str">
        <f t="shared" si="1489"/>
        <v/>
      </c>
    </row>
    <row r="47682" spans="3:9" ht="15" customHeight="1">
      <c r="C47682" s="220" t="str">
        <f t="shared" si="1488"/>
        <v/>
      </c>
      <c r="I47682" s="218" t="str">
        <f t="shared" si="1489"/>
        <v/>
      </c>
    </row>
    <row r="47683" spans="3:9" ht="15" customHeight="1">
      <c r="C47683" s="220" t="str">
        <f t="shared" si="1488"/>
        <v/>
      </c>
      <c r="I47683" s="218" t="str">
        <f t="shared" si="1489"/>
        <v/>
      </c>
    </row>
    <row r="47684" spans="3:9" ht="15" customHeight="1">
      <c r="C47684" s="220" t="str">
        <f t="shared" si="1488"/>
        <v/>
      </c>
      <c r="I47684" s="218" t="str">
        <f t="shared" si="1489"/>
        <v/>
      </c>
    </row>
    <row r="47685" spans="3:9" ht="15" customHeight="1">
      <c r="C47685" s="220" t="str">
        <f t="shared" si="1488"/>
        <v/>
      </c>
      <c r="I47685" s="218" t="str">
        <f t="shared" si="1489"/>
        <v/>
      </c>
    </row>
    <row r="47686" spans="3:9" ht="15" customHeight="1">
      <c r="C47686" s="220" t="str">
        <f t="shared" ref="C47686:C47749" si="1490">IF(B47686="","",MONTH(B47686))</f>
        <v/>
      </c>
      <c r="I47686" s="218" t="str">
        <f t="shared" ref="I47686:I47749" si="1491">IF(H47686="","",IF(E47686="","Não deixe campos em branco, a planilha resumo de custos e despesas necessita deles para funcionar",IF(F47686="","Não deixe campos em branco, a planilha resumo de custos e despesas necessita deles para funcionar",IF(G47686="","Não deixe campos em branco, a planilha resumo de custos e despesas necessita deles para funcionar",""))))</f>
        <v/>
      </c>
    </row>
    <row r="47687" spans="3:9" ht="15" customHeight="1">
      <c r="C47687" s="220" t="str">
        <f t="shared" si="1490"/>
        <v/>
      </c>
      <c r="I47687" s="218" t="str">
        <f t="shared" si="1491"/>
        <v/>
      </c>
    </row>
    <row r="47688" spans="3:9" ht="15" customHeight="1">
      <c r="C47688" s="220" t="str">
        <f t="shared" si="1490"/>
        <v/>
      </c>
      <c r="I47688" s="218" t="str">
        <f t="shared" si="1491"/>
        <v/>
      </c>
    </row>
    <row r="47689" spans="3:9" ht="15" customHeight="1">
      <c r="C47689" s="220" t="str">
        <f t="shared" si="1490"/>
        <v/>
      </c>
      <c r="I47689" s="218" t="str">
        <f t="shared" si="1491"/>
        <v/>
      </c>
    </row>
    <row r="47690" spans="3:9" ht="15" customHeight="1">
      <c r="C47690" s="220" t="str">
        <f t="shared" si="1490"/>
        <v/>
      </c>
      <c r="I47690" s="218" t="str">
        <f t="shared" si="1491"/>
        <v/>
      </c>
    </row>
    <row r="47691" spans="3:9" ht="15" customHeight="1">
      <c r="C47691" s="220" t="str">
        <f t="shared" si="1490"/>
        <v/>
      </c>
      <c r="I47691" s="218" t="str">
        <f t="shared" si="1491"/>
        <v/>
      </c>
    </row>
    <row r="47692" spans="3:9" ht="15" customHeight="1">
      <c r="C47692" s="220" t="str">
        <f t="shared" si="1490"/>
        <v/>
      </c>
      <c r="I47692" s="218" t="str">
        <f t="shared" si="1491"/>
        <v/>
      </c>
    </row>
    <row r="47693" spans="3:9" ht="15" customHeight="1">
      <c r="C47693" s="220" t="str">
        <f t="shared" si="1490"/>
        <v/>
      </c>
      <c r="I47693" s="218" t="str">
        <f t="shared" si="1491"/>
        <v/>
      </c>
    </row>
    <row r="47694" spans="3:9" ht="15" customHeight="1">
      <c r="C47694" s="220" t="str">
        <f t="shared" si="1490"/>
        <v/>
      </c>
      <c r="I47694" s="218" t="str">
        <f t="shared" si="1491"/>
        <v/>
      </c>
    </row>
    <row r="47695" spans="3:9" ht="15" customHeight="1">
      <c r="C47695" s="220" t="str">
        <f t="shared" si="1490"/>
        <v/>
      </c>
      <c r="I47695" s="218" t="str">
        <f t="shared" si="1491"/>
        <v/>
      </c>
    </row>
    <row r="47696" spans="3:9" ht="15" customHeight="1">
      <c r="C47696" s="220" t="str">
        <f t="shared" si="1490"/>
        <v/>
      </c>
      <c r="I47696" s="218" t="str">
        <f t="shared" si="1491"/>
        <v/>
      </c>
    </row>
    <row r="47697" spans="3:9" ht="15" customHeight="1">
      <c r="C47697" s="220" t="str">
        <f t="shared" si="1490"/>
        <v/>
      </c>
      <c r="I47697" s="218" t="str">
        <f t="shared" si="1491"/>
        <v/>
      </c>
    </row>
    <row r="47698" spans="3:9" ht="15" customHeight="1">
      <c r="C47698" s="220" t="str">
        <f t="shared" si="1490"/>
        <v/>
      </c>
      <c r="I47698" s="218" t="str">
        <f t="shared" si="1491"/>
        <v/>
      </c>
    </row>
    <row r="47699" spans="3:9" ht="15" customHeight="1">
      <c r="C47699" s="220" t="str">
        <f t="shared" si="1490"/>
        <v/>
      </c>
      <c r="I47699" s="218" t="str">
        <f t="shared" si="1491"/>
        <v/>
      </c>
    </row>
    <row r="47700" spans="3:9" ht="15" customHeight="1">
      <c r="C47700" s="220" t="str">
        <f t="shared" si="1490"/>
        <v/>
      </c>
      <c r="I47700" s="218" t="str">
        <f t="shared" si="1491"/>
        <v/>
      </c>
    </row>
    <row r="47701" spans="3:9" ht="15" customHeight="1">
      <c r="C47701" s="220" t="str">
        <f t="shared" si="1490"/>
        <v/>
      </c>
      <c r="I47701" s="218" t="str">
        <f t="shared" si="1491"/>
        <v/>
      </c>
    </row>
    <row r="47702" spans="3:9" ht="15" customHeight="1">
      <c r="C47702" s="220" t="str">
        <f t="shared" si="1490"/>
        <v/>
      </c>
      <c r="I47702" s="218" t="str">
        <f t="shared" si="1491"/>
        <v/>
      </c>
    </row>
    <row r="47703" spans="3:9" ht="15" customHeight="1">
      <c r="C47703" s="220" t="str">
        <f t="shared" si="1490"/>
        <v/>
      </c>
      <c r="I47703" s="218" t="str">
        <f t="shared" si="1491"/>
        <v/>
      </c>
    </row>
    <row r="47704" spans="3:9" ht="15" customHeight="1">
      <c r="C47704" s="220" t="str">
        <f t="shared" si="1490"/>
        <v/>
      </c>
      <c r="I47704" s="218" t="str">
        <f t="shared" si="1491"/>
        <v/>
      </c>
    </row>
    <row r="47705" spans="3:9" ht="15" customHeight="1">
      <c r="C47705" s="220" t="str">
        <f t="shared" si="1490"/>
        <v/>
      </c>
      <c r="I47705" s="218" t="str">
        <f t="shared" si="1491"/>
        <v/>
      </c>
    </row>
    <row r="47706" spans="3:9" ht="15" customHeight="1">
      <c r="C47706" s="220" t="str">
        <f t="shared" si="1490"/>
        <v/>
      </c>
      <c r="I47706" s="218" t="str">
        <f t="shared" si="1491"/>
        <v/>
      </c>
    </row>
    <row r="47707" spans="3:9" ht="15" customHeight="1">
      <c r="C47707" s="220" t="str">
        <f t="shared" si="1490"/>
        <v/>
      </c>
      <c r="I47707" s="218" t="str">
        <f t="shared" si="1491"/>
        <v/>
      </c>
    </row>
    <row r="47708" spans="3:9" ht="15" customHeight="1">
      <c r="C47708" s="220" t="str">
        <f t="shared" si="1490"/>
        <v/>
      </c>
      <c r="I47708" s="218" t="str">
        <f t="shared" si="1491"/>
        <v/>
      </c>
    </row>
    <row r="47709" spans="3:9" ht="15" customHeight="1">
      <c r="C47709" s="220" t="str">
        <f t="shared" si="1490"/>
        <v/>
      </c>
      <c r="I47709" s="218" t="str">
        <f t="shared" si="1491"/>
        <v/>
      </c>
    </row>
    <row r="47710" spans="3:9" ht="15" customHeight="1">
      <c r="C47710" s="220" t="str">
        <f t="shared" si="1490"/>
        <v/>
      </c>
      <c r="I47710" s="218" t="str">
        <f t="shared" si="1491"/>
        <v/>
      </c>
    </row>
    <row r="47711" spans="3:9" ht="15" customHeight="1">
      <c r="C47711" s="220" t="str">
        <f t="shared" si="1490"/>
        <v/>
      </c>
      <c r="I47711" s="218" t="str">
        <f t="shared" si="1491"/>
        <v/>
      </c>
    </row>
    <row r="47712" spans="3:9" ht="15" customHeight="1">
      <c r="C47712" s="220" t="str">
        <f t="shared" si="1490"/>
        <v/>
      </c>
      <c r="I47712" s="218" t="str">
        <f t="shared" si="1491"/>
        <v/>
      </c>
    </row>
    <row r="47713" spans="3:9" ht="15" customHeight="1">
      <c r="C47713" s="220" t="str">
        <f t="shared" si="1490"/>
        <v/>
      </c>
      <c r="I47713" s="218" t="str">
        <f t="shared" si="1491"/>
        <v/>
      </c>
    </row>
    <row r="47714" spans="3:9" ht="15" customHeight="1">
      <c r="C47714" s="220" t="str">
        <f t="shared" si="1490"/>
        <v/>
      </c>
      <c r="I47714" s="218" t="str">
        <f t="shared" si="1491"/>
        <v/>
      </c>
    </row>
    <row r="47715" spans="3:9" ht="15" customHeight="1">
      <c r="C47715" s="220" t="str">
        <f t="shared" si="1490"/>
        <v/>
      </c>
      <c r="I47715" s="218" t="str">
        <f t="shared" si="1491"/>
        <v/>
      </c>
    </row>
    <row r="47716" spans="3:9" ht="15" customHeight="1">
      <c r="C47716" s="220" t="str">
        <f t="shared" si="1490"/>
        <v/>
      </c>
      <c r="I47716" s="218" t="str">
        <f t="shared" si="1491"/>
        <v/>
      </c>
    </row>
    <row r="47717" spans="3:9" ht="15" customHeight="1">
      <c r="C47717" s="220" t="str">
        <f t="shared" si="1490"/>
        <v/>
      </c>
      <c r="I47717" s="218" t="str">
        <f t="shared" si="1491"/>
        <v/>
      </c>
    </row>
    <row r="47718" spans="3:9" ht="15" customHeight="1">
      <c r="C47718" s="220" t="str">
        <f t="shared" si="1490"/>
        <v/>
      </c>
      <c r="I47718" s="218" t="str">
        <f t="shared" si="1491"/>
        <v/>
      </c>
    </row>
    <row r="47719" spans="3:9" ht="15" customHeight="1">
      <c r="C47719" s="220" t="str">
        <f t="shared" si="1490"/>
        <v/>
      </c>
      <c r="I47719" s="218" t="str">
        <f t="shared" si="1491"/>
        <v/>
      </c>
    </row>
    <row r="47720" spans="3:9" ht="15" customHeight="1">
      <c r="C47720" s="220" t="str">
        <f t="shared" si="1490"/>
        <v/>
      </c>
      <c r="I47720" s="218" t="str">
        <f t="shared" si="1491"/>
        <v/>
      </c>
    </row>
    <row r="47721" spans="3:9" ht="15" customHeight="1">
      <c r="C47721" s="220" t="str">
        <f t="shared" si="1490"/>
        <v/>
      </c>
      <c r="I47721" s="218" t="str">
        <f t="shared" si="1491"/>
        <v/>
      </c>
    </row>
    <row r="47722" spans="3:9" ht="15" customHeight="1">
      <c r="C47722" s="220" t="str">
        <f t="shared" si="1490"/>
        <v/>
      </c>
      <c r="I47722" s="218" t="str">
        <f t="shared" si="1491"/>
        <v/>
      </c>
    </row>
    <row r="47723" spans="3:9" ht="15" customHeight="1">
      <c r="C47723" s="220" t="str">
        <f t="shared" si="1490"/>
        <v/>
      </c>
      <c r="I47723" s="218" t="str">
        <f t="shared" si="1491"/>
        <v/>
      </c>
    </row>
    <row r="47724" spans="3:9" ht="15" customHeight="1">
      <c r="C47724" s="220" t="str">
        <f t="shared" si="1490"/>
        <v/>
      </c>
      <c r="I47724" s="218" t="str">
        <f t="shared" si="1491"/>
        <v/>
      </c>
    </row>
    <row r="47725" spans="3:9" ht="15" customHeight="1">
      <c r="C47725" s="220" t="str">
        <f t="shared" si="1490"/>
        <v/>
      </c>
      <c r="I47725" s="218" t="str">
        <f t="shared" si="1491"/>
        <v/>
      </c>
    </row>
    <row r="47726" spans="3:9" ht="15" customHeight="1">
      <c r="C47726" s="220" t="str">
        <f t="shared" si="1490"/>
        <v/>
      </c>
      <c r="I47726" s="218" t="str">
        <f t="shared" si="1491"/>
        <v/>
      </c>
    </row>
    <row r="47727" spans="3:9" ht="15" customHeight="1">
      <c r="C47727" s="220" t="str">
        <f t="shared" si="1490"/>
        <v/>
      </c>
      <c r="I47727" s="218" t="str">
        <f t="shared" si="1491"/>
        <v/>
      </c>
    </row>
    <row r="47728" spans="3:9" ht="15" customHeight="1">
      <c r="C47728" s="220" t="str">
        <f t="shared" si="1490"/>
        <v/>
      </c>
      <c r="I47728" s="218" t="str">
        <f t="shared" si="1491"/>
        <v/>
      </c>
    </row>
    <row r="47729" spans="3:9" ht="15" customHeight="1">
      <c r="C47729" s="220" t="str">
        <f t="shared" si="1490"/>
        <v/>
      </c>
      <c r="I47729" s="218" t="str">
        <f t="shared" si="1491"/>
        <v/>
      </c>
    </row>
    <row r="47730" spans="3:9" ht="15" customHeight="1">
      <c r="C47730" s="220" t="str">
        <f t="shared" si="1490"/>
        <v/>
      </c>
      <c r="I47730" s="218" t="str">
        <f t="shared" si="1491"/>
        <v/>
      </c>
    </row>
    <row r="47731" spans="3:9" ht="15" customHeight="1">
      <c r="C47731" s="220" t="str">
        <f t="shared" si="1490"/>
        <v/>
      </c>
      <c r="I47731" s="218" t="str">
        <f t="shared" si="1491"/>
        <v/>
      </c>
    </row>
    <row r="47732" spans="3:9" ht="15" customHeight="1">
      <c r="C47732" s="220" t="str">
        <f t="shared" si="1490"/>
        <v/>
      </c>
      <c r="I47732" s="218" t="str">
        <f t="shared" si="1491"/>
        <v/>
      </c>
    </row>
    <row r="47733" spans="3:9" ht="15" customHeight="1">
      <c r="C47733" s="220" t="str">
        <f t="shared" si="1490"/>
        <v/>
      </c>
      <c r="I47733" s="218" t="str">
        <f t="shared" si="1491"/>
        <v/>
      </c>
    </row>
    <row r="47734" spans="3:9" ht="15" customHeight="1">
      <c r="C47734" s="220" t="str">
        <f t="shared" si="1490"/>
        <v/>
      </c>
      <c r="I47734" s="218" t="str">
        <f t="shared" si="1491"/>
        <v/>
      </c>
    </row>
    <row r="47735" spans="3:9" ht="15" customHeight="1">
      <c r="C47735" s="220" t="str">
        <f t="shared" si="1490"/>
        <v/>
      </c>
      <c r="I47735" s="218" t="str">
        <f t="shared" si="1491"/>
        <v/>
      </c>
    </row>
    <row r="47736" spans="3:9" ht="15" customHeight="1">
      <c r="C47736" s="220" t="str">
        <f t="shared" si="1490"/>
        <v/>
      </c>
      <c r="I47736" s="218" t="str">
        <f t="shared" si="1491"/>
        <v/>
      </c>
    </row>
    <row r="47737" spans="3:9" ht="15" customHeight="1">
      <c r="C47737" s="220" t="str">
        <f t="shared" si="1490"/>
        <v/>
      </c>
      <c r="I47737" s="218" t="str">
        <f t="shared" si="1491"/>
        <v/>
      </c>
    </row>
    <row r="47738" spans="3:9" ht="15" customHeight="1">
      <c r="C47738" s="220" t="str">
        <f t="shared" si="1490"/>
        <v/>
      </c>
      <c r="I47738" s="218" t="str">
        <f t="shared" si="1491"/>
        <v/>
      </c>
    </row>
    <row r="47739" spans="3:9" ht="15" customHeight="1">
      <c r="C47739" s="220" t="str">
        <f t="shared" si="1490"/>
        <v/>
      </c>
      <c r="I47739" s="218" t="str">
        <f t="shared" si="1491"/>
        <v/>
      </c>
    </row>
    <row r="47740" spans="3:9" ht="15" customHeight="1">
      <c r="C47740" s="220" t="str">
        <f t="shared" si="1490"/>
        <v/>
      </c>
      <c r="I47740" s="218" t="str">
        <f t="shared" si="1491"/>
        <v/>
      </c>
    </row>
    <row r="47741" spans="3:9" ht="15" customHeight="1">
      <c r="C47741" s="220" t="str">
        <f t="shared" si="1490"/>
        <v/>
      </c>
      <c r="I47741" s="218" t="str">
        <f t="shared" si="1491"/>
        <v/>
      </c>
    </row>
    <row r="47742" spans="3:9" ht="15" customHeight="1">
      <c r="C47742" s="220" t="str">
        <f t="shared" si="1490"/>
        <v/>
      </c>
      <c r="I47742" s="218" t="str">
        <f t="shared" si="1491"/>
        <v/>
      </c>
    </row>
    <row r="47743" spans="3:9" ht="15" customHeight="1">
      <c r="C47743" s="220" t="str">
        <f t="shared" si="1490"/>
        <v/>
      </c>
      <c r="I47743" s="218" t="str">
        <f t="shared" si="1491"/>
        <v/>
      </c>
    </row>
    <row r="47744" spans="3:9" ht="15" customHeight="1">
      <c r="C47744" s="220" t="str">
        <f t="shared" si="1490"/>
        <v/>
      </c>
      <c r="I47744" s="218" t="str">
        <f t="shared" si="1491"/>
        <v/>
      </c>
    </row>
    <row r="47745" spans="3:9" ht="15" customHeight="1">
      <c r="C47745" s="220" t="str">
        <f t="shared" si="1490"/>
        <v/>
      </c>
      <c r="I47745" s="218" t="str">
        <f t="shared" si="1491"/>
        <v/>
      </c>
    </row>
    <row r="47746" spans="3:9" ht="15" customHeight="1">
      <c r="C47746" s="220" t="str">
        <f t="shared" si="1490"/>
        <v/>
      </c>
      <c r="I47746" s="218" t="str">
        <f t="shared" si="1491"/>
        <v/>
      </c>
    </row>
    <row r="47747" spans="3:9" ht="15" customHeight="1">
      <c r="C47747" s="220" t="str">
        <f t="shared" si="1490"/>
        <v/>
      </c>
      <c r="I47747" s="218" t="str">
        <f t="shared" si="1491"/>
        <v/>
      </c>
    </row>
    <row r="47748" spans="3:9" ht="15" customHeight="1">
      <c r="C47748" s="220" t="str">
        <f t="shared" si="1490"/>
        <v/>
      </c>
      <c r="I47748" s="218" t="str">
        <f t="shared" si="1491"/>
        <v/>
      </c>
    </row>
    <row r="47749" spans="3:9" ht="15" customHeight="1">
      <c r="C47749" s="220" t="str">
        <f t="shared" si="1490"/>
        <v/>
      </c>
      <c r="I47749" s="218" t="str">
        <f t="shared" si="1491"/>
        <v/>
      </c>
    </row>
    <row r="47750" spans="3:9" ht="15" customHeight="1">
      <c r="C47750" s="220" t="str">
        <f t="shared" ref="C47750:C47813" si="1492">IF(B47750="","",MONTH(B47750))</f>
        <v/>
      </c>
      <c r="I47750" s="218" t="str">
        <f t="shared" ref="I47750:I47813" si="1493">IF(H47750="","",IF(E47750="","Não deixe campos em branco, a planilha resumo de custos e despesas necessita deles para funcionar",IF(F47750="","Não deixe campos em branco, a planilha resumo de custos e despesas necessita deles para funcionar",IF(G47750="","Não deixe campos em branco, a planilha resumo de custos e despesas necessita deles para funcionar",""))))</f>
        <v/>
      </c>
    </row>
    <row r="47751" spans="3:9" ht="15" customHeight="1">
      <c r="C47751" s="220" t="str">
        <f t="shared" si="1492"/>
        <v/>
      </c>
      <c r="I47751" s="218" t="str">
        <f t="shared" si="1493"/>
        <v/>
      </c>
    </row>
    <row r="47752" spans="3:9" ht="15" customHeight="1">
      <c r="C47752" s="220" t="str">
        <f t="shared" si="1492"/>
        <v/>
      </c>
      <c r="I47752" s="218" t="str">
        <f t="shared" si="1493"/>
        <v/>
      </c>
    </row>
    <row r="47753" spans="3:9" ht="15" customHeight="1">
      <c r="C47753" s="220" t="str">
        <f t="shared" si="1492"/>
        <v/>
      </c>
      <c r="I47753" s="218" t="str">
        <f t="shared" si="1493"/>
        <v/>
      </c>
    </row>
    <row r="47754" spans="3:9" ht="15" customHeight="1">
      <c r="C47754" s="220" t="str">
        <f t="shared" si="1492"/>
        <v/>
      </c>
      <c r="I47754" s="218" t="str">
        <f t="shared" si="1493"/>
        <v/>
      </c>
    </row>
    <row r="47755" spans="3:9" ht="15" customHeight="1">
      <c r="C47755" s="220" t="str">
        <f t="shared" si="1492"/>
        <v/>
      </c>
      <c r="I47755" s="218" t="str">
        <f t="shared" si="1493"/>
        <v/>
      </c>
    </row>
    <row r="47756" spans="3:9" ht="15" customHeight="1">
      <c r="C47756" s="220" t="str">
        <f t="shared" si="1492"/>
        <v/>
      </c>
      <c r="I47756" s="218" t="str">
        <f t="shared" si="1493"/>
        <v/>
      </c>
    </row>
    <row r="47757" spans="3:9" ht="15" customHeight="1">
      <c r="C47757" s="220" t="str">
        <f t="shared" si="1492"/>
        <v/>
      </c>
      <c r="I47757" s="218" t="str">
        <f t="shared" si="1493"/>
        <v/>
      </c>
    </row>
    <row r="47758" spans="3:9" ht="15" customHeight="1">
      <c r="C47758" s="220" t="str">
        <f t="shared" si="1492"/>
        <v/>
      </c>
      <c r="I47758" s="218" t="str">
        <f t="shared" si="1493"/>
        <v/>
      </c>
    </row>
    <row r="47759" spans="3:9" ht="15" customHeight="1">
      <c r="C47759" s="220" t="str">
        <f t="shared" si="1492"/>
        <v/>
      </c>
      <c r="I47759" s="218" t="str">
        <f t="shared" si="1493"/>
        <v/>
      </c>
    </row>
    <row r="47760" spans="3:9" ht="15" customHeight="1">
      <c r="C47760" s="220" t="str">
        <f t="shared" si="1492"/>
        <v/>
      </c>
      <c r="I47760" s="218" t="str">
        <f t="shared" si="1493"/>
        <v/>
      </c>
    </row>
    <row r="47761" spans="3:9" ht="15" customHeight="1">
      <c r="C47761" s="220" t="str">
        <f t="shared" si="1492"/>
        <v/>
      </c>
      <c r="I47761" s="218" t="str">
        <f t="shared" si="1493"/>
        <v/>
      </c>
    </row>
    <row r="47762" spans="3:9" ht="15" customHeight="1">
      <c r="C47762" s="220" t="str">
        <f t="shared" si="1492"/>
        <v/>
      </c>
      <c r="I47762" s="218" t="str">
        <f t="shared" si="1493"/>
        <v/>
      </c>
    </row>
    <row r="47763" spans="3:9" ht="15" customHeight="1">
      <c r="C47763" s="220" t="str">
        <f t="shared" si="1492"/>
        <v/>
      </c>
      <c r="I47763" s="218" t="str">
        <f t="shared" si="1493"/>
        <v/>
      </c>
    </row>
    <row r="47764" spans="3:9" ht="15" customHeight="1">
      <c r="C47764" s="220" t="str">
        <f t="shared" si="1492"/>
        <v/>
      </c>
      <c r="I47764" s="218" t="str">
        <f t="shared" si="1493"/>
        <v/>
      </c>
    </row>
    <row r="47765" spans="3:9" ht="15" customHeight="1">
      <c r="C47765" s="220" t="str">
        <f t="shared" si="1492"/>
        <v/>
      </c>
      <c r="I47765" s="218" t="str">
        <f t="shared" si="1493"/>
        <v/>
      </c>
    </row>
    <row r="47766" spans="3:9" ht="15" customHeight="1">
      <c r="C47766" s="220" t="str">
        <f t="shared" si="1492"/>
        <v/>
      </c>
      <c r="I47766" s="218" t="str">
        <f t="shared" si="1493"/>
        <v/>
      </c>
    </row>
    <row r="47767" spans="3:9" ht="15" customHeight="1">
      <c r="C47767" s="220" t="str">
        <f t="shared" si="1492"/>
        <v/>
      </c>
      <c r="I47767" s="218" t="str">
        <f t="shared" si="1493"/>
        <v/>
      </c>
    </row>
    <row r="47768" spans="3:9" ht="15" customHeight="1">
      <c r="C47768" s="220" t="str">
        <f t="shared" si="1492"/>
        <v/>
      </c>
      <c r="I47768" s="218" t="str">
        <f t="shared" si="1493"/>
        <v/>
      </c>
    </row>
    <row r="47769" spans="3:9" ht="15" customHeight="1">
      <c r="C47769" s="220" t="str">
        <f t="shared" si="1492"/>
        <v/>
      </c>
      <c r="I47769" s="218" t="str">
        <f t="shared" si="1493"/>
        <v/>
      </c>
    </row>
    <row r="47770" spans="3:9" ht="15" customHeight="1">
      <c r="C47770" s="220" t="str">
        <f t="shared" si="1492"/>
        <v/>
      </c>
      <c r="I47770" s="218" t="str">
        <f t="shared" si="1493"/>
        <v/>
      </c>
    </row>
    <row r="47771" spans="3:9" ht="15" customHeight="1">
      <c r="C47771" s="220" t="str">
        <f t="shared" si="1492"/>
        <v/>
      </c>
      <c r="I47771" s="218" t="str">
        <f t="shared" si="1493"/>
        <v/>
      </c>
    </row>
    <row r="47772" spans="3:9" ht="15" customHeight="1">
      <c r="C47772" s="220" t="str">
        <f t="shared" si="1492"/>
        <v/>
      </c>
      <c r="I47772" s="218" t="str">
        <f t="shared" si="1493"/>
        <v/>
      </c>
    </row>
    <row r="47773" spans="3:9" ht="15" customHeight="1">
      <c r="C47773" s="220" t="str">
        <f t="shared" si="1492"/>
        <v/>
      </c>
      <c r="I47773" s="218" t="str">
        <f t="shared" si="1493"/>
        <v/>
      </c>
    </row>
    <row r="47774" spans="3:9" ht="15" customHeight="1">
      <c r="C47774" s="220" t="str">
        <f t="shared" si="1492"/>
        <v/>
      </c>
      <c r="I47774" s="218" t="str">
        <f t="shared" si="1493"/>
        <v/>
      </c>
    </row>
    <row r="47775" spans="3:9" ht="15" customHeight="1">
      <c r="C47775" s="220" t="str">
        <f t="shared" si="1492"/>
        <v/>
      </c>
      <c r="I47775" s="218" t="str">
        <f t="shared" si="1493"/>
        <v/>
      </c>
    </row>
    <row r="47776" spans="3:9" ht="15" customHeight="1">
      <c r="C47776" s="220" t="str">
        <f t="shared" si="1492"/>
        <v/>
      </c>
      <c r="I47776" s="218" t="str">
        <f t="shared" si="1493"/>
        <v/>
      </c>
    </row>
    <row r="47777" spans="3:9" ht="15" customHeight="1">
      <c r="C47777" s="220" t="str">
        <f t="shared" si="1492"/>
        <v/>
      </c>
      <c r="I47777" s="218" t="str">
        <f t="shared" si="1493"/>
        <v/>
      </c>
    </row>
    <row r="47778" spans="3:9" ht="15" customHeight="1">
      <c r="C47778" s="220" t="str">
        <f t="shared" si="1492"/>
        <v/>
      </c>
      <c r="I47778" s="218" t="str">
        <f t="shared" si="1493"/>
        <v/>
      </c>
    </row>
    <row r="47779" spans="3:9" ht="15" customHeight="1">
      <c r="C47779" s="220" t="str">
        <f t="shared" si="1492"/>
        <v/>
      </c>
      <c r="I47779" s="218" t="str">
        <f t="shared" si="1493"/>
        <v/>
      </c>
    </row>
    <row r="47780" spans="3:9" ht="15" customHeight="1">
      <c r="C47780" s="220" t="str">
        <f t="shared" si="1492"/>
        <v/>
      </c>
      <c r="I47780" s="218" t="str">
        <f t="shared" si="1493"/>
        <v/>
      </c>
    </row>
    <row r="47781" spans="3:9" ht="15" customHeight="1">
      <c r="C47781" s="220" t="str">
        <f t="shared" si="1492"/>
        <v/>
      </c>
      <c r="I47781" s="218" t="str">
        <f t="shared" si="1493"/>
        <v/>
      </c>
    </row>
    <row r="47782" spans="3:9" ht="15" customHeight="1">
      <c r="C47782" s="220" t="str">
        <f t="shared" si="1492"/>
        <v/>
      </c>
      <c r="I47782" s="218" t="str">
        <f t="shared" si="1493"/>
        <v/>
      </c>
    </row>
    <row r="47783" spans="3:9" ht="15" customHeight="1">
      <c r="C47783" s="220" t="str">
        <f t="shared" si="1492"/>
        <v/>
      </c>
      <c r="I47783" s="218" t="str">
        <f t="shared" si="1493"/>
        <v/>
      </c>
    </row>
    <row r="47784" spans="3:9" ht="15" customHeight="1">
      <c r="C47784" s="220" t="str">
        <f t="shared" si="1492"/>
        <v/>
      </c>
      <c r="I47784" s="218" t="str">
        <f t="shared" si="1493"/>
        <v/>
      </c>
    </row>
    <row r="47785" spans="3:9" ht="15" customHeight="1">
      <c r="C47785" s="220" t="str">
        <f t="shared" si="1492"/>
        <v/>
      </c>
      <c r="I47785" s="218" t="str">
        <f t="shared" si="1493"/>
        <v/>
      </c>
    </row>
    <row r="47786" spans="3:9" ht="15" customHeight="1">
      <c r="C47786" s="220" t="str">
        <f t="shared" si="1492"/>
        <v/>
      </c>
      <c r="I47786" s="218" t="str">
        <f t="shared" si="1493"/>
        <v/>
      </c>
    </row>
    <row r="47787" spans="3:9" ht="15" customHeight="1">
      <c r="C47787" s="220" t="str">
        <f t="shared" si="1492"/>
        <v/>
      </c>
      <c r="I47787" s="218" t="str">
        <f t="shared" si="1493"/>
        <v/>
      </c>
    </row>
    <row r="47788" spans="3:9" ht="15" customHeight="1">
      <c r="C47788" s="220" t="str">
        <f t="shared" si="1492"/>
        <v/>
      </c>
      <c r="I47788" s="218" t="str">
        <f t="shared" si="1493"/>
        <v/>
      </c>
    </row>
    <row r="47789" spans="3:9" ht="15" customHeight="1">
      <c r="C47789" s="220" t="str">
        <f t="shared" si="1492"/>
        <v/>
      </c>
      <c r="I47789" s="218" t="str">
        <f t="shared" si="1493"/>
        <v/>
      </c>
    </row>
    <row r="47790" spans="3:9" ht="15" customHeight="1">
      <c r="C47790" s="220" t="str">
        <f t="shared" si="1492"/>
        <v/>
      </c>
      <c r="I47790" s="218" t="str">
        <f t="shared" si="1493"/>
        <v/>
      </c>
    </row>
    <row r="47791" spans="3:9" ht="15" customHeight="1">
      <c r="C47791" s="220" t="str">
        <f t="shared" si="1492"/>
        <v/>
      </c>
      <c r="I47791" s="218" t="str">
        <f t="shared" si="1493"/>
        <v/>
      </c>
    </row>
    <row r="47792" spans="3:9" ht="15" customHeight="1">
      <c r="C47792" s="220" t="str">
        <f t="shared" si="1492"/>
        <v/>
      </c>
      <c r="I47792" s="218" t="str">
        <f t="shared" si="1493"/>
        <v/>
      </c>
    </row>
    <row r="47793" spans="3:9" ht="15" customHeight="1">
      <c r="C47793" s="220" t="str">
        <f t="shared" si="1492"/>
        <v/>
      </c>
      <c r="I47793" s="218" t="str">
        <f t="shared" si="1493"/>
        <v/>
      </c>
    </row>
    <row r="47794" spans="3:9" ht="15" customHeight="1">
      <c r="C47794" s="220" t="str">
        <f t="shared" si="1492"/>
        <v/>
      </c>
      <c r="I47794" s="218" t="str">
        <f t="shared" si="1493"/>
        <v/>
      </c>
    </row>
    <row r="47795" spans="3:9" ht="15" customHeight="1">
      <c r="C47795" s="220" t="str">
        <f t="shared" si="1492"/>
        <v/>
      </c>
      <c r="I47795" s="218" t="str">
        <f t="shared" si="1493"/>
        <v/>
      </c>
    </row>
    <row r="47796" spans="3:9" ht="15" customHeight="1">
      <c r="C47796" s="220" t="str">
        <f t="shared" si="1492"/>
        <v/>
      </c>
      <c r="I47796" s="218" t="str">
        <f t="shared" si="1493"/>
        <v/>
      </c>
    </row>
    <row r="47797" spans="3:9" ht="15" customHeight="1">
      <c r="C47797" s="220" t="str">
        <f t="shared" si="1492"/>
        <v/>
      </c>
      <c r="I47797" s="218" t="str">
        <f t="shared" si="1493"/>
        <v/>
      </c>
    </row>
    <row r="47798" spans="3:9" ht="15" customHeight="1">
      <c r="C47798" s="220" t="str">
        <f t="shared" si="1492"/>
        <v/>
      </c>
      <c r="I47798" s="218" t="str">
        <f t="shared" si="1493"/>
        <v/>
      </c>
    </row>
    <row r="47799" spans="3:9" ht="15" customHeight="1">
      <c r="C47799" s="220" t="str">
        <f t="shared" si="1492"/>
        <v/>
      </c>
      <c r="I47799" s="218" t="str">
        <f t="shared" si="1493"/>
        <v/>
      </c>
    </row>
    <row r="47800" spans="3:9" ht="15" customHeight="1">
      <c r="C47800" s="220" t="str">
        <f t="shared" si="1492"/>
        <v/>
      </c>
      <c r="I47800" s="218" t="str">
        <f t="shared" si="1493"/>
        <v/>
      </c>
    </row>
    <row r="47801" spans="3:9" ht="15" customHeight="1">
      <c r="C47801" s="220" t="str">
        <f t="shared" si="1492"/>
        <v/>
      </c>
      <c r="I47801" s="218" t="str">
        <f t="shared" si="1493"/>
        <v/>
      </c>
    </row>
    <row r="47802" spans="3:9" ht="15" customHeight="1">
      <c r="C47802" s="220" t="str">
        <f t="shared" si="1492"/>
        <v/>
      </c>
      <c r="I47802" s="218" t="str">
        <f t="shared" si="1493"/>
        <v/>
      </c>
    </row>
    <row r="47803" spans="3:9" ht="15" customHeight="1">
      <c r="C47803" s="220" t="str">
        <f t="shared" si="1492"/>
        <v/>
      </c>
      <c r="I47803" s="218" t="str">
        <f t="shared" si="1493"/>
        <v/>
      </c>
    </row>
    <row r="47804" spans="3:9" ht="15" customHeight="1">
      <c r="C47804" s="220" t="str">
        <f t="shared" si="1492"/>
        <v/>
      </c>
      <c r="I47804" s="218" t="str">
        <f t="shared" si="1493"/>
        <v/>
      </c>
    </row>
    <row r="47805" spans="3:9" ht="15" customHeight="1">
      <c r="C47805" s="220" t="str">
        <f t="shared" si="1492"/>
        <v/>
      </c>
      <c r="I47805" s="218" t="str">
        <f t="shared" si="1493"/>
        <v/>
      </c>
    </row>
    <row r="47806" spans="3:9" ht="15" customHeight="1">
      <c r="C47806" s="220" t="str">
        <f t="shared" si="1492"/>
        <v/>
      </c>
      <c r="I47806" s="218" t="str">
        <f t="shared" si="1493"/>
        <v/>
      </c>
    </row>
    <row r="47807" spans="3:9" ht="15" customHeight="1">
      <c r="C47807" s="220" t="str">
        <f t="shared" si="1492"/>
        <v/>
      </c>
      <c r="I47807" s="218" t="str">
        <f t="shared" si="1493"/>
        <v/>
      </c>
    </row>
    <row r="47808" spans="3:9" ht="15" customHeight="1">
      <c r="C47808" s="220" t="str">
        <f t="shared" si="1492"/>
        <v/>
      </c>
      <c r="I47808" s="218" t="str">
        <f t="shared" si="1493"/>
        <v/>
      </c>
    </row>
    <row r="47809" spans="3:9" ht="15" customHeight="1">
      <c r="C47809" s="220" t="str">
        <f t="shared" si="1492"/>
        <v/>
      </c>
      <c r="I47809" s="218" t="str">
        <f t="shared" si="1493"/>
        <v/>
      </c>
    </row>
    <row r="47810" spans="3:9" ht="15" customHeight="1">
      <c r="C47810" s="220" t="str">
        <f t="shared" si="1492"/>
        <v/>
      </c>
      <c r="I47810" s="218" t="str">
        <f t="shared" si="1493"/>
        <v/>
      </c>
    </row>
    <row r="47811" spans="3:9" ht="15" customHeight="1">
      <c r="C47811" s="220" t="str">
        <f t="shared" si="1492"/>
        <v/>
      </c>
      <c r="I47811" s="218" t="str">
        <f t="shared" si="1493"/>
        <v/>
      </c>
    </row>
    <row r="47812" spans="3:9" ht="15" customHeight="1">
      <c r="C47812" s="220" t="str">
        <f t="shared" si="1492"/>
        <v/>
      </c>
      <c r="I47812" s="218" t="str">
        <f t="shared" si="1493"/>
        <v/>
      </c>
    </row>
    <row r="47813" spans="3:9" ht="15" customHeight="1">
      <c r="C47813" s="220" t="str">
        <f t="shared" si="1492"/>
        <v/>
      </c>
      <c r="I47813" s="218" t="str">
        <f t="shared" si="1493"/>
        <v/>
      </c>
    </row>
    <row r="47814" spans="3:9" ht="15" customHeight="1">
      <c r="C47814" s="220" t="str">
        <f t="shared" ref="C47814:C47877" si="1494">IF(B47814="","",MONTH(B47814))</f>
        <v/>
      </c>
      <c r="I47814" s="218" t="str">
        <f t="shared" ref="I47814:I47877" si="1495">IF(H47814="","",IF(E47814="","Não deixe campos em branco, a planilha resumo de custos e despesas necessita deles para funcionar",IF(F47814="","Não deixe campos em branco, a planilha resumo de custos e despesas necessita deles para funcionar",IF(G47814="","Não deixe campos em branco, a planilha resumo de custos e despesas necessita deles para funcionar",""))))</f>
        <v/>
      </c>
    </row>
    <row r="47815" spans="3:9" ht="15" customHeight="1">
      <c r="C47815" s="220" t="str">
        <f t="shared" si="1494"/>
        <v/>
      </c>
      <c r="I47815" s="218" t="str">
        <f t="shared" si="1495"/>
        <v/>
      </c>
    </row>
    <row r="47816" spans="3:9" ht="15" customHeight="1">
      <c r="C47816" s="220" t="str">
        <f t="shared" si="1494"/>
        <v/>
      </c>
      <c r="I47816" s="218" t="str">
        <f t="shared" si="1495"/>
        <v/>
      </c>
    </row>
    <row r="47817" spans="3:9" ht="15" customHeight="1">
      <c r="C47817" s="220" t="str">
        <f t="shared" si="1494"/>
        <v/>
      </c>
      <c r="I47817" s="218" t="str">
        <f t="shared" si="1495"/>
        <v/>
      </c>
    </row>
    <row r="47818" spans="3:9" ht="15" customHeight="1">
      <c r="C47818" s="220" t="str">
        <f t="shared" si="1494"/>
        <v/>
      </c>
      <c r="I47818" s="218" t="str">
        <f t="shared" si="1495"/>
        <v/>
      </c>
    </row>
    <row r="47819" spans="3:9" ht="15" customHeight="1">
      <c r="C47819" s="220" t="str">
        <f t="shared" si="1494"/>
        <v/>
      </c>
      <c r="I47819" s="218" t="str">
        <f t="shared" si="1495"/>
        <v/>
      </c>
    </row>
    <row r="47820" spans="3:9" ht="15" customHeight="1">
      <c r="C47820" s="220" t="str">
        <f t="shared" si="1494"/>
        <v/>
      </c>
      <c r="I47820" s="218" t="str">
        <f t="shared" si="1495"/>
        <v/>
      </c>
    </row>
    <row r="47821" spans="3:9" ht="15" customHeight="1">
      <c r="C47821" s="220" t="str">
        <f t="shared" si="1494"/>
        <v/>
      </c>
      <c r="I47821" s="218" t="str">
        <f t="shared" si="1495"/>
        <v/>
      </c>
    </row>
    <row r="47822" spans="3:9" ht="15" customHeight="1">
      <c r="C47822" s="220" t="str">
        <f t="shared" si="1494"/>
        <v/>
      </c>
      <c r="I47822" s="218" t="str">
        <f t="shared" si="1495"/>
        <v/>
      </c>
    </row>
    <row r="47823" spans="3:9" ht="15" customHeight="1">
      <c r="C47823" s="220" t="str">
        <f t="shared" si="1494"/>
        <v/>
      </c>
      <c r="I47823" s="218" t="str">
        <f t="shared" si="1495"/>
        <v/>
      </c>
    </row>
    <row r="47824" spans="3:9" ht="15" customHeight="1">
      <c r="C47824" s="220" t="str">
        <f t="shared" si="1494"/>
        <v/>
      </c>
      <c r="I47824" s="218" t="str">
        <f t="shared" si="1495"/>
        <v/>
      </c>
    </row>
    <row r="47825" spans="3:9" ht="15" customHeight="1">
      <c r="C47825" s="220" t="str">
        <f t="shared" si="1494"/>
        <v/>
      </c>
      <c r="I47825" s="218" t="str">
        <f t="shared" si="1495"/>
        <v/>
      </c>
    </row>
    <row r="47826" spans="3:9" ht="15" customHeight="1">
      <c r="C47826" s="220" t="str">
        <f t="shared" si="1494"/>
        <v/>
      </c>
      <c r="I47826" s="218" t="str">
        <f t="shared" si="1495"/>
        <v/>
      </c>
    </row>
    <row r="47827" spans="3:9" ht="15" customHeight="1">
      <c r="C47827" s="220" t="str">
        <f t="shared" si="1494"/>
        <v/>
      </c>
      <c r="I47827" s="218" t="str">
        <f t="shared" si="1495"/>
        <v/>
      </c>
    </row>
    <row r="47828" spans="3:9" ht="15" customHeight="1">
      <c r="C47828" s="220" t="str">
        <f t="shared" si="1494"/>
        <v/>
      </c>
      <c r="I47828" s="218" t="str">
        <f t="shared" si="1495"/>
        <v/>
      </c>
    </row>
    <row r="47829" spans="3:9" ht="15" customHeight="1">
      <c r="C47829" s="220" t="str">
        <f t="shared" si="1494"/>
        <v/>
      </c>
      <c r="I47829" s="218" t="str">
        <f t="shared" si="1495"/>
        <v/>
      </c>
    </row>
    <row r="47830" spans="3:9" ht="15" customHeight="1">
      <c r="C47830" s="220" t="str">
        <f t="shared" si="1494"/>
        <v/>
      </c>
      <c r="I47830" s="218" t="str">
        <f t="shared" si="1495"/>
        <v/>
      </c>
    </row>
    <row r="47831" spans="3:9" ht="15" customHeight="1">
      <c r="C47831" s="220" t="str">
        <f t="shared" si="1494"/>
        <v/>
      </c>
      <c r="I47831" s="218" t="str">
        <f t="shared" si="1495"/>
        <v/>
      </c>
    </row>
    <row r="47832" spans="3:9" ht="15" customHeight="1">
      <c r="C47832" s="220" t="str">
        <f t="shared" si="1494"/>
        <v/>
      </c>
      <c r="I47832" s="218" t="str">
        <f t="shared" si="1495"/>
        <v/>
      </c>
    </row>
    <row r="47833" spans="3:9" ht="15" customHeight="1">
      <c r="C47833" s="220" t="str">
        <f t="shared" si="1494"/>
        <v/>
      </c>
      <c r="I47833" s="218" t="str">
        <f t="shared" si="1495"/>
        <v/>
      </c>
    </row>
    <row r="47834" spans="3:9" ht="15" customHeight="1">
      <c r="C47834" s="220" t="str">
        <f t="shared" si="1494"/>
        <v/>
      </c>
      <c r="I47834" s="218" t="str">
        <f t="shared" si="1495"/>
        <v/>
      </c>
    </row>
    <row r="47835" spans="3:9" ht="15" customHeight="1">
      <c r="C47835" s="220" t="str">
        <f t="shared" si="1494"/>
        <v/>
      </c>
      <c r="I47835" s="218" t="str">
        <f t="shared" si="1495"/>
        <v/>
      </c>
    </row>
    <row r="47836" spans="3:9" ht="15" customHeight="1">
      <c r="C47836" s="220" t="str">
        <f t="shared" si="1494"/>
        <v/>
      </c>
      <c r="I47836" s="218" t="str">
        <f t="shared" si="1495"/>
        <v/>
      </c>
    </row>
    <row r="47837" spans="3:9" ht="15" customHeight="1">
      <c r="C47837" s="220" t="str">
        <f t="shared" si="1494"/>
        <v/>
      </c>
      <c r="I47837" s="218" t="str">
        <f t="shared" si="1495"/>
        <v/>
      </c>
    </row>
    <row r="47838" spans="3:9" ht="15" customHeight="1">
      <c r="C47838" s="220" t="str">
        <f t="shared" si="1494"/>
        <v/>
      </c>
      <c r="I47838" s="218" t="str">
        <f t="shared" si="1495"/>
        <v/>
      </c>
    </row>
    <row r="47839" spans="3:9" ht="15" customHeight="1">
      <c r="C47839" s="220" t="str">
        <f t="shared" si="1494"/>
        <v/>
      </c>
      <c r="I47839" s="218" t="str">
        <f t="shared" si="1495"/>
        <v/>
      </c>
    </row>
    <row r="47840" spans="3:9" ht="15" customHeight="1">
      <c r="C47840" s="220" t="str">
        <f t="shared" si="1494"/>
        <v/>
      </c>
      <c r="I47840" s="218" t="str">
        <f t="shared" si="1495"/>
        <v/>
      </c>
    </row>
    <row r="47841" spans="3:9" ht="15" customHeight="1">
      <c r="C47841" s="220" t="str">
        <f t="shared" si="1494"/>
        <v/>
      </c>
      <c r="I47841" s="218" t="str">
        <f t="shared" si="1495"/>
        <v/>
      </c>
    </row>
    <row r="47842" spans="3:9" ht="15" customHeight="1">
      <c r="C47842" s="220" t="str">
        <f t="shared" si="1494"/>
        <v/>
      </c>
      <c r="I47842" s="218" t="str">
        <f t="shared" si="1495"/>
        <v/>
      </c>
    </row>
    <row r="47843" spans="3:9" ht="15" customHeight="1">
      <c r="C47843" s="220" t="str">
        <f t="shared" si="1494"/>
        <v/>
      </c>
      <c r="I47843" s="218" t="str">
        <f t="shared" si="1495"/>
        <v/>
      </c>
    </row>
    <row r="47844" spans="3:9" ht="15" customHeight="1">
      <c r="C47844" s="220" t="str">
        <f t="shared" si="1494"/>
        <v/>
      </c>
      <c r="I47844" s="218" t="str">
        <f t="shared" si="1495"/>
        <v/>
      </c>
    </row>
    <row r="47845" spans="3:9" ht="15" customHeight="1">
      <c r="C47845" s="220" t="str">
        <f t="shared" si="1494"/>
        <v/>
      </c>
      <c r="I47845" s="218" t="str">
        <f t="shared" si="1495"/>
        <v/>
      </c>
    </row>
    <row r="47846" spans="3:9" ht="15" customHeight="1">
      <c r="C47846" s="220" t="str">
        <f t="shared" si="1494"/>
        <v/>
      </c>
      <c r="I47846" s="218" t="str">
        <f t="shared" si="1495"/>
        <v/>
      </c>
    </row>
    <row r="47847" spans="3:9" ht="15" customHeight="1">
      <c r="C47847" s="220" t="str">
        <f t="shared" si="1494"/>
        <v/>
      </c>
      <c r="I47847" s="218" t="str">
        <f t="shared" si="1495"/>
        <v/>
      </c>
    </row>
    <row r="47848" spans="3:9" ht="15" customHeight="1">
      <c r="C47848" s="220" t="str">
        <f t="shared" si="1494"/>
        <v/>
      </c>
      <c r="I47848" s="218" t="str">
        <f t="shared" si="1495"/>
        <v/>
      </c>
    </row>
    <row r="47849" spans="3:9" ht="15" customHeight="1">
      <c r="C47849" s="220" t="str">
        <f t="shared" si="1494"/>
        <v/>
      </c>
      <c r="I47849" s="218" t="str">
        <f t="shared" si="1495"/>
        <v/>
      </c>
    </row>
    <row r="47850" spans="3:9" ht="15" customHeight="1">
      <c r="C47850" s="220" t="str">
        <f t="shared" si="1494"/>
        <v/>
      </c>
      <c r="I47850" s="218" t="str">
        <f t="shared" si="1495"/>
        <v/>
      </c>
    </row>
    <row r="47851" spans="3:9" ht="15" customHeight="1">
      <c r="C47851" s="220" t="str">
        <f t="shared" si="1494"/>
        <v/>
      </c>
      <c r="I47851" s="218" t="str">
        <f t="shared" si="1495"/>
        <v/>
      </c>
    </row>
    <row r="47852" spans="3:9" ht="15" customHeight="1">
      <c r="C47852" s="220" t="str">
        <f t="shared" si="1494"/>
        <v/>
      </c>
      <c r="I47852" s="218" t="str">
        <f t="shared" si="1495"/>
        <v/>
      </c>
    </row>
    <row r="47853" spans="3:9" ht="15" customHeight="1">
      <c r="C47853" s="220" t="str">
        <f t="shared" si="1494"/>
        <v/>
      </c>
      <c r="I47853" s="218" t="str">
        <f t="shared" si="1495"/>
        <v/>
      </c>
    </row>
    <row r="47854" spans="3:9" ht="15" customHeight="1">
      <c r="C47854" s="220" t="str">
        <f t="shared" si="1494"/>
        <v/>
      </c>
      <c r="I47854" s="218" t="str">
        <f t="shared" si="1495"/>
        <v/>
      </c>
    </row>
    <row r="47855" spans="3:9" ht="15" customHeight="1">
      <c r="C47855" s="220" t="str">
        <f t="shared" si="1494"/>
        <v/>
      </c>
      <c r="I47855" s="218" t="str">
        <f t="shared" si="1495"/>
        <v/>
      </c>
    </row>
    <row r="47856" spans="3:9" ht="15" customHeight="1">
      <c r="C47856" s="220" t="str">
        <f t="shared" si="1494"/>
        <v/>
      </c>
      <c r="I47856" s="218" t="str">
        <f t="shared" si="1495"/>
        <v/>
      </c>
    </row>
    <row r="47857" spans="3:9" ht="15" customHeight="1">
      <c r="C47857" s="220" t="str">
        <f t="shared" si="1494"/>
        <v/>
      </c>
      <c r="I47857" s="218" t="str">
        <f t="shared" si="1495"/>
        <v/>
      </c>
    </row>
    <row r="47858" spans="3:9" ht="15" customHeight="1">
      <c r="C47858" s="220" t="str">
        <f t="shared" si="1494"/>
        <v/>
      </c>
      <c r="I47858" s="218" t="str">
        <f t="shared" si="1495"/>
        <v/>
      </c>
    </row>
    <row r="47859" spans="3:9" ht="15" customHeight="1">
      <c r="C47859" s="220" t="str">
        <f t="shared" si="1494"/>
        <v/>
      </c>
      <c r="I47859" s="218" t="str">
        <f t="shared" si="1495"/>
        <v/>
      </c>
    </row>
    <row r="47860" spans="3:9" ht="15" customHeight="1">
      <c r="C47860" s="220" t="str">
        <f t="shared" si="1494"/>
        <v/>
      </c>
      <c r="I47860" s="218" t="str">
        <f t="shared" si="1495"/>
        <v/>
      </c>
    </row>
    <row r="47861" spans="3:9" ht="15" customHeight="1">
      <c r="C47861" s="220" t="str">
        <f t="shared" si="1494"/>
        <v/>
      </c>
      <c r="I47861" s="218" t="str">
        <f t="shared" si="1495"/>
        <v/>
      </c>
    </row>
    <row r="47862" spans="3:9" ht="15" customHeight="1">
      <c r="C47862" s="220" t="str">
        <f t="shared" si="1494"/>
        <v/>
      </c>
      <c r="I47862" s="218" t="str">
        <f t="shared" si="1495"/>
        <v/>
      </c>
    </row>
    <row r="47863" spans="3:9" ht="15" customHeight="1">
      <c r="C47863" s="220" t="str">
        <f t="shared" si="1494"/>
        <v/>
      </c>
      <c r="I47863" s="218" t="str">
        <f t="shared" si="1495"/>
        <v/>
      </c>
    </row>
    <row r="47864" spans="3:9" ht="15" customHeight="1">
      <c r="C47864" s="220" t="str">
        <f t="shared" si="1494"/>
        <v/>
      </c>
      <c r="I47864" s="218" t="str">
        <f t="shared" si="1495"/>
        <v/>
      </c>
    </row>
    <row r="47865" spans="3:9" ht="15" customHeight="1">
      <c r="C47865" s="220" t="str">
        <f t="shared" si="1494"/>
        <v/>
      </c>
      <c r="I47865" s="218" t="str">
        <f t="shared" si="1495"/>
        <v/>
      </c>
    </row>
    <row r="47866" spans="3:9" ht="15" customHeight="1">
      <c r="C47866" s="220" t="str">
        <f t="shared" si="1494"/>
        <v/>
      </c>
      <c r="I47866" s="218" t="str">
        <f t="shared" si="1495"/>
        <v/>
      </c>
    </row>
    <row r="47867" spans="3:9" ht="15" customHeight="1">
      <c r="C47867" s="220" t="str">
        <f t="shared" si="1494"/>
        <v/>
      </c>
      <c r="I47867" s="218" t="str">
        <f t="shared" si="1495"/>
        <v/>
      </c>
    </row>
    <row r="47868" spans="3:9" ht="15" customHeight="1">
      <c r="C47868" s="220" t="str">
        <f t="shared" si="1494"/>
        <v/>
      </c>
      <c r="I47868" s="218" t="str">
        <f t="shared" si="1495"/>
        <v/>
      </c>
    </row>
    <row r="47869" spans="3:9" ht="15" customHeight="1">
      <c r="C47869" s="220" t="str">
        <f t="shared" si="1494"/>
        <v/>
      </c>
      <c r="I47869" s="218" t="str">
        <f t="shared" si="1495"/>
        <v/>
      </c>
    </row>
    <row r="47870" spans="3:9" ht="15" customHeight="1">
      <c r="C47870" s="220" t="str">
        <f t="shared" si="1494"/>
        <v/>
      </c>
      <c r="I47870" s="218" t="str">
        <f t="shared" si="1495"/>
        <v/>
      </c>
    </row>
    <row r="47871" spans="3:9" ht="15" customHeight="1">
      <c r="C47871" s="220" t="str">
        <f t="shared" si="1494"/>
        <v/>
      </c>
      <c r="I47871" s="218" t="str">
        <f t="shared" si="1495"/>
        <v/>
      </c>
    </row>
    <row r="47872" spans="3:9" ht="15" customHeight="1">
      <c r="C47872" s="220" t="str">
        <f t="shared" si="1494"/>
        <v/>
      </c>
      <c r="I47872" s="218" t="str">
        <f t="shared" si="1495"/>
        <v/>
      </c>
    </row>
    <row r="47873" spans="3:9" ht="15" customHeight="1">
      <c r="C47873" s="220" t="str">
        <f t="shared" si="1494"/>
        <v/>
      </c>
      <c r="I47873" s="218" t="str">
        <f t="shared" si="1495"/>
        <v/>
      </c>
    </row>
    <row r="47874" spans="3:9" ht="15" customHeight="1">
      <c r="C47874" s="220" t="str">
        <f t="shared" si="1494"/>
        <v/>
      </c>
      <c r="I47874" s="218" t="str">
        <f t="shared" si="1495"/>
        <v/>
      </c>
    </row>
    <row r="47875" spans="3:9" ht="15" customHeight="1">
      <c r="C47875" s="220" t="str">
        <f t="shared" si="1494"/>
        <v/>
      </c>
      <c r="I47875" s="218" t="str">
        <f t="shared" si="1495"/>
        <v/>
      </c>
    </row>
    <row r="47876" spans="3:9" ht="15" customHeight="1">
      <c r="C47876" s="220" t="str">
        <f t="shared" si="1494"/>
        <v/>
      </c>
      <c r="I47876" s="218" t="str">
        <f t="shared" si="1495"/>
        <v/>
      </c>
    </row>
    <row r="47877" spans="3:9" ht="15" customHeight="1">
      <c r="C47877" s="220" t="str">
        <f t="shared" si="1494"/>
        <v/>
      </c>
      <c r="I47877" s="218" t="str">
        <f t="shared" si="1495"/>
        <v/>
      </c>
    </row>
    <row r="47878" spans="3:9" ht="15" customHeight="1">
      <c r="C47878" s="220" t="str">
        <f t="shared" ref="C47878:C47941" si="1496">IF(B47878="","",MONTH(B47878))</f>
        <v/>
      </c>
      <c r="I47878" s="218" t="str">
        <f t="shared" ref="I47878:I47941" si="1497">IF(H47878="","",IF(E47878="","Não deixe campos em branco, a planilha resumo de custos e despesas necessita deles para funcionar",IF(F47878="","Não deixe campos em branco, a planilha resumo de custos e despesas necessita deles para funcionar",IF(G47878="","Não deixe campos em branco, a planilha resumo de custos e despesas necessita deles para funcionar",""))))</f>
        <v/>
      </c>
    </row>
    <row r="47879" spans="3:9" ht="15" customHeight="1">
      <c r="C47879" s="220" t="str">
        <f t="shared" si="1496"/>
        <v/>
      </c>
      <c r="I47879" s="218" t="str">
        <f t="shared" si="1497"/>
        <v/>
      </c>
    </row>
    <row r="47880" spans="3:9" ht="15" customHeight="1">
      <c r="C47880" s="220" t="str">
        <f t="shared" si="1496"/>
        <v/>
      </c>
      <c r="I47880" s="218" t="str">
        <f t="shared" si="1497"/>
        <v/>
      </c>
    </row>
    <row r="47881" spans="3:9" ht="15" customHeight="1">
      <c r="C47881" s="220" t="str">
        <f t="shared" si="1496"/>
        <v/>
      </c>
      <c r="I47881" s="218" t="str">
        <f t="shared" si="1497"/>
        <v/>
      </c>
    </row>
    <row r="47882" spans="3:9" ht="15" customHeight="1">
      <c r="C47882" s="220" t="str">
        <f t="shared" si="1496"/>
        <v/>
      </c>
      <c r="I47882" s="218" t="str">
        <f t="shared" si="1497"/>
        <v/>
      </c>
    </row>
    <row r="47883" spans="3:9" ht="15" customHeight="1">
      <c r="C47883" s="220" t="str">
        <f t="shared" si="1496"/>
        <v/>
      </c>
      <c r="I47883" s="218" t="str">
        <f t="shared" si="1497"/>
        <v/>
      </c>
    </row>
    <row r="47884" spans="3:9" ht="15" customHeight="1">
      <c r="C47884" s="220" t="str">
        <f t="shared" si="1496"/>
        <v/>
      </c>
      <c r="I47884" s="218" t="str">
        <f t="shared" si="1497"/>
        <v/>
      </c>
    </row>
    <row r="47885" spans="3:9" ht="15" customHeight="1">
      <c r="C47885" s="220" t="str">
        <f t="shared" si="1496"/>
        <v/>
      </c>
      <c r="I47885" s="218" t="str">
        <f t="shared" si="1497"/>
        <v/>
      </c>
    </row>
    <row r="47886" spans="3:9" ht="15" customHeight="1">
      <c r="C47886" s="220" t="str">
        <f t="shared" si="1496"/>
        <v/>
      </c>
      <c r="I47886" s="218" t="str">
        <f t="shared" si="1497"/>
        <v/>
      </c>
    </row>
    <row r="47887" spans="3:9" ht="15" customHeight="1">
      <c r="C47887" s="220" t="str">
        <f t="shared" si="1496"/>
        <v/>
      </c>
      <c r="I47887" s="218" t="str">
        <f t="shared" si="1497"/>
        <v/>
      </c>
    </row>
    <row r="47888" spans="3:9" ht="15" customHeight="1">
      <c r="C47888" s="220" t="str">
        <f t="shared" si="1496"/>
        <v/>
      </c>
      <c r="I47888" s="218" t="str">
        <f t="shared" si="1497"/>
        <v/>
      </c>
    </row>
    <row r="47889" spans="3:9" ht="15" customHeight="1">
      <c r="C47889" s="220" t="str">
        <f t="shared" si="1496"/>
        <v/>
      </c>
      <c r="I47889" s="218" t="str">
        <f t="shared" si="1497"/>
        <v/>
      </c>
    </row>
    <row r="47890" spans="3:9" ht="15" customHeight="1">
      <c r="C47890" s="220" t="str">
        <f t="shared" si="1496"/>
        <v/>
      </c>
      <c r="I47890" s="218" t="str">
        <f t="shared" si="1497"/>
        <v/>
      </c>
    </row>
    <row r="47891" spans="3:9" ht="15" customHeight="1">
      <c r="C47891" s="220" t="str">
        <f t="shared" si="1496"/>
        <v/>
      </c>
      <c r="I47891" s="218" t="str">
        <f t="shared" si="1497"/>
        <v/>
      </c>
    </row>
    <row r="47892" spans="3:9" ht="15" customHeight="1">
      <c r="C47892" s="220" t="str">
        <f t="shared" si="1496"/>
        <v/>
      </c>
      <c r="I47892" s="218" t="str">
        <f t="shared" si="1497"/>
        <v/>
      </c>
    </row>
    <row r="47893" spans="3:9" ht="15" customHeight="1">
      <c r="C47893" s="220" t="str">
        <f t="shared" si="1496"/>
        <v/>
      </c>
      <c r="I47893" s="218" t="str">
        <f t="shared" si="1497"/>
        <v/>
      </c>
    </row>
    <row r="47894" spans="3:9" ht="15" customHeight="1">
      <c r="C47894" s="220" t="str">
        <f t="shared" si="1496"/>
        <v/>
      </c>
      <c r="I47894" s="218" t="str">
        <f t="shared" si="1497"/>
        <v/>
      </c>
    </row>
    <row r="47895" spans="3:9" ht="15" customHeight="1">
      <c r="C47895" s="220" t="str">
        <f t="shared" si="1496"/>
        <v/>
      </c>
      <c r="I47895" s="218" t="str">
        <f t="shared" si="1497"/>
        <v/>
      </c>
    </row>
    <row r="47896" spans="3:9" ht="15" customHeight="1">
      <c r="C47896" s="220" t="str">
        <f t="shared" si="1496"/>
        <v/>
      </c>
      <c r="I47896" s="218" t="str">
        <f t="shared" si="1497"/>
        <v/>
      </c>
    </row>
    <row r="47897" spans="3:9" ht="15" customHeight="1">
      <c r="C47897" s="220" t="str">
        <f t="shared" si="1496"/>
        <v/>
      </c>
      <c r="I47897" s="218" t="str">
        <f t="shared" si="1497"/>
        <v/>
      </c>
    </row>
    <row r="47898" spans="3:9" ht="15" customHeight="1">
      <c r="C47898" s="220" t="str">
        <f t="shared" si="1496"/>
        <v/>
      </c>
      <c r="I47898" s="218" t="str">
        <f t="shared" si="1497"/>
        <v/>
      </c>
    </row>
    <row r="47899" spans="3:9" ht="15" customHeight="1">
      <c r="C47899" s="220" t="str">
        <f t="shared" si="1496"/>
        <v/>
      </c>
      <c r="I47899" s="218" t="str">
        <f t="shared" si="1497"/>
        <v/>
      </c>
    </row>
    <row r="47900" spans="3:9" ht="15" customHeight="1">
      <c r="C47900" s="220" t="str">
        <f t="shared" si="1496"/>
        <v/>
      </c>
      <c r="I47900" s="218" t="str">
        <f t="shared" si="1497"/>
        <v/>
      </c>
    </row>
    <row r="47901" spans="3:9" ht="15" customHeight="1">
      <c r="C47901" s="220" t="str">
        <f t="shared" si="1496"/>
        <v/>
      </c>
      <c r="I47901" s="218" t="str">
        <f t="shared" si="1497"/>
        <v/>
      </c>
    </row>
    <row r="47902" spans="3:9" ht="15" customHeight="1">
      <c r="C47902" s="220" t="str">
        <f t="shared" si="1496"/>
        <v/>
      </c>
      <c r="I47902" s="218" t="str">
        <f t="shared" si="1497"/>
        <v/>
      </c>
    </row>
    <row r="47903" spans="3:9" ht="15" customHeight="1">
      <c r="C47903" s="220" t="str">
        <f t="shared" si="1496"/>
        <v/>
      </c>
      <c r="I47903" s="218" t="str">
        <f t="shared" si="1497"/>
        <v/>
      </c>
    </row>
    <row r="47904" spans="3:9" ht="15" customHeight="1">
      <c r="C47904" s="220" t="str">
        <f t="shared" si="1496"/>
        <v/>
      </c>
      <c r="I47904" s="218" t="str">
        <f t="shared" si="1497"/>
        <v/>
      </c>
    </row>
    <row r="47905" spans="3:9" ht="15" customHeight="1">
      <c r="C47905" s="220" t="str">
        <f t="shared" si="1496"/>
        <v/>
      </c>
      <c r="I47905" s="218" t="str">
        <f t="shared" si="1497"/>
        <v/>
      </c>
    </row>
    <row r="47906" spans="3:9" ht="15" customHeight="1">
      <c r="C47906" s="220" t="str">
        <f t="shared" si="1496"/>
        <v/>
      </c>
      <c r="I47906" s="218" t="str">
        <f t="shared" si="1497"/>
        <v/>
      </c>
    </row>
    <row r="47907" spans="3:9" ht="15" customHeight="1">
      <c r="C47907" s="220" t="str">
        <f t="shared" si="1496"/>
        <v/>
      </c>
      <c r="I47907" s="218" t="str">
        <f t="shared" si="1497"/>
        <v/>
      </c>
    </row>
    <row r="47908" spans="3:9" ht="15" customHeight="1">
      <c r="C47908" s="220" t="str">
        <f t="shared" si="1496"/>
        <v/>
      </c>
      <c r="I47908" s="218" t="str">
        <f t="shared" si="1497"/>
        <v/>
      </c>
    </row>
    <row r="47909" spans="3:9" ht="15" customHeight="1">
      <c r="C47909" s="220" t="str">
        <f t="shared" si="1496"/>
        <v/>
      </c>
      <c r="I47909" s="218" t="str">
        <f t="shared" si="1497"/>
        <v/>
      </c>
    </row>
    <row r="47910" spans="3:9" ht="15" customHeight="1">
      <c r="C47910" s="220" t="str">
        <f t="shared" si="1496"/>
        <v/>
      </c>
      <c r="I47910" s="218" t="str">
        <f t="shared" si="1497"/>
        <v/>
      </c>
    </row>
    <row r="47911" spans="3:9" ht="15" customHeight="1">
      <c r="C47911" s="220" t="str">
        <f t="shared" si="1496"/>
        <v/>
      </c>
      <c r="I47911" s="218" t="str">
        <f t="shared" si="1497"/>
        <v/>
      </c>
    </row>
    <row r="47912" spans="3:9" ht="15" customHeight="1">
      <c r="C47912" s="220" t="str">
        <f t="shared" si="1496"/>
        <v/>
      </c>
      <c r="I47912" s="218" t="str">
        <f t="shared" si="1497"/>
        <v/>
      </c>
    </row>
    <row r="47913" spans="3:9" ht="15" customHeight="1">
      <c r="C47913" s="220" t="str">
        <f t="shared" si="1496"/>
        <v/>
      </c>
      <c r="I47913" s="218" t="str">
        <f t="shared" si="1497"/>
        <v/>
      </c>
    </row>
    <row r="47914" spans="3:9" ht="15" customHeight="1">
      <c r="C47914" s="220" t="str">
        <f t="shared" si="1496"/>
        <v/>
      </c>
      <c r="I47914" s="218" t="str">
        <f t="shared" si="1497"/>
        <v/>
      </c>
    </row>
    <row r="47915" spans="3:9" ht="15" customHeight="1">
      <c r="C47915" s="220" t="str">
        <f t="shared" si="1496"/>
        <v/>
      </c>
      <c r="I47915" s="218" t="str">
        <f t="shared" si="1497"/>
        <v/>
      </c>
    </row>
    <row r="47916" spans="3:9" ht="15" customHeight="1">
      <c r="C47916" s="220" t="str">
        <f t="shared" si="1496"/>
        <v/>
      </c>
      <c r="I47916" s="218" t="str">
        <f t="shared" si="1497"/>
        <v/>
      </c>
    </row>
    <row r="47917" spans="3:9" ht="15" customHeight="1">
      <c r="C47917" s="220" t="str">
        <f t="shared" si="1496"/>
        <v/>
      </c>
      <c r="I47917" s="218" t="str">
        <f t="shared" si="1497"/>
        <v/>
      </c>
    </row>
    <row r="47918" spans="3:9" ht="15" customHeight="1">
      <c r="C47918" s="220" t="str">
        <f t="shared" si="1496"/>
        <v/>
      </c>
      <c r="I47918" s="218" t="str">
        <f t="shared" si="1497"/>
        <v/>
      </c>
    </row>
    <row r="47919" spans="3:9" ht="15" customHeight="1">
      <c r="C47919" s="220" t="str">
        <f t="shared" si="1496"/>
        <v/>
      </c>
      <c r="I47919" s="218" t="str">
        <f t="shared" si="1497"/>
        <v/>
      </c>
    </row>
    <row r="47920" spans="3:9" ht="15" customHeight="1">
      <c r="C47920" s="220" t="str">
        <f t="shared" si="1496"/>
        <v/>
      </c>
      <c r="I47920" s="218" t="str">
        <f t="shared" si="1497"/>
        <v/>
      </c>
    </row>
    <row r="47921" spans="3:9" ht="15" customHeight="1">
      <c r="C47921" s="220" t="str">
        <f t="shared" si="1496"/>
        <v/>
      </c>
      <c r="I47921" s="218" t="str">
        <f t="shared" si="1497"/>
        <v/>
      </c>
    </row>
    <row r="47922" spans="3:9" ht="15" customHeight="1">
      <c r="C47922" s="220" t="str">
        <f t="shared" si="1496"/>
        <v/>
      </c>
      <c r="I47922" s="218" t="str">
        <f t="shared" si="1497"/>
        <v/>
      </c>
    </row>
    <row r="47923" spans="3:9" ht="15" customHeight="1">
      <c r="C47923" s="220" t="str">
        <f t="shared" si="1496"/>
        <v/>
      </c>
      <c r="I47923" s="218" t="str">
        <f t="shared" si="1497"/>
        <v/>
      </c>
    </row>
    <row r="47924" spans="3:9" ht="15" customHeight="1">
      <c r="C47924" s="220" t="str">
        <f t="shared" si="1496"/>
        <v/>
      </c>
      <c r="I47924" s="218" t="str">
        <f t="shared" si="1497"/>
        <v/>
      </c>
    </row>
    <row r="47925" spans="3:9" ht="15" customHeight="1">
      <c r="C47925" s="220" t="str">
        <f t="shared" si="1496"/>
        <v/>
      </c>
      <c r="I47925" s="218" t="str">
        <f t="shared" si="1497"/>
        <v/>
      </c>
    </row>
    <row r="47926" spans="3:9" ht="15" customHeight="1">
      <c r="C47926" s="220" t="str">
        <f t="shared" si="1496"/>
        <v/>
      </c>
      <c r="I47926" s="218" t="str">
        <f t="shared" si="1497"/>
        <v/>
      </c>
    </row>
    <row r="47927" spans="3:9" ht="15" customHeight="1">
      <c r="C47927" s="220" t="str">
        <f t="shared" si="1496"/>
        <v/>
      </c>
      <c r="I47927" s="218" t="str">
        <f t="shared" si="1497"/>
        <v/>
      </c>
    </row>
    <row r="47928" spans="3:9" ht="15" customHeight="1">
      <c r="C47928" s="220" t="str">
        <f t="shared" si="1496"/>
        <v/>
      </c>
      <c r="I47928" s="218" t="str">
        <f t="shared" si="1497"/>
        <v/>
      </c>
    </row>
    <row r="47929" spans="3:9" ht="15" customHeight="1">
      <c r="C47929" s="220" t="str">
        <f t="shared" si="1496"/>
        <v/>
      </c>
      <c r="I47929" s="218" t="str">
        <f t="shared" si="1497"/>
        <v/>
      </c>
    </row>
    <row r="47930" spans="3:9" ht="15" customHeight="1">
      <c r="C47930" s="220" t="str">
        <f t="shared" si="1496"/>
        <v/>
      </c>
      <c r="I47930" s="218" t="str">
        <f t="shared" si="1497"/>
        <v/>
      </c>
    </row>
    <row r="47931" spans="3:9" ht="15" customHeight="1">
      <c r="C47931" s="220" t="str">
        <f t="shared" si="1496"/>
        <v/>
      </c>
      <c r="I47931" s="218" t="str">
        <f t="shared" si="1497"/>
        <v/>
      </c>
    </row>
    <row r="47932" spans="3:9" ht="15" customHeight="1">
      <c r="C47932" s="220" t="str">
        <f t="shared" si="1496"/>
        <v/>
      </c>
      <c r="I47932" s="218" t="str">
        <f t="shared" si="1497"/>
        <v/>
      </c>
    </row>
    <row r="47933" spans="3:9" ht="15" customHeight="1">
      <c r="C47933" s="220" t="str">
        <f t="shared" si="1496"/>
        <v/>
      </c>
      <c r="I47933" s="218" t="str">
        <f t="shared" si="1497"/>
        <v/>
      </c>
    </row>
    <row r="47934" spans="3:9" ht="15" customHeight="1">
      <c r="C47934" s="220" t="str">
        <f t="shared" si="1496"/>
        <v/>
      </c>
      <c r="I47934" s="218" t="str">
        <f t="shared" si="1497"/>
        <v/>
      </c>
    </row>
    <row r="47935" spans="3:9" ht="15" customHeight="1">
      <c r="C47935" s="220" t="str">
        <f t="shared" si="1496"/>
        <v/>
      </c>
      <c r="I47935" s="218" t="str">
        <f t="shared" si="1497"/>
        <v/>
      </c>
    </row>
    <row r="47936" spans="3:9" ht="15" customHeight="1">
      <c r="C47936" s="220" t="str">
        <f t="shared" si="1496"/>
        <v/>
      </c>
      <c r="I47936" s="218" t="str">
        <f t="shared" si="1497"/>
        <v/>
      </c>
    </row>
    <row r="47937" spans="3:9" ht="15" customHeight="1">
      <c r="C47937" s="220" t="str">
        <f t="shared" si="1496"/>
        <v/>
      </c>
      <c r="I47937" s="218" t="str">
        <f t="shared" si="1497"/>
        <v/>
      </c>
    </row>
    <row r="47938" spans="3:9" ht="15" customHeight="1">
      <c r="C47938" s="220" t="str">
        <f t="shared" si="1496"/>
        <v/>
      </c>
      <c r="I47938" s="218" t="str">
        <f t="shared" si="1497"/>
        <v/>
      </c>
    </row>
    <row r="47939" spans="3:9" ht="15" customHeight="1">
      <c r="C47939" s="220" t="str">
        <f t="shared" si="1496"/>
        <v/>
      </c>
      <c r="I47939" s="218" t="str">
        <f t="shared" si="1497"/>
        <v/>
      </c>
    </row>
    <row r="47940" spans="3:9" ht="15" customHeight="1">
      <c r="C47940" s="220" t="str">
        <f t="shared" si="1496"/>
        <v/>
      </c>
      <c r="I47940" s="218" t="str">
        <f t="shared" si="1497"/>
        <v/>
      </c>
    </row>
    <row r="47941" spans="3:9" ht="15" customHeight="1">
      <c r="C47941" s="220" t="str">
        <f t="shared" si="1496"/>
        <v/>
      </c>
      <c r="I47941" s="218" t="str">
        <f t="shared" si="1497"/>
        <v/>
      </c>
    </row>
    <row r="47942" spans="3:9" ht="15" customHeight="1">
      <c r="C47942" s="220" t="str">
        <f t="shared" ref="C47942:C48005" si="1498">IF(B47942="","",MONTH(B47942))</f>
        <v/>
      </c>
      <c r="I47942" s="218" t="str">
        <f t="shared" ref="I47942:I48005" si="1499">IF(H47942="","",IF(E47942="","Não deixe campos em branco, a planilha resumo de custos e despesas necessita deles para funcionar",IF(F47942="","Não deixe campos em branco, a planilha resumo de custos e despesas necessita deles para funcionar",IF(G47942="","Não deixe campos em branco, a planilha resumo de custos e despesas necessita deles para funcionar",""))))</f>
        <v/>
      </c>
    </row>
    <row r="47943" spans="3:9" ht="15" customHeight="1">
      <c r="C47943" s="220" t="str">
        <f t="shared" si="1498"/>
        <v/>
      </c>
      <c r="I47943" s="218" t="str">
        <f t="shared" si="1499"/>
        <v/>
      </c>
    </row>
    <row r="47944" spans="3:9" ht="15" customHeight="1">
      <c r="C47944" s="220" t="str">
        <f t="shared" si="1498"/>
        <v/>
      </c>
      <c r="I47944" s="218" t="str">
        <f t="shared" si="1499"/>
        <v/>
      </c>
    </row>
    <row r="47945" spans="3:9" ht="15" customHeight="1">
      <c r="C47945" s="220" t="str">
        <f t="shared" si="1498"/>
        <v/>
      </c>
      <c r="I47945" s="218" t="str">
        <f t="shared" si="1499"/>
        <v/>
      </c>
    </row>
    <row r="47946" spans="3:9" ht="15" customHeight="1">
      <c r="C47946" s="220" t="str">
        <f t="shared" si="1498"/>
        <v/>
      </c>
      <c r="I47946" s="218" t="str">
        <f t="shared" si="1499"/>
        <v/>
      </c>
    </row>
    <row r="47947" spans="3:9" ht="15" customHeight="1">
      <c r="C47947" s="220" t="str">
        <f t="shared" si="1498"/>
        <v/>
      </c>
      <c r="I47947" s="218" t="str">
        <f t="shared" si="1499"/>
        <v/>
      </c>
    </row>
    <row r="47948" spans="3:9" ht="15" customHeight="1">
      <c r="C47948" s="220" t="str">
        <f t="shared" si="1498"/>
        <v/>
      </c>
      <c r="I47948" s="218" t="str">
        <f t="shared" si="1499"/>
        <v/>
      </c>
    </row>
    <row r="47949" spans="3:9" ht="15" customHeight="1">
      <c r="C47949" s="220" t="str">
        <f t="shared" si="1498"/>
        <v/>
      </c>
      <c r="I47949" s="218" t="str">
        <f t="shared" si="1499"/>
        <v/>
      </c>
    </row>
    <row r="47950" spans="3:9" ht="15" customHeight="1">
      <c r="C47950" s="220" t="str">
        <f t="shared" si="1498"/>
        <v/>
      </c>
      <c r="I47950" s="218" t="str">
        <f t="shared" si="1499"/>
        <v/>
      </c>
    </row>
    <row r="47951" spans="3:9" ht="15" customHeight="1">
      <c r="C47951" s="220" t="str">
        <f t="shared" si="1498"/>
        <v/>
      </c>
      <c r="I47951" s="218" t="str">
        <f t="shared" si="1499"/>
        <v/>
      </c>
    </row>
    <row r="47952" spans="3:9" ht="15" customHeight="1">
      <c r="C47952" s="220" t="str">
        <f t="shared" si="1498"/>
        <v/>
      </c>
      <c r="I47952" s="218" t="str">
        <f t="shared" si="1499"/>
        <v/>
      </c>
    </row>
    <row r="47953" spans="3:9" ht="15" customHeight="1">
      <c r="C47953" s="220" t="str">
        <f t="shared" si="1498"/>
        <v/>
      </c>
      <c r="I47953" s="218" t="str">
        <f t="shared" si="1499"/>
        <v/>
      </c>
    </row>
    <row r="47954" spans="3:9" ht="15" customHeight="1">
      <c r="C47954" s="220" t="str">
        <f t="shared" si="1498"/>
        <v/>
      </c>
      <c r="I47954" s="218" t="str">
        <f t="shared" si="1499"/>
        <v/>
      </c>
    </row>
    <row r="47955" spans="3:9" ht="15" customHeight="1">
      <c r="C47955" s="220" t="str">
        <f t="shared" si="1498"/>
        <v/>
      </c>
      <c r="I47955" s="218" t="str">
        <f t="shared" si="1499"/>
        <v/>
      </c>
    </row>
    <row r="47956" spans="3:9" ht="15" customHeight="1">
      <c r="C47956" s="220" t="str">
        <f t="shared" si="1498"/>
        <v/>
      </c>
      <c r="I47956" s="218" t="str">
        <f t="shared" si="1499"/>
        <v/>
      </c>
    </row>
    <row r="47957" spans="3:9" ht="15" customHeight="1">
      <c r="C47957" s="220" t="str">
        <f t="shared" si="1498"/>
        <v/>
      </c>
      <c r="I47957" s="218" t="str">
        <f t="shared" si="1499"/>
        <v/>
      </c>
    </row>
    <row r="47958" spans="3:9" ht="15" customHeight="1">
      <c r="C47958" s="220" t="str">
        <f t="shared" si="1498"/>
        <v/>
      </c>
      <c r="I47958" s="218" t="str">
        <f t="shared" si="1499"/>
        <v/>
      </c>
    </row>
    <row r="47959" spans="3:9" ht="15" customHeight="1">
      <c r="C47959" s="220" t="str">
        <f t="shared" si="1498"/>
        <v/>
      </c>
      <c r="I47959" s="218" t="str">
        <f t="shared" si="1499"/>
        <v/>
      </c>
    </row>
    <row r="47960" spans="3:9" ht="15" customHeight="1">
      <c r="C47960" s="220" t="str">
        <f t="shared" si="1498"/>
        <v/>
      </c>
      <c r="I47960" s="218" t="str">
        <f t="shared" si="1499"/>
        <v/>
      </c>
    </row>
    <row r="47961" spans="3:9" ht="15" customHeight="1">
      <c r="C47961" s="220" t="str">
        <f t="shared" si="1498"/>
        <v/>
      </c>
      <c r="I47961" s="218" t="str">
        <f t="shared" si="1499"/>
        <v/>
      </c>
    </row>
    <row r="47962" spans="3:9" ht="15" customHeight="1">
      <c r="C47962" s="220" t="str">
        <f t="shared" si="1498"/>
        <v/>
      </c>
      <c r="I47962" s="218" t="str">
        <f t="shared" si="1499"/>
        <v/>
      </c>
    </row>
    <row r="47963" spans="3:9" ht="15" customHeight="1">
      <c r="C47963" s="220" t="str">
        <f t="shared" si="1498"/>
        <v/>
      </c>
      <c r="I47963" s="218" t="str">
        <f t="shared" si="1499"/>
        <v/>
      </c>
    </row>
    <row r="47964" spans="3:9" ht="15" customHeight="1">
      <c r="C47964" s="220" t="str">
        <f t="shared" si="1498"/>
        <v/>
      </c>
      <c r="I47964" s="218" t="str">
        <f t="shared" si="1499"/>
        <v/>
      </c>
    </row>
    <row r="47965" spans="3:9" ht="15" customHeight="1">
      <c r="C47965" s="220" t="str">
        <f t="shared" si="1498"/>
        <v/>
      </c>
      <c r="I47965" s="218" t="str">
        <f t="shared" si="1499"/>
        <v/>
      </c>
    </row>
    <row r="47966" spans="3:9" ht="15" customHeight="1">
      <c r="C47966" s="220" t="str">
        <f t="shared" si="1498"/>
        <v/>
      </c>
      <c r="I47966" s="218" t="str">
        <f t="shared" si="1499"/>
        <v/>
      </c>
    </row>
    <row r="47967" spans="3:9" ht="15" customHeight="1">
      <c r="C47967" s="220" t="str">
        <f t="shared" si="1498"/>
        <v/>
      </c>
      <c r="I47967" s="218" t="str">
        <f t="shared" si="1499"/>
        <v/>
      </c>
    </row>
    <row r="47968" spans="3:9" ht="15" customHeight="1">
      <c r="C47968" s="220" t="str">
        <f t="shared" si="1498"/>
        <v/>
      </c>
      <c r="I47968" s="218" t="str">
        <f t="shared" si="1499"/>
        <v/>
      </c>
    </row>
    <row r="47969" spans="3:9" ht="15" customHeight="1">
      <c r="C47969" s="220" t="str">
        <f t="shared" si="1498"/>
        <v/>
      </c>
      <c r="I47969" s="218" t="str">
        <f t="shared" si="1499"/>
        <v/>
      </c>
    </row>
    <row r="47970" spans="3:9" ht="15" customHeight="1">
      <c r="C47970" s="220" t="str">
        <f t="shared" si="1498"/>
        <v/>
      </c>
      <c r="I47970" s="218" t="str">
        <f t="shared" si="1499"/>
        <v/>
      </c>
    </row>
    <row r="47971" spans="3:9" ht="15" customHeight="1">
      <c r="C47971" s="220" t="str">
        <f t="shared" si="1498"/>
        <v/>
      </c>
      <c r="I47971" s="218" t="str">
        <f t="shared" si="1499"/>
        <v/>
      </c>
    </row>
    <row r="47972" spans="3:9" ht="15" customHeight="1">
      <c r="C47972" s="220" t="str">
        <f t="shared" si="1498"/>
        <v/>
      </c>
      <c r="I47972" s="218" t="str">
        <f t="shared" si="1499"/>
        <v/>
      </c>
    </row>
    <row r="47973" spans="3:9" ht="15" customHeight="1">
      <c r="C47973" s="220" t="str">
        <f t="shared" si="1498"/>
        <v/>
      </c>
      <c r="I47973" s="218" t="str">
        <f t="shared" si="1499"/>
        <v/>
      </c>
    </row>
    <row r="47974" spans="3:9" ht="15" customHeight="1">
      <c r="C47974" s="220" t="str">
        <f t="shared" si="1498"/>
        <v/>
      </c>
      <c r="I47974" s="218" t="str">
        <f t="shared" si="1499"/>
        <v/>
      </c>
    </row>
    <row r="47975" spans="3:9" ht="15" customHeight="1">
      <c r="C47975" s="220" t="str">
        <f t="shared" si="1498"/>
        <v/>
      </c>
      <c r="I47975" s="218" t="str">
        <f t="shared" si="1499"/>
        <v/>
      </c>
    </row>
    <row r="47976" spans="3:9" ht="15" customHeight="1">
      <c r="C47976" s="220" t="str">
        <f t="shared" si="1498"/>
        <v/>
      </c>
      <c r="I47976" s="218" t="str">
        <f t="shared" si="1499"/>
        <v/>
      </c>
    </row>
    <row r="47977" spans="3:9" ht="15" customHeight="1">
      <c r="C47977" s="220" t="str">
        <f t="shared" si="1498"/>
        <v/>
      </c>
      <c r="I47977" s="218" t="str">
        <f t="shared" si="1499"/>
        <v/>
      </c>
    </row>
    <row r="47978" spans="3:9" ht="15" customHeight="1">
      <c r="C47978" s="220" t="str">
        <f t="shared" si="1498"/>
        <v/>
      </c>
      <c r="I47978" s="218" t="str">
        <f t="shared" si="1499"/>
        <v/>
      </c>
    </row>
    <row r="47979" spans="3:9" ht="15" customHeight="1">
      <c r="C47979" s="220" t="str">
        <f t="shared" si="1498"/>
        <v/>
      </c>
      <c r="I47979" s="218" t="str">
        <f t="shared" si="1499"/>
        <v/>
      </c>
    </row>
    <row r="47980" spans="3:9" ht="15" customHeight="1">
      <c r="C47980" s="220" t="str">
        <f t="shared" si="1498"/>
        <v/>
      </c>
      <c r="I47980" s="218" t="str">
        <f t="shared" si="1499"/>
        <v/>
      </c>
    </row>
    <row r="47981" spans="3:9" ht="15" customHeight="1">
      <c r="C47981" s="220" t="str">
        <f t="shared" si="1498"/>
        <v/>
      </c>
      <c r="I47981" s="218" t="str">
        <f t="shared" si="1499"/>
        <v/>
      </c>
    </row>
    <row r="47982" spans="3:9" ht="15" customHeight="1">
      <c r="C47982" s="220" t="str">
        <f t="shared" si="1498"/>
        <v/>
      </c>
      <c r="I47982" s="218" t="str">
        <f t="shared" si="1499"/>
        <v/>
      </c>
    </row>
    <row r="47983" spans="3:9" ht="15" customHeight="1">
      <c r="C47983" s="220" t="str">
        <f t="shared" si="1498"/>
        <v/>
      </c>
      <c r="I47983" s="218" t="str">
        <f t="shared" si="1499"/>
        <v/>
      </c>
    </row>
    <row r="47984" spans="3:9" ht="15" customHeight="1">
      <c r="C47984" s="220" t="str">
        <f t="shared" si="1498"/>
        <v/>
      </c>
      <c r="I47984" s="218" t="str">
        <f t="shared" si="1499"/>
        <v/>
      </c>
    </row>
    <row r="47985" spans="3:9" ht="15" customHeight="1">
      <c r="C47985" s="220" t="str">
        <f t="shared" si="1498"/>
        <v/>
      </c>
      <c r="I47985" s="218" t="str">
        <f t="shared" si="1499"/>
        <v/>
      </c>
    </row>
    <row r="47986" spans="3:9" ht="15" customHeight="1">
      <c r="C47986" s="220" t="str">
        <f t="shared" si="1498"/>
        <v/>
      </c>
      <c r="I47986" s="218" t="str">
        <f t="shared" si="1499"/>
        <v/>
      </c>
    </row>
    <row r="47987" spans="3:9" ht="15" customHeight="1">
      <c r="C47987" s="220" t="str">
        <f t="shared" si="1498"/>
        <v/>
      </c>
      <c r="I47987" s="218" t="str">
        <f t="shared" si="1499"/>
        <v/>
      </c>
    </row>
    <row r="47988" spans="3:9" ht="15" customHeight="1">
      <c r="C47988" s="220" t="str">
        <f t="shared" si="1498"/>
        <v/>
      </c>
      <c r="I47988" s="218" t="str">
        <f t="shared" si="1499"/>
        <v/>
      </c>
    </row>
    <row r="47989" spans="3:9" ht="15" customHeight="1">
      <c r="C47989" s="220" t="str">
        <f t="shared" si="1498"/>
        <v/>
      </c>
      <c r="I47989" s="218" t="str">
        <f t="shared" si="1499"/>
        <v/>
      </c>
    </row>
    <row r="47990" spans="3:9" ht="15" customHeight="1">
      <c r="C47990" s="220" t="str">
        <f t="shared" si="1498"/>
        <v/>
      </c>
      <c r="I47990" s="218" t="str">
        <f t="shared" si="1499"/>
        <v/>
      </c>
    </row>
    <row r="47991" spans="3:9" ht="15" customHeight="1">
      <c r="C47991" s="220" t="str">
        <f t="shared" si="1498"/>
        <v/>
      </c>
      <c r="I47991" s="218" t="str">
        <f t="shared" si="1499"/>
        <v/>
      </c>
    </row>
    <row r="47992" spans="3:9" ht="15" customHeight="1">
      <c r="C47992" s="220" t="str">
        <f t="shared" si="1498"/>
        <v/>
      </c>
      <c r="I47992" s="218" t="str">
        <f t="shared" si="1499"/>
        <v/>
      </c>
    </row>
    <row r="47993" spans="3:9" ht="15" customHeight="1">
      <c r="C47993" s="220" t="str">
        <f t="shared" si="1498"/>
        <v/>
      </c>
      <c r="I47993" s="218" t="str">
        <f t="shared" si="1499"/>
        <v/>
      </c>
    </row>
    <row r="47994" spans="3:9" ht="15" customHeight="1">
      <c r="C47994" s="220" t="str">
        <f t="shared" si="1498"/>
        <v/>
      </c>
      <c r="I47994" s="218" t="str">
        <f t="shared" si="1499"/>
        <v/>
      </c>
    </row>
    <row r="47995" spans="3:9" ht="15" customHeight="1">
      <c r="C47995" s="220" t="str">
        <f t="shared" si="1498"/>
        <v/>
      </c>
      <c r="I47995" s="218" t="str">
        <f t="shared" si="1499"/>
        <v/>
      </c>
    </row>
    <row r="47996" spans="3:9" ht="15" customHeight="1">
      <c r="C47996" s="220" t="str">
        <f t="shared" si="1498"/>
        <v/>
      </c>
      <c r="I47996" s="218" t="str">
        <f t="shared" si="1499"/>
        <v/>
      </c>
    </row>
    <row r="47997" spans="3:9" ht="15" customHeight="1">
      <c r="C47997" s="220" t="str">
        <f t="shared" si="1498"/>
        <v/>
      </c>
      <c r="I47997" s="218" t="str">
        <f t="shared" si="1499"/>
        <v/>
      </c>
    </row>
    <row r="47998" spans="3:9" ht="15" customHeight="1">
      <c r="C47998" s="220" t="str">
        <f t="shared" si="1498"/>
        <v/>
      </c>
      <c r="I47998" s="218" t="str">
        <f t="shared" si="1499"/>
        <v/>
      </c>
    </row>
    <row r="47999" spans="3:9" ht="15" customHeight="1">
      <c r="C47999" s="220" t="str">
        <f t="shared" si="1498"/>
        <v/>
      </c>
      <c r="I47999" s="218" t="str">
        <f t="shared" si="1499"/>
        <v/>
      </c>
    </row>
    <row r="48000" spans="3:9" ht="15" customHeight="1">
      <c r="C48000" s="220" t="str">
        <f t="shared" si="1498"/>
        <v/>
      </c>
      <c r="I48000" s="218" t="str">
        <f t="shared" si="1499"/>
        <v/>
      </c>
    </row>
    <row r="48001" spans="3:9" ht="15" customHeight="1">
      <c r="C48001" s="220" t="str">
        <f t="shared" si="1498"/>
        <v/>
      </c>
      <c r="I48001" s="218" t="str">
        <f t="shared" si="1499"/>
        <v/>
      </c>
    </row>
    <row r="48002" spans="3:9" ht="15" customHeight="1">
      <c r="C48002" s="220" t="str">
        <f t="shared" si="1498"/>
        <v/>
      </c>
      <c r="I48002" s="218" t="str">
        <f t="shared" si="1499"/>
        <v/>
      </c>
    </row>
    <row r="48003" spans="3:9" ht="15" customHeight="1">
      <c r="C48003" s="220" t="str">
        <f t="shared" si="1498"/>
        <v/>
      </c>
      <c r="I48003" s="218" t="str">
        <f t="shared" si="1499"/>
        <v/>
      </c>
    </row>
    <row r="48004" spans="3:9" ht="15" customHeight="1">
      <c r="C48004" s="220" t="str">
        <f t="shared" si="1498"/>
        <v/>
      </c>
      <c r="I48004" s="218" t="str">
        <f t="shared" si="1499"/>
        <v/>
      </c>
    </row>
    <row r="48005" spans="3:9" ht="15" customHeight="1">
      <c r="C48005" s="220" t="str">
        <f t="shared" si="1498"/>
        <v/>
      </c>
      <c r="I48005" s="218" t="str">
        <f t="shared" si="1499"/>
        <v/>
      </c>
    </row>
    <row r="48006" spans="3:9" ht="15" customHeight="1">
      <c r="C48006" s="220" t="str">
        <f t="shared" ref="C48006:C48069" si="1500">IF(B48006="","",MONTH(B48006))</f>
        <v/>
      </c>
      <c r="I48006" s="218" t="str">
        <f t="shared" ref="I48006:I48069" si="1501">IF(H48006="","",IF(E48006="","Não deixe campos em branco, a planilha resumo de custos e despesas necessita deles para funcionar",IF(F48006="","Não deixe campos em branco, a planilha resumo de custos e despesas necessita deles para funcionar",IF(G48006="","Não deixe campos em branco, a planilha resumo de custos e despesas necessita deles para funcionar",""))))</f>
        <v/>
      </c>
    </row>
    <row r="48007" spans="3:9" ht="15" customHeight="1">
      <c r="C48007" s="220" t="str">
        <f t="shared" si="1500"/>
        <v/>
      </c>
      <c r="I48007" s="218" t="str">
        <f t="shared" si="1501"/>
        <v/>
      </c>
    </row>
    <row r="48008" spans="3:9" ht="15" customHeight="1">
      <c r="C48008" s="220" t="str">
        <f t="shared" si="1500"/>
        <v/>
      </c>
      <c r="I48008" s="218" t="str">
        <f t="shared" si="1501"/>
        <v/>
      </c>
    </row>
    <row r="48009" spans="3:9" ht="15" customHeight="1">
      <c r="C48009" s="220" t="str">
        <f t="shared" si="1500"/>
        <v/>
      </c>
      <c r="I48009" s="218" t="str">
        <f t="shared" si="1501"/>
        <v/>
      </c>
    </row>
    <row r="48010" spans="3:9" ht="15" customHeight="1">
      <c r="C48010" s="220" t="str">
        <f t="shared" si="1500"/>
        <v/>
      </c>
      <c r="I48010" s="218" t="str">
        <f t="shared" si="1501"/>
        <v/>
      </c>
    </row>
    <row r="48011" spans="3:9" ht="15" customHeight="1">
      <c r="C48011" s="220" t="str">
        <f t="shared" si="1500"/>
        <v/>
      </c>
      <c r="I48011" s="218" t="str">
        <f t="shared" si="1501"/>
        <v/>
      </c>
    </row>
    <row r="48012" spans="3:9" ht="15" customHeight="1">
      <c r="C48012" s="220" t="str">
        <f t="shared" si="1500"/>
        <v/>
      </c>
      <c r="I48012" s="218" t="str">
        <f t="shared" si="1501"/>
        <v/>
      </c>
    </row>
    <row r="48013" spans="3:9" ht="15" customHeight="1">
      <c r="C48013" s="220" t="str">
        <f t="shared" si="1500"/>
        <v/>
      </c>
      <c r="I48013" s="218" t="str">
        <f t="shared" si="1501"/>
        <v/>
      </c>
    </row>
    <row r="48014" spans="3:9" ht="15" customHeight="1">
      <c r="C48014" s="220" t="str">
        <f t="shared" si="1500"/>
        <v/>
      </c>
      <c r="I48014" s="218" t="str">
        <f t="shared" si="1501"/>
        <v/>
      </c>
    </row>
    <row r="48015" spans="3:9" ht="15" customHeight="1">
      <c r="C48015" s="220" t="str">
        <f t="shared" si="1500"/>
        <v/>
      </c>
      <c r="I48015" s="218" t="str">
        <f t="shared" si="1501"/>
        <v/>
      </c>
    </row>
    <row r="48016" spans="3:9" ht="15" customHeight="1">
      <c r="C48016" s="220" t="str">
        <f t="shared" si="1500"/>
        <v/>
      </c>
      <c r="I48016" s="218" t="str">
        <f t="shared" si="1501"/>
        <v/>
      </c>
    </row>
    <row r="48017" spans="3:9" ht="15" customHeight="1">
      <c r="C48017" s="220" t="str">
        <f t="shared" si="1500"/>
        <v/>
      </c>
      <c r="I48017" s="218" t="str">
        <f t="shared" si="1501"/>
        <v/>
      </c>
    </row>
    <row r="48018" spans="3:9" ht="15" customHeight="1">
      <c r="C48018" s="220" t="str">
        <f t="shared" si="1500"/>
        <v/>
      </c>
      <c r="I48018" s="218" t="str">
        <f t="shared" si="1501"/>
        <v/>
      </c>
    </row>
    <row r="48019" spans="3:9" ht="15" customHeight="1">
      <c r="C48019" s="220" t="str">
        <f t="shared" si="1500"/>
        <v/>
      </c>
      <c r="I48019" s="218" t="str">
        <f t="shared" si="1501"/>
        <v/>
      </c>
    </row>
    <row r="48020" spans="3:9" ht="15" customHeight="1">
      <c r="C48020" s="220" t="str">
        <f t="shared" si="1500"/>
        <v/>
      </c>
      <c r="I48020" s="218" t="str">
        <f t="shared" si="1501"/>
        <v/>
      </c>
    </row>
    <row r="48021" spans="3:9" ht="15" customHeight="1">
      <c r="C48021" s="220" t="str">
        <f t="shared" si="1500"/>
        <v/>
      </c>
      <c r="I48021" s="218" t="str">
        <f t="shared" si="1501"/>
        <v/>
      </c>
    </row>
    <row r="48022" spans="3:9" ht="15" customHeight="1">
      <c r="C48022" s="220" t="str">
        <f t="shared" si="1500"/>
        <v/>
      </c>
      <c r="I48022" s="218" t="str">
        <f t="shared" si="1501"/>
        <v/>
      </c>
    </row>
    <row r="48023" spans="3:9" ht="15" customHeight="1">
      <c r="C48023" s="220" t="str">
        <f t="shared" si="1500"/>
        <v/>
      </c>
      <c r="I48023" s="218" t="str">
        <f t="shared" si="1501"/>
        <v/>
      </c>
    </row>
    <row r="48024" spans="3:9" ht="15" customHeight="1">
      <c r="C48024" s="220" t="str">
        <f t="shared" si="1500"/>
        <v/>
      </c>
      <c r="I48024" s="218" t="str">
        <f t="shared" si="1501"/>
        <v/>
      </c>
    </row>
    <row r="48025" spans="3:9" ht="15" customHeight="1">
      <c r="C48025" s="220" t="str">
        <f t="shared" si="1500"/>
        <v/>
      </c>
      <c r="I48025" s="218" t="str">
        <f t="shared" si="1501"/>
        <v/>
      </c>
    </row>
    <row r="48026" spans="3:9" ht="15" customHeight="1">
      <c r="C48026" s="220" t="str">
        <f t="shared" si="1500"/>
        <v/>
      </c>
      <c r="I48026" s="218" t="str">
        <f t="shared" si="1501"/>
        <v/>
      </c>
    </row>
    <row r="48027" spans="3:9" ht="15" customHeight="1">
      <c r="C48027" s="220" t="str">
        <f t="shared" si="1500"/>
        <v/>
      </c>
      <c r="I48027" s="218" t="str">
        <f t="shared" si="1501"/>
        <v/>
      </c>
    </row>
    <row r="48028" spans="3:9" ht="15" customHeight="1">
      <c r="C48028" s="220" t="str">
        <f t="shared" si="1500"/>
        <v/>
      </c>
      <c r="I48028" s="218" t="str">
        <f t="shared" si="1501"/>
        <v/>
      </c>
    </row>
    <row r="48029" spans="3:9" ht="15" customHeight="1">
      <c r="C48029" s="220" t="str">
        <f t="shared" si="1500"/>
        <v/>
      </c>
      <c r="I48029" s="218" t="str">
        <f t="shared" si="1501"/>
        <v/>
      </c>
    </row>
    <row r="48030" spans="3:9" ht="15" customHeight="1">
      <c r="C48030" s="220" t="str">
        <f t="shared" si="1500"/>
        <v/>
      </c>
      <c r="I48030" s="218" t="str">
        <f t="shared" si="1501"/>
        <v/>
      </c>
    </row>
    <row r="48031" spans="3:9" ht="15" customHeight="1">
      <c r="C48031" s="220" t="str">
        <f t="shared" si="1500"/>
        <v/>
      </c>
      <c r="I48031" s="218" t="str">
        <f t="shared" si="1501"/>
        <v/>
      </c>
    </row>
    <row r="48032" spans="3:9" ht="15" customHeight="1">
      <c r="C48032" s="220" t="str">
        <f t="shared" si="1500"/>
        <v/>
      </c>
      <c r="I48032" s="218" t="str">
        <f t="shared" si="1501"/>
        <v/>
      </c>
    </row>
    <row r="48033" spans="3:9" ht="15" customHeight="1">
      <c r="C48033" s="220" t="str">
        <f t="shared" si="1500"/>
        <v/>
      </c>
      <c r="I48033" s="218" t="str">
        <f t="shared" si="1501"/>
        <v/>
      </c>
    </row>
    <row r="48034" spans="3:9" ht="15" customHeight="1">
      <c r="C48034" s="220" t="str">
        <f t="shared" si="1500"/>
        <v/>
      </c>
      <c r="I48034" s="218" t="str">
        <f t="shared" si="1501"/>
        <v/>
      </c>
    </row>
    <row r="48035" spans="3:9" ht="15" customHeight="1">
      <c r="C48035" s="220" t="str">
        <f t="shared" si="1500"/>
        <v/>
      </c>
      <c r="I48035" s="218" t="str">
        <f t="shared" si="1501"/>
        <v/>
      </c>
    </row>
    <row r="48036" spans="3:9" ht="15" customHeight="1">
      <c r="C48036" s="220" t="str">
        <f t="shared" si="1500"/>
        <v/>
      </c>
      <c r="I48036" s="218" t="str">
        <f t="shared" si="1501"/>
        <v/>
      </c>
    </row>
    <row r="48037" spans="3:9" ht="15" customHeight="1">
      <c r="C48037" s="220" t="str">
        <f t="shared" si="1500"/>
        <v/>
      </c>
      <c r="I48037" s="218" t="str">
        <f t="shared" si="1501"/>
        <v/>
      </c>
    </row>
    <row r="48038" spans="3:9" ht="15" customHeight="1">
      <c r="C48038" s="220" t="str">
        <f t="shared" si="1500"/>
        <v/>
      </c>
      <c r="I48038" s="218" t="str">
        <f t="shared" si="1501"/>
        <v/>
      </c>
    </row>
    <row r="48039" spans="3:9" ht="15" customHeight="1">
      <c r="C48039" s="220" t="str">
        <f t="shared" si="1500"/>
        <v/>
      </c>
      <c r="I48039" s="218" t="str">
        <f t="shared" si="1501"/>
        <v/>
      </c>
    </row>
    <row r="48040" spans="3:9" ht="15" customHeight="1">
      <c r="C48040" s="220" t="str">
        <f t="shared" si="1500"/>
        <v/>
      </c>
      <c r="I48040" s="218" t="str">
        <f t="shared" si="1501"/>
        <v/>
      </c>
    </row>
    <row r="48041" spans="3:9" ht="15" customHeight="1">
      <c r="C48041" s="220" t="str">
        <f t="shared" si="1500"/>
        <v/>
      </c>
      <c r="I48041" s="218" t="str">
        <f t="shared" si="1501"/>
        <v/>
      </c>
    </row>
    <row r="48042" spans="3:9" ht="15" customHeight="1">
      <c r="C48042" s="220" t="str">
        <f t="shared" si="1500"/>
        <v/>
      </c>
      <c r="I48042" s="218" t="str">
        <f t="shared" si="1501"/>
        <v/>
      </c>
    </row>
    <row r="48043" spans="3:9" ht="15" customHeight="1">
      <c r="C48043" s="220" t="str">
        <f t="shared" si="1500"/>
        <v/>
      </c>
      <c r="I48043" s="218" t="str">
        <f t="shared" si="1501"/>
        <v/>
      </c>
    </row>
    <row r="48044" spans="3:9" ht="15" customHeight="1">
      <c r="C48044" s="220" t="str">
        <f t="shared" si="1500"/>
        <v/>
      </c>
      <c r="I48044" s="218" t="str">
        <f t="shared" si="1501"/>
        <v/>
      </c>
    </row>
    <row r="48045" spans="3:9" ht="15" customHeight="1">
      <c r="C48045" s="220" t="str">
        <f t="shared" si="1500"/>
        <v/>
      </c>
      <c r="I48045" s="218" t="str">
        <f t="shared" si="1501"/>
        <v/>
      </c>
    </row>
    <row r="48046" spans="3:9" ht="15" customHeight="1">
      <c r="C48046" s="220" t="str">
        <f t="shared" si="1500"/>
        <v/>
      </c>
      <c r="I48046" s="218" t="str">
        <f t="shared" si="1501"/>
        <v/>
      </c>
    </row>
    <row r="48047" spans="3:9" ht="15" customHeight="1">
      <c r="C48047" s="220" t="str">
        <f t="shared" si="1500"/>
        <v/>
      </c>
      <c r="I48047" s="218" t="str">
        <f t="shared" si="1501"/>
        <v/>
      </c>
    </row>
    <row r="48048" spans="3:9" ht="15" customHeight="1">
      <c r="C48048" s="220" t="str">
        <f t="shared" si="1500"/>
        <v/>
      </c>
      <c r="I48048" s="218" t="str">
        <f t="shared" si="1501"/>
        <v/>
      </c>
    </row>
    <row r="48049" spans="3:9" ht="15" customHeight="1">
      <c r="C48049" s="220" t="str">
        <f t="shared" si="1500"/>
        <v/>
      </c>
      <c r="I48049" s="218" t="str">
        <f t="shared" si="1501"/>
        <v/>
      </c>
    </row>
    <row r="48050" spans="3:9" ht="15" customHeight="1">
      <c r="C48050" s="220" t="str">
        <f t="shared" si="1500"/>
        <v/>
      </c>
      <c r="I48050" s="218" t="str">
        <f t="shared" si="1501"/>
        <v/>
      </c>
    </row>
    <row r="48051" spans="3:9" ht="15" customHeight="1">
      <c r="C48051" s="220" t="str">
        <f t="shared" si="1500"/>
        <v/>
      </c>
      <c r="I48051" s="218" t="str">
        <f t="shared" si="1501"/>
        <v/>
      </c>
    </row>
    <row r="48052" spans="3:9" ht="15" customHeight="1">
      <c r="C48052" s="220" t="str">
        <f t="shared" si="1500"/>
        <v/>
      </c>
      <c r="I48052" s="218" t="str">
        <f t="shared" si="1501"/>
        <v/>
      </c>
    </row>
    <row r="48053" spans="3:9" ht="15" customHeight="1">
      <c r="C48053" s="220" t="str">
        <f t="shared" si="1500"/>
        <v/>
      </c>
      <c r="I48053" s="218" t="str">
        <f t="shared" si="1501"/>
        <v/>
      </c>
    </row>
    <row r="48054" spans="3:9" ht="15" customHeight="1">
      <c r="C48054" s="220" t="str">
        <f t="shared" si="1500"/>
        <v/>
      </c>
      <c r="I48054" s="218" t="str">
        <f t="shared" si="1501"/>
        <v/>
      </c>
    </row>
    <row r="48055" spans="3:9" ht="15" customHeight="1">
      <c r="C48055" s="220" t="str">
        <f t="shared" si="1500"/>
        <v/>
      </c>
      <c r="I48055" s="218" t="str">
        <f t="shared" si="1501"/>
        <v/>
      </c>
    </row>
    <row r="48056" spans="3:9" ht="15" customHeight="1">
      <c r="C48056" s="220" t="str">
        <f t="shared" si="1500"/>
        <v/>
      </c>
      <c r="I48056" s="218" t="str">
        <f t="shared" si="1501"/>
        <v/>
      </c>
    </row>
    <row r="48057" spans="3:9" ht="15" customHeight="1">
      <c r="C48057" s="220" t="str">
        <f t="shared" si="1500"/>
        <v/>
      </c>
      <c r="I48057" s="218" t="str">
        <f t="shared" si="1501"/>
        <v/>
      </c>
    </row>
    <row r="48058" spans="3:9" ht="15" customHeight="1">
      <c r="C48058" s="220" t="str">
        <f t="shared" si="1500"/>
        <v/>
      </c>
      <c r="I48058" s="218" t="str">
        <f t="shared" si="1501"/>
        <v/>
      </c>
    </row>
    <row r="48059" spans="3:9" ht="15" customHeight="1">
      <c r="C48059" s="220" t="str">
        <f t="shared" si="1500"/>
        <v/>
      </c>
      <c r="I48059" s="218" t="str">
        <f t="shared" si="1501"/>
        <v/>
      </c>
    </row>
    <row r="48060" spans="3:9" ht="15" customHeight="1">
      <c r="C48060" s="220" t="str">
        <f t="shared" si="1500"/>
        <v/>
      </c>
      <c r="I48060" s="218" t="str">
        <f t="shared" si="1501"/>
        <v/>
      </c>
    </row>
    <row r="48061" spans="3:9" ht="15" customHeight="1">
      <c r="C48061" s="220" t="str">
        <f t="shared" si="1500"/>
        <v/>
      </c>
      <c r="I48061" s="218" t="str">
        <f t="shared" si="1501"/>
        <v/>
      </c>
    </row>
    <row r="48062" spans="3:9" ht="15" customHeight="1">
      <c r="C48062" s="220" t="str">
        <f t="shared" si="1500"/>
        <v/>
      </c>
      <c r="I48062" s="218" t="str">
        <f t="shared" si="1501"/>
        <v/>
      </c>
    </row>
    <row r="48063" spans="3:9" ht="15" customHeight="1">
      <c r="C48063" s="220" t="str">
        <f t="shared" si="1500"/>
        <v/>
      </c>
      <c r="I48063" s="218" t="str">
        <f t="shared" si="1501"/>
        <v/>
      </c>
    </row>
    <row r="48064" spans="3:9" ht="15" customHeight="1">
      <c r="C48064" s="220" t="str">
        <f t="shared" si="1500"/>
        <v/>
      </c>
      <c r="I48064" s="218" t="str">
        <f t="shared" si="1501"/>
        <v/>
      </c>
    </row>
    <row r="48065" spans="3:9" ht="15" customHeight="1">
      <c r="C48065" s="220" t="str">
        <f t="shared" si="1500"/>
        <v/>
      </c>
      <c r="I48065" s="218" t="str">
        <f t="shared" si="1501"/>
        <v/>
      </c>
    </row>
    <row r="48066" spans="3:9" ht="15" customHeight="1">
      <c r="C48066" s="220" t="str">
        <f t="shared" si="1500"/>
        <v/>
      </c>
      <c r="I48066" s="218" t="str">
        <f t="shared" si="1501"/>
        <v/>
      </c>
    </row>
    <row r="48067" spans="3:9" ht="15" customHeight="1">
      <c r="C48067" s="220" t="str">
        <f t="shared" si="1500"/>
        <v/>
      </c>
      <c r="I48067" s="218" t="str">
        <f t="shared" si="1501"/>
        <v/>
      </c>
    </row>
    <row r="48068" spans="3:9" ht="15" customHeight="1">
      <c r="C48068" s="220" t="str">
        <f t="shared" si="1500"/>
        <v/>
      </c>
      <c r="I48068" s="218" t="str">
        <f t="shared" si="1501"/>
        <v/>
      </c>
    </row>
    <row r="48069" spans="3:9" ht="15" customHeight="1">
      <c r="C48069" s="220" t="str">
        <f t="shared" si="1500"/>
        <v/>
      </c>
      <c r="I48069" s="218" t="str">
        <f t="shared" si="1501"/>
        <v/>
      </c>
    </row>
    <row r="48070" spans="3:9" ht="15" customHeight="1">
      <c r="C48070" s="220" t="str">
        <f t="shared" ref="C48070:C48133" si="1502">IF(B48070="","",MONTH(B48070))</f>
        <v/>
      </c>
      <c r="I48070" s="218" t="str">
        <f t="shared" ref="I48070:I48133" si="1503">IF(H48070="","",IF(E48070="","Não deixe campos em branco, a planilha resumo de custos e despesas necessita deles para funcionar",IF(F48070="","Não deixe campos em branco, a planilha resumo de custos e despesas necessita deles para funcionar",IF(G48070="","Não deixe campos em branco, a planilha resumo de custos e despesas necessita deles para funcionar",""))))</f>
        <v/>
      </c>
    </row>
    <row r="48071" spans="3:9" ht="15" customHeight="1">
      <c r="C48071" s="220" t="str">
        <f t="shared" si="1502"/>
        <v/>
      </c>
      <c r="I48071" s="218" t="str">
        <f t="shared" si="1503"/>
        <v/>
      </c>
    </row>
    <row r="48072" spans="3:9" ht="15" customHeight="1">
      <c r="C48072" s="220" t="str">
        <f t="shared" si="1502"/>
        <v/>
      </c>
      <c r="I48072" s="218" t="str">
        <f t="shared" si="1503"/>
        <v/>
      </c>
    </row>
    <row r="48073" spans="3:9" ht="15" customHeight="1">
      <c r="C48073" s="220" t="str">
        <f t="shared" si="1502"/>
        <v/>
      </c>
      <c r="I48073" s="218" t="str">
        <f t="shared" si="1503"/>
        <v/>
      </c>
    </row>
    <row r="48074" spans="3:9" ht="15" customHeight="1">
      <c r="C48074" s="220" t="str">
        <f t="shared" si="1502"/>
        <v/>
      </c>
      <c r="I48074" s="218" t="str">
        <f t="shared" si="1503"/>
        <v/>
      </c>
    </row>
    <row r="48075" spans="3:9" ht="15" customHeight="1">
      <c r="C48075" s="220" t="str">
        <f t="shared" si="1502"/>
        <v/>
      </c>
      <c r="I48075" s="218" t="str">
        <f t="shared" si="1503"/>
        <v/>
      </c>
    </row>
    <row r="48076" spans="3:9" ht="15" customHeight="1">
      <c r="C48076" s="220" t="str">
        <f t="shared" si="1502"/>
        <v/>
      </c>
      <c r="I48076" s="218" t="str">
        <f t="shared" si="1503"/>
        <v/>
      </c>
    </row>
    <row r="48077" spans="3:9" ht="15" customHeight="1">
      <c r="C48077" s="220" t="str">
        <f t="shared" si="1502"/>
        <v/>
      </c>
      <c r="I48077" s="218" t="str">
        <f t="shared" si="1503"/>
        <v/>
      </c>
    </row>
    <row r="48078" spans="3:9" ht="15" customHeight="1">
      <c r="C48078" s="220" t="str">
        <f t="shared" si="1502"/>
        <v/>
      </c>
      <c r="I48078" s="218" t="str">
        <f t="shared" si="1503"/>
        <v/>
      </c>
    </row>
    <row r="48079" spans="3:9" ht="15" customHeight="1">
      <c r="C48079" s="220" t="str">
        <f t="shared" si="1502"/>
        <v/>
      </c>
      <c r="I48079" s="218" t="str">
        <f t="shared" si="1503"/>
        <v/>
      </c>
    </row>
    <row r="48080" spans="3:9" ht="15" customHeight="1">
      <c r="C48080" s="220" t="str">
        <f t="shared" si="1502"/>
        <v/>
      </c>
      <c r="I48080" s="218" t="str">
        <f t="shared" si="1503"/>
        <v/>
      </c>
    </row>
    <row r="48081" spans="3:9" ht="15" customHeight="1">
      <c r="C48081" s="220" t="str">
        <f t="shared" si="1502"/>
        <v/>
      </c>
      <c r="I48081" s="218" t="str">
        <f t="shared" si="1503"/>
        <v/>
      </c>
    </row>
    <row r="48082" spans="3:9" ht="15" customHeight="1">
      <c r="C48082" s="220" t="str">
        <f t="shared" si="1502"/>
        <v/>
      </c>
      <c r="I48082" s="218" t="str">
        <f t="shared" si="1503"/>
        <v/>
      </c>
    </row>
    <row r="48083" spans="3:9" ht="15" customHeight="1">
      <c r="C48083" s="220" t="str">
        <f t="shared" si="1502"/>
        <v/>
      </c>
      <c r="I48083" s="218" t="str">
        <f t="shared" si="1503"/>
        <v/>
      </c>
    </row>
    <row r="48084" spans="3:9" ht="15" customHeight="1">
      <c r="C48084" s="220" t="str">
        <f t="shared" si="1502"/>
        <v/>
      </c>
      <c r="I48084" s="218" t="str">
        <f t="shared" si="1503"/>
        <v/>
      </c>
    </row>
    <row r="48085" spans="3:9" ht="15" customHeight="1">
      <c r="C48085" s="220" t="str">
        <f t="shared" si="1502"/>
        <v/>
      </c>
      <c r="I48085" s="218" t="str">
        <f t="shared" si="1503"/>
        <v/>
      </c>
    </row>
    <row r="48086" spans="3:9" ht="15" customHeight="1">
      <c r="C48086" s="220" t="str">
        <f t="shared" si="1502"/>
        <v/>
      </c>
      <c r="I48086" s="218" t="str">
        <f t="shared" si="1503"/>
        <v/>
      </c>
    </row>
    <row r="48087" spans="3:9" ht="15" customHeight="1">
      <c r="C48087" s="220" t="str">
        <f t="shared" si="1502"/>
        <v/>
      </c>
      <c r="I48087" s="218" t="str">
        <f t="shared" si="1503"/>
        <v/>
      </c>
    </row>
    <row r="48088" spans="3:9" ht="15" customHeight="1">
      <c r="C48088" s="220" t="str">
        <f t="shared" si="1502"/>
        <v/>
      </c>
      <c r="I48088" s="218" t="str">
        <f t="shared" si="1503"/>
        <v/>
      </c>
    </row>
    <row r="48089" spans="3:9" ht="15" customHeight="1">
      <c r="C48089" s="220" t="str">
        <f t="shared" si="1502"/>
        <v/>
      </c>
      <c r="I48089" s="218" t="str">
        <f t="shared" si="1503"/>
        <v/>
      </c>
    </row>
    <row r="48090" spans="3:9" ht="15" customHeight="1">
      <c r="C48090" s="220" t="str">
        <f t="shared" si="1502"/>
        <v/>
      </c>
      <c r="I48090" s="218" t="str">
        <f t="shared" si="1503"/>
        <v/>
      </c>
    </row>
    <row r="48091" spans="3:9" ht="15" customHeight="1">
      <c r="C48091" s="220" t="str">
        <f t="shared" si="1502"/>
        <v/>
      </c>
      <c r="I48091" s="218" t="str">
        <f t="shared" si="1503"/>
        <v/>
      </c>
    </row>
    <row r="48092" spans="3:9" ht="15" customHeight="1">
      <c r="C48092" s="220" t="str">
        <f t="shared" si="1502"/>
        <v/>
      </c>
      <c r="I48092" s="218" t="str">
        <f t="shared" si="1503"/>
        <v/>
      </c>
    </row>
    <row r="48093" spans="3:9" ht="15" customHeight="1">
      <c r="C48093" s="220" t="str">
        <f t="shared" si="1502"/>
        <v/>
      </c>
      <c r="I48093" s="218" t="str">
        <f t="shared" si="1503"/>
        <v/>
      </c>
    </row>
    <row r="48094" spans="3:9" ht="15" customHeight="1">
      <c r="C48094" s="220" t="str">
        <f t="shared" si="1502"/>
        <v/>
      </c>
      <c r="I48094" s="218" t="str">
        <f t="shared" si="1503"/>
        <v/>
      </c>
    </row>
    <row r="48095" spans="3:9" ht="15" customHeight="1">
      <c r="C48095" s="220" t="str">
        <f t="shared" si="1502"/>
        <v/>
      </c>
      <c r="I48095" s="218" t="str">
        <f t="shared" si="1503"/>
        <v/>
      </c>
    </row>
    <row r="48096" spans="3:9" ht="15" customHeight="1">
      <c r="C48096" s="220" t="str">
        <f t="shared" si="1502"/>
        <v/>
      </c>
      <c r="I48096" s="218" t="str">
        <f t="shared" si="1503"/>
        <v/>
      </c>
    </row>
    <row r="48097" spans="3:9" ht="15" customHeight="1">
      <c r="C48097" s="220" t="str">
        <f t="shared" si="1502"/>
        <v/>
      </c>
      <c r="I48097" s="218" t="str">
        <f t="shared" si="1503"/>
        <v/>
      </c>
    </row>
    <row r="48098" spans="3:9" ht="15" customHeight="1">
      <c r="C48098" s="220" t="str">
        <f t="shared" si="1502"/>
        <v/>
      </c>
      <c r="I48098" s="218" t="str">
        <f t="shared" si="1503"/>
        <v/>
      </c>
    </row>
    <row r="48099" spans="3:9" ht="15" customHeight="1">
      <c r="C48099" s="220" t="str">
        <f t="shared" si="1502"/>
        <v/>
      </c>
      <c r="I48099" s="218" t="str">
        <f t="shared" si="1503"/>
        <v/>
      </c>
    </row>
    <row r="48100" spans="3:9" ht="15" customHeight="1">
      <c r="C48100" s="220" t="str">
        <f t="shared" si="1502"/>
        <v/>
      </c>
      <c r="I48100" s="218" t="str">
        <f t="shared" si="1503"/>
        <v/>
      </c>
    </row>
    <row r="48101" spans="3:9" ht="15" customHeight="1">
      <c r="C48101" s="220" t="str">
        <f t="shared" si="1502"/>
        <v/>
      </c>
      <c r="I48101" s="218" t="str">
        <f t="shared" si="1503"/>
        <v/>
      </c>
    </row>
    <row r="48102" spans="3:9" ht="15" customHeight="1">
      <c r="C48102" s="220" t="str">
        <f t="shared" si="1502"/>
        <v/>
      </c>
      <c r="I48102" s="218" t="str">
        <f t="shared" si="1503"/>
        <v/>
      </c>
    </row>
    <row r="48103" spans="3:9" ht="15" customHeight="1">
      <c r="C48103" s="220" t="str">
        <f t="shared" si="1502"/>
        <v/>
      </c>
      <c r="I48103" s="218" t="str">
        <f t="shared" si="1503"/>
        <v/>
      </c>
    </row>
    <row r="48104" spans="3:9" ht="15" customHeight="1">
      <c r="C48104" s="220" t="str">
        <f t="shared" si="1502"/>
        <v/>
      </c>
      <c r="I48104" s="218" t="str">
        <f t="shared" si="1503"/>
        <v/>
      </c>
    </row>
    <row r="48105" spans="3:9" ht="15" customHeight="1">
      <c r="C48105" s="220" t="str">
        <f t="shared" si="1502"/>
        <v/>
      </c>
      <c r="I48105" s="218" t="str">
        <f t="shared" si="1503"/>
        <v/>
      </c>
    </row>
    <row r="48106" spans="3:9" ht="15" customHeight="1">
      <c r="C48106" s="220" t="str">
        <f t="shared" si="1502"/>
        <v/>
      </c>
      <c r="I48106" s="218" t="str">
        <f t="shared" si="1503"/>
        <v/>
      </c>
    </row>
    <row r="48107" spans="3:9" ht="15" customHeight="1">
      <c r="C48107" s="220" t="str">
        <f t="shared" si="1502"/>
        <v/>
      </c>
      <c r="I48107" s="218" t="str">
        <f t="shared" si="1503"/>
        <v/>
      </c>
    </row>
    <row r="48108" spans="3:9" ht="15" customHeight="1">
      <c r="C48108" s="220" t="str">
        <f t="shared" si="1502"/>
        <v/>
      </c>
      <c r="I48108" s="218" t="str">
        <f t="shared" si="1503"/>
        <v/>
      </c>
    </row>
    <row r="48109" spans="3:9" ht="15" customHeight="1">
      <c r="C48109" s="220" t="str">
        <f t="shared" si="1502"/>
        <v/>
      </c>
      <c r="I48109" s="218" t="str">
        <f t="shared" si="1503"/>
        <v/>
      </c>
    </row>
    <row r="48110" spans="3:9" ht="15" customHeight="1">
      <c r="C48110" s="220" t="str">
        <f t="shared" si="1502"/>
        <v/>
      </c>
      <c r="I48110" s="218" t="str">
        <f t="shared" si="1503"/>
        <v/>
      </c>
    </row>
    <row r="48111" spans="3:9" ht="15" customHeight="1">
      <c r="C48111" s="220" t="str">
        <f t="shared" si="1502"/>
        <v/>
      </c>
      <c r="I48111" s="218" t="str">
        <f t="shared" si="1503"/>
        <v/>
      </c>
    </row>
    <row r="48112" spans="3:9" ht="15" customHeight="1">
      <c r="C48112" s="220" t="str">
        <f t="shared" si="1502"/>
        <v/>
      </c>
      <c r="I48112" s="218" t="str">
        <f t="shared" si="1503"/>
        <v/>
      </c>
    </row>
    <row r="48113" spans="3:9" ht="15" customHeight="1">
      <c r="C48113" s="220" t="str">
        <f t="shared" si="1502"/>
        <v/>
      </c>
      <c r="I48113" s="218" t="str">
        <f t="shared" si="1503"/>
        <v/>
      </c>
    </row>
    <row r="48114" spans="3:9" ht="15" customHeight="1">
      <c r="C48114" s="220" t="str">
        <f t="shared" si="1502"/>
        <v/>
      </c>
      <c r="I48114" s="218" t="str">
        <f t="shared" si="1503"/>
        <v/>
      </c>
    </row>
    <row r="48115" spans="3:9" ht="15" customHeight="1">
      <c r="C48115" s="220" t="str">
        <f t="shared" si="1502"/>
        <v/>
      </c>
      <c r="I48115" s="218" t="str">
        <f t="shared" si="1503"/>
        <v/>
      </c>
    </row>
    <row r="48116" spans="3:9" ht="15" customHeight="1">
      <c r="C48116" s="220" t="str">
        <f t="shared" si="1502"/>
        <v/>
      </c>
      <c r="I48116" s="218" t="str">
        <f t="shared" si="1503"/>
        <v/>
      </c>
    </row>
    <row r="48117" spans="3:9" ht="15" customHeight="1">
      <c r="C48117" s="220" t="str">
        <f t="shared" si="1502"/>
        <v/>
      </c>
      <c r="I48117" s="218" t="str">
        <f t="shared" si="1503"/>
        <v/>
      </c>
    </row>
    <row r="48118" spans="3:9" ht="15" customHeight="1">
      <c r="C48118" s="220" t="str">
        <f t="shared" si="1502"/>
        <v/>
      </c>
      <c r="I48118" s="218" t="str">
        <f t="shared" si="1503"/>
        <v/>
      </c>
    </row>
    <row r="48119" spans="3:9" ht="15" customHeight="1">
      <c r="C48119" s="220" t="str">
        <f t="shared" si="1502"/>
        <v/>
      </c>
      <c r="I48119" s="218" t="str">
        <f t="shared" si="1503"/>
        <v/>
      </c>
    </row>
    <row r="48120" spans="3:9" ht="15" customHeight="1">
      <c r="C48120" s="220" t="str">
        <f t="shared" si="1502"/>
        <v/>
      </c>
      <c r="I48120" s="218" t="str">
        <f t="shared" si="1503"/>
        <v/>
      </c>
    </row>
    <row r="48121" spans="3:9" ht="15" customHeight="1">
      <c r="C48121" s="220" t="str">
        <f t="shared" si="1502"/>
        <v/>
      </c>
      <c r="I48121" s="218" t="str">
        <f t="shared" si="1503"/>
        <v/>
      </c>
    </row>
    <row r="48122" spans="3:9" ht="15" customHeight="1">
      <c r="C48122" s="220" t="str">
        <f t="shared" si="1502"/>
        <v/>
      </c>
      <c r="I48122" s="218" t="str">
        <f t="shared" si="1503"/>
        <v/>
      </c>
    </row>
    <row r="48123" spans="3:9" ht="15" customHeight="1">
      <c r="C48123" s="220" t="str">
        <f t="shared" si="1502"/>
        <v/>
      </c>
      <c r="I48123" s="218" t="str">
        <f t="shared" si="1503"/>
        <v/>
      </c>
    </row>
    <row r="48124" spans="3:9" ht="15" customHeight="1">
      <c r="C48124" s="220" t="str">
        <f t="shared" si="1502"/>
        <v/>
      </c>
      <c r="I48124" s="218" t="str">
        <f t="shared" si="1503"/>
        <v/>
      </c>
    </row>
    <row r="48125" spans="3:9" ht="15" customHeight="1">
      <c r="C48125" s="220" t="str">
        <f t="shared" si="1502"/>
        <v/>
      </c>
      <c r="I48125" s="218" t="str">
        <f t="shared" si="1503"/>
        <v/>
      </c>
    </row>
    <row r="48126" spans="3:9" ht="15" customHeight="1">
      <c r="C48126" s="220" t="str">
        <f t="shared" si="1502"/>
        <v/>
      </c>
      <c r="I48126" s="218" t="str">
        <f t="shared" si="1503"/>
        <v/>
      </c>
    </row>
    <row r="48127" spans="3:9" ht="15" customHeight="1">
      <c r="C48127" s="220" t="str">
        <f t="shared" si="1502"/>
        <v/>
      </c>
      <c r="I48127" s="218" t="str">
        <f t="shared" si="1503"/>
        <v/>
      </c>
    </row>
    <row r="48128" spans="3:9" ht="15" customHeight="1">
      <c r="C48128" s="220" t="str">
        <f t="shared" si="1502"/>
        <v/>
      </c>
      <c r="I48128" s="218" t="str">
        <f t="shared" si="1503"/>
        <v/>
      </c>
    </row>
    <row r="48129" spans="3:9" ht="15" customHeight="1">
      <c r="C48129" s="220" t="str">
        <f t="shared" si="1502"/>
        <v/>
      </c>
      <c r="I48129" s="218" t="str">
        <f t="shared" si="1503"/>
        <v/>
      </c>
    </row>
    <row r="48130" spans="3:9" ht="15" customHeight="1">
      <c r="C48130" s="220" t="str">
        <f t="shared" si="1502"/>
        <v/>
      </c>
      <c r="I48130" s="218" t="str">
        <f t="shared" si="1503"/>
        <v/>
      </c>
    </row>
    <row r="48131" spans="3:9" ht="15" customHeight="1">
      <c r="C48131" s="220" t="str">
        <f t="shared" si="1502"/>
        <v/>
      </c>
      <c r="I48131" s="218" t="str">
        <f t="shared" si="1503"/>
        <v/>
      </c>
    </row>
    <row r="48132" spans="3:9" ht="15" customHeight="1">
      <c r="C48132" s="220" t="str">
        <f t="shared" si="1502"/>
        <v/>
      </c>
      <c r="I48132" s="218" t="str">
        <f t="shared" si="1503"/>
        <v/>
      </c>
    </row>
    <row r="48133" spans="3:9" ht="15" customHeight="1">
      <c r="C48133" s="220" t="str">
        <f t="shared" si="1502"/>
        <v/>
      </c>
      <c r="I48133" s="218" t="str">
        <f t="shared" si="1503"/>
        <v/>
      </c>
    </row>
    <row r="48134" spans="3:9" ht="15" customHeight="1">
      <c r="C48134" s="220" t="str">
        <f t="shared" ref="C48134:C48197" si="1504">IF(B48134="","",MONTH(B48134))</f>
        <v/>
      </c>
      <c r="I48134" s="218" t="str">
        <f t="shared" ref="I48134:I48197" si="1505">IF(H48134="","",IF(E48134="","Não deixe campos em branco, a planilha resumo de custos e despesas necessita deles para funcionar",IF(F48134="","Não deixe campos em branco, a planilha resumo de custos e despesas necessita deles para funcionar",IF(G48134="","Não deixe campos em branco, a planilha resumo de custos e despesas necessita deles para funcionar",""))))</f>
        <v/>
      </c>
    </row>
    <row r="48135" spans="3:9" ht="15" customHeight="1">
      <c r="C48135" s="220" t="str">
        <f t="shared" si="1504"/>
        <v/>
      </c>
      <c r="I48135" s="218" t="str">
        <f t="shared" si="1505"/>
        <v/>
      </c>
    </row>
    <row r="48136" spans="3:9" ht="15" customHeight="1">
      <c r="C48136" s="220" t="str">
        <f t="shared" si="1504"/>
        <v/>
      </c>
      <c r="I48136" s="218" t="str">
        <f t="shared" si="1505"/>
        <v/>
      </c>
    </row>
    <row r="48137" spans="3:9" ht="15" customHeight="1">
      <c r="C48137" s="220" t="str">
        <f t="shared" si="1504"/>
        <v/>
      </c>
      <c r="I48137" s="218" t="str">
        <f t="shared" si="1505"/>
        <v/>
      </c>
    </row>
    <row r="48138" spans="3:9" ht="15" customHeight="1">
      <c r="C48138" s="220" t="str">
        <f t="shared" si="1504"/>
        <v/>
      </c>
      <c r="I48138" s="218" t="str">
        <f t="shared" si="1505"/>
        <v/>
      </c>
    </row>
    <row r="48139" spans="3:9" ht="15" customHeight="1">
      <c r="C48139" s="220" t="str">
        <f t="shared" si="1504"/>
        <v/>
      </c>
      <c r="I48139" s="218" t="str">
        <f t="shared" si="1505"/>
        <v/>
      </c>
    </row>
    <row r="48140" spans="3:9" ht="15" customHeight="1">
      <c r="C48140" s="220" t="str">
        <f t="shared" si="1504"/>
        <v/>
      </c>
      <c r="I48140" s="218" t="str">
        <f t="shared" si="1505"/>
        <v/>
      </c>
    </row>
    <row r="48141" spans="3:9" ht="15" customHeight="1">
      <c r="C48141" s="220" t="str">
        <f t="shared" si="1504"/>
        <v/>
      </c>
      <c r="I48141" s="218" t="str">
        <f t="shared" si="1505"/>
        <v/>
      </c>
    </row>
    <row r="48142" spans="3:9" ht="15" customHeight="1">
      <c r="C48142" s="220" t="str">
        <f t="shared" si="1504"/>
        <v/>
      </c>
      <c r="I48142" s="218" t="str">
        <f t="shared" si="1505"/>
        <v/>
      </c>
    </row>
    <row r="48143" spans="3:9" ht="15" customHeight="1">
      <c r="C48143" s="220" t="str">
        <f t="shared" si="1504"/>
        <v/>
      </c>
      <c r="I48143" s="218" t="str">
        <f t="shared" si="1505"/>
        <v/>
      </c>
    </row>
    <row r="48144" spans="3:9" ht="15" customHeight="1">
      <c r="C48144" s="220" t="str">
        <f t="shared" si="1504"/>
        <v/>
      </c>
      <c r="I48144" s="218" t="str">
        <f t="shared" si="1505"/>
        <v/>
      </c>
    </row>
    <row r="48145" spans="3:9" ht="15" customHeight="1">
      <c r="C48145" s="220" t="str">
        <f t="shared" si="1504"/>
        <v/>
      </c>
      <c r="I48145" s="218" t="str">
        <f t="shared" si="1505"/>
        <v/>
      </c>
    </row>
    <row r="48146" spans="3:9" ht="15" customHeight="1">
      <c r="C48146" s="220" t="str">
        <f t="shared" si="1504"/>
        <v/>
      </c>
      <c r="I48146" s="218" t="str">
        <f t="shared" si="1505"/>
        <v/>
      </c>
    </row>
    <row r="48147" spans="3:9" ht="15" customHeight="1">
      <c r="C48147" s="220" t="str">
        <f t="shared" si="1504"/>
        <v/>
      </c>
      <c r="I48147" s="218" t="str">
        <f t="shared" si="1505"/>
        <v/>
      </c>
    </row>
    <row r="48148" spans="3:9" ht="15" customHeight="1">
      <c r="C48148" s="220" t="str">
        <f t="shared" si="1504"/>
        <v/>
      </c>
      <c r="I48148" s="218" t="str">
        <f t="shared" si="1505"/>
        <v/>
      </c>
    </row>
    <row r="48149" spans="3:9" ht="15" customHeight="1">
      <c r="C48149" s="220" t="str">
        <f t="shared" si="1504"/>
        <v/>
      </c>
      <c r="I48149" s="218" t="str">
        <f t="shared" si="1505"/>
        <v/>
      </c>
    </row>
    <row r="48150" spans="3:9" ht="15" customHeight="1">
      <c r="C48150" s="220" t="str">
        <f t="shared" si="1504"/>
        <v/>
      </c>
      <c r="I48150" s="218" t="str">
        <f t="shared" si="1505"/>
        <v/>
      </c>
    </row>
    <row r="48151" spans="3:9" ht="15" customHeight="1">
      <c r="C48151" s="220" t="str">
        <f t="shared" si="1504"/>
        <v/>
      </c>
      <c r="I48151" s="218" t="str">
        <f t="shared" si="1505"/>
        <v/>
      </c>
    </row>
    <row r="48152" spans="3:9" ht="15" customHeight="1">
      <c r="C48152" s="220" t="str">
        <f t="shared" si="1504"/>
        <v/>
      </c>
      <c r="I48152" s="218" t="str">
        <f t="shared" si="1505"/>
        <v/>
      </c>
    </row>
    <row r="48153" spans="3:9" ht="15" customHeight="1">
      <c r="C48153" s="220" t="str">
        <f t="shared" si="1504"/>
        <v/>
      </c>
      <c r="I48153" s="218" t="str">
        <f t="shared" si="1505"/>
        <v/>
      </c>
    </row>
    <row r="48154" spans="3:9" ht="15" customHeight="1">
      <c r="C48154" s="220" t="str">
        <f t="shared" si="1504"/>
        <v/>
      </c>
      <c r="I48154" s="218" t="str">
        <f t="shared" si="1505"/>
        <v/>
      </c>
    </row>
    <row r="48155" spans="3:9" ht="15" customHeight="1">
      <c r="C48155" s="220" t="str">
        <f t="shared" si="1504"/>
        <v/>
      </c>
      <c r="I48155" s="218" t="str">
        <f t="shared" si="1505"/>
        <v/>
      </c>
    </row>
    <row r="48156" spans="3:9" ht="15" customHeight="1">
      <c r="C48156" s="220" t="str">
        <f t="shared" si="1504"/>
        <v/>
      </c>
      <c r="I48156" s="218" t="str">
        <f t="shared" si="1505"/>
        <v/>
      </c>
    </row>
    <row r="48157" spans="3:9" ht="15" customHeight="1">
      <c r="C48157" s="220" t="str">
        <f t="shared" si="1504"/>
        <v/>
      </c>
      <c r="I48157" s="218" t="str">
        <f t="shared" si="1505"/>
        <v/>
      </c>
    </row>
    <row r="48158" spans="3:9" ht="15" customHeight="1">
      <c r="C48158" s="220" t="str">
        <f t="shared" si="1504"/>
        <v/>
      </c>
      <c r="I48158" s="218" t="str">
        <f t="shared" si="1505"/>
        <v/>
      </c>
    </row>
    <row r="48159" spans="3:9" ht="15" customHeight="1">
      <c r="C48159" s="220" t="str">
        <f t="shared" si="1504"/>
        <v/>
      </c>
      <c r="I48159" s="218" t="str">
        <f t="shared" si="1505"/>
        <v/>
      </c>
    </row>
    <row r="48160" spans="3:9" ht="15" customHeight="1">
      <c r="C48160" s="220" t="str">
        <f t="shared" si="1504"/>
        <v/>
      </c>
      <c r="I48160" s="218" t="str">
        <f t="shared" si="1505"/>
        <v/>
      </c>
    </row>
    <row r="48161" spans="3:9" ht="15" customHeight="1">
      <c r="C48161" s="220" t="str">
        <f t="shared" si="1504"/>
        <v/>
      </c>
      <c r="I48161" s="218" t="str">
        <f t="shared" si="1505"/>
        <v/>
      </c>
    </row>
    <row r="48162" spans="3:9" ht="15" customHeight="1">
      <c r="C48162" s="220" t="str">
        <f t="shared" si="1504"/>
        <v/>
      </c>
      <c r="I48162" s="218" t="str">
        <f t="shared" si="1505"/>
        <v/>
      </c>
    </row>
    <row r="48163" spans="3:9" ht="15" customHeight="1">
      <c r="C48163" s="220" t="str">
        <f t="shared" si="1504"/>
        <v/>
      </c>
      <c r="I48163" s="218" t="str">
        <f t="shared" si="1505"/>
        <v/>
      </c>
    </row>
    <row r="48164" spans="3:9" ht="15" customHeight="1">
      <c r="C48164" s="220" t="str">
        <f t="shared" si="1504"/>
        <v/>
      </c>
      <c r="I48164" s="218" t="str">
        <f t="shared" si="1505"/>
        <v/>
      </c>
    </row>
    <row r="48165" spans="3:9" ht="15" customHeight="1">
      <c r="C48165" s="220" t="str">
        <f t="shared" si="1504"/>
        <v/>
      </c>
      <c r="I48165" s="218" t="str">
        <f t="shared" si="1505"/>
        <v/>
      </c>
    </row>
    <row r="48166" spans="3:9" ht="15" customHeight="1">
      <c r="C48166" s="220" t="str">
        <f t="shared" si="1504"/>
        <v/>
      </c>
      <c r="I48166" s="218" t="str">
        <f t="shared" si="1505"/>
        <v/>
      </c>
    </row>
    <row r="48167" spans="3:9" ht="15" customHeight="1">
      <c r="C48167" s="220" t="str">
        <f t="shared" si="1504"/>
        <v/>
      </c>
      <c r="I48167" s="218" t="str">
        <f t="shared" si="1505"/>
        <v/>
      </c>
    </row>
    <row r="48168" spans="3:9" ht="15" customHeight="1">
      <c r="C48168" s="220" t="str">
        <f t="shared" si="1504"/>
        <v/>
      </c>
      <c r="I48168" s="218" t="str">
        <f t="shared" si="1505"/>
        <v/>
      </c>
    </row>
    <row r="48169" spans="3:9" ht="15" customHeight="1">
      <c r="C48169" s="220" t="str">
        <f t="shared" si="1504"/>
        <v/>
      </c>
      <c r="I48169" s="218" t="str">
        <f t="shared" si="1505"/>
        <v/>
      </c>
    </row>
    <row r="48170" spans="3:9" ht="15" customHeight="1">
      <c r="C48170" s="220" t="str">
        <f t="shared" si="1504"/>
        <v/>
      </c>
      <c r="I48170" s="218" t="str">
        <f t="shared" si="1505"/>
        <v/>
      </c>
    </row>
    <row r="48171" spans="3:9" ht="15" customHeight="1">
      <c r="C48171" s="220" t="str">
        <f t="shared" si="1504"/>
        <v/>
      </c>
      <c r="I48171" s="218" t="str">
        <f t="shared" si="1505"/>
        <v/>
      </c>
    </row>
    <row r="48172" spans="3:9" ht="15" customHeight="1">
      <c r="C48172" s="220" t="str">
        <f t="shared" si="1504"/>
        <v/>
      </c>
      <c r="I48172" s="218" t="str">
        <f t="shared" si="1505"/>
        <v/>
      </c>
    </row>
    <row r="48173" spans="3:9" ht="15" customHeight="1">
      <c r="C48173" s="220" t="str">
        <f t="shared" si="1504"/>
        <v/>
      </c>
      <c r="I48173" s="218" t="str">
        <f t="shared" si="1505"/>
        <v/>
      </c>
    </row>
    <row r="48174" spans="3:9" ht="15" customHeight="1">
      <c r="C48174" s="220" t="str">
        <f t="shared" si="1504"/>
        <v/>
      </c>
      <c r="I48174" s="218" t="str">
        <f t="shared" si="1505"/>
        <v/>
      </c>
    </row>
    <row r="48175" spans="3:9" ht="15" customHeight="1">
      <c r="C48175" s="220" t="str">
        <f t="shared" si="1504"/>
        <v/>
      </c>
      <c r="I48175" s="218" t="str">
        <f t="shared" si="1505"/>
        <v/>
      </c>
    </row>
    <row r="48176" spans="3:9" ht="15" customHeight="1">
      <c r="C48176" s="220" t="str">
        <f t="shared" si="1504"/>
        <v/>
      </c>
      <c r="I48176" s="218" t="str">
        <f t="shared" si="1505"/>
        <v/>
      </c>
    </row>
    <row r="48177" spans="3:9" ht="15" customHeight="1">
      <c r="C48177" s="220" t="str">
        <f t="shared" si="1504"/>
        <v/>
      </c>
      <c r="I48177" s="218" t="str">
        <f t="shared" si="1505"/>
        <v/>
      </c>
    </row>
    <row r="48178" spans="3:9" ht="15" customHeight="1">
      <c r="C48178" s="220" t="str">
        <f t="shared" si="1504"/>
        <v/>
      </c>
      <c r="I48178" s="218" t="str">
        <f t="shared" si="1505"/>
        <v/>
      </c>
    </row>
    <row r="48179" spans="3:9" ht="15" customHeight="1">
      <c r="C48179" s="220" t="str">
        <f t="shared" si="1504"/>
        <v/>
      </c>
      <c r="I48179" s="218" t="str">
        <f t="shared" si="1505"/>
        <v/>
      </c>
    </row>
    <row r="48180" spans="3:9" ht="15" customHeight="1">
      <c r="C48180" s="220" t="str">
        <f t="shared" si="1504"/>
        <v/>
      </c>
      <c r="I48180" s="218" t="str">
        <f t="shared" si="1505"/>
        <v/>
      </c>
    </row>
    <row r="48181" spans="3:9" ht="15" customHeight="1">
      <c r="C48181" s="220" t="str">
        <f t="shared" si="1504"/>
        <v/>
      </c>
      <c r="I48181" s="218" t="str">
        <f t="shared" si="1505"/>
        <v/>
      </c>
    </row>
    <row r="48182" spans="3:9" ht="15" customHeight="1">
      <c r="C48182" s="220" t="str">
        <f t="shared" si="1504"/>
        <v/>
      </c>
      <c r="I48182" s="218" t="str">
        <f t="shared" si="1505"/>
        <v/>
      </c>
    </row>
    <row r="48183" spans="3:9" ht="15" customHeight="1">
      <c r="C48183" s="220" t="str">
        <f t="shared" si="1504"/>
        <v/>
      </c>
      <c r="I48183" s="218" t="str">
        <f t="shared" si="1505"/>
        <v/>
      </c>
    </row>
    <row r="48184" spans="3:9" ht="15" customHeight="1">
      <c r="C48184" s="220" t="str">
        <f t="shared" si="1504"/>
        <v/>
      </c>
      <c r="I48184" s="218" t="str">
        <f t="shared" si="1505"/>
        <v/>
      </c>
    </row>
    <row r="48185" spans="3:9" ht="15" customHeight="1">
      <c r="C48185" s="220" t="str">
        <f t="shared" si="1504"/>
        <v/>
      </c>
      <c r="I48185" s="218" t="str">
        <f t="shared" si="1505"/>
        <v/>
      </c>
    </row>
    <row r="48186" spans="3:9" ht="15" customHeight="1">
      <c r="C48186" s="220" t="str">
        <f t="shared" si="1504"/>
        <v/>
      </c>
      <c r="I48186" s="218" t="str">
        <f t="shared" si="1505"/>
        <v/>
      </c>
    </row>
    <row r="48187" spans="3:9" ht="15" customHeight="1">
      <c r="C48187" s="220" t="str">
        <f t="shared" si="1504"/>
        <v/>
      </c>
      <c r="I48187" s="218" t="str">
        <f t="shared" si="1505"/>
        <v/>
      </c>
    </row>
    <row r="48188" spans="3:9" ht="15" customHeight="1">
      <c r="C48188" s="220" t="str">
        <f t="shared" si="1504"/>
        <v/>
      </c>
      <c r="I48188" s="218" t="str">
        <f t="shared" si="1505"/>
        <v/>
      </c>
    </row>
    <row r="48189" spans="3:9" ht="15" customHeight="1">
      <c r="C48189" s="220" t="str">
        <f t="shared" si="1504"/>
        <v/>
      </c>
      <c r="I48189" s="218" t="str">
        <f t="shared" si="1505"/>
        <v/>
      </c>
    </row>
    <row r="48190" spans="3:9" ht="15" customHeight="1">
      <c r="C48190" s="220" t="str">
        <f t="shared" si="1504"/>
        <v/>
      </c>
      <c r="I48190" s="218" t="str">
        <f t="shared" si="1505"/>
        <v/>
      </c>
    </row>
    <row r="48191" spans="3:9" ht="15" customHeight="1">
      <c r="C48191" s="220" t="str">
        <f t="shared" si="1504"/>
        <v/>
      </c>
      <c r="I48191" s="218" t="str">
        <f t="shared" si="1505"/>
        <v/>
      </c>
    </row>
    <row r="48192" spans="3:9" ht="15" customHeight="1">
      <c r="C48192" s="220" t="str">
        <f t="shared" si="1504"/>
        <v/>
      </c>
      <c r="I48192" s="218" t="str">
        <f t="shared" si="1505"/>
        <v/>
      </c>
    </row>
    <row r="48193" spans="3:9" ht="15" customHeight="1">
      <c r="C48193" s="220" t="str">
        <f t="shared" si="1504"/>
        <v/>
      </c>
      <c r="I48193" s="218" t="str">
        <f t="shared" si="1505"/>
        <v/>
      </c>
    </row>
    <row r="48194" spans="3:9" ht="15" customHeight="1">
      <c r="C48194" s="220" t="str">
        <f t="shared" si="1504"/>
        <v/>
      </c>
      <c r="I48194" s="218" t="str">
        <f t="shared" si="1505"/>
        <v/>
      </c>
    </row>
    <row r="48195" spans="3:9" ht="15" customHeight="1">
      <c r="C48195" s="220" t="str">
        <f t="shared" si="1504"/>
        <v/>
      </c>
      <c r="I48195" s="218" t="str">
        <f t="shared" si="1505"/>
        <v/>
      </c>
    </row>
    <row r="48196" spans="3:9" ht="15" customHeight="1">
      <c r="C48196" s="220" t="str">
        <f t="shared" si="1504"/>
        <v/>
      </c>
      <c r="I48196" s="218" t="str">
        <f t="shared" si="1505"/>
        <v/>
      </c>
    </row>
    <row r="48197" spans="3:9" ht="15" customHeight="1">
      <c r="C48197" s="220" t="str">
        <f t="shared" si="1504"/>
        <v/>
      </c>
      <c r="I48197" s="218" t="str">
        <f t="shared" si="1505"/>
        <v/>
      </c>
    </row>
    <row r="48198" spans="3:9" ht="15" customHeight="1">
      <c r="C48198" s="220" t="str">
        <f t="shared" ref="C48198:C48261" si="1506">IF(B48198="","",MONTH(B48198))</f>
        <v/>
      </c>
      <c r="I48198" s="218" t="str">
        <f t="shared" ref="I48198:I48261" si="1507">IF(H48198="","",IF(E48198="","Não deixe campos em branco, a planilha resumo de custos e despesas necessita deles para funcionar",IF(F48198="","Não deixe campos em branco, a planilha resumo de custos e despesas necessita deles para funcionar",IF(G48198="","Não deixe campos em branco, a planilha resumo de custos e despesas necessita deles para funcionar",""))))</f>
        <v/>
      </c>
    </row>
    <row r="48199" spans="3:9" ht="15" customHeight="1">
      <c r="C48199" s="220" t="str">
        <f t="shared" si="1506"/>
        <v/>
      </c>
      <c r="I48199" s="218" t="str">
        <f t="shared" si="1507"/>
        <v/>
      </c>
    </row>
    <row r="48200" spans="3:9" ht="15" customHeight="1">
      <c r="C48200" s="220" t="str">
        <f t="shared" si="1506"/>
        <v/>
      </c>
      <c r="I48200" s="218" t="str">
        <f t="shared" si="1507"/>
        <v/>
      </c>
    </row>
    <row r="48201" spans="3:9" ht="15" customHeight="1">
      <c r="C48201" s="220" t="str">
        <f t="shared" si="1506"/>
        <v/>
      </c>
      <c r="I48201" s="218" t="str">
        <f t="shared" si="1507"/>
        <v/>
      </c>
    </row>
    <row r="48202" spans="3:9" ht="15" customHeight="1">
      <c r="C48202" s="220" t="str">
        <f t="shared" si="1506"/>
        <v/>
      </c>
      <c r="I48202" s="218" t="str">
        <f t="shared" si="1507"/>
        <v/>
      </c>
    </row>
    <row r="48203" spans="3:9" ht="15" customHeight="1">
      <c r="C48203" s="220" t="str">
        <f t="shared" si="1506"/>
        <v/>
      </c>
      <c r="I48203" s="218" t="str">
        <f t="shared" si="1507"/>
        <v/>
      </c>
    </row>
    <row r="48204" spans="3:9" ht="15" customHeight="1">
      <c r="C48204" s="220" t="str">
        <f t="shared" si="1506"/>
        <v/>
      </c>
      <c r="I48204" s="218" t="str">
        <f t="shared" si="1507"/>
        <v/>
      </c>
    </row>
    <row r="48205" spans="3:9" ht="15" customHeight="1">
      <c r="C48205" s="220" t="str">
        <f t="shared" si="1506"/>
        <v/>
      </c>
      <c r="I48205" s="218" t="str">
        <f t="shared" si="1507"/>
        <v/>
      </c>
    </row>
    <row r="48206" spans="3:9" ht="15" customHeight="1">
      <c r="C48206" s="220" t="str">
        <f t="shared" si="1506"/>
        <v/>
      </c>
      <c r="I48206" s="218" t="str">
        <f t="shared" si="1507"/>
        <v/>
      </c>
    </row>
    <row r="48207" spans="3:9" ht="15" customHeight="1">
      <c r="C48207" s="220" t="str">
        <f t="shared" si="1506"/>
        <v/>
      </c>
      <c r="I48207" s="218" t="str">
        <f t="shared" si="1507"/>
        <v/>
      </c>
    </row>
    <row r="48208" spans="3:9" ht="15" customHeight="1">
      <c r="C48208" s="220" t="str">
        <f t="shared" si="1506"/>
        <v/>
      </c>
      <c r="I48208" s="218" t="str">
        <f t="shared" si="1507"/>
        <v/>
      </c>
    </row>
    <row r="48209" spans="3:9" ht="15" customHeight="1">
      <c r="C48209" s="220" t="str">
        <f t="shared" si="1506"/>
        <v/>
      </c>
      <c r="I48209" s="218" t="str">
        <f t="shared" si="1507"/>
        <v/>
      </c>
    </row>
    <row r="48210" spans="3:9" ht="15" customHeight="1">
      <c r="C48210" s="220" t="str">
        <f t="shared" si="1506"/>
        <v/>
      </c>
      <c r="I48210" s="218" t="str">
        <f t="shared" si="1507"/>
        <v/>
      </c>
    </row>
    <row r="48211" spans="3:9" ht="15" customHeight="1">
      <c r="C48211" s="220" t="str">
        <f t="shared" si="1506"/>
        <v/>
      </c>
      <c r="I48211" s="218" t="str">
        <f t="shared" si="1507"/>
        <v/>
      </c>
    </row>
    <row r="48212" spans="3:9" ht="15" customHeight="1">
      <c r="C48212" s="220" t="str">
        <f t="shared" si="1506"/>
        <v/>
      </c>
      <c r="I48212" s="218" t="str">
        <f t="shared" si="1507"/>
        <v/>
      </c>
    </row>
    <row r="48213" spans="3:9" ht="15" customHeight="1">
      <c r="C48213" s="220" t="str">
        <f t="shared" si="1506"/>
        <v/>
      </c>
      <c r="I48213" s="218" t="str">
        <f t="shared" si="1507"/>
        <v/>
      </c>
    </row>
    <row r="48214" spans="3:9" ht="15" customHeight="1">
      <c r="C48214" s="220" t="str">
        <f t="shared" si="1506"/>
        <v/>
      </c>
      <c r="I48214" s="218" t="str">
        <f t="shared" si="1507"/>
        <v/>
      </c>
    </row>
    <row r="48215" spans="3:9" ht="15" customHeight="1">
      <c r="C48215" s="220" t="str">
        <f t="shared" si="1506"/>
        <v/>
      </c>
      <c r="I48215" s="218" t="str">
        <f t="shared" si="1507"/>
        <v/>
      </c>
    </row>
    <row r="48216" spans="3:9" ht="15" customHeight="1">
      <c r="C48216" s="220" t="str">
        <f t="shared" si="1506"/>
        <v/>
      </c>
      <c r="I48216" s="218" t="str">
        <f t="shared" si="1507"/>
        <v/>
      </c>
    </row>
    <row r="48217" spans="3:9" ht="15" customHeight="1">
      <c r="C48217" s="220" t="str">
        <f t="shared" si="1506"/>
        <v/>
      </c>
      <c r="I48217" s="218" t="str">
        <f t="shared" si="1507"/>
        <v/>
      </c>
    </row>
    <row r="48218" spans="3:9" ht="15" customHeight="1">
      <c r="C48218" s="220" t="str">
        <f t="shared" si="1506"/>
        <v/>
      </c>
      <c r="I48218" s="218" t="str">
        <f t="shared" si="1507"/>
        <v/>
      </c>
    </row>
    <row r="48219" spans="3:9" ht="15" customHeight="1">
      <c r="C48219" s="220" t="str">
        <f t="shared" si="1506"/>
        <v/>
      </c>
      <c r="I48219" s="218" t="str">
        <f t="shared" si="1507"/>
        <v/>
      </c>
    </row>
    <row r="48220" spans="3:9" ht="15" customHeight="1">
      <c r="C48220" s="220" t="str">
        <f t="shared" si="1506"/>
        <v/>
      </c>
      <c r="I48220" s="218" t="str">
        <f t="shared" si="1507"/>
        <v/>
      </c>
    </row>
    <row r="48221" spans="3:9" ht="15" customHeight="1">
      <c r="C48221" s="220" t="str">
        <f t="shared" si="1506"/>
        <v/>
      </c>
      <c r="I48221" s="218" t="str">
        <f t="shared" si="1507"/>
        <v/>
      </c>
    </row>
    <row r="48222" spans="3:9" ht="15" customHeight="1">
      <c r="C48222" s="220" t="str">
        <f t="shared" si="1506"/>
        <v/>
      </c>
      <c r="I48222" s="218" t="str">
        <f t="shared" si="1507"/>
        <v/>
      </c>
    </row>
    <row r="48223" spans="3:9" ht="15" customHeight="1">
      <c r="C48223" s="220" t="str">
        <f t="shared" si="1506"/>
        <v/>
      </c>
      <c r="I48223" s="218" t="str">
        <f t="shared" si="1507"/>
        <v/>
      </c>
    </row>
    <row r="48224" spans="3:9" ht="15" customHeight="1">
      <c r="C48224" s="220" t="str">
        <f t="shared" si="1506"/>
        <v/>
      </c>
      <c r="I48224" s="218" t="str">
        <f t="shared" si="1507"/>
        <v/>
      </c>
    </row>
    <row r="48225" spans="3:9" ht="15" customHeight="1">
      <c r="C48225" s="220" t="str">
        <f t="shared" si="1506"/>
        <v/>
      </c>
      <c r="I48225" s="218" t="str">
        <f t="shared" si="1507"/>
        <v/>
      </c>
    </row>
    <row r="48226" spans="3:9" ht="15" customHeight="1">
      <c r="C48226" s="220" t="str">
        <f t="shared" si="1506"/>
        <v/>
      </c>
      <c r="I48226" s="218" t="str">
        <f t="shared" si="1507"/>
        <v/>
      </c>
    </row>
    <row r="48227" spans="3:9" ht="15" customHeight="1">
      <c r="C48227" s="220" t="str">
        <f t="shared" si="1506"/>
        <v/>
      </c>
      <c r="I48227" s="218" t="str">
        <f t="shared" si="1507"/>
        <v/>
      </c>
    </row>
    <row r="48228" spans="3:9" ht="15" customHeight="1">
      <c r="C48228" s="220" t="str">
        <f t="shared" si="1506"/>
        <v/>
      </c>
      <c r="I48228" s="218" t="str">
        <f t="shared" si="1507"/>
        <v/>
      </c>
    </row>
    <row r="48229" spans="3:9" ht="15" customHeight="1">
      <c r="C48229" s="220" t="str">
        <f t="shared" si="1506"/>
        <v/>
      </c>
      <c r="I48229" s="218" t="str">
        <f t="shared" si="1507"/>
        <v/>
      </c>
    </row>
    <row r="48230" spans="3:9" ht="15" customHeight="1">
      <c r="C48230" s="220" t="str">
        <f t="shared" si="1506"/>
        <v/>
      </c>
      <c r="I48230" s="218" t="str">
        <f t="shared" si="1507"/>
        <v/>
      </c>
    </row>
    <row r="48231" spans="3:9" ht="15" customHeight="1">
      <c r="C48231" s="220" t="str">
        <f t="shared" si="1506"/>
        <v/>
      </c>
      <c r="I48231" s="218" t="str">
        <f t="shared" si="1507"/>
        <v/>
      </c>
    </row>
    <row r="48232" spans="3:9" ht="15" customHeight="1">
      <c r="C48232" s="220" t="str">
        <f t="shared" si="1506"/>
        <v/>
      </c>
      <c r="I48232" s="218" t="str">
        <f t="shared" si="1507"/>
        <v/>
      </c>
    </row>
    <row r="48233" spans="3:9" ht="15" customHeight="1">
      <c r="C48233" s="220" t="str">
        <f t="shared" si="1506"/>
        <v/>
      </c>
      <c r="I48233" s="218" t="str">
        <f t="shared" si="1507"/>
        <v/>
      </c>
    </row>
    <row r="48234" spans="3:9" ht="15" customHeight="1">
      <c r="C48234" s="220" t="str">
        <f t="shared" si="1506"/>
        <v/>
      </c>
      <c r="I48234" s="218" t="str">
        <f t="shared" si="1507"/>
        <v/>
      </c>
    </row>
    <row r="48235" spans="3:9" ht="15" customHeight="1">
      <c r="C48235" s="220" t="str">
        <f t="shared" si="1506"/>
        <v/>
      </c>
      <c r="I48235" s="218" t="str">
        <f t="shared" si="1507"/>
        <v/>
      </c>
    </row>
    <row r="48236" spans="3:9" ht="15" customHeight="1">
      <c r="C48236" s="220" t="str">
        <f t="shared" si="1506"/>
        <v/>
      </c>
      <c r="I48236" s="218" t="str">
        <f t="shared" si="1507"/>
        <v/>
      </c>
    </row>
    <row r="48237" spans="3:9" ht="15" customHeight="1">
      <c r="C48237" s="220" t="str">
        <f t="shared" si="1506"/>
        <v/>
      </c>
      <c r="I48237" s="218" t="str">
        <f t="shared" si="1507"/>
        <v/>
      </c>
    </row>
    <row r="48238" spans="3:9" ht="15" customHeight="1">
      <c r="C48238" s="220" t="str">
        <f t="shared" si="1506"/>
        <v/>
      </c>
      <c r="I48238" s="218" t="str">
        <f t="shared" si="1507"/>
        <v/>
      </c>
    </row>
    <row r="48239" spans="3:9" ht="15" customHeight="1">
      <c r="C48239" s="220" t="str">
        <f t="shared" si="1506"/>
        <v/>
      </c>
      <c r="I48239" s="218" t="str">
        <f t="shared" si="1507"/>
        <v/>
      </c>
    </row>
    <row r="48240" spans="3:9" ht="15" customHeight="1">
      <c r="C48240" s="220" t="str">
        <f t="shared" si="1506"/>
        <v/>
      </c>
      <c r="I48240" s="218" t="str">
        <f t="shared" si="1507"/>
        <v/>
      </c>
    </row>
    <row r="48241" spans="3:9" ht="15" customHeight="1">
      <c r="C48241" s="220" t="str">
        <f t="shared" si="1506"/>
        <v/>
      </c>
      <c r="I48241" s="218" t="str">
        <f t="shared" si="1507"/>
        <v/>
      </c>
    </row>
    <row r="48242" spans="3:9" ht="15" customHeight="1">
      <c r="C48242" s="220" t="str">
        <f t="shared" si="1506"/>
        <v/>
      </c>
      <c r="I48242" s="218" t="str">
        <f t="shared" si="1507"/>
        <v/>
      </c>
    </row>
    <row r="48243" spans="3:9" ht="15" customHeight="1">
      <c r="C48243" s="220" t="str">
        <f t="shared" si="1506"/>
        <v/>
      </c>
      <c r="I48243" s="218" t="str">
        <f t="shared" si="1507"/>
        <v/>
      </c>
    </row>
    <row r="48244" spans="3:9" ht="15" customHeight="1">
      <c r="C48244" s="220" t="str">
        <f t="shared" si="1506"/>
        <v/>
      </c>
      <c r="I48244" s="218" t="str">
        <f t="shared" si="1507"/>
        <v/>
      </c>
    </row>
    <row r="48245" spans="3:9" ht="15" customHeight="1">
      <c r="C48245" s="220" t="str">
        <f t="shared" si="1506"/>
        <v/>
      </c>
      <c r="I48245" s="218" t="str">
        <f t="shared" si="1507"/>
        <v/>
      </c>
    </row>
    <row r="48246" spans="3:9" ht="15" customHeight="1">
      <c r="C48246" s="220" t="str">
        <f t="shared" si="1506"/>
        <v/>
      </c>
      <c r="I48246" s="218" t="str">
        <f t="shared" si="1507"/>
        <v/>
      </c>
    </row>
    <row r="48247" spans="3:9" ht="15" customHeight="1">
      <c r="C48247" s="220" t="str">
        <f t="shared" si="1506"/>
        <v/>
      </c>
      <c r="I48247" s="218" t="str">
        <f t="shared" si="1507"/>
        <v/>
      </c>
    </row>
    <row r="48248" spans="3:9" ht="15" customHeight="1">
      <c r="C48248" s="220" t="str">
        <f t="shared" si="1506"/>
        <v/>
      </c>
      <c r="I48248" s="218" t="str">
        <f t="shared" si="1507"/>
        <v/>
      </c>
    </row>
    <row r="48249" spans="3:9" ht="15" customHeight="1">
      <c r="C48249" s="220" t="str">
        <f t="shared" si="1506"/>
        <v/>
      </c>
      <c r="I48249" s="218" t="str">
        <f t="shared" si="1507"/>
        <v/>
      </c>
    </row>
    <row r="48250" spans="3:9" ht="15" customHeight="1">
      <c r="C48250" s="220" t="str">
        <f t="shared" si="1506"/>
        <v/>
      </c>
      <c r="I48250" s="218" t="str">
        <f t="shared" si="1507"/>
        <v/>
      </c>
    </row>
    <row r="48251" spans="3:9" ht="15" customHeight="1">
      <c r="C48251" s="220" t="str">
        <f t="shared" si="1506"/>
        <v/>
      </c>
      <c r="I48251" s="218" t="str">
        <f t="shared" si="1507"/>
        <v/>
      </c>
    </row>
    <row r="48252" spans="3:9" ht="15" customHeight="1">
      <c r="C48252" s="220" t="str">
        <f t="shared" si="1506"/>
        <v/>
      </c>
      <c r="I48252" s="218" t="str">
        <f t="shared" si="1507"/>
        <v/>
      </c>
    </row>
    <row r="48253" spans="3:9" ht="15" customHeight="1">
      <c r="C48253" s="220" t="str">
        <f t="shared" si="1506"/>
        <v/>
      </c>
      <c r="I48253" s="218" t="str">
        <f t="shared" si="1507"/>
        <v/>
      </c>
    </row>
    <row r="48254" spans="3:9" ht="15" customHeight="1">
      <c r="C48254" s="220" t="str">
        <f t="shared" si="1506"/>
        <v/>
      </c>
      <c r="I48254" s="218" t="str">
        <f t="shared" si="1507"/>
        <v/>
      </c>
    </row>
    <row r="48255" spans="3:9" ht="15" customHeight="1">
      <c r="C48255" s="220" t="str">
        <f t="shared" si="1506"/>
        <v/>
      </c>
      <c r="I48255" s="218" t="str">
        <f t="shared" si="1507"/>
        <v/>
      </c>
    </row>
    <row r="48256" spans="3:9" ht="15" customHeight="1">
      <c r="C48256" s="220" t="str">
        <f t="shared" si="1506"/>
        <v/>
      </c>
      <c r="I48256" s="218" t="str">
        <f t="shared" si="1507"/>
        <v/>
      </c>
    </row>
    <row r="48257" spans="3:9" ht="15" customHeight="1">
      <c r="C48257" s="220" t="str">
        <f t="shared" si="1506"/>
        <v/>
      </c>
      <c r="I48257" s="218" t="str">
        <f t="shared" si="1507"/>
        <v/>
      </c>
    </row>
    <row r="48258" spans="3:9" ht="15" customHeight="1">
      <c r="C48258" s="220" t="str">
        <f t="shared" si="1506"/>
        <v/>
      </c>
      <c r="I48258" s="218" t="str">
        <f t="shared" si="1507"/>
        <v/>
      </c>
    </row>
    <row r="48259" spans="3:9" ht="15" customHeight="1">
      <c r="C48259" s="220" t="str">
        <f t="shared" si="1506"/>
        <v/>
      </c>
      <c r="I48259" s="218" t="str">
        <f t="shared" si="1507"/>
        <v/>
      </c>
    </row>
    <row r="48260" spans="3:9" ht="15" customHeight="1">
      <c r="C48260" s="220" t="str">
        <f t="shared" si="1506"/>
        <v/>
      </c>
      <c r="I48260" s="218" t="str">
        <f t="shared" si="1507"/>
        <v/>
      </c>
    </row>
    <row r="48261" spans="3:9" ht="15" customHeight="1">
      <c r="C48261" s="220" t="str">
        <f t="shared" si="1506"/>
        <v/>
      </c>
      <c r="I48261" s="218" t="str">
        <f t="shared" si="1507"/>
        <v/>
      </c>
    </row>
    <row r="48262" spans="3:9" ht="15" customHeight="1">
      <c r="C48262" s="220" t="str">
        <f t="shared" ref="C48262:C48325" si="1508">IF(B48262="","",MONTH(B48262))</f>
        <v/>
      </c>
      <c r="I48262" s="218" t="str">
        <f t="shared" ref="I48262:I48325" si="1509">IF(H48262="","",IF(E48262="","Não deixe campos em branco, a planilha resumo de custos e despesas necessita deles para funcionar",IF(F48262="","Não deixe campos em branco, a planilha resumo de custos e despesas necessita deles para funcionar",IF(G48262="","Não deixe campos em branco, a planilha resumo de custos e despesas necessita deles para funcionar",""))))</f>
        <v/>
      </c>
    </row>
    <row r="48263" spans="3:9" ht="15" customHeight="1">
      <c r="C48263" s="220" t="str">
        <f t="shared" si="1508"/>
        <v/>
      </c>
      <c r="I48263" s="218" t="str">
        <f t="shared" si="1509"/>
        <v/>
      </c>
    </row>
    <row r="48264" spans="3:9" ht="15" customHeight="1">
      <c r="C48264" s="220" t="str">
        <f t="shared" si="1508"/>
        <v/>
      </c>
      <c r="I48264" s="218" t="str">
        <f t="shared" si="1509"/>
        <v/>
      </c>
    </row>
    <row r="48265" spans="3:9" ht="15" customHeight="1">
      <c r="C48265" s="220" t="str">
        <f t="shared" si="1508"/>
        <v/>
      </c>
      <c r="I48265" s="218" t="str">
        <f t="shared" si="1509"/>
        <v/>
      </c>
    </row>
    <row r="48266" spans="3:9" ht="15" customHeight="1">
      <c r="C48266" s="220" t="str">
        <f t="shared" si="1508"/>
        <v/>
      </c>
      <c r="I48266" s="218" t="str">
        <f t="shared" si="1509"/>
        <v/>
      </c>
    </row>
    <row r="48267" spans="3:9" ht="15" customHeight="1">
      <c r="C48267" s="220" t="str">
        <f t="shared" si="1508"/>
        <v/>
      </c>
      <c r="I48267" s="218" t="str">
        <f t="shared" si="1509"/>
        <v/>
      </c>
    </row>
    <row r="48268" spans="3:9" ht="15" customHeight="1">
      <c r="C48268" s="220" t="str">
        <f t="shared" si="1508"/>
        <v/>
      </c>
      <c r="I48268" s="218" t="str">
        <f t="shared" si="1509"/>
        <v/>
      </c>
    </row>
    <row r="48269" spans="3:9" ht="15" customHeight="1">
      <c r="C48269" s="220" t="str">
        <f t="shared" si="1508"/>
        <v/>
      </c>
      <c r="I48269" s="218" t="str">
        <f t="shared" si="1509"/>
        <v/>
      </c>
    </row>
    <row r="48270" spans="3:9" ht="15" customHeight="1">
      <c r="C48270" s="220" t="str">
        <f t="shared" si="1508"/>
        <v/>
      </c>
      <c r="I48270" s="218" t="str">
        <f t="shared" si="1509"/>
        <v/>
      </c>
    </row>
    <row r="48271" spans="3:9" ht="15" customHeight="1">
      <c r="C48271" s="220" t="str">
        <f t="shared" si="1508"/>
        <v/>
      </c>
      <c r="I48271" s="218" t="str">
        <f t="shared" si="1509"/>
        <v/>
      </c>
    </row>
    <row r="48272" spans="3:9" ht="15" customHeight="1">
      <c r="C48272" s="220" t="str">
        <f t="shared" si="1508"/>
        <v/>
      </c>
      <c r="I48272" s="218" t="str">
        <f t="shared" si="1509"/>
        <v/>
      </c>
    </row>
    <row r="48273" spans="3:9" ht="15" customHeight="1">
      <c r="C48273" s="220" t="str">
        <f t="shared" si="1508"/>
        <v/>
      </c>
      <c r="I48273" s="218" t="str">
        <f t="shared" si="1509"/>
        <v/>
      </c>
    </row>
    <row r="48274" spans="3:9" ht="15" customHeight="1">
      <c r="C48274" s="220" t="str">
        <f t="shared" si="1508"/>
        <v/>
      </c>
      <c r="I48274" s="218" t="str">
        <f t="shared" si="1509"/>
        <v/>
      </c>
    </row>
    <row r="48275" spans="3:9" ht="15" customHeight="1">
      <c r="C48275" s="220" t="str">
        <f t="shared" si="1508"/>
        <v/>
      </c>
      <c r="I48275" s="218" t="str">
        <f t="shared" si="1509"/>
        <v/>
      </c>
    </row>
    <row r="48276" spans="3:9" ht="15" customHeight="1">
      <c r="C48276" s="220" t="str">
        <f t="shared" si="1508"/>
        <v/>
      </c>
      <c r="I48276" s="218" t="str">
        <f t="shared" si="1509"/>
        <v/>
      </c>
    </row>
    <row r="48277" spans="3:9" ht="15" customHeight="1">
      <c r="C48277" s="220" t="str">
        <f t="shared" si="1508"/>
        <v/>
      </c>
      <c r="I48277" s="218" t="str">
        <f t="shared" si="1509"/>
        <v/>
      </c>
    </row>
    <row r="48278" spans="3:9" ht="15" customHeight="1">
      <c r="C48278" s="220" t="str">
        <f t="shared" si="1508"/>
        <v/>
      </c>
      <c r="I48278" s="218" t="str">
        <f t="shared" si="1509"/>
        <v/>
      </c>
    </row>
    <row r="48279" spans="3:9" ht="15" customHeight="1">
      <c r="C48279" s="220" t="str">
        <f t="shared" si="1508"/>
        <v/>
      </c>
      <c r="I48279" s="218" t="str">
        <f t="shared" si="1509"/>
        <v/>
      </c>
    </row>
    <row r="48280" spans="3:9" ht="15" customHeight="1">
      <c r="C48280" s="220" t="str">
        <f t="shared" si="1508"/>
        <v/>
      </c>
      <c r="I48280" s="218" t="str">
        <f t="shared" si="1509"/>
        <v/>
      </c>
    </row>
    <row r="48281" spans="3:9" ht="15" customHeight="1">
      <c r="C48281" s="220" t="str">
        <f t="shared" si="1508"/>
        <v/>
      </c>
      <c r="I48281" s="218" t="str">
        <f t="shared" si="1509"/>
        <v/>
      </c>
    </row>
    <row r="48282" spans="3:9" ht="15" customHeight="1">
      <c r="C48282" s="220" t="str">
        <f t="shared" si="1508"/>
        <v/>
      </c>
      <c r="I48282" s="218" t="str">
        <f t="shared" si="1509"/>
        <v/>
      </c>
    </row>
    <row r="48283" spans="3:9" ht="15" customHeight="1">
      <c r="C48283" s="220" t="str">
        <f t="shared" si="1508"/>
        <v/>
      </c>
      <c r="I48283" s="218" t="str">
        <f t="shared" si="1509"/>
        <v/>
      </c>
    </row>
    <row r="48284" spans="3:9" ht="15" customHeight="1">
      <c r="C48284" s="220" t="str">
        <f t="shared" si="1508"/>
        <v/>
      </c>
      <c r="I48284" s="218" t="str">
        <f t="shared" si="1509"/>
        <v/>
      </c>
    </row>
    <row r="48285" spans="3:9" ht="15" customHeight="1">
      <c r="C48285" s="220" t="str">
        <f t="shared" si="1508"/>
        <v/>
      </c>
      <c r="I48285" s="218" t="str">
        <f t="shared" si="1509"/>
        <v/>
      </c>
    </row>
    <row r="48286" spans="3:9" ht="15" customHeight="1">
      <c r="C48286" s="220" t="str">
        <f t="shared" si="1508"/>
        <v/>
      </c>
      <c r="I48286" s="218" t="str">
        <f t="shared" si="1509"/>
        <v/>
      </c>
    </row>
    <row r="48287" spans="3:9" ht="15" customHeight="1">
      <c r="C48287" s="220" t="str">
        <f t="shared" si="1508"/>
        <v/>
      </c>
      <c r="I48287" s="218" t="str">
        <f t="shared" si="1509"/>
        <v/>
      </c>
    </row>
    <row r="48288" spans="3:9" ht="15" customHeight="1">
      <c r="C48288" s="220" t="str">
        <f t="shared" si="1508"/>
        <v/>
      </c>
      <c r="I48288" s="218" t="str">
        <f t="shared" si="1509"/>
        <v/>
      </c>
    </row>
    <row r="48289" spans="3:9" ht="15" customHeight="1">
      <c r="C48289" s="220" t="str">
        <f t="shared" si="1508"/>
        <v/>
      </c>
      <c r="I48289" s="218" t="str">
        <f t="shared" si="1509"/>
        <v/>
      </c>
    </row>
    <row r="48290" spans="3:9" ht="15" customHeight="1">
      <c r="C48290" s="220" t="str">
        <f t="shared" si="1508"/>
        <v/>
      </c>
      <c r="I48290" s="218" t="str">
        <f t="shared" si="1509"/>
        <v/>
      </c>
    </row>
    <row r="48291" spans="3:9" ht="15" customHeight="1">
      <c r="C48291" s="220" t="str">
        <f t="shared" si="1508"/>
        <v/>
      </c>
      <c r="I48291" s="218" t="str">
        <f t="shared" si="1509"/>
        <v/>
      </c>
    </row>
    <row r="48292" spans="3:9" ht="15" customHeight="1">
      <c r="C48292" s="220" t="str">
        <f t="shared" si="1508"/>
        <v/>
      </c>
      <c r="I48292" s="218" t="str">
        <f t="shared" si="1509"/>
        <v/>
      </c>
    </row>
    <row r="48293" spans="3:9" ht="15" customHeight="1">
      <c r="C48293" s="220" t="str">
        <f t="shared" si="1508"/>
        <v/>
      </c>
      <c r="I48293" s="218" t="str">
        <f t="shared" si="1509"/>
        <v/>
      </c>
    </row>
    <row r="48294" spans="3:9" ht="15" customHeight="1">
      <c r="C48294" s="220" t="str">
        <f t="shared" si="1508"/>
        <v/>
      </c>
      <c r="I48294" s="218" t="str">
        <f t="shared" si="1509"/>
        <v/>
      </c>
    </row>
    <row r="48295" spans="3:9" ht="15" customHeight="1">
      <c r="C48295" s="220" t="str">
        <f t="shared" si="1508"/>
        <v/>
      </c>
      <c r="I48295" s="218" t="str">
        <f t="shared" si="1509"/>
        <v/>
      </c>
    </row>
    <row r="48296" spans="3:9" ht="15" customHeight="1">
      <c r="C48296" s="220" t="str">
        <f t="shared" si="1508"/>
        <v/>
      </c>
      <c r="I48296" s="218" t="str">
        <f t="shared" si="1509"/>
        <v/>
      </c>
    </row>
    <row r="48297" spans="3:9" ht="15" customHeight="1">
      <c r="C48297" s="220" t="str">
        <f t="shared" si="1508"/>
        <v/>
      </c>
      <c r="I48297" s="218" t="str">
        <f t="shared" si="1509"/>
        <v/>
      </c>
    </row>
    <row r="48298" spans="3:9" ht="15" customHeight="1">
      <c r="C48298" s="220" t="str">
        <f t="shared" si="1508"/>
        <v/>
      </c>
      <c r="I48298" s="218" t="str">
        <f t="shared" si="1509"/>
        <v/>
      </c>
    </row>
    <row r="48299" spans="3:9" ht="15" customHeight="1">
      <c r="C48299" s="220" t="str">
        <f t="shared" si="1508"/>
        <v/>
      </c>
      <c r="I48299" s="218" t="str">
        <f t="shared" si="1509"/>
        <v/>
      </c>
    </row>
    <row r="48300" spans="3:9" ht="15" customHeight="1">
      <c r="C48300" s="220" t="str">
        <f t="shared" si="1508"/>
        <v/>
      </c>
      <c r="I48300" s="218" t="str">
        <f t="shared" si="1509"/>
        <v/>
      </c>
    </row>
    <row r="48301" spans="3:9" ht="15" customHeight="1">
      <c r="C48301" s="220" t="str">
        <f t="shared" si="1508"/>
        <v/>
      </c>
      <c r="I48301" s="218" t="str">
        <f t="shared" si="1509"/>
        <v/>
      </c>
    </row>
    <row r="48302" spans="3:9" ht="15" customHeight="1">
      <c r="C48302" s="220" t="str">
        <f t="shared" si="1508"/>
        <v/>
      </c>
      <c r="I48302" s="218" t="str">
        <f t="shared" si="1509"/>
        <v/>
      </c>
    </row>
    <row r="48303" spans="3:9" ht="15" customHeight="1">
      <c r="C48303" s="220" t="str">
        <f t="shared" si="1508"/>
        <v/>
      </c>
      <c r="I48303" s="218" t="str">
        <f t="shared" si="1509"/>
        <v/>
      </c>
    </row>
    <row r="48304" spans="3:9" ht="15" customHeight="1">
      <c r="C48304" s="220" t="str">
        <f t="shared" si="1508"/>
        <v/>
      </c>
      <c r="I48304" s="218" t="str">
        <f t="shared" si="1509"/>
        <v/>
      </c>
    </row>
    <row r="48305" spans="3:9" ht="15" customHeight="1">
      <c r="C48305" s="220" t="str">
        <f t="shared" si="1508"/>
        <v/>
      </c>
      <c r="I48305" s="218" t="str">
        <f t="shared" si="1509"/>
        <v/>
      </c>
    </row>
    <row r="48306" spans="3:9" ht="15" customHeight="1">
      <c r="C48306" s="220" t="str">
        <f t="shared" si="1508"/>
        <v/>
      </c>
      <c r="I48306" s="218" t="str">
        <f t="shared" si="1509"/>
        <v/>
      </c>
    </row>
    <row r="48307" spans="3:9" ht="15" customHeight="1">
      <c r="C48307" s="220" t="str">
        <f t="shared" si="1508"/>
        <v/>
      </c>
      <c r="I48307" s="218" t="str">
        <f t="shared" si="1509"/>
        <v/>
      </c>
    </row>
    <row r="48308" spans="3:9" ht="15" customHeight="1">
      <c r="C48308" s="220" t="str">
        <f t="shared" si="1508"/>
        <v/>
      </c>
      <c r="I48308" s="218" t="str">
        <f t="shared" si="1509"/>
        <v/>
      </c>
    </row>
    <row r="48309" spans="3:9" ht="15" customHeight="1">
      <c r="C48309" s="220" t="str">
        <f t="shared" si="1508"/>
        <v/>
      </c>
      <c r="I48309" s="218" t="str">
        <f t="shared" si="1509"/>
        <v/>
      </c>
    </row>
    <row r="48310" spans="3:9" ht="15" customHeight="1">
      <c r="C48310" s="220" t="str">
        <f t="shared" si="1508"/>
        <v/>
      </c>
      <c r="I48310" s="218" t="str">
        <f t="shared" si="1509"/>
        <v/>
      </c>
    </row>
    <row r="48311" spans="3:9" ht="15" customHeight="1">
      <c r="C48311" s="220" t="str">
        <f t="shared" si="1508"/>
        <v/>
      </c>
      <c r="I48311" s="218" t="str">
        <f t="shared" si="1509"/>
        <v/>
      </c>
    </row>
    <row r="48312" spans="3:9" ht="15" customHeight="1">
      <c r="C48312" s="220" t="str">
        <f t="shared" si="1508"/>
        <v/>
      </c>
      <c r="I48312" s="218" t="str">
        <f t="shared" si="1509"/>
        <v/>
      </c>
    </row>
    <row r="48313" spans="3:9" ht="15" customHeight="1">
      <c r="C48313" s="220" t="str">
        <f t="shared" si="1508"/>
        <v/>
      </c>
      <c r="I48313" s="218" t="str">
        <f t="shared" si="1509"/>
        <v/>
      </c>
    </row>
    <row r="48314" spans="3:9" ht="15" customHeight="1">
      <c r="C48314" s="220" t="str">
        <f t="shared" si="1508"/>
        <v/>
      </c>
      <c r="I48314" s="218" t="str">
        <f t="shared" si="1509"/>
        <v/>
      </c>
    </row>
    <row r="48315" spans="3:9" ht="15" customHeight="1">
      <c r="C48315" s="220" t="str">
        <f t="shared" si="1508"/>
        <v/>
      </c>
      <c r="I48315" s="218" t="str">
        <f t="shared" si="1509"/>
        <v/>
      </c>
    </row>
    <row r="48316" spans="3:9" ht="15" customHeight="1">
      <c r="C48316" s="220" t="str">
        <f t="shared" si="1508"/>
        <v/>
      </c>
      <c r="I48316" s="218" t="str">
        <f t="shared" si="1509"/>
        <v/>
      </c>
    </row>
    <row r="48317" spans="3:9" ht="15" customHeight="1">
      <c r="C48317" s="220" t="str">
        <f t="shared" si="1508"/>
        <v/>
      </c>
      <c r="I48317" s="218" t="str">
        <f t="shared" si="1509"/>
        <v/>
      </c>
    </row>
    <row r="48318" spans="3:9" ht="15" customHeight="1">
      <c r="C48318" s="220" t="str">
        <f t="shared" si="1508"/>
        <v/>
      </c>
      <c r="I48318" s="218" t="str">
        <f t="shared" si="1509"/>
        <v/>
      </c>
    </row>
    <row r="48319" spans="3:9" ht="15" customHeight="1">
      <c r="C48319" s="220" t="str">
        <f t="shared" si="1508"/>
        <v/>
      </c>
      <c r="I48319" s="218" t="str">
        <f t="shared" si="1509"/>
        <v/>
      </c>
    </row>
    <row r="48320" spans="3:9" ht="15" customHeight="1">
      <c r="C48320" s="220" t="str">
        <f t="shared" si="1508"/>
        <v/>
      </c>
      <c r="I48320" s="218" t="str">
        <f t="shared" si="1509"/>
        <v/>
      </c>
    </row>
    <row r="48321" spans="3:9" ht="15" customHeight="1">
      <c r="C48321" s="220" t="str">
        <f t="shared" si="1508"/>
        <v/>
      </c>
      <c r="I48321" s="218" t="str">
        <f t="shared" si="1509"/>
        <v/>
      </c>
    </row>
    <row r="48322" spans="3:9" ht="15" customHeight="1">
      <c r="C48322" s="220" t="str">
        <f t="shared" si="1508"/>
        <v/>
      </c>
      <c r="I48322" s="218" t="str">
        <f t="shared" si="1509"/>
        <v/>
      </c>
    </row>
    <row r="48323" spans="3:9" ht="15" customHeight="1">
      <c r="C48323" s="220" t="str">
        <f t="shared" si="1508"/>
        <v/>
      </c>
      <c r="I48323" s="218" t="str">
        <f t="shared" si="1509"/>
        <v/>
      </c>
    </row>
    <row r="48324" spans="3:9" ht="15" customHeight="1">
      <c r="C48324" s="220" t="str">
        <f t="shared" si="1508"/>
        <v/>
      </c>
      <c r="I48324" s="218" t="str">
        <f t="shared" si="1509"/>
        <v/>
      </c>
    </row>
    <row r="48325" spans="3:9" ht="15" customHeight="1">
      <c r="C48325" s="220" t="str">
        <f t="shared" si="1508"/>
        <v/>
      </c>
      <c r="I48325" s="218" t="str">
        <f t="shared" si="1509"/>
        <v/>
      </c>
    </row>
    <row r="48326" spans="3:9" ht="15" customHeight="1">
      <c r="C48326" s="220" t="str">
        <f t="shared" ref="C48326:C48389" si="1510">IF(B48326="","",MONTH(B48326))</f>
        <v/>
      </c>
      <c r="I48326" s="218" t="str">
        <f t="shared" ref="I48326:I48389" si="1511">IF(H48326="","",IF(E48326="","Não deixe campos em branco, a planilha resumo de custos e despesas necessita deles para funcionar",IF(F48326="","Não deixe campos em branco, a planilha resumo de custos e despesas necessita deles para funcionar",IF(G48326="","Não deixe campos em branco, a planilha resumo de custos e despesas necessita deles para funcionar",""))))</f>
        <v/>
      </c>
    </row>
    <row r="48327" spans="3:9" ht="15" customHeight="1">
      <c r="C48327" s="220" t="str">
        <f t="shared" si="1510"/>
        <v/>
      </c>
      <c r="I48327" s="218" t="str">
        <f t="shared" si="1511"/>
        <v/>
      </c>
    </row>
    <row r="48328" spans="3:9" ht="15" customHeight="1">
      <c r="C48328" s="220" t="str">
        <f t="shared" si="1510"/>
        <v/>
      </c>
      <c r="I48328" s="218" t="str">
        <f t="shared" si="1511"/>
        <v/>
      </c>
    </row>
    <row r="48329" spans="3:9" ht="15" customHeight="1">
      <c r="C48329" s="220" t="str">
        <f t="shared" si="1510"/>
        <v/>
      </c>
      <c r="I48329" s="218" t="str">
        <f t="shared" si="1511"/>
        <v/>
      </c>
    </row>
    <row r="48330" spans="3:9" ht="15" customHeight="1">
      <c r="C48330" s="220" t="str">
        <f t="shared" si="1510"/>
        <v/>
      </c>
      <c r="I48330" s="218" t="str">
        <f t="shared" si="1511"/>
        <v/>
      </c>
    </row>
    <row r="48331" spans="3:9" ht="15" customHeight="1">
      <c r="C48331" s="220" t="str">
        <f t="shared" si="1510"/>
        <v/>
      </c>
      <c r="I48331" s="218" t="str">
        <f t="shared" si="1511"/>
        <v/>
      </c>
    </row>
    <row r="48332" spans="3:9" ht="15" customHeight="1">
      <c r="C48332" s="220" t="str">
        <f t="shared" si="1510"/>
        <v/>
      </c>
      <c r="I48332" s="218" t="str">
        <f t="shared" si="1511"/>
        <v/>
      </c>
    </row>
    <row r="48333" spans="3:9" ht="15" customHeight="1">
      <c r="C48333" s="220" t="str">
        <f t="shared" si="1510"/>
        <v/>
      </c>
      <c r="I48333" s="218" t="str">
        <f t="shared" si="1511"/>
        <v/>
      </c>
    </row>
    <row r="48334" spans="3:9" ht="15" customHeight="1">
      <c r="C48334" s="220" t="str">
        <f t="shared" si="1510"/>
        <v/>
      </c>
      <c r="I48334" s="218" t="str">
        <f t="shared" si="1511"/>
        <v/>
      </c>
    </row>
    <row r="48335" spans="3:9" ht="15" customHeight="1">
      <c r="C48335" s="220" t="str">
        <f t="shared" si="1510"/>
        <v/>
      </c>
      <c r="I48335" s="218" t="str">
        <f t="shared" si="1511"/>
        <v/>
      </c>
    </row>
    <row r="48336" spans="3:9" ht="15" customHeight="1">
      <c r="C48336" s="220" t="str">
        <f t="shared" si="1510"/>
        <v/>
      </c>
      <c r="I48336" s="218" t="str">
        <f t="shared" si="1511"/>
        <v/>
      </c>
    </row>
    <row r="48337" spans="3:9" ht="15" customHeight="1">
      <c r="C48337" s="220" t="str">
        <f t="shared" si="1510"/>
        <v/>
      </c>
      <c r="I48337" s="218" t="str">
        <f t="shared" si="1511"/>
        <v/>
      </c>
    </row>
    <row r="48338" spans="3:9" ht="15" customHeight="1">
      <c r="C48338" s="220" t="str">
        <f t="shared" si="1510"/>
        <v/>
      </c>
      <c r="I48338" s="218" t="str">
        <f t="shared" si="1511"/>
        <v/>
      </c>
    </row>
    <row r="48339" spans="3:9" ht="15" customHeight="1">
      <c r="C48339" s="220" t="str">
        <f t="shared" si="1510"/>
        <v/>
      </c>
      <c r="I48339" s="218" t="str">
        <f t="shared" si="1511"/>
        <v/>
      </c>
    </row>
    <row r="48340" spans="3:9" ht="15" customHeight="1">
      <c r="C48340" s="220" t="str">
        <f t="shared" si="1510"/>
        <v/>
      </c>
      <c r="I48340" s="218" t="str">
        <f t="shared" si="1511"/>
        <v/>
      </c>
    </row>
    <row r="48341" spans="3:9" ht="15" customHeight="1">
      <c r="C48341" s="220" t="str">
        <f t="shared" si="1510"/>
        <v/>
      </c>
      <c r="I48341" s="218" t="str">
        <f t="shared" si="1511"/>
        <v/>
      </c>
    </row>
    <row r="48342" spans="3:9" ht="15" customHeight="1">
      <c r="C48342" s="220" t="str">
        <f t="shared" si="1510"/>
        <v/>
      </c>
      <c r="I48342" s="218" t="str">
        <f t="shared" si="1511"/>
        <v/>
      </c>
    </row>
    <row r="48343" spans="3:9" ht="15" customHeight="1">
      <c r="C48343" s="220" t="str">
        <f t="shared" si="1510"/>
        <v/>
      </c>
      <c r="I48343" s="218" t="str">
        <f t="shared" si="1511"/>
        <v/>
      </c>
    </row>
    <row r="48344" spans="3:9" ht="15" customHeight="1">
      <c r="C48344" s="220" t="str">
        <f t="shared" si="1510"/>
        <v/>
      </c>
      <c r="I48344" s="218" t="str">
        <f t="shared" si="1511"/>
        <v/>
      </c>
    </row>
    <row r="48345" spans="3:9" ht="15" customHeight="1">
      <c r="C48345" s="220" t="str">
        <f t="shared" si="1510"/>
        <v/>
      </c>
      <c r="I48345" s="218" t="str">
        <f t="shared" si="1511"/>
        <v/>
      </c>
    </row>
    <row r="48346" spans="3:9" ht="15" customHeight="1">
      <c r="C48346" s="220" t="str">
        <f t="shared" si="1510"/>
        <v/>
      </c>
      <c r="I48346" s="218" t="str">
        <f t="shared" si="1511"/>
        <v/>
      </c>
    </row>
    <row r="48347" spans="3:9" ht="15" customHeight="1">
      <c r="C48347" s="220" t="str">
        <f t="shared" si="1510"/>
        <v/>
      </c>
      <c r="I48347" s="218" t="str">
        <f t="shared" si="1511"/>
        <v/>
      </c>
    </row>
    <row r="48348" spans="3:9" ht="15" customHeight="1">
      <c r="C48348" s="220" t="str">
        <f t="shared" si="1510"/>
        <v/>
      </c>
      <c r="I48348" s="218" t="str">
        <f t="shared" si="1511"/>
        <v/>
      </c>
    </row>
    <row r="48349" spans="3:9" ht="15" customHeight="1">
      <c r="C48349" s="220" t="str">
        <f t="shared" si="1510"/>
        <v/>
      </c>
      <c r="I48349" s="218" t="str">
        <f t="shared" si="1511"/>
        <v/>
      </c>
    </row>
    <row r="48350" spans="3:9" ht="15" customHeight="1">
      <c r="C48350" s="220" t="str">
        <f t="shared" si="1510"/>
        <v/>
      </c>
      <c r="I48350" s="218" t="str">
        <f t="shared" si="1511"/>
        <v/>
      </c>
    </row>
    <row r="48351" spans="3:9" ht="15" customHeight="1">
      <c r="C48351" s="220" t="str">
        <f t="shared" si="1510"/>
        <v/>
      </c>
      <c r="I48351" s="218" t="str">
        <f t="shared" si="1511"/>
        <v/>
      </c>
    </row>
    <row r="48352" spans="3:9" ht="15" customHeight="1">
      <c r="C48352" s="220" t="str">
        <f t="shared" si="1510"/>
        <v/>
      </c>
      <c r="I48352" s="218" t="str">
        <f t="shared" si="1511"/>
        <v/>
      </c>
    </row>
    <row r="48353" spans="3:9" ht="15" customHeight="1">
      <c r="C48353" s="220" t="str">
        <f t="shared" si="1510"/>
        <v/>
      </c>
      <c r="I48353" s="218" t="str">
        <f t="shared" si="1511"/>
        <v/>
      </c>
    </row>
    <row r="48354" spans="3:9" ht="15" customHeight="1">
      <c r="C48354" s="220" t="str">
        <f t="shared" si="1510"/>
        <v/>
      </c>
      <c r="I48354" s="218" t="str">
        <f t="shared" si="1511"/>
        <v/>
      </c>
    </row>
    <row r="48355" spans="3:9" ht="15" customHeight="1">
      <c r="C48355" s="220" t="str">
        <f t="shared" si="1510"/>
        <v/>
      </c>
      <c r="I48355" s="218" t="str">
        <f t="shared" si="1511"/>
        <v/>
      </c>
    </row>
    <row r="48356" spans="3:9" ht="15" customHeight="1">
      <c r="C48356" s="220" t="str">
        <f t="shared" si="1510"/>
        <v/>
      </c>
      <c r="I48356" s="218" t="str">
        <f t="shared" si="1511"/>
        <v/>
      </c>
    </row>
    <row r="48357" spans="3:9" ht="15" customHeight="1">
      <c r="C48357" s="220" t="str">
        <f t="shared" si="1510"/>
        <v/>
      </c>
      <c r="I48357" s="218" t="str">
        <f t="shared" si="1511"/>
        <v/>
      </c>
    </row>
    <row r="48358" spans="3:9" ht="15" customHeight="1">
      <c r="C48358" s="220" t="str">
        <f t="shared" si="1510"/>
        <v/>
      </c>
      <c r="I48358" s="218" t="str">
        <f t="shared" si="1511"/>
        <v/>
      </c>
    </row>
    <row r="48359" spans="3:9" ht="15" customHeight="1">
      <c r="C48359" s="220" t="str">
        <f t="shared" si="1510"/>
        <v/>
      </c>
      <c r="I48359" s="218" t="str">
        <f t="shared" si="1511"/>
        <v/>
      </c>
    </row>
    <row r="48360" spans="3:9" ht="15" customHeight="1">
      <c r="C48360" s="220" t="str">
        <f t="shared" si="1510"/>
        <v/>
      </c>
      <c r="I48360" s="218" t="str">
        <f t="shared" si="1511"/>
        <v/>
      </c>
    </row>
    <row r="48361" spans="3:9" ht="15" customHeight="1">
      <c r="C48361" s="220" t="str">
        <f t="shared" si="1510"/>
        <v/>
      </c>
      <c r="I48361" s="218" t="str">
        <f t="shared" si="1511"/>
        <v/>
      </c>
    </row>
    <row r="48362" spans="3:9" ht="15" customHeight="1">
      <c r="C48362" s="220" t="str">
        <f t="shared" si="1510"/>
        <v/>
      </c>
      <c r="I48362" s="218" t="str">
        <f t="shared" si="1511"/>
        <v/>
      </c>
    </row>
    <row r="48363" spans="3:9" ht="15" customHeight="1">
      <c r="C48363" s="220" t="str">
        <f t="shared" si="1510"/>
        <v/>
      </c>
      <c r="I48363" s="218" t="str">
        <f t="shared" si="1511"/>
        <v/>
      </c>
    </row>
    <row r="48364" spans="3:9" ht="15" customHeight="1">
      <c r="C48364" s="220" t="str">
        <f t="shared" si="1510"/>
        <v/>
      </c>
      <c r="I48364" s="218" t="str">
        <f t="shared" si="1511"/>
        <v/>
      </c>
    </row>
    <row r="48365" spans="3:9" ht="15" customHeight="1">
      <c r="C48365" s="220" t="str">
        <f t="shared" si="1510"/>
        <v/>
      </c>
      <c r="I48365" s="218" t="str">
        <f t="shared" si="1511"/>
        <v/>
      </c>
    </row>
    <row r="48366" spans="3:9" ht="15" customHeight="1">
      <c r="C48366" s="220" t="str">
        <f t="shared" si="1510"/>
        <v/>
      </c>
      <c r="I48366" s="218" t="str">
        <f t="shared" si="1511"/>
        <v/>
      </c>
    </row>
    <row r="48367" spans="3:9" ht="15" customHeight="1">
      <c r="C48367" s="220" t="str">
        <f t="shared" si="1510"/>
        <v/>
      </c>
      <c r="I48367" s="218" t="str">
        <f t="shared" si="1511"/>
        <v/>
      </c>
    </row>
    <row r="48368" spans="3:9" ht="15" customHeight="1">
      <c r="C48368" s="220" t="str">
        <f t="shared" si="1510"/>
        <v/>
      </c>
      <c r="I48368" s="218" t="str">
        <f t="shared" si="1511"/>
        <v/>
      </c>
    </row>
    <row r="48369" spans="3:9" ht="15" customHeight="1">
      <c r="C48369" s="220" t="str">
        <f t="shared" si="1510"/>
        <v/>
      </c>
      <c r="I48369" s="218" t="str">
        <f t="shared" si="1511"/>
        <v/>
      </c>
    </row>
    <row r="48370" spans="3:9" ht="15" customHeight="1">
      <c r="C48370" s="220" t="str">
        <f t="shared" si="1510"/>
        <v/>
      </c>
      <c r="I48370" s="218" t="str">
        <f t="shared" si="1511"/>
        <v/>
      </c>
    </row>
    <row r="48371" spans="3:9" ht="15" customHeight="1">
      <c r="C48371" s="220" t="str">
        <f t="shared" si="1510"/>
        <v/>
      </c>
      <c r="I48371" s="218" t="str">
        <f t="shared" si="1511"/>
        <v/>
      </c>
    </row>
    <row r="48372" spans="3:9" ht="15" customHeight="1">
      <c r="C48372" s="220" t="str">
        <f t="shared" si="1510"/>
        <v/>
      </c>
      <c r="I48372" s="218" t="str">
        <f t="shared" si="1511"/>
        <v/>
      </c>
    </row>
    <row r="48373" spans="3:9" ht="15" customHeight="1">
      <c r="C48373" s="220" t="str">
        <f t="shared" si="1510"/>
        <v/>
      </c>
      <c r="I48373" s="218" t="str">
        <f t="shared" si="1511"/>
        <v/>
      </c>
    </row>
    <row r="48374" spans="3:9" ht="15" customHeight="1">
      <c r="C48374" s="220" t="str">
        <f t="shared" si="1510"/>
        <v/>
      </c>
      <c r="I48374" s="218" t="str">
        <f t="shared" si="1511"/>
        <v/>
      </c>
    </row>
    <row r="48375" spans="3:9" ht="15" customHeight="1">
      <c r="C48375" s="220" t="str">
        <f t="shared" si="1510"/>
        <v/>
      </c>
      <c r="I48375" s="218" t="str">
        <f t="shared" si="1511"/>
        <v/>
      </c>
    </row>
    <row r="48376" spans="3:9" ht="15" customHeight="1">
      <c r="C48376" s="220" t="str">
        <f t="shared" si="1510"/>
        <v/>
      </c>
      <c r="I48376" s="218" t="str">
        <f t="shared" si="1511"/>
        <v/>
      </c>
    </row>
    <row r="48377" spans="3:9" ht="15" customHeight="1">
      <c r="C48377" s="220" t="str">
        <f t="shared" si="1510"/>
        <v/>
      </c>
      <c r="I48377" s="218" t="str">
        <f t="shared" si="1511"/>
        <v/>
      </c>
    </row>
    <row r="48378" spans="3:9" ht="15" customHeight="1">
      <c r="C48378" s="220" t="str">
        <f t="shared" si="1510"/>
        <v/>
      </c>
      <c r="I48378" s="218" t="str">
        <f t="shared" si="1511"/>
        <v/>
      </c>
    </row>
    <row r="48379" spans="3:9" ht="15" customHeight="1">
      <c r="C48379" s="220" t="str">
        <f t="shared" si="1510"/>
        <v/>
      </c>
      <c r="I48379" s="218" t="str">
        <f t="shared" si="1511"/>
        <v/>
      </c>
    </row>
    <row r="48380" spans="3:9" ht="15" customHeight="1">
      <c r="C48380" s="220" t="str">
        <f t="shared" si="1510"/>
        <v/>
      </c>
      <c r="I48380" s="218" t="str">
        <f t="shared" si="1511"/>
        <v/>
      </c>
    </row>
    <row r="48381" spans="3:9" ht="15" customHeight="1">
      <c r="C48381" s="220" t="str">
        <f t="shared" si="1510"/>
        <v/>
      </c>
      <c r="I48381" s="218" t="str">
        <f t="shared" si="1511"/>
        <v/>
      </c>
    </row>
    <row r="48382" spans="3:9" ht="15" customHeight="1">
      <c r="C48382" s="220" t="str">
        <f t="shared" si="1510"/>
        <v/>
      </c>
      <c r="I48382" s="218" t="str">
        <f t="shared" si="1511"/>
        <v/>
      </c>
    </row>
    <row r="48383" spans="3:9" ht="15" customHeight="1">
      <c r="C48383" s="220" t="str">
        <f t="shared" si="1510"/>
        <v/>
      </c>
      <c r="I48383" s="218" t="str">
        <f t="shared" si="1511"/>
        <v/>
      </c>
    </row>
    <row r="48384" spans="3:9" ht="15" customHeight="1">
      <c r="C48384" s="220" t="str">
        <f t="shared" si="1510"/>
        <v/>
      </c>
      <c r="I48384" s="218" t="str">
        <f t="shared" si="1511"/>
        <v/>
      </c>
    </row>
    <row r="48385" spans="3:9" ht="15" customHeight="1">
      <c r="C48385" s="220" t="str">
        <f t="shared" si="1510"/>
        <v/>
      </c>
      <c r="I48385" s="218" t="str">
        <f t="shared" si="1511"/>
        <v/>
      </c>
    </row>
    <row r="48386" spans="3:9" ht="15" customHeight="1">
      <c r="C48386" s="220" t="str">
        <f t="shared" si="1510"/>
        <v/>
      </c>
      <c r="I48386" s="218" t="str">
        <f t="shared" si="1511"/>
        <v/>
      </c>
    </row>
    <row r="48387" spans="3:9" ht="15" customHeight="1">
      <c r="C48387" s="220" t="str">
        <f t="shared" si="1510"/>
        <v/>
      </c>
      <c r="I48387" s="218" t="str">
        <f t="shared" si="1511"/>
        <v/>
      </c>
    </row>
    <row r="48388" spans="3:9" ht="15" customHeight="1">
      <c r="C48388" s="220" t="str">
        <f t="shared" si="1510"/>
        <v/>
      </c>
      <c r="I48388" s="218" t="str">
        <f t="shared" si="1511"/>
        <v/>
      </c>
    </row>
    <row r="48389" spans="3:9" ht="15" customHeight="1">
      <c r="C48389" s="220" t="str">
        <f t="shared" si="1510"/>
        <v/>
      </c>
      <c r="I48389" s="218" t="str">
        <f t="shared" si="1511"/>
        <v/>
      </c>
    </row>
    <row r="48390" spans="3:9" ht="15" customHeight="1">
      <c r="C48390" s="220" t="str">
        <f t="shared" ref="C48390:C48453" si="1512">IF(B48390="","",MONTH(B48390))</f>
        <v/>
      </c>
      <c r="I48390" s="218" t="str">
        <f t="shared" ref="I48390:I48453" si="1513">IF(H48390="","",IF(E48390="","Não deixe campos em branco, a planilha resumo de custos e despesas necessita deles para funcionar",IF(F48390="","Não deixe campos em branco, a planilha resumo de custos e despesas necessita deles para funcionar",IF(G48390="","Não deixe campos em branco, a planilha resumo de custos e despesas necessita deles para funcionar",""))))</f>
        <v/>
      </c>
    </row>
    <row r="48391" spans="3:9" ht="15" customHeight="1">
      <c r="C48391" s="220" t="str">
        <f t="shared" si="1512"/>
        <v/>
      </c>
      <c r="I48391" s="218" t="str">
        <f t="shared" si="1513"/>
        <v/>
      </c>
    </row>
    <row r="48392" spans="3:9" ht="15" customHeight="1">
      <c r="C48392" s="220" t="str">
        <f t="shared" si="1512"/>
        <v/>
      </c>
      <c r="I48392" s="218" t="str">
        <f t="shared" si="1513"/>
        <v/>
      </c>
    </row>
    <row r="48393" spans="3:9" ht="15" customHeight="1">
      <c r="C48393" s="220" t="str">
        <f t="shared" si="1512"/>
        <v/>
      </c>
      <c r="I48393" s="218" t="str">
        <f t="shared" si="1513"/>
        <v/>
      </c>
    </row>
    <row r="48394" spans="3:9" ht="15" customHeight="1">
      <c r="C48394" s="220" t="str">
        <f t="shared" si="1512"/>
        <v/>
      </c>
      <c r="I48394" s="218" t="str">
        <f t="shared" si="1513"/>
        <v/>
      </c>
    </row>
    <row r="48395" spans="3:9" ht="15" customHeight="1">
      <c r="C48395" s="220" t="str">
        <f t="shared" si="1512"/>
        <v/>
      </c>
      <c r="I48395" s="218" t="str">
        <f t="shared" si="1513"/>
        <v/>
      </c>
    </row>
    <row r="48396" spans="3:9" ht="15" customHeight="1">
      <c r="C48396" s="220" t="str">
        <f t="shared" si="1512"/>
        <v/>
      </c>
      <c r="I48396" s="218" t="str">
        <f t="shared" si="1513"/>
        <v/>
      </c>
    </row>
    <row r="48397" spans="3:9" ht="15" customHeight="1">
      <c r="C48397" s="220" t="str">
        <f t="shared" si="1512"/>
        <v/>
      </c>
      <c r="I48397" s="218" t="str">
        <f t="shared" si="1513"/>
        <v/>
      </c>
    </row>
    <row r="48398" spans="3:9" ht="15" customHeight="1">
      <c r="C48398" s="220" t="str">
        <f t="shared" si="1512"/>
        <v/>
      </c>
      <c r="I48398" s="218" t="str">
        <f t="shared" si="1513"/>
        <v/>
      </c>
    </row>
    <row r="48399" spans="3:9" ht="15" customHeight="1">
      <c r="C48399" s="220" t="str">
        <f t="shared" si="1512"/>
        <v/>
      </c>
      <c r="I48399" s="218" t="str">
        <f t="shared" si="1513"/>
        <v/>
      </c>
    </row>
    <row r="48400" spans="3:9" ht="15" customHeight="1">
      <c r="C48400" s="220" t="str">
        <f t="shared" si="1512"/>
        <v/>
      </c>
      <c r="I48400" s="218" t="str">
        <f t="shared" si="1513"/>
        <v/>
      </c>
    </row>
    <row r="48401" spans="3:9" ht="15" customHeight="1">
      <c r="C48401" s="220" t="str">
        <f t="shared" si="1512"/>
        <v/>
      </c>
      <c r="I48401" s="218" t="str">
        <f t="shared" si="1513"/>
        <v/>
      </c>
    </row>
    <row r="48402" spans="3:9" ht="15" customHeight="1">
      <c r="C48402" s="220" t="str">
        <f t="shared" si="1512"/>
        <v/>
      </c>
      <c r="I48402" s="218" t="str">
        <f t="shared" si="1513"/>
        <v/>
      </c>
    </row>
    <row r="48403" spans="3:9" ht="15" customHeight="1">
      <c r="C48403" s="220" t="str">
        <f t="shared" si="1512"/>
        <v/>
      </c>
      <c r="I48403" s="218" t="str">
        <f t="shared" si="1513"/>
        <v/>
      </c>
    </row>
    <row r="48404" spans="3:9" ht="15" customHeight="1">
      <c r="C48404" s="220" t="str">
        <f t="shared" si="1512"/>
        <v/>
      </c>
      <c r="I48404" s="218" t="str">
        <f t="shared" si="1513"/>
        <v/>
      </c>
    </row>
    <row r="48405" spans="3:9" ht="15" customHeight="1">
      <c r="C48405" s="220" t="str">
        <f t="shared" si="1512"/>
        <v/>
      </c>
      <c r="I48405" s="218" t="str">
        <f t="shared" si="1513"/>
        <v/>
      </c>
    </row>
    <row r="48406" spans="3:9" ht="15" customHeight="1">
      <c r="C48406" s="220" t="str">
        <f t="shared" si="1512"/>
        <v/>
      </c>
      <c r="I48406" s="218" t="str">
        <f t="shared" si="1513"/>
        <v/>
      </c>
    </row>
    <row r="48407" spans="3:9" ht="15" customHeight="1">
      <c r="C48407" s="220" t="str">
        <f t="shared" si="1512"/>
        <v/>
      </c>
      <c r="I48407" s="218" t="str">
        <f t="shared" si="1513"/>
        <v/>
      </c>
    </row>
    <row r="48408" spans="3:9" ht="15" customHeight="1">
      <c r="C48408" s="220" t="str">
        <f t="shared" si="1512"/>
        <v/>
      </c>
      <c r="I48408" s="218" t="str">
        <f t="shared" si="1513"/>
        <v/>
      </c>
    </row>
    <row r="48409" spans="3:9" ht="15" customHeight="1">
      <c r="C48409" s="220" t="str">
        <f t="shared" si="1512"/>
        <v/>
      </c>
      <c r="I48409" s="218" t="str">
        <f t="shared" si="1513"/>
        <v/>
      </c>
    </row>
    <row r="48410" spans="3:9" ht="15" customHeight="1">
      <c r="C48410" s="220" t="str">
        <f t="shared" si="1512"/>
        <v/>
      </c>
      <c r="I48410" s="218" t="str">
        <f t="shared" si="1513"/>
        <v/>
      </c>
    </row>
    <row r="48411" spans="3:9" ht="15" customHeight="1">
      <c r="C48411" s="220" t="str">
        <f t="shared" si="1512"/>
        <v/>
      </c>
      <c r="I48411" s="218" t="str">
        <f t="shared" si="1513"/>
        <v/>
      </c>
    </row>
    <row r="48412" spans="3:9" ht="15" customHeight="1">
      <c r="C48412" s="220" t="str">
        <f t="shared" si="1512"/>
        <v/>
      </c>
      <c r="I48412" s="218" t="str">
        <f t="shared" si="1513"/>
        <v/>
      </c>
    </row>
    <row r="48413" spans="3:9" ht="15" customHeight="1">
      <c r="C48413" s="220" t="str">
        <f t="shared" si="1512"/>
        <v/>
      </c>
      <c r="I48413" s="218" t="str">
        <f t="shared" si="1513"/>
        <v/>
      </c>
    </row>
    <row r="48414" spans="3:9" ht="15" customHeight="1">
      <c r="C48414" s="220" t="str">
        <f t="shared" si="1512"/>
        <v/>
      </c>
      <c r="I48414" s="218" t="str">
        <f t="shared" si="1513"/>
        <v/>
      </c>
    </row>
    <row r="48415" spans="3:9" ht="15" customHeight="1">
      <c r="C48415" s="220" t="str">
        <f t="shared" si="1512"/>
        <v/>
      </c>
      <c r="I48415" s="218" t="str">
        <f t="shared" si="1513"/>
        <v/>
      </c>
    </row>
    <row r="48416" spans="3:9" ht="15" customHeight="1">
      <c r="C48416" s="220" t="str">
        <f t="shared" si="1512"/>
        <v/>
      </c>
      <c r="I48416" s="218" t="str">
        <f t="shared" si="1513"/>
        <v/>
      </c>
    </row>
    <row r="48417" spans="3:9" ht="15" customHeight="1">
      <c r="C48417" s="220" t="str">
        <f t="shared" si="1512"/>
        <v/>
      </c>
      <c r="I48417" s="218" t="str">
        <f t="shared" si="1513"/>
        <v/>
      </c>
    </row>
    <row r="48418" spans="3:9" ht="15" customHeight="1">
      <c r="C48418" s="220" t="str">
        <f t="shared" si="1512"/>
        <v/>
      </c>
      <c r="I48418" s="218" t="str">
        <f t="shared" si="1513"/>
        <v/>
      </c>
    </row>
    <row r="48419" spans="3:9" ht="15" customHeight="1">
      <c r="C48419" s="220" t="str">
        <f t="shared" si="1512"/>
        <v/>
      </c>
      <c r="I48419" s="218" t="str">
        <f t="shared" si="1513"/>
        <v/>
      </c>
    </row>
    <row r="48420" spans="3:9" ht="15" customHeight="1">
      <c r="C48420" s="220" t="str">
        <f t="shared" si="1512"/>
        <v/>
      </c>
      <c r="I48420" s="218" t="str">
        <f t="shared" si="1513"/>
        <v/>
      </c>
    </row>
    <row r="48421" spans="3:9" ht="15" customHeight="1">
      <c r="C48421" s="220" t="str">
        <f t="shared" si="1512"/>
        <v/>
      </c>
      <c r="I48421" s="218" t="str">
        <f t="shared" si="1513"/>
        <v/>
      </c>
    </row>
    <row r="48422" spans="3:9" ht="15" customHeight="1">
      <c r="C48422" s="220" t="str">
        <f t="shared" si="1512"/>
        <v/>
      </c>
      <c r="I48422" s="218" t="str">
        <f t="shared" si="1513"/>
        <v/>
      </c>
    </row>
    <row r="48423" spans="3:9" ht="15" customHeight="1">
      <c r="C48423" s="220" t="str">
        <f t="shared" si="1512"/>
        <v/>
      </c>
      <c r="I48423" s="218" t="str">
        <f t="shared" si="1513"/>
        <v/>
      </c>
    </row>
    <row r="48424" spans="3:9" ht="15" customHeight="1">
      <c r="C48424" s="220" t="str">
        <f t="shared" si="1512"/>
        <v/>
      </c>
      <c r="I48424" s="218" t="str">
        <f t="shared" si="1513"/>
        <v/>
      </c>
    </row>
    <row r="48425" spans="3:9" ht="15" customHeight="1">
      <c r="C48425" s="220" t="str">
        <f t="shared" si="1512"/>
        <v/>
      </c>
      <c r="I48425" s="218" t="str">
        <f t="shared" si="1513"/>
        <v/>
      </c>
    </row>
    <row r="48426" spans="3:9" ht="15" customHeight="1">
      <c r="C48426" s="220" t="str">
        <f t="shared" si="1512"/>
        <v/>
      </c>
      <c r="I48426" s="218" t="str">
        <f t="shared" si="1513"/>
        <v/>
      </c>
    </row>
    <row r="48427" spans="3:9" ht="15" customHeight="1">
      <c r="C48427" s="220" t="str">
        <f t="shared" si="1512"/>
        <v/>
      </c>
      <c r="I48427" s="218" t="str">
        <f t="shared" si="1513"/>
        <v/>
      </c>
    </row>
    <row r="48428" spans="3:9" ht="15" customHeight="1">
      <c r="C48428" s="220" t="str">
        <f t="shared" si="1512"/>
        <v/>
      </c>
      <c r="I48428" s="218" t="str">
        <f t="shared" si="1513"/>
        <v/>
      </c>
    </row>
    <row r="48429" spans="3:9" ht="15" customHeight="1">
      <c r="C48429" s="220" t="str">
        <f t="shared" si="1512"/>
        <v/>
      </c>
      <c r="I48429" s="218" t="str">
        <f t="shared" si="1513"/>
        <v/>
      </c>
    </row>
    <row r="48430" spans="3:9" ht="15" customHeight="1">
      <c r="C48430" s="220" t="str">
        <f t="shared" si="1512"/>
        <v/>
      </c>
      <c r="I48430" s="218" t="str">
        <f t="shared" si="1513"/>
        <v/>
      </c>
    </row>
    <row r="48431" spans="3:9" ht="15" customHeight="1">
      <c r="C48431" s="220" t="str">
        <f t="shared" si="1512"/>
        <v/>
      </c>
      <c r="I48431" s="218" t="str">
        <f t="shared" si="1513"/>
        <v/>
      </c>
    </row>
    <row r="48432" spans="3:9" ht="15" customHeight="1">
      <c r="C48432" s="220" t="str">
        <f t="shared" si="1512"/>
        <v/>
      </c>
      <c r="I48432" s="218" t="str">
        <f t="shared" si="1513"/>
        <v/>
      </c>
    </row>
    <row r="48433" spans="3:9" ht="15" customHeight="1">
      <c r="C48433" s="220" t="str">
        <f t="shared" si="1512"/>
        <v/>
      </c>
      <c r="I48433" s="218" t="str">
        <f t="shared" si="1513"/>
        <v/>
      </c>
    </row>
    <row r="48434" spans="3:9" ht="15" customHeight="1">
      <c r="C48434" s="220" t="str">
        <f t="shared" si="1512"/>
        <v/>
      </c>
      <c r="I48434" s="218" t="str">
        <f t="shared" si="1513"/>
        <v/>
      </c>
    </row>
    <row r="48435" spans="3:9" ht="15" customHeight="1">
      <c r="C48435" s="220" t="str">
        <f t="shared" si="1512"/>
        <v/>
      </c>
      <c r="I48435" s="218" t="str">
        <f t="shared" si="1513"/>
        <v/>
      </c>
    </row>
    <row r="48436" spans="3:9" ht="15" customHeight="1">
      <c r="C48436" s="220" t="str">
        <f t="shared" si="1512"/>
        <v/>
      </c>
      <c r="I48436" s="218" t="str">
        <f t="shared" si="1513"/>
        <v/>
      </c>
    </row>
    <row r="48437" spans="3:9" ht="15" customHeight="1">
      <c r="C48437" s="220" t="str">
        <f t="shared" si="1512"/>
        <v/>
      </c>
      <c r="I48437" s="218" t="str">
        <f t="shared" si="1513"/>
        <v/>
      </c>
    </row>
    <row r="48438" spans="3:9" ht="15" customHeight="1">
      <c r="C48438" s="220" t="str">
        <f t="shared" si="1512"/>
        <v/>
      </c>
      <c r="I48438" s="218" t="str">
        <f t="shared" si="1513"/>
        <v/>
      </c>
    </row>
    <row r="48439" spans="3:9" ht="15" customHeight="1">
      <c r="C48439" s="220" t="str">
        <f t="shared" si="1512"/>
        <v/>
      </c>
      <c r="I48439" s="218" t="str">
        <f t="shared" si="1513"/>
        <v/>
      </c>
    </row>
    <row r="48440" spans="3:9" ht="15" customHeight="1">
      <c r="C48440" s="220" t="str">
        <f t="shared" si="1512"/>
        <v/>
      </c>
      <c r="I48440" s="218" t="str">
        <f t="shared" si="1513"/>
        <v/>
      </c>
    </row>
    <row r="48441" spans="3:9" ht="15" customHeight="1">
      <c r="C48441" s="220" t="str">
        <f t="shared" si="1512"/>
        <v/>
      </c>
      <c r="I48441" s="218" t="str">
        <f t="shared" si="1513"/>
        <v/>
      </c>
    </row>
    <row r="48442" spans="3:9" ht="15" customHeight="1">
      <c r="C48442" s="220" t="str">
        <f t="shared" si="1512"/>
        <v/>
      </c>
      <c r="I48442" s="218" t="str">
        <f t="shared" si="1513"/>
        <v/>
      </c>
    </row>
    <row r="48443" spans="3:9" ht="15" customHeight="1">
      <c r="C48443" s="220" t="str">
        <f t="shared" si="1512"/>
        <v/>
      </c>
      <c r="I48443" s="218" t="str">
        <f t="shared" si="1513"/>
        <v/>
      </c>
    </row>
    <row r="48444" spans="3:9" ht="15" customHeight="1">
      <c r="C48444" s="220" t="str">
        <f t="shared" si="1512"/>
        <v/>
      </c>
      <c r="I48444" s="218" t="str">
        <f t="shared" si="1513"/>
        <v/>
      </c>
    </row>
    <row r="48445" spans="3:9" ht="15" customHeight="1">
      <c r="C48445" s="220" t="str">
        <f t="shared" si="1512"/>
        <v/>
      </c>
      <c r="I48445" s="218" t="str">
        <f t="shared" si="1513"/>
        <v/>
      </c>
    </row>
    <row r="48446" spans="3:9" ht="15" customHeight="1">
      <c r="C48446" s="220" t="str">
        <f t="shared" si="1512"/>
        <v/>
      </c>
      <c r="I48446" s="218" t="str">
        <f t="shared" si="1513"/>
        <v/>
      </c>
    </row>
    <row r="48447" spans="3:9" ht="15" customHeight="1">
      <c r="C48447" s="220" t="str">
        <f t="shared" si="1512"/>
        <v/>
      </c>
      <c r="I48447" s="218" t="str">
        <f t="shared" si="1513"/>
        <v/>
      </c>
    </row>
    <row r="48448" spans="3:9" ht="15" customHeight="1">
      <c r="C48448" s="220" t="str">
        <f t="shared" si="1512"/>
        <v/>
      </c>
      <c r="I48448" s="218" t="str">
        <f t="shared" si="1513"/>
        <v/>
      </c>
    </row>
    <row r="48449" spans="3:9" ht="15" customHeight="1">
      <c r="C48449" s="220" t="str">
        <f t="shared" si="1512"/>
        <v/>
      </c>
      <c r="I48449" s="218" t="str">
        <f t="shared" si="1513"/>
        <v/>
      </c>
    </row>
    <row r="48450" spans="3:9" ht="15" customHeight="1">
      <c r="C48450" s="220" t="str">
        <f t="shared" si="1512"/>
        <v/>
      </c>
      <c r="I48450" s="218" t="str">
        <f t="shared" si="1513"/>
        <v/>
      </c>
    </row>
    <row r="48451" spans="3:9" ht="15" customHeight="1">
      <c r="C48451" s="220" t="str">
        <f t="shared" si="1512"/>
        <v/>
      </c>
      <c r="I48451" s="218" t="str">
        <f t="shared" si="1513"/>
        <v/>
      </c>
    </row>
    <row r="48452" spans="3:9" ht="15" customHeight="1">
      <c r="C48452" s="220" t="str">
        <f t="shared" si="1512"/>
        <v/>
      </c>
      <c r="I48452" s="218" t="str">
        <f t="shared" si="1513"/>
        <v/>
      </c>
    </row>
    <row r="48453" spans="3:9" ht="15" customHeight="1">
      <c r="C48453" s="220" t="str">
        <f t="shared" si="1512"/>
        <v/>
      </c>
      <c r="I48453" s="218" t="str">
        <f t="shared" si="1513"/>
        <v/>
      </c>
    </row>
    <row r="48454" spans="3:9" ht="15" customHeight="1">
      <c r="C48454" s="220" t="str">
        <f t="shared" ref="C48454:C48517" si="1514">IF(B48454="","",MONTH(B48454))</f>
        <v/>
      </c>
      <c r="I48454" s="218" t="str">
        <f t="shared" ref="I48454:I48517" si="1515">IF(H48454="","",IF(E48454="","Não deixe campos em branco, a planilha resumo de custos e despesas necessita deles para funcionar",IF(F48454="","Não deixe campos em branco, a planilha resumo de custos e despesas necessita deles para funcionar",IF(G48454="","Não deixe campos em branco, a planilha resumo de custos e despesas necessita deles para funcionar",""))))</f>
        <v/>
      </c>
    </row>
    <row r="48455" spans="3:9" ht="15" customHeight="1">
      <c r="C48455" s="220" t="str">
        <f t="shared" si="1514"/>
        <v/>
      </c>
      <c r="I48455" s="218" t="str">
        <f t="shared" si="1515"/>
        <v/>
      </c>
    </row>
    <row r="48456" spans="3:9" ht="15" customHeight="1">
      <c r="C48456" s="220" t="str">
        <f t="shared" si="1514"/>
        <v/>
      </c>
      <c r="I48456" s="218" t="str">
        <f t="shared" si="1515"/>
        <v/>
      </c>
    </row>
    <row r="48457" spans="3:9" ht="15" customHeight="1">
      <c r="C48457" s="220" t="str">
        <f t="shared" si="1514"/>
        <v/>
      </c>
      <c r="I48457" s="218" t="str">
        <f t="shared" si="1515"/>
        <v/>
      </c>
    </row>
    <row r="48458" spans="3:9" ht="15" customHeight="1">
      <c r="C48458" s="220" t="str">
        <f t="shared" si="1514"/>
        <v/>
      </c>
      <c r="I48458" s="218" t="str">
        <f t="shared" si="1515"/>
        <v/>
      </c>
    </row>
    <row r="48459" spans="3:9" ht="15" customHeight="1">
      <c r="C48459" s="220" t="str">
        <f t="shared" si="1514"/>
        <v/>
      </c>
      <c r="I48459" s="218" t="str">
        <f t="shared" si="1515"/>
        <v/>
      </c>
    </row>
    <row r="48460" spans="3:9" ht="15" customHeight="1">
      <c r="C48460" s="220" t="str">
        <f t="shared" si="1514"/>
        <v/>
      </c>
      <c r="I48460" s="218" t="str">
        <f t="shared" si="1515"/>
        <v/>
      </c>
    </row>
    <row r="48461" spans="3:9" ht="15" customHeight="1">
      <c r="C48461" s="220" t="str">
        <f t="shared" si="1514"/>
        <v/>
      </c>
      <c r="I48461" s="218" t="str">
        <f t="shared" si="1515"/>
        <v/>
      </c>
    </row>
    <row r="48462" spans="3:9" ht="15" customHeight="1">
      <c r="C48462" s="220" t="str">
        <f t="shared" si="1514"/>
        <v/>
      </c>
      <c r="I48462" s="218" t="str">
        <f t="shared" si="1515"/>
        <v/>
      </c>
    </row>
    <row r="48463" spans="3:9" ht="15" customHeight="1">
      <c r="C48463" s="220" t="str">
        <f t="shared" si="1514"/>
        <v/>
      </c>
      <c r="I48463" s="218" t="str">
        <f t="shared" si="1515"/>
        <v/>
      </c>
    </row>
    <row r="48464" spans="3:9" ht="15" customHeight="1">
      <c r="C48464" s="220" t="str">
        <f t="shared" si="1514"/>
        <v/>
      </c>
      <c r="I48464" s="218" t="str">
        <f t="shared" si="1515"/>
        <v/>
      </c>
    </row>
    <row r="48465" spans="3:9" ht="15" customHeight="1">
      <c r="C48465" s="220" t="str">
        <f t="shared" si="1514"/>
        <v/>
      </c>
      <c r="I48465" s="218" t="str">
        <f t="shared" si="1515"/>
        <v/>
      </c>
    </row>
    <row r="48466" spans="3:9" ht="15" customHeight="1">
      <c r="C48466" s="220" t="str">
        <f t="shared" si="1514"/>
        <v/>
      </c>
      <c r="I48466" s="218" t="str">
        <f t="shared" si="1515"/>
        <v/>
      </c>
    </row>
    <row r="48467" spans="3:9" ht="15" customHeight="1">
      <c r="C48467" s="220" t="str">
        <f t="shared" si="1514"/>
        <v/>
      </c>
      <c r="I48467" s="218" t="str">
        <f t="shared" si="1515"/>
        <v/>
      </c>
    </row>
    <row r="48468" spans="3:9" ht="15" customHeight="1">
      <c r="C48468" s="220" t="str">
        <f t="shared" si="1514"/>
        <v/>
      </c>
      <c r="I48468" s="218" t="str">
        <f t="shared" si="1515"/>
        <v/>
      </c>
    </row>
    <row r="48469" spans="3:9" ht="15" customHeight="1">
      <c r="C48469" s="220" t="str">
        <f t="shared" si="1514"/>
        <v/>
      </c>
      <c r="I48469" s="218" t="str">
        <f t="shared" si="1515"/>
        <v/>
      </c>
    </row>
    <row r="48470" spans="3:9" ht="15" customHeight="1">
      <c r="C48470" s="220" t="str">
        <f t="shared" si="1514"/>
        <v/>
      </c>
      <c r="I48470" s="218" t="str">
        <f t="shared" si="1515"/>
        <v/>
      </c>
    </row>
    <row r="48471" spans="3:9" ht="15" customHeight="1">
      <c r="C48471" s="220" t="str">
        <f t="shared" si="1514"/>
        <v/>
      </c>
      <c r="I48471" s="218" t="str">
        <f t="shared" si="1515"/>
        <v/>
      </c>
    </row>
    <row r="48472" spans="3:9" ht="15" customHeight="1">
      <c r="C48472" s="220" t="str">
        <f t="shared" si="1514"/>
        <v/>
      </c>
      <c r="I48472" s="218" t="str">
        <f t="shared" si="1515"/>
        <v/>
      </c>
    </row>
    <row r="48473" spans="3:9" ht="15" customHeight="1">
      <c r="C48473" s="220" t="str">
        <f t="shared" si="1514"/>
        <v/>
      </c>
      <c r="I48473" s="218" t="str">
        <f t="shared" si="1515"/>
        <v/>
      </c>
    </row>
    <row r="48474" spans="3:9" ht="15" customHeight="1">
      <c r="C48474" s="220" t="str">
        <f t="shared" si="1514"/>
        <v/>
      </c>
      <c r="I48474" s="218" t="str">
        <f t="shared" si="1515"/>
        <v/>
      </c>
    </row>
    <row r="48475" spans="3:9" ht="15" customHeight="1">
      <c r="C48475" s="220" t="str">
        <f t="shared" si="1514"/>
        <v/>
      </c>
      <c r="I48475" s="218" t="str">
        <f t="shared" si="1515"/>
        <v/>
      </c>
    </row>
    <row r="48476" spans="3:9" ht="15" customHeight="1">
      <c r="C48476" s="220" t="str">
        <f t="shared" si="1514"/>
        <v/>
      </c>
      <c r="I48476" s="218" t="str">
        <f t="shared" si="1515"/>
        <v/>
      </c>
    </row>
    <row r="48477" spans="3:9" ht="15" customHeight="1">
      <c r="C48477" s="220" t="str">
        <f t="shared" si="1514"/>
        <v/>
      </c>
      <c r="I48477" s="218" t="str">
        <f t="shared" si="1515"/>
        <v/>
      </c>
    </row>
    <row r="48478" spans="3:9" ht="15" customHeight="1">
      <c r="C48478" s="220" t="str">
        <f t="shared" si="1514"/>
        <v/>
      </c>
      <c r="I48478" s="218" t="str">
        <f t="shared" si="1515"/>
        <v/>
      </c>
    </row>
    <row r="48479" spans="3:9" ht="15" customHeight="1">
      <c r="C48479" s="220" t="str">
        <f t="shared" si="1514"/>
        <v/>
      </c>
      <c r="I48479" s="218" t="str">
        <f t="shared" si="1515"/>
        <v/>
      </c>
    </row>
    <row r="48480" spans="3:9" ht="15" customHeight="1">
      <c r="C48480" s="220" t="str">
        <f t="shared" si="1514"/>
        <v/>
      </c>
      <c r="I48480" s="218" t="str">
        <f t="shared" si="1515"/>
        <v/>
      </c>
    </row>
    <row r="48481" spans="3:9" ht="15" customHeight="1">
      <c r="C48481" s="220" t="str">
        <f t="shared" si="1514"/>
        <v/>
      </c>
      <c r="I48481" s="218" t="str">
        <f t="shared" si="1515"/>
        <v/>
      </c>
    </row>
    <row r="48482" spans="3:9" ht="15" customHeight="1">
      <c r="C48482" s="220" t="str">
        <f t="shared" si="1514"/>
        <v/>
      </c>
      <c r="I48482" s="218" t="str">
        <f t="shared" si="1515"/>
        <v/>
      </c>
    </row>
    <row r="48483" spans="3:9" ht="15" customHeight="1">
      <c r="C48483" s="220" t="str">
        <f t="shared" si="1514"/>
        <v/>
      </c>
      <c r="I48483" s="218" t="str">
        <f t="shared" si="1515"/>
        <v/>
      </c>
    </row>
    <row r="48484" spans="3:9" ht="15" customHeight="1">
      <c r="C48484" s="220" t="str">
        <f t="shared" si="1514"/>
        <v/>
      </c>
      <c r="I48484" s="218" t="str">
        <f t="shared" si="1515"/>
        <v/>
      </c>
    </row>
    <row r="48485" spans="3:9" ht="15" customHeight="1">
      <c r="C48485" s="220" t="str">
        <f t="shared" si="1514"/>
        <v/>
      </c>
      <c r="I48485" s="218" t="str">
        <f t="shared" si="1515"/>
        <v/>
      </c>
    </row>
    <row r="48486" spans="3:9" ht="15" customHeight="1">
      <c r="C48486" s="220" t="str">
        <f t="shared" si="1514"/>
        <v/>
      </c>
      <c r="I48486" s="218" t="str">
        <f t="shared" si="1515"/>
        <v/>
      </c>
    </row>
    <row r="48487" spans="3:9" ht="15" customHeight="1">
      <c r="C48487" s="220" t="str">
        <f t="shared" si="1514"/>
        <v/>
      </c>
      <c r="I48487" s="218" t="str">
        <f t="shared" si="1515"/>
        <v/>
      </c>
    </row>
    <row r="48488" spans="3:9" ht="15" customHeight="1">
      <c r="C48488" s="220" t="str">
        <f t="shared" si="1514"/>
        <v/>
      </c>
      <c r="I48488" s="218" t="str">
        <f t="shared" si="1515"/>
        <v/>
      </c>
    </row>
    <row r="48489" spans="3:9" ht="15" customHeight="1">
      <c r="C48489" s="220" t="str">
        <f t="shared" si="1514"/>
        <v/>
      </c>
      <c r="I48489" s="218" t="str">
        <f t="shared" si="1515"/>
        <v/>
      </c>
    </row>
    <row r="48490" spans="3:9" ht="15" customHeight="1">
      <c r="C48490" s="220" t="str">
        <f t="shared" si="1514"/>
        <v/>
      </c>
      <c r="I48490" s="218" t="str">
        <f t="shared" si="1515"/>
        <v/>
      </c>
    </row>
    <row r="48491" spans="3:9" ht="15" customHeight="1">
      <c r="C48491" s="220" t="str">
        <f t="shared" si="1514"/>
        <v/>
      </c>
      <c r="I48491" s="218" t="str">
        <f t="shared" si="1515"/>
        <v/>
      </c>
    </row>
    <row r="48492" spans="3:9" ht="15" customHeight="1">
      <c r="C48492" s="220" t="str">
        <f t="shared" si="1514"/>
        <v/>
      </c>
      <c r="I48492" s="218" t="str">
        <f t="shared" si="1515"/>
        <v/>
      </c>
    </row>
    <row r="48493" spans="3:9" ht="15" customHeight="1">
      <c r="C48493" s="220" t="str">
        <f t="shared" si="1514"/>
        <v/>
      </c>
      <c r="I48493" s="218" t="str">
        <f t="shared" si="1515"/>
        <v/>
      </c>
    </row>
    <row r="48494" spans="3:9" ht="15" customHeight="1">
      <c r="C48494" s="220" t="str">
        <f t="shared" si="1514"/>
        <v/>
      </c>
      <c r="I48494" s="218" t="str">
        <f t="shared" si="1515"/>
        <v/>
      </c>
    </row>
    <row r="48495" spans="3:9" ht="15" customHeight="1">
      <c r="C48495" s="220" t="str">
        <f t="shared" si="1514"/>
        <v/>
      </c>
      <c r="I48495" s="218" t="str">
        <f t="shared" si="1515"/>
        <v/>
      </c>
    </row>
    <row r="48496" spans="3:9" ht="15" customHeight="1">
      <c r="C48496" s="220" t="str">
        <f t="shared" si="1514"/>
        <v/>
      </c>
      <c r="I48496" s="218" t="str">
        <f t="shared" si="1515"/>
        <v/>
      </c>
    </row>
    <row r="48497" spans="3:9" ht="15" customHeight="1">
      <c r="C48497" s="220" t="str">
        <f t="shared" si="1514"/>
        <v/>
      </c>
      <c r="I48497" s="218" t="str">
        <f t="shared" si="1515"/>
        <v/>
      </c>
    </row>
    <row r="48498" spans="3:9" ht="15" customHeight="1">
      <c r="C48498" s="220" t="str">
        <f t="shared" si="1514"/>
        <v/>
      </c>
      <c r="I48498" s="218" t="str">
        <f t="shared" si="1515"/>
        <v/>
      </c>
    </row>
    <row r="48499" spans="3:9" ht="15" customHeight="1">
      <c r="C48499" s="220" t="str">
        <f t="shared" si="1514"/>
        <v/>
      </c>
      <c r="I48499" s="218" t="str">
        <f t="shared" si="1515"/>
        <v/>
      </c>
    </row>
    <row r="48500" spans="3:9" ht="15" customHeight="1">
      <c r="C48500" s="220" t="str">
        <f t="shared" si="1514"/>
        <v/>
      </c>
      <c r="I48500" s="218" t="str">
        <f t="shared" si="1515"/>
        <v/>
      </c>
    </row>
    <row r="48501" spans="3:9" ht="15" customHeight="1">
      <c r="C48501" s="220" t="str">
        <f t="shared" si="1514"/>
        <v/>
      </c>
      <c r="I48501" s="218" t="str">
        <f t="shared" si="1515"/>
        <v/>
      </c>
    </row>
    <row r="48502" spans="3:9" ht="15" customHeight="1">
      <c r="C48502" s="220" t="str">
        <f t="shared" si="1514"/>
        <v/>
      </c>
      <c r="I48502" s="218" t="str">
        <f t="shared" si="1515"/>
        <v/>
      </c>
    </row>
    <row r="48503" spans="3:9" ht="15" customHeight="1">
      <c r="C48503" s="220" t="str">
        <f t="shared" si="1514"/>
        <v/>
      </c>
      <c r="I48503" s="218" t="str">
        <f t="shared" si="1515"/>
        <v/>
      </c>
    </row>
    <row r="48504" spans="3:9" ht="15" customHeight="1">
      <c r="C48504" s="220" t="str">
        <f t="shared" si="1514"/>
        <v/>
      </c>
      <c r="I48504" s="218" t="str">
        <f t="shared" si="1515"/>
        <v/>
      </c>
    </row>
    <row r="48505" spans="3:9" ht="15" customHeight="1">
      <c r="C48505" s="220" t="str">
        <f t="shared" si="1514"/>
        <v/>
      </c>
      <c r="I48505" s="218" t="str">
        <f t="shared" si="1515"/>
        <v/>
      </c>
    </row>
    <row r="48506" spans="3:9" ht="15" customHeight="1">
      <c r="C48506" s="220" t="str">
        <f t="shared" si="1514"/>
        <v/>
      </c>
      <c r="I48506" s="218" t="str">
        <f t="shared" si="1515"/>
        <v/>
      </c>
    </row>
    <row r="48507" spans="3:9" ht="15" customHeight="1">
      <c r="C48507" s="220" t="str">
        <f t="shared" si="1514"/>
        <v/>
      </c>
      <c r="I48507" s="218" t="str">
        <f t="shared" si="1515"/>
        <v/>
      </c>
    </row>
    <row r="48508" spans="3:9" ht="15" customHeight="1">
      <c r="C48508" s="220" t="str">
        <f t="shared" si="1514"/>
        <v/>
      </c>
      <c r="I48508" s="218" t="str">
        <f t="shared" si="1515"/>
        <v/>
      </c>
    </row>
    <row r="48509" spans="3:9" ht="15" customHeight="1">
      <c r="C48509" s="220" t="str">
        <f t="shared" si="1514"/>
        <v/>
      </c>
      <c r="I48509" s="218" t="str">
        <f t="shared" si="1515"/>
        <v/>
      </c>
    </row>
    <row r="48510" spans="3:9" ht="15" customHeight="1">
      <c r="C48510" s="220" t="str">
        <f t="shared" si="1514"/>
        <v/>
      </c>
      <c r="I48510" s="218" t="str">
        <f t="shared" si="1515"/>
        <v/>
      </c>
    </row>
    <row r="48511" spans="3:9" ht="15" customHeight="1">
      <c r="C48511" s="220" t="str">
        <f t="shared" si="1514"/>
        <v/>
      </c>
      <c r="I48511" s="218" t="str">
        <f t="shared" si="1515"/>
        <v/>
      </c>
    </row>
    <row r="48512" spans="3:9" ht="15" customHeight="1">
      <c r="C48512" s="220" t="str">
        <f t="shared" si="1514"/>
        <v/>
      </c>
      <c r="I48512" s="218" t="str">
        <f t="shared" si="1515"/>
        <v/>
      </c>
    </row>
    <row r="48513" spans="3:9" ht="15" customHeight="1">
      <c r="C48513" s="220" t="str">
        <f t="shared" si="1514"/>
        <v/>
      </c>
      <c r="I48513" s="218" t="str">
        <f t="shared" si="1515"/>
        <v/>
      </c>
    </row>
    <row r="48514" spans="3:9" ht="15" customHeight="1">
      <c r="C48514" s="220" t="str">
        <f t="shared" si="1514"/>
        <v/>
      </c>
      <c r="I48514" s="218" t="str">
        <f t="shared" si="1515"/>
        <v/>
      </c>
    </row>
    <row r="48515" spans="3:9" ht="15" customHeight="1">
      <c r="C48515" s="220" t="str">
        <f t="shared" si="1514"/>
        <v/>
      </c>
      <c r="I48515" s="218" t="str">
        <f t="shared" si="1515"/>
        <v/>
      </c>
    </row>
    <row r="48516" spans="3:9" ht="15" customHeight="1">
      <c r="C48516" s="220" t="str">
        <f t="shared" si="1514"/>
        <v/>
      </c>
      <c r="I48516" s="218" t="str">
        <f t="shared" si="1515"/>
        <v/>
      </c>
    </row>
    <row r="48517" spans="3:9" ht="15" customHeight="1">
      <c r="C48517" s="220" t="str">
        <f t="shared" si="1514"/>
        <v/>
      </c>
      <c r="I48517" s="218" t="str">
        <f t="shared" si="1515"/>
        <v/>
      </c>
    </row>
    <row r="48518" spans="3:9" ht="15" customHeight="1">
      <c r="C48518" s="220" t="str">
        <f t="shared" ref="C48518:C48581" si="1516">IF(B48518="","",MONTH(B48518))</f>
        <v/>
      </c>
      <c r="I48518" s="218" t="str">
        <f t="shared" ref="I48518:I48581" si="1517">IF(H48518="","",IF(E48518="","Não deixe campos em branco, a planilha resumo de custos e despesas necessita deles para funcionar",IF(F48518="","Não deixe campos em branco, a planilha resumo de custos e despesas necessita deles para funcionar",IF(G48518="","Não deixe campos em branco, a planilha resumo de custos e despesas necessita deles para funcionar",""))))</f>
        <v/>
      </c>
    </row>
    <row r="48519" spans="3:9" ht="15" customHeight="1">
      <c r="C48519" s="220" t="str">
        <f t="shared" si="1516"/>
        <v/>
      </c>
      <c r="I48519" s="218" t="str">
        <f t="shared" si="1517"/>
        <v/>
      </c>
    </row>
    <row r="48520" spans="3:9" ht="15" customHeight="1">
      <c r="C48520" s="220" t="str">
        <f t="shared" si="1516"/>
        <v/>
      </c>
      <c r="I48520" s="218" t="str">
        <f t="shared" si="1517"/>
        <v/>
      </c>
    </row>
    <row r="48521" spans="3:9" ht="15" customHeight="1">
      <c r="C48521" s="220" t="str">
        <f t="shared" si="1516"/>
        <v/>
      </c>
      <c r="I48521" s="218" t="str">
        <f t="shared" si="1517"/>
        <v/>
      </c>
    </row>
    <row r="48522" spans="3:9" ht="15" customHeight="1">
      <c r="C48522" s="220" t="str">
        <f t="shared" si="1516"/>
        <v/>
      </c>
      <c r="I48522" s="218" t="str">
        <f t="shared" si="1517"/>
        <v/>
      </c>
    </row>
    <row r="48523" spans="3:9" ht="15" customHeight="1">
      <c r="C48523" s="220" t="str">
        <f t="shared" si="1516"/>
        <v/>
      </c>
      <c r="I48523" s="218" t="str">
        <f t="shared" si="1517"/>
        <v/>
      </c>
    </row>
    <row r="48524" spans="3:9" ht="15" customHeight="1">
      <c r="C48524" s="220" t="str">
        <f t="shared" si="1516"/>
        <v/>
      </c>
      <c r="I48524" s="218" t="str">
        <f t="shared" si="1517"/>
        <v/>
      </c>
    </row>
    <row r="48525" spans="3:9" ht="15" customHeight="1">
      <c r="C48525" s="220" t="str">
        <f t="shared" si="1516"/>
        <v/>
      </c>
      <c r="I48525" s="218" t="str">
        <f t="shared" si="1517"/>
        <v/>
      </c>
    </row>
    <row r="48526" spans="3:9" ht="15" customHeight="1">
      <c r="C48526" s="220" t="str">
        <f t="shared" si="1516"/>
        <v/>
      </c>
      <c r="I48526" s="218" t="str">
        <f t="shared" si="1517"/>
        <v/>
      </c>
    </row>
    <row r="48527" spans="3:9" ht="15" customHeight="1">
      <c r="C48527" s="220" t="str">
        <f t="shared" si="1516"/>
        <v/>
      </c>
      <c r="I48527" s="218" t="str">
        <f t="shared" si="1517"/>
        <v/>
      </c>
    </row>
    <row r="48528" spans="3:9" ht="15" customHeight="1">
      <c r="C48528" s="220" t="str">
        <f t="shared" si="1516"/>
        <v/>
      </c>
      <c r="I48528" s="218" t="str">
        <f t="shared" si="1517"/>
        <v/>
      </c>
    </row>
    <row r="48529" spans="3:9" ht="15" customHeight="1">
      <c r="C48529" s="220" t="str">
        <f t="shared" si="1516"/>
        <v/>
      </c>
      <c r="I48529" s="218" t="str">
        <f t="shared" si="1517"/>
        <v/>
      </c>
    </row>
    <row r="48530" spans="3:9" ht="15" customHeight="1">
      <c r="C48530" s="220" t="str">
        <f t="shared" si="1516"/>
        <v/>
      </c>
      <c r="I48530" s="218" t="str">
        <f t="shared" si="1517"/>
        <v/>
      </c>
    </row>
    <row r="48531" spans="3:9" ht="15" customHeight="1">
      <c r="C48531" s="220" t="str">
        <f t="shared" si="1516"/>
        <v/>
      </c>
      <c r="I48531" s="218" t="str">
        <f t="shared" si="1517"/>
        <v/>
      </c>
    </row>
    <row r="48532" spans="3:9" ht="15" customHeight="1">
      <c r="C48532" s="220" t="str">
        <f t="shared" si="1516"/>
        <v/>
      </c>
      <c r="I48532" s="218" t="str">
        <f t="shared" si="1517"/>
        <v/>
      </c>
    </row>
    <row r="48533" spans="3:9" ht="15" customHeight="1">
      <c r="C48533" s="220" t="str">
        <f t="shared" si="1516"/>
        <v/>
      </c>
      <c r="I48533" s="218" t="str">
        <f t="shared" si="1517"/>
        <v/>
      </c>
    </row>
    <row r="48534" spans="3:9" ht="15" customHeight="1">
      <c r="C48534" s="220" t="str">
        <f t="shared" si="1516"/>
        <v/>
      </c>
      <c r="I48534" s="218" t="str">
        <f t="shared" si="1517"/>
        <v/>
      </c>
    </row>
    <row r="48535" spans="3:9" ht="15" customHeight="1">
      <c r="C48535" s="220" t="str">
        <f t="shared" si="1516"/>
        <v/>
      </c>
      <c r="I48535" s="218" t="str">
        <f t="shared" si="1517"/>
        <v/>
      </c>
    </row>
    <row r="48536" spans="3:9" ht="15" customHeight="1">
      <c r="C48536" s="220" t="str">
        <f t="shared" si="1516"/>
        <v/>
      </c>
      <c r="I48536" s="218" t="str">
        <f t="shared" si="1517"/>
        <v/>
      </c>
    </row>
    <row r="48537" spans="3:9" ht="15" customHeight="1">
      <c r="C48537" s="220" t="str">
        <f t="shared" si="1516"/>
        <v/>
      </c>
      <c r="I48537" s="218" t="str">
        <f t="shared" si="1517"/>
        <v/>
      </c>
    </row>
    <row r="48538" spans="3:9" ht="15" customHeight="1">
      <c r="C48538" s="220" t="str">
        <f t="shared" si="1516"/>
        <v/>
      </c>
      <c r="I48538" s="218" t="str">
        <f t="shared" si="1517"/>
        <v/>
      </c>
    </row>
    <row r="48539" spans="3:9" ht="15" customHeight="1">
      <c r="C48539" s="220" t="str">
        <f t="shared" si="1516"/>
        <v/>
      </c>
      <c r="I48539" s="218" t="str">
        <f t="shared" si="1517"/>
        <v/>
      </c>
    </row>
    <row r="48540" spans="3:9" ht="15" customHeight="1">
      <c r="C48540" s="220" t="str">
        <f t="shared" si="1516"/>
        <v/>
      </c>
      <c r="I48540" s="218" t="str">
        <f t="shared" si="1517"/>
        <v/>
      </c>
    </row>
    <row r="48541" spans="3:9" ht="15" customHeight="1">
      <c r="C48541" s="220" t="str">
        <f t="shared" si="1516"/>
        <v/>
      </c>
      <c r="I48541" s="218" t="str">
        <f t="shared" si="1517"/>
        <v/>
      </c>
    </row>
    <row r="48542" spans="3:9" ht="15" customHeight="1">
      <c r="C48542" s="220" t="str">
        <f t="shared" si="1516"/>
        <v/>
      </c>
      <c r="I48542" s="218" t="str">
        <f t="shared" si="1517"/>
        <v/>
      </c>
    </row>
    <row r="48543" spans="3:9" ht="15" customHeight="1">
      <c r="C48543" s="220" t="str">
        <f t="shared" si="1516"/>
        <v/>
      </c>
      <c r="I48543" s="218" t="str">
        <f t="shared" si="1517"/>
        <v/>
      </c>
    </row>
    <row r="48544" spans="3:9" ht="15" customHeight="1">
      <c r="C48544" s="220" t="str">
        <f t="shared" si="1516"/>
        <v/>
      </c>
      <c r="I48544" s="218" t="str">
        <f t="shared" si="1517"/>
        <v/>
      </c>
    </row>
    <row r="48545" spans="3:9" ht="15" customHeight="1">
      <c r="C48545" s="220" t="str">
        <f t="shared" si="1516"/>
        <v/>
      </c>
      <c r="I48545" s="218" t="str">
        <f t="shared" si="1517"/>
        <v/>
      </c>
    </row>
    <row r="48546" spans="3:9" ht="15" customHeight="1">
      <c r="C48546" s="220" t="str">
        <f t="shared" si="1516"/>
        <v/>
      </c>
      <c r="I48546" s="218" t="str">
        <f t="shared" si="1517"/>
        <v/>
      </c>
    </row>
    <row r="48547" spans="3:9" ht="15" customHeight="1">
      <c r="C48547" s="220" t="str">
        <f t="shared" si="1516"/>
        <v/>
      </c>
      <c r="I48547" s="218" t="str">
        <f t="shared" si="1517"/>
        <v/>
      </c>
    </row>
    <row r="48548" spans="3:9" ht="15" customHeight="1">
      <c r="C48548" s="220" t="str">
        <f t="shared" si="1516"/>
        <v/>
      </c>
      <c r="I48548" s="218" t="str">
        <f t="shared" si="1517"/>
        <v/>
      </c>
    </row>
    <row r="48549" spans="3:9" ht="15" customHeight="1">
      <c r="C48549" s="220" t="str">
        <f t="shared" si="1516"/>
        <v/>
      </c>
      <c r="I48549" s="218" t="str">
        <f t="shared" si="1517"/>
        <v/>
      </c>
    </row>
    <row r="48550" spans="3:9" ht="15" customHeight="1">
      <c r="C48550" s="220" t="str">
        <f t="shared" si="1516"/>
        <v/>
      </c>
      <c r="I48550" s="218" t="str">
        <f t="shared" si="1517"/>
        <v/>
      </c>
    </row>
    <row r="48551" spans="3:9" ht="15" customHeight="1">
      <c r="C48551" s="220" t="str">
        <f t="shared" si="1516"/>
        <v/>
      </c>
      <c r="I48551" s="218" t="str">
        <f t="shared" si="1517"/>
        <v/>
      </c>
    </row>
    <row r="48552" spans="3:9" ht="15" customHeight="1">
      <c r="C48552" s="220" t="str">
        <f t="shared" si="1516"/>
        <v/>
      </c>
      <c r="I48552" s="218" t="str">
        <f t="shared" si="1517"/>
        <v/>
      </c>
    </row>
    <row r="48553" spans="3:9" ht="15" customHeight="1">
      <c r="C48553" s="220" t="str">
        <f t="shared" si="1516"/>
        <v/>
      </c>
      <c r="I48553" s="218" t="str">
        <f t="shared" si="1517"/>
        <v/>
      </c>
    </row>
    <row r="48554" spans="3:9" ht="15" customHeight="1">
      <c r="C48554" s="220" t="str">
        <f t="shared" si="1516"/>
        <v/>
      </c>
      <c r="I48554" s="218" t="str">
        <f t="shared" si="1517"/>
        <v/>
      </c>
    </row>
    <row r="48555" spans="3:9" ht="15" customHeight="1">
      <c r="C48555" s="220" t="str">
        <f t="shared" si="1516"/>
        <v/>
      </c>
      <c r="I48555" s="218" t="str">
        <f t="shared" si="1517"/>
        <v/>
      </c>
    </row>
    <row r="48556" spans="3:9" ht="15" customHeight="1">
      <c r="C48556" s="220" t="str">
        <f t="shared" si="1516"/>
        <v/>
      </c>
      <c r="I48556" s="218" t="str">
        <f t="shared" si="1517"/>
        <v/>
      </c>
    </row>
    <row r="48557" spans="3:9" ht="15" customHeight="1">
      <c r="C48557" s="220" t="str">
        <f t="shared" si="1516"/>
        <v/>
      </c>
      <c r="I48557" s="218" t="str">
        <f t="shared" si="1517"/>
        <v/>
      </c>
    </row>
    <row r="48558" spans="3:9" ht="15" customHeight="1">
      <c r="C48558" s="220" t="str">
        <f t="shared" si="1516"/>
        <v/>
      </c>
      <c r="I48558" s="218" t="str">
        <f t="shared" si="1517"/>
        <v/>
      </c>
    </row>
    <row r="48559" spans="3:9" ht="15" customHeight="1">
      <c r="C48559" s="220" t="str">
        <f t="shared" si="1516"/>
        <v/>
      </c>
      <c r="I48559" s="218" t="str">
        <f t="shared" si="1517"/>
        <v/>
      </c>
    </row>
    <row r="48560" spans="3:9" ht="15" customHeight="1">
      <c r="C48560" s="220" t="str">
        <f t="shared" si="1516"/>
        <v/>
      </c>
      <c r="I48560" s="218" t="str">
        <f t="shared" si="1517"/>
        <v/>
      </c>
    </row>
    <row r="48561" spans="3:9" ht="15" customHeight="1">
      <c r="C48561" s="220" t="str">
        <f t="shared" si="1516"/>
        <v/>
      </c>
      <c r="I48561" s="218" t="str">
        <f t="shared" si="1517"/>
        <v/>
      </c>
    </row>
    <row r="48562" spans="3:9" ht="15" customHeight="1">
      <c r="C48562" s="220" t="str">
        <f t="shared" si="1516"/>
        <v/>
      </c>
      <c r="I48562" s="218" t="str">
        <f t="shared" si="1517"/>
        <v/>
      </c>
    </row>
    <row r="48563" spans="3:9" ht="15" customHeight="1">
      <c r="C48563" s="220" t="str">
        <f t="shared" si="1516"/>
        <v/>
      </c>
      <c r="I48563" s="218" t="str">
        <f t="shared" si="1517"/>
        <v/>
      </c>
    </row>
    <row r="48564" spans="3:9" ht="15" customHeight="1">
      <c r="C48564" s="220" t="str">
        <f t="shared" si="1516"/>
        <v/>
      </c>
      <c r="I48564" s="218" t="str">
        <f t="shared" si="1517"/>
        <v/>
      </c>
    </row>
    <row r="48565" spans="3:9" ht="15" customHeight="1">
      <c r="C48565" s="220" t="str">
        <f t="shared" si="1516"/>
        <v/>
      </c>
      <c r="I48565" s="218" t="str">
        <f t="shared" si="1517"/>
        <v/>
      </c>
    </row>
    <row r="48566" spans="3:9" ht="15" customHeight="1">
      <c r="C48566" s="220" t="str">
        <f t="shared" si="1516"/>
        <v/>
      </c>
      <c r="I48566" s="218" t="str">
        <f t="shared" si="1517"/>
        <v/>
      </c>
    </row>
    <row r="48567" spans="3:9" ht="15" customHeight="1">
      <c r="C48567" s="220" t="str">
        <f t="shared" si="1516"/>
        <v/>
      </c>
      <c r="I48567" s="218" t="str">
        <f t="shared" si="1517"/>
        <v/>
      </c>
    </row>
    <row r="48568" spans="3:9" ht="15" customHeight="1">
      <c r="C48568" s="220" t="str">
        <f t="shared" si="1516"/>
        <v/>
      </c>
      <c r="I48568" s="218" t="str">
        <f t="shared" si="1517"/>
        <v/>
      </c>
    </row>
    <row r="48569" spans="3:9" ht="15" customHeight="1">
      <c r="C48569" s="220" t="str">
        <f t="shared" si="1516"/>
        <v/>
      </c>
      <c r="I48569" s="218" t="str">
        <f t="shared" si="1517"/>
        <v/>
      </c>
    </row>
    <row r="48570" spans="3:9" ht="15" customHeight="1">
      <c r="C48570" s="220" t="str">
        <f t="shared" si="1516"/>
        <v/>
      </c>
      <c r="I48570" s="218" t="str">
        <f t="shared" si="1517"/>
        <v/>
      </c>
    </row>
    <row r="48571" spans="3:9" ht="15" customHeight="1">
      <c r="C48571" s="220" t="str">
        <f t="shared" si="1516"/>
        <v/>
      </c>
      <c r="I48571" s="218" t="str">
        <f t="shared" si="1517"/>
        <v/>
      </c>
    </row>
    <row r="48572" spans="3:9" ht="15" customHeight="1">
      <c r="C48572" s="220" t="str">
        <f t="shared" si="1516"/>
        <v/>
      </c>
      <c r="I48572" s="218" t="str">
        <f t="shared" si="1517"/>
        <v/>
      </c>
    </row>
    <row r="48573" spans="3:9" ht="15" customHeight="1">
      <c r="C48573" s="220" t="str">
        <f t="shared" si="1516"/>
        <v/>
      </c>
      <c r="I48573" s="218" t="str">
        <f t="shared" si="1517"/>
        <v/>
      </c>
    </row>
    <row r="48574" spans="3:9" ht="15" customHeight="1">
      <c r="C48574" s="220" t="str">
        <f t="shared" si="1516"/>
        <v/>
      </c>
      <c r="I48574" s="218" t="str">
        <f t="shared" si="1517"/>
        <v/>
      </c>
    </row>
    <row r="48575" spans="3:9" ht="15" customHeight="1">
      <c r="C48575" s="220" t="str">
        <f t="shared" si="1516"/>
        <v/>
      </c>
      <c r="I48575" s="218" t="str">
        <f t="shared" si="1517"/>
        <v/>
      </c>
    </row>
    <row r="48576" spans="3:9" ht="15" customHeight="1">
      <c r="C48576" s="220" t="str">
        <f t="shared" si="1516"/>
        <v/>
      </c>
      <c r="I48576" s="218" t="str">
        <f t="shared" si="1517"/>
        <v/>
      </c>
    </row>
    <row r="48577" spans="3:9" ht="15" customHeight="1">
      <c r="C48577" s="220" t="str">
        <f t="shared" si="1516"/>
        <v/>
      </c>
      <c r="I48577" s="218" t="str">
        <f t="shared" si="1517"/>
        <v/>
      </c>
    </row>
    <row r="48578" spans="3:9" ht="15" customHeight="1">
      <c r="C48578" s="220" t="str">
        <f t="shared" si="1516"/>
        <v/>
      </c>
      <c r="I48578" s="218" t="str">
        <f t="shared" si="1517"/>
        <v/>
      </c>
    </row>
    <row r="48579" spans="3:9" ht="15" customHeight="1">
      <c r="C48579" s="220" t="str">
        <f t="shared" si="1516"/>
        <v/>
      </c>
      <c r="I48579" s="218" t="str">
        <f t="shared" si="1517"/>
        <v/>
      </c>
    </row>
    <row r="48580" spans="3:9" ht="15" customHeight="1">
      <c r="C48580" s="220" t="str">
        <f t="shared" si="1516"/>
        <v/>
      </c>
      <c r="I48580" s="218" t="str">
        <f t="shared" si="1517"/>
        <v/>
      </c>
    </row>
    <row r="48581" spans="3:9" ht="15" customHeight="1">
      <c r="C48581" s="220" t="str">
        <f t="shared" si="1516"/>
        <v/>
      </c>
      <c r="I48581" s="218" t="str">
        <f t="shared" si="1517"/>
        <v/>
      </c>
    </row>
    <row r="48582" spans="3:9" ht="15" customHeight="1">
      <c r="C48582" s="220" t="str">
        <f t="shared" ref="C48582:C48645" si="1518">IF(B48582="","",MONTH(B48582))</f>
        <v/>
      </c>
      <c r="I48582" s="218" t="str">
        <f t="shared" ref="I48582:I48645" si="1519">IF(H48582="","",IF(E48582="","Não deixe campos em branco, a planilha resumo de custos e despesas necessita deles para funcionar",IF(F48582="","Não deixe campos em branco, a planilha resumo de custos e despesas necessita deles para funcionar",IF(G48582="","Não deixe campos em branco, a planilha resumo de custos e despesas necessita deles para funcionar",""))))</f>
        <v/>
      </c>
    </row>
    <row r="48583" spans="3:9" ht="15" customHeight="1">
      <c r="C48583" s="220" t="str">
        <f t="shared" si="1518"/>
        <v/>
      </c>
      <c r="I48583" s="218" t="str">
        <f t="shared" si="1519"/>
        <v/>
      </c>
    </row>
    <row r="48584" spans="3:9" ht="15" customHeight="1">
      <c r="C48584" s="220" t="str">
        <f t="shared" si="1518"/>
        <v/>
      </c>
      <c r="I48584" s="218" t="str">
        <f t="shared" si="1519"/>
        <v/>
      </c>
    </row>
    <row r="48585" spans="3:9" ht="15" customHeight="1">
      <c r="C48585" s="220" t="str">
        <f t="shared" si="1518"/>
        <v/>
      </c>
      <c r="I48585" s="218" t="str">
        <f t="shared" si="1519"/>
        <v/>
      </c>
    </row>
    <row r="48586" spans="3:9" ht="15" customHeight="1">
      <c r="C48586" s="220" t="str">
        <f t="shared" si="1518"/>
        <v/>
      </c>
      <c r="I48586" s="218" t="str">
        <f t="shared" si="1519"/>
        <v/>
      </c>
    </row>
    <row r="48587" spans="3:9" ht="15" customHeight="1">
      <c r="C48587" s="220" t="str">
        <f t="shared" si="1518"/>
        <v/>
      </c>
      <c r="I48587" s="218" t="str">
        <f t="shared" si="1519"/>
        <v/>
      </c>
    </row>
    <row r="48588" spans="3:9" ht="15" customHeight="1">
      <c r="C48588" s="220" t="str">
        <f t="shared" si="1518"/>
        <v/>
      </c>
      <c r="I48588" s="218" t="str">
        <f t="shared" si="1519"/>
        <v/>
      </c>
    </row>
    <row r="48589" spans="3:9" ht="15" customHeight="1">
      <c r="C48589" s="220" t="str">
        <f t="shared" si="1518"/>
        <v/>
      </c>
      <c r="I48589" s="218" t="str">
        <f t="shared" si="1519"/>
        <v/>
      </c>
    </row>
    <row r="48590" spans="3:9" ht="15" customHeight="1">
      <c r="C48590" s="220" t="str">
        <f t="shared" si="1518"/>
        <v/>
      </c>
      <c r="I48590" s="218" t="str">
        <f t="shared" si="1519"/>
        <v/>
      </c>
    </row>
    <row r="48591" spans="3:9" ht="15" customHeight="1">
      <c r="C48591" s="220" t="str">
        <f t="shared" si="1518"/>
        <v/>
      </c>
      <c r="I48591" s="218" t="str">
        <f t="shared" si="1519"/>
        <v/>
      </c>
    </row>
    <row r="48592" spans="3:9" ht="15" customHeight="1">
      <c r="C48592" s="220" t="str">
        <f t="shared" si="1518"/>
        <v/>
      </c>
      <c r="I48592" s="218" t="str">
        <f t="shared" si="1519"/>
        <v/>
      </c>
    </row>
    <row r="48593" spans="3:9" ht="15" customHeight="1">
      <c r="C48593" s="220" t="str">
        <f t="shared" si="1518"/>
        <v/>
      </c>
      <c r="I48593" s="218" t="str">
        <f t="shared" si="1519"/>
        <v/>
      </c>
    </row>
    <row r="48594" spans="3:9" ht="15" customHeight="1">
      <c r="C48594" s="220" t="str">
        <f t="shared" si="1518"/>
        <v/>
      </c>
      <c r="I48594" s="218" t="str">
        <f t="shared" si="1519"/>
        <v/>
      </c>
    </row>
    <row r="48595" spans="3:9" ht="15" customHeight="1">
      <c r="C48595" s="220" t="str">
        <f t="shared" si="1518"/>
        <v/>
      </c>
      <c r="I48595" s="218" t="str">
        <f t="shared" si="1519"/>
        <v/>
      </c>
    </row>
    <row r="48596" spans="3:9" ht="15" customHeight="1">
      <c r="C48596" s="220" t="str">
        <f t="shared" si="1518"/>
        <v/>
      </c>
      <c r="I48596" s="218" t="str">
        <f t="shared" si="1519"/>
        <v/>
      </c>
    </row>
    <row r="48597" spans="3:9" ht="15" customHeight="1">
      <c r="C48597" s="220" t="str">
        <f t="shared" si="1518"/>
        <v/>
      </c>
      <c r="I48597" s="218" t="str">
        <f t="shared" si="1519"/>
        <v/>
      </c>
    </row>
    <row r="48598" spans="3:9" ht="15" customHeight="1">
      <c r="C48598" s="220" t="str">
        <f t="shared" si="1518"/>
        <v/>
      </c>
      <c r="I48598" s="218" t="str">
        <f t="shared" si="1519"/>
        <v/>
      </c>
    </row>
    <row r="48599" spans="3:9" ht="15" customHeight="1">
      <c r="C48599" s="220" t="str">
        <f t="shared" si="1518"/>
        <v/>
      </c>
      <c r="I48599" s="218" t="str">
        <f t="shared" si="1519"/>
        <v/>
      </c>
    </row>
    <row r="48600" spans="3:9" ht="15" customHeight="1">
      <c r="C48600" s="220" t="str">
        <f t="shared" si="1518"/>
        <v/>
      </c>
      <c r="I48600" s="218" t="str">
        <f t="shared" si="1519"/>
        <v/>
      </c>
    </row>
    <row r="48601" spans="3:9" ht="15" customHeight="1">
      <c r="C48601" s="220" t="str">
        <f t="shared" si="1518"/>
        <v/>
      </c>
      <c r="I48601" s="218" t="str">
        <f t="shared" si="1519"/>
        <v/>
      </c>
    </row>
    <row r="48602" spans="3:9" ht="15" customHeight="1">
      <c r="C48602" s="220" t="str">
        <f t="shared" si="1518"/>
        <v/>
      </c>
      <c r="I48602" s="218" t="str">
        <f t="shared" si="1519"/>
        <v/>
      </c>
    </row>
    <row r="48603" spans="3:9" ht="15" customHeight="1">
      <c r="C48603" s="220" t="str">
        <f t="shared" si="1518"/>
        <v/>
      </c>
      <c r="I48603" s="218" t="str">
        <f t="shared" si="1519"/>
        <v/>
      </c>
    </row>
    <row r="48604" spans="3:9" ht="15" customHeight="1">
      <c r="C48604" s="220" t="str">
        <f t="shared" si="1518"/>
        <v/>
      </c>
      <c r="I48604" s="218" t="str">
        <f t="shared" si="1519"/>
        <v/>
      </c>
    </row>
    <row r="48605" spans="3:9" ht="15" customHeight="1">
      <c r="C48605" s="220" t="str">
        <f t="shared" si="1518"/>
        <v/>
      </c>
      <c r="I48605" s="218" t="str">
        <f t="shared" si="1519"/>
        <v/>
      </c>
    </row>
    <row r="48606" spans="3:9" ht="15" customHeight="1">
      <c r="C48606" s="220" t="str">
        <f t="shared" si="1518"/>
        <v/>
      </c>
      <c r="I48606" s="218" t="str">
        <f t="shared" si="1519"/>
        <v/>
      </c>
    </row>
    <row r="48607" spans="3:9" ht="15" customHeight="1">
      <c r="C48607" s="220" t="str">
        <f t="shared" si="1518"/>
        <v/>
      </c>
      <c r="I48607" s="218" t="str">
        <f t="shared" si="1519"/>
        <v/>
      </c>
    </row>
    <row r="48608" spans="3:9" ht="15" customHeight="1">
      <c r="C48608" s="220" t="str">
        <f t="shared" si="1518"/>
        <v/>
      </c>
      <c r="I48608" s="218" t="str">
        <f t="shared" si="1519"/>
        <v/>
      </c>
    </row>
    <row r="48609" spans="3:9" ht="15" customHeight="1">
      <c r="C48609" s="220" t="str">
        <f t="shared" si="1518"/>
        <v/>
      </c>
      <c r="I48609" s="218" t="str">
        <f t="shared" si="1519"/>
        <v/>
      </c>
    </row>
    <row r="48610" spans="3:9" ht="15" customHeight="1">
      <c r="C48610" s="220" t="str">
        <f t="shared" si="1518"/>
        <v/>
      </c>
      <c r="I48610" s="218" t="str">
        <f t="shared" si="1519"/>
        <v/>
      </c>
    </row>
    <row r="48611" spans="3:9" ht="15" customHeight="1">
      <c r="C48611" s="220" t="str">
        <f t="shared" si="1518"/>
        <v/>
      </c>
      <c r="I48611" s="218" t="str">
        <f t="shared" si="1519"/>
        <v/>
      </c>
    </row>
    <row r="48612" spans="3:9" ht="15" customHeight="1">
      <c r="C48612" s="220" t="str">
        <f t="shared" si="1518"/>
        <v/>
      </c>
      <c r="I48612" s="218" t="str">
        <f t="shared" si="1519"/>
        <v/>
      </c>
    </row>
    <row r="48613" spans="3:9" ht="15" customHeight="1">
      <c r="C48613" s="220" t="str">
        <f t="shared" si="1518"/>
        <v/>
      </c>
      <c r="I48613" s="218" t="str">
        <f t="shared" si="1519"/>
        <v/>
      </c>
    </row>
    <row r="48614" spans="3:9" ht="15" customHeight="1">
      <c r="C48614" s="220" t="str">
        <f t="shared" si="1518"/>
        <v/>
      </c>
      <c r="I48614" s="218" t="str">
        <f t="shared" si="1519"/>
        <v/>
      </c>
    </row>
    <row r="48615" spans="3:9" ht="15" customHeight="1">
      <c r="C48615" s="220" t="str">
        <f t="shared" si="1518"/>
        <v/>
      </c>
      <c r="I48615" s="218" t="str">
        <f t="shared" si="1519"/>
        <v/>
      </c>
    </row>
    <row r="48616" spans="3:9" ht="15" customHeight="1">
      <c r="C48616" s="220" t="str">
        <f t="shared" si="1518"/>
        <v/>
      </c>
      <c r="I48616" s="218" t="str">
        <f t="shared" si="1519"/>
        <v/>
      </c>
    </row>
    <row r="48617" spans="3:9" ht="15" customHeight="1">
      <c r="C48617" s="220" t="str">
        <f t="shared" si="1518"/>
        <v/>
      </c>
      <c r="I48617" s="218" t="str">
        <f t="shared" si="1519"/>
        <v/>
      </c>
    </row>
    <row r="48618" spans="3:9" ht="15" customHeight="1">
      <c r="C48618" s="220" t="str">
        <f t="shared" si="1518"/>
        <v/>
      </c>
      <c r="I48618" s="218" t="str">
        <f t="shared" si="1519"/>
        <v/>
      </c>
    </row>
    <row r="48619" spans="3:9" ht="15" customHeight="1">
      <c r="C48619" s="220" t="str">
        <f t="shared" si="1518"/>
        <v/>
      </c>
      <c r="I48619" s="218" t="str">
        <f t="shared" si="1519"/>
        <v/>
      </c>
    </row>
    <row r="48620" spans="3:9" ht="15" customHeight="1">
      <c r="C48620" s="220" t="str">
        <f t="shared" si="1518"/>
        <v/>
      </c>
      <c r="I48620" s="218" t="str">
        <f t="shared" si="1519"/>
        <v/>
      </c>
    </row>
    <row r="48621" spans="3:9" ht="15" customHeight="1">
      <c r="C48621" s="220" t="str">
        <f t="shared" si="1518"/>
        <v/>
      </c>
      <c r="I48621" s="218" t="str">
        <f t="shared" si="1519"/>
        <v/>
      </c>
    </row>
    <row r="48622" spans="3:9" ht="15" customHeight="1">
      <c r="C48622" s="220" t="str">
        <f t="shared" si="1518"/>
        <v/>
      </c>
      <c r="I48622" s="218" t="str">
        <f t="shared" si="1519"/>
        <v/>
      </c>
    </row>
    <row r="48623" spans="3:9" ht="15" customHeight="1">
      <c r="C48623" s="220" t="str">
        <f t="shared" si="1518"/>
        <v/>
      </c>
      <c r="I48623" s="218" t="str">
        <f t="shared" si="1519"/>
        <v/>
      </c>
    </row>
    <row r="48624" spans="3:9" ht="15" customHeight="1">
      <c r="C48624" s="220" t="str">
        <f t="shared" si="1518"/>
        <v/>
      </c>
      <c r="I48624" s="218" t="str">
        <f t="shared" si="1519"/>
        <v/>
      </c>
    </row>
    <row r="48625" spans="3:9" ht="15" customHeight="1">
      <c r="C48625" s="220" t="str">
        <f t="shared" si="1518"/>
        <v/>
      </c>
      <c r="I48625" s="218" t="str">
        <f t="shared" si="1519"/>
        <v/>
      </c>
    </row>
    <row r="48626" spans="3:9" ht="15" customHeight="1">
      <c r="C48626" s="220" t="str">
        <f t="shared" si="1518"/>
        <v/>
      </c>
      <c r="I48626" s="218" t="str">
        <f t="shared" si="1519"/>
        <v/>
      </c>
    </row>
    <row r="48627" spans="3:9" ht="15" customHeight="1">
      <c r="C48627" s="220" t="str">
        <f t="shared" si="1518"/>
        <v/>
      </c>
      <c r="I48627" s="218" t="str">
        <f t="shared" si="1519"/>
        <v/>
      </c>
    </row>
    <row r="48628" spans="3:9" ht="15" customHeight="1">
      <c r="C48628" s="220" t="str">
        <f t="shared" si="1518"/>
        <v/>
      </c>
      <c r="I48628" s="218" t="str">
        <f t="shared" si="1519"/>
        <v/>
      </c>
    </row>
    <row r="48629" spans="3:9" ht="15" customHeight="1">
      <c r="C48629" s="220" t="str">
        <f t="shared" si="1518"/>
        <v/>
      </c>
      <c r="I48629" s="218" t="str">
        <f t="shared" si="1519"/>
        <v/>
      </c>
    </row>
    <row r="48630" spans="3:9" ht="15" customHeight="1">
      <c r="C48630" s="220" t="str">
        <f t="shared" si="1518"/>
        <v/>
      </c>
      <c r="I48630" s="218" t="str">
        <f t="shared" si="1519"/>
        <v/>
      </c>
    </row>
    <row r="48631" spans="3:9" ht="15" customHeight="1">
      <c r="C48631" s="220" t="str">
        <f t="shared" si="1518"/>
        <v/>
      </c>
      <c r="I48631" s="218" t="str">
        <f t="shared" si="1519"/>
        <v/>
      </c>
    </row>
    <row r="48632" spans="3:9" ht="15" customHeight="1">
      <c r="C48632" s="220" t="str">
        <f t="shared" si="1518"/>
        <v/>
      </c>
      <c r="I48632" s="218" t="str">
        <f t="shared" si="1519"/>
        <v/>
      </c>
    </row>
    <row r="48633" spans="3:9" ht="15" customHeight="1">
      <c r="C48633" s="220" t="str">
        <f t="shared" si="1518"/>
        <v/>
      </c>
      <c r="I48633" s="218" t="str">
        <f t="shared" si="1519"/>
        <v/>
      </c>
    </row>
    <row r="48634" spans="3:9" ht="15" customHeight="1">
      <c r="C48634" s="220" t="str">
        <f t="shared" si="1518"/>
        <v/>
      </c>
      <c r="I48634" s="218" t="str">
        <f t="shared" si="1519"/>
        <v/>
      </c>
    </row>
    <row r="48635" spans="3:9" ht="15" customHeight="1">
      <c r="C48635" s="220" t="str">
        <f t="shared" si="1518"/>
        <v/>
      </c>
      <c r="I48635" s="218" t="str">
        <f t="shared" si="1519"/>
        <v/>
      </c>
    </row>
    <row r="48636" spans="3:9" ht="15" customHeight="1">
      <c r="C48636" s="220" t="str">
        <f t="shared" si="1518"/>
        <v/>
      </c>
      <c r="I48636" s="218" t="str">
        <f t="shared" si="1519"/>
        <v/>
      </c>
    </row>
    <row r="48637" spans="3:9" ht="15" customHeight="1">
      <c r="C48637" s="220" t="str">
        <f t="shared" si="1518"/>
        <v/>
      </c>
      <c r="I48637" s="218" t="str">
        <f t="shared" si="1519"/>
        <v/>
      </c>
    </row>
    <row r="48638" spans="3:9" ht="15" customHeight="1">
      <c r="C48638" s="220" t="str">
        <f t="shared" si="1518"/>
        <v/>
      </c>
      <c r="I48638" s="218" t="str">
        <f t="shared" si="1519"/>
        <v/>
      </c>
    </row>
    <row r="48639" spans="3:9" ht="15" customHeight="1">
      <c r="C48639" s="220" t="str">
        <f t="shared" si="1518"/>
        <v/>
      </c>
      <c r="I48639" s="218" t="str">
        <f t="shared" si="1519"/>
        <v/>
      </c>
    </row>
    <row r="48640" spans="3:9" ht="15" customHeight="1">
      <c r="C48640" s="220" t="str">
        <f t="shared" si="1518"/>
        <v/>
      </c>
      <c r="I48640" s="218" t="str">
        <f t="shared" si="1519"/>
        <v/>
      </c>
    </row>
    <row r="48641" spans="3:9" ht="15" customHeight="1">
      <c r="C48641" s="220" t="str">
        <f t="shared" si="1518"/>
        <v/>
      </c>
      <c r="I48641" s="218" t="str">
        <f t="shared" si="1519"/>
        <v/>
      </c>
    </row>
    <row r="48642" spans="3:9" ht="15" customHeight="1">
      <c r="C48642" s="220" t="str">
        <f t="shared" si="1518"/>
        <v/>
      </c>
      <c r="I48642" s="218" t="str">
        <f t="shared" si="1519"/>
        <v/>
      </c>
    </row>
    <row r="48643" spans="3:9" ht="15" customHeight="1">
      <c r="C48643" s="220" t="str">
        <f t="shared" si="1518"/>
        <v/>
      </c>
      <c r="I48643" s="218" t="str">
        <f t="shared" si="1519"/>
        <v/>
      </c>
    </row>
    <row r="48644" spans="3:9" ht="15" customHeight="1">
      <c r="C48644" s="220" t="str">
        <f t="shared" si="1518"/>
        <v/>
      </c>
      <c r="I48644" s="218" t="str">
        <f t="shared" si="1519"/>
        <v/>
      </c>
    </row>
    <row r="48645" spans="3:9" ht="15" customHeight="1">
      <c r="C48645" s="220" t="str">
        <f t="shared" si="1518"/>
        <v/>
      </c>
      <c r="I48645" s="218" t="str">
        <f t="shared" si="1519"/>
        <v/>
      </c>
    </row>
    <row r="48646" spans="3:9" ht="15" customHeight="1">
      <c r="C48646" s="220" t="str">
        <f t="shared" ref="C48646:C48709" si="1520">IF(B48646="","",MONTH(B48646))</f>
        <v/>
      </c>
      <c r="I48646" s="218" t="str">
        <f t="shared" ref="I48646:I48709" si="1521">IF(H48646="","",IF(E48646="","Não deixe campos em branco, a planilha resumo de custos e despesas necessita deles para funcionar",IF(F48646="","Não deixe campos em branco, a planilha resumo de custos e despesas necessita deles para funcionar",IF(G48646="","Não deixe campos em branco, a planilha resumo de custos e despesas necessita deles para funcionar",""))))</f>
        <v/>
      </c>
    </row>
    <row r="48647" spans="3:9" ht="15" customHeight="1">
      <c r="C48647" s="220" t="str">
        <f t="shared" si="1520"/>
        <v/>
      </c>
      <c r="I48647" s="218" t="str">
        <f t="shared" si="1521"/>
        <v/>
      </c>
    </row>
    <row r="48648" spans="3:9" ht="15" customHeight="1">
      <c r="C48648" s="220" t="str">
        <f t="shared" si="1520"/>
        <v/>
      </c>
      <c r="I48648" s="218" t="str">
        <f t="shared" si="1521"/>
        <v/>
      </c>
    </row>
    <row r="48649" spans="3:9" ht="15" customHeight="1">
      <c r="C48649" s="220" t="str">
        <f t="shared" si="1520"/>
        <v/>
      </c>
      <c r="I48649" s="218" t="str">
        <f t="shared" si="1521"/>
        <v/>
      </c>
    </row>
    <row r="48650" spans="3:9" ht="15" customHeight="1">
      <c r="C48650" s="220" t="str">
        <f t="shared" si="1520"/>
        <v/>
      </c>
      <c r="I48650" s="218" t="str">
        <f t="shared" si="1521"/>
        <v/>
      </c>
    </row>
    <row r="48651" spans="3:9" ht="15" customHeight="1">
      <c r="C48651" s="220" t="str">
        <f t="shared" si="1520"/>
        <v/>
      </c>
      <c r="I48651" s="218" t="str">
        <f t="shared" si="1521"/>
        <v/>
      </c>
    </row>
    <row r="48652" spans="3:9" ht="15" customHeight="1">
      <c r="C48652" s="220" t="str">
        <f t="shared" si="1520"/>
        <v/>
      </c>
      <c r="I48652" s="218" t="str">
        <f t="shared" si="1521"/>
        <v/>
      </c>
    </row>
    <row r="48653" spans="3:9" ht="15" customHeight="1">
      <c r="C48653" s="220" t="str">
        <f t="shared" si="1520"/>
        <v/>
      </c>
      <c r="I48653" s="218" t="str">
        <f t="shared" si="1521"/>
        <v/>
      </c>
    </row>
    <row r="48654" spans="3:9" ht="15" customHeight="1">
      <c r="C48654" s="220" t="str">
        <f t="shared" si="1520"/>
        <v/>
      </c>
      <c r="I48654" s="218" t="str">
        <f t="shared" si="1521"/>
        <v/>
      </c>
    </row>
    <row r="48655" spans="3:9" ht="15" customHeight="1">
      <c r="C48655" s="220" t="str">
        <f t="shared" si="1520"/>
        <v/>
      </c>
      <c r="I48655" s="218" t="str">
        <f t="shared" si="1521"/>
        <v/>
      </c>
    </row>
    <row r="48656" spans="3:9" ht="15" customHeight="1">
      <c r="C48656" s="220" t="str">
        <f t="shared" si="1520"/>
        <v/>
      </c>
      <c r="I48656" s="218" t="str">
        <f t="shared" si="1521"/>
        <v/>
      </c>
    </row>
    <row r="48657" spans="3:9" ht="15" customHeight="1">
      <c r="C48657" s="220" t="str">
        <f t="shared" si="1520"/>
        <v/>
      </c>
      <c r="I48657" s="218" t="str">
        <f t="shared" si="1521"/>
        <v/>
      </c>
    </row>
    <row r="48658" spans="3:9" ht="15" customHeight="1">
      <c r="C48658" s="220" t="str">
        <f t="shared" si="1520"/>
        <v/>
      </c>
      <c r="I48658" s="218" t="str">
        <f t="shared" si="1521"/>
        <v/>
      </c>
    </row>
    <row r="48659" spans="3:9" ht="15" customHeight="1">
      <c r="C48659" s="220" t="str">
        <f t="shared" si="1520"/>
        <v/>
      </c>
      <c r="I48659" s="218" t="str">
        <f t="shared" si="1521"/>
        <v/>
      </c>
    </row>
    <row r="48660" spans="3:9" ht="15" customHeight="1">
      <c r="C48660" s="220" t="str">
        <f t="shared" si="1520"/>
        <v/>
      </c>
      <c r="I48660" s="218" t="str">
        <f t="shared" si="1521"/>
        <v/>
      </c>
    </row>
    <row r="48661" spans="3:9" ht="15" customHeight="1">
      <c r="C48661" s="220" t="str">
        <f t="shared" si="1520"/>
        <v/>
      </c>
      <c r="I48661" s="218" t="str">
        <f t="shared" si="1521"/>
        <v/>
      </c>
    </row>
    <row r="48662" spans="3:9" ht="15" customHeight="1">
      <c r="C48662" s="220" t="str">
        <f t="shared" si="1520"/>
        <v/>
      </c>
      <c r="I48662" s="218" t="str">
        <f t="shared" si="1521"/>
        <v/>
      </c>
    </row>
    <row r="48663" spans="3:9" ht="15" customHeight="1">
      <c r="C48663" s="220" t="str">
        <f t="shared" si="1520"/>
        <v/>
      </c>
      <c r="I48663" s="218" t="str">
        <f t="shared" si="1521"/>
        <v/>
      </c>
    </row>
    <row r="48664" spans="3:9" ht="15" customHeight="1">
      <c r="C48664" s="220" t="str">
        <f t="shared" si="1520"/>
        <v/>
      </c>
      <c r="I48664" s="218" t="str">
        <f t="shared" si="1521"/>
        <v/>
      </c>
    </row>
    <row r="48665" spans="3:9" ht="15" customHeight="1">
      <c r="C48665" s="220" t="str">
        <f t="shared" si="1520"/>
        <v/>
      </c>
      <c r="I48665" s="218" t="str">
        <f t="shared" si="1521"/>
        <v/>
      </c>
    </row>
    <row r="48666" spans="3:9" ht="15" customHeight="1">
      <c r="C48666" s="220" t="str">
        <f t="shared" si="1520"/>
        <v/>
      </c>
      <c r="I48666" s="218" t="str">
        <f t="shared" si="1521"/>
        <v/>
      </c>
    </row>
    <row r="48667" spans="3:9" ht="15" customHeight="1">
      <c r="C48667" s="220" t="str">
        <f t="shared" si="1520"/>
        <v/>
      </c>
      <c r="I48667" s="218" t="str">
        <f t="shared" si="1521"/>
        <v/>
      </c>
    </row>
    <row r="48668" spans="3:9" ht="15" customHeight="1">
      <c r="C48668" s="220" t="str">
        <f t="shared" si="1520"/>
        <v/>
      </c>
      <c r="I48668" s="218" t="str">
        <f t="shared" si="1521"/>
        <v/>
      </c>
    </row>
    <row r="48669" spans="3:9" ht="15" customHeight="1">
      <c r="C48669" s="220" t="str">
        <f t="shared" si="1520"/>
        <v/>
      </c>
      <c r="I48669" s="218" t="str">
        <f t="shared" si="1521"/>
        <v/>
      </c>
    </row>
    <row r="48670" spans="3:9" ht="15" customHeight="1">
      <c r="C48670" s="220" t="str">
        <f t="shared" si="1520"/>
        <v/>
      </c>
      <c r="I48670" s="218" t="str">
        <f t="shared" si="1521"/>
        <v/>
      </c>
    </row>
    <row r="48671" spans="3:9" ht="15" customHeight="1">
      <c r="C48671" s="220" t="str">
        <f t="shared" si="1520"/>
        <v/>
      </c>
      <c r="I48671" s="218" t="str">
        <f t="shared" si="1521"/>
        <v/>
      </c>
    </row>
    <row r="48672" spans="3:9" ht="15" customHeight="1">
      <c r="C48672" s="220" t="str">
        <f t="shared" si="1520"/>
        <v/>
      </c>
      <c r="I48672" s="218" t="str">
        <f t="shared" si="1521"/>
        <v/>
      </c>
    </row>
    <row r="48673" spans="3:9" ht="15" customHeight="1">
      <c r="C48673" s="220" t="str">
        <f t="shared" si="1520"/>
        <v/>
      </c>
      <c r="I48673" s="218" t="str">
        <f t="shared" si="1521"/>
        <v/>
      </c>
    </row>
    <row r="48674" spans="3:9" ht="15" customHeight="1">
      <c r="C48674" s="220" t="str">
        <f t="shared" si="1520"/>
        <v/>
      </c>
      <c r="I48674" s="218" t="str">
        <f t="shared" si="1521"/>
        <v/>
      </c>
    </row>
    <row r="48675" spans="3:9" ht="15" customHeight="1">
      <c r="C48675" s="220" t="str">
        <f t="shared" si="1520"/>
        <v/>
      </c>
      <c r="I48675" s="218" t="str">
        <f t="shared" si="1521"/>
        <v/>
      </c>
    </row>
    <row r="48676" spans="3:9" ht="15" customHeight="1">
      <c r="C48676" s="220" t="str">
        <f t="shared" si="1520"/>
        <v/>
      </c>
      <c r="I48676" s="218" t="str">
        <f t="shared" si="1521"/>
        <v/>
      </c>
    </row>
    <row r="48677" spans="3:9" ht="15" customHeight="1">
      <c r="C48677" s="220" t="str">
        <f t="shared" si="1520"/>
        <v/>
      </c>
      <c r="I48677" s="218" t="str">
        <f t="shared" si="1521"/>
        <v/>
      </c>
    </row>
    <row r="48678" spans="3:9" ht="15" customHeight="1">
      <c r="C48678" s="220" t="str">
        <f t="shared" si="1520"/>
        <v/>
      </c>
      <c r="I48678" s="218" t="str">
        <f t="shared" si="1521"/>
        <v/>
      </c>
    </row>
    <row r="48679" spans="3:9" ht="15" customHeight="1">
      <c r="C48679" s="220" t="str">
        <f t="shared" si="1520"/>
        <v/>
      </c>
      <c r="I48679" s="218" t="str">
        <f t="shared" si="1521"/>
        <v/>
      </c>
    </row>
    <row r="48680" spans="3:9" ht="15" customHeight="1">
      <c r="C48680" s="220" t="str">
        <f t="shared" si="1520"/>
        <v/>
      </c>
      <c r="I48680" s="218" t="str">
        <f t="shared" si="1521"/>
        <v/>
      </c>
    </row>
    <row r="48681" spans="3:9" ht="15" customHeight="1">
      <c r="C48681" s="220" t="str">
        <f t="shared" si="1520"/>
        <v/>
      </c>
      <c r="I48681" s="218" t="str">
        <f t="shared" si="1521"/>
        <v/>
      </c>
    </row>
    <row r="48682" spans="3:9" ht="15" customHeight="1">
      <c r="C48682" s="220" t="str">
        <f t="shared" si="1520"/>
        <v/>
      </c>
      <c r="I48682" s="218" t="str">
        <f t="shared" si="1521"/>
        <v/>
      </c>
    </row>
    <row r="48683" spans="3:9" ht="15" customHeight="1">
      <c r="C48683" s="220" t="str">
        <f t="shared" si="1520"/>
        <v/>
      </c>
      <c r="I48683" s="218" t="str">
        <f t="shared" si="1521"/>
        <v/>
      </c>
    </row>
    <row r="48684" spans="3:9" ht="15" customHeight="1">
      <c r="C48684" s="220" t="str">
        <f t="shared" si="1520"/>
        <v/>
      </c>
      <c r="I48684" s="218" t="str">
        <f t="shared" si="1521"/>
        <v/>
      </c>
    </row>
    <row r="48685" spans="3:9" ht="15" customHeight="1">
      <c r="C48685" s="220" t="str">
        <f t="shared" si="1520"/>
        <v/>
      </c>
      <c r="I48685" s="218" t="str">
        <f t="shared" si="1521"/>
        <v/>
      </c>
    </row>
    <row r="48686" spans="3:9" ht="15" customHeight="1">
      <c r="C48686" s="220" t="str">
        <f t="shared" si="1520"/>
        <v/>
      </c>
      <c r="I48686" s="218" t="str">
        <f t="shared" si="1521"/>
        <v/>
      </c>
    </row>
    <row r="48687" spans="3:9" ht="15" customHeight="1">
      <c r="C48687" s="220" t="str">
        <f t="shared" si="1520"/>
        <v/>
      </c>
      <c r="I48687" s="218" t="str">
        <f t="shared" si="1521"/>
        <v/>
      </c>
    </row>
    <row r="48688" spans="3:9" ht="15" customHeight="1">
      <c r="C48688" s="220" t="str">
        <f t="shared" si="1520"/>
        <v/>
      </c>
      <c r="I48688" s="218" t="str">
        <f t="shared" si="1521"/>
        <v/>
      </c>
    </row>
    <row r="48689" spans="3:9" ht="15" customHeight="1">
      <c r="C48689" s="220" t="str">
        <f t="shared" si="1520"/>
        <v/>
      </c>
      <c r="I48689" s="218" t="str">
        <f t="shared" si="1521"/>
        <v/>
      </c>
    </row>
    <row r="48690" spans="3:9" ht="15" customHeight="1">
      <c r="C48690" s="220" t="str">
        <f t="shared" si="1520"/>
        <v/>
      </c>
      <c r="I48690" s="218" t="str">
        <f t="shared" si="1521"/>
        <v/>
      </c>
    </row>
    <row r="48691" spans="3:9" ht="15" customHeight="1">
      <c r="C48691" s="220" t="str">
        <f t="shared" si="1520"/>
        <v/>
      </c>
      <c r="I48691" s="218" t="str">
        <f t="shared" si="1521"/>
        <v/>
      </c>
    </row>
    <row r="48692" spans="3:9" ht="15" customHeight="1">
      <c r="C48692" s="220" t="str">
        <f t="shared" si="1520"/>
        <v/>
      </c>
      <c r="I48692" s="218" t="str">
        <f t="shared" si="1521"/>
        <v/>
      </c>
    </row>
    <row r="48693" spans="3:9" ht="15" customHeight="1">
      <c r="C48693" s="220" t="str">
        <f t="shared" si="1520"/>
        <v/>
      </c>
      <c r="I48693" s="218" t="str">
        <f t="shared" si="1521"/>
        <v/>
      </c>
    </row>
    <row r="48694" spans="3:9" ht="15" customHeight="1">
      <c r="C48694" s="220" t="str">
        <f t="shared" si="1520"/>
        <v/>
      </c>
      <c r="I48694" s="218" t="str">
        <f t="shared" si="1521"/>
        <v/>
      </c>
    </row>
    <row r="48695" spans="3:9" ht="15" customHeight="1">
      <c r="C48695" s="220" t="str">
        <f t="shared" si="1520"/>
        <v/>
      </c>
      <c r="I48695" s="218" t="str">
        <f t="shared" si="1521"/>
        <v/>
      </c>
    </row>
    <row r="48696" spans="3:9" ht="15" customHeight="1">
      <c r="C48696" s="220" t="str">
        <f t="shared" si="1520"/>
        <v/>
      </c>
      <c r="I48696" s="218" t="str">
        <f t="shared" si="1521"/>
        <v/>
      </c>
    </row>
    <row r="48697" spans="3:9" ht="15" customHeight="1">
      <c r="C48697" s="220" t="str">
        <f t="shared" si="1520"/>
        <v/>
      </c>
      <c r="I48697" s="218" t="str">
        <f t="shared" si="1521"/>
        <v/>
      </c>
    </row>
    <row r="48698" spans="3:9" ht="15" customHeight="1">
      <c r="C48698" s="220" t="str">
        <f t="shared" si="1520"/>
        <v/>
      </c>
      <c r="I48698" s="218" t="str">
        <f t="shared" si="1521"/>
        <v/>
      </c>
    </row>
    <row r="48699" spans="3:9" ht="15" customHeight="1">
      <c r="C48699" s="220" t="str">
        <f t="shared" si="1520"/>
        <v/>
      </c>
      <c r="I48699" s="218" t="str">
        <f t="shared" si="1521"/>
        <v/>
      </c>
    </row>
    <row r="48700" spans="3:9" ht="15" customHeight="1">
      <c r="C48700" s="220" t="str">
        <f t="shared" si="1520"/>
        <v/>
      </c>
      <c r="I48700" s="218" t="str">
        <f t="shared" si="1521"/>
        <v/>
      </c>
    </row>
    <row r="48701" spans="3:9" ht="15" customHeight="1">
      <c r="C48701" s="220" t="str">
        <f t="shared" si="1520"/>
        <v/>
      </c>
      <c r="I48701" s="218" t="str">
        <f t="shared" si="1521"/>
        <v/>
      </c>
    </row>
    <row r="48702" spans="3:9" ht="15" customHeight="1">
      <c r="C48702" s="220" t="str">
        <f t="shared" si="1520"/>
        <v/>
      </c>
      <c r="I48702" s="218" t="str">
        <f t="shared" si="1521"/>
        <v/>
      </c>
    </row>
    <row r="48703" spans="3:9" ht="15" customHeight="1">
      <c r="C48703" s="220" t="str">
        <f t="shared" si="1520"/>
        <v/>
      </c>
      <c r="I48703" s="218" t="str">
        <f t="shared" si="1521"/>
        <v/>
      </c>
    </row>
    <row r="48704" spans="3:9" ht="15" customHeight="1">
      <c r="C48704" s="220" t="str">
        <f t="shared" si="1520"/>
        <v/>
      </c>
      <c r="I48704" s="218" t="str">
        <f t="shared" si="1521"/>
        <v/>
      </c>
    </row>
    <row r="48705" spans="3:9" ht="15" customHeight="1">
      <c r="C48705" s="220" t="str">
        <f t="shared" si="1520"/>
        <v/>
      </c>
      <c r="I48705" s="218" t="str">
        <f t="shared" si="1521"/>
        <v/>
      </c>
    </row>
    <row r="48706" spans="3:9" ht="15" customHeight="1">
      <c r="C48706" s="220" t="str">
        <f t="shared" si="1520"/>
        <v/>
      </c>
      <c r="I48706" s="218" t="str">
        <f t="shared" si="1521"/>
        <v/>
      </c>
    </row>
    <row r="48707" spans="3:9" ht="15" customHeight="1">
      <c r="C48707" s="220" t="str">
        <f t="shared" si="1520"/>
        <v/>
      </c>
      <c r="I48707" s="218" t="str">
        <f t="shared" si="1521"/>
        <v/>
      </c>
    </row>
    <row r="48708" spans="3:9" ht="15" customHeight="1">
      <c r="C48708" s="220" t="str">
        <f t="shared" si="1520"/>
        <v/>
      </c>
      <c r="I48708" s="218" t="str">
        <f t="shared" si="1521"/>
        <v/>
      </c>
    </row>
    <row r="48709" spans="3:9" ht="15" customHeight="1">
      <c r="C48709" s="220" t="str">
        <f t="shared" si="1520"/>
        <v/>
      </c>
      <c r="I48709" s="218" t="str">
        <f t="shared" si="1521"/>
        <v/>
      </c>
    </row>
    <row r="48710" spans="3:9" ht="15" customHeight="1">
      <c r="C48710" s="220" t="str">
        <f t="shared" ref="C48710:C48773" si="1522">IF(B48710="","",MONTH(B48710))</f>
        <v/>
      </c>
      <c r="I48710" s="218" t="str">
        <f t="shared" ref="I48710:I48773" si="1523">IF(H48710="","",IF(E48710="","Não deixe campos em branco, a planilha resumo de custos e despesas necessita deles para funcionar",IF(F48710="","Não deixe campos em branco, a planilha resumo de custos e despesas necessita deles para funcionar",IF(G48710="","Não deixe campos em branco, a planilha resumo de custos e despesas necessita deles para funcionar",""))))</f>
        <v/>
      </c>
    </row>
    <row r="48711" spans="3:9" ht="15" customHeight="1">
      <c r="C48711" s="220" t="str">
        <f t="shared" si="1522"/>
        <v/>
      </c>
      <c r="I48711" s="218" t="str">
        <f t="shared" si="1523"/>
        <v/>
      </c>
    </row>
    <row r="48712" spans="3:9" ht="15" customHeight="1">
      <c r="C48712" s="220" t="str">
        <f t="shared" si="1522"/>
        <v/>
      </c>
      <c r="I48712" s="218" t="str">
        <f t="shared" si="1523"/>
        <v/>
      </c>
    </row>
    <row r="48713" spans="3:9" ht="15" customHeight="1">
      <c r="C48713" s="220" t="str">
        <f t="shared" si="1522"/>
        <v/>
      </c>
      <c r="I48713" s="218" t="str">
        <f t="shared" si="1523"/>
        <v/>
      </c>
    </row>
    <row r="48714" spans="3:9" ht="15" customHeight="1">
      <c r="C48714" s="220" t="str">
        <f t="shared" si="1522"/>
        <v/>
      </c>
      <c r="I48714" s="218" t="str">
        <f t="shared" si="1523"/>
        <v/>
      </c>
    </row>
    <row r="48715" spans="3:9" ht="15" customHeight="1">
      <c r="C48715" s="220" t="str">
        <f t="shared" si="1522"/>
        <v/>
      </c>
      <c r="I48715" s="218" t="str">
        <f t="shared" si="1523"/>
        <v/>
      </c>
    </row>
    <row r="48716" spans="3:9" ht="15" customHeight="1">
      <c r="C48716" s="220" t="str">
        <f t="shared" si="1522"/>
        <v/>
      </c>
      <c r="I48716" s="218" t="str">
        <f t="shared" si="1523"/>
        <v/>
      </c>
    </row>
    <row r="48717" spans="3:9" ht="15" customHeight="1">
      <c r="C48717" s="220" t="str">
        <f t="shared" si="1522"/>
        <v/>
      </c>
      <c r="I48717" s="218" t="str">
        <f t="shared" si="1523"/>
        <v/>
      </c>
    </row>
    <row r="48718" spans="3:9" ht="15" customHeight="1">
      <c r="C48718" s="220" t="str">
        <f t="shared" si="1522"/>
        <v/>
      </c>
      <c r="I48718" s="218" t="str">
        <f t="shared" si="1523"/>
        <v/>
      </c>
    </row>
    <row r="48719" spans="3:9" ht="15" customHeight="1">
      <c r="C48719" s="220" t="str">
        <f t="shared" si="1522"/>
        <v/>
      </c>
      <c r="I48719" s="218" t="str">
        <f t="shared" si="1523"/>
        <v/>
      </c>
    </row>
    <row r="48720" spans="3:9" ht="15" customHeight="1">
      <c r="C48720" s="220" t="str">
        <f t="shared" si="1522"/>
        <v/>
      </c>
      <c r="I48720" s="218" t="str">
        <f t="shared" si="1523"/>
        <v/>
      </c>
    </row>
    <row r="48721" spans="3:9" ht="15" customHeight="1">
      <c r="C48721" s="220" t="str">
        <f t="shared" si="1522"/>
        <v/>
      </c>
      <c r="I48721" s="218" t="str">
        <f t="shared" si="1523"/>
        <v/>
      </c>
    </row>
    <row r="48722" spans="3:9" ht="15" customHeight="1">
      <c r="C48722" s="220" t="str">
        <f t="shared" si="1522"/>
        <v/>
      </c>
      <c r="I48722" s="218" t="str">
        <f t="shared" si="1523"/>
        <v/>
      </c>
    </row>
    <row r="48723" spans="3:9" ht="15" customHeight="1">
      <c r="C48723" s="220" t="str">
        <f t="shared" si="1522"/>
        <v/>
      </c>
      <c r="I48723" s="218" t="str">
        <f t="shared" si="1523"/>
        <v/>
      </c>
    </row>
    <row r="48724" spans="3:9" ht="15" customHeight="1">
      <c r="C48724" s="220" t="str">
        <f t="shared" si="1522"/>
        <v/>
      </c>
      <c r="I48724" s="218" t="str">
        <f t="shared" si="1523"/>
        <v/>
      </c>
    </row>
    <row r="48725" spans="3:9" ht="15" customHeight="1">
      <c r="C48725" s="220" t="str">
        <f t="shared" si="1522"/>
        <v/>
      </c>
      <c r="I48725" s="218" t="str">
        <f t="shared" si="1523"/>
        <v/>
      </c>
    </row>
    <row r="48726" spans="3:9" ht="15" customHeight="1">
      <c r="C48726" s="220" t="str">
        <f t="shared" si="1522"/>
        <v/>
      </c>
      <c r="I48726" s="218" t="str">
        <f t="shared" si="1523"/>
        <v/>
      </c>
    </row>
    <row r="48727" spans="3:9" ht="15" customHeight="1">
      <c r="C48727" s="220" t="str">
        <f t="shared" si="1522"/>
        <v/>
      </c>
      <c r="I48727" s="218" t="str">
        <f t="shared" si="1523"/>
        <v/>
      </c>
    </row>
    <row r="48728" spans="3:9" ht="15" customHeight="1">
      <c r="C48728" s="220" t="str">
        <f t="shared" si="1522"/>
        <v/>
      </c>
      <c r="I48728" s="218" t="str">
        <f t="shared" si="1523"/>
        <v/>
      </c>
    </row>
    <row r="48729" spans="3:9" ht="15" customHeight="1">
      <c r="C48729" s="220" t="str">
        <f t="shared" si="1522"/>
        <v/>
      </c>
      <c r="I48729" s="218" t="str">
        <f t="shared" si="1523"/>
        <v/>
      </c>
    </row>
    <row r="48730" spans="3:9" ht="15" customHeight="1">
      <c r="C48730" s="220" t="str">
        <f t="shared" si="1522"/>
        <v/>
      </c>
      <c r="I48730" s="218" t="str">
        <f t="shared" si="1523"/>
        <v/>
      </c>
    </row>
    <row r="48731" spans="3:9" ht="15" customHeight="1">
      <c r="C48731" s="220" t="str">
        <f t="shared" si="1522"/>
        <v/>
      </c>
      <c r="I48731" s="218" t="str">
        <f t="shared" si="1523"/>
        <v/>
      </c>
    </row>
    <row r="48732" spans="3:9" ht="15" customHeight="1">
      <c r="C48732" s="220" t="str">
        <f t="shared" si="1522"/>
        <v/>
      </c>
      <c r="I48732" s="218" t="str">
        <f t="shared" si="1523"/>
        <v/>
      </c>
    </row>
    <row r="48733" spans="3:9" ht="15" customHeight="1">
      <c r="C48733" s="220" t="str">
        <f t="shared" si="1522"/>
        <v/>
      </c>
      <c r="I48733" s="218" t="str">
        <f t="shared" si="1523"/>
        <v/>
      </c>
    </row>
    <row r="48734" spans="3:9" ht="15" customHeight="1">
      <c r="C48734" s="220" t="str">
        <f t="shared" si="1522"/>
        <v/>
      </c>
      <c r="I48734" s="218" t="str">
        <f t="shared" si="1523"/>
        <v/>
      </c>
    </row>
    <row r="48735" spans="3:9" ht="15" customHeight="1">
      <c r="C48735" s="220" t="str">
        <f t="shared" si="1522"/>
        <v/>
      </c>
      <c r="I48735" s="218" t="str">
        <f t="shared" si="1523"/>
        <v/>
      </c>
    </row>
    <row r="48736" spans="3:9" ht="15" customHeight="1">
      <c r="C48736" s="220" t="str">
        <f t="shared" si="1522"/>
        <v/>
      </c>
      <c r="I48736" s="218" t="str">
        <f t="shared" si="1523"/>
        <v/>
      </c>
    </row>
    <row r="48737" spans="3:9" ht="15" customHeight="1">
      <c r="C48737" s="220" t="str">
        <f t="shared" si="1522"/>
        <v/>
      </c>
      <c r="I48737" s="218" t="str">
        <f t="shared" si="1523"/>
        <v/>
      </c>
    </row>
    <row r="48738" spans="3:9" ht="15" customHeight="1">
      <c r="C48738" s="220" t="str">
        <f t="shared" si="1522"/>
        <v/>
      </c>
      <c r="I48738" s="218" t="str">
        <f t="shared" si="1523"/>
        <v/>
      </c>
    </row>
    <row r="48739" spans="3:9" ht="15" customHeight="1">
      <c r="C48739" s="220" t="str">
        <f t="shared" si="1522"/>
        <v/>
      </c>
      <c r="I48739" s="218" t="str">
        <f t="shared" si="1523"/>
        <v/>
      </c>
    </row>
    <row r="48740" spans="3:9" ht="15" customHeight="1">
      <c r="C48740" s="220" t="str">
        <f t="shared" si="1522"/>
        <v/>
      </c>
      <c r="I48740" s="218" t="str">
        <f t="shared" si="1523"/>
        <v/>
      </c>
    </row>
    <row r="48741" spans="3:9" ht="15" customHeight="1">
      <c r="C48741" s="220" t="str">
        <f t="shared" si="1522"/>
        <v/>
      </c>
      <c r="I48741" s="218" t="str">
        <f t="shared" si="1523"/>
        <v/>
      </c>
    </row>
    <row r="48742" spans="3:9" ht="15" customHeight="1">
      <c r="C48742" s="220" t="str">
        <f t="shared" si="1522"/>
        <v/>
      </c>
      <c r="I48742" s="218" t="str">
        <f t="shared" si="1523"/>
        <v/>
      </c>
    </row>
    <row r="48743" spans="3:9" ht="15" customHeight="1">
      <c r="C48743" s="220" t="str">
        <f t="shared" si="1522"/>
        <v/>
      </c>
      <c r="I48743" s="218" t="str">
        <f t="shared" si="1523"/>
        <v/>
      </c>
    </row>
    <row r="48744" spans="3:9" ht="15" customHeight="1">
      <c r="C48744" s="220" t="str">
        <f t="shared" si="1522"/>
        <v/>
      </c>
      <c r="I48744" s="218" t="str">
        <f t="shared" si="1523"/>
        <v/>
      </c>
    </row>
    <row r="48745" spans="3:9" ht="15" customHeight="1">
      <c r="C48745" s="220" t="str">
        <f t="shared" si="1522"/>
        <v/>
      </c>
      <c r="I48745" s="218" t="str">
        <f t="shared" si="1523"/>
        <v/>
      </c>
    </row>
    <row r="48746" spans="3:9" ht="15" customHeight="1">
      <c r="C48746" s="220" t="str">
        <f t="shared" si="1522"/>
        <v/>
      </c>
      <c r="I48746" s="218" t="str">
        <f t="shared" si="1523"/>
        <v/>
      </c>
    </row>
    <row r="48747" spans="3:9" ht="15" customHeight="1">
      <c r="C48747" s="220" t="str">
        <f t="shared" si="1522"/>
        <v/>
      </c>
      <c r="I48747" s="218" t="str">
        <f t="shared" si="1523"/>
        <v/>
      </c>
    </row>
    <row r="48748" spans="3:9" ht="15" customHeight="1">
      <c r="C48748" s="220" t="str">
        <f t="shared" si="1522"/>
        <v/>
      </c>
      <c r="I48748" s="218" t="str">
        <f t="shared" si="1523"/>
        <v/>
      </c>
    </row>
    <row r="48749" spans="3:9" ht="15" customHeight="1">
      <c r="C48749" s="220" t="str">
        <f t="shared" si="1522"/>
        <v/>
      </c>
      <c r="I48749" s="218" t="str">
        <f t="shared" si="1523"/>
        <v/>
      </c>
    </row>
    <row r="48750" spans="3:9" ht="15" customHeight="1">
      <c r="C48750" s="220" t="str">
        <f t="shared" si="1522"/>
        <v/>
      </c>
      <c r="I48750" s="218" t="str">
        <f t="shared" si="1523"/>
        <v/>
      </c>
    </row>
    <row r="48751" spans="3:9" ht="15" customHeight="1">
      <c r="C48751" s="220" t="str">
        <f t="shared" si="1522"/>
        <v/>
      </c>
      <c r="I48751" s="218" t="str">
        <f t="shared" si="1523"/>
        <v/>
      </c>
    </row>
    <row r="48752" spans="3:9" ht="15" customHeight="1">
      <c r="C48752" s="220" t="str">
        <f t="shared" si="1522"/>
        <v/>
      </c>
      <c r="I48752" s="218" t="str">
        <f t="shared" si="1523"/>
        <v/>
      </c>
    </row>
    <row r="48753" spans="3:9" ht="15" customHeight="1">
      <c r="C48753" s="220" t="str">
        <f t="shared" si="1522"/>
        <v/>
      </c>
      <c r="I48753" s="218" t="str">
        <f t="shared" si="1523"/>
        <v/>
      </c>
    </row>
    <row r="48754" spans="3:9" ht="15" customHeight="1">
      <c r="C48754" s="220" t="str">
        <f t="shared" si="1522"/>
        <v/>
      </c>
      <c r="I48754" s="218" t="str">
        <f t="shared" si="1523"/>
        <v/>
      </c>
    </row>
    <row r="48755" spans="3:9" ht="15" customHeight="1">
      <c r="C48755" s="220" t="str">
        <f t="shared" si="1522"/>
        <v/>
      </c>
      <c r="I48755" s="218" t="str">
        <f t="shared" si="1523"/>
        <v/>
      </c>
    </row>
    <row r="48756" spans="3:9" ht="15" customHeight="1">
      <c r="C48756" s="220" t="str">
        <f t="shared" si="1522"/>
        <v/>
      </c>
      <c r="I48756" s="218" t="str">
        <f t="shared" si="1523"/>
        <v/>
      </c>
    </row>
    <row r="48757" spans="3:9" ht="15" customHeight="1">
      <c r="C48757" s="220" t="str">
        <f t="shared" si="1522"/>
        <v/>
      </c>
      <c r="I48757" s="218" t="str">
        <f t="shared" si="1523"/>
        <v/>
      </c>
    </row>
    <row r="48758" spans="3:9" ht="15" customHeight="1">
      <c r="C48758" s="220" t="str">
        <f t="shared" si="1522"/>
        <v/>
      </c>
      <c r="I48758" s="218" t="str">
        <f t="shared" si="1523"/>
        <v/>
      </c>
    </row>
    <row r="48759" spans="3:9" ht="15" customHeight="1">
      <c r="C48759" s="220" t="str">
        <f t="shared" si="1522"/>
        <v/>
      </c>
      <c r="I48759" s="218" t="str">
        <f t="shared" si="1523"/>
        <v/>
      </c>
    </row>
    <row r="48760" spans="3:9" ht="15" customHeight="1">
      <c r="C48760" s="220" t="str">
        <f t="shared" si="1522"/>
        <v/>
      </c>
      <c r="I48760" s="218" t="str">
        <f t="shared" si="1523"/>
        <v/>
      </c>
    </row>
    <row r="48761" spans="3:9" ht="15" customHeight="1">
      <c r="C48761" s="220" t="str">
        <f t="shared" si="1522"/>
        <v/>
      </c>
      <c r="I48761" s="218" t="str">
        <f t="shared" si="1523"/>
        <v/>
      </c>
    </row>
    <row r="48762" spans="3:9" ht="15" customHeight="1">
      <c r="C48762" s="220" t="str">
        <f t="shared" si="1522"/>
        <v/>
      </c>
      <c r="I48762" s="218" t="str">
        <f t="shared" si="1523"/>
        <v/>
      </c>
    </row>
    <row r="48763" spans="3:9" ht="15" customHeight="1">
      <c r="C48763" s="220" t="str">
        <f t="shared" si="1522"/>
        <v/>
      </c>
      <c r="I48763" s="218" t="str">
        <f t="shared" si="1523"/>
        <v/>
      </c>
    </row>
    <row r="48764" spans="3:9" ht="15" customHeight="1">
      <c r="C48764" s="220" t="str">
        <f t="shared" si="1522"/>
        <v/>
      </c>
      <c r="I48764" s="218" t="str">
        <f t="shared" si="1523"/>
        <v/>
      </c>
    </row>
    <row r="48765" spans="3:9" ht="15" customHeight="1">
      <c r="C48765" s="220" t="str">
        <f t="shared" si="1522"/>
        <v/>
      </c>
      <c r="I48765" s="218" t="str">
        <f t="shared" si="1523"/>
        <v/>
      </c>
    </row>
    <row r="48766" spans="3:9" ht="15" customHeight="1">
      <c r="C48766" s="220" t="str">
        <f t="shared" si="1522"/>
        <v/>
      </c>
      <c r="I48766" s="218" t="str">
        <f t="shared" si="1523"/>
        <v/>
      </c>
    </row>
    <row r="48767" spans="3:9" ht="15" customHeight="1">
      <c r="C48767" s="220" t="str">
        <f t="shared" si="1522"/>
        <v/>
      </c>
      <c r="I48767" s="218" t="str">
        <f t="shared" si="1523"/>
        <v/>
      </c>
    </row>
    <row r="48768" spans="3:9" ht="15" customHeight="1">
      <c r="C48768" s="220" t="str">
        <f t="shared" si="1522"/>
        <v/>
      </c>
      <c r="I48768" s="218" t="str">
        <f t="shared" si="1523"/>
        <v/>
      </c>
    </row>
    <row r="48769" spans="3:9" ht="15" customHeight="1">
      <c r="C48769" s="220" t="str">
        <f t="shared" si="1522"/>
        <v/>
      </c>
      <c r="I48769" s="218" t="str">
        <f t="shared" si="1523"/>
        <v/>
      </c>
    </row>
    <row r="48770" spans="3:9" ht="15" customHeight="1">
      <c r="C48770" s="220" t="str">
        <f t="shared" si="1522"/>
        <v/>
      </c>
      <c r="I48770" s="218" t="str">
        <f t="shared" si="1523"/>
        <v/>
      </c>
    </row>
    <row r="48771" spans="3:9" ht="15" customHeight="1">
      <c r="C48771" s="220" t="str">
        <f t="shared" si="1522"/>
        <v/>
      </c>
      <c r="I48771" s="218" t="str">
        <f t="shared" si="1523"/>
        <v/>
      </c>
    </row>
    <row r="48772" spans="3:9" ht="15" customHeight="1">
      <c r="C48772" s="220" t="str">
        <f t="shared" si="1522"/>
        <v/>
      </c>
      <c r="I48772" s="218" t="str">
        <f t="shared" si="1523"/>
        <v/>
      </c>
    </row>
    <row r="48773" spans="3:9" ht="15" customHeight="1">
      <c r="C48773" s="220" t="str">
        <f t="shared" si="1522"/>
        <v/>
      </c>
      <c r="I48773" s="218" t="str">
        <f t="shared" si="1523"/>
        <v/>
      </c>
    </row>
    <row r="48774" spans="3:9" ht="15" customHeight="1">
      <c r="C48774" s="220" t="str">
        <f t="shared" ref="C48774:C48837" si="1524">IF(B48774="","",MONTH(B48774))</f>
        <v/>
      </c>
      <c r="I48774" s="218" t="str">
        <f t="shared" ref="I48774:I48837" si="1525">IF(H48774="","",IF(E48774="","Não deixe campos em branco, a planilha resumo de custos e despesas necessita deles para funcionar",IF(F48774="","Não deixe campos em branco, a planilha resumo de custos e despesas necessita deles para funcionar",IF(G48774="","Não deixe campos em branco, a planilha resumo de custos e despesas necessita deles para funcionar",""))))</f>
        <v/>
      </c>
    </row>
    <row r="48775" spans="3:9" ht="15" customHeight="1">
      <c r="C48775" s="220" t="str">
        <f t="shared" si="1524"/>
        <v/>
      </c>
      <c r="I48775" s="218" t="str">
        <f t="shared" si="1525"/>
        <v/>
      </c>
    </row>
    <row r="48776" spans="3:9" ht="15" customHeight="1">
      <c r="C48776" s="220" t="str">
        <f t="shared" si="1524"/>
        <v/>
      </c>
      <c r="I48776" s="218" t="str">
        <f t="shared" si="1525"/>
        <v/>
      </c>
    </row>
    <row r="48777" spans="3:9" ht="15" customHeight="1">
      <c r="C48777" s="220" t="str">
        <f t="shared" si="1524"/>
        <v/>
      </c>
      <c r="I48777" s="218" t="str">
        <f t="shared" si="1525"/>
        <v/>
      </c>
    </row>
    <row r="48778" spans="3:9" ht="15" customHeight="1">
      <c r="C48778" s="220" t="str">
        <f t="shared" si="1524"/>
        <v/>
      </c>
      <c r="I48778" s="218" t="str">
        <f t="shared" si="1525"/>
        <v/>
      </c>
    </row>
    <row r="48779" spans="3:9" ht="15" customHeight="1">
      <c r="C48779" s="220" t="str">
        <f t="shared" si="1524"/>
        <v/>
      </c>
      <c r="I48779" s="218" t="str">
        <f t="shared" si="1525"/>
        <v/>
      </c>
    </row>
    <row r="48780" spans="3:9" ht="15" customHeight="1">
      <c r="C48780" s="220" t="str">
        <f t="shared" si="1524"/>
        <v/>
      </c>
      <c r="I48780" s="218" t="str">
        <f t="shared" si="1525"/>
        <v/>
      </c>
    </row>
    <row r="48781" spans="3:9" ht="15" customHeight="1">
      <c r="C48781" s="220" t="str">
        <f t="shared" si="1524"/>
        <v/>
      </c>
      <c r="I48781" s="218" t="str">
        <f t="shared" si="1525"/>
        <v/>
      </c>
    </row>
    <row r="48782" spans="3:9" ht="15" customHeight="1">
      <c r="C48782" s="220" t="str">
        <f t="shared" si="1524"/>
        <v/>
      </c>
      <c r="I48782" s="218" t="str">
        <f t="shared" si="1525"/>
        <v/>
      </c>
    </row>
    <row r="48783" spans="3:9" ht="15" customHeight="1">
      <c r="C48783" s="220" t="str">
        <f t="shared" si="1524"/>
        <v/>
      </c>
      <c r="I48783" s="218" t="str">
        <f t="shared" si="1525"/>
        <v/>
      </c>
    </row>
    <row r="48784" spans="3:9" ht="15" customHeight="1">
      <c r="C48784" s="220" t="str">
        <f t="shared" si="1524"/>
        <v/>
      </c>
      <c r="I48784" s="218" t="str">
        <f t="shared" si="1525"/>
        <v/>
      </c>
    </row>
    <row r="48785" spans="3:9" ht="15" customHeight="1">
      <c r="C48785" s="220" t="str">
        <f t="shared" si="1524"/>
        <v/>
      </c>
      <c r="I48785" s="218" t="str">
        <f t="shared" si="1525"/>
        <v/>
      </c>
    </row>
    <row r="48786" spans="3:9" ht="15" customHeight="1">
      <c r="C48786" s="220" t="str">
        <f t="shared" si="1524"/>
        <v/>
      </c>
      <c r="I48786" s="218" t="str">
        <f t="shared" si="1525"/>
        <v/>
      </c>
    </row>
    <row r="48787" spans="3:9" ht="15" customHeight="1">
      <c r="C48787" s="220" t="str">
        <f t="shared" si="1524"/>
        <v/>
      </c>
      <c r="I48787" s="218" t="str">
        <f t="shared" si="1525"/>
        <v/>
      </c>
    </row>
    <row r="48788" spans="3:9" ht="15" customHeight="1">
      <c r="C48788" s="220" t="str">
        <f t="shared" si="1524"/>
        <v/>
      </c>
      <c r="I48788" s="218" t="str">
        <f t="shared" si="1525"/>
        <v/>
      </c>
    </row>
    <row r="48789" spans="3:9" ht="15" customHeight="1">
      <c r="C48789" s="220" t="str">
        <f t="shared" si="1524"/>
        <v/>
      </c>
      <c r="I48789" s="218" t="str">
        <f t="shared" si="1525"/>
        <v/>
      </c>
    </row>
    <row r="48790" spans="3:9" ht="15" customHeight="1">
      <c r="C48790" s="220" t="str">
        <f t="shared" si="1524"/>
        <v/>
      </c>
      <c r="I48790" s="218" t="str">
        <f t="shared" si="1525"/>
        <v/>
      </c>
    </row>
    <row r="48791" spans="3:9" ht="15" customHeight="1">
      <c r="C48791" s="220" t="str">
        <f t="shared" si="1524"/>
        <v/>
      </c>
      <c r="I48791" s="218" t="str">
        <f t="shared" si="1525"/>
        <v/>
      </c>
    </row>
    <row r="48792" spans="3:9" ht="15" customHeight="1">
      <c r="C48792" s="220" t="str">
        <f t="shared" si="1524"/>
        <v/>
      </c>
      <c r="I48792" s="218" t="str">
        <f t="shared" si="1525"/>
        <v/>
      </c>
    </row>
    <row r="48793" spans="3:9" ht="15" customHeight="1">
      <c r="C48793" s="220" t="str">
        <f t="shared" si="1524"/>
        <v/>
      </c>
      <c r="I48793" s="218" t="str">
        <f t="shared" si="1525"/>
        <v/>
      </c>
    </row>
    <row r="48794" spans="3:9" ht="15" customHeight="1">
      <c r="C48794" s="220" t="str">
        <f t="shared" si="1524"/>
        <v/>
      </c>
      <c r="I48794" s="218" t="str">
        <f t="shared" si="1525"/>
        <v/>
      </c>
    </row>
    <row r="48795" spans="3:9" ht="15" customHeight="1">
      <c r="C48795" s="220" t="str">
        <f t="shared" si="1524"/>
        <v/>
      </c>
      <c r="I48795" s="218" t="str">
        <f t="shared" si="1525"/>
        <v/>
      </c>
    </row>
    <row r="48796" spans="3:9" ht="15" customHeight="1">
      <c r="C48796" s="220" t="str">
        <f t="shared" si="1524"/>
        <v/>
      </c>
      <c r="I48796" s="218" t="str">
        <f t="shared" si="1525"/>
        <v/>
      </c>
    </row>
    <row r="48797" spans="3:9" ht="15" customHeight="1">
      <c r="C48797" s="220" t="str">
        <f t="shared" si="1524"/>
        <v/>
      </c>
      <c r="I48797" s="218" t="str">
        <f t="shared" si="1525"/>
        <v/>
      </c>
    </row>
    <row r="48798" spans="3:9" ht="15" customHeight="1">
      <c r="C48798" s="220" t="str">
        <f t="shared" si="1524"/>
        <v/>
      </c>
      <c r="I48798" s="218" t="str">
        <f t="shared" si="1525"/>
        <v/>
      </c>
    </row>
    <row r="48799" spans="3:9" ht="15" customHeight="1">
      <c r="C48799" s="220" t="str">
        <f t="shared" si="1524"/>
        <v/>
      </c>
      <c r="I48799" s="218" t="str">
        <f t="shared" si="1525"/>
        <v/>
      </c>
    </row>
    <row r="48800" spans="3:9" ht="15" customHeight="1">
      <c r="C48800" s="220" t="str">
        <f t="shared" si="1524"/>
        <v/>
      </c>
      <c r="I48800" s="218" t="str">
        <f t="shared" si="1525"/>
        <v/>
      </c>
    </row>
    <row r="48801" spans="3:9" ht="15" customHeight="1">
      <c r="C48801" s="220" t="str">
        <f t="shared" si="1524"/>
        <v/>
      </c>
      <c r="I48801" s="218" t="str">
        <f t="shared" si="1525"/>
        <v/>
      </c>
    </row>
    <row r="48802" spans="3:9" ht="15" customHeight="1">
      <c r="C48802" s="220" t="str">
        <f t="shared" si="1524"/>
        <v/>
      </c>
      <c r="I48802" s="218" t="str">
        <f t="shared" si="1525"/>
        <v/>
      </c>
    </row>
    <row r="48803" spans="3:9" ht="15" customHeight="1">
      <c r="C48803" s="220" t="str">
        <f t="shared" si="1524"/>
        <v/>
      </c>
      <c r="I48803" s="218" t="str">
        <f t="shared" si="1525"/>
        <v/>
      </c>
    </row>
    <row r="48804" spans="3:9" ht="15" customHeight="1">
      <c r="C48804" s="220" t="str">
        <f t="shared" si="1524"/>
        <v/>
      </c>
      <c r="I48804" s="218" t="str">
        <f t="shared" si="1525"/>
        <v/>
      </c>
    </row>
    <row r="48805" spans="3:9" ht="15" customHeight="1">
      <c r="C48805" s="220" t="str">
        <f t="shared" si="1524"/>
        <v/>
      </c>
      <c r="I48805" s="218" t="str">
        <f t="shared" si="1525"/>
        <v/>
      </c>
    </row>
    <row r="48806" spans="3:9" ht="15" customHeight="1">
      <c r="C48806" s="220" t="str">
        <f t="shared" si="1524"/>
        <v/>
      </c>
      <c r="I48806" s="218" t="str">
        <f t="shared" si="1525"/>
        <v/>
      </c>
    </row>
    <row r="48807" spans="3:9" ht="15" customHeight="1">
      <c r="C48807" s="220" t="str">
        <f t="shared" si="1524"/>
        <v/>
      </c>
      <c r="I48807" s="218" t="str">
        <f t="shared" si="1525"/>
        <v/>
      </c>
    </row>
    <row r="48808" spans="3:9" ht="15" customHeight="1">
      <c r="C48808" s="220" t="str">
        <f t="shared" si="1524"/>
        <v/>
      </c>
      <c r="I48808" s="218" t="str">
        <f t="shared" si="1525"/>
        <v/>
      </c>
    </row>
    <row r="48809" spans="3:9" ht="15" customHeight="1">
      <c r="C48809" s="220" t="str">
        <f t="shared" si="1524"/>
        <v/>
      </c>
      <c r="I48809" s="218" t="str">
        <f t="shared" si="1525"/>
        <v/>
      </c>
    </row>
    <row r="48810" spans="3:9" ht="15" customHeight="1">
      <c r="C48810" s="220" t="str">
        <f t="shared" si="1524"/>
        <v/>
      </c>
      <c r="I48810" s="218" t="str">
        <f t="shared" si="1525"/>
        <v/>
      </c>
    </row>
    <row r="48811" spans="3:9" ht="15" customHeight="1">
      <c r="C48811" s="220" t="str">
        <f t="shared" si="1524"/>
        <v/>
      </c>
      <c r="I48811" s="218" t="str">
        <f t="shared" si="1525"/>
        <v/>
      </c>
    </row>
    <row r="48812" spans="3:9" ht="15" customHeight="1">
      <c r="C48812" s="220" t="str">
        <f t="shared" si="1524"/>
        <v/>
      </c>
      <c r="I48812" s="218" t="str">
        <f t="shared" si="1525"/>
        <v/>
      </c>
    </row>
    <row r="48813" spans="3:9" ht="15" customHeight="1">
      <c r="C48813" s="220" t="str">
        <f t="shared" si="1524"/>
        <v/>
      </c>
      <c r="I48813" s="218" t="str">
        <f t="shared" si="1525"/>
        <v/>
      </c>
    </row>
    <row r="48814" spans="3:9" ht="15" customHeight="1">
      <c r="C48814" s="220" t="str">
        <f t="shared" si="1524"/>
        <v/>
      </c>
      <c r="I48814" s="218" t="str">
        <f t="shared" si="1525"/>
        <v/>
      </c>
    </row>
    <row r="48815" spans="3:9" ht="15" customHeight="1">
      <c r="C48815" s="220" t="str">
        <f t="shared" si="1524"/>
        <v/>
      </c>
      <c r="I48815" s="218" t="str">
        <f t="shared" si="1525"/>
        <v/>
      </c>
    </row>
    <row r="48816" spans="3:9" ht="15" customHeight="1">
      <c r="C48816" s="220" t="str">
        <f t="shared" si="1524"/>
        <v/>
      </c>
      <c r="I48816" s="218" t="str">
        <f t="shared" si="1525"/>
        <v/>
      </c>
    </row>
    <row r="48817" spans="3:9" ht="15" customHeight="1">
      <c r="C48817" s="220" t="str">
        <f t="shared" si="1524"/>
        <v/>
      </c>
      <c r="I48817" s="218" t="str">
        <f t="shared" si="1525"/>
        <v/>
      </c>
    </row>
    <row r="48818" spans="3:9" ht="15" customHeight="1">
      <c r="C48818" s="220" t="str">
        <f t="shared" si="1524"/>
        <v/>
      </c>
      <c r="I48818" s="218" t="str">
        <f t="shared" si="1525"/>
        <v/>
      </c>
    </row>
    <row r="48819" spans="3:9" ht="15" customHeight="1">
      <c r="C48819" s="220" t="str">
        <f t="shared" si="1524"/>
        <v/>
      </c>
      <c r="I48819" s="218" t="str">
        <f t="shared" si="1525"/>
        <v/>
      </c>
    </row>
    <row r="48820" spans="3:9" ht="15" customHeight="1">
      <c r="C48820" s="220" t="str">
        <f t="shared" si="1524"/>
        <v/>
      </c>
      <c r="I48820" s="218" t="str">
        <f t="shared" si="1525"/>
        <v/>
      </c>
    </row>
    <row r="48821" spans="3:9" ht="15" customHeight="1">
      <c r="C48821" s="220" t="str">
        <f t="shared" si="1524"/>
        <v/>
      </c>
      <c r="I48821" s="218" t="str">
        <f t="shared" si="1525"/>
        <v/>
      </c>
    </row>
    <row r="48822" spans="3:9" ht="15" customHeight="1">
      <c r="C48822" s="220" t="str">
        <f t="shared" si="1524"/>
        <v/>
      </c>
      <c r="I48822" s="218" t="str">
        <f t="shared" si="1525"/>
        <v/>
      </c>
    </row>
    <row r="48823" spans="3:9" ht="15" customHeight="1">
      <c r="C48823" s="220" t="str">
        <f t="shared" si="1524"/>
        <v/>
      </c>
      <c r="I48823" s="218" t="str">
        <f t="shared" si="1525"/>
        <v/>
      </c>
    </row>
    <row r="48824" spans="3:9" ht="15" customHeight="1">
      <c r="C48824" s="220" t="str">
        <f t="shared" si="1524"/>
        <v/>
      </c>
      <c r="I48824" s="218" t="str">
        <f t="shared" si="1525"/>
        <v/>
      </c>
    </row>
    <row r="48825" spans="3:9" ht="15" customHeight="1">
      <c r="C48825" s="220" t="str">
        <f t="shared" si="1524"/>
        <v/>
      </c>
      <c r="I48825" s="218" t="str">
        <f t="shared" si="1525"/>
        <v/>
      </c>
    </row>
    <row r="48826" spans="3:9" ht="15" customHeight="1">
      <c r="C48826" s="220" t="str">
        <f t="shared" si="1524"/>
        <v/>
      </c>
      <c r="I48826" s="218" t="str">
        <f t="shared" si="1525"/>
        <v/>
      </c>
    </row>
    <row r="48827" spans="3:9" ht="15" customHeight="1">
      <c r="C48827" s="220" t="str">
        <f t="shared" si="1524"/>
        <v/>
      </c>
      <c r="I48827" s="218" t="str">
        <f t="shared" si="1525"/>
        <v/>
      </c>
    </row>
    <row r="48828" spans="3:9" ht="15" customHeight="1">
      <c r="C48828" s="220" t="str">
        <f t="shared" si="1524"/>
        <v/>
      </c>
      <c r="I48828" s="218" t="str">
        <f t="shared" si="1525"/>
        <v/>
      </c>
    </row>
    <row r="48829" spans="3:9" ht="15" customHeight="1">
      <c r="C48829" s="220" t="str">
        <f t="shared" si="1524"/>
        <v/>
      </c>
      <c r="I48829" s="218" t="str">
        <f t="shared" si="1525"/>
        <v/>
      </c>
    </row>
    <row r="48830" spans="3:9" ht="15" customHeight="1">
      <c r="C48830" s="220" t="str">
        <f t="shared" si="1524"/>
        <v/>
      </c>
      <c r="I48830" s="218" t="str">
        <f t="shared" si="1525"/>
        <v/>
      </c>
    </row>
    <row r="48831" spans="3:9" ht="15" customHeight="1">
      <c r="C48831" s="220" t="str">
        <f t="shared" si="1524"/>
        <v/>
      </c>
      <c r="I48831" s="218" t="str">
        <f t="shared" si="1525"/>
        <v/>
      </c>
    </row>
    <row r="48832" spans="3:9" ht="15" customHeight="1">
      <c r="C48832" s="220" t="str">
        <f t="shared" si="1524"/>
        <v/>
      </c>
      <c r="I48832" s="218" t="str">
        <f t="shared" si="1525"/>
        <v/>
      </c>
    </row>
    <row r="48833" spans="3:9" ht="15" customHeight="1">
      <c r="C48833" s="220" t="str">
        <f t="shared" si="1524"/>
        <v/>
      </c>
      <c r="I48833" s="218" t="str">
        <f t="shared" si="1525"/>
        <v/>
      </c>
    </row>
    <row r="48834" spans="3:9" ht="15" customHeight="1">
      <c r="C48834" s="220" t="str">
        <f t="shared" si="1524"/>
        <v/>
      </c>
      <c r="I48834" s="218" t="str">
        <f t="shared" si="1525"/>
        <v/>
      </c>
    </row>
    <row r="48835" spans="3:9" ht="15" customHeight="1">
      <c r="C48835" s="220" t="str">
        <f t="shared" si="1524"/>
        <v/>
      </c>
      <c r="I48835" s="218" t="str">
        <f t="shared" si="1525"/>
        <v/>
      </c>
    </row>
    <row r="48836" spans="3:9" ht="15" customHeight="1">
      <c r="C48836" s="220" t="str">
        <f t="shared" si="1524"/>
        <v/>
      </c>
      <c r="I48836" s="218" t="str">
        <f t="shared" si="1525"/>
        <v/>
      </c>
    </row>
    <row r="48837" spans="3:9" ht="15" customHeight="1">
      <c r="C48837" s="220" t="str">
        <f t="shared" si="1524"/>
        <v/>
      </c>
      <c r="I48837" s="218" t="str">
        <f t="shared" si="1525"/>
        <v/>
      </c>
    </row>
    <row r="48838" spans="3:9" ht="15" customHeight="1">
      <c r="C48838" s="220" t="str">
        <f t="shared" ref="C48838:C48901" si="1526">IF(B48838="","",MONTH(B48838))</f>
        <v/>
      </c>
      <c r="I48838" s="218" t="str">
        <f t="shared" ref="I48838:I48901" si="1527">IF(H48838="","",IF(E48838="","Não deixe campos em branco, a planilha resumo de custos e despesas necessita deles para funcionar",IF(F48838="","Não deixe campos em branco, a planilha resumo de custos e despesas necessita deles para funcionar",IF(G48838="","Não deixe campos em branco, a planilha resumo de custos e despesas necessita deles para funcionar",""))))</f>
        <v/>
      </c>
    </row>
    <row r="48839" spans="3:9" ht="15" customHeight="1">
      <c r="C48839" s="220" t="str">
        <f t="shared" si="1526"/>
        <v/>
      </c>
      <c r="I48839" s="218" t="str">
        <f t="shared" si="1527"/>
        <v/>
      </c>
    </row>
    <row r="48840" spans="3:9" ht="15" customHeight="1">
      <c r="C48840" s="220" t="str">
        <f t="shared" si="1526"/>
        <v/>
      </c>
      <c r="I48840" s="218" t="str">
        <f t="shared" si="1527"/>
        <v/>
      </c>
    </row>
    <row r="48841" spans="3:9" ht="15" customHeight="1">
      <c r="C48841" s="220" t="str">
        <f t="shared" si="1526"/>
        <v/>
      </c>
      <c r="I48841" s="218" t="str">
        <f t="shared" si="1527"/>
        <v/>
      </c>
    </row>
    <row r="48842" spans="3:9" ht="15" customHeight="1">
      <c r="C48842" s="220" t="str">
        <f t="shared" si="1526"/>
        <v/>
      </c>
      <c r="I48842" s="218" t="str">
        <f t="shared" si="1527"/>
        <v/>
      </c>
    </row>
    <row r="48843" spans="3:9" ht="15" customHeight="1">
      <c r="C48843" s="220" t="str">
        <f t="shared" si="1526"/>
        <v/>
      </c>
      <c r="I48843" s="218" t="str">
        <f t="shared" si="1527"/>
        <v/>
      </c>
    </row>
    <row r="48844" spans="3:9" ht="15" customHeight="1">
      <c r="C48844" s="220" t="str">
        <f t="shared" si="1526"/>
        <v/>
      </c>
      <c r="I48844" s="218" t="str">
        <f t="shared" si="1527"/>
        <v/>
      </c>
    </row>
    <row r="48845" spans="3:9" ht="15" customHeight="1">
      <c r="C48845" s="220" t="str">
        <f t="shared" si="1526"/>
        <v/>
      </c>
      <c r="I48845" s="218" t="str">
        <f t="shared" si="1527"/>
        <v/>
      </c>
    </row>
    <row r="48846" spans="3:9" ht="15" customHeight="1">
      <c r="C48846" s="220" t="str">
        <f t="shared" si="1526"/>
        <v/>
      </c>
      <c r="I48846" s="218" t="str">
        <f t="shared" si="1527"/>
        <v/>
      </c>
    </row>
    <row r="48847" spans="3:9" ht="15" customHeight="1">
      <c r="C48847" s="220" t="str">
        <f t="shared" si="1526"/>
        <v/>
      </c>
      <c r="I48847" s="218" t="str">
        <f t="shared" si="1527"/>
        <v/>
      </c>
    </row>
    <row r="48848" spans="3:9" ht="15" customHeight="1">
      <c r="C48848" s="220" t="str">
        <f t="shared" si="1526"/>
        <v/>
      </c>
      <c r="I48848" s="218" t="str">
        <f t="shared" si="1527"/>
        <v/>
      </c>
    </row>
    <row r="48849" spans="3:9" ht="15" customHeight="1">
      <c r="C48849" s="220" t="str">
        <f t="shared" si="1526"/>
        <v/>
      </c>
      <c r="I48849" s="218" t="str">
        <f t="shared" si="1527"/>
        <v/>
      </c>
    </row>
    <row r="48850" spans="3:9" ht="15" customHeight="1">
      <c r="C48850" s="220" t="str">
        <f t="shared" si="1526"/>
        <v/>
      </c>
      <c r="I48850" s="218" t="str">
        <f t="shared" si="1527"/>
        <v/>
      </c>
    </row>
    <row r="48851" spans="3:9" ht="15" customHeight="1">
      <c r="C48851" s="220" t="str">
        <f t="shared" si="1526"/>
        <v/>
      </c>
      <c r="I48851" s="218" t="str">
        <f t="shared" si="1527"/>
        <v/>
      </c>
    </row>
    <row r="48852" spans="3:9" ht="15" customHeight="1">
      <c r="C48852" s="220" t="str">
        <f t="shared" si="1526"/>
        <v/>
      </c>
      <c r="I48852" s="218" t="str">
        <f t="shared" si="1527"/>
        <v/>
      </c>
    </row>
    <row r="48853" spans="3:9" ht="15" customHeight="1">
      <c r="C48853" s="220" t="str">
        <f t="shared" si="1526"/>
        <v/>
      </c>
      <c r="I48853" s="218" t="str">
        <f t="shared" si="1527"/>
        <v/>
      </c>
    </row>
    <row r="48854" spans="3:9" ht="15" customHeight="1">
      <c r="C48854" s="220" t="str">
        <f t="shared" si="1526"/>
        <v/>
      </c>
      <c r="I48854" s="218" t="str">
        <f t="shared" si="1527"/>
        <v/>
      </c>
    </row>
    <row r="48855" spans="3:9" ht="15" customHeight="1">
      <c r="C48855" s="220" t="str">
        <f t="shared" si="1526"/>
        <v/>
      </c>
      <c r="I48855" s="218" t="str">
        <f t="shared" si="1527"/>
        <v/>
      </c>
    </row>
    <row r="48856" spans="3:9" ht="15" customHeight="1">
      <c r="C48856" s="220" t="str">
        <f t="shared" si="1526"/>
        <v/>
      </c>
      <c r="I48856" s="218" t="str">
        <f t="shared" si="1527"/>
        <v/>
      </c>
    </row>
    <row r="48857" spans="3:9" ht="15" customHeight="1">
      <c r="C48857" s="220" t="str">
        <f t="shared" si="1526"/>
        <v/>
      </c>
      <c r="I48857" s="218" t="str">
        <f t="shared" si="1527"/>
        <v/>
      </c>
    </row>
    <row r="48858" spans="3:9" ht="15" customHeight="1">
      <c r="C48858" s="220" t="str">
        <f t="shared" si="1526"/>
        <v/>
      </c>
      <c r="I48858" s="218" t="str">
        <f t="shared" si="1527"/>
        <v/>
      </c>
    </row>
    <row r="48859" spans="3:9" ht="15" customHeight="1">
      <c r="C48859" s="220" t="str">
        <f t="shared" si="1526"/>
        <v/>
      </c>
      <c r="I48859" s="218" t="str">
        <f t="shared" si="1527"/>
        <v/>
      </c>
    </row>
    <row r="48860" spans="3:9" ht="15" customHeight="1">
      <c r="C48860" s="220" t="str">
        <f t="shared" si="1526"/>
        <v/>
      </c>
      <c r="I48860" s="218" t="str">
        <f t="shared" si="1527"/>
        <v/>
      </c>
    </row>
    <row r="48861" spans="3:9" ht="15" customHeight="1">
      <c r="C48861" s="220" t="str">
        <f t="shared" si="1526"/>
        <v/>
      </c>
      <c r="I48861" s="218" t="str">
        <f t="shared" si="1527"/>
        <v/>
      </c>
    </row>
    <row r="48862" spans="3:9" ht="15" customHeight="1">
      <c r="C48862" s="220" t="str">
        <f t="shared" si="1526"/>
        <v/>
      </c>
      <c r="I48862" s="218" t="str">
        <f t="shared" si="1527"/>
        <v/>
      </c>
    </row>
    <row r="48863" spans="3:9" ht="15" customHeight="1">
      <c r="C48863" s="220" t="str">
        <f t="shared" si="1526"/>
        <v/>
      </c>
      <c r="I48863" s="218" t="str">
        <f t="shared" si="1527"/>
        <v/>
      </c>
    </row>
    <row r="48864" spans="3:9" ht="15" customHeight="1">
      <c r="C48864" s="220" t="str">
        <f t="shared" si="1526"/>
        <v/>
      </c>
      <c r="I48864" s="218" t="str">
        <f t="shared" si="1527"/>
        <v/>
      </c>
    </row>
    <row r="48865" spans="3:9" ht="15" customHeight="1">
      <c r="C48865" s="220" t="str">
        <f t="shared" si="1526"/>
        <v/>
      </c>
      <c r="I48865" s="218" t="str">
        <f t="shared" si="1527"/>
        <v/>
      </c>
    </row>
    <row r="48866" spans="3:9" ht="15" customHeight="1">
      <c r="C48866" s="220" t="str">
        <f t="shared" si="1526"/>
        <v/>
      </c>
      <c r="I48866" s="218" t="str">
        <f t="shared" si="1527"/>
        <v/>
      </c>
    </row>
    <row r="48867" spans="3:9" ht="15" customHeight="1">
      <c r="C48867" s="220" t="str">
        <f t="shared" si="1526"/>
        <v/>
      </c>
      <c r="I48867" s="218" t="str">
        <f t="shared" si="1527"/>
        <v/>
      </c>
    </row>
    <row r="48868" spans="3:9" ht="15" customHeight="1">
      <c r="C48868" s="220" t="str">
        <f t="shared" si="1526"/>
        <v/>
      </c>
      <c r="I48868" s="218" t="str">
        <f t="shared" si="1527"/>
        <v/>
      </c>
    </row>
    <row r="48869" spans="3:9" ht="15" customHeight="1">
      <c r="C48869" s="220" t="str">
        <f t="shared" si="1526"/>
        <v/>
      </c>
      <c r="I48869" s="218" t="str">
        <f t="shared" si="1527"/>
        <v/>
      </c>
    </row>
    <row r="48870" spans="3:9" ht="15" customHeight="1">
      <c r="C48870" s="220" t="str">
        <f t="shared" si="1526"/>
        <v/>
      </c>
      <c r="I48870" s="218" t="str">
        <f t="shared" si="1527"/>
        <v/>
      </c>
    </row>
    <row r="48871" spans="3:9" ht="15" customHeight="1">
      <c r="C48871" s="220" t="str">
        <f t="shared" si="1526"/>
        <v/>
      </c>
      <c r="I48871" s="218" t="str">
        <f t="shared" si="1527"/>
        <v/>
      </c>
    </row>
    <row r="48872" spans="3:9" ht="15" customHeight="1">
      <c r="C48872" s="220" t="str">
        <f t="shared" si="1526"/>
        <v/>
      </c>
      <c r="I48872" s="218" t="str">
        <f t="shared" si="1527"/>
        <v/>
      </c>
    </row>
    <row r="48873" spans="3:9" ht="15" customHeight="1">
      <c r="C48873" s="220" t="str">
        <f t="shared" si="1526"/>
        <v/>
      </c>
      <c r="I48873" s="218" t="str">
        <f t="shared" si="1527"/>
        <v/>
      </c>
    </row>
    <row r="48874" spans="3:9" ht="15" customHeight="1">
      <c r="C48874" s="220" t="str">
        <f t="shared" si="1526"/>
        <v/>
      </c>
      <c r="I48874" s="218" t="str">
        <f t="shared" si="1527"/>
        <v/>
      </c>
    </row>
    <row r="48875" spans="3:9" ht="15" customHeight="1">
      <c r="C48875" s="220" t="str">
        <f t="shared" si="1526"/>
        <v/>
      </c>
      <c r="I48875" s="218" t="str">
        <f t="shared" si="1527"/>
        <v/>
      </c>
    </row>
    <row r="48876" spans="3:9" ht="15" customHeight="1">
      <c r="C48876" s="220" t="str">
        <f t="shared" si="1526"/>
        <v/>
      </c>
      <c r="I48876" s="218" t="str">
        <f t="shared" si="1527"/>
        <v/>
      </c>
    </row>
    <row r="48877" spans="3:9" ht="15" customHeight="1">
      <c r="C48877" s="220" t="str">
        <f t="shared" si="1526"/>
        <v/>
      </c>
      <c r="I48877" s="218" t="str">
        <f t="shared" si="1527"/>
        <v/>
      </c>
    </row>
    <row r="48878" spans="3:9" ht="15" customHeight="1">
      <c r="C48878" s="220" t="str">
        <f t="shared" si="1526"/>
        <v/>
      </c>
      <c r="I48878" s="218" t="str">
        <f t="shared" si="1527"/>
        <v/>
      </c>
    </row>
    <row r="48879" spans="3:9" ht="15" customHeight="1">
      <c r="C48879" s="220" t="str">
        <f t="shared" si="1526"/>
        <v/>
      </c>
      <c r="I48879" s="218" t="str">
        <f t="shared" si="1527"/>
        <v/>
      </c>
    </row>
    <row r="48880" spans="3:9" ht="15" customHeight="1">
      <c r="C48880" s="220" t="str">
        <f t="shared" si="1526"/>
        <v/>
      </c>
      <c r="I48880" s="218" t="str">
        <f t="shared" si="1527"/>
        <v/>
      </c>
    </row>
    <row r="48881" spans="3:9" ht="15" customHeight="1">
      <c r="C48881" s="220" t="str">
        <f t="shared" si="1526"/>
        <v/>
      </c>
      <c r="I48881" s="218" t="str">
        <f t="shared" si="1527"/>
        <v/>
      </c>
    </row>
    <row r="48882" spans="3:9" ht="15" customHeight="1">
      <c r="C48882" s="220" t="str">
        <f t="shared" si="1526"/>
        <v/>
      </c>
      <c r="I48882" s="218" t="str">
        <f t="shared" si="1527"/>
        <v/>
      </c>
    </row>
    <row r="48883" spans="3:9" ht="15" customHeight="1">
      <c r="C48883" s="220" t="str">
        <f t="shared" si="1526"/>
        <v/>
      </c>
      <c r="I48883" s="218" t="str">
        <f t="shared" si="1527"/>
        <v/>
      </c>
    </row>
    <row r="48884" spans="3:9" ht="15" customHeight="1">
      <c r="C48884" s="220" t="str">
        <f t="shared" si="1526"/>
        <v/>
      </c>
      <c r="I48884" s="218" t="str">
        <f t="shared" si="1527"/>
        <v/>
      </c>
    </row>
    <row r="48885" spans="3:9" ht="15" customHeight="1">
      <c r="C48885" s="220" t="str">
        <f t="shared" si="1526"/>
        <v/>
      </c>
      <c r="I48885" s="218" t="str">
        <f t="shared" si="1527"/>
        <v/>
      </c>
    </row>
    <row r="48886" spans="3:9" ht="15" customHeight="1">
      <c r="C48886" s="220" t="str">
        <f t="shared" si="1526"/>
        <v/>
      </c>
      <c r="I48886" s="218" t="str">
        <f t="shared" si="1527"/>
        <v/>
      </c>
    </row>
    <row r="48887" spans="3:9" ht="15" customHeight="1">
      <c r="C48887" s="220" t="str">
        <f t="shared" si="1526"/>
        <v/>
      </c>
      <c r="I48887" s="218" t="str">
        <f t="shared" si="1527"/>
        <v/>
      </c>
    </row>
    <row r="48888" spans="3:9" ht="15" customHeight="1">
      <c r="C48888" s="220" t="str">
        <f t="shared" si="1526"/>
        <v/>
      </c>
      <c r="I48888" s="218" t="str">
        <f t="shared" si="1527"/>
        <v/>
      </c>
    </row>
    <row r="48889" spans="3:9" ht="15" customHeight="1">
      <c r="C48889" s="220" t="str">
        <f t="shared" si="1526"/>
        <v/>
      </c>
      <c r="I48889" s="218" t="str">
        <f t="shared" si="1527"/>
        <v/>
      </c>
    </row>
    <row r="48890" spans="3:9" ht="15" customHeight="1">
      <c r="C48890" s="220" t="str">
        <f t="shared" si="1526"/>
        <v/>
      </c>
      <c r="I48890" s="218" t="str">
        <f t="shared" si="1527"/>
        <v/>
      </c>
    </row>
    <row r="48891" spans="3:9" ht="15" customHeight="1">
      <c r="C48891" s="220" t="str">
        <f t="shared" si="1526"/>
        <v/>
      </c>
      <c r="I48891" s="218" t="str">
        <f t="shared" si="1527"/>
        <v/>
      </c>
    </row>
    <row r="48892" spans="3:9" ht="15" customHeight="1">
      <c r="C48892" s="220" t="str">
        <f t="shared" si="1526"/>
        <v/>
      </c>
      <c r="I48892" s="218" t="str">
        <f t="shared" si="1527"/>
        <v/>
      </c>
    </row>
    <row r="48893" spans="3:9" ht="15" customHeight="1">
      <c r="C48893" s="220" t="str">
        <f t="shared" si="1526"/>
        <v/>
      </c>
      <c r="I48893" s="218" t="str">
        <f t="shared" si="1527"/>
        <v/>
      </c>
    </row>
    <row r="48894" spans="3:9" ht="15" customHeight="1">
      <c r="C48894" s="220" t="str">
        <f t="shared" si="1526"/>
        <v/>
      </c>
      <c r="I48894" s="218" t="str">
        <f t="shared" si="1527"/>
        <v/>
      </c>
    </row>
    <row r="48895" spans="3:9" ht="15" customHeight="1">
      <c r="C48895" s="220" t="str">
        <f t="shared" si="1526"/>
        <v/>
      </c>
      <c r="I48895" s="218" t="str">
        <f t="shared" si="1527"/>
        <v/>
      </c>
    </row>
    <row r="48896" spans="3:9" ht="15" customHeight="1">
      <c r="C48896" s="220" t="str">
        <f t="shared" si="1526"/>
        <v/>
      </c>
      <c r="I48896" s="218" t="str">
        <f t="shared" si="1527"/>
        <v/>
      </c>
    </row>
    <row r="48897" spans="3:9" ht="15" customHeight="1">
      <c r="C48897" s="220" t="str">
        <f t="shared" si="1526"/>
        <v/>
      </c>
      <c r="I48897" s="218" t="str">
        <f t="shared" si="1527"/>
        <v/>
      </c>
    </row>
    <row r="48898" spans="3:9" ht="15" customHeight="1">
      <c r="C48898" s="220" t="str">
        <f t="shared" si="1526"/>
        <v/>
      </c>
      <c r="I48898" s="218" t="str">
        <f t="shared" si="1527"/>
        <v/>
      </c>
    </row>
    <row r="48899" spans="3:9" ht="15" customHeight="1">
      <c r="C48899" s="220" t="str">
        <f t="shared" si="1526"/>
        <v/>
      </c>
      <c r="I48899" s="218" t="str">
        <f t="shared" si="1527"/>
        <v/>
      </c>
    </row>
    <row r="48900" spans="3:9" ht="15" customHeight="1">
      <c r="C48900" s="220" t="str">
        <f t="shared" si="1526"/>
        <v/>
      </c>
      <c r="I48900" s="218" t="str">
        <f t="shared" si="1527"/>
        <v/>
      </c>
    </row>
    <row r="48901" spans="3:9" ht="15" customHeight="1">
      <c r="C48901" s="220" t="str">
        <f t="shared" si="1526"/>
        <v/>
      </c>
      <c r="I48901" s="218" t="str">
        <f t="shared" si="1527"/>
        <v/>
      </c>
    </row>
    <row r="48902" spans="3:9" ht="15" customHeight="1">
      <c r="C48902" s="220" t="str">
        <f t="shared" ref="C48902:C48965" si="1528">IF(B48902="","",MONTH(B48902))</f>
        <v/>
      </c>
      <c r="I48902" s="218" t="str">
        <f t="shared" ref="I48902:I48965" si="1529">IF(H48902="","",IF(E48902="","Não deixe campos em branco, a planilha resumo de custos e despesas necessita deles para funcionar",IF(F48902="","Não deixe campos em branco, a planilha resumo de custos e despesas necessita deles para funcionar",IF(G48902="","Não deixe campos em branco, a planilha resumo de custos e despesas necessita deles para funcionar",""))))</f>
        <v/>
      </c>
    </row>
    <row r="48903" spans="3:9" ht="15" customHeight="1">
      <c r="C48903" s="220" t="str">
        <f t="shared" si="1528"/>
        <v/>
      </c>
      <c r="I48903" s="218" t="str">
        <f t="shared" si="1529"/>
        <v/>
      </c>
    </row>
    <row r="48904" spans="3:9" ht="15" customHeight="1">
      <c r="C48904" s="220" t="str">
        <f t="shared" si="1528"/>
        <v/>
      </c>
      <c r="I48904" s="218" t="str">
        <f t="shared" si="1529"/>
        <v/>
      </c>
    </row>
    <row r="48905" spans="3:9" ht="15" customHeight="1">
      <c r="C48905" s="220" t="str">
        <f t="shared" si="1528"/>
        <v/>
      </c>
      <c r="I48905" s="218" t="str">
        <f t="shared" si="1529"/>
        <v/>
      </c>
    </row>
    <row r="48906" spans="3:9" ht="15" customHeight="1">
      <c r="C48906" s="220" t="str">
        <f t="shared" si="1528"/>
        <v/>
      </c>
      <c r="I48906" s="218" t="str">
        <f t="shared" si="1529"/>
        <v/>
      </c>
    </row>
    <row r="48907" spans="3:9" ht="15" customHeight="1">
      <c r="C48907" s="220" t="str">
        <f t="shared" si="1528"/>
        <v/>
      </c>
      <c r="I48907" s="218" t="str">
        <f t="shared" si="1529"/>
        <v/>
      </c>
    </row>
    <row r="48908" spans="3:9" ht="15" customHeight="1">
      <c r="C48908" s="220" t="str">
        <f t="shared" si="1528"/>
        <v/>
      </c>
      <c r="I48908" s="218" t="str">
        <f t="shared" si="1529"/>
        <v/>
      </c>
    </row>
    <row r="48909" spans="3:9" ht="15" customHeight="1">
      <c r="C48909" s="220" t="str">
        <f t="shared" si="1528"/>
        <v/>
      </c>
      <c r="I48909" s="218" t="str">
        <f t="shared" si="1529"/>
        <v/>
      </c>
    </row>
    <row r="48910" spans="3:9" ht="15" customHeight="1">
      <c r="C48910" s="220" t="str">
        <f t="shared" si="1528"/>
        <v/>
      </c>
      <c r="I48910" s="218" t="str">
        <f t="shared" si="1529"/>
        <v/>
      </c>
    </row>
    <row r="48911" spans="3:9" ht="15" customHeight="1">
      <c r="C48911" s="220" t="str">
        <f t="shared" si="1528"/>
        <v/>
      </c>
      <c r="I48911" s="218" t="str">
        <f t="shared" si="1529"/>
        <v/>
      </c>
    </row>
    <row r="48912" spans="3:9" ht="15" customHeight="1">
      <c r="C48912" s="220" t="str">
        <f t="shared" si="1528"/>
        <v/>
      </c>
      <c r="I48912" s="218" t="str">
        <f t="shared" si="1529"/>
        <v/>
      </c>
    </row>
    <row r="48913" spans="3:9" ht="15" customHeight="1">
      <c r="C48913" s="220" t="str">
        <f t="shared" si="1528"/>
        <v/>
      </c>
      <c r="I48913" s="218" t="str">
        <f t="shared" si="1529"/>
        <v/>
      </c>
    </row>
    <row r="48914" spans="3:9" ht="15" customHeight="1">
      <c r="C48914" s="220" t="str">
        <f t="shared" si="1528"/>
        <v/>
      </c>
      <c r="I48914" s="218" t="str">
        <f t="shared" si="1529"/>
        <v/>
      </c>
    </row>
    <row r="48915" spans="3:9" ht="15" customHeight="1">
      <c r="C48915" s="220" t="str">
        <f t="shared" si="1528"/>
        <v/>
      </c>
      <c r="I48915" s="218" t="str">
        <f t="shared" si="1529"/>
        <v/>
      </c>
    </row>
    <row r="48916" spans="3:9" ht="15" customHeight="1">
      <c r="C48916" s="220" t="str">
        <f t="shared" si="1528"/>
        <v/>
      </c>
      <c r="I48916" s="218" t="str">
        <f t="shared" si="1529"/>
        <v/>
      </c>
    </row>
    <row r="48917" spans="3:9" ht="15" customHeight="1">
      <c r="C48917" s="220" t="str">
        <f t="shared" si="1528"/>
        <v/>
      </c>
      <c r="I48917" s="218" t="str">
        <f t="shared" si="1529"/>
        <v/>
      </c>
    </row>
    <row r="48918" spans="3:9" ht="15" customHeight="1">
      <c r="C48918" s="220" t="str">
        <f t="shared" si="1528"/>
        <v/>
      </c>
      <c r="I48918" s="218" t="str">
        <f t="shared" si="1529"/>
        <v/>
      </c>
    </row>
    <row r="48919" spans="3:9" ht="15" customHeight="1">
      <c r="C48919" s="220" t="str">
        <f t="shared" si="1528"/>
        <v/>
      </c>
      <c r="I48919" s="218" t="str">
        <f t="shared" si="1529"/>
        <v/>
      </c>
    </row>
    <row r="48920" spans="3:9" ht="15" customHeight="1">
      <c r="C48920" s="220" t="str">
        <f t="shared" si="1528"/>
        <v/>
      </c>
      <c r="I48920" s="218" t="str">
        <f t="shared" si="1529"/>
        <v/>
      </c>
    </row>
    <row r="48921" spans="3:9" ht="15" customHeight="1">
      <c r="C48921" s="220" t="str">
        <f t="shared" si="1528"/>
        <v/>
      </c>
      <c r="I48921" s="218" t="str">
        <f t="shared" si="1529"/>
        <v/>
      </c>
    </row>
    <row r="48922" spans="3:9" ht="15" customHeight="1">
      <c r="C48922" s="220" t="str">
        <f t="shared" si="1528"/>
        <v/>
      </c>
      <c r="I48922" s="218" t="str">
        <f t="shared" si="1529"/>
        <v/>
      </c>
    </row>
    <row r="48923" spans="3:9" ht="15" customHeight="1">
      <c r="C48923" s="220" t="str">
        <f t="shared" si="1528"/>
        <v/>
      </c>
      <c r="I48923" s="218" t="str">
        <f t="shared" si="1529"/>
        <v/>
      </c>
    </row>
    <row r="48924" spans="3:9" ht="15" customHeight="1">
      <c r="C48924" s="220" t="str">
        <f t="shared" si="1528"/>
        <v/>
      </c>
      <c r="I48924" s="218" t="str">
        <f t="shared" si="1529"/>
        <v/>
      </c>
    </row>
    <row r="48925" spans="3:9" ht="15" customHeight="1">
      <c r="C48925" s="220" t="str">
        <f t="shared" si="1528"/>
        <v/>
      </c>
      <c r="I48925" s="218" t="str">
        <f t="shared" si="1529"/>
        <v/>
      </c>
    </row>
    <row r="48926" spans="3:9" ht="15" customHeight="1">
      <c r="C48926" s="220" t="str">
        <f t="shared" si="1528"/>
        <v/>
      </c>
      <c r="I48926" s="218" t="str">
        <f t="shared" si="1529"/>
        <v/>
      </c>
    </row>
    <row r="48927" spans="3:9" ht="15" customHeight="1">
      <c r="C48927" s="220" t="str">
        <f t="shared" si="1528"/>
        <v/>
      </c>
      <c r="I48927" s="218" t="str">
        <f t="shared" si="1529"/>
        <v/>
      </c>
    </row>
    <row r="48928" spans="3:9" ht="15" customHeight="1">
      <c r="C48928" s="220" t="str">
        <f t="shared" si="1528"/>
        <v/>
      </c>
      <c r="I48928" s="218" t="str">
        <f t="shared" si="1529"/>
        <v/>
      </c>
    </row>
    <row r="48929" spans="3:9" ht="15" customHeight="1">
      <c r="C48929" s="220" t="str">
        <f t="shared" si="1528"/>
        <v/>
      </c>
      <c r="I48929" s="218" t="str">
        <f t="shared" si="1529"/>
        <v/>
      </c>
    </row>
    <row r="48930" spans="3:9" ht="15" customHeight="1">
      <c r="C48930" s="220" t="str">
        <f t="shared" si="1528"/>
        <v/>
      </c>
      <c r="I48930" s="218" t="str">
        <f t="shared" si="1529"/>
        <v/>
      </c>
    </row>
    <row r="48931" spans="3:9" ht="15" customHeight="1">
      <c r="C48931" s="220" t="str">
        <f t="shared" si="1528"/>
        <v/>
      </c>
      <c r="I48931" s="218" t="str">
        <f t="shared" si="1529"/>
        <v/>
      </c>
    </row>
    <row r="48932" spans="3:9" ht="15" customHeight="1">
      <c r="C48932" s="220" t="str">
        <f t="shared" si="1528"/>
        <v/>
      </c>
      <c r="I48932" s="218" t="str">
        <f t="shared" si="1529"/>
        <v/>
      </c>
    </row>
    <row r="48933" spans="3:9" ht="15" customHeight="1">
      <c r="C48933" s="220" t="str">
        <f t="shared" si="1528"/>
        <v/>
      </c>
      <c r="I48933" s="218" t="str">
        <f t="shared" si="1529"/>
        <v/>
      </c>
    </row>
    <row r="48934" spans="3:9" ht="15" customHeight="1">
      <c r="C48934" s="220" t="str">
        <f t="shared" si="1528"/>
        <v/>
      </c>
      <c r="I48934" s="218" t="str">
        <f t="shared" si="1529"/>
        <v/>
      </c>
    </row>
    <row r="48935" spans="3:9" ht="15" customHeight="1">
      <c r="C48935" s="220" t="str">
        <f t="shared" si="1528"/>
        <v/>
      </c>
      <c r="I48935" s="218" t="str">
        <f t="shared" si="1529"/>
        <v/>
      </c>
    </row>
    <row r="48936" spans="3:9" ht="15" customHeight="1">
      <c r="C48936" s="220" t="str">
        <f t="shared" si="1528"/>
        <v/>
      </c>
      <c r="I48936" s="218" t="str">
        <f t="shared" si="1529"/>
        <v/>
      </c>
    </row>
    <row r="48937" spans="3:9" ht="15" customHeight="1">
      <c r="C48937" s="220" t="str">
        <f t="shared" si="1528"/>
        <v/>
      </c>
      <c r="I48937" s="218" t="str">
        <f t="shared" si="1529"/>
        <v/>
      </c>
    </row>
    <row r="48938" spans="3:9" ht="15" customHeight="1">
      <c r="C48938" s="220" t="str">
        <f t="shared" si="1528"/>
        <v/>
      </c>
      <c r="I48938" s="218" t="str">
        <f t="shared" si="1529"/>
        <v/>
      </c>
    </row>
    <row r="48939" spans="3:9" ht="15" customHeight="1">
      <c r="C48939" s="220" t="str">
        <f t="shared" si="1528"/>
        <v/>
      </c>
      <c r="I48939" s="218" t="str">
        <f t="shared" si="1529"/>
        <v/>
      </c>
    </row>
    <row r="48940" spans="3:9" ht="15" customHeight="1">
      <c r="C48940" s="220" t="str">
        <f t="shared" si="1528"/>
        <v/>
      </c>
      <c r="I48940" s="218" t="str">
        <f t="shared" si="1529"/>
        <v/>
      </c>
    </row>
    <row r="48941" spans="3:9" ht="15" customHeight="1">
      <c r="C48941" s="220" t="str">
        <f t="shared" si="1528"/>
        <v/>
      </c>
      <c r="I48941" s="218" t="str">
        <f t="shared" si="1529"/>
        <v/>
      </c>
    </row>
    <row r="48942" spans="3:9" ht="15" customHeight="1">
      <c r="C48942" s="220" t="str">
        <f t="shared" si="1528"/>
        <v/>
      </c>
      <c r="I48942" s="218" t="str">
        <f t="shared" si="1529"/>
        <v/>
      </c>
    </row>
    <row r="48943" spans="3:9" ht="15" customHeight="1">
      <c r="C48943" s="220" t="str">
        <f t="shared" si="1528"/>
        <v/>
      </c>
      <c r="I48943" s="218" t="str">
        <f t="shared" si="1529"/>
        <v/>
      </c>
    </row>
    <row r="48944" spans="3:9" ht="15" customHeight="1">
      <c r="C48944" s="220" t="str">
        <f t="shared" si="1528"/>
        <v/>
      </c>
      <c r="I48944" s="218" t="str">
        <f t="shared" si="1529"/>
        <v/>
      </c>
    </row>
    <row r="48945" spans="3:9" ht="15" customHeight="1">
      <c r="C48945" s="220" t="str">
        <f t="shared" si="1528"/>
        <v/>
      </c>
      <c r="I48945" s="218" t="str">
        <f t="shared" si="1529"/>
        <v/>
      </c>
    </row>
    <row r="48946" spans="3:9" ht="15" customHeight="1">
      <c r="C48946" s="220" t="str">
        <f t="shared" si="1528"/>
        <v/>
      </c>
      <c r="I48946" s="218" t="str">
        <f t="shared" si="1529"/>
        <v/>
      </c>
    </row>
    <row r="48947" spans="3:9" ht="15" customHeight="1">
      <c r="C48947" s="220" t="str">
        <f t="shared" si="1528"/>
        <v/>
      </c>
      <c r="I48947" s="218" t="str">
        <f t="shared" si="1529"/>
        <v/>
      </c>
    </row>
    <row r="48948" spans="3:9" ht="15" customHeight="1">
      <c r="C48948" s="220" t="str">
        <f t="shared" si="1528"/>
        <v/>
      </c>
      <c r="I48948" s="218" t="str">
        <f t="shared" si="1529"/>
        <v/>
      </c>
    </row>
    <row r="48949" spans="3:9" ht="15" customHeight="1">
      <c r="C48949" s="220" t="str">
        <f t="shared" si="1528"/>
        <v/>
      </c>
      <c r="I48949" s="218" t="str">
        <f t="shared" si="1529"/>
        <v/>
      </c>
    </row>
    <row r="48950" spans="3:9" ht="15" customHeight="1">
      <c r="C48950" s="220" t="str">
        <f t="shared" si="1528"/>
        <v/>
      </c>
      <c r="I48950" s="218" t="str">
        <f t="shared" si="1529"/>
        <v/>
      </c>
    </row>
    <row r="48951" spans="3:9" ht="15" customHeight="1">
      <c r="C48951" s="220" t="str">
        <f t="shared" si="1528"/>
        <v/>
      </c>
      <c r="I48951" s="218" t="str">
        <f t="shared" si="1529"/>
        <v/>
      </c>
    </row>
    <row r="48952" spans="3:9" ht="15" customHeight="1">
      <c r="C48952" s="220" t="str">
        <f t="shared" si="1528"/>
        <v/>
      </c>
      <c r="I48952" s="218" t="str">
        <f t="shared" si="1529"/>
        <v/>
      </c>
    </row>
    <row r="48953" spans="3:9" ht="15" customHeight="1">
      <c r="C48953" s="220" t="str">
        <f t="shared" si="1528"/>
        <v/>
      </c>
      <c r="I48953" s="218" t="str">
        <f t="shared" si="1529"/>
        <v/>
      </c>
    </row>
    <row r="48954" spans="3:9" ht="15" customHeight="1">
      <c r="C48954" s="220" t="str">
        <f t="shared" si="1528"/>
        <v/>
      </c>
      <c r="I48954" s="218" t="str">
        <f t="shared" si="1529"/>
        <v/>
      </c>
    </row>
    <row r="48955" spans="3:9" ht="15" customHeight="1">
      <c r="C48955" s="220" t="str">
        <f t="shared" si="1528"/>
        <v/>
      </c>
      <c r="I48955" s="218" t="str">
        <f t="shared" si="1529"/>
        <v/>
      </c>
    </row>
    <row r="48956" spans="3:9" ht="15" customHeight="1">
      <c r="C48956" s="220" t="str">
        <f t="shared" si="1528"/>
        <v/>
      </c>
      <c r="I48956" s="218" t="str">
        <f t="shared" si="1529"/>
        <v/>
      </c>
    </row>
    <row r="48957" spans="3:9" ht="15" customHeight="1">
      <c r="C48957" s="220" t="str">
        <f t="shared" si="1528"/>
        <v/>
      </c>
      <c r="I48957" s="218" t="str">
        <f t="shared" si="1529"/>
        <v/>
      </c>
    </row>
    <row r="48958" spans="3:9" ht="15" customHeight="1">
      <c r="C48958" s="220" t="str">
        <f t="shared" si="1528"/>
        <v/>
      </c>
      <c r="I48958" s="218" t="str">
        <f t="shared" si="1529"/>
        <v/>
      </c>
    </row>
    <row r="48959" spans="3:9" ht="15" customHeight="1">
      <c r="C48959" s="220" t="str">
        <f t="shared" si="1528"/>
        <v/>
      </c>
      <c r="I48959" s="218" t="str">
        <f t="shared" si="1529"/>
        <v/>
      </c>
    </row>
    <row r="48960" spans="3:9" ht="15" customHeight="1">
      <c r="C48960" s="220" t="str">
        <f t="shared" si="1528"/>
        <v/>
      </c>
      <c r="I48960" s="218" t="str">
        <f t="shared" si="1529"/>
        <v/>
      </c>
    </row>
    <row r="48961" spans="3:9" ht="15" customHeight="1">
      <c r="C48961" s="220" t="str">
        <f t="shared" si="1528"/>
        <v/>
      </c>
      <c r="I48961" s="218" t="str">
        <f t="shared" si="1529"/>
        <v/>
      </c>
    </row>
    <row r="48962" spans="3:9" ht="15" customHeight="1">
      <c r="C48962" s="220" t="str">
        <f t="shared" si="1528"/>
        <v/>
      </c>
      <c r="I48962" s="218" t="str">
        <f t="shared" si="1529"/>
        <v/>
      </c>
    </row>
    <row r="48963" spans="3:9" ht="15" customHeight="1">
      <c r="C48963" s="220" t="str">
        <f t="shared" si="1528"/>
        <v/>
      </c>
      <c r="I48963" s="218" t="str">
        <f t="shared" si="1529"/>
        <v/>
      </c>
    </row>
    <row r="48964" spans="3:9" ht="15" customHeight="1">
      <c r="C48964" s="220" t="str">
        <f t="shared" si="1528"/>
        <v/>
      </c>
      <c r="I48964" s="218" t="str">
        <f t="shared" si="1529"/>
        <v/>
      </c>
    </row>
    <row r="48965" spans="3:9" ht="15" customHeight="1">
      <c r="C48965" s="220" t="str">
        <f t="shared" si="1528"/>
        <v/>
      </c>
      <c r="I48965" s="218" t="str">
        <f t="shared" si="1529"/>
        <v/>
      </c>
    </row>
    <row r="48966" spans="3:9" ht="15" customHeight="1">
      <c r="C48966" s="220" t="str">
        <f t="shared" ref="C48966:C49029" si="1530">IF(B48966="","",MONTH(B48966))</f>
        <v/>
      </c>
      <c r="I48966" s="218" t="str">
        <f t="shared" ref="I48966:I49029" si="1531">IF(H48966="","",IF(E48966="","Não deixe campos em branco, a planilha resumo de custos e despesas necessita deles para funcionar",IF(F48966="","Não deixe campos em branco, a planilha resumo de custos e despesas necessita deles para funcionar",IF(G48966="","Não deixe campos em branco, a planilha resumo de custos e despesas necessita deles para funcionar",""))))</f>
        <v/>
      </c>
    </row>
    <row r="48967" spans="3:9" ht="15" customHeight="1">
      <c r="C48967" s="220" t="str">
        <f t="shared" si="1530"/>
        <v/>
      </c>
      <c r="I48967" s="218" t="str">
        <f t="shared" si="1531"/>
        <v/>
      </c>
    </row>
    <row r="48968" spans="3:9" ht="15" customHeight="1">
      <c r="C48968" s="220" t="str">
        <f t="shared" si="1530"/>
        <v/>
      </c>
      <c r="I48968" s="218" t="str">
        <f t="shared" si="1531"/>
        <v/>
      </c>
    </row>
    <row r="48969" spans="3:9" ht="15" customHeight="1">
      <c r="C48969" s="220" t="str">
        <f t="shared" si="1530"/>
        <v/>
      </c>
      <c r="I48969" s="218" t="str">
        <f t="shared" si="1531"/>
        <v/>
      </c>
    </row>
    <row r="48970" spans="3:9" ht="15" customHeight="1">
      <c r="C48970" s="220" t="str">
        <f t="shared" si="1530"/>
        <v/>
      </c>
      <c r="I48970" s="218" t="str">
        <f t="shared" si="1531"/>
        <v/>
      </c>
    </row>
    <row r="48971" spans="3:9" ht="15" customHeight="1">
      <c r="C48971" s="220" t="str">
        <f t="shared" si="1530"/>
        <v/>
      </c>
      <c r="I48971" s="218" t="str">
        <f t="shared" si="1531"/>
        <v/>
      </c>
    </row>
    <row r="48972" spans="3:9" ht="15" customHeight="1">
      <c r="C48972" s="220" t="str">
        <f t="shared" si="1530"/>
        <v/>
      </c>
      <c r="I48972" s="218" t="str">
        <f t="shared" si="1531"/>
        <v/>
      </c>
    </row>
    <row r="48973" spans="3:9" ht="15" customHeight="1">
      <c r="C48973" s="220" t="str">
        <f t="shared" si="1530"/>
        <v/>
      </c>
      <c r="I48973" s="218" t="str">
        <f t="shared" si="1531"/>
        <v/>
      </c>
    </row>
    <row r="48974" spans="3:9" ht="15" customHeight="1">
      <c r="C48974" s="220" t="str">
        <f t="shared" si="1530"/>
        <v/>
      </c>
      <c r="I48974" s="218" t="str">
        <f t="shared" si="1531"/>
        <v/>
      </c>
    </row>
    <row r="48975" spans="3:9" ht="15" customHeight="1">
      <c r="C48975" s="220" t="str">
        <f t="shared" si="1530"/>
        <v/>
      </c>
      <c r="I48975" s="218" t="str">
        <f t="shared" si="1531"/>
        <v/>
      </c>
    </row>
    <row r="48976" spans="3:9" ht="15" customHeight="1">
      <c r="C48976" s="220" t="str">
        <f t="shared" si="1530"/>
        <v/>
      </c>
      <c r="I48976" s="218" t="str">
        <f t="shared" si="1531"/>
        <v/>
      </c>
    </row>
    <row r="48977" spans="3:9" ht="15" customHeight="1">
      <c r="C48977" s="220" t="str">
        <f t="shared" si="1530"/>
        <v/>
      </c>
      <c r="I48977" s="218" t="str">
        <f t="shared" si="1531"/>
        <v/>
      </c>
    </row>
    <row r="48978" spans="3:9" ht="15" customHeight="1">
      <c r="C48978" s="220" t="str">
        <f t="shared" si="1530"/>
        <v/>
      </c>
      <c r="I48978" s="218" t="str">
        <f t="shared" si="1531"/>
        <v/>
      </c>
    </row>
    <row r="48979" spans="3:9" ht="15" customHeight="1">
      <c r="C48979" s="220" t="str">
        <f t="shared" si="1530"/>
        <v/>
      </c>
      <c r="I48979" s="218" t="str">
        <f t="shared" si="1531"/>
        <v/>
      </c>
    </row>
    <row r="48980" spans="3:9" ht="15" customHeight="1">
      <c r="C48980" s="220" t="str">
        <f t="shared" si="1530"/>
        <v/>
      </c>
      <c r="I48980" s="218" t="str">
        <f t="shared" si="1531"/>
        <v/>
      </c>
    </row>
    <row r="48981" spans="3:9" ht="15" customHeight="1">
      <c r="C48981" s="220" t="str">
        <f t="shared" si="1530"/>
        <v/>
      </c>
      <c r="I48981" s="218" t="str">
        <f t="shared" si="1531"/>
        <v/>
      </c>
    </row>
    <row r="48982" spans="3:9" ht="15" customHeight="1">
      <c r="C48982" s="220" t="str">
        <f t="shared" si="1530"/>
        <v/>
      </c>
      <c r="I48982" s="218" t="str">
        <f t="shared" si="1531"/>
        <v/>
      </c>
    </row>
    <row r="48983" spans="3:9" ht="15" customHeight="1">
      <c r="C48983" s="220" t="str">
        <f t="shared" si="1530"/>
        <v/>
      </c>
      <c r="I48983" s="218" t="str">
        <f t="shared" si="1531"/>
        <v/>
      </c>
    </row>
    <row r="48984" spans="3:9" ht="15" customHeight="1">
      <c r="C48984" s="220" t="str">
        <f t="shared" si="1530"/>
        <v/>
      </c>
      <c r="I48984" s="218" t="str">
        <f t="shared" si="1531"/>
        <v/>
      </c>
    </row>
    <row r="48985" spans="3:9" ht="15" customHeight="1">
      <c r="C48985" s="220" t="str">
        <f t="shared" si="1530"/>
        <v/>
      </c>
      <c r="I48985" s="218" t="str">
        <f t="shared" si="1531"/>
        <v/>
      </c>
    </row>
    <row r="48986" spans="3:9" ht="15" customHeight="1">
      <c r="C48986" s="220" t="str">
        <f t="shared" si="1530"/>
        <v/>
      </c>
      <c r="I48986" s="218" t="str">
        <f t="shared" si="1531"/>
        <v/>
      </c>
    </row>
    <row r="48987" spans="3:9" ht="15" customHeight="1">
      <c r="C48987" s="220" t="str">
        <f t="shared" si="1530"/>
        <v/>
      </c>
      <c r="I48987" s="218" t="str">
        <f t="shared" si="1531"/>
        <v/>
      </c>
    </row>
    <row r="48988" spans="3:9" ht="15" customHeight="1">
      <c r="C48988" s="220" t="str">
        <f t="shared" si="1530"/>
        <v/>
      </c>
      <c r="I48988" s="218" t="str">
        <f t="shared" si="1531"/>
        <v/>
      </c>
    </row>
    <row r="48989" spans="3:9" ht="15" customHeight="1">
      <c r="C48989" s="220" t="str">
        <f t="shared" si="1530"/>
        <v/>
      </c>
      <c r="I48989" s="218" t="str">
        <f t="shared" si="1531"/>
        <v/>
      </c>
    </row>
    <row r="48990" spans="3:9" ht="15" customHeight="1">
      <c r="C48990" s="220" t="str">
        <f t="shared" si="1530"/>
        <v/>
      </c>
      <c r="I48990" s="218" t="str">
        <f t="shared" si="1531"/>
        <v/>
      </c>
    </row>
    <row r="48991" spans="3:9" ht="15" customHeight="1">
      <c r="C48991" s="220" t="str">
        <f t="shared" si="1530"/>
        <v/>
      </c>
      <c r="I48991" s="218" t="str">
        <f t="shared" si="1531"/>
        <v/>
      </c>
    </row>
    <row r="48992" spans="3:9" ht="15" customHeight="1">
      <c r="C48992" s="220" t="str">
        <f t="shared" si="1530"/>
        <v/>
      </c>
      <c r="I48992" s="218" t="str">
        <f t="shared" si="1531"/>
        <v/>
      </c>
    </row>
    <row r="48993" spans="3:9" ht="15" customHeight="1">
      <c r="C48993" s="220" t="str">
        <f t="shared" si="1530"/>
        <v/>
      </c>
      <c r="I48993" s="218" t="str">
        <f t="shared" si="1531"/>
        <v/>
      </c>
    </row>
    <row r="48994" spans="3:9" ht="15" customHeight="1">
      <c r="C48994" s="220" t="str">
        <f t="shared" si="1530"/>
        <v/>
      </c>
      <c r="I48994" s="218" t="str">
        <f t="shared" si="1531"/>
        <v/>
      </c>
    </row>
    <row r="48995" spans="3:9" ht="15" customHeight="1">
      <c r="C48995" s="220" t="str">
        <f t="shared" si="1530"/>
        <v/>
      </c>
      <c r="I48995" s="218" t="str">
        <f t="shared" si="1531"/>
        <v/>
      </c>
    </row>
    <row r="48996" spans="3:9" ht="15" customHeight="1">
      <c r="C48996" s="220" t="str">
        <f t="shared" si="1530"/>
        <v/>
      </c>
      <c r="I48996" s="218" t="str">
        <f t="shared" si="1531"/>
        <v/>
      </c>
    </row>
    <row r="48997" spans="3:9" ht="15" customHeight="1">
      <c r="C48997" s="220" t="str">
        <f t="shared" si="1530"/>
        <v/>
      </c>
      <c r="I48997" s="218" t="str">
        <f t="shared" si="1531"/>
        <v/>
      </c>
    </row>
    <row r="48998" spans="3:9" ht="15" customHeight="1">
      <c r="C48998" s="220" t="str">
        <f t="shared" si="1530"/>
        <v/>
      </c>
      <c r="I48998" s="218" t="str">
        <f t="shared" si="1531"/>
        <v/>
      </c>
    </row>
    <row r="48999" spans="3:9" ht="15" customHeight="1">
      <c r="C48999" s="220" t="str">
        <f t="shared" si="1530"/>
        <v/>
      </c>
      <c r="I48999" s="218" t="str">
        <f t="shared" si="1531"/>
        <v/>
      </c>
    </row>
    <row r="49000" spans="3:9" ht="15" customHeight="1">
      <c r="C49000" s="220" t="str">
        <f t="shared" si="1530"/>
        <v/>
      </c>
      <c r="I49000" s="218" t="str">
        <f t="shared" si="1531"/>
        <v/>
      </c>
    </row>
    <row r="49001" spans="3:9" ht="15" customHeight="1">
      <c r="C49001" s="220" t="str">
        <f t="shared" si="1530"/>
        <v/>
      </c>
      <c r="I49001" s="218" t="str">
        <f t="shared" si="1531"/>
        <v/>
      </c>
    </row>
    <row r="49002" spans="3:9" ht="15" customHeight="1">
      <c r="C49002" s="220" t="str">
        <f t="shared" si="1530"/>
        <v/>
      </c>
      <c r="I49002" s="218" t="str">
        <f t="shared" si="1531"/>
        <v/>
      </c>
    </row>
    <row r="49003" spans="3:9" ht="15" customHeight="1">
      <c r="C49003" s="220" t="str">
        <f t="shared" si="1530"/>
        <v/>
      </c>
      <c r="I49003" s="218" t="str">
        <f t="shared" si="1531"/>
        <v/>
      </c>
    </row>
    <row r="49004" spans="3:9" ht="15" customHeight="1">
      <c r="C49004" s="220" t="str">
        <f t="shared" si="1530"/>
        <v/>
      </c>
      <c r="I49004" s="218" t="str">
        <f t="shared" si="1531"/>
        <v/>
      </c>
    </row>
    <row r="49005" spans="3:9" ht="15" customHeight="1">
      <c r="C49005" s="220" t="str">
        <f t="shared" si="1530"/>
        <v/>
      </c>
      <c r="I49005" s="218" t="str">
        <f t="shared" si="1531"/>
        <v/>
      </c>
    </row>
    <row r="49006" spans="3:9" ht="15" customHeight="1">
      <c r="C49006" s="220" t="str">
        <f t="shared" si="1530"/>
        <v/>
      </c>
      <c r="I49006" s="218" t="str">
        <f t="shared" si="1531"/>
        <v/>
      </c>
    </row>
    <row r="49007" spans="3:9" ht="15" customHeight="1">
      <c r="C49007" s="220" t="str">
        <f t="shared" si="1530"/>
        <v/>
      </c>
      <c r="I49007" s="218" t="str">
        <f t="shared" si="1531"/>
        <v/>
      </c>
    </row>
    <row r="49008" spans="3:9" ht="15" customHeight="1">
      <c r="C49008" s="220" t="str">
        <f t="shared" si="1530"/>
        <v/>
      </c>
      <c r="I49008" s="218" t="str">
        <f t="shared" si="1531"/>
        <v/>
      </c>
    </row>
    <row r="49009" spans="3:9" ht="15" customHeight="1">
      <c r="C49009" s="220" t="str">
        <f t="shared" si="1530"/>
        <v/>
      </c>
      <c r="I49009" s="218" t="str">
        <f t="shared" si="1531"/>
        <v/>
      </c>
    </row>
    <row r="49010" spans="3:9" ht="15" customHeight="1">
      <c r="C49010" s="220" t="str">
        <f t="shared" si="1530"/>
        <v/>
      </c>
      <c r="I49010" s="218" t="str">
        <f t="shared" si="1531"/>
        <v/>
      </c>
    </row>
    <row r="49011" spans="3:9" ht="15" customHeight="1">
      <c r="C49011" s="220" t="str">
        <f t="shared" si="1530"/>
        <v/>
      </c>
      <c r="I49011" s="218" t="str">
        <f t="shared" si="1531"/>
        <v/>
      </c>
    </row>
    <row r="49012" spans="3:9" ht="15" customHeight="1">
      <c r="C49012" s="220" t="str">
        <f t="shared" si="1530"/>
        <v/>
      </c>
      <c r="I49012" s="218" t="str">
        <f t="shared" si="1531"/>
        <v/>
      </c>
    </row>
    <row r="49013" spans="3:9" ht="15" customHeight="1">
      <c r="C49013" s="220" t="str">
        <f t="shared" si="1530"/>
        <v/>
      </c>
      <c r="I49013" s="218" t="str">
        <f t="shared" si="1531"/>
        <v/>
      </c>
    </row>
    <row r="49014" spans="3:9" ht="15" customHeight="1">
      <c r="C49014" s="220" t="str">
        <f t="shared" si="1530"/>
        <v/>
      </c>
      <c r="I49014" s="218" t="str">
        <f t="shared" si="1531"/>
        <v/>
      </c>
    </row>
    <row r="49015" spans="3:9" ht="15" customHeight="1">
      <c r="C49015" s="220" t="str">
        <f t="shared" si="1530"/>
        <v/>
      </c>
      <c r="I49015" s="218" t="str">
        <f t="shared" si="1531"/>
        <v/>
      </c>
    </row>
    <row r="49016" spans="3:9" ht="15" customHeight="1">
      <c r="C49016" s="220" t="str">
        <f t="shared" si="1530"/>
        <v/>
      </c>
      <c r="I49016" s="218" t="str">
        <f t="shared" si="1531"/>
        <v/>
      </c>
    </row>
    <row r="49017" spans="3:9" ht="15" customHeight="1">
      <c r="C49017" s="220" t="str">
        <f t="shared" si="1530"/>
        <v/>
      </c>
      <c r="I49017" s="218" t="str">
        <f t="shared" si="1531"/>
        <v/>
      </c>
    </row>
    <row r="49018" spans="3:9" ht="15" customHeight="1">
      <c r="C49018" s="220" t="str">
        <f t="shared" si="1530"/>
        <v/>
      </c>
      <c r="I49018" s="218" t="str">
        <f t="shared" si="1531"/>
        <v/>
      </c>
    </row>
    <row r="49019" spans="3:9" ht="15" customHeight="1">
      <c r="C49019" s="220" t="str">
        <f t="shared" si="1530"/>
        <v/>
      </c>
      <c r="I49019" s="218" t="str">
        <f t="shared" si="1531"/>
        <v/>
      </c>
    </row>
    <row r="49020" spans="3:9" ht="15" customHeight="1">
      <c r="C49020" s="220" t="str">
        <f t="shared" si="1530"/>
        <v/>
      </c>
      <c r="I49020" s="218" t="str">
        <f t="shared" si="1531"/>
        <v/>
      </c>
    </row>
    <row r="49021" spans="3:9" ht="15" customHeight="1">
      <c r="C49021" s="220" t="str">
        <f t="shared" si="1530"/>
        <v/>
      </c>
      <c r="I49021" s="218" t="str">
        <f t="shared" si="1531"/>
        <v/>
      </c>
    </row>
    <row r="49022" spans="3:9" ht="15" customHeight="1">
      <c r="C49022" s="220" t="str">
        <f t="shared" si="1530"/>
        <v/>
      </c>
      <c r="I49022" s="218" t="str">
        <f t="shared" si="1531"/>
        <v/>
      </c>
    </row>
    <row r="49023" spans="3:9" ht="15" customHeight="1">
      <c r="C49023" s="220" t="str">
        <f t="shared" si="1530"/>
        <v/>
      </c>
      <c r="I49023" s="218" t="str">
        <f t="shared" si="1531"/>
        <v/>
      </c>
    </row>
    <row r="49024" spans="3:9" ht="15" customHeight="1">
      <c r="C49024" s="220" t="str">
        <f t="shared" si="1530"/>
        <v/>
      </c>
      <c r="I49024" s="218" t="str">
        <f t="shared" si="1531"/>
        <v/>
      </c>
    </row>
    <row r="49025" spans="3:9" ht="15" customHeight="1">
      <c r="C49025" s="220" t="str">
        <f t="shared" si="1530"/>
        <v/>
      </c>
      <c r="I49025" s="218" t="str">
        <f t="shared" si="1531"/>
        <v/>
      </c>
    </row>
    <row r="49026" spans="3:9" ht="15" customHeight="1">
      <c r="C49026" s="220" t="str">
        <f t="shared" si="1530"/>
        <v/>
      </c>
      <c r="I49026" s="218" t="str">
        <f t="shared" si="1531"/>
        <v/>
      </c>
    </row>
    <row r="49027" spans="3:9" ht="15" customHeight="1">
      <c r="C49027" s="220" t="str">
        <f t="shared" si="1530"/>
        <v/>
      </c>
      <c r="I49027" s="218" t="str">
        <f t="shared" si="1531"/>
        <v/>
      </c>
    </row>
    <row r="49028" spans="3:9" ht="15" customHeight="1">
      <c r="C49028" s="220" t="str">
        <f t="shared" si="1530"/>
        <v/>
      </c>
      <c r="I49028" s="218" t="str">
        <f t="shared" si="1531"/>
        <v/>
      </c>
    </row>
    <row r="49029" spans="3:9" ht="15" customHeight="1">
      <c r="C49029" s="220" t="str">
        <f t="shared" si="1530"/>
        <v/>
      </c>
      <c r="I49029" s="218" t="str">
        <f t="shared" si="1531"/>
        <v/>
      </c>
    </row>
    <row r="49030" spans="3:9" ht="15" customHeight="1">
      <c r="C49030" s="220" t="str">
        <f t="shared" ref="C49030:C49093" si="1532">IF(B49030="","",MONTH(B49030))</f>
        <v/>
      </c>
      <c r="I49030" s="218" t="str">
        <f t="shared" ref="I49030:I49093" si="1533">IF(H49030="","",IF(E49030="","Não deixe campos em branco, a planilha resumo de custos e despesas necessita deles para funcionar",IF(F49030="","Não deixe campos em branco, a planilha resumo de custos e despesas necessita deles para funcionar",IF(G49030="","Não deixe campos em branco, a planilha resumo de custos e despesas necessita deles para funcionar",""))))</f>
        <v/>
      </c>
    </row>
    <row r="49031" spans="3:9" ht="15" customHeight="1">
      <c r="C49031" s="220" t="str">
        <f t="shared" si="1532"/>
        <v/>
      </c>
      <c r="I49031" s="218" t="str">
        <f t="shared" si="1533"/>
        <v/>
      </c>
    </row>
    <row r="49032" spans="3:9" ht="15" customHeight="1">
      <c r="C49032" s="220" t="str">
        <f t="shared" si="1532"/>
        <v/>
      </c>
      <c r="I49032" s="218" t="str">
        <f t="shared" si="1533"/>
        <v/>
      </c>
    </row>
    <row r="49033" spans="3:9" ht="15" customHeight="1">
      <c r="C49033" s="220" t="str">
        <f t="shared" si="1532"/>
        <v/>
      </c>
      <c r="I49033" s="218" t="str">
        <f t="shared" si="1533"/>
        <v/>
      </c>
    </row>
    <row r="49034" spans="3:9" ht="15" customHeight="1">
      <c r="C49034" s="220" t="str">
        <f t="shared" si="1532"/>
        <v/>
      </c>
      <c r="I49034" s="218" t="str">
        <f t="shared" si="1533"/>
        <v/>
      </c>
    </row>
    <row r="49035" spans="3:9" ht="15" customHeight="1">
      <c r="C49035" s="220" t="str">
        <f t="shared" si="1532"/>
        <v/>
      </c>
      <c r="I49035" s="218" t="str">
        <f t="shared" si="1533"/>
        <v/>
      </c>
    </row>
    <row r="49036" spans="3:9" ht="15" customHeight="1">
      <c r="C49036" s="220" t="str">
        <f t="shared" si="1532"/>
        <v/>
      </c>
      <c r="I49036" s="218" t="str">
        <f t="shared" si="1533"/>
        <v/>
      </c>
    </row>
    <row r="49037" spans="3:9" ht="15" customHeight="1">
      <c r="C49037" s="220" t="str">
        <f t="shared" si="1532"/>
        <v/>
      </c>
      <c r="I49037" s="218" t="str">
        <f t="shared" si="1533"/>
        <v/>
      </c>
    </row>
    <row r="49038" spans="3:9" ht="15" customHeight="1">
      <c r="C49038" s="220" t="str">
        <f t="shared" si="1532"/>
        <v/>
      </c>
      <c r="I49038" s="218" t="str">
        <f t="shared" si="1533"/>
        <v/>
      </c>
    </row>
    <row r="49039" spans="3:9" ht="15" customHeight="1">
      <c r="C49039" s="220" t="str">
        <f t="shared" si="1532"/>
        <v/>
      </c>
      <c r="I49039" s="218" t="str">
        <f t="shared" si="1533"/>
        <v/>
      </c>
    </row>
    <row r="49040" spans="3:9" ht="15" customHeight="1">
      <c r="C49040" s="220" t="str">
        <f t="shared" si="1532"/>
        <v/>
      </c>
      <c r="I49040" s="218" t="str">
        <f t="shared" si="1533"/>
        <v/>
      </c>
    </row>
    <row r="49041" spans="3:9" ht="15" customHeight="1">
      <c r="C49041" s="220" t="str">
        <f t="shared" si="1532"/>
        <v/>
      </c>
      <c r="I49041" s="218" t="str">
        <f t="shared" si="1533"/>
        <v/>
      </c>
    </row>
    <row r="49042" spans="3:9" ht="15" customHeight="1">
      <c r="C49042" s="220" t="str">
        <f t="shared" si="1532"/>
        <v/>
      </c>
      <c r="I49042" s="218" t="str">
        <f t="shared" si="1533"/>
        <v/>
      </c>
    </row>
    <row r="49043" spans="3:9" ht="15" customHeight="1">
      <c r="C49043" s="220" t="str">
        <f t="shared" si="1532"/>
        <v/>
      </c>
      <c r="I49043" s="218" t="str">
        <f t="shared" si="1533"/>
        <v/>
      </c>
    </row>
    <row r="49044" spans="3:9" ht="15" customHeight="1">
      <c r="C49044" s="220" t="str">
        <f t="shared" si="1532"/>
        <v/>
      </c>
      <c r="I49044" s="218" t="str">
        <f t="shared" si="1533"/>
        <v/>
      </c>
    </row>
    <row r="49045" spans="3:9" ht="15" customHeight="1">
      <c r="C49045" s="220" t="str">
        <f t="shared" si="1532"/>
        <v/>
      </c>
      <c r="I49045" s="218" t="str">
        <f t="shared" si="1533"/>
        <v/>
      </c>
    </row>
    <row r="49046" spans="3:9" ht="15" customHeight="1">
      <c r="C49046" s="220" t="str">
        <f t="shared" si="1532"/>
        <v/>
      </c>
      <c r="I49046" s="218" t="str">
        <f t="shared" si="1533"/>
        <v/>
      </c>
    </row>
    <row r="49047" spans="3:9" ht="15" customHeight="1">
      <c r="C49047" s="220" t="str">
        <f t="shared" si="1532"/>
        <v/>
      </c>
      <c r="I49047" s="218" t="str">
        <f t="shared" si="1533"/>
        <v/>
      </c>
    </row>
    <row r="49048" spans="3:9" ht="15" customHeight="1">
      <c r="C49048" s="220" t="str">
        <f t="shared" si="1532"/>
        <v/>
      </c>
      <c r="I49048" s="218" t="str">
        <f t="shared" si="1533"/>
        <v/>
      </c>
    </row>
    <row r="49049" spans="3:9" ht="15" customHeight="1">
      <c r="C49049" s="220" t="str">
        <f t="shared" si="1532"/>
        <v/>
      </c>
      <c r="I49049" s="218" t="str">
        <f t="shared" si="1533"/>
        <v/>
      </c>
    </row>
    <row r="49050" spans="3:9" ht="15" customHeight="1">
      <c r="C49050" s="220" t="str">
        <f t="shared" si="1532"/>
        <v/>
      </c>
      <c r="I49050" s="218" t="str">
        <f t="shared" si="1533"/>
        <v/>
      </c>
    </row>
    <row r="49051" spans="3:9" ht="15" customHeight="1">
      <c r="C49051" s="220" t="str">
        <f t="shared" si="1532"/>
        <v/>
      </c>
      <c r="I49051" s="218" t="str">
        <f t="shared" si="1533"/>
        <v/>
      </c>
    </row>
    <row r="49052" spans="3:9" ht="15" customHeight="1">
      <c r="C49052" s="220" t="str">
        <f t="shared" si="1532"/>
        <v/>
      </c>
      <c r="I49052" s="218" t="str">
        <f t="shared" si="1533"/>
        <v/>
      </c>
    </row>
    <row r="49053" spans="3:9" ht="15" customHeight="1">
      <c r="C49053" s="220" t="str">
        <f t="shared" si="1532"/>
        <v/>
      </c>
      <c r="I49053" s="218" t="str">
        <f t="shared" si="1533"/>
        <v/>
      </c>
    </row>
    <row r="49054" spans="3:9" ht="15" customHeight="1">
      <c r="C49054" s="220" t="str">
        <f t="shared" si="1532"/>
        <v/>
      </c>
      <c r="I49054" s="218" t="str">
        <f t="shared" si="1533"/>
        <v/>
      </c>
    </row>
    <row r="49055" spans="3:9" ht="15" customHeight="1">
      <c r="C49055" s="220" t="str">
        <f t="shared" si="1532"/>
        <v/>
      </c>
      <c r="I49055" s="218" t="str">
        <f t="shared" si="1533"/>
        <v/>
      </c>
    </row>
    <row r="49056" spans="3:9" ht="15" customHeight="1">
      <c r="C49056" s="220" t="str">
        <f t="shared" si="1532"/>
        <v/>
      </c>
      <c r="I49056" s="218" t="str">
        <f t="shared" si="1533"/>
        <v/>
      </c>
    </row>
    <row r="49057" spans="3:9" ht="15" customHeight="1">
      <c r="C49057" s="220" t="str">
        <f t="shared" si="1532"/>
        <v/>
      </c>
      <c r="I49057" s="218" t="str">
        <f t="shared" si="1533"/>
        <v/>
      </c>
    </row>
    <row r="49058" spans="3:9" ht="15" customHeight="1">
      <c r="C49058" s="220" t="str">
        <f t="shared" si="1532"/>
        <v/>
      </c>
      <c r="I49058" s="218" t="str">
        <f t="shared" si="1533"/>
        <v/>
      </c>
    </row>
    <row r="49059" spans="3:9" ht="15" customHeight="1">
      <c r="C49059" s="220" t="str">
        <f t="shared" si="1532"/>
        <v/>
      </c>
      <c r="I49059" s="218" t="str">
        <f t="shared" si="1533"/>
        <v/>
      </c>
    </row>
    <row r="49060" spans="3:9" ht="15" customHeight="1">
      <c r="C49060" s="220" t="str">
        <f t="shared" si="1532"/>
        <v/>
      </c>
      <c r="I49060" s="218" t="str">
        <f t="shared" si="1533"/>
        <v/>
      </c>
    </row>
    <row r="49061" spans="3:9" ht="15" customHeight="1">
      <c r="C49061" s="220" t="str">
        <f t="shared" si="1532"/>
        <v/>
      </c>
      <c r="I49061" s="218" t="str">
        <f t="shared" si="1533"/>
        <v/>
      </c>
    </row>
    <row r="49062" spans="3:9" ht="15" customHeight="1">
      <c r="C49062" s="220" t="str">
        <f t="shared" si="1532"/>
        <v/>
      </c>
      <c r="I49062" s="218" t="str">
        <f t="shared" si="1533"/>
        <v/>
      </c>
    </row>
    <row r="49063" spans="3:9" ht="15" customHeight="1">
      <c r="C49063" s="220" t="str">
        <f t="shared" si="1532"/>
        <v/>
      </c>
      <c r="I49063" s="218" t="str">
        <f t="shared" si="1533"/>
        <v/>
      </c>
    </row>
    <row r="49064" spans="3:9" ht="15" customHeight="1">
      <c r="C49064" s="220" t="str">
        <f t="shared" si="1532"/>
        <v/>
      </c>
      <c r="I49064" s="218" t="str">
        <f t="shared" si="1533"/>
        <v/>
      </c>
    </row>
    <row r="49065" spans="3:9" ht="15" customHeight="1">
      <c r="C49065" s="220" t="str">
        <f t="shared" si="1532"/>
        <v/>
      </c>
      <c r="I49065" s="218" t="str">
        <f t="shared" si="1533"/>
        <v/>
      </c>
    </row>
    <row r="49066" spans="3:9" ht="15" customHeight="1">
      <c r="C49066" s="220" t="str">
        <f t="shared" si="1532"/>
        <v/>
      </c>
      <c r="I49066" s="218" t="str">
        <f t="shared" si="1533"/>
        <v/>
      </c>
    </row>
    <row r="49067" spans="3:9" ht="15" customHeight="1">
      <c r="C49067" s="220" t="str">
        <f t="shared" si="1532"/>
        <v/>
      </c>
      <c r="I49067" s="218" t="str">
        <f t="shared" si="1533"/>
        <v/>
      </c>
    </row>
    <row r="49068" spans="3:9" ht="15" customHeight="1">
      <c r="C49068" s="220" t="str">
        <f t="shared" si="1532"/>
        <v/>
      </c>
      <c r="I49068" s="218" t="str">
        <f t="shared" si="1533"/>
        <v/>
      </c>
    </row>
    <row r="49069" spans="3:9" ht="15" customHeight="1">
      <c r="C49069" s="220" t="str">
        <f t="shared" si="1532"/>
        <v/>
      </c>
      <c r="I49069" s="218" t="str">
        <f t="shared" si="1533"/>
        <v/>
      </c>
    </row>
    <row r="49070" spans="3:9" ht="15" customHeight="1">
      <c r="C49070" s="220" t="str">
        <f t="shared" si="1532"/>
        <v/>
      </c>
      <c r="I49070" s="218" t="str">
        <f t="shared" si="1533"/>
        <v/>
      </c>
    </row>
    <row r="49071" spans="3:9" ht="15" customHeight="1">
      <c r="C49071" s="220" t="str">
        <f t="shared" si="1532"/>
        <v/>
      </c>
      <c r="I49071" s="218" t="str">
        <f t="shared" si="1533"/>
        <v/>
      </c>
    </row>
    <row r="49072" spans="3:9" ht="15" customHeight="1">
      <c r="C49072" s="220" t="str">
        <f t="shared" si="1532"/>
        <v/>
      </c>
      <c r="I49072" s="218" t="str">
        <f t="shared" si="1533"/>
        <v/>
      </c>
    </row>
    <row r="49073" spans="3:9" ht="15" customHeight="1">
      <c r="C49073" s="220" t="str">
        <f t="shared" si="1532"/>
        <v/>
      </c>
      <c r="I49073" s="218" t="str">
        <f t="shared" si="1533"/>
        <v/>
      </c>
    </row>
    <row r="49074" spans="3:9" ht="15" customHeight="1">
      <c r="C49074" s="220" t="str">
        <f t="shared" si="1532"/>
        <v/>
      </c>
      <c r="I49074" s="218" t="str">
        <f t="shared" si="1533"/>
        <v/>
      </c>
    </row>
    <row r="49075" spans="3:9" ht="15" customHeight="1">
      <c r="C49075" s="220" t="str">
        <f t="shared" si="1532"/>
        <v/>
      </c>
      <c r="I49075" s="218" t="str">
        <f t="shared" si="1533"/>
        <v/>
      </c>
    </row>
    <row r="49076" spans="3:9" ht="15" customHeight="1">
      <c r="C49076" s="220" t="str">
        <f t="shared" si="1532"/>
        <v/>
      </c>
      <c r="I49076" s="218" t="str">
        <f t="shared" si="1533"/>
        <v/>
      </c>
    </row>
    <row r="49077" spans="3:9" ht="15" customHeight="1">
      <c r="C49077" s="220" t="str">
        <f t="shared" si="1532"/>
        <v/>
      </c>
      <c r="I49077" s="218" t="str">
        <f t="shared" si="1533"/>
        <v/>
      </c>
    </row>
    <row r="49078" spans="3:9" ht="15" customHeight="1">
      <c r="C49078" s="220" t="str">
        <f t="shared" si="1532"/>
        <v/>
      </c>
      <c r="I49078" s="218" t="str">
        <f t="shared" si="1533"/>
        <v/>
      </c>
    </row>
    <row r="49079" spans="3:9" ht="15" customHeight="1">
      <c r="C49079" s="220" t="str">
        <f t="shared" si="1532"/>
        <v/>
      </c>
      <c r="I49079" s="218" t="str">
        <f t="shared" si="1533"/>
        <v/>
      </c>
    </row>
    <row r="49080" spans="3:9" ht="15" customHeight="1">
      <c r="C49080" s="220" t="str">
        <f t="shared" si="1532"/>
        <v/>
      </c>
      <c r="I49080" s="218" t="str">
        <f t="shared" si="1533"/>
        <v/>
      </c>
    </row>
    <row r="49081" spans="3:9" ht="15" customHeight="1">
      <c r="C49081" s="220" t="str">
        <f t="shared" si="1532"/>
        <v/>
      </c>
      <c r="I49081" s="218" t="str">
        <f t="shared" si="1533"/>
        <v/>
      </c>
    </row>
    <row r="49082" spans="3:9" ht="15" customHeight="1">
      <c r="C49082" s="220" t="str">
        <f t="shared" si="1532"/>
        <v/>
      </c>
      <c r="I49082" s="218" t="str">
        <f t="shared" si="1533"/>
        <v/>
      </c>
    </row>
    <row r="49083" spans="3:9" ht="15" customHeight="1">
      <c r="C49083" s="220" t="str">
        <f t="shared" si="1532"/>
        <v/>
      </c>
      <c r="I49083" s="218" t="str">
        <f t="shared" si="1533"/>
        <v/>
      </c>
    </row>
    <row r="49084" spans="3:9" ht="15" customHeight="1">
      <c r="C49084" s="220" t="str">
        <f t="shared" si="1532"/>
        <v/>
      </c>
      <c r="I49084" s="218" t="str">
        <f t="shared" si="1533"/>
        <v/>
      </c>
    </row>
    <row r="49085" spans="3:9" ht="15" customHeight="1">
      <c r="C49085" s="220" t="str">
        <f t="shared" si="1532"/>
        <v/>
      </c>
      <c r="I49085" s="218" t="str">
        <f t="shared" si="1533"/>
        <v/>
      </c>
    </row>
    <row r="49086" spans="3:9" ht="15" customHeight="1">
      <c r="C49086" s="220" t="str">
        <f t="shared" si="1532"/>
        <v/>
      </c>
      <c r="I49086" s="218" t="str">
        <f t="shared" si="1533"/>
        <v/>
      </c>
    </row>
    <row r="49087" spans="3:9" ht="15" customHeight="1">
      <c r="C49087" s="220" t="str">
        <f t="shared" si="1532"/>
        <v/>
      </c>
      <c r="I49087" s="218" t="str">
        <f t="shared" si="1533"/>
        <v/>
      </c>
    </row>
    <row r="49088" spans="3:9" ht="15" customHeight="1">
      <c r="C49088" s="220" t="str">
        <f t="shared" si="1532"/>
        <v/>
      </c>
      <c r="I49088" s="218" t="str">
        <f t="shared" si="1533"/>
        <v/>
      </c>
    </row>
    <row r="49089" spans="3:9" ht="15" customHeight="1">
      <c r="C49089" s="220" t="str">
        <f t="shared" si="1532"/>
        <v/>
      </c>
      <c r="I49089" s="218" t="str">
        <f t="shared" si="1533"/>
        <v/>
      </c>
    </row>
    <row r="49090" spans="3:9" ht="15" customHeight="1">
      <c r="C49090" s="220" t="str">
        <f t="shared" si="1532"/>
        <v/>
      </c>
      <c r="I49090" s="218" t="str">
        <f t="shared" si="1533"/>
        <v/>
      </c>
    </row>
    <row r="49091" spans="3:9" ht="15" customHeight="1">
      <c r="C49091" s="220" t="str">
        <f t="shared" si="1532"/>
        <v/>
      </c>
      <c r="I49091" s="218" t="str">
        <f t="shared" si="1533"/>
        <v/>
      </c>
    </row>
    <row r="49092" spans="3:9" ht="15" customHeight="1">
      <c r="C49092" s="220" t="str">
        <f t="shared" si="1532"/>
        <v/>
      </c>
      <c r="I49092" s="218" t="str">
        <f t="shared" si="1533"/>
        <v/>
      </c>
    </row>
    <row r="49093" spans="3:9" ht="15" customHeight="1">
      <c r="C49093" s="220" t="str">
        <f t="shared" si="1532"/>
        <v/>
      </c>
      <c r="I49093" s="218" t="str">
        <f t="shared" si="1533"/>
        <v/>
      </c>
    </row>
    <row r="49094" spans="3:9" ht="15" customHeight="1">
      <c r="C49094" s="220" t="str">
        <f t="shared" ref="C49094:C49157" si="1534">IF(B49094="","",MONTH(B49094))</f>
        <v/>
      </c>
      <c r="I49094" s="218" t="str">
        <f t="shared" ref="I49094:I49157" si="1535">IF(H49094="","",IF(E49094="","Não deixe campos em branco, a planilha resumo de custos e despesas necessita deles para funcionar",IF(F49094="","Não deixe campos em branco, a planilha resumo de custos e despesas necessita deles para funcionar",IF(G49094="","Não deixe campos em branco, a planilha resumo de custos e despesas necessita deles para funcionar",""))))</f>
        <v/>
      </c>
    </row>
    <row r="49095" spans="3:9" ht="15" customHeight="1">
      <c r="C49095" s="220" t="str">
        <f t="shared" si="1534"/>
        <v/>
      </c>
      <c r="I49095" s="218" t="str">
        <f t="shared" si="1535"/>
        <v/>
      </c>
    </row>
    <row r="49096" spans="3:9" ht="15" customHeight="1">
      <c r="C49096" s="220" t="str">
        <f t="shared" si="1534"/>
        <v/>
      </c>
      <c r="I49096" s="218" t="str">
        <f t="shared" si="1535"/>
        <v/>
      </c>
    </row>
    <row r="49097" spans="3:9" ht="15" customHeight="1">
      <c r="C49097" s="220" t="str">
        <f t="shared" si="1534"/>
        <v/>
      </c>
      <c r="I49097" s="218" t="str">
        <f t="shared" si="1535"/>
        <v/>
      </c>
    </row>
    <row r="49098" spans="3:9" ht="15" customHeight="1">
      <c r="C49098" s="220" t="str">
        <f t="shared" si="1534"/>
        <v/>
      </c>
      <c r="I49098" s="218" t="str">
        <f t="shared" si="1535"/>
        <v/>
      </c>
    </row>
    <row r="49099" spans="3:9" ht="15" customHeight="1">
      <c r="C49099" s="220" t="str">
        <f t="shared" si="1534"/>
        <v/>
      </c>
      <c r="I49099" s="218" t="str">
        <f t="shared" si="1535"/>
        <v/>
      </c>
    </row>
    <row r="49100" spans="3:9" ht="15" customHeight="1">
      <c r="C49100" s="220" t="str">
        <f t="shared" si="1534"/>
        <v/>
      </c>
      <c r="I49100" s="218" t="str">
        <f t="shared" si="1535"/>
        <v/>
      </c>
    </row>
    <row r="49101" spans="3:9" ht="15" customHeight="1">
      <c r="C49101" s="220" t="str">
        <f t="shared" si="1534"/>
        <v/>
      </c>
      <c r="I49101" s="218" t="str">
        <f t="shared" si="1535"/>
        <v/>
      </c>
    </row>
    <row r="49102" spans="3:9" ht="15" customHeight="1">
      <c r="C49102" s="220" t="str">
        <f t="shared" si="1534"/>
        <v/>
      </c>
      <c r="I49102" s="218" t="str">
        <f t="shared" si="1535"/>
        <v/>
      </c>
    </row>
    <row r="49103" spans="3:9" ht="15" customHeight="1">
      <c r="C49103" s="220" t="str">
        <f t="shared" si="1534"/>
        <v/>
      </c>
      <c r="I49103" s="218" t="str">
        <f t="shared" si="1535"/>
        <v/>
      </c>
    </row>
    <row r="49104" spans="3:9" ht="15" customHeight="1">
      <c r="C49104" s="220" t="str">
        <f t="shared" si="1534"/>
        <v/>
      </c>
      <c r="I49104" s="218" t="str">
        <f t="shared" si="1535"/>
        <v/>
      </c>
    </row>
    <row r="49105" spans="3:9" ht="15" customHeight="1">
      <c r="C49105" s="220" t="str">
        <f t="shared" si="1534"/>
        <v/>
      </c>
      <c r="I49105" s="218" t="str">
        <f t="shared" si="1535"/>
        <v/>
      </c>
    </row>
    <row r="49106" spans="3:9" ht="15" customHeight="1">
      <c r="C49106" s="220" t="str">
        <f t="shared" si="1534"/>
        <v/>
      </c>
      <c r="I49106" s="218" t="str">
        <f t="shared" si="1535"/>
        <v/>
      </c>
    </row>
    <row r="49107" spans="3:9" ht="15" customHeight="1">
      <c r="C49107" s="220" t="str">
        <f t="shared" si="1534"/>
        <v/>
      </c>
      <c r="I49107" s="218" t="str">
        <f t="shared" si="1535"/>
        <v/>
      </c>
    </row>
    <row r="49108" spans="3:9" ht="15" customHeight="1">
      <c r="C49108" s="220" t="str">
        <f t="shared" si="1534"/>
        <v/>
      </c>
      <c r="I49108" s="218" t="str">
        <f t="shared" si="1535"/>
        <v/>
      </c>
    </row>
    <row r="49109" spans="3:9" ht="15" customHeight="1">
      <c r="C49109" s="220" t="str">
        <f t="shared" si="1534"/>
        <v/>
      </c>
      <c r="I49109" s="218" t="str">
        <f t="shared" si="1535"/>
        <v/>
      </c>
    </row>
    <row r="49110" spans="3:9" ht="15" customHeight="1">
      <c r="C49110" s="220" t="str">
        <f t="shared" si="1534"/>
        <v/>
      </c>
      <c r="I49110" s="218" t="str">
        <f t="shared" si="1535"/>
        <v/>
      </c>
    </row>
    <row r="49111" spans="3:9" ht="15" customHeight="1">
      <c r="C49111" s="220" t="str">
        <f t="shared" si="1534"/>
        <v/>
      </c>
      <c r="I49111" s="218" t="str">
        <f t="shared" si="1535"/>
        <v/>
      </c>
    </row>
    <row r="49112" spans="3:9" ht="15" customHeight="1">
      <c r="C49112" s="220" t="str">
        <f t="shared" si="1534"/>
        <v/>
      </c>
      <c r="I49112" s="218" t="str">
        <f t="shared" si="1535"/>
        <v/>
      </c>
    </row>
    <row r="49113" spans="3:9" ht="15" customHeight="1">
      <c r="C49113" s="220" t="str">
        <f t="shared" si="1534"/>
        <v/>
      </c>
      <c r="I49113" s="218" t="str">
        <f t="shared" si="1535"/>
        <v/>
      </c>
    </row>
    <row r="49114" spans="3:9" ht="15" customHeight="1">
      <c r="C49114" s="220" t="str">
        <f t="shared" si="1534"/>
        <v/>
      </c>
      <c r="I49114" s="218" t="str">
        <f t="shared" si="1535"/>
        <v/>
      </c>
    </row>
    <row r="49115" spans="3:9" ht="15" customHeight="1">
      <c r="C49115" s="220" t="str">
        <f t="shared" si="1534"/>
        <v/>
      </c>
      <c r="I49115" s="218" t="str">
        <f t="shared" si="1535"/>
        <v/>
      </c>
    </row>
    <row r="49116" spans="3:9" ht="15" customHeight="1">
      <c r="C49116" s="220" t="str">
        <f t="shared" si="1534"/>
        <v/>
      </c>
      <c r="I49116" s="218" t="str">
        <f t="shared" si="1535"/>
        <v/>
      </c>
    </row>
    <row r="49117" spans="3:9" ht="15" customHeight="1">
      <c r="C49117" s="220" t="str">
        <f t="shared" si="1534"/>
        <v/>
      </c>
      <c r="I49117" s="218" t="str">
        <f t="shared" si="1535"/>
        <v/>
      </c>
    </row>
    <row r="49118" spans="3:9" ht="15" customHeight="1">
      <c r="C49118" s="220" t="str">
        <f t="shared" si="1534"/>
        <v/>
      </c>
      <c r="I49118" s="218" t="str">
        <f t="shared" si="1535"/>
        <v/>
      </c>
    </row>
    <row r="49119" spans="3:9" ht="15" customHeight="1">
      <c r="C49119" s="220" t="str">
        <f t="shared" si="1534"/>
        <v/>
      </c>
      <c r="I49119" s="218" t="str">
        <f t="shared" si="1535"/>
        <v/>
      </c>
    </row>
    <row r="49120" spans="3:9" ht="15" customHeight="1">
      <c r="C49120" s="220" t="str">
        <f t="shared" si="1534"/>
        <v/>
      </c>
      <c r="I49120" s="218" t="str">
        <f t="shared" si="1535"/>
        <v/>
      </c>
    </row>
    <row r="49121" spans="3:9" ht="15" customHeight="1">
      <c r="C49121" s="220" t="str">
        <f t="shared" si="1534"/>
        <v/>
      </c>
      <c r="I49121" s="218" t="str">
        <f t="shared" si="1535"/>
        <v/>
      </c>
    </row>
    <row r="49122" spans="3:9" ht="15" customHeight="1">
      <c r="C49122" s="220" t="str">
        <f t="shared" si="1534"/>
        <v/>
      </c>
      <c r="I49122" s="218" t="str">
        <f t="shared" si="1535"/>
        <v/>
      </c>
    </row>
    <row r="49123" spans="3:9" ht="15" customHeight="1">
      <c r="C49123" s="220" t="str">
        <f t="shared" si="1534"/>
        <v/>
      </c>
      <c r="I49123" s="218" t="str">
        <f t="shared" si="1535"/>
        <v/>
      </c>
    </row>
    <row r="49124" spans="3:9" ht="15" customHeight="1">
      <c r="C49124" s="220" t="str">
        <f t="shared" si="1534"/>
        <v/>
      </c>
      <c r="I49124" s="218" t="str">
        <f t="shared" si="1535"/>
        <v/>
      </c>
    </row>
    <row r="49125" spans="3:9" ht="15" customHeight="1">
      <c r="C49125" s="220" t="str">
        <f t="shared" si="1534"/>
        <v/>
      </c>
      <c r="I49125" s="218" t="str">
        <f t="shared" si="1535"/>
        <v/>
      </c>
    </row>
    <row r="49126" spans="3:9" ht="15" customHeight="1">
      <c r="C49126" s="220" t="str">
        <f t="shared" si="1534"/>
        <v/>
      </c>
      <c r="I49126" s="218" t="str">
        <f t="shared" si="1535"/>
        <v/>
      </c>
    </row>
    <row r="49127" spans="3:9" ht="15" customHeight="1">
      <c r="C49127" s="220" t="str">
        <f t="shared" si="1534"/>
        <v/>
      </c>
      <c r="I49127" s="218" t="str">
        <f t="shared" si="1535"/>
        <v/>
      </c>
    </row>
    <row r="49128" spans="3:9" ht="15" customHeight="1">
      <c r="C49128" s="220" t="str">
        <f t="shared" si="1534"/>
        <v/>
      </c>
      <c r="I49128" s="218" t="str">
        <f t="shared" si="1535"/>
        <v/>
      </c>
    </row>
    <row r="49129" spans="3:9" ht="15" customHeight="1">
      <c r="C49129" s="220" t="str">
        <f t="shared" si="1534"/>
        <v/>
      </c>
      <c r="I49129" s="218" t="str">
        <f t="shared" si="1535"/>
        <v/>
      </c>
    </row>
    <row r="49130" spans="3:9" ht="15" customHeight="1">
      <c r="C49130" s="220" t="str">
        <f t="shared" si="1534"/>
        <v/>
      </c>
      <c r="I49130" s="218" t="str">
        <f t="shared" si="1535"/>
        <v/>
      </c>
    </row>
    <row r="49131" spans="3:9" ht="15" customHeight="1">
      <c r="C49131" s="220" t="str">
        <f t="shared" si="1534"/>
        <v/>
      </c>
      <c r="I49131" s="218" t="str">
        <f t="shared" si="1535"/>
        <v/>
      </c>
    </row>
    <row r="49132" spans="3:9" ht="15" customHeight="1">
      <c r="C49132" s="220" t="str">
        <f t="shared" si="1534"/>
        <v/>
      </c>
      <c r="I49132" s="218" t="str">
        <f t="shared" si="1535"/>
        <v/>
      </c>
    </row>
    <row r="49133" spans="3:9" ht="15" customHeight="1">
      <c r="C49133" s="220" t="str">
        <f t="shared" si="1534"/>
        <v/>
      </c>
      <c r="I49133" s="218" t="str">
        <f t="shared" si="1535"/>
        <v/>
      </c>
    </row>
    <row r="49134" spans="3:9" ht="15" customHeight="1">
      <c r="C49134" s="220" t="str">
        <f t="shared" si="1534"/>
        <v/>
      </c>
      <c r="I49134" s="218" t="str">
        <f t="shared" si="1535"/>
        <v/>
      </c>
    </row>
    <row r="49135" spans="3:9" ht="15" customHeight="1">
      <c r="C49135" s="220" t="str">
        <f t="shared" si="1534"/>
        <v/>
      </c>
      <c r="I49135" s="218" t="str">
        <f t="shared" si="1535"/>
        <v/>
      </c>
    </row>
    <row r="49136" spans="3:9" ht="15" customHeight="1">
      <c r="C49136" s="220" t="str">
        <f t="shared" si="1534"/>
        <v/>
      </c>
      <c r="I49136" s="218" t="str">
        <f t="shared" si="1535"/>
        <v/>
      </c>
    </row>
    <row r="49137" spans="3:9" ht="15" customHeight="1">
      <c r="C49137" s="220" t="str">
        <f t="shared" si="1534"/>
        <v/>
      </c>
      <c r="I49137" s="218" t="str">
        <f t="shared" si="1535"/>
        <v/>
      </c>
    </row>
    <row r="49138" spans="3:9" ht="15" customHeight="1">
      <c r="C49138" s="220" t="str">
        <f t="shared" si="1534"/>
        <v/>
      </c>
      <c r="I49138" s="218" t="str">
        <f t="shared" si="1535"/>
        <v/>
      </c>
    </row>
    <row r="49139" spans="3:9" ht="15" customHeight="1">
      <c r="C49139" s="220" t="str">
        <f t="shared" si="1534"/>
        <v/>
      </c>
      <c r="I49139" s="218" t="str">
        <f t="shared" si="1535"/>
        <v/>
      </c>
    </row>
    <row r="49140" spans="3:9" ht="15" customHeight="1">
      <c r="C49140" s="220" t="str">
        <f t="shared" si="1534"/>
        <v/>
      </c>
      <c r="I49140" s="218" t="str">
        <f t="shared" si="1535"/>
        <v/>
      </c>
    </row>
    <row r="49141" spans="3:9" ht="15" customHeight="1">
      <c r="C49141" s="220" t="str">
        <f t="shared" si="1534"/>
        <v/>
      </c>
      <c r="I49141" s="218" t="str">
        <f t="shared" si="1535"/>
        <v/>
      </c>
    </row>
    <row r="49142" spans="3:9" ht="15" customHeight="1">
      <c r="C49142" s="220" t="str">
        <f t="shared" si="1534"/>
        <v/>
      </c>
      <c r="I49142" s="218" t="str">
        <f t="shared" si="1535"/>
        <v/>
      </c>
    </row>
    <row r="49143" spans="3:9" ht="15" customHeight="1">
      <c r="C49143" s="220" t="str">
        <f t="shared" si="1534"/>
        <v/>
      </c>
      <c r="I49143" s="218" t="str">
        <f t="shared" si="1535"/>
        <v/>
      </c>
    </row>
    <row r="49144" spans="3:9" ht="15" customHeight="1">
      <c r="C49144" s="220" t="str">
        <f t="shared" si="1534"/>
        <v/>
      </c>
      <c r="I49144" s="218" t="str">
        <f t="shared" si="1535"/>
        <v/>
      </c>
    </row>
    <row r="49145" spans="3:9" ht="15" customHeight="1">
      <c r="C49145" s="220" t="str">
        <f t="shared" si="1534"/>
        <v/>
      </c>
      <c r="I49145" s="218" t="str">
        <f t="shared" si="1535"/>
        <v/>
      </c>
    </row>
    <row r="49146" spans="3:9" ht="15" customHeight="1">
      <c r="C49146" s="220" t="str">
        <f t="shared" si="1534"/>
        <v/>
      </c>
      <c r="I49146" s="218" t="str">
        <f t="shared" si="1535"/>
        <v/>
      </c>
    </row>
    <row r="49147" spans="3:9" ht="15" customHeight="1">
      <c r="C49147" s="220" t="str">
        <f t="shared" si="1534"/>
        <v/>
      </c>
      <c r="I49147" s="218" t="str">
        <f t="shared" si="1535"/>
        <v/>
      </c>
    </row>
    <row r="49148" spans="3:9" ht="15" customHeight="1">
      <c r="C49148" s="220" t="str">
        <f t="shared" si="1534"/>
        <v/>
      </c>
      <c r="I49148" s="218" t="str">
        <f t="shared" si="1535"/>
        <v/>
      </c>
    </row>
    <row r="49149" spans="3:9" ht="15" customHeight="1">
      <c r="C49149" s="220" t="str">
        <f t="shared" si="1534"/>
        <v/>
      </c>
      <c r="I49149" s="218" t="str">
        <f t="shared" si="1535"/>
        <v/>
      </c>
    </row>
    <row r="49150" spans="3:9" ht="15" customHeight="1">
      <c r="C49150" s="220" t="str">
        <f t="shared" si="1534"/>
        <v/>
      </c>
      <c r="I49150" s="218" t="str">
        <f t="shared" si="1535"/>
        <v/>
      </c>
    </row>
    <row r="49151" spans="3:9" ht="15" customHeight="1">
      <c r="C49151" s="220" t="str">
        <f t="shared" si="1534"/>
        <v/>
      </c>
      <c r="I49151" s="218" t="str">
        <f t="shared" si="1535"/>
        <v/>
      </c>
    </row>
    <row r="49152" spans="3:9" ht="15" customHeight="1">
      <c r="C49152" s="220" t="str">
        <f t="shared" si="1534"/>
        <v/>
      </c>
      <c r="I49152" s="218" t="str">
        <f t="shared" si="1535"/>
        <v/>
      </c>
    </row>
    <row r="49153" spans="3:9" ht="15" customHeight="1">
      <c r="C49153" s="220" t="str">
        <f t="shared" si="1534"/>
        <v/>
      </c>
      <c r="I49153" s="218" t="str">
        <f t="shared" si="1535"/>
        <v/>
      </c>
    </row>
    <row r="49154" spans="3:9" ht="15" customHeight="1">
      <c r="C49154" s="220" t="str">
        <f t="shared" si="1534"/>
        <v/>
      </c>
      <c r="I49154" s="218" t="str">
        <f t="shared" si="1535"/>
        <v/>
      </c>
    </row>
    <row r="49155" spans="3:9" ht="15" customHeight="1">
      <c r="C49155" s="220" t="str">
        <f t="shared" si="1534"/>
        <v/>
      </c>
      <c r="I49155" s="218" t="str">
        <f t="shared" si="1535"/>
        <v/>
      </c>
    </row>
    <row r="49156" spans="3:9" ht="15" customHeight="1">
      <c r="C49156" s="220" t="str">
        <f t="shared" si="1534"/>
        <v/>
      </c>
      <c r="I49156" s="218" t="str">
        <f t="shared" si="1535"/>
        <v/>
      </c>
    </row>
    <row r="49157" spans="3:9" ht="15" customHeight="1">
      <c r="C49157" s="220" t="str">
        <f t="shared" si="1534"/>
        <v/>
      </c>
      <c r="I49157" s="218" t="str">
        <f t="shared" si="1535"/>
        <v/>
      </c>
    </row>
    <row r="49158" spans="3:9" ht="15" customHeight="1">
      <c r="C49158" s="220" t="str">
        <f t="shared" ref="C49158:C49221" si="1536">IF(B49158="","",MONTH(B49158))</f>
        <v/>
      </c>
      <c r="I49158" s="218" t="str">
        <f t="shared" ref="I49158:I49221" si="1537">IF(H49158="","",IF(E49158="","Não deixe campos em branco, a planilha resumo de custos e despesas necessita deles para funcionar",IF(F49158="","Não deixe campos em branco, a planilha resumo de custos e despesas necessita deles para funcionar",IF(G49158="","Não deixe campos em branco, a planilha resumo de custos e despesas necessita deles para funcionar",""))))</f>
        <v/>
      </c>
    </row>
    <row r="49159" spans="3:9" ht="15" customHeight="1">
      <c r="C49159" s="220" t="str">
        <f t="shared" si="1536"/>
        <v/>
      </c>
      <c r="I49159" s="218" t="str">
        <f t="shared" si="1537"/>
        <v/>
      </c>
    </row>
    <row r="49160" spans="3:9" ht="15" customHeight="1">
      <c r="C49160" s="220" t="str">
        <f t="shared" si="1536"/>
        <v/>
      </c>
      <c r="I49160" s="218" t="str">
        <f t="shared" si="1537"/>
        <v/>
      </c>
    </row>
    <row r="49161" spans="3:9" ht="15" customHeight="1">
      <c r="C49161" s="220" t="str">
        <f t="shared" si="1536"/>
        <v/>
      </c>
      <c r="I49161" s="218" t="str">
        <f t="shared" si="1537"/>
        <v/>
      </c>
    </row>
    <row r="49162" spans="3:9" ht="15" customHeight="1">
      <c r="C49162" s="220" t="str">
        <f t="shared" si="1536"/>
        <v/>
      </c>
      <c r="I49162" s="218" t="str">
        <f t="shared" si="1537"/>
        <v/>
      </c>
    </row>
    <row r="49163" spans="3:9" ht="15" customHeight="1">
      <c r="C49163" s="220" t="str">
        <f t="shared" si="1536"/>
        <v/>
      </c>
      <c r="I49163" s="218" t="str">
        <f t="shared" si="1537"/>
        <v/>
      </c>
    </row>
    <row r="49164" spans="3:9" ht="15" customHeight="1">
      <c r="C49164" s="220" t="str">
        <f t="shared" si="1536"/>
        <v/>
      </c>
      <c r="I49164" s="218" t="str">
        <f t="shared" si="1537"/>
        <v/>
      </c>
    </row>
    <row r="49165" spans="3:9" ht="15" customHeight="1">
      <c r="C49165" s="220" t="str">
        <f t="shared" si="1536"/>
        <v/>
      </c>
      <c r="I49165" s="218" t="str">
        <f t="shared" si="1537"/>
        <v/>
      </c>
    </row>
    <row r="49166" spans="3:9" ht="15" customHeight="1">
      <c r="C49166" s="220" t="str">
        <f t="shared" si="1536"/>
        <v/>
      </c>
      <c r="I49166" s="218" t="str">
        <f t="shared" si="1537"/>
        <v/>
      </c>
    </row>
    <row r="49167" spans="3:9" ht="15" customHeight="1">
      <c r="C49167" s="220" t="str">
        <f t="shared" si="1536"/>
        <v/>
      </c>
      <c r="I49167" s="218" t="str">
        <f t="shared" si="1537"/>
        <v/>
      </c>
    </row>
    <row r="49168" spans="3:9" ht="15" customHeight="1">
      <c r="C49168" s="220" t="str">
        <f t="shared" si="1536"/>
        <v/>
      </c>
      <c r="I49168" s="218" t="str">
        <f t="shared" si="1537"/>
        <v/>
      </c>
    </row>
    <row r="49169" spans="3:9" ht="15" customHeight="1">
      <c r="C49169" s="220" t="str">
        <f t="shared" si="1536"/>
        <v/>
      </c>
      <c r="I49169" s="218" t="str">
        <f t="shared" si="1537"/>
        <v/>
      </c>
    </row>
    <row r="49170" spans="3:9" ht="15" customHeight="1">
      <c r="C49170" s="220" t="str">
        <f t="shared" si="1536"/>
        <v/>
      </c>
      <c r="I49170" s="218" t="str">
        <f t="shared" si="1537"/>
        <v/>
      </c>
    </row>
    <row r="49171" spans="3:9" ht="15" customHeight="1">
      <c r="C49171" s="220" t="str">
        <f t="shared" si="1536"/>
        <v/>
      </c>
      <c r="I49171" s="218" t="str">
        <f t="shared" si="1537"/>
        <v/>
      </c>
    </row>
    <row r="49172" spans="3:9" ht="15" customHeight="1">
      <c r="C49172" s="220" t="str">
        <f t="shared" si="1536"/>
        <v/>
      </c>
      <c r="I49172" s="218" t="str">
        <f t="shared" si="1537"/>
        <v/>
      </c>
    </row>
    <row r="49173" spans="3:9" ht="15" customHeight="1">
      <c r="C49173" s="220" t="str">
        <f t="shared" si="1536"/>
        <v/>
      </c>
      <c r="I49173" s="218" t="str">
        <f t="shared" si="1537"/>
        <v/>
      </c>
    </row>
    <row r="49174" spans="3:9" ht="15" customHeight="1">
      <c r="C49174" s="220" t="str">
        <f t="shared" si="1536"/>
        <v/>
      </c>
      <c r="I49174" s="218" t="str">
        <f t="shared" si="1537"/>
        <v/>
      </c>
    </row>
    <row r="49175" spans="3:9" ht="15" customHeight="1">
      <c r="C49175" s="220" t="str">
        <f t="shared" si="1536"/>
        <v/>
      </c>
      <c r="I49175" s="218" t="str">
        <f t="shared" si="1537"/>
        <v/>
      </c>
    </row>
    <row r="49176" spans="3:9" ht="15" customHeight="1">
      <c r="C49176" s="220" t="str">
        <f t="shared" si="1536"/>
        <v/>
      </c>
      <c r="I49176" s="218" t="str">
        <f t="shared" si="1537"/>
        <v/>
      </c>
    </row>
    <row r="49177" spans="3:9" ht="15" customHeight="1">
      <c r="C49177" s="220" t="str">
        <f t="shared" si="1536"/>
        <v/>
      </c>
      <c r="I49177" s="218" t="str">
        <f t="shared" si="1537"/>
        <v/>
      </c>
    </row>
    <row r="49178" spans="3:9" ht="15" customHeight="1">
      <c r="C49178" s="220" t="str">
        <f t="shared" si="1536"/>
        <v/>
      </c>
      <c r="I49178" s="218" t="str">
        <f t="shared" si="1537"/>
        <v/>
      </c>
    </row>
    <row r="49179" spans="3:9" ht="15" customHeight="1">
      <c r="C49179" s="220" t="str">
        <f t="shared" si="1536"/>
        <v/>
      </c>
      <c r="I49179" s="218" t="str">
        <f t="shared" si="1537"/>
        <v/>
      </c>
    </row>
    <row r="49180" spans="3:9" ht="15" customHeight="1">
      <c r="C49180" s="220" t="str">
        <f t="shared" si="1536"/>
        <v/>
      </c>
      <c r="I49180" s="218" t="str">
        <f t="shared" si="1537"/>
        <v/>
      </c>
    </row>
    <row r="49181" spans="3:9" ht="15" customHeight="1">
      <c r="C49181" s="220" t="str">
        <f t="shared" si="1536"/>
        <v/>
      </c>
      <c r="I49181" s="218" t="str">
        <f t="shared" si="1537"/>
        <v/>
      </c>
    </row>
    <row r="49182" spans="3:9" ht="15" customHeight="1">
      <c r="C49182" s="220" t="str">
        <f t="shared" si="1536"/>
        <v/>
      </c>
      <c r="I49182" s="218" t="str">
        <f t="shared" si="1537"/>
        <v/>
      </c>
    </row>
    <row r="49183" spans="3:9" ht="15" customHeight="1">
      <c r="C49183" s="220" t="str">
        <f t="shared" si="1536"/>
        <v/>
      </c>
      <c r="I49183" s="218" t="str">
        <f t="shared" si="1537"/>
        <v/>
      </c>
    </row>
    <row r="49184" spans="3:9" ht="15" customHeight="1">
      <c r="C49184" s="220" t="str">
        <f t="shared" si="1536"/>
        <v/>
      </c>
      <c r="I49184" s="218" t="str">
        <f t="shared" si="1537"/>
        <v/>
      </c>
    </row>
    <row r="49185" spans="3:9" ht="15" customHeight="1">
      <c r="C49185" s="220" t="str">
        <f t="shared" si="1536"/>
        <v/>
      </c>
      <c r="I49185" s="218" t="str">
        <f t="shared" si="1537"/>
        <v/>
      </c>
    </row>
    <row r="49186" spans="3:9" ht="15" customHeight="1">
      <c r="C49186" s="220" t="str">
        <f t="shared" si="1536"/>
        <v/>
      </c>
      <c r="I49186" s="218" t="str">
        <f t="shared" si="1537"/>
        <v/>
      </c>
    </row>
    <row r="49187" spans="3:9" ht="15" customHeight="1">
      <c r="C49187" s="220" t="str">
        <f t="shared" si="1536"/>
        <v/>
      </c>
      <c r="I49187" s="218" t="str">
        <f t="shared" si="1537"/>
        <v/>
      </c>
    </row>
    <row r="49188" spans="3:9" ht="15" customHeight="1">
      <c r="C49188" s="220" t="str">
        <f t="shared" si="1536"/>
        <v/>
      </c>
      <c r="I49188" s="218" t="str">
        <f t="shared" si="1537"/>
        <v/>
      </c>
    </row>
    <row r="49189" spans="3:9" ht="15" customHeight="1">
      <c r="C49189" s="220" t="str">
        <f t="shared" si="1536"/>
        <v/>
      </c>
      <c r="I49189" s="218" t="str">
        <f t="shared" si="1537"/>
        <v/>
      </c>
    </row>
    <row r="49190" spans="3:9" ht="15" customHeight="1">
      <c r="C49190" s="220" t="str">
        <f t="shared" si="1536"/>
        <v/>
      </c>
      <c r="I49190" s="218" t="str">
        <f t="shared" si="1537"/>
        <v/>
      </c>
    </row>
    <row r="49191" spans="3:9" ht="15" customHeight="1">
      <c r="C49191" s="220" t="str">
        <f t="shared" si="1536"/>
        <v/>
      </c>
      <c r="I49191" s="218" t="str">
        <f t="shared" si="1537"/>
        <v/>
      </c>
    </row>
    <row r="49192" spans="3:9" ht="15" customHeight="1">
      <c r="C49192" s="220" t="str">
        <f t="shared" si="1536"/>
        <v/>
      </c>
      <c r="I49192" s="218" t="str">
        <f t="shared" si="1537"/>
        <v/>
      </c>
    </row>
    <row r="49193" spans="3:9" ht="15" customHeight="1">
      <c r="C49193" s="220" t="str">
        <f t="shared" si="1536"/>
        <v/>
      </c>
      <c r="I49193" s="218" t="str">
        <f t="shared" si="1537"/>
        <v/>
      </c>
    </row>
    <row r="49194" spans="3:9" ht="15" customHeight="1">
      <c r="C49194" s="220" t="str">
        <f t="shared" si="1536"/>
        <v/>
      </c>
      <c r="I49194" s="218" t="str">
        <f t="shared" si="1537"/>
        <v/>
      </c>
    </row>
    <row r="49195" spans="3:9" ht="15" customHeight="1">
      <c r="C49195" s="220" t="str">
        <f t="shared" si="1536"/>
        <v/>
      </c>
      <c r="I49195" s="218" t="str">
        <f t="shared" si="1537"/>
        <v/>
      </c>
    </row>
    <row r="49196" spans="3:9" ht="15" customHeight="1">
      <c r="C49196" s="220" t="str">
        <f t="shared" si="1536"/>
        <v/>
      </c>
      <c r="I49196" s="218" t="str">
        <f t="shared" si="1537"/>
        <v/>
      </c>
    </row>
    <row r="49197" spans="3:9" ht="15" customHeight="1">
      <c r="C49197" s="220" t="str">
        <f t="shared" si="1536"/>
        <v/>
      </c>
      <c r="I49197" s="218" t="str">
        <f t="shared" si="1537"/>
        <v/>
      </c>
    </row>
    <row r="49198" spans="3:9" ht="15" customHeight="1">
      <c r="C49198" s="220" t="str">
        <f t="shared" si="1536"/>
        <v/>
      </c>
      <c r="I49198" s="218" t="str">
        <f t="shared" si="1537"/>
        <v/>
      </c>
    </row>
    <row r="49199" spans="3:9" ht="15" customHeight="1">
      <c r="C49199" s="220" t="str">
        <f t="shared" si="1536"/>
        <v/>
      </c>
      <c r="I49199" s="218" t="str">
        <f t="shared" si="1537"/>
        <v/>
      </c>
    </row>
    <row r="49200" spans="3:9" ht="15" customHeight="1">
      <c r="C49200" s="220" t="str">
        <f t="shared" si="1536"/>
        <v/>
      </c>
      <c r="I49200" s="218" t="str">
        <f t="shared" si="1537"/>
        <v/>
      </c>
    </row>
    <row r="49201" spans="3:9" ht="15" customHeight="1">
      <c r="C49201" s="220" t="str">
        <f t="shared" si="1536"/>
        <v/>
      </c>
      <c r="I49201" s="218" t="str">
        <f t="shared" si="1537"/>
        <v/>
      </c>
    </row>
    <row r="49202" spans="3:9" ht="15" customHeight="1">
      <c r="C49202" s="220" t="str">
        <f t="shared" si="1536"/>
        <v/>
      </c>
      <c r="I49202" s="218" t="str">
        <f t="shared" si="1537"/>
        <v/>
      </c>
    </row>
    <row r="49203" spans="3:9" ht="15" customHeight="1">
      <c r="C49203" s="220" t="str">
        <f t="shared" si="1536"/>
        <v/>
      </c>
      <c r="I49203" s="218" t="str">
        <f t="shared" si="1537"/>
        <v/>
      </c>
    </row>
    <row r="49204" spans="3:9" ht="15" customHeight="1">
      <c r="C49204" s="220" t="str">
        <f t="shared" si="1536"/>
        <v/>
      </c>
      <c r="I49204" s="218" t="str">
        <f t="shared" si="1537"/>
        <v/>
      </c>
    </row>
    <row r="49205" spans="3:9" ht="15" customHeight="1">
      <c r="C49205" s="220" t="str">
        <f t="shared" si="1536"/>
        <v/>
      </c>
      <c r="I49205" s="218" t="str">
        <f t="shared" si="1537"/>
        <v/>
      </c>
    </row>
    <row r="49206" spans="3:9" ht="15" customHeight="1">
      <c r="C49206" s="220" t="str">
        <f t="shared" si="1536"/>
        <v/>
      </c>
      <c r="I49206" s="218" t="str">
        <f t="shared" si="1537"/>
        <v/>
      </c>
    </row>
    <row r="49207" spans="3:9" ht="15" customHeight="1">
      <c r="C49207" s="220" t="str">
        <f t="shared" si="1536"/>
        <v/>
      </c>
      <c r="I49207" s="218" t="str">
        <f t="shared" si="1537"/>
        <v/>
      </c>
    </row>
    <row r="49208" spans="3:9" ht="15" customHeight="1">
      <c r="C49208" s="220" t="str">
        <f t="shared" si="1536"/>
        <v/>
      </c>
      <c r="I49208" s="218" t="str">
        <f t="shared" si="1537"/>
        <v/>
      </c>
    </row>
    <row r="49209" spans="3:9" ht="15" customHeight="1">
      <c r="C49209" s="220" t="str">
        <f t="shared" si="1536"/>
        <v/>
      </c>
      <c r="I49209" s="218" t="str">
        <f t="shared" si="1537"/>
        <v/>
      </c>
    </row>
    <row r="49210" spans="3:9" ht="15" customHeight="1">
      <c r="C49210" s="220" t="str">
        <f t="shared" si="1536"/>
        <v/>
      </c>
      <c r="I49210" s="218" t="str">
        <f t="shared" si="1537"/>
        <v/>
      </c>
    </row>
    <row r="49211" spans="3:9" ht="15" customHeight="1">
      <c r="C49211" s="220" t="str">
        <f t="shared" si="1536"/>
        <v/>
      </c>
      <c r="I49211" s="218" t="str">
        <f t="shared" si="1537"/>
        <v/>
      </c>
    </row>
    <row r="49212" spans="3:9" ht="15" customHeight="1">
      <c r="C49212" s="220" t="str">
        <f t="shared" si="1536"/>
        <v/>
      </c>
      <c r="I49212" s="218" t="str">
        <f t="shared" si="1537"/>
        <v/>
      </c>
    </row>
    <row r="49213" spans="3:9" ht="15" customHeight="1">
      <c r="C49213" s="220" t="str">
        <f t="shared" si="1536"/>
        <v/>
      </c>
      <c r="I49213" s="218" t="str">
        <f t="shared" si="1537"/>
        <v/>
      </c>
    </row>
    <row r="49214" spans="3:9" ht="15" customHeight="1">
      <c r="C49214" s="220" t="str">
        <f t="shared" si="1536"/>
        <v/>
      </c>
      <c r="I49214" s="218" t="str">
        <f t="shared" si="1537"/>
        <v/>
      </c>
    </row>
    <row r="49215" spans="3:9" ht="15" customHeight="1">
      <c r="C49215" s="220" t="str">
        <f t="shared" si="1536"/>
        <v/>
      </c>
      <c r="I49215" s="218" t="str">
        <f t="shared" si="1537"/>
        <v/>
      </c>
    </row>
    <row r="49216" spans="3:9" ht="15" customHeight="1">
      <c r="C49216" s="220" t="str">
        <f t="shared" si="1536"/>
        <v/>
      </c>
      <c r="I49216" s="218" t="str">
        <f t="shared" si="1537"/>
        <v/>
      </c>
    </row>
    <row r="49217" spans="3:9" ht="15" customHeight="1">
      <c r="C49217" s="220" t="str">
        <f t="shared" si="1536"/>
        <v/>
      </c>
      <c r="I49217" s="218" t="str">
        <f t="shared" si="1537"/>
        <v/>
      </c>
    </row>
    <row r="49218" spans="3:9" ht="15" customHeight="1">
      <c r="C49218" s="220" t="str">
        <f t="shared" si="1536"/>
        <v/>
      </c>
      <c r="I49218" s="218" t="str">
        <f t="shared" si="1537"/>
        <v/>
      </c>
    </row>
    <row r="49219" spans="3:9" ht="15" customHeight="1">
      <c r="C49219" s="220" t="str">
        <f t="shared" si="1536"/>
        <v/>
      </c>
      <c r="I49219" s="218" t="str">
        <f t="shared" si="1537"/>
        <v/>
      </c>
    </row>
    <row r="49220" spans="3:9" ht="15" customHeight="1">
      <c r="C49220" s="220" t="str">
        <f t="shared" si="1536"/>
        <v/>
      </c>
      <c r="I49220" s="218" t="str">
        <f t="shared" si="1537"/>
        <v/>
      </c>
    </row>
    <row r="49221" spans="3:9" ht="15" customHeight="1">
      <c r="C49221" s="220" t="str">
        <f t="shared" si="1536"/>
        <v/>
      </c>
      <c r="I49221" s="218" t="str">
        <f t="shared" si="1537"/>
        <v/>
      </c>
    </row>
    <row r="49222" spans="3:9" ht="15" customHeight="1">
      <c r="C49222" s="220" t="str">
        <f t="shared" ref="C49222:C49285" si="1538">IF(B49222="","",MONTH(B49222))</f>
        <v/>
      </c>
      <c r="I49222" s="218" t="str">
        <f t="shared" ref="I49222:I49285" si="1539">IF(H49222="","",IF(E49222="","Não deixe campos em branco, a planilha resumo de custos e despesas necessita deles para funcionar",IF(F49222="","Não deixe campos em branco, a planilha resumo de custos e despesas necessita deles para funcionar",IF(G49222="","Não deixe campos em branco, a planilha resumo de custos e despesas necessita deles para funcionar",""))))</f>
        <v/>
      </c>
    </row>
    <row r="49223" spans="3:9" ht="15" customHeight="1">
      <c r="C49223" s="220" t="str">
        <f t="shared" si="1538"/>
        <v/>
      </c>
      <c r="I49223" s="218" t="str">
        <f t="shared" si="1539"/>
        <v/>
      </c>
    </row>
    <row r="49224" spans="3:9" ht="15" customHeight="1">
      <c r="C49224" s="220" t="str">
        <f t="shared" si="1538"/>
        <v/>
      </c>
      <c r="I49224" s="218" t="str">
        <f t="shared" si="1539"/>
        <v/>
      </c>
    </row>
    <row r="49225" spans="3:9" ht="15" customHeight="1">
      <c r="C49225" s="220" t="str">
        <f t="shared" si="1538"/>
        <v/>
      </c>
      <c r="I49225" s="218" t="str">
        <f t="shared" si="1539"/>
        <v/>
      </c>
    </row>
    <row r="49226" spans="3:9" ht="15" customHeight="1">
      <c r="C49226" s="220" t="str">
        <f t="shared" si="1538"/>
        <v/>
      </c>
      <c r="I49226" s="218" t="str">
        <f t="shared" si="1539"/>
        <v/>
      </c>
    </row>
    <row r="49227" spans="3:9" ht="15" customHeight="1">
      <c r="C49227" s="220" t="str">
        <f t="shared" si="1538"/>
        <v/>
      </c>
      <c r="I49227" s="218" t="str">
        <f t="shared" si="1539"/>
        <v/>
      </c>
    </row>
    <row r="49228" spans="3:9" ht="15" customHeight="1">
      <c r="C49228" s="220" t="str">
        <f t="shared" si="1538"/>
        <v/>
      </c>
      <c r="I49228" s="218" t="str">
        <f t="shared" si="1539"/>
        <v/>
      </c>
    </row>
    <row r="49229" spans="3:9" ht="15" customHeight="1">
      <c r="C49229" s="220" t="str">
        <f t="shared" si="1538"/>
        <v/>
      </c>
      <c r="I49229" s="218" t="str">
        <f t="shared" si="1539"/>
        <v/>
      </c>
    </row>
    <row r="49230" spans="3:9" ht="15" customHeight="1">
      <c r="C49230" s="220" t="str">
        <f t="shared" si="1538"/>
        <v/>
      </c>
      <c r="I49230" s="218" t="str">
        <f t="shared" si="1539"/>
        <v/>
      </c>
    </row>
    <row r="49231" spans="3:9" ht="15" customHeight="1">
      <c r="C49231" s="220" t="str">
        <f t="shared" si="1538"/>
        <v/>
      </c>
      <c r="I49231" s="218" t="str">
        <f t="shared" si="1539"/>
        <v/>
      </c>
    </row>
    <row r="49232" spans="3:9" ht="15" customHeight="1">
      <c r="C49232" s="220" t="str">
        <f t="shared" si="1538"/>
        <v/>
      </c>
      <c r="I49232" s="218" t="str">
        <f t="shared" si="1539"/>
        <v/>
      </c>
    </row>
    <row r="49233" spans="3:9" ht="15" customHeight="1">
      <c r="C49233" s="220" t="str">
        <f t="shared" si="1538"/>
        <v/>
      </c>
      <c r="I49233" s="218" t="str">
        <f t="shared" si="1539"/>
        <v/>
      </c>
    </row>
    <row r="49234" spans="3:9" ht="15" customHeight="1">
      <c r="C49234" s="220" t="str">
        <f t="shared" si="1538"/>
        <v/>
      </c>
      <c r="I49234" s="218" t="str">
        <f t="shared" si="1539"/>
        <v/>
      </c>
    </row>
    <row r="49235" spans="3:9" ht="15" customHeight="1">
      <c r="C49235" s="220" t="str">
        <f t="shared" si="1538"/>
        <v/>
      </c>
      <c r="I49235" s="218" t="str">
        <f t="shared" si="1539"/>
        <v/>
      </c>
    </row>
    <row r="49236" spans="3:9" ht="15" customHeight="1">
      <c r="C49236" s="220" t="str">
        <f t="shared" si="1538"/>
        <v/>
      </c>
      <c r="I49236" s="218" t="str">
        <f t="shared" si="1539"/>
        <v/>
      </c>
    </row>
    <row r="49237" spans="3:9" ht="15" customHeight="1">
      <c r="C49237" s="220" t="str">
        <f t="shared" si="1538"/>
        <v/>
      </c>
      <c r="I49237" s="218" t="str">
        <f t="shared" si="1539"/>
        <v/>
      </c>
    </row>
    <row r="49238" spans="3:9" ht="15" customHeight="1">
      <c r="C49238" s="220" t="str">
        <f t="shared" si="1538"/>
        <v/>
      </c>
      <c r="I49238" s="218" t="str">
        <f t="shared" si="1539"/>
        <v/>
      </c>
    </row>
    <row r="49239" spans="3:9" ht="15" customHeight="1">
      <c r="C49239" s="220" t="str">
        <f t="shared" si="1538"/>
        <v/>
      </c>
      <c r="I49239" s="218" t="str">
        <f t="shared" si="1539"/>
        <v/>
      </c>
    </row>
    <row r="49240" spans="3:9" ht="15" customHeight="1">
      <c r="C49240" s="220" t="str">
        <f t="shared" si="1538"/>
        <v/>
      </c>
      <c r="I49240" s="218" t="str">
        <f t="shared" si="1539"/>
        <v/>
      </c>
    </row>
    <row r="49241" spans="3:9" ht="15" customHeight="1">
      <c r="C49241" s="220" t="str">
        <f t="shared" si="1538"/>
        <v/>
      </c>
      <c r="I49241" s="218" t="str">
        <f t="shared" si="1539"/>
        <v/>
      </c>
    </row>
    <row r="49242" spans="3:9" ht="15" customHeight="1">
      <c r="C49242" s="220" t="str">
        <f t="shared" si="1538"/>
        <v/>
      </c>
      <c r="I49242" s="218" t="str">
        <f t="shared" si="1539"/>
        <v/>
      </c>
    </row>
    <row r="49243" spans="3:9" ht="15" customHeight="1">
      <c r="C49243" s="220" t="str">
        <f t="shared" si="1538"/>
        <v/>
      </c>
      <c r="I49243" s="218" t="str">
        <f t="shared" si="1539"/>
        <v/>
      </c>
    </row>
    <row r="49244" spans="3:9" ht="15" customHeight="1">
      <c r="C49244" s="220" t="str">
        <f t="shared" si="1538"/>
        <v/>
      </c>
      <c r="I49244" s="218" t="str">
        <f t="shared" si="1539"/>
        <v/>
      </c>
    </row>
    <row r="49245" spans="3:9" ht="15" customHeight="1">
      <c r="C49245" s="220" t="str">
        <f t="shared" si="1538"/>
        <v/>
      </c>
      <c r="I49245" s="218" t="str">
        <f t="shared" si="1539"/>
        <v/>
      </c>
    </row>
    <row r="49246" spans="3:9" ht="15" customHeight="1">
      <c r="C49246" s="220" t="str">
        <f t="shared" si="1538"/>
        <v/>
      </c>
      <c r="I49246" s="218" t="str">
        <f t="shared" si="1539"/>
        <v/>
      </c>
    </row>
    <row r="49247" spans="3:9" ht="15" customHeight="1">
      <c r="C49247" s="220" t="str">
        <f t="shared" si="1538"/>
        <v/>
      </c>
      <c r="I49247" s="218" t="str">
        <f t="shared" si="1539"/>
        <v/>
      </c>
    </row>
    <row r="49248" spans="3:9" ht="15" customHeight="1">
      <c r="C49248" s="220" t="str">
        <f t="shared" si="1538"/>
        <v/>
      </c>
      <c r="I49248" s="218" t="str">
        <f t="shared" si="1539"/>
        <v/>
      </c>
    </row>
    <row r="49249" spans="3:9" ht="15" customHeight="1">
      <c r="C49249" s="220" t="str">
        <f t="shared" si="1538"/>
        <v/>
      </c>
      <c r="I49249" s="218" t="str">
        <f t="shared" si="1539"/>
        <v/>
      </c>
    </row>
    <row r="49250" spans="3:9" ht="15" customHeight="1">
      <c r="C49250" s="220" t="str">
        <f t="shared" si="1538"/>
        <v/>
      </c>
      <c r="I49250" s="218" t="str">
        <f t="shared" si="1539"/>
        <v/>
      </c>
    </row>
    <row r="49251" spans="3:9" ht="15" customHeight="1">
      <c r="C49251" s="220" t="str">
        <f t="shared" si="1538"/>
        <v/>
      </c>
      <c r="I49251" s="218" t="str">
        <f t="shared" si="1539"/>
        <v/>
      </c>
    </row>
    <row r="49252" spans="3:9" ht="15" customHeight="1">
      <c r="C49252" s="220" t="str">
        <f t="shared" si="1538"/>
        <v/>
      </c>
      <c r="I49252" s="218" t="str">
        <f t="shared" si="1539"/>
        <v/>
      </c>
    </row>
    <row r="49253" spans="3:9" ht="15" customHeight="1">
      <c r="C49253" s="220" t="str">
        <f t="shared" si="1538"/>
        <v/>
      </c>
      <c r="I49253" s="218" t="str">
        <f t="shared" si="1539"/>
        <v/>
      </c>
    </row>
    <row r="49254" spans="3:9" ht="15" customHeight="1">
      <c r="C49254" s="220" t="str">
        <f t="shared" si="1538"/>
        <v/>
      </c>
      <c r="I49254" s="218" t="str">
        <f t="shared" si="1539"/>
        <v/>
      </c>
    </row>
    <row r="49255" spans="3:9" ht="15" customHeight="1">
      <c r="C49255" s="220" t="str">
        <f t="shared" si="1538"/>
        <v/>
      </c>
      <c r="I49255" s="218" t="str">
        <f t="shared" si="1539"/>
        <v/>
      </c>
    </row>
    <row r="49256" spans="3:9" ht="15" customHeight="1">
      <c r="C49256" s="220" t="str">
        <f t="shared" si="1538"/>
        <v/>
      </c>
      <c r="I49256" s="218" t="str">
        <f t="shared" si="1539"/>
        <v/>
      </c>
    </row>
    <row r="49257" spans="3:9" ht="15" customHeight="1">
      <c r="C49257" s="220" t="str">
        <f t="shared" si="1538"/>
        <v/>
      </c>
      <c r="I49257" s="218" t="str">
        <f t="shared" si="1539"/>
        <v/>
      </c>
    </row>
    <row r="49258" spans="3:9" ht="15" customHeight="1">
      <c r="C49258" s="220" t="str">
        <f t="shared" si="1538"/>
        <v/>
      </c>
      <c r="I49258" s="218" t="str">
        <f t="shared" si="1539"/>
        <v/>
      </c>
    </row>
    <row r="49259" spans="3:9" ht="15" customHeight="1">
      <c r="C49259" s="220" t="str">
        <f t="shared" si="1538"/>
        <v/>
      </c>
      <c r="I49259" s="218" t="str">
        <f t="shared" si="1539"/>
        <v/>
      </c>
    </row>
    <row r="49260" spans="3:9" ht="15" customHeight="1">
      <c r="C49260" s="220" t="str">
        <f t="shared" si="1538"/>
        <v/>
      </c>
      <c r="I49260" s="218" t="str">
        <f t="shared" si="1539"/>
        <v/>
      </c>
    </row>
    <row r="49261" spans="3:9" ht="15" customHeight="1">
      <c r="C49261" s="220" t="str">
        <f t="shared" si="1538"/>
        <v/>
      </c>
      <c r="I49261" s="218" t="str">
        <f t="shared" si="1539"/>
        <v/>
      </c>
    </row>
    <row r="49262" spans="3:9" ht="15" customHeight="1">
      <c r="C49262" s="220" t="str">
        <f t="shared" si="1538"/>
        <v/>
      </c>
      <c r="I49262" s="218" t="str">
        <f t="shared" si="1539"/>
        <v/>
      </c>
    </row>
    <row r="49263" spans="3:9" ht="15" customHeight="1">
      <c r="C49263" s="220" t="str">
        <f t="shared" si="1538"/>
        <v/>
      </c>
      <c r="I49263" s="218" t="str">
        <f t="shared" si="1539"/>
        <v/>
      </c>
    </row>
    <row r="49264" spans="3:9" ht="15" customHeight="1">
      <c r="C49264" s="220" t="str">
        <f t="shared" si="1538"/>
        <v/>
      </c>
      <c r="I49264" s="218" t="str">
        <f t="shared" si="1539"/>
        <v/>
      </c>
    </row>
    <row r="49265" spans="3:9" ht="15" customHeight="1">
      <c r="C49265" s="220" t="str">
        <f t="shared" si="1538"/>
        <v/>
      </c>
      <c r="I49265" s="218" t="str">
        <f t="shared" si="1539"/>
        <v/>
      </c>
    </row>
    <row r="49266" spans="3:9" ht="15" customHeight="1">
      <c r="C49266" s="220" t="str">
        <f t="shared" si="1538"/>
        <v/>
      </c>
      <c r="I49266" s="218" t="str">
        <f t="shared" si="1539"/>
        <v/>
      </c>
    </row>
    <row r="49267" spans="3:9" ht="15" customHeight="1">
      <c r="C49267" s="220" t="str">
        <f t="shared" si="1538"/>
        <v/>
      </c>
      <c r="I49267" s="218" t="str">
        <f t="shared" si="1539"/>
        <v/>
      </c>
    </row>
    <row r="49268" spans="3:9" ht="15" customHeight="1">
      <c r="C49268" s="220" t="str">
        <f t="shared" si="1538"/>
        <v/>
      </c>
      <c r="I49268" s="218" t="str">
        <f t="shared" si="1539"/>
        <v/>
      </c>
    </row>
    <row r="49269" spans="3:9" ht="15" customHeight="1">
      <c r="C49269" s="220" t="str">
        <f t="shared" si="1538"/>
        <v/>
      </c>
      <c r="I49269" s="218" t="str">
        <f t="shared" si="1539"/>
        <v/>
      </c>
    </row>
    <row r="49270" spans="3:9" ht="15" customHeight="1">
      <c r="C49270" s="220" t="str">
        <f t="shared" si="1538"/>
        <v/>
      </c>
      <c r="I49270" s="218" t="str">
        <f t="shared" si="1539"/>
        <v/>
      </c>
    </row>
    <row r="49271" spans="3:9" ht="15" customHeight="1">
      <c r="C49271" s="220" t="str">
        <f t="shared" si="1538"/>
        <v/>
      </c>
      <c r="I49271" s="218" t="str">
        <f t="shared" si="1539"/>
        <v/>
      </c>
    </row>
    <row r="49272" spans="3:9" ht="15" customHeight="1">
      <c r="C49272" s="220" t="str">
        <f t="shared" si="1538"/>
        <v/>
      </c>
      <c r="I49272" s="218" t="str">
        <f t="shared" si="1539"/>
        <v/>
      </c>
    </row>
    <row r="49273" spans="3:9" ht="15" customHeight="1">
      <c r="C49273" s="220" t="str">
        <f t="shared" si="1538"/>
        <v/>
      </c>
      <c r="I49273" s="218" t="str">
        <f t="shared" si="1539"/>
        <v/>
      </c>
    </row>
    <row r="49274" spans="3:9" ht="15" customHeight="1">
      <c r="C49274" s="220" t="str">
        <f t="shared" si="1538"/>
        <v/>
      </c>
      <c r="I49274" s="218" t="str">
        <f t="shared" si="1539"/>
        <v/>
      </c>
    </row>
    <row r="49275" spans="3:9" ht="15" customHeight="1">
      <c r="C49275" s="220" t="str">
        <f t="shared" si="1538"/>
        <v/>
      </c>
      <c r="I49275" s="218" t="str">
        <f t="shared" si="1539"/>
        <v/>
      </c>
    </row>
    <row r="49276" spans="3:9" ht="15" customHeight="1">
      <c r="C49276" s="220" t="str">
        <f t="shared" si="1538"/>
        <v/>
      </c>
      <c r="I49276" s="218" t="str">
        <f t="shared" si="1539"/>
        <v/>
      </c>
    </row>
    <row r="49277" spans="3:9" ht="15" customHeight="1">
      <c r="C49277" s="220" t="str">
        <f t="shared" si="1538"/>
        <v/>
      </c>
      <c r="I49277" s="218" t="str">
        <f t="shared" si="1539"/>
        <v/>
      </c>
    </row>
    <row r="49278" spans="3:9" ht="15" customHeight="1">
      <c r="C49278" s="220" t="str">
        <f t="shared" si="1538"/>
        <v/>
      </c>
      <c r="I49278" s="218" t="str">
        <f t="shared" si="1539"/>
        <v/>
      </c>
    </row>
    <row r="49279" spans="3:9" ht="15" customHeight="1">
      <c r="C49279" s="220" t="str">
        <f t="shared" si="1538"/>
        <v/>
      </c>
      <c r="I49279" s="218" t="str">
        <f t="shared" si="1539"/>
        <v/>
      </c>
    </row>
    <row r="49280" spans="3:9" ht="15" customHeight="1">
      <c r="C49280" s="220" t="str">
        <f t="shared" si="1538"/>
        <v/>
      </c>
      <c r="I49280" s="218" t="str">
        <f t="shared" si="1539"/>
        <v/>
      </c>
    </row>
    <row r="49281" spans="3:9" ht="15" customHeight="1">
      <c r="C49281" s="220" t="str">
        <f t="shared" si="1538"/>
        <v/>
      </c>
      <c r="I49281" s="218" t="str">
        <f t="shared" si="1539"/>
        <v/>
      </c>
    </row>
    <row r="49282" spans="3:9" ht="15" customHeight="1">
      <c r="C49282" s="220" t="str">
        <f t="shared" si="1538"/>
        <v/>
      </c>
      <c r="I49282" s="218" t="str">
        <f t="shared" si="1539"/>
        <v/>
      </c>
    </row>
    <row r="49283" spans="3:9" ht="15" customHeight="1">
      <c r="C49283" s="220" t="str">
        <f t="shared" si="1538"/>
        <v/>
      </c>
      <c r="I49283" s="218" t="str">
        <f t="shared" si="1539"/>
        <v/>
      </c>
    </row>
    <row r="49284" spans="3:9" ht="15" customHeight="1">
      <c r="C49284" s="220" t="str">
        <f t="shared" si="1538"/>
        <v/>
      </c>
      <c r="I49284" s="218" t="str">
        <f t="shared" si="1539"/>
        <v/>
      </c>
    </row>
    <row r="49285" spans="3:9" ht="15" customHeight="1">
      <c r="C49285" s="220" t="str">
        <f t="shared" si="1538"/>
        <v/>
      </c>
      <c r="I49285" s="218" t="str">
        <f t="shared" si="1539"/>
        <v/>
      </c>
    </row>
    <row r="49286" spans="3:9" ht="15" customHeight="1">
      <c r="C49286" s="220" t="str">
        <f t="shared" ref="C49286:C49349" si="1540">IF(B49286="","",MONTH(B49286))</f>
        <v/>
      </c>
      <c r="I49286" s="218" t="str">
        <f t="shared" ref="I49286:I49349" si="1541">IF(H49286="","",IF(E49286="","Não deixe campos em branco, a planilha resumo de custos e despesas necessita deles para funcionar",IF(F49286="","Não deixe campos em branco, a planilha resumo de custos e despesas necessita deles para funcionar",IF(G49286="","Não deixe campos em branco, a planilha resumo de custos e despesas necessita deles para funcionar",""))))</f>
        <v/>
      </c>
    </row>
    <row r="49287" spans="3:9" ht="15" customHeight="1">
      <c r="C49287" s="220" t="str">
        <f t="shared" si="1540"/>
        <v/>
      </c>
      <c r="I49287" s="218" t="str">
        <f t="shared" si="1541"/>
        <v/>
      </c>
    </row>
    <row r="49288" spans="3:9" ht="15" customHeight="1">
      <c r="C49288" s="220" t="str">
        <f t="shared" si="1540"/>
        <v/>
      </c>
      <c r="I49288" s="218" t="str">
        <f t="shared" si="1541"/>
        <v/>
      </c>
    </row>
    <row r="49289" spans="3:9" ht="15" customHeight="1">
      <c r="C49289" s="220" t="str">
        <f t="shared" si="1540"/>
        <v/>
      </c>
      <c r="I49289" s="218" t="str">
        <f t="shared" si="1541"/>
        <v/>
      </c>
    </row>
    <row r="49290" spans="3:9" ht="15" customHeight="1">
      <c r="C49290" s="220" t="str">
        <f t="shared" si="1540"/>
        <v/>
      </c>
      <c r="I49290" s="218" t="str">
        <f t="shared" si="1541"/>
        <v/>
      </c>
    </row>
    <row r="49291" spans="3:9" ht="15" customHeight="1">
      <c r="C49291" s="220" t="str">
        <f t="shared" si="1540"/>
        <v/>
      </c>
      <c r="I49291" s="218" t="str">
        <f t="shared" si="1541"/>
        <v/>
      </c>
    </row>
    <row r="49292" spans="3:9" ht="15" customHeight="1">
      <c r="C49292" s="220" t="str">
        <f t="shared" si="1540"/>
        <v/>
      </c>
      <c r="I49292" s="218" t="str">
        <f t="shared" si="1541"/>
        <v/>
      </c>
    </row>
    <row r="49293" spans="3:9" ht="15" customHeight="1">
      <c r="C49293" s="220" t="str">
        <f t="shared" si="1540"/>
        <v/>
      </c>
      <c r="I49293" s="218" t="str">
        <f t="shared" si="1541"/>
        <v/>
      </c>
    </row>
    <row r="49294" spans="3:9" ht="15" customHeight="1">
      <c r="C49294" s="220" t="str">
        <f t="shared" si="1540"/>
        <v/>
      </c>
      <c r="I49294" s="218" t="str">
        <f t="shared" si="1541"/>
        <v/>
      </c>
    </row>
    <row r="49295" spans="3:9" ht="15" customHeight="1">
      <c r="C49295" s="220" t="str">
        <f t="shared" si="1540"/>
        <v/>
      </c>
      <c r="I49295" s="218" t="str">
        <f t="shared" si="1541"/>
        <v/>
      </c>
    </row>
    <row r="49296" spans="3:9" ht="15" customHeight="1">
      <c r="C49296" s="220" t="str">
        <f t="shared" si="1540"/>
        <v/>
      </c>
      <c r="I49296" s="218" t="str">
        <f t="shared" si="1541"/>
        <v/>
      </c>
    </row>
    <row r="49297" spans="3:9" ht="15" customHeight="1">
      <c r="C49297" s="220" t="str">
        <f t="shared" si="1540"/>
        <v/>
      </c>
      <c r="I49297" s="218" t="str">
        <f t="shared" si="1541"/>
        <v/>
      </c>
    </row>
    <row r="49298" spans="3:9" ht="15" customHeight="1">
      <c r="C49298" s="220" t="str">
        <f t="shared" si="1540"/>
        <v/>
      </c>
      <c r="I49298" s="218" t="str">
        <f t="shared" si="1541"/>
        <v/>
      </c>
    </row>
    <row r="49299" spans="3:9" ht="15" customHeight="1">
      <c r="C49299" s="220" t="str">
        <f t="shared" si="1540"/>
        <v/>
      </c>
      <c r="I49299" s="218" t="str">
        <f t="shared" si="1541"/>
        <v/>
      </c>
    </row>
    <row r="49300" spans="3:9" ht="15" customHeight="1">
      <c r="C49300" s="220" t="str">
        <f t="shared" si="1540"/>
        <v/>
      </c>
      <c r="I49300" s="218" t="str">
        <f t="shared" si="1541"/>
        <v/>
      </c>
    </row>
    <row r="49301" spans="3:9" ht="15" customHeight="1">
      <c r="C49301" s="220" t="str">
        <f t="shared" si="1540"/>
        <v/>
      </c>
      <c r="I49301" s="218" t="str">
        <f t="shared" si="1541"/>
        <v/>
      </c>
    </row>
    <row r="49302" spans="3:9" ht="15" customHeight="1">
      <c r="C49302" s="220" t="str">
        <f t="shared" si="1540"/>
        <v/>
      </c>
      <c r="I49302" s="218" t="str">
        <f t="shared" si="1541"/>
        <v/>
      </c>
    </row>
    <row r="49303" spans="3:9" ht="15" customHeight="1">
      <c r="C49303" s="220" t="str">
        <f t="shared" si="1540"/>
        <v/>
      </c>
      <c r="I49303" s="218" t="str">
        <f t="shared" si="1541"/>
        <v/>
      </c>
    </row>
    <row r="49304" spans="3:9" ht="15" customHeight="1">
      <c r="C49304" s="220" t="str">
        <f t="shared" si="1540"/>
        <v/>
      </c>
      <c r="I49304" s="218" t="str">
        <f t="shared" si="1541"/>
        <v/>
      </c>
    </row>
    <row r="49305" spans="3:9" ht="15" customHeight="1">
      <c r="C49305" s="220" t="str">
        <f t="shared" si="1540"/>
        <v/>
      </c>
      <c r="I49305" s="218" t="str">
        <f t="shared" si="1541"/>
        <v/>
      </c>
    </row>
    <row r="49306" spans="3:9" ht="15" customHeight="1">
      <c r="C49306" s="220" t="str">
        <f t="shared" si="1540"/>
        <v/>
      </c>
      <c r="I49306" s="218" t="str">
        <f t="shared" si="1541"/>
        <v/>
      </c>
    </row>
    <row r="49307" spans="3:9" ht="15" customHeight="1">
      <c r="C49307" s="220" t="str">
        <f t="shared" si="1540"/>
        <v/>
      </c>
      <c r="I49307" s="218" t="str">
        <f t="shared" si="1541"/>
        <v/>
      </c>
    </row>
    <row r="49308" spans="3:9" ht="15" customHeight="1">
      <c r="C49308" s="220" t="str">
        <f t="shared" si="1540"/>
        <v/>
      </c>
      <c r="I49308" s="218" t="str">
        <f t="shared" si="1541"/>
        <v/>
      </c>
    </row>
    <row r="49309" spans="3:9" ht="15" customHeight="1">
      <c r="C49309" s="220" t="str">
        <f t="shared" si="1540"/>
        <v/>
      </c>
      <c r="I49309" s="218" t="str">
        <f t="shared" si="1541"/>
        <v/>
      </c>
    </row>
    <row r="49310" spans="3:9" ht="15" customHeight="1">
      <c r="C49310" s="220" t="str">
        <f t="shared" si="1540"/>
        <v/>
      </c>
      <c r="I49310" s="218" t="str">
        <f t="shared" si="1541"/>
        <v/>
      </c>
    </row>
    <row r="49311" spans="3:9" ht="15" customHeight="1">
      <c r="C49311" s="220" t="str">
        <f t="shared" si="1540"/>
        <v/>
      </c>
      <c r="I49311" s="218" t="str">
        <f t="shared" si="1541"/>
        <v/>
      </c>
    </row>
    <row r="49312" spans="3:9" ht="15" customHeight="1">
      <c r="C49312" s="220" t="str">
        <f t="shared" si="1540"/>
        <v/>
      </c>
      <c r="I49312" s="218" t="str">
        <f t="shared" si="1541"/>
        <v/>
      </c>
    </row>
    <row r="49313" spans="3:9" ht="15" customHeight="1">
      <c r="C49313" s="220" t="str">
        <f t="shared" si="1540"/>
        <v/>
      </c>
      <c r="I49313" s="218" t="str">
        <f t="shared" si="1541"/>
        <v/>
      </c>
    </row>
    <row r="49314" spans="3:9" ht="15" customHeight="1">
      <c r="C49314" s="220" t="str">
        <f t="shared" si="1540"/>
        <v/>
      </c>
      <c r="I49314" s="218" t="str">
        <f t="shared" si="1541"/>
        <v/>
      </c>
    </row>
    <row r="49315" spans="3:9" ht="15" customHeight="1">
      <c r="C49315" s="220" t="str">
        <f t="shared" si="1540"/>
        <v/>
      </c>
      <c r="I49315" s="218" t="str">
        <f t="shared" si="1541"/>
        <v/>
      </c>
    </row>
    <row r="49316" spans="3:9" ht="15" customHeight="1">
      <c r="C49316" s="220" t="str">
        <f t="shared" si="1540"/>
        <v/>
      </c>
      <c r="I49316" s="218" t="str">
        <f t="shared" si="1541"/>
        <v/>
      </c>
    </row>
    <row r="49317" spans="3:9" ht="15" customHeight="1">
      <c r="C49317" s="220" t="str">
        <f t="shared" si="1540"/>
        <v/>
      </c>
      <c r="I49317" s="218" t="str">
        <f t="shared" si="1541"/>
        <v/>
      </c>
    </row>
    <row r="49318" spans="3:9" ht="15" customHeight="1">
      <c r="C49318" s="220" t="str">
        <f t="shared" si="1540"/>
        <v/>
      </c>
      <c r="I49318" s="218" t="str">
        <f t="shared" si="1541"/>
        <v/>
      </c>
    </row>
    <row r="49319" spans="3:9" ht="15" customHeight="1">
      <c r="C49319" s="220" t="str">
        <f t="shared" si="1540"/>
        <v/>
      </c>
      <c r="I49319" s="218" t="str">
        <f t="shared" si="1541"/>
        <v/>
      </c>
    </row>
    <row r="49320" spans="3:9" ht="15" customHeight="1">
      <c r="C49320" s="220" t="str">
        <f t="shared" si="1540"/>
        <v/>
      </c>
      <c r="I49320" s="218" t="str">
        <f t="shared" si="1541"/>
        <v/>
      </c>
    </row>
    <row r="49321" spans="3:9" ht="15" customHeight="1">
      <c r="C49321" s="220" t="str">
        <f t="shared" si="1540"/>
        <v/>
      </c>
      <c r="I49321" s="218" t="str">
        <f t="shared" si="1541"/>
        <v/>
      </c>
    </row>
    <row r="49322" spans="3:9" ht="15" customHeight="1">
      <c r="C49322" s="220" t="str">
        <f t="shared" si="1540"/>
        <v/>
      </c>
      <c r="I49322" s="218" t="str">
        <f t="shared" si="1541"/>
        <v/>
      </c>
    </row>
    <row r="49323" spans="3:9" ht="15" customHeight="1">
      <c r="C49323" s="220" t="str">
        <f t="shared" si="1540"/>
        <v/>
      </c>
      <c r="I49323" s="218" t="str">
        <f t="shared" si="1541"/>
        <v/>
      </c>
    </row>
    <row r="49324" spans="3:9" ht="15" customHeight="1">
      <c r="C49324" s="220" t="str">
        <f t="shared" si="1540"/>
        <v/>
      </c>
      <c r="I49324" s="218" t="str">
        <f t="shared" si="1541"/>
        <v/>
      </c>
    </row>
    <row r="49325" spans="3:9" ht="15" customHeight="1">
      <c r="C49325" s="220" t="str">
        <f t="shared" si="1540"/>
        <v/>
      </c>
      <c r="I49325" s="218" t="str">
        <f t="shared" si="1541"/>
        <v/>
      </c>
    </row>
    <row r="49326" spans="3:9" ht="15" customHeight="1">
      <c r="C49326" s="220" t="str">
        <f t="shared" si="1540"/>
        <v/>
      </c>
      <c r="I49326" s="218" t="str">
        <f t="shared" si="1541"/>
        <v/>
      </c>
    </row>
    <row r="49327" spans="3:9" ht="15" customHeight="1">
      <c r="C49327" s="220" t="str">
        <f t="shared" si="1540"/>
        <v/>
      </c>
      <c r="I49327" s="218" t="str">
        <f t="shared" si="1541"/>
        <v/>
      </c>
    </row>
    <row r="49328" spans="3:9" ht="15" customHeight="1">
      <c r="C49328" s="220" t="str">
        <f t="shared" si="1540"/>
        <v/>
      </c>
      <c r="I49328" s="218" t="str">
        <f t="shared" si="1541"/>
        <v/>
      </c>
    </row>
    <row r="49329" spans="3:9" ht="15" customHeight="1">
      <c r="C49329" s="220" t="str">
        <f t="shared" si="1540"/>
        <v/>
      </c>
      <c r="I49329" s="218" t="str">
        <f t="shared" si="1541"/>
        <v/>
      </c>
    </row>
    <row r="49330" spans="3:9" ht="15" customHeight="1">
      <c r="C49330" s="220" t="str">
        <f t="shared" si="1540"/>
        <v/>
      </c>
      <c r="I49330" s="218" t="str">
        <f t="shared" si="1541"/>
        <v/>
      </c>
    </row>
    <row r="49331" spans="3:9" ht="15" customHeight="1">
      <c r="C49331" s="220" t="str">
        <f t="shared" si="1540"/>
        <v/>
      </c>
      <c r="I49331" s="218" t="str">
        <f t="shared" si="1541"/>
        <v/>
      </c>
    </row>
    <row r="49332" spans="3:9" ht="15" customHeight="1">
      <c r="C49332" s="220" t="str">
        <f t="shared" si="1540"/>
        <v/>
      </c>
      <c r="I49332" s="218" t="str">
        <f t="shared" si="1541"/>
        <v/>
      </c>
    </row>
    <row r="49333" spans="3:9" ht="15" customHeight="1">
      <c r="C49333" s="220" t="str">
        <f t="shared" si="1540"/>
        <v/>
      </c>
      <c r="I49333" s="218" t="str">
        <f t="shared" si="1541"/>
        <v/>
      </c>
    </row>
    <row r="49334" spans="3:9" ht="15" customHeight="1">
      <c r="C49334" s="220" t="str">
        <f t="shared" si="1540"/>
        <v/>
      </c>
      <c r="I49334" s="218" t="str">
        <f t="shared" si="1541"/>
        <v/>
      </c>
    </row>
    <row r="49335" spans="3:9" ht="15" customHeight="1">
      <c r="C49335" s="220" t="str">
        <f t="shared" si="1540"/>
        <v/>
      </c>
      <c r="I49335" s="218" t="str">
        <f t="shared" si="1541"/>
        <v/>
      </c>
    </row>
    <row r="49336" spans="3:9" ht="15" customHeight="1">
      <c r="C49336" s="220" t="str">
        <f t="shared" si="1540"/>
        <v/>
      </c>
      <c r="I49336" s="218" t="str">
        <f t="shared" si="1541"/>
        <v/>
      </c>
    </row>
    <row r="49337" spans="3:9" ht="15" customHeight="1">
      <c r="C49337" s="220" t="str">
        <f t="shared" si="1540"/>
        <v/>
      </c>
      <c r="I49337" s="218" t="str">
        <f t="shared" si="1541"/>
        <v/>
      </c>
    </row>
    <row r="49338" spans="3:9" ht="15" customHeight="1">
      <c r="C49338" s="220" t="str">
        <f t="shared" si="1540"/>
        <v/>
      </c>
      <c r="I49338" s="218" t="str">
        <f t="shared" si="1541"/>
        <v/>
      </c>
    </row>
    <row r="49339" spans="3:9" ht="15" customHeight="1">
      <c r="C49339" s="220" t="str">
        <f t="shared" si="1540"/>
        <v/>
      </c>
      <c r="I49339" s="218" t="str">
        <f t="shared" si="1541"/>
        <v/>
      </c>
    </row>
    <row r="49340" spans="3:9" ht="15" customHeight="1">
      <c r="C49340" s="220" t="str">
        <f t="shared" si="1540"/>
        <v/>
      </c>
      <c r="I49340" s="218" t="str">
        <f t="shared" si="1541"/>
        <v/>
      </c>
    </row>
    <row r="49341" spans="3:9" ht="15" customHeight="1">
      <c r="C49341" s="220" t="str">
        <f t="shared" si="1540"/>
        <v/>
      </c>
      <c r="I49341" s="218" t="str">
        <f t="shared" si="1541"/>
        <v/>
      </c>
    </row>
    <row r="49342" spans="3:9" ht="15" customHeight="1">
      <c r="C49342" s="220" t="str">
        <f t="shared" si="1540"/>
        <v/>
      </c>
      <c r="I49342" s="218" t="str">
        <f t="shared" si="1541"/>
        <v/>
      </c>
    </row>
    <row r="49343" spans="3:9" ht="15" customHeight="1">
      <c r="C49343" s="220" t="str">
        <f t="shared" si="1540"/>
        <v/>
      </c>
      <c r="I49343" s="218" t="str">
        <f t="shared" si="1541"/>
        <v/>
      </c>
    </row>
    <row r="49344" spans="3:9" ht="15" customHeight="1">
      <c r="C49344" s="220" t="str">
        <f t="shared" si="1540"/>
        <v/>
      </c>
      <c r="I49344" s="218" t="str">
        <f t="shared" si="1541"/>
        <v/>
      </c>
    </row>
    <row r="49345" spans="3:9" ht="15" customHeight="1">
      <c r="C49345" s="220" t="str">
        <f t="shared" si="1540"/>
        <v/>
      </c>
      <c r="I49345" s="218" t="str">
        <f t="shared" si="1541"/>
        <v/>
      </c>
    </row>
    <row r="49346" spans="3:9" ht="15" customHeight="1">
      <c r="C49346" s="220" t="str">
        <f t="shared" si="1540"/>
        <v/>
      </c>
      <c r="I49346" s="218" t="str">
        <f t="shared" si="1541"/>
        <v/>
      </c>
    </row>
    <row r="49347" spans="3:9" ht="15" customHeight="1">
      <c r="C49347" s="220" t="str">
        <f t="shared" si="1540"/>
        <v/>
      </c>
      <c r="I49347" s="218" t="str">
        <f t="shared" si="1541"/>
        <v/>
      </c>
    </row>
    <row r="49348" spans="3:9" ht="15" customHeight="1">
      <c r="C49348" s="220" t="str">
        <f t="shared" si="1540"/>
        <v/>
      </c>
      <c r="I49348" s="218" t="str">
        <f t="shared" si="1541"/>
        <v/>
      </c>
    </row>
    <row r="49349" spans="3:9" ht="15" customHeight="1">
      <c r="C49349" s="220" t="str">
        <f t="shared" si="1540"/>
        <v/>
      </c>
      <c r="I49349" s="218" t="str">
        <f t="shared" si="1541"/>
        <v/>
      </c>
    </row>
    <row r="49350" spans="3:9" ht="15" customHeight="1">
      <c r="C49350" s="220" t="str">
        <f t="shared" ref="C49350:C49413" si="1542">IF(B49350="","",MONTH(B49350))</f>
        <v/>
      </c>
      <c r="I49350" s="218" t="str">
        <f t="shared" ref="I49350:I49413" si="1543">IF(H49350="","",IF(E49350="","Não deixe campos em branco, a planilha resumo de custos e despesas necessita deles para funcionar",IF(F49350="","Não deixe campos em branco, a planilha resumo de custos e despesas necessita deles para funcionar",IF(G49350="","Não deixe campos em branco, a planilha resumo de custos e despesas necessita deles para funcionar",""))))</f>
        <v/>
      </c>
    </row>
    <row r="49351" spans="3:9" ht="15" customHeight="1">
      <c r="C49351" s="220" t="str">
        <f t="shared" si="1542"/>
        <v/>
      </c>
      <c r="I49351" s="218" t="str">
        <f t="shared" si="1543"/>
        <v/>
      </c>
    </row>
    <row r="49352" spans="3:9" ht="15" customHeight="1">
      <c r="C49352" s="220" t="str">
        <f t="shared" si="1542"/>
        <v/>
      </c>
      <c r="I49352" s="218" t="str">
        <f t="shared" si="1543"/>
        <v/>
      </c>
    </row>
    <row r="49353" spans="3:9" ht="15" customHeight="1">
      <c r="C49353" s="220" t="str">
        <f t="shared" si="1542"/>
        <v/>
      </c>
      <c r="I49353" s="218" t="str">
        <f t="shared" si="1543"/>
        <v/>
      </c>
    </row>
    <row r="49354" spans="3:9" ht="15" customHeight="1">
      <c r="C49354" s="220" t="str">
        <f t="shared" si="1542"/>
        <v/>
      </c>
      <c r="I49354" s="218" t="str">
        <f t="shared" si="1543"/>
        <v/>
      </c>
    </row>
    <row r="49355" spans="3:9" ht="15" customHeight="1">
      <c r="C49355" s="220" t="str">
        <f t="shared" si="1542"/>
        <v/>
      </c>
      <c r="I49355" s="218" t="str">
        <f t="shared" si="1543"/>
        <v/>
      </c>
    </row>
    <row r="49356" spans="3:9" ht="15" customHeight="1">
      <c r="C49356" s="220" t="str">
        <f t="shared" si="1542"/>
        <v/>
      </c>
      <c r="I49356" s="218" t="str">
        <f t="shared" si="1543"/>
        <v/>
      </c>
    </row>
    <row r="49357" spans="3:9" ht="15" customHeight="1">
      <c r="C49357" s="220" t="str">
        <f t="shared" si="1542"/>
        <v/>
      </c>
      <c r="I49357" s="218" t="str">
        <f t="shared" si="1543"/>
        <v/>
      </c>
    </row>
    <row r="49358" spans="3:9" ht="15" customHeight="1">
      <c r="C49358" s="220" t="str">
        <f t="shared" si="1542"/>
        <v/>
      </c>
      <c r="I49358" s="218" t="str">
        <f t="shared" si="1543"/>
        <v/>
      </c>
    </row>
    <row r="49359" spans="3:9" ht="15" customHeight="1">
      <c r="C49359" s="220" t="str">
        <f t="shared" si="1542"/>
        <v/>
      </c>
      <c r="I49359" s="218" t="str">
        <f t="shared" si="1543"/>
        <v/>
      </c>
    </row>
    <row r="49360" spans="3:9" ht="15" customHeight="1">
      <c r="C49360" s="220" t="str">
        <f t="shared" si="1542"/>
        <v/>
      </c>
      <c r="I49360" s="218" t="str">
        <f t="shared" si="1543"/>
        <v/>
      </c>
    </row>
    <row r="49361" spans="3:9" ht="15" customHeight="1">
      <c r="C49361" s="220" t="str">
        <f t="shared" si="1542"/>
        <v/>
      </c>
      <c r="I49361" s="218" t="str">
        <f t="shared" si="1543"/>
        <v/>
      </c>
    </row>
    <row r="49362" spans="3:9" ht="15" customHeight="1">
      <c r="C49362" s="220" t="str">
        <f t="shared" si="1542"/>
        <v/>
      </c>
      <c r="I49362" s="218" t="str">
        <f t="shared" si="1543"/>
        <v/>
      </c>
    </row>
    <row r="49363" spans="3:9" ht="15" customHeight="1">
      <c r="C49363" s="220" t="str">
        <f t="shared" si="1542"/>
        <v/>
      </c>
      <c r="I49363" s="218" t="str">
        <f t="shared" si="1543"/>
        <v/>
      </c>
    </row>
    <row r="49364" spans="3:9" ht="15" customHeight="1">
      <c r="C49364" s="220" t="str">
        <f t="shared" si="1542"/>
        <v/>
      </c>
      <c r="I49364" s="218" t="str">
        <f t="shared" si="1543"/>
        <v/>
      </c>
    </row>
    <row r="49365" spans="3:9" ht="15" customHeight="1">
      <c r="C49365" s="220" t="str">
        <f t="shared" si="1542"/>
        <v/>
      </c>
      <c r="I49365" s="218" t="str">
        <f t="shared" si="1543"/>
        <v/>
      </c>
    </row>
    <row r="49366" spans="3:9" ht="15" customHeight="1">
      <c r="C49366" s="220" t="str">
        <f t="shared" si="1542"/>
        <v/>
      </c>
      <c r="I49366" s="218" t="str">
        <f t="shared" si="1543"/>
        <v/>
      </c>
    </row>
    <row r="49367" spans="3:9" ht="15" customHeight="1">
      <c r="C49367" s="220" t="str">
        <f t="shared" si="1542"/>
        <v/>
      </c>
      <c r="I49367" s="218" t="str">
        <f t="shared" si="1543"/>
        <v/>
      </c>
    </row>
    <row r="49368" spans="3:9" ht="15" customHeight="1">
      <c r="C49368" s="220" t="str">
        <f t="shared" si="1542"/>
        <v/>
      </c>
      <c r="I49368" s="218" t="str">
        <f t="shared" si="1543"/>
        <v/>
      </c>
    </row>
    <row r="49369" spans="3:9" ht="15" customHeight="1">
      <c r="C49369" s="220" t="str">
        <f t="shared" si="1542"/>
        <v/>
      </c>
      <c r="I49369" s="218" t="str">
        <f t="shared" si="1543"/>
        <v/>
      </c>
    </row>
    <row r="49370" spans="3:9" ht="15" customHeight="1">
      <c r="C49370" s="220" t="str">
        <f t="shared" si="1542"/>
        <v/>
      </c>
      <c r="I49370" s="218" t="str">
        <f t="shared" si="1543"/>
        <v/>
      </c>
    </row>
    <row r="49371" spans="3:9" ht="15" customHeight="1">
      <c r="C49371" s="220" t="str">
        <f t="shared" si="1542"/>
        <v/>
      </c>
      <c r="I49371" s="218" t="str">
        <f t="shared" si="1543"/>
        <v/>
      </c>
    </row>
    <row r="49372" spans="3:9" ht="15" customHeight="1">
      <c r="C49372" s="220" t="str">
        <f t="shared" si="1542"/>
        <v/>
      </c>
      <c r="I49372" s="218" t="str">
        <f t="shared" si="1543"/>
        <v/>
      </c>
    </row>
    <row r="49373" spans="3:9" ht="15" customHeight="1">
      <c r="C49373" s="220" t="str">
        <f t="shared" si="1542"/>
        <v/>
      </c>
      <c r="I49373" s="218" t="str">
        <f t="shared" si="1543"/>
        <v/>
      </c>
    </row>
    <row r="49374" spans="3:9" ht="15" customHeight="1">
      <c r="C49374" s="220" t="str">
        <f t="shared" si="1542"/>
        <v/>
      </c>
      <c r="I49374" s="218" t="str">
        <f t="shared" si="1543"/>
        <v/>
      </c>
    </row>
    <row r="49375" spans="3:9" ht="15" customHeight="1">
      <c r="C49375" s="220" t="str">
        <f t="shared" si="1542"/>
        <v/>
      </c>
      <c r="I49375" s="218" t="str">
        <f t="shared" si="1543"/>
        <v/>
      </c>
    </row>
    <row r="49376" spans="3:9" ht="15" customHeight="1">
      <c r="C49376" s="220" t="str">
        <f t="shared" si="1542"/>
        <v/>
      </c>
      <c r="I49376" s="218" t="str">
        <f t="shared" si="1543"/>
        <v/>
      </c>
    </row>
    <row r="49377" spans="3:9" ht="15" customHeight="1">
      <c r="C49377" s="220" t="str">
        <f t="shared" si="1542"/>
        <v/>
      </c>
      <c r="I49377" s="218" t="str">
        <f t="shared" si="1543"/>
        <v/>
      </c>
    </row>
    <row r="49378" spans="3:9" ht="15" customHeight="1">
      <c r="C49378" s="220" t="str">
        <f t="shared" si="1542"/>
        <v/>
      </c>
      <c r="I49378" s="218" t="str">
        <f t="shared" si="1543"/>
        <v/>
      </c>
    </row>
    <row r="49379" spans="3:9" ht="15" customHeight="1">
      <c r="C49379" s="220" t="str">
        <f t="shared" si="1542"/>
        <v/>
      </c>
      <c r="I49379" s="218" t="str">
        <f t="shared" si="1543"/>
        <v/>
      </c>
    </row>
    <row r="49380" spans="3:9" ht="15" customHeight="1">
      <c r="C49380" s="220" t="str">
        <f t="shared" si="1542"/>
        <v/>
      </c>
      <c r="I49380" s="218" t="str">
        <f t="shared" si="1543"/>
        <v/>
      </c>
    </row>
    <row r="49381" spans="3:9" ht="15" customHeight="1">
      <c r="C49381" s="220" t="str">
        <f t="shared" si="1542"/>
        <v/>
      </c>
      <c r="I49381" s="218" t="str">
        <f t="shared" si="1543"/>
        <v/>
      </c>
    </row>
    <row r="49382" spans="3:9" ht="15" customHeight="1">
      <c r="C49382" s="220" t="str">
        <f t="shared" si="1542"/>
        <v/>
      </c>
      <c r="I49382" s="218" t="str">
        <f t="shared" si="1543"/>
        <v/>
      </c>
    </row>
    <row r="49383" spans="3:9" ht="15" customHeight="1">
      <c r="C49383" s="220" t="str">
        <f t="shared" si="1542"/>
        <v/>
      </c>
      <c r="I49383" s="218" t="str">
        <f t="shared" si="1543"/>
        <v/>
      </c>
    </row>
    <row r="49384" spans="3:9" ht="15" customHeight="1">
      <c r="C49384" s="220" t="str">
        <f t="shared" si="1542"/>
        <v/>
      </c>
      <c r="I49384" s="218" t="str">
        <f t="shared" si="1543"/>
        <v/>
      </c>
    </row>
    <row r="49385" spans="3:9" ht="15" customHeight="1">
      <c r="C49385" s="220" t="str">
        <f t="shared" si="1542"/>
        <v/>
      </c>
      <c r="I49385" s="218" t="str">
        <f t="shared" si="1543"/>
        <v/>
      </c>
    </row>
    <row r="49386" spans="3:9" ht="15" customHeight="1">
      <c r="C49386" s="220" t="str">
        <f t="shared" si="1542"/>
        <v/>
      </c>
      <c r="I49386" s="218" t="str">
        <f t="shared" si="1543"/>
        <v/>
      </c>
    </row>
    <row r="49387" spans="3:9" ht="15" customHeight="1">
      <c r="C49387" s="220" t="str">
        <f t="shared" si="1542"/>
        <v/>
      </c>
      <c r="I49387" s="218" t="str">
        <f t="shared" si="1543"/>
        <v/>
      </c>
    </row>
    <row r="49388" spans="3:9" ht="15" customHeight="1">
      <c r="C49388" s="220" t="str">
        <f t="shared" si="1542"/>
        <v/>
      </c>
      <c r="I49388" s="218" t="str">
        <f t="shared" si="1543"/>
        <v/>
      </c>
    </row>
    <row r="49389" spans="3:9" ht="15" customHeight="1">
      <c r="C49389" s="220" t="str">
        <f t="shared" si="1542"/>
        <v/>
      </c>
      <c r="I49389" s="218" t="str">
        <f t="shared" si="1543"/>
        <v/>
      </c>
    </row>
    <row r="49390" spans="3:9" ht="15" customHeight="1">
      <c r="C49390" s="220" t="str">
        <f t="shared" si="1542"/>
        <v/>
      </c>
      <c r="I49390" s="218" t="str">
        <f t="shared" si="1543"/>
        <v/>
      </c>
    </row>
    <row r="49391" spans="3:9" ht="15" customHeight="1">
      <c r="C49391" s="220" t="str">
        <f t="shared" si="1542"/>
        <v/>
      </c>
      <c r="I49391" s="218" t="str">
        <f t="shared" si="1543"/>
        <v/>
      </c>
    </row>
    <row r="49392" spans="3:9" ht="15" customHeight="1">
      <c r="C49392" s="220" t="str">
        <f t="shared" si="1542"/>
        <v/>
      </c>
      <c r="I49392" s="218" t="str">
        <f t="shared" si="1543"/>
        <v/>
      </c>
    </row>
    <row r="49393" spans="3:9" ht="15" customHeight="1">
      <c r="C49393" s="220" t="str">
        <f t="shared" si="1542"/>
        <v/>
      </c>
      <c r="I49393" s="218" t="str">
        <f t="shared" si="1543"/>
        <v/>
      </c>
    </row>
    <row r="49394" spans="3:9" ht="15" customHeight="1">
      <c r="C49394" s="220" t="str">
        <f t="shared" si="1542"/>
        <v/>
      </c>
      <c r="I49394" s="218" t="str">
        <f t="shared" si="1543"/>
        <v/>
      </c>
    </row>
    <row r="49395" spans="3:9" ht="15" customHeight="1">
      <c r="C49395" s="220" t="str">
        <f t="shared" si="1542"/>
        <v/>
      </c>
      <c r="I49395" s="218" t="str">
        <f t="shared" si="1543"/>
        <v/>
      </c>
    </row>
    <row r="49396" spans="3:9" ht="15" customHeight="1">
      <c r="C49396" s="220" t="str">
        <f t="shared" si="1542"/>
        <v/>
      </c>
      <c r="I49396" s="218" t="str">
        <f t="shared" si="1543"/>
        <v/>
      </c>
    </row>
    <row r="49397" spans="3:9" ht="15" customHeight="1">
      <c r="C49397" s="220" t="str">
        <f t="shared" si="1542"/>
        <v/>
      </c>
      <c r="I49397" s="218" t="str">
        <f t="shared" si="1543"/>
        <v/>
      </c>
    </row>
    <row r="49398" spans="3:9" ht="15" customHeight="1">
      <c r="C49398" s="220" t="str">
        <f t="shared" si="1542"/>
        <v/>
      </c>
      <c r="I49398" s="218" t="str">
        <f t="shared" si="1543"/>
        <v/>
      </c>
    </row>
    <row r="49399" spans="3:9" ht="15" customHeight="1">
      <c r="C49399" s="220" t="str">
        <f t="shared" si="1542"/>
        <v/>
      </c>
      <c r="I49399" s="218" t="str">
        <f t="shared" si="1543"/>
        <v/>
      </c>
    </row>
    <row r="49400" spans="3:9" ht="15" customHeight="1">
      <c r="C49400" s="220" t="str">
        <f t="shared" si="1542"/>
        <v/>
      </c>
      <c r="I49400" s="218" t="str">
        <f t="shared" si="1543"/>
        <v/>
      </c>
    </row>
    <row r="49401" spans="3:9" ht="15" customHeight="1">
      <c r="C49401" s="220" t="str">
        <f t="shared" si="1542"/>
        <v/>
      </c>
      <c r="I49401" s="218" t="str">
        <f t="shared" si="1543"/>
        <v/>
      </c>
    </row>
    <row r="49402" spans="3:9" ht="15" customHeight="1">
      <c r="C49402" s="220" t="str">
        <f t="shared" si="1542"/>
        <v/>
      </c>
      <c r="I49402" s="218" t="str">
        <f t="shared" si="1543"/>
        <v/>
      </c>
    </row>
    <row r="49403" spans="3:9" ht="15" customHeight="1">
      <c r="C49403" s="220" t="str">
        <f t="shared" si="1542"/>
        <v/>
      </c>
      <c r="I49403" s="218" t="str">
        <f t="shared" si="1543"/>
        <v/>
      </c>
    </row>
    <row r="49404" spans="3:9" ht="15" customHeight="1">
      <c r="C49404" s="220" t="str">
        <f t="shared" si="1542"/>
        <v/>
      </c>
      <c r="I49404" s="218" t="str">
        <f t="shared" si="1543"/>
        <v/>
      </c>
    </row>
    <row r="49405" spans="3:9" ht="15" customHeight="1">
      <c r="C49405" s="220" t="str">
        <f t="shared" si="1542"/>
        <v/>
      </c>
      <c r="I49405" s="218" t="str">
        <f t="shared" si="1543"/>
        <v/>
      </c>
    </row>
    <row r="49406" spans="3:9" ht="15" customHeight="1">
      <c r="C49406" s="220" t="str">
        <f t="shared" si="1542"/>
        <v/>
      </c>
      <c r="I49406" s="218" t="str">
        <f t="shared" si="1543"/>
        <v/>
      </c>
    </row>
    <row r="49407" spans="3:9" ht="15" customHeight="1">
      <c r="C49407" s="220" t="str">
        <f t="shared" si="1542"/>
        <v/>
      </c>
      <c r="I49407" s="218" t="str">
        <f t="shared" si="1543"/>
        <v/>
      </c>
    </row>
    <row r="49408" spans="3:9" ht="15" customHeight="1">
      <c r="C49408" s="220" t="str">
        <f t="shared" si="1542"/>
        <v/>
      </c>
      <c r="I49408" s="218" t="str">
        <f t="shared" si="1543"/>
        <v/>
      </c>
    </row>
    <row r="49409" spans="3:9" ht="15" customHeight="1">
      <c r="C49409" s="220" t="str">
        <f t="shared" si="1542"/>
        <v/>
      </c>
      <c r="I49409" s="218" t="str">
        <f t="shared" si="1543"/>
        <v/>
      </c>
    </row>
    <row r="49410" spans="3:9" ht="15" customHeight="1">
      <c r="C49410" s="220" t="str">
        <f t="shared" si="1542"/>
        <v/>
      </c>
      <c r="I49410" s="218" t="str">
        <f t="shared" si="1543"/>
        <v/>
      </c>
    </row>
    <row r="49411" spans="3:9" ht="15" customHeight="1">
      <c r="C49411" s="220" t="str">
        <f t="shared" si="1542"/>
        <v/>
      </c>
      <c r="I49411" s="218" t="str">
        <f t="shared" si="1543"/>
        <v/>
      </c>
    </row>
    <row r="49412" spans="3:9" ht="15" customHeight="1">
      <c r="C49412" s="220" t="str">
        <f t="shared" si="1542"/>
        <v/>
      </c>
      <c r="I49412" s="218" t="str">
        <f t="shared" si="1543"/>
        <v/>
      </c>
    </row>
    <row r="49413" spans="3:9" ht="15" customHeight="1">
      <c r="C49413" s="220" t="str">
        <f t="shared" si="1542"/>
        <v/>
      </c>
      <c r="I49413" s="218" t="str">
        <f t="shared" si="1543"/>
        <v/>
      </c>
    </row>
    <row r="49414" spans="3:9" ht="15" customHeight="1">
      <c r="C49414" s="220" t="str">
        <f t="shared" ref="C49414:C49477" si="1544">IF(B49414="","",MONTH(B49414))</f>
        <v/>
      </c>
      <c r="I49414" s="218" t="str">
        <f t="shared" ref="I49414:I49477" si="1545">IF(H49414="","",IF(E49414="","Não deixe campos em branco, a planilha resumo de custos e despesas necessita deles para funcionar",IF(F49414="","Não deixe campos em branco, a planilha resumo de custos e despesas necessita deles para funcionar",IF(G49414="","Não deixe campos em branco, a planilha resumo de custos e despesas necessita deles para funcionar",""))))</f>
        <v/>
      </c>
    </row>
    <row r="49415" spans="3:9" ht="15" customHeight="1">
      <c r="C49415" s="220" t="str">
        <f t="shared" si="1544"/>
        <v/>
      </c>
      <c r="I49415" s="218" t="str">
        <f t="shared" si="1545"/>
        <v/>
      </c>
    </row>
    <row r="49416" spans="3:9" ht="15" customHeight="1">
      <c r="C49416" s="220" t="str">
        <f t="shared" si="1544"/>
        <v/>
      </c>
      <c r="I49416" s="218" t="str">
        <f t="shared" si="1545"/>
        <v/>
      </c>
    </row>
    <row r="49417" spans="3:9" ht="15" customHeight="1">
      <c r="C49417" s="220" t="str">
        <f t="shared" si="1544"/>
        <v/>
      </c>
      <c r="I49417" s="218" t="str">
        <f t="shared" si="1545"/>
        <v/>
      </c>
    </row>
    <row r="49418" spans="3:9" ht="15" customHeight="1">
      <c r="C49418" s="220" t="str">
        <f t="shared" si="1544"/>
        <v/>
      </c>
      <c r="I49418" s="218" t="str">
        <f t="shared" si="1545"/>
        <v/>
      </c>
    </row>
    <row r="49419" spans="3:9" ht="15" customHeight="1">
      <c r="C49419" s="220" t="str">
        <f t="shared" si="1544"/>
        <v/>
      </c>
      <c r="I49419" s="218" t="str">
        <f t="shared" si="1545"/>
        <v/>
      </c>
    </row>
    <row r="49420" spans="3:9" ht="15" customHeight="1">
      <c r="C49420" s="220" t="str">
        <f t="shared" si="1544"/>
        <v/>
      </c>
      <c r="I49420" s="218" t="str">
        <f t="shared" si="1545"/>
        <v/>
      </c>
    </row>
    <row r="49421" spans="3:9" ht="15" customHeight="1">
      <c r="C49421" s="220" t="str">
        <f t="shared" si="1544"/>
        <v/>
      </c>
      <c r="I49421" s="218" t="str">
        <f t="shared" si="1545"/>
        <v/>
      </c>
    </row>
    <row r="49422" spans="3:9" ht="15" customHeight="1">
      <c r="C49422" s="220" t="str">
        <f t="shared" si="1544"/>
        <v/>
      </c>
      <c r="I49422" s="218" t="str">
        <f t="shared" si="1545"/>
        <v/>
      </c>
    </row>
    <row r="49423" spans="3:9" ht="15" customHeight="1">
      <c r="C49423" s="220" t="str">
        <f t="shared" si="1544"/>
        <v/>
      </c>
      <c r="I49423" s="218" t="str">
        <f t="shared" si="1545"/>
        <v/>
      </c>
    </row>
    <row r="49424" spans="3:9" ht="15" customHeight="1">
      <c r="C49424" s="220" t="str">
        <f t="shared" si="1544"/>
        <v/>
      </c>
      <c r="I49424" s="218" t="str">
        <f t="shared" si="1545"/>
        <v/>
      </c>
    </row>
    <row r="49425" spans="3:9" ht="15" customHeight="1">
      <c r="C49425" s="220" t="str">
        <f t="shared" si="1544"/>
        <v/>
      </c>
      <c r="I49425" s="218" t="str">
        <f t="shared" si="1545"/>
        <v/>
      </c>
    </row>
    <row r="49426" spans="3:9" ht="15" customHeight="1">
      <c r="C49426" s="220" t="str">
        <f t="shared" si="1544"/>
        <v/>
      </c>
      <c r="I49426" s="218" t="str">
        <f t="shared" si="1545"/>
        <v/>
      </c>
    </row>
    <row r="49427" spans="3:9" ht="15" customHeight="1">
      <c r="C49427" s="220" t="str">
        <f t="shared" si="1544"/>
        <v/>
      </c>
      <c r="I49427" s="218" t="str">
        <f t="shared" si="1545"/>
        <v/>
      </c>
    </row>
    <row r="49428" spans="3:9" ht="15" customHeight="1">
      <c r="C49428" s="220" t="str">
        <f t="shared" si="1544"/>
        <v/>
      </c>
      <c r="I49428" s="218" t="str">
        <f t="shared" si="1545"/>
        <v/>
      </c>
    </row>
    <row r="49429" spans="3:9" ht="15" customHeight="1">
      <c r="C49429" s="220" t="str">
        <f t="shared" si="1544"/>
        <v/>
      </c>
      <c r="I49429" s="218" t="str">
        <f t="shared" si="1545"/>
        <v/>
      </c>
    </row>
    <row r="49430" spans="3:9" ht="15" customHeight="1">
      <c r="C49430" s="220" t="str">
        <f t="shared" si="1544"/>
        <v/>
      </c>
      <c r="I49430" s="218" t="str">
        <f t="shared" si="1545"/>
        <v/>
      </c>
    </row>
    <row r="49431" spans="3:9" ht="15" customHeight="1">
      <c r="C49431" s="220" t="str">
        <f t="shared" si="1544"/>
        <v/>
      </c>
      <c r="I49431" s="218" t="str">
        <f t="shared" si="1545"/>
        <v/>
      </c>
    </row>
    <row r="49432" spans="3:9" ht="15" customHeight="1">
      <c r="C49432" s="220" t="str">
        <f t="shared" si="1544"/>
        <v/>
      </c>
      <c r="I49432" s="218" t="str">
        <f t="shared" si="1545"/>
        <v/>
      </c>
    </row>
    <row r="49433" spans="3:9" ht="15" customHeight="1">
      <c r="C49433" s="220" t="str">
        <f t="shared" si="1544"/>
        <v/>
      </c>
      <c r="I49433" s="218" t="str">
        <f t="shared" si="1545"/>
        <v/>
      </c>
    </row>
    <row r="49434" spans="3:9" ht="15" customHeight="1">
      <c r="C49434" s="220" t="str">
        <f t="shared" si="1544"/>
        <v/>
      </c>
      <c r="I49434" s="218" t="str">
        <f t="shared" si="1545"/>
        <v/>
      </c>
    </row>
    <row r="49435" spans="3:9" ht="15" customHeight="1">
      <c r="C49435" s="220" t="str">
        <f t="shared" si="1544"/>
        <v/>
      </c>
      <c r="I49435" s="218" t="str">
        <f t="shared" si="1545"/>
        <v/>
      </c>
    </row>
    <row r="49436" spans="3:9" ht="15" customHeight="1">
      <c r="C49436" s="220" t="str">
        <f t="shared" si="1544"/>
        <v/>
      </c>
      <c r="I49436" s="218" t="str">
        <f t="shared" si="1545"/>
        <v/>
      </c>
    </row>
    <row r="49437" spans="3:9" ht="15" customHeight="1">
      <c r="C49437" s="220" t="str">
        <f t="shared" si="1544"/>
        <v/>
      </c>
      <c r="I49437" s="218" t="str">
        <f t="shared" si="1545"/>
        <v/>
      </c>
    </row>
    <row r="49438" spans="3:9" ht="15" customHeight="1">
      <c r="C49438" s="220" t="str">
        <f t="shared" si="1544"/>
        <v/>
      </c>
      <c r="I49438" s="218" t="str">
        <f t="shared" si="1545"/>
        <v/>
      </c>
    </row>
    <row r="49439" spans="3:9" ht="15" customHeight="1">
      <c r="C49439" s="220" t="str">
        <f t="shared" si="1544"/>
        <v/>
      </c>
      <c r="I49439" s="218" t="str">
        <f t="shared" si="1545"/>
        <v/>
      </c>
    </row>
    <row r="49440" spans="3:9" ht="15" customHeight="1">
      <c r="C49440" s="220" t="str">
        <f t="shared" si="1544"/>
        <v/>
      </c>
      <c r="I49440" s="218" t="str">
        <f t="shared" si="1545"/>
        <v/>
      </c>
    </row>
    <row r="49441" spans="3:9" ht="15" customHeight="1">
      <c r="C49441" s="220" t="str">
        <f t="shared" si="1544"/>
        <v/>
      </c>
      <c r="I49441" s="218" t="str">
        <f t="shared" si="1545"/>
        <v/>
      </c>
    </row>
    <row r="49442" spans="3:9" ht="15" customHeight="1">
      <c r="C49442" s="220" t="str">
        <f t="shared" si="1544"/>
        <v/>
      </c>
      <c r="I49442" s="218" t="str">
        <f t="shared" si="1545"/>
        <v/>
      </c>
    </row>
    <row r="49443" spans="3:9" ht="15" customHeight="1">
      <c r="C49443" s="220" t="str">
        <f t="shared" si="1544"/>
        <v/>
      </c>
      <c r="I49443" s="218" t="str">
        <f t="shared" si="1545"/>
        <v/>
      </c>
    </row>
    <row r="49444" spans="3:9" ht="15" customHeight="1">
      <c r="C49444" s="220" t="str">
        <f t="shared" si="1544"/>
        <v/>
      </c>
      <c r="I49444" s="218" t="str">
        <f t="shared" si="1545"/>
        <v/>
      </c>
    </row>
    <row r="49445" spans="3:9" ht="15" customHeight="1">
      <c r="C49445" s="220" t="str">
        <f t="shared" si="1544"/>
        <v/>
      </c>
      <c r="I49445" s="218" t="str">
        <f t="shared" si="1545"/>
        <v/>
      </c>
    </row>
    <row r="49446" spans="3:9" ht="15" customHeight="1">
      <c r="C49446" s="220" t="str">
        <f t="shared" si="1544"/>
        <v/>
      </c>
      <c r="I49446" s="218" t="str">
        <f t="shared" si="1545"/>
        <v/>
      </c>
    </row>
    <row r="49447" spans="3:9" ht="15" customHeight="1">
      <c r="C49447" s="220" t="str">
        <f t="shared" si="1544"/>
        <v/>
      </c>
      <c r="I49447" s="218" t="str">
        <f t="shared" si="1545"/>
        <v/>
      </c>
    </row>
    <row r="49448" spans="3:9" ht="15" customHeight="1">
      <c r="C49448" s="220" t="str">
        <f t="shared" si="1544"/>
        <v/>
      </c>
      <c r="I49448" s="218" t="str">
        <f t="shared" si="1545"/>
        <v/>
      </c>
    </row>
    <row r="49449" spans="3:9" ht="15" customHeight="1">
      <c r="C49449" s="220" t="str">
        <f t="shared" si="1544"/>
        <v/>
      </c>
      <c r="I49449" s="218" t="str">
        <f t="shared" si="1545"/>
        <v/>
      </c>
    </row>
    <row r="49450" spans="3:9" ht="15" customHeight="1">
      <c r="C49450" s="220" t="str">
        <f t="shared" si="1544"/>
        <v/>
      </c>
      <c r="I49450" s="218" t="str">
        <f t="shared" si="1545"/>
        <v/>
      </c>
    </row>
    <row r="49451" spans="3:9" ht="15" customHeight="1">
      <c r="C49451" s="220" t="str">
        <f t="shared" si="1544"/>
        <v/>
      </c>
      <c r="I49451" s="218" t="str">
        <f t="shared" si="1545"/>
        <v/>
      </c>
    </row>
    <row r="49452" spans="3:9" ht="15" customHeight="1">
      <c r="C49452" s="220" t="str">
        <f t="shared" si="1544"/>
        <v/>
      </c>
      <c r="I49452" s="218" t="str">
        <f t="shared" si="1545"/>
        <v/>
      </c>
    </row>
    <row r="49453" spans="3:9" ht="15" customHeight="1">
      <c r="C49453" s="220" t="str">
        <f t="shared" si="1544"/>
        <v/>
      </c>
      <c r="I49453" s="218" t="str">
        <f t="shared" si="1545"/>
        <v/>
      </c>
    </row>
    <row r="49454" spans="3:9" ht="15" customHeight="1">
      <c r="C49454" s="220" t="str">
        <f t="shared" si="1544"/>
        <v/>
      </c>
      <c r="I49454" s="218" t="str">
        <f t="shared" si="1545"/>
        <v/>
      </c>
    </row>
    <row r="49455" spans="3:9" ht="15" customHeight="1">
      <c r="C49455" s="220" t="str">
        <f t="shared" si="1544"/>
        <v/>
      </c>
      <c r="I49455" s="218" t="str">
        <f t="shared" si="1545"/>
        <v/>
      </c>
    </row>
    <row r="49456" spans="3:9" ht="15" customHeight="1">
      <c r="C49456" s="220" t="str">
        <f t="shared" si="1544"/>
        <v/>
      </c>
      <c r="I49456" s="218" t="str">
        <f t="shared" si="1545"/>
        <v/>
      </c>
    </row>
    <row r="49457" spans="3:9" ht="15" customHeight="1">
      <c r="C49457" s="220" t="str">
        <f t="shared" si="1544"/>
        <v/>
      </c>
      <c r="I49457" s="218" t="str">
        <f t="shared" si="1545"/>
        <v/>
      </c>
    </row>
    <row r="49458" spans="3:9" ht="15" customHeight="1">
      <c r="C49458" s="220" t="str">
        <f t="shared" si="1544"/>
        <v/>
      </c>
      <c r="I49458" s="218" t="str">
        <f t="shared" si="1545"/>
        <v/>
      </c>
    </row>
    <row r="49459" spans="3:9" ht="15" customHeight="1">
      <c r="C49459" s="220" t="str">
        <f t="shared" si="1544"/>
        <v/>
      </c>
      <c r="I49459" s="218" t="str">
        <f t="shared" si="1545"/>
        <v/>
      </c>
    </row>
    <row r="49460" spans="3:9" ht="15" customHeight="1">
      <c r="C49460" s="220" t="str">
        <f t="shared" si="1544"/>
        <v/>
      </c>
      <c r="I49460" s="218" t="str">
        <f t="shared" si="1545"/>
        <v/>
      </c>
    </row>
    <row r="49461" spans="3:9" ht="15" customHeight="1">
      <c r="C49461" s="220" t="str">
        <f t="shared" si="1544"/>
        <v/>
      </c>
      <c r="I49461" s="218" t="str">
        <f t="shared" si="1545"/>
        <v/>
      </c>
    </row>
    <row r="49462" spans="3:9" ht="15" customHeight="1">
      <c r="C49462" s="220" t="str">
        <f t="shared" si="1544"/>
        <v/>
      </c>
      <c r="I49462" s="218" t="str">
        <f t="shared" si="1545"/>
        <v/>
      </c>
    </row>
    <row r="49463" spans="3:9" ht="15" customHeight="1">
      <c r="C49463" s="220" t="str">
        <f t="shared" si="1544"/>
        <v/>
      </c>
      <c r="I49463" s="218" t="str">
        <f t="shared" si="1545"/>
        <v/>
      </c>
    </row>
    <row r="49464" spans="3:9" ht="15" customHeight="1">
      <c r="C49464" s="220" t="str">
        <f t="shared" si="1544"/>
        <v/>
      </c>
      <c r="I49464" s="218" t="str">
        <f t="shared" si="1545"/>
        <v/>
      </c>
    </row>
    <row r="49465" spans="3:9" ht="15" customHeight="1">
      <c r="C49465" s="220" t="str">
        <f t="shared" si="1544"/>
        <v/>
      </c>
      <c r="I49465" s="218" t="str">
        <f t="shared" si="1545"/>
        <v/>
      </c>
    </row>
    <row r="49466" spans="3:9" ht="15" customHeight="1">
      <c r="C49466" s="220" t="str">
        <f t="shared" si="1544"/>
        <v/>
      </c>
      <c r="I49466" s="218" t="str">
        <f t="shared" si="1545"/>
        <v/>
      </c>
    </row>
    <row r="49467" spans="3:9" ht="15" customHeight="1">
      <c r="C49467" s="220" t="str">
        <f t="shared" si="1544"/>
        <v/>
      </c>
      <c r="I49467" s="218" t="str">
        <f t="shared" si="1545"/>
        <v/>
      </c>
    </row>
    <row r="49468" spans="3:9" ht="15" customHeight="1">
      <c r="C49468" s="220" t="str">
        <f t="shared" si="1544"/>
        <v/>
      </c>
      <c r="I49468" s="218" t="str">
        <f t="shared" si="1545"/>
        <v/>
      </c>
    </row>
    <row r="49469" spans="3:9" ht="15" customHeight="1">
      <c r="C49469" s="220" t="str">
        <f t="shared" si="1544"/>
        <v/>
      </c>
      <c r="I49469" s="218" t="str">
        <f t="shared" si="1545"/>
        <v/>
      </c>
    </row>
    <row r="49470" spans="3:9" ht="15" customHeight="1">
      <c r="C49470" s="220" t="str">
        <f t="shared" si="1544"/>
        <v/>
      </c>
      <c r="I49470" s="218" t="str">
        <f t="shared" si="1545"/>
        <v/>
      </c>
    </row>
    <row r="49471" spans="3:9" ht="15" customHeight="1">
      <c r="C49471" s="220" t="str">
        <f t="shared" si="1544"/>
        <v/>
      </c>
      <c r="I49471" s="218" t="str">
        <f t="shared" si="1545"/>
        <v/>
      </c>
    </row>
    <row r="49472" spans="3:9" ht="15" customHeight="1">
      <c r="C49472" s="220" t="str">
        <f t="shared" si="1544"/>
        <v/>
      </c>
      <c r="I49472" s="218" t="str">
        <f t="shared" si="1545"/>
        <v/>
      </c>
    </row>
    <row r="49473" spans="3:9" ht="15" customHeight="1">
      <c r="C49473" s="220" t="str">
        <f t="shared" si="1544"/>
        <v/>
      </c>
      <c r="I49473" s="218" t="str">
        <f t="shared" si="1545"/>
        <v/>
      </c>
    </row>
    <row r="49474" spans="3:9" ht="15" customHeight="1">
      <c r="C49474" s="220" t="str">
        <f t="shared" si="1544"/>
        <v/>
      </c>
      <c r="I49474" s="218" t="str">
        <f t="shared" si="1545"/>
        <v/>
      </c>
    </row>
    <row r="49475" spans="3:9" ht="15" customHeight="1">
      <c r="C49475" s="220" t="str">
        <f t="shared" si="1544"/>
        <v/>
      </c>
      <c r="I49475" s="218" t="str">
        <f t="shared" si="1545"/>
        <v/>
      </c>
    </row>
    <row r="49476" spans="3:9" ht="15" customHeight="1">
      <c r="C49476" s="220" t="str">
        <f t="shared" si="1544"/>
        <v/>
      </c>
      <c r="I49476" s="218" t="str">
        <f t="shared" si="1545"/>
        <v/>
      </c>
    </row>
    <row r="49477" spans="3:9" ht="15" customHeight="1">
      <c r="C49477" s="220" t="str">
        <f t="shared" si="1544"/>
        <v/>
      </c>
      <c r="I49477" s="218" t="str">
        <f t="shared" si="1545"/>
        <v/>
      </c>
    </row>
    <row r="49478" spans="3:9" ht="15" customHeight="1">
      <c r="C49478" s="220" t="str">
        <f t="shared" ref="C49478:C49541" si="1546">IF(B49478="","",MONTH(B49478))</f>
        <v/>
      </c>
      <c r="I49478" s="218" t="str">
        <f t="shared" ref="I49478:I49541" si="1547">IF(H49478="","",IF(E49478="","Não deixe campos em branco, a planilha resumo de custos e despesas necessita deles para funcionar",IF(F49478="","Não deixe campos em branco, a planilha resumo de custos e despesas necessita deles para funcionar",IF(G49478="","Não deixe campos em branco, a planilha resumo de custos e despesas necessita deles para funcionar",""))))</f>
        <v/>
      </c>
    </row>
    <row r="49479" spans="3:9" ht="15" customHeight="1">
      <c r="C49479" s="220" t="str">
        <f t="shared" si="1546"/>
        <v/>
      </c>
      <c r="I49479" s="218" t="str">
        <f t="shared" si="1547"/>
        <v/>
      </c>
    </row>
    <row r="49480" spans="3:9" ht="15" customHeight="1">
      <c r="C49480" s="220" t="str">
        <f t="shared" si="1546"/>
        <v/>
      </c>
      <c r="I49480" s="218" t="str">
        <f t="shared" si="1547"/>
        <v/>
      </c>
    </row>
    <row r="49481" spans="3:9" ht="15" customHeight="1">
      <c r="C49481" s="220" t="str">
        <f t="shared" si="1546"/>
        <v/>
      </c>
      <c r="I49481" s="218" t="str">
        <f t="shared" si="1547"/>
        <v/>
      </c>
    </row>
    <row r="49482" spans="3:9" ht="15" customHeight="1">
      <c r="C49482" s="220" t="str">
        <f t="shared" si="1546"/>
        <v/>
      </c>
      <c r="I49482" s="218" t="str">
        <f t="shared" si="1547"/>
        <v/>
      </c>
    </row>
    <row r="49483" spans="3:9" ht="15" customHeight="1">
      <c r="C49483" s="220" t="str">
        <f t="shared" si="1546"/>
        <v/>
      </c>
      <c r="I49483" s="218" t="str">
        <f t="shared" si="1547"/>
        <v/>
      </c>
    </row>
    <row r="49484" spans="3:9" ht="15" customHeight="1">
      <c r="C49484" s="220" t="str">
        <f t="shared" si="1546"/>
        <v/>
      </c>
      <c r="I49484" s="218" t="str">
        <f t="shared" si="1547"/>
        <v/>
      </c>
    </row>
    <row r="49485" spans="3:9" ht="15" customHeight="1">
      <c r="C49485" s="220" t="str">
        <f t="shared" si="1546"/>
        <v/>
      </c>
      <c r="I49485" s="218" t="str">
        <f t="shared" si="1547"/>
        <v/>
      </c>
    </row>
    <row r="49486" spans="3:9" ht="15" customHeight="1">
      <c r="C49486" s="220" t="str">
        <f t="shared" si="1546"/>
        <v/>
      </c>
      <c r="I49486" s="218" t="str">
        <f t="shared" si="1547"/>
        <v/>
      </c>
    </row>
    <row r="49487" spans="3:9" ht="15" customHeight="1">
      <c r="C49487" s="220" t="str">
        <f t="shared" si="1546"/>
        <v/>
      </c>
      <c r="I49487" s="218" t="str">
        <f t="shared" si="1547"/>
        <v/>
      </c>
    </row>
    <row r="49488" spans="3:9" ht="15" customHeight="1">
      <c r="C49488" s="220" t="str">
        <f t="shared" si="1546"/>
        <v/>
      </c>
      <c r="I49488" s="218" t="str">
        <f t="shared" si="1547"/>
        <v/>
      </c>
    </row>
    <row r="49489" spans="3:9" ht="15" customHeight="1">
      <c r="C49489" s="220" t="str">
        <f t="shared" si="1546"/>
        <v/>
      </c>
      <c r="I49489" s="218" t="str">
        <f t="shared" si="1547"/>
        <v/>
      </c>
    </row>
    <row r="49490" spans="3:9" ht="15" customHeight="1">
      <c r="C49490" s="220" t="str">
        <f t="shared" si="1546"/>
        <v/>
      </c>
      <c r="I49490" s="218" t="str">
        <f t="shared" si="1547"/>
        <v/>
      </c>
    </row>
    <row r="49491" spans="3:9" ht="15" customHeight="1">
      <c r="C49491" s="220" t="str">
        <f t="shared" si="1546"/>
        <v/>
      </c>
      <c r="I49491" s="218" t="str">
        <f t="shared" si="1547"/>
        <v/>
      </c>
    </row>
    <row r="49492" spans="3:9" ht="15" customHeight="1">
      <c r="C49492" s="220" t="str">
        <f t="shared" si="1546"/>
        <v/>
      </c>
      <c r="I49492" s="218" t="str">
        <f t="shared" si="1547"/>
        <v/>
      </c>
    </row>
    <row r="49493" spans="3:9" ht="15" customHeight="1">
      <c r="C49493" s="220" t="str">
        <f t="shared" si="1546"/>
        <v/>
      </c>
      <c r="I49493" s="218" t="str">
        <f t="shared" si="1547"/>
        <v/>
      </c>
    </row>
    <row r="49494" spans="3:9" ht="15" customHeight="1">
      <c r="C49494" s="220" t="str">
        <f t="shared" si="1546"/>
        <v/>
      </c>
      <c r="I49494" s="218" t="str">
        <f t="shared" si="1547"/>
        <v/>
      </c>
    </row>
    <row r="49495" spans="3:9" ht="15" customHeight="1">
      <c r="C49495" s="220" t="str">
        <f t="shared" si="1546"/>
        <v/>
      </c>
      <c r="I49495" s="218" t="str">
        <f t="shared" si="1547"/>
        <v/>
      </c>
    </row>
    <row r="49496" spans="3:9" ht="15" customHeight="1">
      <c r="C49496" s="220" t="str">
        <f t="shared" si="1546"/>
        <v/>
      </c>
      <c r="I49496" s="218" t="str">
        <f t="shared" si="1547"/>
        <v/>
      </c>
    </row>
    <row r="49497" spans="3:9" ht="15" customHeight="1">
      <c r="C49497" s="220" t="str">
        <f t="shared" si="1546"/>
        <v/>
      </c>
      <c r="I49497" s="218" t="str">
        <f t="shared" si="1547"/>
        <v/>
      </c>
    </row>
    <row r="49498" spans="3:9" ht="15" customHeight="1">
      <c r="C49498" s="220" t="str">
        <f t="shared" si="1546"/>
        <v/>
      </c>
      <c r="I49498" s="218" t="str">
        <f t="shared" si="1547"/>
        <v/>
      </c>
    </row>
    <row r="49499" spans="3:9" ht="15" customHeight="1">
      <c r="C49499" s="220" t="str">
        <f t="shared" si="1546"/>
        <v/>
      </c>
      <c r="I49499" s="218" t="str">
        <f t="shared" si="1547"/>
        <v/>
      </c>
    </row>
    <row r="49500" spans="3:9" ht="15" customHeight="1">
      <c r="C49500" s="220" t="str">
        <f t="shared" si="1546"/>
        <v/>
      </c>
      <c r="I49500" s="218" t="str">
        <f t="shared" si="1547"/>
        <v/>
      </c>
    </row>
    <row r="49501" spans="3:9" ht="15" customHeight="1">
      <c r="C49501" s="220" t="str">
        <f t="shared" si="1546"/>
        <v/>
      </c>
      <c r="I49501" s="218" t="str">
        <f t="shared" si="1547"/>
        <v/>
      </c>
    </row>
    <row r="49502" spans="3:9" ht="15" customHeight="1">
      <c r="C49502" s="220" t="str">
        <f t="shared" si="1546"/>
        <v/>
      </c>
      <c r="I49502" s="218" t="str">
        <f t="shared" si="1547"/>
        <v/>
      </c>
    </row>
    <row r="49503" spans="3:9" ht="15" customHeight="1">
      <c r="C49503" s="220" t="str">
        <f t="shared" si="1546"/>
        <v/>
      </c>
      <c r="I49503" s="218" t="str">
        <f t="shared" si="1547"/>
        <v/>
      </c>
    </row>
    <row r="49504" spans="3:9" ht="15" customHeight="1">
      <c r="C49504" s="220" t="str">
        <f t="shared" si="1546"/>
        <v/>
      </c>
      <c r="I49504" s="218" t="str">
        <f t="shared" si="1547"/>
        <v/>
      </c>
    </row>
    <row r="49505" spans="3:9" ht="15" customHeight="1">
      <c r="C49505" s="220" t="str">
        <f t="shared" si="1546"/>
        <v/>
      </c>
      <c r="I49505" s="218" t="str">
        <f t="shared" si="1547"/>
        <v/>
      </c>
    </row>
    <row r="49506" spans="3:9" ht="15" customHeight="1">
      <c r="C49506" s="220" t="str">
        <f t="shared" si="1546"/>
        <v/>
      </c>
      <c r="I49506" s="218" t="str">
        <f t="shared" si="1547"/>
        <v/>
      </c>
    </row>
    <row r="49507" spans="3:9" ht="15" customHeight="1">
      <c r="C49507" s="220" t="str">
        <f t="shared" si="1546"/>
        <v/>
      </c>
      <c r="I49507" s="218" t="str">
        <f t="shared" si="1547"/>
        <v/>
      </c>
    </row>
    <row r="49508" spans="3:9" ht="15" customHeight="1">
      <c r="C49508" s="220" t="str">
        <f t="shared" si="1546"/>
        <v/>
      </c>
      <c r="I49508" s="218" t="str">
        <f t="shared" si="1547"/>
        <v/>
      </c>
    </row>
    <row r="49509" spans="3:9" ht="15" customHeight="1">
      <c r="C49509" s="220" t="str">
        <f t="shared" si="1546"/>
        <v/>
      </c>
      <c r="I49509" s="218" t="str">
        <f t="shared" si="1547"/>
        <v/>
      </c>
    </row>
    <row r="49510" spans="3:9" ht="15" customHeight="1">
      <c r="C49510" s="220" t="str">
        <f t="shared" si="1546"/>
        <v/>
      </c>
      <c r="I49510" s="218" t="str">
        <f t="shared" si="1547"/>
        <v/>
      </c>
    </row>
    <row r="49511" spans="3:9" ht="15" customHeight="1">
      <c r="C49511" s="220" t="str">
        <f t="shared" si="1546"/>
        <v/>
      </c>
      <c r="I49511" s="218" t="str">
        <f t="shared" si="1547"/>
        <v/>
      </c>
    </row>
    <row r="49512" spans="3:9" ht="15" customHeight="1">
      <c r="C49512" s="220" t="str">
        <f t="shared" si="1546"/>
        <v/>
      </c>
      <c r="I49512" s="218" t="str">
        <f t="shared" si="1547"/>
        <v/>
      </c>
    </row>
    <row r="49513" spans="3:9" ht="15" customHeight="1">
      <c r="C49513" s="220" t="str">
        <f t="shared" si="1546"/>
        <v/>
      </c>
      <c r="I49513" s="218" t="str">
        <f t="shared" si="1547"/>
        <v/>
      </c>
    </row>
    <row r="49514" spans="3:9" ht="15" customHeight="1">
      <c r="C49514" s="220" t="str">
        <f t="shared" si="1546"/>
        <v/>
      </c>
      <c r="I49514" s="218" t="str">
        <f t="shared" si="1547"/>
        <v/>
      </c>
    </row>
    <row r="49515" spans="3:9" ht="15" customHeight="1">
      <c r="C49515" s="220" t="str">
        <f t="shared" si="1546"/>
        <v/>
      </c>
      <c r="I49515" s="218" t="str">
        <f t="shared" si="1547"/>
        <v/>
      </c>
    </row>
    <row r="49516" spans="3:9" ht="15" customHeight="1">
      <c r="C49516" s="220" t="str">
        <f t="shared" si="1546"/>
        <v/>
      </c>
      <c r="I49516" s="218" t="str">
        <f t="shared" si="1547"/>
        <v/>
      </c>
    </row>
    <row r="49517" spans="3:9" ht="15" customHeight="1">
      <c r="C49517" s="220" t="str">
        <f t="shared" si="1546"/>
        <v/>
      </c>
      <c r="I49517" s="218" t="str">
        <f t="shared" si="1547"/>
        <v/>
      </c>
    </row>
    <row r="49518" spans="3:9" ht="15" customHeight="1">
      <c r="C49518" s="220" t="str">
        <f t="shared" si="1546"/>
        <v/>
      </c>
      <c r="I49518" s="218" t="str">
        <f t="shared" si="1547"/>
        <v/>
      </c>
    </row>
    <row r="49519" spans="3:9" ht="15" customHeight="1">
      <c r="C49519" s="220" t="str">
        <f t="shared" si="1546"/>
        <v/>
      </c>
      <c r="I49519" s="218" t="str">
        <f t="shared" si="1547"/>
        <v/>
      </c>
    </row>
    <row r="49520" spans="3:9" ht="15" customHeight="1">
      <c r="C49520" s="220" t="str">
        <f t="shared" si="1546"/>
        <v/>
      </c>
      <c r="I49520" s="218" t="str">
        <f t="shared" si="1547"/>
        <v/>
      </c>
    </row>
    <row r="49521" spans="3:9" ht="15" customHeight="1">
      <c r="C49521" s="220" t="str">
        <f t="shared" si="1546"/>
        <v/>
      </c>
      <c r="I49521" s="218" t="str">
        <f t="shared" si="1547"/>
        <v/>
      </c>
    </row>
    <row r="49522" spans="3:9" ht="15" customHeight="1">
      <c r="C49522" s="220" t="str">
        <f t="shared" si="1546"/>
        <v/>
      </c>
      <c r="I49522" s="218" t="str">
        <f t="shared" si="1547"/>
        <v/>
      </c>
    </row>
    <row r="49523" spans="3:9" ht="15" customHeight="1">
      <c r="C49523" s="220" t="str">
        <f t="shared" si="1546"/>
        <v/>
      </c>
      <c r="I49523" s="218" t="str">
        <f t="shared" si="1547"/>
        <v/>
      </c>
    </row>
    <row r="49524" spans="3:9" ht="15" customHeight="1">
      <c r="C49524" s="220" t="str">
        <f t="shared" si="1546"/>
        <v/>
      </c>
      <c r="I49524" s="218" t="str">
        <f t="shared" si="1547"/>
        <v/>
      </c>
    </row>
    <row r="49525" spans="3:9" ht="15" customHeight="1">
      <c r="C49525" s="220" t="str">
        <f t="shared" si="1546"/>
        <v/>
      </c>
      <c r="I49525" s="218" t="str">
        <f t="shared" si="1547"/>
        <v/>
      </c>
    </row>
    <row r="49526" spans="3:9" ht="15" customHeight="1">
      <c r="C49526" s="220" t="str">
        <f t="shared" si="1546"/>
        <v/>
      </c>
      <c r="I49526" s="218" t="str">
        <f t="shared" si="1547"/>
        <v/>
      </c>
    </row>
    <row r="49527" spans="3:9" ht="15" customHeight="1">
      <c r="C49527" s="220" t="str">
        <f t="shared" si="1546"/>
        <v/>
      </c>
      <c r="I49527" s="218" t="str">
        <f t="shared" si="1547"/>
        <v/>
      </c>
    </row>
    <row r="49528" spans="3:9" ht="15" customHeight="1">
      <c r="C49528" s="220" t="str">
        <f t="shared" si="1546"/>
        <v/>
      </c>
      <c r="I49528" s="218" t="str">
        <f t="shared" si="1547"/>
        <v/>
      </c>
    </row>
    <row r="49529" spans="3:9" ht="15" customHeight="1">
      <c r="C49529" s="220" t="str">
        <f t="shared" si="1546"/>
        <v/>
      </c>
      <c r="I49529" s="218" t="str">
        <f t="shared" si="1547"/>
        <v/>
      </c>
    </row>
    <row r="49530" spans="3:9" ht="15" customHeight="1">
      <c r="C49530" s="220" t="str">
        <f t="shared" si="1546"/>
        <v/>
      </c>
      <c r="I49530" s="218" t="str">
        <f t="shared" si="1547"/>
        <v/>
      </c>
    </row>
    <row r="49531" spans="3:9" ht="15" customHeight="1">
      <c r="C49531" s="220" t="str">
        <f t="shared" si="1546"/>
        <v/>
      </c>
      <c r="I49531" s="218" t="str">
        <f t="shared" si="1547"/>
        <v/>
      </c>
    </row>
    <row r="49532" spans="3:9" ht="15" customHeight="1">
      <c r="C49532" s="220" t="str">
        <f t="shared" si="1546"/>
        <v/>
      </c>
      <c r="I49532" s="218" t="str">
        <f t="shared" si="1547"/>
        <v/>
      </c>
    </row>
    <row r="49533" spans="3:9" ht="15" customHeight="1">
      <c r="C49533" s="220" t="str">
        <f t="shared" si="1546"/>
        <v/>
      </c>
      <c r="I49533" s="218" t="str">
        <f t="shared" si="1547"/>
        <v/>
      </c>
    </row>
    <row r="49534" spans="3:9" ht="15" customHeight="1">
      <c r="C49534" s="220" t="str">
        <f t="shared" si="1546"/>
        <v/>
      </c>
      <c r="I49534" s="218" t="str">
        <f t="shared" si="1547"/>
        <v/>
      </c>
    </row>
    <row r="49535" spans="3:9" ht="15" customHeight="1">
      <c r="C49535" s="220" t="str">
        <f t="shared" si="1546"/>
        <v/>
      </c>
      <c r="I49535" s="218" t="str">
        <f t="shared" si="1547"/>
        <v/>
      </c>
    </row>
    <row r="49536" spans="3:9" ht="15" customHeight="1">
      <c r="C49536" s="220" t="str">
        <f t="shared" si="1546"/>
        <v/>
      </c>
      <c r="I49536" s="218" t="str">
        <f t="shared" si="1547"/>
        <v/>
      </c>
    </row>
    <row r="49537" spans="3:9" ht="15" customHeight="1">
      <c r="C49537" s="220" t="str">
        <f t="shared" si="1546"/>
        <v/>
      </c>
      <c r="I49537" s="218" t="str">
        <f t="shared" si="1547"/>
        <v/>
      </c>
    </row>
    <row r="49538" spans="3:9" ht="15" customHeight="1">
      <c r="C49538" s="220" t="str">
        <f t="shared" si="1546"/>
        <v/>
      </c>
      <c r="I49538" s="218" t="str">
        <f t="shared" si="1547"/>
        <v/>
      </c>
    </row>
    <row r="49539" spans="3:9" ht="15" customHeight="1">
      <c r="C49539" s="220" t="str">
        <f t="shared" si="1546"/>
        <v/>
      </c>
      <c r="I49539" s="218" t="str">
        <f t="shared" si="1547"/>
        <v/>
      </c>
    </row>
    <row r="49540" spans="3:9" ht="15" customHeight="1">
      <c r="C49540" s="220" t="str">
        <f t="shared" si="1546"/>
        <v/>
      </c>
      <c r="I49540" s="218" t="str">
        <f t="shared" si="1547"/>
        <v/>
      </c>
    </row>
    <row r="49541" spans="3:9" ht="15" customHeight="1">
      <c r="C49541" s="220" t="str">
        <f t="shared" si="1546"/>
        <v/>
      </c>
      <c r="I49541" s="218" t="str">
        <f t="shared" si="1547"/>
        <v/>
      </c>
    </row>
    <row r="49542" spans="3:9" ht="15" customHeight="1">
      <c r="C49542" s="220" t="str">
        <f t="shared" ref="C49542:C49605" si="1548">IF(B49542="","",MONTH(B49542))</f>
        <v/>
      </c>
      <c r="I49542" s="218" t="str">
        <f t="shared" ref="I49542:I49605" si="1549">IF(H49542="","",IF(E49542="","Não deixe campos em branco, a planilha resumo de custos e despesas necessita deles para funcionar",IF(F49542="","Não deixe campos em branco, a planilha resumo de custos e despesas necessita deles para funcionar",IF(G49542="","Não deixe campos em branco, a planilha resumo de custos e despesas necessita deles para funcionar",""))))</f>
        <v/>
      </c>
    </row>
    <row r="49543" spans="3:9" ht="15" customHeight="1">
      <c r="C49543" s="220" t="str">
        <f t="shared" si="1548"/>
        <v/>
      </c>
      <c r="I49543" s="218" t="str">
        <f t="shared" si="1549"/>
        <v/>
      </c>
    </row>
    <row r="49544" spans="3:9" ht="15" customHeight="1">
      <c r="C49544" s="220" t="str">
        <f t="shared" si="1548"/>
        <v/>
      </c>
      <c r="I49544" s="218" t="str">
        <f t="shared" si="1549"/>
        <v/>
      </c>
    </row>
    <row r="49545" spans="3:9" ht="15" customHeight="1">
      <c r="C49545" s="220" t="str">
        <f t="shared" si="1548"/>
        <v/>
      </c>
      <c r="I49545" s="218" t="str">
        <f t="shared" si="1549"/>
        <v/>
      </c>
    </row>
    <row r="49546" spans="3:9" ht="15" customHeight="1">
      <c r="C49546" s="220" t="str">
        <f t="shared" si="1548"/>
        <v/>
      </c>
      <c r="I49546" s="218" t="str">
        <f t="shared" si="1549"/>
        <v/>
      </c>
    </row>
    <row r="49547" spans="3:9" ht="15" customHeight="1">
      <c r="C49547" s="220" t="str">
        <f t="shared" si="1548"/>
        <v/>
      </c>
      <c r="I49547" s="218" t="str">
        <f t="shared" si="1549"/>
        <v/>
      </c>
    </row>
    <row r="49548" spans="3:9" ht="15" customHeight="1">
      <c r="C49548" s="220" t="str">
        <f t="shared" si="1548"/>
        <v/>
      </c>
      <c r="I49548" s="218" t="str">
        <f t="shared" si="1549"/>
        <v/>
      </c>
    </row>
    <row r="49549" spans="3:9" ht="15" customHeight="1">
      <c r="C49549" s="220" t="str">
        <f t="shared" si="1548"/>
        <v/>
      </c>
      <c r="I49549" s="218" t="str">
        <f t="shared" si="1549"/>
        <v/>
      </c>
    </row>
    <row r="49550" spans="3:9" ht="15" customHeight="1">
      <c r="C49550" s="220" t="str">
        <f t="shared" si="1548"/>
        <v/>
      </c>
      <c r="I49550" s="218" t="str">
        <f t="shared" si="1549"/>
        <v/>
      </c>
    </row>
    <row r="49551" spans="3:9" ht="15" customHeight="1">
      <c r="C49551" s="220" t="str">
        <f t="shared" si="1548"/>
        <v/>
      </c>
      <c r="I49551" s="218" t="str">
        <f t="shared" si="1549"/>
        <v/>
      </c>
    </row>
    <row r="49552" spans="3:9" ht="15" customHeight="1">
      <c r="C49552" s="220" t="str">
        <f t="shared" si="1548"/>
        <v/>
      </c>
      <c r="I49552" s="218" t="str">
        <f t="shared" si="1549"/>
        <v/>
      </c>
    </row>
    <row r="49553" spans="3:9" ht="15" customHeight="1">
      <c r="C49553" s="220" t="str">
        <f t="shared" si="1548"/>
        <v/>
      </c>
      <c r="I49553" s="218" t="str">
        <f t="shared" si="1549"/>
        <v/>
      </c>
    </row>
    <row r="49554" spans="3:9" ht="15" customHeight="1">
      <c r="C49554" s="220" t="str">
        <f t="shared" si="1548"/>
        <v/>
      </c>
      <c r="I49554" s="218" t="str">
        <f t="shared" si="1549"/>
        <v/>
      </c>
    </row>
    <row r="49555" spans="3:9" ht="15" customHeight="1">
      <c r="C49555" s="220" t="str">
        <f t="shared" si="1548"/>
        <v/>
      </c>
      <c r="I49555" s="218" t="str">
        <f t="shared" si="1549"/>
        <v/>
      </c>
    </row>
    <row r="49556" spans="3:9" ht="15" customHeight="1">
      <c r="C49556" s="220" t="str">
        <f t="shared" si="1548"/>
        <v/>
      </c>
      <c r="I49556" s="218" t="str">
        <f t="shared" si="1549"/>
        <v/>
      </c>
    </row>
    <row r="49557" spans="3:9" ht="15" customHeight="1">
      <c r="C49557" s="220" t="str">
        <f t="shared" si="1548"/>
        <v/>
      </c>
      <c r="I49557" s="218" t="str">
        <f t="shared" si="1549"/>
        <v/>
      </c>
    </row>
    <row r="49558" spans="3:9" ht="15" customHeight="1">
      <c r="C49558" s="220" t="str">
        <f t="shared" si="1548"/>
        <v/>
      </c>
      <c r="I49558" s="218" t="str">
        <f t="shared" si="1549"/>
        <v/>
      </c>
    </row>
    <row r="49559" spans="3:9" ht="15" customHeight="1">
      <c r="C49559" s="220" t="str">
        <f t="shared" si="1548"/>
        <v/>
      </c>
      <c r="I49559" s="218" t="str">
        <f t="shared" si="1549"/>
        <v/>
      </c>
    </row>
    <row r="49560" spans="3:9" ht="15" customHeight="1">
      <c r="C49560" s="220" t="str">
        <f t="shared" si="1548"/>
        <v/>
      </c>
      <c r="I49560" s="218" t="str">
        <f t="shared" si="1549"/>
        <v/>
      </c>
    </row>
    <row r="49561" spans="3:9" ht="15" customHeight="1">
      <c r="C49561" s="220" t="str">
        <f t="shared" si="1548"/>
        <v/>
      </c>
      <c r="I49561" s="218" t="str">
        <f t="shared" si="1549"/>
        <v/>
      </c>
    </row>
    <row r="49562" spans="3:9" ht="15" customHeight="1">
      <c r="C49562" s="220" t="str">
        <f t="shared" si="1548"/>
        <v/>
      </c>
      <c r="I49562" s="218" t="str">
        <f t="shared" si="1549"/>
        <v/>
      </c>
    </row>
    <row r="49563" spans="3:9" ht="15" customHeight="1">
      <c r="C49563" s="220" t="str">
        <f t="shared" si="1548"/>
        <v/>
      </c>
      <c r="I49563" s="218" t="str">
        <f t="shared" si="1549"/>
        <v/>
      </c>
    </row>
    <row r="49564" spans="3:9" ht="15" customHeight="1">
      <c r="C49564" s="220" t="str">
        <f t="shared" si="1548"/>
        <v/>
      </c>
      <c r="I49564" s="218" t="str">
        <f t="shared" si="1549"/>
        <v/>
      </c>
    </row>
    <row r="49565" spans="3:9" ht="15" customHeight="1">
      <c r="C49565" s="220" t="str">
        <f t="shared" si="1548"/>
        <v/>
      </c>
      <c r="I49565" s="218" t="str">
        <f t="shared" si="1549"/>
        <v/>
      </c>
    </row>
    <row r="49566" spans="3:9" ht="15" customHeight="1">
      <c r="C49566" s="220" t="str">
        <f t="shared" si="1548"/>
        <v/>
      </c>
      <c r="I49566" s="218" t="str">
        <f t="shared" si="1549"/>
        <v/>
      </c>
    </row>
    <row r="49567" spans="3:9" ht="15" customHeight="1">
      <c r="C49567" s="220" t="str">
        <f t="shared" si="1548"/>
        <v/>
      </c>
      <c r="I49567" s="218" t="str">
        <f t="shared" si="1549"/>
        <v/>
      </c>
    </row>
    <row r="49568" spans="3:9" ht="15" customHeight="1">
      <c r="C49568" s="220" t="str">
        <f t="shared" si="1548"/>
        <v/>
      </c>
      <c r="I49568" s="218" t="str">
        <f t="shared" si="1549"/>
        <v/>
      </c>
    </row>
    <row r="49569" spans="3:9" ht="15" customHeight="1">
      <c r="C49569" s="220" t="str">
        <f t="shared" si="1548"/>
        <v/>
      </c>
      <c r="I49569" s="218" t="str">
        <f t="shared" si="1549"/>
        <v/>
      </c>
    </row>
    <row r="49570" spans="3:9" ht="15" customHeight="1">
      <c r="C49570" s="220" t="str">
        <f t="shared" si="1548"/>
        <v/>
      </c>
      <c r="I49570" s="218" t="str">
        <f t="shared" si="1549"/>
        <v/>
      </c>
    </row>
    <row r="49571" spans="3:9" ht="15" customHeight="1">
      <c r="C49571" s="220" t="str">
        <f t="shared" si="1548"/>
        <v/>
      </c>
      <c r="I49571" s="218" t="str">
        <f t="shared" si="1549"/>
        <v/>
      </c>
    </row>
    <row r="49572" spans="3:9" ht="15" customHeight="1">
      <c r="C49572" s="220" t="str">
        <f t="shared" si="1548"/>
        <v/>
      </c>
      <c r="I49572" s="218" t="str">
        <f t="shared" si="1549"/>
        <v/>
      </c>
    </row>
    <row r="49573" spans="3:9" ht="15" customHeight="1">
      <c r="C49573" s="220" t="str">
        <f t="shared" si="1548"/>
        <v/>
      </c>
      <c r="I49573" s="218" t="str">
        <f t="shared" si="1549"/>
        <v/>
      </c>
    </row>
    <row r="49574" spans="3:9" ht="15" customHeight="1">
      <c r="C49574" s="220" t="str">
        <f t="shared" si="1548"/>
        <v/>
      </c>
      <c r="I49574" s="218" t="str">
        <f t="shared" si="1549"/>
        <v/>
      </c>
    </row>
    <row r="49575" spans="3:9" ht="15" customHeight="1">
      <c r="C49575" s="220" t="str">
        <f t="shared" si="1548"/>
        <v/>
      </c>
      <c r="I49575" s="218" t="str">
        <f t="shared" si="1549"/>
        <v/>
      </c>
    </row>
    <row r="49576" spans="3:9" ht="15" customHeight="1">
      <c r="C49576" s="220" t="str">
        <f t="shared" si="1548"/>
        <v/>
      </c>
      <c r="I49576" s="218" t="str">
        <f t="shared" si="1549"/>
        <v/>
      </c>
    </row>
    <row r="49577" spans="3:9" ht="15" customHeight="1">
      <c r="C49577" s="220" t="str">
        <f t="shared" si="1548"/>
        <v/>
      </c>
      <c r="I49577" s="218" t="str">
        <f t="shared" si="1549"/>
        <v/>
      </c>
    </row>
    <row r="49578" spans="3:9" ht="15" customHeight="1">
      <c r="C49578" s="220" t="str">
        <f t="shared" si="1548"/>
        <v/>
      </c>
      <c r="I49578" s="218" t="str">
        <f t="shared" si="1549"/>
        <v/>
      </c>
    </row>
    <row r="49579" spans="3:9" ht="15" customHeight="1">
      <c r="C49579" s="220" t="str">
        <f t="shared" si="1548"/>
        <v/>
      </c>
      <c r="I49579" s="218" t="str">
        <f t="shared" si="1549"/>
        <v/>
      </c>
    </row>
    <row r="49580" spans="3:9" ht="15" customHeight="1">
      <c r="C49580" s="220" t="str">
        <f t="shared" si="1548"/>
        <v/>
      </c>
      <c r="I49580" s="218" t="str">
        <f t="shared" si="1549"/>
        <v/>
      </c>
    </row>
    <row r="49581" spans="3:9" ht="15" customHeight="1">
      <c r="C49581" s="220" t="str">
        <f t="shared" si="1548"/>
        <v/>
      </c>
      <c r="I49581" s="218" t="str">
        <f t="shared" si="1549"/>
        <v/>
      </c>
    </row>
    <row r="49582" spans="3:9" ht="15" customHeight="1">
      <c r="C49582" s="220" t="str">
        <f t="shared" si="1548"/>
        <v/>
      </c>
      <c r="I49582" s="218" t="str">
        <f t="shared" si="1549"/>
        <v/>
      </c>
    </row>
    <row r="49583" spans="3:9" ht="15" customHeight="1">
      <c r="C49583" s="220" t="str">
        <f t="shared" si="1548"/>
        <v/>
      </c>
      <c r="I49583" s="218" t="str">
        <f t="shared" si="1549"/>
        <v/>
      </c>
    </row>
    <row r="49584" spans="3:9" ht="15" customHeight="1">
      <c r="C49584" s="220" t="str">
        <f t="shared" si="1548"/>
        <v/>
      </c>
      <c r="I49584" s="218" t="str">
        <f t="shared" si="1549"/>
        <v/>
      </c>
    </row>
    <row r="49585" spans="3:9" ht="15" customHeight="1">
      <c r="C49585" s="220" t="str">
        <f t="shared" si="1548"/>
        <v/>
      </c>
      <c r="I49585" s="218" t="str">
        <f t="shared" si="1549"/>
        <v/>
      </c>
    </row>
    <row r="49586" spans="3:9" ht="15" customHeight="1">
      <c r="C49586" s="220" t="str">
        <f t="shared" si="1548"/>
        <v/>
      </c>
      <c r="I49586" s="218" t="str">
        <f t="shared" si="1549"/>
        <v/>
      </c>
    </row>
    <row r="49587" spans="3:9" ht="15" customHeight="1">
      <c r="C49587" s="220" t="str">
        <f t="shared" si="1548"/>
        <v/>
      </c>
      <c r="I49587" s="218" t="str">
        <f t="shared" si="1549"/>
        <v/>
      </c>
    </row>
    <row r="49588" spans="3:9" ht="15" customHeight="1">
      <c r="C49588" s="220" t="str">
        <f t="shared" si="1548"/>
        <v/>
      </c>
      <c r="I49588" s="218" t="str">
        <f t="shared" si="1549"/>
        <v/>
      </c>
    </row>
    <row r="49589" spans="3:9" ht="15" customHeight="1">
      <c r="C49589" s="220" t="str">
        <f t="shared" si="1548"/>
        <v/>
      </c>
      <c r="I49589" s="218" t="str">
        <f t="shared" si="1549"/>
        <v/>
      </c>
    </row>
    <row r="49590" spans="3:9" ht="15" customHeight="1">
      <c r="C49590" s="220" t="str">
        <f t="shared" si="1548"/>
        <v/>
      </c>
      <c r="I49590" s="218" t="str">
        <f t="shared" si="1549"/>
        <v/>
      </c>
    </row>
    <row r="49591" spans="3:9" ht="15" customHeight="1">
      <c r="C49591" s="220" t="str">
        <f t="shared" si="1548"/>
        <v/>
      </c>
      <c r="I49591" s="218" t="str">
        <f t="shared" si="1549"/>
        <v/>
      </c>
    </row>
    <row r="49592" spans="3:9" ht="15" customHeight="1">
      <c r="C49592" s="220" t="str">
        <f t="shared" si="1548"/>
        <v/>
      </c>
      <c r="I49592" s="218" t="str">
        <f t="shared" si="1549"/>
        <v/>
      </c>
    </row>
    <row r="49593" spans="3:9" ht="15" customHeight="1">
      <c r="C49593" s="220" t="str">
        <f t="shared" si="1548"/>
        <v/>
      </c>
      <c r="I49593" s="218" t="str">
        <f t="shared" si="1549"/>
        <v/>
      </c>
    </row>
    <row r="49594" spans="3:9" ht="15" customHeight="1">
      <c r="C49594" s="220" t="str">
        <f t="shared" si="1548"/>
        <v/>
      </c>
      <c r="I49594" s="218" t="str">
        <f t="shared" si="1549"/>
        <v/>
      </c>
    </row>
    <row r="49595" spans="3:9" ht="15" customHeight="1">
      <c r="C49595" s="220" t="str">
        <f t="shared" si="1548"/>
        <v/>
      </c>
      <c r="I49595" s="218" t="str">
        <f t="shared" si="1549"/>
        <v/>
      </c>
    </row>
    <row r="49596" spans="3:9" ht="15" customHeight="1">
      <c r="C49596" s="220" t="str">
        <f t="shared" si="1548"/>
        <v/>
      </c>
      <c r="I49596" s="218" t="str">
        <f t="shared" si="1549"/>
        <v/>
      </c>
    </row>
    <row r="49597" spans="3:9" ht="15" customHeight="1">
      <c r="C49597" s="220" t="str">
        <f t="shared" si="1548"/>
        <v/>
      </c>
      <c r="I49597" s="218" t="str">
        <f t="shared" si="1549"/>
        <v/>
      </c>
    </row>
    <row r="49598" spans="3:9" ht="15" customHeight="1">
      <c r="C49598" s="220" t="str">
        <f t="shared" si="1548"/>
        <v/>
      </c>
      <c r="I49598" s="218" t="str">
        <f t="shared" si="1549"/>
        <v/>
      </c>
    </row>
    <row r="49599" spans="3:9" ht="15" customHeight="1">
      <c r="C49599" s="220" t="str">
        <f t="shared" si="1548"/>
        <v/>
      </c>
      <c r="I49599" s="218" t="str">
        <f t="shared" si="1549"/>
        <v/>
      </c>
    </row>
    <row r="49600" spans="3:9" ht="15" customHeight="1">
      <c r="C49600" s="220" t="str">
        <f t="shared" si="1548"/>
        <v/>
      </c>
      <c r="I49600" s="218" t="str">
        <f t="shared" si="1549"/>
        <v/>
      </c>
    </row>
    <row r="49601" spans="3:9" ht="15" customHeight="1">
      <c r="C49601" s="220" t="str">
        <f t="shared" si="1548"/>
        <v/>
      </c>
      <c r="I49601" s="218" t="str">
        <f t="shared" si="1549"/>
        <v/>
      </c>
    </row>
    <row r="49602" spans="3:9" ht="15" customHeight="1">
      <c r="C49602" s="220" t="str">
        <f t="shared" si="1548"/>
        <v/>
      </c>
      <c r="I49602" s="218" t="str">
        <f t="shared" si="1549"/>
        <v/>
      </c>
    </row>
    <row r="49603" spans="3:9" ht="15" customHeight="1">
      <c r="C49603" s="220" t="str">
        <f t="shared" si="1548"/>
        <v/>
      </c>
      <c r="I49603" s="218" t="str">
        <f t="shared" si="1549"/>
        <v/>
      </c>
    </row>
    <row r="49604" spans="3:9" ht="15" customHeight="1">
      <c r="C49604" s="220" t="str">
        <f t="shared" si="1548"/>
        <v/>
      </c>
      <c r="I49604" s="218" t="str">
        <f t="shared" si="1549"/>
        <v/>
      </c>
    </row>
    <row r="49605" spans="3:9" ht="15" customHeight="1">
      <c r="C49605" s="220" t="str">
        <f t="shared" si="1548"/>
        <v/>
      </c>
      <c r="I49605" s="218" t="str">
        <f t="shared" si="1549"/>
        <v/>
      </c>
    </row>
    <row r="49606" spans="3:9" ht="15" customHeight="1">
      <c r="C49606" s="220" t="str">
        <f t="shared" ref="C49606:C49669" si="1550">IF(B49606="","",MONTH(B49606))</f>
        <v/>
      </c>
      <c r="I49606" s="218" t="str">
        <f t="shared" ref="I49606:I49669" si="1551">IF(H49606="","",IF(E49606="","Não deixe campos em branco, a planilha resumo de custos e despesas necessita deles para funcionar",IF(F49606="","Não deixe campos em branco, a planilha resumo de custos e despesas necessita deles para funcionar",IF(G49606="","Não deixe campos em branco, a planilha resumo de custos e despesas necessita deles para funcionar",""))))</f>
        <v/>
      </c>
    </row>
    <row r="49607" spans="3:9" ht="15" customHeight="1">
      <c r="C49607" s="220" t="str">
        <f t="shared" si="1550"/>
        <v/>
      </c>
      <c r="I49607" s="218" t="str">
        <f t="shared" si="1551"/>
        <v/>
      </c>
    </row>
    <row r="49608" spans="3:9" ht="15" customHeight="1">
      <c r="C49608" s="220" t="str">
        <f t="shared" si="1550"/>
        <v/>
      </c>
      <c r="I49608" s="218" t="str">
        <f t="shared" si="1551"/>
        <v/>
      </c>
    </row>
    <row r="49609" spans="3:9" ht="15" customHeight="1">
      <c r="C49609" s="220" t="str">
        <f t="shared" si="1550"/>
        <v/>
      </c>
      <c r="I49609" s="218" t="str">
        <f t="shared" si="1551"/>
        <v/>
      </c>
    </row>
    <row r="49610" spans="3:9" ht="15" customHeight="1">
      <c r="C49610" s="220" t="str">
        <f t="shared" si="1550"/>
        <v/>
      </c>
      <c r="I49610" s="218" t="str">
        <f t="shared" si="1551"/>
        <v/>
      </c>
    </row>
    <row r="49611" spans="3:9" ht="15" customHeight="1">
      <c r="C49611" s="220" t="str">
        <f t="shared" si="1550"/>
        <v/>
      </c>
      <c r="I49611" s="218" t="str">
        <f t="shared" si="1551"/>
        <v/>
      </c>
    </row>
    <row r="49612" spans="3:9" ht="15" customHeight="1">
      <c r="C49612" s="220" t="str">
        <f t="shared" si="1550"/>
        <v/>
      </c>
      <c r="I49612" s="218" t="str">
        <f t="shared" si="1551"/>
        <v/>
      </c>
    </row>
    <row r="49613" spans="3:9" ht="15" customHeight="1">
      <c r="C49613" s="220" t="str">
        <f t="shared" si="1550"/>
        <v/>
      </c>
      <c r="I49613" s="218" t="str">
        <f t="shared" si="1551"/>
        <v/>
      </c>
    </row>
    <row r="49614" spans="3:9" ht="15" customHeight="1">
      <c r="C49614" s="220" t="str">
        <f t="shared" si="1550"/>
        <v/>
      </c>
      <c r="I49614" s="218" t="str">
        <f t="shared" si="1551"/>
        <v/>
      </c>
    </row>
    <row r="49615" spans="3:9" ht="15" customHeight="1">
      <c r="C49615" s="220" t="str">
        <f t="shared" si="1550"/>
        <v/>
      </c>
      <c r="I49615" s="218" t="str">
        <f t="shared" si="1551"/>
        <v/>
      </c>
    </row>
    <row r="49616" spans="3:9" ht="15" customHeight="1">
      <c r="C49616" s="220" t="str">
        <f t="shared" si="1550"/>
        <v/>
      </c>
      <c r="I49616" s="218" t="str">
        <f t="shared" si="1551"/>
        <v/>
      </c>
    </row>
    <row r="49617" spans="3:9" ht="15" customHeight="1">
      <c r="C49617" s="220" t="str">
        <f t="shared" si="1550"/>
        <v/>
      </c>
      <c r="I49617" s="218" t="str">
        <f t="shared" si="1551"/>
        <v/>
      </c>
    </row>
    <row r="49618" spans="3:9" ht="15" customHeight="1">
      <c r="C49618" s="220" t="str">
        <f t="shared" si="1550"/>
        <v/>
      </c>
      <c r="I49618" s="218" t="str">
        <f t="shared" si="1551"/>
        <v/>
      </c>
    </row>
    <row r="49619" spans="3:9" ht="15" customHeight="1">
      <c r="C49619" s="220" t="str">
        <f t="shared" si="1550"/>
        <v/>
      </c>
      <c r="I49619" s="218" t="str">
        <f t="shared" si="1551"/>
        <v/>
      </c>
    </row>
    <row r="49620" spans="3:9" ht="15" customHeight="1">
      <c r="C49620" s="220" t="str">
        <f t="shared" si="1550"/>
        <v/>
      </c>
      <c r="I49620" s="218" t="str">
        <f t="shared" si="1551"/>
        <v/>
      </c>
    </row>
    <row r="49621" spans="3:9" ht="15" customHeight="1">
      <c r="C49621" s="220" t="str">
        <f t="shared" si="1550"/>
        <v/>
      </c>
      <c r="I49621" s="218" t="str">
        <f t="shared" si="1551"/>
        <v/>
      </c>
    </row>
    <row r="49622" spans="3:9" ht="15" customHeight="1">
      <c r="C49622" s="220" t="str">
        <f t="shared" si="1550"/>
        <v/>
      </c>
      <c r="I49622" s="218" t="str">
        <f t="shared" si="1551"/>
        <v/>
      </c>
    </row>
    <row r="49623" spans="3:9" ht="15" customHeight="1">
      <c r="C49623" s="220" t="str">
        <f t="shared" si="1550"/>
        <v/>
      </c>
      <c r="I49623" s="218" t="str">
        <f t="shared" si="1551"/>
        <v/>
      </c>
    </row>
    <row r="49624" spans="3:9" ht="15" customHeight="1">
      <c r="C49624" s="220" t="str">
        <f t="shared" si="1550"/>
        <v/>
      </c>
      <c r="I49624" s="218" t="str">
        <f t="shared" si="1551"/>
        <v/>
      </c>
    </row>
    <row r="49625" spans="3:9" ht="15" customHeight="1">
      <c r="C49625" s="220" t="str">
        <f t="shared" si="1550"/>
        <v/>
      </c>
      <c r="I49625" s="218" t="str">
        <f t="shared" si="1551"/>
        <v/>
      </c>
    </row>
    <row r="49626" spans="3:9" ht="15" customHeight="1">
      <c r="C49626" s="220" t="str">
        <f t="shared" si="1550"/>
        <v/>
      </c>
      <c r="I49626" s="218" t="str">
        <f t="shared" si="1551"/>
        <v/>
      </c>
    </row>
    <row r="49627" spans="3:9" ht="15" customHeight="1">
      <c r="C49627" s="220" t="str">
        <f t="shared" si="1550"/>
        <v/>
      </c>
      <c r="I49627" s="218" t="str">
        <f t="shared" si="1551"/>
        <v/>
      </c>
    </row>
    <row r="49628" spans="3:9" ht="15" customHeight="1">
      <c r="C49628" s="220" t="str">
        <f t="shared" si="1550"/>
        <v/>
      </c>
      <c r="I49628" s="218" t="str">
        <f t="shared" si="1551"/>
        <v/>
      </c>
    </row>
    <row r="49629" spans="3:9" ht="15" customHeight="1">
      <c r="C49629" s="220" t="str">
        <f t="shared" si="1550"/>
        <v/>
      </c>
      <c r="I49629" s="218" t="str">
        <f t="shared" si="1551"/>
        <v/>
      </c>
    </row>
    <row r="49630" spans="3:9" ht="15" customHeight="1">
      <c r="C49630" s="220" t="str">
        <f t="shared" si="1550"/>
        <v/>
      </c>
      <c r="I49630" s="218" t="str">
        <f t="shared" si="1551"/>
        <v/>
      </c>
    </row>
    <row r="49631" spans="3:9" ht="15" customHeight="1">
      <c r="C49631" s="220" t="str">
        <f t="shared" si="1550"/>
        <v/>
      </c>
      <c r="I49631" s="218" t="str">
        <f t="shared" si="1551"/>
        <v/>
      </c>
    </row>
    <row r="49632" spans="3:9" ht="15" customHeight="1">
      <c r="C49632" s="220" t="str">
        <f t="shared" si="1550"/>
        <v/>
      </c>
      <c r="I49632" s="218" t="str">
        <f t="shared" si="1551"/>
        <v/>
      </c>
    </row>
    <row r="49633" spans="3:9" ht="15" customHeight="1">
      <c r="C49633" s="220" t="str">
        <f t="shared" si="1550"/>
        <v/>
      </c>
      <c r="I49633" s="218" t="str">
        <f t="shared" si="1551"/>
        <v/>
      </c>
    </row>
    <row r="49634" spans="3:9" ht="15" customHeight="1">
      <c r="C49634" s="220" t="str">
        <f t="shared" si="1550"/>
        <v/>
      </c>
      <c r="I49634" s="218" t="str">
        <f t="shared" si="1551"/>
        <v/>
      </c>
    </row>
    <row r="49635" spans="3:9" ht="15" customHeight="1">
      <c r="C49635" s="220" t="str">
        <f t="shared" si="1550"/>
        <v/>
      </c>
      <c r="I49635" s="218" t="str">
        <f t="shared" si="1551"/>
        <v/>
      </c>
    </row>
    <row r="49636" spans="3:9" ht="15" customHeight="1">
      <c r="C49636" s="220" t="str">
        <f t="shared" si="1550"/>
        <v/>
      </c>
      <c r="I49636" s="218" t="str">
        <f t="shared" si="1551"/>
        <v/>
      </c>
    </row>
    <row r="49637" spans="3:9" ht="15" customHeight="1">
      <c r="C49637" s="220" t="str">
        <f t="shared" si="1550"/>
        <v/>
      </c>
      <c r="I49637" s="218" t="str">
        <f t="shared" si="1551"/>
        <v/>
      </c>
    </row>
    <row r="49638" spans="3:9" ht="15" customHeight="1">
      <c r="C49638" s="220" t="str">
        <f t="shared" si="1550"/>
        <v/>
      </c>
      <c r="I49638" s="218" t="str">
        <f t="shared" si="1551"/>
        <v/>
      </c>
    </row>
    <row r="49639" spans="3:9" ht="15" customHeight="1">
      <c r="C49639" s="220" t="str">
        <f t="shared" si="1550"/>
        <v/>
      </c>
      <c r="I49639" s="218" t="str">
        <f t="shared" si="1551"/>
        <v/>
      </c>
    </row>
    <row r="49640" spans="3:9" ht="15" customHeight="1">
      <c r="C49640" s="220" t="str">
        <f t="shared" si="1550"/>
        <v/>
      </c>
      <c r="I49640" s="218" t="str">
        <f t="shared" si="1551"/>
        <v/>
      </c>
    </row>
    <row r="49641" spans="3:9" ht="15" customHeight="1">
      <c r="C49641" s="220" t="str">
        <f t="shared" si="1550"/>
        <v/>
      </c>
      <c r="I49641" s="218" t="str">
        <f t="shared" si="1551"/>
        <v/>
      </c>
    </row>
    <row r="49642" spans="3:9" ht="15" customHeight="1">
      <c r="C49642" s="220" t="str">
        <f t="shared" si="1550"/>
        <v/>
      </c>
      <c r="I49642" s="218" t="str">
        <f t="shared" si="1551"/>
        <v/>
      </c>
    </row>
    <row r="49643" spans="3:9" ht="15" customHeight="1">
      <c r="C49643" s="220" t="str">
        <f t="shared" si="1550"/>
        <v/>
      </c>
      <c r="I49643" s="218" t="str">
        <f t="shared" si="1551"/>
        <v/>
      </c>
    </row>
    <row r="49644" spans="3:9" ht="15" customHeight="1">
      <c r="C49644" s="220" t="str">
        <f t="shared" si="1550"/>
        <v/>
      </c>
      <c r="I49644" s="218" t="str">
        <f t="shared" si="1551"/>
        <v/>
      </c>
    </row>
    <row r="49645" spans="3:9" ht="15" customHeight="1">
      <c r="C49645" s="220" t="str">
        <f t="shared" si="1550"/>
        <v/>
      </c>
      <c r="I49645" s="218" t="str">
        <f t="shared" si="1551"/>
        <v/>
      </c>
    </row>
    <row r="49646" spans="3:9" ht="15" customHeight="1">
      <c r="C49646" s="220" t="str">
        <f t="shared" si="1550"/>
        <v/>
      </c>
      <c r="I49646" s="218" t="str">
        <f t="shared" si="1551"/>
        <v/>
      </c>
    </row>
    <row r="49647" spans="3:9" ht="15" customHeight="1">
      <c r="C49647" s="220" t="str">
        <f t="shared" si="1550"/>
        <v/>
      </c>
      <c r="I49647" s="218" t="str">
        <f t="shared" si="1551"/>
        <v/>
      </c>
    </row>
    <row r="49648" spans="3:9" ht="15" customHeight="1">
      <c r="C49648" s="220" t="str">
        <f t="shared" si="1550"/>
        <v/>
      </c>
      <c r="I49648" s="218" t="str">
        <f t="shared" si="1551"/>
        <v/>
      </c>
    </row>
    <row r="49649" spans="3:9" ht="15" customHeight="1">
      <c r="C49649" s="220" t="str">
        <f t="shared" si="1550"/>
        <v/>
      </c>
      <c r="I49649" s="218" t="str">
        <f t="shared" si="1551"/>
        <v/>
      </c>
    </row>
    <row r="49650" spans="3:9" ht="15" customHeight="1">
      <c r="C49650" s="220" t="str">
        <f t="shared" si="1550"/>
        <v/>
      </c>
      <c r="I49650" s="218" t="str">
        <f t="shared" si="1551"/>
        <v/>
      </c>
    </row>
    <row r="49651" spans="3:9" ht="15" customHeight="1">
      <c r="C49651" s="220" t="str">
        <f t="shared" si="1550"/>
        <v/>
      </c>
      <c r="I49651" s="218" t="str">
        <f t="shared" si="1551"/>
        <v/>
      </c>
    </row>
    <row r="49652" spans="3:9" ht="15" customHeight="1">
      <c r="C49652" s="220" t="str">
        <f t="shared" si="1550"/>
        <v/>
      </c>
      <c r="I49652" s="218" t="str">
        <f t="shared" si="1551"/>
        <v/>
      </c>
    </row>
    <row r="49653" spans="3:9" ht="15" customHeight="1">
      <c r="C49653" s="220" t="str">
        <f t="shared" si="1550"/>
        <v/>
      </c>
      <c r="I49653" s="218" t="str">
        <f t="shared" si="1551"/>
        <v/>
      </c>
    </row>
    <row r="49654" spans="3:9" ht="15" customHeight="1">
      <c r="C49654" s="220" t="str">
        <f t="shared" si="1550"/>
        <v/>
      </c>
      <c r="I49654" s="218" t="str">
        <f t="shared" si="1551"/>
        <v/>
      </c>
    </row>
    <row r="49655" spans="3:9" ht="15" customHeight="1">
      <c r="C49655" s="220" t="str">
        <f t="shared" si="1550"/>
        <v/>
      </c>
      <c r="I49655" s="218" t="str">
        <f t="shared" si="1551"/>
        <v/>
      </c>
    </row>
    <row r="49656" spans="3:9" ht="15" customHeight="1">
      <c r="C49656" s="220" t="str">
        <f t="shared" si="1550"/>
        <v/>
      </c>
      <c r="I49656" s="218" t="str">
        <f t="shared" si="1551"/>
        <v/>
      </c>
    </row>
    <row r="49657" spans="3:9" ht="15" customHeight="1">
      <c r="C49657" s="220" t="str">
        <f t="shared" si="1550"/>
        <v/>
      </c>
      <c r="I49657" s="218" t="str">
        <f t="shared" si="1551"/>
        <v/>
      </c>
    </row>
    <row r="49658" spans="3:9" ht="15" customHeight="1">
      <c r="C49658" s="220" t="str">
        <f t="shared" si="1550"/>
        <v/>
      </c>
      <c r="I49658" s="218" t="str">
        <f t="shared" si="1551"/>
        <v/>
      </c>
    </row>
    <row r="49659" spans="3:9" ht="15" customHeight="1">
      <c r="C49659" s="220" t="str">
        <f t="shared" si="1550"/>
        <v/>
      </c>
      <c r="I49659" s="218" t="str">
        <f t="shared" si="1551"/>
        <v/>
      </c>
    </row>
    <row r="49660" spans="3:9" ht="15" customHeight="1">
      <c r="C49660" s="220" t="str">
        <f t="shared" si="1550"/>
        <v/>
      </c>
      <c r="I49660" s="218" t="str">
        <f t="shared" si="1551"/>
        <v/>
      </c>
    </row>
    <row r="49661" spans="3:9" ht="15" customHeight="1">
      <c r="C49661" s="220" t="str">
        <f t="shared" si="1550"/>
        <v/>
      </c>
      <c r="I49661" s="218" t="str">
        <f t="shared" si="1551"/>
        <v/>
      </c>
    </row>
    <row r="49662" spans="3:9" ht="15" customHeight="1">
      <c r="C49662" s="220" t="str">
        <f t="shared" si="1550"/>
        <v/>
      </c>
      <c r="I49662" s="218" t="str">
        <f t="shared" si="1551"/>
        <v/>
      </c>
    </row>
    <row r="49663" spans="3:9" ht="15" customHeight="1">
      <c r="C49663" s="220" t="str">
        <f t="shared" si="1550"/>
        <v/>
      </c>
      <c r="I49663" s="218" t="str">
        <f t="shared" si="1551"/>
        <v/>
      </c>
    </row>
    <row r="49664" spans="3:9" ht="15" customHeight="1">
      <c r="C49664" s="220" t="str">
        <f t="shared" si="1550"/>
        <v/>
      </c>
      <c r="I49664" s="218" t="str">
        <f t="shared" si="1551"/>
        <v/>
      </c>
    </row>
    <row r="49665" spans="3:9" ht="15" customHeight="1">
      <c r="C49665" s="220" t="str">
        <f t="shared" si="1550"/>
        <v/>
      </c>
      <c r="I49665" s="218" t="str">
        <f t="shared" si="1551"/>
        <v/>
      </c>
    </row>
    <row r="49666" spans="3:9" ht="15" customHeight="1">
      <c r="C49666" s="220" t="str">
        <f t="shared" si="1550"/>
        <v/>
      </c>
      <c r="I49666" s="218" t="str">
        <f t="shared" si="1551"/>
        <v/>
      </c>
    </row>
    <row r="49667" spans="3:9" ht="15" customHeight="1">
      <c r="C49667" s="220" t="str">
        <f t="shared" si="1550"/>
        <v/>
      </c>
      <c r="I49667" s="218" t="str">
        <f t="shared" si="1551"/>
        <v/>
      </c>
    </row>
    <row r="49668" spans="3:9" ht="15" customHeight="1">
      <c r="C49668" s="220" t="str">
        <f t="shared" si="1550"/>
        <v/>
      </c>
      <c r="I49668" s="218" t="str">
        <f t="shared" si="1551"/>
        <v/>
      </c>
    </row>
    <row r="49669" spans="3:9" ht="15" customHeight="1">
      <c r="C49669" s="220" t="str">
        <f t="shared" si="1550"/>
        <v/>
      </c>
      <c r="I49669" s="218" t="str">
        <f t="shared" si="1551"/>
        <v/>
      </c>
    </row>
    <row r="49670" spans="3:9" ht="15" customHeight="1">
      <c r="C49670" s="220" t="str">
        <f t="shared" ref="C49670:C49733" si="1552">IF(B49670="","",MONTH(B49670))</f>
        <v/>
      </c>
      <c r="I49670" s="218" t="str">
        <f t="shared" ref="I49670:I49733" si="1553">IF(H49670="","",IF(E49670="","Não deixe campos em branco, a planilha resumo de custos e despesas necessita deles para funcionar",IF(F49670="","Não deixe campos em branco, a planilha resumo de custos e despesas necessita deles para funcionar",IF(G49670="","Não deixe campos em branco, a planilha resumo de custos e despesas necessita deles para funcionar",""))))</f>
        <v/>
      </c>
    </row>
    <row r="49671" spans="3:9" ht="15" customHeight="1">
      <c r="C49671" s="220" t="str">
        <f t="shared" si="1552"/>
        <v/>
      </c>
      <c r="I49671" s="218" t="str">
        <f t="shared" si="1553"/>
        <v/>
      </c>
    </row>
    <row r="49672" spans="3:9" ht="15" customHeight="1">
      <c r="C49672" s="220" t="str">
        <f t="shared" si="1552"/>
        <v/>
      </c>
      <c r="I49672" s="218" t="str">
        <f t="shared" si="1553"/>
        <v/>
      </c>
    </row>
    <row r="49673" spans="3:9" ht="15" customHeight="1">
      <c r="C49673" s="220" t="str">
        <f t="shared" si="1552"/>
        <v/>
      </c>
      <c r="I49673" s="218" t="str">
        <f t="shared" si="1553"/>
        <v/>
      </c>
    </row>
    <row r="49674" spans="3:9" ht="15" customHeight="1">
      <c r="C49674" s="220" t="str">
        <f t="shared" si="1552"/>
        <v/>
      </c>
      <c r="I49674" s="218" t="str">
        <f t="shared" si="1553"/>
        <v/>
      </c>
    </row>
    <row r="49675" spans="3:9" ht="15" customHeight="1">
      <c r="C49675" s="220" t="str">
        <f t="shared" si="1552"/>
        <v/>
      </c>
      <c r="I49675" s="218" t="str">
        <f t="shared" si="1553"/>
        <v/>
      </c>
    </row>
    <row r="49676" spans="3:9" ht="15" customHeight="1">
      <c r="C49676" s="220" t="str">
        <f t="shared" si="1552"/>
        <v/>
      </c>
      <c r="I49676" s="218" t="str">
        <f t="shared" si="1553"/>
        <v/>
      </c>
    </row>
    <row r="49677" spans="3:9" ht="15" customHeight="1">
      <c r="C49677" s="220" t="str">
        <f t="shared" si="1552"/>
        <v/>
      </c>
      <c r="I49677" s="218" t="str">
        <f t="shared" si="1553"/>
        <v/>
      </c>
    </row>
    <row r="49678" spans="3:9" ht="15" customHeight="1">
      <c r="C49678" s="220" t="str">
        <f t="shared" si="1552"/>
        <v/>
      </c>
      <c r="I49678" s="218" t="str">
        <f t="shared" si="1553"/>
        <v/>
      </c>
    </row>
    <row r="49679" spans="3:9" ht="15" customHeight="1">
      <c r="C49679" s="220" t="str">
        <f t="shared" si="1552"/>
        <v/>
      </c>
      <c r="I49679" s="218" t="str">
        <f t="shared" si="1553"/>
        <v/>
      </c>
    </row>
    <row r="49680" spans="3:9" ht="15" customHeight="1">
      <c r="C49680" s="220" t="str">
        <f t="shared" si="1552"/>
        <v/>
      </c>
      <c r="I49680" s="218" t="str">
        <f t="shared" si="1553"/>
        <v/>
      </c>
    </row>
    <row r="49681" spans="3:9" ht="15" customHeight="1">
      <c r="C49681" s="220" t="str">
        <f t="shared" si="1552"/>
        <v/>
      </c>
      <c r="I49681" s="218" t="str">
        <f t="shared" si="1553"/>
        <v/>
      </c>
    </row>
    <row r="49682" spans="3:9" ht="15" customHeight="1">
      <c r="C49682" s="220" t="str">
        <f t="shared" si="1552"/>
        <v/>
      </c>
      <c r="I49682" s="218" t="str">
        <f t="shared" si="1553"/>
        <v/>
      </c>
    </row>
    <row r="49683" spans="3:9" ht="15" customHeight="1">
      <c r="C49683" s="220" t="str">
        <f t="shared" si="1552"/>
        <v/>
      </c>
      <c r="I49683" s="218" t="str">
        <f t="shared" si="1553"/>
        <v/>
      </c>
    </row>
    <row r="49684" spans="3:9" ht="15" customHeight="1">
      <c r="C49684" s="220" t="str">
        <f t="shared" si="1552"/>
        <v/>
      </c>
      <c r="I49684" s="218" t="str">
        <f t="shared" si="1553"/>
        <v/>
      </c>
    </row>
    <row r="49685" spans="3:9" ht="15" customHeight="1">
      <c r="C49685" s="220" t="str">
        <f t="shared" si="1552"/>
        <v/>
      </c>
      <c r="I49685" s="218" t="str">
        <f t="shared" si="1553"/>
        <v/>
      </c>
    </row>
    <row r="49686" spans="3:9" ht="15" customHeight="1">
      <c r="C49686" s="220" t="str">
        <f t="shared" si="1552"/>
        <v/>
      </c>
      <c r="I49686" s="218" t="str">
        <f t="shared" si="1553"/>
        <v/>
      </c>
    </row>
    <row r="49687" spans="3:9" ht="15" customHeight="1">
      <c r="C49687" s="220" t="str">
        <f t="shared" si="1552"/>
        <v/>
      </c>
      <c r="I49687" s="218" t="str">
        <f t="shared" si="1553"/>
        <v/>
      </c>
    </row>
    <row r="49688" spans="3:9" ht="15" customHeight="1">
      <c r="C49688" s="220" t="str">
        <f t="shared" si="1552"/>
        <v/>
      </c>
      <c r="I49688" s="218" t="str">
        <f t="shared" si="1553"/>
        <v/>
      </c>
    </row>
    <row r="49689" spans="3:9" ht="15" customHeight="1">
      <c r="C49689" s="220" t="str">
        <f t="shared" si="1552"/>
        <v/>
      </c>
      <c r="I49689" s="218" t="str">
        <f t="shared" si="1553"/>
        <v/>
      </c>
    </row>
    <row r="49690" spans="3:9" ht="15" customHeight="1">
      <c r="C49690" s="220" t="str">
        <f t="shared" si="1552"/>
        <v/>
      </c>
      <c r="I49690" s="218" t="str">
        <f t="shared" si="1553"/>
        <v/>
      </c>
    </row>
    <row r="49691" spans="3:9" ht="15" customHeight="1">
      <c r="C49691" s="220" t="str">
        <f t="shared" si="1552"/>
        <v/>
      </c>
      <c r="I49691" s="218" t="str">
        <f t="shared" si="1553"/>
        <v/>
      </c>
    </row>
    <row r="49692" spans="3:9" ht="15" customHeight="1">
      <c r="C49692" s="220" t="str">
        <f t="shared" si="1552"/>
        <v/>
      </c>
      <c r="I49692" s="218" t="str">
        <f t="shared" si="1553"/>
        <v/>
      </c>
    </row>
    <row r="49693" spans="3:9" ht="15" customHeight="1">
      <c r="C49693" s="220" t="str">
        <f t="shared" si="1552"/>
        <v/>
      </c>
      <c r="I49693" s="218" t="str">
        <f t="shared" si="1553"/>
        <v/>
      </c>
    </row>
    <row r="49694" spans="3:9" ht="15" customHeight="1">
      <c r="C49694" s="220" t="str">
        <f t="shared" si="1552"/>
        <v/>
      </c>
      <c r="I49694" s="218" t="str">
        <f t="shared" si="1553"/>
        <v/>
      </c>
    </row>
    <row r="49695" spans="3:9" ht="15" customHeight="1">
      <c r="C49695" s="220" t="str">
        <f t="shared" si="1552"/>
        <v/>
      </c>
      <c r="I49695" s="218" t="str">
        <f t="shared" si="1553"/>
        <v/>
      </c>
    </row>
    <row r="49696" spans="3:9" ht="15" customHeight="1">
      <c r="C49696" s="220" t="str">
        <f t="shared" si="1552"/>
        <v/>
      </c>
      <c r="I49696" s="218" t="str">
        <f t="shared" si="1553"/>
        <v/>
      </c>
    </row>
    <row r="49697" spans="3:9" ht="15" customHeight="1">
      <c r="C49697" s="220" t="str">
        <f t="shared" si="1552"/>
        <v/>
      </c>
      <c r="I49697" s="218" t="str">
        <f t="shared" si="1553"/>
        <v/>
      </c>
    </row>
    <row r="49698" spans="3:9" ht="15" customHeight="1">
      <c r="C49698" s="220" t="str">
        <f t="shared" si="1552"/>
        <v/>
      </c>
      <c r="I49698" s="218" t="str">
        <f t="shared" si="1553"/>
        <v/>
      </c>
    </row>
    <row r="49699" spans="3:9" ht="15" customHeight="1">
      <c r="C49699" s="220" t="str">
        <f t="shared" si="1552"/>
        <v/>
      </c>
      <c r="I49699" s="218" t="str">
        <f t="shared" si="1553"/>
        <v/>
      </c>
    </row>
    <row r="49700" spans="3:9" ht="15" customHeight="1">
      <c r="C49700" s="220" t="str">
        <f t="shared" si="1552"/>
        <v/>
      </c>
      <c r="I49700" s="218" t="str">
        <f t="shared" si="1553"/>
        <v/>
      </c>
    </row>
    <row r="49701" spans="3:9" ht="15" customHeight="1">
      <c r="C49701" s="220" t="str">
        <f t="shared" si="1552"/>
        <v/>
      </c>
      <c r="I49701" s="218" t="str">
        <f t="shared" si="1553"/>
        <v/>
      </c>
    </row>
    <row r="49702" spans="3:9" ht="15" customHeight="1">
      <c r="C49702" s="220" t="str">
        <f t="shared" si="1552"/>
        <v/>
      </c>
      <c r="I49702" s="218" t="str">
        <f t="shared" si="1553"/>
        <v/>
      </c>
    </row>
    <row r="49703" spans="3:9" ht="15" customHeight="1">
      <c r="C49703" s="220" t="str">
        <f t="shared" si="1552"/>
        <v/>
      </c>
      <c r="I49703" s="218" t="str">
        <f t="shared" si="1553"/>
        <v/>
      </c>
    </row>
    <row r="49704" spans="3:9" ht="15" customHeight="1">
      <c r="C49704" s="220" t="str">
        <f t="shared" si="1552"/>
        <v/>
      </c>
      <c r="I49704" s="218" t="str">
        <f t="shared" si="1553"/>
        <v/>
      </c>
    </row>
    <row r="49705" spans="3:9" ht="15" customHeight="1">
      <c r="C49705" s="220" t="str">
        <f t="shared" si="1552"/>
        <v/>
      </c>
      <c r="I49705" s="218" t="str">
        <f t="shared" si="1553"/>
        <v/>
      </c>
    </row>
    <row r="49706" spans="3:9" ht="15" customHeight="1">
      <c r="C49706" s="220" t="str">
        <f t="shared" si="1552"/>
        <v/>
      </c>
      <c r="I49706" s="218" t="str">
        <f t="shared" si="1553"/>
        <v/>
      </c>
    </row>
    <row r="49707" spans="3:9" ht="15" customHeight="1">
      <c r="C49707" s="220" t="str">
        <f t="shared" si="1552"/>
        <v/>
      </c>
      <c r="I49707" s="218" t="str">
        <f t="shared" si="1553"/>
        <v/>
      </c>
    </row>
    <row r="49708" spans="3:9" ht="15" customHeight="1">
      <c r="C49708" s="220" t="str">
        <f t="shared" si="1552"/>
        <v/>
      </c>
      <c r="I49708" s="218" t="str">
        <f t="shared" si="1553"/>
        <v/>
      </c>
    </row>
    <row r="49709" spans="3:9" ht="15" customHeight="1">
      <c r="C49709" s="220" t="str">
        <f t="shared" si="1552"/>
        <v/>
      </c>
      <c r="I49709" s="218" t="str">
        <f t="shared" si="1553"/>
        <v/>
      </c>
    </row>
    <row r="49710" spans="3:9" ht="15" customHeight="1">
      <c r="C49710" s="220" t="str">
        <f t="shared" si="1552"/>
        <v/>
      </c>
      <c r="I49710" s="218" t="str">
        <f t="shared" si="1553"/>
        <v/>
      </c>
    </row>
    <row r="49711" spans="3:9" ht="15" customHeight="1">
      <c r="C49711" s="220" t="str">
        <f t="shared" si="1552"/>
        <v/>
      </c>
      <c r="I49711" s="218" t="str">
        <f t="shared" si="1553"/>
        <v/>
      </c>
    </row>
    <row r="49712" spans="3:9" ht="15" customHeight="1">
      <c r="C49712" s="220" t="str">
        <f t="shared" si="1552"/>
        <v/>
      </c>
      <c r="I49712" s="218" t="str">
        <f t="shared" si="1553"/>
        <v/>
      </c>
    </row>
    <row r="49713" spans="3:9" ht="15" customHeight="1">
      <c r="C49713" s="220" t="str">
        <f t="shared" si="1552"/>
        <v/>
      </c>
      <c r="I49713" s="218" t="str">
        <f t="shared" si="1553"/>
        <v/>
      </c>
    </row>
    <row r="49714" spans="3:9" ht="15" customHeight="1">
      <c r="C49714" s="220" t="str">
        <f t="shared" si="1552"/>
        <v/>
      </c>
      <c r="I49714" s="218" t="str">
        <f t="shared" si="1553"/>
        <v/>
      </c>
    </row>
    <row r="49715" spans="3:9" ht="15" customHeight="1">
      <c r="C49715" s="220" t="str">
        <f t="shared" si="1552"/>
        <v/>
      </c>
      <c r="I49715" s="218" t="str">
        <f t="shared" si="1553"/>
        <v/>
      </c>
    </row>
    <row r="49716" spans="3:9" ht="15" customHeight="1">
      <c r="C49716" s="220" t="str">
        <f t="shared" si="1552"/>
        <v/>
      </c>
      <c r="I49716" s="218" t="str">
        <f t="shared" si="1553"/>
        <v/>
      </c>
    </row>
    <row r="49717" spans="3:9" ht="15" customHeight="1">
      <c r="C49717" s="220" t="str">
        <f t="shared" si="1552"/>
        <v/>
      </c>
      <c r="I49717" s="218" t="str">
        <f t="shared" si="1553"/>
        <v/>
      </c>
    </row>
    <row r="49718" spans="3:9" ht="15" customHeight="1">
      <c r="C49718" s="220" t="str">
        <f t="shared" si="1552"/>
        <v/>
      </c>
      <c r="I49718" s="218" t="str">
        <f t="shared" si="1553"/>
        <v/>
      </c>
    </row>
    <row r="49719" spans="3:9" ht="15" customHeight="1">
      <c r="C49719" s="220" t="str">
        <f t="shared" si="1552"/>
        <v/>
      </c>
      <c r="I49719" s="218" t="str">
        <f t="shared" si="1553"/>
        <v/>
      </c>
    </row>
    <row r="49720" spans="3:9" ht="15" customHeight="1">
      <c r="C49720" s="220" t="str">
        <f t="shared" si="1552"/>
        <v/>
      </c>
      <c r="I49720" s="218" t="str">
        <f t="shared" si="1553"/>
        <v/>
      </c>
    </row>
    <row r="49721" spans="3:9" ht="15" customHeight="1">
      <c r="C49721" s="220" t="str">
        <f t="shared" si="1552"/>
        <v/>
      </c>
      <c r="I49721" s="218" t="str">
        <f t="shared" si="1553"/>
        <v/>
      </c>
    </row>
    <row r="49722" spans="3:9" ht="15" customHeight="1">
      <c r="C49722" s="220" t="str">
        <f t="shared" si="1552"/>
        <v/>
      </c>
      <c r="I49722" s="218" t="str">
        <f t="shared" si="1553"/>
        <v/>
      </c>
    </row>
    <row r="49723" spans="3:9" ht="15" customHeight="1">
      <c r="C49723" s="220" t="str">
        <f t="shared" si="1552"/>
        <v/>
      </c>
      <c r="I49723" s="218" t="str">
        <f t="shared" si="1553"/>
        <v/>
      </c>
    </row>
    <row r="49724" spans="3:9" ht="15" customHeight="1">
      <c r="C49724" s="220" t="str">
        <f t="shared" si="1552"/>
        <v/>
      </c>
      <c r="I49724" s="218" t="str">
        <f t="shared" si="1553"/>
        <v/>
      </c>
    </row>
    <row r="49725" spans="3:9" ht="15" customHeight="1">
      <c r="C49725" s="220" t="str">
        <f t="shared" si="1552"/>
        <v/>
      </c>
      <c r="I49725" s="218" t="str">
        <f t="shared" si="1553"/>
        <v/>
      </c>
    </row>
    <row r="49726" spans="3:9" ht="15" customHeight="1">
      <c r="C49726" s="220" t="str">
        <f t="shared" si="1552"/>
        <v/>
      </c>
      <c r="I49726" s="218" t="str">
        <f t="shared" si="1553"/>
        <v/>
      </c>
    </row>
    <row r="49727" spans="3:9" ht="15" customHeight="1">
      <c r="C49727" s="220" t="str">
        <f t="shared" si="1552"/>
        <v/>
      </c>
      <c r="I49727" s="218" t="str">
        <f t="shared" si="1553"/>
        <v/>
      </c>
    </row>
    <row r="49728" spans="3:9" ht="15" customHeight="1">
      <c r="C49728" s="220" t="str">
        <f t="shared" si="1552"/>
        <v/>
      </c>
      <c r="I49728" s="218" t="str">
        <f t="shared" si="1553"/>
        <v/>
      </c>
    </row>
    <row r="49729" spans="3:9" ht="15" customHeight="1">
      <c r="C49729" s="220" t="str">
        <f t="shared" si="1552"/>
        <v/>
      </c>
      <c r="I49729" s="218" t="str">
        <f t="shared" si="1553"/>
        <v/>
      </c>
    </row>
    <row r="49730" spans="3:9" ht="15" customHeight="1">
      <c r="C49730" s="220" t="str">
        <f t="shared" si="1552"/>
        <v/>
      </c>
      <c r="I49730" s="218" t="str">
        <f t="shared" si="1553"/>
        <v/>
      </c>
    </row>
    <row r="49731" spans="3:9" ht="15" customHeight="1">
      <c r="C49731" s="220" t="str">
        <f t="shared" si="1552"/>
        <v/>
      </c>
      <c r="I49731" s="218" t="str">
        <f t="shared" si="1553"/>
        <v/>
      </c>
    </row>
    <row r="49732" spans="3:9" ht="15" customHeight="1">
      <c r="C49732" s="220" t="str">
        <f t="shared" si="1552"/>
        <v/>
      </c>
      <c r="I49732" s="218" t="str">
        <f t="shared" si="1553"/>
        <v/>
      </c>
    </row>
    <row r="49733" spans="3:9" ht="15" customHeight="1">
      <c r="C49733" s="220" t="str">
        <f t="shared" si="1552"/>
        <v/>
      </c>
      <c r="I49733" s="218" t="str">
        <f t="shared" si="1553"/>
        <v/>
      </c>
    </row>
    <row r="49734" spans="3:9" ht="15" customHeight="1">
      <c r="C49734" s="220" t="str">
        <f t="shared" ref="C49734:C49797" si="1554">IF(B49734="","",MONTH(B49734))</f>
        <v/>
      </c>
      <c r="I49734" s="218" t="str">
        <f t="shared" ref="I49734:I49797" si="1555">IF(H49734="","",IF(E49734="","Não deixe campos em branco, a planilha resumo de custos e despesas necessita deles para funcionar",IF(F49734="","Não deixe campos em branco, a planilha resumo de custos e despesas necessita deles para funcionar",IF(G49734="","Não deixe campos em branco, a planilha resumo de custos e despesas necessita deles para funcionar",""))))</f>
        <v/>
      </c>
    </row>
    <row r="49735" spans="3:9" ht="15" customHeight="1">
      <c r="C49735" s="220" t="str">
        <f t="shared" si="1554"/>
        <v/>
      </c>
      <c r="I49735" s="218" t="str">
        <f t="shared" si="1555"/>
        <v/>
      </c>
    </row>
    <row r="49736" spans="3:9" ht="15" customHeight="1">
      <c r="C49736" s="220" t="str">
        <f t="shared" si="1554"/>
        <v/>
      </c>
      <c r="I49736" s="218" t="str">
        <f t="shared" si="1555"/>
        <v/>
      </c>
    </row>
    <row r="49737" spans="3:9" ht="15" customHeight="1">
      <c r="C49737" s="220" t="str">
        <f t="shared" si="1554"/>
        <v/>
      </c>
      <c r="I49737" s="218" t="str">
        <f t="shared" si="1555"/>
        <v/>
      </c>
    </row>
    <row r="49738" spans="3:9" ht="15" customHeight="1">
      <c r="C49738" s="220" t="str">
        <f t="shared" si="1554"/>
        <v/>
      </c>
      <c r="I49738" s="218" t="str">
        <f t="shared" si="1555"/>
        <v/>
      </c>
    </row>
    <row r="49739" spans="3:9" ht="15" customHeight="1">
      <c r="C49739" s="220" t="str">
        <f t="shared" si="1554"/>
        <v/>
      </c>
      <c r="I49739" s="218" t="str">
        <f t="shared" si="1555"/>
        <v/>
      </c>
    </row>
    <row r="49740" spans="3:9" ht="15" customHeight="1">
      <c r="C49740" s="220" t="str">
        <f t="shared" si="1554"/>
        <v/>
      </c>
      <c r="I49740" s="218" t="str">
        <f t="shared" si="1555"/>
        <v/>
      </c>
    </row>
    <row r="49741" spans="3:9" ht="15" customHeight="1">
      <c r="C49741" s="220" t="str">
        <f t="shared" si="1554"/>
        <v/>
      </c>
      <c r="I49741" s="218" t="str">
        <f t="shared" si="1555"/>
        <v/>
      </c>
    </row>
    <row r="49742" spans="3:9" ht="15" customHeight="1">
      <c r="C49742" s="220" t="str">
        <f t="shared" si="1554"/>
        <v/>
      </c>
      <c r="I49742" s="218" t="str">
        <f t="shared" si="1555"/>
        <v/>
      </c>
    </row>
    <row r="49743" spans="3:9" ht="15" customHeight="1">
      <c r="C49743" s="220" t="str">
        <f t="shared" si="1554"/>
        <v/>
      </c>
      <c r="I49743" s="218" t="str">
        <f t="shared" si="1555"/>
        <v/>
      </c>
    </row>
    <row r="49744" spans="3:9" ht="15" customHeight="1">
      <c r="C49744" s="220" t="str">
        <f t="shared" si="1554"/>
        <v/>
      </c>
      <c r="I49744" s="218" t="str">
        <f t="shared" si="1555"/>
        <v/>
      </c>
    </row>
    <row r="49745" spans="3:9" ht="15" customHeight="1">
      <c r="C49745" s="220" t="str">
        <f t="shared" si="1554"/>
        <v/>
      </c>
      <c r="I49745" s="218" t="str">
        <f t="shared" si="1555"/>
        <v/>
      </c>
    </row>
    <row r="49746" spans="3:9" ht="15" customHeight="1">
      <c r="C49746" s="220" t="str">
        <f t="shared" si="1554"/>
        <v/>
      </c>
      <c r="I49746" s="218" t="str">
        <f t="shared" si="1555"/>
        <v/>
      </c>
    </row>
    <row r="49747" spans="3:9" ht="15" customHeight="1">
      <c r="C49747" s="220" t="str">
        <f t="shared" si="1554"/>
        <v/>
      </c>
      <c r="I49747" s="218" t="str">
        <f t="shared" si="1555"/>
        <v/>
      </c>
    </row>
    <row r="49748" spans="3:9" ht="15" customHeight="1">
      <c r="C49748" s="220" t="str">
        <f t="shared" si="1554"/>
        <v/>
      </c>
      <c r="I49748" s="218" t="str">
        <f t="shared" si="1555"/>
        <v/>
      </c>
    </row>
    <row r="49749" spans="3:9" ht="15" customHeight="1">
      <c r="C49749" s="220" t="str">
        <f t="shared" si="1554"/>
        <v/>
      </c>
      <c r="I49749" s="218" t="str">
        <f t="shared" si="1555"/>
        <v/>
      </c>
    </row>
    <row r="49750" spans="3:9" ht="15" customHeight="1">
      <c r="C49750" s="220" t="str">
        <f t="shared" si="1554"/>
        <v/>
      </c>
      <c r="I49750" s="218" t="str">
        <f t="shared" si="1555"/>
        <v/>
      </c>
    </row>
    <row r="49751" spans="3:9" ht="15" customHeight="1">
      <c r="C49751" s="220" t="str">
        <f t="shared" si="1554"/>
        <v/>
      </c>
      <c r="I49751" s="218" t="str">
        <f t="shared" si="1555"/>
        <v/>
      </c>
    </row>
    <row r="49752" spans="3:9" ht="15" customHeight="1">
      <c r="C49752" s="220" t="str">
        <f t="shared" si="1554"/>
        <v/>
      </c>
      <c r="I49752" s="218" t="str">
        <f t="shared" si="1555"/>
        <v/>
      </c>
    </row>
    <row r="49753" spans="3:9" ht="15" customHeight="1">
      <c r="C49753" s="220" t="str">
        <f t="shared" si="1554"/>
        <v/>
      </c>
      <c r="I49753" s="218" t="str">
        <f t="shared" si="1555"/>
        <v/>
      </c>
    </row>
    <row r="49754" spans="3:9" ht="15" customHeight="1">
      <c r="C49754" s="220" t="str">
        <f t="shared" si="1554"/>
        <v/>
      </c>
      <c r="I49754" s="218" t="str">
        <f t="shared" si="1555"/>
        <v/>
      </c>
    </row>
    <row r="49755" spans="3:9" ht="15" customHeight="1">
      <c r="C49755" s="220" t="str">
        <f t="shared" si="1554"/>
        <v/>
      </c>
      <c r="I49755" s="218" t="str">
        <f t="shared" si="1555"/>
        <v/>
      </c>
    </row>
    <row r="49756" spans="3:9" ht="15" customHeight="1">
      <c r="C49756" s="220" t="str">
        <f t="shared" si="1554"/>
        <v/>
      </c>
      <c r="I49756" s="218" t="str">
        <f t="shared" si="1555"/>
        <v/>
      </c>
    </row>
    <row r="49757" spans="3:9" ht="15" customHeight="1">
      <c r="C49757" s="220" t="str">
        <f t="shared" si="1554"/>
        <v/>
      </c>
      <c r="I49757" s="218" t="str">
        <f t="shared" si="1555"/>
        <v/>
      </c>
    </row>
    <row r="49758" spans="3:9" ht="15" customHeight="1">
      <c r="C49758" s="220" t="str">
        <f t="shared" si="1554"/>
        <v/>
      </c>
      <c r="I49758" s="218" t="str">
        <f t="shared" si="1555"/>
        <v/>
      </c>
    </row>
    <row r="49759" spans="3:9" ht="15" customHeight="1">
      <c r="C49759" s="220" t="str">
        <f t="shared" si="1554"/>
        <v/>
      </c>
      <c r="I49759" s="218" t="str">
        <f t="shared" si="1555"/>
        <v/>
      </c>
    </row>
    <row r="49760" spans="3:9" ht="15" customHeight="1">
      <c r="C49760" s="220" t="str">
        <f t="shared" si="1554"/>
        <v/>
      </c>
      <c r="I49760" s="218" t="str">
        <f t="shared" si="1555"/>
        <v/>
      </c>
    </row>
    <row r="49761" spans="3:9" ht="15" customHeight="1">
      <c r="C49761" s="220" t="str">
        <f t="shared" si="1554"/>
        <v/>
      </c>
      <c r="I49761" s="218" t="str">
        <f t="shared" si="1555"/>
        <v/>
      </c>
    </row>
    <row r="49762" spans="3:9" ht="15" customHeight="1">
      <c r="C49762" s="220" t="str">
        <f t="shared" si="1554"/>
        <v/>
      </c>
      <c r="I49762" s="218" t="str">
        <f t="shared" si="1555"/>
        <v/>
      </c>
    </row>
    <row r="49763" spans="3:9" ht="15" customHeight="1">
      <c r="C49763" s="220" t="str">
        <f t="shared" si="1554"/>
        <v/>
      </c>
      <c r="I49763" s="218" t="str">
        <f t="shared" si="1555"/>
        <v/>
      </c>
    </row>
    <row r="49764" spans="3:9" ht="15" customHeight="1">
      <c r="C49764" s="220" t="str">
        <f t="shared" si="1554"/>
        <v/>
      </c>
      <c r="I49764" s="218" t="str">
        <f t="shared" si="1555"/>
        <v/>
      </c>
    </row>
    <row r="49765" spans="3:9" ht="15" customHeight="1">
      <c r="C49765" s="220" t="str">
        <f t="shared" si="1554"/>
        <v/>
      </c>
      <c r="I49765" s="218" t="str">
        <f t="shared" si="1555"/>
        <v/>
      </c>
    </row>
    <row r="49766" spans="3:9" ht="15" customHeight="1">
      <c r="C49766" s="220" t="str">
        <f t="shared" si="1554"/>
        <v/>
      </c>
      <c r="I49766" s="218" t="str">
        <f t="shared" si="1555"/>
        <v/>
      </c>
    </row>
    <row r="49767" spans="3:9" ht="15" customHeight="1">
      <c r="C49767" s="220" t="str">
        <f t="shared" si="1554"/>
        <v/>
      </c>
      <c r="I49767" s="218" t="str">
        <f t="shared" si="1555"/>
        <v/>
      </c>
    </row>
    <row r="49768" spans="3:9" ht="15" customHeight="1">
      <c r="C49768" s="220" t="str">
        <f t="shared" si="1554"/>
        <v/>
      </c>
      <c r="I49768" s="218" t="str">
        <f t="shared" si="1555"/>
        <v/>
      </c>
    </row>
    <row r="49769" spans="3:9" ht="15" customHeight="1">
      <c r="C49769" s="220" t="str">
        <f t="shared" si="1554"/>
        <v/>
      </c>
      <c r="I49769" s="218" t="str">
        <f t="shared" si="1555"/>
        <v/>
      </c>
    </row>
    <row r="49770" spans="3:9" ht="15" customHeight="1">
      <c r="C49770" s="220" t="str">
        <f t="shared" si="1554"/>
        <v/>
      </c>
      <c r="I49770" s="218" t="str">
        <f t="shared" si="1555"/>
        <v/>
      </c>
    </row>
    <row r="49771" spans="3:9" ht="15" customHeight="1">
      <c r="C49771" s="220" t="str">
        <f t="shared" si="1554"/>
        <v/>
      </c>
      <c r="I49771" s="218" t="str">
        <f t="shared" si="1555"/>
        <v/>
      </c>
    </row>
    <row r="49772" spans="3:9" ht="15" customHeight="1">
      <c r="C49772" s="220" t="str">
        <f t="shared" si="1554"/>
        <v/>
      </c>
      <c r="I49772" s="218" t="str">
        <f t="shared" si="1555"/>
        <v/>
      </c>
    </row>
    <row r="49773" spans="3:9" ht="15" customHeight="1">
      <c r="C49773" s="220" t="str">
        <f t="shared" si="1554"/>
        <v/>
      </c>
      <c r="I49773" s="218" t="str">
        <f t="shared" si="1555"/>
        <v/>
      </c>
    </row>
    <row r="49774" spans="3:9" ht="15" customHeight="1">
      <c r="C49774" s="220" t="str">
        <f t="shared" si="1554"/>
        <v/>
      </c>
      <c r="I49774" s="218" t="str">
        <f t="shared" si="1555"/>
        <v/>
      </c>
    </row>
    <row r="49775" spans="3:9" ht="15" customHeight="1">
      <c r="C49775" s="220" t="str">
        <f t="shared" si="1554"/>
        <v/>
      </c>
      <c r="I49775" s="218" t="str">
        <f t="shared" si="1555"/>
        <v/>
      </c>
    </row>
    <row r="49776" spans="3:9" ht="15" customHeight="1">
      <c r="C49776" s="220" t="str">
        <f t="shared" si="1554"/>
        <v/>
      </c>
      <c r="I49776" s="218" t="str">
        <f t="shared" si="1555"/>
        <v/>
      </c>
    </row>
    <row r="49777" spans="3:9" ht="15" customHeight="1">
      <c r="C49777" s="220" t="str">
        <f t="shared" si="1554"/>
        <v/>
      </c>
      <c r="I49777" s="218" t="str">
        <f t="shared" si="1555"/>
        <v/>
      </c>
    </row>
    <row r="49778" spans="3:9" ht="15" customHeight="1">
      <c r="C49778" s="220" t="str">
        <f t="shared" si="1554"/>
        <v/>
      </c>
      <c r="I49778" s="218" t="str">
        <f t="shared" si="1555"/>
        <v/>
      </c>
    </row>
    <row r="49779" spans="3:9" ht="15" customHeight="1">
      <c r="C49779" s="220" t="str">
        <f t="shared" si="1554"/>
        <v/>
      </c>
      <c r="I49779" s="218" t="str">
        <f t="shared" si="1555"/>
        <v/>
      </c>
    </row>
    <row r="49780" spans="3:9" ht="15" customHeight="1">
      <c r="C49780" s="220" t="str">
        <f t="shared" si="1554"/>
        <v/>
      </c>
      <c r="I49780" s="218" t="str">
        <f t="shared" si="1555"/>
        <v/>
      </c>
    </row>
    <row r="49781" spans="3:9" ht="15" customHeight="1">
      <c r="C49781" s="220" t="str">
        <f t="shared" si="1554"/>
        <v/>
      </c>
      <c r="I49781" s="218" t="str">
        <f t="shared" si="1555"/>
        <v/>
      </c>
    </row>
    <row r="49782" spans="3:9" ht="15" customHeight="1">
      <c r="C49782" s="220" t="str">
        <f t="shared" si="1554"/>
        <v/>
      </c>
      <c r="I49782" s="218" t="str">
        <f t="shared" si="1555"/>
        <v/>
      </c>
    </row>
    <row r="49783" spans="3:9" ht="15" customHeight="1">
      <c r="C49783" s="220" t="str">
        <f t="shared" si="1554"/>
        <v/>
      </c>
      <c r="I49783" s="218" t="str">
        <f t="shared" si="1555"/>
        <v/>
      </c>
    </row>
    <row r="49784" spans="3:9" ht="15" customHeight="1">
      <c r="C49784" s="220" t="str">
        <f t="shared" si="1554"/>
        <v/>
      </c>
      <c r="I49784" s="218" t="str">
        <f t="shared" si="1555"/>
        <v/>
      </c>
    </row>
    <row r="49785" spans="3:9" ht="15" customHeight="1">
      <c r="C49785" s="220" t="str">
        <f t="shared" si="1554"/>
        <v/>
      </c>
      <c r="I49785" s="218" t="str">
        <f t="shared" si="1555"/>
        <v/>
      </c>
    </row>
    <row r="49786" spans="3:9" ht="15" customHeight="1">
      <c r="C49786" s="220" t="str">
        <f t="shared" si="1554"/>
        <v/>
      </c>
      <c r="I49786" s="218" t="str">
        <f t="shared" si="1555"/>
        <v/>
      </c>
    </row>
    <row r="49787" spans="3:9" ht="15" customHeight="1">
      <c r="C49787" s="220" t="str">
        <f t="shared" si="1554"/>
        <v/>
      </c>
      <c r="I49787" s="218" t="str">
        <f t="shared" si="1555"/>
        <v/>
      </c>
    </row>
    <row r="49788" spans="3:9" ht="15" customHeight="1">
      <c r="C49788" s="220" t="str">
        <f t="shared" si="1554"/>
        <v/>
      </c>
      <c r="I49788" s="218" t="str">
        <f t="shared" si="1555"/>
        <v/>
      </c>
    </row>
    <row r="49789" spans="3:9" ht="15" customHeight="1">
      <c r="C49789" s="220" t="str">
        <f t="shared" si="1554"/>
        <v/>
      </c>
      <c r="I49789" s="218" t="str">
        <f t="shared" si="1555"/>
        <v/>
      </c>
    </row>
    <row r="49790" spans="3:9" ht="15" customHeight="1">
      <c r="C49790" s="220" t="str">
        <f t="shared" si="1554"/>
        <v/>
      </c>
      <c r="I49790" s="218" t="str">
        <f t="shared" si="1555"/>
        <v/>
      </c>
    </row>
    <row r="49791" spans="3:9" ht="15" customHeight="1">
      <c r="C49791" s="220" t="str">
        <f t="shared" si="1554"/>
        <v/>
      </c>
      <c r="I49791" s="218" t="str">
        <f t="shared" si="1555"/>
        <v/>
      </c>
    </row>
    <row r="49792" spans="3:9" ht="15" customHeight="1">
      <c r="C49792" s="220" t="str">
        <f t="shared" si="1554"/>
        <v/>
      </c>
      <c r="I49792" s="218" t="str">
        <f t="shared" si="1555"/>
        <v/>
      </c>
    </row>
    <row r="49793" spans="3:9" ht="15" customHeight="1">
      <c r="C49793" s="220" t="str">
        <f t="shared" si="1554"/>
        <v/>
      </c>
      <c r="I49793" s="218" t="str">
        <f t="shared" si="1555"/>
        <v/>
      </c>
    </row>
    <row r="49794" spans="3:9" ht="15" customHeight="1">
      <c r="C49794" s="220" t="str">
        <f t="shared" si="1554"/>
        <v/>
      </c>
      <c r="I49794" s="218" t="str">
        <f t="shared" si="1555"/>
        <v/>
      </c>
    </row>
    <row r="49795" spans="3:9" ht="15" customHeight="1">
      <c r="C49795" s="220" t="str">
        <f t="shared" si="1554"/>
        <v/>
      </c>
      <c r="I49795" s="218" t="str">
        <f t="shared" si="1555"/>
        <v/>
      </c>
    </row>
    <row r="49796" spans="3:9" ht="15" customHeight="1">
      <c r="C49796" s="220" t="str">
        <f t="shared" si="1554"/>
        <v/>
      </c>
      <c r="I49796" s="218" t="str">
        <f t="shared" si="1555"/>
        <v/>
      </c>
    </row>
    <row r="49797" spans="3:9" ht="15" customHeight="1">
      <c r="C49797" s="220" t="str">
        <f t="shared" si="1554"/>
        <v/>
      </c>
      <c r="I49797" s="218" t="str">
        <f t="shared" si="1555"/>
        <v/>
      </c>
    </row>
    <row r="49798" spans="3:9" ht="15" customHeight="1">
      <c r="C49798" s="220" t="str">
        <f t="shared" ref="C49798:C49861" si="1556">IF(B49798="","",MONTH(B49798))</f>
        <v/>
      </c>
      <c r="I49798" s="218" t="str">
        <f t="shared" ref="I49798:I49861" si="1557">IF(H49798="","",IF(E49798="","Não deixe campos em branco, a planilha resumo de custos e despesas necessita deles para funcionar",IF(F49798="","Não deixe campos em branco, a planilha resumo de custos e despesas necessita deles para funcionar",IF(G49798="","Não deixe campos em branco, a planilha resumo de custos e despesas necessita deles para funcionar",""))))</f>
        <v/>
      </c>
    </row>
    <row r="49799" spans="3:9" ht="15" customHeight="1">
      <c r="C49799" s="220" t="str">
        <f t="shared" si="1556"/>
        <v/>
      </c>
      <c r="I49799" s="218" t="str">
        <f t="shared" si="1557"/>
        <v/>
      </c>
    </row>
    <row r="49800" spans="3:9" ht="15" customHeight="1">
      <c r="C49800" s="220" t="str">
        <f t="shared" si="1556"/>
        <v/>
      </c>
      <c r="I49800" s="218" t="str">
        <f t="shared" si="1557"/>
        <v/>
      </c>
    </row>
    <row r="49801" spans="3:9" ht="15" customHeight="1">
      <c r="C49801" s="220" t="str">
        <f t="shared" si="1556"/>
        <v/>
      </c>
      <c r="I49801" s="218" t="str">
        <f t="shared" si="1557"/>
        <v/>
      </c>
    </row>
    <row r="49802" spans="3:9" ht="15" customHeight="1">
      <c r="C49802" s="220" t="str">
        <f t="shared" si="1556"/>
        <v/>
      </c>
      <c r="I49802" s="218" t="str">
        <f t="shared" si="1557"/>
        <v/>
      </c>
    </row>
    <row r="49803" spans="3:9" ht="15" customHeight="1">
      <c r="C49803" s="220" t="str">
        <f t="shared" si="1556"/>
        <v/>
      </c>
      <c r="I49803" s="218" t="str">
        <f t="shared" si="1557"/>
        <v/>
      </c>
    </row>
    <row r="49804" spans="3:9" ht="15" customHeight="1">
      <c r="C49804" s="220" t="str">
        <f t="shared" si="1556"/>
        <v/>
      </c>
      <c r="I49804" s="218" t="str">
        <f t="shared" si="1557"/>
        <v/>
      </c>
    </row>
    <row r="49805" spans="3:9" ht="15" customHeight="1">
      <c r="C49805" s="220" t="str">
        <f t="shared" si="1556"/>
        <v/>
      </c>
      <c r="I49805" s="218" t="str">
        <f t="shared" si="1557"/>
        <v/>
      </c>
    </row>
    <row r="49806" spans="3:9" ht="15" customHeight="1">
      <c r="C49806" s="220" t="str">
        <f t="shared" si="1556"/>
        <v/>
      </c>
      <c r="I49806" s="218" t="str">
        <f t="shared" si="1557"/>
        <v/>
      </c>
    </row>
    <row r="49807" spans="3:9" ht="15" customHeight="1">
      <c r="C49807" s="220" t="str">
        <f t="shared" si="1556"/>
        <v/>
      </c>
      <c r="I49807" s="218" t="str">
        <f t="shared" si="1557"/>
        <v/>
      </c>
    </row>
    <row r="49808" spans="3:9" ht="15" customHeight="1">
      <c r="C49808" s="220" t="str">
        <f t="shared" si="1556"/>
        <v/>
      </c>
      <c r="I49808" s="218" t="str">
        <f t="shared" si="1557"/>
        <v/>
      </c>
    </row>
    <row r="49809" spans="3:9" ht="15" customHeight="1">
      <c r="C49809" s="220" t="str">
        <f t="shared" si="1556"/>
        <v/>
      </c>
      <c r="I49809" s="218" t="str">
        <f t="shared" si="1557"/>
        <v/>
      </c>
    </row>
    <row r="49810" spans="3:9" ht="15" customHeight="1">
      <c r="C49810" s="220" t="str">
        <f t="shared" si="1556"/>
        <v/>
      </c>
      <c r="I49810" s="218" t="str">
        <f t="shared" si="1557"/>
        <v/>
      </c>
    </row>
    <row r="49811" spans="3:9" ht="15" customHeight="1">
      <c r="C49811" s="220" t="str">
        <f t="shared" si="1556"/>
        <v/>
      </c>
      <c r="I49811" s="218" t="str">
        <f t="shared" si="1557"/>
        <v/>
      </c>
    </row>
    <row r="49812" spans="3:9" ht="15" customHeight="1">
      <c r="C49812" s="220" t="str">
        <f t="shared" si="1556"/>
        <v/>
      </c>
      <c r="I49812" s="218" t="str">
        <f t="shared" si="1557"/>
        <v/>
      </c>
    </row>
    <row r="49813" spans="3:9" ht="15" customHeight="1">
      <c r="C49813" s="220" t="str">
        <f t="shared" si="1556"/>
        <v/>
      </c>
      <c r="I49813" s="218" t="str">
        <f t="shared" si="1557"/>
        <v/>
      </c>
    </row>
    <row r="49814" spans="3:9" ht="15" customHeight="1">
      <c r="C49814" s="220" t="str">
        <f t="shared" si="1556"/>
        <v/>
      </c>
      <c r="I49814" s="218" t="str">
        <f t="shared" si="1557"/>
        <v/>
      </c>
    </row>
    <row r="49815" spans="3:9" ht="15" customHeight="1">
      <c r="C49815" s="220" t="str">
        <f t="shared" si="1556"/>
        <v/>
      </c>
      <c r="I49815" s="218" t="str">
        <f t="shared" si="1557"/>
        <v/>
      </c>
    </row>
    <row r="49816" spans="3:9" ht="15" customHeight="1">
      <c r="C49816" s="220" t="str">
        <f t="shared" si="1556"/>
        <v/>
      </c>
      <c r="I49816" s="218" t="str">
        <f t="shared" si="1557"/>
        <v/>
      </c>
    </row>
    <row r="49817" spans="3:9" ht="15" customHeight="1">
      <c r="C49817" s="220" t="str">
        <f t="shared" si="1556"/>
        <v/>
      </c>
      <c r="I49817" s="218" t="str">
        <f t="shared" si="1557"/>
        <v/>
      </c>
    </row>
    <row r="49818" spans="3:9" ht="15" customHeight="1">
      <c r="C49818" s="220" t="str">
        <f t="shared" si="1556"/>
        <v/>
      </c>
      <c r="I49818" s="218" t="str">
        <f t="shared" si="1557"/>
        <v/>
      </c>
    </row>
    <row r="49819" spans="3:9" ht="15" customHeight="1">
      <c r="C49819" s="220" t="str">
        <f t="shared" si="1556"/>
        <v/>
      </c>
      <c r="I49819" s="218" t="str">
        <f t="shared" si="1557"/>
        <v/>
      </c>
    </row>
    <row r="49820" spans="3:9" ht="15" customHeight="1">
      <c r="C49820" s="220" t="str">
        <f t="shared" si="1556"/>
        <v/>
      </c>
      <c r="I49820" s="218" t="str">
        <f t="shared" si="1557"/>
        <v/>
      </c>
    </row>
    <row r="49821" spans="3:9" ht="15" customHeight="1">
      <c r="C49821" s="220" t="str">
        <f t="shared" si="1556"/>
        <v/>
      </c>
      <c r="I49821" s="218" t="str">
        <f t="shared" si="1557"/>
        <v/>
      </c>
    </row>
    <row r="49822" spans="3:9" ht="15" customHeight="1">
      <c r="C49822" s="220" t="str">
        <f t="shared" si="1556"/>
        <v/>
      </c>
      <c r="I49822" s="218" t="str">
        <f t="shared" si="1557"/>
        <v/>
      </c>
    </row>
    <row r="49823" spans="3:9" ht="15" customHeight="1">
      <c r="C49823" s="220" t="str">
        <f t="shared" si="1556"/>
        <v/>
      </c>
      <c r="I49823" s="218" t="str">
        <f t="shared" si="1557"/>
        <v/>
      </c>
    </row>
    <row r="49824" spans="3:9" ht="15" customHeight="1">
      <c r="C49824" s="220" t="str">
        <f t="shared" si="1556"/>
        <v/>
      </c>
      <c r="I49824" s="218" t="str">
        <f t="shared" si="1557"/>
        <v/>
      </c>
    </row>
    <row r="49825" spans="3:9" ht="15" customHeight="1">
      <c r="C49825" s="220" t="str">
        <f t="shared" si="1556"/>
        <v/>
      </c>
      <c r="I49825" s="218" t="str">
        <f t="shared" si="1557"/>
        <v/>
      </c>
    </row>
    <row r="49826" spans="3:9" ht="15" customHeight="1">
      <c r="C49826" s="220" t="str">
        <f t="shared" si="1556"/>
        <v/>
      </c>
      <c r="I49826" s="218" t="str">
        <f t="shared" si="1557"/>
        <v/>
      </c>
    </row>
    <row r="49827" spans="3:9" ht="15" customHeight="1">
      <c r="C49827" s="220" t="str">
        <f t="shared" si="1556"/>
        <v/>
      </c>
      <c r="I49827" s="218" t="str">
        <f t="shared" si="1557"/>
        <v/>
      </c>
    </row>
    <row r="49828" spans="3:9" ht="15" customHeight="1">
      <c r="C49828" s="220" t="str">
        <f t="shared" si="1556"/>
        <v/>
      </c>
      <c r="I49828" s="218" t="str">
        <f t="shared" si="1557"/>
        <v/>
      </c>
    </row>
    <row r="49829" spans="3:9" ht="15" customHeight="1">
      <c r="C49829" s="220" t="str">
        <f t="shared" si="1556"/>
        <v/>
      </c>
      <c r="I49829" s="218" t="str">
        <f t="shared" si="1557"/>
        <v/>
      </c>
    </row>
    <row r="49830" spans="3:9" ht="15" customHeight="1">
      <c r="C49830" s="220" t="str">
        <f t="shared" si="1556"/>
        <v/>
      </c>
      <c r="I49830" s="218" t="str">
        <f t="shared" si="1557"/>
        <v/>
      </c>
    </row>
    <row r="49831" spans="3:9" ht="15" customHeight="1">
      <c r="C49831" s="220" t="str">
        <f t="shared" si="1556"/>
        <v/>
      </c>
      <c r="I49831" s="218" t="str">
        <f t="shared" si="1557"/>
        <v/>
      </c>
    </row>
    <row r="49832" spans="3:9" ht="15" customHeight="1">
      <c r="C49832" s="220" t="str">
        <f t="shared" si="1556"/>
        <v/>
      </c>
      <c r="I49832" s="218" t="str">
        <f t="shared" si="1557"/>
        <v/>
      </c>
    </row>
    <row r="49833" spans="3:9" ht="15" customHeight="1">
      <c r="C49833" s="220" t="str">
        <f t="shared" si="1556"/>
        <v/>
      </c>
      <c r="I49833" s="218" t="str">
        <f t="shared" si="1557"/>
        <v/>
      </c>
    </row>
    <row r="49834" spans="3:9" ht="15" customHeight="1">
      <c r="C49834" s="220" t="str">
        <f t="shared" si="1556"/>
        <v/>
      </c>
      <c r="I49834" s="218" t="str">
        <f t="shared" si="1557"/>
        <v/>
      </c>
    </row>
    <row r="49835" spans="3:9" ht="15" customHeight="1">
      <c r="C49835" s="220" t="str">
        <f t="shared" si="1556"/>
        <v/>
      </c>
      <c r="I49835" s="218" t="str">
        <f t="shared" si="1557"/>
        <v/>
      </c>
    </row>
    <row r="49836" spans="3:9" ht="15" customHeight="1">
      <c r="C49836" s="220" t="str">
        <f t="shared" si="1556"/>
        <v/>
      </c>
      <c r="I49836" s="218" t="str">
        <f t="shared" si="1557"/>
        <v/>
      </c>
    </row>
    <row r="49837" spans="3:9" ht="15" customHeight="1">
      <c r="C49837" s="220" t="str">
        <f t="shared" si="1556"/>
        <v/>
      </c>
      <c r="I49837" s="218" t="str">
        <f t="shared" si="1557"/>
        <v/>
      </c>
    </row>
    <row r="49838" spans="3:9" ht="15" customHeight="1">
      <c r="C49838" s="220" t="str">
        <f t="shared" si="1556"/>
        <v/>
      </c>
      <c r="I49838" s="218" t="str">
        <f t="shared" si="1557"/>
        <v/>
      </c>
    </row>
    <row r="49839" spans="3:9" ht="15" customHeight="1">
      <c r="C49839" s="220" t="str">
        <f t="shared" si="1556"/>
        <v/>
      </c>
      <c r="I49839" s="218" t="str">
        <f t="shared" si="1557"/>
        <v/>
      </c>
    </row>
    <row r="49840" spans="3:9" ht="15" customHeight="1">
      <c r="C49840" s="220" t="str">
        <f t="shared" si="1556"/>
        <v/>
      </c>
      <c r="I49840" s="218" t="str">
        <f t="shared" si="1557"/>
        <v/>
      </c>
    </row>
    <row r="49841" spans="3:9" ht="15" customHeight="1">
      <c r="C49841" s="220" t="str">
        <f t="shared" si="1556"/>
        <v/>
      </c>
      <c r="I49841" s="218" t="str">
        <f t="shared" si="1557"/>
        <v/>
      </c>
    </row>
    <row r="49842" spans="3:9" ht="15" customHeight="1">
      <c r="C49842" s="220" t="str">
        <f t="shared" si="1556"/>
        <v/>
      </c>
      <c r="I49842" s="218" t="str">
        <f t="shared" si="1557"/>
        <v/>
      </c>
    </row>
    <row r="49843" spans="3:9" ht="15" customHeight="1">
      <c r="C49843" s="220" t="str">
        <f t="shared" si="1556"/>
        <v/>
      </c>
      <c r="I49843" s="218" t="str">
        <f t="shared" si="1557"/>
        <v/>
      </c>
    </row>
    <row r="49844" spans="3:9" ht="15" customHeight="1">
      <c r="C49844" s="220" t="str">
        <f t="shared" si="1556"/>
        <v/>
      </c>
      <c r="I49844" s="218" t="str">
        <f t="shared" si="1557"/>
        <v/>
      </c>
    </row>
    <row r="49845" spans="3:9" ht="15" customHeight="1">
      <c r="C49845" s="220" t="str">
        <f t="shared" si="1556"/>
        <v/>
      </c>
      <c r="I49845" s="218" t="str">
        <f t="shared" si="1557"/>
        <v/>
      </c>
    </row>
    <row r="49846" spans="3:9" ht="15" customHeight="1">
      <c r="C49846" s="220" t="str">
        <f t="shared" si="1556"/>
        <v/>
      </c>
      <c r="I49846" s="218" t="str">
        <f t="shared" si="1557"/>
        <v/>
      </c>
    </row>
    <row r="49847" spans="3:9" ht="15" customHeight="1">
      <c r="C49847" s="220" t="str">
        <f t="shared" si="1556"/>
        <v/>
      </c>
      <c r="I49847" s="218" t="str">
        <f t="shared" si="1557"/>
        <v/>
      </c>
    </row>
    <row r="49848" spans="3:9" ht="15" customHeight="1">
      <c r="C49848" s="220" t="str">
        <f t="shared" si="1556"/>
        <v/>
      </c>
      <c r="I49848" s="218" t="str">
        <f t="shared" si="1557"/>
        <v/>
      </c>
    </row>
    <row r="49849" spans="3:9" ht="15" customHeight="1">
      <c r="C49849" s="220" t="str">
        <f t="shared" si="1556"/>
        <v/>
      </c>
      <c r="I49849" s="218" t="str">
        <f t="shared" si="1557"/>
        <v/>
      </c>
    </row>
    <row r="49850" spans="3:9" ht="15" customHeight="1">
      <c r="C49850" s="220" t="str">
        <f t="shared" si="1556"/>
        <v/>
      </c>
      <c r="I49850" s="218" t="str">
        <f t="shared" si="1557"/>
        <v/>
      </c>
    </row>
    <row r="49851" spans="3:9" ht="15" customHeight="1">
      <c r="C49851" s="220" t="str">
        <f t="shared" si="1556"/>
        <v/>
      </c>
      <c r="I49851" s="218" t="str">
        <f t="shared" si="1557"/>
        <v/>
      </c>
    </row>
    <row r="49852" spans="3:9" ht="15" customHeight="1">
      <c r="C49852" s="220" t="str">
        <f t="shared" si="1556"/>
        <v/>
      </c>
      <c r="I49852" s="218" t="str">
        <f t="shared" si="1557"/>
        <v/>
      </c>
    </row>
    <row r="49853" spans="3:9" ht="15" customHeight="1">
      <c r="C49853" s="220" t="str">
        <f t="shared" si="1556"/>
        <v/>
      </c>
      <c r="I49853" s="218" t="str">
        <f t="shared" si="1557"/>
        <v/>
      </c>
    </row>
    <row r="49854" spans="3:9" ht="15" customHeight="1">
      <c r="C49854" s="220" t="str">
        <f t="shared" si="1556"/>
        <v/>
      </c>
      <c r="I49854" s="218" t="str">
        <f t="shared" si="1557"/>
        <v/>
      </c>
    </row>
    <row r="49855" spans="3:9" ht="15" customHeight="1">
      <c r="C49855" s="220" t="str">
        <f t="shared" si="1556"/>
        <v/>
      </c>
      <c r="I49855" s="218" t="str">
        <f t="shared" si="1557"/>
        <v/>
      </c>
    </row>
    <row r="49856" spans="3:9" ht="15" customHeight="1">
      <c r="C49856" s="220" t="str">
        <f t="shared" si="1556"/>
        <v/>
      </c>
      <c r="I49856" s="218" t="str">
        <f t="shared" si="1557"/>
        <v/>
      </c>
    </row>
    <row r="49857" spans="3:9" ht="15" customHeight="1">
      <c r="C49857" s="220" t="str">
        <f t="shared" si="1556"/>
        <v/>
      </c>
      <c r="I49857" s="218" t="str">
        <f t="shared" si="1557"/>
        <v/>
      </c>
    </row>
    <row r="49858" spans="3:9" ht="15" customHeight="1">
      <c r="C49858" s="220" t="str">
        <f t="shared" si="1556"/>
        <v/>
      </c>
      <c r="I49858" s="218" t="str">
        <f t="shared" si="1557"/>
        <v/>
      </c>
    </row>
    <row r="49859" spans="3:9" ht="15" customHeight="1">
      <c r="C49859" s="220" t="str">
        <f t="shared" si="1556"/>
        <v/>
      </c>
      <c r="I49859" s="218" t="str">
        <f t="shared" si="1557"/>
        <v/>
      </c>
    </row>
    <row r="49860" spans="3:9" ht="15" customHeight="1">
      <c r="C49860" s="220" t="str">
        <f t="shared" si="1556"/>
        <v/>
      </c>
      <c r="I49860" s="218" t="str">
        <f t="shared" si="1557"/>
        <v/>
      </c>
    </row>
    <row r="49861" spans="3:9" ht="15" customHeight="1">
      <c r="C49861" s="220" t="str">
        <f t="shared" si="1556"/>
        <v/>
      </c>
      <c r="I49861" s="218" t="str">
        <f t="shared" si="1557"/>
        <v/>
      </c>
    </row>
    <row r="49862" spans="3:9" ht="15" customHeight="1">
      <c r="C49862" s="220" t="str">
        <f t="shared" ref="C49862:C49925" si="1558">IF(B49862="","",MONTH(B49862))</f>
        <v/>
      </c>
      <c r="I49862" s="218" t="str">
        <f t="shared" ref="I49862:I49925" si="1559">IF(H49862="","",IF(E49862="","Não deixe campos em branco, a planilha resumo de custos e despesas necessita deles para funcionar",IF(F49862="","Não deixe campos em branco, a planilha resumo de custos e despesas necessita deles para funcionar",IF(G49862="","Não deixe campos em branco, a planilha resumo de custos e despesas necessita deles para funcionar",""))))</f>
        <v/>
      </c>
    </row>
    <row r="49863" spans="3:9" ht="15" customHeight="1">
      <c r="C49863" s="220" t="str">
        <f t="shared" si="1558"/>
        <v/>
      </c>
      <c r="I49863" s="218" t="str">
        <f t="shared" si="1559"/>
        <v/>
      </c>
    </row>
    <row r="49864" spans="3:9" ht="15" customHeight="1">
      <c r="C49864" s="220" t="str">
        <f t="shared" si="1558"/>
        <v/>
      </c>
      <c r="I49864" s="218" t="str">
        <f t="shared" si="1559"/>
        <v/>
      </c>
    </row>
    <row r="49865" spans="3:9" ht="15" customHeight="1">
      <c r="C49865" s="220" t="str">
        <f t="shared" si="1558"/>
        <v/>
      </c>
      <c r="I49865" s="218" t="str">
        <f t="shared" si="1559"/>
        <v/>
      </c>
    </row>
    <row r="49866" spans="3:9" ht="15" customHeight="1">
      <c r="C49866" s="220" t="str">
        <f t="shared" si="1558"/>
        <v/>
      </c>
      <c r="I49866" s="218" t="str">
        <f t="shared" si="1559"/>
        <v/>
      </c>
    </row>
    <row r="49867" spans="3:9" ht="15" customHeight="1">
      <c r="C49867" s="220" t="str">
        <f t="shared" si="1558"/>
        <v/>
      </c>
      <c r="I49867" s="218" t="str">
        <f t="shared" si="1559"/>
        <v/>
      </c>
    </row>
    <row r="49868" spans="3:9" ht="15" customHeight="1">
      <c r="C49868" s="220" t="str">
        <f t="shared" si="1558"/>
        <v/>
      </c>
      <c r="I49868" s="218" t="str">
        <f t="shared" si="1559"/>
        <v/>
      </c>
    </row>
    <row r="49869" spans="3:9" ht="15" customHeight="1">
      <c r="C49869" s="220" t="str">
        <f t="shared" si="1558"/>
        <v/>
      </c>
      <c r="I49869" s="218" t="str">
        <f t="shared" si="1559"/>
        <v/>
      </c>
    </row>
    <row r="49870" spans="3:9" ht="15" customHeight="1">
      <c r="C49870" s="220" t="str">
        <f t="shared" si="1558"/>
        <v/>
      </c>
      <c r="I49870" s="218" t="str">
        <f t="shared" si="1559"/>
        <v/>
      </c>
    </row>
    <row r="49871" spans="3:9" ht="15" customHeight="1">
      <c r="C49871" s="220" t="str">
        <f t="shared" si="1558"/>
        <v/>
      </c>
      <c r="I49871" s="218" t="str">
        <f t="shared" si="1559"/>
        <v/>
      </c>
    </row>
    <row r="49872" spans="3:9" ht="15" customHeight="1">
      <c r="C49872" s="220" t="str">
        <f t="shared" si="1558"/>
        <v/>
      </c>
      <c r="I49872" s="218" t="str">
        <f t="shared" si="1559"/>
        <v/>
      </c>
    </row>
    <row r="49873" spans="3:9" ht="15" customHeight="1">
      <c r="C49873" s="220" t="str">
        <f t="shared" si="1558"/>
        <v/>
      </c>
      <c r="I49873" s="218" t="str">
        <f t="shared" si="1559"/>
        <v/>
      </c>
    </row>
    <row r="49874" spans="3:9" ht="15" customHeight="1">
      <c r="C49874" s="220" t="str">
        <f t="shared" si="1558"/>
        <v/>
      </c>
      <c r="I49874" s="218" t="str">
        <f t="shared" si="1559"/>
        <v/>
      </c>
    </row>
    <row r="49875" spans="3:9" ht="15" customHeight="1">
      <c r="C49875" s="220" t="str">
        <f t="shared" si="1558"/>
        <v/>
      </c>
      <c r="I49875" s="218" t="str">
        <f t="shared" si="1559"/>
        <v/>
      </c>
    </row>
    <row r="49876" spans="3:9" ht="15" customHeight="1">
      <c r="C49876" s="220" t="str">
        <f t="shared" si="1558"/>
        <v/>
      </c>
      <c r="I49876" s="218" t="str">
        <f t="shared" si="1559"/>
        <v/>
      </c>
    </row>
    <row r="49877" spans="3:9" ht="15" customHeight="1">
      <c r="C49877" s="220" t="str">
        <f t="shared" si="1558"/>
        <v/>
      </c>
      <c r="I49877" s="218" t="str">
        <f t="shared" si="1559"/>
        <v/>
      </c>
    </row>
    <row r="49878" spans="3:9" ht="15" customHeight="1">
      <c r="C49878" s="220" t="str">
        <f t="shared" si="1558"/>
        <v/>
      </c>
      <c r="I49878" s="218" t="str">
        <f t="shared" si="1559"/>
        <v/>
      </c>
    </row>
    <row r="49879" spans="3:9" ht="15" customHeight="1">
      <c r="C49879" s="220" t="str">
        <f t="shared" si="1558"/>
        <v/>
      </c>
      <c r="I49879" s="218" t="str">
        <f t="shared" si="1559"/>
        <v/>
      </c>
    </row>
    <row r="49880" spans="3:9" ht="15" customHeight="1">
      <c r="C49880" s="220" t="str">
        <f t="shared" si="1558"/>
        <v/>
      </c>
      <c r="I49880" s="218" t="str">
        <f t="shared" si="1559"/>
        <v/>
      </c>
    </row>
    <row r="49881" spans="3:9" ht="15" customHeight="1">
      <c r="C49881" s="220" t="str">
        <f t="shared" si="1558"/>
        <v/>
      </c>
      <c r="I49881" s="218" t="str">
        <f t="shared" si="1559"/>
        <v/>
      </c>
    </row>
    <row r="49882" spans="3:9" ht="15" customHeight="1">
      <c r="C49882" s="220" t="str">
        <f t="shared" si="1558"/>
        <v/>
      </c>
      <c r="I49882" s="218" t="str">
        <f t="shared" si="1559"/>
        <v/>
      </c>
    </row>
    <row r="49883" spans="3:9" ht="15" customHeight="1">
      <c r="C49883" s="220" t="str">
        <f t="shared" si="1558"/>
        <v/>
      </c>
      <c r="I49883" s="218" t="str">
        <f t="shared" si="1559"/>
        <v/>
      </c>
    </row>
    <row r="49884" spans="3:9" ht="15" customHeight="1">
      <c r="C49884" s="220" t="str">
        <f t="shared" si="1558"/>
        <v/>
      </c>
      <c r="I49884" s="218" t="str">
        <f t="shared" si="1559"/>
        <v/>
      </c>
    </row>
    <row r="49885" spans="3:9" ht="15" customHeight="1">
      <c r="C49885" s="220" t="str">
        <f t="shared" si="1558"/>
        <v/>
      </c>
      <c r="I49885" s="218" t="str">
        <f t="shared" si="1559"/>
        <v/>
      </c>
    </row>
    <row r="49886" spans="3:9" ht="15" customHeight="1">
      <c r="C49886" s="220" t="str">
        <f t="shared" si="1558"/>
        <v/>
      </c>
      <c r="I49886" s="218" t="str">
        <f t="shared" si="1559"/>
        <v/>
      </c>
    </row>
    <row r="49887" spans="3:9" ht="15" customHeight="1">
      <c r="C49887" s="220" t="str">
        <f t="shared" si="1558"/>
        <v/>
      </c>
      <c r="I49887" s="218" t="str">
        <f t="shared" si="1559"/>
        <v/>
      </c>
    </row>
    <row r="49888" spans="3:9" ht="15" customHeight="1">
      <c r="C49888" s="220" t="str">
        <f t="shared" si="1558"/>
        <v/>
      </c>
      <c r="I49888" s="218" t="str">
        <f t="shared" si="1559"/>
        <v/>
      </c>
    </row>
    <row r="49889" spans="3:9" ht="15" customHeight="1">
      <c r="C49889" s="220" t="str">
        <f t="shared" si="1558"/>
        <v/>
      </c>
      <c r="I49889" s="218" t="str">
        <f t="shared" si="1559"/>
        <v/>
      </c>
    </row>
    <row r="49890" spans="3:9" ht="15" customHeight="1">
      <c r="C49890" s="220" t="str">
        <f t="shared" si="1558"/>
        <v/>
      </c>
      <c r="I49890" s="218" t="str">
        <f t="shared" si="1559"/>
        <v/>
      </c>
    </row>
    <row r="49891" spans="3:9" ht="15" customHeight="1">
      <c r="C49891" s="220" t="str">
        <f t="shared" si="1558"/>
        <v/>
      </c>
      <c r="I49891" s="218" t="str">
        <f t="shared" si="1559"/>
        <v/>
      </c>
    </row>
    <row r="49892" spans="3:9" ht="15" customHeight="1">
      <c r="C49892" s="220" t="str">
        <f t="shared" si="1558"/>
        <v/>
      </c>
      <c r="I49892" s="218" t="str">
        <f t="shared" si="1559"/>
        <v/>
      </c>
    </row>
    <row r="49893" spans="3:9" ht="15" customHeight="1">
      <c r="C49893" s="220" t="str">
        <f t="shared" si="1558"/>
        <v/>
      </c>
      <c r="I49893" s="218" t="str">
        <f t="shared" si="1559"/>
        <v/>
      </c>
    </row>
    <row r="49894" spans="3:9" ht="15" customHeight="1">
      <c r="C49894" s="220" t="str">
        <f t="shared" si="1558"/>
        <v/>
      </c>
      <c r="I49894" s="218" t="str">
        <f t="shared" si="1559"/>
        <v/>
      </c>
    </row>
    <row r="49895" spans="3:9" ht="15" customHeight="1">
      <c r="C49895" s="220" t="str">
        <f t="shared" si="1558"/>
        <v/>
      </c>
      <c r="I49895" s="218" t="str">
        <f t="shared" si="1559"/>
        <v/>
      </c>
    </row>
    <row r="49896" spans="3:9" ht="15" customHeight="1">
      <c r="C49896" s="220" t="str">
        <f t="shared" si="1558"/>
        <v/>
      </c>
      <c r="I49896" s="218" t="str">
        <f t="shared" si="1559"/>
        <v/>
      </c>
    </row>
    <row r="49897" spans="3:9" ht="15" customHeight="1">
      <c r="C49897" s="220" t="str">
        <f t="shared" si="1558"/>
        <v/>
      </c>
      <c r="I49897" s="218" t="str">
        <f t="shared" si="1559"/>
        <v/>
      </c>
    </row>
    <row r="49898" spans="3:9" ht="15" customHeight="1">
      <c r="C49898" s="220" t="str">
        <f t="shared" si="1558"/>
        <v/>
      </c>
      <c r="I49898" s="218" t="str">
        <f t="shared" si="1559"/>
        <v/>
      </c>
    </row>
    <row r="49899" spans="3:9" ht="15" customHeight="1">
      <c r="C49899" s="220" t="str">
        <f t="shared" si="1558"/>
        <v/>
      </c>
      <c r="I49899" s="218" t="str">
        <f t="shared" si="1559"/>
        <v/>
      </c>
    </row>
    <row r="49900" spans="3:9" ht="15" customHeight="1">
      <c r="C49900" s="220" t="str">
        <f t="shared" si="1558"/>
        <v/>
      </c>
      <c r="I49900" s="218" t="str">
        <f t="shared" si="1559"/>
        <v/>
      </c>
    </row>
    <row r="49901" spans="3:9" ht="15" customHeight="1">
      <c r="C49901" s="220" t="str">
        <f t="shared" si="1558"/>
        <v/>
      </c>
      <c r="I49901" s="218" t="str">
        <f t="shared" si="1559"/>
        <v/>
      </c>
    </row>
    <row r="49902" spans="3:9" ht="15" customHeight="1">
      <c r="C49902" s="220" t="str">
        <f t="shared" si="1558"/>
        <v/>
      </c>
      <c r="I49902" s="218" t="str">
        <f t="shared" si="1559"/>
        <v/>
      </c>
    </row>
    <row r="49903" spans="3:9" ht="15" customHeight="1">
      <c r="C49903" s="220" t="str">
        <f t="shared" si="1558"/>
        <v/>
      </c>
      <c r="I49903" s="218" t="str">
        <f t="shared" si="1559"/>
        <v/>
      </c>
    </row>
    <row r="49904" spans="3:9" ht="15" customHeight="1">
      <c r="C49904" s="220" t="str">
        <f t="shared" si="1558"/>
        <v/>
      </c>
      <c r="I49904" s="218" t="str">
        <f t="shared" si="1559"/>
        <v/>
      </c>
    </row>
    <row r="49905" spans="3:9" ht="15" customHeight="1">
      <c r="C49905" s="220" t="str">
        <f t="shared" si="1558"/>
        <v/>
      </c>
      <c r="I49905" s="218" t="str">
        <f t="shared" si="1559"/>
        <v/>
      </c>
    </row>
    <row r="49906" spans="3:9" ht="15" customHeight="1">
      <c r="C49906" s="220" t="str">
        <f t="shared" si="1558"/>
        <v/>
      </c>
      <c r="I49906" s="218" t="str">
        <f t="shared" si="1559"/>
        <v/>
      </c>
    </row>
    <row r="49907" spans="3:9" ht="15" customHeight="1">
      <c r="C49907" s="220" t="str">
        <f t="shared" si="1558"/>
        <v/>
      </c>
      <c r="I49907" s="218" t="str">
        <f t="shared" si="1559"/>
        <v/>
      </c>
    </row>
    <row r="49908" spans="3:9" ht="15" customHeight="1">
      <c r="C49908" s="220" t="str">
        <f t="shared" si="1558"/>
        <v/>
      </c>
      <c r="I49908" s="218" t="str">
        <f t="shared" si="1559"/>
        <v/>
      </c>
    </row>
    <row r="49909" spans="3:9" ht="15" customHeight="1">
      <c r="C49909" s="220" t="str">
        <f t="shared" si="1558"/>
        <v/>
      </c>
      <c r="I49909" s="218" t="str">
        <f t="shared" si="1559"/>
        <v/>
      </c>
    </row>
    <row r="49910" spans="3:9" ht="15" customHeight="1">
      <c r="C49910" s="220" t="str">
        <f t="shared" si="1558"/>
        <v/>
      </c>
      <c r="I49910" s="218" t="str">
        <f t="shared" si="1559"/>
        <v/>
      </c>
    </row>
    <row r="49911" spans="3:9" ht="15" customHeight="1">
      <c r="C49911" s="220" t="str">
        <f t="shared" si="1558"/>
        <v/>
      </c>
      <c r="I49911" s="218" t="str">
        <f t="shared" si="1559"/>
        <v/>
      </c>
    </row>
    <row r="49912" spans="3:9" ht="15" customHeight="1">
      <c r="C49912" s="220" t="str">
        <f t="shared" si="1558"/>
        <v/>
      </c>
      <c r="I49912" s="218" t="str">
        <f t="shared" si="1559"/>
        <v/>
      </c>
    </row>
    <row r="49913" spans="3:9" ht="15" customHeight="1">
      <c r="C49913" s="220" t="str">
        <f t="shared" si="1558"/>
        <v/>
      </c>
      <c r="I49913" s="218" t="str">
        <f t="shared" si="1559"/>
        <v/>
      </c>
    </row>
    <row r="49914" spans="3:9" ht="15" customHeight="1">
      <c r="C49914" s="220" t="str">
        <f t="shared" si="1558"/>
        <v/>
      </c>
      <c r="I49914" s="218" t="str">
        <f t="shared" si="1559"/>
        <v/>
      </c>
    </row>
    <row r="49915" spans="3:9" ht="15" customHeight="1">
      <c r="C49915" s="220" t="str">
        <f t="shared" si="1558"/>
        <v/>
      </c>
      <c r="I49915" s="218" t="str">
        <f t="shared" si="1559"/>
        <v/>
      </c>
    </row>
    <row r="49916" spans="3:9" ht="15" customHeight="1">
      <c r="C49916" s="220" t="str">
        <f t="shared" si="1558"/>
        <v/>
      </c>
      <c r="I49916" s="218" t="str">
        <f t="shared" si="1559"/>
        <v/>
      </c>
    </row>
    <row r="49917" spans="3:9" ht="15" customHeight="1">
      <c r="C49917" s="220" t="str">
        <f t="shared" si="1558"/>
        <v/>
      </c>
      <c r="I49917" s="218" t="str">
        <f t="shared" si="1559"/>
        <v/>
      </c>
    </row>
    <row r="49918" spans="3:9" ht="15" customHeight="1">
      <c r="C49918" s="220" t="str">
        <f t="shared" si="1558"/>
        <v/>
      </c>
      <c r="I49918" s="218" t="str">
        <f t="shared" si="1559"/>
        <v/>
      </c>
    </row>
    <row r="49919" spans="3:9" ht="15" customHeight="1">
      <c r="C49919" s="220" t="str">
        <f t="shared" si="1558"/>
        <v/>
      </c>
      <c r="I49919" s="218" t="str">
        <f t="shared" si="1559"/>
        <v/>
      </c>
    </row>
    <row r="49920" spans="3:9" ht="15" customHeight="1">
      <c r="C49920" s="220" t="str">
        <f t="shared" si="1558"/>
        <v/>
      </c>
      <c r="I49920" s="218" t="str">
        <f t="shared" si="1559"/>
        <v/>
      </c>
    </row>
    <row r="49921" spans="3:9" ht="15" customHeight="1">
      <c r="C49921" s="220" t="str">
        <f t="shared" si="1558"/>
        <v/>
      </c>
      <c r="I49921" s="218" t="str">
        <f t="shared" si="1559"/>
        <v/>
      </c>
    </row>
    <row r="49922" spans="3:9" ht="15" customHeight="1">
      <c r="C49922" s="220" t="str">
        <f t="shared" si="1558"/>
        <v/>
      </c>
      <c r="I49922" s="218" t="str">
        <f t="shared" si="1559"/>
        <v/>
      </c>
    </row>
    <row r="49923" spans="3:9" ht="15" customHeight="1">
      <c r="C49923" s="220" t="str">
        <f t="shared" si="1558"/>
        <v/>
      </c>
      <c r="I49923" s="218" t="str">
        <f t="shared" si="1559"/>
        <v/>
      </c>
    </row>
    <row r="49924" spans="3:9" ht="15" customHeight="1">
      <c r="C49924" s="220" t="str">
        <f t="shared" si="1558"/>
        <v/>
      </c>
      <c r="I49924" s="218" t="str">
        <f t="shared" si="1559"/>
        <v/>
      </c>
    </row>
    <row r="49925" spans="3:9" ht="15" customHeight="1">
      <c r="C49925" s="220" t="str">
        <f t="shared" si="1558"/>
        <v/>
      </c>
      <c r="I49925" s="218" t="str">
        <f t="shared" si="1559"/>
        <v/>
      </c>
    </row>
    <row r="49926" spans="3:9" ht="15" customHeight="1">
      <c r="C49926" s="220" t="str">
        <f t="shared" ref="C49926:C49989" si="1560">IF(B49926="","",MONTH(B49926))</f>
        <v/>
      </c>
      <c r="I49926" s="218" t="str">
        <f t="shared" ref="I49926:I49989" si="1561">IF(H49926="","",IF(E49926="","Não deixe campos em branco, a planilha resumo de custos e despesas necessita deles para funcionar",IF(F49926="","Não deixe campos em branco, a planilha resumo de custos e despesas necessita deles para funcionar",IF(G49926="","Não deixe campos em branco, a planilha resumo de custos e despesas necessita deles para funcionar",""))))</f>
        <v/>
      </c>
    </row>
    <row r="49927" spans="3:9" ht="15" customHeight="1">
      <c r="C49927" s="220" t="str">
        <f t="shared" si="1560"/>
        <v/>
      </c>
      <c r="I49927" s="218" t="str">
        <f t="shared" si="1561"/>
        <v/>
      </c>
    </row>
    <row r="49928" spans="3:9" ht="15" customHeight="1">
      <c r="C49928" s="220" t="str">
        <f t="shared" si="1560"/>
        <v/>
      </c>
      <c r="I49928" s="218" t="str">
        <f t="shared" si="1561"/>
        <v/>
      </c>
    </row>
    <row r="49929" spans="3:9" ht="15" customHeight="1">
      <c r="C49929" s="220" t="str">
        <f t="shared" si="1560"/>
        <v/>
      </c>
      <c r="I49929" s="218" t="str">
        <f t="shared" si="1561"/>
        <v/>
      </c>
    </row>
    <row r="49930" spans="3:9" ht="15" customHeight="1">
      <c r="C49930" s="220" t="str">
        <f t="shared" si="1560"/>
        <v/>
      </c>
      <c r="I49930" s="218" t="str">
        <f t="shared" si="1561"/>
        <v/>
      </c>
    </row>
    <row r="49931" spans="3:9" ht="15" customHeight="1">
      <c r="C49931" s="220" t="str">
        <f t="shared" si="1560"/>
        <v/>
      </c>
      <c r="I49931" s="218" t="str">
        <f t="shared" si="1561"/>
        <v/>
      </c>
    </row>
    <row r="49932" spans="3:9" ht="15" customHeight="1">
      <c r="C49932" s="220" t="str">
        <f t="shared" si="1560"/>
        <v/>
      </c>
      <c r="I49932" s="218" t="str">
        <f t="shared" si="1561"/>
        <v/>
      </c>
    </row>
    <row r="49933" spans="3:9" ht="15" customHeight="1">
      <c r="C49933" s="220" t="str">
        <f t="shared" si="1560"/>
        <v/>
      </c>
      <c r="I49933" s="218" t="str">
        <f t="shared" si="1561"/>
        <v/>
      </c>
    </row>
    <row r="49934" spans="3:9" ht="15" customHeight="1">
      <c r="C49934" s="220" t="str">
        <f t="shared" si="1560"/>
        <v/>
      </c>
      <c r="I49934" s="218" t="str">
        <f t="shared" si="1561"/>
        <v/>
      </c>
    </row>
    <row r="49935" spans="3:9" ht="15" customHeight="1">
      <c r="C49935" s="220" t="str">
        <f t="shared" si="1560"/>
        <v/>
      </c>
      <c r="I49935" s="218" t="str">
        <f t="shared" si="1561"/>
        <v/>
      </c>
    </row>
    <row r="49936" spans="3:9" ht="15" customHeight="1">
      <c r="C49936" s="220" t="str">
        <f t="shared" si="1560"/>
        <v/>
      </c>
      <c r="I49936" s="218" t="str">
        <f t="shared" si="1561"/>
        <v/>
      </c>
    </row>
    <row r="49937" spans="3:9" ht="15" customHeight="1">
      <c r="C49937" s="220" t="str">
        <f t="shared" si="1560"/>
        <v/>
      </c>
      <c r="I49937" s="218" t="str">
        <f t="shared" si="1561"/>
        <v/>
      </c>
    </row>
    <row r="49938" spans="3:9" ht="15" customHeight="1">
      <c r="C49938" s="220" t="str">
        <f t="shared" si="1560"/>
        <v/>
      </c>
      <c r="I49938" s="218" t="str">
        <f t="shared" si="1561"/>
        <v/>
      </c>
    </row>
    <row r="49939" spans="3:9" ht="15" customHeight="1">
      <c r="C49939" s="220" t="str">
        <f t="shared" si="1560"/>
        <v/>
      </c>
      <c r="I49939" s="218" t="str">
        <f t="shared" si="1561"/>
        <v/>
      </c>
    </row>
    <row r="49940" spans="3:9" ht="15" customHeight="1">
      <c r="C49940" s="220" t="str">
        <f t="shared" si="1560"/>
        <v/>
      </c>
      <c r="I49940" s="218" t="str">
        <f t="shared" si="1561"/>
        <v/>
      </c>
    </row>
    <row r="49941" spans="3:9" ht="15" customHeight="1">
      <c r="C49941" s="220" t="str">
        <f t="shared" si="1560"/>
        <v/>
      </c>
      <c r="I49941" s="218" t="str">
        <f t="shared" si="1561"/>
        <v/>
      </c>
    </row>
    <row r="49942" spans="3:9" ht="15" customHeight="1">
      <c r="C49942" s="220" t="str">
        <f t="shared" si="1560"/>
        <v/>
      </c>
      <c r="I49942" s="218" t="str">
        <f t="shared" si="1561"/>
        <v/>
      </c>
    </row>
    <row r="49943" spans="3:9" ht="15" customHeight="1">
      <c r="C49943" s="220" t="str">
        <f t="shared" si="1560"/>
        <v/>
      </c>
      <c r="I49943" s="218" t="str">
        <f t="shared" si="1561"/>
        <v/>
      </c>
    </row>
    <row r="49944" spans="3:9" ht="15" customHeight="1">
      <c r="C49944" s="220" t="str">
        <f t="shared" si="1560"/>
        <v/>
      </c>
      <c r="I49944" s="218" t="str">
        <f t="shared" si="1561"/>
        <v/>
      </c>
    </row>
    <row r="49945" spans="3:9" ht="15" customHeight="1">
      <c r="C49945" s="220" t="str">
        <f t="shared" si="1560"/>
        <v/>
      </c>
      <c r="I49945" s="218" t="str">
        <f t="shared" si="1561"/>
        <v/>
      </c>
    </row>
    <row r="49946" spans="3:9" ht="15" customHeight="1">
      <c r="C49946" s="220" t="str">
        <f t="shared" si="1560"/>
        <v/>
      </c>
      <c r="I49946" s="218" t="str">
        <f t="shared" si="1561"/>
        <v/>
      </c>
    </row>
    <row r="49947" spans="3:9" ht="15" customHeight="1">
      <c r="C49947" s="220" t="str">
        <f t="shared" si="1560"/>
        <v/>
      </c>
      <c r="I49947" s="218" t="str">
        <f t="shared" si="1561"/>
        <v/>
      </c>
    </row>
    <row r="49948" spans="3:9" ht="15" customHeight="1">
      <c r="C49948" s="220" t="str">
        <f t="shared" si="1560"/>
        <v/>
      </c>
      <c r="I49948" s="218" t="str">
        <f t="shared" si="1561"/>
        <v/>
      </c>
    </row>
    <row r="49949" spans="3:9" ht="15" customHeight="1">
      <c r="C49949" s="220" t="str">
        <f t="shared" si="1560"/>
        <v/>
      </c>
      <c r="I49949" s="218" t="str">
        <f t="shared" si="1561"/>
        <v/>
      </c>
    </row>
    <row r="49950" spans="3:9" ht="15" customHeight="1">
      <c r="C49950" s="220" t="str">
        <f t="shared" si="1560"/>
        <v/>
      </c>
      <c r="I49950" s="218" t="str">
        <f t="shared" si="1561"/>
        <v/>
      </c>
    </row>
    <row r="49951" spans="3:9" ht="15" customHeight="1">
      <c r="C49951" s="220" t="str">
        <f t="shared" si="1560"/>
        <v/>
      </c>
      <c r="I49951" s="218" t="str">
        <f t="shared" si="1561"/>
        <v/>
      </c>
    </row>
    <row r="49952" spans="3:9" ht="15" customHeight="1">
      <c r="C49952" s="220" t="str">
        <f t="shared" si="1560"/>
        <v/>
      </c>
      <c r="I49952" s="218" t="str">
        <f t="shared" si="1561"/>
        <v/>
      </c>
    </row>
    <row r="49953" spans="3:9" ht="15" customHeight="1">
      <c r="C49953" s="220" t="str">
        <f t="shared" si="1560"/>
        <v/>
      </c>
      <c r="I49953" s="218" t="str">
        <f t="shared" si="1561"/>
        <v/>
      </c>
    </row>
    <row r="49954" spans="3:9" ht="15" customHeight="1">
      <c r="C49954" s="220" t="str">
        <f t="shared" si="1560"/>
        <v/>
      </c>
      <c r="I49954" s="218" t="str">
        <f t="shared" si="1561"/>
        <v/>
      </c>
    </row>
    <row r="49955" spans="3:9" ht="15" customHeight="1">
      <c r="C49955" s="220" t="str">
        <f t="shared" si="1560"/>
        <v/>
      </c>
      <c r="I49955" s="218" t="str">
        <f t="shared" si="1561"/>
        <v/>
      </c>
    </row>
    <row r="49956" spans="3:9" ht="15" customHeight="1">
      <c r="C49956" s="220" t="str">
        <f t="shared" si="1560"/>
        <v/>
      </c>
      <c r="I49956" s="218" t="str">
        <f t="shared" si="1561"/>
        <v/>
      </c>
    </row>
    <row r="49957" spans="3:9" ht="15" customHeight="1">
      <c r="C49957" s="220" t="str">
        <f t="shared" si="1560"/>
        <v/>
      </c>
      <c r="I49957" s="218" t="str">
        <f t="shared" si="1561"/>
        <v/>
      </c>
    </row>
    <row r="49958" spans="3:9" ht="15" customHeight="1">
      <c r="C49958" s="220" t="str">
        <f t="shared" si="1560"/>
        <v/>
      </c>
      <c r="I49958" s="218" t="str">
        <f t="shared" si="1561"/>
        <v/>
      </c>
    </row>
    <row r="49959" spans="3:9" ht="15" customHeight="1">
      <c r="C49959" s="220" t="str">
        <f t="shared" si="1560"/>
        <v/>
      </c>
      <c r="I49959" s="218" t="str">
        <f t="shared" si="1561"/>
        <v/>
      </c>
    </row>
    <row r="49960" spans="3:9" ht="15" customHeight="1">
      <c r="C49960" s="220" t="str">
        <f t="shared" si="1560"/>
        <v/>
      </c>
      <c r="I49960" s="218" t="str">
        <f t="shared" si="1561"/>
        <v/>
      </c>
    </row>
    <row r="49961" spans="3:9" ht="15" customHeight="1">
      <c r="C49961" s="220" t="str">
        <f t="shared" si="1560"/>
        <v/>
      </c>
      <c r="I49961" s="218" t="str">
        <f t="shared" si="1561"/>
        <v/>
      </c>
    </row>
    <row r="49962" spans="3:9" ht="15" customHeight="1">
      <c r="C49962" s="220" t="str">
        <f t="shared" si="1560"/>
        <v/>
      </c>
      <c r="I49962" s="218" t="str">
        <f t="shared" si="1561"/>
        <v/>
      </c>
    </row>
    <row r="49963" spans="3:9" ht="15" customHeight="1">
      <c r="C49963" s="220" t="str">
        <f t="shared" si="1560"/>
        <v/>
      </c>
      <c r="I49963" s="218" t="str">
        <f t="shared" si="1561"/>
        <v/>
      </c>
    </row>
    <row r="49964" spans="3:9" ht="15" customHeight="1">
      <c r="C49964" s="220" t="str">
        <f t="shared" si="1560"/>
        <v/>
      </c>
      <c r="I49964" s="218" t="str">
        <f t="shared" si="1561"/>
        <v/>
      </c>
    </row>
    <row r="49965" spans="3:9" ht="15" customHeight="1">
      <c r="C49965" s="220" t="str">
        <f t="shared" si="1560"/>
        <v/>
      </c>
      <c r="I49965" s="218" t="str">
        <f t="shared" si="1561"/>
        <v/>
      </c>
    </row>
    <row r="49966" spans="3:9" ht="15" customHeight="1">
      <c r="C49966" s="220" t="str">
        <f t="shared" si="1560"/>
        <v/>
      </c>
      <c r="I49966" s="218" t="str">
        <f t="shared" si="1561"/>
        <v/>
      </c>
    </row>
    <row r="49967" spans="3:9" ht="15" customHeight="1">
      <c r="C49967" s="220" t="str">
        <f t="shared" si="1560"/>
        <v/>
      </c>
      <c r="I49967" s="218" t="str">
        <f t="shared" si="1561"/>
        <v/>
      </c>
    </row>
    <row r="49968" spans="3:9" ht="15" customHeight="1">
      <c r="C49968" s="220" t="str">
        <f t="shared" si="1560"/>
        <v/>
      </c>
      <c r="I49968" s="218" t="str">
        <f t="shared" si="1561"/>
        <v/>
      </c>
    </row>
    <row r="49969" spans="3:9" ht="15" customHeight="1">
      <c r="C49969" s="220" t="str">
        <f t="shared" si="1560"/>
        <v/>
      </c>
      <c r="I49969" s="218" t="str">
        <f t="shared" si="1561"/>
        <v/>
      </c>
    </row>
    <row r="49970" spans="3:9" ht="15" customHeight="1">
      <c r="C49970" s="220" t="str">
        <f t="shared" si="1560"/>
        <v/>
      </c>
      <c r="I49970" s="218" t="str">
        <f t="shared" si="1561"/>
        <v/>
      </c>
    </row>
    <row r="49971" spans="3:9" ht="15" customHeight="1">
      <c r="C49971" s="220" t="str">
        <f t="shared" si="1560"/>
        <v/>
      </c>
      <c r="I49971" s="218" t="str">
        <f t="shared" si="1561"/>
        <v/>
      </c>
    </row>
    <row r="49972" spans="3:9" ht="15" customHeight="1">
      <c r="C49972" s="220" t="str">
        <f t="shared" si="1560"/>
        <v/>
      </c>
      <c r="I49972" s="218" t="str">
        <f t="shared" si="1561"/>
        <v/>
      </c>
    </row>
    <row r="49973" spans="3:9" ht="15" customHeight="1">
      <c r="C49973" s="220" t="str">
        <f t="shared" si="1560"/>
        <v/>
      </c>
      <c r="I49973" s="218" t="str">
        <f t="shared" si="1561"/>
        <v/>
      </c>
    </row>
    <row r="49974" spans="3:9" ht="15" customHeight="1">
      <c r="C49974" s="220" t="str">
        <f t="shared" si="1560"/>
        <v/>
      </c>
      <c r="I49974" s="218" t="str">
        <f t="shared" si="1561"/>
        <v/>
      </c>
    </row>
    <row r="49975" spans="3:9" ht="15" customHeight="1">
      <c r="C49975" s="220" t="str">
        <f t="shared" si="1560"/>
        <v/>
      </c>
      <c r="I49975" s="218" t="str">
        <f t="shared" si="1561"/>
        <v/>
      </c>
    </row>
    <row r="49976" spans="3:9" ht="15" customHeight="1">
      <c r="C49976" s="220" t="str">
        <f t="shared" si="1560"/>
        <v/>
      </c>
      <c r="I49976" s="218" t="str">
        <f t="shared" si="1561"/>
        <v/>
      </c>
    </row>
    <row r="49977" spans="3:9" ht="15" customHeight="1">
      <c r="C49977" s="220" t="str">
        <f t="shared" si="1560"/>
        <v/>
      </c>
      <c r="I49977" s="218" t="str">
        <f t="shared" si="1561"/>
        <v/>
      </c>
    </row>
    <row r="49978" spans="3:9" ht="15" customHeight="1">
      <c r="C49978" s="220" t="str">
        <f t="shared" si="1560"/>
        <v/>
      </c>
      <c r="I49978" s="218" t="str">
        <f t="shared" si="1561"/>
        <v/>
      </c>
    </row>
    <row r="49979" spans="3:9" ht="15" customHeight="1">
      <c r="C49979" s="220" t="str">
        <f t="shared" si="1560"/>
        <v/>
      </c>
      <c r="I49979" s="218" t="str">
        <f t="shared" si="1561"/>
        <v/>
      </c>
    </row>
    <row r="49980" spans="3:9" ht="15" customHeight="1">
      <c r="C49980" s="220" t="str">
        <f t="shared" si="1560"/>
        <v/>
      </c>
      <c r="I49980" s="218" t="str">
        <f t="shared" si="1561"/>
        <v/>
      </c>
    </row>
    <row r="49981" spans="3:9" ht="15" customHeight="1">
      <c r="C49981" s="220" t="str">
        <f t="shared" si="1560"/>
        <v/>
      </c>
      <c r="I49981" s="218" t="str">
        <f t="shared" si="1561"/>
        <v/>
      </c>
    </row>
    <row r="49982" spans="3:9" ht="15" customHeight="1">
      <c r="C49982" s="220" t="str">
        <f t="shared" si="1560"/>
        <v/>
      </c>
      <c r="I49982" s="218" t="str">
        <f t="shared" si="1561"/>
        <v/>
      </c>
    </row>
    <row r="49983" spans="3:9" ht="15" customHeight="1">
      <c r="C49983" s="220" t="str">
        <f t="shared" si="1560"/>
        <v/>
      </c>
      <c r="I49983" s="218" t="str">
        <f t="shared" si="1561"/>
        <v/>
      </c>
    </row>
    <row r="49984" spans="3:9" ht="15" customHeight="1">
      <c r="C49984" s="220" t="str">
        <f t="shared" si="1560"/>
        <v/>
      </c>
      <c r="I49984" s="218" t="str">
        <f t="shared" si="1561"/>
        <v/>
      </c>
    </row>
    <row r="49985" spans="3:9" ht="15" customHeight="1">
      <c r="C49985" s="220" t="str">
        <f t="shared" si="1560"/>
        <v/>
      </c>
      <c r="I49985" s="218" t="str">
        <f t="shared" si="1561"/>
        <v/>
      </c>
    </row>
    <row r="49986" spans="3:9" ht="15" customHeight="1">
      <c r="C49986" s="220" t="str">
        <f t="shared" si="1560"/>
        <v/>
      </c>
      <c r="I49986" s="218" t="str">
        <f t="shared" si="1561"/>
        <v/>
      </c>
    </row>
    <row r="49987" spans="3:9" ht="15" customHeight="1">
      <c r="C49987" s="220" t="str">
        <f t="shared" si="1560"/>
        <v/>
      </c>
      <c r="I49987" s="218" t="str">
        <f t="shared" si="1561"/>
        <v/>
      </c>
    </row>
    <row r="49988" spans="3:9" ht="15" customHeight="1">
      <c r="C49988" s="220" t="str">
        <f t="shared" si="1560"/>
        <v/>
      </c>
      <c r="I49988" s="218" t="str">
        <f t="shared" si="1561"/>
        <v/>
      </c>
    </row>
    <row r="49989" spans="3:9" ht="15" customHeight="1">
      <c r="C49989" s="220" t="str">
        <f t="shared" si="1560"/>
        <v/>
      </c>
      <c r="I49989" s="218" t="str">
        <f t="shared" si="1561"/>
        <v/>
      </c>
    </row>
    <row r="49990" spans="3:9" ht="15" customHeight="1">
      <c r="C49990" s="220" t="str">
        <f t="shared" ref="C49990:C50053" si="1562">IF(B49990="","",MONTH(B49990))</f>
        <v/>
      </c>
      <c r="I49990" s="218" t="str">
        <f t="shared" ref="I49990:I50053" si="1563">IF(H49990="","",IF(E49990="","Não deixe campos em branco, a planilha resumo de custos e despesas necessita deles para funcionar",IF(F49990="","Não deixe campos em branco, a planilha resumo de custos e despesas necessita deles para funcionar",IF(G49990="","Não deixe campos em branco, a planilha resumo de custos e despesas necessita deles para funcionar",""))))</f>
        <v/>
      </c>
    </row>
    <row r="49991" spans="3:9" ht="15" customHeight="1">
      <c r="C49991" s="220" t="str">
        <f t="shared" si="1562"/>
        <v/>
      </c>
      <c r="I49991" s="218" t="str">
        <f t="shared" si="1563"/>
        <v/>
      </c>
    </row>
    <row r="49992" spans="3:9" ht="15" customHeight="1">
      <c r="C49992" s="220" t="str">
        <f t="shared" si="1562"/>
        <v/>
      </c>
      <c r="I49992" s="218" t="str">
        <f t="shared" si="1563"/>
        <v/>
      </c>
    </row>
    <row r="49993" spans="3:9" ht="15" customHeight="1">
      <c r="C49993" s="220" t="str">
        <f t="shared" si="1562"/>
        <v/>
      </c>
      <c r="I49993" s="218" t="str">
        <f t="shared" si="1563"/>
        <v/>
      </c>
    </row>
    <row r="49994" spans="3:9" ht="15" customHeight="1">
      <c r="C49994" s="220" t="str">
        <f t="shared" si="1562"/>
        <v/>
      </c>
      <c r="I49994" s="218" t="str">
        <f t="shared" si="1563"/>
        <v/>
      </c>
    </row>
    <row r="49995" spans="3:9" ht="15" customHeight="1">
      <c r="C49995" s="220" t="str">
        <f t="shared" si="1562"/>
        <v/>
      </c>
      <c r="I49995" s="218" t="str">
        <f t="shared" si="1563"/>
        <v/>
      </c>
    </row>
    <row r="49996" spans="3:9" ht="15" customHeight="1">
      <c r="C49996" s="220" t="str">
        <f t="shared" si="1562"/>
        <v/>
      </c>
      <c r="I49996" s="218" t="str">
        <f t="shared" si="1563"/>
        <v/>
      </c>
    </row>
    <row r="49997" spans="3:9" ht="15" customHeight="1">
      <c r="C49997" s="220" t="str">
        <f t="shared" si="1562"/>
        <v/>
      </c>
      <c r="I49997" s="218" t="str">
        <f t="shared" si="1563"/>
        <v/>
      </c>
    </row>
    <row r="49998" spans="3:9" ht="15" customHeight="1">
      <c r="C49998" s="220" t="str">
        <f t="shared" si="1562"/>
        <v/>
      </c>
      <c r="I49998" s="218" t="str">
        <f t="shared" si="1563"/>
        <v/>
      </c>
    </row>
    <row r="49999" spans="3:9" ht="15" customHeight="1">
      <c r="C49999" s="220" t="str">
        <f t="shared" si="1562"/>
        <v/>
      </c>
      <c r="I49999" s="218" t="str">
        <f t="shared" si="1563"/>
        <v/>
      </c>
    </row>
    <row r="50000" spans="3:9" ht="15" customHeight="1">
      <c r="C50000" s="220" t="str">
        <f t="shared" si="1562"/>
        <v/>
      </c>
      <c r="I50000" s="218" t="str">
        <f t="shared" si="1563"/>
        <v/>
      </c>
    </row>
    <row r="50001" spans="3:9" ht="15" customHeight="1">
      <c r="C50001" s="220" t="str">
        <f t="shared" si="1562"/>
        <v/>
      </c>
      <c r="I50001" s="218" t="str">
        <f t="shared" si="1563"/>
        <v/>
      </c>
    </row>
    <row r="50002" spans="3:9" ht="15" customHeight="1">
      <c r="C50002" s="220" t="str">
        <f t="shared" si="1562"/>
        <v/>
      </c>
      <c r="I50002" s="218" t="str">
        <f t="shared" si="1563"/>
        <v/>
      </c>
    </row>
    <row r="50003" spans="3:9" ht="15" customHeight="1">
      <c r="C50003" s="220" t="str">
        <f t="shared" si="1562"/>
        <v/>
      </c>
      <c r="I50003" s="218" t="str">
        <f t="shared" si="1563"/>
        <v/>
      </c>
    </row>
    <row r="50004" spans="3:9" ht="15" customHeight="1">
      <c r="C50004" s="220" t="str">
        <f t="shared" si="1562"/>
        <v/>
      </c>
      <c r="I50004" s="218" t="str">
        <f t="shared" si="1563"/>
        <v/>
      </c>
    </row>
    <row r="50005" spans="3:9" ht="15" customHeight="1">
      <c r="C50005" s="220" t="str">
        <f t="shared" si="1562"/>
        <v/>
      </c>
      <c r="I50005" s="218" t="str">
        <f t="shared" si="1563"/>
        <v/>
      </c>
    </row>
    <row r="50006" spans="3:9" ht="15" customHeight="1">
      <c r="C50006" s="220" t="str">
        <f t="shared" si="1562"/>
        <v/>
      </c>
      <c r="I50006" s="218" t="str">
        <f t="shared" si="1563"/>
        <v/>
      </c>
    </row>
    <row r="50007" spans="3:9" ht="15" customHeight="1">
      <c r="C50007" s="220" t="str">
        <f t="shared" si="1562"/>
        <v/>
      </c>
      <c r="I50007" s="218" t="str">
        <f t="shared" si="1563"/>
        <v/>
      </c>
    </row>
    <row r="50008" spans="3:9" ht="15" customHeight="1">
      <c r="C50008" s="220" t="str">
        <f t="shared" si="1562"/>
        <v/>
      </c>
      <c r="I50008" s="218" t="str">
        <f t="shared" si="1563"/>
        <v/>
      </c>
    </row>
    <row r="50009" spans="3:9" ht="15" customHeight="1">
      <c r="C50009" s="220" t="str">
        <f t="shared" si="1562"/>
        <v/>
      </c>
      <c r="I50009" s="218" t="str">
        <f t="shared" si="1563"/>
        <v/>
      </c>
    </row>
    <row r="50010" spans="3:9" ht="15" customHeight="1">
      <c r="C50010" s="220" t="str">
        <f t="shared" si="1562"/>
        <v/>
      </c>
      <c r="I50010" s="218" t="str">
        <f t="shared" si="1563"/>
        <v/>
      </c>
    </row>
    <row r="50011" spans="3:9" ht="15" customHeight="1">
      <c r="C50011" s="220" t="str">
        <f t="shared" si="1562"/>
        <v/>
      </c>
      <c r="I50011" s="218" t="str">
        <f t="shared" si="1563"/>
        <v/>
      </c>
    </row>
    <row r="50012" spans="3:9" ht="15" customHeight="1">
      <c r="C50012" s="220" t="str">
        <f t="shared" si="1562"/>
        <v/>
      </c>
      <c r="I50012" s="218" t="str">
        <f t="shared" si="1563"/>
        <v/>
      </c>
    </row>
    <row r="50013" spans="3:9" ht="15" customHeight="1">
      <c r="C50013" s="220" t="str">
        <f t="shared" si="1562"/>
        <v/>
      </c>
      <c r="I50013" s="218" t="str">
        <f t="shared" si="1563"/>
        <v/>
      </c>
    </row>
    <row r="50014" spans="3:9" ht="15" customHeight="1">
      <c r="C50014" s="220" t="str">
        <f t="shared" si="1562"/>
        <v/>
      </c>
      <c r="I50014" s="218" t="str">
        <f t="shared" si="1563"/>
        <v/>
      </c>
    </row>
    <row r="50015" spans="3:9" ht="15" customHeight="1">
      <c r="C50015" s="220" t="str">
        <f t="shared" si="1562"/>
        <v/>
      </c>
      <c r="I50015" s="218" t="str">
        <f t="shared" si="1563"/>
        <v/>
      </c>
    </row>
    <row r="50016" spans="3:9" ht="15" customHeight="1">
      <c r="C50016" s="220" t="str">
        <f t="shared" si="1562"/>
        <v/>
      </c>
      <c r="I50016" s="218" t="str">
        <f t="shared" si="1563"/>
        <v/>
      </c>
    </row>
    <row r="50017" spans="3:9" ht="15" customHeight="1">
      <c r="C50017" s="220" t="str">
        <f t="shared" si="1562"/>
        <v/>
      </c>
      <c r="I50017" s="218" t="str">
        <f t="shared" si="1563"/>
        <v/>
      </c>
    </row>
    <row r="50018" spans="3:9" ht="15" customHeight="1">
      <c r="C50018" s="220" t="str">
        <f t="shared" si="1562"/>
        <v/>
      </c>
      <c r="I50018" s="218" t="str">
        <f t="shared" si="1563"/>
        <v/>
      </c>
    </row>
    <row r="50019" spans="3:9" ht="15" customHeight="1">
      <c r="C50019" s="220" t="str">
        <f t="shared" si="1562"/>
        <v/>
      </c>
      <c r="I50019" s="218" t="str">
        <f t="shared" si="1563"/>
        <v/>
      </c>
    </row>
    <row r="50020" spans="3:9" ht="15" customHeight="1">
      <c r="C50020" s="220" t="str">
        <f t="shared" si="1562"/>
        <v/>
      </c>
      <c r="I50020" s="218" t="str">
        <f t="shared" si="1563"/>
        <v/>
      </c>
    </row>
    <row r="50021" spans="3:9" ht="15" customHeight="1">
      <c r="C50021" s="220" t="str">
        <f t="shared" si="1562"/>
        <v/>
      </c>
      <c r="I50021" s="218" t="str">
        <f t="shared" si="1563"/>
        <v/>
      </c>
    </row>
    <row r="50022" spans="3:9" ht="15" customHeight="1">
      <c r="C50022" s="220" t="str">
        <f t="shared" si="1562"/>
        <v/>
      </c>
      <c r="I50022" s="218" t="str">
        <f t="shared" si="1563"/>
        <v/>
      </c>
    </row>
    <row r="50023" spans="3:9" ht="15" customHeight="1">
      <c r="C50023" s="220" t="str">
        <f t="shared" si="1562"/>
        <v/>
      </c>
      <c r="I50023" s="218" t="str">
        <f t="shared" si="1563"/>
        <v/>
      </c>
    </row>
    <row r="50024" spans="3:9" ht="15" customHeight="1">
      <c r="C50024" s="220" t="str">
        <f t="shared" si="1562"/>
        <v/>
      </c>
      <c r="I50024" s="218" t="str">
        <f t="shared" si="1563"/>
        <v/>
      </c>
    </row>
    <row r="50025" spans="3:9" ht="15" customHeight="1">
      <c r="C50025" s="220" t="str">
        <f t="shared" si="1562"/>
        <v/>
      </c>
      <c r="I50025" s="218" t="str">
        <f t="shared" si="1563"/>
        <v/>
      </c>
    </row>
    <row r="50026" spans="3:9" ht="15" customHeight="1">
      <c r="C50026" s="220" t="str">
        <f t="shared" si="1562"/>
        <v/>
      </c>
      <c r="I50026" s="218" t="str">
        <f t="shared" si="1563"/>
        <v/>
      </c>
    </row>
    <row r="50027" spans="3:9" ht="15" customHeight="1">
      <c r="C50027" s="220" t="str">
        <f t="shared" si="1562"/>
        <v/>
      </c>
      <c r="I50027" s="218" t="str">
        <f t="shared" si="1563"/>
        <v/>
      </c>
    </row>
    <row r="50028" spans="3:9" ht="15" customHeight="1">
      <c r="C50028" s="220" t="str">
        <f t="shared" si="1562"/>
        <v/>
      </c>
      <c r="I50028" s="218" t="str">
        <f t="shared" si="1563"/>
        <v/>
      </c>
    </row>
    <row r="50029" spans="3:9" ht="15" customHeight="1">
      <c r="C50029" s="220" t="str">
        <f t="shared" si="1562"/>
        <v/>
      </c>
      <c r="I50029" s="218" t="str">
        <f t="shared" si="1563"/>
        <v/>
      </c>
    </row>
    <row r="50030" spans="3:9" ht="15" customHeight="1">
      <c r="C50030" s="220" t="str">
        <f t="shared" si="1562"/>
        <v/>
      </c>
      <c r="I50030" s="218" t="str">
        <f t="shared" si="1563"/>
        <v/>
      </c>
    </row>
    <row r="50031" spans="3:9" ht="15" customHeight="1">
      <c r="C50031" s="220" t="str">
        <f t="shared" si="1562"/>
        <v/>
      </c>
      <c r="I50031" s="218" t="str">
        <f t="shared" si="1563"/>
        <v/>
      </c>
    </row>
    <row r="50032" spans="3:9" ht="15" customHeight="1">
      <c r="C50032" s="220" t="str">
        <f t="shared" si="1562"/>
        <v/>
      </c>
      <c r="I50032" s="218" t="str">
        <f t="shared" si="1563"/>
        <v/>
      </c>
    </row>
    <row r="50033" spans="3:9" ht="15" customHeight="1">
      <c r="C50033" s="220" t="str">
        <f t="shared" si="1562"/>
        <v/>
      </c>
      <c r="I50033" s="218" t="str">
        <f t="shared" si="1563"/>
        <v/>
      </c>
    </row>
    <row r="50034" spans="3:9" ht="15" customHeight="1">
      <c r="C50034" s="220" t="str">
        <f t="shared" si="1562"/>
        <v/>
      </c>
      <c r="I50034" s="218" t="str">
        <f t="shared" si="1563"/>
        <v/>
      </c>
    </row>
    <row r="50035" spans="3:9" ht="15" customHeight="1">
      <c r="C50035" s="220" t="str">
        <f t="shared" si="1562"/>
        <v/>
      </c>
      <c r="I50035" s="218" t="str">
        <f t="shared" si="1563"/>
        <v/>
      </c>
    </row>
    <row r="50036" spans="3:9" ht="15" customHeight="1">
      <c r="C50036" s="220" t="str">
        <f t="shared" si="1562"/>
        <v/>
      </c>
      <c r="I50036" s="218" t="str">
        <f t="shared" si="1563"/>
        <v/>
      </c>
    </row>
    <row r="50037" spans="3:9" ht="15" customHeight="1">
      <c r="C50037" s="220" t="str">
        <f t="shared" si="1562"/>
        <v/>
      </c>
      <c r="I50037" s="218" t="str">
        <f t="shared" si="1563"/>
        <v/>
      </c>
    </row>
    <row r="50038" spans="3:9" ht="15" customHeight="1">
      <c r="C50038" s="220" t="str">
        <f t="shared" si="1562"/>
        <v/>
      </c>
      <c r="I50038" s="218" t="str">
        <f t="shared" si="1563"/>
        <v/>
      </c>
    </row>
    <row r="50039" spans="3:9" ht="15" customHeight="1">
      <c r="C50039" s="220" t="str">
        <f t="shared" si="1562"/>
        <v/>
      </c>
      <c r="I50039" s="218" t="str">
        <f t="shared" si="1563"/>
        <v/>
      </c>
    </row>
    <row r="50040" spans="3:9" ht="15" customHeight="1">
      <c r="C50040" s="220" t="str">
        <f t="shared" si="1562"/>
        <v/>
      </c>
      <c r="I50040" s="218" t="str">
        <f t="shared" si="1563"/>
        <v/>
      </c>
    </row>
    <row r="50041" spans="3:9" ht="15" customHeight="1">
      <c r="C50041" s="220" t="str">
        <f t="shared" si="1562"/>
        <v/>
      </c>
      <c r="I50041" s="218" t="str">
        <f t="shared" si="1563"/>
        <v/>
      </c>
    </row>
    <row r="50042" spans="3:9" ht="15" customHeight="1">
      <c r="C50042" s="220" t="str">
        <f t="shared" si="1562"/>
        <v/>
      </c>
      <c r="I50042" s="218" t="str">
        <f t="shared" si="1563"/>
        <v/>
      </c>
    </row>
    <row r="50043" spans="3:9" ht="15" customHeight="1">
      <c r="C50043" s="220" t="str">
        <f t="shared" si="1562"/>
        <v/>
      </c>
      <c r="I50043" s="218" t="str">
        <f t="shared" si="1563"/>
        <v/>
      </c>
    </row>
    <row r="50044" spans="3:9" ht="15" customHeight="1">
      <c r="C50044" s="220" t="str">
        <f t="shared" si="1562"/>
        <v/>
      </c>
      <c r="I50044" s="218" t="str">
        <f t="shared" si="1563"/>
        <v/>
      </c>
    </row>
    <row r="50045" spans="3:9" ht="15" customHeight="1">
      <c r="C50045" s="220" t="str">
        <f t="shared" si="1562"/>
        <v/>
      </c>
      <c r="I50045" s="218" t="str">
        <f t="shared" si="1563"/>
        <v/>
      </c>
    </row>
    <row r="50046" spans="3:9" ht="15" customHeight="1">
      <c r="C50046" s="220" t="str">
        <f t="shared" si="1562"/>
        <v/>
      </c>
      <c r="I50046" s="218" t="str">
        <f t="shared" si="1563"/>
        <v/>
      </c>
    </row>
    <row r="50047" spans="3:9" ht="15" customHeight="1">
      <c r="C50047" s="220" t="str">
        <f t="shared" si="1562"/>
        <v/>
      </c>
      <c r="I50047" s="218" t="str">
        <f t="shared" si="1563"/>
        <v/>
      </c>
    </row>
    <row r="50048" spans="3:9" ht="15" customHeight="1">
      <c r="C50048" s="220" t="str">
        <f t="shared" si="1562"/>
        <v/>
      </c>
      <c r="I50048" s="218" t="str">
        <f t="shared" si="1563"/>
        <v/>
      </c>
    </row>
    <row r="50049" spans="3:9" ht="15" customHeight="1">
      <c r="C50049" s="220" t="str">
        <f t="shared" si="1562"/>
        <v/>
      </c>
      <c r="I50049" s="218" t="str">
        <f t="shared" si="1563"/>
        <v/>
      </c>
    </row>
    <row r="50050" spans="3:9" ht="15" customHeight="1">
      <c r="C50050" s="220" t="str">
        <f t="shared" si="1562"/>
        <v/>
      </c>
      <c r="I50050" s="218" t="str">
        <f t="shared" si="1563"/>
        <v/>
      </c>
    </row>
    <row r="50051" spans="3:9" ht="15" customHeight="1">
      <c r="C50051" s="220" t="str">
        <f t="shared" si="1562"/>
        <v/>
      </c>
      <c r="I50051" s="218" t="str">
        <f t="shared" si="1563"/>
        <v/>
      </c>
    </row>
    <row r="50052" spans="3:9" ht="15" customHeight="1">
      <c r="C50052" s="220" t="str">
        <f t="shared" si="1562"/>
        <v/>
      </c>
      <c r="I50052" s="218" t="str">
        <f t="shared" si="1563"/>
        <v/>
      </c>
    </row>
    <row r="50053" spans="3:9" ht="15" customHeight="1">
      <c r="C50053" s="220" t="str">
        <f t="shared" si="1562"/>
        <v/>
      </c>
      <c r="I50053" s="218" t="str">
        <f t="shared" si="1563"/>
        <v/>
      </c>
    </row>
    <row r="50054" spans="3:9" ht="15" customHeight="1">
      <c r="C50054" s="220" t="str">
        <f t="shared" ref="C50054:C50117" si="1564">IF(B50054="","",MONTH(B50054))</f>
        <v/>
      </c>
      <c r="I50054" s="218" t="str">
        <f t="shared" ref="I50054:I50117" si="1565">IF(H50054="","",IF(E50054="","Não deixe campos em branco, a planilha resumo de custos e despesas necessita deles para funcionar",IF(F50054="","Não deixe campos em branco, a planilha resumo de custos e despesas necessita deles para funcionar",IF(G50054="","Não deixe campos em branco, a planilha resumo de custos e despesas necessita deles para funcionar",""))))</f>
        <v/>
      </c>
    </row>
    <row r="50055" spans="3:9" ht="15" customHeight="1">
      <c r="C50055" s="220" t="str">
        <f t="shared" si="1564"/>
        <v/>
      </c>
      <c r="I50055" s="218" t="str">
        <f t="shared" si="1565"/>
        <v/>
      </c>
    </row>
    <row r="50056" spans="3:9" ht="15" customHeight="1">
      <c r="C50056" s="220" t="str">
        <f t="shared" si="1564"/>
        <v/>
      </c>
      <c r="I50056" s="218" t="str">
        <f t="shared" si="1565"/>
        <v/>
      </c>
    </row>
    <row r="50057" spans="3:9" ht="15" customHeight="1">
      <c r="C50057" s="220" t="str">
        <f t="shared" si="1564"/>
        <v/>
      </c>
      <c r="I50057" s="218" t="str">
        <f t="shared" si="1565"/>
        <v/>
      </c>
    </row>
    <row r="50058" spans="3:9" ht="15" customHeight="1">
      <c r="C50058" s="220" t="str">
        <f t="shared" si="1564"/>
        <v/>
      </c>
      <c r="I50058" s="218" t="str">
        <f t="shared" si="1565"/>
        <v/>
      </c>
    </row>
    <row r="50059" spans="3:9" ht="15" customHeight="1">
      <c r="C50059" s="220" t="str">
        <f t="shared" si="1564"/>
        <v/>
      </c>
      <c r="I50059" s="218" t="str">
        <f t="shared" si="1565"/>
        <v/>
      </c>
    </row>
    <row r="50060" spans="3:9" ht="15" customHeight="1">
      <c r="C50060" s="220" t="str">
        <f t="shared" si="1564"/>
        <v/>
      </c>
      <c r="I50060" s="218" t="str">
        <f t="shared" si="1565"/>
        <v/>
      </c>
    </row>
    <row r="50061" spans="3:9" ht="15" customHeight="1">
      <c r="C50061" s="220" t="str">
        <f t="shared" si="1564"/>
        <v/>
      </c>
      <c r="I50061" s="218" t="str">
        <f t="shared" si="1565"/>
        <v/>
      </c>
    </row>
    <row r="50062" spans="3:9" ht="15" customHeight="1">
      <c r="C50062" s="220" t="str">
        <f t="shared" si="1564"/>
        <v/>
      </c>
      <c r="I50062" s="218" t="str">
        <f t="shared" si="1565"/>
        <v/>
      </c>
    </row>
    <row r="50063" spans="3:9" ht="15" customHeight="1">
      <c r="C50063" s="220" t="str">
        <f t="shared" si="1564"/>
        <v/>
      </c>
      <c r="I50063" s="218" t="str">
        <f t="shared" si="1565"/>
        <v/>
      </c>
    </row>
    <row r="50064" spans="3:9" ht="15" customHeight="1">
      <c r="C50064" s="220" t="str">
        <f t="shared" si="1564"/>
        <v/>
      </c>
      <c r="I50064" s="218" t="str">
        <f t="shared" si="1565"/>
        <v/>
      </c>
    </row>
    <row r="50065" spans="3:9" ht="15" customHeight="1">
      <c r="C50065" s="220" t="str">
        <f t="shared" si="1564"/>
        <v/>
      </c>
      <c r="I50065" s="218" t="str">
        <f t="shared" si="1565"/>
        <v/>
      </c>
    </row>
    <row r="50066" spans="3:9" ht="15" customHeight="1">
      <c r="C50066" s="220" t="str">
        <f t="shared" si="1564"/>
        <v/>
      </c>
      <c r="I50066" s="218" t="str">
        <f t="shared" si="1565"/>
        <v/>
      </c>
    </row>
    <row r="50067" spans="3:9" ht="15" customHeight="1">
      <c r="C50067" s="220" t="str">
        <f t="shared" si="1564"/>
        <v/>
      </c>
      <c r="I50067" s="218" t="str">
        <f t="shared" si="1565"/>
        <v/>
      </c>
    </row>
    <row r="50068" spans="3:9" ht="15" customHeight="1">
      <c r="C50068" s="220" t="str">
        <f t="shared" si="1564"/>
        <v/>
      </c>
      <c r="I50068" s="218" t="str">
        <f t="shared" si="1565"/>
        <v/>
      </c>
    </row>
    <row r="50069" spans="3:9" ht="15" customHeight="1">
      <c r="C50069" s="220" t="str">
        <f t="shared" si="1564"/>
        <v/>
      </c>
      <c r="I50069" s="218" t="str">
        <f t="shared" si="1565"/>
        <v/>
      </c>
    </row>
    <row r="50070" spans="3:9" ht="15" customHeight="1">
      <c r="C50070" s="220" t="str">
        <f t="shared" si="1564"/>
        <v/>
      </c>
      <c r="I50070" s="218" t="str">
        <f t="shared" si="1565"/>
        <v/>
      </c>
    </row>
    <row r="50071" spans="3:9" ht="15" customHeight="1">
      <c r="C50071" s="220" t="str">
        <f t="shared" si="1564"/>
        <v/>
      </c>
      <c r="I50071" s="218" t="str">
        <f t="shared" si="1565"/>
        <v/>
      </c>
    </row>
    <row r="50072" spans="3:9" ht="15" customHeight="1">
      <c r="C50072" s="220" t="str">
        <f t="shared" si="1564"/>
        <v/>
      </c>
      <c r="I50072" s="218" t="str">
        <f t="shared" si="1565"/>
        <v/>
      </c>
    </row>
    <row r="50073" spans="3:9" ht="15" customHeight="1">
      <c r="C50073" s="220" t="str">
        <f t="shared" si="1564"/>
        <v/>
      </c>
      <c r="I50073" s="218" t="str">
        <f t="shared" si="1565"/>
        <v/>
      </c>
    </row>
    <row r="50074" spans="3:9" ht="15" customHeight="1">
      <c r="C50074" s="220" t="str">
        <f t="shared" si="1564"/>
        <v/>
      </c>
      <c r="I50074" s="218" t="str">
        <f t="shared" si="1565"/>
        <v/>
      </c>
    </row>
    <row r="50075" spans="3:9" ht="15" customHeight="1">
      <c r="C50075" s="220" t="str">
        <f t="shared" si="1564"/>
        <v/>
      </c>
      <c r="I50075" s="218" t="str">
        <f t="shared" si="1565"/>
        <v/>
      </c>
    </row>
    <row r="50076" spans="3:9" ht="15" customHeight="1">
      <c r="C50076" s="220" t="str">
        <f t="shared" si="1564"/>
        <v/>
      </c>
      <c r="I50076" s="218" t="str">
        <f t="shared" si="1565"/>
        <v/>
      </c>
    </row>
    <row r="50077" spans="3:9" ht="15" customHeight="1">
      <c r="C50077" s="220" t="str">
        <f t="shared" si="1564"/>
        <v/>
      </c>
      <c r="I50077" s="218" t="str">
        <f t="shared" si="1565"/>
        <v/>
      </c>
    </row>
    <row r="50078" spans="3:9" ht="15" customHeight="1">
      <c r="C50078" s="220" t="str">
        <f t="shared" si="1564"/>
        <v/>
      </c>
      <c r="I50078" s="218" t="str">
        <f t="shared" si="1565"/>
        <v/>
      </c>
    </row>
    <row r="50079" spans="3:9" ht="15" customHeight="1">
      <c r="C50079" s="220" t="str">
        <f t="shared" si="1564"/>
        <v/>
      </c>
      <c r="I50079" s="218" t="str">
        <f t="shared" si="1565"/>
        <v/>
      </c>
    </row>
    <row r="50080" spans="3:9" ht="15" customHeight="1">
      <c r="C50080" s="220" t="str">
        <f t="shared" si="1564"/>
        <v/>
      </c>
      <c r="I50080" s="218" t="str">
        <f t="shared" si="1565"/>
        <v/>
      </c>
    </row>
    <row r="50081" spans="3:9" ht="15" customHeight="1">
      <c r="C50081" s="220" t="str">
        <f t="shared" si="1564"/>
        <v/>
      </c>
      <c r="I50081" s="218" t="str">
        <f t="shared" si="1565"/>
        <v/>
      </c>
    </row>
    <row r="50082" spans="3:9" ht="15" customHeight="1">
      <c r="C50082" s="220" t="str">
        <f t="shared" si="1564"/>
        <v/>
      </c>
      <c r="I50082" s="218" t="str">
        <f t="shared" si="1565"/>
        <v/>
      </c>
    </row>
    <row r="50083" spans="3:9" ht="15" customHeight="1">
      <c r="C50083" s="220" t="str">
        <f t="shared" si="1564"/>
        <v/>
      </c>
      <c r="I50083" s="218" t="str">
        <f t="shared" si="1565"/>
        <v/>
      </c>
    </row>
    <row r="50084" spans="3:9" ht="15" customHeight="1">
      <c r="C50084" s="220" t="str">
        <f t="shared" si="1564"/>
        <v/>
      </c>
      <c r="I50084" s="218" t="str">
        <f t="shared" si="1565"/>
        <v/>
      </c>
    </row>
    <row r="50085" spans="3:9" ht="15" customHeight="1">
      <c r="C50085" s="220" t="str">
        <f t="shared" si="1564"/>
        <v/>
      </c>
      <c r="I50085" s="218" t="str">
        <f t="shared" si="1565"/>
        <v/>
      </c>
    </row>
    <row r="50086" spans="3:9" ht="15" customHeight="1">
      <c r="C50086" s="220" t="str">
        <f t="shared" si="1564"/>
        <v/>
      </c>
      <c r="I50086" s="218" t="str">
        <f t="shared" si="1565"/>
        <v/>
      </c>
    </row>
    <row r="50087" spans="3:9" ht="15" customHeight="1">
      <c r="C50087" s="220" t="str">
        <f t="shared" si="1564"/>
        <v/>
      </c>
      <c r="I50087" s="218" t="str">
        <f t="shared" si="1565"/>
        <v/>
      </c>
    </row>
    <row r="50088" spans="3:9" ht="15" customHeight="1">
      <c r="C50088" s="220" t="str">
        <f t="shared" si="1564"/>
        <v/>
      </c>
      <c r="I50088" s="218" t="str">
        <f t="shared" si="1565"/>
        <v/>
      </c>
    </row>
    <row r="50089" spans="3:9" ht="15" customHeight="1">
      <c r="C50089" s="220" t="str">
        <f t="shared" si="1564"/>
        <v/>
      </c>
      <c r="I50089" s="218" t="str">
        <f t="shared" si="1565"/>
        <v/>
      </c>
    </row>
    <row r="50090" spans="3:9" ht="15" customHeight="1">
      <c r="C50090" s="220" t="str">
        <f t="shared" si="1564"/>
        <v/>
      </c>
      <c r="I50090" s="218" t="str">
        <f t="shared" si="1565"/>
        <v/>
      </c>
    </row>
    <row r="50091" spans="3:9" ht="15" customHeight="1">
      <c r="C50091" s="220" t="str">
        <f t="shared" si="1564"/>
        <v/>
      </c>
      <c r="I50091" s="218" t="str">
        <f t="shared" si="1565"/>
        <v/>
      </c>
    </row>
    <row r="50092" spans="3:9" ht="15" customHeight="1">
      <c r="C50092" s="220" t="str">
        <f t="shared" si="1564"/>
        <v/>
      </c>
      <c r="I50092" s="218" t="str">
        <f t="shared" si="1565"/>
        <v/>
      </c>
    </row>
    <row r="50093" spans="3:9" ht="15" customHeight="1">
      <c r="C50093" s="220" t="str">
        <f t="shared" si="1564"/>
        <v/>
      </c>
      <c r="I50093" s="218" t="str">
        <f t="shared" si="1565"/>
        <v/>
      </c>
    </row>
    <row r="50094" spans="3:9" ht="15" customHeight="1">
      <c r="C50094" s="220" t="str">
        <f t="shared" si="1564"/>
        <v/>
      </c>
      <c r="I50094" s="218" t="str">
        <f t="shared" si="1565"/>
        <v/>
      </c>
    </row>
    <row r="50095" spans="3:9" ht="15" customHeight="1">
      <c r="C50095" s="220" t="str">
        <f t="shared" si="1564"/>
        <v/>
      </c>
      <c r="I50095" s="218" t="str">
        <f t="shared" si="1565"/>
        <v/>
      </c>
    </row>
    <row r="50096" spans="3:9" ht="15" customHeight="1">
      <c r="C50096" s="220" t="str">
        <f t="shared" si="1564"/>
        <v/>
      </c>
      <c r="I50096" s="218" t="str">
        <f t="shared" si="1565"/>
        <v/>
      </c>
    </row>
    <row r="50097" spans="3:9" ht="15" customHeight="1">
      <c r="C50097" s="220" t="str">
        <f t="shared" si="1564"/>
        <v/>
      </c>
      <c r="I50097" s="218" t="str">
        <f t="shared" si="1565"/>
        <v/>
      </c>
    </row>
    <row r="50098" spans="3:9" ht="15" customHeight="1">
      <c r="C50098" s="220" t="str">
        <f t="shared" si="1564"/>
        <v/>
      </c>
      <c r="I50098" s="218" t="str">
        <f t="shared" si="1565"/>
        <v/>
      </c>
    </row>
    <row r="50099" spans="3:9" ht="15" customHeight="1">
      <c r="C50099" s="220" t="str">
        <f t="shared" si="1564"/>
        <v/>
      </c>
      <c r="I50099" s="218" t="str">
        <f t="shared" si="1565"/>
        <v/>
      </c>
    </row>
    <row r="50100" spans="3:9" ht="15" customHeight="1">
      <c r="C50100" s="220" t="str">
        <f t="shared" si="1564"/>
        <v/>
      </c>
      <c r="I50100" s="218" t="str">
        <f t="shared" si="1565"/>
        <v/>
      </c>
    </row>
    <row r="50101" spans="3:9" ht="15" customHeight="1">
      <c r="C50101" s="220" t="str">
        <f t="shared" si="1564"/>
        <v/>
      </c>
      <c r="I50101" s="218" t="str">
        <f t="shared" si="1565"/>
        <v/>
      </c>
    </row>
    <row r="50102" spans="3:9" ht="15" customHeight="1">
      <c r="C50102" s="220" t="str">
        <f t="shared" si="1564"/>
        <v/>
      </c>
      <c r="I50102" s="218" t="str">
        <f t="shared" si="1565"/>
        <v/>
      </c>
    </row>
    <row r="50103" spans="3:9" ht="15" customHeight="1">
      <c r="C50103" s="220" t="str">
        <f t="shared" si="1564"/>
        <v/>
      </c>
      <c r="I50103" s="218" t="str">
        <f t="shared" si="1565"/>
        <v/>
      </c>
    </row>
    <row r="50104" spans="3:9" ht="15" customHeight="1">
      <c r="C50104" s="220" t="str">
        <f t="shared" si="1564"/>
        <v/>
      </c>
      <c r="I50104" s="218" t="str">
        <f t="shared" si="1565"/>
        <v/>
      </c>
    </row>
    <row r="50105" spans="3:9" ht="15" customHeight="1">
      <c r="C50105" s="220" t="str">
        <f t="shared" si="1564"/>
        <v/>
      </c>
      <c r="I50105" s="218" t="str">
        <f t="shared" si="1565"/>
        <v/>
      </c>
    </row>
    <row r="50106" spans="3:9" ht="15" customHeight="1">
      <c r="C50106" s="220" t="str">
        <f t="shared" si="1564"/>
        <v/>
      </c>
      <c r="I50106" s="218" t="str">
        <f t="shared" si="1565"/>
        <v/>
      </c>
    </row>
    <row r="50107" spans="3:9" ht="15" customHeight="1">
      <c r="C50107" s="220" t="str">
        <f t="shared" si="1564"/>
        <v/>
      </c>
      <c r="I50107" s="218" t="str">
        <f t="shared" si="1565"/>
        <v/>
      </c>
    </row>
    <row r="50108" spans="3:9" ht="15" customHeight="1">
      <c r="C50108" s="220" t="str">
        <f t="shared" si="1564"/>
        <v/>
      </c>
      <c r="I50108" s="218" t="str">
        <f t="shared" si="1565"/>
        <v/>
      </c>
    </row>
    <row r="50109" spans="3:9" ht="15" customHeight="1">
      <c r="C50109" s="220" t="str">
        <f t="shared" si="1564"/>
        <v/>
      </c>
      <c r="I50109" s="218" t="str">
        <f t="shared" si="1565"/>
        <v/>
      </c>
    </row>
    <row r="50110" spans="3:9" ht="15" customHeight="1">
      <c r="C50110" s="220" t="str">
        <f t="shared" si="1564"/>
        <v/>
      </c>
      <c r="I50110" s="218" t="str">
        <f t="shared" si="1565"/>
        <v/>
      </c>
    </row>
    <row r="50111" spans="3:9" ht="15" customHeight="1">
      <c r="C50111" s="220" t="str">
        <f t="shared" si="1564"/>
        <v/>
      </c>
      <c r="I50111" s="218" t="str">
        <f t="shared" si="1565"/>
        <v/>
      </c>
    </row>
    <row r="50112" spans="3:9" ht="15" customHeight="1">
      <c r="C50112" s="220" t="str">
        <f t="shared" si="1564"/>
        <v/>
      </c>
      <c r="I50112" s="218" t="str">
        <f t="shared" si="1565"/>
        <v/>
      </c>
    </row>
    <row r="50113" spans="3:9" ht="15" customHeight="1">
      <c r="C50113" s="220" t="str">
        <f t="shared" si="1564"/>
        <v/>
      </c>
      <c r="I50113" s="218" t="str">
        <f t="shared" si="1565"/>
        <v/>
      </c>
    </row>
    <row r="50114" spans="3:9" ht="15" customHeight="1">
      <c r="C50114" s="220" t="str">
        <f t="shared" si="1564"/>
        <v/>
      </c>
      <c r="I50114" s="218" t="str">
        <f t="shared" si="1565"/>
        <v/>
      </c>
    </row>
    <row r="50115" spans="3:9" ht="15" customHeight="1">
      <c r="C50115" s="220" t="str">
        <f t="shared" si="1564"/>
        <v/>
      </c>
      <c r="I50115" s="218" t="str">
        <f t="shared" si="1565"/>
        <v/>
      </c>
    </row>
    <row r="50116" spans="3:9" ht="15" customHeight="1">
      <c r="C50116" s="220" t="str">
        <f t="shared" si="1564"/>
        <v/>
      </c>
      <c r="I50116" s="218" t="str">
        <f t="shared" si="1565"/>
        <v/>
      </c>
    </row>
    <row r="50117" spans="3:9" ht="15" customHeight="1">
      <c r="C50117" s="220" t="str">
        <f t="shared" si="1564"/>
        <v/>
      </c>
      <c r="I50117" s="218" t="str">
        <f t="shared" si="1565"/>
        <v/>
      </c>
    </row>
    <row r="50118" spans="3:9" ht="15" customHeight="1">
      <c r="C50118" s="220" t="str">
        <f t="shared" ref="C50118:C50181" si="1566">IF(B50118="","",MONTH(B50118))</f>
        <v/>
      </c>
      <c r="I50118" s="218" t="str">
        <f t="shared" ref="I50118:I50181" si="1567">IF(H50118="","",IF(E50118="","Não deixe campos em branco, a planilha resumo de custos e despesas necessita deles para funcionar",IF(F50118="","Não deixe campos em branco, a planilha resumo de custos e despesas necessita deles para funcionar",IF(G50118="","Não deixe campos em branco, a planilha resumo de custos e despesas necessita deles para funcionar",""))))</f>
        <v/>
      </c>
    </row>
    <row r="50119" spans="3:9" ht="15" customHeight="1">
      <c r="C50119" s="220" t="str">
        <f t="shared" si="1566"/>
        <v/>
      </c>
      <c r="I50119" s="218" t="str">
        <f t="shared" si="1567"/>
        <v/>
      </c>
    </row>
    <row r="50120" spans="3:9" ht="15" customHeight="1">
      <c r="C50120" s="220" t="str">
        <f t="shared" si="1566"/>
        <v/>
      </c>
      <c r="I50120" s="218" t="str">
        <f t="shared" si="1567"/>
        <v/>
      </c>
    </row>
    <row r="50121" spans="3:9" ht="15" customHeight="1">
      <c r="C50121" s="220" t="str">
        <f t="shared" si="1566"/>
        <v/>
      </c>
      <c r="I50121" s="218" t="str">
        <f t="shared" si="1567"/>
        <v/>
      </c>
    </row>
    <row r="50122" spans="3:9" ht="15" customHeight="1">
      <c r="C50122" s="220" t="str">
        <f t="shared" si="1566"/>
        <v/>
      </c>
      <c r="I50122" s="218" t="str">
        <f t="shared" si="1567"/>
        <v/>
      </c>
    </row>
    <row r="50123" spans="3:9" ht="15" customHeight="1">
      <c r="C50123" s="220" t="str">
        <f t="shared" si="1566"/>
        <v/>
      </c>
      <c r="I50123" s="218" t="str">
        <f t="shared" si="1567"/>
        <v/>
      </c>
    </row>
    <row r="50124" spans="3:9" ht="15" customHeight="1">
      <c r="C50124" s="220" t="str">
        <f t="shared" si="1566"/>
        <v/>
      </c>
      <c r="I50124" s="218" t="str">
        <f t="shared" si="1567"/>
        <v/>
      </c>
    </row>
    <row r="50125" spans="3:9" ht="15" customHeight="1">
      <c r="C50125" s="220" t="str">
        <f t="shared" si="1566"/>
        <v/>
      </c>
      <c r="I50125" s="218" t="str">
        <f t="shared" si="1567"/>
        <v/>
      </c>
    </row>
    <row r="50126" spans="3:9" ht="15" customHeight="1">
      <c r="C50126" s="220" t="str">
        <f t="shared" si="1566"/>
        <v/>
      </c>
      <c r="I50126" s="218" t="str">
        <f t="shared" si="1567"/>
        <v/>
      </c>
    </row>
    <row r="50127" spans="3:9" ht="15" customHeight="1">
      <c r="C50127" s="220" t="str">
        <f t="shared" si="1566"/>
        <v/>
      </c>
      <c r="I50127" s="218" t="str">
        <f t="shared" si="1567"/>
        <v/>
      </c>
    </row>
    <row r="50128" spans="3:9" ht="15" customHeight="1">
      <c r="C50128" s="220" t="str">
        <f t="shared" si="1566"/>
        <v/>
      </c>
      <c r="I50128" s="218" t="str">
        <f t="shared" si="1567"/>
        <v/>
      </c>
    </row>
    <row r="50129" spans="3:9" ht="15" customHeight="1">
      <c r="C50129" s="220" t="str">
        <f t="shared" si="1566"/>
        <v/>
      </c>
      <c r="I50129" s="218" t="str">
        <f t="shared" si="1567"/>
        <v/>
      </c>
    </row>
    <row r="50130" spans="3:9" ht="15" customHeight="1">
      <c r="C50130" s="220" t="str">
        <f t="shared" si="1566"/>
        <v/>
      </c>
      <c r="I50130" s="218" t="str">
        <f t="shared" si="1567"/>
        <v/>
      </c>
    </row>
    <row r="50131" spans="3:9" ht="15" customHeight="1">
      <c r="C50131" s="220" t="str">
        <f t="shared" si="1566"/>
        <v/>
      </c>
      <c r="I50131" s="218" t="str">
        <f t="shared" si="1567"/>
        <v/>
      </c>
    </row>
    <row r="50132" spans="3:9" ht="15" customHeight="1">
      <c r="C50132" s="220" t="str">
        <f t="shared" si="1566"/>
        <v/>
      </c>
      <c r="I50132" s="218" t="str">
        <f t="shared" si="1567"/>
        <v/>
      </c>
    </row>
    <row r="50133" spans="3:9" ht="15" customHeight="1">
      <c r="C50133" s="220" t="str">
        <f t="shared" si="1566"/>
        <v/>
      </c>
      <c r="I50133" s="218" t="str">
        <f t="shared" si="1567"/>
        <v/>
      </c>
    </row>
    <row r="50134" spans="3:9" ht="15" customHeight="1">
      <c r="C50134" s="220" t="str">
        <f t="shared" si="1566"/>
        <v/>
      </c>
      <c r="I50134" s="218" t="str">
        <f t="shared" si="1567"/>
        <v/>
      </c>
    </row>
    <row r="50135" spans="3:9" ht="15" customHeight="1">
      <c r="C50135" s="220" t="str">
        <f t="shared" si="1566"/>
        <v/>
      </c>
      <c r="I50135" s="218" t="str">
        <f t="shared" si="1567"/>
        <v/>
      </c>
    </row>
    <row r="50136" spans="3:9" ht="15" customHeight="1">
      <c r="C50136" s="220" t="str">
        <f t="shared" si="1566"/>
        <v/>
      </c>
      <c r="I50136" s="218" t="str">
        <f t="shared" si="1567"/>
        <v/>
      </c>
    </row>
    <row r="50137" spans="3:9" ht="15" customHeight="1">
      <c r="C50137" s="220" t="str">
        <f t="shared" si="1566"/>
        <v/>
      </c>
      <c r="I50137" s="218" t="str">
        <f t="shared" si="1567"/>
        <v/>
      </c>
    </row>
    <row r="50138" spans="3:9" ht="15" customHeight="1">
      <c r="C50138" s="220" t="str">
        <f t="shared" si="1566"/>
        <v/>
      </c>
      <c r="I50138" s="218" t="str">
        <f t="shared" si="1567"/>
        <v/>
      </c>
    </row>
    <row r="50139" spans="3:9" ht="15" customHeight="1">
      <c r="C50139" s="220" t="str">
        <f t="shared" si="1566"/>
        <v/>
      </c>
      <c r="I50139" s="218" t="str">
        <f t="shared" si="1567"/>
        <v/>
      </c>
    </row>
    <row r="50140" spans="3:9" ht="15" customHeight="1">
      <c r="C50140" s="220" t="str">
        <f t="shared" si="1566"/>
        <v/>
      </c>
      <c r="I50140" s="218" t="str">
        <f t="shared" si="1567"/>
        <v/>
      </c>
    </row>
    <row r="50141" spans="3:9" ht="15" customHeight="1">
      <c r="C50141" s="220" t="str">
        <f t="shared" si="1566"/>
        <v/>
      </c>
      <c r="I50141" s="218" t="str">
        <f t="shared" si="1567"/>
        <v/>
      </c>
    </row>
    <row r="50142" spans="3:9" ht="15" customHeight="1">
      <c r="C50142" s="220" t="str">
        <f t="shared" si="1566"/>
        <v/>
      </c>
      <c r="I50142" s="218" t="str">
        <f t="shared" si="1567"/>
        <v/>
      </c>
    </row>
    <row r="50143" spans="3:9" ht="15" customHeight="1">
      <c r="C50143" s="220" t="str">
        <f t="shared" si="1566"/>
        <v/>
      </c>
      <c r="I50143" s="218" t="str">
        <f t="shared" si="1567"/>
        <v/>
      </c>
    </row>
    <row r="50144" spans="3:9" ht="15" customHeight="1">
      <c r="C50144" s="220" t="str">
        <f t="shared" si="1566"/>
        <v/>
      </c>
      <c r="I50144" s="218" t="str">
        <f t="shared" si="1567"/>
        <v/>
      </c>
    </row>
    <row r="50145" spans="3:9" ht="15" customHeight="1">
      <c r="C50145" s="220" t="str">
        <f t="shared" si="1566"/>
        <v/>
      </c>
      <c r="I50145" s="218" t="str">
        <f t="shared" si="1567"/>
        <v/>
      </c>
    </row>
    <row r="50146" spans="3:9" ht="15" customHeight="1">
      <c r="C50146" s="220" t="str">
        <f t="shared" si="1566"/>
        <v/>
      </c>
      <c r="I50146" s="218" t="str">
        <f t="shared" si="1567"/>
        <v/>
      </c>
    </row>
    <row r="50147" spans="3:9" ht="15" customHeight="1">
      <c r="C50147" s="220" t="str">
        <f t="shared" si="1566"/>
        <v/>
      </c>
      <c r="I50147" s="218" t="str">
        <f t="shared" si="1567"/>
        <v/>
      </c>
    </row>
    <row r="50148" spans="3:9" ht="15" customHeight="1">
      <c r="C50148" s="220" t="str">
        <f t="shared" si="1566"/>
        <v/>
      </c>
      <c r="I50148" s="218" t="str">
        <f t="shared" si="1567"/>
        <v/>
      </c>
    </row>
    <row r="50149" spans="3:9" ht="15" customHeight="1">
      <c r="C50149" s="220" t="str">
        <f t="shared" si="1566"/>
        <v/>
      </c>
      <c r="I50149" s="218" t="str">
        <f t="shared" si="1567"/>
        <v/>
      </c>
    </row>
    <row r="50150" spans="3:9" ht="15" customHeight="1">
      <c r="C50150" s="220" t="str">
        <f t="shared" si="1566"/>
        <v/>
      </c>
      <c r="I50150" s="218" t="str">
        <f t="shared" si="1567"/>
        <v/>
      </c>
    </row>
    <row r="50151" spans="3:9" ht="15" customHeight="1">
      <c r="C50151" s="220" t="str">
        <f t="shared" si="1566"/>
        <v/>
      </c>
      <c r="I50151" s="218" t="str">
        <f t="shared" si="1567"/>
        <v/>
      </c>
    </row>
    <row r="50152" spans="3:9" ht="15" customHeight="1">
      <c r="C50152" s="220" t="str">
        <f t="shared" si="1566"/>
        <v/>
      </c>
      <c r="I50152" s="218" t="str">
        <f t="shared" si="1567"/>
        <v/>
      </c>
    </row>
    <row r="50153" spans="3:9" ht="15" customHeight="1">
      <c r="C50153" s="220" t="str">
        <f t="shared" si="1566"/>
        <v/>
      </c>
      <c r="I50153" s="218" t="str">
        <f t="shared" si="1567"/>
        <v/>
      </c>
    </row>
    <row r="50154" spans="3:9" ht="15" customHeight="1">
      <c r="C50154" s="220" t="str">
        <f t="shared" si="1566"/>
        <v/>
      </c>
      <c r="I50154" s="218" t="str">
        <f t="shared" si="1567"/>
        <v/>
      </c>
    </row>
    <row r="50155" spans="3:9" ht="15" customHeight="1">
      <c r="C50155" s="220" t="str">
        <f t="shared" si="1566"/>
        <v/>
      </c>
      <c r="I50155" s="218" t="str">
        <f t="shared" si="1567"/>
        <v/>
      </c>
    </row>
    <row r="50156" spans="3:9" ht="15" customHeight="1">
      <c r="C50156" s="220" t="str">
        <f t="shared" si="1566"/>
        <v/>
      </c>
      <c r="I50156" s="218" t="str">
        <f t="shared" si="1567"/>
        <v/>
      </c>
    </row>
    <row r="50157" spans="3:9" ht="15" customHeight="1">
      <c r="C50157" s="220" t="str">
        <f t="shared" si="1566"/>
        <v/>
      </c>
      <c r="I50157" s="218" t="str">
        <f t="shared" si="1567"/>
        <v/>
      </c>
    </row>
    <row r="50158" spans="3:9" ht="15" customHeight="1">
      <c r="C50158" s="220" t="str">
        <f t="shared" si="1566"/>
        <v/>
      </c>
      <c r="I50158" s="218" t="str">
        <f t="shared" si="1567"/>
        <v/>
      </c>
    </row>
    <row r="50159" spans="3:9" ht="15" customHeight="1">
      <c r="C50159" s="220" t="str">
        <f t="shared" si="1566"/>
        <v/>
      </c>
      <c r="I50159" s="218" t="str">
        <f t="shared" si="1567"/>
        <v/>
      </c>
    </row>
    <row r="50160" spans="3:9" ht="15" customHeight="1">
      <c r="C50160" s="220" t="str">
        <f t="shared" si="1566"/>
        <v/>
      </c>
      <c r="I50160" s="218" t="str">
        <f t="shared" si="1567"/>
        <v/>
      </c>
    </row>
    <row r="50161" spans="3:9" ht="15" customHeight="1">
      <c r="C50161" s="220" t="str">
        <f t="shared" si="1566"/>
        <v/>
      </c>
      <c r="I50161" s="218" t="str">
        <f t="shared" si="1567"/>
        <v/>
      </c>
    </row>
    <row r="50162" spans="3:9" ht="15" customHeight="1">
      <c r="C50162" s="220" t="str">
        <f t="shared" si="1566"/>
        <v/>
      </c>
      <c r="I50162" s="218" t="str">
        <f t="shared" si="1567"/>
        <v/>
      </c>
    </row>
    <row r="50163" spans="3:9" ht="15" customHeight="1">
      <c r="C50163" s="220" t="str">
        <f t="shared" si="1566"/>
        <v/>
      </c>
      <c r="I50163" s="218" t="str">
        <f t="shared" si="1567"/>
        <v/>
      </c>
    </row>
    <row r="50164" spans="3:9" ht="15" customHeight="1">
      <c r="C50164" s="220" t="str">
        <f t="shared" si="1566"/>
        <v/>
      </c>
      <c r="I50164" s="218" t="str">
        <f t="shared" si="1567"/>
        <v/>
      </c>
    </row>
    <row r="50165" spans="3:9" ht="15" customHeight="1">
      <c r="C50165" s="220" t="str">
        <f t="shared" si="1566"/>
        <v/>
      </c>
      <c r="I50165" s="218" t="str">
        <f t="shared" si="1567"/>
        <v/>
      </c>
    </row>
    <row r="50166" spans="3:9" ht="15" customHeight="1">
      <c r="C50166" s="220" t="str">
        <f t="shared" si="1566"/>
        <v/>
      </c>
      <c r="I50166" s="218" t="str">
        <f t="shared" si="1567"/>
        <v/>
      </c>
    </row>
    <row r="50167" spans="3:9" ht="15" customHeight="1">
      <c r="C50167" s="220" t="str">
        <f t="shared" si="1566"/>
        <v/>
      </c>
      <c r="I50167" s="218" t="str">
        <f t="shared" si="1567"/>
        <v/>
      </c>
    </row>
    <row r="50168" spans="3:9" ht="15" customHeight="1">
      <c r="C50168" s="220" t="str">
        <f t="shared" si="1566"/>
        <v/>
      </c>
      <c r="I50168" s="218" t="str">
        <f t="shared" si="1567"/>
        <v/>
      </c>
    </row>
    <row r="50169" spans="3:9" ht="15" customHeight="1">
      <c r="C50169" s="220" t="str">
        <f t="shared" si="1566"/>
        <v/>
      </c>
      <c r="I50169" s="218" t="str">
        <f t="shared" si="1567"/>
        <v/>
      </c>
    </row>
    <row r="50170" spans="3:9" ht="15" customHeight="1">
      <c r="C50170" s="220" t="str">
        <f t="shared" si="1566"/>
        <v/>
      </c>
      <c r="I50170" s="218" t="str">
        <f t="shared" si="1567"/>
        <v/>
      </c>
    </row>
    <row r="50171" spans="3:9" ht="15" customHeight="1">
      <c r="C50171" s="220" t="str">
        <f t="shared" si="1566"/>
        <v/>
      </c>
      <c r="I50171" s="218" t="str">
        <f t="shared" si="1567"/>
        <v/>
      </c>
    </row>
    <row r="50172" spans="3:9" ht="15" customHeight="1">
      <c r="C50172" s="220" t="str">
        <f t="shared" si="1566"/>
        <v/>
      </c>
      <c r="I50172" s="218" t="str">
        <f t="shared" si="1567"/>
        <v/>
      </c>
    </row>
    <row r="50173" spans="3:9" ht="15" customHeight="1">
      <c r="C50173" s="220" t="str">
        <f t="shared" si="1566"/>
        <v/>
      </c>
      <c r="I50173" s="218" t="str">
        <f t="shared" si="1567"/>
        <v/>
      </c>
    </row>
    <row r="50174" spans="3:9" ht="15" customHeight="1">
      <c r="C50174" s="220" t="str">
        <f t="shared" si="1566"/>
        <v/>
      </c>
      <c r="I50174" s="218" t="str">
        <f t="shared" si="1567"/>
        <v/>
      </c>
    </row>
    <row r="50175" spans="3:9" ht="15" customHeight="1">
      <c r="C50175" s="220" t="str">
        <f t="shared" si="1566"/>
        <v/>
      </c>
      <c r="I50175" s="218" t="str">
        <f t="shared" si="1567"/>
        <v/>
      </c>
    </row>
    <row r="50176" spans="3:9" ht="15" customHeight="1">
      <c r="C50176" s="220" t="str">
        <f t="shared" si="1566"/>
        <v/>
      </c>
      <c r="I50176" s="218" t="str">
        <f t="shared" si="1567"/>
        <v/>
      </c>
    </row>
    <row r="50177" spans="3:9" ht="15" customHeight="1">
      <c r="C50177" s="220" t="str">
        <f t="shared" si="1566"/>
        <v/>
      </c>
      <c r="I50177" s="218" t="str">
        <f t="shared" si="1567"/>
        <v/>
      </c>
    </row>
    <row r="50178" spans="3:9" ht="15" customHeight="1">
      <c r="C50178" s="220" t="str">
        <f t="shared" si="1566"/>
        <v/>
      </c>
      <c r="I50178" s="218" t="str">
        <f t="shared" si="1567"/>
        <v/>
      </c>
    </row>
    <row r="50179" spans="3:9" ht="15" customHeight="1">
      <c r="C50179" s="220" t="str">
        <f t="shared" si="1566"/>
        <v/>
      </c>
      <c r="I50179" s="218" t="str">
        <f t="shared" si="1567"/>
        <v/>
      </c>
    </row>
    <row r="50180" spans="3:9" ht="15" customHeight="1">
      <c r="C50180" s="220" t="str">
        <f t="shared" si="1566"/>
        <v/>
      </c>
      <c r="I50180" s="218" t="str">
        <f t="shared" si="1567"/>
        <v/>
      </c>
    </row>
    <row r="50181" spans="3:9" ht="15" customHeight="1">
      <c r="C50181" s="220" t="str">
        <f t="shared" si="1566"/>
        <v/>
      </c>
      <c r="I50181" s="218" t="str">
        <f t="shared" si="1567"/>
        <v/>
      </c>
    </row>
    <row r="50182" spans="3:9" ht="15" customHeight="1">
      <c r="C50182" s="220" t="str">
        <f t="shared" ref="C50182:C50245" si="1568">IF(B50182="","",MONTH(B50182))</f>
        <v/>
      </c>
      <c r="I50182" s="218" t="str">
        <f t="shared" ref="I50182:I50245" si="1569">IF(H50182="","",IF(E50182="","Não deixe campos em branco, a planilha resumo de custos e despesas necessita deles para funcionar",IF(F50182="","Não deixe campos em branco, a planilha resumo de custos e despesas necessita deles para funcionar",IF(G50182="","Não deixe campos em branco, a planilha resumo de custos e despesas necessita deles para funcionar",""))))</f>
        <v/>
      </c>
    </row>
    <row r="50183" spans="3:9" ht="15" customHeight="1">
      <c r="C50183" s="220" t="str">
        <f t="shared" si="1568"/>
        <v/>
      </c>
      <c r="I50183" s="218" t="str">
        <f t="shared" si="1569"/>
        <v/>
      </c>
    </row>
    <row r="50184" spans="3:9" ht="15" customHeight="1">
      <c r="C50184" s="220" t="str">
        <f t="shared" si="1568"/>
        <v/>
      </c>
      <c r="I50184" s="218" t="str">
        <f t="shared" si="1569"/>
        <v/>
      </c>
    </row>
    <row r="50185" spans="3:9" ht="15" customHeight="1">
      <c r="C50185" s="220" t="str">
        <f t="shared" si="1568"/>
        <v/>
      </c>
      <c r="I50185" s="218" t="str">
        <f t="shared" si="1569"/>
        <v/>
      </c>
    </row>
    <row r="50186" spans="3:9" ht="15" customHeight="1">
      <c r="C50186" s="220" t="str">
        <f t="shared" si="1568"/>
        <v/>
      </c>
      <c r="I50186" s="218" t="str">
        <f t="shared" si="1569"/>
        <v/>
      </c>
    </row>
    <row r="50187" spans="3:9" ht="15" customHeight="1">
      <c r="C50187" s="220" t="str">
        <f t="shared" si="1568"/>
        <v/>
      </c>
      <c r="I50187" s="218" t="str">
        <f t="shared" si="1569"/>
        <v/>
      </c>
    </row>
    <row r="50188" spans="3:9" ht="15" customHeight="1">
      <c r="C50188" s="220" t="str">
        <f t="shared" si="1568"/>
        <v/>
      </c>
      <c r="I50188" s="218" t="str">
        <f t="shared" si="1569"/>
        <v/>
      </c>
    </row>
    <row r="50189" spans="3:9" ht="15" customHeight="1">
      <c r="C50189" s="220" t="str">
        <f t="shared" si="1568"/>
        <v/>
      </c>
      <c r="I50189" s="218" t="str">
        <f t="shared" si="1569"/>
        <v/>
      </c>
    </row>
    <row r="50190" spans="3:9" ht="15" customHeight="1">
      <c r="C50190" s="220" t="str">
        <f t="shared" si="1568"/>
        <v/>
      </c>
      <c r="I50190" s="218" t="str">
        <f t="shared" si="1569"/>
        <v/>
      </c>
    </row>
    <row r="50191" spans="3:9" ht="15" customHeight="1">
      <c r="C50191" s="220" t="str">
        <f t="shared" si="1568"/>
        <v/>
      </c>
      <c r="I50191" s="218" t="str">
        <f t="shared" si="1569"/>
        <v/>
      </c>
    </row>
    <row r="50192" spans="3:9" ht="15" customHeight="1">
      <c r="C50192" s="220" t="str">
        <f t="shared" si="1568"/>
        <v/>
      </c>
      <c r="I50192" s="218" t="str">
        <f t="shared" si="1569"/>
        <v/>
      </c>
    </row>
    <row r="50193" spans="3:9" ht="15" customHeight="1">
      <c r="C50193" s="220" t="str">
        <f t="shared" si="1568"/>
        <v/>
      </c>
      <c r="I50193" s="218" t="str">
        <f t="shared" si="1569"/>
        <v/>
      </c>
    </row>
    <row r="50194" spans="3:9" ht="15" customHeight="1">
      <c r="C50194" s="220" t="str">
        <f t="shared" si="1568"/>
        <v/>
      </c>
      <c r="I50194" s="218" t="str">
        <f t="shared" si="1569"/>
        <v/>
      </c>
    </row>
    <row r="50195" spans="3:9" ht="15" customHeight="1">
      <c r="C50195" s="220" t="str">
        <f t="shared" si="1568"/>
        <v/>
      </c>
      <c r="I50195" s="218" t="str">
        <f t="shared" si="1569"/>
        <v/>
      </c>
    </row>
    <row r="50196" spans="3:9" ht="15" customHeight="1">
      <c r="C50196" s="220" t="str">
        <f t="shared" si="1568"/>
        <v/>
      </c>
      <c r="I50196" s="218" t="str">
        <f t="shared" si="1569"/>
        <v/>
      </c>
    </row>
    <row r="50197" spans="3:9" ht="15" customHeight="1">
      <c r="C50197" s="220" t="str">
        <f t="shared" si="1568"/>
        <v/>
      </c>
      <c r="I50197" s="218" t="str">
        <f t="shared" si="1569"/>
        <v/>
      </c>
    </row>
    <row r="50198" spans="3:9" ht="15" customHeight="1">
      <c r="C50198" s="220" t="str">
        <f t="shared" si="1568"/>
        <v/>
      </c>
      <c r="I50198" s="218" t="str">
        <f t="shared" si="1569"/>
        <v/>
      </c>
    </row>
    <row r="50199" spans="3:9" ht="15" customHeight="1">
      <c r="C50199" s="220" t="str">
        <f t="shared" si="1568"/>
        <v/>
      </c>
      <c r="I50199" s="218" t="str">
        <f t="shared" si="1569"/>
        <v/>
      </c>
    </row>
    <row r="50200" spans="3:9" ht="15" customHeight="1">
      <c r="C50200" s="220" t="str">
        <f t="shared" si="1568"/>
        <v/>
      </c>
      <c r="I50200" s="218" t="str">
        <f t="shared" si="1569"/>
        <v/>
      </c>
    </row>
    <row r="50201" spans="3:9" ht="15" customHeight="1">
      <c r="C50201" s="220" t="str">
        <f t="shared" si="1568"/>
        <v/>
      </c>
      <c r="I50201" s="218" t="str">
        <f t="shared" si="1569"/>
        <v/>
      </c>
    </row>
    <row r="50202" spans="3:9" ht="15" customHeight="1">
      <c r="C50202" s="220" t="str">
        <f t="shared" si="1568"/>
        <v/>
      </c>
      <c r="I50202" s="218" t="str">
        <f t="shared" si="1569"/>
        <v/>
      </c>
    </row>
    <row r="50203" spans="3:9" ht="15" customHeight="1">
      <c r="C50203" s="220" t="str">
        <f t="shared" si="1568"/>
        <v/>
      </c>
      <c r="I50203" s="218" t="str">
        <f t="shared" si="1569"/>
        <v/>
      </c>
    </row>
    <row r="50204" spans="3:9" ht="15" customHeight="1">
      <c r="C50204" s="220" t="str">
        <f t="shared" si="1568"/>
        <v/>
      </c>
      <c r="I50204" s="218" t="str">
        <f t="shared" si="1569"/>
        <v/>
      </c>
    </row>
    <row r="50205" spans="3:9" ht="15" customHeight="1">
      <c r="C50205" s="220" t="str">
        <f t="shared" si="1568"/>
        <v/>
      </c>
      <c r="I50205" s="218" t="str">
        <f t="shared" si="1569"/>
        <v/>
      </c>
    </row>
    <row r="50206" spans="3:9" ht="15" customHeight="1">
      <c r="C50206" s="220" t="str">
        <f t="shared" si="1568"/>
        <v/>
      </c>
      <c r="I50206" s="218" t="str">
        <f t="shared" si="1569"/>
        <v/>
      </c>
    </row>
    <row r="50207" spans="3:9" ht="15" customHeight="1">
      <c r="C50207" s="220" t="str">
        <f t="shared" si="1568"/>
        <v/>
      </c>
      <c r="I50207" s="218" t="str">
        <f t="shared" si="1569"/>
        <v/>
      </c>
    </row>
    <row r="50208" spans="3:9" ht="15" customHeight="1">
      <c r="C50208" s="220" t="str">
        <f t="shared" si="1568"/>
        <v/>
      </c>
      <c r="I50208" s="218" t="str">
        <f t="shared" si="1569"/>
        <v/>
      </c>
    </row>
    <row r="50209" spans="3:9" ht="15" customHeight="1">
      <c r="C50209" s="220" t="str">
        <f t="shared" si="1568"/>
        <v/>
      </c>
      <c r="I50209" s="218" t="str">
        <f t="shared" si="1569"/>
        <v/>
      </c>
    </row>
    <row r="50210" spans="3:9" ht="15" customHeight="1">
      <c r="C50210" s="220" t="str">
        <f t="shared" si="1568"/>
        <v/>
      </c>
      <c r="I50210" s="218" t="str">
        <f t="shared" si="1569"/>
        <v/>
      </c>
    </row>
    <row r="50211" spans="3:9" ht="15" customHeight="1">
      <c r="C50211" s="220" t="str">
        <f t="shared" si="1568"/>
        <v/>
      </c>
      <c r="I50211" s="218" t="str">
        <f t="shared" si="1569"/>
        <v/>
      </c>
    </row>
    <row r="50212" spans="3:9" ht="15" customHeight="1">
      <c r="C50212" s="220" t="str">
        <f t="shared" si="1568"/>
        <v/>
      </c>
      <c r="I50212" s="218" t="str">
        <f t="shared" si="1569"/>
        <v/>
      </c>
    </row>
    <row r="50213" spans="3:9" ht="15" customHeight="1">
      <c r="C50213" s="220" t="str">
        <f t="shared" si="1568"/>
        <v/>
      </c>
      <c r="I50213" s="218" t="str">
        <f t="shared" si="1569"/>
        <v/>
      </c>
    </row>
    <row r="50214" spans="3:9" ht="15" customHeight="1">
      <c r="C50214" s="220" t="str">
        <f t="shared" si="1568"/>
        <v/>
      </c>
      <c r="I50214" s="218" t="str">
        <f t="shared" si="1569"/>
        <v/>
      </c>
    </row>
    <row r="50215" spans="3:9" ht="15" customHeight="1">
      <c r="C50215" s="220" t="str">
        <f t="shared" si="1568"/>
        <v/>
      </c>
      <c r="I50215" s="218" t="str">
        <f t="shared" si="1569"/>
        <v/>
      </c>
    </row>
    <row r="50216" spans="3:9" ht="15" customHeight="1">
      <c r="C50216" s="220" t="str">
        <f t="shared" si="1568"/>
        <v/>
      </c>
      <c r="I50216" s="218" t="str">
        <f t="shared" si="1569"/>
        <v/>
      </c>
    </row>
    <row r="50217" spans="3:9" ht="15" customHeight="1">
      <c r="C50217" s="220" t="str">
        <f t="shared" si="1568"/>
        <v/>
      </c>
      <c r="I50217" s="218" t="str">
        <f t="shared" si="1569"/>
        <v/>
      </c>
    </row>
    <row r="50218" spans="3:9" ht="15" customHeight="1">
      <c r="C50218" s="220" t="str">
        <f t="shared" si="1568"/>
        <v/>
      </c>
      <c r="I50218" s="218" t="str">
        <f t="shared" si="1569"/>
        <v/>
      </c>
    </row>
    <row r="50219" spans="3:9" ht="15" customHeight="1">
      <c r="C50219" s="220" t="str">
        <f t="shared" si="1568"/>
        <v/>
      </c>
      <c r="I50219" s="218" t="str">
        <f t="shared" si="1569"/>
        <v/>
      </c>
    </row>
    <row r="50220" spans="3:9" ht="15" customHeight="1">
      <c r="C50220" s="220" t="str">
        <f t="shared" si="1568"/>
        <v/>
      </c>
      <c r="I50220" s="218" t="str">
        <f t="shared" si="1569"/>
        <v/>
      </c>
    </row>
    <row r="50221" spans="3:9" ht="15" customHeight="1">
      <c r="C50221" s="220" t="str">
        <f t="shared" si="1568"/>
        <v/>
      </c>
      <c r="I50221" s="218" t="str">
        <f t="shared" si="1569"/>
        <v/>
      </c>
    </row>
    <row r="50222" spans="3:9" ht="15" customHeight="1">
      <c r="C50222" s="220" t="str">
        <f t="shared" si="1568"/>
        <v/>
      </c>
      <c r="I50222" s="218" t="str">
        <f t="shared" si="1569"/>
        <v/>
      </c>
    </row>
    <row r="50223" spans="3:9" ht="15" customHeight="1">
      <c r="C50223" s="220" t="str">
        <f t="shared" si="1568"/>
        <v/>
      </c>
      <c r="I50223" s="218" t="str">
        <f t="shared" si="1569"/>
        <v/>
      </c>
    </row>
    <row r="50224" spans="3:9" ht="15" customHeight="1">
      <c r="C50224" s="220" t="str">
        <f t="shared" si="1568"/>
        <v/>
      </c>
      <c r="I50224" s="218" t="str">
        <f t="shared" si="1569"/>
        <v/>
      </c>
    </row>
    <row r="50225" spans="3:9" ht="15" customHeight="1">
      <c r="C50225" s="220" t="str">
        <f t="shared" si="1568"/>
        <v/>
      </c>
      <c r="I50225" s="218" t="str">
        <f t="shared" si="1569"/>
        <v/>
      </c>
    </row>
    <row r="50226" spans="3:9" ht="15" customHeight="1">
      <c r="C50226" s="220" t="str">
        <f t="shared" si="1568"/>
        <v/>
      </c>
      <c r="I50226" s="218" t="str">
        <f t="shared" si="1569"/>
        <v/>
      </c>
    </row>
    <row r="50227" spans="3:9" ht="15" customHeight="1">
      <c r="C50227" s="220" t="str">
        <f t="shared" si="1568"/>
        <v/>
      </c>
      <c r="I50227" s="218" t="str">
        <f t="shared" si="1569"/>
        <v/>
      </c>
    </row>
    <row r="50228" spans="3:9" ht="15" customHeight="1">
      <c r="C50228" s="220" t="str">
        <f t="shared" si="1568"/>
        <v/>
      </c>
      <c r="I50228" s="218" t="str">
        <f t="shared" si="1569"/>
        <v/>
      </c>
    </row>
    <row r="50229" spans="3:9" ht="15" customHeight="1">
      <c r="C50229" s="220" t="str">
        <f t="shared" si="1568"/>
        <v/>
      </c>
      <c r="I50229" s="218" t="str">
        <f t="shared" si="1569"/>
        <v/>
      </c>
    </row>
    <row r="50230" spans="3:9" ht="15" customHeight="1">
      <c r="C50230" s="220" t="str">
        <f t="shared" si="1568"/>
        <v/>
      </c>
      <c r="I50230" s="218" t="str">
        <f t="shared" si="1569"/>
        <v/>
      </c>
    </row>
    <row r="50231" spans="3:9" ht="15" customHeight="1">
      <c r="C50231" s="220" t="str">
        <f t="shared" si="1568"/>
        <v/>
      </c>
      <c r="I50231" s="218" t="str">
        <f t="shared" si="1569"/>
        <v/>
      </c>
    </row>
    <row r="50232" spans="3:9" ht="15" customHeight="1">
      <c r="C50232" s="220" t="str">
        <f t="shared" si="1568"/>
        <v/>
      </c>
      <c r="I50232" s="218" t="str">
        <f t="shared" si="1569"/>
        <v/>
      </c>
    </row>
    <row r="50233" spans="3:9" ht="15" customHeight="1">
      <c r="C50233" s="220" t="str">
        <f t="shared" si="1568"/>
        <v/>
      </c>
      <c r="I50233" s="218" t="str">
        <f t="shared" si="1569"/>
        <v/>
      </c>
    </row>
    <row r="50234" spans="3:9" ht="15" customHeight="1">
      <c r="C50234" s="220" t="str">
        <f t="shared" si="1568"/>
        <v/>
      </c>
      <c r="I50234" s="218" t="str">
        <f t="shared" si="1569"/>
        <v/>
      </c>
    </row>
    <row r="50235" spans="3:9" ht="15" customHeight="1">
      <c r="C50235" s="220" t="str">
        <f t="shared" si="1568"/>
        <v/>
      </c>
      <c r="I50235" s="218" t="str">
        <f t="shared" si="1569"/>
        <v/>
      </c>
    </row>
    <row r="50236" spans="3:9" ht="15" customHeight="1">
      <c r="C50236" s="220" t="str">
        <f t="shared" si="1568"/>
        <v/>
      </c>
      <c r="I50236" s="218" t="str">
        <f t="shared" si="1569"/>
        <v/>
      </c>
    </row>
    <row r="50237" spans="3:9" ht="15" customHeight="1">
      <c r="C50237" s="220" t="str">
        <f t="shared" si="1568"/>
        <v/>
      </c>
      <c r="I50237" s="218" t="str">
        <f t="shared" si="1569"/>
        <v/>
      </c>
    </row>
    <row r="50238" spans="3:9" ht="15" customHeight="1">
      <c r="C50238" s="220" t="str">
        <f t="shared" si="1568"/>
        <v/>
      </c>
      <c r="I50238" s="218" t="str">
        <f t="shared" si="1569"/>
        <v/>
      </c>
    </row>
    <row r="50239" spans="3:9" ht="15" customHeight="1">
      <c r="C50239" s="220" t="str">
        <f t="shared" si="1568"/>
        <v/>
      </c>
      <c r="I50239" s="218" t="str">
        <f t="shared" si="1569"/>
        <v/>
      </c>
    </row>
    <row r="50240" spans="3:9" ht="15" customHeight="1">
      <c r="C50240" s="220" t="str">
        <f t="shared" si="1568"/>
        <v/>
      </c>
      <c r="I50240" s="218" t="str">
        <f t="shared" si="1569"/>
        <v/>
      </c>
    </row>
    <row r="50241" spans="3:9" ht="15" customHeight="1">
      <c r="C50241" s="220" t="str">
        <f t="shared" si="1568"/>
        <v/>
      </c>
      <c r="I50241" s="218" t="str">
        <f t="shared" si="1569"/>
        <v/>
      </c>
    </row>
    <row r="50242" spans="3:9" ht="15" customHeight="1">
      <c r="C50242" s="220" t="str">
        <f t="shared" si="1568"/>
        <v/>
      </c>
      <c r="I50242" s="218" t="str">
        <f t="shared" si="1569"/>
        <v/>
      </c>
    </row>
    <row r="50243" spans="3:9" ht="15" customHeight="1">
      <c r="C50243" s="220" t="str">
        <f t="shared" si="1568"/>
        <v/>
      </c>
      <c r="I50243" s="218" t="str">
        <f t="shared" si="1569"/>
        <v/>
      </c>
    </row>
    <row r="50244" spans="3:9" ht="15" customHeight="1">
      <c r="C50244" s="220" t="str">
        <f t="shared" si="1568"/>
        <v/>
      </c>
      <c r="I50244" s="218" t="str">
        <f t="shared" si="1569"/>
        <v/>
      </c>
    </row>
    <row r="50245" spans="3:9" ht="15" customHeight="1">
      <c r="C50245" s="220" t="str">
        <f t="shared" si="1568"/>
        <v/>
      </c>
      <c r="I50245" s="218" t="str">
        <f t="shared" si="1569"/>
        <v/>
      </c>
    </row>
    <row r="50246" spans="3:9" ht="15" customHeight="1">
      <c r="C50246" s="220" t="str">
        <f t="shared" ref="C50246:C50309" si="1570">IF(B50246="","",MONTH(B50246))</f>
        <v/>
      </c>
      <c r="I50246" s="218" t="str">
        <f t="shared" ref="I50246:I50309" si="1571">IF(H50246="","",IF(E50246="","Não deixe campos em branco, a planilha resumo de custos e despesas necessita deles para funcionar",IF(F50246="","Não deixe campos em branco, a planilha resumo de custos e despesas necessita deles para funcionar",IF(G50246="","Não deixe campos em branco, a planilha resumo de custos e despesas necessita deles para funcionar",""))))</f>
        <v/>
      </c>
    </row>
    <row r="50247" spans="3:9" ht="15" customHeight="1">
      <c r="C50247" s="220" t="str">
        <f t="shared" si="1570"/>
        <v/>
      </c>
      <c r="I50247" s="218" t="str">
        <f t="shared" si="1571"/>
        <v/>
      </c>
    </row>
    <row r="50248" spans="3:9" ht="15" customHeight="1">
      <c r="C50248" s="220" t="str">
        <f t="shared" si="1570"/>
        <v/>
      </c>
      <c r="I50248" s="218" t="str">
        <f t="shared" si="1571"/>
        <v/>
      </c>
    </row>
    <row r="50249" spans="3:9" ht="15" customHeight="1">
      <c r="C50249" s="220" t="str">
        <f t="shared" si="1570"/>
        <v/>
      </c>
      <c r="I50249" s="218" t="str">
        <f t="shared" si="1571"/>
        <v/>
      </c>
    </row>
    <row r="50250" spans="3:9" ht="15" customHeight="1">
      <c r="C50250" s="220" t="str">
        <f t="shared" si="1570"/>
        <v/>
      </c>
      <c r="I50250" s="218" t="str">
        <f t="shared" si="1571"/>
        <v/>
      </c>
    </row>
    <row r="50251" spans="3:9" ht="15" customHeight="1">
      <c r="C50251" s="220" t="str">
        <f t="shared" si="1570"/>
        <v/>
      </c>
      <c r="I50251" s="218" t="str">
        <f t="shared" si="1571"/>
        <v/>
      </c>
    </row>
    <row r="50252" spans="3:9" ht="15" customHeight="1">
      <c r="C50252" s="220" t="str">
        <f t="shared" si="1570"/>
        <v/>
      </c>
      <c r="I50252" s="218" t="str">
        <f t="shared" si="1571"/>
        <v/>
      </c>
    </row>
    <row r="50253" spans="3:9" ht="15" customHeight="1">
      <c r="C50253" s="220" t="str">
        <f t="shared" si="1570"/>
        <v/>
      </c>
      <c r="I50253" s="218" t="str">
        <f t="shared" si="1571"/>
        <v/>
      </c>
    </row>
    <row r="50254" spans="3:9" ht="15" customHeight="1">
      <c r="C50254" s="220" t="str">
        <f t="shared" si="1570"/>
        <v/>
      </c>
      <c r="I50254" s="218" t="str">
        <f t="shared" si="1571"/>
        <v/>
      </c>
    </row>
    <row r="50255" spans="3:9" ht="15" customHeight="1">
      <c r="C50255" s="220" t="str">
        <f t="shared" si="1570"/>
        <v/>
      </c>
      <c r="I50255" s="218" t="str">
        <f t="shared" si="1571"/>
        <v/>
      </c>
    </row>
    <row r="50256" spans="3:9" ht="15" customHeight="1">
      <c r="C50256" s="220" t="str">
        <f t="shared" si="1570"/>
        <v/>
      </c>
      <c r="I50256" s="218" t="str">
        <f t="shared" si="1571"/>
        <v/>
      </c>
    </row>
    <row r="50257" spans="3:9" ht="15" customHeight="1">
      <c r="C50257" s="220" t="str">
        <f t="shared" si="1570"/>
        <v/>
      </c>
      <c r="I50257" s="218" t="str">
        <f t="shared" si="1571"/>
        <v/>
      </c>
    </row>
    <row r="50258" spans="3:9" ht="15" customHeight="1">
      <c r="C50258" s="220" t="str">
        <f t="shared" si="1570"/>
        <v/>
      </c>
      <c r="I50258" s="218" t="str">
        <f t="shared" si="1571"/>
        <v/>
      </c>
    </row>
    <row r="50259" spans="3:9" ht="15" customHeight="1">
      <c r="C50259" s="220" t="str">
        <f t="shared" si="1570"/>
        <v/>
      </c>
      <c r="I50259" s="218" t="str">
        <f t="shared" si="1571"/>
        <v/>
      </c>
    </row>
    <row r="50260" spans="3:9" ht="15" customHeight="1">
      <c r="C50260" s="220" t="str">
        <f t="shared" si="1570"/>
        <v/>
      </c>
      <c r="I50260" s="218" t="str">
        <f t="shared" si="1571"/>
        <v/>
      </c>
    </row>
    <row r="50261" spans="3:9" ht="15" customHeight="1">
      <c r="C50261" s="220" t="str">
        <f t="shared" si="1570"/>
        <v/>
      </c>
      <c r="I50261" s="218" t="str">
        <f t="shared" si="1571"/>
        <v/>
      </c>
    </row>
    <row r="50262" spans="3:9" ht="15" customHeight="1">
      <c r="C50262" s="220" t="str">
        <f t="shared" si="1570"/>
        <v/>
      </c>
      <c r="I50262" s="218" t="str">
        <f t="shared" si="1571"/>
        <v/>
      </c>
    </row>
    <row r="50263" spans="3:9" ht="15" customHeight="1">
      <c r="C50263" s="220" t="str">
        <f t="shared" si="1570"/>
        <v/>
      </c>
      <c r="I50263" s="218" t="str">
        <f t="shared" si="1571"/>
        <v/>
      </c>
    </row>
    <row r="50264" spans="3:9" ht="15" customHeight="1">
      <c r="C50264" s="220" t="str">
        <f t="shared" si="1570"/>
        <v/>
      </c>
      <c r="I50264" s="218" t="str">
        <f t="shared" si="1571"/>
        <v/>
      </c>
    </row>
    <row r="50265" spans="3:9" ht="15" customHeight="1">
      <c r="C50265" s="220" t="str">
        <f t="shared" si="1570"/>
        <v/>
      </c>
      <c r="I50265" s="218" t="str">
        <f t="shared" si="1571"/>
        <v/>
      </c>
    </row>
    <row r="50266" spans="3:9" ht="15" customHeight="1">
      <c r="C50266" s="220" t="str">
        <f t="shared" si="1570"/>
        <v/>
      </c>
      <c r="I50266" s="218" t="str">
        <f t="shared" si="1571"/>
        <v/>
      </c>
    </row>
    <row r="50267" spans="3:9" ht="15" customHeight="1">
      <c r="C50267" s="220" t="str">
        <f t="shared" si="1570"/>
        <v/>
      </c>
      <c r="I50267" s="218" t="str">
        <f t="shared" si="1571"/>
        <v/>
      </c>
    </row>
    <row r="50268" spans="3:9" ht="15" customHeight="1">
      <c r="C50268" s="220" t="str">
        <f t="shared" si="1570"/>
        <v/>
      </c>
      <c r="I50268" s="218" t="str">
        <f t="shared" si="1571"/>
        <v/>
      </c>
    </row>
    <row r="50269" spans="3:9" ht="15" customHeight="1">
      <c r="C50269" s="220" t="str">
        <f t="shared" si="1570"/>
        <v/>
      </c>
      <c r="I50269" s="218" t="str">
        <f t="shared" si="1571"/>
        <v/>
      </c>
    </row>
    <row r="50270" spans="3:9" ht="15" customHeight="1">
      <c r="C50270" s="220" t="str">
        <f t="shared" si="1570"/>
        <v/>
      </c>
      <c r="I50270" s="218" t="str">
        <f t="shared" si="1571"/>
        <v/>
      </c>
    </row>
    <row r="50271" spans="3:9" ht="15" customHeight="1">
      <c r="C50271" s="220" t="str">
        <f t="shared" si="1570"/>
        <v/>
      </c>
      <c r="I50271" s="218" t="str">
        <f t="shared" si="1571"/>
        <v/>
      </c>
    </row>
    <row r="50272" spans="3:9" ht="15" customHeight="1">
      <c r="C50272" s="220" t="str">
        <f t="shared" si="1570"/>
        <v/>
      </c>
      <c r="I50272" s="218" t="str">
        <f t="shared" si="1571"/>
        <v/>
      </c>
    </row>
    <row r="50273" spans="3:9" ht="15" customHeight="1">
      <c r="C50273" s="220" t="str">
        <f t="shared" si="1570"/>
        <v/>
      </c>
      <c r="I50273" s="218" t="str">
        <f t="shared" si="1571"/>
        <v/>
      </c>
    </row>
    <row r="50274" spans="3:9" ht="15" customHeight="1">
      <c r="C50274" s="220" t="str">
        <f t="shared" si="1570"/>
        <v/>
      </c>
      <c r="I50274" s="218" t="str">
        <f t="shared" si="1571"/>
        <v/>
      </c>
    </row>
    <row r="50275" spans="3:9" ht="15" customHeight="1">
      <c r="C50275" s="220" t="str">
        <f t="shared" si="1570"/>
        <v/>
      </c>
      <c r="I50275" s="218" t="str">
        <f t="shared" si="1571"/>
        <v/>
      </c>
    </row>
    <row r="50276" spans="3:9" ht="15" customHeight="1">
      <c r="C50276" s="220" t="str">
        <f t="shared" si="1570"/>
        <v/>
      </c>
      <c r="I50276" s="218" t="str">
        <f t="shared" si="1571"/>
        <v/>
      </c>
    </row>
    <row r="50277" spans="3:9" ht="15" customHeight="1">
      <c r="C50277" s="220" t="str">
        <f t="shared" si="1570"/>
        <v/>
      </c>
      <c r="I50277" s="218" t="str">
        <f t="shared" si="1571"/>
        <v/>
      </c>
    </row>
    <row r="50278" spans="3:9" ht="15" customHeight="1">
      <c r="C50278" s="220" t="str">
        <f t="shared" si="1570"/>
        <v/>
      </c>
      <c r="I50278" s="218" t="str">
        <f t="shared" si="1571"/>
        <v/>
      </c>
    </row>
    <row r="50279" spans="3:9" ht="15" customHeight="1">
      <c r="C50279" s="220" t="str">
        <f t="shared" si="1570"/>
        <v/>
      </c>
      <c r="I50279" s="218" t="str">
        <f t="shared" si="1571"/>
        <v/>
      </c>
    </row>
    <row r="50280" spans="3:9" ht="15" customHeight="1">
      <c r="C50280" s="220" t="str">
        <f t="shared" si="1570"/>
        <v/>
      </c>
      <c r="I50280" s="218" t="str">
        <f t="shared" si="1571"/>
        <v/>
      </c>
    </row>
    <row r="50281" spans="3:9" ht="15" customHeight="1">
      <c r="C50281" s="220" t="str">
        <f t="shared" si="1570"/>
        <v/>
      </c>
      <c r="I50281" s="218" t="str">
        <f t="shared" si="1571"/>
        <v/>
      </c>
    </row>
    <row r="50282" spans="3:9" ht="15" customHeight="1">
      <c r="C50282" s="220" t="str">
        <f t="shared" si="1570"/>
        <v/>
      </c>
      <c r="I50282" s="218" t="str">
        <f t="shared" si="1571"/>
        <v/>
      </c>
    </row>
    <row r="50283" spans="3:9" ht="15" customHeight="1">
      <c r="C50283" s="220" t="str">
        <f t="shared" si="1570"/>
        <v/>
      </c>
      <c r="I50283" s="218" t="str">
        <f t="shared" si="1571"/>
        <v/>
      </c>
    </row>
    <row r="50284" spans="3:9" ht="15" customHeight="1">
      <c r="C50284" s="220" t="str">
        <f t="shared" si="1570"/>
        <v/>
      </c>
      <c r="I50284" s="218" t="str">
        <f t="shared" si="1571"/>
        <v/>
      </c>
    </row>
    <row r="50285" spans="3:9" ht="15" customHeight="1">
      <c r="C50285" s="220" t="str">
        <f t="shared" si="1570"/>
        <v/>
      </c>
      <c r="I50285" s="218" t="str">
        <f t="shared" si="1571"/>
        <v/>
      </c>
    </row>
    <row r="50286" spans="3:9" ht="15" customHeight="1">
      <c r="C50286" s="220" t="str">
        <f t="shared" si="1570"/>
        <v/>
      </c>
      <c r="I50286" s="218" t="str">
        <f t="shared" si="1571"/>
        <v/>
      </c>
    </row>
    <row r="50287" spans="3:9" ht="15" customHeight="1">
      <c r="C50287" s="220" t="str">
        <f t="shared" si="1570"/>
        <v/>
      </c>
      <c r="I50287" s="218" t="str">
        <f t="shared" si="1571"/>
        <v/>
      </c>
    </row>
    <row r="50288" spans="3:9" ht="15" customHeight="1">
      <c r="C50288" s="220" t="str">
        <f t="shared" si="1570"/>
        <v/>
      </c>
      <c r="I50288" s="218" t="str">
        <f t="shared" si="1571"/>
        <v/>
      </c>
    </row>
    <row r="50289" spans="3:9" ht="15" customHeight="1">
      <c r="C50289" s="220" t="str">
        <f t="shared" si="1570"/>
        <v/>
      </c>
      <c r="I50289" s="218" t="str">
        <f t="shared" si="1571"/>
        <v/>
      </c>
    </row>
    <row r="50290" spans="3:9" ht="15" customHeight="1">
      <c r="C50290" s="220" t="str">
        <f t="shared" si="1570"/>
        <v/>
      </c>
      <c r="I50290" s="218" t="str">
        <f t="shared" si="1571"/>
        <v/>
      </c>
    </row>
    <row r="50291" spans="3:9" ht="15" customHeight="1">
      <c r="C50291" s="220" t="str">
        <f t="shared" si="1570"/>
        <v/>
      </c>
      <c r="I50291" s="218" t="str">
        <f t="shared" si="1571"/>
        <v/>
      </c>
    </row>
    <row r="50292" spans="3:9" ht="15" customHeight="1">
      <c r="C50292" s="220" t="str">
        <f t="shared" si="1570"/>
        <v/>
      </c>
      <c r="I50292" s="218" t="str">
        <f t="shared" si="1571"/>
        <v/>
      </c>
    </row>
    <row r="50293" spans="3:9" ht="15" customHeight="1">
      <c r="C50293" s="220" t="str">
        <f t="shared" si="1570"/>
        <v/>
      </c>
      <c r="I50293" s="218" t="str">
        <f t="shared" si="1571"/>
        <v/>
      </c>
    </row>
    <row r="50294" spans="3:9" ht="15" customHeight="1">
      <c r="C50294" s="220" t="str">
        <f t="shared" si="1570"/>
        <v/>
      </c>
      <c r="I50294" s="218" t="str">
        <f t="shared" si="1571"/>
        <v/>
      </c>
    </row>
    <row r="50295" spans="3:9" ht="15" customHeight="1">
      <c r="C50295" s="220" t="str">
        <f t="shared" si="1570"/>
        <v/>
      </c>
      <c r="I50295" s="218" t="str">
        <f t="shared" si="1571"/>
        <v/>
      </c>
    </row>
    <row r="50296" spans="3:9" ht="15" customHeight="1">
      <c r="C50296" s="220" t="str">
        <f t="shared" si="1570"/>
        <v/>
      </c>
      <c r="I50296" s="218" t="str">
        <f t="shared" si="1571"/>
        <v/>
      </c>
    </row>
    <row r="50297" spans="3:9" ht="15" customHeight="1">
      <c r="C50297" s="220" t="str">
        <f t="shared" si="1570"/>
        <v/>
      </c>
      <c r="I50297" s="218" t="str">
        <f t="shared" si="1571"/>
        <v/>
      </c>
    </row>
    <row r="50298" spans="3:9" ht="15" customHeight="1">
      <c r="C50298" s="220" t="str">
        <f t="shared" si="1570"/>
        <v/>
      </c>
      <c r="I50298" s="218" t="str">
        <f t="shared" si="1571"/>
        <v/>
      </c>
    </row>
    <row r="50299" spans="3:9" ht="15" customHeight="1">
      <c r="C50299" s="220" t="str">
        <f t="shared" si="1570"/>
        <v/>
      </c>
      <c r="I50299" s="218" t="str">
        <f t="shared" si="1571"/>
        <v/>
      </c>
    </row>
    <row r="50300" spans="3:9" ht="15" customHeight="1">
      <c r="C50300" s="220" t="str">
        <f t="shared" si="1570"/>
        <v/>
      </c>
      <c r="I50300" s="218" t="str">
        <f t="shared" si="1571"/>
        <v/>
      </c>
    </row>
    <row r="50301" spans="3:9" ht="15" customHeight="1">
      <c r="C50301" s="220" t="str">
        <f t="shared" si="1570"/>
        <v/>
      </c>
      <c r="I50301" s="218" t="str">
        <f t="shared" si="1571"/>
        <v/>
      </c>
    </row>
    <row r="50302" spans="3:9" ht="15" customHeight="1">
      <c r="C50302" s="220" t="str">
        <f t="shared" si="1570"/>
        <v/>
      </c>
      <c r="I50302" s="218" t="str">
        <f t="shared" si="1571"/>
        <v/>
      </c>
    </row>
    <row r="50303" spans="3:9" ht="15" customHeight="1">
      <c r="C50303" s="220" t="str">
        <f t="shared" si="1570"/>
        <v/>
      </c>
      <c r="I50303" s="218" t="str">
        <f t="shared" si="1571"/>
        <v/>
      </c>
    </row>
    <row r="50304" spans="3:9" ht="15" customHeight="1">
      <c r="C50304" s="220" t="str">
        <f t="shared" si="1570"/>
        <v/>
      </c>
      <c r="I50304" s="218" t="str">
        <f t="shared" si="1571"/>
        <v/>
      </c>
    </row>
    <row r="50305" spans="3:9" ht="15" customHeight="1">
      <c r="C50305" s="220" t="str">
        <f t="shared" si="1570"/>
        <v/>
      </c>
      <c r="I50305" s="218" t="str">
        <f t="shared" si="1571"/>
        <v/>
      </c>
    </row>
    <row r="50306" spans="3:9" ht="15" customHeight="1">
      <c r="C50306" s="220" t="str">
        <f t="shared" si="1570"/>
        <v/>
      </c>
      <c r="I50306" s="218" t="str">
        <f t="shared" si="1571"/>
        <v/>
      </c>
    </row>
    <row r="50307" spans="3:9" ht="15" customHeight="1">
      <c r="C50307" s="220" t="str">
        <f t="shared" si="1570"/>
        <v/>
      </c>
      <c r="I50307" s="218" t="str">
        <f t="shared" si="1571"/>
        <v/>
      </c>
    </row>
    <row r="50308" spans="3:9" ht="15" customHeight="1">
      <c r="C50308" s="220" t="str">
        <f t="shared" si="1570"/>
        <v/>
      </c>
      <c r="I50308" s="218" t="str">
        <f t="shared" si="1571"/>
        <v/>
      </c>
    </row>
    <row r="50309" spans="3:9" ht="15" customHeight="1">
      <c r="C50309" s="220" t="str">
        <f t="shared" si="1570"/>
        <v/>
      </c>
      <c r="I50309" s="218" t="str">
        <f t="shared" si="1571"/>
        <v/>
      </c>
    </row>
    <row r="50310" spans="3:9" ht="15" customHeight="1">
      <c r="C50310" s="220" t="str">
        <f t="shared" ref="C50310:C50373" si="1572">IF(B50310="","",MONTH(B50310))</f>
        <v/>
      </c>
      <c r="I50310" s="218" t="str">
        <f t="shared" ref="I50310:I50373" si="1573">IF(H50310="","",IF(E50310="","Não deixe campos em branco, a planilha resumo de custos e despesas necessita deles para funcionar",IF(F50310="","Não deixe campos em branco, a planilha resumo de custos e despesas necessita deles para funcionar",IF(G50310="","Não deixe campos em branco, a planilha resumo de custos e despesas necessita deles para funcionar",""))))</f>
        <v/>
      </c>
    </row>
    <row r="50311" spans="3:9" ht="15" customHeight="1">
      <c r="C50311" s="220" t="str">
        <f t="shared" si="1572"/>
        <v/>
      </c>
      <c r="I50311" s="218" t="str">
        <f t="shared" si="1573"/>
        <v/>
      </c>
    </row>
    <row r="50312" spans="3:9" ht="15" customHeight="1">
      <c r="C50312" s="220" t="str">
        <f t="shared" si="1572"/>
        <v/>
      </c>
      <c r="I50312" s="218" t="str">
        <f t="shared" si="1573"/>
        <v/>
      </c>
    </row>
    <row r="50313" spans="3:9" ht="15" customHeight="1">
      <c r="C50313" s="220" t="str">
        <f t="shared" si="1572"/>
        <v/>
      </c>
      <c r="I50313" s="218" t="str">
        <f t="shared" si="1573"/>
        <v/>
      </c>
    </row>
    <row r="50314" spans="3:9" ht="15" customHeight="1">
      <c r="C50314" s="220" t="str">
        <f t="shared" si="1572"/>
        <v/>
      </c>
      <c r="I50314" s="218" t="str">
        <f t="shared" si="1573"/>
        <v/>
      </c>
    </row>
    <row r="50315" spans="3:9" ht="15" customHeight="1">
      <c r="C50315" s="220" t="str">
        <f t="shared" si="1572"/>
        <v/>
      </c>
      <c r="I50315" s="218" t="str">
        <f t="shared" si="1573"/>
        <v/>
      </c>
    </row>
    <row r="50316" spans="3:9" ht="15" customHeight="1">
      <c r="C50316" s="220" t="str">
        <f t="shared" si="1572"/>
        <v/>
      </c>
      <c r="I50316" s="218" t="str">
        <f t="shared" si="1573"/>
        <v/>
      </c>
    </row>
    <row r="50317" spans="3:9" ht="15" customHeight="1">
      <c r="C50317" s="220" t="str">
        <f t="shared" si="1572"/>
        <v/>
      </c>
      <c r="I50317" s="218" t="str">
        <f t="shared" si="1573"/>
        <v/>
      </c>
    </row>
    <row r="50318" spans="3:9" ht="15" customHeight="1">
      <c r="C50318" s="220" t="str">
        <f t="shared" si="1572"/>
        <v/>
      </c>
      <c r="I50318" s="218" t="str">
        <f t="shared" si="1573"/>
        <v/>
      </c>
    </row>
    <row r="50319" spans="3:9" ht="15" customHeight="1">
      <c r="C50319" s="220" t="str">
        <f t="shared" si="1572"/>
        <v/>
      </c>
      <c r="I50319" s="218" t="str">
        <f t="shared" si="1573"/>
        <v/>
      </c>
    </row>
    <row r="50320" spans="3:9" ht="15" customHeight="1">
      <c r="C50320" s="220" t="str">
        <f t="shared" si="1572"/>
        <v/>
      </c>
      <c r="I50320" s="218" t="str">
        <f t="shared" si="1573"/>
        <v/>
      </c>
    </row>
    <row r="50321" spans="3:9" ht="15" customHeight="1">
      <c r="C50321" s="220" t="str">
        <f t="shared" si="1572"/>
        <v/>
      </c>
      <c r="I50321" s="218" t="str">
        <f t="shared" si="1573"/>
        <v/>
      </c>
    </row>
    <row r="50322" spans="3:9" ht="15" customHeight="1">
      <c r="C50322" s="220" t="str">
        <f t="shared" si="1572"/>
        <v/>
      </c>
      <c r="I50322" s="218" t="str">
        <f t="shared" si="1573"/>
        <v/>
      </c>
    </row>
    <row r="50323" spans="3:9" ht="15" customHeight="1">
      <c r="C50323" s="220" t="str">
        <f t="shared" si="1572"/>
        <v/>
      </c>
      <c r="I50323" s="218" t="str">
        <f t="shared" si="1573"/>
        <v/>
      </c>
    </row>
    <row r="50324" spans="3:9" ht="15" customHeight="1">
      <c r="C50324" s="220" t="str">
        <f t="shared" si="1572"/>
        <v/>
      </c>
      <c r="I50324" s="218" t="str">
        <f t="shared" si="1573"/>
        <v/>
      </c>
    </row>
    <row r="50325" spans="3:9" ht="15" customHeight="1">
      <c r="C50325" s="220" t="str">
        <f t="shared" si="1572"/>
        <v/>
      </c>
      <c r="I50325" s="218" t="str">
        <f t="shared" si="1573"/>
        <v/>
      </c>
    </row>
    <row r="50326" spans="3:9" ht="15" customHeight="1">
      <c r="C50326" s="220" t="str">
        <f t="shared" si="1572"/>
        <v/>
      </c>
      <c r="I50326" s="218" t="str">
        <f t="shared" si="1573"/>
        <v/>
      </c>
    </row>
    <row r="50327" spans="3:9" ht="15" customHeight="1">
      <c r="C50327" s="220" t="str">
        <f t="shared" si="1572"/>
        <v/>
      </c>
      <c r="I50327" s="218" t="str">
        <f t="shared" si="1573"/>
        <v/>
      </c>
    </row>
    <row r="50328" spans="3:9" ht="15" customHeight="1">
      <c r="C50328" s="220" t="str">
        <f t="shared" si="1572"/>
        <v/>
      </c>
      <c r="I50328" s="218" t="str">
        <f t="shared" si="1573"/>
        <v/>
      </c>
    </row>
    <row r="50329" spans="3:9" ht="15" customHeight="1">
      <c r="C50329" s="220" t="str">
        <f t="shared" si="1572"/>
        <v/>
      </c>
      <c r="I50329" s="218" t="str">
        <f t="shared" si="1573"/>
        <v/>
      </c>
    </row>
    <row r="50330" spans="3:9" ht="15" customHeight="1">
      <c r="C50330" s="220" t="str">
        <f t="shared" si="1572"/>
        <v/>
      </c>
      <c r="I50330" s="218" t="str">
        <f t="shared" si="1573"/>
        <v/>
      </c>
    </row>
    <row r="50331" spans="3:9" ht="15" customHeight="1">
      <c r="C50331" s="220" t="str">
        <f t="shared" si="1572"/>
        <v/>
      </c>
      <c r="I50331" s="218" t="str">
        <f t="shared" si="1573"/>
        <v/>
      </c>
    </row>
    <row r="50332" spans="3:9" ht="15" customHeight="1">
      <c r="C50332" s="220" t="str">
        <f t="shared" si="1572"/>
        <v/>
      </c>
      <c r="I50332" s="218" t="str">
        <f t="shared" si="1573"/>
        <v/>
      </c>
    </row>
    <row r="50333" spans="3:9" ht="15" customHeight="1">
      <c r="C50333" s="220" t="str">
        <f t="shared" si="1572"/>
        <v/>
      </c>
      <c r="I50333" s="218" t="str">
        <f t="shared" si="1573"/>
        <v/>
      </c>
    </row>
    <row r="50334" spans="3:9" ht="15" customHeight="1">
      <c r="C50334" s="220" t="str">
        <f t="shared" si="1572"/>
        <v/>
      </c>
      <c r="I50334" s="218" t="str">
        <f t="shared" si="1573"/>
        <v/>
      </c>
    </row>
    <row r="50335" spans="3:9" ht="15" customHeight="1">
      <c r="C50335" s="220" t="str">
        <f t="shared" si="1572"/>
        <v/>
      </c>
      <c r="I50335" s="218" t="str">
        <f t="shared" si="1573"/>
        <v/>
      </c>
    </row>
    <row r="50336" spans="3:9" ht="15" customHeight="1">
      <c r="C50336" s="220" t="str">
        <f t="shared" si="1572"/>
        <v/>
      </c>
      <c r="I50336" s="218" t="str">
        <f t="shared" si="1573"/>
        <v/>
      </c>
    </row>
    <row r="50337" spans="3:9" ht="15" customHeight="1">
      <c r="C50337" s="220" t="str">
        <f t="shared" si="1572"/>
        <v/>
      </c>
      <c r="I50337" s="218" t="str">
        <f t="shared" si="1573"/>
        <v/>
      </c>
    </row>
    <row r="50338" spans="3:9" ht="15" customHeight="1">
      <c r="C50338" s="220" t="str">
        <f t="shared" si="1572"/>
        <v/>
      </c>
      <c r="I50338" s="218" t="str">
        <f t="shared" si="1573"/>
        <v/>
      </c>
    </row>
    <row r="50339" spans="3:9" ht="15" customHeight="1">
      <c r="C50339" s="220" t="str">
        <f t="shared" si="1572"/>
        <v/>
      </c>
      <c r="I50339" s="218" t="str">
        <f t="shared" si="1573"/>
        <v/>
      </c>
    </row>
    <row r="50340" spans="3:9" ht="15" customHeight="1">
      <c r="C50340" s="220" t="str">
        <f t="shared" si="1572"/>
        <v/>
      </c>
      <c r="I50340" s="218" t="str">
        <f t="shared" si="1573"/>
        <v/>
      </c>
    </row>
    <row r="50341" spans="3:9" ht="15" customHeight="1">
      <c r="C50341" s="220" t="str">
        <f t="shared" si="1572"/>
        <v/>
      </c>
      <c r="I50341" s="218" t="str">
        <f t="shared" si="1573"/>
        <v/>
      </c>
    </row>
    <row r="50342" spans="3:9" ht="15" customHeight="1">
      <c r="C50342" s="220" t="str">
        <f t="shared" si="1572"/>
        <v/>
      </c>
      <c r="I50342" s="218" t="str">
        <f t="shared" si="1573"/>
        <v/>
      </c>
    </row>
    <row r="50343" spans="3:9" ht="15" customHeight="1">
      <c r="C50343" s="220" t="str">
        <f t="shared" si="1572"/>
        <v/>
      </c>
      <c r="I50343" s="218" t="str">
        <f t="shared" si="1573"/>
        <v/>
      </c>
    </row>
    <row r="50344" spans="3:9" ht="15" customHeight="1">
      <c r="C50344" s="220" t="str">
        <f t="shared" si="1572"/>
        <v/>
      </c>
      <c r="I50344" s="218" t="str">
        <f t="shared" si="1573"/>
        <v/>
      </c>
    </row>
    <row r="50345" spans="3:9" ht="15" customHeight="1">
      <c r="C50345" s="220" t="str">
        <f t="shared" si="1572"/>
        <v/>
      </c>
      <c r="I50345" s="218" t="str">
        <f t="shared" si="1573"/>
        <v/>
      </c>
    </row>
    <row r="50346" spans="3:9" ht="15" customHeight="1">
      <c r="C50346" s="220" t="str">
        <f t="shared" si="1572"/>
        <v/>
      </c>
      <c r="I50346" s="218" t="str">
        <f t="shared" si="1573"/>
        <v/>
      </c>
    </row>
    <row r="50347" spans="3:9" ht="15" customHeight="1">
      <c r="C50347" s="220" t="str">
        <f t="shared" si="1572"/>
        <v/>
      </c>
      <c r="I50347" s="218" t="str">
        <f t="shared" si="1573"/>
        <v/>
      </c>
    </row>
    <row r="50348" spans="3:9" ht="15" customHeight="1">
      <c r="C50348" s="220" t="str">
        <f t="shared" si="1572"/>
        <v/>
      </c>
      <c r="I50348" s="218" t="str">
        <f t="shared" si="1573"/>
        <v/>
      </c>
    </row>
    <row r="50349" spans="3:9" ht="15" customHeight="1">
      <c r="C50349" s="220" t="str">
        <f t="shared" si="1572"/>
        <v/>
      </c>
      <c r="I50349" s="218" t="str">
        <f t="shared" si="1573"/>
        <v/>
      </c>
    </row>
    <row r="50350" spans="3:9" ht="15" customHeight="1">
      <c r="C50350" s="220" t="str">
        <f t="shared" si="1572"/>
        <v/>
      </c>
      <c r="I50350" s="218" t="str">
        <f t="shared" si="1573"/>
        <v/>
      </c>
    </row>
    <row r="50351" spans="3:9" ht="15" customHeight="1">
      <c r="C50351" s="220" t="str">
        <f t="shared" si="1572"/>
        <v/>
      </c>
      <c r="I50351" s="218" t="str">
        <f t="shared" si="1573"/>
        <v/>
      </c>
    </row>
    <row r="50352" spans="3:9" ht="15" customHeight="1">
      <c r="C50352" s="220" t="str">
        <f t="shared" si="1572"/>
        <v/>
      </c>
      <c r="I50352" s="218" t="str">
        <f t="shared" si="1573"/>
        <v/>
      </c>
    </row>
    <row r="50353" spans="3:9" ht="15" customHeight="1">
      <c r="C50353" s="220" t="str">
        <f t="shared" si="1572"/>
        <v/>
      </c>
      <c r="I50353" s="218" t="str">
        <f t="shared" si="1573"/>
        <v/>
      </c>
    </row>
    <row r="50354" spans="3:9" ht="15" customHeight="1">
      <c r="C50354" s="220" t="str">
        <f t="shared" si="1572"/>
        <v/>
      </c>
      <c r="I50354" s="218" t="str">
        <f t="shared" si="1573"/>
        <v/>
      </c>
    </row>
    <row r="50355" spans="3:9" ht="15" customHeight="1">
      <c r="C50355" s="220" t="str">
        <f t="shared" si="1572"/>
        <v/>
      </c>
      <c r="I50355" s="218" t="str">
        <f t="shared" si="1573"/>
        <v/>
      </c>
    </row>
    <row r="50356" spans="3:9" ht="15" customHeight="1">
      <c r="C50356" s="220" t="str">
        <f t="shared" si="1572"/>
        <v/>
      </c>
      <c r="I50356" s="218" t="str">
        <f t="shared" si="1573"/>
        <v/>
      </c>
    </row>
    <row r="50357" spans="3:9" ht="15" customHeight="1">
      <c r="C50357" s="220" t="str">
        <f t="shared" si="1572"/>
        <v/>
      </c>
      <c r="I50357" s="218" t="str">
        <f t="shared" si="1573"/>
        <v/>
      </c>
    </row>
    <row r="50358" spans="3:9" ht="15" customHeight="1">
      <c r="C50358" s="220" t="str">
        <f t="shared" si="1572"/>
        <v/>
      </c>
      <c r="I50358" s="218" t="str">
        <f t="shared" si="1573"/>
        <v/>
      </c>
    </row>
    <row r="50359" spans="3:9" ht="15" customHeight="1">
      <c r="C50359" s="220" t="str">
        <f t="shared" si="1572"/>
        <v/>
      </c>
      <c r="I50359" s="218" t="str">
        <f t="shared" si="1573"/>
        <v/>
      </c>
    </row>
    <row r="50360" spans="3:9" ht="15" customHeight="1">
      <c r="C50360" s="220" t="str">
        <f t="shared" si="1572"/>
        <v/>
      </c>
      <c r="I50360" s="218" t="str">
        <f t="shared" si="1573"/>
        <v/>
      </c>
    </row>
    <row r="50361" spans="3:9" ht="15" customHeight="1">
      <c r="C50361" s="220" t="str">
        <f t="shared" si="1572"/>
        <v/>
      </c>
      <c r="I50361" s="218" t="str">
        <f t="shared" si="1573"/>
        <v/>
      </c>
    </row>
    <row r="50362" spans="3:9" ht="15" customHeight="1">
      <c r="C50362" s="220" t="str">
        <f t="shared" si="1572"/>
        <v/>
      </c>
      <c r="I50362" s="218" t="str">
        <f t="shared" si="1573"/>
        <v/>
      </c>
    </row>
    <row r="50363" spans="3:9" ht="15" customHeight="1">
      <c r="C50363" s="220" t="str">
        <f t="shared" si="1572"/>
        <v/>
      </c>
      <c r="I50363" s="218" t="str">
        <f t="shared" si="1573"/>
        <v/>
      </c>
    </row>
    <row r="50364" spans="3:9" ht="15" customHeight="1">
      <c r="C50364" s="220" t="str">
        <f t="shared" si="1572"/>
        <v/>
      </c>
      <c r="I50364" s="218" t="str">
        <f t="shared" si="1573"/>
        <v/>
      </c>
    </row>
    <row r="50365" spans="3:9" ht="15" customHeight="1">
      <c r="C50365" s="220" t="str">
        <f t="shared" si="1572"/>
        <v/>
      </c>
      <c r="I50365" s="218" t="str">
        <f t="shared" si="1573"/>
        <v/>
      </c>
    </row>
    <row r="50366" spans="3:9" ht="15" customHeight="1">
      <c r="C50366" s="220" t="str">
        <f t="shared" si="1572"/>
        <v/>
      </c>
      <c r="I50366" s="218" t="str">
        <f t="shared" si="1573"/>
        <v/>
      </c>
    </row>
    <row r="50367" spans="3:9" ht="15" customHeight="1">
      <c r="C50367" s="220" t="str">
        <f t="shared" si="1572"/>
        <v/>
      </c>
      <c r="I50367" s="218" t="str">
        <f t="shared" si="1573"/>
        <v/>
      </c>
    </row>
    <row r="50368" spans="3:9" ht="15" customHeight="1">
      <c r="C50368" s="220" t="str">
        <f t="shared" si="1572"/>
        <v/>
      </c>
      <c r="I50368" s="218" t="str">
        <f t="shared" si="1573"/>
        <v/>
      </c>
    </row>
    <row r="50369" spans="3:9" ht="15" customHeight="1">
      <c r="C50369" s="220" t="str">
        <f t="shared" si="1572"/>
        <v/>
      </c>
      <c r="I50369" s="218" t="str">
        <f t="shared" si="1573"/>
        <v/>
      </c>
    </row>
    <row r="50370" spans="3:9" ht="15" customHeight="1">
      <c r="C50370" s="220" t="str">
        <f t="shared" si="1572"/>
        <v/>
      </c>
      <c r="I50370" s="218" t="str">
        <f t="shared" si="1573"/>
        <v/>
      </c>
    </row>
    <row r="50371" spans="3:9" ht="15" customHeight="1">
      <c r="C50371" s="220" t="str">
        <f t="shared" si="1572"/>
        <v/>
      </c>
      <c r="I50371" s="218" t="str">
        <f t="shared" si="1573"/>
        <v/>
      </c>
    </row>
    <row r="50372" spans="3:9" ht="15" customHeight="1">
      <c r="C50372" s="220" t="str">
        <f t="shared" si="1572"/>
        <v/>
      </c>
      <c r="I50372" s="218" t="str">
        <f t="shared" si="1573"/>
        <v/>
      </c>
    </row>
    <row r="50373" spans="3:9" ht="15" customHeight="1">
      <c r="C50373" s="220" t="str">
        <f t="shared" si="1572"/>
        <v/>
      </c>
      <c r="I50373" s="218" t="str">
        <f t="shared" si="1573"/>
        <v/>
      </c>
    </row>
    <row r="50374" spans="3:9" ht="15" customHeight="1">
      <c r="C50374" s="220" t="str">
        <f t="shared" ref="C50374:C50437" si="1574">IF(B50374="","",MONTH(B50374))</f>
        <v/>
      </c>
      <c r="I50374" s="218" t="str">
        <f t="shared" ref="I50374:I50437" si="1575">IF(H50374="","",IF(E50374="","Não deixe campos em branco, a planilha resumo de custos e despesas necessita deles para funcionar",IF(F50374="","Não deixe campos em branco, a planilha resumo de custos e despesas necessita deles para funcionar",IF(G50374="","Não deixe campos em branco, a planilha resumo de custos e despesas necessita deles para funcionar",""))))</f>
        <v/>
      </c>
    </row>
    <row r="50375" spans="3:9" ht="15" customHeight="1">
      <c r="C50375" s="220" t="str">
        <f t="shared" si="1574"/>
        <v/>
      </c>
      <c r="I50375" s="218" t="str">
        <f t="shared" si="1575"/>
        <v/>
      </c>
    </row>
    <row r="50376" spans="3:9" ht="15" customHeight="1">
      <c r="C50376" s="220" t="str">
        <f t="shared" si="1574"/>
        <v/>
      </c>
      <c r="I50376" s="218" t="str">
        <f t="shared" si="1575"/>
        <v/>
      </c>
    </row>
    <row r="50377" spans="3:9" ht="15" customHeight="1">
      <c r="C50377" s="220" t="str">
        <f t="shared" si="1574"/>
        <v/>
      </c>
      <c r="I50377" s="218" t="str">
        <f t="shared" si="1575"/>
        <v/>
      </c>
    </row>
    <row r="50378" spans="3:9" ht="15" customHeight="1">
      <c r="C50378" s="220" t="str">
        <f t="shared" si="1574"/>
        <v/>
      </c>
      <c r="I50378" s="218" t="str">
        <f t="shared" si="1575"/>
        <v/>
      </c>
    </row>
    <row r="50379" spans="3:9" ht="15" customHeight="1">
      <c r="C50379" s="220" t="str">
        <f t="shared" si="1574"/>
        <v/>
      </c>
      <c r="I50379" s="218" t="str">
        <f t="shared" si="1575"/>
        <v/>
      </c>
    </row>
    <row r="50380" spans="3:9" ht="15" customHeight="1">
      <c r="C50380" s="220" t="str">
        <f t="shared" si="1574"/>
        <v/>
      </c>
      <c r="I50380" s="218" t="str">
        <f t="shared" si="1575"/>
        <v/>
      </c>
    </row>
    <row r="50381" spans="3:9" ht="15" customHeight="1">
      <c r="C50381" s="220" t="str">
        <f t="shared" si="1574"/>
        <v/>
      </c>
      <c r="I50381" s="218" t="str">
        <f t="shared" si="1575"/>
        <v/>
      </c>
    </row>
    <row r="50382" spans="3:9" ht="15" customHeight="1">
      <c r="C50382" s="220" t="str">
        <f t="shared" si="1574"/>
        <v/>
      </c>
      <c r="I50382" s="218" t="str">
        <f t="shared" si="1575"/>
        <v/>
      </c>
    </row>
    <row r="50383" spans="3:9" ht="15" customHeight="1">
      <c r="C50383" s="220" t="str">
        <f t="shared" si="1574"/>
        <v/>
      </c>
      <c r="I50383" s="218" t="str">
        <f t="shared" si="1575"/>
        <v/>
      </c>
    </row>
    <row r="50384" spans="3:9" ht="15" customHeight="1">
      <c r="C50384" s="220" t="str">
        <f t="shared" si="1574"/>
        <v/>
      </c>
      <c r="I50384" s="218" t="str">
        <f t="shared" si="1575"/>
        <v/>
      </c>
    </row>
    <row r="50385" spans="3:9" ht="15" customHeight="1">
      <c r="C50385" s="220" t="str">
        <f t="shared" si="1574"/>
        <v/>
      </c>
      <c r="I50385" s="218" t="str">
        <f t="shared" si="1575"/>
        <v/>
      </c>
    </row>
    <row r="50386" spans="3:9" ht="15" customHeight="1">
      <c r="C50386" s="220" t="str">
        <f t="shared" si="1574"/>
        <v/>
      </c>
      <c r="I50386" s="218" t="str">
        <f t="shared" si="1575"/>
        <v/>
      </c>
    </row>
    <row r="50387" spans="3:9" ht="15" customHeight="1">
      <c r="C50387" s="220" t="str">
        <f t="shared" si="1574"/>
        <v/>
      </c>
      <c r="I50387" s="218" t="str">
        <f t="shared" si="1575"/>
        <v/>
      </c>
    </row>
    <row r="50388" spans="3:9" ht="15" customHeight="1">
      <c r="C50388" s="220" t="str">
        <f t="shared" si="1574"/>
        <v/>
      </c>
      <c r="I50388" s="218" t="str">
        <f t="shared" si="1575"/>
        <v/>
      </c>
    </row>
    <row r="50389" spans="3:9" ht="15" customHeight="1">
      <c r="C50389" s="220" t="str">
        <f t="shared" si="1574"/>
        <v/>
      </c>
      <c r="I50389" s="218" t="str">
        <f t="shared" si="1575"/>
        <v/>
      </c>
    </row>
    <row r="50390" spans="3:9" ht="15" customHeight="1">
      <c r="C50390" s="220" t="str">
        <f t="shared" si="1574"/>
        <v/>
      </c>
      <c r="I50390" s="218" t="str">
        <f t="shared" si="1575"/>
        <v/>
      </c>
    </row>
    <row r="50391" spans="3:9" ht="15" customHeight="1">
      <c r="C50391" s="220" t="str">
        <f t="shared" si="1574"/>
        <v/>
      </c>
      <c r="I50391" s="218" t="str">
        <f t="shared" si="1575"/>
        <v/>
      </c>
    </row>
    <row r="50392" spans="3:9" ht="15" customHeight="1">
      <c r="C50392" s="220" t="str">
        <f t="shared" si="1574"/>
        <v/>
      </c>
      <c r="I50392" s="218" t="str">
        <f t="shared" si="1575"/>
        <v/>
      </c>
    </row>
    <row r="50393" spans="3:9" ht="15" customHeight="1">
      <c r="C50393" s="220" t="str">
        <f t="shared" si="1574"/>
        <v/>
      </c>
      <c r="I50393" s="218" t="str">
        <f t="shared" si="1575"/>
        <v/>
      </c>
    </row>
    <row r="50394" spans="3:9" ht="15" customHeight="1">
      <c r="C50394" s="220" t="str">
        <f t="shared" si="1574"/>
        <v/>
      </c>
      <c r="I50394" s="218" t="str">
        <f t="shared" si="1575"/>
        <v/>
      </c>
    </row>
    <row r="50395" spans="3:9" ht="15" customHeight="1">
      <c r="C50395" s="220" t="str">
        <f t="shared" si="1574"/>
        <v/>
      </c>
      <c r="I50395" s="218" t="str">
        <f t="shared" si="1575"/>
        <v/>
      </c>
    </row>
    <row r="50396" spans="3:9" ht="15" customHeight="1">
      <c r="C50396" s="220" t="str">
        <f t="shared" si="1574"/>
        <v/>
      </c>
      <c r="I50396" s="218" t="str">
        <f t="shared" si="1575"/>
        <v/>
      </c>
    </row>
    <row r="50397" spans="3:9" ht="15" customHeight="1">
      <c r="C50397" s="220" t="str">
        <f t="shared" si="1574"/>
        <v/>
      </c>
      <c r="I50397" s="218" t="str">
        <f t="shared" si="1575"/>
        <v/>
      </c>
    </row>
    <row r="50398" spans="3:9" ht="15" customHeight="1">
      <c r="C50398" s="220" t="str">
        <f t="shared" si="1574"/>
        <v/>
      </c>
      <c r="I50398" s="218" t="str">
        <f t="shared" si="1575"/>
        <v/>
      </c>
    </row>
    <row r="50399" spans="3:9" ht="15" customHeight="1">
      <c r="C50399" s="220" t="str">
        <f t="shared" si="1574"/>
        <v/>
      </c>
      <c r="I50399" s="218" t="str">
        <f t="shared" si="1575"/>
        <v/>
      </c>
    </row>
    <row r="50400" spans="3:9" ht="15" customHeight="1">
      <c r="C50400" s="220" t="str">
        <f t="shared" si="1574"/>
        <v/>
      </c>
      <c r="I50400" s="218" t="str">
        <f t="shared" si="1575"/>
        <v/>
      </c>
    </row>
    <row r="50401" spans="3:9" ht="15" customHeight="1">
      <c r="C50401" s="220" t="str">
        <f t="shared" si="1574"/>
        <v/>
      </c>
      <c r="I50401" s="218" t="str">
        <f t="shared" si="1575"/>
        <v/>
      </c>
    </row>
    <row r="50402" spans="3:9" ht="15" customHeight="1">
      <c r="C50402" s="220" t="str">
        <f t="shared" si="1574"/>
        <v/>
      </c>
      <c r="I50402" s="218" t="str">
        <f t="shared" si="1575"/>
        <v/>
      </c>
    </row>
    <row r="50403" spans="3:9" ht="15" customHeight="1">
      <c r="C50403" s="220" t="str">
        <f t="shared" si="1574"/>
        <v/>
      </c>
      <c r="I50403" s="218" t="str">
        <f t="shared" si="1575"/>
        <v/>
      </c>
    </row>
    <row r="50404" spans="3:9" ht="15" customHeight="1">
      <c r="C50404" s="220" t="str">
        <f t="shared" si="1574"/>
        <v/>
      </c>
      <c r="I50404" s="218" t="str">
        <f t="shared" si="1575"/>
        <v/>
      </c>
    </row>
    <row r="50405" spans="3:9" ht="15" customHeight="1">
      <c r="C50405" s="220" t="str">
        <f t="shared" si="1574"/>
        <v/>
      </c>
      <c r="I50405" s="218" t="str">
        <f t="shared" si="1575"/>
        <v/>
      </c>
    </row>
    <row r="50406" spans="3:9" ht="15" customHeight="1">
      <c r="C50406" s="220" t="str">
        <f t="shared" si="1574"/>
        <v/>
      </c>
      <c r="I50406" s="218" t="str">
        <f t="shared" si="1575"/>
        <v/>
      </c>
    </row>
    <row r="50407" spans="3:9" ht="15" customHeight="1">
      <c r="C50407" s="220" t="str">
        <f t="shared" si="1574"/>
        <v/>
      </c>
      <c r="I50407" s="218" t="str">
        <f t="shared" si="1575"/>
        <v/>
      </c>
    </row>
    <row r="50408" spans="3:9" ht="15" customHeight="1">
      <c r="C50408" s="220" t="str">
        <f t="shared" si="1574"/>
        <v/>
      </c>
      <c r="I50408" s="218" t="str">
        <f t="shared" si="1575"/>
        <v/>
      </c>
    </row>
    <row r="50409" spans="3:9" ht="15" customHeight="1">
      <c r="C50409" s="220" t="str">
        <f t="shared" si="1574"/>
        <v/>
      </c>
      <c r="I50409" s="218" t="str">
        <f t="shared" si="1575"/>
        <v/>
      </c>
    </row>
    <row r="50410" spans="3:9" ht="15" customHeight="1">
      <c r="C50410" s="220" t="str">
        <f t="shared" si="1574"/>
        <v/>
      </c>
      <c r="I50410" s="218" t="str">
        <f t="shared" si="1575"/>
        <v/>
      </c>
    </row>
    <row r="50411" spans="3:9" ht="15" customHeight="1">
      <c r="C50411" s="220" t="str">
        <f t="shared" si="1574"/>
        <v/>
      </c>
      <c r="I50411" s="218" t="str">
        <f t="shared" si="1575"/>
        <v/>
      </c>
    </row>
    <row r="50412" spans="3:9" ht="15" customHeight="1">
      <c r="C50412" s="220" t="str">
        <f t="shared" si="1574"/>
        <v/>
      </c>
      <c r="I50412" s="218" t="str">
        <f t="shared" si="1575"/>
        <v/>
      </c>
    </row>
    <row r="50413" spans="3:9" ht="15" customHeight="1">
      <c r="C50413" s="220" t="str">
        <f t="shared" si="1574"/>
        <v/>
      </c>
      <c r="I50413" s="218" t="str">
        <f t="shared" si="1575"/>
        <v/>
      </c>
    </row>
    <row r="50414" spans="3:9" ht="15" customHeight="1">
      <c r="C50414" s="220" t="str">
        <f t="shared" si="1574"/>
        <v/>
      </c>
      <c r="I50414" s="218" t="str">
        <f t="shared" si="1575"/>
        <v/>
      </c>
    </row>
    <row r="50415" spans="3:9" ht="15" customHeight="1">
      <c r="C50415" s="220" t="str">
        <f t="shared" si="1574"/>
        <v/>
      </c>
      <c r="I50415" s="218" t="str">
        <f t="shared" si="1575"/>
        <v/>
      </c>
    </row>
    <row r="50416" spans="3:9" ht="15" customHeight="1">
      <c r="C50416" s="220" t="str">
        <f t="shared" si="1574"/>
        <v/>
      </c>
      <c r="I50416" s="218" t="str">
        <f t="shared" si="1575"/>
        <v/>
      </c>
    </row>
    <row r="50417" spans="3:9" ht="15" customHeight="1">
      <c r="C50417" s="220" t="str">
        <f t="shared" si="1574"/>
        <v/>
      </c>
      <c r="I50417" s="218" t="str">
        <f t="shared" si="1575"/>
        <v/>
      </c>
    </row>
    <row r="50418" spans="3:9" ht="15" customHeight="1">
      <c r="C50418" s="220" t="str">
        <f t="shared" si="1574"/>
        <v/>
      </c>
      <c r="I50418" s="218" t="str">
        <f t="shared" si="1575"/>
        <v/>
      </c>
    </row>
    <row r="50419" spans="3:9" ht="15" customHeight="1">
      <c r="C50419" s="220" t="str">
        <f t="shared" si="1574"/>
        <v/>
      </c>
      <c r="I50419" s="218" t="str">
        <f t="shared" si="1575"/>
        <v/>
      </c>
    </row>
    <row r="50420" spans="3:9" ht="15" customHeight="1">
      <c r="C50420" s="220" t="str">
        <f t="shared" si="1574"/>
        <v/>
      </c>
      <c r="I50420" s="218" t="str">
        <f t="shared" si="1575"/>
        <v/>
      </c>
    </row>
    <row r="50421" spans="3:9" ht="15" customHeight="1">
      <c r="C50421" s="220" t="str">
        <f t="shared" si="1574"/>
        <v/>
      </c>
      <c r="I50421" s="218" t="str">
        <f t="shared" si="1575"/>
        <v/>
      </c>
    </row>
    <row r="50422" spans="3:9" ht="15" customHeight="1">
      <c r="C50422" s="220" t="str">
        <f t="shared" si="1574"/>
        <v/>
      </c>
      <c r="I50422" s="218" t="str">
        <f t="shared" si="1575"/>
        <v/>
      </c>
    </row>
    <row r="50423" spans="3:9" ht="15" customHeight="1">
      <c r="C50423" s="220" t="str">
        <f t="shared" si="1574"/>
        <v/>
      </c>
      <c r="I50423" s="218" t="str">
        <f t="shared" si="1575"/>
        <v/>
      </c>
    </row>
    <row r="50424" spans="3:9" ht="15" customHeight="1">
      <c r="C50424" s="220" t="str">
        <f t="shared" si="1574"/>
        <v/>
      </c>
      <c r="I50424" s="218" t="str">
        <f t="shared" si="1575"/>
        <v/>
      </c>
    </row>
    <row r="50425" spans="3:9" ht="15" customHeight="1">
      <c r="C50425" s="220" t="str">
        <f t="shared" si="1574"/>
        <v/>
      </c>
      <c r="I50425" s="218" t="str">
        <f t="shared" si="1575"/>
        <v/>
      </c>
    </row>
    <row r="50426" spans="3:9" ht="15" customHeight="1">
      <c r="C50426" s="220" t="str">
        <f t="shared" si="1574"/>
        <v/>
      </c>
      <c r="I50426" s="218" t="str">
        <f t="shared" si="1575"/>
        <v/>
      </c>
    </row>
    <row r="50427" spans="3:9" ht="15" customHeight="1">
      <c r="C50427" s="220" t="str">
        <f t="shared" si="1574"/>
        <v/>
      </c>
      <c r="I50427" s="218" t="str">
        <f t="shared" si="1575"/>
        <v/>
      </c>
    </row>
    <row r="50428" spans="3:9" ht="15" customHeight="1">
      <c r="C50428" s="220" t="str">
        <f t="shared" si="1574"/>
        <v/>
      </c>
      <c r="I50428" s="218" t="str">
        <f t="shared" si="1575"/>
        <v/>
      </c>
    </row>
    <row r="50429" spans="3:9" ht="15" customHeight="1">
      <c r="C50429" s="220" t="str">
        <f t="shared" si="1574"/>
        <v/>
      </c>
      <c r="I50429" s="218" t="str">
        <f t="shared" si="1575"/>
        <v/>
      </c>
    </row>
    <row r="50430" spans="3:9" ht="15" customHeight="1">
      <c r="C50430" s="220" t="str">
        <f t="shared" si="1574"/>
        <v/>
      </c>
      <c r="I50430" s="218" t="str">
        <f t="shared" si="1575"/>
        <v/>
      </c>
    </row>
    <row r="50431" spans="3:9" ht="15" customHeight="1">
      <c r="C50431" s="220" t="str">
        <f t="shared" si="1574"/>
        <v/>
      </c>
      <c r="I50431" s="218" t="str">
        <f t="shared" si="1575"/>
        <v/>
      </c>
    </row>
    <row r="50432" spans="3:9" ht="15" customHeight="1">
      <c r="C50432" s="220" t="str">
        <f t="shared" si="1574"/>
        <v/>
      </c>
      <c r="I50432" s="218" t="str">
        <f t="shared" si="1575"/>
        <v/>
      </c>
    </row>
    <row r="50433" spans="3:9" ht="15" customHeight="1">
      <c r="C50433" s="220" t="str">
        <f t="shared" si="1574"/>
        <v/>
      </c>
      <c r="I50433" s="218" t="str">
        <f t="shared" si="1575"/>
        <v/>
      </c>
    </row>
    <row r="50434" spans="3:9" ht="15" customHeight="1">
      <c r="C50434" s="220" t="str">
        <f t="shared" si="1574"/>
        <v/>
      </c>
      <c r="I50434" s="218" t="str">
        <f t="shared" si="1575"/>
        <v/>
      </c>
    </row>
    <row r="50435" spans="3:9" ht="15" customHeight="1">
      <c r="C50435" s="220" t="str">
        <f t="shared" si="1574"/>
        <v/>
      </c>
      <c r="I50435" s="218" t="str">
        <f t="shared" si="1575"/>
        <v/>
      </c>
    </row>
    <row r="50436" spans="3:9" ht="15" customHeight="1">
      <c r="C50436" s="220" t="str">
        <f t="shared" si="1574"/>
        <v/>
      </c>
      <c r="I50436" s="218" t="str">
        <f t="shared" si="1575"/>
        <v/>
      </c>
    </row>
    <row r="50437" spans="3:9" ht="15" customHeight="1">
      <c r="C50437" s="220" t="str">
        <f t="shared" si="1574"/>
        <v/>
      </c>
      <c r="I50437" s="218" t="str">
        <f t="shared" si="1575"/>
        <v/>
      </c>
    </row>
    <row r="50438" spans="3:9" ht="15" customHeight="1">
      <c r="C50438" s="220" t="str">
        <f t="shared" ref="C50438:C50501" si="1576">IF(B50438="","",MONTH(B50438))</f>
        <v/>
      </c>
      <c r="I50438" s="218" t="str">
        <f t="shared" ref="I50438:I50501" si="1577">IF(H50438="","",IF(E50438="","Não deixe campos em branco, a planilha resumo de custos e despesas necessita deles para funcionar",IF(F50438="","Não deixe campos em branco, a planilha resumo de custos e despesas necessita deles para funcionar",IF(G50438="","Não deixe campos em branco, a planilha resumo de custos e despesas necessita deles para funcionar",""))))</f>
        <v/>
      </c>
    </row>
    <row r="50439" spans="3:9" ht="15" customHeight="1">
      <c r="C50439" s="220" t="str">
        <f t="shared" si="1576"/>
        <v/>
      </c>
      <c r="I50439" s="218" t="str">
        <f t="shared" si="1577"/>
        <v/>
      </c>
    </row>
    <row r="50440" spans="3:9" ht="15" customHeight="1">
      <c r="C50440" s="220" t="str">
        <f t="shared" si="1576"/>
        <v/>
      </c>
      <c r="I50440" s="218" t="str">
        <f t="shared" si="1577"/>
        <v/>
      </c>
    </row>
    <row r="50441" spans="3:9" ht="15" customHeight="1">
      <c r="C50441" s="220" t="str">
        <f t="shared" si="1576"/>
        <v/>
      </c>
      <c r="I50441" s="218" t="str">
        <f t="shared" si="1577"/>
        <v/>
      </c>
    </row>
    <row r="50442" spans="3:9" ht="15" customHeight="1">
      <c r="C50442" s="220" t="str">
        <f t="shared" si="1576"/>
        <v/>
      </c>
      <c r="I50442" s="218" t="str">
        <f t="shared" si="1577"/>
        <v/>
      </c>
    </row>
    <row r="50443" spans="3:9" ht="15" customHeight="1">
      <c r="C50443" s="220" t="str">
        <f t="shared" si="1576"/>
        <v/>
      </c>
      <c r="I50443" s="218" t="str">
        <f t="shared" si="1577"/>
        <v/>
      </c>
    </row>
    <row r="50444" spans="3:9" ht="15" customHeight="1">
      <c r="C50444" s="220" t="str">
        <f t="shared" si="1576"/>
        <v/>
      </c>
      <c r="I50444" s="218" t="str">
        <f t="shared" si="1577"/>
        <v/>
      </c>
    </row>
    <row r="50445" spans="3:9" ht="15" customHeight="1">
      <c r="C50445" s="220" t="str">
        <f t="shared" si="1576"/>
        <v/>
      </c>
      <c r="I50445" s="218" t="str">
        <f t="shared" si="1577"/>
        <v/>
      </c>
    </row>
    <row r="50446" spans="3:9" ht="15" customHeight="1">
      <c r="C50446" s="220" t="str">
        <f t="shared" si="1576"/>
        <v/>
      </c>
      <c r="I50446" s="218" t="str">
        <f t="shared" si="1577"/>
        <v/>
      </c>
    </row>
    <row r="50447" spans="3:9" ht="15" customHeight="1">
      <c r="C50447" s="220" t="str">
        <f t="shared" si="1576"/>
        <v/>
      </c>
      <c r="I50447" s="218" t="str">
        <f t="shared" si="1577"/>
        <v/>
      </c>
    </row>
    <row r="50448" spans="3:9" ht="15" customHeight="1">
      <c r="C50448" s="220" t="str">
        <f t="shared" si="1576"/>
        <v/>
      </c>
      <c r="I50448" s="218" t="str">
        <f t="shared" si="1577"/>
        <v/>
      </c>
    </row>
    <row r="50449" spans="3:9" ht="15" customHeight="1">
      <c r="C50449" s="220" t="str">
        <f t="shared" si="1576"/>
        <v/>
      </c>
      <c r="I50449" s="218" t="str">
        <f t="shared" si="1577"/>
        <v/>
      </c>
    </row>
    <row r="50450" spans="3:9" ht="15" customHeight="1">
      <c r="C50450" s="220" t="str">
        <f t="shared" si="1576"/>
        <v/>
      </c>
      <c r="I50450" s="218" t="str">
        <f t="shared" si="1577"/>
        <v/>
      </c>
    </row>
    <row r="50451" spans="3:9" ht="15" customHeight="1">
      <c r="C50451" s="220" t="str">
        <f t="shared" si="1576"/>
        <v/>
      </c>
      <c r="I50451" s="218" t="str">
        <f t="shared" si="1577"/>
        <v/>
      </c>
    </row>
    <row r="50452" spans="3:9" ht="15" customHeight="1">
      <c r="C50452" s="220" t="str">
        <f t="shared" si="1576"/>
        <v/>
      </c>
      <c r="I50452" s="218" t="str">
        <f t="shared" si="1577"/>
        <v/>
      </c>
    </row>
    <row r="50453" spans="3:9" ht="15" customHeight="1">
      <c r="C50453" s="220" t="str">
        <f t="shared" si="1576"/>
        <v/>
      </c>
      <c r="I50453" s="218" t="str">
        <f t="shared" si="1577"/>
        <v/>
      </c>
    </row>
    <row r="50454" spans="3:9" ht="15" customHeight="1">
      <c r="C50454" s="220" t="str">
        <f t="shared" si="1576"/>
        <v/>
      </c>
      <c r="I50454" s="218" t="str">
        <f t="shared" si="1577"/>
        <v/>
      </c>
    </row>
    <row r="50455" spans="3:9" ht="15" customHeight="1">
      <c r="C50455" s="220" t="str">
        <f t="shared" si="1576"/>
        <v/>
      </c>
      <c r="I50455" s="218" t="str">
        <f t="shared" si="1577"/>
        <v/>
      </c>
    </row>
    <row r="50456" spans="3:9" ht="15" customHeight="1">
      <c r="C50456" s="220" t="str">
        <f t="shared" si="1576"/>
        <v/>
      </c>
      <c r="I50456" s="218" t="str">
        <f t="shared" si="1577"/>
        <v/>
      </c>
    </row>
    <row r="50457" spans="3:9" ht="15" customHeight="1">
      <c r="C50457" s="220" t="str">
        <f t="shared" si="1576"/>
        <v/>
      </c>
      <c r="I50457" s="218" t="str">
        <f t="shared" si="1577"/>
        <v/>
      </c>
    </row>
    <row r="50458" spans="3:9" ht="15" customHeight="1">
      <c r="C50458" s="220" t="str">
        <f t="shared" si="1576"/>
        <v/>
      </c>
      <c r="I50458" s="218" t="str">
        <f t="shared" si="1577"/>
        <v/>
      </c>
    </row>
    <row r="50459" spans="3:9" ht="15" customHeight="1">
      <c r="C50459" s="220" t="str">
        <f t="shared" si="1576"/>
        <v/>
      </c>
      <c r="I50459" s="218" t="str">
        <f t="shared" si="1577"/>
        <v/>
      </c>
    </row>
    <row r="50460" spans="3:9" ht="15" customHeight="1">
      <c r="C50460" s="220" t="str">
        <f t="shared" si="1576"/>
        <v/>
      </c>
      <c r="I50460" s="218" t="str">
        <f t="shared" si="1577"/>
        <v/>
      </c>
    </row>
    <row r="50461" spans="3:9" ht="15" customHeight="1">
      <c r="C50461" s="220" t="str">
        <f t="shared" si="1576"/>
        <v/>
      </c>
      <c r="I50461" s="218" t="str">
        <f t="shared" si="1577"/>
        <v/>
      </c>
    </row>
    <row r="50462" spans="3:9" ht="15" customHeight="1">
      <c r="C50462" s="220" t="str">
        <f t="shared" si="1576"/>
        <v/>
      </c>
      <c r="I50462" s="218" t="str">
        <f t="shared" si="1577"/>
        <v/>
      </c>
    </row>
    <row r="50463" spans="3:9" ht="15" customHeight="1">
      <c r="C50463" s="220" t="str">
        <f t="shared" si="1576"/>
        <v/>
      </c>
      <c r="I50463" s="218" t="str">
        <f t="shared" si="1577"/>
        <v/>
      </c>
    </row>
    <row r="50464" spans="3:9" ht="15" customHeight="1">
      <c r="C50464" s="220" t="str">
        <f t="shared" si="1576"/>
        <v/>
      </c>
      <c r="I50464" s="218" t="str">
        <f t="shared" si="1577"/>
        <v/>
      </c>
    </row>
    <row r="50465" spans="3:9" ht="15" customHeight="1">
      <c r="C50465" s="220" t="str">
        <f t="shared" si="1576"/>
        <v/>
      </c>
      <c r="I50465" s="218" t="str">
        <f t="shared" si="1577"/>
        <v/>
      </c>
    </row>
    <row r="50466" spans="3:9" ht="15" customHeight="1">
      <c r="C50466" s="220" t="str">
        <f t="shared" si="1576"/>
        <v/>
      </c>
      <c r="I50466" s="218" t="str">
        <f t="shared" si="1577"/>
        <v/>
      </c>
    </row>
    <row r="50467" spans="3:9" ht="15" customHeight="1">
      <c r="C50467" s="220" t="str">
        <f t="shared" si="1576"/>
        <v/>
      </c>
      <c r="I50467" s="218" t="str">
        <f t="shared" si="1577"/>
        <v/>
      </c>
    </row>
    <row r="50468" spans="3:9" ht="15" customHeight="1">
      <c r="C50468" s="220" t="str">
        <f t="shared" si="1576"/>
        <v/>
      </c>
      <c r="I50468" s="218" t="str">
        <f t="shared" si="1577"/>
        <v/>
      </c>
    </row>
    <row r="50469" spans="3:9" ht="15" customHeight="1">
      <c r="C50469" s="220" t="str">
        <f t="shared" si="1576"/>
        <v/>
      </c>
      <c r="I50469" s="218" t="str">
        <f t="shared" si="1577"/>
        <v/>
      </c>
    </row>
    <row r="50470" spans="3:9" ht="15" customHeight="1">
      <c r="C50470" s="220" t="str">
        <f t="shared" si="1576"/>
        <v/>
      </c>
      <c r="I50470" s="218" t="str">
        <f t="shared" si="1577"/>
        <v/>
      </c>
    </row>
    <row r="50471" spans="3:9" ht="15" customHeight="1">
      <c r="C50471" s="220" t="str">
        <f t="shared" si="1576"/>
        <v/>
      </c>
      <c r="I50471" s="218" t="str">
        <f t="shared" si="1577"/>
        <v/>
      </c>
    </row>
    <row r="50472" spans="3:9" ht="15" customHeight="1">
      <c r="C50472" s="220" t="str">
        <f t="shared" si="1576"/>
        <v/>
      </c>
      <c r="I50472" s="218" t="str">
        <f t="shared" si="1577"/>
        <v/>
      </c>
    </row>
    <row r="50473" spans="3:9" ht="15" customHeight="1">
      <c r="C50473" s="220" t="str">
        <f t="shared" si="1576"/>
        <v/>
      </c>
      <c r="I50473" s="218" t="str">
        <f t="shared" si="1577"/>
        <v/>
      </c>
    </row>
    <row r="50474" spans="3:9" ht="15" customHeight="1">
      <c r="C50474" s="220" t="str">
        <f t="shared" si="1576"/>
        <v/>
      </c>
      <c r="I50474" s="218" t="str">
        <f t="shared" si="1577"/>
        <v/>
      </c>
    </row>
    <row r="50475" spans="3:9" ht="15" customHeight="1">
      <c r="C50475" s="220" t="str">
        <f t="shared" si="1576"/>
        <v/>
      </c>
      <c r="I50475" s="218" t="str">
        <f t="shared" si="1577"/>
        <v/>
      </c>
    </row>
    <row r="50476" spans="3:9" ht="15" customHeight="1">
      <c r="C50476" s="220" t="str">
        <f t="shared" si="1576"/>
        <v/>
      </c>
      <c r="I50476" s="218" t="str">
        <f t="shared" si="1577"/>
        <v/>
      </c>
    </row>
    <row r="50477" spans="3:9" ht="15" customHeight="1">
      <c r="C50477" s="220" t="str">
        <f t="shared" si="1576"/>
        <v/>
      </c>
      <c r="I50477" s="218" t="str">
        <f t="shared" si="1577"/>
        <v/>
      </c>
    </row>
    <row r="50478" spans="3:9" ht="15" customHeight="1">
      <c r="C50478" s="220" t="str">
        <f t="shared" si="1576"/>
        <v/>
      </c>
      <c r="I50478" s="218" t="str">
        <f t="shared" si="1577"/>
        <v/>
      </c>
    </row>
    <row r="50479" spans="3:9" ht="15" customHeight="1">
      <c r="C50479" s="220" t="str">
        <f t="shared" si="1576"/>
        <v/>
      </c>
      <c r="I50479" s="218" t="str">
        <f t="shared" si="1577"/>
        <v/>
      </c>
    </row>
    <row r="50480" spans="3:9" ht="15" customHeight="1">
      <c r="C50480" s="220" t="str">
        <f t="shared" si="1576"/>
        <v/>
      </c>
      <c r="I50480" s="218" t="str">
        <f t="shared" si="1577"/>
        <v/>
      </c>
    </row>
    <row r="50481" spans="3:9" ht="15" customHeight="1">
      <c r="C50481" s="220" t="str">
        <f t="shared" si="1576"/>
        <v/>
      </c>
      <c r="I50481" s="218" t="str">
        <f t="shared" si="1577"/>
        <v/>
      </c>
    </row>
    <row r="50482" spans="3:9" ht="15" customHeight="1">
      <c r="C50482" s="220" t="str">
        <f t="shared" si="1576"/>
        <v/>
      </c>
      <c r="I50482" s="218" t="str">
        <f t="shared" si="1577"/>
        <v/>
      </c>
    </row>
    <row r="50483" spans="3:9" ht="15" customHeight="1">
      <c r="C50483" s="220" t="str">
        <f t="shared" si="1576"/>
        <v/>
      </c>
      <c r="I50483" s="218" t="str">
        <f t="shared" si="1577"/>
        <v/>
      </c>
    </row>
    <row r="50484" spans="3:9" ht="15" customHeight="1">
      <c r="C50484" s="220" t="str">
        <f t="shared" si="1576"/>
        <v/>
      </c>
      <c r="I50484" s="218" t="str">
        <f t="shared" si="1577"/>
        <v/>
      </c>
    </row>
    <row r="50485" spans="3:9" ht="15" customHeight="1">
      <c r="C50485" s="220" t="str">
        <f t="shared" si="1576"/>
        <v/>
      </c>
      <c r="I50485" s="218" t="str">
        <f t="shared" si="1577"/>
        <v/>
      </c>
    </row>
    <row r="50486" spans="3:9" ht="15" customHeight="1">
      <c r="C50486" s="220" t="str">
        <f t="shared" si="1576"/>
        <v/>
      </c>
      <c r="I50486" s="218" t="str">
        <f t="shared" si="1577"/>
        <v/>
      </c>
    </row>
    <row r="50487" spans="3:9" ht="15" customHeight="1">
      <c r="C50487" s="220" t="str">
        <f t="shared" si="1576"/>
        <v/>
      </c>
      <c r="I50487" s="218" t="str">
        <f t="shared" si="1577"/>
        <v/>
      </c>
    </row>
    <row r="50488" spans="3:9" ht="15" customHeight="1">
      <c r="C50488" s="220" t="str">
        <f t="shared" si="1576"/>
        <v/>
      </c>
      <c r="I50488" s="218" t="str">
        <f t="shared" si="1577"/>
        <v/>
      </c>
    </row>
    <row r="50489" spans="3:9" ht="15" customHeight="1">
      <c r="C50489" s="220" t="str">
        <f t="shared" si="1576"/>
        <v/>
      </c>
      <c r="I50489" s="218" t="str">
        <f t="shared" si="1577"/>
        <v/>
      </c>
    </row>
    <row r="50490" spans="3:9" ht="15" customHeight="1">
      <c r="C50490" s="220" t="str">
        <f t="shared" si="1576"/>
        <v/>
      </c>
      <c r="I50490" s="218" t="str">
        <f t="shared" si="1577"/>
        <v/>
      </c>
    </row>
    <row r="50491" spans="3:9" ht="15" customHeight="1">
      <c r="C50491" s="220" t="str">
        <f t="shared" si="1576"/>
        <v/>
      </c>
      <c r="I50491" s="218" t="str">
        <f t="shared" si="1577"/>
        <v/>
      </c>
    </row>
    <row r="50492" spans="3:9" ht="15" customHeight="1">
      <c r="C50492" s="220" t="str">
        <f t="shared" si="1576"/>
        <v/>
      </c>
      <c r="I50492" s="218" t="str">
        <f t="shared" si="1577"/>
        <v/>
      </c>
    </row>
    <row r="50493" spans="3:9" ht="15" customHeight="1">
      <c r="C50493" s="220" t="str">
        <f t="shared" si="1576"/>
        <v/>
      </c>
      <c r="I50493" s="218" t="str">
        <f t="shared" si="1577"/>
        <v/>
      </c>
    </row>
    <row r="50494" spans="3:9" ht="15" customHeight="1">
      <c r="C50494" s="220" t="str">
        <f t="shared" si="1576"/>
        <v/>
      </c>
      <c r="I50494" s="218" t="str">
        <f t="shared" si="1577"/>
        <v/>
      </c>
    </row>
    <row r="50495" spans="3:9" ht="15" customHeight="1">
      <c r="C50495" s="220" t="str">
        <f t="shared" si="1576"/>
        <v/>
      </c>
      <c r="I50495" s="218" t="str">
        <f t="shared" si="1577"/>
        <v/>
      </c>
    </row>
    <row r="50496" spans="3:9" ht="15" customHeight="1">
      <c r="C50496" s="220" t="str">
        <f t="shared" si="1576"/>
        <v/>
      </c>
      <c r="I50496" s="218" t="str">
        <f t="shared" si="1577"/>
        <v/>
      </c>
    </row>
    <row r="50497" spans="3:9" ht="15" customHeight="1">
      <c r="C50497" s="220" t="str">
        <f t="shared" si="1576"/>
        <v/>
      </c>
      <c r="I50497" s="218" t="str">
        <f t="shared" si="1577"/>
        <v/>
      </c>
    </row>
    <row r="50498" spans="3:9" ht="15" customHeight="1">
      <c r="C50498" s="220" t="str">
        <f t="shared" si="1576"/>
        <v/>
      </c>
      <c r="I50498" s="218" t="str">
        <f t="shared" si="1577"/>
        <v/>
      </c>
    </row>
    <row r="50499" spans="3:9" ht="15" customHeight="1">
      <c r="C50499" s="220" t="str">
        <f t="shared" si="1576"/>
        <v/>
      </c>
      <c r="I50499" s="218" t="str">
        <f t="shared" si="1577"/>
        <v/>
      </c>
    </row>
    <row r="50500" spans="3:9" ht="15" customHeight="1">
      <c r="C50500" s="220" t="str">
        <f t="shared" si="1576"/>
        <v/>
      </c>
      <c r="I50500" s="218" t="str">
        <f t="shared" si="1577"/>
        <v/>
      </c>
    </row>
    <row r="50501" spans="3:9" ht="15" customHeight="1">
      <c r="C50501" s="220" t="str">
        <f t="shared" si="1576"/>
        <v/>
      </c>
      <c r="I50501" s="218" t="str">
        <f t="shared" si="1577"/>
        <v/>
      </c>
    </row>
    <row r="50502" spans="3:9" ht="15" customHeight="1">
      <c r="C50502" s="220" t="str">
        <f t="shared" ref="C50502:C50565" si="1578">IF(B50502="","",MONTH(B50502))</f>
        <v/>
      </c>
      <c r="I50502" s="218" t="str">
        <f t="shared" ref="I50502:I50565" si="1579">IF(H50502="","",IF(E50502="","Não deixe campos em branco, a planilha resumo de custos e despesas necessita deles para funcionar",IF(F50502="","Não deixe campos em branco, a planilha resumo de custos e despesas necessita deles para funcionar",IF(G50502="","Não deixe campos em branco, a planilha resumo de custos e despesas necessita deles para funcionar",""))))</f>
        <v/>
      </c>
    </row>
    <row r="50503" spans="3:9" ht="15" customHeight="1">
      <c r="C50503" s="220" t="str">
        <f t="shared" si="1578"/>
        <v/>
      </c>
      <c r="I50503" s="218" t="str">
        <f t="shared" si="1579"/>
        <v/>
      </c>
    </row>
    <row r="50504" spans="3:9" ht="15" customHeight="1">
      <c r="C50504" s="220" t="str">
        <f t="shared" si="1578"/>
        <v/>
      </c>
      <c r="I50504" s="218" t="str">
        <f t="shared" si="1579"/>
        <v/>
      </c>
    </row>
    <row r="50505" spans="3:9" ht="15" customHeight="1">
      <c r="C50505" s="220" t="str">
        <f t="shared" si="1578"/>
        <v/>
      </c>
      <c r="I50505" s="218" t="str">
        <f t="shared" si="1579"/>
        <v/>
      </c>
    </row>
    <row r="50506" spans="3:9" ht="15" customHeight="1">
      <c r="C50506" s="220" t="str">
        <f t="shared" si="1578"/>
        <v/>
      </c>
      <c r="I50506" s="218" t="str">
        <f t="shared" si="1579"/>
        <v/>
      </c>
    </row>
    <row r="50507" spans="3:9" ht="15" customHeight="1">
      <c r="C50507" s="220" t="str">
        <f t="shared" si="1578"/>
        <v/>
      </c>
      <c r="I50507" s="218" t="str">
        <f t="shared" si="1579"/>
        <v/>
      </c>
    </row>
    <row r="50508" spans="3:9" ht="15" customHeight="1">
      <c r="C50508" s="220" t="str">
        <f t="shared" si="1578"/>
        <v/>
      </c>
      <c r="I50508" s="218" t="str">
        <f t="shared" si="1579"/>
        <v/>
      </c>
    </row>
    <row r="50509" spans="3:9" ht="15" customHeight="1">
      <c r="C50509" s="220" t="str">
        <f t="shared" si="1578"/>
        <v/>
      </c>
      <c r="I50509" s="218" t="str">
        <f t="shared" si="1579"/>
        <v/>
      </c>
    </row>
    <row r="50510" spans="3:9" ht="15" customHeight="1">
      <c r="C50510" s="220" t="str">
        <f t="shared" si="1578"/>
        <v/>
      </c>
      <c r="I50510" s="218" t="str">
        <f t="shared" si="1579"/>
        <v/>
      </c>
    </row>
    <row r="50511" spans="3:9" ht="15" customHeight="1">
      <c r="C50511" s="220" t="str">
        <f t="shared" si="1578"/>
        <v/>
      </c>
      <c r="I50511" s="218" t="str">
        <f t="shared" si="1579"/>
        <v/>
      </c>
    </row>
    <row r="50512" spans="3:9" ht="15" customHeight="1">
      <c r="C50512" s="220" t="str">
        <f t="shared" si="1578"/>
        <v/>
      </c>
      <c r="I50512" s="218" t="str">
        <f t="shared" si="1579"/>
        <v/>
      </c>
    </row>
    <row r="50513" spans="3:9" ht="15" customHeight="1">
      <c r="C50513" s="220" t="str">
        <f t="shared" si="1578"/>
        <v/>
      </c>
      <c r="I50513" s="218" t="str">
        <f t="shared" si="1579"/>
        <v/>
      </c>
    </row>
    <row r="50514" spans="3:9" ht="15" customHeight="1">
      <c r="C50514" s="220" t="str">
        <f t="shared" si="1578"/>
        <v/>
      </c>
      <c r="I50514" s="218" t="str">
        <f t="shared" si="1579"/>
        <v/>
      </c>
    </row>
    <row r="50515" spans="3:9" ht="15" customHeight="1">
      <c r="C50515" s="220" t="str">
        <f t="shared" si="1578"/>
        <v/>
      </c>
      <c r="I50515" s="218" t="str">
        <f t="shared" si="1579"/>
        <v/>
      </c>
    </row>
    <row r="50516" spans="3:9" ht="15" customHeight="1">
      <c r="C50516" s="220" t="str">
        <f t="shared" si="1578"/>
        <v/>
      </c>
      <c r="I50516" s="218" t="str">
        <f t="shared" si="1579"/>
        <v/>
      </c>
    </row>
    <row r="50517" spans="3:9" ht="15" customHeight="1">
      <c r="C50517" s="220" t="str">
        <f t="shared" si="1578"/>
        <v/>
      </c>
      <c r="I50517" s="218" t="str">
        <f t="shared" si="1579"/>
        <v/>
      </c>
    </row>
    <row r="50518" spans="3:9" ht="15" customHeight="1">
      <c r="C50518" s="220" t="str">
        <f t="shared" si="1578"/>
        <v/>
      </c>
      <c r="I50518" s="218" t="str">
        <f t="shared" si="1579"/>
        <v/>
      </c>
    </row>
    <row r="50519" spans="3:9" ht="15" customHeight="1">
      <c r="C50519" s="220" t="str">
        <f t="shared" si="1578"/>
        <v/>
      </c>
      <c r="I50519" s="218" t="str">
        <f t="shared" si="1579"/>
        <v/>
      </c>
    </row>
    <row r="50520" spans="3:9" ht="15" customHeight="1">
      <c r="C50520" s="220" t="str">
        <f t="shared" si="1578"/>
        <v/>
      </c>
      <c r="I50520" s="218" t="str">
        <f t="shared" si="1579"/>
        <v/>
      </c>
    </row>
    <row r="50521" spans="3:9" ht="15" customHeight="1">
      <c r="C50521" s="220" t="str">
        <f t="shared" si="1578"/>
        <v/>
      </c>
      <c r="I50521" s="218" t="str">
        <f t="shared" si="1579"/>
        <v/>
      </c>
    </row>
    <row r="50522" spans="3:9" ht="15" customHeight="1">
      <c r="C50522" s="220" t="str">
        <f t="shared" si="1578"/>
        <v/>
      </c>
      <c r="I50522" s="218" t="str">
        <f t="shared" si="1579"/>
        <v/>
      </c>
    </row>
    <row r="50523" spans="3:9" ht="15" customHeight="1">
      <c r="C50523" s="220" t="str">
        <f t="shared" si="1578"/>
        <v/>
      </c>
      <c r="I50523" s="218" t="str">
        <f t="shared" si="1579"/>
        <v/>
      </c>
    </row>
    <row r="50524" spans="3:9" ht="15" customHeight="1">
      <c r="C50524" s="220" t="str">
        <f t="shared" si="1578"/>
        <v/>
      </c>
      <c r="I50524" s="218" t="str">
        <f t="shared" si="1579"/>
        <v/>
      </c>
    </row>
    <row r="50525" spans="3:9" ht="15" customHeight="1">
      <c r="C50525" s="220" t="str">
        <f t="shared" si="1578"/>
        <v/>
      </c>
      <c r="I50525" s="218" t="str">
        <f t="shared" si="1579"/>
        <v/>
      </c>
    </row>
    <row r="50526" spans="3:9" ht="15" customHeight="1">
      <c r="C50526" s="220" t="str">
        <f t="shared" si="1578"/>
        <v/>
      </c>
      <c r="I50526" s="218" t="str">
        <f t="shared" si="1579"/>
        <v/>
      </c>
    </row>
    <row r="50527" spans="3:9" ht="15" customHeight="1">
      <c r="C50527" s="220" t="str">
        <f t="shared" si="1578"/>
        <v/>
      </c>
      <c r="I50527" s="218" t="str">
        <f t="shared" si="1579"/>
        <v/>
      </c>
    </row>
    <row r="50528" spans="3:9" ht="15" customHeight="1">
      <c r="C50528" s="220" t="str">
        <f t="shared" si="1578"/>
        <v/>
      </c>
      <c r="I50528" s="218" t="str">
        <f t="shared" si="1579"/>
        <v/>
      </c>
    </row>
    <row r="50529" spans="3:9" ht="15" customHeight="1">
      <c r="C50529" s="220" t="str">
        <f t="shared" si="1578"/>
        <v/>
      </c>
      <c r="I50529" s="218" t="str">
        <f t="shared" si="1579"/>
        <v/>
      </c>
    </row>
    <row r="50530" spans="3:9" ht="15" customHeight="1">
      <c r="C50530" s="220" t="str">
        <f t="shared" si="1578"/>
        <v/>
      </c>
      <c r="I50530" s="218" t="str">
        <f t="shared" si="1579"/>
        <v/>
      </c>
    </row>
    <row r="50531" spans="3:9" ht="15" customHeight="1">
      <c r="C50531" s="220" t="str">
        <f t="shared" si="1578"/>
        <v/>
      </c>
      <c r="I50531" s="218" t="str">
        <f t="shared" si="1579"/>
        <v/>
      </c>
    </row>
    <row r="50532" spans="3:9" ht="15" customHeight="1">
      <c r="C50532" s="220" t="str">
        <f t="shared" si="1578"/>
        <v/>
      </c>
      <c r="I50532" s="218" t="str">
        <f t="shared" si="1579"/>
        <v/>
      </c>
    </row>
    <row r="50533" spans="3:9" ht="15" customHeight="1">
      <c r="C50533" s="220" t="str">
        <f t="shared" si="1578"/>
        <v/>
      </c>
      <c r="I50533" s="218" t="str">
        <f t="shared" si="1579"/>
        <v/>
      </c>
    </row>
    <row r="50534" spans="3:9" ht="15" customHeight="1">
      <c r="C50534" s="220" t="str">
        <f t="shared" si="1578"/>
        <v/>
      </c>
      <c r="I50534" s="218" t="str">
        <f t="shared" si="1579"/>
        <v/>
      </c>
    </row>
    <row r="50535" spans="3:9" ht="15" customHeight="1">
      <c r="C50535" s="220" t="str">
        <f t="shared" si="1578"/>
        <v/>
      </c>
      <c r="I50535" s="218" t="str">
        <f t="shared" si="1579"/>
        <v/>
      </c>
    </row>
    <row r="50536" spans="3:9" ht="15" customHeight="1">
      <c r="C50536" s="220" t="str">
        <f t="shared" si="1578"/>
        <v/>
      </c>
      <c r="I50536" s="218" t="str">
        <f t="shared" si="1579"/>
        <v/>
      </c>
    </row>
    <row r="50537" spans="3:9" ht="15" customHeight="1">
      <c r="C50537" s="220" t="str">
        <f t="shared" si="1578"/>
        <v/>
      </c>
      <c r="I50537" s="218" t="str">
        <f t="shared" si="1579"/>
        <v/>
      </c>
    </row>
    <row r="50538" spans="3:9" ht="15" customHeight="1">
      <c r="C50538" s="220" t="str">
        <f t="shared" si="1578"/>
        <v/>
      </c>
      <c r="I50538" s="218" t="str">
        <f t="shared" si="1579"/>
        <v/>
      </c>
    </row>
    <row r="50539" spans="3:9" ht="15" customHeight="1">
      <c r="C50539" s="220" t="str">
        <f t="shared" si="1578"/>
        <v/>
      </c>
      <c r="I50539" s="218" t="str">
        <f t="shared" si="1579"/>
        <v/>
      </c>
    </row>
    <row r="50540" spans="3:9" ht="15" customHeight="1">
      <c r="C50540" s="220" t="str">
        <f t="shared" si="1578"/>
        <v/>
      </c>
      <c r="I50540" s="218" t="str">
        <f t="shared" si="1579"/>
        <v/>
      </c>
    </row>
    <row r="50541" spans="3:9" ht="15" customHeight="1">
      <c r="C50541" s="220" t="str">
        <f t="shared" si="1578"/>
        <v/>
      </c>
      <c r="I50541" s="218" t="str">
        <f t="shared" si="1579"/>
        <v/>
      </c>
    </row>
    <row r="50542" spans="3:9" ht="15" customHeight="1">
      <c r="C50542" s="220" t="str">
        <f t="shared" si="1578"/>
        <v/>
      </c>
      <c r="I50542" s="218" t="str">
        <f t="shared" si="1579"/>
        <v/>
      </c>
    </row>
    <row r="50543" spans="3:9" ht="15" customHeight="1">
      <c r="C50543" s="220" t="str">
        <f t="shared" si="1578"/>
        <v/>
      </c>
      <c r="I50543" s="218" t="str">
        <f t="shared" si="1579"/>
        <v/>
      </c>
    </row>
    <row r="50544" spans="3:9" ht="15" customHeight="1">
      <c r="C50544" s="220" t="str">
        <f t="shared" si="1578"/>
        <v/>
      </c>
      <c r="I50544" s="218" t="str">
        <f t="shared" si="1579"/>
        <v/>
      </c>
    </row>
    <row r="50545" spans="3:9" ht="15" customHeight="1">
      <c r="C50545" s="220" t="str">
        <f t="shared" si="1578"/>
        <v/>
      </c>
      <c r="I50545" s="218" t="str">
        <f t="shared" si="1579"/>
        <v/>
      </c>
    </row>
    <row r="50546" spans="3:9" ht="15" customHeight="1">
      <c r="C50546" s="220" t="str">
        <f t="shared" si="1578"/>
        <v/>
      </c>
      <c r="I50546" s="218" t="str">
        <f t="shared" si="1579"/>
        <v/>
      </c>
    </row>
    <row r="50547" spans="3:9" ht="15" customHeight="1">
      <c r="C50547" s="220" t="str">
        <f t="shared" si="1578"/>
        <v/>
      </c>
      <c r="I50547" s="218" t="str">
        <f t="shared" si="1579"/>
        <v/>
      </c>
    </row>
    <row r="50548" spans="3:9" ht="15" customHeight="1">
      <c r="C50548" s="220" t="str">
        <f t="shared" si="1578"/>
        <v/>
      </c>
      <c r="I50548" s="218" t="str">
        <f t="shared" si="1579"/>
        <v/>
      </c>
    </row>
    <row r="50549" spans="3:9" ht="15" customHeight="1">
      <c r="C50549" s="220" t="str">
        <f t="shared" si="1578"/>
        <v/>
      </c>
      <c r="I50549" s="218" t="str">
        <f t="shared" si="1579"/>
        <v/>
      </c>
    </row>
    <row r="50550" spans="3:9" ht="15" customHeight="1">
      <c r="C50550" s="220" t="str">
        <f t="shared" si="1578"/>
        <v/>
      </c>
      <c r="I50550" s="218" t="str">
        <f t="shared" si="1579"/>
        <v/>
      </c>
    </row>
    <row r="50551" spans="3:9" ht="15" customHeight="1">
      <c r="C50551" s="220" t="str">
        <f t="shared" si="1578"/>
        <v/>
      </c>
      <c r="I50551" s="218" t="str">
        <f t="shared" si="1579"/>
        <v/>
      </c>
    </row>
    <row r="50552" spans="3:9" ht="15" customHeight="1">
      <c r="C50552" s="220" t="str">
        <f t="shared" si="1578"/>
        <v/>
      </c>
      <c r="I50552" s="218" t="str">
        <f t="shared" si="1579"/>
        <v/>
      </c>
    </row>
    <row r="50553" spans="3:9" ht="15" customHeight="1">
      <c r="C50553" s="220" t="str">
        <f t="shared" si="1578"/>
        <v/>
      </c>
      <c r="I50553" s="218" t="str">
        <f t="shared" si="1579"/>
        <v/>
      </c>
    </row>
    <row r="50554" spans="3:9" ht="15" customHeight="1">
      <c r="C50554" s="220" t="str">
        <f t="shared" si="1578"/>
        <v/>
      </c>
      <c r="I50554" s="218" t="str">
        <f t="shared" si="1579"/>
        <v/>
      </c>
    </row>
    <row r="50555" spans="3:9" ht="15" customHeight="1">
      <c r="C50555" s="220" t="str">
        <f t="shared" si="1578"/>
        <v/>
      </c>
      <c r="I50555" s="218" t="str">
        <f t="shared" si="1579"/>
        <v/>
      </c>
    </row>
    <row r="50556" spans="3:9" ht="15" customHeight="1">
      <c r="C50556" s="220" t="str">
        <f t="shared" si="1578"/>
        <v/>
      </c>
      <c r="I50556" s="218" t="str">
        <f t="shared" si="1579"/>
        <v/>
      </c>
    </row>
    <row r="50557" spans="3:9" ht="15" customHeight="1">
      <c r="C50557" s="220" t="str">
        <f t="shared" si="1578"/>
        <v/>
      </c>
      <c r="I50557" s="218" t="str">
        <f t="shared" si="1579"/>
        <v/>
      </c>
    </row>
    <row r="50558" spans="3:9" ht="15" customHeight="1">
      <c r="C50558" s="220" t="str">
        <f t="shared" si="1578"/>
        <v/>
      </c>
      <c r="I50558" s="218" t="str">
        <f t="shared" si="1579"/>
        <v/>
      </c>
    </row>
    <row r="50559" spans="3:9" ht="15" customHeight="1">
      <c r="C50559" s="220" t="str">
        <f t="shared" si="1578"/>
        <v/>
      </c>
      <c r="I50559" s="218" t="str">
        <f t="shared" si="1579"/>
        <v/>
      </c>
    </row>
    <row r="50560" spans="3:9" ht="15" customHeight="1">
      <c r="C50560" s="220" t="str">
        <f t="shared" si="1578"/>
        <v/>
      </c>
      <c r="I50560" s="218" t="str">
        <f t="shared" si="1579"/>
        <v/>
      </c>
    </row>
    <row r="50561" spans="3:9" ht="15" customHeight="1">
      <c r="C50561" s="220" t="str">
        <f t="shared" si="1578"/>
        <v/>
      </c>
      <c r="I50561" s="218" t="str">
        <f t="shared" si="1579"/>
        <v/>
      </c>
    </row>
    <row r="50562" spans="3:9" ht="15" customHeight="1">
      <c r="C50562" s="220" t="str">
        <f t="shared" si="1578"/>
        <v/>
      </c>
      <c r="I50562" s="218" t="str">
        <f t="shared" si="1579"/>
        <v/>
      </c>
    </row>
    <row r="50563" spans="3:9" ht="15" customHeight="1">
      <c r="C50563" s="220" t="str">
        <f t="shared" si="1578"/>
        <v/>
      </c>
      <c r="I50563" s="218" t="str">
        <f t="shared" si="1579"/>
        <v/>
      </c>
    </row>
    <row r="50564" spans="3:9" ht="15" customHeight="1">
      <c r="C50564" s="220" t="str">
        <f t="shared" si="1578"/>
        <v/>
      </c>
      <c r="I50564" s="218" t="str">
        <f t="shared" si="1579"/>
        <v/>
      </c>
    </row>
    <row r="50565" spans="3:9" ht="15" customHeight="1">
      <c r="C50565" s="220" t="str">
        <f t="shared" si="1578"/>
        <v/>
      </c>
      <c r="I50565" s="218" t="str">
        <f t="shared" si="1579"/>
        <v/>
      </c>
    </row>
    <row r="50566" spans="3:9" ht="15" customHeight="1">
      <c r="C50566" s="220" t="str">
        <f t="shared" ref="C50566:C50629" si="1580">IF(B50566="","",MONTH(B50566))</f>
        <v/>
      </c>
      <c r="I50566" s="218" t="str">
        <f t="shared" ref="I50566:I50629" si="1581">IF(H50566="","",IF(E50566="","Não deixe campos em branco, a planilha resumo de custos e despesas necessita deles para funcionar",IF(F50566="","Não deixe campos em branco, a planilha resumo de custos e despesas necessita deles para funcionar",IF(G50566="","Não deixe campos em branco, a planilha resumo de custos e despesas necessita deles para funcionar",""))))</f>
        <v/>
      </c>
    </row>
    <row r="50567" spans="3:9" ht="15" customHeight="1">
      <c r="C50567" s="220" t="str">
        <f t="shared" si="1580"/>
        <v/>
      </c>
      <c r="I50567" s="218" t="str">
        <f t="shared" si="1581"/>
        <v/>
      </c>
    </row>
    <row r="50568" spans="3:9" ht="15" customHeight="1">
      <c r="C50568" s="220" t="str">
        <f t="shared" si="1580"/>
        <v/>
      </c>
      <c r="I50568" s="218" t="str">
        <f t="shared" si="1581"/>
        <v/>
      </c>
    </row>
    <row r="50569" spans="3:9" ht="15" customHeight="1">
      <c r="C50569" s="220" t="str">
        <f t="shared" si="1580"/>
        <v/>
      </c>
      <c r="I50569" s="218" t="str">
        <f t="shared" si="1581"/>
        <v/>
      </c>
    </row>
    <row r="50570" spans="3:9" ht="15" customHeight="1">
      <c r="C50570" s="220" t="str">
        <f t="shared" si="1580"/>
        <v/>
      </c>
      <c r="I50570" s="218" t="str">
        <f t="shared" si="1581"/>
        <v/>
      </c>
    </row>
    <row r="50571" spans="3:9" ht="15" customHeight="1">
      <c r="C50571" s="220" t="str">
        <f t="shared" si="1580"/>
        <v/>
      </c>
      <c r="I50571" s="218" t="str">
        <f t="shared" si="1581"/>
        <v/>
      </c>
    </row>
    <row r="50572" spans="3:9" ht="15" customHeight="1">
      <c r="C50572" s="220" t="str">
        <f t="shared" si="1580"/>
        <v/>
      </c>
      <c r="I50572" s="218" t="str">
        <f t="shared" si="1581"/>
        <v/>
      </c>
    </row>
    <row r="50573" spans="3:9" ht="15" customHeight="1">
      <c r="C50573" s="220" t="str">
        <f t="shared" si="1580"/>
        <v/>
      </c>
      <c r="I50573" s="218" t="str">
        <f t="shared" si="1581"/>
        <v/>
      </c>
    </row>
    <row r="50574" spans="3:9" ht="15" customHeight="1">
      <c r="C50574" s="220" t="str">
        <f t="shared" si="1580"/>
        <v/>
      </c>
      <c r="I50574" s="218" t="str">
        <f t="shared" si="1581"/>
        <v/>
      </c>
    </row>
    <row r="50575" spans="3:9" ht="15" customHeight="1">
      <c r="C50575" s="220" t="str">
        <f t="shared" si="1580"/>
        <v/>
      </c>
      <c r="I50575" s="218" t="str">
        <f t="shared" si="1581"/>
        <v/>
      </c>
    </row>
    <row r="50576" spans="3:9" ht="15" customHeight="1">
      <c r="C50576" s="220" t="str">
        <f t="shared" si="1580"/>
        <v/>
      </c>
      <c r="I50576" s="218" t="str">
        <f t="shared" si="1581"/>
        <v/>
      </c>
    </row>
    <row r="50577" spans="3:9" ht="15" customHeight="1">
      <c r="C50577" s="220" t="str">
        <f t="shared" si="1580"/>
        <v/>
      </c>
      <c r="I50577" s="218" t="str">
        <f t="shared" si="1581"/>
        <v/>
      </c>
    </row>
    <row r="50578" spans="3:9" ht="15" customHeight="1">
      <c r="C50578" s="220" t="str">
        <f t="shared" si="1580"/>
        <v/>
      </c>
      <c r="I50578" s="218" t="str">
        <f t="shared" si="1581"/>
        <v/>
      </c>
    </row>
    <row r="50579" spans="3:9" ht="15" customHeight="1">
      <c r="C50579" s="220" t="str">
        <f t="shared" si="1580"/>
        <v/>
      </c>
      <c r="I50579" s="218" t="str">
        <f t="shared" si="1581"/>
        <v/>
      </c>
    </row>
    <row r="50580" spans="3:9" ht="15" customHeight="1">
      <c r="C50580" s="220" t="str">
        <f t="shared" si="1580"/>
        <v/>
      </c>
      <c r="I50580" s="218" t="str">
        <f t="shared" si="1581"/>
        <v/>
      </c>
    </row>
    <row r="50581" spans="3:9" ht="15" customHeight="1">
      <c r="C50581" s="220" t="str">
        <f t="shared" si="1580"/>
        <v/>
      </c>
      <c r="I50581" s="218" t="str">
        <f t="shared" si="1581"/>
        <v/>
      </c>
    </row>
    <row r="50582" spans="3:9" ht="15" customHeight="1">
      <c r="C50582" s="220" t="str">
        <f t="shared" si="1580"/>
        <v/>
      </c>
      <c r="I50582" s="218" t="str">
        <f t="shared" si="1581"/>
        <v/>
      </c>
    </row>
    <row r="50583" spans="3:9" ht="15" customHeight="1">
      <c r="C50583" s="220" t="str">
        <f t="shared" si="1580"/>
        <v/>
      </c>
      <c r="I50583" s="218" t="str">
        <f t="shared" si="1581"/>
        <v/>
      </c>
    </row>
    <row r="50584" spans="3:9" ht="15" customHeight="1">
      <c r="C50584" s="220" t="str">
        <f t="shared" si="1580"/>
        <v/>
      </c>
      <c r="I50584" s="218" t="str">
        <f t="shared" si="1581"/>
        <v/>
      </c>
    </row>
    <row r="50585" spans="3:9" ht="15" customHeight="1">
      <c r="C50585" s="220" t="str">
        <f t="shared" si="1580"/>
        <v/>
      </c>
      <c r="I50585" s="218" t="str">
        <f t="shared" si="1581"/>
        <v/>
      </c>
    </row>
    <row r="50586" spans="3:9" ht="15" customHeight="1">
      <c r="C50586" s="220" t="str">
        <f t="shared" si="1580"/>
        <v/>
      </c>
      <c r="I50586" s="218" t="str">
        <f t="shared" si="1581"/>
        <v/>
      </c>
    </row>
    <row r="50587" spans="3:9" ht="15" customHeight="1">
      <c r="C50587" s="220" t="str">
        <f t="shared" si="1580"/>
        <v/>
      </c>
      <c r="I50587" s="218" t="str">
        <f t="shared" si="1581"/>
        <v/>
      </c>
    </row>
    <row r="50588" spans="3:9" ht="15" customHeight="1">
      <c r="C50588" s="220" t="str">
        <f t="shared" si="1580"/>
        <v/>
      </c>
      <c r="I50588" s="218" t="str">
        <f t="shared" si="1581"/>
        <v/>
      </c>
    </row>
    <row r="50589" spans="3:9" ht="15" customHeight="1">
      <c r="C50589" s="220" t="str">
        <f t="shared" si="1580"/>
        <v/>
      </c>
      <c r="I50589" s="218" t="str">
        <f t="shared" si="1581"/>
        <v/>
      </c>
    </row>
    <row r="50590" spans="3:9" ht="15" customHeight="1">
      <c r="C50590" s="220" t="str">
        <f t="shared" si="1580"/>
        <v/>
      </c>
      <c r="I50590" s="218" t="str">
        <f t="shared" si="1581"/>
        <v/>
      </c>
    </row>
    <row r="50591" spans="3:9" ht="15" customHeight="1">
      <c r="C50591" s="220" t="str">
        <f t="shared" si="1580"/>
        <v/>
      </c>
      <c r="I50591" s="218" t="str">
        <f t="shared" si="1581"/>
        <v/>
      </c>
    </row>
    <row r="50592" spans="3:9" ht="15" customHeight="1">
      <c r="C50592" s="220" t="str">
        <f t="shared" si="1580"/>
        <v/>
      </c>
      <c r="I50592" s="218" t="str">
        <f t="shared" si="1581"/>
        <v/>
      </c>
    </row>
    <row r="50593" spans="3:9" ht="15" customHeight="1">
      <c r="C50593" s="220" t="str">
        <f t="shared" si="1580"/>
        <v/>
      </c>
      <c r="I50593" s="218" t="str">
        <f t="shared" si="1581"/>
        <v/>
      </c>
    </row>
    <row r="50594" spans="3:9" ht="15" customHeight="1">
      <c r="C50594" s="220" t="str">
        <f t="shared" si="1580"/>
        <v/>
      </c>
      <c r="I50594" s="218" t="str">
        <f t="shared" si="1581"/>
        <v/>
      </c>
    </row>
    <row r="50595" spans="3:9" ht="15" customHeight="1">
      <c r="C50595" s="220" t="str">
        <f t="shared" si="1580"/>
        <v/>
      </c>
      <c r="I50595" s="218" t="str">
        <f t="shared" si="1581"/>
        <v/>
      </c>
    </row>
    <row r="50596" spans="3:9" ht="15" customHeight="1">
      <c r="C50596" s="220" t="str">
        <f t="shared" si="1580"/>
        <v/>
      </c>
      <c r="I50596" s="218" t="str">
        <f t="shared" si="1581"/>
        <v/>
      </c>
    </row>
    <row r="50597" spans="3:9" ht="15" customHeight="1">
      <c r="C50597" s="220" t="str">
        <f t="shared" si="1580"/>
        <v/>
      </c>
      <c r="I50597" s="218" t="str">
        <f t="shared" si="1581"/>
        <v/>
      </c>
    </row>
    <row r="50598" spans="3:9" ht="15" customHeight="1">
      <c r="C50598" s="220" t="str">
        <f t="shared" si="1580"/>
        <v/>
      </c>
      <c r="I50598" s="218" t="str">
        <f t="shared" si="1581"/>
        <v/>
      </c>
    </row>
    <row r="50599" spans="3:9" ht="15" customHeight="1">
      <c r="C50599" s="220" t="str">
        <f t="shared" si="1580"/>
        <v/>
      </c>
      <c r="I50599" s="218" t="str">
        <f t="shared" si="1581"/>
        <v/>
      </c>
    </row>
    <row r="50600" spans="3:9" ht="15" customHeight="1">
      <c r="C50600" s="220" t="str">
        <f t="shared" si="1580"/>
        <v/>
      </c>
      <c r="I50600" s="218" t="str">
        <f t="shared" si="1581"/>
        <v/>
      </c>
    </row>
    <row r="50601" spans="3:9" ht="15" customHeight="1">
      <c r="C50601" s="220" t="str">
        <f t="shared" si="1580"/>
        <v/>
      </c>
      <c r="I50601" s="218" t="str">
        <f t="shared" si="1581"/>
        <v/>
      </c>
    </row>
    <row r="50602" spans="3:9" ht="15" customHeight="1">
      <c r="C50602" s="220" t="str">
        <f t="shared" si="1580"/>
        <v/>
      </c>
      <c r="I50602" s="218" t="str">
        <f t="shared" si="1581"/>
        <v/>
      </c>
    </row>
    <row r="50603" spans="3:9" ht="15" customHeight="1">
      <c r="C50603" s="220" t="str">
        <f t="shared" si="1580"/>
        <v/>
      </c>
      <c r="I50603" s="218" t="str">
        <f t="shared" si="1581"/>
        <v/>
      </c>
    </row>
    <row r="50604" spans="3:9" ht="15" customHeight="1">
      <c r="C50604" s="220" t="str">
        <f t="shared" si="1580"/>
        <v/>
      </c>
      <c r="I50604" s="218" t="str">
        <f t="shared" si="1581"/>
        <v/>
      </c>
    </row>
    <row r="50605" spans="3:9" ht="15" customHeight="1">
      <c r="C50605" s="220" t="str">
        <f t="shared" si="1580"/>
        <v/>
      </c>
      <c r="I50605" s="218" t="str">
        <f t="shared" si="1581"/>
        <v/>
      </c>
    </row>
    <row r="50606" spans="3:9" ht="15" customHeight="1">
      <c r="C50606" s="220" t="str">
        <f t="shared" si="1580"/>
        <v/>
      </c>
      <c r="I50606" s="218" t="str">
        <f t="shared" si="1581"/>
        <v/>
      </c>
    </row>
    <row r="50607" spans="3:9" ht="15" customHeight="1">
      <c r="C50607" s="220" t="str">
        <f t="shared" si="1580"/>
        <v/>
      </c>
      <c r="I50607" s="218" t="str">
        <f t="shared" si="1581"/>
        <v/>
      </c>
    </row>
    <row r="50608" spans="3:9" ht="15" customHeight="1">
      <c r="C50608" s="220" t="str">
        <f t="shared" si="1580"/>
        <v/>
      </c>
      <c r="I50608" s="218" t="str">
        <f t="shared" si="1581"/>
        <v/>
      </c>
    </row>
    <row r="50609" spans="3:9" ht="15" customHeight="1">
      <c r="C50609" s="220" t="str">
        <f t="shared" si="1580"/>
        <v/>
      </c>
      <c r="I50609" s="218" t="str">
        <f t="shared" si="1581"/>
        <v/>
      </c>
    </row>
    <row r="50610" spans="3:9" ht="15" customHeight="1">
      <c r="C50610" s="220" t="str">
        <f t="shared" si="1580"/>
        <v/>
      </c>
      <c r="I50610" s="218" t="str">
        <f t="shared" si="1581"/>
        <v/>
      </c>
    </row>
    <row r="50611" spans="3:9" ht="15" customHeight="1">
      <c r="C50611" s="220" t="str">
        <f t="shared" si="1580"/>
        <v/>
      </c>
      <c r="I50611" s="218" t="str">
        <f t="shared" si="1581"/>
        <v/>
      </c>
    </row>
    <row r="50612" spans="3:9" ht="15" customHeight="1">
      <c r="C50612" s="220" t="str">
        <f t="shared" si="1580"/>
        <v/>
      </c>
      <c r="I50612" s="218" t="str">
        <f t="shared" si="1581"/>
        <v/>
      </c>
    </row>
    <row r="50613" spans="3:9" ht="15" customHeight="1">
      <c r="C50613" s="220" t="str">
        <f t="shared" si="1580"/>
        <v/>
      </c>
      <c r="I50613" s="218" t="str">
        <f t="shared" si="1581"/>
        <v/>
      </c>
    </row>
    <row r="50614" spans="3:9" ht="15" customHeight="1">
      <c r="C50614" s="220" t="str">
        <f t="shared" si="1580"/>
        <v/>
      </c>
      <c r="I50614" s="218" t="str">
        <f t="shared" si="1581"/>
        <v/>
      </c>
    </row>
    <row r="50615" spans="3:9" ht="15" customHeight="1">
      <c r="C50615" s="220" t="str">
        <f t="shared" si="1580"/>
        <v/>
      </c>
      <c r="I50615" s="218" t="str">
        <f t="shared" si="1581"/>
        <v/>
      </c>
    </row>
    <row r="50616" spans="3:9" ht="15" customHeight="1">
      <c r="C50616" s="220" t="str">
        <f t="shared" si="1580"/>
        <v/>
      </c>
      <c r="I50616" s="218" t="str">
        <f t="shared" si="1581"/>
        <v/>
      </c>
    </row>
    <row r="50617" spans="3:9" ht="15" customHeight="1">
      <c r="C50617" s="220" t="str">
        <f t="shared" si="1580"/>
        <v/>
      </c>
      <c r="I50617" s="218" t="str">
        <f t="shared" si="1581"/>
        <v/>
      </c>
    </row>
    <row r="50618" spans="3:9" ht="15" customHeight="1">
      <c r="C50618" s="220" t="str">
        <f t="shared" si="1580"/>
        <v/>
      </c>
      <c r="I50618" s="218" t="str">
        <f t="shared" si="1581"/>
        <v/>
      </c>
    </row>
    <row r="50619" spans="3:9" ht="15" customHeight="1">
      <c r="C50619" s="220" t="str">
        <f t="shared" si="1580"/>
        <v/>
      </c>
      <c r="I50619" s="218" t="str">
        <f t="shared" si="1581"/>
        <v/>
      </c>
    </row>
    <row r="50620" spans="3:9" ht="15" customHeight="1">
      <c r="C50620" s="220" t="str">
        <f t="shared" si="1580"/>
        <v/>
      </c>
      <c r="I50620" s="218" t="str">
        <f t="shared" si="1581"/>
        <v/>
      </c>
    </row>
    <row r="50621" spans="3:9" ht="15" customHeight="1">
      <c r="C50621" s="220" t="str">
        <f t="shared" si="1580"/>
        <v/>
      </c>
      <c r="I50621" s="218" t="str">
        <f t="shared" si="1581"/>
        <v/>
      </c>
    </row>
    <row r="50622" spans="3:9" ht="15" customHeight="1">
      <c r="C50622" s="220" t="str">
        <f t="shared" si="1580"/>
        <v/>
      </c>
      <c r="I50622" s="218" t="str">
        <f t="shared" si="1581"/>
        <v/>
      </c>
    </row>
    <row r="50623" spans="3:9" ht="15" customHeight="1">
      <c r="C50623" s="220" t="str">
        <f t="shared" si="1580"/>
        <v/>
      </c>
      <c r="I50623" s="218" t="str">
        <f t="shared" si="1581"/>
        <v/>
      </c>
    </row>
    <row r="50624" spans="3:9" ht="15" customHeight="1">
      <c r="C50624" s="220" t="str">
        <f t="shared" si="1580"/>
        <v/>
      </c>
      <c r="I50624" s="218" t="str">
        <f t="shared" si="1581"/>
        <v/>
      </c>
    </row>
    <row r="50625" spans="3:9" ht="15" customHeight="1">
      <c r="C50625" s="220" t="str">
        <f t="shared" si="1580"/>
        <v/>
      </c>
      <c r="I50625" s="218" t="str">
        <f t="shared" si="1581"/>
        <v/>
      </c>
    </row>
    <row r="50626" spans="3:9" ht="15" customHeight="1">
      <c r="C50626" s="220" t="str">
        <f t="shared" si="1580"/>
        <v/>
      </c>
      <c r="I50626" s="218" t="str">
        <f t="shared" si="1581"/>
        <v/>
      </c>
    </row>
    <row r="50627" spans="3:9" ht="15" customHeight="1">
      <c r="C50627" s="220" t="str">
        <f t="shared" si="1580"/>
        <v/>
      </c>
      <c r="I50627" s="218" t="str">
        <f t="shared" si="1581"/>
        <v/>
      </c>
    </row>
    <row r="50628" spans="3:9" ht="15" customHeight="1">
      <c r="C50628" s="220" t="str">
        <f t="shared" si="1580"/>
        <v/>
      </c>
      <c r="I50628" s="218" t="str">
        <f t="shared" si="1581"/>
        <v/>
      </c>
    </row>
    <row r="50629" spans="3:9" ht="15" customHeight="1">
      <c r="C50629" s="220" t="str">
        <f t="shared" si="1580"/>
        <v/>
      </c>
      <c r="I50629" s="218" t="str">
        <f t="shared" si="1581"/>
        <v/>
      </c>
    </row>
    <row r="50630" spans="3:9" ht="15" customHeight="1">
      <c r="C50630" s="220" t="str">
        <f t="shared" ref="C50630:C50693" si="1582">IF(B50630="","",MONTH(B50630))</f>
        <v/>
      </c>
      <c r="I50630" s="218" t="str">
        <f t="shared" ref="I50630:I50693" si="1583">IF(H50630="","",IF(E50630="","Não deixe campos em branco, a planilha resumo de custos e despesas necessita deles para funcionar",IF(F50630="","Não deixe campos em branco, a planilha resumo de custos e despesas necessita deles para funcionar",IF(G50630="","Não deixe campos em branco, a planilha resumo de custos e despesas necessita deles para funcionar",""))))</f>
        <v/>
      </c>
    </row>
    <row r="50631" spans="3:9" ht="15" customHeight="1">
      <c r="C50631" s="220" t="str">
        <f t="shared" si="1582"/>
        <v/>
      </c>
      <c r="I50631" s="218" t="str">
        <f t="shared" si="1583"/>
        <v/>
      </c>
    </row>
    <row r="50632" spans="3:9" ht="15" customHeight="1">
      <c r="C50632" s="220" t="str">
        <f t="shared" si="1582"/>
        <v/>
      </c>
      <c r="I50632" s="218" t="str">
        <f t="shared" si="1583"/>
        <v/>
      </c>
    </row>
    <row r="50633" spans="3:9" ht="15" customHeight="1">
      <c r="C50633" s="220" t="str">
        <f t="shared" si="1582"/>
        <v/>
      </c>
      <c r="I50633" s="218" t="str">
        <f t="shared" si="1583"/>
        <v/>
      </c>
    </row>
    <row r="50634" spans="3:9" ht="15" customHeight="1">
      <c r="C50634" s="220" t="str">
        <f t="shared" si="1582"/>
        <v/>
      </c>
      <c r="I50634" s="218" t="str">
        <f t="shared" si="1583"/>
        <v/>
      </c>
    </row>
    <row r="50635" spans="3:9" ht="15" customHeight="1">
      <c r="C50635" s="220" t="str">
        <f t="shared" si="1582"/>
        <v/>
      </c>
      <c r="I50635" s="218" t="str">
        <f t="shared" si="1583"/>
        <v/>
      </c>
    </row>
    <row r="50636" spans="3:9" ht="15" customHeight="1">
      <c r="C50636" s="220" t="str">
        <f t="shared" si="1582"/>
        <v/>
      </c>
      <c r="I50636" s="218" t="str">
        <f t="shared" si="1583"/>
        <v/>
      </c>
    </row>
    <row r="50637" spans="3:9" ht="15" customHeight="1">
      <c r="C50637" s="220" t="str">
        <f t="shared" si="1582"/>
        <v/>
      </c>
      <c r="I50637" s="218" t="str">
        <f t="shared" si="1583"/>
        <v/>
      </c>
    </row>
    <row r="50638" spans="3:9" ht="15" customHeight="1">
      <c r="C50638" s="220" t="str">
        <f t="shared" si="1582"/>
        <v/>
      </c>
      <c r="I50638" s="218" t="str">
        <f t="shared" si="1583"/>
        <v/>
      </c>
    </row>
    <row r="50639" spans="3:9" ht="15" customHeight="1">
      <c r="C50639" s="220" t="str">
        <f t="shared" si="1582"/>
        <v/>
      </c>
      <c r="I50639" s="218" t="str">
        <f t="shared" si="1583"/>
        <v/>
      </c>
    </row>
    <row r="50640" spans="3:9" ht="15" customHeight="1">
      <c r="C50640" s="220" t="str">
        <f t="shared" si="1582"/>
        <v/>
      </c>
      <c r="I50640" s="218" t="str">
        <f t="shared" si="1583"/>
        <v/>
      </c>
    </row>
    <row r="50641" spans="3:9" ht="15" customHeight="1">
      <c r="C50641" s="220" t="str">
        <f t="shared" si="1582"/>
        <v/>
      </c>
      <c r="I50641" s="218" t="str">
        <f t="shared" si="1583"/>
        <v/>
      </c>
    </row>
    <row r="50642" spans="3:9" ht="15" customHeight="1">
      <c r="C50642" s="220" t="str">
        <f t="shared" si="1582"/>
        <v/>
      </c>
      <c r="I50642" s="218" t="str">
        <f t="shared" si="1583"/>
        <v/>
      </c>
    </row>
    <row r="50643" spans="3:9" ht="15" customHeight="1">
      <c r="C50643" s="220" t="str">
        <f t="shared" si="1582"/>
        <v/>
      </c>
      <c r="I50643" s="218" t="str">
        <f t="shared" si="1583"/>
        <v/>
      </c>
    </row>
    <row r="50644" spans="3:9" ht="15" customHeight="1">
      <c r="C50644" s="220" t="str">
        <f t="shared" si="1582"/>
        <v/>
      </c>
      <c r="I50644" s="218" t="str">
        <f t="shared" si="1583"/>
        <v/>
      </c>
    </row>
    <row r="50645" spans="3:9" ht="15" customHeight="1">
      <c r="C50645" s="220" t="str">
        <f t="shared" si="1582"/>
        <v/>
      </c>
      <c r="I50645" s="218" t="str">
        <f t="shared" si="1583"/>
        <v/>
      </c>
    </row>
    <row r="50646" spans="3:9" ht="15" customHeight="1">
      <c r="C50646" s="220" t="str">
        <f t="shared" si="1582"/>
        <v/>
      </c>
      <c r="I50646" s="218" t="str">
        <f t="shared" si="1583"/>
        <v/>
      </c>
    </row>
    <row r="50647" spans="3:9" ht="15" customHeight="1">
      <c r="C50647" s="220" t="str">
        <f t="shared" si="1582"/>
        <v/>
      </c>
      <c r="I50647" s="218" t="str">
        <f t="shared" si="1583"/>
        <v/>
      </c>
    </row>
    <row r="50648" spans="3:9" ht="15" customHeight="1">
      <c r="C50648" s="220" t="str">
        <f t="shared" si="1582"/>
        <v/>
      </c>
      <c r="I50648" s="218" t="str">
        <f t="shared" si="1583"/>
        <v/>
      </c>
    </row>
    <row r="50649" spans="3:9" ht="15" customHeight="1">
      <c r="C50649" s="220" t="str">
        <f t="shared" si="1582"/>
        <v/>
      </c>
      <c r="I50649" s="218" t="str">
        <f t="shared" si="1583"/>
        <v/>
      </c>
    </row>
    <row r="50650" spans="3:9" ht="15" customHeight="1">
      <c r="C50650" s="220" t="str">
        <f t="shared" si="1582"/>
        <v/>
      </c>
      <c r="I50650" s="218" t="str">
        <f t="shared" si="1583"/>
        <v/>
      </c>
    </row>
    <row r="50651" spans="3:9" ht="15" customHeight="1">
      <c r="C50651" s="220" t="str">
        <f t="shared" si="1582"/>
        <v/>
      </c>
      <c r="I50651" s="218" t="str">
        <f t="shared" si="1583"/>
        <v/>
      </c>
    </row>
    <row r="50652" spans="3:9" ht="15" customHeight="1">
      <c r="C50652" s="220" t="str">
        <f t="shared" si="1582"/>
        <v/>
      </c>
      <c r="I50652" s="218" t="str">
        <f t="shared" si="1583"/>
        <v/>
      </c>
    </row>
    <row r="50653" spans="3:9" ht="15" customHeight="1">
      <c r="C50653" s="220" t="str">
        <f t="shared" si="1582"/>
        <v/>
      </c>
      <c r="I50653" s="218" t="str">
        <f t="shared" si="1583"/>
        <v/>
      </c>
    </row>
    <row r="50654" spans="3:9" ht="15" customHeight="1">
      <c r="C50654" s="220" t="str">
        <f t="shared" si="1582"/>
        <v/>
      </c>
      <c r="I50654" s="218" t="str">
        <f t="shared" si="1583"/>
        <v/>
      </c>
    </row>
    <row r="50655" spans="3:9" ht="15" customHeight="1">
      <c r="C50655" s="220" t="str">
        <f t="shared" si="1582"/>
        <v/>
      </c>
      <c r="I50655" s="218" t="str">
        <f t="shared" si="1583"/>
        <v/>
      </c>
    </row>
    <row r="50656" spans="3:9" ht="15" customHeight="1">
      <c r="C50656" s="220" t="str">
        <f t="shared" si="1582"/>
        <v/>
      </c>
      <c r="I50656" s="218" t="str">
        <f t="shared" si="1583"/>
        <v/>
      </c>
    </row>
    <row r="50657" spans="3:9" ht="15" customHeight="1">
      <c r="C50657" s="220" t="str">
        <f t="shared" si="1582"/>
        <v/>
      </c>
      <c r="I50657" s="218" t="str">
        <f t="shared" si="1583"/>
        <v/>
      </c>
    </row>
    <row r="50658" spans="3:9" ht="15" customHeight="1">
      <c r="C50658" s="220" t="str">
        <f t="shared" si="1582"/>
        <v/>
      </c>
      <c r="I50658" s="218" t="str">
        <f t="shared" si="1583"/>
        <v/>
      </c>
    </row>
    <row r="50659" spans="3:9" ht="15" customHeight="1">
      <c r="C50659" s="220" t="str">
        <f t="shared" si="1582"/>
        <v/>
      </c>
      <c r="I50659" s="218" t="str">
        <f t="shared" si="1583"/>
        <v/>
      </c>
    </row>
    <row r="50660" spans="3:9" ht="15" customHeight="1">
      <c r="C50660" s="220" t="str">
        <f t="shared" si="1582"/>
        <v/>
      </c>
      <c r="I50660" s="218" t="str">
        <f t="shared" si="1583"/>
        <v/>
      </c>
    </row>
    <row r="50661" spans="3:9" ht="15" customHeight="1">
      <c r="C50661" s="220" t="str">
        <f t="shared" si="1582"/>
        <v/>
      </c>
      <c r="I50661" s="218" t="str">
        <f t="shared" si="1583"/>
        <v/>
      </c>
    </row>
    <row r="50662" spans="3:9" ht="15" customHeight="1">
      <c r="C50662" s="220" t="str">
        <f t="shared" si="1582"/>
        <v/>
      </c>
      <c r="I50662" s="218" t="str">
        <f t="shared" si="1583"/>
        <v/>
      </c>
    </row>
    <row r="50663" spans="3:9" ht="15" customHeight="1">
      <c r="C50663" s="220" t="str">
        <f t="shared" si="1582"/>
        <v/>
      </c>
      <c r="I50663" s="218" t="str">
        <f t="shared" si="1583"/>
        <v/>
      </c>
    </row>
    <row r="50664" spans="3:9" ht="15" customHeight="1">
      <c r="C50664" s="220" t="str">
        <f t="shared" si="1582"/>
        <v/>
      </c>
      <c r="I50664" s="218" t="str">
        <f t="shared" si="1583"/>
        <v/>
      </c>
    </row>
    <row r="50665" spans="3:9" ht="15" customHeight="1">
      <c r="C50665" s="220" t="str">
        <f t="shared" si="1582"/>
        <v/>
      </c>
      <c r="I50665" s="218" t="str">
        <f t="shared" si="1583"/>
        <v/>
      </c>
    </row>
    <row r="50666" spans="3:9" ht="15" customHeight="1">
      <c r="C50666" s="220" t="str">
        <f t="shared" si="1582"/>
        <v/>
      </c>
      <c r="I50666" s="218" t="str">
        <f t="shared" si="1583"/>
        <v/>
      </c>
    </row>
    <row r="50667" spans="3:9" ht="15" customHeight="1">
      <c r="C50667" s="220" t="str">
        <f t="shared" si="1582"/>
        <v/>
      </c>
      <c r="I50667" s="218" t="str">
        <f t="shared" si="1583"/>
        <v/>
      </c>
    </row>
    <row r="50668" spans="3:9" ht="15" customHeight="1">
      <c r="C50668" s="220" t="str">
        <f t="shared" si="1582"/>
        <v/>
      </c>
      <c r="I50668" s="218" t="str">
        <f t="shared" si="1583"/>
        <v/>
      </c>
    </row>
    <row r="50669" spans="3:9" ht="15" customHeight="1">
      <c r="C50669" s="220" t="str">
        <f t="shared" si="1582"/>
        <v/>
      </c>
      <c r="I50669" s="218" t="str">
        <f t="shared" si="1583"/>
        <v/>
      </c>
    </row>
    <row r="50670" spans="3:9" ht="15" customHeight="1">
      <c r="C50670" s="220" t="str">
        <f t="shared" si="1582"/>
        <v/>
      </c>
      <c r="I50670" s="218" t="str">
        <f t="shared" si="1583"/>
        <v/>
      </c>
    </row>
    <row r="50671" spans="3:9" ht="15" customHeight="1">
      <c r="C50671" s="220" t="str">
        <f t="shared" si="1582"/>
        <v/>
      </c>
      <c r="I50671" s="218" t="str">
        <f t="shared" si="1583"/>
        <v/>
      </c>
    </row>
    <row r="50672" spans="3:9" ht="15" customHeight="1">
      <c r="C50672" s="220" t="str">
        <f t="shared" si="1582"/>
        <v/>
      </c>
      <c r="I50672" s="218" t="str">
        <f t="shared" si="1583"/>
        <v/>
      </c>
    </row>
    <row r="50673" spans="3:9" ht="15" customHeight="1">
      <c r="C50673" s="220" t="str">
        <f t="shared" si="1582"/>
        <v/>
      </c>
      <c r="I50673" s="218" t="str">
        <f t="shared" si="1583"/>
        <v/>
      </c>
    </row>
    <row r="50674" spans="3:9" ht="15" customHeight="1">
      <c r="C50674" s="220" t="str">
        <f t="shared" si="1582"/>
        <v/>
      </c>
      <c r="I50674" s="218" t="str">
        <f t="shared" si="1583"/>
        <v/>
      </c>
    </row>
    <row r="50675" spans="3:9" ht="15" customHeight="1">
      <c r="C50675" s="220" t="str">
        <f t="shared" si="1582"/>
        <v/>
      </c>
      <c r="I50675" s="218" t="str">
        <f t="shared" si="1583"/>
        <v/>
      </c>
    </row>
    <row r="50676" spans="3:9" ht="15" customHeight="1">
      <c r="C50676" s="220" t="str">
        <f t="shared" si="1582"/>
        <v/>
      </c>
      <c r="I50676" s="218" t="str">
        <f t="shared" si="1583"/>
        <v/>
      </c>
    </row>
    <row r="50677" spans="3:9" ht="15" customHeight="1">
      <c r="C50677" s="220" t="str">
        <f t="shared" si="1582"/>
        <v/>
      </c>
      <c r="I50677" s="218" t="str">
        <f t="shared" si="1583"/>
        <v/>
      </c>
    </row>
    <row r="50678" spans="3:9" ht="15" customHeight="1">
      <c r="C50678" s="220" t="str">
        <f t="shared" si="1582"/>
        <v/>
      </c>
      <c r="I50678" s="218" t="str">
        <f t="shared" si="1583"/>
        <v/>
      </c>
    </row>
    <row r="50679" spans="3:9" ht="15" customHeight="1">
      <c r="C50679" s="220" t="str">
        <f t="shared" si="1582"/>
        <v/>
      </c>
      <c r="I50679" s="218" t="str">
        <f t="shared" si="1583"/>
        <v/>
      </c>
    </row>
    <row r="50680" spans="3:9" ht="15" customHeight="1">
      <c r="C50680" s="220" t="str">
        <f t="shared" si="1582"/>
        <v/>
      </c>
      <c r="I50680" s="218" t="str">
        <f t="shared" si="1583"/>
        <v/>
      </c>
    </row>
    <row r="50681" spans="3:9" ht="15" customHeight="1">
      <c r="C50681" s="220" t="str">
        <f t="shared" si="1582"/>
        <v/>
      </c>
      <c r="I50681" s="218" t="str">
        <f t="shared" si="1583"/>
        <v/>
      </c>
    </row>
    <row r="50682" spans="3:9" ht="15" customHeight="1">
      <c r="C50682" s="220" t="str">
        <f t="shared" si="1582"/>
        <v/>
      </c>
      <c r="I50682" s="218" t="str">
        <f t="shared" si="1583"/>
        <v/>
      </c>
    </row>
    <row r="50683" spans="3:9" ht="15" customHeight="1">
      <c r="C50683" s="220" t="str">
        <f t="shared" si="1582"/>
        <v/>
      </c>
      <c r="I50683" s="218" t="str">
        <f t="shared" si="1583"/>
        <v/>
      </c>
    </row>
    <row r="50684" spans="3:9" ht="15" customHeight="1">
      <c r="C50684" s="220" t="str">
        <f t="shared" si="1582"/>
        <v/>
      </c>
      <c r="I50684" s="218" t="str">
        <f t="shared" si="1583"/>
        <v/>
      </c>
    </row>
    <row r="50685" spans="3:9" ht="15" customHeight="1">
      <c r="C50685" s="220" t="str">
        <f t="shared" si="1582"/>
        <v/>
      </c>
      <c r="I50685" s="218" t="str">
        <f t="shared" si="1583"/>
        <v/>
      </c>
    </row>
    <row r="50686" spans="3:9" ht="15" customHeight="1">
      <c r="C50686" s="220" t="str">
        <f t="shared" si="1582"/>
        <v/>
      </c>
      <c r="I50686" s="218" t="str">
        <f t="shared" si="1583"/>
        <v/>
      </c>
    </row>
    <row r="50687" spans="3:9" ht="15" customHeight="1">
      <c r="C50687" s="220" t="str">
        <f t="shared" si="1582"/>
        <v/>
      </c>
      <c r="I50687" s="218" t="str">
        <f t="shared" si="1583"/>
        <v/>
      </c>
    </row>
    <row r="50688" spans="3:9" ht="15" customHeight="1">
      <c r="C50688" s="220" t="str">
        <f t="shared" si="1582"/>
        <v/>
      </c>
      <c r="I50688" s="218" t="str">
        <f t="shared" si="1583"/>
        <v/>
      </c>
    </row>
    <row r="50689" spans="3:9" ht="15" customHeight="1">
      <c r="C50689" s="220" t="str">
        <f t="shared" si="1582"/>
        <v/>
      </c>
      <c r="I50689" s="218" t="str">
        <f t="shared" si="1583"/>
        <v/>
      </c>
    </row>
    <row r="50690" spans="3:9" ht="15" customHeight="1">
      <c r="C50690" s="220" t="str">
        <f t="shared" si="1582"/>
        <v/>
      </c>
      <c r="I50690" s="218" t="str">
        <f t="shared" si="1583"/>
        <v/>
      </c>
    </row>
    <row r="50691" spans="3:9" ht="15" customHeight="1">
      <c r="C50691" s="220" t="str">
        <f t="shared" si="1582"/>
        <v/>
      </c>
      <c r="I50691" s="218" t="str">
        <f t="shared" si="1583"/>
        <v/>
      </c>
    </row>
    <row r="50692" spans="3:9" ht="15" customHeight="1">
      <c r="C50692" s="220" t="str">
        <f t="shared" si="1582"/>
        <v/>
      </c>
      <c r="I50692" s="218" t="str">
        <f t="shared" si="1583"/>
        <v/>
      </c>
    </row>
    <row r="50693" spans="3:9" ht="15" customHeight="1">
      <c r="C50693" s="220" t="str">
        <f t="shared" si="1582"/>
        <v/>
      </c>
      <c r="I50693" s="218" t="str">
        <f t="shared" si="1583"/>
        <v/>
      </c>
    </row>
    <row r="50694" spans="3:9" ht="15" customHeight="1">
      <c r="C50694" s="220" t="str">
        <f t="shared" ref="C50694:C50757" si="1584">IF(B50694="","",MONTH(B50694))</f>
        <v/>
      </c>
      <c r="I50694" s="218" t="str">
        <f t="shared" ref="I50694:I50757" si="1585">IF(H50694="","",IF(E50694="","Não deixe campos em branco, a planilha resumo de custos e despesas necessita deles para funcionar",IF(F50694="","Não deixe campos em branco, a planilha resumo de custos e despesas necessita deles para funcionar",IF(G50694="","Não deixe campos em branco, a planilha resumo de custos e despesas necessita deles para funcionar",""))))</f>
        <v/>
      </c>
    </row>
    <row r="50695" spans="3:9" ht="15" customHeight="1">
      <c r="C50695" s="220" t="str">
        <f t="shared" si="1584"/>
        <v/>
      </c>
      <c r="I50695" s="218" t="str">
        <f t="shared" si="1585"/>
        <v/>
      </c>
    </row>
    <row r="50696" spans="3:9" ht="15" customHeight="1">
      <c r="C50696" s="220" t="str">
        <f t="shared" si="1584"/>
        <v/>
      </c>
      <c r="I50696" s="218" t="str">
        <f t="shared" si="1585"/>
        <v/>
      </c>
    </row>
    <row r="50697" spans="3:9" ht="15" customHeight="1">
      <c r="C50697" s="220" t="str">
        <f t="shared" si="1584"/>
        <v/>
      </c>
      <c r="I50697" s="218" t="str">
        <f t="shared" si="1585"/>
        <v/>
      </c>
    </row>
    <row r="50698" spans="3:9" ht="15" customHeight="1">
      <c r="C50698" s="220" t="str">
        <f t="shared" si="1584"/>
        <v/>
      </c>
      <c r="I50698" s="218" t="str">
        <f t="shared" si="1585"/>
        <v/>
      </c>
    </row>
    <row r="50699" spans="3:9" ht="15" customHeight="1">
      <c r="C50699" s="220" t="str">
        <f t="shared" si="1584"/>
        <v/>
      </c>
      <c r="I50699" s="218" t="str">
        <f t="shared" si="1585"/>
        <v/>
      </c>
    </row>
    <row r="50700" spans="3:9" ht="15" customHeight="1">
      <c r="C50700" s="220" t="str">
        <f t="shared" si="1584"/>
        <v/>
      </c>
      <c r="I50700" s="218" t="str">
        <f t="shared" si="1585"/>
        <v/>
      </c>
    </row>
    <row r="50701" spans="3:9" ht="15" customHeight="1">
      <c r="C50701" s="220" t="str">
        <f t="shared" si="1584"/>
        <v/>
      </c>
      <c r="I50701" s="218" t="str">
        <f t="shared" si="1585"/>
        <v/>
      </c>
    </row>
    <row r="50702" spans="3:9" ht="15" customHeight="1">
      <c r="C50702" s="220" t="str">
        <f t="shared" si="1584"/>
        <v/>
      </c>
      <c r="I50702" s="218" t="str">
        <f t="shared" si="1585"/>
        <v/>
      </c>
    </row>
    <row r="50703" spans="3:9" ht="15" customHeight="1">
      <c r="C50703" s="220" t="str">
        <f t="shared" si="1584"/>
        <v/>
      </c>
      <c r="I50703" s="218" t="str">
        <f t="shared" si="1585"/>
        <v/>
      </c>
    </row>
    <row r="50704" spans="3:9" ht="15" customHeight="1">
      <c r="C50704" s="220" t="str">
        <f t="shared" si="1584"/>
        <v/>
      </c>
      <c r="I50704" s="218" t="str">
        <f t="shared" si="1585"/>
        <v/>
      </c>
    </row>
    <row r="50705" spans="3:9" ht="15" customHeight="1">
      <c r="C50705" s="220" t="str">
        <f t="shared" si="1584"/>
        <v/>
      </c>
      <c r="I50705" s="218" t="str">
        <f t="shared" si="1585"/>
        <v/>
      </c>
    </row>
    <row r="50706" spans="3:9" ht="15" customHeight="1">
      <c r="C50706" s="220" t="str">
        <f t="shared" si="1584"/>
        <v/>
      </c>
      <c r="I50706" s="218" t="str">
        <f t="shared" si="1585"/>
        <v/>
      </c>
    </row>
    <row r="50707" spans="3:9" ht="15" customHeight="1">
      <c r="C50707" s="220" t="str">
        <f t="shared" si="1584"/>
        <v/>
      </c>
      <c r="I50707" s="218" t="str">
        <f t="shared" si="1585"/>
        <v/>
      </c>
    </row>
    <row r="50708" spans="3:9" ht="15" customHeight="1">
      <c r="C50708" s="220" t="str">
        <f t="shared" si="1584"/>
        <v/>
      </c>
      <c r="I50708" s="218" t="str">
        <f t="shared" si="1585"/>
        <v/>
      </c>
    </row>
    <row r="50709" spans="3:9" ht="15" customHeight="1">
      <c r="C50709" s="220" t="str">
        <f t="shared" si="1584"/>
        <v/>
      </c>
      <c r="I50709" s="218" t="str">
        <f t="shared" si="1585"/>
        <v/>
      </c>
    </row>
    <row r="50710" spans="3:9" ht="15" customHeight="1">
      <c r="C50710" s="220" t="str">
        <f t="shared" si="1584"/>
        <v/>
      </c>
      <c r="I50710" s="218" t="str">
        <f t="shared" si="1585"/>
        <v/>
      </c>
    </row>
    <row r="50711" spans="3:9" ht="15" customHeight="1">
      <c r="C50711" s="220" t="str">
        <f t="shared" si="1584"/>
        <v/>
      </c>
      <c r="I50711" s="218" t="str">
        <f t="shared" si="1585"/>
        <v/>
      </c>
    </row>
    <row r="50712" spans="3:9" ht="15" customHeight="1">
      <c r="C50712" s="220" t="str">
        <f t="shared" si="1584"/>
        <v/>
      </c>
      <c r="I50712" s="218" t="str">
        <f t="shared" si="1585"/>
        <v/>
      </c>
    </row>
    <row r="50713" spans="3:9" ht="15" customHeight="1">
      <c r="C50713" s="220" t="str">
        <f t="shared" si="1584"/>
        <v/>
      </c>
      <c r="I50713" s="218" t="str">
        <f t="shared" si="1585"/>
        <v/>
      </c>
    </row>
    <row r="50714" spans="3:9" ht="15" customHeight="1">
      <c r="C50714" s="220" t="str">
        <f t="shared" si="1584"/>
        <v/>
      </c>
      <c r="I50714" s="218" t="str">
        <f t="shared" si="1585"/>
        <v/>
      </c>
    </row>
    <row r="50715" spans="3:9" ht="15" customHeight="1">
      <c r="C50715" s="220" t="str">
        <f t="shared" si="1584"/>
        <v/>
      </c>
      <c r="I50715" s="218" t="str">
        <f t="shared" si="1585"/>
        <v/>
      </c>
    </row>
    <row r="50716" spans="3:9" ht="15" customHeight="1">
      <c r="C50716" s="220" t="str">
        <f t="shared" si="1584"/>
        <v/>
      </c>
      <c r="I50716" s="218" t="str">
        <f t="shared" si="1585"/>
        <v/>
      </c>
    </row>
    <row r="50717" spans="3:9" ht="15" customHeight="1">
      <c r="C50717" s="220" t="str">
        <f t="shared" si="1584"/>
        <v/>
      </c>
      <c r="I50717" s="218" t="str">
        <f t="shared" si="1585"/>
        <v/>
      </c>
    </row>
    <row r="50718" spans="3:9" ht="15" customHeight="1">
      <c r="C50718" s="220" t="str">
        <f t="shared" si="1584"/>
        <v/>
      </c>
      <c r="I50718" s="218" t="str">
        <f t="shared" si="1585"/>
        <v/>
      </c>
    </row>
    <row r="50719" spans="3:9" ht="15" customHeight="1">
      <c r="C50719" s="220" t="str">
        <f t="shared" si="1584"/>
        <v/>
      </c>
      <c r="I50719" s="218" t="str">
        <f t="shared" si="1585"/>
        <v/>
      </c>
    </row>
    <row r="50720" spans="3:9" ht="15" customHeight="1">
      <c r="C50720" s="220" t="str">
        <f t="shared" si="1584"/>
        <v/>
      </c>
      <c r="I50720" s="218" t="str">
        <f t="shared" si="1585"/>
        <v/>
      </c>
    </row>
    <row r="50721" spans="3:9" ht="15" customHeight="1">
      <c r="C50721" s="220" t="str">
        <f t="shared" si="1584"/>
        <v/>
      </c>
      <c r="I50721" s="218" t="str">
        <f t="shared" si="1585"/>
        <v/>
      </c>
    </row>
    <row r="50722" spans="3:9" ht="15" customHeight="1">
      <c r="C50722" s="220" t="str">
        <f t="shared" si="1584"/>
        <v/>
      </c>
      <c r="I50722" s="218" t="str">
        <f t="shared" si="1585"/>
        <v/>
      </c>
    </row>
    <row r="50723" spans="3:9" ht="15" customHeight="1">
      <c r="C50723" s="220" t="str">
        <f t="shared" si="1584"/>
        <v/>
      </c>
      <c r="I50723" s="218" t="str">
        <f t="shared" si="1585"/>
        <v/>
      </c>
    </row>
    <row r="50724" spans="3:9" ht="15" customHeight="1">
      <c r="C50724" s="220" t="str">
        <f t="shared" si="1584"/>
        <v/>
      </c>
      <c r="I50724" s="218" t="str">
        <f t="shared" si="1585"/>
        <v/>
      </c>
    </row>
    <row r="50725" spans="3:9" ht="15" customHeight="1">
      <c r="C50725" s="220" t="str">
        <f t="shared" si="1584"/>
        <v/>
      </c>
      <c r="I50725" s="218" t="str">
        <f t="shared" si="1585"/>
        <v/>
      </c>
    </row>
    <row r="50726" spans="3:9" ht="15" customHeight="1">
      <c r="C50726" s="220" t="str">
        <f t="shared" si="1584"/>
        <v/>
      </c>
      <c r="I50726" s="218" t="str">
        <f t="shared" si="1585"/>
        <v/>
      </c>
    </row>
    <row r="50727" spans="3:9" ht="15" customHeight="1">
      <c r="C50727" s="220" t="str">
        <f t="shared" si="1584"/>
        <v/>
      </c>
      <c r="I50727" s="218" t="str">
        <f t="shared" si="1585"/>
        <v/>
      </c>
    </row>
    <row r="50728" spans="3:9" ht="15" customHeight="1">
      <c r="C50728" s="220" t="str">
        <f t="shared" si="1584"/>
        <v/>
      </c>
      <c r="I50728" s="218" t="str">
        <f t="shared" si="1585"/>
        <v/>
      </c>
    </row>
    <row r="50729" spans="3:9" ht="15" customHeight="1">
      <c r="C50729" s="220" t="str">
        <f t="shared" si="1584"/>
        <v/>
      </c>
      <c r="I50729" s="218" t="str">
        <f t="shared" si="1585"/>
        <v/>
      </c>
    </row>
    <row r="50730" spans="3:9" ht="15" customHeight="1">
      <c r="C50730" s="220" t="str">
        <f t="shared" si="1584"/>
        <v/>
      </c>
      <c r="I50730" s="218" t="str">
        <f t="shared" si="1585"/>
        <v/>
      </c>
    </row>
    <row r="50731" spans="3:9" ht="15" customHeight="1">
      <c r="C50731" s="220" t="str">
        <f t="shared" si="1584"/>
        <v/>
      </c>
      <c r="I50731" s="218" t="str">
        <f t="shared" si="1585"/>
        <v/>
      </c>
    </row>
    <row r="50732" spans="3:9" ht="15" customHeight="1">
      <c r="C50732" s="220" t="str">
        <f t="shared" si="1584"/>
        <v/>
      </c>
      <c r="I50732" s="218" t="str">
        <f t="shared" si="1585"/>
        <v/>
      </c>
    </row>
    <row r="50733" spans="3:9" ht="15" customHeight="1">
      <c r="C50733" s="220" t="str">
        <f t="shared" si="1584"/>
        <v/>
      </c>
      <c r="I50733" s="218" t="str">
        <f t="shared" si="1585"/>
        <v/>
      </c>
    </row>
    <row r="50734" spans="3:9" ht="15" customHeight="1">
      <c r="C50734" s="220" t="str">
        <f t="shared" si="1584"/>
        <v/>
      </c>
      <c r="I50734" s="218" t="str">
        <f t="shared" si="1585"/>
        <v/>
      </c>
    </row>
    <row r="50735" spans="3:9" ht="15" customHeight="1">
      <c r="C50735" s="220" t="str">
        <f t="shared" si="1584"/>
        <v/>
      </c>
      <c r="I50735" s="218" t="str">
        <f t="shared" si="1585"/>
        <v/>
      </c>
    </row>
    <row r="50736" spans="3:9" ht="15" customHeight="1">
      <c r="C50736" s="220" t="str">
        <f t="shared" si="1584"/>
        <v/>
      </c>
      <c r="I50736" s="218" t="str">
        <f t="shared" si="1585"/>
        <v/>
      </c>
    </row>
    <row r="50737" spans="3:9" ht="15" customHeight="1">
      <c r="C50737" s="220" t="str">
        <f t="shared" si="1584"/>
        <v/>
      </c>
      <c r="I50737" s="218" t="str">
        <f t="shared" si="1585"/>
        <v/>
      </c>
    </row>
    <row r="50738" spans="3:9" ht="15" customHeight="1">
      <c r="C50738" s="220" t="str">
        <f t="shared" si="1584"/>
        <v/>
      </c>
      <c r="I50738" s="218" t="str">
        <f t="shared" si="1585"/>
        <v/>
      </c>
    </row>
    <row r="50739" spans="3:9" ht="15" customHeight="1">
      <c r="C50739" s="220" t="str">
        <f t="shared" si="1584"/>
        <v/>
      </c>
      <c r="I50739" s="218" t="str">
        <f t="shared" si="1585"/>
        <v/>
      </c>
    </row>
    <row r="50740" spans="3:9" ht="15" customHeight="1">
      <c r="C50740" s="220" t="str">
        <f t="shared" si="1584"/>
        <v/>
      </c>
      <c r="I50740" s="218" t="str">
        <f t="shared" si="1585"/>
        <v/>
      </c>
    </row>
    <row r="50741" spans="3:9" ht="15" customHeight="1">
      <c r="C50741" s="220" t="str">
        <f t="shared" si="1584"/>
        <v/>
      </c>
      <c r="I50741" s="218" t="str">
        <f t="shared" si="1585"/>
        <v/>
      </c>
    </row>
    <row r="50742" spans="3:9" ht="15" customHeight="1">
      <c r="C50742" s="220" t="str">
        <f t="shared" si="1584"/>
        <v/>
      </c>
      <c r="I50742" s="218" t="str">
        <f t="shared" si="1585"/>
        <v/>
      </c>
    </row>
    <row r="50743" spans="3:9" ht="15" customHeight="1">
      <c r="C50743" s="220" t="str">
        <f t="shared" si="1584"/>
        <v/>
      </c>
      <c r="I50743" s="218" t="str">
        <f t="shared" si="1585"/>
        <v/>
      </c>
    </row>
    <row r="50744" spans="3:9" ht="15" customHeight="1">
      <c r="C50744" s="220" t="str">
        <f t="shared" si="1584"/>
        <v/>
      </c>
      <c r="I50744" s="218" t="str">
        <f t="shared" si="1585"/>
        <v/>
      </c>
    </row>
    <row r="50745" spans="3:9" ht="15" customHeight="1">
      <c r="C50745" s="220" t="str">
        <f t="shared" si="1584"/>
        <v/>
      </c>
      <c r="I50745" s="218" t="str">
        <f t="shared" si="1585"/>
        <v/>
      </c>
    </row>
    <row r="50746" spans="3:9" ht="15" customHeight="1">
      <c r="C50746" s="220" t="str">
        <f t="shared" si="1584"/>
        <v/>
      </c>
      <c r="I50746" s="218" t="str">
        <f t="shared" si="1585"/>
        <v/>
      </c>
    </row>
    <row r="50747" spans="3:9" ht="15" customHeight="1">
      <c r="C50747" s="220" t="str">
        <f t="shared" si="1584"/>
        <v/>
      </c>
      <c r="I50747" s="218" t="str">
        <f t="shared" si="1585"/>
        <v/>
      </c>
    </row>
    <row r="50748" spans="3:9" ht="15" customHeight="1">
      <c r="C50748" s="220" t="str">
        <f t="shared" si="1584"/>
        <v/>
      </c>
      <c r="I50748" s="218" t="str">
        <f t="shared" si="1585"/>
        <v/>
      </c>
    </row>
    <row r="50749" spans="3:9" ht="15" customHeight="1">
      <c r="C50749" s="220" t="str">
        <f t="shared" si="1584"/>
        <v/>
      </c>
      <c r="I50749" s="218" t="str">
        <f t="shared" si="1585"/>
        <v/>
      </c>
    </row>
    <row r="50750" spans="3:9" ht="15" customHeight="1">
      <c r="C50750" s="220" t="str">
        <f t="shared" si="1584"/>
        <v/>
      </c>
      <c r="I50750" s="218" t="str">
        <f t="shared" si="1585"/>
        <v/>
      </c>
    </row>
    <row r="50751" spans="3:9" ht="15" customHeight="1">
      <c r="C50751" s="220" t="str">
        <f t="shared" si="1584"/>
        <v/>
      </c>
      <c r="I50751" s="218" t="str">
        <f t="shared" si="1585"/>
        <v/>
      </c>
    </row>
    <row r="50752" spans="3:9" ht="15" customHeight="1">
      <c r="C50752" s="220" t="str">
        <f t="shared" si="1584"/>
        <v/>
      </c>
      <c r="I50752" s="218" t="str">
        <f t="shared" si="1585"/>
        <v/>
      </c>
    </row>
    <row r="50753" spans="3:9" ht="15" customHeight="1">
      <c r="C50753" s="220" t="str">
        <f t="shared" si="1584"/>
        <v/>
      </c>
      <c r="I50753" s="218" t="str">
        <f t="shared" si="1585"/>
        <v/>
      </c>
    </row>
    <row r="50754" spans="3:9" ht="15" customHeight="1">
      <c r="C50754" s="220" t="str">
        <f t="shared" si="1584"/>
        <v/>
      </c>
      <c r="I50754" s="218" t="str">
        <f t="shared" si="1585"/>
        <v/>
      </c>
    </row>
    <row r="50755" spans="3:9" ht="15" customHeight="1">
      <c r="C50755" s="220" t="str">
        <f t="shared" si="1584"/>
        <v/>
      </c>
      <c r="I50755" s="218" t="str">
        <f t="shared" si="1585"/>
        <v/>
      </c>
    </row>
    <row r="50756" spans="3:9" ht="15" customHeight="1">
      <c r="C50756" s="220" t="str">
        <f t="shared" si="1584"/>
        <v/>
      </c>
      <c r="I50756" s="218" t="str">
        <f t="shared" si="1585"/>
        <v/>
      </c>
    </row>
    <row r="50757" spans="3:9" ht="15" customHeight="1">
      <c r="C50757" s="220" t="str">
        <f t="shared" si="1584"/>
        <v/>
      </c>
      <c r="I50757" s="218" t="str">
        <f t="shared" si="1585"/>
        <v/>
      </c>
    </row>
    <row r="50758" spans="3:9" ht="15" customHeight="1">
      <c r="C50758" s="220" t="str">
        <f t="shared" ref="C50758:C50821" si="1586">IF(B50758="","",MONTH(B50758))</f>
        <v/>
      </c>
      <c r="I50758" s="218" t="str">
        <f t="shared" ref="I50758:I50821" si="1587">IF(H50758="","",IF(E50758="","Não deixe campos em branco, a planilha resumo de custos e despesas necessita deles para funcionar",IF(F50758="","Não deixe campos em branco, a planilha resumo de custos e despesas necessita deles para funcionar",IF(G50758="","Não deixe campos em branco, a planilha resumo de custos e despesas necessita deles para funcionar",""))))</f>
        <v/>
      </c>
    </row>
    <row r="50759" spans="3:9" ht="15" customHeight="1">
      <c r="C50759" s="220" t="str">
        <f t="shared" si="1586"/>
        <v/>
      </c>
      <c r="I50759" s="218" t="str">
        <f t="shared" si="1587"/>
        <v/>
      </c>
    </row>
    <row r="50760" spans="3:9" ht="15" customHeight="1">
      <c r="C50760" s="220" t="str">
        <f t="shared" si="1586"/>
        <v/>
      </c>
      <c r="I50760" s="218" t="str">
        <f t="shared" si="1587"/>
        <v/>
      </c>
    </row>
    <row r="50761" spans="3:9" ht="15" customHeight="1">
      <c r="C50761" s="220" t="str">
        <f t="shared" si="1586"/>
        <v/>
      </c>
      <c r="I50761" s="218" t="str">
        <f t="shared" si="1587"/>
        <v/>
      </c>
    </row>
    <row r="50762" spans="3:9" ht="15" customHeight="1">
      <c r="C50762" s="220" t="str">
        <f t="shared" si="1586"/>
        <v/>
      </c>
      <c r="I50762" s="218" t="str">
        <f t="shared" si="1587"/>
        <v/>
      </c>
    </row>
    <row r="50763" spans="3:9" ht="15" customHeight="1">
      <c r="C50763" s="220" t="str">
        <f t="shared" si="1586"/>
        <v/>
      </c>
      <c r="I50763" s="218" t="str">
        <f t="shared" si="1587"/>
        <v/>
      </c>
    </row>
    <row r="50764" spans="3:9" ht="15" customHeight="1">
      <c r="C50764" s="220" t="str">
        <f t="shared" si="1586"/>
        <v/>
      </c>
      <c r="I50764" s="218" t="str">
        <f t="shared" si="1587"/>
        <v/>
      </c>
    </row>
    <row r="50765" spans="3:9" ht="15" customHeight="1">
      <c r="C50765" s="220" t="str">
        <f t="shared" si="1586"/>
        <v/>
      </c>
      <c r="I50765" s="218" t="str">
        <f t="shared" si="1587"/>
        <v/>
      </c>
    </row>
    <row r="50766" spans="3:9" ht="15" customHeight="1">
      <c r="C50766" s="220" t="str">
        <f t="shared" si="1586"/>
        <v/>
      </c>
      <c r="I50766" s="218" t="str">
        <f t="shared" si="1587"/>
        <v/>
      </c>
    </row>
    <row r="50767" spans="3:9" ht="15" customHeight="1">
      <c r="C50767" s="220" t="str">
        <f t="shared" si="1586"/>
        <v/>
      </c>
      <c r="I50767" s="218" t="str">
        <f t="shared" si="1587"/>
        <v/>
      </c>
    </row>
    <row r="50768" spans="3:9" ht="15" customHeight="1">
      <c r="C50768" s="220" t="str">
        <f t="shared" si="1586"/>
        <v/>
      </c>
      <c r="I50768" s="218" t="str">
        <f t="shared" si="1587"/>
        <v/>
      </c>
    </row>
    <row r="50769" spans="3:9" ht="15" customHeight="1">
      <c r="C50769" s="220" t="str">
        <f t="shared" si="1586"/>
        <v/>
      </c>
      <c r="I50769" s="218" t="str">
        <f t="shared" si="1587"/>
        <v/>
      </c>
    </row>
    <row r="50770" spans="3:9" ht="15" customHeight="1">
      <c r="C50770" s="220" t="str">
        <f t="shared" si="1586"/>
        <v/>
      </c>
      <c r="I50770" s="218" t="str">
        <f t="shared" si="1587"/>
        <v/>
      </c>
    </row>
    <row r="50771" spans="3:9" ht="15" customHeight="1">
      <c r="C50771" s="220" t="str">
        <f t="shared" si="1586"/>
        <v/>
      </c>
      <c r="I50771" s="218" t="str">
        <f t="shared" si="1587"/>
        <v/>
      </c>
    </row>
    <row r="50772" spans="3:9" ht="15" customHeight="1">
      <c r="C50772" s="220" t="str">
        <f t="shared" si="1586"/>
        <v/>
      </c>
      <c r="I50772" s="218" t="str">
        <f t="shared" si="1587"/>
        <v/>
      </c>
    </row>
    <row r="50773" spans="3:9" ht="15" customHeight="1">
      <c r="C50773" s="220" t="str">
        <f t="shared" si="1586"/>
        <v/>
      </c>
      <c r="I50773" s="218" t="str">
        <f t="shared" si="1587"/>
        <v/>
      </c>
    </row>
    <row r="50774" spans="3:9" ht="15" customHeight="1">
      <c r="C50774" s="220" t="str">
        <f t="shared" si="1586"/>
        <v/>
      </c>
      <c r="I50774" s="218" t="str">
        <f t="shared" si="1587"/>
        <v/>
      </c>
    </row>
    <row r="50775" spans="3:9" ht="15" customHeight="1">
      <c r="C50775" s="220" t="str">
        <f t="shared" si="1586"/>
        <v/>
      </c>
      <c r="I50775" s="218" t="str">
        <f t="shared" si="1587"/>
        <v/>
      </c>
    </row>
    <row r="50776" spans="3:9" ht="15" customHeight="1">
      <c r="C50776" s="220" t="str">
        <f t="shared" si="1586"/>
        <v/>
      </c>
      <c r="I50776" s="218" t="str">
        <f t="shared" si="1587"/>
        <v/>
      </c>
    </row>
    <row r="50777" spans="3:9" ht="15" customHeight="1">
      <c r="C50777" s="220" t="str">
        <f t="shared" si="1586"/>
        <v/>
      </c>
      <c r="I50777" s="218" t="str">
        <f t="shared" si="1587"/>
        <v/>
      </c>
    </row>
    <row r="50778" spans="3:9" ht="15" customHeight="1">
      <c r="C50778" s="220" t="str">
        <f t="shared" si="1586"/>
        <v/>
      </c>
      <c r="I50778" s="218" t="str">
        <f t="shared" si="1587"/>
        <v/>
      </c>
    </row>
    <row r="50779" spans="3:9" ht="15" customHeight="1">
      <c r="C50779" s="220" t="str">
        <f t="shared" si="1586"/>
        <v/>
      </c>
      <c r="I50779" s="218" t="str">
        <f t="shared" si="1587"/>
        <v/>
      </c>
    </row>
    <row r="50780" spans="3:9" ht="15" customHeight="1">
      <c r="C50780" s="220" t="str">
        <f t="shared" si="1586"/>
        <v/>
      </c>
      <c r="I50780" s="218" t="str">
        <f t="shared" si="1587"/>
        <v/>
      </c>
    </row>
    <row r="50781" spans="3:9" ht="15" customHeight="1">
      <c r="C50781" s="220" t="str">
        <f t="shared" si="1586"/>
        <v/>
      </c>
      <c r="I50781" s="218" t="str">
        <f t="shared" si="1587"/>
        <v/>
      </c>
    </row>
    <row r="50782" spans="3:9" ht="15" customHeight="1">
      <c r="C50782" s="220" t="str">
        <f t="shared" si="1586"/>
        <v/>
      </c>
      <c r="I50782" s="218" t="str">
        <f t="shared" si="1587"/>
        <v/>
      </c>
    </row>
    <row r="50783" spans="3:9" ht="15" customHeight="1">
      <c r="C50783" s="220" t="str">
        <f t="shared" si="1586"/>
        <v/>
      </c>
      <c r="I50783" s="218" t="str">
        <f t="shared" si="1587"/>
        <v/>
      </c>
    </row>
    <row r="50784" spans="3:9" ht="15" customHeight="1">
      <c r="C50784" s="220" t="str">
        <f t="shared" si="1586"/>
        <v/>
      </c>
      <c r="I50784" s="218" t="str">
        <f t="shared" si="1587"/>
        <v/>
      </c>
    </row>
    <row r="50785" spans="3:9" ht="15" customHeight="1">
      <c r="C50785" s="220" t="str">
        <f t="shared" si="1586"/>
        <v/>
      </c>
      <c r="I50785" s="218" t="str">
        <f t="shared" si="1587"/>
        <v/>
      </c>
    </row>
    <row r="50786" spans="3:9" ht="15" customHeight="1">
      <c r="C50786" s="220" t="str">
        <f t="shared" si="1586"/>
        <v/>
      </c>
      <c r="I50786" s="218" t="str">
        <f t="shared" si="1587"/>
        <v/>
      </c>
    </row>
    <row r="50787" spans="3:9" ht="15" customHeight="1">
      <c r="C50787" s="220" t="str">
        <f t="shared" si="1586"/>
        <v/>
      </c>
      <c r="I50787" s="218" t="str">
        <f t="shared" si="1587"/>
        <v/>
      </c>
    </row>
    <row r="50788" spans="3:9" ht="15" customHeight="1">
      <c r="C50788" s="220" t="str">
        <f t="shared" si="1586"/>
        <v/>
      </c>
      <c r="I50788" s="218" t="str">
        <f t="shared" si="1587"/>
        <v/>
      </c>
    </row>
    <row r="50789" spans="3:9" ht="15" customHeight="1">
      <c r="C50789" s="220" t="str">
        <f t="shared" si="1586"/>
        <v/>
      </c>
      <c r="I50789" s="218" t="str">
        <f t="shared" si="1587"/>
        <v/>
      </c>
    </row>
    <row r="50790" spans="3:9" ht="15" customHeight="1">
      <c r="C50790" s="220" t="str">
        <f t="shared" si="1586"/>
        <v/>
      </c>
      <c r="I50790" s="218" t="str">
        <f t="shared" si="1587"/>
        <v/>
      </c>
    </row>
    <row r="50791" spans="3:9" ht="15" customHeight="1">
      <c r="C50791" s="220" t="str">
        <f t="shared" si="1586"/>
        <v/>
      </c>
      <c r="I50791" s="218" t="str">
        <f t="shared" si="1587"/>
        <v/>
      </c>
    </row>
    <row r="50792" spans="3:9" ht="15" customHeight="1">
      <c r="C50792" s="220" t="str">
        <f t="shared" si="1586"/>
        <v/>
      </c>
      <c r="I50792" s="218" t="str">
        <f t="shared" si="1587"/>
        <v/>
      </c>
    </row>
    <row r="50793" spans="3:9" ht="15" customHeight="1">
      <c r="C50793" s="220" t="str">
        <f t="shared" si="1586"/>
        <v/>
      </c>
      <c r="I50793" s="218" t="str">
        <f t="shared" si="1587"/>
        <v/>
      </c>
    </row>
    <row r="50794" spans="3:9" ht="15" customHeight="1">
      <c r="C50794" s="220" t="str">
        <f t="shared" si="1586"/>
        <v/>
      </c>
      <c r="I50794" s="218" t="str">
        <f t="shared" si="1587"/>
        <v/>
      </c>
    </row>
    <row r="50795" spans="3:9" ht="15" customHeight="1">
      <c r="C50795" s="220" t="str">
        <f t="shared" si="1586"/>
        <v/>
      </c>
      <c r="I50795" s="218" t="str">
        <f t="shared" si="1587"/>
        <v/>
      </c>
    </row>
    <row r="50796" spans="3:9" ht="15" customHeight="1">
      <c r="C50796" s="220" t="str">
        <f t="shared" si="1586"/>
        <v/>
      </c>
      <c r="I50796" s="218" t="str">
        <f t="shared" si="1587"/>
        <v/>
      </c>
    </row>
    <row r="50797" spans="3:9" ht="15" customHeight="1">
      <c r="C50797" s="220" t="str">
        <f t="shared" si="1586"/>
        <v/>
      </c>
      <c r="I50797" s="218" t="str">
        <f t="shared" si="1587"/>
        <v/>
      </c>
    </row>
    <row r="50798" spans="3:9" ht="15" customHeight="1">
      <c r="C50798" s="220" t="str">
        <f t="shared" si="1586"/>
        <v/>
      </c>
      <c r="I50798" s="218" t="str">
        <f t="shared" si="1587"/>
        <v/>
      </c>
    </row>
    <row r="50799" spans="3:9" ht="15" customHeight="1">
      <c r="C50799" s="220" t="str">
        <f t="shared" si="1586"/>
        <v/>
      </c>
      <c r="I50799" s="218" t="str">
        <f t="shared" si="1587"/>
        <v/>
      </c>
    </row>
    <row r="50800" spans="3:9" ht="15" customHeight="1">
      <c r="C50800" s="220" t="str">
        <f t="shared" si="1586"/>
        <v/>
      </c>
      <c r="I50800" s="218" t="str">
        <f t="shared" si="1587"/>
        <v/>
      </c>
    </row>
    <row r="50801" spans="3:9" ht="15" customHeight="1">
      <c r="C50801" s="220" t="str">
        <f t="shared" si="1586"/>
        <v/>
      </c>
      <c r="I50801" s="218" t="str">
        <f t="shared" si="1587"/>
        <v/>
      </c>
    </row>
    <row r="50802" spans="3:9" ht="15" customHeight="1">
      <c r="C50802" s="220" t="str">
        <f t="shared" si="1586"/>
        <v/>
      </c>
      <c r="I50802" s="218" t="str">
        <f t="shared" si="1587"/>
        <v/>
      </c>
    </row>
    <row r="50803" spans="3:9" ht="15" customHeight="1">
      <c r="C50803" s="220" t="str">
        <f t="shared" si="1586"/>
        <v/>
      </c>
      <c r="I50803" s="218" t="str">
        <f t="shared" si="1587"/>
        <v/>
      </c>
    </row>
    <row r="50804" spans="3:9" ht="15" customHeight="1">
      <c r="C50804" s="220" t="str">
        <f t="shared" si="1586"/>
        <v/>
      </c>
      <c r="I50804" s="218" t="str">
        <f t="shared" si="1587"/>
        <v/>
      </c>
    </row>
    <row r="50805" spans="3:9" ht="15" customHeight="1">
      <c r="C50805" s="220" t="str">
        <f t="shared" si="1586"/>
        <v/>
      </c>
      <c r="I50805" s="218" t="str">
        <f t="shared" si="1587"/>
        <v/>
      </c>
    </row>
    <row r="50806" spans="3:9" ht="15" customHeight="1">
      <c r="C50806" s="220" t="str">
        <f t="shared" si="1586"/>
        <v/>
      </c>
      <c r="I50806" s="218" t="str">
        <f t="shared" si="1587"/>
        <v/>
      </c>
    </row>
    <row r="50807" spans="3:9" ht="15" customHeight="1">
      <c r="C50807" s="220" t="str">
        <f t="shared" si="1586"/>
        <v/>
      </c>
      <c r="I50807" s="218" t="str">
        <f t="shared" si="1587"/>
        <v/>
      </c>
    </row>
    <row r="50808" spans="3:9" ht="15" customHeight="1">
      <c r="C50808" s="220" t="str">
        <f t="shared" si="1586"/>
        <v/>
      </c>
      <c r="I50808" s="218" t="str">
        <f t="shared" si="1587"/>
        <v/>
      </c>
    </row>
    <row r="50809" spans="3:9" ht="15" customHeight="1">
      <c r="C50809" s="220" t="str">
        <f t="shared" si="1586"/>
        <v/>
      </c>
      <c r="I50809" s="218" t="str">
        <f t="shared" si="1587"/>
        <v/>
      </c>
    </row>
    <row r="50810" spans="3:9" ht="15" customHeight="1">
      <c r="C50810" s="220" t="str">
        <f t="shared" si="1586"/>
        <v/>
      </c>
      <c r="I50810" s="218" t="str">
        <f t="shared" si="1587"/>
        <v/>
      </c>
    </row>
    <row r="50811" spans="3:9" ht="15" customHeight="1">
      <c r="C50811" s="220" t="str">
        <f t="shared" si="1586"/>
        <v/>
      </c>
      <c r="I50811" s="218" t="str">
        <f t="shared" si="1587"/>
        <v/>
      </c>
    </row>
    <row r="50812" spans="3:9" ht="15" customHeight="1">
      <c r="C50812" s="220" t="str">
        <f t="shared" si="1586"/>
        <v/>
      </c>
      <c r="I50812" s="218" t="str">
        <f t="shared" si="1587"/>
        <v/>
      </c>
    </row>
    <row r="50813" spans="3:9" ht="15" customHeight="1">
      <c r="C50813" s="220" t="str">
        <f t="shared" si="1586"/>
        <v/>
      </c>
      <c r="I50813" s="218" t="str">
        <f t="shared" si="1587"/>
        <v/>
      </c>
    </row>
    <row r="50814" spans="3:9" ht="15" customHeight="1">
      <c r="C50814" s="220" t="str">
        <f t="shared" si="1586"/>
        <v/>
      </c>
      <c r="I50814" s="218" t="str">
        <f t="shared" si="1587"/>
        <v/>
      </c>
    </row>
    <row r="50815" spans="3:9" ht="15" customHeight="1">
      <c r="C50815" s="220" t="str">
        <f t="shared" si="1586"/>
        <v/>
      </c>
      <c r="I50815" s="218" t="str">
        <f t="shared" si="1587"/>
        <v/>
      </c>
    </row>
    <row r="50816" spans="3:9" ht="15" customHeight="1">
      <c r="C50816" s="220" t="str">
        <f t="shared" si="1586"/>
        <v/>
      </c>
      <c r="I50816" s="218" t="str">
        <f t="shared" si="1587"/>
        <v/>
      </c>
    </row>
    <row r="50817" spans="3:9" ht="15" customHeight="1">
      <c r="C50817" s="220" t="str">
        <f t="shared" si="1586"/>
        <v/>
      </c>
      <c r="I50817" s="218" t="str">
        <f t="shared" si="1587"/>
        <v/>
      </c>
    </row>
    <row r="50818" spans="3:9" ht="15" customHeight="1">
      <c r="C50818" s="220" t="str">
        <f t="shared" si="1586"/>
        <v/>
      </c>
      <c r="I50818" s="218" t="str">
        <f t="shared" si="1587"/>
        <v/>
      </c>
    </row>
    <row r="50819" spans="3:9" ht="15" customHeight="1">
      <c r="C50819" s="220" t="str">
        <f t="shared" si="1586"/>
        <v/>
      </c>
      <c r="I50819" s="218" t="str">
        <f t="shared" si="1587"/>
        <v/>
      </c>
    </row>
    <row r="50820" spans="3:9" ht="15" customHeight="1">
      <c r="C50820" s="220" t="str">
        <f t="shared" si="1586"/>
        <v/>
      </c>
      <c r="I50820" s="218" t="str">
        <f t="shared" si="1587"/>
        <v/>
      </c>
    </row>
    <row r="50821" spans="3:9" ht="15" customHeight="1">
      <c r="C50821" s="220" t="str">
        <f t="shared" si="1586"/>
        <v/>
      </c>
      <c r="I50821" s="218" t="str">
        <f t="shared" si="1587"/>
        <v/>
      </c>
    </row>
    <row r="50822" spans="3:9" ht="15" customHeight="1">
      <c r="C50822" s="220" t="str">
        <f t="shared" ref="C50822:C50885" si="1588">IF(B50822="","",MONTH(B50822))</f>
        <v/>
      </c>
      <c r="I50822" s="218" t="str">
        <f t="shared" ref="I50822:I50885" si="1589">IF(H50822="","",IF(E50822="","Não deixe campos em branco, a planilha resumo de custos e despesas necessita deles para funcionar",IF(F50822="","Não deixe campos em branco, a planilha resumo de custos e despesas necessita deles para funcionar",IF(G50822="","Não deixe campos em branco, a planilha resumo de custos e despesas necessita deles para funcionar",""))))</f>
        <v/>
      </c>
    </row>
    <row r="50823" spans="3:9" ht="15" customHeight="1">
      <c r="C50823" s="220" t="str">
        <f t="shared" si="1588"/>
        <v/>
      </c>
      <c r="I50823" s="218" t="str">
        <f t="shared" si="1589"/>
        <v/>
      </c>
    </row>
    <row r="50824" spans="3:9" ht="15" customHeight="1">
      <c r="C50824" s="220" t="str">
        <f t="shared" si="1588"/>
        <v/>
      </c>
      <c r="I50824" s="218" t="str">
        <f t="shared" si="1589"/>
        <v/>
      </c>
    </row>
    <row r="50825" spans="3:9" ht="15" customHeight="1">
      <c r="C50825" s="220" t="str">
        <f t="shared" si="1588"/>
        <v/>
      </c>
      <c r="I50825" s="218" t="str">
        <f t="shared" si="1589"/>
        <v/>
      </c>
    </row>
    <row r="50826" spans="3:9" ht="15" customHeight="1">
      <c r="C50826" s="220" t="str">
        <f t="shared" si="1588"/>
        <v/>
      </c>
      <c r="I50826" s="218" t="str">
        <f t="shared" si="1589"/>
        <v/>
      </c>
    </row>
    <row r="50827" spans="3:9" ht="15" customHeight="1">
      <c r="C50827" s="220" t="str">
        <f t="shared" si="1588"/>
        <v/>
      </c>
      <c r="I50827" s="218" t="str">
        <f t="shared" si="1589"/>
        <v/>
      </c>
    </row>
    <row r="50828" spans="3:9" ht="15" customHeight="1">
      <c r="C50828" s="220" t="str">
        <f t="shared" si="1588"/>
        <v/>
      </c>
      <c r="I50828" s="218" t="str">
        <f t="shared" si="1589"/>
        <v/>
      </c>
    </row>
    <row r="50829" spans="3:9" ht="15" customHeight="1">
      <c r="C50829" s="220" t="str">
        <f t="shared" si="1588"/>
        <v/>
      </c>
      <c r="I50829" s="218" t="str">
        <f t="shared" si="1589"/>
        <v/>
      </c>
    </row>
    <row r="50830" spans="3:9" ht="15" customHeight="1">
      <c r="C50830" s="220" t="str">
        <f t="shared" si="1588"/>
        <v/>
      </c>
      <c r="I50830" s="218" t="str">
        <f t="shared" si="1589"/>
        <v/>
      </c>
    </row>
    <row r="50831" spans="3:9" ht="15" customHeight="1">
      <c r="C50831" s="220" t="str">
        <f t="shared" si="1588"/>
        <v/>
      </c>
      <c r="I50831" s="218" t="str">
        <f t="shared" si="1589"/>
        <v/>
      </c>
    </row>
    <row r="50832" spans="3:9" ht="15" customHeight="1">
      <c r="C50832" s="220" t="str">
        <f t="shared" si="1588"/>
        <v/>
      </c>
      <c r="I50832" s="218" t="str">
        <f t="shared" si="1589"/>
        <v/>
      </c>
    </row>
    <row r="50833" spans="3:9" ht="15" customHeight="1">
      <c r="C50833" s="220" t="str">
        <f t="shared" si="1588"/>
        <v/>
      </c>
      <c r="I50833" s="218" t="str">
        <f t="shared" si="1589"/>
        <v/>
      </c>
    </row>
    <row r="50834" spans="3:9" ht="15" customHeight="1">
      <c r="C50834" s="220" t="str">
        <f t="shared" si="1588"/>
        <v/>
      </c>
      <c r="I50834" s="218" t="str">
        <f t="shared" si="1589"/>
        <v/>
      </c>
    </row>
    <row r="50835" spans="3:9" ht="15" customHeight="1">
      <c r="C50835" s="220" t="str">
        <f t="shared" si="1588"/>
        <v/>
      </c>
      <c r="I50835" s="218" t="str">
        <f t="shared" si="1589"/>
        <v/>
      </c>
    </row>
    <row r="50836" spans="3:9" ht="15" customHeight="1">
      <c r="C50836" s="220" t="str">
        <f t="shared" si="1588"/>
        <v/>
      </c>
      <c r="I50836" s="218" t="str">
        <f t="shared" si="1589"/>
        <v/>
      </c>
    </row>
    <row r="50837" spans="3:9" ht="15" customHeight="1">
      <c r="C50837" s="220" t="str">
        <f t="shared" si="1588"/>
        <v/>
      </c>
      <c r="I50837" s="218" t="str">
        <f t="shared" si="1589"/>
        <v/>
      </c>
    </row>
    <row r="50838" spans="3:9" ht="15" customHeight="1">
      <c r="C50838" s="220" t="str">
        <f t="shared" si="1588"/>
        <v/>
      </c>
      <c r="I50838" s="218" t="str">
        <f t="shared" si="1589"/>
        <v/>
      </c>
    </row>
    <row r="50839" spans="3:9" ht="15" customHeight="1">
      <c r="C50839" s="220" t="str">
        <f t="shared" si="1588"/>
        <v/>
      </c>
      <c r="I50839" s="218" t="str">
        <f t="shared" si="1589"/>
        <v/>
      </c>
    </row>
    <row r="50840" spans="3:9" ht="15" customHeight="1">
      <c r="C50840" s="220" t="str">
        <f t="shared" si="1588"/>
        <v/>
      </c>
      <c r="I50840" s="218" t="str">
        <f t="shared" si="1589"/>
        <v/>
      </c>
    </row>
    <row r="50841" spans="3:9" ht="15" customHeight="1">
      <c r="C50841" s="220" t="str">
        <f t="shared" si="1588"/>
        <v/>
      </c>
      <c r="I50841" s="218" t="str">
        <f t="shared" si="1589"/>
        <v/>
      </c>
    </row>
    <row r="50842" spans="3:9" ht="15" customHeight="1">
      <c r="C50842" s="220" t="str">
        <f t="shared" si="1588"/>
        <v/>
      </c>
      <c r="I50842" s="218" t="str">
        <f t="shared" si="1589"/>
        <v/>
      </c>
    </row>
    <row r="50843" spans="3:9" ht="15" customHeight="1">
      <c r="C50843" s="220" t="str">
        <f t="shared" si="1588"/>
        <v/>
      </c>
      <c r="I50843" s="218" t="str">
        <f t="shared" si="1589"/>
        <v/>
      </c>
    </row>
    <row r="50844" spans="3:9" ht="15" customHeight="1">
      <c r="C50844" s="220" t="str">
        <f t="shared" si="1588"/>
        <v/>
      </c>
      <c r="I50844" s="218" t="str">
        <f t="shared" si="1589"/>
        <v/>
      </c>
    </row>
    <row r="50845" spans="3:9" ht="15" customHeight="1">
      <c r="C50845" s="220" t="str">
        <f t="shared" si="1588"/>
        <v/>
      </c>
      <c r="I50845" s="218" t="str">
        <f t="shared" si="1589"/>
        <v/>
      </c>
    </row>
    <row r="50846" spans="3:9" ht="15" customHeight="1">
      <c r="C50846" s="220" t="str">
        <f t="shared" si="1588"/>
        <v/>
      </c>
      <c r="I50846" s="218" t="str">
        <f t="shared" si="1589"/>
        <v/>
      </c>
    </row>
    <row r="50847" spans="3:9" ht="15" customHeight="1">
      <c r="C50847" s="220" t="str">
        <f t="shared" si="1588"/>
        <v/>
      </c>
      <c r="I50847" s="218" t="str">
        <f t="shared" si="1589"/>
        <v/>
      </c>
    </row>
    <row r="50848" spans="3:9" ht="15" customHeight="1">
      <c r="C50848" s="220" t="str">
        <f t="shared" si="1588"/>
        <v/>
      </c>
      <c r="I50848" s="218" t="str">
        <f t="shared" si="1589"/>
        <v/>
      </c>
    </row>
    <row r="50849" spans="3:9" ht="15" customHeight="1">
      <c r="C50849" s="220" t="str">
        <f t="shared" si="1588"/>
        <v/>
      </c>
      <c r="I50849" s="218" t="str">
        <f t="shared" si="1589"/>
        <v/>
      </c>
    </row>
    <row r="50850" spans="3:9" ht="15" customHeight="1">
      <c r="C50850" s="220" t="str">
        <f t="shared" si="1588"/>
        <v/>
      </c>
      <c r="I50850" s="218" t="str">
        <f t="shared" si="1589"/>
        <v/>
      </c>
    </row>
    <row r="50851" spans="3:9" ht="15" customHeight="1">
      <c r="C50851" s="220" t="str">
        <f t="shared" si="1588"/>
        <v/>
      </c>
      <c r="I50851" s="218" t="str">
        <f t="shared" si="1589"/>
        <v/>
      </c>
    </row>
    <row r="50852" spans="3:9" ht="15" customHeight="1">
      <c r="C50852" s="220" t="str">
        <f t="shared" si="1588"/>
        <v/>
      </c>
      <c r="I50852" s="218" t="str">
        <f t="shared" si="1589"/>
        <v/>
      </c>
    </row>
    <row r="50853" spans="3:9" ht="15" customHeight="1">
      <c r="C50853" s="220" t="str">
        <f t="shared" si="1588"/>
        <v/>
      </c>
      <c r="I50853" s="218" t="str">
        <f t="shared" si="1589"/>
        <v/>
      </c>
    </row>
    <row r="50854" spans="3:9" ht="15" customHeight="1">
      <c r="C50854" s="220" t="str">
        <f t="shared" si="1588"/>
        <v/>
      </c>
      <c r="I50854" s="218" t="str">
        <f t="shared" si="1589"/>
        <v/>
      </c>
    </row>
    <row r="50855" spans="3:9" ht="15" customHeight="1">
      <c r="C50855" s="220" t="str">
        <f t="shared" si="1588"/>
        <v/>
      </c>
      <c r="I50855" s="218" t="str">
        <f t="shared" si="1589"/>
        <v/>
      </c>
    </row>
    <row r="50856" spans="3:9" ht="15" customHeight="1">
      <c r="C50856" s="220" t="str">
        <f t="shared" si="1588"/>
        <v/>
      </c>
      <c r="I50856" s="218" t="str">
        <f t="shared" si="1589"/>
        <v/>
      </c>
    </row>
    <row r="50857" spans="3:9" ht="15" customHeight="1">
      <c r="C50857" s="220" t="str">
        <f t="shared" si="1588"/>
        <v/>
      </c>
      <c r="I50857" s="218" t="str">
        <f t="shared" si="1589"/>
        <v/>
      </c>
    </row>
    <row r="50858" spans="3:9" ht="15" customHeight="1">
      <c r="C50858" s="220" t="str">
        <f t="shared" si="1588"/>
        <v/>
      </c>
      <c r="I50858" s="218" t="str">
        <f t="shared" si="1589"/>
        <v/>
      </c>
    </row>
    <row r="50859" spans="3:9" ht="15" customHeight="1">
      <c r="C50859" s="220" t="str">
        <f t="shared" si="1588"/>
        <v/>
      </c>
      <c r="I50859" s="218" t="str">
        <f t="shared" si="1589"/>
        <v/>
      </c>
    </row>
    <row r="50860" spans="3:9" ht="15" customHeight="1">
      <c r="C50860" s="220" t="str">
        <f t="shared" si="1588"/>
        <v/>
      </c>
      <c r="I50860" s="218" t="str">
        <f t="shared" si="1589"/>
        <v/>
      </c>
    </row>
    <row r="50861" spans="3:9" ht="15" customHeight="1">
      <c r="C50861" s="220" t="str">
        <f t="shared" si="1588"/>
        <v/>
      </c>
      <c r="I50861" s="218" t="str">
        <f t="shared" si="1589"/>
        <v/>
      </c>
    </row>
    <row r="50862" spans="3:9" ht="15" customHeight="1">
      <c r="C50862" s="220" t="str">
        <f t="shared" si="1588"/>
        <v/>
      </c>
      <c r="I50862" s="218" t="str">
        <f t="shared" si="1589"/>
        <v/>
      </c>
    </row>
    <row r="50863" spans="3:9" ht="15" customHeight="1">
      <c r="C50863" s="220" t="str">
        <f t="shared" si="1588"/>
        <v/>
      </c>
      <c r="I50863" s="218" t="str">
        <f t="shared" si="1589"/>
        <v/>
      </c>
    </row>
    <row r="50864" spans="3:9" ht="15" customHeight="1">
      <c r="C50864" s="220" t="str">
        <f t="shared" si="1588"/>
        <v/>
      </c>
      <c r="I50864" s="218" t="str">
        <f t="shared" si="1589"/>
        <v/>
      </c>
    </row>
    <row r="50865" spans="3:9" ht="15" customHeight="1">
      <c r="C50865" s="220" t="str">
        <f t="shared" si="1588"/>
        <v/>
      </c>
      <c r="I50865" s="218" t="str">
        <f t="shared" si="1589"/>
        <v/>
      </c>
    </row>
    <row r="50866" spans="3:9" ht="15" customHeight="1">
      <c r="C50866" s="220" t="str">
        <f t="shared" si="1588"/>
        <v/>
      </c>
      <c r="I50866" s="218" t="str">
        <f t="shared" si="1589"/>
        <v/>
      </c>
    </row>
    <row r="50867" spans="3:9" ht="15" customHeight="1">
      <c r="C50867" s="220" t="str">
        <f t="shared" si="1588"/>
        <v/>
      </c>
      <c r="I50867" s="218" t="str">
        <f t="shared" si="1589"/>
        <v/>
      </c>
    </row>
    <row r="50868" spans="3:9" ht="15" customHeight="1">
      <c r="C50868" s="220" t="str">
        <f t="shared" si="1588"/>
        <v/>
      </c>
      <c r="I50868" s="218" t="str">
        <f t="shared" si="1589"/>
        <v/>
      </c>
    </row>
    <row r="50869" spans="3:9" ht="15" customHeight="1">
      <c r="C50869" s="220" t="str">
        <f t="shared" si="1588"/>
        <v/>
      </c>
      <c r="I50869" s="218" t="str">
        <f t="shared" si="1589"/>
        <v/>
      </c>
    </row>
    <row r="50870" spans="3:9" ht="15" customHeight="1">
      <c r="C50870" s="220" t="str">
        <f t="shared" si="1588"/>
        <v/>
      </c>
      <c r="I50870" s="218" t="str">
        <f t="shared" si="1589"/>
        <v/>
      </c>
    </row>
    <row r="50871" spans="3:9" ht="15" customHeight="1">
      <c r="C50871" s="220" t="str">
        <f t="shared" si="1588"/>
        <v/>
      </c>
      <c r="I50871" s="218" t="str">
        <f t="shared" si="1589"/>
        <v/>
      </c>
    </row>
    <row r="50872" spans="3:9" ht="15" customHeight="1">
      <c r="C50872" s="220" t="str">
        <f t="shared" si="1588"/>
        <v/>
      </c>
      <c r="I50872" s="218" t="str">
        <f t="shared" si="1589"/>
        <v/>
      </c>
    </row>
    <row r="50873" spans="3:9" ht="15" customHeight="1">
      <c r="C50873" s="220" t="str">
        <f t="shared" si="1588"/>
        <v/>
      </c>
      <c r="I50873" s="218" t="str">
        <f t="shared" si="1589"/>
        <v/>
      </c>
    </row>
    <row r="50874" spans="3:9" ht="15" customHeight="1">
      <c r="C50874" s="220" t="str">
        <f t="shared" si="1588"/>
        <v/>
      </c>
      <c r="I50874" s="218" t="str">
        <f t="shared" si="1589"/>
        <v/>
      </c>
    </row>
    <row r="50875" spans="3:9" ht="15" customHeight="1">
      <c r="C50875" s="220" t="str">
        <f t="shared" si="1588"/>
        <v/>
      </c>
      <c r="I50875" s="218" t="str">
        <f t="shared" si="1589"/>
        <v/>
      </c>
    </row>
    <row r="50876" spans="3:9" ht="15" customHeight="1">
      <c r="C50876" s="220" t="str">
        <f t="shared" si="1588"/>
        <v/>
      </c>
      <c r="I50876" s="218" t="str">
        <f t="shared" si="1589"/>
        <v/>
      </c>
    </row>
    <row r="50877" spans="3:9" ht="15" customHeight="1">
      <c r="C50877" s="220" t="str">
        <f t="shared" si="1588"/>
        <v/>
      </c>
      <c r="I50877" s="218" t="str">
        <f t="shared" si="1589"/>
        <v/>
      </c>
    </row>
    <row r="50878" spans="3:9" ht="15" customHeight="1">
      <c r="C50878" s="220" t="str">
        <f t="shared" si="1588"/>
        <v/>
      </c>
      <c r="I50878" s="218" t="str">
        <f t="shared" si="1589"/>
        <v/>
      </c>
    </row>
    <row r="50879" spans="3:9" ht="15" customHeight="1">
      <c r="C50879" s="220" t="str">
        <f t="shared" si="1588"/>
        <v/>
      </c>
      <c r="I50879" s="218" t="str">
        <f t="shared" si="1589"/>
        <v/>
      </c>
    </row>
    <row r="50880" spans="3:9" ht="15" customHeight="1">
      <c r="C50880" s="220" t="str">
        <f t="shared" si="1588"/>
        <v/>
      </c>
      <c r="I50880" s="218" t="str">
        <f t="shared" si="1589"/>
        <v/>
      </c>
    </row>
    <row r="50881" spans="3:9" ht="15" customHeight="1">
      <c r="C50881" s="220" t="str">
        <f t="shared" si="1588"/>
        <v/>
      </c>
      <c r="I50881" s="218" t="str">
        <f t="shared" si="1589"/>
        <v/>
      </c>
    </row>
    <row r="50882" spans="3:9" ht="15" customHeight="1">
      <c r="C50882" s="220" t="str">
        <f t="shared" si="1588"/>
        <v/>
      </c>
      <c r="I50882" s="218" t="str">
        <f t="shared" si="1589"/>
        <v/>
      </c>
    </row>
    <row r="50883" spans="3:9" ht="15" customHeight="1">
      <c r="C50883" s="220" t="str">
        <f t="shared" si="1588"/>
        <v/>
      </c>
      <c r="I50883" s="218" t="str">
        <f t="shared" si="1589"/>
        <v/>
      </c>
    </row>
    <row r="50884" spans="3:9" ht="15" customHeight="1">
      <c r="C50884" s="220" t="str">
        <f t="shared" si="1588"/>
        <v/>
      </c>
      <c r="I50884" s="218" t="str">
        <f t="shared" si="1589"/>
        <v/>
      </c>
    </row>
    <row r="50885" spans="3:9" ht="15" customHeight="1">
      <c r="C50885" s="220" t="str">
        <f t="shared" si="1588"/>
        <v/>
      </c>
      <c r="I50885" s="218" t="str">
        <f t="shared" si="1589"/>
        <v/>
      </c>
    </row>
    <row r="50886" spans="3:9" ht="15" customHeight="1">
      <c r="C50886" s="220" t="str">
        <f t="shared" ref="C50886:C50949" si="1590">IF(B50886="","",MONTH(B50886))</f>
        <v/>
      </c>
      <c r="I50886" s="218" t="str">
        <f t="shared" ref="I50886:I50949" si="1591">IF(H50886="","",IF(E50886="","Não deixe campos em branco, a planilha resumo de custos e despesas necessita deles para funcionar",IF(F50886="","Não deixe campos em branco, a planilha resumo de custos e despesas necessita deles para funcionar",IF(G50886="","Não deixe campos em branco, a planilha resumo de custos e despesas necessita deles para funcionar",""))))</f>
        <v/>
      </c>
    </row>
    <row r="50887" spans="3:9" ht="15" customHeight="1">
      <c r="C50887" s="220" t="str">
        <f t="shared" si="1590"/>
        <v/>
      </c>
      <c r="I50887" s="218" t="str">
        <f t="shared" si="1591"/>
        <v/>
      </c>
    </row>
    <row r="50888" spans="3:9" ht="15" customHeight="1">
      <c r="C50888" s="220" t="str">
        <f t="shared" si="1590"/>
        <v/>
      </c>
      <c r="I50888" s="218" t="str">
        <f t="shared" si="1591"/>
        <v/>
      </c>
    </row>
    <row r="50889" spans="3:9" ht="15" customHeight="1">
      <c r="C50889" s="220" t="str">
        <f t="shared" si="1590"/>
        <v/>
      </c>
      <c r="I50889" s="218" t="str">
        <f t="shared" si="1591"/>
        <v/>
      </c>
    </row>
    <row r="50890" spans="3:9" ht="15" customHeight="1">
      <c r="C50890" s="220" t="str">
        <f t="shared" si="1590"/>
        <v/>
      </c>
      <c r="I50890" s="218" t="str">
        <f t="shared" si="1591"/>
        <v/>
      </c>
    </row>
    <row r="50891" spans="3:9" ht="15" customHeight="1">
      <c r="C50891" s="220" t="str">
        <f t="shared" si="1590"/>
        <v/>
      </c>
      <c r="I50891" s="218" t="str">
        <f t="shared" si="1591"/>
        <v/>
      </c>
    </row>
    <row r="50892" spans="3:9" ht="15" customHeight="1">
      <c r="C50892" s="220" t="str">
        <f t="shared" si="1590"/>
        <v/>
      </c>
      <c r="I50892" s="218" t="str">
        <f t="shared" si="1591"/>
        <v/>
      </c>
    </row>
    <row r="50893" spans="3:9" ht="15" customHeight="1">
      <c r="C50893" s="220" t="str">
        <f t="shared" si="1590"/>
        <v/>
      </c>
      <c r="I50893" s="218" t="str">
        <f t="shared" si="1591"/>
        <v/>
      </c>
    </row>
    <row r="50894" spans="3:9" ht="15" customHeight="1">
      <c r="C50894" s="220" t="str">
        <f t="shared" si="1590"/>
        <v/>
      </c>
      <c r="I50894" s="218" t="str">
        <f t="shared" si="1591"/>
        <v/>
      </c>
    </row>
    <row r="50895" spans="3:9" ht="15" customHeight="1">
      <c r="C50895" s="220" t="str">
        <f t="shared" si="1590"/>
        <v/>
      </c>
      <c r="I50895" s="218" t="str">
        <f t="shared" si="1591"/>
        <v/>
      </c>
    </row>
    <row r="50896" spans="3:9" ht="15" customHeight="1">
      <c r="C50896" s="220" t="str">
        <f t="shared" si="1590"/>
        <v/>
      </c>
      <c r="I50896" s="218" t="str">
        <f t="shared" si="1591"/>
        <v/>
      </c>
    </row>
    <row r="50897" spans="3:9" ht="15" customHeight="1">
      <c r="C50897" s="220" t="str">
        <f t="shared" si="1590"/>
        <v/>
      </c>
      <c r="I50897" s="218" t="str">
        <f t="shared" si="1591"/>
        <v/>
      </c>
    </row>
    <row r="50898" spans="3:9" ht="15" customHeight="1">
      <c r="C50898" s="220" t="str">
        <f t="shared" si="1590"/>
        <v/>
      </c>
      <c r="I50898" s="218" t="str">
        <f t="shared" si="1591"/>
        <v/>
      </c>
    </row>
    <row r="50899" spans="3:9" ht="15" customHeight="1">
      <c r="C50899" s="220" t="str">
        <f t="shared" si="1590"/>
        <v/>
      </c>
      <c r="I50899" s="218" t="str">
        <f t="shared" si="1591"/>
        <v/>
      </c>
    </row>
    <row r="50900" spans="3:9" ht="15" customHeight="1">
      <c r="C50900" s="220" t="str">
        <f t="shared" si="1590"/>
        <v/>
      </c>
      <c r="I50900" s="218" t="str">
        <f t="shared" si="1591"/>
        <v/>
      </c>
    </row>
    <row r="50901" spans="3:9" ht="15" customHeight="1">
      <c r="C50901" s="220" t="str">
        <f t="shared" si="1590"/>
        <v/>
      </c>
      <c r="I50901" s="218" t="str">
        <f t="shared" si="1591"/>
        <v/>
      </c>
    </row>
    <row r="50902" spans="3:9" ht="15" customHeight="1">
      <c r="C50902" s="220" t="str">
        <f t="shared" si="1590"/>
        <v/>
      </c>
      <c r="I50902" s="218" t="str">
        <f t="shared" si="1591"/>
        <v/>
      </c>
    </row>
    <row r="50903" spans="3:9" ht="15" customHeight="1">
      <c r="C50903" s="220" t="str">
        <f t="shared" si="1590"/>
        <v/>
      </c>
      <c r="I50903" s="218" t="str">
        <f t="shared" si="1591"/>
        <v/>
      </c>
    </row>
    <row r="50904" spans="3:9" ht="15" customHeight="1">
      <c r="C50904" s="220" t="str">
        <f t="shared" si="1590"/>
        <v/>
      </c>
      <c r="I50904" s="218" t="str">
        <f t="shared" si="1591"/>
        <v/>
      </c>
    </row>
    <row r="50905" spans="3:9" ht="15" customHeight="1">
      <c r="C50905" s="220" t="str">
        <f t="shared" si="1590"/>
        <v/>
      </c>
      <c r="I50905" s="218" t="str">
        <f t="shared" si="1591"/>
        <v/>
      </c>
    </row>
    <row r="50906" spans="3:9" ht="15" customHeight="1">
      <c r="C50906" s="220" t="str">
        <f t="shared" si="1590"/>
        <v/>
      </c>
      <c r="I50906" s="218" t="str">
        <f t="shared" si="1591"/>
        <v/>
      </c>
    </row>
    <row r="50907" spans="3:9" ht="15" customHeight="1">
      <c r="C50907" s="220" t="str">
        <f t="shared" si="1590"/>
        <v/>
      </c>
      <c r="I50907" s="218" t="str">
        <f t="shared" si="1591"/>
        <v/>
      </c>
    </row>
    <row r="50908" spans="3:9" ht="15" customHeight="1">
      <c r="C50908" s="220" t="str">
        <f t="shared" si="1590"/>
        <v/>
      </c>
      <c r="I50908" s="218" t="str">
        <f t="shared" si="1591"/>
        <v/>
      </c>
    </row>
    <row r="50909" spans="3:9" ht="15" customHeight="1">
      <c r="C50909" s="220" t="str">
        <f t="shared" si="1590"/>
        <v/>
      </c>
      <c r="I50909" s="218" t="str">
        <f t="shared" si="1591"/>
        <v/>
      </c>
    </row>
    <row r="50910" spans="3:9" ht="15" customHeight="1">
      <c r="C50910" s="220" t="str">
        <f t="shared" si="1590"/>
        <v/>
      </c>
      <c r="I50910" s="218" t="str">
        <f t="shared" si="1591"/>
        <v/>
      </c>
    </row>
    <row r="50911" spans="3:9" ht="15" customHeight="1">
      <c r="C50911" s="220" t="str">
        <f t="shared" si="1590"/>
        <v/>
      </c>
      <c r="I50911" s="218" t="str">
        <f t="shared" si="1591"/>
        <v/>
      </c>
    </row>
    <row r="50912" spans="3:9" ht="15" customHeight="1">
      <c r="C50912" s="220" t="str">
        <f t="shared" si="1590"/>
        <v/>
      </c>
      <c r="I50912" s="218" t="str">
        <f t="shared" si="1591"/>
        <v/>
      </c>
    </row>
    <row r="50913" spans="3:9" ht="15" customHeight="1">
      <c r="C50913" s="220" t="str">
        <f t="shared" si="1590"/>
        <v/>
      </c>
      <c r="I50913" s="218" t="str">
        <f t="shared" si="1591"/>
        <v/>
      </c>
    </row>
    <row r="50914" spans="3:9" ht="15" customHeight="1">
      <c r="C50914" s="220" t="str">
        <f t="shared" si="1590"/>
        <v/>
      </c>
      <c r="I50914" s="218" t="str">
        <f t="shared" si="1591"/>
        <v/>
      </c>
    </row>
    <row r="50915" spans="3:9" ht="15" customHeight="1">
      <c r="C50915" s="220" t="str">
        <f t="shared" si="1590"/>
        <v/>
      </c>
      <c r="I50915" s="218" t="str">
        <f t="shared" si="1591"/>
        <v/>
      </c>
    </row>
    <row r="50916" spans="3:9" ht="15" customHeight="1">
      <c r="C50916" s="220" t="str">
        <f t="shared" si="1590"/>
        <v/>
      </c>
      <c r="I50916" s="218" t="str">
        <f t="shared" si="1591"/>
        <v/>
      </c>
    </row>
    <row r="50917" spans="3:9" ht="15" customHeight="1">
      <c r="C50917" s="220" t="str">
        <f t="shared" si="1590"/>
        <v/>
      </c>
      <c r="I50917" s="218" t="str">
        <f t="shared" si="1591"/>
        <v/>
      </c>
    </row>
    <row r="50918" spans="3:9" ht="15" customHeight="1">
      <c r="C50918" s="220" t="str">
        <f t="shared" si="1590"/>
        <v/>
      </c>
      <c r="I50918" s="218" t="str">
        <f t="shared" si="1591"/>
        <v/>
      </c>
    </row>
    <row r="50919" spans="3:9" ht="15" customHeight="1">
      <c r="C50919" s="220" t="str">
        <f t="shared" si="1590"/>
        <v/>
      </c>
      <c r="I50919" s="218" t="str">
        <f t="shared" si="1591"/>
        <v/>
      </c>
    </row>
    <row r="50920" spans="3:9" ht="15" customHeight="1">
      <c r="C50920" s="220" t="str">
        <f t="shared" si="1590"/>
        <v/>
      </c>
      <c r="I50920" s="218" t="str">
        <f t="shared" si="1591"/>
        <v/>
      </c>
    </row>
    <row r="50921" spans="3:9" ht="15" customHeight="1">
      <c r="C50921" s="220" t="str">
        <f t="shared" si="1590"/>
        <v/>
      </c>
      <c r="I50921" s="218" t="str">
        <f t="shared" si="1591"/>
        <v/>
      </c>
    </row>
    <row r="50922" spans="3:9" ht="15" customHeight="1">
      <c r="C50922" s="220" t="str">
        <f t="shared" si="1590"/>
        <v/>
      </c>
      <c r="I50922" s="218" t="str">
        <f t="shared" si="1591"/>
        <v/>
      </c>
    </row>
    <row r="50923" spans="3:9" ht="15" customHeight="1">
      <c r="C50923" s="220" t="str">
        <f t="shared" si="1590"/>
        <v/>
      </c>
      <c r="I50923" s="218" t="str">
        <f t="shared" si="1591"/>
        <v/>
      </c>
    </row>
    <row r="50924" spans="3:9" ht="15" customHeight="1">
      <c r="C50924" s="220" t="str">
        <f t="shared" si="1590"/>
        <v/>
      </c>
      <c r="I50924" s="218" t="str">
        <f t="shared" si="1591"/>
        <v/>
      </c>
    </row>
    <row r="50925" spans="3:9" ht="15" customHeight="1">
      <c r="C50925" s="220" t="str">
        <f t="shared" si="1590"/>
        <v/>
      </c>
      <c r="I50925" s="218" t="str">
        <f t="shared" si="1591"/>
        <v/>
      </c>
    </row>
    <row r="50926" spans="3:9" ht="15" customHeight="1">
      <c r="C50926" s="220" t="str">
        <f t="shared" si="1590"/>
        <v/>
      </c>
      <c r="I50926" s="218" t="str">
        <f t="shared" si="1591"/>
        <v/>
      </c>
    </row>
    <row r="50927" spans="3:9" ht="15" customHeight="1">
      <c r="C50927" s="220" t="str">
        <f t="shared" si="1590"/>
        <v/>
      </c>
      <c r="I50927" s="218" t="str">
        <f t="shared" si="1591"/>
        <v/>
      </c>
    </row>
    <row r="50928" spans="3:9" ht="15" customHeight="1">
      <c r="C50928" s="220" t="str">
        <f t="shared" si="1590"/>
        <v/>
      </c>
      <c r="I50928" s="218" t="str">
        <f t="shared" si="1591"/>
        <v/>
      </c>
    </row>
    <row r="50929" spans="3:9" ht="15" customHeight="1">
      <c r="C50929" s="220" t="str">
        <f t="shared" si="1590"/>
        <v/>
      </c>
      <c r="I50929" s="218" t="str">
        <f t="shared" si="1591"/>
        <v/>
      </c>
    </row>
    <row r="50930" spans="3:9" ht="15" customHeight="1">
      <c r="C50930" s="220" t="str">
        <f t="shared" si="1590"/>
        <v/>
      </c>
      <c r="I50930" s="218" t="str">
        <f t="shared" si="1591"/>
        <v/>
      </c>
    </row>
    <row r="50931" spans="3:9" ht="15" customHeight="1">
      <c r="C50931" s="220" t="str">
        <f t="shared" si="1590"/>
        <v/>
      </c>
      <c r="I50931" s="218" t="str">
        <f t="shared" si="1591"/>
        <v/>
      </c>
    </row>
    <row r="50932" spans="3:9" ht="15" customHeight="1">
      <c r="C50932" s="220" t="str">
        <f t="shared" si="1590"/>
        <v/>
      </c>
      <c r="I50932" s="218" t="str">
        <f t="shared" si="1591"/>
        <v/>
      </c>
    </row>
    <row r="50933" spans="3:9" ht="15" customHeight="1">
      <c r="C50933" s="220" t="str">
        <f t="shared" si="1590"/>
        <v/>
      </c>
      <c r="I50933" s="218" t="str">
        <f t="shared" si="1591"/>
        <v/>
      </c>
    </row>
    <row r="50934" spans="3:9" ht="15" customHeight="1">
      <c r="C50934" s="220" t="str">
        <f t="shared" si="1590"/>
        <v/>
      </c>
      <c r="I50934" s="218" t="str">
        <f t="shared" si="1591"/>
        <v/>
      </c>
    </row>
    <row r="50935" spans="3:9" ht="15" customHeight="1">
      <c r="C50935" s="220" t="str">
        <f t="shared" si="1590"/>
        <v/>
      </c>
      <c r="I50935" s="218" t="str">
        <f t="shared" si="1591"/>
        <v/>
      </c>
    </row>
    <row r="50936" spans="3:9" ht="15" customHeight="1">
      <c r="C50936" s="220" t="str">
        <f t="shared" si="1590"/>
        <v/>
      </c>
      <c r="I50936" s="218" t="str">
        <f t="shared" si="1591"/>
        <v/>
      </c>
    </row>
    <row r="50937" spans="3:9" ht="15" customHeight="1">
      <c r="C50937" s="220" t="str">
        <f t="shared" si="1590"/>
        <v/>
      </c>
      <c r="I50937" s="218" t="str">
        <f t="shared" si="1591"/>
        <v/>
      </c>
    </row>
    <row r="50938" spans="3:9" ht="15" customHeight="1">
      <c r="C50938" s="220" t="str">
        <f t="shared" si="1590"/>
        <v/>
      </c>
      <c r="I50938" s="218" t="str">
        <f t="shared" si="1591"/>
        <v/>
      </c>
    </row>
    <row r="50939" spans="3:9" ht="15" customHeight="1">
      <c r="C50939" s="220" t="str">
        <f t="shared" si="1590"/>
        <v/>
      </c>
      <c r="I50939" s="218" t="str">
        <f t="shared" si="1591"/>
        <v/>
      </c>
    </row>
    <row r="50940" spans="3:9" ht="15" customHeight="1">
      <c r="C50940" s="220" t="str">
        <f t="shared" si="1590"/>
        <v/>
      </c>
      <c r="I50940" s="218" t="str">
        <f t="shared" si="1591"/>
        <v/>
      </c>
    </row>
    <row r="50941" spans="3:9" ht="15" customHeight="1">
      <c r="C50941" s="220" t="str">
        <f t="shared" si="1590"/>
        <v/>
      </c>
      <c r="I50941" s="218" t="str">
        <f t="shared" si="1591"/>
        <v/>
      </c>
    </row>
    <row r="50942" spans="3:9" ht="15" customHeight="1">
      <c r="C50942" s="220" t="str">
        <f t="shared" si="1590"/>
        <v/>
      </c>
      <c r="I50942" s="218" t="str">
        <f t="shared" si="1591"/>
        <v/>
      </c>
    </row>
    <row r="50943" spans="3:9" ht="15" customHeight="1">
      <c r="C50943" s="220" t="str">
        <f t="shared" si="1590"/>
        <v/>
      </c>
      <c r="I50943" s="218" t="str">
        <f t="shared" si="1591"/>
        <v/>
      </c>
    </row>
    <row r="50944" spans="3:9" ht="15" customHeight="1">
      <c r="C50944" s="220" t="str">
        <f t="shared" si="1590"/>
        <v/>
      </c>
      <c r="I50944" s="218" t="str">
        <f t="shared" si="1591"/>
        <v/>
      </c>
    </row>
    <row r="50945" spans="3:9" ht="15" customHeight="1">
      <c r="C50945" s="220" t="str">
        <f t="shared" si="1590"/>
        <v/>
      </c>
      <c r="I50945" s="218" t="str">
        <f t="shared" si="1591"/>
        <v/>
      </c>
    </row>
    <row r="50946" spans="3:9" ht="15" customHeight="1">
      <c r="C50946" s="220" t="str">
        <f t="shared" si="1590"/>
        <v/>
      </c>
      <c r="I50946" s="218" t="str">
        <f t="shared" si="1591"/>
        <v/>
      </c>
    </row>
    <row r="50947" spans="3:9" ht="15" customHeight="1">
      <c r="C50947" s="220" t="str">
        <f t="shared" si="1590"/>
        <v/>
      </c>
      <c r="I50947" s="218" t="str">
        <f t="shared" si="1591"/>
        <v/>
      </c>
    </row>
    <row r="50948" spans="3:9" ht="15" customHeight="1">
      <c r="C50948" s="220" t="str">
        <f t="shared" si="1590"/>
        <v/>
      </c>
      <c r="I50948" s="218" t="str">
        <f t="shared" si="1591"/>
        <v/>
      </c>
    </row>
    <row r="50949" spans="3:9" ht="15" customHeight="1">
      <c r="C50949" s="220" t="str">
        <f t="shared" si="1590"/>
        <v/>
      </c>
      <c r="I50949" s="218" t="str">
        <f t="shared" si="1591"/>
        <v/>
      </c>
    </row>
    <row r="50950" spans="3:9" ht="15" customHeight="1">
      <c r="C50950" s="220" t="str">
        <f t="shared" ref="C50950:C51013" si="1592">IF(B50950="","",MONTH(B50950))</f>
        <v/>
      </c>
      <c r="I50950" s="218" t="str">
        <f t="shared" ref="I50950:I51013" si="1593">IF(H50950="","",IF(E50950="","Não deixe campos em branco, a planilha resumo de custos e despesas necessita deles para funcionar",IF(F50950="","Não deixe campos em branco, a planilha resumo de custos e despesas necessita deles para funcionar",IF(G50950="","Não deixe campos em branco, a planilha resumo de custos e despesas necessita deles para funcionar",""))))</f>
        <v/>
      </c>
    </row>
    <row r="50951" spans="3:9" ht="15" customHeight="1">
      <c r="C50951" s="220" t="str">
        <f t="shared" si="1592"/>
        <v/>
      </c>
      <c r="I50951" s="218" t="str">
        <f t="shared" si="1593"/>
        <v/>
      </c>
    </row>
    <row r="50952" spans="3:9" ht="15" customHeight="1">
      <c r="C50952" s="220" t="str">
        <f t="shared" si="1592"/>
        <v/>
      </c>
      <c r="I50952" s="218" t="str">
        <f t="shared" si="1593"/>
        <v/>
      </c>
    </row>
    <row r="50953" spans="3:9" ht="15" customHeight="1">
      <c r="C50953" s="220" t="str">
        <f t="shared" si="1592"/>
        <v/>
      </c>
      <c r="I50953" s="218" t="str">
        <f t="shared" si="1593"/>
        <v/>
      </c>
    </row>
    <row r="50954" spans="3:9" ht="15" customHeight="1">
      <c r="C50954" s="220" t="str">
        <f t="shared" si="1592"/>
        <v/>
      </c>
      <c r="I50954" s="218" t="str">
        <f t="shared" si="1593"/>
        <v/>
      </c>
    </row>
    <row r="50955" spans="3:9" ht="15" customHeight="1">
      <c r="C50955" s="220" t="str">
        <f t="shared" si="1592"/>
        <v/>
      </c>
      <c r="I50955" s="218" t="str">
        <f t="shared" si="1593"/>
        <v/>
      </c>
    </row>
    <row r="50956" spans="3:9" ht="15" customHeight="1">
      <c r="C50956" s="220" t="str">
        <f t="shared" si="1592"/>
        <v/>
      </c>
      <c r="I50956" s="218" t="str">
        <f t="shared" si="1593"/>
        <v/>
      </c>
    </row>
    <row r="50957" spans="3:9" ht="15" customHeight="1">
      <c r="C50957" s="220" t="str">
        <f t="shared" si="1592"/>
        <v/>
      </c>
      <c r="I50957" s="218" t="str">
        <f t="shared" si="1593"/>
        <v/>
      </c>
    </row>
    <row r="50958" spans="3:9" ht="15" customHeight="1">
      <c r="C50958" s="220" t="str">
        <f t="shared" si="1592"/>
        <v/>
      </c>
      <c r="I50958" s="218" t="str">
        <f t="shared" si="1593"/>
        <v/>
      </c>
    </row>
    <row r="50959" spans="3:9" ht="15" customHeight="1">
      <c r="C50959" s="220" t="str">
        <f t="shared" si="1592"/>
        <v/>
      </c>
      <c r="I50959" s="218" t="str">
        <f t="shared" si="1593"/>
        <v/>
      </c>
    </row>
    <row r="50960" spans="3:9" ht="15" customHeight="1">
      <c r="C50960" s="220" t="str">
        <f t="shared" si="1592"/>
        <v/>
      </c>
      <c r="I50960" s="218" t="str">
        <f t="shared" si="1593"/>
        <v/>
      </c>
    </row>
    <row r="50961" spans="3:9" ht="15" customHeight="1">
      <c r="C50961" s="220" t="str">
        <f t="shared" si="1592"/>
        <v/>
      </c>
      <c r="I50961" s="218" t="str">
        <f t="shared" si="1593"/>
        <v/>
      </c>
    </row>
    <row r="50962" spans="3:9" ht="15" customHeight="1">
      <c r="C50962" s="220" t="str">
        <f t="shared" si="1592"/>
        <v/>
      </c>
      <c r="I50962" s="218" t="str">
        <f t="shared" si="1593"/>
        <v/>
      </c>
    </row>
    <row r="50963" spans="3:9" ht="15" customHeight="1">
      <c r="C50963" s="220" t="str">
        <f t="shared" si="1592"/>
        <v/>
      </c>
      <c r="I50963" s="218" t="str">
        <f t="shared" si="1593"/>
        <v/>
      </c>
    </row>
    <row r="50964" spans="3:9" ht="15" customHeight="1">
      <c r="C50964" s="220" t="str">
        <f t="shared" si="1592"/>
        <v/>
      </c>
      <c r="I50964" s="218" t="str">
        <f t="shared" si="1593"/>
        <v/>
      </c>
    </row>
    <row r="50965" spans="3:9" ht="15" customHeight="1">
      <c r="C50965" s="220" t="str">
        <f t="shared" si="1592"/>
        <v/>
      </c>
      <c r="I50965" s="218" t="str">
        <f t="shared" si="1593"/>
        <v/>
      </c>
    </row>
    <row r="50966" spans="3:9" ht="15" customHeight="1">
      <c r="C50966" s="220" t="str">
        <f t="shared" si="1592"/>
        <v/>
      </c>
      <c r="I50966" s="218" t="str">
        <f t="shared" si="1593"/>
        <v/>
      </c>
    </row>
    <row r="50967" spans="3:9" ht="15" customHeight="1">
      <c r="C50967" s="220" t="str">
        <f t="shared" si="1592"/>
        <v/>
      </c>
      <c r="I50967" s="218" t="str">
        <f t="shared" si="1593"/>
        <v/>
      </c>
    </row>
    <row r="50968" spans="3:9" ht="15" customHeight="1">
      <c r="C50968" s="220" t="str">
        <f t="shared" si="1592"/>
        <v/>
      </c>
      <c r="I50968" s="218" t="str">
        <f t="shared" si="1593"/>
        <v/>
      </c>
    </row>
    <row r="50969" spans="3:9" ht="15" customHeight="1">
      <c r="C50969" s="220" t="str">
        <f t="shared" si="1592"/>
        <v/>
      </c>
      <c r="I50969" s="218" t="str">
        <f t="shared" si="1593"/>
        <v/>
      </c>
    </row>
    <row r="50970" spans="3:9" ht="15" customHeight="1">
      <c r="C50970" s="220" t="str">
        <f t="shared" si="1592"/>
        <v/>
      </c>
      <c r="I50970" s="218" t="str">
        <f t="shared" si="1593"/>
        <v/>
      </c>
    </row>
    <row r="50971" spans="3:9" ht="15" customHeight="1">
      <c r="C50971" s="220" t="str">
        <f t="shared" si="1592"/>
        <v/>
      </c>
      <c r="I50971" s="218" t="str">
        <f t="shared" si="1593"/>
        <v/>
      </c>
    </row>
    <row r="50972" spans="3:9" ht="15" customHeight="1">
      <c r="C50972" s="220" t="str">
        <f t="shared" si="1592"/>
        <v/>
      </c>
      <c r="I50972" s="218" t="str">
        <f t="shared" si="1593"/>
        <v/>
      </c>
    </row>
    <row r="50973" spans="3:9" ht="15" customHeight="1">
      <c r="C50973" s="220" t="str">
        <f t="shared" si="1592"/>
        <v/>
      </c>
      <c r="I50973" s="218" t="str">
        <f t="shared" si="1593"/>
        <v/>
      </c>
    </row>
    <row r="50974" spans="3:9" ht="15" customHeight="1">
      <c r="C50974" s="220" t="str">
        <f t="shared" si="1592"/>
        <v/>
      </c>
      <c r="I50974" s="218" t="str">
        <f t="shared" si="1593"/>
        <v/>
      </c>
    </row>
    <row r="50975" spans="3:9" ht="15" customHeight="1">
      <c r="C50975" s="220" t="str">
        <f t="shared" si="1592"/>
        <v/>
      </c>
      <c r="I50975" s="218" t="str">
        <f t="shared" si="1593"/>
        <v/>
      </c>
    </row>
    <row r="50976" spans="3:9" ht="15" customHeight="1">
      <c r="C50976" s="220" t="str">
        <f t="shared" si="1592"/>
        <v/>
      </c>
      <c r="I50976" s="218" t="str">
        <f t="shared" si="1593"/>
        <v/>
      </c>
    </row>
    <row r="50977" spans="3:9" ht="15" customHeight="1">
      <c r="C50977" s="220" t="str">
        <f t="shared" si="1592"/>
        <v/>
      </c>
      <c r="I50977" s="218" t="str">
        <f t="shared" si="1593"/>
        <v/>
      </c>
    </row>
    <row r="50978" spans="3:9" ht="15" customHeight="1">
      <c r="C50978" s="220" t="str">
        <f t="shared" si="1592"/>
        <v/>
      </c>
      <c r="I50978" s="218" t="str">
        <f t="shared" si="1593"/>
        <v/>
      </c>
    </row>
    <row r="50979" spans="3:9" ht="15" customHeight="1">
      <c r="C50979" s="220" t="str">
        <f t="shared" si="1592"/>
        <v/>
      </c>
      <c r="I50979" s="218" t="str">
        <f t="shared" si="1593"/>
        <v/>
      </c>
    </row>
    <row r="50980" spans="3:9" ht="15" customHeight="1">
      <c r="C50980" s="220" t="str">
        <f t="shared" si="1592"/>
        <v/>
      </c>
      <c r="I50980" s="218" t="str">
        <f t="shared" si="1593"/>
        <v/>
      </c>
    </row>
    <row r="50981" spans="3:9" ht="15" customHeight="1">
      <c r="C50981" s="220" t="str">
        <f t="shared" si="1592"/>
        <v/>
      </c>
      <c r="I50981" s="218" t="str">
        <f t="shared" si="1593"/>
        <v/>
      </c>
    </row>
    <row r="50982" spans="3:9" ht="15" customHeight="1">
      <c r="C50982" s="220" t="str">
        <f t="shared" si="1592"/>
        <v/>
      </c>
      <c r="I50982" s="218" t="str">
        <f t="shared" si="1593"/>
        <v/>
      </c>
    </row>
    <row r="50983" spans="3:9" ht="15" customHeight="1">
      <c r="C50983" s="220" t="str">
        <f t="shared" si="1592"/>
        <v/>
      </c>
      <c r="I50983" s="218" t="str">
        <f t="shared" si="1593"/>
        <v/>
      </c>
    </row>
    <row r="50984" spans="3:9" ht="15" customHeight="1">
      <c r="C50984" s="220" t="str">
        <f t="shared" si="1592"/>
        <v/>
      </c>
      <c r="I50984" s="218" t="str">
        <f t="shared" si="1593"/>
        <v/>
      </c>
    </row>
    <row r="50985" spans="3:9" ht="15" customHeight="1">
      <c r="C50985" s="220" t="str">
        <f t="shared" si="1592"/>
        <v/>
      </c>
      <c r="I50985" s="218" t="str">
        <f t="shared" si="1593"/>
        <v/>
      </c>
    </row>
    <row r="50986" spans="3:9" ht="15" customHeight="1">
      <c r="C50986" s="220" t="str">
        <f t="shared" si="1592"/>
        <v/>
      </c>
      <c r="I50986" s="218" t="str">
        <f t="shared" si="1593"/>
        <v/>
      </c>
    </row>
    <row r="50987" spans="3:9" ht="15" customHeight="1">
      <c r="C50987" s="220" t="str">
        <f t="shared" si="1592"/>
        <v/>
      </c>
      <c r="I50987" s="218" t="str">
        <f t="shared" si="1593"/>
        <v/>
      </c>
    </row>
    <row r="50988" spans="3:9" ht="15" customHeight="1">
      <c r="C50988" s="220" t="str">
        <f t="shared" si="1592"/>
        <v/>
      </c>
      <c r="I50988" s="218" t="str">
        <f t="shared" si="1593"/>
        <v/>
      </c>
    </row>
    <row r="50989" spans="3:9" ht="15" customHeight="1">
      <c r="C50989" s="220" t="str">
        <f t="shared" si="1592"/>
        <v/>
      </c>
      <c r="I50989" s="218" t="str">
        <f t="shared" si="1593"/>
        <v/>
      </c>
    </row>
    <row r="50990" spans="3:9" ht="15" customHeight="1">
      <c r="C50990" s="220" t="str">
        <f t="shared" si="1592"/>
        <v/>
      </c>
      <c r="I50990" s="218" t="str">
        <f t="shared" si="1593"/>
        <v/>
      </c>
    </row>
    <row r="50991" spans="3:9" ht="15" customHeight="1">
      <c r="C50991" s="220" t="str">
        <f t="shared" si="1592"/>
        <v/>
      </c>
      <c r="I50991" s="218" t="str">
        <f t="shared" si="1593"/>
        <v/>
      </c>
    </row>
    <row r="50992" spans="3:9" ht="15" customHeight="1">
      <c r="C50992" s="220" t="str">
        <f t="shared" si="1592"/>
        <v/>
      </c>
      <c r="I50992" s="218" t="str">
        <f t="shared" si="1593"/>
        <v/>
      </c>
    </row>
    <row r="50993" spans="3:9" ht="15" customHeight="1">
      <c r="C50993" s="220" t="str">
        <f t="shared" si="1592"/>
        <v/>
      </c>
      <c r="I50993" s="218" t="str">
        <f t="shared" si="1593"/>
        <v/>
      </c>
    </row>
    <row r="50994" spans="3:9" ht="15" customHeight="1">
      <c r="C50994" s="220" t="str">
        <f t="shared" si="1592"/>
        <v/>
      </c>
      <c r="I50994" s="218" t="str">
        <f t="shared" si="1593"/>
        <v/>
      </c>
    </row>
    <row r="50995" spans="3:9" ht="15" customHeight="1">
      <c r="C50995" s="220" t="str">
        <f t="shared" si="1592"/>
        <v/>
      </c>
      <c r="I50995" s="218" t="str">
        <f t="shared" si="1593"/>
        <v/>
      </c>
    </row>
    <row r="50996" spans="3:9" ht="15" customHeight="1">
      <c r="C50996" s="220" t="str">
        <f t="shared" si="1592"/>
        <v/>
      </c>
      <c r="I50996" s="218" t="str">
        <f t="shared" si="1593"/>
        <v/>
      </c>
    </row>
    <row r="50997" spans="3:9" ht="15" customHeight="1">
      <c r="C50997" s="220" t="str">
        <f t="shared" si="1592"/>
        <v/>
      </c>
      <c r="I50997" s="218" t="str">
        <f t="shared" si="1593"/>
        <v/>
      </c>
    </row>
    <row r="50998" spans="3:9" ht="15" customHeight="1">
      <c r="C50998" s="220" t="str">
        <f t="shared" si="1592"/>
        <v/>
      </c>
      <c r="I50998" s="218" t="str">
        <f t="shared" si="1593"/>
        <v/>
      </c>
    </row>
    <row r="50999" spans="3:9" ht="15" customHeight="1">
      <c r="C50999" s="220" t="str">
        <f t="shared" si="1592"/>
        <v/>
      </c>
      <c r="I50999" s="218" t="str">
        <f t="shared" si="1593"/>
        <v/>
      </c>
    </row>
    <row r="51000" spans="3:9" ht="15" customHeight="1">
      <c r="C51000" s="220" t="str">
        <f t="shared" si="1592"/>
        <v/>
      </c>
      <c r="I51000" s="218" t="str">
        <f t="shared" si="1593"/>
        <v/>
      </c>
    </row>
    <row r="51001" spans="3:9" ht="15" customHeight="1">
      <c r="C51001" s="220" t="str">
        <f t="shared" si="1592"/>
        <v/>
      </c>
      <c r="I51001" s="218" t="str">
        <f t="shared" si="1593"/>
        <v/>
      </c>
    </row>
    <row r="51002" spans="3:9" ht="15" customHeight="1">
      <c r="C51002" s="220" t="str">
        <f t="shared" si="1592"/>
        <v/>
      </c>
      <c r="I51002" s="218" t="str">
        <f t="shared" si="1593"/>
        <v/>
      </c>
    </row>
    <row r="51003" spans="3:9" ht="15" customHeight="1">
      <c r="C51003" s="220" t="str">
        <f t="shared" si="1592"/>
        <v/>
      </c>
      <c r="I51003" s="218" t="str">
        <f t="shared" si="1593"/>
        <v/>
      </c>
    </row>
    <row r="51004" spans="3:9" ht="15" customHeight="1">
      <c r="C51004" s="220" t="str">
        <f t="shared" si="1592"/>
        <v/>
      </c>
      <c r="I51004" s="218" t="str">
        <f t="shared" si="1593"/>
        <v/>
      </c>
    </row>
    <row r="51005" spans="3:9" ht="15" customHeight="1">
      <c r="C51005" s="220" t="str">
        <f t="shared" si="1592"/>
        <v/>
      </c>
      <c r="I51005" s="218" t="str">
        <f t="shared" si="1593"/>
        <v/>
      </c>
    </row>
    <row r="51006" spans="3:9" ht="15" customHeight="1">
      <c r="C51006" s="220" t="str">
        <f t="shared" si="1592"/>
        <v/>
      </c>
      <c r="I51006" s="218" t="str">
        <f t="shared" si="1593"/>
        <v/>
      </c>
    </row>
    <row r="51007" spans="3:9" ht="15" customHeight="1">
      <c r="C51007" s="220" t="str">
        <f t="shared" si="1592"/>
        <v/>
      </c>
      <c r="I51007" s="218" t="str">
        <f t="shared" si="1593"/>
        <v/>
      </c>
    </row>
    <row r="51008" spans="3:9" ht="15" customHeight="1">
      <c r="C51008" s="220" t="str">
        <f t="shared" si="1592"/>
        <v/>
      </c>
      <c r="I51008" s="218" t="str">
        <f t="shared" si="1593"/>
        <v/>
      </c>
    </row>
    <row r="51009" spans="3:9" ht="15" customHeight="1">
      <c r="C51009" s="220" t="str">
        <f t="shared" si="1592"/>
        <v/>
      </c>
      <c r="I51009" s="218" t="str">
        <f t="shared" si="1593"/>
        <v/>
      </c>
    </row>
    <row r="51010" spans="3:9" ht="15" customHeight="1">
      <c r="C51010" s="220" t="str">
        <f t="shared" si="1592"/>
        <v/>
      </c>
      <c r="I51010" s="218" t="str">
        <f t="shared" si="1593"/>
        <v/>
      </c>
    </row>
    <row r="51011" spans="3:9" ht="15" customHeight="1">
      <c r="C51011" s="220" t="str">
        <f t="shared" si="1592"/>
        <v/>
      </c>
      <c r="I51011" s="218" t="str">
        <f t="shared" si="1593"/>
        <v/>
      </c>
    </row>
    <row r="51012" spans="3:9" ht="15" customHeight="1">
      <c r="C51012" s="220" t="str">
        <f t="shared" si="1592"/>
        <v/>
      </c>
      <c r="I51012" s="218" t="str">
        <f t="shared" si="1593"/>
        <v/>
      </c>
    </row>
    <row r="51013" spans="3:9" ht="15" customHeight="1">
      <c r="C51013" s="220" t="str">
        <f t="shared" si="1592"/>
        <v/>
      </c>
      <c r="I51013" s="218" t="str">
        <f t="shared" si="1593"/>
        <v/>
      </c>
    </row>
    <row r="51014" spans="3:9" ht="15" customHeight="1">
      <c r="C51014" s="220" t="str">
        <f t="shared" ref="C51014:C51077" si="1594">IF(B51014="","",MONTH(B51014))</f>
        <v/>
      </c>
      <c r="I51014" s="218" t="str">
        <f t="shared" ref="I51014:I51077" si="1595">IF(H51014="","",IF(E51014="","Não deixe campos em branco, a planilha resumo de custos e despesas necessita deles para funcionar",IF(F51014="","Não deixe campos em branco, a planilha resumo de custos e despesas necessita deles para funcionar",IF(G51014="","Não deixe campos em branco, a planilha resumo de custos e despesas necessita deles para funcionar",""))))</f>
        <v/>
      </c>
    </row>
    <row r="51015" spans="3:9" ht="15" customHeight="1">
      <c r="C51015" s="220" t="str">
        <f t="shared" si="1594"/>
        <v/>
      </c>
      <c r="I51015" s="218" t="str">
        <f t="shared" si="1595"/>
        <v/>
      </c>
    </row>
    <row r="51016" spans="3:9" ht="15" customHeight="1">
      <c r="C51016" s="220" t="str">
        <f t="shared" si="1594"/>
        <v/>
      </c>
      <c r="I51016" s="218" t="str">
        <f t="shared" si="1595"/>
        <v/>
      </c>
    </row>
    <row r="51017" spans="3:9" ht="15" customHeight="1">
      <c r="C51017" s="220" t="str">
        <f t="shared" si="1594"/>
        <v/>
      </c>
      <c r="I51017" s="218" t="str">
        <f t="shared" si="1595"/>
        <v/>
      </c>
    </row>
    <row r="51018" spans="3:9" ht="15" customHeight="1">
      <c r="C51018" s="220" t="str">
        <f t="shared" si="1594"/>
        <v/>
      </c>
      <c r="I51018" s="218" t="str">
        <f t="shared" si="1595"/>
        <v/>
      </c>
    </row>
    <row r="51019" spans="3:9" ht="15" customHeight="1">
      <c r="C51019" s="220" t="str">
        <f t="shared" si="1594"/>
        <v/>
      </c>
      <c r="I51019" s="218" t="str">
        <f t="shared" si="1595"/>
        <v/>
      </c>
    </row>
    <row r="51020" spans="3:9" ht="15" customHeight="1">
      <c r="C51020" s="220" t="str">
        <f t="shared" si="1594"/>
        <v/>
      </c>
      <c r="I51020" s="218" t="str">
        <f t="shared" si="1595"/>
        <v/>
      </c>
    </row>
    <row r="51021" spans="3:9" ht="15" customHeight="1">
      <c r="C51021" s="220" t="str">
        <f t="shared" si="1594"/>
        <v/>
      </c>
      <c r="I51021" s="218" t="str">
        <f t="shared" si="1595"/>
        <v/>
      </c>
    </row>
    <row r="51022" spans="3:9" ht="15" customHeight="1">
      <c r="C51022" s="220" t="str">
        <f t="shared" si="1594"/>
        <v/>
      </c>
      <c r="I51022" s="218" t="str">
        <f t="shared" si="1595"/>
        <v/>
      </c>
    </row>
    <row r="51023" spans="3:9" ht="15" customHeight="1">
      <c r="C51023" s="220" t="str">
        <f t="shared" si="1594"/>
        <v/>
      </c>
      <c r="I51023" s="218" t="str">
        <f t="shared" si="1595"/>
        <v/>
      </c>
    </row>
    <row r="51024" spans="3:9" ht="15" customHeight="1">
      <c r="C51024" s="220" t="str">
        <f t="shared" si="1594"/>
        <v/>
      </c>
      <c r="I51024" s="218" t="str">
        <f t="shared" si="1595"/>
        <v/>
      </c>
    </row>
    <row r="51025" spans="3:9" ht="15" customHeight="1">
      <c r="C51025" s="220" t="str">
        <f t="shared" si="1594"/>
        <v/>
      </c>
      <c r="I51025" s="218" t="str">
        <f t="shared" si="1595"/>
        <v/>
      </c>
    </row>
    <row r="51026" spans="3:9" ht="15" customHeight="1">
      <c r="C51026" s="220" t="str">
        <f t="shared" si="1594"/>
        <v/>
      </c>
      <c r="I51026" s="218" t="str">
        <f t="shared" si="1595"/>
        <v/>
      </c>
    </row>
    <row r="51027" spans="3:9" ht="15" customHeight="1">
      <c r="C51027" s="220" t="str">
        <f t="shared" si="1594"/>
        <v/>
      </c>
      <c r="I51027" s="218" t="str">
        <f t="shared" si="1595"/>
        <v/>
      </c>
    </row>
    <row r="51028" spans="3:9" ht="15" customHeight="1">
      <c r="C51028" s="220" t="str">
        <f t="shared" si="1594"/>
        <v/>
      </c>
      <c r="I51028" s="218" t="str">
        <f t="shared" si="1595"/>
        <v/>
      </c>
    </row>
    <row r="51029" spans="3:9" ht="15" customHeight="1">
      <c r="C51029" s="220" t="str">
        <f t="shared" si="1594"/>
        <v/>
      </c>
      <c r="I51029" s="218" t="str">
        <f t="shared" si="1595"/>
        <v/>
      </c>
    </row>
    <row r="51030" spans="3:9" ht="15" customHeight="1">
      <c r="C51030" s="220" t="str">
        <f t="shared" si="1594"/>
        <v/>
      </c>
      <c r="I51030" s="218" t="str">
        <f t="shared" si="1595"/>
        <v/>
      </c>
    </row>
    <row r="51031" spans="3:9" ht="15" customHeight="1">
      <c r="C51031" s="220" t="str">
        <f t="shared" si="1594"/>
        <v/>
      </c>
      <c r="I51031" s="218" t="str">
        <f t="shared" si="1595"/>
        <v/>
      </c>
    </row>
    <row r="51032" spans="3:9" ht="15" customHeight="1">
      <c r="C51032" s="220" t="str">
        <f t="shared" si="1594"/>
        <v/>
      </c>
      <c r="I51032" s="218" t="str">
        <f t="shared" si="1595"/>
        <v/>
      </c>
    </row>
    <row r="51033" spans="3:9" ht="15" customHeight="1">
      <c r="C51033" s="220" t="str">
        <f t="shared" si="1594"/>
        <v/>
      </c>
      <c r="I51033" s="218" t="str">
        <f t="shared" si="1595"/>
        <v/>
      </c>
    </row>
    <row r="51034" spans="3:9" ht="15" customHeight="1">
      <c r="C51034" s="220" t="str">
        <f t="shared" si="1594"/>
        <v/>
      </c>
      <c r="I51034" s="218" t="str">
        <f t="shared" si="1595"/>
        <v/>
      </c>
    </row>
    <row r="51035" spans="3:9" ht="15" customHeight="1">
      <c r="C51035" s="220" t="str">
        <f t="shared" si="1594"/>
        <v/>
      </c>
      <c r="I51035" s="218" t="str">
        <f t="shared" si="1595"/>
        <v/>
      </c>
    </row>
    <row r="51036" spans="3:9" ht="15" customHeight="1">
      <c r="C51036" s="220" t="str">
        <f t="shared" si="1594"/>
        <v/>
      </c>
      <c r="I51036" s="218" t="str">
        <f t="shared" si="1595"/>
        <v/>
      </c>
    </row>
    <row r="51037" spans="3:9" ht="15" customHeight="1">
      <c r="C51037" s="220" t="str">
        <f t="shared" si="1594"/>
        <v/>
      </c>
      <c r="I51037" s="218" t="str">
        <f t="shared" si="1595"/>
        <v/>
      </c>
    </row>
    <row r="51038" spans="3:9" ht="15" customHeight="1">
      <c r="C51038" s="220" t="str">
        <f t="shared" si="1594"/>
        <v/>
      </c>
      <c r="I51038" s="218" t="str">
        <f t="shared" si="1595"/>
        <v/>
      </c>
    </row>
    <row r="51039" spans="3:9" ht="15" customHeight="1">
      <c r="C51039" s="220" t="str">
        <f t="shared" si="1594"/>
        <v/>
      </c>
      <c r="I51039" s="218" t="str">
        <f t="shared" si="1595"/>
        <v/>
      </c>
    </row>
    <row r="51040" spans="3:9" ht="15" customHeight="1">
      <c r="C51040" s="220" t="str">
        <f t="shared" si="1594"/>
        <v/>
      </c>
      <c r="I51040" s="218" t="str">
        <f t="shared" si="1595"/>
        <v/>
      </c>
    </row>
    <row r="51041" spans="3:9" ht="15" customHeight="1">
      <c r="C51041" s="220" t="str">
        <f t="shared" si="1594"/>
        <v/>
      </c>
      <c r="I51041" s="218" t="str">
        <f t="shared" si="1595"/>
        <v/>
      </c>
    </row>
    <row r="51042" spans="3:9" ht="15" customHeight="1">
      <c r="C51042" s="220" t="str">
        <f t="shared" si="1594"/>
        <v/>
      </c>
      <c r="I51042" s="218" t="str">
        <f t="shared" si="1595"/>
        <v/>
      </c>
    </row>
    <row r="51043" spans="3:9" ht="15" customHeight="1">
      <c r="C51043" s="220" t="str">
        <f t="shared" si="1594"/>
        <v/>
      </c>
      <c r="I51043" s="218" t="str">
        <f t="shared" si="1595"/>
        <v/>
      </c>
    </row>
    <row r="51044" spans="3:9" ht="15" customHeight="1">
      <c r="C51044" s="220" t="str">
        <f t="shared" si="1594"/>
        <v/>
      </c>
      <c r="I51044" s="218" t="str">
        <f t="shared" si="1595"/>
        <v/>
      </c>
    </row>
    <row r="51045" spans="3:9" ht="15" customHeight="1">
      <c r="C51045" s="220" t="str">
        <f t="shared" si="1594"/>
        <v/>
      </c>
      <c r="I51045" s="218" t="str">
        <f t="shared" si="1595"/>
        <v/>
      </c>
    </row>
    <row r="51046" spans="3:9" ht="15" customHeight="1">
      <c r="C51046" s="220" t="str">
        <f t="shared" si="1594"/>
        <v/>
      </c>
      <c r="I51046" s="218" t="str">
        <f t="shared" si="1595"/>
        <v/>
      </c>
    </row>
    <row r="51047" spans="3:9" ht="15" customHeight="1">
      <c r="C51047" s="220" t="str">
        <f t="shared" si="1594"/>
        <v/>
      </c>
      <c r="I51047" s="218" t="str">
        <f t="shared" si="1595"/>
        <v/>
      </c>
    </row>
    <row r="51048" spans="3:9" ht="15" customHeight="1">
      <c r="C51048" s="220" t="str">
        <f t="shared" si="1594"/>
        <v/>
      </c>
      <c r="I51048" s="218" t="str">
        <f t="shared" si="1595"/>
        <v/>
      </c>
    </row>
    <row r="51049" spans="3:9" ht="15" customHeight="1">
      <c r="C51049" s="220" t="str">
        <f t="shared" si="1594"/>
        <v/>
      </c>
      <c r="I51049" s="218" t="str">
        <f t="shared" si="1595"/>
        <v/>
      </c>
    </row>
    <row r="51050" spans="3:9" ht="15" customHeight="1">
      <c r="C51050" s="220" t="str">
        <f t="shared" si="1594"/>
        <v/>
      </c>
      <c r="I51050" s="218" t="str">
        <f t="shared" si="1595"/>
        <v/>
      </c>
    </row>
    <row r="51051" spans="3:9" ht="15" customHeight="1">
      <c r="C51051" s="220" t="str">
        <f t="shared" si="1594"/>
        <v/>
      </c>
      <c r="I51051" s="218" t="str">
        <f t="shared" si="1595"/>
        <v/>
      </c>
    </row>
    <row r="51052" spans="3:9" ht="15" customHeight="1">
      <c r="C51052" s="220" t="str">
        <f t="shared" si="1594"/>
        <v/>
      </c>
      <c r="I51052" s="218" t="str">
        <f t="shared" si="1595"/>
        <v/>
      </c>
    </row>
    <row r="51053" spans="3:9" ht="15" customHeight="1">
      <c r="C51053" s="220" t="str">
        <f t="shared" si="1594"/>
        <v/>
      </c>
      <c r="I51053" s="218" t="str">
        <f t="shared" si="1595"/>
        <v/>
      </c>
    </row>
    <row r="51054" spans="3:9" ht="15" customHeight="1">
      <c r="C51054" s="220" t="str">
        <f t="shared" si="1594"/>
        <v/>
      </c>
      <c r="I51054" s="218" t="str">
        <f t="shared" si="1595"/>
        <v/>
      </c>
    </row>
    <row r="51055" spans="3:9" ht="15" customHeight="1">
      <c r="C51055" s="220" t="str">
        <f t="shared" si="1594"/>
        <v/>
      </c>
      <c r="I51055" s="218" t="str">
        <f t="shared" si="1595"/>
        <v/>
      </c>
    </row>
    <row r="51056" spans="3:9" ht="15" customHeight="1">
      <c r="C51056" s="220" t="str">
        <f t="shared" si="1594"/>
        <v/>
      </c>
      <c r="I51056" s="218" t="str">
        <f t="shared" si="1595"/>
        <v/>
      </c>
    </row>
    <row r="51057" spans="3:9" ht="15" customHeight="1">
      <c r="C51057" s="220" t="str">
        <f t="shared" si="1594"/>
        <v/>
      </c>
      <c r="I51057" s="218" t="str">
        <f t="shared" si="1595"/>
        <v/>
      </c>
    </row>
    <row r="51058" spans="3:9" ht="15" customHeight="1">
      <c r="C51058" s="220" t="str">
        <f t="shared" si="1594"/>
        <v/>
      </c>
      <c r="I51058" s="218" t="str">
        <f t="shared" si="1595"/>
        <v/>
      </c>
    </row>
    <row r="51059" spans="3:9" ht="15" customHeight="1">
      <c r="C51059" s="220" t="str">
        <f t="shared" si="1594"/>
        <v/>
      </c>
      <c r="I51059" s="218" t="str">
        <f t="shared" si="1595"/>
        <v/>
      </c>
    </row>
    <row r="51060" spans="3:9" ht="15" customHeight="1">
      <c r="C51060" s="220" t="str">
        <f t="shared" si="1594"/>
        <v/>
      </c>
      <c r="I51060" s="218" t="str">
        <f t="shared" si="1595"/>
        <v/>
      </c>
    </row>
    <row r="51061" spans="3:9" ht="15" customHeight="1">
      <c r="C51061" s="220" t="str">
        <f t="shared" si="1594"/>
        <v/>
      </c>
      <c r="I51061" s="218" t="str">
        <f t="shared" si="1595"/>
        <v/>
      </c>
    </row>
    <row r="51062" spans="3:9" ht="15" customHeight="1">
      <c r="C51062" s="220" t="str">
        <f t="shared" si="1594"/>
        <v/>
      </c>
      <c r="I51062" s="218" t="str">
        <f t="shared" si="1595"/>
        <v/>
      </c>
    </row>
    <row r="51063" spans="3:9" ht="15" customHeight="1">
      <c r="C51063" s="220" t="str">
        <f t="shared" si="1594"/>
        <v/>
      </c>
      <c r="I51063" s="218" t="str">
        <f t="shared" si="1595"/>
        <v/>
      </c>
    </row>
    <row r="51064" spans="3:9" ht="15" customHeight="1">
      <c r="C51064" s="220" t="str">
        <f t="shared" si="1594"/>
        <v/>
      </c>
      <c r="I51064" s="218" t="str">
        <f t="shared" si="1595"/>
        <v/>
      </c>
    </row>
    <row r="51065" spans="3:9" ht="15" customHeight="1">
      <c r="C51065" s="220" t="str">
        <f t="shared" si="1594"/>
        <v/>
      </c>
      <c r="I51065" s="218" t="str">
        <f t="shared" si="1595"/>
        <v/>
      </c>
    </row>
    <row r="51066" spans="3:9" ht="15" customHeight="1">
      <c r="C51066" s="220" t="str">
        <f t="shared" si="1594"/>
        <v/>
      </c>
      <c r="I51066" s="218" t="str">
        <f t="shared" si="1595"/>
        <v/>
      </c>
    </row>
    <row r="51067" spans="3:9" ht="15" customHeight="1">
      <c r="C51067" s="220" t="str">
        <f t="shared" si="1594"/>
        <v/>
      </c>
      <c r="I51067" s="218" t="str">
        <f t="shared" si="1595"/>
        <v/>
      </c>
    </row>
    <row r="51068" spans="3:9" ht="15" customHeight="1">
      <c r="C51068" s="220" t="str">
        <f t="shared" si="1594"/>
        <v/>
      </c>
      <c r="I51068" s="218" t="str">
        <f t="shared" si="1595"/>
        <v/>
      </c>
    </row>
    <row r="51069" spans="3:9" ht="15" customHeight="1">
      <c r="C51069" s="220" t="str">
        <f t="shared" si="1594"/>
        <v/>
      </c>
      <c r="I51069" s="218" t="str">
        <f t="shared" si="1595"/>
        <v/>
      </c>
    </row>
    <row r="51070" spans="3:9" ht="15" customHeight="1">
      <c r="C51070" s="220" t="str">
        <f t="shared" si="1594"/>
        <v/>
      </c>
      <c r="I51070" s="218" t="str">
        <f t="shared" si="1595"/>
        <v/>
      </c>
    </row>
    <row r="51071" spans="3:9" ht="15" customHeight="1">
      <c r="C51071" s="220" t="str">
        <f t="shared" si="1594"/>
        <v/>
      </c>
      <c r="I51071" s="218" t="str">
        <f t="shared" si="1595"/>
        <v/>
      </c>
    </row>
    <row r="51072" spans="3:9" ht="15" customHeight="1">
      <c r="C51072" s="220" t="str">
        <f t="shared" si="1594"/>
        <v/>
      </c>
      <c r="I51072" s="218" t="str">
        <f t="shared" si="1595"/>
        <v/>
      </c>
    </row>
    <row r="51073" spans="3:9" ht="15" customHeight="1">
      <c r="C51073" s="220" t="str">
        <f t="shared" si="1594"/>
        <v/>
      </c>
      <c r="I51073" s="218" t="str">
        <f t="shared" si="1595"/>
        <v/>
      </c>
    </row>
    <row r="51074" spans="3:9" ht="15" customHeight="1">
      <c r="C51074" s="220" t="str">
        <f t="shared" si="1594"/>
        <v/>
      </c>
      <c r="I51074" s="218" t="str">
        <f t="shared" si="1595"/>
        <v/>
      </c>
    </row>
    <row r="51075" spans="3:9" ht="15" customHeight="1">
      <c r="C51075" s="220" t="str">
        <f t="shared" si="1594"/>
        <v/>
      </c>
      <c r="I51075" s="218" t="str">
        <f t="shared" si="1595"/>
        <v/>
      </c>
    </row>
    <row r="51076" spans="3:9" ht="15" customHeight="1">
      <c r="C51076" s="220" t="str">
        <f t="shared" si="1594"/>
        <v/>
      </c>
      <c r="I51076" s="218" t="str">
        <f t="shared" si="1595"/>
        <v/>
      </c>
    </row>
    <row r="51077" spans="3:9" ht="15" customHeight="1">
      <c r="C51077" s="220" t="str">
        <f t="shared" si="1594"/>
        <v/>
      </c>
      <c r="I51077" s="218" t="str">
        <f t="shared" si="1595"/>
        <v/>
      </c>
    </row>
    <row r="51078" spans="3:9" ht="15" customHeight="1">
      <c r="C51078" s="220" t="str">
        <f t="shared" ref="C51078:C51141" si="1596">IF(B51078="","",MONTH(B51078))</f>
        <v/>
      </c>
      <c r="I51078" s="218" t="str">
        <f t="shared" ref="I51078:I51141" si="1597">IF(H51078="","",IF(E51078="","Não deixe campos em branco, a planilha resumo de custos e despesas necessita deles para funcionar",IF(F51078="","Não deixe campos em branco, a planilha resumo de custos e despesas necessita deles para funcionar",IF(G51078="","Não deixe campos em branco, a planilha resumo de custos e despesas necessita deles para funcionar",""))))</f>
        <v/>
      </c>
    </row>
    <row r="51079" spans="3:9" ht="15" customHeight="1">
      <c r="C51079" s="220" t="str">
        <f t="shared" si="1596"/>
        <v/>
      </c>
      <c r="I51079" s="218" t="str">
        <f t="shared" si="1597"/>
        <v/>
      </c>
    </row>
    <row r="51080" spans="3:9" ht="15" customHeight="1">
      <c r="C51080" s="220" t="str">
        <f t="shared" si="1596"/>
        <v/>
      </c>
      <c r="I51080" s="218" t="str">
        <f t="shared" si="1597"/>
        <v/>
      </c>
    </row>
    <row r="51081" spans="3:9" ht="15" customHeight="1">
      <c r="C51081" s="220" t="str">
        <f t="shared" si="1596"/>
        <v/>
      </c>
      <c r="I51081" s="218" t="str">
        <f t="shared" si="1597"/>
        <v/>
      </c>
    </row>
    <row r="51082" spans="3:9" ht="15" customHeight="1">
      <c r="C51082" s="220" t="str">
        <f t="shared" si="1596"/>
        <v/>
      </c>
      <c r="I51082" s="218" t="str">
        <f t="shared" si="1597"/>
        <v/>
      </c>
    </row>
    <row r="51083" spans="3:9" ht="15" customHeight="1">
      <c r="C51083" s="220" t="str">
        <f t="shared" si="1596"/>
        <v/>
      </c>
      <c r="I51083" s="218" t="str">
        <f t="shared" si="1597"/>
        <v/>
      </c>
    </row>
    <row r="51084" spans="3:9" ht="15" customHeight="1">
      <c r="C51084" s="220" t="str">
        <f t="shared" si="1596"/>
        <v/>
      </c>
      <c r="I51084" s="218" t="str">
        <f t="shared" si="1597"/>
        <v/>
      </c>
    </row>
    <row r="51085" spans="3:9" ht="15" customHeight="1">
      <c r="C51085" s="220" t="str">
        <f t="shared" si="1596"/>
        <v/>
      </c>
      <c r="I51085" s="218" t="str">
        <f t="shared" si="1597"/>
        <v/>
      </c>
    </row>
    <row r="51086" spans="3:9" ht="15" customHeight="1">
      <c r="C51086" s="220" t="str">
        <f t="shared" si="1596"/>
        <v/>
      </c>
      <c r="I51086" s="218" t="str">
        <f t="shared" si="1597"/>
        <v/>
      </c>
    </row>
    <row r="51087" spans="3:9" ht="15" customHeight="1">
      <c r="C51087" s="220" t="str">
        <f t="shared" si="1596"/>
        <v/>
      </c>
      <c r="I51087" s="218" t="str">
        <f t="shared" si="1597"/>
        <v/>
      </c>
    </row>
    <row r="51088" spans="3:9" ht="15" customHeight="1">
      <c r="C51088" s="220" t="str">
        <f t="shared" si="1596"/>
        <v/>
      </c>
      <c r="I51088" s="218" t="str">
        <f t="shared" si="1597"/>
        <v/>
      </c>
    </row>
    <row r="51089" spans="3:9" ht="15" customHeight="1">
      <c r="C51089" s="220" t="str">
        <f t="shared" si="1596"/>
        <v/>
      </c>
      <c r="I51089" s="218" t="str">
        <f t="shared" si="1597"/>
        <v/>
      </c>
    </row>
    <row r="51090" spans="3:9" ht="15" customHeight="1">
      <c r="C51090" s="220" t="str">
        <f t="shared" si="1596"/>
        <v/>
      </c>
      <c r="I51090" s="218" t="str">
        <f t="shared" si="1597"/>
        <v/>
      </c>
    </row>
    <row r="51091" spans="3:9" ht="15" customHeight="1">
      <c r="C51091" s="220" t="str">
        <f t="shared" si="1596"/>
        <v/>
      </c>
      <c r="I51091" s="218" t="str">
        <f t="shared" si="1597"/>
        <v/>
      </c>
    </row>
    <row r="51092" spans="3:9" ht="15" customHeight="1">
      <c r="C51092" s="220" t="str">
        <f t="shared" si="1596"/>
        <v/>
      </c>
      <c r="I51092" s="218" t="str">
        <f t="shared" si="1597"/>
        <v/>
      </c>
    </row>
    <row r="51093" spans="3:9" ht="15" customHeight="1">
      <c r="C51093" s="220" t="str">
        <f t="shared" si="1596"/>
        <v/>
      </c>
      <c r="I51093" s="218" t="str">
        <f t="shared" si="1597"/>
        <v/>
      </c>
    </row>
    <row r="51094" spans="3:9" ht="15" customHeight="1">
      <c r="C51094" s="220" t="str">
        <f t="shared" si="1596"/>
        <v/>
      </c>
      <c r="I51094" s="218" t="str">
        <f t="shared" si="1597"/>
        <v/>
      </c>
    </row>
    <row r="51095" spans="3:9" ht="15" customHeight="1">
      <c r="C51095" s="220" t="str">
        <f t="shared" si="1596"/>
        <v/>
      </c>
      <c r="I51095" s="218" t="str">
        <f t="shared" si="1597"/>
        <v/>
      </c>
    </row>
    <row r="51096" spans="3:9" ht="15" customHeight="1">
      <c r="C51096" s="220" t="str">
        <f t="shared" si="1596"/>
        <v/>
      </c>
      <c r="I51096" s="218" t="str">
        <f t="shared" si="1597"/>
        <v/>
      </c>
    </row>
    <row r="51097" spans="3:9" ht="15" customHeight="1">
      <c r="C51097" s="220" t="str">
        <f t="shared" si="1596"/>
        <v/>
      </c>
      <c r="I51097" s="218" t="str">
        <f t="shared" si="1597"/>
        <v/>
      </c>
    </row>
    <row r="51098" spans="3:9" ht="15" customHeight="1">
      <c r="C51098" s="220" t="str">
        <f t="shared" si="1596"/>
        <v/>
      </c>
      <c r="I51098" s="218" t="str">
        <f t="shared" si="1597"/>
        <v/>
      </c>
    </row>
    <row r="51099" spans="3:9" ht="15" customHeight="1">
      <c r="C51099" s="220" t="str">
        <f t="shared" si="1596"/>
        <v/>
      </c>
      <c r="I51099" s="218" t="str">
        <f t="shared" si="1597"/>
        <v/>
      </c>
    </row>
    <row r="51100" spans="3:9" ht="15" customHeight="1">
      <c r="C51100" s="220" t="str">
        <f t="shared" si="1596"/>
        <v/>
      </c>
      <c r="I51100" s="218" t="str">
        <f t="shared" si="1597"/>
        <v/>
      </c>
    </row>
    <row r="51101" spans="3:9" ht="15" customHeight="1">
      <c r="C51101" s="220" t="str">
        <f t="shared" si="1596"/>
        <v/>
      </c>
      <c r="I51101" s="218" t="str">
        <f t="shared" si="1597"/>
        <v/>
      </c>
    </row>
    <row r="51102" spans="3:9" ht="15" customHeight="1">
      <c r="C51102" s="220" t="str">
        <f t="shared" si="1596"/>
        <v/>
      </c>
      <c r="I51102" s="218" t="str">
        <f t="shared" si="1597"/>
        <v/>
      </c>
    </row>
    <row r="51103" spans="3:9" ht="15" customHeight="1">
      <c r="C51103" s="220" t="str">
        <f t="shared" si="1596"/>
        <v/>
      </c>
      <c r="I51103" s="218" t="str">
        <f t="shared" si="1597"/>
        <v/>
      </c>
    </row>
    <row r="51104" spans="3:9" ht="15" customHeight="1">
      <c r="C51104" s="220" t="str">
        <f t="shared" si="1596"/>
        <v/>
      </c>
      <c r="I51104" s="218" t="str">
        <f t="shared" si="1597"/>
        <v/>
      </c>
    </row>
    <row r="51105" spans="3:9" ht="15" customHeight="1">
      <c r="C51105" s="220" t="str">
        <f t="shared" si="1596"/>
        <v/>
      </c>
      <c r="I51105" s="218" t="str">
        <f t="shared" si="1597"/>
        <v/>
      </c>
    </row>
    <row r="51106" spans="3:9" ht="15" customHeight="1">
      <c r="C51106" s="220" t="str">
        <f t="shared" si="1596"/>
        <v/>
      </c>
      <c r="I51106" s="218" t="str">
        <f t="shared" si="1597"/>
        <v/>
      </c>
    </row>
    <row r="51107" spans="3:9" ht="15" customHeight="1">
      <c r="C51107" s="220" t="str">
        <f t="shared" si="1596"/>
        <v/>
      </c>
      <c r="I51107" s="218" t="str">
        <f t="shared" si="1597"/>
        <v/>
      </c>
    </row>
    <row r="51108" spans="3:9" ht="15" customHeight="1">
      <c r="C51108" s="220" t="str">
        <f t="shared" si="1596"/>
        <v/>
      </c>
      <c r="I51108" s="218" t="str">
        <f t="shared" si="1597"/>
        <v/>
      </c>
    </row>
    <row r="51109" spans="3:9" ht="15" customHeight="1">
      <c r="C51109" s="220" t="str">
        <f t="shared" si="1596"/>
        <v/>
      </c>
      <c r="I51109" s="218" t="str">
        <f t="shared" si="1597"/>
        <v/>
      </c>
    </row>
    <row r="51110" spans="3:9" ht="15" customHeight="1">
      <c r="C51110" s="220" t="str">
        <f t="shared" si="1596"/>
        <v/>
      </c>
      <c r="I51110" s="218" t="str">
        <f t="shared" si="1597"/>
        <v/>
      </c>
    </row>
    <row r="51111" spans="3:9" ht="15" customHeight="1">
      <c r="C51111" s="220" t="str">
        <f t="shared" si="1596"/>
        <v/>
      </c>
      <c r="I51111" s="218" t="str">
        <f t="shared" si="1597"/>
        <v/>
      </c>
    </row>
    <row r="51112" spans="3:9" ht="15" customHeight="1">
      <c r="C51112" s="220" t="str">
        <f t="shared" si="1596"/>
        <v/>
      </c>
      <c r="I51112" s="218" t="str">
        <f t="shared" si="1597"/>
        <v/>
      </c>
    </row>
    <row r="51113" spans="3:9" ht="15" customHeight="1">
      <c r="C51113" s="220" t="str">
        <f t="shared" si="1596"/>
        <v/>
      </c>
      <c r="I51113" s="218" t="str">
        <f t="shared" si="1597"/>
        <v/>
      </c>
    </row>
    <row r="51114" spans="3:9" ht="15" customHeight="1">
      <c r="C51114" s="220" t="str">
        <f t="shared" si="1596"/>
        <v/>
      </c>
      <c r="I51114" s="218" t="str">
        <f t="shared" si="1597"/>
        <v/>
      </c>
    </row>
    <row r="51115" spans="3:9" ht="15" customHeight="1">
      <c r="C51115" s="220" t="str">
        <f t="shared" si="1596"/>
        <v/>
      </c>
      <c r="I51115" s="218" t="str">
        <f t="shared" si="1597"/>
        <v/>
      </c>
    </row>
    <row r="51116" spans="3:9" ht="15" customHeight="1">
      <c r="C51116" s="220" t="str">
        <f t="shared" si="1596"/>
        <v/>
      </c>
      <c r="I51116" s="218" t="str">
        <f t="shared" si="1597"/>
        <v/>
      </c>
    </row>
    <row r="51117" spans="3:9" ht="15" customHeight="1">
      <c r="C51117" s="220" t="str">
        <f t="shared" si="1596"/>
        <v/>
      </c>
      <c r="I51117" s="218" t="str">
        <f t="shared" si="1597"/>
        <v/>
      </c>
    </row>
    <row r="51118" spans="3:9" ht="15" customHeight="1">
      <c r="C51118" s="220" t="str">
        <f t="shared" si="1596"/>
        <v/>
      </c>
      <c r="I51118" s="218" t="str">
        <f t="shared" si="1597"/>
        <v/>
      </c>
    </row>
    <row r="51119" spans="3:9" ht="15" customHeight="1">
      <c r="C51119" s="220" t="str">
        <f t="shared" si="1596"/>
        <v/>
      </c>
      <c r="I51119" s="218" t="str">
        <f t="shared" si="1597"/>
        <v/>
      </c>
    </row>
    <row r="51120" spans="3:9" ht="15" customHeight="1">
      <c r="C51120" s="220" t="str">
        <f t="shared" si="1596"/>
        <v/>
      </c>
      <c r="I51120" s="218" t="str">
        <f t="shared" si="1597"/>
        <v/>
      </c>
    </row>
    <row r="51121" spans="3:9" ht="15" customHeight="1">
      <c r="C51121" s="220" t="str">
        <f t="shared" si="1596"/>
        <v/>
      </c>
      <c r="I51121" s="218" t="str">
        <f t="shared" si="1597"/>
        <v/>
      </c>
    </row>
    <row r="51122" spans="3:9" ht="15" customHeight="1">
      <c r="C51122" s="220" t="str">
        <f t="shared" si="1596"/>
        <v/>
      </c>
      <c r="I51122" s="218" t="str">
        <f t="shared" si="1597"/>
        <v/>
      </c>
    </row>
    <row r="51123" spans="3:9" ht="15" customHeight="1">
      <c r="C51123" s="220" t="str">
        <f t="shared" si="1596"/>
        <v/>
      </c>
      <c r="I51123" s="218" t="str">
        <f t="shared" si="1597"/>
        <v/>
      </c>
    </row>
    <row r="51124" spans="3:9" ht="15" customHeight="1">
      <c r="C51124" s="220" t="str">
        <f t="shared" si="1596"/>
        <v/>
      </c>
      <c r="I51124" s="218" t="str">
        <f t="shared" si="1597"/>
        <v/>
      </c>
    </row>
    <row r="51125" spans="3:9" ht="15" customHeight="1">
      <c r="C51125" s="220" t="str">
        <f t="shared" si="1596"/>
        <v/>
      </c>
      <c r="I51125" s="218" t="str">
        <f t="shared" si="1597"/>
        <v/>
      </c>
    </row>
    <row r="51126" spans="3:9" ht="15" customHeight="1">
      <c r="C51126" s="220" t="str">
        <f t="shared" si="1596"/>
        <v/>
      </c>
      <c r="I51126" s="218" t="str">
        <f t="shared" si="1597"/>
        <v/>
      </c>
    </row>
    <row r="51127" spans="3:9" ht="15" customHeight="1">
      <c r="C51127" s="220" t="str">
        <f t="shared" si="1596"/>
        <v/>
      </c>
      <c r="I51127" s="218" t="str">
        <f t="shared" si="1597"/>
        <v/>
      </c>
    </row>
    <row r="51128" spans="3:9" ht="15" customHeight="1">
      <c r="C51128" s="220" t="str">
        <f t="shared" si="1596"/>
        <v/>
      </c>
      <c r="I51128" s="218" t="str">
        <f t="shared" si="1597"/>
        <v/>
      </c>
    </row>
    <row r="51129" spans="3:9" ht="15" customHeight="1">
      <c r="C51129" s="220" t="str">
        <f t="shared" si="1596"/>
        <v/>
      </c>
      <c r="I51129" s="218" t="str">
        <f t="shared" si="1597"/>
        <v/>
      </c>
    </row>
    <row r="51130" spans="3:9" ht="15" customHeight="1">
      <c r="C51130" s="220" t="str">
        <f t="shared" si="1596"/>
        <v/>
      </c>
      <c r="I51130" s="218" t="str">
        <f t="shared" si="1597"/>
        <v/>
      </c>
    </row>
    <row r="51131" spans="3:9" ht="15" customHeight="1">
      <c r="C51131" s="220" t="str">
        <f t="shared" si="1596"/>
        <v/>
      </c>
      <c r="I51131" s="218" t="str">
        <f t="shared" si="1597"/>
        <v/>
      </c>
    </row>
    <row r="51132" spans="3:9" ht="15" customHeight="1">
      <c r="C51132" s="220" t="str">
        <f t="shared" si="1596"/>
        <v/>
      </c>
      <c r="I51132" s="218" t="str">
        <f t="shared" si="1597"/>
        <v/>
      </c>
    </row>
    <row r="51133" spans="3:9" ht="15" customHeight="1">
      <c r="C51133" s="220" t="str">
        <f t="shared" si="1596"/>
        <v/>
      </c>
      <c r="I51133" s="218" t="str">
        <f t="shared" si="1597"/>
        <v/>
      </c>
    </row>
    <row r="51134" spans="3:9" ht="15" customHeight="1">
      <c r="C51134" s="220" t="str">
        <f t="shared" si="1596"/>
        <v/>
      </c>
      <c r="I51134" s="218" t="str">
        <f t="shared" si="1597"/>
        <v/>
      </c>
    </row>
    <row r="51135" spans="3:9" ht="15" customHeight="1">
      <c r="C51135" s="220" t="str">
        <f t="shared" si="1596"/>
        <v/>
      </c>
      <c r="I51135" s="218" t="str">
        <f t="shared" si="1597"/>
        <v/>
      </c>
    </row>
    <row r="51136" spans="3:9" ht="15" customHeight="1">
      <c r="C51136" s="220" t="str">
        <f t="shared" si="1596"/>
        <v/>
      </c>
      <c r="I51136" s="218" t="str">
        <f t="shared" si="1597"/>
        <v/>
      </c>
    </row>
    <row r="51137" spans="3:9" ht="15" customHeight="1">
      <c r="C51137" s="220" t="str">
        <f t="shared" si="1596"/>
        <v/>
      </c>
      <c r="I51137" s="218" t="str">
        <f t="shared" si="1597"/>
        <v/>
      </c>
    </row>
    <row r="51138" spans="3:9" ht="15" customHeight="1">
      <c r="C51138" s="220" t="str">
        <f t="shared" si="1596"/>
        <v/>
      </c>
      <c r="I51138" s="218" t="str">
        <f t="shared" si="1597"/>
        <v/>
      </c>
    </row>
    <row r="51139" spans="3:9" ht="15" customHeight="1">
      <c r="C51139" s="220" t="str">
        <f t="shared" si="1596"/>
        <v/>
      </c>
      <c r="I51139" s="218" t="str">
        <f t="shared" si="1597"/>
        <v/>
      </c>
    </row>
    <row r="51140" spans="3:9" ht="15" customHeight="1">
      <c r="C51140" s="220" t="str">
        <f t="shared" si="1596"/>
        <v/>
      </c>
      <c r="I51140" s="218" t="str">
        <f t="shared" si="1597"/>
        <v/>
      </c>
    </row>
    <row r="51141" spans="3:9" ht="15" customHeight="1">
      <c r="C51141" s="220" t="str">
        <f t="shared" si="1596"/>
        <v/>
      </c>
      <c r="I51141" s="218" t="str">
        <f t="shared" si="1597"/>
        <v/>
      </c>
    </row>
    <row r="51142" spans="3:9" ht="15" customHeight="1">
      <c r="C51142" s="220" t="str">
        <f t="shared" ref="C51142:C51205" si="1598">IF(B51142="","",MONTH(B51142))</f>
        <v/>
      </c>
      <c r="I51142" s="218" t="str">
        <f t="shared" ref="I51142:I51205" si="1599">IF(H51142="","",IF(E51142="","Não deixe campos em branco, a planilha resumo de custos e despesas necessita deles para funcionar",IF(F51142="","Não deixe campos em branco, a planilha resumo de custos e despesas necessita deles para funcionar",IF(G51142="","Não deixe campos em branco, a planilha resumo de custos e despesas necessita deles para funcionar",""))))</f>
        <v/>
      </c>
    </row>
    <row r="51143" spans="3:9" ht="15" customHeight="1">
      <c r="C51143" s="220" t="str">
        <f t="shared" si="1598"/>
        <v/>
      </c>
      <c r="I51143" s="218" t="str">
        <f t="shared" si="1599"/>
        <v/>
      </c>
    </row>
    <row r="51144" spans="3:9" ht="15" customHeight="1">
      <c r="C51144" s="220" t="str">
        <f t="shared" si="1598"/>
        <v/>
      </c>
      <c r="I51144" s="218" t="str">
        <f t="shared" si="1599"/>
        <v/>
      </c>
    </row>
    <row r="51145" spans="3:9" ht="15" customHeight="1">
      <c r="C51145" s="220" t="str">
        <f t="shared" si="1598"/>
        <v/>
      </c>
      <c r="I51145" s="218" t="str">
        <f t="shared" si="1599"/>
        <v/>
      </c>
    </row>
    <row r="51146" spans="3:9" ht="15" customHeight="1">
      <c r="C51146" s="220" t="str">
        <f t="shared" si="1598"/>
        <v/>
      </c>
      <c r="I51146" s="218" t="str">
        <f t="shared" si="1599"/>
        <v/>
      </c>
    </row>
    <row r="51147" spans="3:9" ht="15" customHeight="1">
      <c r="C51147" s="220" t="str">
        <f t="shared" si="1598"/>
        <v/>
      </c>
      <c r="I51147" s="218" t="str">
        <f t="shared" si="1599"/>
        <v/>
      </c>
    </row>
    <row r="51148" spans="3:9" ht="15" customHeight="1">
      <c r="C51148" s="220" t="str">
        <f t="shared" si="1598"/>
        <v/>
      </c>
      <c r="I51148" s="218" t="str">
        <f t="shared" si="1599"/>
        <v/>
      </c>
    </row>
    <row r="51149" spans="3:9" ht="15" customHeight="1">
      <c r="C51149" s="220" t="str">
        <f t="shared" si="1598"/>
        <v/>
      </c>
      <c r="I51149" s="218" t="str">
        <f t="shared" si="1599"/>
        <v/>
      </c>
    </row>
    <row r="51150" spans="3:9" ht="15" customHeight="1">
      <c r="C51150" s="220" t="str">
        <f t="shared" si="1598"/>
        <v/>
      </c>
      <c r="I51150" s="218" t="str">
        <f t="shared" si="1599"/>
        <v/>
      </c>
    </row>
    <row r="51151" spans="3:9" ht="15" customHeight="1">
      <c r="C51151" s="220" t="str">
        <f t="shared" si="1598"/>
        <v/>
      </c>
      <c r="I51151" s="218" t="str">
        <f t="shared" si="1599"/>
        <v/>
      </c>
    </row>
    <row r="51152" spans="3:9" ht="15" customHeight="1">
      <c r="C51152" s="220" t="str">
        <f t="shared" si="1598"/>
        <v/>
      </c>
      <c r="I51152" s="218" t="str">
        <f t="shared" si="1599"/>
        <v/>
      </c>
    </row>
    <row r="51153" spans="3:9" ht="15" customHeight="1">
      <c r="C51153" s="220" t="str">
        <f t="shared" si="1598"/>
        <v/>
      </c>
      <c r="I51153" s="218" t="str">
        <f t="shared" si="1599"/>
        <v/>
      </c>
    </row>
    <row r="51154" spans="3:9" ht="15" customHeight="1">
      <c r="C51154" s="220" t="str">
        <f t="shared" si="1598"/>
        <v/>
      </c>
      <c r="I51154" s="218" t="str">
        <f t="shared" si="1599"/>
        <v/>
      </c>
    </row>
    <row r="51155" spans="3:9" ht="15" customHeight="1">
      <c r="C51155" s="220" t="str">
        <f t="shared" si="1598"/>
        <v/>
      </c>
      <c r="I51155" s="218" t="str">
        <f t="shared" si="1599"/>
        <v/>
      </c>
    </row>
    <row r="51156" spans="3:9" ht="15" customHeight="1">
      <c r="C51156" s="220" t="str">
        <f t="shared" si="1598"/>
        <v/>
      </c>
      <c r="I51156" s="218" t="str">
        <f t="shared" si="1599"/>
        <v/>
      </c>
    </row>
    <row r="51157" spans="3:9" ht="15" customHeight="1">
      <c r="C51157" s="220" t="str">
        <f t="shared" si="1598"/>
        <v/>
      </c>
      <c r="I51157" s="218" t="str">
        <f t="shared" si="1599"/>
        <v/>
      </c>
    </row>
    <row r="51158" spans="3:9" ht="15" customHeight="1">
      <c r="C51158" s="220" t="str">
        <f t="shared" si="1598"/>
        <v/>
      </c>
      <c r="I51158" s="218" t="str">
        <f t="shared" si="1599"/>
        <v/>
      </c>
    </row>
    <row r="51159" spans="3:9" ht="15" customHeight="1">
      <c r="C51159" s="220" t="str">
        <f t="shared" si="1598"/>
        <v/>
      </c>
      <c r="I51159" s="218" t="str">
        <f t="shared" si="1599"/>
        <v/>
      </c>
    </row>
    <row r="51160" spans="3:9" ht="15" customHeight="1">
      <c r="C51160" s="220" t="str">
        <f t="shared" si="1598"/>
        <v/>
      </c>
      <c r="I51160" s="218" t="str">
        <f t="shared" si="1599"/>
        <v/>
      </c>
    </row>
    <row r="51161" spans="3:9" ht="15" customHeight="1">
      <c r="C51161" s="220" t="str">
        <f t="shared" si="1598"/>
        <v/>
      </c>
      <c r="I51161" s="218" t="str">
        <f t="shared" si="1599"/>
        <v/>
      </c>
    </row>
    <row r="51162" spans="3:9" ht="15" customHeight="1">
      <c r="C51162" s="220" t="str">
        <f t="shared" si="1598"/>
        <v/>
      </c>
      <c r="I51162" s="218" t="str">
        <f t="shared" si="1599"/>
        <v/>
      </c>
    </row>
    <row r="51163" spans="3:9" ht="15" customHeight="1">
      <c r="C51163" s="220" t="str">
        <f t="shared" si="1598"/>
        <v/>
      </c>
      <c r="I51163" s="218" t="str">
        <f t="shared" si="1599"/>
        <v/>
      </c>
    </row>
    <row r="51164" spans="3:9" ht="15" customHeight="1">
      <c r="C51164" s="220" t="str">
        <f t="shared" si="1598"/>
        <v/>
      </c>
      <c r="I51164" s="218" t="str">
        <f t="shared" si="1599"/>
        <v/>
      </c>
    </row>
    <row r="51165" spans="3:9" ht="15" customHeight="1">
      <c r="C51165" s="220" t="str">
        <f t="shared" si="1598"/>
        <v/>
      </c>
      <c r="I51165" s="218" t="str">
        <f t="shared" si="1599"/>
        <v/>
      </c>
    </row>
    <row r="51166" spans="3:9" ht="15" customHeight="1">
      <c r="C51166" s="220" t="str">
        <f t="shared" si="1598"/>
        <v/>
      </c>
      <c r="I51166" s="218" t="str">
        <f t="shared" si="1599"/>
        <v/>
      </c>
    </row>
    <row r="51167" spans="3:9" ht="15" customHeight="1">
      <c r="C51167" s="220" t="str">
        <f t="shared" si="1598"/>
        <v/>
      </c>
      <c r="I51167" s="218" t="str">
        <f t="shared" si="1599"/>
        <v/>
      </c>
    </row>
    <row r="51168" spans="3:9" ht="15" customHeight="1">
      <c r="C51168" s="220" t="str">
        <f t="shared" si="1598"/>
        <v/>
      </c>
      <c r="I51168" s="218" t="str">
        <f t="shared" si="1599"/>
        <v/>
      </c>
    </row>
    <row r="51169" spans="3:9" ht="15" customHeight="1">
      <c r="C51169" s="220" t="str">
        <f t="shared" si="1598"/>
        <v/>
      </c>
      <c r="I51169" s="218" t="str">
        <f t="shared" si="1599"/>
        <v/>
      </c>
    </row>
    <row r="51170" spans="3:9" ht="15" customHeight="1">
      <c r="C51170" s="220" t="str">
        <f t="shared" si="1598"/>
        <v/>
      </c>
      <c r="I51170" s="218" t="str">
        <f t="shared" si="1599"/>
        <v/>
      </c>
    </row>
    <row r="51171" spans="3:9" ht="15" customHeight="1">
      <c r="C51171" s="220" t="str">
        <f t="shared" si="1598"/>
        <v/>
      </c>
      <c r="I51171" s="218" t="str">
        <f t="shared" si="1599"/>
        <v/>
      </c>
    </row>
    <row r="51172" spans="3:9" ht="15" customHeight="1">
      <c r="C51172" s="220" t="str">
        <f t="shared" si="1598"/>
        <v/>
      </c>
      <c r="I51172" s="218" t="str">
        <f t="shared" si="1599"/>
        <v/>
      </c>
    </row>
    <row r="51173" spans="3:9" ht="15" customHeight="1">
      <c r="C51173" s="220" t="str">
        <f t="shared" si="1598"/>
        <v/>
      </c>
      <c r="I51173" s="218" t="str">
        <f t="shared" si="1599"/>
        <v/>
      </c>
    </row>
    <row r="51174" spans="3:9" ht="15" customHeight="1">
      <c r="C51174" s="220" t="str">
        <f t="shared" si="1598"/>
        <v/>
      </c>
      <c r="I51174" s="218" t="str">
        <f t="shared" si="1599"/>
        <v/>
      </c>
    </row>
    <row r="51175" spans="3:9" ht="15" customHeight="1">
      <c r="C51175" s="220" t="str">
        <f t="shared" si="1598"/>
        <v/>
      </c>
      <c r="I51175" s="218" t="str">
        <f t="shared" si="1599"/>
        <v/>
      </c>
    </row>
    <row r="51176" spans="3:9" ht="15" customHeight="1">
      <c r="C51176" s="220" t="str">
        <f t="shared" si="1598"/>
        <v/>
      </c>
      <c r="I51176" s="218" t="str">
        <f t="shared" si="1599"/>
        <v/>
      </c>
    </row>
    <row r="51177" spans="3:9" ht="15" customHeight="1">
      <c r="C51177" s="220" t="str">
        <f t="shared" si="1598"/>
        <v/>
      </c>
      <c r="I51177" s="218" t="str">
        <f t="shared" si="1599"/>
        <v/>
      </c>
    </row>
    <row r="51178" spans="3:9" ht="15" customHeight="1">
      <c r="C51178" s="220" t="str">
        <f t="shared" si="1598"/>
        <v/>
      </c>
      <c r="I51178" s="218" t="str">
        <f t="shared" si="1599"/>
        <v/>
      </c>
    </row>
    <row r="51179" spans="3:9" ht="15" customHeight="1">
      <c r="C51179" s="220" t="str">
        <f t="shared" si="1598"/>
        <v/>
      </c>
      <c r="I51179" s="218" t="str">
        <f t="shared" si="1599"/>
        <v/>
      </c>
    </row>
    <row r="51180" spans="3:9" ht="15" customHeight="1">
      <c r="C51180" s="220" t="str">
        <f t="shared" si="1598"/>
        <v/>
      </c>
      <c r="I51180" s="218" t="str">
        <f t="shared" si="1599"/>
        <v/>
      </c>
    </row>
    <row r="51181" spans="3:9" ht="15" customHeight="1">
      <c r="C51181" s="220" t="str">
        <f t="shared" si="1598"/>
        <v/>
      </c>
      <c r="I51181" s="218" t="str">
        <f t="shared" si="1599"/>
        <v/>
      </c>
    </row>
    <row r="51182" spans="3:9" ht="15" customHeight="1">
      <c r="C51182" s="220" t="str">
        <f t="shared" si="1598"/>
        <v/>
      </c>
      <c r="I51182" s="218" t="str">
        <f t="shared" si="1599"/>
        <v/>
      </c>
    </row>
    <row r="51183" spans="3:9" ht="15" customHeight="1">
      <c r="C51183" s="220" t="str">
        <f t="shared" si="1598"/>
        <v/>
      </c>
      <c r="I51183" s="218" t="str">
        <f t="shared" si="1599"/>
        <v/>
      </c>
    </row>
    <row r="51184" spans="3:9" ht="15" customHeight="1">
      <c r="C51184" s="220" t="str">
        <f t="shared" si="1598"/>
        <v/>
      </c>
      <c r="I51184" s="218" t="str">
        <f t="shared" si="1599"/>
        <v/>
      </c>
    </row>
    <row r="51185" spans="3:9" ht="15" customHeight="1">
      <c r="C51185" s="220" t="str">
        <f t="shared" si="1598"/>
        <v/>
      </c>
      <c r="I51185" s="218" t="str">
        <f t="shared" si="1599"/>
        <v/>
      </c>
    </row>
    <row r="51186" spans="3:9" ht="15" customHeight="1">
      <c r="C51186" s="220" t="str">
        <f t="shared" si="1598"/>
        <v/>
      </c>
      <c r="I51186" s="218" t="str">
        <f t="shared" si="1599"/>
        <v/>
      </c>
    </row>
    <row r="51187" spans="3:9" ht="15" customHeight="1">
      <c r="C51187" s="220" t="str">
        <f t="shared" si="1598"/>
        <v/>
      </c>
      <c r="I51187" s="218" t="str">
        <f t="shared" si="1599"/>
        <v/>
      </c>
    </row>
    <row r="51188" spans="3:9" ht="15" customHeight="1">
      <c r="C51188" s="220" t="str">
        <f t="shared" si="1598"/>
        <v/>
      </c>
      <c r="I51188" s="218" t="str">
        <f t="shared" si="1599"/>
        <v/>
      </c>
    </row>
    <row r="51189" spans="3:9" ht="15" customHeight="1">
      <c r="C51189" s="220" t="str">
        <f t="shared" si="1598"/>
        <v/>
      </c>
      <c r="I51189" s="218" t="str">
        <f t="shared" si="1599"/>
        <v/>
      </c>
    </row>
    <row r="51190" spans="3:9" ht="15" customHeight="1">
      <c r="C51190" s="220" t="str">
        <f t="shared" si="1598"/>
        <v/>
      </c>
      <c r="I51190" s="218" t="str">
        <f t="shared" si="1599"/>
        <v/>
      </c>
    </row>
    <row r="51191" spans="3:9" ht="15" customHeight="1">
      <c r="C51191" s="220" t="str">
        <f t="shared" si="1598"/>
        <v/>
      </c>
      <c r="I51191" s="218" t="str">
        <f t="shared" si="1599"/>
        <v/>
      </c>
    </row>
    <row r="51192" spans="3:9" ht="15" customHeight="1">
      <c r="C51192" s="220" t="str">
        <f t="shared" si="1598"/>
        <v/>
      </c>
      <c r="I51192" s="218" t="str">
        <f t="shared" si="1599"/>
        <v/>
      </c>
    </row>
    <row r="51193" spans="3:9" ht="15" customHeight="1">
      <c r="C51193" s="220" t="str">
        <f t="shared" si="1598"/>
        <v/>
      </c>
      <c r="I51193" s="218" t="str">
        <f t="shared" si="1599"/>
        <v/>
      </c>
    </row>
    <row r="51194" spans="3:9" ht="15" customHeight="1">
      <c r="C51194" s="220" t="str">
        <f t="shared" si="1598"/>
        <v/>
      </c>
      <c r="I51194" s="218" t="str">
        <f t="shared" si="1599"/>
        <v/>
      </c>
    </row>
    <row r="51195" spans="3:9" ht="15" customHeight="1">
      <c r="C51195" s="220" t="str">
        <f t="shared" si="1598"/>
        <v/>
      </c>
      <c r="I51195" s="218" t="str">
        <f t="shared" si="1599"/>
        <v/>
      </c>
    </row>
    <row r="51196" spans="3:9" ht="15" customHeight="1">
      <c r="C51196" s="220" t="str">
        <f t="shared" si="1598"/>
        <v/>
      </c>
      <c r="I51196" s="218" t="str">
        <f t="shared" si="1599"/>
        <v/>
      </c>
    </row>
    <row r="51197" spans="3:9" ht="15" customHeight="1">
      <c r="C51197" s="220" t="str">
        <f t="shared" si="1598"/>
        <v/>
      </c>
      <c r="I51197" s="218" t="str">
        <f t="shared" si="1599"/>
        <v/>
      </c>
    </row>
    <row r="51198" spans="3:9" ht="15" customHeight="1">
      <c r="C51198" s="220" t="str">
        <f t="shared" si="1598"/>
        <v/>
      </c>
      <c r="I51198" s="218" t="str">
        <f t="shared" si="1599"/>
        <v/>
      </c>
    </row>
    <row r="51199" spans="3:9" ht="15" customHeight="1">
      <c r="C51199" s="220" t="str">
        <f t="shared" si="1598"/>
        <v/>
      </c>
      <c r="I51199" s="218" t="str">
        <f t="shared" si="1599"/>
        <v/>
      </c>
    </row>
    <row r="51200" spans="3:9" ht="15" customHeight="1">
      <c r="C51200" s="220" t="str">
        <f t="shared" si="1598"/>
        <v/>
      </c>
      <c r="I51200" s="218" t="str">
        <f t="shared" si="1599"/>
        <v/>
      </c>
    </row>
    <row r="51201" spans="3:9" ht="15" customHeight="1">
      <c r="C51201" s="220" t="str">
        <f t="shared" si="1598"/>
        <v/>
      </c>
      <c r="I51201" s="218" t="str">
        <f t="shared" si="1599"/>
        <v/>
      </c>
    </row>
    <row r="51202" spans="3:9" ht="15" customHeight="1">
      <c r="C51202" s="220" t="str">
        <f t="shared" si="1598"/>
        <v/>
      </c>
      <c r="I51202" s="218" t="str">
        <f t="shared" si="1599"/>
        <v/>
      </c>
    </row>
    <row r="51203" spans="3:9" ht="15" customHeight="1">
      <c r="C51203" s="220" t="str">
        <f t="shared" si="1598"/>
        <v/>
      </c>
      <c r="I51203" s="218" t="str">
        <f t="shared" si="1599"/>
        <v/>
      </c>
    </row>
    <row r="51204" spans="3:9" ht="15" customHeight="1">
      <c r="C51204" s="220" t="str">
        <f t="shared" si="1598"/>
        <v/>
      </c>
      <c r="I51204" s="218" t="str">
        <f t="shared" si="1599"/>
        <v/>
      </c>
    </row>
    <row r="51205" spans="3:9" ht="15" customHeight="1">
      <c r="C51205" s="220" t="str">
        <f t="shared" si="1598"/>
        <v/>
      </c>
      <c r="I51205" s="218" t="str">
        <f t="shared" si="1599"/>
        <v/>
      </c>
    </row>
    <row r="51206" spans="3:9" ht="15" customHeight="1">
      <c r="C51206" s="220" t="str">
        <f t="shared" ref="C51206:C51269" si="1600">IF(B51206="","",MONTH(B51206))</f>
        <v/>
      </c>
      <c r="I51206" s="218" t="str">
        <f t="shared" ref="I51206:I51269" si="1601">IF(H51206="","",IF(E51206="","Não deixe campos em branco, a planilha resumo de custos e despesas necessita deles para funcionar",IF(F51206="","Não deixe campos em branco, a planilha resumo de custos e despesas necessita deles para funcionar",IF(G51206="","Não deixe campos em branco, a planilha resumo de custos e despesas necessita deles para funcionar",""))))</f>
        <v/>
      </c>
    </row>
    <row r="51207" spans="3:9" ht="15" customHeight="1">
      <c r="C51207" s="220" t="str">
        <f t="shared" si="1600"/>
        <v/>
      </c>
      <c r="I51207" s="218" t="str">
        <f t="shared" si="1601"/>
        <v/>
      </c>
    </row>
    <row r="51208" spans="3:9" ht="15" customHeight="1">
      <c r="C51208" s="220" t="str">
        <f t="shared" si="1600"/>
        <v/>
      </c>
      <c r="I51208" s="218" t="str">
        <f t="shared" si="1601"/>
        <v/>
      </c>
    </row>
    <row r="51209" spans="3:9" ht="15" customHeight="1">
      <c r="C51209" s="220" t="str">
        <f t="shared" si="1600"/>
        <v/>
      </c>
      <c r="I51209" s="218" t="str">
        <f t="shared" si="1601"/>
        <v/>
      </c>
    </row>
    <row r="51210" spans="3:9" ht="15" customHeight="1">
      <c r="C51210" s="220" t="str">
        <f t="shared" si="1600"/>
        <v/>
      </c>
      <c r="I51210" s="218" t="str">
        <f t="shared" si="1601"/>
        <v/>
      </c>
    </row>
    <row r="51211" spans="3:9" ht="15" customHeight="1">
      <c r="C51211" s="220" t="str">
        <f t="shared" si="1600"/>
        <v/>
      </c>
      <c r="I51211" s="218" t="str">
        <f t="shared" si="1601"/>
        <v/>
      </c>
    </row>
    <row r="51212" spans="3:9" ht="15" customHeight="1">
      <c r="C51212" s="220" t="str">
        <f t="shared" si="1600"/>
        <v/>
      </c>
      <c r="I51212" s="218" t="str">
        <f t="shared" si="1601"/>
        <v/>
      </c>
    </row>
    <row r="51213" spans="3:9" ht="15" customHeight="1">
      <c r="C51213" s="220" t="str">
        <f t="shared" si="1600"/>
        <v/>
      </c>
      <c r="I51213" s="218" t="str">
        <f t="shared" si="1601"/>
        <v/>
      </c>
    </row>
    <row r="51214" spans="3:9" ht="15" customHeight="1">
      <c r="C51214" s="220" t="str">
        <f t="shared" si="1600"/>
        <v/>
      </c>
      <c r="I51214" s="218" t="str">
        <f t="shared" si="1601"/>
        <v/>
      </c>
    </row>
    <row r="51215" spans="3:9" ht="15" customHeight="1">
      <c r="C51215" s="220" t="str">
        <f t="shared" si="1600"/>
        <v/>
      </c>
      <c r="I51215" s="218" t="str">
        <f t="shared" si="1601"/>
        <v/>
      </c>
    </row>
    <row r="51216" spans="3:9" ht="15" customHeight="1">
      <c r="C51216" s="220" t="str">
        <f t="shared" si="1600"/>
        <v/>
      </c>
      <c r="I51216" s="218" t="str">
        <f t="shared" si="1601"/>
        <v/>
      </c>
    </row>
    <row r="51217" spans="3:9" ht="15" customHeight="1">
      <c r="C51217" s="220" t="str">
        <f t="shared" si="1600"/>
        <v/>
      </c>
      <c r="I51217" s="218" t="str">
        <f t="shared" si="1601"/>
        <v/>
      </c>
    </row>
    <row r="51218" spans="3:9" ht="15" customHeight="1">
      <c r="C51218" s="220" t="str">
        <f t="shared" si="1600"/>
        <v/>
      </c>
      <c r="I51218" s="218" t="str">
        <f t="shared" si="1601"/>
        <v/>
      </c>
    </row>
    <row r="51219" spans="3:9" ht="15" customHeight="1">
      <c r="C51219" s="220" t="str">
        <f t="shared" si="1600"/>
        <v/>
      </c>
      <c r="I51219" s="218" t="str">
        <f t="shared" si="1601"/>
        <v/>
      </c>
    </row>
    <row r="51220" spans="3:9" ht="15" customHeight="1">
      <c r="C51220" s="220" t="str">
        <f t="shared" si="1600"/>
        <v/>
      </c>
      <c r="I51220" s="218" t="str">
        <f t="shared" si="1601"/>
        <v/>
      </c>
    </row>
    <row r="51221" spans="3:9" ht="15" customHeight="1">
      <c r="C51221" s="220" t="str">
        <f t="shared" si="1600"/>
        <v/>
      </c>
      <c r="I51221" s="218" t="str">
        <f t="shared" si="1601"/>
        <v/>
      </c>
    </row>
    <row r="51222" spans="3:9" ht="15" customHeight="1">
      <c r="C51222" s="220" t="str">
        <f t="shared" si="1600"/>
        <v/>
      </c>
      <c r="I51222" s="218" t="str">
        <f t="shared" si="1601"/>
        <v/>
      </c>
    </row>
    <row r="51223" spans="3:9" ht="15" customHeight="1">
      <c r="C51223" s="220" t="str">
        <f t="shared" si="1600"/>
        <v/>
      </c>
      <c r="I51223" s="218" t="str">
        <f t="shared" si="1601"/>
        <v/>
      </c>
    </row>
    <row r="51224" spans="3:9" ht="15" customHeight="1">
      <c r="C51224" s="220" t="str">
        <f t="shared" si="1600"/>
        <v/>
      </c>
      <c r="I51224" s="218" t="str">
        <f t="shared" si="1601"/>
        <v/>
      </c>
    </row>
    <row r="51225" spans="3:9" ht="15" customHeight="1">
      <c r="C51225" s="220" t="str">
        <f t="shared" si="1600"/>
        <v/>
      </c>
      <c r="I51225" s="218" t="str">
        <f t="shared" si="1601"/>
        <v/>
      </c>
    </row>
    <row r="51226" spans="3:9" ht="15" customHeight="1">
      <c r="C51226" s="220" t="str">
        <f t="shared" si="1600"/>
        <v/>
      </c>
      <c r="I51226" s="218" t="str">
        <f t="shared" si="1601"/>
        <v/>
      </c>
    </row>
    <row r="51227" spans="3:9" ht="15" customHeight="1">
      <c r="C51227" s="220" t="str">
        <f t="shared" si="1600"/>
        <v/>
      </c>
      <c r="I51227" s="218" t="str">
        <f t="shared" si="1601"/>
        <v/>
      </c>
    </row>
    <row r="51228" spans="3:9" ht="15" customHeight="1">
      <c r="C51228" s="220" t="str">
        <f t="shared" si="1600"/>
        <v/>
      </c>
      <c r="I51228" s="218" t="str">
        <f t="shared" si="1601"/>
        <v/>
      </c>
    </row>
    <row r="51229" spans="3:9" ht="15" customHeight="1">
      <c r="C51229" s="220" t="str">
        <f t="shared" si="1600"/>
        <v/>
      </c>
      <c r="I51229" s="218" t="str">
        <f t="shared" si="1601"/>
        <v/>
      </c>
    </row>
    <row r="51230" spans="3:9" ht="15" customHeight="1">
      <c r="C51230" s="220" t="str">
        <f t="shared" si="1600"/>
        <v/>
      </c>
      <c r="I51230" s="218" t="str">
        <f t="shared" si="1601"/>
        <v/>
      </c>
    </row>
    <row r="51231" spans="3:9" ht="15" customHeight="1">
      <c r="C51231" s="220" t="str">
        <f t="shared" si="1600"/>
        <v/>
      </c>
      <c r="I51231" s="218" t="str">
        <f t="shared" si="1601"/>
        <v/>
      </c>
    </row>
    <row r="51232" spans="3:9" ht="15" customHeight="1">
      <c r="C51232" s="220" t="str">
        <f t="shared" si="1600"/>
        <v/>
      </c>
      <c r="I51232" s="218" t="str">
        <f t="shared" si="1601"/>
        <v/>
      </c>
    </row>
    <row r="51233" spans="3:9" ht="15" customHeight="1">
      <c r="C51233" s="220" t="str">
        <f t="shared" si="1600"/>
        <v/>
      </c>
      <c r="I51233" s="218" t="str">
        <f t="shared" si="1601"/>
        <v/>
      </c>
    </row>
    <row r="51234" spans="3:9" ht="15" customHeight="1">
      <c r="C51234" s="220" t="str">
        <f t="shared" si="1600"/>
        <v/>
      </c>
      <c r="I51234" s="218" t="str">
        <f t="shared" si="1601"/>
        <v/>
      </c>
    </row>
    <row r="51235" spans="3:9" ht="15" customHeight="1">
      <c r="C51235" s="220" t="str">
        <f t="shared" si="1600"/>
        <v/>
      </c>
      <c r="I51235" s="218" t="str">
        <f t="shared" si="1601"/>
        <v/>
      </c>
    </row>
    <row r="51236" spans="3:9" ht="15" customHeight="1">
      <c r="C51236" s="220" t="str">
        <f t="shared" si="1600"/>
        <v/>
      </c>
      <c r="I51236" s="218" t="str">
        <f t="shared" si="1601"/>
        <v/>
      </c>
    </row>
    <row r="51237" spans="3:9" ht="15" customHeight="1">
      <c r="C51237" s="220" t="str">
        <f t="shared" si="1600"/>
        <v/>
      </c>
      <c r="I51237" s="218" t="str">
        <f t="shared" si="1601"/>
        <v/>
      </c>
    </row>
    <row r="51238" spans="3:9" ht="15" customHeight="1">
      <c r="C51238" s="220" t="str">
        <f t="shared" si="1600"/>
        <v/>
      </c>
      <c r="I51238" s="218" t="str">
        <f t="shared" si="1601"/>
        <v/>
      </c>
    </row>
    <row r="51239" spans="3:9" ht="15" customHeight="1">
      <c r="C51239" s="220" t="str">
        <f t="shared" si="1600"/>
        <v/>
      </c>
      <c r="I51239" s="218" t="str">
        <f t="shared" si="1601"/>
        <v/>
      </c>
    </row>
    <row r="51240" spans="3:9" ht="15" customHeight="1">
      <c r="C51240" s="220" t="str">
        <f t="shared" si="1600"/>
        <v/>
      </c>
      <c r="I51240" s="218" t="str">
        <f t="shared" si="1601"/>
        <v/>
      </c>
    </row>
    <row r="51241" spans="3:9" ht="15" customHeight="1">
      <c r="C51241" s="220" t="str">
        <f t="shared" si="1600"/>
        <v/>
      </c>
      <c r="I51241" s="218" t="str">
        <f t="shared" si="1601"/>
        <v/>
      </c>
    </row>
    <row r="51242" spans="3:9" ht="15" customHeight="1">
      <c r="C51242" s="220" t="str">
        <f t="shared" si="1600"/>
        <v/>
      </c>
      <c r="I51242" s="218" t="str">
        <f t="shared" si="1601"/>
        <v/>
      </c>
    </row>
    <row r="51243" spans="3:9" ht="15" customHeight="1">
      <c r="C51243" s="220" t="str">
        <f t="shared" si="1600"/>
        <v/>
      </c>
      <c r="I51243" s="218" t="str">
        <f t="shared" si="1601"/>
        <v/>
      </c>
    </row>
    <row r="51244" spans="3:9" ht="15" customHeight="1">
      <c r="C51244" s="220" t="str">
        <f t="shared" si="1600"/>
        <v/>
      </c>
      <c r="I51244" s="218" t="str">
        <f t="shared" si="1601"/>
        <v/>
      </c>
    </row>
    <row r="51245" spans="3:9" ht="15" customHeight="1">
      <c r="C51245" s="220" t="str">
        <f t="shared" si="1600"/>
        <v/>
      </c>
      <c r="I51245" s="218" t="str">
        <f t="shared" si="1601"/>
        <v/>
      </c>
    </row>
    <row r="51246" spans="3:9" ht="15" customHeight="1">
      <c r="C51246" s="220" t="str">
        <f t="shared" si="1600"/>
        <v/>
      </c>
      <c r="I51246" s="218" t="str">
        <f t="shared" si="1601"/>
        <v/>
      </c>
    </row>
    <row r="51247" spans="3:9" ht="15" customHeight="1">
      <c r="C51247" s="220" t="str">
        <f t="shared" si="1600"/>
        <v/>
      </c>
      <c r="I51247" s="218" t="str">
        <f t="shared" si="1601"/>
        <v/>
      </c>
    </row>
    <row r="51248" spans="3:9" ht="15" customHeight="1">
      <c r="C51248" s="220" t="str">
        <f t="shared" si="1600"/>
        <v/>
      </c>
      <c r="I51248" s="218" t="str">
        <f t="shared" si="1601"/>
        <v/>
      </c>
    </row>
    <row r="51249" spans="3:9" ht="15" customHeight="1">
      <c r="C51249" s="220" t="str">
        <f t="shared" si="1600"/>
        <v/>
      </c>
      <c r="I51249" s="218" t="str">
        <f t="shared" si="1601"/>
        <v/>
      </c>
    </row>
    <row r="51250" spans="3:9" ht="15" customHeight="1">
      <c r="C51250" s="220" t="str">
        <f t="shared" si="1600"/>
        <v/>
      </c>
      <c r="I51250" s="218" t="str">
        <f t="shared" si="1601"/>
        <v/>
      </c>
    </row>
    <row r="51251" spans="3:9" ht="15" customHeight="1">
      <c r="C51251" s="220" t="str">
        <f t="shared" si="1600"/>
        <v/>
      </c>
      <c r="I51251" s="218" t="str">
        <f t="shared" si="1601"/>
        <v/>
      </c>
    </row>
    <row r="51252" spans="3:9" ht="15" customHeight="1">
      <c r="C51252" s="220" t="str">
        <f t="shared" si="1600"/>
        <v/>
      </c>
      <c r="I51252" s="218" t="str">
        <f t="shared" si="1601"/>
        <v/>
      </c>
    </row>
    <row r="51253" spans="3:9" ht="15" customHeight="1">
      <c r="C51253" s="220" t="str">
        <f t="shared" si="1600"/>
        <v/>
      </c>
      <c r="I51253" s="218" t="str">
        <f t="shared" si="1601"/>
        <v/>
      </c>
    </row>
    <row r="51254" spans="3:9" ht="15" customHeight="1">
      <c r="C51254" s="220" t="str">
        <f t="shared" si="1600"/>
        <v/>
      </c>
      <c r="I51254" s="218" t="str">
        <f t="shared" si="1601"/>
        <v/>
      </c>
    </row>
    <row r="51255" spans="3:9" ht="15" customHeight="1">
      <c r="C51255" s="220" t="str">
        <f t="shared" si="1600"/>
        <v/>
      </c>
      <c r="I51255" s="218" t="str">
        <f t="shared" si="1601"/>
        <v/>
      </c>
    </row>
    <row r="51256" spans="3:9" ht="15" customHeight="1">
      <c r="C51256" s="220" t="str">
        <f t="shared" si="1600"/>
        <v/>
      </c>
      <c r="I51256" s="218" t="str">
        <f t="shared" si="1601"/>
        <v/>
      </c>
    </row>
    <row r="51257" spans="3:9" ht="15" customHeight="1">
      <c r="C51257" s="220" t="str">
        <f t="shared" si="1600"/>
        <v/>
      </c>
      <c r="I51257" s="218" t="str">
        <f t="shared" si="1601"/>
        <v/>
      </c>
    </row>
    <row r="51258" spans="3:9" ht="15" customHeight="1">
      <c r="C51258" s="220" t="str">
        <f t="shared" si="1600"/>
        <v/>
      </c>
      <c r="I51258" s="218" t="str">
        <f t="shared" si="1601"/>
        <v/>
      </c>
    </row>
    <row r="51259" spans="3:9" ht="15" customHeight="1">
      <c r="C51259" s="220" t="str">
        <f t="shared" si="1600"/>
        <v/>
      </c>
      <c r="I51259" s="218" t="str">
        <f t="shared" si="1601"/>
        <v/>
      </c>
    </row>
    <row r="51260" spans="3:9" ht="15" customHeight="1">
      <c r="C51260" s="220" t="str">
        <f t="shared" si="1600"/>
        <v/>
      </c>
      <c r="I51260" s="218" t="str">
        <f t="shared" si="1601"/>
        <v/>
      </c>
    </row>
    <row r="51261" spans="3:9" ht="15" customHeight="1">
      <c r="C51261" s="220" t="str">
        <f t="shared" si="1600"/>
        <v/>
      </c>
      <c r="I51261" s="218" t="str">
        <f t="shared" si="1601"/>
        <v/>
      </c>
    </row>
    <row r="51262" spans="3:9" ht="15" customHeight="1">
      <c r="C51262" s="220" t="str">
        <f t="shared" si="1600"/>
        <v/>
      </c>
      <c r="I51262" s="218" t="str">
        <f t="shared" si="1601"/>
        <v/>
      </c>
    </row>
    <row r="51263" spans="3:9" ht="15" customHeight="1">
      <c r="C51263" s="220" t="str">
        <f t="shared" si="1600"/>
        <v/>
      </c>
      <c r="I51263" s="218" t="str">
        <f t="shared" si="1601"/>
        <v/>
      </c>
    </row>
    <row r="51264" spans="3:9" ht="15" customHeight="1">
      <c r="C51264" s="220" t="str">
        <f t="shared" si="1600"/>
        <v/>
      </c>
      <c r="I51264" s="218" t="str">
        <f t="shared" si="1601"/>
        <v/>
      </c>
    </row>
    <row r="51265" spans="3:9" ht="15" customHeight="1">
      <c r="C51265" s="220" t="str">
        <f t="shared" si="1600"/>
        <v/>
      </c>
      <c r="I51265" s="218" t="str">
        <f t="shared" si="1601"/>
        <v/>
      </c>
    </row>
    <row r="51266" spans="3:9" ht="15" customHeight="1">
      <c r="C51266" s="220" t="str">
        <f t="shared" si="1600"/>
        <v/>
      </c>
      <c r="I51266" s="218" t="str">
        <f t="shared" si="1601"/>
        <v/>
      </c>
    </row>
    <row r="51267" spans="3:9" ht="15" customHeight="1">
      <c r="C51267" s="220" t="str">
        <f t="shared" si="1600"/>
        <v/>
      </c>
      <c r="I51267" s="218" t="str">
        <f t="shared" si="1601"/>
        <v/>
      </c>
    </row>
    <row r="51268" spans="3:9" ht="15" customHeight="1">
      <c r="C51268" s="220" t="str">
        <f t="shared" si="1600"/>
        <v/>
      </c>
      <c r="I51268" s="218" t="str">
        <f t="shared" si="1601"/>
        <v/>
      </c>
    </row>
    <row r="51269" spans="3:9" ht="15" customHeight="1">
      <c r="C51269" s="220" t="str">
        <f t="shared" si="1600"/>
        <v/>
      </c>
      <c r="I51269" s="218" t="str">
        <f t="shared" si="1601"/>
        <v/>
      </c>
    </row>
    <row r="51270" spans="3:9" ht="15" customHeight="1">
      <c r="C51270" s="220" t="str">
        <f t="shared" ref="C51270:C51333" si="1602">IF(B51270="","",MONTH(B51270))</f>
        <v/>
      </c>
      <c r="I51270" s="218" t="str">
        <f t="shared" ref="I51270:I51333" si="1603">IF(H51270="","",IF(E51270="","Não deixe campos em branco, a planilha resumo de custos e despesas necessita deles para funcionar",IF(F51270="","Não deixe campos em branco, a planilha resumo de custos e despesas necessita deles para funcionar",IF(G51270="","Não deixe campos em branco, a planilha resumo de custos e despesas necessita deles para funcionar",""))))</f>
        <v/>
      </c>
    </row>
    <row r="51271" spans="3:9" ht="15" customHeight="1">
      <c r="C51271" s="220" t="str">
        <f t="shared" si="1602"/>
        <v/>
      </c>
      <c r="I51271" s="218" t="str">
        <f t="shared" si="1603"/>
        <v/>
      </c>
    </row>
    <row r="51272" spans="3:9" ht="15" customHeight="1">
      <c r="C51272" s="220" t="str">
        <f t="shared" si="1602"/>
        <v/>
      </c>
      <c r="I51272" s="218" t="str">
        <f t="shared" si="1603"/>
        <v/>
      </c>
    </row>
    <row r="51273" spans="3:9" ht="15" customHeight="1">
      <c r="C51273" s="220" t="str">
        <f t="shared" si="1602"/>
        <v/>
      </c>
      <c r="I51273" s="218" t="str">
        <f t="shared" si="1603"/>
        <v/>
      </c>
    </row>
    <row r="51274" spans="3:9" ht="15" customHeight="1">
      <c r="C51274" s="220" t="str">
        <f t="shared" si="1602"/>
        <v/>
      </c>
      <c r="I51274" s="218" t="str">
        <f t="shared" si="1603"/>
        <v/>
      </c>
    </row>
    <row r="51275" spans="3:9" ht="15" customHeight="1">
      <c r="C51275" s="220" t="str">
        <f t="shared" si="1602"/>
        <v/>
      </c>
      <c r="I51275" s="218" t="str">
        <f t="shared" si="1603"/>
        <v/>
      </c>
    </row>
    <row r="51276" spans="3:9" ht="15" customHeight="1">
      <c r="C51276" s="220" t="str">
        <f t="shared" si="1602"/>
        <v/>
      </c>
      <c r="I51276" s="218" t="str">
        <f t="shared" si="1603"/>
        <v/>
      </c>
    </row>
    <row r="51277" spans="3:9" ht="15" customHeight="1">
      <c r="C51277" s="220" t="str">
        <f t="shared" si="1602"/>
        <v/>
      </c>
      <c r="I51277" s="218" t="str">
        <f t="shared" si="1603"/>
        <v/>
      </c>
    </row>
    <row r="51278" spans="3:9" ht="15" customHeight="1">
      <c r="C51278" s="220" t="str">
        <f t="shared" si="1602"/>
        <v/>
      </c>
      <c r="I51278" s="218" t="str">
        <f t="shared" si="1603"/>
        <v/>
      </c>
    </row>
    <row r="51279" spans="3:9" ht="15" customHeight="1">
      <c r="C51279" s="220" t="str">
        <f t="shared" si="1602"/>
        <v/>
      </c>
      <c r="I51279" s="218" t="str">
        <f t="shared" si="1603"/>
        <v/>
      </c>
    </row>
    <row r="51280" spans="3:9" ht="15" customHeight="1">
      <c r="C51280" s="220" t="str">
        <f t="shared" si="1602"/>
        <v/>
      </c>
      <c r="I51280" s="218" t="str">
        <f t="shared" si="1603"/>
        <v/>
      </c>
    </row>
    <row r="51281" spans="3:9" ht="15" customHeight="1">
      <c r="C51281" s="220" t="str">
        <f t="shared" si="1602"/>
        <v/>
      </c>
      <c r="I51281" s="218" t="str">
        <f t="shared" si="1603"/>
        <v/>
      </c>
    </row>
    <row r="51282" spans="3:9" ht="15" customHeight="1">
      <c r="C51282" s="220" t="str">
        <f t="shared" si="1602"/>
        <v/>
      </c>
      <c r="I51282" s="218" t="str">
        <f t="shared" si="1603"/>
        <v/>
      </c>
    </row>
    <row r="51283" spans="3:9" ht="15" customHeight="1">
      <c r="C51283" s="220" t="str">
        <f t="shared" si="1602"/>
        <v/>
      </c>
      <c r="I51283" s="218" t="str">
        <f t="shared" si="1603"/>
        <v/>
      </c>
    </row>
    <row r="51284" spans="3:9" ht="15" customHeight="1">
      <c r="C51284" s="220" t="str">
        <f t="shared" si="1602"/>
        <v/>
      </c>
      <c r="I51284" s="218" t="str">
        <f t="shared" si="1603"/>
        <v/>
      </c>
    </row>
    <row r="51285" spans="3:9" ht="15" customHeight="1">
      <c r="C51285" s="220" t="str">
        <f t="shared" si="1602"/>
        <v/>
      </c>
      <c r="I51285" s="218" t="str">
        <f t="shared" si="1603"/>
        <v/>
      </c>
    </row>
    <row r="51286" spans="3:9" ht="15" customHeight="1">
      <c r="C51286" s="220" t="str">
        <f t="shared" si="1602"/>
        <v/>
      </c>
      <c r="I51286" s="218" t="str">
        <f t="shared" si="1603"/>
        <v/>
      </c>
    </row>
    <row r="51287" spans="3:9" ht="15" customHeight="1">
      <c r="C51287" s="220" t="str">
        <f t="shared" si="1602"/>
        <v/>
      </c>
      <c r="I51287" s="218" t="str">
        <f t="shared" si="1603"/>
        <v/>
      </c>
    </row>
    <row r="51288" spans="3:9" ht="15" customHeight="1">
      <c r="C51288" s="220" t="str">
        <f t="shared" si="1602"/>
        <v/>
      </c>
      <c r="I51288" s="218" t="str">
        <f t="shared" si="1603"/>
        <v/>
      </c>
    </row>
    <row r="51289" spans="3:9" ht="15" customHeight="1">
      <c r="C51289" s="220" t="str">
        <f t="shared" si="1602"/>
        <v/>
      </c>
      <c r="I51289" s="218" t="str">
        <f t="shared" si="1603"/>
        <v/>
      </c>
    </row>
    <row r="51290" spans="3:9" ht="15" customHeight="1">
      <c r="C51290" s="220" t="str">
        <f t="shared" si="1602"/>
        <v/>
      </c>
      <c r="I51290" s="218" t="str">
        <f t="shared" si="1603"/>
        <v/>
      </c>
    </row>
    <row r="51291" spans="3:9" ht="15" customHeight="1">
      <c r="C51291" s="220" t="str">
        <f t="shared" si="1602"/>
        <v/>
      </c>
      <c r="I51291" s="218" t="str">
        <f t="shared" si="1603"/>
        <v/>
      </c>
    </row>
    <row r="51292" spans="3:9" ht="15" customHeight="1">
      <c r="C51292" s="220" t="str">
        <f t="shared" si="1602"/>
        <v/>
      </c>
      <c r="I51292" s="218" t="str">
        <f t="shared" si="1603"/>
        <v/>
      </c>
    </row>
    <row r="51293" spans="3:9" ht="15" customHeight="1">
      <c r="C51293" s="220" t="str">
        <f t="shared" si="1602"/>
        <v/>
      </c>
      <c r="I51293" s="218" t="str">
        <f t="shared" si="1603"/>
        <v/>
      </c>
    </row>
    <row r="51294" spans="3:9" ht="15" customHeight="1">
      <c r="C51294" s="220" t="str">
        <f t="shared" si="1602"/>
        <v/>
      </c>
      <c r="I51294" s="218" t="str">
        <f t="shared" si="1603"/>
        <v/>
      </c>
    </row>
    <row r="51295" spans="3:9" ht="15" customHeight="1">
      <c r="C51295" s="220" t="str">
        <f t="shared" si="1602"/>
        <v/>
      </c>
      <c r="I51295" s="218" t="str">
        <f t="shared" si="1603"/>
        <v/>
      </c>
    </row>
    <row r="51296" spans="3:9" ht="15" customHeight="1">
      <c r="C51296" s="220" t="str">
        <f t="shared" si="1602"/>
        <v/>
      </c>
      <c r="I51296" s="218" t="str">
        <f t="shared" si="1603"/>
        <v/>
      </c>
    </row>
    <row r="51297" spans="3:9" ht="15" customHeight="1">
      <c r="C51297" s="220" t="str">
        <f t="shared" si="1602"/>
        <v/>
      </c>
      <c r="I51297" s="218" t="str">
        <f t="shared" si="1603"/>
        <v/>
      </c>
    </row>
    <row r="51298" spans="3:9" ht="15" customHeight="1">
      <c r="C51298" s="220" t="str">
        <f t="shared" si="1602"/>
        <v/>
      </c>
      <c r="I51298" s="218" t="str">
        <f t="shared" si="1603"/>
        <v/>
      </c>
    </row>
    <row r="51299" spans="3:9" ht="15" customHeight="1">
      <c r="C51299" s="220" t="str">
        <f t="shared" si="1602"/>
        <v/>
      </c>
      <c r="I51299" s="218" t="str">
        <f t="shared" si="1603"/>
        <v/>
      </c>
    </row>
    <row r="51300" spans="3:9" ht="15" customHeight="1">
      <c r="C51300" s="220" t="str">
        <f t="shared" si="1602"/>
        <v/>
      </c>
      <c r="I51300" s="218" t="str">
        <f t="shared" si="1603"/>
        <v/>
      </c>
    </row>
    <row r="51301" spans="3:9" ht="15" customHeight="1">
      <c r="C51301" s="220" t="str">
        <f t="shared" si="1602"/>
        <v/>
      </c>
      <c r="I51301" s="218" t="str">
        <f t="shared" si="1603"/>
        <v/>
      </c>
    </row>
    <row r="51302" spans="3:9" ht="15" customHeight="1">
      <c r="C51302" s="220" t="str">
        <f t="shared" si="1602"/>
        <v/>
      </c>
      <c r="I51302" s="218" t="str">
        <f t="shared" si="1603"/>
        <v/>
      </c>
    </row>
    <row r="51303" spans="3:9" ht="15" customHeight="1">
      <c r="C51303" s="220" t="str">
        <f t="shared" si="1602"/>
        <v/>
      </c>
      <c r="I51303" s="218" t="str">
        <f t="shared" si="1603"/>
        <v/>
      </c>
    </row>
    <row r="51304" spans="3:9" ht="15" customHeight="1">
      <c r="C51304" s="220" t="str">
        <f t="shared" si="1602"/>
        <v/>
      </c>
      <c r="I51304" s="218" t="str">
        <f t="shared" si="1603"/>
        <v/>
      </c>
    </row>
    <row r="51305" spans="3:9" ht="15" customHeight="1">
      <c r="C51305" s="220" t="str">
        <f t="shared" si="1602"/>
        <v/>
      </c>
      <c r="I51305" s="218" t="str">
        <f t="shared" si="1603"/>
        <v/>
      </c>
    </row>
    <row r="51306" spans="3:9" ht="15" customHeight="1">
      <c r="C51306" s="220" t="str">
        <f t="shared" si="1602"/>
        <v/>
      </c>
      <c r="I51306" s="218" t="str">
        <f t="shared" si="1603"/>
        <v/>
      </c>
    </row>
    <row r="51307" spans="3:9" ht="15" customHeight="1">
      <c r="C51307" s="220" t="str">
        <f t="shared" si="1602"/>
        <v/>
      </c>
      <c r="I51307" s="218" t="str">
        <f t="shared" si="1603"/>
        <v/>
      </c>
    </row>
    <row r="51308" spans="3:9" ht="15" customHeight="1">
      <c r="C51308" s="220" t="str">
        <f t="shared" si="1602"/>
        <v/>
      </c>
      <c r="I51308" s="218" t="str">
        <f t="shared" si="1603"/>
        <v/>
      </c>
    </row>
    <row r="51309" spans="3:9" ht="15" customHeight="1">
      <c r="C51309" s="220" t="str">
        <f t="shared" si="1602"/>
        <v/>
      </c>
      <c r="I51309" s="218" t="str">
        <f t="shared" si="1603"/>
        <v/>
      </c>
    </row>
    <row r="51310" spans="3:9" ht="15" customHeight="1">
      <c r="C51310" s="220" t="str">
        <f t="shared" si="1602"/>
        <v/>
      </c>
      <c r="I51310" s="218" t="str">
        <f t="shared" si="1603"/>
        <v/>
      </c>
    </row>
    <row r="51311" spans="3:9" ht="15" customHeight="1">
      <c r="C51311" s="220" t="str">
        <f t="shared" si="1602"/>
        <v/>
      </c>
      <c r="I51311" s="218" t="str">
        <f t="shared" si="1603"/>
        <v/>
      </c>
    </row>
    <row r="51312" spans="3:9" ht="15" customHeight="1">
      <c r="C51312" s="220" t="str">
        <f t="shared" si="1602"/>
        <v/>
      </c>
      <c r="I51312" s="218" t="str">
        <f t="shared" si="1603"/>
        <v/>
      </c>
    </row>
    <row r="51313" spans="3:9" ht="15" customHeight="1">
      <c r="C51313" s="220" t="str">
        <f t="shared" si="1602"/>
        <v/>
      </c>
      <c r="I51313" s="218" t="str">
        <f t="shared" si="1603"/>
        <v/>
      </c>
    </row>
    <row r="51314" spans="3:9" ht="15" customHeight="1">
      <c r="C51314" s="220" t="str">
        <f t="shared" si="1602"/>
        <v/>
      </c>
      <c r="I51314" s="218" t="str">
        <f t="shared" si="1603"/>
        <v/>
      </c>
    </row>
    <row r="51315" spans="3:9" ht="15" customHeight="1">
      <c r="C51315" s="220" t="str">
        <f t="shared" si="1602"/>
        <v/>
      </c>
      <c r="I51315" s="218" t="str">
        <f t="shared" si="1603"/>
        <v/>
      </c>
    </row>
    <row r="51316" spans="3:9" ht="15" customHeight="1">
      <c r="C51316" s="220" t="str">
        <f t="shared" si="1602"/>
        <v/>
      </c>
      <c r="I51316" s="218" t="str">
        <f t="shared" si="1603"/>
        <v/>
      </c>
    </row>
    <row r="51317" spans="3:9" ht="15" customHeight="1">
      <c r="C51317" s="220" t="str">
        <f t="shared" si="1602"/>
        <v/>
      </c>
      <c r="I51317" s="218" t="str">
        <f t="shared" si="1603"/>
        <v/>
      </c>
    </row>
    <row r="51318" spans="3:9" ht="15" customHeight="1">
      <c r="C51318" s="220" t="str">
        <f t="shared" si="1602"/>
        <v/>
      </c>
      <c r="I51318" s="218" t="str">
        <f t="shared" si="1603"/>
        <v/>
      </c>
    </row>
    <row r="51319" spans="3:9" ht="15" customHeight="1">
      <c r="C51319" s="220" t="str">
        <f t="shared" si="1602"/>
        <v/>
      </c>
      <c r="I51319" s="218" t="str">
        <f t="shared" si="1603"/>
        <v/>
      </c>
    </row>
    <row r="51320" spans="3:9" ht="15" customHeight="1">
      <c r="C51320" s="220" t="str">
        <f t="shared" si="1602"/>
        <v/>
      </c>
      <c r="I51320" s="218" t="str">
        <f t="shared" si="1603"/>
        <v/>
      </c>
    </row>
    <row r="51321" spans="3:9" ht="15" customHeight="1">
      <c r="C51321" s="220" t="str">
        <f t="shared" si="1602"/>
        <v/>
      </c>
      <c r="I51321" s="218" t="str">
        <f t="shared" si="1603"/>
        <v/>
      </c>
    </row>
    <row r="51322" spans="3:9" ht="15" customHeight="1">
      <c r="C51322" s="220" t="str">
        <f t="shared" si="1602"/>
        <v/>
      </c>
      <c r="I51322" s="218" t="str">
        <f t="shared" si="1603"/>
        <v/>
      </c>
    </row>
    <row r="51323" spans="3:9" ht="15" customHeight="1">
      <c r="C51323" s="220" t="str">
        <f t="shared" si="1602"/>
        <v/>
      </c>
      <c r="I51323" s="218" t="str">
        <f t="shared" si="1603"/>
        <v/>
      </c>
    </row>
    <row r="51324" spans="3:9" ht="15" customHeight="1">
      <c r="C51324" s="220" t="str">
        <f t="shared" si="1602"/>
        <v/>
      </c>
      <c r="I51324" s="218" t="str">
        <f t="shared" si="1603"/>
        <v/>
      </c>
    </row>
    <row r="51325" spans="3:9" ht="15" customHeight="1">
      <c r="C51325" s="220" t="str">
        <f t="shared" si="1602"/>
        <v/>
      </c>
      <c r="I51325" s="218" t="str">
        <f t="shared" si="1603"/>
        <v/>
      </c>
    </row>
    <row r="51326" spans="3:9" ht="15" customHeight="1">
      <c r="C51326" s="220" t="str">
        <f t="shared" si="1602"/>
        <v/>
      </c>
      <c r="I51326" s="218" t="str">
        <f t="shared" si="1603"/>
        <v/>
      </c>
    </row>
    <row r="51327" spans="3:9" ht="15" customHeight="1">
      <c r="C51327" s="220" t="str">
        <f t="shared" si="1602"/>
        <v/>
      </c>
      <c r="I51327" s="218" t="str">
        <f t="shared" si="1603"/>
        <v/>
      </c>
    </row>
    <row r="51328" spans="3:9" ht="15" customHeight="1">
      <c r="C51328" s="220" t="str">
        <f t="shared" si="1602"/>
        <v/>
      </c>
      <c r="I51328" s="218" t="str">
        <f t="shared" si="1603"/>
        <v/>
      </c>
    </row>
    <row r="51329" spans="3:9" ht="15" customHeight="1">
      <c r="C51329" s="220" t="str">
        <f t="shared" si="1602"/>
        <v/>
      </c>
      <c r="I51329" s="218" t="str">
        <f t="shared" si="1603"/>
        <v/>
      </c>
    </row>
    <row r="51330" spans="3:9" ht="15" customHeight="1">
      <c r="C51330" s="220" t="str">
        <f t="shared" si="1602"/>
        <v/>
      </c>
      <c r="I51330" s="218" t="str">
        <f t="shared" si="1603"/>
        <v/>
      </c>
    </row>
    <row r="51331" spans="3:9" ht="15" customHeight="1">
      <c r="C51331" s="220" t="str">
        <f t="shared" si="1602"/>
        <v/>
      </c>
      <c r="I51331" s="218" t="str">
        <f t="shared" si="1603"/>
        <v/>
      </c>
    </row>
    <row r="51332" spans="3:9" ht="15" customHeight="1">
      <c r="C51332" s="220" t="str">
        <f t="shared" si="1602"/>
        <v/>
      </c>
      <c r="I51332" s="218" t="str">
        <f t="shared" si="1603"/>
        <v/>
      </c>
    </row>
    <row r="51333" spans="3:9" ht="15" customHeight="1">
      <c r="C51333" s="220" t="str">
        <f t="shared" si="1602"/>
        <v/>
      </c>
      <c r="I51333" s="218" t="str">
        <f t="shared" si="1603"/>
        <v/>
      </c>
    </row>
    <row r="51334" spans="3:9" ht="15" customHeight="1">
      <c r="C51334" s="220" t="str">
        <f t="shared" ref="C51334:C51397" si="1604">IF(B51334="","",MONTH(B51334))</f>
        <v/>
      </c>
      <c r="I51334" s="218" t="str">
        <f t="shared" ref="I51334:I51397" si="1605">IF(H51334="","",IF(E51334="","Não deixe campos em branco, a planilha resumo de custos e despesas necessita deles para funcionar",IF(F51334="","Não deixe campos em branco, a planilha resumo de custos e despesas necessita deles para funcionar",IF(G51334="","Não deixe campos em branco, a planilha resumo de custos e despesas necessita deles para funcionar",""))))</f>
        <v/>
      </c>
    </row>
    <row r="51335" spans="3:9" ht="15" customHeight="1">
      <c r="C51335" s="220" t="str">
        <f t="shared" si="1604"/>
        <v/>
      </c>
      <c r="I51335" s="218" t="str">
        <f t="shared" si="1605"/>
        <v/>
      </c>
    </row>
    <row r="51336" spans="3:9" ht="15" customHeight="1">
      <c r="C51336" s="220" t="str">
        <f t="shared" si="1604"/>
        <v/>
      </c>
      <c r="I51336" s="218" t="str">
        <f t="shared" si="1605"/>
        <v/>
      </c>
    </row>
    <row r="51337" spans="3:9" ht="15" customHeight="1">
      <c r="C51337" s="220" t="str">
        <f t="shared" si="1604"/>
        <v/>
      </c>
      <c r="I51337" s="218" t="str">
        <f t="shared" si="1605"/>
        <v/>
      </c>
    </row>
    <row r="51338" spans="3:9" ht="15" customHeight="1">
      <c r="C51338" s="220" t="str">
        <f t="shared" si="1604"/>
        <v/>
      </c>
      <c r="I51338" s="218" t="str">
        <f t="shared" si="1605"/>
        <v/>
      </c>
    </row>
    <row r="51339" spans="3:9" ht="15" customHeight="1">
      <c r="C51339" s="220" t="str">
        <f t="shared" si="1604"/>
        <v/>
      </c>
      <c r="I51339" s="218" t="str">
        <f t="shared" si="1605"/>
        <v/>
      </c>
    </row>
    <row r="51340" spans="3:9" ht="15" customHeight="1">
      <c r="C51340" s="220" t="str">
        <f t="shared" si="1604"/>
        <v/>
      </c>
      <c r="I51340" s="218" t="str">
        <f t="shared" si="1605"/>
        <v/>
      </c>
    </row>
    <row r="51341" spans="3:9" ht="15" customHeight="1">
      <c r="C51341" s="220" t="str">
        <f t="shared" si="1604"/>
        <v/>
      </c>
      <c r="I51341" s="218" t="str">
        <f t="shared" si="1605"/>
        <v/>
      </c>
    </row>
    <row r="51342" spans="3:9" ht="15" customHeight="1">
      <c r="C51342" s="220" t="str">
        <f t="shared" si="1604"/>
        <v/>
      </c>
      <c r="I51342" s="218" t="str">
        <f t="shared" si="1605"/>
        <v/>
      </c>
    </row>
    <row r="51343" spans="3:9" ht="15" customHeight="1">
      <c r="C51343" s="220" t="str">
        <f t="shared" si="1604"/>
        <v/>
      </c>
      <c r="I51343" s="218" t="str">
        <f t="shared" si="1605"/>
        <v/>
      </c>
    </row>
    <row r="51344" spans="3:9" ht="15" customHeight="1">
      <c r="C51344" s="220" t="str">
        <f t="shared" si="1604"/>
        <v/>
      </c>
      <c r="I51344" s="218" t="str">
        <f t="shared" si="1605"/>
        <v/>
      </c>
    </row>
    <row r="51345" spans="3:9" ht="15" customHeight="1">
      <c r="C51345" s="220" t="str">
        <f t="shared" si="1604"/>
        <v/>
      </c>
      <c r="I51345" s="218" t="str">
        <f t="shared" si="1605"/>
        <v/>
      </c>
    </row>
    <row r="51346" spans="3:9" ht="15" customHeight="1">
      <c r="C51346" s="220" t="str">
        <f t="shared" si="1604"/>
        <v/>
      </c>
      <c r="I51346" s="218" t="str">
        <f t="shared" si="1605"/>
        <v/>
      </c>
    </row>
    <row r="51347" spans="3:9" ht="15" customHeight="1">
      <c r="C51347" s="220" t="str">
        <f t="shared" si="1604"/>
        <v/>
      </c>
      <c r="I51347" s="218" t="str">
        <f t="shared" si="1605"/>
        <v/>
      </c>
    </row>
    <row r="51348" spans="3:9" ht="15" customHeight="1">
      <c r="C51348" s="220" t="str">
        <f t="shared" si="1604"/>
        <v/>
      </c>
      <c r="I51348" s="218" t="str">
        <f t="shared" si="1605"/>
        <v/>
      </c>
    </row>
    <row r="51349" spans="3:9" ht="15" customHeight="1">
      <c r="C51349" s="220" t="str">
        <f t="shared" si="1604"/>
        <v/>
      </c>
      <c r="I51349" s="218" t="str">
        <f t="shared" si="1605"/>
        <v/>
      </c>
    </row>
    <row r="51350" spans="3:9" ht="15" customHeight="1">
      <c r="C51350" s="220" t="str">
        <f t="shared" si="1604"/>
        <v/>
      </c>
      <c r="I51350" s="218" t="str">
        <f t="shared" si="1605"/>
        <v/>
      </c>
    </row>
    <row r="51351" spans="3:9" ht="15" customHeight="1">
      <c r="C51351" s="220" t="str">
        <f t="shared" si="1604"/>
        <v/>
      </c>
      <c r="I51351" s="218" t="str">
        <f t="shared" si="1605"/>
        <v/>
      </c>
    </row>
    <row r="51352" spans="3:9" ht="15" customHeight="1">
      <c r="C51352" s="220" t="str">
        <f t="shared" si="1604"/>
        <v/>
      </c>
      <c r="I51352" s="218" t="str">
        <f t="shared" si="1605"/>
        <v/>
      </c>
    </row>
    <row r="51353" spans="3:9" ht="15" customHeight="1">
      <c r="C51353" s="220" t="str">
        <f t="shared" si="1604"/>
        <v/>
      </c>
      <c r="I51353" s="218" t="str">
        <f t="shared" si="1605"/>
        <v/>
      </c>
    </row>
    <row r="51354" spans="3:9" ht="15" customHeight="1">
      <c r="C51354" s="220" t="str">
        <f t="shared" si="1604"/>
        <v/>
      </c>
      <c r="I51354" s="218" t="str">
        <f t="shared" si="1605"/>
        <v/>
      </c>
    </row>
    <row r="51355" spans="3:9" ht="15" customHeight="1">
      <c r="C51355" s="220" t="str">
        <f t="shared" si="1604"/>
        <v/>
      </c>
      <c r="I51355" s="218" t="str">
        <f t="shared" si="1605"/>
        <v/>
      </c>
    </row>
    <row r="51356" spans="3:9" ht="15" customHeight="1">
      <c r="C51356" s="220" t="str">
        <f t="shared" si="1604"/>
        <v/>
      </c>
      <c r="I51356" s="218" t="str">
        <f t="shared" si="1605"/>
        <v/>
      </c>
    </row>
    <row r="51357" spans="3:9" ht="15" customHeight="1">
      <c r="C51357" s="220" t="str">
        <f t="shared" si="1604"/>
        <v/>
      </c>
      <c r="I51357" s="218" t="str">
        <f t="shared" si="1605"/>
        <v/>
      </c>
    </row>
    <row r="51358" spans="3:9" ht="15" customHeight="1">
      <c r="C51358" s="220" t="str">
        <f t="shared" si="1604"/>
        <v/>
      </c>
      <c r="I51358" s="218" t="str">
        <f t="shared" si="1605"/>
        <v/>
      </c>
    </row>
    <row r="51359" spans="3:9" ht="15" customHeight="1">
      <c r="C51359" s="220" t="str">
        <f t="shared" si="1604"/>
        <v/>
      </c>
      <c r="I51359" s="218" t="str">
        <f t="shared" si="1605"/>
        <v/>
      </c>
    </row>
    <row r="51360" spans="3:9" ht="15" customHeight="1">
      <c r="C51360" s="220" t="str">
        <f t="shared" si="1604"/>
        <v/>
      </c>
      <c r="I51360" s="218" t="str">
        <f t="shared" si="1605"/>
        <v/>
      </c>
    </row>
    <row r="51361" spans="3:9" ht="15" customHeight="1">
      <c r="C51361" s="220" t="str">
        <f t="shared" si="1604"/>
        <v/>
      </c>
      <c r="I51361" s="218" t="str">
        <f t="shared" si="1605"/>
        <v/>
      </c>
    </row>
    <row r="51362" spans="3:9" ht="15" customHeight="1">
      <c r="C51362" s="220" t="str">
        <f t="shared" si="1604"/>
        <v/>
      </c>
      <c r="I51362" s="218" t="str">
        <f t="shared" si="1605"/>
        <v/>
      </c>
    </row>
    <row r="51363" spans="3:9" ht="15" customHeight="1">
      <c r="C51363" s="220" t="str">
        <f t="shared" si="1604"/>
        <v/>
      </c>
      <c r="I51363" s="218" t="str">
        <f t="shared" si="1605"/>
        <v/>
      </c>
    </row>
    <row r="51364" spans="3:9" ht="15" customHeight="1">
      <c r="C51364" s="220" t="str">
        <f t="shared" si="1604"/>
        <v/>
      </c>
      <c r="I51364" s="218" t="str">
        <f t="shared" si="1605"/>
        <v/>
      </c>
    </row>
    <row r="51365" spans="3:9" ht="15" customHeight="1">
      <c r="C51365" s="220" t="str">
        <f t="shared" si="1604"/>
        <v/>
      </c>
      <c r="I51365" s="218" t="str">
        <f t="shared" si="1605"/>
        <v/>
      </c>
    </row>
    <row r="51366" spans="3:9" ht="15" customHeight="1">
      <c r="C51366" s="220" t="str">
        <f t="shared" si="1604"/>
        <v/>
      </c>
      <c r="I51366" s="218" t="str">
        <f t="shared" si="1605"/>
        <v/>
      </c>
    </row>
    <row r="51367" spans="3:9" ht="15" customHeight="1">
      <c r="C51367" s="220" t="str">
        <f t="shared" si="1604"/>
        <v/>
      </c>
      <c r="I51367" s="218" t="str">
        <f t="shared" si="1605"/>
        <v/>
      </c>
    </row>
    <row r="51368" spans="3:9" ht="15" customHeight="1">
      <c r="C51368" s="220" t="str">
        <f t="shared" si="1604"/>
        <v/>
      </c>
      <c r="I51368" s="218" t="str">
        <f t="shared" si="1605"/>
        <v/>
      </c>
    </row>
    <row r="51369" spans="3:9" ht="15" customHeight="1">
      <c r="C51369" s="220" t="str">
        <f t="shared" si="1604"/>
        <v/>
      </c>
      <c r="I51369" s="218" t="str">
        <f t="shared" si="1605"/>
        <v/>
      </c>
    </row>
    <row r="51370" spans="3:9" ht="15" customHeight="1">
      <c r="C51370" s="220" t="str">
        <f t="shared" si="1604"/>
        <v/>
      </c>
      <c r="I51370" s="218" t="str">
        <f t="shared" si="1605"/>
        <v/>
      </c>
    </row>
    <row r="51371" spans="3:9" ht="15" customHeight="1">
      <c r="C51371" s="220" t="str">
        <f t="shared" si="1604"/>
        <v/>
      </c>
      <c r="I51371" s="218" t="str">
        <f t="shared" si="1605"/>
        <v/>
      </c>
    </row>
    <row r="51372" spans="3:9" ht="15" customHeight="1">
      <c r="C51372" s="220" t="str">
        <f t="shared" si="1604"/>
        <v/>
      </c>
      <c r="I51372" s="218" t="str">
        <f t="shared" si="1605"/>
        <v/>
      </c>
    </row>
    <row r="51373" spans="3:9" ht="15" customHeight="1">
      <c r="C51373" s="220" t="str">
        <f t="shared" si="1604"/>
        <v/>
      </c>
      <c r="I51373" s="218" t="str">
        <f t="shared" si="1605"/>
        <v/>
      </c>
    </row>
    <row r="51374" spans="3:9" ht="15" customHeight="1">
      <c r="C51374" s="220" t="str">
        <f t="shared" si="1604"/>
        <v/>
      </c>
      <c r="I51374" s="218" t="str">
        <f t="shared" si="1605"/>
        <v/>
      </c>
    </row>
    <row r="51375" spans="3:9" ht="15" customHeight="1">
      <c r="C51375" s="220" t="str">
        <f t="shared" si="1604"/>
        <v/>
      </c>
      <c r="I51375" s="218" t="str">
        <f t="shared" si="1605"/>
        <v/>
      </c>
    </row>
    <row r="51376" spans="3:9" ht="15" customHeight="1">
      <c r="C51376" s="220" t="str">
        <f t="shared" si="1604"/>
        <v/>
      </c>
      <c r="I51376" s="218" t="str">
        <f t="shared" si="1605"/>
        <v/>
      </c>
    </row>
    <row r="51377" spans="3:9" ht="15" customHeight="1">
      <c r="C51377" s="220" t="str">
        <f t="shared" si="1604"/>
        <v/>
      </c>
      <c r="I51377" s="218" t="str">
        <f t="shared" si="1605"/>
        <v/>
      </c>
    </row>
    <row r="51378" spans="3:9" ht="15" customHeight="1">
      <c r="C51378" s="220" t="str">
        <f t="shared" si="1604"/>
        <v/>
      </c>
      <c r="I51378" s="218" t="str">
        <f t="shared" si="1605"/>
        <v/>
      </c>
    </row>
    <row r="51379" spans="3:9" ht="15" customHeight="1">
      <c r="C51379" s="220" t="str">
        <f t="shared" si="1604"/>
        <v/>
      </c>
      <c r="I51379" s="218" t="str">
        <f t="shared" si="1605"/>
        <v/>
      </c>
    </row>
    <row r="51380" spans="3:9" ht="15" customHeight="1">
      <c r="C51380" s="220" t="str">
        <f t="shared" si="1604"/>
        <v/>
      </c>
      <c r="I51380" s="218" t="str">
        <f t="shared" si="1605"/>
        <v/>
      </c>
    </row>
    <row r="51381" spans="3:9" ht="15" customHeight="1">
      <c r="C51381" s="220" t="str">
        <f t="shared" si="1604"/>
        <v/>
      </c>
      <c r="I51381" s="218" t="str">
        <f t="shared" si="1605"/>
        <v/>
      </c>
    </row>
    <row r="51382" spans="3:9" ht="15" customHeight="1">
      <c r="C51382" s="220" t="str">
        <f t="shared" si="1604"/>
        <v/>
      </c>
      <c r="I51382" s="218" t="str">
        <f t="shared" si="1605"/>
        <v/>
      </c>
    </row>
    <row r="51383" spans="3:9" ht="15" customHeight="1">
      <c r="C51383" s="220" t="str">
        <f t="shared" si="1604"/>
        <v/>
      </c>
      <c r="I51383" s="218" t="str">
        <f t="shared" si="1605"/>
        <v/>
      </c>
    </row>
    <row r="51384" spans="3:9" ht="15" customHeight="1">
      <c r="C51384" s="220" t="str">
        <f t="shared" si="1604"/>
        <v/>
      </c>
      <c r="I51384" s="218" t="str">
        <f t="shared" si="1605"/>
        <v/>
      </c>
    </row>
    <row r="51385" spans="3:9" ht="15" customHeight="1">
      <c r="C51385" s="220" t="str">
        <f t="shared" si="1604"/>
        <v/>
      </c>
      <c r="I51385" s="218" t="str">
        <f t="shared" si="1605"/>
        <v/>
      </c>
    </row>
    <row r="51386" spans="3:9" ht="15" customHeight="1">
      <c r="C51386" s="220" t="str">
        <f t="shared" si="1604"/>
        <v/>
      </c>
      <c r="I51386" s="218" t="str">
        <f t="shared" si="1605"/>
        <v/>
      </c>
    </row>
    <row r="51387" spans="3:9" ht="15" customHeight="1">
      <c r="C51387" s="220" t="str">
        <f t="shared" si="1604"/>
        <v/>
      </c>
      <c r="I51387" s="218" t="str">
        <f t="shared" si="1605"/>
        <v/>
      </c>
    </row>
    <row r="51388" spans="3:9" ht="15" customHeight="1">
      <c r="C51388" s="220" t="str">
        <f t="shared" si="1604"/>
        <v/>
      </c>
      <c r="I51388" s="218" t="str">
        <f t="shared" si="1605"/>
        <v/>
      </c>
    </row>
    <row r="51389" spans="3:9" ht="15" customHeight="1">
      <c r="C51389" s="220" t="str">
        <f t="shared" si="1604"/>
        <v/>
      </c>
      <c r="I51389" s="218" t="str">
        <f t="shared" si="1605"/>
        <v/>
      </c>
    </row>
    <row r="51390" spans="3:9" ht="15" customHeight="1">
      <c r="C51390" s="220" t="str">
        <f t="shared" si="1604"/>
        <v/>
      </c>
      <c r="I51390" s="218" t="str">
        <f t="shared" si="1605"/>
        <v/>
      </c>
    </row>
    <row r="51391" spans="3:9" ht="15" customHeight="1">
      <c r="C51391" s="220" t="str">
        <f t="shared" si="1604"/>
        <v/>
      </c>
      <c r="I51391" s="218" t="str">
        <f t="shared" si="1605"/>
        <v/>
      </c>
    </row>
    <row r="51392" spans="3:9" ht="15" customHeight="1">
      <c r="C51392" s="220" t="str">
        <f t="shared" si="1604"/>
        <v/>
      </c>
      <c r="I51392" s="218" t="str">
        <f t="shared" si="1605"/>
        <v/>
      </c>
    </row>
    <row r="51393" spans="3:9" ht="15" customHeight="1">
      <c r="C51393" s="220" t="str">
        <f t="shared" si="1604"/>
        <v/>
      </c>
      <c r="I51393" s="218" t="str">
        <f t="shared" si="1605"/>
        <v/>
      </c>
    </row>
    <row r="51394" spans="3:9" ht="15" customHeight="1">
      <c r="C51394" s="220" t="str">
        <f t="shared" si="1604"/>
        <v/>
      </c>
      <c r="I51394" s="218" t="str">
        <f t="shared" si="1605"/>
        <v/>
      </c>
    </row>
    <row r="51395" spans="3:9" ht="15" customHeight="1">
      <c r="C51395" s="220" t="str">
        <f t="shared" si="1604"/>
        <v/>
      </c>
      <c r="I51395" s="218" t="str">
        <f t="shared" si="1605"/>
        <v/>
      </c>
    </row>
    <row r="51396" spans="3:9" ht="15" customHeight="1">
      <c r="C51396" s="220" t="str">
        <f t="shared" si="1604"/>
        <v/>
      </c>
      <c r="I51396" s="218" t="str">
        <f t="shared" si="1605"/>
        <v/>
      </c>
    </row>
    <row r="51397" spans="3:9" ht="15" customHeight="1">
      <c r="C51397" s="220" t="str">
        <f t="shared" si="1604"/>
        <v/>
      </c>
      <c r="I51397" s="218" t="str">
        <f t="shared" si="1605"/>
        <v/>
      </c>
    </row>
    <row r="51398" spans="3:9" ht="15" customHeight="1">
      <c r="C51398" s="220" t="str">
        <f t="shared" ref="C51398:C51461" si="1606">IF(B51398="","",MONTH(B51398))</f>
        <v/>
      </c>
      <c r="I51398" s="218" t="str">
        <f t="shared" ref="I51398:I51461" si="1607">IF(H51398="","",IF(E51398="","Não deixe campos em branco, a planilha resumo de custos e despesas necessita deles para funcionar",IF(F51398="","Não deixe campos em branco, a planilha resumo de custos e despesas necessita deles para funcionar",IF(G51398="","Não deixe campos em branco, a planilha resumo de custos e despesas necessita deles para funcionar",""))))</f>
        <v/>
      </c>
    </row>
    <row r="51399" spans="3:9" ht="15" customHeight="1">
      <c r="C51399" s="220" t="str">
        <f t="shared" si="1606"/>
        <v/>
      </c>
      <c r="I51399" s="218" t="str">
        <f t="shared" si="1607"/>
        <v/>
      </c>
    </row>
    <row r="51400" spans="3:9" ht="15" customHeight="1">
      <c r="C51400" s="220" t="str">
        <f t="shared" si="1606"/>
        <v/>
      </c>
      <c r="I51400" s="218" t="str">
        <f t="shared" si="1607"/>
        <v/>
      </c>
    </row>
    <row r="51401" spans="3:9" ht="15" customHeight="1">
      <c r="C51401" s="220" t="str">
        <f t="shared" si="1606"/>
        <v/>
      </c>
      <c r="I51401" s="218" t="str">
        <f t="shared" si="1607"/>
        <v/>
      </c>
    </row>
    <row r="51402" spans="3:9" ht="15" customHeight="1">
      <c r="C51402" s="220" t="str">
        <f t="shared" si="1606"/>
        <v/>
      </c>
      <c r="I51402" s="218" t="str">
        <f t="shared" si="1607"/>
        <v/>
      </c>
    </row>
    <row r="51403" spans="3:9" ht="15" customHeight="1">
      <c r="C51403" s="220" t="str">
        <f t="shared" si="1606"/>
        <v/>
      </c>
      <c r="I51403" s="218" t="str">
        <f t="shared" si="1607"/>
        <v/>
      </c>
    </row>
    <row r="51404" spans="3:9" ht="15" customHeight="1">
      <c r="C51404" s="220" t="str">
        <f t="shared" si="1606"/>
        <v/>
      </c>
      <c r="I51404" s="218" t="str">
        <f t="shared" si="1607"/>
        <v/>
      </c>
    </row>
    <row r="51405" spans="3:9" ht="15" customHeight="1">
      <c r="C51405" s="220" t="str">
        <f t="shared" si="1606"/>
        <v/>
      </c>
      <c r="I51405" s="218" t="str">
        <f t="shared" si="1607"/>
        <v/>
      </c>
    </row>
    <row r="51406" spans="3:9" ht="15" customHeight="1">
      <c r="C51406" s="220" t="str">
        <f t="shared" si="1606"/>
        <v/>
      </c>
      <c r="I51406" s="218" t="str">
        <f t="shared" si="1607"/>
        <v/>
      </c>
    </row>
    <row r="51407" spans="3:9" ht="15" customHeight="1">
      <c r="C51407" s="220" t="str">
        <f t="shared" si="1606"/>
        <v/>
      </c>
      <c r="I51407" s="218" t="str">
        <f t="shared" si="1607"/>
        <v/>
      </c>
    </row>
    <row r="51408" spans="3:9" ht="15" customHeight="1">
      <c r="C51408" s="220" t="str">
        <f t="shared" si="1606"/>
        <v/>
      </c>
      <c r="I51408" s="218" t="str">
        <f t="shared" si="1607"/>
        <v/>
      </c>
    </row>
    <row r="51409" spans="3:9" ht="15" customHeight="1">
      <c r="C51409" s="220" t="str">
        <f t="shared" si="1606"/>
        <v/>
      </c>
      <c r="I51409" s="218" t="str">
        <f t="shared" si="1607"/>
        <v/>
      </c>
    </row>
    <row r="51410" spans="3:9" ht="15" customHeight="1">
      <c r="C51410" s="220" t="str">
        <f t="shared" si="1606"/>
        <v/>
      </c>
      <c r="I51410" s="218" t="str">
        <f t="shared" si="1607"/>
        <v/>
      </c>
    </row>
    <row r="51411" spans="3:9" ht="15" customHeight="1">
      <c r="C51411" s="220" t="str">
        <f t="shared" si="1606"/>
        <v/>
      </c>
      <c r="I51411" s="218" t="str">
        <f t="shared" si="1607"/>
        <v/>
      </c>
    </row>
    <row r="51412" spans="3:9" ht="15" customHeight="1">
      <c r="C51412" s="220" t="str">
        <f t="shared" si="1606"/>
        <v/>
      </c>
      <c r="I51412" s="218" t="str">
        <f t="shared" si="1607"/>
        <v/>
      </c>
    </row>
    <row r="51413" spans="3:9" ht="15" customHeight="1">
      <c r="C51413" s="220" t="str">
        <f t="shared" si="1606"/>
        <v/>
      </c>
      <c r="I51413" s="218" t="str">
        <f t="shared" si="1607"/>
        <v/>
      </c>
    </row>
    <row r="51414" spans="3:9" ht="15" customHeight="1">
      <c r="C51414" s="220" t="str">
        <f t="shared" si="1606"/>
        <v/>
      </c>
      <c r="I51414" s="218" t="str">
        <f t="shared" si="1607"/>
        <v/>
      </c>
    </row>
    <row r="51415" spans="3:9" ht="15" customHeight="1">
      <c r="C51415" s="220" t="str">
        <f t="shared" si="1606"/>
        <v/>
      </c>
      <c r="I51415" s="218" t="str">
        <f t="shared" si="1607"/>
        <v/>
      </c>
    </row>
    <row r="51416" spans="3:9" ht="15" customHeight="1">
      <c r="C51416" s="220" t="str">
        <f t="shared" si="1606"/>
        <v/>
      </c>
      <c r="I51416" s="218" t="str">
        <f t="shared" si="1607"/>
        <v/>
      </c>
    </row>
    <row r="51417" spans="3:9" ht="15" customHeight="1">
      <c r="C51417" s="220" t="str">
        <f t="shared" si="1606"/>
        <v/>
      </c>
      <c r="I51417" s="218" t="str">
        <f t="shared" si="1607"/>
        <v/>
      </c>
    </row>
    <row r="51418" spans="3:9" ht="15" customHeight="1">
      <c r="C51418" s="220" t="str">
        <f t="shared" si="1606"/>
        <v/>
      </c>
      <c r="I51418" s="218" t="str">
        <f t="shared" si="1607"/>
        <v/>
      </c>
    </row>
    <row r="51419" spans="3:9" ht="15" customHeight="1">
      <c r="C51419" s="220" t="str">
        <f t="shared" si="1606"/>
        <v/>
      </c>
      <c r="I51419" s="218" t="str">
        <f t="shared" si="1607"/>
        <v/>
      </c>
    </row>
    <row r="51420" spans="3:9" ht="15" customHeight="1">
      <c r="C51420" s="220" t="str">
        <f t="shared" si="1606"/>
        <v/>
      </c>
      <c r="I51420" s="218" t="str">
        <f t="shared" si="1607"/>
        <v/>
      </c>
    </row>
    <row r="51421" spans="3:9" ht="15" customHeight="1">
      <c r="C51421" s="220" t="str">
        <f t="shared" si="1606"/>
        <v/>
      </c>
      <c r="I51421" s="218" t="str">
        <f t="shared" si="1607"/>
        <v/>
      </c>
    </row>
    <row r="51422" spans="3:9" ht="15" customHeight="1">
      <c r="C51422" s="220" t="str">
        <f t="shared" si="1606"/>
        <v/>
      </c>
      <c r="I51422" s="218" t="str">
        <f t="shared" si="1607"/>
        <v/>
      </c>
    </row>
    <row r="51423" spans="3:9" ht="15" customHeight="1">
      <c r="C51423" s="220" t="str">
        <f t="shared" si="1606"/>
        <v/>
      </c>
      <c r="I51423" s="218" t="str">
        <f t="shared" si="1607"/>
        <v/>
      </c>
    </row>
    <row r="51424" spans="3:9" ht="15" customHeight="1">
      <c r="C51424" s="220" t="str">
        <f t="shared" si="1606"/>
        <v/>
      </c>
      <c r="I51424" s="218" t="str">
        <f t="shared" si="1607"/>
        <v/>
      </c>
    </row>
    <row r="51425" spans="3:9" ht="15" customHeight="1">
      <c r="C51425" s="220" t="str">
        <f t="shared" si="1606"/>
        <v/>
      </c>
      <c r="I51425" s="218" t="str">
        <f t="shared" si="1607"/>
        <v/>
      </c>
    </row>
    <row r="51426" spans="3:9" ht="15" customHeight="1">
      <c r="C51426" s="220" t="str">
        <f t="shared" si="1606"/>
        <v/>
      </c>
      <c r="I51426" s="218" t="str">
        <f t="shared" si="1607"/>
        <v/>
      </c>
    </row>
    <row r="51427" spans="3:9" ht="15" customHeight="1">
      <c r="C51427" s="220" t="str">
        <f t="shared" si="1606"/>
        <v/>
      </c>
      <c r="I51427" s="218" t="str">
        <f t="shared" si="1607"/>
        <v/>
      </c>
    </row>
    <row r="51428" spans="3:9" ht="15" customHeight="1">
      <c r="C51428" s="220" t="str">
        <f t="shared" si="1606"/>
        <v/>
      </c>
      <c r="I51428" s="218" t="str">
        <f t="shared" si="1607"/>
        <v/>
      </c>
    </row>
    <row r="51429" spans="3:9" ht="15" customHeight="1">
      <c r="C51429" s="220" t="str">
        <f t="shared" si="1606"/>
        <v/>
      </c>
      <c r="I51429" s="218" t="str">
        <f t="shared" si="1607"/>
        <v/>
      </c>
    </row>
    <row r="51430" spans="3:9" ht="15" customHeight="1">
      <c r="C51430" s="220" t="str">
        <f t="shared" si="1606"/>
        <v/>
      </c>
      <c r="I51430" s="218" t="str">
        <f t="shared" si="1607"/>
        <v/>
      </c>
    </row>
    <row r="51431" spans="3:9" ht="15" customHeight="1">
      <c r="C51431" s="220" t="str">
        <f t="shared" si="1606"/>
        <v/>
      </c>
      <c r="I51431" s="218" t="str">
        <f t="shared" si="1607"/>
        <v/>
      </c>
    </row>
    <row r="51432" spans="3:9" ht="15" customHeight="1">
      <c r="C51432" s="220" t="str">
        <f t="shared" si="1606"/>
        <v/>
      </c>
      <c r="I51432" s="218" t="str">
        <f t="shared" si="1607"/>
        <v/>
      </c>
    </row>
    <row r="51433" spans="3:9" ht="15" customHeight="1">
      <c r="C51433" s="220" t="str">
        <f t="shared" si="1606"/>
        <v/>
      </c>
      <c r="I51433" s="218" t="str">
        <f t="shared" si="1607"/>
        <v/>
      </c>
    </row>
    <row r="51434" spans="3:9" ht="15" customHeight="1">
      <c r="C51434" s="220" t="str">
        <f t="shared" si="1606"/>
        <v/>
      </c>
      <c r="I51434" s="218" t="str">
        <f t="shared" si="1607"/>
        <v/>
      </c>
    </row>
    <row r="51435" spans="3:9" ht="15" customHeight="1">
      <c r="C51435" s="220" t="str">
        <f t="shared" si="1606"/>
        <v/>
      </c>
      <c r="I51435" s="218" t="str">
        <f t="shared" si="1607"/>
        <v/>
      </c>
    </row>
    <row r="51436" spans="3:9" ht="15" customHeight="1">
      <c r="C51436" s="220" t="str">
        <f t="shared" si="1606"/>
        <v/>
      </c>
      <c r="I51436" s="218" t="str">
        <f t="shared" si="1607"/>
        <v/>
      </c>
    </row>
    <row r="51437" spans="3:9" ht="15" customHeight="1">
      <c r="C51437" s="220" t="str">
        <f t="shared" si="1606"/>
        <v/>
      </c>
      <c r="I51437" s="218" t="str">
        <f t="shared" si="1607"/>
        <v/>
      </c>
    </row>
    <row r="51438" spans="3:9" ht="15" customHeight="1">
      <c r="C51438" s="220" t="str">
        <f t="shared" si="1606"/>
        <v/>
      </c>
      <c r="I51438" s="218" t="str">
        <f t="shared" si="1607"/>
        <v/>
      </c>
    </row>
    <row r="51439" spans="3:9" ht="15" customHeight="1">
      <c r="C51439" s="220" t="str">
        <f t="shared" si="1606"/>
        <v/>
      </c>
      <c r="I51439" s="218" t="str">
        <f t="shared" si="1607"/>
        <v/>
      </c>
    </row>
    <row r="51440" spans="3:9" ht="15" customHeight="1">
      <c r="C51440" s="220" t="str">
        <f t="shared" si="1606"/>
        <v/>
      </c>
      <c r="I51440" s="218" t="str">
        <f t="shared" si="1607"/>
        <v/>
      </c>
    </row>
    <row r="51441" spans="3:9" ht="15" customHeight="1">
      <c r="C51441" s="220" t="str">
        <f t="shared" si="1606"/>
        <v/>
      </c>
      <c r="I51441" s="218" t="str">
        <f t="shared" si="1607"/>
        <v/>
      </c>
    </row>
    <row r="51442" spans="3:9" ht="15" customHeight="1">
      <c r="C51442" s="220" t="str">
        <f t="shared" si="1606"/>
        <v/>
      </c>
      <c r="I51442" s="218" t="str">
        <f t="shared" si="1607"/>
        <v/>
      </c>
    </row>
    <row r="51443" spans="3:9" ht="15" customHeight="1">
      <c r="C51443" s="220" t="str">
        <f t="shared" si="1606"/>
        <v/>
      </c>
      <c r="I51443" s="218" t="str">
        <f t="shared" si="1607"/>
        <v/>
      </c>
    </row>
    <row r="51444" spans="3:9" ht="15" customHeight="1">
      <c r="C51444" s="220" t="str">
        <f t="shared" si="1606"/>
        <v/>
      </c>
      <c r="I51444" s="218" t="str">
        <f t="shared" si="1607"/>
        <v/>
      </c>
    </row>
    <row r="51445" spans="3:9" ht="15" customHeight="1">
      <c r="C51445" s="220" t="str">
        <f t="shared" si="1606"/>
        <v/>
      </c>
      <c r="I51445" s="218" t="str">
        <f t="shared" si="1607"/>
        <v/>
      </c>
    </row>
    <row r="51446" spans="3:9" ht="15" customHeight="1">
      <c r="C51446" s="220" t="str">
        <f t="shared" si="1606"/>
        <v/>
      </c>
      <c r="I51446" s="218" t="str">
        <f t="shared" si="1607"/>
        <v/>
      </c>
    </row>
    <row r="51447" spans="3:9" ht="15" customHeight="1">
      <c r="C51447" s="220" t="str">
        <f t="shared" si="1606"/>
        <v/>
      </c>
      <c r="I51447" s="218" t="str">
        <f t="shared" si="1607"/>
        <v/>
      </c>
    </row>
    <row r="51448" spans="3:9" ht="15" customHeight="1">
      <c r="C51448" s="220" t="str">
        <f t="shared" si="1606"/>
        <v/>
      </c>
      <c r="I51448" s="218" t="str">
        <f t="shared" si="1607"/>
        <v/>
      </c>
    </row>
    <row r="51449" spans="3:9" ht="15" customHeight="1">
      <c r="C51449" s="220" t="str">
        <f t="shared" si="1606"/>
        <v/>
      </c>
      <c r="I51449" s="218" t="str">
        <f t="shared" si="1607"/>
        <v/>
      </c>
    </row>
    <row r="51450" spans="3:9" ht="15" customHeight="1">
      <c r="C51450" s="220" t="str">
        <f t="shared" si="1606"/>
        <v/>
      </c>
      <c r="I51450" s="218" t="str">
        <f t="shared" si="1607"/>
        <v/>
      </c>
    </row>
    <row r="51451" spans="3:9" ht="15" customHeight="1">
      <c r="C51451" s="220" t="str">
        <f t="shared" si="1606"/>
        <v/>
      </c>
      <c r="I51451" s="218" t="str">
        <f t="shared" si="1607"/>
        <v/>
      </c>
    </row>
    <row r="51452" spans="3:9" ht="15" customHeight="1">
      <c r="C51452" s="220" t="str">
        <f t="shared" si="1606"/>
        <v/>
      </c>
      <c r="I51452" s="218" t="str">
        <f t="shared" si="1607"/>
        <v/>
      </c>
    </row>
    <row r="51453" spans="3:9" ht="15" customHeight="1">
      <c r="C51453" s="220" t="str">
        <f t="shared" si="1606"/>
        <v/>
      </c>
      <c r="I51453" s="218" t="str">
        <f t="shared" si="1607"/>
        <v/>
      </c>
    </row>
    <row r="51454" spans="3:9" ht="15" customHeight="1">
      <c r="C51454" s="220" t="str">
        <f t="shared" si="1606"/>
        <v/>
      </c>
      <c r="I51454" s="218" t="str">
        <f t="shared" si="1607"/>
        <v/>
      </c>
    </row>
    <row r="51455" spans="3:9" ht="15" customHeight="1">
      <c r="C51455" s="220" t="str">
        <f t="shared" si="1606"/>
        <v/>
      </c>
      <c r="I51455" s="218" t="str">
        <f t="shared" si="1607"/>
        <v/>
      </c>
    </row>
    <row r="51456" spans="3:9" ht="15" customHeight="1">
      <c r="C51456" s="220" t="str">
        <f t="shared" si="1606"/>
        <v/>
      </c>
      <c r="I51456" s="218" t="str">
        <f t="shared" si="1607"/>
        <v/>
      </c>
    </row>
    <row r="51457" spans="3:9" ht="15" customHeight="1">
      <c r="C51457" s="220" t="str">
        <f t="shared" si="1606"/>
        <v/>
      </c>
      <c r="I51457" s="218" t="str">
        <f t="shared" si="1607"/>
        <v/>
      </c>
    </row>
    <row r="51458" spans="3:9" ht="15" customHeight="1">
      <c r="C51458" s="220" t="str">
        <f t="shared" si="1606"/>
        <v/>
      </c>
      <c r="I51458" s="218" t="str">
        <f t="shared" si="1607"/>
        <v/>
      </c>
    </row>
    <row r="51459" spans="3:9" ht="15" customHeight="1">
      <c r="C51459" s="220" t="str">
        <f t="shared" si="1606"/>
        <v/>
      </c>
      <c r="I51459" s="218" t="str">
        <f t="shared" si="1607"/>
        <v/>
      </c>
    </row>
    <row r="51460" spans="3:9" ht="15" customHeight="1">
      <c r="C51460" s="220" t="str">
        <f t="shared" si="1606"/>
        <v/>
      </c>
      <c r="I51460" s="218" t="str">
        <f t="shared" si="1607"/>
        <v/>
      </c>
    </row>
    <row r="51461" spans="3:9" ht="15" customHeight="1">
      <c r="C51461" s="220" t="str">
        <f t="shared" si="1606"/>
        <v/>
      </c>
      <c r="I51461" s="218" t="str">
        <f t="shared" si="1607"/>
        <v/>
      </c>
    </row>
    <row r="51462" spans="3:9" ht="15" customHeight="1">
      <c r="C51462" s="220" t="str">
        <f t="shared" ref="C51462:C51525" si="1608">IF(B51462="","",MONTH(B51462))</f>
        <v/>
      </c>
      <c r="I51462" s="218" t="str">
        <f t="shared" ref="I51462:I51525" si="1609">IF(H51462="","",IF(E51462="","Não deixe campos em branco, a planilha resumo de custos e despesas necessita deles para funcionar",IF(F51462="","Não deixe campos em branco, a planilha resumo de custos e despesas necessita deles para funcionar",IF(G51462="","Não deixe campos em branco, a planilha resumo de custos e despesas necessita deles para funcionar",""))))</f>
        <v/>
      </c>
    </row>
    <row r="51463" spans="3:9" ht="15" customHeight="1">
      <c r="C51463" s="220" t="str">
        <f t="shared" si="1608"/>
        <v/>
      </c>
      <c r="I51463" s="218" t="str">
        <f t="shared" si="1609"/>
        <v/>
      </c>
    </row>
    <row r="51464" spans="3:9" ht="15" customHeight="1">
      <c r="C51464" s="220" t="str">
        <f t="shared" si="1608"/>
        <v/>
      </c>
      <c r="I51464" s="218" t="str">
        <f t="shared" si="1609"/>
        <v/>
      </c>
    </row>
    <row r="51465" spans="3:9" ht="15" customHeight="1">
      <c r="C51465" s="220" t="str">
        <f t="shared" si="1608"/>
        <v/>
      </c>
      <c r="I51465" s="218" t="str">
        <f t="shared" si="1609"/>
        <v/>
      </c>
    </row>
    <row r="51466" spans="3:9" ht="15" customHeight="1">
      <c r="C51466" s="220" t="str">
        <f t="shared" si="1608"/>
        <v/>
      </c>
      <c r="I51466" s="218" t="str">
        <f t="shared" si="1609"/>
        <v/>
      </c>
    </row>
    <row r="51467" spans="3:9" ht="15" customHeight="1">
      <c r="C51467" s="220" t="str">
        <f t="shared" si="1608"/>
        <v/>
      </c>
      <c r="I51467" s="218" t="str">
        <f t="shared" si="1609"/>
        <v/>
      </c>
    </row>
    <row r="51468" spans="3:9" ht="15" customHeight="1">
      <c r="C51468" s="220" t="str">
        <f t="shared" si="1608"/>
        <v/>
      </c>
      <c r="I51468" s="218" t="str">
        <f t="shared" si="1609"/>
        <v/>
      </c>
    </row>
    <row r="51469" spans="3:9" ht="15" customHeight="1">
      <c r="C51469" s="220" t="str">
        <f t="shared" si="1608"/>
        <v/>
      </c>
      <c r="I51469" s="218" t="str">
        <f t="shared" si="1609"/>
        <v/>
      </c>
    </row>
    <row r="51470" spans="3:9" ht="15" customHeight="1">
      <c r="C51470" s="220" t="str">
        <f t="shared" si="1608"/>
        <v/>
      </c>
      <c r="I51470" s="218" t="str">
        <f t="shared" si="1609"/>
        <v/>
      </c>
    </row>
    <row r="51471" spans="3:9" ht="15" customHeight="1">
      <c r="C51471" s="220" t="str">
        <f t="shared" si="1608"/>
        <v/>
      </c>
      <c r="I51471" s="218" t="str">
        <f t="shared" si="1609"/>
        <v/>
      </c>
    </row>
    <row r="51472" spans="3:9" ht="15" customHeight="1">
      <c r="C51472" s="220" t="str">
        <f t="shared" si="1608"/>
        <v/>
      </c>
      <c r="I51472" s="218" t="str">
        <f t="shared" si="1609"/>
        <v/>
      </c>
    </row>
    <row r="51473" spans="3:9" ht="15" customHeight="1">
      <c r="C51473" s="220" t="str">
        <f t="shared" si="1608"/>
        <v/>
      </c>
      <c r="I51473" s="218" t="str">
        <f t="shared" si="1609"/>
        <v/>
      </c>
    </row>
    <row r="51474" spans="3:9" ht="15" customHeight="1">
      <c r="C51474" s="220" t="str">
        <f t="shared" si="1608"/>
        <v/>
      </c>
      <c r="I51474" s="218" t="str">
        <f t="shared" si="1609"/>
        <v/>
      </c>
    </row>
    <row r="51475" spans="3:9" ht="15" customHeight="1">
      <c r="C51475" s="220" t="str">
        <f t="shared" si="1608"/>
        <v/>
      </c>
      <c r="I51475" s="218" t="str">
        <f t="shared" si="1609"/>
        <v/>
      </c>
    </row>
    <row r="51476" spans="3:9" ht="15" customHeight="1">
      <c r="C51476" s="220" t="str">
        <f t="shared" si="1608"/>
        <v/>
      </c>
      <c r="I51476" s="218" t="str">
        <f t="shared" si="1609"/>
        <v/>
      </c>
    </row>
    <row r="51477" spans="3:9" ht="15" customHeight="1">
      <c r="C51477" s="220" t="str">
        <f t="shared" si="1608"/>
        <v/>
      </c>
      <c r="I51477" s="218" t="str">
        <f t="shared" si="1609"/>
        <v/>
      </c>
    </row>
    <row r="51478" spans="3:9" ht="15" customHeight="1">
      <c r="C51478" s="220" t="str">
        <f t="shared" si="1608"/>
        <v/>
      </c>
      <c r="I51478" s="218" t="str">
        <f t="shared" si="1609"/>
        <v/>
      </c>
    </row>
    <row r="51479" spans="3:9" ht="15" customHeight="1">
      <c r="C51479" s="220" t="str">
        <f t="shared" si="1608"/>
        <v/>
      </c>
      <c r="I51479" s="218" t="str">
        <f t="shared" si="1609"/>
        <v/>
      </c>
    </row>
    <row r="51480" spans="3:9" ht="15" customHeight="1">
      <c r="C51480" s="220" t="str">
        <f t="shared" si="1608"/>
        <v/>
      </c>
      <c r="I51480" s="218" t="str">
        <f t="shared" si="1609"/>
        <v/>
      </c>
    </row>
    <row r="51481" spans="3:9" ht="15" customHeight="1">
      <c r="C51481" s="220" t="str">
        <f t="shared" si="1608"/>
        <v/>
      </c>
      <c r="I51481" s="218" t="str">
        <f t="shared" si="1609"/>
        <v/>
      </c>
    </row>
    <row r="51482" spans="3:9" ht="15" customHeight="1">
      <c r="C51482" s="220" t="str">
        <f t="shared" si="1608"/>
        <v/>
      </c>
      <c r="I51482" s="218" t="str">
        <f t="shared" si="1609"/>
        <v/>
      </c>
    </row>
    <row r="51483" spans="3:9" ht="15" customHeight="1">
      <c r="C51483" s="220" t="str">
        <f t="shared" si="1608"/>
        <v/>
      </c>
      <c r="I51483" s="218" t="str">
        <f t="shared" si="1609"/>
        <v/>
      </c>
    </row>
    <row r="51484" spans="3:9" ht="15" customHeight="1">
      <c r="C51484" s="220" t="str">
        <f t="shared" si="1608"/>
        <v/>
      </c>
      <c r="I51484" s="218" t="str">
        <f t="shared" si="1609"/>
        <v/>
      </c>
    </row>
    <row r="51485" spans="3:9" ht="15" customHeight="1">
      <c r="C51485" s="220" t="str">
        <f t="shared" si="1608"/>
        <v/>
      </c>
      <c r="I51485" s="218" t="str">
        <f t="shared" si="1609"/>
        <v/>
      </c>
    </row>
    <row r="51486" spans="3:9" ht="15" customHeight="1">
      <c r="C51486" s="220" t="str">
        <f t="shared" si="1608"/>
        <v/>
      </c>
      <c r="I51486" s="218" t="str">
        <f t="shared" si="1609"/>
        <v/>
      </c>
    </row>
    <row r="51487" spans="3:9" ht="15" customHeight="1">
      <c r="C51487" s="220" t="str">
        <f t="shared" si="1608"/>
        <v/>
      </c>
      <c r="I51487" s="218" t="str">
        <f t="shared" si="1609"/>
        <v/>
      </c>
    </row>
    <row r="51488" spans="3:9" ht="15" customHeight="1">
      <c r="C51488" s="220" t="str">
        <f t="shared" si="1608"/>
        <v/>
      </c>
      <c r="I51488" s="218" t="str">
        <f t="shared" si="1609"/>
        <v/>
      </c>
    </row>
    <row r="51489" spans="3:9" ht="15" customHeight="1">
      <c r="C51489" s="220" t="str">
        <f t="shared" si="1608"/>
        <v/>
      </c>
      <c r="I51489" s="218" t="str">
        <f t="shared" si="1609"/>
        <v/>
      </c>
    </row>
    <row r="51490" spans="3:9" ht="15" customHeight="1">
      <c r="C51490" s="220" t="str">
        <f t="shared" si="1608"/>
        <v/>
      </c>
      <c r="I51490" s="218" t="str">
        <f t="shared" si="1609"/>
        <v/>
      </c>
    </row>
    <row r="51491" spans="3:9" ht="15" customHeight="1">
      <c r="C51491" s="220" t="str">
        <f t="shared" si="1608"/>
        <v/>
      </c>
      <c r="I51491" s="218" t="str">
        <f t="shared" si="1609"/>
        <v/>
      </c>
    </row>
    <row r="51492" spans="3:9" ht="15" customHeight="1">
      <c r="C51492" s="220" t="str">
        <f t="shared" si="1608"/>
        <v/>
      </c>
      <c r="I51492" s="218" t="str">
        <f t="shared" si="1609"/>
        <v/>
      </c>
    </row>
    <row r="51493" spans="3:9" ht="15" customHeight="1">
      <c r="C51493" s="220" t="str">
        <f t="shared" si="1608"/>
        <v/>
      </c>
      <c r="I51493" s="218" t="str">
        <f t="shared" si="1609"/>
        <v/>
      </c>
    </row>
    <row r="51494" spans="3:9" ht="15" customHeight="1">
      <c r="C51494" s="220" t="str">
        <f t="shared" si="1608"/>
        <v/>
      </c>
      <c r="I51494" s="218" t="str">
        <f t="shared" si="1609"/>
        <v/>
      </c>
    </row>
    <row r="51495" spans="3:9" ht="15" customHeight="1">
      <c r="C51495" s="220" t="str">
        <f t="shared" si="1608"/>
        <v/>
      </c>
      <c r="I51495" s="218" t="str">
        <f t="shared" si="1609"/>
        <v/>
      </c>
    </row>
    <row r="51496" spans="3:9" ht="15" customHeight="1">
      <c r="C51496" s="220" t="str">
        <f t="shared" si="1608"/>
        <v/>
      </c>
      <c r="I51496" s="218" t="str">
        <f t="shared" si="1609"/>
        <v/>
      </c>
    </row>
    <row r="51497" spans="3:9" ht="15" customHeight="1">
      <c r="C51497" s="220" t="str">
        <f t="shared" si="1608"/>
        <v/>
      </c>
      <c r="I51497" s="218" t="str">
        <f t="shared" si="1609"/>
        <v/>
      </c>
    </row>
    <row r="51498" spans="3:9" ht="15" customHeight="1">
      <c r="C51498" s="220" t="str">
        <f t="shared" si="1608"/>
        <v/>
      </c>
      <c r="I51498" s="218" t="str">
        <f t="shared" si="1609"/>
        <v/>
      </c>
    </row>
    <row r="51499" spans="3:9" ht="15" customHeight="1">
      <c r="C51499" s="220" t="str">
        <f t="shared" si="1608"/>
        <v/>
      </c>
      <c r="I51499" s="218" t="str">
        <f t="shared" si="1609"/>
        <v/>
      </c>
    </row>
    <row r="51500" spans="3:9" ht="15" customHeight="1">
      <c r="C51500" s="220" t="str">
        <f t="shared" si="1608"/>
        <v/>
      </c>
      <c r="I51500" s="218" t="str">
        <f t="shared" si="1609"/>
        <v/>
      </c>
    </row>
    <row r="51501" spans="3:9" ht="15" customHeight="1">
      <c r="C51501" s="220" t="str">
        <f t="shared" si="1608"/>
        <v/>
      </c>
      <c r="I51501" s="218" t="str">
        <f t="shared" si="1609"/>
        <v/>
      </c>
    </row>
    <row r="51502" spans="3:9" ht="15" customHeight="1">
      <c r="C51502" s="220" t="str">
        <f t="shared" si="1608"/>
        <v/>
      </c>
      <c r="I51502" s="218" t="str">
        <f t="shared" si="1609"/>
        <v/>
      </c>
    </row>
    <row r="51503" spans="3:9" ht="15" customHeight="1">
      <c r="C51503" s="220" t="str">
        <f t="shared" si="1608"/>
        <v/>
      </c>
      <c r="I51503" s="218" t="str">
        <f t="shared" si="1609"/>
        <v/>
      </c>
    </row>
    <row r="51504" spans="3:9" ht="15" customHeight="1">
      <c r="C51504" s="220" t="str">
        <f t="shared" si="1608"/>
        <v/>
      </c>
      <c r="I51504" s="218" t="str">
        <f t="shared" si="1609"/>
        <v/>
      </c>
    </row>
    <row r="51505" spans="3:9" ht="15" customHeight="1">
      <c r="C51505" s="220" t="str">
        <f t="shared" si="1608"/>
        <v/>
      </c>
      <c r="I51505" s="218" t="str">
        <f t="shared" si="1609"/>
        <v/>
      </c>
    </row>
    <row r="51506" spans="3:9" ht="15" customHeight="1">
      <c r="C51506" s="220" t="str">
        <f t="shared" si="1608"/>
        <v/>
      </c>
      <c r="I51506" s="218" t="str">
        <f t="shared" si="1609"/>
        <v/>
      </c>
    </row>
    <row r="51507" spans="3:9" ht="15" customHeight="1">
      <c r="C51507" s="220" t="str">
        <f t="shared" si="1608"/>
        <v/>
      </c>
      <c r="I51507" s="218" t="str">
        <f t="shared" si="1609"/>
        <v/>
      </c>
    </row>
    <row r="51508" spans="3:9" ht="15" customHeight="1">
      <c r="C51508" s="220" t="str">
        <f t="shared" si="1608"/>
        <v/>
      </c>
      <c r="I51508" s="218" t="str">
        <f t="shared" si="1609"/>
        <v/>
      </c>
    </row>
    <row r="51509" spans="3:9" ht="15" customHeight="1">
      <c r="C51509" s="220" t="str">
        <f t="shared" si="1608"/>
        <v/>
      </c>
      <c r="I51509" s="218" t="str">
        <f t="shared" si="1609"/>
        <v/>
      </c>
    </row>
    <row r="51510" spans="3:9" ht="15" customHeight="1">
      <c r="C51510" s="220" t="str">
        <f t="shared" si="1608"/>
        <v/>
      </c>
      <c r="I51510" s="218" t="str">
        <f t="shared" si="1609"/>
        <v/>
      </c>
    </row>
    <row r="51511" spans="3:9" ht="15" customHeight="1">
      <c r="C51511" s="220" t="str">
        <f t="shared" si="1608"/>
        <v/>
      </c>
      <c r="I51511" s="218" t="str">
        <f t="shared" si="1609"/>
        <v/>
      </c>
    </row>
    <row r="51512" spans="3:9" ht="15" customHeight="1">
      <c r="C51512" s="220" t="str">
        <f t="shared" si="1608"/>
        <v/>
      </c>
      <c r="I51512" s="218" t="str">
        <f t="shared" si="1609"/>
        <v/>
      </c>
    </row>
    <row r="51513" spans="3:9" ht="15" customHeight="1">
      <c r="C51513" s="220" t="str">
        <f t="shared" si="1608"/>
        <v/>
      </c>
      <c r="I51513" s="218" t="str">
        <f t="shared" si="1609"/>
        <v/>
      </c>
    </row>
    <row r="51514" spans="3:9" ht="15" customHeight="1">
      <c r="C51514" s="220" t="str">
        <f t="shared" si="1608"/>
        <v/>
      </c>
      <c r="I51514" s="218" t="str">
        <f t="shared" si="1609"/>
        <v/>
      </c>
    </row>
    <row r="51515" spans="3:9" ht="15" customHeight="1">
      <c r="C51515" s="220" t="str">
        <f t="shared" si="1608"/>
        <v/>
      </c>
      <c r="I51515" s="218" t="str">
        <f t="shared" si="1609"/>
        <v/>
      </c>
    </row>
    <row r="51516" spans="3:9" ht="15" customHeight="1">
      <c r="C51516" s="220" t="str">
        <f t="shared" si="1608"/>
        <v/>
      </c>
      <c r="I51516" s="218" t="str">
        <f t="shared" si="1609"/>
        <v/>
      </c>
    </row>
    <row r="51517" spans="3:9" ht="15" customHeight="1">
      <c r="C51517" s="220" t="str">
        <f t="shared" si="1608"/>
        <v/>
      </c>
      <c r="I51517" s="218" t="str">
        <f t="shared" si="1609"/>
        <v/>
      </c>
    </row>
    <row r="51518" spans="3:9" ht="15" customHeight="1">
      <c r="C51518" s="220" t="str">
        <f t="shared" si="1608"/>
        <v/>
      </c>
      <c r="I51518" s="218" t="str">
        <f t="shared" si="1609"/>
        <v/>
      </c>
    </row>
    <row r="51519" spans="3:9" ht="15" customHeight="1">
      <c r="C51519" s="220" t="str">
        <f t="shared" si="1608"/>
        <v/>
      </c>
      <c r="I51519" s="218" t="str">
        <f t="shared" si="1609"/>
        <v/>
      </c>
    </row>
    <row r="51520" spans="3:9" ht="15" customHeight="1">
      <c r="C51520" s="220" t="str">
        <f t="shared" si="1608"/>
        <v/>
      </c>
      <c r="I51520" s="218" t="str">
        <f t="shared" si="1609"/>
        <v/>
      </c>
    </row>
    <row r="51521" spans="3:9" ht="15" customHeight="1">
      <c r="C51521" s="220" t="str">
        <f t="shared" si="1608"/>
        <v/>
      </c>
      <c r="I51521" s="218" t="str">
        <f t="shared" si="1609"/>
        <v/>
      </c>
    </row>
    <row r="51522" spans="3:9" ht="15" customHeight="1">
      <c r="C51522" s="220" t="str">
        <f t="shared" si="1608"/>
        <v/>
      </c>
      <c r="I51522" s="218" t="str">
        <f t="shared" si="1609"/>
        <v/>
      </c>
    </row>
    <row r="51523" spans="3:9" ht="15" customHeight="1">
      <c r="C51523" s="220" t="str">
        <f t="shared" si="1608"/>
        <v/>
      </c>
      <c r="I51523" s="218" t="str">
        <f t="shared" si="1609"/>
        <v/>
      </c>
    </row>
    <row r="51524" spans="3:9" ht="15" customHeight="1">
      <c r="C51524" s="220" t="str">
        <f t="shared" si="1608"/>
        <v/>
      </c>
      <c r="I51524" s="218" t="str">
        <f t="shared" si="1609"/>
        <v/>
      </c>
    </row>
    <row r="51525" spans="3:9" ht="15" customHeight="1">
      <c r="C51525" s="220" t="str">
        <f t="shared" si="1608"/>
        <v/>
      </c>
      <c r="I51525" s="218" t="str">
        <f t="shared" si="1609"/>
        <v/>
      </c>
    </row>
    <row r="51526" spans="3:9" ht="15" customHeight="1">
      <c r="C51526" s="220" t="str">
        <f t="shared" ref="C51526:C51589" si="1610">IF(B51526="","",MONTH(B51526))</f>
        <v/>
      </c>
      <c r="I51526" s="218" t="str">
        <f t="shared" ref="I51526:I51589" si="1611">IF(H51526="","",IF(E51526="","Não deixe campos em branco, a planilha resumo de custos e despesas necessita deles para funcionar",IF(F51526="","Não deixe campos em branco, a planilha resumo de custos e despesas necessita deles para funcionar",IF(G51526="","Não deixe campos em branco, a planilha resumo de custos e despesas necessita deles para funcionar",""))))</f>
        <v/>
      </c>
    </row>
    <row r="51527" spans="3:9" ht="15" customHeight="1">
      <c r="C51527" s="220" t="str">
        <f t="shared" si="1610"/>
        <v/>
      </c>
      <c r="I51527" s="218" t="str">
        <f t="shared" si="1611"/>
        <v/>
      </c>
    </row>
    <row r="51528" spans="3:9" ht="15" customHeight="1">
      <c r="C51528" s="220" t="str">
        <f t="shared" si="1610"/>
        <v/>
      </c>
      <c r="I51528" s="218" t="str">
        <f t="shared" si="1611"/>
        <v/>
      </c>
    </row>
    <row r="51529" spans="3:9" ht="15" customHeight="1">
      <c r="C51529" s="220" t="str">
        <f t="shared" si="1610"/>
        <v/>
      </c>
      <c r="I51529" s="218" t="str">
        <f t="shared" si="1611"/>
        <v/>
      </c>
    </row>
    <row r="51530" spans="3:9" ht="15" customHeight="1">
      <c r="C51530" s="220" t="str">
        <f t="shared" si="1610"/>
        <v/>
      </c>
      <c r="I51530" s="218" t="str">
        <f t="shared" si="1611"/>
        <v/>
      </c>
    </row>
    <row r="51531" spans="3:9" ht="15" customHeight="1">
      <c r="C51531" s="220" t="str">
        <f t="shared" si="1610"/>
        <v/>
      </c>
      <c r="I51531" s="218" t="str">
        <f t="shared" si="1611"/>
        <v/>
      </c>
    </row>
    <row r="51532" spans="3:9" ht="15" customHeight="1">
      <c r="C51532" s="220" t="str">
        <f t="shared" si="1610"/>
        <v/>
      </c>
      <c r="I51532" s="218" t="str">
        <f t="shared" si="1611"/>
        <v/>
      </c>
    </row>
    <row r="51533" spans="3:9" ht="15" customHeight="1">
      <c r="C51533" s="220" t="str">
        <f t="shared" si="1610"/>
        <v/>
      </c>
      <c r="I51533" s="218" t="str">
        <f t="shared" si="1611"/>
        <v/>
      </c>
    </row>
    <row r="51534" spans="3:9" ht="15" customHeight="1">
      <c r="C51534" s="220" t="str">
        <f t="shared" si="1610"/>
        <v/>
      </c>
      <c r="I51534" s="218" t="str">
        <f t="shared" si="1611"/>
        <v/>
      </c>
    </row>
    <row r="51535" spans="3:9" ht="15" customHeight="1">
      <c r="C51535" s="220" t="str">
        <f t="shared" si="1610"/>
        <v/>
      </c>
      <c r="I51535" s="218" t="str">
        <f t="shared" si="1611"/>
        <v/>
      </c>
    </row>
    <row r="51536" spans="3:9" ht="15" customHeight="1">
      <c r="C51536" s="220" t="str">
        <f t="shared" si="1610"/>
        <v/>
      </c>
      <c r="I51536" s="218" t="str">
        <f t="shared" si="1611"/>
        <v/>
      </c>
    </row>
    <row r="51537" spans="3:9" ht="15" customHeight="1">
      <c r="C51537" s="220" t="str">
        <f t="shared" si="1610"/>
        <v/>
      </c>
      <c r="I51537" s="218" t="str">
        <f t="shared" si="1611"/>
        <v/>
      </c>
    </row>
    <row r="51538" spans="3:9" ht="15" customHeight="1">
      <c r="C51538" s="220" t="str">
        <f t="shared" si="1610"/>
        <v/>
      </c>
      <c r="I51538" s="218" t="str">
        <f t="shared" si="1611"/>
        <v/>
      </c>
    </row>
    <row r="51539" spans="3:9" ht="15" customHeight="1">
      <c r="C51539" s="220" t="str">
        <f t="shared" si="1610"/>
        <v/>
      </c>
      <c r="I51539" s="218" t="str">
        <f t="shared" si="1611"/>
        <v/>
      </c>
    </row>
    <row r="51540" spans="3:9" ht="15" customHeight="1">
      <c r="C51540" s="220" t="str">
        <f t="shared" si="1610"/>
        <v/>
      </c>
      <c r="I51540" s="218" t="str">
        <f t="shared" si="1611"/>
        <v/>
      </c>
    </row>
    <row r="51541" spans="3:9" ht="15" customHeight="1">
      <c r="C51541" s="220" t="str">
        <f t="shared" si="1610"/>
        <v/>
      </c>
      <c r="I51541" s="218" t="str">
        <f t="shared" si="1611"/>
        <v/>
      </c>
    </row>
    <row r="51542" spans="3:9" ht="15" customHeight="1">
      <c r="C51542" s="220" t="str">
        <f t="shared" si="1610"/>
        <v/>
      </c>
      <c r="I51542" s="218" t="str">
        <f t="shared" si="1611"/>
        <v/>
      </c>
    </row>
    <row r="51543" spans="3:9" ht="15" customHeight="1">
      <c r="C51543" s="220" t="str">
        <f t="shared" si="1610"/>
        <v/>
      </c>
      <c r="I51543" s="218" t="str">
        <f t="shared" si="1611"/>
        <v/>
      </c>
    </row>
    <row r="51544" spans="3:9" ht="15" customHeight="1">
      <c r="C51544" s="220" t="str">
        <f t="shared" si="1610"/>
        <v/>
      </c>
      <c r="I51544" s="218" t="str">
        <f t="shared" si="1611"/>
        <v/>
      </c>
    </row>
    <row r="51545" spans="3:9" ht="15" customHeight="1">
      <c r="C51545" s="220" t="str">
        <f t="shared" si="1610"/>
        <v/>
      </c>
      <c r="I51545" s="218" t="str">
        <f t="shared" si="1611"/>
        <v/>
      </c>
    </row>
    <row r="51546" spans="3:9" ht="15" customHeight="1">
      <c r="C51546" s="220" t="str">
        <f t="shared" si="1610"/>
        <v/>
      </c>
      <c r="I51546" s="218" t="str">
        <f t="shared" si="1611"/>
        <v/>
      </c>
    </row>
    <row r="51547" spans="3:9" ht="15" customHeight="1">
      <c r="C51547" s="220" t="str">
        <f t="shared" si="1610"/>
        <v/>
      </c>
      <c r="I51547" s="218" t="str">
        <f t="shared" si="1611"/>
        <v/>
      </c>
    </row>
    <row r="51548" spans="3:9" ht="15" customHeight="1">
      <c r="C51548" s="220" t="str">
        <f t="shared" si="1610"/>
        <v/>
      </c>
      <c r="I51548" s="218" t="str">
        <f t="shared" si="1611"/>
        <v/>
      </c>
    </row>
    <row r="51549" spans="3:9" ht="15" customHeight="1">
      <c r="C51549" s="220" t="str">
        <f t="shared" si="1610"/>
        <v/>
      </c>
      <c r="I51549" s="218" t="str">
        <f t="shared" si="1611"/>
        <v/>
      </c>
    </row>
    <row r="51550" spans="3:9" ht="15" customHeight="1">
      <c r="C51550" s="220" t="str">
        <f t="shared" si="1610"/>
        <v/>
      </c>
      <c r="I51550" s="218" t="str">
        <f t="shared" si="1611"/>
        <v/>
      </c>
    </row>
    <row r="51551" spans="3:9" ht="15" customHeight="1">
      <c r="C51551" s="220" t="str">
        <f t="shared" si="1610"/>
        <v/>
      </c>
      <c r="I51551" s="218" t="str">
        <f t="shared" si="1611"/>
        <v/>
      </c>
    </row>
    <row r="51552" spans="3:9" ht="15" customHeight="1">
      <c r="C51552" s="220" t="str">
        <f t="shared" si="1610"/>
        <v/>
      </c>
      <c r="I51552" s="218" t="str">
        <f t="shared" si="1611"/>
        <v/>
      </c>
    </row>
    <row r="51553" spans="3:9" ht="15" customHeight="1">
      <c r="C51553" s="220" t="str">
        <f t="shared" si="1610"/>
        <v/>
      </c>
      <c r="I51553" s="218" t="str">
        <f t="shared" si="1611"/>
        <v/>
      </c>
    </row>
    <row r="51554" spans="3:9" ht="15" customHeight="1">
      <c r="C51554" s="220" t="str">
        <f t="shared" si="1610"/>
        <v/>
      </c>
      <c r="I51554" s="218" t="str">
        <f t="shared" si="1611"/>
        <v/>
      </c>
    </row>
    <row r="51555" spans="3:9" ht="15" customHeight="1">
      <c r="C51555" s="220" t="str">
        <f t="shared" si="1610"/>
        <v/>
      </c>
      <c r="I51555" s="218" t="str">
        <f t="shared" si="1611"/>
        <v/>
      </c>
    </row>
    <row r="51556" spans="3:9" ht="15" customHeight="1">
      <c r="C51556" s="220" t="str">
        <f t="shared" si="1610"/>
        <v/>
      </c>
      <c r="I51556" s="218" t="str">
        <f t="shared" si="1611"/>
        <v/>
      </c>
    </row>
    <row r="51557" spans="3:9" ht="15" customHeight="1">
      <c r="C51557" s="220" t="str">
        <f t="shared" si="1610"/>
        <v/>
      </c>
      <c r="I51557" s="218" t="str">
        <f t="shared" si="1611"/>
        <v/>
      </c>
    </row>
    <row r="51558" spans="3:9" ht="15" customHeight="1">
      <c r="C51558" s="220" t="str">
        <f t="shared" si="1610"/>
        <v/>
      </c>
      <c r="I51558" s="218" t="str">
        <f t="shared" si="1611"/>
        <v/>
      </c>
    </row>
    <row r="51559" spans="3:9" ht="15" customHeight="1">
      <c r="C51559" s="220" t="str">
        <f t="shared" si="1610"/>
        <v/>
      </c>
      <c r="I51559" s="218" t="str">
        <f t="shared" si="1611"/>
        <v/>
      </c>
    </row>
    <row r="51560" spans="3:9" ht="15" customHeight="1">
      <c r="C51560" s="220" t="str">
        <f t="shared" si="1610"/>
        <v/>
      </c>
      <c r="I51560" s="218" t="str">
        <f t="shared" si="1611"/>
        <v/>
      </c>
    </row>
    <row r="51561" spans="3:9" ht="15" customHeight="1">
      <c r="C51561" s="220" t="str">
        <f t="shared" si="1610"/>
        <v/>
      </c>
      <c r="I51561" s="218" t="str">
        <f t="shared" si="1611"/>
        <v/>
      </c>
    </row>
    <row r="51562" spans="3:9" ht="15" customHeight="1">
      <c r="C51562" s="220" t="str">
        <f t="shared" si="1610"/>
        <v/>
      </c>
      <c r="I51562" s="218" t="str">
        <f t="shared" si="1611"/>
        <v/>
      </c>
    </row>
    <row r="51563" spans="3:9" ht="15" customHeight="1">
      <c r="C51563" s="220" t="str">
        <f t="shared" si="1610"/>
        <v/>
      </c>
      <c r="I51563" s="218" t="str">
        <f t="shared" si="1611"/>
        <v/>
      </c>
    </row>
    <row r="51564" spans="3:9" ht="15" customHeight="1">
      <c r="C51564" s="220" t="str">
        <f t="shared" si="1610"/>
        <v/>
      </c>
      <c r="I51564" s="218" t="str">
        <f t="shared" si="1611"/>
        <v/>
      </c>
    </row>
    <row r="51565" spans="3:9" ht="15" customHeight="1">
      <c r="C51565" s="220" t="str">
        <f t="shared" si="1610"/>
        <v/>
      </c>
      <c r="I51565" s="218" t="str">
        <f t="shared" si="1611"/>
        <v/>
      </c>
    </row>
    <row r="51566" spans="3:9" ht="15" customHeight="1">
      <c r="C51566" s="220" t="str">
        <f t="shared" si="1610"/>
        <v/>
      </c>
      <c r="I51566" s="218" t="str">
        <f t="shared" si="1611"/>
        <v/>
      </c>
    </row>
    <row r="51567" spans="3:9" ht="15" customHeight="1">
      <c r="C51567" s="220" t="str">
        <f t="shared" si="1610"/>
        <v/>
      </c>
      <c r="I51567" s="218" t="str">
        <f t="shared" si="1611"/>
        <v/>
      </c>
    </row>
    <row r="51568" spans="3:9" ht="15" customHeight="1">
      <c r="C51568" s="220" t="str">
        <f t="shared" si="1610"/>
        <v/>
      </c>
      <c r="I51568" s="218" t="str">
        <f t="shared" si="1611"/>
        <v/>
      </c>
    </row>
    <row r="51569" spans="3:9" ht="15" customHeight="1">
      <c r="C51569" s="220" t="str">
        <f t="shared" si="1610"/>
        <v/>
      </c>
      <c r="I51569" s="218" t="str">
        <f t="shared" si="1611"/>
        <v/>
      </c>
    </row>
    <row r="51570" spans="3:9" ht="15" customHeight="1">
      <c r="C51570" s="220" t="str">
        <f t="shared" si="1610"/>
        <v/>
      </c>
      <c r="I51570" s="218" t="str">
        <f t="shared" si="1611"/>
        <v/>
      </c>
    </row>
    <row r="51571" spans="3:9" ht="15" customHeight="1">
      <c r="C51571" s="220" t="str">
        <f t="shared" si="1610"/>
        <v/>
      </c>
      <c r="I51571" s="218" t="str">
        <f t="shared" si="1611"/>
        <v/>
      </c>
    </row>
    <row r="51572" spans="3:9" ht="15" customHeight="1">
      <c r="C51572" s="220" t="str">
        <f t="shared" si="1610"/>
        <v/>
      </c>
      <c r="I51572" s="218" t="str">
        <f t="shared" si="1611"/>
        <v/>
      </c>
    </row>
    <row r="51573" spans="3:9" ht="15" customHeight="1">
      <c r="C51573" s="220" t="str">
        <f t="shared" si="1610"/>
        <v/>
      </c>
      <c r="I51573" s="218" t="str">
        <f t="shared" si="1611"/>
        <v/>
      </c>
    </row>
    <row r="51574" spans="3:9" ht="15" customHeight="1">
      <c r="C51574" s="220" t="str">
        <f t="shared" si="1610"/>
        <v/>
      </c>
      <c r="I51574" s="218" t="str">
        <f t="shared" si="1611"/>
        <v/>
      </c>
    </row>
    <row r="51575" spans="3:9" ht="15" customHeight="1">
      <c r="C51575" s="220" t="str">
        <f t="shared" si="1610"/>
        <v/>
      </c>
      <c r="I51575" s="218" t="str">
        <f t="shared" si="1611"/>
        <v/>
      </c>
    </row>
    <row r="51576" spans="3:9" ht="15" customHeight="1">
      <c r="C51576" s="220" t="str">
        <f t="shared" si="1610"/>
        <v/>
      </c>
      <c r="I51576" s="218" t="str">
        <f t="shared" si="1611"/>
        <v/>
      </c>
    </row>
    <row r="51577" spans="3:9" ht="15" customHeight="1">
      <c r="C51577" s="220" t="str">
        <f t="shared" si="1610"/>
        <v/>
      </c>
      <c r="I51577" s="218" t="str">
        <f t="shared" si="1611"/>
        <v/>
      </c>
    </row>
    <row r="51578" spans="3:9" ht="15" customHeight="1">
      <c r="C51578" s="220" t="str">
        <f t="shared" si="1610"/>
        <v/>
      </c>
      <c r="I51578" s="218" t="str">
        <f t="shared" si="1611"/>
        <v/>
      </c>
    </row>
    <row r="51579" spans="3:9" ht="15" customHeight="1">
      <c r="C51579" s="220" t="str">
        <f t="shared" si="1610"/>
        <v/>
      </c>
      <c r="I51579" s="218" t="str">
        <f t="shared" si="1611"/>
        <v/>
      </c>
    </row>
    <row r="51580" spans="3:9" ht="15" customHeight="1">
      <c r="C51580" s="220" t="str">
        <f t="shared" si="1610"/>
        <v/>
      </c>
      <c r="I51580" s="218" t="str">
        <f t="shared" si="1611"/>
        <v/>
      </c>
    </row>
    <row r="51581" spans="3:9" ht="15" customHeight="1">
      <c r="C51581" s="220" t="str">
        <f t="shared" si="1610"/>
        <v/>
      </c>
      <c r="I51581" s="218" t="str">
        <f t="shared" si="1611"/>
        <v/>
      </c>
    </row>
    <row r="51582" spans="3:9" ht="15" customHeight="1">
      <c r="C51582" s="220" t="str">
        <f t="shared" si="1610"/>
        <v/>
      </c>
      <c r="I51582" s="218" t="str">
        <f t="shared" si="1611"/>
        <v/>
      </c>
    </row>
    <row r="51583" spans="3:9" ht="15" customHeight="1">
      <c r="C51583" s="220" t="str">
        <f t="shared" si="1610"/>
        <v/>
      </c>
      <c r="I51583" s="218" t="str">
        <f t="shared" si="1611"/>
        <v/>
      </c>
    </row>
    <row r="51584" spans="3:9" ht="15" customHeight="1">
      <c r="C51584" s="220" t="str">
        <f t="shared" si="1610"/>
        <v/>
      </c>
      <c r="I51584" s="218" t="str">
        <f t="shared" si="1611"/>
        <v/>
      </c>
    </row>
    <row r="51585" spans="3:9" ht="15" customHeight="1">
      <c r="C51585" s="220" t="str">
        <f t="shared" si="1610"/>
        <v/>
      </c>
      <c r="I51585" s="218" t="str">
        <f t="shared" si="1611"/>
        <v/>
      </c>
    </row>
    <row r="51586" spans="3:9" ht="15" customHeight="1">
      <c r="C51586" s="220" t="str">
        <f t="shared" si="1610"/>
        <v/>
      </c>
      <c r="I51586" s="218" t="str">
        <f t="shared" si="1611"/>
        <v/>
      </c>
    </row>
    <row r="51587" spans="3:9" ht="15" customHeight="1">
      <c r="C51587" s="220" t="str">
        <f t="shared" si="1610"/>
        <v/>
      </c>
      <c r="I51587" s="218" t="str">
        <f t="shared" si="1611"/>
        <v/>
      </c>
    </row>
    <row r="51588" spans="3:9" ht="15" customHeight="1">
      <c r="C51588" s="220" t="str">
        <f t="shared" si="1610"/>
        <v/>
      </c>
      <c r="I51588" s="218" t="str">
        <f t="shared" si="1611"/>
        <v/>
      </c>
    </row>
    <row r="51589" spans="3:9" ht="15" customHeight="1">
      <c r="C51589" s="220" t="str">
        <f t="shared" si="1610"/>
        <v/>
      </c>
      <c r="I51589" s="218" t="str">
        <f t="shared" si="1611"/>
        <v/>
      </c>
    </row>
    <row r="51590" spans="3:9" ht="15" customHeight="1">
      <c r="C51590" s="220" t="str">
        <f t="shared" ref="C51590:C51653" si="1612">IF(B51590="","",MONTH(B51590))</f>
        <v/>
      </c>
      <c r="I51590" s="218" t="str">
        <f t="shared" ref="I51590:I51653" si="1613">IF(H51590="","",IF(E51590="","Não deixe campos em branco, a planilha resumo de custos e despesas necessita deles para funcionar",IF(F51590="","Não deixe campos em branco, a planilha resumo de custos e despesas necessita deles para funcionar",IF(G51590="","Não deixe campos em branco, a planilha resumo de custos e despesas necessita deles para funcionar",""))))</f>
        <v/>
      </c>
    </row>
    <row r="51591" spans="3:9" ht="15" customHeight="1">
      <c r="C51591" s="220" t="str">
        <f t="shared" si="1612"/>
        <v/>
      </c>
      <c r="I51591" s="218" t="str">
        <f t="shared" si="1613"/>
        <v/>
      </c>
    </row>
    <row r="51592" spans="3:9" ht="15" customHeight="1">
      <c r="C51592" s="220" t="str">
        <f t="shared" si="1612"/>
        <v/>
      </c>
      <c r="I51592" s="218" t="str">
        <f t="shared" si="1613"/>
        <v/>
      </c>
    </row>
    <row r="51593" spans="3:9" ht="15" customHeight="1">
      <c r="C51593" s="220" t="str">
        <f t="shared" si="1612"/>
        <v/>
      </c>
      <c r="I51593" s="218" t="str">
        <f t="shared" si="1613"/>
        <v/>
      </c>
    </row>
    <row r="51594" spans="3:9" ht="15" customHeight="1">
      <c r="C51594" s="220" t="str">
        <f t="shared" si="1612"/>
        <v/>
      </c>
      <c r="I51594" s="218" t="str">
        <f t="shared" si="1613"/>
        <v/>
      </c>
    </row>
    <row r="51595" spans="3:9" ht="15" customHeight="1">
      <c r="C51595" s="220" t="str">
        <f t="shared" si="1612"/>
        <v/>
      </c>
      <c r="I51595" s="218" t="str">
        <f t="shared" si="1613"/>
        <v/>
      </c>
    </row>
    <row r="51596" spans="3:9" ht="15" customHeight="1">
      <c r="C51596" s="220" t="str">
        <f t="shared" si="1612"/>
        <v/>
      </c>
      <c r="I51596" s="218" t="str">
        <f t="shared" si="1613"/>
        <v/>
      </c>
    </row>
    <row r="51597" spans="3:9" ht="15" customHeight="1">
      <c r="C51597" s="220" t="str">
        <f t="shared" si="1612"/>
        <v/>
      </c>
      <c r="I51597" s="218" t="str">
        <f t="shared" si="1613"/>
        <v/>
      </c>
    </row>
    <row r="51598" spans="3:9" ht="15" customHeight="1">
      <c r="C51598" s="220" t="str">
        <f t="shared" si="1612"/>
        <v/>
      </c>
      <c r="I51598" s="218" t="str">
        <f t="shared" si="1613"/>
        <v/>
      </c>
    </row>
    <row r="51599" spans="3:9" ht="15" customHeight="1">
      <c r="C51599" s="220" t="str">
        <f t="shared" si="1612"/>
        <v/>
      </c>
      <c r="I51599" s="218" t="str">
        <f t="shared" si="1613"/>
        <v/>
      </c>
    </row>
    <row r="51600" spans="3:9" ht="15" customHeight="1">
      <c r="C51600" s="220" t="str">
        <f t="shared" si="1612"/>
        <v/>
      </c>
      <c r="I51600" s="218" t="str">
        <f t="shared" si="1613"/>
        <v/>
      </c>
    </row>
    <row r="51601" spans="3:9" ht="15" customHeight="1">
      <c r="C51601" s="220" t="str">
        <f t="shared" si="1612"/>
        <v/>
      </c>
      <c r="I51601" s="218" t="str">
        <f t="shared" si="1613"/>
        <v/>
      </c>
    </row>
    <row r="51602" spans="3:9" ht="15" customHeight="1">
      <c r="C51602" s="220" t="str">
        <f t="shared" si="1612"/>
        <v/>
      </c>
      <c r="I51602" s="218" t="str">
        <f t="shared" si="1613"/>
        <v/>
      </c>
    </row>
    <row r="51603" spans="3:9" ht="15" customHeight="1">
      <c r="C51603" s="220" t="str">
        <f t="shared" si="1612"/>
        <v/>
      </c>
      <c r="I51603" s="218" t="str">
        <f t="shared" si="1613"/>
        <v/>
      </c>
    </row>
    <row r="51604" spans="3:9" ht="15" customHeight="1">
      <c r="C51604" s="220" t="str">
        <f t="shared" si="1612"/>
        <v/>
      </c>
      <c r="I51604" s="218" t="str">
        <f t="shared" si="1613"/>
        <v/>
      </c>
    </row>
    <row r="51605" spans="3:9" ht="15" customHeight="1">
      <c r="C51605" s="220" t="str">
        <f t="shared" si="1612"/>
        <v/>
      </c>
      <c r="I51605" s="218" t="str">
        <f t="shared" si="1613"/>
        <v/>
      </c>
    </row>
    <row r="51606" spans="3:9" ht="15" customHeight="1">
      <c r="C51606" s="220" t="str">
        <f t="shared" si="1612"/>
        <v/>
      </c>
      <c r="I51606" s="218" t="str">
        <f t="shared" si="1613"/>
        <v/>
      </c>
    </row>
    <row r="51607" spans="3:9" ht="15" customHeight="1">
      <c r="C51607" s="220" t="str">
        <f t="shared" si="1612"/>
        <v/>
      </c>
      <c r="I51607" s="218" t="str">
        <f t="shared" si="1613"/>
        <v/>
      </c>
    </row>
    <row r="51608" spans="3:9" ht="15" customHeight="1">
      <c r="C51608" s="220" t="str">
        <f t="shared" si="1612"/>
        <v/>
      </c>
      <c r="I51608" s="218" t="str">
        <f t="shared" si="1613"/>
        <v/>
      </c>
    </row>
    <row r="51609" spans="3:9" ht="15" customHeight="1">
      <c r="C51609" s="220" t="str">
        <f t="shared" si="1612"/>
        <v/>
      </c>
      <c r="I51609" s="218" t="str">
        <f t="shared" si="1613"/>
        <v/>
      </c>
    </row>
    <row r="51610" spans="3:9" ht="15" customHeight="1">
      <c r="C51610" s="220" t="str">
        <f t="shared" si="1612"/>
        <v/>
      </c>
      <c r="I51610" s="218" t="str">
        <f t="shared" si="1613"/>
        <v/>
      </c>
    </row>
    <row r="51611" spans="3:9" ht="15" customHeight="1">
      <c r="C51611" s="220" t="str">
        <f t="shared" si="1612"/>
        <v/>
      </c>
      <c r="I51611" s="218" t="str">
        <f t="shared" si="1613"/>
        <v/>
      </c>
    </row>
    <row r="51612" spans="3:9" ht="15" customHeight="1">
      <c r="C51612" s="220" t="str">
        <f t="shared" si="1612"/>
        <v/>
      </c>
      <c r="I51612" s="218" t="str">
        <f t="shared" si="1613"/>
        <v/>
      </c>
    </row>
    <row r="51613" spans="3:9" ht="15" customHeight="1">
      <c r="C51613" s="220" t="str">
        <f t="shared" si="1612"/>
        <v/>
      </c>
      <c r="I51613" s="218" t="str">
        <f t="shared" si="1613"/>
        <v/>
      </c>
    </row>
    <row r="51614" spans="3:9" ht="15" customHeight="1">
      <c r="C51614" s="220" t="str">
        <f t="shared" si="1612"/>
        <v/>
      </c>
      <c r="I51614" s="218" t="str">
        <f t="shared" si="1613"/>
        <v/>
      </c>
    </row>
    <row r="51615" spans="3:9" ht="15" customHeight="1">
      <c r="C51615" s="220" t="str">
        <f t="shared" si="1612"/>
        <v/>
      </c>
      <c r="I51615" s="218" t="str">
        <f t="shared" si="1613"/>
        <v/>
      </c>
    </row>
    <row r="51616" spans="3:9" ht="15" customHeight="1">
      <c r="C51616" s="220" t="str">
        <f t="shared" si="1612"/>
        <v/>
      </c>
      <c r="I51616" s="218" t="str">
        <f t="shared" si="1613"/>
        <v/>
      </c>
    </row>
    <row r="51617" spans="3:9" ht="15" customHeight="1">
      <c r="C51617" s="220" t="str">
        <f t="shared" si="1612"/>
        <v/>
      </c>
      <c r="I51617" s="218" t="str">
        <f t="shared" si="1613"/>
        <v/>
      </c>
    </row>
    <row r="51618" spans="3:9" ht="15" customHeight="1">
      <c r="C51618" s="220" t="str">
        <f t="shared" si="1612"/>
        <v/>
      </c>
      <c r="I51618" s="218" t="str">
        <f t="shared" si="1613"/>
        <v/>
      </c>
    </row>
    <row r="51619" spans="3:9" ht="15" customHeight="1">
      <c r="C51619" s="220" t="str">
        <f t="shared" si="1612"/>
        <v/>
      </c>
      <c r="I51619" s="218" t="str">
        <f t="shared" si="1613"/>
        <v/>
      </c>
    </row>
    <row r="51620" spans="3:9" ht="15" customHeight="1">
      <c r="C51620" s="220" t="str">
        <f t="shared" si="1612"/>
        <v/>
      </c>
      <c r="I51620" s="218" t="str">
        <f t="shared" si="1613"/>
        <v/>
      </c>
    </row>
    <row r="51621" spans="3:9" ht="15" customHeight="1">
      <c r="C51621" s="220" t="str">
        <f t="shared" si="1612"/>
        <v/>
      </c>
      <c r="I51621" s="218" t="str">
        <f t="shared" si="1613"/>
        <v/>
      </c>
    </row>
    <row r="51622" spans="3:9" ht="15" customHeight="1">
      <c r="C51622" s="220" t="str">
        <f t="shared" si="1612"/>
        <v/>
      </c>
      <c r="I51622" s="218" t="str">
        <f t="shared" si="1613"/>
        <v/>
      </c>
    </row>
    <row r="51623" spans="3:9" ht="15" customHeight="1">
      <c r="C51623" s="220" t="str">
        <f t="shared" si="1612"/>
        <v/>
      </c>
      <c r="I51623" s="218" t="str">
        <f t="shared" si="1613"/>
        <v/>
      </c>
    </row>
    <row r="51624" spans="3:9" ht="15" customHeight="1">
      <c r="C51624" s="220" t="str">
        <f t="shared" si="1612"/>
        <v/>
      </c>
      <c r="I51624" s="218" t="str">
        <f t="shared" si="1613"/>
        <v/>
      </c>
    </row>
    <row r="51625" spans="3:9" ht="15" customHeight="1">
      <c r="C51625" s="220" t="str">
        <f t="shared" si="1612"/>
        <v/>
      </c>
      <c r="I51625" s="218" t="str">
        <f t="shared" si="1613"/>
        <v/>
      </c>
    </row>
    <row r="51626" spans="3:9" ht="15" customHeight="1">
      <c r="C51626" s="220" t="str">
        <f t="shared" si="1612"/>
        <v/>
      </c>
      <c r="I51626" s="218" t="str">
        <f t="shared" si="1613"/>
        <v/>
      </c>
    </row>
    <row r="51627" spans="3:9" ht="15" customHeight="1">
      <c r="C51627" s="220" t="str">
        <f t="shared" si="1612"/>
        <v/>
      </c>
      <c r="I51627" s="218" t="str">
        <f t="shared" si="1613"/>
        <v/>
      </c>
    </row>
    <row r="51628" spans="3:9" ht="15" customHeight="1">
      <c r="C51628" s="220" t="str">
        <f t="shared" si="1612"/>
        <v/>
      </c>
      <c r="I51628" s="218" t="str">
        <f t="shared" si="1613"/>
        <v/>
      </c>
    </row>
    <row r="51629" spans="3:9" ht="15" customHeight="1">
      <c r="C51629" s="220" t="str">
        <f t="shared" si="1612"/>
        <v/>
      </c>
      <c r="I51629" s="218" t="str">
        <f t="shared" si="1613"/>
        <v/>
      </c>
    </row>
    <row r="51630" spans="3:9" ht="15" customHeight="1">
      <c r="C51630" s="220" t="str">
        <f t="shared" si="1612"/>
        <v/>
      </c>
      <c r="I51630" s="218" t="str">
        <f t="shared" si="1613"/>
        <v/>
      </c>
    </row>
    <row r="51631" spans="3:9" ht="15" customHeight="1">
      <c r="C51631" s="220" t="str">
        <f t="shared" si="1612"/>
        <v/>
      </c>
      <c r="I51631" s="218" t="str">
        <f t="shared" si="1613"/>
        <v/>
      </c>
    </row>
    <row r="51632" spans="3:9" ht="15" customHeight="1">
      <c r="C51632" s="220" t="str">
        <f t="shared" si="1612"/>
        <v/>
      </c>
      <c r="I51632" s="218" t="str">
        <f t="shared" si="1613"/>
        <v/>
      </c>
    </row>
    <row r="51633" spans="3:9" ht="15" customHeight="1">
      <c r="C51633" s="220" t="str">
        <f t="shared" si="1612"/>
        <v/>
      </c>
      <c r="I51633" s="218" t="str">
        <f t="shared" si="1613"/>
        <v/>
      </c>
    </row>
    <row r="51634" spans="3:9" ht="15" customHeight="1">
      <c r="C51634" s="220" t="str">
        <f t="shared" si="1612"/>
        <v/>
      </c>
      <c r="I51634" s="218" t="str">
        <f t="shared" si="1613"/>
        <v/>
      </c>
    </row>
    <row r="51635" spans="3:9" ht="15" customHeight="1">
      <c r="C51635" s="220" t="str">
        <f t="shared" si="1612"/>
        <v/>
      </c>
      <c r="I51635" s="218" t="str">
        <f t="shared" si="1613"/>
        <v/>
      </c>
    </row>
    <row r="51636" spans="3:9" ht="15" customHeight="1">
      <c r="C51636" s="220" t="str">
        <f t="shared" si="1612"/>
        <v/>
      </c>
      <c r="I51636" s="218" t="str">
        <f t="shared" si="1613"/>
        <v/>
      </c>
    </row>
    <row r="51637" spans="3:9" ht="15" customHeight="1">
      <c r="C51637" s="220" t="str">
        <f t="shared" si="1612"/>
        <v/>
      </c>
      <c r="I51637" s="218" t="str">
        <f t="shared" si="1613"/>
        <v/>
      </c>
    </row>
    <row r="51638" spans="3:9" ht="15" customHeight="1">
      <c r="C51638" s="220" t="str">
        <f t="shared" si="1612"/>
        <v/>
      </c>
      <c r="I51638" s="218" t="str">
        <f t="shared" si="1613"/>
        <v/>
      </c>
    </row>
    <row r="51639" spans="3:9" ht="15" customHeight="1">
      <c r="C51639" s="220" t="str">
        <f t="shared" si="1612"/>
        <v/>
      </c>
      <c r="I51639" s="218" t="str">
        <f t="shared" si="1613"/>
        <v/>
      </c>
    </row>
    <row r="51640" spans="3:9" ht="15" customHeight="1">
      <c r="C51640" s="220" t="str">
        <f t="shared" si="1612"/>
        <v/>
      </c>
      <c r="I51640" s="218" t="str">
        <f t="shared" si="1613"/>
        <v/>
      </c>
    </row>
    <row r="51641" spans="3:9" ht="15" customHeight="1">
      <c r="C51641" s="220" t="str">
        <f t="shared" si="1612"/>
        <v/>
      </c>
      <c r="I51641" s="218" t="str">
        <f t="shared" si="1613"/>
        <v/>
      </c>
    </row>
    <row r="51642" spans="3:9" ht="15" customHeight="1">
      <c r="C51642" s="220" t="str">
        <f t="shared" si="1612"/>
        <v/>
      </c>
      <c r="I51642" s="218" t="str">
        <f t="shared" si="1613"/>
        <v/>
      </c>
    </row>
    <row r="51643" spans="3:9" ht="15" customHeight="1">
      <c r="C51643" s="220" t="str">
        <f t="shared" si="1612"/>
        <v/>
      </c>
      <c r="I51643" s="218" t="str">
        <f t="shared" si="1613"/>
        <v/>
      </c>
    </row>
    <row r="51644" spans="3:9" ht="15" customHeight="1">
      <c r="C51644" s="220" t="str">
        <f t="shared" si="1612"/>
        <v/>
      </c>
      <c r="I51644" s="218" t="str">
        <f t="shared" si="1613"/>
        <v/>
      </c>
    </row>
    <row r="51645" spans="3:9" ht="15" customHeight="1">
      <c r="C51645" s="220" t="str">
        <f t="shared" si="1612"/>
        <v/>
      </c>
      <c r="I51645" s="218" t="str">
        <f t="shared" si="1613"/>
        <v/>
      </c>
    </row>
    <row r="51646" spans="3:9" ht="15" customHeight="1">
      <c r="C51646" s="220" t="str">
        <f t="shared" si="1612"/>
        <v/>
      </c>
      <c r="I51646" s="218" t="str">
        <f t="shared" si="1613"/>
        <v/>
      </c>
    </row>
    <row r="51647" spans="3:9" ht="15" customHeight="1">
      <c r="C51647" s="220" t="str">
        <f t="shared" si="1612"/>
        <v/>
      </c>
      <c r="I51647" s="218" t="str">
        <f t="shared" si="1613"/>
        <v/>
      </c>
    </row>
    <row r="51648" spans="3:9" ht="15" customHeight="1">
      <c r="C51648" s="220" t="str">
        <f t="shared" si="1612"/>
        <v/>
      </c>
      <c r="I51648" s="218" t="str">
        <f t="shared" si="1613"/>
        <v/>
      </c>
    </row>
    <row r="51649" spans="3:9" ht="15" customHeight="1">
      <c r="C51649" s="220" t="str">
        <f t="shared" si="1612"/>
        <v/>
      </c>
      <c r="I51649" s="218" t="str">
        <f t="shared" si="1613"/>
        <v/>
      </c>
    </row>
    <row r="51650" spans="3:9" ht="15" customHeight="1">
      <c r="C51650" s="220" t="str">
        <f t="shared" si="1612"/>
        <v/>
      </c>
      <c r="I51650" s="218" t="str">
        <f t="shared" si="1613"/>
        <v/>
      </c>
    </row>
    <row r="51651" spans="3:9" ht="15" customHeight="1">
      <c r="C51651" s="220" t="str">
        <f t="shared" si="1612"/>
        <v/>
      </c>
      <c r="I51651" s="218" t="str">
        <f t="shared" si="1613"/>
        <v/>
      </c>
    </row>
    <row r="51652" spans="3:9" ht="15" customHeight="1">
      <c r="C51652" s="220" t="str">
        <f t="shared" si="1612"/>
        <v/>
      </c>
      <c r="I51652" s="218" t="str">
        <f t="shared" si="1613"/>
        <v/>
      </c>
    </row>
    <row r="51653" spans="3:9" ht="15" customHeight="1">
      <c r="C51653" s="220" t="str">
        <f t="shared" si="1612"/>
        <v/>
      </c>
      <c r="I51653" s="218" t="str">
        <f t="shared" si="1613"/>
        <v/>
      </c>
    </row>
    <row r="51654" spans="3:9" ht="15" customHeight="1">
      <c r="C51654" s="220" t="str">
        <f t="shared" ref="C51654:C51717" si="1614">IF(B51654="","",MONTH(B51654))</f>
        <v/>
      </c>
      <c r="I51654" s="218" t="str">
        <f t="shared" ref="I51654:I51717" si="1615">IF(H51654="","",IF(E51654="","Não deixe campos em branco, a planilha resumo de custos e despesas necessita deles para funcionar",IF(F51654="","Não deixe campos em branco, a planilha resumo de custos e despesas necessita deles para funcionar",IF(G51654="","Não deixe campos em branco, a planilha resumo de custos e despesas necessita deles para funcionar",""))))</f>
        <v/>
      </c>
    </row>
    <row r="51655" spans="3:9" ht="15" customHeight="1">
      <c r="C51655" s="220" t="str">
        <f t="shared" si="1614"/>
        <v/>
      </c>
      <c r="I51655" s="218" t="str">
        <f t="shared" si="1615"/>
        <v/>
      </c>
    </row>
    <row r="51656" spans="3:9" ht="15" customHeight="1">
      <c r="C51656" s="220" t="str">
        <f t="shared" si="1614"/>
        <v/>
      </c>
      <c r="I51656" s="218" t="str">
        <f t="shared" si="1615"/>
        <v/>
      </c>
    </row>
    <row r="51657" spans="3:9" ht="15" customHeight="1">
      <c r="C51657" s="220" t="str">
        <f t="shared" si="1614"/>
        <v/>
      </c>
      <c r="I51657" s="218" t="str">
        <f t="shared" si="1615"/>
        <v/>
      </c>
    </row>
    <row r="51658" spans="3:9" ht="15" customHeight="1">
      <c r="C51658" s="220" t="str">
        <f t="shared" si="1614"/>
        <v/>
      </c>
      <c r="I51658" s="218" t="str">
        <f t="shared" si="1615"/>
        <v/>
      </c>
    </row>
    <row r="51659" spans="3:9" ht="15" customHeight="1">
      <c r="C51659" s="220" t="str">
        <f t="shared" si="1614"/>
        <v/>
      </c>
      <c r="I51659" s="218" t="str">
        <f t="shared" si="1615"/>
        <v/>
      </c>
    </row>
    <row r="51660" spans="3:9" ht="15" customHeight="1">
      <c r="C51660" s="220" t="str">
        <f t="shared" si="1614"/>
        <v/>
      </c>
      <c r="I51660" s="218" t="str">
        <f t="shared" si="1615"/>
        <v/>
      </c>
    </row>
    <row r="51661" spans="3:9" ht="15" customHeight="1">
      <c r="C51661" s="220" t="str">
        <f t="shared" si="1614"/>
        <v/>
      </c>
      <c r="I51661" s="218" t="str">
        <f t="shared" si="1615"/>
        <v/>
      </c>
    </row>
    <row r="51662" spans="3:9" ht="15" customHeight="1">
      <c r="C51662" s="220" t="str">
        <f t="shared" si="1614"/>
        <v/>
      </c>
      <c r="I51662" s="218" t="str">
        <f t="shared" si="1615"/>
        <v/>
      </c>
    </row>
    <row r="51663" spans="3:9" ht="15" customHeight="1">
      <c r="C51663" s="220" t="str">
        <f t="shared" si="1614"/>
        <v/>
      </c>
      <c r="I51663" s="218" t="str">
        <f t="shared" si="1615"/>
        <v/>
      </c>
    </row>
    <row r="51664" spans="3:9" ht="15" customHeight="1">
      <c r="C51664" s="220" t="str">
        <f t="shared" si="1614"/>
        <v/>
      </c>
      <c r="I51664" s="218" t="str">
        <f t="shared" si="1615"/>
        <v/>
      </c>
    </row>
    <row r="51665" spans="3:9" ht="15" customHeight="1">
      <c r="C51665" s="220" t="str">
        <f t="shared" si="1614"/>
        <v/>
      </c>
      <c r="I51665" s="218" t="str">
        <f t="shared" si="1615"/>
        <v/>
      </c>
    </row>
    <row r="51666" spans="3:9" ht="15" customHeight="1">
      <c r="C51666" s="220" t="str">
        <f t="shared" si="1614"/>
        <v/>
      </c>
      <c r="I51666" s="218" t="str">
        <f t="shared" si="1615"/>
        <v/>
      </c>
    </row>
    <row r="51667" spans="3:9" ht="15" customHeight="1">
      <c r="C51667" s="220" t="str">
        <f t="shared" si="1614"/>
        <v/>
      </c>
      <c r="I51667" s="218" t="str">
        <f t="shared" si="1615"/>
        <v/>
      </c>
    </row>
    <row r="51668" spans="3:9" ht="15" customHeight="1">
      <c r="C51668" s="220" t="str">
        <f t="shared" si="1614"/>
        <v/>
      </c>
      <c r="I51668" s="218" t="str">
        <f t="shared" si="1615"/>
        <v/>
      </c>
    </row>
    <row r="51669" spans="3:9" ht="15" customHeight="1">
      <c r="C51669" s="220" t="str">
        <f t="shared" si="1614"/>
        <v/>
      </c>
      <c r="I51669" s="218" t="str">
        <f t="shared" si="1615"/>
        <v/>
      </c>
    </row>
    <row r="51670" spans="3:9" ht="15" customHeight="1">
      <c r="C51670" s="220" t="str">
        <f t="shared" si="1614"/>
        <v/>
      </c>
      <c r="I51670" s="218" t="str">
        <f t="shared" si="1615"/>
        <v/>
      </c>
    </row>
    <row r="51671" spans="3:9" ht="15" customHeight="1">
      <c r="C51671" s="220" t="str">
        <f t="shared" si="1614"/>
        <v/>
      </c>
      <c r="I51671" s="218" t="str">
        <f t="shared" si="1615"/>
        <v/>
      </c>
    </row>
    <row r="51672" spans="3:9" ht="15" customHeight="1">
      <c r="C51672" s="220" t="str">
        <f t="shared" si="1614"/>
        <v/>
      </c>
      <c r="I51672" s="218" t="str">
        <f t="shared" si="1615"/>
        <v/>
      </c>
    </row>
    <row r="51673" spans="3:9" ht="15" customHeight="1">
      <c r="C51673" s="220" t="str">
        <f t="shared" si="1614"/>
        <v/>
      </c>
      <c r="I51673" s="218" t="str">
        <f t="shared" si="1615"/>
        <v/>
      </c>
    </row>
    <row r="51674" spans="3:9" ht="15" customHeight="1">
      <c r="C51674" s="220" t="str">
        <f t="shared" si="1614"/>
        <v/>
      </c>
      <c r="I51674" s="218" t="str">
        <f t="shared" si="1615"/>
        <v/>
      </c>
    </row>
    <row r="51675" spans="3:9" ht="15" customHeight="1">
      <c r="C51675" s="220" t="str">
        <f t="shared" si="1614"/>
        <v/>
      </c>
      <c r="I51675" s="218" t="str">
        <f t="shared" si="1615"/>
        <v/>
      </c>
    </row>
    <row r="51676" spans="3:9" ht="15" customHeight="1">
      <c r="C51676" s="220" t="str">
        <f t="shared" si="1614"/>
        <v/>
      </c>
      <c r="I51676" s="218" t="str">
        <f t="shared" si="1615"/>
        <v/>
      </c>
    </row>
    <row r="51677" spans="3:9" ht="15" customHeight="1">
      <c r="C51677" s="220" t="str">
        <f t="shared" si="1614"/>
        <v/>
      </c>
      <c r="I51677" s="218" t="str">
        <f t="shared" si="1615"/>
        <v/>
      </c>
    </row>
    <row r="51678" spans="3:9" ht="15" customHeight="1">
      <c r="C51678" s="220" t="str">
        <f t="shared" si="1614"/>
        <v/>
      </c>
      <c r="I51678" s="218" t="str">
        <f t="shared" si="1615"/>
        <v/>
      </c>
    </row>
    <row r="51679" spans="3:9" ht="15" customHeight="1">
      <c r="C51679" s="220" t="str">
        <f t="shared" si="1614"/>
        <v/>
      </c>
      <c r="I51679" s="218" t="str">
        <f t="shared" si="1615"/>
        <v/>
      </c>
    </row>
    <row r="51680" spans="3:9" ht="15" customHeight="1">
      <c r="C51680" s="220" t="str">
        <f t="shared" si="1614"/>
        <v/>
      </c>
      <c r="I51680" s="218" t="str">
        <f t="shared" si="1615"/>
        <v/>
      </c>
    </row>
    <row r="51681" spans="3:9" ht="15" customHeight="1">
      <c r="C51681" s="220" t="str">
        <f t="shared" si="1614"/>
        <v/>
      </c>
      <c r="I51681" s="218" t="str">
        <f t="shared" si="1615"/>
        <v/>
      </c>
    </row>
    <row r="51682" spans="3:9" ht="15" customHeight="1">
      <c r="C51682" s="220" t="str">
        <f t="shared" si="1614"/>
        <v/>
      </c>
      <c r="I51682" s="218" t="str">
        <f t="shared" si="1615"/>
        <v/>
      </c>
    </row>
    <row r="51683" spans="3:9" ht="15" customHeight="1">
      <c r="C51683" s="220" t="str">
        <f t="shared" si="1614"/>
        <v/>
      </c>
      <c r="I51683" s="218" t="str">
        <f t="shared" si="1615"/>
        <v/>
      </c>
    </row>
    <row r="51684" spans="3:9" ht="15" customHeight="1">
      <c r="C51684" s="220" t="str">
        <f t="shared" si="1614"/>
        <v/>
      </c>
      <c r="I51684" s="218" t="str">
        <f t="shared" si="1615"/>
        <v/>
      </c>
    </row>
    <row r="51685" spans="3:9" ht="15" customHeight="1">
      <c r="C51685" s="220" t="str">
        <f t="shared" si="1614"/>
        <v/>
      </c>
      <c r="I51685" s="218" t="str">
        <f t="shared" si="1615"/>
        <v/>
      </c>
    </row>
    <row r="51686" spans="3:9" ht="15" customHeight="1">
      <c r="C51686" s="220" t="str">
        <f t="shared" si="1614"/>
        <v/>
      </c>
      <c r="I51686" s="218" t="str">
        <f t="shared" si="1615"/>
        <v/>
      </c>
    </row>
    <row r="51687" spans="3:9" ht="15" customHeight="1">
      <c r="C51687" s="220" t="str">
        <f t="shared" si="1614"/>
        <v/>
      </c>
      <c r="I51687" s="218" t="str">
        <f t="shared" si="1615"/>
        <v/>
      </c>
    </row>
    <row r="51688" spans="3:9" ht="15" customHeight="1">
      <c r="C51688" s="220" t="str">
        <f t="shared" si="1614"/>
        <v/>
      </c>
      <c r="I51688" s="218" t="str">
        <f t="shared" si="1615"/>
        <v/>
      </c>
    </row>
    <row r="51689" spans="3:9" ht="15" customHeight="1">
      <c r="C51689" s="220" t="str">
        <f t="shared" si="1614"/>
        <v/>
      </c>
      <c r="I51689" s="218" t="str">
        <f t="shared" si="1615"/>
        <v/>
      </c>
    </row>
    <row r="51690" spans="3:9" ht="15" customHeight="1">
      <c r="C51690" s="220" t="str">
        <f t="shared" si="1614"/>
        <v/>
      </c>
      <c r="I51690" s="218" t="str">
        <f t="shared" si="1615"/>
        <v/>
      </c>
    </row>
    <row r="51691" spans="3:9" ht="15" customHeight="1">
      <c r="C51691" s="220" t="str">
        <f t="shared" si="1614"/>
        <v/>
      </c>
      <c r="I51691" s="218" t="str">
        <f t="shared" si="1615"/>
        <v/>
      </c>
    </row>
    <row r="51692" spans="3:9" ht="15" customHeight="1">
      <c r="C51692" s="220" t="str">
        <f t="shared" si="1614"/>
        <v/>
      </c>
      <c r="I51692" s="218" t="str">
        <f t="shared" si="1615"/>
        <v/>
      </c>
    </row>
    <row r="51693" spans="3:9" ht="15" customHeight="1">
      <c r="C51693" s="220" t="str">
        <f t="shared" si="1614"/>
        <v/>
      </c>
      <c r="I51693" s="218" t="str">
        <f t="shared" si="1615"/>
        <v/>
      </c>
    </row>
    <row r="51694" spans="3:9" ht="15" customHeight="1">
      <c r="C51694" s="220" t="str">
        <f t="shared" si="1614"/>
        <v/>
      </c>
      <c r="I51694" s="218" t="str">
        <f t="shared" si="1615"/>
        <v/>
      </c>
    </row>
    <row r="51695" spans="3:9" ht="15" customHeight="1">
      <c r="C51695" s="220" t="str">
        <f t="shared" si="1614"/>
        <v/>
      </c>
      <c r="I51695" s="218" t="str">
        <f t="shared" si="1615"/>
        <v/>
      </c>
    </row>
    <row r="51696" spans="3:9" ht="15" customHeight="1">
      <c r="C51696" s="220" t="str">
        <f t="shared" si="1614"/>
        <v/>
      </c>
      <c r="I51696" s="218" t="str">
        <f t="shared" si="1615"/>
        <v/>
      </c>
    </row>
    <row r="51697" spans="3:9" ht="15" customHeight="1">
      <c r="C51697" s="220" t="str">
        <f t="shared" si="1614"/>
        <v/>
      </c>
      <c r="I51697" s="218" t="str">
        <f t="shared" si="1615"/>
        <v/>
      </c>
    </row>
    <row r="51698" spans="3:9" ht="15" customHeight="1">
      <c r="C51698" s="220" t="str">
        <f t="shared" si="1614"/>
        <v/>
      </c>
      <c r="I51698" s="218" t="str">
        <f t="shared" si="1615"/>
        <v/>
      </c>
    </row>
    <row r="51699" spans="3:9" ht="15" customHeight="1">
      <c r="C51699" s="220" t="str">
        <f t="shared" si="1614"/>
        <v/>
      </c>
      <c r="I51699" s="218" t="str">
        <f t="shared" si="1615"/>
        <v/>
      </c>
    </row>
    <row r="51700" spans="3:9" ht="15" customHeight="1">
      <c r="C51700" s="220" t="str">
        <f t="shared" si="1614"/>
        <v/>
      </c>
      <c r="I51700" s="218" t="str">
        <f t="shared" si="1615"/>
        <v/>
      </c>
    </row>
    <row r="51701" spans="3:9" ht="15" customHeight="1">
      <c r="C51701" s="220" t="str">
        <f t="shared" si="1614"/>
        <v/>
      </c>
      <c r="I51701" s="218" t="str">
        <f t="shared" si="1615"/>
        <v/>
      </c>
    </row>
    <row r="51702" spans="3:9" ht="15" customHeight="1">
      <c r="C51702" s="220" t="str">
        <f t="shared" si="1614"/>
        <v/>
      </c>
      <c r="I51702" s="218" t="str">
        <f t="shared" si="1615"/>
        <v/>
      </c>
    </row>
    <row r="51703" spans="3:9" ht="15" customHeight="1">
      <c r="C51703" s="220" t="str">
        <f t="shared" si="1614"/>
        <v/>
      </c>
      <c r="I51703" s="218" t="str">
        <f t="shared" si="1615"/>
        <v/>
      </c>
    </row>
    <row r="51704" spans="3:9" ht="15" customHeight="1">
      <c r="C51704" s="220" t="str">
        <f t="shared" si="1614"/>
        <v/>
      </c>
      <c r="I51704" s="218" t="str">
        <f t="shared" si="1615"/>
        <v/>
      </c>
    </row>
    <row r="51705" spans="3:9" ht="15" customHeight="1">
      <c r="C51705" s="220" t="str">
        <f t="shared" si="1614"/>
        <v/>
      </c>
      <c r="I51705" s="218" t="str">
        <f t="shared" si="1615"/>
        <v/>
      </c>
    </row>
    <row r="51706" spans="3:9" ht="15" customHeight="1">
      <c r="C51706" s="220" t="str">
        <f t="shared" si="1614"/>
        <v/>
      </c>
      <c r="I51706" s="218" t="str">
        <f t="shared" si="1615"/>
        <v/>
      </c>
    </row>
    <row r="51707" spans="3:9" ht="15" customHeight="1">
      <c r="C51707" s="220" t="str">
        <f t="shared" si="1614"/>
        <v/>
      </c>
      <c r="I51707" s="218" t="str">
        <f t="shared" si="1615"/>
        <v/>
      </c>
    </row>
    <row r="51708" spans="3:9" ht="15" customHeight="1">
      <c r="C51708" s="220" t="str">
        <f t="shared" si="1614"/>
        <v/>
      </c>
      <c r="I51708" s="218" t="str">
        <f t="shared" si="1615"/>
        <v/>
      </c>
    </row>
    <row r="51709" spans="3:9" ht="15" customHeight="1">
      <c r="C51709" s="220" t="str">
        <f t="shared" si="1614"/>
        <v/>
      </c>
      <c r="I51709" s="218" t="str">
        <f t="shared" si="1615"/>
        <v/>
      </c>
    </row>
    <row r="51710" spans="3:9" ht="15" customHeight="1">
      <c r="C51710" s="220" t="str">
        <f t="shared" si="1614"/>
        <v/>
      </c>
      <c r="I51710" s="218" t="str">
        <f t="shared" si="1615"/>
        <v/>
      </c>
    </row>
    <row r="51711" spans="3:9" ht="15" customHeight="1">
      <c r="C51711" s="220" t="str">
        <f t="shared" si="1614"/>
        <v/>
      </c>
      <c r="I51711" s="218" t="str">
        <f t="shared" si="1615"/>
        <v/>
      </c>
    </row>
    <row r="51712" spans="3:9" ht="15" customHeight="1">
      <c r="C51712" s="220" t="str">
        <f t="shared" si="1614"/>
        <v/>
      </c>
      <c r="I51712" s="218" t="str">
        <f t="shared" si="1615"/>
        <v/>
      </c>
    </row>
    <row r="51713" spans="3:9" ht="15" customHeight="1">
      <c r="C51713" s="220" t="str">
        <f t="shared" si="1614"/>
        <v/>
      </c>
      <c r="I51713" s="218" t="str">
        <f t="shared" si="1615"/>
        <v/>
      </c>
    </row>
    <row r="51714" spans="3:9" ht="15" customHeight="1">
      <c r="C51714" s="220" t="str">
        <f t="shared" si="1614"/>
        <v/>
      </c>
      <c r="I51714" s="218" t="str">
        <f t="shared" si="1615"/>
        <v/>
      </c>
    </row>
    <row r="51715" spans="3:9" ht="15" customHeight="1">
      <c r="C51715" s="220" t="str">
        <f t="shared" si="1614"/>
        <v/>
      </c>
      <c r="I51715" s="218" t="str">
        <f t="shared" si="1615"/>
        <v/>
      </c>
    </row>
    <row r="51716" spans="3:9" ht="15" customHeight="1">
      <c r="C51716" s="220" t="str">
        <f t="shared" si="1614"/>
        <v/>
      </c>
      <c r="I51716" s="218" t="str">
        <f t="shared" si="1615"/>
        <v/>
      </c>
    </row>
    <row r="51717" spans="3:9" ht="15" customHeight="1">
      <c r="C51717" s="220" t="str">
        <f t="shared" si="1614"/>
        <v/>
      </c>
      <c r="I51717" s="218" t="str">
        <f t="shared" si="1615"/>
        <v/>
      </c>
    </row>
    <row r="51718" spans="3:9" ht="15" customHeight="1">
      <c r="C51718" s="220" t="str">
        <f t="shared" ref="C51718:C51781" si="1616">IF(B51718="","",MONTH(B51718))</f>
        <v/>
      </c>
      <c r="I51718" s="218" t="str">
        <f t="shared" ref="I51718:I51781" si="1617">IF(H51718="","",IF(E51718="","Não deixe campos em branco, a planilha resumo de custos e despesas necessita deles para funcionar",IF(F51718="","Não deixe campos em branco, a planilha resumo de custos e despesas necessita deles para funcionar",IF(G51718="","Não deixe campos em branco, a planilha resumo de custos e despesas necessita deles para funcionar",""))))</f>
        <v/>
      </c>
    </row>
    <row r="51719" spans="3:9" ht="15" customHeight="1">
      <c r="C51719" s="220" t="str">
        <f t="shared" si="1616"/>
        <v/>
      </c>
      <c r="I51719" s="218" t="str">
        <f t="shared" si="1617"/>
        <v/>
      </c>
    </row>
    <row r="51720" spans="3:9" ht="15" customHeight="1">
      <c r="C51720" s="220" t="str">
        <f t="shared" si="1616"/>
        <v/>
      </c>
      <c r="I51720" s="218" t="str">
        <f t="shared" si="1617"/>
        <v/>
      </c>
    </row>
    <row r="51721" spans="3:9" ht="15" customHeight="1">
      <c r="C51721" s="220" t="str">
        <f t="shared" si="1616"/>
        <v/>
      </c>
      <c r="I51721" s="218" t="str">
        <f t="shared" si="1617"/>
        <v/>
      </c>
    </row>
    <row r="51722" spans="3:9" ht="15" customHeight="1">
      <c r="C51722" s="220" t="str">
        <f t="shared" si="1616"/>
        <v/>
      </c>
      <c r="I51722" s="218" t="str">
        <f t="shared" si="1617"/>
        <v/>
      </c>
    </row>
    <row r="51723" spans="3:9" ht="15" customHeight="1">
      <c r="C51723" s="220" t="str">
        <f t="shared" si="1616"/>
        <v/>
      </c>
      <c r="I51723" s="218" t="str">
        <f t="shared" si="1617"/>
        <v/>
      </c>
    </row>
    <row r="51724" spans="3:9" ht="15" customHeight="1">
      <c r="C51724" s="220" t="str">
        <f t="shared" si="1616"/>
        <v/>
      </c>
      <c r="I51724" s="218" t="str">
        <f t="shared" si="1617"/>
        <v/>
      </c>
    </row>
    <row r="51725" spans="3:9" ht="15" customHeight="1">
      <c r="C51725" s="220" t="str">
        <f t="shared" si="1616"/>
        <v/>
      </c>
      <c r="I51725" s="218" t="str">
        <f t="shared" si="1617"/>
        <v/>
      </c>
    </row>
    <row r="51726" spans="3:9" ht="15" customHeight="1">
      <c r="C51726" s="220" t="str">
        <f t="shared" si="1616"/>
        <v/>
      </c>
      <c r="I51726" s="218" t="str">
        <f t="shared" si="1617"/>
        <v/>
      </c>
    </row>
    <row r="51727" spans="3:9" ht="15" customHeight="1">
      <c r="C51727" s="220" t="str">
        <f t="shared" si="1616"/>
        <v/>
      </c>
      <c r="I51727" s="218" t="str">
        <f t="shared" si="1617"/>
        <v/>
      </c>
    </row>
    <row r="51728" spans="3:9" ht="15" customHeight="1">
      <c r="C51728" s="220" t="str">
        <f t="shared" si="1616"/>
        <v/>
      </c>
      <c r="I51728" s="218" t="str">
        <f t="shared" si="1617"/>
        <v/>
      </c>
    </row>
    <row r="51729" spans="3:9" ht="15" customHeight="1">
      <c r="C51729" s="220" t="str">
        <f t="shared" si="1616"/>
        <v/>
      </c>
      <c r="I51729" s="218" t="str">
        <f t="shared" si="1617"/>
        <v/>
      </c>
    </row>
    <row r="51730" spans="3:9" ht="15" customHeight="1">
      <c r="C51730" s="220" t="str">
        <f t="shared" si="1616"/>
        <v/>
      </c>
      <c r="I51730" s="218" t="str">
        <f t="shared" si="1617"/>
        <v/>
      </c>
    </row>
    <row r="51731" spans="3:9" ht="15" customHeight="1">
      <c r="C51731" s="220" t="str">
        <f t="shared" si="1616"/>
        <v/>
      </c>
      <c r="I51731" s="218" t="str">
        <f t="shared" si="1617"/>
        <v/>
      </c>
    </row>
    <row r="51732" spans="3:9" ht="15" customHeight="1">
      <c r="C51732" s="220" t="str">
        <f t="shared" si="1616"/>
        <v/>
      </c>
      <c r="I51732" s="218" t="str">
        <f t="shared" si="1617"/>
        <v/>
      </c>
    </row>
    <row r="51733" spans="3:9" ht="15" customHeight="1">
      <c r="C51733" s="220" t="str">
        <f t="shared" si="1616"/>
        <v/>
      </c>
      <c r="I51733" s="218" t="str">
        <f t="shared" si="1617"/>
        <v/>
      </c>
    </row>
    <row r="51734" spans="3:9" ht="15" customHeight="1">
      <c r="C51734" s="220" t="str">
        <f t="shared" si="1616"/>
        <v/>
      </c>
      <c r="I51734" s="218" t="str">
        <f t="shared" si="1617"/>
        <v/>
      </c>
    </row>
    <row r="51735" spans="3:9" ht="15" customHeight="1">
      <c r="C51735" s="220" t="str">
        <f t="shared" si="1616"/>
        <v/>
      </c>
      <c r="I51735" s="218" t="str">
        <f t="shared" si="1617"/>
        <v/>
      </c>
    </row>
    <row r="51736" spans="3:9" ht="15" customHeight="1">
      <c r="C51736" s="220" t="str">
        <f t="shared" si="1616"/>
        <v/>
      </c>
      <c r="I51736" s="218" t="str">
        <f t="shared" si="1617"/>
        <v/>
      </c>
    </row>
    <row r="51737" spans="3:9" ht="15" customHeight="1">
      <c r="C51737" s="220" t="str">
        <f t="shared" si="1616"/>
        <v/>
      </c>
      <c r="I51737" s="218" t="str">
        <f t="shared" si="1617"/>
        <v/>
      </c>
    </row>
    <row r="51738" spans="3:9" ht="15" customHeight="1">
      <c r="C51738" s="220" t="str">
        <f t="shared" si="1616"/>
        <v/>
      </c>
      <c r="I51738" s="218" t="str">
        <f t="shared" si="1617"/>
        <v/>
      </c>
    </row>
    <row r="51739" spans="3:9" ht="15" customHeight="1">
      <c r="C51739" s="220" t="str">
        <f t="shared" si="1616"/>
        <v/>
      </c>
      <c r="I51739" s="218" t="str">
        <f t="shared" si="1617"/>
        <v/>
      </c>
    </row>
    <row r="51740" spans="3:9" ht="15" customHeight="1">
      <c r="C51740" s="220" t="str">
        <f t="shared" si="1616"/>
        <v/>
      </c>
      <c r="I51740" s="218" t="str">
        <f t="shared" si="1617"/>
        <v/>
      </c>
    </row>
    <row r="51741" spans="3:9" ht="15" customHeight="1">
      <c r="C51741" s="220" t="str">
        <f t="shared" si="1616"/>
        <v/>
      </c>
      <c r="I51741" s="218" t="str">
        <f t="shared" si="1617"/>
        <v/>
      </c>
    </row>
    <row r="51742" spans="3:9" ht="15" customHeight="1">
      <c r="C51742" s="220" t="str">
        <f t="shared" si="1616"/>
        <v/>
      </c>
      <c r="I51742" s="218" t="str">
        <f t="shared" si="1617"/>
        <v/>
      </c>
    </row>
    <row r="51743" spans="3:9" ht="15" customHeight="1">
      <c r="C51743" s="220" t="str">
        <f t="shared" si="1616"/>
        <v/>
      </c>
      <c r="I51743" s="218" t="str">
        <f t="shared" si="1617"/>
        <v/>
      </c>
    </row>
    <row r="51744" spans="3:9" ht="15" customHeight="1">
      <c r="C51744" s="220" t="str">
        <f t="shared" si="1616"/>
        <v/>
      </c>
      <c r="I51744" s="218" t="str">
        <f t="shared" si="1617"/>
        <v/>
      </c>
    </row>
    <row r="51745" spans="3:9" ht="15" customHeight="1">
      <c r="C51745" s="220" t="str">
        <f t="shared" si="1616"/>
        <v/>
      </c>
      <c r="I51745" s="218" t="str">
        <f t="shared" si="1617"/>
        <v/>
      </c>
    </row>
    <row r="51746" spans="3:9" ht="15" customHeight="1">
      <c r="C51746" s="220" t="str">
        <f t="shared" si="1616"/>
        <v/>
      </c>
      <c r="I51746" s="218" t="str">
        <f t="shared" si="1617"/>
        <v/>
      </c>
    </row>
    <row r="51747" spans="3:9" ht="15" customHeight="1">
      <c r="C51747" s="220" t="str">
        <f t="shared" si="1616"/>
        <v/>
      </c>
      <c r="I51747" s="218" t="str">
        <f t="shared" si="1617"/>
        <v/>
      </c>
    </row>
    <row r="51748" spans="3:9" ht="15" customHeight="1">
      <c r="C51748" s="220" t="str">
        <f t="shared" si="1616"/>
        <v/>
      </c>
      <c r="I51748" s="218" t="str">
        <f t="shared" si="1617"/>
        <v/>
      </c>
    </row>
    <row r="51749" spans="3:9" ht="15" customHeight="1">
      <c r="C51749" s="220" t="str">
        <f t="shared" si="1616"/>
        <v/>
      </c>
      <c r="I51749" s="218" t="str">
        <f t="shared" si="1617"/>
        <v/>
      </c>
    </row>
    <row r="51750" spans="3:9" ht="15" customHeight="1">
      <c r="C51750" s="220" t="str">
        <f t="shared" si="1616"/>
        <v/>
      </c>
      <c r="I51750" s="218" t="str">
        <f t="shared" si="1617"/>
        <v/>
      </c>
    </row>
    <row r="51751" spans="3:9" ht="15" customHeight="1">
      <c r="C51751" s="220" t="str">
        <f t="shared" si="1616"/>
        <v/>
      </c>
      <c r="I51751" s="218" t="str">
        <f t="shared" si="1617"/>
        <v/>
      </c>
    </row>
    <row r="51752" spans="3:9" ht="15" customHeight="1">
      <c r="C51752" s="220" t="str">
        <f t="shared" si="1616"/>
        <v/>
      </c>
      <c r="I51752" s="218" t="str">
        <f t="shared" si="1617"/>
        <v/>
      </c>
    </row>
    <row r="51753" spans="3:9" ht="15" customHeight="1">
      <c r="C51753" s="220" t="str">
        <f t="shared" si="1616"/>
        <v/>
      </c>
      <c r="I51753" s="218" t="str">
        <f t="shared" si="1617"/>
        <v/>
      </c>
    </row>
    <row r="51754" spans="3:9" ht="15" customHeight="1">
      <c r="C51754" s="220" t="str">
        <f t="shared" si="1616"/>
        <v/>
      </c>
      <c r="I51754" s="218" t="str">
        <f t="shared" si="1617"/>
        <v/>
      </c>
    </row>
    <row r="51755" spans="3:9" ht="15" customHeight="1">
      <c r="C51755" s="220" t="str">
        <f t="shared" si="1616"/>
        <v/>
      </c>
      <c r="I51755" s="218" t="str">
        <f t="shared" si="1617"/>
        <v/>
      </c>
    </row>
    <row r="51756" spans="3:9" ht="15" customHeight="1">
      <c r="C51756" s="220" t="str">
        <f t="shared" si="1616"/>
        <v/>
      </c>
      <c r="I51756" s="218" t="str">
        <f t="shared" si="1617"/>
        <v/>
      </c>
    </row>
    <row r="51757" spans="3:9" ht="15" customHeight="1">
      <c r="C51757" s="220" t="str">
        <f t="shared" si="1616"/>
        <v/>
      </c>
      <c r="I51757" s="218" t="str">
        <f t="shared" si="1617"/>
        <v/>
      </c>
    </row>
    <row r="51758" spans="3:9" ht="15" customHeight="1">
      <c r="C51758" s="220" t="str">
        <f t="shared" si="1616"/>
        <v/>
      </c>
      <c r="I51758" s="218" t="str">
        <f t="shared" si="1617"/>
        <v/>
      </c>
    </row>
    <row r="51759" spans="3:9" ht="15" customHeight="1">
      <c r="C51759" s="220" t="str">
        <f t="shared" si="1616"/>
        <v/>
      </c>
      <c r="I51759" s="218" t="str">
        <f t="shared" si="1617"/>
        <v/>
      </c>
    </row>
    <row r="51760" spans="3:9" ht="15" customHeight="1">
      <c r="C51760" s="220" t="str">
        <f t="shared" si="1616"/>
        <v/>
      </c>
      <c r="I51760" s="218" t="str">
        <f t="shared" si="1617"/>
        <v/>
      </c>
    </row>
    <row r="51761" spans="3:9" ht="15" customHeight="1">
      <c r="C51761" s="220" t="str">
        <f t="shared" si="1616"/>
        <v/>
      </c>
      <c r="I51761" s="218" t="str">
        <f t="shared" si="1617"/>
        <v/>
      </c>
    </row>
    <row r="51762" spans="3:9" ht="15" customHeight="1">
      <c r="C51762" s="220" t="str">
        <f t="shared" si="1616"/>
        <v/>
      </c>
      <c r="I51762" s="218" t="str">
        <f t="shared" si="1617"/>
        <v/>
      </c>
    </row>
    <row r="51763" spans="3:9" ht="15" customHeight="1">
      <c r="C51763" s="220" t="str">
        <f t="shared" si="1616"/>
        <v/>
      </c>
      <c r="I51763" s="218" t="str">
        <f t="shared" si="1617"/>
        <v/>
      </c>
    </row>
    <row r="51764" spans="3:9" ht="15" customHeight="1">
      <c r="C51764" s="220" t="str">
        <f t="shared" si="1616"/>
        <v/>
      </c>
      <c r="I51764" s="218" t="str">
        <f t="shared" si="1617"/>
        <v/>
      </c>
    </row>
    <row r="51765" spans="3:9" ht="15" customHeight="1">
      <c r="C51765" s="220" t="str">
        <f t="shared" si="1616"/>
        <v/>
      </c>
      <c r="I51765" s="218" t="str">
        <f t="shared" si="1617"/>
        <v/>
      </c>
    </row>
    <row r="51766" spans="3:9" ht="15" customHeight="1">
      <c r="C51766" s="220" t="str">
        <f t="shared" si="1616"/>
        <v/>
      </c>
      <c r="I51766" s="218" t="str">
        <f t="shared" si="1617"/>
        <v/>
      </c>
    </row>
    <row r="51767" spans="3:9" ht="15" customHeight="1">
      <c r="C51767" s="220" t="str">
        <f t="shared" si="1616"/>
        <v/>
      </c>
      <c r="I51767" s="218" t="str">
        <f t="shared" si="1617"/>
        <v/>
      </c>
    </row>
    <row r="51768" spans="3:9" ht="15" customHeight="1">
      <c r="C51768" s="220" t="str">
        <f t="shared" si="1616"/>
        <v/>
      </c>
      <c r="I51768" s="218" t="str">
        <f t="shared" si="1617"/>
        <v/>
      </c>
    </row>
    <row r="51769" spans="3:9" ht="15" customHeight="1">
      <c r="C51769" s="220" t="str">
        <f t="shared" si="1616"/>
        <v/>
      </c>
      <c r="I51769" s="218" t="str">
        <f t="shared" si="1617"/>
        <v/>
      </c>
    </row>
    <row r="51770" spans="3:9" ht="15" customHeight="1">
      <c r="C51770" s="220" t="str">
        <f t="shared" si="1616"/>
        <v/>
      </c>
      <c r="I51770" s="218" t="str">
        <f t="shared" si="1617"/>
        <v/>
      </c>
    </row>
    <row r="51771" spans="3:9" ht="15" customHeight="1">
      <c r="C51771" s="220" t="str">
        <f t="shared" si="1616"/>
        <v/>
      </c>
      <c r="I51771" s="218" t="str">
        <f t="shared" si="1617"/>
        <v/>
      </c>
    </row>
    <row r="51772" spans="3:9" ht="15" customHeight="1">
      <c r="C51772" s="220" t="str">
        <f t="shared" si="1616"/>
        <v/>
      </c>
      <c r="I51772" s="218" t="str">
        <f t="shared" si="1617"/>
        <v/>
      </c>
    </row>
    <row r="51773" spans="3:9" ht="15" customHeight="1">
      <c r="C51773" s="220" t="str">
        <f t="shared" si="1616"/>
        <v/>
      </c>
      <c r="I51773" s="218" t="str">
        <f t="shared" si="1617"/>
        <v/>
      </c>
    </row>
    <row r="51774" spans="3:9" ht="15" customHeight="1">
      <c r="C51774" s="220" t="str">
        <f t="shared" si="1616"/>
        <v/>
      </c>
      <c r="I51774" s="218" t="str">
        <f t="shared" si="1617"/>
        <v/>
      </c>
    </row>
    <row r="51775" spans="3:9" ht="15" customHeight="1">
      <c r="C51775" s="220" t="str">
        <f t="shared" si="1616"/>
        <v/>
      </c>
      <c r="I51775" s="218" t="str">
        <f t="shared" si="1617"/>
        <v/>
      </c>
    </row>
    <row r="51776" spans="3:9" ht="15" customHeight="1">
      <c r="C51776" s="220" t="str">
        <f t="shared" si="1616"/>
        <v/>
      </c>
      <c r="I51776" s="218" t="str">
        <f t="shared" si="1617"/>
        <v/>
      </c>
    </row>
    <row r="51777" spans="3:9" ht="15" customHeight="1">
      <c r="C51777" s="220" t="str">
        <f t="shared" si="1616"/>
        <v/>
      </c>
      <c r="I51777" s="218" t="str">
        <f t="shared" si="1617"/>
        <v/>
      </c>
    </row>
    <row r="51778" spans="3:9" ht="15" customHeight="1">
      <c r="C51778" s="220" t="str">
        <f t="shared" si="1616"/>
        <v/>
      </c>
      <c r="I51778" s="218" t="str">
        <f t="shared" si="1617"/>
        <v/>
      </c>
    </row>
    <row r="51779" spans="3:9" ht="15" customHeight="1">
      <c r="C51779" s="220" t="str">
        <f t="shared" si="1616"/>
        <v/>
      </c>
      <c r="I51779" s="218" t="str">
        <f t="shared" si="1617"/>
        <v/>
      </c>
    </row>
    <row r="51780" spans="3:9" ht="15" customHeight="1">
      <c r="C51780" s="220" t="str">
        <f t="shared" si="1616"/>
        <v/>
      </c>
      <c r="I51780" s="218" t="str">
        <f t="shared" si="1617"/>
        <v/>
      </c>
    </row>
    <row r="51781" spans="3:9" ht="15" customHeight="1">
      <c r="C51781" s="220" t="str">
        <f t="shared" si="1616"/>
        <v/>
      </c>
      <c r="I51781" s="218" t="str">
        <f t="shared" si="1617"/>
        <v/>
      </c>
    </row>
    <row r="51782" spans="3:9" ht="15" customHeight="1">
      <c r="C51782" s="220" t="str">
        <f t="shared" ref="C51782:C51845" si="1618">IF(B51782="","",MONTH(B51782))</f>
        <v/>
      </c>
      <c r="I51782" s="218" t="str">
        <f t="shared" ref="I51782:I51845" si="1619">IF(H51782="","",IF(E51782="","Não deixe campos em branco, a planilha resumo de custos e despesas necessita deles para funcionar",IF(F51782="","Não deixe campos em branco, a planilha resumo de custos e despesas necessita deles para funcionar",IF(G51782="","Não deixe campos em branco, a planilha resumo de custos e despesas necessita deles para funcionar",""))))</f>
        <v/>
      </c>
    </row>
    <row r="51783" spans="3:9" ht="15" customHeight="1">
      <c r="C51783" s="220" t="str">
        <f t="shared" si="1618"/>
        <v/>
      </c>
      <c r="I51783" s="218" t="str">
        <f t="shared" si="1619"/>
        <v/>
      </c>
    </row>
    <row r="51784" spans="3:9" ht="15" customHeight="1">
      <c r="C51784" s="220" t="str">
        <f t="shared" si="1618"/>
        <v/>
      </c>
      <c r="I51784" s="218" t="str">
        <f t="shared" si="1619"/>
        <v/>
      </c>
    </row>
    <row r="51785" spans="3:9" ht="15" customHeight="1">
      <c r="C51785" s="220" t="str">
        <f t="shared" si="1618"/>
        <v/>
      </c>
      <c r="I51785" s="218" t="str">
        <f t="shared" si="1619"/>
        <v/>
      </c>
    </row>
    <row r="51786" spans="3:9" ht="15" customHeight="1">
      <c r="C51786" s="220" t="str">
        <f t="shared" si="1618"/>
        <v/>
      </c>
      <c r="I51786" s="218" t="str">
        <f t="shared" si="1619"/>
        <v/>
      </c>
    </row>
    <row r="51787" spans="3:9" ht="15" customHeight="1">
      <c r="C51787" s="220" t="str">
        <f t="shared" si="1618"/>
        <v/>
      </c>
      <c r="I51787" s="218" t="str">
        <f t="shared" si="1619"/>
        <v/>
      </c>
    </row>
    <row r="51788" spans="3:9" ht="15" customHeight="1">
      <c r="C51788" s="220" t="str">
        <f t="shared" si="1618"/>
        <v/>
      </c>
      <c r="I51788" s="218" t="str">
        <f t="shared" si="1619"/>
        <v/>
      </c>
    </row>
    <row r="51789" spans="3:9" ht="15" customHeight="1">
      <c r="C51789" s="220" t="str">
        <f t="shared" si="1618"/>
        <v/>
      </c>
      <c r="I51789" s="218" t="str">
        <f t="shared" si="1619"/>
        <v/>
      </c>
    </row>
    <row r="51790" spans="3:9" ht="15" customHeight="1">
      <c r="C51790" s="220" t="str">
        <f t="shared" si="1618"/>
        <v/>
      </c>
      <c r="I51790" s="218" t="str">
        <f t="shared" si="1619"/>
        <v/>
      </c>
    </row>
    <row r="51791" spans="3:9" ht="15" customHeight="1">
      <c r="C51791" s="220" t="str">
        <f t="shared" si="1618"/>
        <v/>
      </c>
      <c r="I51791" s="218" t="str">
        <f t="shared" si="1619"/>
        <v/>
      </c>
    </row>
    <row r="51792" spans="3:9" ht="15" customHeight="1">
      <c r="C51792" s="220" t="str">
        <f t="shared" si="1618"/>
        <v/>
      </c>
      <c r="I51792" s="218" t="str">
        <f t="shared" si="1619"/>
        <v/>
      </c>
    </row>
    <row r="51793" spans="3:9" ht="15" customHeight="1">
      <c r="C51793" s="220" t="str">
        <f t="shared" si="1618"/>
        <v/>
      </c>
      <c r="I51793" s="218" t="str">
        <f t="shared" si="1619"/>
        <v/>
      </c>
    </row>
    <row r="51794" spans="3:9" ht="15" customHeight="1">
      <c r="C51794" s="220" t="str">
        <f t="shared" si="1618"/>
        <v/>
      </c>
      <c r="I51794" s="218" t="str">
        <f t="shared" si="1619"/>
        <v/>
      </c>
    </row>
    <row r="51795" spans="3:9" ht="15" customHeight="1">
      <c r="C51795" s="220" t="str">
        <f t="shared" si="1618"/>
        <v/>
      </c>
      <c r="I51795" s="218" t="str">
        <f t="shared" si="1619"/>
        <v/>
      </c>
    </row>
    <row r="51796" spans="3:9" ht="15" customHeight="1">
      <c r="C51796" s="220" t="str">
        <f t="shared" si="1618"/>
        <v/>
      </c>
      <c r="I51796" s="218" t="str">
        <f t="shared" si="1619"/>
        <v/>
      </c>
    </row>
    <row r="51797" spans="3:9" ht="15" customHeight="1">
      <c r="C51797" s="220" t="str">
        <f t="shared" si="1618"/>
        <v/>
      </c>
      <c r="I51797" s="218" t="str">
        <f t="shared" si="1619"/>
        <v/>
      </c>
    </row>
    <row r="51798" spans="3:9" ht="15" customHeight="1">
      <c r="C51798" s="220" t="str">
        <f t="shared" si="1618"/>
        <v/>
      </c>
      <c r="I51798" s="218" t="str">
        <f t="shared" si="1619"/>
        <v/>
      </c>
    </row>
    <row r="51799" spans="3:9" ht="15" customHeight="1">
      <c r="C51799" s="220" t="str">
        <f t="shared" si="1618"/>
        <v/>
      </c>
      <c r="I51799" s="218" t="str">
        <f t="shared" si="1619"/>
        <v/>
      </c>
    </row>
    <row r="51800" spans="3:9" ht="15" customHeight="1">
      <c r="C51800" s="220" t="str">
        <f t="shared" si="1618"/>
        <v/>
      </c>
      <c r="I51800" s="218" t="str">
        <f t="shared" si="1619"/>
        <v/>
      </c>
    </row>
    <row r="51801" spans="3:9" ht="15" customHeight="1">
      <c r="C51801" s="220" t="str">
        <f t="shared" si="1618"/>
        <v/>
      </c>
      <c r="I51801" s="218" t="str">
        <f t="shared" si="1619"/>
        <v/>
      </c>
    </row>
    <row r="51802" spans="3:9" ht="15" customHeight="1">
      <c r="C51802" s="220" t="str">
        <f t="shared" si="1618"/>
        <v/>
      </c>
      <c r="I51802" s="218" t="str">
        <f t="shared" si="1619"/>
        <v/>
      </c>
    </row>
    <row r="51803" spans="3:9" ht="15" customHeight="1">
      <c r="C51803" s="220" t="str">
        <f t="shared" si="1618"/>
        <v/>
      </c>
      <c r="I51803" s="218" t="str">
        <f t="shared" si="1619"/>
        <v/>
      </c>
    </row>
    <row r="51804" spans="3:9" ht="15" customHeight="1">
      <c r="C51804" s="220" t="str">
        <f t="shared" si="1618"/>
        <v/>
      </c>
      <c r="I51804" s="218" t="str">
        <f t="shared" si="1619"/>
        <v/>
      </c>
    </row>
    <row r="51805" spans="3:9" ht="15" customHeight="1">
      <c r="C51805" s="220" t="str">
        <f t="shared" si="1618"/>
        <v/>
      </c>
      <c r="I51805" s="218" t="str">
        <f t="shared" si="1619"/>
        <v/>
      </c>
    </row>
    <row r="51806" spans="3:9" ht="15" customHeight="1">
      <c r="C51806" s="220" t="str">
        <f t="shared" si="1618"/>
        <v/>
      </c>
      <c r="I51806" s="218" t="str">
        <f t="shared" si="1619"/>
        <v/>
      </c>
    </row>
    <row r="51807" spans="3:9" ht="15" customHeight="1">
      <c r="C51807" s="220" t="str">
        <f t="shared" si="1618"/>
        <v/>
      </c>
      <c r="I51807" s="218" t="str">
        <f t="shared" si="1619"/>
        <v/>
      </c>
    </row>
    <row r="51808" spans="3:9" ht="15" customHeight="1">
      <c r="C51808" s="220" t="str">
        <f t="shared" si="1618"/>
        <v/>
      </c>
      <c r="I51808" s="218" t="str">
        <f t="shared" si="1619"/>
        <v/>
      </c>
    </row>
    <row r="51809" spans="3:9" ht="15" customHeight="1">
      <c r="C51809" s="220" t="str">
        <f t="shared" si="1618"/>
        <v/>
      </c>
      <c r="I51809" s="218" t="str">
        <f t="shared" si="1619"/>
        <v/>
      </c>
    </row>
    <row r="51810" spans="3:9" ht="15" customHeight="1">
      <c r="C51810" s="220" t="str">
        <f t="shared" si="1618"/>
        <v/>
      </c>
      <c r="I51810" s="218" t="str">
        <f t="shared" si="1619"/>
        <v/>
      </c>
    </row>
    <row r="51811" spans="3:9" ht="15" customHeight="1">
      <c r="C51811" s="220" t="str">
        <f t="shared" si="1618"/>
        <v/>
      </c>
      <c r="I51811" s="218" t="str">
        <f t="shared" si="1619"/>
        <v/>
      </c>
    </row>
    <row r="51812" spans="3:9" ht="15" customHeight="1">
      <c r="C51812" s="220" t="str">
        <f t="shared" si="1618"/>
        <v/>
      </c>
      <c r="I51812" s="218" t="str">
        <f t="shared" si="1619"/>
        <v/>
      </c>
    </row>
    <row r="51813" spans="3:9" ht="15" customHeight="1">
      <c r="C51813" s="220" t="str">
        <f t="shared" si="1618"/>
        <v/>
      </c>
      <c r="I51813" s="218" t="str">
        <f t="shared" si="1619"/>
        <v/>
      </c>
    </row>
    <row r="51814" spans="3:9" ht="15" customHeight="1">
      <c r="C51814" s="220" t="str">
        <f t="shared" si="1618"/>
        <v/>
      </c>
      <c r="I51814" s="218" t="str">
        <f t="shared" si="1619"/>
        <v/>
      </c>
    </row>
    <row r="51815" spans="3:9" ht="15" customHeight="1">
      <c r="C51815" s="220" t="str">
        <f t="shared" si="1618"/>
        <v/>
      </c>
      <c r="I51815" s="218" t="str">
        <f t="shared" si="1619"/>
        <v/>
      </c>
    </row>
    <row r="51816" spans="3:9" ht="15" customHeight="1">
      <c r="C51816" s="220" t="str">
        <f t="shared" si="1618"/>
        <v/>
      </c>
      <c r="I51816" s="218" t="str">
        <f t="shared" si="1619"/>
        <v/>
      </c>
    </row>
    <row r="51817" spans="3:9" ht="15" customHeight="1">
      <c r="C51817" s="220" t="str">
        <f t="shared" si="1618"/>
        <v/>
      </c>
      <c r="I51817" s="218" t="str">
        <f t="shared" si="1619"/>
        <v/>
      </c>
    </row>
    <row r="51818" spans="3:9" ht="15" customHeight="1">
      <c r="C51818" s="220" t="str">
        <f t="shared" si="1618"/>
        <v/>
      </c>
      <c r="I51818" s="218" t="str">
        <f t="shared" si="1619"/>
        <v/>
      </c>
    </row>
    <row r="51819" spans="3:9" ht="15" customHeight="1">
      <c r="C51819" s="220" t="str">
        <f t="shared" si="1618"/>
        <v/>
      </c>
      <c r="I51819" s="218" t="str">
        <f t="shared" si="1619"/>
        <v/>
      </c>
    </row>
    <row r="51820" spans="3:9" ht="15" customHeight="1">
      <c r="C51820" s="220" t="str">
        <f t="shared" si="1618"/>
        <v/>
      </c>
      <c r="I51820" s="218" t="str">
        <f t="shared" si="1619"/>
        <v/>
      </c>
    </row>
    <row r="51821" spans="3:9" ht="15" customHeight="1">
      <c r="C51821" s="220" t="str">
        <f t="shared" si="1618"/>
        <v/>
      </c>
      <c r="I51821" s="218" t="str">
        <f t="shared" si="1619"/>
        <v/>
      </c>
    </row>
    <row r="51822" spans="3:9" ht="15" customHeight="1">
      <c r="C51822" s="220" t="str">
        <f t="shared" si="1618"/>
        <v/>
      </c>
      <c r="I51822" s="218" t="str">
        <f t="shared" si="1619"/>
        <v/>
      </c>
    </row>
    <row r="51823" spans="3:9" ht="15" customHeight="1">
      <c r="C51823" s="220" t="str">
        <f t="shared" si="1618"/>
        <v/>
      </c>
      <c r="I51823" s="218" t="str">
        <f t="shared" si="1619"/>
        <v/>
      </c>
    </row>
    <row r="51824" spans="3:9" ht="15" customHeight="1">
      <c r="C51824" s="220" t="str">
        <f t="shared" si="1618"/>
        <v/>
      </c>
      <c r="I51824" s="218" t="str">
        <f t="shared" si="1619"/>
        <v/>
      </c>
    </row>
    <row r="51825" spans="3:9" ht="15" customHeight="1">
      <c r="C51825" s="220" t="str">
        <f t="shared" si="1618"/>
        <v/>
      </c>
      <c r="I51825" s="218" t="str">
        <f t="shared" si="1619"/>
        <v/>
      </c>
    </row>
    <row r="51826" spans="3:9" ht="15" customHeight="1">
      <c r="C51826" s="220" t="str">
        <f t="shared" si="1618"/>
        <v/>
      </c>
      <c r="I51826" s="218" t="str">
        <f t="shared" si="1619"/>
        <v/>
      </c>
    </row>
    <row r="51827" spans="3:9" ht="15" customHeight="1">
      <c r="C51827" s="220" t="str">
        <f t="shared" si="1618"/>
        <v/>
      </c>
      <c r="I51827" s="218" t="str">
        <f t="shared" si="1619"/>
        <v/>
      </c>
    </row>
    <row r="51828" spans="3:9" ht="15" customHeight="1">
      <c r="C51828" s="220" t="str">
        <f t="shared" si="1618"/>
        <v/>
      </c>
      <c r="I51828" s="218" t="str">
        <f t="shared" si="1619"/>
        <v/>
      </c>
    </row>
    <row r="51829" spans="3:9" ht="15" customHeight="1">
      <c r="C51829" s="220" t="str">
        <f t="shared" si="1618"/>
        <v/>
      </c>
      <c r="I51829" s="218" t="str">
        <f t="shared" si="1619"/>
        <v/>
      </c>
    </row>
    <row r="51830" spans="3:9" ht="15" customHeight="1">
      <c r="C51830" s="220" t="str">
        <f t="shared" si="1618"/>
        <v/>
      </c>
      <c r="I51830" s="218" t="str">
        <f t="shared" si="1619"/>
        <v/>
      </c>
    </row>
    <row r="51831" spans="3:9" ht="15" customHeight="1">
      <c r="C51831" s="220" t="str">
        <f t="shared" si="1618"/>
        <v/>
      </c>
      <c r="I51831" s="218" t="str">
        <f t="shared" si="1619"/>
        <v/>
      </c>
    </row>
    <row r="51832" spans="3:9" ht="15" customHeight="1">
      <c r="C51832" s="220" t="str">
        <f t="shared" si="1618"/>
        <v/>
      </c>
      <c r="I51832" s="218" t="str">
        <f t="shared" si="1619"/>
        <v/>
      </c>
    </row>
    <row r="51833" spans="3:9" ht="15" customHeight="1">
      <c r="C51833" s="220" t="str">
        <f t="shared" si="1618"/>
        <v/>
      </c>
      <c r="I51833" s="218" t="str">
        <f t="shared" si="1619"/>
        <v/>
      </c>
    </row>
    <row r="51834" spans="3:9" ht="15" customHeight="1">
      <c r="C51834" s="220" t="str">
        <f t="shared" si="1618"/>
        <v/>
      </c>
      <c r="I51834" s="218" t="str">
        <f t="shared" si="1619"/>
        <v/>
      </c>
    </row>
    <row r="51835" spans="3:9" ht="15" customHeight="1">
      <c r="C51835" s="220" t="str">
        <f t="shared" si="1618"/>
        <v/>
      </c>
      <c r="I51835" s="218" t="str">
        <f t="shared" si="1619"/>
        <v/>
      </c>
    </row>
    <row r="51836" spans="3:9" ht="15" customHeight="1">
      <c r="C51836" s="220" t="str">
        <f t="shared" si="1618"/>
        <v/>
      </c>
      <c r="I51836" s="218" t="str">
        <f t="shared" si="1619"/>
        <v/>
      </c>
    </row>
    <row r="51837" spans="3:9" ht="15" customHeight="1">
      <c r="C51837" s="220" t="str">
        <f t="shared" si="1618"/>
        <v/>
      </c>
      <c r="I51837" s="218" t="str">
        <f t="shared" si="1619"/>
        <v/>
      </c>
    </row>
    <row r="51838" spans="3:9" ht="15" customHeight="1">
      <c r="C51838" s="220" t="str">
        <f t="shared" si="1618"/>
        <v/>
      </c>
      <c r="I51838" s="218" t="str">
        <f t="shared" si="1619"/>
        <v/>
      </c>
    </row>
    <row r="51839" spans="3:9" ht="15" customHeight="1">
      <c r="C51839" s="220" t="str">
        <f t="shared" si="1618"/>
        <v/>
      </c>
      <c r="I51839" s="218" t="str">
        <f t="shared" si="1619"/>
        <v/>
      </c>
    </row>
    <row r="51840" spans="3:9" ht="15" customHeight="1">
      <c r="C51840" s="220" t="str">
        <f t="shared" si="1618"/>
        <v/>
      </c>
      <c r="I51840" s="218" t="str">
        <f t="shared" si="1619"/>
        <v/>
      </c>
    </row>
    <row r="51841" spans="3:9" ht="15" customHeight="1">
      <c r="C51841" s="220" t="str">
        <f t="shared" si="1618"/>
        <v/>
      </c>
      <c r="I51841" s="218" t="str">
        <f t="shared" si="1619"/>
        <v/>
      </c>
    </row>
    <row r="51842" spans="3:9" ht="15" customHeight="1">
      <c r="C51842" s="220" t="str">
        <f t="shared" si="1618"/>
        <v/>
      </c>
      <c r="I51842" s="218" t="str">
        <f t="shared" si="1619"/>
        <v/>
      </c>
    </row>
    <row r="51843" spans="3:9" ht="15" customHeight="1">
      <c r="C51843" s="220" t="str">
        <f t="shared" si="1618"/>
        <v/>
      </c>
      <c r="I51843" s="218" t="str">
        <f t="shared" si="1619"/>
        <v/>
      </c>
    </row>
    <row r="51844" spans="3:9" ht="15" customHeight="1">
      <c r="C51844" s="220" t="str">
        <f t="shared" si="1618"/>
        <v/>
      </c>
      <c r="I51844" s="218" t="str">
        <f t="shared" si="1619"/>
        <v/>
      </c>
    </row>
    <row r="51845" spans="3:9" ht="15" customHeight="1">
      <c r="C51845" s="220" t="str">
        <f t="shared" si="1618"/>
        <v/>
      </c>
      <c r="I51845" s="218" t="str">
        <f t="shared" si="1619"/>
        <v/>
      </c>
    </row>
    <row r="51846" spans="3:9" ht="15" customHeight="1">
      <c r="C51846" s="220" t="str">
        <f t="shared" ref="C51846:C51909" si="1620">IF(B51846="","",MONTH(B51846))</f>
        <v/>
      </c>
      <c r="I51846" s="218" t="str">
        <f t="shared" ref="I51846:I51909" si="1621">IF(H51846="","",IF(E51846="","Não deixe campos em branco, a planilha resumo de custos e despesas necessita deles para funcionar",IF(F51846="","Não deixe campos em branco, a planilha resumo de custos e despesas necessita deles para funcionar",IF(G51846="","Não deixe campos em branco, a planilha resumo de custos e despesas necessita deles para funcionar",""))))</f>
        <v/>
      </c>
    </row>
    <row r="51847" spans="3:9" ht="15" customHeight="1">
      <c r="C51847" s="220" t="str">
        <f t="shared" si="1620"/>
        <v/>
      </c>
      <c r="I51847" s="218" t="str">
        <f t="shared" si="1621"/>
        <v/>
      </c>
    </row>
    <row r="51848" spans="3:9" ht="15" customHeight="1">
      <c r="C51848" s="220" t="str">
        <f t="shared" si="1620"/>
        <v/>
      </c>
      <c r="I51848" s="218" t="str">
        <f t="shared" si="1621"/>
        <v/>
      </c>
    </row>
    <row r="51849" spans="3:9" ht="15" customHeight="1">
      <c r="C51849" s="220" t="str">
        <f t="shared" si="1620"/>
        <v/>
      </c>
      <c r="I51849" s="218" t="str">
        <f t="shared" si="1621"/>
        <v/>
      </c>
    </row>
    <row r="51850" spans="3:9" ht="15" customHeight="1">
      <c r="C51850" s="220" t="str">
        <f t="shared" si="1620"/>
        <v/>
      </c>
      <c r="I51850" s="218" t="str">
        <f t="shared" si="1621"/>
        <v/>
      </c>
    </row>
    <row r="51851" spans="3:9" ht="15" customHeight="1">
      <c r="C51851" s="220" t="str">
        <f t="shared" si="1620"/>
        <v/>
      </c>
      <c r="I51851" s="218" t="str">
        <f t="shared" si="1621"/>
        <v/>
      </c>
    </row>
    <row r="51852" spans="3:9" ht="15" customHeight="1">
      <c r="C51852" s="220" t="str">
        <f t="shared" si="1620"/>
        <v/>
      </c>
      <c r="I51852" s="218" t="str">
        <f t="shared" si="1621"/>
        <v/>
      </c>
    </row>
    <row r="51853" spans="3:9" ht="15" customHeight="1">
      <c r="C51853" s="220" t="str">
        <f t="shared" si="1620"/>
        <v/>
      </c>
      <c r="I51853" s="218" t="str">
        <f t="shared" si="1621"/>
        <v/>
      </c>
    </row>
    <row r="51854" spans="3:9" ht="15" customHeight="1">
      <c r="C51854" s="220" t="str">
        <f t="shared" si="1620"/>
        <v/>
      </c>
      <c r="I51854" s="218" t="str">
        <f t="shared" si="1621"/>
        <v/>
      </c>
    </row>
    <row r="51855" spans="3:9" ht="15" customHeight="1">
      <c r="C51855" s="220" t="str">
        <f t="shared" si="1620"/>
        <v/>
      </c>
      <c r="I51855" s="218" t="str">
        <f t="shared" si="1621"/>
        <v/>
      </c>
    </row>
    <row r="51856" spans="3:9" ht="15" customHeight="1">
      <c r="C51856" s="220" t="str">
        <f t="shared" si="1620"/>
        <v/>
      </c>
      <c r="I51856" s="218" t="str">
        <f t="shared" si="1621"/>
        <v/>
      </c>
    </row>
    <row r="51857" spans="3:9" ht="15" customHeight="1">
      <c r="C51857" s="220" t="str">
        <f t="shared" si="1620"/>
        <v/>
      </c>
      <c r="I51857" s="218" t="str">
        <f t="shared" si="1621"/>
        <v/>
      </c>
    </row>
    <row r="51858" spans="3:9" ht="15" customHeight="1">
      <c r="C51858" s="220" t="str">
        <f t="shared" si="1620"/>
        <v/>
      </c>
      <c r="I51858" s="218" t="str">
        <f t="shared" si="1621"/>
        <v/>
      </c>
    </row>
    <row r="51859" spans="3:9" ht="15" customHeight="1">
      <c r="C51859" s="220" t="str">
        <f t="shared" si="1620"/>
        <v/>
      </c>
      <c r="I51859" s="218" t="str">
        <f t="shared" si="1621"/>
        <v/>
      </c>
    </row>
    <row r="51860" spans="3:9" ht="15" customHeight="1">
      <c r="C51860" s="220" t="str">
        <f t="shared" si="1620"/>
        <v/>
      </c>
      <c r="I51860" s="218" t="str">
        <f t="shared" si="1621"/>
        <v/>
      </c>
    </row>
    <row r="51861" spans="3:9" ht="15" customHeight="1">
      <c r="C51861" s="220" t="str">
        <f t="shared" si="1620"/>
        <v/>
      </c>
      <c r="I51861" s="218" t="str">
        <f t="shared" si="1621"/>
        <v/>
      </c>
    </row>
    <row r="51862" spans="3:9" ht="15" customHeight="1">
      <c r="C51862" s="220" t="str">
        <f t="shared" si="1620"/>
        <v/>
      </c>
      <c r="I51862" s="218" t="str">
        <f t="shared" si="1621"/>
        <v/>
      </c>
    </row>
    <row r="51863" spans="3:9" ht="15" customHeight="1">
      <c r="C51863" s="220" t="str">
        <f t="shared" si="1620"/>
        <v/>
      </c>
      <c r="I51863" s="218" t="str">
        <f t="shared" si="1621"/>
        <v/>
      </c>
    </row>
    <row r="51864" spans="3:9" ht="15" customHeight="1">
      <c r="C51864" s="220" t="str">
        <f t="shared" si="1620"/>
        <v/>
      </c>
      <c r="I51864" s="218" t="str">
        <f t="shared" si="1621"/>
        <v/>
      </c>
    </row>
    <row r="51865" spans="3:9" ht="15" customHeight="1">
      <c r="C51865" s="220" t="str">
        <f t="shared" si="1620"/>
        <v/>
      </c>
      <c r="I51865" s="218" t="str">
        <f t="shared" si="1621"/>
        <v/>
      </c>
    </row>
    <row r="51866" spans="3:9" ht="15" customHeight="1">
      <c r="C51866" s="220" t="str">
        <f t="shared" si="1620"/>
        <v/>
      </c>
      <c r="I51866" s="218" t="str">
        <f t="shared" si="1621"/>
        <v/>
      </c>
    </row>
    <row r="51867" spans="3:9" ht="15" customHeight="1">
      <c r="C51867" s="220" t="str">
        <f t="shared" si="1620"/>
        <v/>
      </c>
      <c r="I51867" s="218" t="str">
        <f t="shared" si="1621"/>
        <v/>
      </c>
    </row>
    <row r="51868" spans="3:9" ht="15" customHeight="1">
      <c r="C51868" s="220" t="str">
        <f t="shared" si="1620"/>
        <v/>
      </c>
      <c r="I51868" s="218" t="str">
        <f t="shared" si="1621"/>
        <v/>
      </c>
    </row>
    <row r="51869" spans="3:9" ht="15" customHeight="1">
      <c r="C51869" s="220" t="str">
        <f t="shared" si="1620"/>
        <v/>
      </c>
      <c r="I51869" s="218" t="str">
        <f t="shared" si="1621"/>
        <v/>
      </c>
    </row>
    <row r="51870" spans="3:9" ht="15" customHeight="1">
      <c r="C51870" s="220" t="str">
        <f t="shared" si="1620"/>
        <v/>
      </c>
      <c r="I51870" s="218" t="str">
        <f t="shared" si="1621"/>
        <v/>
      </c>
    </row>
    <row r="51871" spans="3:9" ht="15" customHeight="1">
      <c r="C51871" s="220" t="str">
        <f t="shared" si="1620"/>
        <v/>
      </c>
      <c r="I51871" s="218" t="str">
        <f t="shared" si="1621"/>
        <v/>
      </c>
    </row>
    <row r="51872" spans="3:9" ht="15" customHeight="1">
      <c r="C51872" s="220" t="str">
        <f t="shared" si="1620"/>
        <v/>
      </c>
      <c r="I51872" s="218" t="str">
        <f t="shared" si="1621"/>
        <v/>
      </c>
    </row>
    <row r="51873" spans="3:9" ht="15" customHeight="1">
      <c r="C51873" s="220" t="str">
        <f t="shared" si="1620"/>
        <v/>
      </c>
      <c r="I51873" s="218" t="str">
        <f t="shared" si="1621"/>
        <v/>
      </c>
    </row>
    <row r="51874" spans="3:9" ht="15" customHeight="1">
      <c r="C51874" s="220" t="str">
        <f t="shared" si="1620"/>
        <v/>
      </c>
      <c r="I51874" s="218" t="str">
        <f t="shared" si="1621"/>
        <v/>
      </c>
    </row>
    <row r="51875" spans="3:9" ht="15" customHeight="1">
      <c r="C51875" s="220" t="str">
        <f t="shared" si="1620"/>
        <v/>
      </c>
      <c r="I51875" s="218" t="str">
        <f t="shared" si="1621"/>
        <v/>
      </c>
    </row>
    <row r="51876" spans="3:9" ht="15" customHeight="1">
      <c r="C51876" s="220" t="str">
        <f t="shared" si="1620"/>
        <v/>
      </c>
      <c r="I51876" s="218" t="str">
        <f t="shared" si="1621"/>
        <v/>
      </c>
    </row>
    <row r="51877" spans="3:9" ht="15" customHeight="1">
      <c r="C51877" s="220" t="str">
        <f t="shared" si="1620"/>
        <v/>
      </c>
      <c r="I51877" s="218" t="str">
        <f t="shared" si="1621"/>
        <v/>
      </c>
    </row>
    <row r="51878" spans="3:9" ht="15" customHeight="1">
      <c r="C51878" s="220" t="str">
        <f t="shared" si="1620"/>
        <v/>
      </c>
      <c r="I51878" s="218" t="str">
        <f t="shared" si="1621"/>
        <v/>
      </c>
    </row>
    <row r="51879" spans="3:9" ht="15" customHeight="1">
      <c r="C51879" s="220" t="str">
        <f t="shared" si="1620"/>
        <v/>
      </c>
      <c r="I51879" s="218" t="str">
        <f t="shared" si="1621"/>
        <v/>
      </c>
    </row>
    <row r="51880" spans="3:9" ht="15" customHeight="1">
      <c r="C51880" s="220" t="str">
        <f t="shared" si="1620"/>
        <v/>
      </c>
      <c r="I51880" s="218" t="str">
        <f t="shared" si="1621"/>
        <v/>
      </c>
    </row>
    <row r="51881" spans="3:9" ht="15" customHeight="1">
      <c r="C51881" s="220" t="str">
        <f t="shared" si="1620"/>
        <v/>
      </c>
      <c r="I51881" s="218" t="str">
        <f t="shared" si="1621"/>
        <v/>
      </c>
    </row>
    <row r="51882" spans="3:9" ht="15" customHeight="1">
      <c r="C51882" s="220" t="str">
        <f t="shared" si="1620"/>
        <v/>
      </c>
      <c r="I51882" s="218" t="str">
        <f t="shared" si="1621"/>
        <v/>
      </c>
    </row>
    <row r="51883" spans="3:9" ht="15" customHeight="1">
      <c r="C51883" s="220" t="str">
        <f t="shared" si="1620"/>
        <v/>
      </c>
      <c r="I51883" s="218" t="str">
        <f t="shared" si="1621"/>
        <v/>
      </c>
    </row>
    <row r="51884" spans="3:9" ht="15" customHeight="1">
      <c r="C51884" s="220" t="str">
        <f t="shared" si="1620"/>
        <v/>
      </c>
      <c r="I51884" s="218" t="str">
        <f t="shared" si="1621"/>
        <v/>
      </c>
    </row>
    <row r="51885" spans="3:9" ht="15" customHeight="1">
      <c r="C51885" s="220" t="str">
        <f t="shared" si="1620"/>
        <v/>
      </c>
      <c r="I51885" s="218" t="str">
        <f t="shared" si="1621"/>
        <v/>
      </c>
    </row>
    <row r="51886" spans="3:9" ht="15" customHeight="1">
      <c r="C51886" s="220" t="str">
        <f t="shared" si="1620"/>
        <v/>
      </c>
      <c r="I51886" s="218" t="str">
        <f t="shared" si="1621"/>
        <v/>
      </c>
    </row>
    <row r="51887" spans="3:9" ht="15" customHeight="1">
      <c r="C51887" s="220" t="str">
        <f t="shared" si="1620"/>
        <v/>
      </c>
      <c r="I51887" s="218" t="str">
        <f t="shared" si="1621"/>
        <v/>
      </c>
    </row>
    <row r="51888" spans="3:9" ht="15" customHeight="1">
      <c r="C51888" s="220" t="str">
        <f t="shared" si="1620"/>
        <v/>
      </c>
      <c r="I51888" s="218" t="str">
        <f t="shared" si="1621"/>
        <v/>
      </c>
    </row>
    <row r="51889" spans="3:9" ht="15" customHeight="1">
      <c r="C51889" s="220" t="str">
        <f t="shared" si="1620"/>
        <v/>
      </c>
      <c r="I51889" s="218" t="str">
        <f t="shared" si="1621"/>
        <v/>
      </c>
    </row>
    <row r="51890" spans="3:9" ht="15" customHeight="1">
      <c r="C51890" s="220" t="str">
        <f t="shared" si="1620"/>
        <v/>
      </c>
      <c r="I51890" s="218" t="str">
        <f t="shared" si="1621"/>
        <v/>
      </c>
    </row>
    <row r="51891" spans="3:9" ht="15" customHeight="1">
      <c r="C51891" s="220" t="str">
        <f t="shared" si="1620"/>
        <v/>
      </c>
      <c r="I51891" s="218" t="str">
        <f t="shared" si="1621"/>
        <v/>
      </c>
    </row>
    <row r="51892" spans="3:9" ht="15" customHeight="1">
      <c r="C51892" s="220" t="str">
        <f t="shared" si="1620"/>
        <v/>
      </c>
      <c r="I51892" s="218" t="str">
        <f t="shared" si="1621"/>
        <v/>
      </c>
    </row>
    <row r="51893" spans="3:9" ht="15" customHeight="1">
      <c r="C51893" s="220" t="str">
        <f t="shared" si="1620"/>
        <v/>
      </c>
      <c r="I51893" s="218" t="str">
        <f t="shared" si="1621"/>
        <v/>
      </c>
    </row>
    <row r="51894" spans="3:9" ht="15" customHeight="1">
      <c r="C51894" s="220" t="str">
        <f t="shared" si="1620"/>
        <v/>
      </c>
      <c r="I51894" s="218" t="str">
        <f t="shared" si="1621"/>
        <v/>
      </c>
    </row>
    <row r="51895" spans="3:9" ht="15" customHeight="1">
      <c r="C51895" s="220" t="str">
        <f t="shared" si="1620"/>
        <v/>
      </c>
      <c r="I51895" s="218" t="str">
        <f t="shared" si="1621"/>
        <v/>
      </c>
    </row>
    <row r="51896" spans="3:9" ht="15" customHeight="1">
      <c r="C51896" s="220" t="str">
        <f t="shared" si="1620"/>
        <v/>
      </c>
      <c r="I51896" s="218" t="str">
        <f t="shared" si="1621"/>
        <v/>
      </c>
    </row>
    <row r="51897" spans="3:9" ht="15" customHeight="1">
      <c r="C51897" s="220" t="str">
        <f t="shared" si="1620"/>
        <v/>
      </c>
      <c r="I51897" s="218" t="str">
        <f t="shared" si="1621"/>
        <v/>
      </c>
    </row>
    <row r="51898" spans="3:9" ht="15" customHeight="1">
      <c r="C51898" s="220" t="str">
        <f t="shared" si="1620"/>
        <v/>
      </c>
      <c r="I51898" s="218" t="str">
        <f t="shared" si="1621"/>
        <v/>
      </c>
    </row>
    <row r="51899" spans="3:9" ht="15" customHeight="1">
      <c r="C51899" s="220" t="str">
        <f t="shared" si="1620"/>
        <v/>
      </c>
      <c r="I51899" s="218" t="str">
        <f t="shared" si="1621"/>
        <v/>
      </c>
    </row>
    <row r="51900" spans="3:9" ht="15" customHeight="1">
      <c r="C51900" s="220" t="str">
        <f t="shared" si="1620"/>
        <v/>
      </c>
      <c r="I51900" s="218" t="str">
        <f t="shared" si="1621"/>
        <v/>
      </c>
    </row>
    <row r="51901" spans="3:9" ht="15" customHeight="1">
      <c r="C51901" s="220" t="str">
        <f t="shared" si="1620"/>
        <v/>
      </c>
      <c r="I51901" s="218" t="str">
        <f t="shared" si="1621"/>
        <v/>
      </c>
    </row>
    <row r="51902" spans="3:9" ht="15" customHeight="1">
      <c r="C51902" s="220" t="str">
        <f t="shared" si="1620"/>
        <v/>
      </c>
      <c r="I51902" s="218" t="str">
        <f t="shared" si="1621"/>
        <v/>
      </c>
    </row>
    <row r="51903" spans="3:9" ht="15" customHeight="1">
      <c r="C51903" s="220" t="str">
        <f t="shared" si="1620"/>
        <v/>
      </c>
      <c r="I51903" s="218" t="str">
        <f t="shared" si="1621"/>
        <v/>
      </c>
    </row>
    <row r="51904" spans="3:9" ht="15" customHeight="1">
      <c r="C51904" s="220" t="str">
        <f t="shared" si="1620"/>
        <v/>
      </c>
      <c r="I51904" s="218" t="str">
        <f t="shared" si="1621"/>
        <v/>
      </c>
    </row>
    <row r="51905" spans="3:9" ht="15" customHeight="1">
      <c r="C51905" s="220" t="str">
        <f t="shared" si="1620"/>
        <v/>
      </c>
      <c r="I51905" s="218" t="str">
        <f t="shared" si="1621"/>
        <v/>
      </c>
    </row>
    <row r="51906" spans="3:9" ht="15" customHeight="1">
      <c r="C51906" s="220" t="str">
        <f t="shared" si="1620"/>
        <v/>
      </c>
      <c r="I51906" s="218" t="str">
        <f t="shared" si="1621"/>
        <v/>
      </c>
    </row>
    <row r="51907" spans="3:9" ht="15" customHeight="1">
      <c r="C51907" s="220" t="str">
        <f t="shared" si="1620"/>
        <v/>
      </c>
      <c r="I51907" s="218" t="str">
        <f t="shared" si="1621"/>
        <v/>
      </c>
    </row>
    <row r="51908" spans="3:9" ht="15" customHeight="1">
      <c r="C51908" s="220" t="str">
        <f t="shared" si="1620"/>
        <v/>
      </c>
      <c r="I51908" s="218" t="str">
        <f t="shared" si="1621"/>
        <v/>
      </c>
    </row>
    <row r="51909" spans="3:9" ht="15" customHeight="1">
      <c r="C51909" s="220" t="str">
        <f t="shared" si="1620"/>
        <v/>
      </c>
      <c r="I51909" s="218" t="str">
        <f t="shared" si="1621"/>
        <v/>
      </c>
    </row>
    <row r="51910" spans="3:9" ht="15" customHeight="1">
      <c r="C51910" s="220" t="str">
        <f t="shared" ref="C51910:C51973" si="1622">IF(B51910="","",MONTH(B51910))</f>
        <v/>
      </c>
      <c r="I51910" s="218" t="str">
        <f t="shared" ref="I51910:I51973" si="1623">IF(H51910="","",IF(E51910="","Não deixe campos em branco, a planilha resumo de custos e despesas necessita deles para funcionar",IF(F51910="","Não deixe campos em branco, a planilha resumo de custos e despesas necessita deles para funcionar",IF(G51910="","Não deixe campos em branco, a planilha resumo de custos e despesas necessita deles para funcionar",""))))</f>
        <v/>
      </c>
    </row>
    <row r="51911" spans="3:9" ht="15" customHeight="1">
      <c r="C51911" s="220" t="str">
        <f t="shared" si="1622"/>
        <v/>
      </c>
      <c r="I51911" s="218" t="str">
        <f t="shared" si="1623"/>
        <v/>
      </c>
    </row>
    <row r="51912" spans="3:9" ht="15" customHeight="1">
      <c r="C51912" s="220" t="str">
        <f t="shared" si="1622"/>
        <v/>
      </c>
      <c r="I51912" s="218" t="str">
        <f t="shared" si="1623"/>
        <v/>
      </c>
    </row>
    <row r="51913" spans="3:9" ht="15" customHeight="1">
      <c r="C51913" s="220" t="str">
        <f t="shared" si="1622"/>
        <v/>
      </c>
      <c r="I51913" s="218" t="str">
        <f t="shared" si="1623"/>
        <v/>
      </c>
    </row>
    <row r="51914" spans="3:9" ht="15" customHeight="1">
      <c r="C51914" s="220" t="str">
        <f t="shared" si="1622"/>
        <v/>
      </c>
      <c r="I51914" s="218" t="str">
        <f t="shared" si="1623"/>
        <v/>
      </c>
    </row>
    <row r="51915" spans="3:9" ht="15" customHeight="1">
      <c r="C51915" s="220" t="str">
        <f t="shared" si="1622"/>
        <v/>
      </c>
      <c r="I51915" s="218" t="str">
        <f t="shared" si="1623"/>
        <v/>
      </c>
    </row>
    <row r="51916" spans="3:9" ht="15" customHeight="1">
      <c r="C51916" s="220" t="str">
        <f t="shared" si="1622"/>
        <v/>
      </c>
      <c r="I51916" s="218" t="str">
        <f t="shared" si="1623"/>
        <v/>
      </c>
    </row>
    <row r="51917" spans="3:9" ht="15" customHeight="1">
      <c r="C51917" s="220" t="str">
        <f t="shared" si="1622"/>
        <v/>
      </c>
      <c r="I51917" s="218" t="str">
        <f t="shared" si="1623"/>
        <v/>
      </c>
    </row>
    <row r="51918" spans="3:9" ht="15" customHeight="1">
      <c r="C51918" s="220" t="str">
        <f t="shared" si="1622"/>
        <v/>
      </c>
      <c r="I51918" s="218" t="str">
        <f t="shared" si="1623"/>
        <v/>
      </c>
    </row>
    <row r="51919" spans="3:9" ht="15" customHeight="1">
      <c r="C51919" s="220" t="str">
        <f t="shared" si="1622"/>
        <v/>
      </c>
      <c r="I51919" s="218" t="str">
        <f t="shared" si="1623"/>
        <v/>
      </c>
    </row>
    <row r="51920" spans="3:9" ht="15" customHeight="1">
      <c r="C51920" s="220" t="str">
        <f t="shared" si="1622"/>
        <v/>
      </c>
      <c r="I51920" s="218" t="str">
        <f t="shared" si="1623"/>
        <v/>
      </c>
    </row>
    <row r="51921" spans="3:9" ht="15" customHeight="1">
      <c r="C51921" s="220" t="str">
        <f t="shared" si="1622"/>
        <v/>
      </c>
      <c r="I51921" s="218" t="str">
        <f t="shared" si="1623"/>
        <v/>
      </c>
    </row>
    <row r="51922" spans="3:9" ht="15" customHeight="1">
      <c r="C51922" s="220" t="str">
        <f t="shared" si="1622"/>
        <v/>
      </c>
      <c r="I51922" s="218" t="str">
        <f t="shared" si="1623"/>
        <v/>
      </c>
    </row>
    <row r="51923" spans="3:9" ht="15" customHeight="1">
      <c r="C51923" s="220" t="str">
        <f t="shared" si="1622"/>
        <v/>
      </c>
      <c r="I51923" s="218" t="str">
        <f t="shared" si="1623"/>
        <v/>
      </c>
    </row>
    <row r="51924" spans="3:9" ht="15" customHeight="1">
      <c r="C51924" s="220" t="str">
        <f t="shared" si="1622"/>
        <v/>
      </c>
      <c r="I51924" s="218" t="str">
        <f t="shared" si="1623"/>
        <v/>
      </c>
    </row>
    <row r="51925" spans="3:9" ht="15" customHeight="1">
      <c r="C51925" s="220" t="str">
        <f t="shared" si="1622"/>
        <v/>
      </c>
      <c r="I51925" s="218" t="str">
        <f t="shared" si="1623"/>
        <v/>
      </c>
    </row>
    <row r="51926" spans="3:9" ht="15" customHeight="1">
      <c r="C51926" s="220" t="str">
        <f t="shared" si="1622"/>
        <v/>
      </c>
      <c r="I51926" s="218" t="str">
        <f t="shared" si="1623"/>
        <v/>
      </c>
    </row>
    <row r="51927" spans="3:9" ht="15" customHeight="1">
      <c r="C51927" s="220" t="str">
        <f t="shared" si="1622"/>
        <v/>
      </c>
      <c r="I51927" s="218" t="str">
        <f t="shared" si="1623"/>
        <v/>
      </c>
    </row>
    <row r="51928" spans="3:9" ht="15" customHeight="1">
      <c r="C51928" s="220" t="str">
        <f t="shared" si="1622"/>
        <v/>
      </c>
      <c r="I51928" s="218" t="str">
        <f t="shared" si="1623"/>
        <v/>
      </c>
    </row>
    <row r="51929" spans="3:9" ht="15" customHeight="1">
      <c r="C51929" s="220" t="str">
        <f t="shared" si="1622"/>
        <v/>
      </c>
      <c r="I51929" s="218" t="str">
        <f t="shared" si="1623"/>
        <v/>
      </c>
    </row>
    <row r="51930" spans="3:9" ht="15" customHeight="1">
      <c r="C51930" s="220" t="str">
        <f t="shared" si="1622"/>
        <v/>
      </c>
      <c r="I51930" s="218" t="str">
        <f t="shared" si="1623"/>
        <v/>
      </c>
    </row>
    <row r="51931" spans="3:9" ht="15" customHeight="1">
      <c r="C51931" s="220" t="str">
        <f t="shared" si="1622"/>
        <v/>
      </c>
      <c r="I51931" s="218" t="str">
        <f t="shared" si="1623"/>
        <v/>
      </c>
    </row>
    <row r="51932" spans="3:9" ht="15" customHeight="1">
      <c r="C51932" s="220" t="str">
        <f t="shared" si="1622"/>
        <v/>
      </c>
      <c r="I51932" s="218" t="str">
        <f t="shared" si="1623"/>
        <v/>
      </c>
    </row>
    <row r="51933" spans="3:9" ht="15" customHeight="1">
      <c r="C51933" s="220" t="str">
        <f t="shared" si="1622"/>
        <v/>
      </c>
      <c r="I51933" s="218" t="str">
        <f t="shared" si="1623"/>
        <v/>
      </c>
    </row>
    <row r="51934" spans="3:9" ht="15" customHeight="1">
      <c r="C51934" s="220" t="str">
        <f t="shared" si="1622"/>
        <v/>
      </c>
      <c r="I51934" s="218" t="str">
        <f t="shared" si="1623"/>
        <v/>
      </c>
    </row>
    <row r="51935" spans="3:9" ht="15" customHeight="1">
      <c r="C51935" s="220" t="str">
        <f t="shared" si="1622"/>
        <v/>
      </c>
      <c r="I51935" s="218" t="str">
        <f t="shared" si="1623"/>
        <v/>
      </c>
    </row>
    <row r="51936" spans="3:9" ht="15" customHeight="1">
      <c r="C51936" s="220" t="str">
        <f t="shared" si="1622"/>
        <v/>
      </c>
      <c r="I51936" s="218" t="str">
        <f t="shared" si="1623"/>
        <v/>
      </c>
    </row>
    <row r="51937" spans="3:9" ht="15" customHeight="1">
      <c r="C51937" s="220" t="str">
        <f t="shared" si="1622"/>
        <v/>
      </c>
      <c r="I51937" s="218" t="str">
        <f t="shared" si="1623"/>
        <v/>
      </c>
    </row>
    <row r="51938" spans="3:9" ht="15" customHeight="1">
      <c r="C51938" s="220" t="str">
        <f t="shared" si="1622"/>
        <v/>
      </c>
      <c r="I51938" s="218" t="str">
        <f t="shared" si="1623"/>
        <v/>
      </c>
    </row>
    <row r="51939" spans="3:9" ht="15" customHeight="1">
      <c r="C51939" s="220" t="str">
        <f t="shared" si="1622"/>
        <v/>
      </c>
      <c r="I51939" s="218" t="str">
        <f t="shared" si="1623"/>
        <v/>
      </c>
    </row>
    <row r="51940" spans="3:9" ht="15" customHeight="1">
      <c r="C51940" s="220" t="str">
        <f t="shared" si="1622"/>
        <v/>
      </c>
      <c r="I51940" s="218" t="str">
        <f t="shared" si="1623"/>
        <v/>
      </c>
    </row>
    <row r="51941" spans="3:9" ht="15" customHeight="1">
      <c r="C51941" s="220" t="str">
        <f t="shared" si="1622"/>
        <v/>
      </c>
      <c r="I51941" s="218" t="str">
        <f t="shared" si="1623"/>
        <v/>
      </c>
    </row>
    <row r="51942" spans="3:9" ht="15" customHeight="1">
      <c r="C51942" s="220" t="str">
        <f t="shared" si="1622"/>
        <v/>
      </c>
      <c r="I51942" s="218" t="str">
        <f t="shared" si="1623"/>
        <v/>
      </c>
    </row>
    <row r="51943" spans="3:9" ht="15" customHeight="1">
      <c r="C51943" s="220" t="str">
        <f t="shared" si="1622"/>
        <v/>
      </c>
      <c r="I51943" s="218" t="str">
        <f t="shared" si="1623"/>
        <v/>
      </c>
    </row>
    <row r="51944" spans="3:9" ht="15" customHeight="1">
      <c r="C51944" s="220" t="str">
        <f t="shared" si="1622"/>
        <v/>
      </c>
      <c r="I51944" s="218" t="str">
        <f t="shared" si="1623"/>
        <v/>
      </c>
    </row>
    <row r="51945" spans="3:9" ht="15" customHeight="1">
      <c r="C51945" s="220" t="str">
        <f t="shared" si="1622"/>
        <v/>
      </c>
      <c r="I51945" s="218" t="str">
        <f t="shared" si="1623"/>
        <v/>
      </c>
    </row>
    <row r="51946" spans="3:9" ht="15" customHeight="1">
      <c r="C51946" s="220" t="str">
        <f t="shared" si="1622"/>
        <v/>
      </c>
      <c r="I51946" s="218" t="str">
        <f t="shared" si="1623"/>
        <v/>
      </c>
    </row>
    <row r="51947" spans="3:9" ht="15" customHeight="1">
      <c r="C51947" s="220" t="str">
        <f t="shared" si="1622"/>
        <v/>
      </c>
      <c r="I51947" s="218" t="str">
        <f t="shared" si="1623"/>
        <v/>
      </c>
    </row>
    <row r="51948" spans="3:9" ht="15" customHeight="1">
      <c r="C51948" s="220" t="str">
        <f t="shared" si="1622"/>
        <v/>
      </c>
      <c r="I51948" s="218" t="str">
        <f t="shared" si="1623"/>
        <v/>
      </c>
    </row>
    <row r="51949" spans="3:9" ht="15" customHeight="1">
      <c r="C51949" s="220" t="str">
        <f t="shared" si="1622"/>
        <v/>
      </c>
      <c r="I51949" s="218" t="str">
        <f t="shared" si="1623"/>
        <v/>
      </c>
    </row>
    <row r="51950" spans="3:9" ht="15" customHeight="1">
      <c r="C51950" s="220" t="str">
        <f t="shared" si="1622"/>
        <v/>
      </c>
      <c r="I51950" s="218" t="str">
        <f t="shared" si="1623"/>
        <v/>
      </c>
    </row>
    <row r="51951" spans="3:9" ht="15" customHeight="1">
      <c r="C51951" s="220" t="str">
        <f t="shared" si="1622"/>
        <v/>
      </c>
      <c r="I51951" s="218" t="str">
        <f t="shared" si="1623"/>
        <v/>
      </c>
    </row>
    <row r="51952" spans="3:9" ht="15" customHeight="1">
      <c r="C51952" s="220" t="str">
        <f t="shared" si="1622"/>
        <v/>
      </c>
      <c r="I51952" s="218" t="str">
        <f t="shared" si="1623"/>
        <v/>
      </c>
    </row>
    <row r="51953" spans="3:9" ht="15" customHeight="1">
      <c r="C51953" s="220" t="str">
        <f t="shared" si="1622"/>
        <v/>
      </c>
      <c r="I51953" s="218" t="str">
        <f t="shared" si="1623"/>
        <v/>
      </c>
    </row>
    <row r="51954" spans="3:9" ht="15" customHeight="1">
      <c r="C51954" s="220" t="str">
        <f t="shared" si="1622"/>
        <v/>
      </c>
      <c r="I51954" s="218" t="str">
        <f t="shared" si="1623"/>
        <v/>
      </c>
    </row>
    <row r="51955" spans="3:9" ht="15" customHeight="1">
      <c r="C51955" s="220" t="str">
        <f t="shared" si="1622"/>
        <v/>
      </c>
      <c r="I51955" s="218" t="str">
        <f t="shared" si="1623"/>
        <v/>
      </c>
    </row>
    <row r="51956" spans="3:9" ht="15" customHeight="1">
      <c r="C51956" s="220" t="str">
        <f t="shared" si="1622"/>
        <v/>
      </c>
      <c r="I51956" s="218" t="str">
        <f t="shared" si="1623"/>
        <v/>
      </c>
    </row>
    <row r="51957" spans="3:9" ht="15" customHeight="1">
      <c r="C51957" s="220" t="str">
        <f t="shared" si="1622"/>
        <v/>
      </c>
      <c r="I51957" s="218" t="str">
        <f t="shared" si="1623"/>
        <v/>
      </c>
    </row>
    <row r="51958" spans="3:9" ht="15" customHeight="1">
      <c r="C51958" s="220" t="str">
        <f t="shared" si="1622"/>
        <v/>
      </c>
      <c r="I51958" s="218" t="str">
        <f t="shared" si="1623"/>
        <v/>
      </c>
    </row>
    <row r="51959" spans="3:9" ht="15" customHeight="1">
      <c r="C51959" s="220" t="str">
        <f t="shared" si="1622"/>
        <v/>
      </c>
      <c r="I51959" s="218" t="str">
        <f t="shared" si="1623"/>
        <v/>
      </c>
    </row>
    <row r="51960" spans="3:9" ht="15" customHeight="1">
      <c r="C51960" s="220" t="str">
        <f t="shared" si="1622"/>
        <v/>
      </c>
      <c r="I51960" s="218" t="str">
        <f t="shared" si="1623"/>
        <v/>
      </c>
    </row>
    <row r="51961" spans="3:9" ht="15" customHeight="1">
      <c r="C51961" s="220" t="str">
        <f t="shared" si="1622"/>
        <v/>
      </c>
      <c r="I51961" s="218" t="str">
        <f t="shared" si="1623"/>
        <v/>
      </c>
    </row>
    <row r="51962" spans="3:9" ht="15" customHeight="1">
      <c r="C51962" s="220" t="str">
        <f t="shared" si="1622"/>
        <v/>
      </c>
      <c r="I51962" s="218" t="str">
        <f t="shared" si="1623"/>
        <v/>
      </c>
    </row>
    <row r="51963" spans="3:9" ht="15" customHeight="1">
      <c r="C51963" s="220" t="str">
        <f t="shared" si="1622"/>
        <v/>
      </c>
      <c r="I51963" s="218" t="str">
        <f t="shared" si="1623"/>
        <v/>
      </c>
    </row>
    <row r="51964" spans="3:9" ht="15" customHeight="1">
      <c r="C51964" s="220" t="str">
        <f t="shared" si="1622"/>
        <v/>
      </c>
      <c r="I51964" s="218" t="str">
        <f t="shared" si="1623"/>
        <v/>
      </c>
    </row>
    <row r="51965" spans="3:9" ht="15" customHeight="1">
      <c r="C51965" s="220" t="str">
        <f t="shared" si="1622"/>
        <v/>
      </c>
      <c r="I51965" s="218" t="str">
        <f t="shared" si="1623"/>
        <v/>
      </c>
    </row>
    <row r="51966" spans="3:9" ht="15" customHeight="1">
      <c r="C51966" s="220" t="str">
        <f t="shared" si="1622"/>
        <v/>
      </c>
      <c r="I51966" s="218" t="str">
        <f t="shared" si="1623"/>
        <v/>
      </c>
    </row>
    <row r="51967" spans="3:9" ht="15" customHeight="1">
      <c r="C51967" s="220" t="str">
        <f t="shared" si="1622"/>
        <v/>
      </c>
      <c r="I51967" s="218" t="str">
        <f t="shared" si="1623"/>
        <v/>
      </c>
    </row>
    <row r="51968" spans="3:9" ht="15" customHeight="1">
      <c r="C51968" s="220" t="str">
        <f t="shared" si="1622"/>
        <v/>
      </c>
      <c r="I51968" s="218" t="str">
        <f t="shared" si="1623"/>
        <v/>
      </c>
    </row>
    <row r="51969" spans="3:9" ht="15" customHeight="1">
      <c r="C51969" s="220" t="str">
        <f t="shared" si="1622"/>
        <v/>
      </c>
      <c r="I51969" s="218" t="str">
        <f t="shared" si="1623"/>
        <v/>
      </c>
    </row>
    <row r="51970" spans="3:9" ht="15" customHeight="1">
      <c r="C51970" s="220" t="str">
        <f t="shared" si="1622"/>
        <v/>
      </c>
      <c r="I51970" s="218" t="str">
        <f t="shared" si="1623"/>
        <v/>
      </c>
    </row>
    <row r="51971" spans="3:9" ht="15" customHeight="1">
      <c r="C51971" s="220" t="str">
        <f t="shared" si="1622"/>
        <v/>
      </c>
      <c r="I51971" s="218" t="str">
        <f t="shared" si="1623"/>
        <v/>
      </c>
    </row>
    <row r="51972" spans="3:9" ht="15" customHeight="1">
      <c r="C51972" s="220" t="str">
        <f t="shared" si="1622"/>
        <v/>
      </c>
      <c r="I51972" s="218" t="str">
        <f t="shared" si="1623"/>
        <v/>
      </c>
    </row>
    <row r="51973" spans="3:9" ht="15" customHeight="1">
      <c r="C51973" s="220" t="str">
        <f t="shared" si="1622"/>
        <v/>
      </c>
      <c r="I51973" s="218" t="str">
        <f t="shared" si="1623"/>
        <v/>
      </c>
    </row>
    <row r="51974" spans="3:9" ht="15" customHeight="1">
      <c r="C51974" s="220" t="str">
        <f t="shared" ref="C51974:C52037" si="1624">IF(B51974="","",MONTH(B51974))</f>
        <v/>
      </c>
      <c r="I51974" s="218" t="str">
        <f t="shared" ref="I51974:I52037" si="1625">IF(H51974="","",IF(E51974="","Não deixe campos em branco, a planilha resumo de custos e despesas necessita deles para funcionar",IF(F51974="","Não deixe campos em branco, a planilha resumo de custos e despesas necessita deles para funcionar",IF(G51974="","Não deixe campos em branco, a planilha resumo de custos e despesas necessita deles para funcionar",""))))</f>
        <v/>
      </c>
    </row>
    <row r="51975" spans="3:9" ht="15" customHeight="1">
      <c r="C51975" s="220" t="str">
        <f t="shared" si="1624"/>
        <v/>
      </c>
      <c r="I51975" s="218" t="str">
        <f t="shared" si="1625"/>
        <v/>
      </c>
    </row>
    <row r="51976" spans="3:9" ht="15" customHeight="1">
      <c r="C51976" s="220" t="str">
        <f t="shared" si="1624"/>
        <v/>
      </c>
      <c r="I51976" s="218" t="str">
        <f t="shared" si="1625"/>
        <v/>
      </c>
    </row>
    <row r="51977" spans="3:9" ht="15" customHeight="1">
      <c r="C51977" s="220" t="str">
        <f t="shared" si="1624"/>
        <v/>
      </c>
      <c r="I51977" s="218" t="str">
        <f t="shared" si="1625"/>
        <v/>
      </c>
    </row>
    <row r="51978" spans="3:9" ht="15" customHeight="1">
      <c r="C51978" s="220" t="str">
        <f t="shared" si="1624"/>
        <v/>
      </c>
      <c r="I51978" s="218" t="str">
        <f t="shared" si="1625"/>
        <v/>
      </c>
    </row>
    <row r="51979" spans="3:9" ht="15" customHeight="1">
      <c r="C51979" s="220" t="str">
        <f t="shared" si="1624"/>
        <v/>
      </c>
      <c r="I51979" s="218" t="str">
        <f t="shared" si="1625"/>
        <v/>
      </c>
    </row>
    <row r="51980" spans="3:9" ht="15" customHeight="1">
      <c r="C51980" s="220" t="str">
        <f t="shared" si="1624"/>
        <v/>
      </c>
      <c r="I51980" s="218" t="str">
        <f t="shared" si="1625"/>
        <v/>
      </c>
    </row>
    <row r="51981" spans="3:9" ht="15" customHeight="1">
      <c r="C51981" s="220" t="str">
        <f t="shared" si="1624"/>
        <v/>
      </c>
      <c r="I51981" s="218" t="str">
        <f t="shared" si="1625"/>
        <v/>
      </c>
    </row>
    <row r="51982" spans="3:9" ht="15" customHeight="1">
      <c r="C51982" s="220" t="str">
        <f t="shared" si="1624"/>
        <v/>
      </c>
      <c r="I51982" s="218" t="str">
        <f t="shared" si="1625"/>
        <v/>
      </c>
    </row>
    <row r="51983" spans="3:9" ht="15" customHeight="1">
      <c r="C51983" s="220" t="str">
        <f t="shared" si="1624"/>
        <v/>
      </c>
      <c r="I51983" s="218" t="str">
        <f t="shared" si="1625"/>
        <v/>
      </c>
    </row>
    <row r="51984" spans="3:9" ht="15" customHeight="1">
      <c r="C51984" s="220" t="str">
        <f t="shared" si="1624"/>
        <v/>
      </c>
      <c r="I51984" s="218" t="str">
        <f t="shared" si="1625"/>
        <v/>
      </c>
    </row>
    <row r="51985" spans="3:9" ht="15" customHeight="1">
      <c r="C51985" s="220" t="str">
        <f t="shared" si="1624"/>
        <v/>
      </c>
      <c r="I51985" s="218" t="str">
        <f t="shared" si="1625"/>
        <v/>
      </c>
    </row>
    <row r="51986" spans="3:9" ht="15" customHeight="1">
      <c r="C51986" s="220" t="str">
        <f t="shared" si="1624"/>
        <v/>
      </c>
      <c r="I51986" s="218" t="str">
        <f t="shared" si="1625"/>
        <v/>
      </c>
    </row>
    <row r="51987" spans="3:9" ht="15" customHeight="1">
      <c r="C51987" s="220" t="str">
        <f t="shared" si="1624"/>
        <v/>
      </c>
      <c r="I51987" s="218" t="str">
        <f t="shared" si="1625"/>
        <v/>
      </c>
    </row>
    <row r="51988" spans="3:9" ht="15" customHeight="1">
      <c r="C51988" s="220" t="str">
        <f t="shared" si="1624"/>
        <v/>
      </c>
      <c r="I51988" s="218" t="str">
        <f t="shared" si="1625"/>
        <v/>
      </c>
    </row>
    <row r="51989" spans="3:9" ht="15" customHeight="1">
      <c r="C51989" s="220" t="str">
        <f t="shared" si="1624"/>
        <v/>
      </c>
      <c r="I51989" s="218" t="str">
        <f t="shared" si="1625"/>
        <v/>
      </c>
    </row>
    <row r="51990" spans="3:9" ht="15" customHeight="1">
      <c r="C51990" s="220" t="str">
        <f t="shared" si="1624"/>
        <v/>
      </c>
      <c r="I51990" s="218" t="str">
        <f t="shared" si="1625"/>
        <v/>
      </c>
    </row>
    <row r="51991" spans="3:9" ht="15" customHeight="1">
      <c r="C51991" s="220" t="str">
        <f t="shared" si="1624"/>
        <v/>
      </c>
      <c r="I51991" s="218" t="str">
        <f t="shared" si="1625"/>
        <v/>
      </c>
    </row>
    <row r="51992" spans="3:9" ht="15" customHeight="1">
      <c r="C51992" s="220" t="str">
        <f t="shared" si="1624"/>
        <v/>
      </c>
      <c r="I51992" s="218" t="str">
        <f t="shared" si="1625"/>
        <v/>
      </c>
    </row>
    <row r="51993" spans="3:9" ht="15" customHeight="1">
      <c r="C51993" s="220" t="str">
        <f t="shared" si="1624"/>
        <v/>
      </c>
      <c r="I51993" s="218" t="str">
        <f t="shared" si="1625"/>
        <v/>
      </c>
    </row>
    <row r="51994" spans="3:9" ht="15" customHeight="1">
      <c r="C51994" s="220" t="str">
        <f t="shared" si="1624"/>
        <v/>
      </c>
      <c r="I51994" s="218" t="str">
        <f t="shared" si="1625"/>
        <v/>
      </c>
    </row>
    <row r="51995" spans="3:9" ht="15" customHeight="1">
      <c r="C51995" s="220" t="str">
        <f t="shared" si="1624"/>
        <v/>
      </c>
      <c r="I51995" s="218" t="str">
        <f t="shared" si="1625"/>
        <v/>
      </c>
    </row>
    <row r="51996" spans="3:9" ht="15" customHeight="1">
      <c r="C51996" s="220" t="str">
        <f t="shared" si="1624"/>
        <v/>
      </c>
      <c r="I51996" s="218" t="str">
        <f t="shared" si="1625"/>
        <v/>
      </c>
    </row>
    <row r="51997" spans="3:9" ht="15" customHeight="1">
      <c r="C51997" s="220" t="str">
        <f t="shared" si="1624"/>
        <v/>
      </c>
      <c r="I51997" s="218" t="str">
        <f t="shared" si="1625"/>
        <v/>
      </c>
    </row>
    <row r="51998" spans="3:9" ht="15" customHeight="1">
      <c r="C51998" s="220" t="str">
        <f t="shared" si="1624"/>
        <v/>
      </c>
      <c r="I51998" s="218" t="str">
        <f t="shared" si="1625"/>
        <v/>
      </c>
    </row>
    <row r="51999" spans="3:9" ht="15" customHeight="1">
      <c r="C51999" s="220" t="str">
        <f t="shared" si="1624"/>
        <v/>
      </c>
      <c r="I51999" s="218" t="str">
        <f t="shared" si="1625"/>
        <v/>
      </c>
    </row>
    <row r="52000" spans="3:9" ht="15" customHeight="1">
      <c r="C52000" s="220" t="str">
        <f t="shared" si="1624"/>
        <v/>
      </c>
      <c r="I52000" s="218" t="str">
        <f t="shared" si="1625"/>
        <v/>
      </c>
    </row>
    <row r="52001" spans="3:9" ht="15" customHeight="1">
      <c r="C52001" s="220" t="str">
        <f t="shared" si="1624"/>
        <v/>
      </c>
      <c r="I52001" s="218" t="str">
        <f t="shared" si="1625"/>
        <v/>
      </c>
    </row>
    <row r="52002" spans="3:9" ht="15" customHeight="1">
      <c r="C52002" s="220" t="str">
        <f t="shared" si="1624"/>
        <v/>
      </c>
      <c r="I52002" s="218" t="str">
        <f t="shared" si="1625"/>
        <v/>
      </c>
    </row>
    <row r="52003" spans="3:9" ht="15" customHeight="1">
      <c r="C52003" s="220" t="str">
        <f t="shared" si="1624"/>
        <v/>
      </c>
      <c r="I52003" s="218" t="str">
        <f t="shared" si="1625"/>
        <v/>
      </c>
    </row>
    <row r="52004" spans="3:9" ht="15" customHeight="1">
      <c r="C52004" s="220" t="str">
        <f t="shared" si="1624"/>
        <v/>
      </c>
      <c r="I52004" s="218" t="str">
        <f t="shared" si="1625"/>
        <v/>
      </c>
    </row>
    <row r="52005" spans="3:9" ht="15" customHeight="1">
      <c r="C52005" s="220" t="str">
        <f t="shared" si="1624"/>
        <v/>
      </c>
      <c r="I52005" s="218" t="str">
        <f t="shared" si="1625"/>
        <v/>
      </c>
    </row>
    <row r="52006" spans="3:9" ht="15" customHeight="1">
      <c r="C52006" s="220" t="str">
        <f t="shared" si="1624"/>
        <v/>
      </c>
      <c r="I52006" s="218" t="str">
        <f t="shared" si="1625"/>
        <v/>
      </c>
    </row>
    <row r="52007" spans="3:9" ht="15" customHeight="1">
      <c r="C52007" s="220" t="str">
        <f t="shared" si="1624"/>
        <v/>
      </c>
      <c r="I52007" s="218" t="str">
        <f t="shared" si="1625"/>
        <v/>
      </c>
    </row>
    <row r="52008" spans="3:9" ht="15" customHeight="1">
      <c r="C52008" s="220" t="str">
        <f t="shared" si="1624"/>
        <v/>
      </c>
      <c r="I52008" s="218" t="str">
        <f t="shared" si="1625"/>
        <v/>
      </c>
    </row>
    <row r="52009" spans="3:9" ht="15" customHeight="1">
      <c r="C52009" s="220" t="str">
        <f t="shared" si="1624"/>
        <v/>
      </c>
      <c r="I52009" s="218" t="str">
        <f t="shared" si="1625"/>
        <v/>
      </c>
    </row>
    <row r="52010" spans="3:9" ht="15" customHeight="1">
      <c r="C52010" s="220" t="str">
        <f t="shared" si="1624"/>
        <v/>
      </c>
      <c r="I52010" s="218" t="str">
        <f t="shared" si="1625"/>
        <v/>
      </c>
    </row>
    <row r="52011" spans="3:9" ht="15" customHeight="1">
      <c r="C52011" s="220" t="str">
        <f t="shared" si="1624"/>
        <v/>
      </c>
      <c r="I52011" s="218" t="str">
        <f t="shared" si="1625"/>
        <v/>
      </c>
    </row>
    <row r="52012" spans="3:9" ht="15" customHeight="1">
      <c r="C52012" s="220" t="str">
        <f t="shared" si="1624"/>
        <v/>
      </c>
      <c r="I52012" s="218" t="str">
        <f t="shared" si="1625"/>
        <v/>
      </c>
    </row>
    <row r="52013" spans="3:9" ht="15" customHeight="1">
      <c r="C52013" s="220" t="str">
        <f t="shared" si="1624"/>
        <v/>
      </c>
      <c r="I52013" s="218" t="str">
        <f t="shared" si="1625"/>
        <v/>
      </c>
    </row>
    <row r="52014" spans="3:9" ht="15" customHeight="1">
      <c r="C52014" s="220" t="str">
        <f t="shared" si="1624"/>
        <v/>
      </c>
      <c r="I52014" s="218" t="str">
        <f t="shared" si="1625"/>
        <v/>
      </c>
    </row>
    <row r="52015" spans="3:9" ht="15" customHeight="1">
      <c r="C52015" s="220" t="str">
        <f t="shared" si="1624"/>
        <v/>
      </c>
      <c r="I52015" s="218" t="str">
        <f t="shared" si="1625"/>
        <v/>
      </c>
    </row>
    <row r="52016" spans="3:9" ht="15" customHeight="1">
      <c r="C52016" s="220" t="str">
        <f t="shared" si="1624"/>
        <v/>
      </c>
      <c r="I52016" s="218" t="str">
        <f t="shared" si="1625"/>
        <v/>
      </c>
    </row>
    <row r="52017" spans="3:9" ht="15" customHeight="1">
      <c r="C52017" s="220" t="str">
        <f t="shared" si="1624"/>
        <v/>
      </c>
      <c r="I52017" s="218" t="str">
        <f t="shared" si="1625"/>
        <v/>
      </c>
    </row>
    <row r="52018" spans="3:9" ht="15" customHeight="1">
      <c r="C52018" s="220" t="str">
        <f t="shared" si="1624"/>
        <v/>
      </c>
      <c r="I52018" s="218" t="str">
        <f t="shared" si="1625"/>
        <v/>
      </c>
    </row>
    <row r="52019" spans="3:9" ht="15" customHeight="1">
      <c r="C52019" s="220" t="str">
        <f t="shared" si="1624"/>
        <v/>
      </c>
      <c r="I52019" s="218" t="str">
        <f t="shared" si="1625"/>
        <v/>
      </c>
    </row>
    <row r="52020" spans="3:9" ht="15" customHeight="1">
      <c r="C52020" s="220" t="str">
        <f t="shared" si="1624"/>
        <v/>
      </c>
      <c r="I52020" s="218" t="str">
        <f t="shared" si="1625"/>
        <v/>
      </c>
    </row>
    <row r="52021" spans="3:9" ht="15" customHeight="1">
      <c r="C52021" s="220" t="str">
        <f t="shared" si="1624"/>
        <v/>
      </c>
      <c r="I52021" s="218" t="str">
        <f t="shared" si="1625"/>
        <v/>
      </c>
    </row>
    <row r="52022" spans="3:9" ht="15" customHeight="1">
      <c r="C52022" s="220" t="str">
        <f t="shared" si="1624"/>
        <v/>
      </c>
      <c r="I52022" s="218" t="str">
        <f t="shared" si="1625"/>
        <v/>
      </c>
    </row>
    <row r="52023" spans="3:9" ht="15" customHeight="1">
      <c r="C52023" s="220" t="str">
        <f t="shared" si="1624"/>
        <v/>
      </c>
      <c r="I52023" s="218" t="str">
        <f t="shared" si="1625"/>
        <v/>
      </c>
    </row>
    <row r="52024" spans="3:9" ht="15" customHeight="1">
      <c r="C52024" s="220" t="str">
        <f t="shared" si="1624"/>
        <v/>
      </c>
      <c r="I52024" s="218" t="str">
        <f t="shared" si="1625"/>
        <v/>
      </c>
    </row>
    <row r="52025" spans="3:9" ht="15" customHeight="1">
      <c r="C52025" s="220" t="str">
        <f t="shared" si="1624"/>
        <v/>
      </c>
      <c r="I52025" s="218" t="str">
        <f t="shared" si="1625"/>
        <v/>
      </c>
    </row>
    <row r="52026" spans="3:9" ht="15" customHeight="1">
      <c r="C52026" s="220" t="str">
        <f t="shared" si="1624"/>
        <v/>
      </c>
      <c r="I52026" s="218" t="str">
        <f t="shared" si="1625"/>
        <v/>
      </c>
    </row>
    <row r="52027" spans="3:9" ht="15" customHeight="1">
      <c r="C52027" s="220" t="str">
        <f t="shared" si="1624"/>
        <v/>
      </c>
      <c r="I52027" s="218" t="str">
        <f t="shared" si="1625"/>
        <v/>
      </c>
    </row>
    <row r="52028" spans="3:9" ht="15" customHeight="1">
      <c r="C52028" s="220" t="str">
        <f t="shared" si="1624"/>
        <v/>
      </c>
      <c r="I52028" s="218" t="str">
        <f t="shared" si="1625"/>
        <v/>
      </c>
    </row>
    <row r="52029" spans="3:9" ht="15" customHeight="1">
      <c r="C52029" s="220" t="str">
        <f t="shared" si="1624"/>
        <v/>
      </c>
      <c r="I52029" s="218" t="str">
        <f t="shared" si="1625"/>
        <v/>
      </c>
    </row>
    <row r="52030" spans="3:9" ht="15" customHeight="1">
      <c r="C52030" s="220" t="str">
        <f t="shared" si="1624"/>
        <v/>
      </c>
      <c r="I52030" s="218" t="str">
        <f t="shared" si="1625"/>
        <v/>
      </c>
    </row>
    <row r="52031" spans="3:9" ht="15" customHeight="1">
      <c r="C52031" s="220" t="str">
        <f t="shared" si="1624"/>
        <v/>
      </c>
      <c r="I52031" s="218" t="str">
        <f t="shared" si="1625"/>
        <v/>
      </c>
    </row>
    <row r="52032" spans="3:9" ht="15" customHeight="1">
      <c r="C52032" s="220" t="str">
        <f t="shared" si="1624"/>
        <v/>
      </c>
      <c r="I52032" s="218" t="str">
        <f t="shared" si="1625"/>
        <v/>
      </c>
    </row>
    <row r="52033" spans="3:9" ht="15" customHeight="1">
      <c r="C52033" s="220" t="str">
        <f t="shared" si="1624"/>
        <v/>
      </c>
      <c r="I52033" s="218" t="str">
        <f t="shared" si="1625"/>
        <v/>
      </c>
    </row>
    <row r="52034" spans="3:9" ht="15" customHeight="1">
      <c r="C52034" s="220" t="str">
        <f t="shared" si="1624"/>
        <v/>
      </c>
      <c r="I52034" s="218" t="str">
        <f t="shared" si="1625"/>
        <v/>
      </c>
    </row>
    <row r="52035" spans="3:9" ht="15" customHeight="1">
      <c r="C52035" s="220" t="str">
        <f t="shared" si="1624"/>
        <v/>
      </c>
      <c r="I52035" s="218" t="str">
        <f t="shared" si="1625"/>
        <v/>
      </c>
    </row>
    <row r="52036" spans="3:9" ht="15" customHeight="1">
      <c r="C52036" s="220" t="str">
        <f t="shared" si="1624"/>
        <v/>
      </c>
      <c r="I52036" s="218" t="str">
        <f t="shared" si="1625"/>
        <v/>
      </c>
    </row>
    <row r="52037" spans="3:9" ht="15" customHeight="1">
      <c r="C52037" s="220" t="str">
        <f t="shared" si="1624"/>
        <v/>
      </c>
      <c r="I52037" s="218" t="str">
        <f t="shared" si="1625"/>
        <v/>
      </c>
    </row>
    <row r="52038" spans="3:9" ht="15" customHeight="1">
      <c r="C52038" s="220" t="str">
        <f t="shared" ref="C52038:C52101" si="1626">IF(B52038="","",MONTH(B52038))</f>
        <v/>
      </c>
      <c r="I52038" s="218" t="str">
        <f t="shared" ref="I52038:I52101" si="1627">IF(H52038="","",IF(E52038="","Não deixe campos em branco, a planilha resumo de custos e despesas necessita deles para funcionar",IF(F52038="","Não deixe campos em branco, a planilha resumo de custos e despesas necessita deles para funcionar",IF(G52038="","Não deixe campos em branco, a planilha resumo de custos e despesas necessita deles para funcionar",""))))</f>
        <v/>
      </c>
    </row>
    <row r="52039" spans="3:9" ht="15" customHeight="1">
      <c r="C52039" s="220" t="str">
        <f t="shared" si="1626"/>
        <v/>
      </c>
      <c r="I52039" s="218" t="str">
        <f t="shared" si="1627"/>
        <v/>
      </c>
    </row>
    <row r="52040" spans="3:9" ht="15" customHeight="1">
      <c r="C52040" s="220" t="str">
        <f t="shared" si="1626"/>
        <v/>
      </c>
      <c r="I52040" s="218" t="str">
        <f t="shared" si="1627"/>
        <v/>
      </c>
    </row>
    <row r="52041" spans="3:9" ht="15" customHeight="1">
      <c r="C52041" s="220" t="str">
        <f t="shared" si="1626"/>
        <v/>
      </c>
      <c r="I52041" s="218" t="str">
        <f t="shared" si="1627"/>
        <v/>
      </c>
    </row>
    <row r="52042" spans="3:9" ht="15" customHeight="1">
      <c r="C52042" s="220" t="str">
        <f t="shared" si="1626"/>
        <v/>
      </c>
      <c r="I52042" s="218" t="str">
        <f t="shared" si="1627"/>
        <v/>
      </c>
    </row>
    <row r="52043" spans="3:9" ht="15" customHeight="1">
      <c r="C52043" s="220" t="str">
        <f t="shared" si="1626"/>
        <v/>
      </c>
      <c r="I52043" s="218" t="str">
        <f t="shared" si="1627"/>
        <v/>
      </c>
    </row>
    <row r="52044" spans="3:9" ht="15" customHeight="1">
      <c r="C52044" s="220" t="str">
        <f t="shared" si="1626"/>
        <v/>
      </c>
      <c r="I52044" s="218" t="str">
        <f t="shared" si="1627"/>
        <v/>
      </c>
    </row>
    <row r="52045" spans="3:9" ht="15" customHeight="1">
      <c r="C52045" s="220" t="str">
        <f t="shared" si="1626"/>
        <v/>
      </c>
      <c r="I52045" s="218" t="str">
        <f t="shared" si="1627"/>
        <v/>
      </c>
    </row>
    <row r="52046" spans="3:9" ht="15" customHeight="1">
      <c r="C52046" s="220" t="str">
        <f t="shared" si="1626"/>
        <v/>
      </c>
      <c r="I52046" s="218" t="str">
        <f t="shared" si="1627"/>
        <v/>
      </c>
    </row>
    <row r="52047" spans="3:9" ht="15" customHeight="1">
      <c r="C52047" s="220" t="str">
        <f t="shared" si="1626"/>
        <v/>
      </c>
      <c r="I52047" s="218" t="str">
        <f t="shared" si="1627"/>
        <v/>
      </c>
    </row>
    <row r="52048" spans="3:9" ht="15" customHeight="1">
      <c r="C52048" s="220" t="str">
        <f t="shared" si="1626"/>
        <v/>
      </c>
      <c r="I52048" s="218" t="str">
        <f t="shared" si="1627"/>
        <v/>
      </c>
    </row>
    <row r="52049" spans="3:9" ht="15" customHeight="1">
      <c r="C52049" s="220" t="str">
        <f t="shared" si="1626"/>
        <v/>
      </c>
      <c r="I52049" s="218" t="str">
        <f t="shared" si="1627"/>
        <v/>
      </c>
    </row>
    <row r="52050" spans="3:9" ht="15" customHeight="1">
      <c r="C52050" s="220" t="str">
        <f t="shared" si="1626"/>
        <v/>
      </c>
      <c r="I52050" s="218" t="str">
        <f t="shared" si="1627"/>
        <v/>
      </c>
    </row>
    <row r="52051" spans="3:9" ht="15" customHeight="1">
      <c r="C52051" s="220" t="str">
        <f t="shared" si="1626"/>
        <v/>
      </c>
      <c r="I52051" s="218" t="str">
        <f t="shared" si="1627"/>
        <v/>
      </c>
    </row>
    <row r="52052" spans="3:9" ht="15" customHeight="1">
      <c r="C52052" s="220" t="str">
        <f t="shared" si="1626"/>
        <v/>
      </c>
      <c r="I52052" s="218" t="str">
        <f t="shared" si="1627"/>
        <v/>
      </c>
    </row>
    <row r="52053" spans="3:9" ht="15" customHeight="1">
      <c r="C52053" s="220" t="str">
        <f t="shared" si="1626"/>
        <v/>
      </c>
      <c r="I52053" s="218" t="str">
        <f t="shared" si="1627"/>
        <v/>
      </c>
    </row>
    <row r="52054" spans="3:9" ht="15" customHeight="1">
      <c r="C52054" s="220" t="str">
        <f t="shared" si="1626"/>
        <v/>
      </c>
      <c r="I52054" s="218" t="str">
        <f t="shared" si="1627"/>
        <v/>
      </c>
    </row>
    <row r="52055" spans="3:9" ht="15" customHeight="1">
      <c r="C52055" s="220" t="str">
        <f t="shared" si="1626"/>
        <v/>
      </c>
      <c r="I52055" s="218" t="str">
        <f t="shared" si="1627"/>
        <v/>
      </c>
    </row>
    <row r="52056" spans="3:9" ht="15" customHeight="1">
      <c r="C52056" s="220" t="str">
        <f t="shared" si="1626"/>
        <v/>
      </c>
      <c r="I52056" s="218" t="str">
        <f t="shared" si="1627"/>
        <v/>
      </c>
    </row>
    <row r="52057" spans="3:9" ht="15" customHeight="1">
      <c r="C52057" s="220" t="str">
        <f t="shared" si="1626"/>
        <v/>
      </c>
      <c r="I52057" s="218" t="str">
        <f t="shared" si="1627"/>
        <v/>
      </c>
    </row>
    <row r="52058" spans="3:9" ht="15" customHeight="1">
      <c r="C52058" s="220" t="str">
        <f t="shared" si="1626"/>
        <v/>
      </c>
      <c r="I52058" s="218" t="str">
        <f t="shared" si="1627"/>
        <v/>
      </c>
    </row>
    <row r="52059" spans="3:9" ht="15" customHeight="1">
      <c r="C52059" s="220" t="str">
        <f t="shared" si="1626"/>
        <v/>
      </c>
      <c r="I52059" s="218" t="str">
        <f t="shared" si="1627"/>
        <v/>
      </c>
    </row>
    <row r="52060" spans="3:9" ht="15" customHeight="1">
      <c r="C52060" s="220" t="str">
        <f t="shared" si="1626"/>
        <v/>
      </c>
      <c r="I52060" s="218" t="str">
        <f t="shared" si="1627"/>
        <v/>
      </c>
    </row>
    <row r="52061" spans="3:9" ht="15" customHeight="1">
      <c r="C52061" s="220" t="str">
        <f t="shared" si="1626"/>
        <v/>
      </c>
      <c r="I52061" s="218" t="str">
        <f t="shared" si="1627"/>
        <v/>
      </c>
    </row>
    <row r="52062" spans="3:9" ht="15" customHeight="1">
      <c r="C52062" s="220" t="str">
        <f t="shared" si="1626"/>
        <v/>
      </c>
      <c r="I52062" s="218" t="str">
        <f t="shared" si="1627"/>
        <v/>
      </c>
    </row>
    <row r="52063" spans="3:9" ht="15" customHeight="1">
      <c r="C52063" s="220" t="str">
        <f t="shared" si="1626"/>
        <v/>
      </c>
      <c r="I52063" s="218" t="str">
        <f t="shared" si="1627"/>
        <v/>
      </c>
    </row>
    <row r="52064" spans="3:9" ht="15" customHeight="1">
      <c r="C52064" s="220" t="str">
        <f t="shared" si="1626"/>
        <v/>
      </c>
      <c r="I52064" s="218" t="str">
        <f t="shared" si="1627"/>
        <v/>
      </c>
    </row>
    <row r="52065" spans="3:9" ht="15" customHeight="1">
      <c r="C52065" s="220" t="str">
        <f t="shared" si="1626"/>
        <v/>
      </c>
      <c r="I52065" s="218" t="str">
        <f t="shared" si="1627"/>
        <v/>
      </c>
    </row>
    <row r="52066" spans="3:9" ht="15" customHeight="1">
      <c r="C52066" s="220" t="str">
        <f t="shared" si="1626"/>
        <v/>
      </c>
      <c r="I52066" s="218" t="str">
        <f t="shared" si="1627"/>
        <v/>
      </c>
    </row>
    <row r="52067" spans="3:9" ht="15" customHeight="1">
      <c r="C52067" s="220" t="str">
        <f t="shared" si="1626"/>
        <v/>
      </c>
      <c r="I52067" s="218" t="str">
        <f t="shared" si="1627"/>
        <v/>
      </c>
    </row>
    <row r="52068" spans="3:9" ht="15" customHeight="1">
      <c r="C52068" s="220" t="str">
        <f t="shared" si="1626"/>
        <v/>
      </c>
      <c r="I52068" s="218" t="str">
        <f t="shared" si="1627"/>
        <v/>
      </c>
    </row>
    <row r="52069" spans="3:9" ht="15" customHeight="1">
      <c r="C52069" s="220" t="str">
        <f t="shared" si="1626"/>
        <v/>
      </c>
      <c r="I52069" s="218" t="str">
        <f t="shared" si="1627"/>
        <v/>
      </c>
    </row>
    <row r="52070" spans="3:9" ht="15" customHeight="1">
      <c r="C52070" s="220" t="str">
        <f t="shared" si="1626"/>
        <v/>
      </c>
      <c r="I52070" s="218" t="str">
        <f t="shared" si="1627"/>
        <v/>
      </c>
    </row>
    <row r="52071" spans="3:9" ht="15" customHeight="1">
      <c r="C52071" s="220" t="str">
        <f t="shared" si="1626"/>
        <v/>
      </c>
      <c r="I52071" s="218" t="str">
        <f t="shared" si="1627"/>
        <v/>
      </c>
    </row>
    <row r="52072" spans="3:9" ht="15" customHeight="1">
      <c r="C52072" s="220" t="str">
        <f t="shared" si="1626"/>
        <v/>
      </c>
      <c r="I52072" s="218" t="str">
        <f t="shared" si="1627"/>
        <v/>
      </c>
    </row>
    <row r="52073" spans="3:9" ht="15" customHeight="1">
      <c r="C52073" s="220" t="str">
        <f t="shared" si="1626"/>
        <v/>
      </c>
      <c r="I52073" s="218" t="str">
        <f t="shared" si="1627"/>
        <v/>
      </c>
    </row>
    <row r="52074" spans="3:9" ht="15" customHeight="1">
      <c r="C52074" s="220" t="str">
        <f t="shared" si="1626"/>
        <v/>
      </c>
      <c r="I52074" s="218" t="str">
        <f t="shared" si="1627"/>
        <v/>
      </c>
    </row>
    <row r="52075" spans="3:9" ht="15" customHeight="1">
      <c r="C52075" s="220" t="str">
        <f t="shared" si="1626"/>
        <v/>
      </c>
      <c r="I52075" s="218" t="str">
        <f t="shared" si="1627"/>
        <v/>
      </c>
    </row>
    <row r="52076" spans="3:9" ht="15" customHeight="1">
      <c r="C52076" s="220" t="str">
        <f t="shared" si="1626"/>
        <v/>
      </c>
      <c r="I52076" s="218" t="str">
        <f t="shared" si="1627"/>
        <v/>
      </c>
    </row>
    <row r="52077" spans="3:9" ht="15" customHeight="1">
      <c r="C52077" s="220" t="str">
        <f t="shared" si="1626"/>
        <v/>
      </c>
      <c r="I52077" s="218" t="str">
        <f t="shared" si="1627"/>
        <v/>
      </c>
    </row>
    <row r="52078" spans="3:9" ht="15" customHeight="1">
      <c r="C52078" s="220" t="str">
        <f t="shared" si="1626"/>
        <v/>
      </c>
      <c r="I52078" s="218" t="str">
        <f t="shared" si="1627"/>
        <v/>
      </c>
    </row>
    <row r="52079" spans="3:9" ht="15" customHeight="1">
      <c r="C52079" s="220" t="str">
        <f t="shared" si="1626"/>
        <v/>
      </c>
      <c r="I52079" s="218" t="str">
        <f t="shared" si="1627"/>
        <v/>
      </c>
    </row>
    <row r="52080" spans="3:9" ht="15" customHeight="1">
      <c r="C52080" s="220" t="str">
        <f t="shared" si="1626"/>
        <v/>
      </c>
      <c r="I52080" s="218" t="str">
        <f t="shared" si="1627"/>
        <v/>
      </c>
    </row>
    <row r="52081" spans="3:9" ht="15" customHeight="1">
      <c r="C52081" s="220" t="str">
        <f t="shared" si="1626"/>
        <v/>
      </c>
      <c r="I52081" s="218" t="str">
        <f t="shared" si="1627"/>
        <v/>
      </c>
    </row>
    <row r="52082" spans="3:9" ht="15" customHeight="1">
      <c r="C52082" s="220" t="str">
        <f t="shared" si="1626"/>
        <v/>
      </c>
      <c r="I52082" s="218" t="str">
        <f t="shared" si="1627"/>
        <v/>
      </c>
    </row>
    <row r="52083" spans="3:9" ht="15" customHeight="1">
      <c r="C52083" s="220" t="str">
        <f t="shared" si="1626"/>
        <v/>
      </c>
      <c r="I52083" s="218" t="str">
        <f t="shared" si="1627"/>
        <v/>
      </c>
    </row>
    <row r="52084" spans="3:9" ht="15" customHeight="1">
      <c r="C52084" s="220" t="str">
        <f t="shared" si="1626"/>
        <v/>
      </c>
      <c r="I52084" s="218" t="str">
        <f t="shared" si="1627"/>
        <v/>
      </c>
    </row>
    <row r="52085" spans="3:9" ht="15" customHeight="1">
      <c r="C52085" s="220" t="str">
        <f t="shared" si="1626"/>
        <v/>
      </c>
      <c r="I52085" s="218" t="str">
        <f t="shared" si="1627"/>
        <v/>
      </c>
    </row>
    <row r="52086" spans="3:9" ht="15" customHeight="1">
      <c r="C52086" s="220" t="str">
        <f t="shared" si="1626"/>
        <v/>
      </c>
      <c r="I52086" s="218" t="str">
        <f t="shared" si="1627"/>
        <v/>
      </c>
    </row>
    <row r="52087" spans="3:9" ht="15" customHeight="1">
      <c r="C52087" s="220" t="str">
        <f t="shared" si="1626"/>
        <v/>
      </c>
      <c r="I52087" s="218" t="str">
        <f t="shared" si="1627"/>
        <v/>
      </c>
    </row>
    <row r="52088" spans="3:9" ht="15" customHeight="1">
      <c r="C52088" s="220" t="str">
        <f t="shared" si="1626"/>
        <v/>
      </c>
      <c r="I52088" s="218" t="str">
        <f t="shared" si="1627"/>
        <v/>
      </c>
    </row>
    <row r="52089" spans="3:9" ht="15" customHeight="1">
      <c r="C52089" s="220" t="str">
        <f t="shared" si="1626"/>
        <v/>
      </c>
      <c r="I52089" s="218" t="str">
        <f t="shared" si="1627"/>
        <v/>
      </c>
    </row>
    <row r="52090" spans="3:9" ht="15" customHeight="1">
      <c r="C52090" s="220" t="str">
        <f t="shared" si="1626"/>
        <v/>
      </c>
      <c r="I52090" s="218" t="str">
        <f t="shared" si="1627"/>
        <v/>
      </c>
    </row>
    <row r="52091" spans="3:9" ht="15" customHeight="1">
      <c r="C52091" s="220" t="str">
        <f t="shared" si="1626"/>
        <v/>
      </c>
      <c r="I52091" s="218" t="str">
        <f t="shared" si="1627"/>
        <v/>
      </c>
    </row>
    <row r="52092" spans="3:9" ht="15" customHeight="1">
      <c r="C52092" s="220" t="str">
        <f t="shared" si="1626"/>
        <v/>
      </c>
      <c r="I52092" s="218" t="str">
        <f t="shared" si="1627"/>
        <v/>
      </c>
    </row>
    <row r="52093" spans="3:9" ht="15" customHeight="1">
      <c r="C52093" s="220" t="str">
        <f t="shared" si="1626"/>
        <v/>
      </c>
      <c r="I52093" s="218" t="str">
        <f t="shared" si="1627"/>
        <v/>
      </c>
    </row>
    <row r="52094" spans="3:9" ht="15" customHeight="1">
      <c r="C52094" s="220" t="str">
        <f t="shared" si="1626"/>
        <v/>
      </c>
      <c r="I52094" s="218" t="str">
        <f t="shared" si="1627"/>
        <v/>
      </c>
    </row>
    <row r="52095" spans="3:9" ht="15" customHeight="1">
      <c r="C52095" s="220" t="str">
        <f t="shared" si="1626"/>
        <v/>
      </c>
      <c r="I52095" s="218" t="str">
        <f t="shared" si="1627"/>
        <v/>
      </c>
    </row>
    <row r="52096" spans="3:9" ht="15" customHeight="1">
      <c r="C52096" s="220" t="str">
        <f t="shared" si="1626"/>
        <v/>
      </c>
      <c r="I52096" s="218" t="str">
        <f t="shared" si="1627"/>
        <v/>
      </c>
    </row>
    <row r="52097" spans="3:9" ht="15" customHeight="1">
      <c r="C52097" s="220" t="str">
        <f t="shared" si="1626"/>
        <v/>
      </c>
      <c r="I52097" s="218" t="str">
        <f t="shared" si="1627"/>
        <v/>
      </c>
    </row>
    <row r="52098" spans="3:9" ht="15" customHeight="1">
      <c r="C52098" s="220" t="str">
        <f t="shared" si="1626"/>
        <v/>
      </c>
      <c r="I52098" s="218" t="str">
        <f t="shared" si="1627"/>
        <v/>
      </c>
    </row>
    <row r="52099" spans="3:9" ht="15" customHeight="1">
      <c r="C52099" s="220" t="str">
        <f t="shared" si="1626"/>
        <v/>
      </c>
      <c r="I52099" s="218" t="str">
        <f t="shared" si="1627"/>
        <v/>
      </c>
    </row>
    <row r="52100" spans="3:9" ht="15" customHeight="1">
      <c r="C52100" s="220" t="str">
        <f t="shared" si="1626"/>
        <v/>
      </c>
      <c r="I52100" s="218" t="str">
        <f t="shared" si="1627"/>
        <v/>
      </c>
    </row>
    <row r="52101" spans="3:9" ht="15" customHeight="1">
      <c r="C52101" s="220" t="str">
        <f t="shared" si="1626"/>
        <v/>
      </c>
      <c r="I52101" s="218" t="str">
        <f t="shared" si="1627"/>
        <v/>
      </c>
    </row>
    <row r="52102" spans="3:9" ht="15" customHeight="1">
      <c r="C52102" s="220" t="str">
        <f t="shared" ref="C52102:C52165" si="1628">IF(B52102="","",MONTH(B52102))</f>
        <v/>
      </c>
      <c r="I52102" s="218" t="str">
        <f t="shared" ref="I52102:I52165" si="1629">IF(H52102="","",IF(E52102="","Não deixe campos em branco, a planilha resumo de custos e despesas necessita deles para funcionar",IF(F52102="","Não deixe campos em branco, a planilha resumo de custos e despesas necessita deles para funcionar",IF(G52102="","Não deixe campos em branco, a planilha resumo de custos e despesas necessita deles para funcionar",""))))</f>
        <v/>
      </c>
    </row>
    <row r="52103" spans="3:9" ht="15" customHeight="1">
      <c r="C52103" s="220" t="str">
        <f t="shared" si="1628"/>
        <v/>
      </c>
      <c r="I52103" s="218" t="str">
        <f t="shared" si="1629"/>
        <v/>
      </c>
    </row>
    <row r="52104" spans="3:9" ht="15" customHeight="1">
      <c r="C52104" s="220" t="str">
        <f t="shared" si="1628"/>
        <v/>
      </c>
      <c r="I52104" s="218" t="str">
        <f t="shared" si="1629"/>
        <v/>
      </c>
    </row>
    <row r="52105" spans="3:9" ht="15" customHeight="1">
      <c r="C52105" s="220" t="str">
        <f t="shared" si="1628"/>
        <v/>
      </c>
      <c r="I52105" s="218" t="str">
        <f t="shared" si="1629"/>
        <v/>
      </c>
    </row>
    <row r="52106" spans="3:9" ht="15" customHeight="1">
      <c r="C52106" s="220" t="str">
        <f t="shared" si="1628"/>
        <v/>
      </c>
      <c r="I52106" s="218" t="str">
        <f t="shared" si="1629"/>
        <v/>
      </c>
    </row>
    <row r="52107" spans="3:9" ht="15" customHeight="1">
      <c r="C52107" s="220" t="str">
        <f t="shared" si="1628"/>
        <v/>
      </c>
      <c r="I52107" s="218" t="str">
        <f t="shared" si="1629"/>
        <v/>
      </c>
    </row>
    <row r="52108" spans="3:9" ht="15" customHeight="1">
      <c r="C52108" s="220" t="str">
        <f t="shared" si="1628"/>
        <v/>
      </c>
      <c r="I52108" s="218" t="str">
        <f t="shared" si="1629"/>
        <v/>
      </c>
    </row>
    <row r="52109" spans="3:9" ht="15" customHeight="1">
      <c r="C52109" s="220" t="str">
        <f t="shared" si="1628"/>
        <v/>
      </c>
      <c r="I52109" s="218" t="str">
        <f t="shared" si="1629"/>
        <v/>
      </c>
    </row>
    <row r="52110" spans="3:9" ht="15" customHeight="1">
      <c r="C52110" s="220" t="str">
        <f t="shared" si="1628"/>
        <v/>
      </c>
      <c r="I52110" s="218" t="str">
        <f t="shared" si="1629"/>
        <v/>
      </c>
    </row>
    <row r="52111" spans="3:9" ht="15" customHeight="1">
      <c r="C52111" s="220" t="str">
        <f t="shared" si="1628"/>
        <v/>
      </c>
      <c r="I52111" s="218" t="str">
        <f t="shared" si="1629"/>
        <v/>
      </c>
    </row>
    <row r="52112" spans="3:9" ht="15" customHeight="1">
      <c r="C52112" s="220" t="str">
        <f t="shared" si="1628"/>
        <v/>
      </c>
      <c r="I52112" s="218" t="str">
        <f t="shared" si="1629"/>
        <v/>
      </c>
    </row>
    <row r="52113" spans="3:9" ht="15" customHeight="1">
      <c r="C52113" s="220" t="str">
        <f t="shared" si="1628"/>
        <v/>
      </c>
      <c r="I52113" s="218" t="str">
        <f t="shared" si="1629"/>
        <v/>
      </c>
    </row>
    <row r="52114" spans="3:9" ht="15" customHeight="1">
      <c r="C52114" s="220" t="str">
        <f t="shared" si="1628"/>
        <v/>
      </c>
      <c r="I52114" s="218" t="str">
        <f t="shared" si="1629"/>
        <v/>
      </c>
    </row>
    <row r="52115" spans="3:9" ht="15" customHeight="1">
      <c r="C52115" s="220" t="str">
        <f t="shared" si="1628"/>
        <v/>
      </c>
      <c r="I52115" s="218" t="str">
        <f t="shared" si="1629"/>
        <v/>
      </c>
    </row>
    <row r="52116" spans="3:9" ht="15" customHeight="1">
      <c r="C52116" s="220" t="str">
        <f t="shared" si="1628"/>
        <v/>
      </c>
      <c r="I52116" s="218" t="str">
        <f t="shared" si="1629"/>
        <v/>
      </c>
    </row>
    <row r="52117" spans="3:9" ht="15" customHeight="1">
      <c r="C52117" s="220" t="str">
        <f t="shared" si="1628"/>
        <v/>
      </c>
      <c r="I52117" s="218" t="str">
        <f t="shared" si="1629"/>
        <v/>
      </c>
    </row>
    <row r="52118" spans="3:9" ht="15" customHeight="1">
      <c r="C52118" s="220" t="str">
        <f t="shared" si="1628"/>
        <v/>
      </c>
      <c r="I52118" s="218" t="str">
        <f t="shared" si="1629"/>
        <v/>
      </c>
    </row>
    <row r="52119" spans="3:9" ht="15" customHeight="1">
      <c r="C52119" s="220" t="str">
        <f t="shared" si="1628"/>
        <v/>
      </c>
      <c r="I52119" s="218" t="str">
        <f t="shared" si="1629"/>
        <v/>
      </c>
    </row>
    <row r="52120" spans="3:9" ht="15" customHeight="1">
      <c r="C52120" s="220" t="str">
        <f t="shared" si="1628"/>
        <v/>
      </c>
      <c r="I52120" s="218" t="str">
        <f t="shared" si="1629"/>
        <v/>
      </c>
    </row>
    <row r="52121" spans="3:9" ht="15" customHeight="1">
      <c r="C52121" s="220" t="str">
        <f t="shared" si="1628"/>
        <v/>
      </c>
      <c r="I52121" s="218" t="str">
        <f t="shared" si="1629"/>
        <v/>
      </c>
    </row>
    <row r="52122" spans="3:9" ht="15" customHeight="1">
      <c r="C52122" s="220" t="str">
        <f t="shared" si="1628"/>
        <v/>
      </c>
      <c r="I52122" s="218" t="str">
        <f t="shared" si="1629"/>
        <v/>
      </c>
    </row>
    <row r="52123" spans="3:9" ht="15" customHeight="1">
      <c r="C52123" s="220" t="str">
        <f t="shared" si="1628"/>
        <v/>
      </c>
      <c r="I52123" s="218" t="str">
        <f t="shared" si="1629"/>
        <v/>
      </c>
    </row>
    <row r="52124" spans="3:9" ht="15" customHeight="1">
      <c r="C52124" s="220" t="str">
        <f t="shared" si="1628"/>
        <v/>
      </c>
      <c r="I52124" s="218" t="str">
        <f t="shared" si="1629"/>
        <v/>
      </c>
    </row>
    <row r="52125" spans="3:9" ht="15" customHeight="1">
      <c r="C52125" s="220" t="str">
        <f t="shared" si="1628"/>
        <v/>
      </c>
      <c r="I52125" s="218" t="str">
        <f t="shared" si="1629"/>
        <v/>
      </c>
    </row>
    <row r="52126" spans="3:9" ht="15" customHeight="1">
      <c r="C52126" s="220" t="str">
        <f t="shared" si="1628"/>
        <v/>
      </c>
      <c r="I52126" s="218" t="str">
        <f t="shared" si="1629"/>
        <v/>
      </c>
    </row>
    <row r="52127" spans="3:9" ht="15" customHeight="1">
      <c r="C52127" s="220" t="str">
        <f t="shared" si="1628"/>
        <v/>
      </c>
      <c r="I52127" s="218" t="str">
        <f t="shared" si="1629"/>
        <v/>
      </c>
    </row>
    <row r="52128" spans="3:9" ht="15" customHeight="1">
      <c r="C52128" s="220" t="str">
        <f t="shared" si="1628"/>
        <v/>
      </c>
      <c r="I52128" s="218" t="str">
        <f t="shared" si="1629"/>
        <v/>
      </c>
    </row>
    <row r="52129" spans="3:9" ht="15" customHeight="1">
      <c r="C52129" s="220" t="str">
        <f t="shared" si="1628"/>
        <v/>
      </c>
      <c r="I52129" s="218" t="str">
        <f t="shared" si="1629"/>
        <v/>
      </c>
    </row>
    <row r="52130" spans="3:9" ht="15" customHeight="1">
      <c r="C52130" s="220" t="str">
        <f t="shared" si="1628"/>
        <v/>
      </c>
      <c r="I52130" s="218" t="str">
        <f t="shared" si="1629"/>
        <v/>
      </c>
    </row>
    <row r="52131" spans="3:9" ht="15" customHeight="1">
      <c r="C52131" s="220" t="str">
        <f t="shared" si="1628"/>
        <v/>
      </c>
      <c r="I52131" s="218" t="str">
        <f t="shared" si="1629"/>
        <v/>
      </c>
    </row>
    <row r="52132" spans="3:9" ht="15" customHeight="1">
      <c r="C52132" s="220" t="str">
        <f t="shared" si="1628"/>
        <v/>
      </c>
      <c r="I52132" s="218" t="str">
        <f t="shared" si="1629"/>
        <v/>
      </c>
    </row>
    <row r="52133" spans="3:9" ht="15" customHeight="1">
      <c r="C52133" s="220" t="str">
        <f t="shared" si="1628"/>
        <v/>
      </c>
      <c r="I52133" s="218" t="str">
        <f t="shared" si="1629"/>
        <v/>
      </c>
    </row>
    <row r="52134" spans="3:9" ht="15" customHeight="1">
      <c r="C52134" s="220" t="str">
        <f t="shared" si="1628"/>
        <v/>
      </c>
      <c r="I52134" s="218" t="str">
        <f t="shared" si="1629"/>
        <v/>
      </c>
    </row>
    <row r="52135" spans="3:9" ht="15" customHeight="1">
      <c r="C52135" s="220" t="str">
        <f t="shared" si="1628"/>
        <v/>
      </c>
      <c r="I52135" s="218" t="str">
        <f t="shared" si="1629"/>
        <v/>
      </c>
    </row>
    <row r="52136" spans="3:9" ht="15" customHeight="1">
      <c r="C52136" s="220" t="str">
        <f t="shared" si="1628"/>
        <v/>
      </c>
      <c r="I52136" s="218" t="str">
        <f t="shared" si="1629"/>
        <v/>
      </c>
    </row>
    <row r="52137" spans="3:9" ht="15" customHeight="1">
      <c r="C52137" s="220" t="str">
        <f t="shared" si="1628"/>
        <v/>
      </c>
      <c r="I52137" s="218" t="str">
        <f t="shared" si="1629"/>
        <v/>
      </c>
    </row>
    <row r="52138" spans="3:9" ht="15" customHeight="1">
      <c r="C52138" s="220" t="str">
        <f t="shared" si="1628"/>
        <v/>
      </c>
      <c r="I52138" s="218" t="str">
        <f t="shared" si="1629"/>
        <v/>
      </c>
    </row>
    <row r="52139" spans="3:9" ht="15" customHeight="1">
      <c r="C52139" s="220" t="str">
        <f t="shared" si="1628"/>
        <v/>
      </c>
      <c r="I52139" s="218" t="str">
        <f t="shared" si="1629"/>
        <v/>
      </c>
    </row>
    <row r="52140" spans="3:9" ht="15" customHeight="1">
      <c r="C52140" s="220" t="str">
        <f t="shared" si="1628"/>
        <v/>
      </c>
      <c r="I52140" s="218" t="str">
        <f t="shared" si="1629"/>
        <v/>
      </c>
    </row>
    <row r="52141" spans="3:9" ht="15" customHeight="1">
      <c r="C52141" s="220" t="str">
        <f t="shared" si="1628"/>
        <v/>
      </c>
      <c r="I52141" s="218" t="str">
        <f t="shared" si="1629"/>
        <v/>
      </c>
    </row>
    <row r="52142" spans="3:9" ht="15" customHeight="1">
      <c r="C52142" s="220" t="str">
        <f t="shared" si="1628"/>
        <v/>
      </c>
      <c r="I52142" s="218" t="str">
        <f t="shared" si="1629"/>
        <v/>
      </c>
    </row>
    <row r="52143" spans="3:9" ht="15" customHeight="1">
      <c r="C52143" s="220" t="str">
        <f t="shared" si="1628"/>
        <v/>
      </c>
      <c r="I52143" s="218" t="str">
        <f t="shared" si="1629"/>
        <v/>
      </c>
    </row>
    <row r="52144" spans="3:9" ht="15" customHeight="1">
      <c r="C52144" s="220" t="str">
        <f t="shared" si="1628"/>
        <v/>
      </c>
      <c r="I52144" s="218" t="str">
        <f t="shared" si="1629"/>
        <v/>
      </c>
    </row>
    <row r="52145" spans="3:9" ht="15" customHeight="1">
      <c r="C52145" s="220" t="str">
        <f t="shared" si="1628"/>
        <v/>
      </c>
      <c r="I52145" s="218" t="str">
        <f t="shared" si="1629"/>
        <v/>
      </c>
    </row>
    <row r="52146" spans="3:9" ht="15" customHeight="1">
      <c r="C52146" s="220" t="str">
        <f t="shared" si="1628"/>
        <v/>
      </c>
      <c r="I52146" s="218" t="str">
        <f t="shared" si="1629"/>
        <v/>
      </c>
    </row>
    <row r="52147" spans="3:9" ht="15" customHeight="1">
      <c r="C52147" s="220" t="str">
        <f t="shared" si="1628"/>
        <v/>
      </c>
      <c r="I52147" s="218" t="str">
        <f t="shared" si="1629"/>
        <v/>
      </c>
    </row>
    <row r="52148" spans="3:9" ht="15" customHeight="1">
      <c r="C52148" s="220" t="str">
        <f t="shared" si="1628"/>
        <v/>
      </c>
      <c r="I52148" s="218" t="str">
        <f t="shared" si="1629"/>
        <v/>
      </c>
    </row>
    <row r="52149" spans="3:9" ht="15" customHeight="1">
      <c r="C52149" s="220" t="str">
        <f t="shared" si="1628"/>
        <v/>
      </c>
      <c r="I52149" s="218" t="str">
        <f t="shared" si="1629"/>
        <v/>
      </c>
    </row>
    <row r="52150" spans="3:9" ht="15" customHeight="1">
      <c r="C52150" s="220" t="str">
        <f t="shared" si="1628"/>
        <v/>
      </c>
      <c r="I52150" s="218" t="str">
        <f t="shared" si="1629"/>
        <v/>
      </c>
    </row>
    <row r="52151" spans="3:9" ht="15" customHeight="1">
      <c r="C52151" s="220" t="str">
        <f t="shared" si="1628"/>
        <v/>
      </c>
      <c r="I52151" s="218" t="str">
        <f t="shared" si="1629"/>
        <v/>
      </c>
    </row>
    <row r="52152" spans="3:9" ht="15" customHeight="1">
      <c r="C52152" s="220" t="str">
        <f t="shared" si="1628"/>
        <v/>
      </c>
      <c r="I52152" s="218" t="str">
        <f t="shared" si="1629"/>
        <v/>
      </c>
    </row>
    <row r="52153" spans="3:9" ht="15" customHeight="1">
      <c r="C52153" s="220" t="str">
        <f t="shared" si="1628"/>
        <v/>
      </c>
      <c r="I52153" s="218" t="str">
        <f t="shared" si="1629"/>
        <v/>
      </c>
    </row>
    <row r="52154" spans="3:9" ht="15" customHeight="1">
      <c r="C52154" s="220" t="str">
        <f t="shared" si="1628"/>
        <v/>
      </c>
      <c r="I52154" s="218" t="str">
        <f t="shared" si="1629"/>
        <v/>
      </c>
    </row>
    <row r="52155" spans="3:9" ht="15" customHeight="1">
      <c r="C52155" s="220" t="str">
        <f t="shared" si="1628"/>
        <v/>
      </c>
      <c r="I52155" s="218" t="str">
        <f t="shared" si="1629"/>
        <v/>
      </c>
    </row>
    <row r="52156" spans="3:9" ht="15" customHeight="1">
      <c r="C52156" s="220" t="str">
        <f t="shared" si="1628"/>
        <v/>
      </c>
      <c r="I52156" s="218" t="str">
        <f t="shared" si="1629"/>
        <v/>
      </c>
    </row>
    <row r="52157" spans="3:9" ht="15" customHeight="1">
      <c r="C52157" s="220" t="str">
        <f t="shared" si="1628"/>
        <v/>
      </c>
      <c r="I52157" s="218" t="str">
        <f t="shared" si="1629"/>
        <v/>
      </c>
    </row>
    <row r="52158" spans="3:9" ht="15" customHeight="1">
      <c r="C52158" s="220" t="str">
        <f t="shared" si="1628"/>
        <v/>
      </c>
      <c r="I52158" s="218" t="str">
        <f t="shared" si="1629"/>
        <v/>
      </c>
    </row>
    <row r="52159" spans="3:9" ht="15" customHeight="1">
      <c r="C52159" s="220" t="str">
        <f t="shared" si="1628"/>
        <v/>
      </c>
      <c r="I52159" s="218" t="str">
        <f t="shared" si="1629"/>
        <v/>
      </c>
    </row>
    <row r="52160" spans="3:9" ht="15" customHeight="1">
      <c r="C52160" s="220" t="str">
        <f t="shared" si="1628"/>
        <v/>
      </c>
      <c r="I52160" s="218" t="str">
        <f t="shared" si="1629"/>
        <v/>
      </c>
    </row>
    <row r="52161" spans="3:9" ht="15" customHeight="1">
      <c r="C52161" s="220" t="str">
        <f t="shared" si="1628"/>
        <v/>
      </c>
      <c r="I52161" s="218" t="str">
        <f t="shared" si="1629"/>
        <v/>
      </c>
    </row>
    <row r="52162" spans="3:9" ht="15" customHeight="1">
      <c r="C52162" s="220" t="str">
        <f t="shared" si="1628"/>
        <v/>
      </c>
      <c r="I52162" s="218" t="str">
        <f t="shared" si="1629"/>
        <v/>
      </c>
    </row>
    <row r="52163" spans="3:9" ht="15" customHeight="1">
      <c r="C52163" s="220" t="str">
        <f t="shared" si="1628"/>
        <v/>
      </c>
      <c r="I52163" s="218" t="str">
        <f t="shared" si="1629"/>
        <v/>
      </c>
    </row>
    <row r="52164" spans="3:9" ht="15" customHeight="1">
      <c r="C52164" s="220" t="str">
        <f t="shared" si="1628"/>
        <v/>
      </c>
      <c r="I52164" s="218" t="str">
        <f t="shared" si="1629"/>
        <v/>
      </c>
    </row>
    <row r="52165" spans="3:9" ht="15" customHeight="1">
      <c r="C52165" s="220" t="str">
        <f t="shared" si="1628"/>
        <v/>
      </c>
      <c r="I52165" s="218" t="str">
        <f t="shared" si="1629"/>
        <v/>
      </c>
    </row>
    <row r="52166" spans="3:9" ht="15" customHeight="1">
      <c r="C52166" s="220" t="str">
        <f t="shared" ref="C52166:C52229" si="1630">IF(B52166="","",MONTH(B52166))</f>
        <v/>
      </c>
      <c r="I52166" s="218" t="str">
        <f t="shared" ref="I52166:I52229" si="1631">IF(H52166="","",IF(E52166="","Não deixe campos em branco, a planilha resumo de custos e despesas necessita deles para funcionar",IF(F52166="","Não deixe campos em branco, a planilha resumo de custos e despesas necessita deles para funcionar",IF(G52166="","Não deixe campos em branco, a planilha resumo de custos e despesas necessita deles para funcionar",""))))</f>
        <v/>
      </c>
    </row>
    <row r="52167" spans="3:9" ht="15" customHeight="1">
      <c r="C52167" s="220" t="str">
        <f t="shared" si="1630"/>
        <v/>
      </c>
      <c r="I52167" s="218" t="str">
        <f t="shared" si="1631"/>
        <v/>
      </c>
    </row>
    <row r="52168" spans="3:9" ht="15" customHeight="1">
      <c r="C52168" s="220" t="str">
        <f t="shared" si="1630"/>
        <v/>
      </c>
      <c r="I52168" s="218" t="str">
        <f t="shared" si="1631"/>
        <v/>
      </c>
    </row>
    <row r="52169" spans="3:9" ht="15" customHeight="1">
      <c r="C52169" s="220" t="str">
        <f t="shared" si="1630"/>
        <v/>
      </c>
      <c r="I52169" s="218" t="str">
        <f t="shared" si="1631"/>
        <v/>
      </c>
    </row>
    <row r="52170" spans="3:9" ht="15" customHeight="1">
      <c r="C52170" s="220" t="str">
        <f t="shared" si="1630"/>
        <v/>
      </c>
      <c r="I52170" s="218" t="str">
        <f t="shared" si="1631"/>
        <v/>
      </c>
    </row>
    <row r="52171" spans="3:9" ht="15" customHeight="1">
      <c r="C52171" s="220" t="str">
        <f t="shared" si="1630"/>
        <v/>
      </c>
      <c r="I52171" s="218" t="str">
        <f t="shared" si="1631"/>
        <v/>
      </c>
    </row>
    <row r="52172" spans="3:9" ht="15" customHeight="1">
      <c r="C52172" s="220" t="str">
        <f t="shared" si="1630"/>
        <v/>
      </c>
      <c r="I52172" s="218" t="str">
        <f t="shared" si="1631"/>
        <v/>
      </c>
    </row>
    <row r="52173" spans="3:9" ht="15" customHeight="1">
      <c r="C52173" s="220" t="str">
        <f t="shared" si="1630"/>
        <v/>
      </c>
      <c r="I52173" s="218" t="str">
        <f t="shared" si="1631"/>
        <v/>
      </c>
    </row>
    <row r="52174" spans="3:9" ht="15" customHeight="1">
      <c r="C52174" s="220" t="str">
        <f t="shared" si="1630"/>
        <v/>
      </c>
      <c r="I52174" s="218" t="str">
        <f t="shared" si="1631"/>
        <v/>
      </c>
    </row>
    <row r="52175" spans="3:9" ht="15" customHeight="1">
      <c r="C52175" s="220" t="str">
        <f t="shared" si="1630"/>
        <v/>
      </c>
      <c r="I52175" s="218" t="str">
        <f t="shared" si="1631"/>
        <v/>
      </c>
    </row>
    <row r="52176" spans="3:9" ht="15" customHeight="1">
      <c r="C52176" s="220" t="str">
        <f t="shared" si="1630"/>
        <v/>
      </c>
      <c r="I52176" s="218" t="str">
        <f t="shared" si="1631"/>
        <v/>
      </c>
    </row>
    <row r="52177" spans="3:9" ht="15" customHeight="1">
      <c r="C52177" s="220" t="str">
        <f t="shared" si="1630"/>
        <v/>
      </c>
      <c r="I52177" s="218" t="str">
        <f t="shared" si="1631"/>
        <v/>
      </c>
    </row>
    <row r="52178" spans="3:9" ht="15" customHeight="1">
      <c r="C52178" s="220" t="str">
        <f t="shared" si="1630"/>
        <v/>
      </c>
      <c r="I52178" s="218" t="str">
        <f t="shared" si="1631"/>
        <v/>
      </c>
    </row>
    <row r="52179" spans="3:9" ht="15" customHeight="1">
      <c r="C52179" s="220" t="str">
        <f t="shared" si="1630"/>
        <v/>
      </c>
      <c r="I52179" s="218" t="str">
        <f t="shared" si="1631"/>
        <v/>
      </c>
    </row>
    <row r="52180" spans="3:9" ht="15" customHeight="1">
      <c r="C52180" s="220" t="str">
        <f t="shared" si="1630"/>
        <v/>
      </c>
      <c r="I52180" s="218" t="str">
        <f t="shared" si="1631"/>
        <v/>
      </c>
    </row>
    <row r="52181" spans="3:9" ht="15" customHeight="1">
      <c r="C52181" s="220" t="str">
        <f t="shared" si="1630"/>
        <v/>
      </c>
      <c r="I52181" s="218" t="str">
        <f t="shared" si="1631"/>
        <v/>
      </c>
    </row>
    <row r="52182" spans="3:9" ht="15" customHeight="1">
      <c r="C52182" s="220" t="str">
        <f t="shared" si="1630"/>
        <v/>
      </c>
      <c r="I52182" s="218" t="str">
        <f t="shared" si="1631"/>
        <v/>
      </c>
    </row>
    <row r="52183" spans="3:9" ht="15" customHeight="1">
      <c r="C52183" s="220" t="str">
        <f t="shared" si="1630"/>
        <v/>
      </c>
      <c r="I52183" s="218" t="str">
        <f t="shared" si="1631"/>
        <v/>
      </c>
    </row>
    <row r="52184" spans="3:9" ht="15" customHeight="1">
      <c r="C52184" s="220" t="str">
        <f t="shared" si="1630"/>
        <v/>
      </c>
      <c r="I52184" s="218" t="str">
        <f t="shared" si="1631"/>
        <v/>
      </c>
    </row>
    <row r="52185" spans="3:9" ht="15" customHeight="1">
      <c r="C52185" s="220" t="str">
        <f t="shared" si="1630"/>
        <v/>
      </c>
      <c r="I52185" s="218" t="str">
        <f t="shared" si="1631"/>
        <v/>
      </c>
    </row>
    <row r="52186" spans="3:9" ht="15" customHeight="1">
      <c r="C52186" s="220" t="str">
        <f t="shared" si="1630"/>
        <v/>
      </c>
      <c r="I52186" s="218" t="str">
        <f t="shared" si="1631"/>
        <v/>
      </c>
    </row>
    <row r="52187" spans="3:9" ht="15" customHeight="1">
      <c r="C52187" s="220" t="str">
        <f t="shared" si="1630"/>
        <v/>
      </c>
      <c r="I52187" s="218" t="str">
        <f t="shared" si="1631"/>
        <v/>
      </c>
    </row>
    <row r="52188" spans="3:9" ht="15" customHeight="1">
      <c r="C52188" s="220" t="str">
        <f t="shared" si="1630"/>
        <v/>
      </c>
      <c r="I52188" s="218" t="str">
        <f t="shared" si="1631"/>
        <v/>
      </c>
    </row>
    <row r="52189" spans="3:9" ht="15" customHeight="1">
      <c r="C52189" s="220" t="str">
        <f t="shared" si="1630"/>
        <v/>
      </c>
      <c r="I52189" s="218" t="str">
        <f t="shared" si="1631"/>
        <v/>
      </c>
    </row>
    <row r="52190" spans="3:9" ht="15" customHeight="1">
      <c r="C52190" s="220" t="str">
        <f t="shared" si="1630"/>
        <v/>
      </c>
      <c r="I52190" s="218" t="str">
        <f t="shared" si="1631"/>
        <v/>
      </c>
    </row>
    <row r="52191" spans="3:9" ht="15" customHeight="1">
      <c r="C52191" s="220" t="str">
        <f t="shared" si="1630"/>
        <v/>
      </c>
      <c r="I52191" s="218" t="str">
        <f t="shared" si="1631"/>
        <v/>
      </c>
    </row>
    <row r="52192" spans="3:9" ht="15" customHeight="1">
      <c r="C52192" s="220" t="str">
        <f t="shared" si="1630"/>
        <v/>
      </c>
      <c r="I52192" s="218" t="str">
        <f t="shared" si="1631"/>
        <v/>
      </c>
    </row>
    <row r="52193" spans="3:9" ht="15" customHeight="1">
      <c r="C52193" s="220" t="str">
        <f t="shared" si="1630"/>
        <v/>
      </c>
      <c r="I52193" s="218" t="str">
        <f t="shared" si="1631"/>
        <v/>
      </c>
    </row>
    <row r="52194" spans="3:9" ht="15" customHeight="1">
      <c r="C52194" s="220" t="str">
        <f t="shared" si="1630"/>
        <v/>
      </c>
      <c r="I52194" s="218" t="str">
        <f t="shared" si="1631"/>
        <v/>
      </c>
    </row>
    <row r="52195" spans="3:9" ht="15" customHeight="1">
      <c r="C52195" s="220" t="str">
        <f t="shared" si="1630"/>
        <v/>
      </c>
      <c r="I52195" s="218" t="str">
        <f t="shared" si="1631"/>
        <v/>
      </c>
    </row>
    <row r="52196" spans="3:9" ht="15" customHeight="1">
      <c r="C52196" s="220" t="str">
        <f t="shared" si="1630"/>
        <v/>
      </c>
      <c r="I52196" s="218" t="str">
        <f t="shared" si="1631"/>
        <v/>
      </c>
    </row>
    <row r="52197" spans="3:9" ht="15" customHeight="1">
      <c r="C52197" s="220" t="str">
        <f t="shared" si="1630"/>
        <v/>
      </c>
      <c r="I52197" s="218" t="str">
        <f t="shared" si="1631"/>
        <v/>
      </c>
    </row>
    <row r="52198" spans="3:9" ht="15" customHeight="1">
      <c r="C52198" s="220" t="str">
        <f t="shared" si="1630"/>
        <v/>
      </c>
      <c r="I52198" s="218" t="str">
        <f t="shared" si="1631"/>
        <v/>
      </c>
    </row>
    <row r="52199" spans="3:9" ht="15" customHeight="1">
      <c r="C52199" s="220" t="str">
        <f t="shared" si="1630"/>
        <v/>
      </c>
      <c r="I52199" s="218" t="str">
        <f t="shared" si="1631"/>
        <v/>
      </c>
    </row>
    <row r="52200" spans="3:9" ht="15" customHeight="1">
      <c r="C52200" s="220" t="str">
        <f t="shared" si="1630"/>
        <v/>
      </c>
      <c r="I52200" s="218" t="str">
        <f t="shared" si="1631"/>
        <v/>
      </c>
    </row>
    <row r="52201" spans="3:9" ht="15" customHeight="1">
      <c r="C52201" s="220" t="str">
        <f t="shared" si="1630"/>
        <v/>
      </c>
      <c r="I52201" s="218" t="str">
        <f t="shared" si="1631"/>
        <v/>
      </c>
    </row>
    <row r="52202" spans="3:9" ht="15" customHeight="1">
      <c r="C52202" s="220" t="str">
        <f t="shared" si="1630"/>
        <v/>
      </c>
      <c r="I52202" s="218" t="str">
        <f t="shared" si="1631"/>
        <v/>
      </c>
    </row>
    <row r="52203" spans="3:9" ht="15" customHeight="1">
      <c r="C52203" s="220" t="str">
        <f t="shared" si="1630"/>
        <v/>
      </c>
      <c r="I52203" s="218" t="str">
        <f t="shared" si="1631"/>
        <v/>
      </c>
    </row>
    <row r="52204" spans="3:9" ht="15" customHeight="1">
      <c r="C52204" s="220" t="str">
        <f t="shared" si="1630"/>
        <v/>
      </c>
      <c r="I52204" s="218" t="str">
        <f t="shared" si="1631"/>
        <v/>
      </c>
    </row>
    <row r="52205" spans="3:9" ht="15" customHeight="1">
      <c r="C52205" s="220" t="str">
        <f t="shared" si="1630"/>
        <v/>
      </c>
      <c r="I52205" s="218" t="str">
        <f t="shared" si="1631"/>
        <v/>
      </c>
    </row>
    <row r="52206" spans="3:9" ht="15" customHeight="1">
      <c r="C52206" s="220" t="str">
        <f t="shared" si="1630"/>
        <v/>
      </c>
      <c r="I52206" s="218" t="str">
        <f t="shared" si="1631"/>
        <v/>
      </c>
    </row>
    <row r="52207" spans="3:9" ht="15" customHeight="1">
      <c r="C52207" s="220" t="str">
        <f t="shared" si="1630"/>
        <v/>
      </c>
      <c r="I52207" s="218" t="str">
        <f t="shared" si="1631"/>
        <v/>
      </c>
    </row>
    <row r="52208" spans="3:9" ht="15" customHeight="1">
      <c r="C52208" s="220" t="str">
        <f t="shared" si="1630"/>
        <v/>
      </c>
      <c r="I52208" s="218" t="str">
        <f t="shared" si="1631"/>
        <v/>
      </c>
    </row>
    <row r="52209" spans="3:9" ht="15" customHeight="1">
      <c r="C52209" s="220" t="str">
        <f t="shared" si="1630"/>
        <v/>
      </c>
      <c r="I52209" s="218" t="str">
        <f t="shared" si="1631"/>
        <v/>
      </c>
    </row>
    <row r="52210" spans="3:9" ht="15" customHeight="1">
      <c r="C52210" s="220" t="str">
        <f t="shared" si="1630"/>
        <v/>
      </c>
      <c r="I52210" s="218" t="str">
        <f t="shared" si="1631"/>
        <v/>
      </c>
    </row>
    <row r="52211" spans="3:9" ht="15" customHeight="1">
      <c r="C52211" s="220" t="str">
        <f t="shared" si="1630"/>
        <v/>
      </c>
      <c r="I52211" s="218" t="str">
        <f t="shared" si="1631"/>
        <v/>
      </c>
    </row>
    <row r="52212" spans="3:9" ht="15" customHeight="1">
      <c r="C52212" s="220" t="str">
        <f t="shared" si="1630"/>
        <v/>
      </c>
      <c r="I52212" s="218" t="str">
        <f t="shared" si="1631"/>
        <v/>
      </c>
    </row>
    <row r="52213" spans="3:9" ht="15" customHeight="1">
      <c r="C52213" s="220" t="str">
        <f t="shared" si="1630"/>
        <v/>
      </c>
      <c r="I52213" s="218" t="str">
        <f t="shared" si="1631"/>
        <v/>
      </c>
    </row>
    <row r="52214" spans="3:9" ht="15" customHeight="1">
      <c r="C52214" s="220" t="str">
        <f t="shared" si="1630"/>
        <v/>
      </c>
      <c r="I52214" s="218" t="str">
        <f t="shared" si="1631"/>
        <v/>
      </c>
    </row>
    <row r="52215" spans="3:9" ht="15" customHeight="1">
      <c r="C52215" s="220" t="str">
        <f t="shared" si="1630"/>
        <v/>
      </c>
      <c r="I52215" s="218" t="str">
        <f t="shared" si="1631"/>
        <v/>
      </c>
    </row>
    <row r="52216" spans="3:9" ht="15" customHeight="1">
      <c r="C52216" s="220" t="str">
        <f t="shared" si="1630"/>
        <v/>
      </c>
      <c r="I52216" s="218" t="str">
        <f t="shared" si="1631"/>
        <v/>
      </c>
    </row>
    <row r="52217" spans="3:9" ht="15" customHeight="1">
      <c r="C52217" s="220" t="str">
        <f t="shared" si="1630"/>
        <v/>
      </c>
      <c r="I52217" s="218" t="str">
        <f t="shared" si="1631"/>
        <v/>
      </c>
    </row>
    <row r="52218" spans="3:9" ht="15" customHeight="1">
      <c r="C52218" s="220" t="str">
        <f t="shared" si="1630"/>
        <v/>
      </c>
      <c r="I52218" s="218" t="str">
        <f t="shared" si="1631"/>
        <v/>
      </c>
    </row>
    <row r="52219" spans="3:9" ht="15" customHeight="1">
      <c r="C52219" s="220" t="str">
        <f t="shared" si="1630"/>
        <v/>
      </c>
      <c r="I52219" s="218" t="str">
        <f t="shared" si="1631"/>
        <v/>
      </c>
    </row>
    <row r="52220" spans="3:9" ht="15" customHeight="1">
      <c r="C52220" s="220" t="str">
        <f t="shared" si="1630"/>
        <v/>
      </c>
      <c r="I52220" s="218" t="str">
        <f t="shared" si="1631"/>
        <v/>
      </c>
    </row>
    <row r="52221" spans="3:9" ht="15" customHeight="1">
      <c r="C52221" s="220" t="str">
        <f t="shared" si="1630"/>
        <v/>
      </c>
      <c r="I52221" s="218" t="str">
        <f t="shared" si="1631"/>
        <v/>
      </c>
    </row>
    <row r="52222" spans="3:9" ht="15" customHeight="1">
      <c r="C52222" s="220" t="str">
        <f t="shared" si="1630"/>
        <v/>
      </c>
      <c r="I52222" s="218" t="str">
        <f t="shared" si="1631"/>
        <v/>
      </c>
    </row>
    <row r="52223" spans="3:9" ht="15" customHeight="1">
      <c r="C52223" s="220" t="str">
        <f t="shared" si="1630"/>
        <v/>
      </c>
      <c r="I52223" s="218" t="str">
        <f t="shared" si="1631"/>
        <v/>
      </c>
    </row>
    <row r="52224" spans="3:9" ht="15" customHeight="1">
      <c r="C52224" s="220" t="str">
        <f t="shared" si="1630"/>
        <v/>
      </c>
      <c r="I52224" s="218" t="str">
        <f t="shared" si="1631"/>
        <v/>
      </c>
    </row>
    <row r="52225" spans="3:9" ht="15" customHeight="1">
      <c r="C52225" s="220" t="str">
        <f t="shared" si="1630"/>
        <v/>
      </c>
      <c r="I52225" s="218" t="str">
        <f t="shared" si="1631"/>
        <v/>
      </c>
    </row>
    <row r="52226" spans="3:9" ht="15" customHeight="1">
      <c r="C52226" s="220" t="str">
        <f t="shared" si="1630"/>
        <v/>
      </c>
      <c r="I52226" s="218" t="str">
        <f t="shared" si="1631"/>
        <v/>
      </c>
    </row>
    <row r="52227" spans="3:9" ht="15" customHeight="1">
      <c r="C52227" s="220" t="str">
        <f t="shared" si="1630"/>
        <v/>
      </c>
      <c r="I52227" s="218" t="str">
        <f t="shared" si="1631"/>
        <v/>
      </c>
    </row>
    <row r="52228" spans="3:9" ht="15" customHeight="1">
      <c r="C52228" s="220" t="str">
        <f t="shared" si="1630"/>
        <v/>
      </c>
      <c r="I52228" s="218" t="str">
        <f t="shared" si="1631"/>
        <v/>
      </c>
    </row>
    <row r="52229" spans="3:9" ht="15" customHeight="1">
      <c r="C52229" s="220" t="str">
        <f t="shared" si="1630"/>
        <v/>
      </c>
      <c r="I52229" s="218" t="str">
        <f t="shared" si="1631"/>
        <v/>
      </c>
    </row>
    <row r="52230" spans="3:9" ht="15" customHeight="1">
      <c r="C52230" s="220" t="str">
        <f t="shared" ref="C52230:C52293" si="1632">IF(B52230="","",MONTH(B52230))</f>
        <v/>
      </c>
      <c r="I52230" s="218" t="str">
        <f t="shared" ref="I52230:I52293" si="1633">IF(H52230="","",IF(E52230="","Não deixe campos em branco, a planilha resumo de custos e despesas necessita deles para funcionar",IF(F52230="","Não deixe campos em branco, a planilha resumo de custos e despesas necessita deles para funcionar",IF(G52230="","Não deixe campos em branco, a planilha resumo de custos e despesas necessita deles para funcionar",""))))</f>
        <v/>
      </c>
    </row>
    <row r="52231" spans="3:9" ht="15" customHeight="1">
      <c r="C52231" s="220" t="str">
        <f t="shared" si="1632"/>
        <v/>
      </c>
      <c r="I52231" s="218" t="str">
        <f t="shared" si="1633"/>
        <v/>
      </c>
    </row>
    <row r="52232" spans="3:9" ht="15" customHeight="1">
      <c r="C52232" s="220" t="str">
        <f t="shared" si="1632"/>
        <v/>
      </c>
      <c r="I52232" s="218" t="str">
        <f t="shared" si="1633"/>
        <v/>
      </c>
    </row>
    <row r="52233" spans="3:9" ht="15" customHeight="1">
      <c r="C52233" s="220" t="str">
        <f t="shared" si="1632"/>
        <v/>
      </c>
      <c r="I52233" s="218" t="str">
        <f t="shared" si="1633"/>
        <v/>
      </c>
    </row>
    <row r="52234" spans="3:9" ht="15" customHeight="1">
      <c r="C52234" s="220" t="str">
        <f t="shared" si="1632"/>
        <v/>
      </c>
      <c r="I52234" s="218" t="str">
        <f t="shared" si="1633"/>
        <v/>
      </c>
    </row>
    <row r="52235" spans="3:9" ht="15" customHeight="1">
      <c r="C52235" s="220" t="str">
        <f t="shared" si="1632"/>
        <v/>
      </c>
      <c r="I52235" s="218" t="str">
        <f t="shared" si="1633"/>
        <v/>
      </c>
    </row>
    <row r="52236" spans="3:9" ht="15" customHeight="1">
      <c r="C52236" s="220" t="str">
        <f t="shared" si="1632"/>
        <v/>
      </c>
      <c r="I52236" s="218" t="str">
        <f t="shared" si="1633"/>
        <v/>
      </c>
    </row>
    <row r="52237" spans="3:9" ht="15" customHeight="1">
      <c r="C52237" s="220" t="str">
        <f t="shared" si="1632"/>
        <v/>
      </c>
      <c r="I52237" s="218" t="str">
        <f t="shared" si="1633"/>
        <v/>
      </c>
    </row>
    <row r="52238" spans="3:9" ht="15" customHeight="1">
      <c r="C52238" s="220" t="str">
        <f t="shared" si="1632"/>
        <v/>
      </c>
      <c r="I52238" s="218" t="str">
        <f t="shared" si="1633"/>
        <v/>
      </c>
    </row>
    <row r="52239" spans="3:9" ht="15" customHeight="1">
      <c r="C52239" s="220" t="str">
        <f t="shared" si="1632"/>
        <v/>
      </c>
      <c r="I52239" s="218" t="str">
        <f t="shared" si="1633"/>
        <v/>
      </c>
    </row>
    <row r="52240" spans="3:9" ht="15" customHeight="1">
      <c r="C52240" s="220" t="str">
        <f t="shared" si="1632"/>
        <v/>
      </c>
      <c r="I52240" s="218" t="str">
        <f t="shared" si="1633"/>
        <v/>
      </c>
    </row>
    <row r="52241" spans="3:9" ht="15" customHeight="1">
      <c r="C52241" s="220" t="str">
        <f t="shared" si="1632"/>
        <v/>
      </c>
      <c r="I52241" s="218" t="str">
        <f t="shared" si="1633"/>
        <v/>
      </c>
    </row>
    <row r="52242" spans="3:9" ht="15" customHeight="1">
      <c r="C52242" s="220" t="str">
        <f t="shared" si="1632"/>
        <v/>
      </c>
      <c r="I52242" s="218" t="str">
        <f t="shared" si="1633"/>
        <v/>
      </c>
    </row>
    <row r="52243" spans="3:9" ht="15" customHeight="1">
      <c r="C52243" s="220" t="str">
        <f t="shared" si="1632"/>
        <v/>
      </c>
      <c r="I52243" s="218" t="str">
        <f t="shared" si="1633"/>
        <v/>
      </c>
    </row>
    <row r="52244" spans="3:9" ht="15" customHeight="1">
      <c r="C52244" s="220" t="str">
        <f t="shared" si="1632"/>
        <v/>
      </c>
      <c r="I52244" s="218" t="str">
        <f t="shared" si="1633"/>
        <v/>
      </c>
    </row>
    <row r="52245" spans="3:9" ht="15" customHeight="1">
      <c r="C52245" s="220" t="str">
        <f t="shared" si="1632"/>
        <v/>
      </c>
      <c r="I52245" s="218" t="str">
        <f t="shared" si="1633"/>
        <v/>
      </c>
    </row>
    <row r="52246" spans="3:9" ht="15" customHeight="1">
      <c r="C52246" s="220" t="str">
        <f t="shared" si="1632"/>
        <v/>
      </c>
      <c r="I52246" s="218" t="str">
        <f t="shared" si="1633"/>
        <v/>
      </c>
    </row>
    <row r="52247" spans="3:9" ht="15" customHeight="1">
      <c r="C52247" s="220" t="str">
        <f t="shared" si="1632"/>
        <v/>
      </c>
      <c r="I52247" s="218" t="str">
        <f t="shared" si="1633"/>
        <v/>
      </c>
    </row>
    <row r="52248" spans="3:9" ht="15" customHeight="1">
      <c r="C52248" s="220" t="str">
        <f t="shared" si="1632"/>
        <v/>
      </c>
      <c r="I52248" s="218" t="str">
        <f t="shared" si="1633"/>
        <v/>
      </c>
    </row>
    <row r="52249" spans="3:9" ht="15" customHeight="1">
      <c r="C52249" s="220" t="str">
        <f t="shared" si="1632"/>
        <v/>
      </c>
      <c r="I52249" s="218" t="str">
        <f t="shared" si="1633"/>
        <v/>
      </c>
    </row>
    <row r="52250" spans="3:9" ht="15" customHeight="1">
      <c r="C52250" s="220" t="str">
        <f t="shared" si="1632"/>
        <v/>
      </c>
      <c r="I52250" s="218" t="str">
        <f t="shared" si="1633"/>
        <v/>
      </c>
    </row>
    <row r="52251" spans="3:9" ht="15" customHeight="1">
      <c r="C52251" s="220" t="str">
        <f t="shared" si="1632"/>
        <v/>
      </c>
      <c r="I52251" s="218" t="str">
        <f t="shared" si="1633"/>
        <v/>
      </c>
    </row>
    <row r="52252" spans="3:9" ht="15" customHeight="1">
      <c r="C52252" s="220" t="str">
        <f t="shared" si="1632"/>
        <v/>
      </c>
      <c r="I52252" s="218" t="str">
        <f t="shared" si="1633"/>
        <v/>
      </c>
    </row>
    <row r="52253" spans="3:9" ht="15" customHeight="1">
      <c r="C52253" s="220" t="str">
        <f t="shared" si="1632"/>
        <v/>
      </c>
      <c r="I52253" s="218" t="str">
        <f t="shared" si="1633"/>
        <v/>
      </c>
    </row>
    <row r="52254" spans="3:9" ht="15" customHeight="1">
      <c r="C52254" s="220" t="str">
        <f t="shared" si="1632"/>
        <v/>
      </c>
      <c r="I52254" s="218" t="str">
        <f t="shared" si="1633"/>
        <v/>
      </c>
    </row>
    <row r="52255" spans="3:9" ht="15" customHeight="1">
      <c r="C52255" s="220" t="str">
        <f t="shared" si="1632"/>
        <v/>
      </c>
      <c r="I52255" s="218" t="str">
        <f t="shared" si="1633"/>
        <v/>
      </c>
    </row>
    <row r="52256" spans="3:9" ht="15" customHeight="1">
      <c r="C52256" s="220" t="str">
        <f t="shared" si="1632"/>
        <v/>
      </c>
      <c r="I52256" s="218" t="str">
        <f t="shared" si="1633"/>
        <v/>
      </c>
    </row>
    <row r="52257" spans="3:9" ht="15" customHeight="1">
      <c r="C52257" s="220" t="str">
        <f t="shared" si="1632"/>
        <v/>
      </c>
      <c r="I52257" s="218" t="str">
        <f t="shared" si="1633"/>
        <v/>
      </c>
    </row>
    <row r="52258" spans="3:9" ht="15" customHeight="1">
      <c r="C52258" s="220" t="str">
        <f t="shared" si="1632"/>
        <v/>
      </c>
      <c r="I52258" s="218" t="str">
        <f t="shared" si="1633"/>
        <v/>
      </c>
    </row>
    <row r="52259" spans="3:9" ht="15" customHeight="1">
      <c r="C52259" s="220" t="str">
        <f t="shared" si="1632"/>
        <v/>
      </c>
      <c r="I52259" s="218" t="str">
        <f t="shared" si="1633"/>
        <v/>
      </c>
    </row>
    <row r="52260" spans="3:9" ht="15" customHeight="1">
      <c r="C52260" s="220" t="str">
        <f t="shared" si="1632"/>
        <v/>
      </c>
      <c r="I52260" s="218" t="str">
        <f t="shared" si="1633"/>
        <v/>
      </c>
    </row>
    <row r="52261" spans="3:9" ht="15" customHeight="1">
      <c r="C52261" s="220" t="str">
        <f t="shared" si="1632"/>
        <v/>
      </c>
      <c r="I52261" s="218" t="str">
        <f t="shared" si="1633"/>
        <v/>
      </c>
    </row>
    <row r="52262" spans="3:9" ht="15" customHeight="1">
      <c r="C52262" s="220" t="str">
        <f t="shared" si="1632"/>
        <v/>
      </c>
      <c r="I52262" s="218" t="str">
        <f t="shared" si="1633"/>
        <v/>
      </c>
    </row>
    <row r="52263" spans="3:9" ht="15" customHeight="1">
      <c r="C52263" s="220" t="str">
        <f t="shared" si="1632"/>
        <v/>
      </c>
      <c r="I52263" s="218" t="str">
        <f t="shared" si="1633"/>
        <v/>
      </c>
    </row>
    <row r="52264" spans="3:9" ht="15" customHeight="1">
      <c r="C52264" s="220" t="str">
        <f t="shared" si="1632"/>
        <v/>
      </c>
      <c r="I52264" s="218" t="str">
        <f t="shared" si="1633"/>
        <v/>
      </c>
    </row>
    <row r="52265" spans="3:9" ht="15" customHeight="1">
      <c r="C52265" s="220" t="str">
        <f t="shared" si="1632"/>
        <v/>
      </c>
      <c r="I52265" s="218" t="str">
        <f t="shared" si="1633"/>
        <v/>
      </c>
    </row>
    <row r="52266" spans="3:9" ht="15" customHeight="1">
      <c r="C52266" s="220" t="str">
        <f t="shared" si="1632"/>
        <v/>
      </c>
      <c r="I52266" s="218" t="str">
        <f t="shared" si="1633"/>
        <v/>
      </c>
    </row>
    <row r="52267" spans="3:9" ht="15" customHeight="1">
      <c r="C52267" s="220" t="str">
        <f t="shared" si="1632"/>
        <v/>
      </c>
      <c r="I52267" s="218" t="str">
        <f t="shared" si="1633"/>
        <v/>
      </c>
    </row>
    <row r="52268" spans="3:9" ht="15" customHeight="1">
      <c r="C52268" s="220" t="str">
        <f t="shared" si="1632"/>
        <v/>
      </c>
      <c r="I52268" s="218" t="str">
        <f t="shared" si="1633"/>
        <v/>
      </c>
    </row>
    <row r="52269" spans="3:9" ht="15" customHeight="1">
      <c r="C52269" s="220" t="str">
        <f t="shared" si="1632"/>
        <v/>
      </c>
      <c r="I52269" s="218" t="str">
        <f t="shared" si="1633"/>
        <v/>
      </c>
    </row>
    <row r="52270" spans="3:9" ht="15" customHeight="1">
      <c r="C52270" s="220" t="str">
        <f t="shared" si="1632"/>
        <v/>
      </c>
      <c r="I52270" s="218" t="str">
        <f t="shared" si="1633"/>
        <v/>
      </c>
    </row>
    <row r="52271" spans="3:9" ht="15" customHeight="1">
      <c r="C52271" s="220" t="str">
        <f t="shared" si="1632"/>
        <v/>
      </c>
      <c r="I52271" s="218" t="str">
        <f t="shared" si="1633"/>
        <v/>
      </c>
    </row>
    <row r="52272" spans="3:9" ht="15" customHeight="1">
      <c r="C52272" s="220" t="str">
        <f t="shared" si="1632"/>
        <v/>
      </c>
      <c r="I52272" s="218" t="str">
        <f t="shared" si="1633"/>
        <v/>
      </c>
    </row>
    <row r="52273" spans="3:9" ht="15" customHeight="1">
      <c r="C52273" s="220" t="str">
        <f t="shared" si="1632"/>
        <v/>
      </c>
      <c r="I52273" s="218" t="str">
        <f t="shared" si="1633"/>
        <v/>
      </c>
    </row>
    <row r="52274" spans="3:9" ht="15" customHeight="1">
      <c r="C52274" s="220" t="str">
        <f t="shared" si="1632"/>
        <v/>
      </c>
      <c r="I52274" s="218" t="str">
        <f t="shared" si="1633"/>
        <v/>
      </c>
    </row>
    <row r="52275" spans="3:9" ht="15" customHeight="1">
      <c r="C52275" s="220" t="str">
        <f t="shared" si="1632"/>
        <v/>
      </c>
      <c r="I52275" s="218" t="str">
        <f t="shared" si="1633"/>
        <v/>
      </c>
    </row>
    <row r="52276" spans="3:9" ht="15" customHeight="1">
      <c r="C52276" s="220" t="str">
        <f t="shared" si="1632"/>
        <v/>
      </c>
      <c r="I52276" s="218" t="str">
        <f t="shared" si="1633"/>
        <v/>
      </c>
    </row>
    <row r="52277" spans="3:9" ht="15" customHeight="1">
      <c r="C52277" s="220" t="str">
        <f t="shared" si="1632"/>
        <v/>
      </c>
      <c r="I52277" s="218" t="str">
        <f t="shared" si="1633"/>
        <v/>
      </c>
    </row>
    <row r="52278" spans="3:9" ht="15" customHeight="1">
      <c r="C52278" s="220" t="str">
        <f t="shared" si="1632"/>
        <v/>
      </c>
      <c r="I52278" s="218" t="str">
        <f t="shared" si="1633"/>
        <v/>
      </c>
    </row>
    <row r="52279" spans="3:9" ht="15" customHeight="1">
      <c r="C52279" s="220" t="str">
        <f t="shared" si="1632"/>
        <v/>
      </c>
      <c r="I52279" s="218" t="str">
        <f t="shared" si="1633"/>
        <v/>
      </c>
    </row>
    <row r="52280" spans="3:9" ht="15" customHeight="1">
      <c r="C52280" s="220" t="str">
        <f t="shared" si="1632"/>
        <v/>
      </c>
      <c r="I52280" s="218" t="str">
        <f t="shared" si="1633"/>
        <v/>
      </c>
    </row>
    <row r="52281" spans="3:9" ht="15" customHeight="1">
      <c r="C52281" s="220" t="str">
        <f t="shared" si="1632"/>
        <v/>
      </c>
      <c r="I52281" s="218" t="str">
        <f t="shared" si="1633"/>
        <v/>
      </c>
    </row>
    <row r="52282" spans="3:9" ht="15" customHeight="1">
      <c r="C52282" s="220" t="str">
        <f t="shared" si="1632"/>
        <v/>
      </c>
      <c r="I52282" s="218" t="str">
        <f t="shared" si="1633"/>
        <v/>
      </c>
    </row>
    <row r="52283" spans="3:9" ht="15" customHeight="1">
      <c r="C52283" s="220" t="str">
        <f t="shared" si="1632"/>
        <v/>
      </c>
      <c r="I52283" s="218" t="str">
        <f t="shared" si="1633"/>
        <v/>
      </c>
    </row>
    <row r="52284" spans="3:9" ht="15" customHeight="1">
      <c r="C52284" s="220" t="str">
        <f t="shared" si="1632"/>
        <v/>
      </c>
      <c r="I52284" s="218" t="str">
        <f t="shared" si="1633"/>
        <v/>
      </c>
    </row>
    <row r="52285" spans="3:9" ht="15" customHeight="1">
      <c r="C52285" s="220" t="str">
        <f t="shared" si="1632"/>
        <v/>
      </c>
      <c r="I52285" s="218" t="str">
        <f t="shared" si="1633"/>
        <v/>
      </c>
    </row>
    <row r="52286" spans="3:9" ht="15" customHeight="1">
      <c r="C52286" s="220" t="str">
        <f t="shared" si="1632"/>
        <v/>
      </c>
      <c r="I52286" s="218" t="str">
        <f t="shared" si="1633"/>
        <v/>
      </c>
    </row>
    <row r="52287" spans="3:9" ht="15" customHeight="1">
      <c r="C52287" s="220" t="str">
        <f t="shared" si="1632"/>
        <v/>
      </c>
      <c r="I52287" s="218" t="str">
        <f t="shared" si="1633"/>
        <v/>
      </c>
    </row>
    <row r="52288" spans="3:9" ht="15" customHeight="1">
      <c r="C52288" s="220" t="str">
        <f t="shared" si="1632"/>
        <v/>
      </c>
      <c r="I52288" s="218" t="str">
        <f t="shared" si="1633"/>
        <v/>
      </c>
    </row>
    <row r="52289" spans="3:9" ht="15" customHeight="1">
      <c r="C52289" s="220" t="str">
        <f t="shared" si="1632"/>
        <v/>
      </c>
      <c r="I52289" s="218" t="str">
        <f t="shared" si="1633"/>
        <v/>
      </c>
    </row>
    <row r="52290" spans="3:9" ht="15" customHeight="1">
      <c r="C52290" s="220" t="str">
        <f t="shared" si="1632"/>
        <v/>
      </c>
      <c r="I52290" s="218" t="str">
        <f t="shared" si="1633"/>
        <v/>
      </c>
    </row>
    <row r="52291" spans="3:9" ht="15" customHeight="1">
      <c r="C52291" s="220" t="str">
        <f t="shared" si="1632"/>
        <v/>
      </c>
      <c r="I52291" s="218" t="str">
        <f t="shared" si="1633"/>
        <v/>
      </c>
    </row>
    <row r="52292" spans="3:9" ht="15" customHeight="1">
      <c r="C52292" s="220" t="str">
        <f t="shared" si="1632"/>
        <v/>
      </c>
      <c r="I52292" s="218" t="str">
        <f t="shared" si="1633"/>
        <v/>
      </c>
    </row>
    <row r="52293" spans="3:9" ht="15" customHeight="1">
      <c r="C52293" s="220" t="str">
        <f t="shared" si="1632"/>
        <v/>
      </c>
      <c r="I52293" s="218" t="str">
        <f t="shared" si="1633"/>
        <v/>
      </c>
    </row>
    <row r="52294" spans="3:9" ht="15" customHeight="1">
      <c r="C52294" s="220" t="str">
        <f t="shared" ref="C52294:C52357" si="1634">IF(B52294="","",MONTH(B52294))</f>
        <v/>
      </c>
      <c r="I52294" s="218" t="str">
        <f t="shared" ref="I52294:I52357" si="1635">IF(H52294="","",IF(E52294="","Não deixe campos em branco, a planilha resumo de custos e despesas necessita deles para funcionar",IF(F52294="","Não deixe campos em branco, a planilha resumo de custos e despesas necessita deles para funcionar",IF(G52294="","Não deixe campos em branco, a planilha resumo de custos e despesas necessita deles para funcionar",""))))</f>
        <v/>
      </c>
    </row>
    <row r="52295" spans="3:9" ht="15" customHeight="1">
      <c r="C52295" s="220" t="str">
        <f t="shared" si="1634"/>
        <v/>
      </c>
      <c r="I52295" s="218" t="str">
        <f t="shared" si="1635"/>
        <v/>
      </c>
    </row>
    <row r="52296" spans="3:9" ht="15" customHeight="1">
      <c r="C52296" s="220" t="str">
        <f t="shared" si="1634"/>
        <v/>
      </c>
      <c r="I52296" s="218" t="str">
        <f t="shared" si="1635"/>
        <v/>
      </c>
    </row>
    <row r="52297" spans="3:9" ht="15" customHeight="1">
      <c r="C52297" s="220" t="str">
        <f t="shared" si="1634"/>
        <v/>
      </c>
      <c r="I52297" s="218" t="str">
        <f t="shared" si="1635"/>
        <v/>
      </c>
    </row>
    <row r="52298" spans="3:9" ht="15" customHeight="1">
      <c r="C52298" s="220" t="str">
        <f t="shared" si="1634"/>
        <v/>
      </c>
      <c r="I52298" s="218" t="str">
        <f t="shared" si="1635"/>
        <v/>
      </c>
    </row>
    <row r="52299" spans="3:9" ht="15" customHeight="1">
      <c r="C52299" s="220" t="str">
        <f t="shared" si="1634"/>
        <v/>
      </c>
      <c r="I52299" s="218" t="str">
        <f t="shared" si="1635"/>
        <v/>
      </c>
    </row>
    <row r="52300" spans="3:9" ht="15" customHeight="1">
      <c r="C52300" s="220" t="str">
        <f t="shared" si="1634"/>
        <v/>
      </c>
      <c r="I52300" s="218" t="str">
        <f t="shared" si="1635"/>
        <v/>
      </c>
    </row>
    <row r="52301" spans="3:9" ht="15" customHeight="1">
      <c r="C52301" s="220" t="str">
        <f t="shared" si="1634"/>
        <v/>
      </c>
      <c r="I52301" s="218" t="str">
        <f t="shared" si="1635"/>
        <v/>
      </c>
    </row>
    <row r="52302" spans="3:9" ht="15" customHeight="1">
      <c r="C52302" s="220" t="str">
        <f t="shared" si="1634"/>
        <v/>
      </c>
      <c r="I52302" s="218" t="str">
        <f t="shared" si="1635"/>
        <v/>
      </c>
    </row>
    <row r="52303" spans="3:9" ht="15" customHeight="1">
      <c r="C52303" s="220" t="str">
        <f t="shared" si="1634"/>
        <v/>
      </c>
      <c r="I52303" s="218" t="str">
        <f t="shared" si="1635"/>
        <v/>
      </c>
    </row>
    <row r="52304" spans="3:9" ht="15" customHeight="1">
      <c r="C52304" s="220" t="str">
        <f t="shared" si="1634"/>
        <v/>
      </c>
      <c r="I52304" s="218" t="str">
        <f t="shared" si="1635"/>
        <v/>
      </c>
    </row>
    <row r="52305" spans="3:9" ht="15" customHeight="1">
      <c r="C52305" s="220" t="str">
        <f t="shared" si="1634"/>
        <v/>
      </c>
      <c r="I52305" s="218" t="str">
        <f t="shared" si="1635"/>
        <v/>
      </c>
    </row>
    <row r="52306" spans="3:9" ht="15" customHeight="1">
      <c r="C52306" s="220" t="str">
        <f t="shared" si="1634"/>
        <v/>
      </c>
      <c r="I52306" s="218" t="str">
        <f t="shared" si="1635"/>
        <v/>
      </c>
    </row>
    <row r="52307" spans="3:9" ht="15" customHeight="1">
      <c r="C52307" s="220" t="str">
        <f t="shared" si="1634"/>
        <v/>
      </c>
      <c r="I52307" s="218" t="str">
        <f t="shared" si="1635"/>
        <v/>
      </c>
    </row>
    <row r="52308" spans="3:9" ht="15" customHeight="1">
      <c r="C52308" s="220" t="str">
        <f t="shared" si="1634"/>
        <v/>
      </c>
      <c r="I52308" s="218" t="str">
        <f t="shared" si="1635"/>
        <v/>
      </c>
    </row>
    <row r="52309" spans="3:9" ht="15" customHeight="1">
      <c r="C52309" s="220" t="str">
        <f t="shared" si="1634"/>
        <v/>
      </c>
      <c r="I52309" s="218" t="str">
        <f t="shared" si="1635"/>
        <v/>
      </c>
    </row>
    <row r="52310" spans="3:9" ht="15" customHeight="1">
      <c r="C52310" s="220" t="str">
        <f t="shared" si="1634"/>
        <v/>
      </c>
      <c r="I52310" s="218" t="str">
        <f t="shared" si="1635"/>
        <v/>
      </c>
    </row>
    <row r="52311" spans="3:9" ht="15" customHeight="1">
      <c r="C52311" s="220" t="str">
        <f t="shared" si="1634"/>
        <v/>
      </c>
      <c r="I52311" s="218" t="str">
        <f t="shared" si="1635"/>
        <v/>
      </c>
    </row>
    <row r="52312" spans="3:9" ht="15" customHeight="1">
      <c r="C52312" s="220" t="str">
        <f t="shared" si="1634"/>
        <v/>
      </c>
      <c r="I52312" s="218" t="str">
        <f t="shared" si="1635"/>
        <v/>
      </c>
    </row>
    <row r="52313" spans="3:9" ht="15" customHeight="1">
      <c r="C52313" s="220" t="str">
        <f t="shared" si="1634"/>
        <v/>
      </c>
      <c r="I52313" s="218" t="str">
        <f t="shared" si="1635"/>
        <v/>
      </c>
    </row>
    <row r="52314" spans="3:9" ht="15" customHeight="1">
      <c r="C52314" s="220" t="str">
        <f t="shared" si="1634"/>
        <v/>
      </c>
      <c r="I52314" s="218" t="str">
        <f t="shared" si="1635"/>
        <v/>
      </c>
    </row>
    <row r="52315" spans="3:9" ht="15" customHeight="1">
      <c r="C52315" s="220" t="str">
        <f t="shared" si="1634"/>
        <v/>
      </c>
      <c r="I52315" s="218" t="str">
        <f t="shared" si="1635"/>
        <v/>
      </c>
    </row>
    <row r="52316" spans="3:9" ht="15" customHeight="1">
      <c r="C52316" s="220" t="str">
        <f t="shared" si="1634"/>
        <v/>
      </c>
      <c r="I52316" s="218" t="str">
        <f t="shared" si="1635"/>
        <v/>
      </c>
    </row>
    <row r="52317" spans="3:9" ht="15" customHeight="1">
      <c r="C52317" s="220" t="str">
        <f t="shared" si="1634"/>
        <v/>
      </c>
      <c r="I52317" s="218" t="str">
        <f t="shared" si="1635"/>
        <v/>
      </c>
    </row>
    <row r="52318" spans="3:9" ht="15" customHeight="1">
      <c r="C52318" s="220" t="str">
        <f t="shared" si="1634"/>
        <v/>
      </c>
      <c r="I52318" s="218" t="str">
        <f t="shared" si="1635"/>
        <v/>
      </c>
    </row>
    <row r="52319" spans="3:9" ht="15" customHeight="1">
      <c r="C52319" s="220" t="str">
        <f t="shared" si="1634"/>
        <v/>
      </c>
      <c r="I52319" s="218" t="str">
        <f t="shared" si="1635"/>
        <v/>
      </c>
    </row>
    <row r="52320" spans="3:9" ht="15" customHeight="1">
      <c r="C52320" s="220" t="str">
        <f t="shared" si="1634"/>
        <v/>
      </c>
      <c r="I52320" s="218" t="str">
        <f t="shared" si="1635"/>
        <v/>
      </c>
    </row>
    <row r="52321" spans="3:9" ht="15" customHeight="1">
      <c r="C52321" s="220" t="str">
        <f t="shared" si="1634"/>
        <v/>
      </c>
      <c r="I52321" s="218" t="str">
        <f t="shared" si="1635"/>
        <v/>
      </c>
    </row>
    <row r="52322" spans="3:9" ht="15" customHeight="1">
      <c r="C52322" s="220" t="str">
        <f t="shared" si="1634"/>
        <v/>
      </c>
      <c r="I52322" s="218" t="str">
        <f t="shared" si="1635"/>
        <v/>
      </c>
    </row>
    <row r="52323" spans="3:9" ht="15" customHeight="1">
      <c r="C52323" s="220" t="str">
        <f t="shared" si="1634"/>
        <v/>
      </c>
      <c r="I52323" s="218" t="str">
        <f t="shared" si="1635"/>
        <v/>
      </c>
    </row>
    <row r="52324" spans="3:9" ht="15" customHeight="1">
      <c r="C52324" s="220" t="str">
        <f t="shared" si="1634"/>
        <v/>
      </c>
      <c r="I52324" s="218" t="str">
        <f t="shared" si="1635"/>
        <v/>
      </c>
    </row>
    <row r="52325" spans="3:9" ht="15" customHeight="1">
      <c r="C52325" s="220" t="str">
        <f t="shared" si="1634"/>
        <v/>
      </c>
      <c r="I52325" s="218" t="str">
        <f t="shared" si="1635"/>
        <v/>
      </c>
    </row>
    <row r="52326" spans="3:9" ht="15" customHeight="1">
      <c r="C52326" s="220" t="str">
        <f t="shared" si="1634"/>
        <v/>
      </c>
      <c r="I52326" s="218" t="str">
        <f t="shared" si="1635"/>
        <v/>
      </c>
    </row>
    <row r="52327" spans="3:9" ht="15" customHeight="1">
      <c r="C52327" s="220" t="str">
        <f t="shared" si="1634"/>
        <v/>
      </c>
      <c r="I52327" s="218" t="str">
        <f t="shared" si="1635"/>
        <v/>
      </c>
    </row>
    <row r="52328" spans="3:9" ht="15" customHeight="1">
      <c r="C52328" s="220" t="str">
        <f t="shared" si="1634"/>
        <v/>
      </c>
      <c r="I52328" s="218" t="str">
        <f t="shared" si="1635"/>
        <v/>
      </c>
    </row>
    <row r="52329" spans="3:9" ht="15" customHeight="1">
      <c r="C52329" s="220" t="str">
        <f t="shared" si="1634"/>
        <v/>
      </c>
      <c r="I52329" s="218" t="str">
        <f t="shared" si="1635"/>
        <v/>
      </c>
    </row>
    <row r="52330" spans="3:9" ht="15" customHeight="1">
      <c r="C52330" s="220" t="str">
        <f t="shared" si="1634"/>
        <v/>
      </c>
      <c r="I52330" s="218" t="str">
        <f t="shared" si="1635"/>
        <v/>
      </c>
    </row>
    <row r="52331" spans="3:9" ht="15" customHeight="1">
      <c r="C52331" s="220" t="str">
        <f t="shared" si="1634"/>
        <v/>
      </c>
      <c r="I52331" s="218" t="str">
        <f t="shared" si="1635"/>
        <v/>
      </c>
    </row>
    <row r="52332" spans="3:9" ht="15" customHeight="1">
      <c r="C52332" s="220" t="str">
        <f t="shared" si="1634"/>
        <v/>
      </c>
      <c r="I52332" s="218" t="str">
        <f t="shared" si="1635"/>
        <v/>
      </c>
    </row>
    <row r="52333" spans="3:9" ht="15" customHeight="1">
      <c r="C52333" s="220" t="str">
        <f t="shared" si="1634"/>
        <v/>
      </c>
      <c r="I52333" s="218" t="str">
        <f t="shared" si="1635"/>
        <v/>
      </c>
    </row>
    <row r="52334" spans="3:9" ht="15" customHeight="1">
      <c r="C52334" s="220" t="str">
        <f t="shared" si="1634"/>
        <v/>
      </c>
      <c r="I52334" s="218" t="str">
        <f t="shared" si="1635"/>
        <v/>
      </c>
    </row>
    <row r="52335" spans="3:9" ht="15" customHeight="1">
      <c r="C52335" s="220" t="str">
        <f t="shared" si="1634"/>
        <v/>
      </c>
      <c r="I52335" s="218" t="str">
        <f t="shared" si="1635"/>
        <v/>
      </c>
    </row>
    <row r="52336" spans="3:9" ht="15" customHeight="1">
      <c r="C52336" s="220" t="str">
        <f t="shared" si="1634"/>
        <v/>
      </c>
      <c r="I52336" s="218" t="str">
        <f t="shared" si="1635"/>
        <v/>
      </c>
    </row>
    <row r="52337" spans="3:9" ht="15" customHeight="1">
      <c r="C52337" s="220" t="str">
        <f t="shared" si="1634"/>
        <v/>
      </c>
      <c r="I52337" s="218" t="str">
        <f t="shared" si="1635"/>
        <v/>
      </c>
    </row>
    <row r="52338" spans="3:9" ht="15" customHeight="1">
      <c r="C52338" s="220" t="str">
        <f t="shared" si="1634"/>
        <v/>
      </c>
      <c r="I52338" s="218" t="str">
        <f t="shared" si="1635"/>
        <v/>
      </c>
    </row>
    <row r="52339" spans="3:9" ht="15" customHeight="1">
      <c r="C52339" s="220" t="str">
        <f t="shared" si="1634"/>
        <v/>
      </c>
      <c r="I52339" s="218" t="str">
        <f t="shared" si="1635"/>
        <v/>
      </c>
    </row>
    <row r="52340" spans="3:9" ht="15" customHeight="1">
      <c r="C52340" s="220" t="str">
        <f t="shared" si="1634"/>
        <v/>
      </c>
      <c r="I52340" s="218" t="str">
        <f t="shared" si="1635"/>
        <v/>
      </c>
    </row>
    <row r="52341" spans="3:9" ht="15" customHeight="1">
      <c r="C52341" s="220" t="str">
        <f t="shared" si="1634"/>
        <v/>
      </c>
      <c r="I52341" s="218" t="str">
        <f t="shared" si="1635"/>
        <v/>
      </c>
    </row>
    <row r="52342" spans="3:9" ht="15" customHeight="1">
      <c r="C52342" s="220" t="str">
        <f t="shared" si="1634"/>
        <v/>
      </c>
      <c r="I52342" s="218" t="str">
        <f t="shared" si="1635"/>
        <v/>
      </c>
    </row>
    <row r="52343" spans="3:9" ht="15" customHeight="1">
      <c r="C52343" s="220" t="str">
        <f t="shared" si="1634"/>
        <v/>
      </c>
      <c r="I52343" s="218" t="str">
        <f t="shared" si="1635"/>
        <v/>
      </c>
    </row>
    <row r="52344" spans="3:9" ht="15" customHeight="1">
      <c r="C52344" s="220" t="str">
        <f t="shared" si="1634"/>
        <v/>
      </c>
      <c r="I52344" s="218" t="str">
        <f t="shared" si="1635"/>
        <v/>
      </c>
    </row>
    <row r="52345" spans="3:9" ht="15" customHeight="1">
      <c r="C52345" s="220" t="str">
        <f t="shared" si="1634"/>
        <v/>
      </c>
      <c r="I52345" s="218" t="str">
        <f t="shared" si="1635"/>
        <v/>
      </c>
    </row>
    <row r="52346" spans="3:9" ht="15" customHeight="1">
      <c r="C52346" s="220" t="str">
        <f t="shared" si="1634"/>
        <v/>
      </c>
      <c r="I52346" s="218" t="str">
        <f t="shared" si="1635"/>
        <v/>
      </c>
    </row>
    <row r="52347" spans="3:9" ht="15" customHeight="1">
      <c r="C52347" s="220" t="str">
        <f t="shared" si="1634"/>
        <v/>
      </c>
      <c r="I52347" s="218" t="str">
        <f t="shared" si="1635"/>
        <v/>
      </c>
    </row>
    <row r="52348" spans="3:9" ht="15" customHeight="1">
      <c r="C52348" s="220" t="str">
        <f t="shared" si="1634"/>
        <v/>
      </c>
      <c r="I52348" s="218" t="str">
        <f t="shared" si="1635"/>
        <v/>
      </c>
    </row>
    <row r="52349" spans="3:9" ht="15" customHeight="1">
      <c r="C52349" s="220" t="str">
        <f t="shared" si="1634"/>
        <v/>
      </c>
      <c r="I52349" s="218" t="str">
        <f t="shared" si="1635"/>
        <v/>
      </c>
    </row>
    <row r="52350" spans="3:9" ht="15" customHeight="1">
      <c r="C52350" s="220" t="str">
        <f t="shared" si="1634"/>
        <v/>
      </c>
      <c r="I52350" s="218" t="str">
        <f t="shared" si="1635"/>
        <v/>
      </c>
    </row>
    <row r="52351" spans="3:9" ht="15" customHeight="1">
      <c r="C52351" s="220" t="str">
        <f t="shared" si="1634"/>
        <v/>
      </c>
      <c r="I52351" s="218" t="str">
        <f t="shared" si="1635"/>
        <v/>
      </c>
    </row>
    <row r="52352" spans="3:9" ht="15" customHeight="1">
      <c r="C52352" s="220" t="str">
        <f t="shared" si="1634"/>
        <v/>
      </c>
      <c r="I52352" s="218" t="str">
        <f t="shared" si="1635"/>
        <v/>
      </c>
    </row>
    <row r="52353" spans="3:9" ht="15" customHeight="1">
      <c r="C52353" s="220" t="str">
        <f t="shared" si="1634"/>
        <v/>
      </c>
      <c r="I52353" s="218" t="str">
        <f t="shared" si="1635"/>
        <v/>
      </c>
    </row>
    <row r="52354" spans="3:9" ht="15" customHeight="1">
      <c r="C52354" s="220" t="str">
        <f t="shared" si="1634"/>
        <v/>
      </c>
      <c r="I52354" s="218" t="str">
        <f t="shared" si="1635"/>
        <v/>
      </c>
    </row>
    <row r="52355" spans="3:9" ht="15" customHeight="1">
      <c r="C52355" s="220" t="str">
        <f t="shared" si="1634"/>
        <v/>
      </c>
      <c r="I52355" s="218" t="str">
        <f t="shared" si="1635"/>
        <v/>
      </c>
    </row>
    <row r="52356" spans="3:9" ht="15" customHeight="1">
      <c r="C52356" s="220" t="str">
        <f t="shared" si="1634"/>
        <v/>
      </c>
      <c r="I52356" s="218" t="str">
        <f t="shared" si="1635"/>
        <v/>
      </c>
    </row>
    <row r="52357" spans="3:9" ht="15" customHeight="1">
      <c r="C52357" s="220" t="str">
        <f t="shared" si="1634"/>
        <v/>
      </c>
      <c r="I52357" s="218" t="str">
        <f t="shared" si="1635"/>
        <v/>
      </c>
    </row>
    <row r="52358" spans="3:9" ht="15" customHeight="1">
      <c r="C52358" s="220" t="str">
        <f t="shared" ref="C52358:C52421" si="1636">IF(B52358="","",MONTH(B52358))</f>
        <v/>
      </c>
      <c r="I52358" s="218" t="str">
        <f t="shared" ref="I52358:I52421" si="1637">IF(H52358="","",IF(E52358="","Não deixe campos em branco, a planilha resumo de custos e despesas necessita deles para funcionar",IF(F52358="","Não deixe campos em branco, a planilha resumo de custos e despesas necessita deles para funcionar",IF(G52358="","Não deixe campos em branco, a planilha resumo de custos e despesas necessita deles para funcionar",""))))</f>
        <v/>
      </c>
    </row>
    <row r="52359" spans="3:9" ht="15" customHeight="1">
      <c r="C52359" s="220" t="str">
        <f t="shared" si="1636"/>
        <v/>
      </c>
      <c r="I52359" s="218" t="str">
        <f t="shared" si="1637"/>
        <v/>
      </c>
    </row>
    <row r="52360" spans="3:9" ht="15" customHeight="1">
      <c r="C52360" s="220" t="str">
        <f t="shared" si="1636"/>
        <v/>
      </c>
      <c r="I52360" s="218" t="str">
        <f t="shared" si="1637"/>
        <v/>
      </c>
    </row>
    <row r="52361" spans="3:9" ht="15" customHeight="1">
      <c r="C52361" s="220" t="str">
        <f t="shared" si="1636"/>
        <v/>
      </c>
      <c r="I52361" s="218" t="str">
        <f t="shared" si="1637"/>
        <v/>
      </c>
    </row>
    <row r="52362" spans="3:9" ht="15" customHeight="1">
      <c r="C52362" s="220" t="str">
        <f t="shared" si="1636"/>
        <v/>
      </c>
      <c r="I52362" s="218" t="str">
        <f t="shared" si="1637"/>
        <v/>
      </c>
    </row>
    <row r="52363" spans="3:9" ht="15" customHeight="1">
      <c r="C52363" s="220" t="str">
        <f t="shared" si="1636"/>
        <v/>
      </c>
      <c r="I52363" s="218" t="str">
        <f t="shared" si="1637"/>
        <v/>
      </c>
    </row>
    <row r="52364" spans="3:9" ht="15" customHeight="1">
      <c r="C52364" s="220" t="str">
        <f t="shared" si="1636"/>
        <v/>
      </c>
      <c r="I52364" s="218" t="str">
        <f t="shared" si="1637"/>
        <v/>
      </c>
    </row>
    <row r="52365" spans="3:9" ht="15" customHeight="1">
      <c r="C52365" s="220" t="str">
        <f t="shared" si="1636"/>
        <v/>
      </c>
      <c r="I52365" s="218" t="str">
        <f t="shared" si="1637"/>
        <v/>
      </c>
    </row>
    <row r="52366" spans="3:9" ht="15" customHeight="1">
      <c r="C52366" s="220" t="str">
        <f t="shared" si="1636"/>
        <v/>
      </c>
      <c r="I52366" s="218" t="str">
        <f t="shared" si="1637"/>
        <v/>
      </c>
    </row>
    <row r="52367" spans="3:9" ht="15" customHeight="1">
      <c r="C52367" s="220" t="str">
        <f t="shared" si="1636"/>
        <v/>
      </c>
      <c r="I52367" s="218" t="str">
        <f t="shared" si="1637"/>
        <v/>
      </c>
    </row>
    <row r="52368" spans="3:9" ht="15" customHeight="1">
      <c r="C52368" s="220" t="str">
        <f t="shared" si="1636"/>
        <v/>
      </c>
      <c r="I52368" s="218" t="str">
        <f t="shared" si="1637"/>
        <v/>
      </c>
    </row>
    <row r="52369" spans="3:9" ht="15" customHeight="1">
      <c r="C52369" s="220" t="str">
        <f t="shared" si="1636"/>
        <v/>
      </c>
      <c r="I52369" s="218" t="str">
        <f t="shared" si="1637"/>
        <v/>
      </c>
    </row>
    <row r="52370" spans="3:9" ht="15" customHeight="1">
      <c r="C52370" s="220" t="str">
        <f t="shared" si="1636"/>
        <v/>
      </c>
      <c r="I52370" s="218" t="str">
        <f t="shared" si="1637"/>
        <v/>
      </c>
    </row>
    <row r="52371" spans="3:9" ht="15" customHeight="1">
      <c r="C52371" s="220" t="str">
        <f t="shared" si="1636"/>
        <v/>
      </c>
      <c r="I52371" s="218" t="str">
        <f t="shared" si="1637"/>
        <v/>
      </c>
    </row>
    <row r="52372" spans="3:9" ht="15" customHeight="1">
      <c r="C52372" s="220" t="str">
        <f t="shared" si="1636"/>
        <v/>
      </c>
      <c r="I52372" s="218" t="str">
        <f t="shared" si="1637"/>
        <v/>
      </c>
    </row>
    <row r="52373" spans="3:9" ht="15" customHeight="1">
      <c r="C52373" s="220" t="str">
        <f t="shared" si="1636"/>
        <v/>
      </c>
      <c r="I52373" s="218" t="str">
        <f t="shared" si="1637"/>
        <v/>
      </c>
    </row>
    <row r="52374" spans="3:9" ht="15" customHeight="1">
      <c r="C52374" s="220" t="str">
        <f t="shared" si="1636"/>
        <v/>
      </c>
      <c r="I52374" s="218" t="str">
        <f t="shared" si="1637"/>
        <v/>
      </c>
    </row>
    <row r="52375" spans="3:9" ht="15" customHeight="1">
      <c r="C52375" s="220" t="str">
        <f t="shared" si="1636"/>
        <v/>
      </c>
      <c r="I52375" s="218" t="str">
        <f t="shared" si="1637"/>
        <v/>
      </c>
    </row>
    <row r="52376" spans="3:9" ht="15" customHeight="1">
      <c r="C52376" s="220" t="str">
        <f t="shared" si="1636"/>
        <v/>
      </c>
      <c r="I52376" s="218" t="str">
        <f t="shared" si="1637"/>
        <v/>
      </c>
    </row>
    <row r="52377" spans="3:9" ht="15" customHeight="1">
      <c r="C52377" s="220" t="str">
        <f t="shared" si="1636"/>
        <v/>
      </c>
      <c r="I52377" s="218" t="str">
        <f t="shared" si="1637"/>
        <v/>
      </c>
    </row>
    <row r="52378" spans="3:9" ht="15" customHeight="1">
      <c r="C52378" s="220" t="str">
        <f t="shared" si="1636"/>
        <v/>
      </c>
      <c r="I52378" s="218" t="str">
        <f t="shared" si="1637"/>
        <v/>
      </c>
    </row>
    <row r="52379" spans="3:9" ht="15" customHeight="1">
      <c r="C52379" s="220" t="str">
        <f t="shared" si="1636"/>
        <v/>
      </c>
      <c r="I52379" s="218" t="str">
        <f t="shared" si="1637"/>
        <v/>
      </c>
    </row>
    <row r="52380" spans="3:9" ht="15" customHeight="1">
      <c r="C52380" s="220" t="str">
        <f t="shared" si="1636"/>
        <v/>
      </c>
      <c r="I52380" s="218" t="str">
        <f t="shared" si="1637"/>
        <v/>
      </c>
    </row>
    <row r="52381" spans="3:9" ht="15" customHeight="1">
      <c r="C52381" s="220" t="str">
        <f t="shared" si="1636"/>
        <v/>
      </c>
      <c r="I52381" s="218" t="str">
        <f t="shared" si="1637"/>
        <v/>
      </c>
    </row>
    <row r="52382" spans="3:9" ht="15" customHeight="1">
      <c r="C52382" s="220" t="str">
        <f t="shared" si="1636"/>
        <v/>
      </c>
      <c r="I52382" s="218" t="str">
        <f t="shared" si="1637"/>
        <v/>
      </c>
    </row>
    <row r="52383" spans="3:9" ht="15" customHeight="1">
      <c r="C52383" s="220" t="str">
        <f t="shared" si="1636"/>
        <v/>
      </c>
      <c r="I52383" s="218" t="str">
        <f t="shared" si="1637"/>
        <v/>
      </c>
    </row>
    <row r="52384" spans="3:9" ht="15" customHeight="1">
      <c r="C52384" s="220" t="str">
        <f t="shared" si="1636"/>
        <v/>
      </c>
      <c r="I52384" s="218" t="str">
        <f t="shared" si="1637"/>
        <v/>
      </c>
    </row>
    <row r="52385" spans="3:9" ht="15" customHeight="1">
      <c r="C52385" s="220" t="str">
        <f t="shared" si="1636"/>
        <v/>
      </c>
      <c r="I52385" s="218" t="str">
        <f t="shared" si="1637"/>
        <v/>
      </c>
    </row>
    <row r="52386" spans="3:9" ht="15" customHeight="1">
      <c r="C52386" s="220" t="str">
        <f t="shared" si="1636"/>
        <v/>
      </c>
      <c r="I52386" s="218" t="str">
        <f t="shared" si="1637"/>
        <v/>
      </c>
    </row>
    <row r="52387" spans="3:9" ht="15" customHeight="1">
      <c r="C52387" s="220" t="str">
        <f t="shared" si="1636"/>
        <v/>
      </c>
      <c r="I52387" s="218" t="str">
        <f t="shared" si="1637"/>
        <v/>
      </c>
    </row>
    <row r="52388" spans="3:9" ht="15" customHeight="1">
      <c r="C52388" s="220" t="str">
        <f t="shared" si="1636"/>
        <v/>
      </c>
      <c r="I52388" s="218" t="str">
        <f t="shared" si="1637"/>
        <v/>
      </c>
    </row>
    <row r="52389" spans="3:9" ht="15" customHeight="1">
      <c r="C52389" s="220" t="str">
        <f t="shared" si="1636"/>
        <v/>
      </c>
      <c r="I52389" s="218" t="str">
        <f t="shared" si="1637"/>
        <v/>
      </c>
    </row>
    <row r="52390" spans="3:9" ht="15" customHeight="1">
      <c r="C52390" s="220" t="str">
        <f t="shared" si="1636"/>
        <v/>
      </c>
      <c r="I52390" s="218" t="str">
        <f t="shared" si="1637"/>
        <v/>
      </c>
    </row>
    <row r="52391" spans="3:9" ht="15" customHeight="1">
      <c r="C52391" s="220" t="str">
        <f t="shared" si="1636"/>
        <v/>
      </c>
      <c r="I52391" s="218" t="str">
        <f t="shared" si="1637"/>
        <v/>
      </c>
    </row>
    <row r="52392" spans="3:9" ht="15" customHeight="1">
      <c r="C52392" s="220" t="str">
        <f t="shared" si="1636"/>
        <v/>
      </c>
      <c r="I52392" s="218" t="str">
        <f t="shared" si="1637"/>
        <v/>
      </c>
    </row>
    <row r="52393" spans="3:9" ht="15" customHeight="1">
      <c r="C52393" s="220" t="str">
        <f t="shared" si="1636"/>
        <v/>
      </c>
      <c r="I52393" s="218" t="str">
        <f t="shared" si="1637"/>
        <v/>
      </c>
    </row>
    <row r="52394" spans="3:9" ht="15" customHeight="1">
      <c r="C52394" s="220" t="str">
        <f t="shared" si="1636"/>
        <v/>
      </c>
      <c r="I52394" s="218" t="str">
        <f t="shared" si="1637"/>
        <v/>
      </c>
    </row>
    <row r="52395" spans="3:9" ht="15" customHeight="1">
      <c r="C52395" s="220" t="str">
        <f t="shared" si="1636"/>
        <v/>
      </c>
      <c r="I52395" s="218" t="str">
        <f t="shared" si="1637"/>
        <v/>
      </c>
    </row>
    <row r="52396" spans="3:9" ht="15" customHeight="1">
      <c r="C52396" s="220" t="str">
        <f t="shared" si="1636"/>
        <v/>
      </c>
      <c r="I52396" s="218" t="str">
        <f t="shared" si="1637"/>
        <v/>
      </c>
    </row>
    <row r="52397" spans="3:9" ht="15" customHeight="1">
      <c r="C52397" s="220" t="str">
        <f t="shared" si="1636"/>
        <v/>
      </c>
      <c r="I52397" s="218" t="str">
        <f t="shared" si="1637"/>
        <v/>
      </c>
    </row>
    <row r="52398" spans="3:9" ht="15" customHeight="1">
      <c r="C52398" s="220" t="str">
        <f t="shared" si="1636"/>
        <v/>
      </c>
      <c r="I52398" s="218" t="str">
        <f t="shared" si="1637"/>
        <v/>
      </c>
    </row>
    <row r="52399" spans="3:9" ht="15" customHeight="1">
      <c r="C52399" s="220" t="str">
        <f t="shared" si="1636"/>
        <v/>
      </c>
      <c r="I52399" s="218" t="str">
        <f t="shared" si="1637"/>
        <v/>
      </c>
    </row>
    <row r="52400" spans="3:9" ht="15" customHeight="1">
      <c r="C52400" s="220" t="str">
        <f t="shared" si="1636"/>
        <v/>
      </c>
      <c r="I52400" s="218" t="str">
        <f t="shared" si="1637"/>
        <v/>
      </c>
    </row>
    <row r="52401" spans="3:9" ht="15" customHeight="1">
      <c r="C52401" s="220" t="str">
        <f t="shared" si="1636"/>
        <v/>
      </c>
      <c r="I52401" s="218" t="str">
        <f t="shared" si="1637"/>
        <v/>
      </c>
    </row>
    <row r="52402" spans="3:9" ht="15" customHeight="1">
      <c r="C52402" s="220" t="str">
        <f t="shared" si="1636"/>
        <v/>
      </c>
      <c r="I52402" s="218" t="str">
        <f t="shared" si="1637"/>
        <v/>
      </c>
    </row>
    <row r="52403" spans="3:9" ht="15" customHeight="1">
      <c r="C52403" s="220" t="str">
        <f t="shared" si="1636"/>
        <v/>
      </c>
      <c r="I52403" s="218" t="str">
        <f t="shared" si="1637"/>
        <v/>
      </c>
    </row>
    <row r="52404" spans="3:9" ht="15" customHeight="1">
      <c r="C52404" s="220" t="str">
        <f t="shared" si="1636"/>
        <v/>
      </c>
      <c r="I52404" s="218" t="str">
        <f t="shared" si="1637"/>
        <v/>
      </c>
    </row>
    <row r="52405" spans="3:9" ht="15" customHeight="1">
      <c r="C52405" s="220" t="str">
        <f t="shared" si="1636"/>
        <v/>
      </c>
      <c r="I52405" s="218" t="str">
        <f t="shared" si="1637"/>
        <v/>
      </c>
    </row>
    <row r="52406" spans="3:9" ht="15" customHeight="1">
      <c r="C52406" s="220" t="str">
        <f t="shared" si="1636"/>
        <v/>
      </c>
      <c r="I52406" s="218" t="str">
        <f t="shared" si="1637"/>
        <v/>
      </c>
    </row>
    <row r="52407" spans="3:9" ht="15" customHeight="1">
      <c r="C52407" s="220" t="str">
        <f t="shared" si="1636"/>
        <v/>
      </c>
      <c r="I52407" s="218" t="str">
        <f t="shared" si="1637"/>
        <v/>
      </c>
    </row>
    <row r="52408" spans="3:9" ht="15" customHeight="1">
      <c r="C52408" s="220" t="str">
        <f t="shared" si="1636"/>
        <v/>
      </c>
      <c r="I52408" s="218" t="str">
        <f t="shared" si="1637"/>
        <v/>
      </c>
    </row>
    <row r="52409" spans="3:9" ht="15" customHeight="1">
      <c r="C52409" s="220" t="str">
        <f t="shared" si="1636"/>
        <v/>
      </c>
      <c r="I52409" s="218" t="str">
        <f t="shared" si="1637"/>
        <v/>
      </c>
    </row>
    <row r="52410" spans="3:9" ht="15" customHeight="1">
      <c r="C52410" s="220" t="str">
        <f t="shared" si="1636"/>
        <v/>
      </c>
      <c r="I52410" s="218" t="str">
        <f t="shared" si="1637"/>
        <v/>
      </c>
    </row>
    <row r="52411" spans="3:9" ht="15" customHeight="1">
      <c r="C52411" s="220" t="str">
        <f t="shared" si="1636"/>
        <v/>
      </c>
      <c r="I52411" s="218" t="str">
        <f t="shared" si="1637"/>
        <v/>
      </c>
    </row>
    <row r="52412" spans="3:9" ht="15" customHeight="1">
      <c r="C52412" s="220" t="str">
        <f t="shared" si="1636"/>
        <v/>
      </c>
      <c r="I52412" s="218" t="str">
        <f t="shared" si="1637"/>
        <v/>
      </c>
    </row>
    <row r="52413" spans="3:9" ht="15" customHeight="1">
      <c r="C52413" s="220" t="str">
        <f t="shared" si="1636"/>
        <v/>
      </c>
      <c r="I52413" s="218" t="str">
        <f t="shared" si="1637"/>
        <v/>
      </c>
    </row>
    <row r="52414" spans="3:9" ht="15" customHeight="1">
      <c r="C52414" s="220" t="str">
        <f t="shared" si="1636"/>
        <v/>
      </c>
      <c r="I52414" s="218" t="str">
        <f t="shared" si="1637"/>
        <v/>
      </c>
    </row>
    <row r="52415" spans="3:9" ht="15" customHeight="1">
      <c r="C52415" s="220" t="str">
        <f t="shared" si="1636"/>
        <v/>
      </c>
      <c r="I52415" s="218" t="str">
        <f t="shared" si="1637"/>
        <v/>
      </c>
    </row>
    <row r="52416" spans="3:9" ht="15" customHeight="1">
      <c r="C52416" s="220" t="str">
        <f t="shared" si="1636"/>
        <v/>
      </c>
      <c r="I52416" s="218" t="str">
        <f t="shared" si="1637"/>
        <v/>
      </c>
    </row>
    <row r="52417" spans="3:9" ht="15" customHeight="1">
      <c r="C52417" s="220" t="str">
        <f t="shared" si="1636"/>
        <v/>
      </c>
      <c r="I52417" s="218" t="str">
        <f t="shared" si="1637"/>
        <v/>
      </c>
    </row>
    <row r="52418" spans="3:9" ht="15" customHeight="1">
      <c r="C52418" s="220" t="str">
        <f t="shared" si="1636"/>
        <v/>
      </c>
      <c r="I52418" s="218" t="str">
        <f t="shared" si="1637"/>
        <v/>
      </c>
    </row>
    <row r="52419" spans="3:9" ht="15" customHeight="1">
      <c r="C52419" s="220" t="str">
        <f t="shared" si="1636"/>
        <v/>
      </c>
      <c r="I52419" s="218" t="str">
        <f t="shared" si="1637"/>
        <v/>
      </c>
    </row>
    <row r="52420" spans="3:9" ht="15" customHeight="1">
      <c r="C52420" s="220" t="str">
        <f t="shared" si="1636"/>
        <v/>
      </c>
      <c r="I52420" s="218" t="str">
        <f t="shared" si="1637"/>
        <v/>
      </c>
    </row>
    <row r="52421" spans="3:9" ht="15" customHeight="1">
      <c r="C52421" s="220" t="str">
        <f t="shared" si="1636"/>
        <v/>
      </c>
      <c r="I52421" s="218" t="str">
        <f t="shared" si="1637"/>
        <v/>
      </c>
    </row>
    <row r="52422" spans="3:9" ht="15" customHeight="1">
      <c r="C52422" s="220" t="str">
        <f t="shared" ref="C52422:C52485" si="1638">IF(B52422="","",MONTH(B52422))</f>
        <v/>
      </c>
      <c r="I52422" s="218" t="str">
        <f t="shared" ref="I52422:I52485" si="1639">IF(H52422="","",IF(E52422="","Não deixe campos em branco, a planilha resumo de custos e despesas necessita deles para funcionar",IF(F52422="","Não deixe campos em branco, a planilha resumo de custos e despesas necessita deles para funcionar",IF(G52422="","Não deixe campos em branco, a planilha resumo de custos e despesas necessita deles para funcionar",""))))</f>
        <v/>
      </c>
    </row>
    <row r="52423" spans="3:9" ht="15" customHeight="1">
      <c r="C52423" s="220" t="str">
        <f t="shared" si="1638"/>
        <v/>
      </c>
      <c r="I52423" s="218" t="str">
        <f t="shared" si="1639"/>
        <v/>
      </c>
    </row>
    <row r="52424" spans="3:9" ht="15" customHeight="1">
      <c r="C52424" s="220" t="str">
        <f t="shared" si="1638"/>
        <v/>
      </c>
      <c r="I52424" s="218" t="str">
        <f t="shared" si="1639"/>
        <v/>
      </c>
    </row>
    <row r="52425" spans="3:9" ht="15" customHeight="1">
      <c r="C52425" s="220" t="str">
        <f t="shared" si="1638"/>
        <v/>
      </c>
      <c r="I52425" s="218" t="str">
        <f t="shared" si="1639"/>
        <v/>
      </c>
    </row>
    <row r="52426" spans="3:9" ht="15" customHeight="1">
      <c r="C52426" s="220" t="str">
        <f t="shared" si="1638"/>
        <v/>
      </c>
      <c r="I52426" s="218" t="str">
        <f t="shared" si="1639"/>
        <v/>
      </c>
    </row>
    <row r="52427" spans="3:9" ht="15" customHeight="1">
      <c r="C52427" s="220" t="str">
        <f t="shared" si="1638"/>
        <v/>
      </c>
      <c r="I52427" s="218" t="str">
        <f t="shared" si="1639"/>
        <v/>
      </c>
    </row>
    <row r="52428" spans="3:9" ht="15" customHeight="1">
      <c r="C52428" s="220" t="str">
        <f t="shared" si="1638"/>
        <v/>
      </c>
      <c r="I52428" s="218" t="str">
        <f t="shared" si="1639"/>
        <v/>
      </c>
    </row>
    <row r="52429" spans="3:9" ht="15" customHeight="1">
      <c r="C52429" s="220" t="str">
        <f t="shared" si="1638"/>
        <v/>
      </c>
      <c r="I52429" s="218" t="str">
        <f t="shared" si="1639"/>
        <v/>
      </c>
    </row>
    <row r="52430" spans="3:9" ht="15" customHeight="1">
      <c r="C52430" s="220" t="str">
        <f t="shared" si="1638"/>
        <v/>
      </c>
      <c r="I52430" s="218" t="str">
        <f t="shared" si="1639"/>
        <v/>
      </c>
    </row>
    <row r="52431" spans="3:9" ht="15" customHeight="1">
      <c r="C52431" s="220" t="str">
        <f t="shared" si="1638"/>
        <v/>
      </c>
      <c r="I52431" s="218" t="str">
        <f t="shared" si="1639"/>
        <v/>
      </c>
    </row>
    <row r="52432" spans="3:9" ht="15" customHeight="1">
      <c r="C52432" s="220" t="str">
        <f t="shared" si="1638"/>
        <v/>
      </c>
      <c r="I52432" s="218" t="str">
        <f t="shared" si="1639"/>
        <v/>
      </c>
    </row>
    <row r="52433" spans="3:9" ht="15" customHeight="1">
      <c r="C52433" s="220" t="str">
        <f t="shared" si="1638"/>
        <v/>
      </c>
      <c r="I52433" s="218" t="str">
        <f t="shared" si="1639"/>
        <v/>
      </c>
    </row>
    <row r="52434" spans="3:9" ht="15" customHeight="1">
      <c r="C52434" s="220" t="str">
        <f t="shared" si="1638"/>
        <v/>
      </c>
      <c r="I52434" s="218" t="str">
        <f t="shared" si="1639"/>
        <v/>
      </c>
    </row>
    <row r="52435" spans="3:9" ht="15" customHeight="1">
      <c r="C52435" s="220" t="str">
        <f t="shared" si="1638"/>
        <v/>
      </c>
      <c r="I52435" s="218" t="str">
        <f t="shared" si="1639"/>
        <v/>
      </c>
    </row>
    <row r="52436" spans="3:9" ht="15" customHeight="1">
      <c r="C52436" s="220" t="str">
        <f t="shared" si="1638"/>
        <v/>
      </c>
      <c r="I52436" s="218" t="str">
        <f t="shared" si="1639"/>
        <v/>
      </c>
    </row>
    <row r="52437" spans="3:9" ht="15" customHeight="1">
      <c r="C52437" s="220" t="str">
        <f t="shared" si="1638"/>
        <v/>
      </c>
      <c r="I52437" s="218" t="str">
        <f t="shared" si="1639"/>
        <v/>
      </c>
    </row>
    <row r="52438" spans="3:9" ht="15" customHeight="1">
      <c r="C52438" s="220" t="str">
        <f t="shared" si="1638"/>
        <v/>
      </c>
      <c r="I52438" s="218" t="str">
        <f t="shared" si="1639"/>
        <v/>
      </c>
    </row>
    <row r="52439" spans="3:9" ht="15" customHeight="1">
      <c r="C52439" s="220" t="str">
        <f t="shared" si="1638"/>
        <v/>
      </c>
      <c r="I52439" s="218" t="str">
        <f t="shared" si="1639"/>
        <v/>
      </c>
    </row>
    <row r="52440" spans="3:9" ht="15" customHeight="1">
      <c r="C52440" s="220" t="str">
        <f t="shared" si="1638"/>
        <v/>
      </c>
      <c r="I52440" s="218" t="str">
        <f t="shared" si="1639"/>
        <v/>
      </c>
    </row>
    <row r="52441" spans="3:9" ht="15" customHeight="1">
      <c r="C52441" s="220" t="str">
        <f t="shared" si="1638"/>
        <v/>
      </c>
      <c r="I52441" s="218" t="str">
        <f t="shared" si="1639"/>
        <v/>
      </c>
    </row>
    <row r="52442" spans="3:9" ht="15" customHeight="1">
      <c r="C52442" s="220" t="str">
        <f t="shared" si="1638"/>
        <v/>
      </c>
      <c r="I52442" s="218" t="str">
        <f t="shared" si="1639"/>
        <v/>
      </c>
    </row>
    <row r="52443" spans="3:9" ht="15" customHeight="1">
      <c r="C52443" s="220" t="str">
        <f t="shared" si="1638"/>
        <v/>
      </c>
      <c r="I52443" s="218" t="str">
        <f t="shared" si="1639"/>
        <v/>
      </c>
    </row>
    <row r="52444" spans="3:9" ht="15" customHeight="1">
      <c r="C52444" s="220" t="str">
        <f t="shared" si="1638"/>
        <v/>
      </c>
      <c r="I52444" s="218" t="str">
        <f t="shared" si="1639"/>
        <v/>
      </c>
    </row>
    <row r="52445" spans="3:9" ht="15" customHeight="1">
      <c r="C52445" s="220" t="str">
        <f t="shared" si="1638"/>
        <v/>
      </c>
      <c r="I52445" s="218" t="str">
        <f t="shared" si="1639"/>
        <v/>
      </c>
    </row>
    <row r="52446" spans="3:9" ht="15" customHeight="1">
      <c r="C52446" s="220" t="str">
        <f t="shared" si="1638"/>
        <v/>
      </c>
      <c r="I52446" s="218" t="str">
        <f t="shared" si="1639"/>
        <v/>
      </c>
    </row>
    <row r="52447" spans="3:9" ht="15" customHeight="1">
      <c r="C52447" s="220" t="str">
        <f t="shared" si="1638"/>
        <v/>
      </c>
      <c r="I52447" s="218" t="str">
        <f t="shared" si="1639"/>
        <v/>
      </c>
    </row>
    <row r="52448" spans="3:9" ht="15" customHeight="1">
      <c r="C52448" s="220" t="str">
        <f t="shared" si="1638"/>
        <v/>
      </c>
      <c r="I52448" s="218" t="str">
        <f t="shared" si="1639"/>
        <v/>
      </c>
    </row>
    <row r="52449" spans="3:9" ht="15" customHeight="1">
      <c r="C52449" s="220" t="str">
        <f t="shared" si="1638"/>
        <v/>
      </c>
      <c r="I52449" s="218" t="str">
        <f t="shared" si="1639"/>
        <v/>
      </c>
    </row>
    <row r="52450" spans="3:9" ht="15" customHeight="1">
      <c r="C52450" s="220" t="str">
        <f t="shared" si="1638"/>
        <v/>
      </c>
      <c r="I52450" s="218" t="str">
        <f t="shared" si="1639"/>
        <v/>
      </c>
    </row>
    <row r="52451" spans="3:9" ht="15" customHeight="1">
      <c r="C52451" s="220" t="str">
        <f t="shared" si="1638"/>
        <v/>
      </c>
      <c r="I52451" s="218" t="str">
        <f t="shared" si="1639"/>
        <v/>
      </c>
    </row>
    <row r="52452" spans="3:9" ht="15" customHeight="1">
      <c r="C52452" s="220" t="str">
        <f t="shared" si="1638"/>
        <v/>
      </c>
      <c r="I52452" s="218" t="str">
        <f t="shared" si="1639"/>
        <v/>
      </c>
    </row>
    <row r="52453" spans="3:9" ht="15" customHeight="1">
      <c r="C52453" s="220" t="str">
        <f t="shared" si="1638"/>
        <v/>
      </c>
      <c r="I52453" s="218" t="str">
        <f t="shared" si="1639"/>
        <v/>
      </c>
    </row>
    <row r="52454" spans="3:9" ht="15" customHeight="1">
      <c r="C52454" s="220" t="str">
        <f t="shared" si="1638"/>
        <v/>
      </c>
      <c r="I52454" s="218" t="str">
        <f t="shared" si="1639"/>
        <v/>
      </c>
    </row>
    <row r="52455" spans="3:9" ht="15" customHeight="1">
      <c r="C52455" s="220" t="str">
        <f t="shared" si="1638"/>
        <v/>
      </c>
      <c r="I52455" s="218" t="str">
        <f t="shared" si="1639"/>
        <v/>
      </c>
    </row>
    <row r="52456" spans="3:9" ht="15" customHeight="1">
      <c r="C52456" s="220" t="str">
        <f t="shared" si="1638"/>
        <v/>
      </c>
      <c r="I52456" s="218" t="str">
        <f t="shared" si="1639"/>
        <v/>
      </c>
    </row>
    <row r="52457" spans="3:9" ht="15" customHeight="1">
      <c r="C52457" s="220" t="str">
        <f t="shared" si="1638"/>
        <v/>
      </c>
      <c r="I52457" s="218" t="str">
        <f t="shared" si="1639"/>
        <v/>
      </c>
    </row>
    <row r="52458" spans="3:9" ht="15" customHeight="1">
      <c r="C52458" s="220" t="str">
        <f t="shared" si="1638"/>
        <v/>
      </c>
      <c r="I52458" s="218" t="str">
        <f t="shared" si="1639"/>
        <v/>
      </c>
    </row>
    <row r="52459" spans="3:9" ht="15" customHeight="1">
      <c r="C52459" s="220" t="str">
        <f t="shared" si="1638"/>
        <v/>
      </c>
      <c r="I52459" s="218" t="str">
        <f t="shared" si="1639"/>
        <v/>
      </c>
    </row>
    <row r="52460" spans="3:9" ht="15" customHeight="1">
      <c r="C52460" s="220" t="str">
        <f t="shared" si="1638"/>
        <v/>
      </c>
      <c r="I52460" s="218" t="str">
        <f t="shared" si="1639"/>
        <v/>
      </c>
    </row>
    <row r="52461" spans="3:9" ht="15" customHeight="1">
      <c r="C52461" s="220" t="str">
        <f t="shared" si="1638"/>
        <v/>
      </c>
      <c r="I52461" s="218" t="str">
        <f t="shared" si="1639"/>
        <v/>
      </c>
    </row>
    <row r="52462" spans="3:9" ht="15" customHeight="1">
      <c r="C52462" s="220" t="str">
        <f t="shared" si="1638"/>
        <v/>
      </c>
      <c r="I52462" s="218" t="str">
        <f t="shared" si="1639"/>
        <v/>
      </c>
    </row>
    <row r="52463" spans="3:9" ht="15" customHeight="1">
      <c r="C52463" s="220" t="str">
        <f t="shared" si="1638"/>
        <v/>
      </c>
      <c r="I52463" s="218" t="str">
        <f t="shared" si="1639"/>
        <v/>
      </c>
    </row>
    <row r="52464" spans="3:9" ht="15" customHeight="1">
      <c r="C52464" s="220" t="str">
        <f t="shared" si="1638"/>
        <v/>
      </c>
      <c r="I52464" s="218" t="str">
        <f t="shared" si="1639"/>
        <v/>
      </c>
    </row>
    <row r="52465" spans="3:9" ht="15" customHeight="1">
      <c r="C52465" s="220" t="str">
        <f t="shared" si="1638"/>
        <v/>
      </c>
      <c r="I52465" s="218" t="str">
        <f t="shared" si="1639"/>
        <v/>
      </c>
    </row>
    <row r="52466" spans="3:9" ht="15" customHeight="1">
      <c r="C52466" s="220" t="str">
        <f t="shared" si="1638"/>
        <v/>
      </c>
      <c r="I52466" s="218" t="str">
        <f t="shared" si="1639"/>
        <v/>
      </c>
    </row>
    <row r="52467" spans="3:9" ht="15" customHeight="1">
      <c r="C52467" s="220" t="str">
        <f t="shared" si="1638"/>
        <v/>
      </c>
      <c r="I52467" s="218" t="str">
        <f t="shared" si="1639"/>
        <v/>
      </c>
    </row>
    <row r="52468" spans="3:9" ht="15" customHeight="1">
      <c r="C52468" s="220" t="str">
        <f t="shared" si="1638"/>
        <v/>
      </c>
      <c r="I52468" s="218" t="str">
        <f t="shared" si="1639"/>
        <v/>
      </c>
    </row>
    <row r="52469" spans="3:9" ht="15" customHeight="1">
      <c r="C52469" s="220" t="str">
        <f t="shared" si="1638"/>
        <v/>
      </c>
      <c r="I52469" s="218" t="str">
        <f t="shared" si="1639"/>
        <v/>
      </c>
    </row>
    <row r="52470" spans="3:9" ht="15" customHeight="1">
      <c r="C52470" s="220" t="str">
        <f t="shared" si="1638"/>
        <v/>
      </c>
      <c r="I52470" s="218" t="str">
        <f t="shared" si="1639"/>
        <v/>
      </c>
    </row>
    <row r="52471" spans="3:9" ht="15" customHeight="1">
      <c r="C52471" s="220" t="str">
        <f t="shared" si="1638"/>
        <v/>
      </c>
      <c r="I52471" s="218" t="str">
        <f t="shared" si="1639"/>
        <v/>
      </c>
    </row>
    <row r="52472" spans="3:9" ht="15" customHeight="1">
      <c r="C52472" s="220" t="str">
        <f t="shared" si="1638"/>
        <v/>
      </c>
      <c r="I52472" s="218" t="str">
        <f t="shared" si="1639"/>
        <v/>
      </c>
    </row>
    <row r="52473" spans="3:9" ht="15" customHeight="1">
      <c r="C52473" s="220" t="str">
        <f t="shared" si="1638"/>
        <v/>
      </c>
      <c r="I52473" s="218" t="str">
        <f t="shared" si="1639"/>
        <v/>
      </c>
    </row>
    <row r="52474" spans="3:9" ht="15" customHeight="1">
      <c r="C52474" s="220" t="str">
        <f t="shared" si="1638"/>
        <v/>
      </c>
      <c r="I52474" s="218" t="str">
        <f t="shared" si="1639"/>
        <v/>
      </c>
    </row>
    <row r="52475" spans="3:9" ht="15" customHeight="1">
      <c r="C52475" s="220" t="str">
        <f t="shared" si="1638"/>
        <v/>
      </c>
      <c r="I52475" s="218" t="str">
        <f t="shared" si="1639"/>
        <v/>
      </c>
    </row>
    <row r="52476" spans="3:9" ht="15" customHeight="1">
      <c r="C52476" s="220" t="str">
        <f t="shared" si="1638"/>
        <v/>
      </c>
      <c r="I52476" s="218" t="str">
        <f t="shared" si="1639"/>
        <v/>
      </c>
    </row>
    <row r="52477" spans="3:9" ht="15" customHeight="1">
      <c r="C52477" s="220" t="str">
        <f t="shared" si="1638"/>
        <v/>
      </c>
      <c r="I52477" s="218" t="str">
        <f t="shared" si="1639"/>
        <v/>
      </c>
    </row>
    <row r="52478" spans="3:9" ht="15" customHeight="1">
      <c r="C52478" s="220" t="str">
        <f t="shared" si="1638"/>
        <v/>
      </c>
      <c r="I52478" s="218" t="str">
        <f t="shared" si="1639"/>
        <v/>
      </c>
    </row>
    <row r="52479" spans="3:9" ht="15" customHeight="1">
      <c r="C52479" s="220" t="str">
        <f t="shared" si="1638"/>
        <v/>
      </c>
      <c r="I52479" s="218" t="str">
        <f t="shared" si="1639"/>
        <v/>
      </c>
    </row>
    <row r="52480" spans="3:9" ht="15" customHeight="1">
      <c r="C52480" s="220" t="str">
        <f t="shared" si="1638"/>
        <v/>
      </c>
      <c r="I52480" s="218" t="str">
        <f t="shared" si="1639"/>
        <v/>
      </c>
    </row>
    <row r="52481" spans="3:9" ht="15" customHeight="1">
      <c r="C52481" s="220" t="str">
        <f t="shared" si="1638"/>
        <v/>
      </c>
      <c r="I52481" s="218" t="str">
        <f t="shared" si="1639"/>
        <v/>
      </c>
    </row>
    <row r="52482" spans="3:9" ht="15" customHeight="1">
      <c r="C52482" s="220" t="str">
        <f t="shared" si="1638"/>
        <v/>
      </c>
      <c r="I52482" s="218" t="str">
        <f t="shared" si="1639"/>
        <v/>
      </c>
    </row>
    <row r="52483" spans="3:9" ht="15" customHeight="1">
      <c r="C52483" s="220" t="str">
        <f t="shared" si="1638"/>
        <v/>
      </c>
      <c r="I52483" s="218" t="str">
        <f t="shared" si="1639"/>
        <v/>
      </c>
    </row>
    <row r="52484" spans="3:9" ht="15" customHeight="1">
      <c r="C52484" s="220" t="str">
        <f t="shared" si="1638"/>
        <v/>
      </c>
      <c r="I52484" s="218" t="str">
        <f t="shared" si="1639"/>
        <v/>
      </c>
    </row>
    <row r="52485" spans="3:9" ht="15" customHeight="1">
      <c r="C52485" s="220" t="str">
        <f t="shared" si="1638"/>
        <v/>
      </c>
      <c r="I52485" s="218" t="str">
        <f t="shared" si="1639"/>
        <v/>
      </c>
    </row>
    <row r="52486" spans="3:9" ht="15" customHeight="1">
      <c r="C52486" s="220" t="str">
        <f t="shared" ref="C52486:C52549" si="1640">IF(B52486="","",MONTH(B52486))</f>
        <v/>
      </c>
      <c r="I52486" s="218" t="str">
        <f t="shared" ref="I52486:I52549" si="1641">IF(H52486="","",IF(E52486="","Não deixe campos em branco, a planilha resumo de custos e despesas necessita deles para funcionar",IF(F52486="","Não deixe campos em branco, a planilha resumo de custos e despesas necessita deles para funcionar",IF(G52486="","Não deixe campos em branco, a planilha resumo de custos e despesas necessita deles para funcionar",""))))</f>
        <v/>
      </c>
    </row>
    <row r="52487" spans="3:9" ht="15" customHeight="1">
      <c r="C52487" s="220" t="str">
        <f t="shared" si="1640"/>
        <v/>
      </c>
      <c r="I52487" s="218" t="str">
        <f t="shared" si="1641"/>
        <v/>
      </c>
    </row>
    <row r="52488" spans="3:9" ht="15" customHeight="1">
      <c r="C52488" s="220" t="str">
        <f t="shared" si="1640"/>
        <v/>
      </c>
      <c r="I52488" s="218" t="str">
        <f t="shared" si="1641"/>
        <v/>
      </c>
    </row>
    <row r="52489" spans="3:9" ht="15" customHeight="1">
      <c r="C52489" s="220" t="str">
        <f t="shared" si="1640"/>
        <v/>
      </c>
      <c r="I52489" s="218" t="str">
        <f t="shared" si="1641"/>
        <v/>
      </c>
    </row>
    <row r="52490" spans="3:9" ht="15" customHeight="1">
      <c r="C52490" s="220" t="str">
        <f t="shared" si="1640"/>
        <v/>
      </c>
      <c r="I52490" s="218" t="str">
        <f t="shared" si="1641"/>
        <v/>
      </c>
    </row>
    <row r="52491" spans="3:9" ht="15" customHeight="1">
      <c r="C52491" s="220" t="str">
        <f t="shared" si="1640"/>
        <v/>
      </c>
      <c r="I52491" s="218" t="str">
        <f t="shared" si="1641"/>
        <v/>
      </c>
    </row>
    <row r="52492" spans="3:9" ht="15" customHeight="1">
      <c r="C52492" s="220" t="str">
        <f t="shared" si="1640"/>
        <v/>
      </c>
      <c r="I52492" s="218" t="str">
        <f t="shared" si="1641"/>
        <v/>
      </c>
    </row>
    <row r="52493" spans="3:9" ht="15" customHeight="1">
      <c r="C52493" s="220" t="str">
        <f t="shared" si="1640"/>
        <v/>
      </c>
      <c r="I52493" s="218" t="str">
        <f t="shared" si="1641"/>
        <v/>
      </c>
    </row>
    <row r="52494" spans="3:9" ht="15" customHeight="1">
      <c r="C52494" s="220" t="str">
        <f t="shared" si="1640"/>
        <v/>
      </c>
      <c r="I52494" s="218" t="str">
        <f t="shared" si="1641"/>
        <v/>
      </c>
    </row>
    <row r="52495" spans="3:9" ht="15" customHeight="1">
      <c r="C52495" s="220" t="str">
        <f t="shared" si="1640"/>
        <v/>
      </c>
      <c r="I52495" s="218" t="str">
        <f t="shared" si="1641"/>
        <v/>
      </c>
    </row>
    <row r="52496" spans="3:9" ht="15" customHeight="1">
      <c r="C52496" s="220" t="str">
        <f t="shared" si="1640"/>
        <v/>
      </c>
      <c r="I52496" s="218" t="str">
        <f t="shared" si="1641"/>
        <v/>
      </c>
    </row>
    <row r="52497" spans="3:9" ht="15" customHeight="1">
      <c r="C52497" s="220" t="str">
        <f t="shared" si="1640"/>
        <v/>
      </c>
      <c r="I52497" s="218" t="str">
        <f t="shared" si="1641"/>
        <v/>
      </c>
    </row>
    <row r="52498" spans="3:9" ht="15" customHeight="1">
      <c r="C52498" s="220" t="str">
        <f t="shared" si="1640"/>
        <v/>
      </c>
      <c r="I52498" s="218" t="str">
        <f t="shared" si="1641"/>
        <v/>
      </c>
    </row>
    <row r="52499" spans="3:9" ht="15" customHeight="1">
      <c r="C52499" s="220" t="str">
        <f t="shared" si="1640"/>
        <v/>
      </c>
      <c r="I52499" s="218" t="str">
        <f t="shared" si="1641"/>
        <v/>
      </c>
    </row>
    <row r="52500" spans="3:9" ht="15" customHeight="1">
      <c r="C52500" s="220" t="str">
        <f t="shared" si="1640"/>
        <v/>
      </c>
      <c r="I52500" s="218" t="str">
        <f t="shared" si="1641"/>
        <v/>
      </c>
    </row>
    <row r="52501" spans="3:9" ht="15" customHeight="1">
      <c r="C52501" s="220" t="str">
        <f t="shared" si="1640"/>
        <v/>
      </c>
      <c r="I52501" s="218" t="str">
        <f t="shared" si="1641"/>
        <v/>
      </c>
    </row>
    <row r="52502" spans="3:9" ht="15" customHeight="1">
      <c r="C52502" s="220" t="str">
        <f t="shared" si="1640"/>
        <v/>
      </c>
      <c r="I52502" s="218" t="str">
        <f t="shared" si="1641"/>
        <v/>
      </c>
    </row>
    <row r="52503" spans="3:9" ht="15" customHeight="1">
      <c r="C52503" s="220" t="str">
        <f t="shared" si="1640"/>
        <v/>
      </c>
      <c r="I52503" s="218" t="str">
        <f t="shared" si="1641"/>
        <v/>
      </c>
    </row>
    <row r="52504" spans="3:9" ht="15" customHeight="1">
      <c r="C52504" s="220" t="str">
        <f t="shared" si="1640"/>
        <v/>
      </c>
      <c r="I52504" s="218" t="str">
        <f t="shared" si="1641"/>
        <v/>
      </c>
    </row>
    <row r="52505" spans="3:9" ht="15" customHeight="1">
      <c r="C52505" s="220" t="str">
        <f t="shared" si="1640"/>
        <v/>
      </c>
      <c r="I52505" s="218" t="str">
        <f t="shared" si="1641"/>
        <v/>
      </c>
    </row>
    <row r="52506" spans="3:9" ht="15" customHeight="1">
      <c r="C52506" s="220" t="str">
        <f t="shared" si="1640"/>
        <v/>
      </c>
      <c r="I52506" s="218" t="str">
        <f t="shared" si="1641"/>
        <v/>
      </c>
    </row>
    <row r="52507" spans="3:9" ht="15" customHeight="1">
      <c r="C52507" s="220" t="str">
        <f t="shared" si="1640"/>
        <v/>
      </c>
      <c r="I52507" s="218" t="str">
        <f t="shared" si="1641"/>
        <v/>
      </c>
    </row>
    <row r="52508" spans="3:9" ht="15" customHeight="1">
      <c r="C52508" s="220" t="str">
        <f t="shared" si="1640"/>
        <v/>
      </c>
      <c r="I52508" s="218" t="str">
        <f t="shared" si="1641"/>
        <v/>
      </c>
    </row>
    <row r="52509" spans="3:9" ht="15" customHeight="1">
      <c r="C52509" s="220" t="str">
        <f t="shared" si="1640"/>
        <v/>
      </c>
      <c r="I52509" s="218" t="str">
        <f t="shared" si="1641"/>
        <v/>
      </c>
    </row>
    <row r="52510" spans="3:9" ht="15" customHeight="1">
      <c r="C52510" s="220" t="str">
        <f t="shared" si="1640"/>
        <v/>
      </c>
      <c r="I52510" s="218" t="str">
        <f t="shared" si="1641"/>
        <v/>
      </c>
    </row>
    <row r="52511" spans="3:9" ht="15" customHeight="1">
      <c r="C52511" s="220" t="str">
        <f t="shared" si="1640"/>
        <v/>
      </c>
      <c r="I52511" s="218" t="str">
        <f t="shared" si="1641"/>
        <v/>
      </c>
    </row>
    <row r="52512" spans="3:9" ht="15" customHeight="1">
      <c r="C52512" s="220" t="str">
        <f t="shared" si="1640"/>
        <v/>
      </c>
      <c r="I52512" s="218" t="str">
        <f t="shared" si="1641"/>
        <v/>
      </c>
    </row>
    <row r="52513" spans="3:9" ht="15" customHeight="1">
      <c r="C52513" s="220" t="str">
        <f t="shared" si="1640"/>
        <v/>
      </c>
      <c r="I52513" s="218" t="str">
        <f t="shared" si="1641"/>
        <v/>
      </c>
    </row>
    <row r="52514" spans="3:9" ht="15" customHeight="1">
      <c r="C52514" s="220" t="str">
        <f t="shared" si="1640"/>
        <v/>
      </c>
      <c r="I52514" s="218" t="str">
        <f t="shared" si="1641"/>
        <v/>
      </c>
    </row>
    <row r="52515" spans="3:9" ht="15" customHeight="1">
      <c r="C52515" s="220" t="str">
        <f t="shared" si="1640"/>
        <v/>
      </c>
      <c r="I52515" s="218" t="str">
        <f t="shared" si="1641"/>
        <v/>
      </c>
    </row>
    <row r="52516" spans="3:9" ht="15" customHeight="1">
      <c r="C52516" s="220" t="str">
        <f t="shared" si="1640"/>
        <v/>
      </c>
      <c r="I52516" s="218" t="str">
        <f t="shared" si="1641"/>
        <v/>
      </c>
    </row>
    <row r="52517" spans="3:9" ht="15" customHeight="1">
      <c r="C52517" s="220" t="str">
        <f t="shared" si="1640"/>
        <v/>
      </c>
      <c r="I52517" s="218" t="str">
        <f t="shared" si="1641"/>
        <v/>
      </c>
    </row>
    <row r="52518" spans="3:9" ht="15" customHeight="1">
      <c r="C52518" s="220" t="str">
        <f t="shared" si="1640"/>
        <v/>
      </c>
      <c r="I52518" s="218" t="str">
        <f t="shared" si="1641"/>
        <v/>
      </c>
    </row>
    <row r="52519" spans="3:9" ht="15" customHeight="1">
      <c r="C52519" s="220" t="str">
        <f t="shared" si="1640"/>
        <v/>
      </c>
      <c r="I52519" s="218" t="str">
        <f t="shared" si="1641"/>
        <v/>
      </c>
    </row>
    <row r="52520" spans="3:9" ht="15" customHeight="1">
      <c r="C52520" s="220" t="str">
        <f t="shared" si="1640"/>
        <v/>
      </c>
      <c r="I52520" s="218" t="str">
        <f t="shared" si="1641"/>
        <v/>
      </c>
    </row>
    <row r="52521" spans="3:9" ht="15" customHeight="1">
      <c r="C52521" s="220" t="str">
        <f t="shared" si="1640"/>
        <v/>
      </c>
      <c r="I52521" s="218" t="str">
        <f t="shared" si="1641"/>
        <v/>
      </c>
    </row>
    <row r="52522" spans="3:9" ht="15" customHeight="1">
      <c r="C52522" s="220" t="str">
        <f t="shared" si="1640"/>
        <v/>
      </c>
      <c r="I52522" s="218" t="str">
        <f t="shared" si="1641"/>
        <v/>
      </c>
    </row>
    <row r="52523" spans="3:9" ht="15" customHeight="1">
      <c r="C52523" s="220" t="str">
        <f t="shared" si="1640"/>
        <v/>
      </c>
      <c r="I52523" s="218" t="str">
        <f t="shared" si="1641"/>
        <v/>
      </c>
    </row>
    <row r="52524" spans="3:9" ht="15" customHeight="1">
      <c r="C52524" s="220" t="str">
        <f t="shared" si="1640"/>
        <v/>
      </c>
      <c r="I52524" s="218" t="str">
        <f t="shared" si="1641"/>
        <v/>
      </c>
    </row>
    <row r="52525" spans="3:9" ht="15" customHeight="1">
      <c r="C52525" s="220" t="str">
        <f t="shared" si="1640"/>
        <v/>
      </c>
      <c r="I52525" s="218" t="str">
        <f t="shared" si="1641"/>
        <v/>
      </c>
    </row>
    <row r="52526" spans="3:9" ht="15" customHeight="1">
      <c r="C52526" s="220" t="str">
        <f t="shared" si="1640"/>
        <v/>
      </c>
      <c r="I52526" s="218" t="str">
        <f t="shared" si="1641"/>
        <v/>
      </c>
    </row>
    <row r="52527" spans="3:9" ht="15" customHeight="1">
      <c r="C52527" s="220" t="str">
        <f t="shared" si="1640"/>
        <v/>
      </c>
      <c r="I52527" s="218" t="str">
        <f t="shared" si="1641"/>
        <v/>
      </c>
    </row>
    <row r="52528" spans="3:9" ht="15" customHeight="1">
      <c r="C52528" s="220" t="str">
        <f t="shared" si="1640"/>
        <v/>
      </c>
      <c r="I52528" s="218" t="str">
        <f t="shared" si="1641"/>
        <v/>
      </c>
    </row>
    <row r="52529" spans="3:9" ht="15" customHeight="1">
      <c r="C52529" s="220" t="str">
        <f t="shared" si="1640"/>
        <v/>
      </c>
      <c r="I52529" s="218" t="str">
        <f t="shared" si="1641"/>
        <v/>
      </c>
    </row>
    <row r="52530" spans="3:9" ht="15" customHeight="1">
      <c r="C52530" s="220" t="str">
        <f t="shared" si="1640"/>
        <v/>
      </c>
      <c r="I52530" s="218" t="str">
        <f t="shared" si="1641"/>
        <v/>
      </c>
    </row>
    <row r="52531" spans="3:9" ht="15" customHeight="1">
      <c r="C52531" s="220" t="str">
        <f t="shared" si="1640"/>
        <v/>
      </c>
      <c r="I52531" s="218" t="str">
        <f t="shared" si="1641"/>
        <v/>
      </c>
    </row>
    <row r="52532" spans="3:9" ht="15" customHeight="1">
      <c r="C52532" s="220" t="str">
        <f t="shared" si="1640"/>
        <v/>
      </c>
      <c r="I52532" s="218" t="str">
        <f t="shared" si="1641"/>
        <v/>
      </c>
    </row>
    <row r="52533" spans="3:9" ht="15" customHeight="1">
      <c r="C52533" s="220" t="str">
        <f t="shared" si="1640"/>
        <v/>
      </c>
      <c r="I52533" s="218" t="str">
        <f t="shared" si="1641"/>
        <v/>
      </c>
    </row>
    <row r="52534" spans="3:9" ht="15" customHeight="1">
      <c r="C52534" s="220" t="str">
        <f t="shared" si="1640"/>
        <v/>
      </c>
      <c r="I52534" s="218" t="str">
        <f t="shared" si="1641"/>
        <v/>
      </c>
    </row>
    <row r="52535" spans="3:9" ht="15" customHeight="1">
      <c r="C52535" s="220" t="str">
        <f t="shared" si="1640"/>
        <v/>
      </c>
      <c r="I52535" s="218" t="str">
        <f t="shared" si="1641"/>
        <v/>
      </c>
    </row>
    <row r="52536" spans="3:9" ht="15" customHeight="1">
      <c r="C52536" s="220" t="str">
        <f t="shared" si="1640"/>
        <v/>
      </c>
      <c r="I52536" s="218" t="str">
        <f t="shared" si="1641"/>
        <v/>
      </c>
    </row>
    <row r="52537" spans="3:9" ht="15" customHeight="1">
      <c r="C52537" s="220" t="str">
        <f t="shared" si="1640"/>
        <v/>
      </c>
      <c r="I52537" s="218" t="str">
        <f t="shared" si="1641"/>
        <v/>
      </c>
    </row>
    <row r="52538" spans="3:9" ht="15" customHeight="1">
      <c r="C52538" s="220" t="str">
        <f t="shared" si="1640"/>
        <v/>
      </c>
      <c r="I52538" s="218" t="str">
        <f t="shared" si="1641"/>
        <v/>
      </c>
    </row>
    <row r="52539" spans="3:9" ht="15" customHeight="1">
      <c r="C52539" s="220" t="str">
        <f t="shared" si="1640"/>
        <v/>
      </c>
      <c r="I52539" s="218" t="str">
        <f t="shared" si="1641"/>
        <v/>
      </c>
    </row>
    <row r="52540" spans="3:9" ht="15" customHeight="1">
      <c r="C52540" s="220" t="str">
        <f t="shared" si="1640"/>
        <v/>
      </c>
      <c r="I52540" s="218" t="str">
        <f t="shared" si="1641"/>
        <v/>
      </c>
    </row>
    <row r="52541" spans="3:9" ht="15" customHeight="1">
      <c r="C52541" s="220" t="str">
        <f t="shared" si="1640"/>
        <v/>
      </c>
      <c r="I52541" s="218" t="str">
        <f t="shared" si="1641"/>
        <v/>
      </c>
    </row>
    <row r="52542" spans="3:9" ht="15" customHeight="1">
      <c r="C52542" s="220" t="str">
        <f t="shared" si="1640"/>
        <v/>
      </c>
      <c r="I52542" s="218" t="str">
        <f t="shared" si="1641"/>
        <v/>
      </c>
    </row>
    <row r="52543" spans="3:9" ht="15" customHeight="1">
      <c r="C52543" s="220" t="str">
        <f t="shared" si="1640"/>
        <v/>
      </c>
      <c r="I52543" s="218" t="str">
        <f t="shared" si="1641"/>
        <v/>
      </c>
    </row>
    <row r="52544" spans="3:9" ht="15" customHeight="1">
      <c r="C52544" s="220" t="str">
        <f t="shared" si="1640"/>
        <v/>
      </c>
      <c r="I52544" s="218" t="str">
        <f t="shared" si="1641"/>
        <v/>
      </c>
    </row>
    <row r="52545" spans="3:9" ht="15" customHeight="1">
      <c r="C52545" s="220" t="str">
        <f t="shared" si="1640"/>
        <v/>
      </c>
      <c r="I52545" s="218" t="str">
        <f t="shared" si="1641"/>
        <v/>
      </c>
    </row>
    <row r="52546" spans="3:9" ht="15" customHeight="1">
      <c r="C52546" s="220" t="str">
        <f t="shared" si="1640"/>
        <v/>
      </c>
      <c r="I52546" s="218" t="str">
        <f t="shared" si="1641"/>
        <v/>
      </c>
    </row>
    <row r="52547" spans="3:9" ht="15" customHeight="1">
      <c r="C52547" s="220" t="str">
        <f t="shared" si="1640"/>
        <v/>
      </c>
      <c r="I52547" s="218" t="str">
        <f t="shared" si="1641"/>
        <v/>
      </c>
    </row>
    <row r="52548" spans="3:9" ht="15" customHeight="1">
      <c r="C52548" s="220" t="str">
        <f t="shared" si="1640"/>
        <v/>
      </c>
      <c r="I52548" s="218" t="str">
        <f t="shared" si="1641"/>
        <v/>
      </c>
    </row>
    <row r="52549" spans="3:9" ht="15" customHeight="1">
      <c r="C52549" s="220" t="str">
        <f t="shared" si="1640"/>
        <v/>
      </c>
      <c r="I52549" s="218" t="str">
        <f t="shared" si="1641"/>
        <v/>
      </c>
    </row>
    <row r="52550" spans="3:9" ht="15" customHeight="1">
      <c r="C52550" s="220" t="str">
        <f t="shared" ref="C52550:C52613" si="1642">IF(B52550="","",MONTH(B52550))</f>
        <v/>
      </c>
      <c r="I52550" s="218" t="str">
        <f t="shared" ref="I52550:I52613" si="1643">IF(H52550="","",IF(E52550="","Não deixe campos em branco, a planilha resumo de custos e despesas necessita deles para funcionar",IF(F52550="","Não deixe campos em branco, a planilha resumo de custos e despesas necessita deles para funcionar",IF(G52550="","Não deixe campos em branco, a planilha resumo de custos e despesas necessita deles para funcionar",""))))</f>
        <v/>
      </c>
    </row>
    <row r="52551" spans="3:9" ht="15" customHeight="1">
      <c r="C52551" s="220" t="str">
        <f t="shared" si="1642"/>
        <v/>
      </c>
      <c r="I52551" s="218" t="str">
        <f t="shared" si="1643"/>
        <v/>
      </c>
    </row>
    <row r="52552" spans="3:9" ht="15" customHeight="1">
      <c r="C52552" s="220" t="str">
        <f t="shared" si="1642"/>
        <v/>
      </c>
      <c r="I52552" s="218" t="str">
        <f t="shared" si="1643"/>
        <v/>
      </c>
    </row>
    <row r="52553" spans="3:9" ht="15" customHeight="1">
      <c r="C52553" s="220" t="str">
        <f t="shared" si="1642"/>
        <v/>
      </c>
      <c r="I52553" s="218" t="str">
        <f t="shared" si="1643"/>
        <v/>
      </c>
    </row>
    <row r="52554" spans="3:9" ht="15" customHeight="1">
      <c r="C52554" s="220" t="str">
        <f t="shared" si="1642"/>
        <v/>
      </c>
      <c r="I52554" s="218" t="str">
        <f t="shared" si="1643"/>
        <v/>
      </c>
    </row>
    <row r="52555" spans="3:9" ht="15" customHeight="1">
      <c r="C52555" s="220" t="str">
        <f t="shared" si="1642"/>
        <v/>
      </c>
      <c r="I52555" s="218" t="str">
        <f t="shared" si="1643"/>
        <v/>
      </c>
    </row>
    <row r="52556" spans="3:9" ht="15" customHeight="1">
      <c r="C52556" s="220" t="str">
        <f t="shared" si="1642"/>
        <v/>
      </c>
      <c r="I52556" s="218" t="str">
        <f t="shared" si="1643"/>
        <v/>
      </c>
    </row>
    <row r="52557" spans="3:9" ht="15" customHeight="1">
      <c r="C52557" s="220" t="str">
        <f t="shared" si="1642"/>
        <v/>
      </c>
      <c r="I52557" s="218" t="str">
        <f t="shared" si="1643"/>
        <v/>
      </c>
    </row>
    <row r="52558" spans="3:9" ht="15" customHeight="1">
      <c r="C52558" s="220" t="str">
        <f t="shared" si="1642"/>
        <v/>
      </c>
      <c r="I52558" s="218" t="str">
        <f t="shared" si="1643"/>
        <v/>
      </c>
    </row>
    <row r="52559" spans="3:9" ht="15" customHeight="1">
      <c r="C52559" s="220" t="str">
        <f t="shared" si="1642"/>
        <v/>
      </c>
      <c r="I52559" s="218" t="str">
        <f t="shared" si="1643"/>
        <v/>
      </c>
    </row>
    <row r="52560" spans="3:9" ht="15" customHeight="1">
      <c r="C52560" s="220" t="str">
        <f t="shared" si="1642"/>
        <v/>
      </c>
      <c r="I52560" s="218" t="str">
        <f t="shared" si="1643"/>
        <v/>
      </c>
    </row>
    <row r="52561" spans="3:9" ht="15" customHeight="1">
      <c r="C52561" s="220" t="str">
        <f t="shared" si="1642"/>
        <v/>
      </c>
      <c r="I52561" s="218" t="str">
        <f t="shared" si="1643"/>
        <v/>
      </c>
    </row>
    <row r="52562" spans="3:9" ht="15" customHeight="1">
      <c r="C52562" s="220" t="str">
        <f t="shared" si="1642"/>
        <v/>
      </c>
      <c r="I52562" s="218" t="str">
        <f t="shared" si="1643"/>
        <v/>
      </c>
    </row>
    <row r="52563" spans="3:9" ht="15" customHeight="1">
      <c r="C52563" s="220" t="str">
        <f t="shared" si="1642"/>
        <v/>
      </c>
      <c r="I52563" s="218" t="str">
        <f t="shared" si="1643"/>
        <v/>
      </c>
    </row>
    <row r="52564" spans="3:9" ht="15" customHeight="1">
      <c r="C52564" s="220" t="str">
        <f t="shared" si="1642"/>
        <v/>
      </c>
      <c r="I52564" s="218" t="str">
        <f t="shared" si="1643"/>
        <v/>
      </c>
    </row>
    <row r="52565" spans="3:9" ht="15" customHeight="1">
      <c r="C52565" s="220" t="str">
        <f t="shared" si="1642"/>
        <v/>
      </c>
      <c r="I52565" s="218" t="str">
        <f t="shared" si="1643"/>
        <v/>
      </c>
    </row>
    <row r="52566" spans="3:9" ht="15" customHeight="1">
      <c r="C52566" s="220" t="str">
        <f t="shared" si="1642"/>
        <v/>
      </c>
      <c r="I52566" s="218" t="str">
        <f t="shared" si="1643"/>
        <v/>
      </c>
    </row>
    <row r="52567" spans="3:9" ht="15" customHeight="1">
      <c r="C52567" s="220" t="str">
        <f t="shared" si="1642"/>
        <v/>
      </c>
      <c r="I52567" s="218" t="str">
        <f t="shared" si="1643"/>
        <v/>
      </c>
    </row>
    <row r="52568" spans="3:9" ht="15" customHeight="1">
      <c r="C52568" s="220" t="str">
        <f t="shared" si="1642"/>
        <v/>
      </c>
      <c r="I52568" s="218" t="str">
        <f t="shared" si="1643"/>
        <v/>
      </c>
    </row>
    <row r="52569" spans="3:9" ht="15" customHeight="1">
      <c r="C52569" s="220" t="str">
        <f t="shared" si="1642"/>
        <v/>
      </c>
      <c r="I52569" s="218" t="str">
        <f t="shared" si="1643"/>
        <v/>
      </c>
    </row>
    <row r="52570" spans="3:9" ht="15" customHeight="1">
      <c r="C52570" s="220" t="str">
        <f t="shared" si="1642"/>
        <v/>
      </c>
      <c r="I52570" s="218" t="str">
        <f t="shared" si="1643"/>
        <v/>
      </c>
    </row>
    <row r="52571" spans="3:9" ht="15" customHeight="1">
      <c r="C52571" s="220" t="str">
        <f t="shared" si="1642"/>
        <v/>
      </c>
      <c r="I52571" s="218" t="str">
        <f t="shared" si="1643"/>
        <v/>
      </c>
    </row>
    <row r="52572" spans="3:9" ht="15" customHeight="1">
      <c r="C52572" s="220" t="str">
        <f t="shared" si="1642"/>
        <v/>
      </c>
      <c r="I52572" s="218" t="str">
        <f t="shared" si="1643"/>
        <v/>
      </c>
    </row>
    <row r="52573" spans="3:9" ht="15" customHeight="1">
      <c r="C52573" s="220" t="str">
        <f t="shared" si="1642"/>
        <v/>
      </c>
      <c r="I52573" s="218" t="str">
        <f t="shared" si="1643"/>
        <v/>
      </c>
    </row>
    <row r="52574" spans="3:9" ht="15" customHeight="1">
      <c r="C52574" s="220" t="str">
        <f t="shared" si="1642"/>
        <v/>
      </c>
      <c r="I52574" s="218" t="str">
        <f t="shared" si="1643"/>
        <v/>
      </c>
    </row>
    <row r="52575" spans="3:9" ht="15" customHeight="1">
      <c r="C52575" s="220" t="str">
        <f t="shared" si="1642"/>
        <v/>
      </c>
      <c r="I52575" s="218" t="str">
        <f t="shared" si="1643"/>
        <v/>
      </c>
    </row>
    <row r="52576" spans="3:9" ht="15" customHeight="1">
      <c r="C52576" s="220" t="str">
        <f t="shared" si="1642"/>
        <v/>
      </c>
      <c r="I52576" s="218" t="str">
        <f t="shared" si="1643"/>
        <v/>
      </c>
    </row>
    <row r="52577" spans="3:9" ht="15" customHeight="1">
      <c r="C52577" s="220" t="str">
        <f t="shared" si="1642"/>
        <v/>
      </c>
      <c r="I52577" s="218" t="str">
        <f t="shared" si="1643"/>
        <v/>
      </c>
    </row>
    <row r="52578" spans="3:9" ht="15" customHeight="1">
      <c r="C52578" s="220" t="str">
        <f t="shared" si="1642"/>
        <v/>
      </c>
      <c r="I52578" s="218" t="str">
        <f t="shared" si="1643"/>
        <v/>
      </c>
    </row>
    <row r="52579" spans="3:9" ht="15" customHeight="1">
      <c r="C52579" s="220" t="str">
        <f t="shared" si="1642"/>
        <v/>
      </c>
      <c r="I52579" s="218" t="str">
        <f t="shared" si="1643"/>
        <v/>
      </c>
    </row>
    <row r="52580" spans="3:9" ht="15" customHeight="1">
      <c r="C52580" s="220" t="str">
        <f t="shared" si="1642"/>
        <v/>
      </c>
      <c r="I52580" s="218" t="str">
        <f t="shared" si="1643"/>
        <v/>
      </c>
    </row>
    <row r="52581" spans="3:9" ht="15" customHeight="1">
      <c r="C52581" s="220" t="str">
        <f t="shared" si="1642"/>
        <v/>
      </c>
      <c r="I52581" s="218" t="str">
        <f t="shared" si="1643"/>
        <v/>
      </c>
    </row>
    <row r="52582" spans="3:9" ht="15" customHeight="1">
      <c r="C52582" s="220" t="str">
        <f t="shared" si="1642"/>
        <v/>
      </c>
      <c r="I52582" s="218" t="str">
        <f t="shared" si="1643"/>
        <v/>
      </c>
    </row>
    <row r="52583" spans="3:9" ht="15" customHeight="1">
      <c r="C52583" s="220" t="str">
        <f t="shared" si="1642"/>
        <v/>
      </c>
      <c r="I52583" s="218" t="str">
        <f t="shared" si="1643"/>
        <v/>
      </c>
    </row>
    <row r="52584" spans="3:9" ht="15" customHeight="1">
      <c r="C52584" s="220" t="str">
        <f t="shared" si="1642"/>
        <v/>
      </c>
      <c r="I52584" s="218" t="str">
        <f t="shared" si="1643"/>
        <v/>
      </c>
    </row>
    <row r="52585" spans="3:9" ht="15" customHeight="1">
      <c r="C52585" s="220" t="str">
        <f t="shared" si="1642"/>
        <v/>
      </c>
      <c r="I52585" s="218" t="str">
        <f t="shared" si="1643"/>
        <v/>
      </c>
    </row>
    <row r="52586" spans="3:9" ht="15" customHeight="1">
      <c r="C52586" s="220" t="str">
        <f t="shared" si="1642"/>
        <v/>
      </c>
      <c r="I52586" s="218" t="str">
        <f t="shared" si="1643"/>
        <v/>
      </c>
    </row>
    <row r="52587" spans="3:9" ht="15" customHeight="1">
      <c r="C52587" s="220" t="str">
        <f t="shared" si="1642"/>
        <v/>
      </c>
      <c r="I52587" s="218" t="str">
        <f t="shared" si="1643"/>
        <v/>
      </c>
    </row>
    <row r="52588" spans="3:9" ht="15" customHeight="1">
      <c r="C52588" s="220" t="str">
        <f t="shared" si="1642"/>
        <v/>
      </c>
      <c r="I52588" s="218" t="str">
        <f t="shared" si="1643"/>
        <v/>
      </c>
    </row>
    <row r="52589" spans="3:9" ht="15" customHeight="1">
      <c r="C52589" s="220" t="str">
        <f t="shared" si="1642"/>
        <v/>
      </c>
      <c r="I52589" s="218" t="str">
        <f t="shared" si="1643"/>
        <v/>
      </c>
    </row>
    <row r="52590" spans="3:9" ht="15" customHeight="1">
      <c r="C52590" s="220" t="str">
        <f t="shared" si="1642"/>
        <v/>
      </c>
      <c r="I52590" s="218" t="str">
        <f t="shared" si="1643"/>
        <v/>
      </c>
    </row>
    <row r="52591" spans="3:9" ht="15" customHeight="1">
      <c r="C52591" s="220" t="str">
        <f t="shared" si="1642"/>
        <v/>
      </c>
      <c r="I52591" s="218" t="str">
        <f t="shared" si="1643"/>
        <v/>
      </c>
    </row>
    <row r="52592" spans="3:9" ht="15" customHeight="1">
      <c r="C52592" s="220" t="str">
        <f t="shared" si="1642"/>
        <v/>
      </c>
      <c r="I52592" s="218" t="str">
        <f t="shared" si="1643"/>
        <v/>
      </c>
    </row>
    <row r="52593" spans="3:9" ht="15" customHeight="1">
      <c r="C52593" s="220" t="str">
        <f t="shared" si="1642"/>
        <v/>
      </c>
      <c r="I52593" s="218" t="str">
        <f t="shared" si="1643"/>
        <v/>
      </c>
    </row>
    <row r="52594" spans="3:9" ht="15" customHeight="1">
      <c r="C52594" s="220" t="str">
        <f t="shared" si="1642"/>
        <v/>
      </c>
      <c r="I52594" s="218" t="str">
        <f t="shared" si="1643"/>
        <v/>
      </c>
    </row>
    <row r="52595" spans="3:9" ht="15" customHeight="1">
      <c r="C52595" s="220" t="str">
        <f t="shared" si="1642"/>
        <v/>
      </c>
      <c r="I52595" s="218" t="str">
        <f t="shared" si="1643"/>
        <v/>
      </c>
    </row>
    <row r="52596" spans="3:9" ht="15" customHeight="1">
      <c r="C52596" s="220" t="str">
        <f t="shared" si="1642"/>
        <v/>
      </c>
      <c r="I52596" s="218" t="str">
        <f t="shared" si="1643"/>
        <v/>
      </c>
    </row>
    <row r="52597" spans="3:9" ht="15" customHeight="1">
      <c r="C52597" s="220" t="str">
        <f t="shared" si="1642"/>
        <v/>
      </c>
      <c r="I52597" s="218" t="str">
        <f t="shared" si="1643"/>
        <v/>
      </c>
    </row>
    <row r="52598" spans="3:9" ht="15" customHeight="1">
      <c r="C52598" s="220" t="str">
        <f t="shared" si="1642"/>
        <v/>
      </c>
      <c r="I52598" s="218" t="str">
        <f t="shared" si="1643"/>
        <v/>
      </c>
    </row>
    <row r="52599" spans="3:9" ht="15" customHeight="1">
      <c r="C52599" s="220" t="str">
        <f t="shared" si="1642"/>
        <v/>
      </c>
      <c r="I52599" s="218" t="str">
        <f t="shared" si="1643"/>
        <v/>
      </c>
    </row>
    <row r="52600" spans="3:9" ht="15" customHeight="1">
      <c r="C52600" s="220" t="str">
        <f t="shared" si="1642"/>
        <v/>
      </c>
      <c r="I52600" s="218" t="str">
        <f t="shared" si="1643"/>
        <v/>
      </c>
    </row>
    <row r="52601" spans="3:9" ht="15" customHeight="1">
      <c r="C52601" s="220" t="str">
        <f t="shared" si="1642"/>
        <v/>
      </c>
      <c r="I52601" s="218" t="str">
        <f t="shared" si="1643"/>
        <v/>
      </c>
    </row>
    <row r="52602" spans="3:9" ht="15" customHeight="1">
      <c r="C52602" s="220" t="str">
        <f t="shared" si="1642"/>
        <v/>
      </c>
      <c r="I52602" s="218" t="str">
        <f t="shared" si="1643"/>
        <v/>
      </c>
    </row>
    <row r="52603" spans="3:9" ht="15" customHeight="1">
      <c r="C52603" s="220" t="str">
        <f t="shared" si="1642"/>
        <v/>
      </c>
      <c r="I52603" s="218" t="str">
        <f t="shared" si="1643"/>
        <v/>
      </c>
    </row>
    <row r="52604" spans="3:9" ht="15" customHeight="1">
      <c r="C52604" s="220" t="str">
        <f t="shared" si="1642"/>
        <v/>
      </c>
      <c r="I52604" s="218" t="str">
        <f t="shared" si="1643"/>
        <v/>
      </c>
    </row>
    <row r="52605" spans="3:9" ht="15" customHeight="1">
      <c r="C52605" s="220" t="str">
        <f t="shared" si="1642"/>
        <v/>
      </c>
      <c r="I52605" s="218" t="str">
        <f t="shared" si="1643"/>
        <v/>
      </c>
    </row>
    <row r="52606" spans="3:9" ht="15" customHeight="1">
      <c r="C52606" s="220" t="str">
        <f t="shared" si="1642"/>
        <v/>
      </c>
      <c r="I52606" s="218" t="str">
        <f t="shared" si="1643"/>
        <v/>
      </c>
    </row>
    <row r="52607" spans="3:9" ht="15" customHeight="1">
      <c r="C52607" s="220" t="str">
        <f t="shared" si="1642"/>
        <v/>
      </c>
      <c r="I52607" s="218" t="str">
        <f t="shared" si="1643"/>
        <v/>
      </c>
    </row>
    <row r="52608" spans="3:9" ht="15" customHeight="1">
      <c r="C52608" s="220" t="str">
        <f t="shared" si="1642"/>
        <v/>
      </c>
      <c r="I52608" s="218" t="str">
        <f t="shared" si="1643"/>
        <v/>
      </c>
    </row>
    <row r="52609" spans="3:9" ht="15" customHeight="1">
      <c r="C52609" s="220" t="str">
        <f t="shared" si="1642"/>
        <v/>
      </c>
      <c r="I52609" s="218" t="str">
        <f t="shared" si="1643"/>
        <v/>
      </c>
    </row>
    <row r="52610" spans="3:9" ht="15" customHeight="1">
      <c r="C52610" s="220" t="str">
        <f t="shared" si="1642"/>
        <v/>
      </c>
      <c r="I52610" s="218" t="str">
        <f t="shared" si="1643"/>
        <v/>
      </c>
    </row>
    <row r="52611" spans="3:9" ht="15" customHeight="1">
      <c r="C52611" s="220" t="str">
        <f t="shared" si="1642"/>
        <v/>
      </c>
      <c r="I52611" s="218" t="str">
        <f t="shared" si="1643"/>
        <v/>
      </c>
    </row>
    <row r="52612" spans="3:9" ht="15" customHeight="1">
      <c r="C52612" s="220" t="str">
        <f t="shared" si="1642"/>
        <v/>
      </c>
      <c r="I52612" s="218" t="str">
        <f t="shared" si="1643"/>
        <v/>
      </c>
    </row>
    <row r="52613" spans="3:9" ht="15" customHeight="1">
      <c r="C52613" s="220" t="str">
        <f t="shared" si="1642"/>
        <v/>
      </c>
      <c r="I52613" s="218" t="str">
        <f t="shared" si="1643"/>
        <v/>
      </c>
    </row>
    <row r="52614" spans="3:9" ht="15" customHeight="1">
      <c r="C52614" s="220" t="str">
        <f t="shared" ref="C52614:C52677" si="1644">IF(B52614="","",MONTH(B52614))</f>
        <v/>
      </c>
      <c r="I52614" s="218" t="str">
        <f t="shared" ref="I52614:I52677" si="1645">IF(H52614="","",IF(E52614="","Não deixe campos em branco, a planilha resumo de custos e despesas necessita deles para funcionar",IF(F52614="","Não deixe campos em branco, a planilha resumo de custos e despesas necessita deles para funcionar",IF(G52614="","Não deixe campos em branco, a planilha resumo de custos e despesas necessita deles para funcionar",""))))</f>
        <v/>
      </c>
    </row>
    <row r="52615" spans="3:9" ht="15" customHeight="1">
      <c r="C52615" s="220" t="str">
        <f t="shared" si="1644"/>
        <v/>
      </c>
      <c r="I52615" s="218" t="str">
        <f t="shared" si="1645"/>
        <v/>
      </c>
    </row>
    <row r="52616" spans="3:9" ht="15" customHeight="1">
      <c r="C52616" s="220" t="str">
        <f t="shared" si="1644"/>
        <v/>
      </c>
      <c r="I52616" s="218" t="str">
        <f t="shared" si="1645"/>
        <v/>
      </c>
    </row>
    <row r="52617" spans="3:9" ht="15" customHeight="1">
      <c r="C52617" s="220" t="str">
        <f t="shared" si="1644"/>
        <v/>
      </c>
      <c r="I52617" s="218" t="str">
        <f t="shared" si="1645"/>
        <v/>
      </c>
    </row>
    <row r="52618" spans="3:9" ht="15" customHeight="1">
      <c r="C52618" s="220" t="str">
        <f t="shared" si="1644"/>
        <v/>
      </c>
      <c r="I52618" s="218" t="str">
        <f t="shared" si="1645"/>
        <v/>
      </c>
    </row>
    <row r="52619" spans="3:9" ht="15" customHeight="1">
      <c r="C52619" s="220" t="str">
        <f t="shared" si="1644"/>
        <v/>
      </c>
      <c r="I52619" s="218" t="str">
        <f t="shared" si="1645"/>
        <v/>
      </c>
    </row>
    <row r="52620" spans="3:9" ht="15" customHeight="1">
      <c r="C52620" s="220" t="str">
        <f t="shared" si="1644"/>
        <v/>
      </c>
      <c r="I52620" s="218" t="str">
        <f t="shared" si="1645"/>
        <v/>
      </c>
    </row>
    <row r="52621" spans="3:9" ht="15" customHeight="1">
      <c r="C52621" s="220" t="str">
        <f t="shared" si="1644"/>
        <v/>
      </c>
      <c r="I52621" s="218" t="str">
        <f t="shared" si="1645"/>
        <v/>
      </c>
    </row>
    <row r="52622" spans="3:9" ht="15" customHeight="1">
      <c r="C52622" s="220" t="str">
        <f t="shared" si="1644"/>
        <v/>
      </c>
      <c r="I52622" s="218" t="str">
        <f t="shared" si="1645"/>
        <v/>
      </c>
    </row>
    <row r="52623" spans="3:9" ht="15" customHeight="1">
      <c r="C52623" s="220" t="str">
        <f t="shared" si="1644"/>
        <v/>
      </c>
      <c r="I52623" s="218" t="str">
        <f t="shared" si="1645"/>
        <v/>
      </c>
    </row>
    <row r="52624" spans="3:9" ht="15" customHeight="1">
      <c r="C52624" s="220" t="str">
        <f t="shared" si="1644"/>
        <v/>
      </c>
      <c r="I52624" s="218" t="str">
        <f t="shared" si="1645"/>
        <v/>
      </c>
    </row>
    <row r="52625" spans="3:9" ht="15" customHeight="1">
      <c r="C52625" s="220" t="str">
        <f t="shared" si="1644"/>
        <v/>
      </c>
      <c r="I52625" s="218" t="str">
        <f t="shared" si="1645"/>
        <v/>
      </c>
    </row>
    <row r="52626" spans="3:9" ht="15" customHeight="1">
      <c r="C52626" s="220" t="str">
        <f t="shared" si="1644"/>
        <v/>
      </c>
      <c r="I52626" s="218" t="str">
        <f t="shared" si="1645"/>
        <v/>
      </c>
    </row>
    <row r="52627" spans="3:9" ht="15" customHeight="1">
      <c r="C52627" s="220" t="str">
        <f t="shared" si="1644"/>
        <v/>
      </c>
      <c r="I52627" s="218" t="str">
        <f t="shared" si="1645"/>
        <v/>
      </c>
    </row>
    <row r="52628" spans="3:9" ht="15" customHeight="1">
      <c r="C52628" s="220" t="str">
        <f t="shared" si="1644"/>
        <v/>
      </c>
      <c r="I52628" s="218" t="str">
        <f t="shared" si="1645"/>
        <v/>
      </c>
    </row>
    <row r="52629" spans="3:9" ht="15" customHeight="1">
      <c r="C52629" s="220" t="str">
        <f t="shared" si="1644"/>
        <v/>
      </c>
      <c r="I52629" s="218" t="str">
        <f t="shared" si="1645"/>
        <v/>
      </c>
    </row>
    <row r="52630" spans="3:9" ht="15" customHeight="1">
      <c r="C52630" s="220" t="str">
        <f t="shared" si="1644"/>
        <v/>
      </c>
      <c r="I52630" s="218" t="str">
        <f t="shared" si="1645"/>
        <v/>
      </c>
    </row>
    <row r="52631" spans="3:9" ht="15" customHeight="1">
      <c r="C52631" s="220" t="str">
        <f t="shared" si="1644"/>
        <v/>
      </c>
      <c r="I52631" s="218" t="str">
        <f t="shared" si="1645"/>
        <v/>
      </c>
    </row>
    <row r="52632" spans="3:9" ht="15" customHeight="1">
      <c r="C52632" s="220" t="str">
        <f t="shared" si="1644"/>
        <v/>
      </c>
      <c r="I52632" s="218" t="str">
        <f t="shared" si="1645"/>
        <v/>
      </c>
    </row>
    <row r="52633" spans="3:9" ht="15" customHeight="1">
      <c r="C52633" s="220" t="str">
        <f t="shared" si="1644"/>
        <v/>
      </c>
      <c r="I52633" s="218" t="str">
        <f t="shared" si="1645"/>
        <v/>
      </c>
    </row>
    <row r="52634" spans="3:9" ht="15" customHeight="1">
      <c r="C52634" s="220" t="str">
        <f t="shared" si="1644"/>
        <v/>
      </c>
      <c r="I52634" s="218" t="str">
        <f t="shared" si="1645"/>
        <v/>
      </c>
    </row>
    <row r="52635" spans="3:9" ht="15" customHeight="1">
      <c r="C52635" s="220" t="str">
        <f t="shared" si="1644"/>
        <v/>
      </c>
      <c r="I52635" s="218" t="str">
        <f t="shared" si="1645"/>
        <v/>
      </c>
    </row>
    <row r="52636" spans="3:9" ht="15" customHeight="1">
      <c r="C52636" s="220" t="str">
        <f t="shared" si="1644"/>
        <v/>
      </c>
      <c r="I52636" s="218" t="str">
        <f t="shared" si="1645"/>
        <v/>
      </c>
    </row>
    <row r="52637" spans="3:9" ht="15" customHeight="1">
      <c r="C52637" s="220" t="str">
        <f t="shared" si="1644"/>
        <v/>
      </c>
      <c r="I52637" s="218" t="str">
        <f t="shared" si="1645"/>
        <v/>
      </c>
    </row>
    <row r="52638" spans="3:9" ht="15" customHeight="1">
      <c r="C52638" s="220" t="str">
        <f t="shared" si="1644"/>
        <v/>
      </c>
      <c r="I52638" s="218" t="str">
        <f t="shared" si="1645"/>
        <v/>
      </c>
    </row>
    <row r="52639" spans="3:9" ht="15" customHeight="1">
      <c r="C52639" s="220" t="str">
        <f t="shared" si="1644"/>
        <v/>
      </c>
      <c r="I52639" s="218" t="str">
        <f t="shared" si="1645"/>
        <v/>
      </c>
    </row>
    <row r="52640" spans="3:9" ht="15" customHeight="1">
      <c r="C52640" s="220" t="str">
        <f t="shared" si="1644"/>
        <v/>
      </c>
      <c r="I52640" s="218" t="str">
        <f t="shared" si="1645"/>
        <v/>
      </c>
    </row>
    <row r="52641" spans="3:9" ht="15" customHeight="1">
      <c r="C52641" s="220" t="str">
        <f t="shared" si="1644"/>
        <v/>
      </c>
      <c r="I52641" s="218" t="str">
        <f t="shared" si="1645"/>
        <v/>
      </c>
    </row>
    <row r="52642" spans="3:9" ht="15" customHeight="1">
      <c r="C52642" s="220" t="str">
        <f t="shared" si="1644"/>
        <v/>
      </c>
      <c r="I52642" s="218" t="str">
        <f t="shared" si="1645"/>
        <v/>
      </c>
    </row>
    <row r="52643" spans="3:9" ht="15" customHeight="1">
      <c r="C52643" s="220" t="str">
        <f t="shared" si="1644"/>
        <v/>
      </c>
      <c r="I52643" s="218" t="str">
        <f t="shared" si="1645"/>
        <v/>
      </c>
    </row>
    <row r="52644" spans="3:9" ht="15" customHeight="1">
      <c r="C52644" s="220" t="str">
        <f t="shared" si="1644"/>
        <v/>
      </c>
      <c r="I52644" s="218" t="str">
        <f t="shared" si="1645"/>
        <v/>
      </c>
    </row>
    <row r="52645" spans="3:9" ht="15" customHeight="1">
      <c r="C52645" s="220" t="str">
        <f t="shared" si="1644"/>
        <v/>
      </c>
      <c r="I52645" s="218" t="str">
        <f t="shared" si="1645"/>
        <v/>
      </c>
    </row>
    <row r="52646" spans="3:9" ht="15" customHeight="1">
      <c r="C52646" s="220" t="str">
        <f t="shared" si="1644"/>
        <v/>
      </c>
      <c r="I52646" s="218" t="str">
        <f t="shared" si="1645"/>
        <v/>
      </c>
    </row>
    <row r="52647" spans="3:9" ht="15" customHeight="1">
      <c r="C52647" s="220" t="str">
        <f t="shared" si="1644"/>
        <v/>
      </c>
      <c r="I52647" s="218" t="str">
        <f t="shared" si="1645"/>
        <v/>
      </c>
    </row>
    <row r="52648" spans="3:9" ht="15" customHeight="1">
      <c r="C52648" s="220" t="str">
        <f t="shared" si="1644"/>
        <v/>
      </c>
      <c r="I52648" s="218" t="str">
        <f t="shared" si="1645"/>
        <v/>
      </c>
    </row>
    <row r="52649" spans="3:9" ht="15" customHeight="1">
      <c r="C52649" s="220" t="str">
        <f t="shared" si="1644"/>
        <v/>
      </c>
      <c r="I52649" s="218" t="str">
        <f t="shared" si="1645"/>
        <v/>
      </c>
    </row>
    <row r="52650" spans="3:9" ht="15" customHeight="1">
      <c r="C52650" s="220" t="str">
        <f t="shared" si="1644"/>
        <v/>
      </c>
      <c r="I52650" s="218" t="str">
        <f t="shared" si="1645"/>
        <v/>
      </c>
    </row>
    <row r="52651" spans="3:9" ht="15" customHeight="1">
      <c r="C52651" s="220" t="str">
        <f t="shared" si="1644"/>
        <v/>
      </c>
      <c r="I52651" s="218" t="str">
        <f t="shared" si="1645"/>
        <v/>
      </c>
    </row>
    <row r="52652" spans="3:9" ht="15" customHeight="1">
      <c r="C52652" s="220" t="str">
        <f t="shared" si="1644"/>
        <v/>
      </c>
      <c r="I52652" s="218" t="str">
        <f t="shared" si="1645"/>
        <v/>
      </c>
    </row>
    <row r="52653" spans="3:9" ht="15" customHeight="1">
      <c r="C52653" s="220" t="str">
        <f t="shared" si="1644"/>
        <v/>
      </c>
      <c r="I52653" s="218" t="str">
        <f t="shared" si="1645"/>
        <v/>
      </c>
    </row>
    <row r="52654" spans="3:9" ht="15" customHeight="1">
      <c r="C52654" s="220" t="str">
        <f t="shared" si="1644"/>
        <v/>
      </c>
      <c r="I52654" s="218" t="str">
        <f t="shared" si="1645"/>
        <v/>
      </c>
    </row>
    <row r="52655" spans="3:9" ht="15" customHeight="1">
      <c r="C52655" s="220" t="str">
        <f t="shared" si="1644"/>
        <v/>
      </c>
      <c r="I52655" s="218" t="str">
        <f t="shared" si="1645"/>
        <v/>
      </c>
    </row>
    <row r="52656" spans="3:9" ht="15" customHeight="1">
      <c r="C52656" s="220" t="str">
        <f t="shared" si="1644"/>
        <v/>
      </c>
      <c r="I52656" s="218" t="str">
        <f t="shared" si="1645"/>
        <v/>
      </c>
    </row>
    <row r="52657" spans="3:9" ht="15" customHeight="1">
      <c r="C52657" s="220" t="str">
        <f t="shared" si="1644"/>
        <v/>
      </c>
      <c r="I52657" s="218" t="str">
        <f t="shared" si="1645"/>
        <v/>
      </c>
    </row>
    <row r="52658" spans="3:9" ht="15" customHeight="1">
      <c r="C52658" s="220" t="str">
        <f t="shared" si="1644"/>
        <v/>
      </c>
      <c r="I52658" s="218" t="str">
        <f t="shared" si="1645"/>
        <v/>
      </c>
    </row>
    <row r="52659" spans="3:9" ht="15" customHeight="1">
      <c r="C52659" s="220" t="str">
        <f t="shared" si="1644"/>
        <v/>
      </c>
      <c r="I52659" s="218" t="str">
        <f t="shared" si="1645"/>
        <v/>
      </c>
    </row>
    <row r="52660" spans="3:9" ht="15" customHeight="1">
      <c r="C52660" s="220" t="str">
        <f t="shared" si="1644"/>
        <v/>
      </c>
      <c r="I52660" s="218" t="str">
        <f t="shared" si="1645"/>
        <v/>
      </c>
    </row>
    <row r="52661" spans="3:9" ht="15" customHeight="1">
      <c r="C52661" s="220" t="str">
        <f t="shared" si="1644"/>
        <v/>
      </c>
      <c r="I52661" s="218" t="str">
        <f t="shared" si="1645"/>
        <v/>
      </c>
    </row>
    <row r="52662" spans="3:9" ht="15" customHeight="1">
      <c r="C52662" s="220" t="str">
        <f t="shared" si="1644"/>
        <v/>
      </c>
      <c r="I52662" s="218" t="str">
        <f t="shared" si="1645"/>
        <v/>
      </c>
    </row>
    <row r="52663" spans="3:9" ht="15" customHeight="1">
      <c r="C52663" s="220" t="str">
        <f t="shared" si="1644"/>
        <v/>
      </c>
      <c r="I52663" s="218" t="str">
        <f t="shared" si="1645"/>
        <v/>
      </c>
    </row>
    <row r="52664" spans="3:9" ht="15" customHeight="1">
      <c r="C52664" s="220" t="str">
        <f t="shared" si="1644"/>
        <v/>
      </c>
      <c r="I52664" s="218" t="str">
        <f t="shared" si="1645"/>
        <v/>
      </c>
    </row>
    <row r="52665" spans="3:9" ht="15" customHeight="1">
      <c r="C52665" s="220" t="str">
        <f t="shared" si="1644"/>
        <v/>
      </c>
      <c r="I52665" s="218" t="str">
        <f t="shared" si="1645"/>
        <v/>
      </c>
    </row>
    <row r="52666" spans="3:9" ht="15" customHeight="1">
      <c r="C52666" s="220" t="str">
        <f t="shared" si="1644"/>
        <v/>
      </c>
      <c r="I52666" s="218" t="str">
        <f t="shared" si="1645"/>
        <v/>
      </c>
    </row>
    <row r="52667" spans="3:9" ht="15" customHeight="1">
      <c r="C52667" s="220" t="str">
        <f t="shared" si="1644"/>
        <v/>
      </c>
      <c r="I52667" s="218" t="str">
        <f t="shared" si="1645"/>
        <v/>
      </c>
    </row>
    <row r="52668" spans="3:9" ht="15" customHeight="1">
      <c r="C52668" s="220" t="str">
        <f t="shared" si="1644"/>
        <v/>
      </c>
      <c r="I52668" s="218" t="str">
        <f t="shared" si="1645"/>
        <v/>
      </c>
    </row>
    <row r="52669" spans="3:9" ht="15" customHeight="1">
      <c r="C52669" s="220" t="str">
        <f t="shared" si="1644"/>
        <v/>
      </c>
      <c r="I52669" s="218" t="str">
        <f t="shared" si="1645"/>
        <v/>
      </c>
    </row>
    <row r="52670" spans="3:9" ht="15" customHeight="1">
      <c r="C52670" s="220" t="str">
        <f t="shared" si="1644"/>
        <v/>
      </c>
      <c r="I52670" s="218" t="str">
        <f t="shared" si="1645"/>
        <v/>
      </c>
    </row>
    <row r="52671" spans="3:9" ht="15" customHeight="1">
      <c r="C52671" s="220" t="str">
        <f t="shared" si="1644"/>
        <v/>
      </c>
      <c r="I52671" s="218" t="str">
        <f t="shared" si="1645"/>
        <v/>
      </c>
    </row>
    <row r="52672" spans="3:9" ht="15" customHeight="1">
      <c r="C52672" s="220" t="str">
        <f t="shared" si="1644"/>
        <v/>
      </c>
      <c r="I52672" s="218" t="str">
        <f t="shared" si="1645"/>
        <v/>
      </c>
    </row>
    <row r="52673" spans="3:9" ht="15" customHeight="1">
      <c r="C52673" s="220" t="str">
        <f t="shared" si="1644"/>
        <v/>
      </c>
      <c r="I52673" s="218" t="str">
        <f t="shared" si="1645"/>
        <v/>
      </c>
    </row>
    <row r="52674" spans="3:9" ht="15" customHeight="1">
      <c r="C52674" s="220" t="str">
        <f t="shared" si="1644"/>
        <v/>
      </c>
      <c r="I52674" s="218" t="str">
        <f t="shared" si="1645"/>
        <v/>
      </c>
    </row>
    <row r="52675" spans="3:9" ht="15" customHeight="1">
      <c r="C52675" s="220" t="str">
        <f t="shared" si="1644"/>
        <v/>
      </c>
      <c r="I52675" s="218" t="str">
        <f t="shared" si="1645"/>
        <v/>
      </c>
    </row>
    <row r="52676" spans="3:9" ht="15" customHeight="1">
      <c r="C52676" s="220" t="str">
        <f t="shared" si="1644"/>
        <v/>
      </c>
      <c r="I52676" s="218" t="str">
        <f t="shared" si="1645"/>
        <v/>
      </c>
    </row>
    <row r="52677" spans="3:9" ht="15" customHeight="1">
      <c r="C52677" s="220" t="str">
        <f t="shared" si="1644"/>
        <v/>
      </c>
      <c r="I52677" s="218" t="str">
        <f t="shared" si="1645"/>
        <v/>
      </c>
    </row>
    <row r="52678" spans="3:9" ht="15" customHeight="1">
      <c r="C52678" s="220" t="str">
        <f t="shared" ref="C52678:C52741" si="1646">IF(B52678="","",MONTH(B52678))</f>
        <v/>
      </c>
      <c r="I52678" s="218" t="str">
        <f t="shared" ref="I52678:I52741" si="1647">IF(H52678="","",IF(E52678="","Não deixe campos em branco, a planilha resumo de custos e despesas necessita deles para funcionar",IF(F52678="","Não deixe campos em branco, a planilha resumo de custos e despesas necessita deles para funcionar",IF(G52678="","Não deixe campos em branco, a planilha resumo de custos e despesas necessita deles para funcionar",""))))</f>
        <v/>
      </c>
    </row>
    <row r="52679" spans="3:9" ht="15" customHeight="1">
      <c r="C52679" s="220" t="str">
        <f t="shared" si="1646"/>
        <v/>
      </c>
      <c r="I52679" s="218" t="str">
        <f t="shared" si="1647"/>
        <v/>
      </c>
    </row>
    <row r="52680" spans="3:9" ht="15" customHeight="1">
      <c r="C52680" s="220" t="str">
        <f t="shared" si="1646"/>
        <v/>
      </c>
      <c r="I52680" s="218" t="str">
        <f t="shared" si="1647"/>
        <v/>
      </c>
    </row>
    <row r="52681" spans="3:9" ht="15" customHeight="1">
      <c r="C52681" s="220" t="str">
        <f t="shared" si="1646"/>
        <v/>
      </c>
      <c r="I52681" s="218" t="str">
        <f t="shared" si="1647"/>
        <v/>
      </c>
    </row>
    <row r="52682" spans="3:9" ht="15" customHeight="1">
      <c r="C52682" s="220" t="str">
        <f t="shared" si="1646"/>
        <v/>
      </c>
      <c r="I52682" s="218" t="str">
        <f t="shared" si="1647"/>
        <v/>
      </c>
    </row>
    <row r="52683" spans="3:9" ht="15" customHeight="1">
      <c r="C52683" s="220" t="str">
        <f t="shared" si="1646"/>
        <v/>
      </c>
      <c r="I52683" s="218" t="str">
        <f t="shared" si="1647"/>
        <v/>
      </c>
    </row>
    <row r="52684" spans="3:9" ht="15" customHeight="1">
      <c r="C52684" s="220" t="str">
        <f t="shared" si="1646"/>
        <v/>
      </c>
      <c r="I52684" s="218" t="str">
        <f t="shared" si="1647"/>
        <v/>
      </c>
    </row>
    <row r="52685" spans="3:9" ht="15" customHeight="1">
      <c r="C52685" s="220" t="str">
        <f t="shared" si="1646"/>
        <v/>
      </c>
      <c r="I52685" s="218" t="str">
        <f t="shared" si="1647"/>
        <v/>
      </c>
    </row>
    <row r="52686" spans="3:9" ht="15" customHeight="1">
      <c r="C52686" s="220" t="str">
        <f t="shared" si="1646"/>
        <v/>
      </c>
      <c r="I52686" s="218" t="str">
        <f t="shared" si="1647"/>
        <v/>
      </c>
    </row>
    <row r="52687" spans="3:9" ht="15" customHeight="1">
      <c r="C52687" s="220" t="str">
        <f t="shared" si="1646"/>
        <v/>
      </c>
      <c r="I52687" s="218" t="str">
        <f t="shared" si="1647"/>
        <v/>
      </c>
    </row>
    <row r="52688" spans="3:9" ht="15" customHeight="1">
      <c r="C52688" s="220" t="str">
        <f t="shared" si="1646"/>
        <v/>
      </c>
      <c r="I52688" s="218" t="str">
        <f t="shared" si="1647"/>
        <v/>
      </c>
    </row>
    <row r="52689" spans="3:9" ht="15" customHeight="1">
      <c r="C52689" s="220" t="str">
        <f t="shared" si="1646"/>
        <v/>
      </c>
      <c r="I52689" s="218" t="str">
        <f t="shared" si="1647"/>
        <v/>
      </c>
    </row>
    <row r="52690" spans="3:9" ht="15" customHeight="1">
      <c r="C52690" s="220" t="str">
        <f t="shared" si="1646"/>
        <v/>
      </c>
      <c r="I52690" s="218" t="str">
        <f t="shared" si="1647"/>
        <v/>
      </c>
    </row>
    <row r="52691" spans="3:9" ht="15" customHeight="1">
      <c r="C52691" s="220" t="str">
        <f t="shared" si="1646"/>
        <v/>
      </c>
      <c r="I52691" s="218" t="str">
        <f t="shared" si="1647"/>
        <v/>
      </c>
    </row>
    <row r="52692" spans="3:9" ht="15" customHeight="1">
      <c r="C52692" s="220" t="str">
        <f t="shared" si="1646"/>
        <v/>
      </c>
      <c r="I52692" s="218" t="str">
        <f t="shared" si="1647"/>
        <v/>
      </c>
    </row>
    <row r="52693" spans="3:9" ht="15" customHeight="1">
      <c r="C52693" s="220" t="str">
        <f t="shared" si="1646"/>
        <v/>
      </c>
      <c r="I52693" s="218" t="str">
        <f t="shared" si="1647"/>
        <v/>
      </c>
    </row>
    <row r="52694" spans="3:9" ht="15" customHeight="1">
      <c r="C52694" s="220" t="str">
        <f t="shared" si="1646"/>
        <v/>
      </c>
      <c r="I52694" s="218" t="str">
        <f t="shared" si="1647"/>
        <v/>
      </c>
    </row>
    <row r="52695" spans="3:9" ht="15" customHeight="1">
      <c r="C52695" s="220" t="str">
        <f t="shared" si="1646"/>
        <v/>
      </c>
      <c r="I52695" s="218" t="str">
        <f t="shared" si="1647"/>
        <v/>
      </c>
    </row>
    <row r="52696" spans="3:9" ht="15" customHeight="1">
      <c r="C52696" s="220" t="str">
        <f t="shared" si="1646"/>
        <v/>
      </c>
      <c r="I52696" s="218" t="str">
        <f t="shared" si="1647"/>
        <v/>
      </c>
    </row>
    <row r="52697" spans="3:9" ht="15" customHeight="1">
      <c r="C52697" s="220" t="str">
        <f t="shared" si="1646"/>
        <v/>
      </c>
      <c r="I52697" s="218" t="str">
        <f t="shared" si="1647"/>
        <v/>
      </c>
    </row>
    <row r="52698" spans="3:9" ht="15" customHeight="1">
      <c r="C52698" s="220" t="str">
        <f t="shared" si="1646"/>
        <v/>
      </c>
      <c r="I52698" s="218" t="str">
        <f t="shared" si="1647"/>
        <v/>
      </c>
    </row>
    <row r="52699" spans="3:9" ht="15" customHeight="1">
      <c r="C52699" s="220" t="str">
        <f t="shared" si="1646"/>
        <v/>
      </c>
      <c r="I52699" s="218" t="str">
        <f t="shared" si="1647"/>
        <v/>
      </c>
    </row>
    <row r="52700" spans="3:9" ht="15" customHeight="1">
      <c r="C52700" s="220" t="str">
        <f t="shared" si="1646"/>
        <v/>
      </c>
      <c r="I52700" s="218" t="str">
        <f t="shared" si="1647"/>
        <v/>
      </c>
    </row>
    <row r="52701" spans="3:9" ht="15" customHeight="1">
      <c r="C52701" s="220" t="str">
        <f t="shared" si="1646"/>
        <v/>
      </c>
      <c r="I52701" s="218" t="str">
        <f t="shared" si="1647"/>
        <v/>
      </c>
    </row>
    <row r="52702" spans="3:9" ht="15" customHeight="1">
      <c r="C52702" s="220" t="str">
        <f t="shared" si="1646"/>
        <v/>
      </c>
      <c r="I52702" s="218" t="str">
        <f t="shared" si="1647"/>
        <v/>
      </c>
    </row>
    <row r="52703" spans="3:9" ht="15" customHeight="1">
      <c r="C52703" s="220" t="str">
        <f t="shared" si="1646"/>
        <v/>
      </c>
      <c r="I52703" s="218" t="str">
        <f t="shared" si="1647"/>
        <v/>
      </c>
    </row>
    <row r="52704" spans="3:9" ht="15" customHeight="1">
      <c r="C52704" s="220" t="str">
        <f t="shared" si="1646"/>
        <v/>
      </c>
      <c r="I52704" s="218" t="str">
        <f t="shared" si="1647"/>
        <v/>
      </c>
    </row>
    <row r="52705" spans="3:9" ht="15" customHeight="1">
      <c r="C52705" s="220" t="str">
        <f t="shared" si="1646"/>
        <v/>
      </c>
      <c r="I52705" s="218" t="str">
        <f t="shared" si="1647"/>
        <v/>
      </c>
    </row>
    <row r="52706" spans="3:9" ht="15" customHeight="1">
      <c r="C52706" s="220" t="str">
        <f t="shared" si="1646"/>
        <v/>
      </c>
      <c r="I52706" s="218" t="str">
        <f t="shared" si="1647"/>
        <v/>
      </c>
    </row>
    <row r="52707" spans="3:9" ht="15" customHeight="1">
      <c r="C52707" s="220" t="str">
        <f t="shared" si="1646"/>
        <v/>
      </c>
      <c r="I52707" s="218" t="str">
        <f t="shared" si="1647"/>
        <v/>
      </c>
    </row>
    <row r="52708" spans="3:9" ht="15" customHeight="1">
      <c r="C52708" s="220" t="str">
        <f t="shared" si="1646"/>
        <v/>
      </c>
      <c r="I52708" s="218" t="str">
        <f t="shared" si="1647"/>
        <v/>
      </c>
    </row>
    <row r="52709" spans="3:9" ht="15" customHeight="1">
      <c r="C52709" s="220" t="str">
        <f t="shared" si="1646"/>
        <v/>
      </c>
      <c r="I52709" s="218" t="str">
        <f t="shared" si="1647"/>
        <v/>
      </c>
    </row>
    <row r="52710" spans="3:9" ht="15" customHeight="1">
      <c r="C52710" s="220" t="str">
        <f t="shared" si="1646"/>
        <v/>
      </c>
      <c r="I52710" s="218" t="str">
        <f t="shared" si="1647"/>
        <v/>
      </c>
    </row>
    <row r="52711" spans="3:9" ht="15" customHeight="1">
      <c r="C52711" s="220" t="str">
        <f t="shared" si="1646"/>
        <v/>
      </c>
      <c r="I52711" s="218" t="str">
        <f t="shared" si="1647"/>
        <v/>
      </c>
    </row>
    <row r="52712" spans="3:9" ht="15" customHeight="1">
      <c r="C52712" s="220" t="str">
        <f t="shared" si="1646"/>
        <v/>
      </c>
      <c r="I52712" s="218" t="str">
        <f t="shared" si="1647"/>
        <v/>
      </c>
    </row>
    <row r="52713" spans="3:9" ht="15" customHeight="1">
      <c r="C52713" s="220" t="str">
        <f t="shared" si="1646"/>
        <v/>
      </c>
      <c r="I52713" s="218" t="str">
        <f t="shared" si="1647"/>
        <v/>
      </c>
    </row>
    <row r="52714" spans="3:9" ht="15" customHeight="1">
      <c r="C52714" s="220" t="str">
        <f t="shared" si="1646"/>
        <v/>
      </c>
      <c r="I52714" s="218" t="str">
        <f t="shared" si="1647"/>
        <v/>
      </c>
    </row>
    <row r="52715" spans="3:9" ht="15" customHeight="1">
      <c r="C52715" s="220" t="str">
        <f t="shared" si="1646"/>
        <v/>
      </c>
      <c r="I52715" s="218" t="str">
        <f t="shared" si="1647"/>
        <v/>
      </c>
    </row>
    <row r="52716" spans="3:9" ht="15" customHeight="1">
      <c r="C52716" s="220" t="str">
        <f t="shared" si="1646"/>
        <v/>
      </c>
      <c r="I52716" s="218" t="str">
        <f t="shared" si="1647"/>
        <v/>
      </c>
    </row>
    <row r="52717" spans="3:9" ht="15" customHeight="1">
      <c r="C52717" s="220" t="str">
        <f t="shared" si="1646"/>
        <v/>
      </c>
      <c r="I52717" s="218" t="str">
        <f t="shared" si="1647"/>
        <v/>
      </c>
    </row>
    <row r="52718" spans="3:9" ht="15" customHeight="1">
      <c r="C52718" s="220" t="str">
        <f t="shared" si="1646"/>
        <v/>
      </c>
      <c r="I52718" s="218" t="str">
        <f t="shared" si="1647"/>
        <v/>
      </c>
    </row>
    <row r="52719" spans="3:9" ht="15" customHeight="1">
      <c r="C52719" s="220" t="str">
        <f t="shared" si="1646"/>
        <v/>
      </c>
      <c r="I52719" s="218" t="str">
        <f t="shared" si="1647"/>
        <v/>
      </c>
    </row>
    <row r="52720" spans="3:9" ht="15" customHeight="1">
      <c r="C52720" s="220" t="str">
        <f t="shared" si="1646"/>
        <v/>
      </c>
      <c r="I52720" s="218" t="str">
        <f t="shared" si="1647"/>
        <v/>
      </c>
    </row>
    <row r="52721" spans="3:9" ht="15" customHeight="1">
      <c r="C52721" s="220" t="str">
        <f t="shared" si="1646"/>
        <v/>
      </c>
      <c r="I52721" s="218" t="str">
        <f t="shared" si="1647"/>
        <v/>
      </c>
    </row>
    <row r="52722" spans="3:9" ht="15" customHeight="1">
      <c r="C52722" s="220" t="str">
        <f t="shared" si="1646"/>
        <v/>
      </c>
      <c r="I52722" s="218" t="str">
        <f t="shared" si="1647"/>
        <v/>
      </c>
    </row>
    <row r="52723" spans="3:9" ht="15" customHeight="1">
      <c r="C52723" s="220" t="str">
        <f t="shared" si="1646"/>
        <v/>
      </c>
      <c r="I52723" s="218" t="str">
        <f t="shared" si="1647"/>
        <v/>
      </c>
    </row>
    <row r="52724" spans="3:9" ht="15" customHeight="1">
      <c r="C52724" s="220" t="str">
        <f t="shared" si="1646"/>
        <v/>
      </c>
      <c r="I52724" s="218" t="str">
        <f t="shared" si="1647"/>
        <v/>
      </c>
    </row>
    <row r="52725" spans="3:9" ht="15" customHeight="1">
      <c r="C52725" s="220" t="str">
        <f t="shared" si="1646"/>
        <v/>
      </c>
      <c r="I52725" s="218" t="str">
        <f t="shared" si="1647"/>
        <v/>
      </c>
    </row>
    <row r="52726" spans="3:9" ht="15" customHeight="1">
      <c r="C52726" s="220" t="str">
        <f t="shared" si="1646"/>
        <v/>
      </c>
      <c r="I52726" s="218" t="str">
        <f t="shared" si="1647"/>
        <v/>
      </c>
    </row>
    <row r="52727" spans="3:9" ht="15" customHeight="1">
      <c r="C52727" s="220" t="str">
        <f t="shared" si="1646"/>
        <v/>
      </c>
      <c r="I52727" s="218" t="str">
        <f t="shared" si="1647"/>
        <v/>
      </c>
    </row>
    <row r="52728" spans="3:9" ht="15" customHeight="1">
      <c r="C52728" s="220" t="str">
        <f t="shared" si="1646"/>
        <v/>
      </c>
      <c r="I52728" s="218" t="str">
        <f t="shared" si="1647"/>
        <v/>
      </c>
    </row>
    <row r="52729" spans="3:9" ht="15" customHeight="1">
      <c r="C52729" s="220" t="str">
        <f t="shared" si="1646"/>
        <v/>
      </c>
      <c r="I52729" s="218" t="str">
        <f t="shared" si="1647"/>
        <v/>
      </c>
    </row>
    <row r="52730" spans="3:9" ht="15" customHeight="1">
      <c r="C52730" s="220" t="str">
        <f t="shared" si="1646"/>
        <v/>
      </c>
      <c r="I52730" s="218" t="str">
        <f t="shared" si="1647"/>
        <v/>
      </c>
    </row>
    <row r="52731" spans="3:9" ht="15" customHeight="1">
      <c r="C52731" s="220" t="str">
        <f t="shared" si="1646"/>
        <v/>
      </c>
      <c r="I52731" s="218" t="str">
        <f t="shared" si="1647"/>
        <v/>
      </c>
    </row>
    <row r="52732" spans="3:9" ht="15" customHeight="1">
      <c r="C52732" s="220" t="str">
        <f t="shared" si="1646"/>
        <v/>
      </c>
      <c r="I52732" s="218" t="str">
        <f t="shared" si="1647"/>
        <v/>
      </c>
    </row>
    <row r="52733" spans="3:9" ht="15" customHeight="1">
      <c r="C52733" s="220" t="str">
        <f t="shared" si="1646"/>
        <v/>
      </c>
      <c r="I52733" s="218" t="str">
        <f t="shared" si="1647"/>
        <v/>
      </c>
    </row>
    <row r="52734" spans="3:9" ht="15" customHeight="1">
      <c r="C52734" s="220" t="str">
        <f t="shared" si="1646"/>
        <v/>
      </c>
      <c r="I52734" s="218" t="str">
        <f t="shared" si="1647"/>
        <v/>
      </c>
    </row>
    <row r="52735" spans="3:9" ht="15" customHeight="1">
      <c r="C52735" s="220" t="str">
        <f t="shared" si="1646"/>
        <v/>
      </c>
      <c r="I52735" s="218" t="str">
        <f t="shared" si="1647"/>
        <v/>
      </c>
    </row>
    <row r="52736" spans="3:9" ht="15" customHeight="1">
      <c r="C52736" s="220" t="str">
        <f t="shared" si="1646"/>
        <v/>
      </c>
      <c r="I52736" s="218" t="str">
        <f t="shared" si="1647"/>
        <v/>
      </c>
    </row>
    <row r="52737" spans="3:9" ht="15" customHeight="1">
      <c r="C52737" s="220" t="str">
        <f t="shared" si="1646"/>
        <v/>
      </c>
      <c r="I52737" s="218" t="str">
        <f t="shared" si="1647"/>
        <v/>
      </c>
    </row>
    <row r="52738" spans="3:9" ht="15" customHeight="1">
      <c r="C52738" s="220" t="str">
        <f t="shared" si="1646"/>
        <v/>
      </c>
      <c r="I52738" s="218" t="str">
        <f t="shared" si="1647"/>
        <v/>
      </c>
    </row>
    <row r="52739" spans="3:9" ht="15" customHeight="1">
      <c r="C52739" s="220" t="str">
        <f t="shared" si="1646"/>
        <v/>
      </c>
      <c r="I52739" s="218" t="str">
        <f t="shared" si="1647"/>
        <v/>
      </c>
    </row>
    <row r="52740" spans="3:9" ht="15" customHeight="1">
      <c r="C52740" s="220" t="str">
        <f t="shared" si="1646"/>
        <v/>
      </c>
      <c r="I52740" s="218" t="str">
        <f t="shared" si="1647"/>
        <v/>
      </c>
    </row>
    <row r="52741" spans="3:9" ht="15" customHeight="1">
      <c r="C52741" s="220" t="str">
        <f t="shared" si="1646"/>
        <v/>
      </c>
      <c r="I52741" s="218" t="str">
        <f t="shared" si="1647"/>
        <v/>
      </c>
    </row>
    <row r="52742" spans="3:9" ht="15" customHeight="1">
      <c r="C52742" s="220" t="str">
        <f t="shared" ref="C52742:C52805" si="1648">IF(B52742="","",MONTH(B52742))</f>
        <v/>
      </c>
      <c r="I52742" s="218" t="str">
        <f t="shared" ref="I52742:I52805" si="1649">IF(H52742="","",IF(E52742="","Não deixe campos em branco, a planilha resumo de custos e despesas necessita deles para funcionar",IF(F52742="","Não deixe campos em branco, a planilha resumo de custos e despesas necessita deles para funcionar",IF(G52742="","Não deixe campos em branco, a planilha resumo de custos e despesas necessita deles para funcionar",""))))</f>
        <v/>
      </c>
    </row>
    <row r="52743" spans="3:9" ht="15" customHeight="1">
      <c r="C52743" s="220" t="str">
        <f t="shared" si="1648"/>
        <v/>
      </c>
      <c r="I52743" s="218" t="str">
        <f t="shared" si="1649"/>
        <v/>
      </c>
    </row>
    <row r="52744" spans="3:9" ht="15" customHeight="1">
      <c r="C52744" s="220" t="str">
        <f t="shared" si="1648"/>
        <v/>
      </c>
      <c r="I52744" s="218" t="str">
        <f t="shared" si="1649"/>
        <v/>
      </c>
    </row>
    <row r="52745" spans="3:9" ht="15" customHeight="1">
      <c r="C52745" s="220" t="str">
        <f t="shared" si="1648"/>
        <v/>
      </c>
      <c r="I52745" s="218" t="str">
        <f t="shared" si="1649"/>
        <v/>
      </c>
    </row>
    <row r="52746" spans="3:9" ht="15" customHeight="1">
      <c r="C52746" s="220" t="str">
        <f t="shared" si="1648"/>
        <v/>
      </c>
      <c r="I52746" s="218" t="str">
        <f t="shared" si="1649"/>
        <v/>
      </c>
    </row>
    <row r="52747" spans="3:9" ht="15" customHeight="1">
      <c r="C52747" s="220" t="str">
        <f t="shared" si="1648"/>
        <v/>
      </c>
      <c r="I52747" s="218" t="str">
        <f t="shared" si="1649"/>
        <v/>
      </c>
    </row>
    <row r="52748" spans="3:9" ht="15" customHeight="1">
      <c r="C52748" s="220" t="str">
        <f t="shared" si="1648"/>
        <v/>
      </c>
      <c r="I52748" s="218" t="str">
        <f t="shared" si="1649"/>
        <v/>
      </c>
    </row>
    <row r="52749" spans="3:9" ht="15" customHeight="1">
      <c r="C52749" s="220" t="str">
        <f t="shared" si="1648"/>
        <v/>
      </c>
      <c r="I52749" s="218" t="str">
        <f t="shared" si="1649"/>
        <v/>
      </c>
    </row>
    <row r="52750" spans="3:9" ht="15" customHeight="1">
      <c r="C52750" s="220" t="str">
        <f t="shared" si="1648"/>
        <v/>
      </c>
      <c r="I52750" s="218" t="str">
        <f t="shared" si="1649"/>
        <v/>
      </c>
    </row>
    <row r="52751" spans="3:9" ht="15" customHeight="1">
      <c r="C52751" s="220" t="str">
        <f t="shared" si="1648"/>
        <v/>
      </c>
      <c r="I52751" s="218" t="str">
        <f t="shared" si="1649"/>
        <v/>
      </c>
    </row>
    <row r="52752" spans="3:9" ht="15" customHeight="1">
      <c r="C52752" s="220" t="str">
        <f t="shared" si="1648"/>
        <v/>
      </c>
      <c r="I52752" s="218" t="str">
        <f t="shared" si="1649"/>
        <v/>
      </c>
    </row>
    <row r="52753" spans="3:9" ht="15" customHeight="1">
      <c r="C52753" s="220" t="str">
        <f t="shared" si="1648"/>
        <v/>
      </c>
      <c r="I52753" s="218" t="str">
        <f t="shared" si="1649"/>
        <v/>
      </c>
    </row>
    <row r="52754" spans="3:9" ht="15" customHeight="1">
      <c r="C52754" s="220" t="str">
        <f t="shared" si="1648"/>
        <v/>
      </c>
      <c r="I52754" s="218" t="str">
        <f t="shared" si="1649"/>
        <v/>
      </c>
    </row>
    <row r="52755" spans="3:9" ht="15" customHeight="1">
      <c r="C52755" s="220" t="str">
        <f t="shared" si="1648"/>
        <v/>
      </c>
      <c r="I52755" s="218" t="str">
        <f t="shared" si="1649"/>
        <v/>
      </c>
    </row>
    <row r="52756" spans="3:9" ht="15" customHeight="1">
      <c r="C52756" s="220" t="str">
        <f t="shared" si="1648"/>
        <v/>
      </c>
      <c r="I52756" s="218" t="str">
        <f t="shared" si="1649"/>
        <v/>
      </c>
    </row>
    <row r="52757" spans="3:9" ht="15" customHeight="1">
      <c r="C52757" s="220" t="str">
        <f t="shared" si="1648"/>
        <v/>
      </c>
      <c r="I52757" s="218" t="str">
        <f t="shared" si="1649"/>
        <v/>
      </c>
    </row>
    <row r="52758" spans="3:9" ht="15" customHeight="1">
      <c r="C52758" s="220" t="str">
        <f t="shared" si="1648"/>
        <v/>
      </c>
      <c r="I52758" s="218" t="str">
        <f t="shared" si="1649"/>
        <v/>
      </c>
    </row>
    <row r="52759" spans="3:9" ht="15" customHeight="1">
      <c r="C52759" s="220" t="str">
        <f t="shared" si="1648"/>
        <v/>
      </c>
      <c r="I52759" s="218" t="str">
        <f t="shared" si="1649"/>
        <v/>
      </c>
    </row>
    <row r="52760" spans="3:9" ht="15" customHeight="1">
      <c r="C52760" s="220" t="str">
        <f t="shared" si="1648"/>
        <v/>
      </c>
      <c r="I52760" s="218" t="str">
        <f t="shared" si="1649"/>
        <v/>
      </c>
    </row>
    <row r="52761" spans="3:9" ht="15" customHeight="1">
      <c r="C52761" s="220" t="str">
        <f t="shared" si="1648"/>
        <v/>
      </c>
      <c r="I52761" s="218" t="str">
        <f t="shared" si="1649"/>
        <v/>
      </c>
    </row>
    <row r="52762" spans="3:9" ht="15" customHeight="1">
      <c r="C52762" s="220" t="str">
        <f t="shared" si="1648"/>
        <v/>
      </c>
      <c r="I52762" s="218" t="str">
        <f t="shared" si="1649"/>
        <v/>
      </c>
    </row>
    <row r="52763" spans="3:9" ht="15" customHeight="1">
      <c r="C52763" s="220" t="str">
        <f t="shared" si="1648"/>
        <v/>
      </c>
      <c r="I52763" s="218" t="str">
        <f t="shared" si="1649"/>
        <v/>
      </c>
    </row>
    <row r="52764" spans="3:9" ht="15" customHeight="1">
      <c r="C52764" s="220" t="str">
        <f t="shared" si="1648"/>
        <v/>
      </c>
      <c r="I52764" s="218" t="str">
        <f t="shared" si="1649"/>
        <v/>
      </c>
    </row>
    <row r="52765" spans="3:9" ht="15" customHeight="1">
      <c r="C52765" s="220" t="str">
        <f t="shared" si="1648"/>
        <v/>
      </c>
      <c r="I52765" s="218" t="str">
        <f t="shared" si="1649"/>
        <v/>
      </c>
    </row>
    <row r="52766" spans="3:9" ht="15" customHeight="1">
      <c r="C52766" s="220" t="str">
        <f t="shared" si="1648"/>
        <v/>
      </c>
      <c r="I52766" s="218" t="str">
        <f t="shared" si="1649"/>
        <v/>
      </c>
    </row>
    <row r="52767" spans="3:9" ht="15" customHeight="1">
      <c r="C52767" s="220" t="str">
        <f t="shared" si="1648"/>
        <v/>
      </c>
      <c r="I52767" s="218" t="str">
        <f t="shared" si="1649"/>
        <v/>
      </c>
    </row>
    <row r="52768" spans="3:9" ht="15" customHeight="1">
      <c r="C52768" s="220" t="str">
        <f t="shared" si="1648"/>
        <v/>
      </c>
      <c r="I52768" s="218" t="str">
        <f t="shared" si="1649"/>
        <v/>
      </c>
    </row>
    <row r="52769" spans="3:9" ht="15" customHeight="1">
      <c r="C52769" s="220" t="str">
        <f t="shared" si="1648"/>
        <v/>
      </c>
      <c r="I52769" s="218" t="str">
        <f t="shared" si="1649"/>
        <v/>
      </c>
    </row>
    <row r="52770" spans="3:9" ht="15" customHeight="1">
      <c r="C52770" s="220" t="str">
        <f t="shared" si="1648"/>
        <v/>
      </c>
      <c r="I52770" s="218" t="str">
        <f t="shared" si="1649"/>
        <v/>
      </c>
    </row>
    <row r="52771" spans="3:9" ht="15" customHeight="1">
      <c r="C52771" s="220" t="str">
        <f t="shared" si="1648"/>
        <v/>
      </c>
      <c r="I52771" s="218" t="str">
        <f t="shared" si="1649"/>
        <v/>
      </c>
    </row>
    <row r="52772" spans="3:9" ht="15" customHeight="1">
      <c r="C52772" s="220" t="str">
        <f t="shared" si="1648"/>
        <v/>
      </c>
      <c r="I52772" s="218" t="str">
        <f t="shared" si="1649"/>
        <v/>
      </c>
    </row>
    <row r="52773" spans="3:9" ht="15" customHeight="1">
      <c r="C52773" s="220" t="str">
        <f t="shared" si="1648"/>
        <v/>
      </c>
      <c r="I52773" s="218" t="str">
        <f t="shared" si="1649"/>
        <v/>
      </c>
    </row>
    <row r="52774" spans="3:9" ht="15" customHeight="1">
      <c r="C52774" s="220" t="str">
        <f t="shared" si="1648"/>
        <v/>
      </c>
      <c r="I52774" s="218" t="str">
        <f t="shared" si="1649"/>
        <v/>
      </c>
    </row>
    <row r="52775" spans="3:9" ht="15" customHeight="1">
      <c r="C52775" s="220" t="str">
        <f t="shared" si="1648"/>
        <v/>
      </c>
      <c r="I52775" s="218" t="str">
        <f t="shared" si="1649"/>
        <v/>
      </c>
    </row>
    <row r="52776" spans="3:9" ht="15" customHeight="1">
      <c r="C52776" s="220" t="str">
        <f t="shared" si="1648"/>
        <v/>
      </c>
      <c r="I52776" s="218" t="str">
        <f t="shared" si="1649"/>
        <v/>
      </c>
    </row>
    <row r="52777" spans="3:9" ht="15" customHeight="1">
      <c r="C52777" s="220" t="str">
        <f t="shared" si="1648"/>
        <v/>
      </c>
      <c r="I52777" s="218" t="str">
        <f t="shared" si="1649"/>
        <v/>
      </c>
    </row>
    <row r="52778" spans="3:9" ht="15" customHeight="1">
      <c r="C52778" s="220" t="str">
        <f t="shared" si="1648"/>
        <v/>
      </c>
      <c r="I52778" s="218" t="str">
        <f t="shared" si="1649"/>
        <v/>
      </c>
    </row>
    <row r="52779" spans="3:9" ht="15" customHeight="1">
      <c r="C52779" s="220" t="str">
        <f t="shared" si="1648"/>
        <v/>
      </c>
      <c r="I52779" s="218" t="str">
        <f t="shared" si="1649"/>
        <v/>
      </c>
    </row>
    <row r="52780" spans="3:9" ht="15" customHeight="1">
      <c r="C52780" s="220" t="str">
        <f t="shared" si="1648"/>
        <v/>
      </c>
      <c r="I52780" s="218" t="str">
        <f t="shared" si="1649"/>
        <v/>
      </c>
    </row>
    <row r="52781" spans="3:9" ht="15" customHeight="1">
      <c r="C52781" s="220" t="str">
        <f t="shared" si="1648"/>
        <v/>
      </c>
      <c r="I52781" s="218" t="str">
        <f t="shared" si="1649"/>
        <v/>
      </c>
    </row>
    <row r="52782" spans="3:9" ht="15" customHeight="1">
      <c r="C52782" s="220" t="str">
        <f t="shared" si="1648"/>
        <v/>
      </c>
      <c r="I52782" s="218" t="str">
        <f t="shared" si="1649"/>
        <v/>
      </c>
    </row>
    <row r="52783" spans="3:9" ht="15" customHeight="1">
      <c r="C52783" s="220" t="str">
        <f t="shared" si="1648"/>
        <v/>
      </c>
      <c r="I52783" s="218" t="str">
        <f t="shared" si="1649"/>
        <v/>
      </c>
    </row>
    <row r="52784" spans="3:9" ht="15" customHeight="1">
      <c r="C52784" s="220" t="str">
        <f t="shared" si="1648"/>
        <v/>
      </c>
      <c r="I52784" s="218" t="str">
        <f t="shared" si="1649"/>
        <v/>
      </c>
    </row>
    <row r="52785" spans="3:9" ht="15" customHeight="1">
      <c r="C52785" s="220" t="str">
        <f t="shared" si="1648"/>
        <v/>
      </c>
      <c r="I52785" s="218" t="str">
        <f t="shared" si="1649"/>
        <v/>
      </c>
    </row>
    <row r="52786" spans="3:9" ht="15" customHeight="1">
      <c r="C52786" s="220" t="str">
        <f t="shared" si="1648"/>
        <v/>
      </c>
      <c r="I52786" s="218" t="str">
        <f t="shared" si="1649"/>
        <v/>
      </c>
    </row>
    <row r="52787" spans="3:9" ht="15" customHeight="1">
      <c r="C52787" s="220" t="str">
        <f t="shared" si="1648"/>
        <v/>
      </c>
      <c r="I52787" s="218" t="str">
        <f t="shared" si="1649"/>
        <v/>
      </c>
    </row>
    <row r="52788" spans="3:9" ht="15" customHeight="1">
      <c r="C52788" s="220" t="str">
        <f t="shared" si="1648"/>
        <v/>
      </c>
      <c r="I52788" s="218" t="str">
        <f t="shared" si="1649"/>
        <v/>
      </c>
    </row>
    <row r="52789" spans="3:9" ht="15" customHeight="1">
      <c r="C52789" s="220" t="str">
        <f t="shared" si="1648"/>
        <v/>
      </c>
      <c r="I52789" s="218" t="str">
        <f t="shared" si="1649"/>
        <v/>
      </c>
    </row>
    <row r="52790" spans="3:9" ht="15" customHeight="1">
      <c r="C52790" s="220" t="str">
        <f t="shared" si="1648"/>
        <v/>
      </c>
      <c r="I52790" s="218" t="str">
        <f t="shared" si="1649"/>
        <v/>
      </c>
    </row>
    <row r="52791" spans="3:9" ht="15" customHeight="1">
      <c r="C52791" s="220" t="str">
        <f t="shared" si="1648"/>
        <v/>
      </c>
      <c r="I52791" s="218" t="str">
        <f t="shared" si="1649"/>
        <v/>
      </c>
    </row>
    <row r="52792" spans="3:9" ht="15" customHeight="1">
      <c r="C52792" s="220" t="str">
        <f t="shared" si="1648"/>
        <v/>
      </c>
      <c r="I52792" s="218" t="str">
        <f t="shared" si="1649"/>
        <v/>
      </c>
    </row>
    <row r="52793" spans="3:9" ht="15" customHeight="1">
      <c r="C52793" s="220" t="str">
        <f t="shared" si="1648"/>
        <v/>
      </c>
      <c r="I52793" s="218" t="str">
        <f t="shared" si="1649"/>
        <v/>
      </c>
    </row>
    <row r="52794" spans="3:9" ht="15" customHeight="1">
      <c r="C52794" s="220" t="str">
        <f t="shared" si="1648"/>
        <v/>
      </c>
      <c r="I52794" s="218" t="str">
        <f t="shared" si="1649"/>
        <v/>
      </c>
    </row>
    <row r="52795" spans="3:9" ht="15" customHeight="1">
      <c r="C52795" s="220" t="str">
        <f t="shared" si="1648"/>
        <v/>
      </c>
      <c r="I52795" s="218" t="str">
        <f t="shared" si="1649"/>
        <v/>
      </c>
    </row>
    <row r="52796" spans="3:9" ht="15" customHeight="1">
      <c r="C52796" s="220" t="str">
        <f t="shared" si="1648"/>
        <v/>
      </c>
      <c r="I52796" s="218" t="str">
        <f t="shared" si="1649"/>
        <v/>
      </c>
    </row>
    <row r="52797" spans="3:9" ht="15" customHeight="1">
      <c r="C52797" s="220" t="str">
        <f t="shared" si="1648"/>
        <v/>
      </c>
      <c r="I52797" s="218" t="str">
        <f t="shared" si="1649"/>
        <v/>
      </c>
    </row>
    <row r="52798" spans="3:9" ht="15" customHeight="1">
      <c r="C52798" s="220" t="str">
        <f t="shared" si="1648"/>
        <v/>
      </c>
      <c r="I52798" s="218" t="str">
        <f t="shared" si="1649"/>
        <v/>
      </c>
    </row>
    <row r="52799" spans="3:9" ht="15" customHeight="1">
      <c r="C52799" s="220" t="str">
        <f t="shared" si="1648"/>
        <v/>
      </c>
      <c r="I52799" s="218" t="str">
        <f t="shared" si="1649"/>
        <v/>
      </c>
    </row>
    <row r="52800" spans="3:9" ht="15" customHeight="1">
      <c r="C52800" s="220" t="str">
        <f t="shared" si="1648"/>
        <v/>
      </c>
      <c r="I52800" s="218" t="str">
        <f t="shared" si="1649"/>
        <v/>
      </c>
    </row>
    <row r="52801" spans="3:9" ht="15" customHeight="1">
      <c r="C52801" s="220" t="str">
        <f t="shared" si="1648"/>
        <v/>
      </c>
      <c r="I52801" s="218" t="str">
        <f t="shared" si="1649"/>
        <v/>
      </c>
    </row>
    <row r="52802" spans="3:9" ht="15" customHeight="1">
      <c r="C52802" s="220" t="str">
        <f t="shared" si="1648"/>
        <v/>
      </c>
      <c r="I52802" s="218" t="str">
        <f t="shared" si="1649"/>
        <v/>
      </c>
    </row>
    <row r="52803" spans="3:9" ht="15" customHeight="1">
      <c r="C52803" s="220" t="str">
        <f t="shared" si="1648"/>
        <v/>
      </c>
      <c r="I52803" s="218" t="str">
        <f t="shared" si="1649"/>
        <v/>
      </c>
    </row>
    <row r="52804" spans="3:9" ht="15" customHeight="1">
      <c r="C52804" s="220" t="str">
        <f t="shared" si="1648"/>
        <v/>
      </c>
      <c r="I52804" s="218" t="str">
        <f t="shared" si="1649"/>
        <v/>
      </c>
    </row>
    <row r="52805" spans="3:9" ht="15" customHeight="1">
      <c r="C52805" s="220" t="str">
        <f t="shared" si="1648"/>
        <v/>
      </c>
      <c r="I52805" s="218" t="str">
        <f t="shared" si="1649"/>
        <v/>
      </c>
    </row>
    <row r="52806" spans="3:9" ht="15" customHeight="1">
      <c r="C52806" s="220" t="str">
        <f t="shared" ref="C52806:C52869" si="1650">IF(B52806="","",MONTH(B52806))</f>
        <v/>
      </c>
      <c r="I52806" s="218" t="str">
        <f t="shared" ref="I52806:I52869" si="1651">IF(H52806="","",IF(E52806="","Não deixe campos em branco, a planilha resumo de custos e despesas necessita deles para funcionar",IF(F52806="","Não deixe campos em branco, a planilha resumo de custos e despesas necessita deles para funcionar",IF(G52806="","Não deixe campos em branco, a planilha resumo de custos e despesas necessita deles para funcionar",""))))</f>
        <v/>
      </c>
    </row>
    <row r="52807" spans="3:9" ht="15" customHeight="1">
      <c r="C52807" s="220" t="str">
        <f t="shared" si="1650"/>
        <v/>
      </c>
      <c r="I52807" s="218" t="str">
        <f t="shared" si="1651"/>
        <v/>
      </c>
    </row>
    <row r="52808" spans="3:9" ht="15" customHeight="1">
      <c r="C52808" s="220" t="str">
        <f t="shared" si="1650"/>
        <v/>
      </c>
      <c r="I52808" s="218" t="str">
        <f t="shared" si="1651"/>
        <v/>
      </c>
    </row>
    <row r="52809" spans="3:9" ht="15" customHeight="1">
      <c r="C52809" s="220" t="str">
        <f t="shared" si="1650"/>
        <v/>
      </c>
      <c r="I52809" s="218" t="str">
        <f t="shared" si="1651"/>
        <v/>
      </c>
    </row>
    <row r="52810" spans="3:9" ht="15" customHeight="1">
      <c r="C52810" s="220" t="str">
        <f t="shared" si="1650"/>
        <v/>
      </c>
      <c r="I52810" s="218" t="str">
        <f t="shared" si="1651"/>
        <v/>
      </c>
    </row>
    <row r="52811" spans="3:9" ht="15" customHeight="1">
      <c r="C52811" s="220" t="str">
        <f t="shared" si="1650"/>
        <v/>
      </c>
      <c r="I52811" s="218" t="str">
        <f t="shared" si="1651"/>
        <v/>
      </c>
    </row>
    <row r="52812" spans="3:9" ht="15" customHeight="1">
      <c r="C52812" s="220" t="str">
        <f t="shared" si="1650"/>
        <v/>
      </c>
      <c r="I52812" s="218" t="str">
        <f t="shared" si="1651"/>
        <v/>
      </c>
    </row>
    <row r="52813" spans="3:9" ht="15" customHeight="1">
      <c r="C52813" s="220" t="str">
        <f t="shared" si="1650"/>
        <v/>
      </c>
      <c r="I52813" s="218" t="str">
        <f t="shared" si="1651"/>
        <v/>
      </c>
    </row>
    <row r="52814" spans="3:9" ht="15" customHeight="1">
      <c r="C52814" s="220" t="str">
        <f t="shared" si="1650"/>
        <v/>
      </c>
      <c r="I52814" s="218" t="str">
        <f t="shared" si="1651"/>
        <v/>
      </c>
    </row>
    <row r="52815" spans="3:9" ht="15" customHeight="1">
      <c r="C52815" s="220" t="str">
        <f t="shared" si="1650"/>
        <v/>
      </c>
      <c r="I52815" s="218" t="str">
        <f t="shared" si="1651"/>
        <v/>
      </c>
    </row>
    <row r="52816" spans="3:9" ht="15" customHeight="1">
      <c r="C52816" s="220" t="str">
        <f t="shared" si="1650"/>
        <v/>
      </c>
      <c r="I52816" s="218" t="str">
        <f t="shared" si="1651"/>
        <v/>
      </c>
    </row>
    <row r="52817" spans="3:9" ht="15" customHeight="1">
      <c r="C52817" s="220" t="str">
        <f t="shared" si="1650"/>
        <v/>
      </c>
      <c r="I52817" s="218" t="str">
        <f t="shared" si="1651"/>
        <v/>
      </c>
    </row>
    <row r="52818" spans="3:9" ht="15" customHeight="1">
      <c r="C52818" s="220" t="str">
        <f t="shared" si="1650"/>
        <v/>
      </c>
      <c r="I52818" s="218" t="str">
        <f t="shared" si="1651"/>
        <v/>
      </c>
    </row>
    <row r="52819" spans="3:9" ht="15" customHeight="1">
      <c r="C52819" s="220" t="str">
        <f t="shared" si="1650"/>
        <v/>
      </c>
      <c r="I52819" s="218" t="str">
        <f t="shared" si="1651"/>
        <v/>
      </c>
    </row>
    <row r="52820" spans="3:9" ht="15" customHeight="1">
      <c r="C52820" s="220" t="str">
        <f t="shared" si="1650"/>
        <v/>
      </c>
      <c r="I52820" s="218" t="str">
        <f t="shared" si="1651"/>
        <v/>
      </c>
    </row>
    <row r="52821" spans="3:9" ht="15" customHeight="1">
      <c r="C52821" s="220" t="str">
        <f t="shared" si="1650"/>
        <v/>
      </c>
      <c r="I52821" s="218" t="str">
        <f t="shared" si="1651"/>
        <v/>
      </c>
    </row>
    <row r="52822" spans="3:9" ht="15" customHeight="1">
      <c r="C52822" s="220" t="str">
        <f t="shared" si="1650"/>
        <v/>
      </c>
      <c r="I52822" s="218" t="str">
        <f t="shared" si="1651"/>
        <v/>
      </c>
    </row>
    <row r="52823" spans="3:9" ht="15" customHeight="1">
      <c r="C52823" s="220" t="str">
        <f t="shared" si="1650"/>
        <v/>
      </c>
      <c r="I52823" s="218" t="str">
        <f t="shared" si="1651"/>
        <v/>
      </c>
    </row>
    <row r="52824" spans="3:9" ht="15" customHeight="1">
      <c r="C52824" s="220" t="str">
        <f t="shared" si="1650"/>
        <v/>
      </c>
      <c r="I52824" s="218" t="str">
        <f t="shared" si="1651"/>
        <v/>
      </c>
    </row>
    <row r="52825" spans="3:9" ht="15" customHeight="1">
      <c r="C52825" s="220" t="str">
        <f t="shared" si="1650"/>
        <v/>
      </c>
      <c r="I52825" s="218" t="str">
        <f t="shared" si="1651"/>
        <v/>
      </c>
    </row>
    <row r="52826" spans="3:9" ht="15" customHeight="1">
      <c r="C52826" s="220" t="str">
        <f t="shared" si="1650"/>
        <v/>
      </c>
      <c r="I52826" s="218" t="str">
        <f t="shared" si="1651"/>
        <v/>
      </c>
    </row>
    <row r="52827" spans="3:9" ht="15" customHeight="1">
      <c r="C52827" s="220" t="str">
        <f t="shared" si="1650"/>
        <v/>
      </c>
      <c r="I52827" s="218" t="str">
        <f t="shared" si="1651"/>
        <v/>
      </c>
    </row>
    <row r="52828" spans="3:9" ht="15" customHeight="1">
      <c r="C52828" s="220" t="str">
        <f t="shared" si="1650"/>
        <v/>
      </c>
      <c r="I52828" s="218" t="str">
        <f t="shared" si="1651"/>
        <v/>
      </c>
    </row>
    <row r="52829" spans="3:9" ht="15" customHeight="1">
      <c r="C52829" s="220" t="str">
        <f t="shared" si="1650"/>
        <v/>
      </c>
      <c r="I52829" s="218" t="str">
        <f t="shared" si="1651"/>
        <v/>
      </c>
    </row>
    <row r="52830" spans="3:9" ht="15" customHeight="1">
      <c r="C52830" s="220" t="str">
        <f t="shared" si="1650"/>
        <v/>
      </c>
      <c r="I52830" s="218" t="str">
        <f t="shared" si="1651"/>
        <v/>
      </c>
    </row>
    <row r="52831" spans="3:9" ht="15" customHeight="1">
      <c r="C52831" s="220" t="str">
        <f t="shared" si="1650"/>
        <v/>
      </c>
      <c r="I52831" s="218" t="str">
        <f t="shared" si="1651"/>
        <v/>
      </c>
    </row>
    <row r="52832" spans="3:9" ht="15" customHeight="1">
      <c r="C52832" s="220" t="str">
        <f t="shared" si="1650"/>
        <v/>
      </c>
      <c r="I52832" s="218" t="str">
        <f t="shared" si="1651"/>
        <v/>
      </c>
    </row>
    <row r="52833" spans="3:9" ht="15" customHeight="1">
      <c r="C52833" s="220" t="str">
        <f t="shared" si="1650"/>
        <v/>
      </c>
      <c r="I52833" s="218" t="str">
        <f t="shared" si="1651"/>
        <v/>
      </c>
    </row>
    <row r="52834" spans="3:9" ht="15" customHeight="1">
      <c r="C52834" s="220" t="str">
        <f t="shared" si="1650"/>
        <v/>
      </c>
      <c r="I52834" s="218" t="str">
        <f t="shared" si="1651"/>
        <v/>
      </c>
    </row>
    <row r="52835" spans="3:9" ht="15" customHeight="1">
      <c r="C52835" s="220" t="str">
        <f t="shared" si="1650"/>
        <v/>
      </c>
      <c r="I52835" s="218" t="str">
        <f t="shared" si="1651"/>
        <v/>
      </c>
    </row>
    <row r="52836" spans="3:9" ht="15" customHeight="1">
      <c r="C52836" s="220" t="str">
        <f t="shared" si="1650"/>
        <v/>
      </c>
      <c r="I52836" s="218" t="str">
        <f t="shared" si="1651"/>
        <v/>
      </c>
    </row>
    <row r="52837" spans="3:9" ht="15" customHeight="1">
      <c r="C52837" s="220" t="str">
        <f t="shared" si="1650"/>
        <v/>
      </c>
      <c r="I52837" s="218" t="str">
        <f t="shared" si="1651"/>
        <v/>
      </c>
    </row>
    <row r="52838" spans="3:9" ht="15" customHeight="1">
      <c r="C52838" s="220" t="str">
        <f t="shared" si="1650"/>
        <v/>
      </c>
      <c r="I52838" s="218" t="str">
        <f t="shared" si="1651"/>
        <v/>
      </c>
    </row>
    <row r="52839" spans="3:9" ht="15" customHeight="1">
      <c r="C52839" s="220" t="str">
        <f t="shared" si="1650"/>
        <v/>
      </c>
      <c r="I52839" s="218" t="str">
        <f t="shared" si="1651"/>
        <v/>
      </c>
    </row>
    <row r="52840" spans="3:9" ht="15" customHeight="1">
      <c r="C52840" s="220" t="str">
        <f t="shared" si="1650"/>
        <v/>
      </c>
      <c r="I52840" s="218" t="str">
        <f t="shared" si="1651"/>
        <v/>
      </c>
    </row>
    <row r="52841" spans="3:9" ht="15" customHeight="1">
      <c r="C52841" s="220" t="str">
        <f t="shared" si="1650"/>
        <v/>
      </c>
      <c r="I52841" s="218" t="str">
        <f t="shared" si="1651"/>
        <v/>
      </c>
    </row>
    <row r="52842" spans="3:9" ht="15" customHeight="1">
      <c r="C52842" s="220" t="str">
        <f t="shared" si="1650"/>
        <v/>
      </c>
      <c r="I52842" s="218" t="str">
        <f t="shared" si="1651"/>
        <v/>
      </c>
    </row>
    <row r="52843" spans="3:9" ht="15" customHeight="1">
      <c r="C52843" s="220" t="str">
        <f t="shared" si="1650"/>
        <v/>
      </c>
      <c r="I52843" s="218" t="str">
        <f t="shared" si="1651"/>
        <v/>
      </c>
    </row>
    <row r="52844" spans="3:9" ht="15" customHeight="1">
      <c r="C52844" s="220" t="str">
        <f t="shared" si="1650"/>
        <v/>
      </c>
      <c r="I52844" s="218" t="str">
        <f t="shared" si="1651"/>
        <v/>
      </c>
    </row>
    <row r="52845" spans="3:9" ht="15" customHeight="1">
      <c r="C52845" s="220" t="str">
        <f t="shared" si="1650"/>
        <v/>
      </c>
      <c r="I52845" s="218" t="str">
        <f t="shared" si="1651"/>
        <v/>
      </c>
    </row>
    <row r="52846" spans="3:9" ht="15" customHeight="1">
      <c r="C52846" s="220" t="str">
        <f t="shared" si="1650"/>
        <v/>
      </c>
      <c r="I52846" s="218" t="str">
        <f t="shared" si="1651"/>
        <v/>
      </c>
    </row>
    <row r="52847" spans="3:9" ht="15" customHeight="1">
      <c r="C52847" s="220" t="str">
        <f t="shared" si="1650"/>
        <v/>
      </c>
      <c r="I52847" s="218" t="str">
        <f t="shared" si="1651"/>
        <v/>
      </c>
    </row>
    <row r="52848" spans="3:9" ht="15" customHeight="1">
      <c r="C52848" s="220" t="str">
        <f t="shared" si="1650"/>
        <v/>
      </c>
      <c r="I52848" s="218" t="str">
        <f t="shared" si="1651"/>
        <v/>
      </c>
    </row>
    <row r="52849" spans="3:9" ht="15" customHeight="1">
      <c r="C52849" s="220" t="str">
        <f t="shared" si="1650"/>
        <v/>
      </c>
      <c r="I52849" s="218" t="str">
        <f t="shared" si="1651"/>
        <v/>
      </c>
    </row>
    <row r="52850" spans="3:9" ht="15" customHeight="1">
      <c r="C52850" s="220" t="str">
        <f t="shared" si="1650"/>
        <v/>
      </c>
      <c r="I52850" s="218" t="str">
        <f t="shared" si="1651"/>
        <v/>
      </c>
    </row>
    <row r="52851" spans="3:9" ht="15" customHeight="1">
      <c r="C52851" s="220" t="str">
        <f t="shared" si="1650"/>
        <v/>
      </c>
      <c r="I52851" s="218" t="str">
        <f t="shared" si="1651"/>
        <v/>
      </c>
    </row>
    <row r="52852" spans="3:9" ht="15" customHeight="1">
      <c r="C52852" s="220" t="str">
        <f t="shared" si="1650"/>
        <v/>
      </c>
      <c r="I52852" s="218" t="str">
        <f t="shared" si="1651"/>
        <v/>
      </c>
    </row>
    <row r="52853" spans="3:9" ht="15" customHeight="1">
      <c r="C52853" s="220" t="str">
        <f t="shared" si="1650"/>
        <v/>
      </c>
      <c r="I52853" s="218" t="str">
        <f t="shared" si="1651"/>
        <v/>
      </c>
    </row>
    <row r="52854" spans="3:9" ht="15" customHeight="1">
      <c r="C52854" s="220" t="str">
        <f t="shared" si="1650"/>
        <v/>
      </c>
      <c r="I52854" s="218" t="str">
        <f t="shared" si="1651"/>
        <v/>
      </c>
    </row>
    <row r="52855" spans="3:9" ht="15" customHeight="1">
      <c r="C52855" s="220" t="str">
        <f t="shared" si="1650"/>
        <v/>
      </c>
      <c r="I52855" s="218" t="str">
        <f t="shared" si="1651"/>
        <v/>
      </c>
    </row>
    <row r="52856" spans="3:9" ht="15" customHeight="1">
      <c r="C52856" s="220" t="str">
        <f t="shared" si="1650"/>
        <v/>
      </c>
      <c r="I52856" s="218" t="str">
        <f t="shared" si="1651"/>
        <v/>
      </c>
    </row>
    <row r="52857" spans="3:9" ht="15" customHeight="1">
      <c r="C52857" s="220" t="str">
        <f t="shared" si="1650"/>
        <v/>
      </c>
      <c r="I52857" s="218" t="str">
        <f t="shared" si="1651"/>
        <v/>
      </c>
    </row>
    <row r="52858" spans="3:9" ht="15" customHeight="1">
      <c r="C52858" s="220" t="str">
        <f t="shared" si="1650"/>
        <v/>
      </c>
      <c r="I52858" s="218" t="str">
        <f t="shared" si="1651"/>
        <v/>
      </c>
    </row>
    <row r="52859" spans="3:9" ht="15" customHeight="1">
      <c r="C52859" s="220" t="str">
        <f t="shared" si="1650"/>
        <v/>
      </c>
      <c r="I52859" s="218" t="str">
        <f t="shared" si="1651"/>
        <v/>
      </c>
    </row>
    <row r="52860" spans="3:9" ht="15" customHeight="1">
      <c r="C52860" s="220" t="str">
        <f t="shared" si="1650"/>
        <v/>
      </c>
      <c r="I52860" s="218" t="str">
        <f t="shared" si="1651"/>
        <v/>
      </c>
    </row>
    <row r="52861" spans="3:9" ht="15" customHeight="1">
      <c r="C52861" s="220" t="str">
        <f t="shared" si="1650"/>
        <v/>
      </c>
      <c r="I52861" s="218" t="str">
        <f t="shared" si="1651"/>
        <v/>
      </c>
    </row>
    <row r="52862" spans="3:9" ht="15" customHeight="1">
      <c r="C52862" s="220" t="str">
        <f t="shared" si="1650"/>
        <v/>
      </c>
      <c r="I52862" s="218" t="str">
        <f t="shared" si="1651"/>
        <v/>
      </c>
    </row>
    <row r="52863" spans="3:9" ht="15" customHeight="1">
      <c r="C52863" s="220" t="str">
        <f t="shared" si="1650"/>
        <v/>
      </c>
      <c r="I52863" s="218" t="str">
        <f t="shared" si="1651"/>
        <v/>
      </c>
    </row>
    <row r="52864" spans="3:9" ht="15" customHeight="1">
      <c r="C52864" s="220" t="str">
        <f t="shared" si="1650"/>
        <v/>
      </c>
      <c r="I52864" s="218" t="str">
        <f t="shared" si="1651"/>
        <v/>
      </c>
    </row>
    <row r="52865" spans="3:9" ht="15" customHeight="1">
      <c r="C52865" s="220" t="str">
        <f t="shared" si="1650"/>
        <v/>
      </c>
      <c r="I52865" s="218" t="str">
        <f t="shared" si="1651"/>
        <v/>
      </c>
    </row>
    <row r="52866" spans="3:9" ht="15" customHeight="1">
      <c r="C52866" s="220" t="str">
        <f t="shared" si="1650"/>
        <v/>
      </c>
      <c r="I52866" s="218" t="str">
        <f t="shared" si="1651"/>
        <v/>
      </c>
    </row>
    <row r="52867" spans="3:9" ht="15" customHeight="1">
      <c r="C52867" s="220" t="str">
        <f t="shared" si="1650"/>
        <v/>
      </c>
      <c r="I52867" s="218" t="str">
        <f t="shared" si="1651"/>
        <v/>
      </c>
    </row>
    <row r="52868" spans="3:9" ht="15" customHeight="1">
      <c r="C52868" s="220" t="str">
        <f t="shared" si="1650"/>
        <v/>
      </c>
      <c r="I52868" s="218" t="str">
        <f t="shared" si="1651"/>
        <v/>
      </c>
    </row>
    <row r="52869" spans="3:9" ht="15" customHeight="1">
      <c r="C52869" s="220" t="str">
        <f t="shared" si="1650"/>
        <v/>
      </c>
      <c r="I52869" s="218" t="str">
        <f t="shared" si="1651"/>
        <v/>
      </c>
    </row>
    <row r="52870" spans="3:9" ht="15" customHeight="1">
      <c r="C52870" s="220" t="str">
        <f t="shared" ref="C52870:C52933" si="1652">IF(B52870="","",MONTH(B52870))</f>
        <v/>
      </c>
      <c r="I52870" s="218" t="str">
        <f t="shared" ref="I52870:I52933" si="1653">IF(H52870="","",IF(E52870="","Não deixe campos em branco, a planilha resumo de custos e despesas necessita deles para funcionar",IF(F52870="","Não deixe campos em branco, a planilha resumo de custos e despesas necessita deles para funcionar",IF(G52870="","Não deixe campos em branco, a planilha resumo de custos e despesas necessita deles para funcionar",""))))</f>
        <v/>
      </c>
    </row>
    <row r="52871" spans="3:9" ht="15" customHeight="1">
      <c r="C52871" s="220" t="str">
        <f t="shared" si="1652"/>
        <v/>
      </c>
      <c r="I52871" s="218" t="str">
        <f t="shared" si="1653"/>
        <v/>
      </c>
    </row>
    <row r="52872" spans="3:9" ht="15" customHeight="1">
      <c r="C52872" s="220" t="str">
        <f t="shared" si="1652"/>
        <v/>
      </c>
      <c r="I52872" s="218" t="str">
        <f t="shared" si="1653"/>
        <v/>
      </c>
    </row>
    <row r="52873" spans="3:9" ht="15" customHeight="1">
      <c r="C52873" s="220" t="str">
        <f t="shared" si="1652"/>
        <v/>
      </c>
      <c r="I52873" s="218" t="str">
        <f t="shared" si="1653"/>
        <v/>
      </c>
    </row>
    <row r="52874" spans="3:9" ht="15" customHeight="1">
      <c r="C52874" s="220" t="str">
        <f t="shared" si="1652"/>
        <v/>
      </c>
      <c r="I52874" s="218" t="str">
        <f t="shared" si="1653"/>
        <v/>
      </c>
    </row>
    <row r="52875" spans="3:9" ht="15" customHeight="1">
      <c r="C52875" s="220" t="str">
        <f t="shared" si="1652"/>
        <v/>
      </c>
      <c r="I52875" s="218" t="str">
        <f t="shared" si="1653"/>
        <v/>
      </c>
    </row>
    <row r="52876" spans="3:9" ht="15" customHeight="1">
      <c r="C52876" s="220" t="str">
        <f t="shared" si="1652"/>
        <v/>
      </c>
      <c r="I52876" s="218" t="str">
        <f t="shared" si="1653"/>
        <v/>
      </c>
    </row>
    <row r="52877" spans="3:9" ht="15" customHeight="1">
      <c r="C52877" s="220" t="str">
        <f t="shared" si="1652"/>
        <v/>
      </c>
      <c r="I52877" s="218" t="str">
        <f t="shared" si="1653"/>
        <v/>
      </c>
    </row>
    <row r="52878" spans="3:9" ht="15" customHeight="1">
      <c r="C52878" s="220" t="str">
        <f t="shared" si="1652"/>
        <v/>
      </c>
      <c r="I52878" s="218" t="str">
        <f t="shared" si="1653"/>
        <v/>
      </c>
    </row>
    <row r="52879" spans="3:9" ht="15" customHeight="1">
      <c r="C52879" s="220" t="str">
        <f t="shared" si="1652"/>
        <v/>
      </c>
      <c r="I52879" s="218" t="str">
        <f t="shared" si="1653"/>
        <v/>
      </c>
    </row>
    <row r="52880" spans="3:9" ht="15" customHeight="1">
      <c r="C52880" s="220" t="str">
        <f t="shared" si="1652"/>
        <v/>
      </c>
      <c r="I52880" s="218" t="str">
        <f t="shared" si="1653"/>
        <v/>
      </c>
    </row>
    <row r="52881" spans="3:9" ht="15" customHeight="1">
      <c r="C52881" s="220" t="str">
        <f t="shared" si="1652"/>
        <v/>
      </c>
      <c r="I52881" s="218" t="str">
        <f t="shared" si="1653"/>
        <v/>
      </c>
    </row>
    <row r="52882" spans="3:9" ht="15" customHeight="1">
      <c r="C52882" s="220" t="str">
        <f t="shared" si="1652"/>
        <v/>
      </c>
      <c r="I52882" s="218" t="str">
        <f t="shared" si="1653"/>
        <v/>
      </c>
    </row>
    <row r="52883" spans="3:9" ht="15" customHeight="1">
      <c r="C52883" s="220" t="str">
        <f t="shared" si="1652"/>
        <v/>
      </c>
      <c r="I52883" s="218" t="str">
        <f t="shared" si="1653"/>
        <v/>
      </c>
    </row>
    <row r="52884" spans="3:9" ht="15" customHeight="1">
      <c r="C52884" s="220" t="str">
        <f t="shared" si="1652"/>
        <v/>
      </c>
      <c r="I52884" s="218" t="str">
        <f t="shared" si="1653"/>
        <v/>
      </c>
    </row>
    <row r="52885" spans="3:9" ht="15" customHeight="1">
      <c r="C52885" s="220" t="str">
        <f t="shared" si="1652"/>
        <v/>
      </c>
      <c r="I52885" s="218" t="str">
        <f t="shared" si="1653"/>
        <v/>
      </c>
    </row>
    <row r="52886" spans="3:9" ht="15" customHeight="1">
      <c r="C52886" s="220" t="str">
        <f t="shared" si="1652"/>
        <v/>
      </c>
      <c r="I52886" s="218" t="str">
        <f t="shared" si="1653"/>
        <v/>
      </c>
    </row>
    <row r="52887" spans="3:9" ht="15" customHeight="1">
      <c r="C52887" s="220" t="str">
        <f t="shared" si="1652"/>
        <v/>
      </c>
      <c r="I52887" s="218" t="str">
        <f t="shared" si="1653"/>
        <v/>
      </c>
    </row>
    <row r="52888" spans="3:9" ht="15" customHeight="1">
      <c r="C52888" s="220" t="str">
        <f t="shared" si="1652"/>
        <v/>
      </c>
      <c r="I52888" s="218" t="str">
        <f t="shared" si="1653"/>
        <v/>
      </c>
    </row>
    <row r="52889" spans="3:9" ht="15" customHeight="1">
      <c r="C52889" s="220" t="str">
        <f t="shared" si="1652"/>
        <v/>
      </c>
      <c r="I52889" s="218" t="str">
        <f t="shared" si="1653"/>
        <v/>
      </c>
    </row>
    <row r="52890" spans="3:9" ht="15" customHeight="1">
      <c r="C52890" s="220" t="str">
        <f t="shared" si="1652"/>
        <v/>
      </c>
      <c r="I52890" s="218" t="str">
        <f t="shared" si="1653"/>
        <v/>
      </c>
    </row>
    <row r="52891" spans="3:9" ht="15" customHeight="1">
      <c r="C52891" s="220" t="str">
        <f t="shared" si="1652"/>
        <v/>
      </c>
      <c r="I52891" s="218" t="str">
        <f t="shared" si="1653"/>
        <v/>
      </c>
    </row>
    <row r="52892" spans="3:9" ht="15" customHeight="1">
      <c r="C52892" s="220" t="str">
        <f t="shared" si="1652"/>
        <v/>
      </c>
      <c r="I52892" s="218" t="str">
        <f t="shared" si="1653"/>
        <v/>
      </c>
    </row>
    <row r="52893" spans="3:9" ht="15" customHeight="1">
      <c r="C52893" s="220" t="str">
        <f t="shared" si="1652"/>
        <v/>
      </c>
      <c r="I52893" s="218" t="str">
        <f t="shared" si="1653"/>
        <v/>
      </c>
    </row>
    <row r="52894" spans="3:9" ht="15" customHeight="1">
      <c r="C52894" s="220" t="str">
        <f t="shared" si="1652"/>
        <v/>
      </c>
      <c r="I52894" s="218" t="str">
        <f t="shared" si="1653"/>
        <v/>
      </c>
    </row>
    <row r="52895" spans="3:9" ht="15" customHeight="1">
      <c r="C52895" s="220" t="str">
        <f t="shared" si="1652"/>
        <v/>
      </c>
      <c r="I52895" s="218" t="str">
        <f t="shared" si="1653"/>
        <v/>
      </c>
    </row>
    <row r="52896" spans="3:9" ht="15" customHeight="1">
      <c r="C52896" s="220" t="str">
        <f t="shared" si="1652"/>
        <v/>
      </c>
      <c r="I52896" s="218" t="str">
        <f t="shared" si="1653"/>
        <v/>
      </c>
    </row>
    <row r="52897" spans="3:9" ht="15" customHeight="1">
      <c r="C52897" s="220" t="str">
        <f t="shared" si="1652"/>
        <v/>
      </c>
      <c r="I52897" s="218" t="str">
        <f t="shared" si="1653"/>
        <v/>
      </c>
    </row>
    <row r="52898" spans="3:9" ht="15" customHeight="1">
      <c r="C52898" s="220" t="str">
        <f t="shared" si="1652"/>
        <v/>
      </c>
      <c r="I52898" s="218" t="str">
        <f t="shared" si="1653"/>
        <v/>
      </c>
    </row>
    <row r="52899" spans="3:9" ht="15" customHeight="1">
      <c r="C52899" s="220" t="str">
        <f t="shared" si="1652"/>
        <v/>
      </c>
      <c r="I52899" s="218" t="str">
        <f t="shared" si="1653"/>
        <v/>
      </c>
    </row>
    <row r="52900" spans="3:9" ht="15" customHeight="1">
      <c r="C52900" s="220" t="str">
        <f t="shared" si="1652"/>
        <v/>
      </c>
      <c r="I52900" s="218" t="str">
        <f t="shared" si="1653"/>
        <v/>
      </c>
    </row>
    <row r="52901" spans="3:9" ht="15" customHeight="1">
      <c r="C52901" s="220" t="str">
        <f t="shared" si="1652"/>
        <v/>
      </c>
      <c r="I52901" s="218" t="str">
        <f t="shared" si="1653"/>
        <v/>
      </c>
    </row>
    <row r="52902" spans="3:9" ht="15" customHeight="1">
      <c r="C52902" s="220" t="str">
        <f t="shared" si="1652"/>
        <v/>
      </c>
      <c r="I52902" s="218" t="str">
        <f t="shared" si="1653"/>
        <v/>
      </c>
    </row>
    <row r="52903" spans="3:9" ht="15" customHeight="1">
      <c r="C52903" s="220" t="str">
        <f t="shared" si="1652"/>
        <v/>
      </c>
      <c r="I52903" s="218" t="str">
        <f t="shared" si="1653"/>
        <v/>
      </c>
    </row>
    <row r="52904" spans="3:9" ht="15" customHeight="1">
      <c r="C52904" s="220" t="str">
        <f t="shared" si="1652"/>
        <v/>
      </c>
      <c r="I52904" s="218" t="str">
        <f t="shared" si="1653"/>
        <v/>
      </c>
    </row>
    <row r="52905" spans="3:9" ht="15" customHeight="1">
      <c r="C52905" s="220" t="str">
        <f t="shared" si="1652"/>
        <v/>
      </c>
      <c r="I52905" s="218" t="str">
        <f t="shared" si="1653"/>
        <v/>
      </c>
    </row>
    <row r="52906" spans="3:9" ht="15" customHeight="1">
      <c r="C52906" s="220" t="str">
        <f t="shared" si="1652"/>
        <v/>
      </c>
      <c r="I52906" s="218" t="str">
        <f t="shared" si="1653"/>
        <v/>
      </c>
    </row>
    <row r="52907" spans="3:9" ht="15" customHeight="1">
      <c r="C52907" s="220" t="str">
        <f t="shared" si="1652"/>
        <v/>
      </c>
      <c r="I52907" s="218" t="str">
        <f t="shared" si="1653"/>
        <v/>
      </c>
    </row>
    <row r="52908" spans="3:9" ht="15" customHeight="1">
      <c r="C52908" s="220" t="str">
        <f t="shared" si="1652"/>
        <v/>
      </c>
      <c r="I52908" s="218" t="str">
        <f t="shared" si="1653"/>
        <v/>
      </c>
    </row>
    <row r="52909" spans="3:9" ht="15" customHeight="1">
      <c r="C52909" s="220" t="str">
        <f t="shared" si="1652"/>
        <v/>
      </c>
      <c r="I52909" s="218" t="str">
        <f t="shared" si="1653"/>
        <v/>
      </c>
    </row>
    <row r="52910" spans="3:9" ht="15" customHeight="1">
      <c r="C52910" s="220" t="str">
        <f t="shared" si="1652"/>
        <v/>
      </c>
      <c r="I52910" s="218" t="str">
        <f t="shared" si="1653"/>
        <v/>
      </c>
    </row>
    <row r="52911" spans="3:9" ht="15" customHeight="1">
      <c r="C52911" s="220" t="str">
        <f t="shared" si="1652"/>
        <v/>
      </c>
      <c r="I52911" s="218" t="str">
        <f t="shared" si="1653"/>
        <v/>
      </c>
    </row>
    <row r="52912" spans="3:9" ht="15" customHeight="1">
      <c r="C52912" s="220" t="str">
        <f t="shared" si="1652"/>
        <v/>
      </c>
      <c r="I52912" s="218" t="str">
        <f t="shared" si="1653"/>
        <v/>
      </c>
    </row>
    <row r="52913" spans="3:9" ht="15" customHeight="1">
      <c r="C52913" s="220" t="str">
        <f t="shared" si="1652"/>
        <v/>
      </c>
      <c r="I52913" s="218" t="str">
        <f t="shared" si="1653"/>
        <v/>
      </c>
    </row>
    <row r="52914" spans="3:9" ht="15" customHeight="1">
      <c r="C52914" s="220" t="str">
        <f t="shared" si="1652"/>
        <v/>
      </c>
      <c r="I52914" s="218" t="str">
        <f t="shared" si="1653"/>
        <v/>
      </c>
    </row>
    <row r="52915" spans="3:9" ht="15" customHeight="1">
      <c r="C52915" s="220" t="str">
        <f t="shared" si="1652"/>
        <v/>
      </c>
      <c r="I52915" s="218" t="str">
        <f t="shared" si="1653"/>
        <v/>
      </c>
    </row>
    <row r="52916" spans="3:9" ht="15" customHeight="1">
      <c r="C52916" s="220" t="str">
        <f t="shared" si="1652"/>
        <v/>
      </c>
      <c r="I52916" s="218" t="str">
        <f t="shared" si="1653"/>
        <v/>
      </c>
    </row>
    <row r="52917" spans="3:9" ht="15" customHeight="1">
      <c r="C52917" s="220" t="str">
        <f t="shared" si="1652"/>
        <v/>
      </c>
      <c r="I52917" s="218" t="str">
        <f t="shared" si="1653"/>
        <v/>
      </c>
    </row>
    <row r="52918" spans="3:9" ht="15" customHeight="1">
      <c r="C52918" s="220" t="str">
        <f t="shared" si="1652"/>
        <v/>
      </c>
      <c r="I52918" s="218" t="str">
        <f t="shared" si="1653"/>
        <v/>
      </c>
    </row>
    <row r="52919" spans="3:9" ht="15" customHeight="1">
      <c r="C52919" s="220" t="str">
        <f t="shared" si="1652"/>
        <v/>
      </c>
      <c r="I52919" s="218" t="str">
        <f t="shared" si="1653"/>
        <v/>
      </c>
    </row>
    <row r="52920" spans="3:9" ht="15" customHeight="1">
      <c r="C52920" s="220" t="str">
        <f t="shared" si="1652"/>
        <v/>
      </c>
      <c r="I52920" s="218" t="str">
        <f t="shared" si="1653"/>
        <v/>
      </c>
    </row>
    <row r="52921" spans="3:9" ht="15" customHeight="1">
      <c r="C52921" s="220" t="str">
        <f t="shared" si="1652"/>
        <v/>
      </c>
      <c r="I52921" s="218" t="str">
        <f t="shared" si="1653"/>
        <v/>
      </c>
    </row>
    <row r="52922" spans="3:9" ht="15" customHeight="1">
      <c r="C52922" s="220" t="str">
        <f t="shared" si="1652"/>
        <v/>
      </c>
      <c r="I52922" s="218" t="str">
        <f t="shared" si="1653"/>
        <v/>
      </c>
    </row>
    <row r="52923" spans="3:9" ht="15" customHeight="1">
      <c r="C52923" s="220" t="str">
        <f t="shared" si="1652"/>
        <v/>
      </c>
      <c r="I52923" s="218" t="str">
        <f t="shared" si="1653"/>
        <v/>
      </c>
    </row>
    <row r="52924" spans="3:9" ht="15" customHeight="1">
      <c r="C52924" s="220" t="str">
        <f t="shared" si="1652"/>
        <v/>
      </c>
      <c r="I52924" s="218" t="str">
        <f t="shared" si="1653"/>
        <v/>
      </c>
    </row>
    <row r="52925" spans="3:9" ht="15" customHeight="1">
      <c r="C52925" s="220" t="str">
        <f t="shared" si="1652"/>
        <v/>
      </c>
      <c r="I52925" s="218" t="str">
        <f t="shared" si="1653"/>
        <v/>
      </c>
    </row>
    <row r="52926" spans="3:9" ht="15" customHeight="1">
      <c r="C52926" s="220" t="str">
        <f t="shared" si="1652"/>
        <v/>
      </c>
      <c r="I52926" s="218" t="str">
        <f t="shared" si="1653"/>
        <v/>
      </c>
    </row>
    <row r="52927" spans="3:9" ht="15" customHeight="1">
      <c r="C52927" s="220" t="str">
        <f t="shared" si="1652"/>
        <v/>
      </c>
      <c r="I52927" s="218" t="str">
        <f t="shared" si="1653"/>
        <v/>
      </c>
    </row>
    <row r="52928" spans="3:9" ht="15" customHeight="1">
      <c r="C52928" s="220" t="str">
        <f t="shared" si="1652"/>
        <v/>
      </c>
      <c r="I52928" s="218" t="str">
        <f t="shared" si="1653"/>
        <v/>
      </c>
    </row>
    <row r="52929" spans="3:9" ht="15" customHeight="1">
      <c r="C52929" s="220" t="str">
        <f t="shared" si="1652"/>
        <v/>
      </c>
      <c r="I52929" s="218" t="str">
        <f t="shared" si="1653"/>
        <v/>
      </c>
    </row>
    <row r="52930" spans="3:9" ht="15" customHeight="1">
      <c r="C52930" s="220" t="str">
        <f t="shared" si="1652"/>
        <v/>
      </c>
      <c r="I52930" s="218" t="str">
        <f t="shared" si="1653"/>
        <v/>
      </c>
    </row>
    <row r="52931" spans="3:9" ht="15" customHeight="1">
      <c r="C52931" s="220" t="str">
        <f t="shared" si="1652"/>
        <v/>
      </c>
      <c r="I52931" s="218" t="str">
        <f t="shared" si="1653"/>
        <v/>
      </c>
    </row>
    <row r="52932" spans="3:9" ht="15" customHeight="1">
      <c r="C52932" s="220" t="str">
        <f t="shared" si="1652"/>
        <v/>
      </c>
      <c r="I52932" s="218" t="str">
        <f t="shared" si="1653"/>
        <v/>
      </c>
    </row>
    <row r="52933" spans="3:9" ht="15" customHeight="1">
      <c r="C52933" s="220" t="str">
        <f t="shared" si="1652"/>
        <v/>
      </c>
      <c r="I52933" s="218" t="str">
        <f t="shared" si="1653"/>
        <v/>
      </c>
    </row>
    <row r="52934" spans="3:9" ht="15" customHeight="1">
      <c r="C52934" s="220" t="str">
        <f t="shared" ref="C52934:C52997" si="1654">IF(B52934="","",MONTH(B52934))</f>
        <v/>
      </c>
      <c r="I52934" s="218" t="str">
        <f t="shared" ref="I52934:I52997" si="1655">IF(H52934="","",IF(E52934="","Não deixe campos em branco, a planilha resumo de custos e despesas necessita deles para funcionar",IF(F52934="","Não deixe campos em branco, a planilha resumo de custos e despesas necessita deles para funcionar",IF(G52934="","Não deixe campos em branco, a planilha resumo de custos e despesas necessita deles para funcionar",""))))</f>
        <v/>
      </c>
    </row>
    <row r="52935" spans="3:9" ht="15" customHeight="1">
      <c r="C52935" s="220" t="str">
        <f t="shared" si="1654"/>
        <v/>
      </c>
      <c r="I52935" s="218" t="str">
        <f t="shared" si="1655"/>
        <v/>
      </c>
    </row>
    <row r="52936" spans="3:9" ht="15" customHeight="1">
      <c r="C52936" s="220" t="str">
        <f t="shared" si="1654"/>
        <v/>
      </c>
      <c r="I52936" s="218" t="str">
        <f t="shared" si="1655"/>
        <v/>
      </c>
    </row>
    <row r="52937" spans="3:9" ht="15" customHeight="1">
      <c r="C52937" s="220" t="str">
        <f t="shared" si="1654"/>
        <v/>
      </c>
      <c r="I52937" s="218" t="str">
        <f t="shared" si="1655"/>
        <v/>
      </c>
    </row>
    <row r="52938" spans="3:9" ht="15" customHeight="1">
      <c r="C52938" s="220" t="str">
        <f t="shared" si="1654"/>
        <v/>
      </c>
      <c r="I52938" s="218" t="str">
        <f t="shared" si="1655"/>
        <v/>
      </c>
    </row>
    <row r="52939" spans="3:9" ht="15" customHeight="1">
      <c r="C52939" s="220" t="str">
        <f t="shared" si="1654"/>
        <v/>
      </c>
      <c r="I52939" s="218" t="str">
        <f t="shared" si="1655"/>
        <v/>
      </c>
    </row>
    <row r="52940" spans="3:9" ht="15" customHeight="1">
      <c r="C52940" s="220" t="str">
        <f t="shared" si="1654"/>
        <v/>
      </c>
      <c r="I52940" s="218" t="str">
        <f t="shared" si="1655"/>
        <v/>
      </c>
    </row>
    <row r="52941" spans="3:9" ht="15" customHeight="1">
      <c r="C52941" s="220" t="str">
        <f t="shared" si="1654"/>
        <v/>
      </c>
      <c r="I52941" s="218" t="str">
        <f t="shared" si="1655"/>
        <v/>
      </c>
    </row>
    <row r="52942" spans="3:9" ht="15" customHeight="1">
      <c r="C52942" s="220" t="str">
        <f t="shared" si="1654"/>
        <v/>
      </c>
      <c r="I52942" s="218" t="str">
        <f t="shared" si="1655"/>
        <v/>
      </c>
    </row>
    <row r="52943" spans="3:9" ht="15" customHeight="1">
      <c r="C52943" s="220" t="str">
        <f t="shared" si="1654"/>
        <v/>
      </c>
      <c r="I52943" s="218" t="str">
        <f t="shared" si="1655"/>
        <v/>
      </c>
    </row>
    <row r="52944" spans="3:9" ht="15" customHeight="1">
      <c r="C52944" s="220" t="str">
        <f t="shared" si="1654"/>
        <v/>
      </c>
      <c r="I52944" s="218" t="str">
        <f t="shared" si="1655"/>
        <v/>
      </c>
    </row>
    <row r="52945" spans="3:9" ht="15" customHeight="1">
      <c r="C52945" s="220" t="str">
        <f t="shared" si="1654"/>
        <v/>
      </c>
      <c r="I52945" s="218" t="str">
        <f t="shared" si="1655"/>
        <v/>
      </c>
    </row>
    <row r="52946" spans="3:9" ht="15" customHeight="1">
      <c r="C52946" s="220" t="str">
        <f t="shared" si="1654"/>
        <v/>
      </c>
      <c r="I52946" s="218" t="str">
        <f t="shared" si="1655"/>
        <v/>
      </c>
    </row>
    <row r="52947" spans="3:9" ht="15" customHeight="1">
      <c r="C52947" s="220" t="str">
        <f t="shared" si="1654"/>
        <v/>
      </c>
      <c r="I52947" s="218" t="str">
        <f t="shared" si="1655"/>
        <v/>
      </c>
    </row>
    <row r="52948" spans="3:9" ht="15" customHeight="1">
      <c r="C52948" s="220" t="str">
        <f t="shared" si="1654"/>
        <v/>
      </c>
      <c r="I52948" s="218" t="str">
        <f t="shared" si="1655"/>
        <v/>
      </c>
    </row>
    <row r="52949" spans="3:9" ht="15" customHeight="1">
      <c r="C52949" s="220" t="str">
        <f t="shared" si="1654"/>
        <v/>
      </c>
      <c r="I52949" s="218" t="str">
        <f t="shared" si="1655"/>
        <v/>
      </c>
    </row>
    <row r="52950" spans="3:9" ht="15" customHeight="1">
      <c r="C52950" s="220" t="str">
        <f t="shared" si="1654"/>
        <v/>
      </c>
      <c r="I52950" s="218" t="str">
        <f t="shared" si="1655"/>
        <v/>
      </c>
    </row>
    <row r="52951" spans="3:9" ht="15" customHeight="1">
      <c r="C52951" s="220" t="str">
        <f t="shared" si="1654"/>
        <v/>
      </c>
      <c r="I52951" s="218" t="str">
        <f t="shared" si="1655"/>
        <v/>
      </c>
    </row>
    <row r="52952" spans="3:9" ht="15" customHeight="1">
      <c r="C52952" s="220" t="str">
        <f t="shared" si="1654"/>
        <v/>
      </c>
      <c r="I52952" s="218" t="str">
        <f t="shared" si="1655"/>
        <v/>
      </c>
    </row>
    <row r="52953" spans="3:9" ht="15" customHeight="1">
      <c r="C52953" s="220" t="str">
        <f t="shared" si="1654"/>
        <v/>
      </c>
      <c r="I52953" s="218" t="str">
        <f t="shared" si="1655"/>
        <v/>
      </c>
    </row>
    <row r="52954" spans="3:9" ht="15" customHeight="1">
      <c r="C52954" s="220" t="str">
        <f t="shared" si="1654"/>
        <v/>
      </c>
      <c r="I52954" s="218" t="str">
        <f t="shared" si="1655"/>
        <v/>
      </c>
    </row>
    <row r="52955" spans="3:9" ht="15" customHeight="1">
      <c r="C52955" s="220" t="str">
        <f t="shared" si="1654"/>
        <v/>
      </c>
      <c r="I52955" s="218" t="str">
        <f t="shared" si="1655"/>
        <v/>
      </c>
    </row>
    <row r="52956" spans="3:9" ht="15" customHeight="1">
      <c r="C52956" s="220" t="str">
        <f t="shared" si="1654"/>
        <v/>
      </c>
      <c r="I52956" s="218" t="str">
        <f t="shared" si="1655"/>
        <v/>
      </c>
    </row>
    <row r="52957" spans="3:9" ht="15" customHeight="1">
      <c r="C52957" s="220" t="str">
        <f t="shared" si="1654"/>
        <v/>
      </c>
      <c r="I52957" s="218" t="str">
        <f t="shared" si="1655"/>
        <v/>
      </c>
    </row>
    <row r="52958" spans="3:9" ht="15" customHeight="1">
      <c r="C52958" s="220" t="str">
        <f t="shared" si="1654"/>
        <v/>
      </c>
      <c r="I52958" s="218" t="str">
        <f t="shared" si="1655"/>
        <v/>
      </c>
    </row>
    <row r="52959" spans="3:9" ht="15" customHeight="1">
      <c r="C52959" s="220" t="str">
        <f t="shared" si="1654"/>
        <v/>
      </c>
      <c r="I52959" s="218" t="str">
        <f t="shared" si="1655"/>
        <v/>
      </c>
    </row>
    <row r="52960" spans="3:9" ht="15" customHeight="1">
      <c r="C52960" s="220" t="str">
        <f t="shared" si="1654"/>
        <v/>
      </c>
      <c r="I52960" s="218" t="str">
        <f t="shared" si="1655"/>
        <v/>
      </c>
    </row>
    <row r="52961" spans="3:9" ht="15" customHeight="1">
      <c r="C52961" s="220" t="str">
        <f t="shared" si="1654"/>
        <v/>
      </c>
      <c r="I52961" s="218" t="str">
        <f t="shared" si="1655"/>
        <v/>
      </c>
    </row>
    <row r="52962" spans="3:9" ht="15" customHeight="1">
      <c r="C52962" s="220" t="str">
        <f t="shared" si="1654"/>
        <v/>
      </c>
      <c r="I52962" s="218" t="str">
        <f t="shared" si="1655"/>
        <v/>
      </c>
    </row>
    <row r="52963" spans="3:9" ht="15" customHeight="1">
      <c r="C52963" s="220" t="str">
        <f t="shared" si="1654"/>
        <v/>
      </c>
      <c r="I52963" s="218" t="str">
        <f t="shared" si="1655"/>
        <v/>
      </c>
    </row>
    <row r="52964" spans="3:9" ht="15" customHeight="1">
      <c r="C52964" s="220" t="str">
        <f t="shared" si="1654"/>
        <v/>
      </c>
      <c r="I52964" s="218" t="str">
        <f t="shared" si="1655"/>
        <v/>
      </c>
    </row>
    <row r="52965" spans="3:9" ht="15" customHeight="1">
      <c r="C52965" s="220" t="str">
        <f t="shared" si="1654"/>
        <v/>
      </c>
      <c r="I52965" s="218" t="str">
        <f t="shared" si="1655"/>
        <v/>
      </c>
    </row>
    <row r="52966" spans="3:9" ht="15" customHeight="1">
      <c r="C52966" s="220" t="str">
        <f t="shared" si="1654"/>
        <v/>
      </c>
      <c r="I52966" s="218" t="str">
        <f t="shared" si="1655"/>
        <v/>
      </c>
    </row>
    <row r="52967" spans="3:9" ht="15" customHeight="1">
      <c r="C52967" s="220" t="str">
        <f t="shared" si="1654"/>
        <v/>
      </c>
      <c r="I52967" s="218" t="str">
        <f t="shared" si="1655"/>
        <v/>
      </c>
    </row>
    <row r="52968" spans="3:9" ht="15" customHeight="1">
      <c r="C52968" s="220" t="str">
        <f t="shared" si="1654"/>
        <v/>
      </c>
      <c r="I52968" s="218" t="str">
        <f t="shared" si="1655"/>
        <v/>
      </c>
    </row>
    <row r="52969" spans="3:9" ht="15" customHeight="1">
      <c r="C52969" s="220" t="str">
        <f t="shared" si="1654"/>
        <v/>
      </c>
      <c r="I52969" s="218" t="str">
        <f t="shared" si="1655"/>
        <v/>
      </c>
    </row>
    <row r="52970" spans="3:9" ht="15" customHeight="1">
      <c r="C52970" s="220" t="str">
        <f t="shared" si="1654"/>
        <v/>
      </c>
      <c r="I52970" s="218" t="str">
        <f t="shared" si="1655"/>
        <v/>
      </c>
    </row>
    <row r="52971" spans="3:9" ht="15" customHeight="1">
      <c r="C52971" s="220" t="str">
        <f t="shared" si="1654"/>
        <v/>
      </c>
      <c r="I52971" s="218" t="str">
        <f t="shared" si="1655"/>
        <v/>
      </c>
    </row>
    <row r="52972" spans="3:9" ht="15" customHeight="1">
      <c r="C52972" s="220" t="str">
        <f t="shared" si="1654"/>
        <v/>
      </c>
      <c r="I52972" s="218" t="str">
        <f t="shared" si="1655"/>
        <v/>
      </c>
    </row>
    <row r="52973" spans="3:9" ht="15" customHeight="1">
      <c r="C52973" s="220" t="str">
        <f t="shared" si="1654"/>
        <v/>
      </c>
      <c r="I52973" s="218" t="str">
        <f t="shared" si="1655"/>
        <v/>
      </c>
    </row>
    <row r="52974" spans="3:9" ht="15" customHeight="1">
      <c r="C52974" s="220" t="str">
        <f t="shared" si="1654"/>
        <v/>
      </c>
      <c r="I52974" s="218" t="str">
        <f t="shared" si="1655"/>
        <v/>
      </c>
    </row>
    <row r="52975" spans="3:9" ht="15" customHeight="1">
      <c r="C52975" s="220" t="str">
        <f t="shared" si="1654"/>
        <v/>
      </c>
      <c r="I52975" s="218" t="str">
        <f t="shared" si="1655"/>
        <v/>
      </c>
    </row>
    <row r="52976" spans="3:9" ht="15" customHeight="1">
      <c r="C52976" s="220" t="str">
        <f t="shared" si="1654"/>
        <v/>
      </c>
      <c r="I52976" s="218" t="str">
        <f t="shared" si="1655"/>
        <v/>
      </c>
    </row>
    <row r="52977" spans="3:9" ht="15" customHeight="1">
      <c r="C52977" s="220" t="str">
        <f t="shared" si="1654"/>
        <v/>
      </c>
      <c r="I52977" s="218" t="str">
        <f t="shared" si="1655"/>
        <v/>
      </c>
    </row>
    <row r="52978" spans="3:9" ht="15" customHeight="1">
      <c r="C52978" s="220" t="str">
        <f t="shared" si="1654"/>
        <v/>
      </c>
      <c r="I52978" s="218" t="str">
        <f t="shared" si="1655"/>
        <v/>
      </c>
    </row>
    <row r="52979" spans="3:9" ht="15" customHeight="1">
      <c r="C52979" s="220" t="str">
        <f t="shared" si="1654"/>
        <v/>
      </c>
      <c r="I52979" s="218" t="str">
        <f t="shared" si="1655"/>
        <v/>
      </c>
    </row>
    <row r="52980" spans="3:9" ht="15" customHeight="1">
      <c r="C52980" s="220" t="str">
        <f t="shared" si="1654"/>
        <v/>
      </c>
      <c r="I52980" s="218" t="str">
        <f t="shared" si="1655"/>
        <v/>
      </c>
    </row>
    <row r="52981" spans="3:9" ht="15" customHeight="1">
      <c r="C52981" s="220" t="str">
        <f t="shared" si="1654"/>
        <v/>
      </c>
      <c r="I52981" s="218" t="str">
        <f t="shared" si="1655"/>
        <v/>
      </c>
    </row>
    <row r="52982" spans="3:9" ht="15" customHeight="1">
      <c r="C52982" s="220" t="str">
        <f t="shared" si="1654"/>
        <v/>
      </c>
      <c r="I52982" s="218" t="str">
        <f t="shared" si="1655"/>
        <v/>
      </c>
    </row>
    <row r="52983" spans="3:9" ht="15" customHeight="1">
      <c r="C52983" s="220" t="str">
        <f t="shared" si="1654"/>
        <v/>
      </c>
      <c r="I52983" s="218" t="str">
        <f t="shared" si="1655"/>
        <v/>
      </c>
    </row>
    <row r="52984" spans="3:9" ht="15" customHeight="1">
      <c r="C52984" s="220" t="str">
        <f t="shared" si="1654"/>
        <v/>
      </c>
      <c r="I52984" s="218" t="str">
        <f t="shared" si="1655"/>
        <v/>
      </c>
    </row>
    <row r="52985" spans="3:9" ht="15" customHeight="1">
      <c r="C52985" s="220" t="str">
        <f t="shared" si="1654"/>
        <v/>
      </c>
      <c r="I52985" s="218" t="str">
        <f t="shared" si="1655"/>
        <v/>
      </c>
    </row>
    <row r="52986" spans="3:9" ht="15" customHeight="1">
      <c r="C52986" s="220" t="str">
        <f t="shared" si="1654"/>
        <v/>
      </c>
      <c r="I52986" s="218" t="str">
        <f t="shared" si="1655"/>
        <v/>
      </c>
    </row>
    <row r="52987" spans="3:9" ht="15" customHeight="1">
      <c r="C52987" s="220" t="str">
        <f t="shared" si="1654"/>
        <v/>
      </c>
      <c r="I52987" s="218" t="str">
        <f t="shared" si="1655"/>
        <v/>
      </c>
    </row>
    <row r="52988" spans="3:9" ht="15" customHeight="1">
      <c r="C52988" s="220" t="str">
        <f t="shared" si="1654"/>
        <v/>
      </c>
      <c r="I52988" s="218" t="str">
        <f t="shared" si="1655"/>
        <v/>
      </c>
    </row>
    <row r="52989" spans="3:9" ht="15" customHeight="1">
      <c r="C52989" s="220" t="str">
        <f t="shared" si="1654"/>
        <v/>
      </c>
      <c r="I52989" s="218" t="str">
        <f t="shared" si="1655"/>
        <v/>
      </c>
    </row>
    <row r="52990" spans="3:9" ht="15" customHeight="1">
      <c r="C52990" s="220" t="str">
        <f t="shared" si="1654"/>
        <v/>
      </c>
      <c r="I52990" s="218" t="str">
        <f t="shared" si="1655"/>
        <v/>
      </c>
    </row>
    <row r="52991" spans="3:9" ht="15" customHeight="1">
      <c r="C52991" s="220" t="str">
        <f t="shared" si="1654"/>
        <v/>
      </c>
      <c r="I52991" s="218" t="str">
        <f t="shared" si="1655"/>
        <v/>
      </c>
    </row>
    <row r="52992" spans="3:9" ht="15" customHeight="1">
      <c r="C52992" s="220" t="str">
        <f t="shared" si="1654"/>
        <v/>
      </c>
      <c r="I52992" s="218" t="str">
        <f t="shared" si="1655"/>
        <v/>
      </c>
    </row>
    <row r="52993" spans="3:9" ht="15" customHeight="1">
      <c r="C52993" s="220" t="str">
        <f t="shared" si="1654"/>
        <v/>
      </c>
      <c r="I52993" s="218" t="str">
        <f t="shared" si="1655"/>
        <v/>
      </c>
    </row>
    <row r="52994" spans="3:9" ht="15" customHeight="1">
      <c r="C52994" s="220" t="str">
        <f t="shared" si="1654"/>
        <v/>
      </c>
      <c r="I52994" s="218" t="str">
        <f t="shared" si="1655"/>
        <v/>
      </c>
    </row>
    <row r="52995" spans="3:9" ht="15" customHeight="1">
      <c r="C52995" s="220" t="str">
        <f t="shared" si="1654"/>
        <v/>
      </c>
      <c r="I52995" s="218" t="str">
        <f t="shared" si="1655"/>
        <v/>
      </c>
    </row>
    <row r="52996" spans="3:9" ht="15" customHeight="1">
      <c r="C52996" s="220" t="str">
        <f t="shared" si="1654"/>
        <v/>
      </c>
      <c r="I52996" s="218" t="str">
        <f t="shared" si="1655"/>
        <v/>
      </c>
    </row>
    <row r="52997" spans="3:9" ht="15" customHeight="1">
      <c r="C52997" s="220" t="str">
        <f t="shared" si="1654"/>
        <v/>
      </c>
      <c r="I52997" s="218" t="str">
        <f t="shared" si="1655"/>
        <v/>
      </c>
    </row>
    <row r="52998" spans="3:9" ht="15" customHeight="1">
      <c r="C52998" s="220" t="str">
        <f t="shared" ref="C52998:C53061" si="1656">IF(B52998="","",MONTH(B52998))</f>
        <v/>
      </c>
      <c r="I52998" s="218" t="str">
        <f t="shared" ref="I52998:I53061" si="1657">IF(H52998="","",IF(E52998="","Não deixe campos em branco, a planilha resumo de custos e despesas necessita deles para funcionar",IF(F52998="","Não deixe campos em branco, a planilha resumo de custos e despesas necessita deles para funcionar",IF(G52998="","Não deixe campos em branco, a planilha resumo de custos e despesas necessita deles para funcionar",""))))</f>
        <v/>
      </c>
    </row>
    <row r="52999" spans="3:9" ht="15" customHeight="1">
      <c r="C52999" s="220" t="str">
        <f t="shared" si="1656"/>
        <v/>
      </c>
      <c r="I52999" s="218" t="str">
        <f t="shared" si="1657"/>
        <v/>
      </c>
    </row>
    <row r="53000" spans="3:9" ht="15" customHeight="1">
      <c r="C53000" s="220" t="str">
        <f t="shared" si="1656"/>
        <v/>
      </c>
      <c r="I53000" s="218" t="str">
        <f t="shared" si="1657"/>
        <v/>
      </c>
    </row>
    <row r="53001" spans="3:9" ht="15" customHeight="1">
      <c r="C53001" s="220" t="str">
        <f t="shared" si="1656"/>
        <v/>
      </c>
      <c r="I53001" s="218" t="str">
        <f t="shared" si="1657"/>
        <v/>
      </c>
    </row>
    <row r="53002" spans="3:9" ht="15" customHeight="1">
      <c r="C53002" s="220" t="str">
        <f t="shared" si="1656"/>
        <v/>
      </c>
      <c r="I53002" s="218" t="str">
        <f t="shared" si="1657"/>
        <v/>
      </c>
    </row>
    <row r="53003" spans="3:9" ht="15" customHeight="1">
      <c r="C53003" s="220" t="str">
        <f t="shared" si="1656"/>
        <v/>
      </c>
      <c r="I53003" s="218" t="str">
        <f t="shared" si="1657"/>
        <v/>
      </c>
    </row>
    <row r="53004" spans="3:9" ht="15" customHeight="1">
      <c r="C53004" s="220" t="str">
        <f t="shared" si="1656"/>
        <v/>
      </c>
      <c r="I53004" s="218" t="str">
        <f t="shared" si="1657"/>
        <v/>
      </c>
    </row>
    <row r="53005" spans="3:9" ht="15" customHeight="1">
      <c r="C53005" s="220" t="str">
        <f t="shared" si="1656"/>
        <v/>
      </c>
      <c r="I53005" s="218" t="str">
        <f t="shared" si="1657"/>
        <v/>
      </c>
    </row>
    <row r="53006" spans="3:9" ht="15" customHeight="1">
      <c r="C53006" s="220" t="str">
        <f t="shared" si="1656"/>
        <v/>
      </c>
      <c r="I53006" s="218" t="str">
        <f t="shared" si="1657"/>
        <v/>
      </c>
    </row>
    <row r="53007" spans="3:9" ht="15" customHeight="1">
      <c r="C53007" s="220" t="str">
        <f t="shared" si="1656"/>
        <v/>
      </c>
      <c r="I53007" s="218" t="str">
        <f t="shared" si="1657"/>
        <v/>
      </c>
    </row>
    <row r="53008" spans="3:9" ht="15" customHeight="1">
      <c r="C53008" s="220" t="str">
        <f t="shared" si="1656"/>
        <v/>
      </c>
      <c r="I53008" s="218" t="str">
        <f t="shared" si="1657"/>
        <v/>
      </c>
    </row>
    <row r="53009" spans="3:9" ht="15" customHeight="1">
      <c r="C53009" s="220" t="str">
        <f t="shared" si="1656"/>
        <v/>
      </c>
      <c r="I53009" s="218" t="str">
        <f t="shared" si="1657"/>
        <v/>
      </c>
    </row>
    <row r="53010" spans="3:9" ht="15" customHeight="1">
      <c r="C53010" s="220" t="str">
        <f t="shared" si="1656"/>
        <v/>
      </c>
      <c r="I53010" s="218" t="str">
        <f t="shared" si="1657"/>
        <v/>
      </c>
    </row>
    <row r="53011" spans="3:9" ht="15" customHeight="1">
      <c r="C53011" s="220" t="str">
        <f t="shared" si="1656"/>
        <v/>
      </c>
      <c r="I53011" s="218" t="str">
        <f t="shared" si="1657"/>
        <v/>
      </c>
    </row>
    <row r="53012" spans="3:9" ht="15" customHeight="1">
      <c r="C53012" s="220" t="str">
        <f t="shared" si="1656"/>
        <v/>
      </c>
      <c r="I53012" s="218" t="str">
        <f t="shared" si="1657"/>
        <v/>
      </c>
    </row>
    <row r="53013" spans="3:9" ht="15" customHeight="1">
      <c r="C53013" s="220" t="str">
        <f t="shared" si="1656"/>
        <v/>
      </c>
      <c r="I53013" s="218" t="str">
        <f t="shared" si="1657"/>
        <v/>
      </c>
    </row>
    <row r="53014" spans="3:9" ht="15" customHeight="1">
      <c r="C53014" s="220" t="str">
        <f t="shared" si="1656"/>
        <v/>
      </c>
      <c r="I53014" s="218" t="str">
        <f t="shared" si="1657"/>
        <v/>
      </c>
    </row>
    <row r="53015" spans="3:9" ht="15" customHeight="1">
      <c r="C53015" s="220" t="str">
        <f t="shared" si="1656"/>
        <v/>
      </c>
      <c r="I53015" s="218" t="str">
        <f t="shared" si="1657"/>
        <v/>
      </c>
    </row>
    <row r="53016" spans="3:9" ht="15" customHeight="1">
      <c r="C53016" s="220" t="str">
        <f t="shared" si="1656"/>
        <v/>
      </c>
      <c r="I53016" s="218" t="str">
        <f t="shared" si="1657"/>
        <v/>
      </c>
    </row>
    <row r="53017" spans="3:9" ht="15" customHeight="1">
      <c r="C53017" s="220" t="str">
        <f t="shared" si="1656"/>
        <v/>
      </c>
      <c r="I53017" s="218" t="str">
        <f t="shared" si="1657"/>
        <v/>
      </c>
    </row>
    <row r="53018" spans="3:9" ht="15" customHeight="1">
      <c r="C53018" s="220" t="str">
        <f t="shared" si="1656"/>
        <v/>
      </c>
      <c r="I53018" s="218" t="str">
        <f t="shared" si="1657"/>
        <v/>
      </c>
    </row>
    <row r="53019" spans="3:9" ht="15" customHeight="1">
      <c r="C53019" s="220" t="str">
        <f t="shared" si="1656"/>
        <v/>
      </c>
      <c r="I53019" s="218" t="str">
        <f t="shared" si="1657"/>
        <v/>
      </c>
    </row>
    <row r="53020" spans="3:9" ht="15" customHeight="1">
      <c r="C53020" s="220" t="str">
        <f t="shared" si="1656"/>
        <v/>
      </c>
      <c r="I53020" s="218" t="str">
        <f t="shared" si="1657"/>
        <v/>
      </c>
    </row>
    <row r="53021" spans="3:9" ht="15" customHeight="1">
      <c r="C53021" s="220" t="str">
        <f t="shared" si="1656"/>
        <v/>
      </c>
      <c r="I53021" s="218" t="str">
        <f t="shared" si="1657"/>
        <v/>
      </c>
    </row>
    <row r="53022" spans="3:9" ht="15" customHeight="1">
      <c r="C53022" s="220" t="str">
        <f t="shared" si="1656"/>
        <v/>
      </c>
      <c r="I53022" s="218" t="str">
        <f t="shared" si="1657"/>
        <v/>
      </c>
    </row>
    <row r="53023" spans="3:9" ht="15" customHeight="1">
      <c r="C53023" s="220" t="str">
        <f t="shared" si="1656"/>
        <v/>
      </c>
      <c r="I53023" s="218" t="str">
        <f t="shared" si="1657"/>
        <v/>
      </c>
    </row>
    <row r="53024" spans="3:9" ht="15" customHeight="1">
      <c r="C53024" s="220" t="str">
        <f t="shared" si="1656"/>
        <v/>
      </c>
      <c r="I53024" s="218" t="str">
        <f t="shared" si="1657"/>
        <v/>
      </c>
    </row>
    <row r="53025" spans="3:9" ht="15" customHeight="1">
      <c r="C53025" s="220" t="str">
        <f t="shared" si="1656"/>
        <v/>
      </c>
      <c r="I53025" s="218" t="str">
        <f t="shared" si="1657"/>
        <v/>
      </c>
    </row>
    <row r="53026" spans="3:9" ht="15" customHeight="1">
      <c r="C53026" s="220" t="str">
        <f t="shared" si="1656"/>
        <v/>
      </c>
      <c r="I53026" s="218" t="str">
        <f t="shared" si="1657"/>
        <v/>
      </c>
    </row>
    <row r="53027" spans="3:9" ht="15" customHeight="1">
      <c r="C53027" s="220" t="str">
        <f t="shared" si="1656"/>
        <v/>
      </c>
      <c r="I53027" s="218" t="str">
        <f t="shared" si="1657"/>
        <v/>
      </c>
    </row>
    <row r="53028" spans="3:9" ht="15" customHeight="1">
      <c r="C53028" s="220" t="str">
        <f t="shared" si="1656"/>
        <v/>
      </c>
      <c r="I53028" s="218" t="str">
        <f t="shared" si="1657"/>
        <v/>
      </c>
    </row>
    <row r="53029" spans="3:9" ht="15" customHeight="1">
      <c r="C53029" s="220" t="str">
        <f t="shared" si="1656"/>
        <v/>
      </c>
      <c r="I53029" s="218" t="str">
        <f t="shared" si="1657"/>
        <v/>
      </c>
    </row>
    <row r="53030" spans="3:9" ht="15" customHeight="1">
      <c r="C53030" s="220" t="str">
        <f t="shared" si="1656"/>
        <v/>
      </c>
      <c r="I53030" s="218" t="str">
        <f t="shared" si="1657"/>
        <v/>
      </c>
    </row>
    <row r="53031" spans="3:9" ht="15" customHeight="1">
      <c r="C53031" s="220" t="str">
        <f t="shared" si="1656"/>
        <v/>
      </c>
      <c r="I53031" s="218" t="str">
        <f t="shared" si="1657"/>
        <v/>
      </c>
    </row>
    <row r="53032" spans="3:9" ht="15" customHeight="1">
      <c r="C53032" s="220" t="str">
        <f t="shared" si="1656"/>
        <v/>
      </c>
      <c r="I53032" s="218" t="str">
        <f t="shared" si="1657"/>
        <v/>
      </c>
    </row>
    <row r="53033" spans="3:9" ht="15" customHeight="1">
      <c r="C53033" s="220" t="str">
        <f t="shared" si="1656"/>
        <v/>
      </c>
      <c r="I53033" s="218" t="str">
        <f t="shared" si="1657"/>
        <v/>
      </c>
    </row>
    <row r="53034" spans="3:9" ht="15" customHeight="1">
      <c r="C53034" s="220" t="str">
        <f t="shared" si="1656"/>
        <v/>
      </c>
      <c r="I53034" s="218" t="str">
        <f t="shared" si="1657"/>
        <v/>
      </c>
    </row>
    <row r="53035" spans="3:9" ht="15" customHeight="1">
      <c r="C53035" s="220" t="str">
        <f t="shared" si="1656"/>
        <v/>
      </c>
      <c r="I53035" s="218" t="str">
        <f t="shared" si="1657"/>
        <v/>
      </c>
    </row>
    <row r="53036" spans="3:9" ht="15" customHeight="1">
      <c r="C53036" s="220" t="str">
        <f t="shared" si="1656"/>
        <v/>
      </c>
      <c r="I53036" s="218" t="str">
        <f t="shared" si="1657"/>
        <v/>
      </c>
    </row>
    <row r="53037" spans="3:9" ht="15" customHeight="1">
      <c r="C53037" s="220" t="str">
        <f t="shared" si="1656"/>
        <v/>
      </c>
      <c r="I53037" s="218" t="str">
        <f t="shared" si="1657"/>
        <v/>
      </c>
    </row>
    <row r="53038" spans="3:9" ht="15" customHeight="1">
      <c r="C53038" s="220" t="str">
        <f t="shared" si="1656"/>
        <v/>
      </c>
      <c r="I53038" s="218" t="str">
        <f t="shared" si="1657"/>
        <v/>
      </c>
    </row>
    <row r="53039" spans="3:9" ht="15" customHeight="1">
      <c r="C53039" s="220" t="str">
        <f t="shared" si="1656"/>
        <v/>
      </c>
      <c r="I53039" s="218" t="str">
        <f t="shared" si="1657"/>
        <v/>
      </c>
    </row>
    <row r="53040" spans="3:9" ht="15" customHeight="1">
      <c r="C53040" s="220" t="str">
        <f t="shared" si="1656"/>
        <v/>
      </c>
      <c r="I53040" s="218" t="str">
        <f t="shared" si="1657"/>
        <v/>
      </c>
    </row>
    <row r="53041" spans="3:9" ht="15" customHeight="1">
      <c r="C53041" s="220" t="str">
        <f t="shared" si="1656"/>
        <v/>
      </c>
      <c r="I53041" s="218" t="str">
        <f t="shared" si="1657"/>
        <v/>
      </c>
    </row>
    <row r="53042" spans="3:9" ht="15" customHeight="1">
      <c r="C53042" s="220" t="str">
        <f t="shared" si="1656"/>
        <v/>
      </c>
      <c r="I53042" s="218" t="str">
        <f t="shared" si="1657"/>
        <v/>
      </c>
    </row>
    <row r="53043" spans="3:9" ht="15" customHeight="1">
      <c r="C53043" s="220" t="str">
        <f t="shared" si="1656"/>
        <v/>
      </c>
      <c r="I53043" s="218" t="str">
        <f t="shared" si="1657"/>
        <v/>
      </c>
    </row>
    <row r="53044" spans="3:9" ht="15" customHeight="1">
      <c r="C53044" s="220" t="str">
        <f t="shared" si="1656"/>
        <v/>
      </c>
      <c r="I53044" s="218" t="str">
        <f t="shared" si="1657"/>
        <v/>
      </c>
    </row>
    <row r="53045" spans="3:9" ht="15" customHeight="1">
      <c r="C53045" s="220" t="str">
        <f t="shared" si="1656"/>
        <v/>
      </c>
      <c r="I53045" s="218" t="str">
        <f t="shared" si="1657"/>
        <v/>
      </c>
    </row>
    <row r="53046" spans="3:9" ht="15" customHeight="1">
      <c r="C53046" s="220" t="str">
        <f t="shared" si="1656"/>
        <v/>
      </c>
      <c r="I53046" s="218" t="str">
        <f t="shared" si="1657"/>
        <v/>
      </c>
    </row>
    <row r="53047" spans="3:9" ht="15" customHeight="1">
      <c r="C53047" s="220" t="str">
        <f t="shared" si="1656"/>
        <v/>
      </c>
      <c r="I53047" s="218" t="str">
        <f t="shared" si="1657"/>
        <v/>
      </c>
    </row>
    <row r="53048" spans="3:9" ht="15" customHeight="1">
      <c r="C53048" s="220" t="str">
        <f t="shared" si="1656"/>
        <v/>
      </c>
      <c r="I53048" s="218" t="str">
        <f t="shared" si="1657"/>
        <v/>
      </c>
    </row>
    <row r="53049" spans="3:9" ht="15" customHeight="1">
      <c r="C53049" s="220" t="str">
        <f t="shared" si="1656"/>
        <v/>
      </c>
      <c r="I53049" s="218" t="str">
        <f t="shared" si="1657"/>
        <v/>
      </c>
    </row>
    <row r="53050" spans="3:9" ht="15" customHeight="1">
      <c r="C53050" s="220" t="str">
        <f t="shared" si="1656"/>
        <v/>
      </c>
      <c r="I53050" s="218" t="str">
        <f t="shared" si="1657"/>
        <v/>
      </c>
    </row>
    <row r="53051" spans="3:9" ht="15" customHeight="1">
      <c r="C53051" s="220" t="str">
        <f t="shared" si="1656"/>
        <v/>
      </c>
      <c r="I53051" s="218" t="str">
        <f t="shared" si="1657"/>
        <v/>
      </c>
    </row>
    <row r="53052" spans="3:9" ht="15" customHeight="1">
      <c r="C53052" s="220" t="str">
        <f t="shared" si="1656"/>
        <v/>
      </c>
      <c r="I53052" s="218" t="str">
        <f t="shared" si="1657"/>
        <v/>
      </c>
    </row>
    <row r="53053" spans="3:9" ht="15" customHeight="1">
      <c r="C53053" s="220" t="str">
        <f t="shared" si="1656"/>
        <v/>
      </c>
      <c r="I53053" s="218" t="str">
        <f t="shared" si="1657"/>
        <v/>
      </c>
    </row>
    <row r="53054" spans="3:9" ht="15" customHeight="1">
      <c r="C53054" s="220" t="str">
        <f t="shared" si="1656"/>
        <v/>
      </c>
      <c r="I53054" s="218" t="str">
        <f t="shared" si="1657"/>
        <v/>
      </c>
    </row>
    <row r="53055" spans="3:9" ht="15" customHeight="1">
      <c r="C53055" s="220" t="str">
        <f t="shared" si="1656"/>
        <v/>
      </c>
      <c r="I53055" s="218" t="str">
        <f t="shared" si="1657"/>
        <v/>
      </c>
    </row>
    <row r="53056" spans="3:9" ht="15" customHeight="1">
      <c r="C53056" s="220" t="str">
        <f t="shared" si="1656"/>
        <v/>
      </c>
      <c r="I53056" s="218" t="str">
        <f t="shared" si="1657"/>
        <v/>
      </c>
    </row>
    <row r="53057" spans="3:9" ht="15" customHeight="1">
      <c r="C53057" s="220" t="str">
        <f t="shared" si="1656"/>
        <v/>
      </c>
      <c r="I53057" s="218" t="str">
        <f t="shared" si="1657"/>
        <v/>
      </c>
    </row>
    <row r="53058" spans="3:9" ht="15" customHeight="1">
      <c r="C53058" s="220" t="str">
        <f t="shared" si="1656"/>
        <v/>
      </c>
      <c r="I53058" s="218" t="str">
        <f t="shared" si="1657"/>
        <v/>
      </c>
    </row>
    <row r="53059" spans="3:9" ht="15" customHeight="1">
      <c r="C53059" s="220" t="str">
        <f t="shared" si="1656"/>
        <v/>
      </c>
      <c r="I53059" s="218" t="str">
        <f t="shared" si="1657"/>
        <v/>
      </c>
    </row>
    <row r="53060" spans="3:9" ht="15" customHeight="1">
      <c r="C53060" s="220" t="str">
        <f t="shared" si="1656"/>
        <v/>
      </c>
      <c r="I53060" s="218" t="str">
        <f t="shared" si="1657"/>
        <v/>
      </c>
    </row>
    <row r="53061" spans="3:9" ht="15" customHeight="1">
      <c r="C53061" s="220" t="str">
        <f t="shared" si="1656"/>
        <v/>
      </c>
      <c r="I53061" s="218" t="str">
        <f t="shared" si="1657"/>
        <v/>
      </c>
    </row>
    <row r="53062" spans="3:9" ht="15" customHeight="1">
      <c r="C53062" s="220" t="str">
        <f t="shared" ref="C53062:C53125" si="1658">IF(B53062="","",MONTH(B53062))</f>
        <v/>
      </c>
      <c r="I53062" s="218" t="str">
        <f t="shared" ref="I53062:I53125" si="1659">IF(H53062="","",IF(E53062="","Não deixe campos em branco, a planilha resumo de custos e despesas necessita deles para funcionar",IF(F53062="","Não deixe campos em branco, a planilha resumo de custos e despesas necessita deles para funcionar",IF(G53062="","Não deixe campos em branco, a planilha resumo de custos e despesas necessita deles para funcionar",""))))</f>
        <v/>
      </c>
    </row>
    <row r="53063" spans="3:9" ht="15" customHeight="1">
      <c r="C53063" s="220" t="str">
        <f t="shared" si="1658"/>
        <v/>
      </c>
      <c r="I53063" s="218" t="str">
        <f t="shared" si="1659"/>
        <v/>
      </c>
    </row>
    <row r="53064" spans="3:9" ht="15" customHeight="1">
      <c r="C53064" s="220" t="str">
        <f t="shared" si="1658"/>
        <v/>
      </c>
      <c r="I53064" s="218" t="str">
        <f t="shared" si="1659"/>
        <v/>
      </c>
    </row>
    <row r="53065" spans="3:9" ht="15" customHeight="1">
      <c r="C53065" s="220" t="str">
        <f t="shared" si="1658"/>
        <v/>
      </c>
      <c r="I53065" s="218" t="str">
        <f t="shared" si="1659"/>
        <v/>
      </c>
    </row>
    <row r="53066" spans="3:9" ht="15" customHeight="1">
      <c r="C53066" s="220" t="str">
        <f t="shared" si="1658"/>
        <v/>
      </c>
      <c r="I53066" s="218" t="str">
        <f t="shared" si="1659"/>
        <v/>
      </c>
    </row>
    <row r="53067" spans="3:9" ht="15" customHeight="1">
      <c r="C53067" s="220" t="str">
        <f t="shared" si="1658"/>
        <v/>
      </c>
      <c r="I53067" s="218" t="str">
        <f t="shared" si="1659"/>
        <v/>
      </c>
    </row>
    <row r="53068" spans="3:9" ht="15" customHeight="1">
      <c r="C53068" s="220" t="str">
        <f t="shared" si="1658"/>
        <v/>
      </c>
      <c r="I53068" s="218" t="str">
        <f t="shared" si="1659"/>
        <v/>
      </c>
    </row>
    <row r="53069" spans="3:9" ht="15" customHeight="1">
      <c r="C53069" s="220" t="str">
        <f t="shared" si="1658"/>
        <v/>
      </c>
      <c r="I53069" s="218" t="str">
        <f t="shared" si="1659"/>
        <v/>
      </c>
    </row>
    <row r="53070" spans="3:9" ht="15" customHeight="1">
      <c r="C53070" s="220" t="str">
        <f t="shared" si="1658"/>
        <v/>
      </c>
      <c r="I53070" s="218" t="str">
        <f t="shared" si="1659"/>
        <v/>
      </c>
    </row>
    <row r="53071" spans="3:9" ht="15" customHeight="1">
      <c r="C53071" s="220" t="str">
        <f t="shared" si="1658"/>
        <v/>
      </c>
      <c r="I53071" s="218" t="str">
        <f t="shared" si="1659"/>
        <v/>
      </c>
    </row>
    <row r="53072" spans="3:9" ht="15" customHeight="1">
      <c r="C53072" s="220" t="str">
        <f t="shared" si="1658"/>
        <v/>
      </c>
      <c r="I53072" s="218" t="str">
        <f t="shared" si="1659"/>
        <v/>
      </c>
    </row>
    <row r="53073" spans="3:9" ht="15" customHeight="1">
      <c r="C53073" s="220" t="str">
        <f t="shared" si="1658"/>
        <v/>
      </c>
      <c r="I53073" s="218" t="str">
        <f t="shared" si="1659"/>
        <v/>
      </c>
    </row>
    <row r="53074" spans="3:9" ht="15" customHeight="1">
      <c r="C53074" s="220" t="str">
        <f t="shared" si="1658"/>
        <v/>
      </c>
      <c r="I53074" s="218" t="str">
        <f t="shared" si="1659"/>
        <v/>
      </c>
    </row>
    <row r="53075" spans="3:9" ht="15" customHeight="1">
      <c r="C53075" s="220" t="str">
        <f t="shared" si="1658"/>
        <v/>
      </c>
      <c r="I53075" s="218" t="str">
        <f t="shared" si="1659"/>
        <v/>
      </c>
    </row>
    <row r="53076" spans="3:9" ht="15" customHeight="1">
      <c r="C53076" s="220" t="str">
        <f t="shared" si="1658"/>
        <v/>
      </c>
      <c r="I53076" s="218" t="str">
        <f t="shared" si="1659"/>
        <v/>
      </c>
    </row>
    <row r="53077" spans="3:9" ht="15" customHeight="1">
      <c r="C53077" s="220" t="str">
        <f t="shared" si="1658"/>
        <v/>
      </c>
      <c r="I53077" s="218" t="str">
        <f t="shared" si="1659"/>
        <v/>
      </c>
    </row>
    <row r="53078" spans="3:9" ht="15" customHeight="1">
      <c r="C53078" s="220" t="str">
        <f t="shared" si="1658"/>
        <v/>
      </c>
      <c r="I53078" s="218" t="str">
        <f t="shared" si="1659"/>
        <v/>
      </c>
    </row>
    <row r="53079" spans="3:9" ht="15" customHeight="1">
      <c r="C53079" s="220" t="str">
        <f t="shared" si="1658"/>
        <v/>
      </c>
      <c r="I53079" s="218" t="str">
        <f t="shared" si="1659"/>
        <v/>
      </c>
    </row>
    <row r="53080" spans="3:9" ht="15" customHeight="1">
      <c r="C53080" s="220" t="str">
        <f t="shared" si="1658"/>
        <v/>
      </c>
      <c r="I53080" s="218" t="str">
        <f t="shared" si="1659"/>
        <v/>
      </c>
    </row>
    <row r="53081" spans="3:9" ht="15" customHeight="1">
      <c r="C53081" s="220" t="str">
        <f t="shared" si="1658"/>
        <v/>
      </c>
      <c r="I53081" s="218" t="str">
        <f t="shared" si="1659"/>
        <v/>
      </c>
    </row>
    <row r="53082" spans="3:9" ht="15" customHeight="1">
      <c r="C53082" s="220" t="str">
        <f t="shared" si="1658"/>
        <v/>
      </c>
      <c r="I53082" s="218" t="str">
        <f t="shared" si="1659"/>
        <v/>
      </c>
    </row>
    <row r="53083" spans="3:9" ht="15" customHeight="1">
      <c r="C53083" s="220" t="str">
        <f t="shared" si="1658"/>
        <v/>
      </c>
      <c r="I53083" s="218" t="str">
        <f t="shared" si="1659"/>
        <v/>
      </c>
    </row>
    <row r="53084" spans="3:9" ht="15" customHeight="1">
      <c r="C53084" s="220" t="str">
        <f t="shared" si="1658"/>
        <v/>
      </c>
      <c r="I53084" s="218" t="str">
        <f t="shared" si="1659"/>
        <v/>
      </c>
    </row>
    <row r="53085" spans="3:9" ht="15" customHeight="1">
      <c r="C53085" s="220" t="str">
        <f t="shared" si="1658"/>
        <v/>
      </c>
      <c r="I53085" s="218" t="str">
        <f t="shared" si="1659"/>
        <v/>
      </c>
    </row>
    <row r="53086" spans="3:9" ht="15" customHeight="1">
      <c r="C53086" s="220" t="str">
        <f t="shared" si="1658"/>
        <v/>
      </c>
      <c r="I53086" s="218" t="str">
        <f t="shared" si="1659"/>
        <v/>
      </c>
    </row>
    <row r="53087" spans="3:9" ht="15" customHeight="1">
      <c r="C53087" s="220" t="str">
        <f t="shared" si="1658"/>
        <v/>
      </c>
      <c r="I53087" s="218" t="str">
        <f t="shared" si="1659"/>
        <v/>
      </c>
    </row>
    <row r="53088" spans="3:9" ht="15" customHeight="1">
      <c r="C53088" s="220" t="str">
        <f t="shared" si="1658"/>
        <v/>
      </c>
      <c r="I53088" s="218" t="str">
        <f t="shared" si="1659"/>
        <v/>
      </c>
    </row>
    <row r="53089" spans="3:9" ht="15" customHeight="1">
      <c r="C53089" s="220" t="str">
        <f t="shared" si="1658"/>
        <v/>
      </c>
      <c r="I53089" s="218" t="str">
        <f t="shared" si="1659"/>
        <v/>
      </c>
    </row>
    <row r="53090" spans="3:9" ht="15" customHeight="1">
      <c r="C53090" s="220" t="str">
        <f t="shared" si="1658"/>
        <v/>
      </c>
      <c r="I53090" s="218" t="str">
        <f t="shared" si="1659"/>
        <v/>
      </c>
    </row>
    <row r="53091" spans="3:9" ht="15" customHeight="1">
      <c r="C53091" s="220" t="str">
        <f t="shared" si="1658"/>
        <v/>
      </c>
      <c r="I53091" s="218" t="str">
        <f t="shared" si="1659"/>
        <v/>
      </c>
    </row>
    <row r="53092" spans="3:9" ht="15" customHeight="1">
      <c r="C53092" s="220" t="str">
        <f t="shared" si="1658"/>
        <v/>
      </c>
      <c r="I53092" s="218" t="str">
        <f t="shared" si="1659"/>
        <v/>
      </c>
    </row>
    <row r="53093" spans="3:9" ht="15" customHeight="1">
      <c r="C53093" s="220" t="str">
        <f t="shared" si="1658"/>
        <v/>
      </c>
      <c r="I53093" s="218" t="str">
        <f t="shared" si="1659"/>
        <v/>
      </c>
    </row>
    <row r="53094" spans="3:9" ht="15" customHeight="1">
      <c r="C53094" s="220" t="str">
        <f t="shared" si="1658"/>
        <v/>
      </c>
      <c r="I53094" s="218" t="str">
        <f t="shared" si="1659"/>
        <v/>
      </c>
    </row>
    <row r="53095" spans="3:9" ht="15" customHeight="1">
      <c r="C53095" s="220" t="str">
        <f t="shared" si="1658"/>
        <v/>
      </c>
      <c r="I53095" s="218" t="str">
        <f t="shared" si="1659"/>
        <v/>
      </c>
    </row>
    <row r="53096" spans="3:9" ht="15" customHeight="1">
      <c r="C53096" s="220" t="str">
        <f t="shared" si="1658"/>
        <v/>
      </c>
      <c r="I53096" s="218" t="str">
        <f t="shared" si="1659"/>
        <v/>
      </c>
    </row>
    <row r="53097" spans="3:9" ht="15" customHeight="1">
      <c r="C53097" s="220" t="str">
        <f t="shared" si="1658"/>
        <v/>
      </c>
      <c r="I53097" s="218" t="str">
        <f t="shared" si="1659"/>
        <v/>
      </c>
    </row>
    <row r="53098" spans="3:9" ht="15" customHeight="1">
      <c r="C53098" s="220" t="str">
        <f t="shared" si="1658"/>
        <v/>
      </c>
      <c r="I53098" s="218" t="str">
        <f t="shared" si="1659"/>
        <v/>
      </c>
    </row>
    <row r="53099" spans="3:9" ht="15" customHeight="1">
      <c r="C53099" s="220" t="str">
        <f t="shared" si="1658"/>
        <v/>
      </c>
      <c r="I53099" s="218" t="str">
        <f t="shared" si="1659"/>
        <v/>
      </c>
    </row>
    <row r="53100" spans="3:9" ht="15" customHeight="1">
      <c r="C53100" s="220" t="str">
        <f t="shared" si="1658"/>
        <v/>
      </c>
      <c r="I53100" s="218" t="str">
        <f t="shared" si="1659"/>
        <v/>
      </c>
    </row>
    <row r="53101" spans="3:9" ht="15" customHeight="1">
      <c r="C53101" s="220" t="str">
        <f t="shared" si="1658"/>
        <v/>
      </c>
      <c r="I53101" s="218" t="str">
        <f t="shared" si="1659"/>
        <v/>
      </c>
    </row>
    <row r="53102" spans="3:9" ht="15" customHeight="1">
      <c r="C53102" s="220" t="str">
        <f t="shared" si="1658"/>
        <v/>
      </c>
      <c r="I53102" s="218" t="str">
        <f t="shared" si="1659"/>
        <v/>
      </c>
    </row>
    <row r="53103" spans="3:9" ht="15" customHeight="1">
      <c r="C53103" s="220" t="str">
        <f t="shared" si="1658"/>
        <v/>
      </c>
      <c r="I53103" s="218" t="str">
        <f t="shared" si="1659"/>
        <v/>
      </c>
    </row>
    <row r="53104" spans="3:9" ht="15" customHeight="1">
      <c r="C53104" s="220" t="str">
        <f t="shared" si="1658"/>
        <v/>
      </c>
      <c r="I53104" s="218" t="str">
        <f t="shared" si="1659"/>
        <v/>
      </c>
    </row>
    <row r="53105" spans="3:9" ht="15" customHeight="1">
      <c r="C53105" s="220" t="str">
        <f t="shared" si="1658"/>
        <v/>
      </c>
      <c r="I53105" s="218" t="str">
        <f t="shared" si="1659"/>
        <v/>
      </c>
    </row>
    <row r="53106" spans="3:9" ht="15" customHeight="1">
      <c r="C53106" s="220" t="str">
        <f t="shared" si="1658"/>
        <v/>
      </c>
      <c r="I53106" s="218" t="str">
        <f t="shared" si="1659"/>
        <v/>
      </c>
    </row>
    <row r="53107" spans="3:9" ht="15" customHeight="1">
      <c r="C53107" s="220" t="str">
        <f t="shared" si="1658"/>
        <v/>
      </c>
      <c r="I53107" s="218" t="str">
        <f t="shared" si="1659"/>
        <v/>
      </c>
    </row>
    <row r="53108" spans="3:9" ht="15" customHeight="1">
      <c r="C53108" s="220" t="str">
        <f t="shared" si="1658"/>
        <v/>
      </c>
      <c r="I53108" s="218" t="str">
        <f t="shared" si="1659"/>
        <v/>
      </c>
    </row>
    <row r="53109" spans="3:9" ht="15" customHeight="1">
      <c r="C53109" s="220" t="str">
        <f t="shared" si="1658"/>
        <v/>
      </c>
      <c r="I53109" s="218" t="str">
        <f t="shared" si="1659"/>
        <v/>
      </c>
    </row>
    <row r="53110" spans="3:9" ht="15" customHeight="1">
      <c r="C53110" s="220" t="str">
        <f t="shared" si="1658"/>
        <v/>
      </c>
      <c r="I53110" s="218" t="str">
        <f t="shared" si="1659"/>
        <v/>
      </c>
    </row>
    <row r="53111" spans="3:9" ht="15" customHeight="1">
      <c r="C53111" s="220" t="str">
        <f t="shared" si="1658"/>
        <v/>
      </c>
      <c r="I53111" s="218" t="str">
        <f t="shared" si="1659"/>
        <v/>
      </c>
    </row>
    <row r="53112" spans="3:9" ht="15" customHeight="1">
      <c r="C53112" s="220" t="str">
        <f t="shared" si="1658"/>
        <v/>
      </c>
      <c r="I53112" s="218" t="str">
        <f t="shared" si="1659"/>
        <v/>
      </c>
    </row>
    <row r="53113" spans="3:9" ht="15" customHeight="1">
      <c r="C53113" s="220" t="str">
        <f t="shared" si="1658"/>
        <v/>
      </c>
      <c r="I53113" s="218" t="str">
        <f t="shared" si="1659"/>
        <v/>
      </c>
    </row>
    <row r="53114" spans="3:9" ht="15" customHeight="1">
      <c r="C53114" s="220" t="str">
        <f t="shared" si="1658"/>
        <v/>
      </c>
      <c r="I53114" s="218" t="str">
        <f t="shared" si="1659"/>
        <v/>
      </c>
    </row>
    <row r="53115" spans="3:9" ht="15" customHeight="1">
      <c r="C53115" s="220" t="str">
        <f t="shared" si="1658"/>
        <v/>
      </c>
      <c r="I53115" s="218" t="str">
        <f t="shared" si="1659"/>
        <v/>
      </c>
    </row>
    <row r="53116" spans="3:9" ht="15" customHeight="1">
      <c r="C53116" s="220" t="str">
        <f t="shared" si="1658"/>
        <v/>
      </c>
      <c r="I53116" s="218" t="str">
        <f t="shared" si="1659"/>
        <v/>
      </c>
    </row>
    <row r="53117" spans="3:9" ht="15" customHeight="1">
      <c r="C53117" s="220" t="str">
        <f t="shared" si="1658"/>
        <v/>
      </c>
      <c r="I53117" s="218" t="str">
        <f t="shared" si="1659"/>
        <v/>
      </c>
    </row>
    <row r="53118" spans="3:9" ht="15" customHeight="1">
      <c r="C53118" s="220" t="str">
        <f t="shared" si="1658"/>
        <v/>
      </c>
      <c r="I53118" s="218" t="str">
        <f t="shared" si="1659"/>
        <v/>
      </c>
    </row>
    <row r="53119" spans="3:9" ht="15" customHeight="1">
      <c r="C53119" s="220" t="str">
        <f t="shared" si="1658"/>
        <v/>
      </c>
      <c r="I53119" s="218" t="str">
        <f t="shared" si="1659"/>
        <v/>
      </c>
    </row>
    <row r="53120" spans="3:9" ht="15" customHeight="1">
      <c r="C53120" s="220" t="str">
        <f t="shared" si="1658"/>
        <v/>
      </c>
      <c r="I53120" s="218" t="str">
        <f t="shared" si="1659"/>
        <v/>
      </c>
    </row>
    <row r="53121" spans="3:9" ht="15" customHeight="1">
      <c r="C53121" s="220" t="str">
        <f t="shared" si="1658"/>
        <v/>
      </c>
      <c r="I53121" s="218" t="str">
        <f t="shared" si="1659"/>
        <v/>
      </c>
    </row>
    <row r="53122" spans="3:9" ht="15" customHeight="1">
      <c r="C53122" s="220" t="str">
        <f t="shared" si="1658"/>
        <v/>
      </c>
      <c r="I53122" s="218" t="str">
        <f t="shared" si="1659"/>
        <v/>
      </c>
    </row>
    <row r="53123" spans="3:9" ht="15" customHeight="1">
      <c r="C53123" s="220" t="str">
        <f t="shared" si="1658"/>
        <v/>
      </c>
      <c r="I53123" s="218" t="str">
        <f t="shared" si="1659"/>
        <v/>
      </c>
    </row>
    <row r="53124" spans="3:9" ht="15" customHeight="1">
      <c r="C53124" s="220" t="str">
        <f t="shared" si="1658"/>
        <v/>
      </c>
      <c r="I53124" s="218" t="str">
        <f t="shared" si="1659"/>
        <v/>
      </c>
    </row>
    <row r="53125" spans="3:9" ht="15" customHeight="1">
      <c r="C53125" s="220" t="str">
        <f t="shared" si="1658"/>
        <v/>
      </c>
      <c r="I53125" s="218" t="str">
        <f t="shared" si="1659"/>
        <v/>
      </c>
    </row>
    <row r="53126" spans="3:9" ht="15" customHeight="1">
      <c r="C53126" s="220" t="str">
        <f t="shared" ref="C53126:C53189" si="1660">IF(B53126="","",MONTH(B53126))</f>
        <v/>
      </c>
      <c r="I53126" s="218" t="str">
        <f t="shared" ref="I53126:I53189" si="1661">IF(H53126="","",IF(E53126="","Não deixe campos em branco, a planilha resumo de custos e despesas necessita deles para funcionar",IF(F53126="","Não deixe campos em branco, a planilha resumo de custos e despesas necessita deles para funcionar",IF(G53126="","Não deixe campos em branco, a planilha resumo de custos e despesas necessita deles para funcionar",""))))</f>
        <v/>
      </c>
    </row>
    <row r="53127" spans="3:9" ht="15" customHeight="1">
      <c r="C53127" s="220" t="str">
        <f t="shared" si="1660"/>
        <v/>
      </c>
      <c r="I53127" s="218" t="str">
        <f t="shared" si="1661"/>
        <v/>
      </c>
    </row>
    <row r="53128" spans="3:9" ht="15" customHeight="1">
      <c r="C53128" s="220" t="str">
        <f t="shared" si="1660"/>
        <v/>
      </c>
      <c r="I53128" s="218" t="str">
        <f t="shared" si="1661"/>
        <v/>
      </c>
    </row>
    <row r="53129" spans="3:9" ht="15" customHeight="1">
      <c r="C53129" s="220" t="str">
        <f t="shared" si="1660"/>
        <v/>
      </c>
      <c r="I53129" s="218" t="str">
        <f t="shared" si="1661"/>
        <v/>
      </c>
    </row>
    <row r="53130" spans="3:9" ht="15" customHeight="1">
      <c r="C53130" s="220" t="str">
        <f t="shared" si="1660"/>
        <v/>
      </c>
      <c r="I53130" s="218" t="str">
        <f t="shared" si="1661"/>
        <v/>
      </c>
    </row>
    <row r="53131" spans="3:9" ht="15" customHeight="1">
      <c r="C53131" s="220" t="str">
        <f t="shared" si="1660"/>
        <v/>
      </c>
      <c r="I53131" s="218" t="str">
        <f t="shared" si="1661"/>
        <v/>
      </c>
    </row>
    <row r="53132" spans="3:9" ht="15" customHeight="1">
      <c r="C53132" s="220" t="str">
        <f t="shared" si="1660"/>
        <v/>
      </c>
      <c r="I53132" s="218" t="str">
        <f t="shared" si="1661"/>
        <v/>
      </c>
    </row>
    <row r="53133" spans="3:9" ht="15" customHeight="1">
      <c r="C53133" s="220" t="str">
        <f t="shared" si="1660"/>
        <v/>
      </c>
      <c r="I53133" s="218" t="str">
        <f t="shared" si="1661"/>
        <v/>
      </c>
    </row>
    <row r="53134" spans="3:9" ht="15" customHeight="1">
      <c r="C53134" s="220" t="str">
        <f t="shared" si="1660"/>
        <v/>
      </c>
      <c r="I53134" s="218" t="str">
        <f t="shared" si="1661"/>
        <v/>
      </c>
    </row>
    <row r="53135" spans="3:9" ht="15" customHeight="1">
      <c r="C53135" s="220" t="str">
        <f t="shared" si="1660"/>
        <v/>
      </c>
      <c r="I53135" s="218" t="str">
        <f t="shared" si="1661"/>
        <v/>
      </c>
    </row>
    <row r="53136" spans="3:9" ht="15" customHeight="1">
      <c r="C53136" s="220" t="str">
        <f t="shared" si="1660"/>
        <v/>
      </c>
      <c r="I53136" s="218" t="str">
        <f t="shared" si="1661"/>
        <v/>
      </c>
    </row>
    <row r="53137" spans="3:9" ht="15" customHeight="1">
      <c r="C53137" s="220" t="str">
        <f t="shared" si="1660"/>
        <v/>
      </c>
      <c r="I53137" s="218" t="str">
        <f t="shared" si="1661"/>
        <v/>
      </c>
    </row>
    <row r="53138" spans="3:9" ht="15" customHeight="1">
      <c r="C53138" s="220" t="str">
        <f t="shared" si="1660"/>
        <v/>
      </c>
      <c r="I53138" s="218" t="str">
        <f t="shared" si="1661"/>
        <v/>
      </c>
    </row>
    <row r="53139" spans="3:9" ht="15" customHeight="1">
      <c r="C53139" s="220" t="str">
        <f t="shared" si="1660"/>
        <v/>
      </c>
      <c r="I53139" s="218" t="str">
        <f t="shared" si="1661"/>
        <v/>
      </c>
    </row>
    <row r="53140" spans="3:9" ht="15" customHeight="1">
      <c r="C53140" s="220" t="str">
        <f t="shared" si="1660"/>
        <v/>
      </c>
      <c r="I53140" s="218" t="str">
        <f t="shared" si="1661"/>
        <v/>
      </c>
    </row>
    <row r="53141" spans="3:9" ht="15" customHeight="1">
      <c r="C53141" s="220" t="str">
        <f t="shared" si="1660"/>
        <v/>
      </c>
      <c r="I53141" s="218" t="str">
        <f t="shared" si="1661"/>
        <v/>
      </c>
    </row>
    <row r="53142" spans="3:9" ht="15" customHeight="1">
      <c r="C53142" s="220" t="str">
        <f t="shared" si="1660"/>
        <v/>
      </c>
      <c r="I53142" s="218" t="str">
        <f t="shared" si="1661"/>
        <v/>
      </c>
    </row>
    <row r="53143" spans="3:9" ht="15" customHeight="1">
      <c r="C53143" s="220" t="str">
        <f t="shared" si="1660"/>
        <v/>
      </c>
      <c r="I53143" s="218" t="str">
        <f t="shared" si="1661"/>
        <v/>
      </c>
    </row>
    <row r="53144" spans="3:9" ht="15" customHeight="1">
      <c r="C53144" s="220" t="str">
        <f t="shared" si="1660"/>
        <v/>
      </c>
      <c r="I53144" s="218" t="str">
        <f t="shared" si="1661"/>
        <v/>
      </c>
    </row>
    <row r="53145" spans="3:9" ht="15" customHeight="1">
      <c r="C53145" s="220" t="str">
        <f t="shared" si="1660"/>
        <v/>
      </c>
      <c r="I53145" s="218" t="str">
        <f t="shared" si="1661"/>
        <v/>
      </c>
    </row>
    <row r="53146" spans="3:9" ht="15" customHeight="1">
      <c r="C53146" s="220" t="str">
        <f t="shared" si="1660"/>
        <v/>
      </c>
      <c r="I53146" s="218" t="str">
        <f t="shared" si="1661"/>
        <v/>
      </c>
    </row>
    <row r="53147" spans="3:9" ht="15" customHeight="1">
      <c r="C53147" s="220" t="str">
        <f t="shared" si="1660"/>
        <v/>
      </c>
      <c r="I53147" s="218" t="str">
        <f t="shared" si="1661"/>
        <v/>
      </c>
    </row>
    <row r="53148" spans="3:9" ht="15" customHeight="1">
      <c r="C53148" s="220" t="str">
        <f t="shared" si="1660"/>
        <v/>
      </c>
      <c r="I53148" s="218" t="str">
        <f t="shared" si="1661"/>
        <v/>
      </c>
    </row>
    <row r="53149" spans="3:9" ht="15" customHeight="1">
      <c r="C53149" s="220" t="str">
        <f t="shared" si="1660"/>
        <v/>
      </c>
      <c r="I53149" s="218" t="str">
        <f t="shared" si="1661"/>
        <v/>
      </c>
    </row>
    <row r="53150" spans="3:9" ht="15" customHeight="1">
      <c r="C53150" s="220" t="str">
        <f t="shared" si="1660"/>
        <v/>
      </c>
      <c r="I53150" s="218" t="str">
        <f t="shared" si="1661"/>
        <v/>
      </c>
    </row>
    <row r="53151" spans="3:9" ht="15" customHeight="1">
      <c r="C53151" s="220" t="str">
        <f t="shared" si="1660"/>
        <v/>
      </c>
      <c r="I53151" s="218" t="str">
        <f t="shared" si="1661"/>
        <v/>
      </c>
    </row>
    <row r="53152" spans="3:9" ht="15" customHeight="1">
      <c r="C53152" s="220" t="str">
        <f t="shared" si="1660"/>
        <v/>
      </c>
      <c r="I53152" s="218" t="str">
        <f t="shared" si="1661"/>
        <v/>
      </c>
    </row>
    <row r="53153" spans="3:9" ht="15" customHeight="1">
      <c r="C53153" s="220" t="str">
        <f t="shared" si="1660"/>
        <v/>
      </c>
      <c r="I53153" s="218" t="str">
        <f t="shared" si="1661"/>
        <v/>
      </c>
    </row>
    <row r="53154" spans="3:9" ht="15" customHeight="1">
      <c r="C53154" s="220" t="str">
        <f t="shared" si="1660"/>
        <v/>
      </c>
      <c r="I53154" s="218" t="str">
        <f t="shared" si="1661"/>
        <v/>
      </c>
    </row>
    <row r="53155" spans="3:9" ht="15" customHeight="1">
      <c r="C53155" s="220" t="str">
        <f t="shared" si="1660"/>
        <v/>
      </c>
      <c r="I53155" s="218" t="str">
        <f t="shared" si="1661"/>
        <v/>
      </c>
    </row>
    <row r="53156" spans="3:9" ht="15" customHeight="1">
      <c r="C53156" s="220" t="str">
        <f t="shared" si="1660"/>
        <v/>
      </c>
      <c r="I53156" s="218" t="str">
        <f t="shared" si="1661"/>
        <v/>
      </c>
    </row>
    <row r="53157" spans="3:9" ht="15" customHeight="1">
      <c r="C53157" s="220" t="str">
        <f t="shared" si="1660"/>
        <v/>
      </c>
      <c r="I53157" s="218" t="str">
        <f t="shared" si="1661"/>
        <v/>
      </c>
    </row>
    <row r="53158" spans="3:9" ht="15" customHeight="1">
      <c r="C53158" s="220" t="str">
        <f t="shared" si="1660"/>
        <v/>
      </c>
      <c r="I53158" s="218" t="str">
        <f t="shared" si="1661"/>
        <v/>
      </c>
    </row>
    <row r="53159" spans="3:9" ht="15" customHeight="1">
      <c r="C53159" s="220" t="str">
        <f t="shared" si="1660"/>
        <v/>
      </c>
      <c r="I53159" s="218" t="str">
        <f t="shared" si="1661"/>
        <v/>
      </c>
    </row>
    <row r="53160" spans="3:9" ht="15" customHeight="1">
      <c r="C53160" s="220" t="str">
        <f t="shared" si="1660"/>
        <v/>
      </c>
      <c r="I53160" s="218" t="str">
        <f t="shared" si="1661"/>
        <v/>
      </c>
    </row>
    <row r="53161" spans="3:9" ht="15" customHeight="1">
      <c r="C53161" s="220" t="str">
        <f t="shared" si="1660"/>
        <v/>
      </c>
      <c r="I53161" s="218" t="str">
        <f t="shared" si="1661"/>
        <v/>
      </c>
    </row>
    <row r="53162" spans="3:9" ht="15" customHeight="1">
      <c r="C53162" s="220" t="str">
        <f t="shared" si="1660"/>
        <v/>
      </c>
      <c r="I53162" s="218" t="str">
        <f t="shared" si="1661"/>
        <v/>
      </c>
    </row>
    <row r="53163" spans="3:9" ht="15" customHeight="1">
      <c r="C53163" s="220" t="str">
        <f t="shared" si="1660"/>
        <v/>
      </c>
      <c r="I53163" s="218" t="str">
        <f t="shared" si="1661"/>
        <v/>
      </c>
    </row>
    <row r="53164" spans="3:9" ht="15" customHeight="1">
      <c r="C53164" s="220" t="str">
        <f t="shared" si="1660"/>
        <v/>
      </c>
      <c r="I53164" s="218" t="str">
        <f t="shared" si="1661"/>
        <v/>
      </c>
    </row>
    <row r="53165" spans="3:9" ht="15" customHeight="1">
      <c r="C53165" s="220" t="str">
        <f t="shared" si="1660"/>
        <v/>
      </c>
      <c r="I53165" s="218" t="str">
        <f t="shared" si="1661"/>
        <v/>
      </c>
    </row>
    <row r="53166" spans="3:9" ht="15" customHeight="1">
      <c r="C53166" s="220" t="str">
        <f t="shared" si="1660"/>
        <v/>
      </c>
      <c r="I53166" s="218" t="str">
        <f t="shared" si="1661"/>
        <v/>
      </c>
    </row>
    <row r="53167" spans="3:9" ht="15" customHeight="1">
      <c r="C53167" s="220" t="str">
        <f t="shared" si="1660"/>
        <v/>
      </c>
      <c r="I53167" s="218" t="str">
        <f t="shared" si="1661"/>
        <v/>
      </c>
    </row>
    <row r="53168" spans="3:9" ht="15" customHeight="1">
      <c r="C53168" s="220" t="str">
        <f t="shared" si="1660"/>
        <v/>
      </c>
      <c r="I53168" s="218" t="str">
        <f t="shared" si="1661"/>
        <v/>
      </c>
    </row>
    <row r="53169" spans="3:9" ht="15" customHeight="1">
      <c r="C53169" s="220" t="str">
        <f t="shared" si="1660"/>
        <v/>
      </c>
      <c r="I53169" s="218" t="str">
        <f t="shared" si="1661"/>
        <v/>
      </c>
    </row>
    <row r="53170" spans="3:9" ht="15" customHeight="1">
      <c r="C53170" s="220" t="str">
        <f t="shared" si="1660"/>
        <v/>
      </c>
      <c r="I53170" s="218" t="str">
        <f t="shared" si="1661"/>
        <v/>
      </c>
    </row>
    <row r="53171" spans="3:9" ht="15" customHeight="1">
      <c r="C53171" s="220" t="str">
        <f t="shared" si="1660"/>
        <v/>
      </c>
      <c r="I53171" s="218" t="str">
        <f t="shared" si="1661"/>
        <v/>
      </c>
    </row>
    <row r="53172" spans="3:9" ht="15" customHeight="1">
      <c r="C53172" s="220" t="str">
        <f t="shared" si="1660"/>
        <v/>
      </c>
      <c r="I53172" s="218" t="str">
        <f t="shared" si="1661"/>
        <v/>
      </c>
    </row>
    <row r="53173" spans="3:9" ht="15" customHeight="1">
      <c r="C53173" s="220" t="str">
        <f t="shared" si="1660"/>
        <v/>
      </c>
      <c r="I53173" s="218" t="str">
        <f t="shared" si="1661"/>
        <v/>
      </c>
    </row>
    <row r="53174" spans="3:9" ht="15" customHeight="1">
      <c r="C53174" s="220" t="str">
        <f t="shared" si="1660"/>
        <v/>
      </c>
      <c r="I53174" s="218" t="str">
        <f t="shared" si="1661"/>
        <v/>
      </c>
    </row>
    <row r="53175" spans="3:9" ht="15" customHeight="1">
      <c r="C53175" s="220" t="str">
        <f t="shared" si="1660"/>
        <v/>
      </c>
      <c r="I53175" s="218" t="str">
        <f t="shared" si="1661"/>
        <v/>
      </c>
    </row>
    <row r="53176" spans="3:9" ht="15" customHeight="1">
      <c r="C53176" s="220" t="str">
        <f t="shared" si="1660"/>
        <v/>
      </c>
      <c r="I53176" s="218" t="str">
        <f t="shared" si="1661"/>
        <v/>
      </c>
    </row>
    <row r="53177" spans="3:9" ht="15" customHeight="1">
      <c r="C53177" s="220" t="str">
        <f t="shared" si="1660"/>
        <v/>
      </c>
      <c r="I53177" s="218" t="str">
        <f t="shared" si="1661"/>
        <v/>
      </c>
    </row>
    <row r="53178" spans="3:9" ht="15" customHeight="1">
      <c r="C53178" s="220" t="str">
        <f t="shared" si="1660"/>
        <v/>
      </c>
      <c r="I53178" s="218" t="str">
        <f t="shared" si="1661"/>
        <v/>
      </c>
    </row>
    <row r="53179" spans="3:9" ht="15" customHeight="1">
      <c r="C53179" s="220" t="str">
        <f t="shared" si="1660"/>
        <v/>
      </c>
      <c r="I53179" s="218" t="str">
        <f t="shared" si="1661"/>
        <v/>
      </c>
    </row>
    <row r="53180" spans="3:9" ht="15" customHeight="1">
      <c r="C53180" s="220" t="str">
        <f t="shared" si="1660"/>
        <v/>
      </c>
      <c r="I53180" s="218" t="str">
        <f t="shared" si="1661"/>
        <v/>
      </c>
    </row>
    <row r="53181" spans="3:9" ht="15" customHeight="1">
      <c r="C53181" s="220" t="str">
        <f t="shared" si="1660"/>
        <v/>
      </c>
      <c r="I53181" s="218" t="str">
        <f t="shared" si="1661"/>
        <v/>
      </c>
    </row>
    <row r="53182" spans="3:9" ht="15" customHeight="1">
      <c r="C53182" s="220" t="str">
        <f t="shared" si="1660"/>
        <v/>
      </c>
      <c r="I53182" s="218" t="str">
        <f t="shared" si="1661"/>
        <v/>
      </c>
    </row>
    <row r="53183" spans="3:9" ht="15" customHeight="1">
      <c r="C53183" s="220" t="str">
        <f t="shared" si="1660"/>
        <v/>
      </c>
      <c r="I53183" s="218" t="str">
        <f t="shared" si="1661"/>
        <v/>
      </c>
    </row>
    <row r="53184" spans="3:9" ht="15" customHeight="1">
      <c r="C53184" s="220" t="str">
        <f t="shared" si="1660"/>
        <v/>
      </c>
      <c r="I53184" s="218" t="str">
        <f t="shared" si="1661"/>
        <v/>
      </c>
    </row>
    <row r="53185" spans="3:9" ht="15" customHeight="1">
      <c r="C53185" s="220" t="str">
        <f t="shared" si="1660"/>
        <v/>
      </c>
      <c r="I53185" s="218" t="str">
        <f t="shared" si="1661"/>
        <v/>
      </c>
    </row>
    <row r="53186" spans="3:9" ht="15" customHeight="1">
      <c r="C53186" s="220" t="str">
        <f t="shared" si="1660"/>
        <v/>
      </c>
      <c r="I53186" s="218" t="str">
        <f t="shared" si="1661"/>
        <v/>
      </c>
    </row>
    <row r="53187" spans="3:9" ht="15" customHeight="1">
      <c r="C53187" s="220" t="str">
        <f t="shared" si="1660"/>
        <v/>
      </c>
      <c r="I53187" s="218" t="str">
        <f t="shared" si="1661"/>
        <v/>
      </c>
    </row>
    <row r="53188" spans="3:9" ht="15" customHeight="1">
      <c r="C53188" s="220" t="str">
        <f t="shared" si="1660"/>
        <v/>
      </c>
      <c r="I53188" s="218" t="str">
        <f t="shared" si="1661"/>
        <v/>
      </c>
    </row>
    <row r="53189" spans="3:9" ht="15" customHeight="1">
      <c r="C53189" s="220" t="str">
        <f t="shared" si="1660"/>
        <v/>
      </c>
      <c r="I53189" s="218" t="str">
        <f t="shared" si="1661"/>
        <v/>
      </c>
    </row>
    <row r="53190" spans="3:9" ht="15" customHeight="1">
      <c r="C53190" s="220" t="str">
        <f t="shared" ref="C53190:C53253" si="1662">IF(B53190="","",MONTH(B53190))</f>
        <v/>
      </c>
      <c r="I53190" s="218" t="str">
        <f t="shared" ref="I53190:I53253" si="1663">IF(H53190="","",IF(E53190="","Não deixe campos em branco, a planilha resumo de custos e despesas necessita deles para funcionar",IF(F53190="","Não deixe campos em branco, a planilha resumo de custos e despesas necessita deles para funcionar",IF(G53190="","Não deixe campos em branco, a planilha resumo de custos e despesas necessita deles para funcionar",""))))</f>
        <v/>
      </c>
    </row>
    <row r="53191" spans="3:9" ht="15" customHeight="1">
      <c r="C53191" s="220" t="str">
        <f t="shared" si="1662"/>
        <v/>
      </c>
      <c r="I53191" s="218" t="str">
        <f t="shared" si="1663"/>
        <v/>
      </c>
    </row>
    <row r="53192" spans="3:9" ht="15" customHeight="1">
      <c r="C53192" s="220" t="str">
        <f t="shared" si="1662"/>
        <v/>
      </c>
      <c r="I53192" s="218" t="str">
        <f t="shared" si="1663"/>
        <v/>
      </c>
    </row>
    <row r="53193" spans="3:9" ht="15" customHeight="1">
      <c r="C53193" s="220" t="str">
        <f t="shared" si="1662"/>
        <v/>
      </c>
      <c r="I53193" s="218" t="str">
        <f t="shared" si="1663"/>
        <v/>
      </c>
    </row>
    <row r="53194" spans="3:9" ht="15" customHeight="1">
      <c r="C53194" s="220" t="str">
        <f t="shared" si="1662"/>
        <v/>
      </c>
      <c r="I53194" s="218" t="str">
        <f t="shared" si="1663"/>
        <v/>
      </c>
    </row>
    <row r="53195" spans="3:9" ht="15" customHeight="1">
      <c r="C53195" s="220" t="str">
        <f t="shared" si="1662"/>
        <v/>
      </c>
      <c r="I53195" s="218" t="str">
        <f t="shared" si="1663"/>
        <v/>
      </c>
    </row>
    <row r="53196" spans="3:9" ht="15" customHeight="1">
      <c r="C53196" s="220" t="str">
        <f t="shared" si="1662"/>
        <v/>
      </c>
      <c r="I53196" s="218" t="str">
        <f t="shared" si="1663"/>
        <v/>
      </c>
    </row>
    <row r="53197" spans="3:9" ht="15" customHeight="1">
      <c r="C53197" s="220" t="str">
        <f t="shared" si="1662"/>
        <v/>
      </c>
      <c r="I53197" s="218" t="str">
        <f t="shared" si="1663"/>
        <v/>
      </c>
    </row>
    <row r="53198" spans="3:9" ht="15" customHeight="1">
      <c r="C53198" s="220" t="str">
        <f t="shared" si="1662"/>
        <v/>
      </c>
      <c r="I53198" s="218" t="str">
        <f t="shared" si="1663"/>
        <v/>
      </c>
    </row>
    <row r="53199" spans="3:9" ht="15" customHeight="1">
      <c r="C53199" s="220" t="str">
        <f t="shared" si="1662"/>
        <v/>
      </c>
      <c r="I53199" s="218" t="str">
        <f t="shared" si="1663"/>
        <v/>
      </c>
    </row>
    <row r="53200" spans="3:9" ht="15" customHeight="1">
      <c r="C53200" s="220" t="str">
        <f t="shared" si="1662"/>
        <v/>
      </c>
      <c r="I53200" s="218" t="str">
        <f t="shared" si="1663"/>
        <v/>
      </c>
    </row>
    <row r="53201" spans="3:9" ht="15" customHeight="1">
      <c r="C53201" s="220" t="str">
        <f t="shared" si="1662"/>
        <v/>
      </c>
      <c r="I53201" s="218" t="str">
        <f t="shared" si="1663"/>
        <v/>
      </c>
    </row>
    <row r="53202" spans="3:9" ht="15" customHeight="1">
      <c r="C53202" s="220" t="str">
        <f t="shared" si="1662"/>
        <v/>
      </c>
      <c r="I53202" s="218" t="str">
        <f t="shared" si="1663"/>
        <v/>
      </c>
    </row>
    <row r="53203" spans="3:9" ht="15" customHeight="1">
      <c r="C53203" s="220" t="str">
        <f t="shared" si="1662"/>
        <v/>
      </c>
      <c r="I53203" s="218" t="str">
        <f t="shared" si="1663"/>
        <v/>
      </c>
    </row>
    <row r="53204" spans="3:9" ht="15" customHeight="1">
      <c r="C53204" s="220" t="str">
        <f t="shared" si="1662"/>
        <v/>
      </c>
      <c r="I53204" s="218" t="str">
        <f t="shared" si="1663"/>
        <v/>
      </c>
    </row>
    <row r="53205" spans="3:9" ht="15" customHeight="1">
      <c r="C53205" s="220" t="str">
        <f t="shared" si="1662"/>
        <v/>
      </c>
      <c r="I53205" s="218" t="str">
        <f t="shared" si="1663"/>
        <v/>
      </c>
    </row>
    <row r="53206" spans="3:9" ht="15" customHeight="1">
      <c r="C53206" s="220" t="str">
        <f t="shared" si="1662"/>
        <v/>
      </c>
      <c r="I53206" s="218" t="str">
        <f t="shared" si="1663"/>
        <v/>
      </c>
    </row>
    <row r="53207" spans="3:9" ht="15" customHeight="1">
      <c r="C53207" s="220" t="str">
        <f t="shared" si="1662"/>
        <v/>
      </c>
      <c r="I53207" s="218" t="str">
        <f t="shared" si="1663"/>
        <v/>
      </c>
    </row>
    <row r="53208" spans="3:9" ht="15" customHeight="1">
      <c r="C53208" s="220" t="str">
        <f t="shared" si="1662"/>
        <v/>
      </c>
      <c r="I53208" s="218" t="str">
        <f t="shared" si="1663"/>
        <v/>
      </c>
    </row>
    <row r="53209" spans="3:9" ht="15" customHeight="1">
      <c r="C53209" s="220" t="str">
        <f t="shared" si="1662"/>
        <v/>
      </c>
      <c r="I53209" s="218" t="str">
        <f t="shared" si="1663"/>
        <v/>
      </c>
    </row>
    <row r="53210" spans="3:9" ht="15" customHeight="1">
      <c r="C53210" s="220" t="str">
        <f t="shared" si="1662"/>
        <v/>
      </c>
      <c r="I53210" s="218" t="str">
        <f t="shared" si="1663"/>
        <v/>
      </c>
    </row>
    <row r="53211" spans="3:9" ht="15" customHeight="1">
      <c r="C53211" s="220" t="str">
        <f t="shared" si="1662"/>
        <v/>
      </c>
      <c r="I53211" s="218" t="str">
        <f t="shared" si="1663"/>
        <v/>
      </c>
    </row>
    <row r="53212" spans="3:9" ht="15" customHeight="1">
      <c r="C53212" s="220" t="str">
        <f t="shared" si="1662"/>
        <v/>
      </c>
      <c r="I53212" s="218" t="str">
        <f t="shared" si="1663"/>
        <v/>
      </c>
    </row>
    <row r="53213" spans="3:9" ht="15" customHeight="1">
      <c r="C53213" s="220" t="str">
        <f t="shared" si="1662"/>
        <v/>
      </c>
      <c r="I53213" s="218" t="str">
        <f t="shared" si="1663"/>
        <v/>
      </c>
    </row>
    <row r="53214" spans="3:9" ht="15" customHeight="1">
      <c r="C53214" s="220" t="str">
        <f t="shared" si="1662"/>
        <v/>
      </c>
      <c r="I53214" s="218" t="str">
        <f t="shared" si="1663"/>
        <v/>
      </c>
    </row>
    <row r="53215" spans="3:9" ht="15" customHeight="1">
      <c r="C53215" s="220" t="str">
        <f t="shared" si="1662"/>
        <v/>
      </c>
      <c r="I53215" s="218" t="str">
        <f t="shared" si="1663"/>
        <v/>
      </c>
    </row>
    <row r="53216" spans="3:9" ht="15" customHeight="1">
      <c r="C53216" s="220" t="str">
        <f t="shared" si="1662"/>
        <v/>
      </c>
      <c r="I53216" s="218" t="str">
        <f t="shared" si="1663"/>
        <v/>
      </c>
    </row>
    <row r="53217" spans="3:9" ht="15" customHeight="1">
      <c r="C53217" s="220" t="str">
        <f t="shared" si="1662"/>
        <v/>
      </c>
      <c r="I53217" s="218" t="str">
        <f t="shared" si="1663"/>
        <v/>
      </c>
    </row>
    <row r="53218" spans="3:9" ht="15" customHeight="1">
      <c r="C53218" s="220" t="str">
        <f t="shared" si="1662"/>
        <v/>
      </c>
      <c r="I53218" s="218" t="str">
        <f t="shared" si="1663"/>
        <v/>
      </c>
    </row>
    <row r="53219" spans="3:9" ht="15" customHeight="1">
      <c r="C53219" s="220" t="str">
        <f t="shared" si="1662"/>
        <v/>
      </c>
      <c r="I53219" s="218" t="str">
        <f t="shared" si="1663"/>
        <v/>
      </c>
    </row>
    <row r="53220" spans="3:9" ht="15" customHeight="1">
      <c r="C53220" s="220" t="str">
        <f t="shared" si="1662"/>
        <v/>
      </c>
      <c r="I53220" s="218" t="str">
        <f t="shared" si="1663"/>
        <v/>
      </c>
    </row>
    <row r="53221" spans="3:9" ht="15" customHeight="1">
      <c r="C53221" s="220" t="str">
        <f t="shared" si="1662"/>
        <v/>
      </c>
      <c r="I53221" s="218" t="str">
        <f t="shared" si="1663"/>
        <v/>
      </c>
    </row>
    <row r="53222" spans="3:9" ht="15" customHeight="1">
      <c r="C53222" s="220" t="str">
        <f t="shared" si="1662"/>
        <v/>
      </c>
      <c r="I53222" s="218" t="str">
        <f t="shared" si="1663"/>
        <v/>
      </c>
    </row>
    <row r="53223" spans="3:9" ht="15" customHeight="1">
      <c r="C53223" s="220" t="str">
        <f t="shared" si="1662"/>
        <v/>
      </c>
      <c r="I53223" s="218" t="str">
        <f t="shared" si="1663"/>
        <v/>
      </c>
    </row>
    <row r="53224" spans="3:9" ht="15" customHeight="1">
      <c r="C53224" s="220" t="str">
        <f t="shared" si="1662"/>
        <v/>
      </c>
      <c r="I53224" s="218" t="str">
        <f t="shared" si="1663"/>
        <v/>
      </c>
    </row>
    <row r="53225" spans="3:9" ht="15" customHeight="1">
      <c r="C53225" s="220" t="str">
        <f t="shared" si="1662"/>
        <v/>
      </c>
      <c r="I53225" s="218" t="str">
        <f t="shared" si="1663"/>
        <v/>
      </c>
    </row>
    <row r="53226" spans="3:9" ht="15" customHeight="1">
      <c r="C53226" s="220" t="str">
        <f t="shared" si="1662"/>
        <v/>
      </c>
      <c r="I53226" s="218" t="str">
        <f t="shared" si="1663"/>
        <v/>
      </c>
    </row>
    <row r="53227" spans="3:9" ht="15" customHeight="1">
      <c r="C53227" s="220" t="str">
        <f t="shared" si="1662"/>
        <v/>
      </c>
      <c r="I53227" s="218" t="str">
        <f t="shared" si="1663"/>
        <v/>
      </c>
    </row>
    <row r="53228" spans="3:9" ht="15" customHeight="1">
      <c r="C53228" s="220" t="str">
        <f t="shared" si="1662"/>
        <v/>
      </c>
      <c r="I53228" s="218" t="str">
        <f t="shared" si="1663"/>
        <v/>
      </c>
    </row>
    <row r="53229" spans="3:9" ht="15" customHeight="1">
      <c r="C53229" s="220" t="str">
        <f t="shared" si="1662"/>
        <v/>
      </c>
      <c r="I53229" s="218" t="str">
        <f t="shared" si="1663"/>
        <v/>
      </c>
    </row>
    <row r="53230" spans="3:9" ht="15" customHeight="1">
      <c r="C53230" s="220" t="str">
        <f t="shared" si="1662"/>
        <v/>
      </c>
      <c r="I53230" s="218" t="str">
        <f t="shared" si="1663"/>
        <v/>
      </c>
    </row>
    <row r="53231" spans="3:9" ht="15" customHeight="1">
      <c r="C53231" s="220" t="str">
        <f t="shared" si="1662"/>
        <v/>
      </c>
      <c r="I53231" s="218" t="str">
        <f t="shared" si="1663"/>
        <v/>
      </c>
    </row>
    <row r="53232" spans="3:9" ht="15" customHeight="1">
      <c r="C53232" s="220" t="str">
        <f t="shared" si="1662"/>
        <v/>
      </c>
      <c r="I53232" s="218" t="str">
        <f t="shared" si="1663"/>
        <v/>
      </c>
    </row>
    <row r="53233" spans="3:9" ht="15" customHeight="1">
      <c r="C53233" s="220" t="str">
        <f t="shared" si="1662"/>
        <v/>
      </c>
      <c r="I53233" s="218" t="str">
        <f t="shared" si="1663"/>
        <v/>
      </c>
    </row>
    <row r="53234" spans="3:9" ht="15" customHeight="1">
      <c r="C53234" s="220" t="str">
        <f t="shared" si="1662"/>
        <v/>
      </c>
      <c r="I53234" s="218" t="str">
        <f t="shared" si="1663"/>
        <v/>
      </c>
    </row>
    <row r="53235" spans="3:9" ht="15" customHeight="1">
      <c r="C53235" s="220" t="str">
        <f t="shared" si="1662"/>
        <v/>
      </c>
      <c r="I53235" s="218" t="str">
        <f t="shared" si="1663"/>
        <v/>
      </c>
    </row>
    <row r="53236" spans="3:9" ht="15" customHeight="1">
      <c r="C53236" s="220" t="str">
        <f t="shared" si="1662"/>
        <v/>
      </c>
      <c r="I53236" s="218" t="str">
        <f t="shared" si="1663"/>
        <v/>
      </c>
    </row>
    <row r="53237" spans="3:9" ht="15" customHeight="1">
      <c r="C53237" s="220" t="str">
        <f t="shared" si="1662"/>
        <v/>
      </c>
      <c r="I53237" s="218" t="str">
        <f t="shared" si="1663"/>
        <v/>
      </c>
    </row>
    <row r="53238" spans="3:9" ht="15" customHeight="1">
      <c r="C53238" s="220" t="str">
        <f t="shared" si="1662"/>
        <v/>
      </c>
      <c r="I53238" s="218" t="str">
        <f t="shared" si="1663"/>
        <v/>
      </c>
    </row>
    <row r="53239" spans="3:9" ht="15" customHeight="1">
      <c r="C53239" s="220" t="str">
        <f t="shared" si="1662"/>
        <v/>
      </c>
      <c r="I53239" s="218" t="str">
        <f t="shared" si="1663"/>
        <v/>
      </c>
    </row>
    <row r="53240" spans="3:9" ht="15" customHeight="1">
      <c r="C53240" s="220" t="str">
        <f t="shared" si="1662"/>
        <v/>
      </c>
      <c r="I53240" s="218" t="str">
        <f t="shared" si="1663"/>
        <v/>
      </c>
    </row>
    <row r="53241" spans="3:9" ht="15" customHeight="1">
      <c r="C53241" s="220" t="str">
        <f t="shared" si="1662"/>
        <v/>
      </c>
      <c r="I53241" s="218" t="str">
        <f t="shared" si="1663"/>
        <v/>
      </c>
    </row>
    <row r="53242" spans="3:9" ht="15" customHeight="1">
      <c r="C53242" s="220" t="str">
        <f t="shared" si="1662"/>
        <v/>
      </c>
      <c r="I53242" s="218" t="str">
        <f t="shared" si="1663"/>
        <v/>
      </c>
    </row>
    <row r="53243" spans="3:9" ht="15" customHeight="1">
      <c r="C53243" s="220" t="str">
        <f t="shared" si="1662"/>
        <v/>
      </c>
      <c r="I53243" s="218" t="str">
        <f t="shared" si="1663"/>
        <v/>
      </c>
    </row>
    <row r="53244" spans="3:9" ht="15" customHeight="1">
      <c r="C53244" s="220" t="str">
        <f t="shared" si="1662"/>
        <v/>
      </c>
      <c r="I53244" s="218" t="str">
        <f t="shared" si="1663"/>
        <v/>
      </c>
    </row>
    <row r="53245" spans="3:9" ht="15" customHeight="1">
      <c r="C53245" s="220" t="str">
        <f t="shared" si="1662"/>
        <v/>
      </c>
      <c r="I53245" s="218" t="str">
        <f t="shared" si="1663"/>
        <v/>
      </c>
    </row>
    <row r="53246" spans="3:9" ht="15" customHeight="1">
      <c r="C53246" s="220" t="str">
        <f t="shared" si="1662"/>
        <v/>
      </c>
      <c r="I53246" s="218" t="str">
        <f t="shared" si="1663"/>
        <v/>
      </c>
    </row>
    <row r="53247" spans="3:9" ht="15" customHeight="1">
      <c r="C53247" s="220" t="str">
        <f t="shared" si="1662"/>
        <v/>
      </c>
      <c r="I53247" s="218" t="str">
        <f t="shared" si="1663"/>
        <v/>
      </c>
    </row>
    <row r="53248" spans="3:9" ht="15" customHeight="1">
      <c r="C53248" s="220" t="str">
        <f t="shared" si="1662"/>
        <v/>
      </c>
      <c r="I53248" s="218" t="str">
        <f t="shared" si="1663"/>
        <v/>
      </c>
    </row>
    <row r="53249" spans="3:9" ht="15" customHeight="1">
      <c r="C53249" s="220" t="str">
        <f t="shared" si="1662"/>
        <v/>
      </c>
      <c r="I53249" s="218" t="str">
        <f t="shared" si="1663"/>
        <v/>
      </c>
    </row>
    <row r="53250" spans="3:9" ht="15" customHeight="1">
      <c r="C53250" s="220" t="str">
        <f t="shared" si="1662"/>
        <v/>
      </c>
      <c r="I53250" s="218" t="str">
        <f t="shared" si="1663"/>
        <v/>
      </c>
    </row>
    <row r="53251" spans="3:9" ht="15" customHeight="1">
      <c r="C53251" s="220" t="str">
        <f t="shared" si="1662"/>
        <v/>
      </c>
      <c r="I53251" s="218" t="str">
        <f t="shared" si="1663"/>
        <v/>
      </c>
    </row>
    <row r="53252" spans="3:9" ht="15" customHeight="1">
      <c r="C53252" s="220" t="str">
        <f t="shared" si="1662"/>
        <v/>
      </c>
      <c r="I53252" s="218" t="str">
        <f t="shared" si="1663"/>
        <v/>
      </c>
    </row>
    <row r="53253" spans="3:9" ht="15" customHeight="1">
      <c r="C53253" s="220" t="str">
        <f t="shared" si="1662"/>
        <v/>
      </c>
      <c r="I53253" s="218" t="str">
        <f t="shared" si="1663"/>
        <v/>
      </c>
    </row>
    <row r="53254" spans="3:9" ht="15" customHeight="1">
      <c r="C53254" s="220" t="str">
        <f t="shared" ref="C53254:C53317" si="1664">IF(B53254="","",MONTH(B53254))</f>
        <v/>
      </c>
      <c r="I53254" s="218" t="str">
        <f t="shared" ref="I53254:I53317" si="1665">IF(H53254="","",IF(E53254="","Não deixe campos em branco, a planilha resumo de custos e despesas necessita deles para funcionar",IF(F53254="","Não deixe campos em branco, a planilha resumo de custos e despesas necessita deles para funcionar",IF(G53254="","Não deixe campos em branco, a planilha resumo de custos e despesas necessita deles para funcionar",""))))</f>
        <v/>
      </c>
    </row>
    <row r="53255" spans="3:9" ht="15" customHeight="1">
      <c r="C53255" s="220" t="str">
        <f t="shared" si="1664"/>
        <v/>
      </c>
      <c r="I53255" s="218" t="str">
        <f t="shared" si="1665"/>
        <v/>
      </c>
    </row>
    <row r="53256" spans="3:9" ht="15" customHeight="1">
      <c r="C53256" s="220" t="str">
        <f t="shared" si="1664"/>
        <v/>
      </c>
      <c r="I53256" s="218" t="str">
        <f t="shared" si="1665"/>
        <v/>
      </c>
    </row>
    <row r="53257" spans="3:9" ht="15" customHeight="1">
      <c r="C53257" s="220" t="str">
        <f t="shared" si="1664"/>
        <v/>
      </c>
      <c r="I53257" s="218" t="str">
        <f t="shared" si="1665"/>
        <v/>
      </c>
    </row>
    <row r="53258" spans="3:9" ht="15" customHeight="1">
      <c r="C53258" s="220" t="str">
        <f t="shared" si="1664"/>
        <v/>
      </c>
      <c r="I53258" s="218" t="str">
        <f t="shared" si="1665"/>
        <v/>
      </c>
    </row>
    <row r="53259" spans="3:9" ht="15" customHeight="1">
      <c r="C53259" s="220" t="str">
        <f t="shared" si="1664"/>
        <v/>
      </c>
      <c r="I53259" s="218" t="str">
        <f t="shared" si="1665"/>
        <v/>
      </c>
    </row>
    <row r="53260" spans="3:9" ht="15" customHeight="1">
      <c r="C53260" s="220" t="str">
        <f t="shared" si="1664"/>
        <v/>
      </c>
      <c r="I53260" s="218" t="str">
        <f t="shared" si="1665"/>
        <v/>
      </c>
    </row>
    <row r="53261" spans="3:9" ht="15" customHeight="1">
      <c r="C53261" s="220" t="str">
        <f t="shared" si="1664"/>
        <v/>
      </c>
      <c r="I53261" s="218" t="str">
        <f t="shared" si="1665"/>
        <v/>
      </c>
    </row>
    <row r="53262" spans="3:9" ht="15" customHeight="1">
      <c r="C53262" s="220" t="str">
        <f t="shared" si="1664"/>
        <v/>
      </c>
      <c r="I53262" s="218" t="str">
        <f t="shared" si="1665"/>
        <v/>
      </c>
    </row>
    <row r="53263" spans="3:9" ht="15" customHeight="1">
      <c r="C53263" s="220" t="str">
        <f t="shared" si="1664"/>
        <v/>
      </c>
      <c r="I53263" s="218" t="str">
        <f t="shared" si="1665"/>
        <v/>
      </c>
    </row>
    <row r="53264" spans="3:9" ht="15" customHeight="1">
      <c r="C53264" s="220" t="str">
        <f t="shared" si="1664"/>
        <v/>
      </c>
      <c r="I53264" s="218" t="str">
        <f t="shared" si="1665"/>
        <v/>
      </c>
    </row>
    <row r="53265" spans="3:9" ht="15" customHeight="1">
      <c r="C53265" s="220" t="str">
        <f t="shared" si="1664"/>
        <v/>
      </c>
      <c r="I53265" s="218" t="str">
        <f t="shared" si="1665"/>
        <v/>
      </c>
    </row>
    <row r="53266" spans="3:9" ht="15" customHeight="1">
      <c r="C53266" s="220" t="str">
        <f t="shared" si="1664"/>
        <v/>
      </c>
      <c r="I53266" s="218" t="str">
        <f t="shared" si="1665"/>
        <v/>
      </c>
    </row>
    <row r="53267" spans="3:9" ht="15" customHeight="1">
      <c r="C53267" s="220" t="str">
        <f t="shared" si="1664"/>
        <v/>
      </c>
      <c r="I53267" s="218" t="str">
        <f t="shared" si="1665"/>
        <v/>
      </c>
    </row>
    <row r="53268" spans="3:9" ht="15" customHeight="1">
      <c r="C53268" s="220" t="str">
        <f t="shared" si="1664"/>
        <v/>
      </c>
      <c r="I53268" s="218" t="str">
        <f t="shared" si="1665"/>
        <v/>
      </c>
    </row>
    <row r="53269" spans="3:9" ht="15" customHeight="1">
      <c r="C53269" s="220" t="str">
        <f t="shared" si="1664"/>
        <v/>
      </c>
      <c r="I53269" s="218" t="str">
        <f t="shared" si="1665"/>
        <v/>
      </c>
    </row>
    <row r="53270" spans="3:9" ht="15" customHeight="1">
      <c r="C53270" s="220" t="str">
        <f t="shared" si="1664"/>
        <v/>
      </c>
      <c r="I53270" s="218" t="str">
        <f t="shared" si="1665"/>
        <v/>
      </c>
    </row>
    <row r="53271" spans="3:9" ht="15" customHeight="1">
      <c r="C53271" s="220" t="str">
        <f t="shared" si="1664"/>
        <v/>
      </c>
      <c r="I53271" s="218" t="str">
        <f t="shared" si="1665"/>
        <v/>
      </c>
    </row>
    <row r="53272" spans="3:9" ht="15" customHeight="1">
      <c r="C53272" s="220" t="str">
        <f t="shared" si="1664"/>
        <v/>
      </c>
      <c r="I53272" s="218" t="str">
        <f t="shared" si="1665"/>
        <v/>
      </c>
    </row>
    <row r="53273" spans="3:9" ht="15" customHeight="1">
      <c r="C53273" s="220" t="str">
        <f t="shared" si="1664"/>
        <v/>
      </c>
      <c r="I53273" s="218" t="str">
        <f t="shared" si="1665"/>
        <v/>
      </c>
    </row>
    <row r="53274" spans="3:9" ht="15" customHeight="1">
      <c r="C53274" s="220" t="str">
        <f t="shared" si="1664"/>
        <v/>
      </c>
      <c r="I53274" s="218" t="str">
        <f t="shared" si="1665"/>
        <v/>
      </c>
    </row>
    <row r="53275" spans="3:9" ht="15" customHeight="1">
      <c r="C53275" s="220" t="str">
        <f t="shared" si="1664"/>
        <v/>
      </c>
      <c r="I53275" s="218" t="str">
        <f t="shared" si="1665"/>
        <v/>
      </c>
    </row>
    <row r="53276" spans="3:9" ht="15" customHeight="1">
      <c r="C53276" s="220" t="str">
        <f t="shared" si="1664"/>
        <v/>
      </c>
      <c r="I53276" s="218" t="str">
        <f t="shared" si="1665"/>
        <v/>
      </c>
    </row>
    <row r="53277" spans="3:9" ht="15" customHeight="1">
      <c r="C53277" s="220" t="str">
        <f t="shared" si="1664"/>
        <v/>
      </c>
      <c r="I53277" s="218" t="str">
        <f t="shared" si="1665"/>
        <v/>
      </c>
    </row>
    <row r="53278" spans="3:9" ht="15" customHeight="1">
      <c r="C53278" s="220" t="str">
        <f t="shared" si="1664"/>
        <v/>
      </c>
      <c r="I53278" s="218" t="str">
        <f t="shared" si="1665"/>
        <v/>
      </c>
    </row>
    <row r="53279" spans="3:9" ht="15" customHeight="1">
      <c r="C53279" s="220" t="str">
        <f t="shared" si="1664"/>
        <v/>
      </c>
      <c r="I53279" s="218" t="str">
        <f t="shared" si="1665"/>
        <v/>
      </c>
    </row>
    <row r="53280" spans="3:9" ht="15" customHeight="1">
      <c r="C53280" s="220" t="str">
        <f t="shared" si="1664"/>
        <v/>
      </c>
      <c r="I53280" s="218" t="str">
        <f t="shared" si="1665"/>
        <v/>
      </c>
    </row>
    <row r="53281" spans="3:9" ht="15" customHeight="1">
      <c r="C53281" s="220" t="str">
        <f t="shared" si="1664"/>
        <v/>
      </c>
      <c r="I53281" s="218" t="str">
        <f t="shared" si="1665"/>
        <v/>
      </c>
    </row>
    <row r="53282" spans="3:9" ht="15" customHeight="1">
      <c r="C53282" s="220" t="str">
        <f t="shared" si="1664"/>
        <v/>
      </c>
      <c r="I53282" s="218" t="str">
        <f t="shared" si="1665"/>
        <v/>
      </c>
    </row>
    <row r="53283" spans="3:9" ht="15" customHeight="1">
      <c r="C53283" s="220" t="str">
        <f t="shared" si="1664"/>
        <v/>
      </c>
      <c r="I53283" s="218" t="str">
        <f t="shared" si="1665"/>
        <v/>
      </c>
    </row>
    <row r="53284" spans="3:9" ht="15" customHeight="1">
      <c r="C53284" s="220" t="str">
        <f t="shared" si="1664"/>
        <v/>
      </c>
      <c r="I53284" s="218" t="str">
        <f t="shared" si="1665"/>
        <v/>
      </c>
    </row>
    <row r="53285" spans="3:9" ht="15" customHeight="1">
      <c r="C53285" s="220" t="str">
        <f t="shared" si="1664"/>
        <v/>
      </c>
      <c r="I53285" s="218" t="str">
        <f t="shared" si="1665"/>
        <v/>
      </c>
    </row>
    <row r="53286" spans="3:9" ht="15" customHeight="1">
      <c r="C53286" s="220" t="str">
        <f t="shared" si="1664"/>
        <v/>
      </c>
      <c r="I53286" s="218" t="str">
        <f t="shared" si="1665"/>
        <v/>
      </c>
    </row>
    <row r="53287" spans="3:9" ht="15" customHeight="1">
      <c r="C53287" s="220" t="str">
        <f t="shared" si="1664"/>
        <v/>
      </c>
      <c r="I53287" s="218" t="str">
        <f t="shared" si="1665"/>
        <v/>
      </c>
    </row>
    <row r="53288" spans="3:9" ht="15" customHeight="1">
      <c r="C53288" s="220" t="str">
        <f t="shared" si="1664"/>
        <v/>
      </c>
      <c r="I53288" s="218" t="str">
        <f t="shared" si="1665"/>
        <v/>
      </c>
    </row>
    <row r="53289" spans="3:9" ht="15" customHeight="1">
      <c r="C53289" s="220" t="str">
        <f t="shared" si="1664"/>
        <v/>
      </c>
      <c r="I53289" s="218" t="str">
        <f t="shared" si="1665"/>
        <v/>
      </c>
    </row>
    <row r="53290" spans="3:9" ht="15" customHeight="1">
      <c r="C53290" s="220" t="str">
        <f t="shared" si="1664"/>
        <v/>
      </c>
      <c r="I53290" s="218" t="str">
        <f t="shared" si="1665"/>
        <v/>
      </c>
    </row>
    <row r="53291" spans="3:9" ht="15" customHeight="1">
      <c r="C53291" s="220" t="str">
        <f t="shared" si="1664"/>
        <v/>
      </c>
      <c r="I53291" s="218" t="str">
        <f t="shared" si="1665"/>
        <v/>
      </c>
    </row>
    <row r="53292" spans="3:9" ht="15" customHeight="1">
      <c r="C53292" s="220" t="str">
        <f t="shared" si="1664"/>
        <v/>
      </c>
      <c r="I53292" s="218" t="str">
        <f t="shared" si="1665"/>
        <v/>
      </c>
    </row>
    <row r="53293" spans="3:9" ht="15" customHeight="1">
      <c r="C53293" s="220" t="str">
        <f t="shared" si="1664"/>
        <v/>
      </c>
      <c r="I53293" s="218" t="str">
        <f t="shared" si="1665"/>
        <v/>
      </c>
    </row>
    <row r="53294" spans="3:9" ht="15" customHeight="1">
      <c r="C53294" s="220" t="str">
        <f t="shared" si="1664"/>
        <v/>
      </c>
      <c r="I53294" s="218" t="str">
        <f t="shared" si="1665"/>
        <v/>
      </c>
    </row>
    <row r="53295" spans="3:9" ht="15" customHeight="1">
      <c r="C53295" s="220" t="str">
        <f t="shared" si="1664"/>
        <v/>
      </c>
      <c r="I53295" s="218" t="str">
        <f t="shared" si="1665"/>
        <v/>
      </c>
    </row>
    <row r="53296" spans="3:9" ht="15" customHeight="1">
      <c r="C53296" s="220" t="str">
        <f t="shared" si="1664"/>
        <v/>
      </c>
      <c r="I53296" s="218" t="str">
        <f t="shared" si="1665"/>
        <v/>
      </c>
    </row>
    <row r="53297" spans="3:9" ht="15" customHeight="1">
      <c r="C53297" s="220" t="str">
        <f t="shared" si="1664"/>
        <v/>
      </c>
      <c r="I53297" s="218" t="str">
        <f t="shared" si="1665"/>
        <v/>
      </c>
    </row>
    <row r="53298" spans="3:9" ht="15" customHeight="1">
      <c r="C53298" s="220" t="str">
        <f t="shared" si="1664"/>
        <v/>
      </c>
      <c r="I53298" s="218" t="str">
        <f t="shared" si="1665"/>
        <v/>
      </c>
    </row>
    <row r="53299" spans="3:9" ht="15" customHeight="1">
      <c r="C53299" s="220" t="str">
        <f t="shared" si="1664"/>
        <v/>
      </c>
      <c r="I53299" s="218" t="str">
        <f t="shared" si="1665"/>
        <v/>
      </c>
    </row>
    <row r="53300" spans="3:9" ht="15" customHeight="1">
      <c r="C53300" s="220" t="str">
        <f t="shared" si="1664"/>
        <v/>
      </c>
      <c r="I53300" s="218" t="str">
        <f t="shared" si="1665"/>
        <v/>
      </c>
    </row>
    <row r="53301" spans="3:9" ht="15" customHeight="1">
      <c r="C53301" s="220" t="str">
        <f t="shared" si="1664"/>
        <v/>
      </c>
      <c r="I53301" s="218" t="str">
        <f t="shared" si="1665"/>
        <v/>
      </c>
    </row>
    <row r="53302" spans="3:9" ht="15" customHeight="1">
      <c r="C53302" s="220" t="str">
        <f t="shared" si="1664"/>
        <v/>
      </c>
      <c r="I53302" s="218" t="str">
        <f t="shared" si="1665"/>
        <v/>
      </c>
    </row>
    <row r="53303" spans="3:9" ht="15" customHeight="1">
      <c r="C53303" s="220" t="str">
        <f t="shared" si="1664"/>
        <v/>
      </c>
      <c r="I53303" s="218" t="str">
        <f t="shared" si="1665"/>
        <v/>
      </c>
    </row>
    <row r="53304" spans="3:9" ht="15" customHeight="1">
      <c r="C53304" s="220" t="str">
        <f t="shared" si="1664"/>
        <v/>
      </c>
      <c r="I53304" s="218" t="str">
        <f t="shared" si="1665"/>
        <v/>
      </c>
    </row>
    <row r="53305" spans="3:9" ht="15" customHeight="1">
      <c r="C53305" s="220" t="str">
        <f t="shared" si="1664"/>
        <v/>
      </c>
      <c r="I53305" s="218" t="str">
        <f t="shared" si="1665"/>
        <v/>
      </c>
    </row>
    <row r="53306" spans="3:9" ht="15" customHeight="1">
      <c r="C53306" s="220" t="str">
        <f t="shared" si="1664"/>
        <v/>
      </c>
      <c r="I53306" s="218" t="str">
        <f t="shared" si="1665"/>
        <v/>
      </c>
    </row>
    <row r="53307" spans="3:9" ht="15" customHeight="1">
      <c r="C53307" s="220" t="str">
        <f t="shared" si="1664"/>
        <v/>
      </c>
      <c r="I53307" s="218" t="str">
        <f t="shared" si="1665"/>
        <v/>
      </c>
    </row>
    <row r="53308" spans="3:9" ht="15" customHeight="1">
      <c r="C53308" s="220" t="str">
        <f t="shared" si="1664"/>
        <v/>
      </c>
      <c r="I53308" s="218" t="str">
        <f t="shared" si="1665"/>
        <v/>
      </c>
    </row>
    <row r="53309" spans="3:9" ht="15" customHeight="1">
      <c r="C53309" s="220" t="str">
        <f t="shared" si="1664"/>
        <v/>
      </c>
      <c r="I53309" s="218" t="str">
        <f t="shared" si="1665"/>
        <v/>
      </c>
    </row>
    <row r="53310" spans="3:9" ht="15" customHeight="1">
      <c r="C53310" s="220" t="str">
        <f t="shared" si="1664"/>
        <v/>
      </c>
      <c r="I53310" s="218" t="str">
        <f t="shared" si="1665"/>
        <v/>
      </c>
    </row>
    <row r="53311" spans="3:9" ht="15" customHeight="1">
      <c r="C53311" s="220" t="str">
        <f t="shared" si="1664"/>
        <v/>
      </c>
      <c r="I53311" s="218" t="str">
        <f t="shared" si="1665"/>
        <v/>
      </c>
    </row>
    <row r="53312" spans="3:9" ht="15" customHeight="1">
      <c r="C53312" s="220" t="str">
        <f t="shared" si="1664"/>
        <v/>
      </c>
      <c r="I53312" s="218" t="str">
        <f t="shared" si="1665"/>
        <v/>
      </c>
    </row>
    <row r="53313" spans="3:9" ht="15" customHeight="1">
      <c r="C53313" s="220" t="str">
        <f t="shared" si="1664"/>
        <v/>
      </c>
      <c r="I53313" s="218" t="str">
        <f t="shared" si="1665"/>
        <v/>
      </c>
    </row>
    <row r="53314" spans="3:9" ht="15" customHeight="1">
      <c r="C53314" s="220" t="str">
        <f t="shared" si="1664"/>
        <v/>
      </c>
      <c r="I53314" s="218" t="str">
        <f t="shared" si="1665"/>
        <v/>
      </c>
    </row>
    <row r="53315" spans="3:9" ht="15" customHeight="1">
      <c r="C53315" s="220" t="str">
        <f t="shared" si="1664"/>
        <v/>
      </c>
      <c r="I53315" s="218" t="str">
        <f t="shared" si="1665"/>
        <v/>
      </c>
    </row>
    <row r="53316" spans="3:9" ht="15" customHeight="1">
      <c r="C53316" s="220" t="str">
        <f t="shared" si="1664"/>
        <v/>
      </c>
      <c r="I53316" s="218" t="str">
        <f t="shared" si="1665"/>
        <v/>
      </c>
    </row>
    <row r="53317" spans="3:9" ht="15" customHeight="1">
      <c r="C53317" s="220" t="str">
        <f t="shared" si="1664"/>
        <v/>
      </c>
      <c r="I53317" s="218" t="str">
        <f t="shared" si="1665"/>
        <v/>
      </c>
    </row>
    <row r="53318" spans="3:9" ht="15" customHeight="1">
      <c r="C53318" s="220" t="str">
        <f t="shared" ref="C53318:C53381" si="1666">IF(B53318="","",MONTH(B53318))</f>
        <v/>
      </c>
      <c r="I53318" s="218" t="str">
        <f t="shared" ref="I53318:I53381" si="1667">IF(H53318="","",IF(E53318="","Não deixe campos em branco, a planilha resumo de custos e despesas necessita deles para funcionar",IF(F53318="","Não deixe campos em branco, a planilha resumo de custos e despesas necessita deles para funcionar",IF(G53318="","Não deixe campos em branco, a planilha resumo de custos e despesas necessita deles para funcionar",""))))</f>
        <v/>
      </c>
    </row>
    <row r="53319" spans="3:9" ht="15" customHeight="1">
      <c r="C53319" s="220" t="str">
        <f t="shared" si="1666"/>
        <v/>
      </c>
      <c r="I53319" s="218" t="str">
        <f t="shared" si="1667"/>
        <v/>
      </c>
    </row>
    <row r="53320" spans="3:9" ht="15" customHeight="1">
      <c r="C53320" s="220" t="str">
        <f t="shared" si="1666"/>
        <v/>
      </c>
      <c r="I53320" s="218" t="str">
        <f t="shared" si="1667"/>
        <v/>
      </c>
    </row>
    <row r="53321" spans="3:9" ht="15" customHeight="1">
      <c r="C53321" s="220" t="str">
        <f t="shared" si="1666"/>
        <v/>
      </c>
      <c r="I53321" s="218" t="str">
        <f t="shared" si="1667"/>
        <v/>
      </c>
    </row>
    <row r="53322" spans="3:9" ht="15" customHeight="1">
      <c r="C53322" s="220" t="str">
        <f t="shared" si="1666"/>
        <v/>
      </c>
      <c r="I53322" s="218" t="str">
        <f t="shared" si="1667"/>
        <v/>
      </c>
    </row>
    <row r="53323" spans="3:9" ht="15" customHeight="1">
      <c r="C53323" s="220" t="str">
        <f t="shared" si="1666"/>
        <v/>
      </c>
      <c r="I53323" s="218" t="str">
        <f t="shared" si="1667"/>
        <v/>
      </c>
    </row>
    <row r="53324" spans="3:9" ht="15" customHeight="1">
      <c r="C53324" s="220" t="str">
        <f t="shared" si="1666"/>
        <v/>
      </c>
      <c r="I53324" s="218" t="str">
        <f t="shared" si="1667"/>
        <v/>
      </c>
    </row>
    <row r="53325" spans="3:9" ht="15" customHeight="1">
      <c r="C53325" s="220" t="str">
        <f t="shared" si="1666"/>
        <v/>
      </c>
      <c r="I53325" s="218" t="str">
        <f t="shared" si="1667"/>
        <v/>
      </c>
    </row>
    <row r="53326" spans="3:9" ht="15" customHeight="1">
      <c r="C53326" s="220" t="str">
        <f t="shared" si="1666"/>
        <v/>
      </c>
      <c r="I53326" s="218" t="str">
        <f t="shared" si="1667"/>
        <v/>
      </c>
    </row>
    <row r="53327" spans="3:9" ht="15" customHeight="1">
      <c r="C53327" s="220" t="str">
        <f t="shared" si="1666"/>
        <v/>
      </c>
      <c r="I53327" s="218" t="str">
        <f t="shared" si="1667"/>
        <v/>
      </c>
    </row>
    <row r="53328" spans="3:9" ht="15" customHeight="1">
      <c r="C53328" s="220" t="str">
        <f t="shared" si="1666"/>
        <v/>
      </c>
      <c r="I53328" s="218" t="str">
        <f t="shared" si="1667"/>
        <v/>
      </c>
    </row>
    <row r="53329" spans="3:9" ht="15" customHeight="1">
      <c r="C53329" s="220" t="str">
        <f t="shared" si="1666"/>
        <v/>
      </c>
      <c r="I53329" s="218" t="str">
        <f t="shared" si="1667"/>
        <v/>
      </c>
    </row>
    <row r="53330" spans="3:9" ht="15" customHeight="1">
      <c r="C53330" s="220" t="str">
        <f t="shared" si="1666"/>
        <v/>
      </c>
      <c r="I53330" s="218" t="str">
        <f t="shared" si="1667"/>
        <v/>
      </c>
    </row>
    <row r="53331" spans="3:9" ht="15" customHeight="1">
      <c r="C53331" s="220" t="str">
        <f t="shared" si="1666"/>
        <v/>
      </c>
      <c r="I53331" s="218" t="str">
        <f t="shared" si="1667"/>
        <v/>
      </c>
    </row>
    <row r="53332" spans="3:9" ht="15" customHeight="1">
      <c r="C53332" s="220" t="str">
        <f t="shared" si="1666"/>
        <v/>
      </c>
      <c r="I53332" s="218" t="str">
        <f t="shared" si="1667"/>
        <v/>
      </c>
    </row>
    <row r="53333" spans="3:9" ht="15" customHeight="1">
      <c r="C53333" s="220" t="str">
        <f t="shared" si="1666"/>
        <v/>
      </c>
      <c r="I53333" s="218" t="str">
        <f t="shared" si="1667"/>
        <v/>
      </c>
    </row>
    <row r="53334" spans="3:9" ht="15" customHeight="1">
      <c r="C53334" s="220" t="str">
        <f t="shared" si="1666"/>
        <v/>
      </c>
      <c r="I53334" s="218" t="str">
        <f t="shared" si="1667"/>
        <v/>
      </c>
    </row>
    <row r="53335" spans="3:9" ht="15" customHeight="1">
      <c r="C53335" s="220" t="str">
        <f t="shared" si="1666"/>
        <v/>
      </c>
      <c r="I53335" s="218" t="str">
        <f t="shared" si="1667"/>
        <v/>
      </c>
    </row>
    <row r="53336" spans="3:9" ht="15" customHeight="1">
      <c r="C53336" s="220" t="str">
        <f t="shared" si="1666"/>
        <v/>
      </c>
      <c r="I53336" s="218" t="str">
        <f t="shared" si="1667"/>
        <v/>
      </c>
    </row>
    <row r="53337" spans="3:9" ht="15" customHeight="1">
      <c r="C53337" s="220" t="str">
        <f t="shared" si="1666"/>
        <v/>
      </c>
      <c r="I53337" s="218" t="str">
        <f t="shared" si="1667"/>
        <v/>
      </c>
    </row>
    <row r="53338" spans="3:9" ht="15" customHeight="1">
      <c r="C53338" s="220" t="str">
        <f t="shared" si="1666"/>
        <v/>
      </c>
      <c r="I53338" s="218" t="str">
        <f t="shared" si="1667"/>
        <v/>
      </c>
    </row>
    <row r="53339" spans="3:9" ht="15" customHeight="1">
      <c r="C53339" s="220" t="str">
        <f t="shared" si="1666"/>
        <v/>
      </c>
      <c r="I53339" s="218" t="str">
        <f t="shared" si="1667"/>
        <v/>
      </c>
    </row>
    <row r="53340" spans="3:9" ht="15" customHeight="1">
      <c r="C53340" s="220" t="str">
        <f t="shared" si="1666"/>
        <v/>
      </c>
      <c r="I53340" s="218" t="str">
        <f t="shared" si="1667"/>
        <v/>
      </c>
    </row>
    <row r="53341" spans="3:9" ht="15" customHeight="1">
      <c r="C53341" s="220" t="str">
        <f t="shared" si="1666"/>
        <v/>
      </c>
      <c r="I53341" s="218" t="str">
        <f t="shared" si="1667"/>
        <v/>
      </c>
    </row>
    <row r="53342" spans="3:9" ht="15" customHeight="1">
      <c r="C53342" s="220" t="str">
        <f t="shared" si="1666"/>
        <v/>
      </c>
      <c r="I53342" s="218" t="str">
        <f t="shared" si="1667"/>
        <v/>
      </c>
    </row>
    <row r="53343" spans="3:9" ht="15" customHeight="1">
      <c r="C53343" s="220" t="str">
        <f t="shared" si="1666"/>
        <v/>
      </c>
      <c r="I53343" s="218" t="str">
        <f t="shared" si="1667"/>
        <v/>
      </c>
    </row>
    <row r="53344" spans="3:9" ht="15" customHeight="1">
      <c r="C53344" s="220" t="str">
        <f t="shared" si="1666"/>
        <v/>
      </c>
      <c r="I53344" s="218" t="str">
        <f t="shared" si="1667"/>
        <v/>
      </c>
    </row>
    <row r="53345" spans="3:9" ht="15" customHeight="1">
      <c r="C53345" s="220" t="str">
        <f t="shared" si="1666"/>
        <v/>
      </c>
      <c r="I53345" s="218" t="str">
        <f t="shared" si="1667"/>
        <v/>
      </c>
    </row>
    <row r="53346" spans="3:9" ht="15" customHeight="1">
      <c r="C53346" s="220" t="str">
        <f t="shared" si="1666"/>
        <v/>
      </c>
      <c r="I53346" s="218" t="str">
        <f t="shared" si="1667"/>
        <v/>
      </c>
    </row>
    <row r="53347" spans="3:9" ht="15" customHeight="1">
      <c r="C53347" s="220" t="str">
        <f t="shared" si="1666"/>
        <v/>
      </c>
      <c r="I53347" s="218" t="str">
        <f t="shared" si="1667"/>
        <v/>
      </c>
    </row>
    <row r="53348" spans="3:9" ht="15" customHeight="1">
      <c r="C53348" s="220" t="str">
        <f t="shared" si="1666"/>
        <v/>
      </c>
      <c r="I53348" s="218" t="str">
        <f t="shared" si="1667"/>
        <v/>
      </c>
    </row>
    <row r="53349" spans="3:9" ht="15" customHeight="1">
      <c r="C53349" s="220" t="str">
        <f t="shared" si="1666"/>
        <v/>
      </c>
      <c r="I53349" s="218" t="str">
        <f t="shared" si="1667"/>
        <v/>
      </c>
    </row>
    <row r="53350" spans="3:9" ht="15" customHeight="1">
      <c r="C53350" s="220" t="str">
        <f t="shared" si="1666"/>
        <v/>
      </c>
      <c r="I53350" s="218" t="str">
        <f t="shared" si="1667"/>
        <v/>
      </c>
    </row>
    <row r="53351" spans="3:9" ht="15" customHeight="1">
      <c r="C53351" s="220" t="str">
        <f t="shared" si="1666"/>
        <v/>
      </c>
      <c r="I53351" s="218" t="str">
        <f t="shared" si="1667"/>
        <v/>
      </c>
    </row>
    <row r="53352" spans="3:9" ht="15" customHeight="1">
      <c r="C53352" s="220" t="str">
        <f t="shared" si="1666"/>
        <v/>
      </c>
      <c r="I53352" s="218" t="str">
        <f t="shared" si="1667"/>
        <v/>
      </c>
    </row>
    <row r="53353" spans="3:9" ht="15" customHeight="1">
      <c r="C53353" s="220" t="str">
        <f t="shared" si="1666"/>
        <v/>
      </c>
      <c r="I53353" s="218" t="str">
        <f t="shared" si="1667"/>
        <v/>
      </c>
    </row>
    <row r="53354" spans="3:9" ht="15" customHeight="1">
      <c r="C53354" s="220" t="str">
        <f t="shared" si="1666"/>
        <v/>
      </c>
      <c r="I53354" s="218" t="str">
        <f t="shared" si="1667"/>
        <v/>
      </c>
    </row>
    <row r="53355" spans="3:9" ht="15" customHeight="1">
      <c r="C53355" s="220" t="str">
        <f t="shared" si="1666"/>
        <v/>
      </c>
      <c r="I53355" s="218" t="str">
        <f t="shared" si="1667"/>
        <v/>
      </c>
    </row>
    <row r="53356" spans="3:9" ht="15" customHeight="1">
      <c r="C53356" s="220" t="str">
        <f t="shared" si="1666"/>
        <v/>
      </c>
      <c r="I53356" s="218" t="str">
        <f t="shared" si="1667"/>
        <v/>
      </c>
    </row>
    <row r="53357" spans="3:9" ht="15" customHeight="1">
      <c r="C53357" s="220" t="str">
        <f t="shared" si="1666"/>
        <v/>
      </c>
      <c r="I53357" s="218" t="str">
        <f t="shared" si="1667"/>
        <v/>
      </c>
    </row>
    <row r="53358" spans="3:9" ht="15" customHeight="1">
      <c r="C53358" s="220" t="str">
        <f t="shared" si="1666"/>
        <v/>
      </c>
      <c r="I53358" s="218" t="str">
        <f t="shared" si="1667"/>
        <v/>
      </c>
    </row>
    <row r="53359" spans="3:9" ht="15" customHeight="1">
      <c r="C53359" s="220" t="str">
        <f t="shared" si="1666"/>
        <v/>
      </c>
      <c r="I53359" s="218" t="str">
        <f t="shared" si="1667"/>
        <v/>
      </c>
    </row>
    <row r="53360" spans="3:9" ht="15" customHeight="1">
      <c r="C53360" s="220" t="str">
        <f t="shared" si="1666"/>
        <v/>
      </c>
      <c r="I53360" s="218" t="str">
        <f t="shared" si="1667"/>
        <v/>
      </c>
    </row>
    <row r="53361" spans="3:9" ht="15" customHeight="1">
      <c r="C53361" s="220" t="str">
        <f t="shared" si="1666"/>
        <v/>
      </c>
      <c r="I53361" s="218" t="str">
        <f t="shared" si="1667"/>
        <v/>
      </c>
    </row>
    <row r="53362" spans="3:9" ht="15" customHeight="1">
      <c r="C53362" s="220" t="str">
        <f t="shared" si="1666"/>
        <v/>
      </c>
      <c r="I53362" s="218" t="str">
        <f t="shared" si="1667"/>
        <v/>
      </c>
    </row>
    <row r="53363" spans="3:9" ht="15" customHeight="1">
      <c r="C53363" s="220" t="str">
        <f t="shared" si="1666"/>
        <v/>
      </c>
      <c r="I53363" s="218" t="str">
        <f t="shared" si="1667"/>
        <v/>
      </c>
    </row>
    <row r="53364" spans="3:9" ht="15" customHeight="1">
      <c r="C53364" s="220" t="str">
        <f t="shared" si="1666"/>
        <v/>
      </c>
      <c r="I53364" s="218" t="str">
        <f t="shared" si="1667"/>
        <v/>
      </c>
    </row>
    <row r="53365" spans="3:9" ht="15" customHeight="1">
      <c r="C53365" s="220" t="str">
        <f t="shared" si="1666"/>
        <v/>
      </c>
      <c r="I53365" s="218" t="str">
        <f t="shared" si="1667"/>
        <v/>
      </c>
    </row>
    <row r="53366" spans="3:9" ht="15" customHeight="1">
      <c r="C53366" s="220" t="str">
        <f t="shared" si="1666"/>
        <v/>
      </c>
      <c r="I53366" s="218" t="str">
        <f t="shared" si="1667"/>
        <v/>
      </c>
    </row>
    <row r="53367" spans="3:9" ht="15" customHeight="1">
      <c r="C53367" s="220" t="str">
        <f t="shared" si="1666"/>
        <v/>
      </c>
      <c r="I53367" s="218" t="str">
        <f t="shared" si="1667"/>
        <v/>
      </c>
    </row>
    <row r="53368" spans="3:9" ht="15" customHeight="1">
      <c r="C53368" s="220" t="str">
        <f t="shared" si="1666"/>
        <v/>
      </c>
      <c r="I53368" s="218" t="str">
        <f t="shared" si="1667"/>
        <v/>
      </c>
    </row>
    <row r="53369" spans="3:9" ht="15" customHeight="1">
      <c r="C53369" s="220" t="str">
        <f t="shared" si="1666"/>
        <v/>
      </c>
      <c r="I53369" s="218" t="str">
        <f t="shared" si="1667"/>
        <v/>
      </c>
    </row>
    <row r="53370" spans="3:9" ht="15" customHeight="1">
      <c r="C53370" s="220" t="str">
        <f t="shared" si="1666"/>
        <v/>
      </c>
      <c r="I53370" s="218" t="str">
        <f t="shared" si="1667"/>
        <v/>
      </c>
    </row>
    <row r="53371" spans="3:9" ht="15" customHeight="1">
      <c r="C53371" s="220" t="str">
        <f t="shared" si="1666"/>
        <v/>
      </c>
      <c r="I53371" s="218" t="str">
        <f t="shared" si="1667"/>
        <v/>
      </c>
    </row>
    <row r="53372" spans="3:9" ht="15" customHeight="1">
      <c r="C53372" s="220" t="str">
        <f t="shared" si="1666"/>
        <v/>
      </c>
      <c r="I53372" s="218" t="str">
        <f t="shared" si="1667"/>
        <v/>
      </c>
    </row>
    <row r="53373" spans="3:9" ht="15" customHeight="1">
      <c r="C53373" s="220" t="str">
        <f t="shared" si="1666"/>
        <v/>
      </c>
      <c r="I53373" s="218" t="str">
        <f t="shared" si="1667"/>
        <v/>
      </c>
    </row>
    <row r="53374" spans="3:9" ht="15" customHeight="1">
      <c r="C53374" s="220" t="str">
        <f t="shared" si="1666"/>
        <v/>
      </c>
      <c r="I53374" s="218" t="str">
        <f t="shared" si="1667"/>
        <v/>
      </c>
    </row>
    <row r="53375" spans="3:9" ht="15" customHeight="1">
      <c r="C53375" s="220" t="str">
        <f t="shared" si="1666"/>
        <v/>
      </c>
      <c r="I53375" s="218" t="str">
        <f t="shared" si="1667"/>
        <v/>
      </c>
    </row>
    <row r="53376" spans="3:9" ht="15" customHeight="1">
      <c r="C53376" s="220" t="str">
        <f t="shared" si="1666"/>
        <v/>
      </c>
      <c r="I53376" s="218" t="str">
        <f t="shared" si="1667"/>
        <v/>
      </c>
    </row>
    <row r="53377" spans="3:9" ht="15" customHeight="1">
      <c r="C53377" s="220" t="str">
        <f t="shared" si="1666"/>
        <v/>
      </c>
      <c r="I53377" s="218" t="str">
        <f t="shared" si="1667"/>
        <v/>
      </c>
    </row>
    <row r="53378" spans="3:9" ht="15" customHeight="1">
      <c r="C53378" s="220" t="str">
        <f t="shared" si="1666"/>
        <v/>
      </c>
      <c r="I53378" s="218" t="str">
        <f t="shared" si="1667"/>
        <v/>
      </c>
    </row>
    <row r="53379" spans="3:9" ht="15" customHeight="1">
      <c r="C53379" s="220" t="str">
        <f t="shared" si="1666"/>
        <v/>
      </c>
      <c r="I53379" s="218" t="str">
        <f t="shared" si="1667"/>
        <v/>
      </c>
    </row>
    <row r="53380" spans="3:9" ht="15" customHeight="1">
      <c r="C53380" s="220" t="str">
        <f t="shared" si="1666"/>
        <v/>
      </c>
      <c r="I53380" s="218" t="str">
        <f t="shared" si="1667"/>
        <v/>
      </c>
    </row>
    <row r="53381" spans="3:9" ht="15" customHeight="1">
      <c r="C53381" s="220" t="str">
        <f t="shared" si="1666"/>
        <v/>
      </c>
      <c r="I53381" s="218" t="str">
        <f t="shared" si="1667"/>
        <v/>
      </c>
    </row>
    <row r="53382" spans="3:9" ht="15" customHeight="1">
      <c r="C53382" s="220" t="str">
        <f t="shared" ref="C53382:C53445" si="1668">IF(B53382="","",MONTH(B53382))</f>
        <v/>
      </c>
      <c r="I53382" s="218" t="str">
        <f t="shared" ref="I53382:I53445" si="1669">IF(H53382="","",IF(E53382="","Não deixe campos em branco, a planilha resumo de custos e despesas necessita deles para funcionar",IF(F53382="","Não deixe campos em branco, a planilha resumo de custos e despesas necessita deles para funcionar",IF(G53382="","Não deixe campos em branco, a planilha resumo de custos e despesas necessita deles para funcionar",""))))</f>
        <v/>
      </c>
    </row>
    <row r="53383" spans="3:9" ht="15" customHeight="1">
      <c r="C53383" s="220" t="str">
        <f t="shared" si="1668"/>
        <v/>
      </c>
      <c r="I53383" s="218" t="str">
        <f t="shared" si="1669"/>
        <v/>
      </c>
    </row>
    <row r="53384" spans="3:9" ht="15" customHeight="1">
      <c r="C53384" s="220" t="str">
        <f t="shared" si="1668"/>
        <v/>
      </c>
      <c r="I53384" s="218" t="str">
        <f t="shared" si="1669"/>
        <v/>
      </c>
    </row>
    <row r="53385" spans="3:9" ht="15" customHeight="1">
      <c r="C53385" s="220" t="str">
        <f t="shared" si="1668"/>
        <v/>
      </c>
      <c r="I53385" s="218" t="str">
        <f t="shared" si="1669"/>
        <v/>
      </c>
    </row>
    <row r="53386" spans="3:9" ht="15" customHeight="1">
      <c r="C53386" s="220" t="str">
        <f t="shared" si="1668"/>
        <v/>
      </c>
      <c r="I53386" s="218" t="str">
        <f t="shared" si="1669"/>
        <v/>
      </c>
    </row>
    <row r="53387" spans="3:9" ht="15" customHeight="1">
      <c r="C53387" s="220" t="str">
        <f t="shared" si="1668"/>
        <v/>
      </c>
      <c r="I53387" s="218" t="str">
        <f t="shared" si="1669"/>
        <v/>
      </c>
    </row>
    <row r="53388" spans="3:9" ht="15" customHeight="1">
      <c r="C53388" s="220" t="str">
        <f t="shared" si="1668"/>
        <v/>
      </c>
      <c r="I53388" s="218" t="str">
        <f t="shared" si="1669"/>
        <v/>
      </c>
    </row>
    <row r="53389" spans="3:9" ht="15" customHeight="1">
      <c r="C53389" s="220" t="str">
        <f t="shared" si="1668"/>
        <v/>
      </c>
      <c r="I53389" s="218" t="str">
        <f t="shared" si="1669"/>
        <v/>
      </c>
    </row>
    <row r="53390" spans="3:9" ht="15" customHeight="1">
      <c r="C53390" s="220" t="str">
        <f t="shared" si="1668"/>
        <v/>
      </c>
      <c r="I53390" s="218" t="str">
        <f t="shared" si="1669"/>
        <v/>
      </c>
    </row>
    <row r="53391" spans="3:9" ht="15" customHeight="1">
      <c r="C53391" s="220" t="str">
        <f t="shared" si="1668"/>
        <v/>
      </c>
      <c r="I53391" s="218" t="str">
        <f t="shared" si="1669"/>
        <v/>
      </c>
    </row>
    <row r="53392" spans="3:9" ht="15" customHeight="1">
      <c r="C53392" s="220" t="str">
        <f t="shared" si="1668"/>
        <v/>
      </c>
      <c r="I53392" s="218" t="str">
        <f t="shared" si="1669"/>
        <v/>
      </c>
    </row>
    <row r="53393" spans="3:9" ht="15" customHeight="1">
      <c r="C53393" s="220" t="str">
        <f t="shared" si="1668"/>
        <v/>
      </c>
      <c r="I53393" s="218" t="str">
        <f t="shared" si="1669"/>
        <v/>
      </c>
    </row>
    <row r="53394" spans="3:9" ht="15" customHeight="1">
      <c r="C53394" s="220" t="str">
        <f t="shared" si="1668"/>
        <v/>
      </c>
      <c r="I53394" s="218" t="str">
        <f t="shared" si="1669"/>
        <v/>
      </c>
    </row>
    <row r="53395" spans="3:9" ht="15" customHeight="1">
      <c r="C53395" s="220" t="str">
        <f t="shared" si="1668"/>
        <v/>
      </c>
      <c r="I53395" s="218" t="str">
        <f t="shared" si="1669"/>
        <v/>
      </c>
    </row>
    <row r="53396" spans="3:9" ht="15" customHeight="1">
      <c r="C53396" s="220" t="str">
        <f t="shared" si="1668"/>
        <v/>
      </c>
      <c r="I53396" s="218" t="str">
        <f t="shared" si="1669"/>
        <v/>
      </c>
    </row>
    <row r="53397" spans="3:9" ht="15" customHeight="1">
      <c r="C53397" s="220" t="str">
        <f t="shared" si="1668"/>
        <v/>
      </c>
      <c r="I53397" s="218" t="str">
        <f t="shared" si="1669"/>
        <v/>
      </c>
    </row>
    <row r="53398" spans="3:9" ht="15" customHeight="1">
      <c r="C53398" s="220" t="str">
        <f t="shared" si="1668"/>
        <v/>
      </c>
      <c r="I53398" s="218" t="str">
        <f t="shared" si="1669"/>
        <v/>
      </c>
    </row>
    <row r="53399" spans="3:9" ht="15" customHeight="1">
      <c r="C53399" s="220" t="str">
        <f t="shared" si="1668"/>
        <v/>
      </c>
      <c r="I53399" s="218" t="str">
        <f t="shared" si="1669"/>
        <v/>
      </c>
    </row>
    <row r="53400" spans="3:9" ht="15" customHeight="1">
      <c r="C53400" s="220" t="str">
        <f t="shared" si="1668"/>
        <v/>
      </c>
      <c r="I53400" s="218" t="str">
        <f t="shared" si="1669"/>
        <v/>
      </c>
    </row>
    <row r="53401" spans="3:9" ht="15" customHeight="1">
      <c r="C53401" s="220" t="str">
        <f t="shared" si="1668"/>
        <v/>
      </c>
      <c r="I53401" s="218" t="str">
        <f t="shared" si="1669"/>
        <v/>
      </c>
    </row>
    <row r="53402" spans="3:9" ht="15" customHeight="1">
      <c r="C53402" s="220" t="str">
        <f t="shared" si="1668"/>
        <v/>
      </c>
      <c r="I53402" s="218" t="str">
        <f t="shared" si="1669"/>
        <v/>
      </c>
    </row>
    <row r="53403" spans="3:9" ht="15" customHeight="1">
      <c r="C53403" s="220" t="str">
        <f t="shared" si="1668"/>
        <v/>
      </c>
      <c r="I53403" s="218" t="str">
        <f t="shared" si="1669"/>
        <v/>
      </c>
    </row>
    <row r="53404" spans="3:9" ht="15" customHeight="1">
      <c r="C53404" s="220" t="str">
        <f t="shared" si="1668"/>
        <v/>
      </c>
      <c r="I53404" s="218" t="str">
        <f t="shared" si="1669"/>
        <v/>
      </c>
    </row>
    <row r="53405" spans="3:9" ht="15" customHeight="1">
      <c r="C53405" s="220" t="str">
        <f t="shared" si="1668"/>
        <v/>
      </c>
      <c r="I53405" s="218" t="str">
        <f t="shared" si="1669"/>
        <v/>
      </c>
    </row>
    <row r="53406" spans="3:9" ht="15" customHeight="1">
      <c r="C53406" s="220" t="str">
        <f t="shared" si="1668"/>
        <v/>
      </c>
      <c r="I53406" s="218" t="str">
        <f t="shared" si="1669"/>
        <v/>
      </c>
    </row>
    <row r="53407" spans="3:9" ht="15" customHeight="1">
      <c r="C53407" s="220" t="str">
        <f t="shared" si="1668"/>
        <v/>
      </c>
      <c r="I53407" s="218" t="str">
        <f t="shared" si="1669"/>
        <v/>
      </c>
    </row>
    <row r="53408" spans="3:9" ht="15" customHeight="1">
      <c r="C53408" s="220" t="str">
        <f t="shared" si="1668"/>
        <v/>
      </c>
      <c r="I53408" s="218" t="str">
        <f t="shared" si="1669"/>
        <v/>
      </c>
    </row>
    <row r="53409" spans="3:9" ht="15" customHeight="1">
      <c r="C53409" s="220" t="str">
        <f t="shared" si="1668"/>
        <v/>
      </c>
      <c r="I53409" s="218" t="str">
        <f t="shared" si="1669"/>
        <v/>
      </c>
    </row>
    <row r="53410" spans="3:9" ht="15" customHeight="1">
      <c r="C53410" s="220" t="str">
        <f t="shared" si="1668"/>
        <v/>
      </c>
      <c r="I53410" s="218" t="str">
        <f t="shared" si="1669"/>
        <v/>
      </c>
    </row>
    <row r="53411" spans="3:9" ht="15" customHeight="1">
      <c r="C53411" s="220" t="str">
        <f t="shared" si="1668"/>
        <v/>
      </c>
      <c r="I53411" s="218" t="str">
        <f t="shared" si="1669"/>
        <v/>
      </c>
    </row>
    <row r="53412" spans="3:9" ht="15" customHeight="1">
      <c r="C53412" s="220" t="str">
        <f t="shared" si="1668"/>
        <v/>
      </c>
      <c r="I53412" s="218" t="str">
        <f t="shared" si="1669"/>
        <v/>
      </c>
    </row>
    <row r="53413" spans="3:9" ht="15" customHeight="1">
      <c r="C53413" s="220" t="str">
        <f t="shared" si="1668"/>
        <v/>
      </c>
      <c r="I53413" s="218" t="str">
        <f t="shared" si="1669"/>
        <v/>
      </c>
    </row>
    <row r="53414" spans="3:9" ht="15" customHeight="1">
      <c r="C53414" s="220" t="str">
        <f t="shared" si="1668"/>
        <v/>
      </c>
      <c r="I53414" s="218" t="str">
        <f t="shared" si="1669"/>
        <v/>
      </c>
    </row>
    <row r="53415" spans="3:9" ht="15" customHeight="1">
      <c r="C53415" s="220" t="str">
        <f t="shared" si="1668"/>
        <v/>
      </c>
      <c r="I53415" s="218" t="str">
        <f t="shared" si="1669"/>
        <v/>
      </c>
    </row>
    <row r="53416" spans="3:9" ht="15" customHeight="1">
      <c r="C53416" s="220" t="str">
        <f t="shared" si="1668"/>
        <v/>
      </c>
      <c r="I53416" s="218" t="str">
        <f t="shared" si="1669"/>
        <v/>
      </c>
    </row>
    <row r="53417" spans="3:9" ht="15" customHeight="1">
      <c r="C53417" s="220" t="str">
        <f t="shared" si="1668"/>
        <v/>
      </c>
      <c r="I53417" s="218" t="str">
        <f t="shared" si="1669"/>
        <v/>
      </c>
    </row>
    <row r="53418" spans="3:9" ht="15" customHeight="1">
      <c r="C53418" s="220" t="str">
        <f t="shared" si="1668"/>
        <v/>
      </c>
      <c r="I53418" s="218" t="str">
        <f t="shared" si="1669"/>
        <v/>
      </c>
    </row>
    <row r="53419" spans="3:9" ht="15" customHeight="1">
      <c r="C53419" s="220" t="str">
        <f t="shared" si="1668"/>
        <v/>
      </c>
      <c r="I53419" s="218" t="str">
        <f t="shared" si="1669"/>
        <v/>
      </c>
    </row>
    <row r="53420" spans="3:9" ht="15" customHeight="1">
      <c r="C53420" s="220" t="str">
        <f t="shared" si="1668"/>
        <v/>
      </c>
      <c r="I53420" s="218" t="str">
        <f t="shared" si="1669"/>
        <v/>
      </c>
    </row>
    <row r="53421" spans="3:9" ht="15" customHeight="1">
      <c r="C53421" s="220" t="str">
        <f t="shared" si="1668"/>
        <v/>
      </c>
      <c r="I53421" s="218" t="str">
        <f t="shared" si="1669"/>
        <v/>
      </c>
    </row>
    <row r="53422" spans="3:9" ht="15" customHeight="1">
      <c r="C53422" s="220" t="str">
        <f t="shared" si="1668"/>
        <v/>
      </c>
      <c r="I53422" s="218" t="str">
        <f t="shared" si="1669"/>
        <v/>
      </c>
    </row>
    <row r="53423" spans="3:9" ht="15" customHeight="1">
      <c r="C53423" s="220" t="str">
        <f t="shared" si="1668"/>
        <v/>
      </c>
      <c r="I53423" s="218" t="str">
        <f t="shared" si="1669"/>
        <v/>
      </c>
    </row>
    <row r="53424" spans="3:9" ht="15" customHeight="1">
      <c r="C53424" s="220" t="str">
        <f t="shared" si="1668"/>
        <v/>
      </c>
      <c r="I53424" s="218" t="str">
        <f t="shared" si="1669"/>
        <v/>
      </c>
    </row>
    <row r="53425" spans="3:9" ht="15" customHeight="1">
      <c r="C53425" s="220" t="str">
        <f t="shared" si="1668"/>
        <v/>
      </c>
      <c r="I53425" s="218" t="str">
        <f t="shared" si="1669"/>
        <v/>
      </c>
    </row>
    <row r="53426" spans="3:9" ht="15" customHeight="1">
      <c r="C53426" s="220" t="str">
        <f t="shared" si="1668"/>
        <v/>
      </c>
      <c r="I53426" s="218" t="str">
        <f t="shared" si="1669"/>
        <v/>
      </c>
    </row>
    <row r="53427" spans="3:9" ht="15" customHeight="1">
      <c r="C53427" s="220" t="str">
        <f t="shared" si="1668"/>
        <v/>
      </c>
      <c r="I53427" s="218" t="str">
        <f t="shared" si="1669"/>
        <v/>
      </c>
    </row>
    <row r="53428" spans="3:9" ht="15" customHeight="1">
      <c r="C53428" s="220" t="str">
        <f t="shared" si="1668"/>
        <v/>
      </c>
      <c r="I53428" s="218" t="str">
        <f t="shared" si="1669"/>
        <v/>
      </c>
    </row>
    <row r="53429" spans="3:9" ht="15" customHeight="1">
      <c r="C53429" s="220" t="str">
        <f t="shared" si="1668"/>
        <v/>
      </c>
      <c r="I53429" s="218" t="str">
        <f t="shared" si="1669"/>
        <v/>
      </c>
    </row>
    <row r="53430" spans="3:9" ht="15" customHeight="1">
      <c r="C53430" s="220" t="str">
        <f t="shared" si="1668"/>
        <v/>
      </c>
      <c r="I53430" s="218" t="str">
        <f t="shared" si="1669"/>
        <v/>
      </c>
    </row>
    <row r="53431" spans="3:9" ht="15" customHeight="1">
      <c r="C53431" s="220" t="str">
        <f t="shared" si="1668"/>
        <v/>
      </c>
      <c r="I53431" s="218" t="str">
        <f t="shared" si="1669"/>
        <v/>
      </c>
    </row>
    <row r="53432" spans="3:9" ht="15" customHeight="1">
      <c r="C53432" s="220" t="str">
        <f t="shared" si="1668"/>
        <v/>
      </c>
      <c r="I53432" s="218" t="str">
        <f t="shared" si="1669"/>
        <v/>
      </c>
    </row>
    <row r="53433" spans="3:9" ht="15" customHeight="1">
      <c r="C53433" s="220" t="str">
        <f t="shared" si="1668"/>
        <v/>
      </c>
      <c r="I53433" s="218" t="str">
        <f t="shared" si="1669"/>
        <v/>
      </c>
    </row>
    <row r="53434" spans="3:9" ht="15" customHeight="1">
      <c r="C53434" s="220" t="str">
        <f t="shared" si="1668"/>
        <v/>
      </c>
      <c r="I53434" s="218" t="str">
        <f t="shared" si="1669"/>
        <v/>
      </c>
    </row>
    <row r="53435" spans="3:9" ht="15" customHeight="1">
      <c r="C53435" s="220" t="str">
        <f t="shared" si="1668"/>
        <v/>
      </c>
      <c r="I53435" s="218" t="str">
        <f t="shared" si="1669"/>
        <v/>
      </c>
    </row>
    <row r="53436" spans="3:9" ht="15" customHeight="1">
      <c r="C53436" s="220" t="str">
        <f t="shared" si="1668"/>
        <v/>
      </c>
      <c r="I53436" s="218" t="str">
        <f t="shared" si="1669"/>
        <v/>
      </c>
    </row>
    <row r="53437" spans="3:9" ht="15" customHeight="1">
      <c r="C53437" s="220" t="str">
        <f t="shared" si="1668"/>
        <v/>
      </c>
      <c r="I53437" s="218" t="str">
        <f t="shared" si="1669"/>
        <v/>
      </c>
    </row>
    <row r="53438" spans="3:9" ht="15" customHeight="1">
      <c r="C53438" s="220" t="str">
        <f t="shared" si="1668"/>
        <v/>
      </c>
      <c r="I53438" s="218" t="str">
        <f t="shared" si="1669"/>
        <v/>
      </c>
    </row>
    <row r="53439" spans="3:9" ht="15" customHeight="1">
      <c r="C53439" s="220" t="str">
        <f t="shared" si="1668"/>
        <v/>
      </c>
      <c r="I53439" s="218" t="str">
        <f t="shared" si="1669"/>
        <v/>
      </c>
    </row>
    <row r="53440" spans="3:9" ht="15" customHeight="1">
      <c r="C53440" s="220" t="str">
        <f t="shared" si="1668"/>
        <v/>
      </c>
      <c r="I53440" s="218" t="str">
        <f t="shared" si="1669"/>
        <v/>
      </c>
    </row>
    <row r="53441" spans="3:9" ht="15" customHeight="1">
      <c r="C53441" s="220" t="str">
        <f t="shared" si="1668"/>
        <v/>
      </c>
      <c r="I53441" s="218" t="str">
        <f t="shared" si="1669"/>
        <v/>
      </c>
    </row>
    <row r="53442" spans="3:9" ht="15" customHeight="1">
      <c r="C53442" s="220" t="str">
        <f t="shared" si="1668"/>
        <v/>
      </c>
      <c r="I53442" s="218" t="str">
        <f t="shared" si="1669"/>
        <v/>
      </c>
    </row>
    <row r="53443" spans="3:9" ht="15" customHeight="1">
      <c r="C53443" s="220" t="str">
        <f t="shared" si="1668"/>
        <v/>
      </c>
      <c r="I53443" s="218" t="str">
        <f t="shared" si="1669"/>
        <v/>
      </c>
    </row>
    <row r="53444" spans="3:9" ht="15" customHeight="1">
      <c r="C53444" s="220" t="str">
        <f t="shared" si="1668"/>
        <v/>
      </c>
      <c r="I53444" s="218" t="str">
        <f t="shared" si="1669"/>
        <v/>
      </c>
    </row>
    <row r="53445" spans="3:9" ht="15" customHeight="1">
      <c r="C53445" s="220" t="str">
        <f t="shared" si="1668"/>
        <v/>
      </c>
      <c r="I53445" s="218" t="str">
        <f t="shared" si="1669"/>
        <v/>
      </c>
    </row>
    <row r="53446" spans="3:9" ht="15" customHeight="1">
      <c r="C53446" s="220" t="str">
        <f t="shared" ref="C53446:C53509" si="1670">IF(B53446="","",MONTH(B53446))</f>
        <v/>
      </c>
      <c r="I53446" s="218" t="str">
        <f t="shared" ref="I53446:I53509" si="1671">IF(H53446="","",IF(E53446="","Não deixe campos em branco, a planilha resumo de custos e despesas necessita deles para funcionar",IF(F53446="","Não deixe campos em branco, a planilha resumo de custos e despesas necessita deles para funcionar",IF(G53446="","Não deixe campos em branco, a planilha resumo de custos e despesas necessita deles para funcionar",""))))</f>
        <v/>
      </c>
    </row>
    <row r="53447" spans="3:9" ht="15" customHeight="1">
      <c r="C53447" s="220" t="str">
        <f t="shared" si="1670"/>
        <v/>
      </c>
      <c r="I53447" s="218" t="str">
        <f t="shared" si="1671"/>
        <v/>
      </c>
    </row>
    <row r="53448" spans="3:9" ht="15" customHeight="1">
      <c r="C53448" s="220" t="str">
        <f t="shared" si="1670"/>
        <v/>
      </c>
      <c r="I53448" s="218" t="str">
        <f t="shared" si="1671"/>
        <v/>
      </c>
    </row>
    <row r="53449" spans="3:9" ht="15" customHeight="1">
      <c r="C53449" s="220" t="str">
        <f t="shared" si="1670"/>
        <v/>
      </c>
      <c r="I53449" s="218" t="str">
        <f t="shared" si="1671"/>
        <v/>
      </c>
    </row>
    <row r="53450" spans="3:9" ht="15" customHeight="1">
      <c r="C53450" s="220" t="str">
        <f t="shared" si="1670"/>
        <v/>
      </c>
      <c r="I53450" s="218" t="str">
        <f t="shared" si="1671"/>
        <v/>
      </c>
    </row>
    <row r="53451" spans="3:9" ht="15" customHeight="1">
      <c r="C53451" s="220" t="str">
        <f t="shared" si="1670"/>
        <v/>
      </c>
      <c r="I53451" s="218" t="str">
        <f t="shared" si="1671"/>
        <v/>
      </c>
    </row>
    <row r="53452" spans="3:9" ht="15" customHeight="1">
      <c r="C53452" s="220" t="str">
        <f t="shared" si="1670"/>
        <v/>
      </c>
      <c r="I53452" s="218" t="str">
        <f t="shared" si="1671"/>
        <v/>
      </c>
    </row>
    <row r="53453" spans="3:9" ht="15" customHeight="1">
      <c r="C53453" s="220" t="str">
        <f t="shared" si="1670"/>
        <v/>
      </c>
      <c r="I53453" s="218" t="str">
        <f t="shared" si="1671"/>
        <v/>
      </c>
    </row>
    <row r="53454" spans="3:9" ht="15" customHeight="1">
      <c r="C53454" s="220" t="str">
        <f t="shared" si="1670"/>
        <v/>
      </c>
      <c r="I53454" s="218" t="str">
        <f t="shared" si="1671"/>
        <v/>
      </c>
    </row>
    <row r="53455" spans="3:9" ht="15" customHeight="1">
      <c r="C53455" s="220" t="str">
        <f t="shared" si="1670"/>
        <v/>
      </c>
      <c r="I53455" s="218" t="str">
        <f t="shared" si="1671"/>
        <v/>
      </c>
    </row>
    <row r="53456" spans="3:9" ht="15" customHeight="1">
      <c r="C53456" s="220" t="str">
        <f t="shared" si="1670"/>
        <v/>
      </c>
      <c r="I53456" s="218" t="str">
        <f t="shared" si="1671"/>
        <v/>
      </c>
    </row>
    <row r="53457" spans="3:9" ht="15" customHeight="1">
      <c r="C53457" s="220" t="str">
        <f t="shared" si="1670"/>
        <v/>
      </c>
      <c r="I53457" s="218" t="str">
        <f t="shared" si="1671"/>
        <v/>
      </c>
    </row>
    <row r="53458" spans="3:9" ht="15" customHeight="1">
      <c r="C53458" s="220" t="str">
        <f t="shared" si="1670"/>
        <v/>
      </c>
      <c r="I53458" s="218" t="str">
        <f t="shared" si="1671"/>
        <v/>
      </c>
    </row>
    <row r="53459" spans="3:9" ht="15" customHeight="1">
      <c r="C53459" s="220" t="str">
        <f t="shared" si="1670"/>
        <v/>
      </c>
      <c r="I53459" s="218" t="str">
        <f t="shared" si="1671"/>
        <v/>
      </c>
    </row>
    <row r="53460" spans="3:9" ht="15" customHeight="1">
      <c r="C53460" s="220" t="str">
        <f t="shared" si="1670"/>
        <v/>
      </c>
      <c r="I53460" s="218" t="str">
        <f t="shared" si="1671"/>
        <v/>
      </c>
    </row>
    <row r="53461" spans="3:9" ht="15" customHeight="1">
      <c r="C53461" s="220" t="str">
        <f t="shared" si="1670"/>
        <v/>
      </c>
      <c r="I53461" s="218" t="str">
        <f t="shared" si="1671"/>
        <v/>
      </c>
    </row>
    <row r="53462" spans="3:9" ht="15" customHeight="1">
      <c r="C53462" s="220" t="str">
        <f t="shared" si="1670"/>
        <v/>
      </c>
      <c r="I53462" s="218" t="str">
        <f t="shared" si="1671"/>
        <v/>
      </c>
    </row>
    <row r="53463" spans="3:9" ht="15" customHeight="1">
      <c r="C53463" s="220" t="str">
        <f t="shared" si="1670"/>
        <v/>
      </c>
      <c r="I53463" s="218" t="str">
        <f t="shared" si="1671"/>
        <v/>
      </c>
    </row>
    <row r="53464" spans="3:9" ht="15" customHeight="1">
      <c r="C53464" s="220" t="str">
        <f t="shared" si="1670"/>
        <v/>
      </c>
      <c r="I53464" s="218" t="str">
        <f t="shared" si="1671"/>
        <v/>
      </c>
    </row>
    <row r="53465" spans="3:9" ht="15" customHeight="1">
      <c r="C53465" s="220" t="str">
        <f t="shared" si="1670"/>
        <v/>
      </c>
      <c r="I53465" s="218" t="str">
        <f t="shared" si="1671"/>
        <v/>
      </c>
    </row>
    <row r="53466" spans="3:9" ht="15" customHeight="1">
      <c r="C53466" s="220" t="str">
        <f t="shared" si="1670"/>
        <v/>
      </c>
      <c r="I53466" s="218" t="str">
        <f t="shared" si="1671"/>
        <v/>
      </c>
    </row>
    <row r="53467" spans="3:9" ht="15" customHeight="1">
      <c r="C53467" s="220" t="str">
        <f t="shared" si="1670"/>
        <v/>
      </c>
      <c r="I53467" s="218" t="str">
        <f t="shared" si="1671"/>
        <v/>
      </c>
    </row>
    <row r="53468" spans="3:9" ht="15" customHeight="1">
      <c r="C53468" s="220" t="str">
        <f t="shared" si="1670"/>
        <v/>
      </c>
      <c r="I53468" s="218" t="str">
        <f t="shared" si="1671"/>
        <v/>
      </c>
    </row>
    <row r="53469" spans="3:9" ht="15" customHeight="1">
      <c r="C53469" s="220" t="str">
        <f t="shared" si="1670"/>
        <v/>
      </c>
      <c r="I53469" s="218" t="str">
        <f t="shared" si="1671"/>
        <v/>
      </c>
    </row>
    <row r="53470" spans="3:9" ht="15" customHeight="1">
      <c r="C53470" s="220" t="str">
        <f t="shared" si="1670"/>
        <v/>
      </c>
      <c r="I53470" s="218" t="str">
        <f t="shared" si="1671"/>
        <v/>
      </c>
    </row>
    <row r="53471" spans="3:9" ht="15" customHeight="1">
      <c r="C53471" s="220" t="str">
        <f t="shared" si="1670"/>
        <v/>
      </c>
      <c r="I53471" s="218" t="str">
        <f t="shared" si="1671"/>
        <v/>
      </c>
    </row>
    <row r="53472" spans="3:9" ht="15" customHeight="1">
      <c r="C53472" s="220" t="str">
        <f t="shared" si="1670"/>
        <v/>
      </c>
      <c r="I53472" s="218" t="str">
        <f t="shared" si="1671"/>
        <v/>
      </c>
    </row>
    <row r="53473" spans="3:9" ht="15" customHeight="1">
      <c r="C53473" s="220" t="str">
        <f t="shared" si="1670"/>
        <v/>
      </c>
      <c r="I53473" s="218" t="str">
        <f t="shared" si="1671"/>
        <v/>
      </c>
    </row>
    <row r="53474" spans="3:9" ht="15" customHeight="1">
      <c r="C53474" s="220" t="str">
        <f t="shared" si="1670"/>
        <v/>
      </c>
      <c r="I53474" s="218" t="str">
        <f t="shared" si="1671"/>
        <v/>
      </c>
    </row>
    <row r="53475" spans="3:9" ht="15" customHeight="1">
      <c r="C53475" s="220" t="str">
        <f t="shared" si="1670"/>
        <v/>
      </c>
      <c r="I53475" s="218" t="str">
        <f t="shared" si="1671"/>
        <v/>
      </c>
    </row>
    <row r="53476" spans="3:9" ht="15" customHeight="1">
      <c r="C53476" s="220" t="str">
        <f t="shared" si="1670"/>
        <v/>
      </c>
      <c r="I53476" s="218" t="str">
        <f t="shared" si="1671"/>
        <v/>
      </c>
    </row>
    <row r="53477" spans="3:9" ht="15" customHeight="1">
      <c r="C53477" s="220" t="str">
        <f t="shared" si="1670"/>
        <v/>
      </c>
      <c r="I53477" s="218" t="str">
        <f t="shared" si="1671"/>
        <v/>
      </c>
    </row>
    <row r="53478" spans="3:9" ht="15" customHeight="1">
      <c r="C53478" s="220" t="str">
        <f t="shared" si="1670"/>
        <v/>
      </c>
      <c r="I53478" s="218" t="str">
        <f t="shared" si="1671"/>
        <v/>
      </c>
    </row>
    <row r="53479" spans="3:9" ht="15" customHeight="1">
      <c r="C53479" s="220" t="str">
        <f t="shared" si="1670"/>
        <v/>
      </c>
      <c r="I53479" s="218" t="str">
        <f t="shared" si="1671"/>
        <v/>
      </c>
    </row>
    <row r="53480" spans="3:9" ht="15" customHeight="1">
      <c r="C53480" s="220" t="str">
        <f t="shared" si="1670"/>
        <v/>
      </c>
      <c r="I53480" s="218" t="str">
        <f t="shared" si="1671"/>
        <v/>
      </c>
    </row>
    <row r="53481" spans="3:9" ht="15" customHeight="1">
      <c r="C53481" s="220" t="str">
        <f t="shared" si="1670"/>
        <v/>
      </c>
      <c r="I53481" s="218" t="str">
        <f t="shared" si="1671"/>
        <v/>
      </c>
    </row>
    <row r="53482" spans="3:9" ht="15" customHeight="1">
      <c r="C53482" s="220" t="str">
        <f t="shared" si="1670"/>
        <v/>
      </c>
      <c r="I53482" s="218" t="str">
        <f t="shared" si="1671"/>
        <v/>
      </c>
    </row>
    <row r="53483" spans="3:9" ht="15" customHeight="1">
      <c r="C53483" s="220" t="str">
        <f t="shared" si="1670"/>
        <v/>
      </c>
      <c r="I53483" s="218" t="str">
        <f t="shared" si="1671"/>
        <v/>
      </c>
    </row>
    <row r="53484" spans="3:9" ht="15" customHeight="1">
      <c r="C53484" s="220" t="str">
        <f t="shared" si="1670"/>
        <v/>
      </c>
      <c r="I53484" s="218" t="str">
        <f t="shared" si="1671"/>
        <v/>
      </c>
    </row>
    <row r="53485" spans="3:9" ht="15" customHeight="1">
      <c r="C53485" s="220" t="str">
        <f t="shared" si="1670"/>
        <v/>
      </c>
      <c r="I53485" s="218" t="str">
        <f t="shared" si="1671"/>
        <v/>
      </c>
    </row>
    <row r="53486" spans="3:9" ht="15" customHeight="1">
      <c r="C53486" s="220" t="str">
        <f t="shared" si="1670"/>
        <v/>
      </c>
      <c r="I53486" s="218" t="str">
        <f t="shared" si="1671"/>
        <v/>
      </c>
    </row>
    <row r="53487" spans="3:9" ht="15" customHeight="1">
      <c r="C53487" s="220" t="str">
        <f t="shared" si="1670"/>
        <v/>
      </c>
      <c r="I53487" s="218" t="str">
        <f t="shared" si="1671"/>
        <v/>
      </c>
    </row>
    <row r="53488" spans="3:9" ht="15" customHeight="1">
      <c r="C53488" s="220" t="str">
        <f t="shared" si="1670"/>
        <v/>
      </c>
      <c r="I53488" s="218" t="str">
        <f t="shared" si="1671"/>
        <v/>
      </c>
    </row>
    <row r="53489" spans="3:9" ht="15" customHeight="1">
      <c r="C53489" s="220" t="str">
        <f t="shared" si="1670"/>
        <v/>
      </c>
      <c r="I53489" s="218" t="str">
        <f t="shared" si="1671"/>
        <v/>
      </c>
    </row>
    <row r="53490" spans="3:9" ht="15" customHeight="1">
      <c r="C53490" s="220" t="str">
        <f t="shared" si="1670"/>
        <v/>
      </c>
      <c r="I53490" s="218" t="str">
        <f t="shared" si="1671"/>
        <v/>
      </c>
    </row>
    <row r="53491" spans="3:9" ht="15" customHeight="1">
      <c r="C53491" s="220" t="str">
        <f t="shared" si="1670"/>
        <v/>
      </c>
      <c r="I53491" s="218" t="str">
        <f t="shared" si="1671"/>
        <v/>
      </c>
    </row>
    <row r="53492" spans="3:9" ht="15" customHeight="1">
      <c r="C53492" s="220" t="str">
        <f t="shared" si="1670"/>
        <v/>
      </c>
      <c r="I53492" s="218" t="str">
        <f t="shared" si="1671"/>
        <v/>
      </c>
    </row>
    <row r="53493" spans="3:9" ht="15" customHeight="1">
      <c r="C53493" s="220" t="str">
        <f t="shared" si="1670"/>
        <v/>
      </c>
      <c r="I53493" s="218" t="str">
        <f t="shared" si="1671"/>
        <v/>
      </c>
    </row>
    <row r="53494" spans="3:9" ht="15" customHeight="1">
      <c r="C53494" s="220" t="str">
        <f t="shared" si="1670"/>
        <v/>
      </c>
      <c r="I53494" s="218" t="str">
        <f t="shared" si="1671"/>
        <v/>
      </c>
    </row>
    <row r="53495" spans="3:9" ht="15" customHeight="1">
      <c r="C53495" s="220" t="str">
        <f t="shared" si="1670"/>
        <v/>
      </c>
      <c r="I53495" s="218" t="str">
        <f t="shared" si="1671"/>
        <v/>
      </c>
    </row>
    <row r="53496" spans="3:9" ht="15" customHeight="1">
      <c r="C53496" s="220" t="str">
        <f t="shared" si="1670"/>
        <v/>
      </c>
      <c r="I53496" s="218" t="str">
        <f t="shared" si="1671"/>
        <v/>
      </c>
    </row>
    <row r="53497" spans="3:9" ht="15" customHeight="1">
      <c r="C53497" s="220" t="str">
        <f t="shared" si="1670"/>
        <v/>
      </c>
      <c r="I53497" s="218" t="str">
        <f t="shared" si="1671"/>
        <v/>
      </c>
    </row>
    <row r="53498" spans="3:9" ht="15" customHeight="1">
      <c r="C53498" s="220" t="str">
        <f t="shared" si="1670"/>
        <v/>
      </c>
      <c r="I53498" s="218" t="str">
        <f t="shared" si="1671"/>
        <v/>
      </c>
    </row>
    <row r="53499" spans="3:9" ht="15" customHeight="1">
      <c r="C53499" s="220" t="str">
        <f t="shared" si="1670"/>
        <v/>
      </c>
      <c r="I53499" s="218" t="str">
        <f t="shared" si="1671"/>
        <v/>
      </c>
    </row>
    <row r="53500" spans="3:9" ht="15" customHeight="1">
      <c r="C53500" s="220" t="str">
        <f t="shared" si="1670"/>
        <v/>
      </c>
      <c r="I53500" s="218" t="str">
        <f t="shared" si="1671"/>
        <v/>
      </c>
    </row>
    <row r="53501" spans="3:9" ht="15" customHeight="1">
      <c r="C53501" s="220" t="str">
        <f t="shared" si="1670"/>
        <v/>
      </c>
      <c r="I53501" s="218" t="str">
        <f t="shared" si="1671"/>
        <v/>
      </c>
    </row>
    <row r="53502" spans="3:9" ht="15" customHeight="1">
      <c r="C53502" s="220" t="str">
        <f t="shared" si="1670"/>
        <v/>
      </c>
      <c r="I53502" s="218" t="str">
        <f t="shared" si="1671"/>
        <v/>
      </c>
    </row>
    <row r="53503" spans="3:9" ht="15" customHeight="1">
      <c r="C53503" s="220" t="str">
        <f t="shared" si="1670"/>
        <v/>
      </c>
      <c r="I53503" s="218" t="str">
        <f t="shared" si="1671"/>
        <v/>
      </c>
    </row>
    <row r="53504" spans="3:9" ht="15" customHeight="1">
      <c r="C53504" s="220" t="str">
        <f t="shared" si="1670"/>
        <v/>
      </c>
      <c r="I53504" s="218" t="str">
        <f t="shared" si="1671"/>
        <v/>
      </c>
    </row>
    <row r="53505" spans="3:9" ht="15" customHeight="1">
      <c r="C53505" s="220" t="str">
        <f t="shared" si="1670"/>
        <v/>
      </c>
      <c r="I53505" s="218" t="str">
        <f t="shared" si="1671"/>
        <v/>
      </c>
    </row>
    <row r="53506" spans="3:9" ht="15" customHeight="1">
      <c r="C53506" s="220" t="str">
        <f t="shared" si="1670"/>
        <v/>
      </c>
      <c r="I53506" s="218" t="str">
        <f t="shared" si="1671"/>
        <v/>
      </c>
    </row>
    <row r="53507" spans="3:9" ht="15" customHeight="1">
      <c r="C53507" s="220" t="str">
        <f t="shared" si="1670"/>
        <v/>
      </c>
      <c r="I53507" s="218" t="str">
        <f t="shared" si="1671"/>
        <v/>
      </c>
    </row>
    <row r="53508" spans="3:9" ht="15" customHeight="1">
      <c r="C53508" s="220" t="str">
        <f t="shared" si="1670"/>
        <v/>
      </c>
      <c r="I53508" s="218" t="str">
        <f t="shared" si="1671"/>
        <v/>
      </c>
    </row>
    <row r="53509" spans="3:9" ht="15" customHeight="1">
      <c r="C53509" s="220" t="str">
        <f t="shared" si="1670"/>
        <v/>
      </c>
      <c r="I53509" s="218" t="str">
        <f t="shared" si="1671"/>
        <v/>
      </c>
    </row>
    <row r="53510" spans="3:9" ht="15" customHeight="1">
      <c r="C53510" s="220" t="str">
        <f t="shared" ref="C53510:C53573" si="1672">IF(B53510="","",MONTH(B53510))</f>
        <v/>
      </c>
      <c r="I53510" s="218" t="str">
        <f t="shared" ref="I53510:I53573" si="1673">IF(H53510="","",IF(E53510="","Não deixe campos em branco, a planilha resumo de custos e despesas necessita deles para funcionar",IF(F53510="","Não deixe campos em branco, a planilha resumo de custos e despesas necessita deles para funcionar",IF(G53510="","Não deixe campos em branco, a planilha resumo de custos e despesas necessita deles para funcionar",""))))</f>
        <v/>
      </c>
    </row>
    <row r="53511" spans="3:9" ht="15" customHeight="1">
      <c r="C53511" s="220" t="str">
        <f t="shared" si="1672"/>
        <v/>
      </c>
      <c r="I53511" s="218" t="str">
        <f t="shared" si="1673"/>
        <v/>
      </c>
    </row>
    <row r="53512" spans="3:9" ht="15" customHeight="1">
      <c r="C53512" s="220" t="str">
        <f t="shared" si="1672"/>
        <v/>
      </c>
      <c r="I53512" s="218" t="str">
        <f t="shared" si="1673"/>
        <v/>
      </c>
    </row>
    <row r="53513" spans="3:9" ht="15" customHeight="1">
      <c r="C53513" s="220" t="str">
        <f t="shared" si="1672"/>
        <v/>
      </c>
      <c r="I53513" s="218" t="str">
        <f t="shared" si="1673"/>
        <v/>
      </c>
    </row>
    <row r="53514" spans="3:9" ht="15" customHeight="1">
      <c r="C53514" s="220" t="str">
        <f t="shared" si="1672"/>
        <v/>
      </c>
      <c r="I53514" s="218" t="str">
        <f t="shared" si="1673"/>
        <v/>
      </c>
    </row>
    <row r="53515" spans="3:9" ht="15" customHeight="1">
      <c r="C53515" s="220" t="str">
        <f t="shared" si="1672"/>
        <v/>
      </c>
      <c r="I53515" s="218" t="str">
        <f t="shared" si="1673"/>
        <v/>
      </c>
    </row>
    <row r="53516" spans="3:9" ht="15" customHeight="1">
      <c r="C53516" s="220" t="str">
        <f t="shared" si="1672"/>
        <v/>
      </c>
      <c r="I53516" s="218" t="str">
        <f t="shared" si="1673"/>
        <v/>
      </c>
    </row>
    <row r="53517" spans="3:9" ht="15" customHeight="1">
      <c r="C53517" s="220" t="str">
        <f t="shared" si="1672"/>
        <v/>
      </c>
      <c r="I53517" s="218" t="str">
        <f t="shared" si="1673"/>
        <v/>
      </c>
    </row>
    <row r="53518" spans="3:9" ht="15" customHeight="1">
      <c r="C53518" s="220" t="str">
        <f t="shared" si="1672"/>
        <v/>
      </c>
      <c r="I53518" s="218" t="str">
        <f t="shared" si="1673"/>
        <v/>
      </c>
    </row>
    <row r="53519" spans="3:9" ht="15" customHeight="1">
      <c r="C53519" s="220" t="str">
        <f t="shared" si="1672"/>
        <v/>
      </c>
      <c r="I53519" s="218" t="str">
        <f t="shared" si="1673"/>
        <v/>
      </c>
    </row>
    <row r="53520" spans="3:9" ht="15" customHeight="1">
      <c r="C53520" s="220" t="str">
        <f t="shared" si="1672"/>
        <v/>
      </c>
      <c r="I53520" s="218" t="str">
        <f t="shared" si="1673"/>
        <v/>
      </c>
    </row>
    <row r="53521" spans="3:9" ht="15" customHeight="1">
      <c r="C53521" s="220" t="str">
        <f t="shared" si="1672"/>
        <v/>
      </c>
      <c r="I53521" s="218" t="str">
        <f t="shared" si="1673"/>
        <v/>
      </c>
    </row>
    <row r="53522" spans="3:9" ht="15" customHeight="1">
      <c r="C53522" s="220" t="str">
        <f t="shared" si="1672"/>
        <v/>
      </c>
      <c r="I53522" s="218" t="str">
        <f t="shared" si="1673"/>
        <v/>
      </c>
    </row>
    <row r="53523" spans="3:9" ht="15" customHeight="1">
      <c r="C53523" s="220" t="str">
        <f t="shared" si="1672"/>
        <v/>
      </c>
      <c r="I53523" s="218" t="str">
        <f t="shared" si="1673"/>
        <v/>
      </c>
    </row>
    <row r="53524" spans="3:9" ht="15" customHeight="1">
      <c r="C53524" s="220" t="str">
        <f t="shared" si="1672"/>
        <v/>
      </c>
      <c r="I53524" s="218" t="str">
        <f t="shared" si="1673"/>
        <v/>
      </c>
    </row>
    <row r="53525" spans="3:9" ht="15" customHeight="1">
      <c r="C53525" s="220" t="str">
        <f t="shared" si="1672"/>
        <v/>
      </c>
      <c r="I53525" s="218" t="str">
        <f t="shared" si="1673"/>
        <v/>
      </c>
    </row>
    <row r="53526" spans="3:9" ht="15" customHeight="1">
      <c r="C53526" s="220" t="str">
        <f t="shared" si="1672"/>
        <v/>
      </c>
      <c r="I53526" s="218" t="str">
        <f t="shared" si="1673"/>
        <v/>
      </c>
    </row>
    <row r="53527" spans="3:9" ht="15" customHeight="1">
      <c r="C53527" s="220" t="str">
        <f t="shared" si="1672"/>
        <v/>
      </c>
      <c r="I53527" s="218" t="str">
        <f t="shared" si="1673"/>
        <v/>
      </c>
    </row>
    <row r="53528" spans="3:9" ht="15" customHeight="1">
      <c r="C53528" s="220" t="str">
        <f t="shared" si="1672"/>
        <v/>
      </c>
      <c r="I53528" s="218" t="str">
        <f t="shared" si="1673"/>
        <v/>
      </c>
    </row>
    <row r="53529" spans="3:9" ht="15" customHeight="1">
      <c r="C53529" s="220" t="str">
        <f t="shared" si="1672"/>
        <v/>
      </c>
      <c r="I53529" s="218" t="str">
        <f t="shared" si="1673"/>
        <v/>
      </c>
    </row>
    <row r="53530" spans="3:9" ht="15" customHeight="1">
      <c r="C53530" s="220" t="str">
        <f t="shared" si="1672"/>
        <v/>
      </c>
      <c r="I53530" s="218" t="str">
        <f t="shared" si="1673"/>
        <v/>
      </c>
    </row>
    <row r="53531" spans="3:9" ht="15" customHeight="1">
      <c r="C53531" s="220" t="str">
        <f t="shared" si="1672"/>
        <v/>
      </c>
      <c r="I53531" s="218" t="str">
        <f t="shared" si="1673"/>
        <v/>
      </c>
    </row>
    <row r="53532" spans="3:9" ht="15" customHeight="1">
      <c r="C53532" s="220" t="str">
        <f t="shared" si="1672"/>
        <v/>
      </c>
      <c r="I53532" s="218" t="str">
        <f t="shared" si="1673"/>
        <v/>
      </c>
    </row>
    <row r="53533" spans="3:9" ht="15" customHeight="1">
      <c r="C53533" s="220" t="str">
        <f t="shared" si="1672"/>
        <v/>
      </c>
      <c r="I53533" s="218" t="str">
        <f t="shared" si="1673"/>
        <v/>
      </c>
    </row>
    <row r="53534" spans="3:9" ht="15" customHeight="1">
      <c r="C53534" s="220" t="str">
        <f t="shared" si="1672"/>
        <v/>
      </c>
      <c r="I53534" s="218" t="str">
        <f t="shared" si="1673"/>
        <v/>
      </c>
    </row>
    <row r="53535" spans="3:9" ht="15" customHeight="1">
      <c r="C53535" s="220" t="str">
        <f t="shared" si="1672"/>
        <v/>
      </c>
      <c r="I53535" s="218" t="str">
        <f t="shared" si="1673"/>
        <v/>
      </c>
    </row>
    <row r="53536" spans="3:9" ht="15" customHeight="1">
      <c r="C53536" s="220" t="str">
        <f t="shared" si="1672"/>
        <v/>
      </c>
      <c r="I53536" s="218" t="str">
        <f t="shared" si="1673"/>
        <v/>
      </c>
    </row>
    <row r="53537" spans="3:9" ht="15" customHeight="1">
      <c r="C53537" s="220" t="str">
        <f t="shared" si="1672"/>
        <v/>
      </c>
      <c r="I53537" s="218" t="str">
        <f t="shared" si="1673"/>
        <v/>
      </c>
    </row>
    <row r="53538" spans="3:9" ht="15" customHeight="1">
      <c r="C53538" s="220" t="str">
        <f t="shared" si="1672"/>
        <v/>
      </c>
      <c r="I53538" s="218" t="str">
        <f t="shared" si="1673"/>
        <v/>
      </c>
    </row>
    <row r="53539" spans="3:9" ht="15" customHeight="1">
      <c r="C53539" s="220" t="str">
        <f t="shared" si="1672"/>
        <v/>
      </c>
      <c r="I53539" s="218" t="str">
        <f t="shared" si="1673"/>
        <v/>
      </c>
    </row>
    <row r="53540" spans="3:9" ht="15" customHeight="1">
      <c r="C53540" s="220" t="str">
        <f t="shared" si="1672"/>
        <v/>
      </c>
      <c r="I53540" s="218" t="str">
        <f t="shared" si="1673"/>
        <v/>
      </c>
    </row>
    <row r="53541" spans="3:9" ht="15" customHeight="1">
      <c r="C53541" s="220" t="str">
        <f t="shared" si="1672"/>
        <v/>
      </c>
      <c r="I53541" s="218" t="str">
        <f t="shared" si="1673"/>
        <v/>
      </c>
    </row>
    <row r="53542" spans="3:9" ht="15" customHeight="1">
      <c r="C53542" s="220" t="str">
        <f t="shared" si="1672"/>
        <v/>
      </c>
      <c r="I53542" s="218" t="str">
        <f t="shared" si="1673"/>
        <v/>
      </c>
    </row>
    <row r="53543" spans="3:9" ht="15" customHeight="1">
      <c r="C53543" s="220" t="str">
        <f t="shared" si="1672"/>
        <v/>
      </c>
      <c r="I53543" s="218" t="str">
        <f t="shared" si="1673"/>
        <v/>
      </c>
    </row>
    <row r="53544" spans="3:9" ht="15" customHeight="1">
      <c r="C53544" s="220" t="str">
        <f t="shared" si="1672"/>
        <v/>
      </c>
      <c r="I53544" s="218" t="str">
        <f t="shared" si="1673"/>
        <v/>
      </c>
    </row>
    <row r="53545" spans="3:9" ht="15" customHeight="1">
      <c r="C53545" s="220" t="str">
        <f t="shared" si="1672"/>
        <v/>
      </c>
      <c r="I53545" s="218" t="str">
        <f t="shared" si="1673"/>
        <v/>
      </c>
    </row>
    <row r="53546" spans="3:9" ht="15" customHeight="1">
      <c r="C53546" s="220" t="str">
        <f t="shared" si="1672"/>
        <v/>
      </c>
      <c r="I53546" s="218" t="str">
        <f t="shared" si="1673"/>
        <v/>
      </c>
    </row>
    <row r="53547" spans="3:9" ht="15" customHeight="1">
      <c r="C53547" s="220" t="str">
        <f t="shared" si="1672"/>
        <v/>
      </c>
      <c r="I53547" s="218" t="str">
        <f t="shared" si="1673"/>
        <v/>
      </c>
    </row>
    <row r="53548" spans="3:9" ht="15" customHeight="1">
      <c r="C53548" s="220" t="str">
        <f t="shared" si="1672"/>
        <v/>
      </c>
      <c r="I53548" s="218" t="str">
        <f t="shared" si="1673"/>
        <v/>
      </c>
    </row>
    <row r="53549" spans="3:9" ht="15" customHeight="1">
      <c r="C53549" s="220" t="str">
        <f t="shared" si="1672"/>
        <v/>
      </c>
      <c r="I53549" s="218" t="str">
        <f t="shared" si="1673"/>
        <v/>
      </c>
    </row>
    <row r="53550" spans="3:9" ht="15" customHeight="1">
      <c r="C53550" s="220" t="str">
        <f t="shared" si="1672"/>
        <v/>
      </c>
      <c r="I53550" s="218" t="str">
        <f t="shared" si="1673"/>
        <v/>
      </c>
    </row>
    <row r="53551" spans="3:9" ht="15" customHeight="1">
      <c r="C53551" s="220" t="str">
        <f t="shared" si="1672"/>
        <v/>
      </c>
      <c r="I53551" s="218" t="str">
        <f t="shared" si="1673"/>
        <v/>
      </c>
    </row>
    <row r="53552" spans="3:9" ht="15" customHeight="1">
      <c r="C53552" s="220" t="str">
        <f t="shared" si="1672"/>
        <v/>
      </c>
      <c r="I53552" s="218" t="str">
        <f t="shared" si="1673"/>
        <v/>
      </c>
    </row>
    <row r="53553" spans="3:9" ht="15" customHeight="1">
      <c r="C53553" s="220" t="str">
        <f t="shared" si="1672"/>
        <v/>
      </c>
      <c r="I53553" s="218" t="str">
        <f t="shared" si="1673"/>
        <v/>
      </c>
    </row>
    <row r="53554" spans="3:9" ht="15" customHeight="1">
      <c r="C53554" s="220" t="str">
        <f t="shared" si="1672"/>
        <v/>
      </c>
      <c r="I53554" s="218" t="str">
        <f t="shared" si="1673"/>
        <v/>
      </c>
    </row>
    <row r="53555" spans="3:9" ht="15" customHeight="1">
      <c r="C53555" s="220" t="str">
        <f t="shared" si="1672"/>
        <v/>
      </c>
      <c r="I53555" s="218" t="str">
        <f t="shared" si="1673"/>
        <v/>
      </c>
    </row>
    <row r="53556" spans="3:9" ht="15" customHeight="1">
      <c r="C53556" s="220" t="str">
        <f t="shared" si="1672"/>
        <v/>
      </c>
      <c r="I53556" s="218" t="str">
        <f t="shared" si="1673"/>
        <v/>
      </c>
    </row>
    <row r="53557" spans="3:9" ht="15" customHeight="1">
      <c r="C53557" s="220" t="str">
        <f t="shared" si="1672"/>
        <v/>
      </c>
      <c r="I53557" s="218" t="str">
        <f t="shared" si="1673"/>
        <v/>
      </c>
    </row>
    <row r="53558" spans="3:9" ht="15" customHeight="1">
      <c r="C53558" s="220" t="str">
        <f t="shared" si="1672"/>
        <v/>
      </c>
      <c r="I53558" s="218" t="str">
        <f t="shared" si="1673"/>
        <v/>
      </c>
    </row>
    <row r="53559" spans="3:9" ht="15" customHeight="1">
      <c r="C53559" s="220" t="str">
        <f t="shared" si="1672"/>
        <v/>
      </c>
      <c r="I53559" s="218" t="str">
        <f t="shared" si="1673"/>
        <v/>
      </c>
    </row>
    <row r="53560" spans="3:9" ht="15" customHeight="1">
      <c r="C53560" s="220" t="str">
        <f t="shared" si="1672"/>
        <v/>
      </c>
      <c r="I53560" s="218" t="str">
        <f t="shared" si="1673"/>
        <v/>
      </c>
    </row>
    <row r="53561" spans="3:9" ht="15" customHeight="1">
      <c r="C53561" s="220" t="str">
        <f t="shared" si="1672"/>
        <v/>
      </c>
      <c r="I53561" s="218" t="str">
        <f t="shared" si="1673"/>
        <v/>
      </c>
    </row>
    <row r="53562" spans="3:9" ht="15" customHeight="1">
      <c r="C53562" s="220" t="str">
        <f t="shared" si="1672"/>
        <v/>
      </c>
      <c r="I53562" s="218" t="str">
        <f t="shared" si="1673"/>
        <v/>
      </c>
    </row>
    <row r="53563" spans="3:9" ht="15" customHeight="1">
      <c r="C53563" s="220" t="str">
        <f t="shared" si="1672"/>
        <v/>
      </c>
      <c r="I53563" s="218" t="str">
        <f t="shared" si="1673"/>
        <v/>
      </c>
    </row>
    <row r="53564" spans="3:9" ht="15" customHeight="1">
      <c r="C53564" s="220" t="str">
        <f t="shared" si="1672"/>
        <v/>
      </c>
      <c r="I53564" s="218" t="str">
        <f t="shared" si="1673"/>
        <v/>
      </c>
    </row>
    <row r="53565" spans="3:9" ht="15" customHeight="1">
      <c r="C53565" s="220" t="str">
        <f t="shared" si="1672"/>
        <v/>
      </c>
      <c r="I53565" s="218" t="str">
        <f t="shared" si="1673"/>
        <v/>
      </c>
    </row>
    <row r="53566" spans="3:9" ht="15" customHeight="1">
      <c r="C53566" s="220" t="str">
        <f t="shared" si="1672"/>
        <v/>
      </c>
      <c r="I53566" s="218" t="str">
        <f t="shared" si="1673"/>
        <v/>
      </c>
    </row>
    <row r="53567" spans="3:9" ht="15" customHeight="1">
      <c r="C53567" s="220" t="str">
        <f t="shared" si="1672"/>
        <v/>
      </c>
      <c r="I53567" s="218" t="str">
        <f t="shared" si="1673"/>
        <v/>
      </c>
    </row>
    <row r="53568" spans="3:9" ht="15" customHeight="1">
      <c r="C53568" s="220" t="str">
        <f t="shared" si="1672"/>
        <v/>
      </c>
      <c r="I53568" s="218" t="str">
        <f t="shared" si="1673"/>
        <v/>
      </c>
    </row>
    <row r="53569" spans="3:9" ht="15" customHeight="1">
      <c r="C53569" s="220" t="str">
        <f t="shared" si="1672"/>
        <v/>
      </c>
      <c r="I53569" s="218" t="str">
        <f t="shared" si="1673"/>
        <v/>
      </c>
    </row>
    <row r="53570" spans="3:9" ht="15" customHeight="1">
      <c r="C53570" s="220" t="str">
        <f t="shared" si="1672"/>
        <v/>
      </c>
      <c r="I53570" s="218" t="str">
        <f t="shared" si="1673"/>
        <v/>
      </c>
    </row>
    <row r="53571" spans="3:9" ht="15" customHeight="1">
      <c r="C53571" s="220" t="str">
        <f t="shared" si="1672"/>
        <v/>
      </c>
      <c r="I53571" s="218" t="str">
        <f t="shared" si="1673"/>
        <v/>
      </c>
    </row>
    <row r="53572" spans="3:9" ht="15" customHeight="1">
      <c r="C53572" s="220" t="str">
        <f t="shared" si="1672"/>
        <v/>
      </c>
      <c r="I53572" s="218" t="str">
        <f t="shared" si="1673"/>
        <v/>
      </c>
    </row>
    <row r="53573" spans="3:9" ht="15" customHeight="1">
      <c r="C53573" s="220" t="str">
        <f t="shared" si="1672"/>
        <v/>
      </c>
      <c r="I53573" s="218" t="str">
        <f t="shared" si="1673"/>
        <v/>
      </c>
    </row>
    <row r="53574" spans="3:9" ht="15" customHeight="1">
      <c r="C53574" s="220" t="str">
        <f t="shared" ref="C53574:C53637" si="1674">IF(B53574="","",MONTH(B53574))</f>
        <v/>
      </c>
      <c r="I53574" s="218" t="str">
        <f t="shared" ref="I53574:I53637" si="1675">IF(H53574="","",IF(E53574="","Não deixe campos em branco, a planilha resumo de custos e despesas necessita deles para funcionar",IF(F53574="","Não deixe campos em branco, a planilha resumo de custos e despesas necessita deles para funcionar",IF(G53574="","Não deixe campos em branco, a planilha resumo de custos e despesas necessita deles para funcionar",""))))</f>
        <v/>
      </c>
    </row>
    <row r="53575" spans="3:9" ht="15" customHeight="1">
      <c r="C53575" s="220" t="str">
        <f t="shared" si="1674"/>
        <v/>
      </c>
      <c r="I53575" s="218" t="str">
        <f t="shared" si="1675"/>
        <v/>
      </c>
    </row>
    <row r="53576" spans="3:9" ht="15" customHeight="1">
      <c r="C53576" s="220" t="str">
        <f t="shared" si="1674"/>
        <v/>
      </c>
      <c r="I53576" s="218" t="str">
        <f t="shared" si="1675"/>
        <v/>
      </c>
    </row>
    <row r="53577" spans="3:9" ht="15" customHeight="1">
      <c r="C53577" s="220" t="str">
        <f t="shared" si="1674"/>
        <v/>
      </c>
      <c r="I53577" s="218" t="str">
        <f t="shared" si="1675"/>
        <v/>
      </c>
    </row>
    <row r="53578" spans="3:9" ht="15" customHeight="1">
      <c r="C53578" s="220" t="str">
        <f t="shared" si="1674"/>
        <v/>
      </c>
      <c r="I53578" s="218" t="str">
        <f t="shared" si="1675"/>
        <v/>
      </c>
    </row>
    <row r="53579" spans="3:9" ht="15" customHeight="1">
      <c r="C53579" s="220" t="str">
        <f t="shared" si="1674"/>
        <v/>
      </c>
      <c r="I53579" s="218" t="str">
        <f t="shared" si="1675"/>
        <v/>
      </c>
    </row>
    <row r="53580" spans="3:9" ht="15" customHeight="1">
      <c r="C53580" s="220" t="str">
        <f t="shared" si="1674"/>
        <v/>
      </c>
      <c r="I53580" s="218" t="str">
        <f t="shared" si="1675"/>
        <v/>
      </c>
    </row>
    <row r="53581" spans="3:9" ht="15" customHeight="1">
      <c r="C53581" s="220" t="str">
        <f t="shared" si="1674"/>
        <v/>
      </c>
      <c r="I53581" s="218" t="str">
        <f t="shared" si="1675"/>
        <v/>
      </c>
    </row>
    <row r="53582" spans="3:9" ht="15" customHeight="1">
      <c r="C53582" s="220" t="str">
        <f t="shared" si="1674"/>
        <v/>
      </c>
      <c r="I53582" s="218" t="str">
        <f t="shared" si="1675"/>
        <v/>
      </c>
    </row>
    <row r="53583" spans="3:9" ht="15" customHeight="1">
      <c r="C53583" s="220" t="str">
        <f t="shared" si="1674"/>
        <v/>
      </c>
      <c r="I53583" s="218" t="str">
        <f t="shared" si="1675"/>
        <v/>
      </c>
    </row>
    <row r="53584" spans="3:9" ht="15" customHeight="1">
      <c r="C53584" s="220" t="str">
        <f t="shared" si="1674"/>
        <v/>
      </c>
      <c r="I53584" s="218" t="str">
        <f t="shared" si="1675"/>
        <v/>
      </c>
    </row>
    <row r="53585" spans="3:9" ht="15" customHeight="1">
      <c r="C53585" s="220" t="str">
        <f t="shared" si="1674"/>
        <v/>
      </c>
      <c r="I53585" s="218" t="str">
        <f t="shared" si="1675"/>
        <v/>
      </c>
    </row>
    <row r="53586" spans="3:9" ht="15" customHeight="1">
      <c r="C53586" s="220" t="str">
        <f t="shared" si="1674"/>
        <v/>
      </c>
      <c r="I53586" s="218" t="str">
        <f t="shared" si="1675"/>
        <v/>
      </c>
    </row>
    <row r="53587" spans="3:9" ht="15" customHeight="1">
      <c r="C53587" s="220" t="str">
        <f t="shared" si="1674"/>
        <v/>
      </c>
      <c r="I53587" s="218" t="str">
        <f t="shared" si="1675"/>
        <v/>
      </c>
    </row>
    <row r="53588" spans="3:9" ht="15" customHeight="1">
      <c r="C53588" s="220" t="str">
        <f t="shared" si="1674"/>
        <v/>
      </c>
      <c r="I53588" s="218" t="str">
        <f t="shared" si="1675"/>
        <v/>
      </c>
    </row>
    <row r="53589" spans="3:9" ht="15" customHeight="1">
      <c r="C53589" s="220" t="str">
        <f t="shared" si="1674"/>
        <v/>
      </c>
      <c r="I53589" s="218" t="str">
        <f t="shared" si="1675"/>
        <v/>
      </c>
    </row>
    <row r="53590" spans="3:9" ht="15" customHeight="1">
      <c r="C53590" s="220" t="str">
        <f t="shared" si="1674"/>
        <v/>
      </c>
      <c r="I53590" s="218" t="str">
        <f t="shared" si="1675"/>
        <v/>
      </c>
    </row>
    <row r="53591" spans="3:9" ht="15" customHeight="1">
      <c r="C53591" s="220" t="str">
        <f t="shared" si="1674"/>
        <v/>
      </c>
      <c r="I53591" s="218" t="str">
        <f t="shared" si="1675"/>
        <v/>
      </c>
    </row>
    <row r="53592" spans="3:9" ht="15" customHeight="1">
      <c r="C53592" s="220" t="str">
        <f t="shared" si="1674"/>
        <v/>
      </c>
      <c r="I53592" s="218" t="str">
        <f t="shared" si="1675"/>
        <v/>
      </c>
    </row>
    <row r="53593" spans="3:9" ht="15" customHeight="1">
      <c r="C53593" s="220" t="str">
        <f t="shared" si="1674"/>
        <v/>
      </c>
      <c r="I53593" s="218" t="str">
        <f t="shared" si="1675"/>
        <v/>
      </c>
    </row>
    <row r="53594" spans="3:9" ht="15" customHeight="1">
      <c r="C53594" s="220" t="str">
        <f t="shared" si="1674"/>
        <v/>
      </c>
      <c r="I53594" s="218" t="str">
        <f t="shared" si="1675"/>
        <v/>
      </c>
    </row>
    <row r="53595" spans="3:9" ht="15" customHeight="1">
      <c r="C53595" s="220" t="str">
        <f t="shared" si="1674"/>
        <v/>
      </c>
      <c r="I53595" s="218" t="str">
        <f t="shared" si="1675"/>
        <v/>
      </c>
    </row>
    <row r="53596" spans="3:9" ht="15" customHeight="1">
      <c r="C53596" s="220" t="str">
        <f t="shared" si="1674"/>
        <v/>
      </c>
      <c r="I53596" s="218" t="str">
        <f t="shared" si="1675"/>
        <v/>
      </c>
    </row>
    <row r="53597" spans="3:9" ht="15" customHeight="1">
      <c r="C53597" s="220" t="str">
        <f t="shared" si="1674"/>
        <v/>
      </c>
      <c r="I53597" s="218" t="str">
        <f t="shared" si="1675"/>
        <v/>
      </c>
    </row>
    <row r="53598" spans="3:9" ht="15" customHeight="1">
      <c r="C53598" s="220" t="str">
        <f t="shared" si="1674"/>
        <v/>
      </c>
      <c r="I53598" s="218" t="str">
        <f t="shared" si="1675"/>
        <v/>
      </c>
    </row>
    <row r="53599" spans="3:9" ht="15" customHeight="1">
      <c r="C53599" s="220" t="str">
        <f t="shared" si="1674"/>
        <v/>
      </c>
      <c r="I53599" s="218" t="str">
        <f t="shared" si="1675"/>
        <v/>
      </c>
    </row>
    <row r="53600" spans="3:9" ht="15" customHeight="1">
      <c r="C53600" s="220" t="str">
        <f t="shared" si="1674"/>
        <v/>
      </c>
      <c r="I53600" s="218" t="str">
        <f t="shared" si="1675"/>
        <v/>
      </c>
    </row>
    <row r="53601" spans="3:9" ht="15" customHeight="1">
      <c r="C53601" s="220" t="str">
        <f t="shared" si="1674"/>
        <v/>
      </c>
      <c r="I53601" s="218" t="str">
        <f t="shared" si="1675"/>
        <v/>
      </c>
    </row>
    <row r="53602" spans="3:9" ht="15" customHeight="1">
      <c r="C53602" s="220" t="str">
        <f t="shared" si="1674"/>
        <v/>
      </c>
      <c r="I53602" s="218" t="str">
        <f t="shared" si="1675"/>
        <v/>
      </c>
    </row>
    <row r="53603" spans="3:9" ht="15" customHeight="1">
      <c r="C53603" s="220" t="str">
        <f t="shared" si="1674"/>
        <v/>
      </c>
      <c r="I53603" s="218" t="str">
        <f t="shared" si="1675"/>
        <v/>
      </c>
    </row>
    <row r="53604" spans="3:9" ht="15" customHeight="1">
      <c r="C53604" s="220" t="str">
        <f t="shared" si="1674"/>
        <v/>
      </c>
      <c r="I53604" s="218" t="str">
        <f t="shared" si="1675"/>
        <v/>
      </c>
    </row>
    <row r="53605" spans="3:9" ht="15" customHeight="1">
      <c r="C53605" s="220" t="str">
        <f t="shared" si="1674"/>
        <v/>
      </c>
      <c r="I53605" s="218" t="str">
        <f t="shared" si="1675"/>
        <v/>
      </c>
    </row>
    <row r="53606" spans="3:9" ht="15" customHeight="1">
      <c r="C53606" s="220" t="str">
        <f t="shared" si="1674"/>
        <v/>
      </c>
      <c r="I53606" s="218" t="str">
        <f t="shared" si="1675"/>
        <v/>
      </c>
    </row>
    <row r="53607" spans="3:9" ht="15" customHeight="1">
      <c r="C53607" s="220" t="str">
        <f t="shared" si="1674"/>
        <v/>
      </c>
      <c r="I53607" s="218" t="str">
        <f t="shared" si="1675"/>
        <v/>
      </c>
    </row>
    <row r="53608" spans="3:9" ht="15" customHeight="1">
      <c r="C53608" s="220" t="str">
        <f t="shared" si="1674"/>
        <v/>
      </c>
      <c r="I53608" s="218" t="str">
        <f t="shared" si="1675"/>
        <v/>
      </c>
    </row>
    <row r="53609" spans="3:9" ht="15" customHeight="1">
      <c r="C53609" s="220" t="str">
        <f t="shared" si="1674"/>
        <v/>
      </c>
      <c r="I53609" s="218" t="str">
        <f t="shared" si="1675"/>
        <v/>
      </c>
    </row>
    <row r="53610" spans="3:9" ht="15" customHeight="1">
      <c r="C53610" s="220" t="str">
        <f t="shared" si="1674"/>
        <v/>
      </c>
      <c r="I53610" s="218" t="str">
        <f t="shared" si="1675"/>
        <v/>
      </c>
    </row>
    <row r="53611" spans="3:9" ht="15" customHeight="1">
      <c r="C53611" s="220" t="str">
        <f t="shared" si="1674"/>
        <v/>
      </c>
      <c r="I53611" s="218" t="str">
        <f t="shared" si="1675"/>
        <v/>
      </c>
    </row>
    <row r="53612" spans="3:9" ht="15" customHeight="1">
      <c r="C53612" s="220" t="str">
        <f t="shared" si="1674"/>
        <v/>
      </c>
      <c r="I53612" s="218" t="str">
        <f t="shared" si="1675"/>
        <v/>
      </c>
    </row>
    <row r="53613" spans="3:9" ht="15" customHeight="1">
      <c r="C53613" s="220" t="str">
        <f t="shared" si="1674"/>
        <v/>
      </c>
      <c r="I53613" s="218" t="str">
        <f t="shared" si="1675"/>
        <v/>
      </c>
    </row>
    <row r="53614" spans="3:9" ht="15" customHeight="1">
      <c r="C53614" s="220" t="str">
        <f t="shared" si="1674"/>
        <v/>
      </c>
      <c r="I53614" s="218" t="str">
        <f t="shared" si="1675"/>
        <v/>
      </c>
    </row>
    <row r="53615" spans="3:9" ht="15" customHeight="1">
      <c r="C53615" s="220" t="str">
        <f t="shared" si="1674"/>
        <v/>
      </c>
      <c r="I53615" s="218" t="str">
        <f t="shared" si="1675"/>
        <v/>
      </c>
    </row>
    <row r="53616" spans="3:9" ht="15" customHeight="1">
      <c r="C53616" s="220" t="str">
        <f t="shared" si="1674"/>
        <v/>
      </c>
      <c r="I53616" s="218" t="str">
        <f t="shared" si="1675"/>
        <v/>
      </c>
    </row>
    <row r="53617" spans="3:9" ht="15" customHeight="1">
      <c r="C53617" s="220" t="str">
        <f t="shared" si="1674"/>
        <v/>
      </c>
      <c r="I53617" s="218" t="str">
        <f t="shared" si="1675"/>
        <v/>
      </c>
    </row>
    <row r="53618" spans="3:9" ht="15" customHeight="1">
      <c r="C53618" s="220" t="str">
        <f t="shared" si="1674"/>
        <v/>
      </c>
      <c r="I53618" s="218" t="str">
        <f t="shared" si="1675"/>
        <v/>
      </c>
    </row>
    <row r="53619" spans="3:9" ht="15" customHeight="1">
      <c r="C53619" s="220" t="str">
        <f t="shared" si="1674"/>
        <v/>
      </c>
      <c r="I53619" s="218" t="str">
        <f t="shared" si="1675"/>
        <v/>
      </c>
    </row>
    <row r="53620" spans="3:9" ht="15" customHeight="1">
      <c r="C53620" s="220" t="str">
        <f t="shared" si="1674"/>
        <v/>
      </c>
      <c r="I53620" s="218" t="str">
        <f t="shared" si="1675"/>
        <v/>
      </c>
    </row>
    <row r="53621" spans="3:9" ht="15" customHeight="1">
      <c r="C53621" s="220" t="str">
        <f t="shared" si="1674"/>
        <v/>
      </c>
      <c r="I53621" s="218" t="str">
        <f t="shared" si="1675"/>
        <v/>
      </c>
    </row>
    <row r="53622" spans="3:9" ht="15" customHeight="1">
      <c r="C53622" s="220" t="str">
        <f t="shared" si="1674"/>
        <v/>
      </c>
      <c r="I53622" s="218" t="str">
        <f t="shared" si="1675"/>
        <v/>
      </c>
    </row>
    <row r="53623" spans="3:9" ht="15" customHeight="1">
      <c r="C53623" s="220" t="str">
        <f t="shared" si="1674"/>
        <v/>
      </c>
      <c r="I53623" s="218" t="str">
        <f t="shared" si="1675"/>
        <v/>
      </c>
    </row>
    <row r="53624" spans="3:9" ht="15" customHeight="1">
      <c r="C53624" s="220" t="str">
        <f t="shared" si="1674"/>
        <v/>
      </c>
      <c r="I53624" s="218" t="str">
        <f t="shared" si="1675"/>
        <v/>
      </c>
    </row>
    <row r="53625" spans="3:9" ht="15" customHeight="1">
      <c r="C53625" s="220" t="str">
        <f t="shared" si="1674"/>
        <v/>
      </c>
      <c r="I53625" s="218" t="str">
        <f t="shared" si="1675"/>
        <v/>
      </c>
    </row>
    <row r="53626" spans="3:9" ht="15" customHeight="1">
      <c r="C53626" s="220" t="str">
        <f t="shared" si="1674"/>
        <v/>
      </c>
      <c r="I53626" s="218" t="str">
        <f t="shared" si="1675"/>
        <v/>
      </c>
    </row>
    <row r="53627" spans="3:9" ht="15" customHeight="1">
      <c r="C53627" s="220" t="str">
        <f t="shared" si="1674"/>
        <v/>
      </c>
      <c r="I53627" s="218" t="str">
        <f t="shared" si="1675"/>
        <v/>
      </c>
    </row>
    <row r="53628" spans="3:9" ht="15" customHeight="1">
      <c r="C53628" s="220" t="str">
        <f t="shared" si="1674"/>
        <v/>
      </c>
      <c r="I53628" s="218" t="str">
        <f t="shared" si="1675"/>
        <v/>
      </c>
    </row>
    <row r="53629" spans="3:9" ht="15" customHeight="1">
      <c r="C53629" s="220" t="str">
        <f t="shared" si="1674"/>
        <v/>
      </c>
      <c r="I53629" s="218" t="str">
        <f t="shared" si="1675"/>
        <v/>
      </c>
    </row>
    <row r="53630" spans="3:9" ht="15" customHeight="1">
      <c r="C53630" s="220" t="str">
        <f t="shared" si="1674"/>
        <v/>
      </c>
      <c r="I53630" s="218" t="str">
        <f t="shared" si="1675"/>
        <v/>
      </c>
    </row>
    <row r="53631" spans="3:9" ht="15" customHeight="1">
      <c r="C53631" s="220" t="str">
        <f t="shared" si="1674"/>
        <v/>
      </c>
      <c r="I53631" s="218" t="str">
        <f t="shared" si="1675"/>
        <v/>
      </c>
    </row>
    <row r="53632" spans="3:9" ht="15" customHeight="1">
      <c r="C53632" s="220" t="str">
        <f t="shared" si="1674"/>
        <v/>
      </c>
      <c r="I53632" s="218" t="str">
        <f t="shared" si="1675"/>
        <v/>
      </c>
    </row>
    <row r="53633" spans="3:9" ht="15" customHeight="1">
      <c r="C53633" s="220" t="str">
        <f t="shared" si="1674"/>
        <v/>
      </c>
      <c r="I53633" s="218" t="str">
        <f t="shared" si="1675"/>
        <v/>
      </c>
    </row>
    <row r="53634" spans="3:9" ht="15" customHeight="1">
      <c r="C53634" s="220" t="str">
        <f t="shared" si="1674"/>
        <v/>
      </c>
      <c r="I53634" s="218" t="str">
        <f t="shared" si="1675"/>
        <v/>
      </c>
    </row>
    <row r="53635" spans="3:9" ht="15" customHeight="1">
      <c r="C53635" s="220" t="str">
        <f t="shared" si="1674"/>
        <v/>
      </c>
      <c r="I53635" s="218" t="str">
        <f t="shared" si="1675"/>
        <v/>
      </c>
    </row>
    <row r="53636" spans="3:9" ht="15" customHeight="1">
      <c r="C53636" s="220" t="str">
        <f t="shared" si="1674"/>
        <v/>
      </c>
      <c r="I53636" s="218" t="str">
        <f t="shared" si="1675"/>
        <v/>
      </c>
    </row>
    <row r="53637" spans="3:9" ht="15" customHeight="1">
      <c r="C53637" s="220" t="str">
        <f t="shared" si="1674"/>
        <v/>
      </c>
      <c r="I53637" s="218" t="str">
        <f t="shared" si="1675"/>
        <v/>
      </c>
    </row>
    <row r="53638" spans="3:9" ht="15" customHeight="1">
      <c r="C53638" s="220" t="str">
        <f t="shared" ref="C53638:C53701" si="1676">IF(B53638="","",MONTH(B53638))</f>
        <v/>
      </c>
      <c r="I53638" s="218" t="str">
        <f t="shared" ref="I53638:I53701" si="1677">IF(H53638="","",IF(E53638="","Não deixe campos em branco, a planilha resumo de custos e despesas necessita deles para funcionar",IF(F53638="","Não deixe campos em branco, a planilha resumo de custos e despesas necessita deles para funcionar",IF(G53638="","Não deixe campos em branco, a planilha resumo de custos e despesas necessita deles para funcionar",""))))</f>
        <v/>
      </c>
    </row>
    <row r="53639" spans="3:9" ht="15" customHeight="1">
      <c r="C53639" s="220" t="str">
        <f t="shared" si="1676"/>
        <v/>
      </c>
      <c r="I53639" s="218" t="str">
        <f t="shared" si="1677"/>
        <v/>
      </c>
    </row>
    <row r="53640" spans="3:9" ht="15" customHeight="1">
      <c r="C53640" s="220" t="str">
        <f t="shared" si="1676"/>
        <v/>
      </c>
      <c r="I53640" s="218" t="str">
        <f t="shared" si="1677"/>
        <v/>
      </c>
    </row>
    <row r="53641" spans="3:9" ht="15" customHeight="1">
      <c r="C53641" s="220" t="str">
        <f t="shared" si="1676"/>
        <v/>
      </c>
      <c r="I53641" s="218" t="str">
        <f t="shared" si="1677"/>
        <v/>
      </c>
    </row>
    <row r="53642" spans="3:9" ht="15" customHeight="1">
      <c r="C53642" s="220" t="str">
        <f t="shared" si="1676"/>
        <v/>
      </c>
      <c r="I53642" s="218" t="str">
        <f t="shared" si="1677"/>
        <v/>
      </c>
    </row>
    <row r="53643" spans="3:9" ht="15" customHeight="1">
      <c r="C53643" s="220" t="str">
        <f t="shared" si="1676"/>
        <v/>
      </c>
      <c r="I53643" s="218" t="str">
        <f t="shared" si="1677"/>
        <v/>
      </c>
    </row>
    <row r="53644" spans="3:9" ht="15" customHeight="1">
      <c r="C53644" s="220" t="str">
        <f t="shared" si="1676"/>
        <v/>
      </c>
      <c r="I53644" s="218" t="str">
        <f t="shared" si="1677"/>
        <v/>
      </c>
    </row>
    <row r="53645" spans="3:9" ht="15" customHeight="1">
      <c r="C53645" s="220" t="str">
        <f t="shared" si="1676"/>
        <v/>
      </c>
      <c r="I53645" s="218" t="str">
        <f t="shared" si="1677"/>
        <v/>
      </c>
    </row>
    <row r="53646" spans="3:9" ht="15" customHeight="1">
      <c r="C53646" s="220" t="str">
        <f t="shared" si="1676"/>
        <v/>
      </c>
      <c r="I53646" s="218" t="str">
        <f t="shared" si="1677"/>
        <v/>
      </c>
    </row>
    <row r="53647" spans="3:9" ht="15" customHeight="1">
      <c r="C53647" s="220" t="str">
        <f t="shared" si="1676"/>
        <v/>
      </c>
      <c r="I53647" s="218" t="str">
        <f t="shared" si="1677"/>
        <v/>
      </c>
    </row>
    <row r="53648" spans="3:9" ht="15" customHeight="1">
      <c r="C53648" s="220" t="str">
        <f t="shared" si="1676"/>
        <v/>
      </c>
      <c r="I53648" s="218" t="str">
        <f t="shared" si="1677"/>
        <v/>
      </c>
    </row>
    <row r="53649" spans="3:9" ht="15" customHeight="1">
      <c r="C53649" s="220" t="str">
        <f t="shared" si="1676"/>
        <v/>
      </c>
      <c r="I53649" s="218" t="str">
        <f t="shared" si="1677"/>
        <v/>
      </c>
    </row>
    <row r="53650" spans="3:9" ht="15" customHeight="1">
      <c r="C53650" s="220" t="str">
        <f t="shared" si="1676"/>
        <v/>
      </c>
      <c r="I53650" s="218" t="str">
        <f t="shared" si="1677"/>
        <v/>
      </c>
    </row>
    <row r="53651" spans="3:9" ht="15" customHeight="1">
      <c r="C53651" s="220" t="str">
        <f t="shared" si="1676"/>
        <v/>
      </c>
      <c r="I53651" s="218" t="str">
        <f t="shared" si="1677"/>
        <v/>
      </c>
    </row>
    <row r="53652" spans="3:9" ht="15" customHeight="1">
      <c r="C53652" s="220" t="str">
        <f t="shared" si="1676"/>
        <v/>
      </c>
      <c r="I53652" s="218" t="str">
        <f t="shared" si="1677"/>
        <v/>
      </c>
    </row>
    <row r="53653" spans="3:9" ht="15" customHeight="1">
      <c r="C53653" s="220" t="str">
        <f t="shared" si="1676"/>
        <v/>
      </c>
      <c r="I53653" s="218" t="str">
        <f t="shared" si="1677"/>
        <v/>
      </c>
    </row>
    <row r="53654" spans="3:9" ht="15" customHeight="1">
      <c r="C53654" s="220" t="str">
        <f t="shared" si="1676"/>
        <v/>
      </c>
      <c r="I53654" s="218" t="str">
        <f t="shared" si="1677"/>
        <v/>
      </c>
    </row>
    <row r="53655" spans="3:9" ht="15" customHeight="1">
      <c r="C53655" s="220" t="str">
        <f t="shared" si="1676"/>
        <v/>
      </c>
      <c r="I53655" s="218" t="str">
        <f t="shared" si="1677"/>
        <v/>
      </c>
    </row>
    <row r="53656" spans="3:9" ht="15" customHeight="1">
      <c r="C53656" s="220" t="str">
        <f t="shared" si="1676"/>
        <v/>
      </c>
      <c r="I53656" s="218" t="str">
        <f t="shared" si="1677"/>
        <v/>
      </c>
    </row>
    <row r="53657" spans="3:9" ht="15" customHeight="1">
      <c r="C53657" s="220" t="str">
        <f t="shared" si="1676"/>
        <v/>
      </c>
      <c r="I53657" s="218" t="str">
        <f t="shared" si="1677"/>
        <v/>
      </c>
    </row>
    <row r="53658" spans="3:9" ht="15" customHeight="1">
      <c r="C53658" s="220" t="str">
        <f t="shared" si="1676"/>
        <v/>
      </c>
      <c r="I53658" s="218" t="str">
        <f t="shared" si="1677"/>
        <v/>
      </c>
    </row>
    <row r="53659" spans="3:9" ht="15" customHeight="1">
      <c r="C53659" s="220" t="str">
        <f t="shared" si="1676"/>
        <v/>
      </c>
      <c r="I53659" s="218" t="str">
        <f t="shared" si="1677"/>
        <v/>
      </c>
    </row>
    <row r="53660" spans="3:9" ht="15" customHeight="1">
      <c r="C53660" s="220" t="str">
        <f t="shared" si="1676"/>
        <v/>
      </c>
      <c r="I53660" s="218" t="str">
        <f t="shared" si="1677"/>
        <v/>
      </c>
    </row>
    <row r="53661" spans="3:9" ht="15" customHeight="1">
      <c r="C53661" s="220" t="str">
        <f t="shared" si="1676"/>
        <v/>
      </c>
      <c r="I53661" s="218" t="str">
        <f t="shared" si="1677"/>
        <v/>
      </c>
    </row>
    <row r="53662" spans="3:9" ht="15" customHeight="1">
      <c r="C53662" s="220" t="str">
        <f t="shared" si="1676"/>
        <v/>
      </c>
      <c r="I53662" s="218" t="str">
        <f t="shared" si="1677"/>
        <v/>
      </c>
    </row>
    <row r="53663" spans="3:9" ht="15" customHeight="1">
      <c r="C53663" s="220" t="str">
        <f t="shared" si="1676"/>
        <v/>
      </c>
      <c r="I53663" s="218" t="str">
        <f t="shared" si="1677"/>
        <v/>
      </c>
    </row>
    <row r="53664" spans="3:9" ht="15" customHeight="1">
      <c r="C53664" s="220" t="str">
        <f t="shared" si="1676"/>
        <v/>
      </c>
      <c r="I53664" s="218" t="str">
        <f t="shared" si="1677"/>
        <v/>
      </c>
    </row>
    <row r="53665" spans="3:9" ht="15" customHeight="1">
      <c r="C53665" s="220" t="str">
        <f t="shared" si="1676"/>
        <v/>
      </c>
      <c r="I53665" s="218" t="str">
        <f t="shared" si="1677"/>
        <v/>
      </c>
    </row>
    <row r="53666" spans="3:9" ht="15" customHeight="1">
      <c r="C53666" s="220" t="str">
        <f t="shared" si="1676"/>
        <v/>
      </c>
      <c r="I53666" s="218" t="str">
        <f t="shared" si="1677"/>
        <v/>
      </c>
    </row>
    <row r="53667" spans="3:9" ht="15" customHeight="1">
      <c r="C53667" s="220" t="str">
        <f t="shared" si="1676"/>
        <v/>
      </c>
      <c r="I53667" s="218" t="str">
        <f t="shared" si="1677"/>
        <v/>
      </c>
    </row>
    <row r="53668" spans="3:9" ht="15" customHeight="1">
      <c r="C53668" s="220" t="str">
        <f t="shared" si="1676"/>
        <v/>
      </c>
      <c r="I53668" s="218" t="str">
        <f t="shared" si="1677"/>
        <v/>
      </c>
    </row>
    <row r="53669" spans="3:9" ht="15" customHeight="1">
      <c r="C53669" s="220" t="str">
        <f t="shared" si="1676"/>
        <v/>
      </c>
      <c r="I53669" s="218" t="str">
        <f t="shared" si="1677"/>
        <v/>
      </c>
    </row>
    <row r="53670" spans="3:9" ht="15" customHeight="1">
      <c r="C53670" s="220" t="str">
        <f t="shared" si="1676"/>
        <v/>
      </c>
      <c r="I53670" s="218" t="str">
        <f t="shared" si="1677"/>
        <v/>
      </c>
    </row>
    <row r="53671" spans="3:9" ht="15" customHeight="1">
      <c r="C53671" s="220" t="str">
        <f t="shared" si="1676"/>
        <v/>
      </c>
      <c r="I53671" s="218" t="str">
        <f t="shared" si="1677"/>
        <v/>
      </c>
    </row>
    <row r="53672" spans="3:9" ht="15" customHeight="1">
      <c r="C53672" s="220" t="str">
        <f t="shared" si="1676"/>
        <v/>
      </c>
      <c r="I53672" s="218" t="str">
        <f t="shared" si="1677"/>
        <v/>
      </c>
    </row>
    <row r="53673" spans="3:9" ht="15" customHeight="1">
      <c r="C53673" s="220" t="str">
        <f t="shared" si="1676"/>
        <v/>
      </c>
      <c r="I53673" s="218" t="str">
        <f t="shared" si="1677"/>
        <v/>
      </c>
    </row>
    <row r="53674" spans="3:9" ht="15" customHeight="1">
      <c r="C53674" s="220" t="str">
        <f t="shared" si="1676"/>
        <v/>
      </c>
      <c r="I53674" s="218" t="str">
        <f t="shared" si="1677"/>
        <v/>
      </c>
    </row>
    <row r="53675" spans="3:9" ht="15" customHeight="1">
      <c r="C53675" s="220" t="str">
        <f t="shared" si="1676"/>
        <v/>
      </c>
      <c r="I53675" s="218" t="str">
        <f t="shared" si="1677"/>
        <v/>
      </c>
    </row>
    <row r="53676" spans="3:9" ht="15" customHeight="1">
      <c r="C53676" s="220" t="str">
        <f t="shared" si="1676"/>
        <v/>
      </c>
      <c r="I53676" s="218" t="str">
        <f t="shared" si="1677"/>
        <v/>
      </c>
    </row>
    <row r="53677" spans="3:9" ht="15" customHeight="1">
      <c r="C53677" s="220" t="str">
        <f t="shared" si="1676"/>
        <v/>
      </c>
      <c r="I53677" s="218" t="str">
        <f t="shared" si="1677"/>
        <v/>
      </c>
    </row>
    <row r="53678" spans="3:9" ht="15" customHeight="1">
      <c r="C53678" s="220" t="str">
        <f t="shared" si="1676"/>
        <v/>
      </c>
      <c r="I53678" s="218" t="str">
        <f t="shared" si="1677"/>
        <v/>
      </c>
    </row>
    <row r="53679" spans="3:9" ht="15" customHeight="1">
      <c r="C53679" s="220" t="str">
        <f t="shared" si="1676"/>
        <v/>
      </c>
      <c r="I53679" s="218" t="str">
        <f t="shared" si="1677"/>
        <v/>
      </c>
    </row>
    <row r="53680" spans="3:9" ht="15" customHeight="1">
      <c r="C53680" s="220" t="str">
        <f t="shared" si="1676"/>
        <v/>
      </c>
      <c r="I53680" s="218" t="str">
        <f t="shared" si="1677"/>
        <v/>
      </c>
    </row>
    <row r="53681" spans="3:9" ht="15" customHeight="1">
      <c r="C53681" s="220" t="str">
        <f t="shared" si="1676"/>
        <v/>
      </c>
      <c r="I53681" s="218" t="str">
        <f t="shared" si="1677"/>
        <v/>
      </c>
    </row>
    <row r="53682" spans="3:9" ht="15" customHeight="1">
      <c r="C53682" s="220" t="str">
        <f t="shared" si="1676"/>
        <v/>
      </c>
      <c r="I53682" s="218" t="str">
        <f t="shared" si="1677"/>
        <v/>
      </c>
    </row>
    <row r="53683" spans="3:9" ht="15" customHeight="1">
      <c r="C53683" s="220" t="str">
        <f t="shared" si="1676"/>
        <v/>
      </c>
      <c r="I53683" s="218" t="str">
        <f t="shared" si="1677"/>
        <v/>
      </c>
    </row>
    <row r="53684" spans="3:9" ht="15" customHeight="1">
      <c r="C53684" s="220" t="str">
        <f t="shared" si="1676"/>
        <v/>
      </c>
      <c r="I53684" s="218" t="str">
        <f t="shared" si="1677"/>
        <v/>
      </c>
    </row>
    <row r="53685" spans="3:9" ht="15" customHeight="1">
      <c r="C53685" s="220" t="str">
        <f t="shared" si="1676"/>
        <v/>
      </c>
      <c r="I53685" s="218" t="str">
        <f t="shared" si="1677"/>
        <v/>
      </c>
    </row>
    <row r="53686" spans="3:9" ht="15" customHeight="1">
      <c r="C53686" s="220" t="str">
        <f t="shared" si="1676"/>
        <v/>
      </c>
      <c r="I53686" s="218" t="str">
        <f t="shared" si="1677"/>
        <v/>
      </c>
    </row>
    <row r="53687" spans="3:9" ht="15" customHeight="1">
      <c r="C53687" s="220" t="str">
        <f t="shared" si="1676"/>
        <v/>
      </c>
      <c r="I53687" s="218" t="str">
        <f t="shared" si="1677"/>
        <v/>
      </c>
    </row>
    <row r="53688" spans="3:9" ht="15" customHeight="1">
      <c r="C53688" s="220" t="str">
        <f t="shared" si="1676"/>
        <v/>
      </c>
      <c r="I53688" s="218" t="str">
        <f t="shared" si="1677"/>
        <v/>
      </c>
    </row>
    <row r="53689" spans="3:9" ht="15" customHeight="1">
      <c r="C53689" s="220" t="str">
        <f t="shared" si="1676"/>
        <v/>
      </c>
      <c r="I53689" s="218" t="str">
        <f t="shared" si="1677"/>
        <v/>
      </c>
    </row>
    <row r="53690" spans="3:9" ht="15" customHeight="1">
      <c r="C53690" s="220" t="str">
        <f t="shared" si="1676"/>
        <v/>
      </c>
      <c r="I53690" s="218" t="str">
        <f t="shared" si="1677"/>
        <v/>
      </c>
    </row>
    <row r="53691" spans="3:9" ht="15" customHeight="1">
      <c r="C53691" s="220" t="str">
        <f t="shared" si="1676"/>
        <v/>
      </c>
      <c r="I53691" s="218" t="str">
        <f t="shared" si="1677"/>
        <v/>
      </c>
    </row>
    <row r="53692" spans="3:9" ht="15" customHeight="1">
      <c r="C53692" s="220" t="str">
        <f t="shared" si="1676"/>
        <v/>
      </c>
      <c r="I53692" s="218" t="str">
        <f t="shared" si="1677"/>
        <v/>
      </c>
    </row>
    <row r="53693" spans="3:9" ht="15" customHeight="1">
      <c r="C53693" s="220" t="str">
        <f t="shared" si="1676"/>
        <v/>
      </c>
      <c r="I53693" s="218" t="str">
        <f t="shared" si="1677"/>
        <v/>
      </c>
    </row>
    <row r="53694" spans="3:9" ht="15" customHeight="1">
      <c r="C53694" s="220" t="str">
        <f t="shared" si="1676"/>
        <v/>
      </c>
      <c r="I53694" s="218" t="str">
        <f t="shared" si="1677"/>
        <v/>
      </c>
    </row>
    <row r="53695" spans="3:9" ht="15" customHeight="1">
      <c r="C53695" s="220" t="str">
        <f t="shared" si="1676"/>
        <v/>
      </c>
      <c r="I53695" s="218" t="str">
        <f t="shared" si="1677"/>
        <v/>
      </c>
    </row>
    <row r="53696" spans="3:9" ht="15" customHeight="1">
      <c r="C53696" s="220" t="str">
        <f t="shared" si="1676"/>
        <v/>
      </c>
      <c r="I53696" s="218" t="str">
        <f t="shared" si="1677"/>
        <v/>
      </c>
    </row>
    <row r="53697" spans="3:9" ht="15" customHeight="1">
      <c r="C53697" s="220" t="str">
        <f t="shared" si="1676"/>
        <v/>
      </c>
      <c r="I53697" s="218" t="str">
        <f t="shared" si="1677"/>
        <v/>
      </c>
    </row>
    <row r="53698" spans="3:9" ht="15" customHeight="1">
      <c r="C53698" s="220" t="str">
        <f t="shared" si="1676"/>
        <v/>
      </c>
      <c r="I53698" s="218" t="str">
        <f t="shared" si="1677"/>
        <v/>
      </c>
    </row>
    <row r="53699" spans="3:9" ht="15" customHeight="1">
      <c r="C53699" s="220" t="str">
        <f t="shared" si="1676"/>
        <v/>
      </c>
      <c r="I53699" s="218" t="str">
        <f t="shared" si="1677"/>
        <v/>
      </c>
    </row>
    <row r="53700" spans="3:9" ht="15" customHeight="1">
      <c r="C53700" s="220" t="str">
        <f t="shared" si="1676"/>
        <v/>
      </c>
      <c r="I53700" s="218" t="str">
        <f t="shared" si="1677"/>
        <v/>
      </c>
    </row>
    <row r="53701" spans="3:9" ht="15" customHeight="1">
      <c r="C53701" s="220" t="str">
        <f t="shared" si="1676"/>
        <v/>
      </c>
      <c r="I53701" s="218" t="str">
        <f t="shared" si="1677"/>
        <v/>
      </c>
    </row>
    <row r="53702" spans="3:9" ht="15" customHeight="1">
      <c r="C53702" s="220" t="str">
        <f t="shared" ref="C53702:C53765" si="1678">IF(B53702="","",MONTH(B53702))</f>
        <v/>
      </c>
      <c r="I53702" s="218" t="str">
        <f t="shared" ref="I53702:I53765" si="1679">IF(H53702="","",IF(E53702="","Não deixe campos em branco, a planilha resumo de custos e despesas necessita deles para funcionar",IF(F53702="","Não deixe campos em branco, a planilha resumo de custos e despesas necessita deles para funcionar",IF(G53702="","Não deixe campos em branco, a planilha resumo de custos e despesas necessita deles para funcionar",""))))</f>
        <v/>
      </c>
    </row>
    <row r="53703" spans="3:9" ht="15" customHeight="1">
      <c r="C53703" s="220" t="str">
        <f t="shared" si="1678"/>
        <v/>
      </c>
      <c r="I53703" s="218" t="str">
        <f t="shared" si="1679"/>
        <v/>
      </c>
    </row>
    <row r="53704" spans="3:9" ht="15" customHeight="1">
      <c r="C53704" s="220" t="str">
        <f t="shared" si="1678"/>
        <v/>
      </c>
      <c r="I53704" s="218" t="str">
        <f t="shared" si="1679"/>
        <v/>
      </c>
    </row>
    <row r="53705" spans="3:9" ht="15" customHeight="1">
      <c r="C53705" s="220" t="str">
        <f t="shared" si="1678"/>
        <v/>
      </c>
      <c r="I53705" s="218" t="str">
        <f t="shared" si="1679"/>
        <v/>
      </c>
    </row>
    <row r="53706" spans="3:9" ht="15" customHeight="1">
      <c r="C53706" s="220" t="str">
        <f t="shared" si="1678"/>
        <v/>
      </c>
      <c r="I53706" s="218" t="str">
        <f t="shared" si="1679"/>
        <v/>
      </c>
    </row>
    <row r="53707" spans="3:9" ht="15" customHeight="1">
      <c r="C53707" s="220" t="str">
        <f t="shared" si="1678"/>
        <v/>
      </c>
      <c r="I53707" s="218" t="str">
        <f t="shared" si="1679"/>
        <v/>
      </c>
    </row>
    <row r="53708" spans="3:9" ht="15" customHeight="1">
      <c r="C53708" s="220" t="str">
        <f t="shared" si="1678"/>
        <v/>
      </c>
      <c r="I53708" s="218" t="str">
        <f t="shared" si="1679"/>
        <v/>
      </c>
    </row>
    <row r="53709" spans="3:9" ht="15" customHeight="1">
      <c r="C53709" s="220" t="str">
        <f t="shared" si="1678"/>
        <v/>
      </c>
      <c r="I53709" s="218" t="str">
        <f t="shared" si="1679"/>
        <v/>
      </c>
    </row>
    <row r="53710" spans="3:9" ht="15" customHeight="1">
      <c r="C53710" s="220" t="str">
        <f t="shared" si="1678"/>
        <v/>
      </c>
      <c r="I53710" s="218" t="str">
        <f t="shared" si="1679"/>
        <v/>
      </c>
    </row>
    <row r="53711" spans="3:9" ht="15" customHeight="1">
      <c r="C53711" s="220" t="str">
        <f t="shared" si="1678"/>
        <v/>
      </c>
      <c r="I53711" s="218" t="str">
        <f t="shared" si="1679"/>
        <v/>
      </c>
    </row>
    <row r="53712" spans="3:9" ht="15" customHeight="1">
      <c r="C53712" s="220" t="str">
        <f t="shared" si="1678"/>
        <v/>
      </c>
      <c r="I53712" s="218" t="str">
        <f t="shared" si="1679"/>
        <v/>
      </c>
    </row>
    <row r="53713" spans="3:9" ht="15" customHeight="1">
      <c r="C53713" s="220" t="str">
        <f t="shared" si="1678"/>
        <v/>
      </c>
      <c r="I53713" s="218" t="str">
        <f t="shared" si="1679"/>
        <v/>
      </c>
    </row>
    <row r="53714" spans="3:9" ht="15" customHeight="1">
      <c r="C53714" s="220" t="str">
        <f t="shared" si="1678"/>
        <v/>
      </c>
      <c r="I53714" s="218" t="str">
        <f t="shared" si="1679"/>
        <v/>
      </c>
    </row>
    <row r="53715" spans="3:9" ht="15" customHeight="1">
      <c r="C53715" s="220" t="str">
        <f t="shared" si="1678"/>
        <v/>
      </c>
      <c r="I53715" s="218" t="str">
        <f t="shared" si="1679"/>
        <v/>
      </c>
    </row>
    <row r="53716" spans="3:9" ht="15" customHeight="1">
      <c r="C53716" s="220" t="str">
        <f t="shared" si="1678"/>
        <v/>
      </c>
      <c r="I53716" s="218" t="str">
        <f t="shared" si="1679"/>
        <v/>
      </c>
    </row>
    <row r="53717" spans="3:9" ht="15" customHeight="1">
      <c r="C53717" s="220" t="str">
        <f t="shared" si="1678"/>
        <v/>
      </c>
      <c r="I53717" s="218" t="str">
        <f t="shared" si="1679"/>
        <v/>
      </c>
    </row>
    <row r="53718" spans="3:9" ht="15" customHeight="1">
      <c r="C53718" s="220" t="str">
        <f t="shared" si="1678"/>
        <v/>
      </c>
      <c r="I53718" s="218" t="str">
        <f t="shared" si="1679"/>
        <v/>
      </c>
    </row>
    <row r="53719" spans="3:9" ht="15" customHeight="1">
      <c r="C53719" s="220" t="str">
        <f t="shared" si="1678"/>
        <v/>
      </c>
      <c r="I53719" s="218" t="str">
        <f t="shared" si="1679"/>
        <v/>
      </c>
    </row>
    <row r="53720" spans="3:9" ht="15" customHeight="1">
      <c r="C53720" s="220" t="str">
        <f t="shared" si="1678"/>
        <v/>
      </c>
      <c r="I53720" s="218" t="str">
        <f t="shared" si="1679"/>
        <v/>
      </c>
    </row>
    <row r="53721" spans="3:9" ht="15" customHeight="1">
      <c r="C53721" s="220" t="str">
        <f t="shared" si="1678"/>
        <v/>
      </c>
      <c r="I53721" s="218" t="str">
        <f t="shared" si="1679"/>
        <v/>
      </c>
    </row>
    <row r="53722" spans="3:9" ht="15" customHeight="1">
      <c r="C53722" s="220" t="str">
        <f t="shared" si="1678"/>
        <v/>
      </c>
      <c r="I53722" s="218" t="str">
        <f t="shared" si="1679"/>
        <v/>
      </c>
    </row>
    <row r="53723" spans="3:9" ht="15" customHeight="1">
      <c r="C53723" s="220" t="str">
        <f t="shared" si="1678"/>
        <v/>
      </c>
      <c r="I53723" s="218" t="str">
        <f t="shared" si="1679"/>
        <v/>
      </c>
    </row>
    <row r="53724" spans="3:9" ht="15" customHeight="1">
      <c r="C53724" s="220" t="str">
        <f t="shared" si="1678"/>
        <v/>
      </c>
      <c r="I53724" s="218" t="str">
        <f t="shared" si="1679"/>
        <v/>
      </c>
    </row>
    <row r="53725" spans="3:9" ht="15" customHeight="1">
      <c r="C53725" s="220" t="str">
        <f t="shared" si="1678"/>
        <v/>
      </c>
      <c r="I53725" s="218" t="str">
        <f t="shared" si="1679"/>
        <v/>
      </c>
    </row>
    <row r="53726" spans="3:9" ht="15" customHeight="1">
      <c r="C53726" s="220" t="str">
        <f t="shared" si="1678"/>
        <v/>
      </c>
      <c r="I53726" s="218" t="str">
        <f t="shared" si="1679"/>
        <v/>
      </c>
    </row>
    <row r="53727" spans="3:9" ht="15" customHeight="1">
      <c r="C53727" s="220" t="str">
        <f t="shared" si="1678"/>
        <v/>
      </c>
      <c r="I53727" s="218" t="str">
        <f t="shared" si="1679"/>
        <v/>
      </c>
    </row>
    <row r="53728" spans="3:9" ht="15" customHeight="1">
      <c r="C53728" s="220" t="str">
        <f t="shared" si="1678"/>
        <v/>
      </c>
      <c r="I53728" s="218" t="str">
        <f t="shared" si="1679"/>
        <v/>
      </c>
    </row>
    <row r="53729" spans="3:9" ht="15" customHeight="1">
      <c r="C53729" s="220" t="str">
        <f t="shared" si="1678"/>
        <v/>
      </c>
      <c r="I53729" s="218" t="str">
        <f t="shared" si="1679"/>
        <v/>
      </c>
    </row>
    <row r="53730" spans="3:9" ht="15" customHeight="1">
      <c r="C53730" s="220" t="str">
        <f t="shared" si="1678"/>
        <v/>
      </c>
      <c r="I53730" s="218" t="str">
        <f t="shared" si="1679"/>
        <v/>
      </c>
    </row>
    <row r="53731" spans="3:9" ht="15" customHeight="1">
      <c r="C53731" s="220" t="str">
        <f t="shared" si="1678"/>
        <v/>
      </c>
      <c r="I53731" s="218" t="str">
        <f t="shared" si="1679"/>
        <v/>
      </c>
    </row>
    <row r="53732" spans="3:9" ht="15" customHeight="1">
      <c r="C53732" s="220" t="str">
        <f t="shared" si="1678"/>
        <v/>
      </c>
      <c r="I53732" s="218" t="str">
        <f t="shared" si="1679"/>
        <v/>
      </c>
    </row>
    <row r="53733" spans="3:9" ht="15" customHeight="1">
      <c r="C53733" s="220" t="str">
        <f t="shared" si="1678"/>
        <v/>
      </c>
      <c r="I53733" s="218" t="str">
        <f t="shared" si="1679"/>
        <v/>
      </c>
    </row>
    <row r="53734" spans="3:9" ht="15" customHeight="1">
      <c r="C53734" s="220" t="str">
        <f t="shared" si="1678"/>
        <v/>
      </c>
      <c r="I53734" s="218" t="str">
        <f t="shared" si="1679"/>
        <v/>
      </c>
    </row>
    <row r="53735" spans="3:9" ht="15" customHeight="1">
      <c r="C53735" s="220" t="str">
        <f t="shared" si="1678"/>
        <v/>
      </c>
      <c r="I53735" s="218" t="str">
        <f t="shared" si="1679"/>
        <v/>
      </c>
    </row>
    <row r="53736" spans="3:9" ht="15" customHeight="1">
      <c r="C53736" s="220" t="str">
        <f t="shared" si="1678"/>
        <v/>
      </c>
      <c r="I53736" s="218" t="str">
        <f t="shared" si="1679"/>
        <v/>
      </c>
    </row>
    <row r="53737" spans="3:9" ht="15" customHeight="1">
      <c r="C53737" s="220" t="str">
        <f t="shared" si="1678"/>
        <v/>
      </c>
      <c r="I53737" s="218" t="str">
        <f t="shared" si="1679"/>
        <v/>
      </c>
    </row>
    <row r="53738" spans="3:9" ht="15" customHeight="1">
      <c r="C53738" s="220" t="str">
        <f t="shared" si="1678"/>
        <v/>
      </c>
      <c r="I53738" s="218" t="str">
        <f t="shared" si="1679"/>
        <v/>
      </c>
    </row>
    <row r="53739" spans="3:9" ht="15" customHeight="1">
      <c r="C53739" s="220" t="str">
        <f t="shared" si="1678"/>
        <v/>
      </c>
      <c r="I53739" s="218" t="str">
        <f t="shared" si="1679"/>
        <v/>
      </c>
    </row>
    <row r="53740" spans="3:9" ht="15" customHeight="1">
      <c r="C53740" s="220" t="str">
        <f t="shared" si="1678"/>
        <v/>
      </c>
      <c r="I53740" s="218" t="str">
        <f t="shared" si="1679"/>
        <v/>
      </c>
    </row>
    <row r="53741" spans="3:9" ht="15" customHeight="1">
      <c r="C53741" s="220" t="str">
        <f t="shared" si="1678"/>
        <v/>
      </c>
      <c r="I53741" s="218" t="str">
        <f t="shared" si="1679"/>
        <v/>
      </c>
    </row>
    <row r="53742" spans="3:9" ht="15" customHeight="1">
      <c r="C53742" s="220" t="str">
        <f t="shared" si="1678"/>
        <v/>
      </c>
      <c r="I53742" s="218" t="str">
        <f t="shared" si="1679"/>
        <v/>
      </c>
    </row>
    <row r="53743" spans="3:9" ht="15" customHeight="1">
      <c r="C53743" s="220" t="str">
        <f t="shared" si="1678"/>
        <v/>
      </c>
      <c r="I53743" s="218" t="str">
        <f t="shared" si="1679"/>
        <v/>
      </c>
    </row>
    <row r="53744" spans="3:9" ht="15" customHeight="1">
      <c r="C53744" s="220" t="str">
        <f t="shared" si="1678"/>
        <v/>
      </c>
      <c r="I53744" s="218" t="str">
        <f t="shared" si="1679"/>
        <v/>
      </c>
    </row>
    <row r="53745" spans="3:9" ht="15" customHeight="1">
      <c r="C53745" s="220" t="str">
        <f t="shared" si="1678"/>
        <v/>
      </c>
      <c r="I53745" s="218" t="str">
        <f t="shared" si="1679"/>
        <v/>
      </c>
    </row>
    <row r="53746" spans="3:9" ht="15" customHeight="1">
      <c r="C53746" s="220" t="str">
        <f t="shared" si="1678"/>
        <v/>
      </c>
      <c r="I53746" s="218" t="str">
        <f t="shared" si="1679"/>
        <v/>
      </c>
    </row>
    <row r="53747" spans="3:9" ht="15" customHeight="1">
      <c r="C53747" s="220" t="str">
        <f t="shared" si="1678"/>
        <v/>
      </c>
      <c r="I53747" s="218" t="str">
        <f t="shared" si="1679"/>
        <v/>
      </c>
    </row>
    <row r="53748" spans="3:9" ht="15" customHeight="1">
      <c r="C53748" s="220" t="str">
        <f t="shared" si="1678"/>
        <v/>
      </c>
      <c r="I53748" s="218" t="str">
        <f t="shared" si="1679"/>
        <v/>
      </c>
    </row>
    <row r="53749" spans="3:9" ht="15" customHeight="1">
      <c r="C53749" s="220" t="str">
        <f t="shared" si="1678"/>
        <v/>
      </c>
      <c r="I53749" s="218" t="str">
        <f t="shared" si="1679"/>
        <v/>
      </c>
    </row>
    <row r="53750" spans="3:9" ht="15" customHeight="1">
      <c r="C53750" s="220" t="str">
        <f t="shared" si="1678"/>
        <v/>
      </c>
      <c r="I53750" s="218" t="str">
        <f t="shared" si="1679"/>
        <v/>
      </c>
    </row>
    <row r="53751" spans="3:9" ht="15" customHeight="1">
      <c r="C53751" s="220" t="str">
        <f t="shared" si="1678"/>
        <v/>
      </c>
      <c r="I53751" s="218" t="str">
        <f t="shared" si="1679"/>
        <v/>
      </c>
    </row>
    <row r="53752" spans="3:9" ht="15" customHeight="1">
      <c r="C53752" s="220" t="str">
        <f t="shared" si="1678"/>
        <v/>
      </c>
      <c r="I53752" s="218" t="str">
        <f t="shared" si="1679"/>
        <v/>
      </c>
    </row>
    <row r="53753" spans="3:9" ht="15" customHeight="1">
      <c r="C53753" s="220" t="str">
        <f t="shared" si="1678"/>
        <v/>
      </c>
      <c r="I53753" s="218" t="str">
        <f t="shared" si="1679"/>
        <v/>
      </c>
    </row>
    <row r="53754" spans="3:9" ht="15" customHeight="1">
      <c r="C53754" s="220" t="str">
        <f t="shared" si="1678"/>
        <v/>
      </c>
      <c r="I53754" s="218" t="str">
        <f t="shared" si="1679"/>
        <v/>
      </c>
    </row>
    <row r="53755" spans="3:9" ht="15" customHeight="1">
      <c r="C53755" s="220" t="str">
        <f t="shared" si="1678"/>
        <v/>
      </c>
      <c r="I53755" s="218" t="str">
        <f t="shared" si="1679"/>
        <v/>
      </c>
    </row>
    <row r="53756" spans="3:9" ht="15" customHeight="1">
      <c r="C53756" s="220" t="str">
        <f t="shared" si="1678"/>
        <v/>
      </c>
      <c r="I53756" s="218" t="str">
        <f t="shared" si="1679"/>
        <v/>
      </c>
    </row>
    <row r="53757" spans="3:9" ht="15" customHeight="1">
      <c r="C53757" s="220" t="str">
        <f t="shared" si="1678"/>
        <v/>
      </c>
      <c r="I53757" s="218" t="str">
        <f t="shared" si="1679"/>
        <v/>
      </c>
    </row>
    <row r="53758" spans="3:9" ht="15" customHeight="1">
      <c r="C53758" s="220" t="str">
        <f t="shared" si="1678"/>
        <v/>
      </c>
      <c r="I53758" s="218" t="str">
        <f t="shared" si="1679"/>
        <v/>
      </c>
    </row>
    <row r="53759" spans="3:9" ht="15" customHeight="1">
      <c r="C53759" s="220" t="str">
        <f t="shared" si="1678"/>
        <v/>
      </c>
      <c r="I53759" s="218" t="str">
        <f t="shared" si="1679"/>
        <v/>
      </c>
    </row>
    <row r="53760" spans="3:9" ht="15" customHeight="1">
      <c r="C53760" s="220" t="str">
        <f t="shared" si="1678"/>
        <v/>
      </c>
      <c r="I53760" s="218" t="str">
        <f t="shared" si="1679"/>
        <v/>
      </c>
    </row>
    <row r="53761" spans="3:9" ht="15" customHeight="1">
      <c r="C53761" s="220" t="str">
        <f t="shared" si="1678"/>
        <v/>
      </c>
      <c r="I53761" s="218" t="str">
        <f t="shared" si="1679"/>
        <v/>
      </c>
    </row>
    <row r="53762" spans="3:9" ht="15" customHeight="1">
      <c r="C53762" s="220" t="str">
        <f t="shared" si="1678"/>
        <v/>
      </c>
      <c r="I53762" s="218" t="str">
        <f t="shared" si="1679"/>
        <v/>
      </c>
    </row>
    <row r="53763" spans="3:9" ht="15" customHeight="1">
      <c r="C53763" s="220" t="str">
        <f t="shared" si="1678"/>
        <v/>
      </c>
      <c r="I53763" s="218" t="str">
        <f t="shared" si="1679"/>
        <v/>
      </c>
    </row>
    <row r="53764" spans="3:9" ht="15" customHeight="1">
      <c r="C53764" s="220" t="str">
        <f t="shared" si="1678"/>
        <v/>
      </c>
      <c r="I53764" s="218" t="str">
        <f t="shared" si="1679"/>
        <v/>
      </c>
    </row>
    <row r="53765" spans="3:9" ht="15" customHeight="1">
      <c r="C53765" s="220" t="str">
        <f t="shared" si="1678"/>
        <v/>
      </c>
      <c r="I53765" s="218" t="str">
        <f t="shared" si="1679"/>
        <v/>
      </c>
    </row>
    <row r="53766" spans="3:9" ht="15" customHeight="1">
      <c r="C53766" s="220" t="str">
        <f t="shared" ref="C53766:C53829" si="1680">IF(B53766="","",MONTH(B53766))</f>
        <v/>
      </c>
      <c r="I53766" s="218" t="str">
        <f t="shared" ref="I53766:I53829" si="1681">IF(H53766="","",IF(E53766="","Não deixe campos em branco, a planilha resumo de custos e despesas necessita deles para funcionar",IF(F53766="","Não deixe campos em branco, a planilha resumo de custos e despesas necessita deles para funcionar",IF(G53766="","Não deixe campos em branco, a planilha resumo de custos e despesas necessita deles para funcionar",""))))</f>
        <v/>
      </c>
    </row>
    <row r="53767" spans="3:9" ht="15" customHeight="1">
      <c r="C53767" s="220" t="str">
        <f t="shared" si="1680"/>
        <v/>
      </c>
      <c r="I53767" s="218" t="str">
        <f t="shared" si="1681"/>
        <v/>
      </c>
    </row>
    <row r="53768" spans="3:9" ht="15" customHeight="1">
      <c r="C53768" s="220" t="str">
        <f t="shared" si="1680"/>
        <v/>
      </c>
      <c r="I53768" s="218" t="str">
        <f t="shared" si="1681"/>
        <v/>
      </c>
    </row>
    <row r="53769" spans="3:9" ht="15" customHeight="1">
      <c r="C53769" s="220" t="str">
        <f t="shared" si="1680"/>
        <v/>
      </c>
      <c r="I53769" s="218" t="str">
        <f t="shared" si="1681"/>
        <v/>
      </c>
    </row>
    <row r="53770" spans="3:9" ht="15" customHeight="1">
      <c r="C53770" s="220" t="str">
        <f t="shared" si="1680"/>
        <v/>
      </c>
      <c r="I53770" s="218" t="str">
        <f t="shared" si="1681"/>
        <v/>
      </c>
    </row>
    <row r="53771" spans="3:9" ht="15" customHeight="1">
      <c r="C53771" s="220" t="str">
        <f t="shared" si="1680"/>
        <v/>
      </c>
      <c r="I53771" s="218" t="str">
        <f t="shared" si="1681"/>
        <v/>
      </c>
    </row>
    <row r="53772" spans="3:9" ht="15" customHeight="1">
      <c r="C53772" s="220" t="str">
        <f t="shared" si="1680"/>
        <v/>
      </c>
      <c r="I53772" s="218" t="str">
        <f t="shared" si="1681"/>
        <v/>
      </c>
    </row>
    <row r="53773" spans="3:9" ht="15" customHeight="1">
      <c r="C53773" s="220" t="str">
        <f t="shared" si="1680"/>
        <v/>
      </c>
      <c r="I53773" s="218" t="str">
        <f t="shared" si="1681"/>
        <v/>
      </c>
    </row>
    <row r="53774" spans="3:9" ht="15" customHeight="1">
      <c r="C53774" s="220" t="str">
        <f t="shared" si="1680"/>
        <v/>
      </c>
      <c r="I53774" s="218" t="str">
        <f t="shared" si="1681"/>
        <v/>
      </c>
    </row>
    <row r="53775" spans="3:9" ht="15" customHeight="1">
      <c r="C53775" s="220" t="str">
        <f t="shared" si="1680"/>
        <v/>
      </c>
      <c r="I53775" s="218" t="str">
        <f t="shared" si="1681"/>
        <v/>
      </c>
    </row>
    <row r="53776" spans="3:9" ht="15" customHeight="1">
      <c r="C53776" s="220" t="str">
        <f t="shared" si="1680"/>
        <v/>
      </c>
      <c r="I53776" s="218" t="str">
        <f t="shared" si="1681"/>
        <v/>
      </c>
    </row>
    <row r="53777" spans="3:9" ht="15" customHeight="1">
      <c r="C53777" s="220" t="str">
        <f t="shared" si="1680"/>
        <v/>
      </c>
      <c r="I53777" s="218" t="str">
        <f t="shared" si="1681"/>
        <v/>
      </c>
    </row>
    <row r="53778" spans="3:9" ht="15" customHeight="1">
      <c r="C53778" s="220" t="str">
        <f t="shared" si="1680"/>
        <v/>
      </c>
      <c r="I53778" s="218" t="str">
        <f t="shared" si="1681"/>
        <v/>
      </c>
    </row>
    <row r="53779" spans="3:9" ht="15" customHeight="1">
      <c r="C53779" s="220" t="str">
        <f t="shared" si="1680"/>
        <v/>
      </c>
      <c r="I53779" s="218" t="str">
        <f t="shared" si="1681"/>
        <v/>
      </c>
    </row>
    <row r="53780" spans="3:9" ht="15" customHeight="1">
      <c r="C53780" s="220" t="str">
        <f t="shared" si="1680"/>
        <v/>
      </c>
      <c r="I53780" s="218" t="str">
        <f t="shared" si="1681"/>
        <v/>
      </c>
    </row>
    <row r="53781" spans="3:9" ht="15" customHeight="1">
      <c r="C53781" s="220" t="str">
        <f t="shared" si="1680"/>
        <v/>
      </c>
      <c r="I53781" s="218" t="str">
        <f t="shared" si="1681"/>
        <v/>
      </c>
    </row>
    <row r="53782" spans="3:9" ht="15" customHeight="1">
      <c r="C53782" s="220" t="str">
        <f t="shared" si="1680"/>
        <v/>
      </c>
      <c r="I53782" s="218" t="str">
        <f t="shared" si="1681"/>
        <v/>
      </c>
    </row>
    <row r="53783" spans="3:9" ht="15" customHeight="1">
      <c r="C53783" s="220" t="str">
        <f t="shared" si="1680"/>
        <v/>
      </c>
      <c r="I53783" s="218" t="str">
        <f t="shared" si="1681"/>
        <v/>
      </c>
    </row>
    <row r="53784" spans="3:9" ht="15" customHeight="1">
      <c r="C53784" s="220" t="str">
        <f t="shared" si="1680"/>
        <v/>
      </c>
      <c r="I53784" s="218" t="str">
        <f t="shared" si="1681"/>
        <v/>
      </c>
    </row>
    <row r="53785" spans="3:9" ht="15" customHeight="1">
      <c r="C53785" s="220" t="str">
        <f t="shared" si="1680"/>
        <v/>
      </c>
      <c r="I53785" s="218" t="str">
        <f t="shared" si="1681"/>
        <v/>
      </c>
    </row>
    <row r="53786" spans="3:9" ht="15" customHeight="1">
      <c r="C53786" s="220" t="str">
        <f t="shared" si="1680"/>
        <v/>
      </c>
      <c r="I53786" s="218" t="str">
        <f t="shared" si="1681"/>
        <v/>
      </c>
    </row>
    <row r="53787" spans="3:9" ht="15" customHeight="1">
      <c r="C53787" s="220" t="str">
        <f t="shared" si="1680"/>
        <v/>
      </c>
      <c r="I53787" s="218" t="str">
        <f t="shared" si="1681"/>
        <v/>
      </c>
    </row>
    <row r="53788" spans="3:9" ht="15" customHeight="1">
      <c r="C53788" s="220" t="str">
        <f t="shared" si="1680"/>
        <v/>
      </c>
      <c r="I53788" s="218" t="str">
        <f t="shared" si="1681"/>
        <v/>
      </c>
    </row>
    <row r="53789" spans="3:9" ht="15" customHeight="1">
      <c r="C53789" s="220" t="str">
        <f t="shared" si="1680"/>
        <v/>
      </c>
      <c r="I53789" s="218" t="str">
        <f t="shared" si="1681"/>
        <v/>
      </c>
    </row>
    <row r="53790" spans="3:9" ht="15" customHeight="1">
      <c r="C53790" s="220" t="str">
        <f t="shared" si="1680"/>
        <v/>
      </c>
      <c r="I53790" s="218" t="str">
        <f t="shared" si="1681"/>
        <v/>
      </c>
    </row>
    <row r="53791" spans="3:9" ht="15" customHeight="1">
      <c r="C53791" s="220" t="str">
        <f t="shared" si="1680"/>
        <v/>
      </c>
      <c r="I53791" s="218" t="str">
        <f t="shared" si="1681"/>
        <v/>
      </c>
    </row>
    <row r="53792" spans="3:9" ht="15" customHeight="1">
      <c r="C53792" s="220" t="str">
        <f t="shared" si="1680"/>
        <v/>
      </c>
      <c r="I53792" s="218" t="str">
        <f t="shared" si="1681"/>
        <v/>
      </c>
    </row>
    <row r="53793" spans="3:9" ht="15" customHeight="1">
      <c r="C53793" s="220" t="str">
        <f t="shared" si="1680"/>
        <v/>
      </c>
      <c r="I53793" s="218" t="str">
        <f t="shared" si="1681"/>
        <v/>
      </c>
    </row>
    <row r="53794" spans="3:9" ht="15" customHeight="1">
      <c r="C53794" s="220" t="str">
        <f t="shared" si="1680"/>
        <v/>
      </c>
      <c r="I53794" s="218" t="str">
        <f t="shared" si="1681"/>
        <v/>
      </c>
    </row>
    <row r="53795" spans="3:9" ht="15" customHeight="1">
      <c r="C53795" s="220" t="str">
        <f t="shared" si="1680"/>
        <v/>
      </c>
      <c r="I53795" s="218" t="str">
        <f t="shared" si="1681"/>
        <v/>
      </c>
    </row>
    <row r="53796" spans="3:9" ht="15" customHeight="1">
      <c r="C53796" s="220" t="str">
        <f t="shared" si="1680"/>
        <v/>
      </c>
      <c r="I53796" s="218" t="str">
        <f t="shared" si="1681"/>
        <v/>
      </c>
    </row>
    <row r="53797" spans="3:9" ht="15" customHeight="1">
      <c r="C53797" s="220" t="str">
        <f t="shared" si="1680"/>
        <v/>
      </c>
      <c r="I53797" s="218" t="str">
        <f t="shared" si="1681"/>
        <v/>
      </c>
    </row>
    <row r="53798" spans="3:9" ht="15" customHeight="1">
      <c r="C53798" s="220" t="str">
        <f t="shared" si="1680"/>
        <v/>
      </c>
      <c r="I53798" s="218" t="str">
        <f t="shared" si="1681"/>
        <v/>
      </c>
    </row>
    <row r="53799" spans="3:9" ht="15" customHeight="1">
      <c r="C53799" s="220" t="str">
        <f t="shared" si="1680"/>
        <v/>
      </c>
      <c r="I53799" s="218" t="str">
        <f t="shared" si="1681"/>
        <v/>
      </c>
    </row>
    <row r="53800" spans="3:9" ht="15" customHeight="1">
      <c r="C53800" s="220" t="str">
        <f t="shared" si="1680"/>
        <v/>
      </c>
      <c r="I53800" s="218" t="str">
        <f t="shared" si="1681"/>
        <v/>
      </c>
    </row>
    <row r="53801" spans="3:9" ht="15" customHeight="1">
      <c r="C53801" s="220" t="str">
        <f t="shared" si="1680"/>
        <v/>
      </c>
      <c r="I53801" s="218" t="str">
        <f t="shared" si="1681"/>
        <v/>
      </c>
    </row>
    <row r="53802" spans="3:9" ht="15" customHeight="1">
      <c r="C53802" s="220" t="str">
        <f t="shared" si="1680"/>
        <v/>
      </c>
      <c r="I53802" s="218" t="str">
        <f t="shared" si="1681"/>
        <v/>
      </c>
    </row>
    <row r="53803" spans="3:9" ht="15" customHeight="1">
      <c r="C53803" s="220" t="str">
        <f t="shared" si="1680"/>
        <v/>
      </c>
      <c r="I53803" s="218" t="str">
        <f t="shared" si="1681"/>
        <v/>
      </c>
    </row>
    <row r="53804" spans="3:9" ht="15" customHeight="1">
      <c r="C53804" s="220" t="str">
        <f t="shared" si="1680"/>
        <v/>
      </c>
      <c r="I53804" s="218" t="str">
        <f t="shared" si="1681"/>
        <v/>
      </c>
    </row>
    <row r="53805" spans="3:9" ht="15" customHeight="1">
      <c r="C53805" s="220" t="str">
        <f t="shared" si="1680"/>
        <v/>
      </c>
      <c r="I53805" s="218" t="str">
        <f t="shared" si="1681"/>
        <v/>
      </c>
    </row>
    <row r="53806" spans="3:9" ht="15" customHeight="1">
      <c r="C53806" s="220" t="str">
        <f t="shared" si="1680"/>
        <v/>
      </c>
      <c r="I53806" s="218" t="str">
        <f t="shared" si="1681"/>
        <v/>
      </c>
    </row>
    <row r="53807" spans="3:9" ht="15" customHeight="1">
      <c r="C53807" s="220" t="str">
        <f t="shared" si="1680"/>
        <v/>
      </c>
      <c r="I53807" s="218" t="str">
        <f t="shared" si="1681"/>
        <v/>
      </c>
    </row>
    <row r="53808" spans="3:9" ht="15" customHeight="1">
      <c r="C53808" s="220" t="str">
        <f t="shared" si="1680"/>
        <v/>
      </c>
      <c r="I53808" s="218" t="str">
        <f t="shared" si="1681"/>
        <v/>
      </c>
    </row>
    <row r="53809" spans="3:9" ht="15" customHeight="1">
      <c r="C53809" s="220" t="str">
        <f t="shared" si="1680"/>
        <v/>
      </c>
      <c r="I53809" s="218" t="str">
        <f t="shared" si="1681"/>
        <v/>
      </c>
    </row>
    <row r="53810" spans="3:9" ht="15" customHeight="1">
      <c r="C53810" s="220" t="str">
        <f t="shared" si="1680"/>
        <v/>
      </c>
      <c r="I53810" s="218" t="str">
        <f t="shared" si="1681"/>
        <v/>
      </c>
    </row>
    <row r="53811" spans="3:9" ht="15" customHeight="1">
      <c r="C53811" s="220" t="str">
        <f t="shared" si="1680"/>
        <v/>
      </c>
      <c r="I53811" s="218" t="str">
        <f t="shared" si="1681"/>
        <v/>
      </c>
    </row>
    <row r="53812" spans="3:9" ht="15" customHeight="1">
      <c r="C53812" s="220" t="str">
        <f t="shared" si="1680"/>
        <v/>
      </c>
      <c r="I53812" s="218" t="str">
        <f t="shared" si="1681"/>
        <v/>
      </c>
    </row>
    <row r="53813" spans="3:9" ht="15" customHeight="1">
      <c r="C53813" s="220" t="str">
        <f t="shared" si="1680"/>
        <v/>
      </c>
      <c r="I53813" s="218" t="str">
        <f t="shared" si="1681"/>
        <v/>
      </c>
    </row>
    <row r="53814" spans="3:9" ht="15" customHeight="1">
      <c r="C53814" s="220" t="str">
        <f t="shared" si="1680"/>
        <v/>
      </c>
      <c r="I53814" s="218" t="str">
        <f t="shared" si="1681"/>
        <v/>
      </c>
    </row>
    <row r="53815" spans="3:9" ht="15" customHeight="1">
      <c r="C53815" s="220" t="str">
        <f t="shared" si="1680"/>
        <v/>
      </c>
      <c r="I53815" s="218" t="str">
        <f t="shared" si="1681"/>
        <v/>
      </c>
    </row>
    <row r="53816" spans="3:9" ht="15" customHeight="1">
      <c r="C53816" s="220" t="str">
        <f t="shared" si="1680"/>
        <v/>
      </c>
      <c r="I53816" s="218" t="str">
        <f t="shared" si="1681"/>
        <v/>
      </c>
    </row>
    <row r="53817" spans="3:9" ht="15" customHeight="1">
      <c r="C53817" s="220" t="str">
        <f t="shared" si="1680"/>
        <v/>
      </c>
      <c r="I53817" s="218" t="str">
        <f t="shared" si="1681"/>
        <v/>
      </c>
    </row>
    <row r="53818" spans="3:9" ht="15" customHeight="1">
      <c r="C53818" s="220" t="str">
        <f t="shared" si="1680"/>
        <v/>
      </c>
      <c r="I53818" s="218" t="str">
        <f t="shared" si="1681"/>
        <v/>
      </c>
    </row>
    <row r="53819" spans="3:9" ht="15" customHeight="1">
      <c r="C53819" s="220" t="str">
        <f t="shared" si="1680"/>
        <v/>
      </c>
      <c r="I53819" s="218" t="str">
        <f t="shared" si="1681"/>
        <v/>
      </c>
    </row>
    <row r="53820" spans="3:9" ht="15" customHeight="1">
      <c r="C53820" s="220" t="str">
        <f t="shared" si="1680"/>
        <v/>
      </c>
      <c r="I53820" s="218" t="str">
        <f t="shared" si="1681"/>
        <v/>
      </c>
    </row>
    <row r="53821" spans="3:9" ht="15" customHeight="1">
      <c r="C53821" s="220" t="str">
        <f t="shared" si="1680"/>
        <v/>
      </c>
      <c r="I53821" s="218" t="str">
        <f t="shared" si="1681"/>
        <v/>
      </c>
    </row>
    <row r="53822" spans="3:9" ht="15" customHeight="1">
      <c r="C53822" s="220" t="str">
        <f t="shared" si="1680"/>
        <v/>
      </c>
      <c r="I53822" s="218" t="str">
        <f t="shared" si="1681"/>
        <v/>
      </c>
    </row>
    <row r="53823" spans="3:9" ht="15" customHeight="1">
      <c r="C53823" s="220" t="str">
        <f t="shared" si="1680"/>
        <v/>
      </c>
      <c r="I53823" s="218" t="str">
        <f t="shared" si="1681"/>
        <v/>
      </c>
    </row>
    <row r="53824" spans="3:9" ht="15" customHeight="1">
      <c r="C53824" s="220" t="str">
        <f t="shared" si="1680"/>
        <v/>
      </c>
      <c r="I53824" s="218" t="str">
        <f t="shared" si="1681"/>
        <v/>
      </c>
    </row>
    <row r="53825" spans="3:9" ht="15" customHeight="1">
      <c r="C53825" s="220" t="str">
        <f t="shared" si="1680"/>
        <v/>
      </c>
      <c r="I53825" s="218" t="str">
        <f t="shared" si="1681"/>
        <v/>
      </c>
    </row>
    <row r="53826" spans="3:9" ht="15" customHeight="1">
      <c r="C53826" s="220" t="str">
        <f t="shared" si="1680"/>
        <v/>
      </c>
      <c r="I53826" s="218" t="str">
        <f t="shared" si="1681"/>
        <v/>
      </c>
    </row>
    <row r="53827" spans="3:9" ht="15" customHeight="1">
      <c r="C53827" s="220" t="str">
        <f t="shared" si="1680"/>
        <v/>
      </c>
      <c r="I53827" s="218" t="str">
        <f t="shared" si="1681"/>
        <v/>
      </c>
    </row>
    <row r="53828" spans="3:9" ht="15" customHeight="1">
      <c r="C53828" s="220" t="str">
        <f t="shared" si="1680"/>
        <v/>
      </c>
      <c r="I53828" s="218" t="str">
        <f t="shared" si="1681"/>
        <v/>
      </c>
    </row>
    <row r="53829" spans="3:9" ht="15" customHeight="1">
      <c r="C53829" s="220" t="str">
        <f t="shared" si="1680"/>
        <v/>
      </c>
      <c r="I53829" s="218" t="str">
        <f t="shared" si="1681"/>
        <v/>
      </c>
    </row>
    <row r="53830" spans="3:9" ht="15" customHeight="1">
      <c r="C53830" s="220" t="str">
        <f t="shared" ref="C53830:C53893" si="1682">IF(B53830="","",MONTH(B53830))</f>
        <v/>
      </c>
      <c r="I53830" s="218" t="str">
        <f t="shared" ref="I53830:I53893" si="1683">IF(H53830="","",IF(E53830="","Não deixe campos em branco, a planilha resumo de custos e despesas necessita deles para funcionar",IF(F53830="","Não deixe campos em branco, a planilha resumo de custos e despesas necessita deles para funcionar",IF(G53830="","Não deixe campos em branco, a planilha resumo de custos e despesas necessita deles para funcionar",""))))</f>
        <v/>
      </c>
    </row>
    <row r="53831" spans="3:9" ht="15" customHeight="1">
      <c r="C53831" s="220" t="str">
        <f t="shared" si="1682"/>
        <v/>
      </c>
      <c r="I53831" s="218" t="str">
        <f t="shared" si="1683"/>
        <v/>
      </c>
    </row>
    <row r="53832" spans="3:9" ht="15" customHeight="1">
      <c r="C53832" s="220" t="str">
        <f t="shared" si="1682"/>
        <v/>
      </c>
      <c r="I53832" s="218" t="str">
        <f t="shared" si="1683"/>
        <v/>
      </c>
    </row>
    <row r="53833" spans="3:9" ht="15" customHeight="1">
      <c r="C53833" s="220" t="str">
        <f t="shared" si="1682"/>
        <v/>
      </c>
      <c r="I53833" s="218" t="str">
        <f t="shared" si="1683"/>
        <v/>
      </c>
    </row>
    <row r="53834" spans="3:9" ht="15" customHeight="1">
      <c r="C53834" s="220" t="str">
        <f t="shared" si="1682"/>
        <v/>
      </c>
      <c r="I53834" s="218" t="str">
        <f t="shared" si="1683"/>
        <v/>
      </c>
    </row>
    <row r="53835" spans="3:9" ht="15" customHeight="1">
      <c r="C53835" s="220" t="str">
        <f t="shared" si="1682"/>
        <v/>
      </c>
      <c r="I53835" s="218" t="str">
        <f t="shared" si="1683"/>
        <v/>
      </c>
    </row>
    <row r="53836" spans="3:9" ht="15" customHeight="1">
      <c r="C53836" s="220" t="str">
        <f t="shared" si="1682"/>
        <v/>
      </c>
      <c r="I53836" s="218" t="str">
        <f t="shared" si="1683"/>
        <v/>
      </c>
    </row>
    <row r="53837" spans="3:9" ht="15" customHeight="1">
      <c r="C53837" s="220" t="str">
        <f t="shared" si="1682"/>
        <v/>
      </c>
      <c r="I53837" s="218" t="str">
        <f t="shared" si="1683"/>
        <v/>
      </c>
    </row>
    <row r="53838" spans="3:9" ht="15" customHeight="1">
      <c r="C53838" s="220" t="str">
        <f t="shared" si="1682"/>
        <v/>
      </c>
      <c r="I53838" s="218" t="str">
        <f t="shared" si="1683"/>
        <v/>
      </c>
    </row>
    <row r="53839" spans="3:9" ht="15" customHeight="1">
      <c r="C53839" s="220" t="str">
        <f t="shared" si="1682"/>
        <v/>
      </c>
      <c r="I53839" s="218" t="str">
        <f t="shared" si="1683"/>
        <v/>
      </c>
    </row>
    <row r="53840" spans="3:9" ht="15" customHeight="1">
      <c r="C53840" s="220" t="str">
        <f t="shared" si="1682"/>
        <v/>
      </c>
      <c r="I53840" s="218" t="str">
        <f t="shared" si="1683"/>
        <v/>
      </c>
    </row>
    <row r="53841" spans="3:9" ht="15" customHeight="1">
      <c r="C53841" s="220" t="str">
        <f t="shared" si="1682"/>
        <v/>
      </c>
      <c r="I53841" s="218" t="str">
        <f t="shared" si="1683"/>
        <v/>
      </c>
    </row>
    <row r="53842" spans="3:9" ht="15" customHeight="1">
      <c r="C53842" s="220" t="str">
        <f t="shared" si="1682"/>
        <v/>
      </c>
      <c r="I53842" s="218" t="str">
        <f t="shared" si="1683"/>
        <v/>
      </c>
    </row>
    <row r="53843" spans="3:9" ht="15" customHeight="1">
      <c r="C53843" s="220" t="str">
        <f t="shared" si="1682"/>
        <v/>
      </c>
      <c r="I53843" s="218" t="str">
        <f t="shared" si="1683"/>
        <v/>
      </c>
    </row>
    <row r="53844" spans="3:9" ht="15" customHeight="1">
      <c r="C53844" s="220" t="str">
        <f t="shared" si="1682"/>
        <v/>
      </c>
      <c r="I53844" s="218" t="str">
        <f t="shared" si="1683"/>
        <v/>
      </c>
    </row>
    <row r="53845" spans="3:9" ht="15" customHeight="1">
      <c r="C53845" s="220" t="str">
        <f t="shared" si="1682"/>
        <v/>
      </c>
      <c r="I53845" s="218" t="str">
        <f t="shared" si="1683"/>
        <v/>
      </c>
    </row>
    <row r="53846" spans="3:9" ht="15" customHeight="1">
      <c r="C53846" s="220" t="str">
        <f t="shared" si="1682"/>
        <v/>
      </c>
      <c r="I53846" s="218" t="str">
        <f t="shared" si="1683"/>
        <v/>
      </c>
    </row>
    <row r="53847" spans="3:9" ht="15" customHeight="1">
      <c r="C53847" s="220" t="str">
        <f t="shared" si="1682"/>
        <v/>
      </c>
      <c r="I53847" s="218" t="str">
        <f t="shared" si="1683"/>
        <v/>
      </c>
    </row>
    <row r="53848" spans="3:9" ht="15" customHeight="1">
      <c r="C53848" s="220" t="str">
        <f t="shared" si="1682"/>
        <v/>
      </c>
      <c r="I53848" s="218" t="str">
        <f t="shared" si="1683"/>
        <v/>
      </c>
    </row>
    <row r="53849" spans="3:9" ht="15" customHeight="1">
      <c r="C53849" s="220" t="str">
        <f t="shared" si="1682"/>
        <v/>
      </c>
      <c r="I53849" s="218" t="str">
        <f t="shared" si="1683"/>
        <v/>
      </c>
    </row>
    <row r="53850" spans="3:9" ht="15" customHeight="1">
      <c r="C53850" s="220" t="str">
        <f t="shared" si="1682"/>
        <v/>
      </c>
      <c r="I53850" s="218" t="str">
        <f t="shared" si="1683"/>
        <v/>
      </c>
    </row>
    <row r="53851" spans="3:9" ht="15" customHeight="1">
      <c r="C53851" s="220" t="str">
        <f t="shared" si="1682"/>
        <v/>
      </c>
      <c r="I53851" s="218" t="str">
        <f t="shared" si="1683"/>
        <v/>
      </c>
    </row>
    <row r="53852" spans="3:9" ht="15" customHeight="1">
      <c r="C53852" s="220" t="str">
        <f t="shared" si="1682"/>
        <v/>
      </c>
      <c r="I53852" s="218" t="str">
        <f t="shared" si="1683"/>
        <v/>
      </c>
    </row>
    <row r="53853" spans="3:9" ht="15" customHeight="1">
      <c r="C53853" s="220" t="str">
        <f t="shared" si="1682"/>
        <v/>
      </c>
      <c r="I53853" s="218" t="str">
        <f t="shared" si="1683"/>
        <v/>
      </c>
    </row>
    <row r="53854" spans="3:9" ht="15" customHeight="1">
      <c r="C53854" s="220" t="str">
        <f t="shared" si="1682"/>
        <v/>
      </c>
      <c r="I53854" s="218" t="str">
        <f t="shared" si="1683"/>
        <v/>
      </c>
    </row>
    <row r="53855" spans="3:9" ht="15" customHeight="1">
      <c r="C53855" s="220" t="str">
        <f t="shared" si="1682"/>
        <v/>
      </c>
      <c r="I53855" s="218" t="str">
        <f t="shared" si="1683"/>
        <v/>
      </c>
    </row>
    <row r="53856" spans="3:9" ht="15" customHeight="1">
      <c r="C53856" s="220" t="str">
        <f t="shared" si="1682"/>
        <v/>
      </c>
      <c r="I53856" s="218" t="str">
        <f t="shared" si="1683"/>
        <v/>
      </c>
    </row>
    <row r="53857" spans="3:9" ht="15" customHeight="1">
      <c r="C53857" s="220" t="str">
        <f t="shared" si="1682"/>
        <v/>
      </c>
      <c r="I53857" s="218" t="str">
        <f t="shared" si="1683"/>
        <v/>
      </c>
    </row>
    <row r="53858" spans="3:9" ht="15" customHeight="1">
      <c r="C53858" s="220" t="str">
        <f t="shared" si="1682"/>
        <v/>
      </c>
      <c r="I53858" s="218" t="str">
        <f t="shared" si="1683"/>
        <v/>
      </c>
    </row>
    <row r="53859" spans="3:9" ht="15" customHeight="1">
      <c r="C53859" s="220" t="str">
        <f t="shared" si="1682"/>
        <v/>
      </c>
      <c r="I53859" s="218" t="str">
        <f t="shared" si="1683"/>
        <v/>
      </c>
    </row>
    <row r="53860" spans="3:9" ht="15" customHeight="1">
      <c r="C53860" s="220" t="str">
        <f t="shared" si="1682"/>
        <v/>
      </c>
      <c r="I53860" s="218" t="str">
        <f t="shared" si="1683"/>
        <v/>
      </c>
    </row>
    <row r="53861" spans="3:9" ht="15" customHeight="1">
      <c r="C53861" s="220" t="str">
        <f t="shared" si="1682"/>
        <v/>
      </c>
      <c r="I53861" s="218" t="str">
        <f t="shared" si="1683"/>
        <v/>
      </c>
    </row>
    <row r="53862" spans="3:9" ht="15" customHeight="1">
      <c r="C53862" s="220" t="str">
        <f t="shared" si="1682"/>
        <v/>
      </c>
      <c r="I53862" s="218" t="str">
        <f t="shared" si="1683"/>
        <v/>
      </c>
    </row>
    <row r="53863" spans="3:9" ht="15" customHeight="1">
      <c r="C53863" s="220" t="str">
        <f t="shared" si="1682"/>
        <v/>
      </c>
      <c r="I53863" s="218" t="str">
        <f t="shared" si="1683"/>
        <v/>
      </c>
    </row>
    <row r="53864" spans="3:9" ht="15" customHeight="1">
      <c r="C53864" s="220" t="str">
        <f t="shared" si="1682"/>
        <v/>
      </c>
      <c r="I53864" s="218" t="str">
        <f t="shared" si="1683"/>
        <v/>
      </c>
    </row>
    <row r="53865" spans="3:9" ht="15" customHeight="1">
      <c r="C53865" s="220" t="str">
        <f t="shared" si="1682"/>
        <v/>
      </c>
      <c r="I53865" s="218" t="str">
        <f t="shared" si="1683"/>
        <v/>
      </c>
    </row>
    <row r="53866" spans="3:9" ht="15" customHeight="1">
      <c r="C53866" s="220" t="str">
        <f t="shared" si="1682"/>
        <v/>
      </c>
      <c r="I53866" s="218" t="str">
        <f t="shared" si="1683"/>
        <v/>
      </c>
    </row>
    <row r="53867" spans="3:9" ht="15" customHeight="1">
      <c r="C53867" s="220" t="str">
        <f t="shared" si="1682"/>
        <v/>
      </c>
      <c r="I53867" s="218" t="str">
        <f t="shared" si="1683"/>
        <v/>
      </c>
    </row>
    <row r="53868" spans="3:9" ht="15" customHeight="1">
      <c r="C53868" s="220" t="str">
        <f t="shared" si="1682"/>
        <v/>
      </c>
      <c r="I53868" s="218" t="str">
        <f t="shared" si="1683"/>
        <v/>
      </c>
    </row>
    <row r="53869" spans="3:9" ht="15" customHeight="1">
      <c r="C53869" s="220" t="str">
        <f t="shared" si="1682"/>
        <v/>
      </c>
      <c r="I53869" s="218" t="str">
        <f t="shared" si="1683"/>
        <v/>
      </c>
    </row>
    <row r="53870" spans="3:9" ht="15" customHeight="1">
      <c r="C53870" s="220" t="str">
        <f t="shared" si="1682"/>
        <v/>
      </c>
      <c r="I53870" s="218" t="str">
        <f t="shared" si="1683"/>
        <v/>
      </c>
    </row>
    <row r="53871" spans="3:9" ht="15" customHeight="1">
      <c r="C53871" s="220" t="str">
        <f t="shared" si="1682"/>
        <v/>
      </c>
      <c r="I53871" s="218" t="str">
        <f t="shared" si="1683"/>
        <v/>
      </c>
    </row>
    <row r="53872" spans="3:9" ht="15" customHeight="1">
      <c r="C53872" s="220" t="str">
        <f t="shared" si="1682"/>
        <v/>
      </c>
      <c r="I53872" s="218" t="str">
        <f t="shared" si="1683"/>
        <v/>
      </c>
    </row>
    <row r="53873" spans="3:9" ht="15" customHeight="1">
      <c r="C53873" s="220" t="str">
        <f t="shared" si="1682"/>
        <v/>
      </c>
      <c r="I53873" s="218" t="str">
        <f t="shared" si="1683"/>
        <v/>
      </c>
    </row>
    <row r="53874" spans="3:9" ht="15" customHeight="1">
      <c r="C53874" s="220" t="str">
        <f t="shared" si="1682"/>
        <v/>
      </c>
      <c r="I53874" s="218" t="str">
        <f t="shared" si="1683"/>
        <v/>
      </c>
    </row>
    <row r="53875" spans="3:9" ht="15" customHeight="1">
      <c r="C53875" s="220" t="str">
        <f t="shared" si="1682"/>
        <v/>
      </c>
      <c r="I53875" s="218" t="str">
        <f t="shared" si="1683"/>
        <v/>
      </c>
    </row>
    <row r="53876" spans="3:9" ht="15" customHeight="1">
      <c r="C53876" s="220" t="str">
        <f t="shared" si="1682"/>
        <v/>
      </c>
      <c r="I53876" s="218" t="str">
        <f t="shared" si="1683"/>
        <v/>
      </c>
    </row>
    <row r="53877" spans="3:9" ht="15" customHeight="1">
      <c r="C53877" s="220" t="str">
        <f t="shared" si="1682"/>
        <v/>
      </c>
      <c r="I53877" s="218" t="str">
        <f t="shared" si="1683"/>
        <v/>
      </c>
    </row>
    <row r="53878" spans="3:9" ht="15" customHeight="1">
      <c r="C53878" s="220" t="str">
        <f t="shared" si="1682"/>
        <v/>
      </c>
      <c r="I53878" s="218" t="str">
        <f t="shared" si="1683"/>
        <v/>
      </c>
    </row>
    <row r="53879" spans="3:9" ht="15" customHeight="1">
      <c r="C53879" s="220" t="str">
        <f t="shared" si="1682"/>
        <v/>
      </c>
      <c r="I53879" s="218" t="str">
        <f t="shared" si="1683"/>
        <v/>
      </c>
    </row>
    <row r="53880" spans="3:9" ht="15" customHeight="1">
      <c r="C53880" s="220" t="str">
        <f t="shared" si="1682"/>
        <v/>
      </c>
      <c r="I53880" s="218" t="str">
        <f t="shared" si="1683"/>
        <v/>
      </c>
    </row>
    <row r="53881" spans="3:9" ht="15" customHeight="1">
      <c r="C53881" s="220" t="str">
        <f t="shared" si="1682"/>
        <v/>
      </c>
      <c r="I53881" s="218" t="str">
        <f t="shared" si="1683"/>
        <v/>
      </c>
    </row>
    <row r="53882" spans="3:9" ht="15" customHeight="1">
      <c r="C53882" s="220" t="str">
        <f t="shared" si="1682"/>
        <v/>
      </c>
      <c r="I53882" s="218" t="str">
        <f t="shared" si="1683"/>
        <v/>
      </c>
    </row>
    <row r="53883" spans="3:9" ht="15" customHeight="1">
      <c r="C53883" s="220" t="str">
        <f t="shared" si="1682"/>
        <v/>
      </c>
      <c r="I53883" s="218" t="str">
        <f t="shared" si="1683"/>
        <v/>
      </c>
    </row>
    <row r="53884" spans="3:9" ht="15" customHeight="1">
      <c r="C53884" s="220" t="str">
        <f t="shared" si="1682"/>
        <v/>
      </c>
      <c r="I53884" s="218" t="str">
        <f t="shared" si="1683"/>
        <v/>
      </c>
    </row>
    <row r="53885" spans="3:9" ht="15" customHeight="1">
      <c r="C53885" s="220" t="str">
        <f t="shared" si="1682"/>
        <v/>
      </c>
      <c r="I53885" s="218" t="str">
        <f t="shared" si="1683"/>
        <v/>
      </c>
    </row>
    <row r="53886" spans="3:9" ht="15" customHeight="1">
      <c r="C53886" s="220" t="str">
        <f t="shared" si="1682"/>
        <v/>
      </c>
      <c r="I53886" s="218" t="str">
        <f t="shared" si="1683"/>
        <v/>
      </c>
    </row>
    <row r="53887" spans="3:9" ht="15" customHeight="1">
      <c r="C53887" s="220" t="str">
        <f t="shared" si="1682"/>
        <v/>
      </c>
      <c r="I53887" s="218" t="str">
        <f t="shared" si="1683"/>
        <v/>
      </c>
    </row>
    <row r="53888" spans="3:9" ht="15" customHeight="1">
      <c r="C53888" s="220" t="str">
        <f t="shared" si="1682"/>
        <v/>
      </c>
      <c r="I53888" s="218" t="str">
        <f t="shared" si="1683"/>
        <v/>
      </c>
    </row>
    <row r="53889" spans="3:9" ht="15" customHeight="1">
      <c r="C53889" s="220" t="str">
        <f t="shared" si="1682"/>
        <v/>
      </c>
      <c r="I53889" s="218" t="str">
        <f t="shared" si="1683"/>
        <v/>
      </c>
    </row>
    <row r="53890" spans="3:9" ht="15" customHeight="1">
      <c r="C53890" s="220" t="str">
        <f t="shared" si="1682"/>
        <v/>
      </c>
      <c r="I53890" s="218" t="str">
        <f t="shared" si="1683"/>
        <v/>
      </c>
    </row>
    <row r="53891" spans="3:9" ht="15" customHeight="1">
      <c r="C53891" s="220" t="str">
        <f t="shared" si="1682"/>
        <v/>
      </c>
      <c r="I53891" s="218" t="str">
        <f t="shared" si="1683"/>
        <v/>
      </c>
    </row>
    <row r="53892" spans="3:9" ht="15" customHeight="1">
      <c r="C53892" s="220" t="str">
        <f t="shared" si="1682"/>
        <v/>
      </c>
      <c r="I53892" s="218" t="str">
        <f t="shared" si="1683"/>
        <v/>
      </c>
    </row>
    <row r="53893" spans="3:9" ht="15" customHeight="1">
      <c r="C53893" s="220" t="str">
        <f t="shared" si="1682"/>
        <v/>
      </c>
      <c r="I53893" s="218" t="str">
        <f t="shared" si="1683"/>
        <v/>
      </c>
    </row>
    <row r="53894" spans="3:9" ht="15" customHeight="1">
      <c r="C53894" s="220" t="str">
        <f t="shared" ref="C53894:C53957" si="1684">IF(B53894="","",MONTH(B53894))</f>
        <v/>
      </c>
      <c r="I53894" s="218" t="str">
        <f t="shared" ref="I53894:I53957" si="1685">IF(H53894="","",IF(E53894="","Não deixe campos em branco, a planilha resumo de custos e despesas necessita deles para funcionar",IF(F53894="","Não deixe campos em branco, a planilha resumo de custos e despesas necessita deles para funcionar",IF(G53894="","Não deixe campos em branco, a planilha resumo de custos e despesas necessita deles para funcionar",""))))</f>
        <v/>
      </c>
    </row>
    <row r="53895" spans="3:9" ht="15" customHeight="1">
      <c r="C53895" s="220" t="str">
        <f t="shared" si="1684"/>
        <v/>
      </c>
      <c r="I53895" s="218" t="str">
        <f t="shared" si="1685"/>
        <v/>
      </c>
    </row>
    <row r="53896" spans="3:9" ht="15" customHeight="1">
      <c r="C53896" s="220" t="str">
        <f t="shared" si="1684"/>
        <v/>
      </c>
      <c r="I53896" s="218" t="str">
        <f t="shared" si="1685"/>
        <v/>
      </c>
    </row>
    <row r="53897" spans="3:9" ht="15" customHeight="1">
      <c r="C53897" s="220" t="str">
        <f t="shared" si="1684"/>
        <v/>
      </c>
      <c r="I53897" s="218" t="str">
        <f t="shared" si="1685"/>
        <v/>
      </c>
    </row>
    <row r="53898" spans="3:9" ht="15" customHeight="1">
      <c r="C53898" s="220" t="str">
        <f t="shared" si="1684"/>
        <v/>
      </c>
      <c r="I53898" s="218" t="str">
        <f t="shared" si="1685"/>
        <v/>
      </c>
    </row>
    <row r="53899" spans="3:9" ht="15" customHeight="1">
      <c r="C53899" s="220" t="str">
        <f t="shared" si="1684"/>
        <v/>
      </c>
      <c r="I53899" s="218" t="str">
        <f t="shared" si="1685"/>
        <v/>
      </c>
    </row>
    <row r="53900" spans="3:9" ht="15" customHeight="1">
      <c r="C53900" s="220" t="str">
        <f t="shared" si="1684"/>
        <v/>
      </c>
      <c r="I53900" s="218" t="str">
        <f t="shared" si="1685"/>
        <v/>
      </c>
    </row>
    <row r="53901" spans="3:9" ht="15" customHeight="1">
      <c r="C53901" s="220" t="str">
        <f t="shared" si="1684"/>
        <v/>
      </c>
      <c r="I53901" s="218" t="str">
        <f t="shared" si="1685"/>
        <v/>
      </c>
    </row>
    <row r="53902" spans="3:9" ht="15" customHeight="1">
      <c r="C53902" s="220" t="str">
        <f t="shared" si="1684"/>
        <v/>
      </c>
      <c r="I53902" s="218" t="str">
        <f t="shared" si="1685"/>
        <v/>
      </c>
    </row>
    <row r="53903" spans="3:9" ht="15" customHeight="1">
      <c r="C53903" s="220" t="str">
        <f t="shared" si="1684"/>
        <v/>
      </c>
      <c r="I53903" s="218" t="str">
        <f t="shared" si="1685"/>
        <v/>
      </c>
    </row>
    <row r="53904" spans="3:9" ht="15" customHeight="1">
      <c r="C53904" s="220" t="str">
        <f t="shared" si="1684"/>
        <v/>
      </c>
      <c r="I53904" s="218" t="str">
        <f t="shared" si="1685"/>
        <v/>
      </c>
    </row>
    <row r="53905" spans="3:9" ht="15" customHeight="1">
      <c r="C53905" s="220" t="str">
        <f t="shared" si="1684"/>
        <v/>
      </c>
      <c r="I53905" s="218" t="str">
        <f t="shared" si="1685"/>
        <v/>
      </c>
    </row>
    <row r="53906" spans="3:9" ht="15" customHeight="1">
      <c r="C53906" s="220" t="str">
        <f t="shared" si="1684"/>
        <v/>
      </c>
      <c r="I53906" s="218" t="str">
        <f t="shared" si="1685"/>
        <v/>
      </c>
    </row>
    <row r="53907" spans="3:9" ht="15" customHeight="1">
      <c r="C53907" s="220" t="str">
        <f t="shared" si="1684"/>
        <v/>
      </c>
      <c r="I53907" s="218" t="str">
        <f t="shared" si="1685"/>
        <v/>
      </c>
    </row>
    <row r="53908" spans="3:9" ht="15" customHeight="1">
      <c r="C53908" s="220" t="str">
        <f t="shared" si="1684"/>
        <v/>
      </c>
      <c r="I53908" s="218" t="str">
        <f t="shared" si="1685"/>
        <v/>
      </c>
    </row>
    <row r="53909" spans="3:9" ht="15" customHeight="1">
      <c r="C53909" s="220" t="str">
        <f t="shared" si="1684"/>
        <v/>
      </c>
      <c r="I53909" s="218" t="str">
        <f t="shared" si="1685"/>
        <v/>
      </c>
    </row>
    <row r="53910" spans="3:9" ht="15" customHeight="1">
      <c r="C53910" s="220" t="str">
        <f t="shared" si="1684"/>
        <v/>
      </c>
      <c r="I53910" s="218" t="str">
        <f t="shared" si="1685"/>
        <v/>
      </c>
    </row>
    <row r="53911" spans="3:9" ht="15" customHeight="1">
      <c r="C53911" s="220" t="str">
        <f t="shared" si="1684"/>
        <v/>
      </c>
      <c r="I53911" s="218" t="str">
        <f t="shared" si="1685"/>
        <v/>
      </c>
    </row>
    <row r="53912" spans="3:9" ht="15" customHeight="1">
      <c r="C53912" s="220" t="str">
        <f t="shared" si="1684"/>
        <v/>
      </c>
      <c r="I53912" s="218" t="str">
        <f t="shared" si="1685"/>
        <v/>
      </c>
    </row>
    <row r="53913" spans="3:9" ht="15" customHeight="1">
      <c r="C53913" s="220" t="str">
        <f t="shared" si="1684"/>
        <v/>
      </c>
      <c r="I53913" s="218" t="str">
        <f t="shared" si="1685"/>
        <v/>
      </c>
    </row>
    <row r="53914" spans="3:9" ht="15" customHeight="1">
      <c r="C53914" s="220" t="str">
        <f t="shared" si="1684"/>
        <v/>
      </c>
      <c r="I53914" s="218" t="str">
        <f t="shared" si="1685"/>
        <v/>
      </c>
    </row>
    <row r="53915" spans="3:9" ht="15" customHeight="1">
      <c r="C53915" s="220" t="str">
        <f t="shared" si="1684"/>
        <v/>
      </c>
      <c r="I53915" s="218" t="str">
        <f t="shared" si="1685"/>
        <v/>
      </c>
    </row>
    <row r="53916" spans="3:9" ht="15" customHeight="1">
      <c r="C53916" s="220" t="str">
        <f t="shared" si="1684"/>
        <v/>
      </c>
      <c r="I53916" s="218" t="str">
        <f t="shared" si="1685"/>
        <v/>
      </c>
    </row>
    <row r="53917" spans="3:9" ht="15" customHeight="1">
      <c r="C53917" s="220" t="str">
        <f t="shared" si="1684"/>
        <v/>
      </c>
      <c r="I53917" s="218" t="str">
        <f t="shared" si="1685"/>
        <v/>
      </c>
    </row>
    <row r="53918" spans="3:9" ht="15" customHeight="1">
      <c r="C53918" s="220" t="str">
        <f t="shared" si="1684"/>
        <v/>
      </c>
      <c r="I53918" s="218" t="str">
        <f t="shared" si="1685"/>
        <v/>
      </c>
    </row>
    <row r="53919" spans="3:9" ht="15" customHeight="1">
      <c r="C53919" s="220" t="str">
        <f t="shared" si="1684"/>
        <v/>
      </c>
      <c r="I53919" s="218" t="str">
        <f t="shared" si="1685"/>
        <v/>
      </c>
    </row>
    <row r="53920" spans="3:9" ht="15" customHeight="1">
      <c r="C53920" s="220" t="str">
        <f t="shared" si="1684"/>
        <v/>
      </c>
      <c r="I53920" s="218" t="str">
        <f t="shared" si="1685"/>
        <v/>
      </c>
    </row>
    <row r="53921" spans="3:9" ht="15" customHeight="1">
      <c r="C53921" s="220" t="str">
        <f t="shared" si="1684"/>
        <v/>
      </c>
      <c r="I53921" s="218" t="str">
        <f t="shared" si="1685"/>
        <v/>
      </c>
    </row>
    <row r="53922" spans="3:9" ht="15" customHeight="1">
      <c r="C53922" s="220" t="str">
        <f t="shared" si="1684"/>
        <v/>
      </c>
      <c r="I53922" s="218" t="str">
        <f t="shared" si="1685"/>
        <v/>
      </c>
    </row>
    <row r="53923" spans="3:9" ht="15" customHeight="1">
      <c r="C53923" s="220" t="str">
        <f t="shared" si="1684"/>
        <v/>
      </c>
      <c r="I53923" s="218" t="str">
        <f t="shared" si="1685"/>
        <v/>
      </c>
    </row>
    <row r="53924" spans="3:9" ht="15" customHeight="1">
      <c r="C53924" s="220" t="str">
        <f t="shared" si="1684"/>
        <v/>
      </c>
      <c r="I53924" s="218" t="str">
        <f t="shared" si="1685"/>
        <v/>
      </c>
    </row>
    <row r="53925" spans="3:9" ht="15" customHeight="1">
      <c r="C53925" s="220" t="str">
        <f t="shared" si="1684"/>
        <v/>
      </c>
      <c r="I53925" s="218" t="str">
        <f t="shared" si="1685"/>
        <v/>
      </c>
    </row>
    <row r="53926" spans="3:9" ht="15" customHeight="1">
      <c r="C53926" s="220" t="str">
        <f t="shared" si="1684"/>
        <v/>
      </c>
      <c r="I53926" s="218" t="str">
        <f t="shared" si="1685"/>
        <v/>
      </c>
    </row>
    <row r="53927" spans="3:9" ht="15" customHeight="1">
      <c r="C53927" s="220" t="str">
        <f t="shared" si="1684"/>
        <v/>
      </c>
      <c r="I53927" s="218" t="str">
        <f t="shared" si="1685"/>
        <v/>
      </c>
    </row>
    <row r="53928" spans="3:9" ht="15" customHeight="1">
      <c r="C53928" s="220" t="str">
        <f t="shared" si="1684"/>
        <v/>
      </c>
      <c r="I53928" s="218" t="str">
        <f t="shared" si="1685"/>
        <v/>
      </c>
    </row>
    <row r="53929" spans="3:9" ht="15" customHeight="1">
      <c r="C53929" s="220" t="str">
        <f t="shared" si="1684"/>
        <v/>
      </c>
      <c r="I53929" s="218" t="str">
        <f t="shared" si="1685"/>
        <v/>
      </c>
    </row>
    <row r="53930" spans="3:9" ht="15" customHeight="1">
      <c r="C53930" s="220" t="str">
        <f t="shared" si="1684"/>
        <v/>
      </c>
      <c r="I53930" s="218" t="str">
        <f t="shared" si="1685"/>
        <v/>
      </c>
    </row>
    <row r="53931" spans="3:9" ht="15" customHeight="1">
      <c r="C53931" s="220" t="str">
        <f t="shared" si="1684"/>
        <v/>
      </c>
      <c r="I53931" s="218" t="str">
        <f t="shared" si="1685"/>
        <v/>
      </c>
    </row>
    <row r="53932" spans="3:9" ht="15" customHeight="1">
      <c r="C53932" s="220" t="str">
        <f t="shared" si="1684"/>
        <v/>
      </c>
      <c r="I53932" s="218" t="str">
        <f t="shared" si="1685"/>
        <v/>
      </c>
    </row>
    <row r="53933" spans="3:9" ht="15" customHeight="1">
      <c r="C53933" s="220" t="str">
        <f t="shared" si="1684"/>
        <v/>
      </c>
      <c r="I53933" s="218" t="str">
        <f t="shared" si="1685"/>
        <v/>
      </c>
    </row>
    <row r="53934" spans="3:9" ht="15" customHeight="1">
      <c r="C53934" s="220" t="str">
        <f t="shared" si="1684"/>
        <v/>
      </c>
      <c r="I53934" s="218" t="str">
        <f t="shared" si="1685"/>
        <v/>
      </c>
    </row>
    <row r="53935" spans="3:9" ht="15" customHeight="1">
      <c r="C53935" s="220" t="str">
        <f t="shared" si="1684"/>
        <v/>
      </c>
      <c r="I53935" s="218" t="str">
        <f t="shared" si="1685"/>
        <v/>
      </c>
    </row>
    <row r="53936" spans="3:9" ht="15" customHeight="1">
      <c r="C53936" s="220" t="str">
        <f t="shared" si="1684"/>
        <v/>
      </c>
      <c r="I53936" s="218" t="str">
        <f t="shared" si="1685"/>
        <v/>
      </c>
    </row>
    <row r="53937" spans="3:9" ht="15" customHeight="1">
      <c r="C53937" s="220" t="str">
        <f t="shared" si="1684"/>
        <v/>
      </c>
      <c r="I53937" s="218" t="str">
        <f t="shared" si="1685"/>
        <v/>
      </c>
    </row>
    <row r="53938" spans="3:9" ht="15" customHeight="1">
      <c r="C53938" s="220" t="str">
        <f t="shared" si="1684"/>
        <v/>
      </c>
      <c r="I53938" s="218" t="str">
        <f t="shared" si="1685"/>
        <v/>
      </c>
    </row>
    <row r="53939" spans="3:9" ht="15" customHeight="1">
      <c r="C53939" s="220" t="str">
        <f t="shared" si="1684"/>
        <v/>
      </c>
      <c r="I53939" s="218" t="str">
        <f t="shared" si="1685"/>
        <v/>
      </c>
    </row>
    <row r="53940" spans="3:9" ht="15" customHeight="1">
      <c r="C53940" s="220" t="str">
        <f t="shared" si="1684"/>
        <v/>
      </c>
      <c r="I53940" s="218" t="str">
        <f t="shared" si="1685"/>
        <v/>
      </c>
    </row>
    <row r="53941" spans="3:9" ht="15" customHeight="1">
      <c r="C53941" s="220" t="str">
        <f t="shared" si="1684"/>
        <v/>
      </c>
      <c r="I53941" s="218" t="str">
        <f t="shared" si="1685"/>
        <v/>
      </c>
    </row>
    <row r="53942" spans="3:9" ht="15" customHeight="1">
      <c r="C53942" s="220" t="str">
        <f t="shared" si="1684"/>
        <v/>
      </c>
      <c r="I53942" s="218" t="str">
        <f t="shared" si="1685"/>
        <v/>
      </c>
    </row>
    <row r="53943" spans="3:9" ht="15" customHeight="1">
      <c r="C53943" s="220" t="str">
        <f t="shared" si="1684"/>
        <v/>
      </c>
      <c r="I53943" s="218" t="str">
        <f t="shared" si="1685"/>
        <v/>
      </c>
    </row>
    <row r="53944" spans="3:9" ht="15" customHeight="1">
      <c r="C53944" s="220" t="str">
        <f t="shared" si="1684"/>
        <v/>
      </c>
      <c r="I53944" s="218" t="str">
        <f t="shared" si="1685"/>
        <v/>
      </c>
    </row>
    <row r="53945" spans="3:9" ht="15" customHeight="1">
      <c r="C53945" s="220" t="str">
        <f t="shared" si="1684"/>
        <v/>
      </c>
      <c r="I53945" s="218" t="str">
        <f t="shared" si="1685"/>
        <v/>
      </c>
    </row>
    <row r="53946" spans="3:9" ht="15" customHeight="1">
      <c r="C53946" s="220" t="str">
        <f t="shared" si="1684"/>
        <v/>
      </c>
      <c r="I53946" s="218" t="str">
        <f t="shared" si="1685"/>
        <v/>
      </c>
    </row>
    <row r="53947" spans="3:9" ht="15" customHeight="1">
      <c r="C53947" s="220" t="str">
        <f t="shared" si="1684"/>
        <v/>
      </c>
      <c r="I53947" s="218" t="str">
        <f t="shared" si="1685"/>
        <v/>
      </c>
    </row>
    <row r="53948" spans="3:9" ht="15" customHeight="1">
      <c r="C53948" s="220" t="str">
        <f t="shared" si="1684"/>
        <v/>
      </c>
      <c r="I53948" s="218" t="str">
        <f t="shared" si="1685"/>
        <v/>
      </c>
    </row>
    <row r="53949" spans="3:9" ht="15" customHeight="1">
      <c r="C53949" s="220" t="str">
        <f t="shared" si="1684"/>
        <v/>
      </c>
      <c r="I53949" s="218" t="str">
        <f t="shared" si="1685"/>
        <v/>
      </c>
    </row>
    <row r="53950" spans="3:9" ht="15" customHeight="1">
      <c r="C53950" s="220" t="str">
        <f t="shared" si="1684"/>
        <v/>
      </c>
      <c r="I53950" s="218" t="str">
        <f t="shared" si="1685"/>
        <v/>
      </c>
    </row>
    <row r="53951" spans="3:9" ht="15" customHeight="1">
      <c r="C53951" s="220" t="str">
        <f t="shared" si="1684"/>
        <v/>
      </c>
      <c r="I53951" s="218" t="str">
        <f t="shared" si="1685"/>
        <v/>
      </c>
    </row>
    <row r="53952" spans="3:9" ht="15" customHeight="1">
      <c r="C53952" s="220" t="str">
        <f t="shared" si="1684"/>
        <v/>
      </c>
      <c r="I53952" s="218" t="str">
        <f t="shared" si="1685"/>
        <v/>
      </c>
    </row>
    <row r="53953" spans="3:9" ht="15" customHeight="1">
      <c r="C53953" s="220" t="str">
        <f t="shared" si="1684"/>
        <v/>
      </c>
      <c r="I53953" s="218" t="str">
        <f t="shared" si="1685"/>
        <v/>
      </c>
    </row>
    <row r="53954" spans="3:9" ht="15" customHeight="1">
      <c r="C53954" s="220" t="str">
        <f t="shared" si="1684"/>
        <v/>
      </c>
      <c r="I53954" s="218" t="str">
        <f t="shared" si="1685"/>
        <v/>
      </c>
    </row>
    <row r="53955" spans="3:9" ht="15" customHeight="1">
      <c r="C53955" s="220" t="str">
        <f t="shared" si="1684"/>
        <v/>
      </c>
      <c r="I53955" s="218" t="str">
        <f t="shared" si="1685"/>
        <v/>
      </c>
    </row>
    <row r="53956" spans="3:9" ht="15" customHeight="1">
      <c r="C53956" s="220" t="str">
        <f t="shared" si="1684"/>
        <v/>
      </c>
      <c r="I53956" s="218" t="str">
        <f t="shared" si="1685"/>
        <v/>
      </c>
    </row>
    <row r="53957" spans="3:9" ht="15" customHeight="1">
      <c r="C53957" s="220" t="str">
        <f t="shared" si="1684"/>
        <v/>
      </c>
      <c r="I53957" s="218" t="str">
        <f t="shared" si="1685"/>
        <v/>
      </c>
    </row>
    <row r="53958" spans="3:9" ht="15" customHeight="1">
      <c r="C53958" s="220" t="str">
        <f t="shared" ref="C53958:C54021" si="1686">IF(B53958="","",MONTH(B53958))</f>
        <v/>
      </c>
      <c r="I53958" s="218" t="str">
        <f t="shared" ref="I53958:I54021" si="1687">IF(H53958="","",IF(E53958="","Não deixe campos em branco, a planilha resumo de custos e despesas necessita deles para funcionar",IF(F53958="","Não deixe campos em branco, a planilha resumo de custos e despesas necessita deles para funcionar",IF(G53958="","Não deixe campos em branco, a planilha resumo de custos e despesas necessita deles para funcionar",""))))</f>
        <v/>
      </c>
    </row>
    <row r="53959" spans="3:9" ht="15" customHeight="1">
      <c r="C53959" s="220" t="str">
        <f t="shared" si="1686"/>
        <v/>
      </c>
      <c r="I53959" s="218" t="str">
        <f t="shared" si="1687"/>
        <v/>
      </c>
    </row>
    <row r="53960" spans="3:9" ht="15" customHeight="1">
      <c r="C53960" s="220" t="str">
        <f t="shared" si="1686"/>
        <v/>
      </c>
      <c r="I53960" s="218" t="str">
        <f t="shared" si="1687"/>
        <v/>
      </c>
    </row>
    <row r="53961" spans="3:9" ht="15" customHeight="1">
      <c r="C53961" s="220" t="str">
        <f t="shared" si="1686"/>
        <v/>
      </c>
      <c r="I53961" s="218" t="str">
        <f t="shared" si="1687"/>
        <v/>
      </c>
    </row>
    <row r="53962" spans="3:9" ht="15" customHeight="1">
      <c r="C53962" s="220" t="str">
        <f t="shared" si="1686"/>
        <v/>
      </c>
      <c r="I53962" s="218" t="str">
        <f t="shared" si="1687"/>
        <v/>
      </c>
    </row>
    <row r="53963" spans="3:9" ht="15" customHeight="1">
      <c r="C53963" s="220" t="str">
        <f t="shared" si="1686"/>
        <v/>
      </c>
      <c r="I53963" s="218" t="str">
        <f t="shared" si="1687"/>
        <v/>
      </c>
    </row>
    <row r="53964" spans="3:9" ht="15" customHeight="1">
      <c r="C53964" s="220" t="str">
        <f t="shared" si="1686"/>
        <v/>
      </c>
      <c r="I53964" s="218" t="str">
        <f t="shared" si="1687"/>
        <v/>
      </c>
    </row>
    <row r="53965" spans="3:9" ht="15" customHeight="1">
      <c r="C53965" s="220" t="str">
        <f t="shared" si="1686"/>
        <v/>
      </c>
      <c r="I53965" s="218" t="str">
        <f t="shared" si="1687"/>
        <v/>
      </c>
    </row>
    <row r="53966" spans="3:9" ht="15" customHeight="1">
      <c r="C53966" s="220" t="str">
        <f t="shared" si="1686"/>
        <v/>
      </c>
      <c r="I53966" s="218" t="str">
        <f t="shared" si="1687"/>
        <v/>
      </c>
    </row>
    <row r="53967" spans="3:9" ht="15" customHeight="1">
      <c r="C53967" s="220" t="str">
        <f t="shared" si="1686"/>
        <v/>
      </c>
      <c r="I53967" s="218" t="str">
        <f t="shared" si="1687"/>
        <v/>
      </c>
    </row>
    <row r="53968" spans="3:9" ht="15" customHeight="1">
      <c r="C53968" s="220" t="str">
        <f t="shared" si="1686"/>
        <v/>
      </c>
      <c r="I53968" s="218" t="str">
        <f t="shared" si="1687"/>
        <v/>
      </c>
    </row>
    <row r="53969" spans="3:9" ht="15" customHeight="1">
      <c r="C53969" s="220" t="str">
        <f t="shared" si="1686"/>
        <v/>
      </c>
      <c r="I53969" s="218" t="str">
        <f t="shared" si="1687"/>
        <v/>
      </c>
    </row>
    <row r="53970" spans="3:9" ht="15" customHeight="1">
      <c r="C53970" s="220" t="str">
        <f t="shared" si="1686"/>
        <v/>
      </c>
      <c r="I53970" s="218" t="str">
        <f t="shared" si="1687"/>
        <v/>
      </c>
    </row>
    <row r="53971" spans="3:9" ht="15" customHeight="1">
      <c r="C53971" s="220" t="str">
        <f t="shared" si="1686"/>
        <v/>
      </c>
      <c r="I53971" s="218" t="str">
        <f t="shared" si="1687"/>
        <v/>
      </c>
    </row>
    <row r="53972" spans="3:9" ht="15" customHeight="1">
      <c r="C53972" s="220" t="str">
        <f t="shared" si="1686"/>
        <v/>
      </c>
      <c r="I53972" s="218" t="str">
        <f t="shared" si="1687"/>
        <v/>
      </c>
    </row>
    <row r="53973" spans="3:9" ht="15" customHeight="1">
      <c r="C53973" s="220" t="str">
        <f t="shared" si="1686"/>
        <v/>
      </c>
      <c r="I53973" s="218" t="str">
        <f t="shared" si="1687"/>
        <v/>
      </c>
    </row>
    <row r="53974" spans="3:9" ht="15" customHeight="1">
      <c r="C53974" s="220" t="str">
        <f t="shared" si="1686"/>
        <v/>
      </c>
      <c r="I53974" s="218" t="str">
        <f t="shared" si="1687"/>
        <v/>
      </c>
    </row>
    <row r="53975" spans="3:9" ht="15" customHeight="1">
      <c r="C53975" s="220" t="str">
        <f t="shared" si="1686"/>
        <v/>
      </c>
      <c r="I53975" s="218" t="str">
        <f t="shared" si="1687"/>
        <v/>
      </c>
    </row>
    <row r="53976" spans="3:9" ht="15" customHeight="1">
      <c r="C53976" s="220" t="str">
        <f t="shared" si="1686"/>
        <v/>
      </c>
      <c r="I53976" s="218" t="str">
        <f t="shared" si="1687"/>
        <v/>
      </c>
    </row>
    <row r="53977" spans="3:9" ht="15" customHeight="1">
      <c r="C53977" s="220" t="str">
        <f t="shared" si="1686"/>
        <v/>
      </c>
      <c r="I53977" s="218" t="str">
        <f t="shared" si="1687"/>
        <v/>
      </c>
    </row>
    <row r="53978" spans="3:9" ht="15" customHeight="1">
      <c r="C53978" s="220" t="str">
        <f t="shared" si="1686"/>
        <v/>
      </c>
      <c r="I53978" s="218" t="str">
        <f t="shared" si="1687"/>
        <v/>
      </c>
    </row>
    <row r="53979" spans="3:9" ht="15" customHeight="1">
      <c r="C53979" s="220" t="str">
        <f t="shared" si="1686"/>
        <v/>
      </c>
      <c r="I53979" s="218" t="str">
        <f t="shared" si="1687"/>
        <v/>
      </c>
    </row>
    <row r="53980" spans="3:9" ht="15" customHeight="1">
      <c r="C53980" s="220" t="str">
        <f t="shared" si="1686"/>
        <v/>
      </c>
      <c r="I53980" s="218" t="str">
        <f t="shared" si="1687"/>
        <v/>
      </c>
    </row>
    <row r="53981" spans="3:9" ht="15" customHeight="1">
      <c r="C53981" s="220" t="str">
        <f t="shared" si="1686"/>
        <v/>
      </c>
      <c r="I53981" s="218" t="str">
        <f t="shared" si="1687"/>
        <v/>
      </c>
    </row>
    <row r="53982" spans="3:9" ht="15" customHeight="1">
      <c r="C53982" s="220" t="str">
        <f t="shared" si="1686"/>
        <v/>
      </c>
      <c r="I53982" s="218" t="str">
        <f t="shared" si="1687"/>
        <v/>
      </c>
    </row>
    <row r="53983" spans="3:9" ht="15" customHeight="1">
      <c r="C53983" s="220" t="str">
        <f t="shared" si="1686"/>
        <v/>
      </c>
      <c r="I53983" s="218" t="str">
        <f t="shared" si="1687"/>
        <v/>
      </c>
    </row>
    <row r="53984" spans="3:9" ht="15" customHeight="1">
      <c r="C53984" s="220" t="str">
        <f t="shared" si="1686"/>
        <v/>
      </c>
      <c r="I53984" s="218" t="str">
        <f t="shared" si="1687"/>
        <v/>
      </c>
    </row>
    <row r="53985" spans="3:9" ht="15" customHeight="1">
      <c r="C53985" s="220" t="str">
        <f t="shared" si="1686"/>
        <v/>
      </c>
      <c r="I53985" s="218" t="str">
        <f t="shared" si="1687"/>
        <v/>
      </c>
    </row>
    <row r="53986" spans="3:9" ht="15" customHeight="1">
      <c r="C53986" s="220" t="str">
        <f t="shared" si="1686"/>
        <v/>
      </c>
      <c r="I53986" s="218" t="str">
        <f t="shared" si="1687"/>
        <v/>
      </c>
    </row>
    <row r="53987" spans="3:9" ht="15" customHeight="1">
      <c r="C53987" s="220" t="str">
        <f t="shared" si="1686"/>
        <v/>
      </c>
      <c r="I53987" s="218" t="str">
        <f t="shared" si="1687"/>
        <v/>
      </c>
    </row>
    <row r="53988" spans="3:9" ht="15" customHeight="1">
      <c r="C53988" s="220" t="str">
        <f t="shared" si="1686"/>
        <v/>
      </c>
      <c r="I53988" s="218" t="str">
        <f t="shared" si="1687"/>
        <v/>
      </c>
    </row>
    <row r="53989" spans="3:9" ht="15" customHeight="1">
      <c r="C53989" s="220" t="str">
        <f t="shared" si="1686"/>
        <v/>
      </c>
      <c r="I53989" s="218" t="str">
        <f t="shared" si="1687"/>
        <v/>
      </c>
    </row>
    <row r="53990" spans="3:9" ht="15" customHeight="1">
      <c r="C53990" s="220" t="str">
        <f t="shared" si="1686"/>
        <v/>
      </c>
      <c r="I53990" s="218" t="str">
        <f t="shared" si="1687"/>
        <v/>
      </c>
    </row>
    <row r="53991" spans="3:9" ht="15" customHeight="1">
      <c r="C53991" s="220" t="str">
        <f t="shared" si="1686"/>
        <v/>
      </c>
      <c r="I53991" s="218" t="str">
        <f t="shared" si="1687"/>
        <v/>
      </c>
    </row>
    <row r="53992" spans="3:9" ht="15" customHeight="1">
      <c r="C53992" s="220" t="str">
        <f t="shared" si="1686"/>
        <v/>
      </c>
      <c r="I53992" s="218" t="str">
        <f t="shared" si="1687"/>
        <v/>
      </c>
    </row>
    <row r="53993" spans="3:9" ht="15" customHeight="1">
      <c r="C53993" s="220" t="str">
        <f t="shared" si="1686"/>
        <v/>
      </c>
      <c r="I53993" s="218" t="str">
        <f t="shared" si="1687"/>
        <v/>
      </c>
    </row>
    <row r="53994" spans="3:9" ht="15" customHeight="1">
      <c r="C53994" s="220" t="str">
        <f t="shared" si="1686"/>
        <v/>
      </c>
      <c r="I53994" s="218" t="str">
        <f t="shared" si="1687"/>
        <v/>
      </c>
    </row>
    <row r="53995" spans="3:9" ht="15" customHeight="1">
      <c r="C53995" s="220" t="str">
        <f t="shared" si="1686"/>
        <v/>
      </c>
      <c r="I53995" s="218" t="str">
        <f t="shared" si="1687"/>
        <v/>
      </c>
    </row>
    <row r="53996" spans="3:9" ht="15" customHeight="1">
      <c r="C53996" s="220" t="str">
        <f t="shared" si="1686"/>
        <v/>
      </c>
      <c r="I53996" s="218" t="str">
        <f t="shared" si="1687"/>
        <v/>
      </c>
    </row>
    <row r="53997" spans="3:9" ht="15" customHeight="1">
      <c r="C53997" s="220" t="str">
        <f t="shared" si="1686"/>
        <v/>
      </c>
      <c r="I53997" s="218" t="str">
        <f t="shared" si="1687"/>
        <v/>
      </c>
    </row>
    <row r="53998" spans="3:9" ht="15" customHeight="1">
      <c r="C53998" s="220" t="str">
        <f t="shared" si="1686"/>
        <v/>
      </c>
      <c r="I53998" s="218" t="str">
        <f t="shared" si="1687"/>
        <v/>
      </c>
    </row>
    <row r="53999" spans="3:9" ht="15" customHeight="1">
      <c r="C53999" s="220" t="str">
        <f t="shared" si="1686"/>
        <v/>
      </c>
      <c r="I53999" s="218" t="str">
        <f t="shared" si="1687"/>
        <v/>
      </c>
    </row>
    <row r="54000" spans="3:9" ht="15" customHeight="1">
      <c r="C54000" s="220" t="str">
        <f t="shared" si="1686"/>
        <v/>
      </c>
      <c r="I54000" s="218" t="str">
        <f t="shared" si="1687"/>
        <v/>
      </c>
    </row>
    <row r="54001" spans="3:9" ht="15" customHeight="1">
      <c r="C54001" s="220" t="str">
        <f t="shared" si="1686"/>
        <v/>
      </c>
      <c r="I54001" s="218" t="str">
        <f t="shared" si="1687"/>
        <v/>
      </c>
    </row>
    <row r="54002" spans="3:9" ht="15" customHeight="1">
      <c r="C54002" s="220" t="str">
        <f t="shared" si="1686"/>
        <v/>
      </c>
      <c r="I54002" s="218" t="str">
        <f t="shared" si="1687"/>
        <v/>
      </c>
    </row>
    <row r="54003" spans="3:9" ht="15" customHeight="1">
      <c r="C54003" s="220" t="str">
        <f t="shared" si="1686"/>
        <v/>
      </c>
      <c r="I54003" s="218" t="str">
        <f t="shared" si="1687"/>
        <v/>
      </c>
    </row>
    <row r="54004" spans="3:9" ht="15" customHeight="1">
      <c r="C54004" s="220" t="str">
        <f t="shared" si="1686"/>
        <v/>
      </c>
      <c r="I54004" s="218" t="str">
        <f t="shared" si="1687"/>
        <v/>
      </c>
    </row>
    <row r="54005" spans="3:9" ht="15" customHeight="1">
      <c r="C54005" s="220" t="str">
        <f t="shared" si="1686"/>
        <v/>
      </c>
      <c r="I54005" s="218" t="str">
        <f t="shared" si="1687"/>
        <v/>
      </c>
    </row>
    <row r="54006" spans="3:9" ht="15" customHeight="1">
      <c r="C54006" s="220" t="str">
        <f t="shared" si="1686"/>
        <v/>
      </c>
      <c r="I54006" s="218" t="str">
        <f t="shared" si="1687"/>
        <v/>
      </c>
    </row>
    <row r="54007" spans="3:9" ht="15" customHeight="1">
      <c r="C54007" s="220" t="str">
        <f t="shared" si="1686"/>
        <v/>
      </c>
      <c r="I54007" s="218" t="str">
        <f t="shared" si="1687"/>
        <v/>
      </c>
    </row>
    <row r="54008" spans="3:9" ht="15" customHeight="1">
      <c r="C54008" s="220" t="str">
        <f t="shared" si="1686"/>
        <v/>
      </c>
      <c r="I54008" s="218" t="str">
        <f t="shared" si="1687"/>
        <v/>
      </c>
    </row>
    <row r="54009" spans="3:9" ht="15" customHeight="1">
      <c r="C54009" s="220" t="str">
        <f t="shared" si="1686"/>
        <v/>
      </c>
      <c r="I54009" s="218" t="str">
        <f t="shared" si="1687"/>
        <v/>
      </c>
    </row>
    <row r="54010" spans="3:9" ht="15" customHeight="1">
      <c r="C54010" s="220" t="str">
        <f t="shared" si="1686"/>
        <v/>
      </c>
      <c r="I54010" s="218" t="str">
        <f t="shared" si="1687"/>
        <v/>
      </c>
    </row>
    <row r="54011" spans="3:9" ht="15" customHeight="1">
      <c r="C54011" s="220" t="str">
        <f t="shared" si="1686"/>
        <v/>
      </c>
      <c r="I54011" s="218" t="str">
        <f t="shared" si="1687"/>
        <v/>
      </c>
    </row>
    <row r="54012" spans="3:9" ht="15" customHeight="1">
      <c r="C54012" s="220" t="str">
        <f t="shared" si="1686"/>
        <v/>
      </c>
      <c r="I54012" s="218" t="str">
        <f t="shared" si="1687"/>
        <v/>
      </c>
    </row>
    <row r="54013" spans="3:9" ht="15" customHeight="1">
      <c r="C54013" s="220" t="str">
        <f t="shared" si="1686"/>
        <v/>
      </c>
      <c r="I54013" s="218" t="str">
        <f t="shared" si="1687"/>
        <v/>
      </c>
    </row>
    <row r="54014" spans="3:9" ht="15" customHeight="1">
      <c r="C54014" s="220" t="str">
        <f t="shared" si="1686"/>
        <v/>
      </c>
      <c r="I54014" s="218" t="str">
        <f t="shared" si="1687"/>
        <v/>
      </c>
    </row>
    <row r="54015" spans="3:9" ht="15" customHeight="1">
      <c r="C54015" s="220" t="str">
        <f t="shared" si="1686"/>
        <v/>
      </c>
      <c r="I54015" s="218" t="str">
        <f t="shared" si="1687"/>
        <v/>
      </c>
    </row>
    <row r="54016" spans="3:9" ht="15" customHeight="1">
      <c r="C54016" s="220" t="str">
        <f t="shared" si="1686"/>
        <v/>
      </c>
      <c r="I54016" s="218" t="str">
        <f t="shared" si="1687"/>
        <v/>
      </c>
    </row>
    <row r="54017" spans="3:9" ht="15" customHeight="1">
      <c r="C54017" s="220" t="str">
        <f t="shared" si="1686"/>
        <v/>
      </c>
      <c r="I54017" s="218" t="str">
        <f t="shared" si="1687"/>
        <v/>
      </c>
    </row>
    <row r="54018" spans="3:9" ht="15" customHeight="1">
      <c r="C54018" s="220" t="str">
        <f t="shared" si="1686"/>
        <v/>
      </c>
      <c r="I54018" s="218" t="str">
        <f t="shared" si="1687"/>
        <v/>
      </c>
    </row>
    <row r="54019" spans="3:9" ht="15" customHeight="1">
      <c r="C54019" s="220" t="str">
        <f t="shared" si="1686"/>
        <v/>
      </c>
      <c r="I54019" s="218" t="str">
        <f t="shared" si="1687"/>
        <v/>
      </c>
    </row>
    <row r="54020" spans="3:9" ht="15" customHeight="1">
      <c r="C54020" s="220" t="str">
        <f t="shared" si="1686"/>
        <v/>
      </c>
      <c r="I54020" s="218" t="str">
        <f t="shared" si="1687"/>
        <v/>
      </c>
    </row>
    <row r="54021" spans="3:9" ht="15" customHeight="1">
      <c r="C54021" s="220" t="str">
        <f t="shared" si="1686"/>
        <v/>
      </c>
      <c r="I54021" s="218" t="str">
        <f t="shared" si="1687"/>
        <v/>
      </c>
    </row>
    <row r="54022" spans="3:9" ht="15" customHeight="1">
      <c r="C54022" s="220" t="str">
        <f t="shared" ref="C54022:C54085" si="1688">IF(B54022="","",MONTH(B54022))</f>
        <v/>
      </c>
      <c r="I54022" s="218" t="str">
        <f t="shared" ref="I54022:I54085" si="1689">IF(H54022="","",IF(E54022="","Não deixe campos em branco, a planilha resumo de custos e despesas necessita deles para funcionar",IF(F54022="","Não deixe campos em branco, a planilha resumo de custos e despesas necessita deles para funcionar",IF(G54022="","Não deixe campos em branco, a planilha resumo de custos e despesas necessita deles para funcionar",""))))</f>
        <v/>
      </c>
    </row>
    <row r="54023" spans="3:9" ht="15" customHeight="1">
      <c r="C54023" s="220" t="str">
        <f t="shared" si="1688"/>
        <v/>
      </c>
      <c r="I54023" s="218" t="str">
        <f t="shared" si="1689"/>
        <v/>
      </c>
    </row>
    <row r="54024" spans="3:9" ht="15" customHeight="1">
      <c r="C54024" s="220" t="str">
        <f t="shared" si="1688"/>
        <v/>
      </c>
      <c r="I54024" s="218" t="str">
        <f t="shared" si="1689"/>
        <v/>
      </c>
    </row>
    <row r="54025" spans="3:9" ht="15" customHeight="1">
      <c r="C54025" s="220" t="str">
        <f t="shared" si="1688"/>
        <v/>
      </c>
      <c r="I54025" s="218" t="str">
        <f t="shared" si="1689"/>
        <v/>
      </c>
    </row>
    <row r="54026" spans="3:9" ht="15" customHeight="1">
      <c r="C54026" s="220" t="str">
        <f t="shared" si="1688"/>
        <v/>
      </c>
      <c r="I54026" s="218" t="str">
        <f t="shared" si="1689"/>
        <v/>
      </c>
    </row>
    <row r="54027" spans="3:9" ht="15" customHeight="1">
      <c r="C54027" s="220" t="str">
        <f t="shared" si="1688"/>
        <v/>
      </c>
      <c r="I54027" s="218" t="str">
        <f t="shared" si="1689"/>
        <v/>
      </c>
    </row>
    <row r="54028" spans="3:9" ht="15" customHeight="1">
      <c r="C54028" s="220" t="str">
        <f t="shared" si="1688"/>
        <v/>
      </c>
      <c r="I54028" s="218" t="str">
        <f t="shared" si="1689"/>
        <v/>
      </c>
    </row>
    <row r="54029" spans="3:9" ht="15" customHeight="1">
      <c r="C54029" s="220" t="str">
        <f t="shared" si="1688"/>
        <v/>
      </c>
      <c r="I54029" s="218" t="str">
        <f t="shared" si="1689"/>
        <v/>
      </c>
    </row>
    <row r="54030" spans="3:9" ht="15" customHeight="1">
      <c r="C54030" s="220" t="str">
        <f t="shared" si="1688"/>
        <v/>
      </c>
      <c r="I54030" s="218" t="str">
        <f t="shared" si="1689"/>
        <v/>
      </c>
    </row>
    <row r="54031" spans="3:9" ht="15" customHeight="1">
      <c r="C54031" s="220" t="str">
        <f t="shared" si="1688"/>
        <v/>
      </c>
      <c r="I54031" s="218" t="str">
        <f t="shared" si="1689"/>
        <v/>
      </c>
    </row>
    <row r="54032" spans="3:9" ht="15" customHeight="1">
      <c r="C54032" s="220" t="str">
        <f t="shared" si="1688"/>
        <v/>
      </c>
      <c r="I54032" s="218" t="str">
        <f t="shared" si="1689"/>
        <v/>
      </c>
    </row>
    <row r="54033" spans="3:9" ht="15" customHeight="1">
      <c r="C54033" s="220" t="str">
        <f t="shared" si="1688"/>
        <v/>
      </c>
      <c r="I54033" s="218" t="str">
        <f t="shared" si="1689"/>
        <v/>
      </c>
    </row>
    <row r="54034" spans="3:9" ht="15" customHeight="1">
      <c r="C54034" s="220" t="str">
        <f t="shared" si="1688"/>
        <v/>
      </c>
      <c r="I54034" s="218" t="str">
        <f t="shared" si="1689"/>
        <v/>
      </c>
    </row>
    <row r="54035" spans="3:9" ht="15" customHeight="1">
      <c r="C54035" s="220" t="str">
        <f t="shared" si="1688"/>
        <v/>
      </c>
      <c r="I54035" s="218" t="str">
        <f t="shared" si="1689"/>
        <v/>
      </c>
    </row>
    <row r="54036" spans="3:9" ht="15" customHeight="1">
      <c r="C54036" s="220" t="str">
        <f t="shared" si="1688"/>
        <v/>
      </c>
      <c r="I54036" s="218" t="str">
        <f t="shared" si="1689"/>
        <v/>
      </c>
    </row>
    <row r="54037" spans="3:9" ht="15" customHeight="1">
      <c r="C54037" s="220" t="str">
        <f t="shared" si="1688"/>
        <v/>
      </c>
      <c r="I54037" s="218" t="str">
        <f t="shared" si="1689"/>
        <v/>
      </c>
    </row>
    <row r="54038" spans="3:9" ht="15" customHeight="1">
      <c r="C54038" s="220" t="str">
        <f t="shared" si="1688"/>
        <v/>
      </c>
      <c r="I54038" s="218" t="str">
        <f t="shared" si="1689"/>
        <v/>
      </c>
    </row>
    <row r="54039" spans="3:9" ht="15" customHeight="1">
      <c r="C54039" s="220" t="str">
        <f t="shared" si="1688"/>
        <v/>
      </c>
      <c r="I54039" s="218" t="str">
        <f t="shared" si="1689"/>
        <v/>
      </c>
    </row>
    <row r="54040" spans="3:9" ht="15" customHeight="1">
      <c r="C54040" s="220" t="str">
        <f t="shared" si="1688"/>
        <v/>
      </c>
      <c r="I54040" s="218" t="str">
        <f t="shared" si="1689"/>
        <v/>
      </c>
    </row>
    <row r="54041" spans="3:9" ht="15" customHeight="1">
      <c r="C54041" s="220" t="str">
        <f t="shared" si="1688"/>
        <v/>
      </c>
      <c r="I54041" s="218" t="str">
        <f t="shared" si="1689"/>
        <v/>
      </c>
    </row>
    <row r="54042" spans="3:9" ht="15" customHeight="1">
      <c r="C54042" s="220" t="str">
        <f t="shared" si="1688"/>
        <v/>
      </c>
      <c r="I54042" s="218" t="str">
        <f t="shared" si="1689"/>
        <v/>
      </c>
    </row>
    <row r="54043" spans="3:9" ht="15" customHeight="1">
      <c r="C54043" s="220" t="str">
        <f t="shared" si="1688"/>
        <v/>
      </c>
      <c r="I54043" s="218" t="str">
        <f t="shared" si="1689"/>
        <v/>
      </c>
    </row>
    <row r="54044" spans="3:9" ht="15" customHeight="1">
      <c r="C54044" s="220" t="str">
        <f t="shared" si="1688"/>
        <v/>
      </c>
      <c r="I54044" s="218" t="str">
        <f t="shared" si="1689"/>
        <v/>
      </c>
    </row>
    <row r="54045" spans="3:9" ht="15" customHeight="1">
      <c r="C54045" s="220" t="str">
        <f t="shared" si="1688"/>
        <v/>
      </c>
      <c r="I54045" s="218" t="str">
        <f t="shared" si="1689"/>
        <v/>
      </c>
    </row>
    <row r="54046" spans="3:9" ht="15" customHeight="1">
      <c r="C54046" s="220" t="str">
        <f t="shared" si="1688"/>
        <v/>
      </c>
      <c r="I54046" s="218" t="str">
        <f t="shared" si="1689"/>
        <v/>
      </c>
    </row>
    <row r="54047" spans="3:9" ht="15" customHeight="1">
      <c r="C54047" s="220" t="str">
        <f t="shared" si="1688"/>
        <v/>
      </c>
      <c r="I54047" s="218" t="str">
        <f t="shared" si="1689"/>
        <v/>
      </c>
    </row>
    <row r="54048" spans="3:9" ht="15" customHeight="1">
      <c r="C54048" s="220" t="str">
        <f t="shared" si="1688"/>
        <v/>
      </c>
      <c r="I54048" s="218" t="str">
        <f t="shared" si="1689"/>
        <v/>
      </c>
    </row>
    <row r="54049" spans="3:9" ht="15" customHeight="1">
      <c r="C54049" s="220" t="str">
        <f t="shared" si="1688"/>
        <v/>
      </c>
      <c r="I54049" s="218" t="str">
        <f t="shared" si="1689"/>
        <v/>
      </c>
    </row>
    <row r="54050" spans="3:9" ht="15" customHeight="1">
      <c r="C54050" s="220" t="str">
        <f t="shared" si="1688"/>
        <v/>
      </c>
      <c r="I54050" s="218" t="str">
        <f t="shared" si="1689"/>
        <v/>
      </c>
    </row>
    <row r="54051" spans="3:9" ht="15" customHeight="1">
      <c r="C54051" s="220" t="str">
        <f t="shared" si="1688"/>
        <v/>
      </c>
      <c r="I54051" s="218" t="str">
        <f t="shared" si="1689"/>
        <v/>
      </c>
    </row>
    <row r="54052" spans="3:9" ht="15" customHeight="1">
      <c r="C54052" s="220" t="str">
        <f t="shared" si="1688"/>
        <v/>
      </c>
      <c r="I54052" s="218" t="str">
        <f t="shared" si="1689"/>
        <v/>
      </c>
    </row>
    <row r="54053" spans="3:9" ht="15" customHeight="1">
      <c r="C54053" s="220" t="str">
        <f t="shared" si="1688"/>
        <v/>
      </c>
      <c r="I54053" s="218" t="str">
        <f t="shared" si="1689"/>
        <v/>
      </c>
    </row>
    <row r="54054" spans="3:9" ht="15" customHeight="1">
      <c r="C54054" s="220" t="str">
        <f t="shared" si="1688"/>
        <v/>
      </c>
      <c r="I54054" s="218" t="str">
        <f t="shared" si="1689"/>
        <v/>
      </c>
    </row>
    <row r="54055" spans="3:9" ht="15" customHeight="1">
      <c r="C54055" s="220" t="str">
        <f t="shared" si="1688"/>
        <v/>
      </c>
      <c r="I54055" s="218" t="str">
        <f t="shared" si="1689"/>
        <v/>
      </c>
    </row>
    <row r="54056" spans="3:9" ht="15" customHeight="1">
      <c r="C54056" s="220" t="str">
        <f t="shared" si="1688"/>
        <v/>
      </c>
      <c r="I54056" s="218" t="str">
        <f t="shared" si="1689"/>
        <v/>
      </c>
    </row>
    <row r="54057" spans="3:9" ht="15" customHeight="1">
      <c r="C54057" s="220" t="str">
        <f t="shared" si="1688"/>
        <v/>
      </c>
      <c r="I54057" s="218" t="str">
        <f t="shared" si="1689"/>
        <v/>
      </c>
    </row>
    <row r="54058" spans="3:9" ht="15" customHeight="1">
      <c r="C54058" s="220" t="str">
        <f t="shared" si="1688"/>
        <v/>
      </c>
      <c r="I54058" s="218" t="str">
        <f t="shared" si="1689"/>
        <v/>
      </c>
    </row>
    <row r="54059" spans="3:9" ht="15" customHeight="1">
      <c r="C54059" s="220" t="str">
        <f t="shared" si="1688"/>
        <v/>
      </c>
      <c r="I54059" s="218" t="str">
        <f t="shared" si="1689"/>
        <v/>
      </c>
    </row>
    <row r="54060" spans="3:9" ht="15" customHeight="1">
      <c r="C54060" s="220" t="str">
        <f t="shared" si="1688"/>
        <v/>
      </c>
      <c r="I54060" s="218" t="str">
        <f t="shared" si="1689"/>
        <v/>
      </c>
    </row>
    <row r="54061" spans="3:9" ht="15" customHeight="1">
      <c r="C54061" s="220" t="str">
        <f t="shared" si="1688"/>
        <v/>
      </c>
      <c r="I54061" s="218" t="str">
        <f t="shared" si="1689"/>
        <v/>
      </c>
    </row>
    <row r="54062" spans="3:9" ht="15" customHeight="1">
      <c r="C54062" s="220" t="str">
        <f t="shared" si="1688"/>
        <v/>
      </c>
      <c r="I54062" s="218" t="str">
        <f t="shared" si="1689"/>
        <v/>
      </c>
    </row>
    <row r="54063" spans="3:9" ht="15" customHeight="1">
      <c r="C54063" s="220" t="str">
        <f t="shared" si="1688"/>
        <v/>
      </c>
      <c r="I54063" s="218" t="str">
        <f t="shared" si="1689"/>
        <v/>
      </c>
    </row>
    <row r="54064" spans="3:9" ht="15" customHeight="1">
      <c r="C54064" s="220" t="str">
        <f t="shared" si="1688"/>
        <v/>
      </c>
      <c r="I54064" s="218" t="str">
        <f t="shared" si="1689"/>
        <v/>
      </c>
    </row>
    <row r="54065" spans="3:9" ht="15" customHeight="1">
      <c r="C54065" s="220" t="str">
        <f t="shared" si="1688"/>
        <v/>
      </c>
      <c r="I54065" s="218" t="str">
        <f t="shared" si="1689"/>
        <v/>
      </c>
    </row>
    <row r="54066" spans="3:9" ht="15" customHeight="1">
      <c r="C54066" s="220" t="str">
        <f t="shared" si="1688"/>
        <v/>
      </c>
      <c r="I54066" s="218" t="str">
        <f t="shared" si="1689"/>
        <v/>
      </c>
    </row>
    <row r="54067" spans="3:9" ht="15" customHeight="1">
      <c r="C54067" s="220" t="str">
        <f t="shared" si="1688"/>
        <v/>
      </c>
      <c r="I54067" s="218" t="str">
        <f t="shared" si="1689"/>
        <v/>
      </c>
    </row>
    <row r="54068" spans="3:9" ht="15" customHeight="1">
      <c r="C54068" s="220" t="str">
        <f t="shared" si="1688"/>
        <v/>
      </c>
      <c r="I54068" s="218" t="str">
        <f t="shared" si="1689"/>
        <v/>
      </c>
    </row>
    <row r="54069" spans="3:9" ht="15" customHeight="1">
      <c r="C54069" s="220" t="str">
        <f t="shared" si="1688"/>
        <v/>
      </c>
      <c r="I54069" s="218" t="str">
        <f t="shared" si="1689"/>
        <v/>
      </c>
    </row>
    <row r="54070" spans="3:9" ht="15" customHeight="1">
      <c r="C54070" s="220" t="str">
        <f t="shared" si="1688"/>
        <v/>
      </c>
      <c r="I54070" s="218" t="str">
        <f t="shared" si="1689"/>
        <v/>
      </c>
    </row>
    <row r="54071" spans="3:9" ht="15" customHeight="1">
      <c r="C54071" s="220" t="str">
        <f t="shared" si="1688"/>
        <v/>
      </c>
      <c r="I54071" s="218" t="str">
        <f t="shared" si="1689"/>
        <v/>
      </c>
    </row>
    <row r="54072" spans="3:9" ht="15" customHeight="1">
      <c r="C54072" s="220" t="str">
        <f t="shared" si="1688"/>
        <v/>
      </c>
      <c r="I54072" s="218" t="str">
        <f t="shared" si="1689"/>
        <v/>
      </c>
    </row>
    <row r="54073" spans="3:9" ht="15" customHeight="1">
      <c r="C54073" s="220" t="str">
        <f t="shared" si="1688"/>
        <v/>
      </c>
      <c r="I54073" s="218" t="str">
        <f t="shared" si="1689"/>
        <v/>
      </c>
    </row>
    <row r="54074" spans="3:9" ht="15" customHeight="1">
      <c r="C54074" s="220" t="str">
        <f t="shared" si="1688"/>
        <v/>
      </c>
      <c r="I54074" s="218" t="str">
        <f t="shared" si="1689"/>
        <v/>
      </c>
    </row>
    <row r="54075" spans="3:9" ht="15" customHeight="1">
      <c r="C54075" s="220" t="str">
        <f t="shared" si="1688"/>
        <v/>
      </c>
      <c r="I54075" s="218" t="str">
        <f t="shared" si="1689"/>
        <v/>
      </c>
    </row>
    <row r="54076" spans="3:9" ht="15" customHeight="1">
      <c r="C54076" s="220" t="str">
        <f t="shared" si="1688"/>
        <v/>
      </c>
      <c r="I54076" s="218" t="str">
        <f t="shared" si="1689"/>
        <v/>
      </c>
    </row>
    <row r="54077" spans="3:9" ht="15" customHeight="1">
      <c r="C54077" s="220" t="str">
        <f t="shared" si="1688"/>
        <v/>
      </c>
      <c r="I54077" s="218" t="str">
        <f t="shared" si="1689"/>
        <v/>
      </c>
    </row>
    <row r="54078" spans="3:9" ht="15" customHeight="1">
      <c r="C54078" s="220" t="str">
        <f t="shared" si="1688"/>
        <v/>
      </c>
      <c r="I54078" s="218" t="str">
        <f t="shared" si="1689"/>
        <v/>
      </c>
    </row>
    <row r="54079" spans="3:9" ht="15" customHeight="1">
      <c r="C54079" s="220" t="str">
        <f t="shared" si="1688"/>
        <v/>
      </c>
      <c r="I54079" s="218" t="str">
        <f t="shared" si="1689"/>
        <v/>
      </c>
    </row>
    <row r="54080" spans="3:9" ht="15" customHeight="1">
      <c r="C54080" s="220" t="str">
        <f t="shared" si="1688"/>
        <v/>
      </c>
      <c r="I54080" s="218" t="str">
        <f t="shared" si="1689"/>
        <v/>
      </c>
    </row>
    <row r="54081" spans="3:9" ht="15" customHeight="1">
      <c r="C54081" s="220" t="str">
        <f t="shared" si="1688"/>
        <v/>
      </c>
      <c r="I54081" s="218" t="str">
        <f t="shared" si="1689"/>
        <v/>
      </c>
    </row>
    <row r="54082" spans="3:9" ht="15" customHeight="1">
      <c r="C54082" s="220" t="str">
        <f t="shared" si="1688"/>
        <v/>
      </c>
      <c r="I54082" s="218" t="str">
        <f t="shared" si="1689"/>
        <v/>
      </c>
    </row>
    <row r="54083" spans="3:9" ht="15" customHeight="1">
      <c r="C54083" s="220" t="str">
        <f t="shared" si="1688"/>
        <v/>
      </c>
      <c r="I54083" s="218" t="str">
        <f t="shared" si="1689"/>
        <v/>
      </c>
    </row>
    <row r="54084" spans="3:9" ht="15" customHeight="1">
      <c r="C54084" s="220" t="str">
        <f t="shared" si="1688"/>
        <v/>
      </c>
      <c r="I54084" s="218" t="str">
        <f t="shared" si="1689"/>
        <v/>
      </c>
    </row>
    <row r="54085" spans="3:9" ht="15" customHeight="1">
      <c r="C54085" s="220" t="str">
        <f t="shared" si="1688"/>
        <v/>
      </c>
      <c r="I54085" s="218" t="str">
        <f t="shared" si="1689"/>
        <v/>
      </c>
    </row>
    <row r="54086" spans="3:9" ht="15" customHeight="1">
      <c r="C54086" s="220" t="str">
        <f t="shared" ref="C54086:C54149" si="1690">IF(B54086="","",MONTH(B54086))</f>
        <v/>
      </c>
      <c r="I54086" s="218" t="str">
        <f t="shared" ref="I54086:I54149" si="1691">IF(H54086="","",IF(E54086="","Não deixe campos em branco, a planilha resumo de custos e despesas necessita deles para funcionar",IF(F54086="","Não deixe campos em branco, a planilha resumo de custos e despesas necessita deles para funcionar",IF(G54086="","Não deixe campos em branco, a planilha resumo de custos e despesas necessita deles para funcionar",""))))</f>
        <v/>
      </c>
    </row>
    <row r="54087" spans="3:9" ht="15" customHeight="1">
      <c r="C54087" s="220" t="str">
        <f t="shared" si="1690"/>
        <v/>
      </c>
      <c r="I54087" s="218" t="str">
        <f t="shared" si="1691"/>
        <v/>
      </c>
    </row>
    <row r="54088" spans="3:9" ht="15" customHeight="1">
      <c r="C54088" s="220" t="str">
        <f t="shared" si="1690"/>
        <v/>
      </c>
      <c r="I54088" s="218" t="str">
        <f t="shared" si="1691"/>
        <v/>
      </c>
    </row>
    <row r="54089" spans="3:9" ht="15" customHeight="1">
      <c r="C54089" s="220" t="str">
        <f t="shared" si="1690"/>
        <v/>
      </c>
      <c r="I54089" s="218" t="str">
        <f t="shared" si="1691"/>
        <v/>
      </c>
    </row>
    <row r="54090" spans="3:9" ht="15" customHeight="1">
      <c r="C54090" s="220" t="str">
        <f t="shared" si="1690"/>
        <v/>
      </c>
      <c r="I54090" s="218" t="str">
        <f t="shared" si="1691"/>
        <v/>
      </c>
    </row>
    <row r="54091" spans="3:9" ht="15" customHeight="1">
      <c r="C54091" s="220" t="str">
        <f t="shared" si="1690"/>
        <v/>
      </c>
      <c r="I54091" s="218" t="str">
        <f t="shared" si="1691"/>
        <v/>
      </c>
    </row>
    <row r="54092" spans="3:9" ht="15" customHeight="1">
      <c r="C54092" s="220" t="str">
        <f t="shared" si="1690"/>
        <v/>
      </c>
      <c r="I54092" s="218" t="str">
        <f t="shared" si="1691"/>
        <v/>
      </c>
    </row>
    <row r="54093" spans="3:9" ht="15" customHeight="1">
      <c r="C54093" s="220" t="str">
        <f t="shared" si="1690"/>
        <v/>
      </c>
      <c r="I54093" s="218" t="str">
        <f t="shared" si="1691"/>
        <v/>
      </c>
    </row>
    <row r="54094" spans="3:9" ht="15" customHeight="1">
      <c r="C54094" s="220" t="str">
        <f t="shared" si="1690"/>
        <v/>
      </c>
      <c r="I54094" s="218" t="str">
        <f t="shared" si="1691"/>
        <v/>
      </c>
    </row>
    <row r="54095" spans="3:9" ht="15" customHeight="1">
      <c r="C54095" s="220" t="str">
        <f t="shared" si="1690"/>
        <v/>
      </c>
      <c r="I54095" s="218" t="str">
        <f t="shared" si="1691"/>
        <v/>
      </c>
    </row>
    <row r="54096" spans="3:9" ht="15" customHeight="1">
      <c r="C54096" s="220" t="str">
        <f t="shared" si="1690"/>
        <v/>
      </c>
      <c r="I54096" s="218" t="str">
        <f t="shared" si="1691"/>
        <v/>
      </c>
    </row>
    <row r="54097" spans="3:9" ht="15" customHeight="1">
      <c r="C54097" s="220" t="str">
        <f t="shared" si="1690"/>
        <v/>
      </c>
      <c r="I54097" s="218" t="str">
        <f t="shared" si="1691"/>
        <v/>
      </c>
    </row>
    <row r="54098" spans="3:9" ht="15" customHeight="1">
      <c r="C54098" s="220" t="str">
        <f t="shared" si="1690"/>
        <v/>
      </c>
      <c r="I54098" s="218" t="str">
        <f t="shared" si="1691"/>
        <v/>
      </c>
    </row>
    <row r="54099" spans="3:9" ht="15" customHeight="1">
      <c r="C54099" s="220" t="str">
        <f t="shared" si="1690"/>
        <v/>
      </c>
      <c r="I54099" s="218" t="str">
        <f t="shared" si="1691"/>
        <v/>
      </c>
    </row>
    <row r="54100" spans="3:9" ht="15" customHeight="1">
      <c r="C54100" s="220" t="str">
        <f t="shared" si="1690"/>
        <v/>
      </c>
      <c r="I54100" s="218" t="str">
        <f t="shared" si="1691"/>
        <v/>
      </c>
    </row>
    <row r="54101" spans="3:9" ht="15" customHeight="1">
      <c r="C54101" s="220" t="str">
        <f t="shared" si="1690"/>
        <v/>
      </c>
      <c r="I54101" s="218" t="str">
        <f t="shared" si="1691"/>
        <v/>
      </c>
    </row>
    <row r="54102" spans="3:9" ht="15" customHeight="1">
      <c r="C54102" s="220" t="str">
        <f t="shared" si="1690"/>
        <v/>
      </c>
      <c r="I54102" s="218" t="str">
        <f t="shared" si="1691"/>
        <v/>
      </c>
    </row>
    <row r="54103" spans="3:9" ht="15" customHeight="1">
      <c r="C54103" s="220" t="str">
        <f t="shared" si="1690"/>
        <v/>
      </c>
      <c r="I54103" s="218" t="str">
        <f t="shared" si="1691"/>
        <v/>
      </c>
    </row>
    <row r="54104" spans="3:9" ht="15" customHeight="1">
      <c r="C54104" s="220" t="str">
        <f t="shared" si="1690"/>
        <v/>
      </c>
      <c r="I54104" s="218" t="str">
        <f t="shared" si="1691"/>
        <v/>
      </c>
    </row>
    <row r="54105" spans="3:9" ht="15" customHeight="1">
      <c r="C54105" s="220" t="str">
        <f t="shared" si="1690"/>
        <v/>
      </c>
      <c r="I54105" s="218" t="str">
        <f t="shared" si="1691"/>
        <v/>
      </c>
    </row>
    <row r="54106" spans="3:9" ht="15" customHeight="1">
      <c r="C54106" s="220" t="str">
        <f t="shared" si="1690"/>
        <v/>
      </c>
      <c r="I54106" s="218" t="str">
        <f t="shared" si="1691"/>
        <v/>
      </c>
    </row>
    <row r="54107" spans="3:9" ht="15" customHeight="1">
      <c r="C54107" s="220" t="str">
        <f t="shared" si="1690"/>
        <v/>
      </c>
      <c r="I54107" s="218" t="str">
        <f t="shared" si="1691"/>
        <v/>
      </c>
    </row>
    <row r="54108" spans="3:9" ht="15" customHeight="1">
      <c r="C54108" s="220" t="str">
        <f t="shared" si="1690"/>
        <v/>
      </c>
      <c r="I54108" s="218" t="str">
        <f t="shared" si="1691"/>
        <v/>
      </c>
    </row>
    <row r="54109" spans="3:9" ht="15" customHeight="1">
      <c r="C54109" s="220" t="str">
        <f t="shared" si="1690"/>
        <v/>
      </c>
      <c r="I54109" s="218" t="str">
        <f t="shared" si="1691"/>
        <v/>
      </c>
    </row>
    <row r="54110" spans="3:9" ht="15" customHeight="1">
      <c r="C54110" s="220" t="str">
        <f t="shared" si="1690"/>
        <v/>
      </c>
      <c r="I54110" s="218" t="str">
        <f t="shared" si="1691"/>
        <v/>
      </c>
    </row>
    <row r="54111" spans="3:9" ht="15" customHeight="1">
      <c r="C54111" s="220" t="str">
        <f t="shared" si="1690"/>
        <v/>
      </c>
      <c r="I54111" s="218" t="str">
        <f t="shared" si="1691"/>
        <v/>
      </c>
    </row>
    <row r="54112" spans="3:9" ht="15" customHeight="1">
      <c r="C54112" s="220" t="str">
        <f t="shared" si="1690"/>
        <v/>
      </c>
      <c r="I54112" s="218" t="str">
        <f t="shared" si="1691"/>
        <v/>
      </c>
    </row>
    <row r="54113" spans="3:9" ht="15" customHeight="1">
      <c r="C54113" s="220" t="str">
        <f t="shared" si="1690"/>
        <v/>
      </c>
      <c r="I54113" s="218" t="str">
        <f t="shared" si="1691"/>
        <v/>
      </c>
    </row>
    <row r="54114" spans="3:9" ht="15" customHeight="1">
      <c r="C54114" s="220" t="str">
        <f t="shared" si="1690"/>
        <v/>
      </c>
      <c r="I54114" s="218" t="str">
        <f t="shared" si="1691"/>
        <v/>
      </c>
    </row>
    <row r="54115" spans="3:9" ht="15" customHeight="1">
      <c r="C54115" s="220" t="str">
        <f t="shared" si="1690"/>
        <v/>
      </c>
      <c r="I54115" s="218" t="str">
        <f t="shared" si="1691"/>
        <v/>
      </c>
    </row>
    <row r="54116" spans="3:9" ht="15" customHeight="1">
      <c r="C54116" s="220" t="str">
        <f t="shared" si="1690"/>
        <v/>
      </c>
      <c r="I54116" s="218" t="str">
        <f t="shared" si="1691"/>
        <v/>
      </c>
    </row>
    <row r="54117" spans="3:9" ht="15" customHeight="1">
      <c r="C54117" s="220" t="str">
        <f t="shared" si="1690"/>
        <v/>
      </c>
      <c r="I54117" s="218" t="str">
        <f t="shared" si="1691"/>
        <v/>
      </c>
    </row>
    <row r="54118" spans="3:9" ht="15" customHeight="1">
      <c r="C54118" s="220" t="str">
        <f t="shared" si="1690"/>
        <v/>
      </c>
      <c r="I54118" s="218" t="str">
        <f t="shared" si="1691"/>
        <v/>
      </c>
    </row>
    <row r="54119" spans="3:9" ht="15" customHeight="1">
      <c r="C54119" s="220" t="str">
        <f t="shared" si="1690"/>
        <v/>
      </c>
      <c r="I54119" s="218" t="str">
        <f t="shared" si="1691"/>
        <v/>
      </c>
    </row>
    <row r="54120" spans="3:9" ht="15" customHeight="1">
      <c r="C54120" s="220" t="str">
        <f t="shared" si="1690"/>
        <v/>
      </c>
      <c r="I54120" s="218" t="str">
        <f t="shared" si="1691"/>
        <v/>
      </c>
    </row>
    <row r="54121" spans="3:9" ht="15" customHeight="1">
      <c r="C54121" s="220" t="str">
        <f t="shared" si="1690"/>
        <v/>
      </c>
      <c r="I54121" s="218" t="str">
        <f t="shared" si="1691"/>
        <v/>
      </c>
    </row>
    <row r="54122" spans="3:9" ht="15" customHeight="1">
      <c r="C54122" s="220" t="str">
        <f t="shared" si="1690"/>
        <v/>
      </c>
      <c r="I54122" s="218" t="str">
        <f t="shared" si="1691"/>
        <v/>
      </c>
    </row>
    <row r="54123" spans="3:9" ht="15" customHeight="1">
      <c r="C54123" s="220" t="str">
        <f t="shared" si="1690"/>
        <v/>
      </c>
      <c r="I54123" s="218" t="str">
        <f t="shared" si="1691"/>
        <v/>
      </c>
    </row>
    <row r="54124" spans="3:9" ht="15" customHeight="1">
      <c r="C54124" s="220" t="str">
        <f t="shared" si="1690"/>
        <v/>
      </c>
      <c r="I54124" s="218" t="str">
        <f t="shared" si="1691"/>
        <v/>
      </c>
    </row>
    <row r="54125" spans="3:9" ht="15" customHeight="1">
      <c r="C54125" s="220" t="str">
        <f t="shared" si="1690"/>
        <v/>
      </c>
      <c r="I54125" s="218" t="str">
        <f t="shared" si="1691"/>
        <v/>
      </c>
    </row>
    <row r="54126" spans="3:9" ht="15" customHeight="1">
      <c r="C54126" s="220" t="str">
        <f t="shared" si="1690"/>
        <v/>
      </c>
      <c r="I54126" s="218" t="str">
        <f t="shared" si="1691"/>
        <v/>
      </c>
    </row>
    <row r="54127" spans="3:9" ht="15" customHeight="1">
      <c r="C54127" s="220" t="str">
        <f t="shared" si="1690"/>
        <v/>
      </c>
      <c r="I54127" s="218" t="str">
        <f t="shared" si="1691"/>
        <v/>
      </c>
    </row>
    <row r="54128" spans="3:9" ht="15" customHeight="1">
      <c r="C54128" s="220" t="str">
        <f t="shared" si="1690"/>
        <v/>
      </c>
      <c r="I54128" s="218" t="str">
        <f t="shared" si="1691"/>
        <v/>
      </c>
    </row>
    <row r="54129" spans="3:9" ht="15" customHeight="1">
      <c r="C54129" s="220" t="str">
        <f t="shared" si="1690"/>
        <v/>
      </c>
      <c r="I54129" s="218" t="str">
        <f t="shared" si="1691"/>
        <v/>
      </c>
    </row>
    <row r="54130" spans="3:9" ht="15" customHeight="1">
      <c r="C54130" s="220" t="str">
        <f t="shared" si="1690"/>
        <v/>
      </c>
      <c r="I54130" s="218" t="str">
        <f t="shared" si="1691"/>
        <v/>
      </c>
    </row>
    <row r="54131" spans="3:9" ht="15" customHeight="1">
      <c r="C54131" s="220" t="str">
        <f t="shared" si="1690"/>
        <v/>
      </c>
      <c r="I54131" s="218" t="str">
        <f t="shared" si="1691"/>
        <v/>
      </c>
    </row>
    <row r="54132" spans="3:9" ht="15" customHeight="1">
      <c r="C54132" s="220" t="str">
        <f t="shared" si="1690"/>
        <v/>
      </c>
      <c r="I54132" s="218" t="str">
        <f t="shared" si="1691"/>
        <v/>
      </c>
    </row>
    <row r="54133" spans="3:9" ht="15" customHeight="1">
      <c r="C54133" s="220" t="str">
        <f t="shared" si="1690"/>
        <v/>
      </c>
      <c r="I54133" s="218" t="str">
        <f t="shared" si="1691"/>
        <v/>
      </c>
    </row>
    <row r="54134" spans="3:9" ht="15" customHeight="1">
      <c r="C54134" s="220" t="str">
        <f t="shared" si="1690"/>
        <v/>
      </c>
      <c r="I54134" s="218" t="str">
        <f t="shared" si="1691"/>
        <v/>
      </c>
    </row>
    <row r="54135" spans="3:9" ht="15" customHeight="1">
      <c r="C54135" s="220" t="str">
        <f t="shared" si="1690"/>
        <v/>
      </c>
      <c r="I54135" s="218" t="str">
        <f t="shared" si="1691"/>
        <v/>
      </c>
    </row>
    <row r="54136" spans="3:9" ht="15" customHeight="1">
      <c r="C54136" s="220" t="str">
        <f t="shared" si="1690"/>
        <v/>
      </c>
      <c r="I54136" s="218" t="str">
        <f t="shared" si="1691"/>
        <v/>
      </c>
    </row>
    <row r="54137" spans="3:9" ht="15" customHeight="1">
      <c r="C54137" s="220" t="str">
        <f t="shared" si="1690"/>
        <v/>
      </c>
      <c r="I54137" s="218" t="str">
        <f t="shared" si="1691"/>
        <v/>
      </c>
    </row>
    <row r="54138" spans="3:9" ht="15" customHeight="1">
      <c r="C54138" s="220" t="str">
        <f t="shared" si="1690"/>
        <v/>
      </c>
      <c r="I54138" s="218" t="str">
        <f t="shared" si="1691"/>
        <v/>
      </c>
    </row>
    <row r="54139" spans="3:9" ht="15" customHeight="1">
      <c r="C54139" s="220" t="str">
        <f t="shared" si="1690"/>
        <v/>
      </c>
      <c r="I54139" s="218" t="str">
        <f t="shared" si="1691"/>
        <v/>
      </c>
    </row>
    <row r="54140" spans="3:9" ht="15" customHeight="1">
      <c r="C54140" s="220" t="str">
        <f t="shared" si="1690"/>
        <v/>
      </c>
      <c r="I54140" s="218" t="str">
        <f t="shared" si="1691"/>
        <v/>
      </c>
    </row>
    <row r="54141" spans="3:9" ht="15" customHeight="1">
      <c r="C54141" s="220" t="str">
        <f t="shared" si="1690"/>
        <v/>
      </c>
      <c r="I54141" s="218" t="str">
        <f t="shared" si="1691"/>
        <v/>
      </c>
    </row>
    <row r="54142" spans="3:9" ht="15" customHeight="1">
      <c r="C54142" s="220" t="str">
        <f t="shared" si="1690"/>
        <v/>
      </c>
      <c r="I54142" s="218" t="str">
        <f t="shared" si="1691"/>
        <v/>
      </c>
    </row>
    <row r="54143" spans="3:9" ht="15" customHeight="1">
      <c r="C54143" s="220" t="str">
        <f t="shared" si="1690"/>
        <v/>
      </c>
      <c r="I54143" s="218" t="str">
        <f t="shared" si="1691"/>
        <v/>
      </c>
    </row>
    <row r="54144" spans="3:9" ht="15" customHeight="1">
      <c r="C54144" s="220" t="str">
        <f t="shared" si="1690"/>
        <v/>
      </c>
      <c r="I54144" s="218" t="str">
        <f t="shared" si="1691"/>
        <v/>
      </c>
    </row>
    <row r="54145" spans="3:9" ht="15" customHeight="1">
      <c r="C54145" s="220" t="str">
        <f t="shared" si="1690"/>
        <v/>
      </c>
      <c r="I54145" s="218" t="str">
        <f t="shared" si="1691"/>
        <v/>
      </c>
    </row>
    <row r="54146" spans="3:9" ht="15" customHeight="1">
      <c r="C54146" s="220" t="str">
        <f t="shared" si="1690"/>
        <v/>
      </c>
      <c r="I54146" s="218" t="str">
        <f t="shared" si="1691"/>
        <v/>
      </c>
    </row>
    <row r="54147" spans="3:9" ht="15" customHeight="1">
      <c r="C54147" s="220" t="str">
        <f t="shared" si="1690"/>
        <v/>
      </c>
      <c r="I54147" s="218" t="str">
        <f t="shared" si="1691"/>
        <v/>
      </c>
    </row>
    <row r="54148" spans="3:9" ht="15" customHeight="1">
      <c r="C54148" s="220" t="str">
        <f t="shared" si="1690"/>
        <v/>
      </c>
      <c r="I54148" s="218" t="str">
        <f t="shared" si="1691"/>
        <v/>
      </c>
    </row>
    <row r="54149" spans="3:9" ht="15" customHeight="1">
      <c r="C54149" s="220" t="str">
        <f t="shared" si="1690"/>
        <v/>
      </c>
      <c r="I54149" s="218" t="str">
        <f t="shared" si="1691"/>
        <v/>
      </c>
    </row>
    <row r="54150" spans="3:9" ht="15" customHeight="1">
      <c r="C54150" s="220" t="str">
        <f t="shared" ref="C54150:C54213" si="1692">IF(B54150="","",MONTH(B54150))</f>
        <v/>
      </c>
      <c r="I54150" s="218" t="str">
        <f t="shared" ref="I54150:I54213" si="1693">IF(H54150="","",IF(E54150="","Não deixe campos em branco, a planilha resumo de custos e despesas necessita deles para funcionar",IF(F54150="","Não deixe campos em branco, a planilha resumo de custos e despesas necessita deles para funcionar",IF(G54150="","Não deixe campos em branco, a planilha resumo de custos e despesas necessita deles para funcionar",""))))</f>
        <v/>
      </c>
    </row>
    <row r="54151" spans="3:9" ht="15" customHeight="1">
      <c r="C54151" s="220" t="str">
        <f t="shared" si="1692"/>
        <v/>
      </c>
      <c r="I54151" s="218" t="str">
        <f t="shared" si="1693"/>
        <v/>
      </c>
    </row>
    <row r="54152" spans="3:9" ht="15" customHeight="1">
      <c r="C54152" s="220" t="str">
        <f t="shared" si="1692"/>
        <v/>
      </c>
      <c r="I54152" s="218" t="str">
        <f t="shared" si="1693"/>
        <v/>
      </c>
    </row>
    <row r="54153" spans="3:9" ht="15" customHeight="1">
      <c r="C54153" s="220" t="str">
        <f t="shared" si="1692"/>
        <v/>
      </c>
      <c r="I54153" s="218" t="str">
        <f t="shared" si="1693"/>
        <v/>
      </c>
    </row>
    <row r="54154" spans="3:9" ht="15" customHeight="1">
      <c r="C54154" s="220" t="str">
        <f t="shared" si="1692"/>
        <v/>
      </c>
      <c r="I54154" s="218" t="str">
        <f t="shared" si="1693"/>
        <v/>
      </c>
    </row>
    <row r="54155" spans="3:9" ht="15" customHeight="1">
      <c r="C54155" s="220" t="str">
        <f t="shared" si="1692"/>
        <v/>
      </c>
      <c r="I54155" s="218" t="str">
        <f t="shared" si="1693"/>
        <v/>
      </c>
    </row>
    <row r="54156" spans="3:9" ht="15" customHeight="1">
      <c r="C54156" s="220" t="str">
        <f t="shared" si="1692"/>
        <v/>
      </c>
      <c r="I54156" s="218" t="str">
        <f t="shared" si="1693"/>
        <v/>
      </c>
    </row>
    <row r="54157" spans="3:9" ht="15" customHeight="1">
      <c r="C54157" s="220" t="str">
        <f t="shared" si="1692"/>
        <v/>
      </c>
      <c r="I54157" s="218" t="str">
        <f t="shared" si="1693"/>
        <v/>
      </c>
    </row>
    <row r="54158" spans="3:9" ht="15" customHeight="1">
      <c r="C54158" s="220" t="str">
        <f t="shared" si="1692"/>
        <v/>
      </c>
      <c r="I54158" s="218" t="str">
        <f t="shared" si="1693"/>
        <v/>
      </c>
    </row>
    <row r="54159" spans="3:9" ht="15" customHeight="1">
      <c r="C54159" s="220" t="str">
        <f t="shared" si="1692"/>
        <v/>
      </c>
      <c r="I54159" s="218" t="str">
        <f t="shared" si="1693"/>
        <v/>
      </c>
    </row>
    <row r="54160" spans="3:9" ht="15" customHeight="1">
      <c r="C54160" s="220" t="str">
        <f t="shared" si="1692"/>
        <v/>
      </c>
      <c r="I54160" s="218" t="str">
        <f t="shared" si="1693"/>
        <v/>
      </c>
    </row>
    <row r="54161" spans="3:9" ht="15" customHeight="1">
      <c r="C54161" s="220" t="str">
        <f t="shared" si="1692"/>
        <v/>
      </c>
      <c r="I54161" s="218" t="str">
        <f t="shared" si="1693"/>
        <v/>
      </c>
    </row>
    <row r="54162" spans="3:9" ht="15" customHeight="1">
      <c r="C54162" s="220" t="str">
        <f t="shared" si="1692"/>
        <v/>
      </c>
      <c r="I54162" s="218" t="str">
        <f t="shared" si="1693"/>
        <v/>
      </c>
    </row>
    <row r="54163" spans="3:9" ht="15" customHeight="1">
      <c r="C54163" s="220" t="str">
        <f t="shared" si="1692"/>
        <v/>
      </c>
      <c r="I54163" s="218" t="str">
        <f t="shared" si="1693"/>
        <v/>
      </c>
    </row>
    <row r="54164" spans="3:9" ht="15" customHeight="1">
      <c r="C54164" s="220" t="str">
        <f t="shared" si="1692"/>
        <v/>
      </c>
      <c r="I54164" s="218" t="str">
        <f t="shared" si="1693"/>
        <v/>
      </c>
    </row>
    <row r="54165" spans="3:9" ht="15" customHeight="1">
      <c r="C54165" s="220" t="str">
        <f t="shared" si="1692"/>
        <v/>
      </c>
      <c r="I54165" s="218" t="str">
        <f t="shared" si="1693"/>
        <v/>
      </c>
    </row>
    <row r="54166" spans="3:9" ht="15" customHeight="1">
      <c r="C54166" s="220" t="str">
        <f t="shared" si="1692"/>
        <v/>
      </c>
      <c r="I54166" s="218" t="str">
        <f t="shared" si="1693"/>
        <v/>
      </c>
    </row>
    <row r="54167" spans="3:9" ht="15" customHeight="1">
      <c r="C54167" s="220" t="str">
        <f t="shared" si="1692"/>
        <v/>
      </c>
      <c r="I54167" s="218" t="str">
        <f t="shared" si="1693"/>
        <v/>
      </c>
    </row>
    <row r="54168" spans="3:9" ht="15" customHeight="1">
      <c r="C54168" s="220" t="str">
        <f t="shared" si="1692"/>
        <v/>
      </c>
      <c r="I54168" s="218" t="str">
        <f t="shared" si="1693"/>
        <v/>
      </c>
    </row>
    <row r="54169" spans="3:9" ht="15" customHeight="1">
      <c r="C54169" s="220" t="str">
        <f t="shared" si="1692"/>
        <v/>
      </c>
      <c r="I54169" s="218" t="str">
        <f t="shared" si="1693"/>
        <v/>
      </c>
    </row>
    <row r="54170" spans="3:9" ht="15" customHeight="1">
      <c r="C54170" s="220" t="str">
        <f t="shared" si="1692"/>
        <v/>
      </c>
      <c r="I54170" s="218" t="str">
        <f t="shared" si="1693"/>
        <v/>
      </c>
    </row>
    <row r="54171" spans="3:9" ht="15" customHeight="1">
      <c r="C54171" s="220" t="str">
        <f t="shared" si="1692"/>
        <v/>
      </c>
      <c r="I54171" s="218" t="str">
        <f t="shared" si="1693"/>
        <v/>
      </c>
    </row>
    <row r="54172" spans="3:9" ht="15" customHeight="1">
      <c r="C54172" s="220" t="str">
        <f t="shared" si="1692"/>
        <v/>
      </c>
      <c r="I54172" s="218" t="str">
        <f t="shared" si="1693"/>
        <v/>
      </c>
    </row>
    <row r="54173" spans="3:9" ht="15" customHeight="1">
      <c r="C54173" s="220" t="str">
        <f t="shared" si="1692"/>
        <v/>
      </c>
      <c r="I54173" s="218" t="str">
        <f t="shared" si="1693"/>
        <v/>
      </c>
    </row>
    <row r="54174" spans="3:9" ht="15" customHeight="1">
      <c r="C54174" s="220" t="str">
        <f t="shared" si="1692"/>
        <v/>
      </c>
      <c r="I54174" s="218" t="str">
        <f t="shared" si="1693"/>
        <v/>
      </c>
    </row>
    <row r="54175" spans="3:9" ht="15" customHeight="1">
      <c r="C54175" s="220" t="str">
        <f t="shared" si="1692"/>
        <v/>
      </c>
      <c r="I54175" s="218" t="str">
        <f t="shared" si="1693"/>
        <v/>
      </c>
    </row>
    <row r="54176" spans="3:9" ht="15" customHeight="1">
      <c r="C54176" s="220" t="str">
        <f t="shared" si="1692"/>
        <v/>
      </c>
      <c r="I54176" s="218" t="str">
        <f t="shared" si="1693"/>
        <v/>
      </c>
    </row>
    <row r="54177" spans="3:9" ht="15" customHeight="1">
      <c r="C54177" s="220" t="str">
        <f t="shared" si="1692"/>
        <v/>
      </c>
      <c r="I54177" s="218" t="str">
        <f t="shared" si="1693"/>
        <v/>
      </c>
    </row>
    <row r="54178" spans="3:9" ht="15" customHeight="1">
      <c r="C54178" s="220" t="str">
        <f t="shared" si="1692"/>
        <v/>
      </c>
      <c r="I54178" s="218" t="str">
        <f t="shared" si="1693"/>
        <v/>
      </c>
    </row>
    <row r="54179" spans="3:9" ht="15" customHeight="1">
      <c r="C54179" s="220" t="str">
        <f t="shared" si="1692"/>
        <v/>
      </c>
      <c r="I54179" s="218" t="str">
        <f t="shared" si="1693"/>
        <v/>
      </c>
    </row>
    <row r="54180" spans="3:9" ht="15" customHeight="1">
      <c r="C54180" s="220" t="str">
        <f t="shared" si="1692"/>
        <v/>
      </c>
      <c r="I54180" s="218" t="str">
        <f t="shared" si="1693"/>
        <v/>
      </c>
    </row>
    <row r="54181" spans="3:9" ht="15" customHeight="1">
      <c r="C54181" s="220" t="str">
        <f t="shared" si="1692"/>
        <v/>
      </c>
      <c r="I54181" s="218" t="str">
        <f t="shared" si="1693"/>
        <v/>
      </c>
    </row>
    <row r="54182" spans="3:9" ht="15" customHeight="1">
      <c r="C54182" s="220" t="str">
        <f t="shared" si="1692"/>
        <v/>
      </c>
      <c r="I54182" s="218" t="str">
        <f t="shared" si="1693"/>
        <v/>
      </c>
    </row>
    <row r="54183" spans="3:9" ht="15" customHeight="1">
      <c r="C54183" s="220" t="str">
        <f t="shared" si="1692"/>
        <v/>
      </c>
      <c r="I54183" s="218" t="str">
        <f t="shared" si="1693"/>
        <v/>
      </c>
    </row>
    <row r="54184" spans="3:9" ht="15" customHeight="1">
      <c r="C54184" s="220" t="str">
        <f t="shared" si="1692"/>
        <v/>
      </c>
      <c r="I54184" s="218" t="str">
        <f t="shared" si="1693"/>
        <v/>
      </c>
    </row>
    <row r="54185" spans="3:9" ht="15" customHeight="1">
      <c r="C54185" s="220" t="str">
        <f t="shared" si="1692"/>
        <v/>
      </c>
      <c r="I54185" s="218" t="str">
        <f t="shared" si="1693"/>
        <v/>
      </c>
    </row>
    <row r="54186" spans="3:9" ht="15" customHeight="1">
      <c r="C54186" s="220" t="str">
        <f t="shared" si="1692"/>
        <v/>
      </c>
      <c r="I54186" s="218" t="str">
        <f t="shared" si="1693"/>
        <v/>
      </c>
    </row>
    <row r="54187" spans="3:9" ht="15" customHeight="1">
      <c r="C54187" s="220" t="str">
        <f t="shared" si="1692"/>
        <v/>
      </c>
      <c r="I54187" s="218" t="str">
        <f t="shared" si="1693"/>
        <v/>
      </c>
    </row>
    <row r="54188" spans="3:9" ht="15" customHeight="1">
      <c r="C54188" s="220" t="str">
        <f t="shared" si="1692"/>
        <v/>
      </c>
      <c r="I54188" s="218" t="str">
        <f t="shared" si="1693"/>
        <v/>
      </c>
    </row>
    <row r="54189" spans="3:9" ht="15" customHeight="1">
      <c r="C54189" s="220" t="str">
        <f t="shared" si="1692"/>
        <v/>
      </c>
      <c r="I54189" s="218" t="str">
        <f t="shared" si="1693"/>
        <v/>
      </c>
    </row>
    <row r="54190" spans="3:9" ht="15" customHeight="1">
      <c r="C54190" s="220" t="str">
        <f t="shared" si="1692"/>
        <v/>
      </c>
      <c r="I54190" s="218" t="str">
        <f t="shared" si="1693"/>
        <v/>
      </c>
    </row>
    <row r="54191" spans="3:9" ht="15" customHeight="1">
      <c r="C54191" s="220" t="str">
        <f t="shared" si="1692"/>
        <v/>
      </c>
      <c r="I54191" s="218" t="str">
        <f t="shared" si="1693"/>
        <v/>
      </c>
    </row>
    <row r="54192" spans="3:9" ht="15" customHeight="1">
      <c r="C54192" s="220" t="str">
        <f t="shared" si="1692"/>
        <v/>
      </c>
      <c r="I54192" s="218" t="str">
        <f t="shared" si="1693"/>
        <v/>
      </c>
    </row>
    <row r="54193" spans="3:9" ht="15" customHeight="1">
      <c r="C54193" s="220" t="str">
        <f t="shared" si="1692"/>
        <v/>
      </c>
      <c r="I54193" s="218" t="str">
        <f t="shared" si="1693"/>
        <v/>
      </c>
    </row>
    <row r="54194" spans="3:9" ht="15" customHeight="1">
      <c r="C54194" s="220" t="str">
        <f t="shared" si="1692"/>
        <v/>
      </c>
      <c r="I54194" s="218" t="str">
        <f t="shared" si="1693"/>
        <v/>
      </c>
    </row>
    <row r="54195" spans="3:9" ht="15" customHeight="1">
      <c r="C54195" s="220" t="str">
        <f t="shared" si="1692"/>
        <v/>
      </c>
      <c r="I54195" s="218" t="str">
        <f t="shared" si="1693"/>
        <v/>
      </c>
    </row>
    <row r="54196" spans="3:9" ht="15" customHeight="1">
      <c r="C54196" s="220" t="str">
        <f t="shared" si="1692"/>
        <v/>
      </c>
      <c r="I54196" s="218" t="str">
        <f t="shared" si="1693"/>
        <v/>
      </c>
    </row>
    <row r="54197" spans="3:9" ht="15" customHeight="1">
      <c r="C54197" s="220" t="str">
        <f t="shared" si="1692"/>
        <v/>
      </c>
      <c r="I54197" s="218" t="str">
        <f t="shared" si="1693"/>
        <v/>
      </c>
    </row>
    <row r="54198" spans="3:9" ht="15" customHeight="1">
      <c r="C54198" s="220" t="str">
        <f t="shared" si="1692"/>
        <v/>
      </c>
      <c r="I54198" s="218" t="str">
        <f t="shared" si="1693"/>
        <v/>
      </c>
    </row>
    <row r="54199" spans="3:9" ht="15" customHeight="1">
      <c r="C54199" s="220" t="str">
        <f t="shared" si="1692"/>
        <v/>
      </c>
      <c r="I54199" s="218" t="str">
        <f t="shared" si="1693"/>
        <v/>
      </c>
    </row>
    <row r="54200" spans="3:9" ht="15" customHeight="1">
      <c r="C54200" s="220" t="str">
        <f t="shared" si="1692"/>
        <v/>
      </c>
      <c r="I54200" s="218" t="str">
        <f t="shared" si="1693"/>
        <v/>
      </c>
    </row>
    <row r="54201" spans="3:9" ht="15" customHeight="1">
      <c r="C54201" s="220" t="str">
        <f t="shared" si="1692"/>
        <v/>
      </c>
      <c r="I54201" s="218" t="str">
        <f t="shared" si="1693"/>
        <v/>
      </c>
    </row>
    <row r="54202" spans="3:9" ht="15" customHeight="1">
      <c r="C54202" s="220" t="str">
        <f t="shared" si="1692"/>
        <v/>
      </c>
      <c r="I54202" s="218" t="str">
        <f t="shared" si="1693"/>
        <v/>
      </c>
    </row>
    <row r="54203" spans="3:9" ht="15" customHeight="1">
      <c r="C54203" s="220" t="str">
        <f t="shared" si="1692"/>
        <v/>
      </c>
      <c r="I54203" s="218" t="str">
        <f t="shared" si="1693"/>
        <v/>
      </c>
    </row>
    <row r="54204" spans="3:9" ht="15" customHeight="1">
      <c r="C54204" s="220" t="str">
        <f t="shared" si="1692"/>
        <v/>
      </c>
      <c r="I54204" s="218" t="str">
        <f t="shared" si="1693"/>
        <v/>
      </c>
    </row>
    <row r="54205" spans="3:9" ht="15" customHeight="1">
      <c r="C54205" s="220" t="str">
        <f t="shared" si="1692"/>
        <v/>
      </c>
      <c r="I54205" s="218" t="str">
        <f t="shared" si="1693"/>
        <v/>
      </c>
    </row>
    <row r="54206" spans="3:9" ht="15" customHeight="1">
      <c r="C54206" s="220" t="str">
        <f t="shared" si="1692"/>
        <v/>
      </c>
      <c r="I54206" s="218" t="str">
        <f t="shared" si="1693"/>
        <v/>
      </c>
    </row>
    <row r="54207" spans="3:9" ht="15" customHeight="1">
      <c r="C54207" s="220" t="str">
        <f t="shared" si="1692"/>
        <v/>
      </c>
      <c r="I54207" s="218" t="str">
        <f t="shared" si="1693"/>
        <v/>
      </c>
    </row>
    <row r="54208" spans="3:9" ht="15" customHeight="1">
      <c r="C54208" s="220" t="str">
        <f t="shared" si="1692"/>
        <v/>
      </c>
      <c r="I54208" s="218" t="str">
        <f t="shared" si="1693"/>
        <v/>
      </c>
    </row>
    <row r="54209" spans="3:9" ht="15" customHeight="1">
      <c r="C54209" s="220" t="str">
        <f t="shared" si="1692"/>
        <v/>
      </c>
      <c r="I54209" s="218" t="str">
        <f t="shared" si="1693"/>
        <v/>
      </c>
    </row>
    <row r="54210" spans="3:9" ht="15" customHeight="1">
      <c r="C54210" s="220" t="str">
        <f t="shared" si="1692"/>
        <v/>
      </c>
      <c r="I54210" s="218" t="str">
        <f t="shared" si="1693"/>
        <v/>
      </c>
    </row>
    <row r="54211" spans="3:9" ht="15" customHeight="1">
      <c r="C54211" s="220" t="str">
        <f t="shared" si="1692"/>
        <v/>
      </c>
      <c r="I54211" s="218" t="str">
        <f t="shared" si="1693"/>
        <v/>
      </c>
    </row>
    <row r="54212" spans="3:9" ht="15" customHeight="1">
      <c r="C54212" s="220" t="str">
        <f t="shared" si="1692"/>
        <v/>
      </c>
      <c r="I54212" s="218" t="str">
        <f t="shared" si="1693"/>
        <v/>
      </c>
    </row>
    <row r="54213" spans="3:9" ht="15" customHeight="1">
      <c r="C54213" s="220" t="str">
        <f t="shared" si="1692"/>
        <v/>
      </c>
      <c r="I54213" s="218" t="str">
        <f t="shared" si="1693"/>
        <v/>
      </c>
    </row>
    <row r="54214" spans="3:9" ht="15" customHeight="1">
      <c r="C54214" s="220" t="str">
        <f t="shared" ref="C54214:C54277" si="1694">IF(B54214="","",MONTH(B54214))</f>
        <v/>
      </c>
      <c r="I54214" s="218" t="str">
        <f t="shared" ref="I54214:I54277" si="1695">IF(H54214="","",IF(E54214="","Não deixe campos em branco, a planilha resumo de custos e despesas necessita deles para funcionar",IF(F54214="","Não deixe campos em branco, a planilha resumo de custos e despesas necessita deles para funcionar",IF(G54214="","Não deixe campos em branco, a planilha resumo de custos e despesas necessita deles para funcionar",""))))</f>
        <v/>
      </c>
    </row>
    <row r="54215" spans="3:9" ht="15" customHeight="1">
      <c r="C54215" s="220" t="str">
        <f t="shared" si="1694"/>
        <v/>
      </c>
      <c r="I54215" s="218" t="str">
        <f t="shared" si="1695"/>
        <v/>
      </c>
    </row>
    <row r="54216" spans="3:9" ht="15" customHeight="1">
      <c r="C54216" s="220" t="str">
        <f t="shared" si="1694"/>
        <v/>
      </c>
      <c r="I54216" s="218" t="str">
        <f t="shared" si="1695"/>
        <v/>
      </c>
    </row>
    <row r="54217" spans="3:9" ht="15" customHeight="1">
      <c r="C54217" s="220" t="str">
        <f t="shared" si="1694"/>
        <v/>
      </c>
      <c r="I54217" s="218" t="str">
        <f t="shared" si="1695"/>
        <v/>
      </c>
    </row>
    <row r="54218" spans="3:9" ht="15" customHeight="1">
      <c r="C54218" s="220" t="str">
        <f t="shared" si="1694"/>
        <v/>
      </c>
      <c r="I54218" s="218" t="str">
        <f t="shared" si="1695"/>
        <v/>
      </c>
    </row>
    <row r="54219" spans="3:9" ht="15" customHeight="1">
      <c r="C54219" s="220" t="str">
        <f t="shared" si="1694"/>
        <v/>
      </c>
      <c r="I54219" s="218" t="str">
        <f t="shared" si="1695"/>
        <v/>
      </c>
    </row>
    <row r="54220" spans="3:9" ht="15" customHeight="1">
      <c r="C54220" s="220" t="str">
        <f t="shared" si="1694"/>
        <v/>
      </c>
      <c r="I54220" s="218" t="str">
        <f t="shared" si="1695"/>
        <v/>
      </c>
    </row>
    <row r="54221" spans="3:9" ht="15" customHeight="1">
      <c r="C54221" s="220" t="str">
        <f t="shared" si="1694"/>
        <v/>
      </c>
      <c r="I54221" s="218" t="str">
        <f t="shared" si="1695"/>
        <v/>
      </c>
    </row>
    <row r="54222" spans="3:9" ht="15" customHeight="1">
      <c r="C54222" s="220" t="str">
        <f t="shared" si="1694"/>
        <v/>
      </c>
      <c r="I54222" s="218" t="str">
        <f t="shared" si="1695"/>
        <v/>
      </c>
    </row>
    <row r="54223" spans="3:9" ht="15" customHeight="1">
      <c r="C54223" s="220" t="str">
        <f t="shared" si="1694"/>
        <v/>
      </c>
      <c r="I54223" s="218" t="str">
        <f t="shared" si="1695"/>
        <v/>
      </c>
    </row>
    <row r="54224" spans="3:9" ht="15" customHeight="1">
      <c r="C54224" s="220" t="str">
        <f t="shared" si="1694"/>
        <v/>
      </c>
      <c r="I54224" s="218" t="str">
        <f t="shared" si="1695"/>
        <v/>
      </c>
    </row>
    <row r="54225" spans="3:9" ht="15" customHeight="1">
      <c r="C54225" s="220" t="str">
        <f t="shared" si="1694"/>
        <v/>
      </c>
      <c r="I54225" s="218" t="str">
        <f t="shared" si="1695"/>
        <v/>
      </c>
    </row>
    <row r="54226" spans="3:9" ht="15" customHeight="1">
      <c r="C54226" s="220" t="str">
        <f t="shared" si="1694"/>
        <v/>
      </c>
      <c r="I54226" s="218" t="str">
        <f t="shared" si="1695"/>
        <v/>
      </c>
    </row>
    <row r="54227" spans="3:9" ht="15" customHeight="1">
      <c r="C54227" s="220" t="str">
        <f t="shared" si="1694"/>
        <v/>
      </c>
      <c r="I54227" s="218" t="str">
        <f t="shared" si="1695"/>
        <v/>
      </c>
    </row>
    <row r="54228" spans="3:9" ht="15" customHeight="1">
      <c r="C54228" s="220" t="str">
        <f t="shared" si="1694"/>
        <v/>
      </c>
      <c r="I54228" s="218" t="str">
        <f t="shared" si="1695"/>
        <v/>
      </c>
    </row>
    <row r="54229" spans="3:9" ht="15" customHeight="1">
      <c r="C54229" s="220" t="str">
        <f t="shared" si="1694"/>
        <v/>
      </c>
      <c r="I54229" s="218" t="str">
        <f t="shared" si="1695"/>
        <v/>
      </c>
    </row>
    <row r="54230" spans="3:9" ht="15" customHeight="1">
      <c r="C54230" s="220" t="str">
        <f t="shared" si="1694"/>
        <v/>
      </c>
      <c r="I54230" s="218" t="str">
        <f t="shared" si="1695"/>
        <v/>
      </c>
    </row>
    <row r="54231" spans="3:9" ht="15" customHeight="1">
      <c r="C54231" s="220" t="str">
        <f t="shared" si="1694"/>
        <v/>
      </c>
      <c r="I54231" s="218" t="str">
        <f t="shared" si="1695"/>
        <v/>
      </c>
    </row>
    <row r="54232" spans="3:9" ht="15" customHeight="1">
      <c r="C54232" s="220" t="str">
        <f t="shared" si="1694"/>
        <v/>
      </c>
      <c r="I54232" s="218" t="str">
        <f t="shared" si="1695"/>
        <v/>
      </c>
    </row>
    <row r="54233" spans="3:9" ht="15" customHeight="1">
      <c r="C54233" s="220" t="str">
        <f t="shared" si="1694"/>
        <v/>
      </c>
      <c r="I54233" s="218" t="str">
        <f t="shared" si="1695"/>
        <v/>
      </c>
    </row>
    <row r="54234" spans="3:9" ht="15" customHeight="1">
      <c r="C54234" s="220" t="str">
        <f t="shared" si="1694"/>
        <v/>
      </c>
      <c r="I54234" s="218" t="str">
        <f t="shared" si="1695"/>
        <v/>
      </c>
    </row>
    <row r="54235" spans="3:9" ht="15" customHeight="1">
      <c r="C54235" s="220" t="str">
        <f t="shared" si="1694"/>
        <v/>
      </c>
      <c r="I54235" s="218" t="str">
        <f t="shared" si="1695"/>
        <v/>
      </c>
    </row>
    <row r="54236" spans="3:9" ht="15" customHeight="1">
      <c r="C54236" s="220" t="str">
        <f t="shared" si="1694"/>
        <v/>
      </c>
      <c r="I54236" s="218" t="str">
        <f t="shared" si="1695"/>
        <v/>
      </c>
    </row>
    <row r="54237" spans="3:9" ht="15" customHeight="1">
      <c r="C54237" s="220" t="str">
        <f t="shared" si="1694"/>
        <v/>
      </c>
      <c r="I54237" s="218" t="str">
        <f t="shared" si="1695"/>
        <v/>
      </c>
    </row>
    <row r="54238" spans="3:9" ht="15" customHeight="1">
      <c r="C54238" s="220" t="str">
        <f t="shared" si="1694"/>
        <v/>
      </c>
      <c r="I54238" s="218" t="str">
        <f t="shared" si="1695"/>
        <v/>
      </c>
    </row>
    <row r="54239" spans="3:9" ht="15" customHeight="1">
      <c r="C54239" s="220" t="str">
        <f t="shared" si="1694"/>
        <v/>
      </c>
      <c r="I54239" s="218" t="str">
        <f t="shared" si="1695"/>
        <v/>
      </c>
    </row>
    <row r="54240" spans="3:9" ht="15" customHeight="1">
      <c r="C54240" s="220" t="str">
        <f t="shared" si="1694"/>
        <v/>
      </c>
      <c r="I54240" s="218" t="str">
        <f t="shared" si="1695"/>
        <v/>
      </c>
    </row>
    <row r="54241" spans="3:9" ht="15" customHeight="1">
      <c r="C54241" s="220" t="str">
        <f t="shared" si="1694"/>
        <v/>
      </c>
      <c r="I54241" s="218" t="str">
        <f t="shared" si="1695"/>
        <v/>
      </c>
    </row>
    <row r="54242" spans="3:9" ht="15" customHeight="1">
      <c r="C54242" s="220" t="str">
        <f t="shared" si="1694"/>
        <v/>
      </c>
      <c r="I54242" s="218" t="str">
        <f t="shared" si="1695"/>
        <v/>
      </c>
    </row>
    <row r="54243" spans="3:9" ht="15" customHeight="1">
      <c r="C54243" s="220" t="str">
        <f t="shared" si="1694"/>
        <v/>
      </c>
      <c r="I54243" s="218" t="str">
        <f t="shared" si="1695"/>
        <v/>
      </c>
    </row>
    <row r="54244" spans="3:9" ht="15" customHeight="1">
      <c r="C54244" s="220" t="str">
        <f t="shared" si="1694"/>
        <v/>
      </c>
      <c r="I54244" s="218" t="str">
        <f t="shared" si="1695"/>
        <v/>
      </c>
    </row>
    <row r="54245" spans="3:9" ht="15" customHeight="1">
      <c r="C54245" s="220" t="str">
        <f t="shared" si="1694"/>
        <v/>
      </c>
      <c r="I54245" s="218" t="str">
        <f t="shared" si="1695"/>
        <v/>
      </c>
    </row>
    <row r="54246" spans="3:9" ht="15" customHeight="1">
      <c r="C54246" s="220" t="str">
        <f t="shared" si="1694"/>
        <v/>
      </c>
      <c r="I54246" s="218" t="str">
        <f t="shared" si="1695"/>
        <v/>
      </c>
    </row>
    <row r="54247" spans="3:9" ht="15" customHeight="1">
      <c r="C54247" s="220" t="str">
        <f t="shared" si="1694"/>
        <v/>
      </c>
      <c r="I54247" s="218" t="str">
        <f t="shared" si="1695"/>
        <v/>
      </c>
    </row>
    <row r="54248" spans="3:9" ht="15" customHeight="1">
      <c r="C54248" s="220" t="str">
        <f t="shared" si="1694"/>
        <v/>
      </c>
      <c r="I54248" s="218" t="str">
        <f t="shared" si="1695"/>
        <v/>
      </c>
    </row>
    <row r="54249" spans="3:9" ht="15" customHeight="1">
      <c r="C54249" s="220" t="str">
        <f t="shared" si="1694"/>
        <v/>
      </c>
      <c r="I54249" s="218" t="str">
        <f t="shared" si="1695"/>
        <v/>
      </c>
    </row>
    <row r="54250" spans="3:9" ht="15" customHeight="1">
      <c r="C54250" s="220" t="str">
        <f t="shared" si="1694"/>
        <v/>
      </c>
      <c r="I54250" s="218" t="str">
        <f t="shared" si="1695"/>
        <v/>
      </c>
    </row>
    <row r="54251" spans="3:9" ht="15" customHeight="1">
      <c r="C54251" s="220" t="str">
        <f t="shared" si="1694"/>
        <v/>
      </c>
      <c r="I54251" s="218" t="str">
        <f t="shared" si="1695"/>
        <v/>
      </c>
    </row>
    <row r="54252" spans="3:9" ht="15" customHeight="1">
      <c r="C54252" s="220" t="str">
        <f t="shared" si="1694"/>
        <v/>
      </c>
      <c r="I54252" s="218" t="str">
        <f t="shared" si="1695"/>
        <v/>
      </c>
    </row>
    <row r="54253" spans="3:9" ht="15" customHeight="1">
      <c r="C54253" s="220" t="str">
        <f t="shared" si="1694"/>
        <v/>
      </c>
      <c r="I54253" s="218" t="str">
        <f t="shared" si="1695"/>
        <v/>
      </c>
    </row>
    <row r="54254" spans="3:9" ht="15" customHeight="1">
      <c r="C54254" s="220" t="str">
        <f t="shared" si="1694"/>
        <v/>
      </c>
      <c r="I54254" s="218" t="str">
        <f t="shared" si="1695"/>
        <v/>
      </c>
    </row>
    <row r="54255" spans="3:9" ht="15" customHeight="1">
      <c r="C54255" s="220" t="str">
        <f t="shared" si="1694"/>
        <v/>
      </c>
      <c r="I54255" s="218" t="str">
        <f t="shared" si="1695"/>
        <v/>
      </c>
    </row>
    <row r="54256" spans="3:9" ht="15" customHeight="1">
      <c r="C54256" s="220" t="str">
        <f t="shared" si="1694"/>
        <v/>
      </c>
      <c r="I54256" s="218" t="str">
        <f t="shared" si="1695"/>
        <v/>
      </c>
    </row>
    <row r="54257" spans="3:9" ht="15" customHeight="1">
      <c r="C54257" s="220" t="str">
        <f t="shared" si="1694"/>
        <v/>
      </c>
      <c r="I54257" s="218" t="str">
        <f t="shared" si="1695"/>
        <v/>
      </c>
    </row>
    <row r="54258" spans="3:9" ht="15" customHeight="1">
      <c r="C54258" s="220" t="str">
        <f t="shared" si="1694"/>
        <v/>
      </c>
      <c r="I54258" s="218" t="str">
        <f t="shared" si="1695"/>
        <v/>
      </c>
    </row>
    <row r="54259" spans="3:9" ht="15" customHeight="1">
      <c r="C54259" s="220" t="str">
        <f t="shared" si="1694"/>
        <v/>
      </c>
      <c r="I54259" s="218" t="str">
        <f t="shared" si="1695"/>
        <v/>
      </c>
    </row>
    <row r="54260" spans="3:9" ht="15" customHeight="1">
      <c r="C54260" s="220" t="str">
        <f t="shared" si="1694"/>
        <v/>
      </c>
      <c r="I54260" s="218" t="str">
        <f t="shared" si="1695"/>
        <v/>
      </c>
    </row>
    <row r="54261" spans="3:9" ht="15" customHeight="1">
      <c r="C54261" s="220" t="str">
        <f t="shared" si="1694"/>
        <v/>
      </c>
      <c r="I54261" s="218" t="str">
        <f t="shared" si="1695"/>
        <v/>
      </c>
    </row>
    <row r="54262" spans="3:9" ht="15" customHeight="1">
      <c r="C54262" s="220" t="str">
        <f t="shared" si="1694"/>
        <v/>
      </c>
      <c r="I54262" s="218" t="str">
        <f t="shared" si="1695"/>
        <v/>
      </c>
    </row>
    <row r="54263" spans="3:9" ht="15" customHeight="1">
      <c r="C54263" s="220" t="str">
        <f t="shared" si="1694"/>
        <v/>
      </c>
      <c r="I54263" s="218" t="str">
        <f t="shared" si="1695"/>
        <v/>
      </c>
    </row>
    <row r="54264" spans="3:9" ht="15" customHeight="1">
      <c r="C54264" s="220" t="str">
        <f t="shared" si="1694"/>
        <v/>
      </c>
      <c r="I54264" s="218" t="str">
        <f t="shared" si="1695"/>
        <v/>
      </c>
    </row>
    <row r="54265" spans="3:9" ht="15" customHeight="1">
      <c r="C54265" s="220" t="str">
        <f t="shared" si="1694"/>
        <v/>
      </c>
      <c r="I54265" s="218" t="str">
        <f t="shared" si="1695"/>
        <v/>
      </c>
    </row>
    <row r="54266" spans="3:9" ht="15" customHeight="1">
      <c r="C54266" s="220" t="str">
        <f t="shared" si="1694"/>
        <v/>
      </c>
      <c r="I54266" s="218" t="str">
        <f t="shared" si="1695"/>
        <v/>
      </c>
    </row>
    <row r="54267" spans="3:9" ht="15" customHeight="1">
      <c r="C54267" s="220" t="str">
        <f t="shared" si="1694"/>
        <v/>
      </c>
      <c r="I54267" s="218" t="str">
        <f t="shared" si="1695"/>
        <v/>
      </c>
    </row>
    <row r="54268" spans="3:9" ht="15" customHeight="1">
      <c r="C54268" s="220" t="str">
        <f t="shared" si="1694"/>
        <v/>
      </c>
      <c r="I54268" s="218" t="str">
        <f t="shared" si="1695"/>
        <v/>
      </c>
    </row>
    <row r="54269" spans="3:9" ht="15" customHeight="1">
      <c r="C54269" s="220" t="str">
        <f t="shared" si="1694"/>
        <v/>
      </c>
      <c r="I54269" s="218" t="str">
        <f t="shared" si="1695"/>
        <v/>
      </c>
    </row>
    <row r="54270" spans="3:9" ht="15" customHeight="1">
      <c r="C54270" s="220" t="str">
        <f t="shared" si="1694"/>
        <v/>
      </c>
      <c r="I54270" s="218" t="str">
        <f t="shared" si="1695"/>
        <v/>
      </c>
    </row>
    <row r="54271" spans="3:9" ht="15" customHeight="1">
      <c r="C54271" s="220" t="str">
        <f t="shared" si="1694"/>
        <v/>
      </c>
      <c r="I54271" s="218" t="str">
        <f t="shared" si="1695"/>
        <v/>
      </c>
    </row>
    <row r="54272" spans="3:9" ht="15" customHeight="1">
      <c r="C54272" s="220" t="str">
        <f t="shared" si="1694"/>
        <v/>
      </c>
      <c r="I54272" s="218" t="str">
        <f t="shared" si="1695"/>
        <v/>
      </c>
    </row>
    <row r="54273" spans="3:9" ht="15" customHeight="1">
      <c r="C54273" s="220" t="str">
        <f t="shared" si="1694"/>
        <v/>
      </c>
      <c r="I54273" s="218" t="str">
        <f t="shared" si="1695"/>
        <v/>
      </c>
    </row>
    <row r="54274" spans="3:9" ht="15" customHeight="1">
      <c r="C54274" s="220" t="str">
        <f t="shared" si="1694"/>
        <v/>
      </c>
      <c r="I54274" s="218" t="str">
        <f t="shared" si="1695"/>
        <v/>
      </c>
    </row>
    <row r="54275" spans="3:9" ht="15" customHeight="1">
      <c r="C54275" s="220" t="str">
        <f t="shared" si="1694"/>
        <v/>
      </c>
      <c r="I54275" s="218" t="str">
        <f t="shared" si="1695"/>
        <v/>
      </c>
    </row>
    <row r="54276" spans="3:9" ht="15" customHeight="1">
      <c r="C54276" s="220" t="str">
        <f t="shared" si="1694"/>
        <v/>
      </c>
      <c r="I54276" s="218" t="str">
        <f t="shared" si="1695"/>
        <v/>
      </c>
    </row>
    <row r="54277" spans="3:9" ht="15" customHeight="1">
      <c r="C54277" s="220" t="str">
        <f t="shared" si="1694"/>
        <v/>
      </c>
      <c r="I54277" s="218" t="str">
        <f t="shared" si="1695"/>
        <v/>
      </c>
    </row>
    <row r="54278" spans="3:9" ht="15" customHeight="1">
      <c r="C54278" s="220" t="str">
        <f t="shared" ref="C54278:C54341" si="1696">IF(B54278="","",MONTH(B54278))</f>
        <v/>
      </c>
      <c r="I54278" s="218" t="str">
        <f t="shared" ref="I54278:I54341" si="1697">IF(H54278="","",IF(E54278="","Não deixe campos em branco, a planilha resumo de custos e despesas necessita deles para funcionar",IF(F54278="","Não deixe campos em branco, a planilha resumo de custos e despesas necessita deles para funcionar",IF(G54278="","Não deixe campos em branco, a planilha resumo de custos e despesas necessita deles para funcionar",""))))</f>
        <v/>
      </c>
    </row>
    <row r="54279" spans="3:9" ht="15" customHeight="1">
      <c r="C54279" s="220" t="str">
        <f t="shared" si="1696"/>
        <v/>
      </c>
      <c r="I54279" s="218" t="str">
        <f t="shared" si="1697"/>
        <v/>
      </c>
    </row>
    <row r="54280" spans="3:9" ht="15" customHeight="1">
      <c r="C54280" s="220" t="str">
        <f t="shared" si="1696"/>
        <v/>
      </c>
      <c r="I54280" s="218" t="str">
        <f t="shared" si="1697"/>
        <v/>
      </c>
    </row>
    <row r="54281" spans="3:9" ht="15" customHeight="1">
      <c r="C54281" s="220" t="str">
        <f t="shared" si="1696"/>
        <v/>
      </c>
      <c r="I54281" s="218" t="str">
        <f t="shared" si="1697"/>
        <v/>
      </c>
    </row>
    <row r="54282" spans="3:9" ht="15" customHeight="1">
      <c r="C54282" s="220" t="str">
        <f t="shared" si="1696"/>
        <v/>
      </c>
      <c r="I54282" s="218" t="str">
        <f t="shared" si="1697"/>
        <v/>
      </c>
    </row>
    <row r="54283" spans="3:9" ht="15" customHeight="1">
      <c r="C54283" s="220" t="str">
        <f t="shared" si="1696"/>
        <v/>
      </c>
      <c r="I54283" s="218" t="str">
        <f t="shared" si="1697"/>
        <v/>
      </c>
    </row>
    <row r="54284" spans="3:9" ht="15" customHeight="1">
      <c r="C54284" s="220" t="str">
        <f t="shared" si="1696"/>
        <v/>
      </c>
      <c r="I54284" s="218" t="str">
        <f t="shared" si="1697"/>
        <v/>
      </c>
    </row>
    <row r="54285" spans="3:9" ht="15" customHeight="1">
      <c r="C54285" s="220" t="str">
        <f t="shared" si="1696"/>
        <v/>
      </c>
      <c r="I54285" s="218" t="str">
        <f t="shared" si="1697"/>
        <v/>
      </c>
    </row>
    <row r="54286" spans="3:9" ht="15" customHeight="1">
      <c r="C54286" s="220" t="str">
        <f t="shared" si="1696"/>
        <v/>
      </c>
      <c r="I54286" s="218" t="str">
        <f t="shared" si="1697"/>
        <v/>
      </c>
    </row>
    <row r="54287" spans="3:9" ht="15" customHeight="1">
      <c r="C54287" s="220" t="str">
        <f t="shared" si="1696"/>
        <v/>
      </c>
      <c r="I54287" s="218" t="str">
        <f t="shared" si="1697"/>
        <v/>
      </c>
    </row>
    <row r="54288" spans="3:9" ht="15" customHeight="1">
      <c r="C54288" s="220" t="str">
        <f t="shared" si="1696"/>
        <v/>
      </c>
      <c r="I54288" s="218" t="str">
        <f t="shared" si="1697"/>
        <v/>
      </c>
    </row>
    <row r="54289" spans="3:9" ht="15" customHeight="1">
      <c r="C54289" s="220" t="str">
        <f t="shared" si="1696"/>
        <v/>
      </c>
      <c r="I54289" s="218" t="str">
        <f t="shared" si="1697"/>
        <v/>
      </c>
    </row>
    <row r="54290" spans="3:9" ht="15" customHeight="1">
      <c r="C54290" s="220" t="str">
        <f t="shared" si="1696"/>
        <v/>
      </c>
      <c r="I54290" s="218" t="str">
        <f t="shared" si="1697"/>
        <v/>
      </c>
    </row>
    <row r="54291" spans="3:9" ht="15" customHeight="1">
      <c r="C54291" s="220" t="str">
        <f t="shared" si="1696"/>
        <v/>
      </c>
      <c r="I54291" s="218" t="str">
        <f t="shared" si="1697"/>
        <v/>
      </c>
    </row>
    <row r="54292" spans="3:9" ht="15" customHeight="1">
      <c r="C54292" s="220" t="str">
        <f t="shared" si="1696"/>
        <v/>
      </c>
      <c r="I54292" s="218" t="str">
        <f t="shared" si="1697"/>
        <v/>
      </c>
    </row>
    <row r="54293" spans="3:9" ht="15" customHeight="1">
      <c r="C54293" s="220" t="str">
        <f t="shared" si="1696"/>
        <v/>
      </c>
      <c r="I54293" s="218" t="str">
        <f t="shared" si="1697"/>
        <v/>
      </c>
    </row>
    <row r="54294" spans="3:9" ht="15" customHeight="1">
      <c r="C54294" s="220" t="str">
        <f t="shared" si="1696"/>
        <v/>
      </c>
      <c r="I54294" s="218" t="str">
        <f t="shared" si="1697"/>
        <v/>
      </c>
    </row>
    <row r="54295" spans="3:9" ht="15" customHeight="1">
      <c r="C54295" s="220" t="str">
        <f t="shared" si="1696"/>
        <v/>
      </c>
      <c r="I54295" s="218" t="str">
        <f t="shared" si="1697"/>
        <v/>
      </c>
    </row>
    <row r="54296" spans="3:9" ht="15" customHeight="1">
      <c r="C54296" s="220" t="str">
        <f t="shared" si="1696"/>
        <v/>
      </c>
      <c r="I54296" s="218" t="str">
        <f t="shared" si="1697"/>
        <v/>
      </c>
    </row>
    <row r="54297" spans="3:9" ht="15" customHeight="1">
      <c r="C54297" s="220" t="str">
        <f t="shared" si="1696"/>
        <v/>
      </c>
      <c r="I54297" s="218" t="str">
        <f t="shared" si="1697"/>
        <v/>
      </c>
    </row>
    <row r="54298" spans="3:9" ht="15" customHeight="1">
      <c r="C54298" s="220" t="str">
        <f t="shared" si="1696"/>
        <v/>
      </c>
      <c r="I54298" s="218" t="str">
        <f t="shared" si="1697"/>
        <v/>
      </c>
    </row>
    <row r="54299" spans="3:9" ht="15" customHeight="1">
      <c r="C54299" s="220" t="str">
        <f t="shared" si="1696"/>
        <v/>
      </c>
      <c r="I54299" s="218" t="str">
        <f t="shared" si="1697"/>
        <v/>
      </c>
    </row>
    <row r="54300" spans="3:9" ht="15" customHeight="1">
      <c r="C54300" s="220" t="str">
        <f t="shared" si="1696"/>
        <v/>
      </c>
      <c r="I54300" s="218" t="str">
        <f t="shared" si="1697"/>
        <v/>
      </c>
    </row>
    <row r="54301" spans="3:9" ht="15" customHeight="1">
      <c r="C54301" s="220" t="str">
        <f t="shared" si="1696"/>
        <v/>
      </c>
      <c r="I54301" s="218" t="str">
        <f t="shared" si="1697"/>
        <v/>
      </c>
    </row>
    <row r="54302" spans="3:9" ht="15" customHeight="1">
      <c r="C54302" s="220" t="str">
        <f t="shared" si="1696"/>
        <v/>
      </c>
      <c r="I54302" s="218" t="str">
        <f t="shared" si="1697"/>
        <v/>
      </c>
    </row>
    <row r="54303" spans="3:9" ht="15" customHeight="1">
      <c r="C54303" s="220" t="str">
        <f t="shared" si="1696"/>
        <v/>
      </c>
      <c r="I54303" s="218" t="str">
        <f t="shared" si="1697"/>
        <v/>
      </c>
    </row>
    <row r="54304" spans="3:9" ht="15" customHeight="1">
      <c r="C54304" s="220" t="str">
        <f t="shared" si="1696"/>
        <v/>
      </c>
      <c r="I54304" s="218" t="str">
        <f t="shared" si="1697"/>
        <v/>
      </c>
    </row>
    <row r="54305" spans="3:9" ht="15" customHeight="1">
      <c r="C54305" s="220" t="str">
        <f t="shared" si="1696"/>
        <v/>
      </c>
      <c r="I54305" s="218" t="str">
        <f t="shared" si="1697"/>
        <v/>
      </c>
    </row>
    <row r="54306" spans="3:9" ht="15" customHeight="1">
      <c r="C54306" s="220" t="str">
        <f t="shared" si="1696"/>
        <v/>
      </c>
      <c r="I54306" s="218" t="str">
        <f t="shared" si="1697"/>
        <v/>
      </c>
    </row>
    <row r="54307" spans="3:9" ht="15" customHeight="1">
      <c r="C54307" s="220" t="str">
        <f t="shared" si="1696"/>
        <v/>
      </c>
      <c r="I54307" s="218" t="str">
        <f t="shared" si="1697"/>
        <v/>
      </c>
    </row>
    <row r="54308" spans="3:9" ht="15" customHeight="1">
      <c r="C54308" s="220" t="str">
        <f t="shared" si="1696"/>
        <v/>
      </c>
      <c r="I54308" s="218" t="str">
        <f t="shared" si="1697"/>
        <v/>
      </c>
    </row>
    <row r="54309" spans="3:9" ht="15" customHeight="1">
      <c r="C54309" s="220" t="str">
        <f t="shared" si="1696"/>
        <v/>
      </c>
      <c r="I54309" s="218" t="str">
        <f t="shared" si="1697"/>
        <v/>
      </c>
    </row>
    <row r="54310" spans="3:9" ht="15" customHeight="1">
      <c r="C54310" s="220" t="str">
        <f t="shared" si="1696"/>
        <v/>
      </c>
      <c r="I54310" s="218" t="str">
        <f t="shared" si="1697"/>
        <v/>
      </c>
    </row>
    <row r="54311" spans="3:9" ht="15" customHeight="1">
      <c r="C54311" s="220" t="str">
        <f t="shared" si="1696"/>
        <v/>
      </c>
      <c r="I54311" s="218" t="str">
        <f t="shared" si="1697"/>
        <v/>
      </c>
    </row>
    <row r="54312" spans="3:9" ht="15" customHeight="1">
      <c r="C54312" s="220" t="str">
        <f t="shared" si="1696"/>
        <v/>
      </c>
      <c r="I54312" s="218" t="str">
        <f t="shared" si="1697"/>
        <v/>
      </c>
    </row>
    <row r="54313" spans="3:9" ht="15" customHeight="1">
      <c r="C54313" s="220" t="str">
        <f t="shared" si="1696"/>
        <v/>
      </c>
      <c r="I54313" s="218" t="str">
        <f t="shared" si="1697"/>
        <v/>
      </c>
    </row>
    <row r="54314" spans="3:9" ht="15" customHeight="1">
      <c r="C54314" s="220" t="str">
        <f t="shared" si="1696"/>
        <v/>
      </c>
      <c r="I54314" s="218" t="str">
        <f t="shared" si="1697"/>
        <v/>
      </c>
    </row>
    <row r="54315" spans="3:9" ht="15" customHeight="1">
      <c r="C54315" s="220" t="str">
        <f t="shared" si="1696"/>
        <v/>
      </c>
      <c r="I54315" s="218" t="str">
        <f t="shared" si="1697"/>
        <v/>
      </c>
    </row>
    <row r="54316" spans="3:9" ht="15" customHeight="1">
      <c r="C54316" s="220" t="str">
        <f t="shared" si="1696"/>
        <v/>
      </c>
      <c r="I54316" s="218" t="str">
        <f t="shared" si="1697"/>
        <v/>
      </c>
    </row>
    <row r="54317" spans="3:9" ht="15" customHeight="1">
      <c r="C54317" s="220" t="str">
        <f t="shared" si="1696"/>
        <v/>
      </c>
      <c r="I54317" s="218" t="str">
        <f t="shared" si="1697"/>
        <v/>
      </c>
    </row>
    <row r="54318" spans="3:9" ht="15" customHeight="1">
      <c r="C54318" s="220" t="str">
        <f t="shared" si="1696"/>
        <v/>
      </c>
      <c r="I54318" s="218" t="str">
        <f t="shared" si="1697"/>
        <v/>
      </c>
    </row>
    <row r="54319" spans="3:9" ht="15" customHeight="1">
      <c r="C54319" s="220" t="str">
        <f t="shared" si="1696"/>
        <v/>
      </c>
      <c r="I54319" s="218" t="str">
        <f t="shared" si="1697"/>
        <v/>
      </c>
    </row>
    <row r="54320" spans="3:9" ht="15" customHeight="1">
      <c r="C54320" s="220" t="str">
        <f t="shared" si="1696"/>
        <v/>
      </c>
      <c r="I54320" s="218" t="str">
        <f t="shared" si="1697"/>
        <v/>
      </c>
    </row>
    <row r="54321" spans="3:9" ht="15" customHeight="1">
      <c r="C54321" s="220" t="str">
        <f t="shared" si="1696"/>
        <v/>
      </c>
      <c r="I54321" s="218" t="str">
        <f t="shared" si="1697"/>
        <v/>
      </c>
    </row>
    <row r="54322" spans="3:9" ht="15" customHeight="1">
      <c r="C54322" s="220" t="str">
        <f t="shared" si="1696"/>
        <v/>
      </c>
      <c r="I54322" s="218" t="str">
        <f t="shared" si="1697"/>
        <v/>
      </c>
    </row>
    <row r="54323" spans="3:9" ht="15" customHeight="1">
      <c r="C54323" s="220" t="str">
        <f t="shared" si="1696"/>
        <v/>
      </c>
      <c r="I54323" s="218" t="str">
        <f t="shared" si="1697"/>
        <v/>
      </c>
    </row>
    <row r="54324" spans="3:9" ht="15" customHeight="1">
      <c r="C54324" s="220" t="str">
        <f t="shared" si="1696"/>
        <v/>
      </c>
      <c r="I54324" s="218" t="str">
        <f t="shared" si="1697"/>
        <v/>
      </c>
    </row>
    <row r="54325" spans="3:9" ht="15" customHeight="1">
      <c r="C54325" s="220" t="str">
        <f t="shared" si="1696"/>
        <v/>
      </c>
      <c r="I54325" s="218" t="str">
        <f t="shared" si="1697"/>
        <v/>
      </c>
    </row>
    <row r="54326" spans="3:9" ht="15" customHeight="1">
      <c r="C54326" s="220" t="str">
        <f t="shared" si="1696"/>
        <v/>
      </c>
      <c r="I54326" s="218" t="str">
        <f t="shared" si="1697"/>
        <v/>
      </c>
    </row>
    <row r="54327" spans="3:9" ht="15" customHeight="1">
      <c r="C54327" s="220" t="str">
        <f t="shared" si="1696"/>
        <v/>
      </c>
      <c r="I54327" s="218" t="str">
        <f t="shared" si="1697"/>
        <v/>
      </c>
    </row>
    <row r="54328" spans="3:9" ht="15" customHeight="1">
      <c r="C54328" s="220" t="str">
        <f t="shared" si="1696"/>
        <v/>
      </c>
      <c r="I54328" s="218" t="str">
        <f t="shared" si="1697"/>
        <v/>
      </c>
    </row>
    <row r="54329" spans="3:9" ht="15" customHeight="1">
      <c r="C54329" s="220" t="str">
        <f t="shared" si="1696"/>
        <v/>
      </c>
      <c r="I54329" s="218" t="str">
        <f t="shared" si="1697"/>
        <v/>
      </c>
    </row>
    <row r="54330" spans="3:9" ht="15" customHeight="1">
      <c r="C54330" s="220" t="str">
        <f t="shared" si="1696"/>
        <v/>
      </c>
      <c r="I54330" s="218" t="str">
        <f t="shared" si="1697"/>
        <v/>
      </c>
    </row>
    <row r="54331" spans="3:9" ht="15" customHeight="1">
      <c r="C54331" s="220" t="str">
        <f t="shared" si="1696"/>
        <v/>
      </c>
      <c r="I54331" s="218" t="str">
        <f t="shared" si="1697"/>
        <v/>
      </c>
    </row>
    <row r="54332" spans="3:9" ht="15" customHeight="1">
      <c r="C54332" s="220" t="str">
        <f t="shared" si="1696"/>
        <v/>
      </c>
      <c r="I54332" s="218" t="str">
        <f t="shared" si="1697"/>
        <v/>
      </c>
    </row>
    <row r="54333" spans="3:9" ht="15" customHeight="1">
      <c r="C54333" s="220" t="str">
        <f t="shared" si="1696"/>
        <v/>
      </c>
      <c r="I54333" s="218" t="str">
        <f t="shared" si="1697"/>
        <v/>
      </c>
    </row>
    <row r="54334" spans="3:9" ht="15" customHeight="1">
      <c r="C54334" s="220" t="str">
        <f t="shared" si="1696"/>
        <v/>
      </c>
      <c r="I54334" s="218" t="str">
        <f t="shared" si="1697"/>
        <v/>
      </c>
    </row>
    <row r="54335" spans="3:9" ht="15" customHeight="1">
      <c r="C54335" s="220" t="str">
        <f t="shared" si="1696"/>
        <v/>
      </c>
      <c r="I54335" s="218" t="str">
        <f t="shared" si="1697"/>
        <v/>
      </c>
    </row>
    <row r="54336" spans="3:9" ht="15" customHeight="1">
      <c r="C54336" s="220" t="str">
        <f t="shared" si="1696"/>
        <v/>
      </c>
      <c r="I54336" s="218" t="str">
        <f t="shared" si="1697"/>
        <v/>
      </c>
    </row>
    <row r="54337" spans="3:9" ht="15" customHeight="1">
      <c r="C54337" s="220" t="str">
        <f t="shared" si="1696"/>
        <v/>
      </c>
      <c r="I54337" s="218" t="str">
        <f t="shared" si="1697"/>
        <v/>
      </c>
    </row>
    <row r="54338" spans="3:9" ht="15" customHeight="1">
      <c r="C54338" s="220" t="str">
        <f t="shared" si="1696"/>
        <v/>
      </c>
      <c r="I54338" s="218" t="str">
        <f t="shared" si="1697"/>
        <v/>
      </c>
    </row>
    <row r="54339" spans="3:9" ht="15" customHeight="1">
      <c r="C54339" s="220" t="str">
        <f t="shared" si="1696"/>
        <v/>
      </c>
      <c r="I54339" s="218" t="str">
        <f t="shared" si="1697"/>
        <v/>
      </c>
    </row>
    <row r="54340" spans="3:9" ht="15" customHeight="1">
      <c r="C54340" s="220" t="str">
        <f t="shared" si="1696"/>
        <v/>
      </c>
      <c r="I54340" s="218" t="str">
        <f t="shared" si="1697"/>
        <v/>
      </c>
    </row>
    <row r="54341" spans="3:9" ht="15" customHeight="1">
      <c r="C54341" s="220" t="str">
        <f t="shared" si="1696"/>
        <v/>
      </c>
      <c r="I54341" s="218" t="str">
        <f t="shared" si="1697"/>
        <v/>
      </c>
    </row>
    <row r="54342" spans="3:9" ht="15" customHeight="1">
      <c r="C54342" s="220" t="str">
        <f t="shared" ref="C54342:C54405" si="1698">IF(B54342="","",MONTH(B54342))</f>
        <v/>
      </c>
      <c r="I54342" s="218" t="str">
        <f t="shared" ref="I54342:I54405" si="1699">IF(H54342="","",IF(E54342="","Não deixe campos em branco, a planilha resumo de custos e despesas necessita deles para funcionar",IF(F54342="","Não deixe campos em branco, a planilha resumo de custos e despesas necessita deles para funcionar",IF(G54342="","Não deixe campos em branco, a planilha resumo de custos e despesas necessita deles para funcionar",""))))</f>
        <v/>
      </c>
    </row>
    <row r="54343" spans="3:9" ht="15" customHeight="1">
      <c r="C54343" s="220" t="str">
        <f t="shared" si="1698"/>
        <v/>
      </c>
      <c r="I54343" s="218" t="str">
        <f t="shared" si="1699"/>
        <v/>
      </c>
    </row>
    <row r="54344" spans="3:9" ht="15" customHeight="1">
      <c r="C54344" s="220" t="str">
        <f t="shared" si="1698"/>
        <v/>
      </c>
      <c r="I54344" s="218" t="str">
        <f t="shared" si="1699"/>
        <v/>
      </c>
    </row>
    <row r="54345" spans="3:9" ht="15" customHeight="1">
      <c r="C54345" s="220" t="str">
        <f t="shared" si="1698"/>
        <v/>
      </c>
      <c r="I54345" s="218" t="str">
        <f t="shared" si="1699"/>
        <v/>
      </c>
    </row>
    <row r="54346" spans="3:9" ht="15" customHeight="1">
      <c r="C54346" s="220" t="str">
        <f t="shared" si="1698"/>
        <v/>
      </c>
      <c r="I54346" s="218" t="str">
        <f t="shared" si="1699"/>
        <v/>
      </c>
    </row>
    <row r="54347" spans="3:9" ht="15" customHeight="1">
      <c r="C54347" s="220" t="str">
        <f t="shared" si="1698"/>
        <v/>
      </c>
      <c r="I54347" s="218" t="str">
        <f t="shared" si="1699"/>
        <v/>
      </c>
    </row>
    <row r="54348" spans="3:9" ht="15" customHeight="1">
      <c r="C54348" s="220" t="str">
        <f t="shared" si="1698"/>
        <v/>
      </c>
      <c r="I54348" s="218" t="str">
        <f t="shared" si="1699"/>
        <v/>
      </c>
    </row>
    <row r="54349" spans="3:9" ht="15" customHeight="1">
      <c r="C54349" s="220" t="str">
        <f t="shared" si="1698"/>
        <v/>
      </c>
      <c r="I54349" s="218" t="str">
        <f t="shared" si="1699"/>
        <v/>
      </c>
    </row>
    <row r="54350" spans="3:9" ht="15" customHeight="1">
      <c r="C54350" s="220" t="str">
        <f t="shared" si="1698"/>
        <v/>
      </c>
      <c r="I54350" s="218" t="str">
        <f t="shared" si="1699"/>
        <v/>
      </c>
    </row>
    <row r="54351" spans="3:9" ht="15" customHeight="1">
      <c r="C54351" s="220" t="str">
        <f t="shared" si="1698"/>
        <v/>
      </c>
      <c r="I54351" s="218" t="str">
        <f t="shared" si="1699"/>
        <v/>
      </c>
    </row>
    <row r="54352" spans="3:9" ht="15" customHeight="1">
      <c r="C54352" s="220" t="str">
        <f t="shared" si="1698"/>
        <v/>
      </c>
      <c r="I54352" s="218" t="str">
        <f t="shared" si="1699"/>
        <v/>
      </c>
    </row>
    <row r="54353" spans="3:9" ht="15" customHeight="1">
      <c r="C54353" s="220" t="str">
        <f t="shared" si="1698"/>
        <v/>
      </c>
      <c r="I54353" s="218" t="str">
        <f t="shared" si="1699"/>
        <v/>
      </c>
    </row>
    <row r="54354" spans="3:9" ht="15" customHeight="1">
      <c r="C54354" s="220" t="str">
        <f t="shared" si="1698"/>
        <v/>
      </c>
      <c r="I54354" s="218" t="str">
        <f t="shared" si="1699"/>
        <v/>
      </c>
    </row>
    <row r="54355" spans="3:9" ht="15" customHeight="1">
      <c r="C54355" s="220" t="str">
        <f t="shared" si="1698"/>
        <v/>
      </c>
      <c r="I54355" s="218" t="str">
        <f t="shared" si="1699"/>
        <v/>
      </c>
    </row>
    <row r="54356" spans="3:9" ht="15" customHeight="1">
      <c r="C54356" s="220" t="str">
        <f t="shared" si="1698"/>
        <v/>
      </c>
      <c r="I54356" s="218" t="str">
        <f t="shared" si="1699"/>
        <v/>
      </c>
    </row>
    <row r="54357" spans="3:9" ht="15" customHeight="1">
      <c r="C54357" s="220" t="str">
        <f t="shared" si="1698"/>
        <v/>
      </c>
      <c r="I54357" s="218" t="str">
        <f t="shared" si="1699"/>
        <v/>
      </c>
    </row>
    <row r="54358" spans="3:9" ht="15" customHeight="1">
      <c r="C54358" s="220" t="str">
        <f t="shared" si="1698"/>
        <v/>
      </c>
      <c r="I54358" s="218" t="str">
        <f t="shared" si="1699"/>
        <v/>
      </c>
    </row>
    <row r="54359" spans="3:9" ht="15" customHeight="1">
      <c r="C54359" s="220" t="str">
        <f t="shared" si="1698"/>
        <v/>
      </c>
      <c r="I54359" s="218" t="str">
        <f t="shared" si="1699"/>
        <v/>
      </c>
    </row>
    <row r="54360" spans="3:9" ht="15" customHeight="1">
      <c r="C54360" s="220" t="str">
        <f t="shared" si="1698"/>
        <v/>
      </c>
      <c r="I54360" s="218" t="str">
        <f t="shared" si="1699"/>
        <v/>
      </c>
    </row>
    <row r="54361" spans="3:9" ht="15" customHeight="1">
      <c r="C54361" s="220" t="str">
        <f t="shared" si="1698"/>
        <v/>
      </c>
      <c r="I54361" s="218" t="str">
        <f t="shared" si="1699"/>
        <v/>
      </c>
    </row>
    <row r="54362" spans="3:9" ht="15" customHeight="1">
      <c r="C54362" s="220" t="str">
        <f t="shared" si="1698"/>
        <v/>
      </c>
      <c r="I54362" s="218" t="str">
        <f t="shared" si="1699"/>
        <v/>
      </c>
    </row>
    <row r="54363" spans="3:9" ht="15" customHeight="1">
      <c r="C54363" s="220" t="str">
        <f t="shared" si="1698"/>
        <v/>
      </c>
      <c r="I54363" s="218" t="str">
        <f t="shared" si="1699"/>
        <v/>
      </c>
    </row>
    <row r="54364" spans="3:9" ht="15" customHeight="1">
      <c r="C54364" s="220" t="str">
        <f t="shared" si="1698"/>
        <v/>
      </c>
      <c r="I54364" s="218" t="str">
        <f t="shared" si="1699"/>
        <v/>
      </c>
    </row>
    <row r="54365" spans="3:9" ht="15" customHeight="1">
      <c r="C54365" s="220" t="str">
        <f t="shared" si="1698"/>
        <v/>
      </c>
      <c r="I54365" s="218" t="str">
        <f t="shared" si="1699"/>
        <v/>
      </c>
    </row>
    <row r="54366" spans="3:9" ht="15" customHeight="1">
      <c r="C54366" s="220" t="str">
        <f t="shared" si="1698"/>
        <v/>
      </c>
      <c r="I54366" s="218" t="str">
        <f t="shared" si="1699"/>
        <v/>
      </c>
    </row>
    <row r="54367" spans="3:9" ht="15" customHeight="1">
      <c r="C54367" s="220" t="str">
        <f t="shared" si="1698"/>
        <v/>
      </c>
      <c r="I54367" s="218" t="str">
        <f t="shared" si="1699"/>
        <v/>
      </c>
    </row>
    <row r="54368" spans="3:9" ht="15" customHeight="1">
      <c r="C54368" s="220" t="str">
        <f t="shared" si="1698"/>
        <v/>
      </c>
      <c r="I54368" s="218" t="str">
        <f t="shared" si="1699"/>
        <v/>
      </c>
    </row>
    <row r="54369" spans="3:9" ht="15" customHeight="1">
      <c r="C54369" s="220" t="str">
        <f t="shared" si="1698"/>
        <v/>
      </c>
      <c r="I54369" s="218" t="str">
        <f t="shared" si="1699"/>
        <v/>
      </c>
    </row>
    <row r="54370" spans="3:9" ht="15" customHeight="1">
      <c r="C54370" s="220" t="str">
        <f t="shared" si="1698"/>
        <v/>
      </c>
      <c r="I54370" s="218" t="str">
        <f t="shared" si="1699"/>
        <v/>
      </c>
    </row>
    <row r="54371" spans="3:9" ht="15" customHeight="1">
      <c r="C54371" s="220" t="str">
        <f t="shared" si="1698"/>
        <v/>
      </c>
      <c r="I54371" s="218" t="str">
        <f t="shared" si="1699"/>
        <v/>
      </c>
    </row>
    <row r="54372" spans="3:9" ht="15" customHeight="1">
      <c r="C54372" s="220" t="str">
        <f t="shared" si="1698"/>
        <v/>
      </c>
      <c r="I54372" s="218" t="str">
        <f t="shared" si="1699"/>
        <v/>
      </c>
    </row>
    <row r="54373" spans="3:9" ht="15" customHeight="1">
      <c r="C54373" s="220" t="str">
        <f t="shared" si="1698"/>
        <v/>
      </c>
      <c r="I54373" s="218" t="str">
        <f t="shared" si="1699"/>
        <v/>
      </c>
    </row>
    <row r="54374" spans="3:9" ht="15" customHeight="1">
      <c r="C54374" s="220" t="str">
        <f t="shared" si="1698"/>
        <v/>
      </c>
      <c r="I54374" s="218" t="str">
        <f t="shared" si="1699"/>
        <v/>
      </c>
    </row>
    <row r="54375" spans="3:9" ht="15" customHeight="1">
      <c r="C54375" s="220" t="str">
        <f t="shared" si="1698"/>
        <v/>
      </c>
      <c r="I54375" s="218" t="str">
        <f t="shared" si="1699"/>
        <v/>
      </c>
    </row>
    <row r="54376" spans="3:9" ht="15" customHeight="1">
      <c r="C54376" s="220" t="str">
        <f t="shared" si="1698"/>
        <v/>
      </c>
      <c r="I54376" s="218" t="str">
        <f t="shared" si="1699"/>
        <v/>
      </c>
    </row>
    <row r="54377" spans="3:9" ht="15" customHeight="1">
      <c r="C54377" s="220" t="str">
        <f t="shared" si="1698"/>
        <v/>
      </c>
      <c r="I54377" s="218" t="str">
        <f t="shared" si="1699"/>
        <v/>
      </c>
    </row>
    <row r="54378" spans="3:9" ht="15" customHeight="1">
      <c r="C54378" s="220" t="str">
        <f t="shared" si="1698"/>
        <v/>
      </c>
      <c r="I54378" s="218" t="str">
        <f t="shared" si="1699"/>
        <v/>
      </c>
    </row>
    <row r="54379" spans="3:9" ht="15" customHeight="1">
      <c r="C54379" s="220" t="str">
        <f t="shared" si="1698"/>
        <v/>
      </c>
      <c r="I54379" s="218" t="str">
        <f t="shared" si="1699"/>
        <v/>
      </c>
    </row>
    <row r="54380" spans="3:9" ht="15" customHeight="1">
      <c r="C54380" s="220" t="str">
        <f t="shared" si="1698"/>
        <v/>
      </c>
      <c r="I54380" s="218" t="str">
        <f t="shared" si="1699"/>
        <v/>
      </c>
    </row>
    <row r="54381" spans="3:9" ht="15" customHeight="1">
      <c r="C54381" s="220" t="str">
        <f t="shared" si="1698"/>
        <v/>
      </c>
      <c r="I54381" s="218" t="str">
        <f t="shared" si="1699"/>
        <v/>
      </c>
    </row>
    <row r="54382" spans="3:9" ht="15" customHeight="1">
      <c r="C54382" s="220" t="str">
        <f t="shared" si="1698"/>
        <v/>
      </c>
      <c r="I54382" s="218" t="str">
        <f t="shared" si="1699"/>
        <v/>
      </c>
    </row>
    <row r="54383" spans="3:9" ht="15" customHeight="1">
      <c r="C54383" s="220" t="str">
        <f t="shared" si="1698"/>
        <v/>
      </c>
      <c r="I54383" s="218" t="str">
        <f t="shared" si="1699"/>
        <v/>
      </c>
    </row>
    <row r="54384" spans="3:9" ht="15" customHeight="1">
      <c r="C54384" s="220" t="str">
        <f t="shared" si="1698"/>
        <v/>
      </c>
      <c r="I54384" s="218" t="str">
        <f t="shared" si="1699"/>
        <v/>
      </c>
    </row>
    <row r="54385" spans="3:9" ht="15" customHeight="1">
      <c r="C54385" s="220" t="str">
        <f t="shared" si="1698"/>
        <v/>
      </c>
      <c r="I54385" s="218" t="str">
        <f t="shared" si="1699"/>
        <v/>
      </c>
    </row>
    <row r="54386" spans="3:9" ht="15" customHeight="1">
      <c r="C54386" s="220" t="str">
        <f t="shared" si="1698"/>
        <v/>
      </c>
      <c r="I54386" s="218" t="str">
        <f t="shared" si="1699"/>
        <v/>
      </c>
    </row>
    <row r="54387" spans="3:9" ht="15" customHeight="1">
      <c r="C54387" s="220" t="str">
        <f t="shared" si="1698"/>
        <v/>
      </c>
      <c r="I54387" s="218" t="str">
        <f t="shared" si="1699"/>
        <v/>
      </c>
    </row>
    <row r="54388" spans="3:9" ht="15" customHeight="1">
      <c r="C54388" s="220" t="str">
        <f t="shared" si="1698"/>
        <v/>
      </c>
      <c r="I54388" s="218" t="str">
        <f t="shared" si="1699"/>
        <v/>
      </c>
    </row>
    <row r="54389" spans="3:9" ht="15" customHeight="1">
      <c r="C54389" s="220" t="str">
        <f t="shared" si="1698"/>
        <v/>
      </c>
      <c r="I54389" s="218" t="str">
        <f t="shared" si="1699"/>
        <v/>
      </c>
    </row>
    <row r="54390" spans="3:9" ht="15" customHeight="1">
      <c r="C54390" s="220" t="str">
        <f t="shared" si="1698"/>
        <v/>
      </c>
      <c r="I54390" s="218" t="str">
        <f t="shared" si="1699"/>
        <v/>
      </c>
    </row>
    <row r="54391" spans="3:9" ht="15" customHeight="1">
      <c r="C54391" s="220" t="str">
        <f t="shared" si="1698"/>
        <v/>
      </c>
      <c r="I54391" s="218" t="str">
        <f t="shared" si="1699"/>
        <v/>
      </c>
    </row>
    <row r="54392" spans="3:9" ht="15" customHeight="1">
      <c r="C54392" s="220" t="str">
        <f t="shared" si="1698"/>
        <v/>
      </c>
      <c r="I54392" s="218" t="str">
        <f t="shared" si="1699"/>
        <v/>
      </c>
    </row>
    <row r="54393" spans="3:9" ht="15" customHeight="1">
      <c r="C54393" s="220" t="str">
        <f t="shared" si="1698"/>
        <v/>
      </c>
      <c r="I54393" s="218" t="str">
        <f t="shared" si="1699"/>
        <v/>
      </c>
    </row>
    <row r="54394" spans="3:9" ht="15" customHeight="1">
      <c r="C54394" s="220" t="str">
        <f t="shared" si="1698"/>
        <v/>
      </c>
      <c r="I54394" s="218" t="str">
        <f t="shared" si="1699"/>
        <v/>
      </c>
    </row>
    <row r="54395" spans="3:9" ht="15" customHeight="1">
      <c r="C54395" s="220" t="str">
        <f t="shared" si="1698"/>
        <v/>
      </c>
      <c r="I54395" s="218" t="str">
        <f t="shared" si="1699"/>
        <v/>
      </c>
    </row>
    <row r="54396" spans="3:9" ht="15" customHeight="1">
      <c r="C54396" s="220" t="str">
        <f t="shared" si="1698"/>
        <v/>
      </c>
      <c r="I54396" s="218" t="str">
        <f t="shared" si="1699"/>
        <v/>
      </c>
    </row>
    <row r="54397" spans="3:9" ht="15" customHeight="1">
      <c r="C54397" s="220" t="str">
        <f t="shared" si="1698"/>
        <v/>
      </c>
      <c r="I54397" s="218" t="str">
        <f t="shared" si="1699"/>
        <v/>
      </c>
    </row>
    <row r="54398" spans="3:9" ht="15" customHeight="1">
      <c r="C54398" s="220" t="str">
        <f t="shared" si="1698"/>
        <v/>
      </c>
      <c r="I54398" s="218" t="str">
        <f t="shared" si="1699"/>
        <v/>
      </c>
    </row>
    <row r="54399" spans="3:9" ht="15" customHeight="1">
      <c r="C54399" s="220" t="str">
        <f t="shared" si="1698"/>
        <v/>
      </c>
      <c r="I54399" s="218" t="str">
        <f t="shared" si="1699"/>
        <v/>
      </c>
    </row>
    <row r="54400" spans="3:9" ht="15" customHeight="1">
      <c r="C54400" s="220" t="str">
        <f t="shared" si="1698"/>
        <v/>
      </c>
      <c r="I54400" s="218" t="str">
        <f t="shared" si="1699"/>
        <v/>
      </c>
    </row>
    <row r="54401" spans="3:9" ht="15" customHeight="1">
      <c r="C54401" s="220" t="str">
        <f t="shared" si="1698"/>
        <v/>
      </c>
      <c r="I54401" s="218" t="str">
        <f t="shared" si="1699"/>
        <v/>
      </c>
    </row>
    <row r="54402" spans="3:9" ht="15" customHeight="1">
      <c r="C54402" s="220" t="str">
        <f t="shared" si="1698"/>
        <v/>
      </c>
      <c r="I54402" s="218" t="str">
        <f t="shared" si="1699"/>
        <v/>
      </c>
    </row>
    <row r="54403" spans="3:9" ht="15" customHeight="1">
      <c r="C54403" s="220" t="str">
        <f t="shared" si="1698"/>
        <v/>
      </c>
      <c r="I54403" s="218" t="str">
        <f t="shared" si="1699"/>
        <v/>
      </c>
    </row>
    <row r="54404" spans="3:9" ht="15" customHeight="1">
      <c r="C54404" s="220" t="str">
        <f t="shared" si="1698"/>
        <v/>
      </c>
      <c r="I54404" s="218" t="str">
        <f t="shared" si="1699"/>
        <v/>
      </c>
    </row>
    <row r="54405" spans="3:9" ht="15" customHeight="1">
      <c r="C54405" s="220" t="str">
        <f t="shared" si="1698"/>
        <v/>
      </c>
      <c r="I54405" s="218" t="str">
        <f t="shared" si="1699"/>
        <v/>
      </c>
    </row>
    <row r="54406" spans="3:9" ht="15" customHeight="1">
      <c r="C54406" s="220" t="str">
        <f t="shared" ref="C54406:C54469" si="1700">IF(B54406="","",MONTH(B54406))</f>
        <v/>
      </c>
      <c r="I54406" s="218" t="str">
        <f t="shared" ref="I54406:I54469" si="1701">IF(H54406="","",IF(E54406="","Não deixe campos em branco, a planilha resumo de custos e despesas necessita deles para funcionar",IF(F54406="","Não deixe campos em branco, a planilha resumo de custos e despesas necessita deles para funcionar",IF(G54406="","Não deixe campos em branco, a planilha resumo de custos e despesas necessita deles para funcionar",""))))</f>
        <v/>
      </c>
    </row>
    <row r="54407" spans="3:9" ht="15" customHeight="1">
      <c r="C54407" s="220" t="str">
        <f t="shared" si="1700"/>
        <v/>
      </c>
      <c r="I54407" s="218" t="str">
        <f t="shared" si="1701"/>
        <v/>
      </c>
    </row>
    <row r="54408" spans="3:9" ht="15" customHeight="1">
      <c r="C54408" s="220" t="str">
        <f t="shared" si="1700"/>
        <v/>
      </c>
      <c r="I54408" s="218" t="str">
        <f t="shared" si="1701"/>
        <v/>
      </c>
    </row>
    <row r="54409" spans="3:9" ht="15" customHeight="1">
      <c r="C54409" s="220" t="str">
        <f t="shared" si="1700"/>
        <v/>
      </c>
      <c r="I54409" s="218" t="str">
        <f t="shared" si="1701"/>
        <v/>
      </c>
    </row>
    <row r="54410" spans="3:9" ht="15" customHeight="1">
      <c r="C54410" s="220" t="str">
        <f t="shared" si="1700"/>
        <v/>
      </c>
      <c r="I54410" s="218" t="str">
        <f t="shared" si="1701"/>
        <v/>
      </c>
    </row>
    <row r="54411" spans="3:9" ht="15" customHeight="1">
      <c r="C54411" s="220" t="str">
        <f t="shared" si="1700"/>
        <v/>
      </c>
      <c r="I54411" s="218" t="str">
        <f t="shared" si="1701"/>
        <v/>
      </c>
    </row>
    <row r="54412" spans="3:9" ht="15" customHeight="1">
      <c r="C54412" s="220" t="str">
        <f t="shared" si="1700"/>
        <v/>
      </c>
      <c r="I54412" s="218" t="str">
        <f t="shared" si="1701"/>
        <v/>
      </c>
    </row>
    <row r="54413" spans="3:9" ht="15" customHeight="1">
      <c r="C54413" s="220" t="str">
        <f t="shared" si="1700"/>
        <v/>
      </c>
      <c r="I54413" s="218" t="str">
        <f t="shared" si="1701"/>
        <v/>
      </c>
    </row>
    <row r="54414" spans="3:9" ht="15" customHeight="1">
      <c r="C54414" s="220" t="str">
        <f t="shared" si="1700"/>
        <v/>
      </c>
      <c r="I54414" s="218" t="str">
        <f t="shared" si="1701"/>
        <v/>
      </c>
    </row>
    <row r="54415" spans="3:9" ht="15" customHeight="1">
      <c r="C54415" s="220" t="str">
        <f t="shared" si="1700"/>
        <v/>
      </c>
      <c r="I54415" s="218" t="str">
        <f t="shared" si="1701"/>
        <v/>
      </c>
    </row>
    <row r="54416" spans="3:9" ht="15" customHeight="1">
      <c r="C54416" s="220" t="str">
        <f t="shared" si="1700"/>
        <v/>
      </c>
      <c r="I54416" s="218" t="str">
        <f t="shared" si="1701"/>
        <v/>
      </c>
    </row>
    <row r="54417" spans="3:9" ht="15" customHeight="1">
      <c r="C54417" s="220" t="str">
        <f t="shared" si="1700"/>
        <v/>
      </c>
      <c r="I54417" s="218" t="str">
        <f t="shared" si="1701"/>
        <v/>
      </c>
    </row>
    <row r="54418" spans="3:9" ht="15" customHeight="1">
      <c r="C54418" s="220" t="str">
        <f t="shared" si="1700"/>
        <v/>
      </c>
      <c r="I54418" s="218" t="str">
        <f t="shared" si="1701"/>
        <v/>
      </c>
    </row>
    <row r="54419" spans="3:9" ht="15" customHeight="1">
      <c r="C54419" s="220" t="str">
        <f t="shared" si="1700"/>
        <v/>
      </c>
      <c r="I54419" s="218" t="str">
        <f t="shared" si="1701"/>
        <v/>
      </c>
    </row>
    <row r="54420" spans="3:9" ht="15" customHeight="1">
      <c r="C54420" s="220" t="str">
        <f t="shared" si="1700"/>
        <v/>
      </c>
      <c r="I54420" s="218" t="str">
        <f t="shared" si="1701"/>
        <v/>
      </c>
    </row>
    <row r="54421" spans="3:9" ht="15" customHeight="1">
      <c r="C54421" s="220" t="str">
        <f t="shared" si="1700"/>
        <v/>
      </c>
      <c r="I54421" s="218" t="str">
        <f t="shared" si="1701"/>
        <v/>
      </c>
    </row>
    <row r="54422" spans="3:9" ht="15" customHeight="1">
      <c r="C54422" s="220" t="str">
        <f t="shared" si="1700"/>
        <v/>
      </c>
      <c r="I54422" s="218" t="str">
        <f t="shared" si="1701"/>
        <v/>
      </c>
    </row>
    <row r="54423" spans="3:9" ht="15" customHeight="1">
      <c r="C54423" s="220" t="str">
        <f t="shared" si="1700"/>
        <v/>
      </c>
      <c r="I54423" s="218" t="str">
        <f t="shared" si="1701"/>
        <v/>
      </c>
    </row>
    <row r="54424" spans="3:9" ht="15" customHeight="1">
      <c r="C54424" s="220" t="str">
        <f t="shared" si="1700"/>
        <v/>
      </c>
      <c r="I54424" s="218" t="str">
        <f t="shared" si="1701"/>
        <v/>
      </c>
    </row>
    <row r="54425" spans="3:9" ht="15" customHeight="1">
      <c r="C54425" s="220" t="str">
        <f t="shared" si="1700"/>
        <v/>
      </c>
      <c r="I54425" s="218" t="str">
        <f t="shared" si="1701"/>
        <v/>
      </c>
    </row>
    <row r="54426" spans="3:9" ht="15" customHeight="1">
      <c r="C54426" s="220" t="str">
        <f t="shared" si="1700"/>
        <v/>
      </c>
      <c r="I54426" s="218" t="str">
        <f t="shared" si="1701"/>
        <v/>
      </c>
    </row>
    <row r="54427" spans="3:9" ht="15" customHeight="1">
      <c r="C54427" s="220" t="str">
        <f t="shared" si="1700"/>
        <v/>
      </c>
      <c r="I54427" s="218" t="str">
        <f t="shared" si="1701"/>
        <v/>
      </c>
    </row>
    <row r="54428" spans="3:9" ht="15" customHeight="1">
      <c r="C54428" s="220" t="str">
        <f t="shared" si="1700"/>
        <v/>
      </c>
      <c r="I54428" s="218" t="str">
        <f t="shared" si="1701"/>
        <v/>
      </c>
    </row>
    <row r="54429" spans="3:9" ht="15" customHeight="1">
      <c r="C54429" s="220" t="str">
        <f t="shared" si="1700"/>
        <v/>
      </c>
      <c r="I54429" s="218" t="str">
        <f t="shared" si="1701"/>
        <v/>
      </c>
    </row>
    <row r="54430" spans="3:9" ht="15" customHeight="1">
      <c r="C54430" s="220" t="str">
        <f t="shared" si="1700"/>
        <v/>
      </c>
      <c r="I54430" s="218" t="str">
        <f t="shared" si="1701"/>
        <v/>
      </c>
    </row>
    <row r="54431" spans="3:9" ht="15" customHeight="1">
      <c r="C54431" s="220" t="str">
        <f t="shared" si="1700"/>
        <v/>
      </c>
      <c r="I54431" s="218" t="str">
        <f t="shared" si="1701"/>
        <v/>
      </c>
    </row>
    <row r="54432" spans="3:9" ht="15" customHeight="1">
      <c r="C54432" s="220" t="str">
        <f t="shared" si="1700"/>
        <v/>
      </c>
      <c r="I54432" s="218" t="str">
        <f t="shared" si="1701"/>
        <v/>
      </c>
    </row>
    <row r="54433" spans="3:9" ht="15" customHeight="1">
      <c r="C54433" s="220" t="str">
        <f t="shared" si="1700"/>
        <v/>
      </c>
      <c r="I54433" s="218" t="str">
        <f t="shared" si="1701"/>
        <v/>
      </c>
    </row>
    <row r="54434" spans="3:9" ht="15" customHeight="1">
      <c r="C54434" s="220" t="str">
        <f t="shared" si="1700"/>
        <v/>
      </c>
      <c r="I54434" s="218" t="str">
        <f t="shared" si="1701"/>
        <v/>
      </c>
    </row>
    <row r="54435" spans="3:9" ht="15" customHeight="1">
      <c r="C54435" s="220" t="str">
        <f t="shared" si="1700"/>
        <v/>
      </c>
      <c r="I54435" s="218" t="str">
        <f t="shared" si="1701"/>
        <v/>
      </c>
    </row>
    <row r="54436" spans="3:9" ht="15" customHeight="1">
      <c r="C54436" s="220" t="str">
        <f t="shared" si="1700"/>
        <v/>
      </c>
      <c r="I54436" s="218" t="str">
        <f t="shared" si="1701"/>
        <v/>
      </c>
    </row>
    <row r="54437" spans="3:9" ht="15" customHeight="1">
      <c r="C54437" s="220" t="str">
        <f t="shared" si="1700"/>
        <v/>
      </c>
      <c r="I54437" s="218" t="str">
        <f t="shared" si="1701"/>
        <v/>
      </c>
    </row>
    <row r="54438" spans="3:9" ht="15" customHeight="1">
      <c r="C54438" s="220" t="str">
        <f t="shared" si="1700"/>
        <v/>
      </c>
      <c r="I54438" s="218" t="str">
        <f t="shared" si="1701"/>
        <v/>
      </c>
    </row>
    <row r="54439" spans="3:9" ht="15" customHeight="1">
      <c r="C54439" s="220" t="str">
        <f t="shared" si="1700"/>
        <v/>
      </c>
      <c r="I54439" s="218" t="str">
        <f t="shared" si="1701"/>
        <v/>
      </c>
    </row>
    <row r="54440" spans="3:9" ht="15" customHeight="1">
      <c r="C54440" s="220" t="str">
        <f t="shared" si="1700"/>
        <v/>
      </c>
      <c r="I54440" s="218" t="str">
        <f t="shared" si="1701"/>
        <v/>
      </c>
    </row>
    <row r="54441" spans="3:9" ht="15" customHeight="1">
      <c r="C54441" s="220" t="str">
        <f t="shared" si="1700"/>
        <v/>
      </c>
      <c r="I54441" s="218" t="str">
        <f t="shared" si="1701"/>
        <v/>
      </c>
    </row>
    <row r="54442" spans="3:9" ht="15" customHeight="1">
      <c r="C54442" s="220" t="str">
        <f t="shared" si="1700"/>
        <v/>
      </c>
      <c r="I54442" s="218" t="str">
        <f t="shared" si="1701"/>
        <v/>
      </c>
    </row>
    <row r="54443" spans="3:9" ht="15" customHeight="1">
      <c r="C54443" s="220" t="str">
        <f t="shared" si="1700"/>
        <v/>
      </c>
      <c r="I54443" s="218" t="str">
        <f t="shared" si="1701"/>
        <v/>
      </c>
    </row>
    <row r="54444" spans="3:9" ht="15" customHeight="1">
      <c r="C54444" s="220" t="str">
        <f t="shared" si="1700"/>
        <v/>
      </c>
      <c r="I54444" s="218" t="str">
        <f t="shared" si="1701"/>
        <v/>
      </c>
    </row>
    <row r="54445" spans="3:9" ht="15" customHeight="1">
      <c r="C54445" s="220" t="str">
        <f t="shared" si="1700"/>
        <v/>
      </c>
      <c r="I54445" s="218" t="str">
        <f t="shared" si="1701"/>
        <v/>
      </c>
    </row>
    <row r="54446" spans="3:9" ht="15" customHeight="1">
      <c r="C54446" s="220" t="str">
        <f t="shared" si="1700"/>
        <v/>
      </c>
      <c r="I54446" s="218" t="str">
        <f t="shared" si="1701"/>
        <v/>
      </c>
    </row>
    <row r="54447" spans="3:9" ht="15" customHeight="1">
      <c r="C54447" s="220" t="str">
        <f t="shared" si="1700"/>
        <v/>
      </c>
      <c r="I54447" s="218" t="str">
        <f t="shared" si="1701"/>
        <v/>
      </c>
    </row>
    <row r="54448" spans="3:9" ht="15" customHeight="1">
      <c r="C54448" s="220" t="str">
        <f t="shared" si="1700"/>
        <v/>
      </c>
      <c r="I54448" s="218" t="str">
        <f t="shared" si="1701"/>
        <v/>
      </c>
    </row>
    <row r="54449" spans="3:9" ht="15" customHeight="1">
      <c r="C54449" s="220" t="str">
        <f t="shared" si="1700"/>
        <v/>
      </c>
      <c r="I54449" s="218" t="str">
        <f t="shared" si="1701"/>
        <v/>
      </c>
    </row>
    <row r="54450" spans="3:9" ht="15" customHeight="1">
      <c r="C54450" s="220" t="str">
        <f t="shared" si="1700"/>
        <v/>
      </c>
      <c r="I54450" s="218" t="str">
        <f t="shared" si="1701"/>
        <v/>
      </c>
    </row>
    <row r="54451" spans="3:9" ht="15" customHeight="1">
      <c r="C54451" s="220" t="str">
        <f t="shared" si="1700"/>
        <v/>
      </c>
      <c r="I54451" s="218" t="str">
        <f t="shared" si="1701"/>
        <v/>
      </c>
    </row>
    <row r="54452" spans="3:9" ht="15" customHeight="1">
      <c r="C54452" s="220" t="str">
        <f t="shared" si="1700"/>
        <v/>
      </c>
      <c r="I54452" s="218" t="str">
        <f t="shared" si="1701"/>
        <v/>
      </c>
    </row>
    <row r="54453" spans="3:9" ht="15" customHeight="1">
      <c r="C54453" s="220" t="str">
        <f t="shared" si="1700"/>
        <v/>
      </c>
      <c r="I54453" s="218" t="str">
        <f t="shared" si="1701"/>
        <v/>
      </c>
    </row>
    <row r="54454" spans="3:9" ht="15" customHeight="1">
      <c r="C54454" s="220" t="str">
        <f t="shared" si="1700"/>
        <v/>
      </c>
      <c r="I54454" s="218" t="str">
        <f t="shared" si="1701"/>
        <v/>
      </c>
    </row>
    <row r="54455" spans="3:9" ht="15" customHeight="1">
      <c r="C54455" s="220" t="str">
        <f t="shared" si="1700"/>
        <v/>
      </c>
      <c r="I54455" s="218" t="str">
        <f t="shared" si="1701"/>
        <v/>
      </c>
    </row>
    <row r="54456" spans="3:9" ht="15" customHeight="1">
      <c r="C54456" s="220" t="str">
        <f t="shared" si="1700"/>
        <v/>
      </c>
      <c r="I54456" s="218" t="str">
        <f t="shared" si="1701"/>
        <v/>
      </c>
    </row>
    <row r="54457" spans="3:9" ht="15" customHeight="1">
      <c r="C54457" s="220" t="str">
        <f t="shared" si="1700"/>
        <v/>
      </c>
      <c r="I54457" s="218" t="str">
        <f t="shared" si="1701"/>
        <v/>
      </c>
    </row>
    <row r="54458" spans="3:9" ht="15" customHeight="1">
      <c r="C54458" s="220" t="str">
        <f t="shared" si="1700"/>
        <v/>
      </c>
      <c r="I54458" s="218" t="str">
        <f t="shared" si="1701"/>
        <v/>
      </c>
    </row>
    <row r="54459" spans="3:9" ht="15" customHeight="1">
      <c r="C54459" s="220" t="str">
        <f t="shared" si="1700"/>
        <v/>
      </c>
      <c r="I54459" s="218" t="str">
        <f t="shared" si="1701"/>
        <v/>
      </c>
    </row>
    <row r="54460" spans="3:9" ht="15" customHeight="1">
      <c r="C54460" s="220" t="str">
        <f t="shared" si="1700"/>
        <v/>
      </c>
      <c r="I54460" s="218" t="str">
        <f t="shared" si="1701"/>
        <v/>
      </c>
    </row>
    <row r="54461" spans="3:9" ht="15" customHeight="1">
      <c r="C54461" s="220" t="str">
        <f t="shared" si="1700"/>
        <v/>
      </c>
      <c r="I54461" s="218" t="str">
        <f t="shared" si="1701"/>
        <v/>
      </c>
    </row>
    <row r="54462" spans="3:9" ht="15" customHeight="1">
      <c r="C54462" s="220" t="str">
        <f t="shared" si="1700"/>
        <v/>
      </c>
      <c r="I54462" s="218" t="str">
        <f t="shared" si="1701"/>
        <v/>
      </c>
    </row>
    <row r="54463" spans="3:9" ht="15" customHeight="1">
      <c r="C54463" s="220" t="str">
        <f t="shared" si="1700"/>
        <v/>
      </c>
      <c r="I54463" s="218" t="str">
        <f t="shared" si="1701"/>
        <v/>
      </c>
    </row>
    <row r="54464" spans="3:9" ht="15" customHeight="1">
      <c r="C54464" s="220" t="str">
        <f t="shared" si="1700"/>
        <v/>
      </c>
      <c r="I54464" s="218" t="str">
        <f t="shared" si="1701"/>
        <v/>
      </c>
    </row>
    <row r="54465" spans="3:9" ht="15" customHeight="1">
      <c r="C54465" s="220" t="str">
        <f t="shared" si="1700"/>
        <v/>
      </c>
      <c r="I54465" s="218" t="str">
        <f t="shared" si="1701"/>
        <v/>
      </c>
    </row>
    <row r="54466" spans="3:9" ht="15" customHeight="1">
      <c r="C54466" s="220" t="str">
        <f t="shared" si="1700"/>
        <v/>
      </c>
      <c r="I54466" s="218" t="str">
        <f t="shared" si="1701"/>
        <v/>
      </c>
    </row>
    <row r="54467" spans="3:9" ht="15" customHeight="1">
      <c r="C54467" s="220" t="str">
        <f t="shared" si="1700"/>
        <v/>
      </c>
      <c r="I54467" s="218" t="str">
        <f t="shared" si="1701"/>
        <v/>
      </c>
    </row>
    <row r="54468" spans="3:9" ht="15" customHeight="1">
      <c r="C54468" s="220" t="str">
        <f t="shared" si="1700"/>
        <v/>
      </c>
      <c r="I54468" s="218" t="str">
        <f t="shared" si="1701"/>
        <v/>
      </c>
    </row>
    <row r="54469" spans="3:9" ht="15" customHeight="1">
      <c r="C54469" s="220" t="str">
        <f t="shared" si="1700"/>
        <v/>
      </c>
      <c r="I54469" s="218" t="str">
        <f t="shared" si="1701"/>
        <v/>
      </c>
    </row>
    <row r="54470" spans="3:9" ht="15" customHeight="1">
      <c r="C54470" s="220" t="str">
        <f t="shared" ref="C54470:C54533" si="1702">IF(B54470="","",MONTH(B54470))</f>
        <v/>
      </c>
      <c r="I54470" s="218" t="str">
        <f t="shared" ref="I54470:I54533" si="1703">IF(H54470="","",IF(E54470="","Não deixe campos em branco, a planilha resumo de custos e despesas necessita deles para funcionar",IF(F54470="","Não deixe campos em branco, a planilha resumo de custos e despesas necessita deles para funcionar",IF(G54470="","Não deixe campos em branco, a planilha resumo de custos e despesas necessita deles para funcionar",""))))</f>
        <v/>
      </c>
    </row>
    <row r="54471" spans="3:9" ht="15" customHeight="1">
      <c r="C54471" s="220" t="str">
        <f t="shared" si="1702"/>
        <v/>
      </c>
      <c r="I54471" s="218" t="str">
        <f t="shared" si="1703"/>
        <v/>
      </c>
    </row>
    <row r="54472" spans="3:9" ht="15" customHeight="1">
      <c r="C54472" s="220" t="str">
        <f t="shared" si="1702"/>
        <v/>
      </c>
      <c r="I54472" s="218" t="str">
        <f t="shared" si="1703"/>
        <v/>
      </c>
    </row>
    <row r="54473" spans="3:9" ht="15" customHeight="1">
      <c r="C54473" s="220" t="str">
        <f t="shared" si="1702"/>
        <v/>
      </c>
      <c r="I54473" s="218" t="str">
        <f t="shared" si="1703"/>
        <v/>
      </c>
    </row>
    <row r="54474" spans="3:9" ht="15" customHeight="1">
      <c r="C54474" s="220" t="str">
        <f t="shared" si="1702"/>
        <v/>
      </c>
      <c r="I54474" s="218" t="str">
        <f t="shared" si="1703"/>
        <v/>
      </c>
    </row>
    <row r="54475" spans="3:9" ht="15" customHeight="1">
      <c r="C54475" s="220" t="str">
        <f t="shared" si="1702"/>
        <v/>
      </c>
      <c r="I54475" s="218" t="str">
        <f t="shared" si="1703"/>
        <v/>
      </c>
    </row>
    <row r="54476" spans="3:9" ht="15" customHeight="1">
      <c r="C54476" s="220" t="str">
        <f t="shared" si="1702"/>
        <v/>
      </c>
      <c r="I54476" s="218" t="str">
        <f t="shared" si="1703"/>
        <v/>
      </c>
    </row>
    <row r="54477" spans="3:9" ht="15" customHeight="1">
      <c r="C54477" s="220" t="str">
        <f t="shared" si="1702"/>
        <v/>
      </c>
      <c r="I54477" s="218" t="str">
        <f t="shared" si="1703"/>
        <v/>
      </c>
    </row>
    <row r="54478" spans="3:9" ht="15" customHeight="1">
      <c r="C54478" s="220" t="str">
        <f t="shared" si="1702"/>
        <v/>
      </c>
      <c r="I54478" s="218" t="str">
        <f t="shared" si="1703"/>
        <v/>
      </c>
    </row>
    <row r="54479" spans="3:9" ht="15" customHeight="1">
      <c r="C54479" s="220" t="str">
        <f t="shared" si="1702"/>
        <v/>
      </c>
      <c r="I54479" s="218" t="str">
        <f t="shared" si="1703"/>
        <v/>
      </c>
    </row>
    <row r="54480" spans="3:9" ht="15" customHeight="1">
      <c r="C54480" s="220" t="str">
        <f t="shared" si="1702"/>
        <v/>
      </c>
      <c r="I54480" s="218" t="str">
        <f t="shared" si="1703"/>
        <v/>
      </c>
    </row>
    <row r="54481" spans="3:9" ht="15" customHeight="1">
      <c r="C54481" s="220" t="str">
        <f t="shared" si="1702"/>
        <v/>
      </c>
      <c r="I54481" s="218" t="str">
        <f t="shared" si="1703"/>
        <v/>
      </c>
    </row>
    <row r="54482" spans="3:9" ht="15" customHeight="1">
      <c r="C54482" s="220" t="str">
        <f t="shared" si="1702"/>
        <v/>
      </c>
      <c r="I54482" s="218" t="str">
        <f t="shared" si="1703"/>
        <v/>
      </c>
    </row>
    <row r="54483" spans="3:9" ht="15" customHeight="1">
      <c r="C54483" s="220" t="str">
        <f t="shared" si="1702"/>
        <v/>
      </c>
      <c r="I54483" s="218" t="str">
        <f t="shared" si="1703"/>
        <v/>
      </c>
    </row>
    <row r="54484" spans="3:9" ht="15" customHeight="1">
      <c r="C54484" s="220" t="str">
        <f t="shared" si="1702"/>
        <v/>
      </c>
      <c r="I54484" s="218" t="str">
        <f t="shared" si="1703"/>
        <v/>
      </c>
    </row>
    <row r="54485" spans="3:9" ht="15" customHeight="1">
      <c r="C54485" s="220" t="str">
        <f t="shared" si="1702"/>
        <v/>
      </c>
      <c r="I54485" s="218" t="str">
        <f t="shared" si="1703"/>
        <v/>
      </c>
    </row>
    <row r="54486" spans="3:9" ht="15" customHeight="1">
      <c r="C54486" s="220" t="str">
        <f t="shared" si="1702"/>
        <v/>
      </c>
      <c r="I54486" s="218" t="str">
        <f t="shared" si="1703"/>
        <v/>
      </c>
    </row>
    <row r="54487" spans="3:9" ht="15" customHeight="1">
      <c r="C54487" s="220" t="str">
        <f t="shared" si="1702"/>
        <v/>
      </c>
      <c r="I54487" s="218" t="str">
        <f t="shared" si="1703"/>
        <v/>
      </c>
    </row>
    <row r="54488" spans="3:9" ht="15" customHeight="1">
      <c r="C54488" s="220" t="str">
        <f t="shared" si="1702"/>
        <v/>
      </c>
      <c r="I54488" s="218" t="str">
        <f t="shared" si="1703"/>
        <v/>
      </c>
    </row>
    <row r="54489" spans="3:9" ht="15" customHeight="1">
      <c r="C54489" s="220" t="str">
        <f t="shared" si="1702"/>
        <v/>
      </c>
      <c r="I54489" s="218" t="str">
        <f t="shared" si="1703"/>
        <v/>
      </c>
    </row>
    <row r="54490" spans="3:9" ht="15" customHeight="1">
      <c r="C54490" s="220" t="str">
        <f t="shared" si="1702"/>
        <v/>
      </c>
      <c r="I54490" s="218" t="str">
        <f t="shared" si="1703"/>
        <v/>
      </c>
    </row>
    <row r="54491" spans="3:9" ht="15" customHeight="1">
      <c r="C54491" s="220" t="str">
        <f t="shared" si="1702"/>
        <v/>
      </c>
      <c r="I54491" s="218" t="str">
        <f t="shared" si="1703"/>
        <v/>
      </c>
    </row>
    <row r="54492" spans="3:9" ht="15" customHeight="1">
      <c r="C54492" s="220" t="str">
        <f t="shared" si="1702"/>
        <v/>
      </c>
      <c r="I54492" s="218" t="str">
        <f t="shared" si="1703"/>
        <v/>
      </c>
    </row>
    <row r="54493" spans="3:9" ht="15" customHeight="1">
      <c r="C54493" s="220" t="str">
        <f t="shared" si="1702"/>
        <v/>
      </c>
      <c r="I54493" s="218" t="str">
        <f t="shared" si="1703"/>
        <v/>
      </c>
    </row>
    <row r="54494" spans="3:9" ht="15" customHeight="1">
      <c r="C54494" s="220" t="str">
        <f t="shared" si="1702"/>
        <v/>
      </c>
      <c r="I54494" s="218" t="str">
        <f t="shared" si="1703"/>
        <v/>
      </c>
    </row>
    <row r="54495" spans="3:9" ht="15" customHeight="1">
      <c r="C54495" s="220" t="str">
        <f t="shared" si="1702"/>
        <v/>
      </c>
      <c r="I54495" s="218" t="str">
        <f t="shared" si="1703"/>
        <v/>
      </c>
    </row>
    <row r="54496" spans="3:9" ht="15" customHeight="1">
      <c r="C54496" s="220" t="str">
        <f t="shared" si="1702"/>
        <v/>
      </c>
      <c r="I54496" s="218" t="str">
        <f t="shared" si="1703"/>
        <v/>
      </c>
    </row>
    <row r="54497" spans="3:9" ht="15" customHeight="1">
      <c r="C54497" s="220" t="str">
        <f t="shared" si="1702"/>
        <v/>
      </c>
      <c r="I54497" s="218" t="str">
        <f t="shared" si="1703"/>
        <v/>
      </c>
    </row>
    <row r="54498" spans="3:9" ht="15" customHeight="1">
      <c r="C54498" s="220" t="str">
        <f t="shared" si="1702"/>
        <v/>
      </c>
      <c r="I54498" s="218" t="str">
        <f t="shared" si="1703"/>
        <v/>
      </c>
    </row>
    <row r="54499" spans="3:9" ht="15" customHeight="1">
      <c r="C54499" s="220" t="str">
        <f t="shared" si="1702"/>
        <v/>
      </c>
      <c r="I54499" s="218" t="str">
        <f t="shared" si="1703"/>
        <v/>
      </c>
    </row>
    <row r="54500" spans="3:9" ht="15" customHeight="1">
      <c r="C54500" s="220" t="str">
        <f t="shared" si="1702"/>
        <v/>
      </c>
      <c r="I54500" s="218" t="str">
        <f t="shared" si="1703"/>
        <v/>
      </c>
    </row>
    <row r="54501" spans="3:9" ht="15" customHeight="1">
      <c r="C54501" s="220" t="str">
        <f t="shared" si="1702"/>
        <v/>
      </c>
      <c r="I54501" s="218" t="str">
        <f t="shared" si="1703"/>
        <v/>
      </c>
    </row>
    <row r="54502" spans="3:9" ht="15" customHeight="1">
      <c r="C54502" s="220" t="str">
        <f t="shared" si="1702"/>
        <v/>
      </c>
      <c r="I54502" s="218" t="str">
        <f t="shared" si="1703"/>
        <v/>
      </c>
    </row>
    <row r="54503" spans="3:9" ht="15" customHeight="1">
      <c r="C54503" s="220" t="str">
        <f t="shared" si="1702"/>
        <v/>
      </c>
      <c r="I54503" s="218" t="str">
        <f t="shared" si="1703"/>
        <v/>
      </c>
    </row>
    <row r="54504" spans="3:9" ht="15" customHeight="1">
      <c r="C54504" s="220" t="str">
        <f t="shared" si="1702"/>
        <v/>
      </c>
      <c r="I54504" s="218" t="str">
        <f t="shared" si="1703"/>
        <v/>
      </c>
    </row>
    <row r="54505" spans="3:9" ht="15" customHeight="1">
      <c r="C54505" s="220" t="str">
        <f t="shared" si="1702"/>
        <v/>
      </c>
      <c r="I54505" s="218" t="str">
        <f t="shared" si="1703"/>
        <v/>
      </c>
    </row>
    <row r="54506" spans="3:9" ht="15" customHeight="1">
      <c r="C54506" s="220" t="str">
        <f t="shared" si="1702"/>
        <v/>
      </c>
      <c r="I54506" s="218" t="str">
        <f t="shared" si="1703"/>
        <v/>
      </c>
    </row>
    <row r="54507" spans="3:9" ht="15" customHeight="1">
      <c r="C54507" s="220" t="str">
        <f t="shared" si="1702"/>
        <v/>
      </c>
      <c r="I54507" s="218" t="str">
        <f t="shared" si="1703"/>
        <v/>
      </c>
    </row>
    <row r="54508" spans="3:9" ht="15" customHeight="1">
      <c r="C54508" s="220" t="str">
        <f t="shared" si="1702"/>
        <v/>
      </c>
      <c r="I54508" s="218" t="str">
        <f t="shared" si="1703"/>
        <v/>
      </c>
    </row>
    <row r="54509" spans="3:9" ht="15" customHeight="1">
      <c r="C54509" s="220" t="str">
        <f t="shared" si="1702"/>
        <v/>
      </c>
      <c r="I54509" s="218" t="str">
        <f t="shared" si="1703"/>
        <v/>
      </c>
    </row>
    <row r="54510" spans="3:9" ht="15" customHeight="1">
      <c r="C54510" s="220" t="str">
        <f t="shared" si="1702"/>
        <v/>
      </c>
      <c r="I54510" s="218" t="str">
        <f t="shared" si="1703"/>
        <v/>
      </c>
    </row>
    <row r="54511" spans="3:9" ht="15" customHeight="1">
      <c r="C54511" s="220" t="str">
        <f t="shared" si="1702"/>
        <v/>
      </c>
      <c r="I54511" s="218" t="str">
        <f t="shared" si="1703"/>
        <v/>
      </c>
    </row>
    <row r="54512" spans="3:9" ht="15" customHeight="1">
      <c r="C54512" s="220" t="str">
        <f t="shared" si="1702"/>
        <v/>
      </c>
      <c r="I54512" s="218" t="str">
        <f t="shared" si="1703"/>
        <v/>
      </c>
    </row>
    <row r="54513" spans="3:9" ht="15" customHeight="1">
      <c r="C54513" s="220" t="str">
        <f t="shared" si="1702"/>
        <v/>
      </c>
      <c r="I54513" s="218" t="str">
        <f t="shared" si="1703"/>
        <v/>
      </c>
    </row>
    <row r="54514" spans="3:9" ht="15" customHeight="1">
      <c r="C54514" s="220" t="str">
        <f t="shared" si="1702"/>
        <v/>
      </c>
      <c r="I54514" s="218" t="str">
        <f t="shared" si="1703"/>
        <v/>
      </c>
    </row>
    <row r="54515" spans="3:9" ht="15" customHeight="1">
      <c r="C54515" s="220" t="str">
        <f t="shared" si="1702"/>
        <v/>
      </c>
      <c r="I54515" s="218" t="str">
        <f t="shared" si="1703"/>
        <v/>
      </c>
    </row>
    <row r="54516" spans="3:9" ht="15" customHeight="1">
      <c r="C54516" s="220" t="str">
        <f t="shared" si="1702"/>
        <v/>
      </c>
      <c r="I54516" s="218" t="str">
        <f t="shared" si="1703"/>
        <v/>
      </c>
    </row>
    <row r="54517" spans="3:9" ht="15" customHeight="1">
      <c r="C54517" s="220" t="str">
        <f t="shared" si="1702"/>
        <v/>
      </c>
      <c r="I54517" s="218" t="str">
        <f t="shared" si="1703"/>
        <v/>
      </c>
    </row>
    <row r="54518" spans="3:9" ht="15" customHeight="1">
      <c r="C54518" s="220" t="str">
        <f t="shared" si="1702"/>
        <v/>
      </c>
      <c r="I54518" s="218" t="str">
        <f t="shared" si="1703"/>
        <v/>
      </c>
    </row>
    <row r="54519" spans="3:9" ht="15" customHeight="1">
      <c r="C54519" s="220" t="str">
        <f t="shared" si="1702"/>
        <v/>
      </c>
      <c r="I54519" s="218" t="str">
        <f t="shared" si="1703"/>
        <v/>
      </c>
    </row>
    <row r="54520" spans="3:9" ht="15" customHeight="1">
      <c r="C54520" s="220" t="str">
        <f t="shared" si="1702"/>
        <v/>
      </c>
      <c r="I54520" s="218" t="str">
        <f t="shared" si="1703"/>
        <v/>
      </c>
    </row>
    <row r="54521" spans="3:9" ht="15" customHeight="1">
      <c r="C54521" s="220" t="str">
        <f t="shared" si="1702"/>
        <v/>
      </c>
      <c r="I54521" s="218" t="str">
        <f t="shared" si="1703"/>
        <v/>
      </c>
    </row>
    <row r="54522" spans="3:9" ht="15" customHeight="1">
      <c r="C54522" s="220" t="str">
        <f t="shared" si="1702"/>
        <v/>
      </c>
      <c r="I54522" s="218" t="str">
        <f t="shared" si="1703"/>
        <v/>
      </c>
    </row>
    <row r="54523" spans="3:9" ht="15" customHeight="1">
      <c r="C54523" s="220" t="str">
        <f t="shared" si="1702"/>
        <v/>
      </c>
      <c r="I54523" s="218" t="str">
        <f t="shared" si="1703"/>
        <v/>
      </c>
    </row>
    <row r="54524" spans="3:9" ht="15" customHeight="1">
      <c r="C54524" s="220" t="str">
        <f t="shared" si="1702"/>
        <v/>
      </c>
      <c r="I54524" s="218" t="str">
        <f t="shared" si="1703"/>
        <v/>
      </c>
    </row>
    <row r="54525" spans="3:9" ht="15" customHeight="1">
      <c r="C54525" s="220" t="str">
        <f t="shared" si="1702"/>
        <v/>
      </c>
      <c r="I54525" s="218" t="str">
        <f t="shared" si="1703"/>
        <v/>
      </c>
    </row>
    <row r="54526" spans="3:9" ht="15" customHeight="1">
      <c r="C54526" s="220" t="str">
        <f t="shared" si="1702"/>
        <v/>
      </c>
      <c r="I54526" s="218" t="str">
        <f t="shared" si="1703"/>
        <v/>
      </c>
    </row>
    <row r="54527" spans="3:9" ht="15" customHeight="1">
      <c r="C54527" s="220" t="str">
        <f t="shared" si="1702"/>
        <v/>
      </c>
      <c r="I54527" s="218" t="str">
        <f t="shared" si="1703"/>
        <v/>
      </c>
    </row>
    <row r="54528" spans="3:9" ht="15" customHeight="1">
      <c r="C54528" s="220" t="str">
        <f t="shared" si="1702"/>
        <v/>
      </c>
      <c r="I54528" s="218" t="str">
        <f t="shared" si="1703"/>
        <v/>
      </c>
    </row>
    <row r="54529" spans="3:9" ht="15" customHeight="1">
      <c r="C54529" s="220" t="str">
        <f t="shared" si="1702"/>
        <v/>
      </c>
      <c r="I54529" s="218" t="str">
        <f t="shared" si="1703"/>
        <v/>
      </c>
    </row>
    <row r="54530" spans="3:9" ht="15" customHeight="1">
      <c r="C54530" s="220" t="str">
        <f t="shared" si="1702"/>
        <v/>
      </c>
      <c r="I54530" s="218" t="str">
        <f t="shared" si="1703"/>
        <v/>
      </c>
    </row>
    <row r="54531" spans="3:9" ht="15" customHeight="1">
      <c r="C54531" s="220" t="str">
        <f t="shared" si="1702"/>
        <v/>
      </c>
      <c r="I54531" s="218" t="str">
        <f t="shared" si="1703"/>
        <v/>
      </c>
    </row>
    <row r="54532" spans="3:9" ht="15" customHeight="1">
      <c r="C54532" s="220" t="str">
        <f t="shared" si="1702"/>
        <v/>
      </c>
      <c r="I54532" s="218" t="str">
        <f t="shared" si="1703"/>
        <v/>
      </c>
    </row>
    <row r="54533" spans="3:9" ht="15" customHeight="1">
      <c r="C54533" s="220" t="str">
        <f t="shared" si="1702"/>
        <v/>
      </c>
      <c r="I54533" s="218" t="str">
        <f t="shared" si="1703"/>
        <v/>
      </c>
    </row>
    <row r="54534" spans="3:9" ht="15" customHeight="1">
      <c r="C54534" s="220" t="str">
        <f t="shared" ref="C54534:C54597" si="1704">IF(B54534="","",MONTH(B54534))</f>
        <v/>
      </c>
      <c r="I54534" s="218" t="str">
        <f t="shared" ref="I54534:I54597" si="1705">IF(H54534="","",IF(E54534="","Não deixe campos em branco, a planilha resumo de custos e despesas necessita deles para funcionar",IF(F54534="","Não deixe campos em branco, a planilha resumo de custos e despesas necessita deles para funcionar",IF(G54534="","Não deixe campos em branco, a planilha resumo de custos e despesas necessita deles para funcionar",""))))</f>
        <v/>
      </c>
    </row>
    <row r="54535" spans="3:9" ht="15" customHeight="1">
      <c r="C54535" s="220" t="str">
        <f t="shared" si="1704"/>
        <v/>
      </c>
      <c r="I54535" s="218" t="str">
        <f t="shared" si="1705"/>
        <v/>
      </c>
    </row>
    <row r="54536" spans="3:9" ht="15" customHeight="1">
      <c r="C54536" s="220" t="str">
        <f t="shared" si="1704"/>
        <v/>
      </c>
      <c r="I54536" s="218" t="str">
        <f t="shared" si="1705"/>
        <v/>
      </c>
    </row>
    <row r="54537" spans="3:9" ht="15" customHeight="1">
      <c r="C54537" s="220" t="str">
        <f t="shared" si="1704"/>
        <v/>
      </c>
      <c r="I54537" s="218" t="str">
        <f t="shared" si="1705"/>
        <v/>
      </c>
    </row>
    <row r="54538" spans="3:9" ht="15" customHeight="1">
      <c r="C54538" s="220" t="str">
        <f t="shared" si="1704"/>
        <v/>
      </c>
      <c r="I54538" s="218" t="str">
        <f t="shared" si="1705"/>
        <v/>
      </c>
    </row>
    <row r="54539" spans="3:9" ht="15" customHeight="1">
      <c r="C54539" s="220" t="str">
        <f t="shared" si="1704"/>
        <v/>
      </c>
      <c r="I54539" s="218" t="str">
        <f t="shared" si="1705"/>
        <v/>
      </c>
    </row>
    <row r="54540" spans="3:9" ht="15" customHeight="1">
      <c r="C54540" s="220" t="str">
        <f t="shared" si="1704"/>
        <v/>
      </c>
      <c r="I54540" s="218" t="str">
        <f t="shared" si="1705"/>
        <v/>
      </c>
    </row>
    <row r="54541" spans="3:9" ht="15" customHeight="1">
      <c r="C54541" s="220" t="str">
        <f t="shared" si="1704"/>
        <v/>
      </c>
      <c r="I54541" s="218" t="str">
        <f t="shared" si="1705"/>
        <v/>
      </c>
    </row>
    <row r="54542" spans="3:9" ht="15" customHeight="1">
      <c r="C54542" s="220" t="str">
        <f t="shared" si="1704"/>
        <v/>
      </c>
      <c r="I54542" s="218" t="str">
        <f t="shared" si="1705"/>
        <v/>
      </c>
    </row>
    <row r="54543" spans="3:9" ht="15" customHeight="1">
      <c r="C54543" s="220" t="str">
        <f t="shared" si="1704"/>
        <v/>
      </c>
      <c r="I54543" s="218" t="str">
        <f t="shared" si="1705"/>
        <v/>
      </c>
    </row>
    <row r="54544" spans="3:9" ht="15" customHeight="1">
      <c r="C54544" s="220" t="str">
        <f t="shared" si="1704"/>
        <v/>
      </c>
      <c r="I54544" s="218" t="str">
        <f t="shared" si="1705"/>
        <v/>
      </c>
    </row>
    <row r="54545" spans="3:9" ht="15" customHeight="1">
      <c r="C54545" s="220" t="str">
        <f t="shared" si="1704"/>
        <v/>
      </c>
      <c r="I54545" s="218" t="str">
        <f t="shared" si="1705"/>
        <v/>
      </c>
    </row>
    <row r="54546" spans="3:9" ht="15" customHeight="1">
      <c r="C54546" s="220" t="str">
        <f t="shared" si="1704"/>
        <v/>
      </c>
      <c r="I54546" s="218" t="str">
        <f t="shared" si="1705"/>
        <v/>
      </c>
    </row>
    <row r="54547" spans="3:9" ht="15" customHeight="1">
      <c r="C54547" s="220" t="str">
        <f t="shared" si="1704"/>
        <v/>
      </c>
      <c r="I54547" s="218" t="str">
        <f t="shared" si="1705"/>
        <v/>
      </c>
    </row>
    <row r="54548" spans="3:9" ht="15" customHeight="1">
      <c r="C54548" s="220" t="str">
        <f t="shared" si="1704"/>
        <v/>
      </c>
      <c r="I54548" s="218" t="str">
        <f t="shared" si="1705"/>
        <v/>
      </c>
    </row>
    <row r="54549" spans="3:9" ht="15" customHeight="1">
      <c r="C54549" s="220" t="str">
        <f t="shared" si="1704"/>
        <v/>
      </c>
      <c r="I54549" s="218" t="str">
        <f t="shared" si="1705"/>
        <v/>
      </c>
    </row>
    <row r="54550" spans="3:9" ht="15" customHeight="1">
      <c r="C54550" s="220" t="str">
        <f t="shared" si="1704"/>
        <v/>
      </c>
      <c r="I54550" s="218" t="str">
        <f t="shared" si="1705"/>
        <v/>
      </c>
    </row>
    <row r="54551" spans="3:9" ht="15" customHeight="1">
      <c r="C54551" s="220" t="str">
        <f t="shared" si="1704"/>
        <v/>
      </c>
      <c r="I54551" s="218" t="str">
        <f t="shared" si="1705"/>
        <v/>
      </c>
    </row>
    <row r="54552" spans="3:9" ht="15" customHeight="1">
      <c r="C54552" s="220" t="str">
        <f t="shared" si="1704"/>
        <v/>
      </c>
      <c r="I54552" s="218" t="str">
        <f t="shared" si="1705"/>
        <v/>
      </c>
    </row>
    <row r="54553" spans="3:9" ht="15" customHeight="1">
      <c r="C54553" s="220" t="str">
        <f t="shared" si="1704"/>
        <v/>
      </c>
      <c r="I54553" s="218" t="str">
        <f t="shared" si="1705"/>
        <v/>
      </c>
    </row>
    <row r="54554" spans="3:9" ht="15" customHeight="1">
      <c r="C54554" s="220" t="str">
        <f t="shared" si="1704"/>
        <v/>
      </c>
      <c r="I54554" s="218" t="str">
        <f t="shared" si="1705"/>
        <v/>
      </c>
    </row>
    <row r="54555" spans="3:9" ht="15" customHeight="1">
      <c r="C54555" s="220" t="str">
        <f t="shared" si="1704"/>
        <v/>
      </c>
      <c r="I54555" s="218" t="str">
        <f t="shared" si="1705"/>
        <v/>
      </c>
    </row>
    <row r="54556" spans="3:9" ht="15" customHeight="1">
      <c r="C54556" s="220" t="str">
        <f t="shared" si="1704"/>
        <v/>
      </c>
      <c r="I54556" s="218" t="str">
        <f t="shared" si="1705"/>
        <v/>
      </c>
    </row>
    <row r="54557" spans="3:9" ht="15" customHeight="1">
      <c r="C54557" s="220" t="str">
        <f t="shared" si="1704"/>
        <v/>
      </c>
      <c r="I54557" s="218" t="str">
        <f t="shared" si="1705"/>
        <v/>
      </c>
    </row>
    <row r="54558" spans="3:9" ht="15" customHeight="1">
      <c r="C54558" s="220" t="str">
        <f t="shared" si="1704"/>
        <v/>
      </c>
      <c r="I54558" s="218" t="str">
        <f t="shared" si="1705"/>
        <v/>
      </c>
    </row>
    <row r="54559" spans="3:9" ht="15" customHeight="1">
      <c r="C54559" s="220" t="str">
        <f t="shared" si="1704"/>
        <v/>
      </c>
      <c r="I54559" s="218" t="str">
        <f t="shared" si="1705"/>
        <v/>
      </c>
    </row>
    <row r="54560" spans="3:9" ht="15" customHeight="1">
      <c r="C54560" s="220" t="str">
        <f t="shared" si="1704"/>
        <v/>
      </c>
      <c r="I54560" s="218" t="str">
        <f t="shared" si="1705"/>
        <v/>
      </c>
    </row>
    <row r="54561" spans="3:9" ht="15" customHeight="1">
      <c r="C54561" s="220" t="str">
        <f t="shared" si="1704"/>
        <v/>
      </c>
      <c r="I54561" s="218" t="str">
        <f t="shared" si="1705"/>
        <v/>
      </c>
    </row>
    <row r="54562" spans="3:9" ht="15" customHeight="1">
      <c r="C54562" s="220" t="str">
        <f t="shared" si="1704"/>
        <v/>
      </c>
      <c r="I54562" s="218" t="str">
        <f t="shared" si="1705"/>
        <v/>
      </c>
    </row>
    <row r="54563" spans="3:9" ht="15" customHeight="1">
      <c r="C54563" s="220" t="str">
        <f t="shared" si="1704"/>
        <v/>
      </c>
      <c r="I54563" s="218" t="str">
        <f t="shared" si="1705"/>
        <v/>
      </c>
    </row>
    <row r="54564" spans="3:9" ht="15" customHeight="1">
      <c r="C54564" s="220" t="str">
        <f t="shared" si="1704"/>
        <v/>
      </c>
      <c r="I54564" s="218" t="str">
        <f t="shared" si="1705"/>
        <v/>
      </c>
    </row>
    <row r="54565" spans="3:9" ht="15" customHeight="1">
      <c r="C54565" s="220" t="str">
        <f t="shared" si="1704"/>
        <v/>
      </c>
      <c r="I54565" s="218" t="str">
        <f t="shared" si="1705"/>
        <v/>
      </c>
    </row>
    <row r="54566" spans="3:9" ht="15" customHeight="1">
      <c r="C54566" s="220" t="str">
        <f t="shared" si="1704"/>
        <v/>
      </c>
      <c r="I54566" s="218" t="str">
        <f t="shared" si="1705"/>
        <v/>
      </c>
    </row>
    <row r="54567" spans="3:9" ht="15" customHeight="1">
      <c r="C54567" s="220" t="str">
        <f t="shared" si="1704"/>
        <v/>
      </c>
      <c r="I54567" s="218" t="str">
        <f t="shared" si="1705"/>
        <v/>
      </c>
    </row>
    <row r="54568" spans="3:9" ht="15" customHeight="1">
      <c r="C54568" s="220" t="str">
        <f t="shared" si="1704"/>
        <v/>
      </c>
      <c r="I54568" s="218" t="str">
        <f t="shared" si="1705"/>
        <v/>
      </c>
    </row>
    <row r="54569" spans="3:9" ht="15" customHeight="1">
      <c r="C54569" s="220" t="str">
        <f t="shared" si="1704"/>
        <v/>
      </c>
      <c r="I54569" s="218" t="str">
        <f t="shared" si="1705"/>
        <v/>
      </c>
    </row>
    <row r="54570" spans="3:9" ht="15" customHeight="1">
      <c r="C54570" s="220" t="str">
        <f t="shared" si="1704"/>
        <v/>
      </c>
      <c r="I54570" s="218" t="str">
        <f t="shared" si="1705"/>
        <v/>
      </c>
    </row>
    <row r="54571" spans="3:9" ht="15" customHeight="1">
      <c r="C54571" s="220" t="str">
        <f t="shared" si="1704"/>
        <v/>
      </c>
      <c r="I54571" s="218" t="str">
        <f t="shared" si="1705"/>
        <v/>
      </c>
    </row>
    <row r="54572" spans="3:9" ht="15" customHeight="1">
      <c r="C54572" s="220" t="str">
        <f t="shared" si="1704"/>
        <v/>
      </c>
      <c r="I54572" s="218" t="str">
        <f t="shared" si="1705"/>
        <v/>
      </c>
    </row>
    <row r="54573" spans="3:9" ht="15" customHeight="1">
      <c r="C54573" s="220" t="str">
        <f t="shared" si="1704"/>
        <v/>
      </c>
      <c r="I54573" s="218" t="str">
        <f t="shared" si="1705"/>
        <v/>
      </c>
    </row>
    <row r="54574" spans="3:9" ht="15" customHeight="1">
      <c r="C54574" s="220" t="str">
        <f t="shared" si="1704"/>
        <v/>
      </c>
      <c r="I54574" s="218" t="str">
        <f t="shared" si="1705"/>
        <v/>
      </c>
    </row>
    <row r="54575" spans="3:9" ht="15" customHeight="1">
      <c r="C54575" s="220" t="str">
        <f t="shared" si="1704"/>
        <v/>
      </c>
      <c r="I54575" s="218" t="str">
        <f t="shared" si="1705"/>
        <v/>
      </c>
    </row>
    <row r="54576" spans="3:9" ht="15" customHeight="1">
      <c r="C54576" s="220" t="str">
        <f t="shared" si="1704"/>
        <v/>
      </c>
      <c r="I54576" s="218" t="str">
        <f t="shared" si="1705"/>
        <v/>
      </c>
    </row>
    <row r="54577" spans="3:9" ht="15" customHeight="1">
      <c r="C54577" s="220" t="str">
        <f t="shared" si="1704"/>
        <v/>
      </c>
      <c r="I54577" s="218" t="str">
        <f t="shared" si="1705"/>
        <v/>
      </c>
    </row>
    <row r="54578" spans="3:9" ht="15" customHeight="1">
      <c r="C54578" s="220" t="str">
        <f t="shared" si="1704"/>
        <v/>
      </c>
      <c r="I54578" s="218" t="str">
        <f t="shared" si="1705"/>
        <v/>
      </c>
    </row>
    <row r="54579" spans="3:9" ht="15" customHeight="1">
      <c r="C54579" s="220" t="str">
        <f t="shared" si="1704"/>
        <v/>
      </c>
      <c r="I54579" s="218" t="str">
        <f t="shared" si="1705"/>
        <v/>
      </c>
    </row>
    <row r="54580" spans="3:9" ht="15" customHeight="1">
      <c r="C54580" s="220" t="str">
        <f t="shared" si="1704"/>
        <v/>
      </c>
      <c r="I54580" s="218" t="str">
        <f t="shared" si="1705"/>
        <v/>
      </c>
    </row>
    <row r="54581" spans="3:9" ht="15" customHeight="1">
      <c r="C54581" s="220" t="str">
        <f t="shared" si="1704"/>
        <v/>
      </c>
      <c r="I54581" s="218" t="str">
        <f t="shared" si="1705"/>
        <v/>
      </c>
    </row>
    <row r="54582" spans="3:9" ht="15" customHeight="1">
      <c r="C54582" s="220" t="str">
        <f t="shared" si="1704"/>
        <v/>
      </c>
      <c r="I54582" s="218" t="str">
        <f t="shared" si="1705"/>
        <v/>
      </c>
    </row>
    <row r="54583" spans="3:9" ht="15" customHeight="1">
      <c r="C54583" s="220" t="str">
        <f t="shared" si="1704"/>
        <v/>
      </c>
      <c r="I54583" s="218" t="str">
        <f t="shared" si="1705"/>
        <v/>
      </c>
    </row>
    <row r="54584" spans="3:9" ht="15" customHeight="1">
      <c r="C54584" s="220" t="str">
        <f t="shared" si="1704"/>
        <v/>
      </c>
      <c r="I54584" s="218" t="str">
        <f t="shared" si="1705"/>
        <v/>
      </c>
    </row>
    <row r="54585" spans="3:9" ht="15" customHeight="1">
      <c r="C54585" s="220" t="str">
        <f t="shared" si="1704"/>
        <v/>
      </c>
      <c r="I54585" s="218" t="str">
        <f t="shared" si="1705"/>
        <v/>
      </c>
    </row>
    <row r="54586" spans="3:9" ht="15" customHeight="1">
      <c r="C54586" s="220" t="str">
        <f t="shared" si="1704"/>
        <v/>
      </c>
      <c r="I54586" s="218" t="str">
        <f t="shared" si="1705"/>
        <v/>
      </c>
    </row>
    <row r="54587" spans="3:9" ht="15" customHeight="1">
      <c r="C54587" s="220" t="str">
        <f t="shared" si="1704"/>
        <v/>
      </c>
      <c r="I54587" s="218" t="str">
        <f t="shared" si="1705"/>
        <v/>
      </c>
    </row>
    <row r="54588" spans="3:9" ht="15" customHeight="1">
      <c r="C54588" s="220" t="str">
        <f t="shared" si="1704"/>
        <v/>
      </c>
      <c r="I54588" s="218" t="str">
        <f t="shared" si="1705"/>
        <v/>
      </c>
    </row>
    <row r="54589" spans="3:9" ht="15" customHeight="1">
      <c r="C54589" s="220" t="str">
        <f t="shared" si="1704"/>
        <v/>
      </c>
      <c r="I54589" s="218" t="str">
        <f t="shared" si="1705"/>
        <v/>
      </c>
    </row>
    <row r="54590" spans="3:9" ht="15" customHeight="1">
      <c r="C54590" s="220" t="str">
        <f t="shared" si="1704"/>
        <v/>
      </c>
      <c r="I54590" s="218" t="str">
        <f t="shared" si="1705"/>
        <v/>
      </c>
    </row>
    <row r="54591" spans="3:9" ht="15" customHeight="1">
      <c r="C54591" s="220" t="str">
        <f t="shared" si="1704"/>
        <v/>
      </c>
      <c r="I54591" s="218" t="str">
        <f t="shared" si="1705"/>
        <v/>
      </c>
    </row>
    <row r="54592" spans="3:9" ht="15" customHeight="1">
      <c r="C54592" s="220" t="str">
        <f t="shared" si="1704"/>
        <v/>
      </c>
      <c r="I54592" s="218" t="str">
        <f t="shared" si="1705"/>
        <v/>
      </c>
    </row>
    <row r="54593" spans="3:9" ht="15" customHeight="1">
      <c r="C54593" s="220" t="str">
        <f t="shared" si="1704"/>
        <v/>
      </c>
      <c r="I54593" s="218" t="str">
        <f t="shared" si="1705"/>
        <v/>
      </c>
    </row>
    <row r="54594" spans="3:9" ht="15" customHeight="1">
      <c r="C54594" s="220" t="str">
        <f t="shared" si="1704"/>
        <v/>
      </c>
      <c r="I54594" s="218" t="str">
        <f t="shared" si="1705"/>
        <v/>
      </c>
    </row>
    <row r="54595" spans="3:9" ht="15" customHeight="1">
      <c r="C54595" s="220" t="str">
        <f t="shared" si="1704"/>
        <v/>
      </c>
      <c r="I54595" s="218" t="str">
        <f t="shared" si="1705"/>
        <v/>
      </c>
    </row>
    <row r="54596" spans="3:9" ht="15" customHeight="1">
      <c r="C54596" s="220" t="str">
        <f t="shared" si="1704"/>
        <v/>
      </c>
      <c r="I54596" s="218" t="str">
        <f t="shared" si="1705"/>
        <v/>
      </c>
    </row>
    <row r="54597" spans="3:9" ht="15" customHeight="1">
      <c r="C54597" s="220" t="str">
        <f t="shared" si="1704"/>
        <v/>
      </c>
      <c r="I54597" s="218" t="str">
        <f t="shared" si="1705"/>
        <v/>
      </c>
    </row>
    <row r="54598" spans="3:9" ht="15" customHeight="1">
      <c r="C54598" s="220" t="str">
        <f t="shared" ref="C54598:C54661" si="1706">IF(B54598="","",MONTH(B54598))</f>
        <v/>
      </c>
      <c r="I54598" s="218" t="str">
        <f t="shared" ref="I54598:I54661" si="1707">IF(H54598="","",IF(E54598="","Não deixe campos em branco, a planilha resumo de custos e despesas necessita deles para funcionar",IF(F54598="","Não deixe campos em branco, a planilha resumo de custos e despesas necessita deles para funcionar",IF(G54598="","Não deixe campos em branco, a planilha resumo de custos e despesas necessita deles para funcionar",""))))</f>
        <v/>
      </c>
    </row>
    <row r="54599" spans="3:9" ht="15" customHeight="1">
      <c r="C54599" s="220" t="str">
        <f t="shared" si="1706"/>
        <v/>
      </c>
      <c r="I54599" s="218" t="str">
        <f t="shared" si="1707"/>
        <v/>
      </c>
    </row>
    <row r="54600" spans="3:9" ht="15" customHeight="1">
      <c r="C54600" s="220" t="str">
        <f t="shared" si="1706"/>
        <v/>
      </c>
      <c r="I54600" s="218" t="str">
        <f t="shared" si="1707"/>
        <v/>
      </c>
    </row>
    <row r="54601" spans="3:9" ht="15" customHeight="1">
      <c r="C54601" s="220" t="str">
        <f t="shared" si="1706"/>
        <v/>
      </c>
      <c r="I54601" s="218" t="str">
        <f t="shared" si="1707"/>
        <v/>
      </c>
    </row>
    <row r="54602" spans="3:9" ht="15" customHeight="1">
      <c r="C54602" s="220" t="str">
        <f t="shared" si="1706"/>
        <v/>
      </c>
      <c r="I54602" s="218" t="str">
        <f t="shared" si="1707"/>
        <v/>
      </c>
    </row>
    <row r="54603" spans="3:9" ht="15" customHeight="1">
      <c r="C54603" s="220" t="str">
        <f t="shared" si="1706"/>
        <v/>
      </c>
      <c r="I54603" s="218" t="str">
        <f t="shared" si="1707"/>
        <v/>
      </c>
    </row>
    <row r="54604" spans="3:9" ht="15" customHeight="1">
      <c r="C54604" s="220" t="str">
        <f t="shared" si="1706"/>
        <v/>
      </c>
      <c r="I54604" s="218" t="str">
        <f t="shared" si="1707"/>
        <v/>
      </c>
    </row>
    <row r="54605" spans="3:9" ht="15" customHeight="1">
      <c r="C54605" s="220" t="str">
        <f t="shared" si="1706"/>
        <v/>
      </c>
      <c r="I54605" s="218" t="str">
        <f t="shared" si="1707"/>
        <v/>
      </c>
    </row>
    <row r="54606" spans="3:9" ht="15" customHeight="1">
      <c r="C54606" s="220" t="str">
        <f t="shared" si="1706"/>
        <v/>
      </c>
      <c r="I54606" s="218" t="str">
        <f t="shared" si="1707"/>
        <v/>
      </c>
    </row>
    <row r="54607" spans="3:9" ht="15" customHeight="1">
      <c r="C54607" s="220" t="str">
        <f t="shared" si="1706"/>
        <v/>
      </c>
      <c r="I54607" s="218" t="str">
        <f t="shared" si="1707"/>
        <v/>
      </c>
    </row>
    <row r="54608" spans="3:9" ht="15" customHeight="1">
      <c r="C54608" s="220" t="str">
        <f t="shared" si="1706"/>
        <v/>
      </c>
      <c r="I54608" s="218" t="str">
        <f t="shared" si="1707"/>
        <v/>
      </c>
    </row>
    <row r="54609" spans="3:9" ht="15" customHeight="1">
      <c r="C54609" s="220" t="str">
        <f t="shared" si="1706"/>
        <v/>
      </c>
      <c r="I54609" s="218" t="str">
        <f t="shared" si="1707"/>
        <v/>
      </c>
    </row>
    <row r="54610" spans="3:9" ht="15" customHeight="1">
      <c r="C54610" s="220" t="str">
        <f t="shared" si="1706"/>
        <v/>
      </c>
      <c r="I54610" s="218" t="str">
        <f t="shared" si="1707"/>
        <v/>
      </c>
    </row>
    <row r="54611" spans="3:9" ht="15" customHeight="1">
      <c r="C54611" s="220" t="str">
        <f t="shared" si="1706"/>
        <v/>
      </c>
      <c r="I54611" s="218" t="str">
        <f t="shared" si="1707"/>
        <v/>
      </c>
    </row>
    <row r="54612" spans="3:9" ht="15" customHeight="1">
      <c r="C54612" s="220" t="str">
        <f t="shared" si="1706"/>
        <v/>
      </c>
      <c r="I54612" s="218" t="str">
        <f t="shared" si="1707"/>
        <v/>
      </c>
    </row>
    <row r="54613" spans="3:9" ht="15" customHeight="1">
      <c r="C54613" s="220" t="str">
        <f t="shared" si="1706"/>
        <v/>
      </c>
      <c r="I54613" s="218" t="str">
        <f t="shared" si="1707"/>
        <v/>
      </c>
    </row>
    <row r="54614" spans="3:9" ht="15" customHeight="1">
      <c r="C54614" s="220" t="str">
        <f t="shared" si="1706"/>
        <v/>
      </c>
      <c r="I54614" s="218" t="str">
        <f t="shared" si="1707"/>
        <v/>
      </c>
    </row>
    <row r="54615" spans="3:9" ht="15" customHeight="1">
      <c r="C54615" s="220" t="str">
        <f t="shared" si="1706"/>
        <v/>
      </c>
      <c r="I54615" s="218" t="str">
        <f t="shared" si="1707"/>
        <v/>
      </c>
    </row>
    <row r="54616" spans="3:9" ht="15" customHeight="1">
      <c r="C54616" s="220" t="str">
        <f t="shared" si="1706"/>
        <v/>
      </c>
      <c r="I54616" s="218" t="str">
        <f t="shared" si="1707"/>
        <v/>
      </c>
    </row>
    <row r="54617" spans="3:9" ht="15" customHeight="1">
      <c r="C54617" s="220" t="str">
        <f t="shared" si="1706"/>
        <v/>
      </c>
      <c r="I54617" s="218" t="str">
        <f t="shared" si="1707"/>
        <v/>
      </c>
    </row>
    <row r="54618" spans="3:9" ht="15" customHeight="1">
      <c r="C54618" s="220" t="str">
        <f t="shared" si="1706"/>
        <v/>
      </c>
      <c r="I54618" s="218" t="str">
        <f t="shared" si="1707"/>
        <v/>
      </c>
    </row>
    <row r="54619" spans="3:9" ht="15" customHeight="1">
      <c r="C54619" s="220" t="str">
        <f t="shared" si="1706"/>
        <v/>
      </c>
      <c r="I54619" s="218" t="str">
        <f t="shared" si="1707"/>
        <v/>
      </c>
    </row>
    <row r="54620" spans="3:9" ht="15" customHeight="1">
      <c r="C54620" s="220" t="str">
        <f t="shared" si="1706"/>
        <v/>
      </c>
      <c r="I54620" s="218" t="str">
        <f t="shared" si="1707"/>
        <v/>
      </c>
    </row>
    <row r="54621" spans="3:9" ht="15" customHeight="1">
      <c r="C54621" s="220" t="str">
        <f t="shared" si="1706"/>
        <v/>
      </c>
      <c r="I54621" s="218" t="str">
        <f t="shared" si="1707"/>
        <v/>
      </c>
    </row>
    <row r="54622" spans="3:9" ht="15" customHeight="1">
      <c r="C54622" s="220" t="str">
        <f t="shared" si="1706"/>
        <v/>
      </c>
      <c r="I54622" s="218" t="str">
        <f t="shared" si="1707"/>
        <v/>
      </c>
    </row>
    <row r="54623" spans="3:9" ht="15" customHeight="1">
      <c r="C54623" s="220" t="str">
        <f t="shared" si="1706"/>
        <v/>
      </c>
      <c r="I54623" s="218" t="str">
        <f t="shared" si="1707"/>
        <v/>
      </c>
    </row>
    <row r="54624" spans="3:9" ht="15" customHeight="1">
      <c r="C54624" s="220" t="str">
        <f t="shared" si="1706"/>
        <v/>
      </c>
      <c r="I54624" s="218" t="str">
        <f t="shared" si="1707"/>
        <v/>
      </c>
    </row>
    <row r="54625" spans="3:9" ht="15" customHeight="1">
      <c r="C54625" s="220" t="str">
        <f t="shared" si="1706"/>
        <v/>
      </c>
      <c r="I54625" s="218" t="str">
        <f t="shared" si="1707"/>
        <v/>
      </c>
    </row>
    <row r="54626" spans="3:9" ht="15" customHeight="1">
      <c r="C54626" s="220" t="str">
        <f t="shared" si="1706"/>
        <v/>
      </c>
      <c r="I54626" s="218" t="str">
        <f t="shared" si="1707"/>
        <v/>
      </c>
    </row>
    <row r="54627" spans="3:9" ht="15" customHeight="1">
      <c r="C54627" s="220" t="str">
        <f t="shared" si="1706"/>
        <v/>
      </c>
      <c r="I54627" s="218" t="str">
        <f t="shared" si="1707"/>
        <v/>
      </c>
    </row>
    <row r="54628" spans="3:9" ht="15" customHeight="1">
      <c r="C54628" s="220" t="str">
        <f t="shared" si="1706"/>
        <v/>
      </c>
      <c r="I54628" s="218" t="str">
        <f t="shared" si="1707"/>
        <v/>
      </c>
    </row>
    <row r="54629" spans="3:9" ht="15" customHeight="1">
      <c r="C54629" s="220" t="str">
        <f t="shared" si="1706"/>
        <v/>
      </c>
      <c r="I54629" s="218" t="str">
        <f t="shared" si="1707"/>
        <v/>
      </c>
    </row>
    <row r="54630" spans="3:9" ht="15" customHeight="1">
      <c r="C54630" s="220" t="str">
        <f t="shared" si="1706"/>
        <v/>
      </c>
      <c r="I54630" s="218" t="str">
        <f t="shared" si="1707"/>
        <v/>
      </c>
    </row>
    <row r="54631" spans="3:9" ht="15" customHeight="1">
      <c r="C54631" s="220" t="str">
        <f t="shared" si="1706"/>
        <v/>
      </c>
      <c r="I54631" s="218" t="str">
        <f t="shared" si="1707"/>
        <v/>
      </c>
    </row>
    <row r="54632" spans="3:9" ht="15" customHeight="1">
      <c r="C54632" s="220" t="str">
        <f t="shared" si="1706"/>
        <v/>
      </c>
      <c r="I54632" s="218" t="str">
        <f t="shared" si="1707"/>
        <v/>
      </c>
    </row>
    <row r="54633" spans="3:9" ht="15" customHeight="1">
      <c r="C54633" s="220" t="str">
        <f t="shared" si="1706"/>
        <v/>
      </c>
      <c r="I54633" s="218" t="str">
        <f t="shared" si="1707"/>
        <v/>
      </c>
    </row>
    <row r="54634" spans="3:9" ht="15" customHeight="1">
      <c r="C54634" s="220" t="str">
        <f t="shared" si="1706"/>
        <v/>
      </c>
      <c r="I54634" s="218" t="str">
        <f t="shared" si="1707"/>
        <v/>
      </c>
    </row>
    <row r="54635" spans="3:9" ht="15" customHeight="1">
      <c r="C54635" s="220" t="str">
        <f t="shared" si="1706"/>
        <v/>
      </c>
      <c r="I54635" s="218" t="str">
        <f t="shared" si="1707"/>
        <v/>
      </c>
    </row>
    <row r="54636" spans="3:9" ht="15" customHeight="1">
      <c r="C54636" s="220" t="str">
        <f t="shared" si="1706"/>
        <v/>
      </c>
      <c r="I54636" s="218" t="str">
        <f t="shared" si="1707"/>
        <v/>
      </c>
    </row>
    <row r="54637" spans="3:9" ht="15" customHeight="1">
      <c r="C54637" s="220" t="str">
        <f t="shared" si="1706"/>
        <v/>
      </c>
      <c r="I54637" s="218" t="str">
        <f t="shared" si="1707"/>
        <v/>
      </c>
    </row>
    <row r="54638" spans="3:9" ht="15" customHeight="1">
      <c r="C54638" s="220" t="str">
        <f t="shared" si="1706"/>
        <v/>
      </c>
      <c r="I54638" s="218" t="str">
        <f t="shared" si="1707"/>
        <v/>
      </c>
    </row>
    <row r="54639" spans="3:9" ht="15" customHeight="1">
      <c r="C54639" s="220" t="str">
        <f t="shared" si="1706"/>
        <v/>
      </c>
      <c r="I54639" s="218" t="str">
        <f t="shared" si="1707"/>
        <v/>
      </c>
    </row>
    <row r="54640" spans="3:9" ht="15" customHeight="1">
      <c r="C54640" s="220" t="str">
        <f t="shared" si="1706"/>
        <v/>
      </c>
      <c r="I54640" s="218" t="str">
        <f t="shared" si="1707"/>
        <v/>
      </c>
    </row>
    <row r="54641" spans="3:9" ht="15" customHeight="1">
      <c r="C54641" s="220" t="str">
        <f t="shared" si="1706"/>
        <v/>
      </c>
      <c r="I54641" s="218" t="str">
        <f t="shared" si="1707"/>
        <v/>
      </c>
    </row>
    <row r="54642" spans="3:9" ht="15" customHeight="1">
      <c r="C54642" s="220" t="str">
        <f t="shared" si="1706"/>
        <v/>
      </c>
      <c r="I54642" s="218" t="str">
        <f t="shared" si="1707"/>
        <v/>
      </c>
    </row>
    <row r="54643" spans="3:9" ht="15" customHeight="1">
      <c r="C54643" s="220" t="str">
        <f t="shared" si="1706"/>
        <v/>
      </c>
      <c r="I54643" s="218" t="str">
        <f t="shared" si="1707"/>
        <v/>
      </c>
    </row>
    <row r="54644" spans="3:9" ht="15" customHeight="1">
      <c r="C54644" s="220" t="str">
        <f t="shared" si="1706"/>
        <v/>
      </c>
      <c r="I54644" s="218" t="str">
        <f t="shared" si="1707"/>
        <v/>
      </c>
    </row>
    <row r="54645" spans="3:9" ht="15" customHeight="1">
      <c r="C54645" s="220" t="str">
        <f t="shared" si="1706"/>
        <v/>
      </c>
      <c r="I54645" s="218" t="str">
        <f t="shared" si="1707"/>
        <v/>
      </c>
    </row>
    <row r="54646" spans="3:9" ht="15" customHeight="1">
      <c r="C54646" s="220" t="str">
        <f t="shared" si="1706"/>
        <v/>
      </c>
      <c r="I54646" s="218" t="str">
        <f t="shared" si="1707"/>
        <v/>
      </c>
    </row>
    <row r="54647" spans="3:9" ht="15" customHeight="1">
      <c r="C54647" s="220" t="str">
        <f t="shared" si="1706"/>
        <v/>
      </c>
      <c r="I54647" s="218" t="str">
        <f t="shared" si="1707"/>
        <v/>
      </c>
    </row>
    <row r="54648" spans="3:9" ht="15" customHeight="1">
      <c r="C54648" s="220" t="str">
        <f t="shared" si="1706"/>
        <v/>
      </c>
      <c r="I54648" s="218" t="str">
        <f t="shared" si="1707"/>
        <v/>
      </c>
    </row>
    <row r="54649" spans="3:9" ht="15" customHeight="1">
      <c r="C54649" s="220" t="str">
        <f t="shared" si="1706"/>
        <v/>
      </c>
      <c r="I54649" s="218" t="str">
        <f t="shared" si="1707"/>
        <v/>
      </c>
    </row>
    <row r="54650" spans="3:9" ht="15" customHeight="1">
      <c r="C54650" s="220" t="str">
        <f t="shared" si="1706"/>
        <v/>
      </c>
      <c r="I54650" s="218" t="str">
        <f t="shared" si="1707"/>
        <v/>
      </c>
    </row>
    <row r="54651" spans="3:9" ht="15" customHeight="1">
      <c r="C54651" s="220" t="str">
        <f t="shared" si="1706"/>
        <v/>
      </c>
      <c r="I54651" s="218" t="str">
        <f t="shared" si="1707"/>
        <v/>
      </c>
    </row>
    <row r="54652" spans="3:9" ht="15" customHeight="1">
      <c r="C54652" s="220" t="str">
        <f t="shared" si="1706"/>
        <v/>
      </c>
      <c r="I54652" s="218" t="str">
        <f t="shared" si="1707"/>
        <v/>
      </c>
    </row>
    <row r="54653" spans="3:9" ht="15" customHeight="1">
      <c r="C54653" s="220" t="str">
        <f t="shared" si="1706"/>
        <v/>
      </c>
      <c r="I54653" s="218" t="str">
        <f t="shared" si="1707"/>
        <v/>
      </c>
    </row>
    <row r="54654" spans="3:9" ht="15" customHeight="1">
      <c r="C54654" s="220" t="str">
        <f t="shared" si="1706"/>
        <v/>
      </c>
      <c r="I54654" s="218" t="str">
        <f t="shared" si="1707"/>
        <v/>
      </c>
    </row>
    <row r="54655" spans="3:9" ht="15" customHeight="1">
      <c r="C54655" s="220" t="str">
        <f t="shared" si="1706"/>
        <v/>
      </c>
      <c r="I54655" s="218" t="str">
        <f t="shared" si="1707"/>
        <v/>
      </c>
    </row>
    <row r="54656" spans="3:9" ht="15" customHeight="1">
      <c r="C54656" s="220" t="str">
        <f t="shared" si="1706"/>
        <v/>
      </c>
      <c r="I54656" s="218" t="str">
        <f t="shared" si="1707"/>
        <v/>
      </c>
    </row>
    <row r="54657" spans="3:9" ht="15" customHeight="1">
      <c r="C54657" s="220" t="str">
        <f t="shared" si="1706"/>
        <v/>
      </c>
      <c r="I54657" s="218" t="str">
        <f t="shared" si="1707"/>
        <v/>
      </c>
    </row>
    <row r="54658" spans="3:9" ht="15" customHeight="1">
      <c r="C54658" s="220" t="str">
        <f t="shared" si="1706"/>
        <v/>
      </c>
      <c r="I54658" s="218" t="str">
        <f t="shared" si="1707"/>
        <v/>
      </c>
    </row>
    <row r="54659" spans="3:9" ht="15" customHeight="1">
      <c r="C54659" s="220" t="str">
        <f t="shared" si="1706"/>
        <v/>
      </c>
      <c r="I54659" s="218" t="str">
        <f t="shared" si="1707"/>
        <v/>
      </c>
    </row>
    <row r="54660" spans="3:9" ht="15" customHeight="1">
      <c r="C54660" s="220" t="str">
        <f t="shared" si="1706"/>
        <v/>
      </c>
      <c r="I54660" s="218" t="str">
        <f t="shared" si="1707"/>
        <v/>
      </c>
    </row>
    <row r="54661" spans="3:9" ht="15" customHeight="1">
      <c r="C54661" s="220" t="str">
        <f t="shared" si="1706"/>
        <v/>
      </c>
      <c r="I54661" s="218" t="str">
        <f t="shared" si="1707"/>
        <v/>
      </c>
    </row>
    <row r="54662" spans="3:9" ht="15" customHeight="1">
      <c r="C54662" s="220" t="str">
        <f t="shared" ref="C54662:C54725" si="1708">IF(B54662="","",MONTH(B54662))</f>
        <v/>
      </c>
      <c r="I54662" s="218" t="str">
        <f t="shared" ref="I54662:I54725" si="1709">IF(H54662="","",IF(E54662="","Não deixe campos em branco, a planilha resumo de custos e despesas necessita deles para funcionar",IF(F54662="","Não deixe campos em branco, a planilha resumo de custos e despesas necessita deles para funcionar",IF(G54662="","Não deixe campos em branco, a planilha resumo de custos e despesas necessita deles para funcionar",""))))</f>
        <v/>
      </c>
    </row>
    <row r="54663" spans="3:9" ht="15" customHeight="1">
      <c r="C54663" s="220" t="str">
        <f t="shared" si="1708"/>
        <v/>
      </c>
      <c r="I54663" s="218" t="str">
        <f t="shared" si="1709"/>
        <v/>
      </c>
    </row>
    <row r="54664" spans="3:9" ht="15" customHeight="1">
      <c r="C54664" s="220" t="str">
        <f t="shared" si="1708"/>
        <v/>
      </c>
      <c r="I54664" s="218" t="str">
        <f t="shared" si="1709"/>
        <v/>
      </c>
    </row>
    <row r="54665" spans="3:9" ht="15" customHeight="1">
      <c r="C54665" s="220" t="str">
        <f t="shared" si="1708"/>
        <v/>
      </c>
      <c r="I54665" s="218" t="str">
        <f t="shared" si="1709"/>
        <v/>
      </c>
    </row>
    <row r="54666" spans="3:9" ht="15" customHeight="1">
      <c r="C54666" s="220" t="str">
        <f t="shared" si="1708"/>
        <v/>
      </c>
      <c r="I54666" s="218" t="str">
        <f t="shared" si="1709"/>
        <v/>
      </c>
    </row>
    <row r="54667" spans="3:9" ht="15" customHeight="1">
      <c r="C54667" s="220" t="str">
        <f t="shared" si="1708"/>
        <v/>
      </c>
      <c r="I54667" s="218" t="str">
        <f t="shared" si="1709"/>
        <v/>
      </c>
    </row>
    <row r="54668" spans="3:9" ht="15" customHeight="1">
      <c r="C54668" s="220" t="str">
        <f t="shared" si="1708"/>
        <v/>
      </c>
      <c r="I54668" s="218" t="str">
        <f t="shared" si="1709"/>
        <v/>
      </c>
    </row>
    <row r="54669" spans="3:9" ht="15" customHeight="1">
      <c r="C54669" s="220" t="str">
        <f t="shared" si="1708"/>
        <v/>
      </c>
      <c r="I54669" s="218" t="str">
        <f t="shared" si="1709"/>
        <v/>
      </c>
    </row>
    <row r="54670" spans="3:9" ht="15" customHeight="1">
      <c r="C54670" s="220" t="str">
        <f t="shared" si="1708"/>
        <v/>
      </c>
      <c r="I54670" s="218" t="str">
        <f t="shared" si="1709"/>
        <v/>
      </c>
    </row>
    <row r="54671" spans="3:9" ht="15" customHeight="1">
      <c r="C54671" s="220" t="str">
        <f t="shared" si="1708"/>
        <v/>
      </c>
      <c r="I54671" s="218" t="str">
        <f t="shared" si="1709"/>
        <v/>
      </c>
    </row>
    <row r="54672" spans="3:9" ht="15" customHeight="1">
      <c r="C54672" s="220" t="str">
        <f t="shared" si="1708"/>
        <v/>
      </c>
      <c r="I54672" s="218" t="str">
        <f t="shared" si="1709"/>
        <v/>
      </c>
    </row>
    <row r="54673" spans="3:9" ht="15" customHeight="1">
      <c r="C54673" s="220" t="str">
        <f t="shared" si="1708"/>
        <v/>
      </c>
      <c r="I54673" s="218" t="str">
        <f t="shared" si="1709"/>
        <v/>
      </c>
    </row>
    <row r="54674" spans="3:9" ht="15" customHeight="1">
      <c r="C54674" s="220" t="str">
        <f t="shared" si="1708"/>
        <v/>
      </c>
      <c r="I54674" s="218" t="str">
        <f t="shared" si="1709"/>
        <v/>
      </c>
    </row>
    <row r="54675" spans="3:9" ht="15" customHeight="1">
      <c r="C54675" s="220" t="str">
        <f t="shared" si="1708"/>
        <v/>
      </c>
      <c r="I54675" s="218" t="str">
        <f t="shared" si="1709"/>
        <v/>
      </c>
    </row>
    <row r="54676" spans="3:9" ht="15" customHeight="1">
      <c r="C54676" s="220" t="str">
        <f t="shared" si="1708"/>
        <v/>
      </c>
      <c r="I54676" s="218" t="str">
        <f t="shared" si="1709"/>
        <v/>
      </c>
    </row>
    <row r="54677" spans="3:9" ht="15" customHeight="1">
      <c r="C54677" s="220" t="str">
        <f t="shared" si="1708"/>
        <v/>
      </c>
      <c r="I54677" s="218" t="str">
        <f t="shared" si="1709"/>
        <v/>
      </c>
    </row>
    <row r="54678" spans="3:9" ht="15" customHeight="1">
      <c r="C54678" s="220" t="str">
        <f t="shared" si="1708"/>
        <v/>
      </c>
      <c r="I54678" s="218" t="str">
        <f t="shared" si="1709"/>
        <v/>
      </c>
    </row>
    <row r="54679" spans="3:9" ht="15" customHeight="1">
      <c r="C54679" s="220" t="str">
        <f t="shared" si="1708"/>
        <v/>
      </c>
      <c r="I54679" s="218" t="str">
        <f t="shared" si="1709"/>
        <v/>
      </c>
    </row>
    <row r="54680" spans="3:9" ht="15" customHeight="1">
      <c r="C54680" s="220" t="str">
        <f t="shared" si="1708"/>
        <v/>
      </c>
      <c r="I54680" s="218" t="str">
        <f t="shared" si="1709"/>
        <v/>
      </c>
    </row>
    <row r="54681" spans="3:9" ht="15" customHeight="1">
      <c r="C54681" s="220" t="str">
        <f t="shared" si="1708"/>
        <v/>
      </c>
      <c r="I54681" s="218" t="str">
        <f t="shared" si="1709"/>
        <v/>
      </c>
    </row>
    <row r="54682" spans="3:9" ht="15" customHeight="1">
      <c r="C54682" s="220" t="str">
        <f t="shared" si="1708"/>
        <v/>
      </c>
      <c r="I54682" s="218" t="str">
        <f t="shared" si="1709"/>
        <v/>
      </c>
    </row>
    <row r="54683" spans="3:9" ht="15" customHeight="1">
      <c r="C54683" s="220" t="str">
        <f t="shared" si="1708"/>
        <v/>
      </c>
      <c r="I54683" s="218" t="str">
        <f t="shared" si="1709"/>
        <v/>
      </c>
    </row>
    <row r="54684" spans="3:9" ht="15" customHeight="1">
      <c r="C54684" s="220" t="str">
        <f t="shared" si="1708"/>
        <v/>
      </c>
      <c r="I54684" s="218" t="str">
        <f t="shared" si="1709"/>
        <v/>
      </c>
    </row>
    <row r="54685" spans="3:9" ht="15" customHeight="1">
      <c r="C54685" s="220" t="str">
        <f t="shared" si="1708"/>
        <v/>
      </c>
      <c r="I54685" s="218" t="str">
        <f t="shared" si="1709"/>
        <v/>
      </c>
    </row>
    <row r="54686" spans="3:9" ht="15" customHeight="1">
      <c r="C54686" s="220" t="str">
        <f t="shared" si="1708"/>
        <v/>
      </c>
      <c r="I54686" s="218" t="str">
        <f t="shared" si="1709"/>
        <v/>
      </c>
    </row>
    <row r="54687" spans="3:9" ht="15" customHeight="1">
      <c r="C54687" s="220" t="str">
        <f t="shared" si="1708"/>
        <v/>
      </c>
      <c r="I54687" s="218" t="str">
        <f t="shared" si="1709"/>
        <v/>
      </c>
    </row>
    <row r="54688" spans="3:9" ht="15" customHeight="1">
      <c r="C54688" s="220" t="str">
        <f t="shared" si="1708"/>
        <v/>
      </c>
      <c r="I54688" s="218" t="str">
        <f t="shared" si="1709"/>
        <v/>
      </c>
    </row>
    <row r="54689" spans="3:9" ht="15" customHeight="1">
      <c r="C54689" s="220" t="str">
        <f t="shared" si="1708"/>
        <v/>
      </c>
      <c r="I54689" s="218" t="str">
        <f t="shared" si="1709"/>
        <v/>
      </c>
    </row>
    <row r="54690" spans="3:9" ht="15" customHeight="1">
      <c r="C54690" s="220" t="str">
        <f t="shared" si="1708"/>
        <v/>
      </c>
      <c r="I54690" s="218" t="str">
        <f t="shared" si="1709"/>
        <v/>
      </c>
    </row>
    <row r="54691" spans="3:9" ht="15" customHeight="1">
      <c r="C54691" s="220" t="str">
        <f t="shared" si="1708"/>
        <v/>
      </c>
      <c r="I54691" s="218" t="str">
        <f t="shared" si="1709"/>
        <v/>
      </c>
    </row>
    <row r="54692" spans="3:9" ht="15" customHeight="1">
      <c r="C54692" s="220" t="str">
        <f t="shared" si="1708"/>
        <v/>
      </c>
      <c r="I54692" s="218" t="str">
        <f t="shared" si="1709"/>
        <v/>
      </c>
    </row>
    <row r="54693" spans="3:9" ht="15" customHeight="1">
      <c r="C54693" s="220" t="str">
        <f t="shared" si="1708"/>
        <v/>
      </c>
      <c r="I54693" s="218" t="str">
        <f t="shared" si="1709"/>
        <v/>
      </c>
    </row>
    <row r="54694" spans="3:9" ht="15" customHeight="1">
      <c r="C54694" s="220" t="str">
        <f t="shared" si="1708"/>
        <v/>
      </c>
      <c r="I54694" s="218" t="str">
        <f t="shared" si="1709"/>
        <v/>
      </c>
    </row>
    <row r="54695" spans="3:9" ht="15" customHeight="1">
      <c r="C54695" s="220" t="str">
        <f t="shared" si="1708"/>
        <v/>
      </c>
      <c r="I54695" s="218" t="str">
        <f t="shared" si="1709"/>
        <v/>
      </c>
    </row>
    <row r="54696" spans="3:9" ht="15" customHeight="1">
      <c r="C54696" s="220" t="str">
        <f t="shared" si="1708"/>
        <v/>
      </c>
      <c r="I54696" s="218" t="str">
        <f t="shared" si="1709"/>
        <v/>
      </c>
    </row>
    <row r="54697" spans="3:9" ht="15" customHeight="1">
      <c r="C54697" s="220" t="str">
        <f t="shared" si="1708"/>
        <v/>
      </c>
      <c r="I54697" s="218" t="str">
        <f t="shared" si="1709"/>
        <v/>
      </c>
    </row>
    <row r="54698" spans="3:9" ht="15" customHeight="1">
      <c r="C54698" s="220" t="str">
        <f t="shared" si="1708"/>
        <v/>
      </c>
      <c r="I54698" s="218" t="str">
        <f t="shared" si="1709"/>
        <v/>
      </c>
    </row>
    <row r="54699" spans="3:9" ht="15" customHeight="1">
      <c r="C54699" s="220" t="str">
        <f t="shared" si="1708"/>
        <v/>
      </c>
      <c r="I54699" s="218" t="str">
        <f t="shared" si="1709"/>
        <v/>
      </c>
    </row>
    <row r="54700" spans="3:9" ht="15" customHeight="1">
      <c r="C54700" s="220" t="str">
        <f t="shared" si="1708"/>
        <v/>
      </c>
      <c r="I54700" s="218" t="str">
        <f t="shared" si="1709"/>
        <v/>
      </c>
    </row>
    <row r="54701" spans="3:9" ht="15" customHeight="1">
      <c r="C54701" s="220" t="str">
        <f t="shared" si="1708"/>
        <v/>
      </c>
      <c r="I54701" s="218" t="str">
        <f t="shared" si="1709"/>
        <v/>
      </c>
    </row>
    <row r="54702" spans="3:9" ht="15" customHeight="1">
      <c r="C54702" s="220" t="str">
        <f t="shared" si="1708"/>
        <v/>
      </c>
      <c r="I54702" s="218" t="str">
        <f t="shared" si="1709"/>
        <v/>
      </c>
    </row>
    <row r="54703" spans="3:9" ht="15" customHeight="1">
      <c r="C54703" s="220" t="str">
        <f t="shared" si="1708"/>
        <v/>
      </c>
      <c r="I54703" s="218" t="str">
        <f t="shared" si="1709"/>
        <v/>
      </c>
    </row>
    <row r="54704" spans="3:9" ht="15" customHeight="1">
      <c r="C54704" s="220" t="str">
        <f t="shared" si="1708"/>
        <v/>
      </c>
      <c r="I54704" s="218" t="str">
        <f t="shared" si="1709"/>
        <v/>
      </c>
    </row>
    <row r="54705" spans="3:9" ht="15" customHeight="1">
      <c r="C54705" s="220" t="str">
        <f t="shared" si="1708"/>
        <v/>
      </c>
      <c r="I54705" s="218" t="str">
        <f t="shared" si="1709"/>
        <v/>
      </c>
    </row>
    <row r="54706" spans="3:9" ht="15" customHeight="1">
      <c r="C54706" s="220" t="str">
        <f t="shared" si="1708"/>
        <v/>
      </c>
      <c r="I54706" s="218" t="str">
        <f t="shared" si="1709"/>
        <v/>
      </c>
    </row>
    <row r="54707" spans="3:9" ht="15" customHeight="1">
      <c r="C54707" s="220" t="str">
        <f t="shared" si="1708"/>
        <v/>
      </c>
      <c r="I54707" s="218" t="str">
        <f t="shared" si="1709"/>
        <v/>
      </c>
    </row>
    <row r="54708" spans="3:9" ht="15" customHeight="1">
      <c r="C54708" s="220" t="str">
        <f t="shared" si="1708"/>
        <v/>
      </c>
      <c r="I54708" s="218" t="str">
        <f t="shared" si="1709"/>
        <v/>
      </c>
    </row>
    <row r="54709" spans="3:9" ht="15" customHeight="1">
      <c r="C54709" s="220" t="str">
        <f t="shared" si="1708"/>
        <v/>
      </c>
      <c r="I54709" s="218" t="str">
        <f t="shared" si="1709"/>
        <v/>
      </c>
    </row>
    <row r="54710" spans="3:9" ht="15" customHeight="1">
      <c r="C54710" s="220" t="str">
        <f t="shared" si="1708"/>
        <v/>
      </c>
      <c r="I54710" s="218" t="str">
        <f t="shared" si="1709"/>
        <v/>
      </c>
    </row>
    <row r="54711" spans="3:9" ht="15" customHeight="1">
      <c r="C54711" s="220" t="str">
        <f t="shared" si="1708"/>
        <v/>
      </c>
      <c r="I54711" s="218" t="str">
        <f t="shared" si="1709"/>
        <v/>
      </c>
    </row>
    <row r="54712" spans="3:9" ht="15" customHeight="1">
      <c r="C54712" s="220" t="str">
        <f t="shared" si="1708"/>
        <v/>
      </c>
      <c r="I54712" s="218" t="str">
        <f t="shared" si="1709"/>
        <v/>
      </c>
    </row>
    <row r="54713" spans="3:9" ht="15" customHeight="1">
      <c r="C54713" s="220" t="str">
        <f t="shared" si="1708"/>
        <v/>
      </c>
      <c r="I54713" s="218" t="str">
        <f t="shared" si="1709"/>
        <v/>
      </c>
    </row>
    <row r="54714" spans="3:9" ht="15" customHeight="1">
      <c r="C54714" s="220" t="str">
        <f t="shared" si="1708"/>
        <v/>
      </c>
      <c r="I54714" s="218" t="str">
        <f t="shared" si="1709"/>
        <v/>
      </c>
    </row>
    <row r="54715" spans="3:9" ht="15" customHeight="1">
      <c r="C54715" s="220" t="str">
        <f t="shared" si="1708"/>
        <v/>
      </c>
      <c r="I54715" s="218" t="str">
        <f t="shared" si="1709"/>
        <v/>
      </c>
    </row>
    <row r="54716" spans="3:9" ht="15" customHeight="1">
      <c r="C54716" s="220" t="str">
        <f t="shared" si="1708"/>
        <v/>
      </c>
      <c r="I54716" s="218" t="str">
        <f t="shared" si="1709"/>
        <v/>
      </c>
    </row>
    <row r="54717" spans="3:9" ht="15" customHeight="1">
      <c r="C54717" s="220" t="str">
        <f t="shared" si="1708"/>
        <v/>
      </c>
      <c r="I54717" s="218" t="str">
        <f t="shared" si="1709"/>
        <v/>
      </c>
    </row>
    <row r="54718" spans="3:9" ht="15" customHeight="1">
      <c r="C54718" s="220" t="str">
        <f t="shared" si="1708"/>
        <v/>
      </c>
      <c r="I54718" s="218" t="str">
        <f t="shared" si="1709"/>
        <v/>
      </c>
    </row>
    <row r="54719" spans="3:9" ht="15" customHeight="1">
      <c r="C54719" s="220" t="str">
        <f t="shared" si="1708"/>
        <v/>
      </c>
      <c r="I54719" s="218" t="str">
        <f t="shared" si="1709"/>
        <v/>
      </c>
    </row>
    <row r="54720" spans="3:9" ht="15" customHeight="1">
      <c r="C54720" s="220" t="str">
        <f t="shared" si="1708"/>
        <v/>
      </c>
      <c r="I54720" s="218" t="str">
        <f t="shared" si="1709"/>
        <v/>
      </c>
    </row>
    <row r="54721" spans="3:9" ht="15" customHeight="1">
      <c r="C54721" s="220" t="str">
        <f t="shared" si="1708"/>
        <v/>
      </c>
      <c r="I54721" s="218" t="str">
        <f t="shared" si="1709"/>
        <v/>
      </c>
    </row>
    <row r="54722" spans="3:9" ht="15" customHeight="1">
      <c r="C54722" s="220" t="str">
        <f t="shared" si="1708"/>
        <v/>
      </c>
      <c r="I54722" s="218" t="str">
        <f t="shared" si="1709"/>
        <v/>
      </c>
    </row>
    <row r="54723" spans="3:9" ht="15" customHeight="1">
      <c r="C54723" s="220" t="str">
        <f t="shared" si="1708"/>
        <v/>
      </c>
      <c r="I54723" s="218" t="str">
        <f t="shared" si="1709"/>
        <v/>
      </c>
    </row>
    <row r="54724" spans="3:9" ht="15" customHeight="1">
      <c r="C54724" s="220" t="str">
        <f t="shared" si="1708"/>
        <v/>
      </c>
      <c r="I54724" s="218" t="str">
        <f t="shared" si="1709"/>
        <v/>
      </c>
    </row>
    <row r="54725" spans="3:9" ht="15" customHeight="1">
      <c r="C54725" s="220" t="str">
        <f t="shared" si="1708"/>
        <v/>
      </c>
      <c r="I54725" s="218" t="str">
        <f t="shared" si="1709"/>
        <v/>
      </c>
    </row>
    <row r="54726" spans="3:9" ht="15" customHeight="1">
      <c r="C54726" s="220" t="str">
        <f t="shared" ref="C54726:C54789" si="1710">IF(B54726="","",MONTH(B54726))</f>
        <v/>
      </c>
      <c r="I54726" s="218" t="str">
        <f t="shared" ref="I54726:I54789" si="1711">IF(H54726="","",IF(E54726="","Não deixe campos em branco, a planilha resumo de custos e despesas necessita deles para funcionar",IF(F54726="","Não deixe campos em branco, a planilha resumo de custos e despesas necessita deles para funcionar",IF(G54726="","Não deixe campos em branco, a planilha resumo de custos e despesas necessita deles para funcionar",""))))</f>
        <v/>
      </c>
    </row>
    <row r="54727" spans="3:9" ht="15" customHeight="1">
      <c r="C54727" s="220" t="str">
        <f t="shared" si="1710"/>
        <v/>
      </c>
      <c r="I54727" s="218" t="str">
        <f t="shared" si="1711"/>
        <v/>
      </c>
    </row>
    <row r="54728" spans="3:9" ht="15" customHeight="1">
      <c r="C54728" s="220" t="str">
        <f t="shared" si="1710"/>
        <v/>
      </c>
      <c r="I54728" s="218" t="str">
        <f t="shared" si="1711"/>
        <v/>
      </c>
    </row>
    <row r="54729" spans="3:9" ht="15" customHeight="1">
      <c r="C54729" s="220" t="str">
        <f t="shared" si="1710"/>
        <v/>
      </c>
      <c r="I54729" s="218" t="str">
        <f t="shared" si="1711"/>
        <v/>
      </c>
    </row>
    <row r="54730" spans="3:9" ht="15" customHeight="1">
      <c r="C54730" s="220" t="str">
        <f t="shared" si="1710"/>
        <v/>
      </c>
      <c r="I54730" s="218" t="str">
        <f t="shared" si="1711"/>
        <v/>
      </c>
    </row>
    <row r="54731" spans="3:9" ht="15" customHeight="1">
      <c r="C54731" s="220" t="str">
        <f t="shared" si="1710"/>
        <v/>
      </c>
      <c r="I54731" s="218" t="str">
        <f t="shared" si="1711"/>
        <v/>
      </c>
    </row>
    <row r="54732" spans="3:9" ht="15" customHeight="1">
      <c r="C54732" s="220" t="str">
        <f t="shared" si="1710"/>
        <v/>
      </c>
      <c r="I54732" s="218" t="str">
        <f t="shared" si="1711"/>
        <v/>
      </c>
    </row>
    <row r="54733" spans="3:9" ht="15" customHeight="1">
      <c r="C54733" s="220" t="str">
        <f t="shared" si="1710"/>
        <v/>
      </c>
      <c r="I54733" s="218" t="str">
        <f t="shared" si="1711"/>
        <v/>
      </c>
    </row>
    <row r="54734" spans="3:9" ht="15" customHeight="1">
      <c r="C54734" s="220" t="str">
        <f t="shared" si="1710"/>
        <v/>
      </c>
      <c r="I54734" s="218" t="str">
        <f t="shared" si="1711"/>
        <v/>
      </c>
    </row>
    <row r="54735" spans="3:9" ht="15" customHeight="1">
      <c r="C54735" s="220" t="str">
        <f t="shared" si="1710"/>
        <v/>
      </c>
      <c r="I54735" s="218" t="str">
        <f t="shared" si="1711"/>
        <v/>
      </c>
    </row>
    <row r="54736" spans="3:9" ht="15" customHeight="1">
      <c r="C54736" s="220" t="str">
        <f t="shared" si="1710"/>
        <v/>
      </c>
      <c r="I54736" s="218" t="str">
        <f t="shared" si="1711"/>
        <v/>
      </c>
    </row>
    <row r="54737" spans="3:9" ht="15" customHeight="1">
      <c r="C54737" s="220" t="str">
        <f t="shared" si="1710"/>
        <v/>
      </c>
      <c r="I54737" s="218" t="str">
        <f t="shared" si="1711"/>
        <v/>
      </c>
    </row>
    <row r="54738" spans="3:9" ht="15" customHeight="1">
      <c r="C54738" s="220" t="str">
        <f t="shared" si="1710"/>
        <v/>
      </c>
      <c r="I54738" s="218" t="str">
        <f t="shared" si="1711"/>
        <v/>
      </c>
    </row>
    <row r="54739" spans="3:9" ht="15" customHeight="1">
      <c r="C54739" s="220" t="str">
        <f t="shared" si="1710"/>
        <v/>
      </c>
      <c r="I54739" s="218" t="str">
        <f t="shared" si="1711"/>
        <v/>
      </c>
    </row>
    <row r="54740" spans="3:9" ht="15" customHeight="1">
      <c r="C54740" s="220" t="str">
        <f t="shared" si="1710"/>
        <v/>
      </c>
      <c r="I54740" s="218" t="str">
        <f t="shared" si="1711"/>
        <v/>
      </c>
    </row>
    <row r="54741" spans="3:9" ht="15" customHeight="1">
      <c r="C54741" s="220" t="str">
        <f t="shared" si="1710"/>
        <v/>
      </c>
      <c r="I54741" s="218" t="str">
        <f t="shared" si="1711"/>
        <v/>
      </c>
    </row>
    <row r="54742" spans="3:9" ht="15" customHeight="1">
      <c r="C54742" s="220" t="str">
        <f t="shared" si="1710"/>
        <v/>
      </c>
      <c r="I54742" s="218" t="str">
        <f t="shared" si="1711"/>
        <v/>
      </c>
    </row>
    <row r="54743" spans="3:9" ht="15" customHeight="1">
      <c r="C54743" s="220" t="str">
        <f t="shared" si="1710"/>
        <v/>
      </c>
      <c r="I54743" s="218" t="str">
        <f t="shared" si="1711"/>
        <v/>
      </c>
    </row>
    <row r="54744" spans="3:9" ht="15" customHeight="1">
      <c r="C54744" s="220" t="str">
        <f t="shared" si="1710"/>
        <v/>
      </c>
      <c r="I54744" s="218" t="str">
        <f t="shared" si="1711"/>
        <v/>
      </c>
    </row>
    <row r="54745" spans="3:9" ht="15" customHeight="1">
      <c r="C54745" s="220" t="str">
        <f t="shared" si="1710"/>
        <v/>
      </c>
      <c r="I54745" s="218" t="str">
        <f t="shared" si="1711"/>
        <v/>
      </c>
    </row>
    <row r="54746" spans="3:9" ht="15" customHeight="1">
      <c r="C54746" s="220" t="str">
        <f t="shared" si="1710"/>
        <v/>
      </c>
      <c r="I54746" s="218" t="str">
        <f t="shared" si="1711"/>
        <v/>
      </c>
    </row>
    <row r="54747" spans="3:9" ht="15" customHeight="1">
      <c r="C54747" s="220" t="str">
        <f t="shared" si="1710"/>
        <v/>
      </c>
      <c r="I54747" s="218" t="str">
        <f t="shared" si="1711"/>
        <v/>
      </c>
    </row>
    <row r="54748" spans="3:9" ht="15" customHeight="1">
      <c r="C54748" s="220" t="str">
        <f t="shared" si="1710"/>
        <v/>
      </c>
      <c r="I54748" s="218" t="str">
        <f t="shared" si="1711"/>
        <v/>
      </c>
    </row>
    <row r="54749" spans="3:9" ht="15" customHeight="1">
      <c r="C54749" s="220" t="str">
        <f t="shared" si="1710"/>
        <v/>
      </c>
      <c r="I54749" s="218" t="str">
        <f t="shared" si="1711"/>
        <v/>
      </c>
    </row>
    <row r="54750" spans="3:9" ht="15" customHeight="1">
      <c r="C54750" s="220" t="str">
        <f t="shared" si="1710"/>
        <v/>
      </c>
      <c r="I54750" s="218" t="str">
        <f t="shared" si="1711"/>
        <v/>
      </c>
    </row>
    <row r="54751" spans="3:9" ht="15" customHeight="1">
      <c r="C54751" s="220" t="str">
        <f t="shared" si="1710"/>
        <v/>
      </c>
      <c r="I54751" s="218" t="str">
        <f t="shared" si="1711"/>
        <v/>
      </c>
    </row>
    <row r="54752" spans="3:9" ht="15" customHeight="1">
      <c r="C54752" s="220" t="str">
        <f t="shared" si="1710"/>
        <v/>
      </c>
      <c r="I54752" s="218" t="str">
        <f t="shared" si="1711"/>
        <v/>
      </c>
    </row>
    <row r="54753" spans="3:9" ht="15" customHeight="1">
      <c r="C54753" s="220" t="str">
        <f t="shared" si="1710"/>
        <v/>
      </c>
      <c r="I54753" s="218" t="str">
        <f t="shared" si="1711"/>
        <v/>
      </c>
    </row>
    <row r="54754" spans="3:9" ht="15" customHeight="1">
      <c r="C54754" s="220" t="str">
        <f t="shared" si="1710"/>
        <v/>
      </c>
      <c r="I54754" s="218" t="str">
        <f t="shared" si="1711"/>
        <v/>
      </c>
    </row>
    <row r="54755" spans="3:9" ht="15" customHeight="1">
      <c r="C54755" s="220" t="str">
        <f t="shared" si="1710"/>
        <v/>
      </c>
      <c r="I54755" s="218" t="str">
        <f t="shared" si="1711"/>
        <v/>
      </c>
    </row>
    <row r="54756" spans="3:9" ht="15" customHeight="1">
      <c r="C54756" s="220" t="str">
        <f t="shared" si="1710"/>
        <v/>
      </c>
      <c r="I54756" s="218" t="str">
        <f t="shared" si="1711"/>
        <v/>
      </c>
    </row>
    <row r="54757" spans="3:9" ht="15" customHeight="1">
      <c r="C54757" s="220" t="str">
        <f t="shared" si="1710"/>
        <v/>
      </c>
      <c r="I54757" s="218" t="str">
        <f t="shared" si="1711"/>
        <v/>
      </c>
    </row>
    <row r="54758" spans="3:9" ht="15" customHeight="1">
      <c r="C54758" s="220" t="str">
        <f t="shared" si="1710"/>
        <v/>
      </c>
      <c r="I54758" s="218" t="str">
        <f t="shared" si="1711"/>
        <v/>
      </c>
    </row>
    <row r="54759" spans="3:9" ht="15" customHeight="1">
      <c r="C54759" s="220" t="str">
        <f t="shared" si="1710"/>
        <v/>
      </c>
      <c r="I54759" s="218" t="str">
        <f t="shared" si="1711"/>
        <v/>
      </c>
    </row>
    <row r="54760" spans="3:9" ht="15" customHeight="1">
      <c r="C54760" s="220" t="str">
        <f t="shared" si="1710"/>
        <v/>
      </c>
      <c r="I54760" s="218" t="str">
        <f t="shared" si="1711"/>
        <v/>
      </c>
    </row>
    <row r="54761" spans="3:9" ht="15" customHeight="1">
      <c r="C54761" s="220" t="str">
        <f t="shared" si="1710"/>
        <v/>
      </c>
      <c r="I54761" s="218" t="str">
        <f t="shared" si="1711"/>
        <v/>
      </c>
    </row>
    <row r="54762" spans="3:9" ht="15" customHeight="1">
      <c r="C54762" s="220" t="str">
        <f t="shared" si="1710"/>
        <v/>
      </c>
      <c r="I54762" s="218" t="str">
        <f t="shared" si="1711"/>
        <v/>
      </c>
    </row>
    <row r="54763" spans="3:9" ht="15" customHeight="1">
      <c r="C54763" s="220" t="str">
        <f t="shared" si="1710"/>
        <v/>
      </c>
      <c r="I54763" s="218" t="str">
        <f t="shared" si="1711"/>
        <v/>
      </c>
    </row>
    <row r="54764" spans="3:9" ht="15" customHeight="1">
      <c r="C54764" s="220" t="str">
        <f t="shared" si="1710"/>
        <v/>
      </c>
      <c r="I54764" s="218" t="str">
        <f t="shared" si="1711"/>
        <v/>
      </c>
    </row>
    <row r="54765" spans="3:9" ht="15" customHeight="1">
      <c r="C54765" s="220" t="str">
        <f t="shared" si="1710"/>
        <v/>
      </c>
      <c r="I54765" s="218" t="str">
        <f t="shared" si="1711"/>
        <v/>
      </c>
    </row>
    <row r="54766" spans="3:9" ht="15" customHeight="1">
      <c r="C54766" s="220" t="str">
        <f t="shared" si="1710"/>
        <v/>
      </c>
      <c r="I54766" s="218" t="str">
        <f t="shared" si="1711"/>
        <v/>
      </c>
    </row>
    <row r="54767" spans="3:9" ht="15" customHeight="1">
      <c r="C54767" s="220" t="str">
        <f t="shared" si="1710"/>
        <v/>
      </c>
      <c r="I54767" s="218" t="str">
        <f t="shared" si="1711"/>
        <v/>
      </c>
    </row>
    <row r="54768" spans="3:9" ht="15" customHeight="1">
      <c r="C54768" s="220" t="str">
        <f t="shared" si="1710"/>
        <v/>
      </c>
      <c r="I54768" s="218" t="str">
        <f t="shared" si="1711"/>
        <v/>
      </c>
    </row>
    <row r="54769" spans="3:9" ht="15" customHeight="1">
      <c r="C54769" s="220" t="str">
        <f t="shared" si="1710"/>
        <v/>
      </c>
      <c r="I54769" s="218" t="str">
        <f t="shared" si="1711"/>
        <v/>
      </c>
    </row>
    <row r="54770" spans="3:9" ht="15" customHeight="1">
      <c r="C54770" s="220" t="str">
        <f t="shared" si="1710"/>
        <v/>
      </c>
      <c r="I54770" s="218" t="str">
        <f t="shared" si="1711"/>
        <v/>
      </c>
    </row>
    <row r="54771" spans="3:9" ht="15" customHeight="1">
      <c r="C54771" s="220" t="str">
        <f t="shared" si="1710"/>
        <v/>
      </c>
      <c r="I54771" s="218" t="str">
        <f t="shared" si="1711"/>
        <v/>
      </c>
    </row>
    <row r="54772" spans="3:9" ht="15" customHeight="1">
      <c r="C54772" s="220" t="str">
        <f t="shared" si="1710"/>
        <v/>
      </c>
      <c r="I54772" s="218" t="str">
        <f t="shared" si="1711"/>
        <v/>
      </c>
    </row>
    <row r="54773" spans="3:9" ht="15" customHeight="1">
      <c r="C54773" s="220" t="str">
        <f t="shared" si="1710"/>
        <v/>
      </c>
      <c r="I54773" s="218" t="str">
        <f t="shared" si="1711"/>
        <v/>
      </c>
    </row>
    <row r="54774" spans="3:9" ht="15" customHeight="1">
      <c r="C54774" s="220" t="str">
        <f t="shared" si="1710"/>
        <v/>
      </c>
      <c r="I54774" s="218" t="str">
        <f t="shared" si="1711"/>
        <v/>
      </c>
    </row>
    <row r="54775" spans="3:9" ht="15" customHeight="1">
      <c r="C54775" s="220" t="str">
        <f t="shared" si="1710"/>
        <v/>
      </c>
      <c r="I54775" s="218" t="str">
        <f t="shared" si="1711"/>
        <v/>
      </c>
    </row>
    <row r="54776" spans="3:9" ht="15" customHeight="1">
      <c r="C54776" s="220" t="str">
        <f t="shared" si="1710"/>
        <v/>
      </c>
      <c r="I54776" s="218" t="str">
        <f t="shared" si="1711"/>
        <v/>
      </c>
    </row>
    <row r="54777" spans="3:9" ht="15" customHeight="1">
      <c r="C54777" s="220" t="str">
        <f t="shared" si="1710"/>
        <v/>
      </c>
      <c r="I54777" s="218" t="str">
        <f t="shared" si="1711"/>
        <v/>
      </c>
    </row>
    <row r="54778" spans="3:9" ht="15" customHeight="1">
      <c r="C54778" s="220" t="str">
        <f t="shared" si="1710"/>
        <v/>
      </c>
      <c r="I54778" s="218" t="str">
        <f t="shared" si="1711"/>
        <v/>
      </c>
    </row>
    <row r="54779" spans="3:9" ht="15" customHeight="1">
      <c r="C54779" s="220" t="str">
        <f t="shared" si="1710"/>
        <v/>
      </c>
      <c r="I54779" s="218" t="str">
        <f t="shared" si="1711"/>
        <v/>
      </c>
    </row>
    <row r="54780" spans="3:9" ht="15" customHeight="1">
      <c r="C54780" s="220" t="str">
        <f t="shared" si="1710"/>
        <v/>
      </c>
      <c r="I54780" s="218" t="str">
        <f t="shared" si="1711"/>
        <v/>
      </c>
    </row>
    <row r="54781" spans="3:9" ht="15" customHeight="1">
      <c r="C54781" s="220" t="str">
        <f t="shared" si="1710"/>
        <v/>
      </c>
      <c r="I54781" s="218" t="str">
        <f t="shared" si="1711"/>
        <v/>
      </c>
    </row>
    <row r="54782" spans="3:9" ht="15" customHeight="1">
      <c r="C54782" s="220" t="str">
        <f t="shared" si="1710"/>
        <v/>
      </c>
      <c r="I54782" s="218" t="str">
        <f t="shared" si="1711"/>
        <v/>
      </c>
    </row>
    <row r="54783" spans="3:9" ht="15" customHeight="1">
      <c r="C54783" s="220" t="str">
        <f t="shared" si="1710"/>
        <v/>
      </c>
      <c r="I54783" s="218" t="str">
        <f t="shared" si="1711"/>
        <v/>
      </c>
    </row>
    <row r="54784" spans="3:9" ht="15" customHeight="1">
      <c r="C54784" s="220" t="str">
        <f t="shared" si="1710"/>
        <v/>
      </c>
      <c r="I54784" s="218" t="str">
        <f t="shared" si="1711"/>
        <v/>
      </c>
    </row>
    <row r="54785" spans="3:9" ht="15" customHeight="1">
      <c r="C54785" s="220" t="str">
        <f t="shared" si="1710"/>
        <v/>
      </c>
      <c r="I54785" s="218" t="str">
        <f t="shared" si="1711"/>
        <v/>
      </c>
    </row>
    <row r="54786" spans="3:9" ht="15" customHeight="1">
      <c r="C54786" s="220" t="str">
        <f t="shared" si="1710"/>
        <v/>
      </c>
      <c r="I54786" s="218" t="str">
        <f t="shared" si="1711"/>
        <v/>
      </c>
    </row>
    <row r="54787" spans="3:9" ht="15" customHeight="1">
      <c r="C54787" s="220" t="str">
        <f t="shared" si="1710"/>
        <v/>
      </c>
      <c r="I54787" s="218" t="str">
        <f t="shared" si="1711"/>
        <v/>
      </c>
    </row>
    <row r="54788" spans="3:9" ht="15" customHeight="1">
      <c r="C54788" s="220" t="str">
        <f t="shared" si="1710"/>
        <v/>
      </c>
      <c r="I54788" s="218" t="str">
        <f t="shared" si="1711"/>
        <v/>
      </c>
    </row>
    <row r="54789" spans="3:9" ht="15" customHeight="1">
      <c r="C54789" s="220" t="str">
        <f t="shared" si="1710"/>
        <v/>
      </c>
      <c r="I54789" s="218" t="str">
        <f t="shared" si="1711"/>
        <v/>
      </c>
    </row>
    <row r="54790" spans="3:9" ht="15" customHeight="1">
      <c r="C54790" s="220" t="str">
        <f t="shared" ref="C54790:C54853" si="1712">IF(B54790="","",MONTH(B54790))</f>
        <v/>
      </c>
      <c r="I54790" s="218" t="str">
        <f t="shared" ref="I54790:I54853" si="1713">IF(H54790="","",IF(E54790="","Não deixe campos em branco, a planilha resumo de custos e despesas necessita deles para funcionar",IF(F54790="","Não deixe campos em branco, a planilha resumo de custos e despesas necessita deles para funcionar",IF(G54790="","Não deixe campos em branco, a planilha resumo de custos e despesas necessita deles para funcionar",""))))</f>
        <v/>
      </c>
    </row>
    <row r="54791" spans="3:9" ht="15" customHeight="1">
      <c r="C54791" s="220" t="str">
        <f t="shared" si="1712"/>
        <v/>
      </c>
      <c r="I54791" s="218" t="str">
        <f t="shared" si="1713"/>
        <v/>
      </c>
    </row>
    <row r="54792" spans="3:9" ht="15" customHeight="1">
      <c r="C54792" s="220" t="str">
        <f t="shared" si="1712"/>
        <v/>
      </c>
      <c r="I54792" s="218" t="str">
        <f t="shared" si="1713"/>
        <v/>
      </c>
    </row>
    <row r="54793" spans="3:9" ht="15" customHeight="1">
      <c r="C54793" s="220" t="str">
        <f t="shared" si="1712"/>
        <v/>
      </c>
      <c r="I54793" s="218" t="str">
        <f t="shared" si="1713"/>
        <v/>
      </c>
    </row>
    <row r="54794" spans="3:9" ht="15" customHeight="1">
      <c r="C54794" s="220" t="str">
        <f t="shared" si="1712"/>
        <v/>
      </c>
      <c r="I54794" s="218" t="str">
        <f t="shared" si="1713"/>
        <v/>
      </c>
    </row>
    <row r="54795" spans="3:9" ht="15" customHeight="1">
      <c r="C54795" s="220" t="str">
        <f t="shared" si="1712"/>
        <v/>
      </c>
      <c r="I54795" s="218" t="str">
        <f t="shared" si="1713"/>
        <v/>
      </c>
    </row>
    <row r="54796" spans="3:9" ht="15" customHeight="1">
      <c r="C54796" s="220" t="str">
        <f t="shared" si="1712"/>
        <v/>
      </c>
      <c r="I54796" s="218" t="str">
        <f t="shared" si="1713"/>
        <v/>
      </c>
    </row>
    <row r="54797" spans="3:9" ht="15" customHeight="1">
      <c r="C54797" s="220" t="str">
        <f t="shared" si="1712"/>
        <v/>
      </c>
      <c r="I54797" s="218" t="str">
        <f t="shared" si="1713"/>
        <v/>
      </c>
    </row>
    <row r="54798" spans="3:9" ht="15" customHeight="1">
      <c r="C54798" s="220" t="str">
        <f t="shared" si="1712"/>
        <v/>
      </c>
      <c r="I54798" s="218" t="str">
        <f t="shared" si="1713"/>
        <v/>
      </c>
    </row>
    <row r="54799" spans="3:9" ht="15" customHeight="1">
      <c r="C54799" s="220" t="str">
        <f t="shared" si="1712"/>
        <v/>
      </c>
      <c r="I54799" s="218" t="str">
        <f t="shared" si="1713"/>
        <v/>
      </c>
    </row>
    <row r="54800" spans="3:9" ht="15" customHeight="1">
      <c r="C54800" s="220" t="str">
        <f t="shared" si="1712"/>
        <v/>
      </c>
      <c r="I54800" s="218" t="str">
        <f t="shared" si="1713"/>
        <v/>
      </c>
    </row>
    <row r="54801" spans="3:9" ht="15" customHeight="1">
      <c r="C54801" s="220" t="str">
        <f t="shared" si="1712"/>
        <v/>
      </c>
      <c r="I54801" s="218" t="str">
        <f t="shared" si="1713"/>
        <v/>
      </c>
    </row>
    <row r="54802" spans="3:9" ht="15" customHeight="1">
      <c r="C54802" s="220" t="str">
        <f t="shared" si="1712"/>
        <v/>
      </c>
      <c r="I54802" s="218" t="str">
        <f t="shared" si="1713"/>
        <v/>
      </c>
    </row>
    <row r="54803" spans="3:9" ht="15" customHeight="1">
      <c r="C54803" s="220" t="str">
        <f t="shared" si="1712"/>
        <v/>
      </c>
      <c r="I54803" s="218" t="str">
        <f t="shared" si="1713"/>
        <v/>
      </c>
    </row>
    <row r="54804" spans="3:9" ht="15" customHeight="1">
      <c r="C54804" s="220" t="str">
        <f t="shared" si="1712"/>
        <v/>
      </c>
      <c r="I54804" s="218" t="str">
        <f t="shared" si="1713"/>
        <v/>
      </c>
    </row>
    <row r="54805" spans="3:9" ht="15" customHeight="1">
      <c r="C54805" s="220" t="str">
        <f t="shared" si="1712"/>
        <v/>
      </c>
      <c r="I54805" s="218" t="str">
        <f t="shared" si="1713"/>
        <v/>
      </c>
    </row>
    <row r="54806" spans="3:9" ht="15" customHeight="1">
      <c r="C54806" s="220" t="str">
        <f t="shared" si="1712"/>
        <v/>
      </c>
      <c r="I54806" s="218" t="str">
        <f t="shared" si="1713"/>
        <v/>
      </c>
    </row>
    <row r="54807" spans="3:9" ht="15" customHeight="1">
      <c r="C54807" s="220" t="str">
        <f t="shared" si="1712"/>
        <v/>
      </c>
      <c r="I54807" s="218" t="str">
        <f t="shared" si="1713"/>
        <v/>
      </c>
    </row>
    <row r="54808" spans="3:9" ht="15" customHeight="1">
      <c r="C54808" s="220" t="str">
        <f t="shared" si="1712"/>
        <v/>
      </c>
      <c r="I54808" s="218" t="str">
        <f t="shared" si="1713"/>
        <v/>
      </c>
    </row>
    <row r="54809" spans="3:9" ht="15" customHeight="1">
      <c r="C54809" s="220" t="str">
        <f t="shared" si="1712"/>
        <v/>
      </c>
      <c r="I54809" s="218" t="str">
        <f t="shared" si="1713"/>
        <v/>
      </c>
    </row>
    <row r="54810" spans="3:9" ht="15" customHeight="1">
      <c r="C54810" s="220" t="str">
        <f t="shared" si="1712"/>
        <v/>
      </c>
      <c r="I54810" s="218" t="str">
        <f t="shared" si="1713"/>
        <v/>
      </c>
    </row>
    <row r="54811" spans="3:9" ht="15" customHeight="1">
      <c r="C54811" s="220" t="str">
        <f t="shared" si="1712"/>
        <v/>
      </c>
      <c r="I54811" s="218" t="str">
        <f t="shared" si="1713"/>
        <v/>
      </c>
    </row>
    <row r="54812" spans="3:9" ht="15" customHeight="1">
      <c r="C54812" s="220" t="str">
        <f t="shared" si="1712"/>
        <v/>
      </c>
      <c r="I54812" s="218" t="str">
        <f t="shared" si="1713"/>
        <v/>
      </c>
    </row>
    <row r="54813" spans="3:9" ht="15" customHeight="1">
      <c r="C54813" s="220" t="str">
        <f t="shared" si="1712"/>
        <v/>
      </c>
      <c r="I54813" s="218" t="str">
        <f t="shared" si="1713"/>
        <v/>
      </c>
    </row>
    <row r="54814" spans="3:9" ht="15" customHeight="1">
      <c r="C54814" s="220" t="str">
        <f t="shared" si="1712"/>
        <v/>
      </c>
      <c r="I54814" s="218" t="str">
        <f t="shared" si="1713"/>
        <v/>
      </c>
    </row>
    <row r="54815" spans="3:9" ht="15" customHeight="1">
      <c r="C54815" s="220" t="str">
        <f t="shared" si="1712"/>
        <v/>
      </c>
      <c r="I54815" s="218" t="str">
        <f t="shared" si="1713"/>
        <v/>
      </c>
    </row>
    <row r="54816" spans="3:9" ht="15" customHeight="1">
      <c r="C54816" s="220" t="str">
        <f t="shared" si="1712"/>
        <v/>
      </c>
      <c r="I54816" s="218" t="str">
        <f t="shared" si="1713"/>
        <v/>
      </c>
    </row>
    <row r="54817" spans="3:9" ht="15" customHeight="1">
      <c r="C54817" s="220" t="str">
        <f t="shared" si="1712"/>
        <v/>
      </c>
      <c r="I54817" s="218" t="str">
        <f t="shared" si="1713"/>
        <v/>
      </c>
    </row>
    <row r="54818" spans="3:9" ht="15" customHeight="1">
      <c r="C54818" s="220" t="str">
        <f t="shared" si="1712"/>
        <v/>
      </c>
      <c r="I54818" s="218" t="str">
        <f t="shared" si="1713"/>
        <v/>
      </c>
    </row>
    <row r="54819" spans="3:9" ht="15" customHeight="1">
      <c r="C54819" s="220" t="str">
        <f t="shared" si="1712"/>
        <v/>
      </c>
      <c r="I54819" s="218" t="str">
        <f t="shared" si="1713"/>
        <v/>
      </c>
    </row>
    <row r="54820" spans="3:9" ht="15" customHeight="1">
      <c r="C54820" s="220" t="str">
        <f t="shared" si="1712"/>
        <v/>
      </c>
      <c r="I54820" s="218" t="str">
        <f t="shared" si="1713"/>
        <v/>
      </c>
    </row>
    <row r="54821" spans="3:9" ht="15" customHeight="1">
      <c r="C54821" s="220" t="str">
        <f t="shared" si="1712"/>
        <v/>
      </c>
      <c r="I54821" s="218" t="str">
        <f t="shared" si="1713"/>
        <v/>
      </c>
    </row>
    <row r="54822" spans="3:9" ht="15" customHeight="1">
      <c r="C54822" s="220" t="str">
        <f t="shared" si="1712"/>
        <v/>
      </c>
      <c r="I54822" s="218" t="str">
        <f t="shared" si="1713"/>
        <v/>
      </c>
    </row>
    <row r="54823" spans="3:9" ht="15" customHeight="1">
      <c r="C54823" s="220" t="str">
        <f t="shared" si="1712"/>
        <v/>
      </c>
      <c r="I54823" s="218" t="str">
        <f t="shared" si="1713"/>
        <v/>
      </c>
    </row>
    <row r="54824" spans="3:9" ht="15" customHeight="1">
      <c r="C54824" s="220" t="str">
        <f t="shared" si="1712"/>
        <v/>
      </c>
      <c r="I54824" s="218" t="str">
        <f t="shared" si="1713"/>
        <v/>
      </c>
    </row>
    <row r="54825" spans="3:9" ht="15" customHeight="1">
      <c r="C54825" s="220" t="str">
        <f t="shared" si="1712"/>
        <v/>
      </c>
      <c r="I54825" s="218" t="str">
        <f t="shared" si="1713"/>
        <v/>
      </c>
    </row>
    <row r="54826" spans="3:9" ht="15" customHeight="1">
      <c r="C54826" s="220" t="str">
        <f t="shared" si="1712"/>
        <v/>
      </c>
      <c r="I54826" s="218" t="str">
        <f t="shared" si="1713"/>
        <v/>
      </c>
    </row>
    <row r="54827" spans="3:9" ht="15" customHeight="1">
      <c r="C54827" s="220" t="str">
        <f t="shared" si="1712"/>
        <v/>
      </c>
      <c r="I54827" s="218" t="str">
        <f t="shared" si="1713"/>
        <v/>
      </c>
    </row>
    <row r="54828" spans="3:9" ht="15" customHeight="1">
      <c r="C54828" s="220" t="str">
        <f t="shared" si="1712"/>
        <v/>
      </c>
      <c r="I54828" s="218" t="str">
        <f t="shared" si="1713"/>
        <v/>
      </c>
    </row>
    <row r="54829" spans="3:9" ht="15" customHeight="1">
      <c r="C54829" s="220" t="str">
        <f t="shared" si="1712"/>
        <v/>
      </c>
      <c r="I54829" s="218" t="str">
        <f t="shared" si="1713"/>
        <v/>
      </c>
    </row>
    <row r="54830" spans="3:9" ht="15" customHeight="1">
      <c r="C54830" s="220" t="str">
        <f t="shared" si="1712"/>
        <v/>
      </c>
      <c r="I54830" s="218" t="str">
        <f t="shared" si="1713"/>
        <v/>
      </c>
    </row>
    <row r="54831" spans="3:9" ht="15" customHeight="1">
      <c r="C54831" s="220" t="str">
        <f t="shared" si="1712"/>
        <v/>
      </c>
      <c r="I54831" s="218" t="str">
        <f t="shared" si="1713"/>
        <v/>
      </c>
    </row>
    <row r="54832" spans="3:9" ht="15" customHeight="1">
      <c r="C54832" s="220" t="str">
        <f t="shared" si="1712"/>
        <v/>
      </c>
      <c r="I54832" s="218" t="str">
        <f t="shared" si="1713"/>
        <v/>
      </c>
    </row>
    <row r="54833" spans="3:9" ht="15" customHeight="1">
      <c r="C54833" s="220" t="str">
        <f t="shared" si="1712"/>
        <v/>
      </c>
      <c r="I54833" s="218" t="str">
        <f t="shared" si="1713"/>
        <v/>
      </c>
    </row>
    <row r="54834" spans="3:9" ht="15" customHeight="1">
      <c r="C54834" s="220" t="str">
        <f t="shared" si="1712"/>
        <v/>
      </c>
      <c r="I54834" s="218" t="str">
        <f t="shared" si="1713"/>
        <v/>
      </c>
    </row>
    <row r="54835" spans="3:9" ht="15" customHeight="1">
      <c r="C54835" s="220" t="str">
        <f t="shared" si="1712"/>
        <v/>
      </c>
      <c r="I54835" s="218" t="str">
        <f t="shared" si="1713"/>
        <v/>
      </c>
    </row>
    <row r="54836" spans="3:9" ht="15" customHeight="1">
      <c r="C54836" s="220" t="str">
        <f t="shared" si="1712"/>
        <v/>
      </c>
      <c r="I54836" s="218" t="str">
        <f t="shared" si="1713"/>
        <v/>
      </c>
    </row>
    <row r="54837" spans="3:9" ht="15" customHeight="1">
      <c r="C54837" s="220" t="str">
        <f t="shared" si="1712"/>
        <v/>
      </c>
      <c r="I54837" s="218" t="str">
        <f t="shared" si="1713"/>
        <v/>
      </c>
    </row>
    <row r="54838" spans="3:9" ht="15" customHeight="1">
      <c r="C54838" s="220" t="str">
        <f t="shared" si="1712"/>
        <v/>
      </c>
      <c r="I54838" s="218" t="str">
        <f t="shared" si="1713"/>
        <v/>
      </c>
    </row>
    <row r="54839" spans="3:9" ht="15" customHeight="1">
      <c r="C54839" s="220" t="str">
        <f t="shared" si="1712"/>
        <v/>
      </c>
      <c r="I54839" s="218" t="str">
        <f t="shared" si="1713"/>
        <v/>
      </c>
    </row>
    <row r="54840" spans="3:9" ht="15" customHeight="1">
      <c r="C54840" s="220" t="str">
        <f t="shared" si="1712"/>
        <v/>
      </c>
      <c r="I54840" s="218" t="str">
        <f t="shared" si="1713"/>
        <v/>
      </c>
    </row>
    <row r="54841" spans="3:9" ht="15" customHeight="1">
      <c r="C54841" s="220" t="str">
        <f t="shared" si="1712"/>
        <v/>
      </c>
      <c r="I54841" s="218" t="str">
        <f t="shared" si="1713"/>
        <v/>
      </c>
    </row>
    <row r="54842" spans="3:9" ht="15" customHeight="1">
      <c r="C54842" s="220" t="str">
        <f t="shared" si="1712"/>
        <v/>
      </c>
      <c r="I54842" s="218" t="str">
        <f t="shared" si="1713"/>
        <v/>
      </c>
    </row>
    <row r="54843" spans="3:9" ht="15" customHeight="1">
      <c r="C54843" s="220" t="str">
        <f t="shared" si="1712"/>
        <v/>
      </c>
      <c r="I54843" s="218" t="str">
        <f t="shared" si="1713"/>
        <v/>
      </c>
    </row>
    <row r="54844" spans="3:9" ht="15" customHeight="1">
      <c r="C54844" s="220" t="str">
        <f t="shared" si="1712"/>
        <v/>
      </c>
      <c r="I54844" s="218" t="str">
        <f t="shared" si="1713"/>
        <v/>
      </c>
    </row>
    <row r="54845" spans="3:9" ht="15" customHeight="1">
      <c r="C54845" s="220" t="str">
        <f t="shared" si="1712"/>
        <v/>
      </c>
      <c r="I54845" s="218" t="str">
        <f t="shared" si="1713"/>
        <v/>
      </c>
    </row>
    <row r="54846" spans="3:9" ht="15" customHeight="1">
      <c r="C54846" s="220" t="str">
        <f t="shared" si="1712"/>
        <v/>
      </c>
      <c r="I54846" s="218" t="str">
        <f t="shared" si="1713"/>
        <v/>
      </c>
    </row>
    <row r="54847" spans="3:9" ht="15" customHeight="1">
      <c r="C54847" s="220" t="str">
        <f t="shared" si="1712"/>
        <v/>
      </c>
      <c r="I54847" s="218" t="str">
        <f t="shared" si="1713"/>
        <v/>
      </c>
    </row>
    <row r="54848" spans="3:9" ht="15" customHeight="1">
      <c r="C54848" s="220" t="str">
        <f t="shared" si="1712"/>
        <v/>
      </c>
      <c r="I54848" s="218" t="str">
        <f t="shared" si="1713"/>
        <v/>
      </c>
    </row>
    <row r="54849" spans="3:9" ht="15" customHeight="1">
      <c r="C54849" s="220" t="str">
        <f t="shared" si="1712"/>
        <v/>
      </c>
      <c r="I54849" s="218" t="str">
        <f t="shared" si="1713"/>
        <v/>
      </c>
    </row>
    <row r="54850" spans="3:9" ht="15" customHeight="1">
      <c r="C54850" s="220" t="str">
        <f t="shared" si="1712"/>
        <v/>
      </c>
      <c r="I54850" s="218" t="str">
        <f t="shared" si="1713"/>
        <v/>
      </c>
    </row>
    <row r="54851" spans="3:9" ht="15" customHeight="1">
      <c r="C54851" s="220" t="str">
        <f t="shared" si="1712"/>
        <v/>
      </c>
      <c r="I54851" s="218" t="str">
        <f t="shared" si="1713"/>
        <v/>
      </c>
    </row>
    <row r="54852" spans="3:9" ht="15" customHeight="1">
      <c r="C54852" s="220" t="str">
        <f t="shared" si="1712"/>
        <v/>
      </c>
      <c r="I54852" s="218" t="str">
        <f t="shared" si="1713"/>
        <v/>
      </c>
    </row>
    <row r="54853" spans="3:9" ht="15" customHeight="1">
      <c r="C54853" s="220" t="str">
        <f t="shared" si="1712"/>
        <v/>
      </c>
      <c r="I54853" s="218" t="str">
        <f t="shared" si="1713"/>
        <v/>
      </c>
    </row>
    <row r="54854" spans="3:9" ht="15" customHeight="1">
      <c r="C54854" s="220" t="str">
        <f t="shared" ref="C54854:C54917" si="1714">IF(B54854="","",MONTH(B54854))</f>
        <v/>
      </c>
      <c r="I54854" s="218" t="str">
        <f t="shared" ref="I54854:I54917" si="1715">IF(H54854="","",IF(E54854="","Não deixe campos em branco, a planilha resumo de custos e despesas necessita deles para funcionar",IF(F54854="","Não deixe campos em branco, a planilha resumo de custos e despesas necessita deles para funcionar",IF(G54854="","Não deixe campos em branco, a planilha resumo de custos e despesas necessita deles para funcionar",""))))</f>
        <v/>
      </c>
    </row>
    <row r="54855" spans="3:9" ht="15" customHeight="1">
      <c r="C54855" s="220" t="str">
        <f t="shared" si="1714"/>
        <v/>
      </c>
      <c r="I54855" s="218" t="str">
        <f t="shared" si="1715"/>
        <v/>
      </c>
    </row>
    <row r="54856" spans="3:9" ht="15" customHeight="1">
      <c r="C54856" s="220" t="str">
        <f t="shared" si="1714"/>
        <v/>
      </c>
      <c r="I54856" s="218" t="str">
        <f t="shared" si="1715"/>
        <v/>
      </c>
    </row>
    <row r="54857" spans="3:9" ht="15" customHeight="1">
      <c r="C54857" s="220" t="str">
        <f t="shared" si="1714"/>
        <v/>
      </c>
      <c r="I54857" s="218" t="str">
        <f t="shared" si="1715"/>
        <v/>
      </c>
    </row>
    <row r="54858" spans="3:9" ht="15" customHeight="1">
      <c r="C54858" s="220" t="str">
        <f t="shared" si="1714"/>
        <v/>
      </c>
      <c r="I54858" s="218" t="str">
        <f t="shared" si="1715"/>
        <v/>
      </c>
    </row>
    <row r="54859" spans="3:9" ht="15" customHeight="1">
      <c r="C54859" s="220" t="str">
        <f t="shared" si="1714"/>
        <v/>
      </c>
      <c r="I54859" s="218" t="str">
        <f t="shared" si="1715"/>
        <v/>
      </c>
    </row>
    <row r="54860" spans="3:9" ht="15" customHeight="1">
      <c r="C54860" s="220" t="str">
        <f t="shared" si="1714"/>
        <v/>
      </c>
      <c r="I54860" s="218" t="str">
        <f t="shared" si="1715"/>
        <v/>
      </c>
    </row>
    <row r="54861" spans="3:9" ht="15" customHeight="1">
      <c r="C54861" s="220" t="str">
        <f t="shared" si="1714"/>
        <v/>
      </c>
      <c r="I54861" s="218" t="str">
        <f t="shared" si="1715"/>
        <v/>
      </c>
    </row>
    <row r="54862" spans="3:9" ht="15" customHeight="1">
      <c r="C54862" s="220" t="str">
        <f t="shared" si="1714"/>
        <v/>
      </c>
      <c r="I54862" s="218" t="str">
        <f t="shared" si="1715"/>
        <v/>
      </c>
    </row>
    <row r="54863" spans="3:9" ht="15" customHeight="1">
      <c r="C54863" s="220" t="str">
        <f t="shared" si="1714"/>
        <v/>
      </c>
      <c r="I54863" s="218" t="str">
        <f t="shared" si="1715"/>
        <v/>
      </c>
    </row>
    <row r="54864" spans="3:9" ht="15" customHeight="1">
      <c r="C54864" s="220" t="str">
        <f t="shared" si="1714"/>
        <v/>
      </c>
      <c r="I54864" s="218" t="str">
        <f t="shared" si="1715"/>
        <v/>
      </c>
    </row>
    <row r="54865" spans="3:9" ht="15" customHeight="1">
      <c r="C54865" s="220" t="str">
        <f t="shared" si="1714"/>
        <v/>
      </c>
      <c r="I54865" s="218" t="str">
        <f t="shared" si="1715"/>
        <v/>
      </c>
    </row>
    <row r="54866" spans="3:9" ht="15" customHeight="1">
      <c r="C54866" s="220" t="str">
        <f t="shared" si="1714"/>
        <v/>
      </c>
      <c r="I54866" s="218" t="str">
        <f t="shared" si="1715"/>
        <v/>
      </c>
    </row>
    <row r="54867" spans="3:9" ht="15" customHeight="1">
      <c r="C54867" s="220" t="str">
        <f t="shared" si="1714"/>
        <v/>
      </c>
      <c r="I54867" s="218" t="str">
        <f t="shared" si="1715"/>
        <v/>
      </c>
    </row>
    <row r="54868" spans="3:9" ht="15" customHeight="1">
      <c r="C54868" s="220" t="str">
        <f t="shared" si="1714"/>
        <v/>
      </c>
      <c r="I54868" s="218" t="str">
        <f t="shared" si="1715"/>
        <v/>
      </c>
    </row>
    <row r="54869" spans="3:9" ht="15" customHeight="1">
      <c r="C54869" s="220" t="str">
        <f t="shared" si="1714"/>
        <v/>
      </c>
      <c r="I54869" s="218" t="str">
        <f t="shared" si="1715"/>
        <v/>
      </c>
    </row>
    <row r="54870" spans="3:9" ht="15" customHeight="1">
      <c r="C54870" s="220" t="str">
        <f t="shared" si="1714"/>
        <v/>
      </c>
      <c r="I54870" s="218" t="str">
        <f t="shared" si="1715"/>
        <v/>
      </c>
    </row>
    <row r="54871" spans="3:9" ht="15" customHeight="1">
      <c r="C54871" s="220" t="str">
        <f t="shared" si="1714"/>
        <v/>
      </c>
      <c r="I54871" s="218" t="str">
        <f t="shared" si="1715"/>
        <v/>
      </c>
    </row>
    <row r="54872" spans="3:9" ht="15" customHeight="1">
      <c r="C54872" s="220" t="str">
        <f t="shared" si="1714"/>
        <v/>
      </c>
      <c r="I54872" s="218" t="str">
        <f t="shared" si="1715"/>
        <v/>
      </c>
    </row>
    <row r="54873" spans="3:9" ht="15" customHeight="1">
      <c r="C54873" s="220" t="str">
        <f t="shared" si="1714"/>
        <v/>
      </c>
      <c r="I54873" s="218" t="str">
        <f t="shared" si="1715"/>
        <v/>
      </c>
    </row>
    <row r="54874" spans="3:9" ht="15" customHeight="1">
      <c r="C54874" s="220" t="str">
        <f t="shared" si="1714"/>
        <v/>
      </c>
      <c r="I54874" s="218" t="str">
        <f t="shared" si="1715"/>
        <v/>
      </c>
    </row>
    <row r="54875" spans="3:9" ht="15" customHeight="1">
      <c r="C54875" s="220" t="str">
        <f t="shared" si="1714"/>
        <v/>
      </c>
      <c r="I54875" s="218" t="str">
        <f t="shared" si="1715"/>
        <v/>
      </c>
    </row>
    <row r="54876" spans="3:9" ht="15" customHeight="1">
      <c r="C54876" s="220" t="str">
        <f t="shared" si="1714"/>
        <v/>
      </c>
      <c r="I54876" s="218" t="str">
        <f t="shared" si="1715"/>
        <v/>
      </c>
    </row>
    <row r="54877" spans="3:9" ht="15" customHeight="1">
      <c r="C54877" s="220" t="str">
        <f t="shared" si="1714"/>
        <v/>
      </c>
      <c r="I54877" s="218" t="str">
        <f t="shared" si="1715"/>
        <v/>
      </c>
    </row>
    <row r="54878" spans="3:9" ht="15" customHeight="1">
      <c r="C54878" s="220" t="str">
        <f t="shared" si="1714"/>
        <v/>
      </c>
      <c r="I54878" s="218" t="str">
        <f t="shared" si="1715"/>
        <v/>
      </c>
    </row>
    <row r="54879" spans="3:9" ht="15" customHeight="1">
      <c r="C54879" s="220" t="str">
        <f t="shared" si="1714"/>
        <v/>
      </c>
      <c r="I54879" s="218" t="str">
        <f t="shared" si="1715"/>
        <v/>
      </c>
    </row>
    <row r="54880" spans="3:9" ht="15" customHeight="1">
      <c r="C54880" s="220" t="str">
        <f t="shared" si="1714"/>
        <v/>
      </c>
      <c r="I54880" s="218" t="str">
        <f t="shared" si="1715"/>
        <v/>
      </c>
    </row>
    <row r="54881" spans="3:9" ht="15" customHeight="1">
      <c r="C54881" s="220" t="str">
        <f t="shared" si="1714"/>
        <v/>
      </c>
      <c r="I54881" s="218" t="str">
        <f t="shared" si="1715"/>
        <v/>
      </c>
    </row>
    <row r="54882" spans="3:9" ht="15" customHeight="1">
      <c r="C54882" s="220" t="str">
        <f t="shared" si="1714"/>
        <v/>
      </c>
      <c r="I54882" s="218" t="str">
        <f t="shared" si="1715"/>
        <v/>
      </c>
    </row>
    <row r="54883" spans="3:9" ht="15" customHeight="1">
      <c r="C54883" s="220" t="str">
        <f t="shared" si="1714"/>
        <v/>
      </c>
      <c r="I54883" s="218" t="str">
        <f t="shared" si="1715"/>
        <v/>
      </c>
    </row>
    <row r="54884" spans="3:9" ht="15" customHeight="1">
      <c r="C54884" s="220" t="str">
        <f t="shared" si="1714"/>
        <v/>
      </c>
      <c r="I54884" s="218" t="str">
        <f t="shared" si="1715"/>
        <v/>
      </c>
    </row>
    <row r="54885" spans="3:9" ht="15" customHeight="1">
      <c r="C54885" s="220" t="str">
        <f t="shared" si="1714"/>
        <v/>
      </c>
      <c r="I54885" s="218" t="str">
        <f t="shared" si="1715"/>
        <v/>
      </c>
    </row>
    <row r="54886" spans="3:9" ht="15" customHeight="1">
      <c r="C54886" s="220" t="str">
        <f t="shared" si="1714"/>
        <v/>
      </c>
      <c r="I54886" s="218" t="str">
        <f t="shared" si="1715"/>
        <v/>
      </c>
    </row>
    <row r="54887" spans="3:9" ht="15" customHeight="1">
      <c r="C54887" s="220" t="str">
        <f t="shared" si="1714"/>
        <v/>
      </c>
      <c r="I54887" s="218" t="str">
        <f t="shared" si="1715"/>
        <v/>
      </c>
    </row>
    <row r="54888" spans="3:9" ht="15" customHeight="1">
      <c r="C54888" s="220" t="str">
        <f t="shared" si="1714"/>
        <v/>
      </c>
      <c r="I54888" s="218" t="str">
        <f t="shared" si="1715"/>
        <v/>
      </c>
    </row>
    <row r="54889" spans="3:9" ht="15" customHeight="1">
      <c r="C54889" s="220" t="str">
        <f t="shared" si="1714"/>
        <v/>
      </c>
      <c r="I54889" s="218" t="str">
        <f t="shared" si="1715"/>
        <v/>
      </c>
    </row>
    <row r="54890" spans="3:9" ht="15" customHeight="1">
      <c r="C54890" s="220" t="str">
        <f t="shared" si="1714"/>
        <v/>
      </c>
      <c r="I54890" s="218" t="str">
        <f t="shared" si="1715"/>
        <v/>
      </c>
    </row>
    <row r="54891" spans="3:9" ht="15" customHeight="1">
      <c r="C54891" s="220" t="str">
        <f t="shared" si="1714"/>
        <v/>
      </c>
      <c r="I54891" s="218" t="str">
        <f t="shared" si="1715"/>
        <v/>
      </c>
    </row>
    <row r="54892" spans="3:9" ht="15" customHeight="1">
      <c r="C54892" s="220" t="str">
        <f t="shared" si="1714"/>
        <v/>
      </c>
      <c r="I54892" s="218" t="str">
        <f t="shared" si="1715"/>
        <v/>
      </c>
    </row>
    <row r="54893" spans="3:9" ht="15" customHeight="1">
      <c r="C54893" s="220" t="str">
        <f t="shared" si="1714"/>
        <v/>
      </c>
      <c r="I54893" s="218" t="str">
        <f t="shared" si="1715"/>
        <v/>
      </c>
    </row>
    <row r="54894" spans="3:9" ht="15" customHeight="1">
      <c r="C54894" s="220" t="str">
        <f t="shared" si="1714"/>
        <v/>
      </c>
      <c r="I54894" s="218" t="str">
        <f t="shared" si="1715"/>
        <v/>
      </c>
    </row>
    <row r="54895" spans="3:9" ht="15" customHeight="1">
      <c r="C54895" s="220" t="str">
        <f t="shared" si="1714"/>
        <v/>
      </c>
      <c r="I54895" s="218" t="str">
        <f t="shared" si="1715"/>
        <v/>
      </c>
    </row>
    <row r="54896" spans="3:9" ht="15" customHeight="1">
      <c r="C54896" s="220" t="str">
        <f t="shared" si="1714"/>
        <v/>
      </c>
      <c r="I54896" s="218" t="str">
        <f t="shared" si="1715"/>
        <v/>
      </c>
    </row>
    <row r="54897" spans="3:9" ht="15" customHeight="1">
      <c r="C54897" s="220" t="str">
        <f t="shared" si="1714"/>
        <v/>
      </c>
      <c r="I54897" s="218" t="str">
        <f t="shared" si="1715"/>
        <v/>
      </c>
    </row>
    <row r="54898" spans="3:9" ht="15" customHeight="1">
      <c r="C54898" s="220" t="str">
        <f t="shared" si="1714"/>
        <v/>
      </c>
      <c r="I54898" s="218" t="str">
        <f t="shared" si="1715"/>
        <v/>
      </c>
    </row>
    <row r="54899" spans="3:9" ht="15" customHeight="1">
      <c r="C54899" s="220" t="str">
        <f t="shared" si="1714"/>
        <v/>
      </c>
      <c r="I54899" s="218" t="str">
        <f t="shared" si="1715"/>
        <v/>
      </c>
    </row>
    <row r="54900" spans="3:9" ht="15" customHeight="1">
      <c r="C54900" s="220" t="str">
        <f t="shared" si="1714"/>
        <v/>
      </c>
      <c r="I54900" s="218" t="str">
        <f t="shared" si="1715"/>
        <v/>
      </c>
    </row>
    <row r="54901" spans="3:9" ht="15" customHeight="1">
      <c r="C54901" s="220" t="str">
        <f t="shared" si="1714"/>
        <v/>
      </c>
      <c r="I54901" s="218" t="str">
        <f t="shared" si="1715"/>
        <v/>
      </c>
    </row>
    <row r="54902" spans="3:9" ht="15" customHeight="1">
      <c r="C54902" s="220" t="str">
        <f t="shared" si="1714"/>
        <v/>
      </c>
      <c r="I54902" s="218" t="str">
        <f t="shared" si="1715"/>
        <v/>
      </c>
    </row>
    <row r="54903" spans="3:9" ht="15" customHeight="1">
      <c r="C54903" s="220" t="str">
        <f t="shared" si="1714"/>
        <v/>
      </c>
      <c r="I54903" s="218" t="str">
        <f t="shared" si="1715"/>
        <v/>
      </c>
    </row>
    <row r="54904" spans="3:9" ht="15" customHeight="1">
      <c r="C54904" s="220" t="str">
        <f t="shared" si="1714"/>
        <v/>
      </c>
      <c r="I54904" s="218" t="str">
        <f t="shared" si="1715"/>
        <v/>
      </c>
    </row>
    <row r="54905" spans="3:9" ht="15" customHeight="1">
      <c r="C54905" s="220" t="str">
        <f t="shared" si="1714"/>
        <v/>
      </c>
      <c r="I54905" s="218" t="str">
        <f t="shared" si="1715"/>
        <v/>
      </c>
    </row>
    <row r="54906" spans="3:9" ht="15" customHeight="1">
      <c r="C54906" s="220" t="str">
        <f t="shared" si="1714"/>
        <v/>
      </c>
      <c r="I54906" s="218" t="str">
        <f t="shared" si="1715"/>
        <v/>
      </c>
    </row>
    <row r="54907" spans="3:9" ht="15" customHeight="1">
      <c r="C54907" s="220" t="str">
        <f t="shared" si="1714"/>
        <v/>
      </c>
      <c r="I54907" s="218" t="str">
        <f t="shared" si="1715"/>
        <v/>
      </c>
    </row>
    <row r="54908" spans="3:9" ht="15" customHeight="1">
      <c r="C54908" s="220" t="str">
        <f t="shared" si="1714"/>
        <v/>
      </c>
      <c r="I54908" s="218" t="str">
        <f t="shared" si="1715"/>
        <v/>
      </c>
    </row>
    <row r="54909" spans="3:9" ht="15" customHeight="1">
      <c r="C54909" s="220" t="str">
        <f t="shared" si="1714"/>
        <v/>
      </c>
      <c r="I54909" s="218" t="str">
        <f t="shared" si="1715"/>
        <v/>
      </c>
    </row>
    <row r="54910" spans="3:9" ht="15" customHeight="1">
      <c r="C54910" s="220" t="str">
        <f t="shared" si="1714"/>
        <v/>
      </c>
      <c r="I54910" s="218" t="str">
        <f t="shared" si="1715"/>
        <v/>
      </c>
    </row>
    <row r="54911" spans="3:9" ht="15" customHeight="1">
      <c r="C54911" s="220" t="str">
        <f t="shared" si="1714"/>
        <v/>
      </c>
      <c r="I54911" s="218" t="str">
        <f t="shared" si="1715"/>
        <v/>
      </c>
    </row>
    <row r="54912" spans="3:9" ht="15" customHeight="1">
      <c r="C54912" s="220" t="str">
        <f t="shared" si="1714"/>
        <v/>
      </c>
      <c r="I54912" s="218" t="str">
        <f t="shared" si="1715"/>
        <v/>
      </c>
    </row>
    <row r="54913" spans="3:9" ht="15" customHeight="1">
      <c r="C54913" s="220" t="str">
        <f t="shared" si="1714"/>
        <v/>
      </c>
      <c r="I54913" s="218" t="str">
        <f t="shared" si="1715"/>
        <v/>
      </c>
    </row>
    <row r="54914" spans="3:9" ht="15" customHeight="1">
      <c r="C54914" s="220" t="str">
        <f t="shared" si="1714"/>
        <v/>
      </c>
      <c r="I54914" s="218" t="str">
        <f t="shared" si="1715"/>
        <v/>
      </c>
    </row>
    <row r="54915" spans="3:9" ht="15" customHeight="1">
      <c r="C54915" s="220" t="str">
        <f t="shared" si="1714"/>
        <v/>
      </c>
      <c r="I54915" s="218" t="str">
        <f t="shared" si="1715"/>
        <v/>
      </c>
    </row>
    <row r="54916" spans="3:9" ht="15" customHeight="1">
      <c r="C54916" s="220" t="str">
        <f t="shared" si="1714"/>
        <v/>
      </c>
      <c r="I54916" s="218" t="str">
        <f t="shared" si="1715"/>
        <v/>
      </c>
    </row>
    <row r="54917" spans="3:9" ht="15" customHeight="1">
      <c r="C54917" s="220" t="str">
        <f t="shared" si="1714"/>
        <v/>
      </c>
      <c r="I54917" s="218" t="str">
        <f t="shared" si="1715"/>
        <v/>
      </c>
    </row>
    <row r="54918" spans="3:9" ht="15" customHeight="1">
      <c r="C54918" s="220" t="str">
        <f t="shared" ref="C54918:C54981" si="1716">IF(B54918="","",MONTH(B54918))</f>
        <v/>
      </c>
      <c r="I54918" s="218" t="str">
        <f t="shared" ref="I54918:I54981" si="1717">IF(H54918="","",IF(E54918="","Não deixe campos em branco, a planilha resumo de custos e despesas necessita deles para funcionar",IF(F54918="","Não deixe campos em branco, a planilha resumo de custos e despesas necessita deles para funcionar",IF(G54918="","Não deixe campos em branco, a planilha resumo de custos e despesas necessita deles para funcionar",""))))</f>
        <v/>
      </c>
    </row>
    <row r="54919" spans="3:9" ht="15" customHeight="1">
      <c r="C54919" s="220" t="str">
        <f t="shared" si="1716"/>
        <v/>
      </c>
      <c r="I54919" s="218" t="str">
        <f t="shared" si="1717"/>
        <v/>
      </c>
    </row>
    <row r="54920" spans="3:9" ht="15" customHeight="1">
      <c r="C54920" s="220" t="str">
        <f t="shared" si="1716"/>
        <v/>
      </c>
      <c r="I54920" s="218" t="str">
        <f t="shared" si="1717"/>
        <v/>
      </c>
    </row>
    <row r="54921" spans="3:9" ht="15" customHeight="1">
      <c r="C54921" s="220" t="str">
        <f t="shared" si="1716"/>
        <v/>
      </c>
      <c r="I54921" s="218" t="str">
        <f t="shared" si="1717"/>
        <v/>
      </c>
    </row>
    <row r="54922" spans="3:9" ht="15" customHeight="1">
      <c r="C54922" s="220" t="str">
        <f t="shared" si="1716"/>
        <v/>
      </c>
      <c r="I54922" s="218" t="str">
        <f t="shared" si="1717"/>
        <v/>
      </c>
    </row>
    <row r="54923" spans="3:9" ht="15" customHeight="1">
      <c r="C54923" s="220" t="str">
        <f t="shared" si="1716"/>
        <v/>
      </c>
      <c r="I54923" s="218" t="str">
        <f t="shared" si="1717"/>
        <v/>
      </c>
    </row>
    <row r="54924" spans="3:9" ht="15" customHeight="1">
      <c r="C54924" s="220" t="str">
        <f t="shared" si="1716"/>
        <v/>
      </c>
      <c r="I54924" s="218" t="str">
        <f t="shared" si="1717"/>
        <v/>
      </c>
    </row>
    <row r="54925" spans="3:9" ht="15" customHeight="1">
      <c r="C54925" s="220" t="str">
        <f t="shared" si="1716"/>
        <v/>
      </c>
      <c r="I54925" s="218" t="str">
        <f t="shared" si="1717"/>
        <v/>
      </c>
    </row>
    <row r="54926" spans="3:9" ht="15" customHeight="1">
      <c r="C54926" s="220" t="str">
        <f t="shared" si="1716"/>
        <v/>
      </c>
      <c r="I54926" s="218" t="str">
        <f t="shared" si="1717"/>
        <v/>
      </c>
    </row>
    <row r="54927" spans="3:9" ht="15" customHeight="1">
      <c r="C54927" s="220" t="str">
        <f t="shared" si="1716"/>
        <v/>
      </c>
      <c r="I54927" s="218" t="str">
        <f t="shared" si="1717"/>
        <v/>
      </c>
    </row>
    <row r="54928" spans="3:9" ht="15" customHeight="1">
      <c r="C54928" s="220" t="str">
        <f t="shared" si="1716"/>
        <v/>
      </c>
      <c r="I54928" s="218" t="str">
        <f t="shared" si="1717"/>
        <v/>
      </c>
    </row>
    <row r="54929" spans="3:9" ht="15" customHeight="1">
      <c r="C54929" s="220" t="str">
        <f t="shared" si="1716"/>
        <v/>
      </c>
      <c r="I54929" s="218" t="str">
        <f t="shared" si="1717"/>
        <v/>
      </c>
    </row>
    <row r="54930" spans="3:9" ht="15" customHeight="1">
      <c r="C54930" s="220" t="str">
        <f t="shared" si="1716"/>
        <v/>
      </c>
      <c r="I54930" s="218" t="str">
        <f t="shared" si="1717"/>
        <v/>
      </c>
    </row>
    <row r="54931" spans="3:9" ht="15" customHeight="1">
      <c r="C54931" s="220" t="str">
        <f t="shared" si="1716"/>
        <v/>
      </c>
      <c r="I54931" s="218" t="str">
        <f t="shared" si="1717"/>
        <v/>
      </c>
    </row>
    <row r="54932" spans="3:9" ht="15" customHeight="1">
      <c r="C54932" s="220" t="str">
        <f t="shared" si="1716"/>
        <v/>
      </c>
      <c r="I54932" s="218" t="str">
        <f t="shared" si="1717"/>
        <v/>
      </c>
    </row>
    <row r="54933" spans="3:9" ht="15" customHeight="1">
      <c r="C54933" s="220" t="str">
        <f t="shared" si="1716"/>
        <v/>
      </c>
      <c r="I54933" s="218" t="str">
        <f t="shared" si="1717"/>
        <v/>
      </c>
    </row>
    <row r="54934" spans="3:9" ht="15" customHeight="1">
      <c r="C54934" s="220" t="str">
        <f t="shared" si="1716"/>
        <v/>
      </c>
      <c r="I54934" s="218" t="str">
        <f t="shared" si="1717"/>
        <v/>
      </c>
    </row>
    <row r="54935" spans="3:9" ht="15" customHeight="1">
      <c r="C54935" s="220" t="str">
        <f t="shared" si="1716"/>
        <v/>
      </c>
      <c r="I54935" s="218" t="str">
        <f t="shared" si="1717"/>
        <v/>
      </c>
    </row>
    <row r="54936" spans="3:9" ht="15" customHeight="1">
      <c r="C54936" s="220" t="str">
        <f t="shared" si="1716"/>
        <v/>
      </c>
      <c r="I54936" s="218" t="str">
        <f t="shared" si="1717"/>
        <v/>
      </c>
    </row>
    <row r="54937" spans="3:9" ht="15" customHeight="1">
      <c r="C54937" s="220" t="str">
        <f t="shared" si="1716"/>
        <v/>
      </c>
      <c r="I54937" s="218" t="str">
        <f t="shared" si="1717"/>
        <v/>
      </c>
    </row>
    <row r="54938" spans="3:9" ht="15" customHeight="1">
      <c r="C54938" s="220" t="str">
        <f t="shared" si="1716"/>
        <v/>
      </c>
      <c r="I54938" s="218" t="str">
        <f t="shared" si="1717"/>
        <v/>
      </c>
    </row>
    <row r="54939" spans="3:9" ht="15" customHeight="1">
      <c r="C54939" s="220" t="str">
        <f t="shared" si="1716"/>
        <v/>
      </c>
      <c r="I54939" s="218" t="str">
        <f t="shared" si="1717"/>
        <v/>
      </c>
    </row>
    <row r="54940" spans="3:9" ht="15" customHeight="1">
      <c r="C54940" s="220" t="str">
        <f t="shared" si="1716"/>
        <v/>
      </c>
      <c r="I54940" s="218" t="str">
        <f t="shared" si="1717"/>
        <v/>
      </c>
    </row>
    <row r="54941" spans="3:9" ht="15" customHeight="1">
      <c r="C54941" s="220" t="str">
        <f t="shared" si="1716"/>
        <v/>
      </c>
      <c r="I54941" s="218" t="str">
        <f t="shared" si="1717"/>
        <v/>
      </c>
    </row>
    <row r="54942" spans="3:9" ht="15" customHeight="1">
      <c r="C54942" s="220" t="str">
        <f t="shared" si="1716"/>
        <v/>
      </c>
      <c r="I54942" s="218" t="str">
        <f t="shared" si="1717"/>
        <v/>
      </c>
    </row>
    <row r="54943" spans="3:9" ht="15" customHeight="1">
      <c r="C54943" s="220" t="str">
        <f t="shared" si="1716"/>
        <v/>
      </c>
      <c r="I54943" s="218" t="str">
        <f t="shared" si="1717"/>
        <v/>
      </c>
    </row>
    <row r="54944" spans="3:9" ht="15" customHeight="1">
      <c r="C54944" s="220" t="str">
        <f t="shared" si="1716"/>
        <v/>
      </c>
      <c r="I54944" s="218" t="str">
        <f t="shared" si="1717"/>
        <v/>
      </c>
    </row>
    <row r="54945" spans="3:9" ht="15" customHeight="1">
      <c r="C54945" s="220" t="str">
        <f t="shared" si="1716"/>
        <v/>
      </c>
      <c r="I54945" s="218" t="str">
        <f t="shared" si="1717"/>
        <v/>
      </c>
    </row>
    <row r="54946" spans="3:9" ht="15" customHeight="1">
      <c r="C54946" s="220" t="str">
        <f t="shared" si="1716"/>
        <v/>
      </c>
      <c r="I54946" s="218" t="str">
        <f t="shared" si="1717"/>
        <v/>
      </c>
    </row>
    <row r="54947" spans="3:9" ht="15" customHeight="1">
      <c r="C54947" s="220" t="str">
        <f t="shared" si="1716"/>
        <v/>
      </c>
      <c r="I54947" s="218" t="str">
        <f t="shared" si="1717"/>
        <v/>
      </c>
    </row>
    <row r="54948" spans="3:9" ht="15" customHeight="1">
      <c r="C54948" s="220" t="str">
        <f t="shared" si="1716"/>
        <v/>
      </c>
      <c r="I54948" s="218" t="str">
        <f t="shared" si="1717"/>
        <v/>
      </c>
    </row>
    <row r="54949" spans="3:9" ht="15" customHeight="1">
      <c r="C54949" s="220" t="str">
        <f t="shared" si="1716"/>
        <v/>
      </c>
      <c r="I54949" s="218" t="str">
        <f t="shared" si="1717"/>
        <v/>
      </c>
    </row>
    <row r="54950" spans="3:9" ht="15" customHeight="1">
      <c r="C54950" s="220" t="str">
        <f t="shared" si="1716"/>
        <v/>
      </c>
      <c r="I54950" s="218" t="str">
        <f t="shared" si="1717"/>
        <v/>
      </c>
    </row>
    <row r="54951" spans="3:9" ht="15" customHeight="1">
      <c r="C54951" s="220" t="str">
        <f t="shared" si="1716"/>
        <v/>
      </c>
      <c r="I54951" s="218" t="str">
        <f t="shared" si="1717"/>
        <v/>
      </c>
    </row>
    <row r="54952" spans="3:9" ht="15" customHeight="1">
      <c r="C54952" s="220" t="str">
        <f t="shared" si="1716"/>
        <v/>
      </c>
      <c r="I54952" s="218" t="str">
        <f t="shared" si="1717"/>
        <v/>
      </c>
    </row>
    <row r="54953" spans="3:9" ht="15" customHeight="1">
      <c r="C54953" s="220" t="str">
        <f t="shared" si="1716"/>
        <v/>
      </c>
      <c r="I54953" s="218" t="str">
        <f t="shared" si="1717"/>
        <v/>
      </c>
    </row>
    <row r="54954" spans="3:9" ht="15" customHeight="1">
      <c r="C54954" s="220" t="str">
        <f t="shared" si="1716"/>
        <v/>
      </c>
      <c r="I54954" s="218" t="str">
        <f t="shared" si="1717"/>
        <v/>
      </c>
    </row>
    <row r="54955" spans="3:9" ht="15" customHeight="1">
      <c r="C54955" s="220" t="str">
        <f t="shared" si="1716"/>
        <v/>
      </c>
      <c r="I54955" s="218" t="str">
        <f t="shared" si="1717"/>
        <v/>
      </c>
    </row>
    <row r="54956" spans="3:9" ht="15" customHeight="1">
      <c r="C54956" s="220" t="str">
        <f t="shared" si="1716"/>
        <v/>
      </c>
      <c r="I54956" s="218" t="str">
        <f t="shared" si="1717"/>
        <v/>
      </c>
    </row>
    <row r="54957" spans="3:9" ht="15" customHeight="1">
      <c r="C54957" s="220" t="str">
        <f t="shared" si="1716"/>
        <v/>
      </c>
      <c r="I54957" s="218" t="str">
        <f t="shared" si="1717"/>
        <v/>
      </c>
    </row>
    <row r="54958" spans="3:9" ht="15" customHeight="1">
      <c r="C54958" s="220" t="str">
        <f t="shared" si="1716"/>
        <v/>
      </c>
      <c r="I54958" s="218" t="str">
        <f t="shared" si="1717"/>
        <v/>
      </c>
    </row>
    <row r="54959" spans="3:9" ht="15" customHeight="1">
      <c r="C54959" s="220" t="str">
        <f t="shared" si="1716"/>
        <v/>
      </c>
      <c r="I54959" s="218" t="str">
        <f t="shared" si="1717"/>
        <v/>
      </c>
    </row>
    <row r="54960" spans="3:9" ht="15" customHeight="1">
      <c r="C54960" s="220" t="str">
        <f t="shared" si="1716"/>
        <v/>
      </c>
      <c r="I54960" s="218" t="str">
        <f t="shared" si="1717"/>
        <v/>
      </c>
    </row>
    <row r="54961" spans="3:9" ht="15" customHeight="1">
      <c r="C54961" s="220" t="str">
        <f t="shared" si="1716"/>
        <v/>
      </c>
      <c r="I54961" s="218" t="str">
        <f t="shared" si="1717"/>
        <v/>
      </c>
    </row>
    <row r="54962" spans="3:9" ht="15" customHeight="1">
      <c r="C54962" s="220" t="str">
        <f t="shared" si="1716"/>
        <v/>
      </c>
      <c r="I54962" s="218" t="str">
        <f t="shared" si="1717"/>
        <v/>
      </c>
    </row>
    <row r="54963" spans="3:9" ht="15" customHeight="1">
      <c r="C54963" s="220" t="str">
        <f t="shared" si="1716"/>
        <v/>
      </c>
      <c r="I54963" s="218" t="str">
        <f t="shared" si="1717"/>
        <v/>
      </c>
    </row>
    <row r="54964" spans="3:9" ht="15" customHeight="1">
      <c r="C54964" s="220" t="str">
        <f t="shared" si="1716"/>
        <v/>
      </c>
      <c r="I54964" s="218" t="str">
        <f t="shared" si="1717"/>
        <v/>
      </c>
    </row>
    <row r="54965" spans="3:9" ht="15" customHeight="1">
      <c r="C54965" s="220" t="str">
        <f t="shared" si="1716"/>
        <v/>
      </c>
      <c r="I54965" s="218" t="str">
        <f t="shared" si="1717"/>
        <v/>
      </c>
    </row>
    <row r="54966" spans="3:9" ht="15" customHeight="1">
      <c r="C54966" s="220" t="str">
        <f t="shared" si="1716"/>
        <v/>
      </c>
      <c r="I54966" s="218" t="str">
        <f t="shared" si="1717"/>
        <v/>
      </c>
    </row>
    <row r="54967" spans="3:9" ht="15" customHeight="1">
      <c r="C54967" s="220" t="str">
        <f t="shared" si="1716"/>
        <v/>
      </c>
      <c r="I54967" s="218" t="str">
        <f t="shared" si="1717"/>
        <v/>
      </c>
    </row>
    <row r="54968" spans="3:9" ht="15" customHeight="1">
      <c r="C54968" s="220" t="str">
        <f t="shared" si="1716"/>
        <v/>
      </c>
      <c r="I54968" s="218" t="str">
        <f t="shared" si="1717"/>
        <v/>
      </c>
    </row>
    <row r="54969" spans="3:9" ht="15" customHeight="1">
      <c r="C54969" s="220" t="str">
        <f t="shared" si="1716"/>
        <v/>
      </c>
      <c r="I54969" s="218" t="str">
        <f t="shared" si="1717"/>
        <v/>
      </c>
    </row>
    <row r="54970" spans="3:9" ht="15" customHeight="1">
      <c r="C54970" s="220" t="str">
        <f t="shared" si="1716"/>
        <v/>
      </c>
      <c r="I54970" s="218" t="str">
        <f t="shared" si="1717"/>
        <v/>
      </c>
    </row>
    <row r="54971" spans="3:9" ht="15" customHeight="1">
      <c r="C54971" s="220" t="str">
        <f t="shared" si="1716"/>
        <v/>
      </c>
      <c r="I54971" s="218" t="str">
        <f t="shared" si="1717"/>
        <v/>
      </c>
    </row>
    <row r="54972" spans="3:9" ht="15" customHeight="1">
      <c r="C54972" s="220" t="str">
        <f t="shared" si="1716"/>
        <v/>
      </c>
      <c r="I54972" s="218" t="str">
        <f t="shared" si="1717"/>
        <v/>
      </c>
    </row>
    <row r="54973" spans="3:9" ht="15" customHeight="1">
      <c r="C54973" s="220" t="str">
        <f t="shared" si="1716"/>
        <v/>
      </c>
      <c r="I54973" s="218" t="str">
        <f t="shared" si="1717"/>
        <v/>
      </c>
    </row>
    <row r="54974" spans="3:9" ht="15" customHeight="1">
      <c r="C54974" s="220" t="str">
        <f t="shared" si="1716"/>
        <v/>
      </c>
      <c r="I54974" s="218" t="str">
        <f t="shared" si="1717"/>
        <v/>
      </c>
    </row>
    <row r="54975" spans="3:9" ht="15" customHeight="1">
      <c r="C54975" s="220" t="str">
        <f t="shared" si="1716"/>
        <v/>
      </c>
      <c r="I54975" s="218" t="str">
        <f t="shared" si="1717"/>
        <v/>
      </c>
    </row>
    <row r="54976" spans="3:9" ht="15" customHeight="1">
      <c r="C54976" s="220" t="str">
        <f t="shared" si="1716"/>
        <v/>
      </c>
      <c r="I54976" s="218" t="str">
        <f t="shared" si="1717"/>
        <v/>
      </c>
    </row>
    <row r="54977" spans="3:9" ht="15" customHeight="1">
      <c r="C54977" s="220" t="str">
        <f t="shared" si="1716"/>
        <v/>
      </c>
      <c r="I54977" s="218" t="str">
        <f t="shared" si="1717"/>
        <v/>
      </c>
    </row>
    <row r="54978" spans="3:9" ht="15" customHeight="1">
      <c r="C54978" s="220" t="str">
        <f t="shared" si="1716"/>
        <v/>
      </c>
      <c r="I54978" s="218" t="str">
        <f t="shared" si="1717"/>
        <v/>
      </c>
    </row>
    <row r="54979" spans="3:9" ht="15" customHeight="1">
      <c r="C54979" s="220" t="str">
        <f t="shared" si="1716"/>
        <v/>
      </c>
      <c r="I54979" s="218" t="str">
        <f t="shared" si="1717"/>
        <v/>
      </c>
    </row>
    <row r="54980" spans="3:9" ht="15" customHeight="1">
      <c r="C54980" s="220" t="str">
        <f t="shared" si="1716"/>
        <v/>
      </c>
      <c r="I54980" s="218" t="str">
        <f t="shared" si="1717"/>
        <v/>
      </c>
    </row>
    <row r="54981" spans="3:9" ht="15" customHeight="1">
      <c r="C54981" s="220" t="str">
        <f t="shared" si="1716"/>
        <v/>
      </c>
      <c r="I54981" s="218" t="str">
        <f t="shared" si="1717"/>
        <v/>
      </c>
    </row>
    <row r="54982" spans="3:9" ht="15" customHeight="1">
      <c r="C54982" s="220" t="str">
        <f t="shared" ref="C54982:C55045" si="1718">IF(B54982="","",MONTH(B54982))</f>
        <v/>
      </c>
      <c r="I54982" s="218" t="str">
        <f t="shared" ref="I54982:I55045" si="1719">IF(H54982="","",IF(E54982="","Não deixe campos em branco, a planilha resumo de custos e despesas necessita deles para funcionar",IF(F54982="","Não deixe campos em branco, a planilha resumo de custos e despesas necessita deles para funcionar",IF(G54982="","Não deixe campos em branco, a planilha resumo de custos e despesas necessita deles para funcionar",""))))</f>
        <v/>
      </c>
    </row>
    <row r="54983" spans="3:9" ht="15" customHeight="1">
      <c r="C54983" s="220" t="str">
        <f t="shared" si="1718"/>
        <v/>
      </c>
      <c r="I54983" s="218" t="str">
        <f t="shared" si="1719"/>
        <v/>
      </c>
    </row>
    <row r="54984" spans="3:9" ht="15" customHeight="1">
      <c r="C54984" s="220" t="str">
        <f t="shared" si="1718"/>
        <v/>
      </c>
      <c r="I54984" s="218" t="str">
        <f t="shared" si="1719"/>
        <v/>
      </c>
    </row>
    <row r="54985" spans="3:9" ht="15" customHeight="1">
      <c r="C54985" s="220" t="str">
        <f t="shared" si="1718"/>
        <v/>
      </c>
      <c r="I54985" s="218" t="str">
        <f t="shared" si="1719"/>
        <v/>
      </c>
    </row>
    <row r="54986" spans="3:9" ht="15" customHeight="1">
      <c r="C54986" s="220" t="str">
        <f t="shared" si="1718"/>
        <v/>
      </c>
      <c r="I54986" s="218" t="str">
        <f t="shared" si="1719"/>
        <v/>
      </c>
    </row>
    <row r="54987" spans="3:9" ht="15" customHeight="1">
      <c r="C54987" s="220" t="str">
        <f t="shared" si="1718"/>
        <v/>
      </c>
      <c r="I54987" s="218" t="str">
        <f t="shared" si="1719"/>
        <v/>
      </c>
    </row>
    <row r="54988" spans="3:9" ht="15" customHeight="1">
      <c r="C54988" s="220" t="str">
        <f t="shared" si="1718"/>
        <v/>
      </c>
      <c r="I54988" s="218" t="str">
        <f t="shared" si="1719"/>
        <v/>
      </c>
    </row>
    <row r="54989" spans="3:9" ht="15" customHeight="1">
      <c r="C54989" s="220" t="str">
        <f t="shared" si="1718"/>
        <v/>
      </c>
      <c r="I54989" s="218" t="str">
        <f t="shared" si="1719"/>
        <v/>
      </c>
    </row>
    <row r="54990" spans="3:9" ht="15" customHeight="1">
      <c r="C54990" s="220" t="str">
        <f t="shared" si="1718"/>
        <v/>
      </c>
      <c r="I54990" s="218" t="str">
        <f t="shared" si="1719"/>
        <v/>
      </c>
    </row>
    <row r="54991" spans="3:9" ht="15" customHeight="1">
      <c r="C54991" s="220" t="str">
        <f t="shared" si="1718"/>
        <v/>
      </c>
      <c r="I54991" s="218" t="str">
        <f t="shared" si="1719"/>
        <v/>
      </c>
    </row>
    <row r="54992" spans="3:9" ht="15" customHeight="1">
      <c r="C54992" s="220" t="str">
        <f t="shared" si="1718"/>
        <v/>
      </c>
      <c r="I54992" s="218" t="str">
        <f t="shared" si="1719"/>
        <v/>
      </c>
    </row>
    <row r="54993" spans="3:9" ht="15" customHeight="1">
      <c r="C54993" s="220" t="str">
        <f t="shared" si="1718"/>
        <v/>
      </c>
      <c r="I54993" s="218" t="str">
        <f t="shared" si="1719"/>
        <v/>
      </c>
    </row>
    <row r="54994" spans="3:9" ht="15" customHeight="1">
      <c r="C54994" s="220" t="str">
        <f t="shared" si="1718"/>
        <v/>
      </c>
      <c r="I54994" s="218" t="str">
        <f t="shared" si="1719"/>
        <v/>
      </c>
    </row>
    <row r="54995" spans="3:9" ht="15" customHeight="1">
      <c r="C54995" s="220" t="str">
        <f t="shared" si="1718"/>
        <v/>
      </c>
      <c r="I54995" s="218" t="str">
        <f t="shared" si="1719"/>
        <v/>
      </c>
    </row>
    <row r="54996" spans="3:9" ht="15" customHeight="1">
      <c r="C54996" s="220" t="str">
        <f t="shared" si="1718"/>
        <v/>
      </c>
      <c r="I54996" s="218" t="str">
        <f t="shared" si="1719"/>
        <v/>
      </c>
    </row>
    <row r="54997" spans="3:9" ht="15" customHeight="1">
      <c r="C54997" s="220" t="str">
        <f t="shared" si="1718"/>
        <v/>
      </c>
      <c r="I54997" s="218" t="str">
        <f t="shared" si="1719"/>
        <v/>
      </c>
    </row>
    <row r="54998" spans="3:9" ht="15" customHeight="1">
      <c r="C54998" s="220" t="str">
        <f t="shared" si="1718"/>
        <v/>
      </c>
      <c r="I54998" s="218" t="str">
        <f t="shared" si="1719"/>
        <v/>
      </c>
    </row>
    <row r="54999" spans="3:9" ht="15" customHeight="1">
      <c r="C54999" s="220" t="str">
        <f t="shared" si="1718"/>
        <v/>
      </c>
      <c r="I54999" s="218" t="str">
        <f t="shared" si="1719"/>
        <v/>
      </c>
    </row>
    <row r="55000" spans="3:9" ht="15" customHeight="1">
      <c r="C55000" s="220" t="str">
        <f t="shared" si="1718"/>
        <v/>
      </c>
      <c r="I55000" s="218" t="str">
        <f t="shared" si="1719"/>
        <v/>
      </c>
    </row>
    <row r="55001" spans="3:9" ht="15" customHeight="1">
      <c r="C55001" s="220" t="str">
        <f t="shared" si="1718"/>
        <v/>
      </c>
      <c r="I55001" s="218" t="str">
        <f t="shared" si="1719"/>
        <v/>
      </c>
    </row>
    <row r="55002" spans="3:9" ht="15" customHeight="1">
      <c r="C55002" s="220" t="str">
        <f t="shared" si="1718"/>
        <v/>
      </c>
      <c r="I55002" s="218" t="str">
        <f t="shared" si="1719"/>
        <v/>
      </c>
    </row>
    <row r="55003" spans="3:9" ht="15" customHeight="1">
      <c r="C55003" s="220" t="str">
        <f t="shared" si="1718"/>
        <v/>
      </c>
      <c r="I55003" s="218" t="str">
        <f t="shared" si="1719"/>
        <v/>
      </c>
    </row>
    <row r="55004" spans="3:9" ht="15" customHeight="1">
      <c r="C55004" s="220" t="str">
        <f t="shared" si="1718"/>
        <v/>
      </c>
      <c r="I55004" s="218" t="str">
        <f t="shared" si="1719"/>
        <v/>
      </c>
    </row>
    <row r="55005" spans="3:9" ht="15" customHeight="1">
      <c r="C55005" s="220" t="str">
        <f t="shared" si="1718"/>
        <v/>
      </c>
      <c r="I55005" s="218" t="str">
        <f t="shared" si="1719"/>
        <v/>
      </c>
    </row>
    <row r="55006" spans="3:9" ht="15" customHeight="1">
      <c r="C55006" s="220" t="str">
        <f t="shared" si="1718"/>
        <v/>
      </c>
      <c r="I55006" s="218" t="str">
        <f t="shared" si="1719"/>
        <v/>
      </c>
    </row>
    <row r="55007" spans="3:9" ht="15" customHeight="1">
      <c r="C55007" s="220" t="str">
        <f t="shared" si="1718"/>
        <v/>
      </c>
      <c r="I55007" s="218" t="str">
        <f t="shared" si="1719"/>
        <v/>
      </c>
    </row>
    <row r="55008" spans="3:9" ht="15" customHeight="1">
      <c r="C55008" s="220" t="str">
        <f t="shared" si="1718"/>
        <v/>
      </c>
      <c r="I55008" s="218" t="str">
        <f t="shared" si="1719"/>
        <v/>
      </c>
    </row>
    <row r="55009" spans="3:9" ht="15" customHeight="1">
      <c r="C55009" s="220" t="str">
        <f t="shared" si="1718"/>
        <v/>
      </c>
      <c r="I55009" s="218" t="str">
        <f t="shared" si="1719"/>
        <v/>
      </c>
    </row>
    <row r="55010" spans="3:9" ht="15" customHeight="1">
      <c r="C55010" s="220" t="str">
        <f t="shared" si="1718"/>
        <v/>
      </c>
      <c r="I55010" s="218" t="str">
        <f t="shared" si="1719"/>
        <v/>
      </c>
    </row>
    <row r="55011" spans="3:9" ht="15" customHeight="1">
      <c r="C55011" s="220" t="str">
        <f t="shared" si="1718"/>
        <v/>
      </c>
      <c r="I55011" s="218" t="str">
        <f t="shared" si="1719"/>
        <v/>
      </c>
    </row>
    <row r="55012" spans="3:9" ht="15" customHeight="1">
      <c r="C55012" s="220" t="str">
        <f t="shared" si="1718"/>
        <v/>
      </c>
      <c r="I55012" s="218" t="str">
        <f t="shared" si="1719"/>
        <v/>
      </c>
    </row>
    <row r="55013" spans="3:9" ht="15" customHeight="1">
      <c r="C55013" s="220" t="str">
        <f t="shared" si="1718"/>
        <v/>
      </c>
      <c r="I55013" s="218" t="str">
        <f t="shared" si="1719"/>
        <v/>
      </c>
    </row>
    <row r="55014" spans="3:9" ht="15" customHeight="1">
      <c r="C55014" s="220" t="str">
        <f t="shared" si="1718"/>
        <v/>
      </c>
      <c r="I55014" s="218" t="str">
        <f t="shared" si="1719"/>
        <v/>
      </c>
    </row>
    <row r="55015" spans="3:9" ht="15" customHeight="1">
      <c r="C55015" s="220" t="str">
        <f t="shared" si="1718"/>
        <v/>
      </c>
      <c r="I55015" s="218" t="str">
        <f t="shared" si="1719"/>
        <v/>
      </c>
    </row>
    <row r="55016" spans="3:9" ht="15" customHeight="1">
      <c r="C55016" s="220" t="str">
        <f t="shared" si="1718"/>
        <v/>
      </c>
      <c r="I55016" s="218" t="str">
        <f t="shared" si="1719"/>
        <v/>
      </c>
    </row>
    <row r="55017" spans="3:9" ht="15" customHeight="1">
      <c r="C55017" s="220" t="str">
        <f t="shared" si="1718"/>
        <v/>
      </c>
      <c r="I55017" s="218" t="str">
        <f t="shared" si="1719"/>
        <v/>
      </c>
    </row>
    <row r="55018" spans="3:9" ht="15" customHeight="1">
      <c r="C55018" s="220" t="str">
        <f t="shared" si="1718"/>
        <v/>
      </c>
      <c r="I55018" s="218" t="str">
        <f t="shared" si="1719"/>
        <v/>
      </c>
    </row>
    <row r="55019" spans="3:9" ht="15" customHeight="1">
      <c r="C55019" s="220" t="str">
        <f t="shared" si="1718"/>
        <v/>
      </c>
      <c r="I55019" s="218" t="str">
        <f t="shared" si="1719"/>
        <v/>
      </c>
    </row>
    <row r="55020" spans="3:9" ht="15" customHeight="1">
      <c r="C55020" s="220" t="str">
        <f t="shared" si="1718"/>
        <v/>
      </c>
      <c r="I55020" s="218" t="str">
        <f t="shared" si="1719"/>
        <v/>
      </c>
    </row>
    <row r="55021" spans="3:9" ht="15" customHeight="1">
      <c r="C55021" s="220" t="str">
        <f t="shared" si="1718"/>
        <v/>
      </c>
      <c r="I55021" s="218" t="str">
        <f t="shared" si="1719"/>
        <v/>
      </c>
    </row>
    <row r="55022" spans="3:9" ht="15" customHeight="1">
      <c r="C55022" s="220" t="str">
        <f t="shared" si="1718"/>
        <v/>
      </c>
      <c r="I55022" s="218" t="str">
        <f t="shared" si="1719"/>
        <v/>
      </c>
    </row>
    <row r="55023" spans="3:9" ht="15" customHeight="1">
      <c r="C55023" s="220" t="str">
        <f t="shared" si="1718"/>
        <v/>
      </c>
      <c r="I55023" s="218" t="str">
        <f t="shared" si="1719"/>
        <v/>
      </c>
    </row>
    <row r="55024" spans="3:9" ht="15" customHeight="1">
      <c r="C55024" s="220" t="str">
        <f t="shared" si="1718"/>
        <v/>
      </c>
      <c r="I55024" s="218" t="str">
        <f t="shared" si="1719"/>
        <v/>
      </c>
    </row>
    <row r="55025" spans="3:9" ht="15" customHeight="1">
      <c r="C55025" s="220" t="str">
        <f t="shared" si="1718"/>
        <v/>
      </c>
      <c r="I55025" s="218" t="str">
        <f t="shared" si="1719"/>
        <v/>
      </c>
    </row>
    <row r="55026" spans="3:9" ht="15" customHeight="1">
      <c r="C55026" s="220" t="str">
        <f t="shared" si="1718"/>
        <v/>
      </c>
      <c r="I55026" s="218" t="str">
        <f t="shared" si="1719"/>
        <v/>
      </c>
    </row>
    <row r="55027" spans="3:9" ht="15" customHeight="1">
      <c r="C55027" s="220" t="str">
        <f t="shared" si="1718"/>
        <v/>
      </c>
      <c r="I55027" s="218" t="str">
        <f t="shared" si="1719"/>
        <v/>
      </c>
    </row>
    <row r="55028" spans="3:9" ht="15" customHeight="1">
      <c r="C55028" s="220" t="str">
        <f t="shared" si="1718"/>
        <v/>
      </c>
      <c r="I55028" s="218" t="str">
        <f t="shared" si="1719"/>
        <v/>
      </c>
    </row>
    <row r="55029" spans="3:9" ht="15" customHeight="1">
      <c r="C55029" s="220" t="str">
        <f t="shared" si="1718"/>
        <v/>
      </c>
      <c r="I55029" s="218" t="str">
        <f t="shared" si="1719"/>
        <v/>
      </c>
    </row>
    <row r="55030" spans="3:9" ht="15" customHeight="1">
      <c r="C55030" s="220" t="str">
        <f t="shared" si="1718"/>
        <v/>
      </c>
      <c r="I55030" s="218" t="str">
        <f t="shared" si="1719"/>
        <v/>
      </c>
    </row>
    <row r="55031" spans="3:9" ht="15" customHeight="1">
      <c r="C55031" s="220" t="str">
        <f t="shared" si="1718"/>
        <v/>
      </c>
      <c r="I55031" s="218" t="str">
        <f t="shared" si="1719"/>
        <v/>
      </c>
    </row>
    <row r="55032" spans="3:9" ht="15" customHeight="1">
      <c r="C55032" s="220" t="str">
        <f t="shared" si="1718"/>
        <v/>
      </c>
      <c r="I55032" s="218" t="str">
        <f t="shared" si="1719"/>
        <v/>
      </c>
    </row>
    <row r="55033" spans="3:9" ht="15" customHeight="1">
      <c r="C55033" s="220" t="str">
        <f t="shared" si="1718"/>
        <v/>
      </c>
      <c r="I55033" s="218" t="str">
        <f t="shared" si="1719"/>
        <v/>
      </c>
    </row>
    <row r="55034" spans="3:9" ht="15" customHeight="1">
      <c r="C55034" s="220" t="str">
        <f t="shared" si="1718"/>
        <v/>
      </c>
      <c r="I55034" s="218" t="str">
        <f t="shared" si="1719"/>
        <v/>
      </c>
    </row>
    <row r="55035" spans="3:9" ht="15" customHeight="1">
      <c r="C55035" s="220" t="str">
        <f t="shared" si="1718"/>
        <v/>
      </c>
      <c r="I55035" s="218" t="str">
        <f t="shared" si="1719"/>
        <v/>
      </c>
    </row>
    <row r="55036" spans="3:9" ht="15" customHeight="1">
      <c r="C55036" s="220" t="str">
        <f t="shared" si="1718"/>
        <v/>
      </c>
      <c r="I55036" s="218" t="str">
        <f t="shared" si="1719"/>
        <v/>
      </c>
    </row>
    <row r="55037" spans="3:9" ht="15" customHeight="1">
      <c r="C55037" s="220" t="str">
        <f t="shared" si="1718"/>
        <v/>
      </c>
      <c r="I55037" s="218" t="str">
        <f t="shared" si="1719"/>
        <v/>
      </c>
    </row>
    <row r="55038" spans="3:9" ht="15" customHeight="1">
      <c r="C55038" s="220" t="str">
        <f t="shared" si="1718"/>
        <v/>
      </c>
      <c r="I55038" s="218" t="str">
        <f t="shared" si="1719"/>
        <v/>
      </c>
    </row>
    <row r="55039" spans="3:9" ht="15" customHeight="1">
      <c r="C55039" s="220" t="str">
        <f t="shared" si="1718"/>
        <v/>
      </c>
      <c r="I55039" s="218" t="str">
        <f t="shared" si="1719"/>
        <v/>
      </c>
    </row>
    <row r="55040" spans="3:9" ht="15" customHeight="1">
      <c r="C55040" s="220" t="str">
        <f t="shared" si="1718"/>
        <v/>
      </c>
      <c r="I55040" s="218" t="str">
        <f t="shared" si="1719"/>
        <v/>
      </c>
    </row>
    <row r="55041" spans="3:9" ht="15" customHeight="1">
      <c r="C55041" s="220" t="str">
        <f t="shared" si="1718"/>
        <v/>
      </c>
      <c r="I55041" s="218" t="str">
        <f t="shared" si="1719"/>
        <v/>
      </c>
    </row>
    <row r="55042" spans="3:9" ht="15" customHeight="1">
      <c r="C55042" s="220" t="str">
        <f t="shared" si="1718"/>
        <v/>
      </c>
      <c r="I55042" s="218" t="str">
        <f t="shared" si="1719"/>
        <v/>
      </c>
    </row>
    <row r="55043" spans="3:9" ht="15" customHeight="1">
      <c r="C55043" s="220" t="str">
        <f t="shared" si="1718"/>
        <v/>
      </c>
      <c r="I55043" s="218" t="str">
        <f t="shared" si="1719"/>
        <v/>
      </c>
    </row>
    <row r="55044" spans="3:9" ht="15" customHeight="1">
      <c r="C55044" s="220" t="str">
        <f t="shared" si="1718"/>
        <v/>
      </c>
      <c r="I55044" s="218" t="str">
        <f t="shared" si="1719"/>
        <v/>
      </c>
    </row>
    <row r="55045" spans="3:9" ht="15" customHeight="1">
      <c r="C55045" s="220" t="str">
        <f t="shared" si="1718"/>
        <v/>
      </c>
      <c r="I55045" s="218" t="str">
        <f t="shared" si="1719"/>
        <v/>
      </c>
    </row>
    <row r="55046" spans="3:9" ht="15" customHeight="1">
      <c r="C55046" s="220" t="str">
        <f t="shared" ref="C55046:C55109" si="1720">IF(B55046="","",MONTH(B55046))</f>
        <v/>
      </c>
      <c r="I55046" s="218" t="str">
        <f t="shared" ref="I55046:I55109" si="1721">IF(H55046="","",IF(E55046="","Não deixe campos em branco, a planilha resumo de custos e despesas necessita deles para funcionar",IF(F55046="","Não deixe campos em branco, a planilha resumo de custos e despesas necessita deles para funcionar",IF(G55046="","Não deixe campos em branco, a planilha resumo de custos e despesas necessita deles para funcionar",""))))</f>
        <v/>
      </c>
    </row>
    <row r="55047" spans="3:9" ht="15" customHeight="1">
      <c r="C55047" s="220" t="str">
        <f t="shared" si="1720"/>
        <v/>
      </c>
      <c r="I55047" s="218" t="str">
        <f t="shared" si="1721"/>
        <v/>
      </c>
    </row>
    <row r="55048" spans="3:9" ht="15" customHeight="1">
      <c r="C55048" s="220" t="str">
        <f t="shared" si="1720"/>
        <v/>
      </c>
      <c r="I55048" s="218" t="str">
        <f t="shared" si="1721"/>
        <v/>
      </c>
    </row>
    <row r="55049" spans="3:9" ht="15" customHeight="1">
      <c r="C55049" s="220" t="str">
        <f t="shared" si="1720"/>
        <v/>
      </c>
      <c r="I55049" s="218" t="str">
        <f t="shared" si="1721"/>
        <v/>
      </c>
    </row>
    <row r="55050" spans="3:9" ht="15" customHeight="1">
      <c r="C55050" s="220" t="str">
        <f t="shared" si="1720"/>
        <v/>
      </c>
      <c r="I55050" s="218" t="str">
        <f t="shared" si="1721"/>
        <v/>
      </c>
    </row>
    <row r="55051" spans="3:9" ht="15" customHeight="1">
      <c r="C55051" s="220" t="str">
        <f t="shared" si="1720"/>
        <v/>
      </c>
      <c r="I55051" s="218" t="str">
        <f t="shared" si="1721"/>
        <v/>
      </c>
    </row>
    <row r="55052" spans="3:9" ht="15" customHeight="1">
      <c r="C55052" s="220" t="str">
        <f t="shared" si="1720"/>
        <v/>
      </c>
      <c r="I55052" s="218" t="str">
        <f t="shared" si="1721"/>
        <v/>
      </c>
    </row>
    <row r="55053" spans="3:9" ht="15" customHeight="1">
      <c r="C55053" s="220" t="str">
        <f t="shared" si="1720"/>
        <v/>
      </c>
      <c r="I55053" s="218" t="str">
        <f t="shared" si="1721"/>
        <v/>
      </c>
    </row>
    <row r="55054" spans="3:9" ht="15" customHeight="1">
      <c r="C55054" s="220" t="str">
        <f t="shared" si="1720"/>
        <v/>
      </c>
      <c r="I55054" s="218" t="str">
        <f t="shared" si="1721"/>
        <v/>
      </c>
    </row>
    <row r="55055" spans="3:9" ht="15" customHeight="1">
      <c r="C55055" s="220" t="str">
        <f t="shared" si="1720"/>
        <v/>
      </c>
      <c r="I55055" s="218" t="str">
        <f t="shared" si="1721"/>
        <v/>
      </c>
    </row>
    <row r="55056" spans="3:9" ht="15" customHeight="1">
      <c r="C55056" s="220" t="str">
        <f t="shared" si="1720"/>
        <v/>
      </c>
      <c r="I55056" s="218" t="str">
        <f t="shared" si="1721"/>
        <v/>
      </c>
    </row>
    <row r="55057" spans="3:9" ht="15" customHeight="1">
      <c r="C55057" s="220" t="str">
        <f t="shared" si="1720"/>
        <v/>
      </c>
      <c r="I55057" s="218" t="str">
        <f t="shared" si="1721"/>
        <v/>
      </c>
    </row>
    <row r="55058" spans="3:9" ht="15" customHeight="1">
      <c r="C55058" s="220" t="str">
        <f t="shared" si="1720"/>
        <v/>
      </c>
      <c r="I55058" s="218" t="str">
        <f t="shared" si="1721"/>
        <v/>
      </c>
    </row>
    <row r="55059" spans="3:9" ht="15" customHeight="1">
      <c r="C55059" s="220" t="str">
        <f t="shared" si="1720"/>
        <v/>
      </c>
      <c r="I55059" s="218" t="str">
        <f t="shared" si="1721"/>
        <v/>
      </c>
    </row>
    <row r="55060" spans="3:9" ht="15" customHeight="1">
      <c r="C55060" s="220" t="str">
        <f t="shared" si="1720"/>
        <v/>
      </c>
      <c r="I55060" s="218" t="str">
        <f t="shared" si="1721"/>
        <v/>
      </c>
    </row>
    <row r="55061" spans="3:9" ht="15" customHeight="1">
      <c r="C55061" s="220" t="str">
        <f t="shared" si="1720"/>
        <v/>
      </c>
      <c r="I55061" s="218" t="str">
        <f t="shared" si="1721"/>
        <v/>
      </c>
    </row>
    <row r="55062" spans="3:9" ht="15" customHeight="1">
      <c r="C55062" s="220" t="str">
        <f t="shared" si="1720"/>
        <v/>
      </c>
      <c r="I55062" s="218" t="str">
        <f t="shared" si="1721"/>
        <v/>
      </c>
    </row>
    <row r="55063" spans="3:9" ht="15" customHeight="1">
      <c r="C55063" s="220" t="str">
        <f t="shared" si="1720"/>
        <v/>
      </c>
      <c r="I55063" s="218" t="str">
        <f t="shared" si="1721"/>
        <v/>
      </c>
    </row>
    <row r="55064" spans="3:9" ht="15" customHeight="1">
      <c r="C55064" s="220" t="str">
        <f t="shared" si="1720"/>
        <v/>
      </c>
      <c r="I55064" s="218" t="str">
        <f t="shared" si="1721"/>
        <v/>
      </c>
    </row>
    <row r="55065" spans="3:9" ht="15" customHeight="1">
      <c r="C55065" s="220" t="str">
        <f t="shared" si="1720"/>
        <v/>
      </c>
      <c r="I55065" s="218" t="str">
        <f t="shared" si="1721"/>
        <v/>
      </c>
    </row>
    <row r="55066" spans="3:9" ht="15" customHeight="1">
      <c r="C55066" s="220" t="str">
        <f t="shared" si="1720"/>
        <v/>
      </c>
      <c r="I55066" s="218" t="str">
        <f t="shared" si="1721"/>
        <v/>
      </c>
    </row>
    <row r="55067" spans="3:9" ht="15" customHeight="1">
      <c r="C55067" s="220" t="str">
        <f t="shared" si="1720"/>
        <v/>
      </c>
      <c r="I55067" s="218" t="str">
        <f t="shared" si="1721"/>
        <v/>
      </c>
    </row>
    <row r="55068" spans="3:9" ht="15" customHeight="1">
      <c r="C55068" s="220" t="str">
        <f t="shared" si="1720"/>
        <v/>
      </c>
      <c r="I55068" s="218" t="str">
        <f t="shared" si="1721"/>
        <v/>
      </c>
    </row>
    <row r="55069" spans="3:9" ht="15" customHeight="1">
      <c r="C55069" s="220" t="str">
        <f t="shared" si="1720"/>
        <v/>
      </c>
      <c r="I55069" s="218" t="str">
        <f t="shared" si="1721"/>
        <v/>
      </c>
    </row>
    <row r="55070" spans="3:9" ht="15" customHeight="1">
      <c r="C55070" s="220" t="str">
        <f t="shared" si="1720"/>
        <v/>
      </c>
      <c r="I55070" s="218" t="str">
        <f t="shared" si="1721"/>
        <v/>
      </c>
    </row>
    <row r="55071" spans="3:9" ht="15" customHeight="1">
      <c r="C55071" s="220" t="str">
        <f t="shared" si="1720"/>
        <v/>
      </c>
      <c r="I55071" s="218" t="str">
        <f t="shared" si="1721"/>
        <v/>
      </c>
    </row>
    <row r="55072" spans="3:9" ht="15" customHeight="1">
      <c r="C55072" s="220" t="str">
        <f t="shared" si="1720"/>
        <v/>
      </c>
      <c r="I55072" s="218" t="str">
        <f t="shared" si="1721"/>
        <v/>
      </c>
    </row>
    <row r="55073" spans="3:9" ht="15" customHeight="1">
      <c r="C55073" s="220" t="str">
        <f t="shared" si="1720"/>
        <v/>
      </c>
      <c r="I55073" s="218" t="str">
        <f t="shared" si="1721"/>
        <v/>
      </c>
    </row>
    <row r="55074" spans="3:9" ht="15" customHeight="1">
      <c r="C55074" s="220" t="str">
        <f t="shared" si="1720"/>
        <v/>
      </c>
      <c r="I55074" s="218" t="str">
        <f t="shared" si="1721"/>
        <v/>
      </c>
    </row>
    <row r="55075" spans="3:9" ht="15" customHeight="1">
      <c r="C55075" s="220" t="str">
        <f t="shared" si="1720"/>
        <v/>
      </c>
      <c r="I55075" s="218" t="str">
        <f t="shared" si="1721"/>
        <v/>
      </c>
    </row>
    <row r="55076" spans="3:9" ht="15" customHeight="1">
      <c r="C55076" s="220" t="str">
        <f t="shared" si="1720"/>
        <v/>
      </c>
      <c r="I55076" s="218" t="str">
        <f t="shared" si="1721"/>
        <v/>
      </c>
    </row>
    <row r="55077" spans="3:9" ht="15" customHeight="1">
      <c r="C55077" s="220" t="str">
        <f t="shared" si="1720"/>
        <v/>
      </c>
      <c r="I55077" s="218" t="str">
        <f t="shared" si="1721"/>
        <v/>
      </c>
    </row>
    <row r="55078" spans="3:9" ht="15" customHeight="1">
      <c r="C55078" s="220" t="str">
        <f t="shared" si="1720"/>
        <v/>
      </c>
      <c r="I55078" s="218" t="str">
        <f t="shared" si="1721"/>
        <v/>
      </c>
    </row>
    <row r="55079" spans="3:9" ht="15" customHeight="1">
      <c r="C55079" s="220" t="str">
        <f t="shared" si="1720"/>
        <v/>
      </c>
      <c r="I55079" s="218" t="str">
        <f t="shared" si="1721"/>
        <v/>
      </c>
    </row>
    <row r="55080" spans="3:9" ht="15" customHeight="1">
      <c r="C55080" s="220" t="str">
        <f t="shared" si="1720"/>
        <v/>
      </c>
      <c r="I55080" s="218" t="str">
        <f t="shared" si="1721"/>
        <v/>
      </c>
    </row>
    <row r="55081" spans="3:9" ht="15" customHeight="1">
      <c r="C55081" s="220" t="str">
        <f t="shared" si="1720"/>
        <v/>
      </c>
      <c r="I55081" s="218" t="str">
        <f t="shared" si="1721"/>
        <v/>
      </c>
    </row>
    <row r="55082" spans="3:9" ht="15" customHeight="1">
      <c r="C55082" s="220" t="str">
        <f t="shared" si="1720"/>
        <v/>
      </c>
      <c r="I55082" s="218" t="str">
        <f t="shared" si="1721"/>
        <v/>
      </c>
    </row>
    <row r="55083" spans="3:9" ht="15" customHeight="1">
      <c r="C55083" s="220" t="str">
        <f t="shared" si="1720"/>
        <v/>
      </c>
      <c r="I55083" s="218" t="str">
        <f t="shared" si="1721"/>
        <v/>
      </c>
    </row>
    <row r="55084" spans="3:9" ht="15" customHeight="1">
      <c r="C55084" s="220" t="str">
        <f t="shared" si="1720"/>
        <v/>
      </c>
      <c r="I55084" s="218" t="str">
        <f t="shared" si="1721"/>
        <v/>
      </c>
    </row>
    <row r="55085" spans="3:9" ht="15" customHeight="1">
      <c r="C55085" s="220" t="str">
        <f t="shared" si="1720"/>
        <v/>
      </c>
      <c r="I55085" s="218" t="str">
        <f t="shared" si="1721"/>
        <v/>
      </c>
    </row>
    <row r="55086" spans="3:9" ht="15" customHeight="1">
      <c r="C55086" s="220" t="str">
        <f t="shared" si="1720"/>
        <v/>
      </c>
      <c r="I55086" s="218" t="str">
        <f t="shared" si="1721"/>
        <v/>
      </c>
    </row>
    <row r="55087" spans="3:9" ht="15" customHeight="1">
      <c r="C55087" s="220" t="str">
        <f t="shared" si="1720"/>
        <v/>
      </c>
      <c r="I55087" s="218" t="str">
        <f t="shared" si="1721"/>
        <v/>
      </c>
    </row>
    <row r="55088" spans="3:9" ht="15" customHeight="1">
      <c r="C55088" s="220" t="str">
        <f t="shared" si="1720"/>
        <v/>
      </c>
      <c r="I55088" s="218" t="str">
        <f t="shared" si="1721"/>
        <v/>
      </c>
    </row>
    <row r="55089" spans="3:9" ht="15" customHeight="1">
      <c r="C55089" s="220" t="str">
        <f t="shared" si="1720"/>
        <v/>
      </c>
      <c r="I55089" s="218" t="str">
        <f t="shared" si="1721"/>
        <v/>
      </c>
    </row>
    <row r="55090" spans="3:9" ht="15" customHeight="1">
      <c r="C55090" s="220" t="str">
        <f t="shared" si="1720"/>
        <v/>
      </c>
      <c r="I55090" s="218" t="str">
        <f t="shared" si="1721"/>
        <v/>
      </c>
    </row>
    <row r="55091" spans="3:9" ht="15" customHeight="1">
      <c r="C55091" s="220" t="str">
        <f t="shared" si="1720"/>
        <v/>
      </c>
      <c r="I55091" s="218" t="str">
        <f t="shared" si="1721"/>
        <v/>
      </c>
    </row>
    <row r="55092" spans="3:9" ht="15" customHeight="1">
      <c r="C55092" s="220" t="str">
        <f t="shared" si="1720"/>
        <v/>
      </c>
      <c r="I55092" s="218" t="str">
        <f t="shared" si="1721"/>
        <v/>
      </c>
    </row>
    <row r="55093" spans="3:9" ht="15" customHeight="1">
      <c r="C55093" s="220" t="str">
        <f t="shared" si="1720"/>
        <v/>
      </c>
      <c r="I55093" s="218" t="str">
        <f t="shared" si="1721"/>
        <v/>
      </c>
    </row>
    <row r="55094" spans="3:9" ht="15" customHeight="1">
      <c r="C55094" s="220" t="str">
        <f t="shared" si="1720"/>
        <v/>
      </c>
      <c r="I55094" s="218" t="str">
        <f t="shared" si="1721"/>
        <v/>
      </c>
    </row>
    <row r="55095" spans="3:9" ht="15" customHeight="1">
      <c r="C55095" s="220" t="str">
        <f t="shared" si="1720"/>
        <v/>
      </c>
      <c r="I55095" s="218" t="str">
        <f t="shared" si="1721"/>
        <v/>
      </c>
    </row>
    <row r="55096" spans="3:9" ht="15" customHeight="1">
      <c r="C55096" s="220" t="str">
        <f t="shared" si="1720"/>
        <v/>
      </c>
      <c r="I55096" s="218" t="str">
        <f t="shared" si="1721"/>
        <v/>
      </c>
    </row>
    <row r="55097" spans="3:9" ht="15" customHeight="1">
      <c r="C55097" s="220" t="str">
        <f t="shared" si="1720"/>
        <v/>
      </c>
      <c r="I55097" s="218" t="str">
        <f t="shared" si="1721"/>
        <v/>
      </c>
    </row>
    <row r="55098" spans="3:9" ht="15" customHeight="1">
      <c r="C55098" s="220" t="str">
        <f t="shared" si="1720"/>
        <v/>
      </c>
      <c r="I55098" s="218" t="str">
        <f t="shared" si="1721"/>
        <v/>
      </c>
    </row>
    <row r="55099" spans="3:9" ht="15" customHeight="1">
      <c r="C55099" s="220" t="str">
        <f t="shared" si="1720"/>
        <v/>
      </c>
      <c r="I55099" s="218" t="str">
        <f t="shared" si="1721"/>
        <v/>
      </c>
    </row>
    <row r="55100" spans="3:9" ht="15" customHeight="1">
      <c r="C55100" s="220" t="str">
        <f t="shared" si="1720"/>
        <v/>
      </c>
      <c r="I55100" s="218" t="str">
        <f t="shared" si="1721"/>
        <v/>
      </c>
    </row>
    <row r="55101" spans="3:9" ht="15" customHeight="1">
      <c r="C55101" s="220" t="str">
        <f t="shared" si="1720"/>
        <v/>
      </c>
      <c r="I55101" s="218" t="str">
        <f t="shared" si="1721"/>
        <v/>
      </c>
    </row>
    <row r="55102" spans="3:9" ht="15" customHeight="1">
      <c r="C55102" s="220" t="str">
        <f t="shared" si="1720"/>
        <v/>
      </c>
      <c r="I55102" s="218" t="str">
        <f t="shared" si="1721"/>
        <v/>
      </c>
    </row>
    <row r="55103" spans="3:9" ht="15" customHeight="1">
      <c r="C55103" s="220" t="str">
        <f t="shared" si="1720"/>
        <v/>
      </c>
      <c r="I55103" s="218" t="str">
        <f t="shared" si="1721"/>
        <v/>
      </c>
    </row>
    <row r="55104" spans="3:9" ht="15" customHeight="1">
      <c r="C55104" s="220" t="str">
        <f t="shared" si="1720"/>
        <v/>
      </c>
      <c r="I55104" s="218" t="str">
        <f t="shared" si="1721"/>
        <v/>
      </c>
    </row>
    <row r="55105" spans="3:9" ht="15" customHeight="1">
      <c r="C55105" s="220" t="str">
        <f t="shared" si="1720"/>
        <v/>
      </c>
      <c r="I55105" s="218" t="str">
        <f t="shared" si="1721"/>
        <v/>
      </c>
    </row>
    <row r="55106" spans="3:9" ht="15" customHeight="1">
      <c r="C55106" s="220" t="str">
        <f t="shared" si="1720"/>
        <v/>
      </c>
      <c r="I55106" s="218" t="str">
        <f t="shared" si="1721"/>
        <v/>
      </c>
    </row>
    <row r="55107" spans="3:9" ht="15" customHeight="1">
      <c r="C55107" s="220" t="str">
        <f t="shared" si="1720"/>
        <v/>
      </c>
      <c r="I55107" s="218" t="str">
        <f t="shared" si="1721"/>
        <v/>
      </c>
    </row>
    <row r="55108" spans="3:9" ht="15" customHeight="1">
      <c r="C55108" s="220" t="str">
        <f t="shared" si="1720"/>
        <v/>
      </c>
      <c r="I55108" s="218" t="str">
        <f t="shared" si="1721"/>
        <v/>
      </c>
    </row>
    <row r="55109" spans="3:9" ht="15" customHeight="1">
      <c r="C55109" s="220" t="str">
        <f t="shared" si="1720"/>
        <v/>
      </c>
      <c r="I55109" s="218" t="str">
        <f t="shared" si="1721"/>
        <v/>
      </c>
    </row>
    <row r="55110" spans="3:9" ht="15" customHeight="1">
      <c r="C55110" s="220" t="str">
        <f t="shared" ref="C55110:C55173" si="1722">IF(B55110="","",MONTH(B55110))</f>
        <v/>
      </c>
      <c r="I55110" s="218" t="str">
        <f t="shared" ref="I55110:I55173" si="1723">IF(H55110="","",IF(E55110="","Não deixe campos em branco, a planilha resumo de custos e despesas necessita deles para funcionar",IF(F55110="","Não deixe campos em branco, a planilha resumo de custos e despesas necessita deles para funcionar",IF(G55110="","Não deixe campos em branco, a planilha resumo de custos e despesas necessita deles para funcionar",""))))</f>
        <v/>
      </c>
    </row>
    <row r="55111" spans="3:9" ht="15" customHeight="1">
      <c r="C55111" s="220" t="str">
        <f t="shared" si="1722"/>
        <v/>
      </c>
      <c r="I55111" s="218" t="str">
        <f t="shared" si="1723"/>
        <v/>
      </c>
    </row>
    <row r="55112" spans="3:9" ht="15" customHeight="1">
      <c r="C55112" s="220" t="str">
        <f t="shared" si="1722"/>
        <v/>
      </c>
      <c r="I55112" s="218" t="str">
        <f t="shared" si="1723"/>
        <v/>
      </c>
    </row>
    <row r="55113" spans="3:9" ht="15" customHeight="1">
      <c r="C55113" s="220" t="str">
        <f t="shared" si="1722"/>
        <v/>
      </c>
      <c r="I55113" s="218" t="str">
        <f t="shared" si="1723"/>
        <v/>
      </c>
    </row>
    <row r="55114" spans="3:9" ht="15" customHeight="1">
      <c r="C55114" s="220" t="str">
        <f t="shared" si="1722"/>
        <v/>
      </c>
      <c r="I55114" s="218" t="str">
        <f t="shared" si="1723"/>
        <v/>
      </c>
    </row>
    <row r="55115" spans="3:9" ht="15" customHeight="1">
      <c r="C55115" s="220" t="str">
        <f t="shared" si="1722"/>
        <v/>
      </c>
      <c r="I55115" s="218" t="str">
        <f t="shared" si="1723"/>
        <v/>
      </c>
    </row>
    <row r="55116" spans="3:9" ht="15" customHeight="1">
      <c r="C55116" s="220" t="str">
        <f t="shared" si="1722"/>
        <v/>
      </c>
      <c r="I55116" s="218" t="str">
        <f t="shared" si="1723"/>
        <v/>
      </c>
    </row>
    <row r="55117" spans="3:9" ht="15" customHeight="1">
      <c r="C55117" s="220" t="str">
        <f t="shared" si="1722"/>
        <v/>
      </c>
      <c r="I55117" s="218" t="str">
        <f t="shared" si="1723"/>
        <v/>
      </c>
    </row>
    <row r="55118" spans="3:9" ht="15" customHeight="1">
      <c r="C55118" s="220" t="str">
        <f t="shared" si="1722"/>
        <v/>
      </c>
      <c r="I55118" s="218" t="str">
        <f t="shared" si="1723"/>
        <v/>
      </c>
    </row>
    <row r="55119" spans="3:9" ht="15" customHeight="1">
      <c r="C55119" s="220" t="str">
        <f t="shared" si="1722"/>
        <v/>
      </c>
      <c r="I55119" s="218" t="str">
        <f t="shared" si="1723"/>
        <v/>
      </c>
    </row>
    <row r="55120" spans="3:9" ht="15" customHeight="1">
      <c r="C55120" s="220" t="str">
        <f t="shared" si="1722"/>
        <v/>
      </c>
      <c r="I55120" s="218" t="str">
        <f t="shared" si="1723"/>
        <v/>
      </c>
    </row>
    <row r="55121" spans="3:9" ht="15" customHeight="1">
      <c r="C55121" s="220" t="str">
        <f t="shared" si="1722"/>
        <v/>
      </c>
      <c r="I55121" s="218" t="str">
        <f t="shared" si="1723"/>
        <v/>
      </c>
    </row>
    <row r="55122" spans="3:9" ht="15" customHeight="1">
      <c r="C55122" s="220" t="str">
        <f t="shared" si="1722"/>
        <v/>
      </c>
      <c r="I55122" s="218" t="str">
        <f t="shared" si="1723"/>
        <v/>
      </c>
    </row>
    <row r="55123" spans="3:9" ht="15" customHeight="1">
      <c r="C55123" s="220" t="str">
        <f t="shared" si="1722"/>
        <v/>
      </c>
      <c r="I55123" s="218" t="str">
        <f t="shared" si="1723"/>
        <v/>
      </c>
    </row>
    <row r="55124" spans="3:9" ht="15" customHeight="1">
      <c r="C55124" s="220" t="str">
        <f t="shared" si="1722"/>
        <v/>
      </c>
      <c r="I55124" s="218" t="str">
        <f t="shared" si="1723"/>
        <v/>
      </c>
    </row>
    <row r="55125" spans="3:9" ht="15" customHeight="1">
      <c r="C55125" s="220" t="str">
        <f t="shared" si="1722"/>
        <v/>
      </c>
      <c r="I55125" s="218" t="str">
        <f t="shared" si="1723"/>
        <v/>
      </c>
    </row>
    <row r="55126" spans="3:9" ht="15" customHeight="1">
      <c r="C55126" s="220" t="str">
        <f t="shared" si="1722"/>
        <v/>
      </c>
      <c r="I55126" s="218" t="str">
        <f t="shared" si="1723"/>
        <v/>
      </c>
    </row>
    <row r="55127" spans="3:9" ht="15" customHeight="1">
      <c r="C55127" s="220" t="str">
        <f t="shared" si="1722"/>
        <v/>
      </c>
      <c r="I55127" s="218" t="str">
        <f t="shared" si="1723"/>
        <v/>
      </c>
    </row>
    <row r="55128" spans="3:9" ht="15" customHeight="1">
      <c r="C55128" s="220" t="str">
        <f t="shared" si="1722"/>
        <v/>
      </c>
      <c r="I55128" s="218" t="str">
        <f t="shared" si="1723"/>
        <v/>
      </c>
    </row>
    <row r="55129" spans="3:9" ht="15" customHeight="1">
      <c r="C55129" s="220" t="str">
        <f t="shared" si="1722"/>
        <v/>
      </c>
      <c r="I55129" s="218" t="str">
        <f t="shared" si="1723"/>
        <v/>
      </c>
    </row>
    <row r="55130" spans="3:9" ht="15" customHeight="1">
      <c r="C55130" s="220" t="str">
        <f t="shared" si="1722"/>
        <v/>
      </c>
      <c r="I55130" s="218" t="str">
        <f t="shared" si="1723"/>
        <v/>
      </c>
    </row>
    <row r="55131" spans="3:9" ht="15" customHeight="1">
      <c r="C55131" s="220" t="str">
        <f t="shared" si="1722"/>
        <v/>
      </c>
      <c r="I55131" s="218" t="str">
        <f t="shared" si="1723"/>
        <v/>
      </c>
    </row>
    <row r="55132" spans="3:9" ht="15" customHeight="1">
      <c r="C55132" s="220" t="str">
        <f t="shared" si="1722"/>
        <v/>
      </c>
      <c r="I55132" s="218" t="str">
        <f t="shared" si="1723"/>
        <v/>
      </c>
    </row>
    <row r="55133" spans="3:9" ht="15" customHeight="1">
      <c r="C55133" s="220" t="str">
        <f t="shared" si="1722"/>
        <v/>
      </c>
      <c r="I55133" s="218" t="str">
        <f t="shared" si="1723"/>
        <v/>
      </c>
    </row>
    <row r="55134" spans="3:9" ht="15" customHeight="1">
      <c r="C55134" s="220" t="str">
        <f t="shared" si="1722"/>
        <v/>
      </c>
      <c r="I55134" s="218" t="str">
        <f t="shared" si="1723"/>
        <v/>
      </c>
    </row>
    <row r="55135" spans="3:9" ht="15" customHeight="1">
      <c r="C55135" s="220" t="str">
        <f t="shared" si="1722"/>
        <v/>
      </c>
      <c r="I55135" s="218" t="str">
        <f t="shared" si="1723"/>
        <v/>
      </c>
    </row>
    <row r="55136" spans="3:9" ht="15" customHeight="1">
      <c r="C55136" s="220" t="str">
        <f t="shared" si="1722"/>
        <v/>
      </c>
      <c r="I55136" s="218" t="str">
        <f t="shared" si="1723"/>
        <v/>
      </c>
    </row>
    <row r="55137" spans="3:9" ht="15" customHeight="1">
      <c r="C55137" s="220" t="str">
        <f t="shared" si="1722"/>
        <v/>
      </c>
      <c r="I55137" s="218" t="str">
        <f t="shared" si="1723"/>
        <v/>
      </c>
    </row>
    <row r="55138" spans="3:9" ht="15" customHeight="1">
      <c r="C55138" s="220" t="str">
        <f t="shared" si="1722"/>
        <v/>
      </c>
      <c r="I55138" s="218" t="str">
        <f t="shared" si="1723"/>
        <v/>
      </c>
    </row>
    <row r="55139" spans="3:9" ht="15" customHeight="1">
      <c r="C55139" s="220" t="str">
        <f t="shared" si="1722"/>
        <v/>
      </c>
      <c r="I55139" s="218" t="str">
        <f t="shared" si="1723"/>
        <v/>
      </c>
    </row>
    <row r="55140" spans="3:9" ht="15" customHeight="1">
      <c r="C55140" s="220" t="str">
        <f t="shared" si="1722"/>
        <v/>
      </c>
      <c r="I55140" s="218" t="str">
        <f t="shared" si="1723"/>
        <v/>
      </c>
    </row>
    <row r="55141" spans="3:9" ht="15" customHeight="1">
      <c r="C55141" s="220" t="str">
        <f t="shared" si="1722"/>
        <v/>
      </c>
      <c r="I55141" s="218" t="str">
        <f t="shared" si="1723"/>
        <v/>
      </c>
    </row>
    <row r="55142" spans="3:9" ht="15" customHeight="1">
      <c r="C55142" s="220" t="str">
        <f t="shared" si="1722"/>
        <v/>
      </c>
      <c r="I55142" s="218" t="str">
        <f t="shared" si="1723"/>
        <v/>
      </c>
    </row>
    <row r="55143" spans="3:9" ht="15" customHeight="1">
      <c r="C55143" s="220" t="str">
        <f t="shared" si="1722"/>
        <v/>
      </c>
      <c r="I55143" s="218" t="str">
        <f t="shared" si="1723"/>
        <v/>
      </c>
    </row>
    <row r="55144" spans="3:9" ht="15" customHeight="1">
      <c r="C55144" s="220" t="str">
        <f t="shared" si="1722"/>
        <v/>
      </c>
      <c r="I55144" s="218" t="str">
        <f t="shared" si="1723"/>
        <v/>
      </c>
    </row>
    <row r="55145" spans="3:9" ht="15" customHeight="1">
      <c r="C55145" s="220" t="str">
        <f t="shared" si="1722"/>
        <v/>
      </c>
      <c r="I55145" s="218" t="str">
        <f t="shared" si="1723"/>
        <v/>
      </c>
    </row>
    <row r="55146" spans="3:9" ht="15" customHeight="1">
      <c r="C55146" s="220" t="str">
        <f t="shared" si="1722"/>
        <v/>
      </c>
      <c r="I55146" s="218" t="str">
        <f t="shared" si="1723"/>
        <v/>
      </c>
    </row>
    <row r="55147" spans="3:9" ht="15" customHeight="1">
      <c r="C55147" s="220" t="str">
        <f t="shared" si="1722"/>
        <v/>
      </c>
      <c r="I55147" s="218" t="str">
        <f t="shared" si="1723"/>
        <v/>
      </c>
    </row>
    <row r="55148" spans="3:9" ht="15" customHeight="1">
      <c r="C55148" s="220" t="str">
        <f t="shared" si="1722"/>
        <v/>
      </c>
      <c r="I55148" s="218" t="str">
        <f t="shared" si="1723"/>
        <v/>
      </c>
    </row>
    <row r="55149" spans="3:9" ht="15" customHeight="1">
      <c r="C55149" s="220" t="str">
        <f t="shared" si="1722"/>
        <v/>
      </c>
      <c r="I55149" s="218" t="str">
        <f t="shared" si="1723"/>
        <v/>
      </c>
    </row>
    <row r="55150" spans="3:9" ht="15" customHeight="1">
      <c r="C55150" s="220" t="str">
        <f t="shared" si="1722"/>
        <v/>
      </c>
      <c r="I55150" s="218" t="str">
        <f t="shared" si="1723"/>
        <v/>
      </c>
    </row>
    <row r="55151" spans="3:9" ht="15" customHeight="1">
      <c r="C55151" s="220" t="str">
        <f t="shared" si="1722"/>
        <v/>
      </c>
      <c r="I55151" s="218" t="str">
        <f t="shared" si="1723"/>
        <v/>
      </c>
    </row>
    <row r="55152" spans="3:9" ht="15" customHeight="1">
      <c r="C55152" s="220" t="str">
        <f t="shared" si="1722"/>
        <v/>
      </c>
      <c r="I55152" s="218" t="str">
        <f t="shared" si="1723"/>
        <v/>
      </c>
    </row>
    <row r="55153" spans="3:9" ht="15" customHeight="1">
      <c r="C55153" s="220" t="str">
        <f t="shared" si="1722"/>
        <v/>
      </c>
      <c r="I55153" s="218" t="str">
        <f t="shared" si="1723"/>
        <v/>
      </c>
    </row>
    <row r="55154" spans="3:9" ht="15" customHeight="1">
      <c r="C55154" s="220" t="str">
        <f t="shared" si="1722"/>
        <v/>
      </c>
      <c r="I55154" s="218" t="str">
        <f t="shared" si="1723"/>
        <v/>
      </c>
    </row>
    <row r="55155" spans="3:9" ht="15" customHeight="1">
      <c r="C55155" s="220" t="str">
        <f t="shared" si="1722"/>
        <v/>
      </c>
      <c r="I55155" s="218" t="str">
        <f t="shared" si="1723"/>
        <v/>
      </c>
    </row>
    <row r="55156" spans="3:9" ht="15" customHeight="1">
      <c r="C55156" s="220" t="str">
        <f t="shared" si="1722"/>
        <v/>
      </c>
      <c r="I55156" s="218" t="str">
        <f t="shared" si="1723"/>
        <v/>
      </c>
    </row>
    <row r="55157" spans="3:9" ht="15" customHeight="1">
      <c r="C55157" s="220" t="str">
        <f t="shared" si="1722"/>
        <v/>
      </c>
      <c r="I55157" s="218" t="str">
        <f t="shared" si="1723"/>
        <v/>
      </c>
    </row>
    <row r="55158" spans="3:9" ht="15" customHeight="1">
      <c r="C55158" s="220" t="str">
        <f t="shared" si="1722"/>
        <v/>
      </c>
      <c r="I55158" s="218" t="str">
        <f t="shared" si="1723"/>
        <v/>
      </c>
    </row>
    <row r="55159" spans="3:9" ht="15" customHeight="1">
      <c r="C55159" s="220" t="str">
        <f t="shared" si="1722"/>
        <v/>
      </c>
      <c r="I55159" s="218" t="str">
        <f t="shared" si="1723"/>
        <v/>
      </c>
    </row>
    <row r="55160" spans="3:9" ht="15" customHeight="1">
      <c r="C55160" s="220" t="str">
        <f t="shared" si="1722"/>
        <v/>
      </c>
      <c r="I55160" s="218" t="str">
        <f t="shared" si="1723"/>
        <v/>
      </c>
    </row>
    <row r="55161" spans="3:9" ht="15" customHeight="1">
      <c r="C55161" s="220" t="str">
        <f t="shared" si="1722"/>
        <v/>
      </c>
      <c r="I55161" s="218" t="str">
        <f t="shared" si="1723"/>
        <v/>
      </c>
    </row>
    <row r="55162" spans="3:9" ht="15" customHeight="1">
      <c r="C55162" s="220" t="str">
        <f t="shared" si="1722"/>
        <v/>
      </c>
      <c r="I55162" s="218" t="str">
        <f t="shared" si="1723"/>
        <v/>
      </c>
    </row>
    <row r="55163" spans="3:9" ht="15" customHeight="1">
      <c r="C55163" s="220" t="str">
        <f t="shared" si="1722"/>
        <v/>
      </c>
      <c r="I55163" s="218" t="str">
        <f t="shared" si="1723"/>
        <v/>
      </c>
    </row>
    <row r="55164" spans="3:9" ht="15" customHeight="1">
      <c r="C55164" s="220" t="str">
        <f t="shared" si="1722"/>
        <v/>
      </c>
      <c r="I55164" s="218" t="str">
        <f t="shared" si="1723"/>
        <v/>
      </c>
    </row>
    <row r="55165" spans="3:9" ht="15" customHeight="1">
      <c r="C55165" s="220" t="str">
        <f t="shared" si="1722"/>
        <v/>
      </c>
      <c r="I55165" s="218" t="str">
        <f t="shared" si="1723"/>
        <v/>
      </c>
    </row>
    <row r="55166" spans="3:9" ht="15" customHeight="1">
      <c r="C55166" s="220" t="str">
        <f t="shared" si="1722"/>
        <v/>
      </c>
      <c r="I55166" s="218" t="str">
        <f t="shared" si="1723"/>
        <v/>
      </c>
    </row>
    <row r="55167" spans="3:9" ht="15" customHeight="1">
      <c r="C55167" s="220" t="str">
        <f t="shared" si="1722"/>
        <v/>
      </c>
      <c r="I55167" s="218" t="str">
        <f t="shared" si="1723"/>
        <v/>
      </c>
    </row>
    <row r="55168" spans="3:9" ht="15" customHeight="1">
      <c r="C55168" s="220" t="str">
        <f t="shared" si="1722"/>
        <v/>
      </c>
      <c r="I55168" s="218" t="str">
        <f t="shared" si="1723"/>
        <v/>
      </c>
    </row>
    <row r="55169" spans="3:9" ht="15" customHeight="1">
      <c r="C55169" s="220" t="str">
        <f t="shared" si="1722"/>
        <v/>
      </c>
      <c r="I55169" s="218" t="str">
        <f t="shared" si="1723"/>
        <v/>
      </c>
    </row>
    <row r="55170" spans="3:9" ht="15" customHeight="1">
      <c r="C55170" s="220" t="str">
        <f t="shared" si="1722"/>
        <v/>
      </c>
      <c r="I55170" s="218" t="str">
        <f t="shared" si="1723"/>
        <v/>
      </c>
    </row>
    <row r="55171" spans="3:9" ht="15" customHeight="1">
      <c r="C55171" s="220" t="str">
        <f t="shared" si="1722"/>
        <v/>
      </c>
      <c r="I55171" s="218" t="str">
        <f t="shared" si="1723"/>
        <v/>
      </c>
    </row>
    <row r="55172" spans="3:9" ht="15" customHeight="1">
      <c r="C55172" s="220" t="str">
        <f t="shared" si="1722"/>
        <v/>
      </c>
      <c r="I55172" s="218" t="str">
        <f t="shared" si="1723"/>
        <v/>
      </c>
    </row>
    <row r="55173" spans="3:9" ht="15" customHeight="1">
      <c r="C55173" s="220" t="str">
        <f t="shared" si="1722"/>
        <v/>
      </c>
      <c r="I55173" s="218" t="str">
        <f t="shared" si="1723"/>
        <v/>
      </c>
    </row>
    <row r="55174" spans="3:9" ht="15" customHeight="1">
      <c r="C55174" s="220" t="str">
        <f t="shared" ref="C55174:C55237" si="1724">IF(B55174="","",MONTH(B55174))</f>
        <v/>
      </c>
      <c r="I55174" s="218" t="str">
        <f t="shared" ref="I55174:I55237" si="1725">IF(H55174="","",IF(E55174="","Não deixe campos em branco, a planilha resumo de custos e despesas necessita deles para funcionar",IF(F55174="","Não deixe campos em branco, a planilha resumo de custos e despesas necessita deles para funcionar",IF(G55174="","Não deixe campos em branco, a planilha resumo de custos e despesas necessita deles para funcionar",""))))</f>
        <v/>
      </c>
    </row>
    <row r="55175" spans="3:9" ht="15" customHeight="1">
      <c r="C55175" s="220" t="str">
        <f t="shared" si="1724"/>
        <v/>
      </c>
      <c r="I55175" s="218" t="str">
        <f t="shared" si="1725"/>
        <v/>
      </c>
    </row>
    <row r="55176" spans="3:9" ht="15" customHeight="1">
      <c r="C55176" s="220" t="str">
        <f t="shared" si="1724"/>
        <v/>
      </c>
      <c r="I55176" s="218" t="str">
        <f t="shared" si="1725"/>
        <v/>
      </c>
    </row>
    <row r="55177" spans="3:9" ht="15" customHeight="1">
      <c r="C55177" s="220" t="str">
        <f t="shared" si="1724"/>
        <v/>
      </c>
      <c r="I55177" s="218" t="str">
        <f t="shared" si="1725"/>
        <v/>
      </c>
    </row>
    <row r="55178" spans="3:9" ht="15" customHeight="1">
      <c r="C55178" s="220" t="str">
        <f t="shared" si="1724"/>
        <v/>
      </c>
      <c r="I55178" s="218" t="str">
        <f t="shared" si="1725"/>
        <v/>
      </c>
    </row>
    <row r="55179" spans="3:9" ht="15" customHeight="1">
      <c r="C55179" s="220" t="str">
        <f t="shared" si="1724"/>
        <v/>
      </c>
      <c r="I55179" s="218" t="str">
        <f t="shared" si="1725"/>
        <v/>
      </c>
    </row>
    <row r="55180" spans="3:9" ht="15" customHeight="1">
      <c r="C55180" s="220" t="str">
        <f t="shared" si="1724"/>
        <v/>
      </c>
      <c r="I55180" s="218" t="str">
        <f t="shared" si="1725"/>
        <v/>
      </c>
    </row>
    <row r="55181" spans="3:9" ht="15" customHeight="1">
      <c r="C55181" s="220" t="str">
        <f t="shared" si="1724"/>
        <v/>
      </c>
      <c r="I55181" s="218" t="str">
        <f t="shared" si="1725"/>
        <v/>
      </c>
    </row>
    <row r="55182" spans="3:9" ht="15" customHeight="1">
      <c r="C55182" s="220" t="str">
        <f t="shared" si="1724"/>
        <v/>
      </c>
      <c r="I55182" s="218" t="str">
        <f t="shared" si="1725"/>
        <v/>
      </c>
    </row>
    <row r="55183" spans="3:9" ht="15" customHeight="1">
      <c r="C55183" s="220" t="str">
        <f t="shared" si="1724"/>
        <v/>
      </c>
      <c r="I55183" s="218" t="str">
        <f t="shared" si="1725"/>
        <v/>
      </c>
    </row>
    <row r="55184" spans="3:9" ht="15" customHeight="1">
      <c r="C55184" s="220" t="str">
        <f t="shared" si="1724"/>
        <v/>
      </c>
      <c r="I55184" s="218" t="str">
        <f t="shared" si="1725"/>
        <v/>
      </c>
    </row>
    <row r="55185" spans="3:9" ht="15" customHeight="1">
      <c r="C55185" s="220" t="str">
        <f t="shared" si="1724"/>
        <v/>
      </c>
      <c r="I55185" s="218" t="str">
        <f t="shared" si="1725"/>
        <v/>
      </c>
    </row>
    <row r="55186" spans="3:9" ht="15" customHeight="1">
      <c r="C55186" s="220" t="str">
        <f t="shared" si="1724"/>
        <v/>
      </c>
      <c r="I55186" s="218" t="str">
        <f t="shared" si="1725"/>
        <v/>
      </c>
    </row>
    <row r="55187" spans="3:9" ht="15" customHeight="1">
      <c r="C55187" s="220" t="str">
        <f t="shared" si="1724"/>
        <v/>
      </c>
      <c r="I55187" s="218" t="str">
        <f t="shared" si="1725"/>
        <v/>
      </c>
    </row>
    <row r="55188" spans="3:9" ht="15" customHeight="1">
      <c r="C55188" s="220" t="str">
        <f t="shared" si="1724"/>
        <v/>
      </c>
      <c r="I55188" s="218" t="str">
        <f t="shared" si="1725"/>
        <v/>
      </c>
    </row>
    <row r="55189" spans="3:9" ht="15" customHeight="1">
      <c r="C55189" s="220" t="str">
        <f t="shared" si="1724"/>
        <v/>
      </c>
      <c r="I55189" s="218" t="str">
        <f t="shared" si="1725"/>
        <v/>
      </c>
    </row>
    <row r="55190" spans="3:9" ht="15" customHeight="1">
      <c r="C55190" s="220" t="str">
        <f t="shared" si="1724"/>
        <v/>
      </c>
      <c r="I55190" s="218" t="str">
        <f t="shared" si="1725"/>
        <v/>
      </c>
    </row>
    <row r="55191" spans="3:9" ht="15" customHeight="1">
      <c r="C55191" s="220" t="str">
        <f t="shared" si="1724"/>
        <v/>
      </c>
      <c r="I55191" s="218" t="str">
        <f t="shared" si="1725"/>
        <v/>
      </c>
    </row>
    <row r="55192" spans="3:9" ht="15" customHeight="1">
      <c r="C55192" s="220" t="str">
        <f t="shared" si="1724"/>
        <v/>
      </c>
      <c r="I55192" s="218" t="str">
        <f t="shared" si="1725"/>
        <v/>
      </c>
    </row>
    <row r="55193" spans="3:9" ht="15" customHeight="1">
      <c r="C55193" s="220" t="str">
        <f t="shared" si="1724"/>
        <v/>
      </c>
      <c r="I55193" s="218" t="str">
        <f t="shared" si="1725"/>
        <v/>
      </c>
    </row>
    <row r="55194" spans="3:9" ht="15" customHeight="1">
      <c r="C55194" s="220" t="str">
        <f t="shared" si="1724"/>
        <v/>
      </c>
      <c r="I55194" s="218" t="str">
        <f t="shared" si="1725"/>
        <v/>
      </c>
    </row>
    <row r="55195" spans="3:9" ht="15" customHeight="1">
      <c r="C55195" s="220" t="str">
        <f t="shared" si="1724"/>
        <v/>
      </c>
      <c r="I55195" s="218" t="str">
        <f t="shared" si="1725"/>
        <v/>
      </c>
    </row>
    <row r="55196" spans="3:9" ht="15" customHeight="1">
      <c r="C55196" s="220" t="str">
        <f t="shared" si="1724"/>
        <v/>
      </c>
      <c r="I55196" s="218" t="str">
        <f t="shared" si="1725"/>
        <v/>
      </c>
    </row>
    <row r="55197" spans="3:9" ht="15" customHeight="1">
      <c r="C55197" s="220" t="str">
        <f t="shared" si="1724"/>
        <v/>
      </c>
      <c r="I55197" s="218" t="str">
        <f t="shared" si="1725"/>
        <v/>
      </c>
    </row>
    <row r="55198" spans="3:9" ht="15" customHeight="1">
      <c r="C55198" s="220" t="str">
        <f t="shared" si="1724"/>
        <v/>
      </c>
      <c r="I55198" s="218" t="str">
        <f t="shared" si="1725"/>
        <v/>
      </c>
    </row>
    <row r="55199" spans="3:9" ht="15" customHeight="1">
      <c r="C55199" s="220" t="str">
        <f t="shared" si="1724"/>
        <v/>
      </c>
      <c r="I55199" s="218" t="str">
        <f t="shared" si="1725"/>
        <v/>
      </c>
    </row>
    <row r="55200" spans="3:9" ht="15" customHeight="1">
      <c r="C55200" s="220" t="str">
        <f t="shared" si="1724"/>
        <v/>
      </c>
      <c r="I55200" s="218" t="str">
        <f t="shared" si="1725"/>
        <v/>
      </c>
    </row>
    <row r="55201" spans="3:9" ht="15" customHeight="1">
      <c r="C55201" s="220" t="str">
        <f t="shared" si="1724"/>
        <v/>
      </c>
      <c r="I55201" s="218" t="str">
        <f t="shared" si="1725"/>
        <v/>
      </c>
    </row>
    <row r="55202" spans="3:9" ht="15" customHeight="1">
      <c r="C55202" s="220" t="str">
        <f t="shared" si="1724"/>
        <v/>
      </c>
      <c r="I55202" s="218" t="str">
        <f t="shared" si="1725"/>
        <v/>
      </c>
    </row>
    <row r="55203" spans="3:9" ht="15" customHeight="1">
      <c r="C55203" s="220" t="str">
        <f t="shared" si="1724"/>
        <v/>
      </c>
      <c r="I55203" s="218" t="str">
        <f t="shared" si="1725"/>
        <v/>
      </c>
    </row>
    <row r="55204" spans="3:9" ht="15" customHeight="1">
      <c r="C55204" s="220" t="str">
        <f t="shared" si="1724"/>
        <v/>
      </c>
      <c r="I55204" s="218" t="str">
        <f t="shared" si="1725"/>
        <v/>
      </c>
    </row>
    <row r="55205" spans="3:9" ht="15" customHeight="1">
      <c r="C55205" s="220" t="str">
        <f t="shared" si="1724"/>
        <v/>
      </c>
      <c r="I55205" s="218" t="str">
        <f t="shared" si="1725"/>
        <v/>
      </c>
    </row>
    <row r="55206" spans="3:9" ht="15" customHeight="1">
      <c r="C55206" s="220" t="str">
        <f t="shared" si="1724"/>
        <v/>
      </c>
      <c r="I55206" s="218" t="str">
        <f t="shared" si="1725"/>
        <v/>
      </c>
    </row>
    <row r="55207" spans="3:9" ht="15" customHeight="1">
      <c r="C55207" s="220" t="str">
        <f t="shared" si="1724"/>
        <v/>
      </c>
      <c r="I55207" s="218" t="str">
        <f t="shared" si="1725"/>
        <v/>
      </c>
    </row>
    <row r="55208" spans="3:9" ht="15" customHeight="1">
      <c r="C55208" s="220" t="str">
        <f t="shared" si="1724"/>
        <v/>
      </c>
      <c r="I55208" s="218" t="str">
        <f t="shared" si="1725"/>
        <v/>
      </c>
    </row>
    <row r="55209" spans="3:9" ht="15" customHeight="1">
      <c r="C55209" s="220" t="str">
        <f t="shared" si="1724"/>
        <v/>
      </c>
      <c r="I55209" s="218" t="str">
        <f t="shared" si="1725"/>
        <v/>
      </c>
    </row>
    <row r="55210" spans="3:9" ht="15" customHeight="1">
      <c r="C55210" s="220" t="str">
        <f t="shared" si="1724"/>
        <v/>
      </c>
      <c r="I55210" s="218" t="str">
        <f t="shared" si="1725"/>
        <v/>
      </c>
    </row>
    <row r="55211" spans="3:9" ht="15" customHeight="1">
      <c r="C55211" s="220" t="str">
        <f t="shared" si="1724"/>
        <v/>
      </c>
      <c r="I55211" s="218" t="str">
        <f t="shared" si="1725"/>
        <v/>
      </c>
    </row>
    <row r="55212" spans="3:9" ht="15" customHeight="1">
      <c r="C55212" s="220" t="str">
        <f t="shared" si="1724"/>
        <v/>
      </c>
      <c r="I55212" s="218" t="str">
        <f t="shared" si="1725"/>
        <v/>
      </c>
    </row>
    <row r="55213" spans="3:9" ht="15" customHeight="1">
      <c r="C55213" s="220" t="str">
        <f t="shared" si="1724"/>
        <v/>
      </c>
      <c r="I55213" s="218" t="str">
        <f t="shared" si="1725"/>
        <v/>
      </c>
    </row>
    <row r="55214" spans="3:9" ht="15" customHeight="1">
      <c r="C55214" s="220" t="str">
        <f t="shared" si="1724"/>
        <v/>
      </c>
      <c r="I55214" s="218" t="str">
        <f t="shared" si="1725"/>
        <v/>
      </c>
    </row>
    <row r="55215" spans="3:9" ht="15" customHeight="1">
      <c r="C55215" s="220" t="str">
        <f t="shared" si="1724"/>
        <v/>
      </c>
      <c r="I55215" s="218" t="str">
        <f t="shared" si="1725"/>
        <v/>
      </c>
    </row>
    <row r="55216" spans="3:9" ht="15" customHeight="1">
      <c r="C55216" s="220" t="str">
        <f t="shared" si="1724"/>
        <v/>
      </c>
      <c r="I55216" s="218" t="str">
        <f t="shared" si="1725"/>
        <v/>
      </c>
    </row>
    <row r="55217" spans="3:9" ht="15" customHeight="1">
      <c r="C55217" s="220" t="str">
        <f t="shared" si="1724"/>
        <v/>
      </c>
      <c r="I55217" s="218" t="str">
        <f t="shared" si="1725"/>
        <v/>
      </c>
    </row>
    <row r="55218" spans="3:9" ht="15" customHeight="1">
      <c r="C55218" s="220" t="str">
        <f t="shared" si="1724"/>
        <v/>
      </c>
      <c r="I55218" s="218" t="str">
        <f t="shared" si="1725"/>
        <v/>
      </c>
    </row>
    <row r="55219" spans="3:9" ht="15" customHeight="1">
      <c r="C55219" s="220" t="str">
        <f t="shared" si="1724"/>
        <v/>
      </c>
      <c r="I55219" s="218" t="str">
        <f t="shared" si="1725"/>
        <v/>
      </c>
    </row>
    <row r="55220" spans="3:9" ht="15" customHeight="1">
      <c r="C55220" s="220" t="str">
        <f t="shared" si="1724"/>
        <v/>
      </c>
      <c r="I55220" s="218" t="str">
        <f t="shared" si="1725"/>
        <v/>
      </c>
    </row>
    <row r="55221" spans="3:9" ht="15" customHeight="1">
      <c r="C55221" s="220" t="str">
        <f t="shared" si="1724"/>
        <v/>
      </c>
      <c r="I55221" s="218" t="str">
        <f t="shared" si="1725"/>
        <v/>
      </c>
    </row>
    <row r="55222" spans="3:9" ht="15" customHeight="1">
      <c r="C55222" s="220" t="str">
        <f t="shared" si="1724"/>
        <v/>
      </c>
      <c r="I55222" s="218" t="str">
        <f t="shared" si="1725"/>
        <v/>
      </c>
    </row>
    <row r="55223" spans="3:9" ht="15" customHeight="1">
      <c r="C55223" s="220" t="str">
        <f t="shared" si="1724"/>
        <v/>
      </c>
      <c r="I55223" s="218" t="str">
        <f t="shared" si="1725"/>
        <v/>
      </c>
    </row>
    <row r="55224" spans="3:9" ht="15" customHeight="1">
      <c r="C55224" s="220" t="str">
        <f t="shared" si="1724"/>
        <v/>
      </c>
      <c r="I55224" s="218" t="str">
        <f t="shared" si="1725"/>
        <v/>
      </c>
    </row>
    <row r="55225" spans="3:9" ht="15" customHeight="1">
      <c r="C55225" s="220" t="str">
        <f t="shared" si="1724"/>
        <v/>
      </c>
      <c r="I55225" s="218" t="str">
        <f t="shared" si="1725"/>
        <v/>
      </c>
    </row>
    <row r="55226" spans="3:9" ht="15" customHeight="1">
      <c r="C55226" s="220" t="str">
        <f t="shared" si="1724"/>
        <v/>
      </c>
      <c r="I55226" s="218" t="str">
        <f t="shared" si="1725"/>
        <v/>
      </c>
    </row>
    <row r="55227" spans="3:9" ht="15" customHeight="1">
      <c r="C55227" s="220" t="str">
        <f t="shared" si="1724"/>
        <v/>
      </c>
      <c r="I55227" s="218" t="str">
        <f t="shared" si="1725"/>
        <v/>
      </c>
    </row>
    <row r="55228" spans="3:9" ht="15" customHeight="1">
      <c r="C55228" s="220" t="str">
        <f t="shared" si="1724"/>
        <v/>
      </c>
      <c r="I55228" s="218" t="str">
        <f t="shared" si="1725"/>
        <v/>
      </c>
    </row>
    <row r="55229" spans="3:9" ht="15" customHeight="1">
      <c r="C55229" s="220" t="str">
        <f t="shared" si="1724"/>
        <v/>
      </c>
      <c r="I55229" s="218" t="str">
        <f t="shared" si="1725"/>
        <v/>
      </c>
    </row>
    <row r="55230" spans="3:9" ht="15" customHeight="1">
      <c r="C55230" s="220" t="str">
        <f t="shared" si="1724"/>
        <v/>
      </c>
      <c r="I55230" s="218" t="str">
        <f t="shared" si="1725"/>
        <v/>
      </c>
    </row>
    <row r="55231" spans="3:9" ht="15" customHeight="1">
      <c r="C55231" s="220" t="str">
        <f t="shared" si="1724"/>
        <v/>
      </c>
      <c r="I55231" s="218" t="str">
        <f t="shared" si="1725"/>
        <v/>
      </c>
    </row>
    <row r="55232" spans="3:9" ht="15" customHeight="1">
      <c r="C55232" s="220" t="str">
        <f t="shared" si="1724"/>
        <v/>
      </c>
      <c r="I55232" s="218" t="str">
        <f t="shared" si="1725"/>
        <v/>
      </c>
    </row>
    <row r="55233" spans="3:9" ht="15" customHeight="1">
      <c r="C55233" s="220" t="str">
        <f t="shared" si="1724"/>
        <v/>
      </c>
      <c r="I55233" s="218" t="str">
        <f t="shared" si="1725"/>
        <v/>
      </c>
    </row>
    <row r="55234" spans="3:9" ht="15" customHeight="1">
      <c r="C55234" s="220" t="str">
        <f t="shared" si="1724"/>
        <v/>
      </c>
      <c r="I55234" s="218" t="str">
        <f t="shared" si="1725"/>
        <v/>
      </c>
    </row>
    <row r="55235" spans="3:9" ht="15" customHeight="1">
      <c r="C55235" s="220" t="str">
        <f t="shared" si="1724"/>
        <v/>
      </c>
      <c r="I55235" s="218" t="str">
        <f t="shared" si="1725"/>
        <v/>
      </c>
    </row>
    <row r="55236" spans="3:9" ht="15" customHeight="1">
      <c r="C55236" s="220" t="str">
        <f t="shared" si="1724"/>
        <v/>
      </c>
      <c r="I55236" s="218" t="str">
        <f t="shared" si="1725"/>
        <v/>
      </c>
    </row>
    <row r="55237" spans="3:9" ht="15" customHeight="1">
      <c r="C55237" s="220" t="str">
        <f t="shared" si="1724"/>
        <v/>
      </c>
      <c r="I55237" s="218" t="str">
        <f t="shared" si="1725"/>
        <v/>
      </c>
    </row>
    <row r="55238" spans="3:9" ht="15" customHeight="1">
      <c r="C55238" s="220" t="str">
        <f t="shared" ref="C55238:C55301" si="1726">IF(B55238="","",MONTH(B55238))</f>
        <v/>
      </c>
      <c r="I55238" s="218" t="str">
        <f t="shared" ref="I55238:I55301" si="1727">IF(H55238="","",IF(E55238="","Não deixe campos em branco, a planilha resumo de custos e despesas necessita deles para funcionar",IF(F55238="","Não deixe campos em branco, a planilha resumo de custos e despesas necessita deles para funcionar",IF(G55238="","Não deixe campos em branco, a planilha resumo de custos e despesas necessita deles para funcionar",""))))</f>
        <v/>
      </c>
    </row>
    <row r="55239" spans="3:9" ht="15" customHeight="1">
      <c r="C55239" s="220" t="str">
        <f t="shared" si="1726"/>
        <v/>
      </c>
      <c r="I55239" s="218" t="str">
        <f t="shared" si="1727"/>
        <v/>
      </c>
    </row>
    <row r="55240" spans="3:9" ht="15" customHeight="1">
      <c r="C55240" s="220" t="str">
        <f t="shared" si="1726"/>
        <v/>
      </c>
      <c r="I55240" s="218" t="str">
        <f t="shared" si="1727"/>
        <v/>
      </c>
    </row>
    <row r="55241" spans="3:9" ht="15" customHeight="1">
      <c r="C55241" s="220" t="str">
        <f t="shared" si="1726"/>
        <v/>
      </c>
      <c r="I55241" s="218" t="str">
        <f t="shared" si="1727"/>
        <v/>
      </c>
    </row>
    <row r="55242" spans="3:9" ht="15" customHeight="1">
      <c r="C55242" s="220" t="str">
        <f t="shared" si="1726"/>
        <v/>
      </c>
      <c r="I55242" s="218" t="str">
        <f t="shared" si="1727"/>
        <v/>
      </c>
    </row>
    <row r="55243" spans="3:9" ht="15" customHeight="1">
      <c r="C55243" s="220" t="str">
        <f t="shared" si="1726"/>
        <v/>
      </c>
      <c r="I55243" s="218" t="str">
        <f t="shared" si="1727"/>
        <v/>
      </c>
    </row>
    <row r="55244" spans="3:9" ht="15" customHeight="1">
      <c r="C55244" s="220" t="str">
        <f t="shared" si="1726"/>
        <v/>
      </c>
      <c r="I55244" s="218" t="str">
        <f t="shared" si="1727"/>
        <v/>
      </c>
    </row>
    <row r="55245" spans="3:9" ht="15" customHeight="1">
      <c r="C55245" s="220" t="str">
        <f t="shared" si="1726"/>
        <v/>
      </c>
      <c r="I55245" s="218" t="str">
        <f t="shared" si="1727"/>
        <v/>
      </c>
    </row>
    <row r="55246" spans="3:9" ht="15" customHeight="1">
      <c r="C55246" s="220" t="str">
        <f t="shared" si="1726"/>
        <v/>
      </c>
      <c r="I55246" s="218" t="str">
        <f t="shared" si="1727"/>
        <v/>
      </c>
    </row>
    <row r="55247" spans="3:9" ht="15" customHeight="1">
      <c r="C55247" s="220" t="str">
        <f t="shared" si="1726"/>
        <v/>
      </c>
      <c r="I55247" s="218" t="str">
        <f t="shared" si="1727"/>
        <v/>
      </c>
    </row>
    <row r="55248" spans="3:9" ht="15" customHeight="1">
      <c r="C55248" s="220" t="str">
        <f t="shared" si="1726"/>
        <v/>
      </c>
      <c r="I55248" s="218" t="str">
        <f t="shared" si="1727"/>
        <v/>
      </c>
    </row>
    <row r="55249" spans="3:9" ht="15" customHeight="1">
      <c r="C55249" s="220" t="str">
        <f t="shared" si="1726"/>
        <v/>
      </c>
      <c r="I55249" s="218" t="str">
        <f t="shared" si="1727"/>
        <v/>
      </c>
    </row>
    <row r="55250" spans="3:9" ht="15" customHeight="1">
      <c r="C55250" s="220" t="str">
        <f t="shared" si="1726"/>
        <v/>
      </c>
      <c r="I55250" s="218" t="str">
        <f t="shared" si="1727"/>
        <v/>
      </c>
    </row>
    <row r="55251" spans="3:9" ht="15" customHeight="1">
      <c r="C55251" s="220" t="str">
        <f t="shared" si="1726"/>
        <v/>
      </c>
      <c r="I55251" s="218" t="str">
        <f t="shared" si="1727"/>
        <v/>
      </c>
    </row>
    <row r="55252" spans="3:9" ht="15" customHeight="1">
      <c r="C55252" s="220" t="str">
        <f t="shared" si="1726"/>
        <v/>
      </c>
      <c r="I55252" s="218" t="str">
        <f t="shared" si="1727"/>
        <v/>
      </c>
    </row>
    <row r="55253" spans="3:9" ht="15" customHeight="1">
      <c r="C55253" s="220" t="str">
        <f t="shared" si="1726"/>
        <v/>
      </c>
      <c r="I55253" s="218" t="str">
        <f t="shared" si="1727"/>
        <v/>
      </c>
    </row>
    <row r="55254" spans="3:9" ht="15" customHeight="1">
      <c r="C55254" s="220" t="str">
        <f t="shared" si="1726"/>
        <v/>
      </c>
      <c r="I55254" s="218" t="str">
        <f t="shared" si="1727"/>
        <v/>
      </c>
    </row>
    <row r="55255" spans="3:9" ht="15" customHeight="1">
      <c r="C55255" s="220" t="str">
        <f t="shared" si="1726"/>
        <v/>
      </c>
      <c r="I55255" s="218" t="str">
        <f t="shared" si="1727"/>
        <v/>
      </c>
    </row>
    <row r="55256" spans="3:9" ht="15" customHeight="1">
      <c r="C55256" s="220" t="str">
        <f t="shared" si="1726"/>
        <v/>
      </c>
      <c r="I55256" s="218" t="str">
        <f t="shared" si="1727"/>
        <v/>
      </c>
    </row>
    <row r="55257" spans="3:9" ht="15" customHeight="1">
      <c r="C55257" s="220" t="str">
        <f t="shared" si="1726"/>
        <v/>
      </c>
      <c r="I55257" s="218" t="str">
        <f t="shared" si="1727"/>
        <v/>
      </c>
    </row>
    <row r="55258" spans="3:9" ht="15" customHeight="1">
      <c r="C55258" s="220" t="str">
        <f t="shared" si="1726"/>
        <v/>
      </c>
      <c r="I55258" s="218" t="str">
        <f t="shared" si="1727"/>
        <v/>
      </c>
    </row>
    <row r="55259" spans="3:9" ht="15" customHeight="1">
      <c r="C55259" s="220" t="str">
        <f t="shared" si="1726"/>
        <v/>
      </c>
      <c r="I55259" s="218" t="str">
        <f t="shared" si="1727"/>
        <v/>
      </c>
    </row>
    <row r="55260" spans="3:9" ht="15" customHeight="1">
      <c r="C55260" s="220" t="str">
        <f t="shared" si="1726"/>
        <v/>
      </c>
      <c r="I55260" s="218" t="str">
        <f t="shared" si="1727"/>
        <v/>
      </c>
    </row>
    <row r="55261" spans="3:9" ht="15" customHeight="1">
      <c r="C55261" s="220" t="str">
        <f t="shared" si="1726"/>
        <v/>
      </c>
      <c r="I55261" s="218" t="str">
        <f t="shared" si="1727"/>
        <v/>
      </c>
    </row>
    <row r="55262" spans="3:9" ht="15" customHeight="1">
      <c r="C55262" s="220" t="str">
        <f t="shared" si="1726"/>
        <v/>
      </c>
      <c r="I55262" s="218" t="str">
        <f t="shared" si="1727"/>
        <v/>
      </c>
    </row>
    <row r="55263" spans="3:9" ht="15" customHeight="1">
      <c r="C55263" s="220" t="str">
        <f t="shared" si="1726"/>
        <v/>
      </c>
      <c r="I55263" s="218" t="str">
        <f t="shared" si="1727"/>
        <v/>
      </c>
    </row>
    <row r="55264" spans="3:9" ht="15" customHeight="1">
      <c r="C55264" s="220" t="str">
        <f t="shared" si="1726"/>
        <v/>
      </c>
      <c r="I55264" s="218" t="str">
        <f t="shared" si="1727"/>
        <v/>
      </c>
    </row>
    <row r="55265" spans="3:9" ht="15" customHeight="1">
      <c r="C55265" s="220" t="str">
        <f t="shared" si="1726"/>
        <v/>
      </c>
      <c r="I55265" s="218" t="str">
        <f t="shared" si="1727"/>
        <v/>
      </c>
    </row>
    <row r="55266" spans="3:9" ht="15" customHeight="1">
      <c r="C55266" s="220" t="str">
        <f t="shared" si="1726"/>
        <v/>
      </c>
      <c r="I55266" s="218" t="str">
        <f t="shared" si="1727"/>
        <v/>
      </c>
    </row>
    <row r="55267" spans="3:9" ht="15" customHeight="1">
      <c r="C55267" s="220" t="str">
        <f t="shared" si="1726"/>
        <v/>
      </c>
      <c r="I55267" s="218" t="str">
        <f t="shared" si="1727"/>
        <v/>
      </c>
    </row>
    <row r="55268" spans="3:9" ht="15" customHeight="1">
      <c r="C55268" s="220" t="str">
        <f t="shared" si="1726"/>
        <v/>
      </c>
      <c r="I55268" s="218" t="str">
        <f t="shared" si="1727"/>
        <v/>
      </c>
    </row>
    <row r="55269" spans="3:9" ht="15" customHeight="1">
      <c r="C55269" s="220" t="str">
        <f t="shared" si="1726"/>
        <v/>
      </c>
      <c r="I55269" s="218" t="str">
        <f t="shared" si="1727"/>
        <v/>
      </c>
    </row>
    <row r="55270" spans="3:9" ht="15" customHeight="1">
      <c r="C55270" s="220" t="str">
        <f t="shared" si="1726"/>
        <v/>
      </c>
      <c r="I55270" s="218" t="str">
        <f t="shared" si="1727"/>
        <v/>
      </c>
    </row>
    <row r="55271" spans="3:9" ht="15" customHeight="1">
      <c r="C55271" s="220" t="str">
        <f t="shared" si="1726"/>
        <v/>
      </c>
      <c r="I55271" s="218" t="str">
        <f t="shared" si="1727"/>
        <v/>
      </c>
    </row>
    <row r="55272" spans="3:9" ht="15" customHeight="1">
      <c r="C55272" s="220" t="str">
        <f t="shared" si="1726"/>
        <v/>
      </c>
      <c r="I55272" s="218" t="str">
        <f t="shared" si="1727"/>
        <v/>
      </c>
    </row>
    <row r="55273" spans="3:9" ht="15" customHeight="1">
      <c r="C55273" s="220" t="str">
        <f t="shared" si="1726"/>
        <v/>
      </c>
      <c r="I55273" s="218" t="str">
        <f t="shared" si="1727"/>
        <v/>
      </c>
    </row>
    <row r="55274" spans="3:9" ht="15" customHeight="1">
      <c r="C55274" s="220" t="str">
        <f t="shared" si="1726"/>
        <v/>
      </c>
      <c r="I55274" s="218" t="str">
        <f t="shared" si="1727"/>
        <v/>
      </c>
    </row>
    <row r="55275" spans="3:9" ht="15" customHeight="1">
      <c r="C55275" s="220" t="str">
        <f t="shared" si="1726"/>
        <v/>
      </c>
      <c r="I55275" s="218" t="str">
        <f t="shared" si="1727"/>
        <v/>
      </c>
    </row>
    <row r="55276" spans="3:9" ht="15" customHeight="1">
      <c r="C55276" s="220" t="str">
        <f t="shared" si="1726"/>
        <v/>
      </c>
      <c r="I55276" s="218" t="str">
        <f t="shared" si="1727"/>
        <v/>
      </c>
    </row>
    <row r="55277" spans="3:9" ht="15" customHeight="1">
      <c r="C55277" s="220" t="str">
        <f t="shared" si="1726"/>
        <v/>
      </c>
      <c r="I55277" s="218" t="str">
        <f t="shared" si="1727"/>
        <v/>
      </c>
    </row>
    <row r="55278" spans="3:9" ht="15" customHeight="1">
      <c r="C55278" s="220" t="str">
        <f t="shared" si="1726"/>
        <v/>
      </c>
      <c r="I55278" s="218" t="str">
        <f t="shared" si="1727"/>
        <v/>
      </c>
    </row>
    <row r="55279" spans="3:9" ht="15" customHeight="1">
      <c r="C55279" s="220" t="str">
        <f t="shared" si="1726"/>
        <v/>
      </c>
      <c r="I55279" s="218" t="str">
        <f t="shared" si="1727"/>
        <v/>
      </c>
    </row>
    <row r="55280" spans="3:9" ht="15" customHeight="1">
      <c r="C55280" s="220" t="str">
        <f t="shared" si="1726"/>
        <v/>
      </c>
      <c r="I55280" s="218" t="str">
        <f t="shared" si="1727"/>
        <v/>
      </c>
    </row>
    <row r="55281" spans="3:9" ht="15" customHeight="1">
      <c r="C55281" s="220" t="str">
        <f t="shared" si="1726"/>
        <v/>
      </c>
      <c r="I55281" s="218" t="str">
        <f t="shared" si="1727"/>
        <v/>
      </c>
    </row>
    <row r="55282" spans="3:9" ht="15" customHeight="1">
      <c r="C55282" s="220" t="str">
        <f t="shared" si="1726"/>
        <v/>
      </c>
      <c r="I55282" s="218" t="str">
        <f t="shared" si="1727"/>
        <v/>
      </c>
    </row>
    <row r="55283" spans="3:9" ht="15" customHeight="1">
      <c r="C55283" s="220" t="str">
        <f t="shared" si="1726"/>
        <v/>
      </c>
      <c r="I55283" s="218" t="str">
        <f t="shared" si="1727"/>
        <v/>
      </c>
    </row>
    <row r="55284" spans="3:9" ht="15" customHeight="1">
      <c r="C55284" s="220" t="str">
        <f t="shared" si="1726"/>
        <v/>
      </c>
      <c r="I55284" s="218" t="str">
        <f t="shared" si="1727"/>
        <v/>
      </c>
    </row>
    <row r="55285" spans="3:9" ht="15" customHeight="1">
      <c r="C55285" s="220" t="str">
        <f t="shared" si="1726"/>
        <v/>
      </c>
      <c r="I55285" s="218" t="str">
        <f t="shared" si="1727"/>
        <v/>
      </c>
    </row>
    <row r="55286" spans="3:9" ht="15" customHeight="1">
      <c r="C55286" s="220" t="str">
        <f t="shared" si="1726"/>
        <v/>
      </c>
      <c r="I55286" s="218" t="str">
        <f t="shared" si="1727"/>
        <v/>
      </c>
    </row>
    <row r="55287" spans="3:9" ht="15" customHeight="1">
      <c r="C55287" s="220" t="str">
        <f t="shared" si="1726"/>
        <v/>
      </c>
      <c r="I55287" s="218" t="str">
        <f t="shared" si="1727"/>
        <v/>
      </c>
    </row>
    <row r="55288" spans="3:9" ht="15" customHeight="1">
      <c r="C55288" s="220" t="str">
        <f t="shared" si="1726"/>
        <v/>
      </c>
      <c r="I55288" s="218" t="str">
        <f t="shared" si="1727"/>
        <v/>
      </c>
    </row>
    <row r="55289" spans="3:9" ht="15" customHeight="1">
      <c r="C55289" s="220" t="str">
        <f t="shared" si="1726"/>
        <v/>
      </c>
      <c r="I55289" s="218" t="str">
        <f t="shared" si="1727"/>
        <v/>
      </c>
    </row>
    <row r="55290" spans="3:9" ht="15" customHeight="1">
      <c r="C55290" s="220" t="str">
        <f t="shared" si="1726"/>
        <v/>
      </c>
      <c r="I55290" s="218" t="str">
        <f t="shared" si="1727"/>
        <v/>
      </c>
    </row>
    <row r="55291" spans="3:9" ht="15" customHeight="1">
      <c r="C55291" s="220" t="str">
        <f t="shared" si="1726"/>
        <v/>
      </c>
      <c r="I55291" s="218" t="str">
        <f t="shared" si="1727"/>
        <v/>
      </c>
    </row>
    <row r="55292" spans="3:9" ht="15" customHeight="1">
      <c r="C55292" s="220" t="str">
        <f t="shared" si="1726"/>
        <v/>
      </c>
      <c r="I55292" s="218" t="str">
        <f t="shared" si="1727"/>
        <v/>
      </c>
    </row>
    <row r="55293" spans="3:9" ht="15" customHeight="1">
      <c r="C55293" s="220" t="str">
        <f t="shared" si="1726"/>
        <v/>
      </c>
      <c r="I55293" s="218" t="str">
        <f t="shared" si="1727"/>
        <v/>
      </c>
    </row>
    <row r="55294" spans="3:9" ht="15" customHeight="1">
      <c r="C55294" s="220" t="str">
        <f t="shared" si="1726"/>
        <v/>
      </c>
      <c r="I55294" s="218" t="str">
        <f t="shared" si="1727"/>
        <v/>
      </c>
    </row>
    <row r="55295" spans="3:9" ht="15" customHeight="1">
      <c r="C55295" s="220" t="str">
        <f t="shared" si="1726"/>
        <v/>
      </c>
      <c r="I55295" s="218" t="str">
        <f t="shared" si="1727"/>
        <v/>
      </c>
    </row>
    <row r="55296" spans="3:9" ht="15" customHeight="1">
      <c r="C55296" s="220" t="str">
        <f t="shared" si="1726"/>
        <v/>
      </c>
      <c r="I55296" s="218" t="str">
        <f t="shared" si="1727"/>
        <v/>
      </c>
    </row>
    <row r="55297" spans="3:9" ht="15" customHeight="1">
      <c r="C55297" s="220" t="str">
        <f t="shared" si="1726"/>
        <v/>
      </c>
      <c r="I55297" s="218" t="str">
        <f t="shared" si="1727"/>
        <v/>
      </c>
    </row>
    <row r="55298" spans="3:9" ht="15" customHeight="1">
      <c r="C55298" s="220" t="str">
        <f t="shared" si="1726"/>
        <v/>
      </c>
      <c r="I55298" s="218" t="str">
        <f t="shared" si="1727"/>
        <v/>
      </c>
    </row>
    <row r="55299" spans="3:9" ht="15" customHeight="1">
      <c r="C55299" s="220" t="str">
        <f t="shared" si="1726"/>
        <v/>
      </c>
      <c r="I55299" s="218" t="str">
        <f t="shared" si="1727"/>
        <v/>
      </c>
    </row>
    <row r="55300" spans="3:9" ht="15" customHeight="1">
      <c r="C55300" s="220" t="str">
        <f t="shared" si="1726"/>
        <v/>
      </c>
      <c r="I55300" s="218" t="str">
        <f t="shared" si="1727"/>
        <v/>
      </c>
    </row>
    <row r="55301" spans="3:9" ht="15" customHeight="1">
      <c r="C55301" s="220" t="str">
        <f t="shared" si="1726"/>
        <v/>
      </c>
      <c r="I55301" s="218" t="str">
        <f t="shared" si="1727"/>
        <v/>
      </c>
    </row>
    <row r="55302" spans="3:9" ht="15" customHeight="1">
      <c r="C55302" s="220" t="str">
        <f t="shared" ref="C55302:C55365" si="1728">IF(B55302="","",MONTH(B55302))</f>
        <v/>
      </c>
      <c r="I55302" s="218" t="str">
        <f t="shared" ref="I55302:I55365" si="1729">IF(H55302="","",IF(E55302="","Não deixe campos em branco, a planilha resumo de custos e despesas necessita deles para funcionar",IF(F55302="","Não deixe campos em branco, a planilha resumo de custos e despesas necessita deles para funcionar",IF(G55302="","Não deixe campos em branco, a planilha resumo de custos e despesas necessita deles para funcionar",""))))</f>
        <v/>
      </c>
    </row>
    <row r="55303" spans="3:9" ht="15" customHeight="1">
      <c r="C55303" s="220" t="str">
        <f t="shared" si="1728"/>
        <v/>
      </c>
      <c r="I55303" s="218" t="str">
        <f t="shared" si="1729"/>
        <v/>
      </c>
    </row>
    <row r="55304" spans="3:9" ht="15" customHeight="1">
      <c r="C55304" s="220" t="str">
        <f t="shared" si="1728"/>
        <v/>
      </c>
      <c r="I55304" s="218" t="str">
        <f t="shared" si="1729"/>
        <v/>
      </c>
    </row>
    <row r="55305" spans="3:9" ht="15" customHeight="1">
      <c r="C55305" s="220" t="str">
        <f t="shared" si="1728"/>
        <v/>
      </c>
      <c r="I55305" s="218" t="str">
        <f t="shared" si="1729"/>
        <v/>
      </c>
    </row>
    <row r="55306" spans="3:9" ht="15" customHeight="1">
      <c r="C55306" s="220" t="str">
        <f t="shared" si="1728"/>
        <v/>
      </c>
      <c r="I55306" s="218" t="str">
        <f t="shared" si="1729"/>
        <v/>
      </c>
    </row>
    <row r="55307" spans="3:9" ht="15" customHeight="1">
      <c r="C55307" s="220" t="str">
        <f t="shared" si="1728"/>
        <v/>
      </c>
      <c r="I55307" s="218" t="str">
        <f t="shared" si="1729"/>
        <v/>
      </c>
    </row>
    <row r="55308" spans="3:9" ht="15" customHeight="1">
      <c r="C55308" s="220" t="str">
        <f t="shared" si="1728"/>
        <v/>
      </c>
      <c r="I55308" s="218" t="str">
        <f t="shared" si="1729"/>
        <v/>
      </c>
    </row>
    <row r="55309" spans="3:9" ht="15" customHeight="1">
      <c r="C55309" s="220" t="str">
        <f t="shared" si="1728"/>
        <v/>
      </c>
      <c r="I55309" s="218" t="str">
        <f t="shared" si="1729"/>
        <v/>
      </c>
    </row>
    <row r="55310" spans="3:9" ht="15" customHeight="1">
      <c r="C55310" s="220" t="str">
        <f t="shared" si="1728"/>
        <v/>
      </c>
      <c r="I55310" s="218" t="str">
        <f t="shared" si="1729"/>
        <v/>
      </c>
    </row>
    <row r="55311" spans="3:9" ht="15" customHeight="1">
      <c r="C55311" s="220" t="str">
        <f t="shared" si="1728"/>
        <v/>
      </c>
      <c r="I55311" s="218" t="str">
        <f t="shared" si="1729"/>
        <v/>
      </c>
    </row>
    <row r="55312" spans="3:9" ht="15" customHeight="1">
      <c r="C55312" s="220" t="str">
        <f t="shared" si="1728"/>
        <v/>
      </c>
      <c r="I55312" s="218" t="str">
        <f t="shared" si="1729"/>
        <v/>
      </c>
    </row>
    <row r="55313" spans="3:9" ht="15" customHeight="1">
      <c r="C55313" s="220" t="str">
        <f t="shared" si="1728"/>
        <v/>
      </c>
      <c r="I55313" s="218" t="str">
        <f t="shared" si="1729"/>
        <v/>
      </c>
    </row>
    <row r="55314" spans="3:9" ht="15" customHeight="1">
      <c r="C55314" s="220" t="str">
        <f t="shared" si="1728"/>
        <v/>
      </c>
      <c r="I55314" s="218" t="str">
        <f t="shared" si="1729"/>
        <v/>
      </c>
    </row>
    <row r="55315" spans="3:9" ht="15" customHeight="1">
      <c r="C55315" s="220" t="str">
        <f t="shared" si="1728"/>
        <v/>
      </c>
      <c r="I55315" s="218" t="str">
        <f t="shared" si="1729"/>
        <v/>
      </c>
    </row>
    <row r="55316" spans="3:9" ht="15" customHeight="1">
      <c r="C55316" s="220" t="str">
        <f t="shared" si="1728"/>
        <v/>
      </c>
      <c r="I55316" s="218" t="str">
        <f t="shared" si="1729"/>
        <v/>
      </c>
    </row>
    <row r="55317" spans="3:9" ht="15" customHeight="1">
      <c r="C55317" s="220" t="str">
        <f t="shared" si="1728"/>
        <v/>
      </c>
      <c r="I55317" s="218" t="str">
        <f t="shared" si="1729"/>
        <v/>
      </c>
    </row>
    <row r="55318" spans="3:9" ht="15" customHeight="1">
      <c r="C55318" s="220" t="str">
        <f t="shared" si="1728"/>
        <v/>
      </c>
      <c r="I55318" s="218" t="str">
        <f t="shared" si="1729"/>
        <v/>
      </c>
    </row>
    <row r="55319" spans="3:9" ht="15" customHeight="1">
      <c r="C55319" s="220" t="str">
        <f t="shared" si="1728"/>
        <v/>
      </c>
      <c r="I55319" s="218" t="str">
        <f t="shared" si="1729"/>
        <v/>
      </c>
    </row>
    <row r="55320" spans="3:9" ht="15" customHeight="1">
      <c r="C55320" s="220" t="str">
        <f t="shared" si="1728"/>
        <v/>
      </c>
      <c r="I55320" s="218" t="str">
        <f t="shared" si="1729"/>
        <v/>
      </c>
    </row>
    <row r="55321" spans="3:9" ht="15" customHeight="1">
      <c r="C55321" s="220" t="str">
        <f t="shared" si="1728"/>
        <v/>
      </c>
      <c r="I55321" s="218" t="str">
        <f t="shared" si="1729"/>
        <v/>
      </c>
    </row>
    <row r="55322" spans="3:9" ht="15" customHeight="1">
      <c r="C55322" s="220" t="str">
        <f t="shared" si="1728"/>
        <v/>
      </c>
      <c r="I55322" s="218" t="str">
        <f t="shared" si="1729"/>
        <v/>
      </c>
    </row>
    <row r="55323" spans="3:9" ht="15" customHeight="1">
      <c r="C55323" s="220" t="str">
        <f t="shared" si="1728"/>
        <v/>
      </c>
      <c r="I55323" s="218" t="str">
        <f t="shared" si="1729"/>
        <v/>
      </c>
    </row>
    <row r="55324" spans="3:9" ht="15" customHeight="1">
      <c r="C55324" s="220" t="str">
        <f t="shared" si="1728"/>
        <v/>
      </c>
      <c r="I55324" s="218" t="str">
        <f t="shared" si="1729"/>
        <v/>
      </c>
    </row>
    <row r="55325" spans="3:9" ht="15" customHeight="1">
      <c r="C55325" s="220" t="str">
        <f t="shared" si="1728"/>
        <v/>
      </c>
      <c r="I55325" s="218" t="str">
        <f t="shared" si="1729"/>
        <v/>
      </c>
    </row>
    <row r="55326" spans="3:9" ht="15" customHeight="1">
      <c r="C55326" s="220" t="str">
        <f t="shared" si="1728"/>
        <v/>
      </c>
      <c r="I55326" s="218" t="str">
        <f t="shared" si="1729"/>
        <v/>
      </c>
    </row>
    <row r="55327" spans="3:9" ht="15" customHeight="1">
      <c r="C55327" s="220" t="str">
        <f t="shared" si="1728"/>
        <v/>
      </c>
      <c r="I55327" s="218" t="str">
        <f t="shared" si="1729"/>
        <v/>
      </c>
    </row>
    <row r="55328" spans="3:9" ht="15" customHeight="1">
      <c r="C55328" s="220" t="str">
        <f t="shared" si="1728"/>
        <v/>
      </c>
      <c r="I55328" s="218" t="str">
        <f t="shared" si="1729"/>
        <v/>
      </c>
    </row>
    <row r="55329" spans="3:9" ht="15" customHeight="1">
      <c r="C55329" s="220" t="str">
        <f t="shared" si="1728"/>
        <v/>
      </c>
      <c r="I55329" s="218" t="str">
        <f t="shared" si="1729"/>
        <v/>
      </c>
    </row>
    <row r="55330" spans="3:9" ht="15" customHeight="1">
      <c r="C55330" s="220" t="str">
        <f t="shared" si="1728"/>
        <v/>
      </c>
      <c r="I55330" s="218" t="str">
        <f t="shared" si="1729"/>
        <v/>
      </c>
    </row>
    <row r="55331" spans="3:9" ht="15" customHeight="1">
      <c r="C55331" s="220" t="str">
        <f t="shared" si="1728"/>
        <v/>
      </c>
      <c r="I55331" s="218" t="str">
        <f t="shared" si="1729"/>
        <v/>
      </c>
    </row>
    <row r="55332" spans="3:9" ht="15" customHeight="1">
      <c r="C55332" s="220" t="str">
        <f t="shared" si="1728"/>
        <v/>
      </c>
      <c r="I55332" s="218" t="str">
        <f t="shared" si="1729"/>
        <v/>
      </c>
    </row>
    <row r="55333" spans="3:9" ht="15" customHeight="1">
      <c r="C55333" s="220" t="str">
        <f t="shared" si="1728"/>
        <v/>
      </c>
      <c r="I55333" s="218" t="str">
        <f t="shared" si="1729"/>
        <v/>
      </c>
    </row>
    <row r="55334" spans="3:9" ht="15" customHeight="1">
      <c r="C55334" s="220" t="str">
        <f t="shared" si="1728"/>
        <v/>
      </c>
      <c r="I55334" s="218" t="str">
        <f t="shared" si="1729"/>
        <v/>
      </c>
    </row>
    <row r="55335" spans="3:9" ht="15" customHeight="1">
      <c r="C55335" s="220" t="str">
        <f t="shared" si="1728"/>
        <v/>
      </c>
      <c r="I55335" s="218" t="str">
        <f t="shared" si="1729"/>
        <v/>
      </c>
    </row>
    <row r="55336" spans="3:9" ht="15" customHeight="1">
      <c r="C55336" s="220" t="str">
        <f t="shared" si="1728"/>
        <v/>
      </c>
      <c r="I55336" s="218" t="str">
        <f t="shared" si="1729"/>
        <v/>
      </c>
    </row>
    <row r="55337" spans="3:9" ht="15" customHeight="1">
      <c r="C55337" s="220" t="str">
        <f t="shared" si="1728"/>
        <v/>
      </c>
      <c r="I55337" s="218" t="str">
        <f t="shared" si="1729"/>
        <v/>
      </c>
    </row>
    <row r="55338" spans="3:9" ht="15" customHeight="1">
      <c r="C55338" s="220" t="str">
        <f t="shared" si="1728"/>
        <v/>
      </c>
      <c r="I55338" s="218" t="str">
        <f t="shared" si="1729"/>
        <v/>
      </c>
    </row>
    <row r="55339" spans="3:9" ht="15" customHeight="1">
      <c r="C55339" s="220" t="str">
        <f t="shared" si="1728"/>
        <v/>
      </c>
      <c r="I55339" s="218" t="str">
        <f t="shared" si="1729"/>
        <v/>
      </c>
    </row>
    <row r="55340" spans="3:9" ht="15" customHeight="1">
      <c r="C55340" s="220" t="str">
        <f t="shared" si="1728"/>
        <v/>
      </c>
      <c r="I55340" s="218" t="str">
        <f t="shared" si="1729"/>
        <v/>
      </c>
    </row>
    <row r="55341" spans="3:9" ht="15" customHeight="1">
      <c r="C55341" s="220" t="str">
        <f t="shared" si="1728"/>
        <v/>
      </c>
      <c r="I55341" s="218" t="str">
        <f t="shared" si="1729"/>
        <v/>
      </c>
    </row>
    <row r="55342" spans="3:9" ht="15" customHeight="1">
      <c r="C55342" s="220" t="str">
        <f t="shared" si="1728"/>
        <v/>
      </c>
      <c r="I55342" s="218" t="str">
        <f t="shared" si="1729"/>
        <v/>
      </c>
    </row>
    <row r="55343" spans="3:9" ht="15" customHeight="1">
      <c r="C55343" s="220" t="str">
        <f t="shared" si="1728"/>
        <v/>
      </c>
      <c r="I55343" s="218" t="str">
        <f t="shared" si="1729"/>
        <v/>
      </c>
    </row>
    <row r="55344" spans="3:9" ht="15" customHeight="1">
      <c r="C55344" s="220" t="str">
        <f t="shared" si="1728"/>
        <v/>
      </c>
      <c r="I55344" s="218" t="str">
        <f t="shared" si="1729"/>
        <v/>
      </c>
    </row>
    <row r="55345" spans="3:9" ht="15" customHeight="1">
      <c r="C55345" s="220" t="str">
        <f t="shared" si="1728"/>
        <v/>
      </c>
      <c r="I55345" s="218" t="str">
        <f t="shared" si="1729"/>
        <v/>
      </c>
    </row>
    <row r="55346" spans="3:9" ht="15" customHeight="1">
      <c r="C55346" s="220" t="str">
        <f t="shared" si="1728"/>
        <v/>
      </c>
      <c r="I55346" s="218" t="str">
        <f t="shared" si="1729"/>
        <v/>
      </c>
    </row>
    <row r="55347" spans="3:9" ht="15" customHeight="1">
      <c r="C55347" s="220" t="str">
        <f t="shared" si="1728"/>
        <v/>
      </c>
      <c r="I55347" s="218" t="str">
        <f t="shared" si="1729"/>
        <v/>
      </c>
    </row>
    <row r="55348" spans="3:9" ht="15" customHeight="1">
      <c r="C55348" s="220" t="str">
        <f t="shared" si="1728"/>
        <v/>
      </c>
      <c r="I55348" s="218" t="str">
        <f t="shared" si="1729"/>
        <v/>
      </c>
    </row>
    <row r="55349" spans="3:9" ht="15" customHeight="1">
      <c r="C55349" s="220" t="str">
        <f t="shared" si="1728"/>
        <v/>
      </c>
      <c r="I55349" s="218" t="str">
        <f t="shared" si="1729"/>
        <v/>
      </c>
    </row>
    <row r="55350" spans="3:9" ht="15" customHeight="1">
      <c r="C55350" s="220" t="str">
        <f t="shared" si="1728"/>
        <v/>
      </c>
      <c r="I55350" s="218" t="str">
        <f t="shared" si="1729"/>
        <v/>
      </c>
    </row>
    <row r="55351" spans="3:9" ht="15" customHeight="1">
      <c r="C55351" s="220" t="str">
        <f t="shared" si="1728"/>
        <v/>
      </c>
      <c r="I55351" s="218" t="str">
        <f t="shared" si="1729"/>
        <v/>
      </c>
    </row>
    <row r="55352" spans="3:9" ht="15" customHeight="1">
      <c r="C55352" s="220" t="str">
        <f t="shared" si="1728"/>
        <v/>
      </c>
      <c r="I55352" s="218" t="str">
        <f t="shared" si="1729"/>
        <v/>
      </c>
    </row>
    <row r="55353" spans="3:9" ht="15" customHeight="1">
      <c r="C55353" s="220" t="str">
        <f t="shared" si="1728"/>
        <v/>
      </c>
      <c r="I55353" s="218" t="str">
        <f t="shared" si="1729"/>
        <v/>
      </c>
    </row>
    <row r="55354" spans="3:9" ht="15" customHeight="1">
      <c r="C55354" s="220" t="str">
        <f t="shared" si="1728"/>
        <v/>
      </c>
      <c r="I55354" s="218" t="str">
        <f t="shared" si="1729"/>
        <v/>
      </c>
    </row>
    <row r="55355" spans="3:9" ht="15" customHeight="1">
      <c r="C55355" s="220" t="str">
        <f t="shared" si="1728"/>
        <v/>
      </c>
      <c r="I55355" s="218" t="str">
        <f t="shared" si="1729"/>
        <v/>
      </c>
    </row>
    <row r="55356" spans="3:9" ht="15" customHeight="1">
      <c r="C55356" s="220" t="str">
        <f t="shared" si="1728"/>
        <v/>
      </c>
      <c r="I55356" s="218" t="str">
        <f t="shared" si="1729"/>
        <v/>
      </c>
    </row>
    <row r="55357" spans="3:9" ht="15" customHeight="1">
      <c r="C55357" s="220" t="str">
        <f t="shared" si="1728"/>
        <v/>
      </c>
      <c r="I55357" s="218" t="str">
        <f t="shared" si="1729"/>
        <v/>
      </c>
    </row>
    <row r="55358" spans="3:9" ht="15" customHeight="1">
      <c r="C55358" s="220" t="str">
        <f t="shared" si="1728"/>
        <v/>
      </c>
      <c r="I55358" s="218" t="str">
        <f t="shared" si="1729"/>
        <v/>
      </c>
    </row>
    <row r="55359" spans="3:9" ht="15" customHeight="1">
      <c r="C55359" s="220" t="str">
        <f t="shared" si="1728"/>
        <v/>
      </c>
      <c r="I55359" s="218" t="str">
        <f t="shared" si="1729"/>
        <v/>
      </c>
    </row>
    <row r="55360" spans="3:9" ht="15" customHeight="1">
      <c r="C55360" s="220" t="str">
        <f t="shared" si="1728"/>
        <v/>
      </c>
      <c r="I55360" s="218" t="str">
        <f t="shared" si="1729"/>
        <v/>
      </c>
    </row>
    <row r="55361" spans="3:9" ht="15" customHeight="1">
      <c r="C55361" s="220" t="str">
        <f t="shared" si="1728"/>
        <v/>
      </c>
      <c r="I55361" s="218" t="str">
        <f t="shared" si="1729"/>
        <v/>
      </c>
    </row>
    <row r="55362" spans="3:9" ht="15" customHeight="1">
      <c r="C55362" s="220" t="str">
        <f t="shared" si="1728"/>
        <v/>
      </c>
      <c r="I55362" s="218" t="str">
        <f t="shared" si="1729"/>
        <v/>
      </c>
    </row>
    <row r="55363" spans="3:9" ht="15" customHeight="1">
      <c r="C55363" s="220" t="str">
        <f t="shared" si="1728"/>
        <v/>
      </c>
      <c r="I55363" s="218" t="str">
        <f t="shared" si="1729"/>
        <v/>
      </c>
    </row>
    <row r="55364" spans="3:9" ht="15" customHeight="1">
      <c r="C55364" s="220" t="str">
        <f t="shared" si="1728"/>
        <v/>
      </c>
      <c r="I55364" s="218" t="str">
        <f t="shared" si="1729"/>
        <v/>
      </c>
    </row>
    <row r="55365" spans="3:9" ht="15" customHeight="1">
      <c r="C55365" s="220" t="str">
        <f t="shared" si="1728"/>
        <v/>
      </c>
      <c r="I55365" s="218" t="str">
        <f t="shared" si="1729"/>
        <v/>
      </c>
    </row>
    <row r="55366" spans="3:9" ht="15" customHeight="1">
      <c r="C55366" s="220" t="str">
        <f t="shared" ref="C55366:C55429" si="1730">IF(B55366="","",MONTH(B55366))</f>
        <v/>
      </c>
      <c r="I55366" s="218" t="str">
        <f t="shared" ref="I55366:I55429" si="1731">IF(H55366="","",IF(E55366="","Não deixe campos em branco, a planilha resumo de custos e despesas necessita deles para funcionar",IF(F55366="","Não deixe campos em branco, a planilha resumo de custos e despesas necessita deles para funcionar",IF(G55366="","Não deixe campos em branco, a planilha resumo de custos e despesas necessita deles para funcionar",""))))</f>
        <v/>
      </c>
    </row>
    <row r="55367" spans="3:9" ht="15" customHeight="1">
      <c r="C55367" s="220" t="str">
        <f t="shared" si="1730"/>
        <v/>
      </c>
      <c r="I55367" s="218" t="str">
        <f t="shared" si="1731"/>
        <v/>
      </c>
    </row>
    <row r="55368" spans="3:9" ht="15" customHeight="1">
      <c r="C55368" s="220" t="str">
        <f t="shared" si="1730"/>
        <v/>
      </c>
      <c r="I55368" s="218" t="str">
        <f t="shared" si="1731"/>
        <v/>
      </c>
    </row>
    <row r="55369" spans="3:9" ht="15" customHeight="1">
      <c r="C55369" s="220" t="str">
        <f t="shared" si="1730"/>
        <v/>
      </c>
      <c r="I55369" s="218" t="str">
        <f t="shared" si="1731"/>
        <v/>
      </c>
    </row>
    <row r="55370" spans="3:9" ht="15" customHeight="1">
      <c r="C55370" s="220" t="str">
        <f t="shared" si="1730"/>
        <v/>
      </c>
      <c r="I55370" s="218" t="str">
        <f t="shared" si="1731"/>
        <v/>
      </c>
    </row>
    <row r="55371" spans="3:9" ht="15" customHeight="1">
      <c r="C55371" s="220" t="str">
        <f t="shared" si="1730"/>
        <v/>
      </c>
      <c r="I55371" s="218" t="str">
        <f t="shared" si="1731"/>
        <v/>
      </c>
    </row>
    <row r="55372" spans="3:9" ht="15" customHeight="1">
      <c r="C55372" s="220" t="str">
        <f t="shared" si="1730"/>
        <v/>
      </c>
      <c r="I55372" s="218" t="str">
        <f t="shared" si="1731"/>
        <v/>
      </c>
    </row>
    <row r="55373" spans="3:9" ht="15" customHeight="1">
      <c r="C55373" s="220" t="str">
        <f t="shared" si="1730"/>
        <v/>
      </c>
      <c r="I55373" s="218" t="str">
        <f t="shared" si="1731"/>
        <v/>
      </c>
    </row>
    <row r="55374" spans="3:9" ht="15" customHeight="1">
      <c r="C55374" s="220" t="str">
        <f t="shared" si="1730"/>
        <v/>
      </c>
      <c r="I55374" s="218" t="str">
        <f t="shared" si="1731"/>
        <v/>
      </c>
    </row>
    <row r="55375" spans="3:9" ht="15" customHeight="1">
      <c r="C55375" s="220" t="str">
        <f t="shared" si="1730"/>
        <v/>
      </c>
      <c r="I55375" s="218" t="str">
        <f t="shared" si="1731"/>
        <v/>
      </c>
    </row>
    <row r="55376" spans="3:9" ht="15" customHeight="1">
      <c r="C55376" s="220" t="str">
        <f t="shared" si="1730"/>
        <v/>
      </c>
      <c r="I55376" s="218" t="str">
        <f t="shared" si="1731"/>
        <v/>
      </c>
    </row>
    <row r="55377" spans="3:9" ht="15" customHeight="1">
      <c r="C55377" s="220" t="str">
        <f t="shared" si="1730"/>
        <v/>
      </c>
      <c r="I55377" s="218" t="str">
        <f t="shared" si="1731"/>
        <v/>
      </c>
    </row>
    <row r="55378" spans="3:9" ht="15" customHeight="1">
      <c r="C55378" s="220" t="str">
        <f t="shared" si="1730"/>
        <v/>
      </c>
      <c r="I55378" s="218" t="str">
        <f t="shared" si="1731"/>
        <v/>
      </c>
    </row>
    <row r="55379" spans="3:9" ht="15" customHeight="1">
      <c r="C55379" s="220" t="str">
        <f t="shared" si="1730"/>
        <v/>
      </c>
      <c r="I55379" s="218" t="str">
        <f t="shared" si="1731"/>
        <v/>
      </c>
    </row>
    <row r="55380" spans="3:9" ht="15" customHeight="1">
      <c r="C55380" s="220" t="str">
        <f t="shared" si="1730"/>
        <v/>
      </c>
      <c r="I55380" s="218" t="str">
        <f t="shared" si="1731"/>
        <v/>
      </c>
    </row>
    <row r="55381" spans="3:9" ht="15" customHeight="1">
      <c r="C55381" s="220" t="str">
        <f t="shared" si="1730"/>
        <v/>
      </c>
      <c r="I55381" s="218" t="str">
        <f t="shared" si="1731"/>
        <v/>
      </c>
    </row>
    <row r="55382" spans="3:9" ht="15" customHeight="1">
      <c r="C55382" s="220" t="str">
        <f t="shared" si="1730"/>
        <v/>
      </c>
      <c r="I55382" s="218" t="str">
        <f t="shared" si="1731"/>
        <v/>
      </c>
    </row>
    <row r="55383" spans="3:9" ht="15" customHeight="1">
      <c r="C55383" s="220" t="str">
        <f t="shared" si="1730"/>
        <v/>
      </c>
      <c r="I55383" s="218" t="str">
        <f t="shared" si="1731"/>
        <v/>
      </c>
    </row>
    <row r="55384" spans="3:9" ht="15" customHeight="1">
      <c r="C55384" s="220" t="str">
        <f t="shared" si="1730"/>
        <v/>
      </c>
      <c r="I55384" s="218" t="str">
        <f t="shared" si="1731"/>
        <v/>
      </c>
    </row>
    <row r="55385" spans="3:9" ht="15" customHeight="1">
      <c r="C55385" s="220" t="str">
        <f t="shared" si="1730"/>
        <v/>
      </c>
      <c r="I55385" s="218" t="str">
        <f t="shared" si="1731"/>
        <v/>
      </c>
    </row>
    <row r="55386" spans="3:9" ht="15" customHeight="1">
      <c r="C55386" s="220" t="str">
        <f t="shared" si="1730"/>
        <v/>
      </c>
      <c r="I55386" s="218" t="str">
        <f t="shared" si="1731"/>
        <v/>
      </c>
    </row>
    <row r="55387" spans="3:9" ht="15" customHeight="1">
      <c r="C55387" s="220" t="str">
        <f t="shared" si="1730"/>
        <v/>
      </c>
      <c r="I55387" s="218" t="str">
        <f t="shared" si="1731"/>
        <v/>
      </c>
    </row>
    <row r="55388" spans="3:9" ht="15" customHeight="1">
      <c r="C55388" s="220" t="str">
        <f t="shared" si="1730"/>
        <v/>
      </c>
      <c r="I55388" s="218" t="str">
        <f t="shared" si="1731"/>
        <v/>
      </c>
    </row>
    <row r="55389" spans="3:9" ht="15" customHeight="1">
      <c r="C55389" s="220" t="str">
        <f t="shared" si="1730"/>
        <v/>
      </c>
      <c r="I55389" s="218" t="str">
        <f t="shared" si="1731"/>
        <v/>
      </c>
    </row>
    <row r="55390" spans="3:9" ht="15" customHeight="1">
      <c r="C55390" s="220" t="str">
        <f t="shared" si="1730"/>
        <v/>
      </c>
      <c r="I55390" s="218" t="str">
        <f t="shared" si="1731"/>
        <v/>
      </c>
    </row>
    <row r="55391" spans="3:9" ht="15" customHeight="1">
      <c r="C55391" s="220" t="str">
        <f t="shared" si="1730"/>
        <v/>
      </c>
      <c r="I55391" s="218" t="str">
        <f t="shared" si="1731"/>
        <v/>
      </c>
    </row>
    <row r="55392" spans="3:9" ht="15" customHeight="1">
      <c r="C55392" s="220" t="str">
        <f t="shared" si="1730"/>
        <v/>
      </c>
      <c r="I55392" s="218" t="str">
        <f t="shared" si="1731"/>
        <v/>
      </c>
    </row>
    <row r="55393" spans="3:9" ht="15" customHeight="1">
      <c r="C55393" s="220" t="str">
        <f t="shared" si="1730"/>
        <v/>
      </c>
      <c r="I55393" s="218" t="str">
        <f t="shared" si="1731"/>
        <v/>
      </c>
    </row>
    <row r="55394" spans="3:9" ht="15" customHeight="1">
      <c r="C55394" s="220" t="str">
        <f t="shared" si="1730"/>
        <v/>
      </c>
      <c r="I55394" s="218" t="str">
        <f t="shared" si="1731"/>
        <v/>
      </c>
    </row>
    <row r="55395" spans="3:9" ht="15" customHeight="1">
      <c r="C55395" s="220" t="str">
        <f t="shared" si="1730"/>
        <v/>
      </c>
      <c r="I55395" s="218" t="str">
        <f t="shared" si="1731"/>
        <v/>
      </c>
    </row>
    <row r="55396" spans="3:9" ht="15" customHeight="1">
      <c r="C55396" s="220" t="str">
        <f t="shared" si="1730"/>
        <v/>
      </c>
      <c r="I55396" s="218" t="str">
        <f t="shared" si="1731"/>
        <v/>
      </c>
    </row>
    <row r="55397" spans="3:9" ht="15" customHeight="1">
      <c r="C55397" s="220" t="str">
        <f t="shared" si="1730"/>
        <v/>
      </c>
      <c r="I55397" s="218" t="str">
        <f t="shared" si="1731"/>
        <v/>
      </c>
    </row>
    <row r="55398" spans="3:9" ht="15" customHeight="1">
      <c r="C55398" s="220" t="str">
        <f t="shared" si="1730"/>
        <v/>
      </c>
      <c r="I55398" s="218" t="str">
        <f t="shared" si="1731"/>
        <v/>
      </c>
    </row>
    <row r="55399" spans="3:9" ht="15" customHeight="1">
      <c r="C55399" s="220" t="str">
        <f t="shared" si="1730"/>
        <v/>
      </c>
      <c r="I55399" s="218" t="str">
        <f t="shared" si="1731"/>
        <v/>
      </c>
    </row>
    <row r="55400" spans="3:9" ht="15" customHeight="1">
      <c r="C55400" s="220" t="str">
        <f t="shared" si="1730"/>
        <v/>
      </c>
      <c r="I55400" s="218" t="str">
        <f t="shared" si="1731"/>
        <v/>
      </c>
    </row>
    <row r="55401" spans="3:9" ht="15" customHeight="1">
      <c r="C55401" s="220" t="str">
        <f t="shared" si="1730"/>
        <v/>
      </c>
      <c r="I55401" s="218" t="str">
        <f t="shared" si="1731"/>
        <v/>
      </c>
    </row>
    <row r="55402" spans="3:9" ht="15" customHeight="1">
      <c r="C55402" s="220" t="str">
        <f t="shared" si="1730"/>
        <v/>
      </c>
      <c r="I55402" s="218" t="str">
        <f t="shared" si="1731"/>
        <v/>
      </c>
    </row>
    <row r="55403" spans="3:9" ht="15" customHeight="1">
      <c r="C55403" s="220" t="str">
        <f t="shared" si="1730"/>
        <v/>
      </c>
      <c r="I55403" s="218" t="str">
        <f t="shared" si="1731"/>
        <v/>
      </c>
    </row>
    <row r="55404" spans="3:9" ht="15" customHeight="1">
      <c r="C55404" s="220" t="str">
        <f t="shared" si="1730"/>
        <v/>
      </c>
      <c r="I55404" s="218" t="str">
        <f t="shared" si="1731"/>
        <v/>
      </c>
    </row>
    <row r="55405" spans="3:9" ht="15" customHeight="1">
      <c r="C55405" s="220" t="str">
        <f t="shared" si="1730"/>
        <v/>
      </c>
      <c r="I55405" s="218" t="str">
        <f t="shared" si="1731"/>
        <v/>
      </c>
    </row>
    <row r="55406" spans="3:9" ht="15" customHeight="1">
      <c r="C55406" s="220" t="str">
        <f t="shared" si="1730"/>
        <v/>
      </c>
      <c r="I55406" s="218" t="str">
        <f t="shared" si="1731"/>
        <v/>
      </c>
    </row>
    <row r="55407" spans="3:9" ht="15" customHeight="1">
      <c r="C55407" s="220" t="str">
        <f t="shared" si="1730"/>
        <v/>
      </c>
      <c r="I55407" s="218" t="str">
        <f t="shared" si="1731"/>
        <v/>
      </c>
    </row>
    <row r="55408" spans="3:9" ht="15" customHeight="1">
      <c r="C55408" s="220" t="str">
        <f t="shared" si="1730"/>
        <v/>
      </c>
      <c r="I55408" s="218" t="str">
        <f t="shared" si="1731"/>
        <v/>
      </c>
    </row>
    <row r="55409" spans="3:9" ht="15" customHeight="1">
      <c r="C55409" s="220" t="str">
        <f t="shared" si="1730"/>
        <v/>
      </c>
      <c r="I55409" s="218" t="str">
        <f t="shared" si="1731"/>
        <v/>
      </c>
    </row>
    <row r="55410" spans="3:9" ht="15" customHeight="1">
      <c r="C55410" s="220" t="str">
        <f t="shared" si="1730"/>
        <v/>
      </c>
      <c r="I55410" s="218" t="str">
        <f t="shared" si="1731"/>
        <v/>
      </c>
    </row>
    <row r="55411" spans="3:9" ht="15" customHeight="1">
      <c r="C55411" s="220" t="str">
        <f t="shared" si="1730"/>
        <v/>
      </c>
      <c r="I55411" s="218" t="str">
        <f t="shared" si="1731"/>
        <v/>
      </c>
    </row>
    <row r="55412" spans="3:9" ht="15" customHeight="1">
      <c r="C55412" s="220" t="str">
        <f t="shared" si="1730"/>
        <v/>
      </c>
      <c r="I55412" s="218" t="str">
        <f t="shared" si="1731"/>
        <v/>
      </c>
    </row>
    <row r="55413" spans="3:9" ht="15" customHeight="1">
      <c r="C55413" s="220" t="str">
        <f t="shared" si="1730"/>
        <v/>
      </c>
      <c r="I55413" s="218" t="str">
        <f t="shared" si="1731"/>
        <v/>
      </c>
    </row>
    <row r="55414" spans="3:9" ht="15" customHeight="1">
      <c r="C55414" s="220" t="str">
        <f t="shared" si="1730"/>
        <v/>
      </c>
      <c r="I55414" s="218" t="str">
        <f t="shared" si="1731"/>
        <v/>
      </c>
    </row>
    <row r="55415" spans="3:9" ht="15" customHeight="1">
      <c r="C55415" s="220" t="str">
        <f t="shared" si="1730"/>
        <v/>
      </c>
      <c r="I55415" s="218" t="str">
        <f t="shared" si="1731"/>
        <v/>
      </c>
    </row>
    <row r="55416" spans="3:9" ht="15" customHeight="1">
      <c r="C55416" s="220" t="str">
        <f t="shared" si="1730"/>
        <v/>
      </c>
      <c r="I55416" s="218" t="str">
        <f t="shared" si="1731"/>
        <v/>
      </c>
    </row>
    <row r="55417" spans="3:9" ht="15" customHeight="1">
      <c r="C55417" s="220" t="str">
        <f t="shared" si="1730"/>
        <v/>
      </c>
      <c r="I55417" s="218" t="str">
        <f t="shared" si="1731"/>
        <v/>
      </c>
    </row>
    <row r="55418" spans="3:9" ht="15" customHeight="1">
      <c r="C55418" s="220" t="str">
        <f t="shared" si="1730"/>
        <v/>
      </c>
      <c r="I55418" s="218" t="str">
        <f t="shared" si="1731"/>
        <v/>
      </c>
    </row>
    <row r="55419" spans="3:9" ht="15" customHeight="1">
      <c r="C55419" s="220" t="str">
        <f t="shared" si="1730"/>
        <v/>
      </c>
      <c r="I55419" s="218" t="str">
        <f t="shared" si="1731"/>
        <v/>
      </c>
    </row>
    <row r="55420" spans="3:9" ht="15" customHeight="1">
      <c r="C55420" s="220" t="str">
        <f t="shared" si="1730"/>
        <v/>
      </c>
      <c r="I55420" s="218" t="str">
        <f t="shared" si="1731"/>
        <v/>
      </c>
    </row>
    <row r="55421" spans="3:9" ht="15" customHeight="1">
      <c r="C55421" s="220" t="str">
        <f t="shared" si="1730"/>
        <v/>
      </c>
      <c r="I55421" s="218" t="str">
        <f t="shared" si="1731"/>
        <v/>
      </c>
    </row>
    <row r="55422" spans="3:9" ht="15" customHeight="1">
      <c r="C55422" s="220" t="str">
        <f t="shared" si="1730"/>
        <v/>
      </c>
      <c r="I55422" s="218" t="str">
        <f t="shared" si="1731"/>
        <v/>
      </c>
    </row>
    <row r="55423" spans="3:9" ht="15" customHeight="1">
      <c r="C55423" s="220" t="str">
        <f t="shared" si="1730"/>
        <v/>
      </c>
      <c r="I55423" s="218" t="str">
        <f t="shared" si="1731"/>
        <v/>
      </c>
    </row>
    <row r="55424" spans="3:9" ht="15" customHeight="1">
      <c r="C55424" s="220" t="str">
        <f t="shared" si="1730"/>
        <v/>
      </c>
      <c r="I55424" s="218" t="str">
        <f t="shared" si="1731"/>
        <v/>
      </c>
    </row>
    <row r="55425" spans="3:9" ht="15" customHeight="1">
      <c r="C55425" s="220" t="str">
        <f t="shared" si="1730"/>
        <v/>
      </c>
      <c r="I55425" s="218" t="str">
        <f t="shared" si="1731"/>
        <v/>
      </c>
    </row>
    <row r="55426" spans="3:9" ht="15" customHeight="1">
      <c r="C55426" s="220" t="str">
        <f t="shared" si="1730"/>
        <v/>
      </c>
      <c r="I55426" s="218" t="str">
        <f t="shared" si="1731"/>
        <v/>
      </c>
    </row>
    <row r="55427" spans="3:9" ht="15" customHeight="1">
      <c r="C55427" s="220" t="str">
        <f t="shared" si="1730"/>
        <v/>
      </c>
      <c r="I55427" s="218" t="str">
        <f t="shared" si="1731"/>
        <v/>
      </c>
    </row>
    <row r="55428" spans="3:9" ht="15" customHeight="1">
      <c r="C55428" s="220" t="str">
        <f t="shared" si="1730"/>
        <v/>
      </c>
      <c r="I55428" s="218" t="str">
        <f t="shared" si="1731"/>
        <v/>
      </c>
    </row>
    <row r="55429" spans="3:9" ht="15" customHeight="1">
      <c r="C55429" s="220" t="str">
        <f t="shared" si="1730"/>
        <v/>
      </c>
      <c r="I55429" s="218" t="str">
        <f t="shared" si="1731"/>
        <v/>
      </c>
    </row>
    <row r="55430" spans="3:9" ht="15" customHeight="1">
      <c r="C55430" s="220" t="str">
        <f t="shared" ref="C55430:C55493" si="1732">IF(B55430="","",MONTH(B55430))</f>
        <v/>
      </c>
      <c r="I55430" s="218" t="str">
        <f t="shared" ref="I55430:I55493" si="1733">IF(H55430="","",IF(E55430="","Não deixe campos em branco, a planilha resumo de custos e despesas necessita deles para funcionar",IF(F55430="","Não deixe campos em branco, a planilha resumo de custos e despesas necessita deles para funcionar",IF(G55430="","Não deixe campos em branco, a planilha resumo de custos e despesas necessita deles para funcionar",""))))</f>
        <v/>
      </c>
    </row>
    <row r="55431" spans="3:9" ht="15" customHeight="1">
      <c r="C55431" s="220" t="str">
        <f t="shared" si="1732"/>
        <v/>
      </c>
      <c r="I55431" s="218" t="str">
        <f t="shared" si="1733"/>
        <v/>
      </c>
    </row>
    <row r="55432" spans="3:9" ht="15" customHeight="1">
      <c r="C55432" s="220" t="str">
        <f t="shared" si="1732"/>
        <v/>
      </c>
      <c r="I55432" s="218" t="str">
        <f t="shared" si="1733"/>
        <v/>
      </c>
    </row>
    <row r="55433" spans="3:9" ht="15" customHeight="1">
      <c r="C55433" s="220" t="str">
        <f t="shared" si="1732"/>
        <v/>
      </c>
      <c r="I55433" s="218" t="str">
        <f t="shared" si="1733"/>
        <v/>
      </c>
    </row>
    <row r="55434" spans="3:9" ht="15" customHeight="1">
      <c r="C55434" s="220" t="str">
        <f t="shared" si="1732"/>
        <v/>
      </c>
      <c r="I55434" s="218" t="str">
        <f t="shared" si="1733"/>
        <v/>
      </c>
    </row>
    <row r="55435" spans="3:9" ht="15" customHeight="1">
      <c r="C55435" s="220" t="str">
        <f t="shared" si="1732"/>
        <v/>
      </c>
      <c r="I55435" s="218" t="str">
        <f t="shared" si="1733"/>
        <v/>
      </c>
    </row>
    <row r="55436" spans="3:9" ht="15" customHeight="1">
      <c r="C55436" s="220" t="str">
        <f t="shared" si="1732"/>
        <v/>
      </c>
      <c r="I55436" s="218" t="str">
        <f t="shared" si="1733"/>
        <v/>
      </c>
    </row>
    <row r="55437" spans="3:9" ht="15" customHeight="1">
      <c r="C55437" s="220" t="str">
        <f t="shared" si="1732"/>
        <v/>
      </c>
      <c r="I55437" s="218" t="str">
        <f t="shared" si="1733"/>
        <v/>
      </c>
    </row>
    <row r="55438" spans="3:9" ht="15" customHeight="1">
      <c r="C55438" s="220" t="str">
        <f t="shared" si="1732"/>
        <v/>
      </c>
      <c r="I55438" s="218" t="str">
        <f t="shared" si="1733"/>
        <v/>
      </c>
    </row>
    <row r="55439" spans="3:9" ht="15" customHeight="1">
      <c r="C55439" s="220" t="str">
        <f t="shared" si="1732"/>
        <v/>
      </c>
      <c r="I55439" s="218" t="str">
        <f t="shared" si="1733"/>
        <v/>
      </c>
    </row>
    <row r="55440" spans="3:9" ht="15" customHeight="1">
      <c r="C55440" s="220" t="str">
        <f t="shared" si="1732"/>
        <v/>
      </c>
      <c r="I55440" s="218" t="str">
        <f t="shared" si="1733"/>
        <v/>
      </c>
    </row>
    <row r="55441" spans="3:9" ht="15" customHeight="1">
      <c r="C55441" s="220" t="str">
        <f t="shared" si="1732"/>
        <v/>
      </c>
      <c r="I55441" s="218" t="str">
        <f t="shared" si="1733"/>
        <v/>
      </c>
    </row>
    <row r="55442" spans="3:9" ht="15" customHeight="1">
      <c r="C55442" s="220" t="str">
        <f t="shared" si="1732"/>
        <v/>
      </c>
      <c r="I55442" s="218" t="str">
        <f t="shared" si="1733"/>
        <v/>
      </c>
    </row>
    <row r="55443" spans="3:9" ht="15" customHeight="1">
      <c r="C55443" s="220" t="str">
        <f t="shared" si="1732"/>
        <v/>
      </c>
      <c r="I55443" s="218" t="str">
        <f t="shared" si="1733"/>
        <v/>
      </c>
    </row>
    <row r="55444" spans="3:9" ht="15" customHeight="1">
      <c r="C55444" s="220" t="str">
        <f t="shared" si="1732"/>
        <v/>
      </c>
      <c r="I55444" s="218" t="str">
        <f t="shared" si="1733"/>
        <v/>
      </c>
    </row>
    <row r="55445" spans="3:9" ht="15" customHeight="1">
      <c r="C55445" s="220" t="str">
        <f t="shared" si="1732"/>
        <v/>
      </c>
      <c r="I55445" s="218" t="str">
        <f t="shared" si="1733"/>
        <v/>
      </c>
    </row>
    <row r="55446" spans="3:9" ht="15" customHeight="1">
      <c r="C55446" s="220" t="str">
        <f t="shared" si="1732"/>
        <v/>
      </c>
      <c r="I55446" s="218" t="str">
        <f t="shared" si="1733"/>
        <v/>
      </c>
    </row>
    <row r="55447" spans="3:9" ht="15" customHeight="1">
      <c r="C55447" s="220" t="str">
        <f t="shared" si="1732"/>
        <v/>
      </c>
      <c r="I55447" s="218" t="str">
        <f t="shared" si="1733"/>
        <v/>
      </c>
    </row>
    <row r="55448" spans="3:9" ht="15" customHeight="1">
      <c r="C55448" s="220" t="str">
        <f t="shared" si="1732"/>
        <v/>
      </c>
      <c r="I55448" s="218" t="str">
        <f t="shared" si="1733"/>
        <v/>
      </c>
    </row>
    <row r="55449" spans="3:9" ht="15" customHeight="1">
      <c r="C55449" s="220" t="str">
        <f t="shared" si="1732"/>
        <v/>
      </c>
      <c r="I55449" s="218" t="str">
        <f t="shared" si="1733"/>
        <v/>
      </c>
    </row>
    <row r="55450" spans="3:9" ht="15" customHeight="1">
      <c r="C55450" s="220" t="str">
        <f t="shared" si="1732"/>
        <v/>
      </c>
      <c r="I55450" s="218" t="str">
        <f t="shared" si="1733"/>
        <v/>
      </c>
    </row>
    <row r="55451" spans="3:9" ht="15" customHeight="1">
      <c r="C55451" s="220" t="str">
        <f t="shared" si="1732"/>
        <v/>
      </c>
      <c r="I55451" s="218" t="str">
        <f t="shared" si="1733"/>
        <v/>
      </c>
    </row>
    <row r="55452" spans="3:9" ht="15" customHeight="1">
      <c r="C55452" s="220" t="str">
        <f t="shared" si="1732"/>
        <v/>
      </c>
      <c r="I55452" s="218" t="str">
        <f t="shared" si="1733"/>
        <v/>
      </c>
    </row>
    <row r="55453" spans="3:9" ht="15" customHeight="1">
      <c r="C55453" s="220" t="str">
        <f t="shared" si="1732"/>
        <v/>
      </c>
      <c r="I55453" s="218" t="str">
        <f t="shared" si="1733"/>
        <v/>
      </c>
    </row>
    <row r="55454" spans="3:9" ht="15" customHeight="1">
      <c r="C55454" s="220" t="str">
        <f t="shared" si="1732"/>
        <v/>
      </c>
      <c r="I55454" s="218" t="str">
        <f t="shared" si="1733"/>
        <v/>
      </c>
    </row>
    <row r="55455" spans="3:9" ht="15" customHeight="1">
      <c r="C55455" s="220" t="str">
        <f t="shared" si="1732"/>
        <v/>
      </c>
      <c r="I55455" s="218" t="str">
        <f t="shared" si="1733"/>
        <v/>
      </c>
    </row>
    <row r="55456" spans="3:9" ht="15" customHeight="1">
      <c r="C55456" s="220" t="str">
        <f t="shared" si="1732"/>
        <v/>
      </c>
      <c r="I55456" s="218" t="str">
        <f t="shared" si="1733"/>
        <v/>
      </c>
    </row>
    <row r="55457" spans="3:9" ht="15" customHeight="1">
      <c r="C55457" s="220" t="str">
        <f t="shared" si="1732"/>
        <v/>
      </c>
      <c r="I55457" s="218" t="str">
        <f t="shared" si="1733"/>
        <v/>
      </c>
    </row>
    <row r="55458" spans="3:9" ht="15" customHeight="1">
      <c r="C55458" s="220" t="str">
        <f t="shared" si="1732"/>
        <v/>
      </c>
      <c r="I55458" s="218" t="str">
        <f t="shared" si="1733"/>
        <v/>
      </c>
    </row>
    <row r="55459" spans="3:9" ht="15" customHeight="1">
      <c r="C55459" s="220" t="str">
        <f t="shared" si="1732"/>
        <v/>
      </c>
      <c r="I55459" s="218" t="str">
        <f t="shared" si="1733"/>
        <v/>
      </c>
    </row>
    <row r="55460" spans="3:9" ht="15" customHeight="1">
      <c r="C55460" s="220" t="str">
        <f t="shared" si="1732"/>
        <v/>
      </c>
      <c r="I55460" s="218" t="str">
        <f t="shared" si="1733"/>
        <v/>
      </c>
    </row>
    <row r="55461" spans="3:9" ht="15" customHeight="1">
      <c r="C55461" s="220" t="str">
        <f t="shared" si="1732"/>
        <v/>
      </c>
      <c r="I55461" s="218" t="str">
        <f t="shared" si="1733"/>
        <v/>
      </c>
    </row>
    <row r="55462" spans="3:9" ht="15" customHeight="1">
      <c r="C55462" s="220" t="str">
        <f t="shared" si="1732"/>
        <v/>
      </c>
      <c r="I55462" s="218" t="str">
        <f t="shared" si="1733"/>
        <v/>
      </c>
    </row>
    <row r="55463" spans="3:9" ht="15" customHeight="1">
      <c r="C55463" s="220" t="str">
        <f t="shared" si="1732"/>
        <v/>
      </c>
      <c r="I55463" s="218" t="str">
        <f t="shared" si="1733"/>
        <v/>
      </c>
    </row>
    <row r="55464" spans="3:9" ht="15" customHeight="1">
      <c r="C55464" s="220" t="str">
        <f t="shared" si="1732"/>
        <v/>
      </c>
      <c r="I55464" s="218" t="str">
        <f t="shared" si="1733"/>
        <v/>
      </c>
    </row>
    <row r="55465" spans="3:9" ht="15" customHeight="1">
      <c r="C55465" s="220" t="str">
        <f t="shared" si="1732"/>
        <v/>
      </c>
      <c r="I55465" s="218" t="str">
        <f t="shared" si="1733"/>
        <v/>
      </c>
    </row>
    <row r="55466" spans="3:9" ht="15" customHeight="1">
      <c r="C55466" s="220" t="str">
        <f t="shared" si="1732"/>
        <v/>
      </c>
      <c r="I55466" s="218" t="str">
        <f t="shared" si="1733"/>
        <v/>
      </c>
    </row>
    <row r="55467" spans="3:9" ht="15" customHeight="1">
      <c r="C55467" s="220" t="str">
        <f t="shared" si="1732"/>
        <v/>
      </c>
      <c r="I55467" s="218" t="str">
        <f t="shared" si="1733"/>
        <v/>
      </c>
    </row>
    <row r="55468" spans="3:9" ht="15" customHeight="1">
      <c r="C55468" s="220" t="str">
        <f t="shared" si="1732"/>
        <v/>
      </c>
      <c r="I55468" s="218" t="str">
        <f t="shared" si="1733"/>
        <v/>
      </c>
    </row>
    <row r="55469" spans="3:9" ht="15" customHeight="1">
      <c r="C55469" s="220" t="str">
        <f t="shared" si="1732"/>
        <v/>
      </c>
      <c r="I55469" s="218" t="str">
        <f t="shared" si="1733"/>
        <v/>
      </c>
    </row>
    <row r="55470" spans="3:9" ht="15" customHeight="1">
      <c r="C55470" s="220" t="str">
        <f t="shared" si="1732"/>
        <v/>
      </c>
      <c r="I55470" s="218" t="str">
        <f t="shared" si="1733"/>
        <v/>
      </c>
    </row>
    <row r="55471" spans="3:9" ht="15" customHeight="1">
      <c r="C55471" s="220" t="str">
        <f t="shared" si="1732"/>
        <v/>
      </c>
      <c r="I55471" s="218" t="str">
        <f t="shared" si="1733"/>
        <v/>
      </c>
    </row>
    <row r="55472" spans="3:9" ht="15" customHeight="1">
      <c r="C55472" s="220" t="str">
        <f t="shared" si="1732"/>
        <v/>
      </c>
      <c r="I55472" s="218" t="str">
        <f t="shared" si="1733"/>
        <v/>
      </c>
    </row>
    <row r="55473" spans="3:9" ht="15" customHeight="1">
      <c r="C55473" s="220" t="str">
        <f t="shared" si="1732"/>
        <v/>
      </c>
      <c r="I55473" s="218" t="str">
        <f t="shared" si="1733"/>
        <v/>
      </c>
    </row>
    <row r="55474" spans="3:9" ht="15" customHeight="1">
      <c r="C55474" s="220" t="str">
        <f t="shared" si="1732"/>
        <v/>
      </c>
      <c r="I55474" s="218" t="str">
        <f t="shared" si="1733"/>
        <v/>
      </c>
    </row>
    <row r="55475" spans="3:9" ht="15" customHeight="1">
      <c r="C55475" s="220" t="str">
        <f t="shared" si="1732"/>
        <v/>
      </c>
      <c r="I55475" s="218" t="str">
        <f t="shared" si="1733"/>
        <v/>
      </c>
    </row>
    <row r="55476" spans="3:9" ht="15" customHeight="1">
      <c r="C55476" s="220" t="str">
        <f t="shared" si="1732"/>
        <v/>
      </c>
      <c r="I55476" s="218" t="str">
        <f t="shared" si="1733"/>
        <v/>
      </c>
    </row>
    <row r="55477" spans="3:9" ht="15" customHeight="1">
      <c r="C55477" s="220" t="str">
        <f t="shared" si="1732"/>
        <v/>
      </c>
      <c r="I55477" s="218" t="str">
        <f t="shared" si="1733"/>
        <v/>
      </c>
    </row>
    <row r="55478" spans="3:9" ht="15" customHeight="1">
      <c r="C55478" s="220" t="str">
        <f t="shared" si="1732"/>
        <v/>
      </c>
      <c r="I55478" s="218" t="str">
        <f t="shared" si="1733"/>
        <v/>
      </c>
    </row>
    <row r="55479" spans="3:9" ht="15" customHeight="1">
      <c r="C55479" s="220" t="str">
        <f t="shared" si="1732"/>
        <v/>
      </c>
      <c r="I55479" s="218" t="str">
        <f t="shared" si="1733"/>
        <v/>
      </c>
    </row>
    <row r="55480" spans="3:9" ht="15" customHeight="1">
      <c r="C55480" s="220" t="str">
        <f t="shared" si="1732"/>
        <v/>
      </c>
      <c r="I55480" s="218" t="str">
        <f t="shared" si="1733"/>
        <v/>
      </c>
    </row>
    <row r="55481" spans="3:9" ht="15" customHeight="1">
      <c r="C55481" s="220" t="str">
        <f t="shared" si="1732"/>
        <v/>
      </c>
      <c r="I55481" s="218" t="str">
        <f t="shared" si="1733"/>
        <v/>
      </c>
    </row>
    <row r="55482" spans="3:9" ht="15" customHeight="1">
      <c r="C55482" s="220" t="str">
        <f t="shared" si="1732"/>
        <v/>
      </c>
      <c r="I55482" s="218" t="str">
        <f t="shared" si="1733"/>
        <v/>
      </c>
    </row>
    <row r="55483" spans="3:9" ht="15" customHeight="1">
      <c r="C55483" s="220" t="str">
        <f t="shared" si="1732"/>
        <v/>
      </c>
      <c r="I55483" s="218" t="str">
        <f t="shared" si="1733"/>
        <v/>
      </c>
    </row>
    <row r="55484" spans="3:9" ht="15" customHeight="1">
      <c r="C55484" s="220" t="str">
        <f t="shared" si="1732"/>
        <v/>
      </c>
      <c r="I55484" s="218" t="str">
        <f t="shared" si="1733"/>
        <v/>
      </c>
    </row>
    <row r="55485" spans="3:9" ht="15" customHeight="1">
      <c r="C55485" s="220" t="str">
        <f t="shared" si="1732"/>
        <v/>
      </c>
      <c r="I55485" s="218" t="str">
        <f t="shared" si="1733"/>
        <v/>
      </c>
    </row>
    <row r="55486" spans="3:9" ht="15" customHeight="1">
      <c r="C55486" s="220" t="str">
        <f t="shared" si="1732"/>
        <v/>
      </c>
      <c r="I55486" s="218" t="str">
        <f t="shared" si="1733"/>
        <v/>
      </c>
    </row>
    <row r="55487" spans="3:9" ht="15" customHeight="1">
      <c r="C55487" s="220" t="str">
        <f t="shared" si="1732"/>
        <v/>
      </c>
      <c r="I55487" s="218" t="str">
        <f t="shared" si="1733"/>
        <v/>
      </c>
    </row>
    <row r="55488" spans="3:9" ht="15" customHeight="1">
      <c r="C55488" s="220" t="str">
        <f t="shared" si="1732"/>
        <v/>
      </c>
      <c r="I55488" s="218" t="str">
        <f t="shared" si="1733"/>
        <v/>
      </c>
    </row>
    <row r="55489" spans="3:9" ht="15" customHeight="1">
      <c r="C55489" s="220" t="str">
        <f t="shared" si="1732"/>
        <v/>
      </c>
      <c r="I55489" s="218" t="str">
        <f t="shared" si="1733"/>
        <v/>
      </c>
    </row>
    <row r="55490" spans="3:9" ht="15" customHeight="1">
      <c r="C55490" s="220" t="str">
        <f t="shared" si="1732"/>
        <v/>
      </c>
      <c r="I55490" s="218" t="str">
        <f t="shared" si="1733"/>
        <v/>
      </c>
    </row>
    <row r="55491" spans="3:9" ht="15" customHeight="1">
      <c r="C55491" s="220" t="str">
        <f t="shared" si="1732"/>
        <v/>
      </c>
      <c r="I55491" s="218" t="str">
        <f t="shared" si="1733"/>
        <v/>
      </c>
    </row>
    <row r="55492" spans="3:9" ht="15" customHeight="1">
      <c r="C55492" s="220" t="str">
        <f t="shared" si="1732"/>
        <v/>
      </c>
      <c r="I55492" s="218" t="str">
        <f t="shared" si="1733"/>
        <v/>
      </c>
    </row>
    <row r="55493" spans="3:9" ht="15" customHeight="1">
      <c r="C55493" s="220" t="str">
        <f t="shared" si="1732"/>
        <v/>
      </c>
      <c r="I55493" s="218" t="str">
        <f t="shared" si="1733"/>
        <v/>
      </c>
    </row>
    <row r="55494" spans="3:9" ht="15" customHeight="1">
      <c r="C55494" s="220" t="str">
        <f t="shared" ref="C55494:C55557" si="1734">IF(B55494="","",MONTH(B55494))</f>
        <v/>
      </c>
      <c r="I55494" s="218" t="str">
        <f t="shared" ref="I55494:I55557" si="1735">IF(H55494="","",IF(E55494="","Não deixe campos em branco, a planilha resumo de custos e despesas necessita deles para funcionar",IF(F55494="","Não deixe campos em branco, a planilha resumo de custos e despesas necessita deles para funcionar",IF(G55494="","Não deixe campos em branco, a planilha resumo de custos e despesas necessita deles para funcionar",""))))</f>
        <v/>
      </c>
    </row>
    <row r="55495" spans="3:9" ht="15" customHeight="1">
      <c r="C55495" s="220" t="str">
        <f t="shared" si="1734"/>
        <v/>
      </c>
      <c r="I55495" s="218" t="str">
        <f t="shared" si="1735"/>
        <v/>
      </c>
    </row>
    <row r="55496" spans="3:9" ht="15" customHeight="1">
      <c r="C55496" s="220" t="str">
        <f t="shared" si="1734"/>
        <v/>
      </c>
      <c r="I55496" s="218" t="str">
        <f t="shared" si="1735"/>
        <v/>
      </c>
    </row>
    <row r="55497" spans="3:9" ht="15" customHeight="1">
      <c r="C55497" s="220" t="str">
        <f t="shared" si="1734"/>
        <v/>
      </c>
      <c r="I55497" s="218" t="str">
        <f t="shared" si="1735"/>
        <v/>
      </c>
    </row>
    <row r="55498" spans="3:9" ht="15" customHeight="1">
      <c r="C55498" s="220" t="str">
        <f t="shared" si="1734"/>
        <v/>
      </c>
      <c r="I55498" s="218" t="str">
        <f t="shared" si="1735"/>
        <v/>
      </c>
    </row>
    <row r="55499" spans="3:9" ht="15" customHeight="1">
      <c r="C55499" s="220" t="str">
        <f t="shared" si="1734"/>
        <v/>
      </c>
      <c r="I55499" s="218" t="str">
        <f t="shared" si="1735"/>
        <v/>
      </c>
    </row>
    <row r="55500" spans="3:9" ht="15" customHeight="1">
      <c r="C55500" s="220" t="str">
        <f t="shared" si="1734"/>
        <v/>
      </c>
      <c r="I55500" s="218" t="str">
        <f t="shared" si="1735"/>
        <v/>
      </c>
    </row>
    <row r="55501" spans="3:9" ht="15" customHeight="1">
      <c r="C55501" s="220" t="str">
        <f t="shared" si="1734"/>
        <v/>
      </c>
      <c r="I55501" s="218" t="str">
        <f t="shared" si="1735"/>
        <v/>
      </c>
    </row>
    <row r="55502" spans="3:9" ht="15" customHeight="1">
      <c r="C55502" s="220" t="str">
        <f t="shared" si="1734"/>
        <v/>
      </c>
      <c r="I55502" s="218" t="str">
        <f t="shared" si="1735"/>
        <v/>
      </c>
    </row>
    <row r="55503" spans="3:9" ht="15" customHeight="1">
      <c r="C55503" s="220" t="str">
        <f t="shared" si="1734"/>
        <v/>
      </c>
      <c r="I55503" s="218" t="str">
        <f t="shared" si="1735"/>
        <v/>
      </c>
    </row>
    <row r="55504" spans="3:9" ht="15" customHeight="1">
      <c r="C55504" s="220" t="str">
        <f t="shared" si="1734"/>
        <v/>
      </c>
      <c r="I55504" s="218" t="str">
        <f t="shared" si="1735"/>
        <v/>
      </c>
    </row>
    <row r="55505" spans="3:9" ht="15" customHeight="1">
      <c r="C55505" s="220" t="str">
        <f t="shared" si="1734"/>
        <v/>
      </c>
      <c r="I55505" s="218" t="str">
        <f t="shared" si="1735"/>
        <v/>
      </c>
    </row>
    <row r="55506" spans="3:9" ht="15" customHeight="1">
      <c r="C55506" s="220" t="str">
        <f t="shared" si="1734"/>
        <v/>
      </c>
      <c r="I55506" s="218" t="str">
        <f t="shared" si="1735"/>
        <v/>
      </c>
    </row>
    <row r="55507" spans="3:9" ht="15" customHeight="1">
      <c r="C55507" s="220" t="str">
        <f t="shared" si="1734"/>
        <v/>
      </c>
      <c r="I55507" s="218" t="str">
        <f t="shared" si="1735"/>
        <v/>
      </c>
    </row>
    <row r="55508" spans="3:9" ht="15" customHeight="1">
      <c r="C55508" s="220" t="str">
        <f t="shared" si="1734"/>
        <v/>
      </c>
      <c r="I55508" s="218" t="str">
        <f t="shared" si="1735"/>
        <v/>
      </c>
    </row>
    <row r="55509" spans="3:9" ht="15" customHeight="1">
      <c r="C55509" s="220" t="str">
        <f t="shared" si="1734"/>
        <v/>
      </c>
      <c r="I55509" s="218" t="str">
        <f t="shared" si="1735"/>
        <v/>
      </c>
    </row>
    <row r="55510" spans="3:9" ht="15" customHeight="1">
      <c r="C55510" s="220" t="str">
        <f t="shared" si="1734"/>
        <v/>
      </c>
      <c r="I55510" s="218" t="str">
        <f t="shared" si="1735"/>
        <v/>
      </c>
    </row>
    <row r="55511" spans="3:9" ht="15" customHeight="1">
      <c r="C55511" s="220" t="str">
        <f t="shared" si="1734"/>
        <v/>
      </c>
      <c r="I55511" s="218" t="str">
        <f t="shared" si="1735"/>
        <v/>
      </c>
    </row>
    <row r="55512" spans="3:9" ht="15" customHeight="1">
      <c r="C55512" s="220" t="str">
        <f t="shared" si="1734"/>
        <v/>
      </c>
      <c r="I55512" s="218" t="str">
        <f t="shared" si="1735"/>
        <v/>
      </c>
    </row>
    <row r="55513" spans="3:9" ht="15" customHeight="1">
      <c r="C55513" s="220" t="str">
        <f t="shared" si="1734"/>
        <v/>
      </c>
      <c r="I55513" s="218" t="str">
        <f t="shared" si="1735"/>
        <v/>
      </c>
    </row>
    <row r="55514" spans="3:9" ht="15" customHeight="1">
      <c r="C55514" s="220" t="str">
        <f t="shared" si="1734"/>
        <v/>
      </c>
      <c r="I55514" s="218" t="str">
        <f t="shared" si="1735"/>
        <v/>
      </c>
    </row>
    <row r="55515" spans="3:9" ht="15" customHeight="1">
      <c r="C55515" s="220" t="str">
        <f t="shared" si="1734"/>
        <v/>
      </c>
      <c r="I55515" s="218" t="str">
        <f t="shared" si="1735"/>
        <v/>
      </c>
    </row>
    <row r="55516" spans="3:9" ht="15" customHeight="1">
      <c r="C55516" s="220" t="str">
        <f t="shared" si="1734"/>
        <v/>
      </c>
      <c r="I55516" s="218" t="str">
        <f t="shared" si="1735"/>
        <v/>
      </c>
    </row>
    <row r="55517" spans="3:9" ht="15" customHeight="1">
      <c r="C55517" s="220" t="str">
        <f t="shared" si="1734"/>
        <v/>
      </c>
      <c r="I55517" s="218" t="str">
        <f t="shared" si="1735"/>
        <v/>
      </c>
    </row>
    <row r="55518" spans="3:9" ht="15" customHeight="1">
      <c r="C55518" s="220" t="str">
        <f t="shared" si="1734"/>
        <v/>
      </c>
      <c r="I55518" s="218" t="str">
        <f t="shared" si="1735"/>
        <v/>
      </c>
    </row>
    <row r="55519" spans="3:9" ht="15" customHeight="1">
      <c r="C55519" s="220" t="str">
        <f t="shared" si="1734"/>
        <v/>
      </c>
      <c r="I55519" s="218" t="str">
        <f t="shared" si="1735"/>
        <v/>
      </c>
    </row>
    <row r="55520" spans="3:9" ht="15" customHeight="1">
      <c r="C55520" s="220" t="str">
        <f t="shared" si="1734"/>
        <v/>
      </c>
      <c r="I55520" s="218" t="str">
        <f t="shared" si="1735"/>
        <v/>
      </c>
    </row>
    <row r="55521" spans="3:9" ht="15" customHeight="1">
      <c r="C55521" s="220" t="str">
        <f t="shared" si="1734"/>
        <v/>
      </c>
      <c r="I55521" s="218" t="str">
        <f t="shared" si="1735"/>
        <v/>
      </c>
    </row>
    <row r="55522" spans="3:9" ht="15" customHeight="1">
      <c r="C55522" s="220" t="str">
        <f t="shared" si="1734"/>
        <v/>
      </c>
      <c r="I55522" s="218" t="str">
        <f t="shared" si="1735"/>
        <v/>
      </c>
    </row>
    <row r="55523" spans="3:9" ht="15" customHeight="1">
      <c r="C55523" s="220" t="str">
        <f t="shared" si="1734"/>
        <v/>
      </c>
      <c r="I55523" s="218" t="str">
        <f t="shared" si="1735"/>
        <v/>
      </c>
    </row>
    <row r="55524" spans="3:9" ht="15" customHeight="1">
      <c r="C55524" s="220" t="str">
        <f t="shared" si="1734"/>
        <v/>
      </c>
      <c r="I55524" s="218" t="str">
        <f t="shared" si="1735"/>
        <v/>
      </c>
    </row>
    <row r="55525" spans="3:9" ht="15" customHeight="1">
      <c r="C55525" s="220" t="str">
        <f t="shared" si="1734"/>
        <v/>
      </c>
      <c r="I55525" s="218" t="str">
        <f t="shared" si="1735"/>
        <v/>
      </c>
    </row>
    <row r="55526" spans="3:9" ht="15" customHeight="1">
      <c r="C55526" s="220" t="str">
        <f t="shared" si="1734"/>
        <v/>
      </c>
      <c r="I55526" s="218" t="str">
        <f t="shared" si="1735"/>
        <v/>
      </c>
    </row>
    <row r="55527" spans="3:9" ht="15" customHeight="1">
      <c r="C55527" s="220" t="str">
        <f t="shared" si="1734"/>
        <v/>
      </c>
      <c r="I55527" s="218" t="str">
        <f t="shared" si="1735"/>
        <v/>
      </c>
    </row>
    <row r="55528" spans="3:9" ht="15" customHeight="1">
      <c r="C55528" s="220" t="str">
        <f t="shared" si="1734"/>
        <v/>
      </c>
      <c r="I55528" s="218" t="str">
        <f t="shared" si="1735"/>
        <v/>
      </c>
    </row>
    <row r="55529" spans="3:9" ht="15" customHeight="1">
      <c r="C55529" s="220" t="str">
        <f t="shared" si="1734"/>
        <v/>
      </c>
      <c r="I55529" s="218" t="str">
        <f t="shared" si="1735"/>
        <v/>
      </c>
    </row>
    <row r="55530" spans="3:9" ht="15" customHeight="1">
      <c r="C55530" s="220" t="str">
        <f t="shared" si="1734"/>
        <v/>
      </c>
      <c r="I55530" s="218" t="str">
        <f t="shared" si="1735"/>
        <v/>
      </c>
    </row>
    <row r="55531" spans="3:9" ht="15" customHeight="1">
      <c r="C55531" s="220" t="str">
        <f t="shared" si="1734"/>
        <v/>
      </c>
      <c r="I55531" s="218" t="str">
        <f t="shared" si="1735"/>
        <v/>
      </c>
    </row>
    <row r="55532" spans="3:9" ht="15" customHeight="1">
      <c r="C55532" s="220" t="str">
        <f t="shared" si="1734"/>
        <v/>
      </c>
      <c r="I55532" s="218" t="str">
        <f t="shared" si="1735"/>
        <v/>
      </c>
    </row>
    <row r="55533" spans="3:9" ht="15" customHeight="1">
      <c r="C55533" s="220" t="str">
        <f t="shared" si="1734"/>
        <v/>
      </c>
      <c r="I55533" s="218" t="str">
        <f t="shared" si="1735"/>
        <v/>
      </c>
    </row>
    <row r="55534" spans="3:9" ht="15" customHeight="1">
      <c r="C55534" s="220" t="str">
        <f t="shared" si="1734"/>
        <v/>
      </c>
      <c r="I55534" s="218" t="str">
        <f t="shared" si="1735"/>
        <v/>
      </c>
    </row>
    <row r="55535" spans="3:9" ht="15" customHeight="1">
      <c r="C55535" s="220" t="str">
        <f t="shared" si="1734"/>
        <v/>
      </c>
      <c r="I55535" s="218" t="str">
        <f t="shared" si="1735"/>
        <v/>
      </c>
    </row>
    <row r="55536" spans="3:9" ht="15" customHeight="1">
      <c r="C55536" s="220" t="str">
        <f t="shared" si="1734"/>
        <v/>
      </c>
      <c r="I55536" s="218" t="str">
        <f t="shared" si="1735"/>
        <v/>
      </c>
    </row>
    <row r="55537" spans="3:9" ht="15" customHeight="1">
      <c r="C55537" s="220" t="str">
        <f t="shared" si="1734"/>
        <v/>
      </c>
      <c r="I55537" s="218" t="str">
        <f t="shared" si="1735"/>
        <v/>
      </c>
    </row>
    <row r="55538" spans="3:9" ht="15" customHeight="1">
      <c r="C55538" s="220" t="str">
        <f t="shared" si="1734"/>
        <v/>
      </c>
      <c r="I55538" s="218" t="str">
        <f t="shared" si="1735"/>
        <v/>
      </c>
    </row>
    <row r="55539" spans="3:9" ht="15" customHeight="1">
      <c r="C55539" s="220" t="str">
        <f t="shared" si="1734"/>
        <v/>
      </c>
      <c r="I55539" s="218" t="str">
        <f t="shared" si="1735"/>
        <v/>
      </c>
    </row>
    <row r="55540" spans="3:9" ht="15" customHeight="1">
      <c r="C55540" s="220" t="str">
        <f t="shared" si="1734"/>
        <v/>
      </c>
      <c r="I55540" s="218" t="str">
        <f t="shared" si="1735"/>
        <v/>
      </c>
    </row>
    <row r="55541" spans="3:9" ht="15" customHeight="1">
      <c r="C55541" s="220" t="str">
        <f t="shared" si="1734"/>
        <v/>
      </c>
      <c r="I55541" s="218" t="str">
        <f t="shared" si="1735"/>
        <v/>
      </c>
    </row>
    <row r="55542" spans="3:9" ht="15" customHeight="1">
      <c r="C55542" s="220" t="str">
        <f t="shared" si="1734"/>
        <v/>
      </c>
      <c r="I55542" s="218" t="str">
        <f t="shared" si="1735"/>
        <v/>
      </c>
    </row>
    <row r="55543" spans="3:9" ht="15" customHeight="1">
      <c r="C55543" s="220" t="str">
        <f t="shared" si="1734"/>
        <v/>
      </c>
      <c r="I55543" s="218" t="str">
        <f t="shared" si="1735"/>
        <v/>
      </c>
    </row>
    <row r="55544" spans="3:9" ht="15" customHeight="1">
      <c r="C55544" s="220" t="str">
        <f t="shared" si="1734"/>
        <v/>
      </c>
      <c r="I55544" s="218" t="str">
        <f t="shared" si="1735"/>
        <v/>
      </c>
    </row>
    <row r="55545" spans="3:9" ht="15" customHeight="1">
      <c r="C55545" s="220" t="str">
        <f t="shared" si="1734"/>
        <v/>
      </c>
      <c r="I55545" s="218" t="str">
        <f t="shared" si="1735"/>
        <v/>
      </c>
    </row>
    <row r="55546" spans="3:9" ht="15" customHeight="1">
      <c r="C55546" s="220" t="str">
        <f t="shared" si="1734"/>
        <v/>
      </c>
      <c r="I55546" s="218" t="str">
        <f t="shared" si="1735"/>
        <v/>
      </c>
    </row>
    <row r="55547" spans="3:9" ht="15" customHeight="1">
      <c r="C55547" s="220" t="str">
        <f t="shared" si="1734"/>
        <v/>
      </c>
      <c r="I55547" s="218" t="str">
        <f t="shared" si="1735"/>
        <v/>
      </c>
    </row>
    <row r="55548" spans="3:9" ht="15" customHeight="1">
      <c r="C55548" s="220" t="str">
        <f t="shared" si="1734"/>
        <v/>
      </c>
      <c r="I55548" s="218" t="str">
        <f t="shared" si="1735"/>
        <v/>
      </c>
    </row>
    <row r="55549" spans="3:9" ht="15" customHeight="1">
      <c r="C55549" s="220" t="str">
        <f t="shared" si="1734"/>
        <v/>
      </c>
      <c r="I55549" s="218" t="str">
        <f t="shared" si="1735"/>
        <v/>
      </c>
    </row>
    <row r="55550" spans="3:9" ht="15" customHeight="1">
      <c r="C55550" s="220" t="str">
        <f t="shared" si="1734"/>
        <v/>
      </c>
      <c r="I55550" s="218" t="str">
        <f t="shared" si="1735"/>
        <v/>
      </c>
    </row>
    <row r="55551" spans="3:9" ht="15" customHeight="1">
      <c r="C55551" s="220" t="str">
        <f t="shared" si="1734"/>
        <v/>
      </c>
      <c r="I55551" s="218" t="str">
        <f t="shared" si="1735"/>
        <v/>
      </c>
    </row>
    <row r="55552" spans="3:9" ht="15" customHeight="1">
      <c r="C55552" s="220" t="str">
        <f t="shared" si="1734"/>
        <v/>
      </c>
      <c r="I55552" s="218" t="str">
        <f t="shared" si="1735"/>
        <v/>
      </c>
    </row>
    <row r="55553" spans="3:9" ht="15" customHeight="1">
      <c r="C55553" s="220" t="str">
        <f t="shared" si="1734"/>
        <v/>
      </c>
      <c r="I55553" s="218" t="str">
        <f t="shared" si="1735"/>
        <v/>
      </c>
    </row>
    <row r="55554" spans="3:9" ht="15" customHeight="1">
      <c r="C55554" s="220" t="str">
        <f t="shared" si="1734"/>
        <v/>
      </c>
      <c r="I55554" s="218" t="str">
        <f t="shared" si="1735"/>
        <v/>
      </c>
    </row>
    <row r="55555" spans="3:9" ht="15" customHeight="1">
      <c r="C55555" s="220" t="str">
        <f t="shared" si="1734"/>
        <v/>
      </c>
      <c r="I55555" s="218" t="str">
        <f t="shared" si="1735"/>
        <v/>
      </c>
    </row>
    <row r="55556" spans="3:9" ht="15" customHeight="1">
      <c r="C55556" s="220" t="str">
        <f t="shared" si="1734"/>
        <v/>
      </c>
      <c r="I55556" s="218" t="str">
        <f t="shared" si="1735"/>
        <v/>
      </c>
    </row>
    <row r="55557" spans="3:9" ht="15" customHeight="1">
      <c r="C55557" s="220" t="str">
        <f t="shared" si="1734"/>
        <v/>
      </c>
      <c r="I55557" s="218" t="str">
        <f t="shared" si="1735"/>
        <v/>
      </c>
    </row>
    <row r="55558" spans="3:9" ht="15" customHeight="1">
      <c r="C55558" s="220" t="str">
        <f t="shared" ref="C55558:C55621" si="1736">IF(B55558="","",MONTH(B55558))</f>
        <v/>
      </c>
      <c r="I55558" s="218" t="str">
        <f t="shared" ref="I55558:I55621" si="1737">IF(H55558="","",IF(E55558="","Não deixe campos em branco, a planilha resumo de custos e despesas necessita deles para funcionar",IF(F55558="","Não deixe campos em branco, a planilha resumo de custos e despesas necessita deles para funcionar",IF(G55558="","Não deixe campos em branco, a planilha resumo de custos e despesas necessita deles para funcionar",""))))</f>
        <v/>
      </c>
    </row>
    <row r="55559" spans="3:9" ht="15" customHeight="1">
      <c r="C55559" s="220" t="str">
        <f t="shared" si="1736"/>
        <v/>
      </c>
      <c r="I55559" s="218" t="str">
        <f t="shared" si="1737"/>
        <v/>
      </c>
    </row>
    <row r="55560" spans="3:9" ht="15" customHeight="1">
      <c r="C55560" s="220" t="str">
        <f t="shared" si="1736"/>
        <v/>
      </c>
      <c r="I55560" s="218" t="str">
        <f t="shared" si="1737"/>
        <v/>
      </c>
    </row>
    <row r="55561" spans="3:9" ht="15" customHeight="1">
      <c r="C55561" s="220" t="str">
        <f t="shared" si="1736"/>
        <v/>
      </c>
      <c r="I55561" s="218" t="str">
        <f t="shared" si="1737"/>
        <v/>
      </c>
    </row>
    <row r="55562" spans="3:9" ht="15" customHeight="1">
      <c r="C55562" s="220" t="str">
        <f t="shared" si="1736"/>
        <v/>
      </c>
      <c r="I55562" s="218" t="str">
        <f t="shared" si="1737"/>
        <v/>
      </c>
    </row>
    <row r="55563" spans="3:9" ht="15" customHeight="1">
      <c r="C55563" s="220" t="str">
        <f t="shared" si="1736"/>
        <v/>
      </c>
      <c r="I55563" s="218" t="str">
        <f t="shared" si="1737"/>
        <v/>
      </c>
    </row>
    <row r="55564" spans="3:9" ht="15" customHeight="1">
      <c r="C55564" s="220" t="str">
        <f t="shared" si="1736"/>
        <v/>
      </c>
      <c r="I55564" s="218" t="str">
        <f t="shared" si="1737"/>
        <v/>
      </c>
    </row>
    <row r="55565" spans="3:9" ht="15" customHeight="1">
      <c r="C55565" s="220" t="str">
        <f t="shared" si="1736"/>
        <v/>
      </c>
      <c r="I55565" s="218" t="str">
        <f t="shared" si="1737"/>
        <v/>
      </c>
    </row>
    <row r="55566" spans="3:9" ht="15" customHeight="1">
      <c r="C55566" s="220" t="str">
        <f t="shared" si="1736"/>
        <v/>
      </c>
      <c r="I55566" s="218" t="str">
        <f t="shared" si="1737"/>
        <v/>
      </c>
    </row>
    <row r="55567" spans="3:9" ht="15" customHeight="1">
      <c r="C55567" s="220" t="str">
        <f t="shared" si="1736"/>
        <v/>
      </c>
      <c r="I55567" s="218" t="str">
        <f t="shared" si="1737"/>
        <v/>
      </c>
    </row>
    <row r="55568" spans="3:9" ht="15" customHeight="1">
      <c r="C55568" s="220" t="str">
        <f t="shared" si="1736"/>
        <v/>
      </c>
      <c r="I55568" s="218" t="str">
        <f t="shared" si="1737"/>
        <v/>
      </c>
    </row>
    <row r="55569" spans="3:9" ht="15" customHeight="1">
      <c r="C55569" s="220" t="str">
        <f t="shared" si="1736"/>
        <v/>
      </c>
      <c r="I55569" s="218" t="str">
        <f t="shared" si="1737"/>
        <v/>
      </c>
    </row>
    <row r="55570" spans="3:9" ht="15" customHeight="1">
      <c r="C55570" s="220" t="str">
        <f t="shared" si="1736"/>
        <v/>
      </c>
      <c r="I55570" s="218" t="str">
        <f t="shared" si="1737"/>
        <v/>
      </c>
    </row>
    <row r="55571" spans="3:9" ht="15" customHeight="1">
      <c r="C55571" s="220" t="str">
        <f t="shared" si="1736"/>
        <v/>
      </c>
      <c r="I55571" s="218" t="str">
        <f t="shared" si="1737"/>
        <v/>
      </c>
    </row>
    <row r="55572" spans="3:9" ht="15" customHeight="1">
      <c r="C55572" s="220" t="str">
        <f t="shared" si="1736"/>
        <v/>
      </c>
      <c r="I55572" s="218" t="str">
        <f t="shared" si="1737"/>
        <v/>
      </c>
    </row>
    <row r="55573" spans="3:9" ht="15" customHeight="1">
      <c r="C55573" s="220" t="str">
        <f t="shared" si="1736"/>
        <v/>
      </c>
      <c r="I55573" s="218" t="str">
        <f t="shared" si="1737"/>
        <v/>
      </c>
    </row>
    <row r="55574" spans="3:9" ht="15" customHeight="1">
      <c r="C55574" s="220" t="str">
        <f t="shared" si="1736"/>
        <v/>
      </c>
      <c r="I55574" s="218" t="str">
        <f t="shared" si="1737"/>
        <v/>
      </c>
    </row>
    <row r="55575" spans="3:9" ht="15" customHeight="1">
      <c r="C55575" s="220" t="str">
        <f t="shared" si="1736"/>
        <v/>
      </c>
      <c r="I55575" s="218" t="str">
        <f t="shared" si="1737"/>
        <v/>
      </c>
    </row>
    <row r="55576" spans="3:9" ht="15" customHeight="1">
      <c r="C55576" s="220" t="str">
        <f t="shared" si="1736"/>
        <v/>
      </c>
      <c r="I55576" s="218" t="str">
        <f t="shared" si="1737"/>
        <v/>
      </c>
    </row>
    <row r="55577" spans="3:9" ht="15" customHeight="1">
      <c r="C55577" s="220" t="str">
        <f t="shared" si="1736"/>
        <v/>
      </c>
      <c r="I55577" s="218" t="str">
        <f t="shared" si="1737"/>
        <v/>
      </c>
    </row>
    <row r="55578" spans="3:9" ht="15" customHeight="1">
      <c r="C55578" s="220" t="str">
        <f t="shared" si="1736"/>
        <v/>
      </c>
      <c r="I55578" s="218" t="str">
        <f t="shared" si="1737"/>
        <v/>
      </c>
    </row>
    <row r="55579" spans="3:9" ht="15" customHeight="1">
      <c r="C55579" s="220" t="str">
        <f t="shared" si="1736"/>
        <v/>
      </c>
      <c r="I55579" s="218" t="str">
        <f t="shared" si="1737"/>
        <v/>
      </c>
    </row>
    <row r="55580" spans="3:9" ht="15" customHeight="1">
      <c r="C55580" s="220" t="str">
        <f t="shared" si="1736"/>
        <v/>
      </c>
      <c r="I55580" s="218" t="str">
        <f t="shared" si="1737"/>
        <v/>
      </c>
    </row>
    <row r="55581" spans="3:9" ht="15" customHeight="1">
      <c r="C55581" s="220" t="str">
        <f t="shared" si="1736"/>
        <v/>
      </c>
      <c r="I55581" s="218" t="str">
        <f t="shared" si="1737"/>
        <v/>
      </c>
    </row>
    <row r="55582" spans="3:9" ht="15" customHeight="1">
      <c r="C55582" s="220" t="str">
        <f t="shared" si="1736"/>
        <v/>
      </c>
      <c r="I55582" s="218" t="str">
        <f t="shared" si="1737"/>
        <v/>
      </c>
    </row>
    <row r="55583" spans="3:9" ht="15" customHeight="1">
      <c r="C55583" s="220" t="str">
        <f t="shared" si="1736"/>
        <v/>
      </c>
      <c r="I55583" s="218" t="str">
        <f t="shared" si="1737"/>
        <v/>
      </c>
    </row>
    <row r="55584" spans="3:9" ht="15" customHeight="1">
      <c r="C55584" s="220" t="str">
        <f t="shared" si="1736"/>
        <v/>
      </c>
      <c r="I55584" s="218" t="str">
        <f t="shared" si="1737"/>
        <v/>
      </c>
    </row>
    <row r="55585" spans="3:9" ht="15" customHeight="1">
      <c r="C55585" s="220" t="str">
        <f t="shared" si="1736"/>
        <v/>
      </c>
      <c r="I55585" s="218" t="str">
        <f t="shared" si="1737"/>
        <v/>
      </c>
    </row>
    <row r="55586" spans="3:9" ht="15" customHeight="1">
      <c r="C55586" s="220" t="str">
        <f t="shared" si="1736"/>
        <v/>
      </c>
      <c r="I55586" s="218" t="str">
        <f t="shared" si="1737"/>
        <v/>
      </c>
    </row>
    <row r="55587" spans="3:9" ht="15" customHeight="1">
      <c r="C55587" s="220" t="str">
        <f t="shared" si="1736"/>
        <v/>
      </c>
      <c r="I55587" s="218" t="str">
        <f t="shared" si="1737"/>
        <v/>
      </c>
    </row>
    <row r="55588" spans="3:9" ht="15" customHeight="1">
      <c r="C55588" s="220" t="str">
        <f t="shared" si="1736"/>
        <v/>
      </c>
      <c r="I55588" s="218" t="str">
        <f t="shared" si="1737"/>
        <v/>
      </c>
    </row>
    <row r="55589" spans="3:9" ht="15" customHeight="1">
      <c r="C55589" s="220" t="str">
        <f t="shared" si="1736"/>
        <v/>
      </c>
      <c r="I55589" s="218" t="str">
        <f t="shared" si="1737"/>
        <v/>
      </c>
    </row>
    <row r="55590" spans="3:9" ht="15" customHeight="1">
      <c r="C55590" s="220" t="str">
        <f t="shared" si="1736"/>
        <v/>
      </c>
      <c r="I55590" s="218" t="str">
        <f t="shared" si="1737"/>
        <v/>
      </c>
    </row>
    <row r="55591" spans="3:9" ht="15" customHeight="1">
      <c r="C55591" s="220" t="str">
        <f t="shared" si="1736"/>
        <v/>
      </c>
      <c r="I55591" s="218" t="str">
        <f t="shared" si="1737"/>
        <v/>
      </c>
    </row>
    <row r="55592" spans="3:9" ht="15" customHeight="1">
      <c r="C55592" s="220" t="str">
        <f t="shared" si="1736"/>
        <v/>
      </c>
      <c r="I55592" s="218" t="str">
        <f t="shared" si="1737"/>
        <v/>
      </c>
    </row>
    <row r="55593" spans="3:9" ht="15" customHeight="1">
      <c r="C55593" s="220" t="str">
        <f t="shared" si="1736"/>
        <v/>
      </c>
      <c r="I55593" s="218" t="str">
        <f t="shared" si="1737"/>
        <v/>
      </c>
    </row>
    <row r="55594" spans="3:9" ht="15" customHeight="1">
      <c r="C55594" s="220" t="str">
        <f t="shared" si="1736"/>
        <v/>
      </c>
      <c r="I55594" s="218" t="str">
        <f t="shared" si="1737"/>
        <v/>
      </c>
    </row>
    <row r="55595" spans="3:9" ht="15" customHeight="1">
      <c r="C55595" s="220" t="str">
        <f t="shared" si="1736"/>
        <v/>
      </c>
      <c r="I55595" s="218" t="str">
        <f t="shared" si="1737"/>
        <v/>
      </c>
    </row>
    <row r="55596" spans="3:9" ht="15" customHeight="1">
      <c r="C55596" s="220" t="str">
        <f t="shared" si="1736"/>
        <v/>
      </c>
      <c r="I55596" s="218" t="str">
        <f t="shared" si="1737"/>
        <v/>
      </c>
    </row>
    <row r="55597" spans="3:9" ht="15" customHeight="1">
      <c r="C55597" s="220" t="str">
        <f t="shared" si="1736"/>
        <v/>
      </c>
      <c r="I55597" s="218" t="str">
        <f t="shared" si="1737"/>
        <v/>
      </c>
    </row>
    <row r="55598" spans="3:9" ht="15" customHeight="1">
      <c r="C55598" s="220" t="str">
        <f t="shared" si="1736"/>
        <v/>
      </c>
      <c r="I55598" s="218" t="str">
        <f t="shared" si="1737"/>
        <v/>
      </c>
    </row>
    <row r="55599" spans="3:9" ht="15" customHeight="1">
      <c r="C55599" s="220" t="str">
        <f t="shared" si="1736"/>
        <v/>
      </c>
      <c r="I55599" s="218" t="str">
        <f t="shared" si="1737"/>
        <v/>
      </c>
    </row>
    <row r="55600" spans="3:9" ht="15" customHeight="1">
      <c r="C55600" s="220" t="str">
        <f t="shared" si="1736"/>
        <v/>
      </c>
      <c r="I55600" s="218" t="str">
        <f t="shared" si="1737"/>
        <v/>
      </c>
    </row>
    <row r="55601" spans="3:9" ht="15" customHeight="1">
      <c r="C55601" s="220" t="str">
        <f t="shared" si="1736"/>
        <v/>
      </c>
      <c r="I55601" s="218" t="str">
        <f t="shared" si="1737"/>
        <v/>
      </c>
    </row>
    <row r="55602" spans="3:9" ht="15" customHeight="1">
      <c r="C55602" s="220" t="str">
        <f t="shared" si="1736"/>
        <v/>
      </c>
      <c r="I55602" s="218" t="str">
        <f t="shared" si="1737"/>
        <v/>
      </c>
    </row>
    <row r="55603" spans="3:9" ht="15" customHeight="1">
      <c r="C55603" s="220" t="str">
        <f t="shared" si="1736"/>
        <v/>
      </c>
      <c r="I55603" s="218" t="str">
        <f t="shared" si="1737"/>
        <v/>
      </c>
    </row>
    <row r="55604" spans="3:9" ht="15" customHeight="1">
      <c r="C55604" s="220" t="str">
        <f t="shared" si="1736"/>
        <v/>
      </c>
      <c r="I55604" s="218" t="str">
        <f t="shared" si="1737"/>
        <v/>
      </c>
    </row>
    <row r="55605" spans="3:9" ht="15" customHeight="1">
      <c r="C55605" s="220" t="str">
        <f t="shared" si="1736"/>
        <v/>
      </c>
      <c r="I55605" s="218" t="str">
        <f t="shared" si="1737"/>
        <v/>
      </c>
    </row>
    <row r="55606" spans="3:9" ht="15" customHeight="1">
      <c r="C55606" s="220" t="str">
        <f t="shared" si="1736"/>
        <v/>
      </c>
      <c r="I55606" s="218" t="str">
        <f t="shared" si="1737"/>
        <v/>
      </c>
    </row>
    <row r="55607" spans="3:9" ht="15" customHeight="1">
      <c r="C55607" s="220" t="str">
        <f t="shared" si="1736"/>
        <v/>
      </c>
      <c r="I55607" s="218" t="str">
        <f t="shared" si="1737"/>
        <v/>
      </c>
    </row>
    <row r="55608" spans="3:9" ht="15" customHeight="1">
      <c r="C55608" s="220" t="str">
        <f t="shared" si="1736"/>
        <v/>
      </c>
      <c r="I55608" s="218" t="str">
        <f t="shared" si="1737"/>
        <v/>
      </c>
    </row>
    <row r="55609" spans="3:9" ht="15" customHeight="1">
      <c r="C55609" s="220" t="str">
        <f t="shared" si="1736"/>
        <v/>
      </c>
      <c r="I55609" s="218" t="str">
        <f t="shared" si="1737"/>
        <v/>
      </c>
    </row>
    <row r="55610" spans="3:9" ht="15" customHeight="1">
      <c r="C55610" s="220" t="str">
        <f t="shared" si="1736"/>
        <v/>
      </c>
      <c r="I55610" s="218" t="str">
        <f t="shared" si="1737"/>
        <v/>
      </c>
    </row>
    <row r="55611" spans="3:9" ht="15" customHeight="1">
      <c r="C55611" s="220" t="str">
        <f t="shared" si="1736"/>
        <v/>
      </c>
      <c r="I55611" s="218" t="str">
        <f t="shared" si="1737"/>
        <v/>
      </c>
    </row>
    <row r="55612" spans="3:9" ht="15" customHeight="1">
      <c r="C55612" s="220" t="str">
        <f t="shared" si="1736"/>
        <v/>
      </c>
      <c r="I55612" s="218" t="str">
        <f t="shared" si="1737"/>
        <v/>
      </c>
    </row>
    <row r="55613" spans="3:9" ht="15" customHeight="1">
      <c r="C55613" s="220" t="str">
        <f t="shared" si="1736"/>
        <v/>
      </c>
      <c r="I55613" s="218" t="str">
        <f t="shared" si="1737"/>
        <v/>
      </c>
    </row>
    <row r="55614" spans="3:9" ht="15" customHeight="1">
      <c r="C55614" s="220" t="str">
        <f t="shared" si="1736"/>
        <v/>
      </c>
      <c r="I55614" s="218" t="str">
        <f t="shared" si="1737"/>
        <v/>
      </c>
    </row>
    <row r="55615" spans="3:9" ht="15" customHeight="1">
      <c r="C55615" s="220" t="str">
        <f t="shared" si="1736"/>
        <v/>
      </c>
      <c r="I55615" s="218" t="str">
        <f t="shared" si="1737"/>
        <v/>
      </c>
    </row>
    <row r="55616" spans="3:9" ht="15" customHeight="1">
      <c r="C55616" s="220" t="str">
        <f t="shared" si="1736"/>
        <v/>
      </c>
      <c r="I55616" s="218" t="str">
        <f t="shared" si="1737"/>
        <v/>
      </c>
    </row>
    <row r="55617" spans="3:9" ht="15" customHeight="1">
      <c r="C55617" s="220" t="str">
        <f t="shared" si="1736"/>
        <v/>
      </c>
      <c r="I55617" s="218" t="str">
        <f t="shared" si="1737"/>
        <v/>
      </c>
    </row>
    <row r="55618" spans="3:9" ht="15" customHeight="1">
      <c r="C55618" s="220" t="str">
        <f t="shared" si="1736"/>
        <v/>
      </c>
      <c r="I55618" s="218" t="str">
        <f t="shared" si="1737"/>
        <v/>
      </c>
    </row>
    <row r="55619" spans="3:9" ht="15" customHeight="1">
      <c r="C55619" s="220" t="str">
        <f t="shared" si="1736"/>
        <v/>
      </c>
      <c r="I55619" s="218" t="str">
        <f t="shared" si="1737"/>
        <v/>
      </c>
    </row>
    <row r="55620" spans="3:9" ht="15" customHeight="1">
      <c r="C55620" s="220" t="str">
        <f t="shared" si="1736"/>
        <v/>
      </c>
      <c r="I55620" s="218" t="str">
        <f t="shared" si="1737"/>
        <v/>
      </c>
    </row>
    <row r="55621" spans="3:9" ht="15" customHeight="1">
      <c r="C55621" s="220" t="str">
        <f t="shared" si="1736"/>
        <v/>
      </c>
      <c r="I55621" s="218" t="str">
        <f t="shared" si="1737"/>
        <v/>
      </c>
    </row>
    <row r="55622" spans="3:9" ht="15" customHeight="1">
      <c r="C55622" s="220" t="str">
        <f t="shared" ref="C55622:C55685" si="1738">IF(B55622="","",MONTH(B55622))</f>
        <v/>
      </c>
      <c r="I55622" s="218" t="str">
        <f t="shared" ref="I55622:I55685" si="1739">IF(H55622="","",IF(E55622="","Não deixe campos em branco, a planilha resumo de custos e despesas necessita deles para funcionar",IF(F55622="","Não deixe campos em branco, a planilha resumo de custos e despesas necessita deles para funcionar",IF(G55622="","Não deixe campos em branco, a planilha resumo de custos e despesas necessita deles para funcionar",""))))</f>
        <v/>
      </c>
    </row>
    <row r="55623" spans="3:9" ht="15" customHeight="1">
      <c r="C55623" s="220" t="str">
        <f t="shared" si="1738"/>
        <v/>
      </c>
      <c r="I55623" s="218" t="str">
        <f t="shared" si="1739"/>
        <v/>
      </c>
    </row>
    <row r="55624" spans="3:9" ht="15" customHeight="1">
      <c r="C55624" s="220" t="str">
        <f t="shared" si="1738"/>
        <v/>
      </c>
      <c r="I55624" s="218" t="str">
        <f t="shared" si="1739"/>
        <v/>
      </c>
    </row>
    <row r="55625" spans="3:9" ht="15" customHeight="1">
      <c r="C55625" s="220" t="str">
        <f t="shared" si="1738"/>
        <v/>
      </c>
      <c r="I55625" s="218" t="str">
        <f t="shared" si="1739"/>
        <v/>
      </c>
    </row>
    <row r="55626" spans="3:9" ht="15" customHeight="1">
      <c r="C55626" s="220" t="str">
        <f t="shared" si="1738"/>
        <v/>
      </c>
      <c r="I55626" s="218" t="str">
        <f t="shared" si="1739"/>
        <v/>
      </c>
    </row>
    <row r="55627" spans="3:9" ht="15" customHeight="1">
      <c r="C55627" s="220" t="str">
        <f t="shared" si="1738"/>
        <v/>
      </c>
      <c r="I55627" s="218" t="str">
        <f t="shared" si="1739"/>
        <v/>
      </c>
    </row>
    <row r="55628" spans="3:9" ht="15" customHeight="1">
      <c r="C55628" s="220" t="str">
        <f t="shared" si="1738"/>
        <v/>
      </c>
      <c r="I55628" s="218" t="str">
        <f t="shared" si="1739"/>
        <v/>
      </c>
    </row>
    <row r="55629" spans="3:9" ht="15" customHeight="1">
      <c r="C55629" s="220" t="str">
        <f t="shared" si="1738"/>
        <v/>
      </c>
      <c r="I55629" s="218" t="str">
        <f t="shared" si="1739"/>
        <v/>
      </c>
    </row>
    <row r="55630" spans="3:9" ht="15" customHeight="1">
      <c r="C55630" s="220" t="str">
        <f t="shared" si="1738"/>
        <v/>
      </c>
      <c r="I55630" s="218" t="str">
        <f t="shared" si="1739"/>
        <v/>
      </c>
    </row>
    <row r="55631" spans="3:9" ht="15" customHeight="1">
      <c r="C55631" s="220" t="str">
        <f t="shared" si="1738"/>
        <v/>
      </c>
      <c r="I55631" s="218" t="str">
        <f t="shared" si="1739"/>
        <v/>
      </c>
    </row>
    <row r="55632" spans="3:9" ht="15" customHeight="1">
      <c r="C55632" s="220" t="str">
        <f t="shared" si="1738"/>
        <v/>
      </c>
      <c r="I55632" s="218" t="str">
        <f t="shared" si="1739"/>
        <v/>
      </c>
    </row>
    <row r="55633" spans="3:9" ht="15" customHeight="1">
      <c r="C55633" s="220" t="str">
        <f t="shared" si="1738"/>
        <v/>
      </c>
      <c r="I55633" s="218" t="str">
        <f t="shared" si="1739"/>
        <v/>
      </c>
    </row>
    <row r="55634" spans="3:9" ht="15" customHeight="1">
      <c r="C55634" s="220" t="str">
        <f t="shared" si="1738"/>
        <v/>
      </c>
      <c r="I55634" s="218" t="str">
        <f t="shared" si="1739"/>
        <v/>
      </c>
    </row>
    <row r="55635" spans="3:9" ht="15" customHeight="1">
      <c r="C55635" s="220" t="str">
        <f t="shared" si="1738"/>
        <v/>
      </c>
      <c r="I55635" s="218" t="str">
        <f t="shared" si="1739"/>
        <v/>
      </c>
    </row>
    <row r="55636" spans="3:9" ht="15" customHeight="1">
      <c r="C55636" s="220" t="str">
        <f t="shared" si="1738"/>
        <v/>
      </c>
      <c r="I55636" s="218" t="str">
        <f t="shared" si="1739"/>
        <v/>
      </c>
    </row>
    <row r="55637" spans="3:9" ht="15" customHeight="1">
      <c r="C55637" s="220" t="str">
        <f t="shared" si="1738"/>
        <v/>
      </c>
      <c r="I55637" s="218" t="str">
        <f t="shared" si="1739"/>
        <v/>
      </c>
    </row>
    <row r="55638" spans="3:9" ht="15" customHeight="1">
      <c r="C55638" s="220" t="str">
        <f t="shared" si="1738"/>
        <v/>
      </c>
      <c r="I55638" s="218" t="str">
        <f t="shared" si="1739"/>
        <v/>
      </c>
    </row>
    <row r="55639" spans="3:9" ht="15" customHeight="1">
      <c r="C55639" s="220" t="str">
        <f t="shared" si="1738"/>
        <v/>
      </c>
      <c r="I55639" s="218" t="str">
        <f t="shared" si="1739"/>
        <v/>
      </c>
    </row>
    <row r="55640" spans="3:9" ht="15" customHeight="1">
      <c r="C55640" s="220" t="str">
        <f t="shared" si="1738"/>
        <v/>
      </c>
      <c r="I55640" s="218" t="str">
        <f t="shared" si="1739"/>
        <v/>
      </c>
    </row>
    <row r="55641" spans="3:9" ht="15" customHeight="1">
      <c r="C55641" s="220" t="str">
        <f t="shared" si="1738"/>
        <v/>
      </c>
      <c r="I55641" s="218" t="str">
        <f t="shared" si="1739"/>
        <v/>
      </c>
    </row>
    <row r="55642" spans="3:9" ht="15" customHeight="1">
      <c r="C55642" s="220" t="str">
        <f t="shared" si="1738"/>
        <v/>
      </c>
      <c r="I55642" s="218" t="str">
        <f t="shared" si="1739"/>
        <v/>
      </c>
    </row>
    <row r="55643" spans="3:9" ht="15" customHeight="1">
      <c r="C55643" s="220" t="str">
        <f t="shared" si="1738"/>
        <v/>
      </c>
      <c r="I55643" s="218" t="str">
        <f t="shared" si="1739"/>
        <v/>
      </c>
    </row>
    <row r="55644" spans="3:9" ht="15" customHeight="1">
      <c r="C55644" s="220" t="str">
        <f t="shared" si="1738"/>
        <v/>
      </c>
      <c r="I55644" s="218" t="str">
        <f t="shared" si="1739"/>
        <v/>
      </c>
    </row>
    <row r="55645" spans="3:9" ht="15" customHeight="1">
      <c r="C55645" s="220" t="str">
        <f t="shared" si="1738"/>
        <v/>
      </c>
      <c r="I55645" s="218" t="str">
        <f t="shared" si="1739"/>
        <v/>
      </c>
    </row>
    <row r="55646" spans="3:9" ht="15" customHeight="1">
      <c r="C55646" s="220" t="str">
        <f t="shared" si="1738"/>
        <v/>
      </c>
      <c r="I55646" s="218" t="str">
        <f t="shared" si="1739"/>
        <v/>
      </c>
    </row>
    <row r="55647" spans="3:9" ht="15" customHeight="1">
      <c r="C55647" s="220" t="str">
        <f t="shared" si="1738"/>
        <v/>
      </c>
      <c r="I55647" s="218" t="str">
        <f t="shared" si="1739"/>
        <v/>
      </c>
    </row>
    <row r="55648" spans="3:9" ht="15" customHeight="1">
      <c r="C55648" s="220" t="str">
        <f t="shared" si="1738"/>
        <v/>
      </c>
      <c r="I55648" s="218" t="str">
        <f t="shared" si="1739"/>
        <v/>
      </c>
    </row>
    <row r="55649" spans="3:9" ht="15" customHeight="1">
      <c r="C55649" s="220" t="str">
        <f t="shared" si="1738"/>
        <v/>
      </c>
      <c r="I55649" s="218" t="str">
        <f t="shared" si="1739"/>
        <v/>
      </c>
    </row>
    <row r="55650" spans="3:9" ht="15" customHeight="1">
      <c r="C55650" s="220" t="str">
        <f t="shared" si="1738"/>
        <v/>
      </c>
      <c r="I55650" s="218" t="str">
        <f t="shared" si="1739"/>
        <v/>
      </c>
    </row>
    <row r="55651" spans="3:9" ht="15" customHeight="1">
      <c r="C55651" s="220" t="str">
        <f t="shared" si="1738"/>
        <v/>
      </c>
      <c r="I55651" s="218" t="str">
        <f t="shared" si="1739"/>
        <v/>
      </c>
    </row>
    <row r="55652" spans="3:9" ht="15" customHeight="1">
      <c r="C55652" s="220" t="str">
        <f t="shared" si="1738"/>
        <v/>
      </c>
      <c r="I55652" s="218" t="str">
        <f t="shared" si="1739"/>
        <v/>
      </c>
    </row>
    <row r="55653" spans="3:9" ht="15" customHeight="1">
      <c r="C55653" s="220" t="str">
        <f t="shared" si="1738"/>
        <v/>
      </c>
      <c r="I55653" s="218" t="str">
        <f t="shared" si="1739"/>
        <v/>
      </c>
    </row>
    <row r="55654" spans="3:9" ht="15" customHeight="1">
      <c r="C55654" s="220" t="str">
        <f t="shared" si="1738"/>
        <v/>
      </c>
      <c r="I55654" s="218" t="str">
        <f t="shared" si="1739"/>
        <v/>
      </c>
    </row>
    <row r="55655" spans="3:9" ht="15" customHeight="1">
      <c r="C55655" s="220" t="str">
        <f t="shared" si="1738"/>
        <v/>
      </c>
      <c r="I55655" s="218" t="str">
        <f t="shared" si="1739"/>
        <v/>
      </c>
    </row>
    <row r="55656" spans="3:9" ht="15" customHeight="1">
      <c r="C55656" s="220" t="str">
        <f t="shared" si="1738"/>
        <v/>
      </c>
      <c r="I55656" s="218" t="str">
        <f t="shared" si="1739"/>
        <v/>
      </c>
    </row>
    <row r="55657" spans="3:9" ht="15" customHeight="1">
      <c r="C55657" s="220" t="str">
        <f t="shared" si="1738"/>
        <v/>
      </c>
      <c r="I55657" s="218" t="str">
        <f t="shared" si="1739"/>
        <v/>
      </c>
    </row>
    <row r="55658" spans="3:9" ht="15" customHeight="1">
      <c r="C55658" s="220" t="str">
        <f t="shared" si="1738"/>
        <v/>
      </c>
      <c r="I55658" s="218" t="str">
        <f t="shared" si="1739"/>
        <v/>
      </c>
    </row>
    <row r="55659" spans="3:9" ht="15" customHeight="1">
      <c r="C55659" s="220" t="str">
        <f t="shared" si="1738"/>
        <v/>
      </c>
      <c r="I55659" s="218" t="str">
        <f t="shared" si="1739"/>
        <v/>
      </c>
    </row>
    <row r="55660" spans="3:9" ht="15" customHeight="1">
      <c r="C55660" s="220" t="str">
        <f t="shared" si="1738"/>
        <v/>
      </c>
      <c r="I55660" s="218" t="str">
        <f t="shared" si="1739"/>
        <v/>
      </c>
    </row>
    <row r="55661" spans="3:9" ht="15" customHeight="1">
      <c r="C55661" s="220" t="str">
        <f t="shared" si="1738"/>
        <v/>
      </c>
      <c r="I55661" s="218" t="str">
        <f t="shared" si="1739"/>
        <v/>
      </c>
    </row>
    <row r="55662" spans="3:9" ht="15" customHeight="1">
      <c r="C55662" s="220" t="str">
        <f t="shared" si="1738"/>
        <v/>
      </c>
      <c r="I55662" s="218" t="str">
        <f t="shared" si="1739"/>
        <v/>
      </c>
    </row>
    <row r="55663" spans="3:9" ht="15" customHeight="1">
      <c r="C55663" s="220" t="str">
        <f t="shared" si="1738"/>
        <v/>
      </c>
      <c r="I55663" s="218" t="str">
        <f t="shared" si="1739"/>
        <v/>
      </c>
    </row>
    <row r="55664" spans="3:9" ht="15" customHeight="1">
      <c r="C55664" s="220" t="str">
        <f t="shared" si="1738"/>
        <v/>
      </c>
      <c r="I55664" s="218" t="str">
        <f t="shared" si="1739"/>
        <v/>
      </c>
    </row>
    <row r="55665" spans="3:9" ht="15" customHeight="1">
      <c r="C55665" s="220" t="str">
        <f t="shared" si="1738"/>
        <v/>
      </c>
      <c r="I55665" s="218" t="str">
        <f t="shared" si="1739"/>
        <v/>
      </c>
    </row>
    <row r="55666" spans="3:9" ht="15" customHeight="1">
      <c r="C55666" s="220" t="str">
        <f t="shared" si="1738"/>
        <v/>
      </c>
      <c r="I55666" s="218" t="str">
        <f t="shared" si="1739"/>
        <v/>
      </c>
    </row>
    <row r="55667" spans="3:9" ht="15" customHeight="1">
      <c r="C55667" s="220" t="str">
        <f t="shared" si="1738"/>
        <v/>
      </c>
      <c r="I55667" s="218" t="str">
        <f t="shared" si="1739"/>
        <v/>
      </c>
    </row>
    <row r="55668" spans="3:9" ht="15" customHeight="1">
      <c r="C55668" s="220" t="str">
        <f t="shared" si="1738"/>
        <v/>
      </c>
      <c r="I55668" s="218" t="str">
        <f t="shared" si="1739"/>
        <v/>
      </c>
    </row>
    <row r="55669" spans="3:9" ht="15" customHeight="1">
      <c r="C55669" s="220" t="str">
        <f t="shared" si="1738"/>
        <v/>
      </c>
      <c r="I55669" s="218" t="str">
        <f t="shared" si="1739"/>
        <v/>
      </c>
    </row>
    <row r="55670" spans="3:9" ht="15" customHeight="1">
      <c r="C55670" s="220" t="str">
        <f t="shared" si="1738"/>
        <v/>
      </c>
      <c r="I55670" s="218" t="str">
        <f t="shared" si="1739"/>
        <v/>
      </c>
    </row>
    <row r="55671" spans="3:9" ht="15" customHeight="1">
      <c r="C55671" s="220" t="str">
        <f t="shared" si="1738"/>
        <v/>
      </c>
      <c r="I55671" s="218" t="str">
        <f t="shared" si="1739"/>
        <v/>
      </c>
    </row>
    <row r="55672" spans="3:9" ht="15" customHeight="1">
      <c r="C55672" s="220" t="str">
        <f t="shared" si="1738"/>
        <v/>
      </c>
      <c r="I55672" s="218" t="str">
        <f t="shared" si="1739"/>
        <v/>
      </c>
    </row>
    <row r="55673" spans="3:9" ht="15" customHeight="1">
      <c r="C55673" s="220" t="str">
        <f t="shared" si="1738"/>
        <v/>
      </c>
      <c r="I55673" s="218" t="str">
        <f t="shared" si="1739"/>
        <v/>
      </c>
    </row>
    <row r="55674" spans="3:9" ht="15" customHeight="1">
      <c r="C55674" s="220" t="str">
        <f t="shared" si="1738"/>
        <v/>
      </c>
      <c r="I55674" s="218" t="str">
        <f t="shared" si="1739"/>
        <v/>
      </c>
    </row>
    <row r="55675" spans="3:9" ht="15" customHeight="1">
      <c r="C55675" s="220" t="str">
        <f t="shared" si="1738"/>
        <v/>
      </c>
      <c r="I55675" s="218" t="str">
        <f t="shared" si="1739"/>
        <v/>
      </c>
    </row>
    <row r="55676" spans="3:9" ht="15" customHeight="1">
      <c r="C55676" s="220" t="str">
        <f t="shared" si="1738"/>
        <v/>
      </c>
      <c r="I55676" s="218" t="str">
        <f t="shared" si="1739"/>
        <v/>
      </c>
    </row>
    <row r="55677" spans="3:9" ht="15" customHeight="1">
      <c r="C55677" s="220" t="str">
        <f t="shared" si="1738"/>
        <v/>
      </c>
      <c r="I55677" s="218" t="str">
        <f t="shared" si="1739"/>
        <v/>
      </c>
    </row>
    <row r="55678" spans="3:9" ht="15" customHeight="1">
      <c r="C55678" s="220" t="str">
        <f t="shared" si="1738"/>
        <v/>
      </c>
      <c r="I55678" s="218" t="str">
        <f t="shared" si="1739"/>
        <v/>
      </c>
    </row>
    <row r="55679" spans="3:9" ht="15" customHeight="1">
      <c r="C55679" s="220" t="str">
        <f t="shared" si="1738"/>
        <v/>
      </c>
      <c r="I55679" s="218" t="str">
        <f t="shared" si="1739"/>
        <v/>
      </c>
    </row>
    <row r="55680" spans="3:9" ht="15" customHeight="1">
      <c r="C55680" s="220" t="str">
        <f t="shared" si="1738"/>
        <v/>
      </c>
      <c r="I55680" s="218" t="str">
        <f t="shared" si="1739"/>
        <v/>
      </c>
    </row>
    <row r="55681" spans="3:9" ht="15" customHeight="1">
      <c r="C55681" s="220" t="str">
        <f t="shared" si="1738"/>
        <v/>
      </c>
      <c r="I55681" s="218" t="str">
        <f t="shared" si="1739"/>
        <v/>
      </c>
    </row>
    <row r="55682" spans="3:9" ht="15" customHeight="1">
      <c r="C55682" s="220" t="str">
        <f t="shared" si="1738"/>
        <v/>
      </c>
      <c r="I55682" s="218" t="str">
        <f t="shared" si="1739"/>
        <v/>
      </c>
    </row>
    <row r="55683" spans="3:9" ht="15" customHeight="1">
      <c r="C55683" s="220" t="str">
        <f t="shared" si="1738"/>
        <v/>
      </c>
      <c r="I55683" s="218" t="str">
        <f t="shared" si="1739"/>
        <v/>
      </c>
    </row>
    <row r="55684" spans="3:9" ht="15" customHeight="1">
      <c r="C55684" s="220" t="str">
        <f t="shared" si="1738"/>
        <v/>
      </c>
      <c r="I55684" s="218" t="str">
        <f t="shared" si="1739"/>
        <v/>
      </c>
    </row>
    <row r="55685" spans="3:9" ht="15" customHeight="1">
      <c r="C55685" s="220" t="str">
        <f t="shared" si="1738"/>
        <v/>
      </c>
      <c r="I55685" s="218" t="str">
        <f t="shared" si="1739"/>
        <v/>
      </c>
    </row>
    <row r="55686" spans="3:9" ht="15" customHeight="1">
      <c r="C55686" s="220" t="str">
        <f t="shared" ref="C55686:C55749" si="1740">IF(B55686="","",MONTH(B55686))</f>
        <v/>
      </c>
      <c r="I55686" s="218" t="str">
        <f t="shared" ref="I55686:I55749" si="1741">IF(H55686="","",IF(E55686="","Não deixe campos em branco, a planilha resumo de custos e despesas necessita deles para funcionar",IF(F55686="","Não deixe campos em branco, a planilha resumo de custos e despesas necessita deles para funcionar",IF(G55686="","Não deixe campos em branco, a planilha resumo de custos e despesas necessita deles para funcionar",""))))</f>
        <v/>
      </c>
    </row>
    <row r="55687" spans="3:9" ht="15" customHeight="1">
      <c r="C55687" s="220" t="str">
        <f t="shared" si="1740"/>
        <v/>
      </c>
      <c r="I55687" s="218" t="str">
        <f t="shared" si="1741"/>
        <v/>
      </c>
    </row>
    <row r="55688" spans="3:9" ht="15" customHeight="1">
      <c r="C55688" s="220" t="str">
        <f t="shared" si="1740"/>
        <v/>
      </c>
      <c r="I55688" s="218" t="str">
        <f t="shared" si="1741"/>
        <v/>
      </c>
    </row>
    <row r="55689" spans="3:9" ht="15" customHeight="1">
      <c r="C55689" s="220" t="str">
        <f t="shared" si="1740"/>
        <v/>
      </c>
      <c r="I55689" s="218" t="str">
        <f t="shared" si="1741"/>
        <v/>
      </c>
    </row>
    <row r="55690" spans="3:9" ht="15" customHeight="1">
      <c r="C55690" s="220" t="str">
        <f t="shared" si="1740"/>
        <v/>
      </c>
      <c r="I55690" s="218" t="str">
        <f t="shared" si="1741"/>
        <v/>
      </c>
    </row>
    <row r="55691" spans="3:9" ht="15" customHeight="1">
      <c r="C55691" s="220" t="str">
        <f t="shared" si="1740"/>
        <v/>
      </c>
      <c r="I55691" s="218" t="str">
        <f t="shared" si="1741"/>
        <v/>
      </c>
    </row>
    <row r="55692" spans="3:9" ht="15" customHeight="1">
      <c r="C55692" s="220" t="str">
        <f t="shared" si="1740"/>
        <v/>
      </c>
      <c r="I55692" s="218" t="str">
        <f t="shared" si="1741"/>
        <v/>
      </c>
    </row>
    <row r="55693" spans="3:9" ht="15" customHeight="1">
      <c r="C55693" s="220" t="str">
        <f t="shared" si="1740"/>
        <v/>
      </c>
      <c r="I55693" s="218" t="str">
        <f t="shared" si="1741"/>
        <v/>
      </c>
    </row>
    <row r="55694" spans="3:9" ht="15" customHeight="1">
      <c r="C55694" s="220" t="str">
        <f t="shared" si="1740"/>
        <v/>
      </c>
      <c r="I55694" s="218" t="str">
        <f t="shared" si="1741"/>
        <v/>
      </c>
    </row>
    <row r="55695" spans="3:9" ht="15" customHeight="1">
      <c r="C55695" s="220" t="str">
        <f t="shared" si="1740"/>
        <v/>
      </c>
      <c r="I55695" s="218" t="str">
        <f t="shared" si="1741"/>
        <v/>
      </c>
    </row>
    <row r="55696" spans="3:9" ht="15" customHeight="1">
      <c r="C55696" s="220" t="str">
        <f t="shared" si="1740"/>
        <v/>
      </c>
      <c r="I55696" s="218" t="str">
        <f t="shared" si="1741"/>
        <v/>
      </c>
    </row>
    <row r="55697" spans="3:9" ht="15" customHeight="1">
      <c r="C55697" s="220" t="str">
        <f t="shared" si="1740"/>
        <v/>
      </c>
      <c r="I55697" s="218" t="str">
        <f t="shared" si="1741"/>
        <v/>
      </c>
    </row>
    <row r="55698" spans="3:9" ht="15" customHeight="1">
      <c r="C55698" s="220" t="str">
        <f t="shared" si="1740"/>
        <v/>
      </c>
      <c r="I55698" s="218" t="str">
        <f t="shared" si="1741"/>
        <v/>
      </c>
    </row>
    <row r="55699" spans="3:9" ht="15" customHeight="1">
      <c r="C55699" s="220" t="str">
        <f t="shared" si="1740"/>
        <v/>
      </c>
      <c r="I55699" s="218" t="str">
        <f t="shared" si="1741"/>
        <v/>
      </c>
    </row>
    <row r="55700" spans="3:9" ht="15" customHeight="1">
      <c r="C55700" s="220" t="str">
        <f t="shared" si="1740"/>
        <v/>
      </c>
      <c r="I55700" s="218" t="str">
        <f t="shared" si="1741"/>
        <v/>
      </c>
    </row>
    <row r="55701" spans="3:9" ht="15" customHeight="1">
      <c r="C55701" s="220" t="str">
        <f t="shared" si="1740"/>
        <v/>
      </c>
      <c r="I55701" s="218" t="str">
        <f t="shared" si="1741"/>
        <v/>
      </c>
    </row>
    <row r="55702" spans="3:9" ht="15" customHeight="1">
      <c r="C55702" s="220" t="str">
        <f t="shared" si="1740"/>
        <v/>
      </c>
      <c r="I55702" s="218" t="str">
        <f t="shared" si="1741"/>
        <v/>
      </c>
    </row>
    <row r="55703" spans="3:9" ht="15" customHeight="1">
      <c r="C55703" s="220" t="str">
        <f t="shared" si="1740"/>
        <v/>
      </c>
      <c r="I55703" s="218" t="str">
        <f t="shared" si="1741"/>
        <v/>
      </c>
    </row>
    <row r="55704" spans="3:9" ht="15" customHeight="1">
      <c r="C55704" s="220" t="str">
        <f t="shared" si="1740"/>
        <v/>
      </c>
      <c r="I55704" s="218" t="str">
        <f t="shared" si="1741"/>
        <v/>
      </c>
    </row>
    <row r="55705" spans="3:9" ht="15" customHeight="1">
      <c r="C55705" s="220" t="str">
        <f t="shared" si="1740"/>
        <v/>
      </c>
      <c r="I55705" s="218" t="str">
        <f t="shared" si="1741"/>
        <v/>
      </c>
    </row>
    <row r="55706" spans="3:9" ht="15" customHeight="1">
      <c r="C55706" s="220" t="str">
        <f t="shared" si="1740"/>
        <v/>
      </c>
      <c r="I55706" s="218" t="str">
        <f t="shared" si="1741"/>
        <v/>
      </c>
    </row>
    <row r="55707" spans="3:9" ht="15" customHeight="1">
      <c r="C55707" s="220" t="str">
        <f t="shared" si="1740"/>
        <v/>
      </c>
      <c r="I55707" s="218" t="str">
        <f t="shared" si="1741"/>
        <v/>
      </c>
    </row>
    <row r="55708" spans="3:9" ht="15" customHeight="1">
      <c r="C55708" s="220" t="str">
        <f t="shared" si="1740"/>
        <v/>
      </c>
      <c r="I55708" s="218" t="str">
        <f t="shared" si="1741"/>
        <v/>
      </c>
    </row>
    <row r="55709" spans="3:9" ht="15" customHeight="1">
      <c r="C55709" s="220" t="str">
        <f t="shared" si="1740"/>
        <v/>
      </c>
      <c r="I55709" s="218" t="str">
        <f t="shared" si="1741"/>
        <v/>
      </c>
    </row>
    <row r="55710" spans="3:9" ht="15" customHeight="1">
      <c r="C55710" s="220" t="str">
        <f t="shared" si="1740"/>
        <v/>
      </c>
      <c r="I55710" s="218" t="str">
        <f t="shared" si="1741"/>
        <v/>
      </c>
    </row>
    <row r="55711" spans="3:9" ht="15" customHeight="1">
      <c r="C55711" s="220" t="str">
        <f t="shared" si="1740"/>
        <v/>
      </c>
      <c r="I55711" s="218" t="str">
        <f t="shared" si="1741"/>
        <v/>
      </c>
    </row>
    <row r="55712" spans="3:9" ht="15" customHeight="1">
      <c r="C55712" s="220" t="str">
        <f t="shared" si="1740"/>
        <v/>
      </c>
      <c r="I55712" s="218" t="str">
        <f t="shared" si="1741"/>
        <v/>
      </c>
    </row>
    <row r="55713" spans="3:9" ht="15" customHeight="1">
      <c r="C55713" s="220" t="str">
        <f t="shared" si="1740"/>
        <v/>
      </c>
      <c r="I55713" s="218" t="str">
        <f t="shared" si="1741"/>
        <v/>
      </c>
    </row>
    <row r="55714" spans="3:9" ht="15" customHeight="1">
      <c r="C55714" s="220" t="str">
        <f t="shared" si="1740"/>
        <v/>
      </c>
      <c r="I55714" s="218" t="str">
        <f t="shared" si="1741"/>
        <v/>
      </c>
    </row>
    <row r="55715" spans="3:9" ht="15" customHeight="1">
      <c r="C55715" s="220" t="str">
        <f t="shared" si="1740"/>
        <v/>
      </c>
      <c r="I55715" s="218" t="str">
        <f t="shared" si="1741"/>
        <v/>
      </c>
    </row>
    <row r="55716" spans="3:9" ht="15" customHeight="1">
      <c r="C55716" s="220" t="str">
        <f t="shared" si="1740"/>
        <v/>
      </c>
      <c r="I55716" s="218" t="str">
        <f t="shared" si="1741"/>
        <v/>
      </c>
    </row>
    <row r="55717" spans="3:9" ht="15" customHeight="1">
      <c r="C55717" s="220" t="str">
        <f t="shared" si="1740"/>
        <v/>
      </c>
      <c r="I55717" s="218" t="str">
        <f t="shared" si="1741"/>
        <v/>
      </c>
    </row>
    <row r="55718" spans="3:9" ht="15" customHeight="1">
      <c r="C55718" s="220" t="str">
        <f t="shared" si="1740"/>
        <v/>
      </c>
      <c r="I55718" s="218" t="str">
        <f t="shared" si="1741"/>
        <v/>
      </c>
    </row>
    <row r="55719" spans="3:9" ht="15" customHeight="1">
      <c r="C55719" s="220" t="str">
        <f t="shared" si="1740"/>
        <v/>
      </c>
      <c r="I55719" s="218" t="str">
        <f t="shared" si="1741"/>
        <v/>
      </c>
    </row>
    <row r="55720" spans="3:9" ht="15" customHeight="1">
      <c r="C55720" s="220" t="str">
        <f t="shared" si="1740"/>
        <v/>
      </c>
      <c r="I55720" s="218" t="str">
        <f t="shared" si="1741"/>
        <v/>
      </c>
    </row>
    <row r="55721" spans="3:9" ht="15" customHeight="1">
      <c r="C55721" s="220" t="str">
        <f t="shared" si="1740"/>
        <v/>
      </c>
      <c r="I55721" s="218" t="str">
        <f t="shared" si="1741"/>
        <v/>
      </c>
    </row>
    <row r="55722" spans="3:9" ht="15" customHeight="1">
      <c r="C55722" s="220" t="str">
        <f t="shared" si="1740"/>
        <v/>
      </c>
      <c r="I55722" s="218" t="str">
        <f t="shared" si="1741"/>
        <v/>
      </c>
    </row>
    <row r="55723" spans="3:9" ht="15" customHeight="1">
      <c r="C55723" s="220" t="str">
        <f t="shared" si="1740"/>
        <v/>
      </c>
      <c r="I55723" s="218" t="str">
        <f t="shared" si="1741"/>
        <v/>
      </c>
    </row>
    <row r="55724" spans="3:9" ht="15" customHeight="1">
      <c r="C55724" s="220" t="str">
        <f t="shared" si="1740"/>
        <v/>
      </c>
      <c r="I55724" s="218" t="str">
        <f t="shared" si="1741"/>
        <v/>
      </c>
    </row>
    <row r="55725" spans="3:9" ht="15" customHeight="1">
      <c r="C55725" s="220" t="str">
        <f t="shared" si="1740"/>
        <v/>
      </c>
      <c r="I55725" s="218" t="str">
        <f t="shared" si="1741"/>
        <v/>
      </c>
    </row>
    <row r="55726" spans="3:9" ht="15" customHeight="1">
      <c r="C55726" s="220" t="str">
        <f t="shared" si="1740"/>
        <v/>
      </c>
      <c r="I55726" s="218" t="str">
        <f t="shared" si="1741"/>
        <v/>
      </c>
    </row>
    <row r="55727" spans="3:9" ht="15" customHeight="1">
      <c r="C55727" s="220" t="str">
        <f t="shared" si="1740"/>
        <v/>
      </c>
      <c r="I55727" s="218" t="str">
        <f t="shared" si="1741"/>
        <v/>
      </c>
    </row>
    <row r="55728" spans="3:9" ht="15" customHeight="1">
      <c r="C55728" s="220" t="str">
        <f t="shared" si="1740"/>
        <v/>
      </c>
      <c r="I55728" s="218" t="str">
        <f t="shared" si="1741"/>
        <v/>
      </c>
    </row>
    <row r="55729" spans="3:9" ht="15" customHeight="1">
      <c r="C55729" s="220" t="str">
        <f t="shared" si="1740"/>
        <v/>
      </c>
      <c r="I55729" s="218" t="str">
        <f t="shared" si="1741"/>
        <v/>
      </c>
    </row>
    <row r="55730" spans="3:9" ht="15" customHeight="1">
      <c r="C55730" s="220" t="str">
        <f t="shared" si="1740"/>
        <v/>
      </c>
      <c r="I55730" s="218" t="str">
        <f t="shared" si="1741"/>
        <v/>
      </c>
    </row>
    <row r="55731" spans="3:9" ht="15" customHeight="1">
      <c r="C55731" s="220" t="str">
        <f t="shared" si="1740"/>
        <v/>
      </c>
      <c r="I55731" s="218" t="str">
        <f t="shared" si="1741"/>
        <v/>
      </c>
    </row>
    <row r="55732" spans="3:9" ht="15" customHeight="1">
      <c r="C55732" s="220" t="str">
        <f t="shared" si="1740"/>
        <v/>
      </c>
      <c r="I55732" s="218" t="str">
        <f t="shared" si="1741"/>
        <v/>
      </c>
    </row>
    <row r="55733" spans="3:9" ht="15" customHeight="1">
      <c r="C55733" s="220" t="str">
        <f t="shared" si="1740"/>
        <v/>
      </c>
      <c r="I55733" s="218" t="str">
        <f t="shared" si="1741"/>
        <v/>
      </c>
    </row>
    <row r="55734" spans="3:9" ht="15" customHeight="1">
      <c r="C55734" s="220" t="str">
        <f t="shared" si="1740"/>
        <v/>
      </c>
      <c r="I55734" s="218" t="str">
        <f t="shared" si="1741"/>
        <v/>
      </c>
    </row>
    <row r="55735" spans="3:9" ht="15" customHeight="1">
      <c r="C55735" s="220" t="str">
        <f t="shared" si="1740"/>
        <v/>
      </c>
      <c r="I55735" s="218" t="str">
        <f t="shared" si="1741"/>
        <v/>
      </c>
    </row>
    <row r="55736" spans="3:9" ht="15" customHeight="1">
      <c r="C55736" s="220" t="str">
        <f t="shared" si="1740"/>
        <v/>
      </c>
      <c r="I55736" s="218" t="str">
        <f t="shared" si="1741"/>
        <v/>
      </c>
    </row>
    <row r="55737" spans="3:9" ht="15" customHeight="1">
      <c r="C55737" s="220" t="str">
        <f t="shared" si="1740"/>
        <v/>
      </c>
      <c r="I55737" s="218" t="str">
        <f t="shared" si="1741"/>
        <v/>
      </c>
    </row>
    <row r="55738" spans="3:9" ht="15" customHeight="1">
      <c r="C55738" s="220" t="str">
        <f t="shared" si="1740"/>
        <v/>
      </c>
      <c r="I55738" s="218" t="str">
        <f t="shared" si="1741"/>
        <v/>
      </c>
    </row>
    <row r="55739" spans="3:9" ht="15" customHeight="1">
      <c r="C55739" s="220" t="str">
        <f t="shared" si="1740"/>
        <v/>
      </c>
      <c r="I55739" s="218" t="str">
        <f t="shared" si="1741"/>
        <v/>
      </c>
    </row>
    <row r="55740" spans="3:9" ht="15" customHeight="1">
      <c r="C55740" s="220" t="str">
        <f t="shared" si="1740"/>
        <v/>
      </c>
      <c r="I55740" s="218" t="str">
        <f t="shared" si="1741"/>
        <v/>
      </c>
    </row>
    <row r="55741" spans="3:9" ht="15" customHeight="1">
      <c r="C55741" s="220" t="str">
        <f t="shared" si="1740"/>
        <v/>
      </c>
      <c r="I55741" s="218" t="str">
        <f t="shared" si="1741"/>
        <v/>
      </c>
    </row>
    <row r="55742" spans="3:9" ht="15" customHeight="1">
      <c r="C55742" s="220" t="str">
        <f t="shared" si="1740"/>
        <v/>
      </c>
      <c r="I55742" s="218" t="str">
        <f t="shared" si="1741"/>
        <v/>
      </c>
    </row>
    <row r="55743" spans="3:9" ht="15" customHeight="1">
      <c r="C55743" s="220" t="str">
        <f t="shared" si="1740"/>
        <v/>
      </c>
      <c r="I55743" s="218" t="str">
        <f t="shared" si="1741"/>
        <v/>
      </c>
    </row>
    <row r="55744" spans="3:9" ht="15" customHeight="1">
      <c r="C55744" s="220" t="str">
        <f t="shared" si="1740"/>
        <v/>
      </c>
      <c r="I55744" s="218" t="str">
        <f t="shared" si="1741"/>
        <v/>
      </c>
    </row>
    <row r="55745" spans="3:9" ht="15" customHeight="1">
      <c r="C55745" s="220" t="str">
        <f t="shared" si="1740"/>
        <v/>
      </c>
      <c r="I55745" s="218" t="str">
        <f t="shared" si="1741"/>
        <v/>
      </c>
    </row>
    <row r="55746" spans="3:9" ht="15" customHeight="1">
      <c r="C55746" s="220" t="str">
        <f t="shared" si="1740"/>
        <v/>
      </c>
      <c r="I55746" s="218" t="str">
        <f t="shared" si="1741"/>
        <v/>
      </c>
    </row>
    <row r="55747" spans="3:9" ht="15" customHeight="1">
      <c r="C55747" s="220" t="str">
        <f t="shared" si="1740"/>
        <v/>
      </c>
      <c r="I55747" s="218" t="str">
        <f t="shared" si="1741"/>
        <v/>
      </c>
    </row>
    <row r="55748" spans="3:9" ht="15" customHeight="1">
      <c r="C55748" s="220" t="str">
        <f t="shared" si="1740"/>
        <v/>
      </c>
      <c r="I55748" s="218" t="str">
        <f t="shared" si="1741"/>
        <v/>
      </c>
    </row>
    <row r="55749" spans="3:9" ht="15" customHeight="1">
      <c r="C55749" s="220" t="str">
        <f t="shared" si="1740"/>
        <v/>
      </c>
      <c r="I55749" s="218" t="str">
        <f t="shared" si="1741"/>
        <v/>
      </c>
    </row>
    <row r="55750" spans="3:9" ht="15" customHeight="1">
      <c r="C55750" s="220" t="str">
        <f t="shared" ref="C55750:C55813" si="1742">IF(B55750="","",MONTH(B55750))</f>
        <v/>
      </c>
      <c r="I55750" s="218" t="str">
        <f t="shared" ref="I55750:I55813" si="1743">IF(H55750="","",IF(E55750="","Não deixe campos em branco, a planilha resumo de custos e despesas necessita deles para funcionar",IF(F55750="","Não deixe campos em branco, a planilha resumo de custos e despesas necessita deles para funcionar",IF(G55750="","Não deixe campos em branco, a planilha resumo de custos e despesas necessita deles para funcionar",""))))</f>
        <v/>
      </c>
    </row>
    <row r="55751" spans="3:9" ht="15" customHeight="1">
      <c r="C55751" s="220" t="str">
        <f t="shared" si="1742"/>
        <v/>
      </c>
      <c r="I55751" s="218" t="str">
        <f t="shared" si="1743"/>
        <v/>
      </c>
    </row>
    <row r="55752" spans="3:9" ht="15" customHeight="1">
      <c r="C55752" s="220" t="str">
        <f t="shared" si="1742"/>
        <v/>
      </c>
      <c r="I55752" s="218" t="str">
        <f t="shared" si="1743"/>
        <v/>
      </c>
    </row>
    <row r="55753" spans="3:9" ht="15" customHeight="1">
      <c r="C55753" s="220" t="str">
        <f t="shared" si="1742"/>
        <v/>
      </c>
      <c r="I55753" s="218" t="str">
        <f t="shared" si="1743"/>
        <v/>
      </c>
    </row>
    <row r="55754" spans="3:9" ht="15" customHeight="1">
      <c r="C55754" s="220" t="str">
        <f t="shared" si="1742"/>
        <v/>
      </c>
      <c r="I55754" s="218" t="str">
        <f t="shared" si="1743"/>
        <v/>
      </c>
    </row>
    <row r="55755" spans="3:9" ht="15" customHeight="1">
      <c r="C55755" s="220" t="str">
        <f t="shared" si="1742"/>
        <v/>
      </c>
      <c r="I55755" s="218" t="str">
        <f t="shared" si="1743"/>
        <v/>
      </c>
    </row>
    <row r="55756" spans="3:9" ht="15" customHeight="1">
      <c r="C55756" s="220" t="str">
        <f t="shared" si="1742"/>
        <v/>
      </c>
      <c r="I55756" s="218" t="str">
        <f t="shared" si="1743"/>
        <v/>
      </c>
    </row>
    <row r="55757" spans="3:9" ht="15" customHeight="1">
      <c r="C55757" s="220" t="str">
        <f t="shared" si="1742"/>
        <v/>
      </c>
      <c r="I55757" s="218" t="str">
        <f t="shared" si="1743"/>
        <v/>
      </c>
    </row>
    <row r="55758" spans="3:9" ht="15" customHeight="1">
      <c r="C55758" s="220" t="str">
        <f t="shared" si="1742"/>
        <v/>
      </c>
      <c r="I55758" s="218" t="str">
        <f t="shared" si="1743"/>
        <v/>
      </c>
    </row>
    <row r="55759" spans="3:9" ht="15" customHeight="1">
      <c r="C55759" s="220" t="str">
        <f t="shared" si="1742"/>
        <v/>
      </c>
      <c r="I55759" s="218" t="str">
        <f t="shared" si="1743"/>
        <v/>
      </c>
    </row>
    <row r="55760" spans="3:9" ht="15" customHeight="1">
      <c r="C55760" s="220" t="str">
        <f t="shared" si="1742"/>
        <v/>
      </c>
      <c r="I55760" s="218" t="str">
        <f t="shared" si="1743"/>
        <v/>
      </c>
    </row>
    <row r="55761" spans="3:9" ht="15" customHeight="1">
      <c r="C55761" s="220" t="str">
        <f t="shared" si="1742"/>
        <v/>
      </c>
      <c r="I55761" s="218" t="str">
        <f t="shared" si="1743"/>
        <v/>
      </c>
    </row>
    <row r="55762" spans="3:9" ht="15" customHeight="1">
      <c r="C55762" s="220" t="str">
        <f t="shared" si="1742"/>
        <v/>
      </c>
      <c r="I55762" s="218" t="str">
        <f t="shared" si="1743"/>
        <v/>
      </c>
    </row>
    <row r="55763" spans="3:9" ht="15" customHeight="1">
      <c r="C55763" s="220" t="str">
        <f t="shared" si="1742"/>
        <v/>
      </c>
      <c r="I55763" s="218" t="str">
        <f t="shared" si="1743"/>
        <v/>
      </c>
    </row>
    <row r="55764" spans="3:9" ht="15" customHeight="1">
      <c r="C55764" s="220" t="str">
        <f t="shared" si="1742"/>
        <v/>
      </c>
      <c r="I55764" s="218" t="str">
        <f t="shared" si="1743"/>
        <v/>
      </c>
    </row>
    <row r="55765" spans="3:9" ht="15" customHeight="1">
      <c r="C55765" s="220" t="str">
        <f t="shared" si="1742"/>
        <v/>
      </c>
      <c r="I55765" s="218" t="str">
        <f t="shared" si="1743"/>
        <v/>
      </c>
    </row>
    <row r="55766" spans="3:9" ht="15" customHeight="1">
      <c r="C55766" s="220" t="str">
        <f t="shared" si="1742"/>
        <v/>
      </c>
      <c r="I55766" s="218" t="str">
        <f t="shared" si="1743"/>
        <v/>
      </c>
    </row>
    <row r="55767" spans="3:9" ht="15" customHeight="1">
      <c r="C55767" s="220" t="str">
        <f t="shared" si="1742"/>
        <v/>
      </c>
      <c r="I55767" s="218" t="str">
        <f t="shared" si="1743"/>
        <v/>
      </c>
    </row>
    <row r="55768" spans="3:9" ht="15" customHeight="1">
      <c r="C55768" s="220" t="str">
        <f t="shared" si="1742"/>
        <v/>
      </c>
      <c r="I55768" s="218" t="str">
        <f t="shared" si="1743"/>
        <v/>
      </c>
    </row>
    <row r="55769" spans="3:9" ht="15" customHeight="1">
      <c r="C55769" s="220" t="str">
        <f t="shared" si="1742"/>
        <v/>
      </c>
      <c r="I55769" s="218" t="str">
        <f t="shared" si="1743"/>
        <v/>
      </c>
    </row>
    <row r="55770" spans="3:9" ht="15" customHeight="1">
      <c r="C55770" s="220" t="str">
        <f t="shared" si="1742"/>
        <v/>
      </c>
      <c r="I55770" s="218" t="str">
        <f t="shared" si="1743"/>
        <v/>
      </c>
    </row>
    <row r="55771" spans="3:9" ht="15" customHeight="1">
      <c r="C55771" s="220" t="str">
        <f t="shared" si="1742"/>
        <v/>
      </c>
      <c r="I55771" s="218" t="str">
        <f t="shared" si="1743"/>
        <v/>
      </c>
    </row>
    <row r="55772" spans="3:9" ht="15" customHeight="1">
      <c r="C55772" s="220" t="str">
        <f t="shared" si="1742"/>
        <v/>
      </c>
      <c r="I55772" s="218" t="str">
        <f t="shared" si="1743"/>
        <v/>
      </c>
    </row>
    <row r="55773" spans="3:9" ht="15" customHeight="1">
      <c r="C55773" s="220" t="str">
        <f t="shared" si="1742"/>
        <v/>
      </c>
      <c r="I55773" s="218" t="str">
        <f t="shared" si="1743"/>
        <v/>
      </c>
    </row>
    <row r="55774" spans="3:9" ht="15" customHeight="1">
      <c r="C55774" s="220" t="str">
        <f t="shared" si="1742"/>
        <v/>
      </c>
      <c r="I55774" s="218" t="str">
        <f t="shared" si="1743"/>
        <v/>
      </c>
    </row>
    <row r="55775" spans="3:9" ht="15" customHeight="1">
      <c r="C55775" s="220" t="str">
        <f t="shared" si="1742"/>
        <v/>
      </c>
      <c r="I55775" s="218" t="str">
        <f t="shared" si="1743"/>
        <v/>
      </c>
    </row>
    <row r="55776" spans="3:9" ht="15" customHeight="1">
      <c r="C55776" s="220" t="str">
        <f t="shared" si="1742"/>
        <v/>
      </c>
      <c r="I55776" s="218" t="str">
        <f t="shared" si="1743"/>
        <v/>
      </c>
    </row>
    <row r="55777" spans="3:9" ht="15" customHeight="1">
      <c r="C55777" s="220" t="str">
        <f t="shared" si="1742"/>
        <v/>
      </c>
      <c r="I55777" s="218" t="str">
        <f t="shared" si="1743"/>
        <v/>
      </c>
    </row>
    <row r="55778" spans="3:9" ht="15" customHeight="1">
      <c r="C55778" s="220" t="str">
        <f t="shared" si="1742"/>
        <v/>
      </c>
      <c r="I55778" s="218" t="str">
        <f t="shared" si="1743"/>
        <v/>
      </c>
    </row>
    <row r="55779" spans="3:9" ht="15" customHeight="1">
      <c r="C55779" s="220" t="str">
        <f t="shared" si="1742"/>
        <v/>
      </c>
      <c r="I55779" s="218" t="str">
        <f t="shared" si="1743"/>
        <v/>
      </c>
    </row>
    <row r="55780" spans="3:9" ht="15" customHeight="1">
      <c r="C55780" s="220" t="str">
        <f t="shared" si="1742"/>
        <v/>
      </c>
      <c r="I55780" s="218" t="str">
        <f t="shared" si="1743"/>
        <v/>
      </c>
    </row>
    <row r="55781" spans="3:9" ht="15" customHeight="1">
      <c r="C55781" s="220" t="str">
        <f t="shared" si="1742"/>
        <v/>
      </c>
      <c r="I55781" s="218" t="str">
        <f t="shared" si="1743"/>
        <v/>
      </c>
    </row>
    <row r="55782" spans="3:9" ht="15" customHeight="1">
      <c r="C55782" s="220" t="str">
        <f t="shared" si="1742"/>
        <v/>
      </c>
      <c r="I55782" s="218" t="str">
        <f t="shared" si="1743"/>
        <v/>
      </c>
    </row>
    <row r="55783" spans="3:9" ht="15" customHeight="1">
      <c r="C55783" s="220" t="str">
        <f t="shared" si="1742"/>
        <v/>
      </c>
      <c r="I55783" s="218" t="str">
        <f t="shared" si="1743"/>
        <v/>
      </c>
    </row>
    <row r="55784" spans="3:9" ht="15" customHeight="1">
      <c r="C55784" s="220" t="str">
        <f t="shared" si="1742"/>
        <v/>
      </c>
      <c r="I55784" s="218" t="str">
        <f t="shared" si="1743"/>
        <v/>
      </c>
    </row>
    <row r="55785" spans="3:9" ht="15" customHeight="1">
      <c r="C55785" s="220" t="str">
        <f t="shared" si="1742"/>
        <v/>
      </c>
      <c r="I55785" s="218" t="str">
        <f t="shared" si="1743"/>
        <v/>
      </c>
    </row>
    <row r="55786" spans="3:9" ht="15" customHeight="1">
      <c r="C55786" s="220" t="str">
        <f t="shared" si="1742"/>
        <v/>
      </c>
      <c r="I55786" s="218" t="str">
        <f t="shared" si="1743"/>
        <v/>
      </c>
    </row>
    <row r="55787" spans="3:9" ht="15" customHeight="1">
      <c r="C55787" s="220" t="str">
        <f t="shared" si="1742"/>
        <v/>
      </c>
      <c r="I55787" s="218" t="str">
        <f t="shared" si="1743"/>
        <v/>
      </c>
    </row>
    <row r="55788" spans="3:9" ht="15" customHeight="1">
      <c r="C55788" s="220" t="str">
        <f t="shared" si="1742"/>
        <v/>
      </c>
      <c r="I55788" s="218" t="str">
        <f t="shared" si="1743"/>
        <v/>
      </c>
    </row>
    <row r="55789" spans="3:9" ht="15" customHeight="1">
      <c r="C55789" s="220" t="str">
        <f t="shared" si="1742"/>
        <v/>
      </c>
      <c r="I55789" s="218" t="str">
        <f t="shared" si="1743"/>
        <v/>
      </c>
    </row>
    <row r="55790" spans="3:9" ht="15" customHeight="1">
      <c r="C55790" s="220" t="str">
        <f t="shared" si="1742"/>
        <v/>
      </c>
      <c r="I55790" s="218" t="str">
        <f t="shared" si="1743"/>
        <v/>
      </c>
    </row>
    <row r="55791" spans="3:9" ht="15" customHeight="1">
      <c r="C55791" s="220" t="str">
        <f t="shared" si="1742"/>
        <v/>
      </c>
      <c r="I55791" s="218" t="str">
        <f t="shared" si="1743"/>
        <v/>
      </c>
    </row>
    <row r="55792" spans="3:9" ht="15" customHeight="1">
      <c r="C55792" s="220" t="str">
        <f t="shared" si="1742"/>
        <v/>
      </c>
      <c r="I55792" s="218" t="str">
        <f t="shared" si="1743"/>
        <v/>
      </c>
    </row>
    <row r="55793" spans="3:9" ht="15" customHeight="1">
      <c r="C55793" s="220" t="str">
        <f t="shared" si="1742"/>
        <v/>
      </c>
      <c r="I55793" s="218" t="str">
        <f t="shared" si="1743"/>
        <v/>
      </c>
    </row>
    <row r="55794" spans="3:9" ht="15" customHeight="1">
      <c r="C55794" s="220" t="str">
        <f t="shared" si="1742"/>
        <v/>
      </c>
      <c r="I55794" s="218" t="str">
        <f t="shared" si="1743"/>
        <v/>
      </c>
    </row>
    <row r="55795" spans="3:9" ht="15" customHeight="1">
      <c r="C55795" s="220" t="str">
        <f t="shared" si="1742"/>
        <v/>
      </c>
      <c r="I55795" s="218" t="str">
        <f t="shared" si="1743"/>
        <v/>
      </c>
    </row>
    <row r="55796" spans="3:9" ht="15" customHeight="1">
      <c r="C55796" s="220" t="str">
        <f t="shared" si="1742"/>
        <v/>
      </c>
      <c r="I55796" s="218" t="str">
        <f t="shared" si="1743"/>
        <v/>
      </c>
    </row>
    <row r="55797" spans="3:9" ht="15" customHeight="1">
      <c r="C55797" s="220" t="str">
        <f t="shared" si="1742"/>
        <v/>
      </c>
      <c r="I55797" s="218" t="str">
        <f t="shared" si="1743"/>
        <v/>
      </c>
    </row>
    <row r="55798" spans="3:9" ht="15" customHeight="1">
      <c r="C55798" s="220" t="str">
        <f t="shared" si="1742"/>
        <v/>
      </c>
      <c r="I55798" s="218" t="str">
        <f t="shared" si="1743"/>
        <v/>
      </c>
    </row>
    <row r="55799" spans="3:9" ht="15" customHeight="1">
      <c r="C55799" s="220" t="str">
        <f t="shared" si="1742"/>
        <v/>
      </c>
      <c r="I55799" s="218" t="str">
        <f t="shared" si="1743"/>
        <v/>
      </c>
    </row>
    <row r="55800" spans="3:9" ht="15" customHeight="1">
      <c r="C55800" s="220" t="str">
        <f t="shared" si="1742"/>
        <v/>
      </c>
      <c r="I55800" s="218" t="str">
        <f t="shared" si="1743"/>
        <v/>
      </c>
    </row>
    <row r="55801" spans="3:9" ht="15" customHeight="1">
      <c r="C55801" s="220" t="str">
        <f t="shared" si="1742"/>
        <v/>
      </c>
      <c r="I55801" s="218" t="str">
        <f t="shared" si="1743"/>
        <v/>
      </c>
    </row>
    <row r="55802" spans="3:9" ht="15" customHeight="1">
      <c r="C55802" s="220" t="str">
        <f t="shared" si="1742"/>
        <v/>
      </c>
      <c r="I55802" s="218" t="str">
        <f t="shared" si="1743"/>
        <v/>
      </c>
    </row>
    <row r="55803" spans="3:9" ht="15" customHeight="1">
      <c r="C55803" s="220" t="str">
        <f t="shared" si="1742"/>
        <v/>
      </c>
      <c r="I55803" s="218" t="str">
        <f t="shared" si="1743"/>
        <v/>
      </c>
    </row>
    <row r="55804" spans="3:9" ht="15" customHeight="1">
      <c r="C55804" s="220" t="str">
        <f t="shared" si="1742"/>
        <v/>
      </c>
      <c r="I55804" s="218" t="str">
        <f t="shared" si="1743"/>
        <v/>
      </c>
    </row>
    <row r="55805" spans="3:9" ht="15" customHeight="1">
      <c r="C55805" s="220" t="str">
        <f t="shared" si="1742"/>
        <v/>
      </c>
      <c r="I55805" s="218" t="str">
        <f t="shared" si="1743"/>
        <v/>
      </c>
    </row>
    <row r="55806" spans="3:9" ht="15" customHeight="1">
      <c r="C55806" s="220" t="str">
        <f t="shared" si="1742"/>
        <v/>
      </c>
      <c r="I55806" s="218" t="str">
        <f t="shared" si="1743"/>
        <v/>
      </c>
    </row>
    <row r="55807" spans="3:9" ht="15" customHeight="1">
      <c r="C55807" s="220" t="str">
        <f t="shared" si="1742"/>
        <v/>
      </c>
      <c r="I55807" s="218" t="str">
        <f t="shared" si="1743"/>
        <v/>
      </c>
    </row>
    <row r="55808" spans="3:9" ht="15" customHeight="1">
      <c r="C55808" s="220" t="str">
        <f t="shared" si="1742"/>
        <v/>
      </c>
      <c r="I55808" s="218" t="str">
        <f t="shared" si="1743"/>
        <v/>
      </c>
    </row>
    <row r="55809" spans="3:9" ht="15" customHeight="1">
      <c r="C55809" s="220" t="str">
        <f t="shared" si="1742"/>
        <v/>
      </c>
      <c r="I55809" s="218" t="str">
        <f t="shared" si="1743"/>
        <v/>
      </c>
    </row>
    <row r="55810" spans="3:9" ht="15" customHeight="1">
      <c r="C55810" s="220" t="str">
        <f t="shared" si="1742"/>
        <v/>
      </c>
      <c r="I55810" s="218" t="str">
        <f t="shared" si="1743"/>
        <v/>
      </c>
    </row>
    <row r="55811" spans="3:9" ht="15" customHeight="1">
      <c r="C55811" s="220" t="str">
        <f t="shared" si="1742"/>
        <v/>
      </c>
      <c r="I55811" s="218" t="str">
        <f t="shared" si="1743"/>
        <v/>
      </c>
    </row>
    <row r="55812" spans="3:9" ht="15" customHeight="1">
      <c r="C55812" s="220" t="str">
        <f t="shared" si="1742"/>
        <v/>
      </c>
      <c r="I55812" s="218" t="str">
        <f t="shared" si="1743"/>
        <v/>
      </c>
    </row>
    <row r="55813" spans="3:9" ht="15" customHeight="1">
      <c r="C55813" s="220" t="str">
        <f t="shared" si="1742"/>
        <v/>
      </c>
      <c r="I55813" s="218" t="str">
        <f t="shared" si="1743"/>
        <v/>
      </c>
    </row>
    <row r="55814" spans="3:9" ht="15" customHeight="1">
      <c r="C55814" s="220" t="str">
        <f t="shared" ref="C55814:C55877" si="1744">IF(B55814="","",MONTH(B55814))</f>
        <v/>
      </c>
      <c r="I55814" s="218" t="str">
        <f t="shared" ref="I55814:I55877" si="1745">IF(H55814="","",IF(E55814="","Não deixe campos em branco, a planilha resumo de custos e despesas necessita deles para funcionar",IF(F55814="","Não deixe campos em branco, a planilha resumo de custos e despesas necessita deles para funcionar",IF(G55814="","Não deixe campos em branco, a planilha resumo de custos e despesas necessita deles para funcionar",""))))</f>
        <v/>
      </c>
    </row>
    <row r="55815" spans="3:9" ht="15" customHeight="1">
      <c r="C55815" s="220" t="str">
        <f t="shared" si="1744"/>
        <v/>
      </c>
      <c r="I55815" s="218" t="str">
        <f t="shared" si="1745"/>
        <v/>
      </c>
    </row>
    <row r="55816" spans="3:9" ht="15" customHeight="1">
      <c r="C55816" s="220" t="str">
        <f t="shared" si="1744"/>
        <v/>
      </c>
      <c r="I55816" s="218" t="str">
        <f t="shared" si="1745"/>
        <v/>
      </c>
    </row>
    <row r="55817" spans="3:9" ht="15" customHeight="1">
      <c r="C55817" s="220" t="str">
        <f t="shared" si="1744"/>
        <v/>
      </c>
      <c r="I55817" s="218" t="str">
        <f t="shared" si="1745"/>
        <v/>
      </c>
    </row>
    <row r="55818" spans="3:9" ht="15" customHeight="1">
      <c r="C55818" s="220" t="str">
        <f t="shared" si="1744"/>
        <v/>
      </c>
      <c r="I55818" s="218" t="str">
        <f t="shared" si="1745"/>
        <v/>
      </c>
    </row>
    <row r="55819" spans="3:9" ht="15" customHeight="1">
      <c r="C55819" s="220" t="str">
        <f t="shared" si="1744"/>
        <v/>
      </c>
      <c r="I55819" s="218" t="str">
        <f t="shared" si="1745"/>
        <v/>
      </c>
    </row>
    <row r="55820" spans="3:9" ht="15" customHeight="1">
      <c r="C55820" s="220" t="str">
        <f t="shared" si="1744"/>
        <v/>
      </c>
      <c r="I55820" s="218" t="str">
        <f t="shared" si="1745"/>
        <v/>
      </c>
    </row>
    <row r="55821" spans="3:9" ht="15" customHeight="1">
      <c r="C55821" s="220" t="str">
        <f t="shared" si="1744"/>
        <v/>
      </c>
      <c r="I55821" s="218" t="str">
        <f t="shared" si="1745"/>
        <v/>
      </c>
    </row>
    <row r="55822" spans="3:9" ht="15" customHeight="1">
      <c r="C55822" s="220" t="str">
        <f t="shared" si="1744"/>
        <v/>
      </c>
      <c r="I55822" s="218" t="str">
        <f t="shared" si="1745"/>
        <v/>
      </c>
    </row>
    <row r="55823" spans="3:9" ht="15" customHeight="1">
      <c r="C55823" s="220" t="str">
        <f t="shared" si="1744"/>
        <v/>
      </c>
      <c r="I55823" s="218" t="str">
        <f t="shared" si="1745"/>
        <v/>
      </c>
    </row>
    <row r="55824" spans="3:9" ht="15" customHeight="1">
      <c r="C55824" s="220" t="str">
        <f t="shared" si="1744"/>
        <v/>
      </c>
      <c r="I55824" s="218" t="str">
        <f t="shared" si="1745"/>
        <v/>
      </c>
    </row>
    <row r="55825" spans="3:9" ht="15" customHeight="1">
      <c r="C55825" s="220" t="str">
        <f t="shared" si="1744"/>
        <v/>
      </c>
      <c r="I55825" s="218" t="str">
        <f t="shared" si="1745"/>
        <v/>
      </c>
    </row>
    <row r="55826" spans="3:9" ht="15" customHeight="1">
      <c r="C55826" s="220" t="str">
        <f t="shared" si="1744"/>
        <v/>
      </c>
      <c r="I55826" s="218" t="str">
        <f t="shared" si="1745"/>
        <v/>
      </c>
    </row>
    <row r="55827" spans="3:9" ht="15" customHeight="1">
      <c r="C55827" s="220" t="str">
        <f t="shared" si="1744"/>
        <v/>
      </c>
      <c r="I55827" s="218" t="str">
        <f t="shared" si="1745"/>
        <v/>
      </c>
    </row>
    <row r="55828" spans="3:9" ht="15" customHeight="1">
      <c r="C55828" s="220" t="str">
        <f t="shared" si="1744"/>
        <v/>
      </c>
      <c r="I55828" s="218" t="str">
        <f t="shared" si="1745"/>
        <v/>
      </c>
    </row>
    <row r="55829" spans="3:9" ht="15" customHeight="1">
      <c r="C55829" s="220" t="str">
        <f t="shared" si="1744"/>
        <v/>
      </c>
      <c r="I55829" s="218" t="str">
        <f t="shared" si="1745"/>
        <v/>
      </c>
    </row>
    <row r="55830" spans="3:9" ht="15" customHeight="1">
      <c r="C55830" s="220" t="str">
        <f t="shared" si="1744"/>
        <v/>
      </c>
      <c r="I55830" s="218" t="str">
        <f t="shared" si="1745"/>
        <v/>
      </c>
    </row>
    <row r="55831" spans="3:9" ht="15" customHeight="1">
      <c r="C55831" s="220" t="str">
        <f t="shared" si="1744"/>
        <v/>
      </c>
      <c r="I55831" s="218" t="str">
        <f t="shared" si="1745"/>
        <v/>
      </c>
    </row>
    <row r="55832" spans="3:9" ht="15" customHeight="1">
      <c r="C55832" s="220" t="str">
        <f t="shared" si="1744"/>
        <v/>
      </c>
      <c r="I55832" s="218" t="str">
        <f t="shared" si="1745"/>
        <v/>
      </c>
    </row>
    <row r="55833" spans="3:9" ht="15" customHeight="1">
      <c r="C55833" s="220" t="str">
        <f t="shared" si="1744"/>
        <v/>
      </c>
      <c r="I55833" s="218" t="str">
        <f t="shared" si="1745"/>
        <v/>
      </c>
    </row>
    <row r="55834" spans="3:9" ht="15" customHeight="1">
      <c r="C55834" s="220" t="str">
        <f t="shared" si="1744"/>
        <v/>
      </c>
      <c r="I55834" s="218" t="str">
        <f t="shared" si="1745"/>
        <v/>
      </c>
    </row>
    <row r="55835" spans="3:9" ht="15" customHeight="1">
      <c r="C55835" s="220" t="str">
        <f t="shared" si="1744"/>
        <v/>
      </c>
      <c r="I55835" s="218" t="str">
        <f t="shared" si="1745"/>
        <v/>
      </c>
    </row>
    <row r="55836" spans="3:9" ht="15" customHeight="1">
      <c r="C55836" s="220" t="str">
        <f t="shared" si="1744"/>
        <v/>
      </c>
      <c r="I55836" s="218" t="str">
        <f t="shared" si="1745"/>
        <v/>
      </c>
    </row>
    <row r="55837" spans="3:9" ht="15" customHeight="1">
      <c r="C55837" s="220" t="str">
        <f t="shared" si="1744"/>
        <v/>
      </c>
      <c r="I55837" s="218" t="str">
        <f t="shared" si="1745"/>
        <v/>
      </c>
    </row>
    <row r="55838" spans="3:9" ht="15" customHeight="1">
      <c r="C55838" s="220" t="str">
        <f t="shared" si="1744"/>
        <v/>
      </c>
      <c r="I55838" s="218" t="str">
        <f t="shared" si="1745"/>
        <v/>
      </c>
    </row>
    <row r="55839" spans="3:9" ht="15" customHeight="1">
      <c r="C55839" s="220" t="str">
        <f t="shared" si="1744"/>
        <v/>
      </c>
      <c r="I55839" s="218" t="str">
        <f t="shared" si="1745"/>
        <v/>
      </c>
    </row>
    <row r="55840" spans="3:9" ht="15" customHeight="1">
      <c r="C55840" s="220" t="str">
        <f t="shared" si="1744"/>
        <v/>
      </c>
      <c r="I55840" s="218" t="str">
        <f t="shared" si="1745"/>
        <v/>
      </c>
    </row>
    <row r="55841" spans="3:9" ht="15" customHeight="1">
      <c r="C55841" s="220" t="str">
        <f t="shared" si="1744"/>
        <v/>
      </c>
      <c r="I55841" s="218" t="str">
        <f t="shared" si="1745"/>
        <v/>
      </c>
    </row>
    <row r="55842" spans="3:9" ht="15" customHeight="1">
      <c r="C55842" s="220" t="str">
        <f t="shared" si="1744"/>
        <v/>
      </c>
      <c r="I55842" s="218" t="str">
        <f t="shared" si="1745"/>
        <v/>
      </c>
    </row>
    <row r="55843" spans="3:9" ht="15" customHeight="1">
      <c r="C55843" s="220" t="str">
        <f t="shared" si="1744"/>
        <v/>
      </c>
      <c r="I55843" s="218" t="str">
        <f t="shared" si="1745"/>
        <v/>
      </c>
    </row>
    <row r="55844" spans="3:9" ht="15" customHeight="1">
      <c r="C55844" s="220" t="str">
        <f t="shared" si="1744"/>
        <v/>
      </c>
      <c r="I55844" s="218" t="str">
        <f t="shared" si="1745"/>
        <v/>
      </c>
    </row>
    <row r="55845" spans="3:9" ht="15" customHeight="1">
      <c r="C55845" s="220" t="str">
        <f t="shared" si="1744"/>
        <v/>
      </c>
      <c r="I55845" s="218" t="str">
        <f t="shared" si="1745"/>
        <v/>
      </c>
    </row>
    <row r="55846" spans="3:9" ht="15" customHeight="1">
      <c r="C55846" s="220" t="str">
        <f t="shared" si="1744"/>
        <v/>
      </c>
      <c r="I55846" s="218" t="str">
        <f t="shared" si="1745"/>
        <v/>
      </c>
    </row>
    <row r="55847" spans="3:9" ht="15" customHeight="1">
      <c r="C55847" s="220" t="str">
        <f t="shared" si="1744"/>
        <v/>
      </c>
      <c r="I55847" s="218" t="str">
        <f t="shared" si="1745"/>
        <v/>
      </c>
    </row>
    <row r="55848" spans="3:9" ht="15" customHeight="1">
      <c r="C55848" s="220" t="str">
        <f t="shared" si="1744"/>
        <v/>
      </c>
      <c r="I55848" s="218" t="str">
        <f t="shared" si="1745"/>
        <v/>
      </c>
    </row>
    <row r="55849" spans="3:9" ht="15" customHeight="1">
      <c r="C55849" s="220" t="str">
        <f t="shared" si="1744"/>
        <v/>
      </c>
      <c r="I55849" s="218" t="str">
        <f t="shared" si="1745"/>
        <v/>
      </c>
    </row>
    <row r="55850" spans="3:9" ht="15" customHeight="1">
      <c r="C55850" s="220" t="str">
        <f t="shared" si="1744"/>
        <v/>
      </c>
      <c r="I55850" s="218" t="str">
        <f t="shared" si="1745"/>
        <v/>
      </c>
    </row>
    <row r="55851" spans="3:9" ht="15" customHeight="1">
      <c r="C55851" s="220" t="str">
        <f t="shared" si="1744"/>
        <v/>
      </c>
      <c r="I55851" s="218" t="str">
        <f t="shared" si="1745"/>
        <v/>
      </c>
    </row>
    <row r="55852" spans="3:9" ht="15" customHeight="1">
      <c r="C55852" s="220" t="str">
        <f t="shared" si="1744"/>
        <v/>
      </c>
      <c r="I55852" s="218" t="str">
        <f t="shared" si="1745"/>
        <v/>
      </c>
    </row>
    <row r="55853" spans="3:9" ht="15" customHeight="1">
      <c r="C55853" s="220" t="str">
        <f t="shared" si="1744"/>
        <v/>
      </c>
      <c r="I55853" s="218" t="str">
        <f t="shared" si="1745"/>
        <v/>
      </c>
    </row>
    <row r="55854" spans="3:9" ht="15" customHeight="1">
      <c r="C55854" s="220" t="str">
        <f t="shared" si="1744"/>
        <v/>
      </c>
      <c r="I55854" s="218" t="str">
        <f t="shared" si="1745"/>
        <v/>
      </c>
    </row>
    <row r="55855" spans="3:9" ht="15" customHeight="1">
      <c r="C55855" s="220" t="str">
        <f t="shared" si="1744"/>
        <v/>
      </c>
      <c r="I55855" s="218" t="str">
        <f t="shared" si="1745"/>
        <v/>
      </c>
    </row>
    <row r="55856" spans="3:9" ht="15" customHeight="1">
      <c r="C55856" s="220" t="str">
        <f t="shared" si="1744"/>
        <v/>
      </c>
      <c r="I55856" s="218" t="str">
        <f t="shared" si="1745"/>
        <v/>
      </c>
    </row>
    <row r="55857" spans="3:9" ht="15" customHeight="1">
      <c r="C55857" s="220" t="str">
        <f t="shared" si="1744"/>
        <v/>
      </c>
      <c r="I55857" s="218" t="str">
        <f t="shared" si="1745"/>
        <v/>
      </c>
    </row>
    <row r="55858" spans="3:9" ht="15" customHeight="1">
      <c r="C55858" s="220" t="str">
        <f t="shared" si="1744"/>
        <v/>
      </c>
      <c r="I55858" s="218" t="str">
        <f t="shared" si="1745"/>
        <v/>
      </c>
    </row>
    <row r="55859" spans="3:9" ht="15" customHeight="1">
      <c r="C55859" s="220" t="str">
        <f t="shared" si="1744"/>
        <v/>
      </c>
      <c r="I55859" s="218" t="str">
        <f t="shared" si="1745"/>
        <v/>
      </c>
    </row>
    <row r="55860" spans="3:9" ht="15" customHeight="1">
      <c r="C55860" s="220" t="str">
        <f t="shared" si="1744"/>
        <v/>
      </c>
      <c r="I55860" s="218" t="str">
        <f t="shared" si="1745"/>
        <v/>
      </c>
    </row>
    <row r="55861" spans="3:9" ht="15" customHeight="1">
      <c r="C55861" s="220" t="str">
        <f t="shared" si="1744"/>
        <v/>
      </c>
      <c r="I55861" s="218" t="str">
        <f t="shared" si="1745"/>
        <v/>
      </c>
    </row>
    <row r="55862" spans="3:9" ht="15" customHeight="1">
      <c r="C55862" s="220" t="str">
        <f t="shared" si="1744"/>
        <v/>
      </c>
      <c r="I55862" s="218" t="str">
        <f t="shared" si="1745"/>
        <v/>
      </c>
    </row>
    <row r="55863" spans="3:9" ht="15" customHeight="1">
      <c r="C55863" s="220" t="str">
        <f t="shared" si="1744"/>
        <v/>
      </c>
      <c r="I55863" s="218" t="str">
        <f t="shared" si="1745"/>
        <v/>
      </c>
    </row>
    <row r="55864" spans="3:9" ht="15" customHeight="1">
      <c r="C55864" s="220" t="str">
        <f t="shared" si="1744"/>
        <v/>
      </c>
      <c r="I55864" s="218" t="str">
        <f t="shared" si="1745"/>
        <v/>
      </c>
    </row>
    <row r="55865" spans="3:9" ht="15" customHeight="1">
      <c r="C55865" s="220" t="str">
        <f t="shared" si="1744"/>
        <v/>
      </c>
      <c r="I55865" s="218" t="str">
        <f t="shared" si="1745"/>
        <v/>
      </c>
    </row>
    <row r="55866" spans="3:9" ht="15" customHeight="1">
      <c r="C55866" s="220" t="str">
        <f t="shared" si="1744"/>
        <v/>
      </c>
      <c r="I55866" s="218" t="str">
        <f t="shared" si="1745"/>
        <v/>
      </c>
    </row>
    <row r="55867" spans="3:9" ht="15" customHeight="1">
      <c r="C55867" s="220" t="str">
        <f t="shared" si="1744"/>
        <v/>
      </c>
      <c r="I55867" s="218" t="str">
        <f t="shared" si="1745"/>
        <v/>
      </c>
    </row>
    <row r="55868" spans="3:9" ht="15" customHeight="1">
      <c r="C55868" s="220" t="str">
        <f t="shared" si="1744"/>
        <v/>
      </c>
      <c r="I55868" s="218" t="str">
        <f t="shared" si="1745"/>
        <v/>
      </c>
    </row>
    <row r="55869" spans="3:9" ht="15" customHeight="1">
      <c r="C55869" s="220" t="str">
        <f t="shared" si="1744"/>
        <v/>
      </c>
      <c r="I55869" s="218" t="str">
        <f t="shared" si="1745"/>
        <v/>
      </c>
    </row>
    <row r="55870" spans="3:9" ht="15" customHeight="1">
      <c r="C55870" s="220" t="str">
        <f t="shared" si="1744"/>
        <v/>
      </c>
      <c r="I55870" s="218" t="str">
        <f t="shared" si="1745"/>
        <v/>
      </c>
    </row>
    <row r="55871" spans="3:9" ht="15" customHeight="1">
      <c r="C55871" s="220" t="str">
        <f t="shared" si="1744"/>
        <v/>
      </c>
      <c r="I55871" s="218" t="str">
        <f t="shared" si="1745"/>
        <v/>
      </c>
    </row>
    <row r="55872" spans="3:9" ht="15" customHeight="1">
      <c r="C55872" s="220" t="str">
        <f t="shared" si="1744"/>
        <v/>
      </c>
      <c r="I55872" s="218" t="str">
        <f t="shared" si="1745"/>
        <v/>
      </c>
    </row>
    <row r="55873" spans="3:9" ht="15" customHeight="1">
      <c r="C55873" s="220" t="str">
        <f t="shared" si="1744"/>
        <v/>
      </c>
      <c r="I55873" s="218" t="str">
        <f t="shared" si="1745"/>
        <v/>
      </c>
    </row>
    <row r="55874" spans="3:9" ht="15" customHeight="1">
      <c r="C55874" s="220" t="str">
        <f t="shared" si="1744"/>
        <v/>
      </c>
      <c r="I55874" s="218" t="str">
        <f t="shared" si="1745"/>
        <v/>
      </c>
    </row>
    <row r="55875" spans="3:9" ht="15" customHeight="1">
      <c r="C55875" s="220" t="str">
        <f t="shared" si="1744"/>
        <v/>
      </c>
      <c r="I55875" s="218" t="str">
        <f t="shared" si="1745"/>
        <v/>
      </c>
    </row>
    <row r="55876" spans="3:9" ht="15" customHeight="1">
      <c r="C55876" s="220" t="str">
        <f t="shared" si="1744"/>
        <v/>
      </c>
      <c r="I55876" s="218" t="str">
        <f t="shared" si="1745"/>
        <v/>
      </c>
    </row>
    <row r="55877" spans="3:9" ht="15" customHeight="1">
      <c r="C55877" s="220" t="str">
        <f t="shared" si="1744"/>
        <v/>
      </c>
      <c r="I55877" s="218" t="str">
        <f t="shared" si="1745"/>
        <v/>
      </c>
    </row>
    <row r="55878" spans="3:9" ht="15" customHeight="1">
      <c r="C55878" s="220" t="str">
        <f t="shared" ref="C55878:C55941" si="1746">IF(B55878="","",MONTH(B55878))</f>
        <v/>
      </c>
      <c r="I55878" s="218" t="str">
        <f t="shared" ref="I55878:I55941" si="1747">IF(H55878="","",IF(E55878="","Não deixe campos em branco, a planilha resumo de custos e despesas necessita deles para funcionar",IF(F55878="","Não deixe campos em branco, a planilha resumo de custos e despesas necessita deles para funcionar",IF(G55878="","Não deixe campos em branco, a planilha resumo de custos e despesas necessita deles para funcionar",""))))</f>
        <v/>
      </c>
    </row>
    <row r="55879" spans="3:9" ht="15" customHeight="1">
      <c r="C55879" s="220" t="str">
        <f t="shared" si="1746"/>
        <v/>
      </c>
      <c r="I55879" s="218" t="str">
        <f t="shared" si="1747"/>
        <v/>
      </c>
    </row>
    <row r="55880" spans="3:9" ht="15" customHeight="1">
      <c r="C55880" s="220" t="str">
        <f t="shared" si="1746"/>
        <v/>
      </c>
      <c r="I55880" s="218" t="str">
        <f t="shared" si="1747"/>
        <v/>
      </c>
    </row>
    <row r="55881" spans="3:9" ht="15" customHeight="1">
      <c r="C55881" s="220" t="str">
        <f t="shared" si="1746"/>
        <v/>
      </c>
      <c r="I55881" s="218" t="str">
        <f t="shared" si="1747"/>
        <v/>
      </c>
    </row>
    <row r="55882" spans="3:9" ht="15" customHeight="1">
      <c r="C55882" s="220" t="str">
        <f t="shared" si="1746"/>
        <v/>
      </c>
      <c r="I55882" s="218" t="str">
        <f t="shared" si="1747"/>
        <v/>
      </c>
    </row>
    <row r="55883" spans="3:9" ht="15" customHeight="1">
      <c r="C55883" s="220" t="str">
        <f t="shared" si="1746"/>
        <v/>
      </c>
      <c r="I55883" s="218" t="str">
        <f t="shared" si="1747"/>
        <v/>
      </c>
    </row>
    <row r="55884" spans="3:9" ht="15" customHeight="1">
      <c r="C55884" s="220" t="str">
        <f t="shared" si="1746"/>
        <v/>
      </c>
      <c r="I55884" s="218" t="str">
        <f t="shared" si="1747"/>
        <v/>
      </c>
    </row>
    <row r="55885" spans="3:9" ht="15" customHeight="1">
      <c r="C55885" s="220" t="str">
        <f t="shared" si="1746"/>
        <v/>
      </c>
      <c r="I55885" s="218" t="str">
        <f t="shared" si="1747"/>
        <v/>
      </c>
    </row>
    <row r="55886" spans="3:9" ht="15" customHeight="1">
      <c r="C55886" s="220" t="str">
        <f t="shared" si="1746"/>
        <v/>
      </c>
      <c r="I55886" s="218" t="str">
        <f t="shared" si="1747"/>
        <v/>
      </c>
    </row>
    <row r="55887" spans="3:9" ht="15" customHeight="1">
      <c r="C55887" s="220" t="str">
        <f t="shared" si="1746"/>
        <v/>
      </c>
      <c r="I55887" s="218" t="str">
        <f t="shared" si="1747"/>
        <v/>
      </c>
    </row>
    <row r="55888" spans="3:9" ht="15" customHeight="1">
      <c r="C55888" s="220" t="str">
        <f t="shared" si="1746"/>
        <v/>
      </c>
      <c r="I55888" s="218" t="str">
        <f t="shared" si="1747"/>
        <v/>
      </c>
    </row>
    <row r="55889" spans="3:9" ht="15" customHeight="1">
      <c r="C55889" s="220" t="str">
        <f t="shared" si="1746"/>
        <v/>
      </c>
      <c r="I55889" s="218" t="str">
        <f t="shared" si="1747"/>
        <v/>
      </c>
    </row>
    <row r="55890" spans="3:9" ht="15" customHeight="1">
      <c r="C55890" s="220" t="str">
        <f t="shared" si="1746"/>
        <v/>
      </c>
      <c r="I55890" s="218" t="str">
        <f t="shared" si="1747"/>
        <v/>
      </c>
    </row>
    <row r="55891" spans="3:9" ht="15" customHeight="1">
      <c r="C55891" s="220" t="str">
        <f t="shared" si="1746"/>
        <v/>
      </c>
      <c r="I55891" s="218" t="str">
        <f t="shared" si="1747"/>
        <v/>
      </c>
    </row>
    <row r="55892" spans="3:9" ht="15" customHeight="1">
      <c r="C55892" s="220" t="str">
        <f t="shared" si="1746"/>
        <v/>
      </c>
      <c r="I55892" s="218" t="str">
        <f t="shared" si="1747"/>
        <v/>
      </c>
    </row>
    <row r="55893" spans="3:9" ht="15" customHeight="1">
      <c r="C55893" s="220" t="str">
        <f t="shared" si="1746"/>
        <v/>
      </c>
      <c r="I55893" s="218" t="str">
        <f t="shared" si="1747"/>
        <v/>
      </c>
    </row>
    <row r="55894" spans="3:9" ht="15" customHeight="1">
      <c r="C55894" s="220" t="str">
        <f t="shared" si="1746"/>
        <v/>
      </c>
      <c r="I55894" s="218" t="str">
        <f t="shared" si="1747"/>
        <v/>
      </c>
    </row>
    <row r="55895" spans="3:9" ht="15" customHeight="1">
      <c r="C55895" s="220" t="str">
        <f t="shared" si="1746"/>
        <v/>
      </c>
      <c r="I55895" s="218" t="str">
        <f t="shared" si="1747"/>
        <v/>
      </c>
    </row>
    <row r="55896" spans="3:9" ht="15" customHeight="1">
      <c r="C55896" s="220" t="str">
        <f t="shared" si="1746"/>
        <v/>
      </c>
      <c r="I55896" s="218" t="str">
        <f t="shared" si="1747"/>
        <v/>
      </c>
    </row>
    <row r="55897" spans="3:9" ht="15" customHeight="1">
      <c r="C55897" s="220" t="str">
        <f t="shared" si="1746"/>
        <v/>
      </c>
      <c r="I55897" s="218" t="str">
        <f t="shared" si="1747"/>
        <v/>
      </c>
    </row>
    <row r="55898" spans="3:9" ht="15" customHeight="1">
      <c r="C55898" s="220" t="str">
        <f t="shared" si="1746"/>
        <v/>
      </c>
      <c r="I55898" s="218" t="str">
        <f t="shared" si="1747"/>
        <v/>
      </c>
    </row>
    <row r="55899" spans="3:9" ht="15" customHeight="1">
      <c r="C55899" s="220" t="str">
        <f t="shared" si="1746"/>
        <v/>
      </c>
      <c r="I55899" s="218" t="str">
        <f t="shared" si="1747"/>
        <v/>
      </c>
    </row>
    <row r="55900" spans="3:9" ht="15" customHeight="1">
      <c r="C55900" s="220" t="str">
        <f t="shared" si="1746"/>
        <v/>
      </c>
      <c r="I55900" s="218" t="str">
        <f t="shared" si="1747"/>
        <v/>
      </c>
    </row>
    <row r="55901" spans="3:9" ht="15" customHeight="1">
      <c r="C55901" s="220" t="str">
        <f t="shared" si="1746"/>
        <v/>
      </c>
      <c r="I55901" s="218" t="str">
        <f t="shared" si="1747"/>
        <v/>
      </c>
    </row>
    <row r="55902" spans="3:9" ht="15" customHeight="1">
      <c r="C55902" s="220" t="str">
        <f t="shared" si="1746"/>
        <v/>
      </c>
      <c r="I55902" s="218" t="str">
        <f t="shared" si="1747"/>
        <v/>
      </c>
    </row>
    <row r="55903" spans="3:9" ht="15" customHeight="1">
      <c r="C55903" s="220" t="str">
        <f t="shared" si="1746"/>
        <v/>
      </c>
      <c r="I55903" s="218" t="str">
        <f t="shared" si="1747"/>
        <v/>
      </c>
    </row>
    <row r="55904" spans="3:9" ht="15" customHeight="1">
      <c r="C55904" s="220" t="str">
        <f t="shared" si="1746"/>
        <v/>
      </c>
      <c r="I55904" s="218" t="str">
        <f t="shared" si="1747"/>
        <v/>
      </c>
    </row>
    <row r="55905" spans="3:9" ht="15" customHeight="1">
      <c r="C55905" s="220" t="str">
        <f t="shared" si="1746"/>
        <v/>
      </c>
      <c r="I55905" s="218" t="str">
        <f t="shared" si="1747"/>
        <v/>
      </c>
    </row>
    <row r="55906" spans="3:9" ht="15" customHeight="1">
      <c r="C55906" s="220" t="str">
        <f t="shared" si="1746"/>
        <v/>
      </c>
      <c r="I55906" s="218" t="str">
        <f t="shared" si="1747"/>
        <v/>
      </c>
    </row>
    <row r="55907" spans="3:9" ht="15" customHeight="1">
      <c r="C55907" s="220" t="str">
        <f t="shared" si="1746"/>
        <v/>
      </c>
      <c r="I55907" s="218" t="str">
        <f t="shared" si="1747"/>
        <v/>
      </c>
    </row>
    <row r="55908" spans="3:9" ht="15" customHeight="1">
      <c r="C55908" s="220" t="str">
        <f t="shared" si="1746"/>
        <v/>
      </c>
      <c r="I55908" s="218" t="str">
        <f t="shared" si="1747"/>
        <v/>
      </c>
    </row>
    <row r="55909" spans="3:9" ht="15" customHeight="1">
      <c r="C55909" s="220" t="str">
        <f t="shared" si="1746"/>
        <v/>
      </c>
      <c r="I55909" s="218" t="str">
        <f t="shared" si="1747"/>
        <v/>
      </c>
    </row>
    <row r="55910" spans="3:9" ht="15" customHeight="1">
      <c r="C55910" s="220" t="str">
        <f t="shared" si="1746"/>
        <v/>
      </c>
      <c r="I55910" s="218" t="str">
        <f t="shared" si="1747"/>
        <v/>
      </c>
    </row>
    <row r="55911" spans="3:9" ht="15" customHeight="1">
      <c r="C55911" s="220" t="str">
        <f t="shared" si="1746"/>
        <v/>
      </c>
      <c r="I55911" s="218" t="str">
        <f t="shared" si="1747"/>
        <v/>
      </c>
    </row>
    <row r="55912" spans="3:9" ht="15" customHeight="1">
      <c r="C55912" s="220" t="str">
        <f t="shared" si="1746"/>
        <v/>
      </c>
      <c r="I55912" s="218" t="str">
        <f t="shared" si="1747"/>
        <v/>
      </c>
    </row>
    <row r="55913" spans="3:9" ht="15" customHeight="1">
      <c r="C55913" s="220" t="str">
        <f t="shared" si="1746"/>
        <v/>
      </c>
      <c r="I55913" s="218" t="str">
        <f t="shared" si="1747"/>
        <v/>
      </c>
    </row>
    <row r="55914" spans="3:9" ht="15" customHeight="1">
      <c r="C55914" s="220" t="str">
        <f t="shared" si="1746"/>
        <v/>
      </c>
      <c r="I55914" s="218" t="str">
        <f t="shared" si="1747"/>
        <v/>
      </c>
    </row>
    <row r="55915" spans="3:9" ht="15" customHeight="1">
      <c r="C55915" s="220" t="str">
        <f t="shared" si="1746"/>
        <v/>
      </c>
      <c r="I55915" s="218" t="str">
        <f t="shared" si="1747"/>
        <v/>
      </c>
    </row>
    <row r="55916" spans="3:9" ht="15" customHeight="1">
      <c r="C55916" s="220" t="str">
        <f t="shared" si="1746"/>
        <v/>
      </c>
      <c r="I55916" s="218" t="str">
        <f t="shared" si="1747"/>
        <v/>
      </c>
    </row>
    <row r="55917" spans="3:9" ht="15" customHeight="1">
      <c r="C55917" s="220" t="str">
        <f t="shared" si="1746"/>
        <v/>
      </c>
      <c r="I55917" s="218" t="str">
        <f t="shared" si="1747"/>
        <v/>
      </c>
    </row>
    <row r="55918" spans="3:9" ht="15" customHeight="1">
      <c r="C55918" s="220" t="str">
        <f t="shared" si="1746"/>
        <v/>
      </c>
      <c r="I55918" s="218" t="str">
        <f t="shared" si="1747"/>
        <v/>
      </c>
    </row>
    <row r="55919" spans="3:9" ht="15" customHeight="1">
      <c r="C55919" s="220" t="str">
        <f t="shared" si="1746"/>
        <v/>
      </c>
      <c r="I55919" s="218" t="str">
        <f t="shared" si="1747"/>
        <v/>
      </c>
    </row>
    <row r="55920" spans="3:9" ht="15" customHeight="1">
      <c r="C55920" s="220" t="str">
        <f t="shared" si="1746"/>
        <v/>
      </c>
      <c r="I55920" s="218" t="str">
        <f t="shared" si="1747"/>
        <v/>
      </c>
    </row>
    <row r="55921" spans="3:9" ht="15" customHeight="1">
      <c r="C55921" s="220" t="str">
        <f t="shared" si="1746"/>
        <v/>
      </c>
      <c r="I55921" s="218" t="str">
        <f t="shared" si="1747"/>
        <v/>
      </c>
    </row>
    <row r="55922" spans="3:9" ht="15" customHeight="1">
      <c r="C55922" s="220" t="str">
        <f t="shared" si="1746"/>
        <v/>
      </c>
      <c r="I55922" s="218" t="str">
        <f t="shared" si="1747"/>
        <v/>
      </c>
    </row>
    <row r="55923" spans="3:9" ht="15" customHeight="1">
      <c r="C55923" s="220" t="str">
        <f t="shared" si="1746"/>
        <v/>
      </c>
      <c r="I55923" s="218" t="str">
        <f t="shared" si="1747"/>
        <v/>
      </c>
    </row>
    <row r="55924" spans="3:9" ht="15" customHeight="1">
      <c r="C55924" s="220" t="str">
        <f t="shared" si="1746"/>
        <v/>
      </c>
      <c r="I55924" s="218" t="str">
        <f t="shared" si="1747"/>
        <v/>
      </c>
    </row>
    <row r="55925" spans="3:9" ht="15" customHeight="1">
      <c r="C55925" s="220" t="str">
        <f t="shared" si="1746"/>
        <v/>
      </c>
      <c r="I55925" s="218" t="str">
        <f t="shared" si="1747"/>
        <v/>
      </c>
    </row>
    <row r="55926" spans="3:9" ht="15" customHeight="1">
      <c r="C55926" s="220" t="str">
        <f t="shared" si="1746"/>
        <v/>
      </c>
      <c r="I55926" s="218" t="str">
        <f t="shared" si="1747"/>
        <v/>
      </c>
    </row>
    <row r="55927" spans="3:9" ht="15" customHeight="1">
      <c r="C55927" s="220" t="str">
        <f t="shared" si="1746"/>
        <v/>
      </c>
      <c r="I55927" s="218" t="str">
        <f t="shared" si="1747"/>
        <v/>
      </c>
    </row>
    <row r="55928" spans="3:9" ht="15" customHeight="1">
      <c r="C55928" s="220" t="str">
        <f t="shared" si="1746"/>
        <v/>
      </c>
      <c r="I55928" s="218" t="str">
        <f t="shared" si="1747"/>
        <v/>
      </c>
    </row>
    <row r="55929" spans="3:9" ht="15" customHeight="1">
      <c r="C55929" s="220" t="str">
        <f t="shared" si="1746"/>
        <v/>
      </c>
      <c r="I55929" s="218" t="str">
        <f t="shared" si="1747"/>
        <v/>
      </c>
    </row>
    <row r="55930" spans="3:9" ht="15" customHeight="1">
      <c r="C55930" s="220" t="str">
        <f t="shared" si="1746"/>
        <v/>
      </c>
      <c r="I55930" s="218" t="str">
        <f t="shared" si="1747"/>
        <v/>
      </c>
    </row>
    <row r="55931" spans="3:9" ht="15" customHeight="1">
      <c r="C55931" s="220" t="str">
        <f t="shared" si="1746"/>
        <v/>
      </c>
      <c r="I55931" s="218" t="str">
        <f t="shared" si="1747"/>
        <v/>
      </c>
    </row>
    <row r="55932" spans="3:9" ht="15" customHeight="1">
      <c r="C55932" s="220" t="str">
        <f t="shared" si="1746"/>
        <v/>
      </c>
      <c r="I55932" s="218" t="str">
        <f t="shared" si="1747"/>
        <v/>
      </c>
    </row>
    <row r="55933" spans="3:9" ht="15" customHeight="1">
      <c r="C55933" s="220" t="str">
        <f t="shared" si="1746"/>
        <v/>
      </c>
      <c r="I55933" s="218" t="str">
        <f t="shared" si="1747"/>
        <v/>
      </c>
    </row>
    <row r="55934" spans="3:9" ht="15" customHeight="1">
      <c r="C55934" s="220" t="str">
        <f t="shared" si="1746"/>
        <v/>
      </c>
      <c r="I55934" s="218" t="str">
        <f t="shared" si="1747"/>
        <v/>
      </c>
    </row>
    <row r="55935" spans="3:9" ht="15" customHeight="1">
      <c r="C55935" s="220" t="str">
        <f t="shared" si="1746"/>
        <v/>
      </c>
      <c r="I55935" s="218" t="str">
        <f t="shared" si="1747"/>
        <v/>
      </c>
    </row>
    <row r="55936" spans="3:9" ht="15" customHeight="1">
      <c r="C55936" s="220" t="str">
        <f t="shared" si="1746"/>
        <v/>
      </c>
      <c r="I55936" s="218" t="str">
        <f t="shared" si="1747"/>
        <v/>
      </c>
    </row>
    <row r="55937" spans="3:9" ht="15" customHeight="1">
      <c r="C55937" s="220" t="str">
        <f t="shared" si="1746"/>
        <v/>
      </c>
      <c r="I55937" s="218" t="str">
        <f t="shared" si="1747"/>
        <v/>
      </c>
    </row>
    <row r="55938" spans="3:9" ht="15" customHeight="1">
      <c r="C55938" s="220" t="str">
        <f t="shared" si="1746"/>
        <v/>
      </c>
      <c r="I55938" s="218" t="str">
        <f t="shared" si="1747"/>
        <v/>
      </c>
    </row>
    <row r="55939" spans="3:9" ht="15" customHeight="1">
      <c r="C55939" s="220" t="str">
        <f t="shared" si="1746"/>
        <v/>
      </c>
      <c r="I55939" s="218" t="str">
        <f t="shared" si="1747"/>
        <v/>
      </c>
    </row>
    <row r="55940" spans="3:9" ht="15" customHeight="1">
      <c r="C55940" s="220" t="str">
        <f t="shared" si="1746"/>
        <v/>
      </c>
      <c r="I55940" s="218" t="str">
        <f t="shared" si="1747"/>
        <v/>
      </c>
    </row>
    <row r="55941" spans="3:9" ht="15" customHeight="1">
      <c r="C55941" s="220" t="str">
        <f t="shared" si="1746"/>
        <v/>
      </c>
      <c r="I55941" s="218" t="str">
        <f t="shared" si="1747"/>
        <v/>
      </c>
    </row>
    <row r="55942" spans="3:9" ht="15" customHeight="1">
      <c r="C55942" s="220" t="str">
        <f t="shared" ref="C55942:C56005" si="1748">IF(B55942="","",MONTH(B55942))</f>
        <v/>
      </c>
      <c r="I55942" s="218" t="str">
        <f t="shared" ref="I55942:I56005" si="1749">IF(H55942="","",IF(E55942="","Não deixe campos em branco, a planilha resumo de custos e despesas necessita deles para funcionar",IF(F55942="","Não deixe campos em branco, a planilha resumo de custos e despesas necessita deles para funcionar",IF(G55942="","Não deixe campos em branco, a planilha resumo de custos e despesas necessita deles para funcionar",""))))</f>
        <v/>
      </c>
    </row>
    <row r="55943" spans="3:9" ht="15" customHeight="1">
      <c r="C55943" s="220" t="str">
        <f t="shared" si="1748"/>
        <v/>
      </c>
      <c r="I55943" s="218" t="str">
        <f t="shared" si="1749"/>
        <v/>
      </c>
    </row>
    <row r="55944" spans="3:9" ht="15" customHeight="1">
      <c r="C55944" s="220" t="str">
        <f t="shared" si="1748"/>
        <v/>
      </c>
      <c r="I55944" s="218" t="str">
        <f t="shared" si="1749"/>
        <v/>
      </c>
    </row>
    <row r="55945" spans="3:9" ht="15" customHeight="1">
      <c r="C55945" s="220" t="str">
        <f t="shared" si="1748"/>
        <v/>
      </c>
      <c r="I55945" s="218" t="str">
        <f t="shared" si="1749"/>
        <v/>
      </c>
    </row>
    <row r="55946" spans="3:9" ht="15" customHeight="1">
      <c r="C55946" s="220" t="str">
        <f t="shared" si="1748"/>
        <v/>
      </c>
      <c r="I55946" s="218" t="str">
        <f t="shared" si="1749"/>
        <v/>
      </c>
    </row>
    <row r="55947" spans="3:9" ht="15" customHeight="1">
      <c r="C55947" s="220" t="str">
        <f t="shared" si="1748"/>
        <v/>
      </c>
      <c r="I55947" s="218" t="str">
        <f t="shared" si="1749"/>
        <v/>
      </c>
    </row>
    <row r="55948" spans="3:9" ht="15" customHeight="1">
      <c r="C55948" s="220" t="str">
        <f t="shared" si="1748"/>
        <v/>
      </c>
      <c r="I55948" s="218" t="str">
        <f t="shared" si="1749"/>
        <v/>
      </c>
    </row>
    <row r="55949" spans="3:9" ht="15" customHeight="1">
      <c r="C55949" s="220" t="str">
        <f t="shared" si="1748"/>
        <v/>
      </c>
      <c r="I55949" s="218" t="str">
        <f t="shared" si="1749"/>
        <v/>
      </c>
    </row>
    <row r="55950" spans="3:9" ht="15" customHeight="1">
      <c r="C55950" s="220" t="str">
        <f t="shared" si="1748"/>
        <v/>
      </c>
      <c r="I55950" s="218" t="str">
        <f t="shared" si="1749"/>
        <v/>
      </c>
    </row>
    <row r="55951" spans="3:9" ht="15" customHeight="1">
      <c r="C55951" s="220" t="str">
        <f t="shared" si="1748"/>
        <v/>
      </c>
      <c r="I55951" s="218" t="str">
        <f t="shared" si="1749"/>
        <v/>
      </c>
    </row>
    <row r="55952" spans="3:9" ht="15" customHeight="1">
      <c r="C55952" s="220" t="str">
        <f t="shared" si="1748"/>
        <v/>
      </c>
      <c r="I55952" s="218" t="str">
        <f t="shared" si="1749"/>
        <v/>
      </c>
    </row>
    <row r="55953" spans="3:9" ht="15" customHeight="1">
      <c r="C55953" s="220" t="str">
        <f t="shared" si="1748"/>
        <v/>
      </c>
      <c r="I55953" s="218" t="str">
        <f t="shared" si="1749"/>
        <v/>
      </c>
    </row>
    <row r="55954" spans="3:9" ht="15" customHeight="1">
      <c r="C55954" s="220" t="str">
        <f t="shared" si="1748"/>
        <v/>
      </c>
      <c r="I55954" s="218" t="str">
        <f t="shared" si="1749"/>
        <v/>
      </c>
    </row>
    <row r="55955" spans="3:9" ht="15" customHeight="1">
      <c r="C55955" s="220" t="str">
        <f t="shared" si="1748"/>
        <v/>
      </c>
      <c r="I55955" s="218" t="str">
        <f t="shared" si="1749"/>
        <v/>
      </c>
    </row>
    <row r="55956" spans="3:9" ht="15" customHeight="1">
      <c r="C55956" s="220" t="str">
        <f t="shared" si="1748"/>
        <v/>
      </c>
      <c r="I55956" s="218" t="str">
        <f t="shared" si="1749"/>
        <v/>
      </c>
    </row>
    <row r="55957" spans="3:9" ht="15" customHeight="1">
      <c r="C55957" s="220" t="str">
        <f t="shared" si="1748"/>
        <v/>
      </c>
      <c r="I55957" s="218" t="str">
        <f t="shared" si="1749"/>
        <v/>
      </c>
    </row>
    <row r="55958" spans="3:9" ht="15" customHeight="1">
      <c r="C55958" s="220" t="str">
        <f t="shared" si="1748"/>
        <v/>
      </c>
      <c r="I55958" s="218" t="str">
        <f t="shared" si="1749"/>
        <v/>
      </c>
    </row>
    <row r="55959" spans="3:9" ht="15" customHeight="1">
      <c r="C55959" s="220" t="str">
        <f t="shared" si="1748"/>
        <v/>
      </c>
      <c r="I55959" s="218" t="str">
        <f t="shared" si="1749"/>
        <v/>
      </c>
    </row>
    <row r="55960" spans="3:9" ht="15" customHeight="1">
      <c r="C55960" s="220" t="str">
        <f t="shared" si="1748"/>
        <v/>
      </c>
      <c r="I55960" s="218" t="str">
        <f t="shared" si="1749"/>
        <v/>
      </c>
    </row>
    <row r="55961" spans="3:9" ht="15" customHeight="1">
      <c r="C55961" s="220" t="str">
        <f t="shared" si="1748"/>
        <v/>
      </c>
      <c r="I55961" s="218" t="str">
        <f t="shared" si="1749"/>
        <v/>
      </c>
    </row>
    <row r="55962" spans="3:9" ht="15" customHeight="1">
      <c r="C55962" s="220" t="str">
        <f t="shared" si="1748"/>
        <v/>
      </c>
      <c r="I55962" s="218" t="str">
        <f t="shared" si="1749"/>
        <v/>
      </c>
    </row>
    <row r="55963" spans="3:9" ht="15" customHeight="1">
      <c r="C55963" s="220" t="str">
        <f t="shared" si="1748"/>
        <v/>
      </c>
      <c r="I55963" s="218" t="str">
        <f t="shared" si="1749"/>
        <v/>
      </c>
    </row>
    <row r="55964" spans="3:9" ht="15" customHeight="1">
      <c r="C55964" s="220" t="str">
        <f t="shared" si="1748"/>
        <v/>
      </c>
      <c r="I55964" s="218" t="str">
        <f t="shared" si="1749"/>
        <v/>
      </c>
    </row>
    <row r="55965" spans="3:9" ht="15" customHeight="1">
      <c r="C55965" s="220" t="str">
        <f t="shared" si="1748"/>
        <v/>
      </c>
      <c r="I55965" s="218" t="str">
        <f t="shared" si="1749"/>
        <v/>
      </c>
    </row>
    <row r="55966" spans="3:9" ht="15" customHeight="1">
      <c r="C55966" s="220" t="str">
        <f t="shared" si="1748"/>
        <v/>
      </c>
      <c r="I55966" s="218" t="str">
        <f t="shared" si="1749"/>
        <v/>
      </c>
    </row>
    <row r="55967" spans="3:9" ht="15" customHeight="1">
      <c r="C55967" s="220" t="str">
        <f t="shared" si="1748"/>
        <v/>
      </c>
      <c r="I55967" s="218" t="str">
        <f t="shared" si="1749"/>
        <v/>
      </c>
    </row>
    <row r="55968" spans="3:9" ht="15" customHeight="1">
      <c r="C55968" s="220" t="str">
        <f t="shared" si="1748"/>
        <v/>
      </c>
      <c r="I55968" s="218" t="str">
        <f t="shared" si="1749"/>
        <v/>
      </c>
    </row>
    <row r="55969" spans="3:9" ht="15" customHeight="1">
      <c r="C55969" s="220" t="str">
        <f t="shared" si="1748"/>
        <v/>
      </c>
      <c r="I55969" s="218" t="str">
        <f t="shared" si="1749"/>
        <v/>
      </c>
    </row>
    <row r="55970" spans="3:9" ht="15" customHeight="1">
      <c r="C55970" s="220" t="str">
        <f t="shared" si="1748"/>
        <v/>
      </c>
      <c r="I55970" s="218" t="str">
        <f t="shared" si="1749"/>
        <v/>
      </c>
    </row>
    <row r="55971" spans="3:9" ht="15" customHeight="1">
      <c r="C55971" s="220" t="str">
        <f t="shared" si="1748"/>
        <v/>
      </c>
      <c r="I55971" s="218" t="str">
        <f t="shared" si="1749"/>
        <v/>
      </c>
    </row>
    <row r="55972" spans="3:9" ht="15" customHeight="1">
      <c r="C55972" s="220" t="str">
        <f t="shared" si="1748"/>
        <v/>
      </c>
      <c r="I55972" s="218" t="str">
        <f t="shared" si="1749"/>
        <v/>
      </c>
    </row>
    <row r="55973" spans="3:9" ht="15" customHeight="1">
      <c r="C55973" s="220" t="str">
        <f t="shared" si="1748"/>
        <v/>
      </c>
      <c r="I55973" s="218" t="str">
        <f t="shared" si="1749"/>
        <v/>
      </c>
    </row>
    <row r="55974" spans="3:9" ht="15" customHeight="1">
      <c r="C55974" s="220" t="str">
        <f t="shared" si="1748"/>
        <v/>
      </c>
      <c r="I55974" s="218" t="str">
        <f t="shared" si="1749"/>
        <v/>
      </c>
    </row>
    <row r="55975" spans="3:9" ht="15" customHeight="1">
      <c r="C55975" s="220" t="str">
        <f t="shared" si="1748"/>
        <v/>
      </c>
      <c r="I55975" s="218" t="str">
        <f t="shared" si="1749"/>
        <v/>
      </c>
    </row>
    <row r="55976" spans="3:9" ht="15" customHeight="1">
      <c r="C55976" s="220" t="str">
        <f t="shared" si="1748"/>
        <v/>
      </c>
      <c r="I55976" s="218" t="str">
        <f t="shared" si="1749"/>
        <v/>
      </c>
    </row>
    <row r="55977" spans="3:9" ht="15" customHeight="1">
      <c r="C55977" s="220" t="str">
        <f t="shared" si="1748"/>
        <v/>
      </c>
      <c r="I55977" s="218" t="str">
        <f t="shared" si="1749"/>
        <v/>
      </c>
    </row>
    <row r="55978" spans="3:9" ht="15" customHeight="1">
      <c r="C55978" s="220" t="str">
        <f t="shared" si="1748"/>
        <v/>
      </c>
      <c r="I55978" s="218" t="str">
        <f t="shared" si="1749"/>
        <v/>
      </c>
    </row>
    <row r="55979" spans="3:9" ht="15" customHeight="1">
      <c r="C55979" s="220" t="str">
        <f t="shared" si="1748"/>
        <v/>
      </c>
      <c r="I55979" s="218" t="str">
        <f t="shared" si="1749"/>
        <v/>
      </c>
    </row>
    <row r="55980" spans="3:9" ht="15" customHeight="1">
      <c r="C55980" s="220" t="str">
        <f t="shared" si="1748"/>
        <v/>
      </c>
      <c r="I55980" s="218" t="str">
        <f t="shared" si="1749"/>
        <v/>
      </c>
    </row>
    <row r="55981" spans="3:9" ht="15" customHeight="1">
      <c r="C55981" s="220" t="str">
        <f t="shared" si="1748"/>
        <v/>
      </c>
      <c r="I55981" s="218" t="str">
        <f t="shared" si="1749"/>
        <v/>
      </c>
    </row>
    <row r="55982" spans="3:9" ht="15" customHeight="1">
      <c r="C55982" s="220" t="str">
        <f t="shared" si="1748"/>
        <v/>
      </c>
      <c r="I55982" s="218" t="str">
        <f t="shared" si="1749"/>
        <v/>
      </c>
    </row>
    <row r="55983" spans="3:9" ht="15" customHeight="1">
      <c r="C55983" s="220" t="str">
        <f t="shared" si="1748"/>
        <v/>
      </c>
      <c r="I55983" s="218" t="str">
        <f t="shared" si="1749"/>
        <v/>
      </c>
    </row>
    <row r="55984" spans="3:9" ht="15" customHeight="1">
      <c r="C55984" s="220" t="str">
        <f t="shared" si="1748"/>
        <v/>
      </c>
      <c r="I55984" s="218" t="str">
        <f t="shared" si="1749"/>
        <v/>
      </c>
    </row>
    <row r="55985" spans="3:9" ht="15" customHeight="1">
      <c r="C55985" s="220" t="str">
        <f t="shared" si="1748"/>
        <v/>
      </c>
      <c r="I55985" s="218" t="str">
        <f t="shared" si="1749"/>
        <v/>
      </c>
    </row>
    <row r="55986" spans="3:9" ht="15" customHeight="1">
      <c r="C55986" s="220" t="str">
        <f t="shared" si="1748"/>
        <v/>
      </c>
      <c r="I55986" s="218" t="str">
        <f t="shared" si="1749"/>
        <v/>
      </c>
    </row>
    <row r="55987" spans="3:9" ht="15" customHeight="1">
      <c r="C55987" s="220" t="str">
        <f t="shared" si="1748"/>
        <v/>
      </c>
      <c r="I55987" s="218" t="str">
        <f t="shared" si="1749"/>
        <v/>
      </c>
    </row>
    <row r="55988" spans="3:9" ht="15" customHeight="1">
      <c r="C55988" s="220" t="str">
        <f t="shared" si="1748"/>
        <v/>
      </c>
      <c r="I55988" s="218" t="str">
        <f t="shared" si="1749"/>
        <v/>
      </c>
    </row>
    <row r="55989" spans="3:9" ht="15" customHeight="1">
      <c r="C55989" s="220" t="str">
        <f t="shared" si="1748"/>
        <v/>
      </c>
      <c r="I55989" s="218" t="str">
        <f t="shared" si="1749"/>
        <v/>
      </c>
    </row>
    <row r="55990" spans="3:9" ht="15" customHeight="1">
      <c r="C55990" s="220" t="str">
        <f t="shared" si="1748"/>
        <v/>
      </c>
      <c r="I55990" s="218" t="str">
        <f t="shared" si="1749"/>
        <v/>
      </c>
    </row>
    <row r="55991" spans="3:9" ht="15" customHeight="1">
      <c r="C55991" s="220" t="str">
        <f t="shared" si="1748"/>
        <v/>
      </c>
      <c r="I55991" s="218" t="str">
        <f t="shared" si="1749"/>
        <v/>
      </c>
    </row>
    <row r="55992" spans="3:9" ht="15" customHeight="1">
      <c r="C55992" s="220" t="str">
        <f t="shared" si="1748"/>
        <v/>
      </c>
      <c r="I55992" s="218" t="str">
        <f t="shared" si="1749"/>
        <v/>
      </c>
    </row>
    <row r="55993" spans="3:9" ht="15" customHeight="1">
      <c r="C55993" s="220" t="str">
        <f t="shared" si="1748"/>
        <v/>
      </c>
      <c r="I55993" s="218" t="str">
        <f t="shared" si="1749"/>
        <v/>
      </c>
    </row>
    <row r="55994" spans="3:9" ht="15" customHeight="1">
      <c r="C55994" s="220" t="str">
        <f t="shared" si="1748"/>
        <v/>
      </c>
      <c r="I55994" s="218" t="str">
        <f t="shared" si="1749"/>
        <v/>
      </c>
    </row>
    <row r="55995" spans="3:9" ht="15" customHeight="1">
      <c r="C55995" s="220" t="str">
        <f t="shared" si="1748"/>
        <v/>
      </c>
      <c r="I55995" s="218" t="str">
        <f t="shared" si="1749"/>
        <v/>
      </c>
    </row>
    <row r="55996" spans="3:9" ht="15" customHeight="1">
      <c r="C55996" s="220" t="str">
        <f t="shared" si="1748"/>
        <v/>
      </c>
      <c r="I55996" s="218" t="str">
        <f t="shared" si="1749"/>
        <v/>
      </c>
    </row>
    <row r="55997" spans="3:9" ht="15" customHeight="1">
      <c r="C55997" s="220" t="str">
        <f t="shared" si="1748"/>
        <v/>
      </c>
      <c r="I55997" s="218" t="str">
        <f t="shared" si="1749"/>
        <v/>
      </c>
    </row>
    <row r="55998" spans="3:9" ht="15" customHeight="1">
      <c r="C55998" s="220" t="str">
        <f t="shared" si="1748"/>
        <v/>
      </c>
      <c r="I55998" s="218" t="str">
        <f t="shared" si="1749"/>
        <v/>
      </c>
    </row>
    <row r="55999" spans="3:9" ht="15" customHeight="1">
      <c r="C55999" s="220" t="str">
        <f t="shared" si="1748"/>
        <v/>
      </c>
      <c r="I55999" s="218" t="str">
        <f t="shared" si="1749"/>
        <v/>
      </c>
    </row>
    <row r="56000" spans="3:9" ht="15" customHeight="1">
      <c r="C56000" s="220" t="str">
        <f t="shared" si="1748"/>
        <v/>
      </c>
      <c r="I56000" s="218" t="str">
        <f t="shared" si="1749"/>
        <v/>
      </c>
    </row>
    <row r="56001" spans="3:9" ht="15" customHeight="1">
      <c r="C56001" s="220" t="str">
        <f t="shared" si="1748"/>
        <v/>
      </c>
      <c r="I56001" s="218" t="str">
        <f t="shared" si="1749"/>
        <v/>
      </c>
    </row>
    <row r="56002" spans="3:9" ht="15" customHeight="1">
      <c r="C56002" s="220" t="str">
        <f t="shared" si="1748"/>
        <v/>
      </c>
      <c r="I56002" s="218" t="str">
        <f t="shared" si="1749"/>
        <v/>
      </c>
    </row>
    <row r="56003" spans="3:9" ht="15" customHeight="1">
      <c r="C56003" s="220" t="str">
        <f t="shared" si="1748"/>
        <v/>
      </c>
      <c r="I56003" s="218" t="str">
        <f t="shared" si="1749"/>
        <v/>
      </c>
    </row>
    <row r="56004" spans="3:9" ht="15" customHeight="1">
      <c r="C56004" s="220" t="str">
        <f t="shared" si="1748"/>
        <v/>
      </c>
      <c r="I56004" s="218" t="str">
        <f t="shared" si="1749"/>
        <v/>
      </c>
    </row>
    <row r="56005" spans="3:9" ht="15" customHeight="1">
      <c r="C56005" s="220" t="str">
        <f t="shared" si="1748"/>
        <v/>
      </c>
      <c r="I56005" s="218" t="str">
        <f t="shared" si="1749"/>
        <v/>
      </c>
    </row>
    <row r="56006" spans="3:9" ht="15" customHeight="1">
      <c r="C56006" s="220" t="str">
        <f t="shared" ref="C56006:C56069" si="1750">IF(B56006="","",MONTH(B56006))</f>
        <v/>
      </c>
      <c r="I56006" s="218" t="str">
        <f t="shared" ref="I56006:I56069" si="1751">IF(H56006="","",IF(E56006="","Não deixe campos em branco, a planilha resumo de custos e despesas necessita deles para funcionar",IF(F56006="","Não deixe campos em branco, a planilha resumo de custos e despesas necessita deles para funcionar",IF(G56006="","Não deixe campos em branco, a planilha resumo de custos e despesas necessita deles para funcionar",""))))</f>
        <v/>
      </c>
    </row>
    <row r="56007" spans="3:9" ht="15" customHeight="1">
      <c r="C56007" s="220" t="str">
        <f t="shared" si="1750"/>
        <v/>
      </c>
      <c r="I56007" s="218" t="str">
        <f t="shared" si="1751"/>
        <v/>
      </c>
    </row>
    <row r="56008" spans="3:9" ht="15" customHeight="1">
      <c r="C56008" s="220" t="str">
        <f t="shared" si="1750"/>
        <v/>
      </c>
      <c r="I56008" s="218" t="str">
        <f t="shared" si="1751"/>
        <v/>
      </c>
    </row>
    <row r="56009" spans="3:9" ht="15" customHeight="1">
      <c r="C56009" s="220" t="str">
        <f t="shared" si="1750"/>
        <v/>
      </c>
      <c r="I56009" s="218" t="str">
        <f t="shared" si="1751"/>
        <v/>
      </c>
    </row>
    <row r="56010" spans="3:9" ht="15" customHeight="1">
      <c r="C56010" s="220" t="str">
        <f t="shared" si="1750"/>
        <v/>
      </c>
      <c r="I56010" s="218" t="str">
        <f t="shared" si="1751"/>
        <v/>
      </c>
    </row>
    <row r="56011" spans="3:9" ht="15" customHeight="1">
      <c r="C56011" s="220" t="str">
        <f t="shared" si="1750"/>
        <v/>
      </c>
      <c r="I56011" s="218" t="str">
        <f t="shared" si="1751"/>
        <v/>
      </c>
    </row>
    <row r="56012" spans="3:9" ht="15" customHeight="1">
      <c r="C56012" s="220" t="str">
        <f t="shared" si="1750"/>
        <v/>
      </c>
      <c r="I56012" s="218" t="str">
        <f t="shared" si="1751"/>
        <v/>
      </c>
    </row>
    <row r="56013" spans="3:9" ht="15" customHeight="1">
      <c r="C56013" s="220" t="str">
        <f t="shared" si="1750"/>
        <v/>
      </c>
      <c r="I56013" s="218" t="str">
        <f t="shared" si="1751"/>
        <v/>
      </c>
    </row>
    <row r="56014" spans="3:9" ht="15" customHeight="1">
      <c r="C56014" s="220" t="str">
        <f t="shared" si="1750"/>
        <v/>
      </c>
      <c r="I56014" s="218" t="str">
        <f t="shared" si="1751"/>
        <v/>
      </c>
    </row>
    <row r="56015" spans="3:9" ht="15" customHeight="1">
      <c r="C56015" s="220" t="str">
        <f t="shared" si="1750"/>
        <v/>
      </c>
      <c r="I56015" s="218" t="str">
        <f t="shared" si="1751"/>
        <v/>
      </c>
    </row>
    <row r="56016" spans="3:9" ht="15" customHeight="1">
      <c r="C56016" s="220" t="str">
        <f t="shared" si="1750"/>
        <v/>
      </c>
      <c r="I56016" s="218" t="str">
        <f t="shared" si="1751"/>
        <v/>
      </c>
    </row>
    <row r="56017" spans="3:9" ht="15" customHeight="1">
      <c r="C56017" s="220" t="str">
        <f t="shared" si="1750"/>
        <v/>
      </c>
      <c r="I56017" s="218" t="str">
        <f t="shared" si="1751"/>
        <v/>
      </c>
    </row>
    <row r="56018" spans="3:9" ht="15" customHeight="1">
      <c r="C56018" s="220" t="str">
        <f t="shared" si="1750"/>
        <v/>
      </c>
      <c r="I56018" s="218" t="str">
        <f t="shared" si="1751"/>
        <v/>
      </c>
    </row>
    <row r="56019" spans="3:9" ht="15" customHeight="1">
      <c r="C56019" s="220" t="str">
        <f t="shared" si="1750"/>
        <v/>
      </c>
      <c r="I56019" s="218" t="str">
        <f t="shared" si="1751"/>
        <v/>
      </c>
    </row>
    <row r="56020" spans="3:9" ht="15" customHeight="1">
      <c r="C56020" s="220" t="str">
        <f t="shared" si="1750"/>
        <v/>
      </c>
      <c r="I56020" s="218" t="str">
        <f t="shared" si="1751"/>
        <v/>
      </c>
    </row>
    <row r="56021" spans="3:9" ht="15" customHeight="1">
      <c r="C56021" s="220" t="str">
        <f t="shared" si="1750"/>
        <v/>
      </c>
      <c r="I56021" s="218" t="str">
        <f t="shared" si="1751"/>
        <v/>
      </c>
    </row>
    <row r="56022" spans="3:9" ht="15" customHeight="1">
      <c r="C56022" s="220" t="str">
        <f t="shared" si="1750"/>
        <v/>
      </c>
      <c r="I56022" s="218" t="str">
        <f t="shared" si="1751"/>
        <v/>
      </c>
    </row>
    <row r="56023" spans="3:9" ht="15" customHeight="1">
      <c r="C56023" s="220" t="str">
        <f t="shared" si="1750"/>
        <v/>
      </c>
      <c r="I56023" s="218" t="str">
        <f t="shared" si="1751"/>
        <v/>
      </c>
    </row>
    <row r="56024" spans="3:9" ht="15" customHeight="1">
      <c r="C56024" s="220" t="str">
        <f t="shared" si="1750"/>
        <v/>
      </c>
      <c r="I56024" s="218" t="str">
        <f t="shared" si="1751"/>
        <v/>
      </c>
    </row>
    <row r="56025" spans="3:9" ht="15" customHeight="1">
      <c r="C56025" s="220" t="str">
        <f t="shared" si="1750"/>
        <v/>
      </c>
      <c r="I56025" s="218" t="str">
        <f t="shared" si="1751"/>
        <v/>
      </c>
    </row>
    <row r="56026" spans="3:9" ht="15" customHeight="1">
      <c r="C56026" s="220" t="str">
        <f t="shared" si="1750"/>
        <v/>
      </c>
      <c r="I56026" s="218" t="str">
        <f t="shared" si="1751"/>
        <v/>
      </c>
    </row>
    <row r="56027" spans="3:9" ht="15" customHeight="1">
      <c r="C56027" s="220" t="str">
        <f t="shared" si="1750"/>
        <v/>
      </c>
      <c r="I56027" s="218" t="str">
        <f t="shared" si="1751"/>
        <v/>
      </c>
    </row>
    <row r="56028" spans="3:9" ht="15" customHeight="1">
      <c r="C56028" s="220" t="str">
        <f t="shared" si="1750"/>
        <v/>
      </c>
      <c r="I56028" s="218" t="str">
        <f t="shared" si="1751"/>
        <v/>
      </c>
    </row>
    <row r="56029" spans="3:9" ht="15" customHeight="1">
      <c r="C56029" s="220" t="str">
        <f t="shared" si="1750"/>
        <v/>
      </c>
      <c r="I56029" s="218" t="str">
        <f t="shared" si="1751"/>
        <v/>
      </c>
    </row>
    <row r="56030" spans="3:9" ht="15" customHeight="1">
      <c r="C56030" s="220" t="str">
        <f t="shared" si="1750"/>
        <v/>
      </c>
      <c r="I56030" s="218" t="str">
        <f t="shared" si="1751"/>
        <v/>
      </c>
    </row>
    <row r="56031" spans="3:9" ht="15" customHeight="1">
      <c r="C56031" s="220" t="str">
        <f t="shared" si="1750"/>
        <v/>
      </c>
      <c r="I56031" s="218" t="str">
        <f t="shared" si="1751"/>
        <v/>
      </c>
    </row>
    <row r="56032" spans="3:9" ht="15" customHeight="1">
      <c r="C56032" s="220" t="str">
        <f t="shared" si="1750"/>
        <v/>
      </c>
      <c r="I56032" s="218" t="str">
        <f t="shared" si="1751"/>
        <v/>
      </c>
    </row>
    <row r="56033" spans="3:9" ht="15" customHeight="1">
      <c r="C56033" s="220" t="str">
        <f t="shared" si="1750"/>
        <v/>
      </c>
      <c r="I56033" s="218" t="str">
        <f t="shared" si="1751"/>
        <v/>
      </c>
    </row>
    <row r="56034" spans="3:9" ht="15" customHeight="1">
      <c r="C56034" s="220" t="str">
        <f t="shared" si="1750"/>
        <v/>
      </c>
      <c r="I56034" s="218" t="str">
        <f t="shared" si="1751"/>
        <v/>
      </c>
    </row>
    <row r="56035" spans="3:9" ht="15" customHeight="1">
      <c r="C56035" s="220" t="str">
        <f t="shared" si="1750"/>
        <v/>
      </c>
      <c r="I56035" s="218" t="str">
        <f t="shared" si="1751"/>
        <v/>
      </c>
    </row>
    <row r="56036" spans="3:9" ht="15" customHeight="1">
      <c r="C56036" s="220" t="str">
        <f t="shared" si="1750"/>
        <v/>
      </c>
      <c r="I56036" s="218" t="str">
        <f t="shared" si="1751"/>
        <v/>
      </c>
    </row>
    <row r="56037" spans="3:9" ht="15" customHeight="1">
      <c r="C56037" s="220" t="str">
        <f t="shared" si="1750"/>
        <v/>
      </c>
      <c r="I56037" s="218" t="str">
        <f t="shared" si="1751"/>
        <v/>
      </c>
    </row>
    <row r="56038" spans="3:9" ht="15" customHeight="1">
      <c r="C56038" s="220" t="str">
        <f t="shared" si="1750"/>
        <v/>
      </c>
      <c r="I56038" s="218" t="str">
        <f t="shared" si="1751"/>
        <v/>
      </c>
    </row>
    <row r="56039" spans="3:9" ht="15" customHeight="1">
      <c r="C56039" s="220" t="str">
        <f t="shared" si="1750"/>
        <v/>
      </c>
      <c r="I56039" s="218" t="str">
        <f t="shared" si="1751"/>
        <v/>
      </c>
    </row>
    <row r="56040" spans="3:9" ht="15" customHeight="1">
      <c r="C56040" s="220" t="str">
        <f t="shared" si="1750"/>
        <v/>
      </c>
      <c r="I56040" s="218" t="str">
        <f t="shared" si="1751"/>
        <v/>
      </c>
    </row>
    <row r="56041" spans="3:9" ht="15" customHeight="1">
      <c r="C56041" s="220" t="str">
        <f t="shared" si="1750"/>
        <v/>
      </c>
      <c r="I56041" s="218" t="str">
        <f t="shared" si="1751"/>
        <v/>
      </c>
    </row>
    <row r="56042" spans="3:9" ht="15" customHeight="1">
      <c r="C56042" s="220" t="str">
        <f t="shared" si="1750"/>
        <v/>
      </c>
      <c r="I56042" s="218" t="str">
        <f t="shared" si="1751"/>
        <v/>
      </c>
    </row>
    <row r="56043" spans="3:9" ht="15" customHeight="1">
      <c r="C56043" s="220" t="str">
        <f t="shared" si="1750"/>
        <v/>
      </c>
      <c r="I56043" s="218" t="str">
        <f t="shared" si="1751"/>
        <v/>
      </c>
    </row>
    <row r="56044" spans="3:9" ht="15" customHeight="1">
      <c r="C56044" s="220" t="str">
        <f t="shared" si="1750"/>
        <v/>
      </c>
      <c r="I56044" s="218" t="str">
        <f t="shared" si="1751"/>
        <v/>
      </c>
    </row>
    <row r="56045" spans="3:9" ht="15" customHeight="1">
      <c r="C56045" s="220" t="str">
        <f t="shared" si="1750"/>
        <v/>
      </c>
      <c r="I56045" s="218" t="str">
        <f t="shared" si="1751"/>
        <v/>
      </c>
    </row>
    <row r="56046" spans="3:9" ht="15" customHeight="1">
      <c r="C56046" s="220" t="str">
        <f t="shared" si="1750"/>
        <v/>
      </c>
      <c r="I56046" s="218" t="str">
        <f t="shared" si="1751"/>
        <v/>
      </c>
    </row>
    <row r="56047" spans="3:9" ht="15" customHeight="1">
      <c r="C56047" s="220" t="str">
        <f t="shared" si="1750"/>
        <v/>
      </c>
      <c r="I56047" s="218" t="str">
        <f t="shared" si="1751"/>
        <v/>
      </c>
    </row>
    <row r="56048" spans="3:9" ht="15" customHeight="1">
      <c r="C56048" s="220" t="str">
        <f t="shared" si="1750"/>
        <v/>
      </c>
      <c r="I56048" s="218" t="str">
        <f t="shared" si="1751"/>
        <v/>
      </c>
    </row>
    <row r="56049" spans="3:9" ht="15" customHeight="1">
      <c r="C56049" s="220" t="str">
        <f t="shared" si="1750"/>
        <v/>
      </c>
      <c r="I56049" s="218" t="str">
        <f t="shared" si="1751"/>
        <v/>
      </c>
    </row>
    <row r="56050" spans="3:9" ht="15" customHeight="1">
      <c r="C56050" s="220" t="str">
        <f t="shared" si="1750"/>
        <v/>
      </c>
      <c r="I56050" s="218" t="str">
        <f t="shared" si="1751"/>
        <v/>
      </c>
    </row>
    <row r="56051" spans="3:9" ht="15" customHeight="1">
      <c r="C56051" s="220" t="str">
        <f t="shared" si="1750"/>
        <v/>
      </c>
      <c r="I56051" s="218" t="str">
        <f t="shared" si="1751"/>
        <v/>
      </c>
    </row>
    <row r="56052" spans="3:9" ht="15" customHeight="1">
      <c r="C56052" s="220" t="str">
        <f t="shared" si="1750"/>
        <v/>
      </c>
      <c r="I56052" s="218" t="str">
        <f t="shared" si="1751"/>
        <v/>
      </c>
    </row>
    <row r="56053" spans="3:9" ht="15" customHeight="1">
      <c r="C56053" s="220" t="str">
        <f t="shared" si="1750"/>
        <v/>
      </c>
      <c r="I56053" s="218" t="str">
        <f t="shared" si="1751"/>
        <v/>
      </c>
    </row>
    <row r="56054" spans="3:9" ht="15" customHeight="1">
      <c r="C56054" s="220" t="str">
        <f t="shared" si="1750"/>
        <v/>
      </c>
      <c r="I56054" s="218" t="str">
        <f t="shared" si="1751"/>
        <v/>
      </c>
    </row>
    <row r="56055" spans="3:9" ht="15" customHeight="1">
      <c r="C56055" s="220" t="str">
        <f t="shared" si="1750"/>
        <v/>
      </c>
      <c r="I56055" s="218" t="str">
        <f t="shared" si="1751"/>
        <v/>
      </c>
    </row>
    <row r="56056" spans="3:9" ht="15" customHeight="1">
      <c r="C56056" s="220" t="str">
        <f t="shared" si="1750"/>
        <v/>
      </c>
      <c r="I56056" s="218" t="str">
        <f t="shared" si="1751"/>
        <v/>
      </c>
    </row>
    <row r="56057" spans="3:9" ht="15" customHeight="1">
      <c r="C56057" s="220" t="str">
        <f t="shared" si="1750"/>
        <v/>
      </c>
      <c r="I56057" s="218" t="str">
        <f t="shared" si="1751"/>
        <v/>
      </c>
    </row>
    <row r="56058" spans="3:9" ht="15" customHeight="1">
      <c r="C56058" s="220" t="str">
        <f t="shared" si="1750"/>
        <v/>
      </c>
      <c r="I56058" s="218" t="str">
        <f t="shared" si="1751"/>
        <v/>
      </c>
    </row>
    <row r="56059" spans="3:9" ht="15" customHeight="1">
      <c r="C56059" s="220" t="str">
        <f t="shared" si="1750"/>
        <v/>
      </c>
      <c r="I56059" s="218" t="str">
        <f t="shared" si="1751"/>
        <v/>
      </c>
    </row>
    <row r="56060" spans="3:9" ht="15" customHeight="1">
      <c r="C56060" s="220" t="str">
        <f t="shared" si="1750"/>
        <v/>
      </c>
      <c r="I56060" s="218" t="str">
        <f t="shared" si="1751"/>
        <v/>
      </c>
    </row>
    <row r="56061" spans="3:9" ht="15" customHeight="1">
      <c r="C56061" s="220" t="str">
        <f t="shared" si="1750"/>
        <v/>
      </c>
      <c r="I56061" s="218" t="str">
        <f t="shared" si="1751"/>
        <v/>
      </c>
    </row>
    <row r="56062" spans="3:9" ht="15" customHeight="1">
      <c r="C56062" s="220" t="str">
        <f t="shared" si="1750"/>
        <v/>
      </c>
      <c r="I56062" s="218" t="str">
        <f t="shared" si="1751"/>
        <v/>
      </c>
    </row>
    <row r="56063" spans="3:9" ht="15" customHeight="1">
      <c r="C56063" s="220" t="str">
        <f t="shared" si="1750"/>
        <v/>
      </c>
      <c r="I56063" s="218" t="str">
        <f t="shared" si="1751"/>
        <v/>
      </c>
    </row>
    <row r="56064" spans="3:9" ht="15" customHeight="1">
      <c r="C56064" s="220" t="str">
        <f t="shared" si="1750"/>
        <v/>
      </c>
      <c r="I56064" s="218" t="str">
        <f t="shared" si="1751"/>
        <v/>
      </c>
    </row>
    <row r="56065" spans="3:9" ht="15" customHeight="1">
      <c r="C56065" s="220" t="str">
        <f t="shared" si="1750"/>
        <v/>
      </c>
      <c r="I56065" s="218" t="str">
        <f t="shared" si="1751"/>
        <v/>
      </c>
    </row>
    <row r="56066" spans="3:9" ht="15" customHeight="1">
      <c r="C56066" s="220" t="str">
        <f t="shared" si="1750"/>
        <v/>
      </c>
      <c r="I56066" s="218" t="str">
        <f t="shared" si="1751"/>
        <v/>
      </c>
    </row>
    <row r="56067" spans="3:9" ht="15" customHeight="1">
      <c r="C56067" s="220" t="str">
        <f t="shared" si="1750"/>
        <v/>
      </c>
      <c r="I56067" s="218" t="str">
        <f t="shared" si="1751"/>
        <v/>
      </c>
    </row>
    <row r="56068" spans="3:9" ht="15" customHeight="1">
      <c r="C56068" s="220" t="str">
        <f t="shared" si="1750"/>
        <v/>
      </c>
      <c r="I56068" s="218" t="str">
        <f t="shared" si="1751"/>
        <v/>
      </c>
    </row>
    <row r="56069" spans="3:9" ht="15" customHeight="1">
      <c r="C56069" s="220" t="str">
        <f t="shared" si="1750"/>
        <v/>
      </c>
      <c r="I56069" s="218" t="str">
        <f t="shared" si="1751"/>
        <v/>
      </c>
    </row>
    <row r="56070" spans="3:9" ht="15" customHeight="1">
      <c r="C56070" s="220" t="str">
        <f t="shared" ref="C56070:C56133" si="1752">IF(B56070="","",MONTH(B56070))</f>
        <v/>
      </c>
      <c r="I56070" s="218" t="str">
        <f t="shared" ref="I56070:I56133" si="1753">IF(H56070="","",IF(E56070="","Não deixe campos em branco, a planilha resumo de custos e despesas necessita deles para funcionar",IF(F56070="","Não deixe campos em branco, a planilha resumo de custos e despesas necessita deles para funcionar",IF(G56070="","Não deixe campos em branco, a planilha resumo de custos e despesas necessita deles para funcionar",""))))</f>
        <v/>
      </c>
    </row>
    <row r="56071" spans="3:9" ht="15" customHeight="1">
      <c r="C56071" s="220" t="str">
        <f t="shared" si="1752"/>
        <v/>
      </c>
      <c r="I56071" s="218" t="str">
        <f t="shared" si="1753"/>
        <v/>
      </c>
    </row>
    <row r="56072" spans="3:9" ht="15" customHeight="1">
      <c r="C56072" s="220" t="str">
        <f t="shared" si="1752"/>
        <v/>
      </c>
      <c r="I56072" s="218" t="str">
        <f t="shared" si="1753"/>
        <v/>
      </c>
    </row>
    <row r="56073" spans="3:9" ht="15" customHeight="1">
      <c r="C56073" s="220" t="str">
        <f t="shared" si="1752"/>
        <v/>
      </c>
      <c r="I56073" s="218" t="str">
        <f t="shared" si="1753"/>
        <v/>
      </c>
    </row>
    <row r="56074" spans="3:9" ht="15" customHeight="1">
      <c r="C56074" s="220" t="str">
        <f t="shared" si="1752"/>
        <v/>
      </c>
      <c r="I56074" s="218" t="str">
        <f t="shared" si="1753"/>
        <v/>
      </c>
    </row>
    <row r="56075" spans="3:9" ht="15" customHeight="1">
      <c r="C56075" s="220" t="str">
        <f t="shared" si="1752"/>
        <v/>
      </c>
      <c r="I56075" s="218" t="str">
        <f t="shared" si="1753"/>
        <v/>
      </c>
    </row>
    <row r="56076" spans="3:9" ht="15" customHeight="1">
      <c r="C56076" s="220" t="str">
        <f t="shared" si="1752"/>
        <v/>
      </c>
      <c r="I56076" s="218" t="str">
        <f t="shared" si="1753"/>
        <v/>
      </c>
    </row>
    <row r="56077" spans="3:9" ht="15" customHeight="1">
      <c r="C56077" s="220" t="str">
        <f t="shared" si="1752"/>
        <v/>
      </c>
      <c r="I56077" s="218" t="str">
        <f t="shared" si="1753"/>
        <v/>
      </c>
    </row>
    <row r="56078" spans="3:9" ht="15" customHeight="1">
      <c r="C56078" s="220" t="str">
        <f t="shared" si="1752"/>
        <v/>
      </c>
      <c r="I56078" s="218" t="str">
        <f t="shared" si="1753"/>
        <v/>
      </c>
    </row>
    <row r="56079" spans="3:9" ht="15" customHeight="1">
      <c r="C56079" s="220" t="str">
        <f t="shared" si="1752"/>
        <v/>
      </c>
      <c r="I56079" s="218" t="str">
        <f t="shared" si="1753"/>
        <v/>
      </c>
    </row>
    <row r="56080" spans="3:9" ht="15" customHeight="1">
      <c r="C56080" s="220" t="str">
        <f t="shared" si="1752"/>
        <v/>
      </c>
      <c r="I56080" s="218" t="str">
        <f t="shared" si="1753"/>
        <v/>
      </c>
    </row>
    <row r="56081" spans="3:9" ht="15" customHeight="1">
      <c r="C56081" s="220" t="str">
        <f t="shared" si="1752"/>
        <v/>
      </c>
      <c r="I56081" s="218" t="str">
        <f t="shared" si="1753"/>
        <v/>
      </c>
    </row>
    <row r="56082" spans="3:9" ht="15" customHeight="1">
      <c r="C56082" s="220" t="str">
        <f t="shared" si="1752"/>
        <v/>
      </c>
      <c r="I56082" s="218" t="str">
        <f t="shared" si="1753"/>
        <v/>
      </c>
    </row>
    <row r="56083" spans="3:9" ht="15" customHeight="1">
      <c r="C56083" s="220" t="str">
        <f t="shared" si="1752"/>
        <v/>
      </c>
      <c r="I56083" s="218" t="str">
        <f t="shared" si="1753"/>
        <v/>
      </c>
    </row>
    <row r="56084" spans="3:9" ht="15" customHeight="1">
      <c r="C56084" s="220" t="str">
        <f t="shared" si="1752"/>
        <v/>
      </c>
      <c r="I56084" s="218" t="str">
        <f t="shared" si="1753"/>
        <v/>
      </c>
    </row>
    <row r="56085" spans="3:9" ht="15" customHeight="1">
      <c r="C56085" s="220" t="str">
        <f t="shared" si="1752"/>
        <v/>
      </c>
      <c r="I56085" s="218" t="str">
        <f t="shared" si="1753"/>
        <v/>
      </c>
    </row>
    <row r="56086" spans="3:9" ht="15" customHeight="1">
      <c r="C56086" s="220" t="str">
        <f t="shared" si="1752"/>
        <v/>
      </c>
      <c r="I56086" s="218" t="str">
        <f t="shared" si="1753"/>
        <v/>
      </c>
    </row>
    <row r="56087" spans="3:9" ht="15" customHeight="1">
      <c r="C56087" s="220" t="str">
        <f t="shared" si="1752"/>
        <v/>
      </c>
      <c r="I56087" s="218" t="str">
        <f t="shared" si="1753"/>
        <v/>
      </c>
    </row>
    <row r="56088" spans="3:9" ht="15" customHeight="1">
      <c r="C56088" s="220" t="str">
        <f t="shared" si="1752"/>
        <v/>
      </c>
      <c r="I56088" s="218" t="str">
        <f t="shared" si="1753"/>
        <v/>
      </c>
    </row>
    <row r="56089" spans="3:9" ht="15" customHeight="1">
      <c r="C56089" s="220" t="str">
        <f t="shared" si="1752"/>
        <v/>
      </c>
      <c r="I56089" s="218" t="str">
        <f t="shared" si="1753"/>
        <v/>
      </c>
    </row>
    <row r="56090" spans="3:9" ht="15" customHeight="1">
      <c r="C56090" s="220" t="str">
        <f t="shared" si="1752"/>
        <v/>
      </c>
      <c r="I56090" s="218" t="str">
        <f t="shared" si="1753"/>
        <v/>
      </c>
    </row>
    <row r="56091" spans="3:9" ht="15" customHeight="1">
      <c r="C56091" s="220" t="str">
        <f t="shared" si="1752"/>
        <v/>
      </c>
      <c r="I56091" s="218" t="str">
        <f t="shared" si="1753"/>
        <v/>
      </c>
    </row>
    <row r="56092" spans="3:9" ht="15" customHeight="1">
      <c r="C56092" s="220" t="str">
        <f t="shared" si="1752"/>
        <v/>
      </c>
      <c r="I56092" s="218" t="str">
        <f t="shared" si="1753"/>
        <v/>
      </c>
    </row>
    <row r="56093" spans="3:9" ht="15" customHeight="1">
      <c r="C56093" s="220" t="str">
        <f t="shared" si="1752"/>
        <v/>
      </c>
      <c r="I56093" s="218" t="str">
        <f t="shared" si="1753"/>
        <v/>
      </c>
    </row>
    <row r="56094" spans="3:9" ht="15" customHeight="1">
      <c r="C56094" s="220" t="str">
        <f t="shared" si="1752"/>
        <v/>
      </c>
      <c r="I56094" s="218" t="str">
        <f t="shared" si="1753"/>
        <v/>
      </c>
    </row>
    <row r="56095" spans="3:9" ht="15" customHeight="1">
      <c r="C56095" s="220" t="str">
        <f t="shared" si="1752"/>
        <v/>
      </c>
      <c r="I56095" s="218" t="str">
        <f t="shared" si="1753"/>
        <v/>
      </c>
    </row>
    <row r="56096" spans="3:9" ht="15" customHeight="1">
      <c r="C56096" s="220" t="str">
        <f t="shared" si="1752"/>
        <v/>
      </c>
      <c r="I56096" s="218" t="str">
        <f t="shared" si="1753"/>
        <v/>
      </c>
    </row>
    <row r="56097" spans="3:9" ht="15" customHeight="1">
      <c r="C56097" s="220" t="str">
        <f t="shared" si="1752"/>
        <v/>
      </c>
      <c r="I56097" s="218" t="str">
        <f t="shared" si="1753"/>
        <v/>
      </c>
    </row>
    <row r="56098" spans="3:9" ht="15" customHeight="1">
      <c r="C56098" s="220" t="str">
        <f t="shared" si="1752"/>
        <v/>
      </c>
      <c r="I56098" s="218" t="str">
        <f t="shared" si="1753"/>
        <v/>
      </c>
    </row>
    <row r="56099" spans="3:9" ht="15" customHeight="1">
      <c r="C56099" s="220" t="str">
        <f t="shared" si="1752"/>
        <v/>
      </c>
      <c r="I56099" s="218" t="str">
        <f t="shared" si="1753"/>
        <v/>
      </c>
    </row>
    <row r="56100" spans="3:9" ht="15" customHeight="1">
      <c r="C56100" s="220" t="str">
        <f t="shared" si="1752"/>
        <v/>
      </c>
      <c r="I56100" s="218" t="str">
        <f t="shared" si="1753"/>
        <v/>
      </c>
    </row>
    <row r="56101" spans="3:9" ht="15" customHeight="1">
      <c r="C56101" s="220" t="str">
        <f t="shared" si="1752"/>
        <v/>
      </c>
      <c r="I56101" s="218" t="str">
        <f t="shared" si="1753"/>
        <v/>
      </c>
    </row>
    <row r="56102" spans="3:9" ht="15" customHeight="1">
      <c r="C56102" s="220" t="str">
        <f t="shared" si="1752"/>
        <v/>
      </c>
      <c r="I56102" s="218" t="str">
        <f t="shared" si="1753"/>
        <v/>
      </c>
    </row>
    <row r="56103" spans="3:9" ht="15" customHeight="1">
      <c r="C56103" s="220" t="str">
        <f t="shared" si="1752"/>
        <v/>
      </c>
      <c r="I56103" s="218" t="str">
        <f t="shared" si="1753"/>
        <v/>
      </c>
    </row>
    <row r="56104" spans="3:9" ht="15" customHeight="1">
      <c r="C56104" s="220" t="str">
        <f t="shared" si="1752"/>
        <v/>
      </c>
      <c r="I56104" s="218" t="str">
        <f t="shared" si="1753"/>
        <v/>
      </c>
    </row>
    <row r="56105" spans="3:9" ht="15" customHeight="1">
      <c r="C56105" s="220" t="str">
        <f t="shared" si="1752"/>
        <v/>
      </c>
      <c r="I56105" s="218" t="str">
        <f t="shared" si="1753"/>
        <v/>
      </c>
    </row>
    <row r="56106" spans="3:9" ht="15" customHeight="1">
      <c r="C56106" s="220" t="str">
        <f t="shared" si="1752"/>
        <v/>
      </c>
      <c r="I56106" s="218" t="str">
        <f t="shared" si="1753"/>
        <v/>
      </c>
    </row>
    <row r="56107" spans="3:9" ht="15" customHeight="1">
      <c r="C56107" s="220" t="str">
        <f t="shared" si="1752"/>
        <v/>
      </c>
      <c r="I56107" s="218" t="str">
        <f t="shared" si="1753"/>
        <v/>
      </c>
    </row>
    <row r="56108" spans="3:9" ht="15" customHeight="1">
      <c r="C56108" s="220" t="str">
        <f t="shared" si="1752"/>
        <v/>
      </c>
      <c r="I56108" s="218" t="str">
        <f t="shared" si="1753"/>
        <v/>
      </c>
    </row>
    <row r="56109" spans="3:9" ht="15" customHeight="1">
      <c r="C56109" s="220" t="str">
        <f t="shared" si="1752"/>
        <v/>
      </c>
      <c r="I56109" s="218" t="str">
        <f t="shared" si="1753"/>
        <v/>
      </c>
    </row>
    <row r="56110" spans="3:9" ht="15" customHeight="1">
      <c r="C56110" s="220" t="str">
        <f t="shared" si="1752"/>
        <v/>
      </c>
      <c r="I56110" s="218" t="str">
        <f t="shared" si="1753"/>
        <v/>
      </c>
    </row>
    <row r="56111" spans="3:9" ht="15" customHeight="1">
      <c r="C56111" s="220" t="str">
        <f t="shared" si="1752"/>
        <v/>
      </c>
      <c r="I56111" s="218" t="str">
        <f t="shared" si="1753"/>
        <v/>
      </c>
    </row>
    <row r="56112" spans="3:9" ht="15" customHeight="1">
      <c r="C56112" s="220" t="str">
        <f t="shared" si="1752"/>
        <v/>
      </c>
      <c r="I56112" s="218" t="str">
        <f t="shared" si="1753"/>
        <v/>
      </c>
    </row>
    <row r="56113" spans="3:9" ht="15" customHeight="1">
      <c r="C56113" s="220" t="str">
        <f t="shared" si="1752"/>
        <v/>
      </c>
      <c r="I56113" s="218" t="str">
        <f t="shared" si="1753"/>
        <v/>
      </c>
    </row>
    <row r="56114" spans="3:9" ht="15" customHeight="1">
      <c r="C56114" s="220" t="str">
        <f t="shared" si="1752"/>
        <v/>
      </c>
      <c r="I56114" s="218" t="str">
        <f t="shared" si="1753"/>
        <v/>
      </c>
    </row>
    <row r="56115" spans="3:9" ht="15" customHeight="1">
      <c r="C56115" s="220" t="str">
        <f t="shared" si="1752"/>
        <v/>
      </c>
      <c r="I56115" s="218" t="str">
        <f t="shared" si="1753"/>
        <v/>
      </c>
    </row>
    <row r="56116" spans="3:9" ht="15" customHeight="1">
      <c r="C56116" s="220" t="str">
        <f t="shared" si="1752"/>
        <v/>
      </c>
      <c r="I56116" s="218" t="str">
        <f t="shared" si="1753"/>
        <v/>
      </c>
    </row>
    <row r="56117" spans="3:9" ht="15" customHeight="1">
      <c r="C56117" s="220" t="str">
        <f t="shared" si="1752"/>
        <v/>
      </c>
      <c r="I56117" s="218" t="str">
        <f t="shared" si="1753"/>
        <v/>
      </c>
    </row>
    <row r="56118" spans="3:9" ht="15" customHeight="1">
      <c r="C56118" s="220" t="str">
        <f t="shared" si="1752"/>
        <v/>
      </c>
      <c r="I56118" s="218" t="str">
        <f t="shared" si="1753"/>
        <v/>
      </c>
    </row>
    <row r="56119" spans="3:9" ht="15" customHeight="1">
      <c r="C56119" s="220" t="str">
        <f t="shared" si="1752"/>
        <v/>
      </c>
      <c r="I56119" s="218" t="str">
        <f t="shared" si="1753"/>
        <v/>
      </c>
    </row>
    <row r="56120" spans="3:9" ht="15" customHeight="1">
      <c r="C56120" s="220" t="str">
        <f t="shared" si="1752"/>
        <v/>
      </c>
      <c r="I56120" s="218" t="str">
        <f t="shared" si="1753"/>
        <v/>
      </c>
    </row>
    <row r="56121" spans="3:9" ht="15" customHeight="1">
      <c r="C56121" s="220" t="str">
        <f t="shared" si="1752"/>
        <v/>
      </c>
      <c r="I56121" s="218" t="str">
        <f t="shared" si="1753"/>
        <v/>
      </c>
    </row>
    <row r="56122" spans="3:9" ht="15" customHeight="1">
      <c r="C56122" s="220" t="str">
        <f t="shared" si="1752"/>
        <v/>
      </c>
      <c r="I56122" s="218" t="str">
        <f t="shared" si="1753"/>
        <v/>
      </c>
    </row>
    <row r="56123" spans="3:9" ht="15" customHeight="1">
      <c r="C56123" s="220" t="str">
        <f t="shared" si="1752"/>
        <v/>
      </c>
      <c r="I56123" s="218" t="str">
        <f t="shared" si="1753"/>
        <v/>
      </c>
    </row>
    <row r="56124" spans="3:9" ht="15" customHeight="1">
      <c r="C56124" s="220" t="str">
        <f t="shared" si="1752"/>
        <v/>
      </c>
      <c r="I56124" s="218" t="str">
        <f t="shared" si="1753"/>
        <v/>
      </c>
    </row>
    <row r="56125" spans="3:9" ht="15" customHeight="1">
      <c r="C56125" s="220" t="str">
        <f t="shared" si="1752"/>
        <v/>
      </c>
      <c r="I56125" s="218" t="str">
        <f t="shared" si="1753"/>
        <v/>
      </c>
    </row>
    <row r="56126" spans="3:9" ht="15" customHeight="1">
      <c r="C56126" s="220" t="str">
        <f t="shared" si="1752"/>
        <v/>
      </c>
      <c r="I56126" s="218" t="str">
        <f t="shared" si="1753"/>
        <v/>
      </c>
    </row>
    <row r="56127" spans="3:9" ht="15" customHeight="1">
      <c r="C56127" s="220" t="str">
        <f t="shared" si="1752"/>
        <v/>
      </c>
      <c r="I56127" s="218" t="str">
        <f t="shared" si="1753"/>
        <v/>
      </c>
    </row>
    <row r="56128" spans="3:9" ht="15" customHeight="1">
      <c r="C56128" s="220" t="str">
        <f t="shared" si="1752"/>
        <v/>
      </c>
      <c r="I56128" s="218" t="str">
        <f t="shared" si="1753"/>
        <v/>
      </c>
    </row>
    <row r="56129" spans="3:9" ht="15" customHeight="1">
      <c r="C56129" s="220" t="str">
        <f t="shared" si="1752"/>
        <v/>
      </c>
      <c r="I56129" s="218" t="str">
        <f t="shared" si="1753"/>
        <v/>
      </c>
    </row>
    <row r="56130" spans="3:9" ht="15" customHeight="1">
      <c r="C56130" s="220" t="str">
        <f t="shared" si="1752"/>
        <v/>
      </c>
      <c r="I56130" s="218" t="str">
        <f t="shared" si="1753"/>
        <v/>
      </c>
    </row>
    <row r="56131" spans="3:9" ht="15" customHeight="1">
      <c r="C56131" s="220" t="str">
        <f t="shared" si="1752"/>
        <v/>
      </c>
      <c r="I56131" s="218" t="str">
        <f t="shared" si="1753"/>
        <v/>
      </c>
    </row>
    <row r="56132" spans="3:9" ht="15" customHeight="1">
      <c r="C56132" s="220" t="str">
        <f t="shared" si="1752"/>
        <v/>
      </c>
      <c r="I56132" s="218" t="str">
        <f t="shared" si="1753"/>
        <v/>
      </c>
    </row>
    <row r="56133" spans="3:9" ht="15" customHeight="1">
      <c r="C56133" s="220" t="str">
        <f t="shared" si="1752"/>
        <v/>
      </c>
      <c r="I56133" s="218" t="str">
        <f t="shared" si="1753"/>
        <v/>
      </c>
    </row>
    <row r="56134" spans="3:9" ht="15" customHeight="1">
      <c r="C56134" s="220" t="str">
        <f t="shared" ref="C56134:C56197" si="1754">IF(B56134="","",MONTH(B56134))</f>
        <v/>
      </c>
      <c r="I56134" s="218" t="str">
        <f t="shared" ref="I56134:I56197" si="1755">IF(H56134="","",IF(E56134="","Não deixe campos em branco, a planilha resumo de custos e despesas necessita deles para funcionar",IF(F56134="","Não deixe campos em branco, a planilha resumo de custos e despesas necessita deles para funcionar",IF(G56134="","Não deixe campos em branco, a planilha resumo de custos e despesas necessita deles para funcionar",""))))</f>
        <v/>
      </c>
    </row>
    <row r="56135" spans="3:9" ht="15" customHeight="1">
      <c r="C56135" s="220" t="str">
        <f t="shared" si="1754"/>
        <v/>
      </c>
      <c r="I56135" s="218" t="str">
        <f t="shared" si="1755"/>
        <v/>
      </c>
    </row>
    <row r="56136" spans="3:9" ht="15" customHeight="1">
      <c r="C56136" s="220" t="str">
        <f t="shared" si="1754"/>
        <v/>
      </c>
      <c r="I56136" s="218" t="str">
        <f t="shared" si="1755"/>
        <v/>
      </c>
    </row>
    <row r="56137" spans="3:9" ht="15" customHeight="1">
      <c r="C56137" s="220" t="str">
        <f t="shared" si="1754"/>
        <v/>
      </c>
      <c r="I56137" s="218" t="str">
        <f t="shared" si="1755"/>
        <v/>
      </c>
    </row>
    <row r="56138" spans="3:9" ht="15" customHeight="1">
      <c r="C56138" s="220" t="str">
        <f t="shared" si="1754"/>
        <v/>
      </c>
      <c r="I56138" s="218" t="str">
        <f t="shared" si="1755"/>
        <v/>
      </c>
    </row>
    <row r="56139" spans="3:9" ht="15" customHeight="1">
      <c r="C56139" s="220" t="str">
        <f t="shared" si="1754"/>
        <v/>
      </c>
      <c r="I56139" s="218" t="str">
        <f t="shared" si="1755"/>
        <v/>
      </c>
    </row>
    <row r="56140" spans="3:9" ht="15" customHeight="1">
      <c r="C56140" s="220" t="str">
        <f t="shared" si="1754"/>
        <v/>
      </c>
      <c r="I56140" s="218" t="str">
        <f t="shared" si="1755"/>
        <v/>
      </c>
    </row>
    <row r="56141" spans="3:9" ht="15" customHeight="1">
      <c r="C56141" s="220" t="str">
        <f t="shared" si="1754"/>
        <v/>
      </c>
      <c r="I56141" s="218" t="str">
        <f t="shared" si="1755"/>
        <v/>
      </c>
    </row>
    <row r="56142" spans="3:9" ht="15" customHeight="1">
      <c r="C56142" s="220" t="str">
        <f t="shared" si="1754"/>
        <v/>
      </c>
      <c r="I56142" s="218" t="str">
        <f t="shared" si="1755"/>
        <v/>
      </c>
    </row>
    <row r="56143" spans="3:9" ht="15" customHeight="1">
      <c r="C56143" s="220" t="str">
        <f t="shared" si="1754"/>
        <v/>
      </c>
      <c r="I56143" s="218" t="str">
        <f t="shared" si="1755"/>
        <v/>
      </c>
    </row>
    <row r="56144" spans="3:9" ht="15" customHeight="1">
      <c r="C56144" s="220" t="str">
        <f t="shared" si="1754"/>
        <v/>
      </c>
      <c r="I56144" s="218" t="str">
        <f t="shared" si="1755"/>
        <v/>
      </c>
    </row>
    <row r="56145" spans="3:9" ht="15" customHeight="1">
      <c r="C56145" s="220" t="str">
        <f t="shared" si="1754"/>
        <v/>
      </c>
      <c r="I56145" s="218" t="str">
        <f t="shared" si="1755"/>
        <v/>
      </c>
    </row>
    <row r="56146" spans="3:9" ht="15" customHeight="1">
      <c r="C56146" s="220" t="str">
        <f t="shared" si="1754"/>
        <v/>
      </c>
      <c r="I56146" s="218" t="str">
        <f t="shared" si="1755"/>
        <v/>
      </c>
    </row>
    <row r="56147" spans="3:9" ht="15" customHeight="1">
      <c r="C56147" s="220" t="str">
        <f t="shared" si="1754"/>
        <v/>
      </c>
      <c r="I56147" s="218" t="str">
        <f t="shared" si="1755"/>
        <v/>
      </c>
    </row>
    <row r="56148" spans="3:9" ht="15" customHeight="1">
      <c r="C56148" s="220" t="str">
        <f t="shared" si="1754"/>
        <v/>
      </c>
      <c r="I56148" s="218" t="str">
        <f t="shared" si="1755"/>
        <v/>
      </c>
    </row>
    <row r="56149" spans="3:9" ht="15" customHeight="1">
      <c r="C56149" s="220" t="str">
        <f t="shared" si="1754"/>
        <v/>
      </c>
      <c r="I56149" s="218" t="str">
        <f t="shared" si="1755"/>
        <v/>
      </c>
    </row>
    <row r="56150" spans="3:9" ht="15" customHeight="1">
      <c r="C56150" s="220" t="str">
        <f t="shared" si="1754"/>
        <v/>
      </c>
      <c r="I56150" s="218" t="str">
        <f t="shared" si="1755"/>
        <v/>
      </c>
    </row>
    <row r="56151" spans="3:9" ht="15" customHeight="1">
      <c r="C56151" s="220" t="str">
        <f t="shared" si="1754"/>
        <v/>
      </c>
      <c r="I56151" s="218" t="str">
        <f t="shared" si="1755"/>
        <v/>
      </c>
    </row>
    <row r="56152" spans="3:9" ht="15" customHeight="1">
      <c r="C56152" s="220" t="str">
        <f t="shared" si="1754"/>
        <v/>
      </c>
      <c r="I56152" s="218" t="str">
        <f t="shared" si="1755"/>
        <v/>
      </c>
    </row>
    <row r="56153" spans="3:9" ht="15" customHeight="1">
      <c r="C56153" s="220" t="str">
        <f t="shared" si="1754"/>
        <v/>
      </c>
      <c r="I56153" s="218" t="str">
        <f t="shared" si="1755"/>
        <v/>
      </c>
    </row>
    <row r="56154" spans="3:9" ht="15" customHeight="1">
      <c r="C56154" s="220" t="str">
        <f t="shared" si="1754"/>
        <v/>
      </c>
      <c r="I56154" s="218" t="str">
        <f t="shared" si="1755"/>
        <v/>
      </c>
    </row>
    <row r="56155" spans="3:9" ht="15" customHeight="1">
      <c r="C56155" s="220" t="str">
        <f t="shared" si="1754"/>
        <v/>
      </c>
      <c r="I56155" s="218" t="str">
        <f t="shared" si="1755"/>
        <v/>
      </c>
    </row>
    <row r="56156" spans="3:9" ht="15" customHeight="1">
      <c r="C56156" s="220" t="str">
        <f t="shared" si="1754"/>
        <v/>
      </c>
      <c r="I56156" s="218" t="str">
        <f t="shared" si="1755"/>
        <v/>
      </c>
    </row>
    <row r="56157" spans="3:9" ht="15" customHeight="1">
      <c r="C56157" s="220" t="str">
        <f t="shared" si="1754"/>
        <v/>
      </c>
      <c r="I56157" s="218" t="str">
        <f t="shared" si="1755"/>
        <v/>
      </c>
    </row>
    <row r="56158" spans="3:9" ht="15" customHeight="1">
      <c r="C56158" s="220" t="str">
        <f t="shared" si="1754"/>
        <v/>
      </c>
      <c r="I56158" s="218" t="str">
        <f t="shared" si="1755"/>
        <v/>
      </c>
    </row>
    <row r="56159" spans="3:9" ht="15" customHeight="1">
      <c r="C56159" s="220" t="str">
        <f t="shared" si="1754"/>
        <v/>
      </c>
      <c r="I56159" s="218" t="str">
        <f t="shared" si="1755"/>
        <v/>
      </c>
    </row>
    <row r="56160" spans="3:9" ht="15" customHeight="1">
      <c r="C56160" s="220" t="str">
        <f t="shared" si="1754"/>
        <v/>
      </c>
      <c r="I56160" s="218" t="str">
        <f t="shared" si="1755"/>
        <v/>
      </c>
    </row>
    <row r="56161" spans="3:9" ht="15" customHeight="1">
      <c r="C56161" s="220" t="str">
        <f t="shared" si="1754"/>
        <v/>
      </c>
      <c r="I56161" s="218" t="str">
        <f t="shared" si="1755"/>
        <v/>
      </c>
    </row>
    <row r="56162" spans="3:9" ht="15" customHeight="1">
      <c r="C56162" s="220" t="str">
        <f t="shared" si="1754"/>
        <v/>
      </c>
      <c r="I56162" s="218" t="str">
        <f t="shared" si="1755"/>
        <v/>
      </c>
    </row>
    <row r="56163" spans="3:9" ht="15" customHeight="1">
      <c r="C56163" s="220" t="str">
        <f t="shared" si="1754"/>
        <v/>
      </c>
      <c r="I56163" s="218" t="str">
        <f t="shared" si="1755"/>
        <v/>
      </c>
    </row>
    <row r="56164" spans="3:9" ht="15" customHeight="1">
      <c r="C56164" s="220" t="str">
        <f t="shared" si="1754"/>
        <v/>
      </c>
      <c r="I56164" s="218" t="str">
        <f t="shared" si="1755"/>
        <v/>
      </c>
    </row>
    <row r="56165" spans="3:9" ht="15" customHeight="1">
      <c r="C56165" s="220" t="str">
        <f t="shared" si="1754"/>
        <v/>
      </c>
      <c r="I56165" s="218" t="str">
        <f t="shared" si="1755"/>
        <v/>
      </c>
    </row>
    <row r="56166" spans="3:9" ht="15" customHeight="1">
      <c r="C56166" s="220" t="str">
        <f t="shared" si="1754"/>
        <v/>
      </c>
      <c r="I56166" s="218" t="str">
        <f t="shared" si="1755"/>
        <v/>
      </c>
    </row>
    <row r="56167" spans="3:9" ht="15" customHeight="1">
      <c r="C56167" s="220" t="str">
        <f t="shared" si="1754"/>
        <v/>
      </c>
      <c r="I56167" s="218" t="str">
        <f t="shared" si="1755"/>
        <v/>
      </c>
    </row>
    <row r="56168" spans="3:9" ht="15" customHeight="1">
      <c r="C56168" s="220" t="str">
        <f t="shared" si="1754"/>
        <v/>
      </c>
      <c r="I56168" s="218" t="str">
        <f t="shared" si="1755"/>
        <v/>
      </c>
    </row>
    <row r="56169" spans="3:9" ht="15" customHeight="1">
      <c r="C56169" s="220" t="str">
        <f t="shared" si="1754"/>
        <v/>
      </c>
      <c r="I56169" s="218" t="str">
        <f t="shared" si="1755"/>
        <v/>
      </c>
    </row>
    <row r="56170" spans="3:9" ht="15" customHeight="1">
      <c r="C56170" s="220" t="str">
        <f t="shared" si="1754"/>
        <v/>
      </c>
      <c r="I56170" s="218" t="str">
        <f t="shared" si="1755"/>
        <v/>
      </c>
    </row>
    <row r="56171" spans="3:9" ht="15" customHeight="1">
      <c r="C56171" s="220" t="str">
        <f t="shared" si="1754"/>
        <v/>
      </c>
      <c r="I56171" s="218" t="str">
        <f t="shared" si="1755"/>
        <v/>
      </c>
    </row>
    <row r="56172" spans="3:9" ht="15" customHeight="1">
      <c r="C56172" s="220" t="str">
        <f t="shared" si="1754"/>
        <v/>
      </c>
      <c r="I56172" s="218" t="str">
        <f t="shared" si="1755"/>
        <v/>
      </c>
    </row>
    <row r="56173" spans="3:9" ht="15" customHeight="1">
      <c r="C56173" s="220" t="str">
        <f t="shared" si="1754"/>
        <v/>
      </c>
      <c r="I56173" s="218" t="str">
        <f t="shared" si="1755"/>
        <v/>
      </c>
    </row>
    <row r="56174" spans="3:9" ht="15" customHeight="1">
      <c r="C56174" s="220" t="str">
        <f t="shared" si="1754"/>
        <v/>
      </c>
      <c r="I56174" s="218" t="str">
        <f t="shared" si="1755"/>
        <v/>
      </c>
    </row>
    <row r="56175" spans="3:9" ht="15" customHeight="1">
      <c r="C56175" s="220" t="str">
        <f t="shared" si="1754"/>
        <v/>
      </c>
      <c r="I56175" s="218" t="str">
        <f t="shared" si="1755"/>
        <v/>
      </c>
    </row>
    <row r="56176" spans="3:9" ht="15" customHeight="1">
      <c r="C56176" s="220" t="str">
        <f t="shared" si="1754"/>
        <v/>
      </c>
      <c r="I56176" s="218" t="str">
        <f t="shared" si="1755"/>
        <v/>
      </c>
    </row>
    <row r="56177" spans="3:9" ht="15" customHeight="1">
      <c r="C56177" s="220" t="str">
        <f t="shared" si="1754"/>
        <v/>
      </c>
      <c r="I56177" s="218" t="str">
        <f t="shared" si="1755"/>
        <v/>
      </c>
    </row>
    <row r="56178" spans="3:9" ht="15" customHeight="1">
      <c r="C56178" s="220" t="str">
        <f t="shared" si="1754"/>
        <v/>
      </c>
      <c r="I56178" s="218" t="str">
        <f t="shared" si="1755"/>
        <v/>
      </c>
    </row>
    <row r="56179" spans="3:9" ht="15" customHeight="1">
      <c r="C56179" s="220" t="str">
        <f t="shared" si="1754"/>
        <v/>
      </c>
      <c r="I56179" s="218" t="str">
        <f t="shared" si="1755"/>
        <v/>
      </c>
    </row>
    <row r="56180" spans="3:9" ht="15" customHeight="1">
      <c r="C56180" s="220" t="str">
        <f t="shared" si="1754"/>
        <v/>
      </c>
      <c r="I56180" s="218" t="str">
        <f t="shared" si="1755"/>
        <v/>
      </c>
    </row>
    <row r="56181" spans="3:9" ht="15" customHeight="1">
      <c r="C56181" s="220" t="str">
        <f t="shared" si="1754"/>
        <v/>
      </c>
      <c r="I56181" s="218" t="str">
        <f t="shared" si="1755"/>
        <v/>
      </c>
    </row>
    <row r="56182" spans="3:9" ht="15" customHeight="1">
      <c r="C56182" s="220" t="str">
        <f t="shared" si="1754"/>
        <v/>
      </c>
      <c r="I56182" s="218" t="str">
        <f t="shared" si="1755"/>
        <v/>
      </c>
    </row>
    <row r="56183" spans="3:9" ht="15" customHeight="1">
      <c r="C56183" s="220" t="str">
        <f t="shared" si="1754"/>
        <v/>
      </c>
      <c r="I56183" s="218" t="str">
        <f t="shared" si="1755"/>
        <v/>
      </c>
    </row>
    <row r="56184" spans="3:9" ht="15" customHeight="1">
      <c r="C56184" s="220" t="str">
        <f t="shared" si="1754"/>
        <v/>
      </c>
      <c r="I56184" s="218" t="str">
        <f t="shared" si="1755"/>
        <v/>
      </c>
    </row>
    <row r="56185" spans="3:9" ht="15" customHeight="1">
      <c r="C56185" s="220" t="str">
        <f t="shared" si="1754"/>
        <v/>
      </c>
      <c r="I56185" s="218" t="str">
        <f t="shared" si="1755"/>
        <v/>
      </c>
    </row>
    <row r="56186" spans="3:9" ht="15" customHeight="1">
      <c r="C56186" s="220" t="str">
        <f t="shared" si="1754"/>
        <v/>
      </c>
      <c r="I56186" s="218" t="str">
        <f t="shared" si="1755"/>
        <v/>
      </c>
    </row>
    <row r="56187" spans="3:9" ht="15" customHeight="1">
      <c r="C56187" s="220" t="str">
        <f t="shared" si="1754"/>
        <v/>
      </c>
      <c r="I56187" s="218" t="str">
        <f t="shared" si="1755"/>
        <v/>
      </c>
    </row>
    <row r="56188" spans="3:9" ht="15" customHeight="1">
      <c r="C56188" s="220" t="str">
        <f t="shared" si="1754"/>
        <v/>
      </c>
      <c r="I56188" s="218" t="str">
        <f t="shared" si="1755"/>
        <v/>
      </c>
    </row>
    <row r="56189" spans="3:9" ht="15" customHeight="1">
      <c r="C56189" s="220" t="str">
        <f t="shared" si="1754"/>
        <v/>
      </c>
      <c r="I56189" s="218" t="str">
        <f t="shared" si="1755"/>
        <v/>
      </c>
    </row>
    <row r="56190" spans="3:9" ht="15" customHeight="1">
      <c r="C56190" s="220" t="str">
        <f t="shared" si="1754"/>
        <v/>
      </c>
      <c r="I56190" s="218" t="str">
        <f t="shared" si="1755"/>
        <v/>
      </c>
    </row>
    <row r="56191" spans="3:9" ht="15" customHeight="1">
      <c r="C56191" s="220" t="str">
        <f t="shared" si="1754"/>
        <v/>
      </c>
      <c r="I56191" s="218" t="str">
        <f t="shared" si="1755"/>
        <v/>
      </c>
    </row>
    <row r="56192" spans="3:9" ht="15" customHeight="1">
      <c r="C56192" s="220" t="str">
        <f t="shared" si="1754"/>
        <v/>
      </c>
      <c r="I56192" s="218" t="str">
        <f t="shared" si="1755"/>
        <v/>
      </c>
    </row>
    <row r="56193" spans="3:9" ht="15" customHeight="1">
      <c r="C56193" s="220" t="str">
        <f t="shared" si="1754"/>
        <v/>
      </c>
      <c r="I56193" s="218" t="str">
        <f t="shared" si="1755"/>
        <v/>
      </c>
    </row>
    <row r="56194" spans="3:9" ht="15" customHeight="1">
      <c r="C56194" s="220" t="str">
        <f t="shared" si="1754"/>
        <v/>
      </c>
      <c r="I56194" s="218" t="str">
        <f t="shared" si="1755"/>
        <v/>
      </c>
    </row>
    <row r="56195" spans="3:9" ht="15" customHeight="1">
      <c r="C56195" s="220" t="str">
        <f t="shared" si="1754"/>
        <v/>
      </c>
      <c r="I56195" s="218" t="str">
        <f t="shared" si="1755"/>
        <v/>
      </c>
    </row>
    <row r="56196" spans="3:9" ht="15" customHeight="1">
      <c r="C56196" s="220" t="str">
        <f t="shared" si="1754"/>
        <v/>
      </c>
      <c r="I56196" s="218" t="str">
        <f t="shared" si="1755"/>
        <v/>
      </c>
    </row>
    <row r="56197" spans="3:9" ht="15" customHeight="1">
      <c r="C56197" s="220" t="str">
        <f t="shared" si="1754"/>
        <v/>
      </c>
      <c r="I56197" s="218" t="str">
        <f t="shared" si="1755"/>
        <v/>
      </c>
    </row>
    <row r="56198" spans="3:9" ht="15" customHeight="1">
      <c r="C56198" s="220" t="str">
        <f t="shared" ref="C56198:C56261" si="1756">IF(B56198="","",MONTH(B56198))</f>
        <v/>
      </c>
      <c r="I56198" s="218" t="str">
        <f t="shared" ref="I56198:I56261" si="1757">IF(H56198="","",IF(E56198="","Não deixe campos em branco, a planilha resumo de custos e despesas necessita deles para funcionar",IF(F56198="","Não deixe campos em branco, a planilha resumo de custos e despesas necessita deles para funcionar",IF(G56198="","Não deixe campos em branco, a planilha resumo de custos e despesas necessita deles para funcionar",""))))</f>
        <v/>
      </c>
    </row>
    <row r="56199" spans="3:9" ht="15" customHeight="1">
      <c r="C56199" s="220" t="str">
        <f t="shared" si="1756"/>
        <v/>
      </c>
      <c r="I56199" s="218" t="str">
        <f t="shared" si="1757"/>
        <v/>
      </c>
    </row>
    <row r="56200" spans="3:9" ht="15" customHeight="1">
      <c r="C56200" s="220" t="str">
        <f t="shared" si="1756"/>
        <v/>
      </c>
      <c r="I56200" s="218" t="str">
        <f t="shared" si="1757"/>
        <v/>
      </c>
    </row>
    <row r="56201" spans="3:9" ht="15" customHeight="1">
      <c r="C56201" s="220" t="str">
        <f t="shared" si="1756"/>
        <v/>
      </c>
      <c r="I56201" s="218" t="str">
        <f t="shared" si="1757"/>
        <v/>
      </c>
    </row>
    <row r="56202" spans="3:9" ht="15" customHeight="1">
      <c r="C56202" s="220" t="str">
        <f t="shared" si="1756"/>
        <v/>
      </c>
      <c r="I56202" s="218" t="str">
        <f t="shared" si="1757"/>
        <v/>
      </c>
    </row>
    <row r="56203" spans="3:9" ht="15" customHeight="1">
      <c r="C56203" s="220" t="str">
        <f t="shared" si="1756"/>
        <v/>
      </c>
      <c r="I56203" s="218" t="str">
        <f t="shared" si="1757"/>
        <v/>
      </c>
    </row>
    <row r="56204" spans="3:9" ht="15" customHeight="1">
      <c r="C56204" s="220" t="str">
        <f t="shared" si="1756"/>
        <v/>
      </c>
      <c r="I56204" s="218" t="str">
        <f t="shared" si="1757"/>
        <v/>
      </c>
    </row>
    <row r="56205" spans="3:9" ht="15" customHeight="1">
      <c r="C56205" s="220" t="str">
        <f t="shared" si="1756"/>
        <v/>
      </c>
      <c r="I56205" s="218" t="str">
        <f t="shared" si="1757"/>
        <v/>
      </c>
    </row>
    <row r="56206" spans="3:9" ht="15" customHeight="1">
      <c r="C56206" s="220" t="str">
        <f t="shared" si="1756"/>
        <v/>
      </c>
      <c r="I56206" s="218" t="str">
        <f t="shared" si="1757"/>
        <v/>
      </c>
    </row>
    <row r="56207" spans="3:9" ht="15" customHeight="1">
      <c r="C56207" s="220" t="str">
        <f t="shared" si="1756"/>
        <v/>
      </c>
      <c r="I56207" s="218" t="str">
        <f t="shared" si="1757"/>
        <v/>
      </c>
    </row>
    <row r="56208" spans="3:9" ht="15" customHeight="1">
      <c r="C56208" s="220" t="str">
        <f t="shared" si="1756"/>
        <v/>
      </c>
      <c r="I56208" s="218" t="str">
        <f t="shared" si="1757"/>
        <v/>
      </c>
    </row>
    <row r="56209" spans="3:9" ht="15" customHeight="1">
      <c r="C56209" s="220" t="str">
        <f t="shared" si="1756"/>
        <v/>
      </c>
      <c r="I56209" s="218" t="str">
        <f t="shared" si="1757"/>
        <v/>
      </c>
    </row>
    <row r="56210" spans="3:9" ht="15" customHeight="1">
      <c r="C56210" s="220" t="str">
        <f t="shared" si="1756"/>
        <v/>
      </c>
      <c r="I56210" s="218" t="str">
        <f t="shared" si="1757"/>
        <v/>
      </c>
    </row>
    <row r="56211" spans="3:9" ht="15" customHeight="1">
      <c r="C56211" s="220" t="str">
        <f t="shared" si="1756"/>
        <v/>
      </c>
      <c r="I56211" s="218" t="str">
        <f t="shared" si="1757"/>
        <v/>
      </c>
    </row>
    <row r="56212" spans="3:9" ht="15" customHeight="1">
      <c r="C56212" s="220" t="str">
        <f t="shared" si="1756"/>
        <v/>
      </c>
      <c r="I56212" s="218" t="str">
        <f t="shared" si="1757"/>
        <v/>
      </c>
    </row>
    <row r="56213" spans="3:9" ht="15" customHeight="1">
      <c r="C56213" s="220" t="str">
        <f t="shared" si="1756"/>
        <v/>
      </c>
      <c r="I56213" s="218" t="str">
        <f t="shared" si="1757"/>
        <v/>
      </c>
    </row>
    <row r="56214" spans="3:9" ht="15" customHeight="1">
      <c r="C56214" s="220" t="str">
        <f t="shared" si="1756"/>
        <v/>
      </c>
      <c r="I56214" s="218" t="str">
        <f t="shared" si="1757"/>
        <v/>
      </c>
    </row>
    <row r="56215" spans="3:9" ht="15" customHeight="1">
      <c r="C56215" s="220" t="str">
        <f t="shared" si="1756"/>
        <v/>
      </c>
      <c r="I56215" s="218" t="str">
        <f t="shared" si="1757"/>
        <v/>
      </c>
    </row>
    <row r="56216" spans="3:9" ht="15" customHeight="1">
      <c r="C56216" s="220" t="str">
        <f t="shared" si="1756"/>
        <v/>
      </c>
      <c r="I56216" s="218" t="str">
        <f t="shared" si="1757"/>
        <v/>
      </c>
    </row>
    <row r="56217" spans="3:9" ht="15" customHeight="1">
      <c r="C56217" s="220" t="str">
        <f t="shared" si="1756"/>
        <v/>
      </c>
      <c r="I56217" s="218" t="str">
        <f t="shared" si="1757"/>
        <v/>
      </c>
    </row>
    <row r="56218" spans="3:9" ht="15" customHeight="1">
      <c r="C56218" s="220" t="str">
        <f t="shared" si="1756"/>
        <v/>
      </c>
      <c r="I56218" s="218" t="str">
        <f t="shared" si="1757"/>
        <v/>
      </c>
    </row>
    <row r="56219" spans="3:9" ht="15" customHeight="1">
      <c r="C56219" s="220" t="str">
        <f t="shared" si="1756"/>
        <v/>
      </c>
      <c r="I56219" s="218" t="str">
        <f t="shared" si="1757"/>
        <v/>
      </c>
    </row>
    <row r="56220" spans="3:9" ht="15" customHeight="1">
      <c r="C56220" s="220" t="str">
        <f t="shared" si="1756"/>
        <v/>
      </c>
      <c r="I56220" s="218" t="str">
        <f t="shared" si="1757"/>
        <v/>
      </c>
    </row>
    <row r="56221" spans="3:9" ht="15" customHeight="1">
      <c r="C56221" s="220" t="str">
        <f t="shared" si="1756"/>
        <v/>
      </c>
      <c r="I56221" s="218" t="str">
        <f t="shared" si="1757"/>
        <v/>
      </c>
    </row>
    <row r="56222" spans="3:9" ht="15" customHeight="1">
      <c r="C56222" s="220" t="str">
        <f t="shared" si="1756"/>
        <v/>
      </c>
      <c r="I56222" s="218" t="str">
        <f t="shared" si="1757"/>
        <v/>
      </c>
    </row>
    <row r="56223" spans="3:9" ht="15" customHeight="1">
      <c r="C56223" s="220" t="str">
        <f t="shared" si="1756"/>
        <v/>
      </c>
      <c r="I56223" s="218" t="str">
        <f t="shared" si="1757"/>
        <v/>
      </c>
    </row>
    <row r="56224" spans="3:9" ht="15" customHeight="1">
      <c r="C56224" s="220" t="str">
        <f t="shared" si="1756"/>
        <v/>
      </c>
      <c r="I56224" s="218" t="str">
        <f t="shared" si="1757"/>
        <v/>
      </c>
    </row>
    <row r="56225" spans="3:9" ht="15" customHeight="1">
      <c r="C56225" s="220" t="str">
        <f t="shared" si="1756"/>
        <v/>
      </c>
      <c r="I56225" s="218" t="str">
        <f t="shared" si="1757"/>
        <v/>
      </c>
    </row>
    <row r="56226" spans="3:9" ht="15" customHeight="1">
      <c r="C56226" s="220" t="str">
        <f t="shared" si="1756"/>
        <v/>
      </c>
      <c r="I56226" s="218" t="str">
        <f t="shared" si="1757"/>
        <v/>
      </c>
    </row>
    <row r="56227" spans="3:9" ht="15" customHeight="1">
      <c r="C56227" s="220" t="str">
        <f t="shared" si="1756"/>
        <v/>
      </c>
      <c r="I56227" s="218" t="str">
        <f t="shared" si="1757"/>
        <v/>
      </c>
    </row>
    <row r="56228" spans="3:9" ht="15" customHeight="1">
      <c r="C56228" s="220" t="str">
        <f t="shared" si="1756"/>
        <v/>
      </c>
      <c r="I56228" s="218" t="str">
        <f t="shared" si="1757"/>
        <v/>
      </c>
    </row>
    <row r="56229" spans="3:9" ht="15" customHeight="1">
      <c r="C56229" s="220" t="str">
        <f t="shared" si="1756"/>
        <v/>
      </c>
      <c r="I56229" s="218" t="str">
        <f t="shared" si="1757"/>
        <v/>
      </c>
    </row>
    <row r="56230" spans="3:9" ht="15" customHeight="1">
      <c r="C56230" s="220" t="str">
        <f t="shared" si="1756"/>
        <v/>
      </c>
      <c r="I56230" s="218" t="str">
        <f t="shared" si="1757"/>
        <v/>
      </c>
    </row>
    <row r="56231" spans="3:9" ht="15" customHeight="1">
      <c r="C56231" s="220" t="str">
        <f t="shared" si="1756"/>
        <v/>
      </c>
      <c r="I56231" s="218" t="str">
        <f t="shared" si="1757"/>
        <v/>
      </c>
    </row>
    <row r="56232" spans="3:9" ht="15" customHeight="1">
      <c r="C56232" s="220" t="str">
        <f t="shared" si="1756"/>
        <v/>
      </c>
      <c r="I56232" s="218" t="str">
        <f t="shared" si="1757"/>
        <v/>
      </c>
    </row>
    <row r="56233" spans="3:9" ht="15" customHeight="1">
      <c r="C56233" s="220" t="str">
        <f t="shared" si="1756"/>
        <v/>
      </c>
      <c r="I56233" s="218" t="str">
        <f t="shared" si="1757"/>
        <v/>
      </c>
    </row>
    <row r="56234" spans="3:9" ht="15" customHeight="1">
      <c r="C56234" s="220" t="str">
        <f t="shared" si="1756"/>
        <v/>
      </c>
      <c r="I56234" s="218" t="str">
        <f t="shared" si="1757"/>
        <v/>
      </c>
    </row>
    <row r="56235" spans="3:9" ht="15" customHeight="1">
      <c r="C56235" s="220" t="str">
        <f t="shared" si="1756"/>
        <v/>
      </c>
      <c r="I56235" s="218" t="str">
        <f t="shared" si="1757"/>
        <v/>
      </c>
    </row>
    <row r="56236" spans="3:9" ht="15" customHeight="1">
      <c r="C56236" s="220" t="str">
        <f t="shared" si="1756"/>
        <v/>
      </c>
      <c r="I56236" s="218" t="str">
        <f t="shared" si="1757"/>
        <v/>
      </c>
    </row>
    <row r="56237" spans="3:9" ht="15" customHeight="1">
      <c r="C56237" s="220" t="str">
        <f t="shared" si="1756"/>
        <v/>
      </c>
      <c r="I56237" s="218" t="str">
        <f t="shared" si="1757"/>
        <v/>
      </c>
    </row>
    <row r="56238" spans="3:9" ht="15" customHeight="1">
      <c r="C56238" s="220" t="str">
        <f t="shared" si="1756"/>
        <v/>
      </c>
      <c r="I56238" s="218" t="str">
        <f t="shared" si="1757"/>
        <v/>
      </c>
    </row>
    <row r="56239" spans="3:9" ht="15" customHeight="1">
      <c r="C56239" s="220" t="str">
        <f t="shared" si="1756"/>
        <v/>
      </c>
      <c r="I56239" s="218" t="str">
        <f t="shared" si="1757"/>
        <v/>
      </c>
    </row>
    <row r="56240" spans="3:9" ht="15" customHeight="1">
      <c r="C56240" s="220" t="str">
        <f t="shared" si="1756"/>
        <v/>
      </c>
      <c r="I56240" s="218" t="str">
        <f t="shared" si="1757"/>
        <v/>
      </c>
    </row>
    <row r="56241" spans="3:9" ht="15" customHeight="1">
      <c r="C56241" s="220" t="str">
        <f t="shared" si="1756"/>
        <v/>
      </c>
      <c r="I56241" s="218" t="str">
        <f t="shared" si="1757"/>
        <v/>
      </c>
    </row>
    <row r="56242" spans="3:9" ht="15" customHeight="1">
      <c r="C56242" s="220" t="str">
        <f t="shared" si="1756"/>
        <v/>
      </c>
      <c r="I56242" s="218" t="str">
        <f t="shared" si="1757"/>
        <v/>
      </c>
    </row>
    <row r="56243" spans="3:9" ht="15" customHeight="1">
      <c r="C56243" s="220" t="str">
        <f t="shared" si="1756"/>
        <v/>
      </c>
      <c r="I56243" s="218" t="str">
        <f t="shared" si="1757"/>
        <v/>
      </c>
    </row>
    <row r="56244" spans="3:9" ht="15" customHeight="1">
      <c r="C56244" s="220" t="str">
        <f t="shared" si="1756"/>
        <v/>
      </c>
      <c r="I56244" s="218" t="str">
        <f t="shared" si="1757"/>
        <v/>
      </c>
    </row>
    <row r="56245" spans="3:9" ht="15" customHeight="1">
      <c r="C56245" s="220" t="str">
        <f t="shared" si="1756"/>
        <v/>
      </c>
      <c r="I56245" s="218" t="str">
        <f t="shared" si="1757"/>
        <v/>
      </c>
    </row>
    <row r="56246" spans="3:9" ht="15" customHeight="1">
      <c r="C56246" s="220" t="str">
        <f t="shared" si="1756"/>
        <v/>
      </c>
      <c r="I56246" s="218" t="str">
        <f t="shared" si="1757"/>
        <v/>
      </c>
    </row>
    <row r="56247" spans="3:9" ht="15" customHeight="1">
      <c r="C56247" s="220" t="str">
        <f t="shared" si="1756"/>
        <v/>
      </c>
      <c r="I56247" s="218" t="str">
        <f t="shared" si="1757"/>
        <v/>
      </c>
    </row>
    <row r="56248" spans="3:9" ht="15" customHeight="1">
      <c r="C56248" s="220" t="str">
        <f t="shared" si="1756"/>
        <v/>
      </c>
      <c r="I56248" s="218" t="str">
        <f t="shared" si="1757"/>
        <v/>
      </c>
    </row>
    <row r="56249" spans="3:9" ht="15" customHeight="1">
      <c r="C56249" s="220" t="str">
        <f t="shared" si="1756"/>
        <v/>
      </c>
      <c r="I56249" s="218" t="str">
        <f t="shared" si="1757"/>
        <v/>
      </c>
    </row>
    <row r="56250" spans="3:9" ht="15" customHeight="1">
      <c r="C56250" s="220" t="str">
        <f t="shared" si="1756"/>
        <v/>
      </c>
      <c r="I56250" s="218" t="str">
        <f t="shared" si="1757"/>
        <v/>
      </c>
    </row>
    <row r="56251" spans="3:9" ht="15" customHeight="1">
      <c r="C56251" s="220" t="str">
        <f t="shared" si="1756"/>
        <v/>
      </c>
      <c r="I56251" s="218" t="str">
        <f t="shared" si="1757"/>
        <v/>
      </c>
    </row>
    <row r="56252" spans="3:9" ht="15" customHeight="1">
      <c r="C56252" s="220" t="str">
        <f t="shared" si="1756"/>
        <v/>
      </c>
      <c r="I56252" s="218" t="str">
        <f t="shared" si="1757"/>
        <v/>
      </c>
    </row>
    <row r="56253" spans="3:9" ht="15" customHeight="1">
      <c r="C56253" s="220" t="str">
        <f t="shared" si="1756"/>
        <v/>
      </c>
      <c r="I56253" s="218" t="str">
        <f t="shared" si="1757"/>
        <v/>
      </c>
    </row>
    <row r="56254" spans="3:9" ht="15" customHeight="1">
      <c r="C56254" s="220" t="str">
        <f t="shared" si="1756"/>
        <v/>
      </c>
      <c r="I56254" s="218" t="str">
        <f t="shared" si="1757"/>
        <v/>
      </c>
    </row>
    <row r="56255" spans="3:9" ht="15" customHeight="1">
      <c r="C56255" s="220" t="str">
        <f t="shared" si="1756"/>
        <v/>
      </c>
      <c r="I56255" s="218" t="str">
        <f t="shared" si="1757"/>
        <v/>
      </c>
    </row>
    <row r="56256" spans="3:9" ht="15" customHeight="1">
      <c r="C56256" s="220" t="str">
        <f t="shared" si="1756"/>
        <v/>
      </c>
      <c r="I56256" s="218" t="str">
        <f t="shared" si="1757"/>
        <v/>
      </c>
    </row>
    <row r="56257" spans="3:9" ht="15" customHeight="1">
      <c r="C56257" s="220" t="str">
        <f t="shared" si="1756"/>
        <v/>
      </c>
      <c r="I56257" s="218" t="str">
        <f t="shared" si="1757"/>
        <v/>
      </c>
    </row>
    <row r="56258" spans="3:9" ht="15" customHeight="1">
      <c r="C56258" s="220" t="str">
        <f t="shared" si="1756"/>
        <v/>
      </c>
      <c r="I56258" s="218" t="str">
        <f t="shared" si="1757"/>
        <v/>
      </c>
    </row>
    <row r="56259" spans="3:9" ht="15" customHeight="1">
      <c r="C56259" s="220" t="str">
        <f t="shared" si="1756"/>
        <v/>
      </c>
      <c r="I56259" s="218" t="str">
        <f t="shared" si="1757"/>
        <v/>
      </c>
    </row>
    <row r="56260" spans="3:9" ht="15" customHeight="1">
      <c r="C56260" s="220" t="str">
        <f t="shared" si="1756"/>
        <v/>
      </c>
      <c r="I56260" s="218" t="str">
        <f t="shared" si="1757"/>
        <v/>
      </c>
    </row>
    <row r="56261" spans="3:9" ht="15" customHeight="1">
      <c r="C56261" s="220" t="str">
        <f t="shared" si="1756"/>
        <v/>
      </c>
      <c r="I56261" s="218" t="str">
        <f t="shared" si="1757"/>
        <v/>
      </c>
    </row>
    <row r="56262" spans="3:9" ht="15" customHeight="1">
      <c r="C56262" s="220" t="str">
        <f t="shared" ref="C56262:C56325" si="1758">IF(B56262="","",MONTH(B56262))</f>
        <v/>
      </c>
      <c r="I56262" s="218" t="str">
        <f t="shared" ref="I56262:I56325" si="1759">IF(H56262="","",IF(E56262="","Não deixe campos em branco, a planilha resumo de custos e despesas necessita deles para funcionar",IF(F56262="","Não deixe campos em branco, a planilha resumo de custos e despesas necessita deles para funcionar",IF(G56262="","Não deixe campos em branco, a planilha resumo de custos e despesas necessita deles para funcionar",""))))</f>
        <v/>
      </c>
    </row>
    <row r="56263" spans="3:9" ht="15" customHeight="1">
      <c r="C56263" s="220" t="str">
        <f t="shared" si="1758"/>
        <v/>
      </c>
      <c r="I56263" s="218" t="str">
        <f t="shared" si="1759"/>
        <v/>
      </c>
    </row>
    <row r="56264" spans="3:9" ht="15" customHeight="1">
      <c r="C56264" s="220" t="str">
        <f t="shared" si="1758"/>
        <v/>
      </c>
      <c r="I56264" s="218" t="str">
        <f t="shared" si="1759"/>
        <v/>
      </c>
    </row>
    <row r="56265" spans="3:9" ht="15" customHeight="1">
      <c r="C56265" s="220" t="str">
        <f t="shared" si="1758"/>
        <v/>
      </c>
      <c r="I56265" s="218" t="str">
        <f t="shared" si="1759"/>
        <v/>
      </c>
    </row>
    <row r="56266" spans="3:9" ht="15" customHeight="1">
      <c r="C56266" s="220" t="str">
        <f t="shared" si="1758"/>
        <v/>
      </c>
      <c r="I56266" s="218" t="str">
        <f t="shared" si="1759"/>
        <v/>
      </c>
    </row>
    <row r="56267" spans="3:9" ht="15" customHeight="1">
      <c r="C56267" s="220" t="str">
        <f t="shared" si="1758"/>
        <v/>
      </c>
      <c r="I56267" s="218" t="str">
        <f t="shared" si="1759"/>
        <v/>
      </c>
    </row>
    <row r="56268" spans="3:9" ht="15" customHeight="1">
      <c r="C56268" s="220" t="str">
        <f t="shared" si="1758"/>
        <v/>
      </c>
      <c r="I56268" s="218" t="str">
        <f t="shared" si="1759"/>
        <v/>
      </c>
    </row>
    <row r="56269" spans="3:9" ht="15" customHeight="1">
      <c r="C56269" s="220" t="str">
        <f t="shared" si="1758"/>
        <v/>
      </c>
      <c r="I56269" s="218" t="str">
        <f t="shared" si="1759"/>
        <v/>
      </c>
    </row>
    <row r="56270" spans="3:9" ht="15" customHeight="1">
      <c r="C56270" s="220" t="str">
        <f t="shared" si="1758"/>
        <v/>
      </c>
      <c r="I56270" s="218" t="str">
        <f t="shared" si="1759"/>
        <v/>
      </c>
    </row>
    <row r="56271" spans="3:9" ht="15" customHeight="1">
      <c r="C56271" s="220" t="str">
        <f t="shared" si="1758"/>
        <v/>
      </c>
      <c r="I56271" s="218" t="str">
        <f t="shared" si="1759"/>
        <v/>
      </c>
    </row>
    <row r="56272" spans="3:9" ht="15" customHeight="1">
      <c r="C56272" s="220" t="str">
        <f t="shared" si="1758"/>
        <v/>
      </c>
      <c r="I56272" s="218" t="str">
        <f t="shared" si="1759"/>
        <v/>
      </c>
    </row>
    <row r="56273" spans="3:9" ht="15" customHeight="1">
      <c r="C56273" s="220" t="str">
        <f t="shared" si="1758"/>
        <v/>
      </c>
      <c r="I56273" s="218" t="str">
        <f t="shared" si="1759"/>
        <v/>
      </c>
    </row>
    <row r="56274" spans="3:9" ht="15" customHeight="1">
      <c r="C56274" s="220" t="str">
        <f t="shared" si="1758"/>
        <v/>
      </c>
      <c r="I56274" s="218" t="str">
        <f t="shared" si="1759"/>
        <v/>
      </c>
    </row>
    <row r="56275" spans="3:9" ht="15" customHeight="1">
      <c r="C56275" s="220" t="str">
        <f t="shared" si="1758"/>
        <v/>
      </c>
      <c r="I56275" s="218" t="str">
        <f t="shared" si="1759"/>
        <v/>
      </c>
    </row>
    <row r="56276" spans="3:9" ht="15" customHeight="1">
      <c r="C56276" s="220" t="str">
        <f t="shared" si="1758"/>
        <v/>
      </c>
      <c r="I56276" s="218" t="str">
        <f t="shared" si="1759"/>
        <v/>
      </c>
    </row>
    <row r="56277" spans="3:9" ht="15" customHeight="1">
      <c r="C56277" s="220" t="str">
        <f t="shared" si="1758"/>
        <v/>
      </c>
      <c r="I56277" s="218" t="str">
        <f t="shared" si="1759"/>
        <v/>
      </c>
    </row>
    <row r="56278" spans="3:9" ht="15" customHeight="1">
      <c r="C56278" s="220" t="str">
        <f t="shared" si="1758"/>
        <v/>
      </c>
      <c r="I56278" s="218" t="str">
        <f t="shared" si="1759"/>
        <v/>
      </c>
    </row>
    <row r="56279" spans="3:9" ht="15" customHeight="1">
      <c r="C56279" s="220" t="str">
        <f t="shared" si="1758"/>
        <v/>
      </c>
      <c r="I56279" s="218" t="str">
        <f t="shared" si="1759"/>
        <v/>
      </c>
    </row>
    <row r="56280" spans="3:9" ht="15" customHeight="1">
      <c r="C56280" s="220" t="str">
        <f t="shared" si="1758"/>
        <v/>
      </c>
      <c r="I56280" s="218" t="str">
        <f t="shared" si="1759"/>
        <v/>
      </c>
    </row>
    <row r="56281" spans="3:9" ht="15" customHeight="1">
      <c r="C56281" s="220" t="str">
        <f t="shared" si="1758"/>
        <v/>
      </c>
      <c r="I56281" s="218" t="str">
        <f t="shared" si="1759"/>
        <v/>
      </c>
    </row>
    <row r="56282" spans="3:9" ht="15" customHeight="1">
      <c r="C56282" s="220" t="str">
        <f t="shared" si="1758"/>
        <v/>
      </c>
      <c r="I56282" s="218" t="str">
        <f t="shared" si="1759"/>
        <v/>
      </c>
    </row>
    <row r="56283" spans="3:9" ht="15" customHeight="1">
      <c r="C56283" s="220" t="str">
        <f t="shared" si="1758"/>
        <v/>
      </c>
      <c r="I56283" s="218" t="str">
        <f t="shared" si="1759"/>
        <v/>
      </c>
    </row>
    <row r="56284" spans="3:9" ht="15" customHeight="1">
      <c r="C56284" s="220" t="str">
        <f t="shared" si="1758"/>
        <v/>
      </c>
      <c r="I56284" s="218" t="str">
        <f t="shared" si="1759"/>
        <v/>
      </c>
    </row>
    <row r="56285" spans="3:9" ht="15" customHeight="1">
      <c r="C56285" s="220" t="str">
        <f t="shared" si="1758"/>
        <v/>
      </c>
      <c r="I56285" s="218" t="str">
        <f t="shared" si="1759"/>
        <v/>
      </c>
    </row>
    <row r="56286" spans="3:9" ht="15" customHeight="1">
      <c r="C56286" s="220" t="str">
        <f t="shared" si="1758"/>
        <v/>
      </c>
      <c r="I56286" s="218" t="str">
        <f t="shared" si="1759"/>
        <v/>
      </c>
    </row>
    <row r="56287" spans="3:9" ht="15" customHeight="1">
      <c r="C56287" s="220" t="str">
        <f t="shared" si="1758"/>
        <v/>
      </c>
      <c r="I56287" s="218" t="str">
        <f t="shared" si="1759"/>
        <v/>
      </c>
    </row>
    <row r="56288" spans="3:9" ht="15" customHeight="1">
      <c r="C56288" s="220" t="str">
        <f t="shared" si="1758"/>
        <v/>
      </c>
      <c r="I56288" s="218" t="str">
        <f t="shared" si="1759"/>
        <v/>
      </c>
    </row>
    <row r="56289" spans="3:9" ht="15" customHeight="1">
      <c r="C56289" s="220" t="str">
        <f t="shared" si="1758"/>
        <v/>
      </c>
      <c r="I56289" s="218" t="str">
        <f t="shared" si="1759"/>
        <v/>
      </c>
    </row>
    <row r="56290" spans="3:9" ht="15" customHeight="1">
      <c r="C56290" s="220" t="str">
        <f t="shared" si="1758"/>
        <v/>
      </c>
      <c r="I56290" s="218" t="str">
        <f t="shared" si="1759"/>
        <v/>
      </c>
    </row>
    <row r="56291" spans="3:9" ht="15" customHeight="1">
      <c r="C56291" s="220" t="str">
        <f t="shared" si="1758"/>
        <v/>
      </c>
      <c r="I56291" s="218" t="str">
        <f t="shared" si="1759"/>
        <v/>
      </c>
    </row>
    <row r="56292" spans="3:9" ht="15" customHeight="1">
      <c r="C56292" s="220" t="str">
        <f t="shared" si="1758"/>
        <v/>
      </c>
      <c r="I56292" s="218" t="str">
        <f t="shared" si="1759"/>
        <v/>
      </c>
    </row>
    <row r="56293" spans="3:9" ht="15" customHeight="1">
      <c r="C56293" s="220" t="str">
        <f t="shared" si="1758"/>
        <v/>
      </c>
      <c r="I56293" s="218" t="str">
        <f t="shared" si="1759"/>
        <v/>
      </c>
    </row>
    <row r="56294" spans="3:9" ht="15" customHeight="1">
      <c r="C56294" s="220" t="str">
        <f t="shared" si="1758"/>
        <v/>
      </c>
      <c r="I56294" s="218" t="str">
        <f t="shared" si="1759"/>
        <v/>
      </c>
    </row>
    <row r="56295" spans="3:9" ht="15" customHeight="1">
      <c r="C56295" s="220" t="str">
        <f t="shared" si="1758"/>
        <v/>
      </c>
      <c r="I56295" s="218" t="str">
        <f t="shared" si="1759"/>
        <v/>
      </c>
    </row>
    <row r="56296" spans="3:9" ht="15" customHeight="1">
      <c r="C56296" s="220" t="str">
        <f t="shared" si="1758"/>
        <v/>
      </c>
      <c r="I56296" s="218" t="str">
        <f t="shared" si="1759"/>
        <v/>
      </c>
    </row>
    <row r="56297" spans="3:9" ht="15" customHeight="1">
      <c r="C56297" s="220" t="str">
        <f t="shared" si="1758"/>
        <v/>
      </c>
      <c r="I56297" s="218" t="str">
        <f t="shared" si="1759"/>
        <v/>
      </c>
    </row>
    <row r="56298" spans="3:9" ht="15" customHeight="1">
      <c r="C56298" s="220" t="str">
        <f t="shared" si="1758"/>
        <v/>
      </c>
      <c r="I56298" s="218" t="str">
        <f t="shared" si="1759"/>
        <v/>
      </c>
    </row>
    <row r="56299" spans="3:9" ht="15" customHeight="1">
      <c r="C56299" s="220" t="str">
        <f t="shared" si="1758"/>
        <v/>
      </c>
      <c r="I56299" s="218" t="str">
        <f t="shared" si="1759"/>
        <v/>
      </c>
    </row>
    <row r="56300" spans="3:9" ht="15" customHeight="1">
      <c r="C56300" s="220" t="str">
        <f t="shared" si="1758"/>
        <v/>
      </c>
      <c r="I56300" s="218" t="str">
        <f t="shared" si="1759"/>
        <v/>
      </c>
    </row>
    <row r="56301" spans="3:9" ht="15" customHeight="1">
      <c r="C56301" s="220" t="str">
        <f t="shared" si="1758"/>
        <v/>
      </c>
      <c r="I56301" s="218" t="str">
        <f t="shared" si="1759"/>
        <v/>
      </c>
    </row>
    <row r="56302" spans="3:9" ht="15" customHeight="1">
      <c r="C56302" s="220" t="str">
        <f t="shared" si="1758"/>
        <v/>
      </c>
      <c r="I56302" s="218" t="str">
        <f t="shared" si="1759"/>
        <v/>
      </c>
    </row>
    <row r="56303" spans="3:9" ht="15" customHeight="1">
      <c r="C56303" s="220" t="str">
        <f t="shared" si="1758"/>
        <v/>
      </c>
      <c r="I56303" s="218" t="str">
        <f t="shared" si="1759"/>
        <v/>
      </c>
    </row>
    <row r="56304" spans="3:9" ht="15" customHeight="1">
      <c r="C56304" s="220" t="str">
        <f t="shared" si="1758"/>
        <v/>
      </c>
      <c r="I56304" s="218" t="str">
        <f t="shared" si="1759"/>
        <v/>
      </c>
    </row>
    <row r="56305" spans="3:9" ht="15" customHeight="1">
      <c r="C56305" s="220" t="str">
        <f t="shared" si="1758"/>
        <v/>
      </c>
      <c r="I56305" s="218" t="str">
        <f t="shared" si="1759"/>
        <v/>
      </c>
    </row>
    <row r="56306" spans="3:9" ht="15" customHeight="1">
      <c r="C56306" s="220" t="str">
        <f t="shared" si="1758"/>
        <v/>
      </c>
      <c r="I56306" s="218" t="str">
        <f t="shared" si="1759"/>
        <v/>
      </c>
    </row>
    <row r="56307" spans="3:9" ht="15" customHeight="1">
      <c r="C56307" s="220" t="str">
        <f t="shared" si="1758"/>
        <v/>
      </c>
      <c r="I56307" s="218" t="str">
        <f t="shared" si="1759"/>
        <v/>
      </c>
    </row>
    <row r="56308" spans="3:9" ht="15" customHeight="1">
      <c r="C56308" s="220" t="str">
        <f t="shared" si="1758"/>
        <v/>
      </c>
      <c r="I56308" s="218" t="str">
        <f t="shared" si="1759"/>
        <v/>
      </c>
    </row>
    <row r="56309" spans="3:9" ht="15" customHeight="1">
      <c r="C56309" s="220" t="str">
        <f t="shared" si="1758"/>
        <v/>
      </c>
      <c r="I56309" s="218" t="str">
        <f t="shared" si="1759"/>
        <v/>
      </c>
    </row>
    <row r="56310" spans="3:9" ht="15" customHeight="1">
      <c r="C56310" s="220" t="str">
        <f t="shared" si="1758"/>
        <v/>
      </c>
      <c r="I56310" s="218" t="str">
        <f t="shared" si="1759"/>
        <v/>
      </c>
    </row>
    <row r="56311" spans="3:9" ht="15" customHeight="1">
      <c r="C56311" s="220" t="str">
        <f t="shared" si="1758"/>
        <v/>
      </c>
      <c r="I56311" s="218" t="str">
        <f t="shared" si="1759"/>
        <v/>
      </c>
    </row>
    <row r="56312" spans="3:9" ht="15" customHeight="1">
      <c r="C56312" s="220" t="str">
        <f t="shared" si="1758"/>
        <v/>
      </c>
      <c r="I56312" s="218" t="str">
        <f t="shared" si="1759"/>
        <v/>
      </c>
    </row>
    <row r="56313" spans="3:9" ht="15" customHeight="1">
      <c r="C56313" s="220" t="str">
        <f t="shared" si="1758"/>
        <v/>
      </c>
      <c r="I56313" s="218" t="str">
        <f t="shared" si="1759"/>
        <v/>
      </c>
    </row>
    <row r="56314" spans="3:9" ht="15" customHeight="1">
      <c r="C56314" s="220" t="str">
        <f t="shared" si="1758"/>
        <v/>
      </c>
      <c r="I56314" s="218" t="str">
        <f t="shared" si="1759"/>
        <v/>
      </c>
    </row>
    <row r="56315" spans="3:9" ht="15" customHeight="1">
      <c r="C56315" s="220" t="str">
        <f t="shared" si="1758"/>
        <v/>
      </c>
      <c r="I56315" s="218" t="str">
        <f t="shared" si="1759"/>
        <v/>
      </c>
    </row>
    <row r="56316" spans="3:9" ht="15" customHeight="1">
      <c r="C56316" s="220" t="str">
        <f t="shared" si="1758"/>
        <v/>
      </c>
      <c r="I56316" s="218" t="str">
        <f t="shared" si="1759"/>
        <v/>
      </c>
    </row>
    <row r="56317" spans="3:9" ht="15" customHeight="1">
      <c r="C56317" s="220" t="str">
        <f t="shared" si="1758"/>
        <v/>
      </c>
      <c r="I56317" s="218" t="str">
        <f t="shared" si="1759"/>
        <v/>
      </c>
    </row>
    <row r="56318" spans="3:9" ht="15" customHeight="1">
      <c r="C56318" s="220" t="str">
        <f t="shared" si="1758"/>
        <v/>
      </c>
      <c r="I56318" s="218" t="str">
        <f t="shared" si="1759"/>
        <v/>
      </c>
    </row>
    <row r="56319" spans="3:9" ht="15" customHeight="1">
      <c r="C56319" s="220" t="str">
        <f t="shared" si="1758"/>
        <v/>
      </c>
      <c r="I56319" s="218" t="str">
        <f t="shared" si="1759"/>
        <v/>
      </c>
    </row>
    <row r="56320" spans="3:9" ht="15" customHeight="1">
      <c r="C56320" s="220" t="str">
        <f t="shared" si="1758"/>
        <v/>
      </c>
      <c r="I56320" s="218" t="str">
        <f t="shared" si="1759"/>
        <v/>
      </c>
    </row>
    <row r="56321" spans="3:9" ht="15" customHeight="1">
      <c r="C56321" s="220" t="str">
        <f t="shared" si="1758"/>
        <v/>
      </c>
      <c r="I56321" s="218" t="str">
        <f t="shared" si="1759"/>
        <v/>
      </c>
    </row>
    <row r="56322" spans="3:9" ht="15" customHeight="1">
      <c r="C56322" s="220" t="str">
        <f t="shared" si="1758"/>
        <v/>
      </c>
      <c r="I56322" s="218" t="str">
        <f t="shared" si="1759"/>
        <v/>
      </c>
    </row>
    <row r="56323" spans="3:9" ht="15" customHeight="1">
      <c r="C56323" s="220" t="str">
        <f t="shared" si="1758"/>
        <v/>
      </c>
      <c r="I56323" s="218" t="str">
        <f t="shared" si="1759"/>
        <v/>
      </c>
    </row>
    <row r="56324" spans="3:9" ht="15" customHeight="1">
      <c r="C56324" s="220" t="str">
        <f t="shared" si="1758"/>
        <v/>
      </c>
      <c r="I56324" s="218" t="str">
        <f t="shared" si="1759"/>
        <v/>
      </c>
    </row>
    <row r="56325" spans="3:9" ht="15" customHeight="1">
      <c r="C56325" s="220" t="str">
        <f t="shared" si="1758"/>
        <v/>
      </c>
      <c r="I56325" s="218" t="str">
        <f t="shared" si="1759"/>
        <v/>
      </c>
    </row>
    <row r="56326" spans="3:9" ht="15" customHeight="1">
      <c r="C56326" s="220" t="str">
        <f t="shared" ref="C56326:C56389" si="1760">IF(B56326="","",MONTH(B56326))</f>
        <v/>
      </c>
      <c r="I56326" s="218" t="str">
        <f t="shared" ref="I56326:I56389" si="1761">IF(H56326="","",IF(E56326="","Não deixe campos em branco, a planilha resumo de custos e despesas necessita deles para funcionar",IF(F56326="","Não deixe campos em branco, a planilha resumo de custos e despesas necessita deles para funcionar",IF(G56326="","Não deixe campos em branco, a planilha resumo de custos e despesas necessita deles para funcionar",""))))</f>
        <v/>
      </c>
    </row>
    <row r="56327" spans="3:9" ht="15" customHeight="1">
      <c r="C56327" s="220" t="str">
        <f t="shared" si="1760"/>
        <v/>
      </c>
      <c r="I56327" s="218" t="str">
        <f t="shared" si="1761"/>
        <v/>
      </c>
    </row>
    <row r="56328" spans="3:9" ht="15" customHeight="1">
      <c r="C56328" s="220" t="str">
        <f t="shared" si="1760"/>
        <v/>
      </c>
      <c r="I56328" s="218" t="str">
        <f t="shared" si="1761"/>
        <v/>
      </c>
    </row>
    <row r="56329" spans="3:9" ht="15" customHeight="1">
      <c r="C56329" s="220" t="str">
        <f t="shared" si="1760"/>
        <v/>
      </c>
      <c r="I56329" s="218" t="str">
        <f t="shared" si="1761"/>
        <v/>
      </c>
    </row>
    <row r="56330" spans="3:9" ht="15" customHeight="1">
      <c r="C56330" s="220" t="str">
        <f t="shared" si="1760"/>
        <v/>
      </c>
      <c r="I56330" s="218" t="str">
        <f t="shared" si="1761"/>
        <v/>
      </c>
    </row>
    <row r="56331" spans="3:9" ht="15" customHeight="1">
      <c r="C56331" s="220" t="str">
        <f t="shared" si="1760"/>
        <v/>
      </c>
      <c r="I56331" s="218" t="str">
        <f t="shared" si="1761"/>
        <v/>
      </c>
    </row>
    <row r="56332" spans="3:9" ht="15" customHeight="1">
      <c r="C56332" s="220" t="str">
        <f t="shared" si="1760"/>
        <v/>
      </c>
      <c r="I56332" s="218" t="str">
        <f t="shared" si="1761"/>
        <v/>
      </c>
    </row>
    <row r="56333" spans="3:9" ht="15" customHeight="1">
      <c r="C56333" s="220" t="str">
        <f t="shared" si="1760"/>
        <v/>
      </c>
      <c r="I56333" s="218" t="str">
        <f t="shared" si="1761"/>
        <v/>
      </c>
    </row>
    <row r="56334" spans="3:9" ht="15" customHeight="1">
      <c r="C56334" s="220" t="str">
        <f t="shared" si="1760"/>
        <v/>
      </c>
      <c r="I56334" s="218" t="str">
        <f t="shared" si="1761"/>
        <v/>
      </c>
    </row>
    <row r="56335" spans="3:9" ht="15" customHeight="1">
      <c r="C56335" s="220" t="str">
        <f t="shared" si="1760"/>
        <v/>
      </c>
      <c r="I56335" s="218" t="str">
        <f t="shared" si="1761"/>
        <v/>
      </c>
    </row>
    <row r="56336" spans="3:9" ht="15" customHeight="1">
      <c r="C56336" s="220" t="str">
        <f t="shared" si="1760"/>
        <v/>
      </c>
      <c r="I56336" s="218" t="str">
        <f t="shared" si="1761"/>
        <v/>
      </c>
    </row>
    <row r="56337" spans="3:9" ht="15" customHeight="1">
      <c r="C56337" s="220" t="str">
        <f t="shared" si="1760"/>
        <v/>
      </c>
      <c r="I56337" s="218" t="str">
        <f t="shared" si="1761"/>
        <v/>
      </c>
    </row>
    <row r="56338" spans="3:9" ht="15" customHeight="1">
      <c r="C56338" s="220" t="str">
        <f t="shared" si="1760"/>
        <v/>
      </c>
      <c r="I56338" s="218" t="str">
        <f t="shared" si="1761"/>
        <v/>
      </c>
    </row>
    <row r="56339" spans="3:9" ht="15" customHeight="1">
      <c r="C56339" s="220" t="str">
        <f t="shared" si="1760"/>
        <v/>
      </c>
      <c r="I56339" s="218" t="str">
        <f t="shared" si="1761"/>
        <v/>
      </c>
    </row>
    <row r="56340" spans="3:9" ht="15" customHeight="1">
      <c r="C56340" s="220" t="str">
        <f t="shared" si="1760"/>
        <v/>
      </c>
      <c r="I56340" s="218" t="str">
        <f t="shared" si="1761"/>
        <v/>
      </c>
    </row>
    <row r="56341" spans="3:9" ht="15" customHeight="1">
      <c r="C56341" s="220" t="str">
        <f t="shared" si="1760"/>
        <v/>
      </c>
      <c r="I56341" s="218" t="str">
        <f t="shared" si="1761"/>
        <v/>
      </c>
    </row>
    <row r="56342" spans="3:9" ht="15" customHeight="1">
      <c r="C56342" s="220" t="str">
        <f t="shared" si="1760"/>
        <v/>
      </c>
      <c r="I56342" s="218" t="str">
        <f t="shared" si="1761"/>
        <v/>
      </c>
    </row>
    <row r="56343" spans="3:9" ht="15" customHeight="1">
      <c r="C56343" s="220" t="str">
        <f t="shared" si="1760"/>
        <v/>
      </c>
      <c r="I56343" s="218" t="str">
        <f t="shared" si="1761"/>
        <v/>
      </c>
    </row>
    <row r="56344" spans="3:9" ht="15" customHeight="1">
      <c r="C56344" s="220" t="str">
        <f t="shared" si="1760"/>
        <v/>
      </c>
      <c r="I56344" s="218" t="str">
        <f t="shared" si="1761"/>
        <v/>
      </c>
    </row>
    <row r="56345" spans="3:9" ht="15" customHeight="1">
      <c r="C56345" s="220" t="str">
        <f t="shared" si="1760"/>
        <v/>
      </c>
      <c r="I56345" s="218" t="str">
        <f t="shared" si="1761"/>
        <v/>
      </c>
    </row>
    <row r="56346" spans="3:9" ht="15" customHeight="1">
      <c r="C56346" s="220" t="str">
        <f t="shared" si="1760"/>
        <v/>
      </c>
      <c r="I56346" s="218" t="str">
        <f t="shared" si="1761"/>
        <v/>
      </c>
    </row>
    <row r="56347" spans="3:9" ht="15" customHeight="1">
      <c r="C56347" s="220" t="str">
        <f t="shared" si="1760"/>
        <v/>
      </c>
      <c r="I56347" s="218" t="str">
        <f t="shared" si="1761"/>
        <v/>
      </c>
    </row>
    <row r="56348" spans="3:9" ht="15" customHeight="1">
      <c r="C56348" s="220" t="str">
        <f t="shared" si="1760"/>
        <v/>
      </c>
      <c r="I56348" s="218" t="str">
        <f t="shared" si="1761"/>
        <v/>
      </c>
    </row>
    <row r="56349" spans="3:9" ht="15" customHeight="1">
      <c r="C56349" s="220" t="str">
        <f t="shared" si="1760"/>
        <v/>
      </c>
      <c r="I56349" s="218" t="str">
        <f t="shared" si="1761"/>
        <v/>
      </c>
    </row>
    <row r="56350" spans="3:9" ht="15" customHeight="1">
      <c r="C56350" s="220" t="str">
        <f t="shared" si="1760"/>
        <v/>
      </c>
      <c r="I56350" s="218" t="str">
        <f t="shared" si="1761"/>
        <v/>
      </c>
    </row>
    <row r="56351" spans="3:9" ht="15" customHeight="1">
      <c r="C56351" s="220" t="str">
        <f t="shared" si="1760"/>
        <v/>
      </c>
      <c r="I56351" s="218" t="str">
        <f t="shared" si="1761"/>
        <v/>
      </c>
    </row>
    <row r="56352" spans="3:9" ht="15" customHeight="1">
      <c r="C56352" s="220" t="str">
        <f t="shared" si="1760"/>
        <v/>
      </c>
      <c r="I56352" s="218" t="str">
        <f t="shared" si="1761"/>
        <v/>
      </c>
    </row>
    <row r="56353" spans="3:9" ht="15" customHeight="1">
      <c r="C56353" s="220" t="str">
        <f t="shared" si="1760"/>
        <v/>
      </c>
      <c r="I56353" s="218" t="str">
        <f t="shared" si="1761"/>
        <v/>
      </c>
    </row>
    <row r="56354" spans="3:9" ht="15" customHeight="1">
      <c r="C56354" s="220" t="str">
        <f t="shared" si="1760"/>
        <v/>
      </c>
      <c r="I56354" s="218" t="str">
        <f t="shared" si="1761"/>
        <v/>
      </c>
    </row>
    <row r="56355" spans="3:9" ht="15" customHeight="1">
      <c r="C56355" s="220" t="str">
        <f t="shared" si="1760"/>
        <v/>
      </c>
      <c r="I56355" s="218" t="str">
        <f t="shared" si="1761"/>
        <v/>
      </c>
    </row>
    <row r="56356" spans="3:9" ht="15" customHeight="1">
      <c r="C56356" s="220" t="str">
        <f t="shared" si="1760"/>
        <v/>
      </c>
      <c r="I56356" s="218" t="str">
        <f t="shared" si="1761"/>
        <v/>
      </c>
    </row>
    <row r="56357" spans="3:9" ht="15" customHeight="1">
      <c r="C56357" s="220" t="str">
        <f t="shared" si="1760"/>
        <v/>
      </c>
      <c r="I56357" s="218" t="str">
        <f t="shared" si="1761"/>
        <v/>
      </c>
    </row>
    <row r="56358" spans="3:9" ht="15" customHeight="1">
      <c r="C56358" s="220" t="str">
        <f t="shared" si="1760"/>
        <v/>
      </c>
      <c r="I56358" s="218" t="str">
        <f t="shared" si="1761"/>
        <v/>
      </c>
    </row>
    <row r="56359" spans="3:9" ht="15" customHeight="1">
      <c r="C56359" s="220" t="str">
        <f t="shared" si="1760"/>
        <v/>
      </c>
      <c r="I56359" s="218" t="str">
        <f t="shared" si="1761"/>
        <v/>
      </c>
    </row>
    <row r="56360" spans="3:9" ht="15" customHeight="1">
      <c r="C56360" s="220" t="str">
        <f t="shared" si="1760"/>
        <v/>
      </c>
      <c r="I56360" s="218" t="str">
        <f t="shared" si="1761"/>
        <v/>
      </c>
    </row>
    <row r="56361" spans="3:9" ht="15" customHeight="1">
      <c r="C56361" s="220" t="str">
        <f t="shared" si="1760"/>
        <v/>
      </c>
      <c r="I56361" s="218" t="str">
        <f t="shared" si="1761"/>
        <v/>
      </c>
    </row>
    <row r="56362" spans="3:9" ht="15" customHeight="1">
      <c r="C56362" s="220" t="str">
        <f t="shared" si="1760"/>
        <v/>
      </c>
      <c r="I56362" s="218" t="str">
        <f t="shared" si="1761"/>
        <v/>
      </c>
    </row>
    <row r="56363" spans="3:9" ht="15" customHeight="1">
      <c r="C56363" s="220" t="str">
        <f t="shared" si="1760"/>
        <v/>
      </c>
      <c r="I56363" s="218" t="str">
        <f t="shared" si="1761"/>
        <v/>
      </c>
    </row>
    <row r="56364" spans="3:9" ht="15" customHeight="1">
      <c r="C56364" s="220" t="str">
        <f t="shared" si="1760"/>
        <v/>
      </c>
      <c r="I56364" s="218" t="str">
        <f t="shared" si="1761"/>
        <v/>
      </c>
    </row>
    <row r="56365" spans="3:9" ht="15" customHeight="1">
      <c r="C56365" s="220" t="str">
        <f t="shared" si="1760"/>
        <v/>
      </c>
      <c r="I56365" s="218" t="str">
        <f t="shared" si="1761"/>
        <v/>
      </c>
    </row>
    <row r="56366" spans="3:9" ht="15" customHeight="1">
      <c r="C56366" s="220" t="str">
        <f t="shared" si="1760"/>
        <v/>
      </c>
      <c r="I56366" s="218" t="str">
        <f t="shared" si="1761"/>
        <v/>
      </c>
    </row>
    <row r="56367" spans="3:9" ht="15" customHeight="1">
      <c r="C56367" s="220" t="str">
        <f t="shared" si="1760"/>
        <v/>
      </c>
      <c r="I56367" s="218" t="str">
        <f t="shared" si="1761"/>
        <v/>
      </c>
    </row>
    <row r="56368" spans="3:9" ht="15" customHeight="1">
      <c r="C56368" s="220" t="str">
        <f t="shared" si="1760"/>
        <v/>
      </c>
      <c r="I56368" s="218" t="str">
        <f t="shared" si="1761"/>
        <v/>
      </c>
    </row>
    <row r="56369" spans="3:9" ht="15" customHeight="1">
      <c r="C56369" s="220" t="str">
        <f t="shared" si="1760"/>
        <v/>
      </c>
      <c r="I56369" s="218" t="str">
        <f t="shared" si="1761"/>
        <v/>
      </c>
    </row>
    <row r="56370" spans="3:9" ht="15" customHeight="1">
      <c r="C56370" s="220" t="str">
        <f t="shared" si="1760"/>
        <v/>
      </c>
      <c r="I56370" s="218" t="str">
        <f t="shared" si="1761"/>
        <v/>
      </c>
    </row>
    <row r="56371" spans="3:9" ht="15" customHeight="1">
      <c r="C56371" s="220" t="str">
        <f t="shared" si="1760"/>
        <v/>
      </c>
      <c r="I56371" s="218" t="str">
        <f t="shared" si="1761"/>
        <v/>
      </c>
    </row>
    <row r="56372" spans="3:9" ht="15" customHeight="1">
      <c r="C56372" s="220" t="str">
        <f t="shared" si="1760"/>
        <v/>
      </c>
      <c r="I56372" s="218" t="str">
        <f t="shared" si="1761"/>
        <v/>
      </c>
    </row>
    <row r="56373" spans="3:9" ht="15" customHeight="1">
      <c r="C56373" s="220" t="str">
        <f t="shared" si="1760"/>
        <v/>
      </c>
      <c r="I56373" s="218" t="str">
        <f t="shared" si="1761"/>
        <v/>
      </c>
    </row>
    <row r="56374" spans="3:9" ht="15" customHeight="1">
      <c r="C56374" s="220" t="str">
        <f t="shared" si="1760"/>
        <v/>
      </c>
      <c r="I56374" s="218" t="str">
        <f t="shared" si="1761"/>
        <v/>
      </c>
    </row>
    <row r="56375" spans="3:9" ht="15" customHeight="1">
      <c r="C56375" s="220" t="str">
        <f t="shared" si="1760"/>
        <v/>
      </c>
      <c r="I56375" s="218" t="str">
        <f t="shared" si="1761"/>
        <v/>
      </c>
    </row>
    <row r="56376" spans="3:9" ht="15" customHeight="1">
      <c r="C56376" s="220" t="str">
        <f t="shared" si="1760"/>
        <v/>
      </c>
      <c r="I56376" s="218" t="str">
        <f t="shared" si="1761"/>
        <v/>
      </c>
    </row>
    <row r="56377" spans="3:9" ht="15" customHeight="1">
      <c r="C56377" s="220" t="str">
        <f t="shared" si="1760"/>
        <v/>
      </c>
      <c r="I56377" s="218" t="str">
        <f t="shared" si="1761"/>
        <v/>
      </c>
    </row>
    <row r="56378" spans="3:9" ht="15" customHeight="1">
      <c r="C56378" s="220" t="str">
        <f t="shared" si="1760"/>
        <v/>
      </c>
      <c r="I56378" s="218" t="str">
        <f t="shared" si="1761"/>
        <v/>
      </c>
    </row>
    <row r="56379" spans="3:9" ht="15" customHeight="1">
      <c r="C56379" s="220" t="str">
        <f t="shared" si="1760"/>
        <v/>
      </c>
      <c r="I56379" s="218" t="str">
        <f t="shared" si="1761"/>
        <v/>
      </c>
    </row>
    <row r="56380" spans="3:9" ht="15" customHeight="1">
      <c r="C56380" s="220" t="str">
        <f t="shared" si="1760"/>
        <v/>
      </c>
      <c r="I56380" s="218" t="str">
        <f t="shared" si="1761"/>
        <v/>
      </c>
    </row>
    <row r="56381" spans="3:9" ht="15" customHeight="1">
      <c r="C56381" s="220" t="str">
        <f t="shared" si="1760"/>
        <v/>
      </c>
      <c r="I56381" s="218" t="str">
        <f t="shared" si="1761"/>
        <v/>
      </c>
    </row>
    <row r="56382" spans="3:9" ht="15" customHeight="1">
      <c r="C56382" s="220" t="str">
        <f t="shared" si="1760"/>
        <v/>
      </c>
      <c r="I56382" s="218" t="str">
        <f t="shared" si="1761"/>
        <v/>
      </c>
    </row>
    <row r="56383" spans="3:9" ht="15" customHeight="1">
      <c r="C56383" s="220" t="str">
        <f t="shared" si="1760"/>
        <v/>
      </c>
      <c r="I56383" s="218" t="str">
        <f t="shared" si="1761"/>
        <v/>
      </c>
    </row>
    <row r="56384" spans="3:9" ht="15" customHeight="1">
      <c r="C56384" s="220" t="str">
        <f t="shared" si="1760"/>
        <v/>
      </c>
      <c r="I56384" s="218" t="str">
        <f t="shared" si="1761"/>
        <v/>
      </c>
    </row>
    <row r="56385" spans="3:9" ht="15" customHeight="1">
      <c r="C56385" s="220" t="str">
        <f t="shared" si="1760"/>
        <v/>
      </c>
      <c r="I56385" s="218" t="str">
        <f t="shared" si="1761"/>
        <v/>
      </c>
    </row>
    <row r="56386" spans="3:9" ht="15" customHeight="1">
      <c r="C56386" s="220" t="str">
        <f t="shared" si="1760"/>
        <v/>
      </c>
      <c r="I56386" s="218" t="str">
        <f t="shared" si="1761"/>
        <v/>
      </c>
    </row>
    <row r="56387" spans="3:9" ht="15" customHeight="1">
      <c r="C56387" s="220" t="str">
        <f t="shared" si="1760"/>
        <v/>
      </c>
      <c r="I56387" s="218" t="str">
        <f t="shared" si="1761"/>
        <v/>
      </c>
    </row>
    <row r="56388" spans="3:9" ht="15" customHeight="1">
      <c r="C56388" s="220" t="str">
        <f t="shared" si="1760"/>
        <v/>
      </c>
      <c r="I56388" s="218" t="str">
        <f t="shared" si="1761"/>
        <v/>
      </c>
    </row>
    <row r="56389" spans="3:9" ht="15" customHeight="1">
      <c r="C56389" s="220" t="str">
        <f t="shared" si="1760"/>
        <v/>
      </c>
      <c r="I56389" s="218" t="str">
        <f t="shared" si="1761"/>
        <v/>
      </c>
    </row>
    <row r="56390" spans="3:9" ht="15" customHeight="1">
      <c r="C56390" s="220" t="str">
        <f t="shared" ref="C56390:C56453" si="1762">IF(B56390="","",MONTH(B56390))</f>
        <v/>
      </c>
      <c r="I56390" s="218" t="str">
        <f t="shared" ref="I56390:I56453" si="1763">IF(H56390="","",IF(E56390="","Não deixe campos em branco, a planilha resumo de custos e despesas necessita deles para funcionar",IF(F56390="","Não deixe campos em branco, a planilha resumo de custos e despesas necessita deles para funcionar",IF(G56390="","Não deixe campos em branco, a planilha resumo de custos e despesas necessita deles para funcionar",""))))</f>
        <v/>
      </c>
    </row>
    <row r="56391" spans="3:9" ht="15" customHeight="1">
      <c r="C56391" s="220" t="str">
        <f t="shared" si="1762"/>
        <v/>
      </c>
      <c r="I56391" s="218" t="str">
        <f t="shared" si="1763"/>
        <v/>
      </c>
    </row>
    <row r="56392" spans="3:9" ht="15" customHeight="1">
      <c r="C56392" s="220" t="str">
        <f t="shared" si="1762"/>
        <v/>
      </c>
      <c r="I56392" s="218" t="str">
        <f t="shared" si="1763"/>
        <v/>
      </c>
    </row>
    <row r="56393" spans="3:9" ht="15" customHeight="1">
      <c r="C56393" s="220" t="str">
        <f t="shared" si="1762"/>
        <v/>
      </c>
      <c r="I56393" s="218" t="str">
        <f t="shared" si="1763"/>
        <v/>
      </c>
    </row>
    <row r="56394" spans="3:9" ht="15" customHeight="1">
      <c r="C56394" s="220" t="str">
        <f t="shared" si="1762"/>
        <v/>
      </c>
      <c r="I56394" s="218" t="str">
        <f t="shared" si="1763"/>
        <v/>
      </c>
    </row>
    <row r="56395" spans="3:9" ht="15" customHeight="1">
      <c r="C56395" s="220" t="str">
        <f t="shared" si="1762"/>
        <v/>
      </c>
      <c r="I56395" s="218" t="str">
        <f t="shared" si="1763"/>
        <v/>
      </c>
    </row>
    <row r="56396" spans="3:9" ht="15" customHeight="1">
      <c r="C56396" s="220" t="str">
        <f t="shared" si="1762"/>
        <v/>
      </c>
      <c r="I56396" s="218" t="str">
        <f t="shared" si="1763"/>
        <v/>
      </c>
    </row>
    <row r="56397" spans="3:9" ht="15" customHeight="1">
      <c r="C56397" s="220" t="str">
        <f t="shared" si="1762"/>
        <v/>
      </c>
      <c r="I56397" s="218" t="str">
        <f t="shared" si="1763"/>
        <v/>
      </c>
    </row>
    <row r="56398" spans="3:9" ht="15" customHeight="1">
      <c r="C56398" s="220" t="str">
        <f t="shared" si="1762"/>
        <v/>
      </c>
      <c r="I56398" s="218" t="str">
        <f t="shared" si="1763"/>
        <v/>
      </c>
    </row>
    <row r="56399" spans="3:9" ht="15" customHeight="1">
      <c r="C56399" s="220" t="str">
        <f t="shared" si="1762"/>
        <v/>
      </c>
      <c r="I56399" s="218" t="str">
        <f t="shared" si="1763"/>
        <v/>
      </c>
    </row>
    <row r="56400" spans="3:9" ht="15" customHeight="1">
      <c r="C56400" s="220" t="str">
        <f t="shared" si="1762"/>
        <v/>
      </c>
      <c r="I56400" s="218" t="str">
        <f t="shared" si="1763"/>
        <v/>
      </c>
    </row>
    <row r="56401" spans="3:9" ht="15" customHeight="1">
      <c r="C56401" s="220" t="str">
        <f t="shared" si="1762"/>
        <v/>
      </c>
      <c r="I56401" s="218" t="str">
        <f t="shared" si="1763"/>
        <v/>
      </c>
    </row>
    <row r="56402" spans="3:9" ht="15" customHeight="1">
      <c r="C56402" s="220" t="str">
        <f t="shared" si="1762"/>
        <v/>
      </c>
      <c r="I56402" s="218" t="str">
        <f t="shared" si="1763"/>
        <v/>
      </c>
    </row>
    <row r="56403" spans="3:9" ht="15" customHeight="1">
      <c r="C56403" s="220" t="str">
        <f t="shared" si="1762"/>
        <v/>
      </c>
      <c r="I56403" s="218" t="str">
        <f t="shared" si="1763"/>
        <v/>
      </c>
    </row>
    <row r="56404" spans="3:9" ht="15" customHeight="1">
      <c r="C56404" s="220" t="str">
        <f t="shared" si="1762"/>
        <v/>
      </c>
      <c r="I56404" s="218" t="str">
        <f t="shared" si="1763"/>
        <v/>
      </c>
    </row>
    <row r="56405" spans="3:9" ht="15" customHeight="1">
      <c r="C56405" s="220" t="str">
        <f t="shared" si="1762"/>
        <v/>
      </c>
      <c r="I56405" s="218" t="str">
        <f t="shared" si="1763"/>
        <v/>
      </c>
    </row>
    <row r="56406" spans="3:9" ht="15" customHeight="1">
      <c r="C56406" s="220" t="str">
        <f t="shared" si="1762"/>
        <v/>
      </c>
      <c r="I56406" s="218" t="str">
        <f t="shared" si="1763"/>
        <v/>
      </c>
    </row>
    <row r="56407" spans="3:9" ht="15" customHeight="1">
      <c r="C56407" s="220" t="str">
        <f t="shared" si="1762"/>
        <v/>
      </c>
      <c r="I56407" s="218" t="str">
        <f t="shared" si="1763"/>
        <v/>
      </c>
    </row>
    <row r="56408" spans="3:9" ht="15" customHeight="1">
      <c r="C56408" s="220" t="str">
        <f t="shared" si="1762"/>
        <v/>
      </c>
      <c r="I56408" s="218" t="str">
        <f t="shared" si="1763"/>
        <v/>
      </c>
    </row>
    <row r="56409" spans="3:9" ht="15" customHeight="1">
      <c r="C56409" s="220" t="str">
        <f t="shared" si="1762"/>
        <v/>
      </c>
      <c r="I56409" s="218" t="str">
        <f t="shared" si="1763"/>
        <v/>
      </c>
    </row>
    <row r="56410" spans="3:9" ht="15" customHeight="1">
      <c r="C56410" s="220" t="str">
        <f t="shared" si="1762"/>
        <v/>
      </c>
      <c r="I56410" s="218" t="str">
        <f t="shared" si="1763"/>
        <v/>
      </c>
    </row>
    <row r="56411" spans="3:9" ht="15" customHeight="1">
      <c r="C56411" s="220" t="str">
        <f t="shared" si="1762"/>
        <v/>
      </c>
      <c r="I56411" s="218" t="str">
        <f t="shared" si="1763"/>
        <v/>
      </c>
    </row>
    <row r="56412" spans="3:9" ht="15" customHeight="1">
      <c r="C56412" s="220" t="str">
        <f t="shared" si="1762"/>
        <v/>
      </c>
      <c r="I56412" s="218" t="str">
        <f t="shared" si="1763"/>
        <v/>
      </c>
    </row>
    <row r="56413" spans="3:9" ht="15" customHeight="1">
      <c r="C56413" s="220" t="str">
        <f t="shared" si="1762"/>
        <v/>
      </c>
      <c r="I56413" s="218" t="str">
        <f t="shared" si="1763"/>
        <v/>
      </c>
    </row>
    <row r="56414" spans="3:9" ht="15" customHeight="1">
      <c r="C56414" s="220" t="str">
        <f t="shared" si="1762"/>
        <v/>
      </c>
      <c r="I56414" s="218" t="str">
        <f t="shared" si="1763"/>
        <v/>
      </c>
    </row>
    <row r="56415" spans="3:9" ht="15" customHeight="1">
      <c r="C56415" s="220" t="str">
        <f t="shared" si="1762"/>
        <v/>
      </c>
      <c r="I56415" s="218" t="str">
        <f t="shared" si="1763"/>
        <v/>
      </c>
    </row>
    <row r="56416" spans="3:9" ht="15" customHeight="1">
      <c r="C56416" s="220" t="str">
        <f t="shared" si="1762"/>
        <v/>
      </c>
      <c r="I56416" s="218" t="str">
        <f t="shared" si="1763"/>
        <v/>
      </c>
    </row>
    <row r="56417" spans="3:9" ht="15" customHeight="1">
      <c r="C56417" s="220" t="str">
        <f t="shared" si="1762"/>
        <v/>
      </c>
      <c r="I56417" s="218" t="str">
        <f t="shared" si="1763"/>
        <v/>
      </c>
    </row>
    <row r="56418" spans="3:9" ht="15" customHeight="1">
      <c r="C56418" s="220" t="str">
        <f t="shared" si="1762"/>
        <v/>
      </c>
      <c r="I56418" s="218" t="str">
        <f t="shared" si="1763"/>
        <v/>
      </c>
    </row>
    <row r="56419" spans="3:9" ht="15" customHeight="1">
      <c r="C56419" s="220" t="str">
        <f t="shared" si="1762"/>
        <v/>
      </c>
      <c r="I56419" s="218" t="str">
        <f t="shared" si="1763"/>
        <v/>
      </c>
    </row>
    <row r="56420" spans="3:9" ht="15" customHeight="1">
      <c r="C56420" s="220" t="str">
        <f t="shared" si="1762"/>
        <v/>
      </c>
      <c r="I56420" s="218" t="str">
        <f t="shared" si="1763"/>
        <v/>
      </c>
    </row>
    <row r="56421" spans="3:9" ht="15" customHeight="1">
      <c r="C56421" s="220" t="str">
        <f t="shared" si="1762"/>
        <v/>
      </c>
      <c r="I56421" s="218" t="str">
        <f t="shared" si="1763"/>
        <v/>
      </c>
    </row>
    <row r="56422" spans="3:9" ht="15" customHeight="1">
      <c r="C56422" s="220" t="str">
        <f t="shared" si="1762"/>
        <v/>
      </c>
      <c r="I56422" s="218" t="str">
        <f t="shared" si="1763"/>
        <v/>
      </c>
    </row>
    <row r="56423" spans="3:9" ht="15" customHeight="1">
      <c r="C56423" s="220" t="str">
        <f t="shared" si="1762"/>
        <v/>
      </c>
      <c r="I56423" s="218" t="str">
        <f t="shared" si="1763"/>
        <v/>
      </c>
    </row>
    <row r="56424" spans="3:9" ht="15" customHeight="1">
      <c r="C56424" s="220" t="str">
        <f t="shared" si="1762"/>
        <v/>
      </c>
      <c r="I56424" s="218" t="str">
        <f t="shared" si="1763"/>
        <v/>
      </c>
    </row>
    <row r="56425" spans="3:9" ht="15" customHeight="1">
      <c r="C56425" s="220" t="str">
        <f t="shared" si="1762"/>
        <v/>
      </c>
      <c r="I56425" s="218" t="str">
        <f t="shared" si="1763"/>
        <v/>
      </c>
    </row>
    <row r="56426" spans="3:9" ht="15" customHeight="1">
      <c r="C56426" s="220" t="str">
        <f t="shared" si="1762"/>
        <v/>
      </c>
      <c r="I56426" s="218" t="str">
        <f t="shared" si="1763"/>
        <v/>
      </c>
    </row>
    <row r="56427" spans="3:9" ht="15" customHeight="1">
      <c r="C56427" s="220" t="str">
        <f t="shared" si="1762"/>
        <v/>
      </c>
      <c r="I56427" s="218" t="str">
        <f t="shared" si="1763"/>
        <v/>
      </c>
    </row>
    <row r="56428" spans="3:9" ht="15" customHeight="1">
      <c r="C56428" s="220" t="str">
        <f t="shared" si="1762"/>
        <v/>
      </c>
      <c r="I56428" s="218" t="str">
        <f t="shared" si="1763"/>
        <v/>
      </c>
    </row>
    <row r="56429" spans="3:9" ht="15" customHeight="1">
      <c r="C56429" s="220" t="str">
        <f t="shared" si="1762"/>
        <v/>
      </c>
      <c r="I56429" s="218" t="str">
        <f t="shared" si="1763"/>
        <v/>
      </c>
    </row>
    <row r="56430" spans="3:9" ht="15" customHeight="1">
      <c r="C56430" s="220" t="str">
        <f t="shared" si="1762"/>
        <v/>
      </c>
      <c r="I56430" s="218" t="str">
        <f t="shared" si="1763"/>
        <v/>
      </c>
    </row>
    <row r="56431" spans="3:9" ht="15" customHeight="1">
      <c r="C56431" s="220" t="str">
        <f t="shared" si="1762"/>
        <v/>
      </c>
      <c r="I56431" s="218" t="str">
        <f t="shared" si="1763"/>
        <v/>
      </c>
    </row>
    <row r="56432" spans="3:9" ht="15" customHeight="1">
      <c r="C56432" s="220" t="str">
        <f t="shared" si="1762"/>
        <v/>
      </c>
      <c r="I56432" s="218" t="str">
        <f t="shared" si="1763"/>
        <v/>
      </c>
    </row>
    <row r="56433" spans="3:9" ht="15" customHeight="1">
      <c r="C56433" s="220" t="str">
        <f t="shared" si="1762"/>
        <v/>
      </c>
      <c r="I56433" s="218" t="str">
        <f t="shared" si="1763"/>
        <v/>
      </c>
    </row>
    <row r="56434" spans="3:9" ht="15" customHeight="1">
      <c r="C56434" s="220" t="str">
        <f t="shared" si="1762"/>
        <v/>
      </c>
      <c r="I56434" s="218" t="str">
        <f t="shared" si="1763"/>
        <v/>
      </c>
    </row>
    <row r="56435" spans="3:9" ht="15" customHeight="1">
      <c r="C56435" s="220" t="str">
        <f t="shared" si="1762"/>
        <v/>
      </c>
      <c r="I56435" s="218" t="str">
        <f t="shared" si="1763"/>
        <v/>
      </c>
    </row>
    <row r="56436" spans="3:9" ht="15" customHeight="1">
      <c r="C56436" s="220" t="str">
        <f t="shared" si="1762"/>
        <v/>
      </c>
      <c r="I56436" s="218" t="str">
        <f t="shared" si="1763"/>
        <v/>
      </c>
    </row>
    <row r="56437" spans="3:9" ht="15" customHeight="1">
      <c r="C56437" s="220" t="str">
        <f t="shared" si="1762"/>
        <v/>
      </c>
      <c r="I56437" s="218" t="str">
        <f t="shared" si="1763"/>
        <v/>
      </c>
    </row>
    <row r="56438" spans="3:9" ht="15" customHeight="1">
      <c r="C56438" s="220" t="str">
        <f t="shared" si="1762"/>
        <v/>
      </c>
      <c r="I56438" s="218" t="str">
        <f t="shared" si="1763"/>
        <v/>
      </c>
    </row>
    <row r="56439" spans="3:9" ht="15" customHeight="1">
      <c r="C56439" s="220" t="str">
        <f t="shared" si="1762"/>
        <v/>
      </c>
      <c r="I56439" s="218" t="str">
        <f t="shared" si="1763"/>
        <v/>
      </c>
    </row>
    <row r="56440" spans="3:9" ht="15" customHeight="1">
      <c r="C56440" s="220" t="str">
        <f t="shared" si="1762"/>
        <v/>
      </c>
      <c r="I56440" s="218" t="str">
        <f t="shared" si="1763"/>
        <v/>
      </c>
    </row>
    <row r="56441" spans="3:9" ht="15" customHeight="1">
      <c r="C56441" s="220" t="str">
        <f t="shared" si="1762"/>
        <v/>
      </c>
      <c r="I56441" s="218" t="str">
        <f t="shared" si="1763"/>
        <v/>
      </c>
    </row>
    <row r="56442" spans="3:9" ht="15" customHeight="1">
      <c r="C56442" s="220" t="str">
        <f t="shared" si="1762"/>
        <v/>
      </c>
      <c r="I56442" s="218" t="str">
        <f t="shared" si="1763"/>
        <v/>
      </c>
    </row>
    <row r="56443" spans="3:9" ht="15" customHeight="1">
      <c r="C56443" s="220" t="str">
        <f t="shared" si="1762"/>
        <v/>
      </c>
      <c r="I56443" s="218" t="str">
        <f t="shared" si="1763"/>
        <v/>
      </c>
    </row>
    <row r="56444" spans="3:9" ht="15" customHeight="1">
      <c r="C56444" s="220" t="str">
        <f t="shared" si="1762"/>
        <v/>
      </c>
      <c r="I56444" s="218" t="str">
        <f t="shared" si="1763"/>
        <v/>
      </c>
    </row>
    <row r="56445" spans="3:9" ht="15" customHeight="1">
      <c r="C56445" s="220" t="str">
        <f t="shared" si="1762"/>
        <v/>
      </c>
      <c r="I56445" s="218" t="str">
        <f t="shared" si="1763"/>
        <v/>
      </c>
    </row>
    <row r="56446" spans="3:9" ht="15" customHeight="1">
      <c r="C56446" s="220" t="str">
        <f t="shared" si="1762"/>
        <v/>
      </c>
      <c r="I56446" s="218" t="str">
        <f t="shared" si="1763"/>
        <v/>
      </c>
    </row>
    <row r="56447" spans="3:9" ht="15" customHeight="1">
      <c r="C56447" s="220" t="str">
        <f t="shared" si="1762"/>
        <v/>
      </c>
      <c r="I56447" s="218" t="str">
        <f t="shared" si="1763"/>
        <v/>
      </c>
    </row>
    <row r="56448" spans="3:9" ht="15" customHeight="1">
      <c r="C56448" s="220" t="str">
        <f t="shared" si="1762"/>
        <v/>
      </c>
      <c r="I56448" s="218" t="str">
        <f t="shared" si="1763"/>
        <v/>
      </c>
    </row>
    <row r="56449" spans="3:9" ht="15" customHeight="1">
      <c r="C56449" s="220" t="str">
        <f t="shared" si="1762"/>
        <v/>
      </c>
      <c r="I56449" s="218" t="str">
        <f t="shared" si="1763"/>
        <v/>
      </c>
    </row>
    <row r="56450" spans="3:9" ht="15" customHeight="1">
      <c r="C56450" s="220" t="str">
        <f t="shared" si="1762"/>
        <v/>
      </c>
      <c r="I56450" s="218" t="str">
        <f t="shared" si="1763"/>
        <v/>
      </c>
    </row>
    <row r="56451" spans="3:9" ht="15" customHeight="1">
      <c r="C56451" s="220" t="str">
        <f t="shared" si="1762"/>
        <v/>
      </c>
      <c r="I56451" s="218" t="str">
        <f t="shared" si="1763"/>
        <v/>
      </c>
    </row>
    <row r="56452" spans="3:9" ht="15" customHeight="1">
      <c r="C56452" s="220" t="str">
        <f t="shared" si="1762"/>
        <v/>
      </c>
      <c r="I56452" s="218" t="str">
        <f t="shared" si="1763"/>
        <v/>
      </c>
    </row>
    <row r="56453" spans="3:9" ht="15" customHeight="1">
      <c r="C56453" s="220" t="str">
        <f t="shared" si="1762"/>
        <v/>
      </c>
      <c r="I56453" s="218" t="str">
        <f t="shared" si="1763"/>
        <v/>
      </c>
    </row>
    <row r="56454" spans="3:9" ht="15" customHeight="1">
      <c r="C56454" s="220" t="str">
        <f t="shared" ref="C56454:C56517" si="1764">IF(B56454="","",MONTH(B56454))</f>
        <v/>
      </c>
      <c r="I56454" s="218" t="str">
        <f t="shared" ref="I56454:I56517" si="1765">IF(H56454="","",IF(E56454="","Não deixe campos em branco, a planilha resumo de custos e despesas necessita deles para funcionar",IF(F56454="","Não deixe campos em branco, a planilha resumo de custos e despesas necessita deles para funcionar",IF(G56454="","Não deixe campos em branco, a planilha resumo de custos e despesas necessita deles para funcionar",""))))</f>
        <v/>
      </c>
    </row>
    <row r="56455" spans="3:9" ht="15" customHeight="1">
      <c r="C56455" s="220" t="str">
        <f t="shared" si="1764"/>
        <v/>
      </c>
      <c r="I56455" s="218" t="str">
        <f t="shared" si="1765"/>
        <v/>
      </c>
    </row>
    <row r="56456" spans="3:9" ht="15" customHeight="1">
      <c r="C56456" s="220" t="str">
        <f t="shared" si="1764"/>
        <v/>
      </c>
      <c r="I56456" s="218" t="str">
        <f t="shared" si="1765"/>
        <v/>
      </c>
    </row>
    <row r="56457" spans="3:9" ht="15" customHeight="1">
      <c r="C56457" s="220" t="str">
        <f t="shared" si="1764"/>
        <v/>
      </c>
      <c r="I56457" s="218" t="str">
        <f t="shared" si="1765"/>
        <v/>
      </c>
    </row>
    <row r="56458" spans="3:9" ht="15" customHeight="1">
      <c r="C56458" s="220" t="str">
        <f t="shared" si="1764"/>
        <v/>
      </c>
      <c r="I56458" s="218" t="str">
        <f t="shared" si="1765"/>
        <v/>
      </c>
    </row>
    <row r="56459" spans="3:9" ht="15" customHeight="1">
      <c r="C56459" s="220" t="str">
        <f t="shared" si="1764"/>
        <v/>
      </c>
      <c r="I56459" s="218" t="str">
        <f t="shared" si="1765"/>
        <v/>
      </c>
    </row>
    <row r="56460" spans="3:9" ht="15" customHeight="1">
      <c r="C56460" s="220" t="str">
        <f t="shared" si="1764"/>
        <v/>
      </c>
      <c r="I56460" s="218" t="str">
        <f t="shared" si="1765"/>
        <v/>
      </c>
    </row>
    <row r="56461" spans="3:9" ht="15" customHeight="1">
      <c r="C56461" s="220" t="str">
        <f t="shared" si="1764"/>
        <v/>
      </c>
      <c r="I56461" s="218" t="str">
        <f t="shared" si="1765"/>
        <v/>
      </c>
    </row>
    <row r="56462" spans="3:9" ht="15" customHeight="1">
      <c r="C56462" s="220" t="str">
        <f t="shared" si="1764"/>
        <v/>
      </c>
      <c r="I56462" s="218" t="str">
        <f t="shared" si="1765"/>
        <v/>
      </c>
    </row>
    <row r="56463" spans="3:9" ht="15" customHeight="1">
      <c r="C56463" s="220" t="str">
        <f t="shared" si="1764"/>
        <v/>
      </c>
      <c r="I56463" s="218" t="str">
        <f t="shared" si="1765"/>
        <v/>
      </c>
    </row>
    <row r="56464" spans="3:9" ht="15" customHeight="1">
      <c r="C56464" s="220" t="str">
        <f t="shared" si="1764"/>
        <v/>
      </c>
      <c r="I56464" s="218" t="str">
        <f t="shared" si="1765"/>
        <v/>
      </c>
    </row>
    <row r="56465" spans="3:9" ht="15" customHeight="1">
      <c r="C56465" s="220" t="str">
        <f t="shared" si="1764"/>
        <v/>
      </c>
      <c r="I56465" s="218" t="str">
        <f t="shared" si="1765"/>
        <v/>
      </c>
    </row>
    <row r="56466" spans="3:9" ht="15" customHeight="1">
      <c r="C56466" s="220" t="str">
        <f t="shared" si="1764"/>
        <v/>
      </c>
      <c r="I56466" s="218" t="str">
        <f t="shared" si="1765"/>
        <v/>
      </c>
    </row>
    <row r="56467" spans="3:9" ht="15" customHeight="1">
      <c r="C56467" s="220" t="str">
        <f t="shared" si="1764"/>
        <v/>
      </c>
      <c r="I56467" s="218" t="str">
        <f t="shared" si="1765"/>
        <v/>
      </c>
    </row>
    <row r="56468" spans="3:9" ht="15" customHeight="1">
      <c r="C56468" s="220" t="str">
        <f t="shared" si="1764"/>
        <v/>
      </c>
      <c r="I56468" s="218" t="str">
        <f t="shared" si="1765"/>
        <v/>
      </c>
    </row>
    <row r="56469" spans="3:9" ht="15" customHeight="1">
      <c r="C56469" s="220" t="str">
        <f t="shared" si="1764"/>
        <v/>
      </c>
      <c r="I56469" s="218" t="str">
        <f t="shared" si="1765"/>
        <v/>
      </c>
    </row>
    <row r="56470" spans="3:9" ht="15" customHeight="1">
      <c r="C56470" s="220" t="str">
        <f t="shared" si="1764"/>
        <v/>
      </c>
      <c r="I56470" s="218" t="str">
        <f t="shared" si="1765"/>
        <v/>
      </c>
    </row>
    <row r="56471" spans="3:9" ht="15" customHeight="1">
      <c r="C56471" s="220" t="str">
        <f t="shared" si="1764"/>
        <v/>
      </c>
      <c r="I56471" s="218" t="str">
        <f t="shared" si="1765"/>
        <v/>
      </c>
    </row>
    <row r="56472" spans="3:9" ht="15" customHeight="1">
      <c r="C56472" s="220" t="str">
        <f t="shared" si="1764"/>
        <v/>
      </c>
      <c r="I56472" s="218" t="str">
        <f t="shared" si="1765"/>
        <v/>
      </c>
    </row>
    <row r="56473" spans="3:9" ht="15" customHeight="1">
      <c r="C56473" s="220" t="str">
        <f t="shared" si="1764"/>
        <v/>
      </c>
      <c r="I56473" s="218" t="str">
        <f t="shared" si="1765"/>
        <v/>
      </c>
    </row>
    <row r="56474" spans="3:9" ht="15" customHeight="1">
      <c r="C56474" s="220" t="str">
        <f t="shared" si="1764"/>
        <v/>
      </c>
      <c r="I56474" s="218" t="str">
        <f t="shared" si="1765"/>
        <v/>
      </c>
    </row>
    <row r="56475" spans="3:9" ht="15" customHeight="1">
      <c r="C56475" s="220" t="str">
        <f t="shared" si="1764"/>
        <v/>
      </c>
      <c r="I56475" s="218" t="str">
        <f t="shared" si="1765"/>
        <v/>
      </c>
    </row>
    <row r="56476" spans="3:9" ht="15" customHeight="1">
      <c r="C56476" s="220" t="str">
        <f t="shared" si="1764"/>
        <v/>
      </c>
      <c r="I56476" s="218" t="str">
        <f t="shared" si="1765"/>
        <v/>
      </c>
    </row>
    <row r="56477" spans="3:9" ht="15" customHeight="1">
      <c r="C56477" s="220" t="str">
        <f t="shared" si="1764"/>
        <v/>
      </c>
      <c r="I56477" s="218" t="str">
        <f t="shared" si="1765"/>
        <v/>
      </c>
    </row>
    <row r="56478" spans="3:9" ht="15" customHeight="1">
      <c r="C56478" s="220" t="str">
        <f t="shared" si="1764"/>
        <v/>
      </c>
      <c r="I56478" s="218" t="str">
        <f t="shared" si="1765"/>
        <v/>
      </c>
    </row>
    <row r="56479" spans="3:9" ht="15" customHeight="1">
      <c r="C56479" s="220" t="str">
        <f t="shared" si="1764"/>
        <v/>
      </c>
      <c r="I56479" s="218" t="str">
        <f t="shared" si="1765"/>
        <v/>
      </c>
    </row>
    <row r="56480" spans="3:9" ht="15" customHeight="1">
      <c r="C56480" s="220" t="str">
        <f t="shared" si="1764"/>
        <v/>
      </c>
      <c r="I56480" s="218" t="str">
        <f t="shared" si="1765"/>
        <v/>
      </c>
    </row>
    <row r="56481" spans="3:9" ht="15" customHeight="1">
      <c r="C56481" s="220" t="str">
        <f t="shared" si="1764"/>
        <v/>
      </c>
      <c r="I56481" s="218" t="str">
        <f t="shared" si="1765"/>
        <v/>
      </c>
    </row>
    <row r="56482" spans="3:9" ht="15" customHeight="1">
      <c r="C56482" s="220" t="str">
        <f t="shared" si="1764"/>
        <v/>
      </c>
      <c r="I56482" s="218" t="str">
        <f t="shared" si="1765"/>
        <v/>
      </c>
    </row>
    <row r="56483" spans="3:9" ht="15" customHeight="1">
      <c r="C56483" s="220" t="str">
        <f t="shared" si="1764"/>
        <v/>
      </c>
      <c r="I56483" s="218" t="str">
        <f t="shared" si="1765"/>
        <v/>
      </c>
    </row>
    <row r="56484" spans="3:9" ht="15" customHeight="1">
      <c r="C56484" s="220" t="str">
        <f t="shared" si="1764"/>
        <v/>
      </c>
      <c r="I56484" s="218" t="str">
        <f t="shared" si="1765"/>
        <v/>
      </c>
    </row>
    <row r="56485" spans="3:9" ht="15" customHeight="1">
      <c r="C56485" s="220" t="str">
        <f t="shared" si="1764"/>
        <v/>
      </c>
      <c r="I56485" s="218" t="str">
        <f t="shared" si="1765"/>
        <v/>
      </c>
    </row>
    <row r="56486" spans="3:9" ht="15" customHeight="1">
      <c r="C56486" s="220" t="str">
        <f t="shared" si="1764"/>
        <v/>
      </c>
      <c r="I56486" s="218" t="str">
        <f t="shared" si="1765"/>
        <v/>
      </c>
    </row>
    <row r="56487" spans="3:9" ht="15" customHeight="1">
      <c r="C56487" s="220" t="str">
        <f t="shared" si="1764"/>
        <v/>
      </c>
      <c r="I56487" s="218" t="str">
        <f t="shared" si="1765"/>
        <v/>
      </c>
    </row>
    <row r="56488" spans="3:9" ht="15" customHeight="1">
      <c r="C56488" s="220" t="str">
        <f t="shared" si="1764"/>
        <v/>
      </c>
      <c r="I56488" s="218" t="str">
        <f t="shared" si="1765"/>
        <v/>
      </c>
    </row>
    <row r="56489" spans="3:9" ht="15" customHeight="1">
      <c r="C56489" s="220" t="str">
        <f t="shared" si="1764"/>
        <v/>
      </c>
      <c r="I56489" s="218" t="str">
        <f t="shared" si="1765"/>
        <v/>
      </c>
    </row>
    <row r="56490" spans="3:9" ht="15" customHeight="1">
      <c r="C56490" s="220" t="str">
        <f t="shared" si="1764"/>
        <v/>
      </c>
      <c r="I56490" s="218" t="str">
        <f t="shared" si="1765"/>
        <v/>
      </c>
    </row>
    <row r="56491" spans="3:9" ht="15" customHeight="1">
      <c r="C56491" s="220" t="str">
        <f t="shared" si="1764"/>
        <v/>
      </c>
      <c r="I56491" s="218" t="str">
        <f t="shared" si="1765"/>
        <v/>
      </c>
    </row>
    <row r="56492" spans="3:9" ht="15" customHeight="1">
      <c r="C56492" s="220" t="str">
        <f t="shared" si="1764"/>
        <v/>
      </c>
      <c r="I56492" s="218" t="str">
        <f t="shared" si="1765"/>
        <v/>
      </c>
    </row>
    <row r="56493" spans="3:9" ht="15" customHeight="1">
      <c r="C56493" s="220" t="str">
        <f t="shared" si="1764"/>
        <v/>
      </c>
      <c r="I56493" s="218" t="str">
        <f t="shared" si="1765"/>
        <v/>
      </c>
    </row>
    <row r="56494" spans="3:9" ht="15" customHeight="1">
      <c r="C56494" s="220" t="str">
        <f t="shared" si="1764"/>
        <v/>
      </c>
      <c r="I56494" s="218" t="str">
        <f t="shared" si="1765"/>
        <v/>
      </c>
    </row>
    <row r="56495" spans="3:9" ht="15" customHeight="1">
      <c r="C56495" s="220" t="str">
        <f t="shared" si="1764"/>
        <v/>
      </c>
      <c r="I56495" s="218" t="str">
        <f t="shared" si="1765"/>
        <v/>
      </c>
    </row>
    <row r="56496" spans="3:9" ht="15" customHeight="1">
      <c r="C56496" s="220" t="str">
        <f t="shared" si="1764"/>
        <v/>
      </c>
      <c r="I56496" s="218" t="str">
        <f t="shared" si="1765"/>
        <v/>
      </c>
    </row>
    <row r="56497" spans="3:9" ht="15" customHeight="1">
      <c r="C56497" s="220" t="str">
        <f t="shared" si="1764"/>
        <v/>
      </c>
      <c r="I56497" s="218" t="str">
        <f t="shared" si="1765"/>
        <v/>
      </c>
    </row>
    <row r="56498" spans="3:9" ht="15" customHeight="1">
      <c r="C56498" s="220" t="str">
        <f t="shared" si="1764"/>
        <v/>
      </c>
      <c r="I56498" s="218" t="str">
        <f t="shared" si="1765"/>
        <v/>
      </c>
    </row>
    <row r="56499" spans="3:9" ht="15" customHeight="1">
      <c r="C56499" s="220" t="str">
        <f t="shared" si="1764"/>
        <v/>
      </c>
      <c r="I56499" s="218" t="str">
        <f t="shared" si="1765"/>
        <v/>
      </c>
    </row>
    <row r="56500" spans="3:9" ht="15" customHeight="1">
      <c r="C56500" s="220" t="str">
        <f t="shared" si="1764"/>
        <v/>
      </c>
      <c r="I56500" s="218" t="str">
        <f t="shared" si="1765"/>
        <v/>
      </c>
    </row>
    <row r="56501" spans="3:9" ht="15" customHeight="1">
      <c r="C56501" s="220" t="str">
        <f t="shared" si="1764"/>
        <v/>
      </c>
      <c r="I56501" s="218" t="str">
        <f t="shared" si="1765"/>
        <v/>
      </c>
    </row>
    <row r="56502" spans="3:9" ht="15" customHeight="1">
      <c r="C56502" s="220" t="str">
        <f t="shared" si="1764"/>
        <v/>
      </c>
      <c r="I56502" s="218" t="str">
        <f t="shared" si="1765"/>
        <v/>
      </c>
    </row>
    <row r="56503" spans="3:9" ht="15" customHeight="1">
      <c r="C56503" s="220" t="str">
        <f t="shared" si="1764"/>
        <v/>
      </c>
      <c r="I56503" s="218" t="str">
        <f t="shared" si="1765"/>
        <v/>
      </c>
    </row>
    <row r="56504" spans="3:9" ht="15" customHeight="1">
      <c r="C56504" s="220" t="str">
        <f t="shared" si="1764"/>
        <v/>
      </c>
      <c r="I56504" s="218" t="str">
        <f t="shared" si="1765"/>
        <v/>
      </c>
    </row>
    <row r="56505" spans="3:9" ht="15" customHeight="1">
      <c r="C56505" s="220" t="str">
        <f t="shared" si="1764"/>
        <v/>
      </c>
      <c r="I56505" s="218" t="str">
        <f t="shared" si="1765"/>
        <v/>
      </c>
    </row>
    <row r="56506" spans="3:9" ht="15" customHeight="1">
      <c r="C56506" s="220" t="str">
        <f t="shared" si="1764"/>
        <v/>
      </c>
      <c r="I56506" s="218" t="str">
        <f t="shared" si="1765"/>
        <v/>
      </c>
    </row>
    <row r="56507" spans="3:9" ht="15" customHeight="1">
      <c r="C56507" s="220" t="str">
        <f t="shared" si="1764"/>
        <v/>
      </c>
      <c r="I56507" s="218" t="str">
        <f t="shared" si="1765"/>
        <v/>
      </c>
    </row>
    <row r="56508" spans="3:9" ht="15" customHeight="1">
      <c r="C56508" s="220" t="str">
        <f t="shared" si="1764"/>
        <v/>
      </c>
      <c r="I56508" s="218" t="str">
        <f t="shared" si="1765"/>
        <v/>
      </c>
    </row>
    <row r="56509" spans="3:9" ht="15" customHeight="1">
      <c r="C56509" s="220" t="str">
        <f t="shared" si="1764"/>
        <v/>
      </c>
      <c r="I56509" s="218" t="str">
        <f t="shared" si="1765"/>
        <v/>
      </c>
    </row>
    <row r="56510" spans="3:9" ht="15" customHeight="1">
      <c r="C56510" s="220" t="str">
        <f t="shared" si="1764"/>
        <v/>
      </c>
      <c r="I56510" s="218" t="str">
        <f t="shared" si="1765"/>
        <v/>
      </c>
    </row>
    <row r="56511" spans="3:9" ht="15" customHeight="1">
      <c r="C56511" s="220" t="str">
        <f t="shared" si="1764"/>
        <v/>
      </c>
      <c r="I56511" s="218" t="str">
        <f t="shared" si="1765"/>
        <v/>
      </c>
    </row>
    <row r="56512" spans="3:9" ht="15" customHeight="1">
      <c r="C56512" s="220" t="str">
        <f t="shared" si="1764"/>
        <v/>
      </c>
      <c r="I56512" s="218" t="str">
        <f t="shared" si="1765"/>
        <v/>
      </c>
    </row>
    <row r="56513" spans="3:9" ht="15" customHeight="1">
      <c r="C56513" s="220" t="str">
        <f t="shared" si="1764"/>
        <v/>
      </c>
      <c r="I56513" s="218" t="str">
        <f t="shared" si="1765"/>
        <v/>
      </c>
    </row>
    <row r="56514" spans="3:9" ht="15" customHeight="1">
      <c r="C56514" s="220" t="str">
        <f t="shared" si="1764"/>
        <v/>
      </c>
      <c r="I56514" s="218" t="str">
        <f t="shared" si="1765"/>
        <v/>
      </c>
    </row>
    <row r="56515" spans="3:9" ht="15" customHeight="1">
      <c r="C56515" s="220" t="str">
        <f t="shared" si="1764"/>
        <v/>
      </c>
      <c r="I56515" s="218" t="str">
        <f t="shared" si="1765"/>
        <v/>
      </c>
    </row>
    <row r="56516" spans="3:9" ht="15" customHeight="1">
      <c r="C56516" s="220" t="str">
        <f t="shared" si="1764"/>
        <v/>
      </c>
      <c r="I56516" s="218" t="str">
        <f t="shared" si="1765"/>
        <v/>
      </c>
    </row>
    <row r="56517" spans="3:9" ht="15" customHeight="1">
      <c r="C56517" s="220" t="str">
        <f t="shared" si="1764"/>
        <v/>
      </c>
      <c r="I56517" s="218" t="str">
        <f t="shared" si="1765"/>
        <v/>
      </c>
    </row>
    <row r="56518" spans="3:9" ht="15" customHeight="1">
      <c r="C56518" s="220" t="str">
        <f t="shared" ref="C56518:C56581" si="1766">IF(B56518="","",MONTH(B56518))</f>
        <v/>
      </c>
      <c r="I56518" s="218" t="str">
        <f t="shared" ref="I56518:I56581" si="1767">IF(H56518="","",IF(E56518="","Não deixe campos em branco, a planilha resumo de custos e despesas necessita deles para funcionar",IF(F56518="","Não deixe campos em branco, a planilha resumo de custos e despesas necessita deles para funcionar",IF(G56518="","Não deixe campos em branco, a planilha resumo de custos e despesas necessita deles para funcionar",""))))</f>
        <v/>
      </c>
    </row>
    <row r="56519" spans="3:9" ht="15" customHeight="1">
      <c r="C56519" s="220" t="str">
        <f t="shared" si="1766"/>
        <v/>
      </c>
      <c r="I56519" s="218" t="str">
        <f t="shared" si="1767"/>
        <v/>
      </c>
    </row>
    <row r="56520" spans="3:9" ht="15" customHeight="1">
      <c r="C56520" s="220" t="str">
        <f t="shared" si="1766"/>
        <v/>
      </c>
      <c r="I56520" s="218" t="str">
        <f t="shared" si="1767"/>
        <v/>
      </c>
    </row>
    <row r="56521" spans="3:9" ht="15" customHeight="1">
      <c r="C56521" s="220" t="str">
        <f t="shared" si="1766"/>
        <v/>
      </c>
      <c r="I56521" s="218" t="str">
        <f t="shared" si="1767"/>
        <v/>
      </c>
    </row>
    <row r="56522" spans="3:9" ht="15" customHeight="1">
      <c r="C56522" s="220" t="str">
        <f t="shared" si="1766"/>
        <v/>
      </c>
      <c r="I56522" s="218" t="str">
        <f t="shared" si="1767"/>
        <v/>
      </c>
    </row>
    <row r="56523" spans="3:9" ht="15" customHeight="1">
      <c r="C56523" s="220" t="str">
        <f t="shared" si="1766"/>
        <v/>
      </c>
      <c r="I56523" s="218" t="str">
        <f t="shared" si="1767"/>
        <v/>
      </c>
    </row>
    <row r="56524" spans="3:9" ht="15" customHeight="1">
      <c r="C56524" s="220" t="str">
        <f t="shared" si="1766"/>
        <v/>
      </c>
      <c r="I56524" s="218" t="str">
        <f t="shared" si="1767"/>
        <v/>
      </c>
    </row>
    <row r="56525" spans="3:9" ht="15" customHeight="1">
      <c r="C56525" s="220" t="str">
        <f t="shared" si="1766"/>
        <v/>
      </c>
      <c r="I56525" s="218" t="str">
        <f t="shared" si="1767"/>
        <v/>
      </c>
    </row>
    <row r="56526" spans="3:9" ht="15" customHeight="1">
      <c r="C56526" s="220" t="str">
        <f t="shared" si="1766"/>
        <v/>
      </c>
      <c r="I56526" s="218" t="str">
        <f t="shared" si="1767"/>
        <v/>
      </c>
    </row>
    <row r="56527" spans="3:9" ht="15" customHeight="1">
      <c r="C56527" s="220" t="str">
        <f t="shared" si="1766"/>
        <v/>
      </c>
      <c r="I56527" s="218" t="str">
        <f t="shared" si="1767"/>
        <v/>
      </c>
    </row>
    <row r="56528" spans="3:9" ht="15" customHeight="1">
      <c r="C56528" s="220" t="str">
        <f t="shared" si="1766"/>
        <v/>
      </c>
      <c r="I56528" s="218" t="str">
        <f t="shared" si="1767"/>
        <v/>
      </c>
    </row>
    <row r="56529" spans="3:9" ht="15" customHeight="1">
      <c r="C56529" s="220" t="str">
        <f t="shared" si="1766"/>
        <v/>
      </c>
      <c r="I56529" s="218" t="str">
        <f t="shared" si="1767"/>
        <v/>
      </c>
    </row>
    <row r="56530" spans="3:9" ht="15" customHeight="1">
      <c r="C56530" s="220" t="str">
        <f t="shared" si="1766"/>
        <v/>
      </c>
      <c r="I56530" s="218" t="str">
        <f t="shared" si="1767"/>
        <v/>
      </c>
    </row>
    <row r="56531" spans="3:9" ht="15" customHeight="1">
      <c r="C56531" s="220" t="str">
        <f t="shared" si="1766"/>
        <v/>
      </c>
      <c r="I56531" s="218" t="str">
        <f t="shared" si="1767"/>
        <v/>
      </c>
    </row>
    <row r="56532" spans="3:9" ht="15" customHeight="1">
      <c r="C56532" s="220" t="str">
        <f t="shared" si="1766"/>
        <v/>
      </c>
      <c r="I56532" s="218" t="str">
        <f t="shared" si="1767"/>
        <v/>
      </c>
    </row>
    <row r="56533" spans="3:9" ht="15" customHeight="1">
      <c r="C56533" s="220" t="str">
        <f t="shared" si="1766"/>
        <v/>
      </c>
      <c r="I56533" s="218" t="str">
        <f t="shared" si="1767"/>
        <v/>
      </c>
    </row>
    <row r="56534" spans="3:9" ht="15" customHeight="1">
      <c r="C56534" s="220" t="str">
        <f t="shared" si="1766"/>
        <v/>
      </c>
      <c r="I56534" s="218" t="str">
        <f t="shared" si="1767"/>
        <v/>
      </c>
    </row>
    <row r="56535" spans="3:9" ht="15" customHeight="1">
      <c r="C56535" s="220" t="str">
        <f t="shared" si="1766"/>
        <v/>
      </c>
      <c r="I56535" s="218" t="str">
        <f t="shared" si="1767"/>
        <v/>
      </c>
    </row>
    <row r="56536" spans="3:9" ht="15" customHeight="1">
      <c r="C56536" s="220" t="str">
        <f t="shared" si="1766"/>
        <v/>
      </c>
      <c r="I56536" s="218" t="str">
        <f t="shared" si="1767"/>
        <v/>
      </c>
    </row>
    <row r="56537" spans="3:9" ht="15" customHeight="1">
      <c r="C56537" s="220" t="str">
        <f t="shared" si="1766"/>
        <v/>
      </c>
      <c r="I56537" s="218" t="str">
        <f t="shared" si="1767"/>
        <v/>
      </c>
    </row>
    <row r="56538" spans="3:9" ht="15" customHeight="1">
      <c r="C56538" s="220" t="str">
        <f t="shared" si="1766"/>
        <v/>
      </c>
      <c r="I56538" s="218" t="str">
        <f t="shared" si="1767"/>
        <v/>
      </c>
    </row>
    <row r="56539" spans="3:9" ht="15" customHeight="1">
      <c r="C56539" s="220" t="str">
        <f t="shared" si="1766"/>
        <v/>
      </c>
      <c r="I56539" s="218" t="str">
        <f t="shared" si="1767"/>
        <v/>
      </c>
    </row>
    <row r="56540" spans="3:9" ht="15" customHeight="1">
      <c r="C56540" s="220" t="str">
        <f t="shared" si="1766"/>
        <v/>
      </c>
      <c r="I56540" s="218" t="str">
        <f t="shared" si="1767"/>
        <v/>
      </c>
    </row>
    <row r="56541" spans="3:9" ht="15" customHeight="1">
      <c r="C56541" s="220" t="str">
        <f t="shared" si="1766"/>
        <v/>
      </c>
      <c r="I56541" s="218" t="str">
        <f t="shared" si="1767"/>
        <v/>
      </c>
    </row>
    <row r="56542" spans="3:9" ht="15" customHeight="1">
      <c r="C56542" s="220" t="str">
        <f t="shared" si="1766"/>
        <v/>
      </c>
      <c r="I56542" s="218" t="str">
        <f t="shared" si="1767"/>
        <v/>
      </c>
    </row>
    <row r="56543" spans="3:9" ht="15" customHeight="1">
      <c r="C56543" s="220" t="str">
        <f t="shared" si="1766"/>
        <v/>
      </c>
      <c r="I56543" s="218" t="str">
        <f t="shared" si="1767"/>
        <v/>
      </c>
    </row>
    <row r="56544" spans="3:9" ht="15" customHeight="1">
      <c r="C56544" s="220" t="str">
        <f t="shared" si="1766"/>
        <v/>
      </c>
      <c r="I56544" s="218" t="str">
        <f t="shared" si="1767"/>
        <v/>
      </c>
    </row>
    <row r="56545" spans="3:9" ht="15" customHeight="1">
      <c r="C56545" s="220" t="str">
        <f t="shared" si="1766"/>
        <v/>
      </c>
      <c r="I56545" s="218" t="str">
        <f t="shared" si="1767"/>
        <v/>
      </c>
    </row>
    <row r="56546" spans="3:9" ht="15" customHeight="1">
      <c r="C56546" s="220" t="str">
        <f t="shared" si="1766"/>
        <v/>
      </c>
      <c r="I56546" s="218" t="str">
        <f t="shared" si="1767"/>
        <v/>
      </c>
    </row>
    <row r="56547" spans="3:9" ht="15" customHeight="1">
      <c r="C56547" s="220" t="str">
        <f t="shared" si="1766"/>
        <v/>
      </c>
      <c r="I56547" s="218" t="str">
        <f t="shared" si="1767"/>
        <v/>
      </c>
    </row>
    <row r="56548" spans="3:9" ht="15" customHeight="1">
      <c r="C56548" s="220" t="str">
        <f t="shared" si="1766"/>
        <v/>
      </c>
      <c r="I56548" s="218" t="str">
        <f t="shared" si="1767"/>
        <v/>
      </c>
    </row>
    <row r="56549" spans="3:9" ht="15" customHeight="1">
      <c r="C56549" s="220" t="str">
        <f t="shared" si="1766"/>
        <v/>
      </c>
      <c r="I56549" s="218" t="str">
        <f t="shared" si="1767"/>
        <v/>
      </c>
    </row>
    <row r="56550" spans="3:9" ht="15" customHeight="1">
      <c r="C56550" s="220" t="str">
        <f t="shared" si="1766"/>
        <v/>
      </c>
      <c r="I56550" s="218" t="str">
        <f t="shared" si="1767"/>
        <v/>
      </c>
    </row>
    <row r="56551" spans="3:9" ht="15" customHeight="1">
      <c r="C56551" s="220" t="str">
        <f t="shared" si="1766"/>
        <v/>
      </c>
      <c r="I56551" s="218" t="str">
        <f t="shared" si="1767"/>
        <v/>
      </c>
    </row>
    <row r="56552" spans="3:9" ht="15" customHeight="1">
      <c r="C56552" s="220" t="str">
        <f t="shared" si="1766"/>
        <v/>
      </c>
      <c r="I56552" s="218" t="str">
        <f t="shared" si="1767"/>
        <v/>
      </c>
    </row>
    <row r="56553" spans="3:9" ht="15" customHeight="1">
      <c r="C56553" s="220" t="str">
        <f t="shared" si="1766"/>
        <v/>
      </c>
      <c r="I56553" s="218" t="str">
        <f t="shared" si="1767"/>
        <v/>
      </c>
    </row>
    <row r="56554" spans="3:9" ht="15" customHeight="1">
      <c r="C56554" s="220" t="str">
        <f t="shared" si="1766"/>
        <v/>
      </c>
      <c r="I56554" s="218" t="str">
        <f t="shared" si="1767"/>
        <v/>
      </c>
    </row>
    <row r="56555" spans="3:9" ht="15" customHeight="1">
      <c r="C56555" s="220" t="str">
        <f t="shared" si="1766"/>
        <v/>
      </c>
      <c r="I56555" s="218" t="str">
        <f t="shared" si="1767"/>
        <v/>
      </c>
    </row>
    <row r="56556" spans="3:9" ht="15" customHeight="1">
      <c r="C56556" s="220" t="str">
        <f t="shared" si="1766"/>
        <v/>
      </c>
      <c r="I56556" s="218" t="str">
        <f t="shared" si="1767"/>
        <v/>
      </c>
    </row>
    <row r="56557" spans="3:9" ht="15" customHeight="1">
      <c r="C56557" s="220" t="str">
        <f t="shared" si="1766"/>
        <v/>
      </c>
      <c r="I56557" s="218" t="str">
        <f t="shared" si="1767"/>
        <v/>
      </c>
    </row>
    <row r="56558" spans="3:9" ht="15" customHeight="1">
      <c r="C56558" s="220" t="str">
        <f t="shared" si="1766"/>
        <v/>
      </c>
      <c r="I56558" s="218" t="str">
        <f t="shared" si="1767"/>
        <v/>
      </c>
    </row>
    <row r="56559" spans="3:9" ht="15" customHeight="1">
      <c r="C56559" s="220" t="str">
        <f t="shared" si="1766"/>
        <v/>
      </c>
      <c r="I56559" s="218" t="str">
        <f t="shared" si="1767"/>
        <v/>
      </c>
    </row>
    <row r="56560" spans="3:9" ht="15" customHeight="1">
      <c r="C56560" s="220" t="str">
        <f t="shared" si="1766"/>
        <v/>
      </c>
      <c r="I56560" s="218" t="str">
        <f t="shared" si="1767"/>
        <v/>
      </c>
    </row>
    <row r="56561" spans="3:9" ht="15" customHeight="1">
      <c r="C56561" s="220" t="str">
        <f t="shared" si="1766"/>
        <v/>
      </c>
      <c r="I56561" s="218" t="str">
        <f t="shared" si="1767"/>
        <v/>
      </c>
    </row>
    <row r="56562" spans="3:9" ht="15" customHeight="1">
      <c r="C56562" s="220" t="str">
        <f t="shared" si="1766"/>
        <v/>
      </c>
      <c r="I56562" s="218" t="str">
        <f t="shared" si="1767"/>
        <v/>
      </c>
    </row>
    <row r="56563" spans="3:9" ht="15" customHeight="1">
      <c r="C56563" s="220" t="str">
        <f t="shared" si="1766"/>
        <v/>
      </c>
      <c r="I56563" s="218" t="str">
        <f t="shared" si="1767"/>
        <v/>
      </c>
    </row>
    <row r="56564" spans="3:9" ht="15" customHeight="1">
      <c r="C56564" s="220" t="str">
        <f t="shared" si="1766"/>
        <v/>
      </c>
      <c r="I56564" s="218" t="str">
        <f t="shared" si="1767"/>
        <v/>
      </c>
    </row>
    <row r="56565" spans="3:9" ht="15" customHeight="1">
      <c r="C56565" s="220" t="str">
        <f t="shared" si="1766"/>
        <v/>
      </c>
      <c r="I56565" s="218" t="str">
        <f t="shared" si="1767"/>
        <v/>
      </c>
    </row>
    <row r="56566" spans="3:9" ht="15" customHeight="1">
      <c r="C56566" s="220" t="str">
        <f t="shared" si="1766"/>
        <v/>
      </c>
      <c r="I56566" s="218" t="str">
        <f t="shared" si="1767"/>
        <v/>
      </c>
    </row>
    <row r="56567" spans="3:9" ht="15" customHeight="1">
      <c r="C56567" s="220" t="str">
        <f t="shared" si="1766"/>
        <v/>
      </c>
      <c r="I56567" s="218" t="str">
        <f t="shared" si="1767"/>
        <v/>
      </c>
    </row>
    <row r="56568" spans="3:9" ht="15" customHeight="1">
      <c r="C56568" s="220" t="str">
        <f t="shared" si="1766"/>
        <v/>
      </c>
      <c r="I56568" s="218" t="str">
        <f t="shared" si="1767"/>
        <v/>
      </c>
    </row>
    <row r="56569" spans="3:9" ht="15" customHeight="1">
      <c r="C56569" s="220" t="str">
        <f t="shared" si="1766"/>
        <v/>
      </c>
      <c r="I56569" s="218" t="str">
        <f t="shared" si="1767"/>
        <v/>
      </c>
    </row>
    <row r="56570" spans="3:9" ht="15" customHeight="1">
      <c r="C56570" s="220" t="str">
        <f t="shared" si="1766"/>
        <v/>
      </c>
      <c r="I56570" s="218" t="str">
        <f t="shared" si="1767"/>
        <v/>
      </c>
    </row>
    <row r="56571" spans="3:9" ht="15" customHeight="1">
      <c r="C56571" s="220" t="str">
        <f t="shared" si="1766"/>
        <v/>
      </c>
      <c r="I56571" s="218" t="str">
        <f t="shared" si="1767"/>
        <v/>
      </c>
    </row>
    <row r="56572" spans="3:9" ht="15" customHeight="1">
      <c r="C56572" s="220" t="str">
        <f t="shared" si="1766"/>
        <v/>
      </c>
      <c r="I56572" s="218" t="str">
        <f t="shared" si="1767"/>
        <v/>
      </c>
    </row>
    <row r="56573" spans="3:9" ht="15" customHeight="1">
      <c r="C56573" s="220" t="str">
        <f t="shared" si="1766"/>
        <v/>
      </c>
      <c r="I56573" s="218" t="str">
        <f t="shared" si="1767"/>
        <v/>
      </c>
    </row>
    <row r="56574" spans="3:9" ht="15" customHeight="1">
      <c r="C56574" s="220" t="str">
        <f t="shared" si="1766"/>
        <v/>
      </c>
      <c r="I56574" s="218" t="str">
        <f t="shared" si="1767"/>
        <v/>
      </c>
    </row>
    <row r="56575" spans="3:9" ht="15" customHeight="1">
      <c r="C56575" s="220" t="str">
        <f t="shared" si="1766"/>
        <v/>
      </c>
      <c r="I56575" s="218" t="str">
        <f t="shared" si="1767"/>
        <v/>
      </c>
    </row>
    <row r="56576" spans="3:9" ht="15" customHeight="1">
      <c r="C56576" s="220" t="str">
        <f t="shared" si="1766"/>
        <v/>
      </c>
      <c r="I56576" s="218" t="str">
        <f t="shared" si="1767"/>
        <v/>
      </c>
    </row>
    <row r="56577" spans="3:9" ht="15" customHeight="1">
      <c r="C56577" s="220" t="str">
        <f t="shared" si="1766"/>
        <v/>
      </c>
      <c r="I56577" s="218" t="str">
        <f t="shared" si="1767"/>
        <v/>
      </c>
    </row>
    <row r="56578" spans="3:9" ht="15" customHeight="1">
      <c r="C56578" s="220" t="str">
        <f t="shared" si="1766"/>
        <v/>
      </c>
      <c r="I56578" s="218" t="str">
        <f t="shared" si="1767"/>
        <v/>
      </c>
    </row>
    <row r="56579" spans="3:9" ht="15" customHeight="1">
      <c r="C56579" s="220" t="str">
        <f t="shared" si="1766"/>
        <v/>
      </c>
      <c r="I56579" s="218" t="str">
        <f t="shared" si="1767"/>
        <v/>
      </c>
    </row>
    <row r="56580" spans="3:9" ht="15" customHeight="1">
      <c r="C56580" s="220" t="str">
        <f t="shared" si="1766"/>
        <v/>
      </c>
      <c r="I56580" s="218" t="str">
        <f t="shared" si="1767"/>
        <v/>
      </c>
    </row>
    <row r="56581" spans="3:9" ht="15" customHeight="1">
      <c r="C56581" s="220" t="str">
        <f t="shared" si="1766"/>
        <v/>
      </c>
      <c r="I56581" s="218" t="str">
        <f t="shared" si="1767"/>
        <v/>
      </c>
    </row>
    <row r="56582" spans="3:9" ht="15" customHeight="1">
      <c r="C56582" s="220" t="str">
        <f t="shared" ref="C56582:C56645" si="1768">IF(B56582="","",MONTH(B56582))</f>
        <v/>
      </c>
      <c r="I56582" s="218" t="str">
        <f t="shared" ref="I56582:I56645" si="1769">IF(H56582="","",IF(E56582="","Não deixe campos em branco, a planilha resumo de custos e despesas necessita deles para funcionar",IF(F56582="","Não deixe campos em branco, a planilha resumo de custos e despesas necessita deles para funcionar",IF(G56582="","Não deixe campos em branco, a planilha resumo de custos e despesas necessita deles para funcionar",""))))</f>
        <v/>
      </c>
    </row>
    <row r="56583" spans="3:9" ht="15" customHeight="1">
      <c r="C56583" s="220" t="str">
        <f t="shared" si="1768"/>
        <v/>
      </c>
      <c r="I56583" s="218" t="str">
        <f t="shared" si="1769"/>
        <v/>
      </c>
    </row>
    <row r="56584" spans="3:9" ht="15" customHeight="1">
      <c r="C56584" s="220" t="str">
        <f t="shared" si="1768"/>
        <v/>
      </c>
      <c r="I56584" s="218" t="str">
        <f t="shared" si="1769"/>
        <v/>
      </c>
    </row>
    <row r="56585" spans="3:9" ht="15" customHeight="1">
      <c r="C56585" s="220" t="str">
        <f t="shared" si="1768"/>
        <v/>
      </c>
      <c r="I56585" s="218" t="str">
        <f t="shared" si="1769"/>
        <v/>
      </c>
    </row>
    <row r="56586" spans="3:9" ht="15" customHeight="1">
      <c r="C56586" s="220" t="str">
        <f t="shared" si="1768"/>
        <v/>
      </c>
      <c r="I56586" s="218" t="str">
        <f t="shared" si="1769"/>
        <v/>
      </c>
    </row>
    <row r="56587" spans="3:9" ht="15" customHeight="1">
      <c r="C56587" s="220" t="str">
        <f t="shared" si="1768"/>
        <v/>
      </c>
      <c r="I56587" s="218" t="str">
        <f t="shared" si="1769"/>
        <v/>
      </c>
    </row>
    <row r="56588" spans="3:9" ht="15" customHeight="1">
      <c r="C56588" s="220" t="str">
        <f t="shared" si="1768"/>
        <v/>
      </c>
      <c r="I56588" s="218" t="str">
        <f t="shared" si="1769"/>
        <v/>
      </c>
    </row>
    <row r="56589" spans="3:9" ht="15" customHeight="1">
      <c r="C56589" s="220" t="str">
        <f t="shared" si="1768"/>
        <v/>
      </c>
      <c r="I56589" s="218" t="str">
        <f t="shared" si="1769"/>
        <v/>
      </c>
    </row>
    <row r="56590" spans="3:9" ht="15" customHeight="1">
      <c r="C56590" s="220" t="str">
        <f t="shared" si="1768"/>
        <v/>
      </c>
      <c r="I56590" s="218" t="str">
        <f t="shared" si="1769"/>
        <v/>
      </c>
    </row>
    <row r="56591" spans="3:9" ht="15" customHeight="1">
      <c r="C56591" s="220" t="str">
        <f t="shared" si="1768"/>
        <v/>
      </c>
      <c r="I56591" s="218" t="str">
        <f t="shared" si="1769"/>
        <v/>
      </c>
    </row>
    <row r="56592" spans="3:9" ht="15" customHeight="1">
      <c r="C56592" s="220" t="str">
        <f t="shared" si="1768"/>
        <v/>
      </c>
      <c r="I56592" s="218" t="str">
        <f t="shared" si="1769"/>
        <v/>
      </c>
    </row>
    <row r="56593" spans="3:9" ht="15" customHeight="1">
      <c r="C56593" s="220" t="str">
        <f t="shared" si="1768"/>
        <v/>
      </c>
      <c r="I56593" s="218" t="str">
        <f t="shared" si="1769"/>
        <v/>
      </c>
    </row>
    <row r="56594" spans="3:9" ht="15" customHeight="1">
      <c r="C56594" s="220" t="str">
        <f t="shared" si="1768"/>
        <v/>
      </c>
      <c r="I56594" s="218" t="str">
        <f t="shared" si="1769"/>
        <v/>
      </c>
    </row>
    <row r="56595" spans="3:9" ht="15" customHeight="1">
      <c r="C56595" s="220" t="str">
        <f t="shared" si="1768"/>
        <v/>
      </c>
      <c r="I56595" s="218" t="str">
        <f t="shared" si="1769"/>
        <v/>
      </c>
    </row>
    <row r="56596" spans="3:9" ht="15" customHeight="1">
      <c r="C56596" s="220" t="str">
        <f t="shared" si="1768"/>
        <v/>
      </c>
      <c r="I56596" s="218" t="str">
        <f t="shared" si="1769"/>
        <v/>
      </c>
    </row>
    <row r="56597" spans="3:9" ht="15" customHeight="1">
      <c r="C56597" s="220" t="str">
        <f t="shared" si="1768"/>
        <v/>
      </c>
      <c r="I56597" s="218" t="str">
        <f t="shared" si="1769"/>
        <v/>
      </c>
    </row>
    <row r="56598" spans="3:9" ht="15" customHeight="1">
      <c r="C56598" s="220" t="str">
        <f t="shared" si="1768"/>
        <v/>
      </c>
      <c r="I56598" s="218" t="str">
        <f t="shared" si="1769"/>
        <v/>
      </c>
    </row>
    <row r="56599" spans="3:9" ht="15" customHeight="1">
      <c r="C56599" s="220" t="str">
        <f t="shared" si="1768"/>
        <v/>
      </c>
      <c r="I56599" s="218" t="str">
        <f t="shared" si="1769"/>
        <v/>
      </c>
    </row>
    <row r="56600" spans="3:9" ht="15" customHeight="1">
      <c r="C56600" s="220" t="str">
        <f t="shared" si="1768"/>
        <v/>
      </c>
      <c r="I56600" s="218" t="str">
        <f t="shared" si="1769"/>
        <v/>
      </c>
    </row>
    <row r="56601" spans="3:9" ht="15" customHeight="1">
      <c r="C56601" s="220" t="str">
        <f t="shared" si="1768"/>
        <v/>
      </c>
      <c r="I56601" s="218" t="str">
        <f t="shared" si="1769"/>
        <v/>
      </c>
    </row>
    <row r="56602" spans="3:9" ht="15" customHeight="1">
      <c r="C56602" s="220" t="str">
        <f t="shared" si="1768"/>
        <v/>
      </c>
      <c r="I56602" s="218" t="str">
        <f t="shared" si="1769"/>
        <v/>
      </c>
    </row>
    <row r="56603" spans="3:9" ht="15" customHeight="1">
      <c r="C56603" s="220" t="str">
        <f t="shared" si="1768"/>
        <v/>
      </c>
      <c r="I56603" s="218" t="str">
        <f t="shared" si="1769"/>
        <v/>
      </c>
    </row>
    <row r="56604" spans="3:9" ht="15" customHeight="1">
      <c r="C56604" s="220" t="str">
        <f t="shared" si="1768"/>
        <v/>
      </c>
      <c r="I56604" s="218" t="str">
        <f t="shared" si="1769"/>
        <v/>
      </c>
    </row>
    <row r="56605" spans="3:9" ht="15" customHeight="1">
      <c r="C56605" s="220" t="str">
        <f t="shared" si="1768"/>
        <v/>
      </c>
      <c r="I56605" s="218" t="str">
        <f t="shared" si="1769"/>
        <v/>
      </c>
    </row>
    <row r="56606" spans="3:9" ht="15" customHeight="1">
      <c r="C56606" s="220" t="str">
        <f t="shared" si="1768"/>
        <v/>
      </c>
      <c r="I56606" s="218" t="str">
        <f t="shared" si="1769"/>
        <v/>
      </c>
    </row>
    <row r="56607" spans="3:9" ht="15" customHeight="1">
      <c r="C56607" s="220" t="str">
        <f t="shared" si="1768"/>
        <v/>
      </c>
      <c r="I56607" s="218" t="str">
        <f t="shared" si="1769"/>
        <v/>
      </c>
    </row>
    <row r="56608" spans="3:9" ht="15" customHeight="1">
      <c r="C56608" s="220" t="str">
        <f t="shared" si="1768"/>
        <v/>
      </c>
      <c r="I56608" s="218" t="str">
        <f t="shared" si="1769"/>
        <v/>
      </c>
    </row>
    <row r="56609" spans="3:9" ht="15" customHeight="1">
      <c r="C56609" s="220" t="str">
        <f t="shared" si="1768"/>
        <v/>
      </c>
      <c r="I56609" s="218" t="str">
        <f t="shared" si="1769"/>
        <v/>
      </c>
    </row>
    <row r="56610" spans="3:9" ht="15" customHeight="1">
      <c r="C56610" s="220" t="str">
        <f t="shared" si="1768"/>
        <v/>
      </c>
      <c r="I56610" s="218" t="str">
        <f t="shared" si="1769"/>
        <v/>
      </c>
    </row>
    <row r="56611" spans="3:9" ht="15" customHeight="1">
      <c r="C56611" s="220" t="str">
        <f t="shared" si="1768"/>
        <v/>
      </c>
      <c r="I56611" s="218" t="str">
        <f t="shared" si="1769"/>
        <v/>
      </c>
    </row>
    <row r="56612" spans="3:9" ht="15" customHeight="1">
      <c r="C56612" s="220" t="str">
        <f t="shared" si="1768"/>
        <v/>
      </c>
      <c r="I56612" s="218" t="str">
        <f t="shared" si="1769"/>
        <v/>
      </c>
    </row>
    <row r="56613" spans="3:9" ht="15" customHeight="1">
      <c r="C56613" s="220" t="str">
        <f t="shared" si="1768"/>
        <v/>
      </c>
      <c r="I56613" s="218" t="str">
        <f t="shared" si="1769"/>
        <v/>
      </c>
    </row>
    <row r="56614" spans="3:9" ht="15" customHeight="1">
      <c r="C56614" s="220" t="str">
        <f t="shared" si="1768"/>
        <v/>
      </c>
      <c r="I56614" s="218" t="str">
        <f t="shared" si="1769"/>
        <v/>
      </c>
    </row>
    <row r="56615" spans="3:9" ht="15" customHeight="1">
      <c r="C56615" s="220" t="str">
        <f t="shared" si="1768"/>
        <v/>
      </c>
      <c r="I56615" s="218" t="str">
        <f t="shared" si="1769"/>
        <v/>
      </c>
    </row>
    <row r="56616" spans="3:9" ht="15" customHeight="1">
      <c r="C56616" s="220" t="str">
        <f t="shared" si="1768"/>
        <v/>
      </c>
      <c r="I56616" s="218" t="str">
        <f t="shared" si="1769"/>
        <v/>
      </c>
    </row>
    <row r="56617" spans="3:9" ht="15" customHeight="1">
      <c r="C56617" s="220" t="str">
        <f t="shared" si="1768"/>
        <v/>
      </c>
      <c r="I56617" s="218" t="str">
        <f t="shared" si="1769"/>
        <v/>
      </c>
    </row>
    <row r="56618" spans="3:9" ht="15" customHeight="1">
      <c r="C56618" s="220" t="str">
        <f t="shared" si="1768"/>
        <v/>
      </c>
      <c r="I56618" s="218" t="str">
        <f t="shared" si="1769"/>
        <v/>
      </c>
    </row>
    <row r="56619" spans="3:9" ht="15" customHeight="1">
      <c r="C56619" s="220" t="str">
        <f t="shared" si="1768"/>
        <v/>
      </c>
      <c r="I56619" s="218" t="str">
        <f t="shared" si="1769"/>
        <v/>
      </c>
    </row>
    <row r="56620" spans="3:9" ht="15" customHeight="1">
      <c r="C56620" s="220" t="str">
        <f t="shared" si="1768"/>
        <v/>
      </c>
      <c r="I56620" s="218" t="str">
        <f t="shared" si="1769"/>
        <v/>
      </c>
    </row>
    <row r="56621" spans="3:9" ht="15" customHeight="1">
      <c r="C56621" s="220" t="str">
        <f t="shared" si="1768"/>
        <v/>
      </c>
      <c r="I56621" s="218" t="str">
        <f t="shared" si="1769"/>
        <v/>
      </c>
    </row>
    <row r="56622" spans="3:9" ht="15" customHeight="1">
      <c r="C56622" s="220" t="str">
        <f t="shared" si="1768"/>
        <v/>
      </c>
      <c r="I56622" s="218" t="str">
        <f t="shared" si="1769"/>
        <v/>
      </c>
    </row>
    <row r="56623" spans="3:9" ht="15" customHeight="1">
      <c r="C56623" s="220" t="str">
        <f t="shared" si="1768"/>
        <v/>
      </c>
      <c r="I56623" s="218" t="str">
        <f t="shared" si="1769"/>
        <v/>
      </c>
    </row>
    <row r="56624" spans="3:9" ht="15" customHeight="1">
      <c r="C56624" s="220" t="str">
        <f t="shared" si="1768"/>
        <v/>
      </c>
      <c r="I56624" s="218" t="str">
        <f t="shared" si="1769"/>
        <v/>
      </c>
    </row>
    <row r="56625" spans="3:9" ht="15" customHeight="1">
      <c r="C56625" s="220" t="str">
        <f t="shared" si="1768"/>
        <v/>
      </c>
      <c r="I56625" s="218" t="str">
        <f t="shared" si="1769"/>
        <v/>
      </c>
    </row>
    <row r="56626" spans="3:9" ht="15" customHeight="1">
      <c r="C56626" s="220" t="str">
        <f t="shared" si="1768"/>
        <v/>
      </c>
      <c r="I56626" s="218" t="str">
        <f t="shared" si="1769"/>
        <v/>
      </c>
    </row>
    <row r="56627" spans="3:9" ht="15" customHeight="1">
      <c r="C56627" s="220" t="str">
        <f t="shared" si="1768"/>
        <v/>
      </c>
      <c r="I56627" s="218" t="str">
        <f t="shared" si="1769"/>
        <v/>
      </c>
    </row>
    <row r="56628" spans="3:9" ht="15" customHeight="1">
      <c r="C56628" s="220" t="str">
        <f t="shared" si="1768"/>
        <v/>
      </c>
      <c r="I56628" s="218" t="str">
        <f t="shared" si="1769"/>
        <v/>
      </c>
    </row>
    <row r="56629" spans="3:9" ht="15" customHeight="1">
      <c r="C56629" s="220" t="str">
        <f t="shared" si="1768"/>
        <v/>
      </c>
      <c r="I56629" s="218" t="str">
        <f t="shared" si="1769"/>
        <v/>
      </c>
    </row>
    <row r="56630" spans="3:9" ht="15" customHeight="1">
      <c r="C56630" s="220" t="str">
        <f t="shared" si="1768"/>
        <v/>
      </c>
      <c r="I56630" s="218" t="str">
        <f t="shared" si="1769"/>
        <v/>
      </c>
    </row>
    <row r="56631" spans="3:9" ht="15" customHeight="1">
      <c r="C56631" s="220" t="str">
        <f t="shared" si="1768"/>
        <v/>
      </c>
      <c r="I56631" s="218" t="str">
        <f t="shared" si="1769"/>
        <v/>
      </c>
    </row>
    <row r="56632" spans="3:9" ht="15" customHeight="1">
      <c r="C56632" s="220" t="str">
        <f t="shared" si="1768"/>
        <v/>
      </c>
      <c r="I56632" s="218" t="str">
        <f t="shared" si="1769"/>
        <v/>
      </c>
    </row>
    <row r="56633" spans="3:9" ht="15" customHeight="1">
      <c r="C56633" s="220" t="str">
        <f t="shared" si="1768"/>
        <v/>
      </c>
      <c r="I56633" s="218" t="str">
        <f t="shared" si="1769"/>
        <v/>
      </c>
    </row>
    <row r="56634" spans="3:9" ht="15" customHeight="1">
      <c r="C56634" s="220" t="str">
        <f t="shared" si="1768"/>
        <v/>
      </c>
      <c r="I56634" s="218" t="str">
        <f t="shared" si="1769"/>
        <v/>
      </c>
    </row>
    <row r="56635" spans="3:9" ht="15" customHeight="1">
      <c r="C56635" s="220" t="str">
        <f t="shared" si="1768"/>
        <v/>
      </c>
      <c r="I56635" s="218" t="str">
        <f t="shared" si="1769"/>
        <v/>
      </c>
    </row>
    <row r="56636" spans="3:9" ht="15" customHeight="1">
      <c r="C56636" s="220" t="str">
        <f t="shared" si="1768"/>
        <v/>
      </c>
      <c r="I56636" s="218" t="str">
        <f t="shared" si="1769"/>
        <v/>
      </c>
    </row>
    <row r="56637" spans="3:9" ht="15" customHeight="1">
      <c r="C56637" s="220" t="str">
        <f t="shared" si="1768"/>
        <v/>
      </c>
      <c r="I56637" s="218" t="str">
        <f t="shared" si="1769"/>
        <v/>
      </c>
    </row>
    <row r="56638" spans="3:9" ht="15" customHeight="1">
      <c r="C56638" s="220" t="str">
        <f t="shared" si="1768"/>
        <v/>
      </c>
      <c r="I56638" s="218" t="str">
        <f t="shared" si="1769"/>
        <v/>
      </c>
    </row>
    <row r="56639" spans="3:9" ht="15" customHeight="1">
      <c r="C56639" s="220" t="str">
        <f t="shared" si="1768"/>
        <v/>
      </c>
      <c r="I56639" s="218" t="str">
        <f t="shared" si="1769"/>
        <v/>
      </c>
    </row>
    <row r="56640" spans="3:9" ht="15" customHeight="1">
      <c r="C56640" s="220" t="str">
        <f t="shared" si="1768"/>
        <v/>
      </c>
      <c r="I56640" s="218" t="str">
        <f t="shared" si="1769"/>
        <v/>
      </c>
    </row>
    <row r="56641" spans="3:9" ht="15" customHeight="1">
      <c r="C56641" s="220" t="str">
        <f t="shared" si="1768"/>
        <v/>
      </c>
      <c r="I56641" s="218" t="str">
        <f t="shared" si="1769"/>
        <v/>
      </c>
    </row>
    <row r="56642" spans="3:9" ht="15" customHeight="1">
      <c r="C56642" s="220" t="str">
        <f t="shared" si="1768"/>
        <v/>
      </c>
      <c r="I56642" s="218" t="str">
        <f t="shared" si="1769"/>
        <v/>
      </c>
    </row>
    <row r="56643" spans="3:9" ht="15" customHeight="1">
      <c r="C56643" s="220" t="str">
        <f t="shared" si="1768"/>
        <v/>
      </c>
      <c r="I56643" s="218" t="str">
        <f t="shared" si="1769"/>
        <v/>
      </c>
    </row>
    <row r="56644" spans="3:9" ht="15" customHeight="1">
      <c r="C56644" s="220" t="str">
        <f t="shared" si="1768"/>
        <v/>
      </c>
      <c r="I56644" s="218" t="str">
        <f t="shared" si="1769"/>
        <v/>
      </c>
    </row>
    <row r="56645" spans="3:9" ht="15" customHeight="1">
      <c r="C56645" s="220" t="str">
        <f t="shared" si="1768"/>
        <v/>
      </c>
      <c r="I56645" s="218" t="str">
        <f t="shared" si="1769"/>
        <v/>
      </c>
    </row>
    <row r="56646" spans="3:9" ht="15" customHeight="1">
      <c r="C56646" s="220" t="str">
        <f t="shared" ref="C56646:C56709" si="1770">IF(B56646="","",MONTH(B56646))</f>
        <v/>
      </c>
      <c r="I56646" s="218" t="str">
        <f t="shared" ref="I56646:I56709" si="1771">IF(H56646="","",IF(E56646="","Não deixe campos em branco, a planilha resumo de custos e despesas necessita deles para funcionar",IF(F56646="","Não deixe campos em branco, a planilha resumo de custos e despesas necessita deles para funcionar",IF(G56646="","Não deixe campos em branco, a planilha resumo de custos e despesas necessita deles para funcionar",""))))</f>
        <v/>
      </c>
    </row>
    <row r="56647" spans="3:9" ht="15" customHeight="1">
      <c r="C56647" s="220" t="str">
        <f t="shared" si="1770"/>
        <v/>
      </c>
      <c r="I56647" s="218" t="str">
        <f t="shared" si="1771"/>
        <v/>
      </c>
    </row>
    <row r="56648" spans="3:9" ht="15" customHeight="1">
      <c r="C56648" s="220" t="str">
        <f t="shared" si="1770"/>
        <v/>
      </c>
      <c r="I56648" s="218" t="str">
        <f t="shared" si="1771"/>
        <v/>
      </c>
    </row>
    <row r="56649" spans="3:9" ht="15" customHeight="1">
      <c r="C56649" s="220" t="str">
        <f t="shared" si="1770"/>
        <v/>
      </c>
      <c r="I56649" s="218" t="str">
        <f t="shared" si="1771"/>
        <v/>
      </c>
    </row>
    <row r="56650" spans="3:9" ht="15" customHeight="1">
      <c r="C56650" s="220" t="str">
        <f t="shared" si="1770"/>
        <v/>
      </c>
      <c r="I56650" s="218" t="str">
        <f t="shared" si="1771"/>
        <v/>
      </c>
    </row>
    <row r="56651" spans="3:9" ht="15" customHeight="1">
      <c r="C56651" s="220" t="str">
        <f t="shared" si="1770"/>
        <v/>
      </c>
      <c r="I56651" s="218" t="str">
        <f t="shared" si="1771"/>
        <v/>
      </c>
    </row>
    <row r="56652" spans="3:9" ht="15" customHeight="1">
      <c r="C56652" s="220" t="str">
        <f t="shared" si="1770"/>
        <v/>
      </c>
      <c r="I56652" s="218" t="str">
        <f t="shared" si="1771"/>
        <v/>
      </c>
    </row>
    <row r="56653" spans="3:9" ht="15" customHeight="1">
      <c r="C56653" s="220" t="str">
        <f t="shared" si="1770"/>
        <v/>
      </c>
      <c r="I56653" s="218" t="str">
        <f t="shared" si="1771"/>
        <v/>
      </c>
    </row>
    <row r="56654" spans="3:9" ht="15" customHeight="1">
      <c r="C56654" s="220" t="str">
        <f t="shared" si="1770"/>
        <v/>
      </c>
      <c r="I56654" s="218" t="str">
        <f t="shared" si="1771"/>
        <v/>
      </c>
    </row>
    <row r="56655" spans="3:9" ht="15" customHeight="1">
      <c r="C56655" s="220" t="str">
        <f t="shared" si="1770"/>
        <v/>
      </c>
      <c r="I56655" s="218" t="str">
        <f t="shared" si="1771"/>
        <v/>
      </c>
    </row>
    <row r="56656" spans="3:9" ht="15" customHeight="1">
      <c r="C56656" s="220" t="str">
        <f t="shared" si="1770"/>
        <v/>
      </c>
      <c r="I56656" s="218" t="str">
        <f t="shared" si="1771"/>
        <v/>
      </c>
    </row>
    <row r="56657" spans="3:9" ht="15" customHeight="1">
      <c r="C56657" s="220" t="str">
        <f t="shared" si="1770"/>
        <v/>
      </c>
      <c r="I56657" s="218" t="str">
        <f t="shared" si="1771"/>
        <v/>
      </c>
    </row>
    <row r="56658" spans="3:9" ht="15" customHeight="1">
      <c r="C56658" s="220" t="str">
        <f t="shared" si="1770"/>
        <v/>
      </c>
      <c r="I56658" s="218" t="str">
        <f t="shared" si="1771"/>
        <v/>
      </c>
    </row>
    <row r="56659" spans="3:9" ht="15" customHeight="1">
      <c r="C56659" s="220" t="str">
        <f t="shared" si="1770"/>
        <v/>
      </c>
      <c r="I56659" s="218" t="str">
        <f t="shared" si="1771"/>
        <v/>
      </c>
    </row>
    <row r="56660" spans="3:9" ht="15" customHeight="1">
      <c r="C56660" s="220" t="str">
        <f t="shared" si="1770"/>
        <v/>
      </c>
      <c r="I56660" s="218" t="str">
        <f t="shared" si="1771"/>
        <v/>
      </c>
    </row>
    <row r="56661" spans="3:9" ht="15" customHeight="1">
      <c r="C56661" s="220" t="str">
        <f t="shared" si="1770"/>
        <v/>
      </c>
      <c r="I56661" s="218" t="str">
        <f t="shared" si="1771"/>
        <v/>
      </c>
    </row>
    <row r="56662" spans="3:9" ht="15" customHeight="1">
      <c r="C56662" s="220" t="str">
        <f t="shared" si="1770"/>
        <v/>
      </c>
      <c r="I56662" s="218" t="str">
        <f t="shared" si="1771"/>
        <v/>
      </c>
    </row>
    <row r="56663" spans="3:9" ht="15" customHeight="1">
      <c r="C56663" s="220" t="str">
        <f t="shared" si="1770"/>
        <v/>
      </c>
      <c r="I56663" s="218" t="str">
        <f t="shared" si="1771"/>
        <v/>
      </c>
    </row>
    <row r="56664" spans="3:9" ht="15" customHeight="1">
      <c r="C56664" s="220" t="str">
        <f t="shared" si="1770"/>
        <v/>
      </c>
      <c r="I56664" s="218" t="str">
        <f t="shared" si="1771"/>
        <v/>
      </c>
    </row>
    <row r="56665" spans="3:9" ht="15" customHeight="1">
      <c r="C56665" s="220" t="str">
        <f t="shared" si="1770"/>
        <v/>
      </c>
      <c r="I56665" s="218" t="str">
        <f t="shared" si="1771"/>
        <v/>
      </c>
    </row>
    <row r="56666" spans="3:9" ht="15" customHeight="1">
      <c r="C56666" s="220" t="str">
        <f t="shared" si="1770"/>
        <v/>
      </c>
      <c r="I56666" s="218" t="str">
        <f t="shared" si="1771"/>
        <v/>
      </c>
    </row>
    <row r="56667" spans="3:9" ht="15" customHeight="1">
      <c r="C56667" s="220" t="str">
        <f t="shared" si="1770"/>
        <v/>
      </c>
      <c r="I56667" s="218" t="str">
        <f t="shared" si="1771"/>
        <v/>
      </c>
    </row>
    <row r="56668" spans="3:9" ht="15" customHeight="1">
      <c r="C56668" s="220" t="str">
        <f t="shared" si="1770"/>
        <v/>
      </c>
      <c r="I56668" s="218" t="str">
        <f t="shared" si="1771"/>
        <v/>
      </c>
    </row>
    <row r="56669" spans="3:9" ht="15" customHeight="1">
      <c r="C56669" s="220" t="str">
        <f t="shared" si="1770"/>
        <v/>
      </c>
      <c r="I56669" s="218" t="str">
        <f t="shared" si="1771"/>
        <v/>
      </c>
    </row>
    <row r="56670" spans="3:9" ht="15" customHeight="1">
      <c r="C56670" s="220" t="str">
        <f t="shared" si="1770"/>
        <v/>
      </c>
      <c r="I56670" s="218" t="str">
        <f t="shared" si="1771"/>
        <v/>
      </c>
    </row>
    <row r="56671" spans="3:9" ht="15" customHeight="1">
      <c r="C56671" s="220" t="str">
        <f t="shared" si="1770"/>
        <v/>
      </c>
      <c r="I56671" s="218" t="str">
        <f t="shared" si="1771"/>
        <v/>
      </c>
    </row>
    <row r="56672" spans="3:9" ht="15" customHeight="1">
      <c r="C56672" s="220" t="str">
        <f t="shared" si="1770"/>
        <v/>
      </c>
      <c r="I56672" s="218" t="str">
        <f t="shared" si="1771"/>
        <v/>
      </c>
    </row>
    <row r="56673" spans="3:9" ht="15" customHeight="1">
      <c r="C56673" s="220" t="str">
        <f t="shared" si="1770"/>
        <v/>
      </c>
      <c r="I56673" s="218" t="str">
        <f t="shared" si="1771"/>
        <v/>
      </c>
    </row>
    <row r="56674" spans="3:9" ht="15" customHeight="1">
      <c r="C56674" s="220" t="str">
        <f t="shared" si="1770"/>
        <v/>
      </c>
      <c r="I56674" s="218" t="str">
        <f t="shared" si="1771"/>
        <v/>
      </c>
    </row>
    <row r="56675" spans="3:9" ht="15" customHeight="1">
      <c r="C56675" s="220" t="str">
        <f t="shared" si="1770"/>
        <v/>
      </c>
      <c r="I56675" s="218" t="str">
        <f t="shared" si="1771"/>
        <v/>
      </c>
    </row>
    <row r="56676" spans="3:9" ht="15" customHeight="1">
      <c r="C56676" s="220" t="str">
        <f t="shared" si="1770"/>
        <v/>
      </c>
      <c r="I56676" s="218" t="str">
        <f t="shared" si="1771"/>
        <v/>
      </c>
    </row>
    <row r="56677" spans="3:9" ht="15" customHeight="1">
      <c r="C56677" s="220" t="str">
        <f t="shared" si="1770"/>
        <v/>
      </c>
      <c r="I56677" s="218" t="str">
        <f t="shared" si="1771"/>
        <v/>
      </c>
    </row>
    <row r="56678" spans="3:9" ht="15" customHeight="1">
      <c r="C56678" s="220" t="str">
        <f t="shared" si="1770"/>
        <v/>
      </c>
      <c r="I56678" s="218" t="str">
        <f t="shared" si="1771"/>
        <v/>
      </c>
    </row>
    <row r="56679" spans="3:9" ht="15" customHeight="1">
      <c r="C56679" s="220" t="str">
        <f t="shared" si="1770"/>
        <v/>
      </c>
      <c r="I56679" s="218" t="str">
        <f t="shared" si="1771"/>
        <v/>
      </c>
    </row>
    <row r="56680" spans="3:9" ht="15" customHeight="1">
      <c r="C56680" s="220" t="str">
        <f t="shared" si="1770"/>
        <v/>
      </c>
      <c r="I56680" s="218" t="str">
        <f t="shared" si="1771"/>
        <v/>
      </c>
    </row>
    <row r="56681" spans="3:9" ht="15" customHeight="1">
      <c r="C56681" s="220" t="str">
        <f t="shared" si="1770"/>
        <v/>
      </c>
      <c r="I56681" s="218" t="str">
        <f t="shared" si="1771"/>
        <v/>
      </c>
    </row>
    <row r="56682" spans="3:9" ht="15" customHeight="1">
      <c r="C56682" s="220" t="str">
        <f t="shared" si="1770"/>
        <v/>
      </c>
      <c r="I56682" s="218" t="str">
        <f t="shared" si="1771"/>
        <v/>
      </c>
    </row>
    <row r="56683" spans="3:9" ht="15" customHeight="1">
      <c r="C56683" s="220" t="str">
        <f t="shared" si="1770"/>
        <v/>
      </c>
      <c r="I56683" s="218" t="str">
        <f t="shared" si="1771"/>
        <v/>
      </c>
    </row>
    <row r="56684" spans="3:9" ht="15" customHeight="1">
      <c r="C56684" s="220" t="str">
        <f t="shared" si="1770"/>
        <v/>
      </c>
      <c r="I56684" s="218" t="str">
        <f t="shared" si="1771"/>
        <v/>
      </c>
    </row>
    <row r="56685" spans="3:9" ht="15" customHeight="1">
      <c r="C56685" s="220" t="str">
        <f t="shared" si="1770"/>
        <v/>
      </c>
      <c r="I56685" s="218" t="str">
        <f t="shared" si="1771"/>
        <v/>
      </c>
    </row>
    <row r="56686" spans="3:9" ht="15" customHeight="1">
      <c r="C56686" s="220" t="str">
        <f t="shared" si="1770"/>
        <v/>
      </c>
      <c r="I56686" s="218" t="str">
        <f t="shared" si="1771"/>
        <v/>
      </c>
    </row>
    <row r="56687" spans="3:9" ht="15" customHeight="1">
      <c r="C56687" s="220" t="str">
        <f t="shared" si="1770"/>
        <v/>
      </c>
      <c r="I56687" s="218" t="str">
        <f t="shared" si="1771"/>
        <v/>
      </c>
    </row>
    <row r="56688" spans="3:9" ht="15" customHeight="1">
      <c r="C56688" s="220" t="str">
        <f t="shared" si="1770"/>
        <v/>
      </c>
      <c r="I56688" s="218" t="str">
        <f t="shared" si="1771"/>
        <v/>
      </c>
    </row>
    <row r="56689" spans="3:9" ht="15" customHeight="1">
      <c r="C56689" s="220" t="str">
        <f t="shared" si="1770"/>
        <v/>
      </c>
      <c r="I56689" s="218" t="str">
        <f t="shared" si="1771"/>
        <v/>
      </c>
    </row>
    <row r="56690" spans="3:9" ht="15" customHeight="1">
      <c r="C56690" s="220" t="str">
        <f t="shared" si="1770"/>
        <v/>
      </c>
      <c r="I56690" s="218" t="str">
        <f t="shared" si="1771"/>
        <v/>
      </c>
    </row>
    <row r="56691" spans="3:9" ht="15" customHeight="1">
      <c r="C56691" s="220" t="str">
        <f t="shared" si="1770"/>
        <v/>
      </c>
      <c r="I56691" s="218" t="str">
        <f t="shared" si="1771"/>
        <v/>
      </c>
    </row>
    <row r="56692" spans="3:9" ht="15" customHeight="1">
      <c r="C56692" s="220" t="str">
        <f t="shared" si="1770"/>
        <v/>
      </c>
      <c r="I56692" s="218" t="str">
        <f t="shared" si="1771"/>
        <v/>
      </c>
    </row>
    <row r="56693" spans="3:9" ht="15" customHeight="1">
      <c r="C56693" s="220" t="str">
        <f t="shared" si="1770"/>
        <v/>
      </c>
      <c r="I56693" s="218" t="str">
        <f t="shared" si="1771"/>
        <v/>
      </c>
    </row>
    <row r="56694" spans="3:9" ht="15" customHeight="1">
      <c r="C56694" s="220" t="str">
        <f t="shared" si="1770"/>
        <v/>
      </c>
      <c r="I56694" s="218" t="str">
        <f t="shared" si="1771"/>
        <v/>
      </c>
    </row>
    <row r="56695" spans="3:9" ht="15" customHeight="1">
      <c r="C56695" s="220" t="str">
        <f t="shared" si="1770"/>
        <v/>
      </c>
      <c r="I56695" s="218" t="str">
        <f t="shared" si="1771"/>
        <v/>
      </c>
    </row>
    <row r="56696" spans="3:9" ht="15" customHeight="1">
      <c r="C56696" s="220" t="str">
        <f t="shared" si="1770"/>
        <v/>
      </c>
      <c r="I56696" s="218" t="str">
        <f t="shared" si="1771"/>
        <v/>
      </c>
    </row>
    <row r="56697" spans="3:9" ht="15" customHeight="1">
      <c r="C56697" s="220" t="str">
        <f t="shared" si="1770"/>
        <v/>
      </c>
      <c r="I56697" s="218" t="str">
        <f t="shared" si="1771"/>
        <v/>
      </c>
    </row>
    <row r="56698" spans="3:9" ht="15" customHeight="1">
      <c r="C56698" s="220" t="str">
        <f t="shared" si="1770"/>
        <v/>
      </c>
      <c r="I56698" s="218" t="str">
        <f t="shared" si="1771"/>
        <v/>
      </c>
    </row>
    <row r="56699" spans="3:9" ht="15" customHeight="1">
      <c r="C56699" s="220" t="str">
        <f t="shared" si="1770"/>
        <v/>
      </c>
      <c r="I56699" s="218" t="str">
        <f t="shared" si="1771"/>
        <v/>
      </c>
    </row>
    <row r="56700" spans="3:9" ht="15" customHeight="1">
      <c r="C56700" s="220" t="str">
        <f t="shared" si="1770"/>
        <v/>
      </c>
      <c r="I56700" s="218" t="str">
        <f t="shared" si="1771"/>
        <v/>
      </c>
    </row>
    <row r="56701" spans="3:9" ht="15" customHeight="1">
      <c r="C56701" s="220" t="str">
        <f t="shared" si="1770"/>
        <v/>
      </c>
      <c r="I56701" s="218" t="str">
        <f t="shared" si="1771"/>
        <v/>
      </c>
    </row>
    <row r="56702" spans="3:9" ht="15" customHeight="1">
      <c r="C56702" s="220" t="str">
        <f t="shared" si="1770"/>
        <v/>
      </c>
      <c r="I56702" s="218" t="str">
        <f t="shared" si="1771"/>
        <v/>
      </c>
    </row>
    <row r="56703" spans="3:9" ht="15" customHeight="1">
      <c r="C56703" s="220" t="str">
        <f t="shared" si="1770"/>
        <v/>
      </c>
      <c r="I56703" s="218" t="str">
        <f t="shared" si="1771"/>
        <v/>
      </c>
    </row>
    <row r="56704" spans="3:9" ht="15" customHeight="1">
      <c r="C56704" s="220" t="str">
        <f t="shared" si="1770"/>
        <v/>
      </c>
      <c r="I56704" s="218" t="str">
        <f t="shared" si="1771"/>
        <v/>
      </c>
    </row>
    <row r="56705" spans="3:9" ht="15" customHeight="1">
      <c r="C56705" s="220" t="str">
        <f t="shared" si="1770"/>
        <v/>
      </c>
      <c r="I56705" s="218" t="str">
        <f t="shared" si="1771"/>
        <v/>
      </c>
    </row>
    <row r="56706" spans="3:9" ht="15" customHeight="1">
      <c r="C56706" s="220" t="str">
        <f t="shared" si="1770"/>
        <v/>
      </c>
      <c r="I56706" s="218" t="str">
        <f t="shared" si="1771"/>
        <v/>
      </c>
    </row>
    <row r="56707" spans="3:9" ht="15" customHeight="1">
      <c r="C56707" s="220" t="str">
        <f t="shared" si="1770"/>
        <v/>
      </c>
      <c r="I56707" s="218" t="str">
        <f t="shared" si="1771"/>
        <v/>
      </c>
    </row>
    <row r="56708" spans="3:9" ht="15" customHeight="1">
      <c r="C56708" s="220" t="str">
        <f t="shared" si="1770"/>
        <v/>
      </c>
      <c r="I56708" s="218" t="str">
        <f t="shared" si="1771"/>
        <v/>
      </c>
    </row>
    <row r="56709" spans="3:9" ht="15" customHeight="1">
      <c r="C56709" s="220" t="str">
        <f t="shared" si="1770"/>
        <v/>
      </c>
      <c r="I56709" s="218" t="str">
        <f t="shared" si="1771"/>
        <v/>
      </c>
    </row>
    <row r="56710" spans="3:9" ht="15" customHeight="1">
      <c r="C56710" s="220" t="str">
        <f t="shared" ref="C56710:C56773" si="1772">IF(B56710="","",MONTH(B56710))</f>
        <v/>
      </c>
      <c r="I56710" s="218" t="str">
        <f t="shared" ref="I56710:I56773" si="1773">IF(H56710="","",IF(E56710="","Não deixe campos em branco, a planilha resumo de custos e despesas necessita deles para funcionar",IF(F56710="","Não deixe campos em branco, a planilha resumo de custos e despesas necessita deles para funcionar",IF(G56710="","Não deixe campos em branco, a planilha resumo de custos e despesas necessita deles para funcionar",""))))</f>
        <v/>
      </c>
    </row>
    <row r="56711" spans="3:9" ht="15" customHeight="1">
      <c r="C56711" s="220" t="str">
        <f t="shared" si="1772"/>
        <v/>
      </c>
      <c r="I56711" s="218" t="str">
        <f t="shared" si="1773"/>
        <v/>
      </c>
    </row>
    <row r="56712" spans="3:9" ht="15" customHeight="1">
      <c r="C56712" s="220" t="str">
        <f t="shared" si="1772"/>
        <v/>
      </c>
      <c r="I56712" s="218" t="str">
        <f t="shared" si="1773"/>
        <v/>
      </c>
    </row>
    <row r="56713" spans="3:9" ht="15" customHeight="1">
      <c r="C56713" s="220" t="str">
        <f t="shared" si="1772"/>
        <v/>
      </c>
      <c r="I56713" s="218" t="str">
        <f t="shared" si="1773"/>
        <v/>
      </c>
    </row>
    <row r="56714" spans="3:9" ht="15" customHeight="1">
      <c r="C56714" s="220" t="str">
        <f t="shared" si="1772"/>
        <v/>
      </c>
      <c r="I56714" s="218" t="str">
        <f t="shared" si="1773"/>
        <v/>
      </c>
    </row>
    <row r="56715" spans="3:9" ht="15" customHeight="1">
      <c r="C56715" s="220" t="str">
        <f t="shared" si="1772"/>
        <v/>
      </c>
      <c r="I56715" s="218" t="str">
        <f t="shared" si="1773"/>
        <v/>
      </c>
    </row>
    <row r="56716" spans="3:9" ht="15" customHeight="1">
      <c r="C56716" s="220" t="str">
        <f t="shared" si="1772"/>
        <v/>
      </c>
      <c r="I56716" s="218" t="str">
        <f t="shared" si="1773"/>
        <v/>
      </c>
    </row>
    <row r="56717" spans="3:9" ht="15" customHeight="1">
      <c r="C56717" s="220" t="str">
        <f t="shared" si="1772"/>
        <v/>
      </c>
      <c r="I56717" s="218" t="str">
        <f t="shared" si="1773"/>
        <v/>
      </c>
    </row>
    <row r="56718" spans="3:9" ht="15" customHeight="1">
      <c r="C56718" s="220" t="str">
        <f t="shared" si="1772"/>
        <v/>
      </c>
      <c r="I56718" s="218" t="str">
        <f t="shared" si="1773"/>
        <v/>
      </c>
    </row>
    <row r="56719" spans="3:9" ht="15" customHeight="1">
      <c r="C56719" s="220" t="str">
        <f t="shared" si="1772"/>
        <v/>
      </c>
      <c r="I56719" s="218" t="str">
        <f t="shared" si="1773"/>
        <v/>
      </c>
    </row>
    <row r="56720" spans="3:9" ht="15" customHeight="1">
      <c r="C56720" s="220" t="str">
        <f t="shared" si="1772"/>
        <v/>
      </c>
      <c r="I56720" s="218" t="str">
        <f t="shared" si="1773"/>
        <v/>
      </c>
    </row>
    <row r="56721" spans="3:9" ht="15" customHeight="1">
      <c r="C56721" s="220" t="str">
        <f t="shared" si="1772"/>
        <v/>
      </c>
      <c r="I56721" s="218" t="str">
        <f t="shared" si="1773"/>
        <v/>
      </c>
    </row>
    <row r="56722" spans="3:9" ht="15" customHeight="1">
      <c r="C56722" s="220" t="str">
        <f t="shared" si="1772"/>
        <v/>
      </c>
      <c r="I56722" s="218" t="str">
        <f t="shared" si="1773"/>
        <v/>
      </c>
    </row>
    <row r="56723" spans="3:9" ht="15" customHeight="1">
      <c r="C56723" s="220" t="str">
        <f t="shared" si="1772"/>
        <v/>
      </c>
      <c r="I56723" s="218" t="str">
        <f t="shared" si="1773"/>
        <v/>
      </c>
    </row>
    <row r="56724" spans="3:9" ht="15" customHeight="1">
      <c r="C56724" s="220" t="str">
        <f t="shared" si="1772"/>
        <v/>
      </c>
      <c r="I56724" s="218" t="str">
        <f t="shared" si="1773"/>
        <v/>
      </c>
    </row>
    <row r="56725" spans="3:9" ht="15" customHeight="1">
      <c r="C56725" s="220" t="str">
        <f t="shared" si="1772"/>
        <v/>
      </c>
      <c r="I56725" s="218" t="str">
        <f t="shared" si="1773"/>
        <v/>
      </c>
    </row>
    <row r="56726" spans="3:9" ht="15" customHeight="1">
      <c r="C56726" s="220" t="str">
        <f t="shared" si="1772"/>
        <v/>
      </c>
      <c r="I56726" s="218" t="str">
        <f t="shared" si="1773"/>
        <v/>
      </c>
    </row>
    <row r="56727" spans="3:9" ht="15" customHeight="1">
      <c r="C56727" s="220" t="str">
        <f t="shared" si="1772"/>
        <v/>
      </c>
      <c r="I56727" s="218" t="str">
        <f t="shared" si="1773"/>
        <v/>
      </c>
    </row>
    <row r="56728" spans="3:9" ht="15" customHeight="1">
      <c r="C56728" s="220" t="str">
        <f t="shared" si="1772"/>
        <v/>
      </c>
      <c r="I56728" s="218" t="str">
        <f t="shared" si="1773"/>
        <v/>
      </c>
    </row>
    <row r="56729" spans="3:9" ht="15" customHeight="1">
      <c r="C56729" s="220" t="str">
        <f t="shared" si="1772"/>
        <v/>
      </c>
      <c r="I56729" s="218" t="str">
        <f t="shared" si="1773"/>
        <v/>
      </c>
    </row>
    <row r="56730" spans="3:9" ht="15" customHeight="1">
      <c r="C56730" s="220" t="str">
        <f t="shared" si="1772"/>
        <v/>
      </c>
      <c r="I56730" s="218" t="str">
        <f t="shared" si="1773"/>
        <v/>
      </c>
    </row>
    <row r="56731" spans="3:9" ht="15" customHeight="1">
      <c r="C56731" s="220" t="str">
        <f t="shared" si="1772"/>
        <v/>
      </c>
      <c r="I56731" s="218" t="str">
        <f t="shared" si="1773"/>
        <v/>
      </c>
    </row>
    <row r="56732" spans="3:9" ht="15" customHeight="1">
      <c r="C56732" s="220" t="str">
        <f t="shared" si="1772"/>
        <v/>
      </c>
      <c r="I56732" s="218" t="str">
        <f t="shared" si="1773"/>
        <v/>
      </c>
    </row>
    <row r="56733" spans="3:9" ht="15" customHeight="1">
      <c r="C56733" s="220" t="str">
        <f t="shared" si="1772"/>
        <v/>
      </c>
      <c r="I56733" s="218" t="str">
        <f t="shared" si="1773"/>
        <v/>
      </c>
    </row>
    <row r="56734" spans="3:9" ht="15" customHeight="1">
      <c r="C56734" s="220" t="str">
        <f t="shared" si="1772"/>
        <v/>
      </c>
      <c r="I56734" s="218" t="str">
        <f t="shared" si="1773"/>
        <v/>
      </c>
    </row>
    <row r="56735" spans="3:9" ht="15" customHeight="1">
      <c r="C56735" s="220" t="str">
        <f t="shared" si="1772"/>
        <v/>
      </c>
      <c r="I56735" s="218" t="str">
        <f t="shared" si="1773"/>
        <v/>
      </c>
    </row>
    <row r="56736" spans="3:9" ht="15" customHeight="1">
      <c r="C56736" s="220" t="str">
        <f t="shared" si="1772"/>
        <v/>
      </c>
      <c r="I56736" s="218" t="str">
        <f t="shared" si="1773"/>
        <v/>
      </c>
    </row>
    <row r="56737" spans="3:9" ht="15" customHeight="1">
      <c r="C56737" s="220" t="str">
        <f t="shared" si="1772"/>
        <v/>
      </c>
      <c r="I56737" s="218" t="str">
        <f t="shared" si="1773"/>
        <v/>
      </c>
    </row>
    <row r="56738" spans="3:9" ht="15" customHeight="1">
      <c r="C56738" s="220" t="str">
        <f t="shared" si="1772"/>
        <v/>
      </c>
      <c r="I56738" s="218" t="str">
        <f t="shared" si="1773"/>
        <v/>
      </c>
    </row>
    <row r="56739" spans="3:9" ht="15" customHeight="1">
      <c r="C56739" s="220" t="str">
        <f t="shared" si="1772"/>
        <v/>
      </c>
      <c r="I56739" s="218" t="str">
        <f t="shared" si="1773"/>
        <v/>
      </c>
    </row>
    <row r="56740" spans="3:9" ht="15" customHeight="1">
      <c r="C56740" s="220" t="str">
        <f t="shared" si="1772"/>
        <v/>
      </c>
      <c r="I56740" s="218" t="str">
        <f t="shared" si="1773"/>
        <v/>
      </c>
    </row>
    <row r="56741" spans="3:9" ht="15" customHeight="1">
      <c r="C56741" s="220" t="str">
        <f t="shared" si="1772"/>
        <v/>
      </c>
      <c r="I56741" s="218" t="str">
        <f t="shared" si="1773"/>
        <v/>
      </c>
    </row>
    <row r="56742" spans="3:9" ht="15" customHeight="1">
      <c r="C56742" s="220" t="str">
        <f t="shared" si="1772"/>
        <v/>
      </c>
      <c r="I56742" s="218" t="str">
        <f t="shared" si="1773"/>
        <v/>
      </c>
    </row>
    <row r="56743" spans="3:9" ht="15" customHeight="1">
      <c r="C56743" s="220" t="str">
        <f t="shared" si="1772"/>
        <v/>
      </c>
      <c r="I56743" s="218" t="str">
        <f t="shared" si="1773"/>
        <v/>
      </c>
    </row>
    <row r="56744" spans="3:9" ht="15" customHeight="1">
      <c r="C56744" s="220" t="str">
        <f t="shared" si="1772"/>
        <v/>
      </c>
      <c r="I56744" s="218" t="str">
        <f t="shared" si="1773"/>
        <v/>
      </c>
    </row>
    <row r="56745" spans="3:9" ht="15" customHeight="1">
      <c r="C56745" s="220" t="str">
        <f t="shared" si="1772"/>
        <v/>
      </c>
      <c r="I56745" s="218" t="str">
        <f t="shared" si="1773"/>
        <v/>
      </c>
    </row>
    <row r="56746" spans="3:9" ht="15" customHeight="1">
      <c r="C56746" s="220" t="str">
        <f t="shared" si="1772"/>
        <v/>
      </c>
      <c r="I56746" s="218" t="str">
        <f t="shared" si="1773"/>
        <v/>
      </c>
    </row>
    <row r="56747" spans="3:9" ht="15" customHeight="1">
      <c r="C56747" s="220" t="str">
        <f t="shared" si="1772"/>
        <v/>
      </c>
      <c r="I56747" s="218" t="str">
        <f t="shared" si="1773"/>
        <v/>
      </c>
    </row>
    <row r="56748" spans="3:9" ht="15" customHeight="1">
      <c r="C56748" s="220" t="str">
        <f t="shared" si="1772"/>
        <v/>
      </c>
      <c r="I56748" s="218" t="str">
        <f t="shared" si="1773"/>
        <v/>
      </c>
    </row>
    <row r="56749" spans="3:9" ht="15" customHeight="1">
      <c r="C56749" s="220" t="str">
        <f t="shared" si="1772"/>
        <v/>
      </c>
      <c r="I56749" s="218" t="str">
        <f t="shared" si="1773"/>
        <v/>
      </c>
    </row>
    <row r="56750" spans="3:9" ht="15" customHeight="1">
      <c r="C56750" s="220" t="str">
        <f t="shared" si="1772"/>
        <v/>
      </c>
      <c r="I56750" s="218" t="str">
        <f t="shared" si="1773"/>
        <v/>
      </c>
    </row>
    <row r="56751" spans="3:9" ht="15" customHeight="1">
      <c r="C56751" s="220" t="str">
        <f t="shared" si="1772"/>
        <v/>
      </c>
      <c r="I56751" s="218" t="str">
        <f t="shared" si="1773"/>
        <v/>
      </c>
    </row>
    <row r="56752" spans="3:9" ht="15" customHeight="1">
      <c r="C56752" s="220" t="str">
        <f t="shared" si="1772"/>
        <v/>
      </c>
      <c r="I56752" s="218" t="str">
        <f t="shared" si="1773"/>
        <v/>
      </c>
    </row>
    <row r="56753" spans="3:9" ht="15" customHeight="1">
      <c r="C56753" s="220" t="str">
        <f t="shared" si="1772"/>
        <v/>
      </c>
      <c r="I56753" s="218" t="str">
        <f t="shared" si="1773"/>
        <v/>
      </c>
    </row>
    <row r="56754" spans="3:9" ht="15" customHeight="1">
      <c r="C56754" s="220" t="str">
        <f t="shared" si="1772"/>
        <v/>
      </c>
      <c r="I56754" s="218" t="str">
        <f t="shared" si="1773"/>
        <v/>
      </c>
    </row>
    <row r="56755" spans="3:9" ht="15" customHeight="1">
      <c r="C56755" s="220" t="str">
        <f t="shared" si="1772"/>
        <v/>
      </c>
      <c r="I56755" s="218" t="str">
        <f t="shared" si="1773"/>
        <v/>
      </c>
    </row>
    <row r="56756" spans="3:9" ht="15" customHeight="1">
      <c r="C56756" s="220" t="str">
        <f t="shared" si="1772"/>
        <v/>
      </c>
      <c r="I56756" s="218" t="str">
        <f t="shared" si="1773"/>
        <v/>
      </c>
    </row>
    <row r="56757" spans="3:9" ht="15" customHeight="1">
      <c r="C56757" s="220" t="str">
        <f t="shared" si="1772"/>
        <v/>
      </c>
      <c r="I56757" s="218" t="str">
        <f t="shared" si="1773"/>
        <v/>
      </c>
    </row>
    <row r="56758" spans="3:9" ht="15" customHeight="1">
      <c r="C56758" s="220" t="str">
        <f t="shared" si="1772"/>
        <v/>
      </c>
      <c r="I56758" s="218" t="str">
        <f t="shared" si="1773"/>
        <v/>
      </c>
    </row>
    <row r="56759" spans="3:9" ht="15" customHeight="1">
      <c r="C56759" s="220" t="str">
        <f t="shared" si="1772"/>
        <v/>
      </c>
      <c r="I56759" s="218" t="str">
        <f t="shared" si="1773"/>
        <v/>
      </c>
    </row>
    <row r="56760" spans="3:9" ht="15" customHeight="1">
      <c r="C56760" s="220" t="str">
        <f t="shared" si="1772"/>
        <v/>
      </c>
      <c r="I56760" s="218" t="str">
        <f t="shared" si="1773"/>
        <v/>
      </c>
    </row>
    <row r="56761" spans="3:9" ht="15" customHeight="1">
      <c r="C56761" s="220" t="str">
        <f t="shared" si="1772"/>
        <v/>
      </c>
      <c r="I56761" s="218" t="str">
        <f t="shared" si="1773"/>
        <v/>
      </c>
    </row>
    <row r="56762" spans="3:9" ht="15" customHeight="1">
      <c r="C56762" s="220" t="str">
        <f t="shared" si="1772"/>
        <v/>
      </c>
      <c r="I56762" s="218" t="str">
        <f t="shared" si="1773"/>
        <v/>
      </c>
    </row>
    <row r="56763" spans="3:9" ht="15" customHeight="1">
      <c r="C56763" s="220" t="str">
        <f t="shared" si="1772"/>
        <v/>
      </c>
      <c r="I56763" s="218" t="str">
        <f t="shared" si="1773"/>
        <v/>
      </c>
    </row>
    <row r="56764" spans="3:9" ht="15" customHeight="1">
      <c r="C56764" s="220" t="str">
        <f t="shared" si="1772"/>
        <v/>
      </c>
      <c r="I56764" s="218" t="str">
        <f t="shared" si="1773"/>
        <v/>
      </c>
    </row>
    <row r="56765" spans="3:9" ht="15" customHeight="1">
      <c r="C56765" s="220" t="str">
        <f t="shared" si="1772"/>
        <v/>
      </c>
      <c r="I56765" s="218" t="str">
        <f t="shared" si="1773"/>
        <v/>
      </c>
    </row>
    <row r="56766" spans="3:9" ht="15" customHeight="1">
      <c r="C56766" s="220" t="str">
        <f t="shared" si="1772"/>
        <v/>
      </c>
      <c r="I56766" s="218" t="str">
        <f t="shared" si="1773"/>
        <v/>
      </c>
    </row>
    <row r="56767" spans="3:9" ht="15" customHeight="1">
      <c r="C56767" s="220" t="str">
        <f t="shared" si="1772"/>
        <v/>
      </c>
      <c r="I56767" s="218" t="str">
        <f t="shared" si="1773"/>
        <v/>
      </c>
    </row>
    <row r="56768" spans="3:9" ht="15" customHeight="1">
      <c r="C56768" s="220" t="str">
        <f t="shared" si="1772"/>
        <v/>
      </c>
      <c r="I56768" s="218" t="str">
        <f t="shared" si="1773"/>
        <v/>
      </c>
    </row>
    <row r="56769" spans="3:9" ht="15" customHeight="1">
      <c r="C56769" s="220" t="str">
        <f t="shared" si="1772"/>
        <v/>
      </c>
      <c r="I56769" s="218" t="str">
        <f t="shared" si="1773"/>
        <v/>
      </c>
    </row>
    <row r="56770" spans="3:9" ht="15" customHeight="1">
      <c r="C56770" s="220" t="str">
        <f t="shared" si="1772"/>
        <v/>
      </c>
      <c r="I56770" s="218" t="str">
        <f t="shared" si="1773"/>
        <v/>
      </c>
    </row>
    <row r="56771" spans="3:9" ht="15" customHeight="1">
      <c r="C56771" s="220" t="str">
        <f t="shared" si="1772"/>
        <v/>
      </c>
      <c r="I56771" s="218" t="str">
        <f t="shared" si="1773"/>
        <v/>
      </c>
    </row>
    <row r="56772" spans="3:9" ht="15" customHeight="1">
      <c r="C56772" s="220" t="str">
        <f t="shared" si="1772"/>
        <v/>
      </c>
      <c r="I56772" s="218" t="str">
        <f t="shared" si="1773"/>
        <v/>
      </c>
    </row>
    <row r="56773" spans="3:9" ht="15" customHeight="1">
      <c r="C56773" s="220" t="str">
        <f t="shared" si="1772"/>
        <v/>
      </c>
      <c r="I56773" s="218" t="str">
        <f t="shared" si="1773"/>
        <v/>
      </c>
    </row>
    <row r="56774" spans="3:9" ht="15" customHeight="1">
      <c r="C56774" s="220" t="str">
        <f t="shared" ref="C56774:C56837" si="1774">IF(B56774="","",MONTH(B56774))</f>
        <v/>
      </c>
      <c r="I56774" s="218" t="str">
        <f t="shared" ref="I56774:I56837" si="1775">IF(H56774="","",IF(E56774="","Não deixe campos em branco, a planilha resumo de custos e despesas necessita deles para funcionar",IF(F56774="","Não deixe campos em branco, a planilha resumo de custos e despesas necessita deles para funcionar",IF(G56774="","Não deixe campos em branco, a planilha resumo de custos e despesas necessita deles para funcionar",""))))</f>
        <v/>
      </c>
    </row>
    <row r="56775" spans="3:9" ht="15" customHeight="1">
      <c r="C56775" s="220" t="str">
        <f t="shared" si="1774"/>
        <v/>
      </c>
      <c r="I56775" s="218" t="str">
        <f t="shared" si="1775"/>
        <v/>
      </c>
    </row>
    <row r="56776" spans="3:9" ht="15" customHeight="1">
      <c r="C56776" s="220" t="str">
        <f t="shared" si="1774"/>
        <v/>
      </c>
      <c r="I56776" s="218" t="str">
        <f t="shared" si="1775"/>
        <v/>
      </c>
    </row>
    <row r="56777" spans="3:9" ht="15" customHeight="1">
      <c r="C56777" s="220" t="str">
        <f t="shared" si="1774"/>
        <v/>
      </c>
      <c r="I56777" s="218" t="str">
        <f t="shared" si="1775"/>
        <v/>
      </c>
    </row>
    <row r="56778" spans="3:9" ht="15" customHeight="1">
      <c r="C56778" s="220" t="str">
        <f t="shared" si="1774"/>
        <v/>
      </c>
      <c r="I56778" s="218" t="str">
        <f t="shared" si="1775"/>
        <v/>
      </c>
    </row>
    <row r="56779" spans="3:9" ht="15" customHeight="1">
      <c r="C56779" s="220" t="str">
        <f t="shared" si="1774"/>
        <v/>
      </c>
      <c r="I56779" s="218" t="str">
        <f t="shared" si="1775"/>
        <v/>
      </c>
    </row>
    <row r="56780" spans="3:9" ht="15" customHeight="1">
      <c r="C56780" s="220" t="str">
        <f t="shared" si="1774"/>
        <v/>
      </c>
      <c r="I56780" s="218" t="str">
        <f t="shared" si="1775"/>
        <v/>
      </c>
    </row>
    <row r="56781" spans="3:9" ht="15" customHeight="1">
      <c r="C56781" s="220" t="str">
        <f t="shared" si="1774"/>
        <v/>
      </c>
      <c r="I56781" s="218" t="str">
        <f t="shared" si="1775"/>
        <v/>
      </c>
    </row>
    <row r="56782" spans="3:9" ht="15" customHeight="1">
      <c r="C56782" s="220" t="str">
        <f t="shared" si="1774"/>
        <v/>
      </c>
      <c r="I56782" s="218" t="str">
        <f t="shared" si="1775"/>
        <v/>
      </c>
    </row>
    <row r="56783" spans="3:9" ht="15" customHeight="1">
      <c r="C56783" s="220" t="str">
        <f t="shared" si="1774"/>
        <v/>
      </c>
      <c r="I56783" s="218" t="str">
        <f t="shared" si="1775"/>
        <v/>
      </c>
    </row>
    <row r="56784" spans="3:9" ht="15" customHeight="1">
      <c r="C56784" s="220" t="str">
        <f t="shared" si="1774"/>
        <v/>
      </c>
      <c r="I56784" s="218" t="str">
        <f t="shared" si="1775"/>
        <v/>
      </c>
    </row>
    <row r="56785" spans="3:9" ht="15" customHeight="1">
      <c r="C56785" s="220" t="str">
        <f t="shared" si="1774"/>
        <v/>
      </c>
      <c r="I56785" s="218" t="str">
        <f t="shared" si="1775"/>
        <v/>
      </c>
    </row>
    <row r="56786" spans="3:9" ht="15" customHeight="1">
      <c r="C56786" s="220" t="str">
        <f t="shared" si="1774"/>
        <v/>
      </c>
      <c r="I56786" s="218" t="str">
        <f t="shared" si="1775"/>
        <v/>
      </c>
    </row>
    <row r="56787" spans="3:9" ht="15" customHeight="1">
      <c r="C56787" s="220" t="str">
        <f t="shared" si="1774"/>
        <v/>
      </c>
      <c r="I56787" s="218" t="str">
        <f t="shared" si="1775"/>
        <v/>
      </c>
    </row>
    <row r="56788" spans="3:9" ht="15" customHeight="1">
      <c r="C56788" s="220" t="str">
        <f t="shared" si="1774"/>
        <v/>
      </c>
      <c r="I56788" s="218" t="str">
        <f t="shared" si="1775"/>
        <v/>
      </c>
    </row>
    <row r="56789" spans="3:9" ht="15" customHeight="1">
      <c r="C56789" s="220" t="str">
        <f t="shared" si="1774"/>
        <v/>
      </c>
      <c r="I56789" s="218" t="str">
        <f t="shared" si="1775"/>
        <v/>
      </c>
    </row>
    <row r="56790" spans="3:9" ht="15" customHeight="1">
      <c r="C56790" s="220" t="str">
        <f t="shared" si="1774"/>
        <v/>
      </c>
      <c r="I56790" s="218" t="str">
        <f t="shared" si="1775"/>
        <v/>
      </c>
    </row>
    <row r="56791" spans="3:9" ht="15" customHeight="1">
      <c r="C56791" s="220" t="str">
        <f t="shared" si="1774"/>
        <v/>
      </c>
      <c r="I56791" s="218" t="str">
        <f t="shared" si="1775"/>
        <v/>
      </c>
    </row>
    <row r="56792" spans="3:9" ht="15" customHeight="1">
      <c r="C56792" s="220" t="str">
        <f t="shared" si="1774"/>
        <v/>
      </c>
      <c r="I56792" s="218" t="str">
        <f t="shared" si="1775"/>
        <v/>
      </c>
    </row>
    <row r="56793" spans="3:9" ht="15" customHeight="1">
      <c r="C56793" s="220" t="str">
        <f t="shared" si="1774"/>
        <v/>
      </c>
      <c r="I56793" s="218" t="str">
        <f t="shared" si="1775"/>
        <v/>
      </c>
    </row>
    <row r="56794" spans="3:9" ht="15" customHeight="1">
      <c r="C56794" s="220" t="str">
        <f t="shared" si="1774"/>
        <v/>
      </c>
      <c r="I56794" s="218" t="str">
        <f t="shared" si="1775"/>
        <v/>
      </c>
    </row>
    <row r="56795" spans="3:9" ht="15" customHeight="1">
      <c r="C56795" s="220" t="str">
        <f t="shared" si="1774"/>
        <v/>
      </c>
      <c r="I56795" s="218" t="str">
        <f t="shared" si="1775"/>
        <v/>
      </c>
    </row>
    <row r="56796" spans="3:9" ht="15" customHeight="1">
      <c r="C56796" s="220" t="str">
        <f t="shared" si="1774"/>
        <v/>
      </c>
      <c r="I56796" s="218" t="str">
        <f t="shared" si="1775"/>
        <v/>
      </c>
    </row>
    <row r="56797" spans="3:9" ht="15" customHeight="1">
      <c r="C56797" s="220" t="str">
        <f t="shared" si="1774"/>
        <v/>
      </c>
      <c r="I56797" s="218" t="str">
        <f t="shared" si="1775"/>
        <v/>
      </c>
    </row>
    <row r="56798" spans="3:9" ht="15" customHeight="1">
      <c r="C56798" s="220" t="str">
        <f t="shared" si="1774"/>
        <v/>
      </c>
      <c r="I56798" s="218" t="str">
        <f t="shared" si="1775"/>
        <v/>
      </c>
    </row>
    <row r="56799" spans="3:9" ht="15" customHeight="1">
      <c r="C56799" s="220" t="str">
        <f t="shared" si="1774"/>
        <v/>
      </c>
      <c r="I56799" s="218" t="str">
        <f t="shared" si="1775"/>
        <v/>
      </c>
    </row>
    <row r="56800" spans="3:9" ht="15" customHeight="1">
      <c r="C56800" s="220" t="str">
        <f t="shared" si="1774"/>
        <v/>
      </c>
      <c r="I56800" s="218" t="str">
        <f t="shared" si="1775"/>
        <v/>
      </c>
    </row>
    <row r="56801" spans="3:9" ht="15" customHeight="1">
      <c r="C56801" s="220" t="str">
        <f t="shared" si="1774"/>
        <v/>
      </c>
      <c r="I56801" s="218" t="str">
        <f t="shared" si="1775"/>
        <v/>
      </c>
    </row>
    <row r="56802" spans="3:9" ht="15" customHeight="1">
      <c r="C56802" s="220" t="str">
        <f t="shared" si="1774"/>
        <v/>
      </c>
      <c r="I56802" s="218" t="str">
        <f t="shared" si="1775"/>
        <v/>
      </c>
    </row>
    <row r="56803" spans="3:9" ht="15" customHeight="1">
      <c r="C56803" s="220" t="str">
        <f t="shared" si="1774"/>
        <v/>
      </c>
      <c r="I56803" s="218" t="str">
        <f t="shared" si="1775"/>
        <v/>
      </c>
    </row>
    <row r="56804" spans="3:9" ht="15" customHeight="1">
      <c r="C56804" s="220" t="str">
        <f t="shared" si="1774"/>
        <v/>
      </c>
      <c r="I56804" s="218" t="str">
        <f t="shared" si="1775"/>
        <v/>
      </c>
    </row>
    <row r="56805" spans="3:9" ht="15" customHeight="1">
      <c r="C56805" s="220" t="str">
        <f t="shared" si="1774"/>
        <v/>
      </c>
      <c r="I56805" s="218" t="str">
        <f t="shared" si="1775"/>
        <v/>
      </c>
    </row>
    <row r="56806" spans="3:9" ht="15" customHeight="1">
      <c r="C56806" s="220" t="str">
        <f t="shared" si="1774"/>
        <v/>
      </c>
      <c r="I56806" s="218" t="str">
        <f t="shared" si="1775"/>
        <v/>
      </c>
    </row>
    <row r="56807" spans="3:9" ht="15" customHeight="1">
      <c r="C56807" s="220" t="str">
        <f t="shared" si="1774"/>
        <v/>
      </c>
      <c r="I56807" s="218" t="str">
        <f t="shared" si="1775"/>
        <v/>
      </c>
    </row>
    <row r="56808" spans="3:9" ht="15" customHeight="1">
      <c r="C56808" s="220" t="str">
        <f t="shared" si="1774"/>
        <v/>
      </c>
      <c r="I56808" s="218" t="str">
        <f t="shared" si="1775"/>
        <v/>
      </c>
    </row>
    <row r="56809" spans="3:9" ht="15" customHeight="1">
      <c r="C56809" s="220" t="str">
        <f t="shared" si="1774"/>
        <v/>
      </c>
      <c r="I56809" s="218" t="str">
        <f t="shared" si="1775"/>
        <v/>
      </c>
    </row>
    <row r="56810" spans="3:9" ht="15" customHeight="1">
      <c r="C56810" s="220" t="str">
        <f t="shared" si="1774"/>
        <v/>
      </c>
      <c r="I56810" s="218" t="str">
        <f t="shared" si="1775"/>
        <v/>
      </c>
    </row>
    <row r="56811" spans="3:9" ht="15" customHeight="1">
      <c r="C56811" s="220" t="str">
        <f t="shared" si="1774"/>
        <v/>
      </c>
      <c r="I56811" s="218" t="str">
        <f t="shared" si="1775"/>
        <v/>
      </c>
    </row>
    <row r="56812" spans="3:9" ht="15" customHeight="1">
      <c r="C56812" s="220" t="str">
        <f t="shared" si="1774"/>
        <v/>
      </c>
      <c r="I56812" s="218" t="str">
        <f t="shared" si="1775"/>
        <v/>
      </c>
    </row>
    <row r="56813" spans="3:9" ht="15" customHeight="1">
      <c r="C56813" s="220" t="str">
        <f t="shared" si="1774"/>
        <v/>
      </c>
      <c r="I56813" s="218" t="str">
        <f t="shared" si="1775"/>
        <v/>
      </c>
    </row>
    <row r="56814" spans="3:9" ht="15" customHeight="1">
      <c r="C56814" s="220" t="str">
        <f t="shared" si="1774"/>
        <v/>
      </c>
      <c r="I56814" s="218" t="str">
        <f t="shared" si="1775"/>
        <v/>
      </c>
    </row>
    <row r="56815" spans="3:9" ht="15" customHeight="1">
      <c r="C56815" s="220" t="str">
        <f t="shared" si="1774"/>
        <v/>
      </c>
      <c r="I56815" s="218" t="str">
        <f t="shared" si="1775"/>
        <v/>
      </c>
    </row>
    <row r="56816" spans="3:9" ht="15" customHeight="1">
      <c r="C56816" s="220" t="str">
        <f t="shared" si="1774"/>
        <v/>
      </c>
      <c r="I56816" s="218" t="str">
        <f t="shared" si="1775"/>
        <v/>
      </c>
    </row>
    <row r="56817" spans="3:9" ht="15" customHeight="1">
      <c r="C56817" s="220" t="str">
        <f t="shared" si="1774"/>
        <v/>
      </c>
      <c r="I56817" s="218" t="str">
        <f t="shared" si="1775"/>
        <v/>
      </c>
    </row>
    <row r="56818" spans="3:9" ht="15" customHeight="1">
      <c r="C56818" s="220" t="str">
        <f t="shared" si="1774"/>
        <v/>
      </c>
      <c r="I56818" s="218" t="str">
        <f t="shared" si="1775"/>
        <v/>
      </c>
    </row>
    <row r="56819" spans="3:9" ht="15" customHeight="1">
      <c r="C56819" s="220" t="str">
        <f t="shared" si="1774"/>
        <v/>
      </c>
      <c r="I56819" s="218" t="str">
        <f t="shared" si="1775"/>
        <v/>
      </c>
    </row>
    <row r="56820" spans="3:9" ht="15" customHeight="1">
      <c r="C56820" s="220" t="str">
        <f t="shared" si="1774"/>
        <v/>
      </c>
      <c r="I56820" s="218" t="str">
        <f t="shared" si="1775"/>
        <v/>
      </c>
    </row>
    <row r="56821" spans="3:9" ht="15" customHeight="1">
      <c r="C56821" s="220" t="str">
        <f t="shared" si="1774"/>
        <v/>
      </c>
      <c r="I56821" s="218" t="str">
        <f t="shared" si="1775"/>
        <v/>
      </c>
    </row>
    <row r="56822" spans="3:9" ht="15" customHeight="1">
      <c r="C56822" s="220" t="str">
        <f t="shared" si="1774"/>
        <v/>
      </c>
      <c r="I56822" s="218" t="str">
        <f t="shared" si="1775"/>
        <v/>
      </c>
    </row>
    <row r="56823" spans="3:9" ht="15" customHeight="1">
      <c r="C56823" s="220" t="str">
        <f t="shared" si="1774"/>
        <v/>
      </c>
      <c r="I56823" s="218" t="str">
        <f t="shared" si="1775"/>
        <v/>
      </c>
    </row>
    <row r="56824" spans="3:9" ht="15" customHeight="1">
      <c r="C56824" s="220" t="str">
        <f t="shared" si="1774"/>
        <v/>
      </c>
      <c r="I56824" s="218" t="str">
        <f t="shared" si="1775"/>
        <v/>
      </c>
    </row>
    <row r="56825" spans="3:9" ht="15" customHeight="1">
      <c r="C56825" s="220" t="str">
        <f t="shared" si="1774"/>
        <v/>
      </c>
      <c r="I56825" s="218" t="str">
        <f t="shared" si="1775"/>
        <v/>
      </c>
    </row>
    <row r="56826" spans="3:9" ht="15" customHeight="1">
      <c r="C56826" s="220" t="str">
        <f t="shared" si="1774"/>
        <v/>
      </c>
      <c r="I56826" s="218" t="str">
        <f t="shared" si="1775"/>
        <v/>
      </c>
    </row>
    <row r="56827" spans="3:9" ht="15" customHeight="1">
      <c r="C56827" s="220" t="str">
        <f t="shared" si="1774"/>
        <v/>
      </c>
      <c r="I56827" s="218" t="str">
        <f t="shared" si="1775"/>
        <v/>
      </c>
    </row>
    <row r="56828" spans="3:9" ht="15" customHeight="1">
      <c r="C56828" s="220" t="str">
        <f t="shared" si="1774"/>
        <v/>
      </c>
      <c r="I56828" s="218" t="str">
        <f t="shared" si="1775"/>
        <v/>
      </c>
    </row>
    <row r="56829" spans="3:9" ht="15" customHeight="1">
      <c r="C56829" s="220" t="str">
        <f t="shared" si="1774"/>
        <v/>
      </c>
      <c r="I56829" s="218" t="str">
        <f t="shared" si="1775"/>
        <v/>
      </c>
    </row>
    <row r="56830" spans="3:9" ht="15" customHeight="1">
      <c r="C56830" s="220" t="str">
        <f t="shared" si="1774"/>
        <v/>
      </c>
      <c r="I56830" s="218" t="str">
        <f t="shared" si="1775"/>
        <v/>
      </c>
    </row>
    <row r="56831" spans="3:9" ht="15" customHeight="1">
      <c r="C56831" s="220" t="str">
        <f t="shared" si="1774"/>
        <v/>
      </c>
      <c r="I56831" s="218" t="str">
        <f t="shared" si="1775"/>
        <v/>
      </c>
    </row>
    <row r="56832" spans="3:9" ht="15" customHeight="1">
      <c r="C56832" s="220" t="str">
        <f t="shared" si="1774"/>
        <v/>
      </c>
      <c r="I56832" s="218" t="str">
        <f t="shared" si="1775"/>
        <v/>
      </c>
    </row>
    <row r="56833" spans="3:9" ht="15" customHeight="1">
      <c r="C56833" s="220" t="str">
        <f t="shared" si="1774"/>
        <v/>
      </c>
      <c r="I56833" s="218" t="str">
        <f t="shared" si="1775"/>
        <v/>
      </c>
    </row>
    <row r="56834" spans="3:9" ht="15" customHeight="1">
      <c r="C56834" s="220" t="str">
        <f t="shared" si="1774"/>
        <v/>
      </c>
      <c r="I56834" s="218" t="str">
        <f t="shared" si="1775"/>
        <v/>
      </c>
    </row>
    <row r="56835" spans="3:9" ht="15" customHeight="1">
      <c r="C56835" s="220" t="str">
        <f t="shared" si="1774"/>
        <v/>
      </c>
      <c r="I56835" s="218" t="str">
        <f t="shared" si="1775"/>
        <v/>
      </c>
    </row>
    <row r="56836" spans="3:9" ht="15" customHeight="1">
      <c r="C56836" s="220" t="str">
        <f t="shared" si="1774"/>
        <v/>
      </c>
      <c r="I56836" s="218" t="str">
        <f t="shared" si="1775"/>
        <v/>
      </c>
    </row>
    <row r="56837" spans="3:9" ht="15" customHeight="1">
      <c r="C56837" s="220" t="str">
        <f t="shared" si="1774"/>
        <v/>
      </c>
      <c r="I56837" s="218" t="str">
        <f t="shared" si="1775"/>
        <v/>
      </c>
    </row>
    <row r="56838" spans="3:9" ht="15" customHeight="1">
      <c r="C56838" s="220" t="str">
        <f t="shared" ref="C56838:C56901" si="1776">IF(B56838="","",MONTH(B56838))</f>
        <v/>
      </c>
      <c r="I56838" s="218" t="str">
        <f t="shared" ref="I56838:I56901" si="1777">IF(H56838="","",IF(E56838="","Não deixe campos em branco, a planilha resumo de custos e despesas necessita deles para funcionar",IF(F56838="","Não deixe campos em branco, a planilha resumo de custos e despesas necessita deles para funcionar",IF(G56838="","Não deixe campos em branco, a planilha resumo de custos e despesas necessita deles para funcionar",""))))</f>
        <v/>
      </c>
    </row>
    <row r="56839" spans="3:9" ht="15" customHeight="1">
      <c r="C56839" s="220" t="str">
        <f t="shared" si="1776"/>
        <v/>
      </c>
      <c r="I56839" s="218" t="str">
        <f t="shared" si="1777"/>
        <v/>
      </c>
    </row>
    <row r="56840" spans="3:9" ht="15" customHeight="1">
      <c r="C56840" s="220" t="str">
        <f t="shared" si="1776"/>
        <v/>
      </c>
      <c r="I56840" s="218" t="str">
        <f t="shared" si="1777"/>
        <v/>
      </c>
    </row>
    <row r="56841" spans="3:9" ht="15" customHeight="1">
      <c r="C56841" s="220" t="str">
        <f t="shared" si="1776"/>
        <v/>
      </c>
      <c r="I56841" s="218" t="str">
        <f t="shared" si="1777"/>
        <v/>
      </c>
    </row>
    <row r="56842" spans="3:9" ht="15" customHeight="1">
      <c r="C56842" s="220" t="str">
        <f t="shared" si="1776"/>
        <v/>
      </c>
      <c r="I56842" s="218" t="str">
        <f t="shared" si="1777"/>
        <v/>
      </c>
    </row>
    <row r="56843" spans="3:9" ht="15" customHeight="1">
      <c r="C56843" s="220" t="str">
        <f t="shared" si="1776"/>
        <v/>
      </c>
      <c r="I56843" s="218" t="str">
        <f t="shared" si="1777"/>
        <v/>
      </c>
    </row>
    <row r="56844" spans="3:9" ht="15" customHeight="1">
      <c r="C56844" s="220" t="str">
        <f t="shared" si="1776"/>
        <v/>
      </c>
      <c r="I56844" s="218" t="str">
        <f t="shared" si="1777"/>
        <v/>
      </c>
    </row>
    <row r="56845" spans="3:9" ht="15" customHeight="1">
      <c r="C56845" s="220" t="str">
        <f t="shared" si="1776"/>
        <v/>
      </c>
      <c r="I56845" s="218" t="str">
        <f t="shared" si="1777"/>
        <v/>
      </c>
    </row>
    <row r="56846" spans="3:9" ht="15" customHeight="1">
      <c r="C56846" s="220" t="str">
        <f t="shared" si="1776"/>
        <v/>
      </c>
      <c r="I56846" s="218" t="str">
        <f t="shared" si="1777"/>
        <v/>
      </c>
    </row>
    <row r="56847" spans="3:9" ht="15" customHeight="1">
      <c r="C56847" s="220" t="str">
        <f t="shared" si="1776"/>
        <v/>
      </c>
      <c r="I56847" s="218" t="str">
        <f t="shared" si="1777"/>
        <v/>
      </c>
    </row>
    <row r="56848" spans="3:9" ht="15" customHeight="1">
      <c r="C56848" s="220" t="str">
        <f t="shared" si="1776"/>
        <v/>
      </c>
      <c r="I56848" s="218" t="str">
        <f t="shared" si="1777"/>
        <v/>
      </c>
    </row>
    <row r="56849" spans="3:9" ht="15" customHeight="1">
      <c r="C56849" s="220" t="str">
        <f t="shared" si="1776"/>
        <v/>
      </c>
      <c r="I56849" s="218" t="str">
        <f t="shared" si="1777"/>
        <v/>
      </c>
    </row>
    <row r="56850" spans="3:9" ht="15" customHeight="1">
      <c r="C56850" s="220" t="str">
        <f t="shared" si="1776"/>
        <v/>
      </c>
      <c r="I56850" s="218" t="str">
        <f t="shared" si="1777"/>
        <v/>
      </c>
    </row>
    <row r="56851" spans="3:9" ht="15" customHeight="1">
      <c r="C56851" s="220" t="str">
        <f t="shared" si="1776"/>
        <v/>
      </c>
      <c r="I56851" s="218" t="str">
        <f t="shared" si="1777"/>
        <v/>
      </c>
    </row>
    <row r="56852" spans="3:9" ht="15" customHeight="1">
      <c r="C56852" s="220" t="str">
        <f t="shared" si="1776"/>
        <v/>
      </c>
      <c r="I56852" s="218" t="str">
        <f t="shared" si="1777"/>
        <v/>
      </c>
    </row>
    <row r="56853" spans="3:9" ht="15" customHeight="1">
      <c r="C56853" s="220" t="str">
        <f t="shared" si="1776"/>
        <v/>
      </c>
      <c r="I56853" s="218" t="str">
        <f t="shared" si="1777"/>
        <v/>
      </c>
    </row>
    <row r="56854" spans="3:9" ht="15" customHeight="1">
      <c r="C56854" s="220" t="str">
        <f t="shared" si="1776"/>
        <v/>
      </c>
      <c r="I56854" s="218" t="str">
        <f t="shared" si="1777"/>
        <v/>
      </c>
    </row>
    <row r="56855" spans="3:9" ht="15" customHeight="1">
      <c r="C56855" s="220" t="str">
        <f t="shared" si="1776"/>
        <v/>
      </c>
      <c r="I56855" s="218" t="str">
        <f t="shared" si="1777"/>
        <v/>
      </c>
    </row>
    <row r="56856" spans="3:9" ht="15" customHeight="1">
      <c r="C56856" s="220" t="str">
        <f t="shared" si="1776"/>
        <v/>
      </c>
      <c r="I56856" s="218" t="str">
        <f t="shared" si="1777"/>
        <v/>
      </c>
    </row>
    <row r="56857" spans="3:9" ht="15" customHeight="1">
      <c r="C56857" s="220" t="str">
        <f t="shared" si="1776"/>
        <v/>
      </c>
      <c r="I56857" s="218" t="str">
        <f t="shared" si="1777"/>
        <v/>
      </c>
    </row>
    <row r="56858" spans="3:9" ht="15" customHeight="1">
      <c r="C56858" s="220" t="str">
        <f t="shared" si="1776"/>
        <v/>
      </c>
      <c r="I56858" s="218" t="str">
        <f t="shared" si="1777"/>
        <v/>
      </c>
    </row>
    <row r="56859" spans="3:9" ht="15" customHeight="1">
      <c r="C56859" s="220" t="str">
        <f t="shared" si="1776"/>
        <v/>
      </c>
      <c r="I56859" s="218" t="str">
        <f t="shared" si="1777"/>
        <v/>
      </c>
    </row>
    <row r="56860" spans="3:9" ht="15" customHeight="1">
      <c r="C56860" s="220" t="str">
        <f t="shared" si="1776"/>
        <v/>
      </c>
      <c r="I56860" s="218" t="str">
        <f t="shared" si="1777"/>
        <v/>
      </c>
    </row>
    <row r="56861" spans="3:9" ht="15" customHeight="1">
      <c r="C56861" s="220" t="str">
        <f t="shared" si="1776"/>
        <v/>
      </c>
      <c r="I56861" s="218" t="str">
        <f t="shared" si="1777"/>
        <v/>
      </c>
    </row>
    <row r="56862" spans="3:9" ht="15" customHeight="1">
      <c r="C56862" s="220" t="str">
        <f t="shared" si="1776"/>
        <v/>
      </c>
      <c r="I56862" s="218" t="str">
        <f t="shared" si="1777"/>
        <v/>
      </c>
    </row>
    <row r="56863" spans="3:9" ht="15" customHeight="1">
      <c r="C56863" s="220" t="str">
        <f t="shared" si="1776"/>
        <v/>
      </c>
      <c r="I56863" s="218" t="str">
        <f t="shared" si="1777"/>
        <v/>
      </c>
    </row>
    <row r="56864" spans="3:9" ht="15" customHeight="1">
      <c r="C56864" s="220" t="str">
        <f t="shared" si="1776"/>
        <v/>
      </c>
      <c r="I56864" s="218" t="str">
        <f t="shared" si="1777"/>
        <v/>
      </c>
    </row>
    <row r="56865" spans="3:9" ht="15" customHeight="1">
      <c r="C56865" s="220" t="str">
        <f t="shared" si="1776"/>
        <v/>
      </c>
      <c r="I56865" s="218" t="str">
        <f t="shared" si="1777"/>
        <v/>
      </c>
    </row>
    <row r="56866" spans="3:9" ht="15" customHeight="1">
      <c r="C56866" s="220" t="str">
        <f t="shared" si="1776"/>
        <v/>
      </c>
      <c r="I56866" s="218" t="str">
        <f t="shared" si="1777"/>
        <v/>
      </c>
    </row>
    <row r="56867" spans="3:9" ht="15" customHeight="1">
      <c r="C56867" s="220" t="str">
        <f t="shared" si="1776"/>
        <v/>
      </c>
      <c r="I56867" s="218" t="str">
        <f t="shared" si="1777"/>
        <v/>
      </c>
    </row>
    <row r="56868" spans="3:9" ht="15" customHeight="1">
      <c r="C56868" s="220" t="str">
        <f t="shared" si="1776"/>
        <v/>
      </c>
      <c r="I56868" s="218" t="str">
        <f t="shared" si="1777"/>
        <v/>
      </c>
    </row>
    <row r="56869" spans="3:9" ht="15" customHeight="1">
      <c r="C56869" s="220" t="str">
        <f t="shared" si="1776"/>
        <v/>
      </c>
      <c r="I56869" s="218" t="str">
        <f t="shared" si="1777"/>
        <v/>
      </c>
    </row>
    <row r="56870" spans="3:9" ht="15" customHeight="1">
      <c r="C56870" s="220" t="str">
        <f t="shared" si="1776"/>
        <v/>
      </c>
      <c r="I56870" s="218" t="str">
        <f t="shared" si="1777"/>
        <v/>
      </c>
    </row>
    <row r="56871" spans="3:9" ht="15" customHeight="1">
      <c r="C56871" s="220" t="str">
        <f t="shared" si="1776"/>
        <v/>
      </c>
      <c r="I56871" s="218" t="str">
        <f t="shared" si="1777"/>
        <v/>
      </c>
    </row>
    <row r="56872" spans="3:9" ht="15" customHeight="1">
      <c r="C56872" s="220" t="str">
        <f t="shared" si="1776"/>
        <v/>
      </c>
      <c r="I56872" s="218" t="str">
        <f t="shared" si="1777"/>
        <v/>
      </c>
    </row>
    <row r="56873" spans="3:9" ht="15" customHeight="1">
      <c r="C56873" s="220" t="str">
        <f t="shared" si="1776"/>
        <v/>
      </c>
      <c r="I56873" s="218" t="str">
        <f t="shared" si="1777"/>
        <v/>
      </c>
    </row>
    <row r="56874" spans="3:9" ht="15" customHeight="1">
      <c r="C56874" s="220" t="str">
        <f t="shared" si="1776"/>
        <v/>
      </c>
      <c r="I56874" s="218" t="str">
        <f t="shared" si="1777"/>
        <v/>
      </c>
    </row>
    <row r="56875" spans="3:9" ht="15" customHeight="1">
      <c r="C56875" s="220" t="str">
        <f t="shared" si="1776"/>
        <v/>
      </c>
      <c r="I56875" s="218" t="str">
        <f t="shared" si="1777"/>
        <v/>
      </c>
    </row>
    <row r="56876" spans="3:9" ht="15" customHeight="1">
      <c r="C56876" s="220" t="str">
        <f t="shared" si="1776"/>
        <v/>
      </c>
      <c r="I56876" s="218" t="str">
        <f t="shared" si="1777"/>
        <v/>
      </c>
    </row>
    <row r="56877" spans="3:9" ht="15" customHeight="1">
      <c r="C56877" s="220" t="str">
        <f t="shared" si="1776"/>
        <v/>
      </c>
      <c r="I56877" s="218" t="str">
        <f t="shared" si="1777"/>
        <v/>
      </c>
    </row>
    <row r="56878" spans="3:9" ht="15" customHeight="1">
      <c r="C56878" s="220" t="str">
        <f t="shared" si="1776"/>
        <v/>
      </c>
      <c r="I56878" s="218" t="str">
        <f t="shared" si="1777"/>
        <v/>
      </c>
    </row>
    <row r="56879" spans="3:9" ht="15" customHeight="1">
      <c r="C56879" s="220" t="str">
        <f t="shared" si="1776"/>
        <v/>
      </c>
      <c r="I56879" s="218" t="str">
        <f t="shared" si="1777"/>
        <v/>
      </c>
    </row>
    <row r="56880" spans="3:9" ht="15" customHeight="1">
      <c r="C56880" s="220" t="str">
        <f t="shared" si="1776"/>
        <v/>
      </c>
      <c r="I56880" s="218" t="str">
        <f t="shared" si="1777"/>
        <v/>
      </c>
    </row>
    <row r="56881" spans="3:9" ht="15" customHeight="1">
      <c r="C56881" s="220" t="str">
        <f t="shared" si="1776"/>
        <v/>
      </c>
      <c r="I56881" s="218" t="str">
        <f t="shared" si="1777"/>
        <v/>
      </c>
    </row>
    <row r="56882" spans="3:9" ht="15" customHeight="1">
      <c r="C56882" s="220" t="str">
        <f t="shared" si="1776"/>
        <v/>
      </c>
      <c r="I56882" s="218" t="str">
        <f t="shared" si="1777"/>
        <v/>
      </c>
    </row>
    <row r="56883" spans="3:9" ht="15" customHeight="1">
      <c r="C56883" s="220" t="str">
        <f t="shared" si="1776"/>
        <v/>
      </c>
      <c r="I56883" s="218" t="str">
        <f t="shared" si="1777"/>
        <v/>
      </c>
    </row>
    <row r="56884" spans="3:9" ht="15" customHeight="1">
      <c r="C56884" s="220" t="str">
        <f t="shared" si="1776"/>
        <v/>
      </c>
      <c r="I56884" s="218" t="str">
        <f t="shared" si="1777"/>
        <v/>
      </c>
    </row>
    <row r="56885" spans="3:9" ht="15" customHeight="1">
      <c r="C56885" s="220" t="str">
        <f t="shared" si="1776"/>
        <v/>
      </c>
      <c r="I56885" s="218" t="str">
        <f t="shared" si="1777"/>
        <v/>
      </c>
    </row>
    <row r="56886" spans="3:9" ht="15" customHeight="1">
      <c r="C56886" s="220" t="str">
        <f t="shared" si="1776"/>
        <v/>
      </c>
      <c r="I56886" s="218" t="str">
        <f t="shared" si="1777"/>
        <v/>
      </c>
    </row>
    <row r="56887" spans="3:9" ht="15" customHeight="1">
      <c r="C56887" s="220" t="str">
        <f t="shared" si="1776"/>
        <v/>
      </c>
      <c r="I56887" s="218" t="str">
        <f t="shared" si="1777"/>
        <v/>
      </c>
    </row>
    <row r="56888" spans="3:9" ht="15" customHeight="1">
      <c r="C56888" s="220" t="str">
        <f t="shared" si="1776"/>
        <v/>
      </c>
      <c r="I56888" s="218" t="str">
        <f t="shared" si="1777"/>
        <v/>
      </c>
    </row>
    <row r="56889" spans="3:9" ht="15" customHeight="1">
      <c r="C56889" s="220" t="str">
        <f t="shared" si="1776"/>
        <v/>
      </c>
      <c r="I56889" s="218" t="str">
        <f t="shared" si="1777"/>
        <v/>
      </c>
    </row>
    <row r="56890" spans="3:9" ht="15" customHeight="1">
      <c r="C56890" s="220" t="str">
        <f t="shared" si="1776"/>
        <v/>
      </c>
      <c r="I56890" s="218" t="str">
        <f t="shared" si="1777"/>
        <v/>
      </c>
    </row>
    <row r="56891" spans="3:9" ht="15" customHeight="1">
      <c r="C56891" s="220" t="str">
        <f t="shared" si="1776"/>
        <v/>
      </c>
      <c r="I56891" s="218" t="str">
        <f t="shared" si="1777"/>
        <v/>
      </c>
    </row>
    <row r="56892" spans="3:9" ht="15" customHeight="1">
      <c r="C56892" s="220" t="str">
        <f t="shared" si="1776"/>
        <v/>
      </c>
      <c r="I56892" s="218" t="str">
        <f t="shared" si="1777"/>
        <v/>
      </c>
    </row>
    <row r="56893" spans="3:9" ht="15" customHeight="1">
      <c r="C56893" s="220" t="str">
        <f t="shared" si="1776"/>
        <v/>
      </c>
      <c r="I56893" s="218" t="str">
        <f t="shared" si="1777"/>
        <v/>
      </c>
    </row>
    <row r="56894" spans="3:9" ht="15" customHeight="1">
      <c r="C56894" s="220" t="str">
        <f t="shared" si="1776"/>
        <v/>
      </c>
      <c r="I56894" s="218" t="str">
        <f t="shared" si="1777"/>
        <v/>
      </c>
    </row>
    <row r="56895" spans="3:9" ht="15" customHeight="1">
      <c r="C56895" s="220" t="str">
        <f t="shared" si="1776"/>
        <v/>
      </c>
      <c r="I56895" s="218" t="str">
        <f t="shared" si="1777"/>
        <v/>
      </c>
    </row>
    <row r="56896" spans="3:9" ht="15" customHeight="1">
      <c r="C56896" s="220" t="str">
        <f t="shared" si="1776"/>
        <v/>
      </c>
      <c r="I56896" s="218" t="str">
        <f t="shared" si="1777"/>
        <v/>
      </c>
    </row>
    <row r="56897" spans="3:9" ht="15" customHeight="1">
      <c r="C56897" s="220" t="str">
        <f t="shared" si="1776"/>
        <v/>
      </c>
      <c r="I56897" s="218" t="str">
        <f t="shared" si="1777"/>
        <v/>
      </c>
    </row>
    <row r="56898" spans="3:9" ht="15" customHeight="1">
      <c r="C56898" s="220" t="str">
        <f t="shared" si="1776"/>
        <v/>
      </c>
      <c r="I56898" s="218" t="str">
        <f t="shared" si="1777"/>
        <v/>
      </c>
    </row>
    <row r="56899" spans="3:9" ht="15" customHeight="1">
      <c r="C56899" s="220" t="str">
        <f t="shared" si="1776"/>
        <v/>
      </c>
      <c r="I56899" s="218" t="str">
        <f t="shared" si="1777"/>
        <v/>
      </c>
    </row>
    <row r="56900" spans="3:9" ht="15" customHeight="1">
      <c r="C56900" s="220" t="str">
        <f t="shared" si="1776"/>
        <v/>
      </c>
      <c r="I56900" s="218" t="str">
        <f t="shared" si="1777"/>
        <v/>
      </c>
    </row>
    <row r="56901" spans="3:9" ht="15" customHeight="1">
      <c r="C56901" s="220" t="str">
        <f t="shared" si="1776"/>
        <v/>
      </c>
      <c r="I56901" s="218" t="str">
        <f t="shared" si="1777"/>
        <v/>
      </c>
    </row>
    <row r="56902" spans="3:9" ht="15" customHeight="1">
      <c r="C56902" s="220" t="str">
        <f t="shared" ref="C56902:C56965" si="1778">IF(B56902="","",MONTH(B56902))</f>
        <v/>
      </c>
      <c r="I56902" s="218" t="str">
        <f t="shared" ref="I56902:I56965" si="1779">IF(H56902="","",IF(E56902="","Não deixe campos em branco, a planilha resumo de custos e despesas necessita deles para funcionar",IF(F56902="","Não deixe campos em branco, a planilha resumo de custos e despesas necessita deles para funcionar",IF(G56902="","Não deixe campos em branco, a planilha resumo de custos e despesas necessita deles para funcionar",""))))</f>
        <v/>
      </c>
    </row>
    <row r="56903" spans="3:9" ht="15" customHeight="1">
      <c r="C56903" s="220" t="str">
        <f t="shared" si="1778"/>
        <v/>
      </c>
      <c r="I56903" s="218" t="str">
        <f t="shared" si="1779"/>
        <v/>
      </c>
    </row>
    <row r="56904" spans="3:9" ht="15" customHeight="1">
      <c r="C56904" s="220" t="str">
        <f t="shared" si="1778"/>
        <v/>
      </c>
      <c r="I56904" s="218" t="str">
        <f t="shared" si="1779"/>
        <v/>
      </c>
    </row>
    <row r="56905" spans="3:9" ht="15" customHeight="1">
      <c r="C56905" s="220" t="str">
        <f t="shared" si="1778"/>
        <v/>
      </c>
      <c r="I56905" s="218" t="str">
        <f t="shared" si="1779"/>
        <v/>
      </c>
    </row>
    <row r="56906" spans="3:9" ht="15" customHeight="1">
      <c r="C56906" s="220" t="str">
        <f t="shared" si="1778"/>
        <v/>
      </c>
      <c r="I56906" s="218" t="str">
        <f t="shared" si="1779"/>
        <v/>
      </c>
    </row>
    <row r="56907" spans="3:9" ht="15" customHeight="1">
      <c r="C56907" s="220" t="str">
        <f t="shared" si="1778"/>
        <v/>
      </c>
      <c r="I56907" s="218" t="str">
        <f t="shared" si="1779"/>
        <v/>
      </c>
    </row>
    <row r="56908" spans="3:9" ht="15" customHeight="1">
      <c r="C56908" s="220" t="str">
        <f t="shared" si="1778"/>
        <v/>
      </c>
      <c r="I56908" s="218" t="str">
        <f t="shared" si="1779"/>
        <v/>
      </c>
    </row>
    <row r="56909" spans="3:9" ht="15" customHeight="1">
      <c r="C56909" s="220" t="str">
        <f t="shared" si="1778"/>
        <v/>
      </c>
      <c r="I56909" s="218" t="str">
        <f t="shared" si="1779"/>
        <v/>
      </c>
    </row>
    <row r="56910" spans="3:9" ht="15" customHeight="1">
      <c r="C56910" s="220" t="str">
        <f t="shared" si="1778"/>
        <v/>
      </c>
      <c r="I56910" s="218" t="str">
        <f t="shared" si="1779"/>
        <v/>
      </c>
    </row>
    <row r="56911" spans="3:9" ht="15" customHeight="1">
      <c r="C56911" s="220" t="str">
        <f t="shared" si="1778"/>
        <v/>
      </c>
      <c r="I56911" s="218" t="str">
        <f t="shared" si="1779"/>
        <v/>
      </c>
    </row>
    <row r="56912" spans="3:9" ht="15" customHeight="1">
      <c r="C56912" s="220" t="str">
        <f t="shared" si="1778"/>
        <v/>
      </c>
      <c r="I56912" s="218" t="str">
        <f t="shared" si="1779"/>
        <v/>
      </c>
    </row>
    <row r="56913" spans="3:9" ht="15" customHeight="1">
      <c r="C56913" s="220" t="str">
        <f t="shared" si="1778"/>
        <v/>
      </c>
      <c r="I56913" s="218" t="str">
        <f t="shared" si="1779"/>
        <v/>
      </c>
    </row>
    <row r="56914" spans="3:9" ht="15" customHeight="1">
      <c r="C56914" s="220" t="str">
        <f t="shared" si="1778"/>
        <v/>
      </c>
      <c r="I56914" s="218" t="str">
        <f t="shared" si="1779"/>
        <v/>
      </c>
    </row>
    <row r="56915" spans="3:9" ht="15" customHeight="1">
      <c r="C56915" s="220" t="str">
        <f t="shared" si="1778"/>
        <v/>
      </c>
      <c r="I56915" s="218" t="str">
        <f t="shared" si="1779"/>
        <v/>
      </c>
    </row>
    <row r="56916" spans="3:9" ht="15" customHeight="1">
      <c r="C56916" s="220" t="str">
        <f t="shared" si="1778"/>
        <v/>
      </c>
      <c r="I56916" s="218" t="str">
        <f t="shared" si="1779"/>
        <v/>
      </c>
    </row>
    <row r="56917" spans="3:9" ht="15" customHeight="1">
      <c r="C56917" s="220" t="str">
        <f t="shared" si="1778"/>
        <v/>
      </c>
      <c r="I56917" s="218" t="str">
        <f t="shared" si="1779"/>
        <v/>
      </c>
    </row>
    <row r="56918" spans="3:9" ht="15" customHeight="1">
      <c r="C56918" s="220" t="str">
        <f t="shared" si="1778"/>
        <v/>
      </c>
      <c r="I56918" s="218" t="str">
        <f t="shared" si="1779"/>
        <v/>
      </c>
    </row>
    <row r="56919" spans="3:9" ht="15" customHeight="1">
      <c r="C56919" s="220" t="str">
        <f t="shared" si="1778"/>
        <v/>
      </c>
      <c r="I56919" s="218" t="str">
        <f t="shared" si="1779"/>
        <v/>
      </c>
    </row>
    <row r="56920" spans="3:9" ht="15" customHeight="1">
      <c r="C56920" s="220" t="str">
        <f t="shared" si="1778"/>
        <v/>
      </c>
      <c r="I56920" s="218" t="str">
        <f t="shared" si="1779"/>
        <v/>
      </c>
    </row>
    <row r="56921" spans="3:9" ht="15" customHeight="1">
      <c r="C56921" s="220" t="str">
        <f t="shared" si="1778"/>
        <v/>
      </c>
      <c r="I56921" s="218" t="str">
        <f t="shared" si="1779"/>
        <v/>
      </c>
    </row>
    <row r="56922" spans="3:9" ht="15" customHeight="1">
      <c r="C56922" s="220" t="str">
        <f t="shared" si="1778"/>
        <v/>
      </c>
      <c r="I56922" s="218" t="str">
        <f t="shared" si="1779"/>
        <v/>
      </c>
    </row>
    <row r="56923" spans="3:9" ht="15" customHeight="1">
      <c r="C56923" s="220" t="str">
        <f t="shared" si="1778"/>
        <v/>
      </c>
      <c r="I56923" s="218" t="str">
        <f t="shared" si="1779"/>
        <v/>
      </c>
    </row>
    <row r="56924" spans="3:9" ht="15" customHeight="1">
      <c r="C56924" s="220" t="str">
        <f t="shared" si="1778"/>
        <v/>
      </c>
      <c r="I56924" s="218" t="str">
        <f t="shared" si="1779"/>
        <v/>
      </c>
    </row>
    <row r="56925" spans="3:9" ht="15" customHeight="1">
      <c r="C56925" s="220" t="str">
        <f t="shared" si="1778"/>
        <v/>
      </c>
      <c r="I56925" s="218" t="str">
        <f t="shared" si="1779"/>
        <v/>
      </c>
    </row>
    <row r="56926" spans="3:9" ht="15" customHeight="1">
      <c r="C56926" s="220" t="str">
        <f t="shared" si="1778"/>
        <v/>
      </c>
      <c r="I56926" s="218" t="str">
        <f t="shared" si="1779"/>
        <v/>
      </c>
    </row>
    <row r="56927" spans="3:9" ht="15" customHeight="1">
      <c r="C56927" s="220" t="str">
        <f t="shared" si="1778"/>
        <v/>
      </c>
      <c r="I56927" s="218" t="str">
        <f t="shared" si="1779"/>
        <v/>
      </c>
    </row>
    <row r="56928" spans="3:9" ht="15" customHeight="1">
      <c r="C56928" s="220" t="str">
        <f t="shared" si="1778"/>
        <v/>
      </c>
      <c r="I56928" s="218" t="str">
        <f t="shared" si="1779"/>
        <v/>
      </c>
    </row>
    <row r="56929" spans="3:9" ht="15" customHeight="1">
      <c r="C56929" s="220" t="str">
        <f t="shared" si="1778"/>
        <v/>
      </c>
      <c r="I56929" s="218" t="str">
        <f t="shared" si="1779"/>
        <v/>
      </c>
    </row>
    <row r="56930" spans="3:9" ht="15" customHeight="1">
      <c r="C56930" s="220" t="str">
        <f t="shared" si="1778"/>
        <v/>
      </c>
      <c r="I56930" s="218" t="str">
        <f t="shared" si="1779"/>
        <v/>
      </c>
    </row>
    <row r="56931" spans="3:9" ht="15" customHeight="1">
      <c r="C56931" s="220" t="str">
        <f t="shared" si="1778"/>
        <v/>
      </c>
      <c r="I56931" s="218" t="str">
        <f t="shared" si="1779"/>
        <v/>
      </c>
    </row>
    <row r="56932" spans="3:9" ht="15" customHeight="1">
      <c r="C56932" s="220" t="str">
        <f t="shared" si="1778"/>
        <v/>
      </c>
      <c r="I56932" s="218" t="str">
        <f t="shared" si="1779"/>
        <v/>
      </c>
    </row>
    <row r="56933" spans="3:9" ht="15" customHeight="1">
      <c r="C56933" s="220" t="str">
        <f t="shared" si="1778"/>
        <v/>
      </c>
      <c r="I56933" s="218" t="str">
        <f t="shared" si="1779"/>
        <v/>
      </c>
    </row>
    <row r="56934" spans="3:9" ht="15" customHeight="1">
      <c r="C56934" s="220" t="str">
        <f t="shared" si="1778"/>
        <v/>
      </c>
      <c r="I56934" s="218" t="str">
        <f t="shared" si="1779"/>
        <v/>
      </c>
    </row>
    <row r="56935" spans="3:9" ht="15" customHeight="1">
      <c r="C56935" s="220" t="str">
        <f t="shared" si="1778"/>
        <v/>
      </c>
      <c r="I56935" s="218" t="str">
        <f t="shared" si="1779"/>
        <v/>
      </c>
    </row>
    <row r="56936" spans="3:9" ht="15" customHeight="1">
      <c r="C56936" s="220" t="str">
        <f t="shared" si="1778"/>
        <v/>
      </c>
      <c r="I56936" s="218" t="str">
        <f t="shared" si="1779"/>
        <v/>
      </c>
    </row>
    <row r="56937" spans="3:9" ht="15" customHeight="1">
      <c r="C56937" s="220" t="str">
        <f t="shared" si="1778"/>
        <v/>
      </c>
      <c r="I56937" s="218" t="str">
        <f t="shared" si="1779"/>
        <v/>
      </c>
    </row>
    <row r="56938" spans="3:9" ht="15" customHeight="1">
      <c r="C56938" s="220" t="str">
        <f t="shared" si="1778"/>
        <v/>
      </c>
      <c r="I56938" s="218" t="str">
        <f t="shared" si="1779"/>
        <v/>
      </c>
    </row>
    <row r="56939" spans="3:9" ht="15" customHeight="1">
      <c r="C56939" s="220" t="str">
        <f t="shared" si="1778"/>
        <v/>
      </c>
      <c r="I56939" s="218" t="str">
        <f t="shared" si="1779"/>
        <v/>
      </c>
    </row>
    <row r="56940" spans="3:9" ht="15" customHeight="1">
      <c r="C56940" s="220" t="str">
        <f t="shared" si="1778"/>
        <v/>
      </c>
      <c r="I56940" s="218" t="str">
        <f t="shared" si="1779"/>
        <v/>
      </c>
    </row>
    <row r="56941" spans="3:9" ht="15" customHeight="1">
      <c r="C56941" s="220" t="str">
        <f t="shared" si="1778"/>
        <v/>
      </c>
      <c r="I56941" s="218" t="str">
        <f t="shared" si="1779"/>
        <v/>
      </c>
    </row>
    <row r="56942" spans="3:9" ht="15" customHeight="1">
      <c r="C56942" s="220" t="str">
        <f t="shared" si="1778"/>
        <v/>
      </c>
      <c r="I56942" s="218" t="str">
        <f t="shared" si="1779"/>
        <v/>
      </c>
    </row>
    <row r="56943" spans="3:9" ht="15" customHeight="1">
      <c r="C56943" s="220" t="str">
        <f t="shared" si="1778"/>
        <v/>
      </c>
      <c r="I56943" s="218" t="str">
        <f t="shared" si="1779"/>
        <v/>
      </c>
    </row>
    <row r="56944" spans="3:9" ht="15" customHeight="1">
      <c r="C56944" s="220" t="str">
        <f t="shared" si="1778"/>
        <v/>
      </c>
      <c r="I56944" s="218" t="str">
        <f t="shared" si="1779"/>
        <v/>
      </c>
    </row>
    <row r="56945" spans="3:9" ht="15" customHeight="1">
      <c r="C56945" s="220" t="str">
        <f t="shared" si="1778"/>
        <v/>
      </c>
      <c r="I56945" s="218" t="str">
        <f t="shared" si="1779"/>
        <v/>
      </c>
    </row>
    <row r="56946" spans="3:9" ht="15" customHeight="1">
      <c r="C56946" s="220" t="str">
        <f t="shared" si="1778"/>
        <v/>
      </c>
      <c r="I56946" s="218" t="str">
        <f t="shared" si="1779"/>
        <v/>
      </c>
    </row>
    <row r="56947" spans="3:9" ht="15" customHeight="1">
      <c r="C56947" s="220" t="str">
        <f t="shared" si="1778"/>
        <v/>
      </c>
      <c r="I56947" s="218" t="str">
        <f t="shared" si="1779"/>
        <v/>
      </c>
    </row>
    <row r="56948" spans="3:9" ht="15" customHeight="1">
      <c r="C56948" s="220" t="str">
        <f t="shared" si="1778"/>
        <v/>
      </c>
      <c r="I56948" s="218" t="str">
        <f t="shared" si="1779"/>
        <v/>
      </c>
    </row>
    <row r="56949" spans="3:9" ht="15" customHeight="1">
      <c r="C56949" s="220" t="str">
        <f t="shared" si="1778"/>
        <v/>
      </c>
      <c r="I56949" s="218" t="str">
        <f t="shared" si="1779"/>
        <v/>
      </c>
    </row>
    <row r="56950" spans="3:9" ht="15" customHeight="1">
      <c r="C56950" s="220" t="str">
        <f t="shared" si="1778"/>
        <v/>
      </c>
      <c r="I56950" s="218" t="str">
        <f t="shared" si="1779"/>
        <v/>
      </c>
    </row>
    <row r="56951" spans="3:9" ht="15" customHeight="1">
      <c r="C56951" s="220" t="str">
        <f t="shared" si="1778"/>
        <v/>
      </c>
      <c r="I56951" s="218" t="str">
        <f t="shared" si="1779"/>
        <v/>
      </c>
    </row>
    <row r="56952" spans="3:9" ht="15" customHeight="1">
      <c r="C56952" s="220" t="str">
        <f t="shared" si="1778"/>
        <v/>
      </c>
      <c r="I56952" s="218" t="str">
        <f t="shared" si="1779"/>
        <v/>
      </c>
    </row>
    <row r="56953" spans="3:9" ht="15" customHeight="1">
      <c r="C56953" s="220" t="str">
        <f t="shared" si="1778"/>
        <v/>
      </c>
      <c r="I56953" s="218" t="str">
        <f t="shared" si="1779"/>
        <v/>
      </c>
    </row>
    <row r="56954" spans="3:9" ht="15" customHeight="1">
      <c r="C56954" s="220" t="str">
        <f t="shared" si="1778"/>
        <v/>
      </c>
      <c r="I56954" s="218" t="str">
        <f t="shared" si="1779"/>
        <v/>
      </c>
    </row>
    <row r="56955" spans="3:9" ht="15" customHeight="1">
      <c r="C56955" s="220" t="str">
        <f t="shared" si="1778"/>
        <v/>
      </c>
      <c r="I56955" s="218" t="str">
        <f t="shared" si="1779"/>
        <v/>
      </c>
    </row>
    <row r="56956" spans="3:9" ht="15" customHeight="1">
      <c r="C56956" s="220" t="str">
        <f t="shared" si="1778"/>
        <v/>
      </c>
      <c r="I56956" s="218" t="str">
        <f t="shared" si="1779"/>
        <v/>
      </c>
    </row>
    <row r="56957" spans="3:9" ht="15" customHeight="1">
      <c r="C56957" s="220" t="str">
        <f t="shared" si="1778"/>
        <v/>
      </c>
      <c r="I56957" s="218" t="str">
        <f t="shared" si="1779"/>
        <v/>
      </c>
    </row>
    <row r="56958" spans="3:9" ht="15" customHeight="1">
      <c r="C56958" s="220" t="str">
        <f t="shared" si="1778"/>
        <v/>
      </c>
      <c r="I56958" s="218" t="str">
        <f t="shared" si="1779"/>
        <v/>
      </c>
    </row>
    <row r="56959" spans="3:9" ht="15" customHeight="1">
      <c r="C56959" s="220" t="str">
        <f t="shared" si="1778"/>
        <v/>
      </c>
      <c r="I56959" s="218" t="str">
        <f t="shared" si="1779"/>
        <v/>
      </c>
    </row>
    <row r="56960" spans="3:9" ht="15" customHeight="1">
      <c r="C56960" s="220" t="str">
        <f t="shared" si="1778"/>
        <v/>
      </c>
      <c r="I56960" s="218" t="str">
        <f t="shared" si="1779"/>
        <v/>
      </c>
    </row>
    <row r="56961" spans="3:9" ht="15" customHeight="1">
      <c r="C56961" s="220" t="str">
        <f t="shared" si="1778"/>
        <v/>
      </c>
      <c r="I56961" s="218" t="str">
        <f t="shared" si="1779"/>
        <v/>
      </c>
    </row>
    <row r="56962" spans="3:9" ht="15" customHeight="1">
      <c r="C56962" s="220" t="str">
        <f t="shared" si="1778"/>
        <v/>
      </c>
      <c r="I56962" s="218" t="str">
        <f t="shared" si="1779"/>
        <v/>
      </c>
    </row>
    <row r="56963" spans="3:9" ht="15" customHeight="1">
      <c r="C56963" s="220" t="str">
        <f t="shared" si="1778"/>
        <v/>
      </c>
      <c r="I56963" s="218" t="str">
        <f t="shared" si="1779"/>
        <v/>
      </c>
    </row>
    <row r="56964" spans="3:9" ht="15" customHeight="1">
      <c r="C56964" s="220" t="str">
        <f t="shared" si="1778"/>
        <v/>
      </c>
      <c r="I56964" s="218" t="str">
        <f t="shared" si="1779"/>
        <v/>
      </c>
    </row>
    <row r="56965" spans="3:9" ht="15" customHeight="1">
      <c r="C56965" s="220" t="str">
        <f t="shared" si="1778"/>
        <v/>
      </c>
      <c r="I56965" s="218" t="str">
        <f t="shared" si="1779"/>
        <v/>
      </c>
    </row>
    <row r="56966" spans="3:9" ht="15" customHeight="1">
      <c r="C56966" s="220" t="str">
        <f t="shared" ref="C56966:C57029" si="1780">IF(B56966="","",MONTH(B56966))</f>
        <v/>
      </c>
      <c r="I56966" s="218" t="str">
        <f t="shared" ref="I56966:I57029" si="1781">IF(H56966="","",IF(E56966="","Não deixe campos em branco, a planilha resumo de custos e despesas necessita deles para funcionar",IF(F56966="","Não deixe campos em branco, a planilha resumo de custos e despesas necessita deles para funcionar",IF(G56966="","Não deixe campos em branco, a planilha resumo de custos e despesas necessita deles para funcionar",""))))</f>
        <v/>
      </c>
    </row>
    <row r="56967" spans="3:9" ht="15" customHeight="1">
      <c r="C56967" s="220" t="str">
        <f t="shared" si="1780"/>
        <v/>
      </c>
      <c r="I56967" s="218" t="str">
        <f t="shared" si="1781"/>
        <v/>
      </c>
    </row>
    <row r="56968" spans="3:9" ht="15" customHeight="1">
      <c r="C56968" s="220" t="str">
        <f t="shared" si="1780"/>
        <v/>
      </c>
      <c r="I56968" s="218" t="str">
        <f t="shared" si="1781"/>
        <v/>
      </c>
    </row>
    <row r="56969" spans="3:9" ht="15" customHeight="1">
      <c r="C56969" s="220" t="str">
        <f t="shared" si="1780"/>
        <v/>
      </c>
      <c r="I56969" s="218" t="str">
        <f t="shared" si="1781"/>
        <v/>
      </c>
    </row>
    <row r="56970" spans="3:9" ht="15" customHeight="1">
      <c r="C56970" s="220" t="str">
        <f t="shared" si="1780"/>
        <v/>
      </c>
      <c r="I56970" s="218" t="str">
        <f t="shared" si="1781"/>
        <v/>
      </c>
    </row>
    <row r="56971" spans="3:9" ht="15" customHeight="1">
      <c r="C56971" s="220" t="str">
        <f t="shared" si="1780"/>
        <v/>
      </c>
      <c r="I56971" s="218" t="str">
        <f t="shared" si="1781"/>
        <v/>
      </c>
    </row>
    <row r="56972" spans="3:9" ht="15" customHeight="1">
      <c r="C56972" s="220" t="str">
        <f t="shared" si="1780"/>
        <v/>
      </c>
      <c r="I56972" s="218" t="str">
        <f t="shared" si="1781"/>
        <v/>
      </c>
    </row>
    <row r="56973" spans="3:9" ht="15" customHeight="1">
      <c r="C56973" s="220" t="str">
        <f t="shared" si="1780"/>
        <v/>
      </c>
      <c r="I56973" s="218" t="str">
        <f t="shared" si="1781"/>
        <v/>
      </c>
    </row>
    <row r="56974" spans="3:9" ht="15" customHeight="1">
      <c r="C56974" s="220" t="str">
        <f t="shared" si="1780"/>
        <v/>
      </c>
      <c r="I56974" s="218" t="str">
        <f t="shared" si="1781"/>
        <v/>
      </c>
    </row>
    <row r="56975" spans="3:9" ht="15" customHeight="1">
      <c r="C56975" s="220" t="str">
        <f t="shared" si="1780"/>
        <v/>
      </c>
      <c r="I56975" s="218" t="str">
        <f t="shared" si="1781"/>
        <v/>
      </c>
    </row>
    <row r="56976" spans="3:9" ht="15" customHeight="1">
      <c r="C56976" s="220" t="str">
        <f t="shared" si="1780"/>
        <v/>
      </c>
      <c r="I56976" s="218" t="str">
        <f t="shared" si="1781"/>
        <v/>
      </c>
    </row>
    <row r="56977" spans="3:9" ht="15" customHeight="1">
      <c r="C56977" s="220" t="str">
        <f t="shared" si="1780"/>
        <v/>
      </c>
      <c r="I56977" s="218" t="str">
        <f t="shared" si="1781"/>
        <v/>
      </c>
    </row>
    <row r="56978" spans="3:9" ht="15" customHeight="1">
      <c r="C56978" s="220" t="str">
        <f t="shared" si="1780"/>
        <v/>
      </c>
      <c r="I56978" s="218" t="str">
        <f t="shared" si="1781"/>
        <v/>
      </c>
    </row>
    <row r="56979" spans="3:9" ht="15" customHeight="1">
      <c r="C56979" s="220" t="str">
        <f t="shared" si="1780"/>
        <v/>
      </c>
      <c r="I56979" s="218" t="str">
        <f t="shared" si="1781"/>
        <v/>
      </c>
    </row>
    <row r="56980" spans="3:9" ht="15" customHeight="1">
      <c r="C56980" s="220" t="str">
        <f t="shared" si="1780"/>
        <v/>
      </c>
      <c r="I56980" s="218" t="str">
        <f t="shared" si="1781"/>
        <v/>
      </c>
    </row>
    <row r="56981" spans="3:9" ht="15" customHeight="1">
      <c r="C56981" s="220" t="str">
        <f t="shared" si="1780"/>
        <v/>
      </c>
      <c r="I56981" s="218" t="str">
        <f t="shared" si="1781"/>
        <v/>
      </c>
    </row>
    <row r="56982" spans="3:9" ht="15" customHeight="1">
      <c r="C56982" s="220" t="str">
        <f t="shared" si="1780"/>
        <v/>
      </c>
      <c r="I56982" s="218" t="str">
        <f t="shared" si="1781"/>
        <v/>
      </c>
    </row>
    <row r="56983" spans="3:9" ht="15" customHeight="1">
      <c r="C56983" s="220" t="str">
        <f t="shared" si="1780"/>
        <v/>
      </c>
      <c r="I56983" s="218" t="str">
        <f t="shared" si="1781"/>
        <v/>
      </c>
    </row>
    <row r="56984" spans="3:9" ht="15" customHeight="1">
      <c r="C56984" s="220" t="str">
        <f t="shared" si="1780"/>
        <v/>
      </c>
      <c r="I56984" s="218" t="str">
        <f t="shared" si="1781"/>
        <v/>
      </c>
    </row>
    <row r="56985" spans="3:9" ht="15" customHeight="1">
      <c r="C56985" s="220" t="str">
        <f t="shared" si="1780"/>
        <v/>
      </c>
      <c r="I56985" s="218" t="str">
        <f t="shared" si="1781"/>
        <v/>
      </c>
    </row>
    <row r="56986" spans="3:9" ht="15" customHeight="1">
      <c r="C56986" s="220" t="str">
        <f t="shared" si="1780"/>
        <v/>
      </c>
      <c r="I56986" s="218" t="str">
        <f t="shared" si="1781"/>
        <v/>
      </c>
    </row>
    <row r="56987" spans="3:9" ht="15" customHeight="1">
      <c r="C56987" s="220" t="str">
        <f t="shared" si="1780"/>
        <v/>
      </c>
      <c r="I56987" s="218" t="str">
        <f t="shared" si="1781"/>
        <v/>
      </c>
    </row>
    <row r="56988" spans="3:9" ht="15" customHeight="1">
      <c r="C56988" s="220" t="str">
        <f t="shared" si="1780"/>
        <v/>
      </c>
      <c r="I56988" s="218" t="str">
        <f t="shared" si="1781"/>
        <v/>
      </c>
    </row>
    <row r="56989" spans="3:9" ht="15" customHeight="1">
      <c r="C56989" s="220" t="str">
        <f t="shared" si="1780"/>
        <v/>
      </c>
      <c r="I56989" s="218" t="str">
        <f t="shared" si="1781"/>
        <v/>
      </c>
    </row>
    <row r="56990" spans="3:9" ht="15" customHeight="1">
      <c r="C56990" s="220" t="str">
        <f t="shared" si="1780"/>
        <v/>
      </c>
      <c r="I56990" s="218" t="str">
        <f t="shared" si="1781"/>
        <v/>
      </c>
    </row>
    <row r="56991" spans="3:9" ht="15" customHeight="1">
      <c r="C56991" s="220" t="str">
        <f t="shared" si="1780"/>
        <v/>
      </c>
      <c r="I56991" s="218" t="str">
        <f t="shared" si="1781"/>
        <v/>
      </c>
    </row>
    <row r="56992" spans="3:9" ht="15" customHeight="1">
      <c r="C56992" s="220" t="str">
        <f t="shared" si="1780"/>
        <v/>
      </c>
      <c r="I56992" s="218" t="str">
        <f t="shared" si="1781"/>
        <v/>
      </c>
    </row>
    <row r="56993" spans="3:9" ht="15" customHeight="1">
      <c r="C56993" s="220" t="str">
        <f t="shared" si="1780"/>
        <v/>
      </c>
      <c r="I56993" s="218" t="str">
        <f t="shared" si="1781"/>
        <v/>
      </c>
    </row>
    <row r="56994" spans="3:9" ht="15" customHeight="1">
      <c r="C56994" s="220" t="str">
        <f t="shared" si="1780"/>
        <v/>
      </c>
      <c r="I56994" s="218" t="str">
        <f t="shared" si="1781"/>
        <v/>
      </c>
    </row>
    <row r="56995" spans="3:9" ht="15" customHeight="1">
      <c r="C56995" s="220" t="str">
        <f t="shared" si="1780"/>
        <v/>
      </c>
      <c r="I56995" s="218" t="str">
        <f t="shared" si="1781"/>
        <v/>
      </c>
    </row>
    <row r="56996" spans="3:9" ht="15" customHeight="1">
      <c r="C56996" s="220" t="str">
        <f t="shared" si="1780"/>
        <v/>
      </c>
      <c r="I56996" s="218" t="str">
        <f t="shared" si="1781"/>
        <v/>
      </c>
    </row>
    <row r="56997" spans="3:9" ht="15" customHeight="1">
      <c r="C56997" s="220" t="str">
        <f t="shared" si="1780"/>
        <v/>
      </c>
      <c r="I56997" s="218" t="str">
        <f t="shared" si="1781"/>
        <v/>
      </c>
    </row>
    <row r="56998" spans="3:9" ht="15" customHeight="1">
      <c r="C56998" s="220" t="str">
        <f t="shared" si="1780"/>
        <v/>
      </c>
      <c r="I56998" s="218" t="str">
        <f t="shared" si="1781"/>
        <v/>
      </c>
    </row>
    <row r="56999" spans="3:9" ht="15" customHeight="1">
      <c r="C56999" s="220" t="str">
        <f t="shared" si="1780"/>
        <v/>
      </c>
      <c r="I56999" s="218" t="str">
        <f t="shared" si="1781"/>
        <v/>
      </c>
    </row>
    <row r="57000" spans="3:9" ht="15" customHeight="1">
      <c r="C57000" s="220" t="str">
        <f t="shared" si="1780"/>
        <v/>
      </c>
      <c r="I57000" s="218" t="str">
        <f t="shared" si="1781"/>
        <v/>
      </c>
    </row>
    <row r="57001" spans="3:9" ht="15" customHeight="1">
      <c r="C57001" s="220" t="str">
        <f t="shared" si="1780"/>
        <v/>
      </c>
      <c r="I57001" s="218" t="str">
        <f t="shared" si="1781"/>
        <v/>
      </c>
    </row>
    <row r="57002" spans="3:9" ht="15" customHeight="1">
      <c r="C57002" s="220" t="str">
        <f t="shared" si="1780"/>
        <v/>
      </c>
      <c r="I57002" s="218" t="str">
        <f t="shared" si="1781"/>
        <v/>
      </c>
    </row>
    <row r="57003" spans="3:9" ht="15" customHeight="1">
      <c r="C57003" s="220" t="str">
        <f t="shared" si="1780"/>
        <v/>
      </c>
      <c r="I57003" s="218" t="str">
        <f t="shared" si="1781"/>
        <v/>
      </c>
    </row>
    <row r="57004" spans="3:9" ht="15" customHeight="1">
      <c r="C57004" s="220" t="str">
        <f t="shared" si="1780"/>
        <v/>
      </c>
      <c r="I57004" s="218" t="str">
        <f t="shared" si="1781"/>
        <v/>
      </c>
    </row>
    <row r="57005" spans="3:9" ht="15" customHeight="1">
      <c r="C57005" s="220" t="str">
        <f t="shared" si="1780"/>
        <v/>
      </c>
      <c r="I57005" s="218" t="str">
        <f t="shared" si="1781"/>
        <v/>
      </c>
    </row>
    <row r="57006" spans="3:9" ht="15" customHeight="1">
      <c r="C57006" s="220" t="str">
        <f t="shared" si="1780"/>
        <v/>
      </c>
      <c r="I57006" s="218" t="str">
        <f t="shared" si="1781"/>
        <v/>
      </c>
    </row>
    <row r="57007" spans="3:9" ht="15" customHeight="1">
      <c r="C57007" s="220" t="str">
        <f t="shared" si="1780"/>
        <v/>
      </c>
      <c r="I57007" s="218" t="str">
        <f t="shared" si="1781"/>
        <v/>
      </c>
    </row>
    <row r="57008" spans="3:9" ht="15" customHeight="1">
      <c r="C57008" s="220" t="str">
        <f t="shared" si="1780"/>
        <v/>
      </c>
      <c r="I57008" s="218" t="str">
        <f t="shared" si="1781"/>
        <v/>
      </c>
    </row>
    <row r="57009" spans="3:9" ht="15" customHeight="1">
      <c r="C57009" s="220" t="str">
        <f t="shared" si="1780"/>
        <v/>
      </c>
      <c r="I57009" s="218" t="str">
        <f t="shared" si="1781"/>
        <v/>
      </c>
    </row>
    <row r="57010" spans="3:9" ht="15" customHeight="1">
      <c r="C57010" s="220" t="str">
        <f t="shared" si="1780"/>
        <v/>
      </c>
      <c r="I57010" s="218" t="str">
        <f t="shared" si="1781"/>
        <v/>
      </c>
    </row>
    <row r="57011" spans="3:9" ht="15" customHeight="1">
      <c r="C57011" s="220" t="str">
        <f t="shared" si="1780"/>
        <v/>
      </c>
      <c r="I57011" s="218" t="str">
        <f t="shared" si="1781"/>
        <v/>
      </c>
    </row>
    <row r="57012" spans="3:9" ht="15" customHeight="1">
      <c r="C57012" s="220" t="str">
        <f t="shared" si="1780"/>
        <v/>
      </c>
      <c r="I57012" s="218" t="str">
        <f t="shared" si="1781"/>
        <v/>
      </c>
    </row>
    <row r="57013" spans="3:9" ht="15" customHeight="1">
      <c r="C57013" s="220" t="str">
        <f t="shared" si="1780"/>
        <v/>
      </c>
      <c r="I57013" s="218" t="str">
        <f t="shared" si="1781"/>
        <v/>
      </c>
    </row>
    <row r="57014" spans="3:9" ht="15" customHeight="1">
      <c r="C57014" s="220" t="str">
        <f t="shared" si="1780"/>
        <v/>
      </c>
      <c r="I57014" s="218" t="str">
        <f t="shared" si="1781"/>
        <v/>
      </c>
    </row>
    <row r="57015" spans="3:9" ht="15" customHeight="1">
      <c r="C57015" s="220" t="str">
        <f t="shared" si="1780"/>
        <v/>
      </c>
      <c r="I57015" s="218" t="str">
        <f t="shared" si="1781"/>
        <v/>
      </c>
    </row>
    <row r="57016" spans="3:9" ht="15" customHeight="1">
      <c r="C57016" s="220" t="str">
        <f t="shared" si="1780"/>
        <v/>
      </c>
      <c r="I57016" s="218" t="str">
        <f t="shared" si="1781"/>
        <v/>
      </c>
    </row>
    <row r="57017" spans="3:9" ht="15" customHeight="1">
      <c r="C57017" s="220" t="str">
        <f t="shared" si="1780"/>
        <v/>
      </c>
      <c r="I57017" s="218" t="str">
        <f t="shared" si="1781"/>
        <v/>
      </c>
    </row>
    <row r="57018" spans="3:9" ht="15" customHeight="1">
      <c r="C57018" s="220" t="str">
        <f t="shared" si="1780"/>
        <v/>
      </c>
      <c r="I57018" s="218" t="str">
        <f t="shared" si="1781"/>
        <v/>
      </c>
    </row>
    <row r="57019" spans="3:9" ht="15" customHeight="1">
      <c r="C57019" s="220" t="str">
        <f t="shared" si="1780"/>
        <v/>
      </c>
      <c r="I57019" s="218" t="str">
        <f t="shared" si="1781"/>
        <v/>
      </c>
    </row>
    <row r="57020" spans="3:9" ht="15" customHeight="1">
      <c r="C57020" s="220" t="str">
        <f t="shared" si="1780"/>
        <v/>
      </c>
      <c r="I57020" s="218" t="str">
        <f t="shared" si="1781"/>
        <v/>
      </c>
    </row>
    <row r="57021" spans="3:9" ht="15" customHeight="1">
      <c r="C57021" s="220" t="str">
        <f t="shared" si="1780"/>
        <v/>
      </c>
      <c r="I57021" s="218" t="str">
        <f t="shared" si="1781"/>
        <v/>
      </c>
    </row>
    <row r="57022" spans="3:9" ht="15" customHeight="1">
      <c r="C57022" s="220" t="str">
        <f t="shared" si="1780"/>
        <v/>
      </c>
      <c r="I57022" s="218" t="str">
        <f t="shared" si="1781"/>
        <v/>
      </c>
    </row>
    <row r="57023" spans="3:9" ht="15" customHeight="1">
      <c r="C57023" s="220" t="str">
        <f t="shared" si="1780"/>
        <v/>
      </c>
      <c r="I57023" s="218" t="str">
        <f t="shared" si="1781"/>
        <v/>
      </c>
    </row>
    <row r="57024" spans="3:9" ht="15" customHeight="1">
      <c r="C57024" s="220" t="str">
        <f t="shared" si="1780"/>
        <v/>
      </c>
      <c r="I57024" s="218" t="str">
        <f t="shared" si="1781"/>
        <v/>
      </c>
    </row>
    <row r="57025" spans="3:9" ht="15" customHeight="1">
      <c r="C57025" s="220" t="str">
        <f t="shared" si="1780"/>
        <v/>
      </c>
      <c r="I57025" s="218" t="str">
        <f t="shared" si="1781"/>
        <v/>
      </c>
    </row>
    <row r="57026" spans="3:9" ht="15" customHeight="1">
      <c r="C57026" s="220" t="str">
        <f t="shared" si="1780"/>
        <v/>
      </c>
      <c r="I57026" s="218" t="str">
        <f t="shared" si="1781"/>
        <v/>
      </c>
    </row>
    <row r="57027" spans="3:9" ht="15" customHeight="1">
      <c r="C57027" s="220" t="str">
        <f t="shared" si="1780"/>
        <v/>
      </c>
      <c r="I57027" s="218" t="str">
        <f t="shared" si="1781"/>
        <v/>
      </c>
    </row>
    <row r="57028" spans="3:9" ht="15" customHeight="1">
      <c r="C57028" s="220" t="str">
        <f t="shared" si="1780"/>
        <v/>
      </c>
      <c r="I57028" s="218" t="str">
        <f t="shared" si="1781"/>
        <v/>
      </c>
    </row>
    <row r="57029" spans="3:9" ht="15" customHeight="1">
      <c r="C57029" s="220" t="str">
        <f t="shared" si="1780"/>
        <v/>
      </c>
      <c r="I57029" s="218" t="str">
        <f t="shared" si="1781"/>
        <v/>
      </c>
    </row>
    <row r="57030" spans="3:9" ht="15" customHeight="1">
      <c r="C57030" s="220" t="str">
        <f t="shared" ref="C57030:C57093" si="1782">IF(B57030="","",MONTH(B57030))</f>
        <v/>
      </c>
      <c r="I57030" s="218" t="str">
        <f t="shared" ref="I57030:I57093" si="1783">IF(H57030="","",IF(E57030="","Não deixe campos em branco, a planilha resumo de custos e despesas necessita deles para funcionar",IF(F57030="","Não deixe campos em branco, a planilha resumo de custos e despesas necessita deles para funcionar",IF(G57030="","Não deixe campos em branco, a planilha resumo de custos e despesas necessita deles para funcionar",""))))</f>
        <v/>
      </c>
    </row>
    <row r="57031" spans="3:9" ht="15" customHeight="1">
      <c r="C57031" s="220" t="str">
        <f t="shared" si="1782"/>
        <v/>
      </c>
      <c r="I57031" s="218" t="str">
        <f t="shared" si="1783"/>
        <v/>
      </c>
    </row>
    <row r="57032" spans="3:9" ht="15" customHeight="1">
      <c r="C57032" s="220" t="str">
        <f t="shared" si="1782"/>
        <v/>
      </c>
      <c r="I57032" s="218" t="str">
        <f t="shared" si="1783"/>
        <v/>
      </c>
    </row>
    <row r="57033" spans="3:9" ht="15" customHeight="1">
      <c r="C57033" s="220" t="str">
        <f t="shared" si="1782"/>
        <v/>
      </c>
      <c r="I57033" s="218" t="str">
        <f t="shared" si="1783"/>
        <v/>
      </c>
    </row>
    <row r="57034" spans="3:9" ht="15" customHeight="1">
      <c r="C57034" s="220" t="str">
        <f t="shared" si="1782"/>
        <v/>
      </c>
      <c r="I57034" s="218" t="str">
        <f t="shared" si="1783"/>
        <v/>
      </c>
    </row>
    <row r="57035" spans="3:9" ht="15" customHeight="1">
      <c r="C57035" s="220" t="str">
        <f t="shared" si="1782"/>
        <v/>
      </c>
      <c r="I57035" s="218" t="str">
        <f t="shared" si="1783"/>
        <v/>
      </c>
    </row>
    <row r="57036" spans="3:9" ht="15" customHeight="1">
      <c r="C57036" s="220" t="str">
        <f t="shared" si="1782"/>
        <v/>
      </c>
      <c r="I57036" s="218" t="str">
        <f t="shared" si="1783"/>
        <v/>
      </c>
    </row>
    <row r="57037" spans="3:9" ht="15" customHeight="1">
      <c r="C57037" s="220" t="str">
        <f t="shared" si="1782"/>
        <v/>
      </c>
      <c r="I57037" s="218" t="str">
        <f t="shared" si="1783"/>
        <v/>
      </c>
    </row>
    <row r="57038" spans="3:9" ht="15" customHeight="1">
      <c r="C57038" s="220" t="str">
        <f t="shared" si="1782"/>
        <v/>
      </c>
      <c r="I57038" s="218" t="str">
        <f t="shared" si="1783"/>
        <v/>
      </c>
    </row>
    <row r="57039" spans="3:9" ht="15" customHeight="1">
      <c r="C57039" s="220" t="str">
        <f t="shared" si="1782"/>
        <v/>
      </c>
      <c r="I57039" s="218" t="str">
        <f t="shared" si="1783"/>
        <v/>
      </c>
    </row>
    <row r="57040" spans="3:9" ht="15" customHeight="1">
      <c r="C57040" s="220" t="str">
        <f t="shared" si="1782"/>
        <v/>
      </c>
      <c r="I57040" s="218" t="str">
        <f t="shared" si="1783"/>
        <v/>
      </c>
    </row>
    <row r="57041" spans="3:9" ht="15" customHeight="1">
      <c r="C57041" s="220" t="str">
        <f t="shared" si="1782"/>
        <v/>
      </c>
      <c r="I57041" s="218" t="str">
        <f t="shared" si="1783"/>
        <v/>
      </c>
    </row>
    <row r="57042" spans="3:9" ht="15" customHeight="1">
      <c r="C57042" s="220" t="str">
        <f t="shared" si="1782"/>
        <v/>
      </c>
      <c r="I57042" s="218" t="str">
        <f t="shared" si="1783"/>
        <v/>
      </c>
    </row>
    <row r="57043" spans="3:9" ht="15" customHeight="1">
      <c r="C57043" s="220" t="str">
        <f t="shared" si="1782"/>
        <v/>
      </c>
      <c r="I57043" s="218" t="str">
        <f t="shared" si="1783"/>
        <v/>
      </c>
    </row>
    <row r="57044" spans="3:9" ht="15" customHeight="1">
      <c r="C57044" s="220" t="str">
        <f t="shared" si="1782"/>
        <v/>
      </c>
      <c r="I57044" s="218" t="str">
        <f t="shared" si="1783"/>
        <v/>
      </c>
    </row>
    <row r="57045" spans="3:9" ht="15" customHeight="1">
      <c r="C57045" s="220" t="str">
        <f t="shared" si="1782"/>
        <v/>
      </c>
      <c r="I57045" s="218" t="str">
        <f t="shared" si="1783"/>
        <v/>
      </c>
    </row>
    <row r="57046" spans="3:9" ht="15" customHeight="1">
      <c r="C57046" s="220" t="str">
        <f t="shared" si="1782"/>
        <v/>
      </c>
      <c r="I57046" s="218" t="str">
        <f t="shared" si="1783"/>
        <v/>
      </c>
    </row>
    <row r="57047" spans="3:9" ht="15" customHeight="1">
      <c r="C57047" s="220" t="str">
        <f t="shared" si="1782"/>
        <v/>
      </c>
      <c r="I57047" s="218" t="str">
        <f t="shared" si="1783"/>
        <v/>
      </c>
    </row>
    <row r="57048" spans="3:9" ht="15" customHeight="1">
      <c r="C57048" s="220" t="str">
        <f t="shared" si="1782"/>
        <v/>
      </c>
      <c r="I57048" s="218" t="str">
        <f t="shared" si="1783"/>
        <v/>
      </c>
    </row>
    <row r="57049" spans="3:9" ht="15" customHeight="1">
      <c r="C57049" s="220" t="str">
        <f t="shared" si="1782"/>
        <v/>
      </c>
      <c r="I57049" s="218" t="str">
        <f t="shared" si="1783"/>
        <v/>
      </c>
    </row>
    <row r="57050" spans="3:9" ht="15" customHeight="1">
      <c r="C57050" s="220" t="str">
        <f t="shared" si="1782"/>
        <v/>
      </c>
      <c r="I57050" s="218" t="str">
        <f t="shared" si="1783"/>
        <v/>
      </c>
    </row>
    <row r="57051" spans="3:9" ht="15" customHeight="1">
      <c r="C57051" s="220" t="str">
        <f t="shared" si="1782"/>
        <v/>
      </c>
      <c r="I57051" s="218" t="str">
        <f t="shared" si="1783"/>
        <v/>
      </c>
    </row>
    <row r="57052" spans="3:9" ht="15" customHeight="1">
      <c r="C57052" s="220" t="str">
        <f t="shared" si="1782"/>
        <v/>
      </c>
      <c r="I57052" s="218" t="str">
        <f t="shared" si="1783"/>
        <v/>
      </c>
    </row>
    <row r="57053" spans="3:9" ht="15" customHeight="1">
      <c r="C57053" s="220" t="str">
        <f t="shared" si="1782"/>
        <v/>
      </c>
      <c r="I57053" s="218" t="str">
        <f t="shared" si="1783"/>
        <v/>
      </c>
    </row>
    <row r="57054" spans="3:9" ht="15" customHeight="1">
      <c r="C57054" s="220" t="str">
        <f t="shared" si="1782"/>
        <v/>
      </c>
      <c r="I57054" s="218" t="str">
        <f t="shared" si="1783"/>
        <v/>
      </c>
    </row>
    <row r="57055" spans="3:9" ht="15" customHeight="1">
      <c r="C57055" s="220" t="str">
        <f t="shared" si="1782"/>
        <v/>
      </c>
      <c r="I57055" s="218" t="str">
        <f t="shared" si="1783"/>
        <v/>
      </c>
    </row>
    <row r="57056" spans="3:9" ht="15" customHeight="1">
      <c r="C57056" s="220" t="str">
        <f t="shared" si="1782"/>
        <v/>
      </c>
      <c r="I57056" s="218" t="str">
        <f t="shared" si="1783"/>
        <v/>
      </c>
    </row>
    <row r="57057" spans="3:9" ht="15" customHeight="1">
      <c r="C57057" s="220" t="str">
        <f t="shared" si="1782"/>
        <v/>
      </c>
      <c r="I57057" s="218" t="str">
        <f t="shared" si="1783"/>
        <v/>
      </c>
    </row>
    <row r="57058" spans="3:9" ht="15" customHeight="1">
      <c r="C57058" s="220" t="str">
        <f t="shared" si="1782"/>
        <v/>
      </c>
      <c r="I57058" s="218" t="str">
        <f t="shared" si="1783"/>
        <v/>
      </c>
    </row>
    <row r="57059" spans="3:9" ht="15" customHeight="1">
      <c r="C57059" s="220" t="str">
        <f t="shared" si="1782"/>
        <v/>
      </c>
      <c r="I57059" s="218" t="str">
        <f t="shared" si="1783"/>
        <v/>
      </c>
    </row>
    <row r="57060" spans="3:9" ht="15" customHeight="1">
      <c r="C57060" s="220" t="str">
        <f t="shared" si="1782"/>
        <v/>
      </c>
      <c r="I57060" s="218" t="str">
        <f t="shared" si="1783"/>
        <v/>
      </c>
    </row>
    <row r="57061" spans="3:9" ht="15" customHeight="1">
      <c r="C57061" s="220" t="str">
        <f t="shared" si="1782"/>
        <v/>
      </c>
      <c r="I57061" s="218" t="str">
        <f t="shared" si="1783"/>
        <v/>
      </c>
    </row>
    <row r="57062" spans="3:9" ht="15" customHeight="1">
      <c r="C57062" s="220" t="str">
        <f t="shared" si="1782"/>
        <v/>
      </c>
      <c r="I57062" s="218" t="str">
        <f t="shared" si="1783"/>
        <v/>
      </c>
    </row>
    <row r="57063" spans="3:9" ht="15" customHeight="1">
      <c r="C57063" s="220" t="str">
        <f t="shared" si="1782"/>
        <v/>
      </c>
      <c r="I57063" s="218" t="str">
        <f t="shared" si="1783"/>
        <v/>
      </c>
    </row>
    <row r="57064" spans="3:9" ht="15" customHeight="1">
      <c r="C57064" s="220" t="str">
        <f t="shared" si="1782"/>
        <v/>
      </c>
      <c r="I57064" s="218" t="str">
        <f t="shared" si="1783"/>
        <v/>
      </c>
    </row>
    <row r="57065" spans="3:9" ht="15" customHeight="1">
      <c r="C57065" s="220" t="str">
        <f t="shared" si="1782"/>
        <v/>
      </c>
      <c r="I57065" s="218" t="str">
        <f t="shared" si="1783"/>
        <v/>
      </c>
    </row>
    <row r="57066" spans="3:9" ht="15" customHeight="1">
      <c r="C57066" s="220" t="str">
        <f t="shared" si="1782"/>
        <v/>
      </c>
      <c r="I57066" s="218" t="str">
        <f t="shared" si="1783"/>
        <v/>
      </c>
    </row>
    <row r="57067" spans="3:9" ht="15" customHeight="1">
      <c r="C57067" s="220" t="str">
        <f t="shared" si="1782"/>
        <v/>
      </c>
      <c r="I57067" s="218" t="str">
        <f t="shared" si="1783"/>
        <v/>
      </c>
    </row>
    <row r="57068" spans="3:9" ht="15" customHeight="1">
      <c r="C57068" s="220" t="str">
        <f t="shared" si="1782"/>
        <v/>
      </c>
      <c r="I57068" s="218" t="str">
        <f t="shared" si="1783"/>
        <v/>
      </c>
    </row>
    <row r="57069" spans="3:9" ht="15" customHeight="1">
      <c r="C57069" s="220" t="str">
        <f t="shared" si="1782"/>
        <v/>
      </c>
      <c r="I57069" s="218" t="str">
        <f t="shared" si="1783"/>
        <v/>
      </c>
    </row>
    <row r="57070" spans="3:9" ht="15" customHeight="1">
      <c r="C57070" s="220" t="str">
        <f t="shared" si="1782"/>
        <v/>
      </c>
      <c r="I57070" s="218" t="str">
        <f t="shared" si="1783"/>
        <v/>
      </c>
    </row>
    <row r="57071" spans="3:9" ht="15" customHeight="1">
      <c r="C57071" s="220" t="str">
        <f t="shared" si="1782"/>
        <v/>
      </c>
      <c r="I57071" s="218" t="str">
        <f t="shared" si="1783"/>
        <v/>
      </c>
    </row>
    <row r="57072" spans="3:9" ht="15" customHeight="1">
      <c r="C57072" s="220" t="str">
        <f t="shared" si="1782"/>
        <v/>
      </c>
      <c r="I57072" s="218" t="str">
        <f t="shared" si="1783"/>
        <v/>
      </c>
    </row>
    <row r="57073" spans="3:9" ht="15" customHeight="1">
      <c r="C57073" s="220" t="str">
        <f t="shared" si="1782"/>
        <v/>
      </c>
      <c r="I57073" s="218" t="str">
        <f t="shared" si="1783"/>
        <v/>
      </c>
    </row>
    <row r="57074" spans="3:9" ht="15" customHeight="1">
      <c r="C57074" s="220" t="str">
        <f t="shared" si="1782"/>
        <v/>
      </c>
      <c r="I57074" s="218" t="str">
        <f t="shared" si="1783"/>
        <v/>
      </c>
    </row>
    <row r="57075" spans="3:9" ht="15" customHeight="1">
      <c r="C57075" s="220" t="str">
        <f t="shared" si="1782"/>
        <v/>
      </c>
      <c r="I57075" s="218" t="str">
        <f t="shared" si="1783"/>
        <v/>
      </c>
    </row>
    <row r="57076" spans="3:9" ht="15" customHeight="1">
      <c r="C57076" s="220" t="str">
        <f t="shared" si="1782"/>
        <v/>
      </c>
      <c r="I57076" s="218" t="str">
        <f t="shared" si="1783"/>
        <v/>
      </c>
    </row>
    <row r="57077" spans="3:9" ht="15" customHeight="1">
      <c r="C57077" s="220" t="str">
        <f t="shared" si="1782"/>
        <v/>
      </c>
      <c r="I57077" s="218" t="str">
        <f t="shared" si="1783"/>
        <v/>
      </c>
    </row>
    <row r="57078" spans="3:9" ht="15" customHeight="1">
      <c r="C57078" s="220" t="str">
        <f t="shared" si="1782"/>
        <v/>
      </c>
      <c r="I57078" s="218" t="str">
        <f t="shared" si="1783"/>
        <v/>
      </c>
    </row>
    <row r="57079" spans="3:9" ht="15" customHeight="1">
      <c r="C57079" s="220" t="str">
        <f t="shared" si="1782"/>
        <v/>
      </c>
      <c r="I57079" s="218" t="str">
        <f t="shared" si="1783"/>
        <v/>
      </c>
    </row>
    <row r="57080" spans="3:9" ht="15" customHeight="1">
      <c r="C57080" s="220" t="str">
        <f t="shared" si="1782"/>
        <v/>
      </c>
      <c r="I57080" s="218" t="str">
        <f t="shared" si="1783"/>
        <v/>
      </c>
    </row>
    <row r="57081" spans="3:9" ht="15" customHeight="1">
      <c r="C57081" s="220" t="str">
        <f t="shared" si="1782"/>
        <v/>
      </c>
      <c r="I57081" s="218" t="str">
        <f t="shared" si="1783"/>
        <v/>
      </c>
    </row>
    <row r="57082" spans="3:9" ht="15" customHeight="1">
      <c r="C57082" s="220" t="str">
        <f t="shared" si="1782"/>
        <v/>
      </c>
      <c r="I57082" s="218" t="str">
        <f t="shared" si="1783"/>
        <v/>
      </c>
    </row>
    <row r="57083" spans="3:9" ht="15" customHeight="1">
      <c r="C57083" s="220" t="str">
        <f t="shared" si="1782"/>
        <v/>
      </c>
      <c r="I57083" s="218" t="str">
        <f t="shared" si="1783"/>
        <v/>
      </c>
    </row>
    <row r="57084" spans="3:9" ht="15" customHeight="1">
      <c r="C57084" s="220" t="str">
        <f t="shared" si="1782"/>
        <v/>
      </c>
      <c r="I57084" s="218" t="str">
        <f t="shared" si="1783"/>
        <v/>
      </c>
    </row>
    <row r="57085" spans="3:9" ht="15" customHeight="1">
      <c r="C57085" s="220" t="str">
        <f t="shared" si="1782"/>
        <v/>
      </c>
      <c r="I57085" s="218" t="str">
        <f t="shared" si="1783"/>
        <v/>
      </c>
    </row>
    <row r="57086" spans="3:9" ht="15" customHeight="1">
      <c r="C57086" s="220" t="str">
        <f t="shared" si="1782"/>
        <v/>
      </c>
      <c r="I57086" s="218" t="str">
        <f t="shared" si="1783"/>
        <v/>
      </c>
    </row>
    <row r="57087" spans="3:9" ht="15" customHeight="1">
      <c r="C57087" s="220" t="str">
        <f t="shared" si="1782"/>
        <v/>
      </c>
      <c r="I57087" s="218" t="str">
        <f t="shared" si="1783"/>
        <v/>
      </c>
    </row>
    <row r="57088" spans="3:9" ht="15" customHeight="1">
      <c r="C57088" s="220" t="str">
        <f t="shared" si="1782"/>
        <v/>
      </c>
      <c r="I57088" s="218" t="str">
        <f t="shared" si="1783"/>
        <v/>
      </c>
    </row>
    <row r="57089" spans="3:9" ht="15" customHeight="1">
      <c r="C57089" s="220" t="str">
        <f t="shared" si="1782"/>
        <v/>
      </c>
      <c r="I57089" s="218" t="str">
        <f t="shared" si="1783"/>
        <v/>
      </c>
    </row>
    <row r="57090" spans="3:9" ht="15" customHeight="1">
      <c r="C57090" s="220" t="str">
        <f t="shared" si="1782"/>
        <v/>
      </c>
      <c r="I57090" s="218" t="str">
        <f t="shared" si="1783"/>
        <v/>
      </c>
    </row>
    <row r="57091" spans="3:9" ht="15" customHeight="1">
      <c r="C57091" s="220" t="str">
        <f t="shared" si="1782"/>
        <v/>
      </c>
      <c r="I57091" s="218" t="str">
        <f t="shared" si="1783"/>
        <v/>
      </c>
    </row>
    <row r="57092" spans="3:9" ht="15" customHeight="1">
      <c r="C57092" s="220" t="str">
        <f t="shared" si="1782"/>
        <v/>
      </c>
      <c r="I57092" s="218" t="str">
        <f t="shared" si="1783"/>
        <v/>
      </c>
    </row>
    <row r="57093" spans="3:9" ht="15" customHeight="1">
      <c r="C57093" s="220" t="str">
        <f t="shared" si="1782"/>
        <v/>
      </c>
      <c r="I57093" s="218" t="str">
        <f t="shared" si="1783"/>
        <v/>
      </c>
    </row>
    <row r="57094" spans="3:9" ht="15" customHeight="1">
      <c r="C57094" s="220" t="str">
        <f t="shared" ref="C57094:C57157" si="1784">IF(B57094="","",MONTH(B57094))</f>
        <v/>
      </c>
      <c r="I57094" s="218" t="str">
        <f t="shared" ref="I57094:I57157" si="1785">IF(H57094="","",IF(E57094="","Não deixe campos em branco, a planilha resumo de custos e despesas necessita deles para funcionar",IF(F57094="","Não deixe campos em branco, a planilha resumo de custos e despesas necessita deles para funcionar",IF(G57094="","Não deixe campos em branco, a planilha resumo de custos e despesas necessita deles para funcionar",""))))</f>
        <v/>
      </c>
    </row>
    <row r="57095" spans="3:9" ht="15" customHeight="1">
      <c r="C57095" s="220" t="str">
        <f t="shared" si="1784"/>
        <v/>
      </c>
      <c r="I57095" s="218" t="str">
        <f t="shared" si="1785"/>
        <v/>
      </c>
    </row>
    <row r="57096" spans="3:9" ht="15" customHeight="1">
      <c r="C57096" s="220" t="str">
        <f t="shared" si="1784"/>
        <v/>
      </c>
      <c r="I57096" s="218" t="str">
        <f t="shared" si="1785"/>
        <v/>
      </c>
    </row>
    <row r="57097" spans="3:9" ht="15" customHeight="1">
      <c r="C57097" s="220" t="str">
        <f t="shared" si="1784"/>
        <v/>
      </c>
      <c r="I57097" s="218" t="str">
        <f t="shared" si="1785"/>
        <v/>
      </c>
    </row>
    <row r="57098" spans="3:9" ht="15" customHeight="1">
      <c r="C57098" s="220" t="str">
        <f t="shared" si="1784"/>
        <v/>
      </c>
      <c r="I57098" s="218" t="str">
        <f t="shared" si="1785"/>
        <v/>
      </c>
    </row>
    <row r="57099" spans="3:9" ht="15" customHeight="1">
      <c r="C57099" s="220" t="str">
        <f t="shared" si="1784"/>
        <v/>
      </c>
      <c r="I57099" s="218" t="str">
        <f t="shared" si="1785"/>
        <v/>
      </c>
    </row>
    <row r="57100" spans="3:9" ht="15" customHeight="1">
      <c r="C57100" s="220" t="str">
        <f t="shared" si="1784"/>
        <v/>
      </c>
      <c r="I57100" s="218" t="str">
        <f t="shared" si="1785"/>
        <v/>
      </c>
    </row>
    <row r="57101" spans="3:9" ht="15" customHeight="1">
      <c r="C57101" s="220" t="str">
        <f t="shared" si="1784"/>
        <v/>
      </c>
      <c r="I57101" s="218" t="str">
        <f t="shared" si="1785"/>
        <v/>
      </c>
    </row>
    <row r="57102" spans="3:9" ht="15" customHeight="1">
      <c r="C57102" s="220" t="str">
        <f t="shared" si="1784"/>
        <v/>
      </c>
      <c r="I57102" s="218" t="str">
        <f t="shared" si="1785"/>
        <v/>
      </c>
    </row>
    <row r="57103" spans="3:9" ht="15" customHeight="1">
      <c r="C57103" s="220" t="str">
        <f t="shared" si="1784"/>
        <v/>
      </c>
      <c r="I57103" s="218" t="str">
        <f t="shared" si="1785"/>
        <v/>
      </c>
    </row>
    <row r="57104" spans="3:9" ht="15" customHeight="1">
      <c r="C57104" s="220" t="str">
        <f t="shared" si="1784"/>
        <v/>
      </c>
      <c r="I57104" s="218" t="str">
        <f t="shared" si="1785"/>
        <v/>
      </c>
    </row>
    <row r="57105" spans="3:9" ht="15" customHeight="1">
      <c r="C57105" s="220" t="str">
        <f t="shared" si="1784"/>
        <v/>
      </c>
      <c r="I57105" s="218" t="str">
        <f t="shared" si="1785"/>
        <v/>
      </c>
    </row>
    <row r="57106" spans="3:9" ht="15" customHeight="1">
      <c r="C57106" s="220" t="str">
        <f t="shared" si="1784"/>
        <v/>
      </c>
      <c r="I57106" s="218" t="str">
        <f t="shared" si="1785"/>
        <v/>
      </c>
    </row>
    <row r="57107" spans="3:9" ht="15" customHeight="1">
      <c r="C57107" s="220" t="str">
        <f t="shared" si="1784"/>
        <v/>
      </c>
      <c r="I57107" s="218" t="str">
        <f t="shared" si="1785"/>
        <v/>
      </c>
    </row>
    <row r="57108" spans="3:9" ht="15" customHeight="1">
      <c r="C57108" s="220" t="str">
        <f t="shared" si="1784"/>
        <v/>
      </c>
      <c r="I57108" s="218" t="str">
        <f t="shared" si="1785"/>
        <v/>
      </c>
    </row>
    <row r="57109" spans="3:9" ht="15" customHeight="1">
      <c r="C57109" s="220" t="str">
        <f t="shared" si="1784"/>
        <v/>
      </c>
      <c r="I57109" s="218" t="str">
        <f t="shared" si="1785"/>
        <v/>
      </c>
    </row>
    <row r="57110" spans="3:9" ht="15" customHeight="1">
      <c r="C57110" s="220" t="str">
        <f t="shared" si="1784"/>
        <v/>
      </c>
      <c r="I57110" s="218" t="str">
        <f t="shared" si="1785"/>
        <v/>
      </c>
    </row>
    <row r="57111" spans="3:9" ht="15" customHeight="1">
      <c r="C57111" s="220" t="str">
        <f t="shared" si="1784"/>
        <v/>
      </c>
      <c r="I57111" s="218" t="str">
        <f t="shared" si="1785"/>
        <v/>
      </c>
    </row>
    <row r="57112" spans="3:9" ht="15" customHeight="1">
      <c r="C57112" s="220" t="str">
        <f t="shared" si="1784"/>
        <v/>
      </c>
      <c r="I57112" s="218" t="str">
        <f t="shared" si="1785"/>
        <v/>
      </c>
    </row>
    <row r="57113" spans="3:9" ht="15" customHeight="1">
      <c r="C57113" s="220" t="str">
        <f t="shared" si="1784"/>
        <v/>
      </c>
      <c r="I57113" s="218" t="str">
        <f t="shared" si="1785"/>
        <v/>
      </c>
    </row>
    <row r="57114" spans="3:9" ht="15" customHeight="1">
      <c r="C57114" s="220" t="str">
        <f t="shared" si="1784"/>
        <v/>
      </c>
      <c r="I57114" s="218" t="str">
        <f t="shared" si="1785"/>
        <v/>
      </c>
    </row>
    <row r="57115" spans="3:9" ht="15" customHeight="1">
      <c r="C57115" s="220" t="str">
        <f t="shared" si="1784"/>
        <v/>
      </c>
      <c r="I57115" s="218" t="str">
        <f t="shared" si="1785"/>
        <v/>
      </c>
    </row>
    <row r="57116" spans="3:9" ht="15" customHeight="1">
      <c r="C57116" s="220" t="str">
        <f t="shared" si="1784"/>
        <v/>
      </c>
      <c r="I57116" s="218" t="str">
        <f t="shared" si="1785"/>
        <v/>
      </c>
    </row>
    <row r="57117" spans="3:9" ht="15" customHeight="1">
      <c r="C57117" s="220" t="str">
        <f t="shared" si="1784"/>
        <v/>
      </c>
      <c r="I57117" s="218" t="str">
        <f t="shared" si="1785"/>
        <v/>
      </c>
    </row>
    <row r="57118" spans="3:9" ht="15" customHeight="1">
      <c r="C57118" s="220" t="str">
        <f t="shared" si="1784"/>
        <v/>
      </c>
      <c r="I57118" s="218" t="str">
        <f t="shared" si="1785"/>
        <v/>
      </c>
    </row>
    <row r="57119" spans="3:9" ht="15" customHeight="1">
      <c r="C57119" s="220" t="str">
        <f t="shared" si="1784"/>
        <v/>
      </c>
      <c r="I57119" s="218" t="str">
        <f t="shared" si="1785"/>
        <v/>
      </c>
    </row>
    <row r="57120" spans="3:9" ht="15" customHeight="1">
      <c r="C57120" s="220" t="str">
        <f t="shared" si="1784"/>
        <v/>
      </c>
      <c r="I57120" s="218" t="str">
        <f t="shared" si="1785"/>
        <v/>
      </c>
    </row>
    <row r="57121" spans="3:9" ht="15" customHeight="1">
      <c r="C57121" s="220" t="str">
        <f t="shared" si="1784"/>
        <v/>
      </c>
      <c r="I57121" s="218" t="str">
        <f t="shared" si="1785"/>
        <v/>
      </c>
    </row>
    <row r="57122" spans="3:9" ht="15" customHeight="1">
      <c r="C57122" s="220" t="str">
        <f t="shared" si="1784"/>
        <v/>
      </c>
      <c r="I57122" s="218" t="str">
        <f t="shared" si="1785"/>
        <v/>
      </c>
    </row>
    <row r="57123" spans="3:9" ht="15" customHeight="1">
      <c r="C57123" s="220" t="str">
        <f t="shared" si="1784"/>
        <v/>
      </c>
      <c r="I57123" s="218" t="str">
        <f t="shared" si="1785"/>
        <v/>
      </c>
    </row>
    <row r="57124" spans="3:9" ht="15" customHeight="1">
      <c r="C57124" s="220" t="str">
        <f t="shared" si="1784"/>
        <v/>
      </c>
      <c r="I57124" s="218" t="str">
        <f t="shared" si="1785"/>
        <v/>
      </c>
    </row>
    <row r="57125" spans="3:9" ht="15" customHeight="1">
      <c r="C57125" s="220" t="str">
        <f t="shared" si="1784"/>
        <v/>
      </c>
      <c r="I57125" s="218" t="str">
        <f t="shared" si="1785"/>
        <v/>
      </c>
    </row>
    <row r="57126" spans="3:9" ht="15" customHeight="1">
      <c r="C57126" s="220" t="str">
        <f t="shared" si="1784"/>
        <v/>
      </c>
      <c r="I57126" s="218" t="str">
        <f t="shared" si="1785"/>
        <v/>
      </c>
    </row>
    <row r="57127" spans="3:9" ht="15" customHeight="1">
      <c r="C57127" s="220" t="str">
        <f t="shared" si="1784"/>
        <v/>
      </c>
      <c r="I57127" s="218" t="str">
        <f t="shared" si="1785"/>
        <v/>
      </c>
    </row>
    <row r="57128" spans="3:9" ht="15" customHeight="1">
      <c r="C57128" s="220" t="str">
        <f t="shared" si="1784"/>
        <v/>
      </c>
      <c r="I57128" s="218" t="str">
        <f t="shared" si="1785"/>
        <v/>
      </c>
    </row>
    <row r="57129" spans="3:9" ht="15" customHeight="1">
      <c r="C57129" s="220" t="str">
        <f t="shared" si="1784"/>
        <v/>
      </c>
      <c r="I57129" s="218" t="str">
        <f t="shared" si="1785"/>
        <v/>
      </c>
    </row>
    <row r="57130" spans="3:9" ht="15" customHeight="1">
      <c r="C57130" s="220" t="str">
        <f t="shared" si="1784"/>
        <v/>
      </c>
      <c r="I57130" s="218" t="str">
        <f t="shared" si="1785"/>
        <v/>
      </c>
    </row>
    <row r="57131" spans="3:9" ht="15" customHeight="1">
      <c r="C57131" s="220" t="str">
        <f t="shared" si="1784"/>
        <v/>
      </c>
      <c r="I57131" s="218" t="str">
        <f t="shared" si="1785"/>
        <v/>
      </c>
    </row>
    <row r="57132" spans="3:9" ht="15" customHeight="1">
      <c r="C57132" s="220" t="str">
        <f t="shared" si="1784"/>
        <v/>
      </c>
      <c r="I57132" s="218" t="str">
        <f t="shared" si="1785"/>
        <v/>
      </c>
    </row>
    <row r="57133" spans="3:9" ht="15" customHeight="1">
      <c r="C57133" s="220" t="str">
        <f t="shared" si="1784"/>
        <v/>
      </c>
      <c r="I57133" s="218" t="str">
        <f t="shared" si="1785"/>
        <v/>
      </c>
    </row>
    <row r="57134" spans="3:9" ht="15" customHeight="1">
      <c r="C57134" s="220" t="str">
        <f t="shared" si="1784"/>
        <v/>
      </c>
      <c r="I57134" s="218" t="str">
        <f t="shared" si="1785"/>
        <v/>
      </c>
    </row>
    <row r="57135" spans="3:9" ht="15" customHeight="1">
      <c r="C57135" s="220" t="str">
        <f t="shared" si="1784"/>
        <v/>
      </c>
      <c r="I57135" s="218" t="str">
        <f t="shared" si="1785"/>
        <v/>
      </c>
    </row>
    <row r="57136" spans="3:9" ht="15" customHeight="1">
      <c r="C57136" s="220" t="str">
        <f t="shared" si="1784"/>
        <v/>
      </c>
      <c r="I57136" s="218" t="str">
        <f t="shared" si="1785"/>
        <v/>
      </c>
    </row>
    <row r="57137" spans="3:9" ht="15" customHeight="1">
      <c r="C57137" s="220" t="str">
        <f t="shared" si="1784"/>
        <v/>
      </c>
      <c r="I57137" s="218" t="str">
        <f t="shared" si="1785"/>
        <v/>
      </c>
    </row>
    <row r="57138" spans="3:9" ht="15" customHeight="1">
      <c r="C57138" s="220" t="str">
        <f t="shared" si="1784"/>
        <v/>
      </c>
      <c r="I57138" s="218" t="str">
        <f t="shared" si="1785"/>
        <v/>
      </c>
    </row>
    <row r="57139" spans="3:9" ht="15" customHeight="1">
      <c r="C57139" s="220" t="str">
        <f t="shared" si="1784"/>
        <v/>
      </c>
      <c r="I57139" s="218" t="str">
        <f t="shared" si="1785"/>
        <v/>
      </c>
    </row>
    <row r="57140" spans="3:9" ht="15" customHeight="1">
      <c r="C57140" s="220" t="str">
        <f t="shared" si="1784"/>
        <v/>
      </c>
      <c r="I57140" s="218" t="str">
        <f t="shared" si="1785"/>
        <v/>
      </c>
    </row>
    <row r="57141" spans="3:9" ht="15" customHeight="1">
      <c r="C57141" s="220" t="str">
        <f t="shared" si="1784"/>
        <v/>
      </c>
      <c r="I57141" s="218" t="str">
        <f t="shared" si="1785"/>
        <v/>
      </c>
    </row>
    <row r="57142" spans="3:9" ht="15" customHeight="1">
      <c r="C57142" s="220" t="str">
        <f t="shared" si="1784"/>
        <v/>
      </c>
      <c r="I57142" s="218" t="str">
        <f t="shared" si="1785"/>
        <v/>
      </c>
    </row>
    <row r="57143" spans="3:9" ht="15" customHeight="1">
      <c r="C57143" s="220" t="str">
        <f t="shared" si="1784"/>
        <v/>
      </c>
      <c r="I57143" s="218" t="str">
        <f t="shared" si="1785"/>
        <v/>
      </c>
    </row>
    <row r="57144" spans="3:9" ht="15" customHeight="1">
      <c r="C57144" s="220" t="str">
        <f t="shared" si="1784"/>
        <v/>
      </c>
      <c r="I57144" s="218" t="str">
        <f t="shared" si="1785"/>
        <v/>
      </c>
    </row>
    <row r="57145" spans="3:9" ht="15" customHeight="1">
      <c r="C57145" s="220" t="str">
        <f t="shared" si="1784"/>
        <v/>
      </c>
      <c r="I57145" s="218" t="str">
        <f t="shared" si="1785"/>
        <v/>
      </c>
    </row>
    <row r="57146" spans="3:9" ht="15" customHeight="1">
      <c r="C57146" s="220" t="str">
        <f t="shared" si="1784"/>
        <v/>
      </c>
      <c r="I57146" s="218" t="str">
        <f t="shared" si="1785"/>
        <v/>
      </c>
    </row>
    <row r="57147" spans="3:9" ht="15" customHeight="1">
      <c r="C57147" s="220" t="str">
        <f t="shared" si="1784"/>
        <v/>
      </c>
      <c r="I57147" s="218" t="str">
        <f t="shared" si="1785"/>
        <v/>
      </c>
    </row>
    <row r="57148" spans="3:9" ht="15" customHeight="1">
      <c r="C57148" s="220" t="str">
        <f t="shared" si="1784"/>
        <v/>
      </c>
      <c r="I57148" s="218" t="str">
        <f t="shared" si="1785"/>
        <v/>
      </c>
    </row>
    <row r="57149" spans="3:9" ht="15" customHeight="1">
      <c r="C57149" s="220" t="str">
        <f t="shared" si="1784"/>
        <v/>
      </c>
      <c r="I57149" s="218" t="str">
        <f t="shared" si="1785"/>
        <v/>
      </c>
    </row>
    <row r="57150" spans="3:9" ht="15" customHeight="1">
      <c r="C57150" s="220" t="str">
        <f t="shared" si="1784"/>
        <v/>
      </c>
      <c r="I57150" s="218" t="str">
        <f t="shared" si="1785"/>
        <v/>
      </c>
    </row>
    <row r="57151" spans="3:9" ht="15" customHeight="1">
      <c r="C57151" s="220" t="str">
        <f t="shared" si="1784"/>
        <v/>
      </c>
      <c r="I57151" s="218" t="str">
        <f t="shared" si="1785"/>
        <v/>
      </c>
    </row>
    <row r="57152" spans="3:9" ht="15" customHeight="1">
      <c r="C57152" s="220" t="str">
        <f t="shared" si="1784"/>
        <v/>
      </c>
      <c r="I57152" s="218" t="str">
        <f t="shared" si="1785"/>
        <v/>
      </c>
    </row>
    <row r="57153" spans="3:9" ht="15" customHeight="1">
      <c r="C57153" s="220" t="str">
        <f t="shared" si="1784"/>
        <v/>
      </c>
      <c r="I57153" s="218" t="str">
        <f t="shared" si="1785"/>
        <v/>
      </c>
    </row>
    <row r="57154" spans="3:9" ht="15" customHeight="1">
      <c r="C57154" s="220" t="str">
        <f t="shared" si="1784"/>
        <v/>
      </c>
      <c r="I57154" s="218" t="str">
        <f t="shared" si="1785"/>
        <v/>
      </c>
    </row>
    <row r="57155" spans="3:9" ht="15" customHeight="1">
      <c r="C57155" s="220" t="str">
        <f t="shared" si="1784"/>
        <v/>
      </c>
      <c r="I57155" s="218" t="str">
        <f t="shared" si="1785"/>
        <v/>
      </c>
    </row>
    <row r="57156" spans="3:9" ht="15" customHeight="1">
      <c r="C57156" s="220" t="str">
        <f t="shared" si="1784"/>
        <v/>
      </c>
      <c r="I57156" s="218" t="str">
        <f t="shared" si="1785"/>
        <v/>
      </c>
    </row>
    <row r="57157" spans="3:9" ht="15" customHeight="1">
      <c r="C57157" s="220" t="str">
        <f t="shared" si="1784"/>
        <v/>
      </c>
      <c r="I57157" s="218" t="str">
        <f t="shared" si="1785"/>
        <v/>
      </c>
    </row>
    <row r="57158" spans="3:9" ht="15" customHeight="1">
      <c r="C57158" s="220" t="str">
        <f t="shared" ref="C57158:C57221" si="1786">IF(B57158="","",MONTH(B57158))</f>
        <v/>
      </c>
      <c r="I57158" s="218" t="str">
        <f t="shared" ref="I57158:I57221" si="1787">IF(H57158="","",IF(E57158="","Não deixe campos em branco, a planilha resumo de custos e despesas necessita deles para funcionar",IF(F57158="","Não deixe campos em branco, a planilha resumo de custos e despesas necessita deles para funcionar",IF(G57158="","Não deixe campos em branco, a planilha resumo de custos e despesas necessita deles para funcionar",""))))</f>
        <v/>
      </c>
    </row>
    <row r="57159" spans="3:9" ht="15" customHeight="1">
      <c r="C57159" s="220" t="str">
        <f t="shared" si="1786"/>
        <v/>
      </c>
      <c r="I57159" s="218" t="str">
        <f t="shared" si="1787"/>
        <v/>
      </c>
    </row>
    <row r="57160" spans="3:9" ht="15" customHeight="1">
      <c r="C57160" s="220" t="str">
        <f t="shared" si="1786"/>
        <v/>
      </c>
      <c r="I57160" s="218" t="str">
        <f t="shared" si="1787"/>
        <v/>
      </c>
    </row>
    <row r="57161" spans="3:9" ht="15" customHeight="1">
      <c r="C57161" s="220" t="str">
        <f t="shared" si="1786"/>
        <v/>
      </c>
      <c r="I57161" s="218" t="str">
        <f t="shared" si="1787"/>
        <v/>
      </c>
    </row>
    <row r="57162" spans="3:9" ht="15" customHeight="1">
      <c r="C57162" s="220" t="str">
        <f t="shared" si="1786"/>
        <v/>
      </c>
      <c r="I57162" s="218" t="str">
        <f t="shared" si="1787"/>
        <v/>
      </c>
    </row>
    <row r="57163" spans="3:9" ht="15" customHeight="1">
      <c r="C57163" s="220" t="str">
        <f t="shared" si="1786"/>
        <v/>
      </c>
      <c r="I57163" s="218" t="str">
        <f t="shared" si="1787"/>
        <v/>
      </c>
    </row>
    <row r="57164" spans="3:9" ht="15" customHeight="1">
      <c r="C57164" s="220" t="str">
        <f t="shared" si="1786"/>
        <v/>
      </c>
      <c r="I57164" s="218" t="str">
        <f t="shared" si="1787"/>
        <v/>
      </c>
    </row>
    <row r="57165" spans="3:9" ht="15" customHeight="1">
      <c r="C57165" s="220" t="str">
        <f t="shared" si="1786"/>
        <v/>
      </c>
      <c r="I57165" s="218" t="str">
        <f t="shared" si="1787"/>
        <v/>
      </c>
    </row>
    <row r="57166" spans="3:9" ht="15" customHeight="1">
      <c r="C57166" s="220" t="str">
        <f t="shared" si="1786"/>
        <v/>
      </c>
      <c r="I57166" s="218" t="str">
        <f t="shared" si="1787"/>
        <v/>
      </c>
    </row>
    <row r="57167" spans="3:9" ht="15" customHeight="1">
      <c r="C57167" s="220" t="str">
        <f t="shared" si="1786"/>
        <v/>
      </c>
      <c r="I57167" s="218" t="str">
        <f t="shared" si="1787"/>
        <v/>
      </c>
    </row>
    <row r="57168" spans="3:9" ht="15" customHeight="1">
      <c r="C57168" s="220" t="str">
        <f t="shared" si="1786"/>
        <v/>
      </c>
      <c r="I57168" s="218" t="str">
        <f t="shared" si="1787"/>
        <v/>
      </c>
    </row>
    <row r="57169" spans="3:9" ht="15" customHeight="1">
      <c r="C57169" s="220" t="str">
        <f t="shared" si="1786"/>
        <v/>
      </c>
      <c r="I57169" s="218" t="str">
        <f t="shared" si="1787"/>
        <v/>
      </c>
    </row>
    <row r="57170" spans="3:9" ht="15" customHeight="1">
      <c r="C57170" s="220" t="str">
        <f t="shared" si="1786"/>
        <v/>
      </c>
      <c r="I57170" s="218" t="str">
        <f t="shared" si="1787"/>
        <v/>
      </c>
    </row>
    <row r="57171" spans="3:9" ht="15" customHeight="1">
      <c r="C57171" s="220" t="str">
        <f t="shared" si="1786"/>
        <v/>
      </c>
      <c r="I57171" s="218" t="str">
        <f t="shared" si="1787"/>
        <v/>
      </c>
    </row>
    <row r="57172" spans="3:9" ht="15" customHeight="1">
      <c r="C57172" s="220" t="str">
        <f t="shared" si="1786"/>
        <v/>
      </c>
      <c r="I57172" s="218" t="str">
        <f t="shared" si="1787"/>
        <v/>
      </c>
    </row>
    <row r="57173" spans="3:9" ht="15" customHeight="1">
      <c r="C57173" s="220" t="str">
        <f t="shared" si="1786"/>
        <v/>
      </c>
      <c r="I57173" s="218" t="str">
        <f t="shared" si="1787"/>
        <v/>
      </c>
    </row>
    <row r="57174" spans="3:9" ht="15" customHeight="1">
      <c r="C57174" s="220" t="str">
        <f t="shared" si="1786"/>
        <v/>
      </c>
      <c r="I57174" s="218" t="str">
        <f t="shared" si="1787"/>
        <v/>
      </c>
    </row>
    <row r="57175" spans="3:9" ht="15" customHeight="1">
      <c r="C57175" s="220" t="str">
        <f t="shared" si="1786"/>
        <v/>
      </c>
      <c r="I57175" s="218" t="str">
        <f t="shared" si="1787"/>
        <v/>
      </c>
    </row>
    <row r="57176" spans="3:9" ht="15" customHeight="1">
      <c r="C57176" s="220" t="str">
        <f t="shared" si="1786"/>
        <v/>
      </c>
      <c r="I57176" s="218" t="str">
        <f t="shared" si="1787"/>
        <v/>
      </c>
    </row>
    <row r="57177" spans="3:9" ht="15" customHeight="1">
      <c r="C57177" s="220" t="str">
        <f t="shared" si="1786"/>
        <v/>
      </c>
      <c r="I57177" s="218" t="str">
        <f t="shared" si="1787"/>
        <v/>
      </c>
    </row>
    <row r="57178" spans="3:9" ht="15" customHeight="1">
      <c r="C57178" s="220" t="str">
        <f t="shared" si="1786"/>
        <v/>
      </c>
      <c r="I57178" s="218" t="str">
        <f t="shared" si="1787"/>
        <v/>
      </c>
    </row>
    <row r="57179" spans="3:9" ht="15" customHeight="1">
      <c r="C57179" s="220" t="str">
        <f t="shared" si="1786"/>
        <v/>
      </c>
      <c r="I57179" s="218" t="str">
        <f t="shared" si="1787"/>
        <v/>
      </c>
    </row>
    <row r="57180" spans="3:9" ht="15" customHeight="1">
      <c r="C57180" s="220" t="str">
        <f t="shared" si="1786"/>
        <v/>
      </c>
      <c r="I57180" s="218" t="str">
        <f t="shared" si="1787"/>
        <v/>
      </c>
    </row>
    <row r="57181" spans="3:9" ht="15" customHeight="1">
      <c r="C57181" s="220" t="str">
        <f t="shared" si="1786"/>
        <v/>
      </c>
      <c r="I57181" s="218" t="str">
        <f t="shared" si="1787"/>
        <v/>
      </c>
    </row>
    <row r="57182" spans="3:9" ht="15" customHeight="1">
      <c r="C57182" s="220" t="str">
        <f t="shared" si="1786"/>
        <v/>
      </c>
      <c r="I57182" s="218" t="str">
        <f t="shared" si="1787"/>
        <v/>
      </c>
    </row>
    <row r="57183" spans="3:9" ht="15" customHeight="1">
      <c r="C57183" s="220" t="str">
        <f t="shared" si="1786"/>
        <v/>
      </c>
      <c r="I57183" s="218" t="str">
        <f t="shared" si="1787"/>
        <v/>
      </c>
    </row>
    <row r="57184" spans="3:9" ht="15" customHeight="1">
      <c r="C57184" s="220" t="str">
        <f t="shared" si="1786"/>
        <v/>
      </c>
      <c r="I57184" s="218" t="str">
        <f t="shared" si="1787"/>
        <v/>
      </c>
    </row>
    <row r="57185" spans="3:9" ht="15" customHeight="1">
      <c r="C57185" s="220" t="str">
        <f t="shared" si="1786"/>
        <v/>
      </c>
      <c r="I57185" s="218" t="str">
        <f t="shared" si="1787"/>
        <v/>
      </c>
    </row>
    <row r="57186" spans="3:9" ht="15" customHeight="1">
      <c r="C57186" s="220" t="str">
        <f t="shared" si="1786"/>
        <v/>
      </c>
      <c r="I57186" s="218" t="str">
        <f t="shared" si="1787"/>
        <v/>
      </c>
    </row>
    <row r="57187" spans="3:9" ht="15" customHeight="1">
      <c r="C57187" s="220" t="str">
        <f t="shared" si="1786"/>
        <v/>
      </c>
      <c r="I57187" s="218" t="str">
        <f t="shared" si="1787"/>
        <v/>
      </c>
    </row>
    <row r="57188" spans="3:9" ht="15" customHeight="1">
      <c r="C57188" s="220" t="str">
        <f t="shared" si="1786"/>
        <v/>
      </c>
      <c r="I57188" s="218" t="str">
        <f t="shared" si="1787"/>
        <v/>
      </c>
    </row>
    <row r="57189" spans="3:9" ht="15" customHeight="1">
      <c r="C57189" s="220" t="str">
        <f t="shared" si="1786"/>
        <v/>
      </c>
      <c r="I57189" s="218" t="str">
        <f t="shared" si="1787"/>
        <v/>
      </c>
    </row>
    <row r="57190" spans="3:9" ht="15" customHeight="1">
      <c r="C57190" s="220" t="str">
        <f t="shared" si="1786"/>
        <v/>
      </c>
      <c r="I57190" s="218" t="str">
        <f t="shared" si="1787"/>
        <v/>
      </c>
    </row>
    <row r="57191" spans="3:9" ht="15" customHeight="1">
      <c r="C57191" s="220" t="str">
        <f t="shared" si="1786"/>
        <v/>
      </c>
      <c r="I57191" s="218" t="str">
        <f t="shared" si="1787"/>
        <v/>
      </c>
    </row>
    <row r="57192" spans="3:9" ht="15" customHeight="1">
      <c r="C57192" s="220" t="str">
        <f t="shared" si="1786"/>
        <v/>
      </c>
      <c r="I57192" s="218" t="str">
        <f t="shared" si="1787"/>
        <v/>
      </c>
    </row>
    <row r="57193" spans="3:9" ht="15" customHeight="1">
      <c r="C57193" s="220" t="str">
        <f t="shared" si="1786"/>
        <v/>
      </c>
      <c r="I57193" s="218" t="str">
        <f t="shared" si="1787"/>
        <v/>
      </c>
    </row>
    <row r="57194" spans="3:9" ht="15" customHeight="1">
      <c r="C57194" s="220" t="str">
        <f t="shared" si="1786"/>
        <v/>
      </c>
      <c r="I57194" s="218" t="str">
        <f t="shared" si="1787"/>
        <v/>
      </c>
    </row>
    <row r="57195" spans="3:9" ht="15" customHeight="1">
      <c r="C57195" s="220" t="str">
        <f t="shared" si="1786"/>
        <v/>
      </c>
      <c r="I57195" s="218" t="str">
        <f t="shared" si="1787"/>
        <v/>
      </c>
    </row>
    <row r="57196" spans="3:9" ht="15" customHeight="1">
      <c r="C57196" s="220" t="str">
        <f t="shared" si="1786"/>
        <v/>
      </c>
      <c r="I57196" s="218" t="str">
        <f t="shared" si="1787"/>
        <v/>
      </c>
    </row>
    <row r="57197" spans="3:9" ht="15" customHeight="1">
      <c r="C57197" s="220" t="str">
        <f t="shared" si="1786"/>
        <v/>
      </c>
      <c r="I57197" s="218" t="str">
        <f t="shared" si="1787"/>
        <v/>
      </c>
    </row>
    <row r="57198" spans="3:9" ht="15" customHeight="1">
      <c r="C57198" s="220" t="str">
        <f t="shared" si="1786"/>
        <v/>
      </c>
      <c r="I57198" s="218" t="str">
        <f t="shared" si="1787"/>
        <v/>
      </c>
    </row>
    <row r="57199" spans="3:9" ht="15" customHeight="1">
      <c r="C57199" s="220" t="str">
        <f t="shared" si="1786"/>
        <v/>
      </c>
      <c r="I57199" s="218" t="str">
        <f t="shared" si="1787"/>
        <v/>
      </c>
    </row>
    <row r="57200" spans="3:9" ht="15" customHeight="1">
      <c r="C57200" s="220" t="str">
        <f t="shared" si="1786"/>
        <v/>
      </c>
      <c r="I57200" s="218" t="str">
        <f t="shared" si="1787"/>
        <v/>
      </c>
    </row>
    <row r="57201" spans="3:9" ht="15" customHeight="1">
      <c r="C57201" s="220" t="str">
        <f t="shared" si="1786"/>
        <v/>
      </c>
      <c r="I57201" s="218" t="str">
        <f t="shared" si="1787"/>
        <v/>
      </c>
    </row>
    <row r="57202" spans="3:9" ht="15" customHeight="1">
      <c r="C57202" s="220" t="str">
        <f t="shared" si="1786"/>
        <v/>
      </c>
      <c r="I57202" s="218" t="str">
        <f t="shared" si="1787"/>
        <v/>
      </c>
    </row>
    <row r="57203" spans="3:9" ht="15" customHeight="1">
      <c r="C57203" s="220" t="str">
        <f t="shared" si="1786"/>
        <v/>
      </c>
      <c r="I57203" s="218" t="str">
        <f t="shared" si="1787"/>
        <v/>
      </c>
    </row>
    <row r="57204" spans="3:9" ht="15" customHeight="1">
      <c r="C57204" s="220" t="str">
        <f t="shared" si="1786"/>
        <v/>
      </c>
      <c r="I57204" s="218" t="str">
        <f t="shared" si="1787"/>
        <v/>
      </c>
    </row>
    <row r="57205" spans="3:9" ht="15" customHeight="1">
      <c r="C57205" s="220" t="str">
        <f t="shared" si="1786"/>
        <v/>
      </c>
      <c r="I57205" s="218" t="str">
        <f t="shared" si="1787"/>
        <v/>
      </c>
    </row>
    <row r="57206" spans="3:9" ht="15" customHeight="1">
      <c r="C57206" s="220" t="str">
        <f t="shared" si="1786"/>
        <v/>
      </c>
      <c r="I57206" s="218" t="str">
        <f t="shared" si="1787"/>
        <v/>
      </c>
    </row>
    <row r="57207" spans="3:9" ht="15" customHeight="1">
      <c r="C57207" s="220" t="str">
        <f t="shared" si="1786"/>
        <v/>
      </c>
      <c r="I57207" s="218" t="str">
        <f t="shared" si="1787"/>
        <v/>
      </c>
    </row>
    <row r="57208" spans="3:9" ht="15" customHeight="1">
      <c r="C57208" s="220" t="str">
        <f t="shared" si="1786"/>
        <v/>
      </c>
      <c r="I57208" s="218" t="str">
        <f t="shared" si="1787"/>
        <v/>
      </c>
    </row>
    <row r="57209" spans="3:9" ht="15" customHeight="1">
      <c r="C57209" s="220" t="str">
        <f t="shared" si="1786"/>
        <v/>
      </c>
      <c r="I57209" s="218" t="str">
        <f t="shared" si="1787"/>
        <v/>
      </c>
    </row>
    <row r="57210" spans="3:9" ht="15" customHeight="1">
      <c r="C57210" s="220" t="str">
        <f t="shared" si="1786"/>
        <v/>
      </c>
      <c r="I57210" s="218" t="str">
        <f t="shared" si="1787"/>
        <v/>
      </c>
    </row>
    <row r="57211" spans="3:9" ht="15" customHeight="1">
      <c r="C57211" s="220" t="str">
        <f t="shared" si="1786"/>
        <v/>
      </c>
      <c r="I57211" s="218" t="str">
        <f t="shared" si="1787"/>
        <v/>
      </c>
    </row>
    <row r="57212" spans="3:9" ht="15" customHeight="1">
      <c r="C57212" s="220" t="str">
        <f t="shared" si="1786"/>
        <v/>
      </c>
      <c r="I57212" s="218" t="str">
        <f t="shared" si="1787"/>
        <v/>
      </c>
    </row>
    <row r="57213" spans="3:9" ht="15" customHeight="1">
      <c r="C57213" s="220" t="str">
        <f t="shared" si="1786"/>
        <v/>
      </c>
      <c r="I57213" s="218" t="str">
        <f t="shared" si="1787"/>
        <v/>
      </c>
    </row>
    <row r="57214" spans="3:9" ht="15" customHeight="1">
      <c r="C57214" s="220" t="str">
        <f t="shared" si="1786"/>
        <v/>
      </c>
      <c r="I57214" s="218" t="str">
        <f t="shared" si="1787"/>
        <v/>
      </c>
    </row>
    <row r="57215" spans="3:9" ht="15" customHeight="1">
      <c r="C57215" s="220" t="str">
        <f t="shared" si="1786"/>
        <v/>
      </c>
      <c r="I57215" s="218" t="str">
        <f t="shared" si="1787"/>
        <v/>
      </c>
    </row>
    <row r="57216" spans="3:9" ht="15" customHeight="1">
      <c r="C57216" s="220" t="str">
        <f t="shared" si="1786"/>
        <v/>
      </c>
      <c r="I57216" s="218" t="str">
        <f t="shared" si="1787"/>
        <v/>
      </c>
    </row>
    <row r="57217" spans="3:9" ht="15" customHeight="1">
      <c r="C57217" s="220" t="str">
        <f t="shared" si="1786"/>
        <v/>
      </c>
      <c r="I57217" s="218" t="str">
        <f t="shared" si="1787"/>
        <v/>
      </c>
    </row>
    <row r="57218" spans="3:9" ht="15" customHeight="1">
      <c r="C57218" s="220" t="str">
        <f t="shared" si="1786"/>
        <v/>
      </c>
      <c r="I57218" s="218" t="str">
        <f t="shared" si="1787"/>
        <v/>
      </c>
    </row>
    <row r="57219" spans="3:9" ht="15" customHeight="1">
      <c r="C57219" s="220" t="str">
        <f t="shared" si="1786"/>
        <v/>
      </c>
      <c r="I57219" s="218" t="str">
        <f t="shared" si="1787"/>
        <v/>
      </c>
    </row>
    <row r="57220" spans="3:9" ht="15" customHeight="1">
      <c r="C57220" s="220" t="str">
        <f t="shared" si="1786"/>
        <v/>
      </c>
      <c r="I57220" s="218" t="str">
        <f t="shared" si="1787"/>
        <v/>
      </c>
    </row>
    <row r="57221" spans="3:9" ht="15" customHeight="1">
      <c r="C57221" s="220" t="str">
        <f t="shared" si="1786"/>
        <v/>
      </c>
      <c r="I57221" s="218" t="str">
        <f t="shared" si="1787"/>
        <v/>
      </c>
    </row>
    <row r="57222" spans="3:9" ht="15" customHeight="1">
      <c r="C57222" s="220" t="str">
        <f t="shared" ref="C57222:C57285" si="1788">IF(B57222="","",MONTH(B57222))</f>
        <v/>
      </c>
      <c r="I57222" s="218" t="str">
        <f t="shared" ref="I57222:I57285" si="1789">IF(H57222="","",IF(E57222="","Não deixe campos em branco, a planilha resumo de custos e despesas necessita deles para funcionar",IF(F57222="","Não deixe campos em branco, a planilha resumo de custos e despesas necessita deles para funcionar",IF(G57222="","Não deixe campos em branco, a planilha resumo de custos e despesas necessita deles para funcionar",""))))</f>
        <v/>
      </c>
    </row>
    <row r="57223" spans="3:9" ht="15" customHeight="1">
      <c r="C57223" s="220" t="str">
        <f t="shared" si="1788"/>
        <v/>
      </c>
      <c r="I57223" s="218" t="str">
        <f t="shared" si="1789"/>
        <v/>
      </c>
    </row>
    <row r="57224" spans="3:9" ht="15" customHeight="1">
      <c r="C57224" s="220" t="str">
        <f t="shared" si="1788"/>
        <v/>
      </c>
      <c r="I57224" s="218" t="str">
        <f t="shared" si="1789"/>
        <v/>
      </c>
    </row>
    <row r="57225" spans="3:9" ht="15" customHeight="1">
      <c r="C57225" s="220" t="str">
        <f t="shared" si="1788"/>
        <v/>
      </c>
      <c r="I57225" s="218" t="str">
        <f t="shared" si="1789"/>
        <v/>
      </c>
    </row>
    <row r="57226" spans="3:9" ht="15" customHeight="1">
      <c r="C57226" s="220" t="str">
        <f t="shared" si="1788"/>
        <v/>
      </c>
      <c r="I57226" s="218" t="str">
        <f t="shared" si="1789"/>
        <v/>
      </c>
    </row>
    <row r="57227" spans="3:9" ht="15" customHeight="1">
      <c r="C57227" s="220" t="str">
        <f t="shared" si="1788"/>
        <v/>
      </c>
      <c r="I57227" s="218" t="str">
        <f t="shared" si="1789"/>
        <v/>
      </c>
    </row>
    <row r="57228" spans="3:9" ht="15" customHeight="1">
      <c r="C57228" s="220" t="str">
        <f t="shared" si="1788"/>
        <v/>
      </c>
      <c r="I57228" s="218" t="str">
        <f t="shared" si="1789"/>
        <v/>
      </c>
    </row>
    <row r="57229" spans="3:9" ht="15" customHeight="1">
      <c r="C57229" s="220" t="str">
        <f t="shared" si="1788"/>
        <v/>
      </c>
      <c r="I57229" s="218" t="str">
        <f t="shared" si="1789"/>
        <v/>
      </c>
    </row>
    <row r="57230" spans="3:9" ht="15" customHeight="1">
      <c r="C57230" s="220" t="str">
        <f t="shared" si="1788"/>
        <v/>
      </c>
      <c r="I57230" s="218" t="str">
        <f t="shared" si="1789"/>
        <v/>
      </c>
    </row>
    <row r="57231" spans="3:9" ht="15" customHeight="1">
      <c r="C57231" s="220" t="str">
        <f t="shared" si="1788"/>
        <v/>
      </c>
      <c r="I57231" s="218" t="str">
        <f t="shared" si="1789"/>
        <v/>
      </c>
    </row>
    <row r="57232" spans="3:9" ht="15" customHeight="1">
      <c r="C57232" s="220" t="str">
        <f t="shared" si="1788"/>
        <v/>
      </c>
      <c r="I57232" s="218" t="str">
        <f t="shared" si="1789"/>
        <v/>
      </c>
    </row>
    <row r="57233" spans="3:9" ht="15" customHeight="1">
      <c r="C57233" s="220" t="str">
        <f t="shared" si="1788"/>
        <v/>
      </c>
      <c r="I57233" s="218" t="str">
        <f t="shared" si="1789"/>
        <v/>
      </c>
    </row>
    <row r="57234" spans="3:9" ht="15" customHeight="1">
      <c r="C57234" s="220" t="str">
        <f t="shared" si="1788"/>
        <v/>
      </c>
      <c r="I57234" s="218" t="str">
        <f t="shared" si="1789"/>
        <v/>
      </c>
    </row>
    <row r="57235" spans="3:9" ht="15" customHeight="1">
      <c r="C57235" s="220" t="str">
        <f t="shared" si="1788"/>
        <v/>
      </c>
      <c r="I57235" s="218" t="str">
        <f t="shared" si="1789"/>
        <v/>
      </c>
    </row>
    <row r="57236" spans="3:9" ht="15" customHeight="1">
      <c r="C57236" s="220" t="str">
        <f t="shared" si="1788"/>
        <v/>
      </c>
      <c r="I57236" s="218" t="str">
        <f t="shared" si="1789"/>
        <v/>
      </c>
    </row>
    <row r="57237" spans="3:9" ht="15" customHeight="1">
      <c r="C57237" s="220" t="str">
        <f t="shared" si="1788"/>
        <v/>
      </c>
      <c r="I57237" s="218" t="str">
        <f t="shared" si="1789"/>
        <v/>
      </c>
    </row>
    <row r="57238" spans="3:9" ht="15" customHeight="1">
      <c r="C57238" s="220" t="str">
        <f t="shared" si="1788"/>
        <v/>
      </c>
      <c r="I57238" s="218" t="str">
        <f t="shared" si="1789"/>
        <v/>
      </c>
    </row>
    <row r="57239" spans="3:9" ht="15" customHeight="1">
      <c r="C57239" s="220" t="str">
        <f t="shared" si="1788"/>
        <v/>
      </c>
      <c r="I57239" s="218" t="str">
        <f t="shared" si="1789"/>
        <v/>
      </c>
    </row>
    <row r="57240" spans="3:9" ht="15" customHeight="1">
      <c r="C57240" s="220" t="str">
        <f t="shared" si="1788"/>
        <v/>
      </c>
      <c r="I57240" s="218" t="str">
        <f t="shared" si="1789"/>
        <v/>
      </c>
    </row>
    <row r="57241" spans="3:9" ht="15" customHeight="1">
      <c r="C57241" s="220" t="str">
        <f t="shared" si="1788"/>
        <v/>
      </c>
      <c r="I57241" s="218" t="str">
        <f t="shared" si="1789"/>
        <v/>
      </c>
    </row>
    <row r="57242" spans="3:9" ht="15" customHeight="1">
      <c r="C57242" s="220" t="str">
        <f t="shared" si="1788"/>
        <v/>
      </c>
      <c r="I57242" s="218" t="str">
        <f t="shared" si="1789"/>
        <v/>
      </c>
    </row>
    <row r="57243" spans="3:9" ht="15" customHeight="1">
      <c r="C57243" s="220" t="str">
        <f t="shared" si="1788"/>
        <v/>
      </c>
      <c r="I57243" s="218" t="str">
        <f t="shared" si="1789"/>
        <v/>
      </c>
    </row>
    <row r="57244" spans="3:9" ht="15" customHeight="1">
      <c r="C57244" s="220" t="str">
        <f t="shared" si="1788"/>
        <v/>
      </c>
      <c r="I57244" s="218" t="str">
        <f t="shared" si="1789"/>
        <v/>
      </c>
    </row>
    <row r="57245" spans="3:9" ht="15" customHeight="1">
      <c r="C57245" s="220" t="str">
        <f t="shared" si="1788"/>
        <v/>
      </c>
      <c r="I57245" s="218" t="str">
        <f t="shared" si="1789"/>
        <v/>
      </c>
    </row>
    <row r="57246" spans="3:9" ht="15" customHeight="1">
      <c r="C57246" s="220" t="str">
        <f t="shared" si="1788"/>
        <v/>
      </c>
      <c r="I57246" s="218" t="str">
        <f t="shared" si="1789"/>
        <v/>
      </c>
    </row>
    <row r="57247" spans="3:9" ht="15" customHeight="1">
      <c r="C57247" s="220" t="str">
        <f t="shared" si="1788"/>
        <v/>
      </c>
      <c r="I57247" s="218" t="str">
        <f t="shared" si="1789"/>
        <v/>
      </c>
    </row>
    <row r="57248" spans="3:9" ht="15" customHeight="1">
      <c r="C57248" s="220" t="str">
        <f t="shared" si="1788"/>
        <v/>
      </c>
      <c r="I57248" s="218" t="str">
        <f t="shared" si="1789"/>
        <v/>
      </c>
    </row>
    <row r="57249" spans="3:9" ht="15" customHeight="1">
      <c r="C57249" s="220" t="str">
        <f t="shared" si="1788"/>
        <v/>
      </c>
      <c r="I57249" s="218" t="str">
        <f t="shared" si="1789"/>
        <v/>
      </c>
    </row>
    <row r="57250" spans="3:9" ht="15" customHeight="1">
      <c r="C57250" s="220" t="str">
        <f t="shared" si="1788"/>
        <v/>
      </c>
      <c r="I57250" s="218" t="str">
        <f t="shared" si="1789"/>
        <v/>
      </c>
    </row>
    <row r="57251" spans="3:9" ht="15" customHeight="1">
      <c r="C57251" s="220" t="str">
        <f t="shared" si="1788"/>
        <v/>
      </c>
      <c r="I57251" s="218" t="str">
        <f t="shared" si="1789"/>
        <v/>
      </c>
    </row>
    <row r="57252" spans="3:9" ht="15" customHeight="1">
      <c r="C57252" s="220" t="str">
        <f t="shared" si="1788"/>
        <v/>
      </c>
      <c r="I57252" s="218" t="str">
        <f t="shared" si="1789"/>
        <v/>
      </c>
    </row>
    <row r="57253" spans="3:9" ht="15" customHeight="1">
      <c r="C57253" s="220" t="str">
        <f t="shared" si="1788"/>
        <v/>
      </c>
      <c r="I57253" s="218" t="str">
        <f t="shared" si="1789"/>
        <v/>
      </c>
    </row>
    <row r="57254" spans="3:9" ht="15" customHeight="1">
      <c r="C57254" s="220" t="str">
        <f t="shared" si="1788"/>
        <v/>
      </c>
      <c r="I57254" s="218" t="str">
        <f t="shared" si="1789"/>
        <v/>
      </c>
    </row>
    <row r="57255" spans="3:9" ht="15" customHeight="1">
      <c r="C57255" s="220" t="str">
        <f t="shared" si="1788"/>
        <v/>
      </c>
      <c r="I57255" s="218" t="str">
        <f t="shared" si="1789"/>
        <v/>
      </c>
    </row>
    <row r="57256" spans="3:9" ht="15" customHeight="1">
      <c r="C57256" s="220" t="str">
        <f t="shared" si="1788"/>
        <v/>
      </c>
      <c r="I57256" s="218" t="str">
        <f t="shared" si="1789"/>
        <v/>
      </c>
    </row>
    <row r="57257" spans="3:9" ht="15" customHeight="1">
      <c r="C57257" s="220" t="str">
        <f t="shared" si="1788"/>
        <v/>
      </c>
      <c r="I57257" s="218" t="str">
        <f t="shared" si="1789"/>
        <v/>
      </c>
    </row>
    <row r="57258" spans="3:9" ht="15" customHeight="1">
      <c r="C57258" s="220" t="str">
        <f t="shared" si="1788"/>
        <v/>
      </c>
      <c r="I57258" s="218" t="str">
        <f t="shared" si="1789"/>
        <v/>
      </c>
    </row>
    <row r="57259" spans="3:9" ht="15" customHeight="1">
      <c r="C57259" s="220" t="str">
        <f t="shared" si="1788"/>
        <v/>
      </c>
      <c r="I57259" s="218" t="str">
        <f t="shared" si="1789"/>
        <v/>
      </c>
    </row>
    <row r="57260" spans="3:9" ht="15" customHeight="1">
      <c r="C57260" s="220" t="str">
        <f t="shared" si="1788"/>
        <v/>
      </c>
      <c r="I57260" s="218" t="str">
        <f t="shared" si="1789"/>
        <v/>
      </c>
    </row>
    <row r="57261" spans="3:9" ht="15" customHeight="1">
      <c r="C57261" s="220" t="str">
        <f t="shared" si="1788"/>
        <v/>
      </c>
      <c r="I57261" s="218" t="str">
        <f t="shared" si="1789"/>
        <v/>
      </c>
    </row>
    <row r="57262" spans="3:9" ht="15" customHeight="1">
      <c r="C57262" s="220" t="str">
        <f t="shared" si="1788"/>
        <v/>
      </c>
      <c r="I57262" s="218" t="str">
        <f t="shared" si="1789"/>
        <v/>
      </c>
    </row>
    <row r="57263" spans="3:9" ht="15" customHeight="1">
      <c r="C57263" s="220" t="str">
        <f t="shared" si="1788"/>
        <v/>
      </c>
      <c r="I57263" s="218" t="str">
        <f t="shared" si="1789"/>
        <v/>
      </c>
    </row>
    <row r="57264" spans="3:9" ht="15" customHeight="1">
      <c r="C57264" s="220" t="str">
        <f t="shared" si="1788"/>
        <v/>
      </c>
      <c r="I57264" s="218" t="str">
        <f t="shared" si="1789"/>
        <v/>
      </c>
    </row>
    <row r="57265" spans="3:9" ht="15" customHeight="1">
      <c r="C57265" s="220" t="str">
        <f t="shared" si="1788"/>
        <v/>
      </c>
      <c r="I57265" s="218" t="str">
        <f t="shared" si="1789"/>
        <v/>
      </c>
    </row>
    <row r="57266" spans="3:9" ht="15" customHeight="1">
      <c r="C57266" s="220" t="str">
        <f t="shared" si="1788"/>
        <v/>
      </c>
      <c r="I57266" s="218" t="str">
        <f t="shared" si="1789"/>
        <v/>
      </c>
    </row>
    <row r="57267" spans="3:9" ht="15" customHeight="1">
      <c r="C57267" s="220" t="str">
        <f t="shared" si="1788"/>
        <v/>
      </c>
      <c r="I57267" s="218" t="str">
        <f t="shared" si="1789"/>
        <v/>
      </c>
    </row>
    <row r="57268" spans="3:9" ht="15" customHeight="1">
      <c r="C57268" s="220" t="str">
        <f t="shared" si="1788"/>
        <v/>
      </c>
      <c r="I57268" s="218" t="str">
        <f t="shared" si="1789"/>
        <v/>
      </c>
    </row>
    <row r="57269" spans="3:9" ht="15" customHeight="1">
      <c r="C57269" s="220" t="str">
        <f t="shared" si="1788"/>
        <v/>
      </c>
      <c r="I57269" s="218" t="str">
        <f t="shared" si="1789"/>
        <v/>
      </c>
    </row>
    <row r="57270" spans="3:9" ht="15" customHeight="1">
      <c r="C57270" s="220" t="str">
        <f t="shared" si="1788"/>
        <v/>
      </c>
      <c r="I57270" s="218" t="str">
        <f t="shared" si="1789"/>
        <v/>
      </c>
    </row>
    <row r="57271" spans="3:9" ht="15" customHeight="1">
      <c r="C57271" s="220" t="str">
        <f t="shared" si="1788"/>
        <v/>
      </c>
      <c r="I57271" s="218" t="str">
        <f t="shared" si="1789"/>
        <v/>
      </c>
    </row>
    <row r="57272" spans="3:9" ht="15" customHeight="1">
      <c r="C57272" s="220" t="str">
        <f t="shared" si="1788"/>
        <v/>
      </c>
      <c r="I57272" s="218" t="str">
        <f t="shared" si="1789"/>
        <v/>
      </c>
    </row>
    <row r="57273" spans="3:9" ht="15" customHeight="1">
      <c r="C57273" s="220" t="str">
        <f t="shared" si="1788"/>
        <v/>
      </c>
      <c r="I57273" s="218" t="str">
        <f t="shared" si="1789"/>
        <v/>
      </c>
    </row>
    <row r="57274" spans="3:9" ht="15" customHeight="1">
      <c r="C57274" s="220" t="str">
        <f t="shared" si="1788"/>
        <v/>
      </c>
      <c r="I57274" s="218" t="str">
        <f t="shared" si="1789"/>
        <v/>
      </c>
    </row>
    <row r="57275" spans="3:9" ht="15" customHeight="1">
      <c r="C57275" s="220" t="str">
        <f t="shared" si="1788"/>
        <v/>
      </c>
      <c r="I57275" s="218" t="str">
        <f t="shared" si="1789"/>
        <v/>
      </c>
    </row>
    <row r="57276" spans="3:9" ht="15" customHeight="1">
      <c r="C57276" s="220" t="str">
        <f t="shared" si="1788"/>
        <v/>
      </c>
      <c r="I57276" s="218" t="str">
        <f t="shared" si="1789"/>
        <v/>
      </c>
    </row>
    <row r="57277" spans="3:9" ht="15" customHeight="1">
      <c r="C57277" s="220" t="str">
        <f t="shared" si="1788"/>
        <v/>
      </c>
      <c r="I57277" s="218" t="str">
        <f t="shared" si="1789"/>
        <v/>
      </c>
    </row>
    <row r="57278" spans="3:9" ht="15" customHeight="1">
      <c r="C57278" s="220" t="str">
        <f t="shared" si="1788"/>
        <v/>
      </c>
      <c r="I57278" s="218" t="str">
        <f t="shared" si="1789"/>
        <v/>
      </c>
    </row>
    <row r="57279" spans="3:9" ht="15" customHeight="1">
      <c r="C57279" s="220" t="str">
        <f t="shared" si="1788"/>
        <v/>
      </c>
      <c r="I57279" s="218" t="str">
        <f t="shared" si="1789"/>
        <v/>
      </c>
    </row>
    <row r="57280" spans="3:9" ht="15" customHeight="1">
      <c r="C57280" s="220" t="str">
        <f t="shared" si="1788"/>
        <v/>
      </c>
      <c r="I57280" s="218" t="str">
        <f t="shared" si="1789"/>
        <v/>
      </c>
    </row>
    <row r="57281" spans="3:9" ht="15" customHeight="1">
      <c r="C57281" s="220" t="str">
        <f t="shared" si="1788"/>
        <v/>
      </c>
      <c r="I57281" s="218" t="str">
        <f t="shared" si="1789"/>
        <v/>
      </c>
    </row>
    <row r="57282" spans="3:9" ht="15" customHeight="1">
      <c r="C57282" s="220" t="str">
        <f t="shared" si="1788"/>
        <v/>
      </c>
      <c r="I57282" s="218" t="str">
        <f t="shared" si="1789"/>
        <v/>
      </c>
    </row>
    <row r="57283" spans="3:9" ht="15" customHeight="1">
      <c r="C57283" s="220" t="str">
        <f t="shared" si="1788"/>
        <v/>
      </c>
      <c r="I57283" s="218" t="str">
        <f t="shared" si="1789"/>
        <v/>
      </c>
    </row>
    <row r="57284" spans="3:9" ht="15" customHeight="1">
      <c r="C57284" s="220" t="str">
        <f t="shared" si="1788"/>
        <v/>
      </c>
      <c r="I57284" s="218" t="str">
        <f t="shared" si="1789"/>
        <v/>
      </c>
    </row>
    <row r="57285" spans="3:9" ht="15" customHeight="1">
      <c r="C57285" s="220" t="str">
        <f t="shared" si="1788"/>
        <v/>
      </c>
      <c r="I57285" s="218" t="str">
        <f t="shared" si="1789"/>
        <v/>
      </c>
    </row>
    <row r="57286" spans="3:9" ht="15" customHeight="1">
      <c r="C57286" s="220" t="str">
        <f t="shared" ref="C57286:C57349" si="1790">IF(B57286="","",MONTH(B57286))</f>
        <v/>
      </c>
      <c r="I57286" s="218" t="str">
        <f t="shared" ref="I57286:I57349" si="1791">IF(H57286="","",IF(E57286="","Não deixe campos em branco, a planilha resumo de custos e despesas necessita deles para funcionar",IF(F57286="","Não deixe campos em branco, a planilha resumo de custos e despesas necessita deles para funcionar",IF(G57286="","Não deixe campos em branco, a planilha resumo de custos e despesas necessita deles para funcionar",""))))</f>
        <v/>
      </c>
    </row>
    <row r="57287" spans="3:9" ht="15" customHeight="1">
      <c r="C57287" s="220" t="str">
        <f t="shared" si="1790"/>
        <v/>
      </c>
      <c r="I57287" s="218" t="str">
        <f t="shared" si="1791"/>
        <v/>
      </c>
    </row>
    <row r="57288" spans="3:9" ht="15" customHeight="1">
      <c r="C57288" s="220" t="str">
        <f t="shared" si="1790"/>
        <v/>
      </c>
      <c r="I57288" s="218" t="str">
        <f t="shared" si="1791"/>
        <v/>
      </c>
    </row>
    <row r="57289" spans="3:9" ht="15" customHeight="1">
      <c r="C57289" s="220" t="str">
        <f t="shared" si="1790"/>
        <v/>
      </c>
      <c r="I57289" s="218" t="str">
        <f t="shared" si="1791"/>
        <v/>
      </c>
    </row>
    <row r="57290" spans="3:9" ht="15" customHeight="1">
      <c r="C57290" s="220" t="str">
        <f t="shared" si="1790"/>
        <v/>
      </c>
      <c r="I57290" s="218" t="str">
        <f t="shared" si="1791"/>
        <v/>
      </c>
    </row>
    <row r="57291" spans="3:9" ht="15" customHeight="1">
      <c r="C57291" s="220" t="str">
        <f t="shared" si="1790"/>
        <v/>
      </c>
      <c r="I57291" s="218" t="str">
        <f t="shared" si="1791"/>
        <v/>
      </c>
    </row>
    <row r="57292" spans="3:9" ht="15" customHeight="1">
      <c r="C57292" s="220" t="str">
        <f t="shared" si="1790"/>
        <v/>
      </c>
      <c r="I57292" s="218" t="str">
        <f t="shared" si="1791"/>
        <v/>
      </c>
    </row>
    <row r="57293" spans="3:9" ht="15" customHeight="1">
      <c r="C57293" s="220" t="str">
        <f t="shared" si="1790"/>
        <v/>
      </c>
      <c r="I57293" s="218" t="str">
        <f t="shared" si="1791"/>
        <v/>
      </c>
    </row>
    <row r="57294" spans="3:9" ht="15" customHeight="1">
      <c r="C57294" s="220" t="str">
        <f t="shared" si="1790"/>
        <v/>
      </c>
      <c r="I57294" s="218" t="str">
        <f t="shared" si="1791"/>
        <v/>
      </c>
    </row>
    <row r="57295" spans="3:9" ht="15" customHeight="1">
      <c r="C57295" s="220" t="str">
        <f t="shared" si="1790"/>
        <v/>
      </c>
      <c r="I57295" s="218" t="str">
        <f t="shared" si="1791"/>
        <v/>
      </c>
    </row>
    <row r="57296" spans="3:9" ht="15" customHeight="1">
      <c r="C57296" s="220" t="str">
        <f t="shared" si="1790"/>
        <v/>
      </c>
      <c r="I57296" s="218" t="str">
        <f t="shared" si="1791"/>
        <v/>
      </c>
    </row>
    <row r="57297" spans="3:9" ht="15" customHeight="1">
      <c r="C57297" s="220" t="str">
        <f t="shared" si="1790"/>
        <v/>
      </c>
      <c r="I57297" s="218" t="str">
        <f t="shared" si="1791"/>
        <v/>
      </c>
    </row>
    <row r="57298" spans="3:9" ht="15" customHeight="1">
      <c r="C57298" s="220" t="str">
        <f t="shared" si="1790"/>
        <v/>
      </c>
      <c r="I57298" s="218" t="str">
        <f t="shared" si="1791"/>
        <v/>
      </c>
    </row>
    <row r="57299" spans="3:9" ht="15" customHeight="1">
      <c r="C57299" s="220" t="str">
        <f t="shared" si="1790"/>
        <v/>
      </c>
      <c r="I57299" s="218" t="str">
        <f t="shared" si="1791"/>
        <v/>
      </c>
    </row>
    <row r="57300" spans="3:9" ht="15" customHeight="1">
      <c r="C57300" s="220" t="str">
        <f t="shared" si="1790"/>
        <v/>
      </c>
      <c r="I57300" s="218" t="str">
        <f t="shared" si="1791"/>
        <v/>
      </c>
    </row>
    <row r="57301" spans="3:9" ht="15" customHeight="1">
      <c r="C57301" s="220" t="str">
        <f t="shared" si="1790"/>
        <v/>
      </c>
      <c r="I57301" s="218" t="str">
        <f t="shared" si="1791"/>
        <v/>
      </c>
    </row>
    <row r="57302" spans="3:9" ht="15" customHeight="1">
      <c r="C57302" s="220" t="str">
        <f t="shared" si="1790"/>
        <v/>
      </c>
      <c r="I57302" s="218" t="str">
        <f t="shared" si="1791"/>
        <v/>
      </c>
    </row>
    <row r="57303" spans="3:9" ht="15" customHeight="1">
      <c r="C57303" s="220" t="str">
        <f t="shared" si="1790"/>
        <v/>
      </c>
      <c r="I57303" s="218" t="str">
        <f t="shared" si="1791"/>
        <v/>
      </c>
    </row>
    <row r="57304" spans="3:9" ht="15" customHeight="1">
      <c r="C57304" s="220" t="str">
        <f t="shared" si="1790"/>
        <v/>
      </c>
      <c r="I57304" s="218" t="str">
        <f t="shared" si="1791"/>
        <v/>
      </c>
    </row>
    <row r="57305" spans="3:9" ht="15" customHeight="1">
      <c r="C57305" s="220" t="str">
        <f t="shared" si="1790"/>
        <v/>
      </c>
      <c r="I57305" s="218" t="str">
        <f t="shared" si="1791"/>
        <v/>
      </c>
    </row>
    <row r="57306" spans="3:9" ht="15" customHeight="1">
      <c r="C57306" s="220" t="str">
        <f t="shared" si="1790"/>
        <v/>
      </c>
      <c r="I57306" s="218" t="str">
        <f t="shared" si="1791"/>
        <v/>
      </c>
    </row>
    <row r="57307" spans="3:9" ht="15" customHeight="1">
      <c r="C57307" s="220" t="str">
        <f t="shared" si="1790"/>
        <v/>
      </c>
      <c r="I57307" s="218" t="str">
        <f t="shared" si="1791"/>
        <v/>
      </c>
    </row>
    <row r="57308" spans="3:9" ht="15" customHeight="1">
      <c r="C57308" s="220" t="str">
        <f t="shared" si="1790"/>
        <v/>
      </c>
      <c r="I57308" s="218" t="str">
        <f t="shared" si="1791"/>
        <v/>
      </c>
    </row>
    <row r="57309" spans="3:9" ht="15" customHeight="1">
      <c r="C57309" s="220" t="str">
        <f t="shared" si="1790"/>
        <v/>
      </c>
      <c r="I57309" s="218" t="str">
        <f t="shared" si="1791"/>
        <v/>
      </c>
    </row>
    <row r="57310" spans="3:9" ht="15" customHeight="1">
      <c r="C57310" s="220" t="str">
        <f t="shared" si="1790"/>
        <v/>
      </c>
      <c r="I57310" s="218" t="str">
        <f t="shared" si="1791"/>
        <v/>
      </c>
    </row>
    <row r="57311" spans="3:9" ht="15" customHeight="1">
      <c r="C57311" s="220" t="str">
        <f t="shared" si="1790"/>
        <v/>
      </c>
      <c r="I57311" s="218" t="str">
        <f t="shared" si="1791"/>
        <v/>
      </c>
    </row>
    <row r="57312" spans="3:9" ht="15" customHeight="1">
      <c r="C57312" s="220" t="str">
        <f t="shared" si="1790"/>
        <v/>
      </c>
      <c r="I57312" s="218" t="str">
        <f t="shared" si="1791"/>
        <v/>
      </c>
    </row>
    <row r="57313" spans="3:9" ht="15" customHeight="1">
      <c r="C57313" s="220" t="str">
        <f t="shared" si="1790"/>
        <v/>
      </c>
      <c r="I57313" s="218" t="str">
        <f t="shared" si="1791"/>
        <v/>
      </c>
    </row>
    <row r="57314" spans="3:9" ht="15" customHeight="1">
      <c r="C57314" s="220" t="str">
        <f t="shared" si="1790"/>
        <v/>
      </c>
      <c r="I57314" s="218" t="str">
        <f t="shared" si="1791"/>
        <v/>
      </c>
    </row>
    <row r="57315" spans="3:9" ht="15" customHeight="1">
      <c r="C57315" s="220" t="str">
        <f t="shared" si="1790"/>
        <v/>
      </c>
      <c r="I57315" s="218" t="str">
        <f t="shared" si="1791"/>
        <v/>
      </c>
    </row>
    <row r="57316" spans="3:9" ht="15" customHeight="1">
      <c r="C57316" s="220" t="str">
        <f t="shared" si="1790"/>
        <v/>
      </c>
      <c r="I57316" s="218" t="str">
        <f t="shared" si="1791"/>
        <v/>
      </c>
    </row>
    <row r="57317" spans="3:9" ht="15" customHeight="1">
      <c r="C57317" s="220" t="str">
        <f t="shared" si="1790"/>
        <v/>
      </c>
      <c r="I57317" s="218" t="str">
        <f t="shared" si="1791"/>
        <v/>
      </c>
    </row>
    <row r="57318" spans="3:9" ht="15" customHeight="1">
      <c r="C57318" s="220" t="str">
        <f t="shared" si="1790"/>
        <v/>
      </c>
      <c r="I57318" s="218" t="str">
        <f t="shared" si="1791"/>
        <v/>
      </c>
    </row>
    <row r="57319" spans="3:9" ht="15" customHeight="1">
      <c r="C57319" s="220" t="str">
        <f t="shared" si="1790"/>
        <v/>
      </c>
      <c r="I57319" s="218" t="str">
        <f t="shared" si="1791"/>
        <v/>
      </c>
    </row>
    <row r="57320" spans="3:9" ht="15" customHeight="1">
      <c r="C57320" s="220" t="str">
        <f t="shared" si="1790"/>
        <v/>
      </c>
      <c r="I57320" s="218" t="str">
        <f t="shared" si="1791"/>
        <v/>
      </c>
    </row>
    <row r="57321" spans="3:9" ht="15" customHeight="1">
      <c r="C57321" s="220" t="str">
        <f t="shared" si="1790"/>
        <v/>
      </c>
      <c r="I57321" s="218" t="str">
        <f t="shared" si="1791"/>
        <v/>
      </c>
    </row>
    <row r="57322" spans="3:9" ht="15" customHeight="1">
      <c r="C57322" s="220" t="str">
        <f t="shared" si="1790"/>
        <v/>
      </c>
      <c r="I57322" s="218" t="str">
        <f t="shared" si="1791"/>
        <v/>
      </c>
    </row>
    <row r="57323" spans="3:9" ht="15" customHeight="1">
      <c r="C57323" s="220" t="str">
        <f t="shared" si="1790"/>
        <v/>
      </c>
      <c r="I57323" s="218" t="str">
        <f t="shared" si="1791"/>
        <v/>
      </c>
    </row>
    <row r="57324" spans="3:9" ht="15" customHeight="1">
      <c r="C57324" s="220" t="str">
        <f t="shared" si="1790"/>
        <v/>
      </c>
      <c r="I57324" s="218" t="str">
        <f t="shared" si="1791"/>
        <v/>
      </c>
    </row>
    <row r="57325" spans="3:9" ht="15" customHeight="1">
      <c r="C57325" s="220" t="str">
        <f t="shared" si="1790"/>
        <v/>
      </c>
      <c r="I57325" s="218" t="str">
        <f t="shared" si="1791"/>
        <v/>
      </c>
    </row>
    <row r="57326" spans="3:9" ht="15" customHeight="1">
      <c r="C57326" s="220" t="str">
        <f t="shared" si="1790"/>
        <v/>
      </c>
      <c r="I57326" s="218" t="str">
        <f t="shared" si="1791"/>
        <v/>
      </c>
    </row>
    <row r="57327" spans="3:9" ht="15" customHeight="1">
      <c r="C57327" s="220" t="str">
        <f t="shared" si="1790"/>
        <v/>
      </c>
      <c r="I57327" s="218" t="str">
        <f t="shared" si="1791"/>
        <v/>
      </c>
    </row>
    <row r="57328" spans="3:9" ht="15" customHeight="1">
      <c r="C57328" s="220" t="str">
        <f t="shared" si="1790"/>
        <v/>
      </c>
      <c r="I57328" s="218" t="str">
        <f t="shared" si="1791"/>
        <v/>
      </c>
    </row>
    <row r="57329" spans="3:9" ht="15" customHeight="1">
      <c r="C57329" s="220" t="str">
        <f t="shared" si="1790"/>
        <v/>
      </c>
      <c r="I57329" s="218" t="str">
        <f t="shared" si="1791"/>
        <v/>
      </c>
    </row>
    <row r="57330" spans="3:9" ht="15" customHeight="1">
      <c r="C57330" s="220" t="str">
        <f t="shared" si="1790"/>
        <v/>
      </c>
      <c r="I57330" s="218" t="str">
        <f t="shared" si="1791"/>
        <v/>
      </c>
    </row>
    <row r="57331" spans="3:9" ht="15" customHeight="1">
      <c r="C57331" s="220" t="str">
        <f t="shared" si="1790"/>
        <v/>
      </c>
      <c r="I57331" s="218" t="str">
        <f t="shared" si="1791"/>
        <v/>
      </c>
    </row>
    <row r="57332" spans="3:9" ht="15" customHeight="1">
      <c r="C57332" s="220" t="str">
        <f t="shared" si="1790"/>
        <v/>
      </c>
      <c r="I57332" s="218" t="str">
        <f t="shared" si="1791"/>
        <v/>
      </c>
    </row>
    <row r="57333" spans="3:9" ht="15" customHeight="1">
      <c r="C57333" s="220" t="str">
        <f t="shared" si="1790"/>
        <v/>
      </c>
      <c r="I57333" s="218" t="str">
        <f t="shared" si="1791"/>
        <v/>
      </c>
    </row>
    <row r="57334" spans="3:9" ht="15" customHeight="1">
      <c r="C57334" s="220" t="str">
        <f t="shared" si="1790"/>
        <v/>
      </c>
      <c r="I57334" s="218" t="str">
        <f t="shared" si="1791"/>
        <v/>
      </c>
    </row>
    <row r="57335" spans="3:9" ht="15" customHeight="1">
      <c r="C57335" s="220" t="str">
        <f t="shared" si="1790"/>
        <v/>
      </c>
      <c r="I57335" s="218" t="str">
        <f t="shared" si="1791"/>
        <v/>
      </c>
    </row>
    <row r="57336" spans="3:9" ht="15" customHeight="1">
      <c r="C57336" s="220" t="str">
        <f t="shared" si="1790"/>
        <v/>
      </c>
      <c r="I57336" s="218" t="str">
        <f t="shared" si="1791"/>
        <v/>
      </c>
    </row>
    <row r="57337" spans="3:9" ht="15" customHeight="1">
      <c r="C57337" s="220" t="str">
        <f t="shared" si="1790"/>
        <v/>
      </c>
      <c r="I57337" s="218" t="str">
        <f t="shared" si="1791"/>
        <v/>
      </c>
    </row>
    <row r="57338" spans="3:9" ht="15" customHeight="1">
      <c r="C57338" s="220" t="str">
        <f t="shared" si="1790"/>
        <v/>
      </c>
      <c r="I57338" s="218" t="str">
        <f t="shared" si="1791"/>
        <v/>
      </c>
    </row>
    <row r="57339" spans="3:9" ht="15" customHeight="1">
      <c r="C57339" s="220" t="str">
        <f t="shared" si="1790"/>
        <v/>
      </c>
      <c r="I57339" s="218" t="str">
        <f t="shared" si="1791"/>
        <v/>
      </c>
    </row>
    <row r="57340" spans="3:9" ht="15" customHeight="1">
      <c r="C57340" s="220" t="str">
        <f t="shared" si="1790"/>
        <v/>
      </c>
      <c r="I57340" s="218" t="str">
        <f t="shared" si="1791"/>
        <v/>
      </c>
    </row>
    <row r="57341" spans="3:9" ht="15" customHeight="1">
      <c r="C57341" s="220" t="str">
        <f t="shared" si="1790"/>
        <v/>
      </c>
      <c r="I57341" s="218" t="str">
        <f t="shared" si="1791"/>
        <v/>
      </c>
    </row>
    <row r="57342" spans="3:9" ht="15" customHeight="1">
      <c r="C57342" s="220" t="str">
        <f t="shared" si="1790"/>
        <v/>
      </c>
      <c r="I57342" s="218" t="str">
        <f t="shared" si="1791"/>
        <v/>
      </c>
    </row>
    <row r="57343" spans="3:9" ht="15" customHeight="1">
      <c r="C57343" s="220" t="str">
        <f t="shared" si="1790"/>
        <v/>
      </c>
      <c r="I57343" s="218" t="str">
        <f t="shared" si="1791"/>
        <v/>
      </c>
    </row>
    <row r="57344" spans="3:9" ht="15" customHeight="1">
      <c r="C57344" s="220" t="str">
        <f t="shared" si="1790"/>
        <v/>
      </c>
      <c r="I57344" s="218" t="str">
        <f t="shared" si="1791"/>
        <v/>
      </c>
    </row>
    <row r="57345" spans="3:9" ht="15" customHeight="1">
      <c r="C57345" s="220" t="str">
        <f t="shared" si="1790"/>
        <v/>
      </c>
      <c r="I57345" s="218" t="str">
        <f t="shared" si="1791"/>
        <v/>
      </c>
    </row>
    <row r="57346" spans="3:9" ht="15" customHeight="1">
      <c r="C57346" s="220" t="str">
        <f t="shared" si="1790"/>
        <v/>
      </c>
      <c r="I57346" s="218" t="str">
        <f t="shared" si="1791"/>
        <v/>
      </c>
    </row>
    <row r="57347" spans="3:9" ht="15" customHeight="1">
      <c r="C57347" s="220" t="str">
        <f t="shared" si="1790"/>
        <v/>
      </c>
      <c r="I57347" s="218" t="str">
        <f t="shared" si="1791"/>
        <v/>
      </c>
    </row>
    <row r="57348" spans="3:9" ht="15" customHeight="1">
      <c r="C57348" s="220" t="str">
        <f t="shared" si="1790"/>
        <v/>
      </c>
      <c r="I57348" s="218" t="str">
        <f t="shared" si="1791"/>
        <v/>
      </c>
    </row>
    <row r="57349" spans="3:9" ht="15" customHeight="1">
      <c r="C57349" s="220" t="str">
        <f t="shared" si="1790"/>
        <v/>
      </c>
      <c r="I57349" s="218" t="str">
        <f t="shared" si="1791"/>
        <v/>
      </c>
    </row>
    <row r="57350" spans="3:9" ht="15" customHeight="1">
      <c r="C57350" s="220" t="str">
        <f t="shared" ref="C57350:C57413" si="1792">IF(B57350="","",MONTH(B57350))</f>
        <v/>
      </c>
      <c r="I57350" s="218" t="str">
        <f t="shared" ref="I57350:I57413" si="1793">IF(H57350="","",IF(E57350="","Não deixe campos em branco, a planilha resumo de custos e despesas necessita deles para funcionar",IF(F57350="","Não deixe campos em branco, a planilha resumo de custos e despesas necessita deles para funcionar",IF(G57350="","Não deixe campos em branco, a planilha resumo de custos e despesas necessita deles para funcionar",""))))</f>
        <v/>
      </c>
    </row>
    <row r="57351" spans="3:9" ht="15" customHeight="1">
      <c r="C57351" s="220" t="str">
        <f t="shared" si="1792"/>
        <v/>
      </c>
      <c r="I57351" s="218" t="str">
        <f t="shared" si="1793"/>
        <v/>
      </c>
    </row>
    <row r="57352" spans="3:9" ht="15" customHeight="1">
      <c r="C57352" s="220" t="str">
        <f t="shared" si="1792"/>
        <v/>
      </c>
      <c r="I57352" s="218" t="str">
        <f t="shared" si="1793"/>
        <v/>
      </c>
    </row>
    <row r="57353" spans="3:9" ht="15" customHeight="1">
      <c r="C57353" s="220" t="str">
        <f t="shared" si="1792"/>
        <v/>
      </c>
      <c r="I57353" s="218" t="str">
        <f t="shared" si="1793"/>
        <v/>
      </c>
    </row>
    <row r="57354" spans="3:9" ht="15" customHeight="1">
      <c r="C57354" s="220" t="str">
        <f t="shared" si="1792"/>
        <v/>
      </c>
      <c r="I57354" s="218" t="str">
        <f t="shared" si="1793"/>
        <v/>
      </c>
    </row>
    <row r="57355" spans="3:9" ht="15" customHeight="1">
      <c r="C57355" s="220" t="str">
        <f t="shared" si="1792"/>
        <v/>
      </c>
      <c r="I57355" s="218" t="str">
        <f t="shared" si="1793"/>
        <v/>
      </c>
    </row>
    <row r="57356" spans="3:9" ht="15" customHeight="1">
      <c r="C57356" s="220" t="str">
        <f t="shared" si="1792"/>
        <v/>
      </c>
      <c r="I57356" s="218" t="str">
        <f t="shared" si="1793"/>
        <v/>
      </c>
    </row>
    <row r="57357" spans="3:9" ht="15" customHeight="1">
      <c r="C57357" s="220" t="str">
        <f t="shared" si="1792"/>
        <v/>
      </c>
      <c r="I57357" s="218" t="str">
        <f t="shared" si="1793"/>
        <v/>
      </c>
    </row>
    <row r="57358" spans="3:9" ht="15" customHeight="1">
      <c r="C57358" s="220" t="str">
        <f t="shared" si="1792"/>
        <v/>
      </c>
      <c r="I57358" s="218" t="str">
        <f t="shared" si="1793"/>
        <v/>
      </c>
    </row>
    <row r="57359" spans="3:9" ht="15" customHeight="1">
      <c r="C57359" s="220" t="str">
        <f t="shared" si="1792"/>
        <v/>
      </c>
      <c r="I57359" s="218" t="str">
        <f t="shared" si="1793"/>
        <v/>
      </c>
    </row>
    <row r="57360" spans="3:9" ht="15" customHeight="1">
      <c r="C57360" s="220" t="str">
        <f t="shared" si="1792"/>
        <v/>
      </c>
      <c r="I57360" s="218" t="str">
        <f t="shared" si="1793"/>
        <v/>
      </c>
    </row>
    <row r="57361" spans="3:9" ht="15" customHeight="1">
      <c r="C57361" s="220" t="str">
        <f t="shared" si="1792"/>
        <v/>
      </c>
      <c r="I57361" s="218" t="str">
        <f t="shared" si="1793"/>
        <v/>
      </c>
    </row>
    <row r="57362" spans="3:9" ht="15" customHeight="1">
      <c r="C57362" s="220" t="str">
        <f t="shared" si="1792"/>
        <v/>
      </c>
      <c r="I57362" s="218" t="str">
        <f t="shared" si="1793"/>
        <v/>
      </c>
    </row>
    <row r="57363" spans="3:9" ht="15" customHeight="1">
      <c r="C57363" s="220" t="str">
        <f t="shared" si="1792"/>
        <v/>
      </c>
      <c r="I57363" s="218" t="str">
        <f t="shared" si="1793"/>
        <v/>
      </c>
    </row>
    <row r="57364" spans="3:9" ht="15" customHeight="1">
      <c r="C57364" s="220" t="str">
        <f t="shared" si="1792"/>
        <v/>
      </c>
      <c r="I57364" s="218" t="str">
        <f t="shared" si="1793"/>
        <v/>
      </c>
    </row>
    <row r="57365" spans="3:9" ht="15" customHeight="1">
      <c r="C57365" s="220" t="str">
        <f t="shared" si="1792"/>
        <v/>
      </c>
      <c r="I57365" s="218" t="str">
        <f t="shared" si="1793"/>
        <v/>
      </c>
    </row>
    <row r="57366" spans="3:9" ht="15" customHeight="1">
      <c r="C57366" s="220" t="str">
        <f t="shared" si="1792"/>
        <v/>
      </c>
      <c r="I57366" s="218" t="str">
        <f t="shared" si="1793"/>
        <v/>
      </c>
    </row>
    <row r="57367" spans="3:9" ht="15" customHeight="1">
      <c r="C57367" s="220" t="str">
        <f t="shared" si="1792"/>
        <v/>
      </c>
      <c r="I57367" s="218" t="str">
        <f t="shared" si="1793"/>
        <v/>
      </c>
    </row>
    <row r="57368" spans="3:9" ht="15" customHeight="1">
      <c r="C57368" s="220" t="str">
        <f t="shared" si="1792"/>
        <v/>
      </c>
      <c r="I57368" s="218" t="str">
        <f t="shared" si="1793"/>
        <v/>
      </c>
    </row>
    <row r="57369" spans="3:9" ht="15" customHeight="1">
      <c r="C57369" s="220" t="str">
        <f t="shared" si="1792"/>
        <v/>
      </c>
      <c r="I57369" s="218" t="str">
        <f t="shared" si="1793"/>
        <v/>
      </c>
    </row>
    <row r="57370" spans="3:9" ht="15" customHeight="1">
      <c r="C57370" s="220" t="str">
        <f t="shared" si="1792"/>
        <v/>
      </c>
      <c r="I57370" s="218" t="str">
        <f t="shared" si="1793"/>
        <v/>
      </c>
    </row>
    <row r="57371" spans="3:9" ht="15" customHeight="1">
      <c r="C57371" s="220" t="str">
        <f t="shared" si="1792"/>
        <v/>
      </c>
      <c r="I57371" s="218" t="str">
        <f t="shared" si="1793"/>
        <v/>
      </c>
    </row>
    <row r="57372" spans="3:9" ht="15" customHeight="1">
      <c r="C57372" s="220" t="str">
        <f t="shared" si="1792"/>
        <v/>
      </c>
      <c r="I57372" s="218" t="str">
        <f t="shared" si="1793"/>
        <v/>
      </c>
    </row>
    <row r="57373" spans="3:9" ht="15" customHeight="1">
      <c r="C57373" s="220" t="str">
        <f t="shared" si="1792"/>
        <v/>
      </c>
      <c r="I57373" s="218" t="str">
        <f t="shared" si="1793"/>
        <v/>
      </c>
    </row>
    <row r="57374" spans="3:9" ht="15" customHeight="1">
      <c r="C57374" s="220" t="str">
        <f t="shared" si="1792"/>
        <v/>
      </c>
      <c r="I57374" s="218" t="str">
        <f t="shared" si="1793"/>
        <v/>
      </c>
    </row>
    <row r="57375" spans="3:9" ht="15" customHeight="1">
      <c r="C57375" s="220" t="str">
        <f t="shared" si="1792"/>
        <v/>
      </c>
      <c r="I57375" s="218" t="str">
        <f t="shared" si="1793"/>
        <v/>
      </c>
    </row>
    <row r="57376" spans="3:9" ht="15" customHeight="1">
      <c r="C57376" s="220" t="str">
        <f t="shared" si="1792"/>
        <v/>
      </c>
      <c r="I57376" s="218" t="str">
        <f t="shared" si="1793"/>
        <v/>
      </c>
    </row>
    <row r="57377" spans="3:9" ht="15" customHeight="1">
      <c r="C57377" s="220" t="str">
        <f t="shared" si="1792"/>
        <v/>
      </c>
      <c r="I57377" s="218" t="str">
        <f t="shared" si="1793"/>
        <v/>
      </c>
    </row>
    <row r="57378" spans="3:9" ht="15" customHeight="1">
      <c r="C57378" s="220" t="str">
        <f t="shared" si="1792"/>
        <v/>
      </c>
      <c r="I57378" s="218" t="str">
        <f t="shared" si="1793"/>
        <v/>
      </c>
    </row>
    <row r="57379" spans="3:9" ht="15" customHeight="1">
      <c r="C57379" s="220" t="str">
        <f t="shared" si="1792"/>
        <v/>
      </c>
      <c r="I57379" s="218" t="str">
        <f t="shared" si="1793"/>
        <v/>
      </c>
    </row>
    <row r="57380" spans="3:9" ht="15" customHeight="1">
      <c r="C57380" s="220" t="str">
        <f t="shared" si="1792"/>
        <v/>
      </c>
      <c r="I57380" s="218" t="str">
        <f t="shared" si="1793"/>
        <v/>
      </c>
    </row>
    <row r="57381" spans="3:9" ht="15" customHeight="1">
      <c r="C57381" s="220" t="str">
        <f t="shared" si="1792"/>
        <v/>
      </c>
      <c r="I57381" s="218" t="str">
        <f t="shared" si="1793"/>
        <v/>
      </c>
    </row>
    <row r="57382" spans="3:9" ht="15" customHeight="1">
      <c r="C57382" s="220" t="str">
        <f t="shared" si="1792"/>
        <v/>
      </c>
      <c r="I57382" s="218" t="str">
        <f t="shared" si="1793"/>
        <v/>
      </c>
    </row>
    <row r="57383" spans="3:9" ht="15" customHeight="1">
      <c r="C57383" s="220" t="str">
        <f t="shared" si="1792"/>
        <v/>
      </c>
      <c r="I57383" s="218" t="str">
        <f t="shared" si="1793"/>
        <v/>
      </c>
    </row>
    <row r="57384" spans="3:9" ht="15" customHeight="1">
      <c r="C57384" s="220" t="str">
        <f t="shared" si="1792"/>
        <v/>
      </c>
      <c r="I57384" s="218" t="str">
        <f t="shared" si="1793"/>
        <v/>
      </c>
    </row>
    <row r="57385" spans="3:9" ht="15" customHeight="1">
      <c r="C57385" s="220" t="str">
        <f t="shared" si="1792"/>
        <v/>
      </c>
      <c r="I57385" s="218" t="str">
        <f t="shared" si="1793"/>
        <v/>
      </c>
    </row>
    <row r="57386" spans="3:9" ht="15" customHeight="1">
      <c r="C57386" s="220" t="str">
        <f t="shared" si="1792"/>
        <v/>
      </c>
      <c r="I57386" s="218" t="str">
        <f t="shared" si="1793"/>
        <v/>
      </c>
    </row>
    <row r="57387" spans="3:9" ht="15" customHeight="1">
      <c r="C57387" s="220" t="str">
        <f t="shared" si="1792"/>
        <v/>
      </c>
      <c r="I57387" s="218" t="str">
        <f t="shared" si="1793"/>
        <v/>
      </c>
    </row>
    <row r="57388" spans="3:9" ht="15" customHeight="1">
      <c r="C57388" s="220" t="str">
        <f t="shared" si="1792"/>
        <v/>
      </c>
      <c r="I57388" s="218" t="str">
        <f t="shared" si="1793"/>
        <v/>
      </c>
    </row>
    <row r="57389" spans="3:9" ht="15" customHeight="1">
      <c r="C57389" s="220" t="str">
        <f t="shared" si="1792"/>
        <v/>
      </c>
      <c r="I57389" s="218" t="str">
        <f t="shared" si="1793"/>
        <v/>
      </c>
    </row>
    <row r="57390" spans="3:9" ht="15" customHeight="1">
      <c r="C57390" s="220" t="str">
        <f t="shared" si="1792"/>
        <v/>
      </c>
      <c r="I57390" s="218" t="str">
        <f t="shared" si="1793"/>
        <v/>
      </c>
    </row>
    <row r="57391" spans="3:9" ht="15" customHeight="1">
      <c r="C57391" s="220" t="str">
        <f t="shared" si="1792"/>
        <v/>
      </c>
      <c r="I57391" s="218" t="str">
        <f t="shared" si="1793"/>
        <v/>
      </c>
    </row>
    <row r="57392" spans="3:9" ht="15" customHeight="1">
      <c r="C57392" s="220" t="str">
        <f t="shared" si="1792"/>
        <v/>
      </c>
      <c r="I57392" s="218" t="str">
        <f t="shared" si="1793"/>
        <v/>
      </c>
    </row>
    <row r="57393" spans="3:9" ht="15" customHeight="1">
      <c r="C57393" s="220" t="str">
        <f t="shared" si="1792"/>
        <v/>
      </c>
      <c r="I57393" s="218" t="str">
        <f t="shared" si="1793"/>
        <v/>
      </c>
    </row>
    <row r="57394" spans="3:9" ht="15" customHeight="1">
      <c r="C57394" s="220" t="str">
        <f t="shared" si="1792"/>
        <v/>
      </c>
      <c r="I57394" s="218" t="str">
        <f t="shared" si="1793"/>
        <v/>
      </c>
    </row>
    <row r="57395" spans="3:9" ht="15" customHeight="1">
      <c r="C57395" s="220" t="str">
        <f t="shared" si="1792"/>
        <v/>
      </c>
      <c r="I57395" s="218" t="str">
        <f t="shared" si="1793"/>
        <v/>
      </c>
    </row>
    <row r="57396" spans="3:9" ht="15" customHeight="1">
      <c r="C57396" s="220" t="str">
        <f t="shared" si="1792"/>
        <v/>
      </c>
      <c r="I57396" s="218" t="str">
        <f t="shared" si="1793"/>
        <v/>
      </c>
    </row>
    <row r="57397" spans="3:9" ht="15" customHeight="1">
      <c r="C57397" s="220" t="str">
        <f t="shared" si="1792"/>
        <v/>
      </c>
      <c r="I57397" s="218" t="str">
        <f t="shared" si="1793"/>
        <v/>
      </c>
    </row>
    <row r="57398" spans="3:9" ht="15" customHeight="1">
      <c r="C57398" s="220" t="str">
        <f t="shared" si="1792"/>
        <v/>
      </c>
      <c r="I57398" s="218" t="str">
        <f t="shared" si="1793"/>
        <v/>
      </c>
    </row>
    <row r="57399" spans="3:9" ht="15" customHeight="1">
      <c r="C57399" s="220" t="str">
        <f t="shared" si="1792"/>
        <v/>
      </c>
      <c r="I57399" s="218" t="str">
        <f t="shared" si="1793"/>
        <v/>
      </c>
    </row>
    <row r="57400" spans="3:9" ht="15" customHeight="1">
      <c r="C57400" s="220" t="str">
        <f t="shared" si="1792"/>
        <v/>
      </c>
      <c r="I57400" s="218" t="str">
        <f t="shared" si="1793"/>
        <v/>
      </c>
    </row>
    <row r="57401" spans="3:9" ht="15" customHeight="1">
      <c r="C57401" s="220" t="str">
        <f t="shared" si="1792"/>
        <v/>
      </c>
      <c r="I57401" s="218" t="str">
        <f t="shared" si="1793"/>
        <v/>
      </c>
    </row>
    <row r="57402" spans="3:9" ht="15" customHeight="1">
      <c r="C57402" s="220" t="str">
        <f t="shared" si="1792"/>
        <v/>
      </c>
      <c r="I57402" s="218" t="str">
        <f t="shared" si="1793"/>
        <v/>
      </c>
    </row>
    <row r="57403" spans="3:9" ht="15" customHeight="1">
      <c r="C57403" s="220" t="str">
        <f t="shared" si="1792"/>
        <v/>
      </c>
      <c r="I57403" s="218" t="str">
        <f t="shared" si="1793"/>
        <v/>
      </c>
    </row>
    <row r="57404" spans="3:9" ht="15" customHeight="1">
      <c r="C57404" s="220" t="str">
        <f t="shared" si="1792"/>
        <v/>
      </c>
      <c r="I57404" s="218" t="str">
        <f t="shared" si="1793"/>
        <v/>
      </c>
    </row>
    <row r="57405" spans="3:9" ht="15" customHeight="1">
      <c r="C57405" s="220" t="str">
        <f t="shared" si="1792"/>
        <v/>
      </c>
      <c r="I57405" s="218" t="str">
        <f t="shared" si="1793"/>
        <v/>
      </c>
    </row>
    <row r="57406" spans="3:9" ht="15" customHeight="1">
      <c r="C57406" s="220" t="str">
        <f t="shared" si="1792"/>
        <v/>
      </c>
      <c r="I57406" s="218" t="str">
        <f t="shared" si="1793"/>
        <v/>
      </c>
    </row>
    <row r="57407" spans="3:9" ht="15" customHeight="1">
      <c r="C57407" s="220" t="str">
        <f t="shared" si="1792"/>
        <v/>
      </c>
      <c r="I57407" s="218" t="str">
        <f t="shared" si="1793"/>
        <v/>
      </c>
    </row>
    <row r="57408" spans="3:9" ht="15" customHeight="1">
      <c r="C57408" s="220" t="str">
        <f t="shared" si="1792"/>
        <v/>
      </c>
      <c r="I57408" s="218" t="str">
        <f t="shared" si="1793"/>
        <v/>
      </c>
    </row>
    <row r="57409" spans="3:9" ht="15" customHeight="1">
      <c r="C57409" s="220" t="str">
        <f t="shared" si="1792"/>
        <v/>
      </c>
      <c r="I57409" s="218" t="str">
        <f t="shared" si="1793"/>
        <v/>
      </c>
    </row>
    <row r="57410" spans="3:9" ht="15" customHeight="1">
      <c r="C57410" s="220" t="str">
        <f t="shared" si="1792"/>
        <v/>
      </c>
      <c r="I57410" s="218" t="str">
        <f t="shared" si="1793"/>
        <v/>
      </c>
    </row>
    <row r="57411" spans="3:9" ht="15" customHeight="1">
      <c r="C57411" s="220" t="str">
        <f t="shared" si="1792"/>
        <v/>
      </c>
      <c r="I57411" s="218" t="str">
        <f t="shared" si="1793"/>
        <v/>
      </c>
    </row>
    <row r="57412" spans="3:9" ht="15" customHeight="1">
      <c r="C57412" s="220" t="str">
        <f t="shared" si="1792"/>
        <v/>
      </c>
      <c r="I57412" s="218" t="str">
        <f t="shared" si="1793"/>
        <v/>
      </c>
    </row>
    <row r="57413" spans="3:9" ht="15" customHeight="1">
      <c r="C57413" s="220" t="str">
        <f t="shared" si="1792"/>
        <v/>
      </c>
      <c r="I57413" s="218" t="str">
        <f t="shared" si="1793"/>
        <v/>
      </c>
    </row>
    <row r="57414" spans="3:9" ht="15" customHeight="1">
      <c r="C57414" s="220" t="str">
        <f t="shared" ref="C57414:C57477" si="1794">IF(B57414="","",MONTH(B57414))</f>
        <v/>
      </c>
      <c r="I57414" s="218" t="str">
        <f t="shared" ref="I57414:I57477" si="1795">IF(H57414="","",IF(E57414="","Não deixe campos em branco, a planilha resumo de custos e despesas necessita deles para funcionar",IF(F57414="","Não deixe campos em branco, a planilha resumo de custos e despesas necessita deles para funcionar",IF(G57414="","Não deixe campos em branco, a planilha resumo de custos e despesas necessita deles para funcionar",""))))</f>
        <v/>
      </c>
    </row>
    <row r="57415" spans="3:9" ht="15" customHeight="1">
      <c r="C57415" s="220" t="str">
        <f t="shared" si="1794"/>
        <v/>
      </c>
      <c r="I57415" s="218" t="str">
        <f t="shared" si="1795"/>
        <v/>
      </c>
    </row>
    <row r="57416" spans="3:9" ht="15" customHeight="1">
      <c r="C57416" s="220" t="str">
        <f t="shared" si="1794"/>
        <v/>
      </c>
      <c r="I57416" s="218" t="str">
        <f t="shared" si="1795"/>
        <v/>
      </c>
    </row>
    <row r="57417" spans="3:9" ht="15" customHeight="1">
      <c r="C57417" s="220" t="str">
        <f t="shared" si="1794"/>
        <v/>
      </c>
      <c r="I57417" s="218" t="str">
        <f t="shared" si="1795"/>
        <v/>
      </c>
    </row>
    <row r="57418" spans="3:9" ht="15" customHeight="1">
      <c r="C57418" s="220" t="str">
        <f t="shared" si="1794"/>
        <v/>
      </c>
      <c r="I57418" s="218" t="str">
        <f t="shared" si="1795"/>
        <v/>
      </c>
    </row>
    <row r="57419" spans="3:9" ht="15" customHeight="1">
      <c r="C57419" s="220" t="str">
        <f t="shared" si="1794"/>
        <v/>
      </c>
      <c r="I57419" s="218" t="str">
        <f t="shared" si="1795"/>
        <v/>
      </c>
    </row>
    <row r="57420" spans="3:9" ht="15" customHeight="1">
      <c r="C57420" s="220" t="str">
        <f t="shared" si="1794"/>
        <v/>
      </c>
      <c r="I57420" s="218" t="str">
        <f t="shared" si="1795"/>
        <v/>
      </c>
    </row>
    <row r="57421" spans="3:9" ht="15" customHeight="1">
      <c r="C57421" s="220" t="str">
        <f t="shared" si="1794"/>
        <v/>
      </c>
      <c r="I57421" s="218" t="str">
        <f t="shared" si="1795"/>
        <v/>
      </c>
    </row>
    <row r="57422" spans="3:9" ht="15" customHeight="1">
      <c r="C57422" s="220" t="str">
        <f t="shared" si="1794"/>
        <v/>
      </c>
      <c r="I57422" s="218" t="str">
        <f t="shared" si="1795"/>
        <v/>
      </c>
    </row>
    <row r="57423" spans="3:9" ht="15" customHeight="1">
      <c r="C57423" s="220" t="str">
        <f t="shared" si="1794"/>
        <v/>
      </c>
      <c r="I57423" s="218" t="str">
        <f t="shared" si="1795"/>
        <v/>
      </c>
    </row>
    <row r="57424" spans="3:9" ht="15" customHeight="1">
      <c r="C57424" s="220" t="str">
        <f t="shared" si="1794"/>
        <v/>
      </c>
      <c r="I57424" s="218" t="str">
        <f t="shared" si="1795"/>
        <v/>
      </c>
    </row>
    <row r="57425" spans="3:9" ht="15" customHeight="1">
      <c r="C57425" s="220" t="str">
        <f t="shared" si="1794"/>
        <v/>
      </c>
      <c r="I57425" s="218" t="str">
        <f t="shared" si="1795"/>
        <v/>
      </c>
    </row>
    <row r="57426" spans="3:9" ht="15" customHeight="1">
      <c r="C57426" s="220" t="str">
        <f t="shared" si="1794"/>
        <v/>
      </c>
      <c r="I57426" s="218" t="str">
        <f t="shared" si="1795"/>
        <v/>
      </c>
    </row>
    <row r="57427" spans="3:9" ht="15" customHeight="1">
      <c r="C57427" s="220" t="str">
        <f t="shared" si="1794"/>
        <v/>
      </c>
      <c r="I57427" s="218" t="str">
        <f t="shared" si="1795"/>
        <v/>
      </c>
    </row>
    <row r="57428" spans="3:9" ht="15" customHeight="1">
      <c r="C57428" s="220" t="str">
        <f t="shared" si="1794"/>
        <v/>
      </c>
      <c r="I57428" s="218" t="str">
        <f t="shared" si="1795"/>
        <v/>
      </c>
    </row>
    <row r="57429" spans="3:9" ht="15" customHeight="1">
      <c r="C57429" s="220" t="str">
        <f t="shared" si="1794"/>
        <v/>
      </c>
      <c r="I57429" s="218" t="str">
        <f t="shared" si="1795"/>
        <v/>
      </c>
    </row>
    <row r="57430" spans="3:9" ht="15" customHeight="1">
      <c r="C57430" s="220" t="str">
        <f t="shared" si="1794"/>
        <v/>
      </c>
      <c r="I57430" s="218" t="str">
        <f t="shared" si="1795"/>
        <v/>
      </c>
    </row>
    <row r="57431" spans="3:9" ht="15" customHeight="1">
      <c r="C57431" s="220" t="str">
        <f t="shared" si="1794"/>
        <v/>
      </c>
      <c r="I57431" s="218" t="str">
        <f t="shared" si="1795"/>
        <v/>
      </c>
    </row>
    <row r="57432" spans="3:9" ht="15" customHeight="1">
      <c r="C57432" s="220" t="str">
        <f t="shared" si="1794"/>
        <v/>
      </c>
      <c r="I57432" s="218" t="str">
        <f t="shared" si="1795"/>
        <v/>
      </c>
    </row>
    <row r="57433" spans="3:9" ht="15" customHeight="1">
      <c r="C57433" s="220" t="str">
        <f t="shared" si="1794"/>
        <v/>
      </c>
      <c r="I57433" s="218" t="str">
        <f t="shared" si="1795"/>
        <v/>
      </c>
    </row>
    <row r="57434" spans="3:9" ht="15" customHeight="1">
      <c r="C57434" s="220" t="str">
        <f t="shared" si="1794"/>
        <v/>
      </c>
      <c r="I57434" s="218" t="str">
        <f t="shared" si="1795"/>
        <v/>
      </c>
    </row>
    <row r="57435" spans="3:9" ht="15" customHeight="1">
      <c r="C57435" s="220" t="str">
        <f t="shared" si="1794"/>
        <v/>
      </c>
      <c r="I57435" s="218" t="str">
        <f t="shared" si="1795"/>
        <v/>
      </c>
    </row>
    <row r="57436" spans="3:9" ht="15" customHeight="1">
      <c r="C57436" s="220" t="str">
        <f t="shared" si="1794"/>
        <v/>
      </c>
      <c r="I57436" s="218" t="str">
        <f t="shared" si="1795"/>
        <v/>
      </c>
    </row>
    <row r="57437" spans="3:9" ht="15" customHeight="1">
      <c r="C57437" s="220" t="str">
        <f t="shared" si="1794"/>
        <v/>
      </c>
      <c r="I57437" s="218" t="str">
        <f t="shared" si="1795"/>
        <v/>
      </c>
    </row>
    <row r="57438" spans="3:9" ht="15" customHeight="1">
      <c r="C57438" s="220" t="str">
        <f t="shared" si="1794"/>
        <v/>
      </c>
      <c r="I57438" s="218" t="str">
        <f t="shared" si="1795"/>
        <v/>
      </c>
    </row>
    <row r="57439" spans="3:9" ht="15" customHeight="1">
      <c r="C57439" s="220" t="str">
        <f t="shared" si="1794"/>
        <v/>
      </c>
      <c r="I57439" s="218" t="str">
        <f t="shared" si="1795"/>
        <v/>
      </c>
    </row>
    <row r="57440" spans="3:9" ht="15" customHeight="1">
      <c r="C57440" s="220" t="str">
        <f t="shared" si="1794"/>
        <v/>
      </c>
      <c r="I57440" s="218" t="str">
        <f t="shared" si="1795"/>
        <v/>
      </c>
    </row>
    <row r="57441" spans="3:9" ht="15" customHeight="1">
      <c r="C57441" s="220" t="str">
        <f t="shared" si="1794"/>
        <v/>
      </c>
      <c r="I57441" s="218" t="str">
        <f t="shared" si="1795"/>
        <v/>
      </c>
    </row>
    <row r="57442" spans="3:9" ht="15" customHeight="1">
      <c r="C57442" s="220" t="str">
        <f t="shared" si="1794"/>
        <v/>
      </c>
      <c r="I57442" s="218" t="str">
        <f t="shared" si="1795"/>
        <v/>
      </c>
    </row>
    <row r="57443" spans="3:9" ht="15" customHeight="1">
      <c r="C57443" s="220" t="str">
        <f t="shared" si="1794"/>
        <v/>
      </c>
      <c r="I57443" s="218" t="str">
        <f t="shared" si="1795"/>
        <v/>
      </c>
    </row>
    <row r="57444" spans="3:9" ht="15" customHeight="1">
      <c r="C57444" s="220" t="str">
        <f t="shared" si="1794"/>
        <v/>
      </c>
      <c r="I57444" s="218" t="str">
        <f t="shared" si="1795"/>
        <v/>
      </c>
    </row>
    <row r="57445" spans="3:9" ht="15" customHeight="1">
      <c r="C57445" s="220" t="str">
        <f t="shared" si="1794"/>
        <v/>
      </c>
      <c r="I57445" s="218" t="str">
        <f t="shared" si="1795"/>
        <v/>
      </c>
    </row>
    <row r="57446" spans="3:9" ht="15" customHeight="1">
      <c r="C57446" s="220" t="str">
        <f t="shared" si="1794"/>
        <v/>
      </c>
      <c r="I57446" s="218" t="str">
        <f t="shared" si="1795"/>
        <v/>
      </c>
    </row>
    <row r="57447" spans="3:9" ht="15" customHeight="1">
      <c r="C57447" s="220" t="str">
        <f t="shared" si="1794"/>
        <v/>
      </c>
      <c r="I57447" s="218" t="str">
        <f t="shared" si="1795"/>
        <v/>
      </c>
    </row>
    <row r="57448" spans="3:9" ht="15" customHeight="1">
      <c r="C57448" s="220" t="str">
        <f t="shared" si="1794"/>
        <v/>
      </c>
      <c r="I57448" s="218" t="str">
        <f t="shared" si="1795"/>
        <v/>
      </c>
    </row>
    <row r="57449" spans="3:9" ht="15" customHeight="1">
      <c r="C57449" s="220" t="str">
        <f t="shared" si="1794"/>
        <v/>
      </c>
      <c r="I57449" s="218" t="str">
        <f t="shared" si="1795"/>
        <v/>
      </c>
    </row>
    <row r="57450" spans="3:9" ht="15" customHeight="1">
      <c r="C57450" s="220" t="str">
        <f t="shared" si="1794"/>
        <v/>
      </c>
      <c r="I57450" s="218" t="str">
        <f t="shared" si="1795"/>
        <v/>
      </c>
    </row>
    <row r="57451" spans="3:9" ht="15" customHeight="1">
      <c r="C57451" s="220" t="str">
        <f t="shared" si="1794"/>
        <v/>
      </c>
      <c r="I57451" s="218" t="str">
        <f t="shared" si="1795"/>
        <v/>
      </c>
    </row>
    <row r="57452" spans="3:9" ht="15" customHeight="1">
      <c r="C57452" s="220" t="str">
        <f t="shared" si="1794"/>
        <v/>
      </c>
      <c r="I57452" s="218" t="str">
        <f t="shared" si="1795"/>
        <v/>
      </c>
    </row>
    <row r="57453" spans="3:9" ht="15" customHeight="1">
      <c r="C57453" s="220" t="str">
        <f t="shared" si="1794"/>
        <v/>
      </c>
      <c r="I57453" s="218" t="str">
        <f t="shared" si="1795"/>
        <v/>
      </c>
    </row>
    <row r="57454" spans="3:9" ht="15" customHeight="1">
      <c r="C57454" s="220" t="str">
        <f t="shared" si="1794"/>
        <v/>
      </c>
      <c r="I57454" s="218" t="str">
        <f t="shared" si="1795"/>
        <v/>
      </c>
    </row>
    <row r="57455" spans="3:9" ht="15" customHeight="1">
      <c r="C57455" s="220" t="str">
        <f t="shared" si="1794"/>
        <v/>
      </c>
      <c r="I57455" s="218" t="str">
        <f t="shared" si="1795"/>
        <v/>
      </c>
    </row>
    <row r="57456" spans="3:9" ht="15" customHeight="1">
      <c r="C57456" s="220" t="str">
        <f t="shared" si="1794"/>
        <v/>
      </c>
      <c r="I57456" s="218" t="str">
        <f t="shared" si="1795"/>
        <v/>
      </c>
    </row>
    <row r="57457" spans="3:9" ht="15" customHeight="1">
      <c r="C57457" s="220" t="str">
        <f t="shared" si="1794"/>
        <v/>
      </c>
      <c r="I57457" s="218" t="str">
        <f t="shared" si="1795"/>
        <v/>
      </c>
    </row>
    <row r="57458" spans="3:9" ht="15" customHeight="1">
      <c r="C57458" s="220" t="str">
        <f t="shared" si="1794"/>
        <v/>
      </c>
      <c r="I57458" s="218" t="str">
        <f t="shared" si="1795"/>
        <v/>
      </c>
    </row>
    <row r="57459" spans="3:9" ht="15" customHeight="1">
      <c r="C57459" s="220" t="str">
        <f t="shared" si="1794"/>
        <v/>
      </c>
      <c r="I57459" s="218" t="str">
        <f t="shared" si="1795"/>
        <v/>
      </c>
    </row>
    <row r="57460" spans="3:9" ht="15" customHeight="1">
      <c r="C57460" s="220" t="str">
        <f t="shared" si="1794"/>
        <v/>
      </c>
      <c r="I57460" s="218" t="str">
        <f t="shared" si="1795"/>
        <v/>
      </c>
    </row>
    <row r="57461" spans="3:9" ht="15" customHeight="1">
      <c r="C57461" s="220" t="str">
        <f t="shared" si="1794"/>
        <v/>
      </c>
      <c r="I57461" s="218" t="str">
        <f t="shared" si="1795"/>
        <v/>
      </c>
    </row>
    <row r="57462" spans="3:9" ht="15" customHeight="1">
      <c r="C57462" s="220" t="str">
        <f t="shared" si="1794"/>
        <v/>
      </c>
      <c r="I57462" s="218" t="str">
        <f t="shared" si="1795"/>
        <v/>
      </c>
    </row>
    <row r="57463" spans="3:9" ht="15" customHeight="1">
      <c r="C57463" s="220" t="str">
        <f t="shared" si="1794"/>
        <v/>
      </c>
      <c r="I57463" s="218" t="str">
        <f t="shared" si="1795"/>
        <v/>
      </c>
    </row>
    <row r="57464" spans="3:9" ht="15" customHeight="1">
      <c r="C57464" s="220" t="str">
        <f t="shared" si="1794"/>
        <v/>
      </c>
      <c r="I57464" s="218" t="str">
        <f t="shared" si="1795"/>
        <v/>
      </c>
    </row>
    <row r="57465" spans="3:9" ht="15" customHeight="1">
      <c r="C57465" s="220" t="str">
        <f t="shared" si="1794"/>
        <v/>
      </c>
      <c r="I57465" s="218" t="str">
        <f t="shared" si="1795"/>
        <v/>
      </c>
    </row>
    <row r="57466" spans="3:9" ht="15" customHeight="1">
      <c r="C57466" s="220" t="str">
        <f t="shared" si="1794"/>
        <v/>
      </c>
      <c r="I57466" s="218" t="str">
        <f t="shared" si="1795"/>
        <v/>
      </c>
    </row>
    <row r="57467" spans="3:9" ht="15" customHeight="1">
      <c r="C57467" s="220" t="str">
        <f t="shared" si="1794"/>
        <v/>
      </c>
      <c r="I57467" s="218" t="str">
        <f t="shared" si="1795"/>
        <v/>
      </c>
    </row>
    <row r="57468" spans="3:9" ht="15" customHeight="1">
      <c r="C57468" s="220" t="str">
        <f t="shared" si="1794"/>
        <v/>
      </c>
      <c r="I57468" s="218" t="str">
        <f t="shared" si="1795"/>
        <v/>
      </c>
    </row>
    <row r="57469" spans="3:9" ht="15" customHeight="1">
      <c r="C57469" s="220" t="str">
        <f t="shared" si="1794"/>
        <v/>
      </c>
      <c r="I57469" s="218" t="str">
        <f t="shared" si="1795"/>
        <v/>
      </c>
    </row>
    <row r="57470" spans="3:9" ht="15" customHeight="1">
      <c r="C57470" s="220" t="str">
        <f t="shared" si="1794"/>
        <v/>
      </c>
      <c r="I57470" s="218" t="str">
        <f t="shared" si="1795"/>
        <v/>
      </c>
    </row>
    <row r="57471" spans="3:9" ht="15" customHeight="1">
      <c r="C57471" s="220" t="str">
        <f t="shared" si="1794"/>
        <v/>
      </c>
      <c r="I57471" s="218" t="str">
        <f t="shared" si="1795"/>
        <v/>
      </c>
    </row>
    <row r="57472" spans="3:9" ht="15" customHeight="1">
      <c r="C57472" s="220" t="str">
        <f t="shared" si="1794"/>
        <v/>
      </c>
      <c r="I57472" s="218" t="str">
        <f t="shared" si="1795"/>
        <v/>
      </c>
    </row>
    <row r="57473" spans="3:9" ht="15" customHeight="1">
      <c r="C57473" s="220" t="str">
        <f t="shared" si="1794"/>
        <v/>
      </c>
      <c r="I57473" s="218" t="str">
        <f t="shared" si="1795"/>
        <v/>
      </c>
    </row>
    <row r="57474" spans="3:9" ht="15" customHeight="1">
      <c r="C57474" s="220" t="str">
        <f t="shared" si="1794"/>
        <v/>
      </c>
      <c r="I57474" s="218" t="str">
        <f t="shared" si="1795"/>
        <v/>
      </c>
    </row>
    <row r="57475" spans="3:9" ht="15" customHeight="1">
      <c r="C57475" s="220" t="str">
        <f t="shared" si="1794"/>
        <v/>
      </c>
      <c r="I57475" s="218" t="str">
        <f t="shared" si="1795"/>
        <v/>
      </c>
    </row>
    <row r="57476" spans="3:9" ht="15" customHeight="1">
      <c r="C57476" s="220" t="str">
        <f t="shared" si="1794"/>
        <v/>
      </c>
      <c r="I57476" s="218" t="str">
        <f t="shared" si="1795"/>
        <v/>
      </c>
    </row>
    <row r="57477" spans="3:9" ht="15" customHeight="1">
      <c r="C57477" s="220" t="str">
        <f t="shared" si="1794"/>
        <v/>
      </c>
      <c r="I57477" s="218" t="str">
        <f t="shared" si="1795"/>
        <v/>
      </c>
    </row>
    <row r="57478" spans="3:9" ht="15" customHeight="1">
      <c r="C57478" s="220" t="str">
        <f t="shared" ref="C57478:C57541" si="1796">IF(B57478="","",MONTH(B57478))</f>
        <v/>
      </c>
      <c r="I57478" s="218" t="str">
        <f t="shared" ref="I57478:I57541" si="1797">IF(H57478="","",IF(E57478="","Não deixe campos em branco, a planilha resumo de custos e despesas necessita deles para funcionar",IF(F57478="","Não deixe campos em branco, a planilha resumo de custos e despesas necessita deles para funcionar",IF(G57478="","Não deixe campos em branco, a planilha resumo de custos e despesas necessita deles para funcionar",""))))</f>
        <v/>
      </c>
    </row>
    <row r="57479" spans="3:9" ht="15" customHeight="1">
      <c r="C57479" s="220" t="str">
        <f t="shared" si="1796"/>
        <v/>
      </c>
      <c r="I57479" s="218" t="str">
        <f t="shared" si="1797"/>
        <v/>
      </c>
    </row>
    <row r="57480" spans="3:9" ht="15" customHeight="1">
      <c r="C57480" s="220" t="str">
        <f t="shared" si="1796"/>
        <v/>
      </c>
      <c r="I57480" s="218" t="str">
        <f t="shared" si="1797"/>
        <v/>
      </c>
    </row>
    <row r="57481" spans="3:9" ht="15" customHeight="1">
      <c r="C57481" s="220" t="str">
        <f t="shared" si="1796"/>
        <v/>
      </c>
      <c r="I57481" s="218" t="str">
        <f t="shared" si="1797"/>
        <v/>
      </c>
    </row>
    <row r="57482" spans="3:9" ht="15" customHeight="1">
      <c r="C57482" s="220" t="str">
        <f t="shared" si="1796"/>
        <v/>
      </c>
      <c r="I57482" s="218" t="str">
        <f t="shared" si="1797"/>
        <v/>
      </c>
    </row>
    <row r="57483" spans="3:9" ht="15" customHeight="1">
      <c r="C57483" s="220" t="str">
        <f t="shared" si="1796"/>
        <v/>
      </c>
      <c r="I57483" s="218" t="str">
        <f t="shared" si="1797"/>
        <v/>
      </c>
    </row>
    <row r="57484" spans="3:9" ht="15" customHeight="1">
      <c r="C57484" s="220" t="str">
        <f t="shared" si="1796"/>
        <v/>
      </c>
      <c r="I57484" s="218" t="str">
        <f t="shared" si="1797"/>
        <v/>
      </c>
    </row>
    <row r="57485" spans="3:9" ht="15" customHeight="1">
      <c r="C57485" s="220" t="str">
        <f t="shared" si="1796"/>
        <v/>
      </c>
      <c r="I57485" s="218" t="str">
        <f t="shared" si="1797"/>
        <v/>
      </c>
    </row>
    <row r="57486" spans="3:9" ht="15" customHeight="1">
      <c r="C57486" s="220" t="str">
        <f t="shared" si="1796"/>
        <v/>
      </c>
      <c r="I57486" s="218" t="str">
        <f t="shared" si="1797"/>
        <v/>
      </c>
    </row>
    <row r="57487" spans="3:9" ht="15" customHeight="1">
      <c r="C57487" s="220" t="str">
        <f t="shared" si="1796"/>
        <v/>
      </c>
      <c r="I57487" s="218" t="str">
        <f t="shared" si="1797"/>
        <v/>
      </c>
    </row>
    <row r="57488" spans="3:9" ht="15" customHeight="1">
      <c r="C57488" s="220" t="str">
        <f t="shared" si="1796"/>
        <v/>
      </c>
      <c r="I57488" s="218" t="str">
        <f t="shared" si="1797"/>
        <v/>
      </c>
    </row>
    <row r="57489" spans="3:9" ht="15" customHeight="1">
      <c r="C57489" s="220" t="str">
        <f t="shared" si="1796"/>
        <v/>
      </c>
      <c r="I57489" s="218" t="str">
        <f t="shared" si="1797"/>
        <v/>
      </c>
    </row>
    <row r="57490" spans="3:9" ht="15" customHeight="1">
      <c r="C57490" s="220" t="str">
        <f t="shared" si="1796"/>
        <v/>
      </c>
      <c r="I57490" s="218" t="str">
        <f t="shared" si="1797"/>
        <v/>
      </c>
    </row>
    <row r="57491" spans="3:9" ht="15" customHeight="1">
      <c r="C57491" s="220" t="str">
        <f t="shared" si="1796"/>
        <v/>
      </c>
      <c r="I57491" s="218" t="str">
        <f t="shared" si="1797"/>
        <v/>
      </c>
    </row>
    <row r="57492" spans="3:9" ht="15" customHeight="1">
      <c r="C57492" s="220" t="str">
        <f t="shared" si="1796"/>
        <v/>
      </c>
      <c r="I57492" s="218" t="str">
        <f t="shared" si="1797"/>
        <v/>
      </c>
    </row>
    <row r="57493" spans="3:9" ht="15" customHeight="1">
      <c r="C57493" s="220" t="str">
        <f t="shared" si="1796"/>
        <v/>
      </c>
      <c r="I57493" s="218" t="str">
        <f t="shared" si="1797"/>
        <v/>
      </c>
    </row>
    <row r="57494" spans="3:9" ht="15" customHeight="1">
      <c r="C57494" s="220" t="str">
        <f t="shared" si="1796"/>
        <v/>
      </c>
      <c r="I57494" s="218" t="str">
        <f t="shared" si="1797"/>
        <v/>
      </c>
    </row>
    <row r="57495" spans="3:9" ht="15" customHeight="1">
      <c r="C57495" s="220" t="str">
        <f t="shared" si="1796"/>
        <v/>
      </c>
      <c r="I57495" s="218" t="str">
        <f t="shared" si="1797"/>
        <v/>
      </c>
    </row>
    <row r="57496" spans="3:9" ht="15" customHeight="1">
      <c r="C57496" s="220" t="str">
        <f t="shared" si="1796"/>
        <v/>
      </c>
      <c r="I57496" s="218" t="str">
        <f t="shared" si="1797"/>
        <v/>
      </c>
    </row>
    <row r="57497" spans="3:9" ht="15" customHeight="1">
      <c r="C57497" s="220" t="str">
        <f t="shared" si="1796"/>
        <v/>
      </c>
      <c r="I57497" s="218" t="str">
        <f t="shared" si="1797"/>
        <v/>
      </c>
    </row>
    <row r="57498" spans="3:9" ht="15" customHeight="1">
      <c r="C57498" s="220" t="str">
        <f t="shared" si="1796"/>
        <v/>
      </c>
      <c r="I57498" s="218" t="str">
        <f t="shared" si="1797"/>
        <v/>
      </c>
    </row>
    <row r="57499" spans="3:9" ht="15" customHeight="1">
      <c r="C57499" s="220" t="str">
        <f t="shared" si="1796"/>
        <v/>
      </c>
      <c r="I57499" s="218" t="str">
        <f t="shared" si="1797"/>
        <v/>
      </c>
    </row>
    <row r="57500" spans="3:9" ht="15" customHeight="1">
      <c r="C57500" s="220" t="str">
        <f t="shared" si="1796"/>
        <v/>
      </c>
      <c r="I57500" s="218" t="str">
        <f t="shared" si="1797"/>
        <v/>
      </c>
    </row>
    <row r="57501" spans="3:9" ht="15" customHeight="1">
      <c r="C57501" s="220" t="str">
        <f t="shared" si="1796"/>
        <v/>
      </c>
      <c r="I57501" s="218" t="str">
        <f t="shared" si="1797"/>
        <v/>
      </c>
    </row>
    <row r="57502" spans="3:9" ht="15" customHeight="1">
      <c r="C57502" s="220" t="str">
        <f t="shared" si="1796"/>
        <v/>
      </c>
      <c r="I57502" s="218" t="str">
        <f t="shared" si="1797"/>
        <v/>
      </c>
    </row>
    <row r="57503" spans="3:9" ht="15" customHeight="1">
      <c r="C57503" s="220" t="str">
        <f t="shared" si="1796"/>
        <v/>
      </c>
      <c r="I57503" s="218" t="str">
        <f t="shared" si="1797"/>
        <v/>
      </c>
    </row>
    <row r="57504" spans="3:9" ht="15" customHeight="1">
      <c r="C57504" s="220" t="str">
        <f t="shared" si="1796"/>
        <v/>
      </c>
      <c r="I57504" s="218" t="str">
        <f t="shared" si="1797"/>
        <v/>
      </c>
    </row>
    <row r="57505" spans="3:9" ht="15" customHeight="1">
      <c r="C57505" s="220" t="str">
        <f t="shared" si="1796"/>
        <v/>
      </c>
      <c r="I57505" s="218" t="str">
        <f t="shared" si="1797"/>
        <v/>
      </c>
    </row>
    <row r="57506" spans="3:9" ht="15" customHeight="1">
      <c r="C57506" s="220" t="str">
        <f t="shared" si="1796"/>
        <v/>
      </c>
      <c r="I57506" s="218" t="str">
        <f t="shared" si="1797"/>
        <v/>
      </c>
    </row>
    <row r="57507" spans="3:9" ht="15" customHeight="1">
      <c r="C57507" s="220" t="str">
        <f t="shared" si="1796"/>
        <v/>
      </c>
      <c r="I57507" s="218" t="str">
        <f t="shared" si="1797"/>
        <v/>
      </c>
    </row>
    <row r="57508" spans="3:9" ht="15" customHeight="1">
      <c r="C57508" s="220" t="str">
        <f t="shared" si="1796"/>
        <v/>
      </c>
      <c r="I57508" s="218" t="str">
        <f t="shared" si="1797"/>
        <v/>
      </c>
    </row>
    <row r="57509" spans="3:9" ht="15" customHeight="1">
      <c r="C57509" s="220" t="str">
        <f t="shared" si="1796"/>
        <v/>
      </c>
      <c r="I57509" s="218" t="str">
        <f t="shared" si="1797"/>
        <v/>
      </c>
    </row>
    <row r="57510" spans="3:9" ht="15" customHeight="1">
      <c r="C57510" s="220" t="str">
        <f t="shared" si="1796"/>
        <v/>
      </c>
      <c r="I57510" s="218" t="str">
        <f t="shared" si="1797"/>
        <v/>
      </c>
    </row>
    <row r="57511" spans="3:9" ht="15" customHeight="1">
      <c r="C57511" s="220" t="str">
        <f t="shared" si="1796"/>
        <v/>
      </c>
      <c r="I57511" s="218" t="str">
        <f t="shared" si="1797"/>
        <v/>
      </c>
    </row>
    <row r="57512" spans="3:9" ht="15" customHeight="1">
      <c r="C57512" s="220" t="str">
        <f t="shared" si="1796"/>
        <v/>
      </c>
      <c r="I57512" s="218" t="str">
        <f t="shared" si="1797"/>
        <v/>
      </c>
    </row>
    <row r="57513" spans="3:9" ht="15" customHeight="1">
      <c r="C57513" s="220" t="str">
        <f t="shared" si="1796"/>
        <v/>
      </c>
      <c r="I57513" s="218" t="str">
        <f t="shared" si="1797"/>
        <v/>
      </c>
    </row>
    <row r="57514" spans="3:9" ht="15" customHeight="1">
      <c r="C57514" s="220" t="str">
        <f t="shared" si="1796"/>
        <v/>
      </c>
      <c r="I57514" s="218" t="str">
        <f t="shared" si="1797"/>
        <v/>
      </c>
    </row>
    <row r="57515" spans="3:9" ht="15" customHeight="1">
      <c r="C57515" s="220" t="str">
        <f t="shared" si="1796"/>
        <v/>
      </c>
      <c r="I57515" s="218" t="str">
        <f t="shared" si="1797"/>
        <v/>
      </c>
    </row>
    <row r="57516" spans="3:9" ht="15" customHeight="1">
      <c r="C57516" s="220" t="str">
        <f t="shared" si="1796"/>
        <v/>
      </c>
      <c r="I57516" s="218" t="str">
        <f t="shared" si="1797"/>
        <v/>
      </c>
    </row>
    <row r="57517" spans="3:9" ht="15" customHeight="1">
      <c r="C57517" s="220" t="str">
        <f t="shared" si="1796"/>
        <v/>
      </c>
      <c r="I57517" s="218" t="str">
        <f t="shared" si="1797"/>
        <v/>
      </c>
    </row>
    <row r="57518" spans="3:9" ht="15" customHeight="1">
      <c r="C57518" s="220" t="str">
        <f t="shared" si="1796"/>
        <v/>
      </c>
      <c r="I57518" s="218" t="str">
        <f t="shared" si="1797"/>
        <v/>
      </c>
    </row>
    <row r="57519" spans="3:9" ht="15" customHeight="1">
      <c r="C57519" s="220" t="str">
        <f t="shared" si="1796"/>
        <v/>
      </c>
      <c r="I57519" s="218" t="str">
        <f t="shared" si="1797"/>
        <v/>
      </c>
    </row>
    <row r="57520" spans="3:9" ht="15" customHeight="1">
      <c r="C57520" s="220" t="str">
        <f t="shared" si="1796"/>
        <v/>
      </c>
      <c r="I57520" s="218" t="str">
        <f t="shared" si="1797"/>
        <v/>
      </c>
    </row>
    <row r="57521" spans="3:9" ht="15" customHeight="1">
      <c r="C57521" s="220" t="str">
        <f t="shared" si="1796"/>
        <v/>
      </c>
      <c r="I57521" s="218" t="str">
        <f t="shared" si="1797"/>
        <v/>
      </c>
    </row>
    <row r="57522" spans="3:9" ht="15" customHeight="1">
      <c r="C57522" s="220" t="str">
        <f t="shared" si="1796"/>
        <v/>
      </c>
      <c r="I57522" s="218" t="str">
        <f t="shared" si="1797"/>
        <v/>
      </c>
    </row>
    <row r="57523" spans="3:9" ht="15" customHeight="1">
      <c r="C57523" s="220" t="str">
        <f t="shared" si="1796"/>
        <v/>
      </c>
      <c r="I57523" s="218" t="str">
        <f t="shared" si="1797"/>
        <v/>
      </c>
    </row>
    <row r="57524" spans="3:9" ht="15" customHeight="1">
      <c r="C57524" s="220" t="str">
        <f t="shared" si="1796"/>
        <v/>
      </c>
      <c r="I57524" s="218" t="str">
        <f t="shared" si="1797"/>
        <v/>
      </c>
    </row>
    <row r="57525" spans="3:9" ht="15" customHeight="1">
      <c r="C57525" s="220" t="str">
        <f t="shared" si="1796"/>
        <v/>
      </c>
      <c r="I57525" s="218" t="str">
        <f t="shared" si="1797"/>
        <v/>
      </c>
    </row>
    <row r="57526" spans="3:9" ht="15" customHeight="1">
      <c r="C57526" s="220" t="str">
        <f t="shared" si="1796"/>
        <v/>
      </c>
      <c r="I57526" s="218" t="str">
        <f t="shared" si="1797"/>
        <v/>
      </c>
    </row>
    <row r="57527" spans="3:9" ht="15" customHeight="1">
      <c r="C57527" s="220" t="str">
        <f t="shared" si="1796"/>
        <v/>
      </c>
      <c r="I57527" s="218" t="str">
        <f t="shared" si="1797"/>
        <v/>
      </c>
    </row>
    <row r="57528" spans="3:9" ht="15" customHeight="1">
      <c r="C57528" s="220" t="str">
        <f t="shared" si="1796"/>
        <v/>
      </c>
      <c r="I57528" s="218" t="str">
        <f t="shared" si="1797"/>
        <v/>
      </c>
    </row>
    <row r="57529" spans="3:9" ht="15" customHeight="1">
      <c r="C57529" s="220" t="str">
        <f t="shared" si="1796"/>
        <v/>
      </c>
      <c r="I57529" s="218" t="str">
        <f t="shared" si="1797"/>
        <v/>
      </c>
    </row>
    <row r="57530" spans="3:9" ht="15" customHeight="1">
      <c r="C57530" s="220" t="str">
        <f t="shared" si="1796"/>
        <v/>
      </c>
      <c r="I57530" s="218" t="str">
        <f t="shared" si="1797"/>
        <v/>
      </c>
    </row>
    <row r="57531" spans="3:9" ht="15" customHeight="1">
      <c r="C57531" s="220" t="str">
        <f t="shared" si="1796"/>
        <v/>
      </c>
      <c r="I57531" s="218" t="str">
        <f t="shared" si="1797"/>
        <v/>
      </c>
    </row>
    <row r="57532" spans="3:9" ht="15" customHeight="1">
      <c r="C57532" s="220" t="str">
        <f t="shared" si="1796"/>
        <v/>
      </c>
      <c r="I57532" s="218" t="str">
        <f t="shared" si="1797"/>
        <v/>
      </c>
    </row>
    <row r="57533" spans="3:9" ht="15" customHeight="1">
      <c r="C57533" s="220" t="str">
        <f t="shared" si="1796"/>
        <v/>
      </c>
      <c r="I57533" s="218" t="str">
        <f t="shared" si="1797"/>
        <v/>
      </c>
    </row>
    <row r="57534" spans="3:9" ht="15" customHeight="1">
      <c r="C57534" s="220" t="str">
        <f t="shared" si="1796"/>
        <v/>
      </c>
      <c r="I57534" s="218" t="str">
        <f t="shared" si="1797"/>
        <v/>
      </c>
    </row>
    <row r="57535" spans="3:9" ht="15" customHeight="1">
      <c r="C57535" s="220" t="str">
        <f t="shared" si="1796"/>
        <v/>
      </c>
      <c r="I57535" s="218" t="str">
        <f t="shared" si="1797"/>
        <v/>
      </c>
    </row>
    <row r="57536" spans="3:9" ht="15" customHeight="1">
      <c r="C57536" s="220" t="str">
        <f t="shared" si="1796"/>
        <v/>
      </c>
      <c r="I57536" s="218" t="str">
        <f t="shared" si="1797"/>
        <v/>
      </c>
    </row>
    <row r="57537" spans="3:9" ht="15" customHeight="1">
      <c r="C57537" s="220" t="str">
        <f t="shared" si="1796"/>
        <v/>
      </c>
      <c r="I57537" s="218" t="str">
        <f t="shared" si="1797"/>
        <v/>
      </c>
    </row>
    <row r="57538" spans="3:9" ht="15" customHeight="1">
      <c r="C57538" s="220" t="str">
        <f t="shared" si="1796"/>
        <v/>
      </c>
      <c r="I57538" s="218" t="str">
        <f t="shared" si="1797"/>
        <v/>
      </c>
    </row>
    <row r="57539" spans="3:9" ht="15" customHeight="1">
      <c r="C57539" s="220" t="str">
        <f t="shared" si="1796"/>
        <v/>
      </c>
      <c r="I57539" s="218" t="str">
        <f t="shared" si="1797"/>
        <v/>
      </c>
    </row>
    <row r="57540" spans="3:9" ht="15" customHeight="1">
      <c r="C57540" s="220" t="str">
        <f t="shared" si="1796"/>
        <v/>
      </c>
      <c r="I57540" s="218" t="str">
        <f t="shared" si="1797"/>
        <v/>
      </c>
    </row>
    <row r="57541" spans="3:9" ht="15" customHeight="1">
      <c r="C57541" s="220" t="str">
        <f t="shared" si="1796"/>
        <v/>
      </c>
      <c r="I57541" s="218" t="str">
        <f t="shared" si="1797"/>
        <v/>
      </c>
    </row>
    <row r="57542" spans="3:9" ht="15" customHeight="1">
      <c r="C57542" s="220" t="str">
        <f t="shared" ref="C57542:C57605" si="1798">IF(B57542="","",MONTH(B57542))</f>
        <v/>
      </c>
      <c r="I57542" s="218" t="str">
        <f t="shared" ref="I57542:I57605" si="1799">IF(H57542="","",IF(E57542="","Não deixe campos em branco, a planilha resumo de custos e despesas necessita deles para funcionar",IF(F57542="","Não deixe campos em branco, a planilha resumo de custos e despesas necessita deles para funcionar",IF(G57542="","Não deixe campos em branco, a planilha resumo de custos e despesas necessita deles para funcionar",""))))</f>
        <v/>
      </c>
    </row>
    <row r="57543" spans="3:9" ht="15" customHeight="1">
      <c r="C57543" s="220" t="str">
        <f t="shared" si="1798"/>
        <v/>
      </c>
      <c r="I57543" s="218" t="str">
        <f t="shared" si="1799"/>
        <v/>
      </c>
    </row>
    <row r="57544" spans="3:9" ht="15" customHeight="1">
      <c r="C57544" s="220" t="str">
        <f t="shared" si="1798"/>
        <v/>
      </c>
      <c r="I57544" s="218" t="str">
        <f t="shared" si="1799"/>
        <v/>
      </c>
    </row>
    <row r="57545" spans="3:9" ht="15" customHeight="1">
      <c r="C57545" s="220" t="str">
        <f t="shared" si="1798"/>
        <v/>
      </c>
      <c r="I57545" s="218" t="str">
        <f t="shared" si="1799"/>
        <v/>
      </c>
    </row>
    <row r="57546" spans="3:9" ht="15" customHeight="1">
      <c r="C57546" s="220" t="str">
        <f t="shared" si="1798"/>
        <v/>
      </c>
      <c r="I57546" s="218" t="str">
        <f t="shared" si="1799"/>
        <v/>
      </c>
    </row>
    <row r="57547" spans="3:9" ht="15" customHeight="1">
      <c r="C57547" s="220" t="str">
        <f t="shared" si="1798"/>
        <v/>
      </c>
      <c r="I57547" s="218" t="str">
        <f t="shared" si="1799"/>
        <v/>
      </c>
    </row>
    <row r="57548" spans="3:9" ht="15" customHeight="1">
      <c r="C57548" s="220" t="str">
        <f t="shared" si="1798"/>
        <v/>
      </c>
      <c r="I57548" s="218" t="str">
        <f t="shared" si="1799"/>
        <v/>
      </c>
    </row>
    <row r="57549" spans="3:9" ht="15" customHeight="1">
      <c r="C57549" s="220" t="str">
        <f t="shared" si="1798"/>
        <v/>
      </c>
      <c r="I57549" s="218" t="str">
        <f t="shared" si="1799"/>
        <v/>
      </c>
    </row>
    <row r="57550" spans="3:9" ht="15" customHeight="1">
      <c r="C57550" s="220" t="str">
        <f t="shared" si="1798"/>
        <v/>
      </c>
      <c r="I57550" s="218" t="str">
        <f t="shared" si="1799"/>
        <v/>
      </c>
    </row>
    <row r="57551" spans="3:9" ht="15" customHeight="1">
      <c r="C57551" s="220" t="str">
        <f t="shared" si="1798"/>
        <v/>
      </c>
      <c r="I57551" s="218" t="str">
        <f t="shared" si="1799"/>
        <v/>
      </c>
    </row>
    <row r="57552" spans="3:9" ht="15" customHeight="1">
      <c r="C57552" s="220" t="str">
        <f t="shared" si="1798"/>
        <v/>
      </c>
      <c r="I57552" s="218" t="str">
        <f t="shared" si="1799"/>
        <v/>
      </c>
    </row>
    <row r="57553" spans="3:9" ht="15" customHeight="1">
      <c r="C57553" s="220" t="str">
        <f t="shared" si="1798"/>
        <v/>
      </c>
      <c r="I57553" s="218" t="str">
        <f t="shared" si="1799"/>
        <v/>
      </c>
    </row>
    <row r="57554" spans="3:9" ht="15" customHeight="1">
      <c r="C57554" s="220" t="str">
        <f t="shared" si="1798"/>
        <v/>
      </c>
      <c r="I57554" s="218" t="str">
        <f t="shared" si="1799"/>
        <v/>
      </c>
    </row>
    <row r="57555" spans="3:9" ht="15" customHeight="1">
      <c r="C57555" s="220" t="str">
        <f t="shared" si="1798"/>
        <v/>
      </c>
      <c r="I57555" s="218" t="str">
        <f t="shared" si="1799"/>
        <v/>
      </c>
    </row>
    <row r="57556" spans="3:9" ht="15" customHeight="1">
      <c r="C57556" s="220" t="str">
        <f t="shared" si="1798"/>
        <v/>
      </c>
      <c r="I57556" s="218" t="str">
        <f t="shared" si="1799"/>
        <v/>
      </c>
    </row>
    <row r="57557" spans="3:9" ht="15" customHeight="1">
      <c r="C57557" s="220" t="str">
        <f t="shared" si="1798"/>
        <v/>
      </c>
      <c r="I57557" s="218" t="str">
        <f t="shared" si="1799"/>
        <v/>
      </c>
    </row>
    <row r="57558" spans="3:9" ht="15" customHeight="1">
      <c r="C57558" s="220" t="str">
        <f t="shared" si="1798"/>
        <v/>
      </c>
      <c r="I57558" s="218" t="str">
        <f t="shared" si="1799"/>
        <v/>
      </c>
    </row>
    <row r="57559" spans="3:9" ht="15" customHeight="1">
      <c r="C57559" s="220" t="str">
        <f t="shared" si="1798"/>
        <v/>
      </c>
      <c r="I57559" s="218" t="str">
        <f t="shared" si="1799"/>
        <v/>
      </c>
    </row>
    <row r="57560" spans="3:9" ht="15" customHeight="1">
      <c r="C57560" s="220" t="str">
        <f t="shared" si="1798"/>
        <v/>
      </c>
      <c r="I57560" s="218" t="str">
        <f t="shared" si="1799"/>
        <v/>
      </c>
    </row>
    <row r="57561" spans="3:9" ht="15" customHeight="1">
      <c r="C57561" s="220" t="str">
        <f t="shared" si="1798"/>
        <v/>
      </c>
      <c r="I57561" s="218" t="str">
        <f t="shared" si="1799"/>
        <v/>
      </c>
    </row>
    <row r="57562" spans="3:9" ht="15" customHeight="1">
      <c r="C57562" s="220" t="str">
        <f t="shared" si="1798"/>
        <v/>
      </c>
      <c r="I57562" s="218" t="str">
        <f t="shared" si="1799"/>
        <v/>
      </c>
    </row>
    <row r="57563" spans="3:9" ht="15" customHeight="1">
      <c r="C57563" s="220" t="str">
        <f t="shared" si="1798"/>
        <v/>
      </c>
      <c r="I57563" s="218" t="str">
        <f t="shared" si="1799"/>
        <v/>
      </c>
    </row>
    <row r="57564" spans="3:9" ht="15" customHeight="1">
      <c r="C57564" s="220" t="str">
        <f t="shared" si="1798"/>
        <v/>
      </c>
      <c r="I57564" s="218" t="str">
        <f t="shared" si="1799"/>
        <v/>
      </c>
    </row>
    <row r="57565" spans="3:9" ht="15" customHeight="1">
      <c r="C57565" s="220" t="str">
        <f t="shared" si="1798"/>
        <v/>
      </c>
      <c r="I57565" s="218" t="str">
        <f t="shared" si="1799"/>
        <v/>
      </c>
    </row>
    <row r="57566" spans="3:9" ht="15" customHeight="1">
      <c r="C57566" s="220" t="str">
        <f t="shared" si="1798"/>
        <v/>
      </c>
      <c r="I57566" s="218" t="str">
        <f t="shared" si="1799"/>
        <v/>
      </c>
    </row>
    <row r="57567" spans="3:9" ht="15" customHeight="1">
      <c r="C57567" s="220" t="str">
        <f t="shared" si="1798"/>
        <v/>
      </c>
      <c r="I57567" s="218" t="str">
        <f t="shared" si="1799"/>
        <v/>
      </c>
    </row>
    <row r="57568" spans="3:9" ht="15" customHeight="1">
      <c r="C57568" s="220" t="str">
        <f t="shared" si="1798"/>
        <v/>
      </c>
      <c r="I57568" s="218" t="str">
        <f t="shared" si="1799"/>
        <v/>
      </c>
    </row>
    <row r="57569" spans="3:9" ht="15" customHeight="1">
      <c r="C57569" s="220" t="str">
        <f t="shared" si="1798"/>
        <v/>
      </c>
      <c r="I57569" s="218" t="str">
        <f t="shared" si="1799"/>
        <v/>
      </c>
    </row>
    <row r="57570" spans="3:9" ht="15" customHeight="1">
      <c r="C57570" s="220" t="str">
        <f t="shared" si="1798"/>
        <v/>
      </c>
      <c r="I57570" s="218" t="str">
        <f t="shared" si="1799"/>
        <v/>
      </c>
    </row>
    <row r="57571" spans="3:9" ht="15" customHeight="1">
      <c r="C57571" s="220" t="str">
        <f t="shared" si="1798"/>
        <v/>
      </c>
      <c r="I57571" s="218" t="str">
        <f t="shared" si="1799"/>
        <v/>
      </c>
    </row>
    <row r="57572" spans="3:9" ht="15" customHeight="1">
      <c r="C57572" s="220" t="str">
        <f t="shared" si="1798"/>
        <v/>
      </c>
      <c r="I57572" s="218" t="str">
        <f t="shared" si="1799"/>
        <v/>
      </c>
    </row>
    <row r="57573" spans="3:9" ht="15" customHeight="1">
      <c r="C57573" s="220" t="str">
        <f t="shared" si="1798"/>
        <v/>
      </c>
      <c r="I57573" s="218" t="str">
        <f t="shared" si="1799"/>
        <v/>
      </c>
    </row>
    <row r="57574" spans="3:9" ht="15" customHeight="1">
      <c r="C57574" s="220" t="str">
        <f t="shared" si="1798"/>
        <v/>
      </c>
      <c r="I57574" s="218" t="str">
        <f t="shared" si="1799"/>
        <v/>
      </c>
    </row>
    <row r="57575" spans="3:9" ht="15" customHeight="1">
      <c r="C57575" s="220" t="str">
        <f t="shared" si="1798"/>
        <v/>
      </c>
      <c r="I57575" s="218" t="str">
        <f t="shared" si="1799"/>
        <v/>
      </c>
    </row>
    <row r="57576" spans="3:9" ht="15" customHeight="1">
      <c r="C57576" s="220" t="str">
        <f t="shared" si="1798"/>
        <v/>
      </c>
      <c r="I57576" s="218" t="str">
        <f t="shared" si="1799"/>
        <v/>
      </c>
    </row>
    <row r="57577" spans="3:9" ht="15" customHeight="1">
      <c r="C57577" s="220" t="str">
        <f t="shared" si="1798"/>
        <v/>
      </c>
      <c r="I57577" s="218" t="str">
        <f t="shared" si="1799"/>
        <v/>
      </c>
    </row>
    <row r="57578" spans="3:9" ht="15" customHeight="1">
      <c r="C57578" s="220" t="str">
        <f t="shared" si="1798"/>
        <v/>
      </c>
      <c r="I57578" s="218" t="str">
        <f t="shared" si="1799"/>
        <v/>
      </c>
    </row>
    <row r="57579" spans="3:9" ht="15" customHeight="1">
      <c r="C57579" s="220" t="str">
        <f t="shared" si="1798"/>
        <v/>
      </c>
      <c r="I57579" s="218" t="str">
        <f t="shared" si="1799"/>
        <v/>
      </c>
    </row>
    <row r="57580" spans="3:9" ht="15" customHeight="1">
      <c r="C57580" s="220" t="str">
        <f t="shared" si="1798"/>
        <v/>
      </c>
      <c r="I57580" s="218" t="str">
        <f t="shared" si="1799"/>
        <v/>
      </c>
    </row>
    <row r="57581" spans="3:9" ht="15" customHeight="1">
      <c r="C57581" s="220" t="str">
        <f t="shared" si="1798"/>
        <v/>
      </c>
      <c r="I57581" s="218" t="str">
        <f t="shared" si="1799"/>
        <v/>
      </c>
    </row>
    <row r="57582" spans="3:9" ht="15" customHeight="1">
      <c r="C57582" s="220" t="str">
        <f t="shared" si="1798"/>
        <v/>
      </c>
      <c r="I57582" s="218" t="str">
        <f t="shared" si="1799"/>
        <v/>
      </c>
    </row>
    <row r="57583" spans="3:9" ht="15" customHeight="1">
      <c r="C57583" s="220" t="str">
        <f t="shared" si="1798"/>
        <v/>
      </c>
      <c r="I57583" s="218" t="str">
        <f t="shared" si="1799"/>
        <v/>
      </c>
    </row>
    <row r="57584" spans="3:9" ht="15" customHeight="1">
      <c r="C57584" s="220" t="str">
        <f t="shared" si="1798"/>
        <v/>
      </c>
      <c r="I57584" s="218" t="str">
        <f t="shared" si="1799"/>
        <v/>
      </c>
    </row>
    <row r="57585" spans="3:9" ht="15" customHeight="1">
      <c r="C57585" s="220" t="str">
        <f t="shared" si="1798"/>
        <v/>
      </c>
      <c r="I57585" s="218" t="str">
        <f t="shared" si="1799"/>
        <v/>
      </c>
    </row>
    <row r="57586" spans="3:9" ht="15" customHeight="1">
      <c r="C57586" s="220" t="str">
        <f t="shared" si="1798"/>
        <v/>
      </c>
      <c r="I57586" s="218" t="str">
        <f t="shared" si="1799"/>
        <v/>
      </c>
    </row>
    <row r="57587" spans="3:9" ht="15" customHeight="1">
      <c r="C57587" s="220" t="str">
        <f t="shared" si="1798"/>
        <v/>
      </c>
      <c r="I57587" s="218" t="str">
        <f t="shared" si="1799"/>
        <v/>
      </c>
    </row>
    <row r="57588" spans="3:9" ht="15" customHeight="1">
      <c r="C57588" s="220" t="str">
        <f t="shared" si="1798"/>
        <v/>
      </c>
      <c r="I57588" s="218" t="str">
        <f t="shared" si="1799"/>
        <v/>
      </c>
    </row>
    <row r="57589" spans="3:9" ht="15" customHeight="1">
      <c r="C57589" s="220" t="str">
        <f t="shared" si="1798"/>
        <v/>
      </c>
      <c r="I57589" s="218" t="str">
        <f t="shared" si="1799"/>
        <v/>
      </c>
    </row>
    <row r="57590" spans="3:9" ht="15" customHeight="1">
      <c r="C57590" s="220" t="str">
        <f t="shared" si="1798"/>
        <v/>
      </c>
      <c r="I57590" s="218" t="str">
        <f t="shared" si="1799"/>
        <v/>
      </c>
    </row>
    <row r="57591" spans="3:9" ht="15" customHeight="1">
      <c r="C57591" s="220" t="str">
        <f t="shared" si="1798"/>
        <v/>
      </c>
      <c r="I57591" s="218" t="str">
        <f t="shared" si="1799"/>
        <v/>
      </c>
    </row>
    <row r="57592" spans="3:9" ht="15" customHeight="1">
      <c r="C57592" s="220" t="str">
        <f t="shared" si="1798"/>
        <v/>
      </c>
      <c r="I57592" s="218" t="str">
        <f t="shared" si="1799"/>
        <v/>
      </c>
    </row>
    <row r="57593" spans="3:9" ht="15" customHeight="1">
      <c r="C57593" s="220" t="str">
        <f t="shared" si="1798"/>
        <v/>
      </c>
      <c r="I57593" s="218" t="str">
        <f t="shared" si="1799"/>
        <v/>
      </c>
    </row>
    <row r="57594" spans="3:9" ht="15" customHeight="1">
      <c r="C57594" s="220" t="str">
        <f t="shared" si="1798"/>
        <v/>
      </c>
      <c r="I57594" s="218" t="str">
        <f t="shared" si="1799"/>
        <v/>
      </c>
    </row>
    <row r="57595" spans="3:9" ht="15" customHeight="1">
      <c r="C57595" s="220" t="str">
        <f t="shared" si="1798"/>
        <v/>
      </c>
      <c r="I57595" s="218" t="str">
        <f t="shared" si="1799"/>
        <v/>
      </c>
    </row>
    <row r="57596" spans="3:9" ht="15" customHeight="1">
      <c r="C57596" s="220" t="str">
        <f t="shared" si="1798"/>
        <v/>
      </c>
      <c r="I57596" s="218" t="str">
        <f t="shared" si="1799"/>
        <v/>
      </c>
    </row>
    <row r="57597" spans="3:9" ht="15" customHeight="1">
      <c r="C57597" s="220" t="str">
        <f t="shared" si="1798"/>
        <v/>
      </c>
      <c r="I57597" s="218" t="str">
        <f t="shared" si="1799"/>
        <v/>
      </c>
    </row>
    <row r="57598" spans="3:9" ht="15" customHeight="1">
      <c r="C57598" s="220" t="str">
        <f t="shared" si="1798"/>
        <v/>
      </c>
      <c r="I57598" s="218" t="str">
        <f t="shared" si="1799"/>
        <v/>
      </c>
    </row>
    <row r="57599" spans="3:9" ht="15" customHeight="1">
      <c r="C57599" s="220" t="str">
        <f t="shared" si="1798"/>
        <v/>
      </c>
      <c r="I57599" s="218" t="str">
        <f t="shared" si="1799"/>
        <v/>
      </c>
    </row>
    <row r="57600" spans="3:9" ht="15" customHeight="1">
      <c r="C57600" s="220" t="str">
        <f t="shared" si="1798"/>
        <v/>
      </c>
      <c r="I57600" s="218" t="str">
        <f t="shared" si="1799"/>
        <v/>
      </c>
    </row>
    <row r="57601" spans="3:9" ht="15" customHeight="1">
      <c r="C57601" s="220" t="str">
        <f t="shared" si="1798"/>
        <v/>
      </c>
      <c r="I57601" s="218" t="str">
        <f t="shared" si="1799"/>
        <v/>
      </c>
    </row>
    <row r="57602" spans="3:9" ht="15" customHeight="1">
      <c r="C57602" s="220" t="str">
        <f t="shared" si="1798"/>
        <v/>
      </c>
      <c r="I57602" s="218" t="str">
        <f t="shared" si="1799"/>
        <v/>
      </c>
    </row>
    <row r="57603" spans="3:9" ht="15" customHeight="1">
      <c r="C57603" s="220" t="str">
        <f t="shared" si="1798"/>
        <v/>
      </c>
      <c r="I57603" s="218" t="str">
        <f t="shared" si="1799"/>
        <v/>
      </c>
    </row>
    <row r="57604" spans="3:9" ht="15" customHeight="1">
      <c r="C57604" s="220" t="str">
        <f t="shared" si="1798"/>
        <v/>
      </c>
      <c r="I57604" s="218" t="str">
        <f t="shared" si="1799"/>
        <v/>
      </c>
    </row>
    <row r="57605" spans="3:9" ht="15" customHeight="1">
      <c r="C57605" s="220" t="str">
        <f t="shared" si="1798"/>
        <v/>
      </c>
      <c r="I57605" s="218" t="str">
        <f t="shared" si="1799"/>
        <v/>
      </c>
    </row>
    <row r="57606" spans="3:9" ht="15" customHeight="1">
      <c r="C57606" s="220" t="str">
        <f t="shared" ref="C57606:C57669" si="1800">IF(B57606="","",MONTH(B57606))</f>
        <v/>
      </c>
      <c r="I57606" s="218" t="str">
        <f t="shared" ref="I57606:I57669" si="1801">IF(H57606="","",IF(E57606="","Não deixe campos em branco, a planilha resumo de custos e despesas necessita deles para funcionar",IF(F57606="","Não deixe campos em branco, a planilha resumo de custos e despesas necessita deles para funcionar",IF(G57606="","Não deixe campos em branco, a planilha resumo de custos e despesas necessita deles para funcionar",""))))</f>
        <v/>
      </c>
    </row>
    <row r="57607" spans="3:9" ht="15" customHeight="1">
      <c r="C57607" s="220" t="str">
        <f t="shared" si="1800"/>
        <v/>
      </c>
      <c r="I57607" s="218" t="str">
        <f t="shared" si="1801"/>
        <v/>
      </c>
    </row>
    <row r="57608" spans="3:9" ht="15" customHeight="1">
      <c r="C57608" s="220" t="str">
        <f t="shared" si="1800"/>
        <v/>
      </c>
      <c r="I57608" s="218" t="str">
        <f t="shared" si="1801"/>
        <v/>
      </c>
    </row>
    <row r="57609" spans="3:9" ht="15" customHeight="1">
      <c r="C57609" s="220" t="str">
        <f t="shared" si="1800"/>
        <v/>
      </c>
      <c r="I57609" s="218" t="str">
        <f t="shared" si="1801"/>
        <v/>
      </c>
    </row>
    <row r="57610" spans="3:9" ht="15" customHeight="1">
      <c r="C57610" s="220" t="str">
        <f t="shared" si="1800"/>
        <v/>
      </c>
      <c r="I57610" s="218" t="str">
        <f t="shared" si="1801"/>
        <v/>
      </c>
    </row>
    <row r="57611" spans="3:9" ht="15" customHeight="1">
      <c r="C57611" s="220" t="str">
        <f t="shared" si="1800"/>
        <v/>
      </c>
      <c r="I57611" s="218" t="str">
        <f t="shared" si="1801"/>
        <v/>
      </c>
    </row>
    <row r="57612" spans="3:9" ht="15" customHeight="1">
      <c r="C57612" s="220" t="str">
        <f t="shared" si="1800"/>
        <v/>
      </c>
      <c r="I57612" s="218" t="str">
        <f t="shared" si="1801"/>
        <v/>
      </c>
    </row>
    <row r="57613" spans="3:9" ht="15" customHeight="1">
      <c r="C57613" s="220" t="str">
        <f t="shared" si="1800"/>
        <v/>
      </c>
      <c r="I57613" s="218" t="str">
        <f t="shared" si="1801"/>
        <v/>
      </c>
    </row>
    <row r="57614" spans="3:9" ht="15" customHeight="1">
      <c r="C57614" s="220" t="str">
        <f t="shared" si="1800"/>
        <v/>
      </c>
      <c r="I57614" s="218" t="str">
        <f t="shared" si="1801"/>
        <v/>
      </c>
    </row>
    <row r="57615" spans="3:9" ht="15" customHeight="1">
      <c r="C57615" s="220" t="str">
        <f t="shared" si="1800"/>
        <v/>
      </c>
      <c r="I57615" s="218" t="str">
        <f t="shared" si="1801"/>
        <v/>
      </c>
    </row>
    <row r="57616" spans="3:9" ht="15" customHeight="1">
      <c r="C57616" s="220" t="str">
        <f t="shared" si="1800"/>
        <v/>
      </c>
      <c r="I57616" s="218" t="str">
        <f t="shared" si="1801"/>
        <v/>
      </c>
    </row>
    <row r="57617" spans="3:9" ht="15" customHeight="1">
      <c r="C57617" s="220" t="str">
        <f t="shared" si="1800"/>
        <v/>
      </c>
      <c r="I57617" s="218" t="str">
        <f t="shared" si="1801"/>
        <v/>
      </c>
    </row>
    <row r="57618" spans="3:9" ht="15" customHeight="1">
      <c r="C57618" s="220" t="str">
        <f t="shared" si="1800"/>
        <v/>
      </c>
      <c r="I57618" s="218" t="str">
        <f t="shared" si="1801"/>
        <v/>
      </c>
    </row>
    <row r="57619" spans="3:9" ht="15" customHeight="1">
      <c r="C57619" s="220" t="str">
        <f t="shared" si="1800"/>
        <v/>
      </c>
      <c r="I57619" s="218" t="str">
        <f t="shared" si="1801"/>
        <v/>
      </c>
    </row>
    <row r="57620" spans="3:9" ht="15" customHeight="1">
      <c r="C57620" s="220" t="str">
        <f t="shared" si="1800"/>
        <v/>
      </c>
      <c r="I57620" s="218" t="str">
        <f t="shared" si="1801"/>
        <v/>
      </c>
    </row>
    <row r="57621" spans="3:9" ht="15" customHeight="1">
      <c r="C57621" s="220" t="str">
        <f t="shared" si="1800"/>
        <v/>
      </c>
      <c r="I57621" s="218" t="str">
        <f t="shared" si="1801"/>
        <v/>
      </c>
    </row>
    <row r="57622" spans="3:9" ht="15" customHeight="1">
      <c r="C57622" s="220" t="str">
        <f t="shared" si="1800"/>
        <v/>
      </c>
      <c r="I57622" s="218" t="str">
        <f t="shared" si="1801"/>
        <v/>
      </c>
    </row>
    <row r="57623" spans="3:9" ht="15" customHeight="1">
      <c r="C57623" s="220" t="str">
        <f t="shared" si="1800"/>
        <v/>
      </c>
      <c r="I57623" s="218" t="str">
        <f t="shared" si="1801"/>
        <v/>
      </c>
    </row>
    <row r="57624" spans="3:9" ht="15" customHeight="1">
      <c r="C57624" s="220" t="str">
        <f t="shared" si="1800"/>
        <v/>
      </c>
      <c r="I57624" s="218" t="str">
        <f t="shared" si="1801"/>
        <v/>
      </c>
    </row>
    <row r="57625" spans="3:9" ht="15" customHeight="1">
      <c r="C57625" s="220" t="str">
        <f t="shared" si="1800"/>
        <v/>
      </c>
      <c r="I57625" s="218" t="str">
        <f t="shared" si="1801"/>
        <v/>
      </c>
    </row>
    <row r="57626" spans="3:9" ht="15" customHeight="1">
      <c r="C57626" s="220" t="str">
        <f t="shared" si="1800"/>
        <v/>
      </c>
      <c r="I57626" s="218" t="str">
        <f t="shared" si="1801"/>
        <v/>
      </c>
    </row>
    <row r="57627" spans="3:9" ht="15" customHeight="1">
      <c r="C57627" s="220" t="str">
        <f t="shared" si="1800"/>
        <v/>
      </c>
      <c r="I57627" s="218" t="str">
        <f t="shared" si="1801"/>
        <v/>
      </c>
    </row>
    <row r="57628" spans="3:9" ht="15" customHeight="1">
      <c r="C57628" s="220" t="str">
        <f t="shared" si="1800"/>
        <v/>
      </c>
      <c r="I57628" s="218" t="str">
        <f t="shared" si="1801"/>
        <v/>
      </c>
    </row>
    <row r="57629" spans="3:9" ht="15" customHeight="1">
      <c r="C57629" s="220" t="str">
        <f t="shared" si="1800"/>
        <v/>
      </c>
      <c r="I57629" s="218" t="str">
        <f t="shared" si="1801"/>
        <v/>
      </c>
    </row>
    <row r="57630" spans="3:9" ht="15" customHeight="1">
      <c r="C57630" s="220" t="str">
        <f t="shared" si="1800"/>
        <v/>
      </c>
      <c r="I57630" s="218" t="str">
        <f t="shared" si="1801"/>
        <v/>
      </c>
    </row>
    <row r="57631" spans="3:9" ht="15" customHeight="1">
      <c r="C57631" s="220" t="str">
        <f t="shared" si="1800"/>
        <v/>
      </c>
      <c r="I57631" s="218" t="str">
        <f t="shared" si="1801"/>
        <v/>
      </c>
    </row>
    <row r="57632" spans="3:9" ht="15" customHeight="1">
      <c r="C57632" s="220" t="str">
        <f t="shared" si="1800"/>
        <v/>
      </c>
      <c r="I57632" s="218" t="str">
        <f t="shared" si="1801"/>
        <v/>
      </c>
    </row>
    <row r="57633" spans="3:9" ht="15" customHeight="1">
      <c r="C57633" s="220" t="str">
        <f t="shared" si="1800"/>
        <v/>
      </c>
      <c r="I57633" s="218" t="str">
        <f t="shared" si="1801"/>
        <v/>
      </c>
    </row>
    <row r="57634" spans="3:9" ht="15" customHeight="1">
      <c r="C57634" s="220" t="str">
        <f t="shared" si="1800"/>
        <v/>
      </c>
      <c r="I57634" s="218" t="str">
        <f t="shared" si="1801"/>
        <v/>
      </c>
    </row>
    <row r="57635" spans="3:9" ht="15" customHeight="1">
      <c r="C57635" s="220" t="str">
        <f t="shared" si="1800"/>
        <v/>
      </c>
      <c r="I57635" s="218" t="str">
        <f t="shared" si="1801"/>
        <v/>
      </c>
    </row>
    <row r="57636" spans="3:9" ht="15" customHeight="1">
      <c r="C57636" s="220" t="str">
        <f t="shared" si="1800"/>
        <v/>
      </c>
      <c r="I57636" s="218" t="str">
        <f t="shared" si="1801"/>
        <v/>
      </c>
    </row>
    <row r="57637" spans="3:9" ht="15" customHeight="1">
      <c r="C57637" s="220" t="str">
        <f t="shared" si="1800"/>
        <v/>
      </c>
      <c r="I57637" s="218" t="str">
        <f t="shared" si="1801"/>
        <v/>
      </c>
    </row>
    <row r="57638" spans="3:9" ht="15" customHeight="1">
      <c r="C57638" s="220" t="str">
        <f t="shared" si="1800"/>
        <v/>
      </c>
      <c r="I57638" s="218" t="str">
        <f t="shared" si="1801"/>
        <v/>
      </c>
    </row>
    <row r="57639" spans="3:9" ht="15" customHeight="1">
      <c r="C57639" s="220" t="str">
        <f t="shared" si="1800"/>
        <v/>
      </c>
      <c r="I57639" s="218" t="str">
        <f t="shared" si="1801"/>
        <v/>
      </c>
    </row>
    <row r="57640" spans="3:9" ht="15" customHeight="1">
      <c r="C57640" s="220" t="str">
        <f t="shared" si="1800"/>
        <v/>
      </c>
      <c r="I57640" s="218" t="str">
        <f t="shared" si="1801"/>
        <v/>
      </c>
    </row>
    <row r="57641" spans="3:9" ht="15" customHeight="1">
      <c r="C57641" s="220" t="str">
        <f t="shared" si="1800"/>
        <v/>
      </c>
      <c r="I57641" s="218" t="str">
        <f t="shared" si="1801"/>
        <v/>
      </c>
    </row>
    <row r="57642" spans="3:9" ht="15" customHeight="1">
      <c r="C57642" s="220" t="str">
        <f t="shared" si="1800"/>
        <v/>
      </c>
      <c r="I57642" s="218" t="str">
        <f t="shared" si="1801"/>
        <v/>
      </c>
    </row>
    <row r="57643" spans="3:9" ht="15" customHeight="1">
      <c r="C57643" s="220" t="str">
        <f t="shared" si="1800"/>
        <v/>
      </c>
      <c r="I57643" s="218" t="str">
        <f t="shared" si="1801"/>
        <v/>
      </c>
    </row>
    <row r="57644" spans="3:9" ht="15" customHeight="1">
      <c r="C57644" s="220" t="str">
        <f t="shared" si="1800"/>
        <v/>
      </c>
      <c r="I57644" s="218" t="str">
        <f t="shared" si="1801"/>
        <v/>
      </c>
    </row>
    <row r="57645" spans="3:9" ht="15" customHeight="1">
      <c r="C57645" s="220" t="str">
        <f t="shared" si="1800"/>
        <v/>
      </c>
      <c r="I57645" s="218" t="str">
        <f t="shared" si="1801"/>
        <v/>
      </c>
    </row>
    <row r="57646" spans="3:9" ht="15" customHeight="1">
      <c r="C57646" s="220" t="str">
        <f t="shared" si="1800"/>
        <v/>
      </c>
      <c r="I57646" s="218" t="str">
        <f t="shared" si="1801"/>
        <v/>
      </c>
    </row>
    <row r="57647" spans="3:9" ht="15" customHeight="1">
      <c r="C57647" s="220" t="str">
        <f t="shared" si="1800"/>
        <v/>
      </c>
      <c r="I57647" s="218" t="str">
        <f t="shared" si="1801"/>
        <v/>
      </c>
    </row>
    <row r="57648" spans="3:9" ht="15" customHeight="1">
      <c r="C57648" s="220" t="str">
        <f t="shared" si="1800"/>
        <v/>
      </c>
      <c r="I57648" s="218" t="str">
        <f t="shared" si="1801"/>
        <v/>
      </c>
    </row>
    <row r="57649" spans="3:9" ht="15" customHeight="1">
      <c r="C57649" s="220" t="str">
        <f t="shared" si="1800"/>
        <v/>
      </c>
      <c r="I57649" s="218" t="str">
        <f t="shared" si="1801"/>
        <v/>
      </c>
    </row>
    <row r="57650" spans="3:9" ht="15" customHeight="1">
      <c r="C57650" s="220" t="str">
        <f t="shared" si="1800"/>
        <v/>
      </c>
      <c r="I57650" s="218" t="str">
        <f t="shared" si="1801"/>
        <v/>
      </c>
    </row>
    <row r="57651" spans="3:9" ht="15" customHeight="1">
      <c r="C57651" s="220" t="str">
        <f t="shared" si="1800"/>
        <v/>
      </c>
      <c r="I57651" s="218" t="str">
        <f t="shared" si="1801"/>
        <v/>
      </c>
    </row>
    <row r="57652" spans="3:9" ht="15" customHeight="1">
      <c r="C57652" s="220" t="str">
        <f t="shared" si="1800"/>
        <v/>
      </c>
      <c r="I57652" s="218" t="str">
        <f t="shared" si="1801"/>
        <v/>
      </c>
    </row>
    <row r="57653" spans="3:9" ht="15" customHeight="1">
      <c r="C57653" s="220" t="str">
        <f t="shared" si="1800"/>
        <v/>
      </c>
      <c r="I57653" s="218" t="str">
        <f t="shared" si="1801"/>
        <v/>
      </c>
    </row>
    <row r="57654" spans="3:9" ht="15" customHeight="1">
      <c r="C57654" s="220" t="str">
        <f t="shared" si="1800"/>
        <v/>
      </c>
      <c r="I57654" s="218" t="str">
        <f t="shared" si="1801"/>
        <v/>
      </c>
    </row>
    <row r="57655" spans="3:9" ht="15" customHeight="1">
      <c r="C57655" s="220" t="str">
        <f t="shared" si="1800"/>
        <v/>
      </c>
      <c r="I57655" s="218" t="str">
        <f t="shared" si="1801"/>
        <v/>
      </c>
    </row>
    <row r="57656" spans="3:9" ht="15" customHeight="1">
      <c r="C57656" s="220" t="str">
        <f t="shared" si="1800"/>
        <v/>
      </c>
      <c r="I57656" s="218" t="str">
        <f t="shared" si="1801"/>
        <v/>
      </c>
    </row>
    <row r="57657" spans="3:9" ht="15" customHeight="1">
      <c r="C57657" s="220" t="str">
        <f t="shared" si="1800"/>
        <v/>
      </c>
      <c r="I57657" s="218" t="str">
        <f t="shared" si="1801"/>
        <v/>
      </c>
    </row>
    <row r="57658" spans="3:9" ht="15" customHeight="1">
      <c r="C57658" s="220" t="str">
        <f t="shared" si="1800"/>
        <v/>
      </c>
      <c r="I57658" s="218" t="str">
        <f t="shared" si="1801"/>
        <v/>
      </c>
    </row>
    <row r="57659" spans="3:9" ht="15" customHeight="1">
      <c r="C57659" s="220" t="str">
        <f t="shared" si="1800"/>
        <v/>
      </c>
      <c r="I57659" s="218" t="str">
        <f t="shared" si="1801"/>
        <v/>
      </c>
    </row>
    <row r="57660" spans="3:9" ht="15" customHeight="1">
      <c r="C57660" s="220" t="str">
        <f t="shared" si="1800"/>
        <v/>
      </c>
      <c r="I57660" s="218" t="str">
        <f t="shared" si="1801"/>
        <v/>
      </c>
    </row>
    <row r="57661" spans="3:9" ht="15" customHeight="1">
      <c r="C57661" s="220" t="str">
        <f t="shared" si="1800"/>
        <v/>
      </c>
      <c r="I57661" s="218" t="str">
        <f t="shared" si="1801"/>
        <v/>
      </c>
    </row>
    <row r="57662" spans="3:9" ht="15" customHeight="1">
      <c r="C57662" s="220" t="str">
        <f t="shared" si="1800"/>
        <v/>
      </c>
      <c r="I57662" s="218" t="str">
        <f t="shared" si="1801"/>
        <v/>
      </c>
    </row>
    <row r="57663" spans="3:9" ht="15" customHeight="1">
      <c r="C57663" s="220" t="str">
        <f t="shared" si="1800"/>
        <v/>
      </c>
      <c r="I57663" s="218" t="str">
        <f t="shared" si="1801"/>
        <v/>
      </c>
    </row>
    <row r="57664" spans="3:9" ht="15" customHeight="1">
      <c r="C57664" s="220" t="str">
        <f t="shared" si="1800"/>
        <v/>
      </c>
      <c r="I57664" s="218" t="str">
        <f t="shared" si="1801"/>
        <v/>
      </c>
    </row>
    <row r="57665" spans="3:9" ht="15" customHeight="1">
      <c r="C57665" s="220" t="str">
        <f t="shared" si="1800"/>
        <v/>
      </c>
      <c r="I57665" s="218" t="str">
        <f t="shared" si="1801"/>
        <v/>
      </c>
    </row>
    <row r="57666" spans="3:9" ht="15" customHeight="1">
      <c r="C57666" s="220" t="str">
        <f t="shared" si="1800"/>
        <v/>
      </c>
      <c r="I57666" s="218" t="str">
        <f t="shared" si="1801"/>
        <v/>
      </c>
    </row>
    <row r="57667" spans="3:9" ht="15" customHeight="1">
      <c r="C57667" s="220" t="str">
        <f t="shared" si="1800"/>
        <v/>
      </c>
      <c r="I57667" s="218" t="str">
        <f t="shared" si="1801"/>
        <v/>
      </c>
    </row>
    <row r="57668" spans="3:9" ht="15" customHeight="1">
      <c r="C57668" s="220" t="str">
        <f t="shared" si="1800"/>
        <v/>
      </c>
      <c r="I57668" s="218" t="str">
        <f t="shared" si="1801"/>
        <v/>
      </c>
    </row>
    <row r="57669" spans="3:9" ht="15" customHeight="1">
      <c r="C57669" s="220" t="str">
        <f t="shared" si="1800"/>
        <v/>
      </c>
      <c r="I57669" s="218" t="str">
        <f t="shared" si="1801"/>
        <v/>
      </c>
    </row>
    <row r="57670" spans="3:9" ht="15" customHeight="1">
      <c r="C57670" s="220" t="str">
        <f t="shared" ref="C57670:C57733" si="1802">IF(B57670="","",MONTH(B57670))</f>
        <v/>
      </c>
      <c r="I57670" s="218" t="str">
        <f t="shared" ref="I57670:I57733" si="1803">IF(H57670="","",IF(E57670="","Não deixe campos em branco, a planilha resumo de custos e despesas necessita deles para funcionar",IF(F57670="","Não deixe campos em branco, a planilha resumo de custos e despesas necessita deles para funcionar",IF(G57670="","Não deixe campos em branco, a planilha resumo de custos e despesas necessita deles para funcionar",""))))</f>
        <v/>
      </c>
    </row>
    <row r="57671" spans="3:9" ht="15" customHeight="1">
      <c r="C57671" s="220" t="str">
        <f t="shared" si="1802"/>
        <v/>
      </c>
      <c r="I57671" s="218" t="str">
        <f t="shared" si="1803"/>
        <v/>
      </c>
    </row>
    <row r="57672" spans="3:9" ht="15" customHeight="1">
      <c r="C57672" s="220" t="str">
        <f t="shared" si="1802"/>
        <v/>
      </c>
      <c r="I57672" s="218" t="str">
        <f t="shared" si="1803"/>
        <v/>
      </c>
    </row>
    <row r="57673" spans="3:9" ht="15" customHeight="1">
      <c r="C57673" s="220" t="str">
        <f t="shared" si="1802"/>
        <v/>
      </c>
      <c r="I57673" s="218" t="str">
        <f t="shared" si="1803"/>
        <v/>
      </c>
    </row>
    <row r="57674" spans="3:9" ht="15" customHeight="1">
      <c r="C57674" s="220" t="str">
        <f t="shared" si="1802"/>
        <v/>
      </c>
      <c r="I57674" s="218" t="str">
        <f t="shared" si="1803"/>
        <v/>
      </c>
    </row>
    <row r="57675" spans="3:9" ht="15" customHeight="1">
      <c r="C57675" s="220" t="str">
        <f t="shared" si="1802"/>
        <v/>
      </c>
      <c r="I57675" s="218" t="str">
        <f t="shared" si="1803"/>
        <v/>
      </c>
    </row>
    <row r="57676" spans="3:9" ht="15" customHeight="1">
      <c r="C57676" s="220" t="str">
        <f t="shared" si="1802"/>
        <v/>
      </c>
      <c r="I57676" s="218" t="str">
        <f t="shared" si="1803"/>
        <v/>
      </c>
    </row>
    <row r="57677" spans="3:9" ht="15" customHeight="1">
      <c r="C57677" s="220" t="str">
        <f t="shared" si="1802"/>
        <v/>
      </c>
      <c r="I57677" s="218" t="str">
        <f t="shared" si="1803"/>
        <v/>
      </c>
    </row>
    <row r="57678" spans="3:9" ht="15" customHeight="1">
      <c r="C57678" s="220" t="str">
        <f t="shared" si="1802"/>
        <v/>
      </c>
      <c r="I57678" s="218" t="str">
        <f t="shared" si="1803"/>
        <v/>
      </c>
    </row>
    <row r="57679" spans="3:9" ht="15" customHeight="1">
      <c r="C57679" s="220" t="str">
        <f t="shared" si="1802"/>
        <v/>
      </c>
      <c r="I57679" s="218" t="str">
        <f t="shared" si="1803"/>
        <v/>
      </c>
    </row>
    <row r="57680" spans="3:9" ht="15" customHeight="1">
      <c r="C57680" s="220" t="str">
        <f t="shared" si="1802"/>
        <v/>
      </c>
      <c r="I57680" s="218" t="str">
        <f t="shared" si="1803"/>
        <v/>
      </c>
    </row>
    <row r="57681" spans="3:9" ht="15" customHeight="1">
      <c r="C57681" s="220" t="str">
        <f t="shared" si="1802"/>
        <v/>
      </c>
      <c r="I57681" s="218" t="str">
        <f t="shared" si="1803"/>
        <v/>
      </c>
    </row>
    <row r="57682" spans="3:9" ht="15" customHeight="1">
      <c r="C57682" s="220" t="str">
        <f t="shared" si="1802"/>
        <v/>
      </c>
      <c r="I57682" s="218" t="str">
        <f t="shared" si="1803"/>
        <v/>
      </c>
    </row>
    <row r="57683" spans="3:9" ht="15" customHeight="1">
      <c r="C57683" s="220" t="str">
        <f t="shared" si="1802"/>
        <v/>
      </c>
      <c r="I57683" s="218" t="str">
        <f t="shared" si="1803"/>
        <v/>
      </c>
    </row>
    <row r="57684" spans="3:9" ht="15" customHeight="1">
      <c r="C57684" s="220" t="str">
        <f t="shared" si="1802"/>
        <v/>
      </c>
      <c r="I57684" s="218" t="str">
        <f t="shared" si="1803"/>
        <v/>
      </c>
    </row>
    <row r="57685" spans="3:9" ht="15" customHeight="1">
      <c r="C57685" s="220" t="str">
        <f t="shared" si="1802"/>
        <v/>
      </c>
      <c r="I57685" s="218" t="str">
        <f t="shared" si="1803"/>
        <v/>
      </c>
    </row>
    <row r="57686" spans="3:9" ht="15" customHeight="1">
      <c r="C57686" s="220" t="str">
        <f t="shared" si="1802"/>
        <v/>
      </c>
      <c r="I57686" s="218" t="str">
        <f t="shared" si="1803"/>
        <v/>
      </c>
    </row>
    <row r="57687" spans="3:9" ht="15" customHeight="1">
      <c r="C57687" s="220" t="str">
        <f t="shared" si="1802"/>
        <v/>
      </c>
      <c r="I57687" s="218" t="str">
        <f t="shared" si="1803"/>
        <v/>
      </c>
    </row>
    <row r="57688" spans="3:9" ht="15" customHeight="1">
      <c r="C57688" s="220" t="str">
        <f t="shared" si="1802"/>
        <v/>
      </c>
      <c r="I57688" s="218" t="str">
        <f t="shared" si="1803"/>
        <v/>
      </c>
    </row>
    <row r="57689" spans="3:9" ht="15" customHeight="1">
      <c r="C57689" s="220" t="str">
        <f t="shared" si="1802"/>
        <v/>
      </c>
      <c r="I57689" s="218" t="str">
        <f t="shared" si="1803"/>
        <v/>
      </c>
    </row>
    <row r="57690" spans="3:9" ht="15" customHeight="1">
      <c r="C57690" s="220" t="str">
        <f t="shared" si="1802"/>
        <v/>
      </c>
      <c r="I57690" s="218" t="str">
        <f t="shared" si="1803"/>
        <v/>
      </c>
    </row>
    <row r="57691" spans="3:9" ht="15" customHeight="1">
      <c r="C57691" s="220" t="str">
        <f t="shared" si="1802"/>
        <v/>
      </c>
      <c r="I57691" s="218" t="str">
        <f t="shared" si="1803"/>
        <v/>
      </c>
    </row>
    <row r="57692" spans="3:9" ht="15" customHeight="1">
      <c r="C57692" s="220" t="str">
        <f t="shared" si="1802"/>
        <v/>
      </c>
      <c r="I57692" s="218" t="str">
        <f t="shared" si="1803"/>
        <v/>
      </c>
    </row>
    <row r="57693" spans="3:9" ht="15" customHeight="1">
      <c r="C57693" s="220" t="str">
        <f t="shared" si="1802"/>
        <v/>
      </c>
      <c r="I57693" s="218" t="str">
        <f t="shared" si="1803"/>
        <v/>
      </c>
    </row>
    <row r="57694" spans="3:9" ht="15" customHeight="1">
      <c r="C57694" s="220" t="str">
        <f t="shared" si="1802"/>
        <v/>
      </c>
      <c r="I57694" s="218" t="str">
        <f t="shared" si="1803"/>
        <v/>
      </c>
    </row>
    <row r="57695" spans="3:9" ht="15" customHeight="1">
      <c r="C57695" s="220" t="str">
        <f t="shared" si="1802"/>
        <v/>
      </c>
      <c r="I57695" s="218" t="str">
        <f t="shared" si="1803"/>
        <v/>
      </c>
    </row>
    <row r="57696" spans="3:9" ht="15" customHeight="1">
      <c r="C57696" s="220" t="str">
        <f t="shared" si="1802"/>
        <v/>
      </c>
      <c r="I57696" s="218" t="str">
        <f t="shared" si="1803"/>
        <v/>
      </c>
    </row>
    <row r="57697" spans="3:9" ht="15" customHeight="1">
      <c r="C57697" s="220" t="str">
        <f t="shared" si="1802"/>
        <v/>
      </c>
      <c r="I57697" s="218" t="str">
        <f t="shared" si="1803"/>
        <v/>
      </c>
    </row>
    <row r="57698" spans="3:9" ht="15" customHeight="1">
      <c r="C57698" s="220" t="str">
        <f t="shared" si="1802"/>
        <v/>
      </c>
      <c r="I57698" s="218" t="str">
        <f t="shared" si="1803"/>
        <v/>
      </c>
    </row>
    <row r="57699" spans="3:9" ht="15" customHeight="1">
      <c r="C57699" s="220" t="str">
        <f t="shared" si="1802"/>
        <v/>
      </c>
      <c r="I57699" s="218" t="str">
        <f t="shared" si="1803"/>
        <v/>
      </c>
    </row>
    <row r="57700" spans="3:9" ht="15" customHeight="1">
      <c r="C57700" s="220" t="str">
        <f t="shared" si="1802"/>
        <v/>
      </c>
      <c r="I57700" s="218" t="str">
        <f t="shared" si="1803"/>
        <v/>
      </c>
    </row>
    <row r="57701" spans="3:9" ht="15" customHeight="1">
      <c r="C57701" s="220" t="str">
        <f t="shared" si="1802"/>
        <v/>
      </c>
      <c r="I57701" s="218" t="str">
        <f t="shared" si="1803"/>
        <v/>
      </c>
    </row>
    <row r="57702" spans="3:9" ht="15" customHeight="1">
      <c r="C57702" s="220" t="str">
        <f t="shared" si="1802"/>
        <v/>
      </c>
      <c r="I57702" s="218" t="str">
        <f t="shared" si="1803"/>
        <v/>
      </c>
    </row>
    <row r="57703" spans="3:9" ht="15" customHeight="1">
      <c r="C57703" s="220" t="str">
        <f t="shared" si="1802"/>
        <v/>
      </c>
      <c r="I57703" s="218" t="str">
        <f t="shared" si="1803"/>
        <v/>
      </c>
    </row>
    <row r="57704" spans="3:9" ht="15" customHeight="1">
      <c r="C57704" s="220" t="str">
        <f t="shared" si="1802"/>
        <v/>
      </c>
      <c r="I57704" s="218" t="str">
        <f t="shared" si="1803"/>
        <v/>
      </c>
    </row>
    <row r="57705" spans="3:9" ht="15" customHeight="1">
      <c r="C57705" s="220" t="str">
        <f t="shared" si="1802"/>
        <v/>
      </c>
      <c r="I57705" s="218" t="str">
        <f t="shared" si="1803"/>
        <v/>
      </c>
    </row>
    <row r="57706" spans="3:9" ht="15" customHeight="1">
      <c r="C57706" s="220" t="str">
        <f t="shared" si="1802"/>
        <v/>
      </c>
      <c r="I57706" s="218" t="str">
        <f t="shared" si="1803"/>
        <v/>
      </c>
    </row>
    <row r="57707" spans="3:9" ht="15" customHeight="1">
      <c r="C57707" s="220" t="str">
        <f t="shared" si="1802"/>
        <v/>
      </c>
      <c r="I57707" s="218" t="str">
        <f t="shared" si="1803"/>
        <v/>
      </c>
    </row>
    <row r="57708" spans="3:9" ht="15" customHeight="1">
      <c r="C57708" s="220" t="str">
        <f t="shared" si="1802"/>
        <v/>
      </c>
      <c r="I57708" s="218" t="str">
        <f t="shared" si="1803"/>
        <v/>
      </c>
    </row>
    <row r="57709" spans="3:9" ht="15" customHeight="1">
      <c r="C57709" s="220" t="str">
        <f t="shared" si="1802"/>
        <v/>
      </c>
      <c r="I57709" s="218" t="str">
        <f t="shared" si="1803"/>
        <v/>
      </c>
    </row>
    <row r="57710" spans="3:9" ht="15" customHeight="1">
      <c r="C57710" s="220" t="str">
        <f t="shared" si="1802"/>
        <v/>
      </c>
      <c r="I57710" s="218" t="str">
        <f t="shared" si="1803"/>
        <v/>
      </c>
    </row>
    <row r="57711" spans="3:9" ht="15" customHeight="1">
      <c r="C57711" s="220" t="str">
        <f t="shared" si="1802"/>
        <v/>
      </c>
      <c r="I57711" s="218" t="str">
        <f t="shared" si="1803"/>
        <v/>
      </c>
    </row>
    <row r="57712" spans="3:9" ht="15" customHeight="1">
      <c r="C57712" s="220" t="str">
        <f t="shared" si="1802"/>
        <v/>
      </c>
      <c r="I57712" s="218" t="str">
        <f t="shared" si="1803"/>
        <v/>
      </c>
    </row>
    <row r="57713" spans="3:9" ht="15" customHeight="1">
      <c r="C57713" s="220" t="str">
        <f t="shared" si="1802"/>
        <v/>
      </c>
      <c r="I57713" s="218" t="str">
        <f t="shared" si="1803"/>
        <v/>
      </c>
    </row>
    <row r="57714" spans="3:9" ht="15" customHeight="1">
      <c r="C57714" s="220" t="str">
        <f t="shared" si="1802"/>
        <v/>
      </c>
      <c r="I57714" s="218" t="str">
        <f t="shared" si="1803"/>
        <v/>
      </c>
    </row>
    <row r="57715" spans="3:9" ht="15" customHeight="1">
      <c r="C57715" s="220" t="str">
        <f t="shared" si="1802"/>
        <v/>
      </c>
      <c r="I57715" s="218" t="str">
        <f t="shared" si="1803"/>
        <v/>
      </c>
    </row>
    <row r="57716" spans="3:9" ht="15" customHeight="1">
      <c r="C57716" s="220" t="str">
        <f t="shared" si="1802"/>
        <v/>
      </c>
      <c r="I57716" s="218" t="str">
        <f t="shared" si="1803"/>
        <v/>
      </c>
    </row>
    <row r="57717" spans="3:9" ht="15" customHeight="1">
      <c r="C57717" s="220" t="str">
        <f t="shared" si="1802"/>
        <v/>
      </c>
      <c r="I57717" s="218" t="str">
        <f t="shared" si="1803"/>
        <v/>
      </c>
    </row>
    <row r="57718" spans="3:9" ht="15" customHeight="1">
      <c r="C57718" s="220" t="str">
        <f t="shared" si="1802"/>
        <v/>
      </c>
      <c r="I57718" s="218" t="str">
        <f t="shared" si="1803"/>
        <v/>
      </c>
    </row>
    <row r="57719" spans="3:9" ht="15" customHeight="1">
      <c r="C57719" s="220" t="str">
        <f t="shared" si="1802"/>
        <v/>
      </c>
      <c r="I57719" s="218" t="str">
        <f t="shared" si="1803"/>
        <v/>
      </c>
    </row>
    <row r="57720" spans="3:9" ht="15" customHeight="1">
      <c r="C57720" s="220" t="str">
        <f t="shared" si="1802"/>
        <v/>
      </c>
      <c r="I57720" s="218" t="str">
        <f t="shared" si="1803"/>
        <v/>
      </c>
    </row>
    <row r="57721" spans="3:9" ht="15" customHeight="1">
      <c r="C57721" s="220" t="str">
        <f t="shared" si="1802"/>
        <v/>
      </c>
      <c r="I57721" s="218" t="str">
        <f t="shared" si="1803"/>
        <v/>
      </c>
    </row>
    <row r="57722" spans="3:9" ht="15" customHeight="1">
      <c r="C57722" s="220" t="str">
        <f t="shared" si="1802"/>
        <v/>
      </c>
      <c r="I57722" s="218" t="str">
        <f t="shared" si="1803"/>
        <v/>
      </c>
    </row>
    <row r="57723" spans="3:9" ht="15" customHeight="1">
      <c r="C57723" s="220" t="str">
        <f t="shared" si="1802"/>
        <v/>
      </c>
      <c r="I57723" s="218" t="str">
        <f t="shared" si="1803"/>
        <v/>
      </c>
    </row>
    <row r="57724" spans="3:9" ht="15" customHeight="1">
      <c r="C57724" s="220" t="str">
        <f t="shared" si="1802"/>
        <v/>
      </c>
      <c r="I57724" s="218" t="str">
        <f t="shared" si="1803"/>
        <v/>
      </c>
    </row>
    <row r="57725" spans="3:9" ht="15" customHeight="1">
      <c r="C57725" s="220" t="str">
        <f t="shared" si="1802"/>
        <v/>
      </c>
      <c r="I57725" s="218" t="str">
        <f t="shared" si="1803"/>
        <v/>
      </c>
    </row>
    <row r="57726" spans="3:9" ht="15" customHeight="1">
      <c r="C57726" s="220" t="str">
        <f t="shared" si="1802"/>
        <v/>
      </c>
      <c r="I57726" s="218" t="str">
        <f t="shared" si="1803"/>
        <v/>
      </c>
    </row>
    <row r="57727" spans="3:9" ht="15" customHeight="1">
      <c r="C57727" s="220" t="str">
        <f t="shared" si="1802"/>
        <v/>
      </c>
      <c r="I57727" s="218" t="str">
        <f t="shared" si="1803"/>
        <v/>
      </c>
    </row>
    <row r="57728" spans="3:9" ht="15" customHeight="1">
      <c r="C57728" s="220" t="str">
        <f t="shared" si="1802"/>
        <v/>
      </c>
      <c r="I57728" s="218" t="str">
        <f t="shared" si="1803"/>
        <v/>
      </c>
    </row>
    <row r="57729" spans="3:9" ht="15" customHeight="1">
      <c r="C57729" s="220" t="str">
        <f t="shared" si="1802"/>
        <v/>
      </c>
      <c r="I57729" s="218" t="str">
        <f t="shared" si="1803"/>
        <v/>
      </c>
    </row>
    <row r="57730" spans="3:9" ht="15" customHeight="1">
      <c r="C57730" s="220" t="str">
        <f t="shared" si="1802"/>
        <v/>
      </c>
      <c r="I57730" s="218" t="str">
        <f t="shared" si="1803"/>
        <v/>
      </c>
    </row>
    <row r="57731" spans="3:9" ht="15" customHeight="1">
      <c r="C57731" s="220" t="str">
        <f t="shared" si="1802"/>
        <v/>
      </c>
      <c r="I57731" s="218" t="str">
        <f t="shared" si="1803"/>
        <v/>
      </c>
    </row>
    <row r="57732" spans="3:9" ht="15" customHeight="1">
      <c r="C57732" s="220" t="str">
        <f t="shared" si="1802"/>
        <v/>
      </c>
      <c r="I57732" s="218" t="str">
        <f t="shared" si="1803"/>
        <v/>
      </c>
    </row>
    <row r="57733" spans="3:9" ht="15" customHeight="1">
      <c r="C57733" s="220" t="str">
        <f t="shared" si="1802"/>
        <v/>
      </c>
      <c r="I57733" s="218" t="str">
        <f t="shared" si="1803"/>
        <v/>
      </c>
    </row>
    <row r="57734" spans="3:9" ht="15" customHeight="1">
      <c r="C57734" s="220" t="str">
        <f t="shared" ref="C57734:C57797" si="1804">IF(B57734="","",MONTH(B57734))</f>
        <v/>
      </c>
      <c r="I57734" s="218" t="str">
        <f t="shared" ref="I57734:I57797" si="1805">IF(H57734="","",IF(E57734="","Não deixe campos em branco, a planilha resumo de custos e despesas necessita deles para funcionar",IF(F57734="","Não deixe campos em branco, a planilha resumo de custos e despesas necessita deles para funcionar",IF(G57734="","Não deixe campos em branco, a planilha resumo de custos e despesas necessita deles para funcionar",""))))</f>
        <v/>
      </c>
    </row>
    <row r="57735" spans="3:9" ht="15" customHeight="1">
      <c r="C57735" s="220" t="str">
        <f t="shared" si="1804"/>
        <v/>
      </c>
      <c r="I57735" s="218" t="str">
        <f t="shared" si="1805"/>
        <v/>
      </c>
    </row>
    <row r="57736" spans="3:9" ht="15" customHeight="1">
      <c r="C57736" s="220" t="str">
        <f t="shared" si="1804"/>
        <v/>
      </c>
      <c r="I57736" s="218" t="str">
        <f t="shared" si="1805"/>
        <v/>
      </c>
    </row>
    <row r="57737" spans="3:9" ht="15" customHeight="1">
      <c r="C57737" s="220" t="str">
        <f t="shared" si="1804"/>
        <v/>
      </c>
      <c r="I57737" s="218" t="str">
        <f t="shared" si="1805"/>
        <v/>
      </c>
    </row>
    <row r="57738" spans="3:9" ht="15" customHeight="1">
      <c r="C57738" s="220" t="str">
        <f t="shared" si="1804"/>
        <v/>
      </c>
      <c r="I57738" s="218" t="str">
        <f t="shared" si="1805"/>
        <v/>
      </c>
    </row>
    <row r="57739" spans="3:9" ht="15" customHeight="1">
      <c r="C57739" s="220" t="str">
        <f t="shared" si="1804"/>
        <v/>
      </c>
      <c r="I57739" s="218" t="str">
        <f t="shared" si="1805"/>
        <v/>
      </c>
    </row>
    <row r="57740" spans="3:9" ht="15" customHeight="1">
      <c r="C57740" s="220" t="str">
        <f t="shared" si="1804"/>
        <v/>
      </c>
      <c r="I57740" s="218" t="str">
        <f t="shared" si="1805"/>
        <v/>
      </c>
    </row>
    <row r="57741" spans="3:9" ht="15" customHeight="1">
      <c r="C57741" s="220" t="str">
        <f t="shared" si="1804"/>
        <v/>
      </c>
      <c r="I57741" s="218" t="str">
        <f t="shared" si="1805"/>
        <v/>
      </c>
    </row>
    <row r="57742" spans="3:9" ht="15" customHeight="1">
      <c r="C57742" s="220" t="str">
        <f t="shared" si="1804"/>
        <v/>
      </c>
      <c r="I57742" s="218" t="str">
        <f t="shared" si="1805"/>
        <v/>
      </c>
    </row>
    <row r="57743" spans="3:9" ht="15" customHeight="1">
      <c r="C57743" s="220" t="str">
        <f t="shared" si="1804"/>
        <v/>
      </c>
      <c r="I57743" s="218" t="str">
        <f t="shared" si="1805"/>
        <v/>
      </c>
    </row>
    <row r="57744" spans="3:9" ht="15" customHeight="1">
      <c r="C57744" s="220" t="str">
        <f t="shared" si="1804"/>
        <v/>
      </c>
      <c r="I57744" s="218" t="str">
        <f t="shared" si="1805"/>
        <v/>
      </c>
    </row>
    <row r="57745" spans="3:9" ht="15" customHeight="1">
      <c r="C57745" s="220" t="str">
        <f t="shared" si="1804"/>
        <v/>
      </c>
      <c r="I57745" s="218" t="str">
        <f t="shared" si="1805"/>
        <v/>
      </c>
    </row>
    <row r="57746" spans="3:9" ht="15" customHeight="1">
      <c r="C57746" s="220" t="str">
        <f t="shared" si="1804"/>
        <v/>
      </c>
      <c r="I57746" s="218" t="str">
        <f t="shared" si="1805"/>
        <v/>
      </c>
    </row>
    <row r="57747" spans="3:9" ht="15" customHeight="1">
      <c r="C57747" s="220" t="str">
        <f t="shared" si="1804"/>
        <v/>
      </c>
      <c r="I57747" s="218" t="str">
        <f t="shared" si="1805"/>
        <v/>
      </c>
    </row>
    <row r="57748" spans="3:9" ht="15" customHeight="1">
      <c r="C57748" s="220" t="str">
        <f t="shared" si="1804"/>
        <v/>
      </c>
      <c r="I57748" s="218" t="str">
        <f t="shared" si="1805"/>
        <v/>
      </c>
    </row>
    <row r="57749" spans="3:9" ht="15" customHeight="1">
      <c r="C57749" s="220" t="str">
        <f t="shared" si="1804"/>
        <v/>
      </c>
      <c r="I57749" s="218" t="str">
        <f t="shared" si="1805"/>
        <v/>
      </c>
    </row>
    <row r="57750" spans="3:9" ht="15" customHeight="1">
      <c r="C57750" s="220" t="str">
        <f t="shared" si="1804"/>
        <v/>
      </c>
      <c r="I57750" s="218" t="str">
        <f t="shared" si="1805"/>
        <v/>
      </c>
    </row>
    <row r="57751" spans="3:9" ht="15" customHeight="1">
      <c r="C57751" s="220" t="str">
        <f t="shared" si="1804"/>
        <v/>
      </c>
      <c r="I57751" s="218" t="str">
        <f t="shared" si="1805"/>
        <v/>
      </c>
    </row>
    <row r="57752" spans="3:9" ht="15" customHeight="1">
      <c r="C57752" s="220" t="str">
        <f t="shared" si="1804"/>
        <v/>
      </c>
      <c r="I57752" s="218" t="str">
        <f t="shared" si="1805"/>
        <v/>
      </c>
    </row>
    <row r="57753" spans="3:9" ht="15" customHeight="1">
      <c r="C57753" s="220" t="str">
        <f t="shared" si="1804"/>
        <v/>
      </c>
      <c r="I57753" s="218" t="str">
        <f t="shared" si="1805"/>
        <v/>
      </c>
    </row>
    <row r="57754" spans="3:9" ht="15" customHeight="1">
      <c r="C57754" s="220" t="str">
        <f t="shared" si="1804"/>
        <v/>
      </c>
      <c r="I57754" s="218" t="str">
        <f t="shared" si="1805"/>
        <v/>
      </c>
    </row>
    <row r="57755" spans="3:9" ht="15" customHeight="1">
      <c r="C57755" s="220" t="str">
        <f t="shared" si="1804"/>
        <v/>
      </c>
      <c r="I57755" s="218" t="str">
        <f t="shared" si="1805"/>
        <v/>
      </c>
    </row>
    <row r="57756" spans="3:9" ht="15" customHeight="1">
      <c r="C57756" s="220" t="str">
        <f t="shared" si="1804"/>
        <v/>
      </c>
      <c r="I57756" s="218" t="str">
        <f t="shared" si="1805"/>
        <v/>
      </c>
    </row>
    <row r="57757" spans="3:9" ht="15" customHeight="1">
      <c r="C57757" s="220" t="str">
        <f t="shared" si="1804"/>
        <v/>
      </c>
      <c r="I57757" s="218" t="str">
        <f t="shared" si="1805"/>
        <v/>
      </c>
    </row>
    <row r="57758" spans="3:9" ht="15" customHeight="1">
      <c r="C57758" s="220" t="str">
        <f t="shared" si="1804"/>
        <v/>
      </c>
      <c r="I57758" s="218" t="str">
        <f t="shared" si="1805"/>
        <v/>
      </c>
    </row>
    <row r="57759" spans="3:9" ht="15" customHeight="1">
      <c r="C57759" s="220" t="str">
        <f t="shared" si="1804"/>
        <v/>
      </c>
      <c r="I57759" s="218" t="str">
        <f t="shared" si="1805"/>
        <v/>
      </c>
    </row>
    <row r="57760" spans="3:9" ht="15" customHeight="1">
      <c r="C57760" s="220" t="str">
        <f t="shared" si="1804"/>
        <v/>
      </c>
      <c r="I57760" s="218" t="str">
        <f t="shared" si="1805"/>
        <v/>
      </c>
    </row>
    <row r="57761" spans="3:9" ht="15" customHeight="1">
      <c r="C57761" s="220" t="str">
        <f t="shared" si="1804"/>
        <v/>
      </c>
      <c r="I57761" s="218" t="str">
        <f t="shared" si="1805"/>
        <v/>
      </c>
    </row>
    <row r="57762" spans="3:9" ht="15" customHeight="1">
      <c r="C57762" s="220" t="str">
        <f t="shared" si="1804"/>
        <v/>
      </c>
      <c r="I57762" s="218" t="str">
        <f t="shared" si="1805"/>
        <v/>
      </c>
    </row>
    <row r="57763" spans="3:9" ht="15" customHeight="1">
      <c r="C57763" s="220" t="str">
        <f t="shared" si="1804"/>
        <v/>
      </c>
      <c r="I57763" s="218" t="str">
        <f t="shared" si="1805"/>
        <v/>
      </c>
    </row>
    <row r="57764" spans="3:9" ht="15" customHeight="1">
      <c r="C57764" s="220" t="str">
        <f t="shared" si="1804"/>
        <v/>
      </c>
      <c r="I57764" s="218" t="str">
        <f t="shared" si="1805"/>
        <v/>
      </c>
    </row>
    <row r="57765" spans="3:9" ht="15" customHeight="1">
      <c r="C57765" s="220" t="str">
        <f t="shared" si="1804"/>
        <v/>
      </c>
      <c r="I57765" s="218" t="str">
        <f t="shared" si="1805"/>
        <v/>
      </c>
    </row>
    <row r="57766" spans="3:9" ht="15" customHeight="1">
      <c r="C57766" s="220" t="str">
        <f t="shared" si="1804"/>
        <v/>
      </c>
      <c r="I57766" s="218" t="str">
        <f t="shared" si="1805"/>
        <v/>
      </c>
    </row>
    <row r="57767" spans="3:9" ht="15" customHeight="1">
      <c r="C57767" s="220" t="str">
        <f t="shared" si="1804"/>
        <v/>
      </c>
      <c r="I57767" s="218" t="str">
        <f t="shared" si="1805"/>
        <v/>
      </c>
    </row>
    <row r="57768" spans="3:9" ht="15" customHeight="1">
      <c r="C57768" s="220" t="str">
        <f t="shared" si="1804"/>
        <v/>
      </c>
      <c r="I57768" s="218" t="str">
        <f t="shared" si="1805"/>
        <v/>
      </c>
    </row>
    <row r="57769" spans="3:9" ht="15" customHeight="1">
      <c r="C57769" s="220" t="str">
        <f t="shared" si="1804"/>
        <v/>
      </c>
      <c r="I57769" s="218" t="str">
        <f t="shared" si="1805"/>
        <v/>
      </c>
    </row>
    <row r="57770" spans="3:9" ht="15" customHeight="1">
      <c r="C57770" s="220" t="str">
        <f t="shared" si="1804"/>
        <v/>
      </c>
      <c r="I57770" s="218" t="str">
        <f t="shared" si="1805"/>
        <v/>
      </c>
    </row>
    <row r="57771" spans="3:9" ht="15" customHeight="1">
      <c r="C57771" s="220" t="str">
        <f t="shared" si="1804"/>
        <v/>
      </c>
      <c r="I57771" s="218" t="str">
        <f t="shared" si="1805"/>
        <v/>
      </c>
    </row>
    <row r="57772" spans="3:9" ht="15" customHeight="1">
      <c r="C57772" s="220" t="str">
        <f t="shared" si="1804"/>
        <v/>
      </c>
      <c r="I57772" s="218" t="str">
        <f t="shared" si="1805"/>
        <v/>
      </c>
    </row>
    <row r="57773" spans="3:9" ht="15" customHeight="1">
      <c r="C57773" s="220" t="str">
        <f t="shared" si="1804"/>
        <v/>
      </c>
      <c r="I57773" s="218" t="str">
        <f t="shared" si="1805"/>
        <v/>
      </c>
    </row>
    <row r="57774" spans="3:9" ht="15" customHeight="1">
      <c r="C57774" s="220" t="str">
        <f t="shared" si="1804"/>
        <v/>
      </c>
      <c r="I57774" s="218" t="str">
        <f t="shared" si="1805"/>
        <v/>
      </c>
    </row>
    <row r="57775" spans="3:9" ht="15" customHeight="1">
      <c r="C57775" s="220" t="str">
        <f t="shared" si="1804"/>
        <v/>
      </c>
      <c r="I57775" s="218" t="str">
        <f t="shared" si="1805"/>
        <v/>
      </c>
    </row>
    <row r="57776" spans="3:9" ht="15" customHeight="1">
      <c r="C57776" s="220" t="str">
        <f t="shared" si="1804"/>
        <v/>
      </c>
      <c r="I57776" s="218" t="str">
        <f t="shared" si="1805"/>
        <v/>
      </c>
    </row>
    <row r="57777" spans="3:9" ht="15" customHeight="1">
      <c r="C57777" s="220" t="str">
        <f t="shared" si="1804"/>
        <v/>
      </c>
      <c r="I57777" s="218" t="str">
        <f t="shared" si="1805"/>
        <v/>
      </c>
    </row>
    <row r="57778" spans="3:9" ht="15" customHeight="1">
      <c r="C57778" s="220" t="str">
        <f t="shared" si="1804"/>
        <v/>
      </c>
      <c r="I57778" s="218" t="str">
        <f t="shared" si="1805"/>
        <v/>
      </c>
    </row>
    <row r="57779" spans="3:9" ht="15" customHeight="1">
      <c r="C57779" s="220" t="str">
        <f t="shared" si="1804"/>
        <v/>
      </c>
      <c r="I57779" s="218" t="str">
        <f t="shared" si="1805"/>
        <v/>
      </c>
    </row>
    <row r="57780" spans="3:9" ht="15" customHeight="1">
      <c r="C57780" s="220" t="str">
        <f t="shared" si="1804"/>
        <v/>
      </c>
      <c r="I57780" s="218" t="str">
        <f t="shared" si="1805"/>
        <v/>
      </c>
    </row>
    <row r="57781" spans="3:9" ht="15" customHeight="1">
      <c r="C57781" s="220" t="str">
        <f t="shared" si="1804"/>
        <v/>
      </c>
      <c r="I57781" s="218" t="str">
        <f t="shared" si="1805"/>
        <v/>
      </c>
    </row>
    <row r="57782" spans="3:9" ht="15" customHeight="1">
      <c r="C57782" s="220" t="str">
        <f t="shared" si="1804"/>
        <v/>
      </c>
      <c r="I57782" s="218" t="str">
        <f t="shared" si="1805"/>
        <v/>
      </c>
    </row>
    <row r="57783" spans="3:9" ht="15" customHeight="1">
      <c r="C57783" s="220" t="str">
        <f t="shared" si="1804"/>
        <v/>
      </c>
      <c r="I57783" s="218" t="str">
        <f t="shared" si="1805"/>
        <v/>
      </c>
    </row>
    <row r="57784" spans="3:9" ht="15" customHeight="1">
      <c r="C57784" s="220" t="str">
        <f t="shared" si="1804"/>
        <v/>
      </c>
      <c r="I57784" s="218" t="str">
        <f t="shared" si="1805"/>
        <v/>
      </c>
    </row>
    <row r="57785" spans="3:9" ht="15" customHeight="1">
      <c r="C57785" s="220" t="str">
        <f t="shared" si="1804"/>
        <v/>
      </c>
      <c r="I57785" s="218" t="str">
        <f t="shared" si="1805"/>
        <v/>
      </c>
    </row>
    <row r="57786" spans="3:9" ht="15" customHeight="1">
      <c r="C57786" s="220" t="str">
        <f t="shared" si="1804"/>
        <v/>
      </c>
      <c r="I57786" s="218" t="str">
        <f t="shared" si="1805"/>
        <v/>
      </c>
    </row>
    <row r="57787" spans="3:9" ht="15" customHeight="1">
      <c r="C57787" s="220" t="str">
        <f t="shared" si="1804"/>
        <v/>
      </c>
      <c r="I57787" s="218" t="str">
        <f t="shared" si="1805"/>
        <v/>
      </c>
    </row>
    <row r="57788" spans="3:9" ht="15" customHeight="1">
      <c r="C57788" s="220" t="str">
        <f t="shared" si="1804"/>
        <v/>
      </c>
      <c r="I57788" s="218" t="str">
        <f t="shared" si="1805"/>
        <v/>
      </c>
    </row>
    <row r="57789" spans="3:9" ht="15" customHeight="1">
      <c r="C57789" s="220" t="str">
        <f t="shared" si="1804"/>
        <v/>
      </c>
      <c r="I57789" s="218" t="str">
        <f t="shared" si="1805"/>
        <v/>
      </c>
    </row>
    <row r="57790" spans="3:9" ht="15" customHeight="1">
      <c r="C57790" s="220" t="str">
        <f t="shared" si="1804"/>
        <v/>
      </c>
      <c r="I57790" s="218" t="str">
        <f t="shared" si="1805"/>
        <v/>
      </c>
    </row>
    <row r="57791" spans="3:9" ht="15" customHeight="1">
      <c r="C57791" s="220" t="str">
        <f t="shared" si="1804"/>
        <v/>
      </c>
      <c r="I57791" s="218" t="str">
        <f t="shared" si="1805"/>
        <v/>
      </c>
    </row>
    <row r="57792" spans="3:9" ht="15" customHeight="1">
      <c r="C57792" s="220" t="str">
        <f t="shared" si="1804"/>
        <v/>
      </c>
      <c r="I57792" s="218" t="str">
        <f t="shared" si="1805"/>
        <v/>
      </c>
    </row>
    <row r="57793" spans="3:9" ht="15" customHeight="1">
      <c r="C57793" s="220" t="str">
        <f t="shared" si="1804"/>
        <v/>
      </c>
      <c r="I57793" s="218" t="str">
        <f t="shared" si="1805"/>
        <v/>
      </c>
    </row>
    <row r="57794" spans="3:9" ht="15" customHeight="1">
      <c r="C57794" s="220" t="str">
        <f t="shared" si="1804"/>
        <v/>
      </c>
      <c r="I57794" s="218" t="str">
        <f t="shared" si="1805"/>
        <v/>
      </c>
    </row>
    <row r="57795" spans="3:9" ht="15" customHeight="1">
      <c r="C57795" s="220" t="str">
        <f t="shared" si="1804"/>
        <v/>
      </c>
      <c r="I57795" s="218" t="str">
        <f t="shared" si="1805"/>
        <v/>
      </c>
    </row>
    <row r="57796" spans="3:9" ht="15" customHeight="1">
      <c r="C57796" s="220" t="str">
        <f t="shared" si="1804"/>
        <v/>
      </c>
      <c r="I57796" s="218" t="str">
        <f t="shared" si="1805"/>
        <v/>
      </c>
    </row>
    <row r="57797" spans="3:9" ht="15" customHeight="1">
      <c r="C57797" s="220" t="str">
        <f t="shared" si="1804"/>
        <v/>
      </c>
      <c r="I57797" s="218" t="str">
        <f t="shared" si="1805"/>
        <v/>
      </c>
    </row>
    <row r="57798" spans="3:9" ht="15" customHeight="1">
      <c r="C57798" s="220" t="str">
        <f t="shared" ref="C57798:C57861" si="1806">IF(B57798="","",MONTH(B57798))</f>
        <v/>
      </c>
      <c r="I57798" s="218" t="str">
        <f t="shared" ref="I57798:I57861" si="1807">IF(H57798="","",IF(E57798="","Não deixe campos em branco, a planilha resumo de custos e despesas necessita deles para funcionar",IF(F57798="","Não deixe campos em branco, a planilha resumo de custos e despesas necessita deles para funcionar",IF(G57798="","Não deixe campos em branco, a planilha resumo de custos e despesas necessita deles para funcionar",""))))</f>
        <v/>
      </c>
    </row>
    <row r="57799" spans="3:9" ht="15" customHeight="1">
      <c r="C57799" s="220" t="str">
        <f t="shared" si="1806"/>
        <v/>
      </c>
      <c r="I57799" s="218" t="str">
        <f t="shared" si="1807"/>
        <v/>
      </c>
    </row>
    <row r="57800" spans="3:9" ht="15" customHeight="1">
      <c r="C57800" s="220" t="str">
        <f t="shared" si="1806"/>
        <v/>
      </c>
      <c r="I57800" s="218" t="str">
        <f t="shared" si="1807"/>
        <v/>
      </c>
    </row>
    <row r="57801" spans="3:9" ht="15" customHeight="1">
      <c r="C57801" s="220" t="str">
        <f t="shared" si="1806"/>
        <v/>
      </c>
      <c r="I57801" s="218" t="str">
        <f t="shared" si="1807"/>
        <v/>
      </c>
    </row>
    <row r="57802" spans="3:9" ht="15" customHeight="1">
      <c r="C57802" s="220" t="str">
        <f t="shared" si="1806"/>
        <v/>
      </c>
      <c r="I57802" s="218" t="str">
        <f t="shared" si="1807"/>
        <v/>
      </c>
    </row>
    <row r="57803" spans="3:9" ht="15" customHeight="1">
      <c r="C57803" s="220" t="str">
        <f t="shared" si="1806"/>
        <v/>
      </c>
      <c r="I57803" s="218" t="str">
        <f t="shared" si="1807"/>
        <v/>
      </c>
    </row>
    <row r="57804" spans="3:9" ht="15" customHeight="1">
      <c r="C57804" s="220" t="str">
        <f t="shared" si="1806"/>
        <v/>
      </c>
      <c r="I57804" s="218" t="str">
        <f t="shared" si="1807"/>
        <v/>
      </c>
    </row>
    <row r="57805" spans="3:9" ht="15" customHeight="1">
      <c r="C57805" s="220" t="str">
        <f t="shared" si="1806"/>
        <v/>
      </c>
      <c r="I57805" s="218" t="str">
        <f t="shared" si="1807"/>
        <v/>
      </c>
    </row>
    <row r="57806" spans="3:9" ht="15" customHeight="1">
      <c r="C57806" s="220" t="str">
        <f t="shared" si="1806"/>
        <v/>
      </c>
      <c r="I57806" s="218" t="str">
        <f t="shared" si="1807"/>
        <v/>
      </c>
    </row>
    <row r="57807" spans="3:9" ht="15" customHeight="1">
      <c r="C57807" s="220" t="str">
        <f t="shared" si="1806"/>
        <v/>
      </c>
      <c r="I57807" s="218" t="str">
        <f t="shared" si="1807"/>
        <v/>
      </c>
    </row>
    <row r="57808" spans="3:9" ht="15" customHeight="1">
      <c r="C57808" s="220" t="str">
        <f t="shared" si="1806"/>
        <v/>
      </c>
      <c r="I57808" s="218" t="str">
        <f t="shared" si="1807"/>
        <v/>
      </c>
    </row>
    <row r="57809" spans="3:9" ht="15" customHeight="1">
      <c r="C57809" s="220" t="str">
        <f t="shared" si="1806"/>
        <v/>
      </c>
      <c r="I57809" s="218" t="str">
        <f t="shared" si="1807"/>
        <v/>
      </c>
    </row>
    <row r="57810" spans="3:9" ht="15" customHeight="1">
      <c r="C57810" s="220" t="str">
        <f t="shared" si="1806"/>
        <v/>
      </c>
      <c r="I57810" s="218" t="str">
        <f t="shared" si="1807"/>
        <v/>
      </c>
    </row>
    <row r="57811" spans="3:9" ht="15" customHeight="1">
      <c r="C57811" s="220" t="str">
        <f t="shared" si="1806"/>
        <v/>
      </c>
      <c r="I57811" s="218" t="str">
        <f t="shared" si="1807"/>
        <v/>
      </c>
    </row>
    <row r="57812" spans="3:9" ht="15" customHeight="1">
      <c r="C57812" s="220" t="str">
        <f t="shared" si="1806"/>
        <v/>
      </c>
      <c r="I57812" s="218" t="str">
        <f t="shared" si="1807"/>
        <v/>
      </c>
    </row>
    <row r="57813" spans="3:9" ht="15" customHeight="1">
      <c r="C57813" s="220" t="str">
        <f t="shared" si="1806"/>
        <v/>
      </c>
      <c r="I57813" s="218" t="str">
        <f t="shared" si="1807"/>
        <v/>
      </c>
    </row>
    <row r="57814" spans="3:9" ht="15" customHeight="1">
      <c r="C57814" s="220" t="str">
        <f t="shared" si="1806"/>
        <v/>
      </c>
      <c r="I57814" s="218" t="str">
        <f t="shared" si="1807"/>
        <v/>
      </c>
    </row>
    <row r="57815" spans="3:9" ht="15" customHeight="1">
      <c r="C57815" s="220" t="str">
        <f t="shared" si="1806"/>
        <v/>
      </c>
      <c r="I57815" s="218" t="str">
        <f t="shared" si="1807"/>
        <v/>
      </c>
    </row>
    <row r="57816" spans="3:9" ht="15" customHeight="1">
      <c r="C57816" s="220" t="str">
        <f t="shared" si="1806"/>
        <v/>
      </c>
      <c r="I57816" s="218" t="str">
        <f t="shared" si="1807"/>
        <v/>
      </c>
    </row>
    <row r="57817" spans="3:9" ht="15" customHeight="1">
      <c r="C57817" s="220" t="str">
        <f t="shared" si="1806"/>
        <v/>
      </c>
      <c r="I57817" s="218" t="str">
        <f t="shared" si="1807"/>
        <v/>
      </c>
    </row>
    <row r="57818" spans="3:9" ht="15" customHeight="1">
      <c r="C57818" s="220" t="str">
        <f t="shared" si="1806"/>
        <v/>
      </c>
      <c r="I57818" s="218" t="str">
        <f t="shared" si="1807"/>
        <v/>
      </c>
    </row>
    <row r="57819" spans="3:9" ht="15" customHeight="1">
      <c r="C57819" s="220" t="str">
        <f t="shared" si="1806"/>
        <v/>
      </c>
      <c r="I57819" s="218" t="str">
        <f t="shared" si="1807"/>
        <v/>
      </c>
    </row>
    <row r="57820" spans="3:9" ht="15" customHeight="1">
      <c r="C57820" s="220" t="str">
        <f t="shared" si="1806"/>
        <v/>
      </c>
      <c r="I57820" s="218" t="str">
        <f t="shared" si="1807"/>
        <v/>
      </c>
    </row>
    <row r="57821" spans="3:9" ht="15" customHeight="1">
      <c r="C57821" s="220" t="str">
        <f t="shared" si="1806"/>
        <v/>
      </c>
      <c r="I57821" s="218" t="str">
        <f t="shared" si="1807"/>
        <v/>
      </c>
    </row>
    <row r="57822" spans="3:9" ht="15" customHeight="1">
      <c r="C57822" s="220" t="str">
        <f t="shared" si="1806"/>
        <v/>
      </c>
      <c r="I57822" s="218" t="str">
        <f t="shared" si="1807"/>
        <v/>
      </c>
    </row>
    <row r="57823" spans="3:9" ht="15" customHeight="1">
      <c r="C57823" s="220" t="str">
        <f t="shared" si="1806"/>
        <v/>
      </c>
      <c r="I57823" s="218" t="str">
        <f t="shared" si="1807"/>
        <v/>
      </c>
    </row>
    <row r="57824" spans="3:9" ht="15" customHeight="1">
      <c r="C57824" s="220" t="str">
        <f t="shared" si="1806"/>
        <v/>
      </c>
      <c r="I57824" s="218" t="str">
        <f t="shared" si="1807"/>
        <v/>
      </c>
    </row>
    <row r="57825" spans="3:9" ht="15" customHeight="1">
      <c r="C57825" s="220" t="str">
        <f t="shared" si="1806"/>
        <v/>
      </c>
      <c r="I57825" s="218" t="str">
        <f t="shared" si="1807"/>
        <v/>
      </c>
    </row>
    <row r="57826" spans="3:9" ht="15" customHeight="1">
      <c r="C57826" s="220" t="str">
        <f t="shared" si="1806"/>
        <v/>
      </c>
      <c r="I57826" s="218" t="str">
        <f t="shared" si="1807"/>
        <v/>
      </c>
    </row>
    <row r="57827" spans="3:9" ht="15" customHeight="1">
      <c r="C57827" s="220" t="str">
        <f t="shared" si="1806"/>
        <v/>
      </c>
      <c r="I57827" s="218" t="str">
        <f t="shared" si="1807"/>
        <v/>
      </c>
    </row>
    <row r="57828" spans="3:9" ht="15" customHeight="1">
      <c r="C57828" s="220" t="str">
        <f t="shared" si="1806"/>
        <v/>
      </c>
      <c r="I57828" s="218" t="str">
        <f t="shared" si="1807"/>
        <v/>
      </c>
    </row>
    <row r="57829" spans="3:9" ht="15" customHeight="1">
      <c r="C57829" s="220" t="str">
        <f t="shared" si="1806"/>
        <v/>
      </c>
      <c r="I57829" s="218" t="str">
        <f t="shared" si="1807"/>
        <v/>
      </c>
    </row>
    <row r="57830" spans="3:9" ht="15" customHeight="1">
      <c r="C57830" s="220" t="str">
        <f t="shared" si="1806"/>
        <v/>
      </c>
      <c r="I57830" s="218" t="str">
        <f t="shared" si="1807"/>
        <v/>
      </c>
    </row>
    <row r="57831" spans="3:9" ht="15" customHeight="1">
      <c r="C57831" s="220" t="str">
        <f t="shared" si="1806"/>
        <v/>
      </c>
      <c r="I57831" s="218" t="str">
        <f t="shared" si="1807"/>
        <v/>
      </c>
    </row>
    <row r="57832" spans="3:9" ht="15" customHeight="1">
      <c r="C57832" s="220" t="str">
        <f t="shared" si="1806"/>
        <v/>
      </c>
      <c r="I57832" s="218" t="str">
        <f t="shared" si="1807"/>
        <v/>
      </c>
    </row>
    <row r="57833" spans="3:9" ht="15" customHeight="1">
      <c r="C57833" s="220" t="str">
        <f t="shared" si="1806"/>
        <v/>
      </c>
      <c r="I57833" s="218" t="str">
        <f t="shared" si="1807"/>
        <v/>
      </c>
    </row>
    <row r="57834" spans="3:9" ht="15" customHeight="1">
      <c r="C57834" s="220" t="str">
        <f t="shared" si="1806"/>
        <v/>
      </c>
      <c r="I57834" s="218" t="str">
        <f t="shared" si="1807"/>
        <v/>
      </c>
    </row>
    <row r="57835" spans="3:9" ht="15" customHeight="1">
      <c r="C57835" s="220" t="str">
        <f t="shared" si="1806"/>
        <v/>
      </c>
      <c r="I57835" s="218" t="str">
        <f t="shared" si="1807"/>
        <v/>
      </c>
    </row>
    <row r="57836" spans="3:9" ht="15" customHeight="1">
      <c r="C57836" s="220" t="str">
        <f t="shared" si="1806"/>
        <v/>
      </c>
      <c r="I57836" s="218" t="str">
        <f t="shared" si="1807"/>
        <v/>
      </c>
    </row>
    <row r="57837" spans="3:9" ht="15" customHeight="1">
      <c r="C57837" s="220" t="str">
        <f t="shared" si="1806"/>
        <v/>
      </c>
      <c r="I57837" s="218" t="str">
        <f t="shared" si="1807"/>
        <v/>
      </c>
    </row>
    <row r="57838" spans="3:9" ht="15" customHeight="1">
      <c r="C57838" s="220" t="str">
        <f t="shared" si="1806"/>
        <v/>
      </c>
      <c r="I57838" s="218" t="str">
        <f t="shared" si="1807"/>
        <v/>
      </c>
    </row>
    <row r="57839" spans="3:9" ht="15" customHeight="1">
      <c r="C57839" s="220" t="str">
        <f t="shared" si="1806"/>
        <v/>
      </c>
      <c r="I57839" s="218" t="str">
        <f t="shared" si="1807"/>
        <v/>
      </c>
    </row>
    <row r="57840" spans="3:9" ht="15" customHeight="1">
      <c r="C57840" s="220" t="str">
        <f t="shared" si="1806"/>
        <v/>
      </c>
      <c r="I57840" s="218" t="str">
        <f t="shared" si="1807"/>
        <v/>
      </c>
    </row>
    <row r="57841" spans="3:9" ht="15" customHeight="1">
      <c r="C57841" s="220" t="str">
        <f t="shared" si="1806"/>
        <v/>
      </c>
      <c r="I57841" s="218" t="str">
        <f t="shared" si="1807"/>
        <v/>
      </c>
    </row>
    <row r="57842" spans="3:9" ht="15" customHeight="1">
      <c r="C57842" s="220" t="str">
        <f t="shared" si="1806"/>
        <v/>
      </c>
      <c r="I57842" s="218" t="str">
        <f t="shared" si="1807"/>
        <v/>
      </c>
    </row>
    <row r="57843" spans="3:9" ht="15" customHeight="1">
      <c r="C57843" s="220" t="str">
        <f t="shared" si="1806"/>
        <v/>
      </c>
      <c r="I57843" s="218" t="str">
        <f t="shared" si="1807"/>
        <v/>
      </c>
    </row>
    <row r="57844" spans="3:9" ht="15" customHeight="1">
      <c r="C57844" s="220" t="str">
        <f t="shared" si="1806"/>
        <v/>
      </c>
      <c r="I57844" s="218" t="str">
        <f t="shared" si="1807"/>
        <v/>
      </c>
    </row>
    <row r="57845" spans="3:9" ht="15" customHeight="1">
      <c r="C57845" s="220" t="str">
        <f t="shared" si="1806"/>
        <v/>
      </c>
      <c r="I57845" s="218" t="str">
        <f t="shared" si="1807"/>
        <v/>
      </c>
    </row>
    <row r="57846" spans="3:9" ht="15" customHeight="1">
      <c r="C57846" s="220" t="str">
        <f t="shared" si="1806"/>
        <v/>
      </c>
      <c r="I57846" s="218" t="str">
        <f t="shared" si="1807"/>
        <v/>
      </c>
    </row>
    <row r="57847" spans="3:9" ht="15" customHeight="1">
      <c r="C57847" s="220" t="str">
        <f t="shared" si="1806"/>
        <v/>
      </c>
      <c r="I57847" s="218" t="str">
        <f t="shared" si="1807"/>
        <v/>
      </c>
    </row>
    <row r="57848" spans="3:9" ht="15" customHeight="1">
      <c r="C57848" s="220" t="str">
        <f t="shared" si="1806"/>
        <v/>
      </c>
      <c r="I57848" s="218" t="str">
        <f t="shared" si="1807"/>
        <v/>
      </c>
    </row>
    <row r="57849" spans="3:9" ht="15" customHeight="1">
      <c r="C57849" s="220" t="str">
        <f t="shared" si="1806"/>
        <v/>
      </c>
      <c r="I57849" s="218" t="str">
        <f t="shared" si="1807"/>
        <v/>
      </c>
    </row>
    <row r="57850" spans="3:9" ht="15" customHeight="1">
      <c r="C57850" s="220" t="str">
        <f t="shared" si="1806"/>
        <v/>
      </c>
      <c r="I57850" s="218" t="str">
        <f t="shared" si="1807"/>
        <v/>
      </c>
    </row>
    <row r="57851" spans="3:9" ht="15" customHeight="1">
      <c r="C57851" s="220" t="str">
        <f t="shared" si="1806"/>
        <v/>
      </c>
      <c r="I57851" s="218" t="str">
        <f t="shared" si="1807"/>
        <v/>
      </c>
    </row>
    <row r="57852" spans="3:9" ht="15" customHeight="1">
      <c r="C57852" s="220" t="str">
        <f t="shared" si="1806"/>
        <v/>
      </c>
      <c r="I57852" s="218" t="str">
        <f t="shared" si="1807"/>
        <v/>
      </c>
    </row>
    <row r="57853" spans="3:9" ht="15" customHeight="1">
      <c r="C57853" s="220" t="str">
        <f t="shared" si="1806"/>
        <v/>
      </c>
      <c r="I57853" s="218" t="str">
        <f t="shared" si="1807"/>
        <v/>
      </c>
    </row>
    <row r="57854" spans="3:9" ht="15" customHeight="1">
      <c r="C57854" s="220" t="str">
        <f t="shared" si="1806"/>
        <v/>
      </c>
      <c r="I57854" s="218" t="str">
        <f t="shared" si="1807"/>
        <v/>
      </c>
    </row>
    <row r="57855" spans="3:9" ht="15" customHeight="1">
      <c r="C57855" s="220" t="str">
        <f t="shared" si="1806"/>
        <v/>
      </c>
      <c r="I57855" s="218" t="str">
        <f t="shared" si="1807"/>
        <v/>
      </c>
    </row>
    <row r="57856" spans="3:9" ht="15" customHeight="1">
      <c r="C57856" s="220" t="str">
        <f t="shared" si="1806"/>
        <v/>
      </c>
      <c r="I57856" s="218" t="str">
        <f t="shared" si="1807"/>
        <v/>
      </c>
    </row>
    <row r="57857" spans="3:9" ht="15" customHeight="1">
      <c r="C57857" s="220" t="str">
        <f t="shared" si="1806"/>
        <v/>
      </c>
      <c r="I57857" s="218" t="str">
        <f t="shared" si="1807"/>
        <v/>
      </c>
    </row>
    <row r="57858" spans="3:9" ht="15" customHeight="1">
      <c r="C57858" s="220" t="str">
        <f t="shared" si="1806"/>
        <v/>
      </c>
      <c r="I57858" s="218" t="str">
        <f t="shared" si="1807"/>
        <v/>
      </c>
    </row>
    <row r="57859" spans="3:9" ht="15" customHeight="1">
      <c r="C57859" s="220" t="str">
        <f t="shared" si="1806"/>
        <v/>
      </c>
      <c r="I57859" s="218" t="str">
        <f t="shared" si="1807"/>
        <v/>
      </c>
    </row>
    <row r="57860" spans="3:9" ht="15" customHeight="1">
      <c r="C57860" s="220" t="str">
        <f t="shared" si="1806"/>
        <v/>
      </c>
      <c r="I57860" s="218" t="str">
        <f t="shared" si="1807"/>
        <v/>
      </c>
    </row>
    <row r="57861" spans="3:9" ht="15" customHeight="1">
      <c r="C57861" s="220" t="str">
        <f t="shared" si="1806"/>
        <v/>
      </c>
      <c r="I57861" s="218" t="str">
        <f t="shared" si="1807"/>
        <v/>
      </c>
    </row>
    <row r="57862" spans="3:9" ht="15" customHeight="1">
      <c r="C57862" s="220" t="str">
        <f t="shared" ref="C57862:C57925" si="1808">IF(B57862="","",MONTH(B57862))</f>
        <v/>
      </c>
      <c r="I57862" s="218" t="str">
        <f t="shared" ref="I57862:I57925" si="1809">IF(H57862="","",IF(E57862="","Não deixe campos em branco, a planilha resumo de custos e despesas necessita deles para funcionar",IF(F57862="","Não deixe campos em branco, a planilha resumo de custos e despesas necessita deles para funcionar",IF(G57862="","Não deixe campos em branco, a planilha resumo de custos e despesas necessita deles para funcionar",""))))</f>
        <v/>
      </c>
    </row>
    <row r="57863" spans="3:9" ht="15" customHeight="1">
      <c r="C57863" s="220" t="str">
        <f t="shared" si="1808"/>
        <v/>
      </c>
      <c r="I57863" s="218" t="str">
        <f t="shared" si="1809"/>
        <v/>
      </c>
    </row>
    <row r="57864" spans="3:9" ht="15" customHeight="1">
      <c r="C57864" s="220" t="str">
        <f t="shared" si="1808"/>
        <v/>
      </c>
      <c r="I57864" s="218" t="str">
        <f t="shared" si="1809"/>
        <v/>
      </c>
    </row>
    <row r="57865" spans="3:9" ht="15" customHeight="1">
      <c r="C57865" s="220" t="str">
        <f t="shared" si="1808"/>
        <v/>
      </c>
      <c r="I57865" s="218" t="str">
        <f t="shared" si="1809"/>
        <v/>
      </c>
    </row>
    <row r="57866" spans="3:9" ht="15" customHeight="1">
      <c r="C57866" s="220" t="str">
        <f t="shared" si="1808"/>
        <v/>
      </c>
      <c r="I57866" s="218" t="str">
        <f t="shared" si="1809"/>
        <v/>
      </c>
    </row>
    <row r="57867" spans="3:9" ht="15" customHeight="1">
      <c r="C57867" s="220" t="str">
        <f t="shared" si="1808"/>
        <v/>
      </c>
      <c r="I57867" s="218" t="str">
        <f t="shared" si="1809"/>
        <v/>
      </c>
    </row>
    <row r="57868" spans="3:9" ht="15" customHeight="1">
      <c r="C57868" s="220" t="str">
        <f t="shared" si="1808"/>
        <v/>
      </c>
      <c r="I57868" s="218" t="str">
        <f t="shared" si="1809"/>
        <v/>
      </c>
    </row>
    <row r="57869" spans="3:9" ht="15" customHeight="1">
      <c r="C57869" s="220" t="str">
        <f t="shared" si="1808"/>
        <v/>
      </c>
      <c r="I57869" s="218" t="str">
        <f t="shared" si="1809"/>
        <v/>
      </c>
    </row>
    <row r="57870" spans="3:9" ht="15" customHeight="1">
      <c r="C57870" s="220" t="str">
        <f t="shared" si="1808"/>
        <v/>
      </c>
      <c r="I57870" s="218" t="str">
        <f t="shared" si="1809"/>
        <v/>
      </c>
    </row>
    <row r="57871" spans="3:9" ht="15" customHeight="1">
      <c r="C57871" s="220" t="str">
        <f t="shared" si="1808"/>
        <v/>
      </c>
      <c r="I57871" s="218" t="str">
        <f t="shared" si="1809"/>
        <v/>
      </c>
    </row>
    <row r="57872" spans="3:9" ht="15" customHeight="1">
      <c r="C57872" s="220" t="str">
        <f t="shared" si="1808"/>
        <v/>
      </c>
      <c r="I57872" s="218" t="str">
        <f t="shared" si="1809"/>
        <v/>
      </c>
    </row>
    <row r="57873" spans="3:9" ht="15" customHeight="1">
      <c r="C57873" s="220" t="str">
        <f t="shared" si="1808"/>
        <v/>
      </c>
      <c r="I57873" s="218" t="str">
        <f t="shared" si="1809"/>
        <v/>
      </c>
    </row>
    <row r="57874" spans="3:9" ht="15" customHeight="1">
      <c r="C57874" s="220" t="str">
        <f t="shared" si="1808"/>
        <v/>
      </c>
      <c r="I57874" s="218" t="str">
        <f t="shared" si="1809"/>
        <v/>
      </c>
    </row>
    <row r="57875" spans="3:9" ht="15" customHeight="1">
      <c r="C57875" s="220" t="str">
        <f t="shared" si="1808"/>
        <v/>
      </c>
      <c r="I57875" s="218" t="str">
        <f t="shared" si="1809"/>
        <v/>
      </c>
    </row>
    <row r="57876" spans="3:9" ht="15" customHeight="1">
      <c r="C57876" s="220" t="str">
        <f t="shared" si="1808"/>
        <v/>
      </c>
      <c r="I57876" s="218" t="str">
        <f t="shared" si="1809"/>
        <v/>
      </c>
    </row>
    <row r="57877" spans="3:9" ht="15" customHeight="1">
      <c r="C57877" s="220" t="str">
        <f t="shared" si="1808"/>
        <v/>
      </c>
      <c r="I57877" s="218" t="str">
        <f t="shared" si="1809"/>
        <v/>
      </c>
    </row>
    <row r="57878" spans="3:9" ht="15" customHeight="1">
      <c r="C57878" s="220" t="str">
        <f t="shared" si="1808"/>
        <v/>
      </c>
      <c r="I57878" s="218" t="str">
        <f t="shared" si="1809"/>
        <v/>
      </c>
    </row>
    <row r="57879" spans="3:9" ht="15" customHeight="1">
      <c r="C57879" s="220" t="str">
        <f t="shared" si="1808"/>
        <v/>
      </c>
      <c r="I57879" s="218" t="str">
        <f t="shared" si="1809"/>
        <v/>
      </c>
    </row>
    <row r="57880" spans="3:9" ht="15" customHeight="1">
      <c r="C57880" s="220" t="str">
        <f t="shared" si="1808"/>
        <v/>
      </c>
      <c r="I57880" s="218" t="str">
        <f t="shared" si="1809"/>
        <v/>
      </c>
    </row>
    <row r="57881" spans="3:9" ht="15" customHeight="1">
      <c r="C57881" s="220" t="str">
        <f t="shared" si="1808"/>
        <v/>
      </c>
      <c r="I57881" s="218" t="str">
        <f t="shared" si="1809"/>
        <v/>
      </c>
    </row>
    <row r="57882" spans="3:9" ht="15" customHeight="1">
      <c r="C57882" s="220" t="str">
        <f t="shared" si="1808"/>
        <v/>
      </c>
      <c r="I57882" s="218" t="str">
        <f t="shared" si="1809"/>
        <v/>
      </c>
    </row>
    <row r="57883" spans="3:9" ht="15" customHeight="1">
      <c r="C57883" s="220" t="str">
        <f t="shared" si="1808"/>
        <v/>
      </c>
      <c r="I57883" s="218" t="str">
        <f t="shared" si="1809"/>
        <v/>
      </c>
    </row>
    <row r="57884" spans="3:9" ht="15" customHeight="1">
      <c r="C57884" s="220" t="str">
        <f t="shared" si="1808"/>
        <v/>
      </c>
      <c r="I57884" s="218" t="str">
        <f t="shared" si="1809"/>
        <v/>
      </c>
    </row>
    <row r="57885" spans="3:9" ht="15" customHeight="1">
      <c r="C57885" s="220" t="str">
        <f t="shared" si="1808"/>
        <v/>
      </c>
      <c r="I57885" s="218" t="str">
        <f t="shared" si="1809"/>
        <v/>
      </c>
    </row>
    <row r="57886" spans="3:9" ht="15" customHeight="1">
      <c r="C57886" s="220" t="str">
        <f t="shared" si="1808"/>
        <v/>
      </c>
      <c r="I57886" s="218" t="str">
        <f t="shared" si="1809"/>
        <v/>
      </c>
    </row>
    <row r="57887" spans="3:9" ht="15" customHeight="1">
      <c r="C57887" s="220" t="str">
        <f t="shared" si="1808"/>
        <v/>
      </c>
      <c r="I57887" s="218" t="str">
        <f t="shared" si="1809"/>
        <v/>
      </c>
    </row>
    <row r="57888" spans="3:9" ht="15" customHeight="1">
      <c r="C57888" s="220" t="str">
        <f t="shared" si="1808"/>
        <v/>
      </c>
      <c r="I57888" s="218" t="str">
        <f t="shared" si="1809"/>
        <v/>
      </c>
    </row>
    <row r="57889" spans="3:9" ht="15" customHeight="1">
      <c r="C57889" s="220" t="str">
        <f t="shared" si="1808"/>
        <v/>
      </c>
      <c r="I57889" s="218" t="str">
        <f t="shared" si="1809"/>
        <v/>
      </c>
    </row>
    <row r="57890" spans="3:9" ht="15" customHeight="1">
      <c r="C57890" s="220" t="str">
        <f t="shared" si="1808"/>
        <v/>
      </c>
      <c r="I57890" s="218" t="str">
        <f t="shared" si="1809"/>
        <v/>
      </c>
    </row>
    <row r="57891" spans="3:9" ht="15" customHeight="1">
      <c r="C57891" s="220" t="str">
        <f t="shared" si="1808"/>
        <v/>
      </c>
      <c r="I57891" s="218" t="str">
        <f t="shared" si="1809"/>
        <v/>
      </c>
    </row>
    <row r="57892" spans="3:9" ht="15" customHeight="1">
      <c r="C57892" s="220" t="str">
        <f t="shared" si="1808"/>
        <v/>
      </c>
      <c r="I57892" s="218" t="str">
        <f t="shared" si="1809"/>
        <v/>
      </c>
    </row>
    <row r="57893" spans="3:9" ht="15" customHeight="1">
      <c r="C57893" s="220" t="str">
        <f t="shared" si="1808"/>
        <v/>
      </c>
      <c r="I57893" s="218" t="str">
        <f t="shared" si="1809"/>
        <v/>
      </c>
    </row>
    <row r="57894" spans="3:9" ht="15" customHeight="1">
      <c r="C57894" s="220" t="str">
        <f t="shared" si="1808"/>
        <v/>
      </c>
      <c r="I57894" s="218" t="str">
        <f t="shared" si="1809"/>
        <v/>
      </c>
    </row>
    <row r="57895" spans="3:9" ht="15" customHeight="1">
      <c r="C57895" s="220" t="str">
        <f t="shared" si="1808"/>
        <v/>
      </c>
      <c r="I57895" s="218" t="str">
        <f t="shared" si="1809"/>
        <v/>
      </c>
    </row>
    <row r="57896" spans="3:9" ht="15" customHeight="1">
      <c r="C57896" s="220" t="str">
        <f t="shared" si="1808"/>
        <v/>
      </c>
      <c r="I57896" s="218" t="str">
        <f t="shared" si="1809"/>
        <v/>
      </c>
    </row>
    <row r="57897" spans="3:9" ht="15" customHeight="1">
      <c r="C57897" s="220" t="str">
        <f t="shared" si="1808"/>
        <v/>
      </c>
      <c r="I57897" s="218" t="str">
        <f t="shared" si="1809"/>
        <v/>
      </c>
    </row>
    <row r="57898" spans="3:9" ht="15" customHeight="1">
      <c r="C57898" s="220" t="str">
        <f t="shared" si="1808"/>
        <v/>
      </c>
      <c r="I57898" s="218" t="str">
        <f t="shared" si="1809"/>
        <v/>
      </c>
    </row>
    <row r="57899" spans="3:9" ht="15" customHeight="1">
      <c r="C57899" s="220" t="str">
        <f t="shared" si="1808"/>
        <v/>
      </c>
      <c r="I57899" s="218" t="str">
        <f t="shared" si="1809"/>
        <v/>
      </c>
    </row>
    <row r="57900" spans="3:9" ht="15" customHeight="1">
      <c r="C57900" s="220" t="str">
        <f t="shared" si="1808"/>
        <v/>
      </c>
      <c r="I57900" s="218" t="str">
        <f t="shared" si="1809"/>
        <v/>
      </c>
    </row>
    <row r="57901" spans="3:9" ht="15" customHeight="1">
      <c r="C57901" s="220" t="str">
        <f t="shared" si="1808"/>
        <v/>
      </c>
      <c r="I57901" s="218" t="str">
        <f t="shared" si="1809"/>
        <v/>
      </c>
    </row>
    <row r="57902" spans="3:9" ht="15" customHeight="1">
      <c r="C57902" s="220" t="str">
        <f t="shared" si="1808"/>
        <v/>
      </c>
      <c r="I57902" s="218" t="str">
        <f t="shared" si="1809"/>
        <v/>
      </c>
    </row>
    <row r="57903" spans="3:9" ht="15" customHeight="1">
      <c r="C57903" s="220" t="str">
        <f t="shared" si="1808"/>
        <v/>
      </c>
      <c r="I57903" s="218" t="str">
        <f t="shared" si="1809"/>
        <v/>
      </c>
    </row>
    <row r="57904" spans="3:9" ht="15" customHeight="1">
      <c r="C57904" s="220" t="str">
        <f t="shared" si="1808"/>
        <v/>
      </c>
      <c r="I57904" s="218" t="str">
        <f t="shared" si="1809"/>
        <v/>
      </c>
    </row>
    <row r="57905" spans="3:9" ht="15" customHeight="1">
      <c r="C57905" s="220" t="str">
        <f t="shared" si="1808"/>
        <v/>
      </c>
      <c r="I57905" s="218" t="str">
        <f t="shared" si="1809"/>
        <v/>
      </c>
    </row>
    <row r="57906" spans="3:9" ht="15" customHeight="1">
      <c r="C57906" s="220" t="str">
        <f t="shared" si="1808"/>
        <v/>
      </c>
      <c r="I57906" s="218" t="str">
        <f t="shared" si="1809"/>
        <v/>
      </c>
    </row>
    <row r="57907" spans="3:9" ht="15" customHeight="1">
      <c r="C57907" s="220" t="str">
        <f t="shared" si="1808"/>
        <v/>
      </c>
      <c r="I57907" s="218" t="str">
        <f t="shared" si="1809"/>
        <v/>
      </c>
    </row>
    <row r="57908" spans="3:9" ht="15" customHeight="1">
      <c r="C57908" s="220" t="str">
        <f t="shared" si="1808"/>
        <v/>
      </c>
      <c r="I57908" s="218" t="str">
        <f t="shared" si="1809"/>
        <v/>
      </c>
    </row>
    <row r="57909" spans="3:9" ht="15" customHeight="1">
      <c r="C57909" s="220" t="str">
        <f t="shared" si="1808"/>
        <v/>
      </c>
      <c r="I57909" s="218" t="str">
        <f t="shared" si="1809"/>
        <v/>
      </c>
    </row>
    <row r="57910" spans="3:9" ht="15" customHeight="1">
      <c r="C57910" s="220" t="str">
        <f t="shared" si="1808"/>
        <v/>
      </c>
      <c r="I57910" s="218" t="str">
        <f t="shared" si="1809"/>
        <v/>
      </c>
    </row>
    <row r="57911" spans="3:9" ht="15" customHeight="1">
      <c r="C57911" s="220" t="str">
        <f t="shared" si="1808"/>
        <v/>
      </c>
      <c r="I57911" s="218" t="str">
        <f t="shared" si="1809"/>
        <v/>
      </c>
    </row>
    <row r="57912" spans="3:9" ht="15" customHeight="1">
      <c r="C57912" s="220" t="str">
        <f t="shared" si="1808"/>
        <v/>
      </c>
      <c r="I57912" s="218" t="str">
        <f t="shared" si="1809"/>
        <v/>
      </c>
    </row>
    <row r="57913" spans="3:9" ht="15" customHeight="1">
      <c r="C57913" s="220" t="str">
        <f t="shared" si="1808"/>
        <v/>
      </c>
      <c r="I57913" s="218" t="str">
        <f t="shared" si="1809"/>
        <v/>
      </c>
    </row>
    <row r="57914" spans="3:9" ht="15" customHeight="1">
      <c r="C57914" s="220" t="str">
        <f t="shared" si="1808"/>
        <v/>
      </c>
      <c r="I57914" s="218" t="str">
        <f t="shared" si="1809"/>
        <v/>
      </c>
    </row>
    <row r="57915" spans="3:9" ht="15" customHeight="1">
      <c r="C57915" s="220" t="str">
        <f t="shared" si="1808"/>
        <v/>
      </c>
      <c r="I57915" s="218" t="str">
        <f t="shared" si="1809"/>
        <v/>
      </c>
    </row>
    <row r="57916" spans="3:9" ht="15" customHeight="1">
      <c r="C57916" s="220" t="str">
        <f t="shared" si="1808"/>
        <v/>
      </c>
      <c r="I57916" s="218" t="str">
        <f t="shared" si="1809"/>
        <v/>
      </c>
    </row>
    <row r="57917" spans="3:9" ht="15" customHeight="1">
      <c r="C57917" s="220" t="str">
        <f t="shared" si="1808"/>
        <v/>
      </c>
      <c r="I57917" s="218" t="str">
        <f t="shared" si="1809"/>
        <v/>
      </c>
    </row>
    <row r="57918" spans="3:9" ht="15" customHeight="1">
      <c r="C57918" s="220" t="str">
        <f t="shared" si="1808"/>
        <v/>
      </c>
      <c r="I57918" s="218" t="str">
        <f t="shared" si="1809"/>
        <v/>
      </c>
    </row>
    <row r="57919" spans="3:9" ht="15" customHeight="1">
      <c r="C57919" s="220" t="str">
        <f t="shared" si="1808"/>
        <v/>
      </c>
      <c r="I57919" s="218" t="str">
        <f t="shared" si="1809"/>
        <v/>
      </c>
    </row>
    <row r="57920" spans="3:9" ht="15" customHeight="1">
      <c r="C57920" s="220" t="str">
        <f t="shared" si="1808"/>
        <v/>
      </c>
      <c r="I57920" s="218" t="str">
        <f t="shared" si="1809"/>
        <v/>
      </c>
    </row>
    <row r="57921" spans="3:9" ht="15" customHeight="1">
      <c r="C57921" s="220" t="str">
        <f t="shared" si="1808"/>
        <v/>
      </c>
      <c r="I57921" s="218" t="str">
        <f t="shared" si="1809"/>
        <v/>
      </c>
    </row>
    <row r="57922" spans="3:9" ht="15" customHeight="1">
      <c r="C57922" s="220" t="str">
        <f t="shared" si="1808"/>
        <v/>
      </c>
      <c r="I57922" s="218" t="str">
        <f t="shared" si="1809"/>
        <v/>
      </c>
    </row>
    <row r="57923" spans="3:9" ht="15" customHeight="1">
      <c r="C57923" s="220" t="str">
        <f t="shared" si="1808"/>
        <v/>
      </c>
      <c r="I57923" s="218" t="str">
        <f t="shared" si="1809"/>
        <v/>
      </c>
    </row>
    <row r="57924" spans="3:9" ht="15" customHeight="1">
      <c r="C57924" s="220" t="str">
        <f t="shared" si="1808"/>
        <v/>
      </c>
      <c r="I57924" s="218" t="str">
        <f t="shared" si="1809"/>
        <v/>
      </c>
    </row>
    <row r="57925" spans="3:9" ht="15" customHeight="1">
      <c r="C57925" s="220" t="str">
        <f t="shared" si="1808"/>
        <v/>
      </c>
      <c r="I57925" s="218" t="str">
        <f t="shared" si="1809"/>
        <v/>
      </c>
    </row>
    <row r="57926" spans="3:9" ht="15" customHeight="1">
      <c r="C57926" s="220" t="str">
        <f t="shared" ref="C57926:C57989" si="1810">IF(B57926="","",MONTH(B57926))</f>
        <v/>
      </c>
      <c r="I57926" s="218" t="str">
        <f t="shared" ref="I57926:I57989" si="1811">IF(H57926="","",IF(E57926="","Não deixe campos em branco, a planilha resumo de custos e despesas necessita deles para funcionar",IF(F57926="","Não deixe campos em branco, a planilha resumo de custos e despesas necessita deles para funcionar",IF(G57926="","Não deixe campos em branco, a planilha resumo de custos e despesas necessita deles para funcionar",""))))</f>
        <v/>
      </c>
    </row>
    <row r="57927" spans="3:9" ht="15" customHeight="1">
      <c r="C57927" s="220" t="str">
        <f t="shared" si="1810"/>
        <v/>
      </c>
      <c r="I57927" s="218" t="str">
        <f t="shared" si="1811"/>
        <v/>
      </c>
    </row>
    <row r="57928" spans="3:9" ht="15" customHeight="1">
      <c r="C57928" s="220" t="str">
        <f t="shared" si="1810"/>
        <v/>
      </c>
      <c r="I57928" s="218" t="str">
        <f t="shared" si="1811"/>
        <v/>
      </c>
    </row>
    <row r="57929" spans="3:9" ht="15" customHeight="1">
      <c r="C57929" s="220" t="str">
        <f t="shared" si="1810"/>
        <v/>
      </c>
      <c r="I57929" s="218" t="str">
        <f t="shared" si="1811"/>
        <v/>
      </c>
    </row>
    <row r="57930" spans="3:9" ht="15" customHeight="1">
      <c r="C57930" s="220" t="str">
        <f t="shared" si="1810"/>
        <v/>
      </c>
      <c r="I57930" s="218" t="str">
        <f t="shared" si="1811"/>
        <v/>
      </c>
    </row>
    <row r="57931" spans="3:9" ht="15" customHeight="1">
      <c r="C57931" s="220" t="str">
        <f t="shared" si="1810"/>
        <v/>
      </c>
      <c r="I57931" s="218" t="str">
        <f t="shared" si="1811"/>
        <v/>
      </c>
    </row>
    <row r="57932" spans="3:9" ht="15" customHeight="1">
      <c r="C57932" s="220" t="str">
        <f t="shared" si="1810"/>
        <v/>
      </c>
      <c r="I57932" s="218" t="str">
        <f t="shared" si="1811"/>
        <v/>
      </c>
    </row>
    <row r="57933" spans="3:9" ht="15" customHeight="1">
      <c r="C57933" s="220" t="str">
        <f t="shared" si="1810"/>
        <v/>
      </c>
      <c r="I57933" s="218" t="str">
        <f t="shared" si="1811"/>
        <v/>
      </c>
    </row>
    <row r="57934" spans="3:9" ht="15" customHeight="1">
      <c r="C57934" s="220" t="str">
        <f t="shared" si="1810"/>
        <v/>
      </c>
      <c r="I57934" s="218" t="str">
        <f t="shared" si="1811"/>
        <v/>
      </c>
    </row>
    <row r="57935" spans="3:9" ht="15" customHeight="1">
      <c r="C57935" s="220" t="str">
        <f t="shared" si="1810"/>
        <v/>
      </c>
      <c r="I57935" s="218" t="str">
        <f t="shared" si="1811"/>
        <v/>
      </c>
    </row>
    <row r="57936" spans="3:9" ht="15" customHeight="1">
      <c r="C57936" s="220" t="str">
        <f t="shared" si="1810"/>
        <v/>
      </c>
      <c r="I57936" s="218" t="str">
        <f t="shared" si="1811"/>
        <v/>
      </c>
    </row>
    <row r="57937" spans="3:9" ht="15" customHeight="1">
      <c r="C57937" s="220" t="str">
        <f t="shared" si="1810"/>
        <v/>
      </c>
      <c r="I57937" s="218" t="str">
        <f t="shared" si="1811"/>
        <v/>
      </c>
    </row>
    <row r="57938" spans="3:9" ht="15" customHeight="1">
      <c r="C57938" s="220" t="str">
        <f t="shared" si="1810"/>
        <v/>
      </c>
      <c r="I57938" s="218" t="str">
        <f t="shared" si="1811"/>
        <v/>
      </c>
    </row>
    <row r="57939" spans="3:9" ht="15" customHeight="1">
      <c r="C57939" s="220" t="str">
        <f t="shared" si="1810"/>
        <v/>
      </c>
      <c r="I57939" s="218" t="str">
        <f t="shared" si="1811"/>
        <v/>
      </c>
    </row>
    <row r="57940" spans="3:9" ht="15" customHeight="1">
      <c r="C57940" s="220" t="str">
        <f t="shared" si="1810"/>
        <v/>
      </c>
      <c r="I57940" s="218" t="str">
        <f t="shared" si="1811"/>
        <v/>
      </c>
    </row>
    <row r="57941" spans="3:9" ht="15" customHeight="1">
      <c r="C57941" s="220" t="str">
        <f t="shared" si="1810"/>
        <v/>
      </c>
      <c r="I57941" s="218" t="str">
        <f t="shared" si="1811"/>
        <v/>
      </c>
    </row>
    <row r="57942" spans="3:9" ht="15" customHeight="1">
      <c r="C57942" s="220" t="str">
        <f t="shared" si="1810"/>
        <v/>
      </c>
      <c r="I57942" s="218" t="str">
        <f t="shared" si="1811"/>
        <v/>
      </c>
    </row>
    <row r="57943" spans="3:9" ht="15" customHeight="1">
      <c r="C57943" s="220" t="str">
        <f t="shared" si="1810"/>
        <v/>
      </c>
      <c r="I57943" s="218" t="str">
        <f t="shared" si="1811"/>
        <v/>
      </c>
    </row>
    <row r="57944" spans="3:9" ht="15" customHeight="1">
      <c r="C57944" s="220" t="str">
        <f t="shared" si="1810"/>
        <v/>
      </c>
      <c r="I57944" s="218" t="str">
        <f t="shared" si="1811"/>
        <v/>
      </c>
    </row>
    <row r="57945" spans="3:9" ht="15" customHeight="1">
      <c r="C57945" s="220" t="str">
        <f t="shared" si="1810"/>
        <v/>
      </c>
      <c r="I57945" s="218" t="str">
        <f t="shared" si="1811"/>
        <v/>
      </c>
    </row>
    <row r="57946" spans="3:9" ht="15" customHeight="1">
      <c r="C57946" s="220" t="str">
        <f t="shared" si="1810"/>
        <v/>
      </c>
      <c r="I57946" s="218" t="str">
        <f t="shared" si="1811"/>
        <v/>
      </c>
    </row>
    <row r="57947" spans="3:9" ht="15" customHeight="1">
      <c r="C57947" s="220" t="str">
        <f t="shared" si="1810"/>
        <v/>
      </c>
      <c r="I57947" s="218" t="str">
        <f t="shared" si="1811"/>
        <v/>
      </c>
    </row>
    <row r="57948" spans="3:9" ht="15" customHeight="1">
      <c r="C57948" s="220" t="str">
        <f t="shared" si="1810"/>
        <v/>
      </c>
      <c r="I57948" s="218" t="str">
        <f t="shared" si="1811"/>
        <v/>
      </c>
    </row>
    <row r="57949" spans="3:9" ht="15" customHeight="1">
      <c r="C57949" s="220" t="str">
        <f t="shared" si="1810"/>
        <v/>
      </c>
      <c r="I57949" s="218" t="str">
        <f t="shared" si="1811"/>
        <v/>
      </c>
    </row>
    <row r="57950" spans="3:9" ht="15" customHeight="1">
      <c r="C57950" s="220" t="str">
        <f t="shared" si="1810"/>
        <v/>
      </c>
      <c r="I57950" s="218" t="str">
        <f t="shared" si="1811"/>
        <v/>
      </c>
    </row>
    <row r="57951" spans="3:9" ht="15" customHeight="1">
      <c r="C57951" s="220" t="str">
        <f t="shared" si="1810"/>
        <v/>
      </c>
      <c r="I57951" s="218" t="str">
        <f t="shared" si="1811"/>
        <v/>
      </c>
    </row>
    <row r="57952" spans="3:9" ht="15" customHeight="1">
      <c r="C57952" s="220" t="str">
        <f t="shared" si="1810"/>
        <v/>
      </c>
      <c r="I57952" s="218" t="str">
        <f t="shared" si="1811"/>
        <v/>
      </c>
    </row>
    <row r="57953" spans="3:9" ht="15" customHeight="1">
      <c r="C57953" s="220" t="str">
        <f t="shared" si="1810"/>
        <v/>
      </c>
      <c r="I57953" s="218" t="str">
        <f t="shared" si="1811"/>
        <v/>
      </c>
    </row>
    <row r="57954" spans="3:9" ht="15" customHeight="1">
      <c r="C57954" s="220" t="str">
        <f t="shared" si="1810"/>
        <v/>
      </c>
      <c r="I57954" s="218" t="str">
        <f t="shared" si="1811"/>
        <v/>
      </c>
    </row>
    <row r="57955" spans="3:9" ht="15" customHeight="1">
      <c r="C57955" s="220" t="str">
        <f t="shared" si="1810"/>
        <v/>
      </c>
      <c r="I57955" s="218" t="str">
        <f t="shared" si="1811"/>
        <v/>
      </c>
    </row>
    <row r="57956" spans="3:9" ht="15" customHeight="1">
      <c r="C57956" s="220" t="str">
        <f t="shared" si="1810"/>
        <v/>
      </c>
      <c r="I57956" s="218" t="str">
        <f t="shared" si="1811"/>
        <v/>
      </c>
    </row>
    <row r="57957" spans="3:9" ht="15" customHeight="1">
      <c r="C57957" s="220" t="str">
        <f t="shared" si="1810"/>
        <v/>
      </c>
      <c r="I57957" s="218" t="str">
        <f t="shared" si="1811"/>
        <v/>
      </c>
    </row>
    <row r="57958" spans="3:9" ht="15" customHeight="1">
      <c r="C57958" s="220" t="str">
        <f t="shared" si="1810"/>
        <v/>
      </c>
      <c r="I57958" s="218" t="str">
        <f t="shared" si="1811"/>
        <v/>
      </c>
    </row>
    <row r="57959" spans="3:9" ht="15" customHeight="1">
      <c r="C57959" s="220" t="str">
        <f t="shared" si="1810"/>
        <v/>
      </c>
      <c r="I57959" s="218" t="str">
        <f t="shared" si="1811"/>
        <v/>
      </c>
    </row>
    <row r="57960" spans="3:9" ht="15" customHeight="1">
      <c r="C57960" s="220" t="str">
        <f t="shared" si="1810"/>
        <v/>
      </c>
      <c r="I57960" s="218" t="str">
        <f t="shared" si="1811"/>
        <v/>
      </c>
    </row>
    <row r="57961" spans="3:9" ht="15" customHeight="1">
      <c r="C57961" s="220" t="str">
        <f t="shared" si="1810"/>
        <v/>
      </c>
      <c r="I57961" s="218" t="str">
        <f t="shared" si="1811"/>
        <v/>
      </c>
    </row>
    <row r="57962" spans="3:9" ht="15" customHeight="1">
      <c r="C57962" s="220" t="str">
        <f t="shared" si="1810"/>
        <v/>
      </c>
      <c r="I57962" s="218" t="str">
        <f t="shared" si="1811"/>
        <v/>
      </c>
    </row>
    <row r="57963" spans="3:9" ht="15" customHeight="1">
      <c r="C57963" s="220" t="str">
        <f t="shared" si="1810"/>
        <v/>
      </c>
      <c r="I57963" s="218" t="str">
        <f t="shared" si="1811"/>
        <v/>
      </c>
    </row>
    <row r="57964" spans="3:9" ht="15" customHeight="1">
      <c r="C57964" s="220" t="str">
        <f t="shared" si="1810"/>
        <v/>
      </c>
      <c r="I57964" s="218" t="str">
        <f t="shared" si="1811"/>
        <v/>
      </c>
    </row>
    <row r="57965" spans="3:9" ht="15" customHeight="1">
      <c r="C57965" s="220" t="str">
        <f t="shared" si="1810"/>
        <v/>
      </c>
      <c r="I57965" s="218" t="str">
        <f t="shared" si="1811"/>
        <v/>
      </c>
    </row>
    <row r="57966" spans="3:9" ht="15" customHeight="1">
      <c r="C57966" s="220" t="str">
        <f t="shared" si="1810"/>
        <v/>
      </c>
      <c r="I57966" s="218" t="str">
        <f t="shared" si="1811"/>
        <v/>
      </c>
    </row>
    <row r="57967" spans="3:9" ht="15" customHeight="1">
      <c r="C57967" s="220" t="str">
        <f t="shared" si="1810"/>
        <v/>
      </c>
      <c r="I57967" s="218" t="str">
        <f t="shared" si="1811"/>
        <v/>
      </c>
    </row>
    <row r="57968" spans="3:9" ht="15" customHeight="1">
      <c r="C57968" s="220" t="str">
        <f t="shared" si="1810"/>
        <v/>
      </c>
      <c r="I57968" s="218" t="str">
        <f t="shared" si="1811"/>
        <v/>
      </c>
    </row>
    <row r="57969" spans="3:9" ht="15" customHeight="1">
      <c r="C57969" s="220" t="str">
        <f t="shared" si="1810"/>
        <v/>
      </c>
      <c r="I57969" s="218" t="str">
        <f t="shared" si="1811"/>
        <v/>
      </c>
    </row>
    <row r="57970" spans="3:9" ht="15" customHeight="1">
      <c r="C57970" s="220" t="str">
        <f t="shared" si="1810"/>
        <v/>
      </c>
      <c r="I57970" s="218" t="str">
        <f t="shared" si="1811"/>
        <v/>
      </c>
    </row>
    <row r="57971" spans="3:9" ht="15" customHeight="1">
      <c r="C57971" s="220" t="str">
        <f t="shared" si="1810"/>
        <v/>
      </c>
      <c r="I57971" s="218" t="str">
        <f t="shared" si="1811"/>
        <v/>
      </c>
    </row>
    <row r="57972" spans="3:9" ht="15" customHeight="1">
      <c r="C57972" s="220" t="str">
        <f t="shared" si="1810"/>
        <v/>
      </c>
      <c r="I57972" s="218" t="str">
        <f t="shared" si="1811"/>
        <v/>
      </c>
    </row>
    <row r="57973" spans="3:9" ht="15" customHeight="1">
      <c r="C57973" s="220" t="str">
        <f t="shared" si="1810"/>
        <v/>
      </c>
      <c r="I57973" s="218" t="str">
        <f t="shared" si="1811"/>
        <v/>
      </c>
    </row>
    <row r="57974" spans="3:9" ht="15" customHeight="1">
      <c r="C57974" s="220" t="str">
        <f t="shared" si="1810"/>
        <v/>
      </c>
      <c r="I57974" s="218" t="str">
        <f t="shared" si="1811"/>
        <v/>
      </c>
    </row>
    <row r="57975" spans="3:9" ht="15" customHeight="1">
      <c r="C57975" s="220" t="str">
        <f t="shared" si="1810"/>
        <v/>
      </c>
      <c r="I57975" s="218" t="str">
        <f t="shared" si="1811"/>
        <v/>
      </c>
    </row>
    <row r="57976" spans="3:9" ht="15" customHeight="1">
      <c r="C57976" s="220" t="str">
        <f t="shared" si="1810"/>
        <v/>
      </c>
      <c r="I57976" s="218" t="str">
        <f t="shared" si="1811"/>
        <v/>
      </c>
    </row>
    <row r="57977" spans="3:9" ht="15" customHeight="1">
      <c r="C57977" s="220" t="str">
        <f t="shared" si="1810"/>
        <v/>
      </c>
      <c r="I57977" s="218" t="str">
        <f t="shared" si="1811"/>
        <v/>
      </c>
    </row>
    <row r="57978" spans="3:9" ht="15" customHeight="1">
      <c r="C57978" s="220" t="str">
        <f t="shared" si="1810"/>
        <v/>
      </c>
      <c r="I57978" s="218" t="str">
        <f t="shared" si="1811"/>
        <v/>
      </c>
    </row>
    <row r="57979" spans="3:9" ht="15" customHeight="1">
      <c r="C57979" s="220" t="str">
        <f t="shared" si="1810"/>
        <v/>
      </c>
      <c r="I57979" s="218" t="str">
        <f t="shared" si="1811"/>
        <v/>
      </c>
    </row>
    <row r="57980" spans="3:9" ht="15" customHeight="1">
      <c r="C57980" s="220" t="str">
        <f t="shared" si="1810"/>
        <v/>
      </c>
      <c r="I57980" s="218" t="str">
        <f t="shared" si="1811"/>
        <v/>
      </c>
    </row>
    <row r="57981" spans="3:9" ht="15" customHeight="1">
      <c r="C57981" s="220" t="str">
        <f t="shared" si="1810"/>
        <v/>
      </c>
      <c r="I57981" s="218" t="str">
        <f t="shared" si="1811"/>
        <v/>
      </c>
    </row>
    <row r="57982" spans="3:9" ht="15" customHeight="1">
      <c r="C57982" s="220" t="str">
        <f t="shared" si="1810"/>
        <v/>
      </c>
      <c r="I57982" s="218" t="str">
        <f t="shared" si="1811"/>
        <v/>
      </c>
    </row>
    <row r="57983" spans="3:9" ht="15" customHeight="1">
      <c r="C57983" s="220" t="str">
        <f t="shared" si="1810"/>
        <v/>
      </c>
      <c r="I57983" s="218" t="str">
        <f t="shared" si="1811"/>
        <v/>
      </c>
    </row>
    <row r="57984" spans="3:9" ht="15" customHeight="1">
      <c r="C57984" s="220" t="str">
        <f t="shared" si="1810"/>
        <v/>
      </c>
      <c r="I57984" s="218" t="str">
        <f t="shared" si="1811"/>
        <v/>
      </c>
    </row>
    <row r="57985" spans="3:9" ht="15" customHeight="1">
      <c r="C57985" s="220" t="str">
        <f t="shared" si="1810"/>
        <v/>
      </c>
      <c r="I57985" s="218" t="str">
        <f t="shared" si="1811"/>
        <v/>
      </c>
    </row>
    <row r="57986" spans="3:9" ht="15" customHeight="1">
      <c r="C57986" s="220" t="str">
        <f t="shared" si="1810"/>
        <v/>
      </c>
      <c r="I57986" s="218" t="str">
        <f t="shared" si="1811"/>
        <v/>
      </c>
    </row>
    <row r="57987" spans="3:9" ht="15" customHeight="1">
      <c r="C57987" s="220" t="str">
        <f t="shared" si="1810"/>
        <v/>
      </c>
      <c r="I57987" s="218" t="str">
        <f t="shared" si="1811"/>
        <v/>
      </c>
    </row>
    <row r="57988" spans="3:9" ht="15" customHeight="1">
      <c r="C57988" s="220" t="str">
        <f t="shared" si="1810"/>
        <v/>
      </c>
      <c r="I57988" s="218" t="str">
        <f t="shared" si="1811"/>
        <v/>
      </c>
    </row>
    <row r="57989" spans="3:9" ht="15" customHeight="1">
      <c r="C57989" s="220" t="str">
        <f t="shared" si="1810"/>
        <v/>
      </c>
      <c r="I57989" s="218" t="str">
        <f t="shared" si="1811"/>
        <v/>
      </c>
    </row>
    <row r="57990" spans="3:9" ht="15" customHeight="1">
      <c r="C57990" s="220" t="str">
        <f t="shared" ref="C57990:C58053" si="1812">IF(B57990="","",MONTH(B57990))</f>
        <v/>
      </c>
      <c r="I57990" s="218" t="str">
        <f t="shared" ref="I57990:I58053" si="1813">IF(H57990="","",IF(E57990="","Não deixe campos em branco, a planilha resumo de custos e despesas necessita deles para funcionar",IF(F57990="","Não deixe campos em branco, a planilha resumo de custos e despesas necessita deles para funcionar",IF(G57990="","Não deixe campos em branco, a planilha resumo de custos e despesas necessita deles para funcionar",""))))</f>
        <v/>
      </c>
    </row>
    <row r="57991" spans="3:9" ht="15" customHeight="1">
      <c r="C57991" s="220" t="str">
        <f t="shared" si="1812"/>
        <v/>
      </c>
      <c r="I57991" s="218" t="str">
        <f t="shared" si="1813"/>
        <v/>
      </c>
    </row>
    <row r="57992" spans="3:9" ht="15" customHeight="1">
      <c r="C57992" s="220" t="str">
        <f t="shared" si="1812"/>
        <v/>
      </c>
      <c r="I57992" s="218" t="str">
        <f t="shared" si="1813"/>
        <v/>
      </c>
    </row>
    <row r="57993" spans="3:9" ht="15" customHeight="1">
      <c r="C57993" s="220" t="str">
        <f t="shared" si="1812"/>
        <v/>
      </c>
      <c r="I57993" s="218" t="str">
        <f t="shared" si="1813"/>
        <v/>
      </c>
    </row>
    <row r="57994" spans="3:9" ht="15" customHeight="1">
      <c r="C57994" s="220" t="str">
        <f t="shared" si="1812"/>
        <v/>
      </c>
      <c r="I57994" s="218" t="str">
        <f t="shared" si="1813"/>
        <v/>
      </c>
    </row>
    <row r="57995" spans="3:9" ht="15" customHeight="1">
      <c r="C57995" s="220" t="str">
        <f t="shared" si="1812"/>
        <v/>
      </c>
      <c r="I57995" s="218" t="str">
        <f t="shared" si="1813"/>
        <v/>
      </c>
    </row>
    <row r="57996" spans="3:9" ht="15" customHeight="1">
      <c r="C57996" s="220" t="str">
        <f t="shared" si="1812"/>
        <v/>
      </c>
      <c r="I57996" s="218" t="str">
        <f t="shared" si="1813"/>
        <v/>
      </c>
    </row>
    <row r="57997" spans="3:9" ht="15" customHeight="1">
      <c r="C57997" s="220" t="str">
        <f t="shared" si="1812"/>
        <v/>
      </c>
      <c r="I57997" s="218" t="str">
        <f t="shared" si="1813"/>
        <v/>
      </c>
    </row>
    <row r="57998" spans="3:9" ht="15" customHeight="1">
      <c r="C57998" s="220" t="str">
        <f t="shared" si="1812"/>
        <v/>
      </c>
      <c r="I57998" s="218" t="str">
        <f t="shared" si="1813"/>
        <v/>
      </c>
    </row>
    <row r="57999" spans="3:9" ht="15" customHeight="1">
      <c r="C57999" s="220" t="str">
        <f t="shared" si="1812"/>
        <v/>
      </c>
      <c r="I57999" s="218" t="str">
        <f t="shared" si="1813"/>
        <v/>
      </c>
    </row>
    <row r="58000" spans="3:9" ht="15" customHeight="1">
      <c r="C58000" s="220" t="str">
        <f t="shared" si="1812"/>
        <v/>
      </c>
      <c r="I58000" s="218" t="str">
        <f t="shared" si="1813"/>
        <v/>
      </c>
    </row>
    <row r="58001" spans="3:9" ht="15" customHeight="1">
      <c r="C58001" s="220" t="str">
        <f t="shared" si="1812"/>
        <v/>
      </c>
      <c r="I58001" s="218" t="str">
        <f t="shared" si="1813"/>
        <v/>
      </c>
    </row>
    <row r="58002" spans="3:9" ht="15" customHeight="1">
      <c r="C58002" s="220" t="str">
        <f t="shared" si="1812"/>
        <v/>
      </c>
      <c r="I58002" s="218" t="str">
        <f t="shared" si="1813"/>
        <v/>
      </c>
    </row>
    <row r="58003" spans="3:9" ht="15" customHeight="1">
      <c r="C58003" s="220" t="str">
        <f t="shared" si="1812"/>
        <v/>
      </c>
      <c r="I58003" s="218" t="str">
        <f t="shared" si="1813"/>
        <v/>
      </c>
    </row>
    <row r="58004" spans="3:9" ht="15" customHeight="1">
      <c r="C58004" s="220" t="str">
        <f t="shared" si="1812"/>
        <v/>
      </c>
      <c r="I58004" s="218" t="str">
        <f t="shared" si="1813"/>
        <v/>
      </c>
    </row>
    <row r="58005" spans="3:9" ht="15" customHeight="1">
      <c r="C58005" s="220" t="str">
        <f t="shared" si="1812"/>
        <v/>
      </c>
      <c r="I58005" s="218" t="str">
        <f t="shared" si="1813"/>
        <v/>
      </c>
    </row>
    <row r="58006" spans="3:9" ht="15" customHeight="1">
      <c r="C58006" s="220" t="str">
        <f t="shared" si="1812"/>
        <v/>
      </c>
      <c r="I58006" s="218" t="str">
        <f t="shared" si="1813"/>
        <v/>
      </c>
    </row>
    <row r="58007" spans="3:9" ht="15" customHeight="1">
      <c r="C58007" s="220" t="str">
        <f t="shared" si="1812"/>
        <v/>
      </c>
      <c r="I58007" s="218" t="str">
        <f t="shared" si="1813"/>
        <v/>
      </c>
    </row>
    <row r="58008" spans="3:9" ht="15" customHeight="1">
      <c r="C58008" s="220" t="str">
        <f t="shared" si="1812"/>
        <v/>
      </c>
      <c r="I58008" s="218" t="str">
        <f t="shared" si="1813"/>
        <v/>
      </c>
    </row>
    <row r="58009" spans="3:9" ht="15" customHeight="1">
      <c r="C58009" s="220" t="str">
        <f t="shared" si="1812"/>
        <v/>
      </c>
      <c r="I58009" s="218" t="str">
        <f t="shared" si="1813"/>
        <v/>
      </c>
    </row>
    <row r="58010" spans="3:9" ht="15" customHeight="1">
      <c r="C58010" s="220" t="str">
        <f t="shared" si="1812"/>
        <v/>
      </c>
      <c r="I58010" s="218" t="str">
        <f t="shared" si="1813"/>
        <v/>
      </c>
    </row>
    <row r="58011" spans="3:9" ht="15" customHeight="1">
      <c r="C58011" s="220" t="str">
        <f t="shared" si="1812"/>
        <v/>
      </c>
      <c r="I58011" s="218" t="str">
        <f t="shared" si="1813"/>
        <v/>
      </c>
    </row>
    <row r="58012" spans="3:9" ht="15" customHeight="1">
      <c r="C58012" s="220" t="str">
        <f t="shared" si="1812"/>
        <v/>
      </c>
      <c r="I58012" s="218" t="str">
        <f t="shared" si="1813"/>
        <v/>
      </c>
    </row>
    <row r="58013" spans="3:9" ht="15" customHeight="1">
      <c r="C58013" s="220" t="str">
        <f t="shared" si="1812"/>
        <v/>
      </c>
      <c r="I58013" s="218" t="str">
        <f t="shared" si="1813"/>
        <v/>
      </c>
    </row>
    <row r="58014" spans="3:9" ht="15" customHeight="1">
      <c r="C58014" s="220" t="str">
        <f t="shared" si="1812"/>
        <v/>
      </c>
      <c r="I58014" s="218" t="str">
        <f t="shared" si="1813"/>
        <v/>
      </c>
    </row>
    <row r="58015" spans="3:9" ht="15" customHeight="1">
      <c r="C58015" s="220" t="str">
        <f t="shared" si="1812"/>
        <v/>
      </c>
      <c r="I58015" s="218" t="str">
        <f t="shared" si="1813"/>
        <v/>
      </c>
    </row>
    <row r="58016" spans="3:9" ht="15" customHeight="1">
      <c r="C58016" s="220" t="str">
        <f t="shared" si="1812"/>
        <v/>
      </c>
      <c r="I58016" s="218" t="str">
        <f t="shared" si="1813"/>
        <v/>
      </c>
    </row>
    <row r="58017" spans="3:9" ht="15" customHeight="1">
      <c r="C58017" s="220" t="str">
        <f t="shared" si="1812"/>
        <v/>
      </c>
      <c r="I58017" s="218" t="str">
        <f t="shared" si="1813"/>
        <v/>
      </c>
    </row>
    <row r="58018" spans="3:9" ht="15" customHeight="1">
      <c r="C58018" s="220" t="str">
        <f t="shared" si="1812"/>
        <v/>
      </c>
      <c r="I58018" s="218" t="str">
        <f t="shared" si="1813"/>
        <v/>
      </c>
    </row>
    <row r="58019" spans="3:9" ht="15" customHeight="1">
      <c r="C58019" s="220" t="str">
        <f t="shared" si="1812"/>
        <v/>
      </c>
      <c r="I58019" s="218" t="str">
        <f t="shared" si="1813"/>
        <v/>
      </c>
    </row>
    <row r="58020" spans="3:9" ht="15" customHeight="1">
      <c r="C58020" s="220" t="str">
        <f t="shared" si="1812"/>
        <v/>
      </c>
      <c r="I58020" s="218" t="str">
        <f t="shared" si="1813"/>
        <v/>
      </c>
    </row>
    <row r="58021" spans="3:9" ht="15" customHeight="1">
      <c r="C58021" s="220" t="str">
        <f t="shared" si="1812"/>
        <v/>
      </c>
      <c r="I58021" s="218" t="str">
        <f t="shared" si="1813"/>
        <v/>
      </c>
    </row>
    <row r="58022" spans="3:9" ht="15" customHeight="1">
      <c r="C58022" s="220" t="str">
        <f t="shared" si="1812"/>
        <v/>
      </c>
      <c r="I58022" s="218" t="str">
        <f t="shared" si="1813"/>
        <v/>
      </c>
    </row>
    <row r="58023" spans="3:9" ht="15" customHeight="1">
      <c r="C58023" s="220" t="str">
        <f t="shared" si="1812"/>
        <v/>
      </c>
      <c r="I58023" s="218" t="str">
        <f t="shared" si="1813"/>
        <v/>
      </c>
    </row>
    <row r="58024" spans="3:9" ht="15" customHeight="1">
      <c r="C58024" s="220" t="str">
        <f t="shared" si="1812"/>
        <v/>
      </c>
      <c r="I58024" s="218" t="str">
        <f t="shared" si="1813"/>
        <v/>
      </c>
    </row>
    <row r="58025" spans="3:9" ht="15" customHeight="1">
      <c r="C58025" s="220" t="str">
        <f t="shared" si="1812"/>
        <v/>
      </c>
      <c r="I58025" s="218" t="str">
        <f t="shared" si="1813"/>
        <v/>
      </c>
    </row>
    <row r="58026" spans="3:9" ht="15" customHeight="1">
      <c r="C58026" s="220" t="str">
        <f t="shared" si="1812"/>
        <v/>
      </c>
      <c r="I58026" s="218" t="str">
        <f t="shared" si="1813"/>
        <v/>
      </c>
    </row>
    <row r="58027" spans="3:9" ht="15" customHeight="1">
      <c r="C58027" s="220" t="str">
        <f t="shared" si="1812"/>
        <v/>
      </c>
      <c r="I58027" s="218" t="str">
        <f t="shared" si="1813"/>
        <v/>
      </c>
    </row>
    <row r="58028" spans="3:9" ht="15" customHeight="1">
      <c r="C58028" s="220" t="str">
        <f t="shared" si="1812"/>
        <v/>
      </c>
      <c r="I58028" s="218" t="str">
        <f t="shared" si="1813"/>
        <v/>
      </c>
    </row>
    <row r="58029" spans="3:9" ht="15" customHeight="1">
      <c r="C58029" s="220" t="str">
        <f t="shared" si="1812"/>
        <v/>
      </c>
      <c r="I58029" s="218" t="str">
        <f t="shared" si="1813"/>
        <v/>
      </c>
    </row>
    <row r="58030" spans="3:9" ht="15" customHeight="1">
      <c r="C58030" s="220" t="str">
        <f t="shared" si="1812"/>
        <v/>
      </c>
      <c r="I58030" s="218" t="str">
        <f t="shared" si="1813"/>
        <v/>
      </c>
    </row>
    <row r="58031" spans="3:9" ht="15" customHeight="1">
      <c r="C58031" s="220" t="str">
        <f t="shared" si="1812"/>
        <v/>
      </c>
      <c r="I58031" s="218" t="str">
        <f t="shared" si="1813"/>
        <v/>
      </c>
    </row>
    <row r="58032" spans="3:9" ht="15" customHeight="1">
      <c r="C58032" s="220" t="str">
        <f t="shared" si="1812"/>
        <v/>
      </c>
      <c r="I58032" s="218" t="str">
        <f t="shared" si="1813"/>
        <v/>
      </c>
    </row>
    <row r="58033" spans="3:9" ht="15" customHeight="1">
      <c r="C58033" s="220" t="str">
        <f t="shared" si="1812"/>
        <v/>
      </c>
      <c r="I58033" s="218" t="str">
        <f t="shared" si="1813"/>
        <v/>
      </c>
    </row>
    <row r="58034" spans="3:9" ht="15" customHeight="1">
      <c r="C58034" s="220" t="str">
        <f t="shared" si="1812"/>
        <v/>
      </c>
      <c r="I58034" s="218" t="str">
        <f t="shared" si="1813"/>
        <v/>
      </c>
    </row>
    <row r="58035" spans="3:9" ht="15" customHeight="1">
      <c r="C58035" s="220" t="str">
        <f t="shared" si="1812"/>
        <v/>
      </c>
      <c r="I58035" s="218" t="str">
        <f t="shared" si="1813"/>
        <v/>
      </c>
    </row>
    <row r="58036" spans="3:9" ht="15" customHeight="1">
      <c r="C58036" s="220" t="str">
        <f t="shared" si="1812"/>
        <v/>
      </c>
      <c r="I58036" s="218" t="str">
        <f t="shared" si="1813"/>
        <v/>
      </c>
    </row>
    <row r="58037" spans="3:9" ht="15" customHeight="1">
      <c r="C58037" s="220" t="str">
        <f t="shared" si="1812"/>
        <v/>
      </c>
      <c r="I58037" s="218" t="str">
        <f t="shared" si="1813"/>
        <v/>
      </c>
    </row>
    <row r="58038" spans="3:9" ht="15" customHeight="1">
      <c r="C58038" s="220" t="str">
        <f t="shared" si="1812"/>
        <v/>
      </c>
      <c r="I58038" s="218" t="str">
        <f t="shared" si="1813"/>
        <v/>
      </c>
    </row>
    <row r="58039" spans="3:9" ht="15" customHeight="1">
      <c r="C58039" s="220" t="str">
        <f t="shared" si="1812"/>
        <v/>
      </c>
      <c r="I58039" s="218" t="str">
        <f t="shared" si="1813"/>
        <v/>
      </c>
    </row>
    <row r="58040" spans="3:9" ht="15" customHeight="1">
      <c r="C58040" s="220" t="str">
        <f t="shared" si="1812"/>
        <v/>
      </c>
      <c r="I58040" s="218" t="str">
        <f t="shared" si="1813"/>
        <v/>
      </c>
    </row>
    <row r="58041" spans="3:9" ht="15" customHeight="1">
      <c r="C58041" s="220" t="str">
        <f t="shared" si="1812"/>
        <v/>
      </c>
      <c r="I58041" s="218" t="str">
        <f t="shared" si="1813"/>
        <v/>
      </c>
    </row>
    <row r="58042" spans="3:9" ht="15" customHeight="1">
      <c r="C58042" s="220" t="str">
        <f t="shared" si="1812"/>
        <v/>
      </c>
      <c r="I58042" s="218" t="str">
        <f t="shared" si="1813"/>
        <v/>
      </c>
    </row>
    <row r="58043" spans="3:9" ht="15" customHeight="1">
      <c r="C58043" s="220" t="str">
        <f t="shared" si="1812"/>
        <v/>
      </c>
      <c r="I58043" s="218" t="str">
        <f t="shared" si="1813"/>
        <v/>
      </c>
    </row>
    <row r="58044" spans="3:9" ht="15" customHeight="1">
      <c r="C58044" s="220" t="str">
        <f t="shared" si="1812"/>
        <v/>
      </c>
      <c r="I58044" s="218" t="str">
        <f t="shared" si="1813"/>
        <v/>
      </c>
    </row>
    <row r="58045" spans="3:9" ht="15" customHeight="1">
      <c r="C58045" s="220" t="str">
        <f t="shared" si="1812"/>
        <v/>
      </c>
      <c r="I58045" s="218" t="str">
        <f t="shared" si="1813"/>
        <v/>
      </c>
    </row>
    <row r="58046" spans="3:9" ht="15" customHeight="1">
      <c r="C58046" s="220" t="str">
        <f t="shared" si="1812"/>
        <v/>
      </c>
      <c r="I58046" s="218" t="str">
        <f t="shared" si="1813"/>
        <v/>
      </c>
    </row>
    <row r="58047" spans="3:9" ht="15" customHeight="1">
      <c r="C58047" s="220" t="str">
        <f t="shared" si="1812"/>
        <v/>
      </c>
      <c r="I58047" s="218" t="str">
        <f t="shared" si="1813"/>
        <v/>
      </c>
    </row>
    <row r="58048" spans="3:9" ht="15" customHeight="1">
      <c r="C58048" s="220" t="str">
        <f t="shared" si="1812"/>
        <v/>
      </c>
      <c r="I58048" s="218" t="str">
        <f t="shared" si="1813"/>
        <v/>
      </c>
    </row>
    <row r="58049" spans="3:9" ht="15" customHeight="1">
      <c r="C58049" s="220" t="str">
        <f t="shared" si="1812"/>
        <v/>
      </c>
      <c r="I58049" s="218" t="str">
        <f t="shared" si="1813"/>
        <v/>
      </c>
    </row>
    <row r="58050" spans="3:9" ht="15" customHeight="1">
      <c r="C58050" s="220" t="str">
        <f t="shared" si="1812"/>
        <v/>
      </c>
      <c r="I58050" s="218" t="str">
        <f t="shared" si="1813"/>
        <v/>
      </c>
    </row>
    <row r="58051" spans="3:9" ht="15" customHeight="1">
      <c r="C58051" s="220" t="str">
        <f t="shared" si="1812"/>
        <v/>
      </c>
      <c r="I58051" s="218" t="str">
        <f t="shared" si="1813"/>
        <v/>
      </c>
    </row>
    <row r="58052" spans="3:9" ht="15" customHeight="1">
      <c r="C58052" s="220" t="str">
        <f t="shared" si="1812"/>
        <v/>
      </c>
      <c r="I58052" s="218" t="str">
        <f t="shared" si="1813"/>
        <v/>
      </c>
    </row>
    <row r="58053" spans="3:9" ht="15" customHeight="1">
      <c r="C58053" s="220" t="str">
        <f t="shared" si="1812"/>
        <v/>
      </c>
      <c r="I58053" s="218" t="str">
        <f t="shared" si="1813"/>
        <v/>
      </c>
    </row>
    <row r="58054" spans="3:9" ht="15" customHeight="1">
      <c r="C58054" s="220" t="str">
        <f t="shared" ref="C58054:C58117" si="1814">IF(B58054="","",MONTH(B58054))</f>
        <v/>
      </c>
      <c r="I58054" s="218" t="str">
        <f t="shared" ref="I58054:I58117" si="1815">IF(H58054="","",IF(E58054="","Não deixe campos em branco, a planilha resumo de custos e despesas necessita deles para funcionar",IF(F58054="","Não deixe campos em branco, a planilha resumo de custos e despesas necessita deles para funcionar",IF(G58054="","Não deixe campos em branco, a planilha resumo de custos e despesas necessita deles para funcionar",""))))</f>
        <v/>
      </c>
    </row>
    <row r="58055" spans="3:9" ht="15" customHeight="1">
      <c r="C58055" s="220" t="str">
        <f t="shared" si="1814"/>
        <v/>
      </c>
      <c r="I58055" s="218" t="str">
        <f t="shared" si="1815"/>
        <v/>
      </c>
    </row>
    <row r="58056" spans="3:9" ht="15" customHeight="1">
      <c r="C58056" s="220" t="str">
        <f t="shared" si="1814"/>
        <v/>
      </c>
      <c r="I58056" s="218" t="str">
        <f t="shared" si="1815"/>
        <v/>
      </c>
    </row>
    <row r="58057" spans="3:9" ht="15" customHeight="1">
      <c r="C58057" s="220" t="str">
        <f t="shared" si="1814"/>
        <v/>
      </c>
      <c r="I58057" s="218" t="str">
        <f t="shared" si="1815"/>
        <v/>
      </c>
    </row>
    <row r="58058" spans="3:9" ht="15" customHeight="1">
      <c r="C58058" s="220" t="str">
        <f t="shared" si="1814"/>
        <v/>
      </c>
      <c r="I58058" s="218" t="str">
        <f t="shared" si="1815"/>
        <v/>
      </c>
    </row>
    <row r="58059" spans="3:9" ht="15" customHeight="1">
      <c r="C58059" s="220" t="str">
        <f t="shared" si="1814"/>
        <v/>
      </c>
      <c r="I58059" s="218" t="str">
        <f t="shared" si="1815"/>
        <v/>
      </c>
    </row>
    <row r="58060" spans="3:9" ht="15" customHeight="1">
      <c r="C58060" s="220" t="str">
        <f t="shared" si="1814"/>
        <v/>
      </c>
      <c r="I58060" s="218" t="str">
        <f t="shared" si="1815"/>
        <v/>
      </c>
    </row>
    <row r="58061" spans="3:9" ht="15" customHeight="1">
      <c r="C58061" s="220" t="str">
        <f t="shared" si="1814"/>
        <v/>
      </c>
      <c r="I58061" s="218" t="str">
        <f t="shared" si="1815"/>
        <v/>
      </c>
    </row>
    <row r="58062" spans="3:9" ht="15" customHeight="1">
      <c r="C58062" s="220" t="str">
        <f t="shared" si="1814"/>
        <v/>
      </c>
      <c r="I58062" s="218" t="str">
        <f t="shared" si="1815"/>
        <v/>
      </c>
    </row>
    <row r="58063" spans="3:9" ht="15" customHeight="1">
      <c r="C58063" s="220" t="str">
        <f t="shared" si="1814"/>
        <v/>
      </c>
      <c r="I58063" s="218" t="str">
        <f t="shared" si="1815"/>
        <v/>
      </c>
    </row>
    <row r="58064" spans="3:9" ht="15" customHeight="1">
      <c r="C58064" s="220" t="str">
        <f t="shared" si="1814"/>
        <v/>
      </c>
      <c r="I58064" s="218" t="str">
        <f t="shared" si="1815"/>
        <v/>
      </c>
    </row>
    <row r="58065" spans="3:9" ht="15" customHeight="1">
      <c r="C58065" s="220" t="str">
        <f t="shared" si="1814"/>
        <v/>
      </c>
      <c r="I58065" s="218" t="str">
        <f t="shared" si="1815"/>
        <v/>
      </c>
    </row>
    <row r="58066" spans="3:9" ht="15" customHeight="1">
      <c r="C58066" s="220" t="str">
        <f t="shared" si="1814"/>
        <v/>
      </c>
      <c r="I58066" s="218" t="str">
        <f t="shared" si="1815"/>
        <v/>
      </c>
    </row>
    <row r="58067" spans="3:9" ht="15" customHeight="1">
      <c r="C58067" s="220" t="str">
        <f t="shared" si="1814"/>
        <v/>
      </c>
      <c r="I58067" s="218" t="str">
        <f t="shared" si="1815"/>
        <v/>
      </c>
    </row>
    <row r="58068" spans="3:9" ht="15" customHeight="1">
      <c r="C58068" s="220" t="str">
        <f t="shared" si="1814"/>
        <v/>
      </c>
      <c r="I58068" s="218" t="str">
        <f t="shared" si="1815"/>
        <v/>
      </c>
    </row>
    <row r="58069" spans="3:9" ht="15" customHeight="1">
      <c r="C58069" s="220" t="str">
        <f t="shared" si="1814"/>
        <v/>
      </c>
      <c r="I58069" s="218" t="str">
        <f t="shared" si="1815"/>
        <v/>
      </c>
    </row>
    <row r="58070" spans="3:9" ht="15" customHeight="1">
      <c r="C58070" s="220" t="str">
        <f t="shared" si="1814"/>
        <v/>
      </c>
      <c r="I58070" s="218" t="str">
        <f t="shared" si="1815"/>
        <v/>
      </c>
    </row>
    <row r="58071" spans="3:9" ht="15" customHeight="1">
      <c r="C58071" s="220" t="str">
        <f t="shared" si="1814"/>
        <v/>
      </c>
      <c r="I58071" s="218" t="str">
        <f t="shared" si="1815"/>
        <v/>
      </c>
    </row>
    <row r="58072" spans="3:9" ht="15" customHeight="1">
      <c r="C58072" s="220" t="str">
        <f t="shared" si="1814"/>
        <v/>
      </c>
      <c r="I58072" s="218" t="str">
        <f t="shared" si="1815"/>
        <v/>
      </c>
    </row>
    <row r="58073" spans="3:9" ht="15" customHeight="1">
      <c r="C58073" s="220" t="str">
        <f t="shared" si="1814"/>
        <v/>
      </c>
      <c r="I58073" s="218" t="str">
        <f t="shared" si="1815"/>
        <v/>
      </c>
    </row>
    <row r="58074" spans="3:9" ht="15" customHeight="1">
      <c r="C58074" s="220" t="str">
        <f t="shared" si="1814"/>
        <v/>
      </c>
      <c r="I58074" s="218" t="str">
        <f t="shared" si="1815"/>
        <v/>
      </c>
    </row>
    <row r="58075" spans="3:9" ht="15" customHeight="1">
      <c r="C58075" s="220" t="str">
        <f t="shared" si="1814"/>
        <v/>
      </c>
      <c r="I58075" s="218" t="str">
        <f t="shared" si="1815"/>
        <v/>
      </c>
    </row>
    <row r="58076" spans="3:9" ht="15" customHeight="1">
      <c r="C58076" s="220" t="str">
        <f t="shared" si="1814"/>
        <v/>
      </c>
      <c r="I58076" s="218" t="str">
        <f t="shared" si="1815"/>
        <v/>
      </c>
    </row>
    <row r="58077" spans="3:9" ht="15" customHeight="1">
      <c r="C58077" s="220" t="str">
        <f t="shared" si="1814"/>
        <v/>
      </c>
      <c r="I58077" s="218" t="str">
        <f t="shared" si="1815"/>
        <v/>
      </c>
    </row>
    <row r="58078" spans="3:9" ht="15" customHeight="1">
      <c r="C58078" s="220" t="str">
        <f t="shared" si="1814"/>
        <v/>
      </c>
      <c r="I58078" s="218" t="str">
        <f t="shared" si="1815"/>
        <v/>
      </c>
    </row>
    <row r="58079" spans="3:9" ht="15" customHeight="1">
      <c r="C58079" s="220" t="str">
        <f t="shared" si="1814"/>
        <v/>
      </c>
      <c r="I58079" s="218" t="str">
        <f t="shared" si="1815"/>
        <v/>
      </c>
    </row>
    <row r="58080" spans="3:9" ht="15" customHeight="1">
      <c r="C58080" s="220" t="str">
        <f t="shared" si="1814"/>
        <v/>
      </c>
      <c r="I58080" s="218" t="str">
        <f t="shared" si="1815"/>
        <v/>
      </c>
    </row>
    <row r="58081" spans="3:9" ht="15" customHeight="1">
      <c r="C58081" s="220" t="str">
        <f t="shared" si="1814"/>
        <v/>
      </c>
      <c r="I58081" s="218" t="str">
        <f t="shared" si="1815"/>
        <v/>
      </c>
    </row>
    <row r="58082" spans="3:9" ht="15" customHeight="1">
      <c r="C58082" s="220" t="str">
        <f t="shared" si="1814"/>
        <v/>
      </c>
      <c r="I58082" s="218" t="str">
        <f t="shared" si="1815"/>
        <v/>
      </c>
    </row>
    <row r="58083" spans="3:9" ht="15" customHeight="1">
      <c r="C58083" s="220" t="str">
        <f t="shared" si="1814"/>
        <v/>
      </c>
      <c r="I58083" s="218" t="str">
        <f t="shared" si="1815"/>
        <v/>
      </c>
    </row>
    <row r="58084" spans="3:9" ht="15" customHeight="1">
      <c r="C58084" s="220" t="str">
        <f t="shared" si="1814"/>
        <v/>
      </c>
      <c r="I58084" s="218" t="str">
        <f t="shared" si="1815"/>
        <v/>
      </c>
    </row>
    <row r="58085" spans="3:9" ht="15" customHeight="1">
      <c r="C58085" s="220" t="str">
        <f t="shared" si="1814"/>
        <v/>
      </c>
      <c r="I58085" s="218" t="str">
        <f t="shared" si="1815"/>
        <v/>
      </c>
    </row>
    <row r="58086" spans="3:9" ht="15" customHeight="1">
      <c r="C58086" s="220" t="str">
        <f t="shared" si="1814"/>
        <v/>
      </c>
      <c r="I58086" s="218" t="str">
        <f t="shared" si="1815"/>
        <v/>
      </c>
    </row>
    <row r="58087" spans="3:9" ht="15" customHeight="1">
      <c r="C58087" s="220" t="str">
        <f t="shared" si="1814"/>
        <v/>
      </c>
      <c r="I58087" s="218" t="str">
        <f t="shared" si="1815"/>
        <v/>
      </c>
    </row>
    <row r="58088" spans="3:9" ht="15" customHeight="1">
      <c r="C58088" s="220" t="str">
        <f t="shared" si="1814"/>
        <v/>
      </c>
      <c r="I58088" s="218" t="str">
        <f t="shared" si="1815"/>
        <v/>
      </c>
    </row>
    <row r="58089" spans="3:9" ht="15" customHeight="1">
      <c r="C58089" s="220" t="str">
        <f t="shared" si="1814"/>
        <v/>
      </c>
      <c r="I58089" s="218" t="str">
        <f t="shared" si="1815"/>
        <v/>
      </c>
    </row>
    <row r="58090" spans="3:9" ht="15" customHeight="1">
      <c r="C58090" s="220" t="str">
        <f t="shared" si="1814"/>
        <v/>
      </c>
      <c r="I58090" s="218" t="str">
        <f t="shared" si="1815"/>
        <v/>
      </c>
    </row>
    <row r="58091" spans="3:9" ht="15" customHeight="1">
      <c r="C58091" s="220" t="str">
        <f t="shared" si="1814"/>
        <v/>
      </c>
      <c r="I58091" s="218" t="str">
        <f t="shared" si="1815"/>
        <v/>
      </c>
    </row>
    <row r="58092" spans="3:9" ht="15" customHeight="1">
      <c r="C58092" s="220" t="str">
        <f t="shared" si="1814"/>
        <v/>
      </c>
      <c r="I58092" s="218" t="str">
        <f t="shared" si="1815"/>
        <v/>
      </c>
    </row>
    <row r="58093" spans="3:9" ht="15" customHeight="1">
      <c r="C58093" s="220" t="str">
        <f t="shared" si="1814"/>
        <v/>
      </c>
      <c r="I58093" s="218" t="str">
        <f t="shared" si="1815"/>
        <v/>
      </c>
    </row>
    <row r="58094" spans="3:9" ht="15" customHeight="1">
      <c r="C58094" s="220" t="str">
        <f t="shared" si="1814"/>
        <v/>
      </c>
      <c r="I58094" s="218" t="str">
        <f t="shared" si="1815"/>
        <v/>
      </c>
    </row>
    <row r="58095" spans="3:9" ht="15" customHeight="1">
      <c r="C58095" s="220" t="str">
        <f t="shared" si="1814"/>
        <v/>
      </c>
      <c r="I58095" s="218" t="str">
        <f t="shared" si="1815"/>
        <v/>
      </c>
    </row>
    <row r="58096" spans="3:9" ht="15" customHeight="1">
      <c r="C58096" s="220" t="str">
        <f t="shared" si="1814"/>
        <v/>
      </c>
      <c r="I58096" s="218" t="str">
        <f t="shared" si="1815"/>
        <v/>
      </c>
    </row>
    <row r="58097" spans="3:9" ht="15" customHeight="1">
      <c r="C58097" s="220" t="str">
        <f t="shared" si="1814"/>
        <v/>
      </c>
      <c r="I58097" s="218" t="str">
        <f t="shared" si="1815"/>
        <v/>
      </c>
    </row>
    <row r="58098" spans="3:9" ht="15" customHeight="1">
      <c r="C58098" s="220" t="str">
        <f t="shared" si="1814"/>
        <v/>
      </c>
      <c r="I58098" s="218" t="str">
        <f t="shared" si="1815"/>
        <v/>
      </c>
    </row>
    <row r="58099" spans="3:9" ht="15" customHeight="1">
      <c r="C58099" s="220" t="str">
        <f t="shared" si="1814"/>
        <v/>
      </c>
      <c r="I58099" s="218" t="str">
        <f t="shared" si="1815"/>
        <v/>
      </c>
    </row>
    <row r="58100" spans="3:9" ht="15" customHeight="1">
      <c r="C58100" s="220" t="str">
        <f t="shared" si="1814"/>
        <v/>
      </c>
      <c r="I58100" s="218" t="str">
        <f t="shared" si="1815"/>
        <v/>
      </c>
    </row>
    <row r="58101" spans="3:9" ht="15" customHeight="1">
      <c r="C58101" s="220" t="str">
        <f t="shared" si="1814"/>
        <v/>
      </c>
      <c r="I58101" s="218" t="str">
        <f t="shared" si="1815"/>
        <v/>
      </c>
    </row>
    <row r="58102" spans="3:9" ht="15" customHeight="1">
      <c r="C58102" s="220" t="str">
        <f t="shared" si="1814"/>
        <v/>
      </c>
      <c r="I58102" s="218" t="str">
        <f t="shared" si="1815"/>
        <v/>
      </c>
    </row>
    <row r="58103" spans="3:9" ht="15" customHeight="1">
      <c r="C58103" s="220" t="str">
        <f t="shared" si="1814"/>
        <v/>
      </c>
      <c r="I58103" s="218" t="str">
        <f t="shared" si="1815"/>
        <v/>
      </c>
    </row>
    <row r="58104" spans="3:9" ht="15" customHeight="1">
      <c r="C58104" s="220" t="str">
        <f t="shared" si="1814"/>
        <v/>
      </c>
      <c r="I58104" s="218" t="str">
        <f t="shared" si="1815"/>
        <v/>
      </c>
    </row>
    <row r="58105" spans="3:9" ht="15" customHeight="1">
      <c r="C58105" s="220" t="str">
        <f t="shared" si="1814"/>
        <v/>
      </c>
      <c r="I58105" s="218" t="str">
        <f t="shared" si="1815"/>
        <v/>
      </c>
    </row>
    <row r="58106" spans="3:9" ht="15" customHeight="1">
      <c r="C58106" s="220" t="str">
        <f t="shared" si="1814"/>
        <v/>
      </c>
      <c r="I58106" s="218" t="str">
        <f t="shared" si="1815"/>
        <v/>
      </c>
    </row>
    <row r="58107" spans="3:9" ht="15" customHeight="1">
      <c r="C58107" s="220" t="str">
        <f t="shared" si="1814"/>
        <v/>
      </c>
      <c r="I58107" s="218" t="str">
        <f t="shared" si="1815"/>
        <v/>
      </c>
    </row>
    <row r="58108" spans="3:9" ht="15" customHeight="1">
      <c r="C58108" s="220" t="str">
        <f t="shared" si="1814"/>
        <v/>
      </c>
      <c r="I58108" s="218" t="str">
        <f t="shared" si="1815"/>
        <v/>
      </c>
    </row>
    <row r="58109" spans="3:9" ht="15" customHeight="1">
      <c r="C58109" s="220" t="str">
        <f t="shared" si="1814"/>
        <v/>
      </c>
      <c r="I58109" s="218" t="str">
        <f t="shared" si="1815"/>
        <v/>
      </c>
    </row>
    <row r="58110" spans="3:9" ht="15" customHeight="1">
      <c r="C58110" s="220" t="str">
        <f t="shared" si="1814"/>
        <v/>
      </c>
      <c r="I58110" s="218" t="str">
        <f t="shared" si="1815"/>
        <v/>
      </c>
    </row>
    <row r="58111" spans="3:9" ht="15" customHeight="1">
      <c r="C58111" s="220" t="str">
        <f t="shared" si="1814"/>
        <v/>
      </c>
      <c r="I58111" s="218" t="str">
        <f t="shared" si="1815"/>
        <v/>
      </c>
    </row>
    <row r="58112" spans="3:9" ht="15" customHeight="1">
      <c r="C58112" s="220" t="str">
        <f t="shared" si="1814"/>
        <v/>
      </c>
      <c r="I58112" s="218" t="str">
        <f t="shared" si="1815"/>
        <v/>
      </c>
    </row>
    <row r="58113" spans="3:9" ht="15" customHeight="1">
      <c r="C58113" s="220" t="str">
        <f t="shared" si="1814"/>
        <v/>
      </c>
      <c r="I58113" s="218" t="str">
        <f t="shared" si="1815"/>
        <v/>
      </c>
    </row>
    <row r="58114" spans="3:9" ht="15" customHeight="1">
      <c r="C58114" s="220" t="str">
        <f t="shared" si="1814"/>
        <v/>
      </c>
      <c r="I58114" s="218" t="str">
        <f t="shared" si="1815"/>
        <v/>
      </c>
    </row>
    <row r="58115" spans="3:9" ht="15" customHeight="1">
      <c r="C58115" s="220" t="str">
        <f t="shared" si="1814"/>
        <v/>
      </c>
      <c r="I58115" s="218" t="str">
        <f t="shared" si="1815"/>
        <v/>
      </c>
    </row>
    <row r="58116" spans="3:9" ht="15" customHeight="1">
      <c r="C58116" s="220" t="str">
        <f t="shared" si="1814"/>
        <v/>
      </c>
      <c r="I58116" s="218" t="str">
        <f t="shared" si="1815"/>
        <v/>
      </c>
    </row>
    <row r="58117" spans="3:9" ht="15" customHeight="1">
      <c r="C58117" s="220" t="str">
        <f t="shared" si="1814"/>
        <v/>
      </c>
      <c r="I58117" s="218" t="str">
        <f t="shared" si="1815"/>
        <v/>
      </c>
    </row>
    <row r="58118" spans="3:9" ht="15" customHeight="1">
      <c r="C58118" s="220" t="str">
        <f t="shared" ref="C58118:C58181" si="1816">IF(B58118="","",MONTH(B58118))</f>
        <v/>
      </c>
      <c r="I58118" s="218" t="str">
        <f t="shared" ref="I58118:I58181" si="1817">IF(H58118="","",IF(E58118="","Não deixe campos em branco, a planilha resumo de custos e despesas necessita deles para funcionar",IF(F58118="","Não deixe campos em branco, a planilha resumo de custos e despesas necessita deles para funcionar",IF(G58118="","Não deixe campos em branco, a planilha resumo de custos e despesas necessita deles para funcionar",""))))</f>
        <v/>
      </c>
    </row>
    <row r="58119" spans="3:9" ht="15" customHeight="1">
      <c r="C58119" s="220" t="str">
        <f t="shared" si="1816"/>
        <v/>
      </c>
      <c r="I58119" s="218" t="str">
        <f t="shared" si="1817"/>
        <v/>
      </c>
    </row>
    <row r="58120" spans="3:9" ht="15" customHeight="1">
      <c r="C58120" s="220" t="str">
        <f t="shared" si="1816"/>
        <v/>
      </c>
      <c r="I58120" s="218" t="str">
        <f t="shared" si="1817"/>
        <v/>
      </c>
    </row>
    <row r="58121" spans="3:9" ht="15" customHeight="1">
      <c r="C58121" s="220" t="str">
        <f t="shared" si="1816"/>
        <v/>
      </c>
      <c r="I58121" s="218" t="str">
        <f t="shared" si="1817"/>
        <v/>
      </c>
    </row>
    <row r="58122" spans="3:9" ht="15" customHeight="1">
      <c r="C58122" s="220" t="str">
        <f t="shared" si="1816"/>
        <v/>
      </c>
      <c r="I58122" s="218" t="str">
        <f t="shared" si="1817"/>
        <v/>
      </c>
    </row>
    <row r="58123" spans="3:9" ht="15" customHeight="1">
      <c r="C58123" s="220" t="str">
        <f t="shared" si="1816"/>
        <v/>
      </c>
      <c r="I58123" s="218" t="str">
        <f t="shared" si="1817"/>
        <v/>
      </c>
    </row>
    <row r="58124" spans="3:9" ht="15" customHeight="1">
      <c r="C58124" s="220" t="str">
        <f t="shared" si="1816"/>
        <v/>
      </c>
      <c r="I58124" s="218" t="str">
        <f t="shared" si="1817"/>
        <v/>
      </c>
    </row>
    <row r="58125" spans="3:9" ht="15" customHeight="1">
      <c r="C58125" s="220" t="str">
        <f t="shared" si="1816"/>
        <v/>
      </c>
      <c r="I58125" s="218" t="str">
        <f t="shared" si="1817"/>
        <v/>
      </c>
    </row>
    <row r="58126" spans="3:9" ht="15" customHeight="1">
      <c r="C58126" s="220" t="str">
        <f t="shared" si="1816"/>
        <v/>
      </c>
      <c r="I58126" s="218" t="str">
        <f t="shared" si="1817"/>
        <v/>
      </c>
    </row>
    <row r="58127" spans="3:9" ht="15" customHeight="1">
      <c r="C58127" s="220" t="str">
        <f t="shared" si="1816"/>
        <v/>
      </c>
      <c r="I58127" s="218" t="str">
        <f t="shared" si="1817"/>
        <v/>
      </c>
    </row>
    <row r="58128" spans="3:9" ht="15" customHeight="1">
      <c r="C58128" s="220" t="str">
        <f t="shared" si="1816"/>
        <v/>
      </c>
      <c r="I58128" s="218" t="str">
        <f t="shared" si="1817"/>
        <v/>
      </c>
    </row>
    <row r="58129" spans="3:9" ht="15" customHeight="1">
      <c r="C58129" s="220" t="str">
        <f t="shared" si="1816"/>
        <v/>
      </c>
      <c r="I58129" s="218" t="str">
        <f t="shared" si="1817"/>
        <v/>
      </c>
    </row>
    <row r="58130" spans="3:9" ht="15" customHeight="1">
      <c r="C58130" s="220" t="str">
        <f t="shared" si="1816"/>
        <v/>
      </c>
      <c r="I58130" s="218" t="str">
        <f t="shared" si="1817"/>
        <v/>
      </c>
    </row>
    <row r="58131" spans="3:9" ht="15" customHeight="1">
      <c r="C58131" s="220" t="str">
        <f t="shared" si="1816"/>
        <v/>
      </c>
      <c r="I58131" s="218" t="str">
        <f t="shared" si="1817"/>
        <v/>
      </c>
    </row>
    <row r="58132" spans="3:9" ht="15" customHeight="1">
      <c r="C58132" s="220" t="str">
        <f t="shared" si="1816"/>
        <v/>
      </c>
      <c r="I58132" s="218" t="str">
        <f t="shared" si="1817"/>
        <v/>
      </c>
    </row>
    <row r="58133" spans="3:9" ht="15" customHeight="1">
      <c r="C58133" s="220" t="str">
        <f t="shared" si="1816"/>
        <v/>
      </c>
      <c r="I58133" s="218" t="str">
        <f t="shared" si="1817"/>
        <v/>
      </c>
    </row>
    <row r="58134" spans="3:9" ht="15" customHeight="1">
      <c r="C58134" s="220" t="str">
        <f t="shared" si="1816"/>
        <v/>
      </c>
      <c r="I58134" s="218" t="str">
        <f t="shared" si="1817"/>
        <v/>
      </c>
    </row>
    <row r="58135" spans="3:9" ht="15" customHeight="1">
      <c r="C58135" s="220" t="str">
        <f t="shared" si="1816"/>
        <v/>
      </c>
      <c r="I58135" s="218" t="str">
        <f t="shared" si="1817"/>
        <v/>
      </c>
    </row>
    <row r="58136" spans="3:9" ht="15" customHeight="1">
      <c r="C58136" s="220" t="str">
        <f t="shared" si="1816"/>
        <v/>
      </c>
      <c r="I58136" s="218" t="str">
        <f t="shared" si="1817"/>
        <v/>
      </c>
    </row>
    <row r="58137" spans="3:9" ht="15" customHeight="1">
      <c r="C58137" s="220" t="str">
        <f t="shared" si="1816"/>
        <v/>
      </c>
      <c r="I58137" s="218" t="str">
        <f t="shared" si="1817"/>
        <v/>
      </c>
    </row>
    <row r="58138" spans="3:9" ht="15" customHeight="1">
      <c r="C58138" s="220" t="str">
        <f t="shared" si="1816"/>
        <v/>
      </c>
      <c r="I58138" s="218" t="str">
        <f t="shared" si="1817"/>
        <v/>
      </c>
    </row>
    <row r="58139" spans="3:9" ht="15" customHeight="1">
      <c r="C58139" s="220" t="str">
        <f t="shared" si="1816"/>
        <v/>
      </c>
      <c r="I58139" s="218" t="str">
        <f t="shared" si="1817"/>
        <v/>
      </c>
    </row>
    <row r="58140" spans="3:9" ht="15" customHeight="1">
      <c r="C58140" s="220" t="str">
        <f t="shared" si="1816"/>
        <v/>
      </c>
      <c r="I58140" s="218" t="str">
        <f t="shared" si="1817"/>
        <v/>
      </c>
    </row>
    <row r="58141" spans="3:9" ht="15" customHeight="1">
      <c r="C58141" s="220" t="str">
        <f t="shared" si="1816"/>
        <v/>
      </c>
      <c r="I58141" s="218" t="str">
        <f t="shared" si="1817"/>
        <v/>
      </c>
    </row>
    <row r="58142" spans="3:9" ht="15" customHeight="1">
      <c r="C58142" s="220" t="str">
        <f t="shared" si="1816"/>
        <v/>
      </c>
      <c r="I58142" s="218" t="str">
        <f t="shared" si="1817"/>
        <v/>
      </c>
    </row>
    <row r="58143" spans="3:9" ht="15" customHeight="1">
      <c r="C58143" s="220" t="str">
        <f t="shared" si="1816"/>
        <v/>
      </c>
      <c r="I58143" s="218" t="str">
        <f t="shared" si="1817"/>
        <v/>
      </c>
    </row>
    <row r="58144" spans="3:9" ht="15" customHeight="1">
      <c r="C58144" s="220" t="str">
        <f t="shared" si="1816"/>
        <v/>
      </c>
      <c r="I58144" s="218" t="str">
        <f t="shared" si="1817"/>
        <v/>
      </c>
    </row>
    <row r="58145" spans="3:9" ht="15" customHeight="1">
      <c r="C58145" s="220" t="str">
        <f t="shared" si="1816"/>
        <v/>
      </c>
      <c r="I58145" s="218" t="str">
        <f t="shared" si="1817"/>
        <v/>
      </c>
    </row>
    <row r="58146" spans="3:9" ht="15" customHeight="1">
      <c r="C58146" s="220" t="str">
        <f t="shared" si="1816"/>
        <v/>
      </c>
      <c r="I58146" s="218" t="str">
        <f t="shared" si="1817"/>
        <v/>
      </c>
    </row>
    <row r="58147" spans="3:9" ht="15" customHeight="1">
      <c r="C58147" s="220" t="str">
        <f t="shared" si="1816"/>
        <v/>
      </c>
      <c r="I58147" s="218" t="str">
        <f t="shared" si="1817"/>
        <v/>
      </c>
    </row>
    <row r="58148" spans="3:9" ht="15" customHeight="1">
      <c r="C58148" s="220" t="str">
        <f t="shared" si="1816"/>
        <v/>
      </c>
      <c r="I58148" s="218" t="str">
        <f t="shared" si="1817"/>
        <v/>
      </c>
    </row>
    <row r="58149" spans="3:9" ht="15" customHeight="1">
      <c r="C58149" s="220" t="str">
        <f t="shared" si="1816"/>
        <v/>
      </c>
      <c r="I58149" s="218" t="str">
        <f t="shared" si="1817"/>
        <v/>
      </c>
    </row>
    <row r="58150" spans="3:9" ht="15" customHeight="1">
      <c r="C58150" s="220" t="str">
        <f t="shared" si="1816"/>
        <v/>
      </c>
      <c r="I58150" s="218" t="str">
        <f t="shared" si="1817"/>
        <v/>
      </c>
    </row>
    <row r="58151" spans="3:9" ht="15" customHeight="1">
      <c r="C58151" s="220" t="str">
        <f t="shared" si="1816"/>
        <v/>
      </c>
      <c r="I58151" s="218" t="str">
        <f t="shared" si="1817"/>
        <v/>
      </c>
    </row>
    <row r="58152" spans="3:9" ht="15" customHeight="1">
      <c r="C58152" s="220" t="str">
        <f t="shared" si="1816"/>
        <v/>
      </c>
      <c r="I58152" s="218" t="str">
        <f t="shared" si="1817"/>
        <v/>
      </c>
    </row>
    <row r="58153" spans="3:9" ht="15" customHeight="1">
      <c r="C58153" s="220" t="str">
        <f t="shared" si="1816"/>
        <v/>
      </c>
      <c r="I58153" s="218" t="str">
        <f t="shared" si="1817"/>
        <v/>
      </c>
    </row>
    <row r="58154" spans="3:9" ht="15" customHeight="1">
      <c r="C58154" s="220" t="str">
        <f t="shared" si="1816"/>
        <v/>
      </c>
      <c r="I58154" s="218" t="str">
        <f t="shared" si="1817"/>
        <v/>
      </c>
    </row>
    <row r="58155" spans="3:9" ht="15" customHeight="1">
      <c r="C58155" s="220" t="str">
        <f t="shared" si="1816"/>
        <v/>
      </c>
      <c r="I58155" s="218" t="str">
        <f t="shared" si="1817"/>
        <v/>
      </c>
    </row>
    <row r="58156" spans="3:9" ht="15" customHeight="1">
      <c r="C58156" s="220" t="str">
        <f t="shared" si="1816"/>
        <v/>
      </c>
      <c r="I58156" s="218" t="str">
        <f t="shared" si="1817"/>
        <v/>
      </c>
    </row>
    <row r="58157" spans="3:9" ht="15" customHeight="1">
      <c r="C58157" s="220" t="str">
        <f t="shared" si="1816"/>
        <v/>
      </c>
      <c r="I58157" s="218" t="str">
        <f t="shared" si="1817"/>
        <v/>
      </c>
    </row>
    <row r="58158" spans="3:9" ht="15" customHeight="1">
      <c r="C58158" s="220" t="str">
        <f t="shared" si="1816"/>
        <v/>
      </c>
      <c r="I58158" s="218" t="str">
        <f t="shared" si="1817"/>
        <v/>
      </c>
    </row>
    <row r="58159" spans="3:9" ht="15" customHeight="1">
      <c r="C58159" s="220" t="str">
        <f t="shared" si="1816"/>
        <v/>
      </c>
      <c r="I58159" s="218" t="str">
        <f t="shared" si="1817"/>
        <v/>
      </c>
    </row>
    <row r="58160" spans="3:9" ht="15" customHeight="1">
      <c r="C58160" s="220" t="str">
        <f t="shared" si="1816"/>
        <v/>
      </c>
      <c r="I58160" s="218" t="str">
        <f t="shared" si="1817"/>
        <v/>
      </c>
    </row>
    <row r="58161" spans="3:9" ht="15" customHeight="1">
      <c r="C58161" s="220" t="str">
        <f t="shared" si="1816"/>
        <v/>
      </c>
      <c r="I58161" s="218" t="str">
        <f t="shared" si="1817"/>
        <v/>
      </c>
    </row>
    <row r="58162" spans="3:9" ht="15" customHeight="1">
      <c r="C58162" s="220" t="str">
        <f t="shared" si="1816"/>
        <v/>
      </c>
      <c r="I58162" s="218" t="str">
        <f t="shared" si="1817"/>
        <v/>
      </c>
    </row>
    <row r="58163" spans="3:9" ht="15" customHeight="1">
      <c r="C58163" s="220" t="str">
        <f t="shared" si="1816"/>
        <v/>
      </c>
      <c r="I58163" s="218" t="str">
        <f t="shared" si="1817"/>
        <v/>
      </c>
    </row>
    <row r="58164" spans="3:9" ht="15" customHeight="1">
      <c r="C58164" s="220" t="str">
        <f t="shared" si="1816"/>
        <v/>
      </c>
      <c r="I58164" s="218" t="str">
        <f t="shared" si="1817"/>
        <v/>
      </c>
    </row>
    <row r="58165" spans="3:9" ht="15" customHeight="1">
      <c r="C58165" s="220" t="str">
        <f t="shared" si="1816"/>
        <v/>
      </c>
      <c r="I58165" s="218" t="str">
        <f t="shared" si="1817"/>
        <v/>
      </c>
    </row>
    <row r="58166" spans="3:9" ht="15" customHeight="1">
      <c r="C58166" s="220" t="str">
        <f t="shared" si="1816"/>
        <v/>
      </c>
      <c r="I58166" s="218" t="str">
        <f t="shared" si="1817"/>
        <v/>
      </c>
    </row>
    <row r="58167" spans="3:9" ht="15" customHeight="1">
      <c r="C58167" s="220" t="str">
        <f t="shared" si="1816"/>
        <v/>
      </c>
      <c r="I58167" s="218" t="str">
        <f t="shared" si="1817"/>
        <v/>
      </c>
    </row>
    <row r="58168" spans="3:9" ht="15" customHeight="1">
      <c r="C58168" s="220" t="str">
        <f t="shared" si="1816"/>
        <v/>
      </c>
      <c r="I58168" s="218" t="str">
        <f t="shared" si="1817"/>
        <v/>
      </c>
    </row>
    <row r="58169" spans="3:9" ht="15" customHeight="1">
      <c r="C58169" s="220" t="str">
        <f t="shared" si="1816"/>
        <v/>
      </c>
      <c r="I58169" s="218" t="str">
        <f t="shared" si="1817"/>
        <v/>
      </c>
    </row>
    <row r="58170" spans="3:9" ht="15" customHeight="1">
      <c r="C58170" s="220" t="str">
        <f t="shared" si="1816"/>
        <v/>
      </c>
      <c r="I58170" s="218" t="str">
        <f t="shared" si="1817"/>
        <v/>
      </c>
    </row>
    <row r="58171" spans="3:9" ht="15" customHeight="1">
      <c r="C58171" s="220" t="str">
        <f t="shared" si="1816"/>
        <v/>
      </c>
      <c r="I58171" s="218" t="str">
        <f t="shared" si="1817"/>
        <v/>
      </c>
    </row>
    <row r="58172" spans="3:9" ht="15" customHeight="1">
      <c r="C58172" s="220" t="str">
        <f t="shared" si="1816"/>
        <v/>
      </c>
      <c r="I58172" s="218" t="str">
        <f t="shared" si="1817"/>
        <v/>
      </c>
    </row>
    <row r="58173" spans="3:9" ht="15" customHeight="1">
      <c r="C58173" s="220" t="str">
        <f t="shared" si="1816"/>
        <v/>
      </c>
      <c r="I58173" s="218" t="str">
        <f t="shared" si="1817"/>
        <v/>
      </c>
    </row>
    <row r="58174" spans="3:9" ht="15" customHeight="1">
      <c r="C58174" s="220" t="str">
        <f t="shared" si="1816"/>
        <v/>
      </c>
      <c r="I58174" s="218" t="str">
        <f t="shared" si="1817"/>
        <v/>
      </c>
    </row>
    <row r="58175" spans="3:9" ht="15" customHeight="1">
      <c r="C58175" s="220" t="str">
        <f t="shared" si="1816"/>
        <v/>
      </c>
      <c r="I58175" s="218" t="str">
        <f t="shared" si="1817"/>
        <v/>
      </c>
    </row>
    <row r="58176" spans="3:9" ht="15" customHeight="1">
      <c r="C58176" s="220" t="str">
        <f t="shared" si="1816"/>
        <v/>
      </c>
      <c r="I58176" s="218" t="str">
        <f t="shared" si="1817"/>
        <v/>
      </c>
    </row>
    <row r="58177" spans="3:9" ht="15" customHeight="1">
      <c r="C58177" s="220" t="str">
        <f t="shared" si="1816"/>
        <v/>
      </c>
      <c r="I58177" s="218" t="str">
        <f t="shared" si="1817"/>
        <v/>
      </c>
    </row>
    <row r="58178" spans="3:9" ht="15" customHeight="1">
      <c r="C58178" s="220" t="str">
        <f t="shared" si="1816"/>
        <v/>
      </c>
      <c r="I58178" s="218" t="str">
        <f t="shared" si="1817"/>
        <v/>
      </c>
    </row>
    <row r="58179" spans="3:9" ht="15" customHeight="1">
      <c r="C58179" s="220" t="str">
        <f t="shared" si="1816"/>
        <v/>
      </c>
      <c r="I58179" s="218" t="str">
        <f t="shared" si="1817"/>
        <v/>
      </c>
    </row>
    <row r="58180" spans="3:9" ht="15" customHeight="1">
      <c r="C58180" s="220" t="str">
        <f t="shared" si="1816"/>
        <v/>
      </c>
      <c r="I58180" s="218" t="str">
        <f t="shared" si="1817"/>
        <v/>
      </c>
    </row>
    <row r="58181" spans="3:9" ht="15" customHeight="1">
      <c r="C58181" s="220" t="str">
        <f t="shared" si="1816"/>
        <v/>
      </c>
      <c r="I58181" s="218" t="str">
        <f t="shared" si="1817"/>
        <v/>
      </c>
    </row>
    <row r="58182" spans="3:9" ht="15" customHeight="1">
      <c r="C58182" s="220" t="str">
        <f t="shared" ref="C58182:C58245" si="1818">IF(B58182="","",MONTH(B58182))</f>
        <v/>
      </c>
      <c r="I58182" s="218" t="str">
        <f t="shared" ref="I58182:I58245" si="1819">IF(H58182="","",IF(E58182="","Não deixe campos em branco, a planilha resumo de custos e despesas necessita deles para funcionar",IF(F58182="","Não deixe campos em branco, a planilha resumo de custos e despesas necessita deles para funcionar",IF(G58182="","Não deixe campos em branco, a planilha resumo de custos e despesas necessita deles para funcionar",""))))</f>
        <v/>
      </c>
    </row>
    <row r="58183" spans="3:9" ht="15" customHeight="1">
      <c r="C58183" s="220" t="str">
        <f t="shared" si="1818"/>
        <v/>
      </c>
      <c r="I58183" s="218" t="str">
        <f t="shared" si="1819"/>
        <v/>
      </c>
    </row>
    <row r="58184" spans="3:9" ht="15" customHeight="1">
      <c r="C58184" s="220" t="str">
        <f t="shared" si="1818"/>
        <v/>
      </c>
      <c r="I58184" s="218" t="str">
        <f t="shared" si="1819"/>
        <v/>
      </c>
    </row>
    <row r="58185" spans="3:9" ht="15" customHeight="1">
      <c r="C58185" s="220" t="str">
        <f t="shared" si="1818"/>
        <v/>
      </c>
      <c r="I58185" s="218" t="str">
        <f t="shared" si="1819"/>
        <v/>
      </c>
    </row>
    <row r="58186" spans="3:9" ht="15" customHeight="1">
      <c r="C58186" s="220" t="str">
        <f t="shared" si="1818"/>
        <v/>
      </c>
      <c r="I58186" s="218" t="str">
        <f t="shared" si="1819"/>
        <v/>
      </c>
    </row>
    <row r="58187" spans="3:9" ht="15" customHeight="1">
      <c r="C58187" s="220" t="str">
        <f t="shared" si="1818"/>
        <v/>
      </c>
      <c r="I58187" s="218" t="str">
        <f t="shared" si="1819"/>
        <v/>
      </c>
    </row>
    <row r="58188" spans="3:9" ht="15" customHeight="1">
      <c r="C58188" s="220" t="str">
        <f t="shared" si="1818"/>
        <v/>
      </c>
      <c r="I58188" s="218" t="str">
        <f t="shared" si="1819"/>
        <v/>
      </c>
    </row>
    <row r="58189" spans="3:9" ht="15" customHeight="1">
      <c r="C58189" s="220" t="str">
        <f t="shared" si="1818"/>
        <v/>
      </c>
      <c r="I58189" s="218" t="str">
        <f t="shared" si="1819"/>
        <v/>
      </c>
    </row>
    <row r="58190" spans="3:9" ht="15" customHeight="1">
      <c r="C58190" s="220" t="str">
        <f t="shared" si="1818"/>
        <v/>
      </c>
      <c r="I58190" s="218" t="str">
        <f t="shared" si="1819"/>
        <v/>
      </c>
    </row>
    <row r="58191" spans="3:9" ht="15" customHeight="1">
      <c r="C58191" s="220" t="str">
        <f t="shared" si="1818"/>
        <v/>
      </c>
      <c r="I58191" s="218" t="str">
        <f t="shared" si="1819"/>
        <v/>
      </c>
    </row>
    <row r="58192" spans="3:9" ht="15" customHeight="1">
      <c r="C58192" s="220" t="str">
        <f t="shared" si="1818"/>
        <v/>
      </c>
      <c r="I58192" s="218" t="str">
        <f t="shared" si="1819"/>
        <v/>
      </c>
    </row>
    <row r="58193" spans="3:9" ht="15" customHeight="1">
      <c r="C58193" s="220" t="str">
        <f t="shared" si="1818"/>
        <v/>
      </c>
      <c r="I58193" s="218" t="str">
        <f t="shared" si="1819"/>
        <v/>
      </c>
    </row>
    <row r="58194" spans="3:9" ht="15" customHeight="1">
      <c r="C58194" s="220" t="str">
        <f t="shared" si="1818"/>
        <v/>
      </c>
      <c r="I58194" s="218" t="str">
        <f t="shared" si="1819"/>
        <v/>
      </c>
    </row>
    <row r="58195" spans="3:9" ht="15" customHeight="1">
      <c r="C58195" s="220" t="str">
        <f t="shared" si="1818"/>
        <v/>
      </c>
      <c r="I58195" s="218" t="str">
        <f t="shared" si="1819"/>
        <v/>
      </c>
    </row>
    <row r="58196" spans="3:9" ht="15" customHeight="1">
      <c r="C58196" s="220" t="str">
        <f t="shared" si="1818"/>
        <v/>
      </c>
      <c r="I58196" s="218" t="str">
        <f t="shared" si="1819"/>
        <v/>
      </c>
    </row>
    <row r="58197" spans="3:9" ht="15" customHeight="1">
      <c r="C58197" s="220" t="str">
        <f t="shared" si="1818"/>
        <v/>
      </c>
      <c r="I58197" s="218" t="str">
        <f t="shared" si="1819"/>
        <v/>
      </c>
    </row>
    <row r="58198" spans="3:9" ht="15" customHeight="1">
      <c r="C58198" s="220" t="str">
        <f t="shared" si="1818"/>
        <v/>
      </c>
      <c r="I58198" s="218" t="str">
        <f t="shared" si="1819"/>
        <v/>
      </c>
    </row>
    <row r="58199" spans="3:9" ht="15" customHeight="1">
      <c r="C58199" s="220" t="str">
        <f t="shared" si="1818"/>
        <v/>
      </c>
      <c r="I58199" s="218" t="str">
        <f t="shared" si="1819"/>
        <v/>
      </c>
    </row>
    <row r="58200" spans="3:9" ht="15" customHeight="1">
      <c r="C58200" s="220" t="str">
        <f t="shared" si="1818"/>
        <v/>
      </c>
      <c r="I58200" s="218" t="str">
        <f t="shared" si="1819"/>
        <v/>
      </c>
    </row>
    <row r="58201" spans="3:9" ht="15" customHeight="1">
      <c r="C58201" s="220" t="str">
        <f t="shared" si="1818"/>
        <v/>
      </c>
      <c r="I58201" s="218" t="str">
        <f t="shared" si="1819"/>
        <v/>
      </c>
    </row>
    <row r="58202" spans="3:9" ht="15" customHeight="1">
      <c r="C58202" s="220" t="str">
        <f t="shared" si="1818"/>
        <v/>
      </c>
      <c r="I58202" s="218" t="str">
        <f t="shared" si="1819"/>
        <v/>
      </c>
    </row>
    <row r="58203" spans="3:9" ht="15" customHeight="1">
      <c r="C58203" s="220" t="str">
        <f t="shared" si="1818"/>
        <v/>
      </c>
      <c r="I58203" s="218" t="str">
        <f t="shared" si="1819"/>
        <v/>
      </c>
    </row>
    <row r="58204" spans="3:9" ht="15" customHeight="1">
      <c r="C58204" s="220" t="str">
        <f t="shared" si="1818"/>
        <v/>
      </c>
      <c r="I58204" s="218" t="str">
        <f t="shared" si="1819"/>
        <v/>
      </c>
    </row>
    <row r="58205" spans="3:9" ht="15" customHeight="1">
      <c r="C58205" s="220" t="str">
        <f t="shared" si="1818"/>
        <v/>
      </c>
      <c r="I58205" s="218" t="str">
        <f t="shared" si="1819"/>
        <v/>
      </c>
    </row>
    <row r="58206" spans="3:9" ht="15" customHeight="1">
      <c r="C58206" s="220" t="str">
        <f t="shared" si="1818"/>
        <v/>
      </c>
      <c r="I58206" s="218" t="str">
        <f t="shared" si="1819"/>
        <v/>
      </c>
    </row>
    <row r="58207" spans="3:9" ht="15" customHeight="1">
      <c r="C58207" s="220" t="str">
        <f t="shared" si="1818"/>
        <v/>
      </c>
      <c r="I58207" s="218" t="str">
        <f t="shared" si="1819"/>
        <v/>
      </c>
    </row>
    <row r="58208" spans="3:9" ht="15" customHeight="1">
      <c r="C58208" s="220" t="str">
        <f t="shared" si="1818"/>
        <v/>
      </c>
      <c r="I58208" s="218" t="str">
        <f t="shared" si="1819"/>
        <v/>
      </c>
    </row>
    <row r="58209" spans="3:9" ht="15" customHeight="1">
      <c r="C58209" s="220" t="str">
        <f t="shared" si="1818"/>
        <v/>
      </c>
      <c r="I58209" s="218" t="str">
        <f t="shared" si="1819"/>
        <v/>
      </c>
    </row>
    <row r="58210" spans="3:9" ht="15" customHeight="1">
      <c r="C58210" s="220" t="str">
        <f t="shared" si="1818"/>
        <v/>
      </c>
      <c r="I58210" s="218" t="str">
        <f t="shared" si="1819"/>
        <v/>
      </c>
    </row>
    <row r="58211" spans="3:9" ht="15" customHeight="1">
      <c r="C58211" s="220" t="str">
        <f t="shared" si="1818"/>
        <v/>
      </c>
      <c r="I58211" s="218" t="str">
        <f t="shared" si="1819"/>
        <v/>
      </c>
    </row>
    <row r="58212" spans="3:9" ht="15" customHeight="1">
      <c r="C58212" s="220" t="str">
        <f t="shared" si="1818"/>
        <v/>
      </c>
      <c r="I58212" s="218" t="str">
        <f t="shared" si="1819"/>
        <v/>
      </c>
    </row>
    <row r="58213" spans="3:9" ht="15" customHeight="1">
      <c r="C58213" s="220" t="str">
        <f t="shared" si="1818"/>
        <v/>
      </c>
      <c r="I58213" s="218" t="str">
        <f t="shared" si="1819"/>
        <v/>
      </c>
    </row>
    <row r="58214" spans="3:9" ht="15" customHeight="1">
      <c r="C58214" s="220" t="str">
        <f t="shared" si="1818"/>
        <v/>
      </c>
      <c r="I58214" s="218" t="str">
        <f t="shared" si="1819"/>
        <v/>
      </c>
    </row>
    <row r="58215" spans="3:9" ht="15" customHeight="1">
      <c r="C58215" s="220" t="str">
        <f t="shared" si="1818"/>
        <v/>
      </c>
      <c r="I58215" s="218" t="str">
        <f t="shared" si="1819"/>
        <v/>
      </c>
    </row>
    <row r="58216" spans="3:9" ht="15" customHeight="1">
      <c r="C58216" s="220" t="str">
        <f t="shared" si="1818"/>
        <v/>
      </c>
      <c r="I58216" s="218" t="str">
        <f t="shared" si="1819"/>
        <v/>
      </c>
    </row>
    <row r="58217" spans="3:9" ht="15" customHeight="1">
      <c r="C58217" s="220" t="str">
        <f t="shared" si="1818"/>
        <v/>
      </c>
      <c r="I58217" s="218" t="str">
        <f t="shared" si="1819"/>
        <v/>
      </c>
    </row>
    <row r="58218" spans="3:9" ht="15" customHeight="1">
      <c r="C58218" s="220" t="str">
        <f t="shared" si="1818"/>
        <v/>
      </c>
      <c r="I58218" s="218" t="str">
        <f t="shared" si="1819"/>
        <v/>
      </c>
    </row>
    <row r="58219" spans="3:9" ht="15" customHeight="1">
      <c r="C58219" s="220" t="str">
        <f t="shared" si="1818"/>
        <v/>
      </c>
      <c r="I58219" s="218" t="str">
        <f t="shared" si="1819"/>
        <v/>
      </c>
    </row>
    <row r="58220" spans="3:9" ht="15" customHeight="1">
      <c r="C58220" s="220" t="str">
        <f t="shared" si="1818"/>
        <v/>
      </c>
      <c r="I58220" s="218" t="str">
        <f t="shared" si="1819"/>
        <v/>
      </c>
    </row>
    <row r="58221" spans="3:9" ht="15" customHeight="1">
      <c r="C58221" s="220" t="str">
        <f t="shared" si="1818"/>
        <v/>
      </c>
      <c r="I58221" s="218" t="str">
        <f t="shared" si="1819"/>
        <v/>
      </c>
    </row>
    <row r="58222" spans="3:9" ht="15" customHeight="1">
      <c r="C58222" s="220" t="str">
        <f t="shared" si="1818"/>
        <v/>
      </c>
      <c r="I58222" s="218" t="str">
        <f t="shared" si="1819"/>
        <v/>
      </c>
    </row>
    <row r="58223" spans="3:9" ht="15" customHeight="1">
      <c r="C58223" s="220" t="str">
        <f t="shared" si="1818"/>
        <v/>
      </c>
      <c r="I58223" s="218" t="str">
        <f t="shared" si="1819"/>
        <v/>
      </c>
    </row>
    <row r="58224" spans="3:9" ht="15" customHeight="1">
      <c r="C58224" s="220" t="str">
        <f t="shared" si="1818"/>
        <v/>
      </c>
      <c r="I58224" s="218" t="str">
        <f t="shared" si="1819"/>
        <v/>
      </c>
    </row>
    <row r="58225" spans="3:9" ht="15" customHeight="1">
      <c r="C58225" s="220" t="str">
        <f t="shared" si="1818"/>
        <v/>
      </c>
      <c r="I58225" s="218" t="str">
        <f t="shared" si="1819"/>
        <v/>
      </c>
    </row>
    <row r="58226" spans="3:9" ht="15" customHeight="1">
      <c r="C58226" s="220" t="str">
        <f t="shared" si="1818"/>
        <v/>
      </c>
      <c r="I58226" s="218" t="str">
        <f t="shared" si="1819"/>
        <v/>
      </c>
    </row>
    <row r="58227" spans="3:9" ht="15" customHeight="1">
      <c r="C58227" s="220" t="str">
        <f t="shared" si="1818"/>
        <v/>
      </c>
      <c r="I58227" s="218" t="str">
        <f t="shared" si="1819"/>
        <v/>
      </c>
    </row>
    <row r="58228" spans="3:9" ht="15" customHeight="1">
      <c r="C58228" s="220" t="str">
        <f t="shared" si="1818"/>
        <v/>
      </c>
      <c r="I58228" s="218" t="str">
        <f t="shared" si="1819"/>
        <v/>
      </c>
    </row>
    <row r="58229" spans="3:9" ht="15" customHeight="1">
      <c r="C58229" s="220" t="str">
        <f t="shared" si="1818"/>
        <v/>
      </c>
      <c r="I58229" s="218" t="str">
        <f t="shared" si="1819"/>
        <v/>
      </c>
    </row>
    <row r="58230" spans="3:9" ht="15" customHeight="1">
      <c r="C58230" s="220" t="str">
        <f t="shared" si="1818"/>
        <v/>
      </c>
      <c r="I58230" s="218" t="str">
        <f t="shared" si="1819"/>
        <v/>
      </c>
    </row>
    <row r="58231" spans="3:9" ht="15" customHeight="1">
      <c r="C58231" s="220" t="str">
        <f t="shared" si="1818"/>
        <v/>
      </c>
      <c r="I58231" s="218" t="str">
        <f t="shared" si="1819"/>
        <v/>
      </c>
    </row>
    <row r="58232" spans="3:9" ht="15" customHeight="1">
      <c r="C58232" s="220" t="str">
        <f t="shared" si="1818"/>
        <v/>
      </c>
      <c r="I58232" s="218" t="str">
        <f t="shared" si="1819"/>
        <v/>
      </c>
    </row>
    <row r="58233" spans="3:9" ht="15" customHeight="1">
      <c r="C58233" s="220" t="str">
        <f t="shared" si="1818"/>
        <v/>
      </c>
      <c r="I58233" s="218" t="str">
        <f t="shared" si="1819"/>
        <v/>
      </c>
    </row>
    <row r="58234" spans="3:9" ht="15" customHeight="1">
      <c r="C58234" s="220" t="str">
        <f t="shared" si="1818"/>
        <v/>
      </c>
      <c r="I58234" s="218" t="str">
        <f t="shared" si="1819"/>
        <v/>
      </c>
    </row>
    <row r="58235" spans="3:9" ht="15" customHeight="1">
      <c r="C58235" s="220" t="str">
        <f t="shared" si="1818"/>
        <v/>
      </c>
      <c r="I58235" s="218" t="str">
        <f t="shared" si="1819"/>
        <v/>
      </c>
    </row>
    <row r="58236" spans="3:9" ht="15" customHeight="1">
      <c r="C58236" s="220" t="str">
        <f t="shared" si="1818"/>
        <v/>
      </c>
      <c r="I58236" s="218" t="str">
        <f t="shared" si="1819"/>
        <v/>
      </c>
    </row>
    <row r="58237" spans="3:9" ht="15" customHeight="1">
      <c r="C58237" s="220" t="str">
        <f t="shared" si="1818"/>
        <v/>
      </c>
      <c r="I58237" s="218" t="str">
        <f t="shared" si="1819"/>
        <v/>
      </c>
    </row>
    <row r="58238" spans="3:9" ht="15" customHeight="1">
      <c r="C58238" s="220" t="str">
        <f t="shared" si="1818"/>
        <v/>
      </c>
      <c r="I58238" s="218" t="str">
        <f t="shared" si="1819"/>
        <v/>
      </c>
    </row>
    <row r="58239" spans="3:9" ht="15" customHeight="1">
      <c r="C58239" s="220" t="str">
        <f t="shared" si="1818"/>
        <v/>
      </c>
      <c r="I58239" s="218" t="str">
        <f t="shared" si="1819"/>
        <v/>
      </c>
    </row>
    <row r="58240" spans="3:9" ht="15" customHeight="1">
      <c r="C58240" s="220" t="str">
        <f t="shared" si="1818"/>
        <v/>
      </c>
      <c r="I58240" s="218" t="str">
        <f t="shared" si="1819"/>
        <v/>
      </c>
    </row>
    <row r="58241" spans="3:9" ht="15" customHeight="1">
      <c r="C58241" s="220" t="str">
        <f t="shared" si="1818"/>
        <v/>
      </c>
      <c r="I58241" s="218" t="str">
        <f t="shared" si="1819"/>
        <v/>
      </c>
    </row>
    <row r="58242" spans="3:9" ht="15" customHeight="1">
      <c r="C58242" s="220" t="str">
        <f t="shared" si="1818"/>
        <v/>
      </c>
      <c r="I58242" s="218" t="str">
        <f t="shared" si="1819"/>
        <v/>
      </c>
    </row>
    <row r="58243" spans="3:9" ht="15" customHeight="1">
      <c r="C58243" s="220" t="str">
        <f t="shared" si="1818"/>
        <v/>
      </c>
      <c r="I58243" s="218" t="str">
        <f t="shared" si="1819"/>
        <v/>
      </c>
    </row>
    <row r="58244" spans="3:9" ht="15" customHeight="1">
      <c r="C58244" s="220" t="str">
        <f t="shared" si="1818"/>
        <v/>
      </c>
      <c r="I58244" s="218" t="str">
        <f t="shared" si="1819"/>
        <v/>
      </c>
    </row>
    <row r="58245" spans="3:9" ht="15" customHeight="1">
      <c r="C58245" s="220" t="str">
        <f t="shared" si="1818"/>
        <v/>
      </c>
      <c r="I58245" s="218" t="str">
        <f t="shared" si="1819"/>
        <v/>
      </c>
    </row>
    <row r="58246" spans="3:9" ht="15" customHeight="1">
      <c r="C58246" s="220" t="str">
        <f t="shared" ref="C58246:C58309" si="1820">IF(B58246="","",MONTH(B58246))</f>
        <v/>
      </c>
      <c r="I58246" s="218" t="str">
        <f t="shared" ref="I58246:I58309" si="1821">IF(H58246="","",IF(E58246="","Não deixe campos em branco, a planilha resumo de custos e despesas necessita deles para funcionar",IF(F58246="","Não deixe campos em branco, a planilha resumo de custos e despesas necessita deles para funcionar",IF(G58246="","Não deixe campos em branco, a planilha resumo de custos e despesas necessita deles para funcionar",""))))</f>
        <v/>
      </c>
    </row>
    <row r="58247" spans="3:9" ht="15" customHeight="1">
      <c r="C58247" s="220" t="str">
        <f t="shared" si="1820"/>
        <v/>
      </c>
      <c r="I58247" s="218" t="str">
        <f t="shared" si="1821"/>
        <v/>
      </c>
    </row>
    <row r="58248" spans="3:9" ht="15" customHeight="1">
      <c r="C58248" s="220" t="str">
        <f t="shared" si="1820"/>
        <v/>
      </c>
      <c r="I58248" s="218" t="str">
        <f t="shared" si="1821"/>
        <v/>
      </c>
    </row>
    <row r="58249" spans="3:9" ht="15" customHeight="1">
      <c r="C58249" s="220" t="str">
        <f t="shared" si="1820"/>
        <v/>
      </c>
      <c r="I58249" s="218" t="str">
        <f t="shared" si="1821"/>
        <v/>
      </c>
    </row>
    <row r="58250" spans="3:9" ht="15" customHeight="1">
      <c r="C58250" s="220" t="str">
        <f t="shared" si="1820"/>
        <v/>
      </c>
      <c r="I58250" s="218" t="str">
        <f t="shared" si="1821"/>
        <v/>
      </c>
    </row>
    <row r="58251" spans="3:9" ht="15" customHeight="1">
      <c r="C58251" s="220" t="str">
        <f t="shared" si="1820"/>
        <v/>
      </c>
      <c r="I58251" s="218" t="str">
        <f t="shared" si="1821"/>
        <v/>
      </c>
    </row>
    <row r="58252" spans="3:9" ht="15" customHeight="1">
      <c r="C58252" s="220" t="str">
        <f t="shared" si="1820"/>
        <v/>
      </c>
      <c r="I58252" s="218" t="str">
        <f t="shared" si="1821"/>
        <v/>
      </c>
    </row>
    <row r="58253" spans="3:9" ht="15" customHeight="1">
      <c r="C58253" s="220" t="str">
        <f t="shared" si="1820"/>
        <v/>
      </c>
      <c r="I58253" s="218" t="str">
        <f t="shared" si="1821"/>
        <v/>
      </c>
    </row>
    <row r="58254" spans="3:9" ht="15" customHeight="1">
      <c r="C58254" s="220" t="str">
        <f t="shared" si="1820"/>
        <v/>
      </c>
      <c r="I58254" s="218" t="str">
        <f t="shared" si="1821"/>
        <v/>
      </c>
    </row>
    <row r="58255" spans="3:9" ht="15" customHeight="1">
      <c r="C58255" s="220" t="str">
        <f t="shared" si="1820"/>
        <v/>
      </c>
      <c r="I58255" s="218" t="str">
        <f t="shared" si="1821"/>
        <v/>
      </c>
    </row>
    <row r="58256" spans="3:9" ht="15" customHeight="1">
      <c r="C58256" s="220" t="str">
        <f t="shared" si="1820"/>
        <v/>
      </c>
      <c r="I58256" s="218" t="str">
        <f t="shared" si="1821"/>
        <v/>
      </c>
    </row>
    <row r="58257" spans="3:9" ht="15" customHeight="1">
      <c r="C58257" s="220" t="str">
        <f t="shared" si="1820"/>
        <v/>
      </c>
      <c r="I58257" s="218" t="str">
        <f t="shared" si="1821"/>
        <v/>
      </c>
    </row>
    <row r="58258" spans="3:9" ht="15" customHeight="1">
      <c r="C58258" s="220" t="str">
        <f t="shared" si="1820"/>
        <v/>
      </c>
      <c r="I58258" s="218" t="str">
        <f t="shared" si="1821"/>
        <v/>
      </c>
    </row>
    <row r="58259" spans="3:9" ht="15" customHeight="1">
      <c r="C58259" s="220" t="str">
        <f t="shared" si="1820"/>
        <v/>
      </c>
      <c r="I58259" s="218" t="str">
        <f t="shared" si="1821"/>
        <v/>
      </c>
    </row>
    <row r="58260" spans="3:9" ht="15" customHeight="1">
      <c r="C58260" s="220" t="str">
        <f t="shared" si="1820"/>
        <v/>
      </c>
      <c r="I58260" s="218" t="str">
        <f t="shared" si="1821"/>
        <v/>
      </c>
    </row>
    <row r="58261" spans="3:9" ht="15" customHeight="1">
      <c r="C58261" s="220" t="str">
        <f t="shared" si="1820"/>
        <v/>
      </c>
      <c r="I58261" s="218" t="str">
        <f t="shared" si="1821"/>
        <v/>
      </c>
    </row>
    <row r="58262" spans="3:9" ht="15" customHeight="1">
      <c r="C58262" s="220" t="str">
        <f t="shared" si="1820"/>
        <v/>
      </c>
      <c r="I58262" s="218" t="str">
        <f t="shared" si="1821"/>
        <v/>
      </c>
    </row>
    <row r="58263" spans="3:9" ht="15" customHeight="1">
      <c r="C58263" s="220" t="str">
        <f t="shared" si="1820"/>
        <v/>
      </c>
      <c r="I58263" s="218" t="str">
        <f t="shared" si="1821"/>
        <v/>
      </c>
    </row>
    <row r="58264" spans="3:9" ht="15" customHeight="1">
      <c r="C58264" s="220" t="str">
        <f t="shared" si="1820"/>
        <v/>
      </c>
      <c r="I58264" s="218" t="str">
        <f t="shared" si="1821"/>
        <v/>
      </c>
    </row>
    <row r="58265" spans="3:9" ht="15" customHeight="1">
      <c r="C58265" s="220" t="str">
        <f t="shared" si="1820"/>
        <v/>
      </c>
      <c r="I58265" s="218" t="str">
        <f t="shared" si="1821"/>
        <v/>
      </c>
    </row>
    <row r="58266" spans="3:9" ht="15" customHeight="1">
      <c r="C58266" s="220" t="str">
        <f t="shared" si="1820"/>
        <v/>
      </c>
      <c r="I58266" s="218" t="str">
        <f t="shared" si="1821"/>
        <v/>
      </c>
    </row>
    <row r="58267" spans="3:9" ht="15" customHeight="1">
      <c r="C58267" s="220" t="str">
        <f t="shared" si="1820"/>
        <v/>
      </c>
      <c r="I58267" s="218" t="str">
        <f t="shared" si="1821"/>
        <v/>
      </c>
    </row>
    <row r="58268" spans="3:9" ht="15" customHeight="1">
      <c r="C58268" s="220" t="str">
        <f t="shared" si="1820"/>
        <v/>
      </c>
      <c r="I58268" s="218" t="str">
        <f t="shared" si="1821"/>
        <v/>
      </c>
    </row>
    <row r="58269" spans="3:9" ht="15" customHeight="1">
      <c r="C58269" s="220" t="str">
        <f t="shared" si="1820"/>
        <v/>
      </c>
      <c r="I58269" s="218" t="str">
        <f t="shared" si="1821"/>
        <v/>
      </c>
    </row>
    <row r="58270" spans="3:9" ht="15" customHeight="1">
      <c r="C58270" s="220" t="str">
        <f t="shared" si="1820"/>
        <v/>
      </c>
      <c r="I58270" s="218" t="str">
        <f t="shared" si="1821"/>
        <v/>
      </c>
    </row>
    <row r="58271" spans="3:9" ht="15" customHeight="1">
      <c r="C58271" s="220" t="str">
        <f t="shared" si="1820"/>
        <v/>
      </c>
      <c r="I58271" s="218" t="str">
        <f t="shared" si="1821"/>
        <v/>
      </c>
    </row>
    <row r="58272" spans="3:9" ht="15" customHeight="1">
      <c r="C58272" s="220" t="str">
        <f t="shared" si="1820"/>
        <v/>
      </c>
      <c r="I58272" s="218" t="str">
        <f t="shared" si="1821"/>
        <v/>
      </c>
    </row>
    <row r="58273" spans="3:9" ht="15" customHeight="1">
      <c r="C58273" s="220" t="str">
        <f t="shared" si="1820"/>
        <v/>
      </c>
      <c r="I58273" s="218" t="str">
        <f t="shared" si="1821"/>
        <v/>
      </c>
    </row>
    <row r="58274" spans="3:9" ht="15" customHeight="1">
      <c r="C58274" s="220" t="str">
        <f t="shared" si="1820"/>
        <v/>
      </c>
      <c r="I58274" s="218" t="str">
        <f t="shared" si="1821"/>
        <v/>
      </c>
    </row>
    <row r="58275" spans="3:9" ht="15" customHeight="1">
      <c r="C58275" s="220" t="str">
        <f t="shared" si="1820"/>
        <v/>
      </c>
      <c r="I58275" s="218" t="str">
        <f t="shared" si="1821"/>
        <v/>
      </c>
    </row>
    <row r="58276" spans="3:9" ht="15" customHeight="1">
      <c r="C58276" s="220" t="str">
        <f t="shared" si="1820"/>
        <v/>
      </c>
      <c r="I58276" s="218" t="str">
        <f t="shared" si="1821"/>
        <v/>
      </c>
    </row>
    <row r="58277" spans="3:9" ht="15" customHeight="1">
      <c r="C58277" s="220" t="str">
        <f t="shared" si="1820"/>
        <v/>
      </c>
      <c r="I58277" s="218" t="str">
        <f t="shared" si="1821"/>
        <v/>
      </c>
    </row>
    <row r="58278" spans="3:9" ht="15" customHeight="1">
      <c r="C58278" s="220" t="str">
        <f t="shared" si="1820"/>
        <v/>
      </c>
      <c r="I58278" s="218" t="str">
        <f t="shared" si="1821"/>
        <v/>
      </c>
    </row>
    <row r="58279" spans="3:9" ht="15" customHeight="1">
      <c r="C58279" s="220" t="str">
        <f t="shared" si="1820"/>
        <v/>
      </c>
      <c r="I58279" s="218" t="str">
        <f t="shared" si="1821"/>
        <v/>
      </c>
    </row>
    <row r="58280" spans="3:9" ht="15" customHeight="1">
      <c r="C58280" s="220" t="str">
        <f t="shared" si="1820"/>
        <v/>
      </c>
      <c r="I58280" s="218" t="str">
        <f t="shared" si="1821"/>
        <v/>
      </c>
    </row>
    <row r="58281" spans="3:9" ht="15" customHeight="1">
      <c r="C58281" s="220" t="str">
        <f t="shared" si="1820"/>
        <v/>
      </c>
      <c r="I58281" s="218" t="str">
        <f t="shared" si="1821"/>
        <v/>
      </c>
    </row>
    <row r="58282" spans="3:9" ht="15" customHeight="1">
      <c r="C58282" s="220" t="str">
        <f t="shared" si="1820"/>
        <v/>
      </c>
      <c r="I58282" s="218" t="str">
        <f t="shared" si="1821"/>
        <v/>
      </c>
    </row>
    <row r="58283" spans="3:9" ht="15" customHeight="1">
      <c r="C58283" s="220" t="str">
        <f t="shared" si="1820"/>
        <v/>
      </c>
      <c r="I58283" s="218" t="str">
        <f t="shared" si="1821"/>
        <v/>
      </c>
    </row>
    <row r="58284" spans="3:9" ht="15" customHeight="1">
      <c r="C58284" s="220" t="str">
        <f t="shared" si="1820"/>
        <v/>
      </c>
      <c r="I58284" s="218" t="str">
        <f t="shared" si="1821"/>
        <v/>
      </c>
    </row>
    <row r="58285" spans="3:9" ht="15" customHeight="1">
      <c r="C58285" s="220" t="str">
        <f t="shared" si="1820"/>
        <v/>
      </c>
      <c r="I58285" s="218" t="str">
        <f t="shared" si="1821"/>
        <v/>
      </c>
    </row>
    <row r="58286" spans="3:9" ht="15" customHeight="1">
      <c r="C58286" s="220" t="str">
        <f t="shared" si="1820"/>
        <v/>
      </c>
      <c r="I58286" s="218" t="str">
        <f t="shared" si="1821"/>
        <v/>
      </c>
    </row>
    <row r="58287" spans="3:9" ht="15" customHeight="1">
      <c r="C58287" s="220" t="str">
        <f t="shared" si="1820"/>
        <v/>
      </c>
      <c r="I58287" s="218" t="str">
        <f t="shared" si="1821"/>
        <v/>
      </c>
    </row>
    <row r="58288" spans="3:9" ht="15" customHeight="1">
      <c r="C58288" s="220" t="str">
        <f t="shared" si="1820"/>
        <v/>
      </c>
      <c r="I58288" s="218" t="str">
        <f t="shared" si="1821"/>
        <v/>
      </c>
    </row>
    <row r="58289" spans="3:9" ht="15" customHeight="1">
      <c r="C58289" s="220" t="str">
        <f t="shared" si="1820"/>
        <v/>
      </c>
      <c r="I58289" s="218" t="str">
        <f t="shared" si="1821"/>
        <v/>
      </c>
    </row>
    <row r="58290" spans="3:9" ht="15" customHeight="1">
      <c r="C58290" s="220" t="str">
        <f t="shared" si="1820"/>
        <v/>
      </c>
      <c r="I58290" s="218" t="str">
        <f t="shared" si="1821"/>
        <v/>
      </c>
    </row>
    <row r="58291" spans="3:9" ht="15" customHeight="1">
      <c r="C58291" s="220" t="str">
        <f t="shared" si="1820"/>
        <v/>
      </c>
      <c r="I58291" s="218" t="str">
        <f t="shared" si="1821"/>
        <v/>
      </c>
    </row>
    <row r="58292" spans="3:9" ht="15" customHeight="1">
      <c r="C58292" s="220" t="str">
        <f t="shared" si="1820"/>
        <v/>
      </c>
      <c r="I58292" s="218" t="str">
        <f t="shared" si="1821"/>
        <v/>
      </c>
    </row>
    <row r="58293" spans="3:9" ht="15" customHeight="1">
      <c r="C58293" s="220" t="str">
        <f t="shared" si="1820"/>
        <v/>
      </c>
      <c r="I58293" s="218" t="str">
        <f t="shared" si="1821"/>
        <v/>
      </c>
    </row>
    <row r="58294" spans="3:9" ht="15" customHeight="1">
      <c r="C58294" s="220" t="str">
        <f t="shared" si="1820"/>
        <v/>
      </c>
      <c r="I58294" s="218" t="str">
        <f t="shared" si="1821"/>
        <v/>
      </c>
    </row>
    <row r="58295" spans="3:9" ht="15" customHeight="1">
      <c r="C58295" s="220" t="str">
        <f t="shared" si="1820"/>
        <v/>
      </c>
      <c r="I58295" s="218" t="str">
        <f t="shared" si="1821"/>
        <v/>
      </c>
    </row>
    <row r="58296" spans="3:9" ht="15" customHeight="1">
      <c r="C58296" s="220" t="str">
        <f t="shared" si="1820"/>
        <v/>
      </c>
      <c r="I58296" s="218" t="str">
        <f t="shared" si="1821"/>
        <v/>
      </c>
    </row>
    <row r="58297" spans="3:9" ht="15" customHeight="1">
      <c r="C58297" s="220" t="str">
        <f t="shared" si="1820"/>
        <v/>
      </c>
      <c r="I58297" s="218" t="str">
        <f t="shared" si="1821"/>
        <v/>
      </c>
    </row>
    <row r="58298" spans="3:9" ht="15" customHeight="1">
      <c r="C58298" s="220" t="str">
        <f t="shared" si="1820"/>
        <v/>
      </c>
      <c r="I58298" s="218" t="str">
        <f t="shared" si="1821"/>
        <v/>
      </c>
    </row>
    <row r="58299" spans="3:9" ht="15" customHeight="1">
      <c r="C58299" s="220" t="str">
        <f t="shared" si="1820"/>
        <v/>
      </c>
      <c r="I58299" s="218" t="str">
        <f t="shared" si="1821"/>
        <v/>
      </c>
    </row>
    <row r="58300" spans="3:9" ht="15" customHeight="1">
      <c r="C58300" s="220" t="str">
        <f t="shared" si="1820"/>
        <v/>
      </c>
      <c r="I58300" s="218" t="str">
        <f t="shared" si="1821"/>
        <v/>
      </c>
    </row>
    <row r="58301" spans="3:9" ht="15" customHeight="1">
      <c r="C58301" s="220" t="str">
        <f t="shared" si="1820"/>
        <v/>
      </c>
      <c r="I58301" s="218" t="str">
        <f t="shared" si="1821"/>
        <v/>
      </c>
    </row>
    <row r="58302" spans="3:9" ht="15" customHeight="1">
      <c r="C58302" s="220" t="str">
        <f t="shared" si="1820"/>
        <v/>
      </c>
      <c r="I58302" s="218" t="str">
        <f t="shared" si="1821"/>
        <v/>
      </c>
    </row>
    <row r="58303" spans="3:9" ht="15" customHeight="1">
      <c r="C58303" s="220" t="str">
        <f t="shared" si="1820"/>
        <v/>
      </c>
      <c r="I58303" s="218" t="str">
        <f t="shared" si="1821"/>
        <v/>
      </c>
    </row>
    <row r="58304" spans="3:9" ht="15" customHeight="1">
      <c r="C58304" s="220" t="str">
        <f t="shared" si="1820"/>
        <v/>
      </c>
      <c r="I58304" s="218" t="str">
        <f t="shared" si="1821"/>
        <v/>
      </c>
    </row>
    <row r="58305" spans="3:9" ht="15" customHeight="1">
      <c r="C58305" s="220" t="str">
        <f t="shared" si="1820"/>
        <v/>
      </c>
      <c r="I58305" s="218" t="str">
        <f t="shared" si="1821"/>
        <v/>
      </c>
    </row>
    <row r="58306" spans="3:9" ht="15" customHeight="1">
      <c r="C58306" s="220" t="str">
        <f t="shared" si="1820"/>
        <v/>
      </c>
      <c r="I58306" s="218" t="str">
        <f t="shared" si="1821"/>
        <v/>
      </c>
    </row>
    <row r="58307" spans="3:9" ht="15" customHeight="1">
      <c r="C58307" s="220" t="str">
        <f t="shared" si="1820"/>
        <v/>
      </c>
      <c r="I58307" s="218" t="str">
        <f t="shared" si="1821"/>
        <v/>
      </c>
    </row>
    <row r="58308" spans="3:9" ht="15" customHeight="1">
      <c r="C58308" s="220" t="str">
        <f t="shared" si="1820"/>
        <v/>
      </c>
      <c r="I58308" s="218" t="str">
        <f t="shared" si="1821"/>
        <v/>
      </c>
    </row>
    <row r="58309" spans="3:9" ht="15" customHeight="1">
      <c r="C58309" s="220" t="str">
        <f t="shared" si="1820"/>
        <v/>
      </c>
      <c r="I58309" s="218" t="str">
        <f t="shared" si="1821"/>
        <v/>
      </c>
    </row>
    <row r="58310" spans="3:9" ht="15" customHeight="1">
      <c r="C58310" s="220" t="str">
        <f t="shared" ref="C58310:C58373" si="1822">IF(B58310="","",MONTH(B58310))</f>
        <v/>
      </c>
      <c r="I58310" s="218" t="str">
        <f t="shared" ref="I58310:I58373" si="1823">IF(H58310="","",IF(E58310="","Não deixe campos em branco, a planilha resumo de custos e despesas necessita deles para funcionar",IF(F58310="","Não deixe campos em branco, a planilha resumo de custos e despesas necessita deles para funcionar",IF(G58310="","Não deixe campos em branco, a planilha resumo de custos e despesas necessita deles para funcionar",""))))</f>
        <v/>
      </c>
    </row>
    <row r="58311" spans="3:9" ht="15" customHeight="1">
      <c r="C58311" s="220" t="str">
        <f t="shared" si="1822"/>
        <v/>
      </c>
      <c r="I58311" s="218" t="str">
        <f t="shared" si="1823"/>
        <v/>
      </c>
    </row>
    <row r="58312" spans="3:9" ht="15" customHeight="1">
      <c r="C58312" s="220" t="str">
        <f t="shared" si="1822"/>
        <v/>
      </c>
      <c r="I58312" s="218" t="str">
        <f t="shared" si="1823"/>
        <v/>
      </c>
    </row>
    <row r="58313" spans="3:9" ht="15" customHeight="1">
      <c r="C58313" s="220" t="str">
        <f t="shared" si="1822"/>
        <v/>
      </c>
      <c r="I58313" s="218" t="str">
        <f t="shared" si="1823"/>
        <v/>
      </c>
    </row>
    <row r="58314" spans="3:9" ht="15" customHeight="1">
      <c r="C58314" s="220" t="str">
        <f t="shared" si="1822"/>
        <v/>
      </c>
      <c r="I58314" s="218" t="str">
        <f t="shared" si="1823"/>
        <v/>
      </c>
    </row>
    <row r="58315" spans="3:9" ht="15" customHeight="1">
      <c r="C58315" s="220" t="str">
        <f t="shared" si="1822"/>
        <v/>
      </c>
      <c r="I58315" s="218" t="str">
        <f t="shared" si="1823"/>
        <v/>
      </c>
    </row>
    <row r="58316" spans="3:9" ht="15" customHeight="1">
      <c r="C58316" s="220" t="str">
        <f t="shared" si="1822"/>
        <v/>
      </c>
      <c r="I58316" s="218" t="str">
        <f t="shared" si="1823"/>
        <v/>
      </c>
    </row>
    <row r="58317" spans="3:9" ht="15" customHeight="1">
      <c r="C58317" s="220" t="str">
        <f t="shared" si="1822"/>
        <v/>
      </c>
      <c r="I58317" s="218" t="str">
        <f t="shared" si="1823"/>
        <v/>
      </c>
    </row>
    <row r="58318" spans="3:9" ht="15" customHeight="1">
      <c r="C58318" s="220" t="str">
        <f t="shared" si="1822"/>
        <v/>
      </c>
      <c r="I58318" s="218" t="str">
        <f t="shared" si="1823"/>
        <v/>
      </c>
    </row>
    <row r="58319" spans="3:9" ht="15" customHeight="1">
      <c r="C58319" s="220" t="str">
        <f t="shared" si="1822"/>
        <v/>
      </c>
      <c r="I58319" s="218" t="str">
        <f t="shared" si="1823"/>
        <v/>
      </c>
    </row>
    <row r="58320" spans="3:9" ht="15" customHeight="1">
      <c r="C58320" s="220" t="str">
        <f t="shared" si="1822"/>
        <v/>
      </c>
      <c r="I58320" s="218" t="str">
        <f t="shared" si="1823"/>
        <v/>
      </c>
    </row>
    <row r="58321" spans="3:9" ht="15" customHeight="1">
      <c r="C58321" s="220" t="str">
        <f t="shared" si="1822"/>
        <v/>
      </c>
      <c r="I58321" s="218" t="str">
        <f t="shared" si="1823"/>
        <v/>
      </c>
    </row>
    <row r="58322" spans="3:9" ht="15" customHeight="1">
      <c r="C58322" s="220" t="str">
        <f t="shared" si="1822"/>
        <v/>
      </c>
      <c r="I58322" s="218" t="str">
        <f t="shared" si="1823"/>
        <v/>
      </c>
    </row>
    <row r="58323" spans="3:9" ht="15" customHeight="1">
      <c r="C58323" s="220" t="str">
        <f t="shared" si="1822"/>
        <v/>
      </c>
      <c r="I58323" s="218" t="str">
        <f t="shared" si="1823"/>
        <v/>
      </c>
    </row>
    <row r="58324" spans="3:9" ht="15" customHeight="1">
      <c r="C58324" s="220" t="str">
        <f t="shared" si="1822"/>
        <v/>
      </c>
      <c r="I58324" s="218" t="str">
        <f t="shared" si="1823"/>
        <v/>
      </c>
    </row>
    <row r="58325" spans="3:9" ht="15" customHeight="1">
      <c r="C58325" s="220" t="str">
        <f t="shared" si="1822"/>
        <v/>
      </c>
      <c r="I58325" s="218" t="str">
        <f t="shared" si="1823"/>
        <v/>
      </c>
    </row>
    <row r="58326" spans="3:9" ht="15" customHeight="1">
      <c r="C58326" s="220" t="str">
        <f t="shared" si="1822"/>
        <v/>
      </c>
      <c r="I58326" s="218" t="str">
        <f t="shared" si="1823"/>
        <v/>
      </c>
    </row>
    <row r="58327" spans="3:9" ht="15" customHeight="1">
      <c r="C58327" s="220" t="str">
        <f t="shared" si="1822"/>
        <v/>
      </c>
      <c r="I58327" s="218" t="str">
        <f t="shared" si="1823"/>
        <v/>
      </c>
    </row>
    <row r="58328" spans="3:9" ht="15" customHeight="1">
      <c r="C58328" s="220" t="str">
        <f t="shared" si="1822"/>
        <v/>
      </c>
      <c r="I58328" s="218" t="str">
        <f t="shared" si="1823"/>
        <v/>
      </c>
    </row>
    <row r="58329" spans="3:9" ht="15" customHeight="1">
      <c r="C58329" s="220" t="str">
        <f t="shared" si="1822"/>
        <v/>
      </c>
      <c r="I58329" s="218" t="str">
        <f t="shared" si="1823"/>
        <v/>
      </c>
    </row>
    <row r="58330" spans="3:9" ht="15" customHeight="1">
      <c r="C58330" s="220" t="str">
        <f t="shared" si="1822"/>
        <v/>
      </c>
      <c r="I58330" s="218" t="str">
        <f t="shared" si="1823"/>
        <v/>
      </c>
    </row>
    <row r="58331" spans="3:9" ht="15" customHeight="1">
      <c r="C58331" s="220" t="str">
        <f t="shared" si="1822"/>
        <v/>
      </c>
      <c r="I58331" s="218" t="str">
        <f t="shared" si="1823"/>
        <v/>
      </c>
    </row>
    <row r="58332" spans="3:9" ht="15" customHeight="1">
      <c r="C58332" s="220" t="str">
        <f t="shared" si="1822"/>
        <v/>
      </c>
      <c r="I58332" s="218" t="str">
        <f t="shared" si="1823"/>
        <v/>
      </c>
    </row>
    <row r="58333" spans="3:9" ht="15" customHeight="1">
      <c r="C58333" s="220" t="str">
        <f t="shared" si="1822"/>
        <v/>
      </c>
      <c r="I58333" s="218" t="str">
        <f t="shared" si="1823"/>
        <v/>
      </c>
    </row>
    <row r="58334" spans="3:9" ht="15" customHeight="1">
      <c r="C58334" s="220" t="str">
        <f t="shared" si="1822"/>
        <v/>
      </c>
      <c r="I58334" s="218" t="str">
        <f t="shared" si="1823"/>
        <v/>
      </c>
    </row>
    <row r="58335" spans="3:9" ht="15" customHeight="1">
      <c r="C58335" s="220" t="str">
        <f t="shared" si="1822"/>
        <v/>
      </c>
      <c r="I58335" s="218" t="str">
        <f t="shared" si="1823"/>
        <v/>
      </c>
    </row>
    <row r="58336" spans="3:9" ht="15" customHeight="1">
      <c r="C58336" s="220" t="str">
        <f t="shared" si="1822"/>
        <v/>
      </c>
      <c r="I58336" s="218" t="str">
        <f t="shared" si="1823"/>
        <v/>
      </c>
    </row>
    <row r="58337" spans="3:9" ht="15" customHeight="1">
      <c r="C58337" s="220" t="str">
        <f t="shared" si="1822"/>
        <v/>
      </c>
      <c r="I58337" s="218" t="str">
        <f t="shared" si="1823"/>
        <v/>
      </c>
    </row>
    <row r="58338" spans="3:9" ht="15" customHeight="1">
      <c r="C58338" s="220" t="str">
        <f t="shared" si="1822"/>
        <v/>
      </c>
      <c r="I58338" s="218" t="str">
        <f t="shared" si="1823"/>
        <v/>
      </c>
    </row>
    <row r="58339" spans="3:9" ht="15" customHeight="1">
      <c r="C58339" s="220" t="str">
        <f t="shared" si="1822"/>
        <v/>
      </c>
      <c r="I58339" s="218" t="str">
        <f t="shared" si="1823"/>
        <v/>
      </c>
    </row>
    <row r="58340" spans="3:9" ht="15" customHeight="1">
      <c r="C58340" s="220" t="str">
        <f t="shared" si="1822"/>
        <v/>
      </c>
      <c r="I58340" s="218" t="str">
        <f t="shared" si="1823"/>
        <v/>
      </c>
    </row>
    <row r="58341" spans="3:9" ht="15" customHeight="1">
      <c r="C58341" s="220" t="str">
        <f t="shared" si="1822"/>
        <v/>
      </c>
      <c r="I58341" s="218" t="str">
        <f t="shared" si="1823"/>
        <v/>
      </c>
    </row>
    <row r="58342" spans="3:9" ht="15" customHeight="1">
      <c r="C58342" s="220" t="str">
        <f t="shared" si="1822"/>
        <v/>
      </c>
      <c r="I58342" s="218" t="str">
        <f t="shared" si="1823"/>
        <v/>
      </c>
    </row>
    <row r="58343" spans="3:9" ht="15" customHeight="1">
      <c r="C58343" s="220" t="str">
        <f t="shared" si="1822"/>
        <v/>
      </c>
      <c r="I58343" s="218" t="str">
        <f t="shared" si="1823"/>
        <v/>
      </c>
    </row>
    <row r="58344" spans="3:9" ht="15" customHeight="1">
      <c r="C58344" s="220" t="str">
        <f t="shared" si="1822"/>
        <v/>
      </c>
      <c r="I58344" s="218" t="str">
        <f t="shared" si="1823"/>
        <v/>
      </c>
    </row>
    <row r="58345" spans="3:9" ht="15" customHeight="1">
      <c r="C58345" s="220" t="str">
        <f t="shared" si="1822"/>
        <v/>
      </c>
      <c r="I58345" s="218" t="str">
        <f t="shared" si="1823"/>
        <v/>
      </c>
    </row>
    <row r="58346" spans="3:9" ht="15" customHeight="1">
      <c r="C58346" s="220" t="str">
        <f t="shared" si="1822"/>
        <v/>
      </c>
      <c r="I58346" s="218" t="str">
        <f t="shared" si="1823"/>
        <v/>
      </c>
    </row>
    <row r="58347" spans="3:9" ht="15" customHeight="1">
      <c r="C58347" s="220" t="str">
        <f t="shared" si="1822"/>
        <v/>
      </c>
      <c r="I58347" s="218" t="str">
        <f t="shared" si="1823"/>
        <v/>
      </c>
    </row>
    <row r="58348" spans="3:9" ht="15" customHeight="1">
      <c r="C58348" s="220" t="str">
        <f t="shared" si="1822"/>
        <v/>
      </c>
      <c r="I58348" s="218" t="str">
        <f t="shared" si="1823"/>
        <v/>
      </c>
    </row>
    <row r="58349" spans="3:9" ht="15" customHeight="1">
      <c r="C58349" s="220" t="str">
        <f t="shared" si="1822"/>
        <v/>
      </c>
      <c r="I58349" s="218" t="str">
        <f t="shared" si="1823"/>
        <v/>
      </c>
    </row>
    <row r="58350" spans="3:9" ht="15" customHeight="1">
      <c r="C58350" s="220" t="str">
        <f t="shared" si="1822"/>
        <v/>
      </c>
      <c r="I58350" s="218" t="str">
        <f t="shared" si="1823"/>
        <v/>
      </c>
    </row>
    <row r="58351" spans="3:9" ht="15" customHeight="1">
      <c r="C58351" s="220" t="str">
        <f t="shared" si="1822"/>
        <v/>
      </c>
      <c r="I58351" s="218" t="str">
        <f t="shared" si="1823"/>
        <v/>
      </c>
    </row>
    <row r="58352" spans="3:9" ht="15" customHeight="1">
      <c r="C58352" s="220" t="str">
        <f t="shared" si="1822"/>
        <v/>
      </c>
      <c r="I58352" s="218" t="str">
        <f t="shared" si="1823"/>
        <v/>
      </c>
    </row>
    <row r="58353" spans="3:9" ht="15" customHeight="1">
      <c r="C58353" s="220" t="str">
        <f t="shared" si="1822"/>
        <v/>
      </c>
      <c r="I58353" s="218" t="str">
        <f t="shared" si="1823"/>
        <v/>
      </c>
    </row>
    <row r="58354" spans="3:9" ht="15" customHeight="1">
      <c r="C58354" s="220" t="str">
        <f t="shared" si="1822"/>
        <v/>
      </c>
      <c r="I58354" s="218" t="str">
        <f t="shared" si="1823"/>
        <v/>
      </c>
    </row>
    <row r="58355" spans="3:9" ht="15" customHeight="1">
      <c r="C58355" s="220" t="str">
        <f t="shared" si="1822"/>
        <v/>
      </c>
      <c r="I58355" s="218" t="str">
        <f t="shared" si="1823"/>
        <v/>
      </c>
    </row>
    <row r="58356" spans="3:9" ht="15" customHeight="1">
      <c r="C58356" s="220" t="str">
        <f t="shared" si="1822"/>
        <v/>
      </c>
      <c r="I58356" s="218" t="str">
        <f t="shared" si="1823"/>
        <v/>
      </c>
    </row>
    <row r="58357" spans="3:9" ht="15" customHeight="1">
      <c r="C58357" s="220" t="str">
        <f t="shared" si="1822"/>
        <v/>
      </c>
      <c r="I58357" s="218" t="str">
        <f t="shared" si="1823"/>
        <v/>
      </c>
    </row>
    <row r="58358" spans="3:9" ht="15" customHeight="1">
      <c r="C58358" s="220" t="str">
        <f t="shared" si="1822"/>
        <v/>
      </c>
      <c r="I58358" s="218" t="str">
        <f t="shared" si="1823"/>
        <v/>
      </c>
    </row>
    <row r="58359" spans="3:9" ht="15" customHeight="1">
      <c r="C58359" s="220" t="str">
        <f t="shared" si="1822"/>
        <v/>
      </c>
      <c r="I58359" s="218" t="str">
        <f t="shared" si="1823"/>
        <v/>
      </c>
    </row>
    <row r="58360" spans="3:9" ht="15" customHeight="1">
      <c r="C58360" s="220" t="str">
        <f t="shared" si="1822"/>
        <v/>
      </c>
      <c r="I58360" s="218" t="str">
        <f t="shared" si="1823"/>
        <v/>
      </c>
    </row>
    <row r="58361" spans="3:9" ht="15" customHeight="1">
      <c r="C58361" s="220" t="str">
        <f t="shared" si="1822"/>
        <v/>
      </c>
      <c r="I58361" s="218" t="str">
        <f t="shared" si="1823"/>
        <v/>
      </c>
    </row>
    <row r="58362" spans="3:9" ht="15" customHeight="1">
      <c r="C58362" s="220" t="str">
        <f t="shared" si="1822"/>
        <v/>
      </c>
      <c r="I58362" s="218" t="str">
        <f t="shared" si="1823"/>
        <v/>
      </c>
    </row>
    <row r="58363" spans="3:9" ht="15" customHeight="1">
      <c r="C58363" s="220" t="str">
        <f t="shared" si="1822"/>
        <v/>
      </c>
      <c r="I58363" s="218" t="str">
        <f t="shared" si="1823"/>
        <v/>
      </c>
    </row>
    <row r="58364" spans="3:9" ht="15" customHeight="1">
      <c r="C58364" s="220" t="str">
        <f t="shared" si="1822"/>
        <v/>
      </c>
      <c r="I58364" s="218" t="str">
        <f t="shared" si="1823"/>
        <v/>
      </c>
    </row>
    <row r="58365" spans="3:9" ht="15" customHeight="1">
      <c r="C58365" s="220" t="str">
        <f t="shared" si="1822"/>
        <v/>
      </c>
      <c r="I58365" s="218" t="str">
        <f t="shared" si="1823"/>
        <v/>
      </c>
    </row>
    <row r="58366" spans="3:9" ht="15" customHeight="1">
      <c r="C58366" s="220" t="str">
        <f t="shared" si="1822"/>
        <v/>
      </c>
      <c r="I58366" s="218" t="str">
        <f t="shared" si="1823"/>
        <v/>
      </c>
    </row>
    <row r="58367" spans="3:9" ht="15" customHeight="1">
      <c r="C58367" s="220" t="str">
        <f t="shared" si="1822"/>
        <v/>
      </c>
      <c r="I58367" s="218" t="str">
        <f t="shared" si="1823"/>
        <v/>
      </c>
    </row>
    <row r="58368" spans="3:9" ht="15" customHeight="1">
      <c r="C58368" s="220" t="str">
        <f t="shared" si="1822"/>
        <v/>
      </c>
      <c r="I58368" s="218" t="str">
        <f t="shared" si="1823"/>
        <v/>
      </c>
    </row>
    <row r="58369" spans="3:9" ht="15" customHeight="1">
      <c r="C58369" s="220" t="str">
        <f t="shared" si="1822"/>
        <v/>
      </c>
      <c r="I58369" s="218" t="str">
        <f t="shared" si="1823"/>
        <v/>
      </c>
    </row>
    <row r="58370" spans="3:9" ht="15" customHeight="1">
      <c r="C58370" s="220" t="str">
        <f t="shared" si="1822"/>
        <v/>
      </c>
      <c r="I58370" s="218" t="str">
        <f t="shared" si="1823"/>
        <v/>
      </c>
    </row>
    <row r="58371" spans="3:9" ht="15" customHeight="1">
      <c r="C58371" s="220" t="str">
        <f t="shared" si="1822"/>
        <v/>
      </c>
      <c r="I58371" s="218" t="str">
        <f t="shared" si="1823"/>
        <v/>
      </c>
    </row>
    <row r="58372" spans="3:9" ht="15" customHeight="1">
      <c r="C58372" s="220" t="str">
        <f t="shared" si="1822"/>
        <v/>
      </c>
      <c r="I58372" s="218" t="str">
        <f t="shared" si="1823"/>
        <v/>
      </c>
    </row>
    <row r="58373" spans="3:9" ht="15" customHeight="1">
      <c r="C58373" s="220" t="str">
        <f t="shared" si="1822"/>
        <v/>
      </c>
      <c r="I58373" s="218" t="str">
        <f t="shared" si="1823"/>
        <v/>
      </c>
    </row>
    <row r="58374" spans="3:9" ht="15" customHeight="1">
      <c r="C58374" s="220" t="str">
        <f t="shared" ref="C58374:C58437" si="1824">IF(B58374="","",MONTH(B58374))</f>
        <v/>
      </c>
      <c r="I58374" s="218" t="str">
        <f t="shared" ref="I58374:I58437" si="1825">IF(H58374="","",IF(E58374="","Não deixe campos em branco, a planilha resumo de custos e despesas necessita deles para funcionar",IF(F58374="","Não deixe campos em branco, a planilha resumo de custos e despesas necessita deles para funcionar",IF(G58374="","Não deixe campos em branco, a planilha resumo de custos e despesas necessita deles para funcionar",""))))</f>
        <v/>
      </c>
    </row>
    <row r="58375" spans="3:9" ht="15" customHeight="1">
      <c r="C58375" s="220" t="str">
        <f t="shared" si="1824"/>
        <v/>
      </c>
      <c r="I58375" s="218" t="str">
        <f t="shared" si="1825"/>
        <v/>
      </c>
    </row>
    <row r="58376" spans="3:9" ht="15" customHeight="1">
      <c r="C58376" s="220" t="str">
        <f t="shared" si="1824"/>
        <v/>
      </c>
      <c r="I58376" s="218" t="str">
        <f t="shared" si="1825"/>
        <v/>
      </c>
    </row>
    <row r="58377" spans="3:9" ht="15" customHeight="1">
      <c r="C58377" s="220" t="str">
        <f t="shared" si="1824"/>
        <v/>
      </c>
      <c r="I58377" s="218" t="str">
        <f t="shared" si="1825"/>
        <v/>
      </c>
    </row>
    <row r="58378" spans="3:9" ht="15" customHeight="1">
      <c r="C58378" s="220" t="str">
        <f t="shared" si="1824"/>
        <v/>
      </c>
      <c r="I58378" s="218" t="str">
        <f t="shared" si="1825"/>
        <v/>
      </c>
    </row>
    <row r="58379" spans="3:9" ht="15" customHeight="1">
      <c r="C58379" s="220" t="str">
        <f t="shared" si="1824"/>
        <v/>
      </c>
      <c r="I58379" s="218" t="str">
        <f t="shared" si="1825"/>
        <v/>
      </c>
    </row>
    <row r="58380" spans="3:9" ht="15" customHeight="1">
      <c r="C58380" s="220" t="str">
        <f t="shared" si="1824"/>
        <v/>
      </c>
      <c r="I58380" s="218" t="str">
        <f t="shared" si="1825"/>
        <v/>
      </c>
    </row>
    <row r="58381" spans="3:9" ht="15" customHeight="1">
      <c r="C58381" s="220" t="str">
        <f t="shared" si="1824"/>
        <v/>
      </c>
      <c r="I58381" s="218" t="str">
        <f t="shared" si="1825"/>
        <v/>
      </c>
    </row>
    <row r="58382" spans="3:9" ht="15" customHeight="1">
      <c r="C58382" s="220" t="str">
        <f t="shared" si="1824"/>
        <v/>
      </c>
      <c r="I58382" s="218" t="str">
        <f t="shared" si="1825"/>
        <v/>
      </c>
    </row>
    <row r="58383" spans="3:9" ht="15" customHeight="1">
      <c r="C58383" s="220" t="str">
        <f t="shared" si="1824"/>
        <v/>
      </c>
      <c r="I58383" s="218" t="str">
        <f t="shared" si="1825"/>
        <v/>
      </c>
    </row>
    <row r="58384" spans="3:9" ht="15" customHeight="1">
      <c r="C58384" s="220" t="str">
        <f t="shared" si="1824"/>
        <v/>
      </c>
      <c r="I58384" s="218" t="str">
        <f t="shared" si="1825"/>
        <v/>
      </c>
    </row>
    <row r="58385" spans="3:9" ht="15" customHeight="1">
      <c r="C58385" s="220" t="str">
        <f t="shared" si="1824"/>
        <v/>
      </c>
      <c r="I58385" s="218" t="str">
        <f t="shared" si="1825"/>
        <v/>
      </c>
    </row>
    <row r="58386" spans="3:9" ht="15" customHeight="1">
      <c r="C58386" s="220" t="str">
        <f t="shared" si="1824"/>
        <v/>
      </c>
      <c r="I58386" s="218" t="str">
        <f t="shared" si="1825"/>
        <v/>
      </c>
    </row>
    <row r="58387" spans="3:9" ht="15" customHeight="1">
      <c r="C58387" s="220" t="str">
        <f t="shared" si="1824"/>
        <v/>
      </c>
      <c r="I58387" s="218" t="str">
        <f t="shared" si="1825"/>
        <v/>
      </c>
    </row>
    <row r="58388" spans="3:9" ht="15" customHeight="1">
      <c r="C58388" s="220" t="str">
        <f t="shared" si="1824"/>
        <v/>
      </c>
      <c r="I58388" s="218" t="str">
        <f t="shared" si="1825"/>
        <v/>
      </c>
    </row>
    <row r="58389" spans="3:9" ht="15" customHeight="1">
      <c r="C58389" s="220" t="str">
        <f t="shared" si="1824"/>
        <v/>
      </c>
      <c r="I58389" s="218" t="str">
        <f t="shared" si="1825"/>
        <v/>
      </c>
    </row>
    <row r="58390" spans="3:9" ht="15" customHeight="1">
      <c r="C58390" s="220" t="str">
        <f t="shared" si="1824"/>
        <v/>
      </c>
      <c r="I58390" s="218" t="str">
        <f t="shared" si="1825"/>
        <v/>
      </c>
    </row>
    <row r="58391" spans="3:9" ht="15" customHeight="1">
      <c r="C58391" s="220" t="str">
        <f t="shared" si="1824"/>
        <v/>
      </c>
      <c r="I58391" s="218" t="str">
        <f t="shared" si="1825"/>
        <v/>
      </c>
    </row>
    <row r="58392" spans="3:9" ht="15" customHeight="1">
      <c r="C58392" s="220" t="str">
        <f t="shared" si="1824"/>
        <v/>
      </c>
      <c r="I58392" s="218" t="str">
        <f t="shared" si="1825"/>
        <v/>
      </c>
    </row>
    <row r="58393" spans="3:9" ht="15" customHeight="1">
      <c r="C58393" s="220" t="str">
        <f t="shared" si="1824"/>
        <v/>
      </c>
      <c r="I58393" s="218" t="str">
        <f t="shared" si="1825"/>
        <v/>
      </c>
    </row>
    <row r="58394" spans="3:9" ht="15" customHeight="1">
      <c r="C58394" s="220" t="str">
        <f t="shared" si="1824"/>
        <v/>
      </c>
      <c r="I58394" s="218" t="str">
        <f t="shared" si="1825"/>
        <v/>
      </c>
    </row>
    <row r="58395" spans="3:9" ht="15" customHeight="1">
      <c r="C58395" s="220" t="str">
        <f t="shared" si="1824"/>
        <v/>
      </c>
      <c r="I58395" s="218" t="str">
        <f t="shared" si="1825"/>
        <v/>
      </c>
    </row>
    <row r="58396" spans="3:9" ht="15" customHeight="1">
      <c r="C58396" s="220" t="str">
        <f t="shared" si="1824"/>
        <v/>
      </c>
      <c r="I58396" s="218" t="str">
        <f t="shared" si="1825"/>
        <v/>
      </c>
    </row>
    <row r="58397" spans="3:9" ht="15" customHeight="1">
      <c r="C58397" s="220" t="str">
        <f t="shared" si="1824"/>
        <v/>
      </c>
      <c r="I58397" s="218" t="str">
        <f t="shared" si="1825"/>
        <v/>
      </c>
    </row>
    <row r="58398" spans="3:9" ht="15" customHeight="1">
      <c r="C58398" s="220" t="str">
        <f t="shared" si="1824"/>
        <v/>
      </c>
      <c r="I58398" s="218" t="str">
        <f t="shared" si="1825"/>
        <v/>
      </c>
    </row>
    <row r="58399" spans="3:9" ht="15" customHeight="1">
      <c r="C58399" s="220" t="str">
        <f t="shared" si="1824"/>
        <v/>
      </c>
      <c r="I58399" s="218" t="str">
        <f t="shared" si="1825"/>
        <v/>
      </c>
    </row>
    <row r="58400" spans="3:9" ht="15" customHeight="1">
      <c r="C58400" s="220" t="str">
        <f t="shared" si="1824"/>
        <v/>
      </c>
      <c r="I58400" s="218" t="str">
        <f t="shared" si="1825"/>
        <v/>
      </c>
    </row>
    <row r="58401" spans="3:9" ht="15" customHeight="1">
      <c r="C58401" s="220" t="str">
        <f t="shared" si="1824"/>
        <v/>
      </c>
      <c r="I58401" s="218" t="str">
        <f t="shared" si="1825"/>
        <v/>
      </c>
    </row>
    <row r="58402" spans="3:9" ht="15" customHeight="1">
      <c r="C58402" s="220" t="str">
        <f t="shared" si="1824"/>
        <v/>
      </c>
      <c r="I58402" s="218" t="str">
        <f t="shared" si="1825"/>
        <v/>
      </c>
    </row>
    <row r="58403" spans="3:9" ht="15" customHeight="1">
      <c r="C58403" s="220" t="str">
        <f t="shared" si="1824"/>
        <v/>
      </c>
      <c r="I58403" s="218" t="str">
        <f t="shared" si="1825"/>
        <v/>
      </c>
    </row>
    <row r="58404" spans="3:9" ht="15" customHeight="1">
      <c r="C58404" s="220" t="str">
        <f t="shared" si="1824"/>
        <v/>
      </c>
      <c r="I58404" s="218" t="str">
        <f t="shared" si="1825"/>
        <v/>
      </c>
    </row>
    <row r="58405" spans="3:9" ht="15" customHeight="1">
      <c r="C58405" s="220" t="str">
        <f t="shared" si="1824"/>
        <v/>
      </c>
      <c r="I58405" s="218" t="str">
        <f t="shared" si="1825"/>
        <v/>
      </c>
    </row>
    <row r="58406" spans="3:9" ht="15" customHeight="1">
      <c r="C58406" s="220" t="str">
        <f t="shared" si="1824"/>
        <v/>
      </c>
      <c r="I58406" s="218" t="str">
        <f t="shared" si="1825"/>
        <v/>
      </c>
    </row>
    <row r="58407" spans="3:9" ht="15" customHeight="1">
      <c r="C58407" s="220" t="str">
        <f t="shared" si="1824"/>
        <v/>
      </c>
      <c r="I58407" s="218" t="str">
        <f t="shared" si="1825"/>
        <v/>
      </c>
    </row>
    <row r="58408" spans="3:9" ht="15" customHeight="1">
      <c r="C58408" s="220" t="str">
        <f t="shared" si="1824"/>
        <v/>
      </c>
      <c r="I58408" s="218" t="str">
        <f t="shared" si="1825"/>
        <v/>
      </c>
    </row>
    <row r="58409" spans="3:9" ht="15" customHeight="1">
      <c r="C58409" s="220" t="str">
        <f t="shared" si="1824"/>
        <v/>
      </c>
      <c r="I58409" s="218" t="str">
        <f t="shared" si="1825"/>
        <v/>
      </c>
    </row>
    <row r="58410" spans="3:9" ht="15" customHeight="1">
      <c r="C58410" s="220" t="str">
        <f t="shared" si="1824"/>
        <v/>
      </c>
      <c r="I58410" s="218" t="str">
        <f t="shared" si="1825"/>
        <v/>
      </c>
    </row>
    <row r="58411" spans="3:9" ht="15" customHeight="1">
      <c r="C58411" s="220" t="str">
        <f t="shared" si="1824"/>
        <v/>
      </c>
      <c r="I58411" s="218" t="str">
        <f t="shared" si="1825"/>
        <v/>
      </c>
    </row>
    <row r="58412" spans="3:9" ht="15" customHeight="1">
      <c r="C58412" s="220" t="str">
        <f t="shared" si="1824"/>
        <v/>
      </c>
      <c r="I58412" s="218" t="str">
        <f t="shared" si="1825"/>
        <v/>
      </c>
    </row>
    <row r="58413" spans="3:9" ht="15" customHeight="1">
      <c r="C58413" s="220" t="str">
        <f t="shared" si="1824"/>
        <v/>
      </c>
      <c r="I58413" s="218" t="str">
        <f t="shared" si="1825"/>
        <v/>
      </c>
    </row>
    <row r="58414" spans="3:9" ht="15" customHeight="1">
      <c r="C58414" s="220" t="str">
        <f t="shared" si="1824"/>
        <v/>
      </c>
      <c r="I58414" s="218" t="str">
        <f t="shared" si="1825"/>
        <v/>
      </c>
    </row>
    <row r="58415" spans="3:9" ht="15" customHeight="1">
      <c r="C58415" s="220" t="str">
        <f t="shared" si="1824"/>
        <v/>
      </c>
      <c r="I58415" s="218" t="str">
        <f t="shared" si="1825"/>
        <v/>
      </c>
    </row>
    <row r="58416" spans="3:9" ht="15" customHeight="1">
      <c r="C58416" s="220" t="str">
        <f t="shared" si="1824"/>
        <v/>
      </c>
      <c r="I58416" s="218" t="str">
        <f t="shared" si="1825"/>
        <v/>
      </c>
    </row>
    <row r="58417" spans="3:9" ht="15" customHeight="1">
      <c r="C58417" s="220" t="str">
        <f t="shared" si="1824"/>
        <v/>
      </c>
      <c r="I58417" s="218" t="str">
        <f t="shared" si="1825"/>
        <v/>
      </c>
    </row>
    <row r="58418" spans="3:9" ht="15" customHeight="1">
      <c r="C58418" s="220" t="str">
        <f t="shared" si="1824"/>
        <v/>
      </c>
      <c r="I58418" s="218" t="str">
        <f t="shared" si="1825"/>
        <v/>
      </c>
    </row>
    <row r="58419" spans="3:9" ht="15" customHeight="1">
      <c r="C58419" s="220" t="str">
        <f t="shared" si="1824"/>
        <v/>
      </c>
      <c r="I58419" s="218" t="str">
        <f t="shared" si="1825"/>
        <v/>
      </c>
    </row>
    <row r="58420" spans="3:9" ht="15" customHeight="1">
      <c r="C58420" s="220" t="str">
        <f t="shared" si="1824"/>
        <v/>
      </c>
      <c r="I58420" s="218" t="str">
        <f t="shared" si="1825"/>
        <v/>
      </c>
    </row>
    <row r="58421" spans="3:9" ht="15" customHeight="1">
      <c r="C58421" s="220" t="str">
        <f t="shared" si="1824"/>
        <v/>
      </c>
      <c r="I58421" s="218" t="str">
        <f t="shared" si="1825"/>
        <v/>
      </c>
    </row>
    <row r="58422" spans="3:9" ht="15" customHeight="1">
      <c r="C58422" s="220" t="str">
        <f t="shared" si="1824"/>
        <v/>
      </c>
      <c r="I58422" s="218" t="str">
        <f t="shared" si="1825"/>
        <v/>
      </c>
    </row>
    <row r="58423" spans="3:9" ht="15" customHeight="1">
      <c r="C58423" s="220" t="str">
        <f t="shared" si="1824"/>
        <v/>
      </c>
      <c r="I58423" s="218" t="str">
        <f t="shared" si="1825"/>
        <v/>
      </c>
    </row>
    <row r="58424" spans="3:9" ht="15" customHeight="1">
      <c r="C58424" s="220" t="str">
        <f t="shared" si="1824"/>
        <v/>
      </c>
      <c r="I58424" s="218" t="str">
        <f t="shared" si="1825"/>
        <v/>
      </c>
    </row>
    <row r="58425" spans="3:9" ht="15" customHeight="1">
      <c r="C58425" s="220" t="str">
        <f t="shared" si="1824"/>
        <v/>
      </c>
      <c r="I58425" s="218" t="str">
        <f t="shared" si="1825"/>
        <v/>
      </c>
    </row>
    <row r="58426" spans="3:9" ht="15" customHeight="1">
      <c r="C58426" s="220" t="str">
        <f t="shared" si="1824"/>
        <v/>
      </c>
      <c r="I58426" s="218" t="str">
        <f t="shared" si="1825"/>
        <v/>
      </c>
    </row>
    <row r="58427" spans="3:9" ht="15" customHeight="1">
      <c r="C58427" s="220" t="str">
        <f t="shared" si="1824"/>
        <v/>
      </c>
      <c r="I58427" s="218" t="str">
        <f t="shared" si="1825"/>
        <v/>
      </c>
    </row>
    <row r="58428" spans="3:9" ht="15" customHeight="1">
      <c r="C58428" s="220" t="str">
        <f t="shared" si="1824"/>
        <v/>
      </c>
      <c r="I58428" s="218" t="str">
        <f t="shared" si="1825"/>
        <v/>
      </c>
    </row>
    <row r="58429" spans="3:9" ht="15" customHeight="1">
      <c r="C58429" s="220" t="str">
        <f t="shared" si="1824"/>
        <v/>
      </c>
      <c r="I58429" s="218" t="str">
        <f t="shared" si="1825"/>
        <v/>
      </c>
    </row>
    <row r="58430" spans="3:9" ht="15" customHeight="1">
      <c r="C58430" s="220" t="str">
        <f t="shared" si="1824"/>
        <v/>
      </c>
      <c r="I58430" s="218" t="str">
        <f t="shared" si="1825"/>
        <v/>
      </c>
    </row>
    <row r="58431" spans="3:9" ht="15" customHeight="1">
      <c r="C58431" s="220" t="str">
        <f t="shared" si="1824"/>
        <v/>
      </c>
      <c r="I58431" s="218" t="str">
        <f t="shared" si="1825"/>
        <v/>
      </c>
    </row>
    <row r="58432" spans="3:9" ht="15" customHeight="1">
      <c r="C58432" s="220" t="str">
        <f t="shared" si="1824"/>
        <v/>
      </c>
      <c r="I58432" s="218" t="str">
        <f t="shared" si="1825"/>
        <v/>
      </c>
    </row>
    <row r="58433" spans="3:9" ht="15" customHeight="1">
      <c r="C58433" s="220" t="str">
        <f t="shared" si="1824"/>
        <v/>
      </c>
      <c r="I58433" s="218" t="str">
        <f t="shared" si="1825"/>
        <v/>
      </c>
    </row>
    <row r="58434" spans="3:9" ht="15" customHeight="1">
      <c r="C58434" s="220" t="str">
        <f t="shared" si="1824"/>
        <v/>
      </c>
      <c r="I58434" s="218" t="str">
        <f t="shared" si="1825"/>
        <v/>
      </c>
    </row>
    <row r="58435" spans="3:9" ht="15" customHeight="1">
      <c r="C58435" s="220" t="str">
        <f t="shared" si="1824"/>
        <v/>
      </c>
      <c r="I58435" s="218" t="str">
        <f t="shared" si="1825"/>
        <v/>
      </c>
    </row>
    <row r="58436" spans="3:9" ht="15" customHeight="1">
      <c r="C58436" s="220" t="str">
        <f t="shared" si="1824"/>
        <v/>
      </c>
      <c r="I58436" s="218" t="str">
        <f t="shared" si="1825"/>
        <v/>
      </c>
    </row>
    <row r="58437" spans="3:9" ht="15" customHeight="1">
      <c r="C58437" s="220" t="str">
        <f t="shared" si="1824"/>
        <v/>
      </c>
      <c r="I58437" s="218" t="str">
        <f t="shared" si="1825"/>
        <v/>
      </c>
    </row>
    <row r="58438" spans="3:9" ht="15" customHeight="1">
      <c r="C58438" s="220" t="str">
        <f t="shared" ref="C58438:C58501" si="1826">IF(B58438="","",MONTH(B58438))</f>
        <v/>
      </c>
      <c r="I58438" s="218" t="str">
        <f t="shared" ref="I58438:I58501" si="1827">IF(H58438="","",IF(E58438="","Não deixe campos em branco, a planilha resumo de custos e despesas necessita deles para funcionar",IF(F58438="","Não deixe campos em branco, a planilha resumo de custos e despesas necessita deles para funcionar",IF(G58438="","Não deixe campos em branco, a planilha resumo de custos e despesas necessita deles para funcionar",""))))</f>
        <v/>
      </c>
    </row>
    <row r="58439" spans="3:9" ht="15" customHeight="1">
      <c r="C58439" s="220" t="str">
        <f t="shared" si="1826"/>
        <v/>
      </c>
      <c r="I58439" s="218" t="str">
        <f t="shared" si="1827"/>
        <v/>
      </c>
    </row>
    <row r="58440" spans="3:9" ht="15" customHeight="1">
      <c r="C58440" s="220" t="str">
        <f t="shared" si="1826"/>
        <v/>
      </c>
      <c r="I58440" s="218" t="str">
        <f t="shared" si="1827"/>
        <v/>
      </c>
    </row>
    <row r="58441" spans="3:9" ht="15" customHeight="1">
      <c r="C58441" s="220" t="str">
        <f t="shared" si="1826"/>
        <v/>
      </c>
      <c r="I58441" s="218" t="str">
        <f t="shared" si="1827"/>
        <v/>
      </c>
    </row>
    <row r="58442" spans="3:9" ht="15" customHeight="1">
      <c r="C58442" s="220" t="str">
        <f t="shared" si="1826"/>
        <v/>
      </c>
      <c r="I58442" s="218" t="str">
        <f t="shared" si="1827"/>
        <v/>
      </c>
    </row>
    <row r="58443" spans="3:9" ht="15" customHeight="1">
      <c r="C58443" s="220" t="str">
        <f t="shared" si="1826"/>
        <v/>
      </c>
      <c r="I58443" s="218" t="str">
        <f t="shared" si="1827"/>
        <v/>
      </c>
    </row>
    <row r="58444" spans="3:9" ht="15" customHeight="1">
      <c r="C58444" s="220" t="str">
        <f t="shared" si="1826"/>
        <v/>
      </c>
      <c r="I58444" s="218" t="str">
        <f t="shared" si="1827"/>
        <v/>
      </c>
    </row>
    <row r="58445" spans="3:9" ht="15" customHeight="1">
      <c r="C58445" s="220" t="str">
        <f t="shared" si="1826"/>
        <v/>
      </c>
      <c r="I58445" s="218" t="str">
        <f t="shared" si="1827"/>
        <v/>
      </c>
    </row>
    <row r="58446" spans="3:9" ht="15" customHeight="1">
      <c r="C58446" s="220" t="str">
        <f t="shared" si="1826"/>
        <v/>
      </c>
      <c r="I58446" s="218" t="str">
        <f t="shared" si="1827"/>
        <v/>
      </c>
    </row>
    <row r="58447" spans="3:9" ht="15" customHeight="1">
      <c r="C58447" s="220" t="str">
        <f t="shared" si="1826"/>
        <v/>
      </c>
      <c r="I58447" s="218" t="str">
        <f t="shared" si="1827"/>
        <v/>
      </c>
    </row>
    <row r="58448" spans="3:9" ht="15" customHeight="1">
      <c r="C58448" s="220" t="str">
        <f t="shared" si="1826"/>
        <v/>
      </c>
      <c r="I58448" s="218" t="str">
        <f t="shared" si="1827"/>
        <v/>
      </c>
    </row>
    <row r="58449" spans="3:9" ht="15" customHeight="1">
      <c r="C58449" s="220" t="str">
        <f t="shared" si="1826"/>
        <v/>
      </c>
      <c r="I58449" s="218" t="str">
        <f t="shared" si="1827"/>
        <v/>
      </c>
    </row>
    <row r="58450" spans="3:9" ht="15" customHeight="1">
      <c r="C58450" s="220" t="str">
        <f t="shared" si="1826"/>
        <v/>
      </c>
      <c r="I58450" s="218" t="str">
        <f t="shared" si="1827"/>
        <v/>
      </c>
    </row>
    <row r="58451" spans="3:9" ht="15" customHeight="1">
      <c r="C58451" s="220" t="str">
        <f t="shared" si="1826"/>
        <v/>
      </c>
      <c r="I58451" s="218" t="str">
        <f t="shared" si="1827"/>
        <v/>
      </c>
    </row>
    <row r="58452" spans="3:9" ht="15" customHeight="1">
      <c r="C58452" s="220" t="str">
        <f t="shared" si="1826"/>
        <v/>
      </c>
      <c r="I58452" s="218" t="str">
        <f t="shared" si="1827"/>
        <v/>
      </c>
    </row>
    <row r="58453" spans="3:9" ht="15" customHeight="1">
      <c r="C58453" s="220" t="str">
        <f t="shared" si="1826"/>
        <v/>
      </c>
      <c r="I58453" s="218" t="str">
        <f t="shared" si="1827"/>
        <v/>
      </c>
    </row>
    <row r="58454" spans="3:9" ht="15" customHeight="1">
      <c r="C58454" s="220" t="str">
        <f t="shared" si="1826"/>
        <v/>
      </c>
      <c r="I58454" s="218" t="str">
        <f t="shared" si="1827"/>
        <v/>
      </c>
    </row>
    <row r="58455" spans="3:9" ht="15" customHeight="1">
      <c r="C58455" s="220" t="str">
        <f t="shared" si="1826"/>
        <v/>
      </c>
      <c r="I58455" s="218" t="str">
        <f t="shared" si="1827"/>
        <v/>
      </c>
    </row>
    <row r="58456" spans="3:9" ht="15" customHeight="1">
      <c r="C58456" s="220" t="str">
        <f t="shared" si="1826"/>
        <v/>
      </c>
      <c r="I58456" s="218" t="str">
        <f t="shared" si="1827"/>
        <v/>
      </c>
    </row>
    <row r="58457" spans="3:9" ht="15" customHeight="1">
      <c r="C58457" s="220" t="str">
        <f t="shared" si="1826"/>
        <v/>
      </c>
      <c r="I58457" s="218" t="str">
        <f t="shared" si="1827"/>
        <v/>
      </c>
    </row>
    <row r="58458" spans="3:9" ht="15" customHeight="1">
      <c r="C58458" s="220" t="str">
        <f t="shared" si="1826"/>
        <v/>
      </c>
      <c r="I58458" s="218" t="str">
        <f t="shared" si="1827"/>
        <v/>
      </c>
    </row>
    <row r="58459" spans="3:9" ht="15" customHeight="1">
      <c r="C58459" s="220" t="str">
        <f t="shared" si="1826"/>
        <v/>
      </c>
      <c r="I58459" s="218" t="str">
        <f t="shared" si="1827"/>
        <v/>
      </c>
    </row>
    <row r="58460" spans="3:9" ht="15" customHeight="1">
      <c r="C58460" s="220" t="str">
        <f t="shared" si="1826"/>
        <v/>
      </c>
      <c r="I58460" s="218" t="str">
        <f t="shared" si="1827"/>
        <v/>
      </c>
    </row>
    <row r="58461" spans="3:9" ht="15" customHeight="1">
      <c r="C58461" s="220" t="str">
        <f t="shared" si="1826"/>
        <v/>
      </c>
      <c r="I58461" s="218" t="str">
        <f t="shared" si="1827"/>
        <v/>
      </c>
    </row>
    <row r="58462" spans="3:9" ht="15" customHeight="1">
      <c r="C58462" s="220" t="str">
        <f t="shared" si="1826"/>
        <v/>
      </c>
      <c r="I58462" s="218" t="str">
        <f t="shared" si="1827"/>
        <v/>
      </c>
    </row>
    <row r="58463" spans="3:9" ht="15" customHeight="1">
      <c r="C58463" s="220" t="str">
        <f t="shared" si="1826"/>
        <v/>
      </c>
      <c r="I58463" s="218" t="str">
        <f t="shared" si="1827"/>
        <v/>
      </c>
    </row>
    <row r="58464" spans="3:9" ht="15" customHeight="1">
      <c r="C58464" s="220" t="str">
        <f t="shared" si="1826"/>
        <v/>
      </c>
      <c r="I58464" s="218" t="str">
        <f t="shared" si="1827"/>
        <v/>
      </c>
    </row>
    <row r="58465" spans="3:9" ht="15" customHeight="1">
      <c r="C58465" s="220" t="str">
        <f t="shared" si="1826"/>
        <v/>
      </c>
      <c r="I58465" s="218" t="str">
        <f t="shared" si="1827"/>
        <v/>
      </c>
    </row>
    <row r="58466" spans="3:9" ht="15" customHeight="1">
      <c r="C58466" s="220" t="str">
        <f t="shared" si="1826"/>
        <v/>
      </c>
      <c r="I58466" s="218" t="str">
        <f t="shared" si="1827"/>
        <v/>
      </c>
    </row>
    <row r="58467" spans="3:9" ht="15" customHeight="1">
      <c r="C58467" s="220" t="str">
        <f t="shared" si="1826"/>
        <v/>
      </c>
      <c r="I58467" s="218" t="str">
        <f t="shared" si="1827"/>
        <v/>
      </c>
    </row>
    <row r="58468" spans="3:9" ht="15" customHeight="1">
      <c r="C58468" s="220" t="str">
        <f t="shared" si="1826"/>
        <v/>
      </c>
      <c r="I58468" s="218" t="str">
        <f t="shared" si="1827"/>
        <v/>
      </c>
    </row>
    <row r="58469" spans="3:9" ht="15" customHeight="1">
      <c r="C58469" s="220" t="str">
        <f t="shared" si="1826"/>
        <v/>
      </c>
      <c r="I58469" s="218" t="str">
        <f t="shared" si="1827"/>
        <v/>
      </c>
    </row>
    <row r="58470" spans="3:9" ht="15" customHeight="1">
      <c r="C58470" s="220" t="str">
        <f t="shared" si="1826"/>
        <v/>
      </c>
      <c r="I58470" s="218" t="str">
        <f t="shared" si="1827"/>
        <v/>
      </c>
    </row>
    <row r="58471" spans="3:9" ht="15" customHeight="1">
      <c r="C58471" s="220" t="str">
        <f t="shared" si="1826"/>
        <v/>
      </c>
      <c r="I58471" s="218" t="str">
        <f t="shared" si="1827"/>
        <v/>
      </c>
    </row>
    <row r="58472" spans="3:9" ht="15" customHeight="1">
      <c r="C58472" s="220" t="str">
        <f t="shared" si="1826"/>
        <v/>
      </c>
      <c r="I58472" s="218" t="str">
        <f t="shared" si="1827"/>
        <v/>
      </c>
    </row>
    <row r="58473" spans="3:9" ht="15" customHeight="1">
      <c r="C58473" s="220" t="str">
        <f t="shared" si="1826"/>
        <v/>
      </c>
      <c r="I58473" s="218" t="str">
        <f t="shared" si="1827"/>
        <v/>
      </c>
    </row>
    <row r="58474" spans="3:9" ht="15" customHeight="1">
      <c r="C58474" s="220" t="str">
        <f t="shared" si="1826"/>
        <v/>
      </c>
      <c r="I58474" s="218" t="str">
        <f t="shared" si="1827"/>
        <v/>
      </c>
    </row>
    <row r="58475" spans="3:9" ht="15" customHeight="1">
      <c r="C58475" s="220" t="str">
        <f t="shared" si="1826"/>
        <v/>
      </c>
      <c r="I58475" s="218" t="str">
        <f t="shared" si="1827"/>
        <v/>
      </c>
    </row>
    <row r="58476" spans="3:9" ht="15" customHeight="1">
      <c r="C58476" s="220" t="str">
        <f t="shared" si="1826"/>
        <v/>
      </c>
      <c r="I58476" s="218" t="str">
        <f t="shared" si="1827"/>
        <v/>
      </c>
    </row>
    <row r="58477" spans="3:9" ht="15" customHeight="1">
      <c r="C58477" s="220" t="str">
        <f t="shared" si="1826"/>
        <v/>
      </c>
      <c r="I58477" s="218" t="str">
        <f t="shared" si="1827"/>
        <v/>
      </c>
    </row>
    <row r="58478" spans="3:9" ht="15" customHeight="1">
      <c r="C58478" s="220" t="str">
        <f t="shared" si="1826"/>
        <v/>
      </c>
      <c r="I58478" s="218" t="str">
        <f t="shared" si="1827"/>
        <v/>
      </c>
    </row>
    <row r="58479" spans="3:9" ht="15" customHeight="1">
      <c r="C58479" s="220" t="str">
        <f t="shared" si="1826"/>
        <v/>
      </c>
      <c r="I58479" s="218" t="str">
        <f t="shared" si="1827"/>
        <v/>
      </c>
    </row>
    <row r="58480" spans="3:9" ht="15" customHeight="1">
      <c r="C58480" s="220" t="str">
        <f t="shared" si="1826"/>
        <v/>
      </c>
      <c r="I58480" s="218" t="str">
        <f t="shared" si="1827"/>
        <v/>
      </c>
    </row>
    <row r="58481" spans="3:9" ht="15" customHeight="1">
      <c r="C58481" s="220" t="str">
        <f t="shared" si="1826"/>
        <v/>
      </c>
      <c r="I58481" s="218" t="str">
        <f t="shared" si="1827"/>
        <v/>
      </c>
    </row>
    <row r="58482" spans="3:9" ht="15" customHeight="1">
      <c r="C58482" s="220" t="str">
        <f t="shared" si="1826"/>
        <v/>
      </c>
      <c r="I58482" s="218" t="str">
        <f t="shared" si="1827"/>
        <v/>
      </c>
    </row>
    <row r="58483" spans="3:9" ht="15" customHeight="1">
      <c r="C58483" s="220" t="str">
        <f t="shared" si="1826"/>
        <v/>
      </c>
      <c r="I58483" s="218" t="str">
        <f t="shared" si="1827"/>
        <v/>
      </c>
    </row>
    <row r="58484" spans="3:9" ht="15" customHeight="1">
      <c r="C58484" s="220" t="str">
        <f t="shared" si="1826"/>
        <v/>
      </c>
      <c r="I58484" s="218" t="str">
        <f t="shared" si="1827"/>
        <v/>
      </c>
    </row>
    <row r="58485" spans="3:9" ht="15" customHeight="1">
      <c r="C58485" s="220" t="str">
        <f t="shared" si="1826"/>
        <v/>
      </c>
      <c r="I58485" s="218" t="str">
        <f t="shared" si="1827"/>
        <v/>
      </c>
    </row>
    <row r="58486" spans="3:9" ht="15" customHeight="1">
      <c r="C58486" s="220" t="str">
        <f t="shared" si="1826"/>
        <v/>
      </c>
      <c r="I58486" s="218" t="str">
        <f t="shared" si="1827"/>
        <v/>
      </c>
    </row>
    <row r="58487" spans="3:9" ht="15" customHeight="1">
      <c r="C58487" s="220" t="str">
        <f t="shared" si="1826"/>
        <v/>
      </c>
      <c r="I58487" s="218" t="str">
        <f t="shared" si="1827"/>
        <v/>
      </c>
    </row>
    <row r="58488" spans="3:9" ht="15" customHeight="1">
      <c r="C58488" s="220" t="str">
        <f t="shared" si="1826"/>
        <v/>
      </c>
      <c r="I58488" s="218" t="str">
        <f t="shared" si="1827"/>
        <v/>
      </c>
    </row>
    <row r="58489" spans="3:9" ht="15" customHeight="1">
      <c r="C58489" s="220" t="str">
        <f t="shared" si="1826"/>
        <v/>
      </c>
      <c r="I58489" s="218" t="str">
        <f t="shared" si="1827"/>
        <v/>
      </c>
    </row>
    <row r="58490" spans="3:9" ht="15" customHeight="1">
      <c r="C58490" s="220" t="str">
        <f t="shared" si="1826"/>
        <v/>
      </c>
      <c r="I58490" s="218" t="str">
        <f t="shared" si="1827"/>
        <v/>
      </c>
    </row>
    <row r="58491" spans="3:9" ht="15" customHeight="1">
      <c r="C58491" s="220" t="str">
        <f t="shared" si="1826"/>
        <v/>
      </c>
      <c r="I58491" s="218" t="str">
        <f t="shared" si="1827"/>
        <v/>
      </c>
    </row>
    <row r="58492" spans="3:9" ht="15" customHeight="1">
      <c r="C58492" s="220" t="str">
        <f t="shared" si="1826"/>
        <v/>
      </c>
      <c r="I58492" s="218" t="str">
        <f t="shared" si="1827"/>
        <v/>
      </c>
    </row>
    <row r="58493" spans="3:9" ht="15" customHeight="1">
      <c r="C58493" s="220" t="str">
        <f t="shared" si="1826"/>
        <v/>
      </c>
      <c r="I58493" s="218" t="str">
        <f t="shared" si="1827"/>
        <v/>
      </c>
    </row>
    <row r="58494" spans="3:9" ht="15" customHeight="1">
      <c r="C58494" s="220" t="str">
        <f t="shared" si="1826"/>
        <v/>
      </c>
      <c r="I58494" s="218" t="str">
        <f t="shared" si="1827"/>
        <v/>
      </c>
    </row>
    <row r="58495" spans="3:9" ht="15" customHeight="1">
      <c r="C58495" s="220" t="str">
        <f t="shared" si="1826"/>
        <v/>
      </c>
      <c r="I58495" s="218" t="str">
        <f t="shared" si="1827"/>
        <v/>
      </c>
    </row>
    <row r="58496" spans="3:9" ht="15" customHeight="1">
      <c r="C58496" s="220" t="str">
        <f t="shared" si="1826"/>
        <v/>
      </c>
      <c r="I58496" s="218" t="str">
        <f t="shared" si="1827"/>
        <v/>
      </c>
    </row>
    <row r="58497" spans="3:9" ht="15" customHeight="1">
      <c r="C58497" s="220" t="str">
        <f t="shared" si="1826"/>
        <v/>
      </c>
      <c r="I58497" s="218" t="str">
        <f t="shared" si="1827"/>
        <v/>
      </c>
    </row>
    <row r="58498" spans="3:9" ht="15" customHeight="1">
      <c r="C58498" s="220" t="str">
        <f t="shared" si="1826"/>
        <v/>
      </c>
      <c r="I58498" s="218" t="str">
        <f t="shared" si="1827"/>
        <v/>
      </c>
    </row>
    <row r="58499" spans="3:9" ht="15" customHeight="1">
      <c r="C58499" s="220" t="str">
        <f t="shared" si="1826"/>
        <v/>
      </c>
      <c r="I58499" s="218" t="str">
        <f t="shared" si="1827"/>
        <v/>
      </c>
    </row>
    <row r="58500" spans="3:9" ht="15" customHeight="1">
      <c r="C58500" s="220" t="str">
        <f t="shared" si="1826"/>
        <v/>
      </c>
      <c r="I58500" s="218" t="str">
        <f t="shared" si="1827"/>
        <v/>
      </c>
    </row>
    <row r="58501" spans="3:9" ht="15" customHeight="1">
      <c r="C58501" s="220" t="str">
        <f t="shared" si="1826"/>
        <v/>
      </c>
      <c r="I58501" s="218" t="str">
        <f t="shared" si="1827"/>
        <v/>
      </c>
    </row>
    <row r="58502" spans="3:9" ht="15" customHeight="1">
      <c r="C58502" s="220" t="str">
        <f t="shared" ref="C58502:C58565" si="1828">IF(B58502="","",MONTH(B58502))</f>
        <v/>
      </c>
      <c r="I58502" s="218" t="str">
        <f t="shared" ref="I58502:I58565" si="1829">IF(H58502="","",IF(E58502="","Não deixe campos em branco, a planilha resumo de custos e despesas necessita deles para funcionar",IF(F58502="","Não deixe campos em branco, a planilha resumo de custos e despesas necessita deles para funcionar",IF(G58502="","Não deixe campos em branco, a planilha resumo de custos e despesas necessita deles para funcionar",""))))</f>
        <v/>
      </c>
    </row>
    <row r="58503" spans="3:9" ht="15" customHeight="1">
      <c r="C58503" s="220" t="str">
        <f t="shared" si="1828"/>
        <v/>
      </c>
      <c r="I58503" s="218" t="str">
        <f t="shared" si="1829"/>
        <v/>
      </c>
    </row>
    <row r="58504" spans="3:9" ht="15" customHeight="1">
      <c r="C58504" s="220" t="str">
        <f t="shared" si="1828"/>
        <v/>
      </c>
      <c r="I58504" s="218" t="str">
        <f t="shared" si="1829"/>
        <v/>
      </c>
    </row>
    <row r="58505" spans="3:9" ht="15" customHeight="1">
      <c r="C58505" s="220" t="str">
        <f t="shared" si="1828"/>
        <v/>
      </c>
      <c r="I58505" s="218" t="str">
        <f t="shared" si="1829"/>
        <v/>
      </c>
    </row>
    <row r="58506" spans="3:9" ht="15" customHeight="1">
      <c r="C58506" s="220" t="str">
        <f t="shared" si="1828"/>
        <v/>
      </c>
      <c r="I58506" s="218" t="str">
        <f t="shared" si="1829"/>
        <v/>
      </c>
    </row>
    <row r="58507" spans="3:9" ht="15" customHeight="1">
      <c r="C58507" s="220" t="str">
        <f t="shared" si="1828"/>
        <v/>
      </c>
      <c r="I58507" s="218" t="str">
        <f t="shared" si="1829"/>
        <v/>
      </c>
    </row>
    <row r="58508" spans="3:9" ht="15" customHeight="1">
      <c r="C58508" s="220" t="str">
        <f t="shared" si="1828"/>
        <v/>
      </c>
      <c r="I58508" s="218" t="str">
        <f t="shared" si="1829"/>
        <v/>
      </c>
    </row>
    <row r="58509" spans="3:9" ht="15" customHeight="1">
      <c r="C58509" s="220" t="str">
        <f t="shared" si="1828"/>
        <v/>
      </c>
      <c r="I58509" s="218" t="str">
        <f t="shared" si="1829"/>
        <v/>
      </c>
    </row>
    <row r="58510" spans="3:9" ht="15" customHeight="1">
      <c r="C58510" s="220" t="str">
        <f t="shared" si="1828"/>
        <v/>
      </c>
      <c r="I58510" s="218" t="str">
        <f t="shared" si="1829"/>
        <v/>
      </c>
    </row>
    <row r="58511" spans="3:9" ht="15" customHeight="1">
      <c r="C58511" s="220" t="str">
        <f t="shared" si="1828"/>
        <v/>
      </c>
      <c r="I58511" s="218" t="str">
        <f t="shared" si="1829"/>
        <v/>
      </c>
    </row>
    <row r="58512" spans="3:9" ht="15" customHeight="1">
      <c r="C58512" s="220" t="str">
        <f t="shared" si="1828"/>
        <v/>
      </c>
      <c r="I58512" s="218" t="str">
        <f t="shared" si="1829"/>
        <v/>
      </c>
    </row>
    <row r="58513" spans="3:9" ht="15" customHeight="1">
      <c r="C58513" s="220" t="str">
        <f t="shared" si="1828"/>
        <v/>
      </c>
      <c r="I58513" s="218" t="str">
        <f t="shared" si="1829"/>
        <v/>
      </c>
    </row>
    <row r="58514" spans="3:9" ht="15" customHeight="1">
      <c r="C58514" s="220" t="str">
        <f t="shared" si="1828"/>
        <v/>
      </c>
      <c r="I58514" s="218" t="str">
        <f t="shared" si="1829"/>
        <v/>
      </c>
    </row>
    <row r="58515" spans="3:9" ht="15" customHeight="1">
      <c r="C58515" s="220" t="str">
        <f t="shared" si="1828"/>
        <v/>
      </c>
      <c r="I58515" s="218" t="str">
        <f t="shared" si="1829"/>
        <v/>
      </c>
    </row>
    <row r="58516" spans="3:9" ht="15" customHeight="1">
      <c r="C58516" s="220" t="str">
        <f t="shared" si="1828"/>
        <v/>
      </c>
      <c r="I58516" s="218" t="str">
        <f t="shared" si="1829"/>
        <v/>
      </c>
    </row>
    <row r="58517" spans="3:9" ht="15" customHeight="1">
      <c r="C58517" s="220" t="str">
        <f t="shared" si="1828"/>
        <v/>
      </c>
      <c r="I58517" s="218" t="str">
        <f t="shared" si="1829"/>
        <v/>
      </c>
    </row>
    <row r="58518" spans="3:9" ht="15" customHeight="1">
      <c r="C58518" s="220" t="str">
        <f t="shared" si="1828"/>
        <v/>
      </c>
      <c r="I58518" s="218" t="str">
        <f t="shared" si="1829"/>
        <v/>
      </c>
    </row>
    <row r="58519" spans="3:9" ht="15" customHeight="1">
      <c r="C58519" s="220" t="str">
        <f t="shared" si="1828"/>
        <v/>
      </c>
      <c r="I58519" s="218" t="str">
        <f t="shared" si="1829"/>
        <v/>
      </c>
    </row>
    <row r="58520" spans="3:9" ht="15" customHeight="1">
      <c r="C58520" s="220" t="str">
        <f t="shared" si="1828"/>
        <v/>
      </c>
      <c r="I58520" s="218" t="str">
        <f t="shared" si="1829"/>
        <v/>
      </c>
    </row>
    <row r="58521" spans="3:9" ht="15" customHeight="1">
      <c r="C58521" s="220" t="str">
        <f t="shared" si="1828"/>
        <v/>
      </c>
      <c r="I58521" s="218" t="str">
        <f t="shared" si="1829"/>
        <v/>
      </c>
    </row>
    <row r="58522" spans="3:9" ht="15" customHeight="1">
      <c r="C58522" s="220" t="str">
        <f t="shared" si="1828"/>
        <v/>
      </c>
      <c r="I58522" s="218" t="str">
        <f t="shared" si="1829"/>
        <v/>
      </c>
    </row>
    <row r="58523" spans="3:9" ht="15" customHeight="1">
      <c r="C58523" s="220" t="str">
        <f t="shared" si="1828"/>
        <v/>
      </c>
      <c r="I58523" s="218" t="str">
        <f t="shared" si="1829"/>
        <v/>
      </c>
    </row>
    <row r="58524" spans="3:9" ht="15" customHeight="1">
      <c r="C58524" s="220" t="str">
        <f t="shared" si="1828"/>
        <v/>
      </c>
      <c r="I58524" s="218" t="str">
        <f t="shared" si="1829"/>
        <v/>
      </c>
    </row>
    <row r="58525" spans="3:9" ht="15" customHeight="1">
      <c r="C58525" s="220" t="str">
        <f t="shared" si="1828"/>
        <v/>
      </c>
      <c r="I58525" s="218" t="str">
        <f t="shared" si="1829"/>
        <v/>
      </c>
    </row>
    <row r="58526" spans="3:9" ht="15" customHeight="1">
      <c r="C58526" s="220" t="str">
        <f t="shared" si="1828"/>
        <v/>
      </c>
      <c r="I58526" s="218" t="str">
        <f t="shared" si="1829"/>
        <v/>
      </c>
    </row>
    <row r="58527" spans="3:9" ht="15" customHeight="1">
      <c r="C58527" s="220" t="str">
        <f t="shared" si="1828"/>
        <v/>
      </c>
      <c r="I58527" s="218" t="str">
        <f t="shared" si="1829"/>
        <v/>
      </c>
    </row>
    <row r="58528" spans="3:9" ht="15" customHeight="1">
      <c r="C58528" s="220" t="str">
        <f t="shared" si="1828"/>
        <v/>
      </c>
      <c r="I58528" s="218" t="str">
        <f t="shared" si="1829"/>
        <v/>
      </c>
    </row>
    <row r="58529" spans="3:9" ht="15" customHeight="1">
      <c r="C58529" s="220" t="str">
        <f t="shared" si="1828"/>
        <v/>
      </c>
      <c r="I58529" s="218" t="str">
        <f t="shared" si="1829"/>
        <v/>
      </c>
    </row>
    <row r="58530" spans="3:9" ht="15" customHeight="1">
      <c r="C58530" s="220" t="str">
        <f t="shared" si="1828"/>
        <v/>
      </c>
      <c r="I58530" s="218" t="str">
        <f t="shared" si="1829"/>
        <v/>
      </c>
    </row>
    <row r="58531" spans="3:9" ht="15" customHeight="1">
      <c r="C58531" s="220" t="str">
        <f t="shared" si="1828"/>
        <v/>
      </c>
      <c r="I58531" s="218" t="str">
        <f t="shared" si="1829"/>
        <v/>
      </c>
    </row>
    <row r="58532" spans="3:9" ht="15" customHeight="1">
      <c r="C58532" s="220" t="str">
        <f t="shared" si="1828"/>
        <v/>
      </c>
      <c r="I58532" s="218" t="str">
        <f t="shared" si="1829"/>
        <v/>
      </c>
    </row>
    <row r="58533" spans="3:9" ht="15" customHeight="1">
      <c r="C58533" s="220" t="str">
        <f t="shared" si="1828"/>
        <v/>
      </c>
      <c r="I58533" s="218" t="str">
        <f t="shared" si="1829"/>
        <v/>
      </c>
    </row>
    <row r="58534" spans="3:9" ht="15" customHeight="1">
      <c r="C58534" s="220" t="str">
        <f t="shared" si="1828"/>
        <v/>
      </c>
      <c r="I58534" s="218" t="str">
        <f t="shared" si="1829"/>
        <v/>
      </c>
    </row>
    <row r="58535" spans="3:9" ht="15" customHeight="1">
      <c r="C58535" s="220" t="str">
        <f t="shared" si="1828"/>
        <v/>
      </c>
      <c r="I58535" s="218" t="str">
        <f t="shared" si="1829"/>
        <v/>
      </c>
    </row>
    <row r="58536" spans="3:9" ht="15" customHeight="1">
      <c r="C58536" s="220" t="str">
        <f t="shared" si="1828"/>
        <v/>
      </c>
      <c r="I58536" s="218" t="str">
        <f t="shared" si="1829"/>
        <v/>
      </c>
    </row>
    <row r="58537" spans="3:9" ht="15" customHeight="1">
      <c r="C58537" s="220" t="str">
        <f t="shared" si="1828"/>
        <v/>
      </c>
      <c r="I58537" s="218" t="str">
        <f t="shared" si="1829"/>
        <v/>
      </c>
    </row>
    <row r="58538" spans="3:9" ht="15" customHeight="1">
      <c r="C58538" s="220" t="str">
        <f t="shared" si="1828"/>
        <v/>
      </c>
      <c r="I58538" s="218" t="str">
        <f t="shared" si="1829"/>
        <v/>
      </c>
    </row>
    <row r="58539" spans="3:9" ht="15" customHeight="1">
      <c r="C58539" s="220" t="str">
        <f t="shared" si="1828"/>
        <v/>
      </c>
      <c r="I58539" s="218" t="str">
        <f t="shared" si="1829"/>
        <v/>
      </c>
    </row>
    <row r="58540" spans="3:9" ht="15" customHeight="1">
      <c r="C58540" s="220" t="str">
        <f t="shared" si="1828"/>
        <v/>
      </c>
      <c r="I58540" s="218" t="str">
        <f t="shared" si="1829"/>
        <v/>
      </c>
    </row>
    <row r="58541" spans="3:9" ht="15" customHeight="1">
      <c r="C58541" s="220" t="str">
        <f t="shared" si="1828"/>
        <v/>
      </c>
      <c r="I58541" s="218" t="str">
        <f t="shared" si="1829"/>
        <v/>
      </c>
    </row>
    <row r="58542" spans="3:9" ht="15" customHeight="1">
      <c r="C58542" s="220" t="str">
        <f t="shared" si="1828"/>
        <v/>
      </c>
      <c r="I58542" s="218" t="str">
        <f t="shared" si="1829"/>
        <v/>
      </c>
    </row>
    <row r="58543" spans="3:9" ht="15" customHeight="1">
      <c r="C58543" s="220" t="str">
        <f t="shared" si="1828"/>
        <v/>
      </c>
      <c r="I58543" s="218" t="str">
        <f t="shared" si="1829"/>
        <v/>
      </c>
    </row>
    <row r="58544" spans="3:9" ht="15" customHeight="1">
      <c r="C58544" s="220" t="str">
        <f t="shared" si="1828"/>
        <v/>
      </c>
      <c r="I58544" s="218" t="str">
        <f t="shared" si="1829"/>
        <v/>
      </c>
    </row>
    <row r="58545" spans="3:9" ht="15" customHeight="1">
      <c r="C58545" s="220" t="str">
        <f t="shared" si="1828"/>
        <v/>
      </c>
      <c r="I58545" s="218" t="str">
        <f t="shared" si="1829"/>
        <v/>
      </c>
    </row>
    <row r="58546" spans="3:9" ht="15" customHeight="1">
      <c r="C58546" s="220" t="str">
        <f t="shared" si="1828"/>
        <v/>
      </c>
      <c r="I58546" s="218" t="str">
        <f t="shared" si="1829"/>
        <v/>
      </c>
    </row>
    <row r="58547" spans="3:9" ht="15" customHeight="1">
      <c r="C58547" s="220" t="str">
        <f t="shared" si="1828"/>
        <v/>
      </c>
      <c r="I58547" s="218" t="str">
        <f t="shared" si="1829"/>
        <v/>
      </c>
    </row>
    <row r="58548" spans="3:9" ht="15" customHeight="1">
      <c r="C58548" s="220" t="str">
        <f t="shared" si="1828"/>
        <v/>
      </c>
      <c r="I58548" s="218" t="str">
        <f t="shared" si="1829"/>
        <v/>
      </c>
    </row>
    <row r="58549" spans="3:9" ht="15" customHeight="1">
      <c r="C58549" s="220" t="str">
        <f t="shared" si="1828"/>
        <v/>
      </c>
      <c r="I58549" s="218" t="str">
        <f t="shared" si="1829"/>
        <v/>
      </c>
    </row>
    <row r="58550" spans="3:9" ht="15" customHeight="1">
      <c r="C58550" s="220" t="str">
        <f t="shared" si="1828"/>
        <v/>
      </c>
      <c r="I58550" s="218" t="str">
        <f t="shared" si="1829"/>
        <v/>
      </c>
    </row>
    <row r="58551" spans="3:9" ht="15" customHeight="1">
      <c r="C58551" s="220" t="str">
        <f t="shared" si="1828"/>
        <v/>
      </c>
      <c r="I58551" s="218" t="str">
        <f t="shared" si="1829"/>
        <v/>
      </c>
    </row>
    <row r="58552" spans="3:9" ht="15" customHeight="1">
      <c r="C58552" s="220" t="str">
        <f t="shared" si="1828"/>
        <v/>
      </c>
      <c r="I58552" s="218" t="str">
        <f t="shared" si="1829"/>
        <v/>
      </c>
    </row>
    <row r="58553" spans="3:9" ht="15" customHeight="1">
      <c r="C58553" s="220" t="str">
        <f t="shared" si="1828"/>
        <v/>
      </c>
      <c r="I58553" s="218" t="str">
        <f t="shared" si="1829"/>
        <v/>
      </c>
    </row>
    <row r="58554" spans="3:9" ht="15" customHeight="1">
      <c r="C58554" s="220" t="str">
        <f t="shared" si="1828"/>
        <v/>
      </c>
      <c r="I58554" s="218" t="str">
        <f t="shared" si="1829"/>
        <v/>
      </c>
    </row>
    <row r="58555" spans="3:9" ht="15" customHeight="1">
      <c r="C58555" s="220" t="str">
        <f t="shared" si="1828"/>
        <v/>
      </c>
      <c r="I58555" s="218" t="str">
        <f t="shared" si="1829"/>
        <v/>
      </c>
    </row>
    <row r="58556" spans="3:9" ht="15" customHeight="1">
      <c r="C58556" s="220" t="str">
        <f t="shared" si="1828"/>
        <v/>
      </c>
      <c r="I58556" s="218" t="str">
        <f t="shared" si="1829"/>
        <v/>
      </c>
    </row>
    <row r="58557" spans="3:9" ht="15" customHeight="1">
      <c r="C58557" s="220" t="str">
        <f t="shared" si="1828"/>
        <v/>
      </c>
      <c r="I58557" s="218" t="str">
        <f t="shared" si="1829"/>
        <v/>
      </c>
    </row>
    <row r="58558" spans="3:9" ht="15" customHeight="1">
      <c r="C58558" s="220" t="str">
        <f t="shared" si="1828"/>
        <v/>
      </c>
      <c r="I58558" s="218" t="str">
        <f t="shared" si="1829"/>
        <v/>
      </c>
    </row>
    <row r="58559" spans="3:9" ht="15" customHeight="1">
      <c r="C58559" s="220" t="str">
        <f t="shared" si="1828"/>
        <v/>
      </c>
      <c r="I58559" s="218" t="str">
        <f t="shared" si="1829"/>
        <v/>
      </c>
    </row>
    <row r="58560" spans="3:9" ht="15" customHeight="1">
      <c r="C58560" s="220" t="str">
        <f t="shared" si="1828"/>
        <v/>
      </c>
      <c r="I58560" s="218" t="str">
        <f t="shared" si="1829"/>
        <v/>
      </c>
    </row>
    <row r="58561" spans="3:9" ht="15" customHeight="1">
      <c r="C58561" s="220" t="str">
        <f t="shared" si="1828"/>
        <v/>
      </c>
      <c r="I58561" s="218" t="str">
        <f t="shared" si="1829"/>
        <v/>
      </c>
    </row>
    <row r="58562" spans="3:9" ht="15" customHeight="1">
      <c r="C58562" s="220" t="str">
        <f t="shared" si="1828"/>
        <v/>
      </c>
      <c r="I58562" s="218" t="str">
        <f t="shared" si="1829"/>
        <v/>
      </c>
    </row>
    <row r="58563" spans="3:9" ht="15" customHeight="1">
      <c r="C58563" s="220" t="str">
        <f t="shared" si="1828"/>
        <v/>
      </c>
      <c r="I58563" s="218" t="str">
        <f t="shared" si="1829"/>
        <v/>
      </c>
    </row>
    <row r="58564" spans="3:9" ht="15" customHeight="1">
      <c r="C58564" s="220" t="str">
        <f t="shared" si="1828"/>
        <v/>
      </c>
      <c r="I58564" s="218" t="str">
        <f t="shared" si="1829"/>
        <v/>
      </c>
    </row>
    <row r="58565" spans="3:9" ht="15" customHeight="1">
      <c r="C58565" s="220" t="str">
        <f t="shared" si="1828"/>
        <v/>
      </c>
      <c r="I58565" s="218" t="str">
        <f t="shared" si="1829"/>
        <v/>
      </c>
    </row>
    <row r="58566" spans="3:9" ht="15" customHeight="1">
      <c r="C58566" s="220" t="str">
        <f t="shared" ref="C58566:C58629" si="1830">IF(B58566="","",MONTH(B58566))</f>
        <v/>
      </c>
      <c r="I58566" s="218" t="str">
        <f t="shared" ref="I58566:I58629" si="1831">IF(H58566="","",IF(E58566="","Não deixe campos em branco, a planilha resumo de custos e despesas necessita deles para funcionar",IF(F58566="","Não deixe campos em branco, a planilha resumo de custos e despesas necessita deles para funcionar",IF(G58566="","Não deixe campos em branco, a planilha resumo de custos e despesas necessita deles para funcionar",""))))</f>
        <v/>
      </c>
    </row>
    <row r="58567" spans="3:9" ht="15" customHeight="1">
      <c r="C58567" s="220" t="str">
        <f t="shared" si="1830"/>
        <v/>
      </c>
      <c r="I58567" s="218" t="str">
        <f t="shared" si="1831"/>
        <v/>
      </c>
    </row>
    <row r="58568" spans="3:9" ht="15" customHeight="1">
      <c r="C58568" s="220" t="str">
        <f t="shared" si="1830"/>
        <v/>
      </c>
      <c r="I58568" s="218" t="str">
        <f t="shared" si="1831"/>
        <v/>
      </c>
    </row>
    <row r="58569" spans="3:9" ht="15" customHeight="1">
      <c r="C58569" s="220" t="str">
        <f t="shared" si="1830"/>
        <v/>
      </c>
      <c r="I58569" s="218" t="str">
        <f t="shared" si="1831"/>
        <v/>
      </c>
    </row>
    <row r="58570" spans="3:9" ht="15" customHeight="1">
      <c r="C58570" s="220" t="str">
        <f t="shared" si="1830"/>
        <v/>
      </c>
      <c r="I58570" s="218" t="str">
        <f t="shared" si="1831"/>
        <v/>
      </c>
    </row>
    <row r="58571" spans="3:9" ht="15" customHeight="1">
      <c r="C58571" s="220" t="str">
        <f t="shared" si="1830"/>
        <v/>
      </c>
      <c r="I58571" s="218" t="str">
        <f t="shared" si="1831"/>
        <v/>
      </c>
    </row>
    <row r="58572" spans="3:9" ht="15" customHeight="1">
      <c r="C58572" s="220" t="str">
        <f t="shared" si="1830"/>
        <v/>
      </c>
      <c r="I58572" s="218" t="str">
        <f t="shared" si="1831"/>
        <v/>
      </c>
    </row>
    <row r="58573" spans="3:9" ht="15" customHeight="1">
      <c r="C58573" s="220" t="str">
        <f t="shared" si="1830"/>
        <v/>
      </c>
      <c r="I58573" s="218" t="str">
        <f t="shared" si="1831"/>
        <v/>
      </c>
    </row>
    <row r="58574" spans="3:9" ht="15" customHeight="1">
      <c r="C58574" s="220" t="str">
        <f t="shared" si="1830"/>
        <v/>
      </c>
      <c r="I58574" s="218" t="str">
        <f t="shared" si="1831"/>
        <v/>
      </c>
    </row>
    <row r="58575" spans="3:9" ht="15" customHeight="1">
      <c r="C58575" s="220" t="str">
        <f t="shared" si="1830"/>
        <v/>
      </c>
      <c r="I58575" s="218" t="str">
        <f t="shared" si="1831"/>
        <v/>
      </c>
    </row>
    <row r="58576" spans="3:9" ht="15" customHeight="1">
      <c r="C58576" s="220" t="str">
        <f t="shared" si="1830"/>
        <v/>
      </c>
      <c r="I58576" s="218" t="str">
        <f t="shared" si="1831"/>
        <v/>
      </c>
    </row>
    <row r="58577" spans="3:9" ht="15" customHeight="1">
      <c r="C58577" s="220" t="str">
        <f t="shared" si="1830"/>
        <v/>
      </c>
      <c r="I58577" s="218" t="str">
        <f t="shared" si="1831"/>
        <v/>
      </c>
    </row>
    <row r="58578" spans="3:9" ht="15" customHeight="1">
      <c r="C58578" s="220" t="str">
        <f t="shared" si="1830"/>
        <v/>
      </c>
      <c r="I58578" s="218" t="str">
        <f t="shared" si="1831"/>
        <v/>
      </c>
    </row>
    <row r="58579" spans="3:9" ht="15" customHeight="1">
      <c r="C58579" s="220" t="str">
        <f t="shared" si="1830"/>
        <v/>
      </c>
      <c r="I58579" s="218" t="str">
        <f t="shared" si="1831"/>
        <v/>
      </c>
    </row>
    <row r="58580" spans="3:9" ht="15" customHeight="1">
      <c r="C58580" s="220" t="str">
        <f t="shared" si="1830"/>
        <v/>
      </c>
      <c r="I58580" s="218" t="str">
        <f t="shared" si="1831"/>
        <v/>
      </c>
    </row>
    <row r="58581" spans="3:9" ht="15" customHeight="1">
      <c r="C58581" s="220" t="str">
        <f t="shared" si="1830"/>
        <v/>
      </c>
      <c r="I58581" s="218" t="str">
        <f t="shared" si="1831"/>
        <v/>
      </c>
    </row>
    <row r="58582" spans="3:9" ht="15" customHeight="1">
      <c r="C58582" s="220" t="str">
        <f t="shared" si="1830"/>
        <v/>
      </c>
      <c r="I58582" s="218" t="str">
        <f t="shared" si="1831"/>
        <v/>
      </c>
    </row>
    <row r="58583" spans="3:9" ht="15" customHeight="1">
      <c r="C58583" s="220" t="str">
        <f t="shared" si="1830"/>
        <v/>
      </c>
      <c r="I58583" s="218" t="str">
        <f t="shared" si="1831"/>
        <v/>
      </c>
    </row>
    <row r="58584" spans="3:9" ht="15" customHeight="1">
      <c r="C58584" s="220" t="str">
        <f t="shared" si="1830"/>
        <v/>
      </c>
      <c r="I58584" s="218" t="str">
        <f t="shared" si="1831"/>
        <v/>
      </c>
    </row>
    <row r="58585" spans="3:9" ht="15" customHeight="1">
      <c r="C58585" s="220" t="str">
        <f t="shared" si="1830"/>
        <v/>
      </c>
      <c r="I58585" s="218" t="str">
        <f t="shared" si="1831"/>
        <v/>
      </c>
    </row>
    <row r="58586" spans="3:9" ht="15" customHeight="1">
      <c r="C58586" s="220" t="str">
        <f t="shared" si="1830"/>
        <v/>
      </c>
      <c r="I58586" s="218" t="str">
        <f t="shared" si="1831"/>
        <v/>
      </c>
    </row>
    <row r="58587" spans="3:9" ht="15" customHeight="1">
      <c r="C58587" s="220" t="str">
        <f t="shared" si="1830"/>
        <v/>
      </c>
      <c r="I58587" s="218" t="str">
        <f t="shared" si="1831"/>
        <v/>
      </c>
    </row>
    <row r="58588" spans="3:9" ht="15" customHeight="1">
      <c r="C58588" s="220" t="str">
        <f t="shared" si="1830"/>
        <v/>
      </c>
      <c r="I58588" s="218" t="str">
        <f t="shared" si="1831"/>
        <v/>
      </c>
    </row>
    <row r="58589" spans="3:9" ht="15" customHeight="1">
      <c r="C58589" s="220" t="str">
        <f t="shared" si="1830"/>
        <v/>
      </c>
      <c r="I58589" s="218" t="str">
        <f t="shared" si="1831"/>
        <v/>
      </c>
    </row>
    <row r="58590" spans="3:9" ht="15" customHeight="1">
      <c r="C58590" s="220" t="str">
        <f t="shared" si="1830"/>
        <v/>
      </c>
      <c r="I58590" s="218" t="str">
        <f t="shared" si="1831"/>
        <v/>
      </c>
    </row>
    <row r="58591" spans="3:9" ht="15" customHeight="1">
      <c r="C58591" s="220" t="str">
        <f t="shared" si="1830"/>
        <v/>
      </c>
      <c r="I58591" s="218" t="str">
        <f t="shared" si="1831"/>
        <v/>
      </c>
    </row>
    <row r="58592" spans="3:9" ht="15" customHeight="1">
      <c r="C58592" s="220" t="str">
        <f t="shared" si="1830"/>
        <v/>
      </c>
      <c r="I58592" s="218" t="str">
        <f t="shared" si="1831"/>
        <v/>
      </c>
    </row>
    <row r="58593" spans="3:9" ht="15" customHeight="1">
      <c r="C58593" s="220" t="str">
        <f t="shared" si="1830"/>
        <v/>
      </c>
      <c r="I58593" s="218" t="str">
        <f t="shared" si="1831"/>
        <v/>
      </c>
    </row>
    <row r="58594" spans="3:9" ht="15" customHeight="1">
      <c r="C58594" s="220" t="str">
        <f t="shared" si="1830"/>
        <v/>
      </c>
      <c r="I58594" s="218" t="str">
        <f t="shared" si="1831"/>
        <v/>
      </c>
    </row>
    <row r="58595" spans="3:9" ht="15" customHeight="1">
      <c r="C58595" s="220" t="str">
        <f t="shared" si="1830"/>
        <v/>
      </c>
      <c r="I58595" s="218" t="str">
        <f t="shared" si="1831"/>
        <v/>
      </c>
    </row>
    <row r="58596" spans="3:9" ht="15" customHeight="1">
      <c r="C58596" s="220" t="str">
        <f t="shared" si="1830"/>
        <v/>
      </c>
      <c r="I58596" s="218" t="str">
        <f t="shared" si="1831"/>
        <v/>
      </c>
    </row>
    <row r="58597" spans="3:9" ht="15" customHeight="1">
      <c r="C58597" s="220" t="str">
        <f t="shared" si="1830"/>
        <v/>
      </c>
      <c r="I58597" s="218" t="str">
        <f t="shared" si="1831"/>
        <v/>
      </c>
    </row>
    <row r="58598" spans="3:9" ht="15" customHeight="1">
      <c r="C58598" s="220" t="str">
        <f t="shared" si="1830"/>
        <v/>
      </c>
      <c r="I58598" s="218" t="str">
        <f t="shared" si="1831"/>
        <v/>
      </c>
    </row>
    <row r="58599" spans="3:9" ht="15" customHeight="1">
      <c r="C58599" s="220" t="str">
        <f t="shared" si="1830"/>
        <v/>
      </c>
      <c r="I58599" s="218" t="str">
        <f t="shared" si="1831"/>
        <v/>
      </c>
    </row>
    <row r="58600" spans="3:9" ht="15" customHeight="1">
      <c r="C58600" s="220" t="str">
        <f t="shared" si="1830"/>
        <v/>
      </c>
      <c r="I58600" s="218" t="str">
        <f t="shared" si="1831"/>
        <v/>
      </c>
    </row>
    <row r="58601" spans="3:9" ht="15" customHeight="1">
      <c r="C58601" s="220" t="str">
        <f t="shared" si="1830"/>
        <v/>
      </c>
      <c r="I58601" s="218" t="str">
        <f t="shared" si="1831"/>
        <v/>
      </c>
    </row>
    <row r="58602" spans="3:9" ht="15" customHeight="1">
      <c r="C58602" s="220" t="str">
        <f t="shared" si="1830"/>
        <v/>
      </c>
      <c r="I58602" s="218" t="str">
        <f t="shared" si="1831"/>
        <v/>
      </c>
    </row>
    <row r="58603" spans="3:9" ht="15" customHeight="1">
      <c r="C58603" s="220" t="str">
        <f t="shared" si="1830"/>
        <v/>
      </c>
      <c r="I58603" s="218" t="str">
        <f t="shared" si="1831"/>
        <v/>
      </c>
    </row>
    <row r="58604" spans="3:9" ht="15" customHeight="1">
      <c r="C58604" s="220" t="str">
        <f t="shared" si="1830"/>
        <v/>
      </c>
      <c r="I58604" s="218" t="str">
        <f t="shared" si="1831"/>
        <v/>
      </c>
    </row>
    <row r="58605" spans="3:9" ht="15" customHeight="1">
      <c r="C58605" s="220" t="str">
        <f t="shared" si="1830"/>
        <v/>
      </c>
      <c r="I58605" s="218" t="str">
        <f t="shared" si="1831"/>
        <v/>
      </c>
    </row>
    <row r="58606" spans="3:9" ht="15" customHeight="1">
      <c r="C58606" s="220" t="str">
        <f t="shared" si="1830"/>
        <v/>
      </c>
      <c r="I58606" s="218" t="str">
        <f t="shared" si="1831"/>
        <v/>
      </c>
    </row>
    <row r="58607" spans="3:9" ht="15" customHeight="1">
      <c r="C58607" s="220" t="str">
        <f t="shared" si="1830"/>
        <v/>
      </c>
      <c r="I58607" s="218" t="str">
        <f t="shared" si="1831"/>
        <v/>
      </c>
    </row>
    <row r="58608" spans="3:9" ht="15" customHeight="1">
      <c r="C58608" s="220" t="str">
        <f t="shared" si="1830"/>
        <v/>
      </c>
      <c r="I58608" s="218" t="str">
        <f t="shared" si="1831"/>
        <v/>
      </c>
    </row>
    <row r="58609" spans="3:9" ht="15" customHeight="1">
      <c r="C58609" s="220" t="str">
        <f t="shared" si="1830"/>
        <v/>
      </c>
      <c r="I58609" s="218" t="str">
        <f t="shared" si="1831"/>
        <v/>
      </c>
    </row>
    <row r="58610" spans="3:9" ht="15" customHeight="1">
      <c r="C58610" s="220" t="str">
        <f t="shared" si="1830"/>
        <v/>
      </c>
      <c r="I58610" s="218" t="str">
        <f t="shared" si="1831"/>
        <v/>
      </c>
    </row>
    <row r="58611" spans="3:9" ht="15" customHeight="1">
      <c r="C58611" s="220" t="str">
        <f t="shared" si="1830"/>
        <v/>
      </c>
      <c r="I58611" s="218" t="str">
        <f t="shared" si="1831"/>
        <v/>
      </c>
    </row>
    <row r="58612" spans="3:9" ht="15" customHeight="1">
      <c r="C58612" s="220" t="str">
        <f t="shared" si="1830"/>
        <v/>
      </c>
      <c r="I58612" s="218" t="str">
        <f t="shared" si="1831"/>
        <v/>
      </c>
    </row>
    <row r="58613" spans="3:9" ht="15" customHeight="1">
      <c r="C58613" s="220" t="str">
        <f t="shared" si="1830"/>
        <v/>
      </c>
      <c r="I58613" s="218" t="str">
        <f t="shared" si="1831"/>
        <v/>
      </c>
    </row>
    <row r="58614" spans="3:9" ht="15" customHeight="1">
      <c r="C58614" s="220" t="str">
        <f t="shared" si="1830"/>
        <v/>
      </c>
      <c r="I58614" s="218" t="str">
        <f t="shared" si="1831"/>
        <v/>
      </c>
    </row>
    <row r="58615" spans="3:9" ht="15" customHeight="1">
      <c r="C58615" s="220" t="str">
        <f t="shared" si="1830"/>
        <v/>
      </c>
      <c r="I58615" s="218" t="str">
        <f t="shared" si="1831"/>
        <v/>
      </c>
    </row>
    <row r="58616" spans="3:9" ht="15" customHeight="1">
      <c r="C58616" s="220" t="str">
        <f t="shared" si="1830"/>
        <v/>
      </c>
      <c r="I58616" s="218" t="str">
        <f t="shared" si="1831"/>
        <v/>
      </c>
    </row>
    <row r="58617" spans="3:9" ht="15" customHeight="1">
      <c r="C58617" s="220" t="str">
        <f t="shared" si="1830"/>
        <v/>
      </c>
      <c r="I58617" s="218" t="str">
        <f t="shared" si="1831"/>
        <v/>
      </c>
    </row>
    <row r="58618" spans="3:9" ht="15" customHeight="1">
      <c r="C58618" s="220" t="str">
        <f t="shared" si="1830"/>
        <v/>
      </c>
      <c r="I58618" s="218" t="str">
        <f t="shared" si="1831"/>
        <v/>
      </c>
    </row>
    <row r="58619" spans="3:9" ht="15" customHeight="1">
      <c r="C58619" s="220" t="str">
        <f t="shared" si="1830"/>
        <v/>
      </c>
      <c r="I58619" s="218" t="str">
        <f t="shared" si="1831"/>
        <v/>
      </c>
    </row>
    <row r="58620" spans="3:9" ht="15" customHeight="1">
      <c r="C58620" s="220" t="str">
        <f t="shared" si="1830"/>
        <v/>
      </c>
      <c r="I58620" s="218" t="str">
        <f t="shared" si="1831"/>
        <v/>
      </c>
    </row>
    <row r="58621" spans="3:9" ht="15" customHeight="1">
      <c r="C58621" s="220" t="str">
        <f t="shared" si="1830"/>
        <v/>
      </c>
      <c r="I58621" s="218" t="str">
        <f t="shared" si="1831"/>
        <v/>
      </c>
    </row>
    <row r="58622" spans="3:9" ht="15" customHeight="1">
      <c r="C58622" s="220" t="str">
        <f t="shared" si="1830"/>
        <v/>
      </c>
      <c r="I58622" s="218" t="str">
        <f t="shared" si="1831"/>
        <v/>
      </c>
    </row>
    <row r="58623" spans="3:9" ht="15" customHeight="1">
      <c r="C58623" s="220" t="str">
        <f t="shared" si="1830"/>
        <v/>
      </c>
      <c r="I58623" s="218" t="str">
        <f t="shared" si="1831"/>
        <v/>
      </c>
    </row>
    <row r="58624" spans="3:9" ht="15" customHeight="1">
      <c r="C58624" s="220" t="str">
        <f t="shared" si="1830"/>
        <v/>
      </c>
      <c r="I58624" s="218" t="str">
        <f t="shared" si="1831"/>
        <v/>
      </c>
    </row>
    <row r="58625" spans="3:9" ht="15" customHeight="1">
      <c r="C58625" s="220" t="str">
        <f t="shared" si="1830"/>
        <v/>
      </c>
      <c r="I58625" s="218" t="str">
        <f t="shared" si="1831"/>
        <v/>
      </c>
    </row>
    <row r="58626" spans="3:9" ht="15" customHeight="1">
      <c r="C58626" s="220" t="str">
        <f t="shared" si="1830"/>
        <v/>
      </c>
      <c r="I58626" s="218" t="str">
        <f t="shared" si="1831"/>
        <v/>
      </c>
    </row>
    <row r="58627" spans="3:9" ht="15" customHeight="1">
      <c r="C58627" s="220" t="str">
        <f t="shared" si="1830"/>
        <v/>
      </c>
      <c r="I58627" s="218" t="str">
        <f t="shared" si="1831"/>
        <v/>
      </c>
    </row>
    <row r="58628" spans="3:9" ht="15" customHeight="1">
      <c r="C58628" s="220" t="str">
        <f t="shared" si="1830"/>
        <v/>
      </c>
      <c r="I58628" s="218" t="str">
        <f t="shared" si="1831"/>
        <v/>
      </c>
    </row>
    <row r="58629" spans="3:9" ht="15" customHeight="1">
      <c r="C58629" s="220" t="str">
        <f t="shared" si="1830"/>
        <v/>
      </c>
      <c r="I58629" s="218" t="str">
        <f t="shared" si="1831"/>
        <v/>
      </c>
    </row>
    <row r="58630" spans="3:9" ht="15" customHeight="1">
      <c r="C58630" s="220" t="str">
        <f t="shared" ref="C58630:C58693" si="1832">IF(B58630="","",MONTH(B58630))</f>
        <v/>
      </c>
      <c r="I58630" s="218" t="str">
        <f t="shared" ref="I58630:I58693" si="1833">IF(H58630="","",IF(E58630="","Não deixe campos em branco, a planilha resumo de custos e despesas necessita deles para funcionar",IF(F58630="","Não deixe campos em branco, a planilha resumo de custos e despesas necessita deles para funcionar",IF(G58630="","Não deixe campos em branco, a planilha resumo de custos e despesas necessita deles para funcionar",""))))</f>
        <v/>
      </c>
    </row>
    <row r="58631" spans="3:9" ht="15" customHeight="1">
      <c r="C58631" s="220" t="str">
        <f t="shared" si="1832"/>
        <v/>
      </c>
      <c r="I58631" s="218" t="str">
        <f t="shared" si="1833"/>
        <v/>
      </c>
    </row>
    <row r="58632" spans="3:9" ht="15" customHeight="1">
      <c r="C58632" s="220" t="str">
        <f t="shared" si="1832"/>
        <v/>
      </c>
      <c r="I58632" s="218" t="str">
        <f t="shared" si="1833"/>
        <v/>
      </c>
    </row>
    <row r="58633" spans="3:9" ht="15" customHeight="1">
      <c r="C58633" s="220" t="str">
        <f t="shared" si="1832"/>
        <v/>
      </c>
      <c r="I58633" s="218" t="str">
        <f t="shared" si="1833"/>
        <v/>
      </c>
    </row>
    <row r="58634" spans="3:9" ht="15" customHeight="1">
      <c r="C58634" s="220" t="str">
        <f t="shared" si="1832"/>
        <v/>
      </c>
      <c r="I58634" s="218" t="str">
        <f t="shared" si="1833"/>
        <v/>
      </c>
    </row>
    <row r="58635" spans="3:9" ht="15" customHeight="1">
      <c r="C58635" s="220" t="str">
        <f t="shared" si="1832"/>
        <v/>
      </c>
      <c r="I58635" s="218" t="str">
        <f t="shared" si="1833"/>
        <v/>
      </c>
    </row>
    <row r="58636" spans="3:9" ht="15" customHeight="1">
      <c r="C58636" s="220" t="str">
        <f t="shared" si="1832"/>
        <v/>
      </c>
      <c r="I58636" s="218" t="str">
        <f t="shared" si="1833"/>
        <v/>
      </c>
    </row>
    <row r="58637" spans="3:9" ht="15" customHeight="1">
      <c r="C58637" s="220" t="str">
        <f t="shared" si="1832"/>
        <v/>
      </c>
      <c r="I58637" s="218" t="str">
        <f t="shared" si="1833"/>
        <v/>
      </c>
    </row>
    <row r="58638" spans="3:9" ht="15" customHeight="1">
      <c r="C58638" s="220" t="str">
        <f t="shared" si="1832"/>
        <v/>
      </c>
      <c r="I58638" s="218" t="str">
        <f t="shared" si="1833"/>
        <v/>
      </c>
    </row>
    <row r="58639" spans="3:9" ht="15" customHeight="1">
      <c r="C58639" s="220" t="str">
        <f t="shared" si="1832"/>
        <v/>
      </c>
      <c r="I58639" s="218" t="str">
        <f t="shared" si="1833"/>
        <v/>
      </c>
    </row>
    <row r="58640" spans="3:9" ht="15" customHeight="1">
      <c r="C58640" s="220" t="str">
        <f t="shared" si="1832"/>
        <v/>
      </c>
      <c r="I58640" s="218" t="str">
        <f t="shared" si="1833"/>
        <v/>
      </c>
    </row>
    <row r="58641" spans="3:9" ht="15" customHeight="1">
      <c r="C58641" s="220" t="str">
        <f t="shared" si="1832"/>
        <v/>
      </c>
      <c r="I58641" s="218" t="str">
        <f t="shared" si="1833"/>
        <v/>
      </c>
    </row>
    <row r="58642" spans="3:9" ht="15" customHeight="1">
      <c r="C58642" s="220" t="str">
        <f t="shared" si="1832"/>
        <v/>
      </c>
      <c r="I58642" s="218" t="str">
        <f t="shared" si="1833"/>
        <v/>
      </c>
    </row>
    <row r="58643" spans="3:9" ht="15" customHeight="1">
      <c r="C58643" s="220" t="str">
        <f t="shared" si="1832"/>
        <v/>
      </c>
      <c r="I58643" s="218" t="str">
        <f t="shared" si="1833"/>
        <v/>
      </c>
    </row>
    <row r="58644" spans="3:9" ht="15" customHeight="1">
      <c r="C58644" s="220" t="str">
        <f t="shared" si="1832"/>
        <v/>
      </c>
      <c r="I58644" s="218" t="str">
        <f t="shared" si="1833"/>
        <v/>
      </c>
    </row>
    <row r="58645" spans="3:9" ht="15" customHeight="1">
      <c r="C58645" s="220" t="str">
        <f t="shared" si="1832"/>
        <v/>
      </c>
      <c r="I58645" s="218" t="str">
        <f t="shared" si="1833"/>
        <v/>
      </c>
    </row>
    <row r="58646" spans="3:9" ht="15" customHeight="1">
      <c r="C58646" s="220" t="str">
        <f t="shared" si="1832"/>
        <v/>
      </c>
      <c r="I58646" s="218" t="str">
        <f t="shared" si="1833"/>
        <v/>
      </c>
    </row>
    <row r="58647" spans="3:9" ht="15" customHeight="1">
      <c r="C58647" s="220" t="str">
        <f t="shared" si="1832"/>
        <v/>
      </c>
      <c r="I58647" s="218" t="str">
        <f t="shared" si="1833"/>
        <v/>
      </c>
    </row>
    <row r="58648" spans="3:9" ht="15" customHeight="1">
      <c r="C58648" s="220" t="str">
        <f t="shared" si="1832"/>
        <v/>
      </c>
      <c r="I58648" s="218" t="str">
        <f t="shared" si="1833"/>
        <v/>
      </c>
    </row>
    <row r="58649" spans="3:9" ht="15" customHeight="1">
      <c r="C58649" s="220" t="str">
        <f t="shared" si="1832"/>
        <v/>
      </c>
      <c r="I58649" s="218" t="str">
        <f t="shared" si="1833"/>
        <v/>
      </c>
    </row>
    <row r="58650" spans="3:9" ht="15" customHeight="1">
      <c r="C58650" s="220" t="str">
        <f t="shared" si="1832"/>
        <v/>
      </c>
      <c r="I58650" s="218" t="str">
        <f t="shared" si="1833"/>
        <v/>
      </c>
    </row>
    <row r="58651" spans="3:9" ht="15" customHeight="1">
      <c r="C58651" s="220" t="str">
        <f t="shared" si="1832"/>
        <v/>
      </c>
      <c r="I58651" s="218" t="str">
        <f t="shared" si="1833"/>
        <v/>
      </c>
    </row>
    <row r="58652" spans="3:9" ht="15" customHeight="1">
      <c r="C58652" s="220" t="str">
        <f t="shared" si="1832"/>
        <v/>
      </c>
      <c r="I58652" s="218" t="str">
        <f t="shared" si="1833"/>
        <v/>
      </c>
    </row>
    <row r="58653" spans="3:9" ht="15" customHeight="1">
      <c r="C58653" s="220" t="str">
        <f t="shared" si="1832"/>
        <v/>
      </c>
      <c r="I58653" s="218" t="str">
        <f t="shared" si="1833"/>
        <v/>
      </c>
    </row>
    <row r="58654" spans="3:9" ht="15" customHeight="1">
      <c r="C58654" s="220" t="str">
        <f t="shared" si="1832"/>
        <v/>
      </c>
      <c r="I58654" s="218" t="str">
        <f t="shared" si="1833"/>
        <v/>
      </c>
    </row>
    <row r="58655" spans="3:9" ht="15" customHeight="1">
      <c r="C58655" s="220" t="str">
        <f t="shared" si="1832"/>
        <v/>
      </c>
      <c r="I58655" s="218" t="str">
        <f t="shared" si="1833"/>
        <v/>
      </c>
    </row>
    <row r="58656" spans="3:9" ht="15" customHeight="1">
      <c r="C58656" s="220" t="str">
        <f t="shared" si="1832"/>
        <v/>
      </c>
      <c r="I58656" s="218" t="str">
        <f t="shared" si="1833"/>
        <v/>
      </c>
    </row>
    <row r="58657" spans="3:9" ht="15" customHeight="1">
      <c r="C58657" s="220" t="str">
        <f t="shared" si="1832"/>
        <v/>
      </c>
      <c r="I58657" s="218" t="str">
        <f t="shared" si="1833"/>
        <v/>
      </c>
    </row>
    <row r="58658" spans="3:9" ht="15" customHeight="1">
      <c r="C58658" s="220" t="str">
        <f t="shared" si="1832"/>
        <v/>
      </c>
      <c r="I58658" s="218" t="str">
        <f t="shared" si="1833"/>
        <v/>
      </c>
    </row>
    <row r="58659" spans="3:9" ht="15" customHeight="1">
      <c r="C58659" s="220" t="str">
        <f t="shared" si="1832"/>
        <v/>
      </c>
      <c r="I58659" s="218" t="str">
        <f t="shared" si="1833"/>
        <v/>
      </c>
    </row>
    <row r="58660" spans="3:9" ht="15" customHeight="1">
      <c r="C58660" s="220" t="str">
        <f t="shared" si="1832"/>
        <v/>
      </c>
      <c r="I58660" s="218" t="str">
        <f t="shared" si="1833"/>
        <v/>
      </c>
    </row>
    <row r="58661" spans="3:9" ht="15" customHeight="1">
      <c r="C58661" s="220" t="str">
        <f t="shared" si="1832"/>
        <v/>
      </c>
      <c r="I58661" s="218" t="str">
        <f t="shared" si="1833"/>
        <v/>
      </c>
    </row>
    <row r="58662" spans="3:9" ht="15" customHeight="1">
      <c r="C58662" s="220" t="str">
        <f t="shared" si="1832"/>
        <v/>
      </c>
      <c r="I58662" s="218" t="str">
        <f t="shared" si="1833"/>
        <v/>
      </c>
    </row>
    <row r="58663" spans="3:9" ht="15" customHeight="1">
      <c r="C58663" s="220" t="str">
        <f t="shared" si="1832"/>
        <v/>
      </c>
      <c r="I58663" s="218" t="str">
        <f t="shared" si="1833"/>
        <v/>
      </c>
    </row>
    <row r="58664" spans="3:9" ht="15" customHeight="1">
      <c r="C58664" s="220" t="str">
        <f t="shared" si="1832"/>
        <v/>
      </c>
      <c r="I58664" s="218" t="str">
        <f t="shared" si="1833"/>
        <v/>
      </c>
    </row>
    <row r="58665" spans="3:9" ht="15" customHeight="1">
      <c r="C58665" s="220" t="str">
        <f t="shared" si="1832"/>
        <v/>
      </c>
      <c r="I58665" s="218" t="str">
        <f t="shared" si="1833"/>
        <v/>
      </c>
    </row>
    <row r="58666" spans="3:9" ht="15" customHeight="1">
      <c r="C58666" s="220" t="str">
        <f t="shared" si="1832"/>
        <v/>
      </c>
      <c r="I58666" s="218" t="str">
        <f t="shared" si="1833"/>
        <v/>
      </c>
    </row>
    <row r="58667" spans="3:9" ht="15" customHeight="1">
      <c r="C58667" s="220" t="str">
        <f t="shared" si="1832"/>
        <v/>
      </c>
      <c r="I58667" s="218" t="str">
        <f t="shared" si="1833"/>
        <v/>
      </c>
    </row>
    <row r="58668" spans="3:9" ht="15" customHeight="1">
      <c r="C58668" s="220" t="str">
        <f t="shared" si="1832"/>
        <v/>
      </c>
      <c r="I58668" s="218" t="str">
        <f t="shared" si="1833"/>
        <v/>
      </c>
    </row>
    <row r="58669" spans="3:9" ht="15" customHeight="1">
      <c r="C58669" s="220" t="str">
        <f t="shared" si="1832"/>
        <v/>
      </c>
      <c r="I58669" s="218" t="str">
        <f t="shared" si="1833"/>
        <v/>
      </c>
    </row>
    <row r="58670" spans="3:9" ht="15" customHeight="1">
      <c r="C58670" s="220" t="str">
        <f t="shared" si="1832"/>
        <v/>
      </c>
      <c r="I58670" s="218" t="str">
        <f t="shared" si="1833"/>
        <v/>
      </c>
    </row>
    <row r="58671" spans="3:9" ht="15" customHeight="1">
      <c r="C58671" s="220" t="str">
        <f t="shared" si="1832"/>
        <v/>
      </c>
      <c r="I58671" s="218" t="str">
        <f t="shared" si="1833"/>
        <v/>
      </c>
    </row>
    <row r="58672" spans="3:9" ht="15" customHeight="1">
      <c r="C58672" s="220" t="str">
        <f t="shared" si="1832"/>
        <v/>
      </c>
      <c r="I58672" s="218" t="str">
        <f t="shared" si="1833"/>
        <v/>
      </c>
    </row>
    <row r="58673" spans="3:9" ht="15" customHeight="1">
      <c r="C58673" s="220" t="str">
        <f t="shared" si="1832"/>
        <v/>
      </c>
      <c r="I58673" s="218" t="str">
        <f t="shared" si="1833"/>
        <v/>
      </c>
    </row>
    <row r="58674" spans="3:9" ht="15" customHeight="1">
      <c r="C58674" s="220" t="str">
        <f t="shared" si="1832"/>
        <v/>
      </c>
      <c r="I58674" s="218" t="str">
        <f t="shared" si="1833"/>
        <v/>
      </c>
    </row>
    <row r="58675" spans="3:9" ht="15" customHeight="1">
      <c r="C58675" s="220" t="str">
        <f t="shared" si="1832"/>
        <v/>
      </c>
      <c r="I58675" s="218" t="str">
        <f t="shared" si="1833"/>
        <v/>
      </c>
    </row>
    <row r="58676" spans="3:9" ht="15" customHeight="1">
      <c r="C58676" s="220" t="str">
        <f t="shared" si="1832"/>
        <v/>
      </c>
      <c r="I58676" s="218" t="str">
        <f t="shared" si="1833"/>
        <v/>
      </c>
    </row>
    <row r="58677" spans="3:9" ht="15" customHeight="1">
      <c r="C58677" s="220" t="str">
        <f t="shared" si="1832"/>
        <v/>
      </c>
      <c r="I58677" s="218" t="str">
        <f t="shared" si="1833"/>
        <v/>
      </c>
    </row>
    <row r="58678" spans="3:9" ht="15" customHeight="1">
      <c r="C58678" s="220" t="str">
        <f t="shared" si="1832"/>
        <v/>
      </c>
      <c r="I58678" s="218" t="str">
        <f t="shared" si="1833"/>
        <v/>
      </c>
    </row>
    <row r="58679" spans="3:9" ht="15" customHeight="1">
      <c r="C58679" s="220" t="str">
        <f t="shared" si="1832"/>
        <v/>
      </c>
      <c r="I58679" s="218" t="str">
        <f t="shared" si="1833"/>
        <v/>
      </c>
    </row>
    <row r="58680" spans="3:9" ht="15" customHeight="1">
      <c r="C58680" s="220" t="str">
        <f t="shared" si="1832"/>
        <v/>
      </c>
      <c r="I58680" s="218" t="str">
        <f t="shared" si="1833"/>
        <v/>
      </c>
    </row>
    <row r="58681" spans="3:9" ht="15" customHeight="1">
      <c r="C58681" s="220" t="str">
        <f t="shared" si="1832"/>
        <v/>
      </c>
      <c r="I58681" s="218" t="str">
        <f t="shared" si="1833"/>
        <v/>
      </c>
    </row>
    <row r="58682" spans="3:9" ht="15" customHeight="1">
      <c r="C58682" s="220" t="str">
        <f t="shared" si="1832"/>
        <v/>
      </c>
      <c r="I58682" s="218" t="str">
        <f t="shared" si="1833"/>
        <v/>
      </c>
    </row>
    <row r="58683" spans="3:9" ht="15" customHeight="1">
      <c r="C58683" s="220" t="str">
        <f t="shared" si="1832"/>
        <v/>
      </c>
      <c r="I58683" s="218" t="str">
        <f t="shared" si="1833"/>
        <v/>
      </c>
    </row>
    <row r="58684" spans="3:9" ht="15" customHeight="1">
      <c r="C58684" s="220" t="str">
        <f t="shared" si="1832"/>
        <v/>
      </c>
      <c r="I58684" s="218" t="str">
        <f t="shared" si="1833"/>
        <v/>
      </c>
    </row>
    <row r="58685" spans="3:9" ht="15" customHeight="1">
      <c r="C58685" s="220" t="str">
        <f t="shared" si="1832"/>
        <v/>
      </c>
      <c r="I58685" s="218" t="str">
        <f t="shared" si="1833"/>
        <v/>
      </c>
    </row>
    <row r="58686" spans="3:9" ht="15" customHeight="1">
      <c r="C58686" s="220" t="str">
        <f t="shared" si="1832"/>
        <v/>
      </c>
      <c r="I58686" s="218" t="str">
        <f t="shared" si="1833"/>
        <v/>
      </c>
    </row>
    <row r="58687" spans="3:9" ht="15" customHeight="1">
      <c r="C58687" s="220" t="str">
        <f t="shared" si="1832"/>
        <v/>
      </c>
      <c r="I58687" s="218" t="str">
        <f t="shared" si="1833"/>
        <v/>
      </c>
    </row>
    <row r="58688" spans="3:9" ht="15" customHeight="1">
      <c r="C58688" s="220" t="str">
        <f t="shared" si="1832"/>
        <v/>
      </c>
      <c r="I58688" s="218" t="str">
        <f t="shared" si="1833"/>
        <v/>
      </c>
    </row>
    <row r="58689" spans="3:9" ht="15" customHeight="1">
      <c r="C58689" s="220" t="str">
        <f t="shared" si="1832"/>
        <v/>
      </c>
      <c r="I58689" s="218" t="str">
        <f t="shared" si="1833"/>
        <v/>
      </c>
    </row>
    <row r="58690" spans="3:9" ht="15" customHeight="1">
      <c r="C58690" s="220" t="str">
        <f t="shared" si="1832"/>
        <v/>
      </c>
      <c r="I58690" s="218" t="str">
        <f t="shared" si="1833"/>
        <v/>
      </c>
    </row>
    <row r="58691" spans="3:9" ht="15" customHeight="1">
      <c r="C58691" s="220" t="str">
        <f t="shared" si="1832"/>
        <v/>
      </c>
      <c r="I58691" s="218" t="str">
        <f t="shared" si="1833"/>
        <v/>
      </c>
    </row>
    <row r="58692" spans="3:9" ht="15" customHeight="1">
      <c r="C58692" s="220" t="str">
        <f t="shared" si="1832"/>
        <v/>
      </c>
      <c r="I58692" s="218" t="str">
        <f t="shared" si="1833"/>
        <v/>
      </c>
    </row>
    <row r="58693" spans="3:9" ht="15" customHeight="1">
      <c r="C58693" s="220" t="str">
        <f t="shared" si="1832"/>
        <v/>
      </c>
      <c r="I58693" s="218" t="str">
        <f t="shared" si="1833"/>
        <v/>
      </c>
    </row>
    <row r="58694" spans="3:9" ht="15" customHeight="1">
      <c r="C58694" s="220" t="str">
        <f t="shared" ref="C58694:C58757" si="1834">IF(B58694="","",MONTH(B58694))</f>
        <v/>
      </c>
      <c r="I58694" s="218" t="str">
        <f t="shared" ref="I58694:I58757" si="1835">IF(H58694="","",IF(E58694="","Não deixe campos em branco, a planilha resumo de custos e despesas necessita deles para funcionar",IF(F58694="","Não deixe campos em branco, a planilha resumo de custos e despesas necessita deles para funcionar",IF(G58694="","Não deixe campos em branco, a planilha resumo de custos e despesas necessita deles para funcionar",""))))</f>
        <v/>
      </c>
    </row>
    <row r="58695" spans="3:9" ht="15" customHeight="1">
      <c r="C58695" s="220" t="str">
        <f t="shared" si="1834"/>
        <v/>
      </c>
      <c r="I58695" s="218" t="str">
        <f t="shared" si="1835"/>
        <v/>
      </c>
    </row>
    <row r="58696" spans="3:9" ht="15" customHeight="1">
      <c r="C58696" s="220" t="str">
        <f t="shared" si="1834"/>
        <v/>
      </c>
      <c r="I58696" s="218" t="str">
        <f t="shared" si="1835"/>
        <v/>
      </c>
    </row>
    <row r="58697" spans="3:9" ht="15" customHeight="1">
      <c r="C58697" s="220" t="str">
        <f t="shared" si="1834"/>
        <v/>
      </c>
      <c r="I58697" s="218" t="str">
        <f t="shared" si="1835"/>
        <v/>
      </c>
    </row>
    <row r="58698" spans="3:9" ht="15" customHeight="1">
      <c r="C58698" s="220" t="str">
        <f t="shared" si="1834"/>
        <v/>
      </c>
      <c r="I58698" s="218" t="str">
        <f t="shared" si="1835"/>
        <v/>
      </c>
    </row>
    <row r="58699" spans="3:9" ht="15" customHeight="1">
      <c r="C58699" s="220" t="str">
        <f t="shared" si="1834"/>
        <v/>
      </c>
      <c r="I58699" s="218" t="str">
        <f t="shared" si="1835"/>
        <v/>
      </c>
    </row>
    <row r="58700" spans="3:9" ht="15" customHeight="1">
      <c r="C58700" s="220" t="str">
        <f t="shared" si="1834"/>
        <v/>
      </c>
      <c r="I58700" s="218" t="str">
        <f t="shared" si="1835"/>
        <v/>
      </c>
    </row>
    <row r="58701" spans="3:9" ht="15" customHeight="1">
      <c r="C58701" s="220" t="str">
        <f t="shared" si="1834"/>
        <v/>
      </c>
      <c r="I58701" s="218" t="str">
        <f t="shared" si="1835"/>
        <v/>
      </c>
    </row>
    <row r="58702" spans="3:9" ht="15" customHeight="1">
      <c r="C58702" s="220" t="str">
        <f t="shared" si="1834"/>
        <v/>
      </c>
      <c r="I58702" s="218" t="str">
        <f t="shared" si="1835"/>
        <v/>
      </c>
    </row>
    <row r="58703" spans="3:9" ht="15" customHeight="1">
      <c r="C58703" s="220" t="str">
        <f t="shared" si="1834"/>
        <v/>
      </c>
      <c r="I58703" s="218" t="str">
        <f t="shared" si="1835"/>
        <v/>
      </c>
    </row>
    <row r="58704" spans="3:9" ht="15" customHeight="1">
      <c r="C58704" s="220" t="str">
        <f t="shared" si="1834"/>
        <v/>
      </c>
      <c r="I58704" s="218" t="str">
        <f t="shared" si="1835"/>
        <v/>
      </c>
    </row>
    <row r="58705" spans="3:9" ht="15" customHeight="1">
      <c r="C58705" s="220" t="str">
        <f t="shared" si="1834"/>
        <v/>
      </c>
      <c r="I58705" s="218" t="str">
        <f t="shared" si="1835"/>
        <v/>
      </c>
    </row>
    <row r="58706" spans="3:9" ht="15" customHeight="1">
      <c r="C58706" s="220" t="str">
        <f t="shared" si="1834"/>
        <v/>
      </c>
      <c r="I58706" s="218" t="str">
        <f t="shared" si="1835"/>
        <v/>
      </c>
    </row>
    <row r="58707" spans="3:9" ht="15" customHeight="1">
      <c r="C58707" s="220" t="str">
        <f t="shared" si="1834"/>
        <v/>
      </c>
      <c r="I58707" s="218" t="str">
        <f t="shared" si="1835"/>
        <v/>
      </c>
    </row>
    <row r="58708" spans="3:9" ht="15" customHeight="1">
      <c r="C58708" s="220" t="str">
        <f t="shared" si="1834"/>
        <v/>
      </c>
      <c r="I58708" s="218" t="str">
        <f t="shared" si="1835"/>
        <v/>
      </c>
    </row>
    <row r="58709" spans="3:9" ht="15" customHeight="1">
      <c r="C58709" s="220" t="str">
        <f t="shared" si="1834"/>
        <v/>
      </c>
      <c r="I58709" s="218" t="str">
        <f t="shared" si="1835"/>
        <v/>
      </c>
    </row>
    <row r="58710" spans="3:9" ht="15" customHeight="1">
      <c r="C58710" s="220" t="str">
        <f t="shared" si="1834"/>
        <v/>
      </c>
      <c r="I58710" s="218" t="str">
        <f t="shared" si="1835"/>
        <v/>
      </c>
    </row>
    <row r="58711" spans="3:9" ht="15" customHeight="1">
      <c r="C58711" s="220" t="str">
        <f t="shared" si="1834"/>
        <v/>
      </c>
      <c r="I58711" s="218" t="str">
        <f t="shared" si="1835"/>
        <v/>
      </c>
    </row>
    <row r="58712" spans="3:9" ht="15" customHeight="1">
      <c r="C58712" s="220" t="str">
        <f t="shared" si="1834"/>
        <v/>
      </c>
      <c r="I58712" s="218" t="str">
        <f t="shared" si="1835"/>
        <v/>
      </c>
    </row>
    <row r="58713" spans="3:9" ht="15" customHeight="1">
      <c r="C58713" s="220" t="str">
        <f t="shared" si="1834"/>
        <v/>
      </c>
      <c r="I58713" s="218" t="str">
        <f t="shared" si="1835"/>
        <v/>
      </c>
    </row>
    <row r="58714" spans="3:9" ht="15" customHeight="1">
      <c r="C58714" s="220" t="str">
        <f t="shared" si="1834"/>
        <v/>
      </c>
      <c r="I58714" s="218" t="str">
        <f t="shared" si="1835"/>
        <v/>
      </c>
    </row>
    <row r="58715" spans="3:9" ht="15" customHeight="1">
      <c r="C58715" s="220" t="str">
        <f t="shared" si="1834"/>
        <v/>
      </c>
      <c r="I58715" s="218" t="str">
        <f t="shared" si="1835"/>
        <v/>
      </c>
    </row>
    <row r="58716" spans="3:9" ht="15" customHeight="1">
      <c r="C58716" s="220" t="str">
        <f t="shared" si="1834"/>
        <v/>
      </c>
      <c r="I58716" s="218" t="str">
        <f t="shared" si="1835"/>
        <v/>
      </c>
    </row>
    <row r="58717" spans="3:9" ht="15" customHeight="1">
      <c r="C58717" s="220" t="str">
        <f t="shared" si="1834"/>
        <v/>
      </c>
      <c r="I58717" s="218" t="str">
        <f t="shared" si="1835"/>
        <v/>
      </c>
    </row>
    <row r="58718" spans="3:9" ht="15" customHeight="1">
      <c r="C58718" s="220" t="str">
        <f t="shared" si="1834"/>
        <v/>
      </c>
      <c r="I58718" s="218" t="str">
        <f t="shared" si="1835"/>
        <v/>
      </c>
    </row>
    <row r="58719" spans="3:9" ht="15" customHeight="1">
      <c r="C58719" s="220" t="str">
        <f t="shared" si="1834"/>
        <v/>
      </c>
      <c r="I58719" s="218" t="str">
        <f t="shared" si="1835"/>
        <v/>
      </c>
    </row>
    <row r="58720" spans="3:9" ht="15" customHeight="1">
      <c r="C58720" s="220" t="str">
        <f t="shared" si="1834"/>
        <v/>
      </c>
      <c r="I58720" s="218" t="str">
        <f t="shared" si="1835"/>
        <v/>
      </c>
    </row>
    <row r="58721" spans="3:9" ht="15" customHeight="1">
      <c r="C58721" s="220" t="str">
        <f t="shared" si="1834"/>
        <v/>
      </c>
      <c r="I58721" s="218" t="str">
        <f t="shared" si="1835"/>
        <v/>
      </c>
    </row>
    <row r="58722" spans="3:9" ht="15" customHeight="1">
      <c r="C58722" s="220" t="str">
        <f t="shared" si="1834"/>
        <v/>
      </c>
      <c r="I58722" s="218" t="str">
        <f t="shared" si="1835"/>
        <v/>
      </c>
    </row>
    <row r="58723" spans="3:9" ht="15" customHeight="1">
      <c r="C58723" s="220" t="str">
        <f t="shared" si="1834"/>
        <v/>
      </c>
      <c r="I58723" s="218" t="str">
        <f t="shared" si="1835"/>
        <v/>
      </c>
    </row>
    <row r="58724" spans="3:9" ht="15" customHeight="1">
      <c r="C58724" s="220" t="str">
        <f t="shared" si="1834"/>
        <v/>
      </c>
      <c r="I58724" s="218" t="str">
        <f t="shared" si="1835"/>
        <v/>
      </c>
    </row>
    <row r="58725" spans="3:9" ht="15" customHeight="1">
      <c r="C58725" s="220" t="str">
        <f t="shared" si="1834"/>
        <v/>
      </c>
      <c r="I58725" s="218" t="str">
        <f t="shared" si="1835"/>
        <v/>
      </c>
    </row>
    <row r="58726" spans="3:9" ht="15" customHeight="1">
      <c r="C58726" s="220" t="str">
        <f t="shared" si="1834"/>
        <v/>
      </c>
      <c r="I58726" s="218" t="str">
        <f t="shared" si="1835"/>
        <v/>
      </c>
    </row>
    <row r="58727" spans="3:9" ht="15" customHeight="1">
      <c r="C58727" s="220" t="str">
        <f t="shared" si="1834"/>
        <v/>
      </c>
      <c r="I58727" s="218" t="str">
        <f t="shared" si="1835"/>
        <v/>
      </c>
    </row>
    <row r="58728" spans="3:9" ht="15" customHeight="1">
      <c r="C58728" s="220" t="str">
        <f t="shared" si="1834"/>
        <v/>
      </c>
      <c r="I58728" s="218" t="str">
        <f t="shared" si="1835"/>
        <v/>
      </c>
    </row>
    <row r="58729" spans="3:9" ht="15" customHeight="1">
      <c r="C58729" s="220" t="str">
        <f t="shared" si="1834"/>
        <v/>
      </c>
      <c r="I58729" s="218" t="str">
        <f t="shared" si="1835"/>
        <v/>
      </c>
    </row>
    <row r="58730" spans="3:9" ht="15" customHeight="1">
      <c r="C58730" s="220" t="str">
        <f t="shared" si="1834"/>
        <v/>
      </c>
      <c r="I58730" s="218" t="str">
        <f t="shared" si="1835"/>
        <v/>
      </c>
    </row>
    <row r="58731" spans="3:9" ht="15" customHeight="1">
      <c r="C58731" s="220" t="str">
        <f t="shared" si="1834"/>
        <v/>
      </c>
      <c r="I58731" s="218" t="str">
        <f t="shared" si="1835"/>
        <v/>
      </c>
    </row>
    <row r="58732" spans="3:9" ht="15" customHeight="1">
      <c r="C58732" s="220" t="str">
        <f t="shared" si="1834"/>
        <v/>
      </c>
      <c r="I58732" s="218" t="str">
        <f t="shared" si="1835"/>
        <v/>
      </c>
    </row>
    <row r="58733" spans="3:9" ht="15" customHeight="1">
      <c r="C58733" s="220" t="str">
        <f t="shared" si="1834"/>
        <v/>
      </c>
      <c r="I58733" s="218" t="str">
        <f t="shared" si="1835"/>
        <v/>
      </c>
    </row>
    <row r="58734" spans="3:9" ht="15" customHeight="1">
      <c r="C58734" s="220" t="str">
        <f t="shared" si="1834"/>
        <v/>
      </c>
      <c r="I58734" s="218" t="str">
        <f t="shared" si="1835"/>
        <v/>
      </c>
    </row>
    <row r="58735" spans="3:9" ht="15" customHeight="1">
      <c r="C58735" s="220" t="str">
        <f t="shared" si="1834"/>
        <v/>
      </c>
      <c r="I58735" s="218" t="str">
        <f t="shared" si="1835"/>
        <v/>
      </c>
    </row>
    <row r="58736" spans="3:9" ht="15" customHeight="1">
      <c r="C58736" s="220" t="str">
        <f t="shared" si="1834"/>
        <v/>
      </c>
      <c r="I58736" s="218" t="str">
        <f t="shared" si="1835"/>
        <v/>
      </c>
    </row>
    <row r="58737" spans="3:9" ht="15" customHeight="1">
      <c r="C58737" s="220" t="str">
        <f t="shared" si="1834"/>
        <v/>
      </c>
      <c r="I58737" s="218" t="str">
        <f t="shared" si="1835"/>
        <v/>
      </c>
    </row>
    <row r="58738" spans="3:9" ht="15" customHeight="1">
      <c r="C58738" s="220" t="str">
        <f t="shared" si="1834"/>
        <v/>
      </c>
      <c r="I58738" s="218" t="str">
        <f t="shared" si="1835"/>
        <v/>
      </c>
    </row>
    <row r="58739" spans="3:9" ht="15" customHeight="1">
      <c r="C58739" s="220" t="str">
        <f t="shared" si="1834"/>
        <v/>
      </c>
      <c r="I58739" s="218" t="str">
        <f t="shared" si="1835"/>
        <v/>
      </c>
    </row>
    <row r="58740" spans="3:9" ht="15" customHeight="1">
      <c r="C58740" s="220" t="str">
        <f t="shared" si="1834"/>
        <v/>
      </c>
      <c r="I58740" s="218" t="str">
        <f t="shared" si="1835"/>
        <v/>
      </c>
    </row>
    <row r="58741" spans="3:9" ht="15" customHeight="1">
      <c r="C58741" s="220" t="str">
        <f t="shared" si="1834"/>
        <v/>
      </c>
      <c r="I58741" s="218" t="str">
        <f t="shared" si="1835"/>
        <v/>
      </c>
    </row>
    <row r="58742" spans="3:9" ht="15" customHeight="1">
      <c r="C58742" s="220" t="str">
        <f t="shared" si="1834"/>
        <v/>
      </c>
      <c r="I58742" s="218" t="str">
        <f t="shared" si="1835"/>
        <v/>
      </c>
    </row>
    <row r="58743" spans="3:9" ht="15" customHeight="1">
      <c r="C58743" s="220" t="str">
        <f t="shared" si="1834"/>
        <v/>
      </c>
      <c r="I58743" s="218" t="str">
        <f t="shared" si="1835"/>
        <v/>
      </c>
    </row>
    <row r="58744" spans="3:9" ht="15" customHeight="1">
      <c r="C58744" s="220" t="str">
        <f t="shared" si="1834"/>
        <v/>
      </c>
      <c r="I58744" s="218" t="str">
        <f t="shared" si="1835"/>
        <v/>
      </c>
    </row>
    <row r="58745" spans="3:9" ht="15" customHeight="1">
      <c r="C58745" s="220" t="str">
        <f t="shared" si="1834"/>
        <v/>
      </c>
      <c r="I58745" s="218" t="str">
        <f t="shared" si="1835"/>
        <v/>
      </c>
    </row>
    <row r="58746" spans="3:9" ht="15" customHeight="1">
      <c r="C58746" s="220" t="str">
        <f t="shared" si="1834"/>
        <v/>
      </c>
      <c r="I58746" s="218" t="str">
        <f t="shared" si="1835"/>
        <v/>
      </c>
    </row>
    <row r="58747" spans="3:9" ht="15" customHeight="1">
      <c r="C58747" s="220" t="str">
        <f t="shared" si="1834"/>
        <v/>
      </c>
      <c r="I58747" s="218" t="str">
        <f t="shared" si="1835"/>
        <v/>
      </c>
    </row>
    <row r="58748" spans="3:9" ht="15" customHeight="1">
      <c r="C58748" s="220" t="str">
        <f t="shared" si="1834"/>
        <v/>
      </c>
      <c r="I58748" s="218" t="str">
        <f t="shared" si="1835"/>
        <v/>
      </c>
    </row>
    <row r="58749" spans="3:9" ht="15" customHeight="1">
      <c r="C58749" s="220" t="str">
        <f t="shared" si="1834"/>
        <v/>
      </c>
      <c r="I58749" s="218" t="str">
        <f t="shared" si="1835"/>
        <v/>
      </c>
    </row>
    <row r="58750" spans="3:9" ht="15" customHeight="1">
      <c r="C58750" s="220" t="str">
        <f t="shared" si="1834"/>
        <v/>
      </c>
      <c r="I58750" s="218" t="str">
        <f t="shared" si="1835"/>
        <v/>
      </c>
    </row>
    <row r="58751" spans="3:9" ht="15" customHeight="1">
      <c r="C58751" s="220" t="str">
        <f t="shared" si="1834"/>
        <v/>
      </c>
      <c r="I58751" s="218" t="str">
        <f t="shared" si="1835"/>
        <v/>
      </c>
    </row>
    <row r="58752" spans="3:9" ht="15" customHeight="1">
      <c r="C58752" s="220" t="str">
        <f t="shared" si="1834"/>
        <v/>
      </c>
      <c r="I58752" s="218" t="str">
        <f t="shared" si="1835"/>
        <v/>
      </c>
    </row>
    <row r="58753" spans="3:9" ht="15" customHeight="1">
      <c r="C58753" s="220" t="str">
        <f t="shared" si="1834"/>
        <v/>
      </c>
      <c r="I58753" s="218" t="str">
        <f t="shared" si="1835"/>
        <v/>
      </c>
    </row>
    <row r="58754" spans="3:9" ht="15" customHeight="1">
      <c r="C58754" s="220" t="str">
        <f t="shared" si="1834"/>
        <v/>
      </c>
      <c r="I58754" s="218" t="str">
        <f t="shared" si="1835"/>
        <v/>
      </c>
    </row>
    <row r="58755" spans="3:9" ht="15" customHeight="1">
      <c r="C58755" s="220" t="str">
        <f t="shared" si="1834"/>
        <v/>
      </c>
      <c r="I58755" s="218" t="str">
        <f t="shared" si="1835"/>
        <v/>
      </c>
    </row>
    <row r="58756" spans="3:9" ht="15" customHeight="1">
      <c r="C58756" s="220" t="str">
        <f t="shared" si="1834"/>
        <v/>
      </c>
      <c r="I58756" s="218" t="str">
        <f t="shared" si="1835"/>
        <v/>
      </c>
    </row>
    <row r="58757" spans="3:9" ht="15" customHeight="1">
      <c r="C58757" s="220" t="str">
        <f t="shared" si="1834"/>
        <v/>
      </c>
      <c r="I58757" s="218" t="str">
        <f t="shared" si="1835"/>
        <v/>
      </c>
    </row>
    <row r="58758" spans="3:9" ht="15" customHeight="1">
      <c r="C58758" s="220" t="str">
        <f t="shared" ref="C58758:C58821" si="1836">IF(B58758="","",MONTH(B58758))</f>
        <v/>
      </c>
      <c r="I58758" s="218" t="str">
        <f t="shared" ref="I58758:I58821" si="1837">IF(H58758="","",IF(E58758="","Não deixe campos em branco, a planilha resumo de custos e despesas necessita deles para funcionar",IF(F58758="","Não deixe campos em branco, a planilha resumo de custos e despesas necessita deles para funcionar",IF(G58758="","Não deixe campos em branco, a planilha resumo de custos e despesas necessita deles para funcionar",""))))</f>
        <v/>
      </c>
    </row>
    <row r="58759" spans="3:9" ht="15" customHeight="1">
      <c r="C58759" s="220" t="str">
        <f t="shared" si="1836"/>
        <v/>
      </c>
      <c r="I58759" s="218" t="str">
        <f t="shared" si="1837"/>
        <v/>
      </c>
    </row>
    <row r="58760" spans="3:9" ht="15" customHeight="1">
      <c r="C58760" s="220" t="str">
        <f t="shared" si="1836"/>
        <v/>
      </c>
      <c r="I58760" s="218" t="str">
        <f t="shared" si="1837"/>
        <v/>
      </c>
    </row>
    <row r="58761" spans="3:9" ht="15" customHeight="1">
      <c r="C58761" s="220" t="str">
        <f t="shared" si="1836"/>
        <v/>
      </c>
      <c r="I58761" s="218" t="str">
        <f t="shared" si="1837"/>
        <v/>
      </c>
    </row>
    <row r="58762" spans="3:9" ht="15" customHeight="1">
      <c r="C58762" s="220" t="str">
        <f t="shared" si="1836"/>
        <v/>
      </c>
      <c r="I58762" s="218" t="str">
        <f t="shared" si="1837"/>
        <v/>
      </c>
    </row>
    <row r="58763" spans="3:9" ht="15" customHeight="1">
      <c r="C58763" s="220" t="str">
        <f t="shared" si="1836"/>
        <v/>
      </c>
      <c r="I58763" s="218" t="str">
        <f t="shared" si="1837"/>
        <v/>
      </c>
    </row>
    <row r="58764" spans="3:9" ht="15" customHeight="1">
      <c r="C58764" s="220" t="str">
        <f t="shared" si="1836"/>
        <v/>
      </c>
      <c r="I58764" s="218" t="str">
        <f t="shared" si="1837"/>
        <v/>
      </c>
    </row>
    <row r="58765" spans="3:9" ht="15" customHeight="1">
      <c r="C58765" s="220" t="str">
        <f t="shared" si="1836"/>
        <v/>
      </c>
      <c r="I58765" s="218" t="str">
        <f t="shared" si="1837"/>
        <v/>
      </c>
    </row>
    <row r="58766" spans="3:9" ht="15" customHeight="1">
      <c r="C58766" s="220" t="str">
        <f t="shared" si="1836"/>
        <v/>
      </c>
      <c r="I58766" s="218" t="str">
        <f t="shared" si="1837"/>
        <v/>
      </c>
    </row>
    <row r="58767" spans="3:9" ht="15" customHeight="1">
      <c r="C58767" s="220" t="str">
        <f t="shared" si="1836"/>
        <v/>
      </c>
      <c r="I58767" s="218" t="str">
        <f t="shared" si="1837"/>
        <v/>
      </c>
    </row>
    <row r="58768" spans="3:9" ht="15" customHeight="1">
      <c r="C58768" s="220" t="str">
        <f t="shared" si="1836"/>
        <v/>
      </c>
      <c r="I58768" s="218" t="str">
        <f t="shared" si="1837"/>
        <v/>
      </c>
    </row>
    <row r="58769" spans="3:9" ht="15" customHeight="1">
      <c r="C58769" s="220" t="str">
        <f t="shared" si="1836"/>
        <v/>
      </c>
      <c r="I58769" s="218" t="str">
        <f t="shared" si="1837"/>
        <v/>
      </c>
    </row>
    <row r="58770" spans="3:9" ht="15" customHeight="1">
      <c r="C58770" s="220" t="str">
        <f t="shared" si="1836"/>
        <v/>
      </c>
      <c r="I58770" s="218" t="str">
        <f t="shared" si="1837"/>
        <v/>
      </c>
    </row>
    <row r="58771" spans="3:9" ht="15" customHeight="1">
      <c r="C58771" s="220" t="str">
        <f t="shared" si="1836"/>
        <v/>
      </c>
      <c r="I58771" s="218" t="str">
        <f t="shared" si="1837"/>
        <v/>
      </c>
    </row>
    <row r="58772" spans="3:9" ht="15" customHeight="1">
      <c r="C58772" s="220" t="str">
        <f t="shared" si="1836"/>
        <v/>
      </c>
      <c r="I58772" s="218" t="str">
        <f t="shared" si="1837"/>
        <v/>
      </c>
    </row>
    <row r="58773" spans="3:9" ht="15" customHeight="1">
      <c r="C58773" s="220" t="str">
        <f t="shared" si="1836"/>
        <v/>
      </c>
      <c r="I58773" s="218" t="str">
        <f t="shared" si="1837"/>
        <v/>
      </c>
    </row>
    <row r="58774" spans="3:9" ht="15" customHeight="1">
      <c r="C58774" s="220" t="str">
        <f t="shared" si="1836"/>
        <v/>
      </c>
      <c r="I58774" s="218" t="str">
        <f t="shared" si="1837"/>
        <v/>
      </c>
    </row>
    <row r="58775" spans="3:9" ht="15" customHeight="1">
      <c r="C58775" s="220" t="str">
        <f t="shared" si="1836"/>
        <v/>
      </c>
      <c r="I58775" s="218" t="str">
        <f t="shared" si="1837"/>
        <v/>
      </c>
    </row>
    <row r="58776" spans="3:9" ht="15" customHeight="1">
      <c r="C58776" s="220" t="str">
        <f t="shared" si="1836"/>
        <v/>
      </c>
      <c r="I58776" s="218" t="str">
        <f t="shared" si="1837"/>
        <v/>
      </c>
    </row>
    <row r="58777" spans="3:9" ht="15" customHeight="1">
      <c r="C58777" s="220" t="str">
        <f t="shared" si="1836"/>
        <v/>
      </c>
      <c r="I58777" s="218" t="str">
        <f t="shared" si="1837"/>
        <v/>
      </c>
    </row>
    <row r="58778" spans="3:9" ht="15" customHeight="1">
      <c r="C58778" s="220" t="str">
        <f t="shared" si="1836"/>
        <v/>
      </c>
      <c r="I58778" s="218" t="str">
        <f t="shared" si="1837"/>
        <v/>
      </c>
    </row>
    <row r="58779" spans="3:9" ht="15" customHeight="1">
      <c r="C58779" s="220" t="str">
        <f t="shared" si="1836"/>
        <v/>
      </c>
      <c r="I58779" s="218" t="str">
        <f t="shared" si="1837"/>
        <v/>
      </c>
    </row>
    <row r="58780" spans="3:9" ht="15" customHeight="1">
      <c r="C58780" s="220" t="str">
        <f t="shared" si="1836"/>
        <v/>
      </c>
      <c r="I58780" s="218" t="str">
        <f t="shared" si="1837"/>
        <v/>
      </c>
    </row>
    <row r="58781" spans="3:9" ht="15" customHeight="1">
      <c r="C58781" s="220" t="str">
        <f t="shared" si="1836"/>
        <v/>
      </c>
      <c r="I58781" s="218" t="str">
        <f t="shared" si="1837"/>
        <v/>
      </c>
    </row>
    <row r="58782" spans="3:9" ht="15" customHeight="1">
      <c r="C58782" s="220" t="str">
        <f t="shared" si="1836"/>
        <v/>
      </c>
      <c r="I58782" s="218" t="str">
        <f t="shared" si="1837"/>
        <v/>
      </c>
    </row>
    <row r="58783" spans="3:9" ht="15" customHeight="1">
      <c r="C58783" s="220" t="str">
        <f t="shared" si="1836"/>
        <v/>
      </c>
      <c r="I58783" s="218" t="str">
        <f t="shared" si="1837"/>
        <v/>
      </c>
    </row>
    <row r="58784" spans="3:9" ht="15" customHeight="1">
      <c r="C58784" s="220" t="str">
        <f t="shared" si="1836"/>
        <v/>
      </c>
      <c r="I58784" s="218" t="str">
        <f t="shared" si="1837"/>
        <v/>
      </c>
    </row>
    <row r="58785" spans="3:9" ht="15" customHeight="1">
      <c r="C58785" s="220" t="str">
        <f t="shared" si="1836"/>
        <v/>
      </c>
      <c r="I58785" s="218" t="str">
        <f t="shared" si="1837"/>
        <v/>
      </c>
    </row>
    <row r="58786" spans="3:9" ht="15" customHeight="1">
      <c r="C58786" s="220" t="str">
        <f t="shared" si="1836"/>
        <v/>
      </c>
      <c r="I58786" s="218" t="str">
        <f t="shared" si="1837"/>
        <v/>
      </c>
    </row>
    <row r="58787" spans="3:9" ht="15" customHeight="1">
      <c r="C58787" s="220" t="str">
        <f t="shared" si="1836"/>
        <v/>
      </c>
      <c r="I58787" s="218" t="str">
        <f t="shared" si="1837"/>
        <v/>
      </c>
    </row>
    <row r="58788" spans="3:9" ht="15" customHeight="1">
      <c r="C58788" s="220" t="str">
        <f t="shared" si="1836"/>
        <v/>
      </c>
      <c r="I58788" s="218" t="str">
        <f t="shared" si="1837"/>
        <v/>
      </c>
    </row>
    <row r="58789" spans="3:9" ht="15" customHeight="1">
      <c r="C58789" s="220" t="str">
        <f t="shared" si="1836"/>
        <v/>
      </c>
      <c r="I58789" s="218" t="str">
        <f t="shared" si="1837"/>
        <v/>
      </c>
    </row>
    <row r="58790" spans="3:9" ht="15" customHeight="1">
      <c r="C58790" s="220" t="str">
        <f t="shared" si="1836"/>
        <v/>
      </c>
      <c r="I58790" s="218" t="str">
        <f t="shared" si="1837"/>
        <v/>
      </c>
    </row>
    <row r="58791" spans="3:9" ht="15" customHeight="1">
      <c r="C58791" s="220" t="str">
        <f t="shared" si="1836"/>
        <v/>
      </c>
      <c r="I58791" s="218" t="str">
        <f t="shared" si="1837"/>
        <v/>
      </c>
    </row>
    <row r="58792" spans="3:9" ht="15" customHeight="1">
      <c r="C58792" s="220" t="str">
        <f t="shared" si="1836"/>
        <v/>
      </c>
      <c r="I58792" s="218" t="str">
        <f t="shared" si="1837"/>
        <v/>
      </c>
    </row>
    <row r="58793" spans="3:9" ht="15" customHeight="1">
      <c r="C58793" s="220" t="str">
        <f t="shared" si="1836"/>
        <v/>
      </c>
      <c r="I58793" s="218" t="str">
        <f t="shared" si="1837"/>
        <v/>
      </c>
    </row>
    <row r="58794" spans="3:9" ht="15" customHeight="1">
      <c r="C58794" s="220" t="str">
        <f t="shared" si="1836"/>
        <v/>
      </c>
      <c r="I58794" s="218" t="str">
        <f t="shared" si="1837"/>
        <v/>
      </c>
    </row>
    <row r="58795" spans="3:9" ht="15" customHeight="1">
      <c r="C58795" s="220" t="str">
        <f t="shared" si="1836"/>
        <v/>
      </c>
      <c r="I58795" s="218" t="str">
        <f t="shared" si="1837"/>
        <v/>
      </c>
    </row>
    <row r="58796" spans="3:9" ht="15" customHeight="1">
      <c r="C58796" s="220" t="str">
        <f t="shared" si="1836"/>
        <v/>
      </c>
      <c r="I58796" s="218" t="str">
        <f t="shared" si="1837"/>
        <v/>
      </c>
    </row>
    <row r="58797" spans="3:9" ht="15" customHeight="1">
      <c r="C58797" s="220" t="str">
        <f t="shared" si="1836"/>
        <v/>
      </c>
      <c r="I58797" s="218" t="str">
        <f t="shared" si="1837"/>
        <v/>
      </c>
    </row>
    <row r="58798" spans="3:9" ht="15" customHeight="1">
      <c r="C58798" s="220" t="str">
        <f t="shared" si="1836"/>
        <v/>
      </c>
      <c r="I58798" s="218" t="str">
        <f t="shared" si="1837"/>
        <v/>
      </c>
    </row>
    <row r="58799" spans="3:9" ht="15" customHeight="1">
      <c r="C58799" s="220" t="str">
        <f t="shared" si="1836"/>
        <v/>
      </c>
      <c r="I58799" s="218" t="str">
        <f t="shared" si="1837"/>
        <v/>
      </c>
    </row>
    <row r="58800" spans="3:9" ht="15" customHeight="1">
      <c r="C58800" s="220" t="str">
        <f t="shared" si="1836"/>
        <v/>
      </c>
      <c r="I58800" s="218" t="str">
        <f t="shared" si="1837"/>
        <v/>
      </c>
    </row>
    <row r="58801" spans="3:9" ht="15" customHeight="1">
      <c r="C58801" s="220" t="str">
        <f t="shared" si="1836"/>
        <v/>
      </c>
      <c r="I58801" s="218" t="str">
        <f t="shared" si="1837"/>
        <v/>
      </c>
    </row>
    <row r="58802" spans="3:9" ht="15" customHeight="1">
      <c r="C58802" s="220" t="str">
        <f t="shared" si="1836"/>
        <v/>
      </c>
      <c r="I58802" s="218" t="str">
        <f t="shared" si="1837"/>
        <v/>
      </c>
    </row>
    <row r="58803" spans="3:9" ht="15" customHeight="1">
      <c r="C58803" s="220" t="str">
        <f t="shared" si="1836"/>
        <v/>
      </c>
      <c r="I58803" s="218" t="str">
        <f t="shared" si="1837"/>
        <v/>
      </c>
    </row>
    <row r="58804" spans="3:9" ht="15" customHeight="1">
      <c r="C58804" s="220" t="str">
        <f t="shared" si="1836"/>
        <v/>
      </c>
      <c r="I58804" s="218" t="str">
        <f t="shared" si="1837"/>
        <v/>
      </c>
    </row>
    <row r="58805" spans="3:9" ht="15" customHeight="1">
      <c r="C58805" s="220" t="str">
        <f t="shared" si="1836"/>
        <v/>
      </c>
      <c r="I58805" s="218" t="str">
        <f t="shared" si="1837"/>
        <v/>
      </c>
    </row>
    <row r="58806" spans="3:9" ht="15" customHeight="1">
      <c r="C58806" s="220" t="str">
        <f t="shared" si="1836"/>
        <v/>
      </c>
      <c r="I58806" s="218" t="str">
        <f t="shared" si="1837"/>
        <v/>
      </c>
    </row>
    <row r="58807" spans="3:9" ht="15" customHeight="1">
      <c r="C58807" s="220" t="str">
        <f t="shared" si="1836"/>
        <v/>
      </c>
      <c r="I58807" s="218" t="str">
        <f t="shared" si="1837"/>
        <v/>
      </c>
    </row>
    <row r="58808" spans="3:9" ht="15" customHeight="1">
      <c r="C58808" s="220" t="str">
        <f t="shared" si="1836"/>
        <v/>
      </c>
      <c r="I58808" s="218" t="str">
        <f t="shared" si="1837"/>
        <v/>
      </c>
    </row>
    <row r="58809" spans="3:9" ht="15" customHeight="1">
      <c r="C58809" s="220" t="str">
        <f t="shared" si="1836"/>
        <v/>
      </c>
      <c r="I58809" s="218" t="str">
        <f t="shared" si="1837"/>
        <v/>
      </c>
    </row>
    <row r="58810" spans="3:9" ht="15" customHeight="1">
      <c r="C58810" s="220" t="str">
        <f t="shared" si="1836"/>
        <v/>
      </c>
      <c r="I58810" s="218" t="str">
        <f t="shared" si="1837"/>
        <v/>
      </c>
    </row>
    <row r="58811" spans="3:9" ht="15" customHeight="1">
      <c r="C58811" s="220" t="str">
        <f t="shared" si="1836"/>
        <v/>
      </c>
      <c r="I58811" s="218" t="str">
        <f t="shared" si="1837"/>
        <v/>
      </c>
    </row>
    <row r="58812" spans="3:9" ht="15" customHeight="1">
      <c r="C58812" s="220" t="str">
        <f t="shared" si="1836"/>
        <v/>
      </c>
      <c r="I58812" s="218" t="str">
        <f t="shared" si="1837"/>
        <v/>
      </c>
    </row>
    <row r="58813" spans="3:9" ht="15" customHeight="1">
      <c r="C58813" s="220" t="str">
        <f t="shared" si="1836"/>
        <v/>
      </c>
      <c r="I58813" s="218" t="str">
        <f t="shared" si="1837"/>
        <v/>
      </c>
    </row>
    <row r="58814" spans="3:9" ht="15" customHeight="1">
      <c r="C58814" s="220" t="str">
        <f t="shared" si="1836"/>
        <v/>
      </c>
      <c r="I58814" s="218" t="str">
        <f t="shared" si="1837"/>
        <v/>
      </c>
    </row>
    <row r="58815" spans="3:9" ht="15" customHeight="1">
      <c r="C58815" s="220" t="str">
        <f t="shared" si="1836"/>
        <v/>
      </c>
      <c r="I58815" s="218" t="str">
        <f t="shared" si="1837"/>
        <v/>
      </c>
    </row>
    <row r="58816" spans="3:9" ht="15" customHeight="1">
      <c r="C58816" s="220" t="str">
        <f t="shared" si="1836"/>
        <v/>
      </c>
      <c r="I58816" s="218" t="str">
        <f t="shared" si="1837"/>
        <v/>
      </c>
    </row>
    <row r="58817" spans="3:9" ht="15" customHeight="1">
      <c r="C58817" s="220" t="str">
        <f t="shared" si="1836"/>
        <v/>
      </c>
      <c r="I58817" s="218" t="str">
        <f t="shared" si="1837"/>
        <v/>
      </c>
    </row>
    <row r="58818" spans="3:9" ht="15" customHeight="1">
      <c r="C58818" s="220" t="str">
        <f t="shared" si="1836"/>
        <v/>
      </c>
      <c r="I58818" s="218" t="str">
        <f t="shared" si="1837"/>
        <v/>
      </c>
    </row>
    <row r="58819" spans="3:9" ht="15" customHeight="1">
      <c r="C58819" s="220" t="str">
        <f t="shared" si="1836"/>
        <v/>
      </c>
      <c r="I58819" s="218" t="str">
        <f t="shared" si="1837"/>
        <v/>
      </c>
    </row>
    <row r="58820" spans="3:9" ht="15" customHeight="1">
      <c r="C58820" s="220" t="str">
        <f t="shared" si="1836"/>
        <v/>
      </c>
      <c r="I58820" s="218" t="str">
        <f t="shared" si="1837"/>
        <v/>
      </c>
    </row>
    <row r="58821" spans="3:9" ht="15" customHeight="1">
      <c r="C58821" s="220" t="str">
        <f t="shared" si="1836"/>
        <v/>
      </c>
      <c r="I58821" s="218" t="str">
        <f t="shared" si="1837"/>
        <v/>
      </c>
    </row>
    <row r="58822" spans="3:9" ht="15" customHeight="1">
      <c r="C58822" s="220" t="str">
        <f t="shared" ref="C58822:C58885" si="1838">IF(B58822="","",MONTH(B58822))</f>
        <v/>
      </c>
      <c r="I58822" s="218" t="str">
        <f t="shared" ref="I58822:I58885" si="1839">IF(H58822="","",IF(E58822="","Não deixe campos em branco, a planilha resumo de custos e despesas necessita deles para funcionar",IF(F58822="","Não deixe campos em branco, a planilha resumo de custos e despesas necessita deles para funcionar",IF(G58822="","Não deixe campos em branco, a planilha resumo de custos e despesas necessita deles para funcionar",""))))</f>
        <v/>
      </c>
    </row>
    <row r="58823" spans="3:9" ht="15" customHeight="1">
      <c r="C58823" s="220" t="str">
        <f t="shared" si="1838"/>
        <v/>
      </c>
      <c r="I58823" s="218" t="str">
        <f t="shared" si="1839"/>
        <v/>
      </c>
    </row>
    <row r="58824" spans="3:9" ht="15" customHeight="1">
      <c r="C58824" s="220" t="str">
        <f t="shared" si="1838"/>
        <v/>
      </c>
      <c r="I58824" s="218" t="str">
        <f t="shared" si="1839"/>
        <v/>
      </c>
    </row>
    <row r="58825" spans="3:9" ht="15" customHeight="1">
      <c r="C58825" s="220" t="str">
        <f t="shared" si="1838"/>
        <v/>
      </c>
      <c r="I58825" s="218" t="str">
        <f t="shared" si="1839"/>
        <v/>
      </c>
    </row>
    <row r="58826" spans="3:9" ht="15" customHeight="1">
      <c r="C58826" s="220" t="str">
        <f t="shared" si="1838"/>
        <v/>
      </c>
      <c r="I58826" s="218" t="str">
        <f t="shared" si="1839"/>
        <v/>
      </c>
    </row>
    <row r="58827" spans="3:9" ht="15" customHeight="1">
      <c r="C58827" s="220" t="str">
        <f t="shared" si="1838"/>
        <v/>
      </c>
      <c r="I58827" s="218" t="str">
        <f t="shared" si="1839"/>
        <v/>
      </c>
    </row>
    <row r="58828" spans="3:9" ht="15" customHeight="1">
      <c r="C58828" s="220" t="str">
        <f t="shared" si="1838"/>
        <v/>
      </c>
      <c r="I58828" s="218" t="str">
        <f t="shared" si="1839"/>
        <v/>
      </c>
    </row>
    <row r="58829" spans="3:9" ht="15" customHeight="1">
      <c r="C58829" s="220" t="str">
        <f t="shared" si="1838"/>
        <v/>
      </c>
      <c r="I58829" s="218" t="str">
        <f t="shared" si="1839"/>
        <v/>
      </c>
    </row>
    <row r="58830" spans="3:9" ht="15" customHeight="1">
      <c r="C58830" s="220" t="str">
        <f t="shared" si="1838"/>
        <v/>
      </c>
      <c r="I58830" s="218" t="str">
        <f t="shared" si="1839"/>
        <v/>
      </c>
    </row>
    <row r="58831" spans="3:9" ht="15" customHeight="1">
      <c r="C58831" s="220" t="str">
        <f t="shared" si="1838"/>
        <v/>
      </c>
      <c r="I58831" s="218" t="str">
        <f t="shared" si="1839"/>
        <v/>
      </c>
    </row>
    <row r="58832" spans="3:9" ht="15" customHeight="1">
      <c r="C58832" s="220" t="str">
        <f t="shared" si="1838"/>
        <v/>
      </c>
      <c r="I58832" s="218" t="str">
        <f t="shared" si="1839"/>
        <v/>
      </c>
    </row>
    <row r="58833" spans="3:9" ht="15" customHeight="1">
      <c r="C58833" s="220" t="str">
        <f t="shared" si="1838"/>
        <v/>
      </c>
      <c r="I58833" s="218" t="str">
        <f t="shared" si="1839"/>
        <v/>
      </c>
    </row>
    <row r="58834" spans="3:9" ht="15" customHeight="1">
      <c r="C58834" s="220" t="str">
        <f t="shared" si="1838"/>
        <v/>
      </c>
      <c r="I58834" s="218" t="str">
        <f t="shared" si="1839"/>
        <v/>
      </c>
    </row>
    <row r="58835" spans="3:9" ht="15" customHeight="1">
      <c r="C58835" s="220" t="str">
        <f t="shared" si="1838"/>
        <v/>
      </c>
      <c r="I58835" s="218" t="str">
        <f t="shared" si="1839"/>
        <v/>
      </c>
    </row>
    <row r="58836" spans="3:9" ht="15" customHeight="1">
      <c r="C58836" s="220" t="str">
        <f t="shared" si="1838"/>
        <v/>
      </c>
      <c r="I58836" s="218" t="str">
        <f t="shared" si="1839"/>
        <v/>
      </c>
    </row>
    <row r="58837" spans="3:9" ht="15" customHeight="1">
      <c r="C58837" s="220" t="str">
        <f t="shared" si="1838"/>
        <v/>
      </c>
      <c r="I58837" s="218" t="str">
        <f t="shared" si="1839"/>
        <v/>
      </c>
    </row>
    <row r="58838" spans="3:9" ht="15" customHeight="1">
      <c r="C58838" s="220" t="str">
        <f t="shared" si="1838"/>
        <v/>
      </c>
      <c r="I58838" s="218" t="str">
        <f t="shared" si="1839"/>
        <v/>
      </c>
    </row>
    <row r="58839" spans="3:9" ht="15" customHeight="1">
      <c r="C58839" s="220" t="str">
        <f t="shared" si="1838"/>
        <v/>
      </c>
      <c r="I58839" s="218" t="str">
        <f t="shared" si="1839"/>
        <v/>
      </c>
    </row>
    <row r="58840" spans="3:9" ht="15" customHeight="1">
      <c r="C58840" s="220" t="str">
        <f t="shared" si="1838"/>
        <v/>
      </c>
      <c r="I58840" s="218" t="str">
        <f t="shared" si="1839"/>
        <v/>
      </c>
    </row>
    <row r="58841" spans="3:9" ht="15" customHeight="1">
      <c r="C58841" s="220" t="str">
        <f t="shared" si="1838"/>
        <v/>
      </c>
      <c r="I58841" s="218" t="str">
        <f t="shared" si="1839"/>
        <v/>
      </c>
    </row>
    <row r="58842" spans="3:9" ht="15" customHeight="1">
      <c r="C58842" s="220" t="str">
        <f t="shared" si="1838"/>
        <v/>
      </c>
      <c r="I58842" s="218" t="str">
        <f t="shared" si="1839"/>
        <v/>
      </c>
    </row>
    <row r="58843" spans="3:9" ht="15" customHeight="1">
      <c r="C58843" s="220" t="str">
        <f t="shared" si="1838"/>
        <v/>
      </c>
      <c r="I58843" s="218" t="str">
        <f t="shared" si="1839"/>
        <v/>
      </c>
    </row>
    <row r="58844" spans="3:9" ht="15" customHeight="1">
      <c r="C58844" s="220" t="str">
        <f t="shared" si="1838"/>
        <v/>
      </c>
      <c r="I58844" s="218" t="str">
        <f t="shared" si="1839"/>
        <v/>
      </c>
    </row>
    <row r="58845" spans="3:9" ht="15" customHeight="1">
      <c r="C58845" s="220" t="str">
        <f t="shared" si="1838"/>
        <v/>
      </c>
      <c r="I58845" s="218" t="str">
        <f t="shared" si="1839"/>
        <v/>
      </c>
    </row>
    <row r="58846" spans="3:9" ht="15" customHeight="1">
      <c r="C58846" s="220" t="str">
        <f t="shared" si="1838"/>
        <v/>
      </c>
      <c r="I58846" s="218" t="str">
        <f t="shared" si="1839"/>
        <v/>
      </c>
    </row>
    <row r="58847" spans="3:9" ht="15" customHeight="1">
      <c r="C58847" s="220" t="str">
        <f t="shared" si="1838"/>
        <v/>
      </c>
      <c r="I58847" s="218" t="str">
        <f t="shared" si="1839"/>
        <v/>
      </c>
    </row>
    <row r="58848" spans="3:9" ht="15" customHeight="1">
      <c r="C58848" s="220" t="str">
        <f t="shared" si="1838"/>
        <v/>
      </c>
      <c r="I58848" s="218" t="str">
        <f t="shared" si="1839"/>
        <v/>
      </c>
    </row>
    <row r="58849" spans="3:9" ht="15" customHeight="1">
      <c r="C58849" s="220" t="str">
        <f t="shared" si="1838"/>
        <v/>
      </c>
      <c r="I58849" s="218" t="str">
        <f t="shared" si="1839"/>
        <v/>
      </c>
    </row>
    <row r="58850" spans="3:9" ht="15" customHeight="1">
      <c r="C58850" s="220" t="str">
        <f t="shared" si="1838"/>
        <v/>
      </c>
      <c r="I58850" s="218" t="str">
        <f t="shared" si="1839"/>
        <v/>
      </c>
    </row>
    <row r="58851" spans="3:9" ht="15" customHeight="1">
      <c r="C58851" s="220" t="str">
        <f t="shared" si="1838"/>
        <v/>
      </c>
      <c r="I58851" s="218" t="str">
        <f t="shared" si="1839"/>
        <v/>
      </c>
    </row>
    <row r="58852" spans="3:9" ht="15" customHeight="1">
      <c r="C58852" s="220" t="str">
        <f t="shared" si="1838"/>
        <v/>
      </c>
      <c r="I58852" s="218" t="str">
        <f t="shared" si="1839"/>
        <v/>
      </c>
    </row>
    <row r="58853" spans="3:9" ht="15" customHeight="1">
      <c r="C58853" s="220" t="str">
        <f t="shared" si="1838"/>
        <v/>
      </c>
      <c r="I58853" s="218" t="str">
        <f t="shared" si="1839"/>
        <v/>
      </c>
    </row>
    <row r="58854" spans="3:9" ht="15" customHeight="1">
      <c r="C58854" s="220" t="str">
        <f t="shared" si="1838"/>
        <v/>
      </c>
      <c r="I58854" s="218" t="str">
        <f t="shared" si="1839"/>
        <v/>
      </c>
    </row>
    <row r="58855" spans="3:9" ht="15" customHeight="1">
      <c r="C58855" s="220" t="str">
        <f t="shared" si="1838"/>
        <v/>
      </c>
      <c r="I58855" s="218" t="str">
        <f t="shared" si="1839"/>
        <v/>
      </c>
    </row>
    <row r="58856" spans="3:9" ht="15" customHeight="1">
      <c r="C58856" s="220" t="str">
        <f t="shared" si="1838"/>
        <v/>
      </c>
      <c r="I58856" s="218" t="str">
        <f t="shared" si="1839"/>
        <v/>
      </c>
    </row>
    <row r="58857" spans="3:9" ht="15" customHeight="1">
      <c r="C58857" s="220" t="str">
        <f t="shared" si="1838"/>
        <v/>
      </c>
      <c r="I58857" s="218" t="str">
        <f t="shared" si="1839"/>
        <v/>
      </c>
    </row>
    <row r="58858" spans="3:9" ht="15" customHeight="1">
      <c r="C58858" s="220" t="str">
        <f t="shared" si="1838"/>
        <v/>
      </c>
      <c r="I58858" s="218" t="str">
        <f t="shared" si="1839"/>
        <v/>
      </c>
    </row>
    <row r="58859" spans="3:9" ht="15" customHeight="1">
      <c r="C58859" s="220" t="str">
        <f t="shared" si="1838"/>
        <v/>
      </c>
      <c r="I58859" s="218" t="str">
        <f t="shared" si="1839"/>
        <v/>
      </c>
    </row>
    <row r="58860" spans="3:9" ht="15" customHeight="1">
      <c r="C58860" s="220" t="str">
        <f t="shared" si="1838"/>
        <v/>
      </c>
      <c r="I58860" s="218" t="str">
        <f t="shared" si="1839"/>
        <v/>
      </c>
    </row>
    <row r="58861" spans="3:9" ht="15" customHeight="1">
      <c r="C58861" s="220" t="str">
        <f t="shared" si="1838"/>
        <v/>
      </c>
      <c r="I58861" s="218" t="str">
        <f t="shared" si="1839"/>
        <v/>
      </c>
    </row>
    <row r="58862" spans="3:9" ht="15" customHeight="1">
      <c r="C58862" s="220" t="str">
        <f t="shared" si="1838"/>
        <v/>
      </c>
      <c r="I58862" s="218" t="str">
        <f t="shared" si="1839"/>
        <v/>
      </c>
    </row>
    <row r="58863" spans="3:9" ht="15" customHeight="1">
      <c r="C58863" s="220" t="str">
        <f t="shared" si="1838"/>
        <v/>
      </c>
      <c r="I58863" s="218" t="str">
        <f t="shared" si="1839"/>
        <v/>
      </c>
    </row>
    <row r="58864" spans="3:9" ht="15" customHeight="1">
      <c r="C58864" s="220" t="str">
        <f t="shared" si="1838"/>
        <v/>
      </c>
      <c r="I58864" s="218" t="str">
        <f t="shared" si="1839"/>
        <v/>
      </c>
    </row>
    <row r="58865" spans="3:9" ht="15" customHeight="1">
      <c r="C58865" s="220" t="str">
        <f t="shared" si="1838"/>
        <v/>
      </c>
      <c r="I58865" s="218" t="str">
        <f t="shared" si="1839"/>
        <v/>
      </c>
    </row>
    <row r="58866" spans="3:9" ht="15" customHeight="1">
      <c r="C58866" s="220" t="str">
        <f t="shared" si="1838"/>
        <v/>
      </c>
      <c r="I58866" s="218" t="str">
        <f t="shared" si="1839"/>
        <v/>
      </c>
    </row>
    <row r="58867" spans="3:9" ht="15" customHeight="1">
      <c r="C58867" s="220" t="str">
        <f t="shared" si="1838"/>
        <v/>
      </c>
      <c r="I58867" s="218" t="str">
        <f t="shared" si="1839"/>
        <v/>
      </c>
    </row>
    <row r="58868" spans="3:9" ht="15" customHeight="1">
      <c r="C58868" s="220" t="str">
        <f t="shared" si="1838"/>
        <v/>
      </c>
      <c r="I58868" s="218" t="str">
        <f t="shared" si="1839"/>
        <v/>
      </c>
    </row>
    <row r="58869" spans="3:9" ht="15" customHeight="1">
      <c r="C58869" s="220" t="str">
        <f t="shared" si="1838"/>
        <v/>
      </c>
      <c r="I58869" s="218" t="str">
        <f t="shared" si="1839"/>
        <v/>
      </c>
    </row>
    <row r="58870" spans="3:9" ht="15" customHeight="1">
      <c r="C58870" s="220" t="str">
        <f t="shared" si="1838"/>
        <v/>
      </c>
      <c r="I58870" s="218" t="str">
        <f t="shared" si="1839"/>
        <v/>
      </c>
    </row>
    <row r="58871" spans="3:9" ht="15" customHeight="1">
      <c r="C58871" s="220" t="str">
        <f t="shared" si="1838"/>
        <v/>
      </c>
      <c r="I58871" s="218" t="str">
        <f t="shared" si="1839"/>
        <v/>
      </c>
    </row>
    <row r="58872" spans="3:9" ht="15" customHeight="1">
      <c r="C58872" s="220" t="str">
        <f t="shared" si="1838"/>
        <v/>
      </c>
      <c r="I58872" s="218" t="str">
        <f t="shared" si="1839"/>
        <v/>
      </c>
    </row>
    <row r="58873" spans="3:9" ht="15" customHeight="1">
      <c r="C58873" s="220" t="str">
        <f t="shared" si="1838"/>
        <v/>
      </c>
      <c r="I58873" s="218" t="str">
        <f t="shared" si="1839"/>
        <v/>
      </c>
    </row>
    <row r="58874" spans="3:9" ht="15" customHeight="1">
      <c r="C58874" s="220" t="str">
        <f t="shared" si="1838"/>
        <v/>
      </c>
      <c r="I58874" s="218" t="str">
        <f t="shared" si="1839"/>
        <v/>
      </c>
    </row>
    <row r="58875" spans="3:9" ht="15" customHeight="1">
      <c r="C58875" s="220" t="str">
        <f t="shared" si="1838"/>
        <v/>
      </c>
      <c r="I58875" s="218" t="str">
        <f t="shared" si="1839"/>
        <v/>
      </c>
    </row>
    <row r="58876" spans="3:9" ht="15" customHeight="1">
      <c r="C58876" s="220" t="str">
        <f t="shared" si="1838"/>
        <v/>
      </c>
      <c r="I58876" s="218" t="str">
        <f t="shared" si="1839"/>
        <v/>
      </c>
    </row>
    <row r="58877" spans="3:9" ht="15" customHeight="1">
      <c r="C58877" s="220" t="str">
        <f t="shared" si="1838"/>
        <v/>
      </c>
      <c r="I58877" s="218" t="str">
        <f t="shared" si="1839"/>
        <v/>
      </c>
    </row>
    <row r="58878" spans="3:9" ht="15" customHeight="1">
      <c r="C58878" s="220" t="str">
        <f t="shared" si="1838"/>
        <v/>
      </c>
      <c r="I58878" s="218" t="str">
        <f t="shared" si="1839"/>
        <v/>
      </c>
    </row>
    <row r="58879" spans="3:9" ht="15" customHeight="1">
      <c r="C58879" s="220" t="str">
        <f t="shared" si="1838"/>
        <v/>
      </c>
      <c r="I58879" s="218" t="str">
        <f t="shared" si="1839"/>
        <v/>
      </c>
    </row>
    <row r="58880" spans="3:9" ht="15" customHeight="1">
      <c r="C58880" s="220" t="str">
        <f t="shared" si="1838"/>
        <v/>
      </c>
      <c r="I58880" s="218" t="str">
        <f t="shared" si="1839"/>
        <v/>
      </c>
    </row>
    <row r="58881" spans="3:9" ht="15" customHeight="1">
      <c r="C58881" s="220" t="str">
        <f t="shared" si="1838"/>
        <v/>
      </c>
      <c r="I58881" s="218" t="str">
        <f t="shared" si="1839"/>
        <v/>
      </c>
    </row>
    <row r="58882" spans="3:9" ht="15" customHeight="1">
      <c r="C58882" s="220" t="str">
        <f t="shared" si="1838"/>
        <v/>
      </c>
      <c r="I58882" s="218" t="str">
        <f t="shared" si="1839"/>
        <v/>
      </c>
    </row>
    <row r="58883" spans="3:9" ht="15" customHeight="1">
      <c r="C58883" s="220" t="str">
        <f t="shared" si="1838"/>
        <v/>
      </c>
      <c r="I58883" s="218" t="str">
        <f t="shared" si="1839"/>
        <v/>
      </c>
    </row>
    <row r="58884" spans="3:9" ht="15" customHeight="1">
      <c r="C58884" s="220" t="str">
        <f t="shared" si="1838"/>
        <v/>
      </c>
      <c r="I58884" s="218" t="str">
        <f t="shared" si="1839"/>
        <v/>
      </c>
    </row>
    <row r="58885" spans="3:9" ht="15" customHeight="1">
      <c r="C58885" s="220" t="str">
        <f t="shared" si="1838"/>
        <v/>
      </c>
      <c r="I58885" s="218" t="str">
        <f t="shared" si="1839"/>
        <v/>
      </c>
    </row>
    <row r="58886" spans="3:9" ht="15" customHeight="1">
      <c r="C58886" s="220" t="str">
        <f t="shared" ref="C58886:C58949" si="1840">IF(B58886="","",MONTH(B58886))</f>
        <v/>
      </c>
      <c r="I58886" s="218" t="str">
        <f t="shared" ref="I58886:I58949" si="1841">IF(H58886="","",IF(E58886="","Não deixe campos em branco, a planilha resumo de custos e despesas necessita deles para funcionar",IF(F58886="","Não deixe campos em branco, a planilha resumo de custos e despesas necessita deles para funcionar",IF(G58886="","Não deixe campos em branco, a planilha resumo de custos e despesas necessita deles para funcionar",""))))</f>
        <v/>
      </c>
    </row>
    <row r="58887" spans="3:9" ht="15" customHeight="1">
      <c r="C58887" s="220" t="str">
        <f t="shared" si="1840"/>
        <v/>
      </c>
      <c r="I58887" s="218" t="str">
        <f t="shared" si="1841"/>
        <v/>
      </c>
    </row>
    <row r="58888" spans="3:9" ht="15" customHeight="1">
      <c r="C58888" s="220" t="str">
        <f t="shared" si="1840"/>
        <v/>
      </c>
      <c r="I58888" s="218" t="str">
        <f t="shared" si="1841"/>
        <v/>
      </c>
    </row>
    <row r="58889" spans="3:9" ht="15" customHeight="1">
      <c r="C58889" s="220" t="str">
        <f t="shared" si="1840"/>
        <v/>
      </c>
      <c r="I58889" s="218" t="str">
        <f t="shared" si="1841"/>
        <v/>
      </c>
    </row>
    <row r="58890" spans="3:9" ht="15" customHeight="1">
      <c r="C58890" s="220" t="str">
        <f t="shared" si="1840"/>
        <v/>
      </c>
      <c r="I58890" s="218" t="str">
        <f t="shared" si="1841"/>
        <v/>
      </c>
    </row>
    <row r="58891" spans="3:9" ht="15" customHeight="1">
      <c r="C58891" s="220" t="str">
        <f t="shared" si="1840"/>
        <v/>
      </c>
      <c r="I58891" s="218" t="str">
        <f t="shared" si="1841"/>
        <v/>
      </c>
    </row>
    <row r="58892" spans="3:9" ht="15" customHeight="1">
      <c r="C58892" s="220" t="str">
        <f t="shared" si="1840"/>
        <v/>
      </c>
      <c r="I58892" s="218" t="str">
        <f t="shared" si="1841"/>
        <v/>
      </c>
    </row>
    <row r="58893" spans="3:9" ht="15" customHeight="1">
      <c r="C58893" s="220" t="str">
        <f t="shared" si="1840"/>
        <v/>
      </c>
      <c r="I58893" s="218" t="str">
        <f t="shared" si="1841"/>
        <v/>
      </c>
    </row>
    <row r="58894" spans="3:9" ht="15" customHeight="1">
      <c r="C58894" s="220" t="str">
        <f t="shared" si="1840"/>
        <v/>
      </c>
      <c r="I58894" s="218" t="str">
        <f t="shared" si="1841"/>
        <v/>
      </c>
    </row>
    <row r="58895" spans="3:9" ht="15" customHeight="1">
      <c r="C58895" s="220" t="str">
        <f t="shared" si="1840"/>
        <v/>
      </c>
      <c r="I58895" s="218" t="str">
        <f t="shared" si="1841"/>
        <v/>
      </c>
    </row>
    <row r="58896" spans="3:9" ht="15" customHeight="1">
      <c r="C58896" s="220" t="str">
        <f t="shared" si="1840"/>
        <v/>
      </c>
      <c r="I58896" s="218" t="str">
        <f t="shared" si="1841"/>
        <v/>
      </c>
    </row>
    <row r="58897" spans="3:9" ht="15" customHeight="1">
      <c r="C58897" s="220" t="str">
        <f t="shared" si="1840"/>
        <v/>
      </c>
      <c r="I58897" s="218" t="str">
        <f t="shared" si="1841"/>
        <v/>
      </c>
    </row>
    <row r="58898" spans="3:9" ht="15" customHeight="1">
      <c r="C58898" s="220" t="str">
        <f t="shared" si="1840"/>
        <v/>
      </c>
      <c r="I58898" s="218" t="str">
        <f t="shared" si="1841"/>
        <v/>
      </c>
    </row>
    <row r="58899" spans="3:9" ht="15" customHeight="1">
      <c r="C58899" s="220" t="str">
        <f t="shared" si="1840"/>
        <v/>
      </c>
      <c r="I58899" s="218" t="str">
        <f t="shared" si="1841"/>
        <v/>
      </c>
    </row>
    <row r="58900" spans="3:9" ht="15" customHeight="1">
      <c r="C58900" s="220" t="str">
        <f t="shared" si="1840"/>
        <v/>
      </c>
      <c r="I58900" s="218" t="str">
        <f t="shared" si="1841"/>
        <v/>
      </c>
    </row>
    <row r="58901" spans="3:9" ht="15" customHeight="1">
      <c r="C58901" s="220" t="str">
        <f t="shared" si="1840"/>
        <v/>
      </c>
      <c r="I58901" s="218" t="str">
        <f t="shared" si="1841"/>
        <v/>
      </c>
    </row>
    <row r="58902" spans="3:9" ht="15" customHeight="1">
      <c r="C58902" s="220" t="str">
        <f t="shared" si="1840"/>
        <v/>
      </c>
      <c r="I58902" s="218" t="str">
        <f t="shared" si="1841"/>
        <v/>
      </c>
    </row>
    <row r="58903" spans="3:9" ht="15" customHeight="1">
      <c r="C58903" s="220" t="str">
        <f t="shared" si="1840"/>
        <v/>
      </c>
      <c r="I58903" s="218" t="str">
        <f t="shared" si="1841"/>
        <v/>
      </c>
    </row>
    <row r="58904" spans="3:9" ht="15" customHeight="1">
      <c r="C58904" s="220" t="str">
        <f t="shared" si="1840"/>
        <v/>
      </c>
      <c r="I58904" s="218" t="str">
        <f t="shared" si="1841"/>
        <v/>
      </c>
    </row>
    <row r="58905" spans="3:9" ht="15" customHeight="1">
      <c r="C58905" s="220" t="str">
        <f t="shared" si="1840"/>
        <v/>
      </c>
      <c r="I58905" s="218" t="str">
        <f t="shared" si="1841"/>
        <v/>
      </c>
    </row>
    <row r="58906" spans="3:9" ht="15" customHeight="1">
      <c r="C58906" s="220" t="str">
        <f t="shared" si="1840"/>
        <v/>
      </c>
      <c r="I58906" s="218" t="str">
        <f t="shared" si="1841"/>
        <v/>
      </c>
    </row>
    <row r="58907" spans="3:9" ht="15" customHeight="1">
      <c r="C58907" s="220" t="str">
        <f t="shared" si="1840"/>
        <v/>
      </c>
      <c r="I58907" s="218" t="str">
        <f t="shared" si="1841"/>
        <v/>
      </c>
    </row>
    <row r="58908" spans="3:9" ht="15" customHeight="1">
      <c r="C58908" s="220" t="str">
        <f t="shared" si="1840"/>
        <v/>
      </c>
      <c r="I58908" s="218" t="str">
        <f t="shared" si="1841"/>
        <v/>
      </c>
    </row>
    <row r="58909" spans="3:9" ht="15" customHeight="1">
      <c r="C58909" s="220" t="str">
        <f t="shared" si="1840"/>
        <v/>
      </c>
      <c r="I58909" s="218" t="str">
        <f t="shared" si="1841"/>
        <v/>
      </c>
    </row>
    <row r="58910" spans="3:9" ht="15" customHeight="1">
      <c r="C58910" s="220" t="str">
        <f t="shared" si="1840"/>
        <v/>
      </c>
      <c r="I58910" s="218" t="str">
        <f t="shared" si="1841"/>
        <v/>
      </c>
    </row>
    <row r="58911" spans="3:9" ht="15" customHeight="1">
      <c r="C58911" s="220" t="str">
        <f t="shared" si="1840"/>
        <v/>
      </c>
      <c r="I58911" s="218" t="str">
        <f t="shared" si="1841"/>
        <v/>
      </c>
    </row>
    <row r="58912" spans="3:9" ht="15" customHeight="1">
      <c r="C58912" s="220" t="str">
        <f t="shared" si="1840"/>
        <v/>
      </c>
      <c r="I58912" s="218" t="str">
        <f t="shared" si="1841"/>
        <v/>
      </c>
    </row>
    <row r="58913" spans="3:9" ht="15" customHeight="1">
      <c r="C58913" s="220" t="str">
        <f t="shared" si="1840"/>
        <v/>
      </c>
      <c r="I58913" s="218" t="str">
        <f t="shared" si="1841"/>
        <v/>
      </c>
    </row>
    <row r="58914" spans="3:9" ht="15" customHeight="1">
      <c r="C58914" s="220" t="str">
        <f t="shared" si="1840"/>
        <v/>
      </c>
      <c r="I58914" s="218" t="str">
        <f t="shared" si="1841"/>
        <v/>
      </c>
    </row>
    <row r="58915" spans="3:9" ht="15" customHeight="1">
      <c r="C58915" s="220" t="str">
        <f t="shared" si="1840"/>
        <v/>
      </c>
      <c r="I58915" s="218" t="str">
        <f t="shared" si="1841"/>
        <v/>
      </c>
    </row>
    <row r="58916" spans="3:9" ht="15" customHeight="1">
      <c r="C58916" s="220" t="str">
        <f t="shared" si="1840"/>
        <v/>
      </c>
      <c r="I58916" s="218" t="str">
        <f t="shared" si="1841"/>
        <v/>
      </c>
    </row>
    <row r="58917" spans="3:9" ht="15" customHeight="1">
      <c r="C58917" s="220" t="str">
        <f t="shared" si="1840"/>
        <v/>
      </c>
      <c r="I58917" s="218" t="str">
        <f t="shared" si="1841"/>
        <v/>
      </c>
    </row>
    <row r="58918" spans="3:9" ht="15" customHeight="1">
      <c r="C58918" s="220" t="str">
        <f t="shared" si="1840"/>
        <v/>
      </c>
      <c r="I58918" s="218" t="str">
        <f t="shared" si="1841"/>
        <v/>
      </c>
    </row>
    <row r="58919" spans="3:9" ht="15" customHeight="1">
      <c r="C58919" s="220" t="str">
        <f t="shared" si="1840"/>
        <v/>
      </c>
      <c r="I58919" s="218" t="str">
        <f t="shared" si="1841"/>
        <v/>
      </c>
    </row>
    <row r="58920" spans="3:9" ht="15" customHeight="1">
      <c r="C58920" s="220" t="str">
        <f t="shared" si="1840"/>
        <v/>
      </c>
      <c r="I58920" s="218" t="str">
        <f t="shared" si="1841"/>
        <v/>
      </c>
    </row>
    <row r="58921" spans="3:9" ht="15" customHeight="1">
      <c r="C58921" s="220" t="str">
        <f t="shared" si="1840"/>
        <v/>
      </c>
      <c r="I58921" s="218" t="str">
        <f t="shared" si="1841"/>
        <v/>
      </c>
    </row>
    <row r="58922" spans="3:9" ht="15" customHeight="1">
      <c r="C58922" s="220" t="str">
        <f t="shared" si="1840"/>
        <v/>
      </c>
      <c r="I58922" s="218" t="str">
        <f t="shared" si="1841"/>
        <v/>
      </c>
    </row>
    <row r="58923" spans="3:9" ht="15" customHeight="1">
      <c r="C58923" s="220" t="str">
        <f t="shared" si="1840"/>
        <v/>
      </c>
      <c r="I58923" s="218" t="str">
        <f t="shared" si="1841"/>
        <v/>
      </c>
    </row>
    <row r="58924" spans="3:9" ht="15" customHeight="1">
      <c r="C58924" s="220" t="str">
        <f t="shared" si="1840"/>
        <v/>
      </c>
      <c r="I58924" s="218" t="str">
        <f t="shared" si="1841"/>
        <v/>
      </c>
    </row>
    <row r="58925" spans="3:9" ht="15" customHeight="1">
      <c r="C58925" s="220" t="str">
        <f t="shared" si="1840"/>
        <v/>
      </c>
      <c r="I58925" s="218" t="str">
        <f t="shared" si="1841"/>
        <v/>
      </c>
    </row>
    <row r="58926" spans="3:9" ht="15" customHeight="1">
      <c r="C58926" s="220" t="str">
        <f t="shared" si="1840"/>
        <v/>
      </c>
      <c r="I58926" s="218" t="str">
        <f t="shared" si="1841"/>
        <v/>
      </c>
    </row>
    <row r="58927" spans="3:9" ht="15" customHeight="1">
      <c r="C58927" s="220" t="str">
        <f t="shared" si="1840"/>
        <v/>
      </c>
      <c r="I58927" s="218" t="str">
        <f t="shared" si="1841"/>
        <v/>
      </c>
    </row>
    <row r="58928" spans="3:9" ht="15" customHeight="1">
      <c r="C58928" s="220" t="str">
        <f t="shared" si="1840"/>
        <v/>
      </c>
      <c r="I58928" s="218" t="str">
        <f t="shared" si="1841"/>
        <v/>
      </c>
    </row>
    <row r="58929" spans="3:9" ht="15" customHeight="1">
      <c r="C58929" s="220" t="str">
        <f t="shared" si="1840"/>
        <v/>
      </c>
      <c r="I58929" s="218" t="str">
        <f t="shared" si="1841"/>
        <v/>
      </c>
    </row>
    <row r="58930" spans="3:9" ht="15" customHeight="1">
      <c r="C58930" s="220" t="str">
        <f t="shared" si="1840"/>
        <v/>
      </c>
      <c r="I58930" s="218" t="str">
        <f t="shared" si="1841"/>
        <v/>
      </c>
    </row>
    <row r="58931" spans="3:9" ht="15" customHeight="1">
      <c r="C58931" s="220" t="str">
        <f t="shared" si="1840"/>
        <v/>
      </c>
      <c r="I58931" s="218" t="str">
        <f t="shared" si="1841"/>
        <v/>
      </c>
    </row>
    <row r="58932" spans="3:9" ht="15" customHeight="1">
      <c r="C58932" s="220" t="str">
        <f t="shared" si="1840"/>
        <v/>
      </c>
      <c r="I58932" s="218" t="str">
        <f t="shared" si="1841"/>
        <v/>
      </c>
    </row>
    <row r="58933" spans="3:9" ht="15" customHeight="1">
      <c r="C58933" s="220" t="str">
        <f t="shared" si="1840"/>
        <v/>
      </c>
      <c r="I58933" s="218" t="str">
        <f t="shared" si="1841"/>
        <v/>
      </c>
    </row>
    <row r="58934" spans="3:9" ht="15" customHeight="1">
      <c r="C58934" s="220" t="str">
        <f t="shared" si="1840"/>
        <v/>
      </c>
      <c r="I58934" s="218" t="str">
        <f t="shared" si="1841"/>
        <v/>
      </c>
    </row>
    <row r="58935" spans="3:9" ht="15" customHeight="1">
      <c r="C58935" s="220" t="str">
        <f t="shared" si="1840"/>
        <v/>
      </c>
      <c r="I58935" s="218" t="str">
        <f t="shared" si="1841"/>
        <v/>
      </c>
    </row>
    <row r="58936" spans="3:9" ht="15" customHeight="1">
      <c r="C58936" s="220" t="str">
        <f t="shared" si="1840"/>
        <v/>
      </c>
      <c r="I58936" s="218" t="str">
        <f t="shared" si="1841"/>
        <v/>
      </c>
    </row>
    <row r="58937" spans="3:9" ht="15" customHeight="1">
      <c r="C58937" s="220" t="str">
        <f t="shared" si="1840"/>
        <v/>
      </c>
      <c r="I58937" s="218" t="str">
        <f t="shared" si="1841"/>
        <v/>
      </c>
    </row>
    <row r="58938" spans="3:9" ht="15" customHeight="1">
      <c r="C58938" s="220" t="str">
        <f t="shared" si="1840"/>
        <v/>
      </c>
      <c r="I58938" s="218" t="str">
        <f t="shared" si="1841"/>
        <v/>
      </c>
    </row>
    <row r="58939" spans="3:9" ht="15" customHeight="1">
      <c r="C58939" s="220" t="str">
        <f t="shared" si="1840"/>
        <v/>
      </c>
      <c r="I58939" s="218" t="str">
        <f t="shared" si="1841"/>
        <v/>
      </c>
    </row>
    <row r="58940" spans="3:9" ht="15" customHeight="1">
      <c r="C58940" s="220" t="str">
        <f t="shared" si="1840"/>
        <v/>
      </c>
      <c r="I58940" s="218" t="str">
        <f t="shared" si="1841"/>
        <v/>
      </c>
    </row>
    <row r="58941" spans="3:9" ht="15" customHeight="1">
      <c r="C58941" s="220" t="str">
        <f t="shared" si="1840"/>
        <v/>
      </c>
      <c r="I58941" s="218" t="str">
        <f t="shared" si="1841"/>
        <v/>
      </c>
    </row>
    <row r="58942" spans="3:9" ht="15" customHeight="1">
      <c r="C58942" s="220" t="str">
        <f t="shared" si="1840"/>
        <v/>
      </c>
      <c r="I58942" s="218" t="str">
        <f t="shared" si="1841"/>
        <v/>
      </c>
    </row>
    <row r="58943" spans="3:9" ht="15" customHeight="1">
      <c r="C58943" s="220" t="str">
        <f t="shared" si="1840"/>
        <v/>
      </c>
      <c r="I58943" s="218" t="str">
        <f t="shared" si="1841"/>
        <v/>
      </c>
    </row>
    <row r="58944" spans="3:9" ht="15" customHeight="1">
      <c r="C58944" s="220" t="str">
        <f t="shared" si="1840"/>
        <v/>
      </c>
      <c r="I58944" s="218" t="str">
        <f t="shared" si="1841"/>
        <v/>
      </c>
    </row>
    <row r="58945" spans="3:9" ht="15" customHeight="1">
      <c r="C58945" s="220" t="str">
        <f t="shared" si="1840"/>
        <v/>
      </c>
      <c r="I58945" s="218" t="str">
        <f t="shared" si="1841"/>
        <v/>
      </c>
    </row>
    <row r="58946" spans="3:9" ht="15" customHeight="1">
      <c r="C58946" s="220" t="str">
        <f t="shared" si="1840"/>
        <v/>
      </c>
      <c r="I58946" s="218" t="str">
        <f t="shared" si="1841"/>
        <v/>
      </c>
    </row>
    <row r="58947" spans="3:9" ht="15" customHeight="1">
      <c r="C58947" s="220" t="str">
        <f t="shared" si="1840"/>
        <v/>
      </c>
      <c r="I58947" s="218" t="str">
        <f t="shared" si="1841"/>
        <v/>
      </c>
    </row>
    <row r="58948" spans="3:9" ht="15" customHeight="1">
      <c r="C58948" s="220" t="str">
        <f t="shared" si="1840"/>
        <v/>
      </c>
      <c r="I58948" s="218" t="str">
        <f t="shared" si="1841"/>
        <v/>
      </c>
    </row>
    <row r="58949" spans="3:9" ht="15" customHeight="1">
      <c r="C58949" s="220" t="str">
        <f t="shared" si="1840"/>
        <v/>
      </c>
      <c r="I58949" s="218" t="str">
        <f t="shared" si="1841"/>
        <v/>
      </c>
    </row>
    <row r="58950" spans="3:9" ht="15" customHeight="1">
      <c r="C58950" s="220" t="str">
        <f t="shared" ref="C58950:C59013" si="1842">IF(B58950="","",MONTH(B58950))</f>
        <v/>
      </c>
      <c r="I58950" s="218" t="str">
        <f t="shared" ref="I58950:I59013" si="1843">IF(H58950="","",IF(E58950="","Não deixe campos em branco, a planilha resumo de custos e despesas necessita deles para funcionar",IF(F58950="","Não deixe campos em branco, a planilha resumo de custos e despesas necessita deles para funcionar",IF(G58950="","Não deixe campos em branco, a planilha resumo de custos e despesas necessita deles para funcionar",""))))</f>
        <v/>
      </c>
    </row>
    <row r="58951" spans="3:9" ht="15" customHeight="1">
      <c r="C58951" s="220" t="str">
        <f t="shared" si="1842"/>
        <v/>
      </c>
      <c r="I58951" s="218" t="str">
        <f t="shared" si="1843"/>
        <v/>
      </c>
    </row>
    <row r="58952" spans="3:9" ht="15" customHeight="1">
      <c r="C58952" s="220" t="str">
        <f t="shared" si="1842"/>
        <v/>
      </c>
      <c r="I58952" s="218" t="str">
        <f t="shared" si="1843"/>
        <v/>
      </c>
    </row>
    <row r="58953" spans="3:9" ht="15" customHeight="1">
      <c r="C58953" s="220" t="str">
        <f t="shared" si="1842"/>
        <v/>
      </c>
      <c r="I58953" s="218" t="str">
        <f t="shared" si="1843"/>
        <v/>
      </c>
    </row>
    <row r="58954" spans="3:9" ht="15" customHeight="1">
      <c r="C58954" s="220" t="str">
        <f t="shared" si="1842"/>
        <v/>
      </c>
      <c r="I58954" s="218" t="str">
        <f t="shared" si="1843"/>
        <v/>
      </c>
    </row>
    <row r="58955" spans="3:9" ht="15" customHeight="1">
      <c r="C58955" s="220" t="str">
        <f t="shared" si="1842"/>
        <v/>
      </c>
      <c r="I58955" s="218" t="str">
        <f t="shared" si="1843"/>
        <v/>
      </c>
    </row>
    <row r="58956" spans="3:9" ht="15" customHeight="1">
      <c r="C58956" s="220" t="str">
        <f t="shared" si="1842"/>
        <v/>
      </c>
      <c r="I58956" s="218" t="str">
        <f t="shared" si="1843"/>
        <v/>
      </c>
    </row>
    <row r="58957" spans="3:9" ht="15" customHeight="1">
      <c r="C58957" s="220" t="str">
        <f t="shared" si="1842"/>
        <v/>
      </c>
      <c r="I58957" s="218" t="str">
        <f t="shared" si="1843"/>
        <v/>
      </c>
    </row>
    <row r="58958" spans="3:9" ht="15" customHeight="1">
      <c r="C58958" s="220" t="str">
        <f t="shared" si="1842"/>
        <v/>
      </c>
      <c r="I58958" s="218" t="str">
        <f t="shared" si="1843"/>
        <v/>
      </c>
    </row>
    <row r="58959" spans="3:9" ht="15" customHeight="1">
      <c r="C58959" s="220" t="str">
        <f t="shared" si="1842"/>
        <v/>
      </c>
      <c r="I58959" s="218" t="str">
        <f t="shared" si="1843"/>
        <v/>
      </c>
    </row>
    <row r="58960" spans="3:9" ht="15" customHeight="1">
      <c r="C58960" s="220" t="str">
        <f t="shared" si="1842"/>
        <v/>
      </c>
      <c r="I58960" s="218" t="str">
        <f t="shared" si="1843"/>
        <v/>
      </c>
    </row>
    <row r="58961" spans="3:9" ht="15" customHeight="1">
      <c r="C58961" s="220" t="str">
        <f t="shared" si="1842"/>
        <v/>
      </c>
      <c r="I58961" s="218" t="str">
        <f t="shared" si="1843"/>
        <v/>
      </c>
    </row>
    <row r="58962" spans="3:9" ht="15" customHeight="1">
      <c r="C58962" s="220" t="str">
        <f t="shared" si="1842"/>
        <v/>
      </c>
      <c r="I58962" s="218" t="str">
        <f t="shared" si="1843"/>
        <v/>
      </c>
    </row>
    <row r="58963" spans="3:9" ht="15" customHeight="1">
      <c r="C58963" s="220" t="str">
        <f t="shared" si="1842"/>
        <v/>
      </c>
      <c r="I58963" s="218" t="str">
        <f t="shared" si="1843"/>
        <v/>
      </c>
    </row>
    <row r="58964" spans="3:9" ht="15" customHeight="1">
      <c r="C58964" s="220" t="str">
        <f t="shared" si="1842"/>
        <v/>
      </c>
      <c r="I58964" s="218" t="str">
        <f t="shared" si="1843"/>
        <v/>
      </c>
    </row>
    <row r="58965" spans="3:9" ht="15" customHeight="1">
      <c r="C58965" s="220" t="str">
        <f t="shared" si="1842"/>
        <v/>
      </c>
      <c r="I58965" s="218" t="str">
        <f t="shared" si="1843"/>
        <v/>
      </c>
    </row>
    <row r="58966" spans="3:9" ht="15" customHeight="1">
      <c r="C58966" s="220" t="str">
        <f t="shared" si="1842"/>
        <v/>
      </c>
      <c r="I58966" s="218" t="str">
        <f t="shared" si="1843"/>
        <v/>
      </c>
    </row>
    <row r="58967" spans="3:9" ht="15" customHeight="1">
      <c r="C58967" s="220" t="str">
        <f t="shared" si="1842"/>
        <v/>
      </c>
      <c r="I58967" s="218" t="str">
        <f t="shared" si="1843"/>
        <v/>
      </c>
    </row>
    <row r="58968" spans="3:9" ht="15" customHeight="1">
      <c r="C58968" s="220" t="str">
        <f t="shared" si="1842"/>
        <v/>
      </c>
      <c r="I58968" s="218" t="str">
        <f t="shared" si="1843"/>
        <v/>
      </c>
    </row>
    <row r="58969" spans="3:9" ht="15" customHeight="1">
      <c r="C58969" s="220" t="str">
        <f t="shared" si="1842"/>
        <v/>
      </c>
      <c r="I58969" s="218" t="str">
        <f t="shared" si="1843"/>
        <v/>
      </c>
    </row>
    <row r="58970" spans="3:9" ht="15" customHeight="1">
      <c r="C58970" s="220" t="str">
        <f t="shared" si="1842"/>
        <v/>
      </c>
      <c r="I58970" s="218" t="str">
        <f t="shared" si="1843"/>
        <v/>
      </c>
    </row>
    <row r="58971" spans="3:9" ht="15" customHeight="1">
      <c r="C58971" s="220" t="str">
        <f t="shared" si="1842"/>
        <v/>
      </c>
      <c r="I58971" s="218" t="str">
        <f t="shared" si="1843"/>
        <v/>
      </c>
    </row>
    <row r="58972" spans="3:9" ht="15" customHeight="1">
      <c r="C58972" s="220" t="str">
        <f t="shared" si="1842"/>
        <v/>
      </c>
      <c r="I58972" s="218" t="str">
        <f t="shared" si="1843"/>
        <v/>
      </c>
    </row>
    <row r="58973" spans="3:9" ht="15" customHeight="1">
      <c r="C58973" s="220" t="str">
        <f t="shared" si="1842"/>
        <v/>
      </c>
      <c r="I58973" s="218" t="str">
        <f t="shared" si="1843"/>
        <v/>
      </c>
    </row>
    <row r="58974" spans="3:9" ht="15" customHeight="1">
      <c r="C58974" s="220" t="str">
        <f t="shared" si="1842"/>
        <v/>
      </c>
      <c r="I58974" s="218" t="str">
        <f t="shared" si="1843"/>
        <v/>
      </c>
    </row>
    <row r="58975" spans="3:9" ht="15" customHeight="1">
      <c r="C58975" s="220" t="str">
        <f t="shared" si="1842"/>
        <v/>
      </c>
      <c r="I58975" s="218" t="str">
        <f t="shared" si="1843"/>
        <v/>
      </c>
    </row>
    <row r="58976" spans="3:9" ht="15" customHeight="1">
      <c r="C58976" s="220" t="str">
        <f t="shared" si="1842"/>
        <v/>
      </c>
      <c r="I58976" s="218" t="str">
        <f t="shared" si="1843"/>
        <v/>
      </c>
    </row>
    <row r="58977" spans="3:9" ht="15" customHeight="1">
      <c r="C58977" s="220" t="str">
        <f t="shared" si="1842"/>
        <v/>
      </c>
      <c r="I58977" s="218" t="str">
        <f t="shared" si="1843"/>
        <v/>
      </c>
    </row>
    <row r="58978" spans="3:9" ht="15" customHeight="1">
      <c r="C58978" s="220" t="str">
        <f t="shared" si="1842"/>
        <v/>
      </c>
      <c r="I58978" s="218" t="str">
        <f t="shared" si="1843"/>
        <v/>
      </c>
    </row>
    <row r="58979" spans="3:9" ht="15" customHeight="1">
      <c r="C58979" s="220" t="str">
        <f t="shared" si="1842"/>
        <v/>
      </c>
      <c r="I58979" s="218" t="str">
        <f t="shared" si="1843"/>
        <v/>
      </c>
    </row>
    <row r="58980" spans="3:9" ht="15" customHeight="1">
      <c r="C58980" s="220" t="str">
        <f t="shared" si="1842"/>
        <v/>
      </c>
      <c r="I58980" s="218" t="str">
        <f t="shared" si="1843"/>
        <v/>
      </c>
    </row>
    <row r="58981" spans="3:9" ht="15" customHeight="1">
      <c r="C58981" s="220" t="str">
        <f t="shared" si="1842"/>
        <v/>
      </c>
      <c r="I58981" s="218" t="str">
        <f t="shared" si="1843"/>
        <v/>
      </c>
    </row>
    <row r="58982" spans="3:9" ht="15" customHeight="1">
      <c r="C58982" s="220" t="str">
        <f t="shared" si="1842"/>
        <v/>
      </c>
      <c r="I58982" s="218" t="str">
        <f t="shared" si="1843"/>
        <v/>
      </c>
    </row>
    <row r="58983" spans="3:9" ht="15" customHeight="1">
      <c r="C58983" s="220" t="str">
        <f t="shared" si="1842"/>
        <v/>
      </c>
      <c r="I58983" s="218" t="str">
        <f t="shared" si="1843"/>
        <v/>
      </c>
    </row>
    <row r="58984" spans="3:9" ht="15" customHeight="1">
      <c r="C58984" s="220" t="str">
        <f t="shared" si="1842"/>
        <v/>
      </c>
      <c r="I58984" s="218" t="str">
        <f t="shared" si="1843"/>
        <v/>
      </c>
    </row>
    <row r="58985" spans="3:9" ht="15" customHeight="1">
      <c r="C58985" s="220" t="str">
        <f t="shared" si="1842"/>
        <v/>
      </c>
      <c r="I58985" s="218" t="str">
        <f t="shared" si="1843"/>
        <v/>
      </c>
    </row>
    <row r="58986" spans="3:9" ht="15" customHeight="1">
      <c r="C58986" s="220" t="str">
        <f t="shared" si="1842"/>
        <v/>
      </c>
      <c r="I58986" s="218" t="str">
        <f t="shared" si="1843"/>
        <v/>
      </c>
    </row>
    <row r="58987" spans="3:9" ht="15" customHeight="1">
      <c r="C58987" s="220" t="str">
        <f t="shared" si="1842"/>
        <v/>
      </c>
      <c r="I58987" s="218" t="str">
        <f t="shared" si="1843"/>
        <v/>
      </c>
    </row>
    <row r="58988" spans="3:9" ht="15" customHeight="1">
      <c r="C58988" s="220" t="str">
        <f t="shared" si="1842"/>
        <v/>
      </c>
      <c r="I58988" s="218" t="str">
        <f t="shared" si="1843"/>
        <v/>
      </c>
    </row>
    <row r="58989" spans="3:9" ht="15" customHeight="1">
      <c r="C58989" s="220" t="str">
        <f t="shared" si="1842"/>
        <v/>
      </c>
      <c r="I58989" s="218" t="str">
        <f t="shared" si="1843"/>
        <v/>
      </c>
    </row>
    <row r="58990" spans="3:9" ht="15" customHeight="1">
      <c r="C58990" s="220" t="str">
        <f t="shared" si="1842"/>
        <v/>
      </c>
      <c r="I58990" s="218" t="str">
        <f t="shared" si="1843"/>
        <v/>
      </c>
    </row>
    <row r="58991" spans="3:9" ht="15" customHeight="1">
      <c r="C58991" s="220" t="str">
        <f t="shared" si="1842"/>
        <v/>
      </c>
      <c r="I58991" s="218" t="str">
        <f t="shared" si="1843"/>
        <v/>
      </c>
    </row>
    <row r="58992" spans="3:9" ht="15" customHeight="1">
      <c r="C58992" s="220" t="str">
        <f t="shared" si="1842"/>
        <v/>
      </c>
      <c r="I58992" s="218" t="str">
        <f t="shared" si="1843"/>
        <v/>
      </c>
    </row>
    <row r="58993" spans="3:9" ht="15" customHeight="1">
      <c r="C58993" s="220" t="str">
        <f t="shared" si="1842"/>
        <v/>
      </c>
      <c r="I58993" s="218" t="str">
        <f t="shared" si="1843"/>
        <v/>
      </c>
    </row>
    <row r="58994" spans="3:9" ht="15" customHeight="1">
      <c r="C58994" s="220" t="str">
        <f t="shared" si="1842"/>
        <v/>
      </c>
      <c r="I58994" s="218" t="str">
        <f t="shared" si="1843"/>
        <v/>
      </c>
    </row>
    <row r="58995" spans="3:9" ht="15" customHeight="1">
      <c r="C58995" s="220" t="str">
        <f t="shared" si="1842"/>
        <v/>
      </c>
      <c r="I58995" s="218" t="str">
        <f t="shared" si="1843"/>
        <v/>
      </c>
    </row>
    <row r="58996" spans="3:9" ht="15" customHeight="1">
      <c r="C58996" s="220" t="str">
        <f t="shared" si="1842"/>
        <v/>
      </c>
      <c r="I58996" s="218" t="str">
        <f t="shared" si="1843"/>
        <v/>
      </c>
    </row>
    <row r="58997" spans="3:9" ht="15" customHeight="1">
      <c r="C58997" s="220" t="str">
        <f t="shared" si="1842"/>
        <v/>
      </c>
      <c r="I58997" s="218" t="str">
        <f t="shared" si="1843"/>
        <v/>
      </c>
    </row>
    <row r="58998" spans="3:9" ht="15" customHeight="1">
      <c r="C58998" s="220" t="str">
        <f t="shared" si="1842"/>
        <v/>
      </c>
      <c r="I58998" s="218" t="str">
        <f t="shared" si="1843"/>
        <v/>
      </c>
    </row>
    <row r="58999" spans="3:9" ht="15" customHeight="1">
      <c r="C58999" s="220" t="str">
        <f t="shared" si="1842"/>
        <v/>
      </c>
      <c r="I58999" s="218" t="str">
        <f t="shared" si="1843"/>
        <v/>
      </c>
    </row>
    <row r="59000" spans="3:9" ht="15" customHeight="1">
      <c r="C59000" s="220" t="str">
        <f t="shared" si="1842"/>
        <v/>
      </c>
      <c r="I59000" s="218" t="str">
        <f t="shared" si="1843"/>
        <v/>
      </c>
    </row>
    <row r="59001" spans="3:9" ht="15" customHeight="1">
      <c r="C59001" s="220" t="str">
        <f t="shared" si="1842"/>
        <v/>
      </c>
      <c r="I59001" s="218" t="str">
        <f t="shared" si="1843"/>
        <v/>
      </c>
    </row>
    <row r="59002" spans="3:9" ht="15" customHeight="1">
      <c r="C59002" s="220" t="str">
        <f t="shared" si="1842"/>
        <v/>
      </c>
      <c r="I59002" s="218" t="str">
        <f t="shared" si="1843"/>
        <v/>
      </c>
    </row>
    <row r="59003" spans="3:9" ht="15" customHeight="1">
      <c r="C59003" s="220" t="str">
        <f t="shared" si="1842"/>
        <v/>
      </c>
      <c r="I59003" s="218" t="str">
        <f t="shared" si="1843"/>
        <v/>
      </c>
    </row>
    <row r="59004" spans="3:9" ht="15" customHeight="1">
      <c r="C59004" s="220" t="str">
        <f t="shared" si="1842"/>
        <v/>
      </c>
      <c r="I59004" s="218" t="str">
        <f t="shared" si="1843"/>
        <v/>
      </c>
    </row>
    <row r="59005" spans="3:9" ht="15" customHeight="1">
      <c r="C59005" s="220" t="str">
        <f t="shared" si="1842"/>
        <v/>
      </c>
      <c r="I59005" s="218" t="str">
        <f t="shared" si="1843"/>
        <v/>
      </c>
    </row>
    <row r="59006" spans="3:9" ht="15" customHeight="1">
      <c r="C59006" s="220" t="str">
        <f t="shared" si="1842"/>
        <v/>
      </c>
      <c r="I59006" s="218" t="str">
        <f t="shared" si="1843"/>
        <v/>
      </c>
    </row>
    <row r="59007" spans="3:9" ht="15" customHeight="1">
      <c r="C59007" s="220" t="str">
        <f t="shared" si="1842"/>
        <v/>
      </c>
      <c r="I59007" s="218" t="str">
        <f t="shared" si="1843"/>
        <v/>
      </c>
    </row>
    <row r="59008" spans="3:9" ht="15" customHeight="1">
      <c r="C59008" s="220" t="str">
        <f t="shared" si="1842"/>
        <v/>
      </c>
      <c r="I59008" s="218" t="str">
        <f t="shared" si="1843"/>
        <v/>
      </c>
    </row>
    <row r="59009" spans="3:9" ht="15" customHeight="1">
      <c r="C59009" s="220" t="str">
        <f t="shared" si="1842"/>
        <v/>
      </c>
      <c r="I59009" s="218" t="str">
        <f t="shared" si="1843"/>
        <v/>
      </c>
    </row>
    <row r="59010" spans="3:9" ht="15" customHeight="1">
      <c r="C59010" s="220" t="str">
        <f t="shared" si="1842"/>
        <v/>
      </c>
      <c r="I59010" s="218" t="str">
        <f t="shared" si="1843"/>
        <v/>
      </c>
    </row>
    <row r="59011" spans="3:9" ht="15" customHeight="1">
      <c r="C59011" s="220" t="str">
        <f t="shared" si="1842"/>
        <v/>
      </c>
      <c r="I59011" s="218" t="str">
        <f t="shared" si="1843"/>
        <v/>
      </c>
    </row>
    <row r="59012" spans="3:9" ht="15" customHeight="1">
      <c r="C59012" s="220" t="str">
        <f t="shared" si="1842"/>
        <v/>
      </c>
      <c r="I59012" s="218" t="str">
        <f t="shared" si="1843"/>
        <v/>
      </c>
    </row>
    <row r="59013" spans="3:9" ht="15" customHeight="1">
      <c r="C59013" s="220" t="str">
        <f t="shared" si="1842"/>
        <v/>
      </c>
      <c r="I59013" s="218" t="str">
        <f t="shared" si="1843"/>
        <v/>
      </c>
    </row>
    <row r="59014" spans="3:9" ht="15" customHeight="1">
      <c r="C59014" s="220" t="str">
        <f t="shared" ref="C59014:C59077" si="1844">IF(B59014="","",MONTH(B59014))</f>
        <v/>
      </c>
      <c r="I59014" s="218" t="str">
        <f t="shared" ref="I59014:I59077" si="1845">IF(H59014="","",IF(E59014="","Não deixe campos em branco, a planilha resumo de custos e despesas necessita deles para funcionar",IF(F59014="","Não deixe campos em branco, a planilha resumo de custos e despesas necessita deles para funcionar",IF(G59014="","Não deixe campos em branco, a planilha resumo de custos e despesas necessita deles para funcionar",""))))</f>
        <v/>
      </c>
    </row>
    <row r="59015" spans="3:9" ht="15" customHeight="1">
      <c r="C59015" s="220" t="str">
        <f t="shared" si="1844"/>
        <v/>
      </c>
      <c r="I59015" s="218" t="str">
        <f t="shared" si="1845"/>
        <v/>
      </c>
    </row>
    <row r="59016" spans="3:9" ht="15" customHeight="1">
      <c r="C59016" s="220" t="str">
        <f t="shared" si="1844"/>
        <v/>
      </c>
      <c r="I59016" s="218" t="str">
        <f t="shared" si="1845"/>
        <v/>
      </c>
    </row>
    <row r="59017" spans="3:9" ht="15" customHeight="1">
      <c r="C59017" s="220" t="str">
        <f t="shared" si="1844"/>
        <v/>
      </c>
      <c r="I59017" s="218" t="str">
        <f t="shared" si="1845"/>
        <v/>
      </c>
    </row>
    <row r="59018" spans="3:9" ht="15" customHeight="1">
      <c r="C59018" s="220" t="str">
        <f t="shared" si="1844"/>
        <v/>
      </c>
      <c r="I59018" s="218" t="str">
        <f t="shared" si="1845"/>
        <v/>
      </c>
    </row>
    <row r="59019" spans="3:9" ht="15" customHeight="1">
      <c r="C59019" s="220" t="str">
        <f t="shared" si="1844"/>
        <v/>
      </c>
      <c r="I59019" s="218" t="str">
        <f t="shared" si="1845"/>
        <v/>
      </c>
    </row>
    <row r="59020" spans="3:9" ht="15" customHeight="1">
      <c r="C59020" s="220" t="str">
        <f t="shared" si="1844"/>
        <v/>
      </c>
      <c r="I59020" s="218" t="str">
        <f t="shared" si="1845"/>
        <v/>
      </c>
    </row>
    <row r="59021" spans="3:9" ht="15" customHeight="1">
      <c r="C59021" s="220" t="str">
        <f t="shared" si="1844"/>
        <v/>
      </c>
      <c r="I59021" s="218" t="str">
        <f t="shared" si="1845"/>
        <v/>
      </c>
    </row>
    <row r="59022" spans="3:9" ht="15" customHeight="1">
      <c r="C59022" s="220" t="str">
        <f t="shared" si="1844"/>
        <v/>
      </c>
      <c r="I59022" s="218" t="str">
        <f t="shared" si="1845"/>
        <v/>
      </c>
    </row>
    <row r="59023" spans="3:9" ht="15" customHeight="1">
      <c r="C59023" s="220" t="str">
        <f t="shared" si="1844"/>
        <v/>
      </c>
      <c r="I59023" s="218" t="str">
        <f t="shared" si="1845"/>
        <v/>
      </c>
    </row>
    <row r="59024" spans="3:9" ht="15" customHeight="1">
      <c r="C59024" s="220" t="str">
        <f t="shared" si="1844"/>
        <v/>
      </c>
      <c r="I59024" s="218" t="str">
        <f t="shared" si="1845"/>
        <v/>
      </c>
    </row>
    <row r="59025" spans="3:9" ht="15" customHeight="1">
      <c r="C59025" s="220" t="str">
        <f t="shared" si="1844"/>
        <v/>
      </c>
      <c r="I59025" s="218" t="str">
        <f t="shared" si="1845"/>
        <v/>
      </c>
    </row>
    <row r="59026" spans="3:9" ht="15" customHeight="1">
      <c r="C59026" s="220" t="str">
        <f t="shared" si="1844"/>
        <v/>
      </c>
      <c r="I59026" s="218" t="str">
        <f t="shared" si="1845"/>
        <v/>
      </c>
    </row>
    <row r="59027" spans="3:9" ht="15" customHeight="1">
      <c r="C59027" s="220" t="str">
        <f t="shared" si="1844"/>
        <v/>
      </c>
      <c r="I59027" s="218" t="str">
        <f t="shared" si="1845"/>
        <v/>
      </c>
    </row>
    <row r="59028" spans="3:9" ht="15" customHeight="1">
      <c r="C59028" s="220" t="str">
        <f t="shared" si="1844"/>
        <v/>
      </c>
      <c r="I59028" s="218" t="str">
        <f t="shared" si="1845"/>
        <v/>
      </c>
    </row>
    <row r="59029" spans="3:9" ht="15" customHeight="1">
      <c r="C59029" s="220" t="str">
        <f t="shared" si="1844"/>
        <v/>
      </c>
      <c r="I59029" s="218" t="str">
        <f t="shared" si="1845"/>
        <v/>
      </c>
    </row>
    <row r="59030" spans="3:9" ht="15" customHeight="1">
      <c r="C59030" s="220" t="str">
        <f t="shared" si="1844"/>
        <v/>
      </c>
      <c r="I59030" s="218" t="str">
        <f t="shared" si="1845"/>
        <v/>
      </c>
    </row>
    <row r="59031" spans="3:9" ht="15" customHeight="1">
      <c r="C59031" s="220" t="str">
        <f t="shared" si="1844"/>
        <v/>
      </c>
      <c r="I59031" s="218" t="str">
        <f t="shared" si="1845"/>
        <v/>
      </c>
    </row>
    <row r="59032" spans="3:9" ht="15" customHeight="1">
      <c r="C59032" s="220" t="str">
        <f t="shared" si="1844"/>
        <v/>
      </c>
      <c r="I59032" s="218" t="str">
        <f t="shared" si="1845"/>
        <v/>
      </c>
    </row>
    <row r="59033" spans="3:9" ht="15" customHeight="1">
      <c r="C59033" s="220" t="str">
        <f t="shared" si="1844"/>
        <v/>
      </c>
      <c r="I59033" s="218" t="str">
        <f t="shared" si="1845"/>
        <v/>
      </c>
    </row>
    <row r="59034" spans="3:9" ht="15" customHeight="1">
      <c r="C59034" s="220" t="str">
        <f t="shared" si="1844"/>
        <v/>
      </c>
      <c r="I59034" s="218" t="str">
        <f t="shared" si="1845"/>
        <v/>
      </c>
    </row>
    <row r="59035" spans="3:9" ht="15" customHeight="1">
      <c r="C59035" s="220" t="str">
        <f t="shared" si="1844"/>
        <v/>
      </c>
      <c r="I59035" s="218" t="str">
        <f t="shared" si="1845"/>
        <v/>
      </c>
    </row>
    <row r="59036" spans="3:9" ht="15" customHeight="1">
      <c r="C59036" s="220" t="str">
        <f t="shared" si="1844"/>
        <v/>
      </c>
      <c r="I59036" s="218" t="str">
        <f t="shared" si="1845"/>
        <v/>
      </c>
    </row>
    <row r="59037" spans="3:9" ht="15" customHeight="1">
      <c r="C59037" s="220" t="str">
        <f t="shared" si="1844"/>
        <v/>
      </c>
      <c r="I59037" s="218" t="str">
        <f t="shared" si="1845"/>
        <v/>
      </c>
    </row>
    <row r="59038" spans="3:9" ht="15" customHeight="1">
      <c r="C59038" s="220" t="str">
        <f t="shared" si="1844"/>
        <v/>
      </c>
      <c r="I59038" s="218" t="str">
        <f t="shared" si="1845"/>
        <v/>
      </c>
    </row>
    <row r="59039" spans="3:9" ht="15" customHeight="1">
      <c r="C59039" s="220" t="str">
        <f t="shared" si="1844"/>
        <v/>
      </c>
      <c r="I59039" s="218" t="str">
        <f t="shared" si="1845"/>
        <v/>
      </c>
    </row>
    <row r="59040" spans="3:9" ht="15" customHeight="1">
      <c r="C59040" s="220" t="str">
        <f t="shared" si="1844"/>
        <v/>
      </c>
      <c r="I59040" s="218" t="str">
        <f t="shared" si="1845"/>
        <v/>
      </c>
    </row>
    <row r="59041" spans="3:9" ht="15" customHeight="1">
      <c r="C59041" s="220" t="str">
        <f t="shared" si="1844"/>
        <v/>
      </c>
      <c r="I59041" s="218" t="str">
        <f t="shared" si="1845"/>
        <v/>
      </c>
    </row>
    <row r="59042" spans="3:9" ht="15" customHeight="1">
      <c r="C59042" s="220" t="str">
        <f t="shared" si="1844"/>
        <v/>
      </c>
      <c r="I59042" s="218" t="str">
        <f t="shared" si="1845"/>
        <v/>
      </c>
    </row>
    <row r="59043" spans="3:9" ht="15" customHeight="1">
      <c r="C59043" s="220" t="str">
        <f t="shared" si="1844"/>
        <v/>
      </c>
      <c r="I59043" s="218" t="str">
        <f t="shared" si="1845"/>
        <v/>
      </c>
    </row>
    <row r="59044" spans="3:9" ht="15" customHeight="1">
      <c r="C59044" s="220" t="str">
        <f t="shared" si="1844"/>
        <v/>
      </c>
      <c r="I59044" s="218" t="str">
        <f t="shared" si="1845"/>
        <v/>
      </c>
    </row>
    <row r="59045" spans="3:9" ht="15" customHeight="1">
      <c r="C59045" s="220" t="str">
        <f t="shared" si="1844"/>
        <v/>
      </c>
      <c r="I59045" s="218" t="str">
        <f t="shared" si="1845"/>
        <v/>
      </c>
    </row>
    <row r="59046" spans="3:9" ht="15" customHeight="1">
      <c r="C59046" s="220" t="str">
        <f t="shared" si="1844"/>
        <v/>
      </c>
      <c r="I59046" s="218" t="str">
        <f t="shared" si="1845"/>
        <v/>
      </c>
    </row>
    <row r="59047" spans="3:9" ht="15" customHeight="1">
      <c r="C59047" s="220" t="str">
        <f t="shared" si="1844"/>
        <v/>
      </c>
      <c r="I59047" s="218" t="str">
        <f t="shared" si="1845"/>
        <v/>
      </c>
    </row>
    <row r="59048" spans="3:9" ht="15" customHeight="1">
      <c r="C59048" s="220" t="str">
        <f t="shared" si="1844"/>
        <v/>
      </c>
      <c r="I59048" s="218" t="str">
        <f t="shared" si="1845"/>
        <v/>
      </c>
    </row>
    <row r="59049" spans="3:9" ht="15" customHeight="1">
      <c r="C59049" s="220" t="str">
        <f t="shared" si="1844"/>
        <v/>
      </c>
      <c r="I59049" s="218" t="str">
        <f t="shared" si="1845"/>
        <v/>
      </c>
    </row>
    <row r="59050" spans="3:9" ht="15" customHeight="1">
      <c r="C59050" s="220" t="str">
        <f t="shared" si="1844"/>
        <v/>
      </c>
      <c r="I59050" s="218" t="str">
        <f t="shared" si="1845"/>
        <v/>
      </c>
    </row>
    <row r="59051" spans="3:9" ht="15" customHeight="1">
      <c r="C59051" s="220" t="str">
        <f t="shared" si="1844"/>
        <v/>
      </c>
      <c r="I59051" s="218" t="str">
        <f t="shared" si="1845"/>
        <v/>
      </c>
    </row>
    <row r="59052" spans="3:9" ht="15" customHeight="1">
      <c r="C59052" s="220" t="str">
        <f t="shared" si="1844"/>
        <v/>
      </c>
      <c r="I59052" s="218" t="str">
        <f t="shared" si="1845"/>
        <v/>
      </c>
    </row>
    <row r="59053" spans="3:9" ht="15" customHeight="1">
      <c r="C59053" s="220" t="str">
        <f t="shared" si="1844"/>
        <v/>
      </c>
      <c r="I59053" s="218" t="str">
        <f t="shared" si="1845"/>
        <v/>
      </c>
    </row>
    <row r="59054" spans="3:9" ht="15" customHeight="1">
      <c r="C59054" s="220" t="str">
        <f t="shared" si="1844"/>
        <v/>
      </c>
      <c r="I59054" s="218" t="str">
        <f t="shared" si="1845"/>
        <v/>
      </c>
    </row>
    <row r="59055" spans="3:9" ht="15" customHeight="1">
      <c r="C59055" s="220" t="str">
        <f t="shared" si="1844"/>
        <v/>
      </c>
      <c r="I59055" s="218" t="str">
        <f t="shared" si="1845"/>
        <v/>
      </c>
    </row>
    <row r="59056" spans="3:9" ht="15" customHeight="1">
      <c r="C59056" s="220" t="str">
        <f t="shared" si="1844"/>
        <v/>
      </c>
      <c r="I59056" s="218" t="str">
        <f t="shared" si="1845"/>
        <v/>
      </c>
    </row>
    <row r="59057" spans="3:9" ht="15" customHeight="1">
      <c r="C59057" s="220" t="str">
        <f t="shared" si="1844"/>
        <v/>
      </c>
      <c r="I59057" s="218" t="str">
        <f t="shared" si="1845"/>
        <v/>
      </c>
    </row>
    <row r="59058" spans="3:9" ht="15" customHeight="1">
      <c r="C59058" s="220" t="str">
        <f t="shared" si="1844"/>
        <v/>
      </c>
      <c r="I59058" s="218" t="str">
        <f t="shared" si="1845"/>
        <v/>
      </c>
    </row>
    <row r="59059" spans="3:9" ht="15" customHeight="1">
      <c r="C59059" s="220" t="str">
        <f t="shared" si="1844"/>
        <v/>
      </c>
      <c r="I59059" s="218" t="str">
        <f t="shared" si="1845"/>
        <v/>
      </c>
    </row>
    <row r="59060" spans="3:9" ht="15" customHeight="1">
      <c r="C59060" s="220" t="str">
        <f t="shared" si="1844"/>
        <v/>
      </c>
      <c r="I59060" s="218" t="str">
        <f t="shared" si="1845"/>
        <v/>
      </c>
    </row>
    <row r="59061" spans="3:9" ht="15" customHeight="1">
      <c r="C59061" s="220" t="str">
        <f t="shared" si="1844"/>
        <v/>
      </c>
      <c r="I59061" s="218" t="str">
        <f t="shared" si="1845"/>
        <v/>
      </c>
    </row>
    <row r="59062" spans="3:9" ht="15" customHeight="1">
      <c r="C59062" s="220" t="str">
        <f t="shared" si="1844"/>
        <v/>
      </c>
      <c r="I59062" s="218" t="str">
        <f t="shared" si="1845"/>
        <v/>
      </c>
    </row>
    <row r="59063" spans="3:9" ht="15" customHeight="1">
      <c r="C59063" s="220" t="str">
        <f t="shared" si="1844"/>
        <v/>
      </c>
      <c r="I59063" s="218" t="str">
        <f t="shared" si="1845"/>
        <v/>
      </c>
    </row>
    <row r="59064" spans="3:9" ht="15" customHeight="1">
      <c r="C59064" s="220" t="str">
        <f t="shared" si="1844"/>
        <v/>
      </c>
      <c r="I59064" s="218" t="str">
        <f t="shared" si="1845"/>
        <v/>
      </c>
    </row>
    <row r="59065" spans="3:9" ht="15" customHeight="1">
      <c r="C59065" s="220" t="str">
        <f t="shared" si="1844"/>
        <v/>
      </c>
      <c r="I59065" s="218" t="str">
        <f t="shared" si="1845"/>
        <v/>
      </c>
    </row>
    <row r="59066" spans="3:9" ht="15" customHeight="1">
      <c r="C59066" s="220" t="str">
        <f t="shared" si="1844"/>
        <v/>
      </c>
      <c r="I59066" s="218" t="str">
        <f t="shared" si="1845"/>
        <v/>
      </c>
    </row>
    <row r="59067" spans="3:9" ht="15" customHeight="1">
      <c r="C59067" s="220" t="str">
        <f t="shared" si="1844"/>
        <v/>
      </c>
      <c r="I59067" s="218" t="str">
        <f t="shared" si="1845"/>
        <v/>
      </c>
    </row>
    <row r="59068" spans="3:9" ht="15" customHeight="1">
      <c r="C59068" s="220" t="str">
        <f t="shared" si="1844"/>
        <v/>
      </c>
      <c r="I59068" s="218" t="str">
        <f t="shared" si="1845"/>
        <v/>
      </c>
    </row>
    <row r="59069" spans="3:9" ht="15" customHeight="1">
      <c r="C59069" s="220" t="str">
        <f t="shared" si="1844"/>
        <v/>
      </c>
      <c r="I59069" s="218" t="str">
        <f t="shared" si="1845"/>
        <v/>
      </c>
    </row>
    <row r="59070" spans="3:9" ht="15" customHeight="1">
      <c r="C59070" s="220" t="str">
        <f t="shared" si="1844"/>
        <v/>
      </c>
      <c r="I59070" s="218" t="str">
        <f t="shared" si="1845"/>
        <v/>
      </c>
    </row>
    <row r="59071" spans="3:9" ht="15" customHeight="1">
      <c r="C59071" s="220" t="str">
        <f t="shared" si="1844"/>
        <v/>
      </c>
      <c r="I59071" s="218" t="str">
        <f t="shared" si="1845"/>
        <v/>
      </c>
    </row>
    <row r="59072" spans="3:9" ht="15" customHeight="1">
      <c r="C59072" s="220" t="str">
        <f t="shared" si="1844"/>
        <v/>
      </c>
      <c r="I59072" s="218" t="str">
        <f t="shared" si="1845"/>
        <v/>
      </c>
    </row>
    <row r="59073" spans="3:9" ht="15" customHeight="1">
      <c r="C59073" s="220" t="str">
        <f t="shared" si="1844"/>
        <v/>
      </c>
      <c r="I59073" s="218" t="str">
        <f t="shared" si="1845"/>
        <v/>
      </c>
    </row>
    <row r="59074" spans="3:9" ht="15" customHeight="1">
      <c r="C59074" s="220" t="str">
        <f t="shared" si="1844"/>
        <v/>
      </c>
      <c r="I59074" s="218" t="str">
        <f t="shared" si="1845"/>
        <v/>
      </c>
    </row>
    <row r="59075" spans="3:9" ht="15" customHeight="1">
      <c r="C59075" s="220" t="str">
        <f t="shared" si="1844"/>
        <v/>
      </c>
      <c r="I59075" s="218" t="str">
        <f t="shared" si="1845"/>
        <v/>
      </c>
    </row>
    <row r="59076" spans="3:9" ht="15" customHeight="1">
      <c r="C59076" s="220" t="str">
        <f t="shared" si="1844"/>
        <v/>
      </c>
      <c r="I59076" s="218" t="str">
        <f t="shared" si="1845"/>
        <v/>
      </c>
    </row>
    <row r="59077" spans="3:9" ht="15" customHeight="1">
      <c r="C59077" s="220" t="str">
        <f t="shared" si="1844"/>
        <v/>
      </c>
      <c r="I59077" s="218" t="str">
        <f t="shared" si="1845"/>
        <v/>
      </c>
    </row>
    <row r="59078" spans="3:9" ht="15" customHeight="1">
      <c r="C59078" s="220" t="str">
        <f t="shared" ref="C59078:C59141" si="1846">IF(B59078="","",MONTH(B59078))</f>
        <v/>
      </c>
      <c r="I59078" s="218" t="str">
        <f t="shared" ref="I59078:I59141" si="1847">IF(H59078="","",IF(E59078="","Não deixe campos em branco, a planilha resumo de custos e despesas necessita deles para funcionar",IF(F59078="","Não deixe campos em branco, a planilha resumo de custos e despesas necessita deles para funcionar",IF(G59078="","Não deixe campos em branco, a planilha resumo de custos e despesas necessita deles para funcionar",""))))</f>
        <v/>
      </c>
    </row>
    <row r="59079" spans="3:9" ht="15" customHeight="1">
      <c r="C59079" s="220" t="str">
        <f t="shared" si="1846"/>
        <v/>
      </c>
      <c r="I59079" s="218" t="str">
        <f t="shared" si="1847"/>
        <v/>
      </c>
    </row>
    <row r="59080" spans="3:9" ht="15" customHeight="1">
      <c r="C59080" s="220" t="str">
        <f t="shared" si="1846"/>
        <v/>
      </c>
      <c r="I59080" s="218" t="str">
        <f t="shared" si="1847"/>
        <v/>
      </c>
    </row>
    <row r="59081" spans="3:9" ht="15" customHeight="1">
      <c r="C59081" s="220" t="str">
        <f t="shared" si="1846"/>
        <v/>
      </c>
      <c r="I59081" s="218" t="str">
        <f t="shared" si="1847"/>
        <v/>
      </c>
    </row>
    <row r="59082" spans="3:9" ht="15" customHeight="1">
      <c r="C59082" s="220" t="str">
        <f t="shared" si="1846"/>
        <v/>
      </c>
      <c r="I59082" s="218" t="str">
        <f t="shared" si="1847"/>
        <v/>
      </c>
    </row>
    <row r="59083" spans="3:9" ht="15" customHeight="1">
      <c r="C59083" s="220" t="str">
        <f t="shared" si="1846"/>
        <v/>
      </c>
      <c r="I59083" s="218" t="str">
        <f t="shared" si="1847"/>
        <v/>
      </c>
    </row>
    <row r="59084" spans="3:9" ht="15" customHeight="1">
      <c r="C59084" s="220" t="str">
        <f t="shared" si="1846"/>
        <v/>
      </c>
      <c r="I59084" s="218" t="str">
        <f t="shared" si="1847"/>
        <v/>
      </c>
    </row>
    <row r="59085" spans="3:9" ht="15" customHeight="1">
      <c r="C59085" s="220" t="str">
        <f t="shared" si="1846"/>
        <v/>
      </c>
      <c r="I59085" s="218" t="str">
        <f t="shared" si="1847"/>
        <v/>
      </c>
    </row>
    <row r="59086" spans="3:9" ht="15" customHeight="1">
      <c r="C59086" s="220" t="str">
        <f t="shared" si="1846"/>
        <v/>
      </c>
      <c r="I59086" s="218" t="str">
        <f t="shared" si="1847"/>
        <v/>
      </c>
    </row>
    <row r="59087" spans="3:9" ht="15" customHeight="1">
      <c r="C59087" s="220" t="str">
        <f t="shared" si="1846"/>
        <v/>
      </c>
      <c r="I59087" s="218" t="str">
        <f t="shared" si="1847"/>
        <v/>
      </c>
    </row>
    <row r="59088" spans="3:9" ht="15" customHeight="1">
      <c r="C59088" s="220" t="str">
        <f t="shared" si="1846"/>
        <v/>
      </c>
      <c r="I59088" s="218" t="str">
        <f t="shared" si="1847"/>
        <v/>
      </c>
    </row>
    <row r="59089" spans="3:9" ht="15" customHeight="1">
      <c r="C59089" s="220" t="str">
        <f t="shared" si="1846"/>
        <v/>
      </c>
      <c r="I59089" s="218" t="str">
        <f t="shared" si="1847"/>
        <v/>
      </c>
    </row>
    <row r="59090" spans="3:9" ht="15" customHeight="1">
      <c r="C59090" s="220" t="str">
        <f t="shared" si="1846"/>
        <v/>
      </c>
      <c r="I59090" s="218" t="str">
        <f t="shared" si="1847"/>
        <v/>
      </c>
    </row>
    <row r="59091" spans="3:9" ht="15" customHeight="1">
      <c r="C59091" s="220" t="str">
        <f t="shared" si="1846"/>
        <v/>
      </c>
      <c r="I59091" s="218" t="str">
        <f t="shared" si="1847"/>
        <v/>
      </c>
    </row>
    <row r="59092" spans="3:9" ht="15" customHeight="1">
      <c r="C59092" s="220" t="str">
        <f t="shared" si="1846"/>
        <v/>
      </c>
      <c r="I59092" s="218" t="str">
        <f t="shared" si="1847"/>
        <v/>
      </c>
    </row>
    <row r="59093" spans="3:9" ht="15" customHeight="1">
      <c r="C59093" s="220" t="str">
        <f t="shared" si="1846"/>
        <v/>
      </c>
      <c r="I59093" s="218" t="str">
        <f t="shared" si="1847"/>
        <v/>
      </c>
    </row>
    <row r="59094" spans="3:9" ht="15" customHeight="1">
      <c r="C59094" s="220" t="str">
        <f t="shared" si="1846"/>
        <v/>
      </c>
      <c r="I59094" s="218" t="str">
        <f t="shared" si="1847"/>
        <v/>
      </c>
    </row>
    <row r="59095" spans="3:9" ht="15" customHeight="1">
      <c r="C59095" s="220" t="str">
        <f t="shared" si="1846"/>
        <v/>
      </c>
      <c r="I59095" s="218" t="str">
        <f t="shared" si="1847"/>
        <v/>
      </c>
    </row>
    <row r="59096" spans="3:9" ht="15" customHeight="1">
      <c r="C59096" s="220" t="str">
        <f t="shared" si="1846"/>
        <v/>
      </c>
      <c r="I59096" s="218" t="str">
        <f t="shared" si="1847"/>
        <v/>
      </c>
    </row>
    <row r="59097" spans="3:9" ht="15" customHeight="1">
      <c r="C59097" s="220" t="str">
        <f t="shared" si="1846"/>
        <v/>
      </c>
      <c r="I59097" s="218" t="str">
        <f t="shared" si="1847"/>
        <v/>
      </c>
    </row>
    <row r="59098" spans="3:9" ht="15" customHeight="1">
      <c r="C59098" s="220" t="str">
        <f t="shared" si="1846"/>
        <v/>
      </c>
      <c r="I59098" s="218" t="str">
        <f t="shared" si="1847"/>
        <v/>
      </c>
    </row>
    <row r="59099" spans="3:9" ht="15" customHeight="1">
      <c r="C59099" s="220" t="str">
        <f t="shared" si="1846"/>
        <v/>
      </c>
      <c r="I59099" s="218" t="str">
        <f t="shared" si="1847"/>
        <v/>
      </c>
    </row>
    <row r="59100" spans="3:9" ht="15" customHeight="1">
      <c r="C59100" s="220" t="str">
        <f t="shared" si="1846"/>
        <v/>
      </c>
      <c r="I59100" s="218" t="str">
        <f t="shared" si="1847"/>
        <v/>
      </c>
    </row>
    <row r="59101" spans="3:9" ht="15" customHeight="1">
      <c r="C59101" s="220" t="str">
        <f t="shared" si="1846"/>
        <v/>
      </c>
      <c r="I59101" s="218" t="str">
        <f t="shared" si="1847"/>
        <v/>
      </c>
    </row>
    <row r="59102" spans="3:9" ht="15" customHeight="1">
      <c r="C59102" s="220" t="str">
        <f t="shared" si="1846"/>
        <v/>
      </c>
      <c r="I59102" s="218" t="str">
        <f t="shared" si="1847"/>
        <v/>
      </c>
    </row>
    <row r="59103" spans="3:9" ht="15" customHeight="1">
      <c r="C59103" s="220" t="str">
        <f t="shared" si="1846"/>
        <v/>
      </c>
      <c r="I59103" s="218" t="str">
        <f t="shared" si="1847"/>
        <v/>
      </c>
    </row>
    <row r="59104" spans="3:9" ht="15" customHeight="1">
      <c r="C59104" s="220" t="str">
        <f t="shared" si="1846"/>
        <v/>
      </c>
      <c r="I59104" s="218" t="str">
        <f t="shared" si="1847"/>
        <v/>
      </c>
    </row>
    <row r="59105" spans="3:9" ht="15" customHeight="1">
      <c r="C59105" s="220" t="str">
        <f t="shared" si="1846"/>
        <v/>
      </c>
      <c r="I59105" s="218" t="str">
        <f t="shared" si="1847"/>
        <v/>
      </c>
    </row>
    <row r="59106" spans="3:9" ht="15" customHeight="1">
      <c r="C59106" s="220" t="str">
        <f t="shared" si="1846"/>
        <v/>
      </c>
      <c r="I59106" s="218" t="str">
        <f t="shared" si="1847"/>
        <v/>
      </c>
    </row>
    <row r="59107" spans="3:9" ht="15" customHeight="1">
      <c r="C59107" s="220" t="str">
        <f t="shared" si="1846"/>
        <v/>
      </c>
      <c r="I59107" s="218" t="str">
        <f t="shared" si="1847"/>
        <v/>
      </c>
    </row>
    <row r="59108" spans="3:9" ht="15" customHeight="1">
      <c r="C59108" s="220" t="str">
        <f t="shared" si="1846"/>
        <v/>
      </c>
      <c r="I59108" s="218" t="str">
        <f t="shared" si="1847"/>
        <v/>
      </c>
    </row>
    <row r="59109" spans="3:9" ht="15" customHeight="1">
      <c r="C59109" s="220" t="str">
        <f t="shared" si="1846"/>
        <v/>
      </c>
      <c r="I59109" s="218" t="str">
        <f t="shared" si="1847"/>
        <v/>
      </c>
    </row>
    <row r="59110" spans="3:9" ht="15" customHeight="1">
      <c r="C59110" s="220" t="str">
        <f t="shared" si="1846"/>
        <v/>
      </c>
      <c r="I59110" s="218" t="str">
        <f t="shared" si="1847"/>
        <v/>
      </c>
    </row>
    <row r="59111" spans="3:9" ht="15" customHeight="1">
      <c r="C59111" s="220" t="str">
        <f t="shared" si="1846"/>
        <v/>
      </c>
      <c r="I59111" s="218" t="str">
        <f t="shared" si="1847"/>
        <v/>
      </c>
    </row>
    <row r="59112" spans="3:9" ht="15" customHeight="1">
      <c r="C59112" s="220" t="str">
        <f t="shared" si="1846"/>
        <v/>
      </c>
      <c r="I59112" s="218" t="str">
        <f t="shared" si="1847"/>
        <v/>
      </c>
    </row>
    <row r="59113" spans="3:9" ht="15" customHeight="1">
      <c r="C59113" s="220" t="str">
        <f t="shared" si="1846"/>
        <v/>
      </c>
      <c r="I59113" s="218" t="str">
        <f t="shared" si="1847"/>
        <v/>
      </c>
    </row>
    <row r="59114" spans="3:9" ht="15" customHeight="1">
      <c r="C59114" s="220" t="str">
        <f t="shared" si="1846"/>
        <v/>
      </c>
      <c r="I59114" s="218" t="str">
        <f t="shared" si="1847"/>
        <v/>
      </c>
    </row>
    <row r="59115" spans="3:9" ht="15" customHeight="1">
      <c r="C59115" s="220" t="str">
        <f t="shared" si="1846"/>
        <v/>
      </c>
      <c r="I59115" s="218" t="str">
        <f t="shared" si="1847"/>
        <v/>
      </c>
    </row>
    <row r="59116" spans="3:9" ht="15" customHeight="1">
      <c r="C59116" s="220" t="str">
        <f t="shared" si="1846"/>
        <v/>
      </c>
      <c r="I59116" s="218" t="str">
        <f t="shared" si="1847"/>
        <v/>
      </c>
    </row>
    <row r="59117" spans="3:9" ht="15" customHeight="1">
      <c r="C59117" s="220" t="str">
        <f t="shared" si="1846"/>
        <v/>
      </c>
      <c r="I59117" s="218" t="str">
        <f t="shared" si="1847"/>
        <v/>
      </c>
    </row>
    <row r="59118" spans="3:9" ht="15" customHeight="1">
      <c r="C59118" s="220" t="str">
        <f t="shared" si="1846"/>
        <v/>
      </c>
      <c r="I59118" s="218" t="str">
        <f t="shared" si="1847"/>
        <v/>
      </c>
    </row>
    <row r="59119" spans="3:9" ht="15" customHeight="1">
      <c r="C59119" s="220" t="str">
        <f t="shared" si="1846"/>
        <v/>
      </c>
      <c r="I59119" s="218" t="str">
        <f t="shared" si="1847"/>
        <v/>
      </c>
    </row>
    <row r="59120" spans="3:9" ht="15" customHeight="1">
      <c r="C59120" s="220" t="str">
        <f t="shared" si="1846"/>
        <v/>
      </c>
      <c r="I59120" s="218" t="str">
        <f t="shared" si="1847"/>
        <v/>
      </c>
    </row>
    <row r="59121" spans="3:9" ht="15" customHeight="1">
      <c r="C59121" s="220" t="str">
        <f t="shared" si="1846"/>
        <v/>
      </c>
      <c r="I59121" s="218" t="str">
        <f t="shared" si="1847"/>
        <v/>
      </c>
    </row>
    <row r="59122" spans="3:9" ht="15" customHeight="1">
      <c r="C59122" s="220" t="str">
        <f t="shared" si="1846"/>
        <v/>
      </c>
      <c r="I59122" s="218" t="str">
        <f t="shared" si="1847"/>
        <v/>
      </c>
    </row>
    <row r="59123" spans="3:9" ht="15" customHeight="1">
      <c r="C59123" s="220" t="str">
        <f t="shared" si="1846"/>
        <v/>
      </c>
      <c r="I59123" s="218" t="str">
        <f t="shared" si="1847"/>
        <v/>
      </c>
    </row>
    <row r="59124" spans="3:9" ht="15" customHeight="1">
      <c r="C59124" s="220" t="str">
        <f t="shared" si="1846"/>
        <v/>
      </c>
      <c r="I59124" s="218" t="str">
        <f t="shared" si="1847"/>
        <v/>
      </c>
    </row>
    <row r="59125" spans="3:9" ht="15" customHeight="1">
      <c r="C59125" s="220" t="str">
        <f t="shared" si="1846"/>
        <v/>
      </c>
      <c r="I59125" s="218" t="str">
        <f t="shared" si="1847"/>
        <v/>
      </c>
    </row>
    <row r="59126" spans="3:9" ht="15" customHeight="1">
      <c r="C59126" s="220" t="str">
        <f t="shared" si="1846"/>
        <v/>
      </c>
      <c r="I59126" s="218" t="str">
        <f t="shared" si="1847"/>
        <v/>
      </c>
    </row>
    <row r="59127" spans="3:9" ht="15" customHeight="1">
      <c r="C59127" s="220" t="str">
        <f t="shared" si="1846"/>
        <v/>
      </c>
      <c r="I59127" s="218" t="str">
        <f t="shared" si="1847"/>
        <v/>
      </c>
    </row>
    <row r="59128" spans="3:9" ht="15" customHeight="1">
      <c r="C59128" s="220" t="str">
        <f t="shared" si="1846"/>
        <v/>
      </c>
      <c r="I59128" s="218" t="str">
        <f t="shared" si="1847"/>
        <v/>
      </c>
    </row>
    <row r="59129" spans="3:9" ht="15" customHeight="1">
      <c r="C59129" s="220" t="str">
        <f t="shared" si="1846"/>
        <v/>
      </c>
      <c r="I59129" s="218" t="str">
        <f t="shared" si="1847"/>
        <v/>
      </c>
    </row>
    <row r="59130" spans="3:9" ht="15" customHeight="1">
      <c r="C59130" s="220" t="str">
        <f t="shared" si="1846"/>
        <v/>
      </c>
      <c r="I59130" s="218" t="str">
        <f t="shared" si="1847"/>
        <v/>
      </c>
    </row>
    <row r="59131" spans="3:9" ht="15" customHeight="1">
      <c r="C59131" s="220" t="str">
        <f t="shared" si="1846"/>
        <v/>
      </c>
      <c r="I59131" s="218" t="str">
        <f t="shared" si="1847"/>
        <v/>
      </c>
    </row>
    <row r="59132" spans="3:9" ht="15" customHeight="1">
      <c r="C59132" s="220" t="str">
        <f t="shared" si="1846"/>
        <v/>
      </c>
      <c r="I59132" s="218" t="str">
        <f t="shared" si="1847"/>
        <v/>
      </c>
    </row>
    <row r="59133" spans="3:9" ht="15" customHeight="1">
      <c r="C59133" s="220" t="str">
        <f t="shared" si="1846"/>
        <v/>
      </c>
      <c r="I59133" s="218" t="str">
        <f t="shared" si="1847"/>
        <v/>
      </c>
    </row>
    <row r="59134" spans="3:9" ht="15" customHeight="1">
      <c r="C59134" s="220" t="str">
        <f t="shared" si="1846"/>
        <v/>
      </c>
      <c r="I59134" s="218" t="str">
        <f t="shared" si="1847"/>
        <v/>
      </c>
    </row>
    <row r="59135" spans="3:9" ht="15" customHeight="1">
      <c r="C59135" s="220" t="str">
        <f t="shared" si="1846"/>
        <v/>
      </c>
      <c r="I59135" s="218" t="str">
        <f t="shared" si="1847"/>
        <v/>
      </c>
    </row>
    <row r="59136" spans="3:9" ht="15" customHeight="1">
      <c r="C59136" s="220" t="str">
        <f t="shared" si="1846"/>
        <v/>
      </c>
      <c r="I59136" s="218" t="str">
        <f t="shared" si="1847"/>
        <v/>
      </c>
    </row>
    <row r="59137" spans="3:9" ht="15" customHeight="1">
      <c r="C59137" s="220" t="str">
        <f t="shared" si="1846"/>
        <v/>
      </c>
      <c r="I59137" s="218" t="str">
        <f t="shared" si="1847"/>
        <v/>
      </c>
    </row>
    <row r="59138" spans="3:9" ht="15" customHeight="1">
      <c r="C59138" s="220" t="str">
        <f t="shared" si="1846"/>
        <v/>
      </c>
      <c r="I59138" s="218" t="str">
        <f t="shared" si="1847"/>
        <v/>
      </c>
    </row>
    <row r="59139" spans="3:9" ht="15" customHeight="1">
      <c r="C59139" s="220" t="str">
        <f t="shared" si="1846"/>
        <v/>
      </c>
      <c r="I59139" s="218" t="str">
        <f t="shared" si="1847"/>
        <v/>
      </c>
    </row>
    <row r="59140" spans="3:9" ht="15" customHeight="1">
      <c r="C59140" s="220" t="str">
        <f t="shared" si="1846"/>
        <v/>
      </c>
      <c r="I59140" s="218" t="str">
        <f t="shared" si="1847"/>
        <v/>
      </c>
    </row>
    <row r="59141" spans="3:9" ht="15" customHeight="1">
      <c r="C59141" s="220" t="str">
        <f t="shared" si="1846"/>
        <v/>
      </c>
      <c r="I59141" s="218" t="str">
        <f t="shared" si="1847"/>
        <v/>
      </c>
    </row>
    <row r="59142" spans="3:9" ht="15" customHeight="1">
      <c r="C59142" s="220" t="str">
        <f t="shared" ref="C59142:C59205" si="1848">IF(B59142="","",MONTH(B59142))</f>
        <v/>
      </c>
      <c r="I59142" s="218" t="str">
        <f t="shared" ref="I59142:I59205" si="1849">IF(H59142="","",IF(E59142="","Não deixe campos em branco, a planilha resumo de custos e despesas necessita deles para funcionar",IF(F59142="","Não deixe campos em branco, a planilha resumo de custos e despesas necessita deles para funcionar",IF(G59142="","Não deixe campos em branco, a planilha resumo de custos e despesas necessita deles para funcionar",""))))</f>
        <v/>
      </c>
    </row>
    <row r="59143" spans="3:9" ht="15" customHeight="1">
      <c r="C59143" s="220" t="str">
        <f t="shared" si="1848"/>
        <v/>
      </c>
      <c r="I59143" s="218" t="str">
        <f t="shared" si="1849"/>
        <v/>
      </c>
    </row>
    <row r="59144" spans="3:9" ht="15" customHeight="1">
      <c r="C59144" s="220" t="str">
        <f t="shared" si="1848"/>
        <v/>
      </c>
      <c r="I59144" s="218" t="str">
        <f t="shared" si="1849"/>
        <v/>
      </c>
    </row>
    <row r="59145" spans="3:9" ht="15" customHeight="1">
      <c r="C59145" s="220" t="str">
        <f t="shared" si="1848"/>
        <v/>
      </c>
      <c r="I59145" s="218" t="str">
        <f t="shared" si="1849"/>
        <v/>
      </c>
    </row>
    <row r="59146" spans="3:9" ht="15" customHeight="1">
      <c r="C59146" s="220" t="str">
        <f t="shared" si="1848"/>
        <v/>
      </c>
      <c r="I59146" s="218" t="str">
        <f t="shared" si="1849"/>
        <v/>
      </c>
    </row>
    <row r="59147" spans="3:9" ht="15" customHeight="1">
      <c r="C59147" s="220" t="str">
        <f t="shared" si="1848"/>
        <v/>
      </c>
      <c r="I59147" s="218" t="str">
        <f t="shared" si="1849"/>
        <v/>
      </c>
    </row>
    <row r="59148" spans="3:9" ht="15" customHeight="1">
      <c r="C59148" s="220" t="str">
        <f t="shared" si="1848"/>
        <v/>
      </c>
      <c r="I59148" s="218" t="str">
        <f t="shared" si="1849"/>
        <v/>
      </c>
    </row>
    <row r="59149" spans="3:9" ht="15" customHeight="1">
      <c r="C59149" s="220" t="str">
        <f t="shared" si="1848"/>
        <v/>
      </c>
      <c r="I59149" s="218" t="str">
        <f t="shared" si="1849"/>
        <v/>
      </c>
    </row>
    <row r="59150" spans="3:9" ht="15" customHeight="1">
      <c r="C59150" s="220" t="str">
        <f t="shared" si="1848"/>
        <v/>
      </c>
      <c r="I59150" s="218" t="str">
        <f t="shared" si="1849"/>
        <v/>
      </c>
    </row>
    <row r="59151" spans="3:9" ht="15" customHeight="1">
      <c r="C59151" s="220" t="str">
        <f t="shared" si="1848"/>
        <v/>
      </c>
      <c r="I59151" s="218" t="str">
        <f t="shared" si="1849"/>
        <v/>
      </c>
    </row>
    <row r="59152" spans="3:9" ht="15" customHeight="1">
      <c r="C59152" s="220" t="str">
        <f t="shared" si="1848"/>
        <v/>
      </c>
      <c r="I59152" s="218" t="str">
        <f t="shared" si="1849"/>
        <v/>
      </c>
    </row>
    <row r="59153" spans="3:9" ht="15" customHeight="1">
      <c r="C59153" s="220" t="str">
        <f t="shared" si="1848"/>
        <v/>
      </c>
      <c r="I59153" s="218" t="str">
        <f t="shared" si="1849"/>
        <v/>
      </c>
    </row>
    <row r="59154" spans="3:9" ht="15" customHeight="1">
      <c r="C59154" s="220" t="str">
        <f t="shared" si="1848"/>
        <v/>
      </c>
      <c r="I59154" s="218" t="str">
        <f t="shared" si="1849"/>
        <v/>
      </c>
    </row>
    <row r="59155" spans="3:9" ht="15" customHeight="1">
      <c r="C59155" s="220" t="str">
        <f t="shared" si="1848"/>
        <v/>
      </c>
      <c r="I59155" s="218" t="str">
        <f t="shared" si="1849"/>
        <v/>
      </c>
    </row>
    <row r="59156" spans="3:9" ht="15" customHeight="1">
      <c r="C59156" s="220" t="str">
        <f t="shared" si="1848"/>
        <v/>
      </c>
      <c r="I59156" s="218" t="str">
        <f t="shared" si="1849"/>
        <v/>
      </c>
    </row>
    <row r="59157" spans="3:9" ht="15" customHeight="1">
      <c r="C59157" s="220" t="str">
        <f t="shared" si="1848"/>
        <v/>
      </c>
      <c r="I59157" s="218" t="str">
        <f t="shared" si="1849"/>
        <v/>
      </c>
    </row>
    <row r="59158" spans="3:9" ht="15" customHeight="1">
      <c r="C59158" s="220" t="str">
        <f t="shared" si="1848"/>
        <v/>
      </c>
      <c r="I59158" s="218" t="str">
        <f t="shared" si="1849"/>
        <v/>
      </c>
    </row>
    <row r="59159" spans="3:9" ht="15" customHeight="1">
      <c r="C59159" s="220" t="str">
        <f t="shared" si="1848"/>
        <v/>
      </c>
      <c r="I59159" s="218" t="str">
        <f t="shared" si="1849"/>
        <v/>
      </c>
    </row>
    <row r="59160" spans="3:9" ht="15" customHeight="1">
      <c r="C59160" s="220" t="str">
        <f t="shared" si="1848"/>
        <v/>
      </c>
      <c r="I59160" s="218" t="str">
        <f t="shared" si="1849"/>
        <v/>
      </c>
    </row>
    <row r="59161" spans="3:9" ht="15" customHeight="1">
      <c r="C59161" s="220" t="str">
        <f t="shared" si="1848"/>
        <v/>
      </c>
      <c r="I59161" s="218" t="str">
        <f t="shared" si="1849"/>
        <v/>
      </c>
    </row>
    <row r="59162" spans="3:9" ht="15" customHeight="1">
      <c r="C59162" s="220" t="str">
        <f t="shared" si="1848"/>
        <v/>
      </c>
      <c r="I59162" s="218" t="str">
        <f t="shared" si="1849"/>
        <v/>
      </c>
    </row>
    <row r="59163" spans="3:9" ht="15" customHeight="1">
      <c r="C59163" s="220" t="str">
        <f t="shared" si="1848"/>
        <v/>
      </c>
      <c r="I59163" s="218" t="str">
        <f t="shared" si="1849"/>
        <v/>
      </c>
    </row>
    <row r="59164" spans="3:9" ht="15" customHeight="1">
      <c r="C59164" s="220" t="str">
        <f t="shared" si="1848"/>
        <v/>
      </c>
      <c r="I59164" s="218" t="str">
        <f t="shared" si="1849"/>
        <v/>
      </c>
    </row>
    <row r="59165" spans="3:9" ht="15" customHeight="1">
      <c r="C59165" s="220" t="str">
        <f t="shared" si="1848"/>
        <v/>
      </c>
      <c r="I59165" s="218" t="str">
        <f t="shared" si="1849"/>
        <v/>
      </c>
    </row>
    <row r="59166" spans="3:9" ht="15" customHeight="1">
      <c r="C59166" s="220" t="str">
        <f t="shared" si="1848"/>
        <v/>
      </c>
      <c r="I59166" s="218" t="str">
        <f t="shared" si="1849"/>
        <v/>
      </c>
    </row>
    <row r="59167" spans="3:9" ht="15" customHeight="1">
      <c r="C59167" s="220" t="str">
        <f t="shared" si="1848"/>
        <v/>
      </c>
      <c r="I59167" s="218" t="str">
        <f t="shared" si="1849"/>
        <v/>
      </c>
    </row>
    <row r="59168" spans="3:9" ht="15" customHeight="1">
      <c r="C59168" s="220" t="str">
        <f t="shared" si="1848"/>
        <v/>
      </c>
      <c r="I59168" s="218" t="str">
        <f t="shared" si="1849"/>
        <v/>
      </c>
    </row>
    <row r="59169" spans="3:9" ht="15" customHeight="1">
      <c r="C59169" s="220" t="str">
        <f t="shared" si="1848"/>
        <v/>
      </c>
      <c r="I59169" s="218" t="str">
        <f t="shared" si="1849"/>
        <v/>
      </c>
    </row>
    <row r="59170" spans="3:9" ht="15" customHeight="1">
      <c r="C59170" s="220" t="str">
        <f t="shared" si="1848"/>
        <v/>
      </c>
      <c r="I59170" s="218" t="str">
        <f t="shared" si="1849"/>
        <v/>
      </c>
    </row>
    <row r="59171" spans="3:9" ht="15" customHeight="1">
      <c r="C59171" s="220" t="str">
        <f t="shared" si="1848"/>
        <v/>
      </c>
      <c r="I59171" s="218" t="str">
        <f t="shared" si="1849"/>
        <v/>
      </c>
    </row>
    <row r="59172" spans="3:9" ht="15" customHeight="1">
      <c r="C59172" s="220" t="str">
        <f t="shared" si="1848"/>
        <v/>
      </c>
      <c r="I59172" s="218" t="str">
        <f t="shared" si="1849"/>
        <v/>
      </c>
    </row>
    <row r="59173" spans="3:9" ht="15" customHeight="1">
      <c r="C59173" s="220" t="str">
        <f t="shared" si="1848"/>
        <v/>
      </c>
      <c r="I59173" s="218" t="str">
        <f t="shared" si="1849"/>
        <v/>
      </c>
    </row>
    <row r="59174" spans="3:9" ht="15" customHeight="1">
      <c r="C59174" s="220" t="str">
        <f t="shared" si="1848"/>
        <v/>
      </c>
      <c r="I59174" s="218" t="str">
        <f t="shared" si="1849"/>
        <v/>
      </c>
    </row>
    <row r="59175" spans="3:9" ht="15" customHeight="1">
      <c r="C59175" s="220" t="str">
        <f t="shared" si="1848"/>
        <v/>
      </c>
      <c r="I59175" s="218" t="str">
        <f t="shared" si="1849"/>
        <v/>
      </c>
    </row>
    <row r="59176" spans="3:9" ht="15" customHeight="1">
      <c r="C59176" s="220" t="str">
        <f t="shared" si="1848"/>
        <v/>
      </c>
      <c r="I59176" s="218" t="str">
        <f t="shared" si="1849"/>
        <v/>
      </c>
    </row>
    <row r="59177" spans="3:9" ht="15" customHeight="1">
      <c r="C59177" s="220" t="str">
        <f t="shared" si="1848"/>
        <v/>
      </c>
      <c r="I59177" s="218" t="str">
        <f t="shared" si="1849"/>
        <v/>
      </c>
    </row>
    <row r="59178" spans="3:9" ht="15" customHeight="1">
      <c r="C59178" s="220" t="str">
        <f t="shared" si="1848"/>
        <v/>
      </c>
      <c r="I59178" s="218" t="str">
        <f t="shared" si="1849"/>
        <v/>
      </c>
    </row>
    <row r="59179" spans="3:9" ht="15" customHeight="1">
      <c r="C59179" s="220" t="str">
        <f t="shared" si="1848"/>
        <v/>
      </c>
      <c r="I59179" s="218" t="str">
        <f t="shared" si="1849"/>
        <v/>
      </c>
    </row>
    <row r="59180" spans="3:9" ht="15" customHeight="1">
      <c r="C59180" s="220" t="str">
        <f t="shared" si="1848"/>
        <v/>
      </c>
      <c r="I59180" s="218" t="str">
        <f t="shared" si="1849"/>
        <v/>
      </c>
    </row>
    <row r="59181" spans="3:9" ht="15" customHeight="1">
      <c r="C59181" s="220" t="str">
        <f t="shared" si="1848"/>
        <v/>
      </c>
      <c r="I59181" s="218" t="str">
        <f t="shared" si="1849"/>
        <v/>
      </c>
    </row>
    <row r="59182" spans="3:9" ht="15" customHeight="1">
      <c r="C59182" s="220" t="str">
        <f t="shared" si="1848"/>
        <v/>
      </c>
      <c r="I59182" s="218" t="str">
        <f t="shared" si="1849"/>
        <v/>
      </c>
    </row>
    <row r="59183" spans="3:9" ht="15" customHeight="1">
      <c r="C59183" s="220" t="str">
        <f t="shared" si="1848"/>
        <v/>
      </c>
      <c r="I59183" s="218" t="str">
        <f t="shared" si="1849"/>
        <v/>
      </c>
    </row>
    <row r="59184" spans="3:9" ht="15" customHeight="1">
      <c r="C59184" s="220" t="str">
        <f t="shared" si="1848"/>
        <v/>
      </c>
      <c r="I59184" s="218" t="str">
        <f t="shared" si="1849"/>
        <v/>
      </c>
    </row>
    <row r="59185" spans="3:9" ht="15" customHeight="1">
      <c r="C59185" s="220" t="str">
        <f t="shared" si="1848"/>
        <v/>
      </c>
      <c r="I59185" s="218" t="str">
        <f t="shared" si="1849"/>
        <v/>
      </c>
    </row>
    <row r="59186" spans="3:9" ht="15" customHeight="1">
      <c r="C59186" s="220" t="str">
        <f t="shared" si="1848"/>
        <v/>
      </c>
      <c r="I59186" s="218" t="str">
        <f t="shared" si="1849"/>
        <v/>
      </c>
    </row>
    <row r="59187" spans="3:9" ht="15" customHeight="1">
      <c r="C59187" s="220" t="str">
        <f t="shared" si="1848"/>
        <v/>
      </c>
      <c r="I59187" s="218" t="str">
        <f t="shared" si="1849"/>
        <v/>
      </c>
    </row>
    <row r="59188" spans="3:9" ht="15" customHeight="1">
      <c r="C59188" s="220" t="str">
        <f t="shared" si="1848"/>
        <v/>
      </c>
      <c r="I59188" s="218" t="str">
        <f t="shared" si="1849"/>
        <v/>
      </c>
    </row>
    <row r="59189" spans="3:9" ht="15" customHeight="1">
      <c r="C59189" s="220" t="str">
        <f t="shared" si="1848"/>
        <v/>
      </c>
      <c r="I59189" s="218" t="str">
        <f t="shared" si="1849"/>
        <v/>
      </c>
    </row>
    <row r="59190" spans="3:9" ht="15" customHeight="1">
      <c r="C59190" s="220" t="str">
        <f t="shared" si="1848"/>
        <v/>
      </c>
      <c r="I59190" s="218" t="str">
        <f t="shared" si="1849"/>
        <v/>
      </c>
    </row>
    <row r="59191" spans="3:9" ht="15" customHeight="1">
      <c r="C59191" s="220" t="str">
        <f t="shared" si="1848"/>
        <v/>
      </c>
      <c r="I59191" s="218" t="str">
        <f t="shared" si="1849"/>
        <v/>
      </c>
    </row>
    <row r="59192" spans="3:9" ht="15" customHeight="1">
      <c r="C59192" s="220" t="str">
        <f t="shared" si="1848"/>
        <v/>
      </c>
      <c r="I59192" s="218" t="str">
        <f t="shared" si="1849"/>
        <v/>
      </c>
    </row>
    <row r="59193" spans="3:9" ht="15" customHeight="1">
      <c r="C59193" s="220" t="str">
        <f t="shared" si="1848"/>
        <v/>
      </c>
      <c r="I59193" s="218" t="str">
        <f t="shared" si="1849"/>
        <v/>
      </c>
    </row>
    <row r="59194" spans="3:9" ht="15" customHeight="1">
      <c r="C59194" s="220" t="str">
        <f t="shared" si="1848"/>
        <v/>
      </c>
      <c r="I59194" s="218" t="str">
        <f t="shared" si="1849"/>
        <v/>
      </c>
    </row>
    <row r="59195" spans="3:9" ht="15" customHeight="1">
      <c r="C59195" s="220" t="str">
        <f t="shared" si="1848"/>
        <v/>
      </c>
      <c r="I59195" s="218" t="str">
        <f t="shared" si="1849"/>
        <v/>
      </c>
    </row>
    <row r="59196" spans="3:9" ht="15" customHeight="1">
      <c r="C59196" s="220" t="str">
        <f t="shared" si="1848"/>
        <v/>
      </c>
      <c r="I59196" s="218" t="str">
        <f t="shared" si="1849"/>
        <v/>
      </c>
    </row>
    <row r="59197" spans="3:9" ht="15" customHeight="1">
      <c r="C59197" s="220" t="str">
        <f t="shared" si="1848"/>
        <v/>
      </c>
      <c r="I59197" s="218" t="str">
        <f t="shared" si="1849"/>
        <v/>
      </c>
    </row>
    <row r="59198" spans="3:9" ht="15" customHeight="1">
      <c r="C59198" s="220" t="str">
        <f t="shared" si="1848"/>
        <v/>
      </c>
      <c r="I59198" s="218" t="str">
        <f t="shared" si="1849"/>
        <v/>
      </c>
    </row>
    <row r="59199" spans="3:9" ht="15" customHeight="1">
      <c r="C59199" s="220" t="str">
        <f t="shared" si="1848"/>
        <v/>
      </c>
      <c r="I59199" s="218" t="str">
        <f t="shared" si="1849"/>
        <v/>
      </c>
    </row>
    <row r="59200" spans="3:9" ht="15" customHeight="1">
      <c r="C59200" s="220" t="str">
        <f t="shared" si="1848"/>
        <v/>
      </c>
      <c r="I59200" s="218" t="str">
        <f t="shared" si="1849"/>
        <v/>
      </c>
    </row>
    <row r="59201" spans="3:9" ht="15" customHeight="1">
      <c r="C59201" s="220" t="str">
        <f t="shared" si="1848"/>
        <v/>
      </c>
      <c r="I59201" s="218" t="str">
        <f t="shared" si="1849"/>
        <v/>
      </c>
    </row>
    <row r="59202" spans="3:9" ht="15" customHeight="1">
      <c r="C59202" s="220" t="str">
        <f t="shared" si="1848"/>
        <v/>
      </c>
      <c r="I59202" s="218" t="str">
        <f t="shared" si="1849"/>
        <v/>
      </c>
    </row>
    <row r="59203" spans="3:9" ht="15" customHeight="1">
      <c r="C59203" s="220" t="str">
        <f t="shared" si="1848"/>
        <v/>
      </c>
      <c r="I59203" s="218" t="str">
        <f t="shared" si="1849"/>
        <v/>
      </c>
    </row>
    <row r="59204" spans="3:9" ht="15" customHeight="1">
      <c r="C59204" s="220" t="str">
        <f t="shared" si="1848"/>
        <v/>
      </c>
      <c r="I59204" s="218" t="str">
        <f t="shared" si="1849"/>
        <v/>
      </c>
    </row>
    <row r="59205" spans="3:9" ht="15" customHeight="1">
      <c r="C59205" s="220" t="str">
        <f t="shared" si="1848"/>
        <v/>
      </c>
      <c r="I59205" s="218" t="str">
        <f t="shared" si="1849"/>
        <v/>
      </c>
    </row>
    <row r="59206" spans="3:9" ht="15" customHeight="1">
      <c r="C59206" s="220" t="str">
        <f t="shared" ref="C59206:C59269" si="1850">IF(B59206="","",MONTH(B59206))</f>
        <v/>
      </c>
      <c r="I59206" s="218" t="str">
        <f t="shared" ref="I59206:I59269" si="1851">IF(H59206="","",IF(E59206="","Não deixe campos em branco, a planilha resumo de custos e despesas necessita deles para funcionar",IF(F59206="","Não deixe campos em branco, a planilha resumo de custos e despesas necessita deles para funcionar",IF(G59206="","Não deixe campos em branco, a planilha resumo de custos e despesas necessita deles para funcionar",""))))</f>
        <v/>
      </c>
    </row>
    <row r="59207" spans="3:9" ht="15" customHeight="1">
      <c r="C59207" s="220" t="str">
        <f t="shared" si="1850"/>
        <v/>
      </c>
      <c r="I59207" s="218" t="str">
        <f t="shared" si="1851"/>
        <v/>
      </c>
    </row>
    <row r="59208" spans="3:9" ht="15" customHeight="1">
      <c r="C59208" s="220" t="str">
        <f t="shared" si="1850"/>
        <v/>
      </c>
      <c r="I59208" s="218" t="str">
        <f t="shared" si="1851"/>
        <v/>
      </c>
    </row>
    <row r="59209" spans="3:9" ht="15" customHeight="1">
      <c r="C59209" s="220" t="str">
        <f t="shared" si="1850"/>
        <v/>
      </c>
      <c r="I59209" s="218" t="str">
        <f t="shared" si="1851"/>
        <v/>
      </c>
    </row>
    <row r="59210" spans="3:9" ht="15" customHeight="1">
      <c r="C59210" s="220" t="str">
        <f t="shared" si="1850"/>
        <v/>
      </c>
      <c r="I59210" s="218" t="str">
        <f t="shared" si="1851"/>
        <v/>
      </c>
    </row>
    <row r="59211" spans="3:9" ht="15" customHeight="1">
      <c r="C59211" s="220" t="str">
        <f t="shared" si="1850"/>
        <v/>
      </c>
      <c r="I59211" s="218" t="str">
        <f t="shared" si="1851"/>
        <v/>
      </c>
    </row>
    <row r="59212" spans="3:9" ht="15" customHeight="1">
      <c r="C59212" s="220" t="str">
        <f t="shared" si="1850"/>
        <v/>
      </c>
      <c r="I59212" s="218" t="str">
        <f t="shared" si="1851"/>
        <v/>
      </c>
    </row>
    <row r="59213" spans="3:9" ht="15" customHeight="1">
      <c r="C59213" s="220" t="str">
        <f t="shared" si="1850"/>
        <v/>
      </c>
      <c r="I59213" s="218" t="str">
        <f t="shared" si="1851"/>
        <v/>
      </c>
    </row>
    <row r="59214" spans="3:9" ht="15" customHeight="1">
      <c r="C59214" s="220" t="str">
        <f t="shared" si="1850"/>
        <v/>
      </c>
      <c r="I59214" s="218" t="str">
        <f t="shared" si="1851"/>
        <v/>
      </c>
    </row>
    <row r="59215" spans="3:9" ht="15" customHeight="1">
      <c r="C59215" s="220" t="str">
        <f t="shared" si="1850"/>
        <v/>
      </c>
      <c r="I59215" s="218" t="str">
        <f t="shared" si="1851"/>
        <v/>
      </c>
    </row>
    <row r="59216" spans="3:9" ht="15" customHeight="1">
      <c r="C59216" s="220" t="str">
        <f t="shared" si="1850"/>
        <v/>
      </c>
      <c r="I59216" s="218" t="str">
        <f t="shared" si="1851"/>
        <v/>
      </c>
    </row>
    <row r="59217" spans="3:9" ht="15" customHeight="1">
      <c r="C59217" s="220" t="str">
        <f t="shared" si="1850"/>
        <v/>
      </c>
      <c r="I59217" s="218" t="str">
        <f t="shared" si="1851"/>
        <v/>
      </c>
    </row>
    <row r="59218" spans="3:9" ht="15" customHeight="1">
      <c r="C59218" s="220" t="str">
        <f t="shared" si="1850"/>
        <v/>
      </c>
      <c r="I59218" s="218" t="str">
        <f t="shared" si="1851"/>
        <v/>
      </c>
    </row>
    <row r="59219" spans="3:9" ht="15" customHeight="1">
      <c r="C59219" s="220" t="str">
        <f t="shared" si="1850"/>
        <v/>
      </c>
      <c r="I59219" s="218" t="str">
        <f t="shared" si="1851"/>
        <v/>
      </c>
    </row>
    <row r="59220" spans="3:9" ht="15" customHeight="1">
      <c r="C59220" s="220" t="str">
        <f t="shared" si="1850"/>
        <v/>
      </c>
      <c r="I59220" s="218" t="str">
        <f t="shared" si="1851"/>
        <v/>
      </c>
    </row>
    <row r="59221" spans="3:9" ht="15" customHeight="1">
      <c r="C59221" s="220" t="str">
        <f t="shared" si="1850"/>
        <v/>
      </c>
      <c r="I59221" s="218" t="str">
        <f t="shared" si="1851"/>
        <v/>
      </c>
    </row>
    <row r="59222" spans="3:9" ht="15" customHeight="1">
      <c r="C59222" s="220" t="str">
        <f t="shared" si="1850"/>
        <v/>
      </c>
      <c r="I59222" s="218" t="str">
        <f t="shared" si="1851"/>
        <v/>
      </c>
    </row>
    <row r="59223" spans="3:9" ht="15" customHeight="1">
      <c r="C59223" s="220" t="str">
        <f t="shared" si="1850"/>
        <v/>
      </c>
      <c r="I59223" s="218" t="str">
        <f t="shared" si="1851"/>
        <v/>
      </c>
    </row>
    <row r="59224" spans="3:9" ht="15" customHeight="1">
      <c r="C59224" s="220" t="str">
        <f t="shared" si="1850"/>
        <v/>
      </c>
      <c r="I59224" s="218" t="str">
        <f t="shared" si="1851"/>
        <v/>
      </c>
    </row>
    <row r="59225" spans="3:9" ht="15" customHeight="1">
      <c r="C59225" s="220" t="str">
        <f t="shared" si="1850"/>
        <v/>
      </c>
      <c r="I59225" s="218" t="str">
        <f t="shared" si="1851"/>
        <v/>
      </c>
    </row>
    <row r="59226" spans="3:9" ht="15" customHeight="1">
      <c r="C59226" s="220" t="str">
        <f t="shared" si="1850"/>
        <v/>
      </c>
      <c r="I59226" s="218" t="str">
        <f t="shared" si="1851"/>
        <v/>
      </c>
    </row>
    <row r="59227" spans="3:9" ht="15" customHeight="1">
      <c r="C59227" s="220" t="str">
        <f t="shared" si="1850"/>
        <v/>
      </c>
      <c r="I59227" s="218" t="str">
        <f t="shared" si="1851"/>
        <v/>
      </c>
    </row>
    <row r="59228" spans="3:9" ht="15" customHeight="1">
      <c r="C59228" s="220" t="str">
        <f t="shared" si="1850"/>
        <v/>
      </c>
      <c r="I59228" s="218" t="str">
        <f t="shared" si="1851"/>
        <v/>
      </c>
    </row>
    <row r="59229" spans="3:9" ht="15" customHeight="1">
      <c r="C59229" s="220" t="str">
        <f t="shared" si="1850"/>
        <v/>
      </c>
      <c r="I59229" s="218" t="str">
        <f t="shared" si="1851"/>
        <v/>
      </c>
    </row>
    <row r="59230" spans="3:9" ht="15" customHeight="1">
      <c r="C59230" s="220" t="str">
        <f t="shared" si="1850"/>
        <v/>
      </c>
      <c r="I59230" s="218" t="str">
        <f t="shared" si="1851"/>
        <v/>
      </c>
    </row>
    <row r="59231" spans="3:9" ht="15" customHeight="1">
      <c r="C59231" s="220" t="str">
        <f t="shared" si="1850"/>
        <v/>
      </c>
      <c r="I59231" s="218" t="str">
        <f t="shared" si="1851"/>
        <v/>
      </c>
    </row>
    <row r="59232" spans="3:9" ht="15" customHeight="1">
      <c r="C59232" s="220" t="str">
        <f t="shared" si="1850"/>
        <v/>
      </c>
      <c r="I59232" s="218" t="str">
        <f t="shared" si="1851"/>
        <v/>
      </c>
    </row>
    <row r="59233" spans="3:9" ht="15" customHeight="1">
      <c r="C59233" s="220" t="str">
        <f t="shared" si="1850"/>
        <v/>
      </c>
      <c r="I59233" s="218" t="str">
        <f t="shared" si="1851"/>
        <v/>
      </c>
    </row>
    <row r="59234" spans="3:9" ht="15" customHeight="1">
      <c r="C59234" s="220" t="str">
        <f t="shared" si="1850"/>
        <v/>
      </c>
      <c r="I59234" s="218" t="str">
        <f t="shared" si="1851"/>
        <v/>
      </c>
    </row>
    <row r="59235" spans="3:9" ht="15" customHeight="1">
      <c r="C59235" s="220" t="str">
        <f t="shared" si="1850"/>
        <v/>
      </c>
      <c r="I59235" s="218" t="str">
        <f t="shared" si="1851"/>
        <v/>
      </c>
    </row>
    <row r="59236" spans="3:9" ht="15" customHeight="1">
      <c r="C59236" s="220" t="str">
        <f t="shared" si="1850"/>
        <v/>
      </c>
      <c r="I59236" s="218" t="str">
        <f t="shared" si="1851"/>
        <v/>
      </c>
    </row>
    <row r="59237" spans="3:9" ht="15" customHeight="1">
      <c r="C59237" s="220" t="str">
        <f t="shared" si="1850"/>
        <v/>
      </c>
      <c r="I59237" s="218" t="str">
        <f t="shared" si="1851"/>
        <v/>
      </c>
    </row>
    <row r="59238" spans="3:9" ht="15" customHeight="1">
      <c r="C59238" s="220" t="str">
        <f t="shared" si="1850"/>
        <v/>
      </c>
      <c r="I59238" s="218" t="str">
        <f t="shared" si="1851"/>
        <v/>
      </c>
    </row>
    <row r="59239" spans="3:9" ht="15" customHeight="1">
      <c r="C59239" s="220" t="str">
        <f t="shared" si="1850"/>
        <v/>
      </c>
      <c r="I59239" s="218" t="str">
        <f t="shared" si="1851"/>
        <v/>
      </c>
    </row>
    <row r="59240" spans="3:9" ht="15" customHeight="1">
      <c r="C59240" s="220" t="str">
        <f t="shared" si="1850"/>
        <v/>
      </c>
      <c r="I59240" s="218" t="str">
        <f t="shared" si="1851"/>
        <v/>
      </c>
    </row>
    <row r="59241" spans="3:9" ht="15" customHeight="1">
      <c r="C59241" s="220" t="str">
        <f t="shared" si="1850"/>
        <v/>
      </c>
      <c r="I59241" s="218" t="str">
        <f t="shared" si="1851"/>
        <v/>
      </c>
    </row>
    <row r="59242" spans="3:9" ht="15" customHeight="1">
      <c r="C59242" s="220" t="str">
        <f t="shared" si="1850"/>
        <v/>
      </c>
      <c r="I59242" s="218" t="str">
        <f t="shared" si="1851"/>
        <v/>
      </c>
    </row>
    <row r="59243" spans="3:9" ht="15" customHeight="1">
      <c r="C59243" s="220" t="str">
        <f t="shared" si="1850"/>
        <v/>
      </c>
      <c r="I59243" s="218" t="str">
        <f t="shared" si="1851"/>
        <v/>
      </c>
    </row>
    <row r="59244" spans="3:9" ht="15" customHeight="1">
      <c r="C59244" s="220" t="str">
        <f t="shared" si="1850"/>
        <v/>
      </c>
      <c r="I59244" s="218" t="str">
        <f t="shared" si="1851"/>
        <v/>
      </c>
    </row>
    <row r="59245" spans="3:9" ht="15" customHeight="1">
      <c r="C59245" s="220" t="str">
        <f t="shared" si="1850"/>
        <v/>
      </c>
      <c r="I59245" s="218" t="str">
        <f t="shared" si="1851"/>
        <v/>
      </c>
    </row>
    <row r="59246" spans="3:9" ht="15" customHeight="1">
      <c r="C59246" s="220" t="str">
        <f t="shared" si="1850"/>
        <v/>
      </c>
      <c r="I59246" s="218" t="str">
        <f t="shared" si="1851"/>
        <v/>
      </c>
    </row>
    <row r="59247" spans="3:9" ht="15" customHeight="1">
      <c r="C59247" s="220" t="str">
        <f t="shared" si="1850"/>
        <v/>
      </c>
      <c r="I59247" s="218" t="str">
        <f t="shared" si="1851"/>
        <v/>
      </c>
    </row>
    <row r="59248" spans="3:9" ht="15" customHeight="1">
      <c r="C59248" s="220" t="str">
        <f t="shared" si="1850"/>
        <v/>
      </c>
      <c r="I59248" s="218" t="str">
        <f t="shared" si="1851"/>
        <v/>
      </c>
    </row>
    <row r="59249" spans="3:9" ht="15" customHeight="1">
      <c r="C59249" s="220" t="str">
        <f t="shared" si="1850"/>
        <v/>
      </c>
      <c r="I59249" s="218" t="str">
        <f t="shared" si="1851"/>
        <v/>
      </c>
    </row>
    <row r="59250" spans="3:9" ht="15" customHeight="1">
      <c r="C59250" s="220" t="str">
        <f t="shared" si="1850"/>
        <v/>
      </c>
      <c r="I59250" s="218" t="str">
        <f t="shared" si="1851"/>
        <v/>
      </c>
    </row>
    <row r="59251" spans="3:9" ht="15" customHeight="1">
      <c r="C59251" s="220" t="str">
        <f t="shared" si="1850"/>
        <v/>
      </c>
      <c r="I59251" s="218" t="str">
        <f t="shared" si="1851"/>
        <v/>
      </c>
    </row>
    <row r="59252" spans="3:9" ht="15" customHeight="1">
      <c r="C59252" s="220" t="str">
        <f t="shared" si="1850"/>
        <v/>
      </c>
      <c r="I59252" s="218" t="str">
        <f t="shared" si="1851"/>
        <v/>
      </c>
    </row>
    <row r="59253" spans="3:9" ht="15" customHeight="1">
      <c r="C59253" s="220" t="str">
        <f t="shared" si="1850"/>
        <v/>
      </c>
      <c r="I59253" s="218" t="str">
        <f t="shared" si="1851"/>
        <v/>
      </c>
    </row>
    <row r="59254" spans="3:9" ht="15" customHeight="1">
      <c r="C59254" s="220" t="str">
        <f t="shared" si="1850"/>
        <v/>
      </c>
      <c r="I59254" s="218" t="str">
        <f t="shared" si="1851"/>
        <v/>
      </c>
    </row>
    <row r="59255" spans="3:9" ht="15" customHeight="1">
      <c r="C59255" s="220" t="str">
        <f t="shared" si="1850"/>
        <v/>
      </c>
      <c r="I59255" s="218" t="str">
        <f t="shared" si="1851"/>
        <v/>
      </c>
    </row>
    <row r="59256" spans="3:9" ht="15" customHeight="1">
      <c r="C59256" s="220" t="str">
        <f t="shared" si="1850"/>
        <v/>
      </c>
      <c r="I59256" s="218" t="str">
        <f t="shared" si="1851"/>
        <v/>
      </c>
    </row>
    <row r="59257" spans="3:9" ht="15" customHeight="1">
      <c r="C59257" s="220" t="str">
        <f t="shared" si="1850"/>
        <v/>
      </c>
      <c r="I59257" s="218" t="str">
        <f t="shared" si="1851"/>
        <v/>
      </c>
    </row>
    <row r="59258" spans="3:9" ht="15" customHeight="1">
      <c r="C59258" s="220" t="str">
        <f t="shared" si="1850"/>
        <v/>
      </c>
      <c r="I59258" s="218" t="str">
        <f t="shared" si="1851"/>
        <v/>
      </c>
    </row>
    <row r="59259" spans="3:9" ht="15" customHeight="1">
      <c r="C59259" s="220" t="str">
        <f t="shared" si="1850"/>
        <v/>
      </c>
      <c r="I59259" s="218" t="str">
        <f t="shared" si="1851"/>
        <v/>
      </c>
    </row>
    <row r="59260" spans="3:9" ht="15" customHeight="1">
      <c r="C59260" s="220" t="str">
        <f t="shared" si="1850"/>
        <v/>
      </c>
      <c r="I59260" s="218" t="str">
        <f t="shared" si="1851"/>
        <v/>
      </c>
    </row>
    <row r="59261" spans="3:9" ht="15" customHeight="1">
      <c r="C59261" s="220" t="str">
        <f t="shared" si="1850"/>
        <v/>
      </c>
      <c r="I59261" s="218" t="str">
        <f t="shared" si="1851"/>
        <v/>
      </c>
    </row>
    <row r="59262" spans="3:9" ht="15" customHeight="1">
      <c r="C59262" s="220" t="str">
        <f t="shared" si="1850"/>
        <v/>
      </c>
      <c r="I59262" s="218" t="str">
        <f t="shared" si="1851"/>
        <v/>
      </c>
    </row>
    <row r="59263" spans="3:9" ht="15" customHeight="1">
      <c r="C59263" s="220" t="str">
        <f t="shared" si="1850"/>
        <v/>
      </c>
      <c r="I59263" s="218" t="str">
        <f t="shared" si="1851"/>
        <v/>
      </c>
    </row>
    <row r="59264" spans="3:9" ht="15" customHeight="1">
      <c r="C59264" s="220" t="str">
        <f t="shared" si="1850"/>
        <v/>
      </c>
      <c r="I59264" s="218" t="str">
        <f t="shared" si="1851"/>
        <v/>
      </c>
    </row>
    <row r="59265" spans="3:9" ht="15" customHeight="1">
      <c r="C59265" s="220" t="str">
        <f t="shared" si="1850"/>
        <v/>
      </c>
      <c r="I59265" s="218" t="str">
        <f t="shared" si="1851"/>
        <v/>
      </c>
    </row>
    <row r="59266" spans="3:9" ht="15" customHeight="1">
      <c r="C59266" s="220" t="str">
        <f t="shared" si="1850"/>
        <v/>
      </c>
      <c r="I59266" s="218" t="str">
        <f t="shared" si="1851"/>
        <v/>
      </c>
    </row>
    <row r="59267" spans="3:9" ht="15" customHeight="1">
      <c r="C59267" s="220" t="str">
        <f t="shared" si="1850"/>
        <v/>
      </c>
      <c r="I59267" s="218" t="str">
        <f t="shared" si="1851"/>
        <v/>
      </c>
    </row>
    <row r="59268" spans="3:9" ht="15" customHeight="1">
      <c r="C59268" s="220" t="str">
        <f t="shared" si="1850"/>
        <v/>
      </c>
      <c r="I59268" s="218" t="str">
        <f t="shared" si="1851"/>
        <v/>
      </c>
    </row>
    <row r="59269" spans="3:9" ht="15" customHeight="1">
      <c r="C59269" s="220" t="str">
        <f t="shared" si="1850"/>
        <v/>
      </c>
      <c r="I59269" s="218" t="str">
        <f t="shared" si="1851"/>
        <v/>
      </c>
    </row>
    <row r="59270" spans="3:9" ht="15" customHeight="1">
      <c r="C59270" s="220" t="str">
        <f t="shared" ref="C59270:C59333" si="1852">IF(B59270="","",MONTH(B59270))</f>
        <v/>
      </c>
      <c r="I59270" s="218" t="str">
        <f t="shared" ref="I59270:I59333" si="1853">IF(H59270="","",IF(E59270="","Não deixe campos em branco, a planilha resumo de custos e despesas necessita deles para funcionar",IF(F59270="","Não deixe campos em branco, a planilha resumo de custos e despesas necessita deles para funcionar",IF(G59270="","Não deixe campos em branco, a planilha resumo de custos e despesas necessita deles para funcionar",""))))</f>
        <v/>
      </c>
    </row>
    <row r="59271" spans="3:9" ht="15" customHeight="1">
      <c r="C59271" s="220" t="str">
        <f t="shared" si="1852"/>
        <v/>
      </c>
      <c r="I59271" s="218" t="str">
        <f t="shared" si="1853"/>
        <v/>
      </c>
    </row>
    <row r="59272" spans="3:9" ht="15" customHeight="1">
      <c r="C59272" s="220" t="str">
        <f t="shared" si="1852"/>
        <v/>
      </c>
      <c r="I59272" s="218" t="str">
        <f t="shared" si="1853"/>
        <v/>
      </c>
    </row>
    <row r="59273" spans="3:9" ht="15" customHeight="1">
      <c r="C59273" s="220" t="str">
        <f t="shared" si="1852"/>
        <v/>
      </c>
      <c r="I59273" s="218" t="str">
        <f t="shared" si="1853"/>
        <v/>
      </c>
    </row>
    <row r="59274" spans="3:9" ht="15" customHeight="1">
      <c r="C59274" s="220" t="str">
        <f t="shared" si="1852"/>
        <v/>
      </c>
      <c r="I59274" s="218" t="str">
        <f t="shared" si="1853"/>
        <v/>
      </c>
    </row>
    <row r="59275" spans="3:9" ht="15" customHeight="1">
      <c r="C59275" s="220" t="str">
        <f t="shared" si="1852"/>
        <v/>
      </c>
      <c r="I59275" s="218" t="str">
        <f t="shared" si="1853"/>
        <v/>
      </c>
    </row>
    <row r="59276" spans="3:9" ht="15" customHeight="1">
      <c r="C59276" s="220" t="str">
        <f t="shared" si="1852"/>
        <v/>
      </c>
      <c r="I59276" s="218" t="str">
        <f t="shared" si="1853"/>
        <v/>
      </c>
    </row>
    <row r="59277" spans="3:9" ht="15" customHeight="1">
      <c r="C59277" s="220" t="str">
        <f t="shared" si="1852"/>
        <v/>
      </c>
      <c r="I59277" s="218" t="str">
        <f t="shared" si="1853"/>
        <v/>
      </c>
    </row>
    <row r="59278" spans="3:9" ht="15" customHeight="1">
      <c r="C59278" s="220" t="str">
        <f t="shared" si="1852"/>
        <v/>
      </c>
      <c r="I59278" s="218" t="str">
        <f t="shared" si="1853"/>
        <v/>
      </c>
    </row>
    <row r="59279" spans="3:9" ht="15" customHeight="1">
      <c r="C59279" s="220" t="str">
        <f t="shared" si="1852"/>
        <v/>
      </c>
      <c r="I59279" s="218" t="str">
        <f t="shared" si="1853"/>
        <v/>
      </c>
    </row>
    <row r="59280" spans="3:9" ht="15" customHeight="1">
      <c r="C59280" s="220" t="str">
        <f t="shared" si="1852"/>
        <v/>
      </c>
      <c r="I59280" s="218" t="str">
        <f t="shared" si="1853"/>
        <v/>
      </c>
    </row>
    <row r="59281" spans="3:9" ht="15" customHeight="1">
      <c r="C59281" s="220" t="str">
        <f t="shared" si="1852"/>
        <v/>
      </c>
      <c r="I59281" s="218" t="str">
        <f t="shared" si="1853"/>
        <v/>
      </c>
    </row>
    <row r="59282" spans="3:9" ht="15" customHeight="1">
      <c r="C59282" s="220" t="str">
        <f t="shared" si="1852"/>
        <v/>
      </c>
      <c r="I59282" s="218" t="str">
        <f t="shared" si="1853"/>
        <v/>
      </c>
    </row>
    <row r="59283" spans="3:9" ht="15" customHeight="1">
      <c r="C59283" s="220" t="str">
        <f t="shared" si="1852"/>
        <v/>
      </c>
      <c r="I59283" s="218" t="str">
        <f t="shared" si="1853"/>
        <v/>
      </c>
    </row>
    <row r="59284" spans="3:9" ht="15" customHeight="1">
      <c r="C59284" s="220" t="str">
        <f t="shared" si="1852"/>
        <v/>
      </c>
      <c r="I59284" s="218" t="str">
        <f t="shared" si="1853"/>
        <v/>
      </c>
    </row>
    <row r="59285" spans="3:9" ht="15" customHeight="1">
      <c r="C59285" s="220" t="str">
        <f t="shared" si="1852"/>
        <v/>
      </c>
      <c r="I59285" s="218" t="str">
        <f t="shared" si="1853"/>
        <v/>
      </c>
    </row>
    <row r="59286" spans="3:9" ht="15" customHeight="1">
      <c r="C59286" s="220" t="str">
        <f t="shared" si="1852"/>
        <v/>
      </c>
      <c r="I59286" s="218" t="str">
        <f t="shared" si="1853"/>
        <v/>
      </c>
    </row>
    <row r="59287" spans="3:9" ht="15" customHeight="1">
      <c r="C59287" s="220" t="str">
        <f t="shared" si="1852"/>
        <v/>
      </c>
      <c r="I59287" s="218" t="str">
        <f t="shared" si="1853"/>
        <v/>
      </c>
    </row>
    <row r="59288" spans="3:9" ht="15" customHeight="1">
      <c r="C59288" s="220" t="str">
        <f t="shared" si="1852"/>
        <v/>
      </c>
      <c r="I59288" s="218" t="str">
        <f t="shared" si="1853"/>
        <v/>
      </c>
    </row>
    <row r="59289" spans="3:9" ht="15" customHeight="1">
      <c r="C59289" s="220" t="str">
        <f t="shared" si="1852"/>
        <v/>
      </c>
      <c r="I59289" s="218" t="str">
        <f t="shared" si="1853"/>
        <v/>
      </c>
    </row>
    <row r="59290" spans="3:9" ht="15" customHeight="1">
      <c r="C59290" s="220" t="str">
        <f t="shared" si="1852"/>
        <v/>
      </c>
      <c r="I59290" s="218" t="str">
        <f t="shared" si="1853"/>
        <v/>
      </c>
    </row>
    <row r="59291" spans="3:9" ht="15" customHeight="1">
      <c r="C59291" s="220" t="str">
        <f t="shared" si="1852"/>
        <v/>
      </c>
      <c r="I59291" s="218" t="str">
        <f t="shared" si="1853"/>
        <v/>
      </c>
    </row>
    <row r="59292" spans="3:9" ht="15" customHeight="1">
      <c r="C59292" s="220" t="str">
        <f t="shared" si="1852"/>
        <v/>
      </c>
      <c r="I59292" s="218" t="str">
        <f t="shared" si="1853"/>
        <v/>
      </c>
    </row>
    <row r="59293" spans="3:9" ht="15" customHeight="1">
      <c r="C59293" s="220" t="str">
        <f t="shared" si="1852"/>
        <v/>
      </c>
      <c r="I59293" s="218" t="str">
        <f t="shared" si="1853"/>
        <v/>
      </c>
    </row>
    <row r="59294" spans="3:9" ht="15" customHeight="1">
      <c r="C59294" s="220" t="str">
        <f t="shared" si="1852"/>
        <v/>
      </c>
      <c r="I59294" s="218" t="str">
        <f t="shared" si="1853"/>
        <v/>
      </c>
    </row>
    <row r="59295" spans="3:9" ht="15" customHeight="1">
      <c r="C59295" s="220" t="str">
        <f t="shared" si="1852"/>
        <v/>
      </c>
      <c r="I59295" s="218" t="str">
        <f t="shared" si="1853"/>
        <v/>
      </c>
    </row>
    <row r="59296" spans="3:9" ht="15" customHeight="1">
      <c r="C59296" s="220" t="str">
        <f t="shared" si="1852"/>
        <v/>
      </c>
      <c r="I59296" s="218" t="str">
        <f t="shared" si="1853"/>
        <v/>
      </c>
    </row>
    <row r="59297" spans="3:9" ht="15" customHeight="1">
      <c r="C59297" s="220" t="str">
        <f t="shared" si="1852"/>
        <v/>
      </c>
      <c r="I59297" s="218" t="str">
        <f t="shared" si="1853"/>
        <v/>
      </c>
    </row>
    <row r="59298" spans="3:9" ht="15" customHeight="1">
      <c r="C59298" s="220" t="str">
        <f t="shared" si="1852"/>
        <v/>
      </c>
      <c r="I59298" s="218" t="str">
        <f t="shared" si="1853"/>
        <v/>
      </c>
    </row>
    <row r="59299" spans="3:9" ht="15" customHeight="1">
      <c r="C59299" s="220" t="str">
        <f t="shared" si="1852"/>
        <v/>
      </c>
      <c r="I59299" s="218" t="str">
        <f t="shared" si="1853"/>
        <v/>
      </c>
    </row>
    <row r="59300" spans="3:9" ht="15" customHeight="1">
      <c r="C59300" s="220" t="str">
        <f t="shared" si="1852"/>
        <v/>
      </c>
      <c r="I59300" s="218" t="str">
        <f t="shared" si="1853"/>
        <v/>
      </c>
    </row>
    <row r="59301" spans="3:9" ht="15" customHeight="1">
      <c r="C59301" s="220" t="str">
        <f t="shared" si="1852"/>
        <v/>
      </c>
      <c r="I59301" s="218" t="str">
        <f t="shared" si="1853"/>
        <v/>
      </c>
    </row>
    <row r="59302" spans="3:9" ht="15" customHeight="1">
      <c r="C59302" s="220" t="str">
        <f t="shared" si="1852"/>
        <v/>
      </c>
      <c r="I59302" s="218" t="str">
        <f t="shared" si="1853"/>
        <v/>
      </c>
    </row>
    <row r="59303" spans="3:9" ht="15" customHeight="1">
      <c r="C59303" s="220" t="str">
        <f t="shared" si="1852"/>
        <v/>
      </c>
      <c r="I59303" s="218" t="str">
        <f t="shared" si="1853"/>
        <v/>
      </c>
    </row>
    <row r="59304" spans="3:9" ht="15" customHeight="1">
      <c r="C59304" s="220" t="str">
        <f t="shared" si="1852"/>
        <v/>
      </c>
      <c r="I59304" s="218" t="str">
        <f t="shared" si="1853"/>
        <v/>
      </c>
    </row>
    <row r="59305" spans="3:9" ht="15" customHeight="1">
      <c r="C59305" s="220" t="str">
        <f t="shared" si="1852"/>
        <v/>
      </c>
      <c r="I59305" s="218" t="str">
        <f t="shared" si="1853"/>
        <v/>
      </c>
    </row>
    <row r="59306" spans="3:9" ht="15" customHeight="1">
      <c r="C59306" s="220" t="str">
        <f t="shared" si="1852"/>
        <v/>
      </c>
      <c r="I59306" s="218" t="str">
        <f t="shared" si="1853"/>
        <v/>
      </c>
    </row>
    <row r="59307" spans="3:9" ht="15" customHeight="1">
      <c r="C59307" s="220" t="str">
        <f t="shared" si="1852"/>
        <v/>
      </c>
      <c r="I59307" s="218" t="str">
        <f t="shared" si="1853"/>
        <v/>
      </c>
    </row>
    <row r="59308" spans="3:9" ht="15" customHeight="1">
      <c r="C59308" s="220" t="str">
        <f t="shared" si="1852"/>
        <v/>
      </c>
      <c r="I59308" s="218" t="str">
        <f t="shared" si="1853"/>
        <v/>
      </c>
    </row>
    <row r="59309" spans="3:9" ht="15" customHeight="1">
      <c r="C59309" s="220" t="str">
        <f t="shared" si="1852"/>
        <v/>
      </c>
      <c r="I59309" s="218" t="str">
        <f t="shared" si="1853"/>
        <v/>
      </c>
    </row>
    <row r="59310" spans="3:9" ht="15" customHeight="1">
      <c r="C59310" s="220" t="str">
        <f t="shared" si="1852"/>
        <v/>
      </c>
      <c r="I59310" s="218" t="str">
        <f t="shared" si="1853"/>
        <v/>
      </c>
    </row>
    <row r="59311" spans="3:9" ht="15" customHeight="1">
      <c r="C59311" s="220" t="str">
        <f t="shared" si="1852"/>
        <v/>
      </c>
      <c r="I59311" s="218" t="str">
        <f t="shared" si="1853"/>
        <v/>
      </c>
    </row>
    <row r="59312" spans="3:9" ht="15" customHeight="1">
      <c r="C59312" s="220" t="str">
        <f t="shared" si="1852"/>
        <v/>
      </c>
      <c r="I59312" s="218" t="str">
        <f t="shared" si="1853"/>
        <v/>
      </c>
    </row>
    <row r="59313" spans="3:9" ht="15" customHeight="1">
      <c r="C59313" s="220" t="str">
        <f t="shared" si="1852"/>
        <v/>
      </c>
      <c r="I59313" s="218" t="str">
        <f t="shared" si="1853"/>
        <v/>
      </c>
    </row>
    <row r="59314" spans="3:9" ht="15" customHeight="1">
      <c r="C59314" s="220" t="str">
        <f t="shared" si="1852"/>
        <v/>
      </c>
      <c r="I59314" s="218" t="str">
        <f t="shared" si="1853"/>
        <v/>
      </c>
    </row>
    <row r="59315" spans="3:9" ht="15" customHeight="1">
      <c r="C59315" s="220" t="str">
        <f t="shared" si="1852"/>
        <v/>
      </c>
      <c r="I59315" s="218" t="str">
        <f t="shared" si="1853"/>
        <v/>
      </c>
    </row>
    <row r="59316" spans="3:9" ht="15" customHeight="1">
      <c r="C59316" s="220" t="str">
        <f t="shared" si="1852"/>
        <v/>
      </c>
      <c r="I59316" s="218" t="str">
        <f t="shared" si="1853"/>
        <v/>
      </c>
    </row>
    <row r="59317" spans="3:9" ht="15" customHeight="1">
      <c r="C59317" s="220" t="str">
        <f t="shared" si="1852"/>
        <v/>
      </c>
      <c r="I59317" s="218" t="str">
        <f t="shared" si="1853"/>
        <v/>
      </c>
    </row>
    <row r="59318" spans="3:9" ht="15" customHeight="1">
      <c r="C59318" s="220" t="str">
        <f t="shared" si="1852"/>
        <v/>
      </c>
      <c r="I59318" s="218" t="str">
        <f t="shared" si="1853"/>
        <v/>
      </c>
    </row>
    <row r="59319" spans="3:9" ht="15" customHeight="1">
      <c r="C59319" s="220" t="str">
        <f t="shared" si="1852"/>
        <v/>
      </c>
      <c r="I59319" s="218" t="str">
        <f t="shared" si="1853"/>
        <v/>
      </c>
    </row>
    <row r="59320" spans="3:9" ht="15" customHeight="1">
      <c r="C59320" s="220" t="str">
        <f t="shared" si="1852"/>
        <v/>
      </c>
      <c r="I59320" s="218" t="str">
        <f t="shared" si="1853"/>
        <v/>
      </c>
    </row>
    <row r="59321" spans="3:9" ht="15" customHeight="1">
      <c r="C59321" s="220" t="str">
        <f t="shared" si="1852"/>
        <v/>
      </c>
      <c r="I59321" s="218" t="str">
        <f t="shared" si="1853"/>
        <v/>
      </c>
    </row>
    <row r="59322" spans="3:9" ht="15" customHeight="1">
      <c r="C59322" s="220" t="str">
        <f t="shared" si="1852"/>
        <v/>
      </c>
      <c r="I59322" s="218" t="str">
        <f t="shared" si="1853"/>
        <v/>
      </c>
    </row>
    <row r="59323" spans="3:9" ht="15" customHeight="1">
      <c r="C59323" s="220" t="str">
        <f t="shared" si="1852"/>
        <v/>
      </c>
      <c r="I59323" s="218" t="str">
        <f t="shared" si="1853"/>
        <v/>
      </c>
    </row>
    <row r="59324" spans="3:9" ht="15" customHeight="1">
      <c r="C59324" s="220" t="str">
        <f t="shared" si="1852"/>
        <v/>
      </c>
      <c r="I59324" s="218" t="str">
        <f t="shared" si="1853"/>
        <v/>
      </c>
    </row>
    <row r="59325" spans="3:9" ht="15" customHeight="1">
      <c r="C59325" s="220" t="str">
        <f t="shared" si="1852"/>
        <v/>
      </c>
      <c r="I59325" s="218" t="str">
        <f t="shared" si="1853"/>
        <v/>
      </c>
    </row>
    <row r="59326" spans="3:9" ht="15" customHeight="1">
      <c r="C59326" s="220" t="str">
        <f t="shared" si="1852"/>
        <v/>
      </c>
      <c r="I59326" s="218" t="str">
        <f t="shared" si="1853"/>
        <v/>
      </c>
    </row>
    <row r="59327" spans="3:9" ht="15" customHeight="1">
      <c r="C59327" s="220" t="str">
        <f t="shared" si="1852"/>
        <v/>
      </c>
      <c r="I59327" s="218" t="str">
        <f t="shared" si="1853"/>
        <v/>
      </c>
    </row>
    <row r="59328" spans="3:9" ht="15" customHeight="1">
      <c r="C59328" s="220" t="str">
        <f t="shared" si="1852"/>
        <v/>
      </c>
      <c r="I59328" s="218" t="str">
        <f t="shared" si="1853"/>
        <v/>
      </c>
    </row>
    <row r="59329" spans="3:9" ht="15" customHeight="1">
      <c r="C59329" s="220" t="str">
        <f t="shared" si="1852"/>
        <v/>
      </c>
      <c r="I59329" s="218" t="str">
        <f t="shared" si="1853"/>
        <v/>
      </c>
    </row>
    <row r="59330" spans="3:9" ht="15" customHeight="1">
      <c r="C59330" s="220" t="str">
        <f t="shared" si="1852"/>
        <v/>
      </c>
      <c r="I59330" s="218" t="str">
        <f t="shared" si="1853"/>
        <v/>
      </c>
    </row>
    <row r="59331" spans="3:9" ht="15" customHeight="1">
      <c r="C59331" s="220" t="str">
        <f t="shared" si="1852"/>
        <v/>
      </c>
      <c r="I59331" s="218" t="str">
        <f t="shared" si="1853"/>
        <v/>
      </c>
    </row>
    <row r="59332" spans="3:9" ht="15" customHeight="1">
      <c r="C59332" s="220" t="str">
        <f t="shared" si="1852"/>
        <v/>
      </c>
      <c r="I59332" s="218" t="str">
        <f t="shared" si="1853"/>
        <v/>
      </c>
    </row>
    <row r="59333" spans="3:9" ht="15" customHeight="1">
      <c r="C59333" s="220" t="str">
        <f t="shared" si="1852"/>
        <v/>
      </c>
      <c r="I59333" s="218" t="str">
        <f t="shared" si="1853"/>
        <v/>
      </c>
    </row>
    <row r="59334" spans="3:9" ht="15" customHeight="1">
      <c r="C59334" s="220" t="str">
        <f t="shared" ref="C59334:C59397" si="1854">IF(B59334="","",MONTH(B59334))</f>
        <v/>
      </c>
      <c r="I59334" s="218" t="str">
        <f t="shared" ref="I59334:I59397" si="1855">IF(H59334="","",IF(E59334="","Não deixe campos em branco, a planilha resumo de custos e despesas necessita deles para funcionar",IF(F59334="","Não deixe campos em branco, a planilha resumo de custos e despesas necessita deles para funcionar",IF(G59334="","Não deixe campos em branco, a planilha resumo de custos e despesas necessita deles para funcionar",""))))</f>
        <v/>
      </c>
    </row>
    <row r="59335" spans="3:9" ht="15" customHeight="1">
      <c r="C59335" s="220" t="str">
        <f t="shared" si="1854"/>
        <v/>
      </c>
      <c r="I59335" s="218" t="str">
        <f t="shared" si="1855"/>
        <v/>
      </c>
    </row>
    <row r="59336" spans="3:9" ht="15" customHeight="1">
      <c r="C59336" s="220" t="str">
        <f t="shared" si="1854"/>
        <v/>
      </c>
      <c r="I59336" s="218" t="str">
        <f t="shared" si="1855"/>
        <v/>
      </c>
    </row>
    <row r="59337" spans="3:9" ht="15" customHeight="1">
      <c r="C59337" s="220" t="str">
        <f t="shared" si="1854"/>
        <v/>
      </c>
      <c r="I59337" s="218" t="str">
        <f t="shared" si="1855"/>
        <v/>
      </c>
    </row>
    <row r="59338" spans="3:9" ht="15" customHeight="1">
      <c r="C59338" s="220" t="str">
        <f t="shared" si="1854"/>
        <v/>
      </c>
      <c r="I59338" s="218" t="str">
        <f t="shared" si="1855"/>
        <v/>
      </c>
    </row>
    <row r="59339" spans="3:9" ht="15" customHeight="1">
      <c r="C59339" s="220" t="str">
        <f t="shared" si="1854"/>
        <v/>
      </c>
      <c r="I59339" s="218" t="str">
        <f t="shared" si="1855"/>
        <v/>
      </c>
    </row>
    <row r="59340" spans="3:9" ht="15" customHeight="1">
      <c r="C59340" s="220" t="str">
        <f t="shared" si="1854"/>
        <v/>
      </c>
      <c r="I59340" s="218" t="str">
        <f t="shared" si="1855"/>
        <v/>
      </c>
    </row>
    <row r="59341" spans="3:9" ht="15" customHeight="1">
      <c r="C59341" s="220" t="str">
        <f t="shared" si="1854"/>
        <v/>
      </c>
      <c r="I59341" s="218" t="str">
        <f t="shared" si="1855"/>
        <v/>
      </c>
    </row>
    <row r="59342" spans="3:9" ht="15" customHeight="1">
      <c r="C59342" s="220" t="str">
        <f t="shared" si="1854"/>
        <v/>
      </c>
      <c r="I59342" s="218" t="str">
        <f t="shared" si="1855"/>
        <v/>
      </c>
    </row>
    <row r="59343" spans="3:9" ht="15" customHeight="1">
      <c r="C59343" s="220" t="str">
        <f t="shared" si="1854"/>
        <v/>
      </c>
      <c r="I59343" s="218" t="str">
        <f t="shared" si="1855"/>
        <v/>
      </c>
    </row>
    <row r="59344" spans="3:9" ht="15" customHeight="1">
      <c r="C59344" s="220" t="str">
        <f t="shared" si="1854"/>
        <v/>
      </c>
      <c r="I59344" s="218" t="str">
        <f t="shared" si="1855"/>
        <v/>
      </c>
    </row>
    <row r="59345" spans="3:9" ht="15" customHeight="1">
      <c r="C59345" s="220" t="str">
        <f t="shared" si="1854"/>
        <v/>
      </c>
      <c r="I59345" s="218" t="str">
        <f t="shared" si="1855"/>
        <v/>
      </c>
    </row>
    <row r="59346" spans="3:9" ht="15" customHeight="1">
      <c r="C59346" s="220" t="str">
        <f t="shared" si="1854"/>
        <v/>
      </c>
      <c r="I59346" s="218" t="str">
        <f t="shared" si="1855"/>
        <v/>
      </c>
    </row>
    <row r="59347" spans="3:9" ht="15" customHeight="1">
      <c r="C59347" s="220" t="str">
        <f t="shared" si="1854"/>
        <v/>
      </c>
      <c r="I59347" s="218" t="str">
        <f t="shared" si="1855"/>
        <v/>
      </c>
    </row>
    <row r="59348" spans="3:9" ht="15" customHeight="1">
      <c r="C59348" s="220" t="str">
        <f t="shared" si="1854"/>
        <v/>
      </c>
      <c r="I59348" s="218" t="str">
        <f t="shared" si="1855"/>
        <v/>
      </c>
    </row>
    <row r="59349" spans="3:9" ht="15" customHeight="1">
      <c r="C59349" s="220" t="str">
        <f t="shared" si="1854"/>
        <v/>
      </c>
      <c r="I59349" s="218" t="str">
        <f t="shared" si="1855"/>
        <v/>
      </c>
    </row>
    <row r="59350" spans="3:9" ht="15" customHeight="1">
      <c r="C59350" s="220" t="str">
        <f t="shared" si="1854"/>
        <v/>
      </c>
      <c r="I59350" s="218" t="str">
        <f t="shared" si="1855"/>
        <v/>
      </c>
    </row>
    <row r="59351" spans="3:9" ht="15" customHeight="1">
      <c r="C59351" s="220" t="str">
        <f t="shared" si="1854"/>
        <v/>
      </c>
      <c r="I59351" s="218" t="str">
        <f t="shared" si="1855"/>
        <v/>
      </c>
    </row>
    <row r="59352" spans="3:9" ht="15" customHeight="1">
      <c r="C59352" s="220" t="str">
        <f t="shared" si="1854"/>
        <v/>
      </c>
      <c r="I59352" s="218" t="str">
        <f t="shared" si="1855"/>
        <v/>
      </c>
    </row>
    <row r="59353" spans="3:9" ht="15" customHeight="1">
      <c r="C59353" s="220" t="str">
        <f t="shared" si="1854"/>
        <v/>
      </c>
      <c r="I59353" s="218" t="str">
        <f t="shared" si="1855"/>
        <v/>
      </c>
    </row>
    <row r="59354" spans="3:9" ht="15" customHeight="1">
      <c r="C59354" s="220" t="str">
        <f t="shared" si="1854"/>
        <v/>
      </c>
      <c r="I59354" s="218" t="str">
        <f t="shared" si="1855"/>
        <v/>
      </c>
    </row>
    <row r="59355" spans="3:9" ht="15" customHeight="1">
      <c r="C59355" s="220" t="str">
        <f t="shared" si="1854"/>
        <v/>
      </c>
      <c r="I59355" s="218" t="str">
        <f t="shared" si="1855"/>
        <v/>
      </c>
    </row>
    <row r="59356" spans="3:9" ht="15" customHeight="1">
      <c r="C59356" s="220" t="str">
        <f t="shared" si="1854"/>
        <v/>
      </c>
      <c r="I59356" s="218" t="str">
        <f t="shared" si="1855"/>
        <v/>
      </c>
    </row>
    <row r="59357" spans="3:9" ht="15" customHeight="1">
      <c r="C59357" s="220" t="str">
        <f t="shared" si="1854"/>
        <v/>
      </c>
      <c r="I59357" s="218" t="str">
        <f t="shared" si="1855"/>
        <v/>
      </c>
    </row>
    <row r="59358" spans="3:9" ht="15" customHeight="1">
      <c r="C59358" s="220" t="str">
        <f t="shared" si="1854"/>
        <v/>
      </c>
      <c r="I59358" s="218" t="str">
        <f t="shared" si="1855"/>
        <v/>
      </c>
    </row>
    <row r="59359" spans="3:9" ht="15" customHeight="1">
      <c r="C59359" s="220" t="str">
        <f t="shared" si="1854"/>
        <v/>
      </c>
      <c r="I59359" s="218" t="str">
        <f t="shared" si="1855"/>
        <v/>
      </c>
    </row>
    <row r="59360" spans="3:9" ht="15" customHeight="1">
      <c r="C59360" s="220" t="str">
        <f t="shared" si="1854"/>
        <v/>
      </c>
      <c r="I59360" s="218" t="str">
        <f t="shared" si="1855"/>
        <v/>
      </c>
    </row>
    <row r="59361" spans="3:9" ht="15" customHeight="1">
      <c r="C59361" s="220" t="str">
        <f t="shared" si="1854"/>
        <v/>
      </c>
      <c r="I59361" s="218" t="str">
        <f t="shared" si="1855"/>
        <v/>
      </c>
    </row>
    <row r="59362" spans="3:9" ht="15" customHeight="1">
      <c r="C59362" s="220" t="str">
        <f t="shared" si="1854"/>
        <v/>
      </c>
      <c r="I59362" s="218" t="str">
        <f t="shared" si="1855"/>
        <v/>
      </c>
    </row>
    <row r="59363" spans="3:9" ht="15" customHeight="1">
      <c r="C59363" s="220" t="str">
        <f t="shared" si="1854"/>
        <v/>
      </c>
      <c r="I59363" s="218" t="str">
        <f t="shared" si="1855"/>
        <v/>
      </c>
    </row>
    <row r="59364" spans="3:9" ht="15" customHeight="1">
      <c r="C59364" s="220" t="str">
        <f t="shared" si="1854"/>
        <v/>
      </c>
      <c r="I59364" s="218" t="str">
        <f t="shared" si="1855"/>
        <v/>
      </c>
    </row>
    <row r="59365" spans="3:9" ht="15" customHeight="1">
      <c r="C59365" s="220" t="str">
        <f t="shared" si="1854"/>
        <v/>
      </c>
      <c r="I59365" s="218" t="str">
        <f t="shared" si="1855"/>
        <v/>
      </c>
    </row>
    <row r="59366" spans="3:9" ht="15" customHeight="1">
      <c r="C59366" s="220" t="str">
        <f t="shared" si="1854"/>
        <v/>
      </c>
      <c r="I59366" s="218" t="str">
        <f t="shared" si="1855"/>
        <v/>
      </c>
    </row>
    <row r="59367" spans="3:9" ht="15" customHeight="1">
      <c r="C59367" s="220" t="str">
        <f t="shared" si="1854"/>
        <v/>
      </c>
      <c r="I59367" s="218" t="str">
        <f t="shared" si="1855"/>
        <v/>
      </c>
    </row>
    <row r="59368" spans="3:9" ht="15" customHeight="1">
      <c r="C59368" s="220" t="str">
        <f t="shared" si="1854"/>
        <v/>
      </c>
      <c r="I59368" s="218" t="str">
        <f t="shared" si="1855"/>
        <v/>
      </c>
    </row>
    <row r="59369" spans="3:9" ht="15" customHeight="1">
      <c r="C59369" s="220" t="str">
        <f t="shared" si="1854"/>
        <v/>
      </c>
      <c r="I59369" s="218" t="str">
        <f t="shared" si="1855"/>
        <v/>
      </c>
    </row>
    <row r="59370" spans="3:9" ht="15" customHeight="1">
      <c r="C59370" s="220" t="str">
        <f t="shared" si="1854"/>
        <v/>
      </c>
      <c r="I59370" s="218" t="str">
        <f t="shared" si="1855"/>
        <v/>
      </c>
    </row>
    <row r="59371" spans="3:9" ht="15" customHeight="1">
      <c r="C59371" s="220" t="str">
        <f t="shared" si="1854"/>
        <v/>
      </c>
      <c r="I59371" s="218" t="str">
        <f t="shared" si="1855"/>
        <v/>
      </c>
    </row>
    <row r="59372" spans="3:9" ht="15" customHeight="1">
      <c r="C59372" s="220" t="str">
        <f t="shared" si="1854"/>
        <v/>
      </c>
      <c r="I59372" s="218" t="str">
        <f t="shared" si="1855"/>
        <v/>
      </c>
    </row>
    <row r="59373" spans="3:9" ht="15" customHeight="1">
      <c r="C59373" s="220" t="str">
        <f t="shared" si="1854"/>
        <v/>
      </c>
      <c r="I59373" s="218" t="str">
        <f t="shared" si="1855"/>
        <v/>
      </c>
    </row>
    <row r="59374" spans="3:9" ht="15" customHeight="1">
      <c r="C59374" s="220" t="str">
        <f t="shared" si="1854"/>
        <v/>
      </c>
      <c r="I59374" s="218" t="str">
        <f t="shared" si="1855"/>
        <v/>
      </c>
    </row>
    <row r="59375" spans="3:9" ht="15" customHeight="1">
      <c r="C59375" s="220" t="str">
        <f t="shared" si="1854"/>
        <v/>
      </c>
      <c r="I59375" s="218" t="str">
        <f t="shared" si="1855"/>
        <v/>
      </c>
    </row>
    <row r="59376" spans="3:9" ht="15" customHeight="1">
      <c r="C59376" s="220" t="str">
        <f t="shared" si="1854"/>
        <v/>
      </c>
      <c r="I59376" s="218" t="str">
        <f t="shared" si="1855"/>
        <v/>
      </c>
    </row>
    <row r="59377" spans="3:9" ht="15" customHeight="1">
      <c r="C59377" s="220" t="str">
        <f t="shared" si="1854"/>
        <v/>
      </c>
      <c r="I59377" s="218" t="str">
        <f t="shared" si="1855"/>
        <v/>
      </c>
    </row>
    <row r="59378" spans="3:9" ht="15" customHeight="1">
      <c r="C59378" s="220" t="str">
        <f t="shared" si="1854"/>
        <v/>
      </c>
      <c r="I59378" s="218" t="str">
        <f t="shared" si="1855"/>
        <v/>
      </c>
    </row>
    <row r="59379" spans="3:9" ht="15" customHeight="1">
      <c r="C59379" s="220" t="str">
        <f t="shared" si="1854"/>
        <v/>
      </c>
      <c r="I59379" s="218" t="str">
        <f t="shared" si="1855"/>
        <v/>
      </c>
    </row>
    <row r="59380" spans="3:9" ht="15" customHeight="1">
      <c r="C59380" s="220" t="str">
        <f t="shared" si="1854"/>
        <v/>
      </c>
      <c r="I59380" s="218" t="str">
        <f t="shared" si="1855"/>
        <v/>
      </c>
    </row>
    <row r="59381" spans="3:9" ht="15" customHeight="1">
      <c r="C59381" s="220" t="str">
        <f t="shared" si="1854"/>
        <v/>
      </c>
      <c r="I59381" s="218" t="str">
        <f t="shared" si="1855"/>
        <v/>
      </c>
    </row>
    <row r="59382" spans="3:9" ht="15" customHeight="1">
      <c r="C59382" s="220" t="str">
        <f t="shared" si="1854"/>
        <v/>
      </c>
      <c r="I59382" s="218" t="str">
        <f t="shared" si="1855"/>
        <v/>
      </c>
    </row>
    <row r="59383" spans="3:9" ht="15" customHeight="1">
      <c r="C59383" s="220" t="str">
        <f t="shared" si="1854"/>
        <v/>
      </c>
      <c r="I59383" s="218" t="str">
        <f t="shared" si="1855"/>
        <v/>
      </c>
    </row>
    <row r="59384" spans="3:9" ht="15" customHeight="1">
      <c r="C59384" s="220" t="str">
        <f t="shared" si="1854"/>
        <v/>
      </c>
      <c r="I59384" s="218" t="str">
        <f t="shared" si="1855"/>
        <v/>
      </c>
    </row>
    <row r="59385" spans="3:9" ht="15" customHeight="1">
      <c r="C59385" s="220" t="str">
        <f t="shared" si="1854"/>
        <v/>
      </c>
      <c r="I59385" s="218" t="str">
        <f t="shared" si="1855"/>
        <v/>
      </c>
    </row>
    <row r="59386" spans="3:9" ht="15" customHeight="1">
      <c r="C59386" s="220" t="str">
        <f t="shared" si="1854"/>
        <v/>
      </c>
      <c r="I59386" s="218" t="str">
        <f t="shared" si="1855"/>
        <v/>
      </c>
    </row>
    <row r="59387" spans="3:9" ht="15" customHeight="1">
      <c r="C59387" s="220" t="str">
        <f t="shared" si="1854"/>
        <v/>
      </c>
      <c r="I59387" s="218" t="str">
        <f t="shared" si="1855"/>
        <v/>
      </c>
    </row>
    <row r="59388" spans="3:9" ht="15" customHeight="1">
      <c r="C59388" s="220" t="str">
        <f t="shared" si="1854"/>
        <v/>
      </c>
      <c r="I59388" s="218" t="str">
        <f t="shared" si="1855"/>
        <v/>
      </c>
    </row>
    <row r="59389" spans="3:9" ht="15" customHeight="1">
      <c r="C59389" s="220" t="str">
        <f t="shared" si="1854"/>
        <v/>
      </c>
      <c r="I59389" s="218" t="str">
        <f t="shared" si="1855"/>
        <v/>
      </c>
    </row>
    <row r="59390" spans="3:9" ht="15" customHeight="1">
      <c r="C59390" s="220" t="str">
        <f t="shared" si="1854"/>
        <v/>
      </c>
      <c r="I59390" s="218" t="str">
        <f t="shared" si="1855"/>
        <v/>
      </c>
    </row>
    <row r="59391" spans="3:9" ht="15" customHeight="1">
      <c r="C59391" s="220" t="str">
        <f t="shared" si="1854"/>
        <v/>
      </c>
      <c r="I59391" s="218" t="str">
        <f t="shared" si="1855"/>
        <v/>
      </c>
    </row>
    <row r="59392" spans="3:9" ht="15" customHeight="1">
      <c r="C59392" s="220" t="str">
        <f t="shared" si="1854"/>
        <v/>
      </c>
      <c r="I59392" s="218" t="str">
        <f t="shared" si="1855"/>
        <v/>
      </c>
    </row>
    <row r="59393" spans="3:9" ht="15" customHeight="1">
      <c r="C59393" s="220" t="str">
        <f t="shared" si="1854"/>
        <v/>
      </c>
      <c r="I59393" s="218" t="str">
        <f t="shared" si="1855"/>
        <v/>
      </c>
    </row>
    <row r="59394" spans="3:9" ht="15" customHeight="1">
      <c r="C59394" s="220" t="str">
        <f t="shared" si="1854"/>
        <v/>
      </c>
      <c r="I59394" s="218" t="str">
        <f t="shared" si="1855"/>
        <v/>
      </c>
    </row>
    <row r="59395" spans="3:9" ht="15" customHeight="1">
      <c r="C59395" s="220" t="str">
        <f t="shared" si="1854"/>
        <v/>
      </c>
      <c r="I59395" s="218" t="str">
        <f t="shared" si="1855"/>
        <v/>
      </c>
    </row>
    <row r="59396" spans="3:9" ht="15" customHeight="1">
      <c r="C59396" s="220" t="str">
        <f t="shared" si="1854"/>
        <v/>
      </c>
      <c r="I59396" s="218" t="str">
        <f t="shared" si="1855"/>
        <v/>
      </c>
    </row>
    <row r="59397" spans="3:9" ht="15" customHeight="1">
      <c r="C59397" s="220" t="str">
        <f t="shared" si="1854"/>
        <v/>
      </c>
      <c r="I59397" s="218" t="str">
        <f t="shared" si="1855"/>
        <v/>
      </c>
    </row>
    <row r="59398" spans="3:9" ht="15" customHeight="1">
      <c r="C59398" s="220" t="str">
        <f t="shared" ref="C59398:C59461" si="1856">IF(B59398="","",MONTH(B59398))</f>
        <v/>
      </c>
      <c r="I59398" s="218" t="str">
        <f t="shared" ref="I59398:I59461" si="1857">IF(H59398="","",IF(E59398="","Não deixe campos em branco, a planilha resumo de custos e despesas necessita deles para funcionar",IF(F59398="","Não deixe campos em branco, a planilha resumo de custos e despesas necessita deles para funcionar",IF(G59398="","Não deixe campos em branco, a planilha resumo de custos e despesas necessita deles para funcionar",""))))</f>
        <v/>
      </c>
    </row>
    <row r="59399" spans="3:9" ht="15" customHeight="1">
      <c r="C59399" s="220" t="str">
        <f t="shared" si="1856"/>
        <v/>
      </c>
      <c r="I59399" s="218" t="str">
        <f t="shared" si="1857"/>
        <v/>
      </c>
    </row>
    <row r="59400" spans="3:9" ht="15" customHeight="1">
      <c r="C59400" s="220" t="str">
        <f t="shared" si="1856"/>
        <v/>
      </c>
      <c r="I59400" s="218" t="str">
        <f t="shared" si="1857"/>
        <v/>
      </c>
    </row>
    <row r="59401" spans="3:9" ht="15" customHeight="1">
      <c r="C59401" s="220" t="str">
        <f t="shared" si="1856"/>
        <v/>
      </c>
      <c r="I59401" s="218" t="str">
        <f t="shared" si="1857"/>
        <v/>
      </c>
    </row>
    <row r="59402" spans="3:9" ht="15" customHeight="1">
      <c r="C59402" s="220" t="str">
        <f t="shared" si="1856"/>
        <v/>
      </c>
      <c r="I59402" s="218" t="str">
        <f t="shared" si="1857"/>
        <v/>
      </c>
    </row>
    <row r="59403" spans="3:9" ht="15" customHeight="1">
      <c r="C59403" s="220" t="str">
        <f t="shared" si="1856"/>
        <v/>
      </c>
      <c r="I59403" s="218" t="str">
        <f t="shared" si="1857"/>
        <v/>
      </c>
    </row>
    <row r="59404" spans="3:9" ht="15" customHeight="1">
      <c r="C59404" s="220" t="str">
        <f t="shared" si="1856"/>
        <v/>
      </c>
      <c r="I59404" s="218" t="str">
        <f t="shared" si="1857"/>
        <v/>
      </c>
    </row>
    <row r="59405" spans="3:9" ht="15" customHeight="1">
      <c r="C59405" s="220" t="str">
        <f t="shared" si="1856"/>
        <v/>
      </c>
      <c r="I59405" s="218" t="str">
        <f t="shared" si="1857"/>
        <v/>
      </c>
    </row>
    <row r="59406" spans="3:9" ht="15" customHeight="1">
      <c r="C59406" s="220" t="str">
        <f t="shared" si="1856"/>
        <v/>
      </c>
      <c r="I59406" s="218" t="str">
        <f t="shared" si="1857"/>
        <v/>
      </c>
    </row>
    <row r="59407" spans="3:9" ht="15" customHeight="1">
      <c r="C59407" s="220" t="str">
        <f t="shared" si="1856"/>
        <v/>
      </c>
      <c r="I59407" s="218" t="str">
        <f t="shared" si="1857"/>
        <v/>
      </c>
    </row>
    <row r="59408" spans="3:9" ht="15" customHeight="1">
      <c r="C59408" s="220" t="str">
        <f t="shared" si="1856"/>
        <v/>
      </c>
      <c r="I59408" s="218" t="str">
        <f t="shared" si="1857"/>
        <v/>
      </c>
    </row>
    <row r="59409" spans="3:9" ht="15" customHeight="1">
      <c r="C59409" s="220" t="str">
        <f t="shared" si="1856"/>
        <v/>
      </c>
      <c r="I59409" s="218" t="str">
        <f t="shared" si="1857"/>
        <v/>
      </c>
    </row>
    <row r="59410" spans="3:9" ht="15" customHeight="1">
      <c r="C59410" s="220" t="str">
        <f t="shared" si="1856"/>
        <v/>
      </c>
      <c r="I59410" s="218" t="str">
        <f t="shared" si="1857"/>
        <v/>
      </c>
    </row>
    <row r="59411" spans="3:9" ht="15" customHeight="1">
      <c r="C59411" s="220" t="str">
        <f t="shared" si="1856"/>
        <v/>
      </c>
      <c r="I59411" s="218" t="str">
        <f t="shared" si="1857"/>
        <v/>
      </c>
    </row>
    <row r="59412" spans="3:9" ht="15" customHeight="1">
      <c r="C59412" s="220" t="str">
        <f t="shared" si="1856"/>
        <v/>
      </c>
      <c r="I59412" s="218" t="str">
        <f t="shared" si="1857"/>
        <v/>
      </c>
    </row>
    <row r="59413" spans="3:9" ht="15" customHeight="1">
      <c r="C59413" s="220" t="str">
        <f t="shared" si="1856"/>
        <v/>
      </c>
      <c r="I59413" s="218" t="str">
        <f t="shared" si="1857"/>
        <v/>
      </c>
    </row>
    <row r="59414" spans="3:9" ht="15" customHeight="1">
      <c r="C59414" s="220" t="str">
        <f t="shared" si="1856"/>
        <v/>
      </c>
      <c r="I59414" s="218" t="str">
        <f t="shared" si="1857"/>
        <v/>
      </c>
    </row>
    <row r="59415" spans="3:9" ht="15" customHeight="1">
      <c r="C59415" s="220" t="str">
        <f t="shared" si="1856"/>
        <v/>
      </c>
      <c r="I59415" s="218" t="str">
        <f t="shared" si="1857"/>
        <v/>
      </c>
    </row>
    <row r="59416" spans="3:9" ht="15" customHeight="1">
      <c r="C59416" s="220" t="str">
        <f t="shared" si="1856"/>
        <v/>
      </c>
      <c r="I59416" s="218" t="str">
        <f t="shared" si="1857"/>
        <v/>
      </c>
    </row>
    <row r="59417" spans="3:9" ht="15" customHeight="1">
      <c r="C59417" s="220" t="str">
        <f t="shared" si="1856"/>
        <v/>
      </c>
      <c r="I59417" s="218" t="str">
        <f t="shared" si="1857"/>
        <v/>
      </c>
    </row>
    <row r="59418" spans="3:9" ht="15" customHeight="1">
      <c r="C59418" s="220" t="str">
        <f t="shared" si="1856"/>
        <v/>
      </c>
      <c r="I59418" s="218" t="str">
        <f t="shared" si="1857"/>
        <v/>
      </c>
    </row>
    <row r="59419" spans="3:9" ht="15" customHeight="1">
      <c r="C59419" s="220" t="str">
        <f t="shared" si="1856"/>
        <v/>
      </c>
      <c r="I59419" s="218" t="str">
        <f t="shared" si="1857"/>
        <v/>
      </c>
    </row>
    <row r="59420" spans="3:9" ht="15" customHeight="1">
      <c r="C59420" s="220" t="str">
        <f t="shared" si="1856"/>
        <v/>
      </c>
      <c r="I59420" s="218" t="str">
        <f t="shared" si="1857"/>
        <v/>
      </c>
    </row>
    <row r="59421" spans="3:9" ht="15" customHeight="1">
      <c r="C59421" s="220" t="str">
        <f t="shared" si="1856"/>
        <v/>
      </c>
      <c r="I59421" s="218" t="str">
        <f t="shared" si="1857"/>
        <v/>
      </c>
    </row>
    <row r="59422" spans="3:9" ht="15" customHeight="1">
      <c r="C59422" s="220" t="str">
        <f t="shared" si="1856"/>
        <v/>
      </c>
      <c r="I59422" s="218" t="str">
        <f t="shared" si="1857"/>
        <v/>
      </c>
    </row>
    <row r="59423" spans="3:9" ht="15" customHeight="1">
      <c r="C59423" s="220" t="str">
        <f t="shared" si="1856"/>
        <v/>
      </c>
      <c r="I59423" s="218" t="str">
        <f t="shared" si="1857"/>
        <v/>
      </c>
    </row>
    <row r="59424" spans="3:9" ht="15" customHeight="1">
      <c r="C59424" s="220" t="str">
        <f t="shared" si="1856"/>
        <v/>
      </c>
      <c r="I59424" s="218" t="str">
        <f t="shared" si="1857"/>
        <v/>
      </c>
    </row>
    <row r="59425" spans="3:9" ht="15" customHeight="1">
      <c r="C59425" s="220" t="str">
        <f t="shared" si="1856"/>
        <v/>
      </c>
      <c r="I59425" s="218" t="str">
        <f t="shared" si="1857"/>
        <v/>
      </c>
    </row>
    <row r="59426" spans="3:9" ht="15" customHeight="1">
      <c r="C59426" s="220" t="str">
        <f t="shared" si="1856"/>
        <v/>
      </c>
      <c r="I59426" s="218" t="str">
        <f t="shared" si="1857"/>
        <v/>
      </c>
    </row>
    <row r="59427" spans="3:9" ht="15" customHeight="1">
      <c r="C59427" s="220" t="str">
        <f t="shared" si="1856"/>
        <v/>
      </c>
      <c r="I59427" s="218" t="str">
        <f t="shared" si="1857"/>
        <v/>
      </c>
    </row>
    <row r="59428" spans="3:9" ht="15" customHeight="1">
      <c r="C59428" s="220" t="str">
        <f t="shared" si="1856"/>
        <v/>
      </c>
      <c r="I59428" s="218" t="str">
        <f t="shared" si="1857"/>
        <v/>
      </c>
    </row>
    <row r="59429" spans="3:9" ht="15" customHeight="1">
      <c r="C59429" s="220" t="str">
        <f t="shared" si="1856"/>
        <v/>
      </c>
      <c r="I59429" s="218" t="str">
        <f t="shared" si="1857"/>
        <v/>
      </c>
    </row>
    <row r="59430" spans="3:9" ht="15" customHeight="1">
      <c r="C59430" s="220" t="str">
        <f t="shared" si="1856"/>
        <v/>
      </c>
      <c r="I59430" s="218" t="str">
        <f t="shared" si="1857"/>
        <v/>
      </c>
    </row>
    <row r="59431" spans="3:9" ht="15" customHeight="1">
      <c r="C59431" s="220" t="str">
        <f t="shared" si="1856"/>
        <v/>
      </c>
      <c r="I59431" s="218" t="str">
        <f t="shared" si="1857"/>
        <v/>
      </c>
    </row>
    <row r="59432" spans="3:9" ht="15" customHeight="1">
      <c r="C59432" s="220" t="str">
        <f t="shared" si="1856"/>
        <v/>
      </c>
      <c r="I59432" s="218" t="str">
        <f t="shared" si="1857"/>
        <v/>
      </c>
    </row>
    <row r="59433" spans="3:9" ht="15" customHeight="1">
      <c r="C59433" s="220" t="str">
        <f t="shared" si="1856"/>
        <v/>
      </c>
      <c r="I59433" s="218" t="str">
        <f t="shared" si="1857"/>
        <v/>
      </c>
    </row>
    <row r="59434" spans="3:9" ht="15" customHeight="1">
      <c r="C59434" s="220" t="str">
        <f t="shared" si="1856"/>
        <v/>
      </c>
      <c r="I59434" s="218" t="str">
        <f t="shared" si="1857"/>
        <v/>
      </c>
    </row>
    <row r="59435" spans="3:9" ht="15" customHeight="1">
      <c r="C59435" s="220" t="str">
        <f t="shared" si="1856"/>
        <v/>
      </c>
      <c r="I59435" s="218" t="str">
        <f t="shared" si="1857"/>
        <v/>
      </c>
    </row>
    <row r="59436" spans="3:9" ht="15" customHeight="1">
      <c r="C59436" s="220" t="str">
        <f t="shared" si="1856"/>
        <v/>
      </c>
      <c r="I59436" s="218" t="str">
        <f t="shared" si="1857"/>
        <v/>
      </c>
    </row>
    <row r="59437" spans="3:9" ht="15" customHeight="1">
      <c r="C59437" s="220" t="str">
        <f t="shared" si="1856"/>
        <v/>
      </c>
      <c r="I59437" s="218" t="str">
        <f t="shared" si="1857"/>
        <v/>
      </c>
    </row>
    <row r="59438" spans="3:9" ht="15" customHeight="1">
      <c r="C59438" s="220" t="str">
        <f t="shared" si="1856"/>
        <v/>
      </c>
      <c r="I59438" s="218" t="str">
        <f t="shared" si="1857"/>
        <v/>
      </c>
    </row>
    <row r="59439" spans="3:9" ht="15" customHeight="1">
      <c r="C59439" s="220" t="str">
        <f t="shared" si="1856"/>
        <v/>
      </c>
      <c r="I59439" s="218" t="str">
        <f t="shared" si="1857"/>
        <v/>
      </c>
    </row>
    <row r="59440" spans="3:9" ht="15" customHeight="1">
      <c r="C59440" s="220" t="str">
        <f t="shared" si="1856"/>
        <v/>
      </c>
      <c r="I59440" s="218" t="str">
        <f t="shared" si="1857"/>
        <v/>
      </c>
    </row>
    <row r="59441" spans="3:9" ht="15" customHeight="1">
      <c r="C59441" s="220" t="str">
        <f t="shared" si="1856"/>
        <v/>
      </c>
      <c r="I59441" s="218" t="str">
        <f t="shared" si="1857"/>
        <v/>
      </c>
    </row>
    <row r="59442" spans="3:9" ht="15" customHeight="1">
      <c r="C59442" s="220" t="str">
        <f t="shared" si="1856"/>
        <v/>
      </c>
      <c r="I59442" s="218" t="str">
        <f t="shared" si="1857"/>
        <v/>
      </c>
    </row>
    <row r="59443" spans="3:9" ht="15" customHeight="1">
      <c r="C59443" s="220" t="str">
        <f t="shared" si="1856"/>
        <v/>
      </c>
      <c r="I59443" s="218" t="str">
        <f t="shared" si="1857"/>
        <v/>
      </c>
    </row>
    <row r="59444" spans="3:9" ht="15" customHeight="1">
      <c r="C59444" s="220" t="str">
        <f t="shared" si="1856"/>
        <v/>
      </c>
      <c r="I59444" s="218" t="str">
        <f t="shared" si="1857"/>
        <v/>
      </c>
    </row>
    <row r="59445" spans="3:9" ht="15" customHeight="1">
      <c r="C59445" s="220" t="str">
        <f t="shared" si="1856"/>
        <v/>
      </c>
      <c r="I59445" s="218" t="str">
        <f t="shared" si="1857"/>
        <v/>
      </c>
    </row>
    <row r="59446" spans="3:9" ht="15" customHeight="1">
      <c r="C59446" s="220" t="str">
        <f t="shared" si="1856"/>
        <v/>
      </c>
      <c r="I59446" s="218" t="str">
        <f t="shared" si="1857"/>
        <v/>
      </c>
    </row>
    <row r="59447" spans="3:9" ht="15" customHeight="1">
      <c r="C59447" s="220" t="str">
        <f t="shared" si="1856"/>
        <v/>
      </c>
      <c r="I59447" s="218" t="str">
        <f t="shared" si="1857"/>
        <v/>
      </c>
    </row>
    <row r="59448" spans="3:9" ht="15" customHeight="1">
      <c r="C59448" s="220" t="str">
        <f t="shared" si="1856"/>
        <v/>
      </c>
      <c r="I59448" s="218" t="str">
        <f t="shared" si="1857"/>
        <v/>
      </c>
    </row>
    <row r="59449" spans="3:9" ht="15" customHeight="1">
      <c r="C59449" s="220" t="str">
        <f t="shared" si="1856"/>
        <v/>
      </c>
      <c r="I59449" s="218" t="str">
        <f t="shared" si="1857"/>
        <v/>
      </c>
    </row>
    <row r="59450" spans="3:9" ht="15" customHeight="1">
      <c r="C59450" s="220" t="str">
        <f t="shared" si="1856"/>
        <v/>
      </c>
      <c r="I59450" s="218" t="str">
        <f t="shared" si="1857"/>
        <v/>
      </c>
    </row>
    <row r="59451" spans="3:9" ht="15" customHeight="1">
      <c r="C59451" s="220" t="str">
        <f t="shared" si="1856"/>
        <v/>
      </c>
      <c r="I59451" s="218" t="str">
        <f t="shared" si="1857"/>
        <v/>
      </c>
    </row>
    <row r="59452" spans="3:9" ht="15" customHeight="1">
      <c r="C59452" s="220" t="str">
        <f t="shared" si="1856"/>
        <v/>
      </c>
      <c r="I59452" s="218" t="str">
        <f t="shared" si="1857"/>
        <v/>
      </c>
    </row>
    <row r="59453" spans="3:9" ht="15" customHeight="1">
      <c r="C59453" s="220" t="str">
        <f t="shared" si="1856"/>
        <v/>
      </c>
      <c r="I59453" s="218" t="str">
        <f t="shared" si="1857"/>
        <v/>
      </c>
    </row>
    <row r="59454" spans="3:9" ht="15" customHeight="1">
      <c r="C59454" s="220" t="str">
        <f t="shared" si="1856"/>
        <v/>
      </c>
      <c r="I59454" s="218" t="str">
        <f t="shared" si="1857"/>
        <v/>
      </c>
    </row>
    <row r="59455" spans="3:9" ht="15" customHeight="1">
      <c r="C59455" s="220" t="str">
        <f t="shared" si="1856"/>
        <v/>
      </c>
      <c r="I59455" s="218" t="str">
        <f t="shared" si="1857"/>
        <v/>
      </c>
    </row>
    <row r="59456" spans="3:9" ht="15" customHeight="1">
      <c r="C59456" s="220" t="str">
        <f t="shared" si="1856"/>
        <v/>
      </c>
      <c r="I59456" s="218" t="str">
        <f t="shared" si="1857"/>
        <v/>
      </c>
    </row>
    <row r="59457" spans="3:9" ht="15" customHeight="1">
      <c r="C59457" s="220" t="str">
        <f t="shared" si="1856"/>
        <v/>
      </c>
      <c r="I59457" s="218" t="str">
        <f t="shared" si="1857"/>
        <v/>
      </c>
    </row>
    <row r="59458" spans="3:9" ht="15" customHeight="1">
      <c r="C59458" s="220" t="str">
        <f t="shared" si="1856"/>
        <v/>
      </c>
      <c r="I59458" s="218" t="str">
        <f t="shared" si="1857"/>
        <v/>
      </c>
    </row>
    <row r="59459" spans="3:9" ht="15" customHeight="1">
      <c r="C59459" s="220" t="str">
        <f t="shared" si="1856"/>
        <v/>
      </c>
      <c r="I59459" s="218" t="str">
        <f t="shared" si="1857"/>
        <v/>
      </c>
    </row>
    <row r="59460" spans="3:9" ht="15" customHeight="1">
      <c r="C59460" s="220" t="str">
        <f t="shared" si="1856"/>
        <v/>
      </c>
      <c r="I59460" s="218" t="str">
        <f t="shared" si="1857"/>
        <v/>
      </c>
    </row>
    <row r="59461" spans="3:9" ht="15" customHeight="1">
      <c r="C59461" s="220" t="str">
        <f t="shared" si="1856"/>
        <v/>
      </c>
      <c r="I59461" s="218" t="str">
        <f t="shared" si="1857"/>
        <v/>
      </c>
    </row>
    <row r="59462" spans="3:9" ht="15" customHeight="1">
      <c r="C59462" s="220" t="str">
        <f t="shared" ref="C59462:C59525" si="1858">IF(B59462="","",MONTH(B59462))</f>
        <v/>
      </c>
      <c r="I59462" s="218" t="str">
        <f t="shared" ref="I59462:I59525" si="1859">IF(H59462="","",IF(E59462="","Não deixe campos em branco, a planilha resumo de custos e despesas necessita deles para funcionar",IF(F59462="","Não deixe campos em branco, a planilha resumo de custos e despesas necessita deles para funcionar",IF(G59462="","Não deixe campos em branco, a planilha resumo de custos e despesas necessita deles para funcionar",""))))</f>
        <v/>
      </c>
    </row>
    <row r="59463" spans="3:9" ht="15" customHeight="1">
      <c r="C59463" s="220" t="str">
        <f t="shared" si="1858"/>
        <v/>
      </c>
      <c r="I59463" s="218" t="str">
        <f t="shared" si="1859"/>
        <v/>
      </c>
    </row>
    <row r="59464" spans="3:9" ht="15" customHeight="1">
      <c r="C59464" s="220" t="str">
        <f t="shared" si="1858"/>
        <v/>
      </c>
      <c r="I59464" s="218" t="str">
        <f t="shared" si="1859"/>
        <v/>
      </c>
    </row>
    <row r="59465" spans="3:9" ht="15" customHeight="1">
      <c r="C59465" s="220" t="str">
        <f t="shared" si="1858"/>
        <v/>
      </c>
      <c r="I59465" s="218" t="str">
        <f t="shared" si="1859"/>
        <v/>
      </c>
    </row>
    <row r="59466" spans="3:9" ht="15" customHeight="1">
      <c r="C59466" s="220" t="str">
        <f t="shared" si="1858"/>
        <v/>
      </c>
      <c r="I59466" s="218" t="str">
        <f t="shared" si="1859"/>
        <v/>
      </c>
    </row>
    <row r="59467" spans="3:9" ht="15" customHeight="1">
      <c r="C59467" s="220" t="str">
        <f t="shared" si="1858"/>
        <v/>
      </c>
      <c r="I59467" s="218" t="str">
        <f t="shared" si="1859"/>
        <v/>
      </c>
    </row>
    <row r="59468" spans="3:9" ht="15" customHeight="1">
      <c r="C59468" s="220" t="str">
        <f t="shared" si="1858"/>
        <v/>
      </c>
      <c r="I59468" s="218" t="str">
        <f t="shared" si="1859"/>
        <v/>
      </c>
    </row>
    <row r="59469" spans="3:9" ht="15" customHeight="1">
      <c r="C59469" s="220" t="str">
        <f t="shared" si="1858"/>
        <v/>
      </c>
      <c r="I59469" s="218" t="str">
        <f t="shared" si="1859"/>
        <v/>
      </c>
    </row>
    <row r="59470" spans="3:9" ht="15" customHeight="1">
      <c r="C59470" s="220" t="str">
        <f t="shared" si="1858"/>
        <v/>
      </c>
      <c r="I59470" s="218" t="str">
        <f t="shared" si="1859"/>
        <v/>
      </c>
    </row>
    <row r="59471" spans="3:9" ht="15" customHeight="1">
      <c r="C59471" s="220" t="str">
        <f t="shared" si="1858"/>
        <v/>
      </c>
      <c r="I59471" s="218" t="str">
        <f t="shared" si="1859"/>
        <v/>
      </c>
    </row>
    <row r="59472" spans="3:9" ht="15" customHeight="1">
      <c r="C59472" s="220" t="str">
        <f t="shared" si="1858"/>
        <v/>
      </c>
      <c r="I59472" s="218" t="str">
        <f t="shared" si="1859"/>
        <v/>
      </c>
    </row>
    <row r="59473" spans="3:9" ht="15" customHeight="1">
      <c r="C59473" s="220" t="str">
        <f t="shared" si="1858"/>
        <v/>
      </c>
      <c r="I59473" s="218" t="str">
        <f t="shared" si="1859"/>
        <v/>
      </c>
    </row>
    <row r="59474" spans="3:9" ht="15" customHeight="1">
      <c r="C59474" s="220" t="str">
        <f t="shared" si="1858"/>
        <v/>
      </c>
      <c r="I59474" s="218" t="str">
        <f t="shared" si="1859"/>
        <v/>
      </c>
    </row>
    <row r="59475" spans="3:9" ht="15" customHeight="1">
      <c r="C59475" s="220" t="str">
        <f t="shared" si="1858"/>
        <v/>
      </c>
      <c r="I59475" s="218" t="str">
        <f t="shared" si="1859"/>
        <v/>
      </c>
    </row>
    <row r="59476" spans="3:9" ht="15" customHeight="1">
      <c r="C59476" s="220" t="str">
        <f t="shared" si="1858"/>
        <v/>
      </c>
      <c r="I59476" s="218" t="str">
        <f t="shared" si="1859"/>
        <v/>
      </c>
    </row>
    <row r="59477" spans="3:9" ht="15" customHeight="1">
      <c r="C59477" s="220" t="str">
        <f t="shared" si="1858"/>
        <v/>
      </c>
      <c r="I59477" s="218" t="str">
        <f t="shared" si="1859"/>
        <v/>
      </c>
    </row>
    <row r="59478" spans="3:9" ht="15" customHeight="1">
      <c r="C59478" s="220" t="str">
        <f t="shared" si="1858"/>
        <v/>
      </c>
      <c r="I59478" s="218" t="str">
        <f t="shared" si="1859"/>
        <v/>
      </c>
    </row>
    <row r="59479" spans="3:9" ht="15" customHeight="1">
      <c r="C59479" s="220" t="str">
        <f t="shared" si="1858"/>
        <v/>
      </c>
      <c r="I59479" s="218" t="str">
        <f t="shared" si="1859"/>
        <v/>
      </c>
    </row>
    <row r="59480" spans="3:9" ht="15" customHeight="1">
      <c r="C59480" s="220" t="str">
        <f t="shared" si="1858"/>
        <v/>
      </c>
      <c r="I59480" s="218" t="str">
        <f t="shared" si="1859"/>
        <v/>
      </c>
    </row>
    <row r="59481" spans="3:9" ht="15" customHeight="1">
      <c r="C59481" s="220" t="str">
        <f t="shared" si="1858"/>
        <v/>
      </c>
      <c r="I59481" s="218" t="str">
        <f t="shared" si="1859"/>
        <v/>
      </c>
    </row>
    <row r="59482" spans="3:9" ht="15" customHeight="1">
      <c r="C59482" s="220" t="str">
        <f t="shared" si="1858"/>
        <v/>
      </c>
      <c r="I59482" s="218" t="str">
        <f t="shared" si="1859"/>
        <v/>
      </c>
    </row>
    <row r="59483" spans="3:9" ht="15" customHeight="1">
      <c r="C59483" s="220" t="str">
        <f t="shared" si="1858"/>
        <v/>
      </c>
      <c r="I59483" s="218" t="str">
        <f t="shared" si="1859"/>
        <v/>
      </c>
    </row>
    <row r="59484" spans="3:9" ht="15" customHeight="1">
      <c r="C59484" s="220" t="str">
        <f t="shared" si="1858"/>
        <v/>
      </c>
      <c r="I59484" s="218" t="str">
        <f t="shared" si="1859"/>
        <v/>
      </c>
    </row>
    <row r="59485" spans="3:9" ht="15" customHeight="1">
      <c r="C59485" s="220" t="str">
        <f t="shared" si="1858"/>
        <v/>
      </c>
      <c r="I59485" s="218" t="str">
        <f t="shared" si="1859"/>
        <v/>
      </c>
    </row>
    <row r="59486" spans="3:9" ht="15" customHeight="1">
      <c r="C59486" s="220" t="str">
        <f t="shared" si="1858"/>
        <v/>
      </c>
      <c r="I59486" s="218" t="str">
        <f t="shared" si="1859"/>
        <v/>
      </c>
    </row>
    <row r="59487" spans="3:9" ht="15" customHeight="1">
      <c r="C59487" s="220" t="str">
        <f t="shared" si="1858"/>
        <v/>
      </c>
      <c r="I59487" s="218" t="str">
        <f t="shared" si="1859"/>
        <v/>
      </c>
    </row>
    <row r="59488" spans="3:9" ht="15" customHeight="1">
      <c r="C59488" s="220" t="str">
        <f t="shared" si="1858"/>
        <v/>
      </c>
      <c r="I59488" s="218" t="str">
        <f t="shared" si="1859"/>
        <v/>
      </c>
    </row>
    <row r="59489" spans="3:9" ht="15" customHeight="1">
      <c r="C59489" s="220" t="str">
        <f t="shared" si="1858"/>
        <v/>
      </c>
      <c r="I59489" s="218" t="str">
        <f t="shared" si="1859"/>
        <v/>
      </c>
    </row>
    <row r="59490" spans="3:9" ht="15" customHeight="1">
      <c r="C59490" s="220" t="str">
        <f t="shared" si="1858"/>
        <v/>
      </c>
      <c r="I59490" s="218" t="str">
        <f t="shared" si="1859"/>
        <v/>
      </c>
    </row>
    <row r="59491" spans="3:9" ht="15" customHeight="1">
      <c r="C59491" s="220" t="str">
        <f t="shared" si="1858"/>
        <v/>
      </c>
      <c r="I59491" s="218" t="str">
        <f t="shared" si="1859"/>
        <v/>
      </c>
    </row>
    <row r="59492" spans="3:9" ht="15" customHeight="1">
      <c r="C59492" s="220" t="str">
        <f t="shared" si="1858"/>
        <v/>
      </c>
      <c r="I59492" s="218" t="str">
        <f t="shared" si="1859"/>
        <v/>
      </c>
    </row>
    <row r="59493" spans="3:9" ht="15" customHeight="1">
      <c r="C59493" s="220" t="str">
        <f t="shared" si="1858"/>
        <v/>
      </c>
      <c r="I59493" s="218" t="str">
        <f t="shared" si="1859"/>
        <v/>
      </c>
    </row>
    <row r="59494" spans="3:9" ht="15" customHeight="1">
      <c r="C59494" s="220" t="str">
        <f t="shared" si="1858"/>
        <v/>
      </c>
      <c r="I59494" s="218" t="str">
        <f t="shared" si="1859"/>
        <v/>
      </c>
    </row>
    <row r="59495" spans="3:9" ht="15" customHeight="1">
      <c r="C59495" s="220" t="str">
        <f t="shared" si="1858"/>
        <v/>
      </c>
      <c r="I59495" s="218" t="str">
        <f t="shared" si="1859"/>
        <v/>
      </c>
    </row>
    <row r="59496" spans="3:9" ht="15" customHeight="1">
      <c r="C59496" s="220" t="str">
        <f t="shared" si="1858"/>
        <v/>
      </c>
      <c r="I59496" s="218" t="str">
        <f t="shared" si="1859"/>
        <v/>
      </c>
    </row>
    <row r="59497" spans="3:9" ht="15" customHeight="1">
      <c r="C59497" s="220" t="str">
        <f t="shared" si="1858"/>
        <v/>
      </c>
      <c r="I59497" s="218" t="str">
        <f t="shared" si="1859"/>
        <v/>
      </c>
    </row>
    <row r="59498" spans="3:9" ht="15" customHeight="1">
      <c r="C59498" s="220" t="str">
        <f t="shared" si="1858"/>
        <v/>
      </c>
      <c r="I59498" s="218" t="str">
        <f t="shared" si="1859"/>
        <v/>
      </c>
    </row>
    <row r="59499" spans="3:9" ht="15" customHeight="1">
      <c r="C59499" s="220" t="str">
        <f t="shared" si="1858"/>
        <v/>
      </c>
      <c r="I59499" s="218" t="str">
        <f t="shared" si="1859"/>
        <v/>
      </c>
    </row>
    <row r="59500" spans="3:9" ht="15" customHeight="1">
      <c r="C59500" s="220" t="str">
        <f t="shared" si="1858"/>
        <v/>
      </c>
      <c r="I59500" s="218" t="str">
        <f t="shared" si="1859"/>
        <v/>
      </c>
    </row>
    <row r="59501" spans="3:9" ht="15" customHeight="1">
      <c r="C59501" s="220" t="str">
        <f t="shared" si="1858"/>
        <v/>
      </c>
      <c r="I59501" s="218" t="str">
        <f t="shared" si="1859"/>
        <v/>
      </c>
    </row>
    <row r="59502" spans="3:9" ht="15" customHeight="1">
      <c r="C59502" s="220" t="str">
        <f t="shared" si="1858"/>
        <v/>
      </c>
      <c r="I59502" s="218" t="str">
        <f t="shared" si="1859"/>
        <v/>
      </c>
    </row>
    <row r="59503" spans="3:9" ht="15" customHeight="1">
      <c r="C59503" s="220" t="str">
        <f t="shared" si="1858"/>
        <v/>
      </c>
      <c r="I59503" s="218" t="str">
        <f t="shared" si="1859"/>
        <v/>
      </c>
    </row>
    <row r="59504" spans="3:9" ht="15" customHeight="1">
      <c r="C59504" s="220" t="str">
        <f t="shared" si="1858"/>
        <v/>
      </c>
      <c r="I59504" s="218" t="str">
        <f t="shared" si="1859"/>
        <v/>
      </c>
    </row>
    <row r="59505" spans="3:9" ht="15" customHeight="1">
      <c r="C59505" s="220" t="str">
        <f t="shared" si="1858"/>
        <v/>
      </c>
      <c r="I59505" s="218" t="str">
        <f t="shared" si="1859"/>
        <v/>
      </c>
    </row>
    <row r="59506" spans="3:9" ht="15" customHeight="1">
      <c r="C59506" s="220" t="str">
        <f t="shared" si="1858"/>
        <v/>
      </c>
      <c r="I59506" s="218" t="str">
        <f t="shared" si="1859"/>
        <v/>
      </c>
    </row>
    <row r="59507" spans="3:9" ht="15" customHeight="1">
      <c r="C59507" s="220" t="str">
        <f t="shared" si="1858"/>
        <v/>
      </c>
      <c r="I59507" s="218" t="str">
        <f t="shared" si="1859"/>
        <v/>
      </c>
    </row>
    <row r="59508" spans="3:9" ht="15" customHeight="1">
      <c r="C59508" s="220" t="str">
        <f t="shared" si="1858"/>
        <v/>
      </c>
      <c r="I59508" s="218" t="str">
        <f t="shared" si="1859"/>
        <v/>
      </c>
    </row>
    <row r="59509" spans="3:9" ht="15" customHeight="1">
      <c r="C59509" s="220" t="str">
        <f t="shared" si="1858"/>
        <v/>
      </c>
      <c r="I59509" s="218" t="str">
        <f t="shared" si="1859"/>
        <v/>
      </c>
    </row>
    <row r="59510" spans="3:9" ht="15" customHeight="1">
      <c r="C59510" s="220" t="str">
        <f t="shared" si="1858"/>
        <v/>
      </c>
      <c r="I59510" s="218" t="str">
        <f t="shared" si="1859"/>
        <v/>
      </c>
    </row>
    <row r="59511" spans="3:9" ht="15" customHeight="1">
      <c r="C59511" s="220" t="str">
        <f t="shared" si="1858"/>
        <v/>
      </c>
      <c r="I59511" s="218" t="str">
        <f t="shared" si="1859"/>
        <v/>
      </c>
    </row>
    <row r="59512" spans="3:9" ht="15" customHeight="1">
      <c r="C59512" s="220" t="str">
        <f t="shared" si="1858"/>
        <v/>
      </c>
      <c r="I59512" s="218" t="str">
        <f t="shared" si="1859"/>
        <v/>
      </c>
    </row>
    <row r="59513" spans="3:9" ht="15" customHeight="1">
      <c r="C59513" s="220" t="str">
        <f t="shared" si="1858"/>
        <v/>
      </c>
      <c r="I59513" s="218" t="str">
        <f t="shared" si="1859"/>
        <v/>
      </c>
    </row>
    <row r="59514" spans="3:9" ht="15" customHeight="1">
      <c r="C59514" s="220" t="str">
        <f t="shared" si="1858"/>
        <v/>
      </c>
      <c r="I59514" s="218" t="str">
        <f t="shared" si="1859"/>
        <v/>
      </c>
    </row>
    <row r="59515" spans="3:9" ht="15" customHeight="1">
      <c r="C59515" s="220" t="str">
        <f t="shared" si="1858"/>
        <v/>
      </c>
      <c r="I59515" s="218" t="str">
        <f t="shared" si="1859"/>
        <v/>
      </c>
    </row>
    <row r="59516" spans="3:9" ht="15" customHeight="1">
      <c r="C59516" s="220" t="str">
        <f t="shared" si="1858"/>
        <v/>
      </c>
      <c r="I59516" s="218" t="str">
        <f t="shared" si="1859"/>
        <v/>
      </c>
    </row>
    <row r="59517" spans="3:9" ht="15" customHeight="1">
      <c r="C59517" s="220" t="str">
        <f t="shared" si="1858"/>
        <v/>
      </c>
      <c r="I59517" s="218" t="str">
        <f t="shared" si="1859"/>
        <v/>
      </c>
    </row>
    <row r="59518" spans="3:9" ht="15" customHeight="1">
      <c r="C59518" s="220" t="str">
        <f t="shared" si="1858"/>
        <v/>
      </c>
      <c r="I59518" s="218" t="str">
        <f t="shared" si="1859"/>
        <v/>
      </c>
    </row>
    <row r="59519" spans="3:9" ht="15" customHeight="1">
      <c r="C59519" s="220" t="str">
        <f t="shared" si="1858"/>
        <v/>
      </c>
      <c r="I59519" s="218" t="str">
        <f t="shared" si="1859"/>
        <v/>
      </c>
    </row>
    <row r="59520" spans="3:9" ht="15" customHeight="1">
      <c r="C59520" s="220" t="str">
        <f t="shared" si="1858"/>
        <v/>
      </c>
      <c r="I59520" s="218" t="str">
        <f t="shared" si="1859"/>
        <v/>
      </c>
    </row>
    <row r="59521" spans="3:9" ht="15" customHeight="1">
      <c r="C59521" s="220" t="str">
        <f t="shared" si="1858"/>
        <v/>
      </c>
      <c r="I59521" s="218" t="str">
        <f t="shared" si="1859"/>
        <v/>
      </c>
    </row>
    <row r="59522" spans="3:9" ht="15" customHeight="1">
      <c r="C59522" s="220" t="str">
        <f t="shared" si="1858"/>
        <v/>
      </c>
      <c r="I59522" s="218" t="str">
        <f t="shared" si="1859"/>
        <v/>
      </c>
    </row>
    <row r="59523" spans="3:9" ht="15" customHeight="1">
      <c r="C59523" s="220" t="str">
        <f t="shared" si="1858"/>
        <v/>
      </c>
      <c r="I59523" s="218" t="str">
        <f t="shared" si="1859"/>
        <v/>
      </c>
    </row>
    <row r="59524" spans="3:9" ht="15" customHeight="1">
      <c r="C59524" s="220" t="str">
        <f t="shared" si="1858"/>
        <v/>
      </c>
      <c r="I59524" s="218" t="str">
        <f t="shared" si="1859"/>
        <v/>
      </c>
    </row>
    <row r="59525" spans="3:9" ht="15" customHeight="1">
      <c r="C59525" s="220" t="str">
        <f t="shared" si="1858"/>
        <v/>
      </c>
      <c r="I59525" s="218" t="str">
        <f t="shared" si="1859"/>
        <v/>
      </c>
    </row>
    <row r="59526" spans="3:9" ht="15" customHeight="1">
      <c r="C59526" s="220" t="str">
        <f t="shared" ref="C59526:C59589" si="1860">IF(B59526="","",MONTH(B59526))</f>
        <v/>
      </c>
      <c r="I59526" s="218" t="str">
        <f t="shared" ref="I59526:I59589" si="1861">IF(H59526="","",IF(E59526="","Não deixe campos em branco, a planilha resumo de custos e despesas necessita deles para funcionar",IF(F59526="","Não deixe campos em branco, a planilha resumo de custos e despesas necessita deles para funcionar",IF(G59526="","Não deixe campos em branco, a planilha resumo de custos e despesas necessita deles para funcionar",""))))</f>
        <v/>
      </c>
    </row>
    <row r="59527" spans="3:9" ht="15" customHeight="1">
      <c r="C59527" s="220" t="str">
        <f t="shared" si="1860"/>
        <v/>
      </c>
      <c r="I59527" s="218" t="str">
        <f t="shared" si="1861"/>
        <v/>
      </c>
    </row>
    <row r="59528" spans="3:9" ht="15" customHeight="1">
      <c r="C59528" s="220" t="str">
        <f t="shared" si="1860"/>
        <v/>
      </c>
      <c r="I59528" s="218" t="str">
        <f t="shared" si="1861"/>
        <v/>
      </c>
    </row>
    <row r="59529" spans="3:9" ht="15" customHeight="1">
      <c r="C59529" s="220" t="str">
        <f t="shared" si="1860"/>
        <v/>
      </c>
      <c r="I59529" s="218" t="str">
        <f t="shared" si="1861"/>
        <v/>
      </c>
    </row>
    <row r="59530" spans="3:9" ht="15" customHeight="1">
      <c r="C59530" s="220" t="str">
        <f t="shared" si="1860"/>
        <v/>
      </c>
      <c r="I59530" s="218" t="str">
        <f t="shared" si="1861"/>
        <v/>
      </c>
    </row>
    <row r="59531" spans="3:9" ht="15" customHeight="1">
      <c r="C59531" s="220" t="str">
        <f t="shared" si="1860"/>
        <v/>
      </c>
      <c r="I59531" s="218" t="str">
        <f t="shared" si="1861"/>
        <v/>
      </c>
    </row>
    <row r="59532" spans="3:9" ht="15" customHeight="1">
      <c r="C59532" s="220" t="str">
        <f t="shared" si="1860"/>
        <v/>
      </c>
      <c r="I59532" s="218" t="str">
        <f t="shared" si="1861"/>
        <v/>
      </c>
    </row>
    <row r="59533" spans="3:9" ht="15" customHeight="1">
      <c r="C59533" s="220" t="str">
        <f t="shared" si="1860"/>
        <v/>
      </c>
      <c r="I59533" s="218" t="str">
        <f t="shared" si="1861"/>
        <v/>
      </c>
    </row>
    <row r="59534" spans="3:9" ht="15" customHeight="1">
      <c r="C59534" s="220" t="str">
        <f t="shared" si="1860"/>
        <v/>
      </c>
      <c r="I59534" s="218" t="str">
        <f t="shared" si="1861"/>
        <v/>
      </c>
    </row>
    <row r="59535" spans="3:9" ht="15" customHeight="1">
      <c r="C59535" s="220" t="str">
        <f t="shared" si="1860"/>
        <v/>
      </c>
      <c r="I59535" s="218" t="str">
        <f t="shared" si="1861"/>
        <v/>
      </c>
    </row>
    <row r="59536" spans="3:9" ht="15" customHeight="1">
      <c r="C59536" s="220" t="str">
        <f t="shared" si="1860"/>
        <v/>
      </c>
      <c r="I59536" s="218" t="str">
        <f t="shared" si="1861"/>
        <v/>
      </c>
    </row>
    <row r="59537" spans="3:9" ht="15" customHeight="1">
      <c r="C59537" s="220" t="str">
        <f t="shared" si="1860"/>
        <v/>
      </c>
      <c r="I59537" s="218" t="str">
        <f t="shared" si="1861"/>
        <v/>
      </c>
    </row>
    <row r="59538" spans="3:9" ht="15" customHeight="1">
      <c r="C59538" s="220" t="str">
        <f t="shared" si="1860"/>
        <v/>
      </c>
      <c r="I59538" s="218" t="str">
        <f t="shared" si="1861"/>
        <v/>
      </c>
    </row>
    <row r="59539" spans="3:9" ht="15" customHeight="1">
      <c r="C59539" s="220" t="str">
        <f t="shared" si="1860"/>
        <v/>
      </c>
      <c r="I59539" s="218" t="str">
        <f t="shared" si="1861"/>
        <v/>
      </c>
    </row>
    <row r="59540" spans="3:9" ht="15" customHeight="1">
      <c r="C59540" s="220" t="str">
        <f t="shared" si="1860"/>
        <v/>
      </c>
      <c r="I59540" s="218" t="str">
        <f t="shared" si="1861"/>
        <v/>
      </c>
    </row>
    <row r="59541" spans="3:9" ht="15" customHeight="1">
      <c r="C59541" s="220" t="str">
        <f t="shared" si="1860"/>
        <v/>
      </c>
      <c r="I59541" s="218" t="str">
        <f t="shared" si="1861"/>
        <v/>
      </c>
    </row>
    <row r="59542" spans="3:9" ht="15" customHeight="1">
      <c r="C59542" s="220" t="str">
        <f t="shared" si="1860"/>
        <v/>
      </c>
      <c r="I59542" s="218" t="str">
        <f t="shared" si="1861"/>
        <v/>
      </c>
    </row>
    <row r="59543" spans="3:9" ht="15" customHeight="1">
      <c r="C59543" s="220" t="str">
        <f t="shared" si="1860"/>
        <v/>
      </c>
      <c r="I59543" s="218" t="str">
        <f t="shared" si="1861"/>
        <v/>
      </c>
    </row>
    <row r="59544" spans="3:9" ht="15" customHeight="1">
      <c r="C59544" s="220" t="str">
        <f t="shared" si="1860"/>
        <v/>
      </c>
      <c r="I59544" s="218" t="str">
        <f t="shared" si="1861"/>
        <v/>
      </c>
    </row>
    <row r="59545" spans="3:9" ht="15" customHeight="1">
      <c r="C59545" s="220" t="str">
        <f t="shared" si="1860"/>
        <v/>
      </c>
      <c r="I59545" s="218" t="str">
        <f t="shared" si="1861"/>
        <v/>
      </c>
    </row>
    <row r="59546" spans="3:9" ht="15" customHeight="1">
      <c r="C59546" s="220" t="str">
        <f t="shared" si="1860"/>
        <v/>
      </c>
      <c r="I59546" s="218" t="str">
        <f t="shared" si="1861"/>
        <v/>
      </c>
    </row>
    <row r="59547" spans="3:9" ht="15" customHeight="1">
      <c r="C59547" s="220" t="str">
        <f t="shared" si="1860"/>
        <v/>
      </c>
      <c r="I59547" s="218" t="str">
        <f t="shared" si="1861"/>
        <v/>
      </c>
    </row>
    <row r="59548" spans="3:9" ht="15" customHeight="1">
      <c r="C59548" s="220" t="str">
        <f t="shared" si="1860"/>
        <v/>
      </c>
      <c r="I59548" s="218" t="str">
        <f t="shared" si="1861"/>
        <v/>
      </c>
    </row>
    <row r="59549" spans="3:9" ht="15" customHeight="1">
      <c r="C59549" s="220" t="str">
        <f t="shared" si="1860"/>
        <v/>
      </c>
      <c r="I59549" s="218" t="str">
        <f t="shared" si="1861"/>
        <v/>
      </c>
    </row>
    <row r="59550" spans="3:9" ht="15" customHeight="1">
      <c r="C59550" s="220" t="str">
        <f t="shared" si="1860"/>
        <v/>
      </c>
      <c r="I59550" s="218" t="str">
        <f t="shared" si="1861"/>
        <v/>
      </c>
    </row>
    <row r="59551" spans="3:9" ht="15" customHeight="1">
      <c r="C59551" s="220" t="str">
        <f t="shared" si="1860"/>
        <v/>
      </c>
      <c r="I59551" s="218" t="str">
        <f t="shared" si="1861"/>
        <v/>
      </c>
    </row>
    <row r="59552" spans="3:9" ht="15" customHeight="1">
      <c r="C59552" s="220" t="str">
        <f t="shared" si="1860"/>
        <v/>
      </c>
      <c r="I59552" s="218" t="str">
        <f t="shared" si="1861"/>
        <v/>
      </c>
    </row>
    <row r="59553" spans="3:9" ht="15" customHeight="1">
      <c r="C59553" s="220" t="str">
        <f t="shared" si="1860"/>
        <v/>
      </c>
      <c r="I59553" s="218" t="str">
        <f t="shared" si="1861"/>
        <v/>
      </c>
    </row>
    <row r="59554" spans="3:9" ht="15" customHeight="1">
      <c r="C59554" s="220" t="str">
        <f t="shared" si="1860"/>
        <v/>
      </c>
      <c r="I59554" s="218" t="str">
        <f t="shared" si="1861"/>
        <v/>
      </c>
    </row>
    <row r="59555" spans="3:9" ht="15" customHeight="1">
      <c r="C59555" s="220" t="str">
        <f t="shared" si="1860"/>
        <v/>
      </c>
      <c r="I59555" s="218" t="str">
        <f t="shared" si="1861"/>
        <v/>
      </c>
    </row>
    <row r="59556" spans="3:9" ht="15" customHeight="1">
      <c r="C59556" s="220" t="str">
        <f t="shared" si="1860"/>
        <v/>
      </c>
      <c r="I59556" s="218" t="str">
        <f t="shared" si="1861"/>
        <v/>
      </c>
    </row>
    <row r="59557" spans="3:9" ht="15" customHeight="1">
      <c r="C59557" s="220" t="str">
        <f t="shared" si="1860"/>
        <v/>
      </c>
      <c r="I59557" s="218" t="str">
        <f t="shared" si="1861"/>
        <v/>
      </c>
    </row>
    <row r="59558" spans="3:9" ht="15" customHeight="1">
      <c r="C59558" s="220" t="str">
        <f t="shared" si="1860"/>
        <v/>
      </c>
      <c r="I59558" s="218" t="str">
        <f t="shared" si="1861"/>
        <v/>
      </c>
    </row>
    <row r="59559" spans="3:9" ht="15" customHeight="1">
      <c r="C59559" s="220" t="str">
        <f t="shared" si="1860"/>
        <v/>
      </c>
      <c r="I59559" s="218" t="str">
        <f t="shared" si="1861"/>
        <v/>
      </c>
    </row>
    <row r="59560" spans="3:9" ht="15" customHeight="1">
      <c r="C59560" s="220" t="str">
        <f t="shared" si="1860"/>
        <v/>
      </c>
      <c r="I59560" s="218" t="str">
        <f t="shared" si="1861"/>
        <v/>
      </c>
    </row>
    <row r="59561" spans="3:9" ht="15" customHeight="1">
      <c r="C59561" s="220" t="str">
        <f t="shared" si="1860"/>
        <v/>
      </c>
      <c r="I59561" s="218" t="str">
        <f t="shared" si="1861"/>
        <v/>
      </c>
    </row>
    <row r="59562" spans="3:9" ht="15" customHeight="1">
      <c r="C59562" s="220" t="str">
        <f t="shared" si="1860"/>
        <v/>
      </c>
      <c r="I59562" s="218" t="str">
        <f t="shared" si="1861"/>
        <v/>
      </c>
    </row>
    <row r="59563" spans="3:9" ht="15" customHeight="1">
      <c r="C59563" s="220" t="str">
        <f t="shared" si="1860"/>
        <v/>
      </c>
      <c r="I59563" s="218" t="str">
        <f t="shared" si="1861"/>
        <v/>
      </c>
    </row>
    <row r="59564" spans="3:9" ht="15" customHeight="1">
      <c r="C59564" s="220" t="str">
        <f t="shared" si="1860"/>
        <v/>
      </c>
      <c r="I59564" s="218" t="str">
        <f t="shared" si="1861"/>
        <v/>
      </c>
    </row>
    <row r="59565" spans="3:9" ht="15" customHeight="1">
      <c r="C59565" s="220" t="str">
        <f t="shared" si="1860"/>
        <v/>
      </c>
      <c r="I59565" s="218" t="str">
        <f t="shared" si="1861"/>
        <v/>
      </c>
    </row>
    <row r="59566" spans="3:9" ht="15" customHeight="1">
      <c r="C59566" s="220" t="str">
        <f t="shared" si="1860"/>
        <v/>
      </c>
      <c r="I59566" s="218" t="str">
        <f t="shared" si="1861"/>
        <v/>
      </c>
    </row>
    <row r="59567" spans="3:9" ht="15" customHeight="1">
      <c r="C59567" s="220" t="str">
        <f t="shared" si="1860"/>
        <v/>
      </c>
      <c r="I59567" s="218" t="str">
        <f t="shared" si="1861"/>
        <v/>
      </c>
    </row>
    <row r="59568" spans="3:9" ht="15" customHeight="1">
      <c r="C59568" s="220" t="str">
        <f t="shared" si="1860"/>
        <v/>
      </c>
      <c r="I59568" s="218" t="str">
        <f t="shared" si="1861"/>
        <v/>
      </c>
    </row>
    <row r="59569" spans="3:9" ht="15" customHeight="1">
      <c r="C59569" s="220" t="str">
        <f t="shared" si="1860"/>
        <v/>
      </c>
      <c r="I59569" s="218" t="str">
        <f t="shared" si="1861"/>
        <v/>
      </c>
    </row>
    <row r="59570" spans="3:9" ht="15" customHeight="1">
      <c r="C59570" s="220" t="str">
        <f t="shared" si="1860"/>
        <v/>
      </c>
      <c r="I59570" s="218" t="str">
        <f t="shared" si="1861"/>
        <v/>
      </c>
    </row>
    <row r="59571" spans="3:9" ht="15" customHeight="1">
      <c r="C59571" s="220" t="str">
        <f t="shared" si="1860"/>
        <v/>
      </c>
      <c r="I59571" s="218" t="str">
        <f t="shared" si="1861"/>
        <v/>
      </c>
    </row>
    <row r="59572" spans="3:9" ht="15" customHeight="1">
      <c r="C59572" s="220" t="str">
        <f t="shared" si="1860"/>
        <v/>
      </c>
      <c r="I59572" s="218" t="str">
        <f t="shared" si="1861"/>
        <v/>
      </c>
    </row>
    <row r="59573" spans="3:9" ht="15" customHeight="1">
      <c r="C59573" s="220" t="str">
        <f t="shared" si="1860"/>
        <v/>
      </c>
      <c r="I59573" s="218" t="str">
        <f t="shared" si="1861"/>
        <v/>
      </c>
    </row>
    <row r="59574" spans="3:9" ht="15" customHeight="1">
      <c r="C59574" s="220" t="str">
        <f t="shared" si="1860"/>
        <v/>
      </c>
      <c r="I59574" s="218" t="str">
        <f t="shared" si="1861"/>
        <v/>
      </c>
    </row>
    <row r="59575" spans="3:9" ht="15" customHeight="1">
      <c r="C59575" s="220" t="str">
        <f t="shared" si="1860"/>
        <v/>
      </c>
      <c r="I59575" s="218" t="str">
        <f t="shared" si="1861"/>
        <v/>
      </c>
    </row>
    <row r="59576" spans="3:9" ht="15" customHeight="1">
      <c r="C59576" s="220" t="str">
        <f t="shared" si="1860"/>
        <v/>
      </c>
      <c r="I59576" s="218" t="str">
        <f t="shared" si="1861"/>
        <v/>
      </c>
    </row>
    <row r="59577" spans="3:9" ht="15" customHeight="1">
      <c r="C59577" s="220" t="str">
        <f t="shared" si="1860"/>
        <v/>
      </c>
      <c r="I59577" s="218" t="str">
        <f t="shared" si="1861"/>
        <v/>
      </c>
    </row>
    <row r="59578" spans="3:9" ht="15" customHeight="1">
      <c r="C59578" s="220" t="str">
        <f t="shared" si="1860"/>
        <v/>
      </c>
      <c r="I59578" s="218" t="str">
        <f t="shared" si="1861"/>
        <v/>
      </c>
    </row>
    <row r="59579" spans="3:9" ht="15" customHeight="1">
      <c r="C59579" s="220" t="str">
        <f t="shared" si="1860"/>
        <v/>
      </c>
      <c r="I59579" s="218" t="str">
        <f t="shared" si="1861"/>
        <v/>
      </c>
    </row>
    <row r="59580" spans="3:9" ht="15" customHeight="1">
      <c r="C59580" s="220" t="str">
        <f t="shared" si="1860"/>
        <v/>
      </c>
      <c r="I59580" s="218" t="str">
        <f t="shared" si="1861"/>
        <v/>
      </c>
    </row>
    <row r="59581" spans="3:9" ht="15" customHeight="1">
      <c r="C59581" s="220" t="str">
        <f t="shared" si="1860"/>
        <v/>
      </c>
      <c r="I59581" s="218" t="str">
        <f t="shared" si="1861"/>
        <v/>
      </c>
    </row>
    <row r="59582" spans="3:9" ht="15" customHeight="1">
      <c r="C59582" s="220" t="str">
        <f t="shared" si="1860"/>
        <v/>
      </c>
      <c r="I59582" s="218" t="str">
        <f t="shared" si="1861"/>
        <v/>
      </c>
    </row>
    <row r="59583" spans="3:9" ht="15" customHeight="1">
      <c r="C59583" s="220" t="str">
        <f t="shared" si="1860"/>
        <v/>
      </c>
      <c r="I59583" s="218" t="str">
        <f t="shared" si="1861"/>
        <v/>
      </c>
    </row>
    <row r="59584" spans="3:9" ht="15" customHeight="1">
      <c r="C59584" s="220" t="str">
        <f t="shared" si="1860"/>
        <v/>
      </c>
      <c r="I59584" s="218" t="str">
        <f t="shared" si="1861"/>
        <v/>
      </c>
    </row>
    <row r="59585" spans="3:9" ht="15" customHeight="1">
      <c r="C59585" s="220" t="str">
        <f t="shared" si="1860"/>
        <v/>
      </c>
      <c r="I59585" s="218" t="str">
        <f t="shared" si="1861"/>
        <v/>
      </c>
    </row>
    <row r="59586" spans="3:9" ht="15" customHeight="1">
      <c r="C59586" s="220" t="str">
        <f t="shared" si="1860"/>
        <v/>
      </c>
      <c r="I59586" s="218" t="str">
        <f t="shared" si="1861"/>
        <v/>
      </c>
    </row>
    <row r="59587" spans="3:9" ht="15" customHeight="1">
      <c r="C59587" s="220" t="str">
        <f t="shared" si="1860"/>
        <v/>
      </c>
      <c r="I59587" s="218" t="str">
        <f t="shared" si="1861"/>
        <v/>
      </c>
    </row>
    <row r="59588" spans="3:9" ht="15" customHeight="1">
      <c r="C59588" s="220" t="str">
        <f t="shared" si="1860"/>
        <v/>
      </c>
      <c r="I59588" s="218" t="str">
        <f t="shared" si="1861"/>
        <v/>
      </c>
    </row>
    <row r="59589" spans="3:9" ht="15" customHeight="1">
      <c r="C59589" s="220" t="str">
        <f t="shared" si="1860"/>
        <v/>
      </c>
      <c r="I59589" s="218" t="str">
        <f t="shared" si="1861"/>
        <v/>
      </c>
    </row>
    <row r="59590" spans="3:9" ht="15" customHeight="1">
      <c r="C59590" s="220" t="str">
        <f t="shared" ref="C59590:C59653" si="1862">IF(B59590="","",MONTH(B59590))</f>
        <v/>
      </c>
      <c r="I59590" s="218" t="str">
        <f t="shared" ref="I59590:I59653" si="1863">IF(H59590="","",IF(E59590="","Não deixe campos em branco, a planilha resumo de custos e despesas necessita deles para funcionar",IF(F59590="","Não deixe campos em branco, a planilha resumo de custos e despesas necessita deles para funcionar",IF(G59590="","Não deixe campos em branco, a planilha resumo de custos e despesas necessita deles para funcionar",""))))</f>
        <v/>
      </c>
    </row>
    <row r="59591" spans="3:9" ht="15" customHeight="1">
      <c r="C59591" s="220" t="str">
        <f t="shared" si="1862"/>
        <v/>
      </c>
      <c r="I59591" s="218" t="str">
        <f t="shared" si="1863"/>
        <v/>
      </c>
    </row>
    <row r="59592" spans="3:9" ht="15" customHeight="1">
      <c r="C59592" s="220" t="str">
        <f t="shared" si="1862"/>
        <v/>
      </c>
      <c r="I59592" s="218" t="str">
        <f t="shared" si="1863"/>
        <v/>
      </c>
    </row>
    <row r="59593" spans="3:9" ht="15" customHeight="1">
      <c r="C59593" s="220" t="str">
        <f t="shared" si="1862"/>
        <v/>
      </c>
      <c r="I59593" s="218" t="str">
        <f t="shared" si="1863"/>
        <v/>
      </c>
    </row>
    <row r="59594" spans="3:9" ht="15" customHeight="1">
      <c r="C59594" s="220" t="str">
        <f t="shared" si="1862"/>
        <v/>
      </c>
      <c r="I59594" s="218" t="str">
        <f t="shared" si="1863"/>
        <v/>
      </c>
    </row>
    <row r="59595" spans="3:9" ht="15" customHeight="1">
      <c r="C59595" s="220" t="str">
        <f t="shared" si="1862"/>
        <v/>
      </c>
      <c r="I59595" s="218" t="str">
        <f t="shared" si="1863"/>
        <v/>
      </c>
    </row>
    <row r="59596" spans="3:9" ht="15" customHeight="1">
      <c r="C59596" s="220" t="str">
        <f t="shared" si="1862"/>
        <v/>
      </c>
      <c r="I59596" s="218" t="str">
        <f t="shared" si="1863"/>
        <v/>
      </c>
    </row>
    <row r="59597" spans="3:9" ht="15" customHeight="1">
      <c r="C59597" s="220" t="str">
        <f t="shared" si="1862"/>
        <v/>
      </c>
      <c r="I59597" s="218" t="str">
        <f t="shared" si="1863"/>
        <v/>
      </c>
    </row>
    <row r="59598" spans="3:9" ht="15" customHeight="1">
      <c r="C59598" s="220" t="str">
        <f t="shared" si="1862"/>
        <v/>
      </c>
      <c r="I59598" s="218" t="str">
        <f t="shared" si="1863"/>
        <v/>
      </c>
    </row>
    <row r="59599" spans="3:9" ht="15" customHeight="1">
      <c r="C59599" s="220" t="str">
        <f t="shared" si="1862"/>
        <v/>
      </c>
      <c r="I59599" s="218" t="str">
        <f t="shared" si="1863"/>
        <v/>
      </c>
    </row>
    <row r="59600" spans="3:9" ht="15" customHeight="1">
      <c r="C59600" s="220" t="str">
        <f t="shared" si="1862"/>
        <v/>
      </c>
      <c r="I59600" s="218" t="str">
        <f t="shared" si="1863"/>
        <v/>
      </c>
    </row>
    <row r="59601" spans="3:9" ht="15" customHeight="1">
      <c r="C59601" s="220" t="str">
        <f t="shared" si="1862"/>
        <v/>
      </c>
      <c r="I59601" s="218" t="str">
        <f t="shared" si="1863"/>
        <v/>
      </c>
    </row>
    <row r="59602" spans="3:9" ht="15" customHeight="1">
      <c r="C59602" s="220" t="str">
        <f t="shared" si="1862"/>
        <v/>
      </c>
      <c r="I59602" s="218" t="str">
        <f t="shared" si="1863"/>
        <v/>
      </c>
    </row>
    <row r="59603" spans="3:9" ht="15" customHeight="1">
      <c r="C59603" s="220" t="str">
        <f t="shared" si="1862"/>
        <v/>
      </c>
      <c r="I59603" s="218" t="str">
        <f t="shared" si="1863"/>
        <v/>
      </c>
    </row>
    <row r="59604" spans="3:9" ht="15" customHeight="1">
      <c r="C59604" s="220" t="str">
        <f t="shared" si="1862"/>
        <v/>
      </c>
      <c r="I59604" s="218" t="str">
        <f t="shared" si="1863"/>
        <v/>
      </c>
    </row>
    <row r="59605" spans="3:9" ht="15" customHeight="1">
      <c r="C59605" s="220" t="str">
        <f t="shared" si="1862"/>
        <v/>
      </c>
      <c r="I59605" s="218" t="str">
        <f t="shared" si="1863"/>
        <v/>
      </c>
    </row>
    <row r="59606" spans="3:9" ht="15" customHeight="1">
      <c r="C59606" s="220" t="str">
        <f t="shared" si="1862"/>
        <v/>
      </c>
      <c r="I59606" s="218" t="str">
        <f t="shared" si="1863"/>
        <v/>
      </c>
    </row>
    <row r="59607" spans="3:9" ht="15" customHeight="1">
      <c r="C59607" s="220" t="str">
        <f t="shared" si="1862"/>
        <v/>
      </c>
      <c r="I59607" s="218" t="str">
        <f t="shared" si="1863"/>
        <v/>
      </c>
    </row>
    <row r="59608" spans="3:9" ht="15" customHeight="1">
      <c r="C59608" s="220" t="str">
        <f t="shared" si="1862"/>
        <v/>
      </c>
      <c r="I59608" s="218" t="str">
        <f t="shared" si="1863"/>
        <v/>
      </c>
    </row>
    <row r="59609" spans="3:9" ht="15" customHeight="1">
      <c r="C59609" s="220" t="str">
        <f t="shared" si="1862"/>
        <v/>
      </c>
      <c r="I59609" s="218" t="str">
        <f t="shared" si="1863"/>
        <v/>
      </c>
    </row>
    <row r="59610" spans="3:9" ht="15" customHeight="1">
      <c r="C59610" s="220" t="str">
        <f t="shared" si="1862"/>
        <v/>
      </c>
      <c r="I59610" s="218" t="str">
        <f t="shared" si="1863"/>
        <v/>
      </c>
    </row>
    <row r="59611" spans="3:9" ht="15" customHeight="1">
      <c r="C59611" s="220" t="str">
        <f t="shared" si="1862"/>
        <v/>
      </c>
      <c r="I59611" s="218" t="str">
        <f t="shared" si="1863"/>
        <v/>
      </c>
    </row>
    <row r="59612" spans="3:9" ht="15" customHeight="1">
      <c r="C59612" s="220" t="str">
        <f t="shared" si="1862"/>
        <v/>
      </c>
      <c r="I59612" s="218" t="str">
        <f t="shared" si="1863"/>
        <v/>
      </c>
    </row>
    <row r="59613" spans="3:9" ht="15" customHeight="1">
      <c r="C59613" s="220" t="str">
        <f t="shared" si="1862"/>
        <v/>
      </c>
      <c r="I59613" s="218" t="str">
        <f t="shared" si="1863"/>
        <v/>
      </c>
    </row>
    <row r="59614" spans="3:9" ht="15" customHeight="1">
      <c r="C59614" s="220" t="str">
        <f t="shared" si="1862"/>
        <v/>
      </c>
      <c r="I59614" s="218" t="str">
        <f t="shared" si="1863"/>
        <v/>
      </c>
    </row>
    <row r="59615" spans="3:9" ht="15" customHeight="1">
      <c r="C59615" s="220" t="str">
        <f t="shared" si="1862"/>
        <v/>
      </c>
      <c r="I59615" s="218" t="str">
        <f t="shared" si="1863"/>
        <v/>
      </c>
    </row>
    <row r="59616" spans="3:9" ht="15" customHeight="1">
      <c r="C59616" s="220" t="str">
        <f t="shared" si="1862"/>
        <v/>
      </c>
      <c r="I59616" s="218" t="str">
        <f t="shared" si="1863"/>
        <v/>
      </c>
    </row>
    <row r="59617" spans="3:9" ht="15" customHeight="1">
      <c r="C59617" s="220" t="str">
        <f t="shared" si="1862"/>
        <v/>
      </c>
      <c r="I59617" s="218" t="str">
        <f t="shared" si="1863"/>
        <v/>
      </c>
    </row>
    <row r="59618" spans="3:9" ht="15" customHeight="1">
      <c r="C59618" s="220" t="str">
        <f t="shared" si="1862"/>
        <v/>
      </c>
      <c r="I59618" s="218" t="str">
        <f t="shared" si="1863"/>
        <v/>
      </c>
    </row>
    <row r="59619" spans="3:9" ht="15" customHeight="1">
      <c r="C59619" s="220" t="str">
        <f t="shared" si="1862"/>
        <v/>
      </c>
      <c r="I59619" s="218" t="str">
        <f t="shared" si="1863"/>
        <v/>
      </c>
    </row>
    <row r="59620" spans="3:9" ht="15" customHeight="1">
      <c r="C59620" s="220" t="str">
        <f t="shared" si="1862"/>
        <v/>
      </c>
      <c r="I59620" s="218" t="str">
        <f t="shared" si="1863"/>
        <v/>
      </c>
    </row>
    <row r="59621" spans="3:9" ht="15" customHeight="1">
      <c r="C59621" s="220" t="str">
        <f t="shared" si="1862"/>
        <v/>
      </c>
      <c r="I59621" s="218" t="str">
        <f t="shared" si="1863"/>
        <v/>
      </c>
    </row>
    <row r="59622" spans="3:9" ht="15" customHeight="1">
      <c r="C59622" s="220" t="str">
        <f t="shared" si="1862"/>
        <v/>
      </c>
      <c r="I59622" s="218" t="str">
        <f t="shared" si="1863"/>
        <v/>
      </c>
    </row>
    <row r="59623" spans="3:9" ht="15" customHeight="1">
      <c r="C59623" s="220" t="str">
        <f t="shared" si="1862"/>
        <v/>
      </c>
      <c r="I59623" s="218" t="str">
        <f t="shared" si="1863"/>
        <v/>
      </c>
    </row>
    <row r="59624" spans="3:9" ht="15" customHeight="1">
      <c r="C59624" s="220" t="str">
        <f t="shared" si="1862"/>
        <v/>
      </c>
      <c r="I59624" s="218" t="str">
        <f t="shared" si="1863"/>
        <v/>
      </c>
    </row>
    <row r="59625" spans="3:9" ht="15" customHeight="1">
      <c r="C59625" s="220" t="str">
        <f t="shared" si="1862"/>
        <v/>
      </c>
      <c r="I59625" s="218" t="str">
        <f t="shared" si="1863"/>
        <v/>
      </c>
    </row>
    <row r="59626" spans="3:9" ht="15" customHeight="1">
      <c r="C59626" s="220" t="str">
        <f t="shared" si="1862"/>
        <v/>
      </c>
      <c r="I59626" s="218" t="str">
        <f t="shared" si="1863"/>
        <v/>
      </c>
    </row>
    <row r="59627" spans="3:9" ht="15" customHeight="1">
      <c r="C59627" s="220" t="str">
        <f t="shared" si="1862"/>
        <v/>
      </c>
      <c r="I59627" s="218" t="str">
        <f t="shared" si="1863"/>
        <v/>
      </c>
    </row>
    <row r="59628" spans="3:9" ht="15" customHeight="1">
      <c r="C59628" s="220" t="str">
        <f t="shared" si="1862"/>
        <v/>
      </c>
      <c r="I59628" s="218" t="str">
        <f t="shared" si="1863"/>
        <v/>
      </c>
    </row>
    <row r="59629" spans="3:9" ht="15" customHeight="1">
      <c r="C59629" s="220" t="str">
        <f t="shared" si="1862"/>
        <v/>
      </c>
      <c r="I59629" s="218" t="str">
        <f t="shared" si="1863"/>
        <v/>
      </c>
    </row>
    <row r="59630" spans="3:9" ht="15" customHeight="1">
      <c r="C59630" s="220" t="str">
        <f t="shared" si="1862"/>
        <v/>
      </c>
      <c r="I59630" s="218" t="str">
        <f t="shared" si="1863"/>
        <v/>
      </c>
    </row>
    <row r="59631" spans="3:9" ht="15" customHeight="1">
      <c r="C59631" s="220" t="str">
        <f t="shared" si="1862"/>
        <v/>
      </c>
      <c r="I59631" s="218" t="str">
        <f t="shared" si="1863"/>
        <v/>
      </c>
    </row>
    <row r="59632" spans="3:9" ht="15" customHeight="1">
      <c r="C59632" s="220" t="str">
        <f t="shared" si="1862"/>
        <v/>
      </c>
      <c r="I59632" s="218" t="str">
        <f t="shared" si="1863"/>
        <v/>
      </c>
    </row>
    <row r="59633" spans="3:9" ht="15" customHeight="1">
      <c r="C59633" s="220" t="str">
        <f t="shared" si="1862"/>
        <v/>
      </c>
      <c r="I59633" s="218" t="str">
        <f t="shared" si="1863"/>
        <v/>
      </c>
    </row>
    <row r="59634" spans="3:9" ht="15" customHeight="1">
      <c r="C59634" s="220" t="str">
        <f t="shared" si="1862"/>
        <v/>
      </c>
      <c r="I59634" s="218" t="str">
        <f t="shared" si="1863"/>
        <v/>
      </c>
    </row>
    <row r="59635" spans="3:9" ht="15" customHeight="1">
      <c r="C59635" s="220" t="str">
        <f t="shared" si="1862"/>
        <v/>
      </c>
      <c r="I59635" s="218" t="str">
        <f t="shared" si="1863"/>
        <v/>
      </c>
    </row>
    <row r="59636" spans="3:9" ht="15" customHeight="1">
      <c r="C59636" s="220" t="str">
        <f t="shared" si="1862"/>
        <v/>
      </c>
      <c r="I59636" s="218" t="str">
        <f t="shared" si="1863"/>
        <v/>
      </c>
    </row>
    <row r="59637" spans="3:9" ht="15" customHeight="1">
      <c r="C59637" s="220" t="str">
        <f t="shared" si="1862"/>
        <v/>
      </c>
      <c r="I59637" s="218" t="str">
        <f t="shared" si="1863"/>
        <v/>
      </c>
    </row>
    <row r="59638" spans="3:9" ht="15" customHeight="1">
      <c r="C59638" s="220" t="str">
        <f t="shared" si="1862"/>
        <v/>
      </c>
      <c r="I59638" s="218" t="str">
        <f t="shared" si="1863"/>
        <v/>
      </c>
    </row>
    <row r="59639" spans="3:9" ht="15" customHeight="1">
      <c r="C59639" s="220" t="str">
        <f t="shared" si="1862"/>
        <v/>
      </c>
      <c r="I59639" s="218" t="str">
        <f t="shared" si="1863"/>
        <v/>
      </c>
    </row>
    <row r="59640" spans="3:9" ht="15" customHeight="1">
      <c r="C59640" s="220" t="str">
        <f t="shared" si="1862"/>
        <v/>
      </c>
      <c r="I59640" s="218" t="str">
        <f t="shared" si="1863"/>
        <v/>
      </c>
    </row>
    <row r="59641" spans="3:9" ht="15" customHeight="1">
      <c r="C59641" s="220" t="str">
        <f t="shared" si="1862"/>
        <v/>
      </c>
      <c r="I59641" s="218" t="str">
        <f t="shared" si="1863"/>
        <v/>
      </c>
    </row>
    <row r="59642" spans="3:9" ht="15" customHeight="1">
      <c r="C59642" s="220" t="str">
        <f t="shared" si="1862"/>
        <v/>
      </c>
      <c r="I59642" s="218" t="str">
        <f t="shared" si="1863"/>
        <v/>
      </c>
    </row>
    <row r="59643" spans="3:9" ht="15" customHeight="1">
      <c r="C59643" s="220" t="str">
        <f t="shared" si="1862"/>
        <v/>
      </c>
      <c r="I59643" s="218" t="str">
        <f t="shared" si="1863"/>
        <v/>
      </c>
    </row>
    <row r="59644" spans="3:9" ht="15" customHeight="1">
      <c r="C59644" s="220" t="str">
        <f t="shared" si="1862"/>
        <v/>
      </c>
      <c r="I59644" s="218" t="str">
        <f t="shared" si="1863"/>
        <v/>
      </c>
    </row>
    <row r="59645" spans="3:9" ht="15" customHeight="1">
      <c r="C59645" s="220" t="str">
        <f t="shared" si="1862"/>
        <v/>
      </c>
      <c r="I59645" s="218" t="str">
        <f t="shared" si="1863"/>
        <v/>
      </c>
    </row>
    <row r="59646" spans="3:9" ht="15" customHeight="1">
      <c r="C59646" s="220" t="str">
        <f t="shared" si="1862"/>
        <v/>
      </c>
      <c r="I59646" s="218" t="str">
        <f t="shared" si="1863"/>
        <v/>
      </c>
    </row>
    <row r="59647" spans="3:9" ht="15" customHeight="1">
      <c r="C59647" s="220" t="str">
        <f t="shared" si="1862"/>
        <v/>
      </c>
      <c r="I59647" s="218" t="str">
        <f t="shared" si="1863"/>
        <v/>
      </c>
    </row>
    <row r="59648" spans="3:9" ht="15" customHeight="1">
      <c r="C59648" s="220" t="str">
        <f t="shared" si="1862"/>
        <v/>
      </c>
      <c r="I59648" s="218" t="str">
        <f t="shared" si="1863"/>
        <v/>
      </c>
    </row>
    <row r="59649" spans="3:9" ht="15" customHeight="1">
      <c r="C59649" s="220" t="str">
        <f t="shared" si="1862"/>
        <v/>
      </c>
      <c r="I59649" s="218" t="str">
        <f t="shared" si="1863"/>
        <v/>
      </c>
    </row>
    <row r="59650" spans="3:9" ht="15" customHeight="1">
      <c r="C59650" s="220" t="str">
        <f t="shared" si="1862"/>
        <v/>
      </c>
      <c r="I59650" s="218" t="str">
        <f t="shared" si="1863"/>
        <v/>
      </c>
    </row>
    <row r="59651" spans="3:9" ht="15" customHeight="1">
      <c r="C59651" s="220" t="str">
        <f t="shared" si="1862"/>
        <v/>
      </c>
      <c r="I59651" s="218" t="str">
        <f t="shared" si="1863"/>
        <v/>
      </c>
    </row>
    <row r="59652" spans="3:9" ht="15" customHeight="1">
      <c r="C59652" s="220" t="str">
        <f t="shared" si="1862"/>
        <v/>
      </c>
      <c r="I59652" s="218" t="str">
        <f t="shared" si="1863"/>
        <v/>
      </c>
    </row>
    <row r="59653" spans="3:9" ht="15" customHeight="1">
      <c r="C59653" s="220" t="str">
        <f t="shared" si="1862"/>
        <v/>
      </c>
      <c r="I59653" s="218" t="str">
        <f t="shared" si="1863"/>
        <v/>
      </c>
    </row>
    <row r="59654" spans="3:9" ht="15" customHeight="1">
      <c r="C59654" s="220" t="str">
        <f t="shared" ref="C59654:C59717" si="1864">IF(B59654="","",MONTH(B59654))</f>
        <v/>
      </c>
      <c r="I59654" s="218" t="str">
        <f t="shared" ref="I59654:I59717" si="1865">IF(H59654="","",IF(E59654="","Não deixe campos em branco, a planilha resumo de custos e despesas necessita deles para funcionar",IF(F59654="","Não deixe campos em branco, a planilha resumo de custos e despesas necessita deles para funcionar",IF(G59654="","Não deixe campos em branco, a planilha resumo de custos e despesas necessita deles para funcionar",""))))</f>
        <v/>
      </c>
    </row>
    <row r="59655" spans="3:9" ht="15" customHeight="1">
      <c r="C59655" s="220" t="str">
        <f t="shared" si="1864"/>
        <v/>
      </c>
      <c r="I59655" s="218" t="str">
        <f t="shared" si="1865"/>
        <v/>
      </c>
    </row>
    <row r="59656" spans="3:9" ht="15" customHeight="1">
      <c r="C59656" s="220" t="str">
        <f t="shared" si="1864"/>
        <v/>
      </c>
      <c r="I59656" s="218" t="str">
        <f t="shared" si="1865"/>
        <v/>
      </c>
    </row>
    <row r="59657" spans="3:9" ht="15" customHeight="1">
      <c r="C59657" s="220" t="str">
        <f t="shared" si="1864"/>
        <v/>
      </c>
      <c r="I59657" s="218" t="str">
        <f t="shared" si="1865"/>
        <v/>
      </c>
    </row>
    <row r="59658" spans="3:9" ht="15" customHeight="1">
      <c r="C59658" s="220" t="str">
        <f t="shared" si="1864"/>
        <v/>
      </c>
      <c r="I59658" s="218" t="str">
        <f t="shared" si="1865"/>
        <v/>
      </c>
    </row>
    <row r="59659" spans="3:9" ht="15" customHeight="1">
      <c r="C59659" s="220" t="str">
        <f t="shared" si="1864"/>
        <v/>
      </c>
      <c r="I59659" s="218" t="str">
        <f t="shared" si="1865"/>
        <v/>
      </c>
    </row>
    <row r="59660" spans="3:9" ht="15" customHeight="1">
      <c r="C59660" s="220" t="str">
        <f t="shared" si="1864"/>
        <v/>
      </c>
      <c r="I59660" s="218" t="str">
        <f t="shared" si="1865"/>
        <v/>
      </c>
    </row>
    <row r="59661" spans="3:9" ht="15" customHeight="1">
      <c r="C59661" s="220" t="str">
        <f t="shared" si="1864"/>
        <v/>
      </c>
      <c r="I59661" s="218" t="str">
        <f t="shared" si="1865"/>
        <v/>
      </c>
    </row>
    <row r="59662" spans="3:9" ht="15" customHeight="1">
      <c r="C59662" s="220" t="str">
        <f t="shared" si="1864"/>
        <v/>
      </c>
      <c r="I59662" s="218" t="str">
        <f t="shared" si="1865"/>
        <v/>
      </c>
    </row>
    <row r="59663" spans="3:9" ht="15" customHeight="1">
      <c r="C59663" s="220" t="str">
        <f t="shared" si="1864"/>
        <v/>
      </c>
      <c r="I59663" s="218" t="str">
        <f t="shared" si="1865"/>
        <v/>
      </c>
    </row>
    <row r="59664" spans="3:9" ht="15" customHeight="1">
      <c r="C59664" s="220" t="str">
        <f t="shared" si="1864"/>
        <v/>
      </c>
      <c r="I59664" s="218" t="str">
        <f t="shared" si="1865"/>
        <v/>
      </c>
    </row>
    <row r="59665" spans="3:9" ht="15" customHeight="1">
      <c r="C59665" s="220" t="str">
        <f t="shared" si="1864"/>
        <v/>
      </c>
      <c r="I59665" s="218" t="str">
        <f t="shared" si="1865"/>
        <v/>
      </c>
    </row>
    <row r="59666" spans="3:9" ht="15" customHeight="1">
      <c r="C59666" s="220" t="str">
        <f t="shared" si="1864"/>
        <v/>
      </c>
      <c r="I59666" s="218" t="str">
        <f t="shared" si="1865"/>
        <v/>
      </c>
    </row>
    <row r="59667" spans="3:9" ht="15" customHeight="1">
      <c r="C59667" s="220" t="str">
        <f t="shared" si="1864"/>
        <v/>
      </c>
      <c r="I59667" s="218" t="str">
        <f t="shared" si="1865"/>
        <v/>
      </c>
    </row>
    <row r="59668" spans="3:9" ht="15" customHeight="1">
      <c r="C59668" s="220" t="str">
        <f t="shared" si="1864"/>
        <v/>
      </c>
      <c r="I59668" s="218" t="str">
        <f t="shared" si="1865"/>
        <v/>
      </c>
    </row>
    <row r="59669" spans="3:9" ht="15" customHeight="1">
      <c r="C59669" s="220" t="str">
        <f t="shared" si="1864"/>
        <v/>
      </c>
      <c r="I59669" s="218" t="str">
        <f t="shared" si="1865"/>
        <v/>
      </c>
    </row>
    <row r="59670" spans="3:9" ht="15" customHeight="1">
      <c r="C59670" s="220" t="str">
        <f t="shared" si="1864"/>
        <v/>
      </c>
      <c r="I59670" s="218" t="str">
        <f t="shared" si="1865"/>
        <v/>
      </c>
    </row>
    <row r="59671" spans="3:9" ht="15" customHeight="1">
      <c r="C59671" s="220" t="str">
        <f t="shared" si="1864"/>
        <v/>
      </c>
      <c r="I59671" s="218" t="str">
        <f t="shared" si="1865"/>
        <v/>
      </c>
    </row>
    <row r="59672" spans="3:9" ht="15" customHeight="1">
      <c r="C59672" s="220" t="str">
        <f t="shared" si="1864"/>
        <v/>
      </c>
      <c r="I59672" s="218" t="str">
        <f t="shared" si="1865"/>
        <v/>
      </c>
    </row>
    <row r="59673" spans="3:9" ht="15" customHeight="1">
      <c r="C59673" s="220" t="str">
        <f t="shared" si="1864"/>
        <v/>
      </c>
      <c r="I59673" s="218" t="str">
        <f t="shared" si="1865"/>
        <v/>
      </c>
    </row>
    <row r="59674" spans="3:9" ht="15" customHeight="1">
      <c r="C59674" s="220" t="str">
        <f t="shared" si="1864"/>
        <v/>
      </c>
      <c r="I59674" s="218" t="str">
        <f t="shared" si="1865"/>
        <v/>
      </c>
    </row>
    <row r="59675" spans="3:9" ht="15" customHeight="1">
      <c r="C59675" s="220" t="str">
        <f t="shared" si="1864"/>
        <v/>
      </c>
      <c r="I59675" s="218" t="str">
        <f t="shared" si="1865"/>
        <v/>
      </c>
    </row>
    <row r="59676" spans="3:9" ht="15" customHeight="1">
      <c r="C59676" s="220" t="str">
        <f t="shared" si="1864"/>
        <v/>
      </c>
      <c r="I59676" s="218" t="str">
        <f t="shared" si="1865"/>
        <v/>
      </c>
    </row>
    <row r="59677" spans="3:9" ht="15" customHeight="1">
      <c r="C59677" s="220" t="str">
        <f t="shared" si="1864"/>
        <v/>
      </c>
      <c r="I59677" s="218" t="str">
        <f t="shared" si="1865"/>
        <v/>
      </c>
    </row>
    <row r="59678" spans="3:9" ht="15" customHeight="1">
      <c r="C59678" s="220" t="str">
        <f t="shared" si="1864"/>
        <v/>
      </c>
      <c r="I59678" s="218" t="str">
        <f t="shared" si="1865"/>
        <v/>
      </c>
    </row>
    <row r="59679" spans="3:9" ht="15" customHeight="1">
      <c r="C59679" s="220" t="str">
        <f t="shared" si="1864"/>
        <v/>
      </c>
      <c r="I59679" s="218" t="str">
        <f t="shared" si="1865"/>
        <v/>
      </c>
    </row>
    <row r="59680" spans="3:9" ht="15" customHeight="1">
      <c r="C59680" s="220" t="str">
        <f t="shared" si="1864"/>
        <v/>
      </c>
      <c r="I59680" s="218" t="str">
        <f t="shared" si="1865"/>
        <v/>
      </c>
    </row>
    <row r="59681" spans="3:9" ht="15" customHeight="1">
      <c r="C59681" s="220" t="str">
        <f t="shared" si="1864"/>
        <v/>
      </c>
      <c r="I59681" s="218" t="str">
        <f t="shared" si="1865"/>
        <v/>
      </c>
    </row>
    <row r="59682" spans="3:9" ht="15" customHeight="1">
      <c r="C59682" s="220" t="str">
        <f t="shared" si="1864"/>
        <v/>
      </c>
      <c r="I59682" s="218" t="str">
        <f t="shared" si="1865"/>
        <v/>
      </c>
    </row>
    <row r="59683" spans="3:9" ht="15" customHeight="1">
      <c r="C59683" s="220" t="str">
        <f t="shared" si="1864"/>
        <v/>
      </c>
      <c r="I59683" s="218" t="str">
        <f t="shared" si="1865"/>
        <v/>
      </c>
    </row>
    <row r="59684" spans="3:9" ht="15" customHeight="1">
      <c r="C59684" s="220" t="str">
        <f t="shared" si="1864"/>
        <v/>
      </c>
      <c r="I59684" s="218" t="str">
        <f t="shared" si="1865"/>
        <v/>
      </c>
    </row>
    <row r="59685" spans="3:9" ht="15" customHeight="1">
      <c r="C59685" s="220" t="str">
        <f t="shared" si="1864"/>
        <v/>
      </c>
      <c r="I59685" s="218" t="str">
        <f t="shared" si="1865"/>
        <v/>
      </c>
    </row>
    <row r="59686" spans="3:9" ht="15" customHeight="1">
      <c r="C59686" s="220" t="str">
        <f t="shared" si="1864"/>
        <v/>
      </c>
      <c r="I59686" s="218" t="str">
        <f t="shared" si="1865"/>
        <v/>
      </c>
    </row>
    <row r="59687" spans="3:9" ht="15" customHeight="1">
      <c r="C59687" s="220" t="str">
        <f t="shared" si="1864"/>
        <v/>
      </c>
      <c r="I59687" s="218" t="str">
        <f t="shared" si="1865"/>
        <v/>
      </c>
    </row>
    <row r="59688" spans="3:9" ht="15" customHeight="1">
      <c r="C59688" s="220" t="str">
        <f t="shared" si="1864"/>
        <v/>
      </c>
      <c r="I59688" s="218" t="str">
        <f t="shared" si="1865"/>
        <v/>
      </c>
    </row>
    <row r="59689" spans="3:9" ht="15" customHeight="1">
      <c r="C59689" s="220" t="str">
        <f t="shared" si="1864"/>
        <v/>
      </c>
      <c r="I59689" s="218" t="str">
        <f t="shared" si="1865"/>
        <v/>
      </c>
    </row>
    <row r="59690" spans="3:9" ht="15" customHeight="1">
      <c r="C59690" s="220" t="str">
        <f t="shared" si="1864"/>
        <v/>
      </c>
      <c r="I59690" s="218" t="str">
        <f t="shared" si="1865"/>
        <v/>
      </c>
    </row>
    <row r="59691" spans="3:9" ht="15" customHeight="1">
      <c r="C59691" s="220" t="str">
        <f t="shared" si="1864"/>
        <v/>
      </c>
      <c r="I59691" s="218" t="str">
        <f t="shared" si="1865"/>
        <v/>
      </c>
    </row>
    <row r="59692" spans="3:9" ht="15" customHeight="1">
      <c r="C59692" s="220" t="str">
        <f t="shared" si="1864"/>
        <v/>
      </c>
      <c r="I59692" s="218" t="str">
        <f t="shared" si="1865"/>
        <v/>
      </c>
    </row>
    <row r="59693" spans="3:9" ht="15" customHeight="1">
      <c r="C59693" s="220" t="str">
        <f t="shared" si="1864"/>
        <v/>
      </c>
      <c r="I59693" s="218" t="str">
        <f t="shared" si="1865"/>
        <v/>
      </c>
    </row>
    <row r="59694" spans="3:9" ht="15" customHeight="1">
      <c r="C59694" s="220" t="str">
        <f t="shared" si="1864"/>
        <v/>
      </c>
      <c r="I59694" s="218" t="str">
        <f t="shared" si="1865"/>
        <v/>
      </c>
    </row>
    <row r="59695" spans="3:9" ht="15" customHeight="1">
      <c r="C59695" s="220" t="str">
        <f t="shared" si="1864"/>
        <v/>
      </c>
      <c r="I59695" s="218" t="str">
        <f t="shared" si="1865"/>
        <v/>
      </c>
    </row>
    <row r="59696" spans="3:9" ht="15" customHeight="1">
      <c r="C59696" s="220" t="str">
        <f t="shared" si="1864"/>
        <v/>
      </c>
      <c r="I59696" s="218" t="str">
        <f t="shared" si="1865"/>
        <v/>
      </c>
    </row>
    <row r="59697" spans="3:9" ht="15" customHeight="1">
      <c r="C59697" s="220" t="str">
        <f t="shared" si="1864"/>
        <v/>
      </c>
      <c r="I59697" s="218" t="str">
        <f t="shared" si="1865"/>
        <v/>
      </c>
    </row>
    <row r="59698" spans="3:9" ht="15" customHeight="1">
      <c r="C59698" s="220" t="str">
        <f t="shared" si="1864"/>
        <v/>
      </c>
      <c r="I59698" s="218" t="str">
        <f t="shared" si="1865"/>
        <v/>
      </c>
    </row>
    <row r="59699" spans="3:9" ht="15" customHeight="1">
      <c r="C59699" s="220" t="str">
        <f t="shared" si="1864"/>
        <v/>
      </c>
      <c r="I59699" s="218" t="str">
        <f t="shared" si="1865"/>
        <v/>
      </c>
    </row>
    <row r="59700" spans="3:9" ht="15" customHeight="1">
      <c r="C59700" s="220" t="str">
        <f t="shared" si="1864"/>
        <v/>
      </c>
      <c r="I59700" s="218" t="str">
        <f t="shared" si="1865"/>
        <v/>
      </c>
    </row>
    <row r="59701" spans="3:9" ht="15" customHeight="1">
      <c r="C59701" s="220" t="str">
        <f t="shared" si="1864"/>
        <v/>
      </c>
      <c r="I59701" s="218" t="str">
        <f t="shared" si="1865"/>
        <v/>
      </c>
    </row>
    <row r="59702" spans="3:9" ht="15" customHeight="1">
      <c r="C59702" s="220" t="str">
        <f t="shared" si="1864"/>
        <v/>
      </c>
      <c r="I59702" s="218" t="str">
        <f t="shared" si="1865"/>
        <v/>
      </c>
    </row>
    <row r="59703" spans="3:9" ht="15" customHeight="1">
      <c r="C59703" s="220" t="str">
        <f t="shared" si="1864"/>
        <v/>
      </c>
      <c r="I59703" s="218" t="str">
        <f t="shared" si="1865"/>
        <v/>
      </c>
    </row>
    <row r="59704" spans="3:9" ht="15" customHeight="1">
      <c r="C59704" s="220" t="str">
        <f t="shared" si="1864"/>
        <v/>
      </c>
      <c r="I59704" s="218" t="str">
        <f t="shared" si="1865"/>
        <v/>
      </c>
    </row>
    <row r="59705" spans="3:9" ht="15" customHeight="1">
      <c r="C59705" s="220" t="str">
        <f t="shared" si="1864"/>
        <v/>
      </c>
      <c r="I59705" s="218" t="str">
        <f t="shared" si="1865"/>
        <v/>
      </c>
    </row>
    <row r="59706" spans="3:9" ht="15" customHeight="1">
      <c r="C59706" s="220" t="str">
        <f t="shared" si="1864"/>
        <v/>
      </c>
      <c r="I59706" s="218" t="str">
        <f t="shared" si="1865"/>
        <v/>
      </c>
    </row>
    <row r="59707" spans="3:9" ht="15" customHeight="1">
      <c r="C59707" s="220" t="str">
        <f t="shared" si="1864"/>
        <v/>
      </c>
      <c r="I59707" s="218" t="str">
        <f t="shared" si="1865"/>
        <v/>
      </c>
    </row>
    <row r="59708" spans="3:9" ht="15" customHeight="1">
      <c r="C59708" s="220" t="str">
        <f t="shared" si="1864"/>
        <v/>
      </c>
      <c r="I59708" s="218" t="str">
        <f t="shared" si="1865"/>
        <v/>
      </c>
    </row>
    <row r="59709" spans="3:9" ht="15" customHeight="1">
      <c r="C59709" s="220" t="str">
        <f t="shared" si="1864"/>
        <v/>
      </c>
      <c r="I59709" s="218" t="str">
        <f t="shared" si="1865"/>
        <v/>
      </c>
    </row>
    <row r="59710" spans="3:9" ht="15" customHeight="1">
      <c r="C59710" s="220" t="str">
        <f t="shared" si="1864"/>
        <v/>
      </c>
      <c r="I59710" s="218" t="str">
        <f t="shared" si="1865"/>
        <v/>
      </c>
    </row>
    <row r="59711" spans="3:9" ht="15" customHeight="1">
      <c r="C59711" s="220" t="str">
        <f t="shared" si="1864"/>
        <v/>
      </c>
      <c r="I59711" s="218" t="str">
        <f t="shared" si="1865"/>
        <v/>
      </c>
    </row>
    <row r="59712" spans="3:9" ht="15" customHeight="1">
      <c r="C59712" s="220" t="str">
        <f t="shared" si="1864"/>
        <v/>
      </c>
      <c r="I59712" s="218" t="str">
        <f t="shared" si="1865"/>
        <v/>
      </c>
    </row>
    <row r="59713" spans="3:9" ht="15" customHeight="1">
      <c r="C59713" s="220" t="str">
        <f t="shared" si="1864"/>
        <v/>
      </c>
      <c r="I59713" s="218" t="str">
        <f t="shared" si="1865"/>
        <v/>
      </c>
    </row>
    <row r="59714" spans="3:9" ht="15" customHeight="1">
      <c r="C59714" s="220" t="str">
        <f t="shared" si="1864"/>
        <v/>
      </c>
      <c r="I59714" s="218" t="str">
        <f t="shared" si="1865"/>
        <v/>
      </c>
    </row>
    <row r="59715" spans="3:9" ht="15" customHeight="1">
      <c r="C59715" s="220" t="str">
        <f t="shared" si="1864"/>
        <v/>
      </c>
      <c r="I59715" s="218" t="str">
        <f t="shared" si="1865"/>
        <v/>
      </c>
    </row>
    <row r="59716" spans="3:9" ht="15" customHeight="1">
      <c r="C59716" s="220" t="str">
        <f t="shared" si="1864"/>
        <v/>
      </c>
      <c r="I59716" s="218" t="str">
        <f t="shared" si="1865"/>
        <v/>
      </c>
    </row>
    <row r="59717" spans="3:9" ht="15" customHeight="1">
      <c r="C59717" s="220" t="str">
        <f t="shared" si="1864"/>
        <v/>
      </c>
      <c r="I59717" s="218" t="str">
        <f t="shared" si="1865"/>
        <v/>
      </c>
    </row>
    <row r="59718" spans="3:9" ht="15" customHeight="1">
      <c r="C59718" s="220" t="str">
        <f t="shared" ref="C59718:C59781" si="1866">IF(B59718="","",MONTH(B59718))</f>
        <v/>
      </c>
      <c r="I59718" s="218" t="str">
        <f t="shared" ref="I59718:I59781" si="1867">IF(H59718="","",IF(E59718="","Não deixe campos em branco, a planilha resumo de custos e despesas necessita deles para funcionar",IF(F59718="","Não deixe campos em branco, a planilha resumo de custos e despesas necessita deles para funcionar",IF(G59718="","Não deixe campos em branco, a planilha resumo de custos e despesas necessita deles para funcionar",""))))</f>
        <v/>
      </c>
    </row>
    <row r="59719" spans="3:9" ht="15" customHeight="1">
      <c r="C59719" s="220" t="str">
        <f t="shared" si="1866"/>
        <v/>
      </c>
      <c r="I59719" s="218" t="str">
        <f t="shared" si="1867"/>
        <v/>
      </c>
    </row>
    <row r="59720" spans="3:9" ht="15" customHeight="1">
      <c r="C59720" s="220" t="str">
        <f t="shared" si="1866"/>
        <v/>
      </c>
      <c r="I59720" s="218" t="str">
        <f t="shared" si="1867"/>
        <v/>
      </c>
    </row>
    <row r="59721" spans="3:9" ht="15" customHeight="1">
      <c r="C59721" s="220" t="str">
        <f t="shared" si="1866"/>
        <v/>
      </c>
      <c r="I59721" s="218" t="str">
        <f t="shared" si="1867"/>
        <v/>
      </c>
    </row>
    <row r="59722" spans="3:9" ht="15" customHeight="1">
      <c r="C59722" s="220" t="str">
        <f t="shared" si="1866"/>
        <v/>
      </c>
      <c r="I59722" s="218" t="str">
        <f t="shared" si="1867"/>
        <v/>
      </c>
    </row>
    <row r="59723" spans="3:9" ht="15" customHeight="1">
      <c r="C59723" s="220" t="str">
        <f t="shared" si="1866"/>
        <v/>
      </c>
      <c r="I59723" s="218" t="str">
        <f t="shared" si="1867"/>
        <v/>
      </c>
    </row>
    <row r="59724" spans="3:9" ht="15" customHeight="1">
      <c r="C59724" s="220" t="str">
        <f t="shared" si="1866"/>
        <v/>
      </c>
      <c r="I59724" s="218" t="str">
        <f t="shared" si="1867"/>
        <v/>
      </c>
    </row>
    <row r="59725" spans="3:9" ht="15" customHeight="1">
      <c r="C59725" s="220" t="str">
        <f t="shared" si="1866"/>
        <v/>
      </c>
      <c r="I59725" s="218" t="str">
        <f t="shared" si="1867"/>
        <v/>
      </c>
    </row>
    <row r="59726" spans="3:9" ht="15" customHeight="1">
      <c r="C59726" s="220" t="str">
        <f t="shared" si="1866"/>
        <v/>
      </c>
      <c r="I59726" s="218" t="str">
        <f t="shared" si="1867"/>
        <v/>
      </c>
    </row>
    <row r="59727" spans="3:9" ht="15" customHeight="1">
      <c r="C59727" s="220" t="str">
        <f t="shared" si="1866"/>
        <v/>
      </c>
      <c r="I59727" s="218" t="str">
        <f t="shared" si="1867"/>
        <v/>
      </c>
    </row>
    <row r="59728" spans="3:9" ht="15" customHeight="1">
      <c r="C59728" s="220" t="str">
        <f t="shared" si="1866"/>
        <v/>
      </c>
      <c r="I59728" s="218" t="str">
        <f t="shared" si="1867"/>
        <v/>
      </c>
    </row>
    <row r="59729" spans="3:9" ht="15" customHeight="1">
      <c r="C59729" s="220" t="str">
        <f t="shared" si="1866"/>
        <v/>
      </c>
      <c r="I59729" s="218" t="str">
        <f t="shared" si="1867"/>
        <v/>
      </c>
    </row>
    <row r="59730" spans="3:9" ht="15" customHeight="1">
      <c r="C59730" s="220" t="str">
        <f t="shared" si="1866"/>
        <v/>
      </c>
      <c r="I59730" s="218" t="str">
        <f t="shared" si="1867"/>
        <v/>
      </c>
    </row>
    <row r="59731" spans="3:9" ht="15" customHeight="1">
      <c r="C59731" s="220" t="str">
        <f t="shared" si="1866"/>
        <v/>
      </c>
      <c r="I59731" s="218" t="str">
        <f t="shared" si="1867"/>
        <v/>
      </c>
    </row>
    <row r="59732" spans="3:9" ht="15" customHeight="1">
      <c r="C59732" s="220" t="str">
        <f t="shared" si="1866"/>
        <v/>
      </c>
      <c r="I59732" s="218" t="str">
        <f t="shared" si="1867"/>
        <v/>
      </c>
    </row>
    <row r="59733" spans="3:9" ht="15" customHeight="1">
      <c r="C59733" s="220" t="str">
        <f t="shared" si="1866"/>
        <v/>
      </c>
      <c r="I59733" s="218" t="str">
        <f t="shared" si="1867"/>
        <v/>
      </c>
    </row>
    <row r="59734" spans="3:9" ht="15" customHeight="1">
      <c r="C59734" s="220" t="str">
        <f t="shared" si="1866"/>
        <v/>
      </c>
      <c r="I59734" s="218" t="str">
        <f t="shared" si="1867"/>
        <v/>
      </c>
    </row>
    <row r="59735" spans="3:9" ht="15" customHeight="1">
      <c r="C59735" s="220" t="str">
        <f t="shared" si="1866"/>
        <v/>
      </c>
      <c r="I59735" s="218" t="str">
        <f t="shared" si="1867"/>
        <v/>
      </c>
    </row>
    <row r="59736" spans="3:9" ht="15" customHeight="1">
      <c r="C59736" s="220" t="str">
        <f t="shared" si="1866"/>
        <v/>
      </c>
      <c r="I59736" s="218" t="str">
        <f t="shared" si="1867"/>
        <v/>
      </c>
    </row>
    <row r="59737" spans="3:9" ht="15" customHeight="1">
      <c r="C59737" s="220" t="str">
        <f t="shared" si="1866"/>
        <v/>
      </c>
      <c r="I59737" s="218" t="str">
        <f t="shared" si="1867"/>
        <v/>
      </c>
    </row>
    <row r="59738" spans="3:9" ht="15" customHeight="1">
      <c r="C59738" s="220" t="str">
        <f t="shared" si="1866"/>
        <v/>
      </c>
      <c r="I59738" s="218" t="str">
        <f t="shared" si="1867"/>
        <v/>
      </c>
    </row>
    <row r="59739" spans="3:9" ht="15" customHeight="1">
      <c r="C59739" s="220" t="str">
        <f t="shared" si="1866"/>
        <v/>
      </c>
      <c r="I59739" s="218" t="str">
        <f t="shared" si="1867"/>
        <v/>
      </c>
    </row>
    <row r="59740" spans="3:9" ht="15" customHeight="1">
      <c r="C59740" s="220" t="str">
        <f t="shared" si="1866"/>
        <v/>
      </c>
      <c r="I59740" s="218" t="str">
        <f t="shared" si="1867"/>
        <v/>
      </c>
    </row>
    <row r="59741" spans="3:9" ht="15" customHeight="1">
      <c r="C59741" s="220" t="str">
        <f t="shared" si="1866"/>
        <v/>
      </c>
      <c r="I59741" s="218" t="str">
        <f t="shared" si="1867"/>
        <v/>
      </c>
    </row>
    <row r="59742" spans="3:9" ht="15" customHeight="1">
      <c r="C59742" s="220" t="str">
        <f t="shared" si="1866"/>
        <v/>
      </c>
      <c r="I59742" s="218" t="str">
        <f t="shared" si="1867"/>
        <v/>
      </c>
    </row>
    <row r="59743" spans="3:9" ht="15" customHeight="1">
      <c r="C59743" s="220" t="str">
        <f t="shared" si="1866"/>
        <v/>
      </c>
      <c r="I59743" s="218" t="str">
        <f t="shared" si="1867"/>
        <v/>
      </c>
    </row>
    <row r="59744" spans="3:9" ht="15" customHeight="1">
      <c r="C59744" s="220" t="str">
        <f t="shared" si="1866"/>
        <v/>
      </c>
      <c r="I59744" s="218" t="str">
        <f t="shared" si="1867"/>
        <v/>
      </c>
    </row>
    <row r="59745" spans="3:9" ht="15" customHeight="1">
      <c r="C59745" s="220" t="str">
        <f t="shared" si="1866"/>
        <v/>
      </c>
      <c r="I59745" s="218" t="str">
        <f t="shared" si="1867"/>
        <v/>
      </c>
    </row>
    <row r="59746" spans="3:9" ht="15" customHeight="1">
      <c r="C59746" s="220" t="str">
        <f t="shared" si="1866"/>
        <v/>
      </c>
      <c r="I59746" s="218" t="str">
        <f t="shared" si="1867"/>
        <v/>
      </c>
    </row>
    <row r="59747" spans="3:9" ht="15" customHeight="1">
      <c r="C59747" s="220" t="str">
        <f t="shared" si="1866"/>
        <v/>
      </c>
      <c r="I59747" s="218" t="str">
        <f t="shared" si="1867"/>
        <v/>
      </c>
    </row>
    <row r="59748" spans="3:9" ht="15" customHeight="1">
      <c r="C59748" s="220" t="str">
        <f t="shared" si="1866"/>
        <v/>
      </c>
      <c r="I59748" s="218" t="str">
        <f t="shared" si="1867"/>
        <v/>
      </c>
    </row>
    <row r="59749" spans="3:9" ht="15" customHeight="1">
      <c r="C59749" s="220" t="str">
        <f t="shared" si="1866"/>
        <v/>
      </c>
      <c r="I59749" s="218" t="str">
        <f t="shared" si="1867"/>
        <v/>
      </c>
    </row>
    <row r="59750" spans="3:9" ht="15" customHeight="1">
      <c r="C59750" s="220" t="str">
        <f t="shared" si="1866"/>
        <v/>
      </c>
      <c r="I59750" s="218" t="str">
        <f t="shared" si="1867"/>
        <v/>
      </c>
    </row>
    <row r="59751" spans="3:9" ht="15" customHeight="1">
      <c r="C59751" s="220" t="str">
        <f t="shared" si="1866"/>
        <v/>
      </c>
      <c r="I59751" s="218" t="str">
        <f t="shared" si="1867"/>
        <v/>
      </c>
    </row>
    <row r="59752" spans="3:9" ht="15" customHeight="1">
      <c r="C59752" s="220" t="str">
        <f t="shared" si="1866"/>
        <v/>
      </c>
      <c r="I59752" s="218" t="str">
        <f t="shared" si="1867"/>
        <v/>
      </c>
    </row>
    <row r="59753" spans="3:9" ht="15" customHeight="1">
      <c r="C59753" s="220" t="str">
        <f t="shared" si="1866"/>
        <v/>
      </c>
      <c r="I59753" s="218" t="str">
        <f t="shared" si="1867"/>
        <v/>
      </c>
    </row>
    <row r="59754" spans="3:9" ht="15" customHeight="1">
      <c r="C59754" s="220" t="str">
        <f t="shared" si="1866"/>
        <v/>
      </c>
      <c r="I59754" s="218" t="str">
        <f t="shared" si="1867"/>
        <v/>
      </c>
    </row>
    <row r="59755" spans="3:9" ht="15" customHeight="1">
      <c r="C59755" s="220" t="str">
        <f t="shared" si="1866"/>
        <v/>
      </c>
      <c r="I59755" s="218" t="str">
        <f t="shared" si="1867"/>
        <v/>
      </c>
    </row>
    <row r="59756" spans="3:9" ht="15" customHeight="1">
      <c r="C59756" s="220" t="str">
        <f t="shared" si="1866"/>
        <v/>
      </c>
      <c r="I59756" s="218" t="str">
        <f t="shared" si="1867"/>
        <v/>
      </c>
    </row>
    <row r="59757" spans="3:9" ht="15" customHeight="1">
      <c r="C59757" s="220" t="str">
        <f t="shared" si="1866"/>
        <v/>
      </c>
      <c r="I59757" s="218" t="str">
        <f t="shared" si="1867"/>
        <v/>
      </c>
    </row>
    <row r="59758" spans="3:9" ht="15" customHeight="1">
      <c r="C59758" s="220" t="str">
        <f t="shared" si="1866"/>
        <v/>
      </c>
      <c r="I59758" s="218" t="str">
        <f t="shared" si="1867"/>
        <v/>
      </c>
    </row>
    <row r="59759" spans="3:9" ht="15" customHeight="1">
      <c r="C59759" s="220" t="str">
        <f t="shared" si="1866"/>
        <v/>
      </c>
      <c r="I59759" s="218" t="str">
        <f t="shared" si="1867"/>
        <v/>
      </c>
    </row>
    <row r="59760" spans="3:9" ht="15" customHeight="1">
      <c r="C59760" s="220" t="str">
        <f t="shared" si="1866"/>
        <v/>
      </c>
      <c r="I59760" s="218" t="str">
        <f t="shared" si="1867"/>
        <v/>
      </c>
    </row>
    <row r="59761" spans="3:9" ht="15" customHeight="1">
      <c r="C59761" s="220" t="str">
        <f t="shared" si="1866"/>
        <v/>
      </c>
      <c r="I59761" s="218" t="str">
        <f t="shared" si="1867"/>
        <v/>
      </c>
    </row>
    <row r="59762" spans="3:9" ht="15" customHeight="1">
      <c r="C59762" s="220" t="str">
        <f t="shared" si="1866"/>
        <v/>
      </c>
      <c r="I59762" s="218" t="str">
        <f t="shared" si="1867"/>
        <v/>
      </c>
    </row>
    <row r="59763" spans="3:9" ht="15" customHeight="1">
      <c r="C59763" s="220" t="str">
        <f t="shared" si="1866"/>
        <v/>
      </c>
      <c r="I59763" s="218" t="str">
        <f t="shared" si="1867"/>
        <v/>
      </c>
    </row>
    <row r="59764" spans="3:9" ht="15" customHeight="1">
      <c r="C59764" s="220" t="str">
        <f t="shared" si="1866"/>
        <v/>
      </c>
      <c r="I59764" s="218" t="str">
        <f t="shared" si="1867"/>
        <v/>
      </c>
    </row>
    <row r="59765" spans="3:9" ht="15" customHeight="1">
      <c r="C59765" s="220" t="str">
        <f t="shared" si="1866"/>
        <v/>
      </c>
      <c r="I59765" s="218" t="str">
        <f t="shared" si="1867"/>
        <v/>
      </c>
    </row>
    <row r="59766" spans="3:9" ht="15" customHeight="1">
      <c r="C59766" s="220" t="str">
        <f t="shared" si="1866"/>
        <v/>
      </c>
      <c r="I59766" s="218" t="str">
        <f t="shared" si="1867"/>
        <v/>
      </c>
    </row>
    <row r="59767" spans="3:9" ht="15" customHeight="1">
      <c r="C59767" s="220" t="str">
        <f t="shared" si="1866"/>
        <v/>
      </c>
      <c r="I59767" s="218" t="str">
        <f t="shared" si="1867"/>
        <v/>
      </c>
    </row>
    <row r="59768" spans="3:9" ht="15" customHeight="1">
      <c r="C59768" s="220" t="str">
        <f t="shared" si="1866"/>
        <v/>
      </c>
      <c r="I59768" s="218" t="str">
        <f t="shared" si="1867"/>
        <v/>
      </c>
    </row>
    <row r="59769" spans="3:9" ht="15" customHeight="1">
      <c r="C59769" s="220" t="str">
        <f t="shared" si="1866"/>
        <v/>
      </c>
      <c r="I59769" s="218" t="str">
        <f t="shared" si="1867"/>
        <v/>
      </c>
    </row>
    <row r="59770" spans="3:9" ht="15" customHeight="1">
      <c r="C59770" s="220" t="str">
        <f t="shared" si="1866"/>
        <v/>
      </c>
      <c r="I59770" s="218" t="str">
        <f t="shared" si="1867"/>
        <v/>
      </c>
    </row>
    <row r="59771" spans="3:9" ht="15" customHeight="1">
      <c r="C59771" s="220" t="str">
        <f t="shared" si="1866"/>
        <v/>
      </c>
      <c r="I59771" s="218" t="str">
        <f t="shared" si="1867"/>
        <v/>
      </c>
    </row>
    <row r="59772" spans="3:9" ht="15" customHeight="1">
      <c r="C59772" s="220" t="str">
        <f t="shared" si="1866"/>
        <v/>
      </c>
      <c r="I59772" s="218" t="str">
        <f t="shared" si="1867"/>
        <v/>
      </c>
    </row>
    <row r="59773" spans="3:9" ht="15" customHeight="1">
      <c r="C59773" s="220" t="str">
        <f t="shared" si="1866"/>
        <v/>
      </c>
      <c r="I59773" s="218" t="str">
        <f t="shared" si="1867"/>
        <v/>
      </c>
    </row>
    <row r="59774" spans="3:9" ht="15" customHeight="1">
      <c r="C59774" s="220" t="str">
        <f t="shared" si="1866"/>
        <v/>
      </c>
      <c r="I59774" s="218" t="str">
        <f t="shared" si="1867"/>
        <v/>
      </c>
    </row>
    <row r="59775" spans="3:9" ht="15" customHeight="1">
      <c r="C59775" s="220" t="str">
        <f t="shared" si="1866"/>
        <v/>
      </c>
      <c r="I59775" s="218" t="str">
        <f t="shared" si="1867"/>
        <v/>
      </c>
    </row>
    <row r="59776" spans="3:9" ht="15" customHeight="1">
      <c r="C59776" s="220" t="str">
        <f t="shared" si="1866"/>
        <v/>
      </c>
      <c r="I59776" s="218" t="str">
        <f t="shared" si="1867"/>
        <v/>
      </c>
    </row>
    <row r="59777" spans="3:9" ht="15" customHeight="1">
      <c r="C59777" s="220" t="str">
        <f t="shared" si="1866"/>
        <v/>
      </c>
      <c r="I59777" s="218" t="str">
        <f t="shared" si="1867"/>
        <v/>
      </c>
    </row>
    <row r="59778" spans="3:9" ht="15" customHeight="1">
      <c r="C59778" s="220" t="str">
        <f t="shared" si="1866"/>
        <v/>
      </c>
      <c r="I59778" s="218" t="str">
        <f t="shared" si="1867"/>
        <v/>
      </c>
    </row>
    <row r="59779" spans="3:9" ht="15" customHeight="1">
      <c r="C59779" s="220" t="str">
        <f t="shared" si="1866"/>
        <v/>
      </c>
      <c r="I59779" s="218" t="str">
        <f t="shared" si="1867"/>
        <v/>
      </c>
    </row>
    <row r="59780" spans="3:9" ht="15" customHeight="1">
      <c r="C59780" s="220" t="str">
        <f t="shared" si="1866"/>
        <v/>
      </c>
      <c r="I59780" s="218" t="str">
        <f t="shared" si="1867"/>
        <v/>
      </c>
    </row>
    <row r="59781" spans="3:9" ht="15" customHeight="1">
      <c r="C59781" s="220" t="str">
        <f t="shared" si="1866"/>
        <v/>
      </c>
      <c r="I59781" s="218" t="str">
        <f t="shared" si="1867"/>
        <v/>
      </c>
    </row>
    <row r="59782" spans="3:9" ht="15" customHeight="1">
      <c r="C59782" s="220" t="str">
        <f t="shared" ref="C59782:C59845" si="1868">IF(B59782="","",MONTH(B59782))</f>
        <v/>
      </c>
      <c r="I59782" s="218" t="str">
        <f t="shared" ref="I59782:I59845" si="1869">IF(H59782="","",IF(E59782="","Não deixe campos em branco, a planilha resumo de custos e despesas necessita deles para funcionar",IF(F59782="","Não deixe campos em branco, a planilha resumo de custos e despesas necessita deles para funcionar",IF(G59782="","Não deixe campos em branco, a planilha resumo de custos e despesas necessita deles para funcionar",""))))</f>
        <v/>
      </c>
    </row>
    <row r="59783" spans="3:9" ht="15" customHeight="1">
      <c r="C59783" s="220" t="str">
        <f t="shared" si="1868"/>
        <v/>
      </c>
      <c r="I59783" s="218" t="str">
        <f t="shared" si="1869"/>
        <v/>
      </c>
    </row>
    <row r="59784" spans="3:9" ht="15" customHeight="1">
      <c r="C59784" s="220" t="str">
        <f t="shared" si="1868"/>
        <v/>
      </c>
      <c r="I59784" s="218" t="str">
        <f t="shared" si="1869"/>
        <v/>
      </c>
    </row>
    <row r="59785" spans="3:9" ht="15" customHeight="1">
      <c r="C59785" s="220" t="str">
        <f t="shared" si="1868"/>
        <v/>
      </c>
      <c r="I59785" s="218" t="str">
        <f t="shared" si="1869"/>
        <v/>
      </c>
    </row>
    <row r="59786" spans="3:9" ht="15" customHeight="1">
      <c r="C59786" s="220" t="str">
        <f t="shared" si="1868"/>
        <v/>
      </c>
      <c r="I59786" s="218" t="str">
        <f t="shared" si="1869"/>
        <v/>
      </c>
    </row>
    <row r="59787" spans="3:9" ht="15" customHeight="1">
      <c r="C59787" s="220" t="str">
        <f t="shared" si="1868"/>
        <v/>
      </c>
      <c r="I59787" s="218" t="str">
        <f t="shared" si="1869"/>
        <v/>
      </c>
    </row>
    <row r="59788" spans="3:9" ht="15" customHeight="1">
      <c r="C59788" s="220" t="str">
        <f t="shared" si="1868"/>
        <v/>
      </c>
      <c r="I59788" s="218" t="str">
        <f t="shared" si="1869"/>
        <v/>
      </c>
    </row>
    <row r="59789" spans="3:9" ht="15" customHeight="1">
      <c r="C59789" s="220" t="str">
        <f t="shared" si="1868"/>
        <v/>
      </c>
      <c r="I59789" s="218" t="str">
        <f t="shared" si="1869"/>
        <v/>
      </c>
    </row>
    <row r="59790" spans="3:9" ht="15" customHeight="1">
      <c r="C59790" s="220" t="str">
        <f t="shared" si="1868"/>
        <v/>
      </c>
      <c r="I59790" s="218" t="str">
        <f t="shared" si="1869"/>
        <v/>
      </c>
    </row>
    <row r="59791" spans="3:9" ht="15" customHeight="1">
      <c r="C59791" s="220" t="str">
        <f t="shared" si="1868"/>
        <v/>
      </c>
      <c r="I59791" s="218" t="str">
        <f t="shared" si="1869"/>
        <v/>
      </c>
    </row>
    <row r="59792" spans="3:9" ht="15" customHeight="1">
      <c r="C59792" s="220" t="str">
        <f t="shared" si="1868"/>
        <v/>
      </c>
      <c r="I59792" s="218" t="str">
        <f t="shared" si="1869"/>
        <v/>
      </c>
    </row>
    <row r="59793" spans="3:9" ht="15" customHeight="1">
      <c r="C59793" s="220" t="str">
        <f t="shared" si="1868"/>
        <v/>
      </c>
      <c r="I59793" s="218" t="str">
        <f t="shared" si="1869"/>
        <v/>
      </c>
    </row>
    <row r="59794" spans="3:9" ht="15" customHeight="1">
      <c r="C59794" s="220" t="str">
        <f t="shared" si="1868"/>
        <v/>
      </c>
      <c r="I59794" s="218" t="str">
        <f t="shared" si="1869"/>
        <v/>
      </c>
    </row>
    <row r="59795" spans="3:9" ht="15" customHeight="1">
      <c r="C59795" s="220" t="str">
        <f t="shared" si="1868"/>
        <v/>
      </c>
      <c r="I59795" s="218" t="str">
        <f t="shared" si="1869"/>
        <v/>
      </c>
    </row>
    <row r="59796" spans="3:9" ht="15" customHeight="1">
      <c r="C59796" s="220" t="str">
        <f t="shared" si="1868"/>
        <v/>
      </c>
      <c r="I59796" s="218" t="str">
        <f t="shared" si="1869"/>
        <v/>
      </c>
    </row>
    <row r="59797" spans="3:9" ht="15" customHeight="1">
      <c r="C59797" s="220" t="str">
        <f t="shared" si="1868"/>
        <v/>
      </c>
      <c r="I59797" s="218" t="str">
        <f t="shared" si="1869"/>
        <v/>
      </c>
    </row>
    <row r="59798" spans="3:9" ht="15" customHeight="1">
      <c r="C59798" s="220" t="str">
        <f t="shared" si="1868"/>
        <v/>
      </c>
      <c r="I59798" s="218" t="str">
        <f t="shared" si="1869"/>
        <v/>
      </c>
    </row>
    <row r="59799" spans="3:9" ht="15" customHeight="1">
      <c r="C59799" s="220" t="str">
        <f t="shared" si="1868"/>
        <v/>
      </c>
      <c r="I59799" s="218" t="str">
        <f t="shared" si="1869"/>
        <v/>
      </c>
    </row>
    <row r="59800" spans="3:9" ht="15" customHeight="1">
      <c r="C59800" s="220" t="str">
        <f t="shared" si="1868"/>
        <v/>
      </c>
      <c r="I59800" s="218" t="str">
        <f t="shared" si="1869"/>
        <v/>
      </c>
    </row>
    <row r="59801" spans="3:9" ht="15" customHeight="1">
      <c r="C59801" s="220" t="str">
        <f t="shared" si="1868"/>
        <v/>
      </c>
      <c r="I59801" s="218" t="str">
        <f t="shared" si="1869"/>
        <v/>
      </c>
    </row>
    <row r="59802" spans="3:9" ht="15" customHeight="1">
      <c r="C59802" s="220" t="str">
        <f t="shared" si="1868"/>
        <v/>
      </c>
      <c r="I59802" s="218" t="str">
        <f t="shared" si="1869"/>
        <v/>
      </c>
    </row>
    <row r="59803" spans="3:9" ht="15" customHeight="1">
      <c r="C59803" s="220" t="str">
        <f t="shared" si="1868"/>
        <v/>
      </c>
      <c r="I59803" s="218" t="str">
        <f t="shared" si="1869"/>
        <v/>
      </c>
    </row>
    <row r="59804" spans="3:9" ht="15" customHeight="1">
      <c r="C59804" s="220" t="str">
        <f t="shared" si="1868"/>
        <v/>
      </c>
      <c r="I59804" s="218" t="str">
        <f t="shared" si="1869"/>
        <v/>
      </c>
    </row>
    <row r="59805" spans="3:9" ht="15" customHeight="1">
      <c r="C59805" s="220" t="str">
        <f t="shared" si="1868"/>
        <v/>
      </c>
      <c r="I59805" s="218" t="str">
        <f t="shared" si="1869"/>
        <v/>
      </c>
    </row>
    <row r="59806" spans="3:9" ht="15" customHeight="1">
      <c r="C59806" s="220" t="str">
        <f t="shared" si="1868"/>
        <v/>
      </c>
      <c r="I59806" s="218" t="str">
        <f t="shared" si="1869"/>
        <v/>
      </c>
    </row>
    <row r="59807" spans="3:9" ht="15" customHeight="1">
      <c r="C59807" s="220" t="str">
        <f t="shared" si="1868"/>
        <v/>
      </c>
      <c r="I59807" s="218" t="str">
        <f t="shared" si="1869"/>
        <v/>
      </c>
    </row>
    <row r="59808" spans="3:9" ht="15" customHeight="1">
      <c r="C59808" s="220" t="str">
        <f t="shared" si="1868"/>
        <v/>
      </c>
      <c r="I59808" s="218" t="str">
        <f t="shared" si="1869"/>
        <v/>
      </c>
    </row>
    <row r="59809" spans="3:9" ht="15" customHeight="1">
      <c r="C59809" s="220" t="str">
        <f t="shared" si="1868"/>
        <v/>
      </c>
      <c r="I59809" s="218" t="str">
        <f t="shared" si="1869"/>
        <v/>
      </c>
    </row>
    <row r="59810" spans="3:9" ht="15" customHeight="1">
      <c r="C59810" s="220" t="str">
        <f t="shared" si="1868"/>
        <v/>
      </c>
      <c r="I59810" s="218" t="str">
        <f t="shared" si="1869"/>
        <v/>
      </c>
    </row>
    <row r="59811" spans="3:9" ht="15" customHeight="1">
      <c r="C59811" s="220" t="str">
        <f t="shared" si="1868"/>
        <v/>
      </c>
      <c r="I59811" s="218" t="str">
        <f t="shared" si="1869"/>
        <v/>
      </c>
    </row>
    <row r="59812" spans="3:9" ht="15" customHeight="1">
      <c r="C59812" s="220" t="str">
        <f t="shared" si="1868"/>
        <v/>
      </c>
      <c r="I59812" s="218" t="str">
        <f t="shared" si="1869"/>
        <v/>
      </c>
    </row>
    <row r="59813" spans="3:9" ht="15" customHeight="1">
      <c r="C59813" s="220" t="str">
        <f t="shared" si="1868"/>
        <v/>
      </c>
      <c r="I59813" s="218" t="str">
        <f t="shared" si="1869"/>
        <v/>
      </c>
    </row>
    <row r="59814" spans="3:9" ht="15" customHeight="1">
      <c r="C59814" s="220" t="str">
        <f t="shared" si="1868"/>
        <v/>
      </c>
      <c r="I59814" s="218" t="str">
        <f t="shared" si="1869"/>
        <v/>
      </c>
    </row>
    <row r="59815" spans="3:9" ht="15" customHeight="1">
      <c r="C59815" s="220" t="str">
        <f t="shared" si="1868"/>
        <v/>
      </c>
      <c r="I59815" s="218" t="str">
        <f t="shared" si="1869"/>
        <v/>
      </c>
    </row>
    <row r="59816" spans="3:9" ht="15" customHeight="1">
      <c r="C59816" s="220" t="str">
        <f t="shared" si="1868"/>
        <v/>
      </c>
      <c r="I59816" s="218" t="str">
        <f t="shared" si="1869"/>
        <v/>
      </c>
    </row>
    <row r="59817" spans="3:9" ht="15" customHeight="1">
      <c r="C59817" s="220" t="str">
        <f t="shared" si="1868"/>
        <v/>
      </c>
      <c r="I59817" s="218" t="str">
        <f t="shared" si="1869"/>
        <v/>
      </c>
    </row>
    <row r="59818" spans="3:9" ht="15" customHeight="1">
      <c r="C59818" s="220" t="str">
        <f t="shared" si="1868"/>
        <v/>
      </c>
      <c r="I59818" s="218" t="str">
        <f t="shared" si="1869"/>
        <v/>
      </c>
    </row>
    <row r="59819" spans="3:9" ht="15" customHeight="1">
      <c r="C59819" s="220" t="str">
        <f t="shared" si="1868"/>
        <v/>
      </c>
      <c r="I59819" s="218" t="str">
        <f t="shared" si="1869"/>
        <v/>
      </c>
    </row>
    <row r="59820" spans="3:9" ht="15" customHeight="1">
      <c r="C59820" s="220" t="str">
        <f t="shared" si="1868"/>
        <v/>
      </c>
      <c r="I59820" s="218" t="str">
        <f t="shared" si="1869"/>
        <v/>
      </c>
    </row>
    <row r="59821" spans="3:9" ht="15" customHeight="1">
      <c r="C59821" s="220" t="str">
        <f t="shared" si="1868"/>
        <v/>
      </c>
      <c r="I59821" s="218" t="str">
        <f t="shared" si="1869"/>
        <v/>
      </c>
    </row>
    <row r="59822" spans="3:9" ht="15" customHeight="1">
      <c r="C59822" s="220" t="str">
        <f t="shared" si="1868"/>
        <v/>
      </c>
      <c r="I59822" s="218" t="str">
        <f t="shared" si="1869"/>
        <v/>
      </c>
    </row>
    <row r="59823" spans="3:9" ht="15" customHeight="1">
      <c r="C59823" s="220" t="str">
        <f t="shared" si="1868"/>
        <v/>
      </c>
      <c r="I59823" s="218" t="str">
        <f t="shared" si="1869"/>
        <v/>
      </c>
    </row>
    <row r="59824" spans="3:9" ht="15" customHeight="1">
      <c r="C59824" s="220" t="str">
        <f t="shared" si="1868"/>
        <v/>
      </c>
      <c r="I59824" s="218" t="str">
        <f t="shared" si="1869"/>
        <v/>
      </c>
    </row>
    <row r="59825" spans="3:9" ht="15" customHeight="1">
      <c r="C59825" s="220" t="str">
        <f t="shared" si="1868"/>
        <v/>
      </c>
      <c r="I59825" s="218" t="str">
        <f t="shared" si="1869"/>
        <v/>
      </c>
    </row>
    <row r="59826" spans="3:9" ht="15" customHeight="1">
      <c r="C59826" s="220" t="str">
        <f t="shared" si="1868"/>
        <v/>
      </c>
      <c r="I59826" s="218" t="str">
        <f t="shared" si="1869"/>
        <v/>
      </c>
    </row>
    <row r="59827" spans="3:9" ht="15" customHeight="1">
      <c r="C59827" s="220" t="str">
        <f t="shared" si="1868"/>
        <v/>
      </c>
      <c r="I59827" s="218" t="str">
        <f t="shared" si="1869"/>
        <v/>
      </c>
    </row>
    <row r="59828" spans="3:9" ht="15" customHeight="1">
      <c r="C59828" s="220" t="str">
        <f t="shared" si="1868"/>
        <v/>
      </c>
      <c r="I59828" s="218" t="str">
        <f t="shared" si="1869"/>
        <v/>
      </c>
    </row>
    <row r="59829" spans="3:9" ht="15" customHeight="1">
      <c r="C59829" s="220" t="str">
        <f t="shared" si="1868"/>
        <v/>
      </c>
      <c r="I59829" s="218" t="str">
        <f t="shared" si="1869"/>
        <v/>
      </c>
    </row>
    <row r="59830" spans="3:9" ht="15" customHeight="1">
      <c r="C59830" s="220" t="str">
        <f t="shared" si="1868"/>
        <v/>
      </c>
      <c r="I59830" s="218" t="str">
        <f t="shared" si="1869"/>
        <v/>
      </c>
    </row>
    <row r="59831" spans="3:9" ht="15" customHeight="1">
      <c r="C59831" s="220" t="str">
        <f t="shared" si="1868"/>
        <v/>
      </c>
      <c r="I59831" s="218" t="str">
        <f t="shared" si="1869"/>
        <v/>
      </c>
    </row>
    <row r="59832" spans="3:9" ht="15" customHeight="1">
      <c r="C59832" s="220" t="str">
        <f t="shared" si="1868"/>
        <v/>
      </c>
      <c r="I59832" s="218" t="str">
        <f t="shared" si="1869"/>
        <v/>
      </c>
    </row>
    <row r="59833" spans="3:9" ht="15" customHeight="1">
      <c r="C59833" s="220" t="str">
        <f t="shared" si="1868"/>
        <v/>
      </c>
      <c r="I59833" s="218" t="str">
        <f t="shared" si="1869"/>
        <v/>
      </c>
    </row>
    <row r="59834" spans="3:9" ht="15" customHeight="1">
      <c r="C59834" s="220" t="str">
        <f t="shared" si="1868"/>
        <v/>
      </c>
      <c r="I59834" s="218" t="str">
        <f t="shared" si="1869"/>
        <v/>
      </c>
    </row>
    <row r="59835" spans="3:9" ht="15" customHeight="1">
      <c r="C59835" s="220" t="str">
        <f t="shared" si="1868"/>
        <v/>
      </c>
      <c r="I59835" s="218" t="str">
        <f t="shared" si="1869"/>
        <v/>
      </c>
    </row>
    <row r="59836" spans="3:9" ht="15" customHeight="1">
      <c r="C59836" s="220" t="str">
        <f t="shared" si="1868"/>
        <v/>
      </c>
      <c r="I59836" s="218" t="str">
        <f t="shared" si="1869"/>
        <v/>
      </c>
    </row>
    <row r="59837" spans="3:9" ht="15" customHeight="1">
      <c r="C59837" s="220" t="str">
        <f t="shared" si="1868"/>
        <v/>
      </c>
      <c r="I59837" s="218" t="str">
        <f t="shared" si="1869"/>
        <v/>
      </c>
    </row>
    <row r="59838" spans="3:9" ht="15" customHeight="1">
      <c r="C59838" s="220" t="str">
        <f t="shared" si="1868"/>
        <v/>
      </c>
      <c r="I59838" s="218" t="str">
        <f t="shared" si="1869"/>
        <v/>
      </c>
    </row>
    <row r="59839" spans="3:9" ht="15" customHeight="1">
      <c r="C59839" s="220" t="str">
        <f t="shared" si="1868"/>
        <v/>
      </c>
      <c r="I59839" s="218" t="str">
        <f t="shared" si="1869"/>
        <v/>
      </c>
    </row>
    <row r="59840" spans="3:9" ht="15" customHeight="1">
      <c r="C59840" s="220" t="str">
        <f t="shared" si="1868"/>
        <v/>
      </c>
      <c r="I59840" s="218" t="str">
        <f t="shared" si="1869"/>
        <v/>
      </c>
    </row>
    <row r="59841" spans="3:9" ht="15" customHeight="1">
      <c r="C59841" s="220" t="str">
        <f t="shared" si="1868"/>
        <v/>
      </c>
      <c r="I59841" s="218" t="str">
        <f t="shared" si="1869"/>
        <v/>
      </c>
    </row>
    <row r="59842" spans="3:9" ht="15" customHeight="1">
      <c r="C59842" s="220" t="str">
        <f t="shared" si="1868"/>
        <v/>
      </c>
      <c r="I59842" s="218" t="str">
        <f t="shared" si="1869"/>
        <v/>
      </c>
    </row>
    <row r="59843" spans="3:9" ht="15" customHeight="1">
      <c r="C59843" s="220" t="str">
        <f t="shared" si="1868"/>
        <v/>
      </c>
      <c r="I59843" s="218" t="str">
        <f t="shared" si="1869"/>
        <v/>
      </c>
    </row>
    <row r="59844" spans="3:9" ht="15" customHeight="1">
      <c r="C59844" s="220" t="str">
        <f t="shared" si="1868"/>
        <v/>
      </c>
      <c r="I59844" s="218" t="str">
        <f t="shared" si="1869"/>
        <v/>
      </c>
    </row>
    <row r="59845" spans="3:9" ht="15" customHeight="1">
      <c r="C59845" s="220" t="str">
        <f t="shared" si="1868"/>
        <v/>
      </c>
      <c r="I59845" s="218" t="str">
        <f t="shared" si="1869"/>
        <v/>
      </c>
    </row>
    <row r="59846" spans="3:9" ht="15" customHeight="1">
      <c r="C59846" s="220" t="str">
        <f t="shared" ref="C59846:C59909" si="1870">IF(B59846="","",MONTH(B59846))</f>
        <v/>
      </c>
      <c r="I59846" s="218" t="str">
        <f t="shared" ref="I59846:I59909" si="1871">IF(H59846="","",IF(E59846="","Não deixe campos em branco, a planilha resumo de custos e despesas necessita deles para funcionar",IF(F59846="","Não deixe campos em branco, a planilha resumo de custos e despesas necessita deles para funcionar",IF(G59846="","Não deixe campos em branco, a planilha resumo de custos e despesas necessita deles para funcionar",""))))</f>
        <v/>
      </c>
    </row>
    <row r="59847" spans="3:9" ht="15" customHeight="1">
      <c r="C59847" s="220" t="str">
        <f t="shared" si="1870"/>
        <v/>
      </c>
      <c r="I59847" s="218" t="str">
        <f t="shared" si="1871"/>
        <v/>
      </c>
    </row>
    <row r="59848" spans="3:9" ht="15" customHeight="1">
      <c r="C59848" s="220" t="str">
        <f t="shared" si="1870"/>
        <v/>
      </c>
      <c r="I59848" s="218" t="str">
        <f t="shared" si="1871"/>
        <v/>
      </c>
    </row>
    <row r="59849" spans="3:9" ht="15" customHeight="1">
      <c r="C59849" s="220" t="str">
        <f t="shared" si="1870"/>
        <v/>
      </c>
      <c r="I59849" s="218" t="str">
        <f t="shared" si="1871"/>
        <v/>
      </c>
    </row>
    <row r="59850" spans="3:9" ht="15" customHeight="1">
      <c r="C59850" s="220" t="str">
        <f t="shared" si="1870"/>
        <v/>
      </c>
      <c r="I59850" s="218" t="str">
        <f t="shared" si="1871"/>
        <v/>
      </c>
    </row>
    <row r="59851" spans="3:9" ht="15" customHeight="1">
      <c r="C59851" s="220" t="str">
        <f t="shared" si="1870"/>
        <v/>
      </c>
      <c r="I59851" s="218" t="str">
        <f t="shared" si="1871"/>
        <v/>
      </c>
    </row>
    <row r="59852" spans="3:9" ht="15" customHeight="1">
      <c r="C59852" s="220" t="str">
        <f t="shared" si="1870"/>
        <v/>
      </c>
      <c r="I59852" s="218" t="str">
        <f t="shared" si="1871"/>
        <v/>
      </c>
    </row>
    <row r="59853" spans="3:9" ht="15" customHeight="1">
      <c r="C59853" s="220" t="str">
        <f t="shared" si="1870"/>
        <v/>
      </c>
      <c r="I59853" s="218" t="str">
        <f t="shared" si="1871"/>
        <v/>
      </c>
    </row>
    <row r="59854" spans="3:9" ht="15" customHeight="1">
      <c r="C59854" s="220" t="str">
        <f t="shared" si="1870"/>
        <v/>
      </c>
      <c r="I59854" s="218" t="str">
        <f t="shared" si="1871"/>
        <v/>
      </c>
    </row>
    <row r="59855" spans="3:9" ht="15" customHeight="1">
      <c r="C59855" s="220" t="str">
        <f t="shared" si="1870"/>
        <v/>
      </c>
      <c r="I59855" s="218" t="str">
        <f t="shared" si="1871"/>
        <v/>
      </c>
    </row>
    <row r="59856" spans="3:9" ht="15" customHeight="1">
      <c r="C59856" s="220" t="str">
        <f t="shared" si="1870"/>
        <v/>
      </c>
      <c r="I59856" s="218" t="str">
        <f t="shared" si="1871"/>
        <v/>
      </c>
    </row>
    <row r="59857" spans="3:9" ht="15" customHeight="1">
      <c r="C59857" s="220" t="str">
        <f t="shared" si="1870"/>
        <v/>
      </c>
      <c r="I59857" s="218" t="str">
        <f t="shared" si="1871"/>
        <v/>
      </c>
    </row>
    <row r="59858" spans="3:9" ht="15" customHeight="1">
      <c r="C59858" s="220" t="str">
        <f t="shared" si="1870"/>
        <v/>
      </c>
      <c r="I59858" s="218" t="str">
        <f t="shared" si="1871"/>
        <v/>
      </c>
    </row>
    <row r="59859" spans="3:9" ht="15" customHeight="1">
      <c r="C59859" s="220" t="str">
        <f t="shared" si="1870"/>
        <v/>
      </c>
      <c r="I59859" s="218" t="str">
        <f t="shared" si="1871"/>
        <v/>
      </c>
    </row>
    <row r="59860" spans="3:9" ht="15" customHeight="1">
      <c r="C59860" s="220" t="str">
        <f t="shared" si="1870"/>
        <v/>
      </c>
      <c r="I59860" s="218" t="str">
        <f t="shared" si="1871"/>
        <v/>
      </c>
    </row>
    <row r="59861" spans="3:9" ht="15" customHeight="1">
      <c r="C59861" s="220" t="str">
        <f t="shared" si="1870"/>
        <v/>
      </c>
      <c r="I59861" s="218" t="str">
        <f t="shared" si="1871"/>
        <v/>
      </c>
    </row>
    <row r="59862" spans="3:9" ht="15" customHeight="1">
      <c r="C59862" s="220" t="str">
        <f t="shared" si="1870"/>
        <v/>
      </c>
      <c r="I59862" s="218" t="str">
        <f t="shared" si="1871"/>
        <v/>
      </c>
    </row>
    <row r="59863" spans="3:9" ht="15" customHeight="1">
      <c r="C59863" s="220" t="str">
        <f t="shared" si="1870"/>
        <v/>
      </c>
      <c r="I59863" s="218" t="str">
        <f t="shared" si="1871"/>
        <v/>
      </c>
    </row>
    <row r="59864" spans="3:9" ht="15" customHeight="1">
      <c r="C59864" s="220" t="str">
        <f t="shared" si="1870"/>
        <v/>
      </c>
      <c r="I59864" s="218" t="str">
        <f t="shared" si="1871"/>
        <v/>
      </c>
    </row>
    <row r="59865" spans="3:9" ht="15" customHeight="1">
      <c r="C59865" s="220" t="str">
        <f t="shared" si="1870"/>
        <v/>
      </c>
      <c r="I59865" s="218" t="str">
        <f t="shared" si="1871"/>
        <v/>
      </c>
    </row>
    <row r="59866" spans="3:9" ht="15" customHeight="1">
      <c r="C59866" s="220" t="str">
        <f t="shared" si="1870"/>
        <v/>
      </c>
      <c r="I59866" s="218" t="str">
        <f t="shared" si="1871"/>
        <v/>
      </c>
    </row>
    <row r="59867" spans="3:9" ht="15" customHeight="1">
      <c r="C59867" s="220" t="str">
        <f t="shared" si="1870"/>
        <v/>
      </c>
      <c r="I59867" s="218" t="str">
        <f t="shared" si="1871"/>
        <v/>
      </c>
    </row>
    <row r="59868" spans="3:9" ht="15" customHeight="1">
      <c r="C59868" s="220" t="str">
        <f t="shared" si="1870"/>
        <v/>
      </c>
      <c r="I59868" s="218" t="str">
        <f t="shared" si="1871"/>
        <v/>
      </c>
    </row>
    <row r="59869" spans="3:9" ht="15" customHeight="1">
      <c r="C59869" s="220" t="str">
        <f t="shared" si="1870"/>
        <v/>
      </c>
      <c r="I59869" s="218" t="str">
        <f t="shared" si="1871"/>
        <v/>
      </c>
    </row>
    <row r="59870" spans="3:9" ht="15" customHeight="1">
      <c r="C59870" s="220" t="str">
        <f t="shared" si="1870"/>
        <v/>
      </c>
      <c r="I59870" s="218" t="str">
        <f t="shared" si="1871"/>
        <v/>
      </c>
    </row>
    <row r="59871" spans="3:9" ht="15" customHeight="1">
      <c r="C59871" s="220" t="str">
        <f t="shared" si="1870"/>
        <v/>
      </c>
      <c r="I59871" s="218" t="str">
        <f t="shared" si="1871"/>
        <v/>
      </c>
    </row>
    <row r="59872" spans="3:9" ht="15" customHeight="1">
      <c r="C59872" s="220" t="str">
        <f t="shared" si="1870"/>
        <v/>
      </c>
      <c r="I59872" s="218" t="str">
        <f t="shared" si="1871"/>
        <v/>
      </c>
    </row>
    <row r="59873" spans="3:9" ht="15" customHeight="1">
      <c r="C59873" s="220" t="str">
        <f t="shared" si="1870"/>
        <v/>
      </c>
      <c r="I59873" s="218" t="str">
        <f t="shared" si="1871"/>
        <v/>
      </c>
    </row>
    <row r="59874" spans="3:9" ht="15" customHeight="1">
      <c r="C59874" s="220" t="str">
        <f t="shared" si="1870"/>
        <v/>
      </c>
      <c r="I59874" s="218" t="str">
        <f t="shared" si="1871"/>
        <v/>
      </c>
    </row>
    <row r="59875" spans="3:9" ht="15" customHeight="1">
      <c r="C59875" s="220" t="str">
        <f t="shared" si="1870"/>
        <v/>
      </c>
      <c r="I59875" s="218" t="str">
        <f t="shared" si="1871"/>
        <v/>
      </c>
    </row>
    <row r="59876" spans="3:9" ht="15" customHeight="1">
      <c r="C59876" s="220" t="str">
        <f t="shared" si="1870"/>
        <v/>
      </c>
      <c r="I59876" s="218" t="str">
        <f t="shared" si="1871"/>
        <v/>
      </c>
    </row>
    <row r="59877" spans="3:9" ht="15" customHeight="1">
      <c r="C59877" s="220" t="str">
        <f t="shared" si="1870"/>
        <v/>
      </c>
      <c r="I59877" s="218" t="str">
        <f t="shared" si="1871"/>
        <v/>
      </c>
    </row>
    <row r="59878" spans="3:9" ht="15" customHeight="1">
      <c r="C59878" s="220" t="str">
        <f t="shared" si="1870"/>
        <v/>
      </c>
      <c r="I59878" s="218" t="str">
        <f t="shared" si="1871"/>
        <v/>
      </c>
    </row>
    <row r="59879" spans="3:9" ht="15" customHeight="1">
      <c r="C59879" s="220" t="str">
        <f t="shared" si="1870"/>
        <v/>
      </c>
      <c r="I59879" s="218" t="str">
        <f t="shared" si="1871"/>
        <v/>
      </c>
    </row>
    <row r="59880" spans="3:9" ht="15" customHeight="1">
      <c r="C59880" s="220" t="str">
        <f t="shared" si="1870"/>
        <v/>
      </c>
      <c r="I59880" s="218" t="str">
        <f t="shared" si="1871"/>
        <v/>
      </c>
    </row>
    <row r="59881" spans="3:9" ht="15" customHeight="1">
      <c r="C59881" s="220" t="str">
        <f t="shared" si="1870"/>
        <v/>
      </c>
      <c r="I59881" s="218" t="str">
        <f t="shared" si="1871"/>
        <v/>
      </c>
    </row>
    <row r="59882" spans="3:9" ht="15" customHeight="1">
      <c r="C59882" s="220" t="str">
        <f t="shared" si="1870"/>
        <v/>
      </c>
      <c r="I59882" s="218" t="str">
        <f t="shared" si="1871"/>
        <v/>
      </c>
    </row>
    <row r="59883" spans="3:9" ht="15" customHeight="1">
      <c r="C59883" s="220" t="str">
        <f t="shared" si="1870"/>
        <v/>
      </c>
      <c r="I59883" s="218" t="str">
        <f t="shared" si="1871"/>
        <v/>
      </c>
    </row>
    <row r="59884" spans="3:9" ht="15" customHeight="1">
      <c r="C59884" s="220" t="str">
        <f t="shared" si="1870"/>
        <v/>
      </c>
      <c r="I59884" s="218" t="str">
        <f t="shared" si="1871"/>
        <v/>
      </c>
    </row>
    <row r="59885" spans="3:9" ht="15" customHeight="1">
      <c r="C59885" s="220" t="str">
        <f t="shared" si="1870"/>
        <v/>
      </c>
      <c r="I59885" s="218" t="str">
        <f t="shared" si="1871"/>
        <v/>
      </c>
    </row>
    <row r="59886" spans="3:9" ht="15" customHeight="1">
      <c r="C59886" s="220" t="str">
        <f t="shared" si="1870"/>
        <v/>
      </c>
      <c r="I59886" s="218" t="str">
        <f t="shared" si="1871"/>
        <v/>
      </c>
    </row>
    <row r="59887" spans="3:9" ht="15" customHeight="1">
      <c r="C59887" s="220" t="str">
        <f t="shared" si="1870"/>
        <v/>
      </c>
      <c r="I59887" s="218" t="str">
        <f t="shared" si="1871"/>
        <v/>
      </c>
    </row>
    <row r="59888" spans="3:9" ht="15" customHeight="1">
      <c r="C59888" s="220" t="str">
        <f t="shared" si="1870"/>
        <v/>
      </c>
      <c r="I59888" s="218" t="str">
        <f t="shared" si="1871"/>
        <v/>
      </c>
    </row>
    <row r="59889" spans="3:9" ht="15" customHeight="1">
      <c r="C59889" s="220" t="str">
        <f t="shared" si="1870"/>
        <v/>
      </c>
      <c r="I59889" s="218" t="str">
        <f t="shared" si="1871"/>
        <v/>
      </c>
    </row>
    <row r="59890" spans="3:9" ht="15" customHeight="1">
      <c r="C59890" s="220" t="str">
        <f t="shared" si="1870"/>
        <v/>
      </c>
      <c r="I59890" s="218" t="str">
        <f t="shared" si="1871"/>
        <v/>
      </c>
    </row>
    <row r="59891" spans="3:9" ht="15" customHeight="1">
      <c r="C59891" s="220" t="str">
        <f t="shared" si="1870"/>
        <v/>
      </c>
      <c r="I59891" s="218" t="str">
        <f t="shared" si="1871"/>
        <v/>
      </c>
    </row>
    <row r="59892" spans="3:9" ht="15" customHeight="1">
      <c r="C59892" s="220" t="str">
        <f t="shared" si="1870"/>
        <v/>
      </c>
      <c r="I59892" s="218" t="str">
        <f t="shared" si="1871"/>
        <v/>
      </c>
    </row>
    <row r="59893" spans="3:9" ht="15" customHeight="1">
      <c r="C59893" s="220" t="str">
        <f t="shared" si="1870"/>
        <v/>
      </c>
      <c r="I59893" s="218" t="str">
        <f t="shared" si="1871"/>
        <v/>
      </c>
    </row>
    <row r="59894" spans="3:9" ht="15" customHeight="1">
      <c r="C59894" s="220" t="str">
        <f t="shared" si="1870"/>
        <v/>
      </c>
      <c r="I59894" s="218" t="str">
        <f t="shared" si="1871"/>
        <v/>
      </c>
    </row>
    <row r="59895" spans="3:9" ht="15" customHeight="1">
      <c r="C59895" s="220" t="str">
        <f t="shared" si="1870"/>
        <v/>
      </c>
      <c r="I59895" s="218" t="str">
        <f t="shared" si="1871"/>
        <v/>
      </c>
    </row>
    <row r="59896" spans="3:9" ht="15" customHeight="1">
      <c r="C59896" s="220" t="str">
        <f t="shared" si="1870"/>
        <v/>
      </c>
      <c r="I59896" s="218" t="str">
        <f t="shared" si="1871"/>
        <v/>
      </c>
    </row>
    <row r="59897" spans="3:9" ht="15" customHeight="1">
      <c r="C59897" s="220" t="str">
        <f t="shared" si="1870"/>
        <v/>
      </c>
      <c r="I59897" s="218" t="str">
        <f t="shared" si="1871"/>
        <v/>
      </c>
    </row>
    <row r="59898" spans="3:9" ht="15" customHeight="1">
      <c r="C59898" s="220" t="str">
        <f t="shared" si="1870"/>
        <v/>
      </c>
      <c r="I59898" s="218" t="str">
        <f t="shared" si="1871"/>
        <v/>
      </c>
    </row>
    <row r="59899" spans="3:9" ht="15" customHeight="1">
      <c r="C59899" s="220" t="str">
        <f t="shared" si="1870"/>
        <v/>
      </c>
      <c r="I59899" s="218" t="str">
        <f t="shared" si="1871"/>
        <v/>
      </c>
    </row>
    <row r="59900" spans="3:9" ht="15" customHeight="1">
      <c r="C59900" s="220" t="str">
        <f t="shared" si="1870"/>
        <v/>
      </c>
      <c r="I59900" s="218" t="str">
        <f t="shared" si="1871"/>
        <v/>
      </c>
    </row>
    <row r="59901" spans="3:9" ht="15" customHeight="1">
      <c r="C59901" s="220" t="str">
        <f t="shared" si="1870"/>
        <v/>
      </c>
      <c r="I59901" s="218" t="str">
        <f t="shared" si="1871"/>
        <v/>
      </c>
    </row>
    <row r="59902" spans="3:9" ht="15" customHeight="1">
      <c r="C59902" s="220" t="str">
        <f t="shared" si="1870"/>
        <v/>
      </c>
      <c r="I59902" s="218" t="str">
        <f t="shared" si="1871"/>
        <v/>
      </c>
    </row>
    <row r="59903" spans="3:9" ht="15" customHeight="1">
      <c r="C59903" s="220" t="str">
        <f t="shared" si="1870"/>
        <v/>
      </c>
      <c r="I59903" s="218" t="str">
        <f t="shared" si="1871"/>
        <v/>
      </c>
    </row>
    <row r="59904" spans="3:9" ht="15" customHeight="1">
      <c r="C59904" s="220" t="str">
        <f t="shared" si="1870"/>
        <v/>
      </c>
      <c r="I59904" s="218" t="str">
        <f t="shared" si="1871"/>
        <v/>
      </c>
    </row>
    <row r="59905" spans="3:9" ht="15" customHeight="1">
      <c r="C59905" s="220" t="str">
        <f t="shared" si="1870"/>
        <v/>
      </c>
      <c r="I59905" s="218" t="str">
        <f t="shared" si="1871"/>
        <v/>
      </c>
    </row>
    <row r="59906" spans="3:9" ht="15" customHeight="1">
      <c r="C59906" s="220" t="str">
        <f t="shared" si="1870"/>
        <v/>
      </c>
      <c r="I59906" s="218" t="str">
        <f t="shared" si="1871"/>
        <v/>
      </c>
    </row>
    <row r="59907" spans="3:9" ht="15" customHeight="1">
      <c r="C59907" s="220" t="str">
        <f t="shared" si="1870"/>
        <v/>
      </c>
      <c r="I59907" s="218" t="str">
        <f t="shared" si="1871"/>
        <v/>
      </c>
    </row>
    <row r="59908" spans="3:9" ht="15" customHeight="1">
      <c r="C59908" s="220" t="str">
        <f t="shared" si="1870"/>
        <v/>
      </c>
      <c r="I59908" s="218" t="str">
        <f t="shared" si="1871"/>
        <v/>
      </c>
    </row>
    <row r="59909" spans="3:9" ht="15" customHeight="1">
      <c r="C59909" s="220" t="str">
        <f t="shared" si="1870"/>
        <v/>
      </c>
      <c r="I59909" s="218" t="str">
        <f t="shared" si="1871"/>
        <v/>
      </c>
    </row>
    <row r="59910" spans="3:9" ht="15" customHeight="1">
      <c r="C59910" s="220" t="str">
        <f t="shared" ref="C59910:C59973" si="1872">IF(B59910="","",MONTH(B59910))</f>
        <v/>
      </c>
      <c r="I59910" s="218" t="str">
        <f t="shared" ref="I59910:I59973" si="1873">IF(H59910="","",IF(E59910="","Não deixe campos em branco, a planilha resumo de custos e despesas necessita deles para funcionar",IF(F59910="","Não deixe campos em branco, a planilha resumo de custos e despesas necessita deles para funcionar",IF(G59910="","Não deixe campos em branco, a planilha resumo de custos e despesas necessita deles para funcionar",""))))</f>
        <v/>
      </c>
    </row>
    <row r="59911" spans="3:9" ht="15" customHeight="1">
      <c r="C59911" s="220" t="str">
        <f t="shared" si="1872"/>
        <v/>
      </c>
      <c r="I59911" s="218" t="str">
        <f t="shared" si="1873"/>
        <v/>
      </c>
    </row>
    <row r="59912" spans="3:9" ht="15" customHeight="1">
      <c r="C59912" s="220" t="str">
        <f t="shared" si="1872"/>
        <v/>
      </c>
      <c r="I59912" s="218" t="str">
        <f t="shared" si="1873"/>
        <v/>
      </c>
    </row>
    <row r="59913" spans="3:9" ht="15" customHeight="1">
      <c r="C59913" s="220" t="str">
        <f t="shared" si="1872"/>
        <v/>
      </c>
      <c r="I59913" s="218" t="str">
        <f t="shared" si="1873"/>
        <v/>
      </c>
    </row>
    <row r="59914" spans="3:9" ht="15" customHeight="1">
      <c r="C59914" s="220" t="str">
        <f t="shared" si="1872"/>
        <v/>
      </c>
      <c r="I59914" s="218" t="str">
        <f t="shared" si="1873"/>
        <v/>
      </c>
    </row>
    <row r="59915" spans="3:9" ht="15" customHeight="1">
      <c r="C59915" s="220" t="str">
        <f t="shared" si="1872"/>
        <v/>
      </c>
      <c r="I59915" s="218" t="str">
        <f t="shared" si="1873"/>
        <v/>
      </c>
    </row>
    <row r="59916" spans="3:9" ht="15" customHeight="1">
      <c r="C59916" s="220" t="str">
        <f t="shared" si="1872"/>
        <v/>
      </c>
      <c r="I59916" s="218" t="str">
        <f t="shared" si="1873"/>
        <v/>
      </c>
    </row>
    <row r="59917" spans="3:9" ht="15" customHeight="1">
      <c r="C59917" s="220" t="str">
        <f t="shared" si="1872"/>
        <v/>
      </c>
      <c r="I59917" s="218" t="str">
        <f t="shared" si="1873"/>
        <v/>
      </c>
    </row>
    <row r="59918" spans="3:9" ht="15" customHeight="1">
      <c r="C59918" s="220" t="str">
        <f t="shared" si="1872"/>
        <v/>
      </c>
      <c r="I59918" s="218" t="str">
        <f t="shared" si="1873"/>
        <v/>
      </c>
    </row>
    <row r="59919" spans="3:9" ht="15" customHeight="1">
      <c r="C59919" s="220" t="str">
        <f t="shared" si="1872"/>
        <v/>
      </c>
      <c r="I59919" s="218" t="str">
        <f t="shared" si="1873"/>
        <v/>
      </c>
    </row>
    <row r="59920" spans="3:9" ht="15" customHeight="1">
      <c r="C59920" s="220" t="str">
        <f t="shared" si="1872"/>
        <v/>
      </c>
      <c r="I59920" s="218" t="str">
        <f t="shared" si="1873"/>
        <v/>
      </c>
    </row>
    <row r="59921" spans="3:9" ht="15" customHeight="1">
      <c r="C59921" s="220" t="str">
        <f t="shared" si="1872"/>
        <v/>
      </c>
      <c r="I59921" s="218" t="str">
        <f t="shared" si="1873"/>
        <v/>
      </c>
    </row>
    <row r="59922" spans="3:9" ht="15" customHeight="1">
      <c r="C59922" s="220" t="str">
        <f t="shared" si="1872"/>
        <v/>
      </c>
      <c r="I59922" s="218" t="str">
        <f t="shared" si="1873"/>
        <v/>
      </c>
    </row>
    <row r="59923" spans="3:9" ht="15" customHeight="1">
      <c r="C59923" s="220" t="str">
        <f t="shared" si="1872"/>
        <v/>
      </c>
      <c r="I59923" s="218" t="str">
        <f t="shared" si="1873"/>
        <v/>
      </c>
    </row>
    <row r="59924" spans="3:9" ht="15" customHeight="1">
      <c r="C59924" s="220" t="str">
        <f t="shared" si="1872"/>
        <v/>
      </c>
      <c r="I59924" s="218" t="str">
        <f t="shared" si="1873"/>
        <v/>
      </c>
    </row>
    <row r="59925" spans="3:9" ht="15" customHeight="1">
      <c r="C59925" s="220" t="str">
        <f t="shared" si="1872"/>
        <v/>
      </c>
      <c r="I59925" s="218" t="str">
        <f t="shared" si="1873"/>
        <v/>
      </c>
    </row>
    <row r="59926" spans="3:9" ht="15" customHeight="1">
      <c r="C59926" s="220" t="str">
        <f t="shared" si="1872"/>
        <v/>
      </c>
      <c r="I59926" s="218" t="str">
        <f t="shared" si="1873"/>
        <v/>
      </c>
    </row>
    <row r="59927" spans="3:9" ht="15" customHeight="1">
      <c r="C59927" s="220" t="str">
        <f t="shared" si="1872"/>
        <v/>
      </c>
      <c r="I59927" s="218" t="str">
        <f t="shared" si="1873"/>
        <v/>
      </c>
    </row>
    <row r="59928" spans="3:9" ht="15" customHeight="1">
      <c r="C59928" s="220" t="str">
        <f t="shared" si="1872"/>
        <v/>
      </c>
      <c r="I59928" s="218" t="str">
        <f t="shared" si="1873"/>
        <v/>
      </c>
    </row>
    <row r="59929" spans="3:9" ht="15" customHeight="1">
      <c r="C59929" s="220" t="str">
        <f t="shared" si="1872"/>
        <v/>
      </c>
      <c r="I59929" s="218" t="str">
        <f t="shared" si="1873"/>
        <v/>
      </c>
    </row>
    <row r="59930" spans="3:9" ht="15" customHeight="1">
      <c r="C59930" s="220" t="str">
        <f t="shared" si="1872"/>
        <v/>
      </c>
      <c r="I59930" s="218" t="str">
        <f t="shared" si="1873"/>
        <v/>
      </c>
    </row>
    <row r="59931" spans="3:9" ht="15" customHeight="1">
      <c r="C59931" s="220" t="str">
        <f t="shared" si="1872"/>
        <v/>
      </c>
      <c r="I59931" s="218" t="str">
        <f t="shared" si="1873"/>
        <v/>
      </c>
    </row>
    <row r="59932" spans="3:9" ht="15" customHeight="1">
      <c r="C59932" s="220" t="str">
        <f t="shared" si="1872"/>
        <v/>
      </c>
      <c r="I59932" s="218" t="str">
        <f t="shared" si="1873"/>
        <v/>
      </c>
    </row>
    <row r="59933" spans="3:9" ht="15" customHeight="1">
      <c r="C59933" s="220" t="str">
        <f t="shared" si="1872"/>
        <v/>
      </c>
      <c r="I59933" s="218" t="str">
        <f t="shared" si="1873"/>
        <v/>
      </c>
    </row>
    <row r="59934" spans="3:9" ht="15" customHeight="1">
      <c r="C59934" s="220" t="str">
        <f t="shared" si="1872"/>
        <v/>
      </c>
      <c r="I59934" s="218" t="str">
        <f t="shared" si="1873"/>
        <v/>
      </c>
    </row>
    <row r="59935" spans="3:9" ht="15" customHeight="1">
      <c r="C59935" s="220" t="str">
        <f t="shared" si="1872"/>
        <v/>
      </c>
      <c r="I59935" s="218" t="str">
        <f t="shared" si="1873"/>
        <v/>
      </c>
    </row>
    <row r="59936" spans="3:9" ht="15" customHeight="1">
      <c r="C59936" s="220" t="str">
        <f t="shared" si="1872"/>
        <v/>
      </c>
      <c r="I59936" s="218" t="str">
        <f t="shared" si="1873"/>
        <v/>
      </c>
    </row>
    <row r="59937" spans="3:9" ht="15" customHeight="1">
      <c r="C59937" s="220" t="str">
        <f t="shared" si="1872"/>
        <v/>
      </c>
      <c r="I59937" s="218" t="str">
        <f t="shared" si="1873"/>
        <v/>
      </c>
    </row>
    <row r="59938" spans="3:9" ht="15" customHeight="1">
      <c r="C59938" s="220" t="str">
        <f t="shared" si="1872"/>
        <v/>
      </c>
      <c r="I59938" s="218" t="str">
        <f t="shared" si="1873"/>
        <v/>
      </c>
    </row>
    <row r="59939" spans="3:9" ht="15" customHeight="1">
      <c r="C59939" s="220" t="str">
        <f t="shared" si="1872"/>
        <v/>
      </c>
      <c r="I59939" s="218" t="str">
        <f t="shared" si="1873"/>
        <v/>
      </c>
    </row>
    <row r="59940" spans="3:9" ht="15" customHeight="1">
      <c r="C59940" s="220" t="str">
        <f t="shared" si="1872"/>
        <v/>
      </c>
      <c r="I59940" s="218" t="str">
        <f t="shared" si="1873"/>
        <v/>
      </c>
    </row>
    <row r="59941" spans="3:9" ht="15" customHeight="1">
      <c r="C59941" s="220" t="str">
        <f t="shared" si="1872"/>
        <v/>
      </c>
      <c r="I59941" s="218" t="str">
        <f t="shared" si="1873"/>
        <v/>
      </c>
    </row>
    <row r="59942" spans="3:9" ht="15" customHeight="1">
      <c r="C59942" s="220" t="str">
        <f t="shared" si="1872"/>
        <v/>
      </c>
      <c r="I59942" s="218" t="str">
        <f t="shared" si="1873"/>
        <v/>
      </c>
    </row>
    <row r="59943" spans="3:9" ht="15" customHeight="1">
      <c r="C59943" s="220" t="str">
        <f t="shared" si="1872"/>
        <v/>
      </c>
      <c r="I59943" s="218" t="str">
        <f t="shared" si="1873"/>
        <v/>
      </c>
    </row>
    <row r="59944" spans="3:9" ht="15" customHeight="1">
      <c r="C59944" s="220" t="str">
        <f t="shared" si="1872"/>
        <v/>
      </c>
      <c r="I59944" s="218" t="str">
        <f t="shared" si="1873"/>
        <v/>
      </c>
    </row>
    <row r="59945" spans="3:9" ht="15" customHeight="1">
      <c r="C59945" s="220" t="str">
        <f t="shared" si="1872"/>
        <v/>
      </c>
      <c r="I59945" s="218" t="str">
        <f t="shared" si="1873"/>
        <v/>
      </c>
    </row>
    <row r="59946" spans="3:9" ht="15" customHeight="1">
      <c r="C59946" s="220" t="str">
        <f t="shared" si="1872"/>
        <v/>
      </c>
      <c r="I59946" s="218" t="str">
        <f t="shared" si="1873"/>
        <v/>
      </c>
    </row>
    <row r="59947" spans="3:9" ht="15" customHeight="1">
      <c r="C59947" s="220" t="str">
        <f t="shared" si="1872"/>
        <v/>
      </c>
      <c r="I59947" s="218" t="str">
        <f t="shared" si="1873"/>
        <v/>
      </c>
    </row>
    <row r="59948" spans="3:9" ht="15" customHeight="1">
      <c r="C59948" s="220" t="str">
        <f t="shared" si="1872"/>
        <v/>
      </c>
      <c r="I59948" s="218" t="str">
        <f t="shared" si="1873"/>
        <v/>
      </c>
    </row>
    <row r="59949" spans="3:9" ht="15" customHeight="1">
      <c r="C59949" s="220" t="str">
        <f t="shared" si="1872"/>
        <v/>
      </c>
      <c r="I59949" s="218" t="str">
        <f t="shared" si="1873"/>
        <v/>
      </c>
    </row>
    <row r="59950" spans="3:9" ht="15" customHeight="1">
      <c r="C59950" s="220" t="str">
        <f t="shared" si="1872"/>
        <v/>
      </c>
      <c r="I59950" s="218" t="str">
        <f t="shared" si="1873"/>
        <v/>
      </c>
    </row>
    <row r="59951" spans="3:9" ht="15" customHeight="1">
      <c r="C59951" s="220" t="str">
        <f t="shared" si="1872"/>
        <v/>
      </c>
      <c r="I59951" s="218" t="str">
        <f t="shared" si="1873"/>
        <v/>
      </c>
    </row>
    <row r="59952" spans="3:9" ht="15" customHeight="1">
      <c r="C59952" s="220" t="str">
        <f t="shared" si="1872"/>
        <v/>
      </c>
      <c r="I59952" s="218" t="str">
        <f t="shared" si="1873"/>
        <v/>
      </c>
    </row>
    <row r="59953" spans="3:9" ht="15" customHeight="1">
      <c r="C59953" s="220" t="str">
        <f t="shared" si="1872"/>
        <v/>
      </c>
      <c r="I59953" s="218" t="str">
        <f t="shared" si="1873"/>
        <v/>
      </c>
    </row>
    <row r="59954" spans="3:9" ht="15" customHeight="1">
      <c r="C59954" s="220" t="str">
        <f t="shared" si="1872"/>
        <v/>
      </c>
      <c r="I59954" s="218" t="str">
        <f t="shared" si="1873"/>
        <v/>
      </c>
    </row>
    <row r="59955" spans="3:9" ht="15" customHeight="1">
      <c r="C59955" s="220" t="str">
        <f t="shared" si="1872"/>
        <v/>
      </c>
      <c r="I59955" s="218" t="str">
        <f t="shared" si="1873"/>
        <v/>
      </c>
    </row>
    <row r="59956" spans="3:9" ht="15" customHeight="1">
      <c r="C59956" s="220" t="str">
        <f t="shared" si="1872"/>
        <v/>
      </c>
      <c r="I59956" s="218" t="str">
        <f t="shared" si="1873"/>
        <v/>
      </c>
    </row>
    <row r="59957" spans="3:9" ht="15" customHeight="1">
      <c r="C59957" s="220" t="str">
        <f t="shared" si="1872"/>
        <v/>
      </c>
      <c r="I59957" s="218" t="str">
        <f t="shared" si="1873"/>
        <v/>
      </c>
    </row>
    <row r="59958" spans="3:9" ht="15" customHeight="1">
      <c r="C59958" s="220" t="str">
        <f t="shared" si="1872"/>
        <v/>
      </c>
      <c r="I59958" s="218" t="str">
        <f t="shared" si="1873"/>
        <v/>
      </c>
    </row>
    <row r="59959" spans="3:9" ht="15" customHeight="1">
      <c r="C59959" s="220" t="str">
        <f t="shared" si="1872"/>
        <v/>
      </c>
      <c r="I59959" s="218" t="str">
        <f t="shared" si="1873"/>
        <v/>
      </c>
    </row>
    <row r="59960" spans="3:9" ht="15" customHeight="1">
      <c r="C59960" s="220" t="str">
        <f t="shared" si="1872"/>
        <v/>
      </c>
      <c r="I59960" s="218" t="str">
        <f t="shared" si="1873"/>
        <v/>
      </c>
    </row>
    <row r="59961" spans="3:9" ht="15" customHeight="1">
      <c r="C59961" s="220" t="str">
        <f t="shared" si="1872"/>
        <v/>
      </c>
      <c r="I59961" s="218" t="str">
        <f t="shared" si="1873"/>
        <v/>
      </c>
    </row>
    <row r="59962" spans="3:9" ht="15" customHeight="1">
      <c r="C59962" s="220" t="str">
        <f t="shared" si="1872"/>
        <v/>
      </c>
      <c r="I59962" s="218" t="str">
        <f t="shared" si="1873"/>
        <v/>
      </c>
    </row>
    <row r="59963" spans="3:9" ht="15" customHeight="1">
      <c r="C59963" s="220" t="str">
        <f t="shared" si="1872"/>
        <v/>
      </c>
      <c r="I59963" s="218" t="str">
        <f t="shared" si="1873"/>
        <v/>
      </c>
    </row>
    <row r="59964" spans="3:9" ht="15" customHeight="1">
      <c r="C59964" s="220" t="str">
        <f t="shared" si="1872"/>
        <v/>
      </c>
      <c r="I59964" s="218" t="str">
        <f t="shared" si="1873"/>
        <v/>
      </c>
    </row>
    <row r="59965" spans="3:9" ht="15" customHeight="1">
      <c r="C59965" s="220" t="str">
        <f t="shared" si="1872"/>
        <v/>
      </c>
      <c r="I59965" s="218" t="str">
        <f t="shared" si="1873"/>
        <v/>
      </c>
    </row>
    <row r="59966" spans="3:9" ht="15" customHeight="1">
      <c r="C59966" s="220" t="str">
        <f t="shared" si="1872"/>
        <v/>
      </c>
      <c r="I59966" s="218" t="str">
        <f t="shared" si="1873"/>
        <v/>
      </c>
    </row>
    <row r="59967" spans="3:9" ht="15" customHeight="1">
      <c r="C59967" s="220" t="str">
        <f t="shared" si="1872"/>
        <v/>
      </c>
      <c r="I59967" s="218" t="str">
        <f t="shared" si="1873"/>
        <v/>
      </c>
    </row>
    <row r="59968" spans="3:9" ht="15" customHeight="1">
      <c r="C59968" s="220" t="str">
        <f t="shared" si="1872"/>
        <v/>
      </c>
      <c r="I59968" s="218" t="str">
        <f t="shared" si="1873"/>
        <v/>
      </c>
    </row>
    <row r="59969" spans="3:9" ht="15" customHeight="1">
      <c r="C59969" s="220" t="str">
        <f t="shared" si="1872"/>
        <v/>
      </c>
      <c r="I59969" s="218" t="str">
        <f t="shared" si="1873"/>
        <v/>
      </c>
    </row>
    <row r="59970" spans="3:9" ht="15" customHeight="1">
      <c r="C59970" s="220" t="str">
        <f t="shared" si="1872"/>
        <v/>
      </c>
      <c r="I59970" s="218" t="str">
        <f t="shared" si="1873"/>
        <v/>
      </c>
    </row>
    <row r="59971" spans="3:9" ht="15" customHeight="1">
      <c r="C59971" s="220" t="str">
        <f t="shared" si="1872"/>
        <v/>
      </c>
      <c r="I59971" s="218" t="str">
        <f t="shared" si="1873"/>
        <v/>
      </c>
    </row>
    <row r="59972" spans="3:9" ht="15" customHeight="1">
      <c r="C59972" s="220" t="str">
        <f t="shared" si="1872"/>
        <v/>
      </c>
      <c r="I59972" s="218" t="str">
        <f t="shared" si="1873"/>
        <v/>
      </c>
    </row>
    <row r="59973" spans="3:9" ht="15" customHeight="1">
      <c r="C59973" s="220" t="str">
        <f t="shared" si="1872"/>
        <v/>
      </c>
      <c r="I59973" s="218" t="str">
        <f t="shared" si="1873"/>
        <v/>
      </c>
    </row>
    <row r="59974" spans="3:9" ht="15" customHeight="1">
      <c r="C59974" s="220" t="str">
        <f t="shared" ref="C59974:C60037" si="1874">IF(B59974="","",MONTH(B59974))</f>
        <v/>
      </c>
      <c r="I59974" s="218" t="str">
        <f t="shared" ref="I59974:I60037" si="1875">IF(H59974="","",IF(E59974="","Não deixe campos em branco, a planilha resumo de custos e despesas necessita deles para funcionar",IF(F59974="","Não deixe campos em branco, a planilha resumo de custos e despesas necessita deles para funcionar",IF(G59974="","Não deixe campos em branco, a planilha resumo de custos e despesas necessita deles para funcionar",""))))</f>
        <v/>
      </c>
    </row>
    <row r="59975" spans="3:9" ht="15" customHeight="1">
      <c r="C59975" s="220" t="str">
        <f t="shared" si="1874"/>
        <v/>
      </c>
      <c r="I59975" s="218" t="str">
        <f t="shared" si="1875"/>
        <v/>
      </c>
    </row>
    <row r="59976" spans="3:9" ht="15" customHeight="1">
      <c r="C59976" s="220" t="str">
        <f t="shared" si="1874"/>
        <v/>
      </c>
      <c r="I59976" s="218" t="str">
        <f t="shared" si="1875"/>
        <v/>
      </c>
    </row>
    <row r="59977" spans="3:9" ht="15" customHeight="1">
      <c r="C59977" s="220" t="str">
        <f t="shared" si="1874"/>
        <v/>
      </c>
      <c r="I59977" s="218" t="str">
        <f t="shared" si="1875"/>
        <v/>
      </c>
    </row>
    <row r="59978" spans="3:9" ht="15" customHeight="1">
      <c r="C59978" s="220" t="str">
        <f t="shared" si="1874"/>
        <v/>
      </c>
      <c r="I59978" s="218" t="str">
        <f t="shared" si="1875"/>
        <v/>
      </c>
    </row>
    <row r="59979" spans="3:9" ht="15" customHeight="1">
      <c r="C59979" s="220" t="str">
        <f t="shared" si="1874"/>
        <v/>
      </c>
      <c r="I59979" s="218" t="str">
        <f t="shared" si="1875"/>
        <v/>
      </c>
    </row>
    <row r="59980" spans="3:9" ht="15" customHeight="1">
      <c r="C59980" s="220" t="str">
        <f t="shared" si="1874"/>
        <v/>
      </c>
      <c r="I59980" s="218" t="str">
        <f t="shared" si="1875"/>
        <v/>
      </c>
    </row>
    <row r="59981" spans="3:9" ht="15" customHeight="1">
      <c r="C59981" s="220" t="str">
        <f t="shared" si="1874"/>
        <v/>
      </c>
      <c r="I59981" s="218" t="str">
        <f t="shared" si="1875"/>
        <v/>
      </c>
    </row>
    <row r="59982" spans="3:9" ht="15" customHeight="1">
      <c r="C59982" s="220" t="str">
        <f t="shared" si="1874"/>
        <v/>
      </c>
      <c r="I59982" s="218" t="str">
        <f t="shared" si="1875"/>
        <v/>
      </c>
    </row>
    <row r="59983" spans="3:9" ht="15" customHeight="1">
      <c r="C59983" s="220" t="str">
        <f t="shared" si="1874"/>
        <v/>
      </c>
      <c r="I59983" s="218" t="str">
        <f t="shared" si="1875"/>
        <v/>
      </c>
    </row>
    <row r="59984" spans="3:9" ht="15" customHeight="1">
      <c r="C59984" s="220" t="str">
        <f t="shared" si="1874"/>
        <v/>
      </c>
      <c r="I59984" s="218" t="str">
        <f t="shared" si="1875"/>
        <v/>
      </c>
    </row>
    <row r="59985" spans="3:9" ht="15" customHeight="1">
      <c r="C59985" s="220" t="str">
        <f t="shared" si="1874"/>
        <v/>
      </c>
      <c r="I59985" s="218" t="str">
        <f t="shared" si="1875"/>
        <v/>
      </c>
    </row>
    <row r="59986" spans="3:9" ht="15" customHeight="1">
      <c r="C59986" s="220" t="str">
        <f t="shared" si="1874"/>
        <v/>
      </c>
      <c r="I59986" s="218" t="str">
        <f t="shared" si="1875"/>
        <v/>
      </c>
    </row>
    <row r="59987" spans="3:9" ht="15" customHeight="1">
      <c r="C59987" s="220" t="str">
        <f t="shared" si="1874"/>
        <v/>
      </c>
      <c r="I59987" s="218" t="str">
        <f t="shared" si="1875"/>
        <v/>
      </c>
    </row>
    <row r="59988" spans="3:9" ht="15" customHeight="1">
      <c r="C59988" s="220" t="str">
        <f t="shared" si="1874"/>
        <v/>
      </c>
      <c r="I59988" s="218" t="str">
        <f t="shared" si="1875"/>
        <v/>
      </c>
    </row>
    <row r="59989" spans="3:9" ht="15" customHeight="1">
      <c r="C59989" s="220" t="str">
        <f t="shared" si="1874"/>
        <v/>
      </c>
      <c r="I59989" s="218" t="str">
        <f t="shared" si="1875"/>
        <v/>
      </c>
    </row>
    <row r="59990" spans="3:9" ht="15" customHeight="1">
      <c r="C59990" s="220" t="str">
        <f t="shared" si="1874"/>
        <v/>
      </c>
      <c r="I59990" s="218" t="str">
        <f t="shared" si="1875"/>
        <v/>
      </c>
    </row>
    <row r="59991" spans="3:9" ht="15" customHeight="1">
      <c r="C59991" s="220" t="str">
        <f t="shared" si="1874"/>
        <v/>
      </c>
      <c r="I59991" s="218" t="str">
        <f t="shared" si="1875"/>
        <v/>
      </c>
    </row>
    <row r="59992" spans="3:9" ht="15" customHeight="1">
      <c r="C59992" s="220" t="str">
        <f t="shared" si="1874"/>
        <v/>
      </c>
      <c r="I59992" s="218" t="str">
        <f t="shared" si="1875"/>
        <v/>
      </c>
    </row>
    <row r="59993" spans="3:9" ht="15" customHeight="1">
      <c r="C59993" s="220" t="str">
        <f t="shared" si="1874"/>
        <v/>
      </c>
      <c r="I59993" s="218" t="str">
        <f t="shared" si="1875"/>
        <v/>
      </c>
    </row>
    <row r="59994" spans="3:9" ht="15" customHeight="1">
      <c r="C59994" s="220" t="str">
        <f t="shared" si="1874"/>
        <v/>
      </c>
      <c r="I59994" s="218" t="str">
        <f t="shared" si="1875"/>
        <v/>
      </c>
    </row>
    <row r="59995" spans="3:9" ht="15" customHeight="1">
      <c r="C59995" s="220" t="str">
        <f t="shared" si="1874"/>
        <v/>
      </c>
      <c r="I59995" s="218" t="str">
        <f t="shared" si="1875"/>
        <v/>
      </c>
    </row>
    <row r="59996" spans="3:9" ht="15" customHeight="1">
      <c r="C59996" s="220" t="str">
        <f t="shared" si="1874"/>
        <v/>
      </c>
      <c r="I59996" s="218" t="str">
        <f t="shared" si="1875"/>
        <v/>
      </c>
    </row>
    <row r="59997" spans="3:9" ht="15" customHeight="1">
      <c r="C59997" s="220" t="str">
        <f t="shared" si="1874"/>
        <v/>
      </c>
      <c r="I59997" s="218" t="str">
        <f t="shared" si="1875"/>
        <v/>
      </c>
    </row>
    <row r="59998" spans="3:9" ht="15" customHeight="1">
      <c r="C59998" s="220" t="str">
        <f t="shared" si="1874"/>
        <v/>
      </c>
      <c r="I59998" s="218" t="str">
        <f t="shared" si="1875"/>
        <v/>
      </c>
    </row>
    <row r="59999" spans="3:9" ht="15" customHeight="1">
      <c r="C59999" s="220" t="str">
        <f t="shared" si="1874"/>
        <v/>
      </c>
      <c r="I59999" s="218" t="str">
        <f t="shared" si="1875"/>
        <v/>
      </c>
    </row>
    <row r="60000" spans="3:9" ht="15" customHeight="1">
      <c r="C60000" s="220" t="str">
        <f t="shared" si="1874"/>
        <v/>
      </c>
      <c r="I60000" s="218" t="str">
        <f t="shared" si="1875"/>
        <v/>
      </c>
    </row>
    <row r="60001" spans="3:9" ht="15" customHeight="1">
      <c r="C60001" s="220" t="str">
        <f t="shared" si="1874"/>
        <v/>
      </c>
      <c r="I60001" s="218" t="str">
        <f t="shared" si="1875"/>
        <v/>
      </c>
    </row>
    <row r="60002" spans="3:9" ht="15" customHeight="1">
      <c r="C60002" s="220" t="str">
        <f t="shared" si="1874"/>
        <v/>
      </c>
      <c r="I60002" s="218" t="str">
        <f t="shared" si="1875"/>
        <v/>
      </c>
    </row>
    <row r="60003" spans="3:9" ht="15" customHeight="1">
      <c r="C60003" s="220" t="str">
        <f t="shared" si="1874"/>
        <v/>
      </c>
      <c r="I60003" s="218" t="str">
        <f t="shared" si="1875"/>
        <v/>
      </c>
    </row>
    <row r="60004" spans="3:9" ht="15" customHeight="1">
      <c r="C60004" s="220" t="str">
        <f t="shared" si="1874"/>
        <v/>
      </c>
      <c r="I60004" s="218" t="str">
        <f t="shared" si="1875"/>
        <v/>
      </c>
    </row>
    <row r="60005" spans="3:9" ht="15" customHeight="1">
      <c r="C60005" s="220" t="str">
        <f t="shared" si="1874"/>
        <v/>
      </c>
      <c r="I60005" s="218" t="str">
        <f t="shared" si="1875"/>
        <v/>
      </c>
    </row>
    <row r="60006" spans="3:9" ht="15" customHeight="1">
      <c r="C60006" s="220" t="str">
        <f t="shared" si="1874"/>
        <v/>
      </c>
      <c r="I60006" s="218" t="str">
        <f t="shared" si="1875"/>
        <v/>
      </c>
    </row>
    <row r="60007" spans="3:9" ht="15" customHeight="1">
      <c r="C60007" s="220" t="str">
        <f t="shared" si="1874"/>
        <v/>
      </c>
      <c r="I60007" s="218" t="str">
        <f t="shared" si="1875"/>
        <v/>
      </c>
    </row>
    <row r="60008" spans="3:9" ht="15" customHeight="1">
      <c r="C60008" s="220" t="str">
        <f t="shared" si="1874"/>
        <v/>
      </c>
      <c r="I60008" s="218" t="str">
        <f t="shared" si="1875"/>
        <v/>
      </c>
    </row>
    <row r="60009" spans="3:9" ht="15" customHeight="1">
      <c r="C60009" s="220" t="str">
        <f t="shared" si="1874"/>
        <v/>
      </c>
      <c r="I60009" s="218" t="str">
        <f t="shared" si="1875"/>
        <v/>
      </c>
    </row>
    <row r="60010" spans="3:9" ht="15" customHeight="1">
      <c r="C60010" s="220" t="str">
        <f t="shared" si="1874"/>
        <v/>
      </c>
      <c r="I60010" s="218" t="str">
        <f t="shared" si="1875"/>
        <v/>
      </c>
    </row>
    <row r="60011" spans="3:9" ht="15" customHeight="1">
      <c r="C60011" s="220" t="str">
        <f t="shared" si="1874"/>
        <v/>
      </c>
      <c r="I60011" s="218" t="str">
        <f t="shared" si="1875"/>
        <v/>
      </c>
    </row>
    <row r="60012" spans="3:9" ht="15" customHeight="1">
      <c r="C60012" s="220" t="str">
        <f t="shared" si="1874"/>
        <v/>
      </c>
      <c r="I60012" s="218" t="str">
        <f t="shared" si="1875"/>
        <v/>
      </c>
    </row>
    <row r="60013" spans="3:9" ht="15" customHeight="1">
      <c r="C60013" s="220" t="str">
        <f t="shared" si="1874"/>
        <v/>
      </c>
      <c r="I60013" s="218" t="str">
        <f t="shared" si="1875"/>
        <v/>
      </c>
    </row>
    <row r="60014" spans="3:9" ht="15" customHeight="1">
      <c r="C60014" s="220" t="str">
        <f t="shared" si="1874"/>
        <v/>
      </c>
      <c r="I60014" s="218" t="str">
        <f t="shared" si="1875"/>
        <v/>
      </c>
    </row>
    <row r="60015" spans="3:9" ht="15" customHeight="1">
      <c r="C60015" s="220" t="str">
        <f t="shared" si="1874"/>
        <v/>
      </c>
      <c r="I60015" s="218" t="str">
        <f t="shared" si="1875"/>
        <v/>
      </c>
    </row>
    <row r="60016" spans="3:9" ht="15" customHeight="1">
      <c r="C60016" s="220" t="str">
        <f t="shared" si="1874"/>
        <v/>
      </c>
      <c r="I60016" s="218" t="str">
        <f t="shared" si="1875"/>
        <v/>
      </c>
    </row>
    <row r="60017" spans="3:9" ht="15" customHeight="1">
      <c r="C60017" s="220" t="str">
        <f t="shared" si="1874"/>
        <v/>
      </c>
      <c r="I60017" s="218" t="str">
        <f t="shared" si="1875"/>
        <v/>
      </c>
    </row>
    <row r="60018" spans="3:9" ht="15" customHeight="1">
      <c r="C60018" s="220" t="str">
        <f t="shared" si="1874"/>
        <v/>
      </c>
      <c r="I60018" s="218" t="str">
        <f t="shared" si="1875"/>
        <v/>
      </c>
    </row>
    <row r="60019" spans="3:9" ht="15" customHeight="1">
      <c r="C60019" s="220" t="str">
        <f t="shared" si="1874"/>
        <v/>
      </c>
      <c r="I60019" s="218" t="str">
        <f t="shared" si="1875"/>
        <v/>
      </c>
    </row>
    <row r="60020" spans="3:9" ht="15" customHeight="1">
      <c r="C60020" s="220" t="str">
        <f t="shared" si="1874"/>
        <v/>
      </c>
      <c r="I60020" s="218" t="str">
        <f t="shared" si="1875"/>
        <v/>
      </c>
    </row>
    <row r="60021" spans="3:9" ht="15" customHeight="1">
      <c r="C60021" s="220" t="str">
        <f t="shared" si="1874"/>
        <v/>
      </c>
      <c r="I60021" s="218" t="str">
        <f t="shared" si="1875"/>
        <v/>
      </c>
    </row>
    <row r="60022" spans="3:9" ht="15" customHeight="1">
      <c r="C60022" s="220" t="str">
        <f t="shared" si="1874"/>
        <v/>
      </c>
      <c r="I60022" s="218" t="str">
        <f t="shared" si="1875"/>
        <v/>
      </c>
    </row>
    <row r="60023" spans="3:9" ht="15" customHeight="1">
      <c r="C60023" s="220" t="str">
        <f t="shared" si="1874"/>
        <v/>
      </c>
      <c r="I60023" s="218" t="str">
        <f t="shared" si="1875"/>
        <v/>
      </c>
    </row>
    <row r="60024" spans="3:9" ht="15" customHeight="1">
      <c r="C60024" s="220" t="str">
        <f t="shared" si="1874"/>
        <v/>
      </c>
      <c r="I60024" s="218" t="str">
        <f t="shared" si="1875"/>
        <v/>
      </c>
    </row>
    <row r="60025" spans="3:9" ht="15" customHeight="1">
      <c r="C60025" s="220" t="str">
        <f t="shared" si="1874"/>
        <v/>
      </c>
      <c r="I60025" s="218" t="str">
        <f t="shared" si="1875"/>
        <v/>
      </c>
    </row>
    <row r="60026" spans="3:9" ht="15" customHeight="1">
      <c r="C60026" s="220" t="str">
        <f t="shared" si="1874"/>
        <v/>
      </c>
      <c r="I60026" s="218" t="str">
        <f t="shared" si="1875"/>
        <v/>
      </c>
    </row>
    <row r="60027" spans="3:9" ht="15" customHeight="1">
      <c r="C60027" s="220" t="str">
        <f t="shared" si="1874"/>
        <v/>
      </c>
      <c r="I60027" s="218" t="str">
        <f t="shared" si="1875"/>
        <v/>
      </c>
    </row>
    <row r="60028" spans="3:9" ht="15" customHeight="1">
      <c r="C60028" s="220" t="str">
        <f t="shared" si="1874"/>
        <v/>
      </c>
      <c r="I60028" s="218" t="str">
        <f t="shared" si="1875"/>
        <v/>
      </c>
    </row>
    <row r="60029" spans="3:9" ht="15" customHeight="1">
      <c r="C60029" s="220" t="str">
        <f t="shared" si="1874"/>
        <v/>
      </c>
      <c r="I60029" s="218" t="str">
        <f t="shared" si="1875"/>
        <v/>
      </c>
    </row>
    <row r="60030" spans="3:9" ht="15" customHeight="1">
      <c r="C60030" s="220" t="str">
        <f t="shared" si="1874"/>
        <v/>
      </c>
      <c r="I60030" s="218" t="str">
        <f t="shared" si="1875"/>
        <v/>
      </c>
    </row>
    <row r="60031" spans="3:9" ht="15" customHeight="1">
      <c r="C60031" s="220" t="str">
        <f t="shared" si="1874"/>
        <v/>
      </c>
      <c r="I60031" s="218" t="str">
        <f t="shared" si="1875"/>
        <v/>
      </c>
    </row>
    <row r="60032" spans="3:9" ht="15" customHeight="1">
      <c r="C60032" s="220" t="str">
        <f t="shared" si="1874"/>
        <v/>
      </c>
      <c r="I60032" s="218" t="str">
        <f t="shared" si="1875"/>
        <v/>
      </c>
    </row>
    <row r="60033" spans="3:9" ht="15" customHeight="1">
      <c r="C60033" s="220" t="str">
        <f t="shared" si="1874"/>
        <v/>
      </c>
      <c r="I60033" s="218" t="str">
        <f t="shared" si="1875"/>
        <v/>
      </c>
    </row>
    <row r="60034" spans="3:9" ht="15" customHeight="1">
      <c r="C60034" s="220" t="str">
        <f t="shared" si="1874"/>
        <v/>
      </c>
      <c r="I60034" s="218" t="str">
        <f t="shared" si="1875"/>
        <v/>
      </c>
    </row>
    <row r="60035" spans="3:9" ht="15" customHeight="1">
      <c r="C60035" s="220" t="str">
        <f t="shared" si="1874"/>
        <v/>
      </c>
      <c r="I60035" s="218" t="str">
        <f t="shared" si="1875"/>
        <v/>
      </c>
    </row>
    <row r="60036" spans="3:9" ht="15" customHeight="1">
      <c r="C60036" s="220" t="str">
        <f t="shared" si="1874"/>
        <v/>
      </c>
      <c r="I60036" s="218" t="str">
        <f t="shared" si="1875"/>
        <v/>
      </c>
    </row>
    <row r="60037" spans="3:9" ht="15" customHeight="1">
      <c r="C60037" s="220" t="str">
        <f t="shared" si="1874"/>
        <v/>
      </c>
      <c r="I60037" s="218" t="str">
        <f t="shared" si="1875"/>
        <v/>
      </c>
    </row>
    <row r="60038" spans="3:9" ht="15" customHeight="1">
      <c r="C60038" s="220" t="str">
        <f t="shared" ref="C60038:C60101" si="1876">IF(B60038="","",MONTH(B60038))</f>
        <v/>
      </c>
      <c r="I60038" s="218" t="str">
        <f t="shared" ref="I60038:I60101" si="1877">IF(H60038="","",IF(E60038="","Não deixe campos em branco, a planilha resumo de custos e despesas necessita deles para funcionar",IF(F60038="","Não deixe campos em branco, a planilha resumo de custos e despesas necessita deles para funcionar",IF(G60038="","Não deixe campos em branco, a planilha resumo de custos e despesas necessita deles para funcionar",""))))</f>
        <v/>
      </c>
    </row>
    <row r="60039" spans="3:9" ht="15" customHeight="1">
      <c r="C60039" s="220" t="str">
        <f t="shared" si="1876"/>
        <v/>
      </c>
      <c r="I60039" s="218" t="str">
        <f t="shared" si="1877"/>
        <v/>
      </c>
    </row>
    <row r="60040" spans="3:9" ht="15" customHeight="1">
      <c r="C60040" s="220" t="str">
        <f t="shared" si="1876"/>
        <v/>
      </c>
      <c r="I60040" s="218" t="str">
        <f t="shared" si="1877"/>
        <v/>
      </c>
    </row>
    <row r="60041" spans="3:9" ht="15" customHeight="1">
      <c r="C60041" s="220" t="str">
        <f t="shared" si="1876"/>
        <v/>
      </c>
      <c r="I60041" s="218" t="str">
        <f t="shared" si="1877"/>
        <v/>
      </c>
    </row>
    <row r="60042" spans="3:9" ht="15" customHeight="1">
      <c r="C60042" s="220" t="str">
        <f t="shared" si="1876"/>
        <v/>
      </c>
      <c r="I60042" s="218" t="str">
        <f t="shared" si="1877"/>
        <v/>
      </c>
    </row>
    <row r="60043" spans="3:9" ht="15" customHeight="1">
      <c r="C60043" s="220" t="str">
        <f t="shared" si="1876"/>
        <v/>
      </c>
      <c r="I60043" s="218" t="str">
        <f t="shared" si="1877"/>
        <v/>
      </c>
    </row>
    <row r="60044" spans="3:9" ht="15" customHeight="1">
      <c r="C60044" s="220" t="str">
        <f t="shared" si="1876"/>
        <v/>
      </c>
      <c r="I60044" s="218" t="str">
        <f t="shared" si="1877"/>
        <v/>
      </c>
    </row>
    <row r="60045" spans="3:9" ht="15" customHeight="1">
      <c r="C60045" s="220" t="str">
        <f t="shared" si="1876"/>
        <v/>
      </c>
      <c r="I60045" s="218" t="str">
        <f t="shared" si="1877"/>
        <v/>
      </c>
    </row>
    <row r="60046" spans="3:9" ht="15" customHeight="1">
      <c r="C60046" s="220" t="str">
        <f t="shared" si="1876"/>
        <v/>
      </c>
      <c r="I60046" s="218" t="str">
        <f t="shared" si="1877"/>
        <v/>
      </c>
    </row>
    <row r="60047" spans="3:9" ht="15" customHeight="1">
      <c r="C60047" s="220" t="str">
        <f t="shared" si="1876"/>
        <v/>
      </c>
      <c r="I60047" s="218" t="str">
        <f t="shared" si="1877"/>
        <v/>
      </c>
    </row>
    <row r="60048" spans="3:9" ht="15" customHeight="1">
      <c r="C60048" s="220" t="str">
        <f t="shared" si="1876"/>
        <v/>
      </c>
      <c r="I60048" s="218" t="str">
        <f t="shared" si="1877"/>
        <v/>
      </c>
    </row>
    <row r="60049" spans="3:9" ht="15" customHeight="1">
      <c r="C60049" s="220" t="str">
        <f t="shared" si="1876"/>
        <v/>
      </c>
      <c r="I60049" s="218" t="str">
        <f t="shared" si="1877"/>
        <v/>
      </c>
    </row>
    <row r="60050" spans="3:9" ht="15" customHeight="1">
      <c r="C60050" s="220" t="str">
        <f t="shared" si="1876"/>
        <v/>
      </c>
      <c r="I60050" s="218" t="str">
        <f t="shared" si="1877"/>
        <v/>
      </c>
    </row>
    <row r="60051" spans="3:9" ht="15" customHeight="1">
      <c r="C60051" s="220" t="str">
        <f t="shared" si="1876"/>
        <v/>
      </c>
      <c r="I60051" s="218" t="str">
        <f t="shared" si="1877"/>
        <v/>
      </c>
    </row>
    <row r="60052" spans="3:9" ht="15" customHeight="1">
      <c r="C60052" s="220" t="str">
        <f t="shared" si="1876"/>
        <v/>
      </c>
      <c r="I60052" s="218" t="str">
        <f t="shared" si="1877"/>
        <v/>
      </c>
    </row>
    <row r="60053" spans="3:9" ht="15" customHeight="1">
      <c r="C60053" s="220" t="str">
        <f t="shared" si="1876"/>
        <v/>
      </c>
      <c r="I60053" s="218" t="str">
        <f t="shared" si="1877"/>
        <v/>
      </c>
    </row>
    <row r="60054" spans="3:9" ht="15" customHeight="1">
      <c r="C60054" s="220" t="str">
        <f t="shared" si="1876"/>
        <v/>
      </c>
      <c r="I60054" s="218" t="str">
        <f t="shared" si="1877"/>
        <v/>
      </c>
    </row>
    <row r="60055" spans="3:9" ht="15" customHeight="1">
      <c r="C60055" s="220" t="str">
        <f t="shared" si="1876"/>
        <v/>
      </c>
      <c r="I60055" s="218" t="str">
        <f t="shared" si="1877"/>
        <v/>
      </c>
    </row>
    <row r="60056" spans="3:9" ht="15" customHeight="1">
      <c r="C60056" s="220" t="str">
        <f t="shared" si="1876"/>
        <v/>
      </c>
      <c r="I60056" s="218" t="str">
        <f t="shared" si="1877"/>
        <v/>
      </c>
    </row>
    <row r="60057" spans="3:9" ht="15" customHeight="1">
      <c r="C60057" s="220" t="str">
        <f t="shared" si="1876"/>
        <v/>
      </c>
      <c r="I60057" s="218" t="str">
        <f t="shared" si="1877"/>
        <v/>
      </c>
    </row>
    <row r="60058" spans="3:9" ht="15" customHeight="1">
      <c r="C60058" s="220" t="str">
        <f t="shared" si="1876"/>
        <v/>
      </c>
      <c r="I60058" s="218" t="str">
        <f t="shared" si="1877"/>
        <v/>
      </c>
    </row>
    <row r="60059" spans="3:9" ht="15" customHeight="1">
      <c r="C60059" s="220" t="str">
        <f t="shared" si="1876"/>
        <v/>
      </c>
      <c r="I60059" s="218" t="str">
        <f t="shared" si="1877"/>
        <v/>
      </c>
    </row>
    <row r="60060" spans="3:9" ht="15" customHeight="1">
      <c r="C60060" s="220" t="str">
        <f t="shared" si="1876"/>
        <v/>
      </c>
      <c r="I60060" s="218" t="str">
        <f t="shared" si="1877"/>
        <v/>
      </c>
    </row>
    <row r="60061" spans="3:9" ht="15" customHeight="1">
      <c r="C60061" s="220" t="str">
        <f t="shared" si="1876"/>
        <v/>
      </c>
      <c r="I60061" s="218" t="str">
        <f t="shared" si="1877"/>
        <v/>
      </c>
    </row>
    <row r="60062" spans="3:9" ht="15" customHeight="1">
      <c r="C60062" s="220" t="str">
        <f t="shared" si="1876"/>
        <v/>
      </c>
      <c r="I60062" s="218" t="str">
        <f t="shared" si="1877"/>
        <v/>
      </c>
    </row>
    <row r="60063" spans="3:9" ht="15" customHeight="1">
      <c r="C60063" s="220" t="str">
        <f t="shared" si="1876"/>
        <v/>
      </c>
      <c r="I60063" s="218" t="str">
        <f t="shared" si="1877"/>
        <v/>
      </c>
    </row>
    <row r="60064" spans="3:9" ht="15" customHeight="1">
      <c r="C60064" s="220" t="str">
        <f t="shared" si="1876"/>
        <v/>
      </c>
      <c r="I60064" s="218" t="str">
        <f t="shared" si="1877"/>
        <v/>
      </c>
    </row>
    <row r="60065" spans="3:9" ht="15" customHeight="1">
      <c r="C60065" s="220" t="str">
        <f t="shared" si="1876"/>
        <v/>
      </c>
      <c r="I60065" s="218" t="str">
        <f t="shared" si="1877"/>
        <v/>
      </c>
    </row>
    <row r="60066" spans="3:9" ht="15" customHeight="1">
      <c r="C60066" s="220" t="str">
        <f t="shared" si="1876"/>
        <v/>
      </c>
      <c r="I60066" s="218" t="str">
        <f t="shared" si="1877"/>
        <v/>
      </c>
    </row>
    <row r="60067" spans="3:9" ht="15" customHeight="1">
      <c r="C60067" s="220" t="str">
        <f t="shared" si="1876"/>
        <v/>
      </c>
      <c r="I60067" s="218" t="str">
        <f t="shared" si="1877"/>
        <v/>
      </c>
    </row>
    <row r="60068" spans="3:9" ht="15" customHeight="1">
      <c r="C60068" s="220" t="str">
        <f t="shared" si="1876"/>
        <v/>
      </c>
      <c r="I60068" s="218" t="str">
        <f t="shared" si="1877"/>
        <v/>
      </c>
    </row>
    <row r="60069" spans="3:9" ht="15" customHeight="1">
      <c r="C60069" s="220" t="str">
        <f t="shared" si="1876"/>
        <v/>
      </c>
      <c r="I60069" s="218" t="str">
        <f t="shared" si="1877"/>
        <v/>
      </c>
    </row>
    <row r="60070" spans="3:9" ht="15" customHeight="1">
      <c r="C60070" s="220" t="str">
        <f t="shared" si="1876"/>
        <v/>
      </c>
      <c r="I60070" s="218" t="str">
        <f t="shared" si="1877"/>
        <v/>
      </c>
    </row>
    <row r="60071" spans="3:9" ht="15" customHeight="1">
      <c r="C60071" s="220" t="str">
        <f t="shared" si="1876"/>
        <v/>
      </c>
      <c r="I60071" s="218" t="str">
        <f t="shared" si="1877"/>
        <v/>
      </c>
    </row>
    <row r="60072" spans="3:9" ht="15" customHeight="1">
      <c r="C60072" s="220" t="str">
        <f t="shared" si="1876"/>
        <v/>
      </c>
      <c r="I60072" s="218" t="str">
        <f t="shared" si="1877"/>
        <v/>
      </c>
    </row>
    <row r="60073" spans="3:9" ht="15" customHeight="1">
      <c r="C60073" s="220" t="str">
        <f t="shared" si="1876"/>
        <v/>
      </c>
      <c r="I60073" s="218" t="str">
        <f t="shared" si="1877"/>
        <v/>
      </c>
    </row>
    <row r="60074" spans="3:9" ht="15" customHeight="1">
      <c r="C60074" s="220" t="str">
        <f t="shared" si="1876"/>
        <v/>
      </c>
      <c r="I60074" s="218" t="str">
        <f t="shared" si="1877"/>
        <v/>
      </c>
    </row>
    <row r="60075" spans="3:9" ht="15" customHeight="1">
      <c r="C60075" s="220" t="str">
        <f t="shared" si="1876"/>
        <v/>
      </c>
      <c r="I60075" s="218" t="str">
        <f t="shared" si="1877"/>
        <v/>
      </c>
    </row>
    <row r="60076" spans="3:9" ht="15" customHeight="1">
      <c r="C60076" s="220" t="str">
        <f t="shared" si="1876"/>
        <v/>
      </c>
      <c r="I60076" s="218" t="str">
        <f t="shared" si="1877"/>
        <v/>
      </c>
    </row>
    <row r="60077" spans="3:9" ht="15" customHeight="1">
      <c r="C60077" s="220" t="str">
        <f t="shared" si="1876"/>
        <v/>
      </c>
      <c r="I60077" s="218" t="str">
        <f t="shared" si="1877"/>
        <v/>
      </c>
    </row>
    <row r="60078" spans="3:9" ht="15" customHeight="1">
      <c r="C60078" s="220" t="str">
        <f t="shared" si="1876"/>
        <v/>
      </c>
      <c r="I60078" s="218" t="str">
        <f t="shared" si="1877"/>
        <v/>
      </c>
    </row>
    <row r="60079" spans="3:9" ht="15" customHeight="1">
      <c r="C60079" s="220" t="str">
        <f t="shared" si="1876"/>
        <v/>
      </c>
      <c r="I60079" s="218" t="str">
        <f t="shared" si="1877"/>
        <v/>
      </c>
    </row>
    <row r="60080" spans="3:9" ht="15" customHeight="1">
      <c r="C60080" s="220" t="str">
        <f t="shared" si="1876"/>
        <v/>
      </c>
      <c r="I60080" s="218" t="str">
        <f t="shared" si="1877"/>
        <v/>
      </c>
    </row>
    <row r="60081" spans="3:9" ht="15" customHeight="1">
      <c r="C60081" s="220" t="str">
        <f t="shared" si="1876"/>
        <v/>
      </c>
      <c r="I60081" s="218" t="str">
        <f t="shared" si="1877"/>
        <v/>
      </c>
    </row>
    <row r="60082" spans="3:9" ht="15" customHeight="1">
      <c r="C60082" s="220" t="str">
        <f t="shared" si="1876"/>
        <v/>
      </c>
      <c r="I60082" s="218" t="str">
        <f t="shared" si="1877"/>
        <v/>
      </c>
    </row>
    <row r="60083" spans="3:9" ht="15" customHeight="1">
      <c r="C60083" s="220" t="str">
        <f t="shared" si="1876"/>
        <v/>
      </c>
      <c r="I60083" s="218" t="str">
        <f t="shared" si="1877"/>
        <v/>
      </c>
    </row>
    <row r="60084" spans="3:9" ht="15" customHeight="1">
      <c r="C60084" s="220" t="str">
        <f t="shared" si="1876"/>
        <v/>
      </c>
      <c r="I60084" s="218" t="str">
        <f t="shared" si="1877"/>
        <v/>
      </c>
    </row>
    <row r="60085" spans="3:9" ht="15" customHeight="1">
      <c r="C60085" s="220" t="str">
        <f t="shared" si="1876"/>
        <v/>
      </c>
      <c r="I60085" s="218" t="str">
        <f t="shared" si="1877"/>
        <v/>
      </c>
    </row>
    <row r="60086" spans="3:9" ht="15" customHeight="1">
      <c r="C60086" s="220" t="str">
        <f t="shared" si="1876"/>
        <v/>
      </c>
      <c r="I60086" s="218" t="str">
        <f t="shared" si="1877"/>
        <v/>
      </c>
    </row>
    <row r="60087" spans="3:9" ht="15" customHeight="1">
      <c r="C60087" s="220" t="str">
        <f t="shared" si="1876"/>
        <v/>
      </c>
      <c r="I60087" s="218" t="str">
        <f t="shared" si="1877"/>
        <v/>
      </c>
    </row>
    <row r="60088" spans="3:9" ht="15" customHeight="1">
      <c r="C60088" s="220" t="str">
        <f t="shared" si="1876"/>
        <v/>
      </c>
      <c r="I60088" s="218" t="str">
        <f t="shared" si="1877"/>
        <v/>
      </c>
    </row>
    <row r="60089" spans="3:9" ht="15" customHeight="1">
      <c r="C60089" s="220" t="str">
        <f t="shared" si="1876"/>
        <v/>
      </c>
      <c r="I60089" s="218" t="str">
        <f t="shared" si="1877"/>
        <v/>
      </c>
    </row>
    <row r="60090" spans="3:9" ht="15" customHeight="1">
      <c r="C60090" s="220" t="str">
        <f t="shared" si="1876"/>
        <v/>
      </c>
      <c r="I60090" s="218" t="str">
        <f t="shared" si="1877"/>
        <v/>
      </c>
    </row>
    <row r="60091" spans="3:9" ht="15" customHeight="1">
      <c r="C60091" s="220" t="str">
        <f t="shared" si="1876"/>
        <v/>
      </c>
      <c r="I60091" s="218" t="str">
        <f t="shared" si="1877"/>
        <v/>
      </c>
    </row>
    <row r="60092" spans="3:9" ht="15" customHeight="1">
      <c r="C60092" s="220" t="str">
        <f t="shared" si="1876"/>
        <v/>
      </c>
      <c r="I60092" s="218" t="str">
        <f t="shared" si="1877"/>
        <v/>
      </c>
    </row>
    <row r="60093" spans="3:9" ht="15" customHeight="1">
      <c r="C60093" s="220" t="str">
        <f t="shared" si="1876"/>
        <v/>
      </c>
      <c r="I60093" s="218" t="str">
        <f t="shared" si="1877"/>
        <v/>
      </c>
    </row>
    <row r="60094" spans="3:9" ht="15" customHeight="1">
      <c r="C60094" s="220" t="str">
        <f t="shared" si="1876"/>
        <v/>
      </c>
      <c r="I60094" s="218" t="str">
        <f t="shared" si="1877"/>
        <v/>
      </c>
    </row>
    <row r="60095" spans="3:9" ht="15" customHeight="1">
      <c r="C60095" s="220" t="str">
        <f t="shared" si="1876"/>
        <v/>
      </c>
      <c r="I60095" s="218" t="str">
        <f t="shared" si="1877"/>
        <v/>
      </c>
    </row>
    <row r="60096" spans="3:9" ht="15" customHeight="1">
      <c r="C60096" s="220" t="str">
        <f t="shared" si="1876"/>
        <v/>
      </c>
      <c r="I60096" s="218" t="str">
        <f t="shared" si="1877"/>
        <v/>
      </c>
    </row>
    <row r="60097" spans="3:9" ht="15" customHeight="1">
      <c r="C60097" s="220" t="str">
        <f t="shared" si="1876"/>
        <v/>
      </c>
      <c r="I60097" s="218" t="str">
        <f t="shared" si="1877"/>
        <v/>
      </c>
    </row>
    <row r="60098" spans="3:9" ht="15" customHeight="1">
      <c r="C60098" s="220" t="str">
        <f t="shared" si="1876"/>
        <v/>
      </c>
      <c r="I60098" s="218" t="str">
        <f t="shared" si="1877"/>
        <v/>
      </c>
    </row>
    <row r="60099" spans="3:9" ht="15" customHeight="1">
      <c r="C60099" s="220" t="str">
        <f t="shared" si="1876"/>
        <v/>
      </c>
      <c r="I60099" s="218" t="str">
        <f t="shared" si="1877"/>
        <v/>
      </c>
    </row>
    <row r="60100" spans="3:9" ht="15" customHeight="1">
      <c r="C60100" s="220" t="str">
        <f t="shared" si="1876"/>
        <v/>
      </c>
      <c r="I60100" s="218" t="str">
        <f t="shared" si="1877"/>
        <v/>
      </c>
    </row>
    <row r="60101" spans="3:9" ht="15" customHeight="1">
      <c r="C60101" s="220" t="str">
        <f t="shared" si="1876"/>
        <v/>
      </c>
      <c r="I60101" s="218" t="str">
        <f t="shared" si="1877"/>
        <v/>
      </c>
    </row>
    <row r="60102" spans="3:9" ht="15" customHeight="1">
      <c r="C60102" s="220" t="str">
        <f t="shared" ref="C60102:C60165" si="1878">IF(B60102="","",MONTH(B60102))</f>
        <v/>
      </c>
      <c r="I60102" s="218" t="str">
        <f t="shared" ref="I60102:I60165" si="1879">IF(H60102="","",IF(E60102="","Não deixe campos em branco, a planilha resumo de custos e despesas necessita deles para funcionar",IF(F60102="","Não deixe campos em branco, a planilha resumo de custos e despesas necessita deles para funcionar",IF(G60102="","Não deixe campos em branco, a planilha resumo de custos e despesas necessita deles para funcionar",""))))</f>
        <v/>
      </c>
    </row>
    <row r="60103" spans="3:9" ht="15" customHeight="1">
      <c r="C60103" s="220" t="str">
        <f t="shared" si="1878"/>
        <v/>
      </c>
      <c r="I60103" s="218" t="str">
        <f t="shared" si="1879"/>
        <v/>
      </c>
    </row>
    <row r="60104" spans="3:9" ht="15" customHeight="1">
      <c r="C60104" s="220" t="str">
        <f t="shared" si="1878"/>
        <v/>
      </c>
      <c r="I60104" s="218" t="str">
        <f t="shared" si="1879"/>
        <v/>
      </c>
    </row>
    <row r="60105" spans="3:9" ht="15" customHeight="1">
      <c r="C60105" s="220" t="str">
        <f t="shared" si="1878"/>
        <v/>
      </c>
      <c r="I60105" s="218" t="str">
        <f t="shared" si="1879"/>
        <v/>
      </c>
    </row>
    <row r="60106" spans="3:9" ht="15" customHeight="1">
      <c r="C60106" s="220" t="str">
        <f t="shared" si="1878"/>
        <v/>
      </c>
      <c r="I60106" s="218" t="str">
        <f t="shared" si="1879"/>
        <v/>
      </c>
    </row>
    <row r="60107" spans="3:9" ht="15" customHeight="1">
      <c r="C60107" s="220" t="str">
        <f t="shared" si="1878"/>
        <v/>
      </c>
      <c r="I60107" s="218" t="str">
        <f t="shared" si="1879"/>
        <v/>
      </c>
    </row>
    <row r="60108" spans="3:9" ht="15" customHeight="1">
      <c r="C60108" s="220" t="str">
        <f t="shared" si="1878"/>
        <v/>
      </c>
      <c r="I60108" s="218" t="str">
        <f t="shared" si="1879"/>
        <v/>
      </c>
    </row>
    <row r="60109" spans="3:9" ht="15" customHeight="1">
      <c r="C60109" s="220" t="str">
        <f t="shared" si="1878"/>
        <v/>
      </c>
      <c r="I60109" s="218" t="str">
        <f t="shared" si="1879"/>
        <v/>
      </c>
    </row>
    <row r="60110" spans="3:9" ht="15" customHeight="1">
      <c r="C60110" s="220" t="str">
        <f t="shared" si="1878"/>
        <v/>
      </c>
      <c r="I60110" s="218" t="str">
        <f t="shared" si="1879"/>
        <v/>
      </c>
    </row>
    <row r="60111" spans="3:9" ht="15" customHeight="1">
      <c r="C60111" s="220" t="str">
        <f t="shared" si="1878"/>
        <v/>
      </c>
      <c r="I60111" s="218" t="str">
        <f t="shared" si="1879"/>
        <v/>
      </c>
    </row>
    <row r="60112" spans="3:9" ht="15" customHeight="1">
      <c r="C60112" s="220" t="str">
        <f t="shared" si="1878"/>
        <v/>
      </c>
      <c r="I60112" s="218" t="str">
        <f t="shared" si="1879"/>
        <v/>
      </c>
    </row>
    <row r="60113" spans="3:9" ht="15" customHeight="1">
      <c r="C60113" s="220" t="str">
        <f t="shared" si="1878"/>
        <v/>
      </c>
      <c r="I60113" s="218" t="str">
        <f t="shared" si="1879"/>
        <v/>
      </c>
    </row>
    <row r="60114" spans="3:9" ht="15" customHeight="1">
      <c r="C60114" s="220" t="str">
        <f t="shared" si="1878"/>
        <v/>
      </c>
      <c r="I60114" s="218" t="str">
        <f t="shared" si="1879"/>
        <v/>
      </c>
    </row>
    <row r="60115" spans="3:9" ht="15" customHeight="1">
      <c r="C60115" s="220" t="str">
        <f t="shared" si="1878"/>
        <v/>
      </c>
      <c r="I60115" s="218" t="str">
        <f t="shared" si="1879"/>
        <v/>
      </c>
    </row>
    <row r="60116" spans="3:9" ht="15" customHeight="1">
      <c r="C60116" s="220" t="str">
        <f t="shared" si="1878"/>
        <v/>
      </c>
      <c r="I60116" s="218" t="str">
        <f t="shared" si="1879"/>
        <v/>
      </c>
    </row>
    <row r="60117" spans="3:9" ht="15" customHeight="1">
      <c r="C60117" s="220" t="str">
        <f t="shared" si="1878"/>
        <v/>
      </c>
      <c r="I60117" s="218" t="str">
        <f t="shared" si="1879"/>
        <v/>
      </c>
    </row>
    <row r="60118" spans="3:9" ht="15" customHeight="1">
      <c r="C60118" s="220" t="str">
        <f t="shared" si="1878"/>
        <v/>
      </c>
      <c r="I60118" s="218" t="str">
        <f t="shared" si="1879"/>
        <v/>
      </c>
    </row>
    <row r="60119" spans="3:9" ht="15" customHeight="1">
      <c r="C60119" s="220" t="str">
        <f t="shared" si="1878"/>
        <v/>
      </c>
      <c r="I60119" s="218" t="str">
        <f t="shared" si="1879"/>
        <v/>
      </c>
    </row>
    <row r="60120" spans="3:9" ht="15" customHeight="1">
      <c r="C60120" s="220" t="str">
        <f t="shared" si="1878"/>
        <v/>
      </c>
      <c r="I60120" s="218" t="str">
        <f t="shared" si="1879"/>
        <v/>
      </c>
    </row>
    <row r="60121" spans="3:9" ht="15" customHeight="1">
      <c r="C60121" s="220" t="str">
        <f t="shared" si="1878"/>
        <v/>
      </c>
      <c r="I60121" s="218" t="str">
        <f t="shared" si="1879"/>
        <v/>
      </c>
    </row>
    <row r="60122" spans="3:9" ht="15" customHeight="1">
      <c r="C60122" s="220" t="str">
        <f t="shared" si="1878"/>
        <v/>
      </c>
      <c r="I60122" s="218" t="str">
        <f t="shared" si="1879"/>
        <v/>
      </c>
    </row>
    <row r="60123" spans="3:9" ht="15" customHeight="1">
      <c r="C60123" s="220" t="str">
        <f t="shared" si="1878"/>
        <v/>
      </c>
      <c r="I60123" s="218" t="str">
        <f t="shared" si="1879"/>
        <v/>
      </c>
    </row>
    <row r="60124" spans="3:9" ht="15" customHeight="1">
      <c r="C60124" s="220" t="str">
        <f t="shared" si="1878"/>
        <v/>
      </c>
      <c r="I60124" s="218" t="str">
        <f t="shared" si="1879"/>
        <v/>
      </c>
    </row>
    <row r="60125" spans="3:9" ht="15" customHeight="1">
      <c r="C60125" s="220" t="str">
        <f t="shared" si="1878"/>
        <v/>
      </c>
      <c r="I60125" s="218" t="str">
        <f t="shared" si="1879"/>
        <v/>
      </c>
    </row>
    <row r="60126" spans="3:9" ht="15" customHeight="1">
      <c r="C60126" s="220" t="str">
        <f t="shared" si="1878"/>
        <v/>
      </c>
      <c r="I60126" s="218" t="str">
        <f t="shared" si="1879"/>
        <v/>
      </c>
    </row>
    <row r="60127" spans="3:9" ht="15" customHeight="1">
      <c r="C60127" s="220" t="str">
        <f t="shared" si="1878"/>
        <v/>
      </c>
      <c r="I60127" s="218" t="str">
        <f t="shared" si="1879"/>
        <v/>
      </c>
    </row>
    <row r="60128" spans="3:9" ht="15" customHeight="1">
      <c r="C60128" s="220" t="str">
        <f t="shared" si="1878"/>
        <v/>
      </c>
      <c r="I60128" s="218" t="str">
        <f t="shared" si="1879"/>
        <v/>
      </c>
    </row>
    <row r="60129" spans="3:9" ht="15" customHeight="1">
      <c r="C60129" s="220" t="str">
        <f t="shared" si="1878"/>
        <v/>
      </c>
      <c r="I60129" s="218" t="str">
        <f t="shared" si="1879"/>
        <v/>
      </c>
    </row>
    <row r="60130" spans="3:9" ht="15" customHeight="1">
      <c r="C60130" s="220" t="str">
        <f t="shared" si="1878"/>
        <v/>
      </c>
      <c r="I60130" s="218" t="str">
        <f t="shared" si="1879"/>
        <v/>
      </c>
    </row>
    <row r="60131" spans="3:9" ht="15" customHeight="1">
      <c r="C60131" s="220" t="str">
        <f t="shared" si="1878"/>
        <v/>
      </c>
      <c r="I60131" s="218" t="str">
        <f t="shared" si="1879"/>
        <v/>
      </c>
    </row>
    <row r="60132" spans="3:9" ht="15" customHeight="1">
      <c r="C60132" s="220" t="str">
        <f t="shared" si="1878"/>
        <v/>
      </c>
      <c r="I60132" s="218" t="str">
        <f t="shared" si="1879"/>
        <v/>
      </c>
    </row>
    <row r="60133" spans="3:9" ht="15" customHeight="1">
      <c r="C60133" s="220" t="str">
        <f t="shared" si="1878"/>
        <v/>
      </c>
      <c r="I60133" s="218" t="str">
        <f t="shared" si="1879"/>
        <v/>
      </c>
    </row>
    <row r="60134" spans="3:9" ht="15" customHeight="1">
      <c r="C60134" s="220" t="str">
        <f t="shared" si="1878"/>
        <v/>
      </c>
      <c r="I60134" s="218" t="str">
        <f t="shared" si="1879"/>
        <v/>
      </c>
    </row>
    <row r="60135" spans="3:9" ht="15" customHeight="1">
      <c r="C60135" s="220" t="str">
        <f t="shared" si="1878"/>
        <v/>
      </c>
      <c r="I60135" s="218" t="str">
        <f t="shared" si="1879"/>
        <v/>
      </c>
    </row>
    <row r="60136" spans="3:9" ht="15" customHeight="1">
      <c r="C60136" s="220" t="str">
        <f t="shared" si="1878"/>
        <v/>
      </c>
      <c r="I60136" s="218" t="str">
        <f t="shared" si="1879"/>
        <v/>
      </c>
    </row>
    <row r="60137" spans="3:9" ht="15" customHeight="1">
      <c r="C60137" s="220" t="str">
        <f t="shared" si="1878"/>
        <v/>
      </c>
      <c r="I60137" s="218" t="str">
        <f t="shared" si="1879"/>
        <v/>
      </c>
    </row>
    <row r="60138" spans="3:9" ht="15" customHeight="1">
      <c r="C60138" s="220" t="str">
        <f t="shared" si="1878"/>
        <v/>
      </c>
      <c r="I60138" s="218" t="str">
        <f t="shared" si="1879"/>
        <v/>
      </c>
    </row>
    <row r="60139" spans="3:9" ht="15" customHeight="1">
      <c r="C60139" s="220" t="str">
        <f t="shared" si="1878"/>
        <v/>
      </c>
      <c r="I60139" s="218" t="str">
        <f t="shared" si="1879"/>
        <v/>
      </c>
    </row>
    <row r="60140" spans="3:9" ht="15" customHeight="1">
      <c r="C60140" s="220" t="str">
        <f t="shared" si="1878"/>
        <v/>
      </c>
      <c r="I60140" s="218" t="str">
        <f t="shared" si="1879"/>
        <v/>
      </c>
    </row>
    <row r="60141" spans="3:9" ht="15" customHeight="1">
      <c r="C60141" s="220" t="str">
        <f t="shared" si="1878"/>
        <v/>
      </c>
      <c r="I60141" s="218" t="str">
        <f t="shared" si="1879"/>
        <v/>
      </c>
    </row>
    <row r="60142" spans="3:9" ht="15" customHeight="1">
      <c r="C60142" s="220" t="str">
        <f t="shared" si="1878"/>
        <v/>
      </c>
      <c r="I60142" s="218" t="str">
        <f t="shared" si="1879"/>
        <v/>
      </c>
    </row>
    <row r="60143" spans="3:9" ht="15" customHeight="1">
      <c r="C60143" s="220" t="str">
        <f t="shared" si="1878"/>
        <v/>
      </c>
      <c r="I60143" s="218" t="str">
        <f t="shared" si="1879"/>
        <v/>
      </c>
    </row>
    <row r="60144" spans="3:9" ht="15" customHeight="1">
      <c r="C60144" s="220" t="str">
        <f t="shared" si="1878"/>
        <v/>
      </c>
      <c r="I60144" s="218" t="str">
        <f t="shared" si="1879"/>
        <v/>
      </c>
    </row>
    <row r="60145" spans="3:9" ht="15" customHeight="1">
      <c r="C60145" s="220" t="str">
        <f t="shared" si="1878"/>
        <v/>
      </c>
      <c r="I60145" s="218" t="str">
        <f t="shared" si="1879"/>
        <v/>
      </c>
    </row>
    <row r="60146" spans="3:9" ht="15" customHeight="1">
      <c r="C60146" s="220" t="str">
        <f t="shared" si="1878"/>
        <v/>
      </c>
      <c r="I60146" s="218" t="str">
        <f t="shared" si="1879"/>
        <v/>
      </c>
    </row>
    <row r="60147" spans="3:9" ht="15" customHeight="1">
      <c r="C60147" s="220" t="str">
        <f t="shared" si="1878"/>
        <v/>
      </c>
      <c r="I60147" s="218" t="str">
        <f t="shared" si="1879"/>
        <v/>
      </c>
    </row>
    <row r="60148" spans="3:9" ht="15" customHeight="1">
      <c r="C60148" s="220" t="str">
        <f t="shared" si="1878"/>
        <v/>
      </c>
      <c r="I60148" s="218" t="str">
        <f t="shared" si="1879"/>
        <v/>
      </c>
    </row>
    <row r="60149" spans="3:9" ht="15" customHeight="1">
      <c r="C60149" s="220" t="str">
        <f t="shared" si="1878"/>
        <v/>
      </c>
      <c r="I60149" s="218" t="str">
        <f t="shared" si="1879"/>
        <v/>
      </c>
    </row>
    <row r="60150" spans="3:9" ht="15" customHeight="1">
      <c r="C60150" s="220" t="str">
        <f t="shared" si="1878"/>
        <v/>
      </c>
      <c r="I60150" s="218" t="str">
        <f t="shared" si="1879"/>
        <v/>
      </c>
    </row>
    <row r="60151" spans="3:9" ht="15" customHeight="1">
      <c r="C60151" s="220" t="str">
        <f t="shared" si="1878"/>
        <v/>
      </c>
      <c r="I60151" s="218" t="str">
        <f t="shared" si="1879"/>
        <v/>
      </c>
    </row>
    <row r="60152" spans="3:9" ht="15" customHeight="1">
      <c r="C60152" s="220" t="str">
        <f t="shared" si="1878"/>
        <v/>
      </c>
      <c r="I60152" s="218" t="str">
        <f t="shared" si="1879"/>
        <v/>
      </c>
    </row>
    <row r="60153" spans="3:9" ht="15" customHeight="1">
      <c r="C60153" s="220" t="str">
        <f t="shared" si="1878"/>
        <v/>
      </c>
      <c r="I60153" s="218" t="str">
        <f t="shared" si="1879"/>
        <v/>
      </c>
    </row>
    <row r="60154" spans="3:9" ht="15" customHeight="1">
      <c r="C60154" s="220" t="str">
        <f t="shared" si="1878"/>
        <v/>
      </c>
      <c r="I60154" s="218" t="str">
        <f t="shared" si="1879"/>
        <v/>
      </c>
    </row>
    <row r="60155" spans="3:9" ht="15" customHeight="1">
      <c r="C60155" s="220" t="str">
        <f t="shared" si="1878"/>
        <v/>
      </c>
      <c r="I60155" s="218" t="str">
        <f t="shared" si="1879"/>
        <v/>
      </c>
    </row>
    <row r="60156" spans="3:9" ht="15" customHeight="1">
      <c r="C60156" s="220" t="str">
        <f t="shared" si="1878"/>
        <v/>
      </c>
      <c r="I60156" s="218" t="str">
        <f t="shared" si="1879"/>
        <v/>
      </c>
    </row>
    <row r="60157" spans="3:9" ht="15" customHeight="1">
      <c r="C60157" s="220" t="str">
        <f t="shared" si="1878"/>
        <v/>
      </c>
      <c r="I60157" s="218" t="str">
        <f t="shared" si="1879"/>
        <v/>
      </c>
    </row>
    <row r="60158" spans="3:9" ht="15" customHeight="1">
      <c r="C60158" s="220" t="str">
        <f t="shared" si="1878"/>
        <v/>
      </c>
      <c r="I60158" s="218" t="str">
        <f t="shared" si="1879"/>
        <v/>
      </c>
    </row>
    <row r="60159" spans="3:9" ht="15" customHeight="1">
      <c r="C60159" s="220" t="str">
        <f t="shared" si="1878"/>
        <v/>
      </c>
      <c r="I60159" s="218" t="str">
        <f t="shared" si="1879"/>
        <v/>
      </c>
    </row>
    <row r="60160" spans="3:9" ht="15" customHeight="1">
      <c r="C60160" s="220" t="str">
        <f t="shared" si="1878"/>
        <v/>
      </c>
      <c r="I60160" s="218" t="str">
        <f t="shared" si="1879"/>
        <v/>
      </c>
    </row>
    <row r="60161" spans="3:9" ht="15" customHeight="1">
      <c r="C60161" s="220" t="str">
        <f t="shared" si="1878"/>
        <v/>
      </c>
      <c r="I60161" s="218" t="str">
        <f t="shared" si="1879"/>
        <v/>
      </c>
    </row>
    <row r="60162" spans="3:9" ht="15" customHeight="1">
      <c r="C60162" s="220" t="str">
        <f t="shared" si="1878"/>
        <v/>
      </c>
      <c r="I60162" s="218" t="str">
        <f t="shared" si="1879"/>
        <v/>
      </c>
    </row>
    <row r="60163" spans="3:9" ht="15" customHeight="1">
      <c r="C60163" s="220" t="str">
        <f t="shared" si="1878"/>
        <v/>
      </c>
      <c r="I60163" s="218" t="str">
        <f t="shared" si="1879"/>
        <v/>
      </c>
    </row>
    <row r="60164" spans="3:9" ht="15" customHeight="1">
      <c r="C60164" s="220" t="str">
        <f t="shared" si="1878"/>
        <v/>
      </c>
      <c r="I60164" s="218" t="str">
        <f t="shared" si="1879"/>
        <v/>
      </c>
    </row>
    <row r="60165" spans="3:9" ht="15" customHeight="1">
      <c r="C60165" s="220" t="str">
        <f t="shared" si="1878"/>
        <v/>
      </c>
      <c r="I60165" s="218" t="str">
        <f t="shared" si="1879"/>
        <v/>
      </c>
    </row>
    <row r="60166" spans="3:9" ht="15" customHeight="1">
      <c r="C60166" s="220" t="str">
        <f t="shared" ref="C60166:C60229" si="1880">IF(B60166="","",MONTH(B60166))</f>
        <v/>
      </c>
      <c r="I60166" s="218" t="str">
        <f t="shared" ref="I60166:I60229" si="1881">IF(H60166="","",IF(E60166="","Não deixe campos em branco, a planilha resumo de custos e despesas necessita deles para funcionar",IF(F60166="","Não deixe campos em branco, a planilha resumo de custos e despesas necessita deles para funcionar",IF(G60166="","Não deixe campos em branco, a planilha resumo de custos e despesas necessita deles para funcionar",""))))</f>
        <v/>
      </c>
    </row>
    <row r="60167" spans="3:9" ht="15" customHeight="1">
      <c r="C60167" s="220" t="str">
        <f t="shared" si="1880"/>
        <v/>
      </c>
      <c r="I60167" s="218" t="str">
        <f t="shared" si="1881"/>
        <v/>
      </c>
    </row>
    <row r="60168" spans="3:9" ht="15" customHeight="1">
      <c r="C60168" s="220" t="str">
        <f t="shared" si="1880"/>
        <v/>
      </c>
      <c r="I60168" s="218" t="str">
        <f t="shared" si="1881"/>
        <v/>
      </c>
    </row>
    <row r="60169" spans="3:9" ht="15" customHeight="1">
      <c r="C60169" s="220" t="str">
        <f t="shared" si="1880"/>
        <v/>
      </c>
      <c r="I60169" s="218" t="str">
        <f t="shared" si="1881"/>
        <v/>
      </c>
    </row>
    <row r="60170" spans="3:9" ht="15" customHeight="1">
      <c r="C60170" s="220" t="str">
        <f t="shared" si="1880"/>
        <v/>
      </c>
      <c r="I60170" s="218" t="str">
        <f t="shared" si="1881"/>
        <v/>
      </c>
    </row>
    <row r="60171" spans="3:9" ht="15" customHeight="1">
      <c r="C60171" s="220" t="str">
        <f t="shared" si="1880"/>
        <v/>
      </c>
      <c r="I60171" s="218" t="str">
        <f t="shared" si="1881"/>
        <v/>
      </c>
    </row>
    <row r="60172" spans="3:9" ht="15" customHeight="1">
      <c r="C60172" s="220" t="str">
        <f t="shared" si="1880"/>
        <v/>
      </c>
      <c r="I60172" s="218" t="str">
        <f t="shared" si="1881"/>
        <v/>
      </c>
    </row>
    <row r="60173" spans="3:9" ht="15" customHeight="1">
      <c r="C60173" s="220" t="str">
        <f t="shared" si="1880"/>
        <v/>
      </c>
      <c r="I60173" s="218" t="str">
        <f t="shared" si="1881"/>
        <v/>
      </c>
    </row>
    <row r="60174" spans="3:9" ht="15" customHeight="1">
      <c r="C60174" s="220" t="str">
        <f t="shared" si="1880"/>
        <v/>
      </c>
      <c r="I60174" s="218" t="str">
        <f t="shared" si="1881"/>
        <v/>
      </c>
    </row>
    <row r="60175" spans="3:9" ht="15" customHeight="1">
      <c r="C60175" s="220" t="str">
        <f t="shared" si="1880"/>
        <v/>
      </c>
      <c r="I60175" s="218" t="str">
        <f t="shared" si="1881"/>
        <v/>
      </c>
    </row>
    <row r="60176" spans="3:9" ht="15" customHeight="1">
      <c r="C60176" s="220" t="str">
        <f t="shared" si="1880"/>
        <v/>
      </c>
      <c r="I60176" s="218" t="str">
        <f t="shared" si="1881"/>
        <v/>
      </c>
    </row>
    <row r="60177" spans="3:9" ht="15" customHeight="1">
      <c r="C60177" s="220" t="str">
        <f t="shared" si="1880"/>
        <v/>
      </c>
      <c r="I60177" s="218" t="str">
        <f t="shared" si="1881"/>
        <v/>
      </c>
    </row>
    <row r="60178" spans="3:9" ht="15" customHeight="1">
      <c r="C60178" s="220" t="str">
        <f t="shared" si="1880"/>
        <v/>
      </c>
      <c r="I60178" s="218" t="str">
        <f t="shared" si="1881"/>
        <v/>
      </c>
    </row>
    <row r="60179" spans="3:9" ht="15" customHeight="1">
      <c r="C60179" s="220" t="str">
        <f t="shared" si="1880"/>
        <v/>
      </c>
      <c r="I60179" s="218" t="str">
        <f t="shared" si="1881"/>
        <v/>
      </c>
    </row>
    <row r="60180" spans="3:9" ht="15" customHeight="1">
      <c r="C60180" s="220" t="str">
        <f t="shared" si="1880"/>
        <v/>
      </c>
      <c r="I60180" s="218" t="str">
        <f t="shared" si="1881"/>
        <v/>
      </c>
    </row>
    <row r="60181" spans="3:9" ht="15" customHeight="1">
      <c r="C60181" s="220" t="str">
        <f t="shared" si="1880"/>
        <v/>
      </c>
      <c r="I60181" s="218" t="str">
        <f t="shared" si="1881"/>
        <v/>
      </c>
    </row>
    <row r="60182" spans="3:9" ht="15" customHeight="1">
      <c r="C60182" s="220" t="str">
        <f t="shared" si="1880"/>
        <v/>
      </c>
      <c r="I60182" s="218" t="str">
        <f t="shared" si="1881"/>
        <v/>
      </c>
    </row>
    <row r="60183" spans="3:9" ht="15" customHeight="1">
      <c r="C60183" s="220" t="str">
        <f t="shared" si="1880"/>
        <v/>
      </c>
      <c r="I60183" s="218" t="str">
        <f t="shared" si="1881"/>
        <v/>
      </c>
    </row>
    <row r="60184" spans="3:9" ht="15" customHeight="1">
      <c r="C60184" s="220" t="str">
        <f t="shared" si="1880"/>
        <v/>
      </c>
      <c r="I60184" s="218" t="str">
        <f t="shared" si="1881"/>
        <v/>
      </c>
    </row>
    <row r="60185" spans="3:9" ht="15" customHeight="1">
      <c r="C60185" s="220" t="str">
        <f t="shared" si="1880"/>
        <v/>
      </c>
      <c r="I60185" s="218" t="str">
        <f t="shared" si="1881"/>
        <v/>
      </c>
    </row>
    <row r="60186" spans="3:9" ht="15" customHeight="1">
      <c r="C60186" s="220" t="str">
        <f t="shared" si="1880"/>
        <v/>
      </c>
      <c r="I60186" s="218" t="str">
        <f t="shared" si="1881"/>
        <v/>
      </c>
    </row>
    <row r="60187" spans="3:9" ht="15" customHeight="1">
      <c r="C60187" s="220" t="str">
        <f t="shared" si="1880"/>
        <v/>
      </c>
      <c r="I60187" s="218" t="str">
        <f t="shared" si="1881"/>
        <v/>
      </c>
    </row>
    <row r="60188" spans="3:9" ht="15" customHeight="1">
      <c r="C60188" s="220" t="str">
        <f t="shared" si="1880"/>
        <v/>
      </c>
      <c r="I60188" s="218" t="str">
        <f t="shared" si="1881"/>
        <v/>
      </c>
    </row>
    <row r="60189" spans="3:9" ht="15" customHeight="1">
      <c r="C60189" s="220" t="str">
        <f t="shared" si="1880"/>
        <v/>
      </c>
      <c r="I60189" s="218" t="str">
        <f t="shared" si="1881"/>
        <v/>
      </c>
    </row>
    <row r="60190" spans="3:9" ht="15" customHeight="1">
      <c r="C60190" s="220" t="str">
        <f t="shared" si="1880"/>
        <v/>
      </c>
      <c r="I60190" s="218" t="str">
        <f t="shared" si="1881"/>
        <v/>
      </c>
    </row>
    <row r="60191" spans="3:9" ht="15" customHeight="1">
      <c r="C60191" s="220" t="str">
        <f t="shared" si="1880"/>
        <v/>
      </c>
      <c r="I60191" s="218" t="str">
        <f t="shared" si="1881"/>
        <v/>
      </c>
    </row>
    <row r="60192" spans="3:9" ht="15" customHeight="1">
      <c r="C60192" s="220" t="str">
        <f t="shared" si="1880"/>
        <v/>
      </c>
      <c r="I60192" s="218" t="str">
        <f t="shared" si="1881"/>
        <v/>
      </c>
    </row>
    <row r="60193" spans="3:9" ht="15" customHeight="1">
      <c r="C60193" s="220" t="str">
        <f t="shared" si="1880"/>
        <v/>
      </c>
      <c r="I60193" s="218" t="str">
        <f t="shared" si="1881"/>
        <v/>
      </c>
    </row>
    <row r="60194" spans="3:9" ht="15" customHeight="1">
      <c r="C60194" s="220" t="str">
        <f t="shared" si="1880"/>
        <v/>
      </c>
      <c r="I60194" s="218" t="str">
        <f t="shared" si="1881"/>
        <v/>
      </c>
    </row>
    <row r="60195" spans="3:9" ht="15" customHeight="1">
      <c r="C60195" s="220" t="str">
        <f t="shared" si="1880"/>
        <v/>
      </c>
      <c r="I60195" s="218" t="str">
        <f t="shared" si="1881"/>
        <v/>
      </c>
    </row>
    <row r="60196" spans="3:9" ht="15" customHeight="1">
      <c r="C60196" s="220" t="str">
        <f t="shared" si="1880"/>
        <v/>
      </c>
      <c r="I60196" s="218" t="str">
        <f t="shared" si="1881"/>
        <v/>
      </c>
    </row>
    <row r="60197" spans="3:9" ht="15" customHeight="1">
      <c r="C60197" s="220" t="str">
        <f t="shared" si="1880"/>
        <v/>
      </c>
      <c r="I60197" s="218" t="str">
        <f t="shared" si="1881"/>
        <v/>
      </c>
    </row>
    <row r="60198" spans="3:9" ht="15" customHeight="1">
      <c r="C60198" s="220" t="str">
        <f t="shared" si="1880"/>
        <v/>
      </c>
      <c r="I60198" s="218" t="str">
        <f t="shared" si="1881"/>
        <v/>
      </c>
    </row>
    <row r="60199" spans="3:9" ht="15" customHeight="1">
      <c r="C60199" s="220" t="str">
        <f t="shared" si="1880"/>
        <v/>
      </c>
      <c r="I60199" s="218" t="str">
        <f t="shared" si="1881"/>
        <v/>
      </c>
    </row>
    <row r="60200" spans="3:9" ht="15" customHeight="1">
      <c r="C60200" s="220" t="str">
        <f t="shared" si="1880"/>
        <v/>
      </c>
      <c r="I60200" s="218" t="str">
        <f t="shared" si="1881"/>
        <v/>
      </c>
    </row>
    <row r="60201" spans="3:9" ht="15" customHeight="1">
      <c r="C60201" s="220" t="str">
        <f t="shared" si="1880"/>
        <v/>
      </c>
      <c r="I60201" s="218" t="str">
        <f t="shared" si="1881"/>
        <v/>
      </c>
    </row>
    <row r="60202" spans="3:9" ht="15" customHeight="1">
      <c r="C60202" s="220" t="str">
        <f t="shared" si="1880"/>
        <v/>
      </c>
      <c r="I60202" s="218" t="str">
        <f t="shared" si="1881"/>
        <v/>
      </c>
    </row>
    <row r="60203" spans="3:9" ht="15" customHeight="1">
      <c r="C60203" s="220" t="str">
        <f t="shared" si="1880"/>
        <v/>
      </c>
      <c r="I60203" s="218" t="str">
        <f t="shared" si="1881"/>
        <v/>
      </c>
    </row>
    <row r="60204" spans="3:9" ht="15" customHeight="1">
      <c r="C60204" s="220" t="str">
        <f t="shared" si="1880"/>
        <v/>
      </c>
      <c r="I60204" s="218" t="str">
        <f t="shared" si="1881"/>
        <v/>
      </c>
    </row>
    <row r="60205" spans="3:9" ht="15" customHeight="1">
      <c r="C60205" s="220" t="str">
        <f t="shared" si="1880"/>
        <v/>
      </c>
      <c r="I60205" s="218" t="str">
        <f t="shared" si="1881"/>
        <v/>
      </c>
    </row>
    <row r="60206" spans="3:9" ht="15" customHeight="1">
      <c r="C60206" s="220" t="str">
        <f t="shared" si="1880"/>
        <v/>
      </c>
      <c r="I60206" s="218" t="str">
        <f t="shared" si="1881"/>
        <v/>
      </c>
    </row>
    <row r="60207" spans="3:9" ht="15" customHeight="1">
      <c r="C60207" s="220" t="str">
        <f t="shared" si="1880"/>
        <v/>
      </c>
      <c r="I60207" s="218" t="str">
        <f t="shared" si="1881"/>
        <v/>
      </c>
    </row>
    <row r="60208" spans="3:9" ht="15" customHeight="1">
      <c r="C60208" s="220" t="str">
        <f t="shared" si="1880"/>
        <v/>
      </c>
      <c r="I60208" s="218" t="str">
        <f t="shared" si="1881"/>
        <v/>
      </c>
    </row>
    <row r="60209" spans="3:9" ht="15" customHeight="1">
      <c r="C60209" s="220" t="str">
        <f t="shared" si="1880"/>
        <v/>
      </c>
      <c r="I60209" s="218" t="str">
        <f t="shared" si="1881"/>
        <v/>
      </c>
    </row>
    <row r="60210" spans="3:9" ht="15" customHeight="1">
      <c r="C60210" s="220" t="str">
        <f t="shared" si="1880"/>
        <v/>
      </c>
      <c r="I60210" s="218" t="str">
        <f t="shared" si="1881"/>
        <v/>
      </c>
    </row>
    <row r="60211" spans="3:9" ht="15" customHeight="1">
      <c r="C60211" s="220" t="str">
        <f t="shared" si="1880"/>
        <v/>
      </c>
      <c r="I60211" s="218" t="str">
        <f t="shared" si="1881"/>
        <v/>
      </c>
    </row>
    <row r="60212" spans="3:9" ht="15" customHeight="1">
      <c r="C60212" s="220" t="str">
        <f t="shared" si="1880"/>
        <v/>
      </c>
      <c r="I60212" s="218" t="str">
        <f t="shared" si="1881"/>
        <v/>
      </c>
    </row>
    <row r="60213" spans="3:9" ht="15" customHeight="1">
      <c r="C60213" s="220" t="str">
        <f t="shared" si="1880"/>
        <v/>
      </c>
      <c r="I60213" s="218" t="str">
        <f t="shared" si="1881"/>
        <v/>
      </c>
    </row>
    <row r="60214" spans="3:9" ht="15" customHeight="1">
      <c r="C60214" s="220" t="str">
        <f t="shared" si="1880"/>
        <v/>
      </c>
      <c r="I60214" s="218" t="str">
        <f t="shared" si="1881"/>
        <v/>
      </c>
    </row>
    <row r="60215" spans="3:9" ht="15" customHeight="1">
      <c r="C60215" s="220" t="str">
        <f t="shared" si="1880"/>
        <v/>
      </c>
      <c r="I60215" s="218" t="str">
        <f t="shared" si="1881"/>
        <v/>
      </c>
    </row>
    <row r="60216" spans="3:9" ht="15" customHeight="1">
      <c r="C60216" s="220" t="str">
        <f t="shared" si="1880"/>
        <v/>
      </c>
      <c r="I60216" s="218" t="str">
        <f t="shared" si="1881"/>
        <v/>
      </c>
    </row>
    <row r="60217" spans="3:9" ht="15" customHeight="1">
      <c r="C60217" s="220" t="str">
        <f t="shared" si="1880"/>
        <v/>
      </c>
      <c r="I60217" s="218" t="str">
        <f t="shared" si="1881"/>
        <v/>
      </c>
    </row>
    <row r="60218" spans="3:9" ht="15" customHeight="1">
      <c r="C60218" s="220" t="str">
        <f t="shared" si="1880"/>
        <v/>
      </c>
      <c r="I60218" s="218" t="str">
        <f t="shared" si="1881"/>
        <v/>
      </c>
    </row>
    <row r="60219" spans="3:9" ht="15" customHeight="1">
      <c r="C60219" s="220" t="str">
        <f t="shared" si="1880"/>
        <v/>
      </c>
      <c r="I60219" s="218" t="str">
        <f t="shared" si="1881"/>
        <v/>
      </c>
    </row>
    <row r="60220" spans="3:9" ht="15" customHeight="1">
      <c r="C60220" s="220" t="str">
        <f t="shared" si="1880"/>
        <v/>
      </c>
      <c r="I60220" s="218" t="str">
        <f t="shared" si="1881"/>
        <v/>
      </c>
    </row>
    <row r="60221" spans="3:9" ht="15" customHeight="1">
      <c r="C60221" s="220" t="str">
        <f t="shared" si="1880"/>
        <v/>
      </c>
      <c r="I60221" s="218" t="str">
        <f t="shared" si="1881"/>
        <v/>
      </c>
    </row>
    <row r="60222" spans="3:9" ht="15" customHeight="1">
      <c r="C60222" s="220" t="str">
        <f t="shared" si="1880"/>
        <v/>
      </c>
      <c r="I60222" s="218" t="str">
        <f t="shared" si="1881"/>
        <v/>
      </c>
    </row>
    <row r="60223" spans="3:9" ht="15" customHeight="1">
      <c r="C60223" s="220" t="str">
        <f t="shared" si="1880"/>
        <v/>
      </c>
      <c r="I60223" s="218" t="str">
        <f t="shared" si="1881"/>
        <v/>
      </c>
    </row>
    <row r="60224" spans="3:9" ht="15" customHeight="1">
      <c r="C60224" s="220" t="str">
        <f t="shared" si="1880"/>
        <v/>
      </c>
      <c r="I60224" s="218" t="str">
        <f t="shared" si="1881"/>
        <v/>
      </c>
    </row>
    <row r="60225" spans="3:9" ht="15" customHeight="1">
      <c r="C60225" s="220" t="str">
        <f t="shared" si="1880"/>
        <v/>
      </c>
      <c r="I60225" s="218" t="str">
        <f t="shared" si="1881"/>
        <v/>
      </c>
    </row>
    <row r="60226" spans="3:9" ht="15" customHeight="1">
      <c r="C60226" s="220" t="str">
        <f t="shared" si="1880"/>
        <v/>
      </c>
      <c r="I60226" s="218" t="str">
        <f t="shared" si="1881"/>
        <v/>
      </c>
    </row>
    <row r="60227" spans="3:9" ht="15" customHeight="1">
      <c r="C60227" s="220" t="str">
        <f t="shared" si="1880"/>
        <v/>
      </c>
      <c r="I60227" s="218" t="str">
        <f t="shared" si="1881"/>
        <v/>
      </c>
    </row>
    <row r="60228" spans="3:9" ht="15" customHeight="1">
      <c r="C60228" s="220" t="str">
        <f t="shared" si="1880"/>
        <v/>
      </c>
      <c r="I60228" s="218" t="str">
        <f t="shared" si="1881"/>
        <v/>
      </c>
    </row>
    <row r="60229" spans="3:9" ht="15" customHeight="1">
      <c r="C60229" s="220" t="str">
        <f t="shared" si="1880"/>
        <v/>
      </c>
      <c r="I60229" s="218" t="str">
        <f t="shared" si="1881"/>
        <v/>
      </c>
    </row>
    <row r="60230" spans="3:9" ht="15" customHeight="1">
      <c r="C60230" s="220" t="str">
        <f t="shared" ref="C60230:C60293" si="1882">IF(B60230="","",MONTH(B60230))</f>
        <v/>
      </c>
      <c r="I60230" s="218" t="str">
        <f t="shared" ref="I60230:I60293" si="1883">IF(H60230="","",IF(E60230="","Não deixe campos em branco, a planilha resumo de custos e despesas necessita deles para funcionar",IF(F60230="","Não deixe campos em branco, a planilha resumo de custos e despesas necessita deles para funcionar",IF(G60230="","Não deixe campos em branco, a planilha resumo de custos e despesas necessita deles para funcionar",""))))</f>
        <v/>
      </c>
    </row>
    <row r="60231" spans="3:9" ht="15" customHeight="1">
      <c r="C60231" s="220" t="str">
        <f t="shared" si="1882"/>
        <v/>
      </c>
      <c r="I60231" s="218" t="str">
        <f t="shared" si="1883"/>
        <v/>
      </c>
    </row>
    <row r="60232" spans="3:9" ht="15" customHeight="1">
      <c r="C60232" s="220" t="str">
        <f t="shared" si="1882"/>
        <v/>
      </c>
      <c r="I60232" s="218" t="str">
        <f t="shared" si="1883"/>
        <v/>
      </c>
    </row>
    <row r="60233" spans="3:9" ht="15" customHeight="1">
      <c r="C60233" s="220" t="str">
        <f t="shared" si="1882"/>
        <v/>
      </c>
      <c r="I60233" s="218" t="str">
        <f t="shared" si="1883"/>
        <v/>
      </c>
    </row>
    <row r="60234" spans="3:9" ht="15" customHeight="1">
      <c r="C60234" s="220" t="str">
        <f t="shared" si="1882"/>
        <v/>
      </c>
      <c r="I60234" s="218" t="str">
        <f t="shared" si="1883"/>
        <v/>
      </c>
    </row>
    <row r="60235" spans="3:9" ht="15" customHeight="1">
      <c r="C60235" s="220" t="str">
        <f t="shared" si="1882"/>
        <v/>
      </c>
      <c r="I60235" s="218" t="str">
        <f t="shared" si="1883"/>
        <v/>
      </c>
    </row>
    <row r="60236" spans="3:9" ht="15" customHeight="1">
      <c r="C60236" s="220" t="str">
        <f t="shared" si="1882"/>
        <v/>
      </c>
      <c r="I60236" s="218" t="str">
        <f t="shared" si="1883"/>
        <v/>
      </c>
    </row>
    <row r="60237" spans="3:9" ht="15" customHeight="1">
      <c r="C60237" s="220" t="str">
        <f t="shared" si="1882"/>
        <v/>
      </c>
      <c r="I60237" s="218" t="str">
        <f t="shared" si="1883"/>
        <v/>
      </c>
    </row>
    <row r="60238" spans="3:9" ht="15" customHeight="1">
      <c r="C60238" s="220" t="str">
        <f t="shared" si="1882"/>
        <v/>
      </c>
      <c r="I60238" s="218" t="str">
        <f t="shared" si="1883"/>
        <v/>
      </c>
    </row>
    <row r="60239" spans="3:9" ht="15" customHeight="1">
      <c r="C60239" s="220" t="str">
        <f t="shared" si="1882"/>
        <v/>
      </c>
      <c r="I60239" s="218" t="str">
        <f t="shared" si="1883"/>
        <v/>
      </c>
    </row>
    <row r="60240" spans="3:9" ht="15" customHeight="1">
      <c r="C60240" s="220" t="str">
        <f t="shared" si="1882"/>
        <v/>
      </c>
      <c r="I60240" s="218" t="str">
        <f t="shared" si="1883"/>
        <v/>
      </c>
    </row>
    <row r="60241" spans="3:9" ht="15" customHeight="1">
      <c r="C60241" s="220" t="str">
        <f t="shared" si="1882"/>
        <v/>
      </c>
      <c r="I60241" s="218" t="str">
        <f t="shared" si="1883"/>
        <v/>
      </c>
    </row>
    <row r="60242" spans="3:9" ht="15" customHeight="1">
      <c r="C60242" s="220" t="str">
        <f t="shared" si="1882"/>
        <v/>
      </c>
      <c r="I60242" s="218" t="str">
        <f t="shared" si="1883"/>
        <v/>
      </c>
    </row>
    <row r="60243" spans="3:9" ht="15" customHeight="1">
      <c r="C60243" s="220" t="str">
        <f t="shared" si="1882"/>
        <v/>
      </c>
      <c r="I60243" s="218" t="str">
        <f t="shared" si="1883"/>
        <v/>
      </c>
    </row>
    <row r="60244" spans="3:9" ht="15" customHeight="1">
      <c r="C60244" s="220" t="str">
        <f t="shared" si="1882"/>
        <v/>
      </c>
      <c r="I60244" s="218" t="str">
        <f t="shared" si="1883"/>
        <v/>
      </c>
    </row>
    <row r="60245" spans="3:9" ht="15" customHeight="1">
      <c r="C60245" s="220" t="str">
        <f t="shared" si="1882"/>
        <v/>
      </c>
      <c r="I60245" s="218" t="str">
        <f t="shared" si="1883"/>
        <v/>
      </c>
    </row>
    <row r="60246" spans="3:9" ht="15" customHeight="1">
      <c r="C60246" s="220" t="str">
        <f t="shared" si="1882"/>
        <v/>
      </c>
      <c r="I60246" s="218" t="str">
        <f t="shared" si="1883"/>
        <v/>
      </c>
    </row>
    <row r="60247" spans="3:9" ht="15" customHeight="1">
      <c r="C60247" s="220" t="str">
        <f t="shared" si="1882"/>
        <v/>
      </c>
      <c r="I60247" s="218" t="str">
        <f t="shared" si="1883"/>
        <v/>
      </c>
    </row>
    <row r="60248" spans="3:9" ht="15" customHeight="1">
      <c r="C60248" s="220" t="str">
        <f t="shared" si="1882"/>
        <v/>
      </c>
      <c r="I60248" s="218" t="str">
        <f t="shared" si="1883"/>
        <v/>
      </c>
    </row>
    <row r="60249" spans="3:9" ht="15" customHeight="1">
      <c r="C60249" s="220" t="str">
        <f t="shared" si="1882"/>
        <v/>
      </c>
      <c r="I60249" s="218" t="str">
        <f t="shared" si="1883"/>
        <v/>
      </c>
    </row>
    <row r="60250" spans="3:9" ht="15" customHeight="1">
      <c r="C60250" s="220" t="str">
        <f t="shared" si="1882"/>
        <v/>
      </c>
      <c r="I60250" s="218" t="str">
        <f t="shared" si="1883"/>
        <v/>
      </c>
    </row>
    <row r="60251" spans="3:9" ht="15" customHeight="1">
      <c r="C60251" s="220" t="str">
        <f t="shared" si="1882"/>
        <v/>
      </c>
      <c r="I60251" s="218" t="str">
        <f t="shared" si="1883"/>
        <v/>
      </c>
    </row>
    <row r="60252" spans="3:9" ht="15" customHeight="1">
      <c r="C60252" s="220" t="str">
        <f t="shared" si="1882"/>
        <v/>
      </c>
      <c r="I60252" s="218" t="str">
        <f t="shared" si="1883"/>
        <v/>
      </c>
    </row>
    <row r="60253" spans="3:9" ht="15" customHeight="1">
      <c r="C60253" s="220" t="str">
        <f t="shared" si="1882"/>
        <v/>
      </c>
      <c r="I60253" s="218" t="str">
        <f t="shared" si="1883"/>
        <v/>
      </c>
    </row>
    <row r="60254" spans="3:9" ht="15" customHeight="1">
      <c r="C60254" s="220" t="str">
        <f t="shared" si="1882"/>
        <v/>
      </c>
      <c r="I60254" s="218" t="str">
        <f t="shared" si="1883"/>
        <v/>
      </c>
    </row>
    <row r="60255" spans="3:9" ht="15" customHeight="1">
      <c r="C60255" s="220" t="str">
        <f t="shared" si="1882"/>
        <v/>
      </c>
      <c r="I60255" s="218" t="str">
        <f t="shared" si="1883"/>
        <v/>
      </c>
    </row>
    <row r="60256" spans="3:9" ht="15" customHeight="1">
      <c r="C60256" s="220" t="str">
        <f t="shared" si="1882"/>
        <v/>
      </c>
      <c r="I60256" s="218" t="str">
        <f t="shared" si="1883"/>
        <v/>
      </c>
    </row>
    <row r="60257" spans="3:9" ht="15" customHeight="1">
      <c r="C60257" s="220" t="str">
        <f t="shared" si="1882"/>
        <v/>
      </c>
      <c r="I60257" s="218" t="str">
        <f t="shared" si="1883"/>
        <v/>
      </c>
    </row>
    <row r="60258" spans="3:9" ht="15" customHeight="1">
      <c r="C60258" s="220" t="str">
        <f t="shared" si="1882"/>
        <v/>
      </c>
      <c r="I60258" s="218" t="str">
        <f t="shared" si="1883"/>
        <v/>
      </c>
    </row>
    <row r="60259" spans="3:9" ht="15" customHeight="1">
      <c r="C60259" s="220" t="str">
        <f t="shared" si="1882"/>
        <v/>
      </c>
      <c r="I60259" s="218" t="str">
        <f t="shared" si="1883"/>
        <v/>
      </c>
    </row>
    <row r="60260" spans="3:9" ht="15" customHeight="1">
      <c r="C60260" s="220" t="str">
        <f t="shared" si="1882"/>
        <v/>
      </c>
      <c r="I60260" s="218" t="str">
        <f t="shared" si="1883"/>
        <v/>
      </c>
    </row>
    <row r="60261" spans="3:9" ht="15" customHeight="1">
      <c r="C60261" s="220" t="str">
        <f t="shared" si="1882"/>
        <v/>
      </c>
      <c r="I60261" s="218" t="str">
        <f t="shared" si="1883"/>
        <v/>
      </c>
    </row>
    <row r="60262" spans="3:9" ht="15" customHeight="1">
      <c r="C60262" s="220" t="str">
        <f t="shared" si="1882"/>
        <v/>
      </c>
      <c r="I60262" s="218" t="str">
        <f t="shared" si="1883"/>
        <v/>
      </c>
    </row>
    <row r="60263" spans="3:9" ht="15" customHeight="1">
      <c r="C60263" s="220" t="str">
        <f t="shared" si="1882"/>
        <v/>
      </c>
      <c r="I60263" s="218" t="str">
        <f t="shared" si="1883"/>
        <v/>
      </c>
    </row>
    <row r="60264" spans="3:9" ht="15" customHeight="1">
      <c r="C60264" s="220" t="str">
        <f t="shared" si="1882"/>
        <v/>
      </c>
      <c r="I60264" s="218" t="str">
        <f t="shared" si="1883"/>
        <v/>
      </c>
    </row>
    <row r="60265" spans="3:9" ht="15" customHeight="1">
      <c r="C60265" s="220" t="str">
        <f t="shared" si="1882"/>
        <v/>
      </c>
      <c r="I60265" s="218" t="str">
        <f t="shared" si="1883"/>
        <v/>
      </c>
    </row>
    <row r="60266" spans="3:9" ht="15" customHeight="1">
      <c r="C60266" s="220" t="str">
        <f t="shared" si="1882"/>
        <v/>
      </c>
      <c r="I60266" s="218" t="str">
        <f t="shared" si="1883"/>
        <v/>
      </c>
    </row>
    <row r="60267" spans="3:9" ht="15" customHeight="1">
      <c r="C60267" s="220" t="str">
        <f t="shared" si="1882"/>
        <v/>
      </c>
      <c r="I60267" s="218" t="str">
        <f t="shared" si="1883"/>
        <v/>
      </c>
    </row>
    <row r="60268" spans="3:9" ht="15" customHeight="1">
      <c r="C60268" s="220" t="str">
        <f t="shared" si="1882"/>
        <v/>
      </c>
      <c r="I60268" s="218" t="str">
        <f t="shared" si="1883"/>
        <v/>
      </c>
    </row>
    <row r="60269" spans="3:9" ht="15" customHeight="1">
      <c r="C60269" s="220" t="str">
        <f t="shared" si="1882"/>
        <v/>
      </c>
      <c r="I60269" s="218" t="str">
        <f t="shared" si="1883"/>
        <v/>
      </c>
    </row>
    <row r="60270" spans="3:9" ht="15" customHeight="1">
      <c r="C60270" s="220" t="str">
        <f t="shared" si="1882"/>
        <v/>
      </c>
      <c r="I60270" s="218" t="str">
        <f t="shared" si="1883"/>
        <v/>
      </c>
    </row>
    <row r="60271" spans="3:9" ht="15" customHeight="1">
      <c r="C60271" s="220" t="str">
        <f t="shared" si="1882"/>
        <v/>
      </c>
      <c r="I60271" s="218" t="str">
        <f t="shared" si="1883"/>
        <v/>
      </c>
    </row>
    <row r="60272" spans="3:9" ht="15" customHeight="1">
      <c r="C60272" s="220" t="str">
        <f t="shared" si="1882"/>
        <v/>
      </c>
      <c r="I60272" s="218" t="str">
        <f t="shared" si="1883"/>
        <v/>
      </c>
    </row>
    <row r="60273" spans="3:9" ht="15" customHeight="1">
      <c r="C60273" s="220" t="str">
        <f t="shared" si="1882"/>
        <v/>
      </c>
      <c r="I60273" s="218" t="str">
        <f t="shared" si="1883"/>
        <v/>
      </c>
    </row>
    <row r="60274" spans="3:9" ht="15" customHeight="1">
      <c r="C60274" s="220" t="str">
        <f t="shared" si="1882"/>
        <v/>
      </c>
      <c r="I60274" s="218" t="str">
        <f t="shared" si="1883"/>
        <v/>
      </c>
    </row>
    <row r="60275" spans="3:9" ht="15" customHeight="1">
      <c r="C60275" s="220" t="str">
        <f t="shared" si="1882"/>
        <v/>
      </c>
      <c r="I60275" s="218" t="str">
        <f t="shared" si="1883"/>
        <v/>
      </c>
    </row>
    <row r="60276" spans="3:9" ht="15" customHeight="1">
      <c r="C60276" s="220" t="str">
        <f t="shared" si="1882"/>
        <v/>
      </c>
      <c r="I60276" s="218" t="str">
        <f t="shared" si="1883"/>
        <v/>
      </c>
    </row>
    <row r="60277" spans="3:9" ht="15" customHeight="1">
      <c r="C60277" s="220" t="str">
        <f t="shared" si="1882"/>
        <v/>
      </c>
      <c r="I60277" s="218" t="str">
        <f t="shared" si="1883"/>
        <v/>
      </c>
    </row>
    <row r="60278" spans="3:9" ht="15" customHeight="1">
      <c r="C60278" s="220" t="str">
        <f t="shared" si="1882"/>
        <v/>
      </c>
      <c r="I60278" s="218" t="str">
        <f t="shared" si="1883"/>
        <v/>
      </c>
    </row>
    <row r="60279" spans="3:9" ht="15" customHeight="1">
      <c r="C60279" s="220" t="str">
        <f t="shared" si="1882"/>
        <v/>
      </c>
      <c r="I60279" s="218" t="str">
        <f t="shared" si="1883"/>
        <v/>
      </c>
    </row>
    <row r="60280" spans="3:9" ht="15" customHeight="1">
      <c r="C60280" s="220" t="str">
        <f t="shared" si="1882"/>
        <v/>
      </c>
      <c r="I60280" s="218" t="str">
        <f t="shared" si="1883"/>
        <v/>
      </c>
    </row>
    <row r="60281" spans="3:9" ht="15" customHeight="1">
      <c r="C60281" s="220" t="str">
        <f t="shared" si="1882"/>
        <v/>
      </c>
      <c r="I60281" s="218" t="str">
        <f t="shared" si="1883"/>
        <v/>
      </c>
    </row>
    <row r="60282" spans="3:9" ht="15" customHeight="1">
      <c r="C60282" s="220" t="str">
        <f t="shared" si="1882"/>
        <v/>
      </c>
      <c r="I60282" s="218" t="str">
        <f t="shared" si="1883"/>
        <v/>
      </c>
    </row>
    <row r="60283" spans="3:9" ht="15" customHeight="1">
      <c r="C60283" s="220" t="str">
        <f t="shared" si="1882"/>
        <v/>
      </c>
      <c r="I60283" s="218" t="str">
        <f t="shared" si="1883"/>
        <v/>
      </c>
    </row>
    <row r="60284" spans="3:9" ht="15" customHeight="1">
      <c r="C60284" s="220" t="str">
        <f t="shared" si="1882"/>
        <v/>
      </c>
      <c r="I60284" s="218" t="str">
        <f t="shared" si="1883"/>
        <v/>
      </c>
    </row>
    <row r="60285" spans="3:9" ht="15" customHeight="1">
      <c r="C60285" s="220" t="str">
        <f t="shared" si="1882"/>
        <v/>
      </c>
      <c r="I60285" s="218" t="str">
        <f t="shared" si="1883"/>
        <v/>
      </c>
    </row>
    <row r="60286" spans="3:9" ht="15" customHeight="1">
      <c r="C60286" s="220" t="str">
        <f t="shared" si="1882"/>
        <v/>
      </c>
      <c r="I60286" s="218" t="str">
        <f t="shared" si="1883"/>
        <v/>
      </c>
    </row>
    <row r="60287" spans="3:9" ht="15" customHeight="1">
      <c r="C60287" s="220" t="str">
        <f t="shared" si="1882"/>
        <v/>
      </c>
      <c r="I60287" s="218" t="str">
        <f t="shared" si="1883"/>
        <v/>
      </c>
    </row>
    <row r="60288" spans="3:9" ht="15" customHeight="1">
      <c r="C60288" s="220" t="str">
        <f t="shared" si="1882"/>
        <v/>
      </c>
      <c r="I60288" s="218" t="str">
        <f t="shared" si="1883"/>
        <v/>
      </c>
    </row>
    <row r="60289" spans="3:9" ht="15" customHeight="1">
      <c r="C60289" s="220" t="str">
        <f t="shared" si="1882"/>
        <v/>
      </c>
      <c r="I60289" s="218" t="str">
        <f t="shared" si="1883"/>
        <v/>
      </c>
    </row>
    <row r="60290" spans="3:9" ht="15" customHeight="1">
      <c r="C60290" s="220" t="str">
        <f t="shared" si="1882"/>
        <v/>
      </c>
      <c r="I60290" s="218" t="str">
        <f t="shared" si="1883"/>
        <v/>
      </c>
    </row>
    <row r="60291" spans="3:9" ht="15" customHeight="1">
      <c r="C60291" s="220" t="str">
        <f t="shared" si="1882"/>
        <v/>
      </c>
      <c r="I60291" s="218" t="str">
        <f t="shared" si="1883"/>
        <v/>
      </c>
    </row>
    <row r="60292" spans="3:9" ht="15" customHeight="1">
      <c r="C60292" s="220" t="str">
        <f t="shared" si="1882"/>
        <v/>
      </c>
      <c r="I60292" s="218" t="str">
        <f t="shared" si="1883"/>
        <v/>
      </c>
    </row>
    <row r="60293" spans="3:9" ht="15" customHeight="1">
      <c r="C60293" s="220" t="str">
        <f t="shared" si="1882"/>
        <v/>
      </c>
      <c r="I60293" s="218" t="str">
        <f t="shared" si="1883"/>
        <v/>
      </c>
    </row>
    <row r="60294" spans="3:9" ht="15" customHeight="1">
      <c r="C60294" s="220" t="str">
        <f t="shared" ref="C60294:C60357" si="1884">IF(B60294="","",MONTH(B60294))</f>
        <v/>
      </c>
      <c r="I60294" s="218" t="str">
        <f t="shared" ref="I60294:I60357" si="1885">IF(H60294="","",IF(E60294="","Não deixe campos em branco, a planilha resumo de custos e despesas necessita deles para funcionar",IF(F60294="","Não deixe campos em branco, a planilha resumo de custos e despesas necessita deles para funcionar",IF(G60294="","Não deixe campos em branco, a planilha resumo de custos e despesas necessita deles para funcionar",""))))</f>
        <v/>
      </c>
    </row>
    <row r="60295" spans="3:9" ht="15" customHeight="1">
      <c r="C60295" s="220" t="str">
        <f t="shared" si="1884"/>
        <v/>
      </c>
      <c r="I60295" s="218" t="str">
        <f t="shared" si="1885"/>
        <v/>
      </c>
    </row>
    <row r="60296" spans="3:9" ht="15" customHeight="1">
      <c r="C60296" s="220" t="str">
        <f t="shared" si="1884"/>
        <v/>
      </c>
      <c r="I60296" s="218" t="str">
        <f t="shared" si="1885"/>
        <v/>
      </c>
    </row>
    <row r="60297" spans="3:9" ht="15" customHeight="1">
      <c r="C60297" s="220" t="str">
        <f t="shared" si="1884"/>
        <v/>
      </c>
      <c r="I60297" s="218" t="str">
        <f t="shared" si="1885"/>
        <v/>
      </c>
    </row>
    <row r="60298" spans="3:9" ht="15" customHeight="1">
      <c r="C60298" s="220" t="str">
        <f t="shared" si="1884"/>
        <v/>
      </c>
      <c r="I60298" s="218" t="str">
        <f t="shared" si="1885"/>
        <v/>
      </c>
    </row>
    <row r="60299" spans="3:9" ht="15" customHeight="1">
      <c r="C60299" s="220" t="str">
        <f t="shared" si="1884"/>
        <v/>
      </c>
      <c r="I60299" s="218" t="str">
        <f t="shared" si="1885"/>
        <v/>
      </c>
    </row>
    <row r="60300" spans="3:9" ht="15" customHeight="1">
      <c r="C60300" s="220" t="str">
        <f t="shared" si="1884"/>
        <v/>
      </c>
      <c r="I60300" s="218" t="str">
        <f t="shared" si="1885"/>
        <v/>
      </c>
    </row>
    <row r="60301" spans="3:9" ht="15" customHeight="1">
      <c r="C60301" s="220" t="str">
        <f t="shared" si="1884"/>
        <v/>
      </c>
      <c r="I60301" s="218" t="str">
        <f t="shared" si="1885"/>
        <v/>
      </c>
    </row>
    <row r="60302" spans="3:9" ht="15" customHeight="1">
      <c r="C60302" s="220" t="str">
        <f t="shared" si="1884"/>
        <v/>
      </c>
      <c r="I60302" s="218" t="str">
        <f t="shared" si="1885"/>
        <v/>
      </c>
    </row>
    <row r="60303" spans="3:9" ht="15" customHeight="1">
      <c r="C60303" s="220" t="str">
        <f t="shared" si="1884"/>
        <v/>
      </c>
      <c r="I60303" s="218" t="str">
        <f t="shared" si="1885"/>
        <v/>
      </c>
    </row>
    <row r="60304" spans="3:9" ht="15" customHeight="1">
      <c r="C60304" s="220" t="str">
        <f t="shared" si="1884"/>
        <v/>
      </c>
      <c r="I60304" s="218" t="str">
        <f t="shared" si="1885"/>
        <v/>
      </c>
    </row>
    <row r="60305" spans="3:9" ht="15" customHeight="1">
      <c r="C60305" s="220" t="str">
        <f t="shared" si="1884"/>
        <v/>
      </c>
      <c r="I60305" s="218" t="str">
        <f t="shared" si="1885"/>
        <v/>
      </c>
    </row>
    <row r="60306" spans="3:9" ht="15" customHeight="1">
      <c r="C60306" s="220" t="str">
        <f t="shared" si="1884"/>
        <v/>
      </c>
      <c r="I60306" s="218" t="str">
        <f t="shared" si="1885"/>
        <v/>
      </c>
    </row>
    <row r="60307" spans="3:9" ht="15" customHeight="1">
      <c r="C60307" s="220" t="str">
        <f t="shared" si="1884"/>
        <v/>
      </c>
      <c r="I60307" s="218" t="str">
        <f t="shared" si="1885"/>
        <v/>
      </c>
    </row>
    <row r="60308" spans="3:9" ht="15" customHeight="1">
      <c r="C60308" s="220" t="str">
        <f t="shared" si="1884"/>
        <v/>
      </c>
      <c r="I60308" s="218" t="str">
        <f t="shared" si="1885"/>
        <v/>
      </c>
    </row>
    <row r="60309" spans="3:9" ht="15" customHeight="1">
      <c r="C60309" s="220" t="str">
        <f t="shared" si="1884"/>
        <v/>
      </c>
      <c r="I60309" s="218" t="str">
        <f t="shared" si="1885"/>
        <v/>
      </c>
    </row>
    <row r="60310" spans="3:9" ht="15" customHeight="1">
      <c r="C60310" s="220" t="str">
        <f t="shared" si="1884"/>
        <v/>
      </c>
      <c r="I60310" s="218" t="str">
        <f t="shared" si="1885"/>
        <v/>
      </c>
    </row>
    <row r="60311" spans="3:9" ht="15" customHeight="1">
      <c r="C60311" s="220" t="str">
        <f t="shared" si="1884"/>
        <v/>
      </c>
      <c r="I60311" s="218" t="str">
        <f t="shared" si="1885"/>
        <v/>
      </c>
    </row>
    <row r="60312" spans="3:9" ht="15" customHeight="1">
      <c r="C60312" s="220" t="str">
        <f t="shared" si="1884"/>
        <v/>
      </c>
      <c r="I60312" s="218" t="str">
        <f t="shared" si="1885"/>
        <v/>
      </c>
    </row>
    <row r="60313" spans="3:9" ht="15" customHeight="1">
      <c r="C60313" s="220" t="str">
        <f t="shared" si="1884"/>
        <v/>
      </c>
      <c r="I60313" s="218" t="str">
        <f t="shared" si="1885"/>
        <v/>
      </c>
    </row>
    <row r="60314" spans="3:9" ht="15" customHeight="1">
      <c r="C60314" s="220" t="str">
        <f t="shared" si="1884"/>
        <v/>
      </c>
      <c r="I60314" s="218" t="str">
        <f t="shared" si="1885"/>
        <v/>
      </c>
    </row>
    <row r="60315" spans="3:9" ht="15" customHeight="1">
      <c r="C60315" s="220" t="str">
        <f t="shared" si="1884"/>
        <v/>
      </c>
      <c r="I60315" s="218" t="str">
        <f t="shared" si="1885"/>
        <v/>
      </c>
    </row>
    <row r="60316" spans="3:9" ht="15" customHeight="1">
      <c r="C60316" s="220" t="str">
        <f t="shared" si="1884"/>
        <v/>
      </c>
      <c r="I60316" s="218" t="str">
        <f t="shared" si="1885"/>
        <v/>
      </c>
    </row>
    <row r="60317" spans="3:9" ht="15" customHeight="1">
      <c r="C60317" s="220" t="str">
        <f t="shared" si="1884"/>
        <v/>
      </c>
      <c r="I60317" s="218" t="str">
        <f t="shared" si="1885"/>
        <v/>
      </c>
    </row>
    <row r="60318" spans="3:9" ht="15" customHeight="1">
      <c r="C60318" s="220" t="str">
        <f t="shared" si="1884"/>
        <v/>
      </c>
      <c r="I60318" s="218" t="str">
        <f t="shared" si="1885"/>
        <v/>
      </c>
    </row>
    <row r="60319" spans="3:9" ht="15" customHeight="1">
      <c r="C60319" s="220" t="str">
        <f t="shared" si="1884"/>
        <v/>
      </c>
      <c r="I60319" s="218" t="str">
        <f t="shared" si="1885"/>
        <v/>
      </c>
    </row>
    <row r="60320" spans="3:9" ht="15" customHeight="1">
      <c r="C60320" s="220" t="str">
        <f t="shared" si="1884"/>
        <v/>
      </c>
      <c r="I60320" s="218" t="str">
        <f t="shared" si="1885"/>
        <v/>
      </c>
    </row>
    <row r="60321" spans="3:9" ht="15" customHeight="1">
      <c r="C60321" s="220" t="str">
        <f t="shared" si="1884"/>
        <v/>
      </c>
      <c r="I60321" s="218" t="str">
        <f t="shared" si="1885"/>
        <v/>
      </c>
    </row>
    <row r="60322" spans="3:9" ht="15" customHeight="1">
      <c r="C60322" s="220" t="str">
        <f t="shared" si="1884"/>
        <v/>
      </c>
      <c r="I60322" s="218" t="str">
        <f t="shared" si="1885"/>
        <v/>
      </c>
    </row>
    <row r="60323" spans="3:9" ht="15" customHeight="1">
      <c r="C60323" s="220" t="str">
        <f t="shared" si="1884"/>
        <v/>
      </c>
      <c r="I60323" s="218" t="str">
        <f t="shared" si="1885"/>
        <v/>
      </c>
    </row>
    <row r="60324" spans="3:9" ht="15" customHeight="1">
      <c r="C60324" s="220" t="str">
        <f t="shared" si="1884"/>
        <v/>
      </c>
      <c r="I60324" s="218" t="str">
        <f t="shared" si="1885"/>
        <v/>
      </c>
    </row>
    <row r="60325" spans="3:9" ht="15" customHeight="1">
      <c r="C60325" s="220" t="str">
        <f t="shared" si="1884"/>
        <v/>
      </c>
      <c r="I60325" s="218" t="str">
        <f t="shared" si="1885"/>
        <v/>
      </c>
    </row>
    <row r="60326" spans="3:9" ht="15" customHeight="1">
      <c r="C60326" s="220" t="str">
        <f t="shared" si="1884"/>
        <v/>
      </c>
      <c r="I60326" s="218" t="str">
        <f t="shared" si="1885"/>
        <v/>
      </c>
    </row>
    <row r="60327" spans="3:9" ht="15" customHeight="1">
      <c r="C60327" s="220" t="str">
        <f t="shared" si="1884"/>
        <v/>
      </c>
      <c r="I60327" s="218" t="str">
        <f t="shared" si="1885"/>
        <v/>
      </c>
    </row>
    <row r="60328" spans="3:9" ht="15" customHeight="1">
      <c r="C60328" s="220" t="str">
        <f t="shared" si="1884"/>
        <v/>
      </c>
      <c r="I60328" s="218" t="str">
        <f t="shared" si="1885"/>
        <v/>
      </c>
    </row>
    <row r="60329" spans="3:9" ht="15" customHeight="1">
      <c r="C60329" s="220" t="str">
        <f t="shared" si="1884"/>
        <v/>
      </c>
      <c r="I60329" s="218" t="str">
        <f t="shared" si="1885"/>
        <v/>
      </c>
    </row>
    <row r="60330" spans="3:9" ht="15" customHeight="1">
      <c r="C60330" s="220" t="str">
        <f t="shared" si="1884"/>
        <v/>
      </c>
      <c r="I60330" s="218" t="str">
        <f t="shared" si="1885"/>
        <v/>
      </c>
    </row>
    <row r="60331" spans="3:9" ht="15" customHeight="1">
      <c r="C60331" s="220" t="str">
        <f t="shared" si="1884"/>
        <v/>
      </c>
      <c r="I60331" s="218" t="str">
        <f t="shared" si="1885"/>
        <v/>
      </c>
    </row>
    <row r="60332" spans="3:9" ht="15" customHeight="1">
      <c r="C60332" s="220" t="str">
        <f t="shared" si="1884"/>
        <v/>
      </c>
      <c r="I60332" s="218" t="str">
        <f t="shared" si="1885"/>
        <v/>
      </c>
    </row>
    <row r="60333" spans="3:9" ht="15" customHeight="1">
      <c r="C60333" s="220" t="str">
        <f t="shared" si="1884"/>
        <v/>
      </c>
      <c r="I60333" s="218" t="str">
        <f t="shared" si="1885"/>
        <v/>
      </c>
    </row>
    <row r="60334" spans="3:9" ht="15" customHeight="1">
      <c r="C60334" s="220" t="str">
        <f t="shared" si="1884"/>
        <v/>
      </c>
      <c r="I60334" s="218" t="str">
        <f t="shared" si="1885"/>
        <v/>
      </c>
    </row>
    <row r="60335" spans="3:9" ht="15" customHeight="1">
      <c r="C60335" s="220" t="str">
        <f t="shared" si="1884"/>
        <v/>
      </c>
      <c r="I60335" s="218" t="str">
        <f t="shared" si="1885"/>
        <v/>
      </c>
    </row>
    <row r="60336" spans="3:9" ht="15" customHeight="1">
      <c r="C60336" s="220" t="str">
        <f t="shared" si="1884"/>
        <v/>
      </c>
      <c r="I60336" s="218" t="str">
        <f t="shared" si="1885"/>
        <v/>
      </c>
    </row>
    <row r="60337" spans="3:9" ht="15" customHeight="1">
      <c r="C60337" s="220" t="str">
        <f t="shared" si="1884"/>
        <v/>
      </c>
      <c r="I60337" s="218" t="str">
        <f t="shared" si="1885"/>
        <v/>
      </c>
    </row>
    <row r="60338" spans="3:9" ht="15" customHeight="1">
      <c r="C60338" s="220" t="str">
        <f t="shared" si="1884"/>
        <v/>
      </c>
      <c r="I60338" s="218" t="str">
        <f t="shared" si="1885"/>
        <v/>
      </c>
    </row>
    <row r="60339" spans="3:9" ht="15" customHeight="1">
      <c r="C60339" s="220" t="str">
        <f t="shared" si="1884"/>
        <v/>
      </c>
      <c r="I60339" s="218" t="str">
        <f t="shared" si="1885"/>
        <v/>
      </c>
    </row>
    <row r="60340" spans="3:9" ht="15" customHeight="1">
      <c r="C60340" s="220" t="str">
        <f t="shared" si="1884"/>
        <v/>
      </c>
      <c r="I60340" s="218" t="str">
        <f t="shared" si="1885"/>
        <v/>
      </c>
    </row>
    <row r="60341" spans="3:9" ht="15" customHeight="1">
      <c r="C60341" s="220" t="str">
        <f t="shared" si="1884"/>
        <v/>
      </c>
      <c r="I60341" s="218" t="str">
        <f t="shared" si="1885"/>
        <v/>
      </c>
    </row>
    <row r="60342" spans="3:9" ht="15" customHeight="1">
      <c r="C60342" s="220" t="str">
        <f t="shared" si="1884"/>
        <v/>
      </c>
      <c r="I60342" s="218" t="str">
        <f t="shared" si="1885"/>
        <v/>
      </c>
    </row>
    <row r="60343" spans="3:9" ht="15" customHeight="1">
      <c r="C60343" s="220" t="str">
        <f t="shared" si="1884"/>
        <v/>
      </c>
      <c r="I60343" s="218" t="str">
        <f t="shared" si="1885"/>
        <v/>
      </c>
    </row>
    <row r="60344" spans="3:9" ht="15" customHeight="1">
      <c r="C60344" s="220" t="str">
        <f t="shared" si="1884"/>
        <v/>
      </c>
      <c r="I60344" s="218" t="str">
        <f t="shared" si="1885"/>
        <v/>
      </c>
    </row>
    <row r="60345" spans="3:9" ht="15" customHeight="1">
      <c r="C60345" s="220" t="str">
        <f t="shared" si="1884"/>
        <v/>
      </c>
      <c r="I60345" s="218" t="str">
        <f t="shared" si="1885"/>
        <v/>
      </c>
    </row>
    <row r="60346" spans="3:9" ht="15" customHeight="1">
      <c r="C60346" s="220" t="str">
        <f t="shared" si="1884"/>
        <v/>
      </c>
      <c r="I60346" s="218" t="str">
        <f t="shared" si="1885"/>
        <v/>
      </c>
    </row>
    <row r="60347" spans="3:9" ht="15" customHeight="1">
      <c r="C60347" s="220" t="str">
        <f t="shared" si="1884"/>
        <v/>
      </c>
      <c r="I60347" s="218" t="str">
        <f t="shared" si="1885"/>
        <v/>
      </c>
    </row>
    <row r="60348" spans="3:9" ht="15" customHeight="1">
      <c r="C60348" s="220" t="str">
        <f t="shared" si="1884"/>
        <v/>
      </c>
      <c r="I60348" s="218" t="str">
        <f t="shared" si="1885"/>
        <v/>
      </c>
    </row>
    <row r="60349" spans="3:9" ht="15" customHeight="1">
      <c r="C60349" s="220" t="str">
        <f t="shared" si="1884"/>
        <v/>
      </c>
      <c r="I60349" s="218" t="str">
        <f t="shared" si="1885"/>
        <v/>
      </c>
    </row>
    <row r="60350" spans="3:9" ht="15" customHeight="1">
      <c r="C60350" s="220" t="str">
        <f t="shared" si="1884"/>
        <v/>
      </c>
      <c r="I60350" s="218" t="str">
        <f t="shared" si="1885"/>
        <v/>
      </c>
    </row>
    <row r="60351" spans="3:9" ht="15" customHeight="1">
      <c r="C60351" s="220" t="str">
        <f t="shared" si="1884"/>
        <v/>
      </c>
      <c r="I60351" s="218" t="str">
        <f t="shared" si="1885"/>
        <v/>
      </c>
    </row>
    <row r="60352" spans="3:9" ht="15" customHeight="1">
      <c r="C60352" s="220" t="str">
        <f t="shared" si="1884"/>
        <v/>
      </c>
      <c r="I60352" s="218" t="str">
        <f t="shared" si="1885"/>
        <v/>
      </c>
    </row>
    <row r="60353" spans="3:9" ht="15" customHeight="1">
      <c r="C60353" s="220" t="str">
        <f t="shared" si="1884"/>
        <v/>
      </c>
      <c r="I60353" s="218" t="str">
        <f t="shared" si="1885"/>
        <v/>
      </c>
    </row>
    <row r="60354" spans="3:9" ht="15" customHeight="1">
      <c r="C60354" s="220" t="str">
        <f t="shared" si="1884"/>
        <v/>
      </c>
      <c r="I60354" s="218" t="str">
        <f t="shared" si="1885"/>
        <v/>
      </c>
    </row>
    <row r="60355" spans="3:9" ht="15" customHeight="1">
      <c r="C60355" s="220" t="str">
        <f t="shared" si="1884"/>
        <v/>
      </c>
      <c r="I60355" s="218" t="str">
        <f t="shared" si="1885"/>
        <v/>
      </c>
    </row>
    <row r="60356" spans="3:9" ht="15" customHeight="1">
      <c r="C60356" s="220" t="str">
        <f t="shared" si="1884"/>
        <v/>
      </c>
      <c r="I60356" s="218" t="str">
        <f t="shared" si="1885"/>
        <v/>
      </c>
    </row>
    <row r="60357" spans="3:9" ht="15" customHeight="1">
      <c r="C60357" s="220" t="str">
        <f t="shared" si="1884"/>
        <v/>
      </c>
      <c r="I60357" s="218" t="str">
        <f t="shared" si="1885"/>
        <v/>
      </c>
    </row>
    <row r="60358" spans="3:9" ht="15" customHeight="1">
      <c r="C60358" s="220" t="str">
        <f t="shared" ref="C60358:C60421" si="1886">IF(B60358="","",MONTH(B60358))</f>
        <v/>
      </c>
      <c r="I60358" s="218" t="str">
        <f t="shared" ref="I60358:I60421" si="1887">IF(H60358="","",IF(E60358="","Não deixe campos em branco, a planilha resumo de custos e despesas necessita deles para funcionar",IF(F60358="","Não deixe campos em branco, a planilha resumo de custos e despesas necessita deles para funcionar",IF(G60358="","Não deixe campos em branco, a planilha resumo de custos e despesas necessita deles para funcionar",""))))</f>
        <v/>
      </c>
    </row>
    <row r="60359" spans="3:9" ht="15" customHeight="1">
      <c r="C60359" s="220" t="str">
        <f t="shared" si="1886"/>
        <v/>
      </c>
      <c r="I60359" s="218" t="str">
        <f t="shared" si="1887"/>
        <v/>
      </c>
    </row>
    <row r="60360" spans="3:9" ht="15" customHeight="1">
      <c r="C60360" s="220" t="str">
        <f t="shared" si="1886"/>
        <v/>
      </c>
      <c r="I60360" s="218" t="str">
        <f t="shared" si="1887"/>
        <v/>
      </c>
    </row>
    <row r="60361" spans="3:9" ht="15" customHeight="1">
      <c r="C60361" s="220" t="str">
        <f t="shared" si="1886"/>
        <v/>
      </c>
      <c r="I60361" s="218" t="str">
        <f t="shared" si="1887"/>
        <v/>
      </c>
    </row>
    <row r="60362" spans="3:9" ht="15" customHeight="1">
      <c r="C60362" s="220" t="str">
        <f t="shared" si="1886"/>
        <v/>
      </c>
      <c r="I60362" s="218" t="str">
        <f t="shared" si="1887"/>
        <v/>
      </c>
    </row>
    <row r="60363" spans="3:9" ht="15" customHeight="1">
      <c r="C60363" s="220" t="str">
        <f t="shared" si="1886"/>
        <v/>
      </c>
      <c r="I60363" s="218" t="str">
        <f t="shared" si="1887"/>
        <v/>
      </c>
    </row>
    <row r="60364" spans="3:9" ht="15" customHeight="1">
      <c r="C60364" s="220" t="str">
        <f t="shared" si="1886"/>
        <v/>
      </c>
      <c r="I60364" s="218" t="str">
        <f t="shared" si="1887"/>
        <v/>
      </c>
    </row>
    <row r="60365" spans="3:9" ht="15" customHeight="1">
      <c r="C60365" s="220" t="str">
        <f t="shared" si="1886"/>
        <v/>
      </c>
      <c r="I60365" s="218" t="str">
        <f t="shared" si="1887"/>
        <v/>
      </c>
    </row>
    <row r="60366" spans="3:9" ht="15" customHeight="1">
      <c r="C60366" s="220" t="str">
        <f t="shared" si="1886"/>
        <v/>
      </c>
      <c r="I60366" s="218" t="str">
        <f t="shared" si="1887"/>
        <v/>
      </c>
    </row>
    <row r="60367" spans="3:9" ht="15" customHeight="1">
      <c r="C60367" s="220" t="str">
        <f t="shared" si="1886"/>
        <v/>
      </c>
      <c r="I60367" s="218" t="str">
        <f t="shared" si="1887"/>
        <v/>
      </c>
    </row>
    <row r="60368" spans="3:9" ht="15" customHeight="1">
      <c r="C60368" s="220" t="str">
        <f t="shared" si="1886"/>
        <v/>
      </c>
      <c r="I60368" s="218" t="str">
        <f t="shared" si="1887"/>
        <v/>
      </c>
    </row>
    <row r="60369" spans="3:9" ht="15" customHeight="1">
      <c r="C60369" s="220" t="str">
        <f t="shared" si="1886"/>
        <v/>
      </c>
      <c r="I60369" s="218" t="str">
        <f t="shared" si="1887"/>
        <v/>
      </c>
    </row>
    <row r="60370" spans="3:9" ht="15" customHeight="1">
      <c r="C60370" s="220" t="str">
        <f t="shared" si="1886"/>
        <v/>
      </c>
      <c r="I60370" s="218" t="str">
        <f t="shared" si="1887"/>
        <v/>
      </c>
    </row>
    <row r="60371" spans="3:9" ht="15" customHeight="1">
      <c r="C60371" s="220" t="str">
        <f t="shared" si="1886"/>
        <v/>
      </c>
      <c r="I60371" s="218" t="str">
        <f t="shared" si="1887"/>
        <v/>
      </c>
    </row>
    <row r="60372" spans="3:9" ht="15" customHeight="1">
      <c r="C60372" s="220" t="str">
        <f t="shared" si="1886"/>
        <v/>
      </c>
      <c r="I60372" s="218" t="str">
        <f t="shared" si="1887"/>
        <v/>
      </c>
    </row>
    <row r="60373" spans="3:9" ht="15" customHeight="1">
      <c r="C60373" s="220" t="str">
        <f t="shared" si="1886"/>
        <v/>
      </c>
      <c r="I60373" s="218" t="str">
        <f t="shared" si="1887"/>
        <v/>
      </c>
    </row>
    <row r="60374" spans="3:9" ht="15" customHeight="1">
      <c r="C60374" s="220" t="str">
        <f t="shared" si="1886"/>
        <v/>
      </c>
      <c r="I60374" s="218" t="str">
        <f t="shared" si="1887"/>
        <v/>
      </c>
    </row>
    <row r="60375" spans="3:9" ht="15" customHeight="1">
      <c r="C60375" s="220" t="str">
        <f t="shared" si="1886"/>
        <v/>
      </c>
      <c r="I60375" s="218" t="str">
        <f t="shared" si="1887"/>
        <v/>
      </c>
    </row>
    <row r="60376" spans="3:9" ht="15" customHeight="1">
      <c r="C60376" s="220" t="str">
        <f t="shared" si="1886"/>
        <v/>
      </c>
      <c r="I60376" s="218" t="str">
        <f t="shared" si="1887"/>
        <v/>
      </c>
    </row>
    <row r="60377" spans="3:9" ht="15" customHeight="1">
      <c r="C60377" s="220" t="str">
        <f t="shared" si="1886"/>
        <v/>
      </c>
      <c r="I60377" s="218" t="str">
        <f t="shared" si="1887"/>
        <v/>
      </c>
    </row>
    <row r="60378" spans="3:9" ht="15" customHeight="1">
      <c r="C60378" s="220" t="str">
        <f t="shared" si="1886"/>
        <v/>
      </c>
      <c r="I60378" s="218" t="str">
        <f t="shared" si="1887"/>
        <v/>
      </c>
    </row>
    <row r="60379" spans="3:9" ht="15" customHeight="1">
      <c r="C60379" s="220" t="str">
        <f t="shared" si="1886"/>
        <v/>
      </c>
      <c r="I60379" s="218" t="str">
        <f t="shared" si="1887"/>
        <v/>
      </c>
    </row>
    <row r="60380" spans="3:9" ht="15" customHeight="1">
      <c r="C60380" s="220" t="str">
        <f t="shared" si="1886"/>
        <v/>
      </c>
      <c r="I60380" s="218" t="str">
        <f t="shared" si="1887"/>
        <v/>
      </c>
    </row>
    <row r="60381" spans="3:9" ht="15" customHeight="1">
      <c r="C60381" s="220" t="str">
        <f t="shared" si="1886"/>
        <v/>
      </c>
      <c r="I60381" s="218" t="str">
        <f t="shared" si="1887"/>
        <v/>
      </c>
    </row>
    <row r="60382" spans="3:9" ht="15" customHeight="1">
      <c r="C60382" s="220" t="str">
        <f t="shared" si="1886"/>
        <v/>
      </c>
      <c r="I60382" s="218" t="str">
        <f t="shared" si="1887"/>
        <v/>
      </c>
    </row>
    <row r="60383" spans="3:9" ht="15" customHeight="1">
      <c r="C60383" s="220" t="str">
        <f t="shared" si="1886"/>
        <v/>
      </c>
      <c r="I60383" s="218" t="str">
        <f t="shared" si="1887"/>
        <v/>
      </c>
    </row>
    <row r="60384" spans="3:9" ht="15" customHeight="1">
      <c r="C60384" s="220" t="str">
        <f t="shared" si="1886"/>
        <v/>
      </c>
      <c r="I60384" s="218" t="str">
        <f t="shared" si="1887"/>
        <v/>
      </c>
    </row>
    <row r="60385" spans="3:9" ht="15" customHeight="1">
      <c r="C60385" s="220" t="str">
        <f t="shared" si="1886"/>
        <v/>
      </c>
      <c r="I60385" s="218" t="str">
        <f t="shared" si="1887"/>
        <v/>
      </c>
    </row>
    <row r="60386" spans="3:9" ht="15" customHeight="1">
      <c r="C60386" s="220" t="str">
        <f t="shared" si="1886"/>
        <v/>
      </c>
      <c r="I60386" s="218" t="str">
        <f t="shared" si="1887"/>
        <v/>
      </c>
    </row>
    <row r="60387" spans="3:9" ht="15" customHeight="1">
      <c r="C60387" s="220" t="str">
        <f t="shared" si="1886"/>
        <v/>
      </c>
      <c r="I60387" s="218" t="str">
        <f t="shared" si="1887"/>
        <v/>
      </c>
    </row>
    <row r="60388" spans="3:9" ht="15" customHeight="1">
      <c r="C60388" s="220" t="str">
        <f t="shared" si="1886"/>
        <v/>
      </c>
      <c r="I60388" s="218" t="str">
        <f t="shared" si="1887"/>
        <v/>
      </c>
    </row>
    <row r="60389" spans="3:9" ht="15" customHeight="1">
      <c r="C60389" s="220" t="str">
        <f t="shared" si="1886"/>
        <v/>
      </c>
      <c r="I60389" s="218" t="str">
        <f t="shared" si="1887"/>
        <v/>
      </c>
    </row>
    <row r="60390" spans="3:9" ht="15" customHeight="1">
      <c r="C60390" s="220" t="str">
        <f t="shared" si="1886"/>
        <v/>
      </c>
      <c r="I60390" s="218" t="str">
        <f t="shared" si="1887"/>
        <v/>
      </c>
    </row>
    <row r="60391" spans="3:9" ht="15" customHeight="1">
      <c r="C60391" s="220" t="str">
        <f t="shared" si="1886"/>
        <v/>
      </c>
      <c r="I60391" s="218" t="str">
        <f t="shared" si="1887"/>
        <v/>
      </c>
    </row>
    <row r="60392" spans="3:9" ht="15" customHeight="1">
      <c r="C60392" s="220" t="str">
        <f t="shared" si="1886"/>
        <v/>
      </c>
      <c r="I60392" s="218" t="str">
        <f t="shared" si="1887"/>
        <v/>
      </c>
    </row>
    <row r="60393" spans="3:9" ht="15" customHeight="1">
      <c r="C60393" s="220" t="str">
        <f t="shared" si="1886"/>
        <v/>
      </c>
      <c r="I60393" s="218" t="str">
        <f t="shared" si="1887"/>
        <v/>
      </c>
    </row>
    <row r="60394" spans="3:9" ht="15" customHeight="1">
      <c r="C60394" s="220" t="str">
        <f t="shared" si="1886"/>
        <v/>
      </c>
      <c r="I60394" s="218" t="str">
        <f t="shared" si="1887"/>
        <v/>
      </c>
    </row>
    <row r="60395" spans="3:9" ht="15" customHeight="1">
      <c r="C60395" s="220" t="str">
        <f t="shared" si="1886"/>
        <v/>
      </c>
      <c r="I60395" s="218" t="str">
        <f t="shared" si="1887"/>
        <v/>
      </c>
    </row>
    <row r="60396" spans="3:9" ht="15" customHeight="1">
      <c r="C60396" s="220" t="str">
        <f t="shared" si="1886"/>
        <v/>
      </c>
      <c r="I60396" s="218" t="str">
        <f t="shared" si="1887"/>
        <v/>
      </c>
    </row>
    <row r="60397" spans="3:9" ht="15" customHeight="1">
      <c r="C60397" s="220" t="str">
        <f t="shared" si="1886"/>
        <v/>
      </c>
      <c r="I60397" s="218" t="str">
        <f t="shared" si="1887"/>
        <v/>
      </c>
    </row>
    <row r="60398" spans="3:9" ht="15" customHeight="1">
      <c r="C60398" s="220" t="str">
        <f t="shared" si="1886"/>
        <v/>
      </c>
      <c r="I60398" s="218" t="str">
        <f t="shared" si="1887"/>
        <v/>
      </c>
    </row>
    <row r="60399" spans="3:9" ht="15" customHeight="1">
      <c r="C60399" s="220" t="str">
        <f t="shared" si="1886"/>
        <v/>
      </c>
      <c r="I60399" s="218" t="str">
        <f t="shared" si="1887"/>
        <v/>
      </c>
    </row>
    <row r="60400" spans="3:9" ht="15" customHeight="1">
      <c r="C60400" s="220" t="str">
        <f t="shared" si="1886"/>
        <v/>
      </c>
      <c r="I60400" s="218" t="str">
        <f t="shared" si="1887"/>
        <v/>
      </c>
    </row>
    <row r="60401" spans="3:9" ht="15" customHeight="1">
      <c r="C60401" s="220" t="str">
        <f t="shared" si="1886"/>
        <v/>
      </c>
      <c r="I60401" s="218" t="str">
        <f t="shared" si="1887"/>
        <v/>
      </c>
    </row>
    <row r="60402" spans="3:9" ht="15" customHeight="1">
      <c r="C60402" s="220" t="str">
        <f t="shared" si="1886"/>
        <v/>
      </c>
      <c r="I60402" s="218" t="str">
        <f t="shared" si="1887"/>
        <v/>
      </c>
    </row>
    <row r="60403" spans="3:9" ht="15" customHeight="1">
      <c r="C60403" s="220" t="str">
        <f t="shared" si="1886"/>
        <v/>
      </c>
      <c r="I60403" s="218" t="str">
        <f t="shared" si="1887"/>
        <v/>
      </c>
    </row>
    <row r="60404" spans="3:9" ht="15" customHeight="1">
      <c r="C60404" s="220" t="str">
        <f t="shared" si="1886"/>
        <v/>
      </c>
      <c r="I60404" s="218" t="str">
        <f t="shared" si="1887"/>
        <v/>
      </c>
    </row>
    <row r="60405" spans="3:9" ht="15" customHeight="1">
      <c r="C60405" s="220" t="str">
        <f t="shared" si="1886"/>
        <v/>
      </c>
      <c r="I60405" s="218" t="str">
        <f t="shared" si="1887"/>
        <v/>
      </c>
    </row>
    <row r="60406" spans="3:9" ht="15" customHeight="1">
      <c r="C60406" s="220" t="str">
        <f t="shared" si="1886"/>
        <v/>
      </c>
      <c r="I60406" s="218" t="str">
        <f t="shared" si="1887"/>
        <v/>
      </c>
    </row>
    <row r="60407" spans="3:9" ht="15" customHeight="1">
      <c r="C60407" s="220" t="str">
        <f t="shared" si="1886"/>
        <v/>
      </c>
      <c r="I60407" s="218" t="str">
        <f t="shared" si="1887"/>
        <v/>
      </c>
    </row>
    <row r="60408" spans="3:9" ht="15" customHeight="1">
      <c r="C60408" s="220" t="str">
        <f t="shared" si="1886"/>
        <v/>
      </c>
      <c r="I60408" s="218" t="str">
        <f t="shared" si="1887"/>
        <v/>
      </c>
    </row>
    <row r="60409" spans="3:9" ht="15" customHeight="1">
      <c r="C60409" s="220" t="str">
        <f t="shared" si="1886"/>
        <v/>
      </c>
      <c r="I60409" s="218" t="str">
        <f t="shared" si="1887"/>
        <v/>
      </c>
    </row>
    <row r="60410" spans="3:9" ht="15" customHeight="1">
      <c r="C60410" s="220" t="str">
        <f t="shared" si="1886"/>
        <v/>
      </c>
      <c r="I60410" s="218" t="str">
        <f t="shared" si="1887"/>
        <v/>
      </c>
    </row>
    <row r="60411" spans="3:9" ht="15" customHeight="1">
      <c r="C60411" s="220" t="str">
        <f t="shared" si="1886"/>
        <v/>
      </c>
      <c r="I60411" s="218" t="str">
        <f t="shared" si="1887"/>
        <v/>
      </c>
    </row>
    <row r="60412" spans="3:9" ht="15" customHeight="1">
      <c r="C60412" s="220" t="str">
        <f t="shared" si="1886"/>
        <v/>
      </c>
      <c r="I60412" s="218" t="str">
        <f t="shared" si="1887"/>
        <v/>
      </c>
    </row>
    <row r="60413" spans="3:9" ht="15" customHeight="1">
      <c r="C60413" s="220" t="str">
        <f t="shared" si="1886"/>
        <v/>
      </c>
      <c r="I60413" s="218" t="str">
        <f t="shared" si="1887"/>
        <v/>
      </c>
    </row>
    <row r="60414" spans="3:9" ht="15" customHeight="1">
      <c r="C60414" s="220" t="str">
        <f t="shared" si="1886"/>
        <v/>
      </c>
      <c r="I60414" s="218" t="str">
        <f t="shared" si="1887"/>
        <v/>
      </c>
    </row>
    <row r="60415" spans="3:9" ht="15" customHeight="1">
      <c r="C60415" s="220" t="str">
        <f t="shared" si="1886"/>
        <v/>
      </c>
      <c r="I60415" s="218" t="str">
        <f t="shared" si="1887"/>
        <v/>
      </c>
    </row>
    <row r="60416" spans="3:9" ht="15" customHeight="1">
      <c r="C60416" s="220" t="str">
        <f t="shared" si="1886"/>
        <v/>
      </c>
      <c r="I60416" s="218" t="str">
        <f t="shared" si="1887"/>
        <v/>
      </c>
    </row>
    <row r="60417" spans="3:9" ht="15" customHeight="1">
      <c r="C60417" s="220" t="str">
        <f t="shared" si="1886"/>
        <v/>
      </c>
      <c r="I60417" s="218" t="str">
        <f t="shared" si="1887"/>
        <v/>
      </c>
    </row>
    <row r="60418" spans="3:9" ht="15" customHeight="1">
      <c r="C60418" s="220" t="str">
        <f t="shared" si="1886"/>
        <v/>
      </c>
      <c r="I60418" s="218" t="str">
        <f t="shared" si="1887"/>
        <v/>
      </c>
    </row>
    <row r="60419" spans="3:9" ht="15" customHeight="1">
      <c r="C60419" s="220" t="str">
        <f t="shared" si="1886"/>
        <v/>
      </c>
      <c r="I60419" s="218" t="str">
        <f t="shared" si="1887"/>
        <v/>
      </c>
    </row>
    <row r="60420" spans="3:9" ht="15" customHeight="1">
      <c r="C60420" s="220" t="str">
        <f t="shared" si="1886"/>
        <v/>
      </c>
      <c r="I60420" s="218" t="str">
        <f t="shared" si="1887"/>
        <v/>
      </c>
    </row>
    <row r="60421" spans="3:9" ht="15" customHeight="1">
      <c r="C60421" s="220" t="str">
        <f t="shared" si="1886"/>
        <v/>
      </c>
      <c r="I60421" s="218" t="str">
        <f t="shared" si="1887"/>
        <v/>
      </c>
    </row>
    <row r="60422" spans="3:9" ht="15" customHeight="1">
      <c r="C60422" s="220" t="str">
        <f t="shared" ref="C60422:C60485" si="1888">IF(B60422="","",MONTH(B60422))</f>
        <v/>
      </c>
      <c r="I60422" s="218" t="str">
        <f t="shared" ref="I60422:I60485" si="1889">IF(H60422="","",IF(E60422="","Não deixe campos em branco, a planilha resumo de custos e despesas necessita deles para funcionar",IF(F60422="","Não deixe campos em branco, a planilha resumo de custos e despesas necessita deles para funcionar",IF(G60422="","Não deixe campos em branco, a planilha resumo de custos e despesas necessita deles para funcionar",""))))</f>
        <v/>
      </c>
    </row>
    <row r="60423" spans="3:9" ht="15" customHeight="1">
      <c r="C60423" s="220" t="str">
        <f t="shared" si="1888"/>
        <v/>
      </c>
      <c r="I60423" s="218" t="str">
        <f t="shared" si="1889"/>
        <v/>
      </c>
    </row>
    <row r="60424" spans="3:9" ht="15" customHeight="1">
      <c r="C60424" s="220" t="str">
        <f t="shared" si="1888"/>
        <v/>
      </c>
      <c r="I60424" s="218" t="str">
        <f t="shared" si="1889"/>
        <v/>
      </c>
    </row>
    <row r="60425" spans="3:9" ht="15" customHeight="1">
      <c r="C60425" s="220" t="str">
        <f t="shared" si="1888"/>
        <v/>
      </c>
      <c r="I60425" s="218" t="str">
        <f t="shared" si="1889"/>
        <v/>
      </c>
    </row>
    <row r="60426" spans="3:9" ht="15" customHeight="1">
      <c r="C60426" s="220" t="str">
        <f t="shared" si="1888"/>
        <v/>
      </c>
      <c r="I60426" s="218" t="str">
        <f t="shared" si="1889"/>
        <v/>
      </c>
    </row>
    <row r="60427" spans="3:9" ht="15" customHeight="1">
      <c r="C60427" s="220" t="str">
        <f t="shared" si="1888"/>
        <v/>
      </c>
      <c r="I60427" s="218" t="str">
        <f t="shared" si="1889"/>
        <v/>
      </c>
    </row>
    <row r="60428" spans="3:9" ht="15" customHeight="1">
      <c r="C60428" s="220" t="str">
        <f t="shared" si="1888"/>
        <v/>
      </c>
      <c r="I60428" s="218" t="str">
        <f t="shared" si="1889"/>
        <v/>
      </c>
    </row>
    <row r="60429" spans="3:9" ht="15" customHeight="1">
      <c r="C60429" s="220" t="str">
        <f t="shared" si="1888"/>
        <v/>
      </c>
      <c r="I60429" s="218" t="str">
        <f t="shared" si="1889"/>
        <v/>
      </c>
    </row>
    <row r="60430" spans="3:9" ht="15" customHeight="1">
      <c r="C60430" s="220" t="str">
        <f t="shared" si="1888"/>
        <v/>
      </c>
      <c r="I60430" s="218" t="str">
        <f t="shared" si="1889"/>
        <v/>
      </c>
    </row>
    <row r="60431" spans="3:9" ht="15" customHeight="1">
      <c r="C60431" s="220" t="str">
        <f t="shared" si="1888"/>
        <v/>
      </c>
      <c r="I60431" s="218" t="str">
        <f t="shared" si="1889"/>
        <v/>
      </c>
    </row>
    <row r="60432" spans="3:9" ht="15" customHeight="1">
      <c r="C60432" s="220" t="str">
        <f t="shared" si="1888"/>
        <v/>
      </c>
      <c r="I60432" s="218" t="str">
        <f t="shared" si="1889"/>
        <v/>
      </c>
    </row>
    <row r="60433" spans="3:9" ht="15" customHeight="1">
      <c r="C60433" s="220" t="str">
        <f t="shared" si="1888"/>
        <v/>
      </c>
      <c r="I60433" s="218" t="str">
        <f t="shared" si="1889"/>
        <v/>
      </c>
    </row>
    <row r="60434" spans="3:9" ht="15" customHeight="1">
      <c r="C60434" s="220" t="str">
        <f t="shared" si="1888"/>
        <v/>
      </c>
      <c r="I60434" s="218" t="str">
        <f t="shared" si="1889"/>
        <v/>
      </c>
    </row>
    <row r="60435" spans="3:9" ht="15" customHeight="1">
      <c r="C60435" s="220" t="str">
        <f t="shared" si="1888"/>
        <v/>
      </c>
      <c r="I60435" s="218" t="str">
        <f t="shared" si="1889"/>
        <v/>
      </c>
    </row>
    <row r="60436" spans="3:9" ht="15" customHeight="1">
      <c r="C60436" s="220" t="str">
        <f t="shared" si="1888"/>
        <v/>
      </c>
      <c r="I60436" s="218" t="str">
        <f t="shared" si="1889"/>
        <v/>
      </c>
    </row>
    <row r="60437" spans="3:9" ht="15" customHeight="1">
      <c r="C60437" s="220" t="str">
        <f t="shared" si="1888"/>
        <v/>
      </c>
      <c r="I60437" s="218" t="str">
        <f t="shared" si="1889"/>
        <v/>
      </c>
    </row>
    <row r="60438" spans="3:9" ht="15" customHeight="1">
      <c r="C60438" s="220" t="str">
        <f t="shared" si="1888"/>
        <v/>
      </c>
      <c r="I60438" s="218" t="str">
        <f t="shared" si="1889"/>
        <v/>
      </c>
    </row>
    <row r="60439" spans="3:9" ht="15" customHeight="1">
      <c r="C60439" s="220" t="str">
        <f t="shared" si="1888"/>
        <v/>
      </c>
      <c r="I60439" s="218" t="str">
        <f t="shared" si="1889"/>
        <v/>
      </c>
    </row>
    <row r="60440" spans="3:9" ht="15" customHeight="1">
      <c r="C60440" s="220" t="str">
        <f t="shared" si="1888"/>
        <v/>
      </c>
      <c r="I60440" s="218" t="str">
        <f t="shared" si="1889"/>
        <v/>
      </c>
    </row>
    <row r="60441" spans="3:9" ht="15" customHeight="1">
      <c r="C60441" s="220" t="str">
        <f t="shared" si="1888"/>
        <v/>
      </c>
      <c r="I60441" s="218" t="str">
        <f t="shared" si="1889"/>
        <v/>
      </c>
    </row>
    <row r="60442" spans="3:9" ht="15" customHeight="1">
      <c r="C60442" s="220" t="str">
        <f t="shared" si="1888"/>
        <v/>
      </c>
      <c r="I60442" s="218" t="str">
        <f t="shared" si="1889"/>
        <v/>
      </c>
    </row>
    <row r="60443" spans="3:9" ht="15" customHeight="1">
      <c r="C60443" s="220" t="str">
        <f t="shared" si="1888"/>
        <v/>
      </c>
      <c r="I60443" s="218" t="str">
        <f t="shared" si="1889"/>
        <v/>
      </c>
    </row>
    <row r="60444" spans="3:9" ht="15" customHeight="1">
      <c r="C60444" s="220" t="str">
        <f t="shared" si="1888"/>
        <v/>
      </c>
      <c r="I60444" s="218" t="str">
        <f t="shared" si="1889"/>
        <v/>
      </c>
    </row>
    <row r="60445" spans="3:9" ht="15" customHeight="1">
      <c r="C60445" s="220" t="str">
        <f t="shared" si="1888"/>
        <v/>
      </c>
      <c r="I60445" s="218" t="str">
        <f t="shared" si="1889"/>
        <v/>
      </c>
    </row>
    <row r="60446" spans="3:9" ht="15" customHeight="1">
      <c r="C60446" s="220" t="str">
        <f t="shared" si="1888"/>
        <v/>
      </c>
      <c r="I60446" s="218" t="str">
        <f t="shared" si="1889"/>
        <v/>
      </c>
    </row>
    <row r="60447" spans="3:9" ht="15" customHeight="1">
      <c r="C60447" s="220" t="str">
        <f t="shared" si="1888"/>
        <v/>
      </c>
      <c r="I60447" s="218" t="str">
        <f t="shared" si="1889"/>
        <v/>
      </c>
    </row>
    <row r="60448" spans="3:9" ht="15" customHeight="1">
      <c r="C60448" s="220" t="str">
        <f t="shared" si="1888"/>
        <v/>
      </c>
      <c r="I60448" s="218" t="str">
        <f t="shared" si="1889"/>
        <v/>
      </c>
    </row>
    <row r="60449" spans="3:9" ht="15" customHeight="1">
      <c r="C60449" s="220" t="str">
        <f t="shared" si="1888"/>
        <v/>
      </c>
      <c r="I60449" s="218" t="str">
        <f t="shared" si="1889"/>
        <v/>
      </c>
    </row>
    <row r="60450" spans="3:9" ht="15" customHeight="1">
      <c r="C60450" s="220" t="str">
        <f t="shared" si="1888"/>
        <v/>
      </c>
      <c r="I60450" s="218" t="str">
        <f t="shared" si="1889"/>
        <v/>
      </c>
    </row>
    <row r="60451" spans="3:9" ht="15" customHeight="1">
      <c r="C60451" s="220" t="str">
        <f t="shared" si="1888"/>
        <v/>
      </c>
      <c r="I60451" s="218" t="str">
        <f t="shared" si="1889"/>
        <v/>
      </c>
    </row>
    <row r="60452" spans="3:9" ht="15" customHeight="1">
      <c r="C60452" s="220" t="str">
        <f t="shared" si="1888"/>
        <v/>
      </c>
      <c r="I60452" s="218" t="str">
        <f t="shared" si="1889"/>
        <v/>
      </c>
    </row>
    <row r="60453" spans="3:9" ht="15" customHeight="1">
      <c r="C60453" s="220" t="str">
        <f t="shared" si="1888"/>
        <v/>
      </c>
      <c r="I60453" s="218" t="str">
        <f t="shared" si="1889"/>
        <v/>
      </c>
    </row>
    <row r="60454" spans="3:9" ht="15" customHeight="1">
      <c r="C60454" s="220" t="str">
        <f t="shared" si="1888"/>
        <v/>
      </c>
      <c r="I60454" s="218" t="str">
        <f t="shared" si="1889"/>
        <v/>
      </c>
    </row>
    <row r="60455" spans="3:9" ht="15" customHeight="1">
      <c r="C60455" s="220" t="str">
        <f t="shared" si="1888"/>
        <v/>
      </c>
      <c r="I60455" s="218" t="str">
        <f t="shared" si="1889"/>
        <v/>
      </c>
    </row>
    <row r="60456" spans="3:9" ht="15" customHeight="1">
      <c r="C60456" s="220" t="str">
        <f t="shared" si="1888"/>
        <v/>
      </c>
      <c r="I60456" s="218" t="str">
        <f t="shared" si="1889"/>
        <v/>
      </c>
    </row>
    <row r="60457" spans="3:9" ht="15" customHeight="1">
      <c r="C60457" s="220" t="str">
        <f t="shared" si="1888"/>
        <v/>
      </c>
      <c r="I60457" s="218" t="str">
        <f t="shared" si="1889"/>
        <v/>
      </c>
    </row>
    <row r="60458" spans="3:9" ht="15" customHeight="1">
      <c r="C60458" s="220" t="str">
        <f t="shared" si="1888"/>
        <v/>
      </c>
      <c r="I60458" s="218" t="str">
        <f t="shared" si="1889"/>
        <v/>
      </c>
    </row>
    <row r="60459" spans="3:9" ht="15" customHeight="1">
      <c r="C60459" s="220" t="str">
        <f t="shared" si="1888"/>
        <v/>
      </c>
      <c r="I60459" s="218" t="str">
        <f t="shared" si="1889"/>
        <v/>
      </c>
    </row>
    <row r="60460" spans="3:9" ht="15" customHeight="1">
      <c r="C60460" s="220" t="str">
        <f t="shared" si="1888"/>
        <v/>
      </c>
      <c r="I60460" s="218" t="str">
        <f t="shared" si="1889"/>
        <v/>
      </c>
    </row>
    <row r="60461" spans="3:9" ht="15" customHeight="1">
      <c r="C60461" s="220" t="str">
        <f t="shared" si="1888"/>
        <v/>
      </c>
      <c r="I60461" s="218" t="str">
        <f t="shared" si="1889"/>
        <v/>
      </c>
    </row>
    <row r="60462" spans="3:9" ht="15" customHeight="1">
      <c r="C60462" s="220" t="str">
        <f t="shared" si="1888"/>
        <v/>
      </c>
      <c r="I60462" s="218" t="str">
        <f t="shared" si="1889"/>
        <v/>
      </c>
    </row>
    <row r="60463" spans="3:9" ht="15" customHeight="1">
      <c r="C60463" s="220" t="str">
        <f t="shared" si="1888"/>
        <v/>
      </c>
      <c r="I60463" s="218" t="str">
        <f t="shared" si="1889"/>
        <v/>
      </c>
    </row>
    <row r="60464" spans="3:9" ht="15" customHeight="1">
      <c r="C60464" s="220" t="str">
        <f t="shared" si="1888"/>
        <v/>
      </c>
      <c r="I60464" s="218" t="str">
        <f t="shared" si="1889"/>
        <v/>
      </c>
    </row>
    <row r="60465" spans="3:9" ht="15" customHeight="1">
      <c r="C60465" s="220" t="str">
        <f t="shared" si="1888"/>
        <v/>
      </c>
      <c r="I60465" s="218" t="str">
        <f t="shared" si="1889"/>
        <v/>
      </c>
    </row>
    <row r="60466" spans="3:9" ht="15" customHeight="1">
      <c r="C60466" s="220" t="str">
        <f t="shared" si="1888"/>
        <v/>
      </c>
      <c r="I60466" s="218" t="str">
        <f t="shared" si="1889"/>
        <v/>
      </c>
    </row>
    <row r="60467" spans="3:9" ht="15" customHeight="1">
      <c r="C60467" s="220" t="str">
        <f t="shared" si="1888"/>
        <v/>
      </c>
      <c r="I60467" s="218" t="str">
        <f t="shared" si="1889"/>
        <v/>
      </c>
    </row>
    <row r="60468" spans="3:9" ht="15" customHeight="1">
      <c r="C60468" s="220" t="str">
        <f t="shared" si="1888"/>
        <v/>
      </c>
      <c r="I60468" s="218" t="str">
        <f t="shared" si="1889"/>
        <v/>
      </c>
    </row>
    <row r="60469" spans="3:9" ht="15" customHeight="1">
      <c r="C60469" s="220" t="str">
        <f t="shared" si="1888"/>
        <v/>
      </c>
      <c r="I60469" s="218" t="str">
        <f t="shared" si="1889"/>
        <v/>
      </c>
    </row>
    <row r="60470" spans="3:9" ht="15" customHeight="1">
      <c r="C60470" s="220" t="str">
        <f t="shared" si="1888"/>
        <v/>
      </c>
      <c r="I60470" s="218" t="str">
        <f t="shared" si="1889"/>
        <v/>
      </c>
    </row>
    <row r="60471" spans="3:9" ht="15" customHeight="1">
      <c r="C60471" s="220" t="str">
        <f t="shared" si="1888"/>
        <v/>
      </c>
      <c r="I60471" s="218" t="str">
        <f t="shared" si="1889"/>
        <v/>
      </c>
    </row>
    <row r="60472" spans="3:9" ht="15" customHeight="1">
      <c r="C60472" s="220" t="str">
        <f t="shared" si="1888"/>
        <v/>
      </c>
      <c r="I60472" s="218" t="str">
        <f t="shared" si="1889"/>
        <v/>
      </c>
    </row>
    <row r="60473" spans="3:9" ht="15" customHeight="1">
      <c r="C60473" s="220" t="str">
        <f t="shared" si="1888"/>
        <v/>
      </c>
      <c r="I60473" s="218" t="str">
        <f t="shared" si="1889"/>
        <v/>
      </c>
    </row>
    <row r="60474" spans="3:9" ht="15" customHeight="1">
      <c r="C60474" s="220" t="str">
        <f t="shared" si="1888"/>
        <v/>
      </c>
      <c r="I60474" s="218" t="str">
        <f t="shared" si="1889"/>
        <v/>
      </c>
    </row>
    <row r="60475" spans="3:9" ht="15" customHeight="1">
      <c r="C60475" s="220" t="str">
        <f t="shared" si="1888"/>
        <v/>
      </c>
      <c r="I60475" s="218" t="str">
        <f t="shared" si="1889"/>
        <v/>
      </c>
    </row>
    <row r="60476" spans="3:9" ht="15" customHeight="1">
      <c r="C60476" s="220" t="str">
        <f t="shared" si="1888"/>
        <v/>
      </c>
      <c r="I60476" s="218" t="str">
        <f t="shared" si="1889"/>
        <v/>
      </c>
    </row>
    <row r="60477" spans="3:9" ht="15" customHeight="1">
      <c r="C60477" s="220" t="str">
        <f t="shared" si="1888"/>
        <v/>
      </c>
      <c r="I60477" s="218" t="str">
        <f t="shared" si="1889"/>
        <v/>
      </c>
    </row>
    <row r="60478" spans="3:9" ht="15" customHeight="1">
      <c r="C60478" s="220" t="str">
        <f t="shared" si="1888"/>
        <v/>
      </c>
      <c r="I60478" s="218" t="str">
        <f t="shared" si="1889"/>
        <v/>
      </c>
    </row>
    <row r="60479" spans="3:9" ht="15" customHeight="1">
      <c r="C60479" s="220" t="str">
        <f t="shared" si="1888"/>
        <v/>
      </c>
      <c r="I60479" s="218" t="str">
        <f t="shared" si="1889"/>
        <v/>
      </c>
    </row>
    <row r="60480" spans="3:9" ht="15" customHeight="1">
      <c r="C60480" s="220" t="str">
        <f t="shared" si="1888"/>
        <v/>
      </c>
      <c r="I60480" s="218" t="str">
        <f t="shared" si="1889"/>
        <v/>
      </c>
    </row>
    <row r="60481" spans="3:9" ht="15" customHeight="1">
      <c r="C60481" s="220" t="str">
        <f t="shared" si="1888"/>
        <v/>
      </c>
      <c r="I60481" s="218" t="str">
        <f t="shared" si="1889"/>
        <v/>
      </c>
    </row>
    <row r="60482" spans="3:9" ht="15" customHeight="1">
      <c r="C60482" s="220" t="str">
        <f t="shared" si="1888"/>
        <v/>
      </c>
      <c r="I60482" s="218" t="str">
        <f t="shared" si="1889"/>
        <v/>
      </c>
    </row>
    <row r="60483" spans="3:9" ht="15" customHeight="1">
      <c r="C60483" s="220" t="str">
        <f t="shared" si="1888"/>
        <v/>
      </c>
      <c r="I60483" s="218" t="str">
        <f t="shared" si="1889"/>
        <v/>
      </c>
    </row>
    <row r="60484" spans="3:9" ht="15" customHeight="1">
      <c r="C60484" s="220" t="str">
        <f t="shared" si="1888"/>
        <v/>
      </c>
      <c r="I60484" s="218" t="str">
        <f t="shared" si="1889"/>
        <v/>
      </c>
    </row>
    <row r="60485" spans="3:9" ht="15" customHeight="1">
      <c r="C60485" s="220" t="str">
        <f t="shared" si="1888"/>
        <v/>
      </c>
      <c r="I60485" s="218" t="str">
        <f t="shared" si="1889"/>
        <v/>
      </c>
    </row>
    <row r="60486" spans="3:9" ht="15" customHeight="1">
      <c r="C60486" s="220" t="str">
        <f t="shared" ref="C60486:C60549" si="1890">IF(B60486="","",MONTH(B60486))</f>
        <v/>
      </c>
      <c r="I60486" s="218" t="str">
        <f t="shared" ref="I60486:I60549" si="1891">IF(H60486="","",IF(E60486="","Não deixe campos em branco, a planilha resumo de custos e despesas necessita deles para funcionar",IF(F60486="","Não deixe campos em branco, a planilha resumo de custos e despesas necessita deles para funcionar",IF(G60486="","Não deixe campos em branco, a planilha resumo de custos e despesas necessita deles para funcionar",""))))</f>
        <v/>
      </c>
    </row>
    <row r="60487" spans="3:9" ht="15" customHeight="1">
      <c r="C60487" s="220" t="str">
        <f t="shared" si="1890"/>
        <v/>
      </c>
      <c r="I60487" s="218" t="str">
        <f t="shared" si="1891"/>
        <v/>
      </c>
    </row>
    <row r="60488" spans="3:9" ht="15" customHeight="1">
      <c r="C60488" s="220" t="str">
        <f t="shared" si="1890"/>
        <v/>
      </c>
      <c r="I60488" s="218" t="str">
        <f t="shared" si="1891"/>
        <v/>
      </c>
    </row>
    <row r="60489" spans="3:9" ht="15" customHeight="1">
      <c r="C60489" s="220" t="str">
        <f t="shared" si="1890"/>
        <v/>
      </c>
      <c r="I60489" s="218" t="str">
        <f t="shared" si="1891"/>
        <v/>
      </c>
    </row>
    <row r="60490" spans="3:9" ht="15" customHeight="1">
      <c r="C60490" s="220" t="str">
        <f t="shared" si="1890"/>
        <v/>
      </c>
      <c r="I60490" s="218" t="str">
        <f t="shared" si="1891"/>
        <v/>
      </c>
    </row>
    <row r="60491" spans="3:9" ht="15" customHeight="1">
      <c r="C60491" s="220" t="str">
        <f t="shared" si="1890"/>
        <v/>
      </c>
      <c r="I60491" s="218" t="str">
        <f t="shared" si="1891"/>
        <v/>
      </c>
    </row>
    <row r="60492" spans="3:9" ht="15" customHeight="1">
      <c r="C60492" s="220" t="str">
        <f t="shared" si="1890"/>
        <v/>
      </c>
      <c r="I60492" s="218" t="str">
        <f t="shared" si="1891"/>
        <v/>
      </c>
    </row>
    <row r="60493" spans="3:9" ht="15" customHeight="1">
      <c r="C60493" s="220" t="str">
        <f t="shared" si="1890"/>
        <v/>
      </c>
      <c r="I60493" s="218" t="str">
        <f t="shared" si="1891"/>
        <v/>
      </c>
    </row>
    <row r="60494" spans="3:9" ht="15" customHeight="1">
      <c r="C60494" s="220" t="str">
        <f t="shared" si="1890"/>
        <v/>
      </c>
      <c r="I60494" s="218" t="str">
        <f t="shared" si="1891"/>
        <v/>
      </c>
    </row>
    <row r="60495" spans="3:9" ht="15" customHeight="1">
      <c r="C60495" s="220" t="str">
        <f t="shared" si="1890"/>
        <v/>
      </c>
      <c r="I60495" s="218" t="str">
        <f t="shared" si="1891"/>
        <v/>
      </c>
    </row>
    <row r="60496" spans="3:9" ht="15" customHeight="1">
      <c r="C60496" s="220" t="str">
        <f t="shared" si="1890"/>
        <v/>
      </c>
      <c r="I60496" s="218" t="str">
        <f t="shared" si="1891"/>
        <v/>
      </c>
    </row>
    <row r="60497" spans="3:9" ht="15" customHeight="1">
      <c r="C60497" s="220" t="str">
        <f t="shared" si="1890"/>
        <v/>
      </c>
      <c r="I60497" s="218" t="str">
        <f t="shared" si="1891"/>
        <v/>
      </c>
    </row>
    <row r="60498" spans="3:9" ht="15" customHeight="1">
      <c r="C60498" s="220" t="str">
        <f t="shared" si="1890"/>
        <v/>
      </c>
      <c r="I60498" s="218" t="str">
        <f t="shared" si="1891"/>
        <v/>
      </c>
    </row>
    <row r="60499" spans="3:9" ht="15" customHeight="1">
      <c r="C60499" s="220" t="str">
        <f t="shared" si="1890"/>
        <v/>
      </c>
      <c r="I60499" s="218" t="str">
        <f t="shared" si="1891"/>
        <v/>
      </c>
    </row>
    <row r="60500" spans="3:9" ht="15" customHeight="1">
      <c r="C60500" s="220" t="str">
        <f t="shared" si="1890"/>
        <v/>
      </c>
      <c r="I60500" s="218" t="str">
        <f t="shared" si="1891"/>
        <v/>
      </c>
    </row>
    <row r="60501" spans="3:9" ht="15" customHeight="1">
      <c r="C60501" s="220" t="str">
        <f t="shared" si="1890"/>
        <v/>
      </c>
      <c r="I60501" s="218" t="str">
        <f t="shared" si="1891"/>
        <v/>
      </c>
    </row>
    <row r="60502" spans="3:9" ht="15" customHeight="1">
      <c r="C60502" s="220" t="str">
        <f t="shared" si="1890"/>
        <v/>
      </c>
      <c r="I60502" s="218" t="str">
        <f t="shared" si="1891"/>
        <v/>
      </c>
    </row>
    <row r="60503" spans="3:9" ht="15" customHeight="1">
      <c r="C60503" s="220" t="str">
        <f t="shared" si="1890"/>
        <v/>
      </c>
      <c r="I60503" s="218" t="str">
        <f t="shared" si="1891"/>
        <v/>
      </c>
    </row>
    <row r="60504" spans="3:9" ht="15" customHeight="1">
      <c r="C60504" s="220" t="str">
        <f t="shared" si="1890"/>
        <v/>
      </c>
      <c r="I60504" s="218" t="str">
        <f t="shared" si="1891"/>
        <v/>
      </c>
    </row>
    <row r="60505" spans="3:9" ht="15" customHeight="1">
      <c r="C60505" s="220" t="str">
        <f t="shared" si="1890"/>
        <v/>
      </c>
      <c r="I60505" s="218" t="str">
        <f t="shared" si="1891"/>
        <v/>
      </c>
    </row>
    <row r="60506" spans="3:9" ht="15" customHeight="1">
      <c r="C60506" s="220" t="str">
        <f t="shared" si="1890"/>
        <v/>
      </c>
      <c r="I60506" s="218" t="str">
        <f t="shared" si="1891"/>
        <v/>
      </c>
    </row>
    <row r="60507" spans="3:9" ht="15" customHeight="1">
      <c r="C60507" s="220" t="str">
        <f t="shared" si="1890"/>
        <v/>
      </c>
      <c r="I60507" s="218" t="str">
        <f t="shared" si="1891"/>
        <v/>
      </c>
    </row>
    <row r="60508" spans="3:9" ht="15" customHeight="1">
      <c r="C60508" s="220" t="str">
        <f t="shared" si="1890"/>
        <v/>
      </c>
      <c r="I60508" s="218" t="str">
        <f t="shared" si="1891"/>
        <v/>
      </c>
    </row>
    <row r="60509" spans="3:9" ht="15" customHeight="1">
      <c r="C60509" s="220" t="str">
        <f t="shared" si="1890"/>
        <v/>
      </c>
      <c r="I60509" s="218" t="str">
        <f t="shared" si="1891"/>
        <v/>
      </c>
    </row>
    <row r="60510" spans="3:9" ht="15" customHeight="1">
      <c r="C60510" s="220" t="str">
        <f t="shared" si="1890"/>
        <v/>
      </c>
      <c r="I60510" s="218" t="str">
        <f t="shared" si="1891"/>
        <v/>
      </c>
    </row>
    <row r="60511" spans="3:9" ht="15" customHeight="1">
      <c r="C60511" s="220" t="str">
        <f t="shared" si="1890"/>
        <v/>
      </c>
      <c r="I60511" s="218" t="str">
        <f t="shared" si="1891"/>
        <v/>
      </c>
    </row>
    <row r="60512" spans="3:9" ht="15" customHeight="1">
      <c r="C60512" s="220" t="str">
        <f t="shared" si="1890"/>
        <v/>
      </c>
      <c r="I60512" s="218" t="str">
        <f t="shared" si="1891"/>
        <v/>
      </c>
    </row>
    <row r="60513" spans="3:9" ht="15" customHeight="1">
      <c r="C60513" s="220" t="str">
        <f t="shared" si="1890"/>
        <v/>
      </c>
      <c r="I60513" s="218" t="str">
        <f t="shared" si="1891"/>
        <v/>
      </c>
    </row>
    <row r="60514" spans="3:9" ht="15" customHeight="1">
      <c r="C60514" s="220" t="str">
        <f t="shared" si="1890"/>
        <v/>
      </c>
      <c r="I60514" s="218" t="str">
        <f t="shared" si="1891"/>
        <v/>
      </c>
    </row>
    <row r="60515" spans="3:9" ht="15" customHeight="1">
      <c r="C60515" s="220" t="str">
        <f t="shared" si="1890"/>
        <v/>
      </c>
      <c r="I60515" s="218" t="str">
        <f t="shared" si="1891"/>
        <v/>
      </c>
    </row>
    <row r="60516" spans="3:9" ht="15" customHeight="1">
      <c r="C60516" s="220" t="str">
        <f t="shared" si="1890"/>
        <v/>
      </c>
      <c r="I60516" s="218" t="str">
        <f t="shared" si="1891"/>
        <v/>
      </c>
    </row>
    <row r="60517" spans="3:9" ht="15" customHeight="1">
      <c r="C60517" s="220" t="str">
        <f t="shared" si="1890"/>
        <v/>
      </c>
      <c r="I60517" s="218" t="str">
        <f t="shared" si="1891"/>
        <v/>
      </c>
    </row>
    <row r="60518" spans="3:9" ht="15" customHeight="1">
      <c r="C60518" s="220" t="str">
        <f t="shared" si="1890"/>
        <v/>
      </c>
      <c r="I60518" s="218" t="str">
        <f t="shared" si="1891"/>
        <v/>
      </c>
    </row>
    <row r="60519" spans="3:9" ht="15" customHeight="1">
      <c r="C60519" s="220" t="str">
        <f t="shared" si="1890"/>
        <v/>
      </c>
      <c r="I60519" s="218" t="str">
        <f t="shared" si="1891"/>
        <v/>
      </c>
    </row>
    <row r="60520" spans="3:9" ht="15" customHeight="1">
      <c r="C60520" s="220" t="str">
        <f t="shared" si="1890"/>
        <v/>
      </c>
      <c r="I60520" s="218" t="str">
        <f t="shared" si="1891"/>
        <v/>
      </c>
    </row>
    <row r="60521" spans="3:9" ht="15" customHeight="1">
      <c r="C60521" s="220" t="str">
        <f t="shared" si="1890"/>
        <v/>
      </c>
      <c r="I60521" s="218" t="str">
        <f t="shared" si="1891"/>
        <v/>
      </c>
    </row>
    <row r="60522" spans="3:9" ht="15" customHeight="1">
      <c r="C60522" s="220" t="str">
        <f t="shared" si="1890"/>
        <v/>
      </c>
      <c r="I60522" s="218" t="str">
        <f t="shared" si="1891"/>
        <v/>
      </c>
    </row>
    <row r="60523" spans="3:9" ht="15" customHeight="1">
      <c r="C60523" s="220" t="str">
        <f t="shared" si="1890"/>
        <v/>
      </c>
      <c r="I60523" s="218" t="str">
        <f t="shared" si="1891"/>
        <v/>
      </c>
    </row>
    <row r="60524" spans="3:9" ht="15" customHeight="1">
      <c r="C60524" s="220" t="str">
        <f t="shared" si="1890"/>
        <v/>
      </c>
      <c r="I60524" s="218" t="str">
        <f t="shared" si="1891"/>
        <v/>
      </c>
    </row>
    <row r="60525" spans="3:9" ht="15" customHeight="1">
      <c r="C60525" s="220" t="str">
        <f t="shared" si="1890"/>
        <v/>
      </c>
      <c r="I60525" s="218" t="str">
        <f t="shared" si="1891"/>
        <v/>
      </c>
    </row>
    <row r="60526" spans="3:9" ht="15" customHeight="1">
      <c r="C60526" s="220" t="str">
        <f t="shared" si="1890"/>
        <v/>
      </c>
      <c r="I60526" s="218" t="str">
        <f t="shared" si="1891"/>
        <v/>
      </c>
    </row>
    <row r="60527" spans="3:9" ht="15" customHeight="1">
      <c r="C60527" s="220" t="str">
        <f t="shared" si="1890"/>
        <v/>
      </c>
      <c r="I60527" s="218" t="str">
        <f t="shared" si="1891"/>
        <v/>
      </c>
    </row>
    <row r="60528" spans="3:9" ht="15" customHeight="1">
      <c r="C60528" s="220" t="str">
        <f t="shared" si="1890"/>
        <v/>
      </c>
      <c r="I60528" s="218" t="str">
        <f t="shared" si="1891"/>
        <v/>
      </c>
    </row>
    <row r="60529" spans="3:9" ht="15" customHeight="1">
      <c r="C60529" s="220" t="str">
        <f t="shared" si="1890"/>
        <v/>
      </c>
      <c r="I60529" s="218" t="str">
        <f t="shared" si="1891"/>
        <v/>
      </c>
    </row>
    <row r="60530" spans="3:9" ht="15" customHeight="1">
      <c r="C60530" s="220" t="str">
        <f t="shared" si="1890"/>
        <v/>
      </c>
      <c r="I60530" s="218" t="str">
        <f t="shared" si="1891"/>
        <v/>
      </c>
    </row>
    <row r="60531" spans="3:9" ht="15" customHeight="1">
      <c r="C60531" s="220" t="str">
        <f t="shared" si="1890"/>
        <v/>
      </c>
      <c r="I60531" s="218" t="str">
        <f t="shared" si="1891"/>
        <v/>
      </c>
    </row>
    <row r="60532" spans="3:9" ht="15" customHeight="1">
      <c r="C60532" s="220" t="str">
        <f t="shared" si="1890"/>
        <v/>
      </c>
      <c r="I60532" s="218" t="str">
        <f t="shared" si="1891"/>
        <v/>
      </c>
    </row>
    <row r="60533" spans="3:9" ht="15" customHeight="1">
      <c r="C60533" s="220" t="str">
        <f t="shared" si="1890"/>
        <v/>
      </c>
      <c r="I60533" s="218" t="str">
        <f t="shared" si="1891"/>
        <v/>
      </c>
    </row>
    <row r="60534" spans="3:9" ht="15" customHeight="1">
      <c r="C60534" s="220" t="str">
        <f t="shared" si="1890"/>
        <v/>
      </c>
      <c r="I60534" s="218" t="str">
        <f t="shared" si="1891"/>
        <v/>
      </c>
    </row>
    <row r="60535" spans="3:9" ht="15" customHeight="1">
      <c r="C60535" s="220" t="str">
        <f t="shared" si="1890"/>
        <v/>
      </c>
      <c r="I60535" s="218" t="str">
        <f t="shared" si="1891"/>
        <v/>
      </c>
    </row>
    <row r="60536" spans="3:9" ht="15" customHeight="1">
      <c r="C60536" s="220" t="str">
        <f t="shared" si="1890"/>
        <v/>
      </c>
      <c r="I60536" s="218" t="str">
        <f t="shared" si="1891"/>
        <v/>
      </c>
    </row>
    <row r="60537" spans="3:9" ht="15" customHeight="1">
      <c r="C60537" s="220" t="str">
        <f t="shared" si="1890"/>
        <v/>
      </c>
      <c r="I60537" s="218" t="str">
        <f t="shared" si="1891"/>
        <v/>
      </c>
    </row>
    <row r="60538" spans="3:9" ht="15" customHeight="1">
      <c r="C60538" s="220" t="str">
        <f t="shared" si="1890"/>
        <v/>
      </c>
      <c r="I60538" s="218" t="str">
        <f t="shared" si="1891"/>
        <v/>
      </c>
    </row>
    <row r="60539" spans="3:9" ht="15" customHeight="1">
      <c r="C60539" s="220" t="str">
        <f t="shared" si="1890"/>
        <v/>
      </c>
      <c r="I60539" s="218" t="str">
        <f t="shared" si="1891"/>
        <v/>
      </c>
    </row>
    <row r="60540" spans="3:9" ht="15" customHeight="1">
      <c r="C60540" s="220" t="str">
        <f t="shared" si="1890"/>
        <v/>
      </c>
      <c r="I60540" s="218" t="str">
        <f t="shared" si="1891"/>
        <v/>
      </c>
    </row>
    <row r="60541" spans="3:9" ht="15" customHeight="1">
      <c r="C60541" s="220" t="str">
        <f t="shared" si="1890"/>
        <v/>
      </c>
      <c r="I60541" s="218" t="str">
        <f t="shared" si="1891"/>
        <v/>
      </c>
    </row>
    <row r="60542" spans="3:9" ht="15" customHeight="1">
      <c r="C60542" s="220" t="str">
        <f t="shared" si="1890"/>
        <v/>
      </c>
      <c r="I60542" s="218" t="str">
        <f t="shared" si="1891"/>
        <v/>
      </c>
    </row>
    <row r="60543" spans="3:9" ht="15" customHeight="1">
      <c r="C60543" s="220" t="str">
        <f t="shared" si="1890"/>
        <v/>
      </c>
      <c r="I60543" s="218" t="str">
        <f t="shared" si="1891"/>
        <v/>
      </c>
    </row>
    <row r="60544" spans="3:9" ht="15" customHeight="1">
      <c r="C60544" s="220" t="str">
        <f t="shared" si="1890"/>
        <v/>
      </c>
      <c r="I60544" s="218" t="str">
        <f t="shared" si="1891"/>
        <v/>
      </c>
    </row>
    <row r="60545" spans="3:9" ht="15" customHeight="1">
      <c r="C60545" s="220" t="str">
        <f t="shared" si="1890"/>
        <v/>
      </c>
      <c r="I60545" s="218" t="str">
        <f t="shared" si="1891"/>
        <v/>
      </c>
    </row>
    <row r="60546" spans="3:9" ht="15" customHeight="1">
      <c r="C60546" s="220" t="str">
        <f t="shared" si="1890"/>
        <v/>
      </c>
      <c r="I60546" s="218" t="str">
        <f t="shared" si="1891"/>
        <v/>
      </c>
    </row>
    <row r="60547" spans="3:9" ht="15" customHeight="1">
      <c r="C60547" s="220" t="str">
        <f t="shared" si="1890"/>
        <v/>
      </c>
      <c r="I60547" s="218" t="str">
        <f t="shared" si="1891"/>
        <v/>
      </c>
    </row>
    <row r="60548" spans="3:9" ht="15" customHeight="1">
      <c r="C60548" s="220" t="str">
        <f t="shared" si="1890"/>
        <v/>
      </c>
      <c r="I60548" s="218" t="str">
        <f t="shared" si="1891"/>
        <v/>
      </c>
    </row>
    <row r="60549" spans="3:9" ht="15" customHeight="1">
      <c r="C60549" s="220" t="str">
        <f t="shared" si="1890"/>
        <v/>
      </c>
      <c r="I60549" s="218" t="str">
        <f t="shared" si="1891"/>
        <v/>
      </c>
    </row>
    <row r="60550" spans="3:9" ht="15" customHeight="1">
      <c r="C60550" s="220" t="str">
        <f t="shared" ref="C60550:C60613" si="1892">IF(B60550="","",MONTH(B60550))</f>
        <v/>
      </c>
      <c r="I60550" s="218" t="str">
        <f t="shared" ref="I60550:I60613" si="1893">IF(H60550="","",IF(E60550="","Não deixe campos em branco, a planilha resumo de custos e despesas necessita deles para funcionar",IF(F60550="","Não deixe campos em branco, a planilha resumo de custos e despesas necessita deles para funcionar",IF(G60550="","Não deixe campos em branco, a planilha resumo de custos e despesas necessita deles para funcionar",""))))</f>
        <v/>
      </c>
    </row>
    <row r="60551" spans="3:9" ht="15" customHeight="1">
      <c r="C60551" s="220" t="str">
        <f t="shared" si="1892"/>
        <v/>
      </c>
      <c r="I60551" s="218" t="str">
        <f t="shared" si="1893"/>
        <v/>
      </c>
    </row>
    <row r="60552" spans="3:9" ht="15" customHeight="1">
      <c r="C60552" s="220" t="str">
        <f t="shared" si="1892"/>
        <v/>
      </c>
      <c r="I60552" s="218" t="str">
        <f t="shared" si="1893"/>
        <v/>
      </c>
    </row>
    <row r="60553" spans="3:9" ht="15" customHeight="1">
      <c r="C60553" s="220" t="str">
        <f t="shared" si="1892"/>
        <v/>
      </c>
      <c r="I60553" s="218" t="str">
        <f t="shared" si="1893"/>
        <v/>
      </c>
    </row>
    <row r="60554" spans="3:9" ht="15" customHeight="1">
      <c r="C60554" s="220" t="str">
        <f t="shared" si="1892"/>
        <v/>
      </c>
      <c r="I60554" s="218" t="str">
        <f t="shared" si="1893"/>
        <v/>
      </c>
    </row>
    <row r="60555" spans="3:9" ht="15" customHeight="1">
      <c r="C60555" s="220" t="str">
        <f t="shared" si="1892"/>
        <v/>
      </c>
      <c r="I60555" s="218" t="str">
        <f t="shared" si="1893"/>
        <v/>
      </c>
    </row>
    <row r="60556" spans="3:9" ht="15" customHeight="1">
      <c r="C60556" s="220" t="str">
        <f t="shared" si="1892"/>
        <v/>
      </c>
      <c r="I60556" s="218" t="str">
        <f t="shared" si="1893"/>
        <v/>
      </c>
    </row>
    <row r="60557" spans="3:9" ht="15" customHeight="1">
      <c r="C60557" s="220" t="str">
        <f t="shared" si="1892"/>
        <v/>
      </c>
      <c r="I60557" s="218" t="str">
        <f t="shared" si="1893"/>
        <v/>
      </c>
    </row>
    <row r="60558" spans="3:9" ht="15" customHeight="1">
      <c r="C60558" s="220" t="str">
        <f t="shared" si="1892"/>
        <v/>
      </c>
      <c r="I60558" s="218" t="str">
        <f t="shared" si="1893"/>
        <v/>
      </c>
    </row>
    <row r="60559" spans="3:9" ht="15" customHeight="1">
      <c r="C60559" s="220" t="str">
        <f t="shared" si="1892"/>
        <v/>
      </c>
      <c r="I60559" s="218" t="str">
        <f t="shared" si="1893"/>
        <v/>
      </c>
    </row>
    <row r="60560" spans="3:9" ht="15" customHeight="1">
      <c r="C60560" s="220" t="str">
        <f t="shared" si="1892"/>
        <v/>
      </c>
      <c r="I60560" s="218" t="str">
        <f t="shared" si="1893"/>
        <v/>
      </c>
    </row>
    <row r="60561" spans="3:9" ht="15" customHeight="1">
      <c r="C60561" s="220" t="str">
        <f t="shared" si="1892"/>
        <v/>
      </c>
      <c r="I60561" s="218" t="str">
        <f t="shared" si="1893"/>
        <v/>
      </c>
    </row>
    <row r="60562" spans="3:9" ht="15" customHeight="1">
      <c r="C60562" s="220" t="str">
        <f t="shared" si="1892"/>
        <v/>
      </c>
      <c r="I60562" s="218" t="str">
        <f t="shared" si="1893"/>
        <v/>
      </c>
    </row>
    <row r="60563" spans="3:9" ht="15" customHeight="1">
      <c r="C60563" s="220" t="str">
        <f t="shared" si="1892"/>
        <v/>
      </c>
      <c r="I60563" s="218" t="str">
        <f t="shared" si="1893"/>
        <v/>
      </c>
    </row>
    <row r="60564" spans="3:9" ht="15" customHeight="1">
      <c r="C60564" s="220" t="str">
        <f t="shared" si="1892"/>
        <v/>
      </c>
      <c r="I60564" s="218" t="str">
        <f t="shared" si="1893"/>
        <v/>
      </c>
    </row>
    <row r="60565" spans="3:9" ht="15" customHeight="1">
      <c r="C60565" s="220" t="str">
        <f t="shared" si="1892"/>
        <v/>
      </c>
      <c r="I60565" s="218" t="str">
        <f t="shared" si="1893"/>
        <v/>
      </c>
    </row>
    <row r="60566" spans="3:9" ht="15" customHeight="1">
      <c r="C60566" s="220" t="str">
        <f t="shared" si="1892"/>
        <v/>
      </c>
      <c r="I60566" s="218" t="str">
        <f t="shared" si="1893"/>
        <v/>
      </c>
    </row>
    <row r="60567" spans="3:9" ht="15" customHeight="1">
      <c r="C60567" s="220" t="str">
        <f t="shared" si="1892"/>
        <v/>
      </c>
      <c r="I60567" s="218" t="str">
        <f t="shared" si="1893"/>
        <v/>
      </c>
    </row>
    <row r="60568" spans="3:9" ht="15" customHeight="1">
      <c r="C60568" s="220" t="str">
        <f t="shared" si="1892"/>
        <v/>
      </c>
      <c r="I60568" s="218" t="str">
        <f t="shared" si="1893"/>
        <v/>
      </c>
    </row>
    <row r="60569" spans="3:9" ht="15" customHeight="1">
      <c r="C60569" s="220" t="str">
        <f t="shared" si="1892"/>
        <v/>
      </c>
      <c r="I60569" s="218" t="str">
        <f t="shared" si="1893"/>
        <v/>
      </c>
    </row>
    <row r="60570" spans="3:9" ht="15" customHeight="1">
      <c r="C60570" s="220" t="str">
        <f t="shared" si="1892"/>
        <v/>
      </c>
      <c r="I60570" s="218" t="str">
        <f t="shared" si="1893"/>
        <v/>
      </c>
    </row>
    <row r="60571" spans="3:9" ht="15" customHeight="1">
      <c r="C60571" s="220" t="str">
        <f t="shared" si="1892"/>
        <v/>
      </c>
      <c r="I60571" s="218" t="str">
        <f t="shared" si="1893"/>
        <v/>
      </c>
    </row>
    <row r="60572" spans="3:9" ht="15" customHeight="1">
      <c r="C60572" s="220" t="str">
        <f t="shared" si="1892"/>
        <v/>
      </c>
      <c r="I60572" s="218" t="str">
        <f t="shared" si="1893"/>
        <v/>
      </c>
    </row>
    <row r="60573" spans="3:9" ht="15" customHeight="1">
      <c r="C60573" s="220" t="str">
        <f t="shared" si="1892"/>
        <v/>
      </c>
      <c r="I60573" s="218" t="str">
        <f t="shared" si="1893"/>
        <v/>
      </c>
    </row>
    <row r="60574" spans="3:9" ht="15" customHeight="1">
      <c r="C60574" s="220" t="str">
        <f t="shared" si="1892"/>
        <v/>
      </c>
      <c r="I60574" s="218" t="str">
        <f t="shared" si="1893"/>
        <v/>
      </c>
    </row>
    <row r="60575" spans="3:9" ht="15" customHeight="1">
      <c r="C60575" s="220" t="str">
        <f t="shared" si="1892"/>
        <v/>
      </c>
      <c r="I60575" s="218" t="str">
        <f t="shared" si="1893"/>
        <v/>
      </c>
    </row>
    <row r="60576" spans="3:9" ht="15" customHeight="1">
      <c r="C60576" s="220" t="str">
        <f t="shared" si="1892"/>
        <v/>
      </c>
      <c r="I60576" s="218" t="str">
        <f t="shared" si="1893"/>
        <v/>
      </c>
    </row>
    <row r="60577" spans="3:9" ht="15" customHeight="1">
      <c r="C60577" s="220" t="str">
        <f t="shared" si="1892"/>
        <v/>
      </c>
      <c r="I60577" s="218" t="str">
        <f t="shared" si="1893"/>
        <v/>
      </c>
    </row>
    <row r="60578" spans="3:9" ht="15" customHeight="1">
      <c r="C60578" s="220" t="str">
        <f t="shared" si="1892"/>
        <v/>
      </c>
      <c r="I60578" s="218" t="str">
        <f t="shared" si="1893"/>
        <v/>
      </c>
    </row>
    <row r="60579" spans="3:9" ht="15" customHeight="1">
      <c r="C60579" s="220" t="str">
        <f t="shared" si="1892"/>
        <v/>
      </c>
      <c r="I60579" s="218" t="str">
        <f t="shared" si="1893"/>
        <v/>
      </c>
    </row>
    <row r="60580" spans="3:9" ht="15" customHeight="1">
      <c r="C60580" s="220" t="str">
        <f t="shared" si="1892"/>
        <v/>
      </c>
      <c r="I60580" s="218" t="str">
        <f t="shared" si="1893"/>
        <v/>
      </c>
    </row>
    <row r="60581" spans="3:9" ht="15" customHeight="1">
      <c r="C60581" s="220" t="str">
        <f t="shared" si="1892"/>
        <v/>
      </c>
      <c r="I60581" s="218" t="str">
        <f t="shared" si="1893"/>
        <v/>
      </c>
    </row>
    <row r="60582" spans="3:9" ht="15" customHeight="1">
      <c r="C60582" s="220" t="str">
        <f t="shared" si="1892"/>
        <v/>
      </c>
      <c r="I60582" s="218" t="str">
        <f t="shared" si="1893"/>
        <v/>
      </c>
    </row>
    <row r="60583" spans="3:9" ht="15" customHeight="1">
      <c r="C60583" s="220" t="str">
        <f t="shared" si="1892"/>
        <v/>
      </c>
      <c r="I60583" s="218" t="str">
        <f t="shared" si="1893"/>
        <v/>
      </c>
    </row>
    <row r="60584" spans="3:9" ht="15" customHeight="1">
      <c r="C60584" s="220" t="str">
        <f t="shared" si="1892"/>
        <v/>
      </c>
      <c r="I60584" s="218" t="str">
        <f t="shared" si="1893"/>
        <v/>
      </c>
    </row>
    <row r="60585" spans="3:9" ht="15" customHeight="1">
      <c r="C60585" s="220" t="str">
        <f t="shared" si="1892"/>
        <v/>
      </c>
      <c r="I60585" s="218" t="str">
        <f t="shared" si="1893"/>
        <v/>
      </c>
    </row>
    <row r="60586" spans="3:9" ht="15" customHeight="1">
      <c r="C60586" s="220" t="str">
        <f t="shared" si="1892"/>
        <v/>
      </c>
      <c r="I60586" s="218" t="str">
        <f t="shared" si="1893"/>
        <v/>
      </c>
    </row>
    <row r="60587" spans="3:9" ht="15" customHeight="1">
      <c r="C60587" s="220" t="str">
        <f t="shared" si="1892"/>
        <v/>
      </c>
      <c r="I60587" s="218" t="str">
        <f t="shared" si="1893"/>
        <v/>
      </c>
    </row>
    <row r="60588" spans="3:9" ht="15" customHeight="1">
      <c r="C60588" s="220" t="str">
        <f t="shared" si="1892"/>
        <v/>
      </c>
      <c r="I60588" s="218" t="str">
        <f t="shared" si="1893"/>
        <v/>
      </c>
    </row>
    <row r="60589" spans="3:9" ht="15" customHeight="1">
      <c r="C60589" s="220" t="str">
        <f t="shared" si="1892"/>
        <v/>
      </c>
      <c r="I60589" s="218" t="str">
        <f t="shared" si="1893"/>
        <v/>
      </c>
    </row>
    <row r="60590" spans="3:9" ht="15" customHeight="1">
      <c r="C60590" s="220" t="str">
        <f t="shared" si="1892"/>
        <v/>
      </c>
      <c r="I60590" s="218" t="str">
        <f t="shared" si="1893"/>
        <v/>
      </c>
    </row>
    <row r="60591" spans="3:9" ht="15" customHeight="1">
      <c r="C60591" s="220" t="str">
        <f t="shared" si="1892"/>
        <v/>
      </c>
      <c r="I60591" s="218" t="str">
        <f t="shared" si="1893"/>
        <v/>
      </c>
    </row>
    <row r="60592" spans="3:9" ht="15" customHeight="1">
      <c r="C60592" s="220" t="str">
        <f t="shared" si="1892"/>
        <v/>
      </c>
      <c r="I60592" s="218" t="str">
        <f t="shared" si="1893"/>
        <v/>
      </c>
    </row>
    <row r="60593" spans="3:9" ht="15" customHeight="1">
      <c r="C60593" s="220" t="str">
        <f t="shared" si="1892"/>
        <v/>
      </c>
      <c r="I60593" s="218" t="str">
        <f t="shared" si="1893"/>
        <v/>
      </c>
    </row>
    <row r="60594" spans="3:9" ht="15" customHeight="1">
      <c r="C60594" s="220" t="str">
        <f t="shared" si="1892"/>
        <v/>
      </c>
      <c r="I60594" s="218" t="str">
        <f t="shared" si="1893"/>
        <v/>
      </c>
    </row>
    <row r="60595" spans="3:9" ht="15" customHeight="1">
      <c r="C60595" s="220" t="str">
        <f t="shared" si="1892"/>
        <v/>
      </c>
      <c r="I60595" s="218" t="str">
        <f t="shared" si="1893"/>
        <v/>
      </c>
    </row>
    <row r="60596" spans="3:9" ht="15" customHeight="1">
      <c r="C60596" s="220" t="str">
        <f t="shared" si="1892"/>
        <v/>
      </c>
      <c r="I60596" s="218" t="str">
        <f t="shared" si="1893"/>
        <v/>
      </c>
    </row>
    <row r="60597" spans="3:9" ht="15" customHeight="1">
      <c r="C60597" s="220" t="str">
        <f t="shared" si="1892"/>
        <v/>
      </c>
      <c r="I60597" s="218" t="str">
        <f t="shared" si="1893"/>
        <v/>
      </c>
    </row>
    <row r="60598" spans="3:9" ht="15" customHeight="1">
      <c r="C60598" s="220" t="str">
        <f t="shared" si="1892"/>
        <v/>
      </c>
      <c r="I60598" s="218" t="str">
        <f t="shared" si="1893"/>
        <v/>
      </c>
    </row>
    <row r="60599" spans="3:9" ht="15" customHeight="1">
      <c r="C60599" s="220" t="str">
        <f t="shared" si="1892"/>
        <v/>
      </c>
      <c r="I60599" s="218" t="str">
        <f t="shared" si="1893"/>
        <v/>
      </c>
    </row>
    <row r="60600" spans="3:9" ht="15" customHeight="1">
      <c r="C60600" s="220" t="str">
        <f t="shared" si="1892"/>
        <v/>
      </c>
      <c r="I60600" s="218" t="str">
        <f t="shared" si="1893"/>
        <v/>
      </c>
    </row>
    <row r="60601" spans="3:9" ht="15" customHeight="1">
      <c r="C60601" s="220" t="str">
        <f t="shared" si="1892"/>
        <v/>
      </c>
      <c r="I60601" s="218" t="str">
        <f t="shared" si="1893"/>
        <v/>
      </c>
    </row>
    <row r="60602" spans="3:9" ht="15" customHeight="1">
      <c r="C60602" s="220" t="str">
        <f t="shared" si="1892"/>
        <v/>
      </c>
      <c r="I60602" s="218" t="str">
        <f t="shared" si="1893"/>
        <v/>
      </c>
    </row>
    <row r="60603" spans="3:9" ht="15" customHeight="1">
      <c r="C60603" s="220" t="str">
        <f t="shared" si="1892"/>
        <v/>
      </c>
      <c r="I60603" s="218" t="str">
        <f t="shared" si="1893"/>
        <v/>
      </c>
    </row>
    <row r="60604" spans="3:9" ht="15" customHeight="1">
      <c r="C60604" s="220" t="str">
        <f t="shared" si="1892"/>
        <v/>
      </c>
      <c r="I60604" s="218" t="str">
        <f t="shared" si="1893"/>
        <v/>
      </c>
    </row>
    <row r="60605" spans="3:9" ht="15" customHeight="1">
      <c r="C60605" s="220" t="str">
        <f t="shared" si="1892"/>
        <v/>
      </c>
      <c r="I60605" s="218" t="str">
        <f t="shared" si="1893"/>
        <v/>
      </c>
    </row>
    <row r="60606" spans="3:9" ht="15" customHeight="1">
      <c r="C60606" s="220" t="str">
        <f t="shared" si="1892"/>
        <v/>
      </c>
      <c r="I60606" s="218" t="str">
        <f t="shared" si="1893"/>
        <v/>
      </c>
    </row>
    <row r="60607" spans="3:9" ht="15" customHeight="1">
      <c r="C60607" s="220" t="str">
        <f t="shared" si="1892"/>
        <v/>
      </c>
      <c r="I60607" s="218" t="str">
        <f t="shared" si="1893"/>
        <v/>
      </c>
    </row>
    <row r="60608" spans="3:9" ht="15" customHeight="1">
      <c r="C60608" s="220" t="str">
        <f t="shared" si="1892"/>
        <v/>
      </c>
      <c r="I60608" s="218" t="str">
        <f t="shared" si="1893"/>
        <v/>
      </c>
    </row>
    <row r="60609" spans="3:9" ht="15" customHeight="1">
      <c r="C60609" s="220" t="str">
        <f t="shared" si="1892"/>
        <v/>
      </c>
      <c r="I60609" s="218" t="str">
        <f t="shared" si="1893"/>
        <v/>
      </c>
    </row>
    <row r="60610" spans="3:9" ht="15" customHeight="1">
      <c r="C60610" s="220" t="str">
        <f t="shared" si="1892"/>
        <v/>
      </c>
      <c r="I60610" s="218" t="str">
        <f t="shared" si="1893"/>
        <v/>
      </c>
    </row>
    <row r="60611" spans="3:9" ht="15" customHeight="1">
      <c r="C60611" s="220" t="str">
        <f t="shared" si="1892"/>
        <v/>
      </c>
      <c r="I60611" s="218" t="str">
        <f t="shared" si="1893"/>
        <v/>
      </c>
    </row>
    <row r="60612" spans="3:9" ht="15" customHeight="1">
      <c r="C60612" s="220" t="str">
        <f t="shared" si="1892"/>
        <v/>
      </c>
      <c r="I60612" s="218" t="str">
        <f t="shared" si="1893"/>
        <v/>
      </c>
    </row>
    <row r="60613" spans="3:9" ht="15" customHeight="1">
      <c r="C60613" s="220" t="str">
        <f t="shared" si="1892"/>
        <v/>
      </c>
      <c r="I60613" s="218" t="str">
        <f t="shared" si="1893"/>
        <v/>
      </c>
    </row>
    <row r="60614" spans="3:9" ht="15" customHeight="1">
      <c r="C60614" s="220" t="str">
        <f t="shared" ref="C60614:C60677" si="1894">IF(B60614="","",MONTH(B60614))</f>
        <v/>
      </c>
      <c r="I60614" s="218" t="str">
        <f t="shared" ref="I60614:I60677" si="1895">IF(H60614="","",IF(E60614="","Não deixe campos em branco, a planilha resumo de custos e despesas necessita deles para funcionar",IF(F60614="","Não deixe campos em branco, a planilha resumo de custos e despesas necessita deles para funcionar",IF(G60614="","Não deixe campos em branco, a planilha resumo de custos e despesas necessita deles para funcionar",""))))</f>
        <v/>
      </c>
    </row>
    <row r="60615" spans="3:9" ht="15" customHeight="1">
      <c r="C60615" s="220" t="str">
        <f t="shared" si="1894"/>
        <v/>
      </c>
      <c r="I60615" s="218" t="str">
        <f t="shared" si="1895"/>
        <v/>
      </c>
    </row>
    <row r="60616" spans="3:9" ht="15" customHeight="1">
      <c r="C60616" s="220" t="str">
        <f t="shared" si="1894"/>
        <v/>
      </c>
      <c r="I60616" s="218" t="str">
        <f t="shared" si="1895"/>
        <v/>
      </c>
    </row>
    <row r="60617" spans="3:9" ht="15" customHeight="1">
      <c r="C60617" s="220" t="str">
        <f t="shared" si="1894"/>
        <v/>
      </c>
      <c r="I60617" s="218" t="str">
        <f t="shared" si="1895"/>
        <v/>
      </c>
    </row>
    <row r="60618" spans="3:9" ht="15" customHeight="1">
      <c r="C60618" s="220" t="str">
        <f t="shared" si="1894"/>
        <v/>
      </c>
      <c r="I60618" s="218" t="str">
        <f t="shared" si="1895"/>
        <v/>
      </c>
    </row>
    <row r="60619" spans="3:9" ht="15" customHeight="1">
      <c r="C60619" s="220" t="str">
        <f t="shared" si="1894"/>
        <v/>
      </c>
      <c r="I60619" s="218" t="str">
        <f t="shared" si="1895"/>
        <v/>
      </c>
    </row>
    <row r="60620" spans="3:9" ht="15" customHeight="1">
      <c r="C60620" s="220" t="str">
        <f t="shared" si="1894"/>
        <v/>
      </c>
      <c r="I60620" s="218" t="str">
        <f t="shared" si="1895"/>
        <v/>
      </c>
    </row>
    <row r="60621" spans="3:9" ht="15" customHeight="1">
      <c r="C60621" s="220" t="str">
        <f t="shared" si="1894"/>
        <v/>
      </c>
      <c r="I60621" s="218" t="str">
        <f t="shared" si="1895"/>
        <v/>
      </c>
    </row>
    <row r="60622" spans="3:9" ht="15" customHeight="1">
      <c r="C60622" s="220" t="str">
        <f t="shared" si="1894"/>
        <v/>
      </c>
      <c r="I60622" s="218" t="str">
        <f t="shared" si="1895"/>
        <v/>
      </c>
    </row>
    <row r="60623" spans="3:9" ht="15" customHeight="1">
      <c r="C60623" s="220" t="str">
        <f t="shared" si="1894"/>
        <v/>
      </c>
      <c r="I60623" s="218" t="str">
        <f t="shared" si="1895"/>
        <v/>
      </c>
    </row>
    <row r="60624" spans="3:9" ht="15" customHeight="1">
      <c r="C60624" s="220" t="str">
        <f t="shared" si="1894"/>
        <v/>
      </c>
      <c r="I60624" s="218" t="str">
        <f t="shared" si="1895"/>
        <v/>
      </c>
    </row>
    <row r="60625" spans="3:9" ht="15" customHeight="1">
      <c r="C60625" s="220" t="str">
        <f t="shared" si="1894"/>
        <v/>
      </c>
      <c r="I60625" s="218" t="str">
        <f t="shared" si="1895"/>
        <v/>
      </c>
    </row>
    <row r="60626" spans="3:9" ht="15" customHeight="1">
      <c r="C60626" s="220" t="str">
        <f t="shared" si="1894"/>
        <v/>
      </c>
      <c r="I60626" s="218" t="str">
        <f t="shared" si="1895"/>
        <v/>
      </c>
    </row>
    <row r="60627" spans="3:9" ht="15" customHeight="1">
      <c r="C60627" s="220" t="str">
        <f t="shared" si="1894"/>
        <v/>
      </c>
      <c r="I60627" s="218" t="str">
        <f t="shared" si="1895"/>
        <v/>
      </c>
    </row>
    <row r="60628" spans="3:9" ht="15" customHeight="1">
      <c r="C60628" s="220" t="str">
        <f t="shared" si="1894"/>
        <v/>
      </c>
      <c r="I60628" s="218" t="str">
        <f t="shared" si="1895"/>
        <v/>
      </c>
    </row>
    <row r="60629" spans="3:9" ht="15" customHeight="1">
      <c r="C60629" s="220" t="str">
        <f t="shared" si="1894"/>
        <v/>
      </c>
      <c r="I60629" s="218" t="str">
        <f t="shared" si="1895"/>
        <v/>
      </c>
    </row>
    <row r="60630" spans="3:9" ht="15" customHeight="1">
      <c r="C60630" s="220" t="str">
        <f t="shared" si="1894"/>
        <v/>
      </c>
      <c r="I60630" s="218" t="str">
        <f t="shared" si="1895"/>
        <v/>
      </c>
    </row>
    <row r="60631" spans="3:9" ht="15" customHeight="1">
      <c r="C60631" s="220" t="str">
        <f t="shared" si="1894"/>
        <v/>
      </c>
      <c r="I60631" s="218" t="str">
        <f t="shared" si="1895"/>
        <v/>
      </c>
    </row>
    <row r="60632" spans="3:9" ht="15" customHeight="1">
      <c r="C60632" s="220" t="str">
        <f t="shared" si="1894"/>
        <v/>
      </c>
      <c r="I60632" s="218" t="str">
        <f t="shared" si="1895"/>
        <v/>
      </c>
    </row>
    <row r="60633" spans="3:9" ht="15" customHeight="1">
      <c r="C60633" s="220" t="str">
        <f t="shared" si="1894"/>
        <v/>
      </c>
      <c r="I60633" s="218" t="str">
        <f t="shared" si="1895"/>
        <v/>
      </c>
    </row>
    <row r="60634" spans="3:9" ht="15" customHeight="1">
      <c r="C60634" s="220" t="str">
        <f t="shared" si="1894"/>
        <v/>
      </c>
      <c r="I60634" s="218" t="str">
        <f t="shared" si="1895"/>
        <v/>
      </c>
    </row>
    <row r="60635" spans="3:9" ht="15" customHeight="1">
      <c r="C60635" s="220" t="str">
        <f t="shared" si="1894"/>
        <v/>
      </c>
      <c r="I60635" s="218" t="str">
        <f t="shared" si="1895"/>
        <v/>
      </c>
    </row>
    <row r="60636" spans="3:9" ht="15" customHeight="1">
      <c r="C60636" s="220" t="str">
        <f t="shared" si="1894"/>
        <v/>
      </c>
      <c r="I60636" s="218" t="str">
        <f t="shared" si="1895"/>
        <v/>
      </c>
    </row>
    <row r="60637" spans="3:9" ht="15" customHeight="1">
      <c r="C60637" s="220" t="str">
        <f t="shared" si="1894"/>
        <v/>
      </c>
      <c r="I60637" s="218" t="str">
        <f t="shared" si="1895"/>
        <v/>
      </c>
    </row>
    <row r="60638" spans="3:9" ht="15" customHeight="1">
      <c r="C60638" s="220" t="str">
        <f t="shared" si="1894"/>
        <v/>
      </c>
      <c r="I60638" s="218" t="str">
        <f t="shared" si="1895"/>
        <v/>
      </c>
    </row>
    <row r="60639" spans="3:9" ht="15" customHeight="1">
      <c r="C60639" s="220" t="str">
        <f t="shared" si="1894"/>
        <v/>
      </c>
      <c r="I60639" s="218" t="str">
        <f t="shared" si="1895"/>
        <v/>
      </c>
    </row>
    <row r="60640" spans="3:9" ht="15" customHeight="1">
      <c r="C60640" s="220" t="str">
        <f t="shared" si="1894"/>
        <v/>
      </c>
      <c r="I60640" s="218" t="str">
        <f t="shared" si="1895"/>
        <v/>
      </c>
    </row>
    <row r="60641" spans="3:9" ht="15" customHeight="1">
      <c r="C60641" s="220" t="str">
        <f t="shared" si="1894"/>
        <v/>
      </c>
      <c r="I60641" s="218" t="str">
        <f t="shared" si="1895"/>
        <v/>
      </c>
    </row>
    <row r="60642" spans="3:9" ht="15" customHeight="1">
      <c r="C60642" s="220" t="str">
        <f t="shared" si="1894"/>
        <v/>
      </c>
      <c r="I60642" s="218" t="str">
        <f t="shared" si="1895"/>
        <v/>
      </c>
    </row>
    <row r="60643" spans="3:9" ht="15" customHeight="1">
      <c r="C60643" s="220" t="str">
        <f t="shared" si="1894"/>
        <v/>
      </c>
      <c r="I60643" s="218" t="str">
        <f t="shared" si="1895"/>
        <v/>
      </c>
    </row>
    <row r="60644" spans="3:9" ht="15" customHeight="1">
      <c r="C60644" s="220" t="str">
        <f t="shared" si="1894"/>
        <v/>
      </c>
      <c r="I60644" s="218" t="str">
        <f t="shared" si="1895"/>
        <v/>
      </c>
    </row>
    <row r="60645" spans="3:9" ht="15" customHeight="1">
      <c r="C60645" s="220" t="str">
        <f t="shared" si="1894"/>
        <v/>
      </c>
      <c r="I60645" s="218" t="str">
        <f t="shared" si="1895"/>
        <v/>
      </c>
    </row>
    <row r="60646" spans="3:9" ht="15" customHeight="1">
      <c r="C60646" s="220" t="str">
        <f t="shared" si="1894"/>
        <v/>
      </c>
      <c r="I60646" s="218" t="str">
        <f t="shared" si="1895"/>
        <v/>
      </c>
    </row>
    <row r="60647" spans="3:9" ht="15" customHeight="1">
      <c r="C60647" s="220" t="str">
        <f t="shared" si="1894"/>
        <v/>
      </c>
      <c r="I60647" s="218" t="str">
        <f t="shared" si="1895"/>
        <v/>
      </c>
    </row>
    <row r="60648" spans="3:9" ht="15" customHeight="1">
      <c r="C60648" s="220" t="str">
        <f t="shared" si="1894"/>
        <v/>
      </c>
      <c r="I60648" s="218" t="str">
        <f t="shared" si="1895"/>
        <v/>
      </c>
    </row>
    <row r="60649" spans="3:9" ht="15" customHeight="1">
      <c r="C60649" s="220" t="str">
        <f t="shared" si="1894"/>
        <v/>
      </c>
      <c r="I60649" s="218" t="str">
        <f t="shared" si="1895"/>
        <v/>
      </c>
    </row>
    <row r="60650" spans="3:9" ht="15" customHeight="1">
      <c r="C60650" s="220" t="str">
        <f t="shared" si="1894"/>
        <v/>
      </c>
      <c r="I60650" s="218" t="str">
        <f t="shared" si="1895"/>
        <v/>
      </c>
    </row>
    <row r="60651" spans="3:9" ht="15" customHeight="1">
      <c r="C60651" s="220" t="str">
        <f t="shared" si="1894"/>
        <v/>
      </c>
      <c r="I60651" s="218" t="str">
        <f t="shared" si="1895"/>
        <v/>
      </c>
    </row>
    <row r="60652" spans="3:9" ht="15" customHeight="1">
      <c r="C60652" s="220" t="str">
        <f t="shared" si="1894"/>
        <v/>
      </c>
      <c r="I60652" s="218" t="str">
        <f t="shared" si="1895"/>
        <v/>
      </c>
    </row>
    <row r="60653" spans="3:9" ht="15" customHeight="1">
      <c r="C60653" s="220" t="str">
        <f t="shared" si="1894"/>
        <v/>
      </c>
      <c r="I60653" s="218" t="str">
        <f t="shared" si="1895"/>
        <v/>
      </c>
    </row>
    <row r="60654" spans="3:9" ht="15" customHeight="1">
      <c r="C60654" s="220" t="str">
        <f t="shared" si="1894"/>
        <v/>
      </c>
      <c r="I60654" s="218" t="str">
        <f t="shared" si="1895"/>
        <v/>
      </c>
    </row>
    <row r="60655" spans="3:9" ht="15" customHeight="1">
      <c r="C60655" s="220" t="str">
        <f t="shared" si="1894"/>
        <v/>
      </c>
      <c r="I60655" s="218" t="str">
        <f t="shared" si="1895"/>
        <v/>
      </c>
    </row>
    <row r="60656" spans="3:9" ht="15" customHeight="1">
      <c r="C60656" s="220" t="str">
        <f t="shared" si="1894"/>
        <v/>
      </c>
      <c r="I60656" s="218" t="str">
        <f t="shared" si="1895"/>
        <v/>
      </c>
    </row>
    <row r="60657" spans="3:9" ht="15" customHeight="1">
      <c r="C60657" s="220" t="str">
        <f t="shared" si="1894"/>
        <v/>
      </c>
      <c r="I60657" s="218" t="str">
        <f t="shared" si="1895"/>
        <v/>
      </c>
    </row>
    <row r="60658" spans="3:9" ht="15" customHeight="1">
      <c r="C60658" s="220" t="str">
        <f t="shared" si="1894"/>
        <v/>
      </c>
      <c r="I60658" s="218" t="str">
        <f t="shared" si="1895"/>
        <v/>
      </c>
    </row>
    <row r="60659" spans="3:9" ht="15" customHeight="1">
      <c r="C60659" s="220" t="str">
        <f t="shared" si="1894"/>
        <v/>
      </c>
      <c r="I60659" s="218" t="str">
        <f t="shared" si="1895"/>
        <v/>
      </c>
    </row>
    <row r="60660" spans="3:9" ht="15" customHeight="1">
      <c r="C60660" s="220" t="str">
        <f t="shared" si="1894"/>
        <v/>
      </c>
      <c r="I60660" s="218" t="str">
        <f t="shared" si="1895"/>
        <v/>
      </c>
    </row>
    <row r="60661" spans="3:9" ht="15" customHeight="1">
      <c r="C60661" s="220" t="str">
        <f t="shared" si="1894"/>
        <v/>
      </c>
      <c r="I60661" s="218" t="str">
        <f t="shared" si="1895"/>
        <v/>
      </c>
    </row>
    <row r="60662" spans="3:9" ht="15" customHeight="1">
      <c r="C60662" s="220" t="str">
        <f t="shared" si="1894"/>
        <v/>
      </c>
      <c r="I60662" s="218" t="str">
        <f t="shared" si="1895"/>
        <v/>
      </c>
    </row>
    <row r="60663" spans="3:9" ht="15" customHeight="1">
      <c r="C60663" s="220" t="str">
        <f t="shared" si="1894"/>
        <v/>
      </c>
      <c r="I60663" s="218" t="str">
        <f t="shared" si="1895"/>
        <v/>
      </c>
    </row>
    <row r="60664" spans="3:9" ht="15" customHeight="1">
      <c r="C60664" s="220" t="str">
        <f t="shared" si="1894"/>
        <v/>
      </c>
      <c r="I60664" s="218" t="str">
        <f t="shared" si="1895"/>
        <v/>
      </c>
    </row>
    <row r="60665" spans="3:9" ht="15" customHeight="1">
      <c r="C60665" s="220" t="str">
        <f t="shared" si="1894"/>
        <v/>
      </c>
      <c r="I60665" s="218" t="str">
        <f t="shared" si="1895"/>
        <v/>
      </c>
    </row>
    <row r="60666" spans="3:9" ht="15" customHeight="1">
      <c r="C60666" s="220" t="str">
        <f t="shared" si="1894"/>
        <v/>
      </c>
      <c r="I60666" s="218" t="str">
        <f t="shared" si="1895"/>
        <v/>
      </c>
    </row>
    <row r="60667" spans="3:9" ht="15" customHeight="1">
      <c r="C60667" s="220" t="str">
        <f t="shared" si="1894"/>
        <v/>
      </c>
      <c r="I60667" s="218" t="str">
        <f t="shared" si="1895"/>
        <v/>
      </c>
    </row>
    <row r="60668" spans="3:9" ht="15" customHeight="1">
      <c r="C60668" s="220" t="str">
        <f t="shared" si="1894"/>
        <v/>
      </c>
      <c r="I60668" s="218" t="str">
        <f t="shared" si="1895"/>
        <v/>
      </c>
    </row>
    <row r="60669" spans="3:9" ht="15" customHeight="1">
      <c r="C60669" s="220" t="str">
        <f t="shared" si="1894"/>
        <v/>
      </c>
      <c r="I60669" s="218" t="str">
        <f t="shared" si="1895"/>
        <v/>
      </c>
    </row>
    <row r="60670" spans="3:9" ht="15" customHeight="1">
      <c r="C60670" s="220" t="str">
        <f t="shared" si="1894"/>
        <v/>
      </c>
      <c r="I60670" s="218" t="str">
        <f t="shared" si="1895"/>
        <v/>
      </c>
    </row>
    <row r="60671" spans="3:9" ht="15" customHeight="1">
      <c r="C60671" s="220" t="str">
        <f t="shared" si="1894"/>
        <v/>
      </c>
      <c r="I60671" s="218" t="str">
        <f t="shared" si="1895"/>
        <v/>
      </c>
    </row>
    <row r="60672" spans="3:9" ht="15" customHeight="1">
      <c r="C60672" s="220" t="str">
        <f t="shared" si="1894"/>
        <v/>
      </c>
      <c r="I60672" s="218" t="str">
        <f t="shared" si="1895"/>
        <v/>
      </c>
    </row>
    <row r="60673" spans="3:9" ht="15" customHeight="1">
      <c r="C60673" s="220" t="str">
        <f t="shared" si="1894"/>
        <v/>
      </c>
      <c r="I60673" s="218" t="str">
        <f t="shared" si="1895"/>
        <v/>
      </c>
    </row>
    <row r="60674" spans="3:9" ht="15" customHeight="1">
      <c r="C60674" s="220" t="str">
        <f t="shared" si="1894"/>
        <v/>
      </c>
      <c r="I60674" s="218" t="str">
        <f t="shared" si="1895"/>
        <v/>
      </c>
    </row>
    <row r="60675" spans="3:9" ht="15" customHeight="1">
      <c r="C60675" s="220" t="str">
        <f t="shared" si="1894"/>
        <v/>
      </c>
      <c r="I60675" s="218" t="str">
        <f t="shared" si="1895"/>
        <v/>
      </c>
    </row>
    <row r="60676" spans="3:9" ht="15" customHeight="1">
      <c r="C60676" s="220" t="str">
        <f t="shared" si="1894"/>
        <v/>
      </c>
      <c r="I60676" s="218" t="str">
        <f t="shared" si="1895"/>
        <v/>
      </c>
    </row>
    <row r="60677" spans="3:9" ht="15" customHeight="1">
      <c r="C60677" s="220" t="str">
        <f t="shared" si="1894"/>
        <v/>
      </c>
      <c r="I60677" s="218" t="str">
        <f t="shared" si="1895"/>
        <v/>
      </c>
    </row>
    <row r="60678" spans="3:9" ht="15" customHeight="1">
      <c r="C60678" s="220" t="str">
        <f t="shared" ref="C60678:C60741" si="1896">IF(B60678="","",MONTH(B60678))</f>
        <v/>
      </c>
      <c r="I60678" s="218" t="str">
        <f t="shared" ref="I60678:I60741" si="1897">IF(H60678="","",IF(E60678="","Não deixe campos em branco, a planilha resumo de custos e despesas necessita deles para funcionar",IF(F60678="","Não deixe campos em branco, a planilha resumo de custos e despesas necessita deles para funcionar",IF(G60678="","Não deixe campos em branco, a planilha resumo de custos e despesas necessita deles para funcionar",""))))</f>
        <v/>
      </c>
    </row>
    <row r="60679" spans="3:9" ht="15" customHeight="1">
      <c r="C60679" s="220" t="str">
        <f t="shared" si="1896"/>
        <v/>
      </c>
      <c r="I60679" s="218" t="str">
        <f t="shared" si="1897"/>
        <v/>
      </c>
    </row>
    <row r="60680" spans="3:9" ht="15" customHeight="1">
      <c r="C60680" s="220" t="str">
        <f t="shared" si="1896"/>
        <v/>
      </c>
      <c r="I60680" s="218" t="str">
        <f t="shared" si="1897"/>
        <v/>
      </c>
    </row>
    <row r="60681" spans="3:9" ht="15" customHeight="1">
      <c r="C60681" s="220" t="str">
        <f t="shared" si="1896"/>
        <v/>
      </c>
      <c r="I60681" s="218" t="str">
        <f t="shared" si="1897"/>
        <v/>
      </c>
    </row>
    <row r="60682" spans="3:9" ht="15" customHeight="1">
      <c r="C60682" s="220" t="str">
        <f t="shared" si="1896"/>
        <v/>
      </c>
      <c r="I60682" s="218" t="str">
        <f t="shared" si="1897"/>
        <v/>
      </c>
    </row>
    <row r="60683" spans="3:9" ht="15" customHeight="1">
      <c r="C60683" s="220" t="str">
        <f t="shared" si="1896"/>
        <v/>
      </c>
      <c r="I60683" s="218" t="str">
        <f t="shared" si="1897"/>
        <v/>
      </c>
    </row>
    <row r="60684" spans="3:9" ht="15" customHeight="1">
      <c r="C60684" s="220" t="str">
        <f t="shared" si="1896"/>
        <v/>
      </c>
      <c r="I60684" s="218" t="str">
        <f t="shared" si="1897"/>
        <v/>
      </c>
    </row>
    <row r="60685" spans="3:9" ht="15" customHeight="1">
      <c r="C60685" s="220" t="str">
        <f t="shared" si="1896"/>
        <v/>
      </c>
      <c r="I60685" s="218" t="str">
        <f t="shared" si="1897"/>
        <v/>
      </c>
    </row>
    <row r="60686" spans="3:9" ht="15" customHeight="1">
      <c r="C60686" s="220" t="str">
        <f t="shared" si="1896"/>
        <v/>
      </c>
      <c r="I60686" s="218" t="str">
        <f t="shared" si="1897"/>
        <v/>
      </c>
    </row>
    <row r="60687" spans="3:9" ht="15" customHeight="1">
      <c r="C60687" s="220" t="str">
        <f t="shared" si="1896"/>
        <v/>
      </c>
      <c r="I60687" s="218" t="str">
        <f t="shared" si="1897"/>
        <v/>
      </c>
    </row>
    <row r="60688" spans="3:9" ht="15" customHeight="1">
      <c r="C60688" s="220" t="str">
        <f t="shared" si="1896"/>
        <v/>
      </c>
      <c r="I60688" s="218" t="str">
        <f t="shared" si="1897"/>
        <v/>
      </c>
    </row>
    <row r="60689" spans="3:9" ht="15" customHeight="1">
      <c r="C60689" s="220" t="str">
        <f t="shared" si="1896"/>
        <v/>
      </c>
      <c r="I60689" s="218" t="str">
        <f t="shared" si="1897"/>
        <v/>
      </c>
    </row>
    <row r="60690" spans="3:9" ht="15" customHeight="1">
      <c r="C60690" s="220" t="str">
        <f t="shared" si="1896"/>
        <v/>
      </c>
      <c r="I60690" s="218" t="str">
        <f t="shared" si="1897"/>
        <v/>
      </c>
    </row>
    <row r="60691" spans="3:9" ht="15" customHeight="1">
      <c r="C60691" s="220" t="str">
        <f t="shared" si="1896"/>
        <v/>
      </c>
      <c r="I60691" s="218" t="str">
        <f t="shared" si="1897"/>
        <v/>
      </c>
    </row>
    <row r="60692" spans="3:9" ht="15" customHeight="1">
      <c r="C60692" s="220" t="str">
        <f t="shared" si="1896"/>
        <v/>
      </c>
      <c r="I60692" s="218" t="str">
        <f t="shared" si="1897"/>
        <v/>
      </c>
    </row>
    <row r="60693" spans="3:9" ht="15" customHeight="1">
      <c r="C60693" s="220" t="str">
        <f t="shared" si="1896"/>
        <v/>
      </c>
      <c r="I60693" s="218" t="str">
        <f t="shared" si="1897"/>
        <v/>
      </c>
    </row>
    <row r="60694" spans="3:9" ht="15" customHeight="1">
      <c r="C60694" s="220" t="str">
        <f t="shared" si="1896"/>
        <v/>
      </c>
      <c r="I60694" s="218" t="str">
        <f t="shared" si="1897"/>
        <v/>
      </c>
    </row>
    <row r="60695" spans="3:9" ht="15" customHeight="1">
      <c r="C60695" s="220" t="str">
        <f t="shared" si="1896"/>
        <v/>
      </c>
      <c r="I60695" s="218" t="str">
        <f t="shared" si="1897"/>
        <v/>
      </c>
    </row>
    <row r="60696" spans="3:9" ht="15" customHeight="1">
      <c r="C60696" s="220" t="str">
        <f t="shared" si="1896"/>
        <v/>
      </c>
      <c r="I60696" s="218" t="str">
        <f t="shared" si="1897"/>
        <v/>
      </c>
    </row>
    <row r="60697" spans="3:9" ht="15" customHeight="1">
      <c r="C60697" s="220" t="str">
        <f t="shared" si="1896"/>
        <v/>
      </c>
      <c r="I60697" s="218" t="str">
        <f t="shared" si="1897"/>
        <v/>
      </c>
    </row>
    <row r="60698" spans="3:9" ht="15" customHeight="1">
      <c r="C60698" s="220" t="str">
        <f t="shared" si="1896"/>
        <v/>
      </c>
      <c r="I60698" s="218" t="str">
        <f t="shared" si="1897"/>
        <v/>
      </c>
    </row>
    <row r="60699" spans="3:9" ht="15" customHeight="1">
      <c r="C60699" s="220" t="str">
        <f t="shared" si="1896"/>
        <v/>
      </c>
      <c r="I60699" s="218" t="str">
        <f t="shared" si="1897"/>
        <v/>
      </c>
    </row>
    <row r="60700" spans="3:9" ht="15" customHeight="1">
      <c r="C60700" s="220" t="str">
        <f t="shared" si="1896"/>
        <v/>
      </c>
      <c r="I60700" s="218" t="str">
        <f t="shared" si="1897"/>
        <v/>
      </c>
    </row>
    <row r="60701" spans="3:9" ht="15" customHeight="1">
      <c r="C60701" s="220" t="str">
        <f t="shared" si="1896"/>
        <v/>
      </c>
      <c r="I60701" s="218" t="str">
        <f t="shared" si="1897"/>
        <v/>
      </c>
    </row>
    <row r="60702" spans="3:9" ht="15" customHeight="1">
      <c r="C60702" s="220" t="str">
        <f t="shared" si="1896"/>
        <v/>
      </c>
      <c r="I60702" s="218" t="str">
        <f t="shared" si="1897"/>
        <v/>
      </c>
    </row>
    <row r="60703" spans="3:9" ht="15" customHeight="1">
      <c r="C60703" s="220" t="str">
        <f t="shared" si="1896"/>
        <v/>
      </c>
      <c r="I60703" s="218" t="str">
        <f t="shared" si="1897"/>
        <v/>
      </c>
    </row>
    <row r="60704" spans="3:9" ht="15" customHeight="1">
      <c r="C60704" s="220" t="str">
        <f t="shared" si="1896"/>
        <v/>
      </c>
      <c r="I60704" s="218" t="str">
        <f t="shared" si="1897"/>
        <v/>
      </c>
    </row>
    <row r="60705" spans="3:9" ht="15" customHeight="1">
      <c r="C60705" s="220" t="str">
        <f t="shared" si="1896"/>
        <v/>
      </c>
      <c r="I60705" s="218" t="str">
        <f t="shared" si="1897"/>
        <v/>
      </c>
    </row>
    <row r="60706" spans="3:9" ht="15" customHeight="1">
      <c r="C60706" s="220" t="str">
        <f t="shared" si="1896"/>
        <v/>
      </c>
      <c r="I60706" s="218" t="str">
        <f t="shared" si="1897"/>
        <v/>
      </c>
    </row>
    <row r="60707" spans="3:9" ht="15" customHeight="1">
      <c r="C60707" s="220" t="str">
        <f t="shared" si="1896"/>
        <v/>
      </c>
      <c r="I60707" s="218" t="str">
        <f t="shared" si="1897"/>
        <v/>
      </c>
    </row>
    <row r="60708" spans="3:9" ht="15" customHeight="1">
      <c r="C60708" s="220" t="str">
        <f t="shared" si="1896"/>
        <v/>
      </c>
      <c r="I60708" s="218" t="str">
        <f t="shared" si="1897"/>
        <v/>
      </c>
    </row>
    <row r="60709" spans="3:9" ht="15" customHeight="1">
      <c r="C60709" s="220" t="str">
        <f t="shared" si="1896"/>
        <v/>
      </c>
      <c r="I60709" s="218" t="str">
        <f t="shared" si="1897"/>
        <v/>
      </c>
    </row>
    <row r="60710" spans="3:9" ht="15" customHeight="1">
      <c r="C60710" s="220" t="str">
        <f t="shared" si="1896"/>
        <v/>
      </c>
      <c r="I60710" s="218" t="str">
        <f t="shared" si="1897"/>
        <v/>
      </c>
    </row>
    <row r="60711" spans="3:9" ht="15" customHeight="1">
      <c r="C60711" s="220" t="str">
        <f t="shared" si="1896"/>
        <v/>
      </c>
      <c r="I60711" s="218" t="str">
        <f t="shared" si="1897"/>
        <v/>
      </c>
    </row>
    <row r="60712" spans="3:9" ht="15" customHeight="1">
      <c r="C60712" s="220" t="str">
        <f t="shared" si="1896"/>
        <v/>
      </c>
      <c r="I60712" s="218" t="str">
        <f t="shared" si="1897"/>
        <v/>
      </c>
    </row>
    <row r="60713" spans="3:9" ht="15" customHeight="1">
      <c r="C60713" s="220" t="str">
        <f t="shared" si="1896"/>
        <v/>
      </c>
      <c r="I60713" s="218" t="str">
        <f t="shared" si="1897"/>
        <v/>
      </c>
    </row>
    <row r="60714" spans="3:9" ht="15" customHeight="1">
      <c r="C60714" s="220" t="str">
        <f t="shared" si="1896"/>
        <v/>
      </c>
      <c r="I60714" s="218" t="str">
        <f t="shared" si="1897"/>
        <v/>
      </c>
    </row>
    <row r="60715" spans="3:9" ht="15" customHeight="1">
      <c r="C60715" s="220" t="str">
        <f t="shared" si="1896"/>
        <v/>
      </c>
      <c r="I60715" s="218" t="str">
        <f t="shared" si="1897"/>
        <v/>
      </c>
    </row>
    <row r="60716" spans="3:9" ht="15" customHeight="1">
      <c r="C60716" s="220" t="str">
        <f t="shared" si="1896"/>
        <v/>
      </c>
      <c r="I60716" s="218" t="str">
        <f t="shared" si="1897"/>
        <v/>
      </c>
    </row>
    <row r="60717" spans="3:9" ht="15" customHeight="1">
      <c r="C60717" s="220" t="str">
        <f t="shared" si="1896"/>
        <v/>
      </c>
      <c r="I60717" s="218" t="str">
        <f t="shared" si="1897"/>
        <v/>
      </c>
    </row>
    <row r="60718" spans="3:9" ht="15" customHeight="1">
      <c r="C60718" s="220" t="str">
        <f t="shared" si="1896"/>
        <v/>
      </c>
      <c r="I60718" s="218" t="str">
        <f t="shared" si="1897"/>
        <v/>
      </c>
    </row>
    <row r="60719" spans="3:9" ht="15" customHeight="1">
      <c r="C60719" s="220" t="str">
        <f t="shared" si="1896"/>
        <v/>
      </c>
      <c r="I60719" s="218" t="str">
        <f t="shared" si="1897"/>
        <v/>
      </c>
    </row>
    <row r="60720" spans="3:9" ht="15" customHeight="1">
      <c r="C60720" s="220" t="str">
        <f t="shared" si="1896"/>
        <v/>
      </c>
      <c r="I60720" s="218" t="str">
        <f t="shared" si="1897"/>
        <v/>
      </c>
    </row>
    <row r="60721" spans="3:9" ht="15" customHeight="1">
      <c r="C60721" s="220" t="str">
        <f t="shared" si="1896"/>
        <v/>
      </c>
      <c r="I60721" s="218" t="str">
        <f t="shared" si="1897"/>
        <v/>
      </c>
    </row>
    <row r="60722" spans="3:9" ht="15" customHeight="1">
      <c r="C60722" s="220" t="str">
        <f t="shared" si="1896"/>
        <v/>
      </c>
      <c r="I60722" s="218" t="str">
        <f t="shared" si="1897"/>
        <v/>
      </c>
    </row>
    <row r="60723" spans="3:9" ht="15" customHeight="1">
      <c r="C60723" s="220" t="str">
        <f t="shared" si="1896"/>
        <v/>
      </c>
      <c r="I60723" s="218" t="str">
        <f t="shared" si="1897"/>
        <v/>
      </c>
    </row>
    <row r="60724" spans="3:9" ht="15" customHeight="1">
      <c r="C60724" s="220" t="str">
        <f t="shared" si="1896"/>
        <v/>
      </c>
      <c r="I60724" s="218" t="str">
        <f t="shared" si="1897"/>
        <v/>
      </c>
    </row>
    <row r="60725" spans="3:9" ht="15" customHeight="1">
      <c r="C60725" s="220" t="str">
        <f t="shared" si="1896"/>
        <v/>
      </c>
      <c r="I60725" s="218" t="str">
        <f t="shared" si="1897"/>
        <v/>
      </c>
    </row>
    <row r="60726" spans="3:9" ht="15" customHeight="1">
      <c r="C60726" s="220" t="str">
        <f t="shared" si="1896"/>
        <v/>
      </c>
      <c r="I60726" s="218" t="str">
        <f t="shared" si="1897"/>
        <v/>
      </c>
    </row>
    <row r="60727" spans="3:9" ht="15" customHeight="1">
      <c r="C60727" s="220" t="str">
        <f t="shared" si="1896"/>
        <v/>
      </c>
      <c r="I60727" s="218" t="str">
        <f t="shared" si="1897"/>
        <v/>
      </c>
    </row>
    <row r="60728" spans="3:9" ht="15" customHeight="1">
      <c r="C60728" s="220" t="str">
        <f t="shared" si="1896"/>
        <v/>
      </c>
      <c r="I60728" s="218" t="str">
        <f t="shared" si="1897"/>
        <v/>
      </c>
    </row>
    <row r="60729" spans="3:9" ht="15" customHeight="1">
      <c r="C60729" s="220" t="str">
        <f t="shared" si="1896"/>
        <v/>
      </c>
      <c r="I60729" s="218" t="str">
        <f t="shared" si="1897"/>
        <v/>
      </c>
    </row>
    <row r="60730" spans="3:9" ht="15" customHeight="1">
      <c r="C60730" s="220" t="str">
        <f t="shared" si="1896"/>
        <v/>
      </c>
      <c r="I60730" s="218" t="str">
        <f t="shared" si="1897"/>
        <v/>
      </c>
    </row>
    <row r="60731" spans="3:9" ht="15" customHeight="1">
      <c r="C60731" s="220" t="str">
        <f t="shared" si="1896"/>
        <v/>
      </c>
      <c r="I60731" s="218" t="str">
        <f t="shared" si="1897"/>
        <v/>
      </c>
    </row>
    <row r="60732" spans="3:9" ht="15" customHeight="1">
      <c r="C60732" s="220" t="str">
        <f t="shared" si="1896"/>
        <v/>
      </c>
      <c r="I60732" s="218" t="str">
        <f t="shared" si="1897"/>
        <v/>
      </c>
    </row>
    <row r="60733" spans="3:9" ht="15" customHeight="1">
      <c r="C60733" s="220" t="str">
        <f t="shared" si="1896"/>
        <v/>
      </c>
      <c r="I60733" s="218" t="str">
        <f t="shared" si="1897"/>
        <v/>
      </c>
    </row>
    <row r="60734" spans="3:9" ht="15" customHeight="1">
      <c r="C60734" s="220" t="str">
        <f t="shared" si="1896"/>
        <v/>
      </c>
      <c r="I60734" s="218" t="str">
        <f t="shared" si="1897"/>
        <v/>
      </c>
    </row>
    <row r="60735" spans="3:9" ht="15" customHeight="1">
      <c r="C60735" s="220" t="str">
        <f t="shared" si="1896"/>
        <v/>
      </c>
      <c r="I60735" s="218" t="str">
        <f t="shared" si="1897"/>
        <v/>
      </c>
    </row>
    <row r="60736" spans="3:9" ht="15" customHeight="1">
      <c r="C60736" s="220" t="str">
        <f t="shared" si="1896"/>
        <v/>
      </c>
      <c r="I60736" s="218" t="str">
        <f t="shared" si="1897"/>
        <v/>
      </c>
    </row>
    <row r="60737" spans="3:9" ht="15" customHeight="1">
      <c r="C60737" s="220" t="str">
        <f t="shared" si="1896"/>
        <v/>
      </c>
      <c r="I60737" s="218" t="str">
        <f t="shared" si="1897"/>
        <v/>
      </c>
    </row>
    <row r="60738" spans="3:9" ht="15" customHeight="1">
      <c r="C60738" s="220" t="str">
        <f t="shared" si="1896"/>
        <v/>
      </c>
      <c r="I60738" s="218" t="str">
        <f t="shared" si="1897"/>
        <v/>
      </c>
    </row>
    <row r="60739" spans="3:9" ht="15" customHeight="1">
      <c r="C60739" s="220" t="str">
        <f t="shared" si="1896"/>
        <v/>
      </c>
      <c r="I60739" s="218" t="str">
        <f t="shared" si="1897"/>
        <v/>
      </c>
    </row>
    <row r="60740" spans="3:9" ht="15" customHeight="1">
      <c r="C60740" s="220" t="str">
        <f t="shared" si="1896"/>
        <v/>
      </c>
      <c r="I60740" s="218" t="str">
        <f t="shared" si="1897"/>
        <v/>
      </c>
    </row>
    <row r="60741" spans="3:9" ht="15" customHeight="1">
      <c r="C60741" s="220" t="str">
        <f t="shared" si="1896"/>
        <v/>
      </c>
      <c r="I60741" s="218" t="str">
        <f t="shared" si="1897"/>
        <v/>
      </c>
    </row>
    <row r="60742" spans="3:9" ht="15" customHeight="1">
      <c r="C60742" s="220" t="str">
        <f t="shared" ref="C60742:C60805" si="1898">IF(B60742="","",MONTH(B60742))</f>
        <v/>
      </c>
      <c r="I60742" s="218" t="str">
        <f t="shared" ref="I60742:I60805" si="1899">IF(H60742="","",IF(E60742="","Não deixe campos em branco, a planilha resumo de custos e despesas necessita deles para funcionar",IF(F60742="","Não deixe campos em branco, a planilha resumo de custos e despesas necessita deles para funcionar",IF(G60742="","Não deixe campos em branco, a planilha resumo de custos e despesas necessita deles para funcionar",""))))</f>
        <v/>
      </c>
    </row>
    <row r="60743" spans="3:9" ht="15" customHeight="1">
      <c r="C60743" s="220" t="str">
        <f t="shared" si="1898"/>
        <v/>
      </c>
      <c r="I60743" s="218" t="str">
        <f t="shared" si="1899"/>
        <v/>
      </c>
    </row>
    <row r="60744" spans="3:9" ht="15" customHeight="1">
      <c r="C60744" s="220" t="str">
        <f t="shared" si="1898"/>
        <v/>
      </c>
      <c r="I60744" s="218" t="str">
        <f t="shared" si="1899"/>
        <v/>
      </c>
    </row>
    <row r="60745" spans="3:9" ht="15" customHeight="1">
      <c r="C60745" s="220" t="str">
        <f t="shared" si="1898"/>
        <v/>
      </c>
      <c r="I60745" s="218" t="str">
        <f t="shared" si="1899"/>
        <v/>
      </c>
    </row>
    <row r="60746" spans="3:9" ht="15" customHeight="1">
      <c r="C60746" s="220" t="str">
        <f t="shared" si="1898"/>
        <v/>
      </c>
      <c r="I60746" s="218" t="str">
        <f t="shared" si="1899"/>
        <v/>
      </c>
    </row>
    <row r="60747" spans="3:9" ht="15" customHeight="1">
      <c r="C60747" s="220" t="str">
        <f t="shared" si="1898"/>
        <v/>
      </c>
      <c r="I60747" s="218" t="str">
        <f t="shared" si="1899"/>
        <v/>
      </c>
    </row>
    <row r="60748" spans="3:9" ht="15" customHeight="1">
      <c r="C60748" s="220" t="str">
        <f t="shared" si="1898"/>
        <v/>
      </c>
      <c r="I60748" s="218" t="str">
        <f t="shared" si="1899"/>
        <v/>
      </c>
    </row>
    <row r="60749" spans="3:9" ht="15" customHeight="1">
      <c r="C60749" s="220" t="str">
        <f t="shared" si="1898"/>
        <v/>
      </c>
      <c r="I60749" s="218" t="str">
        <f t="shared" si="1899"/>
        <v/>
      </c>
    </row>
    <row r="60750" spans="3:9" ht="15" customHeight="1">
      <c r="C60750" s="220" t="str">
        <f t="shared" si="1898"/>
        <v/>
      </c>
      <c r="I60750" s="218" t="str">
        <f t="shared" si="1899"/>
        <v/>
      </c>
    </row>
    <row r="60751" spans="3:9" ht="15" customHeight="1">
      <c r="C60751" s="220" t="str">
        <f t="shared" si="1898"/>
        <v/>
      </c>
      <c r="I60751" s="218" t="str">
        <f t="shared" si="1899"/>
        <v/>
      </c>
    </row>
    <row r="60752" spans="3:9" ht="15" customHeight="1">
      <c r="C60752" s="220" t="str">
        <f t="shared" si="1898"/>
        <v/>
      </c>
      <c r="I60752" s="218" t="str">
        <f t="shared" si="1899"/>
        <v/>
      </c>
    </row>
    <row r="60753" spans="3:9" ht="15" customHeight="1">
      <c r="C60753" s="220" t="str">
        <f t="shared" si="1898"/>
        <v/>
      </c>
      <c r="I60753" s="218" t="str">
        <f t="shared" si="1899"/>
        <v/>
      </c>
    </row>
    <row r="60754" spans="3:9" ht="15" customHeight="1">
      <c r="C60754" s="220" t="str">
        <f t="shared" si="1898"/>
        <v/>
      </c>
      <c r="I60754" s="218" t="str">
        <f t="shared" si="1899"/>
        <v/>
      </c>
    </row>
    <row r="60755" spans="3:9" ht="15" customHeight="1">
      <c r="C60755" s="220" t="str">
        <f t="shared" si="1898"/>
        <v/>
      </c>
      <c r="I60755" s="218" t="str">
        <f t="shared" si="1899"/>
        <v/>
      </c>
    </row>
    <row r="60756" spans="3:9" ht="15" customHeight="1">
      <c r="C60756" s="220" t="str">
        <f t="shared" si="1898"/>
        <v/>
      </c>
      <c r="I60756" s="218" t="str">
        <f t="shared" si="1899"/>
        <v/>
      </c>
    </row>
    <row r="60757" spans="3:9" ht="15" customHeight="1">
      <c r="C60757" s="220" t="str">
        <f t="shared" si="1898"/>
        <v/>
      </c>
      <c r="I60757" s="218" t="str">
        <f t="shared" si="1899"/>
        <v/>
      </c>
    </row>
    <row r="60758" spans="3:9" ht="15" customHeight="1">
      <c r="C60758" s="220" t="str">
        <f t="shared" si="1898"/>
        <v/>
      </c>
      <c r="I60758" s="218" t="str">
        <f t="shared" si="1899"/>
        <v/>
      </c>
    </row>
    <row r="60759" spans="3:9" ht="15" customHeight="1">
      <c r="C60759" s="220" t="str">
        <f t="shared" si="1898"/>
        <v/>
      </c>
      <c r="I60759" s="218" t="str">
        <f t="shared" si="1899"/>
        <v/>
      </c>
    </row>
    <row r="60760" spans="3:9" ht="15" customHeight="1">
      <c r="C60760" s="220" t="str">
        <f t="shared" si="1898"/>
        <v/>
      </c>
      <c r="I60760" s="218" t="str">
        <f t="shared" si="1899"/>
        <v/>
      </c>
    </row>
    <row r="60761" spans="3:9" ht="15" customHeight="1">
      <c r="C60761" s="220" t="str">
        <f t="shared" si="1898"/>
        <v/>
      </c>
      <c r="I60761" s="218" t="str">
        <f t="shared" si="1899"/>
        <v/>
      </c>
    </row>
    <row r="60762" spans="3:9" ht="15" customHeight="1">
      <c r="C60762" s="220" t="str">
        <f t="shared" si="1898"/>
        <v/>
      </c>
      <c r="I60762" s="218" t="str">
        <f t="shared" si="1899"/>
        <v/>
      </c>
    </row>
    <row r="60763" spans="3:9" ht="15" customHeight="1">
      <c r="C60763" s="220" t="str">
        <f t="shared" si="1898"/>
        <v/>
      </c>
      <c r="I60763" s="218" t="str">
        <f t="shared" si="1899"/>
        <v/>
      </c>
    </row>
    <row r="60764" spans="3:9" ht="15" customHeight="1">
      <c r="C60764" s="220" t="str">
        <f t="shared" si="1898"/>
        <v/>
      </c>
      <c r="I60764" s="218" t="str">
        <f t="shared" si="1899"/>
        <v/>
      </c>
    </row>
    <row r="60765" spans="3:9" ht="15" customHeight="1">
      <c r="C60765" s="220" t="str">
        <f t="shared" si="1898"/>
        <v/>
      </c>
      <c r="I60765" s="218" t="str">
        <f t="shared" si="1899"/>
        <v/>
      </c>
    </row>
    <row r="60766" spans="3:9" ht="15" customHeight="1">
      <c r="C60766" s="220" t="str">
        <f t="shared" si="1898"/>
        <v/>
      </c>
      <c r="I60766" s="218" t="str">
        <f t="shared" si="1899"/>
        <v/>
      </c>
    </row>
    <row r="60767" spans="3:9" ht="15" customHeight="1">
      <c r="C60767" s="220" t="str">
        <f t="shared" si="1898"/>
        <v/>
      </c>
      <c r="I60767" s="218" t="str">
        <f t="shared" si="1899"/>
        <v/>
      </c>
    </row>
    <row r="60768" spans="3:9" ht="15" customHeight="1">
      <c r="C60768" s="220" t="str">
        <f t="shared" si="1898"/>
        <v/>
      </c>
      <c r="I60768" s="218" t="str">
        <f t="shared" si="1899"/>
        <v/>
      </c>
    </row>
    <row r="60769" spans="3:9" ht="15" customHeight="1">
      <c r="C60769" s="220" t="str">
        <f t="shared" si="1898"/>
        <v/>
      </c>
      <c r="I60769" s="218" t="str">
        <f t="shared" si="1899"/>
        <v/>
      </c>
    </row>
    <row r="60770" spans="3:9" ht="15" customHeight="1">
      <c r="C60770" s="220" t="str">
        <f t="shared" si="1898"/>
        <v/>
      </c>
      <c r="I60770" s="218" t="str">
        <f t="shared" si="1899"/>
        <v/>
      </c>
    </row>
    <row r="60771" spans="3:9" ht="15" customHeight="1">
      <c r="C60771" s="220" t="str">
        <f t="shared" si="1898"/>
        <v/>
      </c>
      <c r="I60771" s="218" t="str">
        <f t="shared" si="1899"/>
        <v/>
      </c>
    </row>
    <row r="60772" spans="3:9" ht="15" customHeight="1">
      <c r="C60772" s="220" t="str">
        <f t="shared" si="1898"/>
        <v/>
      </c>
      <c r="I60772" s="218" t="str">
        <f t="shared" si="1899"/>
        <v/>
      </c>
    </row>
    <row r="60773" spans="3:9" ht="15" customHeight="1">
      <c r="C60773" s="220" t="str">
        <f t="shared" si="1898"/>
        <v/>
      </c>
      <c r="I60773" s="218" t="str">
        <f t="shared" si="1899"/>
        <v/>
      </c>
    </row>
    <row r="60774" spans="3:9" ht="15" customHeight="1">
      <c r="C60774" s="220" t="str">
        <f t="shared" si="1898"/>
        <v/>
      </c>
      <c r="I60774" s="218" t="str">
        <f t="shared" si="1899"/>
        <v/>
      </c>
    </row>
    <row r="60775" spans="3:9" ht="15" customHeight="1">
      <c r="C60775" s="220" t="str">
        <f t="shared" si="1898"/>
        <v/>
      </c>
      <c r="I60775" s="218" t="str">
        <f t="shared" si="1899"/>
        <v/>
      </c>
    </row>
    <row r="60776" spans="3:9" ht="15" customHeight="1">
      <c r="C60776" s="220" t="str">
        <f t="shared" si="1898"/>
        <v/>
      </c>
      <c r="I60776" s="218" t="str">
        <f t="shared" si="1899"/>
        <v/>
      </c>
    </row>
    <row r="60777" spans="3:9" ht="15" customHeight="1">
      <c r="C60777" s="220" t="str">
        <f t="shared" si="1898"/>
        <v/>
      </c>
      <c r="I60777" s="218" t="str">
        <f t="shared" si="1899"/>
        <v/>
      </c>
    </row>
    <row r="60778" spans="3:9" ht="15" customHeight="1">
      <c r="C60778" s="220" t="str">
        <f t="shared" si="1898"/>
        <v/>
      </c>
      <c r="I60778" s="218" t="str">
        <f t="shared" si="1899"/>
        <v/>
      </c>
    </row>
    <row r="60779" spans="3:9" ht="15" customHeight="1">
      <c r="C60779" s="220" t="str">
        <f t="shared" si="1898"/>
        <v/>
      </c>
      <c r="I60779" s="218" t="str">
        <f t="shared" si="1899"/>
        <v/>
      </c>
    </row>
    <row r="60780" spans="3:9" ht="15" customHeight="1">
      <c r="C60780" s="220" t="str">
        <f t="shared" si="1898"/>
        <v/>
      </c>
      <c r="I60780" s="218" t="str">
        <f t="shared" si="1899"/>
        <v/>
      </c>
    </row>
    <row r="60781" spans="3:9" ht="15" customHeight="1">
      <c r="C60781" s="220" t="str">
        <f t="shared" si="1898"/>
        <v/>
      </c>
      <c r="I60781" s="218" t="str">
        <f t="shared" si="1899"/>
        <v/>
      </c>
    </row>
    <row r="60782" spans="3:9" ht="15" customHeight="1">
      <c r="C60782" s="220" t="str">
        <f t="shared" si="1898"/>
        <v/>
      </c>
      <c r="I60782" s="218" t="str">
        <f t="shared" si="1899"/>
        <v/>
      </c>
    </row>
    <row r="60783" spans="3:9" ht="15" customHeight="1">
      <c r="C60783" s="220" t="str">
        <f t="shared" si="1898"/>
        <v/>
      </c>
      <c r="I60783" s="218" t="str">
        <f t="shared" si="1899"/>
        <v/>
      </c>
    </row>
    <row r="60784" spans="3:9" ht="15" customHeight="1">
      <c r="C60784" s="220" t="str">
        <f t="shared" si="1898"/>
        <v/>
      </c>
      <c r="I60784" s="218" t="str">
        <f t="shared" si="1899"/>
        <v/>
      </c>
    </row>
    <row r="60785" spans="3:9" ht="15" customHeight="1">
      <c r="C60785" s="220" t="str">
        <f t="shared" si="1898"/>
        <v/>
      </c>
      <c r="I60785" s="218" t="str">
        <f t="shared" si="1899"/>
        <v/>
      </c>
    </row>
    <row r="60786" spans="3:9" ht="15" customHeight="1">
      <c r="C60786" s="220" t="str">
        <f t="shared" si="1898"/>
        <v/>
      </c>
      <c r="I60786" s="218" t="str">
        <f t="shared" si="1899"/>
        <v/>
      </c>
    </row>
    <row r="60787" spans="3:9" ht="15" customHeight="1">
      <c r="C60787" s="220" t="str">
        <f t="shared" si="1898"/>
        <v/>
      </c>
      <c r="I60787" s="218" t="str">
        <f t="shared" si="1899"/>
        <v/>
      </c>
    </row>
    <row r="60788" spans="3:9" ht="15" customHeight="1">
      <c r="C60788" s="220" t="str">
        <f t="shared" si="1898"/>
        <v/>
      </c>
      <c r="I60788" s="218" t="str">
        <f t="shared" si="1899"/>
        <v/>
      </c>
    </row>
    <row r="60789" spans="3:9" ht="15" customHeight="1">
      <c r="C60789" s="220" t="str">
        <f t="shared" si="1898"/>
        <v/>
      </c>
      <c r="I60789" s="218" t="str">
        <f t="shared" si="1899"/>
        <v/>
      </c>
    </row>
    <row r="60790" spans="3:9" ht="15" customHeight="1">
      <c r="C60790" s="220" t="str">
        <f t="shared" si="1898"/>
        <v/>
      </c>
      <c r="I60790" s="218" t="str">
        <f t="shared" si="1899"/>
        <v/>
      </c>
    </row>
    <row r="60791" spans="3:9" ht="15" customHeight="1">
      <c r="C60791" s="220" t="str">
        <f t="shared" si="1898"/>
        <v/>
      </c>
      <c r="I60791" s="218" t="str">
        <f t="shared" si="1899"/>
        <v/>
      </c>
    </row>
    <row r="60792" spans="3:9" ht="15" customHeight="1">
      <c r="C60792" s="220" t="str">
        <f t="shared" si="1898"/>
        <v/>
      </c>
      <c r="I60792" s="218" t="str">
        <f t="shared" si="1899"/>
        <v/>
      </c>
    </row>
    <row r="60793" spans="3:9" ht="15" customHeight="1">
      <c r="C60793" s="220" t="str">
        <f t="shared" si="1898"/>
        <v/>
      </c>
      <c r="I60793" s="218" t="str">
        <f t="shared" si="1899"/>
        <v/>
      </c>
    </row>
    <row r="60794" spans="3:9" ht="15" customHeight="1">
      <c r="C60794" s="220" t="str">
        <f t="shared" si="1898"/>
        <v/>
      </c>
      <c r="I60794" s="218" t="str">
        <f t="shared" si="1899"/>
        <v/>
      </c>
    </row>
    <row r="60795" spans="3:9" ht="15" customHeight="1">
      <c r="C60795" s="220" t="str">
        <f t="shared" si="1898"/>
        <v/>
      </c>
      <c r="I60795" s="218" t="str">
        <f t="shared" si="1899"/>
        <v/>
      </c>
    </row>
    <row r="60796" spans="3:9" ht="15" customHeight="1">
      <c r="C60796" s="220" t="str">
        <f t="shared" si="1898"/>
        <v/>
      </c>
      <c r="I60796" s="218" t="str">
        <f t="shared" si="1899"/>
        <v/>
      </c>
    </row>
    <row r="60797" spans="3:9" ht="15" customHeight="1">
      <c r="C60797" s="220" t="str">
        <f t="shared" si="1898"/>
        <v/>
      </c>
      <c r="I60797" s="218" t="str">
        <f t="shared" si="1899"/>
        <v/>
      </c>
    </row>
    <row r="60798" spans="3:9" ht="15" customHeight="1">
      <c r="C60798" s="220" t="str">
        <f t="shared" si="1898"/>
        <v/>
      </c>
      <c r="I60798" s="218" t="str">
        <f t="shared" si="1899"/>
        <v/>
      </c>
    </row>
    <row r="60799" spans="3:9" ht="15" customHeight="1">
      <c r="C60799" s="220" t="str">
        <f t="shared" si="1898"/>
        <v/>
      </c>
      <c r="I60799" s="218" t="str">
        <f t="shared" si="1899"/>
        <v/>
      </c>
    </row>
    <row r="60800" spans="3:9" ht="15" customHeight="1">
      <c r="C60800" s="220" t="str">
        <f t="shared" si="1898"/>
        <v/>
      </c>
      <c r="I60800" s="218" t="str">
        <f t="shared" si="1899"/>
        <v/>
      </c>
    </row>
    <row r="60801" spans="3:9" ht="15" customHeight="1">
      <c r="C60801" s="220" t="str">
        <f t="shared" si="1898"/>
        <v/>
      </c>
      <c r="I60801" s="218" t="str">
        <f t="shared" si="1899"/>
        <v/>
      </c>
    </row>
    <row r="60802" spans="3:9" ht="15" customHeight="1">
      <c r="C60802" s="220" t="str">
        <f t="shared" si="1898"/>
        <v/>
      </c>
      <c r="I60802" s="218" t="str">
        <f t="shared" si="1899"/>
        <v/>
      </c>
    </row>
    <row r="60803" spans="3:9" ht="15" customHeight="1">
      <c r="C60803" s="220" t="str">
        <f t="shared" si="1898"/>
        <v/>
      </c>
      <c r="I60803" s="218" t="str">
        <f t="shared" si="1899"/>
        <v/>
      </c>
    </row>
    <row r="60804" spans="3:9" ht="15" customHeight="1">
      <c r="C60804" s="220" t="str">
        <f t="shared" si="1898"/>
        <v/>
      </c>
      <c r="I60804" s="218" t="str">
        <f t="shared" si="1899"/>
        <v/>
      </c>
    </row>
    <row r="60805" spans="3:9" ht="15" customHeight="1">
      <c r="C60805" s="220" t="str">
        <f t="shared" si="1898"/>
        <v/>
      </c>
      <c r="I60805" s="218" t="str">
        <f t="shared" si="1899"/>
        <v/>
      </c>
    </row>
    <row r="60806" spans="3:9" ht="15" customHeight="1">
      <c r="C60806" s="220" t="str">
        <f t="shared" ref="C60806:C60869" si="1900">IF(B60806="","",MONTH(B60806))</f>
        <v/>
      </c>
      <c r="I60806" s="218" t="str">
        <f t="shared" ref="I60806:I60869" si="1901">IF(H60806="","",IF(E60806="","Não deixe campos em branco, a planilha resumo de custos e despesas necessita deles para funcionar",IF(F60806="","Não deixe campos em branco, a planilha resumo de custos e despesas necessita deles para funcionar",IF(G60806="","Não deixe campos em branco, a planilha resumo de custos e despesas necessita deles para funcionar",""))))</f>
        <v/>
      </c>
    </row>
    <row r="60807" spans="3:9" ht="15" customHeight="1">
      <c r="C60807" s="220" t="str">
        <f t="shared" si="1900"/>
        <v/>
      </c>
      <c r="I60807" s="218" t="str">
        <f t="shared" si="1901"/>
        <v/>
      </c>
    </row>
    <row r="60808" spans="3:9" ht="15" customHeight="1">
      <c r="C60808" s="220" t="str">
        <f t="shared" si="1900"/>
        <v/>
      </c>
      <c r="I60808" s="218" t="str">
        <f t="shared" si="1901"/>
        <v/>
      </c>
    </row>
    <row r="60809" spans="3:9" ht="15" customHeight="1">
      <c r="C60809" s="220" t="str">
        <f t="shared" si="1900"/>
        <v/>
      </c>
      <c r="I60809" s="218" t="str">
        <f t="shared" si="1901"/>
        <v/>
      </c>
    </row>
    <row r="60810" spans="3:9" ht="15" customHeight="1">
      <c r="C60810" s="220" t="str">
        <f t="shared" si="1900"/>
        <v/>
      </c>
      <c r="I60810" s="218" t="str">
        <f t="shared" si="1901"/>
        <v/>
      </c>
    </row>
    <row r="60811" spans="3:9" ht="15" customHeight="1">
      <c r="C60811" s="220" t="str">
        <f t="shared" si="1900"/>
        <v/>
      </c>
      <c r="I60811" s="218" t="str">
        <f t="shared" si="1901"/>
        <v/>
      </c>
    </row>
    <row r="60812" spans="3:9" ht="15" customHeight="1">
      <c r="C60812" s="220" t="str">
        <f t="shared" si="1900"/>
        <v/>
      </c>
      <c r="I60812" s="218" t="str">
        <f t="shared" si="1901"/>
        <v/>
      </c>
    </row>
    <row r="60813" spans="3:9" ht="15" customHeight="1">
      <c r="C60813" s="220" t="str">
        <f t="shared" si="1900"/>
        <v/>
      </c>
      <c r="I60813" s="218" t="str">
        <f t="shared" si="1901"/>
        <v/>
      </c>
    </row>
    <row r="60814" spans="3:9" ht="15" customHeight="1">
      <c r="C60814" s="220" t="str">
        <f t="shared" si="1900"/>
        <v/>
      </c>
      <c r="I60814" s="218" t="str">
        <f t="shared" si="1901"/>
        <v/>
      </c>
    </row>
    <row r="60815" spans="3:9" ht="15" customHeight="1">
      <c r="C60815" s="220" t="str">
        <f t="shared" si="1900"/>
        <v/>
      </c>
      <c r="I60815" s="218" t="str">
        <f t="shared" si="1901"/>
        <v/>
      </c>
    </row>
    <row r="60816" spans="3:9" ht="15" customHeight="1">
      <c r="C60816" s="220" t="str">
        <f t="shared" si="1900"/>
        <v/>
      </c>
      <c r="I60816" s="218" t="str">
        <f t="shared" si="1901"/>
        <v/>
      </c>
    </row>
    <row r="60817" spans="3:9" ht="15" customHeight="1">
      <c r="C60817" s="220" t="str">
        <f t="shared" si="1900"/>
        <v/>
      </c>
      <c r="I60817" s="218" t="str">
        <f t="shared" si="1901"/>
        <v/>
      </c>
    </row>
    <row r="60818" spans="3:9" ht="15" customHeight="1">
      <c r="C60818" s="220" t="str">
        <f t="shared" si="1900"/>
        <v/>
      </c>
      <c r="I60818" s="218" t="str">
        <f t="shared" si="1901"/>
        <v/>
      </c>
    </row>
    <row r="60819" spans="3:9" ht="15" customHeight="1">
      <c r="C60819" s="220" t="str">
        <f t="shared" si="1900"/>
        <v/>
      </c>
      <c r="I60819" s="218" t="str">
        <f t="shared" si="1901"/>
        <v/>
      </c>
    </row>
    <row r="60820" spans="3:9" ht="15" customHeight="1">
      <c r="C60820" s="220" t="str">
        <f t="shared" si="1900"/>
        <v/>
      </c>
      <c r="I60820" s="218" t="str">
        <f t="shared" si="1901"/>
        <v/>
      </c>
    </row>
    <row r="60821" spans="3:9" ht="15" customHeight="1">
      <c r="C60821" s="220" t="str">
        <f t="shared" si="1900"/>
        <v/>
      </c>
      <c r="I60821" s="218" t="str">
        <f t="shared" si="1901"/>
        <v/>
      </c>
    </row>
    <row r="60822" spans="3:9" ht="15" customHeight="1">
      <c r="C60822" s="220" t="str">
        <f t="shared" si="1900"/>
        <v/>
      </c>
      <c r="I60822" s="218" t="str">
        <f t="shared" si="1901"/>
        <v/>
      </c>
    </row>
    <row r="60823" spans="3:9" ht="15" customHeight="1">
      <c r="C60823" s="220" t="str">
        <f t="shared" si="1900"/>
        <v/>
      </c>
      <c r="I60823" s="218" t="str">
        <f t="shared" si="1901"/>
        <v/>
      </c>
    </row>
    <row r="60824" spans="3:9" ht="15" customHeight="1">
      <c r="C60824" s="220" t="str">
        <f t="shared" si="1900"/>
        <v/>
      </c>
      <c r="I60824" s="218" t="str">
        <f t="shared" si="1901"/>
        <v/>
      </c>
    </row>
    <row r="60825" spans="3:9" ht="15" customHeight="1">
      <c r="C60825" s="220" t="str">
        <f t="shared" si="1900"/>
        <v/>
      </c>
      <c r="I60825" s="218" t="str">
        <f t="shared" si="1901"/>
        <v/>
      </c>
    </row>
    <row r="60826" spans="3:9" ht="15" customHeight="1">
      <c r="C60826" s="220" t="str">
        <f t="shared" si="1900"/>
        <v/>
      </c>
      <c r="I60826" s="218" t="str">
        <f t="shared" si="1901"/>
        <v/>
      </c>
    </row>
    <row r="60827" spans="3:9" ht="15" customHeight="1">
      <c r="C60827" s="220" t="str">
        <f t="shared" si="1900"/>
        <v/>
      </c>
      <c r="I60827" s="218" t="str">
        <f t="shared" si="1901"/>
        <v/>
      </c>
    </row>
    <row r="60828" spans="3:9" ht="15" customHeight="1">
      <c r="C60828" s="220" t="str">
        <f t="shared" si="1900"/>
        <v/>
      </c>
      <c r="I60828" s="218" t="str">
        <f t="shared" si="1901"/>
        <v/>
      </c>
    </row>
    <row r="60829" spans="3:9" ht="15" customHeight="1">
      <c r="C60829" s="220" t="str">
        <f t="shared" si="1900"/>
        <v/>
      </c>
      <c r="I60829" s="218" t="str">
        <f t="shared" si="1901"/>
        <v/>
      </c>
    </row>
    <row r="60830" spans="3:9" ht="15" customHeight="1">
      <c r="C60830" s="220" t="str">
        <f t="shared" si="1900"/>
        <v/>
      </c>
      <c r="I60830" s="218" t="str">
        <f t="shared" si="1901"/>
        <v/>
      </c>
    </row>
    <row r="60831" spans="3:9" ht="15" customHeight="1">
      <c r="C60831" s="220" t="str">
        <f t="shared" si="1900"/>
        <v/>
      </c>
      <c r="I60831" s="218" t="str">
        <f t="shared" si="1901"/>
        <v/>
      </c>
    </row>
    <row r="60832" spans="3:9" ht="15" customHeight="1">
      <c r="C60832" s="220" t="str">
        <f t="shared" si="1900"/>
        <v/>
      </c>
      <c r="I60832" s="218" t="str">
        <f t="shared" si="1901"/>
        <v/>
      </c>
    </row>
    <row r="60833" spans="3:9" ht="15" customHeight="1">
      <c r="C60833" s="220" t="str">
        <f t="shared" si="1900"/>
        <v/>
      </c>
      <c r="I60833" s="218" t="str">
        <f t="shared" si="1901"/>
        <v/>
      </c>
    </row>
    <row r="60834" spans="3:9" ht="15" customHeight="1">
      <c r="C60834" s="220" t="str">
        <f t="shared" si="1900"/>
        <v/>
      </c>
      <c r="I60834" s="218" t="str">
        <f t="shared" si="1901"/>
        <v/>
      </c>
    </row>
    <row r="60835" spans="3:9" ht="15" customHeight="1">
      <c r="C60835" s="220" t="str">
        <f t="shared" si="1900"/>
        <v/>
      </c>
      <c r="I60835" s="218" t="str">
        <f t="shared" si="1901"/>
        <v/>
      </c>
    </row>
    <row r="60836" spans="3:9" ht="15" customHeight="1">
      <c r="C60836" s="220" t="str">
        <f t="shared" si="1900"/>
        <v/>
      </c>
      <c r="I60836" s="218" t="str">
        <f t="shared" si="1901"/>
        <v/>
      </c>
    </row>
    <row r="60837" spans="3:9" ht="15" customHeight="1">
      <c r="C60837" s="220" t="str">
        <f t="shared" si="1900"/>
        <v/>
      </c>
      <c r="I60837" s="218" t="str">
        <f t="shared" si="1901"/>
        <v/>
      </c>
    </row>
    <row r="60838" spans="3:9" ht="15" customHeight="1">
      <c r="C60838" s="220" t="str">
        <f t="shared" si="1900"/>
        <v/>
      </c>
      <c r="I60838" s="218" t="str">
        <f t="shared" si="1901"/>
        <v/>
      </c>
    </row>
    <row r="60839" spans="3:9" ht="15" customHeight="1">
      <c r="C60839" s="220" t="str">
        <f t="shared" si="1900"/>
        <v/>
      </c>
      <c r="I60839" s="218" t="str">
        <f t="shared" si="1901"/>
        <v/>
      </c>
    </row>
    <row r="60840" spans="3:9" ht="15" customHeight="1">
      <c r="C60840" s="220" t="str">
        <f t="shared" si="1900"/>
        <v/>
      </c>
      <c r="I60840" s="218" t="str">
        <f t="shared" si="1901"/>
        <v/>
      </c>
    </row>
    <row r="60841" spans="3:9" ht="15" customHeight="1">
      <c r="C60841" s="220" t="str">
        <f t="shared" si="1900"/>
        <v/>
      </c>
      <c r="I60841" s="218" t="str">
        <f t="shared" si="1901"/>
        <v/>
      </c>
    </row>
    <row r="60842" spans="3:9" ht="15" customHeight="1">
      <c r="C60842" s="220" t="str">
        <f t="shared" si="1900"/>
        <v/>
      </c>
      <c r="I60842" s="218" t="str">
        <f t="shared" si="1901"/>
        <v/>
      </c>
    </row>
    <row r="60843" spans="3:9" ht="15" customHeight="1">
      <c r="C60843" s="220" t="str">
        <f t="shared" si="1900"/>
        <v/>
      </c>
      <c r="I60843" s="218" t="str">
        <f t="shared" si="1901"/>
        <v/>
      </c>
    </row>
    <row r="60844" spans="3:9" ht="15" customHeight="1">
      <c r="C60844" s="220" t="str">
        <f t="shared" si="1900"/>
        <v/>
      </c>
      <c r="I60844" s="218" t="str">
        <f t="shared" si="1901"/>
        <v/>
      </c>
    </row>
    <row r="60845" spans="3:9" ht="15" customHeight="1">
      <c r="C60845" s="220" t="str">
        <f t="shared" si="1900"/>
        <v/>
      </c>
      <c r="I60845" s="218" t="str">
        <f t="shared" si="1901"/>
        <v/>
      </c>
    </row>
    <row r="60846" spans="3:9" ht="15" customHeight="1">
      <c r="C60846" s="220" t="str">
        <f t="shared" si="1900"/>
        <v/>
      </c>
      <c r="I60846" s="218" t="str">
        <f t="shared" si="1901"/>
        <v/>
      </c>
    </row>
    <row r="60847" spans="3:9" ht="15" customHeight="1">
      <c r="C60847" s="220" t="str">
        <f t="shared" si="1900"/>
        <v/>
      </c>
      <c r="I60847" s="218" t="str">
        <f t="shared" si="1901"/>
        <v/>
      </c>
    </row>
    <row r="60848" spans="3:9" ht="15" customHeight="1">
      <c r="C60848" s="220" t="str">
        <f t="shared" si="1900"/>
        <v/>
      </c>
      <c r="I60848" s="218" t="str">
        <f t="shared" si="1901"/>
        <v/>
      </c>
    </row>
    <row r="60849" spans="3:9" ht="15" customHeight="1">
      <c r="C60849" s="220" t="str">
        <f t="shared" si="1900"/>
        <v/>
      </c>
      <c r="I60849" s="218" t="str">
        <f t="shared" si="1901"/>
        <v/>
      </c>
    </row>
    <row r="60850" spans="3:9" ht="15" customHeight="1">
      <c r="C60850" s="220" t="str">
        <f t="shared" si="1900"/>
        <v/>
      </c>
      <c r="I60850" s="218" t="str">
        <f t="shared" si="1901"/>
        <v/>
      </c>
    </row>
    <row r="60851" spans="3:9" ht="15" customHeight="1">
      <c r="C60851" s="220" t="str">
        <f t="shared" si="1900"/>
        <v/>
      </c>
      <c r="I60851" s="218" t="str">
        <f t="shared" si="1901"/>
        <v/>
      </c>
    </row>
    <row r="60852" spans="3:9" ht="15" customHeight="1">
      <c r="C60852" s="220" t="str">
        <f t="shared" si="1900"/>
        <v/>
      </c>
      <c r="I60852" s="218" t="str">
        <f t="shared" si="1901"/>
        <v/>
      </c>
    </row>
    <row r="60853" spans="3:9" ht="15" customHeight="1">
      <c r="C60853" s="220" t="str">
        <f t="shared" si="1900"/>
        <v/>
      </c>
      <c r="I60853" s="218" t="str">
        <f t="shared" si="1901"/>
        <v/>
      </c>
    </row>
    <row r="60854" spans="3:9" ht="15" customHeight="1">
      <c r="C60854" s="220" t="str">
        <f t="shared" si="1900"/>
        <v/>
      </c>
      <c r="I60854" s="218" t="str">
        <f t="shared" si="1901"/>
        <v/>
      </c>
    </row>
    <row r="60855" spans="3:9" ht="15" customHeight="1">
      <c r="C60855" s="220" t="str">
        <f t="shared" si="1900"/>
        <v/>
      </c>
      <c r="I60855" s="218" t="str">
        <f t="shared" si="1901"/>
        <v/>
      </c>
    </row>
    <row r="60856" spans="3:9" ht="15" customHeight="1">
      <c r="C60856" s="220" t="str">
        <f t="shared" si="1900"/>
        <v/>
      </c>
      <c r="I60856" s="218" t="str">
        <f t="shared" si="1901"/>
        <v/>
      </c>
    </row>
    <row r="60857" spans="3:9" ht="15" customHeight="1">
      <c r="C60857" s="220" t="str">
        <f t="shared" si="1900"/>
        <v/>
      </c>
      <c r="I60857" s="218" t="str">
        <f t="shared" si="1901"/>
        <v/>
      </c>
    </row>
    <row r="60858" spans="3:9" ht="15" customHeight="1">
      <c r="C60858" s="220" t="str">
        <f t="shared" si="1900"/>
        <v/>
      </c>
      <c r="I60858" s="218" t="str">
        <f t="shared" si="1901"/>
        <v/>
      </c>
    </row>
    <row r="60859" spans="3:9" ht="15" customHeight="1">
      <c r="C60859" s="220" t="str">
        <f t="shared" si="1900"/>
        <v/>
      </c>
      <c r="I60859" s="218" t="str">
        <f t="shared" si="1901"/>
        <v/>
      </c>
    </row>
    <row r="60860" spans="3:9" ht="15" customHeight="1">
      <c r="C60860" s="220" t="str">
        <f t="shared" si="1900"/>
        <v/>
      </c>
      <c r="I60860" s="218" t="str">
        <f t="shared" si="1901"/>
        <v/>
      </c>
    </row>
    <row r="60861" spans="3:9" ht="15" customHeight="1">
      <c r="C60861" s="220" t="str">
        <f t="shared" si="1900"/>
        <v/>
      </c>
      <c r="I60861" s="218" t="str">
        <f t="shared" si="1901"/>
        <v/>
      </c>
    </row>
    <row r="60862" spans="3:9" ht="15" customHeight="1">
      <c r="C60862" s="220" t="str">
        <f t="shared" si="1900"/>
        <v/>
      </c>
      <c r="I60862" s="218" t="str">
        <f t="shared" si="1901"/>
        <v/>
      </c>
    </row>
    <row r="60863" spans="3:9" ht="15" customHeight="1">
      <c r="C60863" s="220" t="str">
        <f t="shared" si="1900"/>
        <v/>
      </c>
      <c r="I60863" s="218" t="str">
        <f t="shared" si="1901"/>
        <v/>
      </c>
    </row>
    <row r="60864" spans="3:9" ht="15" customHeight="1">
      <c r="C60864" s="220" t="str">
        <f t="shared" si="1900"/>
        <v/>
      </c>
      <c r="I60864" s="218" t="str">
        <f t="shared" si="1901"/>
        <v/>
      </c>
    </row>
    <row r="60865" spans="3:9" ht="15" customHeight="1">
      <c r="C60865" s="220" t="str">
        <f t="shared" si="1900"/>
        <v/>
      </c>
      <c r="I60865" s="218" t="str">
        <f t="shared" si="1901"/>
        <v/>
      </c>
    </row>
    <row r="60866" spans="3:9" ht="15" customHeight="1">
      <c r="C60866" s="220" t="str">
        <f t="shared" si="1900"/>
        <v/>
      </c>
      <c r="I60866" s="218" t="str">
        <f t="shared" si="1901"/>
        <v/>
      </c>
    </row>
    <row r="60867" spans="3:9" ht="15" customHeight="1">
      <c r="C60867" s="220" t="str">
        <f t="shared" si="1900"/>
        <v/>
      </c>
      <c r="I60867" s="218" t="str">
        <f t="shared" si="1901"/>
        <v/>
      </c>
    </row>
    <row r="60868" spans="3:9" ht="15" customHeight="1">
      <c r="C60868" s="220" t="str">
        <f t="shared" si="1900"/>
        <v/>
      </c>
      <c r="I60868" s="218" t="str">
        <f t="shared" si="1901"/>
        <v/>
      </c>
    </row>
    <row r="60869" spans="3:9" ht="15" customHeight="1">
      <c r="C60869" s="220" t="str">
        <f t="shared" si="1900"/>
        <v/>
      </c>
      <c r="I60869" s="218" t="str">
        <f t="shared" si="1901"/>
        <v/>
      </c>
    </row>
    <row r="60870" spans="3:9" ht="15" customHeight="1">
      <c r="C60870" s="220" t="str">
        <f t="shared" ref="C60870:C60933" si="1902">IF(B60870="","",MONTH(B60870))</f>
        <v/>
      </c>
      <c r="I60870" s="218" t="str">
        <f t="shared" ref="I60870:I60933" si="1903">IF(H60870="","",IF(E60870="","Não deixe campos em branco, a planilha resumo de custos e despesas necessita deles para funcionar",IF(F60870="","Não deixe campos em branco, a planilha resumo de custos e despesas necessita deles para funcionar",IF(G60870="","Não deixe campos em branco, a planilha resumo de custos e despesas necessita deles para funcionar",""))))</f>
        <v/>
      </c>
    </row>
    <row r="60871" spans="3:9" ht="15" customHeight="1">
      <c r="C60871" s="220" t="str">
        <f t="shared" si="1902"/>
        <v/>
      </c>
      <c r="I60871" s="218" t="str">
        <f t="shared" si="1903"/>
        <v/>
      </c>
    </row>
    <row r="60872" spans="3:9" ht="15" customHeight="1">
      <c r="C60872" s="220" t="str">
        <f t="shared" si="1902"/>
        <v/>
      </c>
      <c r="I60872" s="218" t="str">
        <f t="shared" si="1903"/>
        <v/>
      </c>
    </row>
    <row r="60873" spans="3:9" ht="15" customHeight="1">
      <c r="C60873" s="220" t="str">
        <f t="shared" si="1902"/>
        <v/>
      </c>
      <c r="I60873" s="218" t="str">
        <f t="shared" si="1903"/>
        <v/>
      </c>
    </row>
    <row r="60874" spans="3:9" ht="15" customHeight="1">
      <c r="C60874" s="220" t="str">
        <f t="shared" si="1902"/>
        <v/>
      </c>
      <c r="I60874" s="218" t="str">
        <f t="shared" si="1903"/>
        <v/>
      </c>
    </row>
    <row r="60875" spans="3:9" ht="15" customHeight="1">
      <c r="C60875" s="220" t="str">
        <f t="shared" si="1902"/>
        <v/>
      </c>
      <c r="I60875" s="218" t="str">
        <f t="shared" si="1903"/>
        <v/>
      </c>
    </row>
    <row r="60876" spans="3:9" ht="15" customHeight="1">
      <c r="C60876" s="220" t="str">
        <f t="shared" si="1902"/>
        <v/>
      </c>
      <c r="I60876" s="218" t="str">
        <f t="shared" si="1903"/>
        <v/>
      </c>
    </row>
    <row r="60877" spans="3:9" ht="15" customHeight="1">
      <c r="C60877" s="220" t="str">
        <f t="shared" si="1902"/>
        <v/>
      </c>
      <c r="I60877" s="218" t="str">
        <f t="shared" si="1903"/>
        <v/>
      </c>
    </row>
    <row r="60878" spans="3:9" ht="15" customHeight="1">
      <c r="C60878" s="220" t="str">
        <f t="shared" si="1902"/>
        <v/>
      </c>
      <c r="I60878" s="218" t="str">
        <f t="shared" si="1903"/>
        <v/>
      </c>
    </row>
    <row r="60879" spans="3:9" ht="15" customHeight="1">
      <c r="C60879" s="220" t="str">
        <f t="shared" si="1902"/>
        <v/>
      </c>
      <c r="I60879" s="218" t="str">
        <f t="shared" si="1903"/>
        <v/>
      </c>
    </row>
    <row r="60880" spans="3:9" ht="15" customHeight="1">
      <c r="C60880" s="220" t="str">
        <f t="shared" si="1902"/>
        <v/>
      </c>
      <c r="I60880" s="218" t="str">
        <f t="shared" si="1903"/>
        <v/>
      </c>
    </row>
    <row r="60881" spans="3:9" ht="15" customHeight="1">
      <c r="C60881" s="220" t="str">
        <f t="shared" si="1902"/>
        <v/>
      </c>
      <c r="I60881" s="218" t="str">
        <f t="shared" si="1903"/>
        <v/>
      </c>
    </row>
    <row r="60882" spans="3:9" ht="15" customHeight="1">
      <c r="C60882" s="220" t="str">
        <f t="shared" si="1902"/>
        <v/>
      </c>
      <c r="I60882" s="218" t="str">
        <f t="shared" si="1903"/>
        <v/>
      </c>
    </row>
    <row r="60883" spans="3:9" ht="15" customHeight="1">
      <c r="C60883" s="220" t="str">
        <f t="shared" si="1902"/>
        <v/>
      </c>
      <c r="I60883" s="218" t="str">
        <f t="shared" si="1903"/>
        <v/>
      </c>
    </row>
    <row r="60884" spans="3:9" ht="15" customHeight="1">
      <c r="C60884" s="220" t="str">
        <f t="shared" si="1902"/>
        <v/>
      </c>
      <c r="I60884" s="218" t="str">
        <f t="shared" si="1903"/>
        <v/>
      </c>
    </row>
    <row r="60885" spans="3:9" ht="15" customHeight="1">
      <c r="C60885" s="220" t="str">
        <f t="shared" si="1902"/>
        <v/>
      </c>
      <c r="I60885" s="218" t="str">
        <f t="shared" si="1903"/>
        <v/>
      </c>
    </row>
    <row r="60886" spans="3:9" ht="15" customHeight="1">
      <c r="C60886" s="220" t="str">
        <f t="shared" si="1902"/>
        <v/>
      </c>
      <c r="I60886" s="218" t="str">
        <f t="shared" si="1903"/>
        <v/>
      </c>
    </row>
    <row r="60887" spans="3:9" ht="15" customHeight="1">
      <c r="C60887" s="220" t="str">
        <f t="shared" si="1902"/>
        <v/>
      </c>
      <c r="I60887" s="218" t="str">
        <f t="shared" si="1903"/>
        <v/>
      </c>
    </row>
    <row r="60888" spans="3:9" ht="15" customHeight="1">
      <c r="C60888" s="220" t="str">
        <f t="shared" si="1902"/>
        <v/>
      </c>
      <c r="I60888" s="218" t="str">
        <f t="shared" si="1903"/>
        <v/>
      </c>
    </row>
    <row r="60889" spans="3:9" ht="15" customHeight="1">
      <c r="C60889" s="220" t="str">
        <f t="shared" si="1902"/>
        <v/>
      </c>
      <c r="I60889" s="218" t="str">
        <f t="shared" si="1903"/>
        <v/>
      </c>
    </row>
    <row r="60890" spans="3:9" ht="15" customHeight="1">
      <c r="C60890" s="220" t="str">
        <f t="shared" si="1902"/>
        <v/>
      </c>
      <c r="I60890" s="218" t="str">
        <f t="shared" si="1903"/>
        <v/>
      </c>
    </row>
    <row r="60891" spans="3:9" ht="15" customHeight="1">
      <c r="C60891" s="220" t="str">
        <f t="shared" si="1902"/>
        <v/>
      </c>
      <c r="I60891" s="218" t="str">
        <f t="shared" si="1903"/>
        <v/>
      </c>
    </row>
    <row r="60892" spans="3:9" ht="15" customHeight="1">
      <c r="C60892" s="220" t="str">
        <f t="shared" si="1902"/>
        <v/>
      </c>
      <c r="I60892" s="218" t="str">
        <f t="shared" si="1903"/>
        <v/>
      </c>
    </row>
    <row r="60893" spans="3:9" ht="15" customHeight="1">
      <c r="C60893" s="220" t="str">
        <f t="shared" si="1902"/>
        <v/>
      </c>
      <c r="I60893" s="218" t="str">
        <f t="shared" si="1903"/>
        <v/>
      </c>
    </row>
    <row r="60894" spans="3:9" ht="15" customHeight="1">
      <c r="C60894" s="220" t="str">
        <f t="shared" si="1902"/>
        <v/>
      </c>
      <c r="I60894" s="218" t="str">
        <f t="shared" si="1903"/>
        <v/>
      </c>
    </row>
    <row r="60895" spans="3:9" ht="15" customHeight="1">
      <c r="C60895" s="220" t="str">
        <f t="shared" si="1902"/>
        <v/>
      </c>
      <c r="I60895" s="218" t="str">
        <f t="shared" si="1903"/>
        <v/>
      </c>
    </row>
    <row r="60896" spans="3:9" ht="15" customHeight="1">
      <c r="C60896" s="220" t="str">
        <f t="shared" si="1902"/>
        <v/>
      </c>
      <c r="I60896" s="218" t="str">
        <f t="shared" si="1903"/>
        <v/>
      </c>
    </row>
    <row r="60897" spans="3:9" ht="15" customHeight="1">
      <c r="C60897" s="220" t="str">
        <f t="shared" si="1902"/>
        <v/>
      </c>
      <c r="I60897" s="218" t="str">
        <f t="shared" si="1903"/>
        <v/>
      </c>
    </row>
    <row r="60898" spans="3:9" ht="15" customHeight="1">
      <c r="C60898" s="220" t="str">
        <f t="shared" si="1902"/>
        <v/>
      </c>
      <c r="I60898" s="218" t="str">
        <f t="shared" si="1903"/>
        <v/>
      </c>
    </row>
    <row r="60899" spans="3:9" ht="15" customHeight="1">
      <c r="C60899" s="220" t="str">
        <f t="shared" si="1902"/>
        <v/>
      </c>
      <c r="I60899" s="218" t="str">
        <f t="shared" si="1903"/>
        <v/>
      </c>
    </row>
    <row r="60900" spans="3:9" ht="15" customHeight="1">
      <c r="C60900" s="220" t="str">
        <f t="shared" si="1902"/>
        <v/>
      </c>
      <c r="I60900" s="218" t="str">
        <f t="shared" si="1903"/>
        <v/>
      </c>
    </row>
    <row r="60901" spans="3:9" ht="15" customHeight="1">
      <c r="C60901" s="220" t="str">
        <f t="shared" si="1902"/>
        <v/>
      </c>
      <c r="I60901" s="218" t="str">
        <f t="shared" si="1903"/>
        <v/>
      </c>
    </row>
    <row r="60902" spans="3:9" ht="15" customHeight="1">
      <c r="C60902" s="220" t="str">
        <f t="shared" si="1902"/>
        <v/>
      </c>
      <c r="I60902" s="218" t="str">
        <f t="shared" si="1903"/>
        <v/>
      </c>
    </row>
    <row r="60903" spans="3:9" ht="15" customHeight="1">
      <c r="C60903" s="220" t="str">
        <f t="shared" si="1902"/>
        <v/>
      </c>
      <c r="I60903" s="218" t="str">
        <f t="shared" si="1903"/>
        <v/>
      </c>
    </row>
    <row r="60904" spans="3:9" ht="15" customHeight="1">
      <c r="C60904" s="220" t="str">
        <f t="shared" si="1902"/>
        <v/>
      </c>
      <c r="I60904" s="218" t="str">
        <f t="shared" si="1903"/>
        <v/>
      </c>
    </row>
    <row r="60905" spans="3:9" ht="15" customHeight="1">
      <c r="C60905" s="220" t="str">
        <f t="shared" si="1902"/>
        <v/>
      </c>
      <c r="I60905" s="218" t="str">
        <f t="shared" si="1903"/>
        <v/>
      </c>
    </row>
    <row r="60906" spans="3:9" ht="15" customHeight="1">
      <c r="C60906" s="220" t="str">
        <f t="shared" si="1902"/>
        <v/>
      </c>
      <c r="I60906" s="218" t="str">
        <f t="shared" si="1903"/>
        <v/>
      </c>
    </row>
    <row r="60907" spans="3:9" ht="15" customHeight="1">
      <c r="C60907" s="220" t="str">
        <f t="shared" si="1902"/>
        <v/>
      </c>
      <c r="I60907" s="218" t="str">
        <f t="shared" si="1903"/>
        <v/>
      </c>
    </row>
    <row r="60908" spans="3:9" ht="15" customHeight="1">
      <c r="C60908" s="220" t="str">
        <f t="shared" si="1902"/>
        <v/>
      </c>
      <c r="I60908" s="218" t="str">
        <f t="shared" si="1903"/>
        <v/>
      </c>
    </row>
    <row r="60909" spans="3:9" ht="15" customHeight="1">
      <c r="C60909" s="220" t="str">
        <f t="shared" si="1902"/>
        <v/>
      </c>
      <c r="I60909" s="218" t="str">
        <f t="shared" si="1903"/>
        <v/>
      </c>
    </row>
    <row r="60910" spans="3:9" ht="15" customHeight="1">
      <c r="C60910" s="220" t="str">
        <f t="shared" si="1902"/>
        <v/>
      </c>
      <c r="I60910" s="218" t="str">
        <f t="shared" si="1903"/>
        <v/>
      </c>
    </row>
    <row r="60911" spans="3:9" ht="15" customHeight="1">
      <c r="C60911" s="220" t="str">
        <f t="shared" si="1902"/>
        <v/>
      </c>
      <c r="I60911" s="218" t="str">
        <f t="shared" si="1903"/>
        <v/>
      </c>
    </row>
    <row r="60912" spans="3:9" ht="15" customHeight="1">
      <c r="C60912" s="220" t="str">
        <f t="shared" si="1902"/>
        <v/>
      </c>
      <c r="I60912" s="218" t="str">
        <f t="shared" si="1903"/>
        <v/>
      </c>
    </row>
    <row r="60913" spans="3:9" ht="15" customHeight="1">
      <c r="C60913" s="220" t="str">
        <f t="shared" si="1902"/>
        <v/>
      </c>
      <c r="I60913" s="218" t="str">
        <f t="shared" si="1903"/>
        <v/>
      </c>
    </row>
    <row r="60914" spans="3:9" ht="15" customHeight="1">
      <c r="C60914" s="220" t="str">
        <f t="shared" si="1902"/>
        <v/>
      </c>
      <c r="I60914" s="218" t="str">
        <f t="shared" si="1903"/>
        <v/>
      </c>
    </row>
    <row r="60915" spans="3:9" ht="15" customHeight="1">
      <c r="C60915" s="220" t="str">
        <f t="shared" si="1902"/>
        <v/>
      </c>
      <c r="I60915" s="218" t="str">
        <f t="shared" si="1903"/>
        <v/>
      </c>
    </row>
    <row r="60916" spans="3:9" ht="15" customHeight="1">
      <c r="C60916" s="220" t="str">
        <f t="shared" si="1902"/>
        <v/>
      </c>
      <c r="I60916" s="218" t="str">
        <f t="shared" si="1903"/>
        <v/>
      </c>
    </row>
    <row r="60917" spans="3:9" ht="15" customHeight="1">
      <c r="C60917" s="220" t="str">
        <f t="shared" si="1902"/>
        <v/>
      </c>
      <c r="I60917" s="218" t="str">
        <f t="shared" si="1903"/>
        <v/>
      </c>
    </row>
    <row r="60918" spans="3:9" ht="15" customHeight="1">
      <c r="C60918" s="220" t="str">
        <f t="shared" si="1902"/>
        <v/>
      </c>
      <c r="I60918" s="218" t="str">
        <f t="shared" si="1903"/>
        <v/>
      </c>
    </row>
    <row r="60919" spans="3:9" ht="15" customHeight="1">
      <c r="C60919" s="220" t="str">
        <f t="shared" si="1902"/>
        <v/>
      </c>
      <c r="I60919" s="218" t="str">
        <f t="shared" si="1903"/>
        <v/>
      </c>
    </row>
    <row r="60920" spans="3:9" ht="15" customHeight="1">
      <c r="C60920" s="220" t="str">
        <f t="shared" si="1902"/>
        <v/>
      </c>
      <c r="I60920" s="218" t="str">
        <f t="shared" si="1903"/>
        <v/>
      </c>
    </row>
    <row r="60921" spans="3:9" ht="15" customHeight="1">
      <c r="C60921" s="220" t="str">
        <f t="shared" si="1902"/>
        <v/>
      </c>
      <c r="I60921" s="218" t="str">
        <f t="shared" si="1903"/>
        <v/>
      </c>
    </row>
    <row r="60922" spans="3:9" ht="15" customHeight="1">
      <c r="C60922" s="220" t="str">
        <f t="shared" si="1902"/>
        <v/>
      </c>
      <c r="I60922" s="218" t="str">
        <f t="shared" si="1903"/>
        <v/>
      </c>
    </row>
    <row r="60923" spans="3:9" ht="15" customHeight="1">
      <c r="C60923" s="220" t="str">
        <f t="shared" si="1902"/>
        <v/>
      </c>
      <c r="I60923" s="218" t="str">
        <f t="shared" si="1903"/>
        <v/>
      </c>
    </row>
    <row r="60924" spans="3:9" ht="15" customHeight="1">
      <c r="C60924" s="220" t="str">
        <f t="shared" si="1902"/>
        <v/>
      </c>
      <c r="I60924" s="218" t="str">
        <f t="shared" si="1903"/>
        <v/>
      </c>
    </row>
    <row r="60925" spans="3:9" ht="15" customHeight="1">
      <c r="C60925" s="220" t="str">
        <f t="shared" si="1902"/>
        <v/>
      </c>
      <c r="I60925" s="218" t="str">
        <f t="shared" si="1903"/>
        <v/>
      </c>
    </row>
    <row r="60926" spans="3:9" ht="15" customHeight="1">
      <c r="C60926" s="220" t="str">
        <f t="shared" si="1902"/>
        <v/>
      </c>
      <c r="I60926" s="218" t="str">
        <f t="shared" si="1903"/>
        <v/>
      </c>
    </row>
    <row r="60927" spans="3:9" ht="15" customHeight="1">
      <c r="C60927" s="220" t="str">
        <f t="shared" si="1902"/>
        <v/>
      </c>
      <c r="I60927" s="218" t="str">
        <f t="shared" si="1903"/>
        <v/>
      </c>
    </row>
    <row r="60928" spans="3:9" ht="15" customHeight="1">
      <c r="C60928" s="220" t="str">
        <f t="shared" si="1902"/>
        <v/>
      </c>
      <c r="I60928" s="218" t="str">
        <f t="shared" si="1903"/>
        <v/>
      </c>
    </row>
    <row r="60929" spans="3:9" ht="15" customHeight="1">
      <c r="C60929" s="220" t="str">
        <f t="shared" si="1902"/>
        <v/>
      </c>
      <c r="I60929" s="218" t="str">
        <f t="shared" si="1903"/>
        <v/>
      </c>
    </row>
    <row r="60930" spans="3:9" ht="15" customHeight="1">
      <c r="C60930" s="220" t="str">
        <f t="shared" si="1902"/>
        <v/>
      </c>
      <c r="I60930" s="218" t="str">
        <f t="shared" si="1903"/>
        <v/>
      </c>
    </row>
    <row r="60931" spans="3:9" ht="15" customHeight="1">
      <c r="C60931" s="220" t="str">
        <f t="shared" si="1902"/>
        <v/>
      </c>
      <c r="I60931" s="218" t="str">
        <f t="shared" si="1903"/>
        <v/>
      </c>
    </row>
    <row r="60932" spans="3:9" ht="15" customHeight="1">
      <c r="C60932" s="220" t="str">
        <f t="shared" si="1902"/>
        <v/>
      </c>
      <c r="I60932" s="218" t="str">
        <f t="shared" si="1903"/>
        <v/>
      </c>
    </row>
    <row r="60933" spans="3:9" ht="15" customHeight="1">
      <c r="C60933" s="220" t="str">
        <f t="shared" si="1902"/>
        <v/>
      </c>
      <c r="I60933" s="218" t="str">
        <f t="shared" si="1903"/>
        <v/>
      </c>
    </row>
    <row r="60934" spans="3:9" ht="15" customHeight="1">
      <c r="C60934" s="220" t="str">
        <f t="shared" ref="C60934:C60997" si="1904">IF(B60934="","",MONTH(B60934))</f>
        <v/>
      </c>
      <c r="I60934" s="218" t="str">
        <f t="shared" ref="I60934:I60997" si="1905">IF(H60934="","",IF(E60934="","Não deixe campos em branco, a planilha resumo de custos e despesas necessita deles para funcionar",IF(F60934="","Não deixe campos em branco, a planilha resumo de custos e despesas necessita deles para funcionar",IF(G60934="","Não deixe campos em branco, a planilha resumo de custos e despesas necessita deles para funcionar",""))))</f>
        <v/>
      </c>
    </row>
    <row r="60935" spans="3:9" ht="15" customHeight="1">
      <c r="C60935" s="220" t="str">
        <f t="shared" si="1904"/>
        <v/>
      </c>
      <c r="I60935" s="218" t="str">
        <f t="shared" si="1905"/>
        <v/>
      </c>
    </row>
    <row r="60936" spans="3:9" ht="15" customHeight="1">
      <c r="C60936" s="220" t="str">
        <f t="shared" si="1904"/>
        <v/>
      </c>
      <c r="I60936" s="218" t="str">
        <f t="shared" si="1905"/>
        <v/>
      </c>
    </row>
    <row r="60937" spans="3:9" ht="15" customHeight="1">
      <c r="C60937" s="220" t="str">
        <f t="shared" si="1904"/>
        <v/>
      </c>
      <c r="I60937" s="218" t="str">
        <f t="shared" si="1905"/>
        <v/>
      </c>
    </row>
    <row r="60938" spans="3:9" ht="15" customHeight="1">
      <c r="C60938" s="220" t="str">
        <f t="shared" si="1904"/>
        <v/>
      </c>
      <c r="I60938" s="218" t="str">
        <f t="shared" si="1905"/>
        <v/>
      </c>
    </row>
    <row r="60939" spans="3:9" ht="15" customHeight="1">
      <c r="C60939" s="220" t="str">
        <f t="shared" si="1904"/>
        <v/>
      </c>
      <c r="I60939" s="218" t="str">
        <f t="shared" si="1905"/>
        <v/>
      </c>
    </row>
    <row r="60940" spans="3:9" ht="15" customHeight="1">
      <c r="C60940" s="220" t="str">
        <f t="shared" si="1904"/>
        <v/>
      </c>
      <c r="I60940" s="218" t="str">
        <f t="shared" si="1905"/>
        <v/>
      </c>
    </row>
    <row r="60941" spans="3:9" ht="15" customHeight="1">
      <c r="C60941" s="220" t="str">
        <f t="shared" si="1904"/>
        <v/>
      </c>
      <c r="I60941" s="218" t="str">
        <f t="shared" si="1905"/>
        <v/>
      </c>
    </row>
    <row r="60942" spans="3:9" ht="15" customHeight="1">
      <c r="C60942" s="220" t="str">
        <f t="shared" si="1904"/>
        <v/>
      </c>
      <c r="I60942" s="218" t="str">
        <f t="shared" si="1905"/>
        <v/>
      </c>
    </row>
    <row r="60943" spans="3:9" ht="15" customHeight="1">
      <c r="C60943" s="220" t="str">
        <f t="shared" si="1904"/>
        <v/>
      </c>
      <c r="I60943" s="218" t="str">
        <f t="shared" si="1905"/>
        <v/>
      </c>
    </row>
    <row r="60944" spans="3:9" ht="15" customHeight="1">
      <c r="C60944" s="220" t="str">
        <f t="shared" si="1904"/>
        <v/>
      </c>
      <c r="I60944" s="218" t="str">
        <f t="shared" si="1905"/>
        <v/>
      </c>
    </row>
    <row r="60945" spans="3:9" ht="15" customHeight="1">
      <c r="C60945" s="220" t="str">
        <f t="shared" si="1904"/>
        <v/>
      </c>
      <c r="I60945" s="218" t="str">
        <f t="shared" si="1905"/>
        <v/>
      </c>
    </row>
    <row r="60946" spans="3:9" ht="15" customHeight="1">
      <c r="C60946" s="220" t="str">
        <f t="shared" si="1904"/>
        <v/>
      </c>
      <c r="I60946" s="218" t="str">
        <f t="shared" si="1905"/>
        <v/>
      </c>
    </row>
    <row r="60947" spans="3:9" ht="15" customHeight="1">
      <c r="C60947" s="220" t="str">
        <f t="shared" si="1904"/>
        <v/>
      </c>
      <c r="I60947" s="218" t="str">
        <f t="shared" si="1905"/>
        <v/>
      </c>
    </row>
    <row r="60948" spans="3:9" ht="15" customHeight="1">
      <c r="C60948" s="220" t="str">
        <f t="shared" si="1904"/>
        <v/>
      </c>
      <c r="I60948" s="218" t="str">
        <f t="shared" si="1905"/>
        <v/>
      </c>
    </row>
    <row r="60949" spans="3:9" ht="15" customHeight="1">
      <c r="C60949" s="220" t="str">
        <f t="shared" si="1904"/>
        <v/>
      </c>
      <c r="I60949" s="218" t="str">
        <f t="shared" si="1905"/>
        <v/>
      </c>
    </row>
    <row r="60950" spans="3:9" ht="15" customHeight="1">
      <c r="C60950" s="220" t="str">
        <f t="shared" si="1904"/>
        <v/>
      </c>
      <c r="I60950" s="218" t="str">
        <f t="shared" si="1905"/>
        <v/>
      </c>
    </row>
    <row r="60951" spans="3:9" ht="15" customHeight="1">
      <c r="C60951" s="220" t="str">
        <f t="shared" si="1904"/>
        <v/>
      </c>
      <c r="I60951" s="218" t="str">
        <f t="shared" si="1905"/>
        <v/>
      </c>
    </row>
    <row r="60952" spans="3:9" ht="15" customHeight="1">
      <c r="C60952" s="220" t="str">
        <f t="shared" si="1904"/>
        <v/>
      </c>
      <c r="I60952" s="218" t="str">
        <f t="shared" si="1905"/>
        <v/>
      </c>
    </row>
    <row r="60953" spans="3:9" ht="15" customHeight="1">
      <c r="C60953" s="220" t="str">
        <f t="shared" si="1904"/>
        <v/>
      </c>
      <c r="I60953" s="218" t="str">
        <f t="shared" si="1905"/>
        <v/>
      </c>
    </row>
    <row r="60954" spans="3:9" ht="15" customHeight="1">
      <c r="C60954" s="220" t="str">
        <f t="shared" si="1904"/>
        <v/>
      </c>
      <c r="I60954" s="218" t="str">
        <f t="shared" si="1905"/>
        <v/>
      </c>
    </row>
    <row r="60955" spans="3:9" ht="15" customHeight="1">
      <c r="C60955" s="220" t="str">
        <f t="shared" si="1904"/>
        <v/>
      </c>
      <c r="I60955" s="218" t="str">
        <f t="shared" si="1905"/>
        <v/>
      </c>
    </row>
    <row r="60956" spans="3:9" ht="15" customHeight="1">
      <c r="C60956" s="220" t="str">
        <f t="shared" si="1904"/>
        <v/>
      </c>
      <c r="I60956" s="218" t="str">
        <f t="shared" si="1905"/>
        <v/>
      </c>
    </row>
    <row r="60957" spans="3:9" ht="15" customHeight="1">
      <c r="C60957" s="220" t="str">
        <f t="shared" si="1904"/>
        <v/>
      </c>
      <c r="I60957" s="218" t="str">
        <f t="shared" si="1905"/>
        <v/>
      </c>
    </row>
    <row r="60958" spans="3:9" ht="15" customHeight="1">
      <c r="C60958" s="220" t="str">
        <f t="shared" si="1904"/>
        <v/>
      </c>
      <c r="I60958" s="218" t="str">
        <f t="shared" si="1905"/>
        <v/>
      </c>
    </row>
    <row r="60959" spans="3:9" ht="15" customHeight="1">
      <c r="C60959" s="220" t="str">
        <f t="shared" si="1904"/>
        <v/>
      </c>
      <c r="I60959" s="218" t="str">
        <f t="shared" si="1905"/>
        <v/>
      </c>
    </row>
    <row r="60960" spans="3:9" ht="15" customHeight="1">
      <c r="C60960" s="220" t="str">
        <f t="shared" si="1904"/>
        <v/>
      </c>
      <c r="I60960" s="218" t="str">
        <f t="shared" si="1905"/>
        <v/>
      </c>
    </row>
    <row r="60961" spans="3:9" ht="15" customHeight="1">
      <c r="C60961" s="220" t="str">
        <f t="shared" si="1904"/>
        <v/>
      </c>
      <c r="I60961" s="218" t="str">
        <f t="shared" si="1905"/>
        <v/>
      </c>
    </row>
    <row r="60962" spans="3:9" ht="15" customHeight="1">
      <c r="C60962" s="220" t="str">
        <f t="shared" si="1904"/>
        <v/>
      </c>
      <c r="I60962" s="218" t="str">
        <f t="shared" si="1905"/>
        <v/>
      </c>
    </row>
    <row r="60963" spans="3:9" ht="15" customHeight="1">
      <c r="C60963" s="220" t="str">
        <f t="shared" si="1904"/>
        <v/>
      </c>
      <c r="I60963" s="218" t="str">
        <f t="shared" si="1905"/>
        <v/>
      </c>
    </row>
    <row r="60964" spans="3:9" ht="15" customHeight="1">
      <c r="C60964" s="220" t="str">
        <f t="shared" si="1904"/>
        <v/>
      </c>
      <c r="I60964" s="218" t="str">
        <f t="shared" si="1905"/>
        <v/>
      </c>
    </row>
    <row r="60965" spans="3:9" ht="15" customHeight="1">
      <c r="C60965" s="220" t="str">
        <f t="shared" si="1904"/>
        <v/>
      </c>
      <c r="I60965" s="218" t="str">
        <f t="shared" si="1905"/>
        <v/>
      </c>
    </row>
    <row r="60966" spans="3:9" ht="15" customHeight="1">
      <c r="C60966" s="220" t="str">
        <f t="shared" si="1904"/>
        <v/>
      </c>
      <c r="I60966" s="218" t="str">
        <f t="shared" si="1905"/>
        <v/>
      </c>
    </row>
    <row r="60967" spans="3:9" ht="15" customHeight="1">
      <c r="C60967" s="220" t="str">
        <f t="shared" si="1904"/>
        <v/>
      </c>
      <c r="I60967" s="218" t="str">
        <f t="shared" si="1905"/>
        <v/>
      </c>
    </row>
    <row r="60968" spans="3:9" ht="15" customHeight="1">
      <c r="C60968" s="220" t="str">
        <f t="shared" si="1904"/>
        <v/>
      </c>
      <c r="I60968" s="218" t="str">
        <f t="shared" si="1905"/>
        <v/>
      </c>
    </row>
    <row r="60969" spans="3:9" ht="15" customHeight="1">
      <c r="C60969" s="220" t="str">
        <f t="shared" si="1904"/>
        <v/>
      </c>
      <c r="I60969" s="218" t="str">
        <f t="shared" si="1905"/>
        <v/>
      </c>
    </row>
    <row r="60970" spans="3:9" ht="15" customHeight="1">
      <c r="C60970" s="220" t="str">
        <f t="shared" si="1904"/>
        <v/>
      </c>
      <c r="I60970" s="218" t="str">
        <f t="shared" si="1905"/>
        <v/>
      </c>
    </row>
    <row r="60971" spans="3:9" ht="15" customHeight="1">
      <c r="C60971" s="220" t="str">
        <f t="shared" si="1904"/>
        <v/>
      </c>
      <c r="I60971" s="218" t="str">
        <f t="shared" si="1905"/>
        <v/>
      </c>
    </row>
    <row r="60972" spans="3:9" ht="15" customHeight="1">
      <c r="C60972" s="220" t="str">
        <f t="shared" si="1904"/>
        <v/>
      </c>
      <c r="I60972" s="218" t="str">
        <f t="shared" si="1905"/>
        <v/>
      </c>
    </row>
    <row r="60973" spans="3:9" ht="15" customHeight="1">
      <c r="C60973" s="220" t="str">
        <f t="shared" si="1904"/>
        <v/>
      </c>
      <c r="I60973" s="218" t="str">
        <f t="shared" si="1905"/>
        <v/>
      </c>
    </row>
    <row r="60974" spans="3:9" ht="15" customHeight="1">
      <c r="C60974" s="220" t="str">
        <f t="shared" si="1904"/>
        <v/>
      </c>
      <c r="I60974" s="218" t="str">
        <f t="shared" si="1905"/>
        <v/>
      </c>
    </row>
    <row r="60975" spans="3:9" ht="15" customHeight="1">
      <c r="C60975" s="220" t="str">
        <f t="shared" si="1904"/>
        <v/>
      </c>
      <c r="I60975" s="218" t="str">
        <f t="shared" si="1905"/>
        <v/>
      </c>
    </row>
    <row r="60976" spans="3:9" ht="15" customHeight="1">
      <c r="C60976" s="220" t="str">
        <f t="shared" si="1904"/>
        <v/>
      </c>
      <c r="I60976" s="218" t="str">
        <f t="shared" si="1905"/>
        <v/>
      </c>
    </row>
    <row r="60977" spans="3:9" ht="15" customHeight="1">
      <c r="C60977" s="220" t="str">
        <f t="shared" si="1904"/>
        <v/>
      </c>
      <c r="I60977" s="218" t="str">
        <f t="shared" si="1905"/>
        <v/>
      </c>
    </row>
    <row r="60978" spans="3:9" ht="15" customHeight="1">
      <c r="C60978" s="220" t="str">
        <f t="shared" si="1904"/>
        <v/>
      </c>
      <c r="I60978" s="218" t="str">
        <f t="shared" si="1905"/>
        <v/>
      </c>
    </row>
    <row r="60979" spans="3:9" ht="15" customHeight="1">
      <c r="C60979" s="220" t="str">
        <f t="shared" si="1904"/>
        <v/>
      </c>
      <c r="I60979" s="218" t="str">
        <f t="shared" si="1905"/>
        <v/>
      </c>
    </row>
    <row r="60980" spans="3:9" ht="15" customHeight="1">
      <c r="C60980" s="220" t="str">
        <f t="shared" si="1904"/>
        <v/>
      </c>
      <c r="I60980" s="218" t="str">
        <f t="shared" si="1905"/>
        <v/>
      </c>
    </row>
    <row r="60981" spans="3:9" ht="15" customHeight="1">
      <c r="C60981" s="220" t="str">
        <f t="shared" si="1904"/>
        <v/>
      </c>
      <c r="I60981" s="218" t="str">
        <f t="shared" si="1905"/>
        <v/>
      </c>
    </row>
    <row r="60982" spans="3:9" ht="15" customHeight="1">
      <c r="C60982" s="220" t="str">
        <f t="shared" si="1904"/>
        <v/>
      </c>
      <c r="I60982" s="218" t="str">
        <f t="shared" si="1905"/>
        <v/>
      </c>
    </row>
    <row r="60983" spans="3:9" ht="15" customHeight="1">
      <c r="C60983" s="220" t="str">
        <f t="shared" si="1904"/>
        <v/>
      </c>
      <c r="I60983" s="218" t="str">
        <f t="shared" si="1905"/>
        <v/>
      </c>
    </row>
    <row r="60984" spans="3:9" ht="15" customHeight="1">
      <c r="C60984" s="220" t="str">
        <f t="shared" si="1904"/>
        <v/>
      </c>
      <c r="I60984" s="218" t="str">
        <f t="shared" si="1905"/>
        <v/>
      </c>
    </row>
    <row r="60985" spans="3:9" ht="15" customHeight="1">
      <c r="C60985" s="220" t="str">
        <f t="shared" si="1904"/>
        <v/>
      </c>
      <c r="I60985" s="218" t="str">
        <f t="shared" si="1905"/>
        <v/>
      </c>
    </row>
    <row r="60986" spans="3:9" ht="15" customHeight="1">
      <c r="C60986" s="220" t="str">
        <f t="shared" si="1904"/>
        <v/>
      </c>
      <c r="I60986" s="218" t="str">
        <f t="shared" si="1905"/>
        <v/>
      </c>
    </row>
    <row r="60987" spans="3:9" ht="15" customHeight="1">
      <c r="C60987" s="220" t="str">
        <f t="shared" si="1904"/>
        <v/>
      </c>
      <c r="I60987" s="218" t="str">
        <f t="shared" si="1905"/>
        <v/>
      </c>
    </row>
    <row r="60988" spans="3:9" ht="15" customHeight="1">
      <c r="C60988" s="220" t="str">
        <f t="shared" si="1904"/>
        <v/>
      </c>
      <c r="I60988" s="218" t="str">
        <f t="shared" si="1905"/>
        <v/>
      </c>
    </row>
    <row r="60989" spans="3:9" ht="15" customHeight="1">
      <c r="C60989" s="220" t="str">
        <f t="shared" si="1904"/>
        <v/>
      </c>
      <c r="I60989" s="218" t="str">
        <f t="shared" si="1905"/>
        <v/>
      </c>
    </row>
    <row r="60990" spans="3:9" ht="15" customHeight="1">
      <c r="C60990" s="220" t="str">
        <f t="shared" si="1904"/>
        <v/>
      </c>
      <c r="I60990" s="218" t="str">
        <f t="shared" si="1905"/>
        <v/>
      </c>
    </row>
    <row r="60991" spans="3:9" ht="15" customHeight="1">
      <c r="C60991" s="220" t="str">
        <f t="shared" si="1904"/>
        <v/>
      </c>
      <c r="I60991" s="218" t="str">
        <f t="shared" si="1905"/>
        <v/>
      </c>
    </row>
    <row r="60992" spans="3:9" ht="15" customHeight="1">
      <c r="C60992" s="220" t="str">
        <f t="shared" si="1904"/>
        <v/>
      </c>
      <c r="I60992" s="218" t="str">
        <f t="shared" si="1905"/>
        <v/>
      </c>
    </row>
    <row r="60993" spans="3:9" ht="15" customHeight="1">
      <c r="C60993" s="220" t="str">
        <f t="shared" si="1904"/>
        <v/>
      </c>
      <c r="I60993" s="218" t="str">
        <f t="shared" si="1905"/>
        <v/>
      </c>
    </row>
    <row r="60994" spans="3:9" ht="15" customHeight="1">
      <c r="C60994" s="220" t="str">
        <f t="shared" si="1904"/>
        <v/>
      </c>
      <c r="I60994" s="218" t="str">
        <f t="shared" si="1905"/>
        <v/>
      </c>
    </row>
    <row r="60995" spans="3:9" ht="15" customHeight="1">
      <c r="C60995" s="220" t="str">
        <f t="shared" si="1904"/>
        <v/>
      </c>
      <c r="I60995" s="218" t="str">
        <f t="shared" si="1905"/>
        <v/>
      </c>
    </row>
    <row r="60996" spans="3:9" ht="15" customHeight="1">
      <c r="C60996" s="220" t="str">
        <f t="shared" si="1904"/>
        <v/>
      </c>
      <c r="I60996" s="218" t="str">
        <f t="shared" si="1905"/>
        <v/>
      </c>
    </row>
    <row r="60997" spans="3:9" ht="15" customHeight="1">
      <c r="C60997" s="220" t="str">
        <f t="shared" si="1904"/>
        <v/>
      </c>
      <c r="I60997" s="218" t="str">
        <f t="shared" si="1905"/>
        <v/>
      </c>
    </row>
    <row r="60998" spans="3:9" ht="15" customHeight="1">
      <c r="C60998" s="220" t="str">
        <f t="shared" ref="C60998:C61061" si="1906">IF(B60998="","",MONTH(B60998))</f>
        <v/>
      </c>
      <c r="I60998" s="218" t="str">
        <f t="shared" ref="I60998:I61061" si="1907">IF(H60998="","",IF(E60998="","Não deixe campos em branco, a planilha resumo de custos e despesas necessita deles para funcionar",IF(F60998="","Não deixe campos em branco, a planilha resumo de custos e despesas necessita deles para funcionar",IF(G60998="","Não deixe campos em branco, a planilha resumo de custos e despesas necessita deles para funcionar",""))))</f>
        <v/>
      </c>
    </row>
    <row r="60999" spans="3:9" ht="15" customHeight="1">
      <c r="C60999" s="220" t="str">
        <f t="shared" si="1906"/>
        <v/>
      </c>
      <c r="I60999" s="218" t="str">
        <f t="shared" si="1907"/>
        <v/>
      </c>
    </row>
    <row r="61000" spans="3:9" ht="15" customHeight="1">
      <c r="C61000" s="220" t="str">
        <f t="shared" si="1906"/>
        <v/>
      </c>
      <c r="I61000" s="218" t="str">
        <f t="shared" si="1907"/>
        <v/>
      </c>
    </row>
    <row r="61001" spans="3:9" ht="15" customHeight="1">
      <c r="C61001" s="220" t="str">
        <f t="shared" si="1906"/>
        <v/>
      </c>
      <c r="I61001" s="218" t="str">
        <f t="shared" si="1907"/>
        <v/>
      </c>
    </row>
    <row r="61002" spans="3:9" ht="15" customHeight="1">
      <c r="C61002" s="220" t="str">
        <f t="shared" si="1906"/>
        <v/>
      </c>
      <c r="I61002" s="218" t="str">
        <f t="shared" si="1907"/>
        <v/>
      </c>
    </row>
    <row r="61003" spans="3:9" ht="15" customHeight="1">
      <c r="C61003" s="220" t="str">
        <f t="shared" si="1906"/>
        <v/>
      </c>
      <c r="I61003" s="218" t="str">
        <f t="shared" si="1907"/>
        <v/>
      </c>
    </row>
    <row r="61004" spans="3:9" ht="15" customHeight="1">
      <c r="C61004" s="220" t="str">
        <f t="shared" si="1906"/>
        <v/>
      </c>
      <c r="I61004" s="218" t="str">
        <f t="shared" si="1907"/>
        <v/>
      </c>
    </row>
    <row r="61005" spans="3:9" ht="15" customHeight="1">
      <c r="C61005" s="220" t="str">
        <f t="shared" si="1906"/>
        <v/>
      </c>
      <c r="I61005" s="218" t="str">
        <f t="shared" si="1907"/>
        <v/>
      </c>
    </row>
    <row r="61006" spans="3:9" ht="15" customHeight="1">
      <c r="C61006" s="220" t="str">
        <f t="shared" si="1906"/>
        <v/>
      </c>
      <c r="I61006" s="218" t="str">
        <f t="shared" si="1907"/>
        <v/>
      </c>
    </row>
    <row r="61007" spans="3:9" ht="15" customHeight="1">
      <c r="C61007" s="220" t="str">
        <f t="shared" si="1906"/>
        <v/>
      </c>
      <c r="I61007" s="218" t="str">
        <f t="shared" si="1907"/>
        <v/>
      </c>
    </row>
    <row r="61008" spans="3:9" ht="15" customHeight="1">
      <c r="C61008" s="220" t="str">
        <f t="shared" si="1906"/>
        <v/>
      </c>
      <c r="I61008" s="218" t="str">
        <f t="shared" si="1907"/>
        <v/>
      </c>
    </row>
    <row r="61009" spans="3:9" ht="15" customHeight="1">
      <c r="C61009" s="220" t="str">
        <f t="shared" si="1906"/>
        <v/>
      </c>
      <c r="I61009" s="218" t="str">
        <f t="shared" si="1907"/>
        <v/>
      </c>
    </row>
    <row r="61010" spans="3:9" ht="15" customHeight="1">
      <c r="C61010" s="220" t="str">
        <f t="shared" si="1906"/>
        <v/>
      </c>
      <c r="I61010" s="218" t="str">
        <f t="shared" si="1907"/>
        <v/>
      </c>
    </row>
    <row r="61011" spans="3:9" ht="15" customHeight="1">
      <c r="C61011" s="220" t="str">
        <f t="shared" si="1906"/>
        <v/>
      </c>
      <c r="I61011" s="218" t="str">
        <f t="shared" si="1907"/>
        <v/>
      </c>
    </row>
    <row r="61012" spans="3:9" ht="15" customHeight="1">
      <c r="C61012" s="220" t="str">
        <f t="shared" si="1906"/>
        <v/>
      </c>
      <c r="I61012" s="218" t="str">
        <f t="shared" si="1907"/>
        <v/>
      </c>
    </row>
    <row r="61013" spans="3:9" ht="15" customHeight="1">
      <c r="C61013" s="220" t="str">
        <f t="shared" si="1906"/>
        <v/>
      </c>
      <c r="I61013" s="218" t="str">
        <f t="shared" si="1907"/>
        <v/>
      </c>
    </row>
    <row r="61014" spans="3:9" ht="15" customHeight="1">
      <c r="C61014" s="220" t="str">
        <f t="shared" si="1906"/>
        <v/>
      </c>
      <c r="I61014" s="218" t="str">
        <f t="shared" si="1907"/>
        <v/>
      </c>
    </row>
    <row r="61015" spans="3:9" ht="15" customHeight="1">
      <c r="C61015" s="220" t="str">
        <f t="shared" si="1906"/>
        <v/>
      </c>
      <c r="I61015" s="218" t="str">
        <f t="shared" si="1907"/>
        <v/>
      </c>
    </row>
    <row r="61016" spans="3:9" ht="15" customHeight="1">
      <c r="C61016" s="220" t="str">
        <f t="shared" si="1906"/>
        <v/>
      </c>
      <c r="I61016" s="218" t="str">
        <f t="shared" si="1907"/>
        <v/>
      </c>
    </row>
    <row r="61017" spans="3:9" ht="15" customHeight="1">
      <c r="C61017" s="220" t="str">
        <f t="shared" si="1906"/>
        <v/>
      </c>
      <c r="I61017" s="218" t="str">
        <f t="shared" si="1907"/>
        <v/>
      </c>
    </row>
    <row r="61018" spans="3:9" ht="15" customHeight="1">
      <c r="C61018" s="220" t="str">
        <f t="shared" si="1906"/>
        <v/>
      </c>
      <c r="I61018" s="218" t="str">
        <f t="shared" si="1907"/>
        <v/>
      </c>
    </row>
    <row r="61019" spans="3:9" ht="15" customHeight="1">
      <c r="C61019" s="220" t="str">
        <f t="shared" si="1906"/>
        <v/>
      </c>
      <c r="I61019" s="218" t="str">
        <f t="shared" si="1907"/>
        <v/>
      </c>
    </row>
    <row r="61020" spans="3:9" ht="15" customHeight="1">
      <c r="C61020" s="220" t="str">
        <f t="shared" si="1906"/>
        <v/>
      </c>
      <c r="I61020" s="218" t="str">
        <f t="shared" si="1907"/>
        <v/>
      </c>
    </row>
    <row r="61021" spans="3:9" ht="15" customHeight="1">
      <c r="C61021" s="220" t="str">
        <f t="shared" si="1906"/>
        <v/>
      </c>
      <c r="I61021" s="218" t="str">
        <f t="shared" si="1907"/>
        <v/>
      </c>
    </row>
    <row r="61022" spans="3:9" ht="15" customHeight="1">
      <c r="C61022" s="220" t="str">
        <f t="shared" si="1906"/>
        <v/>
      </c>
      <c r="I61022" s="218" t="str">
        <f t="shared" si="1907"/>
        <v/>
      </c>
    </row>
    <row r="61023" spans="3:9" ht="15" customHeight="1">
      <c r="C61023" s="220" t="str">
        <f t="shared" si="1906"/>
        <v/>
      </c>
      <c r="I61023" s="218" t="str">
        <f t="shared" si="1907"/>
        <v/>
      </c>
    </row>
    <row r="61024" spans="3:9" ht="15" customHeight="1">
      <c r="C61024" s="220" t="str">
        <f t="shared" si="1906"/>
        <v/>
      </c>
      <c r="I61024" s="218" t="str">
        <f t="shared" si="1907"/>
        <v/>
      </c>
    </row>
    <row r="61025" spans="3:9" ht="15" customHeight="1">
      <c r="C61025" s="220" t="str">
        <f t="shared" si="1906"/>
        <v/>
      </c>
      <c r="I61025" s="218" t="str">
        <f t="shared" si="1907"/>
        <v/>
      </c>
    </row>
    <row r="61026" spans="3:9" ht="15" customHeight="1">
      <c r="C61026" s="220" t="str">
        <f t="shared" si="1906"/>
        <v/>
      </c>
      <c r="I61026" s="218" t="str">
        <f t="shared" si="1907"/>
        <v/>
      </c>
    </row>
    <row r="61027" spans="3:9" ht="15" customHeight="1">
      <c r="C61027" s="220" t="str">
        <f t="shared" si="1906"/>
        <v/>
      </c>
      <c r="I61027" s="218" t="str">
        <f t="shared" si="1907"/>
        <v/>
      </c>
    </row>
    <row r="61028" spans="3:9" ht="15" customHeight="1">
      <c r="C61028" s="220" t="str">
        <f t="shared" si="1906"/>
        <v/>
      </c>
      <c r="I61028" s="218" t="str">
        <f t="shared" si="1907"/>
        <v/>
      </c>
    </row>
    <row r="61029" spans="3:9" ht="15" customHeight="1">
      <c r="C61029" s="220" t="str">
        <f t="shared" si="1906"/>
        <v/>
      </c>
      <c r="I61029" s="218" t="str">
        <f t="shared" si="1907"/>
        <v/>
      </c>
    </row>
    <row r="61030" spans="3:9" ht="15" customHeight="1">
      <c r="C61030" s="220" t="str">
        <f t="shared" si="1906"/>
        <v/>
      </c>
      <c r="I61030" s="218" t="str">
        <f t="shared" si="1907"/>
        <v/>
      </c>
    </row>
    <row r="61031" spans="3:9" ht="15" customHeight="1">
      <c r="C61031" s="220" t="str">
        <f t="shared" si="1906"/>
        <v/>
      </c>
      <c r="I61031" s="218" t="str">
        <f t="shared" si="1907"/>
        <v/>
      </c>
    </row>
    <row r="61032" spans="3:9" ht="15" customHeight="1">
      <c r="C61032" s="220" t="str">
        <f t="shared" si="1906"/>
        <v/>
      </c>
      <c r="I61032" s="218" t="str">
        <f t="shared" si="1907"/>
        <v/>
      </c>
    </row>
    <row r="61033" spans="3:9" ht="15" customHeight="1">
      <c r="C61033" s="220" t="str">
        <f t="shared" si="1906"/>
        <v/>
      </c>
      <c r="I61033" s="218" t="str">
        <f t="shared" si="1907"/>
        <v/>
      </c>
    </row>
    <row r="61034" spans="3:9" ht="15" customHeight="1">
      <c r="C61034" s="220" t="str">
        <f t="shared" si="1906"/>
        <v/>
      </c>
      <c r="I61034" s="218" t="str">
        <f t="shared" si="1907"/>
        <v/>
      </c>
    </row>
    <row r="61035" spans="3:9" ht="15" customHeight="1">
      <c r="C61035" s="220" t="str">
        <f t="shared" si="1906"/>
        <v/>
      </c>
      <c r="I61035" s="218" t="str">
        <f t="shared" si="1907"/>
        <v/>
      </c>
    </row>
    <row r="61036" spans="3:9" ht="15" customHeight="1">
      <c r="C61036" s="220" t="str">
        <f t="shared" si="1906"/>
        <v/>
      </c>
      <c r="I61036" s="218" t="str">
        <f t="shared" si="1907"/>
        <v/>
      </c>
    </row>
    <row r="61037" spans="3:9" ht="15" customHeight="1">
      <c r="C61037" s="220" t="str">
        <f t="shared" si="1906"/>
        <v/>
      </c>
      <c r="I61037" s="218" t="str">
        <f t="shared" si="1907"/>
        <v/>
      </c>
    </row>
    <row r="61038" spans="3:9" ht="15" customHeight="1">
      <c r="C61038" s="220" t="str">
        <f t="shared" si="1906"/>
        <v/>
      </c>
      <c r="I61038" s="218" t="str">
        <f t="shared" si="1907"/>
        <v/>
      </c>
    </row>
    <row r="61039" spans="3:9" ht="15" customHeight="1">
      <c r="C61039" s="220" t="str">
        <f t="shared" si="1906"/>
        <v/>
      </c>
      <c r="I61039" s="218" t="str">
        <f t="shared" si="1907"/>
        <v/>
      </c>
    </row>
    <row r="61040" spans="3:9" ht="15" customHeight="1">
      <c r="C61040" s="220" t="str">
        <f t="shared" si="1906"/>
        <v/>
      </c>
      <c r="I61040" s="218" t="str">
        <f t="shared" si="1907"/>
        <v/>
      </c>
    </row>
    <row r="61041" spans="3:9" ht="15" customHeight="1">
      <c r="C61041" s="220" t="str">
        <f t="shared" si="1906"/>
        <v/>
      </c>
      <c r="I61041" s="218" t="str">
        <f t="shared" si="1907"/>
        <v/>
      </c>
    </row>
    <row r="61042" spans="3:9" ht="15" customHeight="1">
      <c r="C61042" s="220" t="str">
        <f t="shared" si="1906"/>
        <v/>
      </c>
      <c r="I61042" s="218" t="str">
        <f t="shared" si="1907"/>
        <v/>
      </c>
    </row>
    <row r="61043" spans="3:9" ht="15" customHeight="1">
      <c r="C61043" s="220" t="str">
        <f t="shared" si="1906"/>
        <v/>
      </c>
      <c r="I61043" s="218" t="str">
        <f t="shared" si="1907"/>
        <v/>
      </c>
    </row>
    <row r="61044" spans="3:9" ht="15" customHeight="1">
      <c r="C61044" s="220" t="str">
        <f t="shared" si="1906"/>
        <v/>
      </c>
      <c r="I61044" s="218" t="str">
        <f t="shared" si="1907"/>
        <v/>
      </c>
    </row>
    <row r="61045" spans="3:9" ht="15" customHeight="1">
      <c r="C61045" s="220" t="str">
        <f t="shared" si="1906"/>
        <v/>
      </c>
      <c r="I61045" s="218" t="str">
        <f t="shared" si="1907"/>
        <v/>
      </c>
    </row>
    <row r="61046" spans="3:9" ht="15" customHeight="1">
      <c r="C61046" s="220" t="str">
        <f t="shared" si="1906"/>
        <v/>
      </c>
      <c r="I61046" s="218" t="str">
        <f t="shared" si="1907"/>
        <v/>
      </c>
    </row>
    <row r="61047" spans="3:9" ht="15" customHeight="1">
      <c r="C61047" s="220" t="str">
        <f t="shared" si="1906"/>
        <v/>
      </c>
      <c r="I61047" s="218" t="str">
        <f t="shared" si="1907"/>
        <v/>
      </c>
    </row>
    <row r="61048" spans="3:9" ht="15" customHeight="1">
      <c r="C61048" s="220" t="str">
        <f t="shared" si="1906"/>
        <v/>
      </c>
      <c r="I61048" s="218" t="str">
        <f t="shared" si="1907"/>
        <v/>
      </c>
    </row>
    <row r="61049" spans="3:9" ht="15" customHeight="1">
      <c r="C61049" s="220" t="str">
        <f t="shared" si="1906"/>
        <v/>
      </c>
      <c r="I61049" s="218" t="str">
        <f t="shared" si="1907"/>
        <v/>
      </c>
    </row>
    <row r="61050" spans="3:9" ht="15" customHeight="1">
      <c r="C61050" s="220" t="str">
        <f t="shared" si="1906"/>
        <v/>
      </c>
      <c r="I61050" s="218" t="str">
        <f t="shared" si="1907"/>
        <v/>
      </c>
    </row>
    <row r="61051" spans="3:9" ht="15" customHeight="1">
      <c r="C61051" s="220" t="str">
        <f t="shared" si="1906"/>
        <v/>
      </c>
      <c r="I61051" s="218" t="str">
        <f t="shared" si="1907"/>
        <v/>
      </c>
    </row>
    <row r="61052" spans="3:9" ht="15" customHeight="1">
      <c r="C61052" s="220" t="str">
        <f t="shared" si="1906"/>
        <v/>
      </c>
      <c r="I61052" s="218" t="str">
        <f t="shared" si="1907"/>
        <v/>
      </c>
    </row>
    <row r="61053" spans="3:9" ht="15" customHeight="1">
      <c r="C61053" s="220" t="str">
        <f t="shared" si="1906"/>
        <v/>
      </c>
      <c r="I61053" s="218" t="str">
        <f t="shared" si="1907"/>
        <v/>
      </c>
    </row>
    <row r="61054" spans="3:9" ht="15" customHeight="1">
      <c r="C61054" s="220" t="str">
        <f t="shared" si="1906"/>
        <v/>
      </c>
      <c r="I61054" s="218" t="str">
        <f t="shared" si="1907"/>
        <v/>
      </c>
    </row>
    <row r="61055" spans="3:9" ht="15" customHeight="1">
      <c r="C61055" s="220" t="str">
        <f t="shared" si="1906"/>
        <v/>
      </c>
      <c r="I61055" s="218" t="str">
        <f t="shared" si="1907"/>
        <v/>
      </c>
    </row>
    <row r="61056" spans="3:9" ht="15" customHeight="1">
      <c r="C61056" s="220" t="str">
        <f t="shared" si="1906"/>
        <v/>
      </c>
      <c r="I61056" s="218" t="str">
        <f t="shared" si="1907"/>
        <v/>
      </c>
    </row>
    <row r="61057" spans="3:9" ht="15" customHeight="1">
      <c r="C61057" s="220" t="str">
        <f t="shared" si="1906"/>
        <v/>
      </c>
      <c r="I61057" s="218" t="str">
        <f t="shared" si="1907"/>
        <v/>
      </c>
    </row>
    <row r="61058" spans="3:9" ht="15" customHeight="1">
      <c r="C61058" s="220" t="str">
        <f t="shared" si="1906"/>
        <v/>
      </c>
      <c r="I61058" s="218" t="str">
        <f t="shared" si="1907"/>
        <v/>
      </c>
    </row>
    <row r="61059" spans="3:9" ht="15" customHeight="1">
      <c r="C61059" s="220" t="str">
        <f t="shared" si="1906"/>
        <v/>
      </c>
      <c r="I61059" s="218" t="str">
        <f t="shared" si="1907"/>
        <v/>
      </c>
    </row>
    <row r="61060" spans="3:9" ht="15" customHeight="1">
      <c r="C61060" s="220" t="str">
        <f t="shared" si="1906"/>
        <v/>
      </c>
      <c r="I61060" s="218" t="str">
        <f t="shared" si="1907"/>
        <v/>
      </c>
    </row>
    <row r="61061" spans="3:9" ht="15" customHeight="1">
      <c r="C61061" s="220" t="str">
        <f t="shared" si="1906"/>
        <v/>
      </c>
      <c r="I61061" s="218" t="str">
        <f t="shared" si="1907"/>
        <v/>
      </c>
    </row>
    <row r="61062" spans="3:9" ht="15" customHeight="1">
      <c r="C61062" s="220" t="str">
        <f t="shared" ref="C61062:C61125" si="1908">IF(B61062="","",MONTH(B61062))</f>
        <v/>
      </c>
      <c r="I61062" s="218" t="str">
        <f t="shared" ref="I61062:I61125" si="1909">IF(H61062="","",IF(E61062="","Não deixe campos em branco, a planilha resumo de custos e despesas necessita deles para funcionar",IF(F61062="","Não deixe campos em branco, a planilha resumo de custos e despesas necessita deles para funcionar",IF(G61062="","Não deixe campos em branco, a planilha resumo de custos e despesas necessita deles para funcionar",""))))</f>
        <v/>
      </c>
    </row>
    <row r="61063" spans="3:9" ht="15" customHeight="1">
      <c r="C61063" s="220" t="str">
        <f t="shared" si="1908"/>
        <v/>
      </c>
      <c r="I61063" s="218" t="str">
        <f t="shared" si="1909"/>
        <v/>
      </c>
    </row>
    <row r="61064" spans="3:9" ht="15" customHeight="1">
      <c r="C61064" s="220" t="str">
        <f t="shared" si="1908"/>
        <v/>
      </c>
      <c r="I61064" s="218" t="str">
        <f t="shared" si="1909"/>
        <v/>
      </c>
    </row>
    <row r="61065" spans="3:9" ht="15" customHeight="1">
      <c r="C61065" s="220" t="str">
        <f t="shared" si="1908"/>
        <v/>
      </c>
      <c r="I61065" s="218" t="str">
        <f t="shared" si="1909"/>
        <v/>
      </c>
    </row>
    <row r="61066" spans="3:9" ht="15" customHeight="1">
      <c r="C61066" s="220" t="str">
        <f t="shared" si="1908"/>
        <v/>
      </c>
      <c r="I61066" s="218" t="str">
        <f t="shared" si="1909"/>
        <v/>
      </c>
    </row>
    <row r="61067" spans="3:9" ht="15" customHeight="1">
      <c r="C61067" s="220" t="str">
        <f t="shared" si="1908"/>
        <v/>
      </c>
      <c r="I61067" s="218" t="str">
        <f t="shared" si="1909"/>
        <v/>
      </c>
    </row>
    <row r="61068" spans="3:9" ht="15" customHeight="1">
      <c r="C61068" s="220" t="str">
        <f t="shared" si="1908"/>
        <v/>
      </c>
      <c r="I61068" s="218" t="str">
        <f t="shared" si="1909"/>
        <v/>
      </c>
    </row>
    <row r="61069" spans="3:9" ht="15" customHeight="1">
      <c r="C61069" s="220" t="str">
        <f t="shared" si="1908"/>
        <v/>
      </c>
      <c r="I61069" s="218" t="str">
        <f t="shared" si="1909"/>
        <v/>
      </c>
    </row>
    <row r="61070" spans="3:9" ht="15" customHeight="1">
      <c r="C61070" s="220" t="str">
        <f t="shared" si="1908"/>
        <v/>
      </c>
      <c r="I61070" s="218" t="str">
        <f t="shared" si="1909"/>
        <v/>
      </c>
    </row>
    <row r="61071" spans="3:9" ht="15" customHeight="1">
      <c r="C61071" s="220" t="str">
        <f t="shared" si="1908"/>
        <v/>
      </c>
      <c r="I61071" s="218" t="str">
        <f t="shared" si="1909"/>
        <v/>
      </c>
    </row>
    <row r="61072" spans="3:9" ht="15" customHeight="1">
      <c r="C61072" s="220" t="str">
        <f t="shared" si="1908"/>
        <v/>
      </c>
      <c r="I61072" s="218" t="str">
        <f t="shared" si="1909"/>
        <v/>
      </c>
    </row>
    <row r="61073" spans="3:9" ht="15" customHeight="1">
      <c r="C61073" s="220" t="str">
        <f t="shared" si="1908"/>
        <v/>
      </c>
      <c r="I61073" s="218" t="str">
        <f t="shared" si="1909"/>
        <v/>
      </c>
    </row>
    <row r="61074" spans="3:9" ht="15" customHeight="1">
      <c r="C61074" s="220" t="str">
        <f t="shared" si="1908"/>
        <v/>
      </c>
      <c r="I61074" s="218" t="str">
        <f t="shared" si="1909"/>
        <v/>
      </c>
    </row>
    <row r="61075" spans="3:9" ht="15" customHeight="1">
      <c r="C61075" s="220" t="str">
        <f t="shared" si="1908"/>
        <v/>
      </c>
      <c r="I61075" s="218" t="str">
        <f t="shared" si="1909"/>
        <v/>
      </c>
    </row>
    <row r="61076" spans="3:9" ht="15" customHeight="1">
      <c r="C61076" s="220" t="str">
        <f t="shared" si="1908"/>
        <v/>
      </c>
      <c r="I61076" s="218" t="str">
        <f t="shared" si="1909"/>
        <v/>
      </c>
    </row>
    <row r="61077" spans="3:9" ht="15" customHeight="1">
      <c r="C61077" s="220" t="str">
        <f t="shared" si="1908"/>
        <v/>
      </c>
      <c r="I61077" s="218" t="str">
        <f t="shared" si="1909"/>
        <v/>
      </c>
    </row>
    <row r="61078" spans="3:9" ht="15" customHeight="1">
      <c r="C61078" s="220" t="str">
        <f t="shared" si="1908"/>
        <v/>
      </c>
      <c r="I61078" s="218" t="str">
        <f t="shared" si="1909"/>
        <v/>
      </c>
    </row>
    <row r="61079" spans="3:9" ht="15" customHeight="1">
      <c r="C61079" s="220" t="str">
        <f t="shared" si="1908"/>
        <v/>
      </c>
      <c r="I61079" s="218" t="str">
        <f t="shared" si="1909"/>
        <v/>
      </c>
    </row>
    <row r="61080" spans="3:9" ht="15" customHeight="1">
      <c r="C61080" s="220" t="str">
        <f t="shared" si="1908"/>
        <v/>
      </c>
      <c r="I61080" s="218" t="str">
        <f t="shared" si="1909"/>
        <v/>
      </c>
    </row>
    <row r="61081" spans="3:9" ht="15" customHeight="1">
      <c r="C61081" s="220" t="str">
        <f t="shared" si="1908"/>
        <v/>
      </c>
      <c r="I61081" s="218" t="str">
        <f t="shared" si="1909"/>
        <v/>
      </c>
    </row>
    <row r="61082" spans="3:9" ht="15" customHeight="1">
      <c r="C61082" s="220" t="str">
        <f t="shared" si="1908"/>
        <v/>
      </c>
      <c r="I61082" s="218" t="str">
        <f t="shared" si="1909"/>
        <v/>
      </c>
    </row>
    <row r="61083" spans="3:9" ht="15" customHeight="1">
      <c r="C61083" s="220" t="str">
        <f t="shared" si="1908"/>
        <v/>
      </c>
      <c r="I61083" s="218" t="str">
        <f t="shared" si="1909"/>
        <v/>
      </c>
    </row>
    <row r="61084" spans="3:9" ht="15" customHeight="1">
      <c r="C61084" s="220" t="str">
        <f t="shared" si="1908"/>
        <v/>
      </c>
      <c r="I61084" s="218" t="str">
        <f t="shared" si="1909"/>
        <v/>
      </c>
    </row>
    <row r="61085" spans="3:9" ht="15" customHeight="1">
      <c r="C61085" s="220" t="str">
        <f t="shared" si="1908"/>
        <v/>
      </c>
      <c r="I61085" s="218" t="str">
        <f t="shared" si="1909"/>
        <v/>
      </c>
    </row>
    <row r="61086" spans="3:9" ht="15" customHeight="1">
      <c r="C61086" s="220" t="str">
        <f t="shared" si="1908"/>
        <v/>
      </c>
      <c r="I61086" s="218" t="str">
        <f t="shared" si="1909"/>
        <v/>
      </c>
    </row>
    <row r="61087" spans="3:9" ht="15" customHeight="1">
      <c r="C61087" s="220" t="str">
        <f t="shared" si="1908"/>
        <v/>
      </c>
      <c r="I61087" s="218" t="str">
        <f t="shared" si="1909"/>
        <v/>
      </c>
    </row>
    <row r="61088" spans="3:9" ht="15" customHeight="1">
      <c r="C61088" s="220" t="str">
        <f t="shared" si="1908"/>
        <v/>
      </c>
      <c r="I61088" s="218" t="str">
        <f t="shared" si="1909"/>
        <v/>
      </c>
    </row>
    <row r="61089" spans="3:9" ht="15" customHeight="1">
      <c r="C61089" s="220" t="str">
        <f t="shared" si="1908"/>
        <v/>
      </c>
      <c r="I61089" s="218" t="str">
        <f t="shared" si="1909"/>
        <v/>
      </c>
    </row>
    <row r="61090" spans="3:9" ht="15" customHeight="1">
      <c r="C61090" s="220" t="str">
        <f t="shared" si="1908"/>
        <v/>
      </c>
      <c r="I61090" s="218" t="str">
        <f t="shared" si="1909"/>
        <v/>
      </c>
    </row>
    <row r="61091" spans="3:9" ht="15" customHeight="1">
      <c r="C61091" s="220" t="str">
        <f t="shared" si="1908"/>
        <v/>
      </c>
      <c r="I61091" s="218" t="str">
        <f t="shared" si="1909"/>
        <v/>
      </c>
    </row>
    <row r="61092" spans="3:9" ht="15" customHeight="1">
      <c r="C61092" s="220" t="str">
        <f t="shared" si="1908"/>
        <v/>
      </c>
      <c r="I61092" s="218" t="str">
        <f t="shared" si="1909"/>
        <v/>
      </c>
    </row>
    <row r="61093" spans="3:9" ht="15" customHeight="1">
      <c r="C61093" s="220" t="str">
        <f t="shared" si="1908"/>
        <v/>
      </c>
      <c r="I61093" s="218" t="str">
        <f t="shared" si="1909"/>
        <v/>
      </c>
    </row>
    <row r="61094" spans="3:9" ht="15" customHeight="1">
      <c r="C61094" s="220" t="str">
        <f t="shared" si="1908"/>
        <v/>
      </c>
      <c r="I61094" s="218" t="str">
        <f t="shared" si="1909"/>
        <v/>
      </c>
    </row>
    <row r="61095" spans="3:9" ht="15" customHeight="1">
      <c r="C61095" s="220" t="str">
        <f t="shared" si="1908"/>
        <v/>
      </c>
      <c r="I61095" s="218" t="str">
        <f t="shared" si="1909"/>
        <v/>
      </c>
    </row>
    <row r="61096" spans="3:9" ht="15" customHeight="1">
      <c r="C61096" s="220" t="str">
        <f t="shared" si="1908"/>
        <v/>
      </c>
      <c r="I61096" s="218" t="str">
        <f t="shared" si="1909"/>
        <v/>
      </c>
    </row>
    <row r="61097" spans="3:9" ht="15" customHeight="1">
      <c r="C61097" s="220" t="str">
        <f t="shared" si="1908"/>
        <v/>
      </c>
      <c r="I61097" s="218" t="str">
        <f t="shared" si="1909"/>
        <v/>
      </c>
    </row>
    <row r="61098" spans="3:9" ht="15" customHeight="1">
      <c r="C61098" s="220" t="str">
        <f t="shared" si="1908"/>
        <v/>
      </c>
      <c r="I61098" s="218" t="str">
        <f t="shared" si="1909"/>
        <v/>
      </c>
    </row>
    <row r="61099" spans="3:9" ht="15" customHeight="1">
      <c r="C61099" s="220" t="str">
        <f t="shared" si="1908"/>
        <v/>
      </c>
      <c r="I61099" s="218" t="str">
        <f t="shared" si="1909"/>
        <v/>
      </c>
    </row>
    <row r="61100" spans="3:9" ht="15" customHeight="1">
      <c r="C61100" s="220" t="str">
        <f t="shared" si="1908"/>
        <v/>
      </c>
      <c r="I61100" s="218" t="str">
        <f t="shared" si="1909"/>
        <v/>
      </c>
    </row>
    <row r="61101" spans="3:9" ht="15" customHeight="1">
      <c r="C61101" s="220" t="str">
        <f t="shared" si="1908"/>
        <v/>
      </c>
      <c r="I61101" s="218" t="str">
        <f t="shared" si="1909"/>
        <v/>
      </c>
    </row>
    <row r="61102" spans="3:9" ht="15" customHeight="1">
      <c r="C61102" s="220" t="str">
        <f t="shared" si="1908"/>
        <v/>
      </c>
      <c r="I61102" s="218" t="str">
        <f t="shared" si="1909"/>
        <v/>
      </c>
    </row>
    <row r="61103" spans="3:9" ht="15" customHeight="1">
      <c r="C61103" s="220" t="str">
        <f t="shared" si="1908"/>
        <v/>
      </c>
      <c r="I61103" s="218" t="str">
        <f t="shared" si="1909"/>
        <v/>
      </c>
    </row>
    <row r="61104" spans="3:9" ht="15" customHeight="1">
      <c r="C61104" s="220" t="str">
        <f t="shared" si="1908"/>
        <v/>
      </c>
      <c r="I61104" s="218" t="str">
        <f t="shared" si="1909"/>
        <v/>
      </c>
    </row>
    <row r="61105" spans="3:9" ht="15" customHeight="1">
      <c r="C61105" s="220" t="str">
        <f t="shared" si="1908"/>
        <v/>
      </c>
      <c r="I61105" s="218" t="str">
        <f t="shared" si="1909"/>
        <v/>
      </c>
    </row>
    <row r="61106" spans="3:9" ht="15" customHeight="1">
      <c r="C61106" s="220" t="str">
        <f t="shared" si="1908"/>
        <v/>
      </c>
      <c r="I61106" s="218" t="str">
        <f t="shared" si="1909"/>
        <v/>
      </c>
    </row>
    <row r="61107" spans="3:9" ht="15" customHeight="1">
      <c r="C61107" s="220" t="str">
        <f t="shared" si="1908"/>
        <v/>
      </c>
      <c r="I61107" s="218" t="str">
        <f t="shared" si="1909"/>
        <v/>
      </c>
    </row>
    <row r="61108" spans="3:9" ht="15" customHeight="1">
      <c r="C61108" s="220" t="str">
        <f t="shared" si="1908"/>
        <v/>
      </c>
      <c r="I61108" s="218" t="str">
        <f t="shared" si="1909"/>
        <v/>
      </c>
    </row>
    <row r="61109" spans="3:9" ht="15" customHeight="1">
      <c r="C61109" s="220" t="str">
        <f t="shared" si="1908"/>
        <v/>
      </c>
      <c r="I61109" s="218" t="str">
        <f t="shared" si="1909"/>
        <v/>
      </c>
    </row>
    <row r="61110" spans="3:9" ht="15" customHeight="1">
      <c r="C61110" s="220" t="str">
        <f t="shared" si="1908"/>
        <v/>
      </c>
      <c r="I61110" s="218" t="str">
        <f t="shared" si="1909"/>
        <v/>
      </c>
    </row>
    <row r="61111" spans="3:9" ht="15" customHeight="1">
      <c r="C61111" s="220" t="str">
        <f t="shared" si="1908"/>
        <v/>
      </c>
      <c r="I61111" s="218" t="str">
        <f t="shared" si="1909"/>
        <v/>
      </c>
    </row>
    <row r="61112" spans="3:9" ht="15" customHeight="1">
      <c r="C61112" s="220" t="str">
        <f t="shared" si="1908"/>
        <v/>
      </c>
      <c r="I61112" s="218" t="str">
        <f t="shared" si="1909"/>
        <v/>
      </c>
    </row>
    <row r="61113" spans="3:9" ht="15" customHeight="1">
      <c r="C61113" s="220" t="str">
        <f t="shared" si="1908"/>
        <v/>
      </c>
      <c r="I61113" s="218" t="str">
        <f t="shared" si="1909"/>
        <v/>
      </c>
    </row>
    <row r="61114" spans="3:9" ht="15" customHeight="1">
      <c r="C61114" s="220" t="str">
        <f t="shared" si="1908"/>
        <v/>
      </c>
      <c r="I61114" s="218" t="str">
        <f t="shared" si="1909"/>
        <v/>
      </c>
    </row>
    <row r="61115" spans="3:9" ht="15" customHeight="1">
      <c r="C61115" s="220" t="str">
        <f t="shared" si="1908"/>
        <v/>
      </c>
      <c r="I61115" s="218" t="str">
        <f t="shared" si="1909"/>
        <v/>
      </c>
    </row>
    <row r="61116" spans="3:9" ht="15" customHeight="1">
      <c r="C61116" s="220" t="str">
        <f t="shared" si="1908"/>
        <v/>
      </c>
      <c r="I61116" s="218" t="str">
        <f t="shared" si="1909"/>
        <v/>
      </c>
    </row>
    <row r="61117" spans="3:9" ht="15" customHeight="1">
      <c r="C61117" s="220" t="str">
        <f t="shared" si="1908"/>
        <v/>
      </c>
      <c r="I61117" s="218" t="str">
        <f t="shared" si="1909"/>
        <v/>
      </c>
    </row>
    <row r="61118" spans="3:9" ht="15" customHeight="1">
      <c r="C61118" s="220" t="str">
        <f t="shared" si="1908"/>
        <v/>
      </c>
      <c r="I61118" s="218" t="str">
        <f t="shared" si="1909"/>
        <v/>
      </c>
    </row>
    <row r="61119" spans="3:9" ht="15" customHeight="1">
      <c r="C61119" s="220" t="str">
        <f t="shared" si="1908"/>
        <v/>
      </c>
      <c r="I61119" s="218" t="str">
        <f t="shared" si="1909"/>
        <v/>
      </c>
    </row>
    <row r="61120" spans="3:9" ht="15" customHeight="1">
      <c r="C61120" s="220" t="str">
        <f t="shared" si="1908"/>
        <v/>
      </c>
      <c r="I61120" s="218" t="str">
        <f t="shared" si="1909"/>
        <v/>
      </c>
    </row>
    <row r="61121" spans="3:9" ht="15" customHeight="1">
      <c r="C61121" s="220" t="str">
        <f t="shared" si="1908"/>
        <v/>
      </c>
      <c r="I61121" s="218" t="str">
        <f t="shared" si="1909"/>
        <v/>
      </c>
    </row>
    <row r="61122" spans="3:9" ht="15" customHeight="1">
      <c r="C61122" s="220" t="str">
        <f t="shared" si="1908"/>
        <v/>
      </c>
      <c r="I61122" s="218" t="str">
        <f t="shared" si="1909"/>
        <v/>
      </c>
    </row>
    <row r="61123" spans="3:9" ht="15" customHeight="1">
      <c r="C61123" s="220" t="str">
        <f t="shared" si="1908"/>
        <v/>
      </c>
      <c r="I61123" s="218" t="str">
        <f t="shared" si="1909"/>
        <v/>
      </c>
    </row>
    <row r="61124" spans="3:9" ht="15" customHeight="1">
      <c r="C61124" s="220" t="str">
        <f t="shared" si="1908"/>
        <v/>
      </c>
      <c r="I61124" s="218" t="str">
        <f t="shared" si="1909"/>
        <v/>
      </c>
    </row>
    <row r="61125" spans="3:9" ht="15" customHeight="1">
      <c r="C61125" s="220" t="str">
        <f t="shared" si="1908"/>
        <v/>
      </c>
      <c r="I61125" s="218" t="str">
        <f t="shared" si="1909"/>
        <v/>
      </c>
    </row>
    <row r="61126" spans="3:9" ht="15" customHeight="1">
      <c r="C61126" s="220" t="str">
        <f t="shared" ref="C61126:C61189" si="1910">IF(B61126="","",MONTH(B61126))</f>
        <v/>
      </c>
      <c r="I61126" s="218" t="str">
        <f t="shared" ref="I61126:I61189" si="1911">IF(H61126="","",IF(E61126="","Não deixe campos em branco, a planilha resumo de custos e despesas necessita deles para funcionar",IF(F61126="","Não deixe campos em branco, a planilha resumo de custos e despesas necessita deles para funcionar",IF(G61126="","Não deixe campos em branco, a planilha resumo de custos e despesas necessita deles para funcionar",""))))</f>
        <v/>
      </c>
    </row>
    <row r="61127" spans="3:9" ht="15" customHeight="1">
      <c r="C61127" s="220" t="str">
        <f t="shared" si="1910"/>
        <v/>
      </c>
      <c r="I61127" s="218" t="str">
        <f t="shared" si="1911"/>
        <v/>
      </c>
    </row>
    <row r="61128" spans="3:9" ht="15" customHeight="1">
      <c r="C61128" s="220" t="str">
        <f t="shared" si="1910"/>
        <v/>
      </c>
      <c r="I61128" s="218" t="str">
        <f t="shared" si="1911"/>
        <v/>
      </c>
    </row>
    <row r="61129" spans="3:9" ht="15" customHeight="1">
      <c r="C61129" s="220" t="str">
        <f t="shared" si="1910"/>
        <v/>
      </c>
      <c r="I61129" s="218" t="str">
        <f t="shared" si="1911"/>
        <v/>
      </c>
    </row>
    <row r="61130" spans="3:9" ht="15" customHeight="1">
      <c r="C61130" s="220" t="str">
        <f t="shared" si="1910"/>
        <v/>
      </c>
      <c r="I61130" s="218" t="str">
        <f t="shared" si="1911"/>
        <v/>
      </c>
    </row>
    <row r="61131" spans="3:9" ht="15" customHeight="1">
      <c r="C61131" s="220" t="str">
        <f t="shared" si="1910"/>
        <v/>
      </c>
      <c r="I61131" s="218" t="str">
        <f t="shared" si="1911"/>
        <v/>
      </c>
    </row>
    <row r="61132" spans="3:9" ht="15" customHeight="1">
      <c r="C61132" s="220" t="str">
        <f t="shared" si="1910"/>
        <v/>
      </c>
      <c r="I61132" s="218" t="str">
        <f t="shared" si="1911"/>
        <v/>
      </c>
    </row>
    <row r="61133" spans="3:9" ht="15" customHeight="1">
      <c r="C61133" s="220" t="str">
        <f t="shared" si="1910"/>
        <v/>
      </c>
      <c r="I61133" s="218" t="str">
        <f t="shared" si="1911"/>
        <v/>
      </c>
    </row>
    <row r="61134" spans="3:9" ht="15" customHeight="1">
      <c r="C61134" s="220" t="str">
        <f t="shared" si="1910"/>
        <v/>
      </c>
      <c r="I61134" s="218" t="str">
        <f t="shared" si="1911"/>
        <v/>
      </c>
    </row>
    <row r="61135" spans="3:9" ht="15" customHeight="1">
      <c r="C61135" s="220" t="str">
        <f t="shared" si="1910"/>
        <v/>
      </c>
      <c r="I61135" s="218" t="str">
        <f t="shared" si="1911"/>
        <v/>
      </c>
    </row>
    <row r="61136" spans="3:9" ht="15" customHeight="1">
      <c r="C61136" s="220" t="str">
        <f t="shared" si="1910"/>
        <v/>
      </c>
      <c r="I61136" s="218" t="str">
        <f t="shared" si="1911"/>
        <v/>
      </c>
    </row>
    <row r="61137" spans="3:9" ht="15" customHeight="1">
      <c r="C61137" s="220" t="str">
        <f t="shared" si="1910"/>
        <v/>
      </c>
      <c r="I61137" s="218" t="str">
        <f t="shared" si="1911"/>
        <v/>
      </c>
    </row>
    <row r="61138" spans="3:9" ht="15" customHeight="1">
      <c r="C61138" s="220" t="str">
        <f t="shared" si="1910"/>
        <v/>
      </c>
      <c r="I61138" s="218" t="str">
        <f t="shared" si="1911"/>
        <v/>
      </c>
    </row>
    <row r="61139" spans="3:9" ht="15" customHeight="1">
      <c r="C61139" s="220" t="str">
        <f t="shared" si="1910"/>
        <v/>
      </c>
      <c r="I61139" s="218" t="str">
        <f t="shared" si="1911"/>
        <v/>
      </c>
    </row>
    <row r="61140" spans="3:9" ht="15" customHeight="1">
      <c r="C61140" s="220" t="str">
        <f t="shared" si="1910"/>
        <v/>
      </c>
      <c r="I61140" s="218" t="str">
        <f t="shared" si="1911"/>
        <v/>
      </c>
    </row>
    <row r="61141" spans="3:9" ht="15" customHeight="1">
      <c r="C61141" s="220" t="str">
        <f t="shared" si="1910"/>
        <v/>
      </c>
      <c r="I61141" s="218" t="str">
        <f t="shared" si="1911"/>
        <v/>
      </c>
    </row>
    <row r="61142" spans="3:9" ht="15" customHeight="1">
      <c r="C61142" s="220" t="str">
        <f t="shared" si="1910"/>
        <v/>
      </c>
      <c r="I61142" s="218" t="str">
        <f t="shared" si="1911"/>
        <v/>
      </c>
    </row>
    <row r="61143" spans="3:9" ht="15" customHeight="1">
      <c r="C61143" s="220" t="str">
        <f t="shared" si="1910"/>
        <v/>
      </c>
      <c r="I61143" s="218" t="str">
        <f t="shared" si="1911"/>
        <v/>
      </c>
    </row>
    <row r="61144" spans="3:9" ht="15" customHeight="1">
      <c r="C61144" s="220" t="str">
        <f t="shared" si="1910"/>
        <v/>
      </c>
      <c r="I61144" s="218" t="str">
        <f t="shared" si="1911"/>
        <v/>
      </c>
    </row>
    <row r="61145" spans="3:9" ht="15" customHeight="1">
      <c r="C61145" s="220" t="str">
        <f t="shared" si="1910"/>
        <v/>
      </c>
      <c r="I61145" s="218" t="str">
        <f t="shared" si="1911"/>
        <v/>
      </c>
    </row>
    <row r="61146" spans="3:9" ht="15" customHeight="1">
      <c r="C61146" s="220" t="str">
        <f t="shared" si="1910"/>
        <v/>
      </c>
      <c r="I61146" s="218" t="str">
        <f t="shared" si="1911"/>
        <v/>
      </c>
    </row>
    <row r="61147" spans="3:9" ht="15" customHeight="1">
      <c r="C61147" s="220" t="str">
        <f t="shared" si="1910"/>
        <v/>
      </c>
      <c r="I61147" s="218" t="str">
        <f t="shared" si="1911"/>
        <v/>
      </c>
    </row>
    <row r="61148" spans="3:9" ht="15" customHeight="1">
      <c r="C61148" s="220" t="str">
        <f t="shared" si="1910"/>
        <v/>
      </c>
      <c r="I61148" s="218" t="str">
        <f t="shared" si="1911"/>
        <v/>
      </c>
    </row>
    <row r="61149" spans="3:9" ht="15" customHeight="1">
      <c r="C61149" s="220" t="str">
        <f t="shared" si="1910"/>
        <v/>
      </c>
      <c r="I61149" s="218" t="str">
        <f t="shared" si="1911"/>
        <v/>
      </c>
    </row>
    <row r="61150" spans="3:9" ht="15" customHeight="1">
      <c r="C61150" s="220" t="str">
        <f t="shared" si="1910"/>
        <v/>
      </c>
      <c r="I61150" s="218" t="str">
        <f t="shared" si="1911"/>
        <v/>
      </c>
    </row>
    <row r="61151" spans="3:9" ht="15" customHeight="1">
      <c r="C61151" s="220" t="str">
        <f t="shared" si="1910"/>
        <v/>
      </c>
      <c r="I61151" s="218" t="str">
        <f t="shared" si="1911"/>
        <v/>
      </c>
    </row>
    <row r="61152" spans="3:9" ht="15" customHeight="1">
      <c r="C61152" s="220" t="str">
        <f t="shared" si="1910"/>
        <v/>
      </c>
      <c r="I61152" s="218" t="str">
        <f t="shared" si="1911"/>
        <v/>
      </c>
    </row>
    <row r="61153" spans="3:9" ht="15" customHeight="1">
      <c r="C61153" s="220" t="str">
        <f t="shared" si="1910"/>
        <v/>
      </c>
      <c r="I61153" s="218" t="str">
        <f t="shared" si="1911"/>
        <v/>
      </c>
    </row>
    <row r="61154" spans="3:9" ht="15" customHeight="1">
      <c r="C61154" s="220" t="str">
        <f t="shared" si="1910"/>
        <v/>
      </c>
      <c r="I61154" s="218" t="str">
        <f t="shared" si="1911"/>
        <v/>
      </c>
    </row>
    <row r="61155" spans="3:9" ht="15" customHeight="1">
      <c r="C61155" s="220" t="str">
        <f t="shared" si="1910"/>
        <v/>
      </c>
      <c r="I61155" s="218" t="str">
        <f t="shared" si="1911"/>
        <v/>
      </c>
    </row>
    <row r="61156" spans="3:9" ht="15" customHeight="1">
      <c r="C61156" s="220" t="str">
        <f t="shared" si="1910"/>
        <v/>
      </c>
      <c r="I61156" s="218" t="str">
        <f t="shared" si="1911"/>
        <v/>
      </c>
    </row>
    <row r="61157" spans="3:9" ht="15" customHeight="1">
      <c r="C61157" s="220" t="str">
        <f t="shared" si="1910"/>
        <v/>
      </c>
      <c r="I61157" s="218" t="str">
        <f t="shared" si="1911"/>
        <v/>
      </c>
    </row>
    <row r="61158" spans="3:9" ht="15" customHeight="1">
      <c r="C61158" s="220" t="str">
        <f t="shared" si="1910"/>
        <v/>
      </c>
      <c r="I61158" s="218" t="str">
        <f t="shared" si="1911"/>
        <v/>
      </c>
    </row>
    <row r="61159" spans="3:9" ht="15" customHeight="1">
      <c r="C61159" s="220" t="str">
        <f t="shared" si="1910"/>
        <v/>
      </c>
      <c r="I61159" s="218" t="str">
        <f t="shared" si="1911"/>
        <v/>
      </c>
    </row>
    <row r="61160" spans="3:9" ht="15" customHeight="1">
      <c r="C61160" s="220" t="str">
        <f t="shared" si="1910"/>
        <v/>
      </c>
      <c r="I61160" s="218" t="str">
        <f t="shared" si="1911"/>
        <v/>
      </c>
    </row>
    <row r="61161" spans="3:9" ht="15" customHeight="1">
      <c r="C61161" s="220" t="str">
        <f t="shared" si="1910"/>
        <v/>
      </c>
      <c r="I61161" s="218" t="str">
        <f t="shared" si="1911"/>
        <v/>
      </c>
    </row>
    <row r="61162" spans="3:9" ht="15" customHeight="1">
      <c r="C61162" s="220" t="str">
        <f t="shared" si="1910"/>
        <v/>
      </c>
      <c r="I61162" s="218" t="str">
        <f t="shared" si="1911"/>
        <v/>
      </c>
    </row>
    <row r="61163" spans="3:9" ht="15" customHeight="1">
      <c r="C61163" s="220" t="str">
        <f t="shared" si="1910"/>
        <v/>
      </c>
      <c r="I61163" s="218" t="str">
        <f t="shared" si="1911"/>
        <v/>
      </c>
    </row>
    <row r="61164" spans="3:9" ht="15" customHeight="1">
      <c r="C61164" s="220" t="str">
        <f t="shared" si="1910"/>
        <v/>
      </c>
      <c r="I61164" s="218" t="str">
        <f t="shared" si="1911"/>
        <v/>
      </c>
    </row>
    <row r="61165" spans="3:9" ht="15" customHeight="1">
      <c r="C61165" s="220" t="str">
        <f t="shared" si="1910"/>
        <v/>
      </c>
      <c r="I61165" s="218" t="str">
        <f t="shared" si="1911"/>
        <v/>
      </c>
    </row>
    <row r="61166" spans="3:9" ht="15" customHeight="1">
      <c r="C61166" s="220" t="str">
        <f t="shared" si="1910"/>
        <v/>
      </c>
      <c r="I61166" s="218" t="str">
        <f t="shared" si="1911"/>
        <v/>
      </c>
    </row>
    <row r="61167" spans="3:9" ht="15" customHeight="1">
      <c r="C61167" s="220" t="str">
        <f t="shared" si="1910"/>
        <v/>
      </c>
      <c r="I61167" s="218" t="str">
        <f t="shared" si="1911"/>
        <v/>
      </c>
    </row>
    <row r="61168" spans="3:9" ht="15" customHeight="1">
      <c r="C61168" s="220" t="str">
        <f t="shared" si="1910"/>
        <v/>
      </c>
      <c r="I61168" s="218" t="str">
        <f t="shared" si="1911"/>
        <v/>
      </c>
    </row>
    <row r="61169" spans="3:9" ht="15" customHeight="1">
      <c r="C61169" s="220" t="str">
        <f t="shared" si="1910"/>
        <v/>
      </c>
      <c r="I61169" s="218" t="str">
        <f t="shared" si="1911"/>
        <v/>
      </c>
    </row>
    <row r="61170" spans="3:9" ht="15" customHeight="1">
      <c r="C61170" s="220" t="str">
        <f t="shared" si="1910"/>
        <v/>
      </c>
      <c r="I61170" s="218" t="str">
        <f t="shared" si="1911"/>
        <v/>
      </c>
    </row>
    <row r="61171" spans="3:9" ht="15" customHeight="1">
      <c r="C61171" s="220" t="str">
        <f t="shared" si="1910"/>
        <v/>
      </c>
      <c r="I61171" s="218" t="str">
        <f t="shared" si="1911"/>
        <v/>
      </c>
    </row>
    <row r="61172" spans="3:9" ht="15" customHeight="1">
      <c r="C61172" s="220" t="str">
        <f t="shared" si="1910"/>
        <v/>
      </c>
      <c r="I61172" s="218" t="str">
        <f t="shared" si="1911"/>
        <v/>
      </c>
    </row>
    <row r="61173" spans="3:9" ht="15" customHeight="1">
      <c r="C61173" s="220" t="str">
        <f t="shared" si="1910"/>
        <v/>
      </c>
      <c r="I61173" s="218" t="str">
        <f t="shared" si="1911"/>
        <v/>
      </c>
    </row>
    <row r="61174" spans="3:9" ht="15" customHeight="1">
      <c r="C61174" s="220" t="str">
        <f t="shared" si="1910"/>
        <v/>
      </c>
      <c r="I61174" s="218" t="str">
        <f t="shared" si="1911"/>
        <v/>
      </c>
    </row>
    <row r="61175" spans="3:9" ht="15" customHeight="1">
      <c r="C61175" s="220" t="str">
        <f t="shared" si="1910"/>
        <v/>
      </c>
      <c r="I61175" s="218" t="str">
        <f t="shared" si="1911"/>
        <v/>
      </c>
    </row>
    <row r="61176" spans="3:9" ht="15" customHeight="1">
      <c r="C61176" s="220" t="str">
        <f t="shared" si="1910"/>
        <v/>
      </c>
      <c r="I61176" s="218" t="str">
        <f t="shared" si="1911"/>
        <v/>
      </c>
    </row>
    <row r="61177" spans="3:9" ht="15" customHeight="1">
      <c r="C61177" s="220" t="str">
        <f t="shared" si="1910"/>
        <v/>
      </c>
      <c r="I61177" s="218" t="str">
        <f t="shared" si="1911"/>
        <v/>
      </c>
    </row>
    <row r="61178" spans="3:9" ht="15" customHeight="1">
      <c r="C61178" s="220" t="str">
        <f t="shared" si="1910"/>
        <v/>
      </c>
      <c r="I61178" s="218" t="str">
        <f t="shared" si="1911"/>
        <v/>
      </c>
    </row>
    <row r="61179" spans="3:9" ht="15" customHeight="1">
      <c r="C61179" s="220" t="str">
        <f t="shared" si="1910"/>
        <v/>
      </c>
      <c r="I61179" s="218" t="str">
        <f t="shared" si="1911"/>
        <v/>
      </c>
    </row>
    <row r="61180" spans="3:9" ht="15" customHeight="1">
      <c r="C61180" s="220" t="str">
        <f t="shared" si="1910"/>
        <v/>
      </c>
      <c r="I61180" s="218" t="str">
        <f t="shared" si="1911"/>
        <v/>
      </c>
    </row>
    <row r="61181" spans="3:9" ht="15" customHeight="1">
      <c r="C61181" s="220" t="str">
        <f t="shared" si="1910"/>
        <v/>
      </c>
      <c r="I61181" s="218" t="str">
        <f t="shared" si="1911"/>
        <v/>
      </c>
    </row>
    <row r="61182" spans="3:9" ht="15" customHeight="1">
      <c r="C61182" s="220" t="str">
        <f t="shared" si="1910"/>
        <v/>
      </c>
      <c r="I61182" s="218" t="str">
        <f t="shared" si="1911"/>
        <v/>
      </c>
    </row>
    <row r="61183" spans="3:9" ht="15" customHeight="1">
      <c r="C61183" s="220" t="str">
        <f t="shared" si="1910"/>
        <v/>
      </c>
      <c r="I61183" s="218" t="str">
        <f t="shared" si="1911"/>
        <v/>
      </c>
    </row>
    <row r="61184" spans="3:9" ht="15" customHeight="1">
      <c r="C61184" s="220" t="str">
        <f t="shared" si="1910"/>
        <v/>
      </c>
      <c r="I61184" s="218" t="str">
        <f t="shared" si="1911"/>
        <v/>
      </c>
    </row>
    <row r="61185" spans="3:9" ht="15" customHeight="1">
      <c r="C61185" s="220" t="str">
        <f t="shared" si="1910"/>
        <v/>
      </c>
      <c r="I61185" s="218" t="str">
        <f t="shared" si="1911"/>
        <v/>
      </c>
    </row>
    <row r="61186" spans="3:9" ht="15" customHeight="1">
      <c r="C61186" s="220" t="str">
        <f t="shared" si="1910"/>
        <v/>
      </c>
      <c r="I61186" s="218" t="str">
        <f t="shared" si="1911"/>
        <v/>
      </c>
    </row>
    <row r="61187" spans="3:9" ht="15" customHeight="1">
      <c r="C61187" s="220" t="str">
        <f t="shared" si="1910"/>
        <v/>
      </c>
      <c r="I61187" s="218" t="str">
        <f t="shared" si="1911"/>
        <v/>
      </c>
    </row>
    <row r="61188" spans="3:9" ht="15" customHeight="1">
      <c r="C61188" s="220" t="str">
        <f t="shared" si="1910"/>
        <v/>
      </c>
      <c r="I61188" s="218" t="str">
        <f t="shared" si="1911"/>
        <v/>
      </c>
    </row>
    <row r="61189" spans="3:9" ht="15" customHeight="1">
      <c r="C61189" s="220" t="str">
        <f t="shared" si="1910"/>
        <v/>
      </c>
      <c r="I61189" s="218" t="str">
        <f t="shared" si="1911"/>
        <v/>
      </c>
    </row>
    <row r="61190" spans="3:9" ht="15" customHeight="1">
      <c r="C61190" s="220" t="str">
        <f t="shared" ref="C61190:C61253" si="1912">IF(B61190="","",MONTH(B61190))</f>
        <v/>
      </c>
      <c r="I61190" s="218" t="str">
        <f t="shared" ref="I61190:I61253" si="1913">IF(H61190="","",IF(E61190="","Não deixe campos em branco, a planilha resumo de custos e despesas necessita deles para funcionar",IF(F61190="","Não deixe campos em branco, a planilha resumo de custos e despesas necessita deles para funcionar",IF(G61190="","Não deixe campos em branco, a planilha resumo de custos e despesas necessita deles para funcionar",""))))</f>
        <v/>
      </c>
    </row>
    <row r="61191" spans="3:9" ht="15" customHeight="1">
      <c r="C61191" s="220" t="str">
        <f t="shared" si="1912"/>
        <v/>
      </c>
      <c r="I61191" s="218" t="str">
        <f t="shared" si="1913"/>
        <v/>
      </c>
    </row>
    <row r="61192" spans="3:9" ht="15" customHeight="1">
      <c r="C61192" s="220" t="str">
        <f t="shared" si="1912"/>
        <v/>
      </c>
      <c r="I61192" s="218" t="str">
        <f t="shared" si="1913"/>
        <v/>
      </c>
    </row>
    <row r="61193" spans="3:9" ht="15" customHeight="1">
      <c r="C61193" s="220" t="str">
        <f t="shared" si="1912"/>
        <v/>
      </c>
      <c r="I61193" s="218" t="str">
        <f t="shared" si="1913"/>
        <v/>
      </c>
    </row>
    <row r="61194" spans="3:9" ht="15" customHeight="1">
      <c r="C61194" s="220" t="str">
        <f t="shared" si="1912"/>
        <v/>
      </c>
      <c r="I61194" s="218" t="str">
        <f t="shared" si="1913"/>
        <v/>
      </c>
    </row>
    <row r="61195" spans="3:9" ht="15" customHeight="1">
      <c r="C61195" s="220" t="str">
        <f t="shared" si="1912"/>
        <v/>
      </c>
      <c r="I61195" s="218" t="str">
        <f t="shared" si="1913"/>
        <v/>
      </c>
    </row>
    <row r="61196" spans="3:9" ht="15" customHeight="1">
      <c r="C61196" s="220" t="str">
        <f t="shared" si="1912"/>
        <v/>
      </c>
      <c r="I61196" s="218" t="str">
        <f t="shared" si="1913"/>
        <v/>
      </c>
    </row>
    <row r="61197" spans="3:9" ht="15" customHeight="1">
      <c r="C61197" s="220" t="str">
        <f t="shared" si="1912"/>
        <v/>
      </c>
      <c r="I61197" s="218" t="str">
        <f t="shared" si="1913"/>
        <v/>
      </c>
    </row>
    <row r="61198" spans="3:9" ht="15" customHeight="1">
      <c r="C61198" s="220" t="str">
        <f t="shared" si="1912"/>
        <v/>
      </c>
      <c r="I61198" s="218" t="str">
        <f t="shared" si="1913"/>
        <v/>
      </c>
    </row>
    <row r="61199" spans="3:9" ht="15" customHeight="1">
      <c r="C61199" s="220" t="str">
        <f t="shared" si="1912"/>
        <v/>
      </c>
      <c r="I61199" s="218" t="str">
        <f t="shared" si="1913"/>
        <v/>
      </c>
    </row>
    <row r="61200" spans="3:9" ht="15" customHeight="1">
      <c r="C61200" s="220" t="str">
        <f t="shared" si="1912"/>
        <v/>
      </c>
      <c r="I61200" s="218" t="str">
        <f t="shared" si="1913"/>
        <v/>
      </c>
    </row>
    <row r="61201" spans="3:9" ht="15" customHeight="1">
      <c r="C61201" s="220" t="str">
        <f t="shared" si="1912"/>
        <v/>
      </c>
      <c r="I61201" s="218" t="str">
        <f t="shared" si="1913"/>
        <v/>
      </c>
    </row>
    <row r="61202" spans="3:9" ht="15" customHeight="1">
      <c r="C61202" s="220" t="str">
        <f t="shared" si="1912"/>
        <v/>
      </c>
      <c r="I61202" s="218" t="str">
        <f t="shared" si="1913"/>
        <v/>
      </c>
    </row>
    <row r="61203" spans="3:9" ht="15" customHeight="1">
      <c r="C61203" s="220" t="str">
        <f t="shared" si="1912"/>
        <v/>
      </c>
      <c r="I61203" s="218" t="str">
        <f t="shared" si="1913"/>
        <v/>
      </c>
    </row>
    <row r="61204" spans="3:9" ht="15" customHeight="1">
      <c r="C61204" s="220" t="str">
        <f t="shared" si="1912"/>
        <v/>
      </c>
      <c r="I61204" s="218" t="str">
        <f t="shared" si="1913"/>
        <v/>
      </c>
    </row>
    <row r="61205" spans="3:9" ht="15" customHeight="1">
      <c r="C61205" s="220" t="str">
        <f t="shared" si="1912"/>
        <v/>
      </c>
      <c r="I61205" s="218" t="str">
        <f t="shared" si="1913"/>
        <v/>
      </c>
    </row>
    <row r="61206" spans="3:9" ht="15" customHeight="1">
      <c r="C61206" s="220" t="str">
        <f t="shared" si="1912"/>
        <v/>
      </c>
      <c r="I61206" s="218" t="str">
        <f t="shared" si="1913"/>
        <v/>
      </c>
    </row>
    <row r="61207" spans="3:9" ht="15" customHeight="1">
      <c r="C61207" s="220" t="str">
        <f t="shared" si="1912"/>
        <v/>
      </c>
      <c r="I61207" s="218" t="str">
        <f t="shared" si="1913"/>
        <v/>
      </c>
    </row>
    <row r="61208" spans="3:9" ht="15" customHeight="1">
      <c r="C61208" s="220" t="str">
        <f t="shared" si="1912"/>
        <v/>
      </c>
      <c r="I61208" s="218" t="str">
        <f t="shared" si="1913"/>
        <v/>
      </c>
    </row>
    <row r="61209" spans="3:9" ht="15" customHeight="1">
      <c r="C61209" s="220" t="str">
        <f t="shared" si="1912"/>
        <v/>
      </c>
      <c r="I61209" s="218" t="str">
        <f t="shared" si="1913"/>
        <v/>
      </c>
    </row>
    <row r="61210" spans="3:9" ht="15" customHeight="1">
      <c r="C61210" s="220" t="str">
        <f t="shared" si="1912"/>
        <v/>
      </c>
      <c r="I61210" s="218" t="str">
        <f t="shared" si="1913"/>
        <v/>
      </c>
    </row>
    <row r="61211" spans="3:9" ht="15" customHeight="1">
      <c r="C61211" s="220" t="str">
        <f t="shared" si="1912"/>
        <v/>
      </c>
      <c r="I61211" s="218" t="str">
        <f t="shared" si="1913"/>
        <v/>
      </c>
    </row>
    <row r="61212" spans="3:9" ht="15" customHeight="1">
      <c r="C61212" s="220" t="str">
        <f t="shared" si="1912"/>
        <v/>
      </c>
      <c r="I61212" s="218" t="str">
        <f t="shared" si="1913"/>
        <v/>
      </c>
    </row>
    <row r="61213" spans="3:9" ht="15" customHeight="1">
      <c r="C61213" s="220" t="str">
        <f t="shared" si="1912"/>
        <v/>
      </c>
      <c r="I61213" s="218" t="str">
        <f t="shared" si="1913"/>
        <v/>
      </c>
    </row>
    <row r="61214" spans="3:9" ht="15" customHeight="1">
      <c r="C61214" s="220" t="str">
        <f t="shared" si="1912"/>
        <v/>
      </c>
      <c r="I61214" s="218" t="str">
        <f t="shared" si="1913"/>
        <v/>
      </c>
    </row>
    <row r="61215" spans="3:9" ht="15" customHeight="1">
      <c r="C61215" s="220" t="str">
        <f t="shared" si="1912"/>
        <v/>
      </c>
      <c r="I61215" s="218" t="str">
        <f t="shared" si="1913"/>
        <v/>
      </c>
    </row>
    <row r="61216" spans="3:9" ht="15" customHeight="1">
      <c r="C61216" s="220" t="str">
        <f t="shared" si="1912"/>
        <v/>
      </c>
      <c r="I61216" s="218" t="str">
        <f t="shared" si="1913"/>
        <v/>
      </c>
    </row>
    <row r="61217" spans="3:9" ht="15" customHeight="1">
      <c r="C61217" s="220" t="str">
        <f t="shared" si="1912"/>
        <v/>
      </c>
      <c r="I61217" s="218" t="str">
        <f t="shared" si="1913"/>
        <v/>
      </c>
    </row>
    <row r="61218" spans="3:9" ht="15" customHeight="1">
      <c r="C61218" s="220" t="str">
        <f t="shared" si="1912"/>
        <v/>
      </c>
      <c r="I61218" s="218" t="str">
        <f t="shared" si="1913"/>
        <v/>
      </c>
    </row>
    <row r="61219" spans="3:9" ht="15" customHeight="1">
      <c r="C61219" s="220" t="str">
        <f t="shared" si="1912"/>
        <v/>
      </c>
      <c r="I61219" s="218" t="str">
        <f t="shared" si="1913"/>
        <v/>
      </c>
    </row>
    <row r="61220" spans="3:9" ht="15" customHeight="1">
      <c r="C61220" s="220" t="str">
        <f t="shared" si="1912"/>
        <v/>
      </c>
      <c r="I61220" s="218" t="str">
        <f t="shared" si="1913"/>
        <v/>
      </c>
    </row>
    <row r="61221" spans="3:9" ht="15" customHeight="1">
      <c r="C61221" s="220" t="str">
        <f t="shared" si="1912"/>
        <v/>
      </c>
      <c r="I61221" s="218" t="str">
        <f t="shared" si="1913"/>
        <v/>
      </c>
    </row>
    <row r="61222" spans="3:9" ht="15" customHeight="1">
      <c r="C61222" s="220" t="str">
        <f t="shared" si="1912"/>
        <v/>
      </c>
      <c r="I61222" s="218" t="str">
        <f t="shared" si="1913"/>
        <v/>
      </c>
    </row>
    <row r="61223" spans="3:9" ht="15" customHeight="1">
      <c r="C61223" s="220" t="str">
        <f t="shared" si="1912"/>
        <v/>
      </c>
      <c r="I61223" s="218" t="str">
        <f t="shared" si="1913"/>
        <v/>
      </c>
    </row>
    <row r="61224" spans="3:9" ht="15" customHeight="1">
      <c r="C61224" s="220" t="str">
        <f t="shared" si="1912"/>
        <v/>
      </c>
      <c r="I61224" s="218" t="str">
        <f t="shared" si="1913"/>
        <v/>
      </c>
    </row>
    <row r="61225" spans="3:9" ht="15" customHeight="1">
      <c r="C61225" s="220" t="str">
        <f t="shared" si="1912"/>
        <v/>
      </c>
      <c r="I61225" s="218" t="str">
        <f t="shared" si="1913"/>
        <v/>
      </c>
    </row>
    <row r="61226" spans="3:9" ht="15" customHeight="1">
      <c r="C61226" s="220" t="str">
        <f t="shared" si="1912"/>
        <v/>
      </c>
      <c r="I61226" s="218" t="str">
        <f t="shared" si="1913"/>
        <v/>
      </c>
    </row>
    <row r="61227" spans="3:9" ht="15" customHeight="1">
      <c r="C61227" s="220" t="str">
        <f t="shared" si="1912"/>
        <v/>
      </c>
      <c r="I61227" s="218" t="str">
        <f t="shared" si="1913"/>
        <v/>
      </c>
    </row>
    <row r="61228" spans="3:9" ht="15" customHeight="1">
      <c r="C61228" s="220" t="str">
        <f t="shared" si="1912"/>
        <v/>
      </c>
      <c r="I61228" s="218" t="str">
        <f t="shared" si="1913"/>
        <v/>
      </c>
    </row>
    <row r="61229" spans="3:9" ht="15" customHeight="1">
      <c r="C61229" s="220" t="str">
        <f t="shared" si="1912"/>
        <v/>
      </c>
      <c r="I61229" s="218" t="str">
        <f t="shared" si="1913"/>
        <v/>
      </c>
    </row>
    <row r="61230" spans="3:9" ht="15" customHeight="1">
      <c r="C61230" s="220" t="str">
        <f t="shared" si="1912"/>
        <v/>
      </c>
      <c r="I61230" s="218" t="str">
        <f t="shared" si="1913"/>
        <v/>
      </c>
    </row>
    <row r="61231" spans="3:9" ht="15" customHeight="1">
      <c r="C61231" s="220" t="str">
        <f t="shared" si="1912"/>
        <v/>
      </c>
      <c r="I61231" s="218" t="str">
        <f t="shared" si="1913"/>
        <v/>
      </c>
    </row>
    <row r="61232" spans="3:9" ht="15" customHeight="1">
      <c r="C61232" s="220" t="str">
        <f t="shared" si="1912"/>
        <v/>
      </c>
      <c r="I61232" s="218" t="str">
        <f t="shared" si="1913"/>
        <v/>
      </c>
    </row>
    <row r="61233" spans="3:9" ht="15" customHeight="1">
      <c r="C61233" s="220" t="str">
        <f t="shared" si="1912"/>
        <v/>
      </c>
      <c r="I61233" s="218" t="str">
        <f t="shared" si="1913"/>
        <v/>
      </c>
    </row>
    <row r="61234" spans="3:9" ht="15" customHeight="1">
      <c r="C61234" s="220" t="str">
        <f t="shared" si="1912"/>
        <v/>
      </c>
      <c r="I61234" s="218" t="str">
        <f t="shared" si="1913"/>
        <v/>
      </c>
    </row>
    <row r="61235" spans="3:9" ht="15" customHeight="1">
      <c r="C61235" s="220" t="str">
        <f t="shared" si="1912"/>
        <v/>
      </c>
      <c r="I61235" s="218" t="str">
        <f t="shared" si="1913"/>
        <v/>
      </c>
    </row>
    <row r="61236" spans="3:9" ht="15" customHeight="1">
      <c r="C61236" s="220" t="str">
        <f t="shared" si="1912"/>
        <v/>
      </c>
      <c r="I61236" s="218" t="str">
        <f t="shared" si="1913"/>
        <v/>
      </c>
    </row>
    <row r="61237" spans="3:9" ht="15" customHeight="1">
      <c r="C61237" s="220" t="str">
        <f t="shared" si="1912"/>
        <v/>
      </c>
      <c r="I61237" s="218" t="str">
        <f t="shared" si="1913"/>
        <v/>
      </c>
    </row>
    <row r="61238" spans="3:9" ht="15" customHeight="1">
      <c r="C61238" s="220" t="str">
        <f t="shared" si="1912"/>
        <v/>
      </c>
      <c r="I61238" s="218" t="str">
        <f t="shared" si="1913"/>
        <v/>
      </c>
    </row>
    <row r="61239" spans="3:9" ht="15" customHeight="1">
      <c r="C61239" s="220" t="str">
        <f t="shared" si="1912"/>
        <v/>
      </c>
      <c r="I61239" s="218" t="str">
        <f t="shared" si="1913"/>
        <v/>
      </c>
    </row>
    <row r="61240" spans="3:9" ht="15" customHeight="1">
      <c r="C61240" s="220" t="str">
        <f t="shared" si="1912"/>
        <v/>
      </c>
      <c r="I61240" s="218" t="str">
        <f t="shared" si="1913"/>
        <v/>
      </c>
    </row>
    <row r="61241" spans="3:9" ht="15" customHeight="1">
      <c r="C61241" s="220" t="str">
        <f t="shared" si="1912"/>
        <v/>
      </c>
      <c r="I61241" s="218" t="str">
        <f t="shared" si="1913"/>
        <v/>
      </c>
    </row>
    <row r="61242" spans="3:9" ht="15" customHeight="1">
      <c r="C61242" s="220" t="str">
        <f t="shared" si="1912"/>
        <v/>
      </c>
      <c r="I61242" s="218" t="str">
        <f t="shared" si="1913"/>
        <v/>
      </c>
    </row>
    <row r="61243" spans="3:9" ht="15" customHeight="1">
      <c r="C61243" s="220" t="str">
        <f t="shared" si="1912"/>
        <v/>
      </c>
      <c r="I61243" s="218" t="str">
        <f t="shared" si="1913"/>
        <v/>
      </c>
    </row>
    <row r="61244" spans="3:9" ht="15" customHeight="1">
      <c r="C61244" s="220" t="str">
        <f t="shared" si="1912"/>
        <v/>
      </c>
      <c r="I61244" s="218" t="str">
        <f t="shared" si="1913"/>
        <v/>
      </c>
    </row>
    <row r="61245" spans="3:9" ht="15" customHeight="1">
      <c r="C61245" s="220" t="str">
        <f t="shared" si="1912"/>
        <v/>
      </c>
      <c r="I61245" s="218" t="str">
        <f t="shared" si="1913"/>
        <v/>
      </c>
    </row>
    <row r="61246" spans="3:9" ht="15" customHeight="1">
      <c r="C61246" s="220" t="str">
        <f t="shared" si="1912"/>
        <v/>
      </c>
      <c r="I61246" s="218" t="str">
        <f t="shared" si="1913"/>
        <v/>
      </c>
    </row>
    <row r="61247" spans="3:9" ht="15" customHeight="1">
      <c r="C61247" s="220" t="str">
        <f t="shared" si="1912"/>
        <v/>
      </c>
      <c r="I61247" s="218" t="str">
        <f t="shared" si="1913"/>
        <v/>
      </c>
    </row>
    <row r="61248" spans="3:9" ht="15" customHeight="1">
      <c r="C61248" s="220" t="str">
        <f t="shared" si="1912"/>
        <v/>
      </c>
      <c r="I61248" s="218" t="str">
        <f t="shared" si="1913"/>
        <v/>
      </c>
    </row>
    <row r="61249" spans="3:9" ht="15" customHeight="1">
      <c r="C61249" s="220" t="str">
        <f t="shared" si="1912"/>
        <v/>
      </c>
      <c r="I61249" s="218" t="str">
        <f t="shared" si="1913"/>
        <v/>
      </c>
    </row>
    <row r="61250" spans="3:9" ht="15" customHeight="1">
      <c r="C61250" s="220" t="str">
        <f t="shared" si="1912"/>
        <v/>
      </c>
      <c r="I61250" s="218" t="str">
        <f t="shared" si="1913"/>
        <v/>
      </c>
    </row>
    <row r="61251" spans="3:9" ht="15" customHeight="1">
      <c r="C61251" s="220" t="str">
        <f t="shared" si="1912"/>
        <v/>
      </c>
      <c r="I61251" s="218" t="str">
        <f t="shared" si="1913"/>
        <v/>
      </c>
    </row>
    <row r="61252" spans="3:9" ht="15" customHeight="1">
      <c r="C61252" s="220" t="str">
        <f t="shared" si="1912"/>
        <v/>
      </c>
      <c r="I61252" s="218" t="str">
        <f t="shared" si="1913"/>
        <v/>
      </c>
    </row>
    <row r="61253" spans="3:9" ht="15" customHeight="1">
      <c r="C61253" s="220" t="str">
        <f t="shared" si="1912"/>
        <v/>
      </c>
      <c r="I61253" s="218" t="str">
        <f t="shared" si="1913"/>
        <v/>
      </c>
    </row>
    <row r="61254" spans="3:9" ht="15" customHeight="1">
      <c r="C61254" s="220" t="str">
        <f t="shared" ref="C61254:C61317" si="1914">IF(B61254="","",MONTH(B61254))</f>
        <v/>
      </c>
      <c r="I61254" s="218" t="str">
        <f t="shared" ref="I61254:I61317" si="1915">IF(H61254="","",IF(E61254="","Não deixe campos em branco, a planilha resumo de custos e despesas necessita deles para funcionar",IF(F61254="","Não deixe campos em branco, a planilha resumo de custos e despesas necessita deles para funcionar",IF(G61254="","Não deixe campos em branco, a planilha resumo de custos e despesas necessita deles para funcionar",""))))</f>
        <v/>
      </c>
    </row>
    <row r="61255" spans="3:9" ht="15" customHeight="1">
      <c r="C61255" s="220" t="str">
        <f t="shared" si="1914"/>
        <v/>
      </c>
      <c r="I61255" s="218" t="str">
        <f t="shared" si="1915"/>
        <v/>
      </c>
    </row>
    <row r="61256" spans="3:9" ht="15" customHeight="1">
      <c r="C61256" s="220" t="str">
        <f t="shared" si="1914"/>
        <v/>
      </c>
      <c r="I61256" s="218" t="str">
        <f t="shared" si="1915"/>
        <v/>
      </c>
    </row>
    <row r="61257" spans="3:9" ht="15" customHeight="1">
      <c r="C61257" s="220" t="str">
        <f t="shared" si="1914"/>
        <v/>
      </c>
      <c r="I61257" s="218" t="str">
        <f t="shared" si="1915"/>
        <v/>
      </c>
    </row>
    <row r="61258" spans="3:9" ht="15" customHeight="1">
      <c r="C61258" s="220" t="str">
        <f t="shared" si="1914"/>
        <v/>
      </c>
      <c r="I61258" s="218" t="str">
        <f t="shared" si="1915"/>
        <v/>
      </c>
    </row>
    <row r="61259" spans="3:9" ht="15" customHeight="1">
      <c r="C61259" s="220" t="str">
        <f t="shared" si="1914"/>
        <v/>
      </c>
      <c r="I61259" s="218" t="str">
        <f t="shared" si="1915"/>
        <v/>
      </c>
    </row>
    <row r="61260" spans="3:9" ht="15" customHeight="1">
      <c r="C61260" s="220" t="str">
        <f t="shared" si="1914"/>
        <v/>
      </c>
      <c r="I61260" s="218" t="str">
        <f t="shared" si="1915"/>
        <v/>
      </c>
    </row>
    <row r="61261" spans="3:9" ht="15" customHeight="1">
      <c r="C61261" s="220" t="str">
        <f t="shared" si="1914"/>
        <v/>
      </c>
      <c r="I61261" s="218" t="str">
        <f t="shared" si="1915"/>
        <v/>
      </c>
    </row>
    <row r="61262" spans="3:9" ht="15" customHeight="1">
      <c r="C61262" s="220" t="str">
        <f t="shared" si="1914"/>
        <v/>
      </c>
      <c r="I61262" s="218" t="str">
        <f t="shared" si="1915"/>
        <v/>
      </c>
    </row>
    <row r="61263" spans="3:9" ht="15" customHeight="1">
      <c r="C61263" s="220" t="str">
        <f t="shared" si="1914"/>
        <v/>
      </c>
      <c r="I61263" s="218" t="str">
        <f t="shared" si="1915"/>
        <v/>
      </c>
    </row>
    <row r="61264" spans="3:9" ht="15" customHeight="1">
      <c r="C61264" s="220" t="str">
        <f t="shared" si="1914"/>
        <v/>
      </c>
      <c r="I61264" s="218" t="str">
        <f t="shared" si="1915"/>
        <v/>
      </c>
    </row>
    <row r="61265" spans="3:9" ht="15" customHeight="1">
      <c r="C61265" s="220" t="str">
        <f t="shared" si="1914"/>
        <v/>
      </c>
      <c r="I61265" s="218" t="str">
        <f t="shared" si="1915"/>
        <v/>
      </c>
    </row>
    <row r="61266" spans="3:9" ht="15" customHeight="1">
      <c r="C61266" s="220" t="str">
        <f t="shared" si="1914"/>
        <v/>
      </c>
      <c r="I61266" s="218" t="str">
        <f t="shared" si="1915"/>
        <v/>
      </c>
    </row>
    <row r="61267" spans="3:9" ht="15" customHeight="1">
      <c r="C61267" s="220" t="str">
        <f t="shared" si="1914"/>
        <v/>
      </c>
      <c r="I61267" s="218" t="str">
        <f t="shared" si="1915"/>
        <v/>
      </c>
    </row>
    <row r="61268" spans="3:9" ht="15" customHeight="1">
      <c r="C61268" s="220" t="str">
        <f t="shared" si="1914"/>
        <v/>
      </c>
      <c r="I61268" s="218" t="str">
        <f t="shared" si="1915"/>
        <v/>
      </c>
    </row>
    <row r="61269" spans="3:9" ht="15" customHeight="1">
      <c r="C61269" s="220" t="str">
        <f t="shared" si="1914"/>
        <v/>
      </c>
      <c r="I61269" s="218" t="str">
        <f t="shared" si="1915"/>
        <v/>
      </c>
    </row>
    <row r="61270" spans="3:9" ht="15" customHeight="1">
      <c r="C61270" s="220" t="str">
        <f t="shared" si="1914"/>
        <v/>
      </c>
      <c r="I61270" s="218" t="str">
        <f t="shared" si="1915"/>
        <v/>
      </c>
    </row>
    <row r="61271" spans="3:9" ht="15" customHeight="1">
      <c r="C61271" s="220" t="str">
        <f t="shared" si="1914"/>
        <v/>
      </c>
      <c r="I61271" s="218" t="str">
        <f t="shared" si="1915"/>
        <v/>
      </c>
    </row>
    <row r="61272" spans="3:9" ht="15" customHeight="1">
      <c r="C61272" s="220" t="str">
        <f t="shared" si="1914"/>
        <v/>
      </c>
      <c r="I61272" s="218" t="str">
        <f t="shared" si="1915"/>
        <v/>
      </c>
    </row>
    <row r="61273" spans="3:9" ht="15" customHeight="1">
      <c r="C61273" s="220" t="str">
        <f t="shared" si="1914"/>
        <v/>
      </c>
      <c r="I61273" s="218" t="str">
        <f t="shared" si="1915"/>
        <v/>
      </c>
    </row>
    <row r="61274" spans="3:9" ht="15" customHeight="1">
      <c r="C61274" s="220" t="str">
        <f t="shared" si="1914"/>
        <v/>
      </c>
      <c r="I61274" s="218" t="str">
        <f t="shared" si="1915"/>
        <v/>
      </c>
    </row>
    <row r="61275" spans="3:9" ht="15" customHeight="1">
      <c r="C61275" s="220" t="str">
        <f t="shared" si="1914"/>
        <v/>
      </c>
      <c r="I61275" s="218" t="str">
        <f t="shared" si="1915"/>
        <v/>
      </c>
    </row>
    <row r="61276" spans="3:9" ht="15" customHeight="1">
      <c r="C61276" s="220" t="str">
        <f t="shared" si="1914"/>
        <v/>
      </c>
      <c r="I61276" s="218" t="str">
        <f t="shared" si="1915"/>
        <v/>
      </c>
    </row>
    <row r="61277" spans="3:9" ht="15" customHeight="1">
      <c r="C61277" s="220" t="str">
        <f t="shared" si="1914"/>
        <v/>
      </c>
      <c r="I61277" s="218" t="str">
        <f t="shared" si="1915"/>
        <v/>
      </c>
    </row>
    <row r="61278" spans="3:9" ht="15" customHeight="1">
      <c r="C61278" s="220" t="str">
        <f t="shared" si="1914"/>
        <v/>
      </c>
      <c r="I61278" s="218" t="str">
        <f t="shared" si="1915"/>
        <v/>
      </c>
    </row>
    <row r="61279" spans="3:9" ht="15" customHeight="1">
      <c r="C61279" s="220" t="str">
        <f t="shared" si="1914"/>
        <v/>
      </c>
      <c r="I61279" s="218" t="str">
        <f t="shared" si="1915"/>
        <v/>
      </c>
    </row>
    <row r="61280" spans="3:9" ht="15" customHeight="1">
      <c r="C61280" s="220" t="str">
        <f t="shared" si="1914"/>
        <v/>
      </c>
      <c r="I61280" s="218" t="str">
        <f t="shared" si="1915"/>
        <v/>
      </c>
    </row>
    <row r="61281" spans="3:9" ht="15" customHeight="1">
      <c r="C61281" s="220" t="str">
        <f t="shared" si="1914"/>
        <v/>
      </c>
      <c r="I61281" s="218" t="str">
        <f t="shared" si="1915"/>
        <v/>
      </c>
    </row>
    <row r="61282" spans="3:9" ht="15" customHeight="1">
      <c r="C61282" s="220" t="str">
        <f t="shared" si="1914"/>
        <v/>
      </c>
      <c r="I61282" s="218" t="str">
        <f t="shared" si="1915"/>
        <v/>
      </c>
    </row>
    <row r="61283" spans="3:9" ht="15" customHeight="1">
      <c r="C61283" s="220" t="str">
        <f t="shared" si="1914"/>
        <v/>
      </c>
      <c r="I61283" s="218" t="str">
        <f t="shared" si="1915"/>
        <v/>
      </c>
    </row>
    <row r="61284" spans="3:9" ht="15" customHeight="1">
      <c r="C61284" s="220" t="str">
        <f t="shared" si="1914"/>
        <v/>
      </c>
      <c r="I61284" s="218" t="str">
        <f t="shared" si="1915"/>
        <v/>
      </c>
    </row>
    <row r="61285" spans="3:9" ht="15" customHeight="1">
      <c r="C61285" s="220" t="str">
        <f t="shared" si="1914"/>
        <v/>
      </c>
      <c r="I61285" s="218" t="str">
        <f t="shared" si="1915"/>
        <v/>
      </c>
    </row>
    <row r="61286" spans="3:9" ht="15" customHeight="1">
      <c r="C61286" s="220" t="str">
        <f t="shared" si="1914"/>
        <v/>
      </c>
      <c r="I61286" s="218" t="str">
        <f t="shared" si="1915"/>
        <v/>
      </c>
    </row>
    <row r="61287" spans="3:9" ht="15" customHeight="1">
      <c r="C61287" s="220" t="str">
        <f t="shared" si="1914"/>
        <v/>
      </c>
      <c r="I61287" s="218" t="str">
        <f t="shared" si="1915"/>
        <v/>
      </c>
    </row>
    <row r="61288" spans="3:9" ht="15" customHeight="1">
      <c r="C61288" s="220" t="str">
        <f t="shared" si="1914"/>
        <v/>
      </c>
      <c r="I61288" s="218" t="str">
        <f t="shared" si="1915"/>
        <v/>
      </c>
    </row>
    <row r="61289" spans="3:9" ht="15" customHeight="1">
      <c r="C61289" s="220" t="str">
        <f t="shared" si="1914"/>
        <v/>
      </c>
      <c r="I61289" s="218" t="str">
        <f t="shared" si="1915"/>
        <v/>
      </c>
    </row>
    <row r="61290" spans="3:9" ht="15" customHeight="1">
      <c r="C61290" s="220" t="str">
        <f t="shared" si="1914"/>
        <v/>
      </c>
      <c r="I61290" s="218" t="str">
        <f t="shared" si="1915"/>
        <v/>
      </c>
    </row>
    <row r="61291" spans="3:9" ht="15" customHeight="1">
      <c r="C61291" s="220" t="str">
        <f t="shared" si="1914"/>
        <v/>
      </c>
      <c r="I61291" s="218" t="str">
        <f t="shared" si="1915"/>
        <v/>
      </c>
    </row>
    <row r="61292" spans="3:9" ht="15" customHeight="1">
      <c r="C61292" s="220" t="str">
        <f t="shared" si="1914"/>
        <v/>
      </c>
      <c r="I61292" s="218" t="str">
        <f t="shared" si="1915"/>
        <v/>
      </c>
    </row>
    <row r="61293" spans="3:9" ht="15" customHeight="1">
      <c r="C61293" s="220" t="str">
        <f t="shared" si="1914"/>
        <v/>
      </c>
      <c r="I61293" s="218" t="str">
        <f t="shared" si="1915"/>
        <v/>
      </c>
    </row>
    <row r="61294" spans="3:9" ht="15" customHeight="1">
      <c r="C61294" s="220" t="str">
        <f t="shared" si="1914"/>
        <v/>
      </c>
      <c r="I61294" s="218" t="str">
        <f t="shared" si="1915"/>
        <v/>
      </c>
    </row>
    <row r="61295" spans="3:9" ht="15" customHeight="1">
      <c r="C61295" s="220" t="str">
        <f t="shared" si="1914"/>
        <v/>
      </c>
      <c r="I61295" s="218" t="str">
        <f t="shared" si="1915"/>
        <v/>
      </c>
    </row>
    <row r="61296" spans="3:9" ht="15" customHeight="1">
      <c r="C61296" s="220" t="str">
        <f t="shared" si="1914"/>
        <v/>
      </c>
      <c r="I61296" s="218" t="str">
        <f t="shared" si="1915"/>
        <v/>
      </c>
    </row>
    <row r="61297" spans="3:9" ht="15" customHeight="1">
      <c r="C61297" s="220" t="str">
        <f t="shared" si="1914"/>
        <v/>
      </c>
      <c r="I61297" s="218" t="str">
        <f t="shared" si="1915"/>
        <v/>
      </c>
    </row>
    <row r="61298" spans="3:9" ht="15" customHeight="1">
      <c r="C61298" s="220" t="str">
        <f t="shared" si="1914"/>
        <v/>
      </c>
      <c r="I61298" s="218" t="str">
        <f t="shared" si="1915"/>
        <v/>
      </c>
    </row>
    <row r="61299" spans="3:9" ht="15" customHeight="1">
      <c r="C61299" s="220" t="str">
        <f t="shared" si="1914"/>
        <v/>
      </c>
      <c r="I61299" s="218" t="str">
        <f t="shared" si="1915"/>
        <v/>
      </c>
    </row>
    <row r="61300" spans="3:9" ht="15" customHeight="1">
      <c r="C61300" s="220" t="str">
        <f t="shared" si="1914"/>
        <v/>
      </c>
      <c r="I61300" s="218" t="str">
        <f t="shared" si="1915"/>
        <v/>
      </c>
    </row>
    <row r="61301" spans="3:9" ht="15" customHeight="1">
      <c r="C61301" s="220" t="str">
        <f t="shared" si="1914"/>
        <v/>
      </c>
      <c r="I61301" s="218" t="str">
        <f t="shared" si="1915"/>
        <v/>
      </c>
    </row>
    <row r="61302" spans="3:9" ht="15" customHeight="1">
      <c r="C61302" s="220" t="str">
        <f t="shared" si="1914"/>
        <v/>
      </c>
      <c r="I61302" s="218" t="str">
        <f t="shared" si="1915"/>
        <v/>
      </c>
    </row>
    <row r="61303" spans="3:9" ht="15" customHeight="1">
      <c r="C61303" s="220" t="str">
        <f t="shared" si="1914"/>
        <v/>
      </c>
      <c r="I61303" s="218" t="str">
        <f t="shared" si="1915"/>
        <v/>
      </c>
    </row>
    <row r="61304" spans="3:9" ht="15" customHeight="1">
      <c r="C61304" s="220" t="str">
        <f t="shared" si="1914"/>
        <v/>
      </c>
      <c r="I61304" s="218" t="str">
        <f t="shared" si="1915"/>
        <v/>
      </c>
    </row>
    <row r="61305" spans="3:9" ht="15" customHeight="1">
      <c r="C61305" s="220" t="str">
        <f t="shared" si="1914"/>
        <v/>
      </c>
      <c r="I61305" s="218" t="str">
        <f t="shared" si="1915"/>
        <v/>
      </c>
    </row>
    <row r="61306" spans="3:9" ht="15" customHeight="1">
      <c r="C61306" s="220" t="str">
        <f t="shared" si="1914"/>
        <v/>
      </c>
      <c r="I61306" s="218" t="str">
        <f t="shared" si="1915"/>
        <v/>
      </c>
    </row>
    <row r="61307" spans="3:9" ht="15" customHeight="1">
      <c r="C61307" s="220" t="str">
        <f t="shared" si="1914"/>
        <v/>
      </c>
      <c r="I61307" s="218" t="str">
        <f t="shared" si="1915"/>
        <v/>
      </c>
    </row>
    <row r="61308" spans="3:9" ht="15" customHeight="1">
      <c r="C61308" s="220" t="str">
        <f t="shared" si="1914"/>
        <v/>
      </c>
      <c r="I61308" s="218" t="str">
        <f t="shared" si="1915"/>
        <v/>
      </c>
    </row>
    <row r="61309" spans="3:9" ht="15" customHeight="1">
      <c r="C61309" s="220" t="str">
        <f t="shared" si="1914"/>
        <v/>
      </c>
      <c r="I61309" s="218" t="str">
        <f t="shared" si="1915"/>
        <v/>
      </c>
    </row>
    <row r="61310" spans="3:9" ht="15" customHeight="1">
      <c r="C61310" s="220" t="str">
        <f t="shared" si="1914"/>
        <v/>
      </c>
      <c r="I61310" s="218" t="str">
        <f t="shared" si="1915"/>
        <v/>
      </c>
    </row>
    <row r="61311" spans="3:9" ht="15" customHeight="1">
      <c r="C61311" s="220" t="str">
        <f t="shared" si="1914"/>
        <v/>
      </c>
      <c r="I61311" s="218" t="str">
        <f t="shared" si="1915"/>
        <v/>
      </c>
    </row>
    <row r="61312" spans="3:9" ht="15" customHeight="1">
      <c r="C61312" s="220" t="str">
        <f t="shared" si="1914"/>
        <v/>
      </c>
      <c r="I61312" s="218" t="str">
        <f t="shared" si="1915"/>
        <v/>
      </c>
    </row>
    <row r="61313" spans="3:9" ht="15" customHeight="1">
      <c r="C61313" s="220" t="str">
        <f t="shared" si="1914"/>
        <v/>
      </c>
      <c r="I61313" s="218" t="str">
        <f t="shared" si="1915"/>
        <v/>
      </c>
    </row>
    <row r="61314" spans="3:9" ht="15" customHeight="1">
      <c r="C61314" s="220" t="str">
        <f t="shared" si="1914"/>
        <v/>
      </c>
      <c r="I61314" s="218" t="str">
        <f t="shared" si="1915"/>
        <v/>
      </c>
    </row>
    <row r="61315" spans="3:9" ht="15" customHeight="1">
      <c r="C61315" s="220" t="str">
        <f t="shared" si="1914"/>
        <v/>
      </c>
      <c r="I61315" s="218" t="str">
        <f t="shared" si="1915"/>
        <v/>
      </c>
    </row>
    <row r="61316" spans="3:9" ht="15" customHeight="1">
      <c r="C61316" s="220" t="str">
        <f t="shared" si="1914"/>
        <v/>
      </c>
      <c r="I61316" s="218" t="str">
        <f t="shared" si="1915"/>
        <v/>
      </c>
    </row>
    <row r="61317" spans="3:9" ht="15" customHeight="1">
      <c r="C61317" s="220" t="str">
        <f t="shared" si="1914"/>
        <v/>
      </c>
      <c r="I61317" s="218" t="str">
        <f t="shared" si="1915"/>
        <v/>
      </c>
    </row>
    <row r="61318" spans="3:9" ht="15" customHeight="1">
      <c r="C61318" s="220" t="str">
        <f t="shared" ref="C61318:C61381" si="1916">IF(B61318="","",MONTH(B61318))</f>
        <v/>
      </c>
      <c r="I61318" s="218" t="str">
        <f t="shared" ref="I61318:I61381" si="1917">IF(H61318="","",IF(E61318="","Não deixe campos em branco, a planilha resumo de custos e despesas necessita deles para funcionar",IF(F61318="","Não deixe campos em branco, a planilha resumo de custos e despesas necessita deles para funcionar",IF(G61318="","Não deixe campos em branco, a planilha resumo de custos e despesas necessita deles para funcionar",""))))</f>
        <v/>
      </c>
    </row>
    <row r="61319" spans="3:9" ht="15" customHeight="1">
      <c r="C61319" s="220" t="str">
        <f t="shared" si="1916"/>
        <v/>
      </c>
      <c r="I61319" s="218" t="str">
        <f t="shared" si="1917"/>
        <v/>
      </c>
    </row>
    <row r="61320" spans="3:9" ht="15" customHeight="1">
      <c r="C61320" s="220" t="str">
        <f t="shared" si="1916"/>
        <v/>
      </c>
      <c r="I61320" s="218" t="str">
        <f t="shared" si="1917"/>
        <v/>
      </c>
    </row>
    <row r="61321" spans="3:9" ht="15" customHeight="1">
      <c r="C61321" s="220" t="str">
        <f t="shared" si="1916"/>
        <v/>
      </c>
      <c r="I61321" s="218" t="str">
        <f t="shared" si="1917"/>
        <v/>
      </c>
    </row>
    <row r="61322" spans="3:9" ht="15" customHeight="1">
      <c r="C61322" s="220" t="str">
        <f t="shared" si="1916"/>
        <v/>
      </c>
      <c r="I61322" s="218" t="str">
        <f t="shared" si="1917"/>
        <v/>
      </c>
    </row>
    <row r="61323" spans="3:9" ht="15" customHeight="1">
      <c r="C61323" s="220" t="str">
        <f t="shared" si="1916"/>
        <v/>
      </c>
      <c r="I61323" s="218" t="str">
        <f t="shared" si="1917"/>
        <v/>
      </c>
    </row>
    <row r="61324" spans="3:9" ht="15" customHeight="1">
      <c r="C61324" s="220" t="str">
        <f t="shared" si="1916"/>
        <v/>
      </c>
      <c r="I61324" s="218" t="str">
        <f t="shared" si="1917"/>
        <v/>
      </c>
    </row>
    <row r="61325" spans="3:9" ht="15" customHeight="1">
      <c r="C61325" s="220" t="str">
        <f t="shared" si="1916"/>
        <v/>
      </c>
      <c r="I61325" s="218" t="str">
        <f t="shared" si="1917"/>
        <v/>
      </c>
    </row>
    <row r="61326" spans="3:9" ht="15" customHeight="1">
      <c r="C61326" s="220" t="str">
        <f t="shared" si="1916"/>
        <v/>
      </c>
      <c r="I61326" s="218" t="str">
        <f t="shared" si="1917"/>
        <v/>
      </c>
    </row>
    <row r="61327" spans="3:9" ht="15" customHeight="1">
      <c r="C61327" s="220" t="str">
        <f t="shared" si="1916"/>
        <v/>
      </c>
      <c r="I61327" s="218" t="str">
        <f t="shared" si="1917"/>
        <v/>
      </c>
    </row>
    <row r="61328" spans="3:9" ht="15" customHeight="1">
      <c r="C61328" s="220" t="str">
        <f t="shared" si="1916"/>
        <v/>
      </c>
      <c r="I61328" s="218" t="str">
        <f t="shared" si="1917"/>
        <v/>
      </c>
    </row>
    <row r="61329" spans="3:9" ht="15" customHeight="1">
      <c r="C61329" s="220" t="str">
        <f t="shared" si="1916"/>
        <v/>
      </c>
      <c r="I61329" s="218" t="str">
        <f t="shared" si="1917"/>
        <v/>
      </c>
    </row>
    <row r="61330" spans="3:9" ht="15" customHeight="1">
      <c r="C61330" s="220" t="str">
        <f t="shared" si="1916"/>
        <v/>
      </c>
      <c r="I61330" s="218" t="str">
        <f t="shared" si="1917"/>
        <v/>
      </c>
    </row>
    <row r="61331" spans="3:9" ht="15" customHeight="1">
      <c r="C61331" s="220" t="str">
        <f t="shared" si="1916"/>
        <v/>
      </c>
      <c r="I61331" s="218" t="str">
        <f t="shared" si="1917"/>
        <v/>
      </c>
    </row>
    <row r="61332" spans="3:9" ht="15" customHeight="1">
      <c r="C61332" s="220" t="str">
        <f t="shared" si="1916"/>
        <v/>
      </c>
      <c r="I61332" s="218" t="str">
        <f t="shared" si="1917"/>
        <v/>
      </c>
    </row>
    <row r="61333" spans="3:9" ht="15" customHeight="1">
      <c r="C61333" s="220" t="str">
        <f t="shared" si="1916"/>
        <v/>
      </c>
      <c r="I61333" s="218" t="str">
        <f t="shared" si="1917"/>
        <v/>
      </c>
    </row>
    <row r="61334" spans="3:9" ht="15" customHeight="1">
      <c r="C61334" s="220" t="str">
        <f t="shared" si="1916"/>
        <v/>
      </c>
      <c r="I61334" s="218" t="str">
        <f t="shared" si="1917"/>
        <v/>
      </c>
    </row>
    <row r="61335" spans="3:9" ht="15" customHeight="1">
      <c r="C61335" s="220" t="str">
        <f t="shared" si="1916"/>
        <v/>
      </c>
      <c r="I61335" s="218" t="str">
        <f t="shared" si="1917"/>
        <v/>
      </c>
    </row>
    <row r="61336" spans="3:9" ht="15" customHeight="1">
      <c r="C61336" s="220" t="str">
        <f t="shared" si="1916"/>
        <v/>
      </c>
      <c r="I61336" s="218" t="str">
        <f t="shared" si="1917"/>
        <v/>
      </c>
    </row>
    <row r="61337" spans="3:9" ht="15" customHeight="1">
      <c r="C61337" s="220" t="str">
        <f t="shared" si="1916"/>
        <v/>
      </c>
      <c r="I61337" s="218" t="str">
        <f t="shared" si="1917"/>
        <v/>
      </c>
    </row>
    <row r="61338" spans="3:9" ht="15" customHeight="1">
      <c r="C61338" s="220" t="str">
        <f t="shared" si="1916"/>
        <v/>
      </c>
      <c r="I61338" s="218" t="str">
        <f t="shared" si="1917"/>
        <v/>
      </c>
    </row>
    <row r="61339" spans="3:9" ht="15" customHeight="1">
      <c r="C61339" s="220" t="str">
        <f t="shared" si="1916"/>
        <v/>
      </c>
      <c r="I61339" s="218" t="str">
        <f t="shared" si="1917"/>
        <v/>
      </c>
    </row>
    <row r="61340" spans="3:9" ht="15" customHeight="1">
      <c r="C61340" s="220" t="str">
        <f t="shared" si="1916"/>
        <v/>
      </c>
      <c r="I61340" s="218" t="str">
        <f t="shared" si="1917"/>
        <v/>
      </c>
    </row>
    <row r="61341" spans="3:9" ht="15" customHeight="1">
      <c r="C61341" s="220" t="str">
        <f t="shared" si="1916"/>
        <v/>
      </c>
      <c r="I61341" s="218" t="str">
        <f t="shared" si="1917"/>
        <v/>
      </c>
    </row>
    <row r="61342" spans="3:9" ht="15" customHeight="1">
      <c r="C61342" s="220" t="str">
        <f t="shared" si="1916"/>
        <v/>
      </c>
      <c r="I61342" s="218" t="str">
        <f t="shared" si="1917"/>
        <v/>
      </c>
    </row>
    <row r="61343" spans="3:9" ht="15" customHeight="1">
      <c r="C61343" s="220" t="str">
        <f t="shared" si="1916"/>
        <v/>
      </c>
      <c r="I61343" s="218" t="str">
        <f t="shared" si="1917"/>
        <v/>
      </c>
    </row>
    <row r="61344" spans="3:9" ht="15" customHeight="1">
      <c r="C61344" s="220" t="str">
        <f t="shared" si="1916"/>
        <v/>
      </c>
      <c r="I61344" s="218" t="str">
        <f t="shared" si="1917"/>
        <v/>
      </c>
    </row>
    <row r="61345" spans="3:9" ht="15" customHeight="1">
      <c r="C61345" s="220" t="str">
        <f t="shared" si="1916"/>
        <v/>
      </c>
      <c r="I61345" s="218" t="str">
        <f t="shared" si="1917"/>
        <v/>
      </c>
    </row>
    <row r="61346" spans="3:9" ht="15" customHeight="1">
      <c r="C61346" s="220" t="str">
        <f t="shared" si="1916"/>
        <v/>
      </c>
      <c r="I61346" s="218" t="str">
        <f t="shared" si="1917"/>
        <v/>
      </c>
    </row>
    <row r="61347" spans="3:9" ht="15" customHeight="1">
      <c r="C61347" s="220" t="str">
        <f t="shared" si="1916"/>
        <v/>
      </c>
      <c r="I61347" s="218" t="str">
        <f t="shared" si="1917"/>
        <v/>
      </c>
    </row>
    <row r="61348" spans="3:9" ht="15" customHeight="1">
      <c r="C61348" s="220" t="str">
        <f t="shared" si="1916"/>
        <v/>
      </c>
      <c r="I61348" s="218" t="str">
        <f t="shared" si="1917"/>
        <v/>
      </c>
    </row>
    <row r="61349" spans="3:9" ht="15" customHeight="1">
      <c r="C61349" s="220" t="str">
        <f t="shared" si="1916"/>
        <v/>
      </c>
      <c r="I61349" s="218" t="str">
        <f t="shared" si="1917"/>
        <v/>
      </c>
    </row>
    <row r="61350" spans="3:9" ht="15" customHeight="1">
      <c r="C61350" s="220" t="str">
        <f t="shared" si="1916"/>
        <v/>
      </c>
      <c r="I61350" s="218" t="str">
        <f t="shared" si="1917"/>
        <v/>
      </c>
    </row>
    <row r="61351" spans="3:9" ht="15" customHeight="1">
      <c r="C61351" s="220" t="str">
        <f t="shared" si="1916"/>
        <v/>
      </c>
      <c r="I61351" s="218" t="str">
        <f t="shared" si="1917"/>
        <v/>
      </c>
    </row>
    <row r="61352" spans="3:9" ht="15" customHeight="1">
      <c r="C61352" s="220" t="str">
        <f t="shared" si="1916"/>
        <v/>
      </c>
      <c r="I61352" s="218" t="str">
        <f t="shared" si="1917"/>
        <v/>
      </c>
    </row>
    <row r="61353" spans="3:9" ht="15" customHeight="1">
      <c r="C61353" s="220" t="str">
        <f t="shared" si="1916"/>
        <v/>
      </c>
      <c r="I61353" s="218" t="str">
        <f t="shared" si="1917"/>
        <v/>
      </c>
    </row>
    <row r="61354" spans="3:9" ht="15" customHeight="1">
      <c r="C61354" s="220" t="str">
        <f t="shared" si="1916"/>
        <v/>
      </c>
      <c r="I61354" s="218" t="str">
        <f t="shared" si="1917"/>
        <v/>
      </c>
    </row>
    <row r="61355" spans="3:9" ht="15" customHeight="1">
      <c r="C61355" s="220" t="str">
        <f t="shared" si="1916"/>
        <v/>
      </c>
      <c r="I61355" s="218" t="str">
        <f t="shared" si="1917"/>
        <v/>
      </c>
    </row>
    <row r="61356" spans="3:9" ht="15" customHeight="1">
      <c r="C61356" s="220" t="str">
        <f t="shared" si="1916"/>
        <v/>
      </c>
      <c r="I61356" s="218" t="str">
        <f t="shared" si="1917"/>
        <v/>
      </c>
    </row>
    <row r="61357" spans="3:9" ht="15" customHeight="1">
      <c r="C61357" s="220" t="str">
        <f t="shared" si="1916"/>
        <v/>
      </c>
      <c r="I61357" s="218" t="str">
        <f t="shared" si="1917"/>
        <v/>
      </c>
    </row>
    <row r="61358" spans="3:9" ht="15" customHeight="1">
      <c r="C61358" s="220" t="str">
        <f t="shared" si="1916"/>
        <v/>
      </c>
      <c r="I61358" s="218" t="str">
        <f t="shared" si="1917"/>
        <v/>
      </c>
    </row>
    <row r="61359" spans="3:9" ht="15" customHeight="1">
      <c r="C61359" s="220" t="str">
        <f t="shared" si="1916"/>
        <v/>
      </c>
      <c r="I61359" s="218" t="str">
        <f t="shared" si="1917"/>
        <v/>
      </c>
    </row>
    <row r="61360" spans="3:9" ht="15" customHeight="1">
      <c r="C61360" s="220" t="str">
        <f t="shared" si="1916"/>
        <v/>
      </c>
      <c r="I61360" s="218" t="str">
        <f t="shared" si="1917"/>
        <v/>
      </c>
    </row>
    <row r="61361" spans="3:9" ht="15" customHeight="1">
      <c r="C61361" s="220" t="str">
        <f t="shared" si="1916"/>
        <v/>
      </c>
      <c r="I61361" s="218" t="str">
        <f t="shared" si="1917"/>
        <v/>
      </c>
    </row>
    <row r="61362" spans="3:9" ht="15" customHeight="1">
      <c r="C61362" s="220" t="str">
        <f t="shared" si="1916"/>
        <v/>
      </c>
      <c r="I61362" s="218" t="str">
        <f t="shared" si="1917"/>
        <v/>
      </c>
    </row>
    <row r="61363" spans="3:9" ht="15" customHeight="1">
      <c r="C61363" s="220" t="str">
        <f t="shared" si="1916"/>
        <v/>
      </c>
      <c r="I61363" s="218" t="str">
        <f t="shared" si="1917"/>
        <v/>
      </c>
    </row>
    <row r="61364" spans="3:9" ht="15" customHeight="1">
      <c r="C61364" s="220" t="str">
        <f t="shared" si="1916"/>
        <v/>
      </c>
      <c r="I61364" s="218" t="str">
        <f t="shared" si="1917"/>
        <v/>
      </c>
    </row>
    <row r="61365" spans="3:9" ht="15" customHeight="1">
      <c r="C61365" s="220" t="str">
        <f t="shared" si="1916"/>
        <v/>
      </c>
      <c r="I61365" s="218" t="str">
        <f t="shared" si="1917"/>
        <v/>
      </c>
    </row>
    <row r="61366" spans="3:9" ht="15" customHeight="1">
      <c r="C61366" s="220" t="str">
        <f t="shared" si="1916"/>
        <v/>
      </c>
      <c r="I61366" s="218" t="str">
        <f t="shared" si="1917"/>
        <v/>
      </c>
    </row>
    <row r="61367" spans="3:9" ht="15" customHeight="1">
      <c r="C61367" s="220" t="str">
        <f t="shared" si="1916"/>
        <v/>
      </c>
      <c r="I61367" s="218" t="str">
        <f t="shared" si="1917"/>
        <v/>
      </c>
    </row>
    <row r="61368" spans="3:9" ht="15" customHeight="1">
      <c r="C61368" s="220" t="str">
        <f t="shared" si="1916"/>
        <v/>
      </c>
      <c r="I61368" s="218" t="str">
        <f t="shared" si="1917"/>
        <v/>
      </c>
    </row>
    <row r="61369" spans="3:9" ht="15" customHeight="1">
      <c r="C61369" s="220" t="str">
        <f t="shared" si="1916"/>
        <v/>
      </c>
      <c r="I61369" s="218" t="str">
        <f t="shared" si="1917"/>
        <v/>
      </c>
    </row>
    <row r="61370" spans="3:9" ht="15" customHeight="1">
      <c r="C61370" s="220" t="str">
        <f t="shared" si="1916"/>
        <v/>
      </c>
      <c r="I61370" s="218" t="str">
        <f t="shared" si="1917"/>
        <v/>
      </c>
    </row>
    <row r="61371" spans="3:9" ht="15" customHeight="1">
      <c r="C61371" s="220" t="str">
        <f t="shared" si="1916"/>
        <v/>
      </c>
      <c r="I61371" s="218" t="str">
        <f t="shared" si="1917"/>
        <v/>
      </c>
    </row>
    <row r="61372" spans="3:9" ht="15" customHeight="1">
      <c r="C61372" s="220" t="str">
        <f t="shared" si="1916"/>
        <v/>
      </c>
      <c r="I61372" s="218" t="str">
        <f t="shared" si="1917"/>
        <v/>
      </c>
    </row>
    <row r="61373" spans="3:9" ht="15" customHeight="1">
      <c r="C61373" s="220" t="str">
        <f t="shared" si="1916"/>
        <v/>
      </c>
      <c r="I61373" s="218" t="str">
        <f t="shared" si="1917"/>
        <v/>
      </c>
    </row>
    <row r="61374" spans="3:9" ht="15" customHeight="1">
      <c r="C61374" s="220" t="str">
        <f t="shared" si="1916"/>
        <v/>
      </c>
      <c r="I61374" s="218" t="str">
        <f t="shared" si="1917"/>
        <v/>
      </c>
    </row>
    <row r="61375" spans="3:9" ht="15" customHeight="1">
      <c r="C61375" s="220" t="str">
        <f t="shared" si="1916"/>
        <v/>
      </c>
      <c r="I61375" s="218" t="str">
        <f t="shared" si="1917"/>
        <v/>
      </c>
    </row>
    <row r="61376" spans="3:9" ht="15" customHeight="1">
      <c r="C61376" s="220" t="str">
        <f t="shared" si="1916"/>
        <v/>
      </c>
      <c r="I61376" s="218" t="str">
        <f t="shared" si="1917"/>
        <v/>
      </c>
    </row>
    <row r="61377" spans="3:9" ht="15" customHeight="1">
      <c r="C61377" s="220" t="str">
        <f t="shared" si="1916"/>
        <v/>
      </c>
      <c r="I61377" s="218" t="str">
        <f t="shared" si="1917"/>
        <v/>
      </c>
    </row>
    <row r="61378" spans="3:9" ht="15" customHeight="1">
      <c r="C61378" s="220" t="str">
        <f t="shared" si="1916"/>
        <v/>
      </c>
      <c r="I61378" s="218" t="str">
        <f t="shared" si="1917"/>
        <v/>
      </c>
    </row>
    <row r="61379" spans="3:9" ht="15" customHeight="1">
      <c r="C61379" s="220" t="str">
        <f t="shared" si="1916"/>
        <v/>
      </c>
      <c r="I61379" s="218" t="str">
        <f t="shared" si="1917"/>
        <v/>
      </c>
    </row>
    <row r="61380" spans="3:9" ht="15" customHeight="1">
      <c r="C61380" s="220" t="str">
        <f t="shared" si="1916"/>
        <v/>
      </c>
      <c r="I61380" s="218" t="str">
        <f t="shared" si="1917"/>
        <v/>
      </c>
    </row>
    <row r="61381" spans="3:9" ht="15" customHeight="1">
      <c r="C61381" s="220" t="str">
        <f t="shared" si="1916"/>
        <v/>
      </c>
      <c r="I61381" s="218" t="str">
        <f t="shared" si="1917"/>
        <v/>
      </c>
    </row>
    <row r="61382" spans="3:9" ht="15" customHeight="1">
      <c r="C61382" s="220" t="str">
        <f t="shared" ref="C61382:C61445" si="1918">IF(B61382="","",MONTH(B61382))</f>
        <v/>
      </c>
      <c r="I61382" s="218" t="str">
        <f t="shared" ref="I61382:I61445" si="1919">IF(H61382="","",IF(E61382="","Não deixe campos em branco, a planilha resumo de custos e despesas necessita deles para funcionar",IF(F61382="","Não deixe campos em branco, a planilha resumo de custos e despesas necessita deles para funcionar",IF(G61382="","Não deixe campos em branco, a planilha resumo de custos e despesas necessita deles para funcionar",""))))</f>
        <v/>
      </c>
    </row>
    <row r="61383" spans="3:9" ht="15" customHeight="1">
      <c r="C61383" s="220" t="str">
        <f t="shared" si="1918"/>
        <v/>
      </c>
      <c r="I61383" s="218" t="str">
        <f t="shared" si="1919"/>
        <v/>
      </c>
    </row>
    <row r="61384" spans="3:9" ht="15" customHeight="1">
      <c r="C61384" s="220" t="str">
        <f t="shared" si="1918"/>
        <v/>
      </c>
      <c r="I61384" s="218" t="str">
        <f t="shared" si="1919"/>
        <v/>
      </c>
    </row>
    <row r="61385" spans="3:9" ht="15" customHeight="1">
      <c r="C61385" s="220" t="str">
        <f t="shared" si="1918"/>
        <v/>
      </c>
      <c r="I61385" s="218" t="str">
        <f t="shared" si="1919"/>
        <v/>
      </c>
    </row>
    <row r="61386" spans="3:9" ht="15" customHeight="1">
      <c r="C61386" s="220" t="str">
        <f t="shared" si="1918"/>
        <v/>
      </c>
      <c r="I61386" s="218" t="str">
        <f t="shared" si="1919"/>
        <v/>
      </c>
    </row>
    <row r="61387" spans="3:9" ht="15" customHeight="1">
      <c r="C61387" s="220" t="str">
        <f t="shared" si="1918"/>
        <v/>
      </c>
      <c r="I61387" s="218" t="str">
        <f t="shared" si="1919"/>
        <v/>
      </c>
    </row>
    <row r="61388" spans="3:9" ht="15" customHeight="1">
      <c r="C61388" s="220" t="str">
        <f t="shared" si="1918"/>
        <v/>
      </c>
      <c r="I61388" s="218" t="str">
        <f t="shared" si="1919"/>
        <v/>
      </c>
    </row>
    <row r="61389" spans="3:9" ht="15" customHeight="1">
      <c r="C61389" s="220" t="str">
        <f t="shared" si="1918"/>
        <v/>
      </c>
      <c r="I61389" s="218" t="str">
        <f t="shared" si="1919"/>
        <v/>
      </c>
    </row>
    <row r="61390" spans="3:9" ht="15" customHeight="1">
      <c r="C61390" s="220" t="str">
        <f t="shared" si="1918"/>
        <v/>
      </c>
      <c r="I61390" s="218" t="str">
        <f t="shared" si="1919"/>
        <v/>
      </c>
    </row>
    <row r="61391" spans="3:9" ht="15" customHeight="1">
      <c r="C61391" s="220" t="str">
        <f t="shared" si="1918"/>
        <v/>
      </c>
      <c r="I61391" s="218" t="str">
        <f t="shared" si="1919"/>
        <v/>
      </c>
    </row>
    <row r="61392" spans="3:9" ht="15" customHeight="1">
      <c r="C61392" s="220" t="str">
        <f t="shared" si="1918"/>
        <v/>
      </c>
      <c r="I61392" s="218" t="str">
        <f t="shared" si="1919"/>
        <v/>
      </c>
    </row>
    <row r="61393" spans="3:9" ht="15" customHeight="1">
      <c r="C61393" s="220" t="str">
        <f t="shared" si="1918"/>
        <v/>
      </c>
      <c r="I61393" s="218" t="str">
        <f t="shared" si="1919"/>
        <v/>
      </c>
    </row>
    <row r="61394" spans="3:9" ht="15" customHeight="1">
      <c r="C61394" s="220" t="str">
        <f t="shared" si="1918"/>
        <v/>
      </c>
      <c r="I61394" s="218" t="str">
        <f t="shared" si="1919"/>
        <v/>
      </c>
    </row>
    <row r="61395" spans="3:9" ht="15" customHeight="1">
      <c r="C61395" s="220" t="str">
        <f t="shared" si="1918"/>
        <v/>
      </c>
      <c r="I61395" s="218" t="str">
        <f t="shared" si="1919"/>
        <v/>
      </c>
    </row>
    <row r="61396" spans="3:9" ht="15" customHeight="1">
      <c r="C61396" s="220" t="str">
        <f t="shared" si="1918"/>
        <v/>
      </c>
      <c r="I61396" s="218" t="str">
        <f t="shared" si="1919"/>
        <v/>
      </c>
    </row>
    <row r="61397" spans="3:9" ht="15" customHeight="1">
      <c r="C61397" s="220" t="str">
        <f t="shared" si="1918"/>
        <v/>
      </c>
      <c r="I61397" s="218" t="str">
        <f t="shared" si="1919"/>
        <v/>
      </c>
    </row>
    <row r="61398" spans="3:9" ht="15" customHeight="1">
      <c r="C61398" s="220" t="str">
        <f t="shared" si="1918"/>
        <v/>
      </c>
      <c r="I61398" s="218" t="str">
        <f t="shared" si="1919"/>
        <v/>
      </c>
    </row>
    <row r="61399" spans="3:9" ht="15" customHeight="1">
      <c r="C61399" s="220" t="str">
        <f t="shared" si="1918"/>
        <v/>
      </c>
      <c r="I61399" s="218" t="str">
        <f t="shared" si="1919"/>
        <v/>
      </c>
    </row>
    <row r="61400" spans="3:9" ht="15" customHeight="1">
      <c r="C61400" s="220" t="str">
        <f t="shared" si="1918"/>
        <v/>
      </c>
      <c r="I61400" s="218" t="str">
        <f t="shared" si="1919"/>
        <v/>
      </c>
    </row>
    <row r="61401" spans="3:9" ht="15" customHeight="1">
      <c r="C61401" s="220" t="str">
        <f t="shared" si="1918"/>
        <v/>
      </c>
      <c r="I61401" s="218" t="str">
        <f t="shared" si="1919"/>
        <v/>
      </c>
    </row>
    <row r="61402" spans="3:9" ht="15" customHeight="1">
      <c r="C61402" s="220" t="str">
        <f t="shared" si="1918"/>
        <v/>
      </c>
      <c r="I61402" s="218" t="str">
        <f t="shared" si="1919"/>
        <v/>
      </c>
    </row>
    <row r="61403" spans="3:9" ht="15" customHeight="1">
      <c r="C61403" s="220" t="str">
        <f t="shared" si="1918"/>
        <v/>
      </c>
      <c r="I61403" s="218" t="str">
        <f t="shared" si="1919"/>
        <v/>
      </c>
    </row>
    <row r="61404" spans="3:9" ht="15" customHeight="1">
      <c r="C61404" s="220" t="str">
        <f t="shared" si="1918"/>
        <v/>
      </c>
      <c r="I61404" s="218" t="str">
        <f t="shared" si="1919"/>
        <v/>
      </c>
    </row>
    <row r="61405" spans="3:9" ht="15" customHeight="1">
      <c r="C61405" s="220" t="str">
        <f t="shared" si="1918"/>
        <v/>
      </c>
      <c r="I61405" s="218" t="str">
        <f t="shared" si="1919"/>
        <v/>
      </c>
    </row>
    <row r="61406" spans="3:9" ht="15" customHeight="1">
      <c r="C61406" s="220" t="str">
        <f t="shared" si="1918"/>
        <v/>
      </c>
      <c r="I61406" s="218" t="str">
        <f t="shared" si="1919"/>
        <v/>
      </c>
    </row>
    <row r="61407" spans="3:9" ht="15" customHeight="1">
      <c r="C61407" s="220" t="str">
        <f t="shared" si="1918"/>
        <v/>
      </c>
      <c r="I61407" s="218" t="str">
        <f t="shared" si="1919"/>
        <v/>
      </c>
    </row>
    <row r="61408" spans="3:9" ht="15" customHeight="1">
      <c r="C61408" s="220" t="str">
        <f t="shared" si="1918"/>
        <v/>
      </c>
      <c r="I61408" s="218" t="str">
        <f t="shared" si="1919"/>
        <v/>
      </c>
    </row>
    <row r="61409" spans="3:9" ht="15" customHeight="1">
      <c r="C61409" s="220" t="str">
        <f t="shared" si="1918"/>
        <v/>
      </c>
      <c r="I61409" s="218" t="str">
        <f t="shared" si="1919"/>
        <v/>
      </c>
    </row>
    <row r="61410" spans="3:9" ht="15" customHeight="1">
      <c r="C61410" s="220" t="str">
        <f t="shared" si="1918"/>
        <v/>
      </c>
      <c r="I61410" s="218" t="str">
        <f t="shared" si="1919"/>
        <v/>
      </c>
    </row>
    <row r="61411" spans="3:9" ht="15" customHeight="1">
      <c r="C61411" s="220" t="str">
        <f t="shared" si="1918"/>
        <v/>
      </c>
      <c r="I61411" s="218" t="str">
        <f t="shared" si="1919"/>
        <v/>
      </c>
    </row>
    <row r="61412" spans="3:9" ht="15" customHeight="1">
      <c r="C61412" s="220" t="str">
        <f t="shared" si="1918"/>
        <v/>
      </c>
      <c r="I61412" s="218" t="str">
        <f t="shared" si="1919"/>
        <v/>
      </c>
    </row>
    <row r="61413" spans="3:9" ht="15" customHeight="1">
      <c r="C61413" s="220" t="str">
        <f t="shared" si="1918"/>
        <v/>
      </c>
      <c r="I61413" s="218" t="str">
        <f t="shared" si="1919"/>
        <v/>
      </c>
    </row>
    <row r="61414" spans="3:9" ht="15" customHeight="1">
      <c r="C61414" s="220" t="str">
        <f t="shared" si="1918"/>
        <v/>
      </c>
      <c r="I61414" s="218" t="str">
        <f t="shared" si="1919"/>
        <v/>
      </c>
    </row>
    <row r="61415" spans="3:9" ht="15" customHeight="1">
      <c r="C61415" s="220" t="str">
        <f t="shared" si="1918"/>
        <v/>
      </c>
      <c r="I61415" s="218" t="str">
        <f t="shared" si="1919"/>
        <v/>
      </c>
    </row>
    <row r="61416" spans="3:9" ht="15" customHeight="1">
      <c r="C61416" s="220" t="str">
        <f t="shared" si="1918"/>
        <v/>
      </c>
      <c r="I61416" s="218" t="str">
        <f t="shared" si="1919"/>
        <v/>
      </c>
    </row>
    <row r="61417" spans="3:9" ht="15" customHeight="1">
      <c r="C61417" s="220" t="str">
        <f t="shared" si="1918"/>
        <v/>
      </c>
      <c r="I61417" s="218" t="str">
        <f t="shared" si="1919"/>
        <v/>
      </c>
    </row>
    <row r="61418" spans="3:9" ht="15" customHeight="1">
      <c r="C61418" s="220" t="str">
        <f t="shared" si="1918"/>
        <v/>
      </c>
      <c r="I61418" s="218" t="str">
        <f t="shared" si="1919"/>
        <v/>
      </c>
    </row>
    <row r="61419" spans="3:9" ht="15" customHeight="1">
      <c r="C61419" s="220" t="str">
        <f t="shared" si="1918"/>
        <v/>
      </c>
      <c r="I61419" s="218" t="str">
        <f t="shared" si="1919"/>
        <v/>
      </c>
    </row>
    <row r="61420" spans="3:9" ht="15" customHeight="1">
      <c r="C61420" s="220" t="str">
        <f t="shared" si="1918"/>
        <v/>
      </c>
      <c r="I61420" s="218" t="str">
        <f t="shared" si="1919"/>
        <v/>
      </c>
    </row>
    <row r="61421" spans="3:9" ht="15" customHeight="1">
      <c r="C61421" s="220" t="str">
        <f t="shared" si="1918"/>
        <v/>
      </c>
      <c r="I61421" s="218" t="str">
        <f t="shared" si="1919"/>
        <v/>
      </c>
    </row>
    <row r="61422" spans="3:9" ht="15" customHeight="1">
      <c r="C61422" s="220" t="str">
        <f t="shared" si="1918"/>
        <v/>
      </c>
      <c r="I61422" s="218" t="str">
        <f t="shared" si="1919"/>
        <v/>
      </c>
    </row>
    <row r="61423" spans="3:9" ht="15" customHeight="1">
      <c r="C61423" s="220" t="str">
        <f t="shared" si="1918"/>
        <v/>
      </c>
      <c r="I61423" s="218" t="str">
        <f t="shared" si="1919"/>
        <v/>
      </c>
    </row>
    <row r="61424" spans="3:9" ht="15" customHeight="1">
      <c r="C61424" s="220" t="str">
        <f t="shared" si="1918"/>
        <v/>
      </c>
      <c r="I61424" s="218" t="str">
        <f t="shared" si="1919"/>
        <v/>
      </c>
    </row>
    <row r="61425" spans="3:9" ht="15" customHeight="1">
      <c r="C61425" s="220" t="str">
        <f t="shared" si="1918"/>
        <v/>
      </c>
      <c r="I61425" s="218" t="str">
        <f t="shared" si="1919"/>
        <v/>
      </c>
    </row>
    <row r="61426" spans="3:9" ht="15" customHeight="1">
      <c r="C61426" s="220" t="str">
        <f t="shared" si="1918"/>
        <v/>
      </c>
      <c r="I61426" s="218" t="str">
        <f t="shared" si="1919"/>
        <v/>
      </c>
    </row>
    <row r="61427" spans="3:9" ht="15" customHeight="1">
      <c r="C61427" s="220" t="str">
        <f t="shared" si="1918"/>
        <v/>
      </c>
      <c r="I61427" s="218" t="str">
        <f t="shared" si="1919"/>
        <v/>
      </c>
    </row>
    <row r="61428" spans="3:9" ht="15" customHeight="1">
      <c r="C61428" s="220" t="str">
        <f t="shared" si="1918"/>
        <v/>
      </c>
      <c r="I61428" s="218" t="str">
        <f t="shared" si="1919"/>
        <v/>
      </c>
    </row>
    <row r="61429" spans="3:9" ht="15" customHeight="1">
      <c r="C61429" s="220" t="str">
        <f t="shared" si="1918"/>
        <v/>
      </c>
      <c r="I61429" s="218" t="str">
        <f t="shared" si="1919"/>
        <v/>
      </c>
    </row>
    <row r="61430" spans="3:9" ht="15" customHeight="1">
      <c r="C61430" s="220" t="str">
        <f t="shared" si="1918"/>
        <v/>
      </c>
      <c r="I61430" s="218" t="str">
        <f t="shared" si="1919"/>
        <v/>
      </c>
    </row>
    <row r="61431" spans="3:9" ht="15" customHeight="1">
      <c r="C61431" s="220" t="str">
        <f t="shared" si="1918"/>
        <v/>
      </c>
      <c r="I61431" s="218" t="str">
        <f t="shared" si="1919"/>
        <v/>
      </c>
    </row>
    <row r="61432" spans="3:9" ht="15" customHeight="1">
      <c r="C61432" s="220" t="str">
        <f t="shared" si="1918"/>
        <v/>
      </c>
      <c r="I61432" s="218" t="str">
        <f t="shared" si="1919"/>
        <v/>
      </c>
    </row>
    <row r="61433" spans="3:9" ht="15" customHeight="1">
      <c r="C61433" s="220" t="str">
        <f t="shared" si="1918"/>
        <v/>
      </c>
      <c r="I61433" s="218" t="str">
        <f t="shared" si="1919"/>
        <v/>
      </c>
    </row>
    <row r="61434" spans="3:9" ht="15" customHeight="1">
      <c r="C61434" s="220" t="str">
        <f t="shared" si="1918"/>
        <v/>
      </c>
      <c r="I61434" s="218" t="str">
        <f t="shared" si="1919"/>
        <v/>
      </c>
    </row>
    <row r="61435" spans="3:9" ht="15" customHeight="1">
      <c r="C61435" s="220" t="str">
        <f t="shared" si="1918"/>
        <v/>
      </c>
      <c r="I61435" s="218" t="str">
        <f t="shared" si="1919"/>
        <v/>
      </c>
    </row>
    <row r="61436" spans="3:9" ht="15" customHeight="1">
      <c r="C61436" s="220" t="str">
        <f t="shared" si="1918"/>
        <v/>
      </c>
      <c r="I61436" s="218" t="str">
        <f t="shared" si="1919"/>
        <v/>
      </c>
    </row>
    <row r="61437" spans="3:9" ht="15" customHeight="1">
      <c r="C61437" s="220" t="str">
        <f t="shared" si="1918"/>
        <v/>
      </c>
      <c r="I61437" s="218" t="str">
        <f t="shared" si="1919"/>
        <v/>
      </c>
    </row>
    <row r="61438" spans="3:9" ht="15" customHeight="1">
      <c r="C61438" s="220" t="str">
        <f t="shared" si="1918"/>
        <v/>
      </c>
      <c r="I61438" s="218" t="str">
        <f t="shared" si="1919"/>
        <v/>
      </c>
    </row>
    <row r="61439" spans="3:9" ht="15" customHeight="1">
      <c r="C61439" s="220" t="str">
        <f t="shared" si="1918"/>
        <v/>
      </c>
      <c r="I61439" s="218" t="str">
        <f t="shared" si="1919"/>
        <v/>
      </c>
    </row>
    <row r="61440" spans="3:9" ht="15" customHeight="1">
      <c r="C61440" s="220" t="str">
        <f t="shared" si="1918"/>
        <v/>
      </c>
      <c r="I61440" s="218" t="str">
        <f t="shared" si="1919"/>
        <v/>
      </c>
    </row>
    <row r="61441" spans="3:9" ht="15" customHeight="1">
      <c r="C61441" s="220" t="str">
        <f t="shared" si="1918"/>
        <v/>
      </c>
      <c r="I61441" s="218" t="str">
        <f t="shared" si="1919"/>
        <v/>
      </c>
    </row>
    <row r="61442" spans="3:9" ht="15" customHeight="1">
      <c r="C61442" s="220" t="str">
        <f t="shared" si="1918"/>
        <v/>
      </c>
      <c r="I61442" s="218" t="str">
        <f t="shared" si="1919"/>
        <v/>
      </c>
    </row>
    <row r="61443" spans="3:9" ht="15" customHeight="1">
      <c r="C61443" s="220" t="str">
        <f t="shared" si="1918"/>
        <v/>
      </c>
      <c r="I61443" s="218" t="str">
        <f t="shared" si="1919"/>
        <v/>
      </c>
    </row>
    <row r="61444" spans="3:9" ht="15" customHeight="1">
      <c r="C61444" s="220" t="str">
        <f t="shared" si="1918"/>
        <v/>
      </c>
      <c r="I61444" s="218" t="str">
        <f t="shared" si="1919"/>
        <v/>
      </c>
    </row>
    <row r="61445" spans="3:9" ht="15" customHeight="1">
      <c r="C61445" s="220" t="str">
        <f t="shared" si="1918"/>
        <v/>
      </c>
      <c r="I61445" s="218" t="str">
        <f t="shared" si="1919"/>
        <v/>
      </c>
    </row>
    <row r="61446" spans="3:9" ht="15" customHeight="1">
      <c r="C61446" s="220" t="str">
        <f t="shared" ref="C61446:C61509" si="1920">IF(B61446="","",MONTH(B61446))</f>
        <v/>
      </c>
      <c r="I61446" s="218" t="str">
        <f t="shared" ref="I61446:I61509" si="1921">IF(H61446="","",IF(E61446="","Não deixe campos em branco, a planilha resumo de custos e despesas necessita deles para funcionar",IF(F61446="","Não deixe campos em branco, a planilha resumo de custos e despesas necessita deles para funcionar",IF(G61446="","Não deixe campos em branco, a planilha resumo de custos e despesas necessita deles para funcionar",""))))</f>
        <v/>
      </c>
    </row>
    <row r="61447" spans="3:9" ht="15" customHeight="1">
      <c r="C61447" s="220" t="str">
        <f t="shared" si="1920"/>
        <v/>
      </c>
      <c r="I61447" s="218" t="str">
        <f t="shared" si="1921"/>
        <v/>
      </c>
    </row>
    <row r="61448" spans="3:9" ht="15" customHeight="1">
      <c r="C61448" s="220" t="str">
        <f t="shared" si="1920"/>
        <v/>
      </c>
      <c r="I61448" s="218" t="str">
        <f t="shared" si="1921"/>
        <v/>
      </c>
    </row>
    <row r="61449" spans="3:9" ht="15" customHeight="1">
      <c r="C61449" s="220" t="str">
        <f t="shared" si="1920"/>
        <v/>
      </c>
      <c r="I61449" s="218" t="str">
        <f t="shared" si="1921"/>
        <v/>
      </c>
    </row>
    <row r="61450" spans="3:9" ht="15" customHeight="1">
      <c r="C61450" s="220" t="str">
        <f t="shared" si="1920"/>
        <v/>
      </c>
      <c r="I61450" s="218" t="str">
        <f t="shared" si="1921"/>
        <v/>
      </c>
    </row>
    <row r="61451" spans="3:9" ht="15" customHeight="1">
      <c r="C61451" s="220" t="str">
        <f t="shared" si="1920"/>
        <v/>
      </c>
      <c r="I61451" s="218" t="str">
        <f t="shared" si="1921"/>
        <v/>
      </c>
    </row>
    <row r="61452" spans="3:9" ht="15" customHeight="1">
      <c r="C61452" s="220" t="str">
        <f t="shared" si="1920"/>
        <v/>
      </c>
      <c r="I61452" s="218" t="str">
        <f t="shared" si="1921"/>
        <v/>
      </c>
    </row>
    <row r="61453" spans="3:9" ht="15" customHeight="1">
      <c r="C61453" s="220" t="str">
        <f t="shared" si="1920"/>
        <v/>
      </c>
      <c r="I61453" s="218" t="str">
        <f t="shared" si="1921"/>
        <v/>
      </c>
    </row>
    <row r="61454" spans="3:9" ht="15" customHeight="1">
      <c r="C61454" s="220" t="str">
        <f t="shared" si="1920"/>
        <v/>
      </c>
      <c r="I61454" s="218" t="str">
        <f t="shared" si="1921"/>
        <v/>
      </c>
    </row>
    <row r="61455" spans="3:9" ht="15" customHeight="1">
      <c r="C61455" s="220" t="str">
        <f t="shared" si="1920"/>
        <v/>
      </c>
      <c r="I61455" s="218" t="str">
        <f t="shared" si="1921"/>
        <v/>
      </c>
    </row>
    <row r="61456" spans="3:9" ht="15" customHeight="1">
      <c r="C61456" s="220" t="str">
        <f t="shared" si="1920"/>
        <v/>
      </c>
      <c r="I61456" s="218" t="str">
        <f t="shared" si="1921"/>
        <v/>
      </c>
    </row>
    <row r="61457" spans="3:9" ht="15" customHeight="1">
      <c r="C61457" s="220" t="str">
        <f t="shared" si="1920"/>
        <v/>
      </c>
      <c r="I61457" s="218" t="str">
        <f t="shared" si="1921"/>
        <v/>
      </c>
    </row>
    <row r="61458" spans="3:9" ht="15" customHeight="1">
      <c r="C61458" s="220" t="str">
        <f t="shared" si="1920"/>
        <v/>
      </c>
      <c r="I61458" s="218" t="str">
        <f t="shared" si="1921"/>
        <v/>
      </c>
    </row>
    <row r="61459" spans="3:9" ht="15" customHeight="1">
      <c r="C61459" s="220" t="str">
        <f t="shared" si="1920"/>
        <v/>
      </c>
      <c r="I61459" s="218" t="str">
        <f t="shared" si="1921"/>
        <v/>
      </c>
    </row>
    <row r="61460" spans="3:9" ht="15" customHeight="1">
      <c r="C61460" s="220" t="str">
        <f t="shared" si="1920"/>
        <v/>
      </c>
      <c r="I61460" s="218" t="str">
        <f t="shared" si="1921"/>
        <v/>
      </c>
    </row>
    <row r="61461" spans="3:9" ht="15" customHeight="1">
      <c r="C61461" s="220" t="str">
        <f t="shared" si="1920"/>
        <v/>
      </c>
      <c r="I61461" s="218" t="str">
        <f t="shared" si="1921"/>
        <v/>
      </c>
    </row>
    <row r="61462" spans="3:9" ht="15" customHeight="1">
      <c r="C61462" s="220" t="str">
        <f t="shared" si="1920"/>
        <v/>
      </c>
      <c r="I61462" s="218" t="str">
        <f t="shared" si="1921"/>
        <v/>
      </c>
    </row>
    <row r="61463" spans="3:9" ht="15" customHeight="1">
      <c r="C61463" s="220" t="str">
        <f t="shared" si="1920"/>
        <v/>
      </c>
      <c r="I61463" s="218" t="str">
        <f t="shared" si="1921"/>
        <v/>
      </c>
    </row>
    <row r="61464" spans="3:9" ht="15" customHeight="1">
      <c r="C61464" s="220" t="str">
        <f t="shared" si="1920"/>
        <v/>
      </c>
      <c r="I61464" s="218" t="str">
        <f t="shared" si="1921"/>
        <v/>
      </c>
    </row>
    <row r="61465" spans="3:9" ht="15" customHeight="1">
      <c r="C61465" s="220" t="str">
        <f t="shared" si="1920"/>
        <v/>
      </c>
      <c r="I61465" s="218" t="str">
        <f t="shared" si="1921"/>
        <v/>
      </c>
    </row>
    <row r="61466" spans="3:9" ht="15" customHeight="1">
      <c r="C61466" s="220" t="str">
        <f t="shared" si="1920"/>
        <v/>
      </c>
      <c r="I61466" s="218" t="str">
        <f t="shared" si="1921"/>
        <v/>
      </c>
    </row>
    <row r="61467" spans="3:9" ht="15" customHeight="1">
      <c r="C61467" s="220" t="str">
        <f t="shared" si="1920"/>
        <v/>
      </c>
      <c r="I61467" s="218" t="str">
        <f t="shared" si="1921"/>
        <v/>
      </c>
    </row>
    <row r="61468" spans="3:9" ht="15" customHeight="1">
      <c r="C61468" s="220" t="str">
        <f t="shared" si="1920"/>
        <v/>
      </c>
      <c r="I61468" s="218" t="str">
        <f t="shared" si="1921"/>
        <v/>
      </c>
    </row>
    <row r="61469" spans="3:9" ht="15" customHeight="1">
      <c r="C61469" s="220" t="str">
        <f t="shared" si="1920"/>
        <v/>
      </c>
      <c r="I61469" s="218" t="str">
        <f t="shared" si="1921"/>
        <v/>
      </c>
    </row>
    <row r="61470" spans="3:9" ht="15" customHeight="1">
      <c r="C61470" s="220" t="str">
        <f t="shared" si="1920"/>
        <v/>
      </c>
      <c r="I61470" s="218" t="str">
        <f t="shared" si="1921"/>
        <v/>
      </c>
    </row>
    <row r="61471" spans="3:9" ht="15" customHeight="1">
      <c r="C61471" s="220" t="str">
        <f t="shared" si="1920"/>
        <v/>
      </c>
      <c r="I61471" s="218" t="str">
        <f t="shared" si="1921"/>
        <v/>
      </c>
    </row>
    <row r="61472" spans="3:9" ht="15" customHeight="1">
      <c r="C61472" s="220" t="str">
        <f t="shared" si="1920"/>
        <v/>
      </c>
      <c r="I61472" s="218" t="str">
        <f t="shared" si="1921"/>
        <v/>
      </c>
    </row>
    <row r="61473" spans="3:9" ht="15" customHeight="1">
      <c r="C61473" s="220" t="str">
        <f t="shared" si="1920"/>
        <v/>
      </c>
      <c r="I61473" s="218" t="str">
        <f t="shared" si="1921"/>
        <v/>
      </c>
    </row>
    <row r="61474" spans="3:9" ht="15" customHeight="1">
      <c r="C61474" s="220" t="str">
        <f t="shared" si="1920"/>
        <v/>
      </c>
      <c r="I61474" s="218" t="str">
        <f t="shared" si="1921"/>
        <v/>
      </c>
    </row>
    <row r="61475" spans="3:9" ht="15" customHeight="1">
      <c r="C61475" s="220" t="str">
        <f t="shared" si="1920"/>
        <v/>
      </c>
      <c r="I61475" s="218" t="str">
        <f t="shared" si="1921"/>
        <v/>
      </c>
    </row>
    <row r="61476" spans="3:9" ht="15" customHeight="1">
      <c r="C61476" s="220" t="str">
        <f t="shared" si="1920"/>
        <v/>
      </c>
      <c r="I61476" s="218" t="str">
        <f t="shared" si="1921"/>
        <v/>
      </c>
    </row>
    <row r="61477" spans="3:9" ht="15" customHeight="1">
      <c r="C61477" s="220" t="str">
        <f t="shared" si="1920"/>
        <v/>
      </c>
      <c r="I61477" s="218" t="str">
        <f t="shared" si="1921"/>
        <v/>
      </c>
    </row>
    <row r="61478" spans="3:9" ht="15" customHeight="1">
      <c r="C61478" s="220" t="str">
        <f t="shared" si="1920"/>
        <v/>
      </c>
      <c r="I61478" s="218" t="str">
        <f t="shared" si="1921"/>
        <v/>
      </c>
    </row>
    <row r="61479" spans="3:9" ht="15" customHeight="1">
      <c r="C61479" s="220" t="str">
        <f t="shared" si="1920"/>
        <v/>
      </c>
      <c r="I61479" s="218" t="str">
        <f t="shared" si="1921"/>
        <v/>
      </c>
    </row>
    <row r="61480" spans="3:9" ht="15" customHeight="1">
      <c r="C61480" s="220" t="str">
        <f t="shared" si="1920"/>
        <v/>
      </c>
      <c r="I61480" s="218" t="str">
        <f t="shared" si="1921"/>
        <v/>
      </c>
    </row>
    <row r="61481" spans="3:9" ht="15" customHeight="1">
      <c r="C61481" s="220" t="str">
        <f t="shared" si="1920"/>
        <v/>
      </c>
      <c r="I61481" s="218" t="str">
        <f t="shared" si="1921"/>
        <v/>
      </c>
    </row>
    <row r="61482" spans="3:9" ht="15" customHeight="1">
      <c r="C61482" s="220" t="str">
        <f t="shared" si="1920"/>
        <v/>
      </c>
      <c r="I61482" s="218" t="str">
        <f t="shared" si="1921"/>
        <v/>
      </c>
    </row>
    <row r="61483" spans="3:9" ht="15" customHeight="1">
      <c r="C61483" s="220" t="str">
        <f t="shared" si="1920"/>
        <v/>
      </c>
      <c r="I61483" s="218" t="str">
        <f t="shared" si="1921"/>
        <v/>
      </c>
    </row>
    <row r="61484" spans="3:9" ht="15" customHeight="1">
      <c r="C61484" s="220" t="str">
        <f t="shared" si="1920"/>
        <v/>
      </c>
      <c r="I61484" s="218" t="str">
        <f t="shared" si="1921"/>
        <v/>
      </c>
    </row>
    <row r="61485" spans="3:9" ht="15" customHeight="1">
      <c r="C61485" s="220" t="str">
        <f t="shared" si="1920"/>
        <v/>
      </c>
      <c r="I61485" s="218" t="str">
        <f t="shared" si="1921"/>
        <v/>
      </c>
    </row>
    <row r="61486" spans="3:9" ht="15" customHeight="1">
      <c r="C61486" s="220" t="str">
        <f t="shared" si="1920"/>
        <v/>
      </c>
      <c r="I61486" s="218" t="str">
        <f t="shared" si="1921"/>
        <v/>
      </c>
    </row>
    <row r="61487" spans="3:9" ht="15" customHeight="1">
      <c r="C61487" s="220" t="str">
        <f t="shared" si="1920"/>
        <v/>
      </c>
      <c r="I61487" s="218" t="str">
        <f t="shared" si="1921"/>
        <v/>
      </c>
    </row>
    <row r="61488" spans="3:9" ht="15" customHeight="1">
      <c r="C61488" s="220" t="str">
        <f t="shared" si="1920"/>
        <v/>
      </c>
      <c r="I61488" s="218" t="str">
        <f t="shared" si="1921"/>
        <v/>
      </c>
    </row>
    <row r="61489" spans="3:9" ht="15" customHeight="1">
      <c r="C61489" s="220" t="str">
        <f t="shared" si="1920"/>
        <v/>
      </c>
      <c r="I61489" s="218" t="str">
        <f t="shared" si="1921"/>
        <v/>
      </c>
    </row>
    <row r="61490" spans="3:9" ht="15" customHeight="1">
      <c r="C61490" s="220" t="str">
        <f t="shared" si="1920"/>
        <v/>
      </c>
      <c r="I61490" s="218" t="str">
        <f t="shared" si="1921"/>
        <v/>
      </c>
    </row>
    <row r="61491" spans="3:9" ht="15" customHeight="1">
      <c r="C61491" s="220" t="str">
        <f t="shared" si="1920"/>
        <v/>
      </c>
      <c r="I61491" s="218" t="str">
        <f t="shared" si="1921"/>
        <v/>
      </c>
    </row>
    <row r="61492" spans="3:9" ht="15" customHeight="1">
      <c r="C61492" s="220" t="str">
        <f t="shared" si="1920"/>
        <v/>
      </c>
      <c r="I61492" s="218" t="str">
        <f t="shared" si="1921"/>
        <v/>
      </c>
    </row>
    <row r="61493" spans="3:9" ht="15" customHeight="1">
      <c r="C61493" s="220" t="str">
        <f t="shared" si="1920"/>
        <v/>
      </c>
      <c r="I61493" s="218" t="str">
        <f t="shared" si="1921"/>
        <v/>
      </c>
    </row>
    <row r="61494" spans="3:9" ht="15" customHeight="1">
      <c r="C61494" s="220" t="str">
        <f t="shared" si="1920"/>
        <v/>
      </c>
      <c r="I61494" s="218" t="str">
        <f t="shared" si="1921"/>
        <v/>
      </c>
    </row>
    <row r="61495" spans="3:9" ht="15" customHeight="1">
      <c r="C61495" s="220" t="str">
        <f t="shared" si="1920"/>
        <v/>
      </c>
      <c r="I61495" s="218" t="str">
        <f t="shared" si="1921"/>
        <v/>
      </c>
    </row>
    <row r="61496" spans="3:9" ht="15" customHeight="1">
      <c r="C61496" s="220" t="str">
        <f t="shared" si="1920"/>
        <v/>
      </c>
      <c r="I61496" s="218" t="str">
        <f t="shared" si="1921"/>
        <v/>
      </c>
    </row>
    <row r="61497" spans="3:9" ht="15" customHeight="1">
      <c r="C61497" s="220" t="str">
        <f t="shared" si="1920"/>
        <v/>
      </c>
      <c r="I61497" s="218" t="str">
        <f t="shared" si="1921"/>
        <v/>
      </c>
    </row>
    <row r="61498" spans="3:9" ht="15" customHeight="1">
      <c r="C61498" s="220" t="str">
        <f t="shared" si="1920"/>
        <v/>
      </c>
      <c r="I61498" s="218" t="str">
        <f t="shared" si="1921"/>
        <v/>
      </c>
    </row>
    <row r="61499" spans="3:9" ht="15" customHeight="1">
      <c r="C61499" s="220" t="str">
        <f t="shared" si="1920"/>
        <v/>
      </c>
      <c r="I61499" s="218" t="str">
        <f t="shared" si="1921"/>
        <v/>
      </c>
    </row>
    <row r="61500" spans="3:9" ht="15" customHeight="1">
      <c r="C61500" s="220" t="str">
        <f t="shared" si="1920"/>
        <v/>
      </c>
      <c r="I61500" s="218" t="str">
        <f t="shared" si="1921"/>
        <v/>
      </c>
    </row>
    <row r="61501" spans="3:9" ht="15" customHeight="1">
      <c r="C61501" s="220" t="str">
        <f t="shared" si="1920"/>
        <v/>
      </c>
      <c r="I61501" s="218" t="str">
        <f t="shared" si="1921"/>
        <v/>
      </c>
    </row>
    <row r="61502" spans="3:9" ht="15" customHeight="1">
      <c r="C61502" s="220" t="str">
        <f t="shared" si="1920"/>
        <v/>
      </c>
      <c r="I61502" s="218" t="str">
        <f t="shared" si="1921"/>
        <v/>
      </c>
    </row>
    <row r="61503" spans="3:9" ht="15" customHeight="1">
      <c r="C61503" s="220" t="str">
        <f t="shared" si="1920"/>
        <v/>
      </c>
      <c r="I61503" s="218" t="str">
        <f t="shared" si="1921"/>
        <v/>
      </c>
    </row>
    <row r="61504" spans="3:9" ht="15" customHeight="1">
      <c r="C61504" s="220" t="str">
        <f t="shared" si="1920"/>
        <v/>
      </c>
      <c r="I61504" s="218" t="str">
        <f t="shared" si="1921"/>
        <v/>
      </c>
    </row>
    <row r="61505" spans="3:9" ht="15" customHeight="1">
      <c r="C61505" s="220" t="str">
        <f t="shared" si="1920"/>
        <v/>
      </c>
      <c r="I61505" s="218" t="str">
        <f t="shared" si="1921"/>
        <v/>
      </c>
    </row>
    <row r="61506" spans="3:9" ht="15" customHeight="1">
      <c r="C61506" s="220" t="str">
        <f t="shared" si="1920"/>
        <v/>
      </c>
      <c r="I61506" s="218" t="str">
        <f t="shared" si="1921"/>
        <v/>
      </c>
    </row>
    <row r="61507" spans="3:9" ht="15" customHeight="1">
      <c r="C61507" s="220" t="str">
        <f t="shared" si="1920"/>
        <v/>
      </c>
      <c r="I61507" s="218" t="str">
        <f t="shared" si="1921"/>
        <v/>
      </c>
    </row>
    <row r="61508" spans="3:9" ht="15" customHeight="1">
      <c r="C61508" s="220" t="str">
        <f t="shared" si="1920"/>
        <v/>
      </c>
      <c r="I61508" s="218" t="str">
        <f t="shared" si="1921"/>
        <v/>
      </c>
    </row>
    <row r="61509" spans="3:9" ht="15" customHeight="1">
      <c r="C61509" s="220" t="str">
        <f t="shared" si="1920"/>
        <v/>
      </c>
      <c r="I61509" s="218" t="str">
        <f t="shared" si="1921"/>
        <v/>
      </c>
    </row>
    <row r="61510" spans="3:9" ht="15" customHeight="1">
      <c r="C61510" s="220" t="str">
        <f t="shared" ref="C61510:C61573" si="1922">IF(B61510="","",MONTH(B61510))</f>
        <v/>
      </c>
      <c r="I61510" s="218" t="str">
        <f t="shared" ref="I61510:I61573" si="1923">IF(H61510="","",IF(E61510="","Não deixe campos em branco, a planilha resumo de custos e despesas necessita deles para funcionar",IF(F61510="","Não deixe campos em branco, a planilha resumo de custos e despesas necessita deles para funcionar",IF(G61510="","Não deixe campos em branco, a planilha resumo de custos e despesas necessita deles para funcionar",""))))</f>
        <v/>
      </c>
    </row>
    <row r="61511" spans="3:9" ht="15" customHeight="1">
      <c r="C61511" s="220" t="str">
        <f t="shared" si="1922"/>
        <v/>
      </c>
      <c r="I61511" s="218" t="str">
        <f t="shared" si="1923"/>
        <v/>
      </c>
    </row>
    <row r="61512" spans="3:9" ht="15" customHeight="1">
      <c r="C61512" s="220" t="str">
        <f t="shared" si="1922"/>
        <v/>
      </c>
      <c r="I61512" s="218" t="str">
        <f t="shared" si="1923"/>
        <v/>
      </c>
    </row>
    <row r="61513" spans="3:9" ht="15" customHeight="1">
      <c r="C61513" s="220" t="str">
        <f t="shared" si="1922"/>
        <v/>
      </c>
      <c r="I61513" s="218" t="str">
        <f t="shared" si="1923"/>
        <v/>
      </c>
    </row>
    <row r="61514" spans="3:9" ht="15" customHeight="1">
      <c r="C61514" s="220" t="str">
        <f t="shared" si="1922"/>
        <v/>
      </c>
      <c r="I61514" s="218" t="str">
        <f t="shared" si="1923"/>
        <v/>
      </c>
    </row>
    <row r="61515" spans="3:9" ht="15" customHeight="1">
      <c r="C61515" s="220" t="str">
        <f t="shared" si="1922"/>
        <v/>
      </c>
      <c r="I61515" s="218" t="str">
        <f t="shared" si="1923"/>
        <v/>
      </c>
    </row>
    <row r="61516" spans="3:9" ht="15" customHeight="1">
      <c r="C61516" s="220" t="str">
        <f t="shared" si="1922"/>
        <v/>
      </c>
      <c r="I61516" s="218" t="str">
        <f t="shared" si="1923"/>
        <v/>
      </c>
    </row>
    <row r="61517" spans="3:9" ht="15" customHeight="1">
      <c r="C61517" s="220" t="str">
        <f t="shared" si="1922"/>
        <v/>
      </c>
      <c r="I61517" s="218" t="str">
        <f t="shared" si="1923"/>
        <v/>
      </c>
    </row>
    <row r="61518" spans="3:9" ht="15" customHeight="1">
      <c r="C61518" s="220" t="str">
        <f t="shared" si="1922"/>
        <v/>
      </c>
      <c r="I61518" s="218" t="str">
        <f t="shared" si="1923"/>
        <v/>
      </c>
    </row>
    <row r="61519" spans="3:9" ht="15" customHeight="1">
      <c r="C61519" s="220" t="str">
        <f t="shared" si="1922"/>
        <v/>
      </c>
      <c r="I61519" s="218" t="str">
        <f t="shared" si="1923"/>
        <v/>
      </c>
    </row>
    <row r="61520" spans="3:9" ht="15" customHeight="1">
      <c r="C61520" s="220" t="str">
        <f t="shared" si="1922"/>
        <v/>
      </c>
      <c r="I61520" s="218" t="str">
        <f t="shared" si="1923"/>
        <v/>
      </c>
    </row>
    <row r="61521" spans="3:9" ht="15" customHeight="1">
      <c r="C61521" s="220" t="str">
        <f t="shared" si="1922"/>
        <v/>
      </c>
      <c r="I61521" s="218" t="str">
        <f t="shared" si="1923"/>
        <v/>
      </c>
    </row>
    <row r="61522" spans="3:9" ht="15" customHeight="1">
      <c r="C61522" s="220" t="str">
        <f t="shared" si="1922"/>
        <v/>
      </c>
      <c r="I61522" s="218" t="str">
        <f t="shared" si="1923"/>
        <v/>
      </c>
    </row>
    <row r="61523" spans="3:9" ht="15" customHeight="1">
      <c r="C61523" s="220" t="str">
        <f t="shared" si="1922"/>
        <v/>
      </c>
      <c r="I61523" s="218" t="str">
        <f t="shared" si="1923"/>
        <v/>
      </c>
    </row>
    <row r="61524" spans="3:9" ht="15" customHeight="1">
      <c r="C61524" s="220" t="str">
        <f t="shared" si="1922"/>
        <v/>
      </c>
      <c r="I61524" s="218" t="str">
        <f t="shared" si="1923"/>
        <v/>
      </c>
    </row>
    <row r="61525" spans="3:9" ht="15" customHeight="1">
      <c r="C61525" s="220" t="str">
        <f t="shared" si="1922"/>
        <v/>
      </c>
      <c r="I61525" s="218" t="str">
        <f t="shared" si="1923"/>
        <v/>
      </c>
    </row>
    <row r="61526" spans="3:9" ht="15" customHeight="1">
      <c r="C61526" s="220" t="str">
        <f t="shared" si="1922"/>
        <v/>
      </c>
      <c r="I61526" s="218" t="str">
        <f t="shared" si="1923"/>
        <v/>
      </c>
    </row>
    <row r="61527" spans="3:9" ht="15" customHeight="1">
      <c r="C61527" s="220" t="str">
        <f t="shared" si="1922"/>
        <v/>
      </c>
      <c r="I61527" s="218" t="str">
        <f t="shared" si="1923"/>
        <v/>
      </c>
    </row>
    <row r="61528" spans="3:9" ht="15" customHeight="1">
      <c r="C61528" s="220" t="str">
        <f t="shared" si="1922"/>
        <v/>
      </c>
      <c r="I61528" s="218" t="str">
        <f t="shared" si="1923"/>
        <v/>
      </c>
    </row>
    <row r="61529" spans="3:9" ht="15" customHeight="1">
      <c r="C61529" s="220" t="str">
        <f t="shared" si="1922"/>
        <v/>
      </c>
      <c r="I61529" s="218" t="str">
        <f t="shared" si="1923"/>
        <v/>
      </c>
    </row>
    <row r="61530" spans="3:9" ht="15" customHeight="1">
      <c r="C61530" s="220" t="str">
        <f t="shared" si="1922"/>
        <v/>
      </c>
      <c r="I61530" s="218" t="str">
        <f t="shared" si="1923"/>
        <v/>
      </c>
    </row>
    <row r="61531" spans="3:9" ht="15" customHeight="1">
      <c r="C61531" s="220" t="str">
        <f t="shared" si="1922"/>
        <v/>
      </c>
      <c r="I61531" s="218" t="str">
        <f t="shared" si="1923"/>
        <v/>
      </c>
    </row>
    <row r="61532" spans="3:9" ht="15" customHeight="1">
      <c r="C61532" s="220" t="str">
        <f t="shared" si="1922"/>
        <v/>
      </c>
      <c r="I61532" s="218" t="str">
        <f t="shared" si="1923"/>
        <v/>
      </c>
    </row>
    <row r="61533" spans="3:9" ht="15" customHeight="1">
      <c r="C61533" s="220" t="str">
        <f t="shared" si="1922"/>
        <v/>
      </c>
      <c r="I61533" s="218" t="str">
        <f t="shared" si="1923"/>
        <v/>
      </c>
    </row>
    <row r="61534" spans="3:9" ht="15" customHeight="1">
      <c r="C61534" s="220" t="str">
        <f t="shared" si="1922"/>
        <v/>
      </c>
      <c r="I61534" s="218" t="str">
        <f t="shared" si="1923"/>
        <v/>
      </c>
    </row>
    <row r="61535" spans="3:9" ht="15" customHeight="1">
      <c r="C61535" s="220" t="str">
        <f t="shared" si="1922"/>
        <v/>
      </c>
      <c r="I61535" s="218" t="str">
        <f t="shared" si="1923"/>
        <v/>
      </c>
    </row>
    <row r="61536" spans="3:9" ht="15" customHeight="1">
      <c r="C61536" s="220" t="str">
        <f t="shared" si="1922"/>
        <v/>
      </c>
      <c r="I61536" s="218" t="str">
        <f t="shared" si="1923"/>
        <v/>
      </c>
    </row>
    <row r="61537" spans="3:9" ht="15" customHeight="1">
      <c r="C61537" s="220" t="str">
        <f t="shared" si="1922"/>
        <v/>
      </c>
      <c r="I61537" s="218" t="str">
        <f t="shared" si="1923"/>
        <v/>
      </c>
    </row>
    <row r="61538" spans="3:9" ht="15" customHeight="1">
      <c r="C61538" s="220" t="str">
        <f t="shared" si="1922"/>
        <v/>
      </c>
      <c r="I61538" s="218" t="str">
        <f t="shared" si="1923"/>
        <v/>
      </c>
    </row>
    <row r="61539" spans="3:9" ht="15" customHeight="1">
      <c r="C61539" s="220" t="str">
        <f t="shared" si="1922"/>
        <v/>
      </c>
      <c r="I61539" s="218" t="str">
        <f t="shared" si="1923"/>
        <v/>
      </c>
    </row>
    <row r="61540" spans="3:9" ht="15" customHeight="1">
      <c r="C61540" s="220" t="str">
        <f t="shared" si="1922"/>
        <v/>
      </c>
      <c r="I61540" s="218" t="str">
        <f t="shared" si="1923"/>
        <v/>
      </c>
    </row>
    <row r="61541" spans="3:9" ht="15" customHeight="1">
      <c r="C61541" s="220" t="str">
        <f t="shared" si="1922"/>
        <v/>
      </c>
      <c r="I61541" s="218" t="str">
        <f t="shared" si="1923"/>
        <v/>
      </c>
    </row>
    <row r="61542" spans="3:9" ht="15" customHeight="1">
      <c r="C61542" s="220" t="str">
        <f t="shared" si="1922"/>
        <v/>
      </c>
      <c r="I61542" s="218" t="str">
        <f t="shared" si="1923"/>
        <v/>
      </c>
    </row>
    <row r="61543" spans="3:9" ht="15" customHeight="1">
      <c r="C61543" s="220" t="str">
        <f t="shared" si="1922"/>
        <v/>
      </c>
      <c r="I61543" s="218" t="str">
        <f t="shared" si="1923"/>
        <v/>
      </c>
    </row>
    <row r="61544" spans="3:9" ht="15" customHeight="1">
      <c r="C61544" s="220" t="str">
        <f t="shared" si="1922"/>
        <v/>
      </c>
      <c r="I61544" s="218" t="str">
        <f t="shared" si="1923"/>
        <v/>
      </c>
    </row>
    <row r="61545" spans="3:9" ht="15" customHeight="1">
      <c r="C61545" s="220" t="str">
        <f t="shared" si="1922"/>
        <v/>
      </c>
      <c r="I61545" s="218" t="str">
        <f t="shared" si="1923"/>
        <v/>
      </c>
    </row>
    <row r="61546" spans="3:9" ht="15" customHeight="1">
      <c r="C61546" s="220" t="str">
        <f t="shared" si="1922"/>
        <v/>
      </c>
      <c r="I61546" s="218" t="str">
        <f t="shared" si="1923"/>
        <v/>
      </c>
    </row>
    <row r="61547" spans="3:9" ht="15" customHeight="1">
      <c r="C61547" s="220" t="str">
        <f t="shared" si="1922"/>
        <v/>
      </c>
      <c r="I61547" s="218" t="str">
        <f t="shared" si="1923"/>
        <v/>
      </c>
    </row>
    <row r="61548" spans="3:9" ht="15" customHeight="1">
      <c r="C61548" s="220" t="str">
        <f t="shared" si="1922"/>
        <v/>
      </c>
      <c r="I61548" s="218" t="str">
        <f t="shared" si="1923"/>
        <v/>
      </c>
    </row>
    <row r="61549" spans="3:9" ht="15" customHeight="1">
      <c r="C61549" s="220" t="str">
        <f t="shared" si="1922"/>
        <v/>
      </c>
      <c r="I61549" s="218" t="str">
        <f t="shared" si="1923"/>
        <v/>
      </c>
    </row>
    <row r="61550" spans="3:9" ht="15" customHeight="1">
      <c r="C61550" s="220" t="str">
        <f t="shared" si="1922"/>
        <v/>
      </c>
      <c r="I61550" s="218" t="str">
        <f t="shared" si="1923"/>
        <v/>
      </c>
    </row>
    <row r="61551" spans="3:9" ht="15" customHeight="1">
      <c r="C61551" s="220" t="str">
        <f t="shared" si="1922"/>
        <v/>
      </c>
      <c r="I61551" s="218" t="str">
        <f t="shared" si="1923"/>
        <v/>
      </c>
    </row>
    <row r="61552" spans="3:9" ht="15" customHeight="1">
      <c r="C61552" s="220" t="str">
        <f t="shared" si="1922"/>
        <v/>
      </c>
      <c r="I61552" s="218" t="str">
        <f t="shared" si="1923"/>
        <v/>
      </c>
    </row>
    <row r="61553" spans="3:9" ht="15" customHeight="1">
      <c r="C61553" s="220" t="str">
        <f t="shared" si="1922"/>
        <v/>
      </c>
      <c r="I61553" s="218" t="str">
        <f t="shared" si="1923"/>
        <v/>
      </c>
    </row>
    <row r="61554" spans="3:9" ht="15" customHeight="1">
      <c r="C61554" s="220" t="str">
        <f t="shared" si="1922"/>
        <v/>
      </c>
      <c r="I61554" s="218" t="str">
        <f t="shared" si="1923"/>
        <v/>
      </c>
    </row>
    <row r="61555" spans="3:9" ht="15" customHeight="1">
      <c r="C61555" s="220" t="str">
        <f t="shared" si="1922"/>
        <v/>
      </c>
      <c r="I61555" s="218" t="str">
        <f t="shared" si="1923"/>
        <v/>
      </c>
    </row>
    <row r="61556" spans="3:9" ht="15" customHeight="1">
      <c r="C61556" s="220" t="str">
        <f t="shared" si="1922"/>
        <v/>
      </c>
      <c r="I61556" s="218" t="str">
        <f t="shared" si="1923"/>
        <v/>
      </c>
    </row>
    <row r="61557" spans="3:9" ht="15" customHeight="1">
      <c r="C61557" s="220" t="str">
        <f t="shared" si="1922"/>
        <v/>
      </c>
      <c r="I61557" s="218" t="str">
        <f t="shared" si="1923"/>
        <v/>
      </c>
    </row>
    <row r="61558" spans="3:9" ht="15" customHeight="1">
      <c r="C61558" s="220" t="str">
        <f t="shared" si="1922"/>
        <v/>
      </c>
      <c r="I61558" s="218" t="str">
        <f t="shared" si="1923"/>
        <v/>
      </c>
    </row>
    <row r="61559" spans="3:9" ht="15" customHeight="1">
      <c r="C61559" s="220" t="str">
        <f t="shared" si="1922"/>
        <v/>
      </c>
      <c r="I61559" s="218" t="str">
        <f t="shared" si="1923"/>
        <v/>
      </c>
    </row>
    <row r="61560" spans="3:9" ht="15" customHeight="1">
      <c r="C61560" s="220" t="str">
        <f t="shared" si="1922"/>
        <v/>
      </c>
      <c r="I61560" s="218" t="str">
        <f t="shared" si="1923"/>
        <v/>
      </c>
    </row>
    <row r="61561" spans="3:9" ht="15" customHeight="1">
      <c r="C61561" s="220" t="str">
        <f t="shared" si="1922"/>
        <v/>
      </c>
      <c r="I61561" s="218" t="str">
        <f t="shared" si="1923"/>
        <v/>
      </c>
    </row>
    <row r="61562" spans="3:9" ht="15" customHeight="1">
      <c r="C61562" s="220" t="str">
        <f t="shared" si="1922"/>
        <v/>
      </c>
      <c r="I61562" s="218" t="str">
        <f t="shared" si="1923"/>
        <v/>
      </c>
    </row>
    <row r="61563" spans="3:9" ht="15" customHeight="1">
      <c r="C61563" s="220" t="str">
        <f t="shared" si="1922"/>
        <v/>
      </c>
      <c r="I61563" s="218" t="str">
        <f t="shared" si="1923"/>
        <v/>
      </c>
    </row>
    <row r="61564" spans="3:9" ht="15" customHeight="1">
      <c r="C61564" s="220" t="str">
        <f t="shared" si="1922"/>
        <v/>
      </c>
      <c r="I61564" s="218" t="str">
        <f t="shared" si="1923"/>
        <v/>
      </c>
    </row>
    <row r="61565" spans="3:9" ht="15" customHeight="1">
      <c r="C61565" s="220" t="str">
        <f t="shared" si="1922"/>
        <v/>
      </c>
      <c r="I61565" s="218" t="str">
        <f t="shared" si="1923"/>
        <v/>
      </c>
    </row>
    <row r="61566" spans="3:9" ht="15" customHeight="1">
      <c r="C61566" s="220" t="str">
        <f t="shared" si="1922"/>
        <v/>
      </c>
      <c r="I61566" s="218" t="str">
        <f t="shared" si="1923"/>
        <v/>
      </c>
    </row>
    <row r="61567" spans="3:9" ht="15" customHeight="1">
      <c r="C61567" s="220" t="str">
        <f t="shared" si="1922"/>
        <v/>
      </c>
      <c r="I61567" s="218" t="str">
        <f t="shared" si="1923"/>
        <v/>
      </c>
    </row>
    <row r="61568" spans="3:9" ht="15" customHeight="1">
      <c r="C61568" s="220" t="str">
        <f t="shared" si="1922"/>
        <v/>
      </c>
      <c r="I61568" s="218" t="str">
        <f t="shared" si="1923"/>
        <v/>
      </c>
    </row>
    <row r="61569" spans="3:9" ht="15" customHeight="1">
      <c r="C61569" s="220" t="str">
        <f t="shared" si="1922"/>
        <v/>
      </c>
      <c r="I61569" s="218" t="str">
        <f t="shared" si="1923"/>
        <v/>
      </c>
    </row>
    <row r="61570" spans="3:9" ht="15" customHeight="1">
      <c r="C61570" s="220" t="str">
        <f t="shared" si="1922"/>
        <v/>
      </c>
      <c r="I61570" s="218" t="str">
        <f t="shared" si="1923"/>
        <v/>
      </c>
    </row>
    <row r="61571" spans="3:9" ht="15" customHeight="1">
      <c r="C61571" s="220" t="str">
        <f t="shared" si="1922"/>
        <v/>
      </c>
      <c r="I61571" s="218" t="str">
        <f t="shared" si="1923"/>
        <v/>
      </c>
    </row>
    <row r="61572" spans="3:9" ht="15" customHeight="1">
      <c r="C61572" s="220" t="str">
        <f t="shared" si="1922"/>
        <v/>
      </c>
      <c r="I61572" s="218" t="str">
        <f t="shared" si="1923"/>
        <v/>
      </c>
    </row>
    <row r="61573" spans="3:9" ht="15" customHeight="1">
      <c r="C61573" s="220" t="str">
        <f t="shared" si="1922"/>
        <v/>
      </c>
      <c r="I61573" s="218" t="str">
        <f t="shared" si="1923"/>
        <v/>
      </c>
    </row>
    <row r="61574" spans="3:9" ht="15" customHeight="1">
      <c r="C61574" s="220" t="str">
        <f t="shared" ref="C61574:C61637" si="1924">IF(B61574="","",MONTH(B61574))</f>
        <v/>
      </c>
      <c r="I61574" s="218" t="str">
        <f t="shared" ref="I61574:I61637" si="1925">IF(H61574="","",IF(E61574="","Não deixe campos em branco, a planilha resumo de custos e despesas necessita deles para funcionar",IF(F61574="","Não deixe campos em branco, a planilha resumo de custos e despesas necessita deles para funcionar",IF(G61574="","Não deixe campos em branco, a planilha resumo de custos e despesas necessita deles para funcionar",""))))</f>
        <v/>
      </c>
    </row>
    <row r="61575" spans="3:9" ht="15" customHeight="1">
      <c r="C61575" s="220" t="str">
        <f t="shared" si="1924"/>
        <v/>
      </c>
      <c r="I61575" s="218" t="str">
        <f t="shared" si="1925"/>
        <v/>
      </c>
    </row>
    <row r="61576" spans="3:9" ht="15" customHeight="1">
      <c r="C61576" s="220" t="str">
        <f t="shared" si="1924"/>
        <v/>
      </c>
      <c r="I61576" s="218" t="str">
        <f t="shared" si="1925"/>
        <v/>
      </c>
    </row>
    <row r="61577" spans="3:9" ht="15" customHeight="1">
      <c r="C61577" s="220" t="str">
        <f t="shared" si="1924"/>
        <v/>
      </c>
      <c r="I61577" s="218" t="str">
        <f t="shared" si="1925"/>
        <v/>
      </c>
    </row>
    <row r="61578" spans="3:9" ht="15" customHeight="1">
      <c r="C61578" s="220" t="str">
        <f t="shared" si="1924"/>
        <v/>
      </c>
      <c r="I61578" s="218" t="str">
        <f t="shared" si="1925"/>
        <v/>
      </c>
    </row>
    <row r="61579" spans="3:9" ht="15" customHeight="1">
      <c r="C61579" s="220" t="str">
        <f t="shared" si="1924"/>
        <v/>
      </c>
      <c r="I61579" s="218" t="str">
        <f t="shared" si="1925"/>
        <v/>
      </c>
    </row>
    <row r="61580" spans="3:9" ht="15" customHeight="1">
      <c r="C61580" s="220" t="str">
        <f t="shared" si="1924"/>
        <v/>
      </c>
      <c r="I61580" s="218" t="str">
        <f t="shared" si="1925"/>
        <v/>
      </c>
    </row>
    <row r="61581" spans="3:9" ht="15" customHeight="1">
      <c r="C61581" s="220" t="str">
        <f t="shared" si="1924"/>
        <v/>
      </c>
      <c r="I61581" s="218" t="str">
        <f t="shared" si="1925"/>
        <v/>
      </c>
    </row>
    <row r="61582" spans="3:9" ht="15" customHeight="1">
      <c r="C61582" s="220" t="str">
        <f t="shared" si="1924"/>
        <v/>
      </c>
      <c r="I61582" s="218" t="str">
        <f t="shared" si="1925"/>
        <v/>
      </c>
    </row>
    <row r="61583" spans="3:9" ht="15" customHeight="1">
      <c r="C61583" s="220" t="str">
        <f t="shared" si="1924"/>
        <v/>
      </c>
      <c r="I61583" s="218" t="str">
        <f t="shared" si="1925"/>
        <v/>
      </c>
    </row>
    <row r="61584" spans="3:9" ht="15" customHeight="1">
      <c r="C61584" s="220" t="str">
        <f t="shared" si="1924"/>
        <v/>
      </c>
      <c r="I61584" s="218" t="str">
        <f t="shared" si="1925"/>
        <v/>
      </c>
    </row>
    <row r="61585" spans="3:9" ht="15" customHeight="1">
      <c r="C61585" s="220" t="str">
        <f t="shared" si="1924"/>
        <v/>
      </c>
      <c r="I61585" s="218" t="str">
        <f t="shared" si="1925"/>
        <v/>
      </c>
    </row>
    <row r="61586" spans="3:9" ht="15" customHeight="1">
      <c r="C61586" s="220" t="str">
        <f t="shared" si="1924"/>
        <v/>
      </c>
      <c r="I61586" s="218" t="str">
        <f t="shared" si="1925"/>
        <v/>
      </c>
    </row>
    <row r="61587" spans="3:9" ht="15" customHeight="1">
      <c r="C61587" s="220" t="str">
        <f t="shared" si="1924"/>
        <v/>
      </c>
      <c r="I61587" s="218" t="str">
        <f t="shared" si="1925"/>
        <v/>
      </c>
    </row>
    <row r="61588" spans="3:9" ht="15" customHeight="1">
      <c r="C61588" s="220" t="str">
        <f t="shared" si="1924"/>
        <v/>
      </c>
      <c r="I61588" s="218" t="str">
        <f t="shared" si="1925"/>
        <v/>
      </c>
    </row>
    <row r="61589" spans="3:9" ht="15" customHeight="1">
      <c r="C61589" s="220" t="str">
        <f t="shared" si="1924"/>
        <v/>
      </c>
      <c r="I61589" s="218" t="str">
        <f t="shared" si="1925"/>
        <v/>
      </c>
    </row>
    <row r="61590" spans="3:9" ht="15" customHeight="1">
      <c r="C61590" s="220" t="str">
        <f t="shared" si="1924"/>
        <v/>
      </c>
      <c r="I61590" s="218" t="str">
        <f t="shared" si="1925"/>
        <v/>
      </c>
    </row>
    <row r="61591" spans="3:9" ht="15" customHeight="1">
      <c r="C61591" s="220" t="str">
        <f t="shared" si="1924"/>
        <v/>
      </c>
      <c r="I61591" s="218" t="str">
        <f t="shared" si="1925"/>
        <v/>
      </c>
    </row>
    <row r="61592" spans="3:9" ht="15" customHeight="1">
      <c r="C61592" s="220" t="str">
        <f t="shared" si="1924"/>
        <v/>
      </c>
      <c r="I61592" s="218" t="str">
        <f t="shared" si="1925"/>
        <v/>
      </c>
    </row>
    <row r="61593" spans="3:9" ht="15" customHeight="1">
      <c r="C61593" s="220" t="str">
        <f t="shared" si="1924"/>
        <v/>
      </c>
      <c r="I61593" s="218" t="str">
        <f t="shared" si="1925"/>
        <v/>
      </c>
    </row>
    <row r="61594" spans="3:9" ht="15" customHeight="1">
      <c r="C61594" s="220" t="str">
        <f t="shared" si="1924"/>
        <v/>
      </c>
      <c r="I61594" s="218" t="str">
        <f t="shared" si="1925"/>
        <v/>
      </c>
    </row>
    <row r="61595" spans="3:9" ht="15" customHeight="1">
      <c r="C61595" s="220" t="str">
        <f t="shared" si="1924"/>
        <v/>
      </c>
      <c r="I61595" s="218" t="str">
        <f t="shared" si="1925"/>
        <v/>
      </c>
    </row>
    <row r="61596" spans="3:9" ht="15" customHeight="1">
      <c r="C61596" s="220" t="str">
        <f t="shared" si="1924"/>
        <v/>
      </c>
      <c r="I61596" s="218" t="str">
        <f t="shared" si="1925"/>
        <v/>
      </c>
    </row>
    <row r="61597" spans="3:9" ht="15" customHeight="1">
      <c r="C61597" s="220" t="str">
        <f t="shared" si="1924"/>
        <v/>
      </c>
      <c r="I61597" s="218" t="str">
        <f t="shared" si="1925"/>
        <v/>
      </c>
    </row>
    <row r="61598" spans="3:9" ht="15" customHeight="1">
      <c r="C61598" s="220" t="str">
        <f t="shared" si="1924"/>
        <v/>
      </c>
      <c r="I61598" s="218" t="str">
        <f t="shared" si="1925"/>
        <v/>
      </c>
    </row>
    <row r="61599" spans="3:9" ht="15" customHeight="1">
      <c r="C61599" s="220" t="str">
        <f t="shared" si="1924"/>
        <v/>
      </c>
      <c r="I61599" s="218" t="str">
        <f t="shared" si="1925"/>
        <v/>
      </c>
    </row>
    <row r="61600" spans="3:9" ht="15" customHeight="1">
      <c r="C61600" s="220" t="str">
        <f t="shared" si="1924"/>
        <v/>
      </c>
      <c r="I61600" s="218" t="str">
        <f t="shared" si="1925"/>
        <v/>
      </c>
    </row>
    <row r="61601" spans="3:9" ht="15" customHeight="1">
      <c r="C61601" s="220" t="str">
        <f t="shared" si="1924"/>
        <v/>
      </c>
      <c r="I61601" s="218" t="str">
        <f t="shared" si="1925"/>
        <v/>
      </c>
    </row>
    <row r="61602" spans="3:9" ht="15" customHeight="1">
      <c r="C61602" s="220" t="str">
        <f t="shared" si="1924"/>
        <v/>
      </c>
      <c r="I61602" s="218" t="str">
        <f t="shared" si="1925"/>
        <v/>
      </c>
    </row>
    <row r="61603" spans="3:9" ht="15" customHeight="1">
      <c r="C61603" s="220" t="str">
        <f t="shared" si="1924"/>
        <v/>
      </c>
      <c r="I61603" s="218" t="str">
        <f t="shared" si="1925"/>
        <v/>
      </c>
    </row>
    <row r="61604" spans="3:9" ht="15" customHeight="1">
      <c r="C61604" s="220" t="str">
        <f t="shared" si="1924"/>
        <v/>
      </c>
      <c r="I61604" s="218" t="str">
        <f t="shared" si="1925"/>
        <v/>
      </c>
    </row>
    <row r="61605" spans="3:9" ht="15" customHeight="1">
      <c r="C61605" s="220" t="str">
        <f t="shared" si="1924"/>
        <v/>
      </c>
      <c r="I61605" s="218" t="str">
        <f t="shared" si="1925"/>
        <v/>
      </c>
    </row>
    <row r="61606" spans="3:9" ht="15" customHeight="1">
      <c r="C61606" s="220" t="str">
        <f t="shared" si="1924"/>
        <v/>
      </c>
      <c r="I61606" s="218" t="str">
        <f t="shared" si="1925"/>
        <v/>
      </c>
    </row>
    <row r="61607" spans="3:9" ht="15" customHeight="1">
      <c r="C61607" s="220" t="str">
        <f t="shared" si="1924"/>
        <v/>
      </c>
      <c r="I61607" s="218" t="str">
        <f t="shared" si="1925"/>
        <v/>
      </c>
    </row>
    <row r="61608" spans="3:9" ht="15" customHeight="1">
      <c r="C61608" s="220" t="str">
        <f t="shared" si="1924"/>
        <v/>
      </c>
      <c r="I61608" s="218" t="str">
        <f t="shared" si="1925"/>
        <v/>
      </c>
    </row>
    <row r="61609" spans="3:9" ht="15" customHeight="1">
      <c r="C61609" s="220" t="str">
        <f t="shared" si="1924"/>
        <v/>
      </c>
      <c r="I61609" s="218" t="str">
        <f t="shared" si="1925"/>
        <v/>
      </c>
    </row>
    <row r="61610" spans="3:9" ht="15" customHeight="1">
      <c r="C61610" s="220" t="str">
        <f t="shared" si="1924"/>
        <v/>
      </c>
      <c r="I61610" s="218" t="str">
        <f t="shared" si="1925"/>
        <v/>
      </c>
    </row>
    <row r="61611" spans="3:9" ht="15" customHeight="1">
      <c r="C61611" s="220" t="str">
        <f t="shared" si="1924"/>
        <v/>
      </c>
      <c r="I61611" s="218" t="str">
        <f t="shared" si="1925"/>
        <v/>
      </c>
    </row>
    <row r="61612" spans="3:9" ht="15" customHeight="1">
      <c r="C61612" s="220" t="str">
        <f t="shared" si="1924"/>
        <v/>
      </c>
      <c r="I61612" s="218" t="str">
        <f t="shared" si="1925"/>
        <v/>
      </c>
    </row>
    <row r="61613" spans="3:9" ht="15" customHeight="1">
      <c r="C61613" s="220" t="str">
        <f t="shared" si="1924"/>
        <v/>
      </c>
      <c r="I61613" s="218" t="str">
        <f t="shared" si="1925"/>
        <v/>
      </c>
    </row>
    <row r="61614" spans="3:9" ht="15" customHeight="1">
      <c r="C61614" s="220" t="str">
        <f t="shared" si="1924"/>
        <v/>
      </c>
      <c r="I61614" s="218" t="str">
        <f t="shared" si="1925"/>
        <v/>
      </c>
    </row>
    <row r="61615" spans="3:9" ht="15" customHeight="1">
      <c r="C61615" s="220" t="str">
        <f t="shared" si="1924"/>
        <v/>
      </c>
      <c r="I61615" s="218" t="str">
        <f t="shared" si="1925"/>
        <v/>
      </c>
    </row>
    <row r="61616" spans="3:9" ht="15" customHeight="1">
      <c r="C61616" s="220" t="str">
        <f t="shared" si="1924"/>
        <v/>
      </c>
      <c r="I61616" s="218" t="str">
        <f t="shared" si="1925"/>
        <v/>
      </c>
    </row>
    <row r="61617" spans="3:9" ht="15" customHeight="1">
      <c r="C61617" s="220" t="str">
        <f t="shared" si="1924"/>
        <v/>
      </c>
      <c r="I61617" s="218" t="str">
        <f t="shared" si="1925"/>
        <v/>
      </c>
    </row>
    <row r="61618" spans="3:9" ht="15" customHeight="1">
      <c r="C61618" s="220" t="str">
        <f t="shared" si="1924"/>
        <v/>
      </c>
      <c r="I61618" s="218" t="str">
        <f t="shared" si="1925"/>
        <v/>
      </c>
    </row>
    <row r="61619" spans="3:9" ht="15" customHeight="1">
      <c r="C61619" s="220" t="str">
        <f t="shared" si="1924"/>
        <v/>
      </c>
      <c r="I61619" s="218" t="str">
        <f t="shared" si="1925"/>
        <v/>
      </c>
    </row>
    <row r="61620" spans="3:9" ht="15" customHeight="1">
      <c r="C61620" s="220" t="str">
        <f t="shared" si="1924"/>
        <v/>
      </c>
      <c r="I61620" s="218" t="str">
        <f t="shared" si="1925"/>
        <v/>
      </c>
    </row>
    <row r="61621" spans="3:9" ht="15" customHeight="1">
      <c r="C61621" s="220" t="str">
        <f t="shared" si="1924"/>
        <v/>
      </c>
      <c r="I61621" s="218" t="str">
        <f t="shared" si="1925"/>
        <v/>
      </c>
    </row>
    <row r="61622" spans="3:9" ht="15" customHeight="1">
      <c r="C61622" s="220" t="str">
        <f t="shared" si="1924"/>
        <v/>
      </c>
      <c r="I61622" s="218" t="str">
        <f t="shared" si="1925"/>
        <v/>
      </c>
    </row>
    <row r="61623" spans="3:9" ht="15" customHeight="1">
      <c r="C61623" s="220" t="str">
        <f t="shared" si="1924"/>
        <v/>
      </c>
      <c r="I61623" s="218" t="str">
        <f t="shared" si="1925"/>
        <v/>
      </c>
    </row>
    <row r="61624" spans="3:9" ht="15" customHeight="1">
      <c r="C61624" s="220" t="str">
        <f t="shared" si="1924"/>
        <v/>
      </c>
      <c r="I61624" s="218" t="str">
        <f t="shared" si="1925"/>
        <v/>
      </c>
    </row>
    <row r="61625" spans="3:9" ht="15" customHeight="1">
      <c r="C61625" s="220" t="str">
        <f t="shared" si="1924"/>
        <v/>
      </c>
      <c r="I61625" s="218" t="str">
        <f t="shared" si="1925"/>
        <v/>
      </c>
    </row>
    <row r="61626" spans="3:9" ht="15" customHeight="1">
      <c r="C61626" s="220" t="str">
        <f t="shared" si="1924"/>
        <v/>
      </c>
      <c r="I61626" s="218" t="str">
        <f t="shared" si="1925"/>
        <v/>
      </c>
    </row>
    <row r="61627" spans="3:9" ht="15" customHeight="1">
      <c r="C61627" s="220" t="str">
        <f t="shared" si="1924"/>
        <v/>
      </c>
      <c r="I61627" s="218" t="str">
        <f t="shared" si="1925"/>
        <v/>
      </c>
    </row>
    <row r="61628" spans="3:9" ht="15" customHeight="1">
      <c r="C61628" s="220" t="str">
        <f t="shared" si="1924"/>
        <v/>
      </c>
      <c r="I61628" s="218" t="str">
        <f t="shared" si="1925"/>
        <v/>
      </c>
    </row>
    <row r="61629" spans="3:9" ht="15" customHeight="1">
      <c r="C61629" s="220" t="str">
        <f t="shared" si="1924"/>
        <v/>
      </c>
      <c r="I61629" s="218" t="str">
        <f t="shared" si="1925"/>
        <v/>
      </c>
    </row>
    <row r="61630" spans="3:9" ht="15" customHeight="1">
      <c r="C61630" s="220" t="str">
        <f t="shared" si="1924"/>
        <v/>
      </c>
      <c r="I61630" s="218" t="str">
        <f t="shared" si="1925"/>
        <v/>
      </c>
    </row>
    <row r="61631" spans="3:9" ht="15" customHeight="1">
      <c r="C61631" s="220" t="str">
        <f t="shared" si="1924"/>
        <v/>
      </c>
      <c r="I61631" s="218" t="str">
        <f t="shared" si="1925"/>
        <v/>
      </c>
    </row>
    <row r="61632" spans="3:9" ht="15" customHeight="1">
      <c r="C61632" s="220" t="str">
        <f t="shared" si="1924"/>
        <v/>
      </c>
      <c r="I61632" s="218" t="str">
        <f t="shared" si="1925"/>
        <v/>
      </c>
    </row>
    <row r="61633" spans="3:9" ht="15" customHeight="1">
      <c r="C61633" s="220" t="str">
        <f t="shared" si="1924"/>
        <v/>
      </c>
      <c r="I61633" s="218" t="str">
        <f t="shared" si="1925"/>
        <v/>
      </c>
    </row>
    <row r="61634" spans="3:9" ht="15" customHeight="1">
      <c r="C61634" s="220" t="str">
        <f t="shared" si="1924"/>
        <v/>
      </c>
      <c r="I61634" s="218" t="str">
        <f t="shared" si="1925"/>
        <v/>
      </c>
    </row>
    <row r="61635" spans="3:9" ht="15" customHeight="1">
      <c r="C61635" s="220" t="str">
        <f t="shared" si="1924"/>
        <v/>
      </c>
      <c r="I61635" s="218" t="str">
        <f t="shared" si="1925"/>
        <v/>
      </c>
    </row>
    <row r="61636" spans="3:9" ht="15" customHeight="1">
      <c r="C61636" s="220" t="str">
        <f t="shared" si="1924"/>
        <v/>
      </c>
      <c r="I61636" s="218" t="str">
        <f t="shared" si="1925"/>
        <v/>
      </c>
    </row>
    <row r="61637" spans="3:9" ht="15" customHeight="1">
      <c r="C61637" s="220" t="str">
        <f t="shared" si="1924"/>
        <v/>
      </c>
      <c r="I61637" s="218" t="str">
        <f t="shared" si="1925"/>
        <v/>
      </c>
    </row>
    <row r="61638" spans="3:9" ht="15" customHeight="1">
      <c r="C61638" s="220" t="str">
        <f t="shared" ref="C61638:C61701" si="1926">IF(B61638="","",MONTH(B61638))</f>
        <v/>
      </c>
      <c r="I61638" s="218" t="str">
        <f t="shared" ref="I61638:I61701" si="1927">IF(H61638="","",IF(E61638="","Não deixe campos em branco, a planilha resumo de custos e despesas necessita deles para funcionar",IF(F61638="","Não deixe campos em branco, a planilha resumo de custos e despesas necessita deles para funcionar",IF(G61638="","Não deixe campos em branco, a planilha resumo de custos e despesas necessita deles para funcionar",""))))</f>
        <v/>
      </c>
    </row>
    <row r="61639" spans="3:9" ht="15" customHeight="1">
      <c r="C61639" s="220" t="str">
        <f t="shared" si="1926"/>
        <v/>
      </c>
      <c r="I61639" s="218" t="str">
        <f t="shared" si="1927"/>
        <v/>
      </c>
    </row>
    <row r="61640" spans="3:9" ht="15" customHeight="1">
      <c r="C61640" s="220" t="str">
        <f t="shared" si="1926"/>
        <v/>
      </c>
      <c r="I61640" s="218" t="str">
        <f t="shared" si="1927"/>
        <v/>
      </c>
    </row>
    <row r="61641" spans="3:9" ht="15" customHeight="1">
      <c r="C61641" s="220" t="str">
        <f t="shared" si="1926"/>
        <v/>
      </c>
      <c r="I61641" s="218" t="str">
        <f t="shared" si="1927"/>
        <v/>
      </c>
    </row>
    <row r="61642" spans="3:9" ht="15" customHeight="1">
      <c r="C61642" s="220" t="str">
        <f t="shared" si="1926"/>
        <v/>
      </c>
      <c r="I61642" s="218" t="str">
        <f t="shared" si="1927"/>
        <v/>
      </c>
    </row>
    <row r="61643" spans="3:9" ht="15" customHeight="1">
      <c r="C61643" s="220" t="str">
        <f t="shared" si="1926"/>
        <v/>
      </c>
      <c r="I61643" s="218" t="str">
        <f t="shared" si="1927"/>
        <v/>
      </c>
    </row>
    <row r="61644" spans="3:9" ht="15" customHeight="1">
      <c r="C61644" s="220" t="str">
        <f t="shared" si="1926"/>
        <v/>
      </c>
      <c r="I61644" s="218" t="str">
        <f t="shared" si="1927"/>
        <v/>
      </c>
    </row>
    <row r="61645" spans="3:9" ht="15" customHeight="1">
      <c r="C61645" s="220" t="str">
        <f t="shared" si="1926"/>
        <v/>
      </c>
      <c r="I61645" s="218" t="str">
        <f t="shared" si="1927"/>
        <v/>
      </c>
    </row>
    <row r="61646" spans="3:9" ht="15" customHeight="1">
      <c r="C61646" s="220" t="str">
        <f t="shared" si="1926"/>
        <v/>
      </c>
      <c r="I61646" s="218" t="str">
        <f t="shared" si="1927"/>
        <v/>
      </c>
    </row>
    <row r="61647" spans="3:9" ht="15" customHeight="1">
      <c r="C61647" s="220" t="str">
        <f t="shared" si="1926"/>
        <v/>
      </c>
      <c r="I61647" s="218" t="str">
        <f t="shared" si="1927"/>
        <v/>
      </c>
    </row>
    <row r="61648" spans="3:9" ht="15" customHeight="1">
      <c r="C61648" s="220" t="str">
        <f t="shared" si="1926"/>
        <v/>
      </c>
      <c r="I61648" s="218" t="str">
        <f t="shared" si="1927"/>
        <v/>
      </c>
    </row>
    <row r="61649" spans="3:9" ht="15" customHeight="1">
      <c r="C61649" s="220" t="str">
        <f t="shared" si="1926"/>
        <v/>
      </c>
      <c r="I61649" s="218" t="str">
        <f t="shared" si="1927"/>
        <v/>
      </c>
    </row>
    <row r="61650" spans="3:9" ht="15" customHeight="1">
      <c r="C61650" s="220" t="str">
        <f t="shared" si="1926"/>
        <v/>
      </c>
      <c r="I61650" s="218" t="str">
        <f t="shared" si="1927"/>
        <v/>
      </c>
    </row>
    <row r="61651" spans="3:9" ht="15" customHeight="1">
      <c r="C61651" s="220" t="str">
        <f t="shared" si="1926"/>
        <v/>
      </c>
      <c r="I61651" s="218" t="str">
        <f t="shared" si="1927"/>
        <v/>
      </c>
    </row>
    <row r="61652" spans="3:9" ht="15" customHeight="1">
      <c r="C61652" s="220" t="str">
        <f t="shared" si="1926"/>
        <v/>
      </c>
      <c r="I61652" s="218" t="str">
        <f t="shared" si="1927"/>
        <v/>
      </c>
    </row>
    <row r="61653" spans="3:9" ht="15" customHeight="1">
      <c r="C61653" s="220" t="str">
        <f t="shared" si="1926"/>
        <v/>
      </c>
      <c r="I61653" s="218" t="str">
        <f t="shared" si="1927"/>
        <v/>
      </c>
    </row>
    <row r="61654" spans="3:9" ht="15" customHeight="1">
      <c r="C61654" s="220" t="str">
        <f t="shared" si="1926"/>
        <v/>
      </c>
      <c r="I61654" s="218" t="str">
        <f t="shared" si="1927"/>
        <v/>
      </c>
    </row>
    <row r="61655" spans="3:9" ht="15" customHeight="1">
      <c r="C61655" s="220" t="str">
        <f t="shared" si="1926"/>
        <v/>
      </c>
      <c r="I61655" s="218" t="str">
        <f t="shared" si="1927"/>
        <v/>
      </c>
    </row>
    <row r="61656" spans="3:9" ht="15" customHeight="1">
      <c r="C61656" s="220" t="str">
        <f t="shared" si="1926"/>
        <v/>
      </c>
      <c r="I61656" s="218" t="str">
        <f t="shared" si="1927"/>
        <v/>
      </c>
    </row>
    <row r="61657" spans="3:9" ht="15" customHeight="1">
      <c r="C61657" s="220" t="str">
        <f t="shared" si="1926"/>
        <v/>
      </c>
      <c r="I61657" s="218" t="str">
        <f t="shared" si="1927"/>
        <v/>
      </c>
    </row>
    <row r="61658" spans="3:9" ht="15" customHeight="1">
      <c r="C61658" s="220" t="str">
        <f t="shared" si="1926"/>
        <v/>
      </c>
      <c r="I61658" s="218" t="str">
        <f t="shared" si="1927"/>
        <v/>
      </c>
    </row>
    <row r="61659" spans="3:9" ht="15" customHeight="1">
      <c r="C61659" s="220" t="str">
        <f t="shared" si="1926"/>
        <v/>
      </c>
      <c r="I61659" s="218" t="str">
        <f t="shared" si="1927"/>
        <v/>
      </c>
    </row>
    <row r="61660" spans="3:9" ht="15" customHeight="1">
      <c r="C61660" s="220" t="str">
        <f t="shared" si="1926"/>
        <v/>
      </c>
      <c r="I61660" s="218" t="str">
        <f t="shared" si="1927"/>
        <v/>
      </c>
    </row>
    <row r="61661" spans="3:9" ht="15" customHeight="1">
      <c r="C61661" s="220" t="str">
        <f t="shared" si="1926"/>
        <v/>
      </c>
      <c r="I61661" s="218" t="str">
        <f t="shared" si="1927"/>
        <v/>
      </c>
    </row>
    <row r="61662" spans="3:9" ht="15" customHeight="1">
      <c r="C61662" s="220" t="str">
        <f t="shared" si="1926"/>
        <v/>
      </c>
      <c r="I61662" s="218" t="str">
        <f t="shared" si="1927"/>
        <v/>
      </c>
    </row>
    <row r="61663" spans="3:9" ht="15" customHeight="1">
      <c r="C61663" s="220" t="str">
        <f t="shared" si="1926"/>
        <v/>
      </c>
      <c r="I61663" s="218" t="str">
        <f t="shared" si="1927"/>
        <v/>
      </c>
    </row>
    <row r="61664" spans="3:9" ht="15" customHeight="1">
      <c r="C61664" s="220" t="str">
        <f t="shared" si="1926"/>
        <v/>
      </c>
      <c r="I61664" s="218" t="str">
        <f t="shared" si="1927"/>
        <v/>
      </c>
    </row>
    <row r="61665" spans="3:9" ht="15" customHeight="1">
      <c r="C61665" s="220" t="str">
        <f t="shared" si="1926"/>
        <v/>
      </c>
      <c r="I61665" s="218" t="str">
        <f t="shared" si="1927"/>
        <v/>
      </c>
    </row>
    <row r="61666" spans="3:9" ht="15" customHeight="1">
      <c r="C61666" s="220" t="str">
        <f t="shared" si="1926"/>
        <v/>
      </c>
      <c r="I61666" s="218" t="str">
        <f t="shared" si="1927"/>
        <v/>
      </c>
    </row>
    <row r="61667" spans="3:9" ht="15" customHeight="1">
      <c r="C61667" s="220" t="str">
        <f t="shared" si="1926"/>
        <v/>
      </c>
      <c r="I61667" s="218" t="str">
        <f t="shared" si="1927"/>
        <v/>
      </c>
    </row>
    <row r="61668" spans="3:9" ht="15" customHeight="1">
      <c r="C61668" s="220" t="str">
        <f t="shared" si="1926"/>
        <v/>
      </c>
      <c r="I61668" s="218" t="str">
        <f t="shared" si="1927"/>
        <v/>
      </c>
    </row>
    <row r="61669" spans="3:9" ht="15" customHeight="1">
      <c r="C61669" s="220" t="str">
        <f t="shared" si="1926"/>
        <v/>
      </c>
      <c r="I61669" s="218" t="str">
        <f t="shared" si="1927"/>
        <v/>
      </c>
    </row>
    <row r="61670" spans="3:9" ht="15" customHeight="1">
      <c r="C61670" s="220" t="str">
        <f t="shared" si="1926"/>
        <v/>
      </c>
      <c r="I61670" s="218" t="str">
        <f t="shared" si="1927"/>
        <v/>
      </c>
    </row>
    <row r="61671" spans="3:9" ht="15" customHeight="1">
      <c r="C61671" s="220" t="str">
        <f t="shared" si="1926"/>
        <v/>
      </c>
      <c r="I61671" s="218" t="str">
        <f t="shared" si="1927"/>
        <v/>
      </c>
    </row>
    <row r="61672" spans="3:9" ht="15" customHeight="1">
      <c r="C61672" s="220" t="str">
        <f t="shared" si="1926"/>
        <v/>
      </c>
      <c r="I61672" s="218" t="str">
        <f t="shared" si="1927"/>
        <v/>
      </c>
    </row>
    <row r="61673" spans="3:9" ht="15" customHeight="1">
      <c r="C61673" s="220" t="str">
        <f t="shared" si="1926"/>
        <v/>
      </c>
      <c r="I61673" s="218" t="str">
        <f t="shared" si="1927"/>
        <v/>
      </c>
    </row>
    <row r="61674" spans="3:9" ht="15" customHeight="1">
      <c r="C61674" s="220" t="str">
        <f t="shared" si="1926"/>
        <v/>
      </c>
      <c r="I61674" s="218" t="str">
        <f t="shared" si="1927"/>
        <v/>
      </c>
    </row>
    <row r="61675" spans="3:9" ht="15" customHeight="1">
      <c r="C61675" s="220" t="str">
        <f t="shared" si="1926"/>
        <v/>
      </c>
      <c r="I61675" s="218" t="str">
        <f t="shared" si="1927"/>
        <v/>
      </c>
    </row>
    <row r="61676" spans="3:9" ht="15" customHeight="1">
      <c r="C61676" s="220" t="str">
        <f t="shared" si="1926"/>
        <v/>
      </c>
      <c r="I61676" s="218" t="str">
        <f t="shared" si="1927"/>
        <v/>
      </c>
    </row>
    <row r="61677" spans="3:9" ht="15" customHeight="1">
      <c r="C61677" s="220" t="str">
        <f t="shared" si="1926"/>
        <v/>
      </c>
      <c r="I61677" s="218" t="str">
        <f t="shared" si="1927"/>
        <v/>
      </c>
    </row>
    <row r="61678" spans="3:9" ht="15" customHeight="1">
      <c r="C61678" s="220" t="str">
        <f t="shared" si="1926"/>
        <v/>
      </c>
      <c r="I61678" s="218" t="str">
        <f t="shared" si="1927"/>
        <v/>
      </c>
    </row>
    <row r="61679" spans="3:9" ht="15" customHeight="1">
      <c r="C61679" s="220" t="str">
        <f t="shared" si="1926"/>
        <v/>
      </c>
      <c r="I61679" s="218" t="str">
        <f t="shared" si="1927"/>
        <v/>
      </c>
    </row>
    <row r="61680" spans="3:9" ht="15" customHeight="1">
      <c r="C61680" s="220" t="str">
        <f t="shared" si="1926"/>
        <v/>
      </c>
      <c r="I61680" s="218" t="str">
        <f t="shared" si="1927"/>
        <v/>
      </c>
    </row>
    <row r="61681" spans="3:9" ht="15" customHeight="1">
      <c r="C61681" s="220" t="str">
        <f t="shared" si="1926"/>
        <v/>
      </c>
      <c r="I61681" s="218" t="str">
        <f t="shared" si="1927"/>
        <v/>
      </c>
    </row>
    <row r="61682" spans="3:9" ht="15" customHeight="1">
      <c r="C61682" s="220" t="str">
        <f t="shared" si="1926"/>
        <v/>
      </c>
      <c r="I61682" s="218" t="str">
        <f t="shared" si="1927"/>
        <v/>
      </c>
    </row>
    <row r="61683" spans="3:9" ht="15" customHeight="1">
      <c r="C61683" s="220" t="str">
        <f t="shared" si="1926"/>
        <v/>
      </c>
      <c r="I61683" s="218" t="str">
        <f t="shared" si="1927"/>
        <v/>
      </c>
    </row>
    <row r="61684" spans="3:9" ht="15" customHeight="1">
      <c r="C61684" s="220" t="str">
        <f t="shared" si="1926"/>
        <v/>
      </c>
      <c r="I61684" s="218" t="str">
        <f t="shared" si="1927"/>
        <v/>
      </c>
    </row>
    <row r="61685" spans="3:9" ht="15" customHeight="1">
      <c r="C61685" s="220" t="str">
        <f t="shared" si="1926"/>
        <v/>
      </c>
      <c r="I61685" s="218" t="str">
        <f t="shared" si="1927"/>
        <v/>
      </c>
    </row>
    <row r="61686" spans="3:9" ht="15" customHeight="1">
      <c r="C61686" s="220" t="str">
        <f t="shared" si="1926"/>
        <v/>
      </c>
      <c r="I61686" s="218" t="str">
        <f t="shared" si="1927"/>
        <v/>
      </c>
    </row>
    <row r="61687" spans="3:9" ht="15" customHeight="1">
      <c r="C61687" s="220" t="str">
        <f t="shared" si="1926"/>
        <v/>
      </c>
      <c r="I61687" s="218" t="str">
        <f t="shared" si="1927"/>
        <v/>
      </c>
    </row>
    <row r="61688" spans="3:9" ht="15" customHeight="1">
      <c r="C61688" s="220" t="str">
        <f t="shared" si="1926"/>
        <v/>
      </c>
      <c r="I61688" s="218" t="str">
        <f t="shared" si="1927"/>
        <v/>
      </c>
    </row>
    <row r="61689" spans="3:9" ht="15" customHeight="1">
      <c r="C61689" s="220" t="str">
        <f t="shared" si="1926"/>
        <v/>
      </c>
      <c r="I61689" s="218" t="str">
        <f t="shared" si="1927"/>
        <v/>
      </c>
    </row>
    <row r="61690" spans="3:9" ht="15" customHeight="1">
      <c r="C61690" s="220" t="str">
        <f t="shared" si="1926"/>
        <v/>
      </c>
      <c r="I61690" s="218" t="str">
        <f t="shared" si="1927"/>
        <v/>
      </c>
    </row>
    <row r="61691" spans="3:9" ht="15" customHeight="1">
      <c r="C61691" s="220" t="str">
        <f t="shared" si="1926"/>
        <v/>
      </c>
      <c r="I61691" s="218" t="str">
        <f t="shared" si="1927"/>
        <v/>
      </c>
    </row>
    <row r="61692" spans="3:9" ht="15" customHeight="1">
      <c r="C61692" s="220" t="str">
        <f t="shared" si="1926"/>
        <v/>
      </c>
      <c r="I61692" s="218" t="str">
        <f t="shared" si="1927"/>
        <v/>
      </c>
    </row>
    <row r="61693" spans="3:9" ht="15" customHeight="1">
      <c r="C61693" s="220" t="str">
        <f t="shared" si="1926"/>
        <v/>
      </c>
      <c r="I61693" s="218" t="str">
        <f t="shared" si="1927"/>
        <v/>
      </c>
    </row>
    <row r="61694" spans="3:9" ht="15" customHeight="1">
      <c r="C61694" s="220" t="str">
        <f t="shared" si="1926"/>
        <v/>
      </c>
      <c r="I61694" s="218" t="str">
        <f t="shared" si="1927"/>
        <v/>
      </c>
    </row>
    <row r="61695" spans="3:9" ht="15" customHeight="1">
      <c r="C61695" s="220" t="str">
        <f t="shared" si="1926"/>
        <v/>
      </c>
      <c r="I61695" s="218" t="str">
        <f t="shared" si="1927"/>
        <v/>
      </c>
    </row>
    <row r="61696" spans="3:9" ht="15" customHeight="1">
      <c r="C61696" s="220" t="str">
        <f t="shared" si="1926"/>
        <v/>
      </c>
      <c r="I61696" s="218" t="str">
        <f t="shared" si="1927"/>
        <v/>
      </c>
    </row>
    <row r="61697" spans="3:9" ht="15" customHeight="1">
      <c r="C61697" s="220" t="str">
        <f t="shared" si="1926"/>
        <v/>
      </c>
      <c r="I61697" s="218" t="str">
        <f t="shared" si="1927"/>
        <v/>
      </c>
    </row>
    <row r="61698" spans="3:9" ht="15" customHeight="1">
      <c r="C61698" s="220" t="str">
        <f t="shared" si="1926"/>
        <v/>
      </c>
      <c r="I61698" s="218" t="str">
        <f t="shared" si="1927"/>
        <v/>
      </c>
    </row>
    <row r="61699" spans="3:9" ht="15" customHeight="1">
      <c r="C61699" s="220" t="str">
        <f t="shared" si="1926"/>
        <v/>
      </c>
      <c r="I61699" s="218" t="str">
        <f t="shared" si="1927"/>
        <v/>
      </c>
    </row>
    <row r="61700" spans="3:9" ht="15" customHeight="1">
      <c r="C61700" s="220" t="str">
        <f t="shared" si="1926"/>
        <v/>
      </c>
      <c r="I61700" s="218" t="str">
        <f t="shared" si="1927"/>
        <v/>
      </c>
    </row>
    <row r="61701" spans="3:9" ht="15" customHeight="1">
      <c r="C61701" s="220" t="str">
        <f t="shared" si="1926"/>
        <v/>
      </c>
      <c r="I61701" s="218" t="str">
        <f t="shared" si="1927"/>
        <v/>
      </c>
    </row>
    <row r="61702" spans="3:9" ht="15" customHeight="1">
      <c r="C61702" s="220" t="str">
        <f t="shared" ref="C61702:C61765" si="1928">IF(B61702="","",MONTH(B61702))</f>
        <v/>
      </c>
      <c r="I61702" s="218" t="str">
        <f t="shared" ref="I61702:I61765" si="1929">IF(H61702="","",IF(E61702="","Não deixe campos em branco, a planilha resumo de custos e despesas necessita deles para funcionar",IF(F61702="","Não deixe campos em branco, a planilha resumo de custos e despesas necessita deles para funcionar",IF(G61702="","Não deixe campos em branco, a planilha resumo de custos e despesas necessita deles para funcionar",""))))</f>
        <v/>
      </c>
    </row>
    <row r="61703" spans="3:9" ht="15" customHeight="1">
      <c r="C61703" s="220" t="str">
        <f t="shared" si="1928"/>
        <v/>
      </c>
      <c r="I61703" s="218" t="str">
        <f t="shared" si="1929"/>
        <v/>
      </c>
    </row>
    <row r="61704" spans="3:9" ht="15" customHeight="1">
      <c r="C61704" s="220" t="str">
        <f t="shared" si="1928"/>
        <v/>
      </c>
      <c r="I61704" s="218" t="str">
        <f t="shared" si="1929"/>
        <v/>
      </c>
    </row>
    <row r="61705" spans="3:9" ht="15" customHeight="1">
      <c r="C61705" s="220" t="str">
        <f t="shared" si="1928"/>
        <v/>
      </c>
      <c r="I61705" s="218" t="str">
        <f t="shared" si="1929"/>
        <v/>
      </c>
    </row>
    <row r="61706" spans="3:9" ht="15" customHeight="1">
      <c r="C61706" s="220" t="str">
        <f t="shared" si="1928"/>
        <v/>
      </c>
      <c r="I61706" s="218" t="str">
        <f t="shared" si="1929"/>
        <v/>
      </c>
    </row>
    <row r="61707" spans="3:9" ht="15" customHeight="1">
      <c r="C61707" s="220" t="str">
        <f t="shared" si="1928"/>
        <v/>
      </c>
      <c r="I61707" s="218" t="str">
        <f t="shared" si="1929"/>
        <v/>
      </c>
    </row>
    <row r="61708" spans="3:9" ht="15" customHeight="1">
      <c r="C61708" s="220" t="str">
        <f t="shared" si="1928"/>
        <v/>
      </c>
      <c r="I61708" s="218" t="str">
        <f t="shared" si="1929"/>
        <v/>
      </c>
    </row>
    <row r="61709" spans="3:9" ht="15" customHeight="1">
      <c r="C61709" s="220" t="str">
        <f t="shared" si="1928"/>
        <v/>
      </c>
      <c r="I61709" s="218" t="str">
        <f t="shared" si="1929"/>
        <v/>
      </c>
    </row>
    <row r="61710" spans="3:9" ht="15" customHeight="1">
      <c r="C61710" s="220" t="str">
        <f t="shared" si="1928"/>
        <v/>
      </c>
      <c r="I61710" s="218" t="str">
        <f t="shared" si="1929"/>
        <v/>
      </c>
    </row>
    <row r="61711" spans="3:9" ht="15" customHeight="1">
      <c r="C61711" s="220" t="str">
        <f t="shared" si="1928"/>
        <v/>
      </c>
      <c r="I61711" s="218" t="str">
        <f t="shared" si="1929"/>
        <v/>
      </c>
    </row>
    <row r="61712" spans="3:9" ht="15" customHeight="1">
      <c r="C61712" s="220" t="str">
        <f t="shared" si="1928"/>
        <v/>
      </c>
      <c r="I61712" s="218" t="str">
        <f t="shared" si="1929"/>
        <v/>
      </c>
    </row>
    <row r="61713" spans="3:9" ht="15" customHeight="1">
      <c r="C61713" s="220" t="str">
        <f t="shared" si="1928"/>
        <v/>
      </c>
      <c r="I61713" s="218" t="str">
        <f t="shared" si="1929"/>
        <v/>
      </c>
    </row>
    <row r="61714" spans="3:9" ht="15" customHeight="1">
      <c r="C61714" s="220" t="str">
        <f t="shared" si="1928"/>
        <v/>
      </c>
      <c r="I61714" s="218" t="str">
        <f t="shared" si="1929"/>
        <v/>
      </c>
    </row>
    <row r="61715" spans="3:9" ht="15" customHeight="1">
      <c r="C61715" s="220" t="str">
        <f t="shared" si="1928"/>
        <v/>
      </c>
      <c r="I61715" s="218" t="str">
        <f t="shared" si="1929"/>
        <v/>
      </c>
    </row>
    <row r="61716" spans="3:9" ht="15" customHeight="1">
      <c r="C61716" s="220" t="str">
        <f t="shared" si="1928"/>
        <v/>
      </c>
      <c r="I61716" s="218" t="str">
        <f t="shared" si="1929"/>
        <v/>
      </c>
    </row>
    <row r="61717" spans="3:9" ht="15" customHeight="1">
      <c r="C61717" s="220" t="str">
        <f t="shared" si="1928"/>
        <v/>
      </c>
      <c r="I61717" s="218" t="str">
        <f t="shared" si="1929"/>
        <v/>
      </c>
    </row>
    <row r="61718" spans="3:9" ht="15" customHeight="1">
      <c r="C61718" s="220" t="str">
        <f t="shared" si="1928"/>
        <v/>
      </c>
      <c r="I61718" s="218" t="str">
        <f t="shared" si="1929"/>
        <v/>
      </c>
    </row>
    <row r="61719" spans="3:9" ht="15" customHeight="1">
      <c r="C61719" s="220" t="str">
        <f t="shared" si="1928"/>
        <v/>
      </c>
      <c r="I61719" s="218" t="str">
        <f t="shared" si="1929"/>
        <v/>
      </c>
    </row>
    <row r="61720" spans="3:9" ht="15" customHeight="1">
      <c r="C61720" s="220" t="str">
        <f t="shared" si="1928"/>
        <v/>
      </c>
      <c r="I61720" s="218" t="str">
        <f t="shared" si="1929"/>
        <v/>
      </c>
    </row>
    <row r="61721" spans="3:9" ht="15" customHeight="1">
      <c r="C61721" s="220" t="str">
        <f t="shared" si="1928"/>
        <v/>
      </c>
      <c r="I61721" s="218" t="str">
        <f t="shared" si="1929"/>
        <v/>
      </c>
    </row>
    <row r="61722" spans="3:9" ht="15" customHeight="1">
      <c r="C61722" s="220" t="str">
        <f t="shared" si="1928"/>
        <v/>
      </c>
      <c r="I61722" s="218" t="str">
        <f t="shared" si="1929"/>
        <v/>
      </c>
    </row>
    <row r="61723" spans="3:9" ht="15" customHeight="1">
      <c r="C61723" s="220" t="str">
        <f t="shared" si="1928"/>
        <v/>
      </c>
      <c r="I61723" s="218" t="str">
        <f t="shared" si="1929"/>
        <v/>
      </c>
    </row>
    <row r="61724" spans="3:9" ht="15" customHeight="1">
      <c r="C61724" s="220" t="str">
        <f t="shared" si="1928"/>
        <v/>
      </c>
      <c r="I61724" s="218" t="str">
        <f t="shared" si="1929"/>
        <v/>
      </c>
    </row>
    <row r="61725" spans="3:9" ht="15" customHeight="1">
      <c r="C61725" s="220" t="str">
        <f t="shared" si="1928"/>
        <v/>
      </c>
      <c r="I61725" s="218" t="str">
        <f t="shared" si="1929"/>
        <v/>
      </c>
    </row>
    <row r="61726" spans="3:9" ht="15" customHeight="1">
      <c r="C61726" s="220" t="str">
        <f t="shared" si="1928"/>
        <v/>
      </c>
      <c r="I61726" s="218" t="str">
        <f t="shared" si="1929"/>
        <v/>
      </c>
    </row>
    <row r="61727" spans="3:9" ht="15" customHeight="1">
      <c r="C61727" s="220" t="str">
        <f t="shared" si="1928"/>
        <v/>
      </c>
      <c r="I61727" s="218" t="str">
        <f t="shared" si="1929"/>
        <v/>
      </c>
    </row>
    <row r="61728" spans="3:9" ht="15" customHeight="1">
      <c r="C61728" s="220" t="str">
        <f t="shared" si="1928"/>
        <v/>
      </c>
      <c r="I61728" s="218" t="str">
        <f t="shared" si="1929"/>
        <v/>
      </c>
    </row>
    <row r="61729" spans="3:9" ht="15" customHeight="1">
      <c r="C61729" s="220" t="str">
        <f t="shared" si="1928"/>
        <v/>
      </c>
      <c r="I61729" s="218" t="str">
        <f t="shared" si="1929"/>
        <v/>
      </c>
    </row>
    <row r="61730" spans="3:9" ht="15" customHeight="1">
      <c r="C61730" s="220" t="str">
        <f t="shared" si="1928"/>
        <v/>
      </c>
      <c r="I61730" s="218" t="str">
        <f t="shared" si="1929"/>
        <v/>
      </c>
    </row>
    <row r="61731" spans="3:9" ht="15" customHeight="1">
      <c r="C61731" s="220" t="str">
        <f t="shared" si="1928"/>
        <v/>
      </c>
      <c r="I61731" s="218" t="str">
        <f t="shared" si="1929"/>
        <v/>
      </c>
    </row>
    <row r="61732" spans="3:9" ht="15" customHeight="1">
      <c r="C61732" s="220" t="str">
        <f t="shared" si="1928"/>
        <v/>
      </c>
      <c r="I61732" s="218" t="str">
        <f t="shared" si="1929"/>
        <v/>
      </c>
    </row>
    <row r="61733" spans="3:9" ht="15" customHeight="1">
      <c r="C61733" s="220" t="str">
        <f t="shared" si="1928"/>
        <v/>
      </c>
      <c r="I61733" s="218" t="str">
        <f t="shared" si="1929"/>
        <v/>
      </c>
    </row>
    <row r="61734" spans="3:9" ht="15" customHeight="1">
      <c r="C61734" s="220" t="str">
        <f t="shared" si="1928"/>
        <v/>
      </c>
      <c r="I61734" s="218" t="str">
        <f t="shared" si="1929"/>
        <v/>
      </c>
    </row>
    <row r="61735" spans="3:9" ht="15" customHeight="1">
      <c r="C61735" s="220" t="str">
        <f t="shared" si="1928"/>
        <v/>
      </c>
      <c r="I61735" s="218" t="str">
        <f t="shared" si="1929"/>
        <v/>
      </c>
    </row>
    <row r="61736" spans="3:9" ht="15" customHeight="1">
      <c r="C61736" s="220" t="str">
        <f t="shared" si="1928"/>
        <v/>
      </c>
      <c r="I61736" s="218" t="str">
        <f t="shared" si="1929"/>
        <v/>
      </c>
    </row>
    <row r="61737" spans="3:9" ht="15" customHeight="1">
      <c r="C61737" s="220" t="str">
        <f t="shared" si="1928"/>
        <v/>
      </c>
      <c r="I61737" s="218" t="str">
        <f t="shared" si="1929"/>
        <v/>
      </c>
    </row>
    <row r="61738" spans="3:9" ht="15" customHeight="1">
      <c r="C61738" s="220" t="str">
        <f t="shared" si="1928"/>
        <v/>
      </c>
      <c r="I61738" s="218" t="str">
        <f t="shared" si="1929"/>
        <v/>
      </c>
    </row>
    <row r="61739" spans="3:9" ht="15" customHeight="1">
      <c r="C61739" s="220" t="str">
        <f t="shared" si="1928"/>
        <v/>
      </c>
      <c r="I61739" s="218" t="str">
        <f t="shared" si="1929"/>
        <v/>
      </c>
    </row>
    <row r="61740" spans="3:9" ht="15" customHeight="1">
      <c r="C61740" s="220" t="str">
        <f t="shared" si="1928"/>
        <v/>
      </c>
      <c r="I61740" s="218" t="str">
        <f t="shared" si="1929"/>
        <v/>
      </c>
    </row>
    <row r="61741" spans="3:9" ht="15" customHeight="1">
      <c r="C61741" s="220" t="str">
        <f t="shared" si="1928"/>
        <v/>
      </c>
      <c r="I61741" s="218" t="str">
        <f t="shared" si="1929"/>
        <v/>
      </c>
    </row>
    <row r="61742" spans="3:9" ht="15" customHeight="1">
      <c r="C61742" s="220" t="str">
        <f t="shared" si="1928"/>
        <v/>
      </c>
      <c r="I61742" s="218" t="str">
        <f t="shared" si="1929"/>
        <v/>
      </c>
    </row>
    <row r="61743" spans="3:9" ht="15" customHeight="1">
      <c r="C61743" s="220" t="str">
        <f t="shared" si="1928"/>
        <v/>
      </c>
      <c r="I61743" s="218" t="str">
        <f t="shared" si="1929"/>
        <v/>
      </c>
    </row>
    <row r="61744" spans="3:9" ht="15" customHeight="1">
      <c r="C61744" s="220" t="str">
        <f t="shared" si="1928"/>
        <v/>
      </c>
      <c r="I61744" s="218" t="str">
        <f t="shared" si="1929"/>
        <v/>
      </c>
    </row>
    <row r="61745" spans="3:9" ht="15" customHeight="1">
      <c r="C61745" s="220" t="str">
        <f t="shared" si="1928"/>
        <v/>
      </c>
      <c r="I61745" s="218" t="str">
        <f t="shared" si="1929"/>
        <v/>
      </c>
    </row>
    <row r="61746" spans="3:9" ht="15" customHeight="1">
      <c r="C61746" s="220" t="str">
        <f t="shared" si="1928"/>
        <v/>
      </c>
      <c r="I61746" s="218" t="str">
        <f t="shared" si="1929"/>
        <v/>
      </c>
    </row>
    <row r="61747" spans="3:9" ht="15" customHeight="1">
      <c r="C61747" s="220" t="str">
        <f t="shared" si="1928"/>
        <v/>
      </c>
      <c r="I61747" s="218" t="str">
        <f t="shared" si="1929"/>
        <v/>
      </c>
    </row>
    <row r="61748" spans="3:9" ht="15" customHeight="1">
      <c r="C61748" s="220" t="str">
        <f t="shared" si="1928"/>
        <v/>
      </c>
      <c r="I61748" s="218" t="str">
        <f t="shared" si="1929"/>
        <v/>
      </c>
    </row>
    <row r="61749" spans="3:9" ht="15" customHeight="1">
      <c r="C61749" s="220" t="str">
        <f t="shared" si="1928"/>
        <v/>
      </c>
      <c r="I61749" s="218" t="str">
        <f t="shared" si="1929"/>
        <v/>
      </c>
    </row>
    <row r="61750" spans="3:9" ht="15" customHeight="1">
      <c r="C61750" s="220" t="str">
        <f t="shared" si="1928"/>
        <v/>
      </c>
      <c r="I61750" s="218" t="str">
        <f t="shared" si="1929"/>
        <v/>
      </c>
    </row>
    <row r="61751" spans="3:9" ht="15" customHeight="1">
      <c r="C61751" s="220" t="str">
        <f t="shared" si="1928"/>
        <v/>
      </c>
      <c r="I61751" s="218" t="str">
        <f t="shared" si="1929"/>
        <v/>
      </c>
    </row>
    <row r="61752" spans="3:9" ht="15" customHeight="1">
      <c r="C61752" s="220" t="str">
        <f t="shared" si="1928"/>
        <v/>
      </c>
      <c r="I61752" s="218" t="str">
        <f t="shared" si="1929"/>
        <v/>
      </c>
    </row>
    <row r="61753" spans="3:9" ht="15" customHeight="1">
      <c r="C61753" s="220" t="str">
        <f t="shared" si="1928"/>
        <v/>
      </c>
      <c r="I61753" s="218" t="str">
        <f t="shared" si="1929"/>
        <v/>
      </c>
    </row>
    <row r="61754" spans="3:9" ht="15" customHeight="1">
      <c r="C61754" s="220" t="str">
        <f t="shared" si="1928"/>
        <v/>
      </c>
      <c r="I61754" s="218" t="str">
        <f t="shared" si="1929"/>
        <v/>
      </c>
    </row>
    <row r="61755" spans="3:9" ht="15" customHeight="1">
      <c r="C61755" s="220" t="str">
        <f t="shared" si="1928"/>
        <v/>
      </c>
      <c r="I61755" s="218" t="str">
        <f t="shared" si="1929"/>
        <v/>
      </c>
    </row>
    <row r="61756" spans="3:9" ht="15" customHeight="1">
      <c r="C61756" s="220" t="str">
        <f t="shared" si="1928"/>
        <v/>
      </c>
      <c r="I61756" s="218" t="str">
        <f t="shared" si="1929"/>
        <v/>
      </c>
    </row>
    <row r="61757" spans="3:9" ht="15" customHeight="1">
      <c r="C61757" s="220" t="str">
        <f t="shared" si="1928"/>
        <v/>
      </c>
      <c r="I61757" s="218" t="str">
        <f t="shared" si="1929"/>
        <v/>
      </c>
    </row>
    <row r="61758" spans="3:9" ht="15" customHeight="1">
      <c r="C61758" s="220" t="str">
        <f t="shared" si="1928"/>
        <v/>
      </c>
      <c r="I61758" s="218" t="str">
        <f t="shared" si="1929"/>
        <v/>
      </c>
    </row>
    <row r="61759" spans="3:9" ht="15" customHeight="1">
      <c r="C61759" s="220" t="str">
        <f t="shared" si="1928"/>
        <v/>
      </c>
      <c r="I61759" s="218" t="str">
        <f t="shared" si="1929"/>
        <v/>
      </c>
    </row>
    <row r="61760" spans="3:9" ht="15" customHeight="1">
      <c r="C61760" s="220" t="str">
        <f t="shared" si="1928"/>
        <v/>
      </c>
      <c r="I61760" s="218" t="str">
        <f t="shared" si="1929"/>
        <v/>
      </c>
    </row>
    <row r="61761" spans="3:9" ht="15" customHeight="1">
      <c r="C61761" s="220" t="str">
        <f t="shared" si="1928"/>
        <v/>
      </c>
      <c r="I61761" s="218" t="str">
        <f t="shared" si="1929"/>
        <v/>
      </c>
    </row>
    <row r="61762" spans="3:9" ht="15" customHeight="1">
      <c r="C61762" s="220" t="str">
        <f t="shared" si="1928"/>
        <v/>
      </c>
      <c r="I61762" s="218" t="str">
        <f t="shared" si="1929"/>
        <v/>
      </c>
    </row>
    <row r="61763" spans="3:9" ht="15" customHeight="1">
      <c r="C61763" s="220" t="str">
        <f t="shared" si="1928"/>
        <v/>
      </c>
      <c r="I61763" s="218" t="str">
        <f t="shared" si="1929"/>
        <v/>
      </c>
    </row>
    <row r="61764" spans="3:9" ht="15" customHeight="1">
      <c r="C61764" s="220" t="str">
        <f t="shared" si="1928"/>
        <v/>
      </c>
      <c r="I61764" s="218" t="str">
        <f t="shared" si="1929"/>
        <v/>
      </c>
    </row>
    <row r="61765" spans="3:9" ht="15" customHeight="1">
      <c r="C61765" s="220" t="str">
        <f t="shared" si="1928"/>
        <v/>
      </c>
      <c r="I61765" s="218" t="str">
        <f t="shared" si="1929"/>
        <v/>
      </c>
    </row>
    <row r="61766" spans="3:9" ht="15" customHeight="1">
      <c r="C61766" s="220" t="str">
        <f t="shared" ref="C61766:C61829" si="1930">IF(B61766="","",MONTH(B61766))</f>
        <v/>
      </c>
      <c r="I61766" s="218" t="str">
        <f t="shared" ref="I61766:I61829" si="1931">IF(H61766="","",IF(E61766="","Não deixe campos em branco, a planilha resumo de custos e despesas necessita deles para funcionar",IF(F61766="","Não deixe campos em branco, a planilha resumo de custos e despesas necessita deles para funcionar",IF(G61766="","Não deixe campos em branco, a planilha resumo de custos e despesas necessita deles para funcionar",""))))</f>
        <v/>
      </c>
    </row>
    <row r="61767" spans="3:9" ht="15" customHeight="1">
      <c r="C61767" s="220" t="str">
        <f t="shared" si="1930"/>
        <v/>
      </c>
      <c r="I61767" s="218" t="str">
        <f t="shared" si="1931"/>
        <v/>
      </c>
    </row>
    <row r="61768" spans="3:9" ht="15" customHeight="1">
      <c r="C61768" s="220" t="str">
        <f t="shared" si="1930"/>
        <v/>
      </c>
      <c r="I61768" s="218" t="str">
        <f t="shared" si="1931"/>
        <v/>
      </c>
    </row>
    <row r="61769" spans="3:9" ht="15" customHeight="1">
      <c r="C61769" s="220" t="str">
        <f t="shared" si="1930"/>
        <v/>
      </c>
      <c r="I61769" s="218" t="str">
        <f t="shared" si="1931"/>
        <v/>
      </c>
    </row>
    <row r="61770" spans="3:9" ht="15" customHeight="1">
      <c r="C61770" s="220" t="str">
        <f t="shared" si="1930"/>
        <v/>
      </c>
      <c r="I61770" s="218" t="str">
        <f t="shared" si="1931"/>
        <v/>
      </c>
    </row>
    <row r="61771" spans="3:9" ht="15" customHeight="1">
      <c r="C61771" s="220" t="str">
        <f t="shared" si="1930"/>
        <v/>
      </c>
      <c r="I61771" s="218" t="str">
        <f t="shared" si="1931"/>
        <v/>
      </c>
    </row>
    <row r="61772" spans="3:9" ht="15" customHeight="1">
      <c r="C61772" s="220" t="str">
        <f t="shared" si="1930"/>
        <v/>
      </c>
      <c r="I61772" s="218" t="str">
        <f t="shared" si="1931"/>
        <v/>
      </c>
    </row>
    <row r="61773" spans="3:9" ht="15" customHeight="1">
      <c r="C61773" s="220" t="str">
        <f t="shared" si="1930"/>
        <v/>
      </c>
      <c r="I61773" s="218" t="str">
        <f t="shared" si="1931"/>
        <v/>
      </c>
    </row>
    <row r="61774" spans="3:9" ht="15" customHeight="1">
      <c r="C61774" s="220" t="str">
        <f t="shared" si="1930"/>
        <v/>
      </c>
      <c r="I61774" s="218" t="str">
        <f t="shared" si="1931"/>
        <v/>
      </c>
    </row>
    <row r="61775" spans="3:9" ht="15" customHeight="1">
      <c r="C61775" s="220" t="str">
        <f t="shared" si="1930"/>
        <v/>
      </c>
      <c r="I61775" s="218" t="str">
        <f t="shared" si="1931"/>
        <v/>
      </c>
    </row>
    <row r="61776" spans="3:9" ht="15" customHeight="1">
      <c r="C61776" s="220" t="str">
        <f t="shared" si="1930"/>
        <v/>
      </c>
      <c r="I61776" s="218" t="str">
        <f t="shared" si="1931"/>
        <v/>
      </c>
    </row>
    <row r="61777" spans="3:9" ht="15" customHeight="1">
      <c r="C61777" s="220" t="str">
        <f t="shared" si="1930"/>
        <v/>
      </c>
      <c r="I61777" s="218" t="str">
        <f t="shared" si="1931"/>
        <v/>
      </c>
    </row>
    <row r="61778" spans="3:9" ht="15" customHeight="1">
      <c r="C61778" s="220" t="str">
        <f t="shared" si="1930"/>
        <v/>
      </c>
      <c r="I61778" s="218" t="str">
        <f t="shared" si="1931"/>
        <v/>
      </c>
    </row>
    <row r="61779" spans="3:9" ht="15" customHeight="1">
      <c r="C61779" s="220" t="str">
        <f t="shared" si="1930"/>
        <v/>
      </c>
      <c r="I61779" s="218" t="str">
        <f t="shared" si="1931"/>
        <v/>
      </c>
    </row>
    <row r="61780" spans="3:9" ht="15" customHeight="1">
      <c r="C61780" s="220" t="str">
        <f t="shared" si="1930"/>
        <v/>
      </c>
      <c r="I61780" s="218" t="str">
        <f t="shared" si="1931"/>
        <v/>
      </c>
    </row>
    <row r="61781" spans="3:9" ht="15" customHeight="1">
      <c r="C61781" s="220" t="str">
        <f t="shared" si="1930"/>
        <v/>
      </c>
      <c r="I61781" s="218" t="str">
        <f t="shared" si="1931"/>
        <v/>
      </c>
    </row>
    <row r="61782" spans="3:9" ht="15" customHeight="1">
      <c r="C61782" s="220" t="str">
        <f t="shared" si="1930"/>
        <v/>
      </c>
      <c r="I61782" s="218" t="str">
        <f t="shared" si="1931"/>
        <v/>
      </c>
    </row>
    <row r="61783" spans="3:9" ht="15" customHeight="1">
      <c r="C61783" s="220" t="str">
        <f t="shared" si="1930"/>
        <v/>
      </c>
      <c r="I61783" s="218" t="str">
        <f t="shared" si="1931"/>
        <v/>
      </c>
    </row>
    <row r="61784" spans="3:9" ht="15" customHeight="1">
      <c r="C61784" s="220" t="str">
        <f t="shared" si="1930"/>
        <v/>
      </c>
      <c r="I61784" s="218" t="str">
        <f t="shared" si="1931"/>
        <v/>
      </c>
    </row>
    <row r="61785" spans="3:9" ht="15" customHeight="1">
      <c r="C61785" s="220" t="str">
        <f t="shared" si="1930"/>
        <v/>
      </c>
      <c r="I61785" s="218" t="str">
        <f t="shared" si="1931"/>
        <v/>
      </c>
    </row>
    <row r="61786" spans="3:9" ht="15" customHeight="1">
      <c r="C61786" s="220" t="str">
        <f t="shared" si="1930"/>
        <v/>
      </c>
      <c r="I61786" s="218" t="str">
        <f t="shared" si="1931"/>
        <v/>
      </c>
    </row>
    <row r="61787" spans="3:9" ht="15" customHeight="1">
      <c r="C61787" s="220" t="str">
        <f t="shared" si="1930"/>
        <v/>
      </c>
      <c r="I61787" s="218" t="str">
        <f t="shared" si="1931"/>
        <v/>
      </c>
    </row>
    <row r="61788" spans="3:9" ht="15" customHeight="1">
      <c r="C61788" s="220" t="str">
        <f t="shared" si="1930"/>
        <v/>
      </c>
      <c r="I61788" s="218" t="str">
        <f t="shared" si="1931"/>
        <v/>
      </c>
    </row>
    <row r="61789" spans="3:9" ht="15" customHeight="1">
      <c r="C61789" s="220" t="str">
        <f t="shared" si="1930"/>
        <v/>
      </c>
      <c r="I61789" s="218" t="str">
        <f t="shared" si="1931"/>
        <v/>
      </c>
    </row>
    <row r="61790" spans="3:9" ht="15" customHeight="1">
      <c r="C61790" s="220" t="str">
        <f t="shared" si="1930"/>
        <v/>
      </c>
      <c r="I61790" s="218" t="str">
        <f t="shared" si="1931"/>
        <v/>
      </c>
    </row>
    <row r="61791" spans="3:9" ht="15" customHeight="1">
      <c r="C61791" s="220" t="str">
        <f t="shared" si="1930"/>
        <v/>
      </c>
      <c r="I61791" s="218" t="str">
        <f t="shared" si="1931"/>
        <v/>
      </c>
    </row>
    <row r="61792" spans="3:9" ht="15" customHeight="1">
      <c r="C61792" s="220" t="str">
        <f t="shared" si="1930"/>
        <v/>
      </c>
      <c r="I61792" s="218" t="str">
        <f t="shared" si="1931"/>
        <v/>
      </c>
    </row>
    <row r="61793" spans="3:9" ht="15" customHeight="1">
      <c r="C61793" s="220" t="str">
        <f t="shared" si="1930"/>
        <v/>
      </c>
      <c r="I61793" s="218" t="str">
        <f t="shared" si="1931"/>
        <v/>
      </c>
    </row>
    <row r="61794" spans="3:9" ht="15" customHeight="1">
      <c r="C61794" s="220" t="str">
        <f t="shared" si="1930"/>
        <v/>
      </c>
      <c r="I61794" s="218" t="str">
        <f t="shared" si="1931"/>
        <v/>
      </c>
    </row>
    <row r="61795" spans="3:9" ht="15" customHeight="1">
      <c r="C61795" s="220" t="str">
        <f t="shared" si="1930"/>
        <v/>
      </c>
      <c r="I61795" s="218" t="str">
        <f t="shared" si="1931"/>
        <v/>
      </c>
    </row>
    <row r="61796" spans="3:9" ht="15" customHeight="1">
      <c r="C61796" s="220" t="str">
        <f t="shared" si="1930"/>
        <v/>
      </c>
      <c r="I61796" s="218" t="str">
        <f t="shared" si="1931"/>
        <v/>
      </c>
    </row>
    <row r="61797" spans="3:9" ht="15" customHeight="1">
      <c r="C61797" s="220" t="str">
        <f t="shared" si="1930"/>
        <v/>
      </c>
      <c r="I61797" s="218" t="str">
        <f t="shared" si="1931"/>
        <v/>
      </c>
    </row>
    <row r="61798" spans="3:9" ht="15" customHeight="1">
      <c r="C61798" s="220" t="str">
        <f t="shared" si="1930"/>
        <v/>
      </c>
      <c r="I61798" s="218" t="str">
        <f t="shared" si="1931"/>
        <v/>
      </c>
    </row>
    <row r="61799" spans="3:9" ht="15" customHeight="1">
      <c r="C61799" s="220" t="str">
        <f t="shared" si="1930"/>
        <v/>
      </c>
      <c r="I61799" s="218" t="str">
        <f t="shared" si="1931"/>
        <v/>
      </c>
    </row>
    <row r="61800" spans="3:9" ht="15" customHeight="1">
      <c r="C61800" s="220" t="str">
        <f t="shared" si="1930"/>
        <v/>
      </c>
      <c r="I61800" s="218" t="str">
        <f t="shared" si="1931"/>
        <v/>
      </c>
    </row>
    <row r="61801" spans="3:9" ht="15" customHeight="1">
      <c r="C61801" s="220" t="str">
        <f t="shared" si="1930"/>
        <v/>
      </c>
      <c r="I61801" s="218" t="str">
        <f t="shared" si="1931"/>
        <v/>
      </c>
    </row>
    <row r="61802" spans="3:9" ht="15" customHeight="1">
      <c r="C61802" s="220" t="str">
        <f t="shared" si="1930"/>
        <v/>
      </c>
      <c r="I61802" s="218" t="str">
        <f t="shared" si="1931"/>
        <v/>
      </c>
    </row>
    <row r="61803" spans="3:9" ht="15" customHeight="1">
      <c r="C61803" s="220" t="str">
        <f t="shared" si="1930"/>
        <v/>
      </c>
      <c r="I61803" s="218" t="str">
        <f t="shared" si="1931"/>
        <v/>
      </c>
    </row>
    <row r="61804" spans="3:9" ht="15" customHeight="1">
      <c r="C61804" s="220" t="str">
        <f t="shared" si="1930"/>
        <v/>
      </c>
      <c r="I61804" s="218" t="str">
        <f t="shared" si="1931"/>
        <v/>
      </c>
    </row>
    <row r="61805" spans="3:9" ht="15" customHeight="1">
      <c r="C61805" s="220" t="str">
        <f t="shared" si="1930"/>
        <v/>
      </c>
      <c r="I61805" s="218" t="str">
        <f t="shared" si="1931"/>
        <v/>
      </c>
    </row>
    <row r="61806" spans="3:9" ht="15" customHeight="1">
      <c r="C61806" s="220" t="str">
        <f t="shared" si="1930"/>
        <v/>
      </c>
      <c r="I61806" s="218" t="str">
        <f t="shared" si="1931"/>
        <v/>
      </c>
    </row>
    <row r="61807" spans="3:9" ht="15" customHeight="1">
      <c r="C61807" s="220" t="str">
        <f t="shared" si="1930"/>
        <v/>
      </c>
      <c r="I61807" s="218" t="str">
        <f t="shared" si="1931"/>
        <v/>
      </c>
    </row>
    <row r="61808" spans="3:9" ht="15" customHeight="1">
      <c r="C61808" s="220" t="str">
        <f t="shared" si="1930"/>
        <v/>
      </c>
      <c r="I61808" s="218" t="str">
        <f t="shared" si="1931"/>
        <v/>
      </c>
    </row>
    <row r="61809" spans="3:9" ht="15" customHeight="1">
      <c r="C61809" s="220" t="str">
        <f t="shared" si="1930"/>
        <v/>
      </c>
      <c r="I61809" s="218" t="str">
        <f t="shared" si="1931"/>
        <v/>
      </c>
    </row>
    <row r="61810" spans="3:9" ht="15" customHeight="1">
      <c r="C61810" s="220" t="str">
        <f t="shared" si="1930"/>
        <v/>
      </c>
      <c r="I61810" s="218" t="str">
        <f t="shared" si="1931"/>
        <v/>
      </c>
    </row>
    <row r="61811" spans="3:9" ht="15" customHeight="1">
      <c r="C61811" s="220" t="str">
        <f t="shared" si="1930"/>
        <v/>
      </c>
      <c r="I61811" s="218" t="str">
        <f t="shared" si="1931"/>
        <v/>
      </c>
    </row>
    <row r="61812" spans="3:9" ht="15" customHeight="1">
      <c r="C61812" s="220" t="str">
        <f t="shared" si="1930"/>
        <v/>
      </c>
      <c r="I61812" s="218" t="str">
        <f t="shared" si="1931"/>
        <v/>
      </c>
    </row>
    <row r="61813" spans="3:9" ht="15" customHeight="1">
      <c r="C61813" s="220" t="str">
        <f t="shared" si="1930"/>
        <v/>
      </c>
      <c r="I61813" s="218" t="str">
        <f t="shared" si="1931"/>
        <v/>
      </c>
    </row>
    <row r="61814" spans="3:9" ht="15" customHeight="1">
      <c r="C61814" s="220" t="str">
        <f t="shared" si="1930"/>
        <v/>
      </c>
      <c r="I61814" s="218" t="str">
        <f t="shared" si="1931"/>
        <v/>
      </c>
    </row>
    <row r="61815" spans="3:9" ht="15" customHeight="1">
      <c r="C61815" s="220" t="str">
        <f t="shared" si="1930"/>
        <v/>
      </c>
      <c r="I61815" s="218" t="str">
        <f t="shared" si="1931"/>
        <v/>
      </c>
    </row>
    <row r="61816" spans="3:9" ht="15" customHeight="1">
      <c r="C61816" s="220" t="str">
        <f t="shared" si="1930"/>
        <v/>
      </c>
      <c r="I61816" s="218" t="str">
        <f t="shared" si="1931"/>
        <v/>
      </c>
    </row>
    <row r="61817" spans="3:9" ht="15" customHeight="1">
      <c r="C61817" s="220" t="str">
        <f t="shared" si="1930"/>
        <v/>
      </c>
      <c r="I61817" s="218" t="str">
        <f t="shared" si="1931"/>
        <v/>
      </c>
    </row>
    <row r="61818" spans="3:9" ht="15" customHeight="1">
      <c r="C61818" s="220" t="str">
        <f t="shared" si="1930"/>
        <v/>
      </c>
      <c r="I61818" s="218" t="str">
        <f t="shared" si="1931"/>
        <v/>
      </c>
    </row>
    <row r="61819" spans="3:9" ht="15" customHeight="1">
      <c r="C61819" s="220" t="str">
        <f t="shared" si="1930"/>
        <v/>
      </c>
      <c r="I61819" s="218" t="str">
        <f t="shared" si="1931"/>
        <v/>
      </c>
    </row>
    <row r="61820" spans="3:9" ht="15" customHeight="1">
      <c r="C61820" s="220" t="str">
        <f t="shared" si="1930"/>
        <v/>
      </c>
      <c r="I61820" s="218" t="str">
        <f t="shared" si="1931"/>
        <v/>
      </c>
    </row>
    <row r="61821" spans="3:9" ht="15" customHeight="1">
      <c r="C61821" s="220" t="str">
        <f t="shared" si="1930"/>
        <v/>
      </c>
      <c r="I61821" s="218" t="str">
        <f t="shared" si="1931"/>
        <v/>
      </c>
    </row>
    <row r="61822" spans="3:9" ht="15" customHeight="1">
      <c r="C61822" s="220" t="str">
        <f t="shared" si="1930"/>
        <v/>
      </c>
      <c r="I61822" s="218" t="str">
        <f t="shared" si="1931"/>
        <v/>
      </c>
    </row>
    <row r="61823" spans="3:9" ht="15" customHeight="1">
      <c r="C61823" s="220" t="str">
        <f t="shared" si="1930"/>
        <v/>
      </c>
      <c r="I61823" s="218" t="str">
        <f t="shared" si="1931"/>
        <v/>
      </c>
    </row>
    <row r="61824" spans="3:9" ht="15" customHeight="1">
      <c r="C61824" s="220" t="str">
        <f t="shared" si="1930"/>
        <v/>
      </c>
      <c r="I61824" s="218" t="str">
        <f t="shared" si="1931"/>
        <v/>
      </c>
    </row>
    <row r="61825" spans="3:9" ht="15" customHeight="1">
      <c r="C61825" s="220" t="str">
        <f t="shared" si="1930"/>
        <v/>
      </c>
      <c r="I61825" s="218" t="str">
        <f t="shared" si="1931"/>
        <v/>
      </c>
    </row>
    <row r="61826" spans="3:9" ht="15" customHeight="1">
      <c r="C61826" s="220" t="str">
        <f t="shared" si="1930"/>
        <v/>
      </c>
      <c r="I61826" s="218" t="str">
        <f t="shared" si="1931"/>
        <v/>
      </c>
    </row>
    <row r="61827" spans="3:9" ht="15" customHeight="1">
      <c r="C61827" s="220" t="str">
        <f t="shared" si="1930"/>
        <v/>
      </c>
      <c r="I61827" s="218" t="str">
        <f t="shared" si="1931"/>
        <v/>
      </c>
    </row>
    <row r="61828" spans="3:9" ht="15" customHeight="1">
      <c r="C61828" s="220" t="str">
        <f t="shared" si="1930"/>
        <v/>
      </c>
      <c r="I61828" s="218" t="str">
        <f t="shared" si="1931"/>
        <v/>
      </c>
    </row>
    <row r="61829" spans="3:9" ht="15" customHeight="1">
      <c r="C61829" s="220" t="str">
        <f t="shared" si="1930"/>
        <v/>
      </c>
      <c r="I61829" s="218" t="str">
        <f t="shared" si="1931"/>
        <v/>
      </c>
    </row>
    <row r="61830" spans="3:9" ht="15" customHeight="1">
      <c r="C61830" s="220" t="str">
        <f t="shared" ref="C61830:C61893" si="1932">IF(B61830="","",MONTH(B61830))</f>
        <v/>
      </c>
      <c r="I61830" s="218" t="str">
        <f t="shared" ref="I61830:I61893" si="1933">IF(H61830="","",IF(E61830="","Não deixe campos em branco, a planilha resumo de custos e despesas necessita deles para funcionar",IF(F61830="","Não deixe campos em branco, a planilha resumo de custos e despesas necessita deles para funcionar",IF(G61830="","Não deixe campos em branco, a planilha resumo de custos e despesas necessita deles para funcionar",""))))</f>
        <v/>
      </c>
    </row>
    <row r="61831" spans="3:9" ht="15" customHeight="1">
      <c r="C61831" s="220" t="str">
        <f t="shared" si="1932"/>
        <v/>
      </c>
      <c r="I61831" s="218" t="str">
        <f t="shared" si="1933"/>
        <v/>
      </c>
    </row>
    <row r="61832" spans="3:9" ht="15" customHeight="1">
      <c r="C61832" s="220" t="str">
        <f t="shared" si="1932"/>
        <v/>
      </c>
      <c r="I61832" s="218" t="str">
        <f t="shared" si="1933"/>
        <v/>
      </c>
    </row>
    <row r="61833" spans="3:9" ht="15" customHeight="1">
      <c r="C61833" s="220" t="str">
        <f t="shared" si="1932"/>
        <v/>
      </c>
      <c r="I61833" s="218" t="str">
        <f t="shared" si="1933"/>
        <v/>
      </c>
    </row>
    <row r="61834" spans="3:9" ht="15" customHeight="1">
      <c r="C61834" s="220" t="str">
        <f t="shared" si="1932"/>
        <v/>
      </c>
      <c r="I61834" s="218" t="str">
        <f t="shared" si="1933"/>
        <v/>
      </c>
    </row>
    <row r="61835" spans="3:9" ht="15" customHeight="1">
      <c r="C61835" s="220" t="str">
        <f t="shared" si="1932"/>
        <v/>
      </c>
      <c r="I61835" s="218" t="str">
        <f t="shared" si="1933"/>
        <v/>
      </c>
    </row>
    <row r="61836" spans="3:9" ht="15" customHeight="1">
      <c r="C61836" s="220" t="str">
        <f t="shared" si="1932"/>
        <v/>
      </c>
      <c r="I61836" s="218" t="str">
        <f t="shared" si="1933"/>
        <v/>
      </c>
    </row>
    <row r="61837" spans="3:9" ht="15" customHeight="1">
      <c r="C61837" s="220" t="str">
        <f t="shared" si="1932"/>
        <v/>
      </c>
      <c r="I61837" s="218" t="str">
        <f t="shared" si="1933"/>
        <v/>
      </c>
    </row>
    <row r="61838" spans="3:9" ht="15" customHeight="1">
      <c r="C61838" s="220" t="str">
        <f t="shared" si="1932"/>
        <v/>
      </c>
      <c r="I61838" s="218" t="str">
        <f t="shared" si="1933"/>
        <v/>
      </c>
    </row>
    <row r="61839" spans="3:9" ht="15" customHeight="1">
      <c r="C61839" s="220" t="str">
        <f t="shared" si="1932"/>
        <v/>
      </c>
      <c r="I61839" s="218" t="str">
        <f t="shared" si="1933"/>
        <v/>
      </c>
    </row>
    <row r="61840" spans="3:9" ht="15" customHeight="1">
      <c r="C61840" s="220" t="str">
        <f t="shared" si="1932"/>
        <v/>
      </c>
      <c r="I61840" s="218" t="str">
        <f t="shared" si="1933"/>
        <v/>
      </c>
    </row>
    <row r="61841" spans="3:9" ht="15" customHeight="1">
      <c r="C61841" s="220" t="str">
        <f t="shared" si="1932"/>
        <v/>
      </c>
      <c r="I61841" s="218" t="str">
        <f t="shared" si="1933"/>
        <v/>
      </c>
    </row>
    <row r="61842" spans="3:9" ht="15" customHeight="1">
      <c r="C61842" s="220" t="str">
        <f t="shared" si="1932"/>
        <v/>
      </c>
      <c r="I61842" s="218" t="str">
        <f t="shared" si="1933"/>
        <v/>
      </c>
    </row>
    <row r="61843" spans="3:9" ht="15" customHeight="1">
      <c r="C61843" s="220" t="str">
        <f t="shared" si="1932"/>
        <v/>
      </c>
      <c r="I61843" s="218" t="str">
        <f t="shared" si="1933"/>
        <v/>
      </c>
    </row>
    <row r="61844" spans="3:9" ht="15" customHeight="1">
      <c r="C61844" s="220" t="str">
        <f t="shared" si="1932"/>
        <v/>
      </c>
      <c r="I61844" s="218" t="str">
        <f t="shared" si="1933"/>
        <v/>
      </c>
    </row>
    <row r="61845" spans="3:9" ht="15" customHeight="1">
      <c r="C61845" s="220" t="str">
        <f t="shared" si="1932"/>
        <v/>
      </c>
      <c r="I61845" s="218" t="str">
        <f t="shared" si="1933"/>
        <v/>
      </c>
    </row>
    <row r="61846" spans="3:9" ht="15" customHeight="1">
      <c r="C61846" s="220" t="str">
        <f t="shared" si="1932"/>
        <v/>
      </c>
      <c r="I61846" s="218" t="str">
        <f t="shared" si="1933"/>
        <v/>
      </c>
    </row>
    <row r="61847" spans="3:9" ht="15" customHeight="1">
      <c r="C61847" s="220" t="str">
        <f t="shared" si="1932"/>
        <v/>
      </c>
      <c r="I61847" s="218" t="str">
        <f t="shared" si="1933"/>
        <v/>
      </c>
    </row>
    <row r="61848" spans="3:9" ht="15" customHeight="1">
      <c r="C61848" s="220" t="str">
        <f t="shared" si="1932"/>
        <v/>
      </c>
      <c r="I61848" s="218" t="str">
        <f t="shared" si="1933"/>
        <v/>
      </c>
    </row>
    <row r="61849" spans="3:9" ht="15" customHeight="1">
      <c r="C61849" s="220" t="str">
        <f t="shared" si="1932"/>
        <v/>
      </c>
      <c r="I61849" s="218" t="str">
        <f t="shared" si="1933"/>
        <v/>
      </c>
    </row>
    <row r="61850" spans="3:9" ht="15" customHeight="1">
      <c r="C61850" s="220" t="str">
        <f t="shared" si="1932"/>
        <v/>
      </c>
      <c r="I61850" s="218" t="str">
        <f t="shared" si="1933"/>
        <v/>
      </c>
    </row>
    <row r="61851" spans="3:9" ht="15" customHeight="1">
      <c r="C61851" s="220" t="str">
        <f t="shared" si="1932"/>
        <v/>
      </c>
      <c r="I61851" s="218" t="str">
        <f t="shared" si="1933"/>
        <v/>
      </c>
    </row>
    <row r="61852" spans="3:9" ht="15" customHeight="1">
      <c r="C61852" s="220" t="str">
        <f t="shared" si="1932"/>
        <v/>
      </c>
      <c r="I61852" s="218" t="str">
        <f t="shared" si="1933"/>
        <v/>
      </c>
    </row>
    <row r="61853" spans="3:9" ht="15" customHeight="1">
      <c r="C61853" s="220" t="str">
        <f t="shared" si="1932"/>
        <v/>
      </c>
      <c r="I61853" s="218" t="str">
        <f t="shared" si="1933"/>
        <v/>
      </c>
    </row>
    <row r="61854" spans="3:9" ht="15" customHeight="1">
      <c r="C61854" s="220" t="str">
        <f t="shared" si="1932"/>
        <v/>
      </c>
      <c r="I61854" s="218" t="str">
        <f t="shared" si="1933"/>
        <v/>
      </c>
    </row>
    <row r="61855" spans="3:9" ht="15" customHeight="1">
      <c r="C61855" s="220" t="str">
        <f t="shared" si="1932"/>
        <v/>
      </c>
      <c r="I61855" s="218" t="str">
        <f t="shared" si="1933"/>
        <v/>
      </c>
    </row>
    <row r="61856" spans="3:9" ht="15" customHeight="1">
      <c r="C61856" s="220" t="str">
        <f t="shared" si="1932"/>
        <v/>
      </c>
      <c r="I61856" s="218" t="str">
        <f t="shared" si="1933"/>
        <v/>
      </c>
    </row>
    <row r="61857" spans="3:9" ht="15" customHeight="1">
      <c r="C61857" s="220" t="str">
        <f t="shared" si="1932"/>
        <v/>
      </c>
      <c r="I61857" s="218" t="str">
        <f t="shared" si="1933"/>
        <v/>
      </c>
    </row>
    <row r="61858" spans="3:9" ht="15" customHeight="1">
      <c r="C61858" s="220" t="str">
        <f t="shared" si="1932"/>
        <v/>
      </c>
      <c r="I61858" s="218" t="str">
        <f t="shared" si="1933"/>
        <v/>
      </c>
    </row>
    <row r="61859" spans="3:9" ht="15" customHeight="1">
      <c r="C61859" s="220" t="str">
        <f t="shared" si="1932"/>
        <v/>
      </c>
      <c r="I61859" s="218" t="str">
        <f t="shared" si="1933"/>
        <v/>
      </c>
    </row>
    <row r="61860" spans="3:9" ht="15" customHeight="1">
      <c r="C61860" s="220" t="str">
        <f t="shared" si="1932"/>
        <v/>
      </c>
      <c r="I61860" s="218" t="str">
        <f t="shared" si="1933"/>
        <v/>
      </c>
    </row>
    <row r="61861" spans="3:9" ht="15" customHeight="1">
      <c r="C61861" s="220" t="str">
        <f t="shared" si="1932"/>
        <v/>
      </c>
      <c r="I61861" s="218" t="str">
        <f t="shared" si="1933"/>
        <v/>
      </c>
    </row>
    <row r="61862" spans="3:9" ht="15" customHeight="1">
      <c r="C61862" s="220" t="str">
        <f t="shared" si="1932"/>
        <v/>
      </c>
      <c r="I61862" s="218" t="str">
        <f t="shared" si="1933"/>
        <v/>
      </c>
    </row>
    <row r="61863" spans="3:9" ht="15" customHeight="1">
      <c r="C61863" s="220" t="str">
        <f t="shared" si="1932"/>
        <v/>
      </c>
      <c r="I61863" s="218" t="str">
        <f t="shared" si="1933"/>
        <v/>
      </c>
    </row>
    <row r="61864" spans="3:9" ht="15" customHeight="1">
      <c r="C61864" s="220" t="str">
        <f t="shared" si="1932"/>
        <v/>
      </c>
      <c r="I61864" s="218" t="str">
        <f t="shared" si="1933"/>
        <v/>
      </c>
    </row>
    <row r="61865" spans="3:9" ht="15" customHeight="1">
      <c r="C61865" s="220" t="str">
        <f t="shared" si="1932"/>
        <v/>
      </c>
      <c r="I61865" s="218" t="str">
        <f t="shared" si="1933"/>
        <v/>
      </c>
    </row>
    <row r="61866" spans="3:9" ht="15" customHeight="1">
      <c r="C61866" s="220" t="str">
        <f t="shared" si="1932"/>
        <v/>
      </c>
      <c r="I61866" s="218" t="str">
        <f t="shared" si="1933"/>
        <v/>
      </c>
    </row>
    <row r="61867" spans="3:9" ht="15" customHeight="1">
      <c r="C61867" s="220" t="str">
        <f t="shared" si="1932"/>
        <v/>
      </c>
      <c r="I61867" s="218" t="str">
        <f t="shared" si="1933"/>
        <v/>
      </c>
    </row>
    <row r="61868" spans="3:9" ht="15" customHeight="1">
      <c r="C61868" s="220" t="str">
        <f t="shared" si="1932"/>
        <v/>
      </c>
      <c r="I61868" s="218" t="str">
        <f t="shared" si="1933"/>
        <v/>
      </c>
    </row>
    <row r="61869" spans="3:9" ht="15" customHeight="1">
      <c r="C61869" s="220" t="str">
        <f t="shared" si="1932"/>
        <v/>
      </c>
      <c r="I61869" s="218" t="str">
        <f t="shared" si="1933"/>
        <v/>
      </c>
    </row>
    <row r="61870" spans="3:9" ht="15" customHeight="1">
      <c r="C61870" s="220" t="str">
        <f t="shared" si="1932"/>
        <v/>
      </c>
      <c r="I61870" s="218" t="str">
        <f t="shared" si="1933"/>
        <v/>
      </c>
    </row>
    <row r="61871" spans="3:9" ht="15" customHeight="1">
      <c r="C61871" s="220" t="str">
        <f t="shared" si="1932"/>
        <v/>
      </c>
      <c r="I61871" s="218" t="str">
        <f t="shared" si="1933"/>
        <v/>
      </c>
    </row>
    <row r="61872" spans="3:9" ht="15" customHeight="1">
      <c r="C61872" s="220" t="str">
        <f t="shared" si="1932"/>
        <v/>
      </c>
      <c r="I61872" s="218" t="str">
        <f t="shared" si="1933"/>
        <v/>
      </c>
    </row>
    <row r="61873" spans="3:9" ht="15" customHeight="1">
      <c r="C61873" s="220" t="str">
        <f t="shared" si="1932"/>
        <v/>
      </c>
      <c r="I61873" s="218" t="str">
        <f t="shared" si="1933"/>
        <v/>
      </c>
    </row>
    <row r="61874" spans="3:9" ht="15" customHeight="1">
      <c r="C61874" s="220" t="str">
        <f t="shared" si="1932"/>
        <v/>
      </c>
      <c r="I61874" s="218" t="str">
        <f t="shared" si="1933"/>
        <v/>
      </c>
    </row>
    <row r="61875" spans="3:9" ht="15" customHeight="1">
      <c r="C61875" s="220" t="str">
        <f t="shared" si="1932"/>
        <v/>
      </c>
      <c r="I61875" s="218" t="str">
        <f t="shared" si="1933"/>
        <v/>
      </c>
    </row>
    <row r="61876" spans="3:9" ht="15" customHeight="1">
      <c r="C61876" s="220" t="str">
        <f t="shared" si="1932"/>
        <v/>
      </c>
      <c r="I61876" s="218" t="str">
        <f t="shared" si="1933"/>
        <v/>
      </c>
    </row>
    <row r="61877" spans="3:9" ht="15" customHeight="1">
      <c r="C61877" s="220" t="str">
        <f t="shared" si="1932"/>
        <v/>
      </c>
      <c r="I61877" s="218" t="str">
        <f t="shared" si="1933"/>
        <v/>
      </c>
    </row>
    <row r="61878" spans="3:9" ht="15" customHeight="1">
      <c r="C61878" s="220" t="str">
        <f t="shared" si="1932"/>
        <v/>
      </c>
      <c r="I61878" s="218" t="str">
        <f t="shared" si="1933"/>
        <v/>
      </c>
    </row>
    <row r="61879" spans="3:9" ht="15" customHeight="1">
      <c r="C61879" s="220" t="str">
        <f t="shared" si="1932"/>
        <v/>
      </c>
      <c r="I61879" s="218" t="str">
        <f t="shared" si="1933"/>
        <v/>
      </c>
    </row>
    <row r="61880" spans="3:9" ht="15" customHeight="1">
      <c r="C61880" s="220" t="str">
        <f t="shared" si="1932"/>
        <v/>
      </c>
      <c r="I61880" s="218" t="str">
        <f t="shared" si="1933"/>
        <v/>
      </c>
    </row>
    <row r="61881" spans="3:9" ht="15" customHeight="1">
      <c r="C61881" s="220" t="str">
        <f t="shared" si="1932"/>
        <v/>
      </c>
      <c r="I61881" s="218" t="str">
        <f t="shared" si="1933"/>
        <v/>
      </c>
    </row>
    <row r="61882" spans="3:9" ht="15" customHeight="1">
      <c r="C61882" s="220" t="str">
        <f t="shared" si="1932"/>
        <v/>
      </c>
      <c r="I61882" s="218" t="str">
        <f t="shared" si="1933"/>
        <v/>
      </c>
    </row>
    <row r="61883" spans="3:9" ht="15" customHeight="1">
      <c r="C61883" s="220" t="str">
        <f t="shared" si="1932"/>
        <v/>
      </c>
      <c r="I61883" s="218" t="str">
        <f t="shared" si="1933"/>
        <v/>
      </c>
    </row>
    <row r="61884" spans="3:9" ht="15" customHeight="1">
      <c r="C61884" s="220" t="str">
        <f t="shared" si="1932"/>
        <v/>
      </c>
      <c r="I61884" s="218" t="str">
        <f t="shared" si="1933"/>
        <v/>
      </c>
    </row>
    <row r="61885" spans="3:9" ht="15" customHeight="1">
      <c r="C61885" s="220" t="str">
        <f t="shared" si="1932"/>
        <v/>
      </c>
      <c r="I61885" s="218" t="str">
        <f t="shared" si="1933"/>
        <v/>
      </c>
    </row>
    <row r="61886" spans="3:9" ht="15" customHeight="1">
      <c r="C61886" s="220" t="str">
        <f t="shared" si="1932"/>
        <v/>
      </c>
      <c r="I61886" s="218" t="str">
        <f t="shared" si="1933"/>
        <v/>
      </c>
    </row>
    <row r="61887" spans="3:9" ht="15" customHeight="1">
      <c r="C61887" s="220" t="str">
        <f t="shared" si="1932"/>
        <v/>
      </c>
      <c r="I61887" s="218" t="str">
        <f t="shared" si="1933"/>
        <v/>
      </c>
    </row>
    <row r="61888" spans="3:9" ht="15" customHeight="1">
      <c r="C61888" s="220" t="str">
        <f t="shared" si="1932"/>
        <v/>
      </c>
      <c r="I61888" s="218" t="str">
        <f t="shared" si="1933"/>
        <v/>
      </c>
    </row>
    <row r="61889" spans="3:9" ht="15" customHeight="1">
      <c r="C61889" s="220" t="str">
        <f t="shared" si="1932"/>
        <v/>
      </c>
      <c r="I61889" s="218" t="str">
        <f t="shared" si="1933"/>
        <v/>
      </c>
    </row>
    <row r="61890" spans="3:9" ht="15" customHeight="1">
      <c r="C61890" s="220" t="str">
        <f t="shared" si="1932"/>
        <v/>
      </c>
      <c r="I61890" s="218" t="str">
        <f t="shared" si="1933"/>
        <v/>
      </c>
    </row>
    <row r="61891" spans="3:9" ht="15" customHeight="1">
      <c r="C61891" s="220" t="str">
        <f t="shared" si="1932"/>
        <v/>
      </c>
      <c r="I61891" s="218" t="str">
        <f t="shared" si="1933"/>
        <v/>
      </c>
    </row>
    <row r="61892" spans="3:9" ht="15" customHeight="1">
      <c r="C61892" s="220" t="str">
        <f t="shared" si="1932"/>
        <v/>
      </c>
      <c r="I61892" s="218" t="str">
        <f t="shared" si="1933"/>
        <v/>
      </c>
    </row>
    <row r="61893" spans="3:9" ht="15" customHeight="1">
      <c r="C61893" s="220" t="str">
        <f t="shared" si="1932"/>
        <v/>
      </c>
      <c r="I61893" s="218" t="str">
        <f t="shared" si="1933"/>
        <v/>
      </c>
    </row>
    <row r="61894" spans="3:9" ht="15" customHeight="1">
      <c r="C61894" s="220" t="str">
        <f t="shared" ref="C61894:C61957" si="1934">IF(B61894="","",MONTH(B61894))</f>
        <v/>
      </c>
      <c r="I61894" s="218" t="str">
        <f t="shared" ref="I61894:I61957" si="1935">IF(H61894="","",IF(E61894="","Não deixe campos em branco, a planilha resumo de custos e despesas necessita deles para funcionar",IF(F61894="","Não deixe campos em branco, a planilha resumo de custos e despesas necessita deles para funcionar",IF(G61894="","Não deixe campos em branco, a planilha resumo de custos e despesas necessita deles para funcionar",""))))</f>
        <v/>
      </c>
    </row>
    <row r="61895" spans="3:9" ht="15" customHeight="1">
      <c r="C61895" s="220" t="str">
        <f t="shared" si="1934"/>
        <v/>
      </c>
      <c r="I61895" s="218" t="str">
        <f t="shared" si="1935"/>
        <v/>
      </c>
    </row>
    <row r="61896" spans="3:9" ht="15" customHeight="1">
      <c r="C61896" s="220" t="str">
        <f t="shared" si="1934"/>
        <v/>
      </c>
      <c r="I61896" s="218" t="str">
        <f t="shared" si="1935"/>
        <v/>
      </c>
    </row>
    <row r="61897" spans="3:9" ht="15" customHeight="1">
      <c r="C61897" s="220" t="str">
        <f t="shared" si="1934"/>
        <v/>
      </c>
      <c r="I61897" s="218" t="str">
        <f t="shared" si="1935"/>
        <v/>
      </c>
    </row>
    <row r="61898" spans="3:9" ht="15" customHeight="1">
      <c r="C61898" s="220" t="str">
        <f t="shared" si="1934"/>
        <v/>
      </c>
      <c r="I61898" s="218" t="str">
        <f t="shared" si="1935"/>
        <v/>
      </c>
    </row>
    <row r="61899" spans="3:9" ht="15" customHeight="1">
      <c r="C61899" s="220" t="str">
        <f t="shared" si="1934"/>
        <v/>
      </c>
      <c r="I61899" s="218" t="str">
        <f t="shared" si="1935"/>
        <v/>
      </c>
    </row>
    <row r="61900" spans="3:9" ht="15" customHeight="1">
      <c r="C61900" s="220" t="str">
        <f t="shared" si="1934"/>
        <v/>
      </c>
      <c r="I61900" s="218" t="str">
        <f t="shared" si="1935"/>
        <v/>
      </c>
    </row>
    <row r="61901" spans="3:9" ht="15" customHeight="1">
      <c r="C61901" s="220" t="str">
        <f t="shared" si="1934"/>
        <v/>
      </c>
      <c r="I61901" s="218" t="str">
        <f t="shared" si="1935"/>
        <v/>
      </c>
    </row>
    <row r="61902" spans="3:9" ht="15" customHeight="1">
      <c r="C61902" s="220" t="str">
        <f t="shared" si="1934"/>
        <v/>
      </c>
      <c r="I61902" s="218" t="str">
        <f t="shared" si="1935"/>
        <v/>
      </c>
    </row>
    <row r="61903" spans="3:9" ht="15" customHeight="1">
      <c r="C61903" s="220" t="str">
        <f t="shared" si="1934"/>
        <v/>
      </c>
      <c r="I61903" s="218" t="str">
        <f t="shared" si="1935"/>
        <v/>
      </c>
    </row>
    <row r="61904" spans="3:9" ht="15" customHeight="1">
      <c r="C61904" s="220" t="str">
        <f t="shared" si="1934"/>
        <v/>
      </c>
      <c r="I61904" s="218" t="str">
        <f t="shared" si="1935"/>
        <v/>
      </c>
    </row>
    <row r="61905" spans="3:9" ht="15" customHeight="1">
      <c r="C61905" s="220" t="str">
        <f t="shared" si="1934"/>
        <v/>
      </c>
      <c r="I61905" s="218" t="str">
        <f t="shared" si="1935"/>
        <v/>
      </c>
    </row>
    <row r="61906" spans="3:9" ht="15" customHeight="1">
      <c r="C61906" s="220" t="str">
        <f t="shared" si="1934"/>
        <v/>
      </c>
      <c r="I61906" s="218" t="str">
        <f t="shared" si="1935"/>
        <v/>
      </c>
    </row>
    <row r="61907" spans="3:9" ht="15" customHeight="1">
      <c r="C61907" s="220" t="str">
        <f t="shared" si="1934"/>
        <v/>
      </c>
      <c r="I61907" s="218" t="str">
        <f t="shared" si="1935"/>
        <v/>
      </c>
    </row>
    <row r="61908" spans="3:9" ht="15" customHeight="1">
      <c r="C61908" s="220" t="str">
        <f t="shared" si="1934"/>
        <v/>
      </c>
      <c r="I61908" s="218" t="str">
        <f t="shared" si="1935"/>
        <v/>
      </c>
    </row>
    <row r="61909" spans="3:9" ht="15" customHeight="1">
      <c r="C61909" s="220" t="str">
        <f t="shared" si="1934"/>
        <v/>
      </c>
      <c r="I61909" s="218" t="str">
        <f t="shared" si="1935"/>
        <v/>
      </c>
    </row>
    <row r="61910" spans="3:9" ht="15" customHeight="1">
      <c r="C61910" s="220" t="str">
        <f t="shared" si="1934"/>
        <v/>
      </c>
      <c r="I61910" s="218" t="str">
        <f t="shared" si="1935"/>
        <v/>
      </c>
    </row>
    <row r="61911" spans="3:9" ht="15" customHeight="1">
      <c r="C61911" s="220" t="str">
        <f t="shared" si="1934"/>
        <v/>
      </c>
      <c r="I61911" s="218" t="str">
        <f t="shared" si="1935"/>
        <v/>
      </c>
    </row>
    <row r="61912" spans="3:9" ht="15" customHeight="1">
      <c r="C61912" s="220" t="str">
        <f t="shared" si="1934"/>
        <v/>
      </c>
      <c r="I61912" s="218" t="str">
        <f t="shared" si="1935"/>
        <v/>
      </c>
    </row>
    <row r="61913" spans="3:9" ht="15" customHeight="1">
      <c r="C61913" s="220" t="str">
        <f t="shared" si="1934"/>
        <v/>
      </c>
      <c r="I61913" s="218" t="str">
        <f t="shared" si="1935"/>
        <v/>
      </c>
    </row>
    <row r="61914" spans="3:9" ht="15" customHeight="1">
      <c r="C61914" s="220" t="str">
        <f t="shared" si="1934"/>
        <v/>
      </c>
      <c r="I61914" s="218" t="str">
        <f t="shared" si="1935"/>
        <v/>
      </c>
    </row>
    <row r="61915" spans="3:9" ht="15" customHeight="1">
      <c r="C61915" s="220" t="str">
        <f t="shared" si="1934"/>
        <v/>
      </c>
      <c r="I61915" s="218" t="str">
        <f t="shared" si="1935"/>
        <v/>
      </c>
    </row>
    <row r="61916" spans="3:9" ht="15" customHeight="1">
      <c r="C61916" s="220" t="str">
        <f t="shared" si="1934"/>
        <v/>
      </c>
      <c r="I61916" s="218" t="str">
        <f t="shared" si="1935"/>
        <v/>
      </c>
    </row>
    <row r="61917" spans="3:9" ht="15" customHeight="1">
      <c r="C61917" s="220" t="str">
        <f t="shared" si="1934"/>
        <v/>
      </c>
      <c r="I61917" s="218" t="str">
        <f t="shared" si="1935"/>
        <v/>
      </c>
    </row>
    <row r="61918" spans="3:9" ht="15" customHeight="1">
      <c r="C61918" s="220" t="str">
        <f t="shared" si="1934"/>
        <v/>
      </c>
      <c r="I61918" s="218" t="str">
        <f t="shared" si="1935"/>
        <v/>
      </c>
    </row>
    <row r="61919" spans="3:9" ht="15" customHeight="1">
      <c r="C61919" s="220" t="str">
        <f t="shared" si="1934"/>
        <v/>
      </c>
      <c r="I61919" s="218" t="str">
        <f t="shared" si="1935"/>
        <v/>
      </c>
    </row>
    <row r="61920" spans="3:9" ht="15" customHeight="1">
      <c r="C61920" s="220" t="str">
        <f t="shared" si="1934"/>
        <v/>
      </c>
      <c r="I61920" s="218" t="str">
        <f t="shared" si="1935"/>
        <v/>
      </c>
    </row>
    <row r="61921" spans="3:9" ht="15" customHeight="1">
      <c r="C61921" s="220" t="str">
        <f t="shared" si="1934"/>
        <v/>
      </c>
      <c r="I61921" s="218" t="str">
        <f t="shared" si="1935"/>
        <v/>
      </c>
    </row>
    <row r="61922" spans="3:9" ht="15" customHeight="1">
      <c r="C61922" s="220" t="str">
        <f t="shared" si="1934"/>
        <v/>
      </c>
      <c r="I61922" s="218" t="str">
        <f t="shared" si="1935"/>
        <v/>
      </c>
    </row>
    <row r="61923" spans="3:9" ht="15" customHeight="1">
      <c r="C61923" s="220" t="str">
        <f t="shared" si="1934"/>
        <v/>
      </c>
      <c r="I61923" s="218" t="str">
        <f t="shared" si="1935"/>
        <v/>
      </c>
    </row>
    <row r="61924" spans="3:9" ht="15" customHeight="1">
      <c r="C61924" s="220" t="str">
        <f t="shared" si="1934"/>
        <v/>
      </c>
      <c r="I61924" s="218" t="str">
        <f t="shared" si="1935"/>
        <v/>
      </c>
    </row>
    <row r="61925" spans="3:9" ht="15" customHeight="1">
      <c r="C61925" s="220" t="str">
        <f t="shared" si="1934"/>
        <v/>
      </c>
      <c r="I61925" s="218" t="str">
        <f t="shared" si="1935"/>
        <v/>
      </c>
    </row>
    <row r="61926" spans="3:9" ht="15" customHeight="1">
      <c r="C61926" s="220" t="str">
        <f t="shared" si="1934"/>
        <v/>
      </c>
      <c r="I61926" s="218" t="str">
        <f t="shared" si="1935"/>
        <v/>
      </c>
    </row>
    <row r="61927" spans="3:9" ht="15" customHeight="1">
      <c r="C61927" s="220" t="str">
        <f t="shared" si="1934"/>
        <v/>
      </c>
      <c r="I61927" s="218" t="str">
        <f t="shared" si="1935"/>
        <v/>
      </c>
    </row>
    <row r="61928" spans="3:9" ht="15" customHeight="1">
      <c r="C61928" s="220" t="str">
        <f t="shared" si="1934"/>
        <v/>
      </c>
      <c r="I61928" s="218" t="str">
        <f t="shared" si="1935"/>
        <v/>
      </c>
    </row>
    <row r="61929" spans="3:9" ht="15" customHeight="1">
      <c r="C61929" s="220" t="str">
        <f t="shared" si="1934"/>
        <v/>
      </c>
      <c r="I61929" s="218" t="str">
        <f t="shared" si="1935"/>
        <v/>
      </c>
    </row>
    <row r="61930" spans="3:9" ht="15" customHeight="1">
      <c r="C61930" s="220" t="str">
        <f t="shared" si="1934"/>
        <v/>
      </c>
      <c r="I61930" s="218" t="str">
        <f t="shared" si="1935"/>
        <v/>
      </c>
    </row>
    <row r="61931" spans="3:9" ht="15" customHeight="1">
      <c r="C61931" s="220" t="str">
        <f t="shared" si="1934"/>
        <v/>
      </c>
      <c r="I61931" s="218" t="str">
        <f t="shared" si="1935"/>
        <v/>
      </c>
    </row>
    <row r="61932" spans="3:9" ht="15" customHeight="1">
      <c r="C61932" s="220" t="str">
        <f t="shared" si="1934"/>
        <v/>
      </c>
      <c r="I61932" s="218" t="str">
        <f t="shared" si="1935"/>
        <v/>
      </c>
    </row>
    <row r="61933" spans="3:9" ht="15" customHeight="1">
      <c r="C61933" s="220" t="str">
        <f t="shared" si="1934"/>
        <v/>
      </c>
      <c r="I61933" s="218" t="str">
        <f t="shared" si="1935"/>
        <v/>
      </c>
    </row>
    <row r="61934" spans="3:9" ht="15" customHeight="1">
      <c r="C61934" s="220" t="str">
        <f t="shared" si="1934"/>
        <v/>
      </c>
      <c r="I61934" s="218" t="str">
        <f t="shared" si="1935"/>
        <v/>
      </c>
    </row>
    <row r="61935" spans="3:9" ht="15" customHeight="1">
      <c r="C61935" s="220" t="str">
        <f t="shared" si="1934"/>
        <v/>
      </c>
      <c r="I61935" s="218" t="str">
        <f t="shared" si="1935"/>
        <v/>
      </c>
    </row>
    <row r="61936" spans="3:9" ht="15" customHeight="1">
      <c r="C61936" s="220" t="str">
        <f t="shared" si="1934"/>
        <v/>
      </c>
      <c r="I61936" s="218" t="str">
        <f t="shared" si="1935"/>
        <v/>
      </c>
    </row>
    <row r="61937" spans="3:9" ht="15" customHeight="1">
      <c r="C61937" s="220" t="str">
        <f t="shared" si="1934"/>
        <v/>
      </c>
      <c r="I61937" s="218" t="str">
        <f t="shared" si="1935"/>
        <v/>
      </c>
    </row>
    <row r="61938" spans="3:9" ht="15" customHeight="1">
      <c r="C61938" s="220" t="str">
        <f t="shared" si="1934"/>
        <v/>
      </c>
      <c r="I61938" s="218" t="str">
        <f t="shared" si="1935"/>
        <v/>
      </c>
    </row>
    <row r="61939" spans="3:9" ht="15" customHeight="1">
      <c r="C61939" s="220" t="str">
        <f t="shared" si="1934"/>
        <v/>
      </c>
      <c r="I61939" s="218" t="str">
        <f t="shared" si="1935"/>
        <v/>
      </c>
    </row>
    <row r="61940" spans="3:9" ht="15" customHeight="1">
      <c r="C61940" s="220" t="str">
        <f t="shared" si="1934"/>
        <v/>
      </c>
      <c r="I61940" s="218" t="str">
        <f t="shared" si="1935"/>
        <v/>
      </c>
    </row>
    <row r="61941" spans="3:9" ht="15" customHeight="1">
      <c r="C61941" s="220" t="str">
        <f t="shared" si="1934"/>
        <v/>
      </c>
      <c r="I61941" s="218" t="str">
        <f t="shared" si="1935"/>
        <v/>
      </c>
    </row>
    <row r="61942" spans="3:9" ht="15" customHeight="1">
      <c r="C61942" s="220" t="str">
        <f t="shared" si="1934"/>
        <v/>
      </c>
      <c r="I61942" s="218" t="str">
        <f t="shared" si="1935"/>
        <v/>
      </c>
    </row>
    <row r="61943" spans="3:9" ht="15" customHeight="1">
      <c r="C61943" s="220" t="str">
        <f t="shared" si="1934"/>
        <v/>
      </c>
      <c r="I61943" s="218" t="str">
        <f t="shared" si="1935"/>
        <v/>
      </c>
    </row>
    <row r="61944" spans="3:9" ht="15" customHeight="1">
      <c r="C61944" s="220" t="str">
        <f t="shared" si="1934"/>
        <v/>
      </c>
      <c r="I61944" s="218" t="str">
        <f t="shared" si="1935"/>
        <v/>
      </c>
    </row>
    <row r="61945" spans="3:9" ht="15" customHeight="1">
      <c r="C61945" s="220" t="str">
        <f t="shared" si="1934"/>
        <v/>
      </c>
      <c r="I61945" s="218" t="str">
        <f t="shared" si="1935"/>
        <v/>
      </c>
    </row>
    <row r="61946" spans="3:9" ht="15" customHeight="1">
      <c r="C61946" s="220" t="str">
        <f t="shared" si="1934"/>
        <v/>
      </c>
      <c r="I61946" s="218" t="str">
        <f t="shared" si="1935"/>
        <v/>
      </c>
    </row>
    <row r="61947" spans="3:9" ht="15" customHeight="1">
      <c r="C61947" s="220" t="str">
        <f t="shared" si="1934"/>
        <v/>
      </c>
      <c r="I61947" s="218" t="str">
        <f t="shared" si="1935"/>
        <v/>
      </c>
    </row>
    <row r="61948" spans="3:9" ht="15" customHeight="1">
      <c r="C61948" s="220" t="str">
        <f t="shared" si="1934"/>
        <v/>
      </c>
      <c r="I61948" s="218" t="str">
        <f t="shared" si="1935"/>
        <v/>
      </c>
    </row>
    <row r="61949" spans="3:9" ht="15" customHeight="1">
      <c r="C61949" s="220" t="str">
        <f t="shared" si="1934"/>
        <v/>
      </c>
      <c r="I61949" s="218" t="str">
        <f t="shared" si="1935"/>
        <v/>
      </c>
    </row>
    <row r="61950" spans="3:9" ht="15" customHeight="1">
      <c r="C61950" s="220" t="str">
        <f t="shared" si="1934"/>
        <v/>
      </c>
      <c r="I61950" s="218" t="str">
        <f t="shared" si="1935"/>
        <v/>
      </c>
    </row>
    <row r="61951" spans="3:9" ht="15" customHeight="1">
      <c r="C61951" s="220" t="str">
        <f t="shared" si="1934"/>
        <v/>
      </c>
      <c r="I61951" s="218" t="str">
        <f t="shared" si="1935"/>
        <v/>
      </c>
    </row>
    <row r="61952" spans="3:9" ht="15" customHeight="1">
      <c r="C61952" s="220" t="str">
        <f t="shared" si="1934"/>
        <v/>
      </c>
      <c r="I61952" s="218" t="str">
        <f t="shared" si="1935"/>
        <v/>
      </c>
    </row>
    <row r="61953" spans="3:9" ht="15" customHeight="1">
      <c r="C61953" s="220" t="str">
        <f t="shared" si="1934"/>
        <v/>
      </c>
      <c r="I61953" s="218" t="str">
        <f t="shared" si="1935"/>
        <v/>
      </c>
    </row>
    <row r="61954" spans="3:9" ht="15" customHeight="1">
      <c r="C61954" s="220" t="str">
        <f t="shared" si="1934"/>
        <v/>
      </c>
      <c r="I61954" s="218" t="str">
        <f t="shared" si="1935"/>
        <v/>
      </c>
    </row>
    <row r="61955" spans="3:9" ht="15" customHeight="1">
      <c r="C61955" s="220" t="str">
        <f t="shared" si="1934"/>
        <v/>
      </c>
      <c r="I61955" s="218" t="str">
        <f t="shared" si="1935"/>
        <v/>
      </c>
    </row>
    <row r="61956" spans="3:9" ht="15" customHeight="1">
      <c r="C61956" s="220" t="str">
        <f t="shared" si="1934"/>
        <v/>
      </c>
      <c r="I61956" s="218" t="str">
        <f t="shared" si="1935"/>
        <v/>
      </c>
    </row>
    <row r="61957" spans="3:9" ht="15" customHeight="1">
      <c r="C61957" s="220" t="str">
        <f t="shared" si="1934"/>
        <v/>
      </c>
      <c r="I61957" s="218" t="str">
        <f t="shared" si="1935"/>
        <v/>
      </c>
    </row>
    <row r="61958" spans="3:9" ht="15" customHeight="1">
      <c r="C61958" s="220" t="str">
        <f t="shared" ref="C61958:C62021" si="1936">IF(B61958="","",MONTH(B61958))</f>
        <v/>
      </c>
      <c r="I61958" s="218" t="str">
        <f t="shared" ref="I61958:I62021" si="1937">IF(H61958="","",IF(E61958="","Não deixe campos em branco, a planilha resumo de custos e despesas necessita deles para funcionar",IF(F61958="","Não deixe campos em branco, a planilha resumo de custos e despesas necessita deles para funcionar",IF(G61958="","Não deixe campos em branco, a planilha resumo de custos e despesas necessita deles para funcionar",""))))</f>
        <v/>
      </c>
    </row>
    <row r="61959" spans="3:9" ht="15" customHeight="1">
      <c r="C61959" s="220" t="str">
        <f t="shared" si="1936"/>
        <v/>
      </c>
      <c r="I61959" s="218" t="str">
        <f t="shared" si="1937"/>
        <v/>
      </c>
    </row>
    <row r="61960" spans="3:9" ht="15" customHeight="1">
      <c r="C61960" s="220" t="str">
        <f t="shared" si="1936"/>
        <v/>
      </c>
      <c r="I61960" s="218" t="str">
        <f t="shared" si="1937"/>
        <v/>
      </c>
    </row>
    <row r="61961" spans="3:9" ht="15" customHeight="1">
      <c r="C61961" s="220" t="str">
        <f t="shared" si="1936"/>
        <v/>
      </c>
      <c r="I61961" s="218" t="str">
        <f t="shared" si="1937"/>
        <v/>
      </c>
    </row>
    <row r="61962" spans="3:9" ht="15" customHeight="1">
      <c r="C61962" s="220" t="str">
        <f t="shared" si="1936"/>
        <v/>
      </c>
      <c r="I61962" s="218" t="str">
        <f t="shared" si="1937"/>
        <v/>
      </c>
    </row>
    <row r="61963" spans="3:9" ht="15" customHeight="1">
      <c r="C61963" s="220" t="str">
        <f t="shared" si="1936"/>
        <v/>
      </c>
      <c r="I61963" s="218" t="str">
        <f t="shared" si="1937"/>
        <v/>
      </c>
    </row>
    <row r="61964" spans="3:9" ht="15" customHeight="1">
      <c r="C61964" s="220" t="str">
        <f t="shared" si="1936"/>
        <v/>
      </c>
      <c r="I61964" s="218" t="str">
        <f t="shared" si="1937"/>
        <v/>
      </c>
    </row>
    <row r="61965" spans="3:9" ht="15" customHeight="1">
      <c r="C61965" s="220" t="str">
        <f t="shared" si="1936"/>
        <v/>
      </c>
      <c r="I61965" s="218" t="str">
        <f t="shared" si="1937"/>
        <v/>
      </c>
    </row>
    <row r="61966" spans="3:9" ht="15" customHeight="1">
      <c r="C61966" s="220" t="str">
        <f t="shared" si="1936"/>
        <v/>
      </c>
      <c r="I61966" s="218" t="str">
        <f t="shared" si="1937"/>
        <v/>
      </c>
    </row>
    <row r="61967" spans="3:9" ht="15" customHeight="1">
      <c r="C61967" s="220" t="str">
        <f t="shared" si="1936"/>
        <v/>
      </c>
      <c r="I61967" s="218" t="str">
        <f t="shared" si="1937"/>
        <v/>
      </c>
    </row>
    <row r="61968" spans="3:9" ht="15" customHeight="1">
      <c r="C61968" s="220" t="str">
        <f t="shared" si="1936"/>
        <v/>
      </c>
      <c r="I61968" s="218" t="str">
        <f t="shared" si="1937"/>
        <v/>
      </c>
    </row>
    <row r="61969" spans="3:9" ht="15" customHeight="1">
      <c r="C61969" s="220" t="str">
        <f t="shared" si="1936"/>
        <v/>
      </c>
      <c r="I61969" s="218" t="str">
        <f t="shared" si="1937"/>
        <v/>
      </c>
    </row>
    <row r="61970" spans="3:9" ht="15" customHeight="1">
      <c r="C61970" s="220" t="str">
        <f t="shared" si="1936"/>
        <v/>
      </c>
      <c r="I61970" s="218" t="str">
        <f t="shared" si="1937"/>
        <v/>
      </c>
    </row>
    <row r="61971" spans="3:9" ht="15" customHeight="1">
      <c r="C61971" s="220" t="str">
        <f t="shared" si="1936"/>
        <v/>
      </c>
      <c r="I61971" s="218" t="str">
        <f t="shared" si="1937"/>
        <v/>
      </c>
    </row>
    <row r="61972" spans="3:9" ht="15" customHeight="1">
      <c r="C61972" s="220" t="str">
        <f t="shared" si="1936"/>
        <v/>
      </c>
      <c r="I61972" s="218" t="str">
        <f t="shared" si="1937"/>
        <v/>
      </c>
    </row>
    <row r="61973" spans="3:9" ht="15" customHeight="1">
      <c r="C61973" s="220" t="str">
        <f t="shared" si="1936"/>
        <v/>
      </c>
      <c r="I61973" s="218" t="str">
        <f t="shared" si="1937"/>
        <v/>
      </c>
    </row>
    <row r="61974" spans="3:9" ht="15" customHeight="1">
      <c r="C61974" s="220" t="str">
        <f t="shared" si="1936"/>
        <v/>
      </c>
      <c r="I61974" s="218" t="str">
        <f t="shared" si="1937"/>
        <v/>
      </c>
    </row>
    <row r="61975" spans="3:9" ht="15" customHeight="1">
      <c r="C61975" s="220" t="str">
        <f t="shared" si="1936"/>
        <v/>
      </c>
      <c r="I61975" s="218" t="str">
        <f t="shared" si="1937"/>
        <v/>
      </c>
    </row>
    <row r="61976" spans="3:9" ht="15" customHeight="1">
      <c r="C61976" s="220" t="str">
        <f t="shared" si="1936"/>
        <v/>
      </c>
      <c r="I61976" s="218" t="str">
        <f t="shared" si="1937"/>
        <v/>
      </c>
    </row>
    <row r="61977" spans="3:9" ht="15" customHeight="1">
      <c r="C61977" s="220" t="str">
        <f t="shared" si="1936"/>
        <v/>
      </c>
      <c r="I61977" s="218" t="str">
        <f t="shared" si="1937"/>
        <v/>
      </c>
    </row>
    <row r="61978" spans="3:9" ht="15" customHeight="1">
      <c r="C61978" s="220" t="str">
        <f t="shared" si="1936"/>
        <v/>
      </c>
      <c r="I61978" s="218" t="str">
        <f t="shared" si="1937"/>
        <v/>
      </c>
    </row>
    <row r="61979" spans="3:9" ht="15" customHeight="1">
      <c r="C61979" s="220" t="str">
        <f t="shared" si="1936"/>
        <v/>
      </c>
      <c r="I61979" s="218" t="str">
        <f t="shared" si="1937"/>
        <v/>
      </c>
    </row>
    <row r="61980" spans="3:9" ht="15" customHeight="1">
      <c r="C61980" s="220" t="str">
        <f t="shared" si="1936"/>
        <v/>
      </c>
      <c r="I61980" s="218" t="str">
        <f t="shared" si="1937"/>
        <v/>
      </c>
    </row>
    <row r="61981" spans="3:9" ht="15" customHeight="1">
      <c r="C61981" s="220" t="str">
        <f t="shared" si="1936"/>
        <v/>
      </c>
      <c r="I61981" s="218" t="str">
        <f t="shared" si="1937"/>
        <v/>
      </c>
    </row>
    <row r="61982" spans="3:9" ht="15" customHeight="1">
      <c r="C61982" s="220" t="str">
        <f t="shared" si="1936"/>
        <v/>
      </c>
      <c r="I61982" s="218" t="str">
        <f t="shared" si="1937"/>
        <v/>
      </c>
    </row>
    <row r="61983" spans="3:9" ht="15" customHeight="1">
      <c r="C61983" s="220" t="str">
        <f t="shared" si="1936"/>
        <v/>
      </c>
      <c r="I61983" s="218" t="str">
        <f t="shared" si="1937"/>
        <v/>
      </c>
    </row>
    <row r="61984" spans="3:9" ht="15" customHeight="1">
      <c r="C61984" s="220" t="str">
        <f t="shared" si="1936"/>
        <v/>
      </c>
      <c r="I61984" s="218" t="str">
        <f t="shared" si="1937"/>
        <v/>
      </c>
    </row>
    <row r="61985" spans="3:9" ht="15" customHeight="1">
      <c r="C61985" s="220" t="str">
        <f t="shared" si="1936"/>
        <v/>
      </c>
      <c r="I61985" s="218" t="str">
        <f t="shared" si="1937"/>
        <v/>
      </c>
    </row>
    <row r="61986" spans="3:9" ht="15" customHeight="1">
      <c r="C61986" s="220" t="str">
        <f t="shared" si="1936"/>
        <v/>
      </c>
      <c r="I61986" s="218" t="str">
        <f t="shared" si="1937"/>
        <v/>
      </c>
    </row>
    <row r="61987" spans="3:9" ht="15" customHeight="1">
      <c r="C61987" s="220" t="str">
        <f t="shared" si="1936"/>
        <v/>
      </c>
      <c r="I61987" s="218" t="str">
        <f t="shared" si="1937"/>
        <v/>
      </c>
    </row>
    <row r="61988" spans="3:9" ht="15" customHeight="1">
      <c r="C61988" s="220" t="str">
        <f t="shared" si="1936"/>
        <v/>
      </c>
      <c r="I61988" s="218" t="str">
        <f t="shared" si="1937"/>
        <v/>
      </c>
    </row>
    <row r="61989" spans="3:9" ht="15" customHeight="1">
      <c r="C61989" s="220" t="str">
        <f t="shared" si="1936"/>
        <v/>
      </c>
      <c r="I61989" s="218" t="str">
        <f t="shared" si="1937"/>
        <v/>
      </c>
    </row>
    <row r="61990" spans="3:9" ht="15" customHeight="1">
      <c r="C61990" s="220" t="str">
        <f t="shared" si="1936"/>
        <v/>
      </c>
      <c r="I61990" s="218" t="str">
        <f t="shared" si="1937"/>
        <v/>
      </c>
    </row>
    <row r="61991" spans="3:9" ht="15" customHeight="1">
      <c r="C61991" s="220" t="str">
        <f t="shared" si="1936"/>
        <v/>
      </c>
      <c r="I61991" s="218" t="str">
        <f t="shared" si="1937"/>
        <v/>
      </c>
    </row>
    <row r="61992" spans="3:9" ht="15" customHeight="1">
      <c r="C61992" s="220" t="str">
        <f t="shared" si="1936"/>
        <v/>
      </c>
      <c r="I61992" s="218" t="str">
        <f t="shared" si="1937"/>
        <v/>
      </c>
    </row>
    <row r="61993" spans="3:9" ht="15" customHeight="1">
      <c r="C61993" s="220" t="str">
        <f t="shared" si="1936"/>
        <v/>
      </c>
      <c r="I61993" s="218" t="str">
        <f t="shared" si="1937"/>
        <v/>
      </c>
    </row>
    <row r="61994" spans="3:9" ht="15" customHeight="1">
      <c r="C61994" s="220" t="str">
        <f t="shared" si="1936"/>
        <v/>
      </c>
      <c r="I61994" s="218" t="str">
        <f t="shared" si="1937"/>
        <v/>
      </c>
    </row>
    <row r="61995" spans="3:9" ht="15" customHeight="1">
      <c r="C61995" s="220" t="str">
        <f t="shared" si="1936"/>
        <v/>
      </c>
      <c r="I61995" s="218" t="str">
        <f t="shared" si="1937"/>
        <v/>
      </c>
    </row>
    <row r="61996" spans="3:9" ht="15" customHeight="1">
      <c r="C61996" s="220" t="str">
        <f t="shared" si="1936"/>
        <v/>
      </c>
      <c r="I61996" s="218" t="str">
        <f t="shared" si="1937"/>
        <v/>
      </c>
    </row>
    <row r="61997" spans="3:9" ht="15" customHeight="1">
      <c r="C61997" s="220" t="str">
        <f t="shared" si="1936"/>
        <v/>
      </c>
      <c r="I61997" s="218" t="str">
        <f t="shared" si="1937"/>
        <v/>
      </c>
    </row>
    <row r="61998" spans="3:9" ht="15" customHeight="1">
      <c r="C61998" s="220" t="str">
        <f t="shared" si="1936"/>
        <v/>
      </c>
      <c r="I61998" s="218" t="str">
        <f t="shared" si="1937"/>
        <v/>
      </c>
    </row>
    <row r="61999" spans="3:9" ht="15" customHeight="1">
      <c r="C61999" s="220" t="str">
        <f t="shared" si="1936"/>
        <v/>
      </c>
      <c r="I61999" s="218" t="str">
        <f t="shared" si="1937"/>
        <v/>
      </c>
    </row>
    <row r="62000" spans="3:9" ht="15" customHeight="1">
      <c r="C62000" s="220" t="str">
        <f t="shared" si="1936"/>
        <v/>
      </c>
      <c r="I62000" s="218" t="str">
        <f t="shared" si="1937"/>
        <v/>
      </c>
    </row>
    <row r="62001" spans="3:9" ht="15" customHeight="1">
      <c r="C62001" s="220" t="str">
        <f t="shared" si="1936"/>
        <v/>
      </c>
      <c r="I62001" s="218" t="str">
        <f t="shared" si="1937"/>
        <v/>
      </c>
    </row>
    <row r="62002" spans="3:9" ht="15" customHeight="1">
      <c r="C62002" s="220" t="str">
        <f t="shared" si="1936"/>
        <v/>
      </c>
      <c r="I62002" s="218" t="str">
        <f t="shared" si="1937"/>
        <v/>
      </c>
    </row>
    <row r="62003" spans="3:9" ht="15" customHeight="1">
      <c r="C62003" s="220" t="str">
        <f t="shared" si="1936"/>
        <v/>
      </c>
      <c r="I62003" s="218" t="str">
        <f t="shared" si="1937"/>
        <v/>
      </c>
    </row>
    <row r="62004" spans="3:9" ht="15" customHeight="1">
      <c r="C62004" s="220" t="str">
        <f t="shared" si="1936"/>
        <v/>
      </c>
      <c r="I62004" s="218" t="str">
        <f t="shared" si="1937"/>
        <v/>
      </c>
    </row>
    <row r="62005" spans="3:9" ht="15" customHeight="1">
      <c r="C62005" s="220" t="str">
        <f t="shared" si="1936"/>
        <v/>
      </c>
      <c r="I62005" s="218" t="str">
        <f t="shared" si="1937"/>
        <v/>
      </c>
    </row>
    <row r="62006" spans="3:9" ht="15" customHeight="1">
      <c r="C62006" s="220" t="str">
        <f t="shared" si="1936"/>
        <v/>
      </c>
      <c r="I62006" s="218" t="str">
        <f t="shared" si="1937"/>
        <v/>
      </c>
    </row>
    <row r="62007" spans="3:9" ht="15" customHeight="1">
      <c r="C62007" s="220" t="str">
        <f t="shared" si="1936"/>
        <v/>
      </c>
      <c r="I62007" s="218" t="str">
        <f t="shared" si="1937"/>
        <v/>
      </c>
    </row>
    <row r="62008" spans="3:9" ht="15" customHeight="1">
      <c r="C62008" s="220" t="str">
        <f t="shared" si="1936"/>
        <v/>
      </c>
      <c r="I62008" s="218" t="str">
        <f t="shared" si="1937"/>
        <v/>
      </c>
    </row>
    <row r="62009" spans="3:9" ht="15" customHeight="1">
      <c r="C62009" s="220" t="str">
        <f t="shared" si="1936"/>
        <v/>
      </c>
      <c r="I62009" s="218" t="str">
        <f t="shared" si="1937"/>
        <v/>
      </c>
    </row>
    <row r="62010" spans="3:9" ht="15" customHeight="1">
      <c r="C62010" s="220" t="str">
        <f t="shared" si="1936"/>
        <v/>
      </c>
      <c r="I62010" s="218" t="str">
        <f t="shared" si="1937"/>
        <v/>
      </c>
    </row>
    <row r="62011" spans="3:9" ht="15" customHeight="1">
      <c r="C62011" s="220" t="str">
        <f t="shared" si="1936"/>
        <v/>
      </c>
      <c r="I62011" s="218" t="str">
        <f t="shared" si="1937"/>
        <v/>
      </c>
    </row>
    <row r="62012" spans="3:9" ht="15" customHeight="1">
      <c r="C62012" s="220" t="str">
        <f t="shared" si="1936"/>
        <v/>
      </c>
      <c r="I62012" s="218" t="str">
        <f t="shared" si="1937"/>
        <v/>
      </c>
    </row>
    <row r="62013" spans="3:9" ht="15" customHeight="1">
      <c r="C62013" s="220" t="str">
        <f t="shared" si="1936"/>
        <v/>
      </c>
      <c r="I62013" s="218" t="str">
        <f t="shared" si="1937"/>
        <v/>
      </c>
    </row>
    <row r="62014" spans="3:9" ht="15" customHeight="1">
      <c r="C62014" s="220" t="str">
        <f t="shared" si="1936"/>
        <v/>
      </c>
      <c r="I62014" s="218" t="str">
        <f t="shared" si="1937"/>
        <v/>
      </c>
    </row>
    <row r="62015" spans="3:9" ht="15" customHeight="1">
      <c r="C62015" s="220" t="str">
        <f t="shared" si="1936"/>
        <v/>
      </c>
      <c r="I62015" s="218" t="str">
        <f t="shared" si="1937"/>
        <v/>
      </c>
    </row>
    <row r="62016" spans="3:9" ht="15" customHeight="1">
      <c r="C62016" s="220" t="str">
        <f t="shared" si="1936"/>
        <v/>
      </c>
      <c r="I62016" s="218" t="str">
        <f t="shared" si="1937"/>
        <v/>
      </c>
    </row>
    <row r="62017" spans="3:9" ht="15" customHeight="1">
      <c r="C62017" s="220" t="str">
        <f t="shared" si="1936"/>
        <v/>
      </c>
      <c r="I62017" s="218" t="str">
        <f t="shared" si="1937"/>
        <v/>
      </c>
    </row>
    <row r="62018" spans="3:9" ht="15" customHeight="1">
      <c r="C62018" s="220" t="str">
        <f t="shared" si="1936"/>
        <v/>
      </c>
      <c r="I62018" s="218" t="str">
        <f t="shared" si="1937"/>
        <v/>
      </c>
    </row>
    <row r="62019" spans="3:9" ht="15" customHeight="1">
      <c r="C62019" s="220" t="str">
        <f t="shared" si="1936"/>
        <v/>
      </c>
      <c r="I62019" s="218" t="str">
        <f t="shared" si="1937"/>
        <v/>
      </c>
    </row>
    <row r="62020" spans="3:9" ht="15" customHeight="1">
      <c r="C62020" s="220" t="str">
        <f t="shared" si="1936"/>
        <v/>
      </c>
      <c r="I62020" s="218" t="str">
        <f t="shared" si="1937"/>
        <v/>
      </c>
    </row>
    <row r="62021" spans="3:9" ht="15" customHeight="1">
      <c r="C62021" s="220" t="str">
        <f t="shared" si="1936"/>
        <v/>
      </c>
      <c r="I62021" s="218" t="str">
        <f t="shared" si="1937"/>
        <v/>
      </c>
    </row>
    <row r="62022" spans="3:9" ht="15" customHeight="1">
      <c r="C62022" s="220" t="str">
        <f t="shared" ref="C62022:C62085" si="1938">IF(B62022="","",MONTH(B62022))</f>
        <v/>
      </c>
      <c r="I62022" s="218" t="str">
        <f t="shared" ref="I62022:I62085" si="1939">IF(H62022="","",IF(E62022="","Não deixe campos em branco, a planilha resumo de custos e despesas necessita deles para funcionar",IF(F62022="","Não deixe campos em branco, a planilha resumo de custos e despesas necessita deles para funcionar",IF(G62022="","Não deixe campos em branco, a planilha resumo de custos e despesas necessita deles para funcionar",""))))</f>
        <v/>
      </c>
    </row>
    <row r="62023" spans="3:9" ht="15" customHeight="1">
      <c r="C62023" s="220" t="str">
        <f t="shared" si="1938"/>
        <v/>
      </c>
      <c r="I62023" s="218" t="str">
        <f t="shared" si="1939"/>
        <v/>
      </c>
    </row>
    <row r="62024" spans="3:9" ht="15" customHeight="1">
      <c r="C62024" s="220" t="str">
        <f t="shared" si="1938"/>
        <v/>
      </c>
      <c r="I62024" s="218" t="str">
        <f t="shared" si="1939"/>
        <v/>
      </c>
    </row>
    <row r="62025" spans="3:9" ht="15" customHeight="1">
      <c r="C62025" s="220" t="str">
        <f t="shared" si="1938"/>
        <v/>
      </c>
      <c r="I62025" s="218" t="str">
        <f t="shared" si="1939"/>
        <v/>
      </c>
    </row>
    <row r="62026" spans="3:9" ht="15" customHeight="1">
      <c r="C62026" s="220" t="str">
        <f t="shared" si="1938"/>
        <v/>
      </c>
      <c r="I62026" s="218" t="str">
        <f t="shared" si="1939"/>
        <v/>
      </c>
    </row>
    <row r="62027" spans="3:9" ht="15" customHeight="1">
      <c r="C62027" s="220" t="str">
        <f t="shared" si="1938"/>
        <v/>
      </c>
      <c r="I62027" s="218" t="str">
        <f t="shared" si="1939"/>
        <v/>
      </c>
    </row>
    <row r="62028" spans="3:9" ht="15" customHeight="1">
      <c r="C62028" s="220" t="str">
        <f t="shared" si="1938"/>
        <v/>
      </c>
      <c r="I62028" s="218" t="str">
        <f t="shared" si="1939"/>
        <v/>
      </c>
    </row>
    <row r="62029" spans="3:9" ht="15" customHeight="1">
      <c r="C62029" s="220" t="str">
        <f t="shared" si="1938"/>
        <v/>
      </c>
      <c r="I62029" s="218" t="str">
        <f t="shared" si="1939"/>
        <v/>
      </c>
    </row>
    <row r="62030" spans="3:9" ht="15" customHeight="1">
      <c r="C62030" s="220" t="str">
        <f t="shared" si="1938"/>
        <v/>
      </c>
      <c r="I62030" s="218" t="str">
        <f t="shared" si="1939"/>
        <v/>
      </c>
    </row>
    <row r="62031" spans="3:9" ht="15" customHeight="1">
      <c r="C62031" s="220" t="str">
        <f t="shared" si="1938"/>
        <v/>
      </c>
      <c r="I62031" s="218" t="str">
        <f t="shared" si="1939"/>
        <v/>
      </c>
    </row>
    <row r="62032" spans="3:9" ht="15" customHeight="1">
      <c r="C62032" s="220" t="str">
        <f t="shared" si="1938"/>
        <v/>
      </c>
      <c r="I62032" s="218" t="str">
        <f t="shared" si="1939"/>
        <v/>
      </c>
    </row>
    <row r="62033" spans="3:9" ht="15" customHeight="1">
      <c r="C62033" s="220" t="str">
        <f t="shared" si="1938"/>
        <v/>
      </c>
      <c r="I62033" s="218" t="str">
        <f t="shared" si="1939"/>
        <v/>
      </c>
    </row>
    <row r="62034" spans="3:9" ht="15" customHeight="1">
      <c r="C62034" s="220" t="str">
        <f t="shared" si="1938"/>
        <v/>
      </c>
      <c r="I62034" s="218" t="str">
        <f t="shared" si="1939"/>
        <v/>
      </c>
    </row>
    <row r="62035" spans="3:9" ht="15" customHeight="1">
      <c r="C62035" s="220" t="str">
        <f t="shared" si="1938"/>
        <v/>
      </c>
      <c r="I62035" s="218" t="str">
        <f t="shared" si="1939"/>
        <v/>
      </c>
    </row>
    <row r="62036" spans="3:9" ht="15" customHeight="1">
      <c r="C62036" s="220" t="str">
        <f t="shared" si="1938"/>
        <v/>
      </c>
      <c r="I62036" s="218" t="str">
        <f t="shared" si="1939"/>
        <v/>
      </c>
    </row>
    <row r="62037" spans="3:9" ht="15" customHeight="1">
      <c r="C62037" s="220" t="str">
        <f t="shared" si="1938"/>
        <v/>
      </c>
      <c r="I62037" s="218" t="str">
        <f t="shared" si="1939"/>
        <v/>
      </c>
    </row>
    <row r="62038" spans="3:9" ht="15" customHeight="1">
      <c r="C62038" s="220" t="str">
        <f t="shared" si="1938"/>
        <v/>
      </c>
      <c r="I62038" s="218" t="str">
        <f t="shared" si="1939"/>
        <v/>
      </c>
    </row>
    <row r="62039" spans="3:9" ht="15" customHeight="1">
      <c r="C62039" s="220" t="str">
        <f t="shared" si="1938"/>
        <v/>
      </c>
      <c r="I62039" s="218" t="str">
        <f t="shared" si="1939"/>
        <v/>
      </c>
    </row>
    <row r="62040" spans="3:9" ht="15" customHeight="1">
      <c r="C62040" s="220" t="str">
        <f t="shared" si="1938"/>
        <v/>
      </c>
      <c r="I62040" s="218" t="str">
        <f t="shared" si="1939"/>
        <v/>
      </c>
    </row>
    <row r="62041" spans="3:9" ht="15" customHeight="1">
      <c r="C62041" s="220" t="str">
        <f t="shared" si="1938"/>
        <v/>
      </c>
      <c r="I62041" s="218" t="str">
        <f t="shared" si="1939"/>
        <v/>
      </c>
    </row>
    <row r="62042" spans="3:9" ht="15" customHeight="1">
      <c r="C62042" s="220" t="str">
        <f t="shared" si="1938"/>
        <v/>
      </c>
      <c r="I62042" s="218" t="str">
        <f t="shared" si="1939"/>
        <v/>
      </c>
    </row>
    <row r="62043" spans="3:9" ht="15" customHeight="1">
      <c r="C62043" s="220" t="str">
        <f t="shared" si="1938"/>
        <v/>
      </c>
      <c r="I62043" s="218" t="str">
        <f t="shared" si="1939"/>
        <v/>
      </c>
    </row>
    <row r="62044" spans="3:9" ht="15" customHeight="1">
      <c r="C62044" s="220" t="str">
        <f t="shared" si="1938"/>
        <v/>
      </c>
      <c r="I62044" s="218" t="str">
        <f t="shared" si="1939"/>
        <v/>
      </c>
    </row>
    <row r="62045" spans="3:9" ht="15" customHeight="1">
      <c r="C62045" s="220" t="str">
        <f t="shared" si="1938"/>
        <v/>
      </c>
      <c r="I62045" s="218" t="str">
        <f t="shared" si="1939"/>
        <v/>
      </c>
    </row>
    <row r="62046" spans="3:9" ht="15" customHeight="1">
      <c r="C62046" s="220" t="str">
        <f t="shared" si="1938"/>
        <v/>
      </c>
      <c r="I62046" s="218" t="str">
        <f t="shared" si="1939"/>
        <v/>
      </c>
    </row>
    <row r="62047" spans="3:9" ht="15" customHeight="1">
      <c r="C62047" s="220" t="str">
        <f t="shared" si="1938"/>
        <v/>
      </c>
      <c r="I62047" s="218" t="str">
        <f t="shared" si="1939"/>
        <v/>
      </c>
    </row>
    <row r="62048" spans="3:9" ht="15" customHeight="1">
      <c r="C62048" s="220" t="str">
        <f t="shared" si="1938"/>
        <v/>
      </c>
      <c r="I62048" s="218" t="str">
        <f t="shared" si="1939"/>
        <v/>
      </c>
    </row>
    <row r="62049" spans="3:9" ht="15" customHeight="1">
      <c r="C62049" s="220" t="str">
        <f t="shared" si="1938"/>
        <v/>
      </c>
      <c r="I62049" s="218" t="str">
        <f t="shared" si="1939"/>
        <v/>
      </c>
    </row>
    <row r="62050" spans="3:9" ht="15" customHeight="1">
      <c r="C62050" s="220" t="str">
        <f t="shared" si="1938"/>
        <v/>
      </c>
      <c r="I62050" s="218" t="str">
        <f t="shared" si="1939"/>
        <v/>
      </c>
    </row>
    <row r="62051" spans="3:9" ht="15" customHeight="1">
      <c r="C62051" s="220" t="str">
        <f t="shared" si="1938"/>
        <v/>
      </c>
      <c r="I62051" s="218" t="str">
        <f t="shared" si="1939"/>
        <v/>
      </c>
    </row>
    <row r="62052" spans="3:9" ht="15" customHeight="1">
      <c r="C62052" s="220" t="str">
        <f t="shared" si="1938"/>
        <v/>
      </c>
      <c r="I62052" s="218" t="str">
        <f t="shared" si="1939"/>
        <v/>
      </c>
    </row>
    <row r="62053" spans="3:9" ht="15" customHeight="1">
      <c r="C62053" s="220" t="str">
        <f t="shared" si="1938"/>
        <v/>
      </c>
      <c r="I62053" s="218" t="str">
        <f t="shared" si="1939"/>
        <v/>
      </c>
    </row>
    <row r="62054" spans="3:9" ht="15" customHeight="1">
      <c r="C62054" s="220" t="str">
        <f t="shared" si="1938"/>
        <v/>
      </c>
      <c r="I62054" s="218" t="str">
        <f t="shared" si="1939"/>
        <v/>
      </c>
    </row>
    <row r="62055" spans="3:9" ht="15" customHeight="1">
      <c r="C62055" s="220" t="str">
        <f t="shared" si="1938"/>
        <v/>
      </c>
      <c r="I62055" s="218" t="str">
        <f t="shared" si="1939"/>
        <v/>
      </c>
    </row>
    <row r="62056" spans="3:9" ht="15" customHeight="1">
      <c r="C62056" s="220" t="str">
        <f t="shared" si="1938"/>
        <v/>
      </c>
      <c r="I62056" s="218" t="str">
        <f t="shared" si="1939"/>
        <v/>
      </c>
    </row>
    <row r="62057" spans="3:9" ht="15" customHeight="1">
      <c r="C62057" s="220" t="str">
        <f t="shared" si="1938"/>
        <v/>
      </c>
      <c r="I62057" s="218" t="str">
        <f t="shared" si="1939"/>
        <v/>
      </c>
    </row>
    <row r="62058" spans="3:9" ht="15" customHeight="1">
      <c r="C62058" s="220" t="str">
        <f t="shared" si="1938"/>
        <v/>
      </c>
      <c r="I62058" s="218" t="str">
        <f t="shared" si="1939"/>
        <v/>
      </c>
    </row>
    <row r="62059" spans="3:9" ht="15" customHeight="1">
      <c r="C62059" s="220" t="str">
        <f t="shared" si="1938"/>
        <v/>
      </c>
      <c r="I62059" s="218" t="str">
        <f t="shared" si="1939"/>
        <v/>
      </c>
    </row>
    <row r="62060" spans="3:9" ht="15" customHeight="1">
      <c r="C62060" s="220" t="str">
        <f t="shared" si="1938"/>
        <v/>
      </c>
      <c r="I62060" s="218" t="str">
        <f t="shared" si="1939"/>
        <v/>
      </c>
    </row>
    <row r="62061" spans="3:9" ht="15" customHeight="1">
      <c r="C62061" s="220" t="str">
        <f t="shared" si="1938"/>
        <v/>
      </c>
      <c r="I62061" s="218" t="str">
        <f t="shared" si="1939"/>
        <v/>
      </c>
    </row>
    <row r="62062" spans="3:9" ht="15" customHeight="1">
      <c r="C62062" s="220" t="str">
        <f t="shared" si="1938"/>
        <v/>
      </c>
      <c r="I62062" s="218" t="str">
        <f t="shared" si="1939"/>
        <v/>
      </c>
    </row>
    <row r="62063" spans="3:9" ht="15" customHeight="1">
      <c r="C62063" s="220" t="str">
        <f t="shared" si="1938"/>
        <v/>
      </c>
      <c r="I62063" s="218" t="str">
        <f t="shared" si="1939"/>
        <v/>
      </c>
    </row>
    <row r="62064" spans="3:9" ht="15" customHeight="1">
      <c r="C62064" s="220" t="str">
        <f t="shared" si="1938"/>
        <v/>
      </c>
      <c r="I62064" s="218" t="str">
        <f t="shared" si="1939"/>
        <v/>
      </c>
    </row>
    <row r="62065" spans="3:9" ht="15" customHeight="1">
      <c r="C62065" s="220" t="str">
        <f t="shared" si="1938"/>
        <v/>
      </c>
      <c r="I62065" s="218" t="str">
        <f t="shared" si="1939"/>
        <v/>
      </c>
    </row>
    <row r="62066" spans="3:9" ht="15" customHeight="1">
      <c r="C62066" s="220" t="str">
        <f t="shared" si="1938"/>
        <v/>
      </c>
      <c r="I62066" s="218" t="str">
        <f t="shared" si="1939"/>
        <v/>
      </c>
    </row>
    <row r="62067" spans="3:9" ht="15" customHeight="1">
      <c r="C62067" s="220" t="str">
        <f t="shared" si="1938"/>
        <v/>
      </c>
      <c r="I62067" s="218" t="str">
        <f t="shared" si="1939"/>
        <v/>
      </c>
    </row>
    <row r="62068" spans="3:9" ht="15" customHeight="1">
      <c r="C62068" s="220" t="str">
        <f t="shared" si="1938"/>
        <v/>
      </c>
      <c r="I62068" s="218" t="str">
        <f t="shared" si="1939"/>
        <v/>
      </c>
    </row>
    <row r="62069" spans="3:9" ht="15" customHeight="1">
      <c r="C62069" s="220" t="str">
        <f t="shared" si="1938"/>
        <v/>
      </c>
      <c r="I62069" s="218" t="str">
        <f t="shared" si="1939"/>
        <v/>
      </c>
    </row>
    <row r="62070" spans="3:9" ht="15" customHeight="1">
      <c r="C62070" s="220" t="str">
        <f t="shared" si="1938"/>
        <v/>
      </c>
      <c r="I62070" s="218" t="str">
        <f t="shared" si="1939"/>
        <v/>
      </c>
    </row>
    <row r="62071" spans="3:9" ht="15" customHeight="1">
      <c r="C62071" s="220" t="str">
        <f t="shared" si="1938"/>
        <v/>
      </c>
      <c r="I62071" s="218" t="str">
        <f t="shared" si="1939"/>
        <v/>
      </c>
    </row>
    <row r="62072" spans="3:9" ht="15" customHeight="1">
      <c r="C62072" s="220" t="str">
        <f t="shared" si="1938"/>
        <v/>
      </c>
      <c r="I62072" s="218" t="str">
        <f t="shared" si="1939"/>
        <v/>
      </c>
    </row>
    <row r="62073" spans="3:9" ht="15" customHeight="1">
      <c r="C62073" s="220" t="str">
        <f t="shared" si="1938"/>
        <v/>
      </c>
      <c r="I62073" s="218" t="str">
        <f t="shared" si="1939"/>
        <v/>
      </c>
    </row>
    <row r="62074" spans="3:9" ht="15" customHeight="1">
      <c r="C62074" s="220" t="str">
        <f t="shared" si="1938"/>
        <v/>
      </c>
      <c r="I62074" s="218" t="str">
        <f t="shared" si="1939"/>
        <v/>
      </c>
    </row>
    <row r="62075" spans="3:9" ht="15" customHeight="1">
      <c r="C62075" s="220" t="str">
        <f t="shared" si="1938"/>
        <v/>
      </c>
      <c r="I62075" s="218" t="str">
        <f t="shared" si="1939"/>
        <v/>
      </c>
    </row>
    <row r="62076" spans="3:9" ht="15" customHeight="1">
      <c r="C62076" s="220" t="str">
        <f t="shared" si="1938"/>
        <v/>
      </c>
      <c r="I62076" s="218" t="str">
        <f t="shared" si="1939"/>
        <v/>
      </c>
    </row>
    <row r="62077" spans="3:9" ht="15" customHeight="1">
      <c r="C62077" s="220" t="str">
        <f t="shared" si="1938"/>
        <v/>
      </c>
      <c r="I62077" s="218" t="str">
        <f t="shared" si="1939"/>
        <v/>
      </c>
    </row>
    <row r="62078" spans="3:9" ht="15" customHeight="1">
      <c r="C62078" s="220" t="str">
        <f t="shared" si="1938"/>
        <v/>
      </c>
      <c r="I62078" s="218" t="str">
        <f t="shared" si="1939"/>
        <v/>
      </c>
    </row>
    <row r="62079" spans="3:9" ht="15" customHeight="1">
      <c r="C62079" s="220" t="str">
        <f t="shared" si="1938"/>
        <v/>
      </c>
      <c r="I62079" s="218" t="str">
        <f t="shared" si="1939"/>
        <v/>
      </c>
    </row>
    <row r="62080" spans="3:9" ht="15" customHeight="1">
      <c r="C62080" s="220" t="str">
        <f t="shared" si="1938"/>
        <v/>
      </c>
      <c r="I62080" s="218" t="str">
        <f t="shared" si="1939"/>
        <v/>
      </c>
    </row>
    <row r="62081" spans="3:9" ht="15" customHeight="1">
      <c r="C62081" s="220" t="str">
        <f t="shared" si="1938"/>
        <v/>
      </c>
      <c r="I62081" s="218" t="str">
        <f t="shared" si="1939"/>
        <v/>
      </c>
    </row>
    <row r="62082" spans="3:9" ht="15" customHeight="1">
      <c r="C62082" s="220" t="str">
        <f t="shared" si="1938"/>
        <v/>
      </c>
      <c r="I62082" s="218" t="str">
        <f t="shared" si="1939"/>
        <v/>
      </c>
    </row>
    <row r="62083" spans="3:9" ht="15" customHeight="1">
      <c r="C62083" s="220" t="str">
        <f t="shared" si="1938"/>
        <v/>
      </c>
      <c r="I62083" s="218" t="str">
        <f t="shared" si="1939"/>
        <v/>
      </c>
    </row>
    <row r="62084" spans="3:9" ht="15" customHeight="1">
      <c r="C62084" s="220" t="str">
        <f t="shared" si="1938"/>
        <v/>
      </c>
      <c r="I62084" s="218" t="str">
        <f t="shared" si="1939"/>
        <v/>
      </c>
    </row>
    <row r="62085" spans="3:9" ht="15" customHeight="1">
      <c r="C62085" s="220" t="str">
        <f t="shared" si="1938"/>
        <v/>
      </c>
      <c r="I62085" s="218" t="str">
        <f t="shared" si="1939"/>
        <v/>
      </c>
    </row>
    <row r="62086" spans="3:9" ht="15" customHeight="1">
      <c r="C62086" s="220" t="str">
        <f t="shared" ref="C62086:C62149" si="1940">IF(B62086="","",MONTH(B62086))</f>
        <v/>
      </c>
      <c r="I62086" s="218" t="str">
        <f t="shared" ref="I62086:I62149" si="1941">IF(H62086="","",IF(E62086="","Não deixe campos em branco, a planilha resumo de custos e despesas necessita deles para funcionar",IF(F62086="","Não deixe campos em branco, a planilha resumo de custos e despesas necessita deles para funcionar",IF(G62086="","Não deixe campos em branco, a planilha resumo de custos e despesas necessita deles para funcionar",""))))</f>
        <v/>
      </c>
    </row>
    <row r="62087" spans="3:9" ht="15" customHeight="1">
      <c r="C62087" s="220" t="str">
        <f t="shared" si="1940"/>
        <v/>
      </c>
      <c r="I62087" s="218" t="str">
        <f t="shared" si="1941"/>
        <v/>
      </c>
    </row>
    <row r="62088" spans="3:9" ht="15" customHeight="1">
      <c r="C62088" s="220" t="str">
        <f t="shared" si="1940"/>
        <v/>
      </c>
      <c r="I62088" s="218" t="str">
        <f t="shared" si="1941"/>
        <v/>
      </c>
    </row>
    <row r="62089" spans="3:9" ht="15" customHeight="1">
      <c r="C62089" s="220" t="str">
        <f t="shared" si="1940"/>
        <v/>
      </c>
      <c r="I62089" s="218" t="str">
        <f t="shared" si="1941"/>
        <v/>
      </c>
    </row>
    <row r="62090" spans="3:9" ht="15" customHeight="1">
      <c r="C62090" s="220" t="str">
        <f t="shared" si="1940"/>
        <v/>
      </c>
      <c r="I62090" s="218" t="str">
        <f t="shared" si="1941"/>
        <v/>
      </c>
    </row>
    <row r="62091" spans="3:9" ht="15" customHeight="1">
      <c r="C62091" s="220" t="str">
        <f t="shared" si="1940"/>
        <v/>
      </c>
      <c r="I62091" s="218" t="str">
        <f t="shared" si="1941"/>
        <v/>
      </c>
    </row>
    <row r="62092" spans="3:9" ht="15" customHeight="1">
      <c r="C62092" s="220" t="str">
        <f t="shared" si="1940"/>
        <v/>
      </c>
      <c r="I62092" s="218" t="str">
        <f t="shared" si="1941"/>
        <v/>
      </c>
    </row>
    <row r="62093" spans="3:9" ht="15" customHeight="1">
      <c r="C62093" s="220" t="str">
        <f t="shared" si="1940"/>
        <v/>
      </c>
      <c r="I62093" s="218" t="str">
        <f t="shared" si="1941"/>
        <v/>
      </c>
    </row>
    <row r="62094" spans="3:9" ht="15" customHeight="1">
      <c r="C62094" s="220" t="str">
        <f t="shared" si="1940"/>
        <v/>
      </c>
      <c r="I62094" s="218" t="str">
        <f t="shared" si="1941"/>
        <v/>
      </c>
    </row>
    <row r="62095" spans="3:9" ht="15" customHeight="1">
      <c r="C62095" s="220" t="str">
        <f t="shared" si="1940"/>
        <v/>
      </c>
      <c r="I62095" s="218" t="str">
        <f t="shared" si="1941"/>
        <v/>
      </c>
    </row>
    <row r="62096" spans="3:9" ht="15" customHeight="1">
      <c r="C62096" s="220" t="str">
        <f t="shared" si="1940"/>
        <v/>
      </c>
      <c r="I62096" s="218" t="str">
        <f t="shared" si="1941"/>
        <v/>
      </c>
    </row>
    <row r="62097" spans="3:9" ht="15" customHeight="1">
      <c r="C62097" s="220" t="str">
        <f t="shared" si="1940"/>
        <v/>
      </c>
      <c r="I62097" s="218" t="str">
        <f t="shared" si="1941"/>
        <v/>
      </c>
    </row>
    <row r="62098" spans="3:9" ht="15" customHeight="1">
      <c r="C62098" s="220" t="str">
        <f t="shared" si="1940"/>
        <v/>
      </c>
      <c r="I62098" s="218" t="str">
        <f t="shared" si="1941"/>
        <v/>
      </c>
    </row>
    <row r="62099" spans="3:9" ht="15" customHeight="1">
      <c r="C62099" s="220" t="str">
        <f t="shared" si="1940"/>
        <v/>
      </c>
      <c r="I62099" s="218" t="str">
        <f t="shared" si="1941"/>
        <v/>
      </c>
    </row>
    <row r="62100" spans="3:9" ht="15" customHeight="1">
      <c r="C62100" s="220" t="str">
        <f t="shared" si="1940"/>
        <v/>
      </c>
      <c r="I62100" s="218" t="str">
        <f t="shared" si="1941"/>
        <v/>
      </c>
    </row>
    <row r="62101" spans="3:9" ht="15" customHeight="1">
      <c r="C62101" s="220" t="str">
        <f t="shared" si="1940"/>
        <v/>
      </c>
      <c r="I62101" s="218" t="str">
        <f t="shared" si="1941"/>
        <v/>
      </c>
    </row>
    <row r="62102" spans="3:9" ht="15" customHeight="1">
      <c r="C62102" s="220" t="str">
        <f t="shared" si="1940"/>
        <v/>
      </c>
      <c r="I62102" s="218" t="str">
        <f t="shared" si="1941"/>
        <v/>
      </c>
    </row>
    <row r="62103" spans="3:9" ht="15" customHeight="1">
      <c r="C62103" s="220" t="str">
        <f t="shared" si="1940"/>
        <v/>
      </c>
      <c r="I62103" s="218" t="str">
        <f t="shared" si="1941"/>
        <v/>
      </c>
    </row>
    <row r="62104" spans="3:9" ht="15" customHeight="1">
      <c r="C62104" s="220" t="str">
        <f t="shared" si="1940"/>
        <v/>
      </c>
      <c r="I62104" s="218" t="str">
        <f t="shared" si="1941"/>
        <v/>
      </c>
    </row>
    <row r="62105" spans="3:9" ht="15" customHeight="1">
      <c r="C62105" s="220" t="str">
        <f t="shared" si="1940"/>
        <v/>
      </c>
      <c r="I62105" s="218" t="str">
        <f t="shared" si="1941"/>
        <v/>
      </c>
    </row>
    <row r="62106" spans="3:9" ht="15" customHeight="1">
      <c r="C62106" s="220" t="str">
        <f t="shared" si="1940"/>
        <v/>
      </c>
      <c r="I62106" s="218" t="str">
        <f t="shared" si="1941"/>
        <v/>
      </c>
    </row>
    <row r="62107" spans="3:9" ht="15" customHeight="1">
      <c r="C62107" s="220" t="str">
        <f t="shared" si="1940"/>
        <v/>
      </c>
      <c r="I62107" s="218" t="str">
        <f t="shared" si="1941"/>
        <v/>
      </c>
    </row>
    <row r="62108" spans="3:9" ht="15" customHeight="1">
      <c r="C62108" s="220" t="str">
        <f t="shared" si="1940"/>
        <v/>
      </c>
      <c r="I62108" s="218" t="str">
        <f t="shared" si="1941"/>
        <v/>
      </c>
    </row>
    <row r="62109" spans="3:9" ht="15" customHeight="1">
      <c r="C62109" s="220" t="str">
        <f t="shared" si="1940"/>
        <v/>
      </c>
      <c r="I62109" s="218" t="str">
        <f t="shared" si="1941"/>
        <v/>
      </c>
    </row>
    <row r="62110" spans="3:9" ht="15" customHeight="1">
      <c r="C62110" s="220" t="str">
        <f t="shared" si="1940"/>
        <v/>
      </c>
      <c r="I62110" s="218" t="str">
        <f t="shared" si="1941"/>
        <v/>
      </c>
    </row>
    <row r="62111" spans="3:9" ht="15" customHeight="1">
      <c r="C62111" s="220" t="str">
        <f t="shared" si="1940"/>
        <v/>
      </c>
      <c r="I62111" s="218" t="str">
        <f t="shared" si="1941"/>
        <v/>
      </c>
    </row>
    <row r="62112" spans="3:9" ht="15" customHeight="1">
      <c r="C62112" s="220" t="str">
        <f t="shared" si="1940"/>
        <v/>
      </c>
      <c r="I62112" s="218" t="str">
        <f t="shared" si="1941"/>
        <v/>
      </c>
    </row>
    <row r="62113" spans="3:9" ht="15" customHeight="1">
      <c r="C62113" s="220" t="str">
        <f t="shared" si="1940"/>
        <v/>
      </c>
      <c r="I62113" s="218" t="str">
        <f t="shared" si="1941"/>
        <v/>
      </c>
    </row>
    <row r="62114" spans="3:9" ht="15" customHeight="1">
      <c r="C62114" s="220" t="str">
        <f t="shared" si="1940"/>
        <v/>
      </c>
      <c r="I62114" s="218" t="str">
        <f t="shared" si="1941"/>
        <v/>
      </c>
    </row>
    <row r="62115" spans="3:9" ht="15" customHeight="1">
      <c r="C62115" s="220" t="str">
        <f t="shared" si="1940"/>
        <v/>
      </c>
      <c r="I62115" s="218" t="str">
        <f t="shared" si="1941"/>
        <v/>
      </c>
    </row>
    <row r="62116" spans="3:9" ht="15" customHeight="1">
      <c r="C62116" s="220" t="str">
        <f t="shared" si="1940"/>
        <v/>
      </c>
      <c r="I62116" s="218" t="str">
        <f t="shared" si="1941"/>
        <v/>
      </c>
    </row>
    <row r="62117" spans="3:9" ht="15" customHeight="1">
      <c r="C62117" s="220" t="str">
        <f t="shared" si="1940"/>
        <v/>
      </c>
      <c r="I62117" s="218" t="str">
        <f t="shared" si="1941"/>
        <v/>
      </c>
    </row>
    <row r="62118" spans="3:9" ht="15" customHeight="1">
      <c r="C62118" s="220" t="str">
        <f t="shared" si="1940"/>
        <v/>
      </c>
      <c r="I62118" s="218" t="str">
        <f t="shared" si="1941"/>
        <v/>
      </c>
    </row>
    <row r="62119" spans="3:9" ht="15" customHeight="1">
      <c r="C62119" s="220" t="str">
        <f t="shared" si="1940"/>
        <v/>
      </c>
      <c r="I62119" s="218" t="str">
        <f t="shared" si="1941"/>
        <v/>
      </c>
    </row>
    <row r="62120" spans="3:9" ht="15" customHeight="1">
      <c r="C62120" s="220" t="str">
        <f t="shared" si="1940"/>
        <v/>
      </c>
      <c r="I62120" s="218" t="str">
        <f t="shared" si="1941"/>
        <v/>
      </c>
    </row>
    <row r="62121" spans="3:9" ht="15" customHeight="1">
      <c r="C62121" s="220" t="str">
        <f t="shared" si="1940"/>
        <v/>
      </c>
      <c r="I62121" s="218" t="str">
        <f t="shared" si="1941"/>
        <v/>
      </c>
    </row>
    <row r="62122" spans="3:9" ht="15" customHeight="1">
      <c r="C62122" s="220" t="str">
        <f t="shared" si="1940"/>
        <v/>
      </c>
      <c r="I62122" s="218" t="str">
        <f t="shared" si="1941"/>
        <v/>
      </c>
    </row>
    <row r="62123" spans="3:9" ht="15" customHeight="1">
      <c r="C62123" s="220" t="str">
        <f t="shared" si="1940"/>
        <v/>
      </c>
      <c r="I62123" s="218" t="str">
        <f t="shared" si="1941"/>
        <v/>
      </c>
    </row>
    <row r="62124" spans="3:9" ht="15" customHeight="1">
      <c r="C62124" s="220" t="str">
        <f t="shared" si="1940"/>
        <v/>
      </c>
      <c r="I62124" s="218" t="str">
        <f t="shared" si="1941"/>
        <v/>
      </c>
    </row>
    <row r="62125" spans="3:9" ht="15" customHeight="1">
      <c r="C62125" s="220" t="str">
        <f t="shared" si="1940"/>
        <v/>
      </c>
      <c r="I62125" s="218" t="str">
        <f t="shared" si="1941"/>
        <v/>
      </c>
    </row>
    <row r="62126" spans="3:9" ht="15" customHeight="1">
      <c r="C62126" s="220" t="str">
        <f t="shared" si="1940"/>
        <v/>
      </c>
      <c r="I62126" s="218" t="str">
        <f t="shared" si="1941"/>
        <v/>
      </c>
    </row>
    <row r="62127" spans="3:9" ht="15" customHeight="1">
      <c r="C62127" s="220" t="str">
        <f t="shared" si="1940"/>
        <v/>
      </c>
      <c r="I62127" s="218" t="str">
        <f t="shared" si="1941"/>
        <v/>
      </c>
    </row>
    <row r="62128" spans="3:9" ht="15" customHeight="1">
      <c r="C62128" s="220" t="str">
        <f t="shared" si="1940"/>
        <v/>
      </c>
      <c r="I62128" s="218" t="str">
        <f t="shared" si="1941"/>
        <v/>
      </c>
    </row>
    <row r="62129" spans="3:9" ht="15" customHeight="1">
      <c r="C62129" s="220" t="str">
        <f t="shared" si="1940"/>
        <v/>
      </c>
      <c r="I62129" s="218" t="str">
        <f t="shared" si="1941"/>
        <v/>
      </c>
    </row>
    <row r="62130" spans="3:9" ht="15" customHeight="1">
      <c r="C62130" s="220" t="str">
        <f t="shared" si="1940"/>
        <v/>
      </c>
      <c r="I62130" s="218" t="str">
        <f t="shared" si="1941"/>
        <v/>
      </c>
    </row>
    <row r="62131" spans="3:9" ht="15" customHeight="1">
      <c r="C62131" s="220" t="str">
        <f t="shared" si="1940"/>
        <v/>
      </c>
      <c r="I62131" s="218" t="str">
        <f t="shared" si="1941"/>
        <v/>
      </c>
    </row>
    <row r="62132" spans="3:9" ht="15" customHeight="1">
      <c r="C62132" s="220" t="str">
        <f t="shared" si="1940"/>
        <v/>
      </c>
      <c r="I62132" s="218" t="str">
        <f t="shared" si="1941"/>
        <v/>
      </c>
    </row>
    <row r="62133" spans="3:9" ht="15" customHeight="1">
      <c r="C62133" s="220" t="str">
        <f t="shared" si="1940"/>
        <v/>
      </c>
      <c r="I62133" s="218" t="str">
        <f t="shared" si="1941"/>
        <v/>
      </c>
    </row>
    <row r="62134" spans="3:9" ht="15" customHeight="1">
      <c r="C62134" s="220" t="str">
        <f t="shared" si="1940"/>
        <v/>
      </c>
      <c r="I62134" s="218" t="str">
        <f t="shared" si="1941"/>
        <v/>
      </c>
    </row>
    <row r="62135" spans="3:9" ht="15" customHeight="1">
      <c r="C62135" s="220" t="str">
        <f t="shared" si="1940"/>
        <v/>
      </c>
      <c r="I62135" s="218" t="str">
        <f t="shared" si="1941"/>
        <v/>
      </c>
    </row>
    <row r="62136" spans="3:9" ht="15" customHeight="1">
      <c r="C62136" s="220" t="str">
        <f t="shared" si="1940"/>
        <v/>
      </c>
      <c r="I62136" s="218" t="str">
        <f t="shared" si="1941"/>
        <v/>
      </c>
    </row>
    <row r="62137" spans="3:9" ht="15" customHeight="1">
      <c r="C62137" s="220" t="str">
        <f t="shared" si="1940"/>
        <v/>
      </c>
      <c r="I62137" s="218" t="str">
        <f t="shared" si="1941"/>
        <v/>
      </c>
    </row>
    <row r="62138" spans="3:9" ht="15" customHeight="1">
      <c r="C62138" s="220" t="str">
        <f t="shared" si="1940"/>
        <v/>
      </c>
      <c r="I62138" s="218" t="str">
        <f t="shared" si="1941"/>
        <v/>
      </c>
    </row>
    <row r="62139" spans="3:9" ht="15" customHeight="1">
      <c r="C62139" s="220" t="str">
        <f t="shared" si="1940"/>
        <v/>
      </c>
      <c r="I62139" s="218" t="str">
        <f t="shared" si="1941"/>
        <v/>
      </c>
    </row>
    <row r="62140" spans="3:9" ht="15" customHeight="1">
      <c r="C62140" s="220" t="str">
        <f t="shared" si="1940"/>
        <v/>
      </c>
      <c r="I62140" s="218" t="str">
        <f t="shared" si="1941"/>
        <v/>
      </c>
    </row>
    <row r="62141" spans="3:9" ht="15" customHeight="1">
      <c r="C62141" s="220" t="str">
        <f t="shared" si="1940"/>
        <v/>
      </c>
      <c r="I62141" s="218" t="str">
        <f t="shared" si="1941"/>
        <v/>
      </c>
    </row>
    <row r="62142" spans="3:9" ht="15" customHeight="1">
      <c r="C62142" s="220" t="str">
        <f t="shared" si="1940"/>
        <v/>
      </c>
      <c r="I62142" s="218" t="str">
        <f t="shared" si="1941"/>
        <v/>
      </c>
    </row>
    <row r="62143" spans="3:9" ht="15" customHeight="1">
      <c r="C62143" s="220" t="str">
        <f t="shared" si="1940"/>
        <v/>
      </c>
      <c r="I62143" s="218" t="str">
        <f t="shared" si="1941"/>
        <v/>
      </c>
    </row>
    <row r="62144" spans="3:9" ht="15" customHeight="1">
      <c r="C62144" s="220" t="str">
        <f t="shared" si="1940"/>
        <v/>
      </c>
      <c r="I62144" s="218" t="str">
        <f t="shared" si="1941"/>
        <v/>
      </c>
    </row>
    <row r="62145" spans="3:9" ht="15" customHeight="1">
      <c r="C62145" s="220" t="str">
        <f t="shared" si="1940"/>
        <v/>
      </c>
      <c r="I62145" s="218" t="str">
        <f t="shared" si="1941"/>
        <v/>
      </c>
    </row>
    <row r="62146" spans="3:9" ht="15" customHeight="1">
      <c r="C62146" s="220" t="str">
        <f t="shared" si="1940"/>
        <v/>
      </c>
      <c r="I62146" s="218" t="str">
        <f t="shared" si="1941"/>
        <v/>
      </c>
    </row>
    <row r="62147" spans="3:9" ht="15" customHeight="1">
      <c r="C62147" s="220" t="str">
        <f t="shared" si="1940"/>
        <v/>
      </c>
      <c r="I62147" s="218" t="str">
        <f t="shared" si="1941"/>
        <v/>
      </c>
    </row>
    <row r="62148" spans="3:9" ht="15" customHeight="1">
      <c r="C62148" s="220" t="str">
        <f t="shared" si="1940"/>
        <v/>
      </c>
      <c r="I62148" s="218" t="str">
        <f t="shared" si="1941"/>
        <v/>
      </c>
    </row>
    <row r="62149" spans="3:9" ht="15" customHeight="1">
      <c r="C62149" s="220" t="str">
        <f t="shared" si="1940"/>
        <v/>
      </c>
      <c r="I62149" s="218" t="str">
        <f t="shared" si="1941"/>
        <v/>
      </c>
    </row>
    <row r="62150" spans="3:9" ht="15" customHeight="1">
      <c r="C62150" s="220" t="str">
        <f t="shared" ref="C62150:C62213" si="1942">IF(B62150="","",MONTH(B62150))</f>
        <v/>
      </c>
      <c r="I62150" s="218" t="str">
        <f t="shared" ref="I62150:I62213" si="1943">IF(H62150="","",IF(E62150="","Não deixe campos em branco, a planilha resumo de custos e despesas necessita deles para funcionar",IF(F62150="","Não deixe campos em branco, a planilha resumo de custos e despesas necessita deles para funcionar",IF(G62150="","Não deixe campos em branco, a planilha resumo de custos e despesas necessita deles para funcionar",""))))</f>
        <v/>
      </c>
    </row>
    <row r="62151" spans="3:9" ht="15" customHeight="1">
      <c r="C62151" s="220" t="str">
        <f t="shared" si="1942"/>
        <v/>
      </c>
      <c r="I62151" s="218" t="str">
        <f t="shared" si="1943"/>
        <v/>
      </c>
    </row>
    <row r="62152" spans="3:9" ht="15" customHeight="1">
      <c r="C62152" s="220" t="str">
        <f t="shared" si="1942"/>
        <v/>
      </c>
      <c r="I62152" s="218" t="str">
        <f t="shared" si="1943"/>
        <v/>
      </c>
    </row>
    <row r="62153" spans="3:9" ht="15" customHeight="1">
      <c r="C62153" s="220" t="str">
        <f t="shared" si="1942"/>
        <v/>
      </c>
      <c r="I62153" s="218" t="str">
        <f t="shared" si="1943"/>
        <v/>
      </c>
    </row>
    <row r="62154" spans="3:9" ht="15" customHeight="1">
      <c r="C62154" s="220" t="str">
        <f t="shared" si="1942"/>
        <v/>
      </c>
      <c r="I62154" s="218" t="str">
        <f t="shared" si="1943"/>
        <v/>
      </c>
    </row>
    <row r="62155" spans="3:9" ht="15" customHeight="1">
      <c r="C62155" s="220" t="str">
        <f t="shared" si="1942"/>
        <v/>
      </c>
      <c r="I62155" s="218" t="str">
        <f t="shared" si="1943"/>
        <v/>
      </c>
    </row>
    <row r="62156" spans="3:9" ht="15" customHeight="1">
      <c r="C62156" s="220" t="str">
        <f t="shared" si="1942"/>
        <v/>
      </c>
      <c r="I62156" s="218" t="str">
        <f t="shared" si="1943"/>
        <v/>
      </c>
    </row>
    <row r="62157" spans="3:9" ht="15" customHeight="1">
      <c r="C62157" s="220" t="str">
        <f t="shared" si="1942"/>
        <v/>
      </c>
      <c r="I62157" s="218" t="str">
        <f t="shared" si="1943"/>
        <v/>
      </c>
    </row>
    <row r="62158" spans="3:9" ht="15" customHeight="1">
      <c r="C62158" s="220" t="str">
        <f t="shared" si="1942"/>
        <v/>
      </c>
      <c r="I62158" s="218" t="str">
        <f t="shared" si="1943"/>
        <v/>
      </c>
    </row>
    <row r="62159" spans="3:9" ht="15" customHeight="1">
      <c r="C62159" s="220" t="str">
        <f t="shared" si="1942"/>
        <v/>
      </c>
      <c r="I62159" s="218" t="str">
        <f t="shared" si="1943"/>
        <v/>
      </c>
    </row>
    <row r="62160" spans="3:9" ht="15" customHeight="1">
      <c r="C62160" s="220" t="str">
        <f t="shared" si="1942"/>
        <v/>
      </c>
      <c r="I62160" s="218" t="str">
        <f t="shared" si="1943"/>
        <v/>
      </c>
    </row>
    <row r="62161" spans="3:9" ht="15" customHeight="1">
      <c r="C62161" s="220" t="str">
        <f t="shared" si="1942"/>
        <v/>
      </c>
      <c r="I62161" s="218" t="str">
        <f t="shared" si="1943"/>
        <v/>
      </c>
    </row>
    <row r="62162" spans="3:9" ht="15" customHeight="1">
      <c r="C62162" s="220" t="str">
        <f t="shared" si="1942"/>
        <v/>
      </c>
      <c r="I62162" s="218" t="str">
        <f t="shared" si="1943"/>
        <v/>
      </c>
    </row>
    <row r="62163" spans="3:9" ht="15" customHeight="1">
      <c r="C62163" s="220" t="str">
        <f t="shared" si="1942"/>
        <v/>
      </c>
      <c r="I62163" s="218" t="str">
        <f t="shared" si="1943"/>
        <v/>
      </c>
    </row>
    <row r="62164" spans="3:9" ht="15" customHeight="1">
      <c r="C62164" s="220" t="str">
        <f t="shared" si="1942"/>
        <v/>
      </c>
      <c r="I62164" s="218" t="str">
        <f t="shared" si="1943"/>
        <v/>
      </c>
    </row>
    <row r="62165" spans="3:9" ht="15" customHeight="1">
      <c r="C62165" s="220" t="str">
        <f t="shared" si="1942"/>
        <v/>
      </c>
      <c r="I62165" s="218" t="str">
        <f t="shared" si="1943"/>
        <v/>
      </c>
    </row>
    <row r="62166" spans="3:9" ht="15" customHeight="1">
      <c r="C62166" s="220" t="str">
        <f t="shared" si="1942"/>
        <v/>
      </c>
      <c r="I62166" s="218" t="str">
        <f t="shared" si="1943"/>
        <v/>
      </c>
    </row>
    <row r="62167" spans="3:9" ht="15" customHeight="1">
      <c r="C62167" s="220" t="str">
        <f t="shared" si="1942"/>
        <v/>
      </c>
      <c r="I62167" s="218" t="str">
        <f t="shared" si="1943"/>
        <v/>
      </c>
    </row>
    <row r="62168" spans="3:9" ht="15" customHeight="1">
      <c r="C62168" s="220" t="str">
        <f t="shared" si="1942"/>
        <v/>
      </c>
      <c r="I62168" s="218" t="str">
        <f t="shared" si="1943"/>
        <v/>
      </c>
    </row>
    <row r="62169" spans="3:9" ht="15" customHeight="1">
      <c r="C62169" s="220" t="str">
        <f t="shared" si="1942"/>
        <v/>
      </c>
      <c r="I62169" s="218" t="str">
        <f t="shared" si="1943"/>
        <v/>
      </c>
    </row>
    <row r="62170" spans="3:9" ht="15" customHeight="1">
      <c r="C62170" s="220" t="str">
        <f t="shared" si="1942"/>
        <v/>
      </c>
      <c r="I62170" s="218" t="str">
        <f t="shared" si="1943"/>
        <v/>
      </c>
    </row>
    <row r="62171" spans="3:9" ht="15" customHeight="1">
      <c r="C62171" s="220" t="str">
        <f t="shared" si="1942"/>
        <v/>
      </c>
      <c r="I62171" s="218" t="str">
        <f t="shared" si="1943"/>
        <v/>
      </c>
    </row>
    <row r="62172" spans="3:9" ht="15" customHeight="1">
      <c r="C62172" s="220" t="str">
        <f t="shared" si="1942"/>
        <v/>
      </c>
      <c r="I62172" s="218" t="str">
        <f t="shared" si="1943"/>
        <v/>
      </c>
    </row>
    <row r="62173" spans="3:9" ht="15" customHeight="1">
      <c r="C62173" s="220" t="str">
        <f t="shared" si="1942"/>
        <v/>
      </c>
      <c r="I62173" s="218" t="str">
        <f t="shared" si="1943"/>
        <v/>
      </c>
    </row>
    <row r="62174" spans="3:9" ht="15" customHeight="1">
      <c r="C62174" s="220" t="str">
        <f t="shared" si="1942"/>
        <v/>
      </c>
      <c r="I62174" s="218" t="str">
        <f t="shared" si="1943"/>
        <v/>
      </c>
    </row>
    <row r="62175" spans="3:9" ht="15" customHeight="1">
      <c r="C62175" s="220" t="str">
        <f t="shared" si="1942"/>
        <v/>
      </c>
      <c r="I62175" s="218" t="str">
        <f t="shared" si="1943"/>
        <v/>
      </c>
    </row>
    <row r="62176" spans="3:9" ht="15" customHeight="1">
      <c r="C62176" s="220" t="str">
        <f t="shared" si="1942"/>
        <v/>
      </c>
      <c r="I62176" s="218" t="str">
        <f t="shared" si="1943"/>
        <v/>
      </c>
    </row>
    <row r="62177" spans="3:9" ht="15" customHeight="1">
      <c r="C62177" s="220" t="str">
        <f t="shared" si="1942"/>
        <v/>
      </c>
      <c r="I62177" s="218" t="str">
        <f t="shared" si="1943"/>
        <v/>
      </c>
    </row>
    <row r="62178" spans="3:9" ht="15" customHeight="1">
      <c r="C62178" s="220" t="str">
        <f t="shared" si="1942"/>
        <v/>
      </c>
      <c r="I62178" s="218" t="str">
        <f t="shared" si="1943"/>
        <v/>
      </c>
    </row>
    <row r="62179" spans="3:9" ht="15" customHeight="1">
      <c r="C62179" s="220" t="str">
        <f t="shared" si="1942"/>
        <v/>
      </c>
      <c r="I62179" s="218" t="str">
        <f t="shared" si="1943"/>
        <v/>
      </c>
    </row>
    <row r="62180" spans="3:9" ht="15" customHeight="1">
      <c r="C62180" s="220" t="str">
        <f t="shared" si="1942"/>
        <v/>
      </c>
      <c r="I62180" s="218" t="str">
        <f t="shared" si="1943"/>
        <v/>
      </c>
    </row>
    <row r="62181" spans="3:9" ht="15" customHeight="1">
      <c r="C62181" s="220" t="str">
        <f t="shared" si="1942"/>
        <v/>
      </c>
      <c r="I62181" s="218" t="str">
        <f t="shared" si="1943"/>
        <v/>
      </c>
    </row>
    <row r="62182" spans="3:9" ht="15" customHeight="1">
      <c r="C62182" s="220" t="str">
        <f t="shared" si="1942"/>
        <v/>
      </c>
      <c r="I62182" s="218" t="str">
        <f t="shared" si="1943"/>
        <v/>
      </c>
    </row>
    <row r="62183" spans="3:9" ht="15" customHeight="1">
      <c r="C62183" s="220" t="str">
        <f t="shared" si="1942"/>
        <v/>
      </c>
      <c r="I62183" s="218" t="str">
        <f t="shared" si="1943"/>
        <v/>
      </c>
    </row>
    <row r="62184" spans="3:9" ht="15" customHeight="1">
      <c r="C62184" s="220" t="str">
        <f t="shared" si="1942"/>
        <v/>
      </c>
      <c r="I62184" s="218" t="str">
        <f t="shared" si="1943"/>
        <v/>
      </c>
    </row>
    <row r="62185" spans="3:9" ht="15" customHeight="1">
      <c r="C62185" s="220" t="str">
        <f t="shared" si="1942"/>
        <v/>
      </c>
      <c r="I62185" s="218" t="str">
        <f t="shared" si="1943"/>
        <v/>
      </c>
    </row>
    <row r="62186" spans="3:9" ht="15" customHeight="1">
      <c r="C62186" s="220" t="str">
        <f t="shared" si="1942"/>
        <v/>
      </c>
      <c r="I62186" s="218" t="str">
        <f t="shared" si="1943"/>
        <v/>
      </c>
    </row>
    <row r="62187" spans="3:9" ht="15" customHeight="1">
      <c r="C62187" s="220" t="str">
        <f t="shared" si="1942"/>
        <v/>
      </c>
      <c r="I62187" s="218" t="str">
        <f t="shared" si="1943"/>
        <v/>
      </c>
    </row>
    <row r="62188" spans="3:9" ht="15" customHeight="1">
      <c r="C62188" s="220" t="str">
        <f t="shared" si="1942"/>
        <v/>
      </c>
      <c r="I62188" s="218" t="str">
        <f t="shared" si="1943"/>
        <v/>
      </c>
    </row>
    <row r="62189" spans="3:9" ht="15" customHeight="1">
      <c r="C62189" s="220" t="str">
        <f t="shared" si="1942"/>
        <v/>
      </c>
      <c r="I62189" s="218" t="str">
        <f t="shared" si="1943"/>
        <v/>
      </c>
    </row>
    <row r="62190" spans="3:9" ht="15" customHeight="1">
      <c r="C62190" s="220" t="str">
        <f t="shared" si="1942"/>
        <v/>
      </c>
      <c r="I62190" s="218" t="str">
        <f t="shared" si="1943"/>
        <v/>
      </c>
    </row>
    <row r="62191" spans="3:9" ht="15" customHeight="1">
      <c r="C62191" s="220" t="str">
        <f t="shared" si="1942"/>
        <v/>
      </c>
      <c r="I62191" s="218" t="str">
        <f t="shared" si="1943"/>
        <v/>
      </c>
    </row>
    <row r="62192" spans="3:9" ht="15" customHeight="1">
      <c r="C62192" s="220" t="str">
        <f t="shared" si="1942"/>
        <v/>
      </c>
      <c r="I62192" s="218" t="str">
        <f t="shared" si="1943"/>
        <v/>
      </c>
    </row>
    <row r="62193" spans="3:9" ht="15" customHeight="1">
      <c r="C62193" s="220" t="str">
        <f t="shared" si="1942"/>
        <v/>
      </c>
      <c r="I62193" s="218" t="str">
        <f t="shared" si="1943"/>
        <v/>
      </c>
    </row>
    <row r="62194" spans="3:9" ht="15" customHeight="1">
      <c r="C62194" s="220" t="str">
        <f t="shared" si="1942"/>
        <v/>
      </c>
      <c r="I62194" s="218" t="str">
        <f t="shared" si="1943"/>
        <v/>
      </c>
    </row>
    <row r="62195" spans="3:9" ht="15" customHeight="1">
      <c r="C62195" s="220" t="str">
        <f t="shared" si="1942"/>
        <v/>
      </c>
      <c r="I62195" s="218" t="str">
        <f t="shared" si="1943"/>
        <v/>
      </c>
    </row>
    <row r="62196" spans="3:9" ht="15" customHeight="1">
      <c r="C62196" s="220" t="str">
        <f t="shared" si="1942"/>
        <v/>
      </c>
      <c r="I62196" s="218" t="str">
        <f t="shared" si="1943"/>
        <v/>
      </c>
    </row>
    <row r="62197" spans="3:9" ht="15" customHeight="1">
      <c r="C62197" s="220" t="str">
        <f t="shared" si="1942"/>
        <v/>
      </c>
      <c r="I62197" s="218" t="str">
        <f t="shared" si="1943"/>
        <v/>
      </c>
    </row>
    <row r="62198" spans="3:9" ht="15" customHeight="1">
      <c r="C62198" s="220" t="str">
        <f t="shared" si="1942"/>
        <v/>
      </c>
      <c r="I62198" s="218" t="str">
        <f t="shared" si="1943"/>
        <v/>
      </c>
    </row>
    <row r="62199" spans="3:9" ht="15" customHeight="1">
      <c r="C62199" s="220" t="str">
        <f t="shared" si="1942"/>
        <v/>
      </c>
      <c r="I62199" s="218" t="str">
        <f t="shared" si="1943"/>
        <v/>
      </c>
    </row>
    <row r="62200" spans="3:9" ht="15" customHeight="1">
      <c r="C62200" s="220" t="str">
        <f t="shared" si="1942"/>
        <v/>
      </c>
      <c r="I62200" s="218" t="str">
        <f t="shared" si="1943"/>
        <v/>
      </c>
    </row>
    <row r="62201" spans="3:9" ht="15" customHeight="1">
      <c r="C62201" s="220" t="str">
        <f t="shared" si="1942"/>
        <v/>
      </c>
      <c r="I62201" s="218" t="str">
        <f t="shared" si="1943"/>
        <v/>
      </c>
    </row>
    <row r="62202" spans="3:9" ht="15" customHeight="1">
      <c r="C62202" s="220" t="str">
        <f t="shared" si="1942"/>
        <v/>
      </c>
      <c r="I62202" s="218" t="str">
        <f t="shared" si="1943"/>
        <v/>
      </c>
    </row>
    <row r="62203" spans="3:9" ht="15" customHeight="1">
      <c r="C62203" s="220" t="str">
        <f t="shared" si="1942"/>
        <v/>
      </c>
      <c r="I62203" s="218" t="str">
        <f t="shared" si="1943"/>
        <v/>
      </c>
    </row>
    <row r="62204" spans="3:9" ht="15" customHeight="1">
      <c r="C62204" s="220" t="str">
        <f t="shared" si="1942"/>
        <v/>
      </c>
      <c r="I62204" s="218" t="str">
        <f t="shared" si="1943"/>
        <v/>
      </c>
    </row>
    <row r="62205" spans="3:9" ht="15" customHeight="1">
      <c r="C62205" s="220" t="str">
        <f t="shared" si="1942"/>
        <v/>
      </c>
      <c r="I62205" s="218" t="str">
        <f t="shared" si="1943"/>
        <v/>
      </c>
    </row>
    <row r="62206" spans="3:9" ht="15" customHeight="1">
      <c r="C62206" s="220" t="str">
        <f t="shared" si="1942"/>
        <v/>
      </c>
      <c r="I62206" s="218" t="str">
        <f t="shared" si="1943"/>
        <v/>
      </c>
    </row>
    <row r="62207" spans="3:9" ht="15" customHeight="1">
      <c r="C62207" s="220" t="str">
        <f t="shared" si="1942"/>
        <v/>
      </c>
      <c r="I62207" s="218" t="str">
        <f t="shared" si="1943"/>
        <v/>
      </c>
    </row>
    <row r="62208" spans="3:9" ht="15" customHeight="1">
      <c r="C62208" s="220" t="str">
        <f t="shared" si="1942"/>
        <v/>
      </c>
      <c r="I62208" s="218" t="str">
        <f t="shared" si="1943"/>
        <v/>
      </c>
    </row>
    <row r="62209" spans="3:9" ht="15" customHeight="1">
      <c r="C62209" s="220" t="str">
        <f t="shared" si="1942"/>
        <v/>
      </c>
      <c r="I62209" s="218" t="str">
        <f t="shared" si="1943"/>
        <v/>
      </c>
    </row>
    <row r="62210" spans="3:9" ht="15" customHeight="1">
      <c r="C62210" s="220" t="str">
        <f t="shared" si="1942"/>
        <v/>
      </c>
      <c r="I62210" s="218" t="str">
        <f t="shared" si="1943"/>
        <v/>
      </c>
    </row>
    <row r="62211" spans="3:9" ht="15" customHeight="1">
      <c r="C62211" s="220" t="str">
        <f t="shared" si="1942"/>
        <v/>
      </c>
      <c r="I62211" s="218" t="str">
        <f t="shared" si="1943"/>
        <v/>
      </c>
    </row>
    <row r="62212" spans="3:9" ht="15" customHeight="1">
      <c r="C62212" s="220" t="str">
        <f t="shared" si="1942"/>
        <v/>
      </c>
      <c r="I62212" s="218" t="str">
        <f t="shared" si="1943"/>
        <v/>
      </c>
    </row>
    <row r="62213" spans="3:9" ht="15" customHeight="1">
      <c r="C62213" s="220" t="str">
        <f t="shared" si="1942"/>
        <v/>
      </c>
      <c r="I62213" s="218" t="str">
        <f t="shared" si="1943"/>
        <v/>
      </c>
    </row>
    <row r="62214" spans="3:9" ht="15" customHeight="1">
      <c r="C62214" s="220" t="str">
        <f t="shared" ref="C62214:C62277" si="1944">IF(B62214="","",MONTH(B62214))</f>
        <v/>
      </c>
      <c r="I62214" s="218" t="str">
        <f t="shared" ref="I62214:I62277" si="1945">IF(H62214="","",IF(E62214="","Não deixe campos em branco, a planilha resumo de custos e despesas necessita deles para funcionar",IF(F62214="","Não deixe campos em branco, a planilha resumo de custos e despesas necessita deles para funcionar",IF(G62214="","Não deixe campos em branco, a planilha resumo de custos e despesas necessita deles para funcionar",""))))</f>
        <v/>
      </c>
    </row>
    <row r="62215" spans="3:9" ht="15" customHeight="1">
      <c r="C62215" s="220" t="str">
        <f t="shared" si="1944"/>
        <v/>
      </c>
      <c r="I62215" s="218" t="str">
        <f t="shared" si="1945"/>
        <v/>
      </c>
    </row>
    <row r="62216" spans="3:9" ht="15" customHeight="1">
      <c r="C62216" s="220" t="str">
        <f t="shared" si="1944"/>
        <v/>
      </c>
      <c r="I62216" s="218" t="str">
        <f t="shared" si="1945"/>
        <v/>
      </c>
    </row>
    <row r="62217" spans="3:9" ht="15" customHeight="1">
      <c r="C62217" s="220" t="str">
        <f t="shared" si="1944"/>
        <v/>
      </c>
      <c r="I62217" s="218" t="str">
        <f t="shared" si="1945"/>
        <v/>
      </c>
    </row>
    <row r="62218" spans="3:9" ht="15" customHeight="1">
      <c r="C62218" s="220" t="str">
        <f t="shared" si="1944"/>
        <v/>
      </c>
      <c r="I62218" s="218" t="str">
        <f t="shared" si="1945"/>
        <v/>
      </c>
    </row>
    <row r="62219" spans="3:9" ht="15" customHeight="1">
      <c r="C62219" s="220" t="str">
        <f t="shared" si="1944"/>
        <v/>
      </c>
      <c r="I62219" s="218" t="str">
        <f t="shared" si="1945"/>
        <v/>
      </c>
    </row>
    <row r="62220" spans="3:9" ht="15" customHeight="1">
      <c r="C62220" s="220" t="str">
        <f t="shared" si="1944"/>
        <v/>
      </c>
      <c r="I62220" s="218" t="str">
        <f t="shared" si="1945"/>
        <v/>
      </c>
    </row>
    <row r="62221" spans="3:9" ht="15" customHeight="1">
      <c r="C62221" s="220" t="str">
        <f t="shared" si="1944"/>
        <v/>
      </c>
      <c r="I62221" s="218" t="str">
        <f t="shared" si="1945"/>
        <v/>
      </c>
    </row>
    <row r="62222" spans="3:9" ht="15" customHeight="1">
      <c r="C62222" s="220" t="str">
        <f t="shared" si="1944"/>
        <v/>
      </c>
      <c r="I62222" s="218" t="str">
        <f t="shared" si="1945"/>
        <v/>
      </c>
    </row>
    <row r="62223" spans="3:9" ht="15" customHeight="1">
      <c r="C62223" s="220" t="str">
        <f t="shared" si="1944"/>
        <v/>
      </c>
      <c r="I62223" s="218" t="str">
        <f t="shared" si="1945"/>
        <v/>
      </c>
    </row>
    <row r="62224" spans="3:9" ht="15" customHeight="1">
      <c r="C62224" s="220" t="str">
        <f t="shared" si="1944"/>
        <v/>
      </c>
      <c r="I62224" s="218" t="str">
        <f t="shared" si="1945"/>
        <v/>
      </c>
    </row>
    <row r="62225" spans="3:9" ht="15" customHeight="1">
      <c r="C62225" s="220" t="str">
        <f t="shared" si="1944"/>
        <v/>
      </c>
      <c r="I62225" s="218" t="str">
        <f t="shared" si="1945"/>
        <v/>
      </c>
    </row>
    <row r="62226" spans="3:9" ht="15" customHeight="1">
      <c r="C62226" s="220" t="str">
        <f t="shared" si="1944"/>
        <v/>
      </c>
      <c r="I62226" s="218" t="str">
        <f t="shared" si="1945"/>
        <v/>
      </c>
    </row>
    <row r="62227" spans="3:9" ht="15" customHeight="1">
      <c r="C62227" s="220" t="str">
        <f t="shared" si="1944"/>
        <v/>
      </c>
      <c r="I62227" s="218" t="str">
        <f t="shared" si="1945"/>
        <v/>
      </c>
    </row>
    <row r="62228" spans="3:9" ht="15" customHeight="1">
      <c r="C62228" s="220" t="str">
        <f t="shared" si="1944"/>
        <v/>
      </c>
      <c r="I62228" s="218" t="str">
        <f t="shared" si="1945"/>
        <v/>
      </c>
    </row>
    <row r="62229" spans="3:9" ht="15" customHeight="1">
      <c r="C62229" s="220" t="str">
        <f t="shared" si="1944"/>
        <v/>
      </c>
      <c r="I62229" s="218" t="str">
        <f t="shared" si="1945"/>
        <v/>
      </c>
    </row>
    <row r="62230" spans="3:9" ht="15" customHeight="1">
      <c r="C62230" s="220" t="str">
        <f t="shared" si="1944"/>
        <v/>
      </c>
      <c r="I62230" s="218" t="str">
        <f t="shared" si="1945"/>
        <v/>
      </c>
    </row>
    <row r="62231" spans="3:9" ht="15" customHeight="1">
      <c r="C62231" s="220" t="str">
        <f t="shared" si="1944"/>
        <v/>
      </c>
      <c r="I62231" s="218" t="str">
        <f t="shared" si="1945"/>
        <v/>
      </c>
    </row>
    <row r="62232" spans="3:9" ht="15" customHeight="1">
      <c r="C62232" s="220" t="str">
        <f t="shared" si="1944"/>
        <v/>
      </c>
      <c r="I62232" s="218" t="str">
        <f t="shared" si="1945"/>
        <v/>
      </c>
    </row>
    <row r="62233" spans="3:9" ht="15" customHeight="1">
      <c r="C62233" s="220" t="str">
        <f t="shared" si="1944"/>
        <v/>
      </c>
      <c r="I62233" s="218" t="str">
        <f t="shared" si="1945"/>
        <v/>
      </c>
    </row>
    <row r="62234" spans="3:9" ht="15" customHeight="1">
      <c r="C62234" s="220" t="str">
        <f t="shared" si="1944"/>
        <v/>
      </c>
      <c r="I62234" s="218" t="str">
        <f t="shared" si="1945"/>
        <v/>
      </c>
    </row>
    <row r="62235" spans="3:9" ht="15" customHeight="1">
      <c r="C62235" s="220" t="str">
        <f t="shared" si="1944"/>
        <v/>
      </c>
      <c r="I62235" s="218" t="str">
        <f t="shared" si="1945"/>
        <v/>
      </c>
    </row>
    <row r="62236" spans="3:9" ht="15" customHeight="1">
      <c r="C62236" s="220" t="str">
        <f t="shared" si="1944"/>
        <v/>
      </c>
      <c r="I62236" s="218" t="str">
        <f t="shared" si="1945"/>
        <v/>
      </c>
    </row>
    <row r="62237" spans="3:9" ht="15" customHeight="1">
      <c r="C62237" s="220" t="str">
        <f t="shared" si="1944"/>
        <v/>
      </c>
      <c r="I62237" s="218" t="str">
        <f t="shared" si="1945"/>
        <v/>
      </c>
    </row>
    <row r="62238" spans="3:9" ht="15" customHeight="1">
      <c r="C62238" s="220" t="str">
        <f t="shared" si="1944"/>
        <v/>
      </c>
      <c r="I62238" s="218" t="str">
        <f t="shared" si="1945"/>
        <v/>
      </c>
    </row>
    <row r="62239" spans="3:9" ht="15" customHeight="1">
      <c r="C62239" s="220" t="str">
        <f t="shared" si="1944"/>
        <v/>
      </c>
      <c r="I62239" s="218" t="str">
        <f t="shared" si="1945"/>
        <v/>
      </c>
    </row>
    <row r="62240" spans="3:9" ht="15" customHeight="1">
      <c r="C62240" s="220" t="str">
        <f t="shared" si="1944"/>
        <v/>
      </c>
      <c r="I62240" s="218" t="str">
        <f t="shared" si="1945"/>
        <v/>
      </c>
    </row>
    <row r="62241" spans="3:9" ht="15" customHeight="1">
      <c r="C62241" s="220" t="str">
        <f t="shared" si="1944"/>
        <v/>
      </c>
      <c r="I62241" s="218" t="str">
        <f t="shared" si="1945"/>
        <v/>
      </c>
    </row>
    <row r="62242" spans="3:9" ht="15" customHeight="1">
      <c r="C62242" s="220" t="str">
        <f t="shared" si="1944"/>
        <v/>
      </c>
      <c r="I62242" s="218" t="str">
        <f t="shared" si="1945"/>
        <v/>
      </c>
    </row>
    <row r="62243" spans="3:9" ht="15" customHeight="1">
      <c r="C62243" s="220" t="str">
        <f t="shared" si="1944"/>
        <v/>
      </c>
      <c r="I62243" s="218" t="str">
        <f t="shared" si="1945"/>
        <v/>
      </c>
    </row>
    <row r="62244" spans="3:9" ht="15" customHeight="1">
      <c r="C62244" s="220" t="str">
        <f t="shared" si="1944"/>
        <v/>
      </c>
      <c r="I62244" s="218" t="str">
        <f t="shared" si="1945"/>
        <v/>
      </c>
    </row>
    <row r="62245" spans="3:9" ht="15" customHeight="1">
      <c r="C62245" s="220" t="str">
        <f t="shared" si="1944"/>
        <v/>
      </c>
      <c r="I62245" s="218" t="str">
        <f t="shared" si="1945"/>
        <v/>
      </c>
    </row>
    <row r="62246" spans="3:9" ht="15" customHeight="1">
      <c r="C62246" s="220" t="str">
        <f t="shared" si="1944"/>
        <v/>
      </c>
      <c r="I62246" s="218" t="str">
        <f t="shared" si="1945"/>
        <v/>
      </c>
    </row>
    <row r="62247" spans="3:9" ht="15" customHeight="1">
      <c r="C62247" s="220" t="str">
        <f t="shared" si="1944"/>
        <v/>
      </c>
      <c r="I62247" s="218" t="str">
        <f t="shared" si="1945"/>
        <v/>
      </c>
    </row>
    <row r="62248" spans="3:9" ht="15" customHeight="1">
      <c r="C62248" s="220" t="str">
        <f t="shared" si="1944"/>
        <v/>
      </c>
      <c r="I62248" s="218" t="str">
        <f t="shared" si="1945"/>
        <v/>
      </c>
    </row>
    <row r="62249" spans="3:9" ht="15" customHeight="1">
      <c r="C62249" s="220" t="str">
        <f t="shared" si="1944"/>
        <v/>
      </c>
      <c r="I62249" s="218" t="str">
        <f t="shared" si="1945"/>
        <v/>
      </c>
    </row>
    <row r="62250" spans="3:9" ht="15" customHeight="1">
      <c r="C62250" s="220" t="str">
        <f t="shared" si="1944"/>
        <v/>
      </c>
      <c r="I62250" s="218" t="str">
        <f t="shared" si="1945"/>
        <v/>
      </c>
    </row>
    <row r="62251" spans="3:9" ht="15" customHeight="1">
      <c r="C62251" s="220" t="str">
        <f t="shared" si="1944"/>
        <v/>
      </c>
      <c r="I62251" s="218" t="str">
        <f t="shared" si="1945"/>
        <v/>
      </c>
    </row>
    <row r="62252" spans="3:9" ht="15" customHeight="1">
      <c r="C62252" s="220" t="str">
        <f t="shared" si="1944"/>
        <v/>
      </c>
      <c r="I62252" s="218" t="str">
        <f t="shared" si="1945"/>
        <v/>
      </c>
    </row>
    <row r="62253" spans="3:9" ht="15" customHeight="1">
      <c r="C62253" s="220" t="str">
        <f t="shared" si="1944"/>
        <v/>
      </c>
      <c r="I62253" s="218" t="str">
        <f t="shared" si="1945"/>
        <v/>
      </c>
    </row>
    <row r="62254" spans="3:9" ht="15" customHeight="1">
      <c r="C62254" s="220" t="str">
        <f t="shared" si="1944"/>
        <v/>
      </c>
      <c r="I62254" s="218" t="str">
        <f t="shared" si="1945"/>
        <v/>
      </c>
    </row>
    <row r="62255" spans="3:9" ht="15" customHeight="1">
      <c r="C62255" s="220" t="str">
        <f t="shared" si="1944"/>
        <v/>
      </c>
      <c r="I62255" s="218" t="str">
        <f t="shared" si="1945"/>
        <v/>
      </c>
    </row>
    <row r="62256" spans="3:9" ht="15" customHeight="1">
      <c r="C62256" s="220" t="str">
        <f t="shared" si="1944"/>
        <v/>
      </c>
      <c r="I62256" s="218" t="str">
        <f t="shared" si="1945"/>
        <v/>
      </c>
    </row>
    <row r="62257" spans="3:9" ht="15" customHeight="1">
      <c r="C62257" s="220" t="str">
        <f t="shared" si="1944"/>
        <v/>
      </c>
      <c r="I62257" s="218" t="str">
        <f t="shared" si="1945"/>
        <v/>
      </c>
    </row>
    <row r="62258" spans="3:9" ht="15" customHeight="1">
      <c r="C62258" s="220" t="str">
        <f t="shared" si="1944"/>
        <v/>
      </c>
      <c r="I62258" s="218" t="str">
        <f t="shared" si="1945"/>
        <v/>
      </c>
    </row>
    <row r="62259" spans="3:9" ht="15" customHeight="1">
      <c r="C62259" s="220" t="str">
        <f t="shared" si="1944"/>
        <v/>
      </c>
      <c r="I62259" s="218" t="str">
        <f t="shared" si="1945"/>
        <v/>
      </c>
    </row>
    <row r="62260" spans="3:9" ht="15" customHeight="1">
      <c r="C62260" s="220" t="str">
        <f t="shared" si="1944"/>
        <v/>
      </c>
      <c r="I62260" s="218" t="str">
        <f t="shared" si="1945"/>
        <v/>
      </c>
    </row>
    <row r="62261" spans="3:9" ht="15" customHeight="1">
      <c r="C62261" s="220" t="str">
        <f t="shared" si="1944"/>
        <v/>
      </c>
      <c r="I62261" s="218" t="str">
        <f t="shared" si="1945"/>
        <v/>
      </c>
    </row>
    <row r="62262" spans="3:9" ht="15" customHeight="1">
      <c r="C62262" s="220" t="str">
        <f t="shared" si="1944"/>
        <v/>
      </c>
      <c r="I62262" s="218" t="str">
        <f t="shared" si="1945"/>
        <v/>
      </c>
    </row>
    <row r="62263" spans="3:9" ht="15" customHeight="1">
      <c r="C62263" s="220" t="str">
        <f t="shared" si="1944"/>
        <v/>
      </c>
      <c r="I62263" s="218" t="str">
        <f t="shared" si="1945"/>
        <v/>
      </c>
    </row>
    <row r="62264" spans="3:9" ht="15" customHeight="1">
      <c r="C62264" s="220" t="str">
        <f t="shared" si="1944"/>
        <v/>
      </c>
      <c r="I62264" s="218" t="str">
        <f t="shared" si="1945"/>
        <v/>
      </c>
    </row>
    <row r="62265" spans="3:9" ht="15" customHeight="1">
      <c r="C62265" s="220" t="str">
        <f t="shared" si="1944"/>
        <v/>
      </c>
      <c r="I62265" s="218" t="str">
        <f t="shared" si="1945"/>
        <v/>
      </c>
    </row>
    <row r="62266" spans="3:9" ht="15" customHeight="1">
      <c r="C62266" s="220" t="str">
        <f t="shared" si="1944"/>
        <v/>
      </c>
      <c r="I62266" s="218" t="str">
        <f t="shared" si="1945"/>
        <v/>
      </c>
    </row>
    <row r="62267" spans="3:9" ht="15" customHeight="1">
      <c r="C62267" s="220" t="str">
        <f t="shared" si="1944"/>
        <v/>
      </c>
      <c r="I62267" s="218" t="str">
        <f t="shared" si="1945"/>
        <v/>
      </c>
    </row>
    <row r="62268" spans="3:9" ht="15" customHeight="1">
      <c r="C62268" s="220" t="str">
        <f t="shared" si="1944"/>
        <v/>
      </c>
      <c r="I62268" s="218" t="str">
        <f t="shared" si="1945"/>
        <v/>
      </c>
    </row>
    <row r="62269" spans="3:9" ht="15" customHeight="1">
      <c r="C62269" s="220" t="str">
        <f t="shared" si="1944"/>
        <v/>
      </c>
      <c r="I62269" s="218" t="str">
        <f t="shared" si="1945"/>
        <v/>
      </c>
    </row>
    <row r="62270" spans="3:9" ht="15" customHeight="1">
      <c r="C62270" s="220" t="str">
        <f t="shared" si="1944"/>
        <v/>
      </c>
      <c r="I62270" s="218" t="str">
        <f t="shared" si="1945"/>
        <v/>
      </c>
    </row>
    <row r="62271" spans="3:9" ht="15" customHeight="1">
      <c r="C62271" s="220" t="str">
        <f t="shared" si="1944"/>
        <v/>
      </c>
      <c r="I62271" s="218" t="str">
        <f t="shared" si="1945"/>
        <v/>
      </c>
    </row>
    <row r="62272" spans="3:9" ht="15" customHeight="1">
      <c r="C62272" s="220" t="str">
        <f t="shared" si="1944"/>
        <v/>
      </c>
      <c r="I62272" s="218" t="str">
        <f t="shared" si="1945"/>
        <v/>
      </c>
    </row>
    <row r="62273" spans="3:9" ht="15" customHeight="1">
      <c r="C62273" s="220" t="str">
        <f t="shared" si="1944"/>
        <v/>
      </c>
      <c r="I62273" s="218" t="str">
        <f t="shared" si="1945"/>
        <v/>
      </c>
    </row>
    <row r="62274" spans="3:9" ht="15" customHeight="1">
      <c r="C62274" s="220" t="str">
        <f t="shared" si="1944"/>
        <v/>
      </c>
      <c r="I62274" s="218" t="str">
        <f t="shared" si="1945"/>
        <v/>
      </c>
    </row>
    <row r="62275" spans="3:9" ht="15" customHeight="1">
      <c r="C62275" s="220" t="str">
        <f t="shared" si="1944"/>
        <v/>
      </c>
      <c r="I62275" s="218" t="str">
        <f t="shared" si="1945"/>
        <v/>
      </c>
    </row>
    <row r="62276" spans="3:9" ht="15" customHeight="1">
      <c r="C62276" s="220" t="str">
        <f t="shared" si="1944"/>
        <v/>
      </c>
      <c r="I62276" s="218" t="str">
        <f t="shared" si="1945"/>
        <v/>
      </c>
    </row>
    <row r="62277" spans="3:9" ht="15" customHeight="1">
      <c r="C62277" s="220" t="str">
        <f t="shared" si="1944"/>
        <v/>
      </c>
      <c r="I62277" s="218" t="str">
        <f t="shared" si="1945"/>
        <v/>
      </c>
    </row>
    <row r="62278" spans="3:9" ht="15" customHeight="1">
      <c r="C62278" s="220" t="str">
        <f t="shared" ref="C62278:C62341" si="1946">IF(B62278="","",MONTH(B62278))</f>
        <v/>
      </c>
      <c r="I62278" s="218" t="str">
        <f t="shared" ref="I62278:I62341" si="1947">IF(H62278="","",IF(E62278="","Não deixe campos em branco, a planilha resumo de custos e despesas necessita deles para funcionar",IF(F62278="","Não deixe campos em branco, a planilha resumo de custos e despesas necessita deles para funcionar",IF(G62278="","Não deixe campos em branco, a planilha resumo de custos e despesas necessita deles para funcionar",""))))</f>
        <v/>
      </c>
    </row>
    <row r="62279" spans="3:9" ht="15" customHeight="1">
      <c r="C62279" s="220" t="str">
        <f t="shared" si="1946"/>
        <v/>
      </c>
      <c r="I62279" s="218" t="str">
        <f t="shared" si="1947"/>
        <v/>
      </c>
    </row>
    <row r="62280" spans="3:9" ht="15" customHeight="1">
      <c r="C62280" s="220" t="str">
        <f t="shared" si="1946"/>
        <v/>
      </c>
      <c r="I62280" s="218" t="str">
        <f t="shared" si="1947"/>
        <v/>
      </c>
    </row>
    <row r="62281" spans="3:9" ht="15" customHeight="1">
      <c r="C62281" s="220" t="str">
        <f t="shared" si="1946"/>
        <v/>
      </c>
      <c r="I62281" s="218" t="str">
        <f t="shared" si="1947"/>
        <v/>
      </c>
    </row>
    <row r="62282" spans="3:9" ht="15" customHeight="1">
      <c r="C62282" s="220" t="str">
        <f t="shared" si="1946"/>
        <v/>
      </c>
      <c r="I62282" s="218" t="str">
        <f t="shared" si="1947"/>
        <v/>
      </c>
    </row>
    <row r="62283" spans="3:9" ht="15" customHeight="1">
      <c r="C62283" s="220" t="str">
        <f t="shared" si="1946"/>
        <v/>
      </c>
      <c r="I62283" s="218" t="str">
        <f t="shared" si="1947"/>
        <v/>
      </c>
    </row>
    <row r="62284" spans="3:9" ht="15" customHeight="1">
      <c r="C62284" s="220" t="str">
        <f t="shared" si="1946"/>
        <v/>
      </c>
      <c r="I62284" s="218" t="str">
        <f t="shared" si="1947"/>
        <v/>
      </c>
    </row>
    <row r="62285" spans="3:9" ht="15" customHeight="1">
      <c r="C62285" s="220" t="str">
        <f t="shared" si="1946"/>
        <v/>
      </c>
      <c r="I62285" s="218" t="str">
        <f t="shared" si="1947"/>
        <v/>
      </c>
    </row>
    <row r="62286" spans="3:9" ht="15" customHeight="1">
      <c r="C62286" s="220" t="str">
        <f t="shared" si="1946"/>
        <v/>
      </c>
      <c r="I62286" s="218" t="str">
        <f t="shared" si="1947"/>
        <v/>
      </c>
    </row>
    <row r="62287" spans="3:9" ht="15" customHeight="1">
      <c r="C62287" s="220" t="str">
        <f t="shared" si="1946"/>
        <v/>
      </c>
      <c r="I62287" s="218" t="str">
        <f t="shared" si="1947"/>
        <v/>
      </c>
    </row>
    <row r="62288" spans="3:9" ht="15" customHeight="1">
      <c r="C62288" s="220" t="str">
        <f t="shared" si="1946"/>
        <v/>
      </c>
      <c r="I62288" s="218" t="str">
        <f t="shared" si="1947"/>
        <v/>
      </c>
    </row>
    <row r="62289" spans="3:9" ht="15" customHeight="1">
      <c r="C62289" s="220" t="str">
        <f t="shared" si="1946"/>
        <v/>
      </c>
      <c r="I62289" s="218" t="str">
        <f t="shared" si="1947"/>
        <v/>
      </c>
    </row>
    <row r="62290" spans="3:9" ht="15" customHeight="1">
      <c r="C62290" s="220" t="str">
        <f t="shared" si="1946"/>
        <v/>
      </c>
      <c r="I62290" s="218" t="str">
        <f t="shared" si="1947"/>
        <v/>
      </c>
    </row>
    <row r="62291" spans="3:9" ht="15" customHeight="1">
      <c r="C62291" s="220" t="str">
        <f t="shared" si="1946"/>
        <v/>
      </c>
      <c r="I62291" s="218" t="str">
        <f t="shared" si="1947"/>
        <v/>
      </c>
    </row>
    <row r="62292" spans="3:9" ht="15" customHeight="1">
      <c r="C62292" s="220" t="str">
        <f t="shared" si="1946"/>
        <v/>
      </c>
      <c r="I62292" s="218" t="str">
        <f t="shared" si="1947"/>
        <v/>
      </c>
    </row>
    <row r="62293" spans="3:9" ht="15" customHeight="1">
      <c r="C62293" s="220" t="str">
        <f t="shared" si="1946"/>
        <v/>
      </c>
      <c r="I62293" s="218" t="str">
        <f t="shared" si="1947"/>
        <v/>
      </c>
    </row>
    <row r="62294" spans="3:9" ht="15" customHeight="1">
      <c r="C62294" s="220" t="str">
        <f t="shared" si="1946"/>
        <v/>
      </c>
      <c r="I62294" s="218" t="str">
        <f t="shared" si="1947"/>
        <v/>
      </c>
    </row>
    <row r="62295" spans="3:9" ht="15" customHeight="1">
      <c r="C62295" s="220" t="str">
        <f t="shared" si="1946"/>
        <v/>
      </c>
      <c r="I62295" s="218" t="str">
        <f t="shared" si="1947"/>
        <v/>
      </c>
    </row>
    <row r="62296" spans="3:9" ht="15" customHeight="1">
      <c r="C62296" s="220" t="str">
        <f t="shared" si="1946"/>
        <v/>
      </c>
      <c r="I62296" s="218" t="str">
        <f t="shared" si="1947"/>
        <v/>
      </c>
    </row>
    <row r="62297" spans="3:9" ht="15" customHeight="1">
      <c r="C62297" s="220" t="str">
        <f t="shared" si="1946"/>
        <v/>
      </c>
      <c r="I62297" s="218" t="str">
        <f t="shared" si="1947"/>
        <v/>
      </c>
    </row>
    <row r="62298" spans="3:9" ht="15" customHeight="1">
      <c r="C62298" s="220" t="str">
        <f t="shared" si="1946"/>
        <v/>
      </c>
      <c r="I62298" s="218" t="str">
        <f t="shared" si="1947"/>
        <v/>
      </c>
    </row>
    <row r="62299" spans="3:9" ht="15" customHeight="1">
      <c r="C62299" s="220" t="str">
        <f t="shared" si="1946"/>
        <v/>
      </c>
      <c r="I62299" s="218" t="str">
        <f t="shared" si="1947"/>
        <v/>
      </c>
    </row>
    <row r="62300" spans="3:9" ht="15" customHeight="1">
      <c r="C62300" s="220" t="str">
        <f t="shared" si="1946"/>
        <v/>
      </c>
      <c r="I62300" s="218" t="str">
        <f t="shared" si="1947"/>
        <v/>
      </c>
    </row>
    <row r="62301" spans="3:9" ht="15" customHeight="1">
      <c r="C62301" s="220" t="str">
        <f t="shared" si="1946"/>
        <v/>
      </c>
      <c r="I62301" s="218" t="str">
        <f t="shared" si="1947"/>
        <v/>
      </c>
    </row>
    <row r="62302" spans="3:9" ht="15" customHeight="1">
      <c r="C62302" s="220" t="str">
        <f t="shared" si="1946"/>
        <v/>
      </c>
      <c r="I62302" s="218" t="str">
        <f t="shared" si="1947"/>
        <v/>
      </c>
    </row>
    <row r="62303" spans="3:9" ht="15" customHeight="1">
      <c r="C62303" s="220" t="str">
        <f t="shared" si="1946"/>
        <v/>
      </c>
      <c r="I62303" s="218" t="str">
        <f t="shared" si="1947"/>
        <v/>
      </c>
    </row>
    <row r="62304" spans="3:9" ht="15" customHeight="1">
      <c r="C62304" s="220" t="str">
        <f t="shared" si="1946"/>
        <v/>
      </c>
      <c r="I62304" s="218" t="str">
        <f t="shared" si="1947"/>
        <v/>
      </c>
    </row>
    <row r="62305" spans="3:9" ht="15" customHeight="1">
      <c r="C62305" s="220" t="str">
        <f t="shared" si="1946"/>
        <v/>
      </c>
      <c r="I62305" s="218" t="str">
        <f t="shared" si="1947"/>
        <v/>
      </c>
    </row>
    <row r="62306" spans="3:9" ht="15" customHeight="1">
      <c r="C62306" s="220" t="str">
        <f t="shared" si="1946"/>
        <v/>
      </c>
      <c r="I62306" s="218" t="str">
        <f t="shared" si="1947"/>
        <v/>
      </c>
    </row>
    <row r="62307" spans="3:9" ht="15" customHeight="1">
      <c r="C62307" s="220" t="str">
        <f t="shared" si="1946"/>
        <v/>
      </c>
      <c r="I62307" s="218" t="str">
        <f t="shared" si="1947"/>
        <v/>
      </c>
    </row>
    <row r="62308" spans="3:9" ht="15" customHeight="1">
      <c r="C62308" s="220" t="str">
        <f t="shared" si="1946"/>
        <v/>
      </c>
      <c r="I62308" s="218" t="str">
        <f t="shared" si="1947"/>
        <v/>
      </c>
    </row>
    <row r="62309" spans="3:9" ht="15" customHeight="1">
      <c r="C62309" s="220" t="str">
        <f t="shared" si="1946"/>
        <v/>
      </c>
      <c r="I62309" s="218" t="str">
        <f t="shared" si="1947"/>
        <v/>
      </c>
    </row>
    <row r="62310" spans="3:9" ht="15" customHeight="1">
      <c r="C62310" s="220" t="str">
        <f t="shared" si="1946"/>
        <v/>
      </c>
      <c r="I62310" s="218" t="str">
        <f t="shared" si="1947"/>
        <v/>
      </c>
    </row>
    <row r="62311" spans="3:9" ht="15" customHeight="1">
      <c r="C62311" s="220" t="str">
        <f t="shared" si="1946"/>
        <v/>
      </c>
      <c r="I62311" s="218" t="str">
        <f t="shared" si="1947"/>
        <v/>
      </c>
    </row>
    <row r="62312" spans="3:9" ht="15" customHeight="1">
      <c r="C62312" s="220" t="str">
        <f t="shared" si="1946"/>
        <v/>
      </c>
      <c r="I62312" s="218" t="str">
        <f t="shared" si="1947"/>
        <v/>
      </c>
    </row>
    <row r="62313" spans="3:9" ht="15" customHeight="1">
      <c r="C62313" s="220" t="str">
        <f t="shared" si="1946"/>
        <v/>
      </c>
      <c r="I62313" s="218" t="str">
        <f t="shared" si="1947"/>
        <v/>
      </c>
    </row>
    <row r="62314" spans="3:9" ht="15" customHeight="1">
      <c r="C62314" s="220" t="str">
        <f t="shared" si="1946"/>
        <v/>
      </c>
      <c r="I62314" s="218" t="str">
        <f t="shared" si="1947"/>
        <v/>
      </c>
    </row>
    <row r="62315" spans="3:9" ht="15" customHeight="1">
      <c r="C62315" s="220" t="str">
        <f t="shared" si="1946"/>
        <v/>
      </c>
      <c r="I62315" s="218" t="str">
        <f t="shared" si="1947"/>
        <v/>
      </c>
    </row>
    <row r="62316" spans="3:9" ht="15" customHeight="1">
      <c r="C62316" s="220" t="str">
        <f t="shared" si="1946"/>
        <v/>
      </c>
      <c r="I62316" s="218" t="str">
        <f t="shared" si="1947"/>
        <v/>
      </c>
    </row>
    <row r="62317" spans="3:9" ht="15" customHeight="1">
      <c r="C62317" s="220" t="str">
        <f t="shared" si="1946"/>
        <v/>
      </c>
      <c r="I62317" s="218" t="str">
        <f t="shared" si="1947"/>
        <v/>
      </c>
    </row>
    <row r="62318" spans="3:9" ht="15" customHeight="1">
      <c r="C62318" s="220" t="str">
        <f t="shared" si="1946"/>
        <v/>
      </c>
      <c r="I62318" s="218" t="str">
        <f t="shared" si="1947"/>
        <v/>
      </c>
    </row>
    <row r="62319" spans="3:9" ht="15" customHeight="1">
      <c r="C62319" s="220" t="str">
        <f t="shared" si="1946"/>
        <v/>
      </c>
      <c r="I62319" s="218" t="str">
        <f t="shared" si="1947"/>
        <v/>
      </c>
    </row>
    <row r="62320" spans="3:9" ht="15" customHeight="1">
      <c r="C62320" s="220" t="str">
        <f t="shared" si="1946"/>
        <v/>
      </c>
      <c r="I62320" s="218" t="str">
        <f t="shared" si="1947"/>
        <v/>
      </c>
    </row>
    <row r="62321" spans="3:9" ht="15" customHeight="1">
      <c r="C62321" s="220" t="str">
        <f t="shared" si="1946"/>
        <v/>
      </c>
      <c r="I62321" s="218" t="str">
        <f t="shared" si="1947"/>
        <v/>
      </c>
    </row>
    <row r="62322" spans="3:9" ht="15" customHeight="1">
      <c r="C62322" s="220" t="str">
        <f t="shared" si="1946"/>
        <v/>
      </c>
      <c r="I62322" s="218" t="str">
        <f t="shared" si="1947"/>
        <v/>
      </c>
    </row>
    <row r="62323" spans="3:9" ht="15" customHeight="1">
      <c r="C62323" s="220" t="str">
        <f t="shared" si="1946"/>
        <v/>
      </c>
      <c r="I62323" s="218" t="str">
        <f t="shared" si="1947"/>
        <v/>
      </c>
    </row>
    <row r="62324" spans="3:9" ht="15" customHeight="1">
      <c r="C62324" s="220" t="str">
        <f t="shared" si="1946"/>
        <v/>
      </c>
      <c r="I62324" s="218" t="str">
        <f t="shared" si="1947"/>
        <v/>
      </c>
    </row>
    <row r="62325" spans="3:9" ht="15" customHeight="1">
      <c r="C62325" s="220" t="str">
        <f t="shared" si="1946"/>
        <v/>
      </c>
      <c r="I62325" s="218" t="str">
        <f t="shared" si="1947"/>
        <v/>
      </c>
    </row>
    <row r="62326" spans="3:9" ht="15" customHeight="1">
      <c r="C62326" s="220" t="str">
        <f t="shared" si="1946"/>
        <v/>
      </c>
      <c r="I62326" s="218" t="str">
        <f t="shared" si="1947"/>
        <v/>
      </c>
    </row>
    <row r="62327" spans="3:9" ht="15" customHeight="1">
      <c r="C62327" s="220" t="str">
        <f t="shared" si="1946"/>
        <v/>
      </c>
      <c r="I62327" s="218" t="str">
        <f t="shared" si="1947"/>
        <v/>
      </c>
    </row>
    <row r="62328" spans="3:9" ht="15" customHeight="1">
      <c r="C62328" s="220" t="str">
        <f t="shared" si="1946"/>
        <v/>
      </c>
      <c r="I62328" s="218" t="str">
        <f t="shared" si="1947"/>
        <v/>
      </c>
    </row>
    <row r="62329" spans="3:9" ht="15" customHeight="1">
      <c r="C62329" s="220" t="str">
        <f t="shared" si="1946"/>
        <v/>
      </c>
      <c r="I62329" s="218" t="str">
        <f t="shared" si="1947"/>
        <v/>
      </c>
    </row>
    <row r="62330" spans="3:9" ht="15" customHeight="1">
      <c r="C62330" s="220" t="str">
        <f t="shared" si="1946"/>
        <v/>
      </c>
      <c r="I62330" s="218" t="str">
        <f t="shared" si="1947"/>
        <v/>
      </c>
    </row>
    <row r="62331" spans="3:9" ht="15" customHeight="1">
      <c r="C62331" s="220" t="str">
        <f t="shared" si="1946"/>
        <v/>
      </c>
      <c r="I62331" s="218" t="str">
        <f t="shared" si="1947"/>
        <v/>
      </c>
    </row>
    <row r="62332" spans="3:9" ht="15" customHeight="1">
      <c r="C62332" s="220" t="str">
        <f t="shared" si="1946"/>
        <v/>
      </c>
      <c r="I62332" s="218" t="str">
        <f t="shared" si="1947"/>
        <v/>
      </c>
    </row>
    <row r="62333" spans="3:9" ht="15" customHeight="1">
      <c r="C62333" s="220" t="str">
        <f t="shared" si="1946"/>
        <v/>
      </c>
      <c r="I62333" s="218" t="str">
        <f t="shared" si="1947"/>
        <v/>
      </c>
    </row>
    <row r="62334" spans="3:9" ht="15" customHeight="1">
      <c r="C62334" s="220" t="str">
        <f t="shared" si="1946"/>
        <v/>
      </c>
      <c r="I62334" s="218" t="str">
        <f t="shared" si="1947"/>
        <v/>
      </c>
    </row>
    <row r="62335" spans="3:9" ht="15" customHeight="1">
      <c r="C62335" s="220" t="str">
        <f t="shared" si="1946"/>
        <v/>
      </c>
      <c r="I62335" s="218" t="str">
        <f t="shared" si="1947"/>
        <v/>
      </c>
    </row>
    <row r="62336" spans="3:9" ht="15" customHeight="1">
      <c r="C62336" s="220" t="str">
        <f t="shared" si="1946"/>
        <v/>
      </c>
      <c r="I62336" s="218" t="str">
        <f t="shared" si="1947"/>
        <v/>
      </c>
    </row>
    <row r="62337" spans="3:9" ht="15" customHeight="1">
      <c r="C62337" s="220" t="str">
        <f t="shared" si="1946"/>
        <v/>
      </c>
      <c r="I62337" s="218" t="str">
        <f t="shared" si="1947"/>
        <v/>
      </c>
    </row>
    <row r="62338" spans="3:9" ht="15" customHeight="1">
      <c r="C62338" s="220" t="str">
        <f t="shared" si="1946"/>
        <v/>
      </c>
      <c r="I62338" s="218" t="str">
        <f t="shared" si="1947"/>
        <v/>
      </c>
    </row>
    <row r="62339" spans="3:9" ht="15" customHeight="1">
      <c r="C62339" s="220" t="str">
        <f t="shared" si="1946"/>
        <v/>
      </c>
      <c r="I62339" s="218" t="str">
        <f t="shared" si="1947"/>
        <v/>
      </c>
    </row>
    <row r="62340" spans="3:9" ht="15" customHeight="1">
      <c r="C62340" s="220" t="str">
        <f t="shared" si="1946"/>
        <v/>
      </c>
      <c r="I62340" s="218" t="str">
        <f t="shared" si="1947"/>
        <v/>
      </c>
    </row>
    <row r="62341" spans="3:9" ht="15" customHeight="1">
      <c r="C62341" s="220" t="str">
        <f t="shared" si="1946"/>
        <v/>
      </c>
      <c r="I62341" s="218" t="str">
        <f t="shared" si="1947"/>
        <v/>
      </c>
    </row>
    <row r="62342" spans="3:9" ht="15" customHeight="1">
      <c r="C62342" s="220" t="str">
        <f t="shared" ref="C62342:C62405" si="1948">IF(B62342="","",MONTH(B62342))</f>
        <v/>
      </c>
      <c r="I62342" s="218" t="str">
        <f t="shared" ref="I62342:I62405" si="1949">IF(H62342="","",IF(E62342="","Não deixe campos em branco, a planilha resumo de custos e despesas necessita deles para funcionar",IF(F62342="","Não deixe campos em branco, a planilha resumo de custos e despesas necessita deles para funcionar",IF(G62342="","Não deixe campos em branco, a planilha resumo de custos e despesas necessita deles para funcionar",""))))</f>
        <v/>
      </c>
    </row>
    <row r="62343" spans="3:9" ht="15" customHeight="1">
      <c r="C62343" s="220" t="str">
        <f t="shared" si="1948"/>
        <v/>
      </c>
      <c r="I62343" s="218" t="str">
        <f t="shared" si="1949"/>
        <v/>
      </c>
    </row>
    <row r="62344" spans="3:9" ht="15" customHeight="1">
      <c r="C62344" s="220" t="str">
        <f t="shared" si="1948"/>
        <v/>
      </c>
      <c r="I62344" s="218" t="str">
        <f t="shared" si="1949"/>
        <v/>
      </c>
    </row>
    <row r="62345" spans="3:9" ht="15" customHeight="1">
      <c r="C62345" s="220" t="str">
        <f t="shared" si="1948"/>
        <v/>
      </c>
      <c r="I62345" s="218" t="str">
        <f t="shared" si="1949"/>
        <v/>
      </c>
    </row>
    <row r="62346" spans="3:9" ht="15" customHeight="1">
      <c r="C62346" s="220" t="str">
        <f t="shared" si="1948"/>
        <v/>
      </c>
      <c r="I62346" s="218" t="str">
        <f t="shared" si="1949"/>
        <v/>
      </c>
    </row>
    <row r="62347" spans="3:9" ht="15" customHeight="1">
      <c r="C62347" s="220" t="str">
        <f t="shared" si="1948"/>
        <v/>
      </c>
      <c r="I62347" s="218" t="str">
        <f t="shared" si="1949"/>
        <v/>
      </c>
    </row>
    <row r="62348" spans="3:9" ht="15" customHeight="1">
      <c r="C62348" s="220" t="str">
        <f t="shared" si="1948"/>
        <v/>
      </c>
      <c r="I62348" s="218" t="str">
        <f t="shared" si="1949"/>
        <v/>
      </c>
    </row>
    <row r="62349" spans="3:9" ht="15" customHeight="1">
      <c r="C62349" s="220" t="str">
        <f t="shared" si="1948"/>
        <v/>
      </c>
      <c r="I62349" s="218" t="str">
        <f t="shared" si="1949"/>
        <v/>
      </c>
    </row>
    <row r="62350" spans="3:9" ht="15" customHeight="1">
      <c r="C62350" s="220" t="str">
        <f t="shared" si="1948"/>
        <v/>
      </c>
      <c r="I62350" s="218" t="str">
        <f t="shared" si="1949"/>
        <v/>
      </c>
    </row>
    <row r="62351" spans="3:9" ht="15" customHeight="1">
      <c r="C62351" s="220" t="str">
        <f t="shared" si="1948"/>
        <v/>
      </c>
      <c r="I62351" s="218" t="str">
        <f t="shared" si="1949"/>
        <v/>
      </c>
    </row>
    <row r="62352" spans="3:9" ht="15" customHeight="1">
      <c r="C62352" s="220" t="str">
        <f t="shared" si="1948"/>
        <v/>
      </c>
      <c r="I62352" s="218" t="str">
        <f t="shared" si="1949"/>
        <v/>
      </c>
    </row>
    <row r="62353" spans="3:9" ht="15" customHeight="1">
      <c r="C62353" s="220" t="str">
        <f t="shared" si="1948"/>
        <v/>
      </c>
      <c r="I62353" s="218" t="str">
        <f t="shared" si="1949"/>
        <v/>
      </c>
    </row>
    <row r="62354" spans="3:9" ht="15" customHeight="1">
      <c r="C62354" s="220" t="str">
        <f t="shared" si="1948"/>
        <v/>
      </c>
      <c r="I62354" s="218" t="str">
        <f t="shared" si="1949"/>
        <v/>
      </c>
    </row>
    <row r="62355" spans="3:9" ht="15" customHeight="1">
      <c r="C62355" s="220" t="str">
        <f t="shared" si="1948"/>
        <v/>
      </c>
      <c r="I62355" s="218" t="str">
        <f t="shared" si="1949"/>
        <v/>
      </c>
    </row>
    <row r="62356" spans="3:9" ht="15" customHeight="1">
      <c r="C62356" s="220" t="str">
        <f t="shared" si="1948"/>
        <v/>
      </c>
      <c r="I62356" s="218" t="str">
        <f t="shared" si="1949"/>
        <v/>
      </c>
    </row>
    <row r="62357" spans="3:9" ht="15" customHeight="1">
      <c r="C62357" s="220" t="str">
        <f t="shared" si="1948"/>
        <v/>
      </c>
      <c r="I62357" s="218" t="str">
        <f t="shared" si="1949"/>
        <v/>
      </c>
    </row>
    <row r="62358" spans="3:9" ht="15" customHeight="1">
      <c r="C62358" s="220" t="str">
        <f t="shared" si="1948"/>
        <v/>
      </c>
      <c r="I62358" s="218" t="str">
        <f t="shared" si="1949"/>
        <v/>
      </c>
    </row>
    <row r="62359" spans="3:9" ht="15" customHeight="1">
      <c r="C62359" s="220" t="str">
        <f t="shared" si="1948"/>
        <v/>
      </c>
      <c r="I62359" s="218" t="str">
        <f t="shared" si="1949"/>
        <v/>
      </c>
    </row>
    <row r="62360" spans="3:9" ht="15" customHeight="1">
      <c r="C62360" s="220" t="str">
        <f t="shared" si="1948"/>
        <v/>
      </c>
      <c r="I62360" s="218" t="str">
        <f t="shared" si="1949"/>
        <v/>
      </c>
    </row>
    <row r="62361" spans="3:9" ht="15" customHeight="1">
      <c r="C62361" s="220" t="str">
        <f t="shared" si="1948"/>
        <v/>
      </c>
      <c r="I62361" s="218" t="str">
        <f t="shared" si="1949"/>
        <v/>
      </c>
    </row>
    <row r="62362" spans="3:9" ht="15" customHeight="1">
      <c r="C62362" s="220" t="str">
        <f t="shared" si="1948"/>
        <v/>
      </c>
      <c r="I62362" s="218" t="str">
        <f t="shared" si="1949"/>
        <v/>
      </c>
    </row>
    <row r="62363" spans="3:9" ht="15" customHeight="1">
      <c r="C62363" s="220" t="str">
        <f t="shared" si="1948"/>
        <v/>
      </c>
      <c r="I62363" s="218" t="str">
        <f t="shared" si="1949"/>
        <v/>
      </c>
    </row>
    <row r="62364" spans="3:9" ht="15" customHeight="1">
      <c r="C62364" s="220" t="str">
        <f t="shared" si="1948"/>
        <v/>
      </c>
      <c r="I62364" s="218" t="str">
        <f t="shared" si="1949"/>
        <v/>
      </c>
    </row>
    <row r="62365" spans="3:9" ht="15" customHeight="1">
      <c r="C62365" s="220" t="str">
        <f t="shared" si="1948"/>
        <v/>
      </c>
      <c r="I62365" s="218" t="str">
        <f t="shared" si="1949"/>
        <v/>
      </c>
    </row>
    <row r="62366" spans="3:9" ht="15" customHeight="1">
      <c r="C62366" s="220" t="str">
        <f t="shared" si="1948"/>
        <v/>
      </c>
      <c r="I62366" s="218" t="str">
        <f t="shared" si="1949"/>
        <v/>
      </c>
    </row>
    <row r="62367" spans="3:9" ht="15" customHeight="1">
      <c r="C62367" s="220" t="str">
        <f t="shared" si="1948"/>
        <v/>
      </c>
      <c r="I62367" s="218" t="str">
        <f t="shared" si="1949"/>
        <v/>
      </c>
    </row>
    <row r="62368" spans="3:9" ht="15" customHeight="1">
      <c r="C62368" s="220" t="str">
        <f t="shared" si="1948"/>
        <v/>
      </c>
      <c r="I62368" s="218" t="str">
        <f t="shared" si="1949"/>
        <v/>
      </c>
    </row>
    <row r="62369" spans="3:9" ht="15" customHeight="1">
      <c r="C62369" s="220" t="str">
        <f t="shared" si="1948"/>
        <v/>
      </c>
      <c r="I62369" s="218" t="str">
        <f t="shared" si="1949"/>
        <v/>
      </c>
    </row>
    <row r="62370" spans="3:9" ht="15" customHeight="1">
      <c r="C62370" s="220" t="str">
        <f t="shared" si="1948"/>
        <v/>
      </c>
      <c r="I62370" s="218" t="str">
        <f t="shared" si="1949"/>
        <v/>
      </c>
    </row>
    <row r="62371" spans="3:9" ht="15" customHeight="1">
      <c r="C62371" s="220" t="str">
        <f t="shared" si="1948"/>
        <v/>
      </c>
      <c r="I62371" s="218" t="str">
        <f t="shared" si="1949"/>
        <v/>
      </c>
    </row>
    <row r="62372" spans="3:9" ht="15" customHeight="1">
      <c r="C62372" s="220" t="str">
        <f t="shared" si="1948"/>
        <v/>
      </c>
      <c r="I62372" s="218" t="str">
        <f t="shared" si="1949"/>
        <v/>
      </c>
    </row>
    <row r="62373" spans="3:9" ht="15" customHeight="1">
      <c r="C62373" s="220" t="str">
        <f t="shared" si="1948"/>
        <v/>
      </c>
      <c r="I62373" s="218" t="str">
        <f t="shared" si="1949"/>
        <v/>
      </c>
    </row>
    <row r="62374" spans="3:9" ht="15" customHeight="1">
      <c r="C62374" s="220" t="str">
        <f t="shared" si="1948"/>
        <v/>
      </c>
      <c r="I62374" s="218" t="str">
        <f t="shared" si="1949"/>
        <v/>
      </c>
    </row>
    <row r="62375" spans="3:9" ht="15" customHeight="1">
      <c r="C62375" s="220" t="str">
        <f t="shared" si="1948"/>
        <v/>
      </c>
      <c r="I62375" s="218" t="str">
        <f t="shared" si="1949"/>
        <v/>
      </c>
    </row>
    <row r="62376" spans="3:9" ht="15" customHeight="1">
      <c r="C62376" s="220" t="str">
        <f t="shared" si="1948"/>
        <v/>
      </c>
      <c r="I62376" s="218" t="str">
        <f t="shared" si="1949"/>
        <v/>
      </c>
    </row>
    <row r="62377" spans="3:9" ht="15" customHeight="1">
      <c r="C62377" s="220" t="str">
        <f t="shared" si="1948"/>
        <v/>
      </c>
      <c r="I62377" s="218" t="str">
        <f t="shared" si="1949"/>
        <v/>
      </c>
    </row>
    <row r="62378" spans="3:9" ht="15" customHeight="1">
      <c r="C62378" s="220" t="str">
        <f t="shared" si="1948"/>
        <v/>
      </c>
      <c r="I62378" s="218" t="str">
        <f t="shared" si="1949"/>
        <v/>
      </c>
    </row>
    <row r="62379" spans="3:9" ht="15" customHeight="1">
      <c r="C62379" s="220" t="str">
        <f t="shared" si="1948"/>
        <v/>
      </c>
      <c r="I62379" s="218" t="str">
        <f t="shared" si="1949"/>
        <v/>
      </c>
    </row>
    <row r="62380" spans="3:9" ht="15" customHeight="1">
      <c r="C62380" s="220" t="str">
        <f t="shared" si="1948"/>
        <v/>
      </c>
      <c r="I62380" s="218" t="str">
        <f t="shared" si="1949"/>
        <v/>
      </c>
    </row>
    <row r="62381" spans="3:9" ht="15" customHeight="1">
      <c r="C62381" s="220" t="str">
        <f t="shared" si="1948"/>
        <v/>
      </c>
      <c r="I62381" s="218" t="str">
        <f t="shared" si="1949"/>
        <v/>
      </c>
    </row>
    <row r="62382" spans="3:9" ht="15" customHeight="1">
      <c r="C62382" s="220" t="str">
        <f t="shared" si="1948"/>
        <v/>
      </c>
      <c r="I62382" s="218" t="str">
        <f t="shared" si="1949"/>
        <v/>
      </c>
    </row>
    <row r="62383" spans="3:9" ht="15" customHeight="1">
      <c r="C62383" s="220" t="str">
        <f t="shared" si="1948"/>
        <v/>
      </c>
      <c r="I62383" s="218" t="str">
        <f t="shared" si="1949"/>
        <v/>
      </c>
    </row>
    <row r="62384" spans="3:9" ht="15" customHeight="1">
      <c r="C62384" s="220" t="str">
        <f t="shared" si="1948"/>
        <v/>
      </c>
      <c r="I62384" s="218" t="str">
        <f t="shared" si="1949"/>
        <v/>
      </c>
    </row>
    <row r="62385" spans="3:9" ht="15" customHeight="1">
      <c r="C62385" s="220" t="str">
        <f t="shared" si="1948"/>
        <v/>
      </c>
      <c r="I62385" s="218" t="str">
        <f t="shared" si="1949"/>
        <v/>
      </c>
    </row>
    <row r="62386" spans="3:9" ht="15" customHeight="1">
      <c r="C62386" s="220" t="str">
        <f t="shared" si="1948"/>
        <v/>
      </c>
      <c r="I62386" s="218" t="str">
        <f t="shared" si="1949"/>
        <v/>
      </c>
    </row>
    <row r="62387" spans="3:9" ht="15" customHeight="1">
      <c r="C62387" s="220" t="str">
        <f t="shared" si="1948"/>
        <v/>
      </c>
      <c r="I62387" s="218" t="str">
        <f t="shared" si="1949"/>
        <v/>
      </c>
    </row>
    <row r="62388" spans="3:9" ht="15" customHeight="1">
      <c r="C62388" s="220" t="str">
        <f t="shared" si="1948"/>
        <v/>
      </c>
      <c r="I62388" s="218" t="str">
        <f t="shared" si="1949"/>
        <v/>
      </c>
    </row>
    <row r="62389" spans="3:9" ht="15" customHeight="1">
      <c r="C62389" s="220" t="str">
        <f t="shared" si="1948"/>
        <v/>
      </c>
      <c r="I62389" s="218" t="str">
        <f t="shared" si="1949"/>
        <v/>
      </c>
    </row>
    <row r="62390" spans="3:9" ht="15" customHeight="1">
      <c r="C62390" s="220" t="str">
        <f t="shared" si="1948"/>
        <v/>
      </c>
      <c r="I62390" s="218" t="str">
        <f t="shared" si="1949"/>
        <v/>
      </c>
    </row>
    <row r="62391" spans="3:9" ht="15" customHeight="1">
      <c r="C62391" s="220" t="str">
        <f t="shared" si="1948"/>
        <v/>
      </c>
      <c r="I62391" s="218" t="str">
        <f t="shared" si="1949"/>
        <v/>
      </c>
    </row>
    <row r="62392" spans="3:9" ht="15" customHeight="1">
      <c r="C62392" s="220" t="str">
        <f t="shared" si="1948"/>
        <v/>
      </c>
      <c r="I62392" s="218" t="str">
        <f t="shared" si="1949"/>
        <v/>
      </c>
    </row>
    <row r="62393" spans="3:9" ht="15" customHeight="1">
      <c r="C62393" s="220" t="str">
        <f t="shared" si="1948"/>
        <v/>
      </c>
      <c r="I62393" s="218" t="str">
        <f t="shared" si="1949"/>
        <v/>
      </c>
    </row>
    <row r="62394" spans="3:9" ht="15" customHeight="1">
      <c r="C62394" s="220" t="str">
        <f t="shared" si="1948"/>
        <v/>
      </c>
      <c r="I62394" s="218" t="str">
        <f t="shared" si="1949"/>
        <v/>
      </c>
    </row>
    <row r="62395" spans="3:9" ht="15" customHeight="1">
      <c r="C62395" s="220" t="str">
        <f t="shared" si="1948"/>
        <v/>
      </c>
      <c r="I62395" s="218" t="str">
        <f t="shared" si="1949"/>
        <v/>
      </c>
    </row>
    <row r="62396" spans="3:9" ht="15" customHeight="1">
      <c r="C62396" s="220" t="str">
        <f t="shared" si="1948"/>
        <v/>
      </c>
      <c r="I62396" s="218" t="str">
        <f t="shared" si="1949"/>
        <v/>
      </c>
    </row>
    <row r="62397" spans="3:9" ht="15" customHeight="1">
      <c r="C62397" s="220" t="str">
        <f t="shared" si="1948"/>
        <v/>
      </c>
      <c r="I62397" s="218" t="str">
        <f t="shared" si="1949"/>
        <v/>
      </c>
    </row>
    <row r="62398" spans="3:9" ht="15" customHeight="1">
      <c r="C62398" s="220" t="str">
        <f t="shared" si="1948"/>
        <v/>
      </c>
      <c r="I62398" s="218" t="str">
        <f t="shared" si="1949"/>
        <v/>
      </c>
    </row>
    <row r="62399" spans="3:9" ht="15" customHeight="1">
      <c r="C62399" s="220" t="str">
        <f t="shared" si="1948"/>
        <v/>
      </c>
      <c r="I62399" s="218" t="str">
        <f t="shared" si="1949"/>
        <v/>
      </c>
    </row>
    <row r="62400" spans="3:9" ht="15" customHeight="1">
      <c r="C62400" s="220" t="str">
        <f t="shared" si="1948"/>
        <v/>
      </c>
      <c r="I62400" s="218" t="str">
        <f t="shared" si="1949"/>
        <v/>
      </c>
    </row>
    <row r="62401" spans="3:9" ht="15" customHeight="1">
      <c r="C62401" s="220" t="str">
        <f t="shared" si="1948"/>
        <v/>
      </c>
      <c r="I62401" s="218" t="str">
        <f t="shared" si="1949"/>
        <v/>
      </c>
    </row>
    <row r="62402" spans="3:9" ht="15" customHeight="1">
      <c r="C62402" s="220" t="str">
        <f t="shared" si="1948"/>
        <v/>
      </c>
      <c r="I62402" s="218" t="str">
        <f t="shared" si="1949"/>
        <v/>
      </c>
    </row>
    <row r="62403" spans="3:9" ht="15" customHeight="1">
      <c r="C62403" s="220" t="str">
        <f t="shared" si="1948"/>
        <v/>
      </c>
      <c r="I62403" s="218" t="str">
        <f t="shared" si="1949"/>
        <v/>
      </c>
    </row>
    <row r="62404" spans="3:9" ht="15" customHeight="1">
      <c r="C62404" s="220" t="str">
        <f t="shared" si="1948"/>
        <v/>
      </c>
      <c r="I62404" s="218" t="str">
        <f t="shared" si="1949"/>
        <v/>
      </c>
    </row>
    <row r="62405" spans="3:9" ht="15" customHeight="1">
      <c r="C62405" s="220" t="str">
        <f t="shared" si="1948"/>
        <v/>
      </c>
      <c r="I62405" s="218" t="str">
        <f t="shared" si="1949"/>
        <v/>
      </c>
    </row>
    <row r="62406" spans="3:9" ht="15" customHeight="1">
      <c r="C62406" s="220" t="str">
        <f t="shared" ref="C62406:C62469" si="1950">IF(B62406="","",MONTH(B62406))</f>
        <v/>
      </c>
      <c r="I62406" s="218" t="str">
        <f t="shared" ref="I62406:I62469" si="1951">IF(H62406="","",IF(E62406="","Não deixe campos em branco, a planilha resumo de custos e despesas necessita deles para funcionar",IF(F62406="","Não deixe campos em branco, a planilha resumo de custos e despesas necessita deles para funcionar",IF(G62406="","Não deixe campos em branco, a planilha resumo de custos e despesas necessita deles para funcionar",""))))</f>
        <v/>
      </c>
    </row>
    <row r="62407" spans="3:9" ht="15" customHeight="1">
      <c r="C62407" s="220" t="str">
        <f t="shared" si="1950"/>
        <v/>
      </c>
      <c r="I62407" s="218" t="str">
        <f t="shared" si="1951"/>
        <v/>
      </c>
    </row>
    <row r="62408" spans="3:9" ht="15" customHeight="1">
      <c r="C62408" s="220" t="str">
        <f t="shared" si="1950"/>
        <v/>
      </c>
      <c r="I62408" s="218" t="str">
        <f t="shared" si="1951"/>
        <v/>
      </c>
    </row>
    <row r="62409" spans="3:9" ht="15" customHeight="1">
      <c r="C62409" s="220" t="str">
        <f t="shared" si="1950"/>
        <v/>
      </c>
      <c r="I62409" s="218" t="str">
        <f t="shared" si="1951"/>
        <v/>
      </c>
    </row>
    <row r="62410" spans="3:9" ht="15" customHeight="1">
      <c r="C62410" s="220" t="str">
        <f t="shared" si="1950"/>
        <v/>
      </c>
      <c r="I62410" s="218" t="str">
        <f t="shared" si="1951"/>
        <v/>
      </c>
    </row>
    <row r="62411" spans="3:9" ht="15" customHeight="1">
      <c r="C62411" s="220" t="str">
        <f t="shared" si="1950"/>
        <v/>
      </c>
      <c r="I62411" s="218" t="str">
        <f t="shared" si="1951"/>
        <v/>
      </c>
    </row>
    <row r="62412" spans="3:9" ht="15" customHeight="1">
      <c r="C62412" s="220" t="str">
        <f t="shared" si="1950"/>
        <v/>
      </c>
      <c r="I62412" s="218" t="str">
        <f t="shared" si="1951"/>
        <v/>
      </c>
    </row>
    <row r="62413" spans="3:9" ht="15" customHeight="1">
      <c r="C62413" s="220" t="str">
        <f t="shared" si="1950"/>
        <v/>
      </c>
      <c r="I62413" s="218" t="str">
        <f t="shared" si="1951"/>
        <v/>
      </c>
    </row>
    <row r="62414" spans="3:9" ht="15" customHeight="1">
      <c r="C62414" s="220" t="str">
        <f t="shared" si="1950"/>
        <v/>
      </c>
      <c r="I62414" s="218" t="str">
        <f t="shared" si="1951"/>
        <v/>
      </c>
    </row>
    <row r="62415" spans="3:9" ht="15" customHeight="1">
      <c r="C62415" s="220" t="str">
        <f t="shared" si="1950"/>
        <v/>
      </c>
      <c r="I62415" s="218" t="str">
        <f t="shared" si="1951"/>
        <v/>
      </c>
    </row>
    <row r="62416" spans="3:9" ht="15" customHeight="1">
      <c r="C62416" s="220" t="str">
        <f t="shared" si="1950"/>
        <v/>
      </c>
      <c r="I62416" s="218" t="str">
        <f t="shared" si="1951"/>
        <v/>
      </c>
    </row>
    <row r="62417" spans="3:9" ht="15" customHeight="1">
      <c r="C62417" s="220" t="str">
        <f t="shared" si="1950"/>
        <v/>
      </c>
      <c r="I62417" s="218" t="str">
        <f t="shared" si="1951"/>
        <v/>
      </c>
    </row>
    <row r="62418" spans="3:9" ht="15" customHeight="1">
      <c r="C62418" s="220" t="str">
        <f t="shared" si="1950"/>
        <v/>
      </c>
      <c r="I62418" s="218" t="str">
        <f t="shared" si="1951"/>
        <v/>
      </c>
    </row>
    <row r="62419" spans="3:9" ht="15" customHeight="1">
      <c r="C62419" s="220" t="str">
        <f t="shared" si="1950"/>
        <v/>
      </c>
      <c r="I62419" s="218" t="str">
        <f t="shared" si="1951"/>
        <v/>
      </c>
    </row>
    <row r="62420" spans="3:9" ht="15" customHeight="1">
      <c r="C62420" s="220" t="str">
        <f t="shared" si="1950"/>
        <v/>
      </c>
      <c r="I62420" s="218" t="str">
        <f t="shared" si="1951"/>
        <v/>
      </c>
    </row>
    <row r="62421" spans="3:9" ht="15" customHeight="1">
      <c r="C62421" s="220" t="str">
        <f t="shared" si="1950"/>
        <v/>
      </c>
      <c r="I62421" s="218" t="str">
        <f t="shared" si="1951"/>
        <v/>
      </c>
    </row>
    <row r="62422" spans="3:9" ht="15" customHeight="1">
      <c r="C62422" s="220" t="str">
        <f t="shared" si="1950"/>
        <v/>
      </c>
      <c r="I62422" s="218" t="str">
        <f t="shared" si="1951"/>
        <v/>
      </c>
    </row>
    <row r="62423" spans="3:9" ht="15" customHeight="1">
      <c r="C62423" s="220" t="str">
        <f t="shared" si="1950"/>
        <v/>
      </c>
      <c r="I62423" s="218" t="str">
        <f t="shared" si="1951"/>
        <v/>
      </c>
    </row>
    <row r="62424" spans="3:9" ht="15" customHeight="1">
      <c r="C62424" s="220" t="str">
        <f t="shared" si="1950"/>
        <v/>
      </c>
      <c r="I62424" s="218" t="str">
        <f t="shared" si="1951"/>
        <v/>
      </c>
    </row>
    <row r="62425" spans="3:9" ht="15" customHeight="1">
      <c r="C62425" s="220" t="str">
        <f t="shared" si="1950"/>
        <v/>
      </c>
      <c r="I62425" s="218" t="str">
        <f t="shared" si="1951"/>
        <v/>
      </c>
    </row>
    <row r="62426" spans="3:9" ht="15" customHeight="1">
      <c r="C62426" s="220" t="str">
        <f t="shared" si="1950"/>
        <v/>
      </c>
      <c r="I62426" s="218" t="str">
        <f t="shared" si="1951"/>
        <v/>
      </c>
    </row>
    <row r="62427" spans="3:9" ht="15" customHeight="1">
      <c r="C62427" s="220" t="str">
        <f t="shared" si="1950"/>
        <v/>
      </c>
      <c r="I62427" s="218" t="str">
        <f t="shared" si="1951"/>
        <v/>
      </c>
    </row>
    <row r="62428" spans="3:9" ht="15" customHeight="1">
      <c r="C62428" s="220" t="str">
        <f t="shared" si="1950"/>
        <v/>
      </c>
      <c r="I62428" s="218" t="str">
        <f t="shared" si="1951"/>
        <v/>
      </c>
    </row>
    <row r="62429" spans="3:9" ht="15" customHeight="1">
      <c r="C62429" s="220" t="str">
        <f t="shared" si="1950"/>
        <v/>
      </c>
      <c r="I62429" s="218" t="str">
        <f t="shared" si="1951"/>
        <v/>
      </c>
    </row>
    <row r="62430" spans="3:9" ht="15" customHeight="1">
      <c r="C62430" s="220" t="str">
        <f t="shared" si="1950"/>
        <v/>
      </c>
      <c r="I62430" s="218" t="str">
        <f t="shared" si="1951"/>
        <v/>
      </c>
    </row>
    <row r="62431" spans="3:9" ht="15" customHeight="1">
      <c r="C62431" s="220" t="str">
        <f t="shared" si="1950"/>
        <v/>
      </c>
      <c r="I62431" s="218" t="str">
        <f t="shared" si="1951"/>
        <v/>
      </c>
    </row>
    <row r="62432" spans="3:9" ht="15" customHeight="1">
      <c r="C62432" s="220" t="str">
        <f t="shared" si="1950"/>
        <v/>
      </c>
      <c r="I62432" s="218" t="str">
        <f t="shared" si="1951"/>
        <v/>
      </c>
    </row>
    <row r="62433" spans="3:9" ht="15" customHeight="1">
      <c r="C62433" s="220" t="str">
        <f t="shared" si="1950"/>
        <v/>
      </c>
      <c r="I62433" s="218" t="str">
        <f t="shared" si="1951"/>
        <v/>
      </c>
    </row>
    <row r="62434" spans="3:9" ht="15" customHeight="1">
      <c r="C62434" s="220" t="str">
        <f t="shared" si="1950"/>
        <v/>
      </c>
      <c r="I62434" s="218" t="str">
        <f t="shared" si="1951"/>
        <v/>
      </c>
    </row>
    <row r="62435" spans="3:9" ht="15" customHeight="1">
      <c r="C62435" s="220" t="str">
        <f t="shared" si="1950"/>
        <v/>
      </c>
      <c r="I62435" s="218" t="str">
        <f t="shared" si="1951"/>
        <v/>
      </c>
    </row>
    <row r="62436" spans="3:9" ht="15" customHeight="1">
      <c r="C62436" s="220" t="str">
        <f t="shared" si="1950"/>
        <v/>
      </c>
      <c r="I62436" s="218" t="str">
        <f t="shared" si="1951"/>
        <v/>
      </c>
    </row>
    <row r="62437" spans="3:9" ht="15" customHeight="1">
      <c r="C62437" s="220" t="str">
        <f t="shared" si="1950"/>
        <v/>
      </c>
      <c r="I62437" s="218" t="str">
        <f t="shared" si="1951"/>
        <v/>
      </c>
    </row>
    <row r="62438" spans="3:9" ht="15" customHeight="1">
      <c r="C62438" s="220" t="str">
        <f t="shared" si="1950"/>
        <v/>
      </c>
      <c r="I62438" s="218" t="str">
        <f t="shared" si="1951"/>
        <v/>
      </c>
    </row>
    <row r="62439" spans="3:9" ht="15" customHeight="1">
      <c r="C62439" s="220" t="str">
        <f t="shared" si="1950"/>
        <v/>
      </c>
      <c r="I62439" s="218" t="str">
        <f t="shared" si="1951"/>
        <v/>
      </c>
    </row>
    <row r="62440" spans="3:9" ht="15" customHeight="1">
      <c r="C62440" s="220" t="str">
        <f t="shared" si="1950"/>
        <v/>
      </c>
      <c r="I62440" s="218" t="str">
        <f t="shared" si="1951"/>
        <v/>
      </c>
    </row>
    <row r="62441" spans="3:9" ht="15" customHeight="1">
      <c r="C62441" s="220" t="str">
        <f t="shared" si="1950"/>
        <v/>
      </c>
      <c r="I62441" s="218" t="str">
        <f t="shared" si="1951"/>
        <v/>
      </c>
    </row>
    <row r="62442" spans="3:9" ht="15" customHeight="1">
      <c r="C62442" s="220" t="str">
        <f t="shared" si="1950"/>
        <v/>
      </c>
      <c r="I62442" s="218" t="str">
        <f t="shared" si="1951"/>
        <v/>
      </c>
    </row>
    <row r="62443" spans="3:9" ht="15" customHeight="1">
      <c r="C62443" s="220" t="str">
        <f t="shared" si="1950"/>
        <v/>
      </c>
      <c r="I62443" s="218" t="str">
        <f t="shared" si="1951"/>
        <v/>
      </c>
    </row>
    <row r="62444" spans="3:9" ht="15" customHeight="1">
      <c r="C62444" s="220" t="str">
        <f t="shared" si="1950"/>
        <v/>
      </c>
      <c r="I62444" s="218" t="str">
        <f t="shared" si="1951"/>
        <v/>
      </c>
    </row>
    <row r="62445" spans="3:9" ht="15" customHeight="1">
      <c r="C62445" s="220" t="str">
        <f t="shared" si="1950"/>
        <v/>
      </c>
      <c r="I62445" s="218" t="str">
        <f t="shared" si="1951"/>
        <v/>
      </c>
    </row>
    <row r="62446" spans="3:9" ht="15" customHeight="1">
      <c r="C62446" s="220" t="str">
        <f t="shared" si="1950"/>
        <v/>
      </c>
      <c r="I62446" s="218" t="str">
        <f t="shared" si="1951"/>
        <v/>
      </c>
    </row>
    <row r="62447" spans="3:9" ht="15" customHeight="1">
      <c r="C62447" s="220" t="str">
        <f t="shared" si="1950"/>
        <v/>
      </c>
      <c r="I62447" s="218" t="str">
        <f t="shared" si="1951"/>
        <v/>
      </c>
    </row>
    <row r="62448" spans="3:9" ht="15" customHeight="1">
      <c r="C62448" s="220" t="str">
        <f t="shared" si="1950"/>
        <v/>
      </c>
      <c r="I62448" s="218" t="str">
        <f t="shared" si="1951"/>
        <v/>
      </c>
    </row>
    <row r="62449" spans="3:9" ht="15" customHeight="1">
      <c r="C62449" s="220" t="str">
        <f t="shared" si="1950"/>
        <v/>
      </c>
      <c r="I62449" s="218" t="str">
        <f t="shared" si="1951"/>
        <v/>
      </c>
    </row>
    <row r="62450" spans="3:9" ht="15" customHeight="1">
      <c r="C62450" s="220" t="str">
        <f t="shared" si="1950"/>
        <v/>
      </c>
      <c r="I62450" s="218" t="str">
        <f t="shared" si="1951"/>
        <v/>
      </c>
    </row>
    <row r="62451" spans="3:9" ht="15" customHeight="1">
      <c r="C62451" s="220" t="str">
        <f t="shared" si="1950"/>
        <v/>
      </c>
      <c r="I62451" s="218" t="str">
        <f t="shared" si="1951"/>
        <v/>
      </c>
    </row>
    <row r="62452" spans="3:9" ht="15" customHeight="1">
      <c r="C62452" s="220" t="str">
        <f t="shared" si="1950"/>
        <v/>
      </c>
      <c r="I62452" s="218" t="str">
        <f t="shared" si="1951"/>
        <v/>
      </c>
    </row>
    <row r="62453" spans="3:9" ht="15" customHeight="1">
      <c r="C62453" s="220" t="str">
        <f t="shared" si="1950"/>
        <v/>
      </c>
      <c r="I62453" s="218" t="str">
        <f t="shared" si="1951"/>
        <v/>
      </c>
    </row>
    <row r="62454" spans="3:9" ht="15" customHeight="1">
      <c r="C62454" s="220" t="str">
        <f t="shared" si="1950"/>
        <v/>
      </c>
      <c r="I62454" s="218" t="str">
        <f t="shared" si="1951"/>
        <v/>
      </c>
    </row>
    <row r="62455" spans="3:9" ht="15" customHeight="1">
      <c r="C62455" s="220" t="str">
        <f t="shared" si="1950"/>
        <v/>
      </c>
      <c r="I62455" s="218" t="str">
        <f t="shared" si="1951"/>
        <v/>
      </c>
    </row>
    <row r="62456" spans="3:9" ht="15" customHeight="1">
      <c r="C62456" s="220" t="str">
        <f t="shared" si="1950"/>
        <v/>
      </c>
      <c r="I62456" s="218" t="str">
        <f t="shared" si="1951"/>
        <v/>
      </c>
    </row>
    <row r="62457" spans="3:9" ht="15" customHeight="1">
      <c r="C62457" s="220" t="str">
        <f t="shared" si="1950"/>
        <v/>
      </c>
      <c r="I62457" s="218" t="str">
        <f t="shared" si="1951"/>
        <v/>
      </c>
    </row>
    <row r="62458" spans="3:9" ht="15" customHeight="1">
      <c r="C62458" s="220" t="str">
        <f t="shared" si="1950"/>
        <v/>
      </c>
      <c r="I62458" s="218" t="str">
        <f t="shared" si="1951"/>
        <v/>
      </c>
    </row>
    <row r="62459" spans="3:9" ht="15" customHeight="1">
      <c r="C62459" s="220" t="str">
        <f t="shared" si="1950"/>
        <v/>
      </c>
      <c r="I62459" s="218" t="str">
        <f t="shared" si="1951"/>
        <v/>
      </c>
    </row>
    <row r="62460" spans="3:9" ht="15" customHeight="1">
      <c r="C62460" s="220" t="str">
        <f t="shared" si="1950"/>
        <v/>
      </c>
      <c r="I62460" s="218" t="str">
        <f t="shared" si="1951"/>
        <v/>
      </c>
    </row>
    <row r="62461" spans="3:9" ht="15" customHeight="1">
      <c r="C62461" s="220" t="str">
        <f t="shared" si="1950"/>
        <v/>
      </c>
      <c r="I62461" s="218" t="str">
        <f t="shared" si="1951"/>
        <v/>
      </c>
    </row>
    <row r="62462" spans="3:9" ht="15" customHeight="1">
      <c r="C62462" s="220" t="str">
        <f t="shared" si="1950"/>
        <v/>
      </c>
      <c r="I62462" s="218" t="str">
        <f t="shared" si="1951"/>
        <v/>
      </c>
    </row>
    <row r="62463" spans="3:9" ht="15" customHeight="1">
      <c r="C62463" s="220" t="str">
        <f t="shared" si="1950"/>
        <v/>
      </c>
      <c r="I62463" s="218" t="str">
        <f t="shared" si="1951"/>
        <v/>
      </c>
    </row>
    <row r="62464" spans="3:9" ht="15" customHeight="1">
      <c r="C62464" s="220" t="str">
        <f t="shared" si="1950"/>
        <v/>
      </c>
      <c r="I62464" s="218" t="str">
        <f t="shared" si="1951"/>
        <v/>
      </c>
    </row>
    <row r="62465" spans="3:9" ht="15" customHeight="1">
      <c r="C62465" s="220" t="str">
        <f t="shared" si="1950"/>
        <v/>
      </c>
      <c r="I62465" s="218" t="str">
        <f t="shared" si="1951"/>
        <v/>
      </c>
    </row>
    <row r="62466" spans="3:9" ht="15" customHeight="1">
      <c r="C62466" s="220" t="str">
        <f t="shared" si="1950"/>
        <v/>
      </c>
      <c r="I62466" s="218" t="str">
        <f t="shared" si="1951"/>
        <v/>
      </c>
    </row>
    <row r="62467" spans="3:9" ht="15" customHeight="1">
      <c r="C62467" s="220" t="str">
        <f t="shared" si="1950"/>
        <v/>
      </c>
      <c r="I62467" s="218" t="str">
        <f t="shared" si="1951"/>
        <v/>
      </c>
    </row>
    <row r="62468" spans="3:9" ht="15" customHeight="1">
      <c r="C62468" s="220" t="str">
        <f t="shared" si="1950"/>
        <v/>
      </c>
      <c r="I62468" s="218" t="str">
        <f t="shared" si="1951"/>
        <v/>
      </c>
    </row>
    <row r="62469" spans="3:9" ht="15" customHeight="1">
      <c r="C62469" s="220" t="str">
        <f t="shared" si="1950"/>
        <v/>
      </c>
      <c r="I62469" s="218" t="str">
        <f t="shared" si="1951"/>
        <v/>
      </c>
    </row>
    <row r="62470" spans="3:9" ht="15" customHeight="1">
      <c r="C62470" s="220" t="str">
        <f t="shared" ref="C62470:C62533" si="1952">IF(B62470="","",MONTH(B62470))</f>
        <v/>
      </c>
      <c r="I62470" s="218" t="str">
        <f t="shared" ref="I62470:I62533" si="1953">IF(H62470="","",IF(E62470="","Não deixe campos em branco, a planilha resumo de custos e despesas necessita deles para funcionar",IF(F62470="","Não deixe campos em branco, a planilha resumo de custos e despesas necessita deles para funcionar",IF(G62470="","Não deixe campos em branco, a planilha resumo de custos e despesas necessita deles para funcionar",""))))</f>
        <v/>
      </c>
    </row>
    <row r="62471" spans="3:9" ht="15" customHeight="1">
      <c r="C62471" s="220" t="str">
        <f t="shared" si="1952"/>
        <v/>
      </c>
      <c r="I62471" s="218" t="str">
        <f t="shared" si="1953"/>
        <v/>
      </c>
    </row>
    <row r="62472" spans="3:9" ht="15" customHeight="1">
      <c r="C62472" s="220" t="str">
        <f t="shared" si="1952"/>
        <v/>
      </c>
      <c r="I62472" s="218" t="str">
        <f t="shared" si="1953"/>
        <v/>
      </c>
    </row>
    <row r="62473" spans="3:9" ht="15" customHeight="1">
      <c r="C62473" s="220" t="str">
        <f t="shared" si="1952"/>
        <v/>
      </c>
      <c r="I62473" s="218" t="str">
        <f t="shared" si="1953"/>
        <v/>
      </c>
    </row>
    <row r="62474" spans="3:9" ht="15" customHeight="1">
      <c r="C62474" s="220" t="str">
        <f t="shared" si="1952"/>
        <v/>
      </c>
      <c r="I62474" s="218" t="str">
        <f t="shared" si="1953"/>
        <v/>
      </c>
    </row>
    <row r="62475" spans="3:9" ht="15" customHeight="1">
      <c r="C62475" s="220" t="str">
        <f t="shared" si="1952"/>
        <v/>
      </c>
      <c r="I62475" s="218" t="str">
        <f t="shared" si="1953"/>
        <v/>
      </c>
    </row>
    <row r="62476" spans="3:9" ht="15" customHeight="1">
      <c r="C62476" s="220" t="str">
        <f t="shared" si="1952"/>
        <v/>
      </c>
      <c r="I62476" s="218" t="str">
        <f t="shared" si="1953"/>
        <v/>
      </c>
    </row>
    <row r="62477" spans="3:9" ht="15" customHeight="1">
      <c r="C62477" s="220" t="str">
        <f t="shared" si="1952"/>
        <v/>
      </c>
      <c r="I62477" s="218" t="str">
        <f t="shared" si="1953"/>
        <v/>
      </c>
    </row>
    <row r="62478" spans="3:9" ht="15" customHeight="1">
      <c r="C62478" s="220" t="str">
        <f t="shared" si="1952"/>
        <v/>
      </c>
      <c r="I62478" s="218" t="str">
        <f t="shared" si="1953"/>
        <v/>
      </c>
    </row>
    <row r="62479" spans="3:9" ht="15" customHeight="1">
      <c r="C62479" s="220" t="str">
        <f t="shared" si="1952"/>
        <v/>
      </c>
      <c r="I62479" s="218" t="str">
        <f t="shared" si="1953"/>
        <v/>
      </c>
    </row>
    <row r="62480" spans="3:9" ht="15" customHeight="1">
      <c r="C62480" s="220" t="str">
        <f t="shared" si="1952"/>
        <v/>
      </c>
      <c r="I62480" s="218" t="str">
        <f t="shared" si="1953"/>
        <v/>
      </c>
    </row>
    <row r="62481" spans="3:9" ht="15" customHeight="1">
      <c r="C62481" s="220" t="str">
        <f t="shared" si="1952"/>
        <v/>
      </c>
      <c r="I62481" s="218" t="str">
        <f t="shared" si="1953"/>
        <v/>
      </c>
    </row>
    <row r="62482" spans="3:9" ht="15" customHeight="1">
      <c r="C62482" s="220" t="str">
        <f t="shared" si="1952"/>
        <v/>
      </c>
      <c r="I62482" s="218" t="str">
        <f t="shared" si="1953"/>
        <v/>
      </c>
    </row>
    <row r="62483" spans="3:9" ht="15" customHeight="1">
      <c r="C62483" s="220" t="str">
        <f t="shared" si="1952"/>
        <v/>
      </c>
      <c r="I62483" s="218" t="str">
        <f t="shared" si="1953"/>
        <v/>
      </c>
    </row>
    <row r="62484" spans="3:9" ht="15" customHeight="1">
      <c r="C62484" s="220" t="str">
        <f t="shared" si="1952"/>
        <v/>
      </c>
      <c r="I62484" s="218" t="str">
        <f t="shared" si="1953"/>
        <v/>
      </c>
    </row>
    <row r="62485" spans="3:9" ht="15" customHeight="1">
      <c r="C62485" s="220" t="str">
        <f t="shared" si="1952"/>
        <v/>
      </c>
      <c r="I62485" s="218" t="str">
        <f t="shared" si="1953"/>
        <v/>
      </c>
    </row>
    <row r="62486" spans="3:9" ht="15" customHeight="1">
      <c r="C62486" s="220" t="str">
        <f t="shared" si="1952"/>
        <v/>
      </c>
      <c r="I62486" s="218" t="str">
        <f t="shared" si="1953"/>
        <v/>
      </c>
    </row>
    <row r="62487" spans="3:9" ht="15" customHeight="1">
      <c r="C62487" s="220" t="str">
        <f t="shared" si="1952"/>
        <v/>
      </c>
      <c r="I62487" s="218" t="str">
        <f t="shared" si="1953"/>
        <v/>
      </c>
    </row>
    <row r="62488" spans="3:9" ht="15" customHeight="1">
      <c r="C62488" s="220" t="str">
        <f t="shared" si="1952"/>
        <v/>
      </c>
      <c r="I62488" s="218" t="str">
        <f t="shared" si="1953"/>
        <v/>
      </c>
    </row>
    <row r="62489" spans="3:9" ht="15" customHeight="1">
      <c r="C62489" s="220" t="str">
        <f t="shared" si="1952"/>
        <v/>
      </c>
      <c r="I62489" s="218" t="str">
        <f t="shared" si="1953"/>
        <v/>
      </c>
    </row>
    <row r="62490" spans="3:9" ht="15" customHeight="1">
      <c r="C62490" s="220" t="str">
        <f t="shared" si="1952"/>
        <v/>
      </c>
      <c r="I62490" s="218" t="str">
        <f t="shared" si="1953"/>
        <v/>
      </c>
    </row>
    <row r="62491" spans="3:9" ht="15" customHeight="1">
      <c r="C62491" s="220" t="str">
        <f t="shared" si="1952"/>
        <v/>
      </c>
      <c r="I62491" s="218" t="str">
        <f t="shared" si="1953"/>
        <v/>
      </c>
    </row>
    <row r="62492" spans="3:9" ht="15" customHeight="1">
      <c r="C62492" s="220" t="str">
        <f t="shared" si="1952"/>
        <v/>
      </c>
      <c r="I62492" s="218" t="str">
        <f t="shared" si="1953"/>
        <v/>
      </c>
    </row>
    <row r="62493" spans="3:9" ht="15" customHeight="1">
      <c r="C62493" s="220" t="str">
        <f t="shared" si="1952"/>
        <v/>
      </c>
      <c r="I62493" s="218" t="str">
        <f t="shared" si="1953"/>
        <v/>
      </c>
    </row>
    <row r="62494" spans="3:9" ht="15" customHeight="1">
      <c r="C62494" s="220" t="str">
        <f t="shared" si="1952"/>
        <v/>
      </c>
      <c r="I62494" s="218" t="str">
        <f t="shared" si="1953"/>
        <v/>
      </c>
    </row>
    <row r="62495" spans="3:9" ht="15" customHeight="1">
      <c r="C62495" s="220" t="str">
        <f t="shared" si="1952"/>
        <v/>
      </c>
      <c r="I62495" s="218" t="str">
        <f t="shared" si="1953"/>
        <v/>
      </c>
    </row>
    <row r="62496" spans="3:9" ht="15" customHeight="1">
      <c r="C62496" s="220" t="str">
        <f t="shared" si="1952"/>
        <v/>
      </c>
      <c r="I62496" s="218" t="str">
        <f t="shared" si="1953"/>
        <v/>
      </c>
    </row>
    <row r="62497" spans="3:9" ht="15" customHeight="1">
      <c r="C62497" s="220" t="str">
        <f t="shared" si="1952"/>
        <v/>
      </c>
      <c r="I62497" s="218" t="str">
        <f t="shared" si="1953"/>
        <v/>
      </c>
    </row>
    <row r="62498" spans="3:9" ht="15" customHeight="1">
      <c r="C62498" s="220" t="str">
        <f t="shared" si="1952"/>
        <v/>
      </c>
      <c r="I62498" s="218" t="str">
        <f t="shared" si="1953"/>
        <v/>
      </c>
    </row>
    <row r="62499" spans="3:9" ht="15" customHeight="1">
      <c r="C62499" s="220" t="str">
        <f t="shared" si="1952"/>
        <v/>
      </c>
      <c r="I62499" s="218" t="str">
        <f t="shared" si="1953"/>
        <v/>
      </c>
    </row>
    <row r="62500" spans="3:9" ht="15" customHeight="1">
      <c r="C62500" s="220" t="str">
        <f t="shared" si="1952"/>
        <v/>
      </c>
      <c r="I62500" s="218" t="str">
        <f t="shared" si="1953"/>
        <v/>
      </c>
    </row>
    <row r="62501" spans="3:9" ht="15" customHeight="1">
      <c r="C62501" s="220" t="str">
        <f t="shared" si="1952"/>
        <v/>
      </c>
      <c r="I62501" s="218" t="str">
        <f t="shared" si="1953"/>
        <v/>
      </c>
    </row>
    <row r="62502" spans="3:9" ht="15" customHeight="1">
      <c r="C62502" s="220" t="str">
        <f t="shared" si="1952"/>
        <v/>
      </c>
      <c r="I62502" s="218" t="str">
        <f t="shared" si="1953"/>
        <v/>
      </c>
    </row>
    <row r="62503" spans="3:9" ht="15" customHeight="1">
      <c r="C62503" s="220" t="str">
        <f t="shared" si="1952"/>
        <v/>
      </c>
      <c r="I62503" s="218" t="str">
        <f t="shared" si="1953"/>
        <v/>
      </c>
    </row>
    <row r="62504" spans="3:9" ht="15" customHeight="1">
      <c r="C62504" s="220" t="str">
        <f t="shared" si="1952"/>
        <v/>
      </c>
      <c r="I62504" s="218" t="str">
        <f t="shared" si="1953"/>
        <v/>
      </c>
    </row>
    <row r="62505" spans="3:9" ht="15" customHeight="1">
      <c r="C62505" s="220" t="str">
        <f t="shared" si="1952"/>
        <v/>
      </c>
      <c r="I62505" s="218" t="str">
        <f t="shared" si="1953"/>
        <v/>
      </c>
    </row>
    <row r="62506" spans="3:9" ht="15" customHeight="1">
      <c r="C62506" s="220" t="str">
        <f t="shared" si="1952"/>
        <v/>
      </c>
      <c r="I62506" s="218" t="str">
        <f t="shared" si="1953"/>
        <v/>
      </c>
    </row>
    <row r="62507" spans="3:9" ht="15" customHeight="1">
      <c r="C62507" s="220" t="str">
        <f t="shared" si="1952"/>
        <v/>
      </c>
      <c r="I62507" s="218" t="str">
        <f t="shared" si="1953"/>
        <v/>
      </c>
    </row>
    <row r="62508" spans="3:9" ht="15" customHeight="1">
      <c r="C62508" s="220" t="str">
        <f t="shared" si="1952"/>
        <v/>
      </c>
      <c r="I62508" s="218" t="str">
        <f t="shared" si="1953"/>
        <v/>
      </c>
    </row>
    <row r="62509" spans="3:9" ht="15" customHeight="1">
      <c r="C62509" s="220" t="str">
        <f t="shared" si="1952"/>
        <v/>
      </c>
      <c r="I62509" s="218" t="str">
        <f t="shared" si="1953"/>
        <v/>
      </c>
    </row>
    <row r="62510" spans="3:9" ht="15" customHeight="1">
      <c r="C62510" s="220" t="str">
        <f t="shared" si="1952"/>
        <v/>
      </c>
      <c r="I62510" s="218" t="str">
        <f t="shared" si="1953"/>
        <v/>
      </c>
    </row>
    <row r="62511" spans="3:9" ht="15" customHeight="1">
      <c r="C62511" s="220" t="str">
        <f t="shared" si="1952"/>
        <v/>
      </c>
      <c r="I62511" s="218" t="str">
        <f t="shared" si="1953"/>
        <v/>
      </c>
    </row>
    <row r="62512" spans="3:9" ht="15" customHeight="1">
      <c r="C62512" s="220" t="str">
        <f t="shared" si="1952"/>
        <v/>
      </c>
      <c r="I62512" s="218" t="str">
        <f t="shared" si="1953"/>
        <v/>
      </c>
    </row>
    <row r="62513" spans="3:9" ht="15" customHeight="1">
      <c r="C62513" s="220" t="str">
        <f t="shared" si="1952"/>
        <v/>
      </c>
      <c r="I62513" s="218" t="str">
        <f t="shared" si="1953"/>
        <v/>
      </c>
    </row>
    <row r="62514" spans="3:9" ht="15" customHeight="1">
      <c r="C62514" s="220" t="str">
        <f t="shared" si="1952"/>
        <v/>
      </c>
      <c r="I62514" s="218" t="str">
        <f t="shared" si="1953"/>
        <v/>
      </c>
    </row>
    <row r="62515" spans="3:9" ht="15" customHeight="1">
      <c r="C62515" s="220" t="str">
        <f t="shared" si="1952"/>
        <v/>
      </c>
      <c r="I62515" s="218" t="str">
        <f t="shared" si="1953"/>
        <v/>
      </c>
    </row>
    <row r="62516" spans="3:9" ht="15" customHeight="1">
      <c r="C62516" s="220" t="str">
        <f t="shared" si="1952"/>
        <v/>
      </c>
      <c r="I62516" s="218" t="str">
        <f t="shared" si="1953"/>
        <v/>
      </c>
    </row>
    <row r="62517" spans="3:9" ht="15" customHeight="1">
      <c r="C62517" s="220" t="str">
        <f t="shared" si="1952"/>
        <v/>
      </c>
      <c r="I62517" s="218" t="str">
        <f t="shared" si="1953"/>
        <v/>
      </c>
    </row>
    <row r="62518" spans="3:9" ht="15" customHeight="1">
      <c r="C62518" s="220" t="str">
        <f t="shared" si="1952"/>
        <v/>
      </c>
      <c r="I62518" s="218" t="str">
        <f t="shared" si="1953"/>
        <v/>
      </c>
    </row>
    <row r="62519" spans="3:9" ht="15" customHeight="1">
      <c r="C62519" s="220" t="str">
        <f t="shared" si="1952"/>
        <v/>
      </c>
      <c r="I62519" s="218" t="str">
        <f t="shared" si="1953"/>
        <v/>
      </c>
    </row>
    <row r="62520" spans="3:9" ht="15" customHeight="1">
      <c r="C62520" s="220" t="str">
        <f t="shared" si="1952"/>
        <v/>
      </c>
      <c r="I62520" s="218" t="str">
        <f t="shared" si="1953"/>
        <v/>
      </c>
    </row>
    <row r="62521" spans="3:9" ht="15" customHeight="1">
      <c r="C62521" s="220" t="str">
        <f t="shared" si="1952"/>
        <v/>
      </c>
      <c r="I62521" s="218" t="str">
        <f t="shared" si="1953"/>
        <v/>
      </c>
    </row>
    <row r="62522" spans="3:9" ht="15" customHeight="1">
      <c r="C62522" s="220" t="str">
        <f t="shared" si="1952"/>
        <v/>
      </c>
      <c r="I62522" s="218" t="str">
        <f t="shared" si="1953"/>
        <v/>
      </c>
    </row>
    <row r="62523" spans="3:9" ht="15" customHeight="1">
      <c r="C62523" s="220" t="str">
        <f t="shared" si="1952"/>
        <v/>
      </c>
      <c r="I62523" s="218" t="str">
        <f t="shared" si="1953"/>
        <v/>
      </c>
    </row>
    <row r="62524" spans="3:9" ht="15" customHeight="1">
      <c r="C62524" s="220" t="str">
        <f t="shared" si="1952"/>
        <v/>
      </c>
      <c r="I62524" s="218" t="str">
        <f t="shared" si="1953"/>
        <v/>
      </c>
    </row>
    <row r="62525" spans="3:9" ht="15" customHeight="1">
      <c r="C62525" s="220" t="str">
        <f t="shared" si="1952"/>
        <v/>
      </c>
      <c r="I62525" s="218" t="str">
        <f t="shared" si="1953"/>
        <v/>
      </c>
    </row>
    <row r="62526" spans="3:9" ht="15" customHeight="1">
      <c r="C62526" s="220" t="str">
        <f t="shared" si="1952"/>
        <v/>
      </c>
      <c r="I62526" s="218" t="str">
        <f t="shared" si="1953"/>
        <v/>
      </c>
    </row>
    <row r="62527" spans="3:9" ht="15" customHeight="1">
      <c r="C62527" s="220" t="str">
        <f t="shared" si="1952"/>
        <v/>
      </c>
      <c r="I62527" s="218" t="str">
        <f t="shared" si="1953"/>
        <v/>
      </c>
    </row>
    <row r="62528" spans="3:9" ht="15" customHeight="1">
      <c r="C62528" s="220" t="str">
        <f t="shared" si="1952"/>
        <v/>
      </c>
      <c r="I62528" s="218" t="str">
        <f t="shared" si="1953"/>
        <v/>
      </c>
    </row>
    <row r="62529" spans="3:9" ht="15" customHeight="1">
      <c r="C62529" s="220" t="str">
        <f t="shared" si="1952"/>
        <v/>
      </c>
      <c r="I62529" s="218" t="str">
        <f t="shared" si="1953"/>
        <v/>
      </c>
    </row>
    <row r="62530" spans="3:9" ht="15" customHeight="1">
      <c r="C62530" s="220" t="str">
        <f t="shared" si="1952"/>
        <v/>
      </c>
      <c r="I62530" s="218" t="str">
        <f t="shared" si="1953"/>
        <v/>
      </c>
    </row>
    <row r="62531" spans="3:9" ht="15" customHeight="1">
      <c r="C62531" s="220" t="str">
        <f t="shared" si="1952"/>
        <v/>
      </c>
      <c r="I62531" s="218" t="str">
        <f t="shared" si="1953"/>
        <v/>
      </c>
    </row>
    <row r="62532" spans="3:9" ht="15" customHeight="1">
      <c r="C62532" s="220" t="str">
        <f t="shared" si="1952"/>
        <v/>
      </c>
      <c r="I62532" s="218" t="str">
        <f t="shared" si="1953"/>
        <v/>
      </c>
    </row>
    <row r="62533" spans="3:9" ht="15" customHeight="1">
      <c r="C62533" s="220" t="str">
        <f t="shared" si="1952"/>
        <v/>
      </c>
      <c r="I62533" s="218" t="str">
        <f t="shared" si="1953"/>
        <v/>
      </c>
    </row>
    <row r="62534" spans="3:9" ht="15" customHeight="1">
      <c r="C62534" s="220" t="str">
        <f t="shared" ref="C62534:C62597" si="1954">IF(B62534="","",MONTH(B62534))</f>
        <v/>
      </c>
      <c r="I62534" s="218" t="str">
        <f t="shared" ref="I62534:I62597" si="1955">IF(H62534="","",IF(E62534="","Não deixe campos em branco, a planilha resumo de custos e despesas necessita deles para funcionar",IF(F62534="","Não deixe campos em branco, a planilha resumo de custos e despesas necessita deles para funcionar",IF(G62534="","Não deixe campos em branco, a planilha resumo de custos e despesas necessita deles para funcionar",""))))</f>
        <v/>
      </c>
    </row>
    <row r="62535" spans="3:9" ht="15" customHeight="1">
      <c r="C62535" s="220" t="str">
        <f t="shared" si="1954"/>
        <v/>
      </c>
      <c r="I62535" s="218" t="str">
        <f t="shared" si="1955"/>
        <v/>
      </c>
    </row>
    <row r="62536" spans="3:9" ht="15" customHeight="1">
      <c r="C62536" s="220" t="str">
        <f t="shared" si="1954"/>
        <v/>
      </c>
      <c r="I62536" s="218" t="str">
        <f t="shared" si="1955"/>
        <v/>
      </c>
    </row>
    <row r="62537" spans="3:9" ht="15" customHeight="1">
      <c r="C62537" s="220" t="str">
        <f t="shared" si="1954"/>
        <v/>
      </c>
      <c r="I62537" s="218" t="str">
        <f t="shared" si="1955"/>
        <v/>
      </c>
    </row>
    <row r="62538" spans="3:9" ht="15" customHeight="1">
      <c r="C62538" s="220" t="str">
        <f t="shared" si="1954"/>
        <v/>
      </c>
      <c r="I62538" s="218" t="str">
        <f t="shared" si="1955"/>
        <v/>
      </c>
    </row>
    <row r="62539" spans="3:9" ht="15" customHeight="1">
      <c r="C62539" s="220" t="str">
        <f t="shared" si="1954"/>
        <v/>
      </c>
      <c r="I62539" s="218" t="str">
        <f t="shared" si="1955"/>
        <v/>
      </c>
    </row>
    <row r="62540" spans="3:9" ht="15" customHeight="1">
      <c r="C62540" s="220" t="str">
        <f t="shared" si="1954"/>
        <v/>
      </c>
      <c r="I62540" s="218" t="str">
        <f t="shared" si="1955"/>
        <v/>
      </c>
    </row>
    <row r="62541" spans="3:9" ht="15" customHeight="1">
      <c r="C62541" s="220" t="str">
        <f t="shared" si="1954"/>
        <v/>
      </c>
      <c r="I62541" s="218" t="str">
        <f t="shared" si="1955"/>
        <v/>
      </c>
    </row>
    <row r="62542" spans="3:9" ht="15" customHeight="1">
      <c r="C62542" s="220" t="str">
        <f t="shared" si="1954"/>
        <v/>
      </c>
      <c r="I62542" s="218" t="str">
        <f t="shared" si="1955"/>
        <v/>
      </c>
    </row>
    <row r="62543" spans="3:9" ht="15" customHeight="1">
      <c r="C62543" s="220" t="str">
        <f t="shared" si="1954"/>
        <v/>
      </c>
      <c r="I62543" s="218" t="str">
        <f t="shared" si="1955"/>
        <v/>
      </c>
    </row>
    <row r="62544" spans="3:9" ht="15" customHeight="1">
      <c r="C62544" s="220" t="str">
        <f t="shared" si="1954"/>
        <v/>
      </c>
      <c r="I62544" s="218" t="str">
        <f t="shared" si="1955"/>
        <v/>
      </c>
    </row>
    <row r="62545" spans="3:9" ht="15" customHeight="1">
      <c r="C62545" s="220" t="str">
        <f t="shared" si="1954"/>
        <v/>
      </c>
      <c r="I62545" s="218" t="str">
        <f t="shared" si="1955"/>
        <v/>
      </c>
    </row>
    <row r="62546" spans="3:9" ht="15" customHeight="1">
      <c r="C62546" s="220" t="str">
        <f t="shared" si="1954"/>
        <v/>
      </c>
      <c r="I62546" s="218" t="str">
        <f t="shared" si="1955"/>
        <v/>
      </c>
    </row>
    <row r="62547" spans="3:9" ht="15" customHeight="1">
      <c r="C62547" s="220" t="str">
        <f t="shared" si="1954"/>
        <v/>
      </c>
      <c r="I62547" s="218" t="str">
        <f t="shared" si="1955"/>
        <v/>
      </c>
    </row>
    <row r="62548" spans="3:9" ht="15" customHeight="1">
      <c r="C62548" s="220" t="str">
        <f t="shared" si="1954"/>
        <v/>
      </c>
      <c r="I62548" s="218" t="str">
        <f t="shared" si="1955"/>
        <v/>
      </c>
    </row>
    <row r="62549" spans="3:9" ht="15" customHeight="1">
      <c r="C62549" s="220" t="str">
        <f t="shared" si="1954"/>
        <v/>
      </c>
      <c r="I62549" s="218" t="str">
        <f t="shared" si="1955"/>
        <v/>
      </c>
    </row>
    <row r="62550" spans="3:9" ht="15" customHeight="1">
      <c r="C62550" s="220" t="str">
        <f t="shared" si="1954"/>
        <v/>
      </c>
      <c r="I62550" s="218" t="str">
        <f t="shared" si="1955"/>
        <v/>
      </c>
    </row>
    <row r="62551" spans="3:9" ht="15" customHeight="1">
      <c r="C62551" s="220" t="str">
        <f t="shared" si="1954"/>
        <v/>
      </c>
      <c r="I62551" s="218" t="str">
        <f t="shared" si="1955"/>
        <v/>
      </c>
    </row>
    <row r="62552" spans="3:9" ht="15" customHeight="1">
      <c r="C62552" s="220" t="str">
        <f t="shared" si="1954"/>
        <v/>
      </c>
      <c r="I62552" s="218" t="str">
        <f t="shared" si="1955"/>
        <v/>
      </c>
    </row>
    <row r="62553" spans="3:9" ht="15" customHeight="1">
      <c r="C62553" s="220" t="str">
        <f t="shared" si="1954"/>
        <v/>
      </c>
      <c r="I62553" s="218" t="str">
        <f t="shared" si="1955"/>
        <v/>
      </c>
    </row>
    <row r="62554" spans="3:9" ht="15" customHeight="1">
      <c r="C62554" s="220" t="str">
        <f t="shared" si="1954"/>
        <v/>
      </c>
      <c r="I62554" s="218" t="str">
        <f t="shared" si="1955"/>
        <v/>
      </c>
    </row>
    <row r="62555" spans="3:9" ht="15" customHeight="1">
      <c r="C62555" s="220" t="str">
        <f t="shared" si="1954"/>
        <v/>
      </c>
      <c r="I62555" s="218" t="str">
        <f t="shared" si="1955"/>
        <v/>
      </c>
    </row>
    <row r="62556" spans="3:9" ht="15" customHeight="1">
      <c r="C62556" s="220" t="str">
        <f t="shared" si="1954"/>
        <v/>
      </c>
      <c r="I62556" s="218" t="str">
        <f t="shared" si="1955"/>
        <v/>
      </c>
    </row>
    <row r="62557" spans="3:9" ht="15" customHeight="1">
      <c r="C62557" s="220" t="str">
        <f t="shared" si="1954"/>
        <v/>
      </c>
      <c r="I62557" s="218" t="str">
        <f t="shared" si="1955"/>
        <v/>
      </c>
    </row>
    <row r="62558" spans="3:9" ht="15" customHeight="1">
      <c r="C62558" s="220" t="str">
        <f t="shared" si="1954"/>
        <v/>
      </c>
      <c r="I62558" s="218" t="str">
        <f t="shared" si="1955"/>
        <v/>
      </c>
    </row>
    <row r="62559" spans="3:9" ht="15" customHeight="1">
      <c r="C62559" s="220" t="str">
        <f t="shared" si="1954"/>
        <v/>
      </c>
      <c r="I62559" s="218" t="str">
        <f t="shared" si="1955"/>
        <v/>
      </c>
    </row>
    <row r="62560" spans="3:9" ht="15" customHeight="1">
      <c r="C62560" s="220" t="str">
        <f t="shared" si="1954"/>
        <v/>
      </c>
      <c r="I62560" s="218" t="str">
        <f t="shared" si="1955"/>
        <v/>
      </c>
    </row>
    <row r="62561" spans="3:9" ht="15" customHeight="1">
      <c r="C62561" s="220" t="str">
        <f t="shared" si="1954"/>
        <v/>
      </c>
      <c r="I62561" s="218" t="str">
        <f t="shared" si="1955"/>
        <v/>
      </c>
    </row>
    <row r="62562" spans="3:9" ht="15" customHeight="1">
      <c r="C62562" s="220" t="str">
        <f t="shared" si="1954"/>
        <v/>
      </c>
      <c r="I62562" s="218" t="str">
        <f t="shared" si="1955"/>
        <v/>
      </c>
    </row>
    <row r="62563" spans="3:9" ht="15" customHeight="1">
      <c r="C62563" s="220" t="str">
        <f t="shared" si="1954"/>
        <v/>
      </c>
      <c r="I62563" s="218" t="str">
        <f t="shared" si="1955"/>
        <v/>
      </c>
    </row>
    <row r="62564" spans="3:9" ht="15" customHeight="1">
      <c r="C62564" s="220" t="str">
        <f t="shared" si="1954"/>
        <v/>
      </c>
      <c r="I62564" s="218" t="str">
        <f t="shared" si="1955"/>
        <v/>
      </c>
    </row>
    <row r="62565" spans="3:9" ht="15" customHeight="1">
      <c r="C62565" s="220" t="str">
        <f t="shared" si="1954"/>
        <v/>
      </c>
      <c r="I62565" s="218" t="str">
        <f t="shared" si="1955"/>
        <v/>
      </c>
    </row>
    <row r="62566" spans="3:9" ht="15" customHeight="1">
      <c r="C62566" s="220" t="str">
        <f t="shared" si="1954"/>
        <v/>
      </c>
      <c r="I62566" s="218" t="str">
        <f t="shared" si="1955"/>
        <v/>
      </c>
    </row>
    <row r="62567" spans="3:9" ht="15" customHeight="1">
      <c r="C62567" s="220" t="str">
        <f t="shared" si="1954"/>
        <v/>
      </c>
      <c r="I62567" s="218" t="str">
        <f t="shared" si="1955"/>
        <v/>
      </c>
    </row>
    <row r="62568" spans="3:9" ht="15" customHeight="1">
      <c r="C62568" s="220" t="str">
        <f t="shared" si="1954"/>
        <v/>
      </c>
      <c r="I62568" s="218" t="str">
        <f t="shared" si="1955"/>
        <v/>
      </c>
    </row>
    <row r="62569" spans="3:9" ht="15" customHeight="1">
      <c r="C62569" s="220" t="str">
        <f t="shared" si="1954"/>
        <v/>
      </c>
      <c r="I62569" s="218" t="str">
        <f t="shared" si="1955"/>
        <v/>
      </c>
    </row>
    <row r="62570" spans="3:9" ht="15" customHeight="1">
      <c r="C62570" s="220" t="str">
        <f t="shared" si="1954"/>
        <v/>
      </c>
      <c r="I62570" s="218" t="str">
        <f t="shared" si="1955"/>
        <v/>
      </c>
    </row>
    <row r="62571" spans="3:9" ht="15" customHeight="1">
      <c r="C62571" s="220" t="str">
        <f t="shared" si="1954"/>
        <v/>
      </c>
      <c r="I62571" s="218" t="str">
        <f t="shared" si="1955"/>
        <v/>
      </c>
    </row>
    <row r="62572" spans="3:9" ht="15" customHeight="1">
      <c r="C62572" s="220" t="str">
        <f t="shared" si="1954"/>
        <v/>
      </c>
      <c r="I62572" s="218" t="str">
        <f t="shared" si="1955"/>
        <v/>
      </c>
    </row>
    <row r="62573" spans="3:9" ht="15" customHeight="1">
      <c r="C62573" s="220" t="str">
        <f t="shared" si="1954"/>
        <v/>
      </c>
      <c r="I62573" s="218" t="str">
        <f t="shared" si="1955"/>
        <v/>
      </c>
    </row>
    <row r="62574" spans="3:9" ht="15" customHeight="1">
      <c r="C62574" s="220" t="str">
        <f t="shared" si="1954"/>
        <v/>
      </c>
      <c r="I62574" s="218" t="str">
        <f t="shared" si="1955"/>
        <v/>
      </c>
    </row>
    <row r="62575" spans="3:9" ht="15" customHeight="1">
      <c r="C62575" s="220" t="str">
        <f t="shared" si="1954"/>
        <v/>
      </c>
      <c r="I62575" s="218" t="str">
        <f t="shared" si="1955"/>
        <v/>
      </c>
    </row>
    <row r="62576" spans="3:9" ht="15" customHeight="1">
      <c r="C62576" s="220" t="str">
        <f t="shared" si="1954"/>
        <v/>
      </c>
      <c r="I62576" s="218" t="str">
        <f t="shared" si="1955"/>
        <v/>
      </c>
    </row>
    <row r="62577" spans="3:9" ht="15" customHeight="1">
      <c r="C62577" s="220" t="str">
        <f t="shared" si="1954"/>
        <v/>
      </c>
      <c r="I62577" s="218" t="str">
        <f t="shared" si="1955"/>
        <v/>
      </c>
    </row>
    <row r="62578" spans="3:9" ht="15" customHeight="1">
      <c r="C62578" s="220" t="str">
        <f t="shared" si="1954"/>
        <v/>
      </c>
      <c r="I62578" s="218" t="str">
        <f t="shared" si="1955"/>
        <v/>
      </c>
    </row>
    <row r="62579" spans="3:9" ht="15" customHeight="1">
      <c r="C62579" s="220" t="str">
        <f t="shared" si="1954"/>
        <v/>
      </c>
      <c r="I62579" s="218" t="str">
        <f t="shared" si="1955"/>
        <v/>
      </c>
    </row>
    <row r="62580" spans="3:9" ht="15" customHeight="1">
      <c r="C62580" s="220" t="str">
        <f t="shared" si="1954"/>
        <v/>
      </c>
      <c r="I62580" s="218" t="str">
        <f t="shared" si="1955"/>
        <v/>
      </c>
    </row>
    <row r="62581" spans="3:9" ht="15" customHeight="1">
      <c r="C62581" s="220" t="str">
        <f t="shared" si="1954"/>
        <v/>
      </c>
      <c r="I62581" s="218" t="str">
        <f t="shared" si="1955"/>
        <v/>
      </c>
    </row>
    <row r="62582" spans="3:9" ht="15" customHeight="1">
      <c r="C62582" s="220" t="str">
        <f t="shared" si="1954"/>
        <v/>
      </c>
      <c r="I62582" s="218" t="str">
        <f t="shared" si="1955"/>
        <v/>
      </c>
    </row>
    <row r="62583" spans="3:9" ht="15" customHeight="1">
      <c r="C62583" s="220" t="str">
        <f t="shared" si="1954"/>
        <v/>
      </c>
      <c r="I62583" s="218" t="str">
        <f t="shared" si="1955"/>
        <v/>
      </c>
    </row>
    <row r="62584" spans="3:9" ht="15" customHeight="1">
      <c r="C62584" s="220" t="str">
        <f t="shared" si="1954"/>
        <v/>
      </c>
      <c r="I62584" s="218" t="str">
        <f t="shared" si="1955"/>
        <v/>
      </c>
    </row>
    <row r="62585" spans="3:9" ht="15" customHeight="1">
      <c r="C62585" s="220" t="str">
        <f t="shared" si="1954"/>
        <v/>
      </c>
      <c r="I62585" s="218" t="str">
        <f t="shared" si="1955"/>
        <v/>
      </c>
    </row>
    <row r="62586" spans="3:9" ht="15" customHeight="1">
      <c r="C62586" s="220" t="str">
        <f t="shared" si="1954"/>
        <v/>
      </c>
      <c r="I62586" s="218" t="str">
        <f t="shared" si="1955"/>
        <v/>
      </c>
    </row>
    <row r="62587" spans="3:9" ht="15" customHeight="1">
      <c r="C62587" s="220" t="str">
        <f t="shared" si="1954"/>
        <v/>
      </c>
      <c r="I62587" s="218" t="str">
        <f t="shared" si="1955"/>
        <v/>
      </c>
    </row>
    <row r="62588" spans="3:9" ht="15" customHeight="1">
      <c r="C62588" s="220" t="str">
        <f t="shared" si="1954"/>
        <v/>
      </c>
      <c r="I62588" s="218" t="str">
        <f t="shared" si="1955"/>
        <v/>
      </c>
    </row>
    <row r="62589" spans="3:9" ht="15" customHeight="1">
      <c r="C62589" s="220" t="str">
        <f t="shared" si="1954"/>
        <v/>
      </c>
      <c r="I62589" s="218" t="str">
        <f t="shared" si="1955"/>
        <v/>
      </c>
    </row>
    <row r="62590" spans="3:9" ht="15" customHeight="1">
      <c r="C62590" s="220" t="str">
        <f t="shared" si="1954"/>
        <v/>
      </c>
      <c r="I62590" s="218" t="str">
        <f t="shared" si="1955"/>
        <v/>
      </c>
    </row>
    <row r="62591" spans="3:9" ht="15" customHeight="1">
      <c r="C62591" s="220" t="str">
        <f t="shared" si="1954"/>
        <v/>
      </c>
      <c r="I62591" s="218" t="str">
        <f t="shared" si="1955"/>
        <v/>
      </c>
    </row>
    <row r="62592" spans="3:9" ht="15" customHeight="1">
      <c r="C62592" s="220" t="str">
        <f t="shared" si="1954"/>
        <v/>
      </c>
      <c r="I62592" s="218" t="str">
        <f t="shared" si="1955"/>
        <v/>
      </c>
    </row>
    <row r="62593" spans="3:9" ht="15" customHeight="1">
      <c r="C62593" s="220" t="str">
        <f t="shared" si="1954"/>
        <v/>
      </c>
      <c r="I62593" s="218" t="str">
        <f t="shared" si="1955"/>
        <v/>
      </c>
    </row>
    <row r="62594" spans="3:9" ht="15" customHeight="1">
      <c r="C62594" s="220" t="str">
        <f t="shared" si="1954"/>
        <v/>
      </c>
      <c r="I62594" s="218" t="str">
        <f t="shared" si="1955"/>
        <v/>
      </c>
    </row>
    <row r="62595" spans="3:9" ht="15" customHeight="1">
      <c r="C62595" s="220" t="str">
        <f t="shared" si="1954"/>
        <v/>
      </c>
      <c r="I62595" s="218" t="str">
        <f t="shared" si="1955"/>
        <v/>
      </c>
    </row>
    <row r="62596" spans="3:9" ht="15" customHeight="1">
      <c r="C62596" s="220" t="str">
        <f t="shared" si="1954"/>
        <v/>
      </c>
      <c r="I62596" s="218" t="str">
        <f t="shared" si="1955"/>
        <v/>
      </c>
    </row>
    <row r="62597" spans="3:9" ht="15" customHeight="1">
      <c r="C62597" s="220" t="str">
        <f t="shared" si="1954"/>
        <v/>
      </c>
      <c r="I62597" s="218" t="str">
        <f t="shared" si="1955"/>
        <v/>
      </c>
    </row>
    <row r="62598" spans="3:9" ht="15" customHeight="1">
      <c r="C62598" s="220" t="str">
        <f t="shared" ref="C62598:C62661" si="1956">IF(B62598="","",MONTH(B62598))</f>
        <v/>
      </c>
      <c r="I62598" s="218" t="str">
        <f t="shared" ref="I62598:I62661" si="1957">IF(H62598="","",IF(E62598="","Não deixe campos em branco, a planilha resumo de custos e despesas necessita deles para funcionar",IF(F62598="","Não deixe campos em branco, a planilha resumo de custos e despesas necessita deles para funcionar",IF(G62598="","Não deixe campos em branco, a planilha resumo de custos e despesas necessita deles para funcionar",""))))</f>
        <v/>
      </c>
    </row>
    <row r="62599" spans="3:9" ht="15" customHeight="1">
      <c r="C62599" s="220" t="str">
        <f t="shared" si="1956"/>
        <v/>
      </c>
      <c r="I62599" s="218" t="str">
        <f t="shared" si="1957"/>
        <v/>
      </c>
    </row>
    <row r="62600" spans="3:9" ht="15" customHeight="1">
      <c r="C62600" s="220" t="str">
        <f t="shared" si="1956"/>
        <v/>
      </c>
      <c r="I62600" s="218" t="str">
        <f t="shared" si="1957"/>
        <v/>
      </c>
    </row>
    <row r="62601" spans="3:9" ht="15" customHeight="1">
      <c r="C62601" s="220" t="str">
        <f t="shared" si="1956"/>
        <v/>
      </c>
      <c r="I62601" s="218" t="str">
        <f t="shared" si="1957"/>
        <v/>
      </c>
    </row>
    <row r="62602" spans="3:9" ht="15" customHeight="1">
      <c r="C62602" s="220" t="str">
        <f t="shared" si="1956"/>
        <v/>
      </c>
      <c r="I62602" s="218" t="str">
        <f t="shared" si="1957"/>
        <v/>
      </c>
    </row>
    <row r="62603" spans="3:9" ht="15" customHeight="1">
      <c r="C62603" s="220" t="str">
        <f t="shared" si="1956"/>
        <v/>
      </c>
      <c r="I62603" s="218" t="str">
        <f t="shared" si="1957"/>
        <v/>
      </c>
    </row>
    <row r="62604" spans="3:9" ht="15" customHeight="1">
      <c r="C62604" s="220" t="str">
        <f t="shared" si="1956"/>
        <v/>
      </c>
      <c r="I62604" s="218" t="str">
        <f t="shared" si="1957"/>
        <v/>
      </c>
    </row>
    <row r="62605" spans="3:9" ht="15" customHeight="1">
      <c r="C62605" s="220" t="str">
        <f t="shared" si="1956"/>
        <v/>
      </c>
      <c r="I62605" s="218" t="str">
        <f t="shared" si="1957"/>
        <v/>
      </c>
    </row>
    <row r="62606" spans="3:9" ht="15" customHeight="1">
      <c r="C62606" s="220" t="str">
        <f t="shared" si="1956"/>
        <v/>
      </c>
      <c r="I62606" s="218" t="str">
        <f t="shared" si="1957"/>
        <v/>
      </c>
    </row>
    <row r="62607" spans="3:9" ht="15" customHeight="1">
      <c r="C62607" s="220" t="str">
        <f t="shared" si="1956"/>
        <v/>
      </c>
      <c r="I62607" s="218" t="str">
        <f t="shared" si="1957"/>
        <v/>
      </c>
    </row>
    <row r="62608" spans="3:9" ht="15" customHeight="1">
      <c r="C62608" s="220" t="str">
        <f t="shared" si="1956"/>
        <v/>
      </c>
      <c r="I62608" s="218" t="str">
        <f t="shared" si="1957"/>
        <v/>
      </c>
    </row>
    <row r="62609" spans="3:9" ht="15" customHeight="1">
      <c r="C62609" s="220" t="str">
        <f t="shared" si="1956"/>
        <v/>
      </c>
      <c r="I62609" s="218" t="str">
        <f t="shared" si="1957"/>
        <v/>
      </c>
    </row>
    <row r="62610" spans="3:9" ht="15" customHeight="1">
      <c r="C62610" s="220" t="str">
        <f t="shared" si="1956"/>
        <v/>
      </c>
      <c r="I62610" s="218" t="str">
        <f t="shared" si="1957"/>
        <v/>
      </c>
    </row>
    <row r="62611" spans="3:9" ht="15" customHeight="1">
      <c r="C62611" s="220" t="str">
        <f t="shared" si="1956"/>
        <v/>
      </c>
      <c r="I62611" s="218" t="str">
        <f t="shared" si="1957"/>
        <v/>
      </c>
    </row>
    <row r="62612" spans="3:9" ht="15" customHeight="1">
      <c r="C62612" s="220" t="str">
        <f t="shared" si="1956"/>
        <v/>
      </c>
      <c r="I62612" s="218" t="str">
        <f t="shared" si="1957"/>
        <v/>
      </c>
    </row>
    <row r="62613" spans="3:9" ht="15" customHeight="1">
      <c r="C62613" s="220" t="str">
        <f t="shared" si="1956"/>
        <v/>
      </c>
      <c r="I62613" s="218" t="str">
        <f t="shared" si="1957"/>
        <v/>
      </c>
    </row>
    <row r="62614" spans="3:9" ht="15" customHeight="1">
      <c r="C62614" s="220" t="str">
        <f t="shared" si="1956"/>
        <v/>
      </c>
      <c r="I62614" s="218" t="str">
        <f t="shared" si="1957"/>
        <v/>
      </c>
    </row>
    <row r="62615" spans="3:9" ht="15" customHeight="1">
      <c r="C62615" s="220" t="str">
        <f t="shared" si="1956"/>
        <v/>
      </c>
      <c r="I62615" s="218" t="str">
        <f t="shared" si="1957"/>
        <v/>
      </c>
    </row>
    <row r="62616" spans="3:9" ht="15" customHeight="1">
      <c r="C62616" s="220" t="str">
        <f t="shared" si="1956"/>
        <v/>
      </c>
      <c r="I62616" s="218" t="str">
        <f t="shared" si="1957"/>
        <v/>
      </c>
    </row>
    <row r="62617" spans="3:9" ht="15" customHeight="1">
      <c r="C62617" s="220" t="str">
        <f t="shared" si="1956"/>
        <v/>
      </c>
      <c r="I62617" s="218" t="str">
        <f t="shared" si="1957"/>
        <v/>
      </c>
    </row>
    <row r="62618" spans="3:9" ht="15" customHeight="1">
      <c r="C62618" s="220" t="str">
        <f t="shared" si="1956"/>
        <v/>
      </c>
      <c r="I62618" s="218" t="str">
        <f t="shared" si="1957"/>
        <v/>
      </c>
    </row>
    <row r="62619" spans="3:9" ht="15" customHeight="1">
      <c r="C62619" s="220" t="str">
        <f t="shared" si="1956"/>
        <v/>
      </c>
      <c r="I62619" s="218" t="str">
        <f t="shared" si="1957"/>
        <v/>
      </c>
    </row>
    <row r="62620" spans="3:9" ht="15" customHeight="1">
      <c r="C62620" s="220" t="str">
        <f t="shared" si="1956"/>
        <v/>
      </c>
      <c r="I62620" s="218" t="str">
        <f t="shared" si="1957"/>
        <v/>
      </c>
    </row>
    <row r="62621" spans="3:9" ht="15" customHeight="1">
      <c r="C62621" s="220" t="str">
        <f t="shared" si="1956"/>
        <v/>
      </c>
      <c r="I62621" s="218" t="str">
        <f t="shared" si="1957"/>
        <v/>
      </c>
    </row>
    <row r="62622" spans="3:9" ht="15" customHeight="1">
      <c r="C62622" s="220" t="str">
        <f t="shared" si="1956"/>
        <v/>
      </c>
      <c r="I62622" s="218" t="str">
        <f t="shared" si="1957"/>
        <v/>
      </c>
    </row>
    <row r="62623" spans="3:9" ht="15" customHeight="1">
      <c r="C62623" s="220" t="str">
        <f t="shared" si="1956"/>
        <v/>
      </c>
      <c r="I62623" s="218" t="str">
        <f t="shared" si="1957"/>
        <v/>
      </c>
    </row>
    <row r="62624" spans="3:9" ht="15" customHeight="1">
      <c r="C62624" s="220" t="str">
        <f t="shared" si="1956"/>
        <v/>
      </c>
      <c r="I62624" s="218" t="str">
        <f t="shared" si="1957"/>
        <v/>
      </c>
    </row>
    <row r="62625" spans="3:9" ht="15" customHeight="1">
      <c r="C62625" s="220" t="str">
        <f t="shared" si="1956"/>
        <v/>
      </c>
      <c r="I62625" s="218" t="str">
        <f t="shared" si="1957"/>
        <v/>
      </c>
    </row>
    <row r="62626" spans="3:9" ht="15" customHeight="1">
      <c r="C62626" s="220" t="str">
        <f t="shared" si="1956"/>
        <v/>
      </c>
      <c r="I62626" s="218" t="str">
        <f t="shared" si="1957"/>
        <v/>
      </c>
    </row>
    <row r="62627" spans="3:9" ht="15" customHeight="1">
      <c r="C62627" s="220" t="str">
        <f t="shared" si="1956"/>
        <v/>
      </c>
      <c r="I62627" s="218" t="str">
        <f t="shared" si="1957"/>
        <v/>
      </c>
    </row>
    <row r="62628" spans="3:9" ht="15" customHeight="1">
      <c r="C62628" s="220" t="str">
        <f t="shared" si="1956"/>
        <v/>
      </c>
      <c r="I62628" s="218" t="str">
        <f t="shared" si="1957"/>
        <v/>
      </c>
    </row>
    <row r="62629" spans="3:9" ht="15" customHeight="1">
      <c r="C62629" s="220" t="str">
        <f t="shared" si="1956"/>
        <v/>
      </c>
      <c r="I62629" s="218" t="str">
        <f t="shared" si="1957"/>
        <v/>
      </c>
    </row>
    <row r="62630" spans="3:9" ht="15" customHeight="1">
      <c r="C62630" s="220" t="str">
        <f t="shared" si="1956"/>
        <v/>
      </c>
      <c r="I62630" s="218" t="str">
        <f t="shared" si="1957"/>
        <v/>
      </c>
    </row>
    <row r="62631" spans="3:9" ht="15" customHeight="1">
      <c r="C62631" s="220" t="str">
        <f t="shared" si="1956"/>
        <v/>
      </c>
      <c r="I62631" s="218" t="str">
        <f t="shared" si="1957"/>
        <v/>
      </c>
    </row>
    <row r="62632" spans="3:9" ht="15" customHeight="1">
      <c r="C62632" s="220" t="str">
        <f t="shared" si="1956"/>
        <v/>
      </c>
      <c r="I62632" s="218" t="str">
        <f t="shared" si="1957"/>
        <v/>
      </c>
    </row>
    <row r="62633" spans="3:9" ht="15" customHeight="1">
      <c r="C62633" s="220" t="str">
        <f t="shared" si="1956"/>
        <v/>
      </c>
      <c r="I62633" s="218" t="str">
        <f t="shared" si="1957"/>
        <v/>
      </c>
    </row>
    <row r="62634" spans="3:9" ht="15" customHeight="1">
      <c r="C62634" s="220" t="str">
        <f t="shared" si="1956"/>
        <v/>
      </c>
      <c r="I62634" s="218" t="str">
        <f t="shared" si="1957"/>
        <v/>
      </c>
    </row>
    <row r="62635" spans="3:9" ht="15" customHeight="1">
      <c r="C62635" s="220" t="str">
        <f t="shared" si="1956"/>
        <v/>
      </c>
      <c r="I62635" s="218" t="str">
        <f t="shared" si="1957"/>
        <v/>
      </c>
    </row>
    <row r="62636" spans="3:9" ht="15" customHeight="1">
      <c r="C62636" s="220" t="str">
        <f t="shared" si="1956"/>
        <v/>
      </c>
      <c r="I62636" s="218" t="str">
        <f t="shared" si="1957"/>
        <v/>
      </c>
    </row>
    <row r="62637" spans="3:9" ht="15" customHeight="1">
      <c r="C62637" s="220" t="str">
        <f t="shared" si="1956"/>
        <v/>
      </c>
      <c r="I62637" s="218" t="str">
        <f t="shared" si="1957"/>
        <v/>
      </c>
    </row>
    <row r="62638" spans="3:9" ht="15" customHeight="1">
      <c r="C62638" s="220" t="str">
        <f t="shared" si="1956"/>
        <v/>
      </c>
      <c r="I62638" s="218" t="str">
        <f t="shared" si="1957"/>
        <v/>
      </c>
    </row>
    <row r="62639" spans="3:9" ht="15" customHeight="1">
      <c r="C62639" s="220" t="str">
        <f t="shared" si="1956"/>
        <v/>
      </c>
      <c r="I62639" s="218" t="str">
        <f t="shared" si="1957"/>
        <v/>
      </c>
    </row>
    <row r="62640" spans="3:9" ht="15" customHeight="1">
      <c r="C62640" s="220" t="str">
        <f t="shared" si="1956"/>
        <v/>
      </c>
      <c r="I62640" s="218" t="str">
        <f t="shared" si="1957"/>
        <v/>
      </c>
    </row>
    <row r="62641" spans="3:9" ht="15" customHeight="1">
      <c r="C62641" s="220" t="str">
        <f t="shared" si="1956"/>
        <v/>
      </c>
      <c r="I62641" s="218" t="str">
        <f t="shared" si="1957"/>
        <v/>
      </c>
    </row>
    <row r="62642" spans="3:9" ht="15" customHeight="1">
      <c r="C62642" s="220" t="str">
        <f t="shared" si="1956"/>
        <v/>
      </c>
      <c r="I62642" s="218" t="str">
        <f t="shared" si="1957"/>
        <v/>
      </c>
    </row>
    <row r="62643" spans="3:9" ht="15" customHeight="1">
      <c r="C62643" s="220" t="str">
        <f t="shared" si="1956"/>
        <v/>
      </c>
      <c r="I62643" s="218" t="str">
        <f t="shared" si="1957"/>
        <v/>
      </c>
    </row>
    <row r="62644" spans="3:9" ht="15" customHeight="1">
      <c r="C62644" s="220" t="str">
        <f t="shared" si="1956"/>
        <v/>
      </c>
      <c r="I62644" s="218" t="str">
        <f t="shared" si="1957"/>
        <v/>
      </c>
    </row>
    <row r="62645" spans="3:9" ht="15" customHeight="1">
      <c r="C62645" s="220" t="str">
        <f t="shared" si="1956"/>
        <v/>
      </c>
      <c r="I62645" s="218" t="str">
        <f t="shared" si="1957"/>
        <v/>
      </c>
    </row>
    <row r="62646" spans="3:9" ht="15" customHeight="1">
      <c r="C62646" s="220" t="str">
        <f t="shared" si="1956"/>
        <v/>
      </c>
      <c r="I62646" s="218" t="str">
        <f t="shared" si="1957"/>
        <v/>
      </c>
    </row>
    <row r="62647" spans="3:9" ht="15" customHeight="1">
      <c r="C62647" s="220" t="str">
        <f t="shared" si="1956"/>
        <v/>
      </c>
      <c r="I62647" s="218" t="str">
        <f t="shared" si="1957"/>
        <v/>
      </c>
    </row>
    <row r="62648" spans="3:9" ht="15" customHeight="1">
      <c r="C62648" s="220" t="str">
        <f t="shared" si="1956"/>
        <v/>
      </c>
      <c r="I62648" s="218" t="str">
        <f t="shared" si="1957"/>
        <v/>
      </c>
    </row>
    <row r="62649" spans="3:9" ht="15" customHeight="1">
      <c r="C62649" s="220" t="str">
        <f t="shared" si="1956"/>
        <v/>
      </c>
      <c r="I62649" s="218" t="str">
        <f t="shared" si="1957"/>
        <v/>
      </c>
    </row>
    <row r="62650" spans="3:9" ht="15" customHeight="1">
      <c r="C62650" s="220" t="str">
        <f t="shared" si="1956"/>
        <v/>
      </c>
      <c r="I62650" s="218" t="str">
        <f t="shared" si="1957"/>
        <v/>
      </c>
    </row>
    <row r="62651" spans="3:9" ht="15" customHeight="1">
      <c r="C62651" s="220" t="str">
        <f t="shared" si="1956"/>
        <v/>
      </c>
      <c r="I62651" s="218" t="str">
        <f t="shared" si="1957"/>
        <v/>
      </c>
    </row>
    <row r="62652" spans="3:9" ht="15" customHeight="1">
      <c r="C62652" s="220" t="str">
        <f t="shared" si="1956"/>
        <v/>
      </c>
      <c r="I62652" s="218" t="str">
        <f t="shared" si="1957"/>
        <v/>
      </c>
    </row>
    <row r="62653" spans="3:9" ht="15" customHeight="1">
      <c r="C62653" s="220" t="str">
        <f t="shared" si="1956"/>
        <v/>
      </c>
      <c r="I62653" s="218" t="str">
        <f t="shared" si="1957"/>
        <v/>
      </c>
    </row>
    <row r="62654" spans="3:9" ht="15" customHeight="1">
      <c r="C62654" s="220" t="str">
        <f t="shared" si="1956"/>
        <v/>
      </c>
      <c r="I62654" s="218" t="str">
        <f t="shared" si="1957"/>
        <v/>
      </c>
    </row>
    <row r="62655" spans="3:9" ht="15" customHeight="1">
      <c r="C62655" s="220" t="str">
        <f t="shared" si="1956"/>
        <v/>
      </c>
      <c r="I62655" s="218" t="str">
        <f t="shared" si="1957"/>
        <v/>
      </c>
    </row>
    <row r="62656" spans="3:9" ht="15" customHeight="1">
      <c r="C62656" s="220" t="str">
        <f t="shared" si="1956"/>
        <v/>
      </c>
      <c r="I62656" s="218" t="str">
        <f t="shared" si="1957"/>
        <v/>
      </c>
    </row>
    <row r="62657" spans="3:9" ht="15" customHeight="1">
      <c r="C62657" s="220" t="str">
        <f t="shared" si="1956"/>
        <v/>
      </c>
      <c r="I62657" s="218" t="str">
        <f t="shared" si="1957"/>
        <v/>
      </c>
    </row>
    <row r="62658" spans="3:9" ht="15" customHeight="1">
      <c r="C62658" s="220" t="str">
        <f t="shared" si="1956"/>
        <v/>
      </c>
      <c r="I62658" s="218" t="str">
        <f t="shared" si="1957"/>
        <v/>
      </c>
    </row>
    <row r="62659" spans="3:9" ht="15" customHeight="1">
      <c r="C62659" s="220" t="str">
        <f t="shared" si="1956"/>
        <v/>
      </c>
      <c r="I62659" s="218" t="str">
        <f t="shared" si="1957"/>
        <v/>
      </c>
    </row>
    <row r="62660" spans="3:9" ht="15" customHeight="1">
      <c r="C62660" s="220" t="str">
        <f t="shared" si="1956"/>
        <v/>
      </c>
      <c r="I62660" s="218" t="str">
        <f t="shared" si="1957"/>
        <v/>
      </c>
    </row>
    <row r="62661" spans="3:9" ht="15" customHeight="1">
      <c r="C62661" s="220" t="str">
        <f t="shared" si="1956"/>
        <v/>
      </c>
      <c r="I62661" s="218" t="str">
        <f t="shared" si="1957"/>
        <v/>
      </c>
    </row>
    <row r="62662" spans="3:9" ht="15" customHeight="1">
      <c r="C62662" s="220" t="str">
        <f t="shared" ref="C62662:C62725" si="1958">IF(B62662="","",MONTH(B62662))</f>
        <v/>
      </c>
      <c r="I62662" s="218" t="str">
        <f t="shared" ref="I62662:I62725" si="1959">IF(H62662="","",IF(E62662="","Não deixe campos em branco, a planilha resumo de custos e despesas necessita deles para funcionar",IF(F62662="","Não deixe campos em branco, a planilha resumo de custos e despesas necessita deles para funcionar",IF(G62662="","Não deixe campos em branco, a planilha resumo de custos e despesas necessita deles para funcionar",""))))</f>
        <v/>
      </c>
    </row>
    <row r="62663" spans="3:9" ht="15" customHeight="1">
      <c r="C62663" s="220" t="str">
        <f t="shared" si="1958"/>
        <v/>
      </c>
      <c r="I62663" s="218" t="str">
        <f t="shared" si="1959"/>
        <v/>
      </c>
    </row>
    <row r="62664" spans="3:9" ht="15" customHeight="1">
      <c r="C62664" s="220" t="str">
        <f t="shared" si="1958"/>
        <v/>
      </c>
      <c r="I62664" s="218" t="str">
        <f t="shared" si="1959"/>
        <v/>
      </c>
    </row>
    <row r="62665" spans="3:9" ht="15" customHeight="1">
      <c r="C62665" s="220" t="str">
        <f t="shared" si="1958"/>
        <v/>
      </c>
      <c r="I62665" s="218" t="str">
        <f t="shared" si="1959"/>
        <v/>
      </c>
    </row>
    <row r="62666" spans="3:9" ht="15" customHeight="1">
      <c r="C62666" s="220" t="str">
        <f t="shared" si="1958"/>
        <v/>
      </c>
      <c r="I62666" s="218" t="str">
        <f t="shared" si="1959"/>
        <v/>
      </c>
    </row>
    <row r="62667" spans="3:9" ht="15" customHeight="1">
      <c r="C62667" s="220" t="str">
        <f t="shared" si="1958"/>
        <v/>
      </c>
      <c r="I62667" s="218" t="str">
        <f t="shared" si="1959"/>
        <v/>
      </c>
    </row>
    <row r="62668" spans="3:9" ht="15" customHeight="1">
      <c r="C62668" s="220" t="str">
        <f t="shared" si="1958"/>
        <v/>
      </c>
      <c r="I62668" s="218" t="str">
        <f t="shared" si="1959"/>
        <v/>
      </c>
    </row>
    <row r="62669" spans="3:9" ht="15" customHeight="1">
      <c r="C62669" s="220" t="str">
        <f t="shared" si="1958"/>
        <v/>
      </c>
      <c r="I62669" s="218" t="str">
        <f t="shared" si="1959"/>
        <v/>
      </c>
    </row>
    <row r="62670" spans="3:9" ht="15" customHeight="1">
      <c r="C62670" s="220" t="str">
        <f t="shared" si="1958"/>
        <v/>
      </c>
      <c r="I62670" s="218" t="str">
        <f t="shared" si="1959"/>
        <v/>
      </c>
    </row>
    <row r="62671" spans="3:9" ht="15" customHeight="1">
      <c r="C62671" s="220" t="str">
        <f t="shared" si="1958"/>
        <v/>
      </c>
      <c r="I62671" s="218" t="str">
        <f t="shared" si="1959"/>
        <v/>
      </c>
    </row>
    <row r="62672" spans="3:9" ht="15" customHeight="1">
      <c r="C62672" s="220" t="str">
        <f t="shared" si="1958"/>
        <v/>
      </c>
      <c r="I62672" s="218" t="str">
        <f t="shared" si="1959"/>
        <v/>
      </c>
    </row>
    <row r="62673" spans="3:9" ht="15" customHeight="1">
      <c r="C62673" s="220" t="str">
        <f t="shared" si="1958"/>
        <v/>
      </c>
      <c r="I62673" s="218" t="str">
        <f t="shared" si="1959"/>
        <v/>
      </c>
    </row>
    <row r="62674" spans="3:9" ht="15" customHeight="1">
      <c r="C62674" s="220" t="str">
        <f t="shared" si="1958"/>
        <v/>
      </c>
      <c r="I62674" s="218" t="str">
        <f t="shared" si="1959"/>
        <v/>
      </c>
    </row>
    <row r="62675" spans="3:9" ht="15" customHeight="1">
      <c r="C62675" s="220" t="str">
        <f t="shared" si="1958"/>
        <v/>
      </c>
      <c r="I62675" s="218" t="str">
        <f t="shared" si="1959"/>
        <v/>
      </c>
    </row>
    <row r="62676" spans="3:9" ht="15" customHeight="1">
      <c r="C62676" s="220" t="str">
        <f t="shared" si="1958"/>
        <v/>
      </c>
      <c r="I62676" s="218" t="str">
        <f t="shared" si="1959"/>
        <v/>
      </c>
    </row>
    <row r="62677" spans="3:9" ht="15" customHeight="1">
      <c r="C62677" s="220" t="str">
        <f t="shared" si="1958"/>
        <v/>
      </c>
      <c r="I62677" s="218" t="str">
        <f t="shared" si="1959"/>
        <v/>
      </c>
    </row>
    <row r="62678" spans="3:9" ht="15" customHeight="1">
      <c r="C62678" s="220" t="str">
        <f t="shared" si="1958"/>
        <v/>
      </c>
      <c r="I62678" s="218" t="str">
        <f t="shared" si="1959"/>
        <v/>
      </c>
    </row>
    <row r="62679" spans="3:9" ht="15" customHeight="1">
      <c r="C62679" s="220" t="str">
        <f t="shared" si="1958"/>
        <v/>
      </c>
      <c r="I62679" s="218" t="str">
        <f t="shared" si="1959"/>
        <v/>
      </c>
    </row>
    <row r="62680" spans="3:9" ht="15" customHeight="1">
      <c r="C62680" s="220" t="str">
        <f t="shared" si="1958"/>
        <v/>
      </c>
      <c r="I62680" s="218" t="str">
        <f t="shared" si="1959"/>
        <v/>
      </c>
    </row>
    <row r="62681" spans="3:9" ht="15" customHeight="1">
      <c r="C62681" s="220" t="str">
        <f t="shared" si="1958"/>
        <v/>
      </c>
      <c r="I62681" s="218" t="str">
        <f t="shared" si="1959"/>
        <v/>
      </c>
    </row>
    <row r="62682" spans="3:9" ht="15" customHeight="1">
      <c r="C62682" s="220" t="str">
        <f t="shared" si="1958"/>
        <v/>
      </c>
      <c r="I62682" s="218" t="str">
        <f t="shared" si="1959"/>
        <v/>
      </c>
    </row>
    <row r="62683" spans="3:9" ht="15" customHeight="1">
      <c r="C62683" s="220" t="str">
        <f t="shared" si="1958"/>
        <v/>
      </c>
      <c r="I62683" s="218" t="str">
        <f t="shared" si="1959"/>
        <v/>
      </c>
    </row>
    <row r="62684" spans="3:9" ht="15" customHeight="1">
      <c r="C62684" s="220" t="str">
        <f t="shared" si="1958"/>
        <v/>
      </c>
      <c r="I62684" s="218" t="str">
        <f t="shared" si="1959"/>
        <v/>
      </c>
    </row>
    <row r="62685" spans="3:9" ht="15" customHeight="1">
      <c r="C62685" s="220" t="str">
        <f t="shared" si="1958"/>
        <v/>
      </c>
      <c r="I62685" s="218" t="str">
        <f t="shared" si="1959"/>
        <v/>
      </c>
    </row>
    <row r="62686" spans="3:9" ht="15" customHeight="1">
      <c r="C62686" s="220" t="str">
        <f t="shared" si="1958"/>
        <v/>
      </c>
      <c r="I62686" s="218" t="str">
        <f t="shared" si="1959"/>
        <v/>
      </c>
    </row>
    <row r="62687" spans="3:9" ht="15" customHeight="1">
      <c r="C62687" s="220" t="str">
        <f t="shared" si="1958"/>
        <v/>
      </c>
      <c r="I62687" s="218" t="str">
        <f t="shared" si="1959"/>
        <v/>
      </c>
    </row>
    <row r="62688" spans="3:9" ht="15" customHeight="1">
      <c r="C62688" s="220" t="str">
        <f t="shared" si="1958"/>
        <v/>
      </c>
      <c r="I62688" s="218" t="str">
        <f t="shared" si="1959"/>
        <v/>
      </c>
    </row>
    <row r="62689" spans="3:9" ht="15" customHeight="1">
      <c r="C62689" s="220" t="str">
        <f t="shared" si="1958"/>
        <v/>
      </c>
      <c r="I62689" s="218" t="str">
        <f t="shared" si="1959"/>
        <v/>
      </c>
    </row>
    <row r="62690" spans="3:9" ht="15" customHeight="1">
      <c r="C62690" s="220" t="str">
        <f t="shared" si="1958"/>
        <v/>
      </c>
      <c r="I62690" s="218" t="str">
        <f t="shared" si="1959"/>
        <v/>
      </c>
    </row>
    <row r="62691" spans="3:9" ht="15" customHeight="1">
      <c r="C62691" s="220" t="str">
        <f t="shared" si="1958"/>
        <v/>
      </c>
      <c r="I62691" s="218" t="str">
        <f t="shared" si="1959"/>
        <v/>
      </c>
    </row>
    <row r="62692" spans="3:9" ht="15" customHeight="1">
      <c r="C62692" s="220" t="str">
        <f t="shared" si="1958"/>
        <v/>
      </c>
      <c r="I62692" s="218" t="str">
        <f t="shared" si="1959"/>
        <v/>
      </c>
    </row>
    <row r="62693" spans="3:9" ht="15" customHeight="1">
      <c r="C62693" s="220" t="str">
        <f t="shared" si="1958"/>
        <v/>
      </c>
      <c r="I62693" s="218" t="str">
        <f t="shared" si="1959"/>
        <v/>
      </c>
    </row>
    <row r="62694" spans="3:9" ht="15" customHeight="1">
      <c r="C62694" s="220" t="str">
        <f t="shared" si="1958"/>
        <v/>
      </c>
      <c r="I62694" s="218" t="str">
        <f t="shared" si="1959"/>
        <v/>
      </c>
    </row>
    <row r="62695" spans="3:9" ht="15" customHeight="1">
      <c r="C62695" s="220" t="str">
        <f t="shared" si="1958"/>
        <v/>
      </c>
      <c r="I62695" s="218" t="str">
        <f t="shared" si="1959"/>
        <v/>
      </c>
    </row>
    <row r="62696" spans="3:9" ht="15" customHeight="1">
      <c r="C62696" s="220" t="str">
        <f t="shared" si="1958"/>
        <v/>
      </c>
      <c r="I62696" s="218" t="str">
        <f t="shared" si="1959"/>
        <v/>
      </c>
    </row>
    <row r="62697" spans="3:9" ht="15" customHeight="1">
      <c r="C62697" s="220" t="str">
        <f t="shared" si="1958"/>
        <v/>
      </c>
      <c r="I62697" s="218" t="str">
        <f t="shared" si="1959"/>
        <v/>
      </c>
    </row>
    <row r="62698" spans="3:9" ht="15" customHeight="1">
      <c r="C62698" s="220" t="str">
        <f t="shared" si="1958"/>
        <v/>
      </c>
      <c r="I62698" s="218" t="str">
        <f t="shared" si="1959"/>
        <v/>
      </c>
    </row>
    <row r="62699" spans="3:9" ht="15" customHeight="1">
      <c r="C62699" s="220" t="str">
        <f t="shared" si="1958"/>
        <v/>
      </c>
      <c r="I62699" s="218" t="str">
        <f t="shared" si="1959"/>
        <v/>
      </c>
    </row>
    <row r="62700" spans="3:9" ht="15" customHeight="1">
      <c r="C62700" s="220" t="str">
        <f t="shared" si="1958"/>
        <v/>
      </c>
      <c r="I62700" s="218" t="str">
        <f t="shared" si="1959"/>
        <v/>
      </c>
    </row>
    <row r="62701" spans="3:9" ht="15" customHeight="1">
      <c r="C62701" s="220" t="str">
        <f t="shared" si="1958"/>
        <v/>
      </c>
      <c r="I62701" s="218" t="str">
        <f t="shared" si="1959"/>
        <v/>
      </c>
    </row>
    <row r="62702" spans="3:9" ht="15" customHeight="1">
      <c r="C62702" s="220" t="str">
        <f t="shared" si="1958"/>
        <v/>
      </c>
      <c r="I62702" s="218" t="str">
        <f t="shared" si="1959"/>
        <v/>
      </c>
    </row>
    <row r="62703" spans="3:9" ht="15" customHeight="1">
      <c r="C62703" s="220" t="str">
        <f t="shared" si="1958"/>
        <v/>
      </c>
      <c r="I62703" s="218" t="str">
        <f t="shared" si="1959"/>
        <v/>
      </c>
    </row>
    <row r="62704" spans="3:9" ht="15" customHeight="1">
      <c r="C62704" s="220" t="str">
        <f t="shared" si="1958"/>
        <v/>
      </c>
      <c r="I62704" s="218" t="str">
        <f t="shared" si="1959"/>
        <v/>
      </c>
    </row>
    <row r="62705" spans="3:9" ht="15" customHeight="1">
      <c r="C62705" s="220" t="str">
        <f t="shared" si="1958"/>
        <v/>
      </c>
      <c r="I62705" s="218" t="str">
        <f t="shared" si="1959"/>
        <v/>
      </c>
    </row>
    <row r="62706" spans="3:9" ht="15" customHeight="1">
      <c r="C62706" s="220" t="str">
        <f t="shared" si="1958"/>
        <v/>
      </c>
      <c r="I62706" s="218" t="str">
        <f t="shared" si="1959"/>
        <v/>
      </c>
    </row>
    <row r="62707" spans="3:9" ht="15" customHeight="1">
      <c r="C62707" s="220" t="str">
        <f t="shared" si="1958"/>
        <v/>
      </c>
      <c r="I62707" s="218" t="str">
        <f t="shared" si="1959"/>
        <v/>
      </c>
    </row>
    <row r="62708" spans="3:9" ht="15" customHeight="1">
      <c r="C62708" s="220" t="str">
        <f t="shared" si="1958"/>
        <v/>
      </c>
      <c r="I62708" s="218" t="str">
        <f t="shared" si="1959"/>
        <v/>
      </c>
    </row>
    <row r="62709" spans="3:9" ht="15" customHeight="1">
      <c r="C62709" s="220" t="str">
        <f t="shared" si="1958"/>
        <v/>
      </c>
      <c r="I62709" s="218" t="str">
        <f t="shared" si="1959"/>
        <v/>
      </c>
    </row>
    <row r="62710" spans="3:9" ht="15" customHeight="1">
      <c r="C62710" s="220" t="str">
        <f t="shared" si="1958"/>
        <v/>
      </c>
      <c r="I62710" s="218" t="str">
        <f t="shared" si="1959"/>
        <v/>
      </c>
    </row>
    <row r="62711" spans="3:9" ht="15" customHeight="1">
      <c r="C62711" s="220" t="str">
        <f t="shared" si="1958"/>
        <v/>
      </c>
      <c r="I62711" s="218" t="str">
        <f t="shared" si="1959"/>
        <v/>
      </c>
    </row>
    <row r="62712" spans="3:9" ht="15" customHeight="1">
      <c r="C62712" s="220" t="str">
        <f t="shared" si="1958"/>
        <v/>
      </c>
      <c r="I62712" s="218" t="str">
        <f t="shared" si="1959"/>
        <v/>
      </c>
    </row>
    <row r="62713" spans="3:9" ht="15" customHeight="1">
      <c r="C62713" s="220" t="str">
        <f t="shared" si="1958"/>
        <v/>
      </c>
      <c r="I62713" s="218" t="str">
        <f t="shared" si="1959"/>
        <v/>
      </c>
    </row>
    <row r="62714" spans="3:9" ht="15" customHeight="1">
      <c r="C62714" s="220" t="str">
        <f t="shared" si="1958"/>
        <v/>
      </c>
      <c r="I62714" s="218" t="str">
        <f t="shared" si="1959"/>
        <v/>
      </c>
    </row>
    <row r="62715" spans="3:9" ht="15" customHeight="1">
      <c r="C62715" s="220" t="str">
        <f t="shared" si="1958"/>
        <v/>
      </c>
      <c r="I62715" s="218" t="str">
        <f t="shared" si="1959"/>
        <v/>
      </c>
    </row>
    <row r="62716" spans="3:9" ht="15" customHeight="1">
      <c r="C62716" s="220" t="str">
        <f t="shared" si="1958"/>
        <v/>
      </c>
      <c r="I62716" s="218" t="str">
        <f t="shared" si="1959"/>
        <v/>
      </c>
    </row>
    <row r="62717" spans="3:9" ht="15" customHeight="1">
      <c r="C62717" s="220" t="str">
        <f t="shared" si="1958"/>
        <v/>
      </c>
      <c r="I62717" s="218" t="str">
        <f t="shared" si="1959"/>
        <v/>
      </c>
    </row>
    <row r="62718" spans="3:9" ht="15" customHeight="1">
      <c r="C62718" s="220" t="str">
        <f t="shared" si="1958"/>
        <v/>
      </c>
      <c r="I62718" s="218" t="str">
        <f t="shared" si="1959"/>
        <v/>
      </c>
    </row>
    <row r="62719" spans="3:9" ht="15" customHeight="1">
      <c r="C62719" s="220" t="str">
        <f t="shared" si="1958"/>
        <v/>
      </c>
      <c r="I62719" s="218" t="str">
        <f t="shared" si="1959"/>
        <v/>
      </c>
    </row>
    <row r="62720" spans="3:9" ht="15" customHeight="1">
      <c r="C62720" s="220" t="str">
        <f t="shared" si="1958"/>
        <v/>
      </c>
      <c r="I62720" s="218" t="str">
        <f t="shared" si="1959"/>
        <v/>
      </c>
    </row>
    <row r="62721" spans="3:9" ht="15" customHeight="1">
      <c r="C62721" s="220" t="str">
        <f t="shared" si="1958"/>
        <v/>
      </c>
      <c r="I62721" s="218" t="str">
        <f t="shared" si="1959"/>
        <v/>
      </c>
    </row>
    <row r="62722" spans="3:9" ht="15" customHeight="1">
      <c r="C62722" s="220" t="str">
        <f t="shared" si="1958"/>
        <v/>
      </c>
      <c r="I62722" s="218" t="str">
        <f t="shared" si="1959"/>
        <v/>
      </c>
    </row>
    <row r="62723" spans="3:9" ht="15" customHeight="1">
      <c r="C62723" s="220" t="str">
        <f t="shared" si="1958"/>
        <v/>
      </c>
      <c r="I62723" s="218" t="str">
        <f t="shared" si="1959"/>
        <v/>
      </c>
    </row>
    <row r="62724" spans="3:9" ht="15" customHeight="1">
      <c r="C62724" s="220" t="str">
        <f t="shared" si="1958"/>
        <v/>
      </c>
      <c r="I62724" s="218" t="str">
        <f t="shared" si="1959"/>
        <v/>
      </c>
    </row>
    <row r="62725" spans="3:9" ht="15" customHeight="1">
      <c r="C62725" s="220" t="str">
        <f t="shared" si="1958"/>
        <v/>
      </c>
      <c r="I62725" s="218" t="str">
        <f t="shared" si="1959"/>
        <v/>
      </c>
    </row>
    <row r="62726" spans="3:9" ht="15" customHeight="1">
      <c r="C62726" s="220" t="str">
        <f t="shared" ref="C62726:C62789" si="1960">IF(B62726="","",MONTH(B62726))</f>
        <v/>
      </c>
      <c r="I62726" s="218" t="str">
        <f t="shared" ref="I62726:I62789" si="1961">IF(H62726="","",IF(E62726="","Não deixe campos em branco, a planilha resumo de custos e despesas necessita deles para funcionar",IF(F62726="","Não deixe campos em branco, a planilha resumo de custos e despesas necessita deles para funcionar",IF(G62726="","Não deixe campos em branco, a planilha resumo de custos e despesas necessita deles para funcionar",""))))</f>
        <v/>
      </c>
    </row>
    <row r="62727" spans="3:9" ht="15" customHeight="1">
      <c r="C62727" s="220" t="str">
        <f t="shared" si="1960"/>
        <v/>
      </c>
      <c r="I62727" s="218" t="str">
        <f t="shared" si="1961"/>
        <v/>
      </c>
    </row>
    <row r="62728" spans="3:9" ht="15" customHeight="1">
      <c r="C62728" s="220" t="str">
        <f t="shared" si="1960"/>
        <v/>
      </c>
      <c r="I62728" s="218" t="str">
        <f t="shared" si="1961"/>
        <v/>
      </c>
    </row>
    <row r="62729" spans="3:9" ht="15" customHeight="1">
      <c r="C62729" s="220" t="str">
        <f t="shared" si="1960"/>
        <v/>
      </c>
      <c r="I62729" s="218" t="str">
        <f t="shared" si="1961"/>
        <v/>
      </c>
    </row>
    <row r="62730" spans="3:9" ht="15" customHeight="1">
      <c r="C62730" s="220" t="str">
        <f t="shared" si="1960"/>
        <v/>
      </c>
      <c r="I62730" s="218" t="str">
        <f t="shared" si="1961"/>
        <v/>
      </c>
    </row>
    <row r="62731" spans="3:9" ht="15" customHeight="1">
      <c r="C62731" s="220" t="str">
        <f t="shared" si="1960"/>
        <v/>
      </c>
      <c r="I62731" s="218" t="str">
        <f t="shared" si="1961"/>
        <v/>
      </c>
    </row>
    <row r="62732" spans="3:9" ht="15" customHeight="1">
      <c r="C62732" s="220" t="str">
        <f t="shared" si="1960"/>
        <v/>
      </c>
      <c r="I62732" s="218" t="str">
        <f t="shared" si="1961"/>
        <v/>
      </c>
    </row>
    <row r="62733" spans="3:9" ht="15" customHeight="1">
      <c r="C62733" s="220" t="str">
        <f t="shared" si="1960"/>
        <v/>
      </c>
      <c r="I62733" s="218" t="str">
        <f t="shared" si="1961"/>
        <v/>
      </c>
    </row>
    <row r="62734" spans="3:9" ht="15" customHeight="1">
      <c r="C62734" s="220" t="str">
        <f t="shared" si="1960"/>
        <v/>
      </c>
      <c r="I62734" s="218" t="str">
        <f t="shared" si="1961"/>
        <v/>
      </c>
    </row>
    <row r="62735" spans="3:9" ht="15" customHeight="1">
      <c r="C62735" s="220" t="str">
        <f t="shared" si="1960"/>
        <v/>
      </c>
      <c r="I62735" s="218" t="str">
        <f t="shared" si="1961"/>
        <v/>
      </c>
    </row>
    <row r="62736" spans="3:9" ht="15" customHeight="1">
      <c r="C62736" s="220" t="str">
        <f t="shared" si="1960"/>
        <v/>
      </c>
      <c r="I62736" s="218" t="str">
        <f t="shared" si="1961"/>
        <v/>
      </c>
    </row>
    <row r="62737" spans="3:9" ht="15" customHeight="1">
      <c r="C62737" s="220" t="str">
        <f t="shared" si="1960"/>
        <v/>
      </c>
      <c r="I62737" s="218" t="str">
        <f t="shared" si="1961"/>
        <v/>
      </c>
    </row>
    <row r="62738" spans="3:9" ht="15" customHeight="1">
      <c r="C62738" s="220" t="str">
        <f t="shared" si="1960"/>
        <v/>
      </c>
      <c r="I62738" s="218" t="str">
        <f t="shared" si="1961"/>
        <v/>
      </c>
    </row>
    <row r="62739" spans="3:9" ht="15" customHeight="1">
      <c r="C62739" s="220" t="str">
        <f t="shared" si="1960"/>
        <v/>
      </c>
      <c r="I62739" s="218" t="str">
        <f t="shared" si="1961"/>
        <v/>
      </c>
    </row>
    <row r="62740" spans="3:9" ht="15" customHeight="1">
      <c r="C62740" s="220" t="str">
        <f t="shared" si="1960"/>
        <v/>
      </c>
      <c r="I62740" s="218" t="str">
        <f t="shared" si="1961"/>
        <v/>
      </c>
    </row>
    <row r="62741" spans="3:9" ht="15" customHeight="1">
      <c r="C62741" s="220" t="str">
        <f t="shared" si="1960"/>
        <v/>
      </c>
      <c r="I62741" s="218" t="str">
        <f t="shared" si="1961"/>
        <v/>
      </c>
    </row>
    <row r="62742" spans="3:9" ht="15" customHeight="1">
      <c r="C62742" s="220" t="str">
        <f t="shared" si="1960"/>
        <v/>
      </c>
      <c r="I62742" s="218" t="str">
        <f t="shared" si="1961"/>
        <v/>
      </c>
    </row>
    <row r="62743" spans="3:9" ht="15" customHeight="1">
      <c r="C62743" s="220" t="str">
        <f t="shared" si="1960"/>
        <v/>
      </c>
      <c r="I62743" s="218" t="str">
        <f t="shared" si="1961"/>
        <v/>
      </c>
    </row>
    <row r="62744" spans="3:9" ht="15" customHeight="1">
      <c r="C62744" s="220" t="str">
        <f t="shared" si="1960"/>
        <v/>
      </c>
      <c r="I62744" s="218" t="str">
        <f t="shared" si="1961"/>
        <v/>
      </c>
    </row>
    <row r="62745" spans="3:9" ht="15" customHeight="1">
      <c r="C62745" s="220" t="str">
        <f t="shared" si="1960"/>
        <v/>
      </c>
      <c r="I62745" s="218" t="str">
        <f t="shared" si="1961"/>
        <v/>
      </c>
    </row>
    <row r="62746" spans="3:9" ht="15" customHeight="1">
      <c r="C62746" s="220" t="str">
        <f t="shared" si="1960"/>
        <v/>
      </c>
      <c r="I62746" s="218" t="str">
        <f t="shared" si="1961"/>
        <v/>
      </c>
    </row>
    <row r="62747" spans="3:9" ht="15" customHeight="1">
      <c r="C62747" s="220" t="str">
        <f t="shared" si="1960"/>
        <v/>
      </c>
      <c r="I62747" s="218" t="str">
        <f t="shared" si="1961"/>
        <v/>
      </c>
    </row>
    <row r="62748" spans="3:9" ht="15" customHeight="1">
      <c r="C62748" s="220" t="str">
        <f t="shared" si="1960"/>
        <v/>
      </c>
      <c r="I62748" s="218" t="str">
        <f t="shared" si="1961"/>
        <v/>
      </c>
    </row>
    <row r="62749" spans="3:9" ht="15" customHeight="1">
      <c r="C62749" s="220" t="str">
        <f t="shared" si="1960"/>
        <v/>
      </c>
      <c r="I62749" s="218" t="str">
        <f t="shared" si="1961"/>
        <v/>
      </c>
    </row>
    <row r="62750" spans="3:9" ht="15" customHeight="1">
      <c r="C62750" s="220" t="str">
        <f t="shared" si="1960"/>
        <v/>
      </c>
      <c r="I62750" s="218" t="str">
        <f t="shared" si="1961"/>
        <v/>
      </c>
    </row>
    <row r="62751" spans="3:9" ht="15" customHeight="1">
      <c r="C62751" s="220" t="str">
        <f t="shared" si="1960"/>
        <v/>
      </c>
      <c r="I62751" s="218" t="str">
        <f t="shared" si="1961"/>
        <v/>
      </c>
    </row>
    <row r="62752" spans="3:9" ht="15" customHeight="1">
      <c r="C62752" s="220" t="str">
        <f t="shared" si="1960"/>
        <v/>
      </c>
      <c r="I62752" s="218" t="str">
        <f t="shared" si="1961"/>
        <v/>
      </c>
    </row>
    <row r="62753" spans="3:9" ht="15" customHeight="1">
      <c r="C62753" s="220" t="str">
        <f t="shared" si="1960"/>
        <v/>
      </c>
      <c r="I62753" s="218" t="str">
        <f t="shared" si="1961"/>
        <v/>
      </c>
    </row>
    <row r="62754" spans="3:9" ht="15" customHeight="1">
      <c r="C62754" s="220" t="str">
        <f t="shared" si="1960"/>
        <v/>
      </c>
      <c r="I62754" s="218" t="str">
        <f t="shared" si="1961"/>
        <v/>
      </c>
    </row>
    <row r="62755" spans="3:9" ht="15" customHeight="1">
      <c r="C62755" s="220" t="str">
        <f t="shared" si="1960"/>
        <v/>
      </c>
      <c r="I62755" s="218" t="str">
        <f t="shared" si="1961"/>
        <v/>
      </c>
    </row>
    <row r="62756" spans="3:9" ht="15" customHeight="1">
      <c r="C62756" s="220" t="str">
        <f t="shared" si="1960"/>
        <v/>
      </c>
      <c r="I62756" s="218" t="str">
        <f t="shared" si="1961"/>
        <v/>
      </c>
    </row>
    <row r="62757" spans="3:9" ht="15" customHeight="1">
      <c r="C62757" s="220" t="str">
        <f t="shared" si="1960"/>
        <v/>
      </c>
      <c r="I62757" s="218" t="str">
        <f t="shared" si="1961"/>
        <v/>
      </c>
    </row>
    <row r="62758" spans="3:9" ht="15" customHeight="1">
      <c r="C62758" s="220" t="str">
        <f t="shared" si="1960"/>
        <v/>
      </c>
      <c r="I62758" s="218" t="str">
        <f t="shared" si="1961"/>
        <v/>
      </c>
    </row>
    <row r="62759" spans="3:9" ht="15" customHeight="1">
      <c r="C62759" s="220" t="str">
        <f t="shared" si="1960"/>
        <v/>
      </c>
      <c r="I62759" s="218" t="str">
        <f t="shared" si="1961"/>
        <v/>
      </c>
    </row>
    <row r="62760" spans="3:9" ht="15" customHeight="1">
      <c r="C62760" s="220" t="str">
        <f t="shared" si="1960"/>
        <v/>
      </c>
      <c r="I62760" s="218" t="str">
        <f t="shared" si="1961"/>
        <v/>
      </c>
    </row>
    <row r="62761" spans="3:9" ht="15" customHeight="1">
      <c r="C62761" s="220" t="str">
        <f t="shared" si="1960"/>
        <v/>
      </c>
      <c r="I62761" s="218" t="str">
        <f t="shared" si="1961"/>
        <v/>
      </c>
    </row>
    <row r="62762" spans="3:9" ht="15" customHeight="1">
      <c r="C62762" s="220" t="str">
        <f t="shared" si="1960"/>
        <v/>
      </c>
      <c r="I62762" s="218" t="str">
        <f t="shared" si="1961"/>
        <v/>
      </c>
    </row>
    <row r="62763" spans="3:9" ht="15" customHeight="1">
      <c r="C62763" s="220" t="str">
        <f t="shared" si="1960"/>
        <v/>
      </c>
      <c r="I62763" s="218" t="str">
        <f t="shared" si="1961"/>
        <v/>
      </c>
    </row>
    <row r="62764" spans="3:9" ht="15" customHeight="1">
      <c r="C62764" s="220" t="str">
        <f t="shared" si="1960"/>
        <v/>
      </c>
      <c r="I62764" s="218" t="str">
        <f t="shared" si="1961"/>
        <v/>
      </c>
    </row>
    <row r="62765" spans="3:9" ht="15" customHeight="1">
      <c r="C62765" s="220" t="str">
        <f t="shared" si="1960"/>
        <v/>
      </c>
      <c r="I62765" s="218" t="str">
        <f t="shared" si="1961"/>
        <v/>
      </c>
    </row>
    <row r="62766" spans="3:9" ht="15" customHeight="1">
      <c r="C62766" s="220" t="str">
        <f t="shared" si="1960"/>
        <v/>
      </c>
      <c r="I62766" s="218" t="str">
        <f t="shared" si="1961"/>
        <v/>
      </c>
    </row>
    <row r="62767" spans="3:9" ht="15" customHeight="1">
      <c r="C62767" s="220" t="str">
        <f t="shared" si="1960"/>
        <v/>
      </c>
      <c r="I62767" s="218" t="str">
        <f t="shared" si="1961"/>
        <v/>
      </c>
    </row>
    <row r="62768" spans="3:9" ht="15" customHeight="1">
      <c r="C62768" s="220" t="str">
        <f t="shared" si="1960"/>
        <v/>
      </c>
      <c r="I62768" s="218" t="str">
        <f t="shared" si="1961"/>
        <v/>
      </c>
    </row>
    <row r="62769" spans="3:9" ht="15" customHeight="1">
      <c r="C62769" s="220" t="str">
        <f t="shared" si="1960"/>
        <v/>
      </c>
      <c r="I62769" s="218" t="str">
        <f t="shared" si="1961"/>
        <v/>
      </c>
    </row>
    <row r="62770" spans="3:9" ht="15" customHeight="1">
      <c r="C62770" s="220" t="str">
        <f t="shared" si="1960"/>
        <v/>
      </c>
      <c r="I62770" s="218" t="str">
        <f t="shared" si="1961"/>
        <v/>
      </c>
    </row>
    <row r="62771" spans="3:9" ht="15" customHeight="1">
      <c r="C62771" s="220" t="str">
        <f t="shared" si="1960"/>
        <v/>
      </c>
      <c r="I62771" s="218" t="str">
        <f t="shared" si="1961"/>
        <v/>
      </c>
    </row>
    <row r="62772" spans="3:9" ht="15" customHeight="1">
      <c r="C62772" s="220" t="str">
        <f t="shared" si="1960"/>
        <v/>
      </c>
      <c r="I62772" s="218" t="str">
        <f t="shared" si="1961"/>
        <v/>
      </c>
    </row>
    <row r="62773" spans="3:9" ht="15" customHeight="1">
      <c r="C62773" s="220" t="str">
        <f t="shared" si="1960"/>
        <v/>
      </c>
      <c r="I62773" s="218" t="str">
        <f t="shared" si="1961"/>
        <v/>
      </c>
    </row>
    <row r="62774" spans="3:9" ht="15" customHeight="1">
      <c r="C62774" s="220" t="str">
        <f t="shared" si="1960"/>
        <v/>
      </c>
      <c r="I62774" s="218" t="str">
        <f t="shared" si="1961"/>
        <v/>
      </c>
    </row>
    <row r="62775" spans="3:9" ht="15" customHeight="1">
      <c r="C62775" s="220" t="str">
        <f t="shared" si="1960"/>
        <v/>
      </c>
      <c r="I62775" s="218" t="str">
        <f t="shared" si="1961"/>
        <v/>
      </c>
    </row>
    <row r="62776" spans="3:9" ht="15" customHeight="1">
      <c r="C62776" s="220" t="str">
        <f t="shared" si="1960"/>
        <v/>
      </c>
      <c r="I62776" s="218" t="str">
        <f t="shared" si="1961"/>
        <v/>
      </c>
    </row>
    <row r="62777" spans="3:9" ht="15" customHeight="1">
      <c r="C62777" s="220" t="str">
        <f t="shared" si="1960"/>
        <v/>
      </c>
      <c r="I62777" s="218" t="str">
        <f t="shared" si="1961"/>
        <v/>
      </c>
    </row>
    <row r="62778" spans="3:9" ht="15" customHeight="1">
      <c r="C62778" s="220" t="str">
        <f t="shared" si="1960"/>
        <v/>
      </c>
      <c r="I62778" s="218" t="str">
        <f t="shared" si="1961"/>
        <v/>
      </c>
    </row>
    <row r="62779" spans="3:9" ht="15" customHeight="1">
      <c r="C62779" s="220" t="str">
        <f t="shared" si="1960"/>
        <v/>
      </c>
      <c r="I62779" s="218" t="str">
        <f t="shared" si="1961"/>
        <v/>
      </c>
    </row>
    <row r="62780" spans="3:9" ht="15" customHeight="1">
      <c r="C62780" s="220" t="str">
        <f t="shared" si="1960"/>
        <v/>
      </c>
      <c r="I62780" s="218" t="str">
        <f t="shared" si="1961"/>
        <v/>
      </c>
    </row>
    <row r="62781" spans="3:9" ht="15" customHeight="1">
      <c r="C62781" s="220" t="str">
        <f t="shared" si="1960"/>
        <v/>
      </c>
      <c r="I62781" s="218" t="str">
        <f t="shared" si="1961"/>
        <v/>
      </c>
    </row>
    <row r="62782" spans="3:9" ht="15" customHeight="1">
      <c r="C62782" s="220" t="str">
        <f t="shared" si="1960"/>
        <v/>
      </c>
      <c r="I62782" s="218" t="str">
        <f t="shared" si="1961"/>
        <v/>
      </c>
    </row>
    <row r="62783" spans="3:9" ht="15" customHeight="1">
      <c r="C62783" s="220" t="str">
        <f t="shared" si="1960"/>
        <v/>
      </c>
      <c r="I62783" s="218" t="str">
        <f t="shared" si="1961"/>
        <v/>
      </c>
    </row>
    <row r="62784" spans="3:9" ht="15" customHeight="1">
      <c r="C62784" s="220" t="str">
        <f t="shared" si="1960"/>
        <v/>
      </c>
      <c r="I62784" s="218" t="str">
        <f t="shared" si="1961"/>
        <v/>
      </c>
    </row>
    <row r="62785" spans="3:9" ht="15" customHeight="1">
      <c r="C62785" s="220" t="str">
        <f t="shared" si="1960"/>
        <v/>
      </c>
      <c r="I62785" s="218" t="str">
        <f t="shared" si="1961"/>
        <v/>
      </c>
    </row>
    <row r="62786" spans="3:9" ht="15" customHeight="1">
      <c r="C62786" s="220" t="str">
        <f t="shared" si="1960"/>
        <v/>
      </c>
      <c r="I62786" s="218" t="str">
        <f t="shared" si="1961"/>
        <v/>
      </c>
    </row>
    <row r="62787" spans="3:9" ht="15" customHeight="1">
      <c r="C62787" s="220" t="str">
        <f t="shared" si="1960"/>
        <v/>
      </c>
      <c r="I62787" s="218" t="str">
        <f t="shared" si="1961"/>
        <v/>
      </c>
    </row>
    <row r="62788" spans="3:9" ht="15" customHeight="1">
      <c r="C62788" s="220" t="str">
        <f t="shared" si="1960"/>
        <v/>
      </c>
      <c r="I62788" s="218" t="str">
        <f t="shared" si="1961"/>
        <v/>
      </c>
    </row>
    <row r="62789" spans="3:9" ht="15" customHeight="1">
      <c r="C62789" s="220" t="str">
        <f t="shared" si="1960"/>
        <v/>
      </c>
      <c r="I62789" s="218" t="str">
        <f t="shared" si="1961"/>
        <v/>
      </c>
    </row>
    <row r="62790" spans="3:9" ht="15" customHeight="1">
      <c r="C62790" s="220" t="str">
        <f t="shared" ref="C62790:C62853" si="1962">IF(B62790="","",MONTH(B62790))</f>
        <v/>
      </c>
      <c r="I62790" s="218" t="str">
        <f t="shared" ref="I62790:I62853" si="1963">IF(H62790="","",IF(E62790="","Não deixe campos em branco, a planilha resumo de custos e despesas necessita deles para funcionar",IF(F62790="","Não deixe campos em branco, a planilha resumo de custos e despesas necessita deles para funcionar",IF(G62790="","Não deixe campos em branco, a planilha resumo de custos e despesas necessita deles para funcionar",""))))</f>
        <v/>
      </c>
    </row>
    <row r="62791" spans="3:9" ht="15" customHeight="1">
      <c r="C62791" s="220" t="str">
        <f t="shared" si="1962"/>
        <v/>
      </c>
      <c r="I62791" s="218" t="str">
        <f t="shared" si="1963"/>
        <v/>
      </c>
    </row>
    <row r="62792" spans="3:9" ht="15" customHeight="1">
      <c r="C62792" s="220" t="str">
        <f t="shared" si="1962"/>
        <v/>
      </c>
      <c r="I62792" s="218" t="str">
        <f t="shared" si="1963"/>
        <v/>
      </c>
    </row>
    <row r="62793" spans="3:9" ht="15" customHeight="1">
      <c r="C62793" s="220" t="str">
        <f t="shared" si="1962"/>
        <v/>
      </c>
      <c r="I62793" s="218" t="str">
        <f t="shared" si="1963"/>
        <v/>
      </c>
    </row>
    <row r="62794" spans="3:9" ht="15" customHeight="1">
      <c r="C62794" s="220" t="str">
        <f t="shared" si="1962"/>
        <v/>
      </c>
      <c r="I62794" s="218" t="str">
        <f t="shared" si="1963"/>
        <v/>
      </c>
    </row>
    <row r="62795" spans="3:9" ht="15" customHeight="1">
      <c r="C62795" s="220" t="str">
        <f t="shared" si="1962"/>
        <v/>
      </c>
      <c r="I62795" s="218" t="str">
        <f t="shared" si="1963"/>
        <v/>
      </c>
    </row>
    <row r="62796" spans="3:9" ht="15" customHeight="1">
      <c r="C62796" s="220" t="str">
        <f t="shared" si="1962"/>
        <v/>
      </c>
      <c r="I62796" s="218" t="str">
        <f t="shared" si="1963"/>
        <v/>
      </c>
    </row>
    <row r="62797" spans="3:9" ht="15" customHeight="1">
      <c r="C62797" s="220" t="str">
        <f t="shared" si="1962"/>
        <v/>
      </c>
      <c r="I62797" s="218" t="str">
        <f t="shared" si="1963"/>
        <v/>
      </c>
    </row>
    <row r="62798" spans="3:9" ht="15" customHeight="1">
      <c r="C62798" s="220" t="str">
        <f t="shared" si="1962"/>
        <v/>
      </c>
      <c r="I62798" s="218" t="str">
        <f t="shared" si="1963"/>
        <v/>
      </c>
    </row>
    <row r="62799" spans="3:9" ht="15" customHeight="1">
      <c r="C62799" s="220" t="str">
        <f t="shared" si="1962"/>
        <v/>
      </c>
      <c r="I62799" s="218" t="str">
        <f t="shared" si="1963"/>
        <v/>
      </c>
    </row>
    <row r="62800" spans="3:9" ht="15" customHeight="1">
      <c r="C62800" s="220" t="str">
        <f t="shared" si="1962"/>
        <v/>
      </c>
      <c r="I62800" s="218" t="str">
        <f t="shared" si="1963"/>
        <v/>
      </c>
    </row>
    <row r="62801" spans="3:9" ht="15" customHeight="1">
      <c r="C62801" s="220" t="str">
        <f t="shared" si="1962"/>
        <v/>
      </c>
      <c r="I62801" s="218" t="str">
        <f t="shared" si="1963"/>
        <v/>
      </c>
    </row>
    <row r="62802" spans="3:9" ht="15" customHeight="1">
      <c r="C62802" s="220" t="str">
        <f t="shared" si="1962"/>
        <v/>
      </c>
      <c r="I62802" s="218" t="str">
        <f t="shared" si="1963"/>
        <v/>
      </c>
    </row>
    <row r="62803" spans="3:9" ht="15" customHeight="1">
      <c r="C62803" s="220" t="str">
        <f t="shared" si="1962"/>
        <v/>
      </c>
      <c r="I62803" s="218" t="str">
        <f t="shared" si="1963"/>
        <v/>
      </c>
    </row>
    <row r="62804" spans="3:9" ht="15" customHeight="1">
      <c r="C62804" s="220" t="str">
        <f t="shared" si="1962"/>
        <v/>
      </c>
      <c r="I62804" s="218" t="str">
        <f t="shared" si="1963"/>
        <v/>
      </c>
    </row>
    <row r="62805" spans="3:9" ht="15" customHeight="1">
      <c r="C62805" s="220" t="str">
        <f t="shared" si="1962"/>
        <v/>
      </c>
      <c r="I62805" s="218" t="str">
        <f t="shared" si="1963"/>
        <v/>
      </c>
    </row>
    <row r="62806" spans="3:9" ht="15" customHeight="1">
      <c r="C62806" s="220" t="str">
        <f t="shared" si="1962"/>
        <v/>
      </c>
      <c r="I62806" s="218" t="str">
        <f t="shared" si="1963"/>
        <v/>
      </c>
    </row>
    <row r="62807" spans="3:9" ht="15" customHeight="1">
      <c r="C62807" s="220" t="str">
        <f t="shared" si="1962"/>
        <v/>
      </c>
      <c r="I62807" s="218" t="str">
        <f t="shared" si="1963"/>
        <v/>
      </c>
    </row>
    <row r="62808" spans="3:9" ht="15" customHeight="1">
      <c r="C62808" s="220" t="str">
        <f t="shared" si="1962"/>
        <v/>
      </c>
      <c r="I62808" s="218" t="str">
        <f t="shared" si="1963"/>
        <v/>
      </c>
    </row>
    <row r="62809" spans="3:9" ht="15" customHeight="1">
      <c r="C62809" s="220" t="str">
        <f t="shared" si="1962"/>
        <v/>
      </c>
      <c r="I62809" s="218" t="str">
        <f t="shared" si="1963"/>
        <v/>
      </c>
    </row>
    <row r="62810" spans="3:9" ht="15" customHeight="1">
      <c r="C62810" s="220" t="str">
        <f t="shared" si="1962"/>
        <v/>
      </c>
      <c r="I62810" s="218" t="str">
        <f t="shared" si="1963"/>
        <v/>
      </c>
    </row>
    <row r="62811" spans="3:9" ht="15" customHeight="1">
      <c r="C62811" s="220" t="str">
        <f t="shared" si="1962"/>
        <v/>
      </c>
      <c r="I62811" s="218" t="str">
        <f t="shared" si="1963"/>
        <v/>
      </c>
    </row>
    <row r="62812" spans="3:9" ht="15" customHeight="1">
      <c r="C62812" s="220" t="str">
        <f t="shared" si="1962"/>
        <v/>
      </c>
      <c r="I62812" s="218" t="str">
        <f t="shared" si="1963"/>
        <v/>
      </c>
    </row>
    <row r="62813" spans="3:9" ht="15" customHeight="1">
      <c r="C62813" s="220" t="str">
        <f t="shared" si="1962"/>
        <v/>
      </c>
      <c r="I62813" s="218" t="str">
        <f t="shared" si="1963"/>
        <v/>
      </c>
    </row>
    <row r="62814" spans="3:9" ht="15" customHeight="1">
      <c r="C62814" s="220" t="str">
        <f t="shared" si="1962"/>
        <v/>
      </c>
      <c r="I62814" s="218" t="str">
        <f t="shared" si="1963"/>
        <v/>
      </c>
    </row>
    <row r="62815" spans="3:9" ht="15" customHeight="1">
      <c r="C62815" s="220" t="str">
        <f t="shared" si="1962"/>
        <v/>
      </c>
      <c r="I62815" s="218" t="str">
        <f t="shared" si="1963"/>
        <v/>
      </c>
    </row>
    <row r="62816" spans="3:9" ht="15" customHeight="1">
      <c r="C62816" s="220" t="str">
        <f t="shared" si="1962"/>
        <v/>
      </c>
      <c r="I62816" s="218" t="str">
        <f t="shared" si="1963"/>
        <v/>
      </c>
    </row>
    <row r="62817" spans="3:9" ht="15" customHeight="1">
      <c r="C62817" s="220" t="str">
        <f t="shared" si="1962"/>
        <v/>
      </c>
      <c r="I62817" s="218" t="str">
        <f t="shared" si="1963"/>
        <v/>
      </c>
    </row>
    <row r="62818" spans="3:9" ht="15" customHeight="1">
      <c r="C62818" s="220" t="str">
        <f t="shared" si="1962"/>
        <v/>
      </c>
      <c r="I62818" s="218" t="str">
        <f t="shared" si="1963"/>
        <v/>
      </c>
    </row>
    <row r="62819" spans="3:9" ht="15" customHeight="1">
      <c r="C62819" s="220" t="str">
        <f t="shared" si="1962"/>
        <v/>
      </c>
      <c r="I62819" s="218" t="str">
        <f t="shared" si="1963"/>
        <v/>
      </c>
    </row>
    <row r="62820" spans="3:9" ht="15" customHeight="1">
      <c r="C62820" s="220" t="str">
        <f t="shared" si="1962"/>
        <v/>
      </c>
      <c r="I62820" s="218" t="str">
        <f t="shared" si="1963"/>
        <v/>
      </c>
    </row>
    <row r="62821" spans="3:9" ht="15" customHeight="1">
      <c r="C62821" s="220" t="str">
        <f t="shared" si="1962"/>
        <v/>
      </c>
      <c r="I62821" s="218" t="str">
        <f t="shared" si="1963"/>
        <v/>
      </c>
    </row>
    <row r="62822" spans="3:9" ht="15" customHeight="1">
      <c r="C62822" s="220" t="str">
        <f t="shared" si="1962"/>
        <v/>
      </c>
      <c r="I62822" s="218" t="str">
        <f t="shared" si="1963"/>
        <v/>
      </c>
    </row>
    <row r="62823" spans="3:9" ht="15" customHeight="1">
      <c r="C62823" s="220" t="str">
        <f t="shared" si="1962"/>
        <v/>
      </c>
      <c r="I62823" s="218" t="str">
        <f t="shared" si="1963"/>
        <v/>
      </c>
    </row>
    <row r="62824" spans="3:9" ht="15" customHeight="1">
      <c r="C62824" s="220" t="str">
        <f t="shared" si="1962"/>
        <v/>
      </c>
      <c r="I62824" s="218" t="str">
        <f t="shared" si="1963"/>
        <v/>
      </c>
    </row>
    <row r="62825" spans="3:9" ht="15" customHeight="1">
      <c r="C62825" s="220" t="str">
        <f t="shared" si="1962"/>
        <v/>
      </c>
      <c r="I62825" s="218" t="str">
        <f t="shared" si="1963"/>
        <v/>
      </c>
    </row>
    <row r="62826" spans="3:9" ht="15" customHeight="1">
      <c r="C62826" s="220" t="str">
        <f t="shared" si="1962"/>
        <v/>
      </c>
      <c r="I62826" s="218" t="str">
        <f t="shared" si="1963"/>
        <v/>
      </c>
    </row>
    <row r="62827" spans="3:9" ht="15" customHeight="1">
      <c r="C62827" s="220" t="str">
        <f t="shared" si="1962"/>
        <v/>
      </c>
      <c r="I62827" s="218" t="str">
        <f t="shared" si="1963"/>
        <v/>
      </c>
    </row>
    <row r="62828" spans="3:9" ht="15" customHeight="1">
      <c r="C62828" s="220" t="str">
        <f t="shared" si="1962"/>
        <v/>
      </c>
      <c r="I62828" s="218" t="str">
        <f t="shared" si="1963"/>
        <v/>
      </c>
    </row>
    <row r="62829" spans="3:9" ht="15" customHeight="1">
      <c r="C62829" s="220" t="str">
        <f t="shared" si="1962"/>
        <v/>
      </c>
      <c r="I62829" s="218" t="str">
        <f t="shared" si="1963"/>
        <v/>
      </c>
    </row>
    <row r="62830" spans="3:9" ht="15" customHeight="1">
      <c r="C62830" s="220" t="str">
        <f t="shared" si="1962"/>
        <v/>
      </c>
      <c r="I62830" s="218" t="str">
        <f t="shared" si="1963"/>
        <v/>
      </c>
    </row>
    <row r="62831" spans="3:9" ht="15" customHeight="1">
      <c r="C62831" s="220" t="str">
        <f t="shared" si="1962"/>
        <v/>
      </c>
      <c r="I62831" s="218" t="str">
        <f t="shared" si="1963"/>
        <v/>
      </c>
    </row>
    <row r="62832" spans="3:9" ht="15" customHeight="1">
      <c r="C62832" s="220" t="str">
        <f t="shared" si="1962"/>
        <v/>
      </c>
      <c r="I62832" s="218" t="str">
        <f t="shared" si="1963"/>
        <v/>
      </c>
    </row>
    <row r="62833" spans="3:9" ht="15" customHeight="1">
      <c r="C62833" s="220" t="str">
        <f t="shared" si="1962"/>
        <v/>
      </c>
      <c r="I62833" s="218" t="str">
        <f t="shared" si="1963"/>
        <v/>
      </c>
    </row>
    <row r="62834" spans="3:9" ht="15" customHeight="1">
      <c r="C62834" s="220" t="str">
        <f t="shared" si="1962"/>
        <v/>
      </c>
      <c r="I62834" s="218" t="str">
        <f t="shared" si="1963"/>
        <v/>
      </c>
    </row>
    <row r="62835" spans="3:9" ht="15" customHeight="1">
      <c r="C62835" s="220" t="str">
        <f t="shared" si="1962"/>
        <v/>
      </c>
      <c r="I62835" s="218" t="str">
        <f t="shared" si="1963"/>
        <v/>
      </c>
    </row>
    <row r="62836" spans="3:9" ht="15" customHeight="1">
      <c r="C62836" s="220" t="str">
        <f t="shared" si="1962"/>
        <v/>
      </c>
      <c r="I62836" s="218" t="str">
        <f t="shared" si="1963"/>
        <v/>
      </c>
    </row>
    <row r="62837" spans="3:9" ht="15" customHeight="1">
      <c r="C62837" s="220" t="str">
        <f t="shared" si="1962"/>
        <v/>
      </c>
      <c r="I62837" s="218" t="str">
        <f t="shared" si="1963"/>
        <v/>
      </c>
    </row>
    <row r="62838" spans="3:9" ht="15" customHeight="1">
      <c r="C62838" s="220" t="str">
        <f t="shared" si="1962"/>
        <v/>
      </c>
      <c r="I62838" s="218" t="str">
        <f t="shared" si="1963"/>
        <v/>
      </c>
    </row>
    <row r="62839" spans="3:9" ht="15" customHeight="1">
      <c r="C62839" s="220" t="str">
        <f t="shared" si="1962"/>
        <v/>
      </c>
      <c r="I62839" s="218" t="str">
        <f t="shared" si="1963"/>
        <v/>
      </c>
    </row>
    <row r="62840" spans="3:9" ht="15" customHeight="1">
      <c r="C62840" s="220" t="str">
        <f t="shared" si="1962"/>
        <v/>
      </c>
      <c r="I62840" s="218" t="str">
        <f t="shared" si="1963"/>
        <v/>
      </c>
    </row>
    <row r="62841" spans="3:9" ht="15" customHeight="1">
      <c r="C62841" s="220" t="str">
        <f t="shared" si="1962"/>
        <v/>
      </c>
      <c r="I62841" s="218" t="str">
        <f t="shared" si="1963"/>
        <v/>
      </c>
    </row>
    <row r="62842" spans="3:9" ht="15" customHeight="1">
      <c r="C62842" s="220" t="str">
        <f t="shared" si="1962"/>
        <v/>
      </c>
      <c r="I62842" s="218" t="str">
        <f t="shared" si="1963"/>
        <v/>
      </c>
    </row>
    <row r="62843" spans="3:9" ht="15" customHeight="1">
      <c r="C62843" s="220" t="str">
        <f t="shared" si="1962"/>
        <v/>
      </c>
      <c r="I62843" s="218" t="str">
        <f t="shared" si="1963"/>
        <v/>
      </c>
    </row>
    <row r="62844" spans="3:9" ht="15" customHeight="1">
      <c r="C62844" s="220" t="str">
        <f t="shared" si="1962"/>
        <v/>
      </c>
      <c r="I62844" s="218" t="str">
        <f t="shared" si="1963"/>
        <v/>
      </c>
    </row>
    <row r="62845" spans="3:9" ht="15" customHeight="1">
      <c r="C62845" s="220" t="str">
        <f t="shared" si="1962"/>
        <v/>
      </c>
      <c r="I62845" s="218" t="str">
        <f t="shared" si="1963"/>
        <v/>
      </c>
    </row>
    <row r="62846" spans="3:9" ht="15" customHeight="1">
      <c r="C62846" s="220" t="str">
        <f t="shared" si="1962"/>
        <v/>
      </c>
      <c r="I62846" s="218" t="str">
        <f t="shared" si="1963"/>
        <v/>
      </c>
    </row>
    <row r="62847" spans="3:9" ht="15" customHeight="1">
      <c r="C62847" s="220" t="str">
        <f t="shared" si="1962"/>
        <v/>
      </c>
      <c r="I62847" s="218" t="str">
        <f t="shared" si="1963"/>
        <v/>
      </c>
    </row>
    <row r="62848" spans="3:9" ht="15" customHeight="1">
      <c r="C62848" s="220" t="str">
        <f t="shared" si="1962"/>
        <v/>
      </c>
      <c r="I62848" s="218" t="str">
        <f t="shared" si="1963"/>
        <v/>
      </c>
    </row>
    <row r="62849" spans="3:9" ht="15" customHeight="1">
      <c r="C62849" s="220" t="str">
        <f t="shared" si="1962"/>
        <v/>
      </c>
      <c r="I62849" s="218" t="str">
        <f t="shared" si="1963"/>
        <v/>
      </c>
    </row>
    <row r="62850" spans="3:9" ht="15" customHeight="1">
      <c r="C62850" s="220" t="str">
        <f t="shared" si="1962"/>
        <v/>
      </c>
      <c r="I62850" s="218" t="str">
        <f t="shared" si="1963"/>
        <v/>
      </c>
    </row>
    <row r="62851" spans="3:9" ht="15" customHeight="1">
      <c r="C62851" s="220" t="str">
        <f t="shared" si="1962"/>
        <v/>
      </c>
      <c r="I62851" s="218" t="str">
        <f t="shared" si="1963"/>
        <v/>
      </c>
    </row>
    <row r="62852" spans="3:9" ht="15" customHeight="1">
      <c r="C62852" s="220" t="str">
        <f t="shared" si="1962"/>
        <v/>
      </c>
      <c r="I62852" s="218" t="str">
        <f t="shared" si="1963"/>
        <v/>
      </c>
    </row>
    <row r="62853" spans="3:9" ht="15" customHeight="1">
      <c r="C62853" s="220" t="str">
        <f t="shared" si="1962"/>
        <v/>
      </c>
      <c r="I62853" s="218" t="str">
        <f t="shared" si="1963"/>
        <v/>
      </c>
    </row>
    <row r="62854" spans="3:9" ht="15" customHeight="1">
      <c r="C62854" s="220" t="str">
        <f t="shared" ref="C62854:C62917" si="1964">IF(B62854="","",MONTH(B62854))</f>
        <v/>
      </c>
      <c r="I62854" s="218" t="str">
        <f t="shared" ref="I62854:I62917" si="1965">IF(H62854="","",IF(E62854="","Não deixe campos em branco, a planilha resumo de custos e despesas necessita deles para funcionar",IF(F62854="","Não deixe campos em branco, a planilha resumo de custos e despesas necessita deles para funcionar",IF(G62854="","Não deixe campos em branco, a planilha resumo de custos e despesas necessita deles para funcionar",""))))</f>
        <v/>
      </c>
    </row>
    <row r="62855" spans="3:9" ht="15" customHeight="1">
      <c r="C62855" s="220" t="str">
        <f t="shared" si="1964"/>
        <v/>
      </c>
      <c r="I62855" s="218" t="str">
        <f t="shared" si="1965"/>
        <v/>
      </c>
    </row>
    <row r="62856" spans="3:9" ht="15" customHeight="1">
      <c r="C62856" s="220" t="str">
        <f t="shared" si="1964"/>
        <v/>
      </c>
      <c r="I62856" s="218" t="str">
        <f t="shared" si="1965"/>
        <v/>
      </c>
    </row>
    <row r="62857" spans="3:9" ht="15" customHeight="1">
      <c r="C62857" s="220" t="str">
        <f t="shared" si="1964"/>
        <v/>
      </c>
      <c r="I62857" s="218" t="str">
        <f t="shared" si="1965"/>
        <v/>
      </c>
    </row>
    <row r="62858" spans="3:9" ht="15" customHeight="1">
      <c r="C62858" s="220" t="str">
        <f t="shared" si="1964"/>
        <v/>
      </c>
      <c r="I62858" s="218" t="str">
        <f t="shared" si="1965"/>
        <v/>
      </c>
    </row>
    <row r="62859" spans="3:9" ht="15" customHeight="1">
      <c r="C62859" s="220" t="str">
        <f t="shared" si="1964"/>
        <v/>
      </c>
      <c r="I62859" s="218" t="str">
        <f t="shared" si="1965"/>
        <v/>
      </c>
    </row>
    <row r="62860" spans="3:9" ht="15" customHeight="1">
      <c r="C62860" s="220" t="str">
        <f t="shared" si="1964"/>
        <v/>
      </c>
      <c r="I62860" s="218" t="str">
        <f t="shared" si="1965"/>
        <v/>
      </c>
    </row>
    <row r="62861" spans="3:9" ht="15" customHeight="1">
      <c r="C62861" s="220" t="str">
        <f t="shared" si="1964"/>
        <v/>
      </c>
      <c r="I62861" s="218" t="str">
        <f t="shared" si="1965"/>
        <v/>
      </c>
    </row>
    <row r="62862" spans="3:9" ht="15" customHeight="1">
      <c r="C62862" s="220" t="str">
        <f t="shared" si="1964"/>
        <v/>
      </c>
      <c r="I62862" s="218" t="str">
        <f t="shared" si="1965"/>
        <v/>
      </c>
    </row>
    <row r="62863" spans="3:9" ht="15" customHeight="1">
      <c r="C62863" s="220" t="str">
        <f t="shared" si="1964"/>
        <v/>
      </c>
      <c r="I62863" s="218" t="str">
        <f t="shared" si="1965"/>
        <v/>
      </c>
    </row>
    <row r="62864" spans="3:9" ht="15" customHeight="1">
      <c r="C62864" s="220" t="str">
        <f t="shared" si="1964"/>
        <v/>
      </c>
      <c r="I62864" s="218" t="str">
        <f t="shared" si="1965"/>
        <v/>
      </c>
    </row>
    <row r="62865" spans="3:9" ht="15" customHeight="1">
      <c r="C62865" s="220" t="str">
        <f t="shared" si="1964"/>
        <v/>
      </c>
      <c r="I62865" s="218" t="str">
        <f t="shared" si="1965"/>
        <v/>
      </c>
    </row>
    <row r="62866" spans="3:9" ht="15" customHeight="1">
      <c r="C62866" s="220" t="str">
        <f t="shared" si="1964"/>
        <v/>
      </c>
      <c r="I62866" s="218" t="str">
        <f t="shared" si="1965"/>
        <v/>
      </c>
    </row>
    <row r="62867" spans="3:9" ht="15" customHeight="1">
      <c r="C62867" s="220" t="str">
        <f t="shared" si="1964"/>
        <v/>
      </c>
      <c r="I62867" s="218" t="str">
        <f t="shared" si="1965"/>
        <v/>
      </c>
    </row>
    <row r="62868" spans="3:9" ht="15" customHeight="1">
      <c r="C62868" s="220" t="str">
        <f t="shared" si="1964"/>
        <v/>
      </c>
      <c r="I62868" s="218" t="str">
        <f t="shared" si="1965"/>
        <v/>
      </c>
    </row>
    <row r="62869" spans="3:9" ht="15" customHeight="1">
      <c r="C62869" s="220" t="str">
        <f t="shared" si="1964"/>
        <v/>
      </c>
      <c r="I62869" s="218" t="str">
        <f t="shared" si="1965"/>
        <v/>
      </c>
    </row>
    <row r="62870" spans="3:9" ht="15" customHeight="1">
      <c r="C62870" s="220" t="str">
        <f t="shared" si="1964"/>
        <v/>
      </c>
      <c r="I62870" s="218" t="str">
        <f t="shared" si="1965"/>
        <v/>
      </c>
    </row>
    <row r="62871" spans="3:9" ht="15" customHeight="1">
      <c r="C62871" s="220" t="str">
        <f t="shared" si="1964"/>
        <v/>
      </c>
      <c r="I62871" s="218" t="str">
        <f t="shared" si="1965"/>
        <v/>
      </c>
    </row>
    <row r="62872" spans="3:9" ht="15" customHeight="1">
      <c r="C62872" s="220" t="str">
        <f t="shared" si="1964"/>
        <v/>
      </c>
      <c r="I62872" s="218" t="str">
        <f t="shared" si="1965"/>
        <v/>
      </c>
    </row>
    <row r="62873" spans="3:9" ht="15" customHeight="1">
      <c r="C62873" s="220" t="str">
        <f t="shared" si="1964"/>
        <v/>
      </c>
      <c r="I62873" s="218" t="str">
        <f t="shared" si="1965"/>
        <v/>
      </c>
    </row>
    <row r="62874" spans="3:9" ht="15" customHeight="1">
      <c r="C62874" s="220" t="str">
        <f t="shared" si="1964"/>
        <v/>
      </c>
      <c r="I62874" s="218" t="str">
        <f t="shared" si="1965"/>
        <v/>
      </c>
    </row>
    <row r="62875" spans="3:9" ht="15" customHeight="1">
      <c r="C62875" s="220" t="str">
        <f t="shared" si="1964"/>
        <v/>
      </c>
      <c r="I62875" s="218" t="str">
        <f t="shared" si="1965"/>
        <v/>
      </c>
    </row>
    <row r="62876" spans="3:9" ht="15" customHeight="1">
      <c r="C62876" s="220" t="str">
        <f t="shared" si="1964"/>
        <v/>
      </c>
      <c r="I62876" s="218" t="str">
        <f t="shared" si="1965"/>
        <v/>
      </c>
    </row>
    <row r="62877" spans="3:9" ht="15" customHeight="1">
      <c r="C62877" s="220" t="str">
        <f t="shared" si="1964"/>
        <v/>
      </c>
      <c r="I62877" s="218" t="str">
        <f t="shared" si="1965"/>
        <v/>
      </c>
    </row>
    <row r="62878" spans="3:9" ht="15" customHeight="1">
      <c r="C62878" s="220" t="str">
        <f t="shared" si="1964"/>
        <v/>
      </c>
      <c r="I62878" s="218" t="str">
        <f t="shared" si="1965"/>
        <v/>
      </c>
    </row>
    <row r="62879" spans="3:9" ht="15" customHeight="1">
      <c r="C62879" s="220" t="str">
        <f t="shared" si="1964"/>
        <v/>
      </c>
      <c r="I62879" s="218" t="str">
        <f t="shared" si="1965"/>
        <v/>
      </c>
    </row>
    <row r="62880" spans="3:9" ht="15" customHeight="1">
      <c r="C62880" s="220" t="str">
        <f t="shared" si="1964"/>
        <v/>
      </c>
      <c r="I62880" s="218" t="str">
        <f t="shared" si="1965"/>
        <v/>
      </c>
    </row>
    <row r="62881" spans="3:9" ht="15" customHeight="1">
      <c r="C62881" s="220" t="str">
        <f t="shared" si="1964"/>
        <v/>
      </c>
      <c r="I62881" s="218" t="str">
        <f t="shared" si="1965"/>
        <v/>
      </c>
    </row>
    <row r="62882" spans="3:9" ht="15" customHeight="1">
      <c r="C62882" s="220" t="str">
        <f t="shared" si="1964"/>
        <v/>
      </c>
      <c r="I62882" s="218" t="str">
        <f t="shared" si="1965"/>
        <v/>
      </c>
    </row>
    <row r="62883" spans="3:9" ht="15" customHeight="1">
      <c r="C62883" s="220" t="str">
        <f t="shared" si="1964"/>
        <v/>
      </c>
      <c r="I62883" s="218" t="str">
        <f t="shared" si="1965"/>
        <v/>
      </c>
    </row>
    <row r="62884" spans="3:9" ht="15" customHeight="1">
      <c r="C62884" s="220" t="str">
        <f t="shared" si="1964"/>
        <v/>
      </c>
      <c r="I62884" s="218" t="str">
        <f t="shared" si="1965"/>
        <v/>
      </c>
    </row>
    <row r="62885" spans="3:9" ht="15" customHeight="1">
      <c r="C62885" s="220" t="str">
        <f t="shared" si="1964"/>
        <v/>
      </c>
      <c r="I62885" s="218" t="str">
        <f t="shared" si="1965"/>
        <v/>
      </c>
    </row>
    <row r="62886" spans="3:9" ht="15" customHeight="1">
      <c r="C62886" s="220" t="str">
        <f t="shared" si="1964"/>
        <v/>
      </c>
      <c r="I62886" s="218" t="str">
        <f t="shared" si="1965"/>
        <v/>
      </c>
    </row>
    <row r="62887" spans="3:9" ht="15" customHeight="1">
      <c r="C62887" s="220" t="str">
        <f t="shared" si="1964"/>
        <v/>
      </c>
      <c r="I62887" s="218" t="str">
        <f t="shared" si="1965"/>
        <v/>
      </c>
    </row>
    <row r="62888" spans="3:9" ht="15" customHeight="1">
      <c r="C62888" s="220" t="str">
        <f t="shared" si="1964"/>
        <v/>
      </c>
      <c r="I62888" s="218" t="str">
        <f t="shared" si="1965"/>
        <v/>
      </c>
    </row>
    <row r="62889" spans="3:9" ht="15" customHeight="1">
      <c r="C62889" s="220" t="str">
        <f t="shared" si="1964"/>
        <v/>
      </c>
      <c r="I62889" s="218" t="str">
        <f t="shared" si="1965"/>
        <v/>
      </c>
    </row>
    <row r="62890" spans="3:9" ht="15" customHeight="1">
      <c r="C62890" s="220" t="str">
        <f t="shared" si="1964"/>
        <v/>
      </c>
      <c r="I62890" s="218" t="str">
        <f t="shared" si="1965"/>
        <v/>
      </c>
    </row>
    <row r="62891" spans="3:9" ht="15" customHeight="1">
      <c r="C62891" s="220" t="str">
        <f t="shared" si="1964"/>
        <v/>
      </c>
      <c r="I62891" s="218" t="str">
        <f t="shared" si="1965"/>
        <v/>
      </c>
    </row>
    <row r="62892" spans="3:9" ht="15" customHeight="1">
      <c r="C62892" s="220" t="str">
        <f t="shared" si="1964"/>
        <v/>
      </c>
      <c r="I62892" s="218" t="str">
        <f t="shared" si="1965"/>
        <v/>
      </c>
    </row>
    <row r="62893" spans="3:9" ht="15" customHeight="1">
      <c r="C62893" s="220" t="str">
        <f t="shared" si="1964"/>
        <v/>
      </c>
      <c r="I62893" s="218" t="str">
        <f t="shared" si="1965"/>
        <v/>
      </c>
    </row>
    <row r="62894" spans="3:9" ht="15" customHeight="1">
      <c r="C62894" s="220" t="str">
        <f t="shared" si="1964"/>
        <v/>
      </c>
      <c r="I62894" s="218" t="str">
        <f t="shared" si="1965"/>
        <v/>
      </c>
    </row>
    <row r="62895" spans="3:9" ht="15" customHeight="1">
      <c r="C62895" s="220" t="str">
        <f t="shared" si="1964"/>
        <v/>
      </c>
      <c r="I62895" s="218" t="str">
        <f t="shared" si="1965"/>
        <v/>
      </c>
    </row>
    <row r="62896" spans="3:9" ht="15" customHeight="1">
      <c r="C62896" s="220" t="str">
        <f t="shared" si="1964"/>
        <v/>
      </c>
      <c r="I62896" s="218" t="str">
        <f t="shared" si="1965"/>
        <v/>
      </c>
    </row>
    <row r="62897" spans="3:9" ht="15" customHeight="1">
      <c r="C62897" s="220" t="str">
        <f t="shared" si="1964"/>
        <v/>
      </c>
      <c r="I62897" s="218" t="str">
        <f t="shared" si="1965"/>
        <v/>
      </c>
    </row>
    <row r="62898" spans="3:9" ht="15" customHeight="1">
      <c r="C62898" s="220" t="str">
        <f t="shared" si="1964"/>
        <v/>
      </c>
      <c r="I62898" s="218" t="str">
        <f t="shared" si="1965"/>
        <v/>
      </c>
    </row>
    <row r="62899" spans="3:9" ht="15" customHeight="1">
      <c r="C62899" s="220" t="str">
        <f t="shared" si="1964"/>
        <v/>
      </c>
      <c r="I62899" s="218" t="str">
        <f t="shared" si="1965"/>
        <v/>
      </c>
    </row>
    <row r="62900" spans="3:9" ht="15" customHeight="1">
      <c r="C62900" s="220" t="str">
        <f t="shared" si="1964"/>
        <v/>
      </c>
      <c r="I62900" s="218" t="str">
        <f t="shared" si="1965"/>
        <v/>
      </c>
    </row>
    <row r="62901" spans="3:9" ht="15" customHeight="1">
      <c r="C62901" s="220" t="str">
        <f t="shared" si="1964"/>
        <v/>
      </c>
      <c r="I62901" s="218" t="str">
        <f t="shared" si="1965"/>
        <v/>
      </c>
    </row>
    <row r="62902" spans="3:9" ht="15" customHeight="1">
      <c r="C62902" s="220" t="str">
        <f t="shared" si="1964"/>
        <v/>
      </c>
      <c r="I62902" s="218" t="str">
        <f t="shared" si="1965"/>
        <v/>
      </c>
    </row>
    <row r="62903" spans="3:9" ht="15" customHeight="1">
      <c r="C62903" s="220" t="str">
        <f t="shared" si="1964"/>
        <v/>
      </c>
      <c r="I62903" s="218" t="str">
        <f t="shared" si="1965"/>
        <v/>
      </c>
    </row>
    <row r="62904" spans="3:9" ht="15" customHeight="1">
      <c r="C62904" s="220" t="str">
        <f t="shared" si="1964"/>
        <v/>
      </c>
      <c r="I62904" s="218" t="str">
        <f t="shared" si="1965"/>
        <v/>
      </c>
    </row>
    <row r="62905" spans="3:9" ht="15" customHeight="1">
      <c r="C62905" s="220" t="str">
        <f t="shared" si="1964"/>
        <v/>
      </c>
      <c r="I62905" s="218" t="str">
        <f t="shared" si="1965"/>
        <v/>
      </c>
    </row>
    <row r="62906" spans="3:9" ht="15" customHeight="1">
      <c r="C62906" s="220" t="str">
        <f t="shared" si="1964"/>
        <v/>
      </c>
      <c r="I62906" s="218" t="str">
        <f t="shared" si="1965"/>
        <v/>
      </c>
    </row>
    <row r="62907" spans="3:9" ht="15" customHeight="1">
      <c r="C62907" s="220" t="str">
        <f t="shared" si="1964"/>
        <v/>
      </c>
      <c r="I62907" s="218" t="str">
        <f t="shared" si="1965"/>
        <v/>
      </c>
    </row>
    <row r="62908" spans="3:9" ht="15" customHeight="1">
      <c r="C62908" s="220" t="str">
        <f t="shared" si="1964"/>
        <v/>
      </c>
      <c r="I62908" s="218" t="str">
        <f t="shared" si="1965"/>
        <v/>
      </c>
    </row>
    <row r="62909" spans="3:9" ht="15" customHeight="1">
      <c r="C62909" s="220" t="str">
        <f t="shared" si="1964"/>
        <v/>
      </c>
      <c r="I62909" s="218" t="str">
        <f t="shared" si="1965"/>
        <v/>
      </c>
    </row>
    <row r="62910" spans="3:9" ht="15" customHeight="1">
      <c r="C62910" s="220" t="str">
        <f t="shared" si="1964"/>
        <v/>
      </c>
      <c r="I62910" s="218" t="str">
        <f t="shared" si="1965"/>
        <v/>
      </c>
    </row>
    <row r="62911" spans="3:9" ht="15" customHeight="1">
      <c r="C62911" s="220" t="str">
        <f t="shared" si="1964"/>
        <v/>
      </c>
      <c r="I62911" s="218" t="str">
        <f t="shared" si="1965"/>
        <v/>
      </c>
    </row>
    <row r="62912" spans="3:9" ht="15" customHeight="1">
      <c r="C62912" s="220" t="str">
        <f t="shared" si="1964"/>
        <v/>
      </c>
      <c r="I62912" s="218" t="str">
        <f t="shared" si="1965"/>
        <v/>
      </c>
    </row>
    <row r="62913" spans="3:9" ht="15" customHeight="1">
      <c r="C62913" s="220" t="str">
        <f t="shared" si="1964"/>
        <v/>
      </c>
      <c r="I62913" s="218" t="str">
        <f t="shared" si="1965"/>
        <v/>
      </c>
    </row>
    <row r="62914" spans="3:9" ht="15" customHeight="1">
      <c r="C62914" s="220" t="str">
        <f t="shared" si="1964"/>
        <v/>
      </c>
      <c r="I62914" s="218" t="str">
        <f t="shared" si="1965"/>
        <v/>
      </c>
    </row>
    <row r="62915" spans="3:9" ht="15" customHeight="1">
      <c r="C62915" s="220" t="str">
        <f t="shared" si="1964"/>
        <v/>
      </c>
      <c r="I62915" s="218" t="str">
        <f t="shared" si="1965"/>
        <v/>
      </c>
    </row>
    <row r="62916" spans="3:9" ht="15" customHeight="1">
      <c r="C62916" s="220" t="str">
        <f t="shared" si="1964"/>
        <v/>
      </c>
      <c r="I62916" s="218" t="str">
        <f t="shared" si="1965"/>
        <v/>
      </c>
    </row>
    <row r="62917" spans="3:9" ht="15" customHeight="1">
      <c r="C62917" s="220" t="str">
        <f t="shared" si="1964"/>
        <v/>
      </c>
      <c r="I62917" s="218" t="str">
        <f t="shared" si="1965"/>
        <v/>
      </c>
    </row>
    <row r="62918" spans="3:9" ht="15" customHeight="1">
      <c r="C62918" s="220" t="str">
        <f t="shared" ref="C62918:C62981" si="1966">IF(B62918="","",MONTH(B62918))</f>
        <v/>
      </c>
      <c r="I62918" s="218" t="str">
        <f t="shared" ref="I62918:I62981" si="1967">IF(H62918="","",IF(E62918="","Não deixe campos em branco, a planilha resumo de custos e despesas necessita deles para funcionar",IF(F62918="","Não deixe campos em branco, a planilha resumo de custos e despesas necessita deles para funcionar",IF(G62918="","Não deixe campos em branco, a planilha resumo de custos e despesas necessita deles para funcionar",""))))</f>
        <v/>
      </c>
    </row>
    <row r="62919" spans="3:9" ht="15" customHeight="1">
      <c r="C62919" s="220" t="str">
        <f t="shared" si="1966"/>
        <v/>
      </c>
      <c r="I62919" s="218" t="str">
        <f t="shared" si="1967"/>
        <v/>
      </c>
    </row>
    <row r="62920" spans="3:9" ht="15" customHeight="1">
      <c r="C62920" s="220" t="str">
        <f t="shared" si="1966"/>
        <v/>
      </c>
      <c r="I62920" s="218" t="str">
        <f t="shared" si="1967"/>
        <v/>
      </c>
    </row>
    <row r="62921" spans="3:9" ht="15" customHeight="1">
      <c r="C62921" s="220" t="str">
        <f t="shared" si="1966"/>
        <v/>
      </c>
      <c r="I62921" s="218" t="str">
        <f t="shared" si="1967"/>
        <v/>
      </c>
    </row>
    <row r="62922" spans="3:9" ht="15" customHeight="1">
      <c r="C62922" s="220" t="str">
        <f t="shared" si="1966"/>
        <v/>
      </c>
      <c r="I62922" s="218" t="str">
        <f t="shared" si="1967"/>
        <v/>
      </c>
    </row>
    <row r="62923" spans="3:9" ht="15" customHeight="1">
      <c r="C62923" s="220" t="str">
        <f t="shared" si="1966"/>
        <v/>
      </c>
      <c r="I62923" s="218" t="str">
        <f t="shared" si="1967"/>
        <v/>
      </c>
    </row>
    <row r="62924" spans="3:9" ht="15" customHeight="1">
      <c r="C62924" s="220" t="str">
        <f t="shared" si="1966"/>
        <v/>
      </c>
      <c r="I62924" s="218" t="str">
        <f t="shared" si="1967"/>
        <v/>
      </c>
    </row>
    <row r="62925" spans="3:9" ht="15" customHeight="1">
      <c r="C62925" s="220" t="str">
        <f t="shared" si="1966"/>
        <v/>
      </c>
      <c r="I62925" s="218" t="str">
        <f t="shared" si="1967"/>
        <v/>
      </c>
    </row>
    <row r="62926" spans="3:9" ht="15" customHeight="1">
      <c r="C62926" s="220" t="str">
        <f t="shared" si="1966"/>
        <v/>
      </c>
      <c r="I62926" s="218" t="str">
        <f t="shared" si="1967"/>
        <v/>
      </c>
    </row>
    <row r="62927" spans="3:9" ht="15" customHeight="1">
      <c r="C62927" s="220" t="str">
        <f t="shared" si="1966"/>
        <v/>
      </c>
      <c r="I62927" s="218" t="str">
        <f t="shared" si="1967"/>
        <v/>
      </c>
    </row>
    <row r="62928" spans="3:9" ht="15" customHeight="1">
      <c r="C62928" s="220" t="str">
        <f t="shared" si="1966"/>
        <v/>
      </c>
      <c r="I62928" s="218" t="str">
        <f t="shared" si="1967"/>
        <v/>
      </c>
    </row>
    <row r="62929" spans="3:9" ht="15" customHeight="1">
      <c r="C62929" s="220" t="str">
        <f t="shared" si="1966"/>
        <v/>
      </c>
      <c r="I62929" s="218" t="str">
        <f t="shared" si="1967"/>
        <v/>
      </c>
    </row>
    <row r="62930" spans="3:9" ht="15" customHeight="1">
      <c r="C62930" s="220" t="str">
        <f t="shared" si="1966"/>
        <v/>
      </c>
      <c r="I62930" s="218" t="str">
        <f t="shared" si="1967"/>
        <v/>
      </c>
    </row>
    <row r="62931" spans="3:9" ht="15" customHeight="1">
      <c r="C62931" s="220" t="str">
        <f t="shared" si="1966"/>
        <v/>
      </c>
      <c r="I62931" s="218" t="str">
        <f t="shared" si="1967"/>
        <v/>
      </c>
    </row>
    <row r="62932" spans="3:9" ht="15" customHeight="1">
      <c r="C62932" s="220" t="str">
        <f t="shared" si="1966"/>
        <v/>
      </c>
      <c r="I62932" s="218" t="str">
        <f t="shared" si="1967"/>
        <v/>
      </c>
    </row>
    <row r="62933" spans="3:9" ht="15" customHeight="1">
      <c r="C62933" s="220" t="str">
        <f t="shared" si="1966"/>
        <v/>
      </c>
      <c r="I62933" s="218" t="str">
        <f t="shared" si="1967"/>
        <v/>
      </c>
    </row>
    <row r="62934" spans="3:9" ht="15" customHeight="1">
      <c r="C62934" s="220" t="str">
        <f t="shared" si="1966"/>
        <v/>
      </c>
      <c r="I62934" s="218" t="str">
        <f t="shared" si="1967"/>
        <v/>
      </c>
    </row>
    <row r="62935" spans="3:9" ht="15" customHeight="1">
      <c r="C62935" s="220" t="str">
        <f t="shared" si="1966"/>
        <v/>
      </c>
      <c r="I62935" s="218" t="str">
        <f t="shared" si="1967"/>
        <v/>
      </c>
    </row>
    <row r="62936" spans="3:9" ht="15" customHeight="1">
      <c r="C62936" s="220" t="str">
        <f t="shared" si="1966"/>
        <v/>
      </c>
      <c r="I62936" s="218" t="str">
        <f t="shared" si="1967"/>
        <v/>
      </c>
    </row>
    <row r="62937" spans="3:9" ht="15" customHeight="1">
      <c r="C62937" s="220" t="str">
        <f t="shared" si="1966"/>
        <v/>
      </c>
      <c r="I62937" s="218" t="str">
        <f t="shared" si="1967"/>
        <v/>
      </c>
    </row>
    <row r="62938" spans="3:9" ht="15" customHeight="1">
      <c r="C62938" s="220" t="str">
        <f t="shared" si="1966"/>
        <v/>
      </c>
      <c r="I62938" s="218" t="str">
        <f t="shared" si="1967"/>
        <v/>
      </c>
    </row>
    <row r="62939" spans="3:9" ht="15" customHeight="1">
      <c r="C62939" s="220" t="str">
        <f t="shared" si="1966"/>
        <v/>
      </c>
      <c r="I62939" s="218" t="str">
        <f t="shared" si="1967"/>
        <v/>
      </c>
    </row>
    <row r="62940" spans="3:9" ht="15" customHeight="1">
      <c r="C62940" s="220" t="str">
        <f t="shared" si="1966"/>
        <v/>
      </c>
      <c r="I62940" s="218" t="str">
        <f t="shared" si="1967"/>
        <v/>
      </c>
    </row>
    <row r="62941" spans="3:9" ht="15" customHeight="1">
      <c r="C62941" s="220" t="str">
        <f t="shared" si="1966"/>
        <v/>
      </c>
      <c r="I62941" s="218" t="str">
        <f t="shared" si="1967"/>
        <v/>
      </c>
    </row>
    <row r="62942" spans="3:9" ht="15" customHeight="1">
      <c r="C62942" s="220" t="str">
        <f t="shared" si="1966"/>
        <v/>
      </c>
      <c r="I62942" s="218" t="str">
        <f t="shared" si="1967"/>
        <v/>
      </c>
    </row>
    <row r="62943" spans="3:9" ht="15" customHeight="1">
      <c r="C62943" s="220" t="str">
        <f t="shared" si="1966"/>
        <v/>
      </c>
      <c r="I62943" s="218" t="str">
        <f t="shared" si="1967"/>
        <v/>
      </c>
    </row>
    <row r="62944" spans="3:9" ht="15" customHeight="1">
      <c r="C62944" s="220" t="str">
        <f t="shared" si="1966"/>
        <v/>
      </c>
      <c r="I62944" s="218" t="str">
        <f t="shared" si="1967"/>
        <v/>
      </c>
    </row>
    <row r="62945" spans="3:9" ht="15" customHeight="1">
      <c r="C62945" s="220" t="str">
        <f t="shared" si="1966"/>
        <v/>
      </c>
      <c r="I62945" s="218" t="str">
        <f t="shared" si="1967"/>
        <v/>
      </c>
    </row>
    <row r="62946" spans="3:9" ht="15" customHeight="1">
      <c r="C62946" s="220" t="str">
        <f t="shared" si="1966"/>
        <v/>
      </c>
      <c r="I62946" s="218" t="str">
        <f t="shared" si="1967"/>
        <v/>
      </c>
    </row>
    <row r="62947" spans="3:9" ht="15" customHeight="1">
      <c r="C62947" s="220" t="str">
        <f t="shared" si="1966"/>
        <v/>
      </c>
      <c r="I62947" s="218" t="str">
        <f t="shared" si="1967"/>
        <v/>
      </c>
    </row>
    <row r="62948" spans="3:9" ht="15" customHeight="1">
      <c r="C62948" s="220" t="str">
        <f t="shared" si="1966"/>
        <v/>
      </c>
      <c r="I62948" s="218" t="str">
        <f t="shared" si="1967"/>
        <v/>
      </c>
    </row>
    <row r="62949" spans="3:9" ht="15" customHeight="1">
      <c r="C62949" s="220" t="str">
        <f t="shared" si="1966"/>
        <v/>
      </c>
      <c r="I62949" s="218" t="str">
        <f t="shared" si="1967"/>
        <v/>
      </c>
    </row>
    <row r="62950" spans="3:9" ht="15" customHeight="1">
      <c r="C62950" s="220" t="str">
        <f t="shared" si="1966"/>
        <v/>
      </c>
      <c r="I62950" s="218" t="str">
        <f t="shared" si="1967"/>
        <v/>
      </c>
    </row>
    <row r="62951" spans="3:9" ht="15" customHeight="1">
      <c r="C62951" s="220" t="str">
        <f t="shared" si="1966"/>
        <v/>
      </c>
      <c r="I62951" s="218" t="str">
        <f t="shared" si="1967"/>
        <v/>
      </c>
    </row>
    <row r="62952" spans="3:9" ht="15" customHeight="1">
      <c r="C62952" s="220" t="str">
        <f t="shared" si="1966"/>
        <v/>
      </c>
      <c r="I62952" s="218" t="str">
        <f t="shared" si="1967"/>
        <v/>
      </c>
    </row>
    <row r="62953" spans="3:9" ht="15" customHeight="1">
      <c r="C62953" s="220" t="str">
        <f t="shared" si="1966"/>
        <v/>
      </c>
      <c r="I62953" s="218" t="str">
        <f t="shared" si="1967"/>
        <v/>
      </c>
    </row>
    <row r="62954" spans="3:9" ht="15" customHeight="1">
      <c r="C62954" s="220" t="str">
        <f t="shared" si="1966"/>
        <v/>
      </c>
      <c r="I62954" s="218" t="str">
        <f t="shared" si="1967"/>
        <v/>
      </c>
    </row>
    <row r="62955" spans="3:9" ht="15" customHeight="1">
      <c r="C62955" s="220" t="str">
        <f t="shared" si="1966"/>
        <v/>
      </c>
      <c r="I62955" s="218" t="str">
        <f t="shared" si="1967"/>
        <v/>
      </c>
    </row>
    <row r="62956" spans="3:9" ht="15" customHeight="1">
      <c r="C62956" s="220" t="str">
        <f t="shared" si="1966"/>
        <v/>
      </c>
      <c r="I62956" s="218" t="str">
        <f t="shared" si="1967"/>
        <v/>
      </c>
    </row>
    <row r="62957" spans="3:9" ht="15" customHeight="1">
      <c r="C62957" s="220" t="str">
        <f t="shared" si="1966"/>
        <v/>
      </c>
      <c r="I62957" s="218" t="str">
        <f t="shared" si="1967"/>
        <v/>
      </c>
    </row>
    <row r="62958" spans="3:9" ht="15" customHeight="1">
      <c r="C62958" s="220" t="str">
        <f t="shared" si="1966"/>
        <v/>
      </c>
      <c r="I62958" s="218" t="str">
        <f t="shared" si="1967"/>
        <v/>
      </c>
    </row>
    <row r="62959" spans="3:9" ht="15" customHeight="1">
      <c r="C62959" s="220" t="str">
        <f t="shared" si="1966"/>
        <v/>
      </c>
      <c r="I62959" s="218" t="str">
        <f t="shared" si="1967"/>
        <v/>
      </c>
    </row>
    <row r="62960" spans="3:9" ht="15" customHeight="1">
      <c r="C62960" s="220" t="str">
        <f t="shared" si="1966"/>
        <v/>
      </c>
      <c r="I62960" s="218" t="str">
        <f t="shared" si="1967"/>
        <v/>
      </c>
    </row>
    <row r="62961" spans="3:9" ht="15" customHeight="1">
      <c r="C62961" s="220" t="str">
        <f t="shared" si="1966"/>
        <v/>
      </c>
      <c r="I62961" s="218" t="str">
        <f t="shared" si="1967"/>
        <v/>
      </c>
    </row>
    <row r="62962" spans="3:9" ht="15" customHeight="1">
      <c r="C62962" s="220" t="str">
        <f t="shared" si="1966"/>
        <v/>
      </c>
      <c r="I62962" s="218" t="str">
        <f t="shared" si="1967"/>
        <v/>
      </c>
    </row>
    <row r="62963" spans="3:9" ht="15" customHeight="1">
      <c r="C62963" s="220" t="str">
        <f t="shared" si="1966"/>
        <v/>
      </c>
      <c r="I62963" s="218" t="str">
        <f t="shared" si="1967"/>
        <v/>
      </c>
    </row>
    <row r="62964" spans="3:9" ht="15" customHeight="1">
      <c r="C62964" s="220" t="str">
        <f t="shared" si="1966"/>
        <v/>
      </c>
      <c r="I62964" s="218" t="str">
        <f t="shared" si="1967"/>
        <v/>
      </c>
    </row>
    <row r="62965" spans="3:9" ht="15" customHeight="1">
      <c r="C62965" s="220" t="str">
        <f t="shared" si="1966"/>
        <v/>
      </c>
      <c r="I62965" s="218" t="str">
        <f t="shared" si="1967"/>
        <v/>
      </c>
    </row>
    <row r="62966" spans="3:9" ht="15" customHeight="1">
      <c r="C62966" s="220" t="str">
        <f t="shared" si="1966"/>
        <v/>
      </c>
      <c r="I62966" s="218" t="str">
        <f t="shared" si="1967"/>
        <v/>
      </c>
    </row>
    <row r="62967" spans="3:9" ht="15" customHeight="1">
      <c r="C62967" s="220" t="str">
        <f t="shared" si="1966"/>
        <v/>
      </c>
      <c r="I62967" s="218" t="str">
        <f t="shared" si="1967"/>
        <v/>
      </c>
    </row>
    <row r="62968" spans="3:9" ht="15" customHeight="1">
      <c r="C62968" s="220" t="str">
        <f t="shared" si="1966"/>
        <v/>
      </c>
      <c r="I62968" s="218" t="str">
        <f t="shared" si="1967"/>
        <v/>
      </c>
    </row>
    <row r="62969" spans="3:9" ht="15" customHeight="1">
      <c r="C62969" s="220" t="str">
        <f t="shared" si="1966"/>
        <v/>
      </c>
      <c r="I62969" s="218" t="str">
        <f t="shared" si="1967"/>
        <v/>
      </c>
    </row>
    <row r="62970" spans="3:9" ht="15" customHeight="1">
      <c r="C62970" s="220" t="str">
        <f t="shared" si="1966"/>
        <v/>
      </c>
      <c r="I62970" s="218" t="str">
        <f t="shared" si="1967"/>
        <v/>
      </c>
    </row>
    <row r="62971" spans="3:9" ht="15" customHeight="1">
      <c r="C62971" s="220" t="str">
        <f t="shared" si="1966"/>
        <v/>
      </c>
      <c r="I62971" s="218" t="str">
        <f t="shared" si="1967"/>
        <v/>
      </c>
    </row>
    <row r="62972" spans="3:9" ht="15" customHeight="1">
      <c r="C62972" s="220" t="str">
        <f t="shared" si="1966"/>
        <v/>
      </c>
      <c r="I62972" s="218" t="str">
        <f t="shared" si="1967"/>
        <v/>
      </c>
    </row>
    <row r="62973" spans="3:9" ht="15" customHeight="1">
      <c r="C62973" s="220" t="str">
        <f t="shared" si="1966"/>
        <v/>
      </c>
      <c r="I62973" s="218" t="str">
        <f t="shared" si="1967"/>
        <v/>
      </c>
    </row>
    <row r="62974" spans="3:9" ht="15" customHeight="1">
      <c r="C62974" s="220" t="str">
        <f t="shared" si="1966"/>
        <v/>
      </c>
      <c r="I62974" s="218" t="str">
        <f t="shared" si="1967"/>
        <v/>
      </c>
    </row>
    <row r="62975" spans="3:9" ht="15" customHeight="1">
      <c r="C62975" s="220" t="str">
        <f t="shared" si="1966"/>
        <v/>
      </c>
      <c r="I62975" s="218" t="str">
        <f t="shared" si="1967"/>
        <v/>
      </c>
    </row>
    <row r="62976" spans="3:9" ht="15" customHeight="1">
      <c r="C62976" s="220" t="str">
        <f t="shared" si="1966"/>
        <v/>
      </c>
      <c r="I62976" s="218" t="str">
        <f t="shared" si="1967"/>
        <v/>
      </c>
    </row>
    <row r="62977" spans="3:9" ht="15" customHeight="1">
      <c r="C62977" s="220" t="str">
        <f t="shared" si="1966"/>
        <v/>
      </c>
      <c r="I62977" s="218" t="str">
        <f t="shared" si="1967"/>
        <v/>
      </c>
    </row>
    <row r="62978" spans="3:9" ht="15" customHeight="1">
      <c r="C62978" s="220" t="str">
        <f t="shared" si="1966"/>
        <v/>
      </c>
      <c r="I62978" s="218" t="str">
        <f t="shared" si="1967"/>
        <v/>
      </c>
    </row>
    <row r="62979" spans="3:9" ht="15" customHeight="1">
      <c r="C62979" s="220" t="str">
        <f t="shared" si="1966"/>
        <v/>
      </c>
      <c r="I62979" s="218" t="str">
        <f t="shared" si="1967"/>
        <v/>
      </c>
    </row>
    <row r="62980" spans="3:9" ht="15" customHeight="1">
      <c r="C62980" s="220" t="str">
        <f t="shared" si="1966"/>
        <v/>
      </c>
      <c r="I62980" s="218" t="str">
        <f t="shared" si="1967"/>
        <v/>
      </c>
    </row>
    <row r="62981" spans="3:9" ht="15" customHeight="1">
      <c r="C62981" s="220" t="str">
        <f t="shared" si="1966"/>
        <v/>
      </c>
      <c r="I62981" s="218" t="str">
        <f t="shared" si="1967"/>
        <v/>
      </c>
    </row>
    <row r="62982" spans="3:9" ht="15" customHeight="1">
      <c r="C62982" s="220" t="str">
        <f t="shared" ref="C62982:C63045" si="1968">IF(B62982="","",MONTH(B62982))</f>
        <v/>
      </c>
      <c r="I62982" s="218" t="str">
        <f t="shared" ref="I62982:I63045" si="1969">IF(H62982="","",IF(E62982="","Não deixe campos em branco, a planilha resumo de custos e despesas necessita deles para funcionar",IF(F62982="","Não deixe campos em branco, a planilha resumo de custos e despesas necessita deles para funcionar",IF(G62982="","Não deixe campos em branco, a planilha resumo de custos e despesas necessita deles para funcionar",""))))</f>
        <v/>
      </c>
    </row>
    <row r="62983" spans="3:9" ht="15" customHeight="1">
      <c r="C62983" s="220" t="str">
        <f t="shared" si="1968"/>
        <v/>
      </c>
      <c r="I62983" s="218" t="str">
        <f t="shared" si="1969"/>
        <v/>
      </c>
    </row>
    <row r="62984" spans="3:9" ht="15" customHeight="1">
      <c r="C62984" s="220" t="str">
        <f t="shared" si="1968"/>
        <v/>
      </c>
      <c r="I62984" s="218" t="str">
        <f t="shared" si="1969"/>
        <v/>
      </c>
    </row>
    <row r="62985" spans="3:9" ht="15" customHeight="1">
      <c r="C62985" s="220" t="str">
        <f t="shared" si="1968"/>
        <v/>
      </c>
      <c r="I62985" s="218" t="str">
        <f t="shared" si="1969"/>
        <v/>
      </c>
    </row>
    <row r="62986" spans="3:9" ht="15" customHeight="1">
      <c r="C62986" s="220" t="str">
        <f t="shared" si="1968"/>
        <v/>
      </c>
      <c r="I62986" s="218" t="str">
        <f t="shared" si="1969"/>
        <v/>
      </c>
    </row>
    <row r="62987" spans="3:9" ht="15" customHeight="1">
      <c r="C62987" s="220" t="str">
        <f t="shared" si="1968"/>
        <v/>
      </c>
      <c r="I62987" s="218" t="str">
        <f t="shared" si="1969"/>
        <v/>
      </c>
    </row>
    <row r="62988" spans="3:9" ht="15" customHeight="1">
      <c r="C62988" s="220" t="str">
        <f t="shared" si="1968"/>
        <v/>
      </c>
      <c r="I62988" s="218" t="str">
        <f t="shared" si="1969"/>
        <v/>
      </c>
    </row>
    <row r="62989" spans="3:9" ht="15" customHeight="1">
      <c r="C62989" s="220" t="str">
        <f t="shared" si="1968"/>
        <v/>
      </c>
      <c r="I62989" s="218" t="str">
        <f t="shared" si="1969"/>
        <v/>
      </c>
    </row>
    <row r="62990" spans="3:9" ht="15" customHeight="1">
      <c r="C62990" s="220" t="str">
        <f t="shared" si="1968"/>
        <v/>
      </c>
      <c r="I62990" s="218" t="str">
        <f t="shared" si="1969"/>
        <v/>
      </c>
    </row>
    <row r="62991" spans="3:9" ht="15" customHeight="1">
      <c r="C62991" s="220" t="str">
        <f t="shared" si="1968"/>
        <v/>
      </c>
      <c r="I62991" s="218" t="str">
        <f t="shared" si="1969"/>
        <v/>
      </c>
    </row>
    <row r="62992" spans="3:9" ht="15" customHeight="1">
      <c r="C62992" s="220" t="str">
        <f t="shared" si="1968"/>
        <v/>
      </c>
      <c r="I62992" s="218" t="str">
        <f t="shared" si="1969"/>
        <v/>
      </c>
    </row>
    <row r="62993" spans="3:9" ht="15" customHeight="1">
      <c r="C62993" s="220" t="str">
        <f t="shared" si="1968"/>
        <v/>
      </c>
      <c r="I62993" s="218" t="str">
        <f t="shared" si="1969"/>
        <v/>
      </c>
    </row>
    <row r="62994" spans="3:9" ht="15" customHeight="1">
      <c r="C62994" s="220" t="str">
        <f t="shared" si="1968"/>
        <v/>
      </c>
      <c r="I62994" s="218" t="str">
        <f t="shared" si="1969"/>
        <v/>
      </c>
    </row>
    <row r="62995" spans="3:9" ht="15" customHeight="1">
      <c r="C62995" s="220" t="str">
        <f t="shared" si="1968"/>
        <v/>
      </c>
      <c r="I62995" s="218" t="str">
        <f t="shared" si="1969"/>
        <v/>
      </c>
    </row>
    <row r="62996" spans="3:9" ht="15" customHeight="1">
      <c r="C62996" s="220" t="str">
        <f t="shared" si="1968"/>
        <v/>
      </c>
      <c r="I62996" s="218" t="str">
        <f t="shared" si="1969"/>
        <v/>
      </c>
    </row>
    <row r="62997" spans="3:9" ht="15" customHeight="1">
      <c r="C62997" s="220" t="str">
        <f t="shared" si="1968"/>
        <v/>
      </c>
      <c r="I62997" s="218" t="str">
        <f t="shared" si="1969"/>
        <v/>
      </c>
    </row>
    <row r="62998" spans="3:9" ht="15" customHeight="1">
      <c r="C62998" s="220" t="str">
        <f t="shared" si="1968"/>
        <v/>
      </c>
      <c r="I62998" s="218" t="str">
        <f t="shared" si="1969"/>
        <v/>
      </c>
    </row>
    <row r="62999" spans="3:9" ht="15" customHeight="1">
      <c r="C62999" s="220" t="str">
        <f t="shared" si="1968"/>
        <v/>
      </c>
      <c r="I62999" s="218" t="str">
        <f t="shared" si="1969"/>
        <v/>
      </c>
    </row>
    <row r="63000" spans="3:9" ht="15" customHeight="1">
      <c r="C63000" s="220" t="str">
        <f t="shared" si="1968"/>
        <v/>
      </c>
      <c r="I63000" s="218" t="str">
        <f t="shared" si="1969"/>
        <v/>
      </c>
    </row>
    <row r="63001" spans="3:9" ht="15" customHeight="1">
      <c r="C63001" s="220" t="str">
        <f t="shared" si="1968"/>
        <v/>
      </c>
      <c r="I63001" s="218" t="str">
        <f t="shared" si="1969"/>
        <v/>
      </c>
    </row>
    <row r="63002" spans="3:9" ht="15" customHeight="1">
      <c r="C63002" s="220" t="str">
        <f t="shared" si="1968"/>
        <v/>
      </c>
      <c r="I63002" s="218" t="str">
        <f t="shared" si="1969"/>
        <v/>
      </c>
    </row>
    <row r="63003" spans="3:9" ht="15" customHeight="1">
      <c r="C63003" s="220" t="str">
        <f t="shared" si="1968"/>
        <v/>
      </c>
      <c r="I63003" s="218" t="str">
        <f t="shared" si="1969"/>
        <v/>
      </c>
    </row>
    <row r="63004" spans="3:9" ht="15" customHeight="1">
      <c r="C63004" s="220" t="str">
        <f t="shared" si="1968"/>
        <v/>
      </c>
      <c r="I63004" s="218" t="str">
        <f t="shared" si="1969"/>
        <v/>
      </c>
    </row>
    <row r="63005" spans="3:9" ht="15" customHeight="1">
      <c r="C63005" s="220" t="str">
        <f t="shared" si="1968"/>
        <v/>
      </c>
      <c r="I63005" s="218" t="str">
        <f t="shared" si="1969"/>
        <v/>
      </c>
    </row>
    <row r="63006" spans="3:9" ht="15" customHeight="1">
      <c r="C63006" s="220" t="str">
        <f t="shared" si="1968"/>
        <v/>
      </c>
      <c r="I63006" s="218" t="str">
        <f t="shared" si="1969"/>
        <v/>
      </c>
    </row>
    <row r="63007" spans="3:9" ht="15" customHeight="1">
      <c r="C63007" s="220" t="str">
        <f t="shared" si="1968"/>
        <v/>
      </c>
      <c r="I63007" s="218" t="str">
        <f t="shared" si="1969"/>
        <v/>
      </c>
    </row>
    <row r="63008" spans="3:9" ht="15" customHeight="1">
      <c r="C63008" s="220" t="str">
        <f t="shared" si="1968"/>
        <v/>
      </c>
      <c r="I63008" s="218" t="str">
        <f t="shared" si="1969"/>
        <v/>
      </c>
    </row>
    <row r="63009" spans="3:9" ht="15" customHeight="1">
      <c r="C63009" s="220" t="str">
        <f t="shared" si="1968"/>
        <v/>
      </c>
      <c r="I63009" s="218" t="str">
        <f t="shared" si="1969"/>
        <v/>
      </c>
    </row>
    <row r="63010" spans="3:9" ht="15" customHeight="1">
      <c r="C63010" s="220" t="str">
        <f t="shared" si="1968"/>
        <v/>
      </c>
      <c r="I63010" s="218" t="str">
        <f t="shared" si="1969"/>
        <v/>
      </c>
    </row>
    <row r="63011" spans="3:9" ht="15" customHeight="1">
      <c r="C63011" s="220" t="str">
        <f t="shared" si="1968"/>
        <v/>
      </c>
      <c r="I63011" s="218" t="str">
        <f t="shared" si="1969"/>
        <v/>
      </c>
    </row>
    <row r="63012" spans="3:9" ht="15" customHeight="1">
      <c r="C63012" s="220" t="str">
        <f t="shared" si="1968"/>
        <v/>
      </c>
      <c r="I63012" s="218" t="str">
        <f t="shared" si="1969"/>
        <v/>
      </c>
    </row>
    <row r="63013" spans="3:9" ht="15" customHeight="1">
      <c r="C63013" s="220" t="str">
        <f t="shared" si="1968"/>
        <v/>
      </c>
      <c r="I63013" s="218" t="str">
        <f t="shared" si="1969"/>
        <v/>
      </c>
    </row>
    <row r="63014" spans="3:9" ht="15" customHeight="1">
      <c r="C63014" s="220" t="str">
        <f t="shared" si="1968"/>
        <v/>
      </c>
      <c r="I63014" s="218" t="str">
        <f t="shared" si="1969"/>
        <v/>
      </c>
    </row>
    <row r="63015" spans="3:9" ht="15" customHeight="1">
      <c r="C63015" s="220" t="str">
        <f t="shared" si="1968"/>
        <v/>
      </c>
      <c r="I63015" s="218" t="str">
        <f t="shared" si="1969"/>
        <v/>
      </c>
    </row>
    <row r="63016" spans="3:9" ht="15" customHeight="1">
      <c r="C63016" s="220" t="str">
        <f t="shared" si="1968"/>
        <v/>
      </c>
      <c r="I63016" s="218" t="str">
        <f t="shared" si="1969"/>
        <v/>
      </c>
    </row>
    <row r="63017" spans="3:9" ht="15" customHeight="1">
      <c r="C63017" s="220" t="str">
        <f t="shared" si="1968"/>
        <v/>
      </c>
      <c r="I63017" s="218" t="str">
        <f t="shared" si="1969"/>
        <v/>
      </c>
    </row>
    <row r="63018" spans="3:9" ht="15" customHeight="1">
      <c r="C63018" s="220" t="str">
        <f t="shared" si="1968"/>
        <v/>
      </c>
      <c r="I63018" s="218" t="str">
        <f t="shared" si="1969"/>
        <v/>
      </c>
    </row>
    <row r="63019" spans="3:9" ht="15" customHeight="1">
      <c r="C63019" s="220" t="str">
        <f t="shared" si="1968"/>
        <v/>
      </c>
      <c r="I63019" s="218" t="str">
        <f t="shared" si="1969"/>
        <v/>
      </c>
    </row>
    <row r="63020" spans="3:9" ht="15" customHeight="1">
      <c r="C63020" s="220" t="str">
        <f t="shared" si="1968"/>
        <v/>
      </c>
      <c r="I63020" s="218" t="str">
        <f t="shared" si="1969"/>
        <v/>
      </c>
    </row>
    <row r="63021" spans="3:9" ht="15" customHeight="1">
      <c r="C63021" s="220" t="str">
        <f t="shared" si="1968"/>
        <v/>
      </c>
      <c r="I63021" s="218" t="str">
        <f t="shared" si="1969"/>
        <v/>
      </c>
    </row>
    <row r="63022" spans="3:9" ht="15" customHeight="1">
      <c r="C63022" s="220" t="str">
        <f t="shared" si="1968"/>
        <v/>
      </c>
      <c r="I63022" s="218" t="str">
        <f t="shared" si="1969"/>
        <v/>
      </c>
    </row>
    <row r="63023" spans="3:9" ht="15" customHeight="1">
      <c r="C63023" s="220" t="str">
        <f t="shared" si="1968"/>
        <v/>
      </c>
      <c r="I63023" s="218" t="str">
        <f t="shared" si="1969"/>
        <v/>
      </c>
    </row>
    <row r="63024" spans="3:9" ht="15" customHeight="1">
      <c r="C63024" s="220" t="str">
        <f t="shared" si="1968"/>
        <v/>
      </c>
      <c r="I63024" s="218" t="str">
        <f t="shared" si="1969"/>
        <v/>
      </c>
    </row>
    <row r="63025" spans="3:9" ht="15" customHeight="1">
      <c r="C63025" s="220" t="str">
        <f t="shared" si="1968"/>
        <v/>
      </c>
      <c r="I63025" s="218" t="str">
        <f t="shared" si="1969"/>
        <v/>
      </c>
    </row>
    <row r="63026" spans="3:9" ht="15" customHeight="1">
      <c r="C63026" s="220" t="str">
        <f t="shared" si="1968"/>
        <v/>
      </c>
      <c r="I63026" s="218" t="str">
        <f t="shared" si="1969"/>
        <v/>
      </c>
    </row>
    <row r="63027" spans="3:9" ht="15" customHeight="1">
      <c r="C63027" s="220" t="str">
        <f t="shared" si="1968"/>
        <v/>
      </c>
      <c r="I63027" s="218" t="str">
        <f t="shared" si="1969"/>
        <v/>
      </c>
    </row>
    <row r="63028" spans="3:9" ht="15" customHeight="1">
      <c r="C63028" s="220" t="str">
        <f t="shared" si="1968"/>
        <v/>
      </c>
      <c r="I63028" s="218" t="str">
        <f t="shared" si="1969"/>
        <v/>
      </c>
    </row>
    <row r="63029" spans="3:9" ht="15" customHeight="1">
      <c r="C63029" s="220" t="str">
        <f t="shared" si="1968"/>
        <v/>
      </c>
      <c r="I63029" s="218" t="str">
        <f t="shared" si="1969"/>
        <v/>
      </c>
    </row>
    <row r="63030" spans="3:9" ht="15" customHeight="1">
      <c r="C63030" s="220" t="str">
        <f t="shared" si="1968"/>
        <v/>
      </c>
      <c r="I63030" s="218" t="str">
        <f t="shared" si="1969"/>
        <v/>
      </c>
    </row>
    <row r="63031" spans="3:9" ht="15" customHeight="1">
      <c r="C63031" s="220" t="str">
        <f t="shared" si="1968"/>
        <v/>
      </c>
      <c r="I63031" s="218" t="str">
        <f t="shared" si="1969"/>
        <v/>
      </c>
    </row>
    <row r="63032" spans="3:9" ht="15" customHeight="1">
      <c r="C63032" s="220" t="str">
        <f t="shared" si="1968"/>
        <v/>
      </c>
      <c r="I63032" s="218" t="str">
        <f t="shared" si="1969"/>
        <v/>
      </c>
    </row>
    <row r="63033" spans="3:9" ht="15" customHeight="1">
      <c r="C63033" s="220" t="str">
        <f t="shared" si="1968"/>
        <v/>
      </c>
      <c r="I63033" s="218" t="str">
        <f t="shared" si="1969"/>
        <v/>
      </c>
    </row>
    <row r="63034" spans="3:9" ht="15" customHeight="1">
      <c r="C63034" s="220" t="str">
        <f t="shared" si="1968"/>
        <v/>
      </c>
      <c r="I63034" s="218" t="str">
        <f t="shared" si="1969"/>
        <v/>
      </c>
    </row>
    <row r="63035" spans="3:9" ht="15" customHeight="1">
      <c r="C63035" s="220" t="str">
        <f t="shared" si="1968"/>
        <v/>
      </c>
      <c r="I63035" s="218" t="str">
        <f t="shared" si="1969"/>
        <v/>
      </c>
    </row>
    <row r="63036" spans="3:9" ht="15" customHeight="1">
      <c r="C63036" s="220" t="str">
        <f t="shared" si="1968"/>
        <v/>
      </c>
      <c r="I63036" s="218" t="str">
        <f t="shared" si="1969"/>
        <v/>
      </c>
    </row>
    <row r="63037" spans="3:9" ht="15" customHeight="1">
      <c r="C63037" s="220" t="str">
        <f t="shared" si="1968"/>
        <v/>
      </c>
      <c r="I63037" s="218" t="str">
        <f t="shared" si="1969"/>
        <v/>
      </c>
    </row>
    <row r="63038" spans="3:9" ht="15" customHeight="1">
      <c r="C63038" s="220" t="str">
        <f t="shared" si="1968"/>
        <v/>
      </c>
      <c r="I63038" s="218" t="str">
        <f t="shared" si="1969"/>
        <v/>
      </c>
    </row>
    <row r="63039" spans="3:9" ht="15" customHeight="1">
      <c r="C63039" s="220" t="str">
        <f t="shared" si="1968"/>
        <v/>
      </c>
      <c r="I63039" s="218" t="str">
        <f t="shared" si="1969"/>
        <v/>
      </c>
    </row>
    <row r="63040" spans="3:9" ht="15" customHeight="1">
      <c r="C63040" s="220" t="str">
        <f t="shared" si="1968"/>
        <v/>
      </c>
      <c r="I63040" s="218" t="str">
        <f t="shared" si="1969"/>
        <v/>
      </c>
    </row>
    <row r="63041" spans="3:9" ht="15" customHeight="1">
      <c r="C63041" s="220" t="str">
        <f t="shared" si="1968"/>
        <v/>
      </c>
      <c r="I63041" s="218" t="str">
        <f t="shared" si="1969"/>
        <v/>
      </c>
    </row>
    <row r="63042" spans="3:9" ht="15" customHeight="1">
      <c r="C63042" s="220" t="str">
        <f t="shared" si="1968"/>
        <v/>
      </c>
      <c r="I63042" s="218" t="str">
        <f t="shared" si="1969"/>
        <v/>
      </c>
    </row>
    <row r="63043" spans="3:9" ht="15" customHeight="1">
      <c r="C63043" s="220" t="str">
        <f t="shared" si="1968"/>
        <v/>
      </c>
      <c r="I63043" s="218" t="str">
        <f t="shared" si="1969"/>
        <v/>
      </c>
    </row>
    <row r="63044" spans="3:9" ht="15" customHeight="1">
      <c r="C63044" s="220" t="str">
        <f t="shared" si="1968"/>
        <v/>
      </c>
      <c r="I63044" s="218" t="str">
        <f t="shared" si="1969"/>
        <v/>
      </c>
    </row>
    <row r="63045" spans="3:9" ht="15" customHeight="1">
      <c r="C63045" s="220" t="str">
        <f t="shared" si="1968"/>
        <v/>
      </c>
      <c r="I63045" s="218" t="str">
        <f t="shared" si="1969"/>
        <v/>
      </c>
    </row>
    <row r="63046" spans="3:9" ht="15" customHeight="1">
      <c r="C63046" s="220" t="str">
        <f t="shared" ref="C63046:C63109" si="1970">IF(B63046="","",MONTH(B63046))</f>
        <v/>
      </c>
      <c r="I63046" s="218" t="str">
        <f t="shared" ref="I63046:I63109" si="1971">IF(H63046="","",IF(E63046="","Não deixe campos em branco, a planilha resumo de custos e despesas necessita deles para funcionar",IF(F63046="","Não deixe campos em branco, a planilha resumo de custos e despesas necessita deles para funcionar",IF(G63046="","Não deixe campos em branco, a planilha resumo de custos e despesas necessita deles para funcionar",""))))</f>
        <v/>
      </c>
    </row>
    <row r="63047" spans="3:9" ht="15" customHeight="1">
      <c r="C63047" s="220" t="str">
        <f t="shared" si="1970"/>
        <v/>
      </c>
      <c r="I63047" s="218" t="str">
        <f t="shared" si="1971"/>
        <v/>
      </c>
    </row>
    <row r="63048" spans="3:9" ht="15" customHeight="1">
      <c r="C63048" s="220" t="str">
        <f t="shared" si="1970"/>
        <v/>
      </c>
      <c r="I63048" s="218" t="str">
        <f t="shared" si="1971"/>
        <v/>
      </c>
    </row>
    <row r="63049" spans="3:9" ht="15" customHeight="1">
      <c r="C63049" s="220" t="str">
        <f t="shared" si="1970"/>
        <v/>
      </c>
      <c r="I63049" s="218" t="str">
        <f t="shared" si="1971"/>
        <v/>
      </c>
    </row>
    <row r="63050" spans="3:9" ht="15" customHeight="1">
      <c r="C63050" s="220" t="str">
        <f t="shared" si="1970"/>
        <v/>
      </c>
      <c r="I63050" s="218" t="str">
        <f t="shared" si="1971"/>
        <v/>
      </c>
    </row>
    <row r="63051" spans="3:9" ht="15" customHeight="1">
      <c r="C63051" s="220" t="str">
        <f t="shared" si="1970"/>
        <v/>
      </c>
      <c r="I63051" s="218" t="str">
        <f t="shared" si="1971"/>
        <v/>
      </c>
    </row>
    <row r="63052" spans="3:9" ht="15" customHeight="1">
      <c r="C63052" s="220" t="str">
        <f t="shared" si="1970"/>
        <v/>
      </c>
      <c r="I63052" s="218" t="str">
        <f t="shared" si="1971"/>
        <v/>
      </c>
    </row>
    <row r="63053" spans="3:9" ht="15" customHeight="1">
      <c r="C63053" s="220" t="str">
        <f t="shared" si="1970"/>
        <v/>
      </c>
      <c r="I63053" s="218" t="str">
        <f t="shared" si="1971"/>
        <v/>
      </c>
    </row>
    <row r="63054" spans="3:9" ht="15" customHeight="1">
      <c r="C63054" s="220" t="str">
        <f t="shared" si="1970"/>
        <v/>
      </c>
      <c r="I63054" s="218" t="str">
        <f t="shared" si="1971"/>
        <v/>
      </c>
    </row>
    <row r="63055" spans="3:9" ht="15" customHeight="1">
      <c r="C63055" s="220" t="str">
        <f t="shared" si="1970"/>
        <v/>
      </c>
      <c r="I63055" s="218" t="str">
        <f t="shared" si="1971"/>
        <v/>
      </c>
    </row>
    <row r="63056" spans="3:9" ht="15" customHeight="1">
      <c r="C63056" s="220" t="str">
        <f t="shared" si="1970"/>
        <v/>
      </c>
      <c r="I63056" s="218" t="str">
        <f t="shared" si="1971"/>
        <v/>
      </c>
    </row>
    <row r="63057" spans="3:9" ht="15" customHeight="1">
      <c r="C63057" s="220" t="str">
        <f t="shared" si="1970"/>
        <v/>
      </c>
      <c r="I63057" s="218" t="str">
        <f t="shared" si="1971"/>
        <v/>
      </c>
    </row>
    <row r="63058" spans="3:9" ht="15" customHeight="1">
      <c r="C63058" s="220" t="str">
        <f t="shared" si="1970"/>
        <v/>
      </c>
      <c r="I63058" s="218" t="str">
        <f t="shared" si="1971"/>
        <v/>
      </c>
    </row>
    <row r="63059" spans="3:9" ht="15" customHeight="1">
      <c r="C63059" s="220" t="str">
        <f t="shared" si="1970"/>
        <v/>
      </c>
      <c r="I63059" s="218" t="str">
        <f t="shared" si="1971"/>
        <v/>
      </c>
    </row>
    <row r="63060" spans="3:9" ht="15" customHeight="1">
      <c r="C63060" s="220" t="str">
        <f t="shared" si="1970"/>
        <v/>
      </c>
      <c r="I63060" s="218" t="str">
        <f t="shared" si="1971"/>
        <v/>
      </c>
    </row>
    <row r="63061" spans="3:9" ht="15" customHeight="1">
      <c r="C63061" s="220" t="str">
        <f t="shared" si="1970"/>
        <v/>
      </c>
      <c r="I63061" s="218" t="str">
        <f t="shared" si="1971"/>
        <v/>
      </c>
    </row>
    <row r="63062" spans="3:9" ht="15" customHeight="1">
      <c r="C63062" s="220" t="str">
        <f t="shared" si="1970"/>
        <v/>
      </c>
      <c r="I63062" s="218" t="str">
        <f t="shared" si="1971"/>
        <v/>
      </c>
    </row>
    <row r="63063" spans="3:9" ht="15" customHeight="1">
      <c r="C63063" s="220" t="str">
        <f t="shared" si="1970"/>
        <v/>
      </c>
      <c r="I63063" s="218" t="str">
        <f t="shared" si="1971"/>
        <v/>
      </c>
    </row>
    <row r="63064" spans="3:9" ht="15" customHeight="1">
      <c r="C63064" s="220" t="str">
        <f t="shared" si="1970"/>
        <v/>
      </c>
      <c r="I63064" s="218" t="str">
        <f t="shared" si="1971"/>
        <v/>
      </c>
    </row>
    <row r="63065" spans="3:9" ht="15" customHeight="1">
      <c r="C63065" s="220" t="str">
        <f t="shared" si="1970"/>
        <v/>
      </c>
      <c r="I63065" s="218" t="str">
        <f t="shared" si="1971"/>
        <v/>
      </c>
    </row>
    <row r="63066" spans="3:9" ht="15" customHeight="1">
      <c r="C63066" s="220" t="str">
        <f t="shared" si="1970"/>
        <v/>
      </c>
      <c r="I63066" s="218" t="str">
        <f t="shared" si="1971"/>
        <v/>
      </c>
    </row>
    <row r="63067" spans="3:9" ht="15" customHeight="1">
      <c r="C63067" s="220" t="str">
        <f t="shared" si="1970"/>
        <v/>
      </c>
      <c r="I63067" s="218" t="str">
        <f t="shared" si="1971"/>
        <v/>
      </c>
    </row>
    <row r="63068" spans="3:9" ht="15" customHeight="1">
      <c r="C63068" s="220" t="str">
        <f t="shared" si="1970"/>
        <v/>
      </c>
      <c r="I63068" s="218" t="str">
        <f t="shared" si="1971"/>
        <v/>
      </c>
    </row>
    <row r="63069" spans="3:9" ht="15" customHeight="1">
      <c r="C63069" s="220" t="str">
        <f t="shared" si="1970"/>
        <v/>
      </c>
      <c r="I63069" s="218" t="str">
        <f t="shared" si="1971"/>
        <v/>
      </c>
    </row>
    <row r="63070" spans="3:9" ht="15" customHeight="1">
      <c r="C63070" s="220" t="str">
        <f t="shared" si="1970"/>
        <v/>
      </c>
      <c r="I63070" s="218" t="str">
        <f t="shared" si="1971"/>
        <v/>
      </c>
    </row>
    <row r="63071" spans="3:9" ht="15" customHeight="1">
      <c r="C63071" s="220" t="str">
        <f t="shared" si="1970"/>
        <v/>
      </c>
      <c r="I63071" s="218" t="str">
        <f t="shared" si="1971"/>
        <v/>
      </c>
    </row>
    <row r="63072" spans="3:9" ht="15" customHeight="1">
      <c r="C63072" s="220" t="str">
        <f t="shared" si="1970"/>
        <v/>
      </c>
      <c r="I63072" s="218" t="str">
        <f t="shared" si="1971"/>
        <v/>
      </c>
    </row>
    <row r="63073" spans="3:9" ht="15" customHeight="1">
      <c r="C63073" s="220" t="str">
        <f t="shared" si="1970"/>
        <v/>
      </c>
      <c r="I63073" s="218" t="str">
        <f t="shared" si="1971"/>
        <v/>
      </c>
    </row>
    <row r="63074" spans="3:9" ht="15" customHeight="1">
      <c r="C63074" s="220" t="str">
        <f t="shared" si="1970"/>
        <v/>
      </c>
      <c r="I63074" s="218" t="str">
        <f t="shared" si="1971"/>
        <v/>
      </c>
    </row>
    <row r="63075" spans="3:9" ht="15" customHeight="1">
      <c r="C63075" s="220" t="str">
        <f t="shared" si="1970"/>
        <v/>
      </c>
      <c r="I63075" s="218" t="str">
        <f t="shared" si="1971"/>
        <v/>
      </c>
    </row>
    <row r="63076" spans="3:9" ht="15" customHeight="1">
      <c r="C63076" s="220" t="str">
        <f t="shared" si="1970"/>
        <v/>
      </c>
      <c r="I63076" s="218" t="str">
        <f t="shared" si="1971"/>
        <v/>
      </c>
    </row>
    <row r="63077" spans="3:9" ht="15" customHeight="1">
      <c r="C63077" s="220" t="str">
        <f t="shared" si="1970"/>
        <v/>
      </c>
      <c r="I63077" s="218" t="str">
        <f t="shared" si="1971"/>
        <v/>
      </c>
    </row>
    <row r="63078" spans="3:9" ht="15" customHeight="1">
      <c r="C63078" s="220" t="str">
        <f t="shared" si="1970"/>
        <v/>
      </c>
      <c r="I63078" s="218" t="str">
        <f t="shared" si="1971"/>
        <v/>
      </c>
    </row>
    <row r="63079" spans="3:9" ht="15" customHeight="1">
      <c r="C63079" s="220" t="str">
        <f t="shared" si="1970"/>
        <v/>
      </c>
      <c r="I63079" s="218" t="str">
        <f t="shared" si="1971"/>
        <v/>
      </c>
    </row>
    <row r="63080" spans="3:9" ht="15" customHeight="1">
      <c r="C63080" s="220" t="str">
        <f t="shared" si="1970"/>
        <v/>
      </c>
      <c r="I63080" s="218" t="str">
        <f t="shared" si="1971"/>
        <v/>
      </c>
    </row>
    <row r="63081" spans="3:9" ht="15" customHeight="1">
      <c r="C63081" s="220" t="str">
        <f t="shared" si="1970"/>
        <v/>
      </c>
      <c r="I63081" s="218" t="str">
        <f t="shared" si="1971"/>
        <v/>
      </c>
    </row>
    <row r="63082" spans="3:9" ht="15" customHeight="1">
      <c r="C63082" s="220" t="str">
        <f t="shared" si="1970"/>
        <v/>
      </c>
      <c r="I63082" s="218" t="str">
        <f t="shared" si="1971"/>
        <v/>
      </c>
    </row>
    <row r="63083" spans="3:9" ht="15" customHeight="1">
      <c r="C63083" s="220" t="str">
        <f t="shared" si="1970"/>
        <v/>
      </c>
      <c r="I63083" s="218" t="str">
        <f t="shared" si="1971"/>
        <v/>
      </c>
    </row>
    <row r="63084" spans="3:9" ht="15" customHeight="1">
      <c r="C63084" s="220" t="str">
        <f t="shared" si="1970"/>
        <v/>
      </c>
      <c r="I63084" s="218" t="str">
        <f t="shared" si="1971"/>
        <v/>
      </c>
    </row>
    <row r="63085" spans="3:9" ht="15" customHeight="1">
      <c r="C63085" s="220" t="str">
        <f t="shared" si="1970"/>
        <v/>
      </c>
      <c r="I63085" s="218" t="str">
        <f t="shared" si="1971"/>
        <v/>
      </c>
    </row>
    <row r="63086" spans="3:9" ht="15" customHeight="1">
      <c r="C63086" s="220" t="str">
        <f t="shared" si="1970"/>
        <v/>
      </c>
      <c r="I63086" s="218" t="str">
        <f t="shared" si="1971"/>
        <v/>
      </c>
    </row>
    <row r="63087" spans="3:9" ht="15" customHeight="1">
      <c r="C63087" s="220" t="str">
        <f t="shared" si="1970"/>
        <v/>
      </c>
      <c r="I63087" s="218" t="str">
        <f t="shared" si="1971"/>
        <v/>
      </c>
    </row>
    <row r="63088" spans="3:9" ht="15" customHeight="1">
      <c r="C63088" s="220" t="str">
        <f t="shared" si="1970"/>
        <v/>
      </c>
      <c r="I63088" s="218" t="str">
        <f t="shared" si="1971"/>
        <v/>
      </c>
    </row>
    <row r="63089" spans="3:9" ht="15" customHeight="1">
      <c r="C63089" s="220" t="str">
        <f t="shared" si="1970"/>
        <v/>
      </c>
      <c r="I63089" s="218" t="str">
        <f t="shared" si="1971"/>
        <v/>
      </c>
    </row>
    <row r="63090" spans="3:9" ht="15" customHeight="1">
      <c r="C63090" s="220" t="str">
        <f t="shared" si="1970"/>
        <v/>
      </c>
      <c r="I63090" s="218" t="str">
        <f t="shared" si="1971"/>
        <v/>
      </c>
    </row>
    <row r="63091" spans="3:9" ht="15" customHeight="1">
      <c r="C63091" s="220" t="str">
        <f t="shared" si="1970"/>
        <v/>
      </c>
      <c r="I63091" s="218" t="str">
        <f t="shared" si="1971"/>
        <v/>
      </c>
    </row>
    <row r="63092" spans="3:9" ht="15" customHeight="1">
      <c r="C63092" s="220" t="str">
        <f t="shared" si="1970"/>
        <v/>
      </c>
      <c r="I63092" s="218" t="str">
        <f t="shared" si="1971"/>
        <v/>
      </c>
    </row>
    <row r="63093" spans="3:9" ht="15" customHeight="1">
      <c r="C63093" s="220" t="str">
        <f t="shared" si="1970"/>
        <v/>
      </c>
      <c r="I63093" s="218" t="str">
        <f t="shared" si="1971"/>
        <v/>
      </c>
    </row>
    <row r="63094" spans="3:9" ht="15" customHeight="1">
      <c r="C63094" s="220" t="str">
        <f t="shared" si="1970"/>
        <v/>
      </c>
      <c r="I63094" s="218" t="str">
        <f t="shared" si="1971"/>
        <v/>
      </c>
    </row>
    <row r="63095" spans="3:9" ht="15" customHeight="1">
      <c r="C63095" s="220" t="str">
        <f t="shared" si="1970"/>
        <v/>
      </c>
      <c r="I63095" s="218" t="str">
        <f t="shared" si="1971"/>
        <v/>
      </c>
    </row>
    <row r="63096" spans="3:9" ht="15" customHeight="1">
      <c r="C63096" s="220" t="str">
        <f t="shared" si="1970"/>
        <v/>
      </c>
      <c r="I63096" s="218" t="str">
        <f t="shared" si="1971"/>
        <v/>
      </c>
    </row>
    <row r="63097" spans="3:9" ht="15" customHeight="1">
      <c r="C63097" s="220" t="str">
        <f t="shared" si="1970"/>
        <v/>
      </c>
      <c r="I63097" s="218" t="str">
        <f t="shared" si="1971"/>
        <v/>
      </c>
    </row>
    <row r="63098" spans="3:9" ht="15" customHeight="1">
      <c r="C63098" s="220" t="str">
        <f t="shared" si="1970"/>
        <v/>
      </c>
      <c r="I63098" s="218" t="str">
        <f t="shared" si="1971"/>
        <v/>
      </c>
    </row>
    <row r="63099" spans="3:9" ht="15" customHeight="1">
      <c r="C63099" s="220" t="str">
        <f t="shared" si="1970"/>
        <v/>
      </c>
      <c r="I63099" s="218" t="str">
        <f t="shared" si="1971"/>
        <v/>
      </c>
    </row>
    <row r="63100" spans="3:9" ht="15" customHeight="1">
      <c r="C63100" s="220" t="str">
        <f t="shared" si="1970"/>
        <v/>
      </c>
      <c r="I63100" s="218" t="str">
        <f t="shared" si="1971"/>
        <v/>
      </c>
    </row>
    <row r="63101" spans="3:9" ht="15" customHeight="1">
      <c r="C63101" s="220" t="str">
        <f t="shared" si="1970"/>
        <v/>
      </c>
      <c r="I63101" s="218" t="str">
        <f t="shared" si="1971"/>
        <v/>
      </c>
    </row>
    <row r="63102" spans="3:9" ht="15" customHeight="1">
      <c r="C63102" s="220" t="str">
        <f t="shared" si="1970"/>
        <v/>
      </c>
      <c r="I63102" s="218" t="str">
        <f t="shared" si="1971"/>
        <v/>
      </c>
    </row>
    <row r="63103" spans="3:9" ht="15" customHeight="1">
      <c r="C63103" s="220" t="str">
        <f t="shared" si="1970"/>
        <v/>
      </c>
      <c r="I63103" s="218" t="str">
        <f t="shared" si="1971"/>
        <v/>
      </c>
    </row>
    <row r="63104" spans="3:9" ht="15" customHeight="1">
      <c r="C63104" s="220" t="str">
        <f t="shared" si="1970"/>
        <v/>
      </c>
      <c r="I63104" s="218" t="str">
        <f t="shared" si="1971"/>
        <v/>
      </c>
    </row>
    <row r="63105" spans="3:9" ht="15" customHeight="1">
      <c r="C63105" s="220" t="str">
        <f t="shared" si="1970"/>
        <v/>
      </c>
      <c r="I63105" s="218" t="str">
        <f t="shared" si="1971"/>
        <v/>
      </c>
    </row>
    <row r="63106" spans="3:9" ht="15" customHeight="1">
      <c r="C63106" s="220" t="str">
        <f t="shared" si="1970"/>
        <v/>
      </c>
      <c r="I63106" s="218" t="str">
        <f t="shared" si="1971"/>
        <v/>
      </c>
    </row>
    <row r="63107" spans="3:9" ht="15" customHeight="1">
      <c r="C63107" s="220" t="str">
        <f t="shared" si="1970"/>
        <v/>
      </c>
      <c r="I63107" s="218" t="str">
        <f t="shared" si="1971"/>
        <v/>
      </c>
    </row>
    <row r="63108" spans="3:9" ht="15" customHeight="1">
      <c r="C63108" s="220" t="str">
        <f t="shared" si="1970"/>
        <v/>
      </c>
      <c r="I63108" s="218" t="str">
        <f t="shared" si="1971"/>
        <v/>
      </c>
    </row>
    <row r="63109" spans="3:9" ht="15" customHeight="1">
      <c r="C63109" s="220" t="str">
        <f t="shared" si="1970"/>
        <v/>
      </c>
      <c r="I63109" s="218" t="str">
        <f t="shared" si="1971"/>
        <v/>
      </c>
    </row>
    <row r="63110" spans="3:9" ht="15" customHeight="1">
      <c r="C63110" s="220" t="str">
        <f t="shared" ref="C63110:C63173" si="1972">IF(B63110="","",MONTH(B63110))</f>
        <v/>
      </c>
      <c r="I63110" s="218" t="str">
        <f t="shared" ref="I63110:I63173" si="1973">IF(H63110="","",IF(E63110="","Não deixe campos em branco, a planilha resumo de custos e despesas necessita deles para funcionar",IF(F63110="","Não deixe campos em branco, a planilha resumo de custos e despesas necessita deles para funcionar",IF(G63110="","Não deixe campos em branco, a planilha resumo de custos e despesas necessita deles para funcionar",""))))</f>
        <v/>
      </c>
    </row>
    <row r="63111" spans="3:9" ht="15" customHeight="1">
      <c r="C63111" s="220" t="str">
        <f t="shared" si="1972"/>
        <v/>
      </c>
      <c r="I63111" s="218" t="str">
        <f t="shared" si="1973"/>
        <v/>
      </c>
    </row>
    <row r="63112" spans="3:9" ht="15" customHeight="1">
      <c r="C63112" s="220" t="str">
        <f t="shared" si="1972"/>
        <v/>
      </c>
      <c r="I63112" s="218" t="str">
        <f t="shared" si="1973"/>
        <v/>
      </c>
    </row>
    <row r="63113" spans="3:9" ht="15" customHeight="1">
      <c r="C63113" s="220" t="str">
        <f t="shared" si="1972"/>
        <v/>
      </c>
      <c r="I63113" s="218" t="str">
        <f t="shared" si="1973"/>
        <v/>
      </c>
    </row>
    <row r="63114" spans="3:9" ht="15" customHeight="1">
      <c r="C63114" s="220" t="str">
        <f t="shared" si="1972"/>
        <v/>
      </c>
      <c r="I63114" s="218" t="str">
        <f t="shared" si="1973"/>
        <v/>
      </c>
    </row>
    <row r="63115" spans="3:9" ht="15" customHeight="1">
      <c r="C63115" s="220" t="str">
        <f t="shared" si="1972"/>
        <v/>
      </c>
      <c r="I63115" s="218" t="str">
        <f t="shared" si="1973"/>
        <v/>
      </c>
    </row>
    <row r="63116" spans="3:9" ht="15" customHeight="1">
      <c r="C63116" s="220" t="str">
        <f t="shared" si="1972"/>
        <v/>
      </c>
      <c r="I63116" s="218" t="str">
        <f t="shared" si="1973"/>
        <v/>
      </c>
    </row>
    <row r="63117" spans="3:9" ht="15" customHeight="1">
      <c r="C63117" s="220" t="str">
        <f t="shared" si="1972"/>
        <v/>
      </c>
      <c r="I63117" s="218" t="str">
        <f t="shared" si="1973"/>
        <v/>
      </c>
    </row>
    <row r="63118" spans="3:9" ht="15" customHeight="1">
      <c r="C63118" s="220" t="str">
        <f t="shared" si="1972"/>
        <v/>
      </c>
      <c r="I63118" s="218" t="str">
        <f t="shared" si="1973"/>
        <v/>
      </c>
    </row>
    <row r="63119" spans="3:9" ht="15" customHeight="1">
      <c r="C63119" s="220" t="str">
        <f t="shared" si="1972"/>
        <v/>
      </c>
      <c r="I63119" s="218" t="str">
        <f t="shared" si="1973"/>
        <v/>
      </c>
    </row>
    <row r="63120" spans="3:9" ht="15" customHeight="1">
      <c r="C63120" s="220" t="str">
        <f t="shared" si="1972"/>
        <v/>
      </c>
      <c r="I63120" s="218" t="str">
        <f t="shared" si="1973"/>
        <v/>
      </c>
    </row>
    <row r="63121" spans="3:9" ht="15" customHeight="1">
      <c r="C63121" s="220" t="str">
        <f t="shared" si="1972"/>
        <v/>
      </c>
      <c r="I63121" s="218" t="str">
        <f t="shared" si="1973"/>
        <v/>
      </c>
    </row>
    <row r="63122" spans="3:9" ht="15" customHeight="1">
      <c r="C63122" s="220" t="str">
        <f t="shared" si="1972"/>
        <v/>
      </c>
      <c r="I63122" s="218" t="str">
        <f t="shared" si="1973"/>
        <v/>
      </c>
    </row>
    <row r="63123" spans="3:9" ht="15" customHeight="1">
      <c r="C63123" s="220" t="str">
        <f t="shared" si="1972"/>
        <v/>
      </c>
      <c r="I63123" s="218" t="str">
        <f t="shared" si="1973"/>
        <v/>
      </c>
    </row>
    <row r="63124" spans="3:9" ht="15" customHeight="1">
      <c r="C63124" s="220" t="str">
        <f t="shared" si="1972"/>
        <v/>
      </c>
      <c r="I63124" s="218" t="str">
        <f t="shared" si="1973"/>
        <v/>
      </c>
    </row>
    <row r="63125" spans="3:9" ht="15" customHeight="1">
      <c r="C63125" s="220" t="str">
        <f t="shared" si="1972"/>
        <v/>
      </c>
      <c r="I63125" s="218" t="str">
        <f t="shared" si="1973"/>
        <v/>
      </c>
    </row>
    <row r="63126" spans="3:9" ht="15" customHeight="1">
      <c r="C63126" s="220" t="str">
        <f t="shared" si="1972"/>
        <v/>
      </c>
      <c r="I63126" s="218" t="str">
        <f t="shared" si="1973"/>
        <v/>
      </c>
    </row>
    <row r="63127" spans="3:9" ht="15" customHeight="1">
      <c r="C63127" s="220" t="str">
        <f t="shared" si="1972"/>
        <v/>
      </c>
      <c r="I63127" s="218" t="str">
        <f t="shared" si="1973"/>
        <v/>
      </c>
    </row>
    <row r="63128" spans="3:9" ht="15" customHeight="1">
      <c r="C63128" s="220" t="str">
        <f t="shared" si="1972"/>
        <v/>
      </c>
      <c r="I63128" s="218" t="str">
        <f t="shared" si="1973"/>
        <v/>
      </c>
    </row>
    <row r="63129" spans="3:9" ht="15" customHeight="1">
      <c r="C63129" s="220" t="str">
        <f t="shared" si="1972"/>
        <v/>
      </c>
      <c r="I63129" s="218" t="str">
        <f t="shared" si="1973"/>
        <v/>
      </c>
    </row>
    <row r="63130" spans="3:9" ht="15" customHeight="1">
      <c r="C63130" s="220" t="str">
        <f t="shared" si="1972"/>
        <v/>
      </c>
      <c r="I63130" s="218" t="str">
        <f t="shared" si="1973"/>
        <v/>
      </c>
    </row>
    <row r="63131" spans="3:9" ht="15" customHeight="1">
      <c r="C63131" s="220" t="str">
        <f t="shared" si="1972"/>
        <v/>
      </c>
      <c r="I63131" s="218" t="str">
        <f t="shared" si="1973"/>
        <v/>
      </c>
    </row>
    <row r="63132" spans="3:9" ht="15" customHeight="1">
      <c r="C63132" s="220" t="str">
        <f t="shared" si="1972"/>
        <v/>
      </c>
      <c r="I63132" s="218" t="str">
        <f t="shared" si="1973"/>
        <v/>
      </c>
    </row>
    <row r="63133" spans="3:9" ht="15" customHeight="1">
      <c r="C63133" s="220" t="str">
        <f t="shared" si="1972"/>
        <v/>
      </c>
      <c r="I63133" s="218" t="str">
        <f t="shared" si="1973"/>
        <v/>
      </c>
    </row>
    <row r="63134" spans="3:9" ht="15" customHeight="1">
      <c r="C63134" s="220" t="str">
        <f t="shared" si="1972"/>
        <v/>
      </c>
      <c r="I63134" s="218" t="str">
        <f t="shared" si="1973"/>
        <v/>
      </c>
    </row>
    <row r="63135" spans="3:9" ht="15" customHeight="1">
      <c r="C63135" s="220" t="str">
        <f t="shared" si="1972"/>
        <v/>
      </c>
      <c r="I63135" s="218" t="str">
        <f t="shared" si="1973"/>
        <v/>
      </c>
    </row>
    <row r="63136" spans="3:9" ht="15" customHeight="1">
      <c r="C63136" s="220" t="str">
        <f t="shared" si="1972"/>
        <v/>
      </c>
      <c r="I63136" s="218" t="str">
        <f t="shared" si="1973"/>
        <v/>
      </c>
    </row>
    <row r="63137" spans="3:9" ht="15" customHeight="1">
      <c r="C63137" s="220" t="str">
        <f t="shared" si="1972"/>
        <v/>
      </c>
      <c r="I63137" s="218" t="str">
        <f t="shared" si="1973"/>
        <v/>
      </c>
    </row>
    <row r="63138" spans="3:9" ht="15" customHeight="1">
      <c r="C63138" s="220" t="str">
        <f t="shared" si="1972"/>
        <v/>
      </c>
      <c r="I63138" s="218" t="str">
        <f t="shared" si="1973"/>
        <v/>
      </c>
    </row>
    <row r="63139" spans="3:9" ht="15" customHeight="1">
      <c r="C63139" s="220" t="str">
        <f t="shared" si="1972"/>
        <v/>
      </c>
      <c r="I63139" s="218" t="str">
        <f t="shared" si="1973"/>
        <v/>
      </c>
    </row>
    <row r="63140" spans="3:9" ht="15" customHeight="1">
      <c r="C63140" s="220" t="str">
        <f t="shared" si="1972"/>
        <v/>
      </c>
      <c r="I63140" s="218" t="str">
        <f t="shared" si="1973"/>
        <v/>
      </c>
    </row>
    <row r="63141" spans="3:9" ht="15" customHeight="1">
      <c r="C63141" s="220" t="str">
        <f t="shared" si="1972"/>
        <v/>
      </c>
      <c r="I63141" s="218" t="str">
        <f t="shared" si="1973"/>
        <v/>
      </c>
    </row>
    <row r="63142" spans="3:9" ht="15" customHeight="1">
      <c r="C63142" s="220" t="str">
        <f t="shared" si="1972"/>
        <v/>
      </c>
      <c r="I63142" s="218" t="str">
        <f t="shared" si="1973"/>
        <v/>
      </c>
    </row>
    <row r="63143" spans="3:9" ht="15" customHeight="1">
      <c r="C63143" s="220" t="str">
        <f t="shared" si="1972"/>
        <v/>
      </c>
      <c r="I63143" s="218" t="str">
        <f t="shared" si="1973"/>
        <v/>
      </c>
    </row>
    <row r="63144" spans="3:9" ht="15" customHeight="1">
      <c r="C63144" s="220" t="str">
        <f t="shared" si="1972"/>
        <v/>
      </c>
      <c r="I63144" s="218" t="str">
        <f t="shared" si="1973"/>
        <v/>
      </c>
    </row>
    <row r="63145" spans="3:9" ht="15" customHeight="1">
      <c r="C63145" s="220" t="str">
        <f t="shared" si="1972"/>
        <v/>
      </c>
      <c r="I63145" s="218" t="str">
        <f t="shared" si="1973"/>
        <v/>
      </c>
    </row>
    <row r="63146" spans="3:9" ht="15" customHeight="1">
      <c r="C63146" s="220" t="str">
        <f t="shared" si="1972"/>
        <v/>
      </c>
      <c r="I63146" s="218" t="str">
        <f t="shared" si="1973"/>
        <v/>
      </c>
    </row>
    <row r="63147" spans="3:9" ht="15" customHeight="1">
      <c r="C63147" s="220" t="str">
        <f t="shared" si="1972"/>
        <v/>
      </c>
      <c r="I63147" s="218" t="str">
        <f t="shared" si="1973"/>
        <v/>
      </c>
    </row>
    <row r="63148" spans="3:9" ht="15" customHeight="1">
      <c r="C63148" s="220" t="str">
        <f t="shared" si="1972"/>
        <v/>
      </c>
      <c r="I63148" s="218" t="str">
        <f t="shared" si="1973"/>
        <v/>
      </c>
    </row>
    <row r="63149" spans="3:9" ht="15" customHeight="1">
      <c r="C63149" s="220" t="str">
        <f t="shared" si="1972"/>
        <v/>
      </c>
      <c r="I63149" s="218" t="str">
        <f t="shared" si="1973"/>
        <v/>
      </c>
    </row>
    <row r="63150" spans="3:9" ht="15" customHeight="1">
      <c r="C63150" s="220" t="str">
        <f t="shared" si="1972"/>
        <v/>
      </c>
      <c r="I63150" s="218" t="str">
        <f t="shared" si="1973"/>
        <v/>
      </c>
    </row>
    <row r="63151" spans="3:9" ht="15" customHeight="1">
      <c r="C63151" s="220" t="str">
        <f t="shared" si="1972"/>
        <v/>
      </c>
      <c r="I63151" s="218" t="str">
        <f t="shared" si="1973"/>
        <v/>
      </c>
    </row>
    <row r="63152" spans="3:9" ht="15" customHeight="1">
      <c r="C63152" s="220" t="str">
        <f t="shared" si="1972"/>
        <v/>
      </c>
      <c r="I63152" s="218" t="str">
        <f t="shared" si="1973"/>
        <v/>
      </c>
    </row>
    <row r="63153" spans="3:9" ht="15" customHeight="1">
      <c r="C63153" s="220" t="str">
        <f t="shared" si="1972"/>
        <v/>
      </c>
      <c r="I63153" s="218" t="str">
        <f t="shared" si="1973"/>
        <v/>
      </c>
    </row>
    <row r="63154" spans="3:9" ht="15" customHeight="1">
      <c r="C63154" s="220" t="str">
        <f t="shared" si="1972"/>
        <v/>
      </c>
      <c r="I63154" s="218" t="str">
        <f t="shared" si="1973"/>
        <v/>
      </c>
    </row>
    <row r="63155" spans="3:9" ht="15" customHeight="1">
      <c r="C63155" s="220" t="str">
        <f t="shared" si="1972"/>
        <v/>
      </c>
      <c r="I63155" s="218" t="str">
        <f t="shared" si="1973"/>
        <v/>
      </c>
    </row>
    <row r="63156" spans="3:9" ht="15" customHeight="1">
      <c r="C63156" s="220" t="str">
        <f t="shared" si="1972"/>
        <v/>
      </c>
      <c r="I63156" s="218" t="str">
        <f t="shared" si="1973"/>
        <v/>
      </c>
    </row>
    <row r="63157" spans="3:9" ht="15" customHeight="1">
      <c r="C63157" s="220" t="str">
        <f t="shared" si="1972"/>
        <v/>
      </c>
      <c r="I63157" s="218" t="str">
        <f t="shared" si="1973"/>
        <v/>
      </c>
    </row>
    <row r="63158" spans="3:9" ht="15" customHeight="1">
      <c r="C63158" s="220" t="str">
        <f t="shared" si="1972"/>
        <v/>
      </c>
      <c r="I63158" s="218" t="str">
        <f t="shared" si="1973"/>
        <v/>
      </c>
    </row>
    <row r="63159" spans="3:9" ht="15" customHeight="1">
      <c r="C63159" s="220" t="str">
        <f t="shared" si="1972"/>
        <v/>
      </c>
      <c r="I63159" s="218" t="str">
        <f t="shared" si="1973"/>
        <v/>
      </c>
    </row>
    <row r="63160" spans="3:9" ht="15" customHeight="1">
      <c r="C63160" s="220" t="str">
        <f t="shared" si="1972"/>
        <v/>
      </c>
      <c r="I63160" s="218" t="str">
        <f t="shared" si="1973"/>
        <v/>
      </c>
    </row>
    <row r="63161" spans="3:9" ht="15" customHeight="1">
      <c r="C63161" s="220" t="str">
        <f t="shared" si="1972"/>
        <v/>
      </c>
      <c r="I63161" s="218" t="str">
        <f t="shared" si="1973"/>
        <v/>
      </c>
    </row>
    <row r="63162" spans="3:9" ht="15" customHeight="1">
      <c r="C63162" s="220" t="str">
        <f t="shared" si="1972"/>
        <v/>
      </c>
      <c r="I63162" s="218" t="str">
        <f t="shared" si="1973"/>
        <v/>
      </c>
    </row>
    <row r="63163" spans="3:9" ht="15" customHeight="1">
      <c r="C63163" s="220" t="str">
        <f t="shared" si="1972"/>
        <v/>
      </c>
      <c r="I63163" s="218" t="str">
        <f t="shared" si="1973"/>
        <v/>
      </c>
    </row>
    <row r="63164" spans="3:9" ht="15" customHeight="1">
      <c r="C63164" s="220" t="str">
        <f t="shared" si="1972"/>
        <v/>
      </c>
      <c r="I63164" s="218" t="str">
        <f t="shared" si="1973"/>
        <v/>
      </c>
    </row>
    <row r="63165" spans="3:9" ht="15" customHeight="1">
      <c r="C63165" s="220" t="str">
        <f t="shared" si="1972"/>
        <v/>
      </c>
      <c r="I63165" s="218" t="str">
        <f t="shared" si="1973"/>
        <v/>
      </c>
    </row>
    <row r="63166" spans="3:9" ht="15" customHeight="1">
      <c r="C63166" s="220" t="str">
        <f t="shared" si="1972"/>
        <v/>
      </c>
      <c r="I63166" s="218" t="str">
        <f t="shared" si="1973"/>
        <v/>
      </c>
    </row>
    <row r="63167" spans="3:9" ht="15" customHeight="1">
      <c r="C63167" s="220" t="str">
        <f t="shared" si="1972"/>
        <v/>
      </c>
      <c r="I63167" s="218" t="str">
        <f t="shared" si="1973"/>
        <v/>
      </c>
    </row>
    <row r="63168" spans="3:9" ht="15" customHeight="1">
      <c r="C63168" s="220" t="str">
        <f t="shared" si="1972"/>
        <v/>
      </c>
      <c r="I63168" s="218" t="str">
        <f t="shared" si="1973"/>
        <v/>
      </c>
    </row>
    <row r="63169" spans="3:9" ht="15" customHeight="1">
      <c r="C63169" s="220" t="str">
        <f t="shared" si="1972"/>
        <v/>
      </c>
      <c r="I63169" s="218" t="str">
        <f t="shared" si="1973"/>
        <v/>
      </c>
    </row>
    <row r="63170" spans="3:9" ht="15" customHeight="1">
      <c r="C63170" s="220" t="str">
        <f t="shared" si="1972"/>
        <v/>
      </c>
      <c r="I63170" s="218" t="str">
        <f t="shared" si="1973"/>
        <v/>
      </c>
    </row>
    <row r="63171" spans="3:9" ht="15" customHeight="1">
      <c r="C63171" s="220" t="str">
        <f t="shared" si="1972"/>
        <v/>
      </c>
      <c r="I63171" s="218" t="str">
        <f t="shared" si="1973"/>
        <v/>
      </c>
    </row>
    <row r="63172" spans="3:9" ht="15" customHeight="1">
      <c r="C63172" s="220" t="str">
        <f t="shared" si="1972"/>
        <v/>
      </c>
      <c r="I63172" s="218" t="str">
        <f t="shared" si="1973"/>
        <v/>
      </c>
    </row>
    <row r="63173" spans="3:9" ht="15" customHeight="1">
      <c r="C63173" s="220" t="str">
        <f t="shared" si="1972"/>
        <v/>
      </c>
      <c r="I63173" s="218" t="str">
        <f t="shared" si="1973"/>
        <v/>
      </c>
    </row>
    <row r="63174" spans="3:9" ht="15" customHeight="1">
      <c r="C63174" s="220" t="str">
        <f t="shared" ref="C63174:C63237" si="1974">IF(B63174="","",MONTH(B63174))</f>
        <v/>
      </c>
      <c r="I63174" s="218" t="str">
        <f t="shared" ref="I63174:I63237" si="1975">IF(H63174="","",IF(E63174="","Não deixe campos em branco, a planilha resumo de custos e despesas necessita deles para funcionar",IF(F63174="","Não deixe campos em branco, a planilha resumo de custos e despesas necessita deles para funcionar",IF(G63174="","Não deixe campos em branco, a planilha resumo de custos e despesas necessita deles para funcionar",""))))</f>
        <v/>
      </c>
    </row>
    <row r="63175" spans="3:9" ht="15" customHeight="1">
      <c r="C63175" s="220" t="str">
        <f t="shared" si="1974"/>
        <v/>
      </c>
      <c r="I63175" s="218" t="str">
        <f t="shared" si="1975"/>
        <v/>
      </c>
    </row>
    <row r="63176" spans="3:9" ht="15" customHeight="1">
      <c r="C63176" s="220" t="str">
        <f t="shared" si="1974"/>
        <v/>
      </c>
      <c r="I63176" s="218" t="str">
        <f t="shared" si="1975"/>
        <v/>
      </c>
    </row>
    <row r="63177" spans="3:9" ht="15" customHeight="1">
      <c r="C63177" s="220" t="str">
        <f t="shared" si="1974"/>
        <v/>
      </c>
      <c r="I63177" s="218" t="str">
        <f t="shared" si="1975"/>
        <v/>
      </c>
    </row>
    <row r="63178" spans="3:9" ht="15" customHeight="1">
      <c r="C63178" s="220" t="str">
        <f t="shared" si="1974"/>
        <v/>
      </c>
      <c r="I63178" s="218" t="str">
        <f t="shared" si="1975"/>
        <v/>
      </c>
    </row>
    <row r="63179" spans="3:9" ht="15" customHeight="1">
      <c r="C63179" s="220" t="str">
        <f t="shared" si="1974"/>
        <v/>
      </c>
      <c r="I63179" s="218" t="str">
        <f t="shared" si="1975"/>
        <v/>
      </c>
    </row>
    <row r="63180" spans="3:9" ht="15" customHeight="1">
      <c r="C63180" s="220" t="str">
        <f t="shared" si="1974"/>
        <v/>
      </c>
      <c r="I63180" s="218" t="str">
        <f t="shared" si="1975"/>
        <v/>
      </c>
    </row>
    <row r="63181" spans="3:9" ht="15" customHeight="1">
      <c r="C63181" s="220" t="str">
        <f t="shared" si="1974"/>
        <v/>
      </c>
      <c r="I63181" s="218" t="str">
        <f t="shared" si="1975"/>
        <v/>
      </c>
    </row>
    <row r="63182" spans="3:9" ht="15" customHeight="1">
      <c r="C63182" s="220" t="str">
        <f t="shared" si="1974"/>
        <v/>
      </c>
      <c r="I63182" s="218" t="str">
        <f t="shared" si="1975"/>
        <v/>
      </c>
    </row>
    <row r="63183" spans="3:9" ht="15" customHeight="1">
      <c r="C63183" s="220" t="str">
        <f t="shared" si="1974"/>
        <v/>
      </c>
      <c r="I63183" s="218" t="str">
        <f t="shared" si="1975"/>
        <v/>
      </c>
    </row>
    <row r="63184" spans="3:9" ht="15" customHeight="1">
      <c r="C63184" s="220" t="str">
        <f t="shared" si="1974"/>
        <v/>
      </c>
      <c r="I63184" s="218" t="str">
        <f t="shared" si="1975"/>
        <v/>
      </c>
    </row>
    <row r="63185" spans="3:9" ht="15" customHeight="1">
      <c r="C63185" s="220" t="str">
        <f t="shared" si="1974"/>
        <v/>
      </c>
      <c r="I63185" s="218" t="str">
        <f t="shared" si="1975"/>
        <v/>
      </c>
    </row>
    <row r="63186" spans="3:9" ht="15" customHeight="1">
      <c r="C63186" s="220" t="str">
        <f t="shared" si="1974"/>
        <v/>
      </c>
      <c r="I63186" s="218" t="str">
        <f t="shared" si="1975"/>
        <v/>
      </c>
    </row>
    <row r="63187" spans="3:9" ht="15" customHeight="1">
      <c r="C63187" s="220" t="str">
        <f t="shared" si="1974"/>
        <v/>
      </c>
      <c r="I63187" s="218" t="str">
        <f t="shared" si="1975"/>
        <v/>
      </c>
    </row>
    <row r="63188" spans="3:9" ht="15" customHeight="1">
      <c r="C63188" s="220" t="str">
        <f t="shared" si="1974"/>
        <v/>
      </c>
      <c r="I63188" s="218" t="str">
        <f t="shared" si="1975"/>
        <v/>
      </c>
    </row>
    <row r="63189" spans="3:9" ht="15" customHeight="1">
      <c r="C63189" s="220" t="str">
        <f t="shared" si="1974"/>
        <v/>
      </c>
      <c r="I63189" s="218" t="str">
        <f t="shared" si="1975"/>
        <v/>
      </c>
    </row>
    <row r="63190" spans="3:9" ht="15" customHeight="1">
      <c r="C63190" s="220" t="str">
        <f t="shared" si="1974"/>
        <v/>
      </c>
      <c r="I63190" s="218" t="str">
        <f t="shared" si="1975"/>
        <v/>
      </c>
    </row>
    <row r="63191" spans="3:9" ht="15" customHeight="1">
      <c r="C63191" s="220" t="str">
        <f t="shared" si="1974"/>
        <v/>
      </c>
      <c r="I63191" s="218" t="str">
        <f t="shared" si="1975"/>
        <v/>
      </c>
    </row>
    <row r="63192" spans="3:9" ht="15" customHeight="1">
      <c r="C63192" s="220" t="str">
        <f t="shared" si="1974"/>
        <v/>
      </c>
      <c r="I63192" s="218" t="str">
        <f t="shared" si="1975"/>
        <v/>
      </c>
    </row>
    <row r="63193" spans="3:9" ht="15" customHeight="1">
      <c r="C63193" s="220" t="str">
        <f t="shared" si="1974"/>
        <v/>
      </c>
      <c r="I63193" s="218" t="str">
        <f t="shared" si="1975"/>
        <v/>
      </c>
    </row>
    <row r="63194" spans="3:9" ht="15" customHeight="1">
      <c r="C63194" s="220" t="str">
        <f t="shared" si="1974"/>
        <v/>
      </c>
      <c r="I63194" s="218" t="str">
        <f t="shared" si="1975"/>
        <v/>
      </c>
    </row>
    <row r="63195" spans="3:9" ht="15" customHeight="1">
      <c r="C63195" s="220" t="str">
        <f t="shared" si="1974"/>
        <v/>
      </c>
      <c r="I63195" s="218" t="str">
        <f t="shared" si="1975"/>
        <v/>
      </c>
    </row>
    <row r="63196" spans="3:9" ht="15" customHeight="1">
      <c r="C63196" s="220" t="str">
        <f t="shared" si="1974"/>
        <v/>
      </c>
      <c r="I63196" s="218" t="str">
        <f t="shared" si="1975"/>
        <v/>
      </c>
    </row>
    <row r="63197" spans="3:9" ht="15" customHeight="1">
      <c r="C63197" s="220" t="str">
        <f t="shared" si="1974"/>
        <v/>
      </c>
      <c r="I63197" s="218" t="str">
        <f t="shared" si="1975"/>
        <v/>
      </c>
    </row>
    <row r="63198" spans="3:9" ht="15" customHeight="1">
      <c r="C63198" s="220" t="str">
        <f t="shared" si="1974"/>
        <v/>
      </c>
      <c r="I63198" s="218" t="str">
        <f t="shared" si="1975"/>
        <v/>
      </c>
    </row>
    <row r="63199" spans="3:9" ht="15" customHeight="1">
      <c r="C63199" s="220" t="str">
        <f t="shared" si="1974"/>
        <v/>
      </c>
      <c r="I63199" s="218" t="str">
        <f t="shared" si="1975"/>
        <v/>
      </c>
    </row>
    <row r="63200" spans="3:9" ht="15" customHeight="1">
      <c r="C63200" s="220" t="str">
        <f t="shared" si="1974"/>
        <v/>
      </c>
      <c r="I63200" s="218" t="str">
        <f t="shared" si="1975"/>
        <v/>
      </c>
    </row>
    <row r="63201" spans="3:9" ht="15" customHeight="1">
      <c r="C63201" s="220" t="str">
        <f t="shared" si="1974"/>
        <v/>
      </c>
      <c r="I63201" s="218" t="str">
        <f t="shared" si="1975"/>
        <v/>
      </c>
    </row>
    <row r="63202" spans="3:9" ht="15" customHeight="1">
      <c r="C63202" s="220" t="str">
        <f t="shared" si="1974"/>
        <v/>
      </c>
      <c r="I63202" s="218" t="str">
        <f t="shared" si="1975"/>
        <v/>
      </c>
    </row>
    <row r="63203" spans="3:9" ht="15" customHeight="1">
      <c r="C63203" s="220" t="str">
        <f t="shared" si="1974"/>
        <v/>
      </c>
      <c r="I63203" s="218" t="str">
        <f t="shared" si="1975"/>
        <v/>
      </c>
    </row>
    <row r="63204" spans="3:9" ht="15" customHeight="1">
      <c r="C63204" s="220" t="str">
        <f t="shared" si="1974"/>
        <v/>
      </c>
      <c r="I63204" s="218" t="str">
        <f t="shared" si="1975"/>
        <v/>
      </c>
    </row>
    <row r="63205" spans="3:9" ht="15" customHeight="1">
      <c r="C63205" s="220" t="str">
        <f t="shared" si="1974"/>
        <v/>
      </c>
      <c r="I63205" s="218" t="str">
        <f t="shared" si="1975"/>
        <v/>
      </c>
    </row>
    <row r="63206" spans="3:9" ht="15" customHeight="1">
      <c r="C63206" s="220" t="str">
        <f t="shared" si="1974"/>
        <v/>
      </c>
      <c r="I63206" s="218" t="str">
        <f t="shared" si="1975"/>
        <v/>
      </c>
    </row>
    <row r="63207" spans="3:9" ht="15" customHeight="1">
      <c r="C63207" s="220" t="str">
        <f t="shared" si="1974"/>
        <v/>
      </c>
      <c r="I63207" s="218" t="str">
        <f t="shared" si="1975"/>
        <v/>
      </c>
    </row>
    <row r="63208" spans="3:9" ht="15" customHeight="1">
      <c r="C63208" s="220" t="str">
        <f t="shared" si="1974"/>
        <v/>
      </c>
      <c r="I63208" s="218" t="str">
        <f t="shared" si="1975"/>
        <v/>
      </c>
    </row>
    <row r="63209" spans="3:9" ht="15" customHeight="1">
      <c r="C63209" s="220" t="str">
        <f t="shared" si="1974"/>
        <v/>
      </c>
      <c r="I63209" s="218" t="str">
        <f t="shared" si="1975"/>
        <v/>
      </c>
    </row>
    <row r="63210" spans="3:9" ht="15" customHeight="1">
      <c r="C63210" s="220" t="str">
        <f t="shared" si="1974"/>
        <v/>
      </c>
      <c r="I63210" s="218" t="str">
        <f t="shared" si="1975"/>
        <v/>
      </c>
    </row>
    <row r="63211" spans="3:9" ht="15" customHeight="1">
      <c r="C63211" s="220" t="str">
        <f t="shared" si="1974"/>
        <v/>
      </c>
      <c r="I63211" s="218" t="str">
        <f t="shared" si="1975"/>
        <v/>
      </c>
    </row>
    <row r="63212" spans="3:9" ht="15" customHeight="1">
      <c r="C63212" s="220" t="str">
        <f t="shared" si="1974"/>
        <v/>
      </c>
      <c r="I63212" s="218" t="str">
        <f t="shared" si="1975"/>
        <v/>
      </c>
    </row>
    <row r="63213" spans="3:9" ht="15" customHeight="1">
      <c r="C63213" s="220" t="str">
        <f t="shared" si="1974"/>
        <v/>
      </c>
      <c r="I63213" s="218" t="str">
        <f t="shared" si="1975"/>
        <v/>
      </c>
    </row>
    <row r="63214" spans="3:9" ht="15" customHeight="1">
      <c r="C63214" s="220" t="str">
        <f t="shared" si="1974"/>
        <v/>
      </c>
      <c r="I63214" s="218" t="str">
        <f t="shared" si="1975"/>
        <v/>
      </c>
    </row>
    <row r="63215" spans="3:9" ht="15" customHeight="1">
      <c r="C63215" s="220" t="str">
        <f t="shared" si="1974"/>
        <v/>
      </c>
      <c r="I63215" s="218" t="str">
        <f t="shared" si="1975"/>
        <v/>
      </c>
    </row>
    <row r="63216" spans="3:9" ht="15" customHeight="1">
      <c r="C63216" s="220" t="str">
        <f t="shared" si="1974"/>
        <v/>
      </c>
      <c r="I63216" s="218" t="str">
        <f t="shared" si="1975"/>
        <v/>
      </c>
    </row>
    <row r="63217" spans="3:9" ht="15" customHeight="1">
      <c r="C63217" s="220" t="str">
        <f t="shared" si="1974"/>
        <v/>
      </c>
      <c r="I63217" s="218" t="str">
        <f t="shared" si="1975"/>
        <v/>
      </c>
    </row>
    <row r="63218" spans="3:9" ht="15" customHeight="1">
      <c r="C63218" s="220" t="str">
        <f t="shared" si="1974"/>
        <v/>
      </c>
      <c r="I63218" s="218" t="str">
        <f t="shared" si="1975"/>
        <v/>
      </c>
    </row>
    <row r="63219" spans="3:9" ht="15" customHeight="1">
      <c r="C63219" s="220" t="str">
        <f t="shared" si="1974"/>
        <v/>
      </c>
      <c r="I63219" s="218" t="str">
        <f t="shared" si="1975"/>
        <v/>
      </c>
    </row>
    <row r="63220" spans="3:9" ht="15" customHeight="1">
      <c r="C63220" s="220" t="str">
        <f t="shared" si="1974"/>
        <v/>
      </c>
      <c r="I63220" s="218" t="str">
        <f t="shared" si="1975"/>
        <v/>
      </c>
    </row>
    <row r="63221" spans="3:9" ht="15" customHeight="1">
      <c r="C63221" s="220" t="str">
        <f t="shared" si="1974"/>
        <v/>
      </c>
      <c r="I63221" s="218" t="str">
        <f t="shared" si="1975"/>
        <v/>
      </c>
    </row>
    <row r="63222" spans="3:9" ht="15" customHeight="1">
      <c r="C63222" s="220" t="str">
        <f t="shared" si="1974"/>
        <v/>
      </c>
      <c r="I63222" s="218" t="str">
        <f t="shared" si="1975"/>
        <v/>
      </c>
    </row>
    <row r="63223" spans="3:9" ht="15" customHeight="1">
      <c r="C63223" s="220" t="str">
        <f t="shared" si="1974"/>
        <v/>
      </c>
      <c r="I63223" s="218" t="str">
        <f t="shared" si="1975"/>
        <v/>
      </c>
    </row>
    <row r="63224" spans="3:9" ht="15" customHeight="1">
      <c r="C63224" s="220" t="str">
        <f t="shared" si="1974"/>
        <v/>
      </c>
      <c r="I63224" s="218" t="str">
        <f t="shared" si="1975"/>
        <v/>
      </c>
    </row>
    <row r="63225" spans="3:9" ht="15" customHeight="1">
      <c r="C63225" s="220" t="str">
        <f t="shared" si="1974"/>
        <v/>
      </c>
      <c r="I63225" s="218" t="str">
        <f t="shared" si="1975"/>
        <v/>
      </c>
    </row>
    <row r="63226" spans="3:9" ht="15" customHeight="1">
      <c r="C63226" s="220" t="str">
        <f t="shared" si="1974"/>
        <v/>
      </c>
      <c r="I63226" s="218" t="str">
        <f t="shared" si="1975"/>
        <v/>
      </c>
    </row>
    <row r="63227" spans="3:9" ht="15" customHeight="1">
      <c r="C63227" s="220" t="str">
        <f t="shared" si="1974"/>
        <v/>
      </c>
      <c r="I63227" s="218" t="str">
        <f t="shared" si="1975"/>
        <v/>
      </c>
    </row>
    <row r="63228" spans="3:9" ht="15" customHeight="1">
      <c r="C63228" s="220" t="str">
        <f t="shared" si="1974"/>
        <v/>
      </c>
      <c r="I63228" s="218" t="str">
        <f t="shared" si="1975"/>
        <v/>
      </c>
    </row>
    <row r="63229" spans="3:9" ht="15" customHeight="1">
      <c r="C63229" s="220" t="str">
        <f t="shared" si="1974"/>
        <v/>
      </c>
      <c r="I63229" s="218" t="str">
        <f t="shared" si="1975"/>
        <v/>
      </c>
    </row>
    <row r="63230" spans="3:9" ht="15" customHeight="1">
      <c r="C63230" s="220" t="str">
        <f t="shared" si="1974"/>
        <v/>
      </c>
      <c r="I63230" s="218" t="str">
        <f t="shared" si="1975"/>
        <v/>
      </c>
    </row>
    <row r="63231" spans="3:9" ht="15" customHeight="1">
      <c r="C63231" s="220" t="str">
        <f t="shared" si="1974"/>
        <v/>
      </c>
      <c r="I63231" s="218" t="str">
        <f t="shared" si="1975"/>
        <v/>
      </c>
    </row>
    <row r="63232" spans="3:9" ht="15" customHeight="1">
      <c r="C63232" s="220" t="str">
        <f t="shared" si="1974"/>
        <v/>
      </c>
      <c r="I63232" s="218" t="str">
        <f t="shared" si="1975"/>
        <v/>
      </c>
    </row>
    <row r="63233" spans="3:9" ht="15" customHeight="1">
      <c r="C63233" s="220" t="str">
        <f t="shared" si="1974"/>
        <v/>
      </c>
      <c r="I63233" s="218" t="str">
        <f t="shared" si="1975"/>
        <v/>
      </c>
    </row>
    <row r="63234" spans="3:9" ht="15" customHeight="1">
      <c r="C63234" s="220" t="str">
        <f t="shared" si="1974"/>
        <v/>
      </c>
      <c r="I63234" s="218" t="str">
        <f t="shared" si="1975"/>
        <v/>
      </c>
    </row>
    <row r="63235" spans="3:9" ht="15" customHeight="1">
      <c r="C63235" s="220" t="str">
        <f t="shared" si="1974"/>
        <v/>
      </c>
      <c r="I63235" s="218" t="str">
        <f t="shared" si="1975"/>
        <v/>
      </c>
    </row>
    <row r="63236" spans="3:9" ht="15" customHeight="1">
      <c r="C63236" s="220" t="str">
        <f t="shared" si="1974"/>
        <v/>
      </c>
      <c r="I63236" s="218" t="str">
        <f t="shared" si="1975"/>
        <v/>
      </c>
    </row>
    <row r="63237" spans="3:9" ht="15" customHeight="1">
      <c r="C63237" s="220" t="str">
        <f t="shared" si="1974"/>
        <v/>
      </c>
      <c r="I63237" s="218" t="str">
        <f t="shared" si="1975"/>
        <v/>
      </c>
    </row>
    <row r="63238" spans="3:9" ht="15" customHeight="1">
      <c r="C63238" s="220" t="str">
        <f t="shared" ref="C63238:C63301" si="1976">IF(B63238="","",MONTH(B63238))</f>
        <v/>
      </c>
      <c r="I63238" s="218" t="str">
        <f t="shared" ref="I63238:I63301" si="1977">IF(H63238="","",IF(E63238="","Não deixe campos em branco, a planilha resumo de custos e despesas necessita deles para funcionar",IF(F63238="","Não deixe campos em branco, a planilha resumo de custos e despesas necessita deles para funcionar",IF(G63238="","Não deixe campos em branco, a planilha resumo de custos e despesas necessita deles para funcionar",""))))</f>
        <v/>
      </c>
    </row>
    <row r="63239" spans="3:9" ht="15" customHeight="1">
      <c r="C63239" s="220" t="str">
        <f t="shared" si="1976"/>
        <v/>
      </c>
      <c r="I63239" s="218" t="str">
        <f t="shared" si="1977"/>
        <v/>
      </c>
    </row>
    <row r="63240" spans="3:9" ht="15" customHeight="1">
      <c r="C63240" s="220" t="str">
        <f t="shared" si="1976"/>
        <v/>
      </c>
      <c r="I63240" s="218" t="str">
        <f t="shared" si="1977"/>
        <v/>
      </c>
    </row>
    <row r="63241" spans="3:9" ht="15" customHeight="1">
      <c r="C63241" s="220" t="str">
        <f t="shared" si="1976"/>
        <v/>
      </c>
      <c r="I63241" s="218" t="str">
        <f t="shared" si="1977"/>
        <v/>
      </c>
    </row>
    <row r="63242" spans="3:9" ht="15" customHeight="1">
      <c r="C63242" s="220" t="str">
        <f t="shared" si="1976"/>
        <v/>
      </c>
      <c r="I63242" s="218" t="str">
        <f t="shared" si="1977"/>
        <v/>
      </c>
    </row>
    <row r="63243" spans="3:9" ht="15" customHeight="1">
      <c r="C63243" s="220" t="str">
        <f t="shared" si="1976"/>
        <v/>
      </c>
      <c r="I63243" s="218" t="str">
        <f t="shared" si="1977"/>
        <v/>
      </c>
    </row>
    <row r="63244" spans="3:9" ht="15" customHeight="1">
      <c r="C63244" s="220" t="str">
        <f t="shared" si="1976"/>
        <v/>
      </c>
      <c r="I63244" s="218" t="str">
        <f t="shared" si="1977"/>
        <v/>
      </c>
    </row>
    <row r="63245" spans="3:9" ht="15" customHeight="1">
      <c r="C63245" s="220" t="str">
        <f t="shared" si="1976"/>
        <v/>
      </c>
      <c r="I63245" s="218" t="str">
        <f t="shared" si="1977"/>
        <v/>
      </c>
    </row>
    <row r="63246" spans="3:9" ht="15" customHeight="1">
      <c r="C63246" s="220" t="str">
        <f t="shared" si="1976"/>
        <v/>
      </c>
      <c r="I63246" s="218" t="str">
        <f t="shared" si="1977"/>
        <v/>
      </c>
    </row>
    <row r="63247" spans="3:9" ht="15" customHeight="1">
      <c r="C63247" s="220" t="str">
        <f t="shared" si="1976"/>
        <v/>
      </c>
      <c r="I63247" s="218" t="str">
        <f t="shared" si="1977"/>
        <v/>
      </c>
    </row>
    <row r="63248" spans="3:9" ht="15" customHeight="1">
      <c r="C63248" s="220" t="str">
        <f t="shared" si="1976"/>
        <v/>
      </c>
      <c r="I63248" s="218" t="str">
        <f t="shared" si="1977"/>
        <v/>
      </c>
    </row>
    <row r="63249" spans="3:9" ht="15" customHeight="1">
      <c r="C63249" s="220" t="str">
        <f t="shared" si="1976"/>
        <v/>
      </c>
      <c r="I63249" s="218" t="str">
        <f t="shared" si="1977"/>
        <v/>
      </c>
    </row>
    <row r="63250" spans="3:9" ht="15" customHeight="1">
      <c r="C63250" s="220" t="str">
        <f t="shared" si="1976"/>
        <v/>
      </c>
      <c r="I63250" s="218" t="str">
        <f t="shared" si="1977"/>
        <v/>
      </c>
    </row>
    <row r="63251" spans="3:9" ht="15" customHeight="1">
      <c r="C63251" s="220" t="str">
        <f t="shared" si="1976"/>
        <v/>
      </c>
      <c r="I63251" s="218" t="str">
        <f t="shared" si="1977"/>
        <v/>
      </c>
    </row>
    <row r="63252" spans="3:9" ht="15" customHeight="1">
      <c r="C63252" s="220" t="str">
        <f t="shared" si="1976"/>
        <v/>
      </c>
      <c r="I63252" s="218" t="str">
        <f t="shared" si="1977"/>
        <v/>
      </c>
    </row>
    <row r="63253" spans="3:9" ht="15" customHeight="1">
      <c r="C63253" s="220" t="str">
        <f t="shared" si="1976"/>
        <v/>
      </c>
      <c r="I63253" s="218" t="str">
        <f t="shared" si="1977"/>
        <v/>
      </c>
    </row>
    <row r="63254" spans="3:9" ht="15" customHeight="1">
      <c r="C63254" s="220" t="str">
        <f t="shared" si="1976"/>
        <v/>
      </c>
      <c r="I63254" s="218" t="str">
        <f t="shared" si="1977"/>
        <v/>
      </c>
    </row>
    <row r="63255" spans="3:9" ht="15" customHeight="1">
      <c r="C63255" s="220" t="str">
        <f t="shared" si="1976"/>
        <v/>
      </c>
      <c r="I63255" s="218" t="str">
        <f t="shared" si="1977"/>
        <v/>
      </c>
    </row>
    <row r="63256" spans="3:9" ht="15" customHeight="1">
      <c r="C63256" s="220" t="str">
        <f t="shared" si="1976"/>
        <v/>
      </c>
      <c r="I63256" s="218" t="str">
        <f t="shared" si="1977"/>
        <v/>
      </c>
    </row>
    <row r="63257" spans="3:9" ht="15" customHeight="1">
      <c r="C63257" s="220" t="str">
        <f t="shared" si="1976"/>
        <v/>
      </c>
      <c r="I63257" s="218" t="str">
        <f t="shared" si="1977"/>
        <v/>
      </c>
    </row>
    <row r="63258" spans="3:9" ht="15" customHeight="1">
      <c r="C63258" s="220" t="str">
        <f t="shared" si="1976"/>
        <v/>
      </c>
      <c r="I63258" s="218" t="str">
        <f t="shared" si="1977"/>
        <v/>
      </c>
    </row>
    <row r="63259" spans="3:9" ht="15" customHeight="1">
      <c r="C63259" s="220" t="str">
        <f t="shared" si="1976"/>
        <v/>
      </c>
      <c r="I63259" s="218" t="str">
        <f t="shared" si="1977"/>
        <v/>
      </c>
    </row>
    <row r="63260" spans="3:9" ht="15" customHeight="1">
      <c r="C63260" s="220" t="str">
        <f t="shared" si="1976"/>
        <v/>
      </c>
      <c r="I63260" s="218" t="str">
        <f t="shared" si="1977"/>
        <v/>
      </c>
    </row>
    <row r="63261" spans="3:9" ht="15" customHeight="1">
      <c r="C63261" s="220" t="str">
        <f t="shared" si="1976"/>
        <v/>
      </c>
      <c r="I63261" s="218" t="str">
        <f t="shared" si="1977"/>
        <v/>
      </c>
    </row>
    <row r="63262" spans="3:9" ht="15" customHeight="1">
      <c r="C63262" s="220" t="str">
        <f t="shared" si="1976"/>
        <v/>
      </c>
      <c r="I63262" s="218" t="str">
        <f t="shared" si="1977"/>
        <v/>
      </c>
    </row>
    <row r="63263" spans="3:9" ht="15" customHeight="1">
      <c r="C63263" s="220" t="str">
        <f t="shared" si="1976"/>
        <v/>
      </c>
      <c r="I63263" s="218" t="str">
        <f t="shared" si="1977"/>
        <v/>
      </c>
    </row>
    <row r="63264" spans="3:9" ht="15" customHeight="1">
      <c r="C63264" s="220" t="str">
        <f t="shared" si="1976"/>
        <v/>
      </c>
      <c r="I63264" s="218" t="str">
        <f t="shared" si="1977"/>
        <v/>
      </c>
    </row>
    <row r="63265" spans="3:9" ht="15" customHeight="1">
      <c r="C63265" s="220" t="str">
        <f t="shared" si="1976"/>
        <v/>
      </c>
      <c r="I63265" s="218" t="str">
        <f t="shared" si="1977"/>
        <v/>
      </c>
    </row>
    <row r="63266" spans="3:9" ht="15" customHeight="1">
      <c r="C63266" s="220" t="str">
        <f t="shared" si="1976"/>
        <v/>
      </c>
      <c r="I63266" s="218" t="str">
        <f t="shared" si="1977"/>
        <v/>
      </c>
    </row>
    <row r="63267" spans="3:9" ht="15" customHeight="1">
      <c r="C63267" s="220" t="str">
        <f t="shared" si="1976"/>
        <v/>
      </c>
      <c r="I63267" s="218" t="str">
        <f t="shared" si="1977"/>
        <v/>
      </c>
    </row>
    <row r="63268" spans="3:9" ht="15" customHeight="1">
      <c r="C63268" s="220" t="str">
        <f t="shared" si="1976"/>
        <v/>
      </c>
      <c r="I63268" s="218" t="str">
        <f t="shared" si="1977"/>
        <v/>
      </c>
    </row>
    <row r="63269" spans="3:9" ht="15" customHeight="1">
      <c r="C63269" s="220" t="str">
        <f t="shared" si="1976"/>
        <v/>
      </c>
      <c r="I63269" s="218" t="str">
        <f t="shared" si="1977"/>
        <v/>
      </c>
    </row>
    <row r="63270" spans="3:9" ht="15" customHeight="1">
      <c r="C63270" s="220" t="str">
        <f t="shared" si="1976"/>
        <v/>
      </c>
      <c r="I63270" s="218" t="str">
        <f t="shared" si="1977"/>
        <v/>
      </c>
    </row>
    <row r="63271" spans="3:9" ht="15" customHeight="1">
      <c r="C63271" s="220" t="str">
        <f t="shared" si="1976"/>
        <v/>
      </c>
      <c r="I63271" s="218" t="str">
        <f t="shared" si="1977"/>
        <v/>
      </c>
    </row>
    <row r="63272" spans="3:9" ht="15" customHeight="1">
      <c r="C63272" s="220" t="str">
        <f t="shared" si="1976"/>
        <v/>
      </c>
      <c r="I63272" s="218" t="str">
        <f t="shared" si="1977"/>
        <v/>
      </c>
    </row>
    <row r="63273" spans="3:9" ht="15" customHeight="1">
      <c r="C63273" s="220" t="str">
        <f t="shared" si="1976"/>
        <v/>
      </c>
      <c r="I63273" s="218" t="str">
        <f t="shared" si="1977"/>
        <v/>
      </c>
    </row>
    <row r="63274" spans="3:9" ht="15" customHeight="1">
      <c r="C63274" s="220" t="str">
        <f t="shared" si="1976"/>
        <v/>
      </c>
      <c r="I63274" s="218" t="str">
        <f t="shared" si="1977"/>
        <v/>
      </c>
    </row>
    <row r="63275" spans="3:9" ht="15" customHeight="1">
      <c r="C63275" s="220" t="str">
        <f t="shared" si="1976"/>
        <v/>
      </c>
      <c r="I63275" s="218" t="str">
        <f t="shared" si="1977"/>
        <v/>
      </c>
    </row>
    <row r="63276" spans="3:9" ht="15" customHeight="1">
      <c r="C63276" s="220" t="str">
        <f t="shared" si="1976"/>
        <v/>
      </c>
      <c r="I63276" s="218" t="str">
        <f t="shared" si="1977"/>
        <v/>
      </c>
    </row>
    <row r="63277" spans="3:9" ht="15" customHeight="1">
      <c r="C63277" s="220" t="str">
        <f t="shared" si="1976"/>
        <v/>
      </c>
      <c r="I63277" s="218" t="str">
        <f t="shared" si="1977"/>
        <v/>
      </c>
    </row>
    <row r="63278" spans="3:9" ht="15" customHeight="1">
      <c r="C63278" s="220" t="str">
        <f t="shared" si="1976"/>
        <v/>
      </c>
      <c r="I63278" s="218" t="str">
        <f t="shared" si="1977"/>
        <v/>
      </c>
    </row>
    <row r="63279" spans="3:9" ht="15" customHeight="1">
      <c r="C63279" s="220" t="str">
        <f t="shared" si="1976"/>
        <v/>
      </c>
      <c r="I63279" s="218" t="str">
        <f t="shared" si="1977"/>
        <v/>
      </c>
    </row>
    <row r="63280" spans="3:9" ht="15" customHeight="1">
      <c r="C63280" s="220" t="str">
        <f t="shared" si="1976"/>
        <v/>
      </c>
      <c r="I63280" s="218" t="str">
        <f t="shared" si="1977"/>
        <v/>
      </c>
    </row>
    <row r="63281" spans="3:9" ht="15" customHeight="1">
      <c r="C63281" s="220" t="str">
        <f t="shared" si="1976"/>
        <v/>
      </c>
      <c r="I63281" s="218" t="str">
        <f t="shared" si="1977"/>
        <v/>
      </c>
    </row>
    <row r="63282" spans="3:9" ht="15" customHeight="1">
      <c r="C63282" s="220" t="str">
        <f t="shared" si="1976"/>
        <v/>
      </c>
      <c r="I63282" s="218" t="str">
        <f t="shared" si="1977"/>
        <v/>
      </c>
    </row>
    <row r="63283" spans="3:9" ht="15" customHeight="1">
      <c r="C63283" s="220" t="str">
        <f t="shared" si="1976"/>
        <v/>
      </c>
      <c r="I63283" s="218" t="str">
        <f t="shared" si="1977"/>
        <v/>
      </c>
    </row>
    <row r="63284" spans="3:9" ht="15" customHeight="1">
      <c r="C63284" s="220" t="str">
        <f t="shared" si="1976"/>
        <v/>
      </c>
      <c r="I63284" s="218" t="str">
        <f t="shared" si="1977"/>
        <v/>
      </c>
    </row>
    <row r="63285" spans="3:9" ht="15" customHeight="1">
      <c r="C63285" s="220" t="str">
        <f t="shared" si="1976"/>
        <v/>
      </c>
      <c r="I63285" s="218" t="str">
        <f t="shared" si="1977"/>
        <v/>
      </c>
    </row>
    <row r="63286" spans="3:9" ht="15" customHeight="1">
      <c r="C63286" s="220" t="str">
        <f t="shared" si="1976"/>
        <v/>
      </c>
      <c r="I63286" s="218" t="str">
        <f t="shared" si="1977"/>
        <v/>
      </c>
    </row>
    <row r="63287" spans="3:9" ht="15" customHeight="1">
      <c r="C63287" s="220" t="str">
        <f t="shared" si="1976"/>
        <v/>
      </c>
      <c r="I63287" s="218" t="str">
        <f t="shared" si="1977"/>
        <v/>
      </c>
    </row>
    <row r="63288" spans="3:9" ht="15" customHeight="1">
      <c r="C63288" s="220" t="str">
        <f t="shared" si="1976"/>
        <v/>
      </c>
      <c r="I63288" s="218" t="str">
        <f t="shared" si="1977"/>
        <v/>
      </c>
    </row>
    <row r="63289" spans="3:9" ht="15" customHeight="1">
      <c r="C63289" s="220" t="str">
        <f t="shared" si="1976"/>
        <v/>
      </c>
      <c r="I63289" s="218" t="str">
        <f t="shared" si="1977"/>
        <v/>
      </c>
    </row>
    <row r="63290" spans="3:9" ht="15" customHeight="1">
      <c r="C63290" s="220" t="str">
        <f t="shared" si="1976"/>
        <v/>
      </c>
      <c r="I63290" s="218" t="str">
        <f t="shared" si="1977"/>
        <v/>
      </c>
    </row>
    <row r="63291" spans="3:9" ht="15" customHeight="1">
      <c r="C63291" s="220" t="str">
        <f t="shared" si="1976"/>
        <v/>
      </c>
      <c r="I63291" s="218" t="str">
        <f t="shared" si="1977"/>
        <v/>
      </c>
    </row>
    <row r="63292" spans="3:9" ht="15" customHeight="1">
      <c r="C63292" s="220" t="str">
        <f t="shared" si="1976"/>
        <v/>
      </c>
      <c r="I63292" s="218" t="str">
        <f t="shared" si="1977"/>
        <v/>
      </c>
    </row>
    <row r="63293" spans="3:9" ht="15" customHeight="1">
      <c r="C63293" s="220" t="str">
        <f t="shared" si="1976"/>
        <v/>
      </c>
      <c r="I63293" s="218" t="str">
        <f t="shared" si="1977"/>
        <v/>
      </c>
    </row>
    <row r="63294" spans="3:9" ht="15" customHeight="1">
      <c r="C63294" s="220" t="str">
        <f t="shared" si="1976"/>
        <v/>
      </c>
      <c r="I63294" s="218" t="str">
        <f t="shared" si="1977"/>
        <v/>
      </c>
    </row>
    <row r="63295" spans="3:9" ht="15" customHeight="1">
      <c r="C63295" s="220" t="str">
        <f t="shared" si="1976"/>
        <v/>
      </c>
      <c r="I63295" s="218" t="str">
        <f t="shared" si="1977"/>
        <v/>
      </c>
    </row>
    <row r="63296" spans="3:9" ht="15" customHeight="1">
      <c r="C63296" s="220" t="str">
        <f t="shared" si="1976"/>
        <v/>
      </c>
      <c r="I63296" s="218" t="str">
        <f t="shared" si="1977"/>
        <v/>
      </c>
    </row>
    <row r="63297" spans="3:9" ht="15" customHeight="1">
      <c r="C63297" s="220" t="str">
        <f t="shared" si="1976"/>
        <v/>
      </c>
      <c r="I63297" s="218" t="str">
        <f t="shared" si="1977"/>
        <v/>
      </c>
    </row>
    <row r="63298" spans="3:9" ht="15" customHeight="1">
      <c r="C63298" s="220" t="str">
        <f t="shared" si="1976"/>
        <v/>
      </c>
      <c r="I63298" s="218" t="str">
        <f t="shared" si="1977"/>
        <v/>
      </c>
    </row>
    <row r="63299" spans="3:9" ht="15" customHeight="1">
      <c r="C63299" s="220" t="str">
        <f t="shared" si="1976"/>
        <v/>
      </c>
      <c r="I63299" s="218" t="str">
        <f t="shared" si="1977"/>
        <v/>
      </c>
    </row>
    <row r="63300" spans="3:9" ht="15" customHeight="1">
      <c r="C63300" s="220" t="str">
        <f t="shared" si="1976"/>
        <v/>
      </c>
      <c r="I63300" s="218" t="str">
        <f t="shared" si="1977"/>
        <v/>
      </c>
    </row>
    <row r="63301" spans="3:9" ht="15" customHeight="1">
      <c r="C63301" s="220" t="str">
        <f t="shared" si="1976"/>
        <v/>
      </c>
      <c r="I63301" s="218" t="str">
        <f t="shared" si="1977"/>
        <v/>
      </c>
    </row>
    <row r="63302" spans="3:9" ht="15" customHeight="1">
      <c r="C63302" s="220" t="str">
        <f t="shared" ref="C63302:C63365" si="1978">IF(B63302="","",MONTH(B63302))</f>
        <v/>
      </c>
      <c r="I63302" s="218" t="str">
        <f t="shared" ref="I63302:I63365" si="1979">IF(H63302="","",IF(E63302="","Não deixe campos em branco, a planilha resumo de custos e despesas necessita deles para funcionar",IF(F63302="","Não deixe campos em branco, a planilha resumo de custos e despesas necessita deles para funcionar",IF(G63302="","Não deixe campos em branco, a planilha resumo de custos e despesas necessita deles para funcionar",""))))</f>
        <v/>
      </c>
    </row>
    <row r="63303" spans="3:9" ht="15" customHeight="1">
      <c r="C63303" s="220" t="str">
        <f t="shared" si="1978"/>
        <v/>
      </c>
      <c r="I63303" s="218" t="str">
        <f t="shared" si="1979"/>
        <v/>
      </c>
    </row>
    <row r="63304" spans="3:9" ht="15" customHeight="1">
      <c r="C63304" s="220" t="str">
        <f t="shared" si="1978"/>
        <v/>
      </c>
      <c r="I63304" s="218" t="str">
        <f t="shared" si="1979"/>
        <v/>
      </c>
    </row>
    <row r="63305" spans="3:9" ht="15" customHeight="1">
      <c r="C63305" s="220" t="str">
        <f t="shared" si="1978"/>
        <v/>
      </c>
      <c r="I63305" s="218" t="str">
        <f t="shared" si="1979"/>
        <v/>
      </c>
    </row>
    <row r="63306" spans="3:9" ht="15" customHeight="1">
      <c r="C63306" s="220" t="str">
        <f t="shared" si="1978"/>
        <v/>
      </c>
      <c r="I63306" s="218" t="str">
        <f t="shared" si="1979"/>
        <v/>
      </c>
    </row>
    <row r="63307" spans="3:9" ht="15" customHeight="1">
      <c r="C63307" s="220" t="str">
        <f t="shared" si="1978"/>
        <v/>
      </c>
      <c r="I63307" s="218" t="str">
        <f t="shared" si="1979"/>
        <v/>
      </c>
    </row>
    <row r="63308" spans="3:9" ht="15" customHeight="1">
      <c r="C63308" s="220" t="str">
        <f t="shared" si="1978"/>
        <v/>
      </c>
      <c r="I63308" s="218" t="str">
        <f t="shared" si="1979"/>
        <v/>
      </c>
    </row>
    <row r="63309" spans="3:9" ht="15" customHeight="1">
      <c r="C63309" s="220" t="str">
        <f t="shared" si="1978"/>
        <v/>
      </c>
      <c r="I63309" s="218" t="str">
        <f t="shared" si="1979"/>
        <v/>
      </c>
    </row>
    <row r="63310" spans="3:9" ht="15" customHeight="1">
      <c r="C63310" s="220" t="str">
        <f t="shared" si="1978"/>
        <v/>
      </c>
      <c r="I63310" s="218" t="str">
        <f t="shared" si="1979"/>
        <v/>
      </c>
    </row>
    <row r="63311" spans="3:9" ht="15" customHeight="1">
      <c r="C63311" s="220" t="str">
        <f t="shared" si="1978"/>
        <v/>
      </c>
      <c r="I63311" s="218" t="str">
        <f t="shared" si="1979"/>
        <v/>
      </c>
    </row>
    <row r="63312" spans="3:9" ht="15" customHeight="1">
      <c r="C63312" s="220" t="str">
        <f t="shared" si="1978"/>
        <v/>
      </c>
      <c r="I63312" s="218" t="str">
        <f t="shared" si="1979"/>
        <v/>
      </c>
    </row>
    <row r="63313" spans="3:9" ht="15" customHeight="1">
      <c r="C63313" s="220" t="str">
        <f t="shared" si="1978"/>
        <v/>
      </c>
      <c r="I63313" s="218" t="str">
        <f t="shared" si="1979"/>
        <v/>
      </c>
    </row>
    <row r="63314" spans="3:9" ht="15" customHeight="1">
      <c r="C63314" s="220" t="str">
        <f t="shared" si="1978"/>
        <v/>
      </c>
      <c r="I63314" s="218" t="str">
        <f t="shared" si="1979"/>
        <v/>
      </c>
    </row>
    <row r="63315" spans="3:9" ht="15" customHeight="1">
      <c r="C63315" s="220" t="str">
        <f t="shared" si="1978"/>
        <v/>
      </c>
      <c r="I63315" s="218" t="str">
        <f t="shared" si="1979"/>
        <v/>
      </c>
    </row>
    <row r="63316" spans="3:9" ht="15" customHeight="1">
      <c r="C63316" s="220" t="str">
        <f t="shared" si="1978"/>
        <v/>
      </c>
      <c r="I63316" s="218" t="str">
        <f t="shared" si="1979"/>
        <v/>
      </c>
    </row>
    <row r="63317" spans="3:9" ht="15" customHeight="1">
      <c r="C63317" s="220" t="str">
        <f t="shared" si="1978"/>
        <v/>
      </c>
      <c r="I63317" s="218" t="str">
        <f t="shared" si="1979"/>
        <v/>
      </c>
    </row>
    <row r="63318" spans="3:9" ht="15" customHeight="1">
      <c r="C63318" s="220" t="str">
        <f t="shared" si="1978"/>
        <v/>
      </c>
      <c r="I63318" s="218" t="str">
        <f t="shared" si="1979"/>
        <v/>
      </c>
    </row>
    <row r="63319" spans="3:9" ht="15" customHeight="1">
      <c r="C63319" s="220" t="str">
        <f t="shared" si="1978"/>
        <v/>
      </c>
      <c r="I63319" s="218" t="str">
        <f t="shared" si="1979"/>
        <v/>
      </c>
    </row>
    <row r="63320" spans="3:9" ht="15" customHeight="1">
      <c r="C63320" s="220" t="str">
        <f t="shared" si="1978"/>
        <v/>
      </c>
      <c r="I63320" s="218" t="str">
        <f t="shared" si="1979"/>
        <v/>
      </c>
    </row>
    <row r="63321" spans="3:9" ht="15" customHeight="1">
      <c r="C63321" s="220" t="str">
        <f t="shared" si="1978"/>
        <v/>
      </c>
      <c r="I63321" s="218" t="str">
        <f t="shared" si="1979"/>
        <v/>
      </c>
    </row>
    <row r="63322" spans="3:9" ht="15" customHeight="1">
      <c r="C63322" s="220" t="str">
        <f t="shared" si="1978"/>
        <v/>
      </c>
      <c r="I63322" s="218" t="str">
        <f t="shared" si="1979"/>
        <v/>
      </c>
    </row>
    <row r="63323" spans="3:9" ht="15" customHeight="1">
      <c r="C63323" s="220" t="str">
        <f t="shared" si="1978"/>
        <v/>
      </c>
      <c r="I63323" s="218" t="str">
        <f t="shared" si="1979"/>
        <v/>
      </c>
    </row>
    <row r="63324" spans="3:9" ht="15" customHeight="1">
      <c r="C63324" s="220" t="str">
        <f t="shared" si="1978"/>
        <v/>
      </c>
      <c r="I63324" s="218" t="str">
        <f t="shared" si="1979"/>
        <v/>
      </c>
    </row>
    <row r="63325" spans="3:9" ht="15" customHeight="1">
      <c r="C63325" s="220" t="str">
        <f t="shared" si="1978"/>
        <v/>
      </c>
      <c r="I63325" s="218" t="str">
        <f t="shared" si="1979"/>
        <v/>
      </c>
    </row>
    <row r="63326" spans="3:9" ht="15" customHeight="1">
      <c r="C63326" s="220" t="str">
        <f t="shared" si="1978"/>
        <v/>
      </c>
      <c r="I63326" s="218" t="str">
        <f t="shared" si="1979"/>
        <v/>
      </c>
    </row>
    <row r="63327" spans="3:9" ht="15" customHeight="1">
      <c r="C63327" s="220" t="str">
        <f t="shared" si="1978"/>
        <v/>
      </c>
      <c r="I63327" s="218" t="str">
        <f t="shared" si="1979"/>
        <v/>
      </c>
    </row>
    <row r="63328" spans="3:9" ht="15" customHeight="1">
      <c r="C63328" s="220" t="str">
        <f t="shared" si="1978"/>
        <v/>
      </c>
      <c r="I63328" s="218" t="str">
        <f t="shared" si="1979"/>
        <v/>
      </c>
    </row>
    <row r="63329" spans="3:9" ht="15" customHeight="1">
      <c r="C63329" s="220" t="str">
        <f t="shared" si="1978"/>
        <v/>
      </c>
      <c r="I63329" s="218" t="str">
        <f t="shared" si="1979"/>
        <v/>
      </c>
    </row>
    <row r="63330" spans="3:9" ht="15" customHeight="1">
      <c r="C63330" s="220" t="str">
        <f t="shared" si="1978"/>
        <v/>
      </c>
      <c r="I63330" s="218" t="str">
        <f t="shared" si="1979"/>
        <v/>
      </c>
    </row>
    <row r="63331" spans="3:9" ht="15" customHeight="1">
      <c r="C63331" s="220" t="str">
        <f t="shared" si="1978"/>
        <v/>
      </c>
      <c r="I63331" s="218" t="str">
        <f t="shared" si="1979"/>
        <v/>
      </c>
    </row>
    <row r="63332" spans="3:9" ht="15" customHeight="1">
      <c r="C63332" s="220" t="str">
        <f t="shared" si="1978"/>
        <v/>
      </c>
      <c r="I63332" s="218" t="str">
        <f t="shared" si="1979"/>
        <v/>
      </c>
    </row>
    <row r="63333" spans="3:9" ht="15" customHeight="1">
      <c r="C63333" s="220" t="str">
        <f t="shared" si="1978"/>
        <v/>
      </c>
      <c r="I63333" s="218" t="str">
        <f t="shared" si="1979"/>
        <v/>
      </c>
    </row>
    <row r="63334" spans="3:9" ht="15" customHeight="1">
      <c r="C63334" s="220" t="str">
        <f t="shared" si="1978"/>
        <v/>
      </c>
      <c r="I63334" s="218" t="str">
        <f t="shared" si="1979"/>
        <v/>
      </c>
    </row>
    <row r="63335" spans="3:9" ht="15" customHeight="1">
      <c r="C63335" s="220" t="str">
        <f t="shared" si="1978"/>
        <v/>
      </c>
      <c r="I63335" s="218" t="str">
        <f t="shared" si="1979"/>
        <v/>
      </c>
    </row>
    <row r="63336" spans="3:9" ht="15" customHeight="1">
      <c r="C63336" s="220" t="str">
        <f t="shared" si="1978"/>
        <v/>
      </c>
      <c r="I63336" s="218" t="str">
        <f t="shared" si="1979"/>
        <v/>
      </c>
    </row>
    <row r="63337" spans="3:9" ht="15" customHeight="1">
      <c r="C63337" s="220" t="str">
        <f t="shared" si="1978"/>
        <v/>
      </c>
      <c r="I63337" s="218" t="str">
        <f t="shared" si="1979"/>
        <v/>
      </c>
    </row>
    <row r="63338" spans="3:9" ht="15" customHeight="1">
      <c r="C63338" s="220" t="str">
        <f t="shared" si="1978"/>
        <v/>
      </c>
      <c r="I63338" s="218" t="str">
        <f t="shared" si="1979"/>
        <v/>
      </c>
    </row>
    <row r="63339" spans="3:9" ht="15" customHeight="1">
      <c r="C63339" s="220" t="str">
        <f t="shared" si="1978"/>
        <v/>
      </c>
      <c r="I63339" s="218" t="str">
        <f t="shared" si="1979"/>
        <v/>
      </c>
    </row>
    <row r="63340" spans="3:9" ht="15" customHeight="1">
      <c r="C63340" s="220" t="str">
        <f t="shared" si="1978"/>
        <v/>
      </c>
      <c r="I63340" s="218" t="str">
        <f t="shared" si="1979"/>
        <v/>
      </c>
    </row>
    <row r="63341" spans="3:9" ht="15" customHeight="1">
      <c r="C63341" s="220" t="str">
        <f t="shared" si="1978"/>
        <v/>
      </c>
      <c r="I63341" s="218" t="str">
        <f t="shared" si="1979"/>
        <v/>
      </c>
    </row>
    <row r="63342" spans="3:9" ht="15" customHeight="1">
      <c r="C63342" s="220" t="str">
        <f t="shared" si="1978"/>
        <v/>
      </c>
      <c r="I63342" s="218" t="str">
        <f t="shared" si="1979"/>
        <v/>
      </c>
    </row>
    <row r="63343" spans="3:9" ht="15" customHeight="1">
      <c r="C63343" s="220" t="str">
        <f t="shared" si="1978"/>
        <v/>
      </c>
      <c r="I63343" s="218" t="str">
        <f t="shared" si="1979"/>
        <v/>
      </c>
    </row>
    <row r="63344" spans="3:9" ht="15" customHeight="1">
      <c r="C63344" s="220" t="str">
        <f t="shared" si="1978"/>
        <v/>
      </c>
      <c r="I63344" s="218" t="str">
        <f t="shared" si="1979"/>
        <v/>
      </c>
    </row>
    <row r="63345" spans="3:9" ht="15" customHeight="1">
      <c r="C63345" s="220" t="str">
        <f t="shared" si="1978"/>
        <v/>
      </c>
      <c r="I63345" s="218" t="str">
        <f t="shared" si="1979"/>
        <v/>
      </c>
    </row>
    <row r="63346" spans="3:9" ht="15" customHeight="1">
      <c r="C63346" s="220" t="str">
        <f t="shared" si="1978"/>
        <v/>
      </c>
      <c r="I63346" s="218" t="str">
        <f t="shared" si="1979"/>
        <v/>
      </c>
    </row>
    <row r="63347" spans="3:9" ht="15" customHeight="1">
      <c r="C63347" s="220" t="str">
        <f t="shared" si="1978"/>
        <v/>
      </c>
      <c r="I63347" s="218" t="str">
        <f t="shared" si="1979"/>
        <v/>
      </c>
    </row>
    <row r="63348" spans="3:9" ht="15" customHeight="1">
      <c r="C63348" s="220" t="str">
        <f t="shared" si="1978"/>
        <v/>
      </c>
      <c r="I63348" s="218" t="str">
        <f t="shared" si="1979"/>
        <v/>
      </c>
    </row>
    <row r="63349" spans="3:9" ht="15" customHeight="1">
      <c r="C63349" s="220" t="str">
        <f t="shared" si="1978"/>
        <v/>
      </c>
      <c r="I63349" s="218" t="str">
        <f t="shared" si="1979"/>
        <v/>
      </c>
    </row>
    <row r="63350" spans="3:9" ht="15" customHeight="1">
      <c r="C63350" s="220" t="str">
        <f t="shared" si="1978"/>
        <v/>
      </c>
      <c r="I63350" s="218" t="str">
        <f t="shared" si="1979"/>
        <v/>
      </c>
    </row>
    <row r="63351" spans="3:9" ht="15" customHeight="1">
      <c r="C63351" s="220" t="str">
        <f t="shared" si="1978"/>
        <v/>
      </c>
      <c r="I63351" s="218" t="str">
        <f t="shared" si="1979"/>
        <v/>
      </c>
    </row>
    <row r="63352" spans="3:9" ht="15" customHeight="1">
      <c r="C63352" s="220" t="str">
        <f t="shared" si="1978"/>
        <v/>
      </c>
      <c r="I63352" s="218" t="str">
        <f t="shared" si="1979"/>
        <v/>
      </c>
    </row>
    <row r="63353" spans="3:9" ht="15" customHeight="1">
      <c r="C63353" s="220" t="str">
        <f t="shared" si="1978"/>
        <v/>
      </c>
      <c r="I63353" s="218" t="str">
        <f t="shared" si="1979"/>
        <v/>
      </c>
    </row>
    <row r="63354" spans="3:9" ht="15" customHeight="1">
      <c r="C63354" s="220" t="str">
        <f t="shared" si="1978"/>
        <v/>
      </c>
      <c r="I63354" s="218" t="str">
        <f t="shared" si="1979"/>
        <v/>
      </c>
    </row>
    <row r="63355" spans="3:9" ht="15" customHeight="1">
      <c r="C63355" s="220" t="str">
        <f t="shared" si="1978"/>
        <v/>
      </c>
      <c r="I63355" s="218" t="str">
        <f t="shared" si="1979"/>
        <v/>
      </c>
    </row>
    <row r="63356" spans="3:9" ht="15" customHeight="1">
      <c r="C63356" s="220" t="str">
        <f t="shared" si="1978"/>
        <v/>
      </c>
      <c r="I63356" s="218" t="str">
        <f t="shared" si="1979"/>
        <v/>
      </c>
    </row>
    <row r="63357" spans="3:9" ht="15" customHeight="1">
      <c r="C63357" s="220" t="str">
        <f t="shared" si="1978"/>
        <v/>
      </c>
      <c r="I63357" s="218" t="str">
        <f t="shared" si="1979"/>
        <v/>
      </c>
    </row>
    <row r="63358" spans="3:9" ht="15" customHeight="1">
      <c r="C63358" s="220" t="str">
        <f t="shared" si="1978"/>
        <v/>
      </c>
      <c r="I63358" s="218" t="str">
        <f t="shared" si="1979"/>
        <v/>
      </c>
    </row>
    <row r="63359" spans="3:9" ht="15" customHeight="1">
      <c r="C63359" s="220" t="str">
        <f t="shared" si="1978"/>
        <v/>
      </c>
      <c r="I63359" s="218" t="str">
        <f t="shared" si="1979"/>
        <v/>
      </c>
    </row>
    <row r="63360" spans="3:9" ht="15" customHeight="1">
      <c r="C63360" s="220" t="str">
        <f t="shared" si="1978"/>
        <v/>
      </c>
      <c r="I63360" s="218" t="str">
        <f t="shared" si="1979"/>
        <v/>
      </c>
    </row>
    <row r="63361" spans="3:9" ht="15" customHeight="1">
      <c r="C63361" s="220" t="str">
        <f t="shared" si="1978"/>
        <v/>
      </c>
      <c r="I63361" s="218" t="str">
        <f t="shared" si="1979"/>
        <v/>
      </c>
    </row>
    <row r="63362" spans="3:9" ht="15" customHeight="1">
      <c r="C63362" s="220" t="str">
        <f t="shared" si="1978"/>
        <v/>
      </c>
      <c r="I63362" s="218" t="str">
        <f t="shared" si="1979"/>
        <v/>
      </c>
    </row>
    <row r="63363" spans="3:9" ht="15" customHeight="1">
      <c r="C63363" s="220" t="str">
        <f t="shared" si="1978"/>
        <v/>
      </c>
      <c r="I63363" s="218" t="str">
        <f t="shared" si="1979"/>
        <v/>
      </c>
    </row>
    <row r="63364" spans="3:9" ht="15" customHeight="1">
      <c r="C63364" s="220" t="str">
        <f t="shared" si="1978"/>
        <v/>
      </c>
      <c r="I63364" s="218" t="str">
        <f t="shared" si="1979"/>
        <v/>
      </c>
    </row>
    <row r="63365" spans="3:9" ht="15" customHeight="1">
      <c r="C63365" s="220" t="str">
        <f t="shared" si="1978"/>
        <v/>
      </c>
      <c r="I63365" s="218" t="str">
        <f t="shared" si="1979"/>
        <v/>
      </c>
    </row>
    <row r="63366" spans="3:9" ht="15" customHeight="1">
      <c r="C63366" s="220" t="str">
        <f t="shared" ref="C63366:C63429" si="1980">IF(B63366="","",MONTH(B63366))</f>
        <v/>
      </c>
      <c r="I63366" s="218" t="str">
        <f t="shared" ref="I63366:I63429" si="1981">IF(H63366="","",IF(E63366="","Não deixe campos em branco, a planilha resumo de custos e despesas necessita deles para funcionar",IF(F63366="","Não deixe campos em branco, a planilha resumo de custos e despesas necessita deles para funcionar",IF(G63366="","Não deixe campos em branco, a planilha resumo de custos e despesas necessita deles para funcionar",""))))</f>
        <v/>
      </c>
    </row>
    <row r="63367" spans="3:9" ht="15" customHeight="1">
      <c r="C63367" s="220" t="str">
        <f t="shared" si="1980"/>
        <v/>
      </c>
      <c r="I63367" s="218" t="str">
        <f t="shared" si="1981"/>
        <v/>
      </c>
    </row>
    <row r="63368" spans="3:9" ht="15" customHeight="1">
      <c r="C63368" s="220" t="str">
        <f t="shared" si="1980"/>
        <v/>
      </c>
      <c r="I63368" s="218" t="str">
        <f t="shared" si="1981"/>
        <v/>
      </c>
    </row>
    <row r="63369" spans="3:9" ht="15" customHeight="1">
      <c r="C63369" s="220" t="str">
        <f t="shared" si="1980"/>
        <v/>
      </c>
      <c r="I63369" s="218" t="str">
        <f t="shared" si="1981"/>
        <v/>
      </c>
    </row>
    <row r="63370" spans="3:9" ht="15" customHeight="1">
      <c r="C63370" s="220" t="str">
        <f t="shared" si="1980"/>
        <v/>
      </c>
      <c r="I63370" s="218" t="str">
        <f t="shared" si="1981"/>
        <v/>
      </c>
    </row>
    <row r="63371" spans="3:9" ht="15" customHeight="1">
      <c r="C63371" s="220" t="str">
        <f t="shared" si="1980"/>
        <v/>
      </c>
      <c r="I63371" s="218" t="str">
        <f t="shared" si="1981"/>
        <v/>
      </c>
    </row>
    <row r="63372" spans="3:9" ht="15" customHeight="1">
      <c r="C63372" s="220" t="str">
        <f t="shared" si="1980"/>
        <v/>
      </c>
      <c r="I63372" s="218" t="str">
        <f t="shared" si="1981"/>
        <v/>
      </c>
    </row>
    <row r="63373" spans="3:9" ht="15" customHeight="1">
      <c r="C63373" s="220" t="str">
        <f t="shared" si="1980"/>
        <v/>
      </c>
      <c r="I63373" s="218" t="str">
        <f t="shared" si="1981"/>
        <v/>
      </c>
    </row>
    <row r="63374" spans="3:9" ht="15" customHeight="1">
      <c r="C63374" s="220" t="str">
        <f t="shared" si="1980"/>
        <v/>
      </c>
      <c r="I63374" s="218" t="str">
        <f t="shared" si="1981"/>
        <v/>
      </c>
    </row>
    <row r="63375" spans="3:9" ht="15" customHeight="1">
      <c r="C63375" s="220" t="str">
        <f t="shared" si="1980"/>
        <v/>
      </c>
      <c r="I63375" s="218" t="str">
        <f t="shared" si="1981"/>
        <v/>
      </c>
    </row>
    <row r="63376" spans="3:9" ht="15" customHeight="1">
      <c r="C63376" s="220" t="str">
        <f t="shared" si="1980"/>
        <v/>
      </c>
      <c r="I63376" s="218" t="str">
        <f t="shared" si="1981"/>
        <v/>
      </c>
    </row>
    <row r="63377" spans="3:9" ht="15" customHeight="1">
      <c r="C63377" s="220" t="str">
        <f t="shared" si="1980"/>
        <v/>
      </c>
      <c r="I63377" s="218" t="str">
        <f t="shared" si="1981"/>
        <v/>
      </c>
    </row>
    <row r="63378" spans="3:9" ht="15" customHeight="1">
      <c r="C63378" s="220" t="str">
        <f t="shared" si="1980"/>
        <v/>
      </c>
      <c r="I63378" s="218" t="str">
        <f t="shared" si="1981"/>
        <v/>
      </c>
    </row>
    <row r="63379" spans="3:9" ht="15" customHeight="1">
      <c r="C63379" s="220" t="str">
        <f t="shared" si="1980"/>
        <v/>
      </c>
      <c r="I63379" s="218" t="str">
        <f t="shared" si="1981"/>
        <v/>
      </c>
    </row>
    <row r="63380" spans="3:9" ht="15" customHeight="1">
      <c r="C63380" s="220" t="str">
        <f t="shared" si="1980"/>
        <v/>
      </c>
      <c r="I63380" s="218" t="str">
        <f t="shared" si="1981"/>
        <v/>
      </c>
    </row>
    <row r="63381" spans="3:9" ht="15" customHeight="1">
      <c r="C63381" s="220" t="str">
        <f t="shared" si="1980"/>
        <v/>
      </c>
      <c r="I63381" s="218" t="str">
        <f t="shared" si="1981"/>
        <v/>
      </c>
    </row>
    <row r="63382" spans="3:9" ht="15" customHeight="1">
      <c r="C63382" s="220" t="str">
        <f t="shared" si="1980"/>
        <v/>
      </c>
      <c r="I63382" s="218" t="str">
        <f t="shared" si="1981"/>
        <v/>
      </c>
    </row>
    <row r="63383" spans="3:9" ht="15" customHeight="1">
      <c r="C63383" s="220" t="str">
        <f t="shared" si="1980"/>
        <v/>
      </c>
      <c r="I63383" s="218" t="str">
        <f t="shared" si="1981"/>
        <v/>
      </c>
    </row>
    <row r="63384" spans="3:9" ht="15" customHeight="1">
      <c r="C63384" s="220" t="str">
        <f t="shared" si="1980"/>
        <v/>
      </c>
      <c r="I63384" s="218" t="str">
        <f t="shared" si="1981"/>
        <v/>
      </c>
    </row>
    <row r="63385" spans="3:9" ht="15" customHeight="1">
      <c r="C63385" s="220" t="str">
        <f t="shared" si="1980"/>
        <v/>
      </c>
      <c r="I63385" s="218" t="str">
        <f t="shared" si="1981"/>
        <v/>
      </c>
    </row>
    <row r="63386" spans="3:9" ht="15" customHeight="1">
      <c r="C63386" s="220" t="str">
        <f t="shared" si="1980"/>
        <v/>
      </c>
      <c r="I63386" s="218" t="str">
        <f t="shared" si="1981"/>
        <v/>
      </c>
    </row>
    <row r="63387" spans="3:9" ht="15" customHeight="1">
      <c r="C63387" s="220" t="str">
        <f t="shared" si="1980"/>
        <v/>
      </c>
      <c r="I63387" s="218" t="str">
        <f t="shared" si="1981"/>
        <v/>
      </c>
    </row>
    <row r="63388" spans="3:9" ht="15" customHeight="1">
      <c r="C63388" s="220" t="str">
        <f t="shared" si="1980"/>
        <v/>
      </c>
      <c r="I63388" s="218" t="str">
        <f t="shared" si="1981"/>
        <v/>
      </c>
    </row>
    <row r="63389" spans="3:9" ht="15" customHeight="1">
      <c r="C63389" s="220" t="str">
        <f t="shared" si="1980"/>
        <v/>
      </c>
      <c r="I63389" s="218" t="str">
        <f t="shared" si="1981"/>
        <v/>
      </c>
    </row>
    <row r="63390" spans="3:9" ht="15" customHeight="1">
      <c r="C63390" s="220" t="str">
        <f t="shared" si="1980"/>
        <v/>
      </c>
      <c r="I63390" s="218" t="str">
        <f t="shared" si="1981"/>
        <v/>
      </c>
    </row>
    <row r="63391" spans="3:9" ht="15" customHeight="1">
      <c r="C63391" s="220" t="str">
        <f t="shared" si="1980"/>
        <v/>
      </c>
      <c r="I63391" s="218" t="str">
        <f t="shared" si="1981"/>
        <v/>
      </c>
    </row>
    <row r="63392" spans="3:9" ht="15" customHeight="1">
      <c r="C63392" s="220" t="str">
        <f t="shared" si="1980"/>
        <v/>
      </c>
      <c r="I63392" s="218" t="str">
        <f t="shared" si="1981"/>
        <v/>
      </c>
    </row>
    <row r="63393" spans="3:9" ht="15" customHeight="1">
      <c r="C63393" s="220" t="str">
        <f t="shared" si="1980"/>
        <v/>
      </c>
      <c r="I63393" s="218" t="str">
        <f t="shared" si="1981"/>
        <v/>
      </c>
    </row>
    <row r="63394" spans="3:9" ht="15" customHeight="1">
      <c r="C63394" s="220" t="str">
        <f t="shared" si="1980"/>
        <v/>
      </c>
      <c r="I63394" s="218" t="str">
        <f t="shared" si="1981"/>
        <v/>
      </c>
    </row>
    <row r="63395" spans="3:9" ht="15" customHeight="1">
      <c r="C63395" s="220" t="str">
        <f t="shared" si="1980"/>
        <v/>
      </c>
      <c r="I63395" s="218" t="str">
        <f t="shared" si="1981"/>
        <v/>
      </c>
    </row>
    <row r="63396" spans="3:9" ht="15" customHeight="1">
      <c r="C63396" s="220" t="str">
        <f t="shared" si="1980"/>
        <v/>
      </c>
      <c r="I63396" s="218" t="str">
        <f t="shared" si="1981"/>
        <v/>
      </c>
    </row>
    <row r="63397" spans="3:9" ht="15" customHeight="1">
      <c r="C63397" s="220" t="str">
        <f t="shared" si="1980"/>
        <v/>
      </c>
      <c r="I63397" s="218" t="str">
        <f t="shared" si="1981"/>
        <v/>
      </c>
    </row>
    <row r="63398" spans="3:9" ht="15" customHeight="1">
      <c r="C63398" s="220" t="str">
        <f t="shared" si="1980"/>
        <v/>
      </c>
      <c r="I63398" s="218" t="str">
        <f t="shared" si="1981"/>
        <v/>
      </c>
    </row>
    <row r="63399" spans="3:9" ht="15" customHeight="1">
      <c r="C63399" s="220" t="str">
        <f t="shared" si="1980"/>
        <v/>
      </c>
      <c r="I63399" s="218" t="str">
        <f t="shared" si="1981"/>
        <v/>
      </c>
    </row>
    <row r="63400" spans="3:9" ht="15" customHeight="1">
      <c r="C63400" s="220" t="str">
        <f t="shared" si="1980"/>
        <v/>
      </c>
      <c r="I63400" s="218" t="str">
        <f t="shared" si="1981"/>
        <v/>
      </c>
    </row>
    <row r="63401" spans="3:9" ht="15" customHeight="1">
      <c r="C63401" s="220" t="str">
        <f t="shared" si="1980"/>
        <v/>
      </c>
      <c r="I63401" s="218" t="str">
        <f t="shared" si="1981"/>
        <v/>
      </c>
    </row>
    <row r="63402" spans="3:9" ht="15" customHeight="1">
      <c r="C63402" s="220" t="str">
        <f t="shared" si="1980"/>
        <v/>
      </c>
      <c r="I63402" s="218" t="str">
        <f t="shared" si="1981"/>
        <v/>
      </c>
    </row>
    <row r="63403" spans="3:9" ht="15" customHeight="1">
      <c r="C63403" s="220" t="str">
        <f t="shared" si="1980"/>
        <v/>
      </c>
      <c r="I63403" s="218" t="str">
        <f t="shared" si="1981"/>
        <v/>
      </c>
    </row>
    <row r="63404" spans="3:9" ht="15" customHeight="1">
      <c r="C63404" s="220" t="str">
        <f t="shared" si="1980"/>
        <v/>
      </c>
      <c r="I63404" s="218" t="str">
        <f t="shared" si="1981"/>
        <v/>
      </c>
    </row>
    <row r="63405" spans="3:9" ht="15" customHeight="1">
      <c r="C63405" s="220" t="str">
        <f t="shared" si="1980"/>
        <v/>
      </c>
      <c r="I63405" s="218" t="str">
        <f t="shared" si="1981"/>
        <v/>
      </c>
    </row>
    <row r="63406" spans="3:9" ht="15" customHeight="1">
      <c r="C63406" s="220" t="str">
        <f t="shared" si="1980"/>
        <v/>
      </c>
      <c r="I63406" s="218" t="str">
        <f t="shared" si="1981"/>
        <v/>
      </c>
    </row>
    <row r="63407" spans="3:9" ht="15" customHeight="1">
      <c r="C63407" s="220" t="str">
        <f t="shared" si="1980"/>
        <v/>
      </c>
      <c r="I63407" s="218" t="str">
        <f t="shared" si="1981"/>
        <v/>
      </c>
    </row>
    <row r="63408" spans="3:9" ht="15" customHeight="1">
      <c r="C63408" s="220" t="str">
        <f t="shared" si="1980"/>
        <v/>
      </c>
      <c r="I63408" s="218" t="str">
        <f t="shared" si="1981"/>
        <v/>
      </c>
    </row>
    <row r="63409" spans="3:9" ht="15" customHeight="1">
      <c r="C63409" s="220" t="str">
        <f t="shared" si="1980"/>
        <v/>
      </c>
      <c r="I63409" s="218" t="str">
        <f t="shared" si="1981"/>
        <v/>
      </c>
    </row>
    <row r="63410" spans="3:9" ht="15" customHeight="1">
      <c r="C63410" s="220" t="str">
        <f t="shared" si="1980"/>
        <v/>
      </c>
      <c r="I63410" s="218" t="str">
        <f t="shared" si="1981"/>
        <v/>
      </c>
    </row>
    <row r="63411" spans="3:9" ht="15" customHeight="1">
      <c r="C63411" s="220" t="str">
        <f t="shared" si="1980"/>
        <v/>
      </c>
      <c r="I63411" s="218" t="str">
        <f t="shared" si="1981"/>
        <v/>
      </c>
    </row>
    <row r="63412" spans="3:9" ht="15" customHeight="1">
      <c r="C63412" s="220" t="str">
        <f t="shared" si="1980"/>
        <v/>
      </c>
      <c r="I63412" s="218" t="str">
        <f t="shared" si="1981"/>
        <v/>
      </c>
    </row>
    <row r="63413" spans="3:9" ht="15" customHeight="1">
      <c r="C63413" s="220" t="str">
        <f t="shared" si="1980"/>
        <v/>
      </c>
      <c r="I63413" s="218" t="str">
        <f t="shared" si="1981"/>
        <v/>
      </c>
    </row>
    <row r="63414" spans="3:9" ht="15" customHeight="1">
      <c r="C63414" s="220" t="str">
        <f t="shared" si="1980"/>
        <v/>
      </c>
      <c r="I63414" s="218" t="str">
        <f t="shared" si="1981"/>
        <v/>
      </c>
    </row>
    <row r="63415" spans="3:9" ht="15" customHeight="1">
      <c r="C63415" s="220" t="str">
        <f t="shared" si="1980"/>
        <v/>
      </c>
      <c r="I63415" s="218" t="str">
        <f t="shared" si="1981"/>
        <v/>
      </c>
    </row>
    <row r="63416" spans="3:9" ht="15" customHeight="1">
      <c r="C63416" s="220" t="str">
        <f t="shared" si="1980"/>
        <v/>
      </c>
      <c r="I63416" s="218" t="str">
        <f t="shared" si="1981"/>
        <v/>
      </c>
    </row>
    <row r="63417" spans="3:9" ht="15" customHeight="1">
      <c r="C63417" s="220" t="str">
        <f t="shared" si="1980"/>
        <v/>
      </c>
      <c r="I63417" s="218" t="str">
        <f t="shared" si="1981"/>
        <v/>
      </c>
    </row>
    <row r="63418" spans="3:9" ht="15" customHeight="1">
      <c r="C63418" s="220" t="str">
        <f t="shared" si="1980"/>
        <v/>
      </c>
      <c r="I63418" s="218" t="str">
        <f t="shared" si="1981"/>
        <v/>
      </c>
    </row>
    <row r="63419" spans="3:9" ht="15" customHeight="1">
      <c r="C63419" s="220" t="str">
        <f t="shared" si="1980"/>
        <v/>
      </c>
      <c r="I63419" s="218" t="str">
        <f t="shared" si="1981"/>
        <v/>
      </c>
    </row>
    <row r="63420" spans="3:9" ht="15" customHeight="1">
      <c r="C63420" s="220" t="str">
        <f t="shared" si="1980"/>
        <v/>
      </c>
      <c r="I63420" s="218" t="str">
        <f t="shared" si="1981"/>
        <v/>
      </c>
    </row>
    <row r="63421" spans="3:9" ht="15" customHeight="1">
      <c r="C63421" s="220" t="str">
        <f t="shared" si="1980"/>
        <v/>
      </c>
      <c r="I63421" s="218" t="str">
        <f t="shared" si="1981"/>
        <v/>
      </c>
    </row>
    <row r="63422" spans="3:9" ht="15" customHeight="1">
      <c r="C63422" s="220" t="str">
        <f t="shared" si="1980"/>
        <v/>
      </c>
      <c r="I63422" s="218" t="str">
        <f t="shared" si="1981"/>
        <v/>
      </c>
    </row>
    <row r="63423" spans="3:9" ht="15" customHeight="1">
      <c r="C63423" s="220" t="str">
        <f t="shared" si="1980"/>
        <v/>
      </c>
      <c r="I63423" s="218" t="str">
        <f t="shared" si="1981"/>
        <v/>
      </c>
    </row>
    <row r="63424" spans="3:9" ht="15" customHeight="1">
      <c r="C63424" s="220" t="str">
        <f t="shared" si="1980"/>
        <v/>
      </c>
      <c r="I63424" s="218" t="str">
        <f t="shared" si="1981"/>
        <v/>
      </c>
    </row>
    <row r="63425" spans="3:9" ht="15" customHeight="1">
      <c r="C63425" s="220" t="str">
        <f t="shared" si="1980"/>
        <v/>
      </c>
      <c r="I63425" s="218" t="str">
        <f t="shared" si="1981"/>
        <v/>
      </c>
    </row>
    <row r="63426" spans="3:9" ht="15" customHeight="1">
      <c r="C63426" s="220" t="str">
        <f t="shared" si="1980"/>
        <v/>
      </c>
      <c r="I63426" s="218" t="str">
        <f t="shared" si="1981"/>
        <v/>
      </c>
    </row>
    <row r="63427" spans="3:9" ht="15" customHeight="1">
      <c r="C63427" s="220" t="str">
        <f t="shared" si="1980"/>
        <v/>
      </c>
      <c r="I63427" s="218" t="str">
        <f t="shared" si="1981"/>
        <v/>
      </c>
    </row>
    <row r="63428" spans="3:9" ht="15" customHeight="1">
      <c r="C63428" s="220" t="str">
        <f t="shared" si="1980"/>
        <v/>
      </c>
      <c r="I63428" s="218" t="str">
        <f t="shared" si="1981"/>
        <v/>
      </c>
    </row>
    <row r="63429" spans="3:9" ht="15" customHeight="1">
      <c r="C63429" s="220" t="str">
        <f t="shared" si="1980"/>
        <v/>
      </c>
      <c r="I63429" s="218" t="str">
        <f t="shared" si="1981"/>
        <v/>
      </c>
    </row>
    <row r="63430" spans="3:9" ht="15" customHeight="1">
      <c r="C63430" s="220" t="str">
        <f t="shared" ref="C63430:C63493" si="1982">IF(B63430="","",MONTH(B63430))</f>
        <v/>
      </c>
      <c r="I63430" s="218" t="str">
        <f t="shared" ref="I63430:I63493" si="1983">IF(H63430="","",IF(E63430="","Não deixe campos em branco, a planilha resumo de custos e despesas necessita deles para funcionar",IF(F63430="","Não deixe campos em branco, a planilha resumo de custos e despesas necessita deles para funcionar",IF(G63430="","Não deixe campos em branco, a planilha resumo de custos e despesas necessita deles para funcionar",""))))</f>
        <v/>
      </c>
    </row>
    <row r="63431" spans="3:9" ht="15" customHeight="1">
      <c r="C63431" s="220" t="str">
        <f t="shared" si="1982"/>
        <v/>
      </c>
      <c r="I63431" s="218" t="str">
        <f t="shared" si="1983"/>
        <v/>
      </c>
    </row>
    <row r="63432" spans="3:9" ht="15" customHeight="1">
      <c r="C63432" s="220" t="str">
        <f t="shared" si="1982"/>
        <v/>
      </c>
      <c r="I63432" s="218" t="str">
        <f t="shared" si="1983"/>
        <v/>
      </c>
    </row>
    <row r="63433" spans="3:9" ht="15" customHeight="1">
      <c r="C63433" s="220" t="str">
        <f t="shared" si="1982"/>
        <v/>
      </c>
      <c r="I63433" s="218" t="str">
        <f t="shared" si="1983"/>
        <v/>
      </c>
    </row>
    <row r="63434" spans="3:9" ht="15" customHeight="1">
      <c r="C63434" s="220" t="str">
        <f t="shared" si="1982"/>
        <v/>
      </c>
      <c r="I63434" s="218" t="str">
        <f t="shared" si="1983"/>
        <v/>
      </c>
    </row>
    <row r="63435" spans="3:9" ht="15" customHeight="1">
      <c r="C63435" s="220" t="str">
        <f t="shared" si="1982"/>
        <v/>
      </c>
      <c r="I63435" s="218" t="str">
        <f t="shared" si="1983"/>
        <v/>
      </c>
    </row>
    <row r="63436" spans="3:9" ht="15" customHeight="1">
      <c r="C63436" s="220" t="str">
        <f t="shared" si="1982"/>
        <v/>
      </c>
      <c r="I63436" s="218" t="str">
        <f t="shared" si="1983"/>
        <v/>
      </c>
    </row>
    <row r="63437" spans="3:9" ht="15" customHeight="1">
      <c r="C63437" s="220" t="str">
        <f t="shared" si="1982"/>
        <v/>
      </c>
      <c r="I63437" s="218" t="str">
        <f t="shared" si="1983"/>
        <v/>
      </c>
    </row>
    <row r="63438" spans="3:9" ht="15" customHeight="1">
      <c r="C63438" s="220" t="str">
        <f t="shared" si="1982"/>
        <v/>
      </c>
      <c r="I63438" s="218" t="str">
        <f t="shared" si="1983"/>
        <v/>
      </c>
    </row>
    <row r="63439" spans="3:9" ht="15" customHeight="1">
      <c r="C63439" s="220" t="str">
        <f t="shared" si="1982"/>
        <v/>
      </c>
      <c r="I63439" s="218" t="str">
        <f t="shared" si="1983"/>
        <v/>
      </c>
    </row>
    <row r="63440" spans="3:9" ht="15" customHeight="1">
      <c r="C63440" s="220" t="str">
        <f t="shared" si="1982"/>
        <v/>
      </c>
      <c r="I63440" s="218" t="str">
        <f t="shared" si="1983"/>
        <v/>
      </c>
    </row>
    <row r="63441" spans="3:9" ht="15" customHeight="1">
      <c r="C63441" s="220" t="str">
        <f t="shared" si="1982"/>
        <v/>
      </c>
      <c r="I63441" s="218" t="str">
        <f t="shared" si="1983"/>
        <v/>
      </c>
    </row>
    <row r="63442" spans="3:9" ht="15" customHeight="1">
      <c r="C63442" s="220" t="str">
        <f t="shared" si="1982"/>
        <v/>
      </c>
      <c r="I63442" s="218" t="str">
        <f t="shared" si="1983"/>
        <v/>
      </c>
    </row>
    <row r="63443" spans="3:9" ht="15" customHeight="1">
      <c r="C63443" s="220" t="str">
        <f t="shared" si="1982"/>
        <v/>
      </c>
      <c r="I63443" s="218" t="str">
        <f t="shared" si="1983"/>
        <v/>
      </c>
    </row>
    <row r="63444" spans="3:9" ht="15" customHeight="1">
      <c r="C63444" s="220" t="str">
        <f t="shared" si="1982"/>
        <v/>
      </c>
      <c r="I63444" s="218" t="str">
        <f t="shared" si="1983"/>
        <v/>
      </c>
    </row>
    <row r="63445" spans="3:9" ht="15" customHeight="1">
      <c r="C63445" s="220" t="str">
        <f t="shared" si="1982"/>
        <v/>
      </c>
      <c r="I63445" s="218" t="str">
        <f t="shared" si="1983"/>
        <v/>
      </c>
    </row>
    <row r="63446" spans="3:9" ht="15" customHeight="1">
      <c r="C63446" s="220" t="str">
        <f t="shared" si="1982"/>
        <v/>
      </c>
      <c r="I63446" s="218" t="str">
        <f t="shared" si="1983"/>
        <v/>
      </c>
    </row>
    <row r="63447" spans="3:9" ht="15" customHeight="1">
      <c r="C63447" s="220" t="str">
        <f t="shared" si="1982"/>
        <v/>
      </c>
      <c r="I63447" s="218" t="str">
        <f t="shared" si="1983"/>
        <v/>
      </c>
    </row>
    <row r="63448" spans="3:9" ht="15" customHeight="1">
      <c r="C63448" s="220" t="str">
        <f t="shared" si="1982"/>
        <v/>
      </c>
      <c r="I63448" s="218" t="str">
        <f t="shared" si="1983"/>
        <v/>
      </c>
    </row>
    <row r="63449" spans="3:9" ht="15" customHeight="1">
      <c r="C63449" s="220" t="str">
        <f t="shared" si="1982"/>
        <v/>
      </c>
      <c r="I63449" s="218" t="str">
        <f t="shared" si="1983"/>
        <v/>
      </c>
    </row>
    <row r="63450" spans="3:9" ht="15" customHeight="1">
      <c r="C63450" s="220" t="str">
        <f t="shared" si="1982"/>
        <v/>
      </c>
      <c r="I63450" s="218" t="str">
        <f t="shared" si="1983"/>
        <v/>
      </c>
    </row>
    <row r="63451" spans="3:9" ht="15" customHeight="1">
      <c r="C63451" s="220" t="str">
        <f t="shared" si="1982"/>
        <v/>
      </c>
      <c r="I63451" s="218" t="str">
        <f t="shared" si="1983"/>
        <v/>
      </c>
    </row>
    <row r="63452" spans="3:9" ht="15" customHeight="1">
      <c r="C63452" s="220" t="str">
        <f t="shared" si="1982"/>
        <v/>
      </c>
      <c r="I63452" s="218" t="str">
        <f t="shared" si="1983"/>
        <v/>
      </c>
    </row>
    <row r="63453" spans="3:9" ht="15" customHeight="1">
      <c r="C63453" s="220" t="str">
        <f t="shared" si="1982"/>
        <v/>
      </c>
      <c r="I63453" s="218" t="str">
        <f t="shared" si="1983"/>
        <v/>
      </c>
    </row>
    <row r="63454" spans="3:9" ht="15" customHeight="1">
      <c r="C63454" s="220" t="str">
        <f t="shared" si="1982"/>
        <v/>
      </c>
      <c r="I63454" s="218" t="str">
        <f t="shared" si="1983"/>
        <v/>
      </c>
    </row>
    <row r="63455" spans="3:9" ht="15" customHeight="1">
      <c r="C63455" s="220" t="str">
        <f t="shared" si="1982"/>
        <v/>
      </c>
      <c r="I63455" s="218" t="str">
        <f t="shared" si="1983"/>
        <v/>
      </c>
    </row>
    <row r="63456" spans="3:9" ht="15" customHeight="1">
      <c r="C63456" s="220" t="str">
        <f t="shared" si="1982"/>
        <v/>
      </c>
      <c r="I63456" s="218" t="str">
        <f t="shared" si="1983"/>
        <v/>
      </c>
    </row>
    <row r="63457" spans="3:9" ht="15" customHeight="1">
      <c r="C63457" s="220" t="str">
        <f t="shared" si="1982"/>
        <v/>
      </c>
      <c r="I63457" s="218" t="str">
        <f t="shared" si="1983"/>
        <v/>
      </c>
    </row>
    <row r="63458" spans="3:9" ht="15" customHeight="1">
      <c r="C63458" s="220" t="str">
        <f t="shared" si="1982"/>
        <v/>
      </c>
      <c r="I63458" s="218" t="str">
        <f t="shared" si="1983"/>
        <v/>
      </c>
    </row>
    <row r="63459" spans="3:9" ht="15" customHeight="1">
      <c r="C63459" s="220" t="str">
        <f t="shared" si="1982"/>
        <v/>
      </c>
      <c r="I63459" s="218" t="str">
        <f t="shared" si="1983"/>
        <v/>
      </c>
    </row>
    <row r="63460" spans="3:9" ht="15" customHeight="1">
      <c r="C63460" s="220" t="str">
        <f t="shared" si="1982"/>
        <v/>
      </c>
      <c r="I63460" s="218" t="str">
        <f t="shared" si="1983"/>
        <v/>
      </c>
    </row>
    <row r="63461" spans="3:9" ht="15" customHeight="1">
      <c r="C63461" s="220" t="str">
        <f t="shared" si="1982"/>
        <v/>
      </c>
      <c r="I63461" s="218" t="str">
        <f t="shared" si="1983"/>
        <v/>
      </c>
    </row>
    <row r="63462" spans="3:9" ht="15" customHeight="1">
      <c r="C63462" s="220" t="str">
        <f t="shared" si="1982"/>
        <v/>
      </c>
      <c r="I63462" s="218" t="str">
        <f t="shared" si="1983"/>
        <v/>
      </c>
    </row>
    <row r="63463" spans="3:9" ht="15" customHeight="1">
      <c r="C63463" s="220" t="str">
        <f t="shared" si="1982"/>
        <v/>
      </c>
      <c r="I63463" s="218" t="str">
        <f t="shared" si="1983"/>
        <v/>
      </c>
    </row>
    <row r="63464" spans="3:9" ht="15" customHeight="1">
      <c r="C63464" s="220" t="str">
        <f t="shared" si="1982"/>
        <v/>
      </c>
      <c r="I63464" s="218" t="str">
        <f t="shared" si="1983"/>
        <v/>
      </c>
    </row>
    <row r="63465" spans="3:9" ht="15" customHeight="1">
      <c r="C63465" s="220" t="str">
        <f t="shared" si="1982"/>
        <v/>
      </c>
      <c r="I63465" s="218" t="str">
        <f t="shared" si="1983"/>
        <v/>
      </c>
    </row>
    <row r="63466" spans="3:9" ht="15" customHeight="1">
      <c r="C63466" s="220" t="str">
        <f t="shared" si="1982"/>
        <v/>
      </c>
      <c r="I63466" s="218" t="str">
        <f t="shared" si="1983"/>
        <v/>
      </c>
    </row>
    <row r="63467" spans="3:9" ht="15" customHeight="1">
      <c r="C63467" s="220" t="str">
        <f t="shared" si="1982"/>
        <v/>
      </c>
      <c r="I63467" s="218" t="str">
        <f t="shared" si="1983"/>
        <v/>
      </c>
    </row>
    <row r="63468" spans="3:9" ht="15" customHeight="1">
      <c r="C63468" s="220" t="str">
        <f t="shared" si="1982"/>
        <v/>
      </c>
      <c r="I63468" s="218" t="str">
        <f t="shared" si="1983"/>
        <v/>
      </c>
    </row>
    <row r="63469" spans="3:9" ht="15" customHeight="1">
      <c r="C63469" s="220" t="str">
        <f t="shared" si="1982"/>
        <v/>
      </c>
      <c r="I63469" s="218" t="str">
        <f t="shared" si="1983"/>
        <v/>
      </c>
    </row>
    <row r="63470" spans="3:9" ht="15" customHeight="1">
      <c r="C63470" s="220" t="str">
        <f t="shared" si="1982"/>
        <v/>
      </c>
      <c r="I63470" s="218" t="str">
        <f t="shared" si="1983"/>
        <v/>
      </c>
    </row>
    <row r="63471" spans="3:9" ht="15" customHeight="1">
      <c r="C63471" s="220" t="str">
        <f t="shared" si="1982"/>
        <v/>
      </c>
      <c r="I63471" s="218" t="str">
        <f t="shared" si="1983"/>
        <v/>
      </c>
    </row>
    <row r="63472" spans="3:9" ht="15" customHeight="1">
      <c r="C63472" s="220" t="str">
        <f t="shared" si="1982"/>
        <v/>
      </c>
      <c r="I63472" s="218" t="str">
        <f t="shared" si="1983"/>
        <v/>
      </c>
    </row>
    <row r="63473" spans="3:9" ht="15" customHeight="1">
      <c r="C63473" s="220" t="str">
        <f t="shared" si="1982"/>
        <v/>
      </c>
      <c r="I63473" s="218" t="str">
        <f t="shared" si="1983"/>
        <v/>
      </c>
    </row>
    <row r="63474" spans="3:9" ht="15" customHeight="1">
      <c r="C63474" s="220" t="str">
        <f t="shared" si="1982"/>
        <v/>
      </c>
      <c r="I63474" s="218" t="str">
        <f t="shared" si="1983"/>
        <v/>
      </c>
    </row>
    <row r="63475" spans="3:9" ht="15" customHeight="1">
      <c r="C63475" s="220" t="str">
        <f t="shared" si="1982"/>
        <v/>
      </c>
      <c r="I63475" s="218" t="str">
        <f t="shared" si="1983"/>
        <v/>
      </c>
    </row>
    <row r="63476" spans="3:9" ht="15" customHeight="1">
      <c r="C63476" s="220" t="str">
        <f t="shared" si="1982"/>
        <v/>
      </c>
      <c r="I63476" s="218" t="str">
        <f t="shared" si="1983"/>
        <v/>
      </c>
    </row>
    <row r="63477" spans="3:9" ht="15" customHeight="1">
      <c r="C63477" s="220" t="str">
        <f t="shared" si="1982"/>
        <v/>
      </c>
      <c r="I63477" s="218" t="str">
        <f t="shared" si="1983"/>
        <v/>
      </c>
    </row>
    <row r="63478" spans="3:9" ht="15" customHeight="1">
      <c r="C63478" s="220" t="str">
        <f t="shared" si="1982"/>
        <v/>
      </c>
      <c r="I63478" s="218" t="str">
        <f t="shared" si="1983"/>
        <v/>
      </c>
    </row>
    <row r="63479" spans="3:9" ht="15" customHeight="1">
      <c r="C63479" s="220" t="str">
        <f t="shared" si="1982"/>
        <v/>
      </c>
      <c r="I63479" s="218" t="str">
        <f t="shared" si="1983"/>
        <v/>
      </c>
    </row>
    <row r="63480" spans="3:9" ht="15" customHeight="1">
      <c r="C63480" s="220" t="str">
        <f t="shared" si="1982"/>
        <v/>
      </c>
      <c r="I63480" s="218" t="str">
        <f t="shared" si="1983"/>
        <v/>
      </c>
    </row>
    <row r="63481" spans="3:9" ht="15" customHeight="1">
      <c r="C63481" s="220" t="str">
        <f t="shared" si="1982"/>
        <v/>
      </c>
      <c r="I63481" s="218" t="str">
        <f t="shared" si="1983"/>
        <v/>
      </c>
    </row>
    <row r="63482" spans="3:9" ht="15" customHeight="1">
      <c r="C63482" s="220" t="str">
        <f t="shared" si="1982"/>
        <v/>
      </c>
      <c r="I63482" s="218" t="str">
        <f t="shared" si="1983"/>
        <v/>
      </c>
    </row>
    <row r="63483" spans="3:9" ht="15" customHeight="1">
      <c r="C63483" s="220" t="str">
        <f t="shared" si="1982"/>
        <v/>
      </c>
      <c r="I63483" s="218" t="str">
        <f t="shared" si="1983"/>
        <v/>
      </c>
    </row>
    <row r="63484" spans="3:9" ht="15" customHeight="1">
      <c r="C63484" s="220" t="str">
        <f t="shared" si="1982"/>
        <v/>
      </c>
      <c r="I63484" s="218" t="str">
        <f t="shared" si="1983"/>
        <v/>
      </c>
    </row>
    <row r="63485" spans="3:9" ht="15" customHeight="1">
      <c r="C63485" s="220" t="str">
        <f t="shared" si="1982"/>
        <v/>
      </c>
      <c r="I63485" s="218" t="str">
        <f t="shared" si="1983"/>
        <v/>
      </c>
    </row>
    <row r="63486" spans="3:9" ht="15" customHeight="1">
      <c r="C63486" s="220" t="str">
        <f t="shared" si="1982"/>
        <v/>
      </c>
      <c r="I63486" s="218" t="str">
        <f t="shared" si="1983"/>
        <v/>
      </c>
    </row>
    <row r="63487" spans="3:9" ht="15" customHeight="1">
      <c r="C63487" s="220" t="str">
        <f t="shared" si="1982"/>
        <v/>
      </c>
      <c r="I63487" s="218" t="str">
        <f t="shared" si="1983"/>
        <v/>
      </c>
    </row>
    <row r="63488" spans="3:9" ht="15" customHeight="1">
      <c r="C63488" s="220" t="str">
        <f t="shared" si="1982"/>
        <v/>
      </c>
      <c r="I63488" s="218" t="str">
        <f t="shared" si="1983"/>
        <v/>
      </c>
    </row>
    <row r="63489" spans="3:9" ht="15" customHeight="1">
      <c r="C63489" s="220" t="str">
        <f t="shared" si="1982"/>
        <v/>
      </c>
      <c r="I63489" s="218" t="str">
        <f t="shared" si="1983"/>
        <v/>
      </c>
    </row>
    <row r="63490" spans="3:9" ht="15" customHeight="1">
      <c r="C63490" s="220" t="str">
        <f t="shared" si="1982"/>
        <v/>
      </c>
      <c r="I63490" s="218" t="str">
        <f t="shared" si="1983"/>
        <v/>
      </c>
    </row>
    <row r="63491" spans="3:9" ht="15" customHeight="1">
      <c r="C63491" s="220" t="str">
        <f t="shared" si="1982"/>
        <v/>
      </c>
      <c r="I63491" s="218" t="str">
        <f t="shared" si="1983"/>
        <v/>
      </c>
    </row>
    <row r="63492" spans="3:9" ht="15" customHeight="1">
      <c r="C63492" s="220" t="str">
        <f t="shared" si="1982"/>
        <v/>
      </c>
      <c r="I63492" s="218" t="str">
        <f t="shared" si="1983"/>
        <v/>
      </c>
    </row>
    <row r="63493" spans="3:9" ht="15" customHeight="1">
      <c r="C63493" s="220" t="str">
        <f t="shared" si="1982"/>
        <v/>
      </c>
      <c r="I63493" s="218" t="str">
        <f t="shared" si="1983"/>
        <v/>
      </c>
    </row>
    <row r="63494" spans="3:9" ht="15" customHeight="1">
      <c r="C63494" s="220" t="str">
        <f t="shared" ref="C63494:C63557" si="1984">IF(B63494="","",MONTH(B63494))</f>
        <v/>
      </c>
      <c r="I63494" s="218" t="str">
        <f t="shared" ref="I63494:I63557" si="1985">IF(H63494="","",IF(E63494="","Não deixe campos em branco, a planilha resumo de custos e despesas necessita deles para funcionar",IF(F63494="","Não deixe campos em branco, a planilha resumo de custos e despesas necessita deles para funcionar",IF(G63494="","Não deixe campos em branco, a planilha resumo de custos e despesas necessita deles para funcionar",""))))</f>
        <v/>
      </c>
    </row>
    <row r="63495" spans="3:9" ht="15" customHeight="1">
      <c r="C63495" s="220" t="str">
        <f t="shared" si="1984"/>
        <v/>
      </c>
      <c r="I63495" s="218" t="str">
        <f t="shared" si="1985"/>
        <v/>
      </c>
    </row>
    <row r="63496" spans="3:9" ht="15" customHeight="1">
      <c r="C63496" s="220" t="str">
        <f t="shared" si="1984"/>
        <v/>
      </c>
      <c r="I63496" s="218" t="str">
        <f t="shared" si="1985"/>
        <v/>
      </c>
    </row>
    <row r="63497" spans="3:9" ht="15" customHeight="1">
      <c r="C63497" s="220" t="str">
        <f t="shared" si="1984"/>
        <v/>
      </c>
      <c r="I63497" s="218" t="str">
        <f t="shared" si="1985"/>
        <v/>
      </c>
    </row>
    <row r="63498" spans="3:9" ht="15" customHeight="1">
      <c r="C63498" s="220" t="str">
        <f t="shared" si="1984"/>
        <v/>
      </c>
      <c r="I63498" s="218" t="str">
        <f t="shared" si="1985"/>
        <v/>
      </c>
    </row>
    <row r="63499" spans="3:9" ht="15" customHeight="1">
      <c r="C63499" s="220" t="str">
        <f t="shared" si="1984"/>
        <v/>
      </c>
      <c r="I63499" s="218" t="str">
        <f t="shared" si="1985"/>
        <v/>
      </c>
    </row>
    <row r="63500" spans="3:9" ht="15" customHeight="1">
      <c r="C63500" s="220" t="str">
        <f t="shared" si="1984"/>
        <v/>
      </c>
      <c r="I63500" s="218" t="str">
        <f t="shared" si="1985"/>
        <v/>
      </c>
    </row>
    <row r="63501" spans="3:9" ht="15" customHeight="1">
      <c r="C63501" s="220" t="str">
        <f t="shared" si="1984"/>
        <v/>
      </c>
      <c r="I63501" s="218" t="str">
        <f t="shared" si="1985"/>
        <v/>
      </c>
    </row>
    <row r="63502" spans="3:9" ht="15" customHeight="1">
      <c r="C63502" s="220" t="str">
        <f t="shared" si="1984"/>
        <v/>
      </c>
      <c r="I63502" s="218" t="str">
        <f t="shared" si="1985"/>
        <v/>
      </c>
    </row>
    <row r="63503" spans="3:9" ht="15" customHeight="1">
      <c r="C63503" s="220" t="str">
        <f t="shared" si="1984"/>
        <v/>
      </c>
      <c r="I63503" s="218" t="str">
        <f t="shared" si="1985"/>
        <v/>
      </c>
    </row>
    <row r="63504" spans="3:9" ht="15" customHeight="1">
      <c r="C63504" s="220" t="str">
        <f t="shared" si="1984"/>
        <v/>
      </c>
      <c r="I63504" s="218" t="str">
        <f t="shared" si="1985"/>
        <v/>
      </c>
    </row>
    <row r="63505" spans="3:9" ht="15" customHeight="1">
      <c r="C63505" s="220" t="str">
        <f t="shared" si="1984"/>
        <v/>
      </c>
      <c r="I63505" s="218" t="str">
        <f t="shared" si="1985"/>
        <v/>
      </c>
    </row>
    <row r="63506" spans="3:9" ht="15" customHeight="1">
      <c r="C63506" s="220" t="str">
        <f t="shared" si="1984"/>
        <v/>
      </c>
      <c r="I63506" s="218" t="str">
        <f t="shared" si="1985"/>
        <v/>
      </c>
    </row>
    <row r="63507" spans="3:9" ht="15" customHeight="1">
      <c r="C63507" s="220" t="str">
        <f t="shared" si="1984"/>
        <v/>
      </c>
      <c r="I63507" s="218" t="str">
        <f t="shared" si="1985"/>
        <v/>
      </c>
    </row>
    <row r="63508" spans="3:9" ht="15" customHeight="1">
      <c r="C63508" s="220" t="str">
        <f t="shared" si="1984"/>
        <v/>
      </c>
      <c r="I63508" s="218" t="str">
        <f t="shared" si="1985"/>
        <v/>
      </c>
    </row>
    <row r="63509" spans="3:9" ht="15" customHeight="1">
      <c r="C63509" s="220" t="str">
        <f t="shared" si="1984"/>
        <v/>
      </c>
      <c r="I63509" s="218" t="str">
        <f t="shared" si="1985"/>
        <v/>
      </c>
    </row>
    <row r="63510" spans="3:9" ht="15" customHeight="1">
      <c r="C63510" s="220" t="str">
        <f t="shared" si="1984"/>
        <v/>
      </c>
      <c r="I63510" s="218" t="str">
        <f t="shared" si="1985"/>
        <v/>
      </c>
    </row>
    <row r="63511" spans="3:9" ht="15" customHeight="1">
      <c r="C63511" s="220" t="str">
        <f t="shared" si="1984"/>
        <v/>
      </c>
      <c r="I63511" s="218" t="str">
        <f t="shared" si="1985"/>
        <v/>
      </c>
    </row>
    <row r="63512" spans="3:9" ht="15" customHeight="1">
      <c r="C63512" s="220" t="str">
        <f t="shared" si="1984"/>
        <v/>
      </c>
      <c r="I63512" s="218" t="str">
        <f t="shared" si="1985"/>
        <v/>
      </c>
    </row>
    <row r="63513" spans="3:9" ht="15" customHeight="1">
      <c r="C63513" s="220" t="str">
        <f t="shared" si="1984"/>
        <v/>
      </c>
      <c r="I63513" s="218" t="str">
        <f t="shared" si="1985"/>
        <v/>
      </c>
    </row>
    <row r="63514" spans="3:9" ht="15" customHeight="1">
      <c r="C63514" s="220" t="str">
        <f t="shared" si="1984"/>
        <v/>
      </c>
      <c r="I63514" s="218" t="str">
        <f t="shared" si="1985"/>
        <v/>
      </c>
    </row>
    <row r="63515" spans="3:9" ht="15" customHeight="1">
      <c r="C63515" s="220" t="str">
        <f t="shared" si="1984"/>
        <v/>
      </c>
      <c r="I63515" s="218" t="str">
        <f t="shared" si="1985"/>
        <v/>
      </c>
    </row>
    <row r="63516" spans="3:9" ht="15" customHeight="1">
      <c r="C63516" s="220" t="str">
        <f t="shared" si="1984"/>
        <v/>
      </c>
      <c r="I63516" s="218" t="str">
        <f t="shared" si="1985"/>
        <v/>
      </c>
    </row>
    <row r="63517" spans="3:9" ht="15" customHeight="1">
      <c r="C63517" s="220" t="str">
        <f t="shared" si="1984"/>
        <v/>
      </c>
      <c r="I63517" s="218" t="str">
        <f t="shared" si="1985"/>
        <v/>
      </c>
    </row>
    <row r="63518" spans="3:9" ht="15" customHeight="1">
      <c r="C63518" s="220" t="str">
        <f t="shared" si="1984"/>
        <v/>
      </c>
      <c r="I63518" s="218" t="str">
        <f t="shared" si="1985"/>
        <v/>
      </c>
    </row>
    <row r="63519" spans="3:9" ht="15" customHeight="1">
      <c r="C63519" s="220" t="str">
        <f t="shared" si="1984"/>
        <v/>
      </c>
      <c r="I63519" s="218" t="str">
        <f t="shared" si="1985"/>
        <v/>
      </c>
    </row>
    <row r="63520" spans="3:9" ht="15" customHeight="1">
      <c r="C63520" s="220" t="str">
        <f t="shared" si="1984"/>
        <v/>
      </c>
      <c r="I63520" s="218" t="str">
        <f t="shared" si="1985"/>
        <v/>
      </c>
    </row>
    <row r="63521" spans="3:9" ht="15" customHeight="1">
      <c r="C63521" s="220" t="str">
        <f t="shared" si="1984"/>
        <v/>
      </c>
      <c r="I63521" s="218" t="str">
        <f t="shared" si="1985"/>
        <v/>
      </c>
    </row>
    <row r="63522" spans="3:9" ht="15" customHeight="1">
      <c r="C63522" s="220" t="str">
        <f t="shared" si="1984"/>
        <v/>
      </c>
      <c r="I63522" s="218" t="str">
        <f t="shared" si="1985"/>
        <v/>
      </c>
    </row>
    <row r="63523" spans="3:9" ht="15" customHeight="1">
      <c r="C63523" s="220" t="str">
        <f t="shared" si="1984"/>
        <v/>
      </c>
      <c r="I63523" s="218" t="str">
        <f t="shared" si="1985"/>
        <v/>
      </c>
    </row>
    <row r="63524" spans="3:9" ht="15" customHeight="1">
      <c r="C63524" s="220" t="str">
        <f t="shared" si="1984"/>
        <v/>
      </c>
      <c r="I63524" s="218" t="str">
        <f t="shared" si="1985"/>
        <v/>
      </c>
    </row>
    <row r="63525" spans="3:9" ht="15" customHeight="1">
      <c r="C63525" s="220" t="str">
        <f t="shared" si="1984"/>
        <v/>
      </c>
      <c r="I63525" s="218" t="str">
        <f t="shared" si="1985"/>
        <v/>
      </c>
    </row>
    <row r="63526" spans="3:9" ht="15" customHeight="1">
      <c r="C63526" s="220" t="str">
        <f t="shared" si="1984"/>
        <v/>
      </c>
      <c r="I63526" s="218" t="str">
        <f t="shared" si="1985"/>
        <v/>
      </c>
    </row>
    <row r="63527" spans="3:9" ht="15" customHeight="1">
      <c r="C63527" s="220" t="str">
        <f t="shared" si="1984"/>
        <v/>
      </c>
      <c r="I63527" s="218" t="str">
        <f t="shared" si="1985"/>
        <v/>
      </c>
    </row>
    <row r="63528" spans="3:9" ht="15" customHeight="1">
      <c r="C63528" s="220" t="str">
        <f t="shared" si="1984"/>
        <v/>
      </c>
      <c r="I63528" s="218" t="str">
        <f t="shared" si="1985"/>
        <v/>
      </c>
    </row>
    <row r="63529" spans="3:9" ht="15" customHeight="1">
      <c r="C63529" s="220" t="str">
        <f t="shared" si="1984"/>
        <v/>
      </c>
      <c r="I63529" s="218" t="str">
        <f t="shared" si="1985"/>
        <v/>
      </c>
    </row>
    <row r="63530" spans="3:9" ht="15" customHeight="1">
      <c r="C63530" s="220" t="str">
        <f t="shared" si="1984"/>
        <v/>
      </c>
      <c r="I63530" s="218" t="str">
        <f t="shared" si="1985"/>
        <v/>
      </c>
    </row>
    <row r="63531" spans="3:9" ht="15" customHeight="1">
      <c r="C63531" s="220" t="str">
        <f t="shared" si="1984"/>
        <v/>
      </c>
      <c r="I63531" s="218" t="str">
        <f t="shared" si="1985"/>
        <v/>
      </c>
    </row>
    <row r="63532" spans="3:9" ht="15" customHeight="1">
      <c r="C63532" s="220" t="str">
        <f t="shared" si="1984"/>
        <v/>
      </c>
      <c r="I63532" s="218" t="str">
        <f t="shared" si="1985"/>
        <v/>
      </c>
    </row>
    <row r="63533" spans="3:9" ht="15" customHeight="1">
      <c r="C63533" s="220" t="str">
        <f t="shared" si="1984"/>
        <v/>
      </c>
      <c r="I63533" s="218" t="str">
        <f t="shared" si="1985"/>
        <v/>
      </c>
    </row>
    <row r="63534" spans="3:9" ht="15" customHeight="1">
      <c r="C63534" s="220" t="str">
        <f t="shared" si="1984"/>
        <v/>
      </c>
      <c r="I63534" s="218" t="str">
        <f t="shared" si="1985"/>
        <v/>
      </c>
    </row>
    <row r="63535" spans="3:9" ht="15" customHeight="1">
      <c r="C63535" s="220" t="str">
        <f t="shared" si="1984"/>
        <v/>
      </c>
      <c r="I63535" s="218" t="str">
        <f t="shared" si="1985"/>
        <v/>
      </c>
    </row>
    <row r="63536" spans="3:9" ht="15" customHeight="1">
      <c r="C63536" s="220" t="str">
        <f t="shared" si="1984"/>
        <v/>
      </c>
      <c r="I63536" s="218" t="str">
        <f t="shared" si="1985"/>
        <v/>
      </c>
    </row>
    <row r="63537" spans="3:9" ht="15" customHeight="1">
      <c r="C63537" s="220" t="str">
        <f t="shared" si="1984"/>
        <v/>
      </c>
      <c r="I63537" s="218" t="str">
        <f t="shared" si="1985"/>
        <v/>
      </c>
    </row>
    <row r="63538" spans="3:9" ht="15" customHeight="1">
      <c r="C63538" s="220" t="str">
        <f t="shared" si="1984"/>
        <v/>
      </c>
      <c r="I63538" s="218" t="str">
        <f t="shared" si="1985"/>
        <v/>
      </c>
    </row>
    <row r="63539" spans="3:9" ht="15" customHeight="1">
      <c r="C63539" s="220" t="str">
        <f t="shared" si="1984"/>
        <v/>
      </c>
      <c r="I63539" s="218" t="str">
        <f t="shared" si="1985"/>
        <v/>
      </c>
    </row>
    <row r="63540" spans="3:9" ht="15" customHeight="1">
      <c r="C63540" s="220" t="str">
        <f t="shared" si="1984"/>
        <v/>
      </c>
      <c r="I63540" s="218" t="str">
        <f t="shared" si="1985"/>
        <v/>
      </c>
    </row>
    <row r="63541" spans="3:9" ht="15" customHeight="1">
      <c r="C63541" s="220" t="str">
        <f t="shared" si="1984"/>
        <v/>
      </c>
      <c r="I63541" s="218" t="str">
        <f t="shared" si="1985"/>
        <v/>
      </c>
    </row>
    <row r="63542" spans="3:9" ht="15" customHeight="1">
      <c r="C63542" s="220" t="str">
        <f t="shared" si="1984"/>
        <v/>
      </c>
      <c r="I63542" s="218" t="str">
        <f t="shared" si="1985"/>
        <v/>
      </c>
    </row>
    <row r="63543" spans="3:9" ht="15" customHeight="1">
      <c r="C63543" s="220" t="str">
        <f t="shared" si="1984"/>
        <v/>
      </c>
      <c r="I63543" s="218" t="str">
        <f t="shared" si="1985"/>
        <v/>
      </c>
    </row>
    <row r="63544" spans="3:9" ht="15" customHeight="1">
      <c r="C63544" s="220" t="str">
        <f t="shared" si="1984"/>
        <v/>
      </c>
      <c r="I63544" s="218" t="str">
        <f t="shared" si="1985"/>
        <v/>
      </c>
    </row>
    <row r="63545" spans="3:9" ht="15" customHeight="1">
      <c r="C63545" s="220" t="str">
        <f t="shared" si="1984"/>
        <v/>
      </c>
      <c r="I63545" s="218" t="str">
        <f t="shared" si="1985"/>
        <v/>
      </c>
    </row>
    <row r="63546" spans="3:9" ht="15" customHeight="1">
      <c r="C63546" s="220" t="str">
        <f t="shared" si="1984"/>
        <v/>
      </c>
      <c r="I63546" s="218" t="str">
        <f t="shared" si="1985"/>
        <v/>
      </c>
    </row>
    <row r="63547" spans="3:9" ht="15" customHeight="1">
      <c r="C63547" s="220" t="str">
        <f t="shared" si="1984"/>
        <v/>
      </c>
      <c r="I63547" s="218" t="str">
        <f t="shared" si="1985"/>
        <v/>
      </c>
    </row>
    <row r="63548" spans="3:9" ht="15" customHeight="1">
      <c r="C63548" s="220" t="str">
        <f t="shared" si="1984"/>
        <v/>
      </c>
      <c r="I63548" s="218" t="str">
        <f t="shared" si="1985"/>
        <v/>
      </c>
    </row>
    <row r="63549" spans="3:9" ht="15" customHeight="1">
      <c r="C63549" s="220" t="str">
        <f t="shared" si="1984"/>
        <v/>
      </c>
      <c r="I63549" s="218" t="str">
        <f t="shared" si="1985"/>
        <v/>
      </c>
    </row>
    <row r="63550" spans="3:9" ht="15" customHeight="1">
      <c r="C63550" s="220" t="str">
        <f t="shared" si="1984"/>
        <v/>
      </c>
      <c r="I63550" s="218" t="str">
        <f t="shared" si="1985"/>
        <v/>
      </c>
    </row>
    <row r="63551" spans="3:9" ht="15" customHeight="1">
      <c r="C63551" s="220" t="str">
        <f t="shared" si="1984"/>
        <v/>
      </c>
      <c r="I63551" s="218" t="str">
        <f t="shared" si="1985"/>
        <v/>
      </c>
    </row>
    <row r="63552" spans="3:9" ht="15" customHeight="1">
      <c r="C63552" s="220" t="str">
        <f t="shared" si="1984"/>
        <v/>
      </c>
      <c r="I63552" s="218" t="str">
        <f t="shared" si="1985"/>
        <v/>
      </c>
    </row>
    <row r="63553" spans="3:9" ht="15" customHeight="1">
      <c r="C63553" s="220" t="str">
        <f t="shared" si="1984"/>
        <v/>
      </c>
      <c r="I63553" s="218" t="str">
        <f t="shared" si="1985"/>
        <v/>
      </c>
    </row>
    <row r="63554" spans="3:9" ht="15" customHeight="1">
      <c r="C63554" s="220" t="str">
        <f t="shared" si="1984"/>
        <v/>
      </c>
      <c r="I63554" s="218" t="str">
        <f t="shared" si="1985"/>
        <v/>
      </c>
    </row>
    <row r="63555" spans="3:9" ht="15" customHeight="1">
      <c r="C63555" s="220" t="str">
        <f t="shared" si="1984"/>
        <v/>
      </c>
      <c r="I63555" s="218" t="str">
        <f t="shared" si="1985"/>
        <v/>
      </c>
    </row>
    <row r="63556" spans="3:9" ht="15" customHeight="1">
      <c r="C63556" s="220" t="str">
        <f t="shared" si="1984"/>
        <v/>
      </c>
      <c r="I63556" s="218" t="str">
        <f t="shared" si="1985"/>
        <v/>
      </c>
    </row>
    <row r="63557" spans="3:9" ht="15" customHeight="1">
      <c r="C63557" s="220" t="str">
        <f t="shared" si="1984"/>
        <v/>
      </c>
      <c r="I63557" s="218" t="str">
        <f t="shared" si="1985"/>
        <v/>
      </c>
    </row>
    <row r="63558" spans="3:9" ht="15" customHeight="1">
      <c r="C63558" s="220" t="str">
        <f t="shared" ref="C63558:C63621" si="1986">IF(B63558="","",MONTH(B63558))</f>
        <v/>
      </c>
      <c r="I63558" s="218" t="str">
        <f t="shared" ref="I63558:I63621" si="1987">IF(H63558="","",IF(E63558="","Não deixe campos em branco, a planilha resumo de custos e despesas necessita deles para funcionar",IF(F63558="","Não deixe campos em branco, a planilha resumo de custos e despesas necessita deles para funcionar",IF(G63558="","Não deixe campos em branco, a planilha resumo de custos e despesas necessita deles para funcionar",""))))</f>
        <v/>
      </c>
    </row>
    <row r="63559" spans="3:9" ht="15" customHeight="1">
      <c r="C63559" s="220" t="str">
        <f t="shared" si="1986"/>
        <v/>
      </c>
      <c r="I63559" s="218" t="str">
        <f t="shared" si="1987"/>
        <v/>
      </c>
    </row>
    <row r="63560" spans="3:9" ht="15" customHeight="1">
      <c r="C63560" s="220" t="str">
        <f t="shared" si="1986"/>
        <v/>
      </c>
      <c r="I63560" s="218" t="str">
        <f t="shared" si="1987"/>
        <v/>
      </c>
    </row>
    <row r="63561" spans="3:9" ht="15" customHeight="1">
      <c r="C63561" s="220" t="str">
        <f t="shared" si="1986"/>
        <v/>
      </c>
      <c r="I63561" s="218" t="str">
        <f t="shared" si="1987"/>
        <v/>
      </c>
    </row>
    <row r="63562" spans="3:9" ht="15" customHeight="1">
      <c r="C63562" s="220" t="str">
        <f t="shared" si="1986"/>
        <v/>
      </c>
      <c r="I63562" s="218" t="str">
        <f t="shared" si="1987"/>
        <v/>
      </c>
    </row>
    <row r="63563" spans="3:9" ht="15" customHeight="1">
      <c r="C63563" s="220" t="str">
        <f t="shared" si="1986"/>
        <v/>
      </c>
      <c r="I63563" s="218" t="str">
        <f t="shared" si="1987"/>
        <v/>
      </c>
    </row>
    <row r="63564" spans="3:9" ht="15" customHeight="1">
      <c r="C63564" s="220" t="str">
        <f t="shared" si="1986"/>
        <v/>
      </c>
      <c r="I63564" s="218" t="str">
        <f t="shared" si="1987"/>
        <v/>
      </c>
    </row>
    <row r="63565" spans="3:9" ht="15" customHeight="1">
      <c r="C63565" s="220" t="str">
        <f t="shared" si="1986"/>
        <v/>
      </c>
      <c r="I63565" s="218" t="str">
        <f t="shared" si="1987"/>
        <v/>
      </c>
    </row>
    <row r="63566" spans="3:9" ht="15" customHeight="1">
      <c r="C63566" s="220" t="str">
        <f t="shared" si="1986"/>
        <v/>
      </c>
      <c r="I63566" s="218" t="str">
        <f t="shared" si="1987"/>
        <v/>
      </c>
    </row>
    <row r="63567" spans="3:9" ht="15" customHeight="1">
      <c r="C63567" s="220" t="str">
        <f t="shared" si="1986"/>
        <v/>
      </c>
      <c r="I63567" s="218" t="str">
        <f t="shared" si="1987"/>
        <v/>
      </c>
    </row>
    <row r="63568" spans="3:9" ht="15" customHeight="1">
      <c r="C63568" s="220" t="str">
        <f t="shared" si="1986"/>
        <v/>
      </c>
      <c r="I63568" s="218" t="str">
        <f t="shared" si="1987"/>
        <v/>
      </c>
    </row>
    <row r="63569" spans="3:9" ht="15" customHeight="1">
      <c r="C63569" s="220" t="str">
        <f t="shared" si="1986"/>
        <v/>
      </c>
      <c r="I63569" s="218" t="str">
        <f t="shared" si="1987"/>
        <v/>
      </c>
    </row>
    <row r="63570" spans="3:9" ht="15" customHeight="1">
      <c r="C63570" s="220" t="str">
        <f t="shared" si="1986"/>
        <v/>
      </c>
      <c r="I63570" s="218" t="str">
        <f t="shared" si="1987"/>
        <v/>
      </c>
    </row>
    <row r="63571" spans="3:9" ht="15" customHeight="1">
      <c r="C63571" s="220" t="str">
        <f t="shared" si="1986"/>
        <v/>
      </c>
      <c r="I63571" s="218" t="str">
        <f t="shared" si="1987"/>
        <v/>
      </c>
    </row>
    <row r="63572" spans="3:9" ht="15" customHeight="1">
      <c r="C63572" s="220" t="str">
        <f t="shared" si="1986"/>
        <v/>
      </c>
      <c r="I63572" s="218" t="str">
        <f t="shared" si="1987"/>
        <v/>
      </c>
    </row>
    <row r="63573" spans="3:9" ht="15" customHeight="1">
      <c r="C63573" s="220" t="str">
        <f t="shared" si="1986"/>
        <v/>
      </c>
      <c r="I63573" s="218" t="str">
        <f t="shared" si="1987"/>
        <v/>
      </c>
    </row>
    <row r="63574" spans="3:9" ht="15" customHeight="1">
      <c r="C63574" s="220" t="str">
        <f t="shared" si="1986"/>
        <v/>
      </c>
      <c r="I63574" s="218" t="str">
        <f t="shared" si="1987"/>
        <v/>
      </c>
    </row>
    <row r="63575" spans="3:9" ht="15" customHeight="1">
      <c r="C63575" s="220" t="str">
        <f t="shared" si="1986"/>
        <v/>
      </c>
      <c r="I63575" s="218" t="str">
        <f t="shared" si="1987"/>
        <v/>
      </c>
    </row>
    <row r="63576" spans="3:9" ht="15" customHeight="1">
      <c r="C63576" s="220" t="str">
        <f t="shared" si="1986"/>
        <v/>
      </c>
      <c r="I63576" s="218" t="str">
        <f t="shared" si="1987"/>
        <v/>
      </c>
    </row>
    <row r="63577" spans="3:9" ht="15" customHeight="1">
      <c r="C63577" s="220" t="str">
        <f t="shared" si="1986"/>
        <v/>
      </c>
      <c r="I63577" s="218" t="str">
        <f t="shared" si="1987"/>
        <v/>
      </c>
    </row>
    <row r="63578" spans="3:9" ht="15" customHeight="1">
      <c r="C63578" s="220" t="str">
        <f t="shared" si="1986"/>
        <v/>
      </c>
      <c r="I63578" s="218" t="str">
        <f t="shared" si="1987"/>
        <v/>
      </c>
    </row>
    <row r="63579" spans="3:9" ht="15" customHeight="1">
      <c r="C63579" s="220" t="str">
        <f t="shared" si="1986"/>
        <v/>
      </c>
      <c r="I63579" s="218" t="str">
        <f t="shared" si="1987"/>
        <v/>
      </c>
    </row>
    <row r="63580" spans="3:9" ht="15" customHeight="1">
      <c r="C63580" s="220" t="str">
        <f t="shared" si="1986"/>
        <v/>
      </c>
      <c r="I63580" s="218" t="str">
        <f t="shared" si="1987"/>
        <v/>
      </c>
    </row>
    <row r="63581" spans="3:9" ht="15" customHeight="1">
      <c r="C63581" s="220" t="str">
        <f t="shared" si="1986"/>
        <v/>
      </c>
      <c r="I63581" s="218" t="str">
        <f t="shared" si="1987"/>
        <v/>
      </c>
    </row>
    <row r="63582" spans="3:9" ht="15" customHeight="1">
      <c r="C63582" s="220" t="str">
        <f t="shared" si="1986"/>
        <v/>
      </c>
      <c r="I63582" s="218" t="str">
        <f t="shared" si="1987"/>
        <v/>
      </c>
    </row>
    <row r="63583" spans="3:9" ht="15" customHeight="1">
      <c r="C63583" s="220" t="str">
        <f t="shared" si="1986"/>
        <v/>
      </c>
      <c r="I63583" s="218" t="str">
        <f t="shared" si="1987"/>
        <v/>
      </c>
    </row>
    <row r="63584" spans="3:9" ht="15" customHeight="1">
      <c r="C63584" s="220" t="str">
        <f t="shared" si="1986"/>
        <v/>
      </c>
      <c r="I63584" s="218" t="str">
        <f t="shared" si="1987"/>
        <v/>
      </c>
    </row>
    <row r="63585" spans="3:9" ht="15" customHeight="1">
      <c r="C63585" s="220" t="str">
        <f t="shared" si="1986"/>
        <v/>
      </c>
      <c r="I63585" s="218" t="str">
        <f t="shared" si="1987"/>
        <v/>
      </c>
    </row>
    <row r="63586" spans="3:9" ht="15" customHeight="1">
      <c r="C63586" s="220" t="str">
        <f t="shared" si="1986"/>
        <v/>
      </c>
      <c r="I63586" s="218" t="str">
        <f t="shared" si="1987"/>
        <v/>
      </c>
    </row>
    <row r="63587" spans="3:9" ht="15" customHeight="1">
      <c r="C63587" s="220" t="str">
        <f t="shared" si="1986"/>
        <v/>
      </c>
      <c r="I63587" s="218" t="str">
        <f t="shared" si="1987"/>
        <v/>
      </c>
    </row>
    <row r="63588" spans="3:9" ht="15" customHeight="1">
      <c r="C63588" s="220" t="str">
        <f t="shared" si="1986"/>
        <v/>
      </c>
      <c r="I63588" s="218" t="str">
        <f t="shared" si="1987"/>
        <v/>
      </c>
    </row>
    <row r="63589" spans="3:9" ht="15" customHeight="1">
      <c r="C63589" s="220" t="str">
        <f t="shared" si="1986"/>
        <v/>
      </c>
      <c r="I63589" s="218" t="str">
        <f t="shared" si="1987"/>
        <v/>
      </c>
    </row>
    <row r="63590" spans="3:9" ht="15" customHeight="1">
      <c r="C63590" s="220" t="str">
        <f t="shared" si="1986"/>
        <v/>
      </c>
      <c r="I63590" s="218" t="str">
        <f t="shared" si="1987"/>
        <v/>
      </c>
    </row>
    <row r="63591" spans="3:9" ht="15" customHeight="1">
      <c r="C63591" s="220" t="str">
        <f t="shared" si="1986"/>
        <v/>
      </c>
      <c r="I63591" s="218" t="str">
        <f t="shared" si="1987"/>
        <v/>
      </c>
    </row>
    <row r="63592" spans="3:9" ht="15" customHeight="1">
      <c r="C63592" s="220" t="str">
        <f t="shared" si="1986"/>
        <v/>
      </c>
      <c r="I63592" s="218" t="str">
        <f t="shared" si="1987"/>
        <v/>
      </c>
    </row>
    <row r="63593" spans="3:9" ht="15" customHeight="1">
      <c r="C63593" s="220" t="str">
        <f t="shared" si="1986"/>
        <v/>
      </c>
      <c r="I63593" s="218" t="str">
        <f t="shared" si="1987"/>
        <v/>
      </c>
    </row>
    <row r="63594" spans="3:9" ht="15" customHeight="1">
      <c r="C63594" s="220" t="str">
        <f t="shared" si="1986"/>
        <v/>
      </c>
      <c r="I63594" s="218" t="str">
        <f t="shared" si="1987"/>
        <v/>
      </c>
    </row>
    <row r="63595" spans="3:9" ht="15" customHeight="1">
      <c r="C63595" s="220" t="str">
        <f t="shared" si="1986"/>
        <v/>
      </c>
      <c r="I63595" s="218" t="str">
        <f t="shared" si="1987"/>
        <v/>
      </c>
    </row>
    <row r="63596" spans="3:9" ht="15" customHeight="1">
      <c r="C63596" s="220" t="str">
        <f t="shared" si="1986"/>
        <v/>
      </c>
      <c r="I63596" s="218" t="str">
        <f t="shared" si="1987"/>
        <v/>
      </c>
    </row>
    <row r="63597" spans="3:9" ht="15" customHeight="1">
      <c r="C63597" s="220" t="str">
        <f t="shared" si="1986"/>
        <v/>
      </c>
      <c r="I63597" s="218" t="str">
        <f t="shared" si="1987"/>
        <v/>
      </c>
    </row>
    <row r="63598" spans="3:9" ht="15" customHeight="1">
      <c r="C63598" s="220" t="str">
        <f t="shared" si="1986"/>
        <v/>
      </c>
      <c r="I63598" s="218" t="str">
        <f t="shared" si="1987"/>
        <v/>
      </c>
    </row>
    <row r="63599" spans="3:9" ht="15" customHeight="1">
      <c r="C63599" s="220" t="str">
        <f t="shared" si="1986"/>
        <v/>
      </c>
      <c r="I63599" s="218" t="str">
        <f t="shared" si="1987"/>
        <v/>
      </c>
    </row>
    <row r="63600" spans="3:9" ht="15" customHeight="1">
      <c r="C63600" s="220" t="str">
        <f t="shared" si="1986"/>
        <v/>
      </c>
      <c r="I63600" s="218" t="str">
        <f t="shared" si="1987"/>
        <v/>
      </c>
    </row>
    <row r="63601" spans="3:9" ht="15" customHeight="1">
      <c r="C63601" s="220" t="str">
        <f t="shared" si="1986"/>
        <v/>
      </c>
      <c r="I63601" s="218" t="str">
        <f t="shared" si="1987"/>
        <v/>
      </c>
    </row>
    <row r="63602" spans="3:9" ht="15" customHeight="1">
      <c r="C63602" s="220" t="str">
        <f t="shared" si="1986"/>
        <v/>
      </c>
      <c r="I63602" s="218" t="str">
        <f t="shared" si="1987"/>
        <v/>
      </c>
    </row>
    <row r="63603" spans="3:9" ht="15" customHeight="1">
      <c r="C63603" s="220" t="str">
        <f t="shared" si="1986"/>
        <v/>
      </c>
      <c r="I63603" s="218" t="str">
        <f t="shared" si="1987"/>
        <v/>
      </c>
    </row>
    <row r="63604" spans="3:9" ht="15" customHeight="1">
      <c r="C63604" s="220" t="str">
        <f t="shared" si="1986"/>
        <v/>
      </c>
      <c r="I63604" s="218" t="str">
        <f t="shared" si="1987"/>
        <v/>
      </c>
    </row>
    <row r="63605" spans="3:9" ht="15" customHeight="1">
      <c r="C63605" s="220" t="str">
        <f t="shared" si="1986"/>
        <v/>
      </c>
      <c r="I63605" s="218" t="str">
        <f t="shared" si="1987"/>
        <v/>
      </c>
    </row>
    <row r="63606" spans="3:9" ht="15" customHeight="1">
      <c r="C63606" s="220" t="str">
        <f t="shared" si="1986"/>
        <v/>
      </c>
      <c r="I63606" s="218" t="str">
        <f t="shared" si="1987"/>
        <v/>
      </c>
    </row>
    <row r="63607" spans="3:9" ht="15" customHeight="1">
      <c r="C63607" s="220" t="str">
        <f t="shared" si="1986"/>
        <v/>
      </c>
      <c r="I63607" s="218" t="str">
        <f t="shared" si="1987"/>
        <v/>
      </c>
    </row>
    <row r="63608" spans="3:9" ht="15" customHeight="1">
      <c r="C63608" s="220" t="str">
        <f t="shared" si="1986"/>
        <v/>
      </c>
      <c r="I63608" s="218" t="str">
        <f t="shared" si="1987"/>
        <v/>
      </c>
    </row>
    <row r="63609" spans="3:9" ht="15" customHeight="1">
      <c r="C63609" s="220" t="str">
        <f t="shared" si="1986"/>
        <v/>
      </c>
      <c r="I63609" s="218" t="str">
        <f t="shared" si="1987"/>
        <v/>
      </c>
    </row>
    <row r="63610" spans="3:9" ht="15" customHeight="1">
      <c r="C63610" s="220" t="str">
        <f t="shared" si="1986"/>
        <v/>
      </c>
      <c r="I63610" s="218" t="str">
        <f t="shared" si="1987"/>
        <v/>
      </c>
    </row>
    <row r="63611" spans="3:9" ht="15" customHeight="1">
      <c r="C63611" s="220" t="str">
        <f t="shared" si="1986"/>
        <v/>
      </c>
      <c r="I63611" s="218" t="str">
        <f t="shared" si="1987"/>
        <v/>
      </c>
    </row>
    <row r="63612" spans="3:9" ht="15" customHeight="1">
      <c r="C63612" s="220" t="str">
        <f t="shared" si="1986"/>
        <v/>
      </c>
      <c r="I63612" s="218" t="str">
        <f t="shared" si="1987"/>
        <v/>
      </c>
    </row>
    <row r="63613" spans="3:9" ht="15" customHeight="1">
      <c r="C63613" s="220" t="str">
        <f t="shared" si="1986"/>
        <v/>
      </c>
      <c r="I63613" s="218" t="str">
        <f t="shared" si="1987"/>
        <v/>
      </c>
    </row>
    <row r="63614" spans="3:9" ht="15" customHeight="1">
      <c r="C63614" s="220" t="str">
        <f t="shared" si="1986"/>
        <v/>
      </c>
      <c r="I63614" s="218" t="str">
        <f t="shared" si="1987"/>
        <v/>
      </c>
    </row>
    <row r="63615" spans="3:9" ht="15" customHeight="1">
      <c r="C63615" s="220" t="str">
        <f t="shared" si="1986"/>
        <v/>
      </c>
      <c r="I63615" s="218" t="str">
        <f t="shared" si="1987"/>
        <v/>
      </c>
    </row>
    <row r="63616" spans="3:9" ht="15" customHeight="1">
      <c r="C63616" s="220" t="str">
        <f t="shared" si="1986"/>
        <v/>
      </c>
      <c r="I63616" s="218" t="str">
        <f t="shared" si="1987"/>
        <v/>
      </c>
    </row>
    <row r="63617" spans="3:9" ht="15" customHeight="1">
      <c r="C63617" s="220" t="str">
        <f t="shared" si="1986"/>
        <v/>
      </c>
      <c r="I63617" s="218" t="str">
        <f t="shared" si="1987"/>
        <v/>
      </c>
    </row>
    <row r="63618" spans="3:9" ht="15" customHeight="1">
      <c r="C63618" s="220" t="str">
        <f t="shared" si="1986"/>
        <v/>
      </c>
      <c r="I63618" s="218" t="str">
        <f t="shared" si="1987"/>
        <v/>
      </c>
    </row>
    <row r="63619" spans="3:9" ht="15" customHeight="1">
      <c r="C63619" s="220" t="str">
        <f t="shared" si="1986"/>
        <v/>
      </c>
      <c r="I63619" s="218" t="str">
        <f t="shared" si="1987"/>
        <v/>
      </c>
    </row>
    <row r="63620" spans="3:9" ht="15" customHeight="1">
      <c r="C63620" s="220" t="str">
        <f t="shared" si="1986"/>
        <v/>
      </c>
      <c r="I63620" s="218" t="str">
        <f t="shared" si="1987"/>
        <v/>
      </c>
    </row>
    <row r="63621" spans="3:9" ht="15" customHeight="1">
      <c r="C63621" s="220" t="str">
        <f t="shared" si="1986"/>
        <v/>
      </c>
      <c r="I63621" s="218" t="str">
        <f t="shared" si="1987"/>
        <v/>
      </c>
    </row>
    <row r="63622" spans="3:9" ht="15" customHeight="1">
      <c r="C63622" s="220" t="str">
        <f t="shared" ref="C63622:C63685" si="1988">IF(B63622="","",MONTH(B63622))</f>
        <v/>
      </c>
      <c r="I63622" s="218" t="str">
        <f t="shared" ref="I63622:I63685" si="1989">IF(H63622="","",IF(E63622="","Não deixe campos em branco, a planilha resumo de custos e despesas necessita deles para funcionar",IF(F63622="","Não deixe campos em branco, a planilha resumo de custos e despesas necessita deles para funcionar",IF(G63622="","Não deixe campos em branco, a planilha resumo de custos e despesas necessita deles para funcionar",""))))</f>
        <v/>
      </c>
    </row>
    <row r="63623" spans="3:9" ht="15" customHeight="1">
      <c r="C63623" s="220" t="str">
        <f t="shared" si="1988"/>
        <v/>
      </c>
      <c r="I63623" s="218" t="str">
        <f t="shared" si="1989"/>
        <v/>
      </c>
    </row>
    <row r="63624" spans="3:9" ht="15" customHeight="1">
      <c r="C63624" s="220" t="str">
        <f t="shared" si="1988"/>
        <v/>
      </c>
      <c r="I63624" s="218" t="str">
        <f t="shared" si="1989"/>
        <v/>
      </c>
    </row>
    <row r="63625" spans="3:9" ht="15" customHeight="1">
      <c r="C63625" s="220" t="str">
        <f t="shared" si="1988"/>
        <v/>
      </c>
      <c r="I63625" s="218" t="str">
        <f t="shared" si="1989"/>
        <v/>
      </c>
    </row>
    <row r="63626" spans="3:9" ht="15" customHeight="1">
      <c r="C63626" s="220" t="str">
        <f t="shared" si="1988"/>
        <v/>
      </c>
      <c r="I63626" s="218" t="str">
        <f t="shared" si="1989"/>
        <v/>
      </c>
    </row>
    <row r="63627" spans="3:9" ht="15" customHeight="1">
      <c r="C63627" s="220" t="str">
        <f t="shared" si="1988"/>
        <v/>
      </c>
      <c r="I63627" s="218" t="str">
        <f t="shared" si="1989"/>
        <v/>
      </c>
    </row>
    <row r="63628" spans="3:9" ht="15" customHeight="1">
      <c r="C63628" s="220" t="str">
        <f t="shared" si="1988"/>
        <v/>
      </c>
      <c r="I63628" s="218" t="str">
        <f t="shared" si="1989"/>
        <v/>
      </c>
    </row>
    <row r="63629" spans="3:9" ht="15" customHeight="1">
      <c r="C63629" s="220" t="str">
        <f t="shared" si="1988"/>
        <v/>
      </c>
      <c r="I63629" s="218" t="str">
        <f t="shared" si="1989"/>
        <v/>
      </c>
    </row>
    <row r="63630" spans="3:9" ht="15" customHeight="1">
      <c r="C63630" s="220" t="str">
        <f t="shared" si="1988"/>
        <v/>
      </c>
      <c r="I63630" s="218" t="str">
        <f t="shared" si="1989"/>
        <v/>
      </c>
    </row>
    <row r="63631" spans="3:9" ht="15" customHeight="1">
      <c r="C63631" s="220" t="str">
        <f t="shared" si="1988"/>
        <v/>
      </c>
      <c r="I63631" s="218" t="str">
        <f t="shared" si="1989"/>
        <v/>
      </c>
    </row>
    <row r="63632" spans="3:9" ht="15" customHeight="1">
      <c r="C63632" s="220" t="str">
        <f t="shared" si="1988"/>
        <v/>
      </c>
      <c r="I63632" s="218" t="str">
        <f t="shared" si="1989"/>
        <v/>
      </c>
    </row>
    <row r="63633" spans="3:9" ht="15" customHeight="1">
      <c r="C63633" s="220" t="str">
        <f t="shared" si="1988"/>
        <v/>
      </c>
      <c r="I63633" s="218" t="str">
        <f t="shared" si="1989"/>
        <v/>
      </c>
    </row>
    <row r="63634" spans="3:9" ht="15" customHeight="1">
      <c r="C63634" s="220" t="str">
        <f t="shared" si="1988"/>
        <v/>
      </c>
      <c r="I63634" s="218" t="str">
        <f t="shared" si="1989"/>
        <v/>
      </c>
    </row>
    <row r="63635" spans="3:9" ht="15" customHeight="1">
      <c r="C63635" s="220" t="str">
        <f t="shared" si="1988"/>
        <v/>
      </c>
      <c r="I63635" s="218" t="str">
        <f t="shared" si="1989"/>
        <v/>
      </c>
    </row>
    <row r="63636" spans="3:9" ht="15" customHeight="1">
      <c r="C63636" s="220" t="str">
        <f t="shared" si="1988"/>
        <v/>
      </c>
      <c r="I63636" s="218" t="str">
        <f t="shared" si="1989"/>
        <v/>
      </c>
    </row>
    <row r="63637" spans="3:9" ht="15" customHeight="1">
      <c r="C63637" s="220" t="str">
        <f t="shared" si="1988"/>
        <v/>
      </c>
      <c r="I63637" s="218" t="str">
        <f t="shared" si="1989"/>
        <v/>
      </c>
    </row>
    <row r="63638" spans="3:9" ht="15" customHeight="1">
      <c r="C63638" s="220" t="str">
        <f t="shared" si="1988"/>
        <v/>
      </c>
      <c r="I63638" s="218" t="str">
        <f t="shared" si="1989"/>
        <v/>
      </c>
    </row>
    <row r="63639" spans="3:9" ht="15" customHeight="1">
      <c r="C63639" s="220" t="str">
        <f t="shared" si="1988"/>
        <v/>
      </c>
      <c r="I63639" s="218" t="str">
        <f t="shared" si="1989"/>
        <v/>
      </c>
    </row>
    <row r="63640" spans="3:9" ht="15" customHeight="1">
      <c r="C63640" s="220" t="str">
        <f t="shared" si="1988"/>
        <v/>
      </c>
      <c r="I63640" s="218" t="str">
        <f t="shared" si="1989"/>
        <v/>
      </c>
    </row>
    <row r="63641" spans="3:9" ht="15" customHeight="1">
      <c r="C63641" s="220" t="str">
        <f t="shared" si="1988"/>
        <v/>
      </c>
      <c r="I63641" s="218" t="str">
        <f t="shared" si="1989"/>
        <v/>
      </c>
    </row>
    <row r="63642" spans="3:9" ht="15" customHeight="1">
      <c r="C63642" s="220" t="str">
        <f t="shared" si="1988"/>
        <v/>
      </c>
      <c r="I63642" s="218" t="str">
        <f t="shared" si="1989"/>
        <v/>
      </c>
    </row>
    <row r="63643" spans="3:9" ht="15" customHeight="1">
      <c r="C63643" s="220" t="str">
        <f t="shared" si="1988"/>
        <v/>
      </c>
      <c r="I63643" s="218" t="str">
        <f t="shared" si="1989"/>
        <v/>
      </c>
    </row>
    <row r="63644" spans="3:9" ht="15" customHeight="1">
      <c r="C63644" s="220" t="str">
        <f t="shared" si="1988"/>
        <v/>
      </c>
      <c r="I63644" s="218" t="str">
        <f t="shared" si="1989"/>
        <v/>
      </c>
    </row>
    <row r="63645" spans="3:9" ht="15" customHeight="1">
      <c r="C63645" s="220" t="str">
        <f t="shared" si="1988"/>
        <v/>
      </c>
      <c r="I63645" s="218" t="str">
        <f t="shared" si="1989"/>
        <v/>
      </c>
    </row>
    <row r="63646" spans="3:9" ht="15" customHeight="1">
      <c r="C63646" s="220" t="str">
        <f t="shared" si="1988"/>
        <v/>
      </c>
      <c r="I63646" s="218" t="str">
        <f t="shared" si="1989"/>
        <v/>
      </c>
    </row>
    <row r="63647" spans="3:9" ht="15" customHeight="1">
      <c r="C63647" s="220" t="str">
        <f t="shared" si="1988"/>
        <v/>
      </c>
      <c r="I63647" s="218" t="str">
        <f t="shared" si="1989"/>
        <v/>
      </c>
    </row>
    <row r="63648" spans="3:9" ht="15" customHeight="1">
      <c r="C63648" s="220" t="str">
        <f t="shared" si="1988"/>
        <v/>
      </c>
      <c r="I63648" s="218" t="str">
        <f t="shared" si="1989"/>
        <v/>
      </c>
    </row>
    <row r="63649" spans="3:9" ht="15" customHeight="1">
      <c r="C63649" s="220" t="str">
        <f t="shared" si="1988"/>
        <v/>
      </c>
      <c r="I63649" s="218" t="str">
        <f t="shared" si="1989"/>
        <v/>
      </c>
    </row>
    <row r="63650" spans="3:9" ht="15" customHeight="1">
      <c r="C63650" s="220" t="str">
        <f t="shared" si="1988"/>
        <v/>
      </c>
      <c r="I63650" s="218" t="str">
        <f t="shared" si="1989"/>
        <v/>
      </c>
    </row>
    <row r="63651" spans="3:9" ht="15" customHeight="1">
      <c r="C63651" s="220" t="str">
        <f t="shared" si="1988"/>
        <v/>
      </c>
      <c r="I63651" s="218" t="str">
        <f t="shared" si="1989"/>
        <v/>
      </c>
    </row>
    <row r="63652" spans="3:9" ht="15" customHeight="1">
      <c r="C63652" s="220" t="str">
        <f t="shared" si="1988"/>
        <v/>
      </c>
      <c r="I63652" s="218" t="str">
        <f t="shared" si="1989"/>
        <v/>
      </c>
    </row>
    <row r="63653" spans="3:9" ht="15" customHeight="1">
      <c r="C63653" s="220" t="str">
        <f t="shared" si="1988"/>
        <v/>
      </c>
      <c r="I63653" s="218" t="str">
        <f t="shared" si="1989"/>
        <v/>
      </c>
    </row>
    <row r="63654" spans="3:9" ht="15" customHeight="1">
      <c r="C63654" s="220" t="str">
        <f t="shared" si="1988"/>
        <v/>
      </c>
      <c r="I63654" s="218" t="str">
        <f t="shared" si="1989"/>
        <v/>
      </c>
    </row>
    <row r="63655" spans="3:9" ht="15" customHeight="1">
      <c r="C63655" s="220" t="str">
        <f t="shared" si="1988"/>
        <v/>
      </c>
      <c r="I63655" s="218" t="str">
        <f t="shared" si="1989"/>
        <v/>
      </c>
    </row>
    <row r="63656" spans="3:9" ht="15" customHeight="1">
      <c r="C63656" s="220" t="str">
        <f t="shared" si="1988"/>
        <v/>
      </c>
      <c r="I63656" s="218" t="str">
        <f t="shared" si="1989"/>
        <v/>
      </c>
    </row>
    <row r="63657" spans="3:9" ht="15" customHeight="1">
      <c r="C63657" s="220" t="str">
        <f t="shared" si="1988"/>
        <v/>
      </c>
      <c r="I63657" s="218" t="str">
        <f t="shared" si="1989"/>
        <v/>
      </c>
    </row>
    <row r="63658" spans="3:9" ht="15" customHeight="1">
      <c r="C63658" s="220" t="str">
        <f t="shared" si="1988"/>
        <v/>
      </c>
      <c r="I63658" s="218" t="str">
        <f t="shared" si="1989"/>
        <v/>
      </c>
    </row>
    <row r="63659" spans="3:9" ht="15" customHeight="1">
      <c r="C63659" s="220" t="str">
        <f t="shared" si="1988"/>
        <v/>
      </c>
      <c r="I63659" s="218" t="str">
        <f t="shared" si="1989"/>
        <v/>
      </c>
    </row>
    <row r="63660" spans="3:9" ht="15" customHeight="1">
      <c r="C63660" s="220" t="str">
        <f t="shared" si="1988"/>
        <v/>
      </c>
      <c r="I63660" s="218" t="str">
        <f t="shared" si="1989"/>
        <v/>
      </c>
    </row>
    <row r="63661" spans="3:9" ht="15" customHeight="1">
      <c r="C63661" s="220" t="str">
        <f t="shared" si="1988"/>
        <v/>
      </c>
      <c r="I63661" s="218" t="str">
        <f t="shared" si="1989"/>
        <v/>
      </c>
    </row>
    <row r="63662" spans="3:9" ht="15" customHeight="1">
      <c r="C63662" s="220" t="str">
        <f t="shared" si="1988"/>
        <v/>
      </c>
      <c r="I63662" s="218" t="str">
        <f t="shared" si="1989"/>
        <v/>
      </c>
    </row>
    <row r="63663" spans="3:9" ht="15" customHeight="1">
      <c r="C63663" s="220" t="str">
        <f t="shared" si="1988"/>
        <v/>
      </c>
      <c r="I63663" s="218" t="str">
        <f t="shared" si="1989"/>
        <v/>
      </c>
    </row>
    <row r="63664" spans="3:9" ht="15" customHeight="1">
      <c r="C63664" s="220" t="str">
        <f t="shared" si="1988"/>
        <v/>
      </c>
      <c r="I63664" s="218" t="str">
        <f t="shared" si="1989"/>
        <v/>
      </c>
    </row>
    <row r="63665" spans="3:9" ht="15" customHeight="1">
      <c r="C63665" s="220" t="str">
        <f t="shared" si="1988"/>
        <v/>
      </c>
      <c r="I63665" s="218" t="str">
        <f t="shared" si="1989"/>
        <v/>
      </c>
    </row>
    <row r="63666" spans="3:9" ht="15" customHeight="1">
      <c r="C63666" s="220" t="str">
        <f t="shared" si="1988"/>
        <v/>
      </c>
      <c r="I63666" s="218" t="str">
        <f t="shared" si="1989"/>
        <v/>
      </c>
    </row>
    <row r="63667" spans="3:9" ht="15" customHeight="1">
      <c r="C63667" s="220" t="str">
        <f t="shared" si="1988"/>
        <v/>
      </c>
      <c r="I63667" s="218" t="str">
        <f t="shared" si="1989"/>
        <v/>
      </c>
    </row>
    <row r="63668" spans="3:9" ht="15" customHeight="1">
      <c r="C63668" s="220" t="str">
        <f t="shared" si="1988"/>
        <v/>
      </c>
      <c r="I63668" s="218" t="str">
        <f t="shared" si="1989"/>
        <v/>
      </c>
    </row>
    <row r="63669" spans="3:9" ht="15" customHeight="1">
      <c r="C63669" s="220" t="str">
        <f t="shared" si="1988"/>
        <v/>
      </c>
      <c r="I63669" s="218" t="str">
        <f t="shared" si="1989"/>
        <v/>
      </c>
    </row>
    <row r="63670" spans="3:9" ht="15" customHeight="1">
      <c r="C63670" s="220" t="str">
        <f t="shared" si="1988"/>
        <v/>
      </c>
      <c r="I63670" s="218" t="str">
        <f t="shared" si="1989"/>
        <v/>
      </c>
    </row>
    <row r="63671" spans="3:9" ht="15" customHeight="1">
      <c r="C63671" s="220" t="str">
        <f t="shared" si="1988"/>
        <v/>
      </c>
      <c r="I63671" s="218" t="str">
        <f t="shared" si="1989"/>
        <v/>
      </c>
    </row>
    <row r="63672" spans="3:9" ht="15" customHeight="1">
      <c r="C63672" s="220" t="str">
        <f t="shared" si="1988"/>
        <v/>
      </c>
      <c r="I63672" s="218" t="str">
        <f t="shared" si="1989"/>
        <v/>
      </c>
    </row>
    <row r="63673" spans="3:9" ht="15" customHeight="1">
      <c r="C63673" s="220" t="str">
        <f t="shared" si="1988"/>
        <v/>
      </c>
      <c r="I63673" s="218" t="str">
        <f t="shared" si="1989"/>
        <v/>
      </c>
    </row>
    <row r="63674" spans="3:9" ht="15" customHeight="1">
      <c r="C63674" s="220" t="str">
        <f t="shared" si="1988"/>
        <v/>
      </c>
      <c r="I63674" s="218" t="str">
        <f t="shared" si="1989"/>
        <v/>
      </c>
    </row>
    <row r="63675" spans="3:9" ht="15" customHeight="1">
      <c r="C63675" s="220" t="str">
        <f t="shared" si="1988"/>
        <v/>
      </c>
      <c r="I63675" s="218" t="str">
        <f t="shared" si="1989"/>
        <v/>
      </c>
    </row>
    <row r="63676" spans="3:9" ht="15" customHeight="1">
      <c r="C63676" s="220" t="str">
        <f t="shared" si="1988"/>
        <v/>
      </c>
      <c r="I63676" s="218" t="str">
        <f t="shared" si="1989"/>
        <v/>
      </c>
    </row>
    <row r="63677" spans="3:9" ht="15" customHeight="1">
      <c r="C63677" s="220" t="str">
        <f t="shared" si="1988"/>
        <v/>
      </c>
      <c r="I63677" s="218" t="str">
        <f t="shared" si="1989"/>
        <v/>
      </c>
    </row>
    <row r="63678" spans="3:9" ht="15" customHeight="1">
      <c r="C63678" s="220" t="str">
        <f t="shared" si="1988"/>
        <v/>
      </c>
      <c r="I63678" s="218" t="str">
        <f t="shared" si="1989"/>
        <v/>
      </c>
    </row>
    <row r="63679" spans="3:9" ht="15" customHeight="1">
      <c r="C63679" s="220" t="str">
        <f t="shared" si="1988"/>
        <v/>
      </c>
      <c r="I63679" s="218" t="str">
        <f t="shared" si="1989"/>
        <v/>
      </c>
    </row>
    <row r="63680" spans="3:9" ht="15" customHeight="1">
      <c r="C63680" s="220" t="str">
        <f t="shared" si="1988"/>
        <v/>
      </c>
      <c r="I63680" s="218" t="str">
        <f t="shared" si="1989"/>
        <v/>
      </c>
    </row>
    <row r="63681" spans="3:9" ht="15" customHeight="1">
      <c r="C63681" s="220" t="str">
        <f t="shared" si="1988"/>
        <v/>
      </c>
      <c r="I63681" s="218" t="str">
        <f t="shared" si="1989"/>
        <v/>
      </c>
    </row>
    <row r="63682" spans="3:9" ht="15" customHeight="1">
      <c r="C63682" s="220" t="str">
        <f t="shared" si="1988"/>
        <v/>
      </c>
      <c r="I63682" s="218" t="str">
        <f t="shared" si="1989"/>
        <v/>
      </c>
    </row>
    <row r="63683" spans="3:9" ht="15" customHeight="1">
      <c r="C63683" s="220" t="str">
        <f t="shared" si="1988"/>
        <v/>
      </c>
      <c r="I63683" s="218" t="str">
        <f t="shared" si="1989"/>
        <v/>
      </c>
    </row>
    <row r="63684" spans="3:9" ht="15" customHeight="1">
      <c r="C63684" s="220" t="str">
        <f t="shared" si="1988"/>
        <v/>
      </c>
      <c r="I63684" s="218" t="str">
        <f t="shared" si="1989"/>
        <v/>
      </c>
    </row>
    <row r="63685" spans="3:9" ht="15" customHeight="1">
      <c r="C63685" s="220" t="str">
        <f t="shared" si="1988"/>
        <v/>
      </c>
      <c r="I63685" s="218" t="str">
        <f t="shared" si="1989"/>
        <v/>
      </c>
    </row>
    <row r="63686" spans="3:9" ht="15" customHeight="1">
      <c r="C63686" s="220" t="str">
        <f t="shared" ref="C63686:C63749" si="1990">IF(B63686="","",MONTH(B63686))</f>
        <v/>
      </c>
      <c r="I63686" s="218" t="str">
        <f t="shared" ref="I63686:I63749" si="1991">IF(H63686="","",IF(E63686="","Não deixe campos em branco, a planilha resumo de custos e despesas necessita deles para funcionar",IF(F63686="","Não deixe campos em branco, a planilha resumo de custos e despesas necessita deles para funcionar",IF(G63686="","Não deixe campos em branco, a planilha resumo de custos e despesas necessita deles para funcionar",""))))</f>
        <v/>
      </c>
    </row>
    <row r="63687" spans="3:9" ht="15" customHeight="1">
      <c r="C63687" s="220" t="str">
        <f t="shared" si="1990"/>
        <v/>
      </c>
      <c r="I63687" s="218" t="str">
        <f t="shared" si="1991"/>
        <v/>
      </c>
    </row>
    <row r="63688" spans="3:9" ht="15" customHeight="1">
      <c r="C63688" s="220" t="str">
        <f t="shared" si="1990"/>
        <v/>
      </c>
      <c r="I63688" s="218" t="str">
        <f t="shared" si="1991"/>
        <v/>
      </c>
    </row>
    <row r="63689" spans="3:9" ht="15" customHeight="1">
      <c r="C63689" s="220" t="str">
        <f t="shared" si="1990"/>
        <v/>
      </c>
      <c r="I63689" s="218" t="str">
        <f t="shared" si="1991"/>
        <v/>
      </c>
    </row>
    <row r="63690" spans="3:9" ht="15" customHeight="1">
      <c r="C63690" s="220" t="str">
        <f t="shared" si="1990"/>
        <v/>
      </c>
      <c r="I63690" s="218" t="str">
        <f t="shared" si="1991"/>
        <v/>
      </c>
    </row>
    <row r="63691" spans="3:9" ht="15" customHeight="1">
      <c r="C63691" s="220" t="str">
        <f t="shared" si="1990"/>
        <v/>
      </c>
      <c r="I63691" s="218" t="str">
        <f t="shared" si="1991"/>
        <v/>
      </c>
    </row>
    <row r="63692" spans="3:9" ht="15" customHeight="1">
      <c r="C63692" s="220" t="str">
        <f t="shared" si="1990"/>
        <v/>
      </c>
      <c r="I63692" s="218" t="str">
        <f t="shared" si="1991"/>
        <v/>
      </c>
    </row>
    <row r="63693" spans="3:9" ht="15" customHeight="1">
      <c r="C63693" s="220" t="str">
        <f t="shared" si="1990"/>
        <v/>
      </c>
      <c r="I63693" s="218" t="str">
        <f t="shared" si="1991"/>
        <v/>
      </c>
    </row>
    <row r="63694" spans="3:9" ht="15" customHeight="1">
      <c r="C63694" s="220" t="str">
        <f t="shared" si="1990"/>
        <v/>
      </c>
      <c r="I63694" s="218" t="str">
        <f t="shared" si="1991"/>
        <v/>
      </c>
    </row>
    <row r="63695" spans="3:9" ht="15" customHeight="1">
      <c r="C63695" s="220" t="str">
        <f t="shared" si="1990"/>
        <v/>
      </c>
      <c r="I63695" s="218" t="str">
        <f t="shared" si="1991"/>
        <v/>
      </c>
    </row>
    <row r="63696" spans="3:9" ht="15" customHeight="1">
      <c r="C63696" s="220" t="str">
        <f t="shared" si="1990"/>
        <v/>
      </c>
      <c r="I63696" s="218" t="str">
        <f t="shared" si="1991"/>
        <v/>
      </c>
    </row>
    <row r="63697" spans="3:9" ht="15" customHeight="1">
      <c r="C63697" s="220" t="str">
        <f t="shared" si="1990"/>
        <v/>
      </c>
      <c r="I63697" s="218" t="str">
        <f t="shared" si="1991"/>
        <v/>
      </c>
    </row>
    <row r="63698" spans="3:9" ht="15" customHeight="1">
      <c r="C63698" s="220" t="str">
        <f t="shared" si="1990"/>
        <v/>
      </c>
      <c r="I63698" s="218" t="str">
        <f t="shared" si="1991"/>
        <v/>
      </c>
    </row>
    <row r="63699" spans="3:9" ht="15" customHeight="1">
      <c r="C63699" s="220" t="str">
        <f t="shared" si="1990"/>
        <v/>
      </c>
      <c r="I63699" s="218" t="str">
        <f t="shared" si="1991"/>
        <v/>
      </c>
    </row>
    <row r="63700" spans="3:9" ht="15" customHeight="1">
      <c r="C63700" s="220" t="str">
        <f t="shared" si="1990"/>
        <v/>
      </c>
      <c r="I63700" s="218" t="str">
        <f t="shared" si="1991"/>
        <v/>
      </c>
    </row>
    <row r="63701" spans="3:9" ht="15" customHeight="1">
      <c r="C63701" s="220" t="str">
        <f t="shared" si="1990"/>
        <v/>
      </c>
      <c r="I63701" s="218" t="str">
        <f t="shared" si="1991"/>
        <v/>
      </c>
    </row>
    <row r="63702" spans="3:9" ht="15" customHeight="1">
      <c r="C63702" s="220" t="str">
        <f t="shared" si="1990"/>
        <v/>
      </c>
      <c r="I63702" s="218" t="str">
        <f t="shared" si="1991"/>
        <v/>
      </c>
    </row>
    <row r="63703" spans="3:9" ht="15" customHeight="1">
      <c r="C63703" s="220" t="str">
        <f t="shared" si="1990"/>
        <v/>
      </c>
      <c r="I63703" s="218" t="str">
        <f t="shared" si="1991"/>
        <v/>
      </c>
    </row>
    <row r="63704" spans="3:9" ht="15" customHeight="1">
      <c r="C63704" s="220" t="str">
        <f t="shared" si="1990"/>
        <v/>
      </c>
      <c r="I63704" s="218" t="str">
        <f t="shared" si="1991"/>
        <v/>
      </c>
    </row>
    <row r="63705" spans="3:9" ht="15" customHeight="1">
      <c r="C63705" s="220" t="str">
        <f t="shared" si="1990"/>
        <v/>
      </c>
      <c r="I63705" s="218" t="str">
        <f t="shared" si="1991"/>
        <v/>
      </c>
    </row>
    <row r="63706" spans="3:9" ht="15" customHeight="1">
      <c r="C63706" s="220" t="str">
        <f t="shared" si="1990"/>
        <v/>
      </c>
      <c r="I63706" s="218" t="str">
        <f t="shared" si="1991"/>
        <v/>
      </c>
    </row>
    <row r="63707" spans="3:9" ht="15" customHeight="1">
      <c r="C63707" s="220" t="str">
        <f t="shared" si="1990"/>
        <v/>
      </c>
      <c r="I63707" s="218" t="str">
        <f t="shared" si="1991"/>
        <v/>
      </c>
    </row>
    <row r="63708" spans="3:9" ht="15" customHeight="1">
      <c r="C63708" s="220" t="str">
        <f t="shared" si="1990"/>
        <v/>
      </c>
      <c r="I63708" s="218" t="str">
        <f t="shared" si="1991"/>
        <v/>
      </c>
    </row>
    <row r="63709" spans="3:9" ht="15" customHeight="1">
      <c r="C63709" s="220" t="str">
        <f t="shared" si="1990"/>
        <v/>
      </c>
      <c r="I63709" s="218" t="str">
        <f t="shared" si="1991"/>
        <v/>
      </c>
    </row>
    <row r="63710" spans="3:9" ht="15" customHeight="1">
      <c r="C63710" s="220" t="str">
        <f t="shared" si="1990"/>
        <v/>
      </c>
      <c r="I63710" s="218" t="str">
        <f t="shared" si="1991"/>
        <v/>
      </c>
    </row>
    <row r="63711" spans="3:9" ht="15" customHeight="1">
      <c r="C63711" s="220" t="str">
        <f t="shared" si="1990"/>
        <v/>
      </c>
      <c r="I63711" s="218" t="str">
        <f t="shared" si="1991"/>
        <v/>
      </c>
    </row>
    <row r="63712" spans="3:9" ht="15" customHeight="1">
      <c r="C63712" s="220" t="str">
        <f t="shared" si="1990"/>
        <v/>
      </c>
      <c r="I63712" s="218" t="str">
        <f t="shared" si="1991"/>
        <v/>
      </c>
    </row>
    <row r="63713" spans="3:9" ht="15" customHeight="1">
      <c r="C63713" s="220" t="str">
        <f t="shared" si="1990"/>
        <v/>
      </c>
      <c r="I63713" s="218" t="str">
        <f t="shared" si="1991"/>
        <v/>
      </c>
    </row>
    <row r="63714" spans="3:9" ht="15" customHeight="1">
      <c r="C63714" s="220" t="str">
        <f t="shared" si="1990"/>
        <v/>
      </c>
      <c r="I63714" s="218" t="str">
        <f t="shared" si="1991"/>
        <v/>
      </c>
    </row>
    <row r="63715" spans="3:9" ht="15" customHeight="1">
      <c r="C63715" s="220" t="str">
        <f t="shared" si="1990"/>
        <v/>
      </c>
      <c r="I63715" s="218" t="str">
        <f t="shared" si="1991"/>
        <v/>
      </c>
    </row>
    <row r="63716" spans="3:9" ht="15" customHeight="1">
      <c r="C63716" s="220" t="str">
        <f t="shared" si="1990"/>
        <v/>
      </c>
      <c r="I63716" s="218" t="str">
        <f t="shared" si="1991"/>
        <v/>
      </c>
    </row>
    <row r="63717" spans="3:9" ht="15" customHeight="1">
      <c r="C63717" s="220" t="str">
        <f t="shared" si="1990"/>
        <v/>
      </c>
      <c r="I63717" s="218" t="str">
        <f t="shared" si="1991"/>
        <v/>
      </c>
    </row>
    <row r="63718" spans="3:9" ht="15" customHeight="1">
      <c r="C63718" s="220" t="str">
        <f t="shared" si="1990"/>
        <v/>
      </c>
      <c r="I63718" s="218" t="str">
        <f t="shared" si="1991"/>
        <v/>
      </c>
    </row>
    <row r="63719" spans="3:9" ht="15" customHeight="1">
      <c r="C63719" s="220" t="str">
        <f t="shared" si="1990"/>
        <v/>
      </c>
      <c r="I63719" s="218" t="str">
        <f t="shared" si="1991"/>
        <v/>
      </c>
    </row>
    <row r="63720" spans="3:9" ht="15" customHeight="1">
      <c r="C63720" s="220" t="str">
        <f t="shared" si="1990"/>
        <v/>
      </c>
      <c r="I63720" s="218" t="str">
        <f t="shared" si="1991"/>
        <v/>
      </c>
    </row>
    <row r="63721" spans="3:9" ht="15" customHeight="1">
      <c r="C63721" s="220" t="str">
        <f t="shared" si="1990"/>
        <v/>
      </c>
      <c r="I63721" s="218" t="str">
        <f t="shared" si="1991"/>
        <v/>
      </c>
    </row>
    <row r="63722" spans="3:9" ht="15" customHeight="1">
      <c r="C63722" s="220" t="str">
        <f t="shared" si="1990"/>
        <v/>
      </c>
      <c r="I63722" s="218" t="str">
        <f t="shared" si="1991"/>
        <v/>
      </c>
    </row>
    <row r="63723" spans="3:9" ht="15" customHeight="1">
      <c r="C63723" s="220" t="str">
        <f t="shared" si="1990"/>
        <v/>
      </c>
      <c r="I63723" s="218" t="str">
        <f t="shared" si="1991"/>
        <v/>
      </c>
    </row>
    <row r="63724" spans="3:9" ht="15" customHeight="1">
      <c r="C63724" s="220" t="str">
        <f t="shared" si="1990"/>
        <v/>
      </c>
      <c r="I63724" s="218" t="str">
        <f t="shared" si="1991"/>
        <v/>
      </c>
    </row>
    <row r="63725" spans="3:9" ht="15" customHeight="1">
      <c r="C63725" s="220" t="str">
        <f t="shared" si="1990"/>
        <v/>
      </c>
      <c r="I63725" s="218" t="str">
        <f t="shared" si="1991"/>
        <v/>
      </c>
    </row>
    <row r="63726" spans="3:9" ht="15" customHeight="1">
      <c r="C63726" s="220" t="str">
        <f t="shared" si="1990"/>
        <v/>
      </c>
      <c r="I63726" s="218" t="str">
        <f t="shared" si="1991"/>
        <v/>
      </c>
    </row>
    <row r="63727" spans="3:9" ht="15" customHeight="1">
      <c r="C63727" s="220" t="str">
        <f t="shared" si="1990"/>
        <v/>
      </c>
      <c r="I63727" s="218" t="str">
        <f t="shared" si="1991"/>
        <v/>
      </c>
    </row>
    <row r="63728" spans="3:9" ht="15" customHeight="1">
      <c r="C63728" s="220" t="str">
        <f t="shared" si="1990"/>
        <v/>
      </c>
      <c r="I63728" s="218" t="str">
        <f t="shared" si="1991"/>
        <v/>
      </c>
    </row>
    <row r="63729" spans="3:9" ht="15" customHeight="1">
      <c r="C63729" s="220" t="str">
        <f t="shared" si="1990"/>
        <v/>
      </c>
      <c r="I63729" s="218" t="str">
        <f t="shared" si="1991"/>
        <v/>
      </c>
    </row>
    <row r="63730" spans="3:9" ht="15" customHeight="1">
      <c r="C63730" s="220" t="str">
        <f t="shared" si="1990"/>
        <v/>
      </c>
      <c r="I63730" s="218" t="str">
        <f t="shared" si="1991"/>
        <v/>
      </c>
    </row>
    <row r="63731" spans="3:9" ht="15" customHeight="1">
      <c r="C63731" s="220" t="str">
        <f t="shared" si="1990"/>
        <v/>
      </c>
      <c r="I63731" s="218" t="str">
        <f t="shared" si="1991"/>
        <v/>
      </c>
    </row>
    <row r="63732" spans="3:9" ht="15" customHeight="1">
      <c r="C63732" s="220" t="str">
        <f t="shared" si="1990"/>
        <v/>
      </c>
      <c r="I63732" s="218" t="str">
        <f t="shared" si="1991"/>
        <v/>
      </c>
    </row>
    <row r="63733" spans="3:9" ht="15" customHeight="1">
      <c r="C63733" s="220" t="str">
        <f t="shared" si="1990"/>
        <v/>
      </c>
      <c r="I63733" s="218" t="str">
        <f t="shared" si="1991"/>
        <v/>
      </c>
    </row>
    <row r="63734" spans="3:9" ht="15" customHeight="1">
      <c r="C63734" s="220" t="str">
        <f t="shared" si="1990"/>
        <v/>
      </c>
      <c r="I63734" s="218" t="str">
        <f t="shared" si="1991"/>
        <v/>
      </c>
    </row>
    <row r="63735" spans="3:9" ht="15" customHeight="1">
      <c r="C63735" s="220" t="str">
        <f t="shared" si="1990"/>
        <v/>
      </c>
      <c r="I63735" s="218" t="str">
        <f t="shared" si="1991"/>
        <v/>
      </c>
    </row>
    <row r="63736" spans="3:9" ht="15" customHeight="1">
      <c r="C63736" s="220" t="str">
        <f t="shared" si="1990"/>
        <v/>
      </c>
      <c r="I63736" s="218" t="str">
        <f t="shared" si="1991"/>
        <v/>
      </c>
    </row>
    <row r="63737" spans="3:9" ht="15" customHeight="1">
      <c r="C63737" s="220" t="str">
        <f t="shared" si="1990"/>
        <v/>
      </c>
      <c r="I63737" s="218" t="str">
        <f t="shared" si="1991"/>
        <v/>
      </c>
    </row>
    <row r="63738" spans="3:9" ht="15" customHeight="1">
      <c r="C63738" s="220" t="str">
        <f t="shared" si="1990"/>
        <v/>
      </c>
      <c r="I63738" s="218" t="str">
        <f t="shared" si="1991"/>
        <v/>
      </c>
    </row>
    <row r="63739" spans="3:9" ht="15" customHeight="1">
      <c r="C63739" s="220" t="str">
        <f t="shared" si="1990"/>
        <v/>
      </c>
      <c r="I63739" s="218" t="str">
        <f t="shared" si="1991"/>
        <v/>
      </c>
    </row>
    <row r="63740" spans="3:9" ht="15" customHeight="1">
      <c r="C63740" s="220" t="str">
        <f t="shared" si="1990"/>
        <v/>
      </c>
      <c r="I63740" s="218" t="str">
        <f t="shared" si="1991"/>
        <v/>
      </c>
    </row>
    <row r="63741" spans="3:9" ht="15" customHeight="1">
      <c r="C63741" s="220" t="str">
        <f t="shared" si="1990"/>
        <v/>
      </c>
      <c r="I63741" s="218" t="str">
        <f t="shared" si="1991"/>
        <v/>
      </c>
    </row>
    <row r="63742" spans="3:9" ht="15" customHeight="1">
      <c r="C63742" s="220" t="str">
        <f t="shared" si="1990"/>
        <v/>
      </c>
      <c r="I63742" s="218" t="str">
        <f t="shared" si="1991"/>
        <v/>
      </c>
    </row>
    <row r="63743" spans="3:9" ht="15" customHeight="1">
      <c r="C63743" s="220" t="str">
        <f t="shared" si="1990"/>
        <v/>
      </c>
      <c r="I63743" s="218" t="str">
        <f t="shared" si="1991"/>
        <v/>
      </c>
    </row>
    <row r="63744" spans="3:9" ht="15" customHeight="1">
      <c r="C63744" s="220" t="str">
        <f t="shared" si="1990"/>
        <v/>
      </c>
      <c r="I63744" s="218" t="str">
        <f t="shared" si="1991"/>
        <v/>
      </c>
    </row>
    <row r="63745" spans="3:9" ht="15" customHeight="1">
      <c r="C63745" s="220" t="str">
        <f t="shared" si="1990"/>
        <v/>
      </c>
      <c r="I63745" s="218" t="str">
        <f t="shared" si="1991"/>
        <v/>
      </c>
    </row>
    <row r="63746" spans="3:9" ht="15" customHeight="1">
      <c r="C63746" s="220" t="str">
        <f t="shared" si="1990"/>
        <v/>
      </c>
      <c r="I63746" s="218" t="str">
        <f t="shared" si="1991"/>
        <v/>
      </c>
    </row>
    <row r="63747" spans="3:9" ht="15" customHeight="1">
      <c r="C63747" s="220" t="str">
        <f t="shared" si="1990"/>
        <v/>
      </c>
      <c r="I63747" s="218" t="str">
        <f t="shared" si="1991"/>
        <v/>
      </c>
    </row>
    <row r="63748" spans="3:9" ht="15" customHeight="1">
      <c r="C63748" s="220" t="str">
        <f t="shared" si="1990"/>
        <v/>
      </c>
      <c r="I63748" s="218" t="str">
        <f t="shared" si="1991"/>
        <v/>
      </c>
    </row>
    <row r="63749" spans="3:9" ht="15" customHeight="1">
      <c r="C63749" s="220" t="str">
        <f t="shared" si="1990"/>
        <v/>
      </c>
      <c r="I63749" s="218" t="str">
        <f t="shared" si="1991"/>
        <v/>
      </c>
    </row>
    <row r="63750" spans="3:9" ht="15" customHeight="1">
      <c r="C63750" s="220" t="str">
        <f t="shared" ref="C63750:C63813" si="1992">IF(B63750="","",MONTH(B63750))</f>
        <v/>
      </c>
      <c r="I63750" s="218" t="str">
        <f t="shared" ref="I63750:I63813" si="1993">IF(H63750="","",IF(E63750="","Não deixe campos em branco, a planilha resumo de custos e despesas necessita deles para funcionar",IF(F63750="","Não deixe campos em branco, a planilha resumo de custos e despesas necessita deles para funcionar",IF(G63750="","Não deixe campos em branco, a planilha resumo de custos e despesas necessita deles para funcionar",""))))</f>
        <v/>
      </c>
    </row>
    <row r="63751" spans="3:9" ht="15" customHeight="1">
      <c r="C63751" s="220" t="str">
        <f t="shared" si="1992"/>
        <v/>
      </c>
      <c r="I63751" s="218" t="str">
        <f t="shared" si="1993"/>
        <v/>
      </c>
    </row>
    <row r="63752" spans="3:9" ht="15" customHeight="1">
      <c r="C63752" s="220" t="str">
        <f t="shared" si="1992"/>
        <v/>
      </c>
      <c r="I63752" s="218" t="str">
        <f t="shared" si="1993"/>
        <v/>
      </c>
    </row>
    <row r="63753" spans="3:9" ht="15" customHeight="1">
      <c r="C63753" s="220" t="str">
        <f t="shared" si="1992"/>
        <v/>
      </c>
      <c r="I63753" s="218" t="str">
        <f t="shared" si="1993"/>
        <v/>
      </c>
    </row>
    <row r="63754" spans="3:9" ht="15" customHeight="1">
      <c r="C63754" s="220" t="str">
        <f t="shared" si="1992"/>
        <v/>
      </c>
      <c r="I63754" s="218" t="str">
        <f t="shared" si="1993"/>
        <v/>
      </c>
    </row>
    <row r="63755" spans="3:9" ht="15" customHeight="1">
      <c r="C63755" s="220" t="str">
        <f t="shared" si="1992"/>
        <v/>
      </c>
      <c r="I63755" s="218" t="str">
        <f t="shared" si="1993"/>
        <v/>
      </c>
    </row>
    <row r="63756" spans="3:9" ht="15" customHeight="1">
      <c r="C63756" s="220" t="str">
        <f t="shared" si="1992"/>
        <v/>
      </c>
      <c r="I63756" s="218" t="str">
        <f t="shared" si="1993"/>
        <v/>
      </c>
    </row>
    <row r="63757" spans="3:9" ht="15" customHeight="1">
      <c r="C63757" s="220" t="str">
        <f t="shared" si="1992"/>
        <v/>
      </c>
      <c r="I63757" s="218" t="str">
        <f t="shared" si="1993"/>
        <v/>
      </c>
    </row>
    <row r="63758" spans="3:9" ht="15" customHeight="1">
      <c r="C63758" s="220" t="str">
        <f t="shared" si="1992"/>
        <v/>
      </c>
      <c r="I63758" s="218" t="str">
        <f t="shared" si="1993"/>
        <v/>
      </c>
    </row>
    <row r="63759" spans="3:9" ht="15" customHeight="1">
      <c r="C63759" s="220" t="str">
        <f t="shared" si="1992"/>
        <v/>
      </c>
      <c r="I63759" s="218" t="str">
        <f t="shared" si="1993"/>
        <v/>
      </c>
    </row>
    <row r="63760" spans="3:9" ht="15" customHeight="1">
      <c r="C63760" s="220" t="str">
        <f t="shared" si="1992"/>
        <v/>
      </c>
      <c r="I63760" s="218" t="str">
        <f t="shared" si="1993"/>
        <v/>
      </c>
    </row>
    <row r="63761" spans="3:9" ht="15" customHeight="1">
      <c r="C63761" s="220" t="str">
        <f t="shared" si="1992"/>
        <v/>
      </c>
      <c r="I63761" s="218" t="str">
        <f t="shared" si="1993"/>
        <v/>
      </c>
    </row>
    <row r="63762" spans="3:9" ht="15" customHeight="1">
      <c r="C63762" s="220" t="str">
        <f t="shared" si="1992"/>
        <v/>
      </c>
      <c r="I63762" s="218" t="str">
        <f t="shared" si="1993"/>
        <v/>
      </c>
    </row>
    <row r="63763" spans="3:9" ht="15" customHeight="1">
      <c r="C63763" s="220" t="str">
        <f t="shared" si="1992"/>
        <v/>
      </c>
      <c r="I63763" s="218" t="str">
        <f t="shared" si="1993"/>
        <v/>
      </c>
    </row>
    <row r="63764" spans="3:9" ht="15" customHeight="1">
      <c r="C63764" s="220" t="str">
        <f t="shared" si="1992"/>
        <v/>
      </c>
      <c r="I63764" s="218" t="str">
        <f t="shared" si="1993"/>
        <v/>
      </c>
    </row>
    <row r="63765" spans="3:9" ht="15" customHeight="1">
      <c r="C63765" s="220" t="str">
        <f t="shared" si="1992"/>
        <v/>
      </c>
      <c r="I63765" s="218" t="str">
        <f t="shared" si="1993"/>
        <v/>
      </c>
    </row>
    <row r="63766" spans="3:9" ht="15" customHeight="1">
      <c r="C63766" s="220" t="str">
        <f t="shared" si="1992"/>
        <v/>
      </c>
      <c r="I63766" s="218" t="str">
        <f t="shared" si="1993"/>
        <v/>
      </c>
    </row>
    <row r="63767" spans="3:9" ht="15" customHeight="1">
      <c r="C63767" s="220" t="str">
        <f t="shared" si="1992"/>
        <v/>
      </c>
      <c r="I63767" s="218" t="str">
        <f t="shared" si="1993"/>
        <v/>
      </c>
    </row>
    <row r="63768" spans="3:9" ht="15" customHeight="1">
      <c r="C63768" s="220" t="str">
        <f t="shared" si="1992"/>
        <v/>
      </c>
      <c r="I63768" s="218" t="str">
        <f t="shared" si="1993"/>
        <v/>
      </c>
    </row>
    <row r="63769" spans="3:9" ht="15" customHeight="1">
      <c r="C63769" s="220" t="str">
        <f t="shared" si="1992"/>
        <v/>
      </c>
      <c r="I63769" s="218" t="str">
        <f t="shared" si="1993"/>
        <v/>
      </c>
    </row>
    <row r="63770" spans="3:9" ht="15" customHeight="1">
      <c r="C63770" s="220" t="str">
        <f t="shared" si="1992"/>
        <v/>
      </c>
      <c r="I63770" s="218" t="str">
        <f t="shared" si="1993"/>
        <v/>
      </c>
    </row>
    <row r="63771" spans="3:9" ht="15" customHeight="1">
      <c r="C63771" s="220" t="str">
        <f t="shared" si="1992"/>
        <v/>
      </c>
      <c r="I63771" s="218" t="str">
        <f t="shared" si="1993"/>
        <v/>
      </c>
    </row>
    <row r="63772" spans="3:9" ht="15" customHeight="1">
      <c r="C63772" s="220" t="str">
        <f t="shared" si="1992"/>
        <v/>
      </c>
      <c r="I63772" s="218" t="str">
        <f t="shared" si="1993"/>
        <v/>
      </c>
    </row>
    <row r="63773" spans="3:9" ht="15" customHeight="1">
      <c r="C63773" s="220" t="str">
        <f t="shared" si="1992"/>
        <v/>
      </c>
      <c r="I63773" s="218" t="str">
        <f t="shared" si="1993"/>
        <v/>
      </c>
    </row>
    <row r="63774" spans="3:9" ht="15" customHeight="1">
      <c r="C63774" s="220" t="str">
        <f t="shared" si="1992"/>
        <v/>
      </c>
      <c r="I63774" s="218" t="str">
        <f t="shared" si="1993"/>
        <v/>
      </c>
    </row>
    <row r="63775" spans="3:9" ht="15" customHeight="1">
      <c r="C63775" s="220" t="str">
        <f t="shared" si="1992"/>
        <v/>
      </c>
      <c r="I63775" s="218" t="str">
        <f t="shared" si="1993"/>
        <v/>
      </c>
    </row>
    <row r="63776" spans="3:9" ht="15" customHeight="1">
      <c r="C63776" s="220" t="str">
        <f t="shared" si="1992"/>
        <v/>
      </c>
      <c r="I63776" s="218" t="str">
        <f t="shared" si="1993"/>
        <v/>
      </c>
    </row>
    <row r="63777" spans="3:9" ht="15" customHeight="1">
      <c r="C63777" s="220" t="str">
        <f t="shared" si="1992"/>
        <v/>
      </c>
      <c r="I63777" s="218" t="str">
        <f t="shared" si="1993"/>
        <v/>
      </c>
    </row>
    <row r="63778" spans="3:9" ht="15" customHeight="1">
      <c r="C63778" s="220" t="str">
        <f t="shared" si="1992"/>
        <v/>
      </c>
      <c r="I63778" s="218" t="str">
        <f t="shared" si="1993"/>
        <v/>
      </c>
    </row>
    <row r="63779" spans="3:9" ht="15" customHeight="1">
      <c r="C63779" s="220" t="str">
        <f t="shared" si="1992"/>
        <v/>
      </c>
      <c r="I63779" s="218" t="str">
        <f t="shared" si="1993"/>
        <v/>
      </c>
    </row>
    <row r="63780" spans="3:9" ht="15" customHeight="1">
      <c r="C63780" s="220" t="str">
        <f t="shared" si="1992"/>
        <v/>
      </c>
      <c r="I63780" s="218" t="str">
        <f t="shared" si="1993"/>
        <v/>
      </c>
    </row>
    <row r="63781" spans="3:9" ht="15" customHeight="1">
      <c r="C63781" s="220" t="str">
        <f t="shared" si="1992"/>
        <v/>
      </c>
      <c r="I63781" s="218" t="str">
        <f t="shared" si="1993"/>
        <v/>
      </c>
    </row>
    <row r="63782" spans="3:9" ht="15" customHeight="1">
      <c r="C63782" s="220" t="str">
        <f t="shared" si="1992"/>
        <v/>
      </c>
      <c r="I63782" s="218" t="str">
        <f t="shared" si="1993"/>
        <v/>
      </c>
    </row>
    <row r="63783" spans="3:9" ht="15" customHeight="1">
      <c r="C63783" s="220" t="str">
        <f t="shared" si="1992"/>
        <v/>
      </c>
      <c r="I63783" s="218" t="str">
        <f t="shared" si="1993"/>
        <v/>
      </c>
    </row>
    <row r="63784" spans="3:9" ht="15" customHeight="1">
      <c r="C63784" s="220" t="str">
        <f t="shared" si="1992"/>
        <v/>
      </c>
      <c r="I63784" s="218" t="str">
        <f t="shared" si="1993"/>
        <v/>
      </c>
    </row>
    <row r="63785" spans="3:9" ht="15" customHeight="1">
      <c r="C63785" s="220" t="str">
        <f t="shared" si="1992"/>
        <v/>
      </c>
      <c r="I63785" s="218" t="str">
        <f t="shared" si="1993"/>
        <v/>
      </c>
    </row>
    <row r="63786" spans="3:9" ht="15" customHeight="1">
      <c r="C63786" s="220" t="str">
        <f t="shared" si="1992"/>
        <v/>
      </c>
      <c r="I63786" s="218" t="str">
        <f t="shared" si="1993"/>
        <v/>
      </c>
    </row>
    <row r="63787" spans="3:9" ht="15" customHeight="1">
      <c r="C63787" s="220" t="str">
        <f t="shared" si="1992"/>
        <v/>
      </c>
      <c r="I63787" s="218" t="str">
        <f t="shared" si="1993"/>
        <v/>
      </c>
    </row>
    <row r="63788" spans="3:9" ht="15" customHeight="1">
      <c r="C63788" s="220" t="str">
        <f t="shared" si="1992"/>
        <v/>
      </c>
      <c r="I63788" s="218" t="str">
        <f t="shared" si="1993"/>
        <v/>
      </c>
    </row>
    <row r="63789" spans="3:9" ht="15" customHeight="1">
      <c r="C63789" s="220" t="str">
        <f t="shared" si="1992"/>
        <v/>
      </c>
      <c r="I63789" s="218" t="str">
        <f t="shared" si="1993"/>
        <v/>
      </c>
    </row>
    <row r="63790" spans="3:9" ht="15" customHeight="1">
      <c r="C63790" s="220" t="str">
        <f t="shared" si="1992"/>
        <v/>
      </c>
      <c r="I63790" s="218" t="str">
        <f t="shared" si="1993"/>
        <v/>
      </c>
    </row>
    <row r="63791" spans="3:9" ht="15" customHeight="1">
      <c r="C63791" s="220" t="str">
        <f t="shared" si="1992"/>
        <v/>
      </c>
      <c r="I63791" s="218" t="str">
        <f t="shared" si="1993"/>
        <v/>
      </c>
    </row>
    <row r="63792" spans="3:9" ht="15" customHeight="1">
      <c r="C63792" s="220" t="str">
        <f t="shared" si="1992"/>
        <v/>
      </c>
      <c r="I63792" s="218" t="str">
        <f t="shared" si="1993"/>
        <v/>
      </c>
    </row>
    <row r="63793" spans="3:9" ht="15" customHeight="1">
      <c r="C63793" s="220" t="str">
        <f t="shared" si="1992"/>
        <v/>
      </c>
      <c r="I63793" s="218" t="str">
        <f t="shared" si="1993"/>
        <v/>
      </c>
    </row>
    <row r="63794" spans="3:9" ht="15" customHeight="1">
      <c r="C63794" s="220" t="str">
        <f t="shared" si="1992"/>
        <v/>
      </c>
      <c r="I63794" s="218" t="str">
        <f t="shared" si="1993"/>
        <v/>
      </c>
    </row>
    <row r="63795" spans="3:9" ht="15" customHeight="1">
      <c r="C63795" s="220" t="str">
        <f t="shared" si="1992"/>
        <v/>
      </c>
      <c r="I63795" s="218" t="str">
        <f t="shared" si="1993"/>
        <v/>
      </c>
    </row>
    <row r="63796" spans="3:9" ht="15" customHeight="1">
      <c r="C63796" s="220" t="str">
        <f t="shared" si="1992"/>
        <v/>
      </c>
      <c r="I63796" s="218" t="str">
        <f t="shared" si="1993"/>
        <v/>
      </c>
    </row>
    <row r="63797" spans="3:9" ht="15" customHeight="1">
      <c r="C63797" s="220" t="str">
        <f t="shared" si="1992"/>
        <v/>
      </c>
      <c r="I63797" s="218" t="str">
        <f t="shared" si="1993"/>
        <v/>
      </c>
    </row>
    <row r="63798" spans="3:9" ht="15" customHeight="1">
      <c r="C63798" s="220" t="str">
        <f t="shared" si="1992"/>
        <v/>
      </c>
      <c r="I63798" s="218" t="str">
        <f t="shared" si="1993"/>
        <v/>
      </c>
    </row>
    <row r="63799" spans="3:9" ht="15" customHeight="1">
      <c r="C63799" s="220" t="str">
        <f t="shared" si="1992"/>
        <v/>
      </c>
      <c r="I63799" s="218" t="str">
        <f t="shared" si="1993"/>
        <v/>
      </c>
    </row>
    <row r="63800" spans="3:9" ht="15" customHeight="1">
      <c r="C63800" s="220" t="str">
        <f t="shared" si="1992"/>
        <v/>
      </c>
      <c r="I63800" s="218" t="str">
        <f t="shared" si="1993"/>
        <v/>
      </c>
    </row>
    <row r="63801" spans="3:9" ht="15" customHeight="1">
      <c r="C63801" s="220" t="str">
        <f t="shared" si="1992"/>
        <v/>
      </c>
      <c r="I63801" s="218" t="str">
        <f t="shared" si="1993"/>
        <v/>
      </c>
    </row>
    <row r="63802" spans="3:9" ht="15" customHeight="1">
      <c r="C63802" s="220" t="str">
        <f t="shared" si="1992"/>
        <v/>
      </c>
      <c r="I63802" s="218" t="str">
        <f t="shared" si="1993"/>
        <v/>
      </c>
    </row>
    <row r="63803" spans="3:9" ht="15" customHeight="1">
      <c r="C63803" s="220" t="str">
        <f t="shared" si="1992"/>
        <v/>
      </c>
      <c r="I63803" s="218" t="str">
        <f t="shared" si="1993"/>
        <v/>
      </c>
    </row>
    <row r="63804" spans="3:9" ht="15" customHeight="1">
      <c r="C63804" s="220" t="str">
        <f t="shared" si="1992"/>
        <v/>
      </c>
      <c r="I63804" s="218" t="str">
        <f t="shared" si="1993"/>
        <v/>
      </c>
    </row>
    <row r="63805" spans="3:9" ht="15" customHeight="1">
      <c r="C63805" s="220" t="str">
        <f t="shared" si="1992"/>
        <v/>
      </c>
      <c r="I63805" s="218" t="str">
        <f t="shared" si="1993"/>
        <v/>
      </c>
    </row>
    <row r="63806" spans="3:9" ht="15" customHeight="1">
      <c r="C63806" s="220" t="str">
        <f t="shared" si="1992"/>
        <v/>
      </c>
      <c r="I63806" s="218" t="str">
        <f t="shared" si="1993"/>
        <v/>
      </c>
    </row>
    <row r="63807" spans="3:9" ht="15" customHeight="1">
      <c r="C63807" s="220" t="str">
        <f t="shared" si="1992"/>
        <v/>
      </c>
      <c r="I63807" s="218" t="str">
        <f t="shared" si="1993"/>
        <v/>
      </c>
    </row>
    <row r="63808" spans="3:9" ht="15" customHeight="1">
      <c r="C63808" s="220" t="str">
        <f t="shared" si="1992"/>
        <v/>
      </c>
      <c r="I63808" s="218" t="str">
        <f t="shared" si="1993"/>
        <v/>
      </c>
    </row>
    <row r="63809" spans="3:9" ht="15" customHeight="1">
      <c r="C63809" s="220" t="str">
        <f t="shared" si="1992"/>
        <v/>
      </c>
      <c r="I63809" s="218" t="str">
        <f t="shared" si="1993"/>
        <v/>
      </c>
    </row>
    <row r="63810" spans="3:9" ht="15" customHeight="1">
      <c r="C63810" s="220" t="str">
        <f t="shared" si="1992"/>
        <v/>
      </c>
      <c r="I63810" s="218" t="str">
        <f t="shared" si="1993"/>
        <v/>
      </c>
    </row>
    <row r="63811" spans="3:9" ht="15" customHeight="1">
      <c r="C63811" s="220" t="str">
        <f t="shared" si="1992"/>
        <v/>
      </c>
      <c r="I63811" s="218" t="str">
        <f t="shared" si="1993"/>
        <v/>
      </c>
    </row>
    <row r="63812" spans="3:9" ht="15" customHeight="1">
      <c r="C63812" s="220" t="str">
        <f t="shared" si="1992"/>
        <v/>
      </c>
      <c r="I63812" s="218" t="str">
        <f t="shared" si="1993"/>
        <v/>
      </c>
    </row>
    <row r="63813" spans="3:9" ht="15" customHeight="1">
      <c r="C63813" s="220" t="str">
        <f t="shared" si="1992"/>
        <v/>
      </c>
      <c r="I63813" s="218" t="str">
        <f t="shared" si="1993"/>
        <v/>
      </c>
    </row>
    <row r="63814" spans="3:9" ht="15" customHeight="1">
      <c r="C63814" s="220" t="str">
        <f t="shared" ref="C63814:C63877" si="1994">IF(B63814="","",MONTH(B63814))</f>
        <v/>
      </c>
      <c r="I63814" s="218" t="str">
        <f t="shared" ref="I63814:I63877" si="1995">IF(H63814="","",IF(E63814="","Não deixe campos em branco, a planilha resumo de custos e despesas necessita deles para funcionar",IF(F63814="","Não deixe campos em branco, a planilha resumo de custos e despesas necessita deles para funcionar",IF(G63814="","Não deixe campos em branco, a planilha resumo de custos e despesas necessita deles para funcionar",""))))</f>
        <v/>
      </c>
    </row>
    <row r="63815" spans="3:9" ht="15" customHeight="1">
      <c r="C63815" s="220" t="str">
        <f t="shared" si="1994"/>
        <v/>
      </c>
      <c r="I63815" s="218" t="str">
        <f t="shared" si="1995"/>
        <v/>
      </c>
    </row>
    <row r="63816" spans="3:9" ht="15" customHeight="1">
      <c r="C63816" s="220" t="str">
        <f t="shared" si="1994"/>
        <v/>
      </c>
      <c r="I63816" s="218" t="str">
        <f t="shared" si="1995"/>
        <v/>
      </c>
    </row>
    <row r="63817" spans="3:9" ht="15" customHeight="1">
      <c r="C63817" s="220" t="str">
        <f t="shared" si="1994"/>
        <v/>
      </c>
      <c r="I63817" s="218" t="str">
        <f t="shared" si="1995"/>
        <v/>
      </c>
    </row>
    <row r="63818" spans="3:9" ht="15" customHeight="1">
      <c r="C63818" s="220" t="str">
        <f t="shared" si="1994"/>
        <v/>
      </c>
      <c r="I63818" s="218" t="str">
        <f t="shared" si="1995"/>
        <v/>
      </c>
    </row>
    <row r="63819" spans="3:9" ht="15" customHeight="1">
      <c r="C63819" s="220" t="str">
        <f t="shared" si="1994"/>
        <v/>
      </c>
      <c r="I63819" s="218" t="str">
        <f t="shared" si="1995"/>
        <v/>
      </c>
    </row>
    <row r="63820" spans="3:9" ht="15" customHeight="1">
      <c r="C63820" s="220" t="str">
        <f t="shared" si="1994"/>
        <v/>
      </c>
      <c r="I63820" s="218" t="str">
        <f t="shared" si="1995"/>
        <v/>
      </c>
    </row>
    <row r="63821" spans="3:9" ht="15" customHeight="1">
      <c r="C63821" s="220" t="str">
        <f t="shared" si="1994"/>
        <v/>
      </c>
      <c r="I63821" s="218" t="str">
        <f t="shared" si="1995"/>
        <v/>
      </c>
    </row>
    <row r="63822" spans="3:9" ht="15" customHeight="1">
      <c r="C63822" s="220" t="str">
        <f t="shared" si="1994"/>
        <v/>
      </c>
      <c r="I63822" s="218" t="str">
        <f t="shared" si="1995"/>
        <v/>
      </c>
    </row>
    <row r="63823" spans="3:9" ht="15" customHeight="1">
      <c r="C63823" s="220" t="str">
        <f t="shared" si="1994"/>
        <v/>
      </c>
      <c r="I63823" s="218" t="str">
        <f t="shared" si="1995"/>
        <v/>
      </c>
    </row>
    <row r="63824" spans="3:9" ht="15" customHeight="1">
      <c r="C63824" s="220" t="str">
        <f t="shared" si="1994"/>
        <v/>
      </c>
      <c r="I63824" s="218" t="str">
        <f t="shared" si="1995"/>
        <v/>
      </c>
    </row>
    <row r="63825" spans="3:9" ht="15" customHeight="1">
      <c r="C63825" s="220" t="str">
        <f t="shared" si="1994"/>
        <v/>
      </c>
      <c r="I63825" s="218" t="str">
        <f t="shared" si="1995"/>
        <v/>
      </c>
    </row>
    <row r="63826" spans="3:9" ht="15" customHeight="1">
      <c r="C63826" s="220" t="str">
        <f t="shared" si="1994"/>
        <v/>
      </c>
      <c r="I63826" s="218" t="str">
        <f t="shared" si="1995"/>
        <v/>
      </c>
    </row>
    <row r="63827" spans="3:9" ht="15" customHeight="1">
      <c r="C63827" s="220" t="str">
        <f t="shared" si="1994"/>
        <v/>
      </c>
      <c r="I63827" s="218" t="str">
        <f t="shared" si="1995"/>
        <v/>
      </c>
    </row>
    <row r="63828" spans="3:9" ht="15" customHeight="1">
      <c r="C63828" s="220" t="str">
        <f t="shared" si="1994"/>
        <v/>
      </c>
      <c r="I63828" s="218" t="str">
        <f t="shared" si="1995"/>
        <v/>
      </c>
    </row>
    <row r="63829" spans="3:9" ht="15" customHeight="1">
      <c r="C63829" s="220" t="str">
        <f t="shared" si="1994"/>
        <v/>
      </c>
      <c r="I63829" s="218" t="str">
        <f t="shared" si="1995"/>
        <v/>
      </c>
    </row>
    <row r="63830" spans="3:9" ht="15" customHeight="1">
      <c r="C63830" s="220" t="str">
        <f t="shared" si="1994"/>
        <v/>
      </c>
      <c r="I63830" s="218" t="str">
        <f t="shared" si="1995"/>
        <v/>
      </c>
    </row>
    <row r="63831" spans="3:9" ht="15" customHeight="1">
      <c r="C63831" s="220" t="str">
        <f t="shared" si="1994"/>
        <v/>
      </c>
      <c r="I63831" s="218" t="str">
        <f t="shared" si="1995"/>
        <v/>
      </c>
    </row>
    <row r="63832" spans="3:9" ht="15" customHeight="1">
      <c r="C63832" s="220" t="str">
        <f t="shared" si="1994"/>
        <v/>
      </c>
      <c r="I63832" s="218" t="str">
        <f t="shared" si="1995"/>
        <v/>
      </c>
    </row>
    <row r="63833" spans="3:9" ht="15" customHeight="1">
      <c r="C63833" s="220" t="str">
        <f t="shared" si="1994"/>
        <v/>
      </c>
      <c r="I63833" s="218" t="str">
        <f t="shared" si="1995"/>
        <v/>
      </c>
    </row>
    <row r="63834" spans="3:9" ht="15" customHeight="1">
      <c r="C63834" s="220" t="str">
        <f t="shared" si="1994"/>
        <v/>
      </c>
      <c r="I63834" s="218" t="str">
        <f t="shared" si="1995"/>
        <v/>
      </c>
    </row>
    <row r="63835" spans="3:9" ht="15" customHeight="1">
      <c r="C63835" s="220" t="str">
        <f t="shared" si="1994"/>
        <v/>
      </c>
      <c r="I63835" s="218" t="str">
        <f t="shared" si="1995"/>
        <v/>
      </c>
    </row>
    <row r="63836" spans="3:9" ht="15" customHeight="1">
      <c r="C63836" s="220" t="str">
        <f t="shared" si="1994"/>
        <v/>
      </c>
      <c r="I63836" s="218" t="str">
        <f t="shared" si="1995"/>
        <v/>
      </c>
    </row>
    <row r="63837" spans="3:9" ht="15" customHeight="1">
      <c r="C63837" s="220" t="str">
        <f t="shared" si="1994"/>
        <v/>
      </c>
      <c r="I63837" s="218" t="str">
        <f t="shared" si="1995"/>
        <v/>
      </c>
    </row>
    <row r="63838" spans="3:9" ht="15" customHeight="1">
      <c r="C63838" s="220" t="str">
        <f t="shared" si="1994"/>
        <v/>
      </c>
      <c r="I63838" s="218" t="str">
        <f t="shared" si="1995"/>
        <v/>
      </c>
    </row>
    <row r="63839" spans="3:9" ht="15" customHeight="1">
      <c r="C63839" s="220" t="str">
        <f t="shared" si="1994"/>
        <v/>
      </c>
      <c r="I63839" s="218" t="str">
        <f t="shared" si="1995"/>
        <v/>
      </c>
    </row>
    <row r="63840" spans="3:9" ht="15" customHeight="1">
      <c r="C63840" s="220" t="str">
        <f t="shared" si="1994"/>
        <v/>
      </c>
      <c r="I63840" s="218" t="str">
        <f t="shared" si="1995"/>
        <v/>
      </c>
    </row>
    <row r="63841" spans="3:9" ht="15" customHeight="1">
      <c r="C63841" s="220" t="str">
        <f t="shared" si="1994"/>
        <v/>
      </c>
      <c r="I63841" s="218" t="str">
        <f t="shared" si="1995"/>
        <v/>
      </c>
    </row>
    <row r="63842" spans="3:9" ht="15" customHeight="1">
      <c r="C63842" s="220" t="str">
        <f t="shared" si="1994"/>
        <v/>
      </c>
      <c r="I63842" s="218" t="str">
        <f t="shared" si="1995"/>
        <v/>
      </c>
    </row>
    <row r="63843" spans="3:9" ht="15" customHeight="1">
      <c r="C63843" s="220" t="str">
        <f t="shared" si="1994"/>
        <v/>
      </c>
      <c r="I63843" s="218" t="str">
        <f t="shared" si="1995"/>
        <v/>
      </c>
    </row>
    <row r="63844" spans="3:9" ht="15" customHeight="1">
      <c r="C63844" s="220" t="str">
        <f t="shared" si="1994"/>
        <v/>
      </c>
      <c r="I63844" s="218" t="str">
        <f t="shared" si="1995"/>
        <v/>
      </c>
    </row>
    <row r="63845" spans="3:9" ht="15" customHeight="1">
      <c r="C63845" s="220" t="str">
        <f t="shared" si="1994"/>
        <v/>
      </c>
      <c r="I63845" s="218" t="str">
        <f t="shared" si="1995"/>
        <v/>
      </c>
    </row>
    <row r="63846" spans="3:9" ht="15" customHeight="1">
      <c r="C63846" s="220" t="str">
        <f t="shared" si="1994"/>
        <v/>
      </c>
      <c r="I63846" s="218" t="str">
        <f t="shared" si="1995"/>
        <v/>
      </c>
    </row>
    <row r="63847" spans="3:9" ht="15" customHeight="1">
      <c r="C63847" s="220" t="str">
        <f t="shared" si="1994"/>
        <v/>
      </c>
      <c r="I63847" s="218" t="str">
        <f t="shared" si="1995"/>
        <v/>
      </c>
    </row>
    <row r="63848" spans="3:9" ht="15" customHeight="1">
      <c r="C63848" s="220" t="str">
        <f t="shared" si="1994"/>
        <v/>
      </c>
      <c r="I63848" s="218" t="str">
        <f t="shared" si="1995"/>
        <v/>
      </c>
    </row>
    <row r="63849" spans="3:9" ht="15" customHeight="1">
      <c r="C63849" s="220" t="str">
        <f t="shared" si="1994"/>
        <v/>
      </c>
      <c r="I63849" s="218" t="str">
        <f t="shared" si="1995"/>
        <v/>
      </c>
    </row>
    <row r="63850" spans="3:9" ht="15" customHeight="1">
      <c r="C63850" s="220" t="str">
        <f t="shared" si="1994"/>
        <v/>
      </c>
      <c r="I63850" s="218" t="str">
        <f t="shared" si="1995"/>
        <v/>
      </c>
    </row>
    <row r="63851" spans="3:9" ht="15" customHeight="1">
      <c r="C63851" s="220" t="str">
        <f t="shared" si="1994"/>
        <v/>
      </c>
      <c r="I63851" s="218" t="str">
        <f t="shared" si="1995"/>
        <v/>
      </c>
    </row>
    <row r="63852" spans="3:9" ht="15" customHeight="1">
      <c r="C63852" s="220" t="str">
        <f t="shared" si="1994"/>
        <v/>
      </c>
      <c r="I63852" s="218" t="str">
        <f t="shared" si="1995"/>
        <v/>
      </c>
    </row>
    <row r="63853" spans="3:9" ht="15" customHeight="1">
      <c r="C63853" s="220" t="str">
        <f t="shared" si="1994"/>
        <v/>
      </c>
      <c r="I63853" s="218" t="str">
        <f t="shared" si="1995"/>
        <v/>
      </c>
    </row>
    <row r="63854" spans="3:9" ht="15" customHeight="1">
      <c r="C63854" s="220" t="str">
        <f t="shared" si="1994"/>
        <v/>
      </c>
      <c r="I63854" s="218" t="str">
        <f t="shared" si="1995"/>
        <v/>
      </c>
    </row>
    <row r="63855" spans="3:9" ht="15" customHeight="1">
      <c r="C63855" s="220" t="str">
        <f t="shared" si="1994"/>
        <v/>
      </c>
      <c r="I63855" s="218" t="str">
        <f t="shared" si="1995"/>
        <v/>
      </c>
    </row>
    <row r="63856" spans="3:9" ht="15" customHeight="1">
      <c r="C63856" s="220" t="str">
        <f t="shared" si="1994"/>
        <v/>
      </c>
      <c r="I63856" s="218" t="str">
        <f t="shared" si="1995"/>
        <v/>
      </c>
    </row>
    <row r="63857" spans="3:9" ht="15" customHeight="1">
      <c r="C63857" s="220" t="str">
        <f t="shared" si="1994"/>
        <v/>
      </c>
      <c r="I63857" s="218" t="str">
        <f t="shared" si="1995"/>
        <v/>
      </c>
    </row>
    <row r="63858" spans="3:9" ht="15" customHeight="1">
      <c r="C63858" s="220" t="str">
        <f t="shared" si="1994"/>
        <v/>
      </c>
      <c r="I63858" s="218" t="str">
        <f t="shared" si="1995"/>
        <v/>
      </c>
    </row>
    <row r="63859" spans="3:9" ht="15" customHeight="1">
      <c r="C63859" s="220" t="str">
        <f t="shared" si="1994"/>
        <v/>
      </c>
      <c r="I63859" s="218" t="str">
        <f t="shared" si="1995"/>
        <v/>
      </c>
    </row>
    <row r="63860" spans="3:9" ht="15" customHeight="1">
      <c r="C63860" s="220" t="str">
        <f t="shared" si="1994"/>
        <v/>
      </c>
      <c r="I63860" s="218" t="str">
        <f t="shared" si="1995"/>
        <v/>
      </c>
    </row>
    <row r="63861" spans="3:9" ht="15" customHeight="1">
      <c r="C63861" s="220" t="str">
        <f t="shared" si="1994"/>
        <v/>
      </c>
      <c r="I63861" s="218" t="str">
        <f t="shared" si="1995"/>
        <v/>
      </c>
    </row>
    <row r="63862" spans="3:9" ht="15" customHeight="1">
      <c r="C63862" s="220" t="str">
        <f t="shared" si="1994"/>
        <v/>
      </c>
      <c r="I63862" s="218" t="str">
        <f t="shared" si="1995"/>
        <v/>
      </c>
    </row>
    <row r="63863" spans="3:9" ht="15" customHeight="1">
      <c r="C63863" s="220" t="str">
        <f t="shared" si="1994"/>
        <v/>
      </c>
      <c r="I63863" s="218" t="str">
        <f t="shared" si="1995"/>
        <v/>
      </c>
    </row>
    <row r="63864" spans="3:9" ht="15" customHeight="1">
      <c r="C63864" s="220" t="str">
        <f t="shared" si="1994"/>
        <v/>
      </c>
      <c r="I63864" s="218" t="str">
        <f t="shared" si="1995"/>
        <v/>
      </c>
    </row>
    <row r="63865" spans="3:9" ht="15" customHeight="1">
      <c r="C63865" s="220" t="str">
        <f t="shared" si="1994"/>
        <v/>
      </c>
      <c r="I63865" s="218" t="str">
        <f t="shared" si="1995"/>
        <v/>
      </c>
    </row>
    <row r="63866" spans="3:9" ht="15" customHeight="1">
      <c r="C63866" s="220" t="str">
        <f t="shared" si="1994"/>
        <v/>
      </c>
      <c r="I63866" s="218" t="str">
        <f t="shared" si="1995"/>
        <v/>
      </c>
    </row>
    <row r="63867" spans="3:9" ht="15" customHeight="1">
      <c r="C63867" s="220" t="str">
        <f t="shared" si="1994"/>
        <v/>
      </c>
      <c r="I63867" s="218" t="str">
        <f t="shared" si="1995"/>
        <v/>
      </c>
    </row>
    <row r="63868" spans="3:9" ht="15" customHeight="1">
      <c r="C63868" s="220" t="str">
        <f t="shared" si="1994"/>
        <v/>
      </c>
      <c r="I63868" s="218" t="str">
        <f t="shared" si="1995"/>
        <v/>
      </c>
    </row>
    <row r="63869" spans="3:9" ht="15" customHeight="1">
      <c r="C63869" s="220" t="str">
        <f t="shared" si="1994"/>
        <v/>
      </c>
      <c r="I63869" s="218" t="str">
        <f t="shared" si="1995"/>
        <v/>
      </c>
    </row>
    <row r="63870" spans="3:9" ht="15" customHeight="1">
      <c r="C63870" s="220" t="str">
        <f t="shared" si="1994"/>
        <v/>
      </c>
      <c r="I63870" s="218" t="str">
        <f t="shared" si="1995"/>
        <v/>
      </c>
    </row>
    <row r="63871" spans="3:9" ht="15" customHeight="1">
      <c r="C63871" s="220" t="str">
        <f t="shared" si="1994"/>
        <v/>
      </c>
      <c r="I63871" s="218" t="str">
        <f t="shared" si="1995"/>
        <v/>
      </c>
    </row>
    <row r="63872" spans="3:9" ht="15" customHeight="1">
      <c r="C63872" s="220" t="str">
        <f t="shared" si="1994"/>
        <v/>
      </c>
      <c r="I63872" s="218" t="str">
        <f t="shared" si="1995"/>
        <v/>
      </c>
    </row>
    <row r="63873" spans="3:9" ht="15" customHeight="1">
      <c r="C63873" s="220" t="str">
        <f t="shared" si="1994"/>
        <v/>
      </c>
      <c r="I63873" s="218" t="str">
        <f t="shared" si="1995"/>
        <v/>
      </c>
    </row>
    <row r="63874" spans="3:9" ht="15" customHeight="1">
      <c r="C63874" s="220" t="str">
        <f t="shared" si="1994"/>
        <v/>
      </c>
      <c r="I63874" s="218" t="str">
        <f t="shared" si="1995"/>
        <v/>
      </c>
    </row>
    <row r="63875" spans="3:9" ht="15" customHeight="1">
      <c r="C63875" s="220" t="str">
        <f t="shared" si="1994"/>
        <v/>
      </c>
      <c r="I63875" s="218" t="str">
        <f t="shared" si="1995"/>
        <v/>
      </c>
    </row>
    <row r="63876" spans="3:9" ht="15" customHeight="1">
      <c r="C63876" s="220" t="str">
        <f t="shared" si="1994"/>
        <v/>
      </c>
      <c r="I63876" s="218" t="str">
        <f t="shared" si="1995"/>
        <v/>
      </c>
    </row>
    <row r="63877" spans="3:9" ht="15" customHeight="1">
      <c r="C63877" s="220" t="str">
        <f t="shared" si="1994"/>
        <v/>
      </c>
      <c r="I63877" s="218" t="str">
        <f t="shared" si="1995"/>
        <v/>
      </c>
    </row>
    <row r="63878" spans="3:9" ht="15" customHeight="1">
      <c r="C63878" s="220" t="str">
        <f t="shared" ref="C63878:C63941" si="1996">IF(B63878="","",MONTH(B63878))</f>
        <v/>
      </c>
      <c r="I63878" s="218" t="str">
        <f t="shared" ref="I63878:I63941" si="1997">IF(H63878="","",IF(E63878="","Não deixe campos em branco, a planilha resumo de custos e despesas necessita deles para funcionar",IF(F63878="","Não deixe campos em branco, a planilha resumo de custos e despesas necessita deles para funcionar",IF(G63878="","Não deixe campos em branco, a planilha resumo de custos e despesas necessita deles para funcionar",""))))</f>
        <v/>
      </c>
    </row>
    <row r="63879" spans="3:9" ht="15" customHeight="1">
      <c r="C63879" s="220" t="str">
        <f t="shared" si="1996"/>
        <v/>
      </c>
      <c r="I63879" s="218" t="str">
        <f t="shared" si="1997"/>
        <v/>
      </c>
    </row>
    <row r="63880" spans="3:9" ht="15" customHeight="1">
      <c r="C63880" s="220" t="str">
        <f t="shared" si="1996"/>
        <v/>
      </c>
      <c r="I63880" s="218" t="str">
        <f t="shared" si="1997"/>
        <v/>
      </c>
    </row>
    <row r="63881" spans="3:9" ht="15" customHeight="1">
      <c r="C63881" s="220" t="str">
        <f t="shared" si="1996"/>
        <v/>
      </c>
      <c r="I63881" s="218" t="str">
        <f t="shared" si="1997"/>
        <v/>
      </c>
    </row>
    <row r="63882" spans="3:9" ht="15" customHeight="1">
      <c r="C63882" s="220" t="str">
        <f t="shared" si="1996"/>
        <v/>
      </c>
      <c r="I63882" s="218" t="str">
        <f t="shared" si="1997"/>
        <v/>
      </c>
    </row>
    <row r="63883" spans="3:9" ht="15" customHeight="1">
      <c r="C63883" s="220" t="str">
        <f t="shared" si="1996"/>
        <v/>
      </c>
      <c r="I63883" s="218" t="str">
        <f t="shared" si="1997"/>
        <v/>
      </c>
    </row>
    <row r="63884" spans="3:9" ht="15" customHeight="1">
      <c r="C63884" s="220" t="str">
        <f t="shared" si="1996"/>
        <v/>
      </c>
      <c r="I63884" s="218" t="str">
        <f t="shared" si="1997"/>
        <v/>
      </c>
    </row>
    <row r="63885" spans="3:9" ht="15" customHeight="1">
      <c r="C63885" s="220" t="str">
        <f t="shared" si="1996"/>
        <v/>
      </c>
      <c r="I63885" s="218" t="str">
        <f t="shared" si="1997"/>
        <v/>
      </c>
    </row>
    <row r="63886" spans="3:9" ht="15" customHeight="1">
      <c r="C63886" s="220" t="str">
        <f t="shared" si="1996"/>
        <v/>
      </c>
      <c r="I63886" s="218" t="str">
        <f t="shared" si="1997"/>
        <v/>
      </c>
    </row>
    <row r="63887" spans="3:9" ht="15" customHeight="1">
      <c r="C63887" s="220" t="str">
        <f t="shared" si="1996"/>
        <v/>
      </c>
      <c r="I63887" s="218" t="str">
        <f t="shared" si="1997"/>
        <v/>
      </c>
    </row>
    <row r="63888" spans="3:9" ht="15" customHeight="1">
      <c r="C63888" s="220" t="str">
        <f t="shared" si="1996"/>
        <v/>
      </c>
      <c r="I63888" s="218" t="str">
        <f t="shared" si="1997"/>
        <v/>
      </c>
    </row>
    <row r="63889" spans="3:9" ht="15" customHeight="1">
      <c r="C63889" s="220" t="str">
        <f t="shared" si="1996"/>
        <v/>
      </c>
      <c r="I63889" s="218" t="str">
        <f t="shared" si="1997"/>
        <v/>
      </c>
    </row>
    <row r="63890" spans="3:9" ht="15" customHeight="1">
      <c r="C63890" s="220" t="str">
        <f t="shared" si="1996"/>
        <v/>
      </c>
      <c r="I63890" s="218" t="str">
        <f t="shared" si="1997"/>
        <v/>
      </c>
    </row>
    <row r="63891" spans="3:9" ht="15" customHeight="1">
      <c r="C63891" s="220" t="str">
        <f t="shared" si="1996"/>
        <v/>
      </c>
      <c r="I63891" s="218" t="str">
        <f t="shared" si="1997"/>
        <v/>
      </c>
    </row>
    <row r="63892" spans="3:9" ht="15" customHeight="1">
      <c r="C63892" s="220" t="str">
        <f t="shared" si="1996"/>
        <v/>
      </c>
      <c r="I63892" s="218" t="str">
        <f t="shared" si="1997"/>
        <v/>
      </c>
    </row>
    <row r="63893" spans="3:9" ht="15" customHeight="1">
      <c r="C63893" s="220" t="str">
        <f t="shared" si="1996"/>
        <v/>
      </c>
      <c r="I63893" s="218" t="str">
        <f t="shared" si="1997"/>
        <v/>
      </c>
    </row>
    <row r="63894" spans="3:9" ht="15" customHeight="1">
      <c r="C63894" s="220" t="str">
        <f t="shared" si="1996"/>
        <v/>
      </c>
      <c r="I63894" s="218" t="str">
        <f t="shared" si="1997"/>
        <v/>
      </c>
    </row>
    <row r="63895" spans="3:9" ht="15" customHeight="1">
      <c r="C63895" s="220" t="str">
        <f t="shared" si="1996"/>
        <v/>
      </c>
      <c r="I63895" s="218" t="str">
        <f t="shared" si="1997"/>
        <v/>
      </c>
    </row>
    <row r="63896" spans="3:9" ht="15" customHeight="1">
      <c r="C63896" s="220" t="str">
        <f t="shared" si="1996"/>
        <v/>
      </c>
      <c r="I63896" s="218" t="str">
        <f t="shared" si="1997"/>
        <v/>
      </c>
    </row>
    <row r="63897" spans="3:9" ht="15" customHeight="1">
      <c r="C63897" s="220" t="str">
        <f t="shared" si="1996"/>
        <v/>
      </c>
      <c r="I63897" s="218" t="str">
        <f t="shared" si="1997"/>
        <v/>
      </c>
    </row>
    <row r="63898" spans="3:9" ht="15" customHeight="1">
      <c r="C63898" s="220" t="str">
        <f t="shared" si="1996"/>
        <v/>
      </c>
      <c r="I63898" s="218" t="str">
        <f t="shared" si="1997"/>
        <v/>
      </c>
    </row>
    <row r="63899" spans="3:9" ht="15" customHeight="1">
      <c r="C63899" s="220" t="str">
        <f t="shared" si="1996"/>
        <v/>
      </c>
      <c r="I63899" s="218" t="str">
        <f t="shared" si="1997"/>
        <v/>
      </c>
    </row>
    <row r="63900" spans="3:9" ht="15" customHeight="1">
      <c r="C63900" s="220" t="str">
        <f t="shared" si="1996"/>
        <v/>
      </c>
      <c r="I63900" s="218" t="str">
        <f t="shared" si="1997"/>
        <v/>
      </c>
    </row>
    <row r="63901" spans="3:9" ht="15" customHeight="1">
      <c r="C63901" s="220" t="str">
        <f t="shared" si="1996"/>
        <v/>
      </c>
      <c r="I63901" s="218" t="str">
        <f t="shared" si="1997"/>
        <v/>
      </c>
    </row>
    <row r="63902" spans="3:9" ht="15" customHeight="1">
      <c r="C63902" s="220" t="str">
        <f t="shared" si="1996"/>
        <v/>
      </c>
      <c r="I63902" s="218" t="str">
        <f t="shared" si="1997"/>
        <v/>
      </c>
    </row>
    <row r="63903" spans="3:9" ht="15" customHeight="1">
      <c r="C63903" s="220" t="str">
        <f t="shared" si="1996"/>
        <v/>
      </c>
      <c r="I63903" s="218" t="str">
        <f t="shared" si="1997"/>
        <v/>
      </c>
    </row>
    <row r="63904" spans="3:9" ht="15" customHeight="1">
      <c r="C63904" s="220" t="str">
        <f t="shared" si="1996"/>
        <v/>
      </c>
      <c r="I63904" s="218" t="str">
        <f t="shared" si="1997"/>
        <v/>
      </c>
    </row>
    <row r="63905" spans="3:9" ht="15" customHeight="1">
      <c r="C63905" s="220" t="str">
        <f t="shared" si="1996"/>
        <v/>
      </c>
      <c r="I63905" s="218" t="str">
        <f t="shared" si="1997"/>
        <v/>
      </c>
    </row>
    <row r="63906" spans="3:9" ht="15" customHeight="1">
      <c r="C63906" s="220" t="str">
        <f t="shared" si="1996"/>
        <v/>
      </c>
      <c r="I63906" s="218" t="str">
        <f t="shared" si="1997"/>
        <v/>
      </c>
    </row>
    <row r="63907" spans="3:9" ht="15" customHeight="1">
      <c r="C63907" s="220" t="str">
        <f t="shared" si="1996"/>
        <v/>
      </c>
      <c r="I63907" s="218" t="str">
        <f t="shared" si="1997"/>
        <v/>
      </c>
    </row>
    <row r="63908" spans="3:9" ht="15" customHeight="1">
      <c r="C63908" s="220" t="str">
        <f t="shared" si="1996"/>
        <v/>
      </c>
      <c r="I63908" s="218" t="str">
        <f t="shared" si="1997"/>
        <v/>
      </c>
    </row>
    <row r="63909" spans="3:9" ht="15" customHeight="1">
      <c r="C63909" s="220" t="str">
        <f t="shared" si="1996"/>
        <v/>
      </c>
      <c r="I63909" s="218" t="str">
        <f t="shared" si="1997"/>
        <v/>
      </c>
    </row>
    <row r="63910" spans="3:9" ht="15" customHeight="1">
      <c r="C63910" s="220" t="str">
        <f t="shared" si="1996"/>
        <v/>
      </c>
      <c r="I63910" s="218" t="str">
        <f t="shared" si="1997"/>
        <v/>
      </c>
    </row>
    <row r="63911" spans="3:9" ht="15" customHeight="1">
      <c r="C63911" s="220" t="str">
        <f t="shared" si="1996"/>
        <v/>
      </c>
      <c r="I63911" s="218" t="str">
        <f t="shared" si="1997"/>
        <v/>
      </c>
    </row>
    <row r="63912" spans="3:9" ht="15" customHeight="1">
      <c r="C63912" s="220" t="str">
        <f t="shared" si="1996"/>
        <v/>
      </c>
      <c r="I63912" s="218" t="str">
        <f t="shared" si="1997"/>
        <v/>
      </c>
    </row>
    <row r="63913" spans="3:9" ht="15" customHeight="1">
      <c r="C63913" s="220" t="str">
        <f t="shared" si="1996"/>
        <v/>
      </c>
      <c r="I63913" s="218" t="str">
        <f t="shared" si="1997"/>
        <v/>
      </c>
    </row>
    <row r="63914" spans="3:9" ht="15" customHeight="1">
      <c r="C63914" s="220" t="str">
        <f t="shared" si="1996"/>
        <v/>
      </c>
      <c r="I63914" s="218" t="str">
        <f t="shared" si="1997"/>
        <v/>
      </c>
    </row>
    <row r="63915" spans="3:9" ht="15" customHeight="1">
      <c r="C63915" s="220" t="str">
        <f t="shared" si="1996"/>
        <v/>
      </c>
      <c r="I63915" s="218" t="str">
        <f t="shared" si="1997"/>
        <v/>
      </c>
    </row>
    <row r="63916" spans="3:9" ht="15" customHeight="1">
      <c r="C63916" s="220" t="str">
        <f t="shared" si="1996"/>
        <v/>
      </c>
      <c r="I63916" s="218" t="str">
        <f t="shared" si="1997"/>
        <v/>
      </c>
    </row>
    <row r="63917" spans="3:9" ht="15" customHeight="1">
      <c r="C63917" s="220" t="str">
        <f t="shared" si="1996"/>
        <v/>
      </c>
      <c r="I63917" s="218" t="str">
        <f t="shared" si="1997"/>
        <v/>
      </c>
    </row>
    <row r="63918" spans="3:9" ht="15" customHeight="1">
      <c r="C63918" s="220" t="str">
        <f t="shared" si="1996"/>
        <v/>
      </c>
      <c r="I63918" s="218" t="str">
        <f t="shared" si="1997"/>
        <v/>
      </c>
    </row>
    <row r="63919" spans="3:9" ht="15" customHeight="1">
      <c r="C63919" s="220" t="str">
        <f t="shared" si="1996"/>
        <v/>
      </c>
      <c r="I63919" s="218" t="str">
        <f t="shared" si="1997"/>
        <v/>
      </c>
    </row>
    <row r="63920" spans="3:9" ht="15" customHeight="1">
      <c r="C63920" s="220" t="str">
        <f t="shared" si="1996"/>
        <v/>
      </c>
      <c r="I63920" s="218" t="str">
        <f t="shared" si="1997"/>
        <v/>
      </c>
    </row>
    <row r="63921" spans="3:9" ht="15" customHeight="1">
      <c r="C63921" s="220" t="str">
        <f t="shared" si="1996"/>
        <v/>
      </c>
      <c r="I63921" s="218" t="str">
        <f t="shared" si="1997"/>
        <v/>
      </c>
    </row>
    <row r="63922" spans="3:9" ht="15" customHeight="1">
      <c r="C63922" s="220" t="str">
        <f t="shared" si="1996"/>
        <v/>
      </c>
      <c r="I63922" s="218" t="str">
        <f t="shared" si="1997"/>
        <v/>
      </c>
    </row>
    <row r="63923" spans="3:9" ht="15" customHeight="1">
      <c r="C63923" s="220" t="str">
        <f t="shared" si="1996"/>
        <v/>
      </c>
      <c r="I63923" s="218" t="str">
        <f t="shared" si="1997"/>
        <v/>
      </c>
    </row>
    <row r="63924" spans="3:9" ht="15" customHeight="1">
      <c r="C63924" s="220" t="str">
        <f t="shared" si="1996"/>
        <v/>
      </c>
      <c r="I63924" s="218" t="str">
        <f t="shared" si="1997"/>
        <v/>
      </c>
    </row>
    <row r="63925" spans="3:9" ht="15" customHeight="1">
      <c r="C63925" s="220" t="str">
        <f t="shared" si="1996"/>
        <v/>
      </c>
      <c r="I63925" s="218" t="str">
        <f t="shared" si="1997"/>
        <v/>
      </c>
    </row>
    <row r="63926" spans="3:9" ht="15" customHeight="1">
      <c r="C63926" s="220" t="str">
        <f t="shared" si="1996"/>
        <v/>
      </c>
      <c r="I63926" s="218" t="str">
        <f t="shared" si="1997"/>
        <v/>
      </c>
    </row>
    <row r="63927" spans="3:9" ht="15" customHeight="1">
      <c r="C63927" s="220" t="str">
        <f t="shared" si="1996"/>
        <v/>
      </c>
      <c r="I63927" s="218" t="str">
        <f t="shared" si="1997"/>
        <v/>
      </c>
    </row>
    <row r="63928" spans="3:9" ht="15" customHeight="1">
      <c r="C63928" s="220" t="str">
        <f t="shared" si="1996"/>
        <v/>
      </c>
      <c r="I63928" s="218" t="str">
        <f t="shared" si="1997"/>
        <v/>
      </c>
    </row>
    <row r="63929" spans="3:9" ht="15" customHeight="1">
      <c r="C63929" s="220" t="str">
        <f t="shared" si="1996"/>
        <v/>
      </c>
      <c r="I63929" s="218" t="str">
        <f t="shared" si="1997"/>
        <v/>
      </c>
    </row>
    <row r="63930" spans="3:9" ht="15" customHeight="1">
      <c r="C63930" s="220" t="str">
        <f t="shared" si="1996"/>
        <v/>
      </c>
      <c r="I63930" s="218" t="str">
        <f t="shared" si="1997"/>
        <v/>
      </c>
    </row>
    <row r="63931" spans="3:9" ht="15" customHeight="1">
      <c r="C63931" s="220" t="str">
        <f t="shared" si="1996"/>
        <v/>
      </c>
      <c r="I63931" s="218" t="str">
        <f t="shared" si="1997"/>
        <v/>
      </c>
    </row>
    <row r="63932" spans="3:9" ht="15" customHeight="1">
      <c r="C63932" s="220" t="str">
        <f t="shared" si="1996"/>
        <v/>
      </c>
      <c r="I63932" s="218" t="str">
        <f t="shared" si="1997"/>
        <v/>
      </c>
    </row>
    <row r="63933" spans="3:9" ht="15" customHeight="1">
      <c r="C63933" s="220" t="str">
        <f t="shared" si="1996"/>
        <v/>
      </c>
      <c r="I63933" s="218" t="str">
        <f t="shared" si="1997"/>
        <v/>
      </c>
    </row>
    <row r="63934" spans="3:9" ht="15" customHeight="1">
      <c r="C63934" s="220" t="str">
        <f t="shared" si="1996"/>
        <v/>
      </c>
      <c r="I63934" s="218" t="str">
        <f t="shared" si="1997"/>
        <v/>
      </c>
    </row>
    <row r="63935" spans="3:9" ht="15" customHeight="1">
      <c r="C63935" s="220" t="str">
        <f t="shared" si="1996"/>
        <v/>
      </c>
      <c r="I63935" s="218" t="str">
        <f t="shared" si="1997"/>
        <v/>
      </c>
    </row>
    <row r="63936" spans="3:9" ht="15" customHeight="1">
      <c r="C63936" s="220" t="str">
        <f t="shared" si="1996"/>
        <v/>
      </c>
      <c r="I63936" s="218" t="str">
        <f t="shared" si="1997"/>
        <v/>
      </c>
    </row>
    <row r="63937" spans="3:9" ht="15" customHeight="1">
      <c r="C63937" s="220" t="str">
        <f t="shared" si="1996"/>
        <v/>
      </c>
      <c r="I63937" s="218" t="str">
        <f t="shared" si="1997"/>
        <v/>
      </c>
    </row>
    <row r="63938" spans="3:9" ht="15" customHeight="1">
      <c r="C63938" s="220" t="str">
        <f t="shared" si="1996"/>
        <v/>
      </c>
      <c r="I63938" s="218" t="str">
        <f t="shared" si="1997"/>
        <v/>
      </c>
    </row>
    <row r="63939" spans="3:9" ht="15" customHeight="1">
      <c r="C63939" s="220" t="str">
        <f t="shared" si="1996"/>
        <v/>
      </c>
      <c r="I63939" s="218" t="str">
        <f t="shared" si="1997"/>
        <v/>
      </c>
    </row>
    <row r="63940" spans="3:9" ht="15" customHeight="1">
      <c r="C63940" s="220" t="str">
        <f t="shared" si="1996"/>
        <v/>
      </c>
      <c r="I63940" s="218" t="str">
        <f t="shared" si="1997"/>
        <v/>
      </c>
    </row>
    <row r="63941" spans="3:9" ht="15" customHeight="1">
      <c r="C63941" s="220" t="str">
        <f t="shared" si="1996"/>
        <v/>
      </c>
      <c r="I63941" s="218" t="str">
        <f t="shared" si="1997"/>
        <v/>
      </c>
    </row>
    <row r="63942" spans="3:9" ht="15" customHeight="1">
      <c r="C63942" s="220" t="str">
        <f t="shared" ref="C63942:C64005" si="1998">IF(B63942="","",MONTH(B63942))</f>
        <v/>
      </c>
      <c r="I63942" s="218" t="str">
        <f t="shared" ref="I63942:I64005" si="1999">IF(H63942="","",IF(E63942="","Não deixe campos em branco, a planilha resumo de custos e despesas necessita deles para funcionar",IF(F63942="","Não deixe campos em branco, a planilha resumo de custos e despesas necessita deles para funcionar",IF(G63942="","Não deixe campos em branco, a planilha resumo de custos e despesas necessita deles para funcionar",""))))</f>
        <v/>
      </c>
    </row>
    <row r="63943" spans="3:9" ht="15" customHeight="1">
      <c r="C63943" s="220" t="str">
        <f t="shared" si="1998"/>
        <v/>
      </c>
      <c r="I63943" s="218" t="str">
        <f t="shared" si="1999"/>
        <v/>
      </c>
    </row>
    <row r="63944" spans="3:9" ht="15" customHeight="1">
      <c r="C63944" s="220" t="str">
        <f t="shared" si="1998"/>
        <v/>
      </c>
      <c r="I63944" s="218" t="str">
        <f t="shared" si="1999"/>
        <v/>
      </c>
    </row>
    <row r="63945" spans="3:9" ht="15" customHeight="1">
      <c r="C63945" s="220" t="str">
        <f t="shared" si="1998"/>
        <v/>
      </c>
      <c r="I63945" s="218" t="str">
        <f t="shared" si="1999"/>
        <v/>
      </c>
    </row>
    <row r="63946" spans="3:9" ht="15" customHeight="1">
      <c r="C63946" s="220" t="str">
        <f t="shared" si="1998"/>
        <v/>
      </c>
      <c r="I63946" s="218" t="str">
        <f t="shared" si="1999"/>
        <v/>
      </c>
    </row>
    <row r="63947" spans="3:9" ht="15" customHeight="1">
      <c r="C63947" s="220" t="str">
        <f t="shared" si="1998"/>
        <v/>
      </c>
      <c r="I63947" s="218" t="str">
        <f t="shared" si="1999"/>
        <v/>
      </c>
    </row>
    <row r="63948" spans="3:9" ht="15" customHeight="1">
      <c r="C63948" s="220" t="str">
        <f t="shared" si="1998"/>
        <v/>
      </c>
      <c r="I63948" s="218" t="str">
        <f t="shared" si="1999"/>
        <v/>
      </c>
    </row>
    <row r="63949" spans="3:9" ht="15" customHeight="1">
      <c r="C63949" s="220" t="str">
        <f t="shared" si="1998"/>
        <v/>
      </c>
      <c r="I63949" s="218" t="str">
        <f t="shared" si="1999"/>
        <v/>
      </c>
    </row>
    <row r="63950" spans="3:9" ht="15" customHeight="1">
      <c r="C63950" s="220" t="str">
        <f t="shared" si="1998"/>
        <v/>
      </c>
      <c r="I63950" s="218" t="str">
        <f t="shared" si="1999"/>
        <v/>
      </c>
    </row>
    <row r="63951" spans="3:9" ht="15" customHeight="1">
      <c r="C63951" s="220" t="str">
        <f t="shared" si="1998"/>
        <v/>
      </c>
      <c r="I63951" s="218" t="str">
        <f t="shared" si="1999"/>
        <v/>
      </c>
    </row>
    <row r="63952" spans="3:9" ht="15" customHeight="1">
      <c r="C63952" s="220" t="str">
        <f t="shared" si="1998"/>
        <v/>
      </c>
      <c r="I63952" s="218" t="str">
        <f t="shared" si="1999"/>
        <v/>
      </c>
    </row>
    <row r="63953" spans="3:9" ht="15" customHeight="1">
      <c r="C63953" s="220" t="str">
        <f t="shared" si="1998"/>
        <v/>
      </c>
      <c r="I63953" s="218" t="str">
        <f t="shared" si="1999"/>
        <v/>
      </c>
    </row>
    <row r="63954" spans="3:9" ht="15" customHeight="1">
      <c r="C63954" s="220" t="str">
        <f t="shared" si="1998"/>
        <v/>
      </c>
      <c r="I63954" s="218" t="str">
        <f t="shared" si="1999"/>
        <v/>
      </c>
    </row>
    <row r="63955" spans="3:9" ht="15" customHeight="1">
      <c r="C63955" s="220" t="str">
        <f t="shared" si="1998"/>
        <v/>
      </c>
      <c r="I63955" s="218" t="str">
        <f t="shared" si="1999"/>
        <v/>
      </c>
    </row>
    <row r="63956" spans="3:9" ht="15" customHeight="1">
      <c r="C63956" s="220" t="str">
        <f t="shared" si="1998"/>
        <v/>
      </c>
      <c r="I63956" s="218" t="str">
        <f t="shared" si="1999"/>
        <v/>
      </c>
    </row>
    <row r="63957" spans="3:9" ht="15" customHeight="1">
      <c r="C63957" s="220" t="str">
        <f t="shared" si="1998"/>
        <v/>
      </c>
      <c r="I63957" s="218" t="str">
        <f t="shared" si="1999"/>
        <v/>
      </c>
    </row>
    <row r="63958" spans="3:9" ht="15" customHeight="1">
      <c r="C63958" s="220" t="str">
        <f t="shared" si="1998"/>
        <v/>
      </c>
      <c r="I63958" s="218" t="str">
        <f t="shared" si="1999"/>
        <v/>
      </c>
    </row>
    <row r="63959" spans="3:9" ht="15" customHeight="1">
      <c r="C63959" s="220" t="str">
        <f t="shared" si="1998"/>
        <v/>
      </c>
      <c r="I63959" s="218" t="str">
        <f t="shared" si="1999"/>
        <v/>
      </c>
    </row>
    <row r="63960" spans="3:9" ht="15" customHeight="1">
      <c r="C63960" s="220" t="str">
        <f t="shared" si="1998"/>
        <v/>
      </c>
      <c r="I63960" s="218" t="str">
        <f t="shared" si="1999"/>
        <v/>
      </c>
    </row>
    <row r="63961" spans="3:9" ht="15" customHeight="1">
      <c r="C63961" s="220" t="str">
        <f t="shared" si="1998"/>
        <v/>
      </c>
      <c r="I63961" s="218" t="str">
        <f t="shared" si="1999"/>
        <v/>
      </c>
    </row>
    <row r="63962" spans="3:9" ht="15" customHeight="1">
      <c r="C63962" s="220" t="str">
        <f t="shared" si="1998"/>
        <v/>
      </c>
      <c r="I63962" s="218" t="str">
        <f t="shared" si="1999"/>
        <v/>
      </c>
    </row>
    <row r="63963" spans="3:9" ht="15" customHeight="1">
      <c r="C63963" s="220" t="str">
        <f t="shared" si="1998"/>
        <v/>
      </c>
      <c r="I63963" s="218" t="str">
        <f t="shared" si="1999"/>
        <v/>
      </c>
    </row>
    <row r="63964" spans="3:9" ht="15" customHeight="1">
      <c r="C63964" s="220" t="str">
        <f t="shared" si="1998"/>
        <v/>
      </c>
      <c r="I63964" s="218" t="str">
        <f t="shared" si="1999"/>
        <v/>
      </c>
    </row>
    <row r="63965" spans="3:9" ht="15" customHeight="1">
      <c r="C63965" s="220" t="str">
        <f t="shared" si="1998"/>
        <v/>
      </c>
      <c r="I63965" s="218" t="str">
        <f t="shared" si="1999"/>
        <v/>
      </c>
    </row>
    <row r="63966" spans="3:9" ht="15" customHeight="1">
      <c r="C63966" s="220" t="str">
        <f t="shared" si="1998"/>
        <v/>
      </c>
      <c r="I63966" s="218" t="str">
        <f t="shared" si="1999"/>
        <v/>
      </c>
    </row>
    <row r="63967" spans="3:9" ht="15" customHeight="1">
      <c r="C63967" s="220" t="str">
        <f t="shared" si="1998"/>
        <v/>
      </c>
      <c r="I63967" s="218" t="str">
        <f t="shared" si="1999"/>
        <v/>
      </c>
    </row>
    <row r="63968" spans="3:9" ht="15" customHeight="1">
      <c r="C63968" s="220" t="str">
        <f t="shared" si="1998"/>
        <v/>
      </c>
      <c r="I63968" s="218" t="str">
        <f t="shared" si="1999"/>
        <v/>
      </c>
    </row>
    <row r="63969" spans="3:9" ht="15" customHeight="1">
      <c r="C63969" s="220" t="str">
        <f t="shared" si="1998"/>
        <v/>
      </c>
      <c r="I63969" s="218" t="str">
        <f t="shared" si="1999"/>
        <v/>
      </c>
    </row>
    <row r="63970" spans="3:9" ht="15" customHeight="1">
      <c r="C63970" s="220" t="str">
        <f t="shared" si="1998"/>
        <v/>
      </c>
      <c r="I63970" s="218" t="str">
        <f t="shared" si="1999"/>
        <v/>
      </c>
    </row>
    <row r="63971" spans="3:9" ht="15" customHeight="1">
      <c r="C63971" s="220" t="str">
        <f t="shared" si="1998"/>
        <v/>
      </c>
      <c r="I63971" s="218" t="str">
        <f t="shared" si="1999"/>
        <v/>
      </c>
    </row>
    <row r="63972" spans="3:9" ht="15" customHeight="1">
      <c r="C63972" s="220" t="str">
        <f t="shared" si="1998"/>
        <v/>
      </c>
      <c r="I63972" s="218" t="str">
        <f t="shared" si="1999"/>
        <v/>
      </c>
    </row>
    <row r="63973" spans="3:9" ht="15" customHeight="1">
      <c r="C63973" s="220" t="str">
        <f t="shared" si="1998"/>
        <v/>
      </c>
      <c r="I63973" s="218" t="str">
        <f t="shared" si="1999"/>
        <v/>
      </c>
    </row>
    <row r="63974" spans="3:9" ht="15" customHeight="1">
      <c r="C63974" s="220" t="str">
        <f t="shared" si="1998"/>
        <v/>
      </c>
      <c r="I63974" s="218" t="str">
        <f t="shared" si="1999"/>
        <v/>
      </c>
    </row>
    <row r="63975" spans="3:9" ht="15" customHeight="1">
      <c r="C63975" s="220" t="str">
        <f t="shared" si="1998"/>
        <v/>
      </c>
      <c r="I63975" s="218" t="str">
        <f t="shared" si="1999"/>
        <v/>
      </c>
    </row>
    <row r="63976" spans="3:9" ht="15" customHeight="1">
      <c r="C63976" s="220" t="str">
        <f t="shared" si="1998"/>
        <v/>
      </c>
      <c r="I63976" s="218" t="str">
        <f t="shared" si="1999"/>
        <v/>
      </c>
    </row>
    <row r="63977" spans="3:9" ht="15" customHeight="1">
      <c r="C63977" s="220" t="str">
        <f t="shared" si="1998"/>
        <v/>
      </c>
      <c r="I63977" s="218" t="str">
        <f t="shared" si="1999"/>
        <v/>
      </c>
    </row>
    <row r="63978" spans="3:9" ht="15" customHeight="1">
      <c r="C63978" s="220" t="str">
        <f t="shared" si="1998"/>
        <v/>
      </c>
      <c r="I63978" s="218" t="str">
        <f t="shared" si="1999"/>
        <v/>
      </c>
    </row>
    <row r="63979" spans="3:9" ht="15" customHeight="1">
      <c r="C63979" s="220" t="str">
        <f t="shared" si="1998"/>
        <v/>
      </c>
      <c r="I63979" s="218" t="str">
        <f t="shared" si="1999"/>
        <v/>
      </c>
    </row>
    <row r="63980" spans="3:9" ht="15" customHeight="1">
      <c r="C63980" s="220" t="str">
        <f t="shared" si="1998"/>
        <v/>
      </c>
      <c r="I63980" s="218" t="str">
        <f t="shared" si="1999"/>
        <v/>
      </c>
    </row>
    <row r="63981" spans="3:9" ht="15" customHeight="1">
      <c r="C63981" s="220" t="str">
        <f t="shared" si="1998"/>
        <v/>
      </c>
      <c r="I63981" s="218" t="str">
        <f t="shared" si="1999"/>
        <v/>
      </c>
    </row>
    <row r="63982" spans="3:9" ht="15" customHeight="1">
      <c r="C63982" s="220" t="str">
        <f t="shared" si="1998"/>
        <v/>
      </c>
      <c r="I63982" s="218" t="str">
        <f t="shared" si="1999"/>
        <v/>
      </c>
    </row>
    <row r="63983" spans="3:9" ht="15" customHeight="1">
      <c r="C63983" s="220" t="str">
        <f t="shared" si="1998"/>
        <v/>
      </c>
      <c r="I63983" s="218" t="str">
        <f t="shared" si="1999"/>
        <v/>
      </c>
    </row>
    <row r="63984" spans="3:9" ht="15" customHeight="1">
      <c r="C63984" s="220" t="str">
        <f t="shared" si="1998"/>
        <v/>
      </c>
      <c r="I63984" s="218" t="str">
        <f t="shared" si="1999"/>
        <v/>
      </c>
    </row>
    <row r="63985" spans="3:9" ht="15" customHeight="1">
      <c r="C63985" s="220" t="str">
        <f t="shared" si="1998"/>
        <v/>
      </c>
      <c r="I63985" s="218" t="str">
        <f t="shared" si="1999"/>
        <v/>
      </c>
    </row>
    <row r="63986" spans="3:9" ht="15" customHeight="1">
      <c r="C63986" s="220" t="str">
        <f t="shared" si="1998"/>
        <v/>
      </c>
      <c r="I63986" s="218" t="str">
        <f t="shared" si="1999"/>
        <v/>
      </c>
    </row>
    <row r="63987" spans="3:9" ht="15" customHeight="1">
      <c r="C63987" s="220" t="str">
        <f t="shared" si="1998"/>
        <v/>
      </c>
      <c r="I63987" s="218" t="str">
        <f t="shared" si="1999"/>
        <v/>
      </c>
    </row>
    <row r="63988" spans="3:9" ht="15" customHeight="1">
      <c r="C63988" s="220" t="str">
        <f t="shared" si="1998"/>
        <v/>
      </c>
      <c r="I63988" s="218" t="str">
        <f t="shared" si="1999"/>
        <v/>
      </c>
    </row>
    <row r="63989" spans="3:9" ht="15" customHeight="1">
      <c r="C63989" s="220" t="str">
        <f t="shared" si="1998"/>
        <v/>
      </c>
      <c r="I63989" s="218" t="str">
        <f t="shared" si="1999"/>
        <v/>
      </c>
    </row>
    <row r="63990" spans="3:9" ht="15" customHeight="1">
      <c r="C63990" s="220" t="str">
        <f t="shared" si="1998"/>
        <v/>
      </c>
      <c r="I63990" s="218" t="str">
        <f t="shared" si="1999"/>
        <v/>
      </c>
    </row>
    <row r="63991" spans="3:9" ht="15" customHeight="1">
      <c r="C63991" s="220" t="str">
        <f t="shared" si="1998"/>
        <v/>
      </c>
      <c r="I63991" s="218" t="str">
        <f t="shared" si="1999"/>
        <v/>
      </c>
    </row>
    <row r="63992" spans="3:9" ht="15" customHeight="1">
      <c r="C63992" s="220" t="str">
        <f t="shared" si="1998"/>
        <v/>
      </c>
      <c r="I63992" s="218" t="str">
        <f t="shared" si="1999"/>
        <v/>
      </c>
    </row>
    <row r="63993" spans="3:9" ht="15" customHeight="1">
      <c r="C63993" s="220" t="str">
        <f t="shared" si="1998"/>
        <v/>
      </c>
      <c r="I63993" s="218" t="str">
        <f t="shared" si="1999"/>
        <v/>
      </c>
    </row>
    <row r="63994" spans="3:9" ht="15" customHeight="1">
      <c r="C63994" s="220" t="str">
        <f t="shared" si="1998"/>
        <v/>
      </c>
      <c r="I63994" s="218" t="str">
        <f t="shared" si="1999"/>
        <v/>
      </c>
    </row>
    <row r="63995" spans="3:9" ht="15" customHeight="1">
      <c r="C63995" s="220" t="str">
        <f t="shared" si="1998"/>
        <v/>
      </c>
      <c r="I63995" s="218" t="str">
        <f t="shared" si="1999"/>
        <v/>
      </c>
    </row>
    <row r="63996" spans="3:9" ht="15" customHeight="1">
      <c r="C63996" s="220" t="str">
        <f t="shared" si="1998"/>
        <v/>
      </c>
      <c r="I63996" s="218" t="str">
        <f t="shared" si="1999"/>
        <v/>
      </c>
    </row>
    <row r="63997" spans="3:9" ht="15" customHeight="1">
      <c r="C63997" s="220" t="str">
        <f t="shared" si="1998"/>
        <v/>
      </c>
      <c r="I63997" s="218" t="str">
        <f t="shared" si="1999"/>
        <v/>
      </c>
    </row>
    <row r="63998" spans="3:9" ht="15" customHeight="1">
      <c r="C63998" s="220" t="str">
        <f t="shared" si="1998"/>
        <v/>
      </c>
      <c r="I63998" s="218" t="str">
        <f t="shared" si="1999"/>
        <v/>
      </c>
    </row>
    <row r="63999" spans="3:9" ht="15" customHeight="1">
      <c r="C63999" s="220" t="str">
        <f t="shared" si="1998"/>
        <v/>
      </c>
      <c r="I63999" s="218" t="str">
        <f t="shared" si="1999"/>
        <v/>
      </c>
    </row>
    <row r="64000" spans="3:9" ht="15" customHeight="1">
      <c r="C64000" s="220" t="str">
        <f t="shared" si="1998"/>
        <v/>
      </c>
      <c r="I64000" s="218" t="str">
        <f t="shared" si="1999"/>
        <v/>
      </c>
    </row>
    <row r="64001" spans="3:9" ht="15" customHeight="1">
      <c r="C64001" s="220" t="str">
        <f t="shared" si="1998"/>
        <v/>
      </c>
      <c r="I64001" s="218" t="str">
        <f t="shared" si="1999"/>
        <v/>
      </c>
    </row>
    <row r="64002" spans="3:9" ht="15" customHeight="1">
      <c r="C64002" s="220" t="str">
        <f t="shared" si="1998"/>
        <v/>
      </c>
      <c r="I64002" s="218" t="str">
        <f t="shared" si="1999"/>
        <v/>
      </c>
    </row>
    <row r="64003" spans="3:9" ht="15" customHeight="1">
      <c r="C64003" s="220" t="str">
        <f t="shared" si="1998"/>
        <v/>
      </c>
      <c r="I64003" s="218" t="str">
        <f t="shared" si="1999"/>
        <v/>
      </c>
    </row>
    <row r="64004" spans="3:9" ht="15" customHeight="1">
      <c r="C64004" s="220" t="str">
        <f t="shared" si="1998"/>
        <v/>
      </c>
      <c r="I64004" s="218" t="str">
        <f t="shared" si="1999"/>
        <v/>
      </c>
    </row>
    <row r="64005" spans="3:9" ht="15" customHeight="1">
      <c r="C64005" s="220" t="str">
        <f t="shared" si="1998"/>
        <v/>
      </c>
      <c r="I64005" s="218" t="str">
        <f t="shared" si="1999"/>
        <v/>
      </c>
    </row>
    <row r="64006" spans="3:9" ht="15" customHeight="1">
      <c r="C64006" s="220" t="str">
        <f t="shared" ref="C64006:C64069" si="2000">IF(B64006="","",MONTH(B64006))</f>
        <v/>
      </c>
      <c r="I64006" s="218" t="str">
        <f t="shared" ref="I64006:I64069" si="2001">IF(H64006="","",IF(E64006="","Não deixe campos em branco, a planilha resumo de custos e despesas necessita deles para funcionar",IF(F64006="","Não deixe campos em branco, a planilha resumo de custos e despesas necessita deles para funcionar",IF(G64006="","Não deixe campos em branco, a planilha resumo de custos e despesas necessita deles para funcionar",""))))</f>
        <v/>
      </c>
    </row>
    <row r="64007" spans="3:9" ht="15" customHeight="1">
      <c r="C64007" s="220" t="str">
        <f t="shared" si="2000"/>
        <v/>
      </c>
      <c r="I64007" s="218" t="str">
        <f t="shared" si="2001"/>
        <v/>
      </c>
    </row>
    <row r="64008" spans="3:9" ht="15" customHeight="1">
      <c r="C64008" s="220" t="str">
        <f t="shared" si="2000"/>
        <v/>
      </c>
      <c r="I64008" s="218" t="str">
        <f t="shared" si="2001"/>
        <v/>
      </c>
    </row>
    <row r="64009" spans="3:9" ht="15" customHeight="1">
      <c r="C64009" s="220" t="str">
        <f t="shared" si="2000"/>
        <v/>
      </c>
      <c r="I64009" s="218" t="str">
        <f t="shared" si="2001"/>
        <v/>
      </c>
    </row>
    <row r="64010" spans="3:9" ht="15" customHeight="1">
      <c r="C64010" s="220" t="str">
        <f t="shared" si="2000"/>
        <v/>
      </c>
      <c r="I64010" s="218" t="str">
        <f t="shared" si="2001"/>
        <v/>
      </c>
    </row>
    <row r="64011" spans="3:9" ht="15" customHeight="1">
      <c r="C64011" s="220" t="str">
        <f t="shared" si="2000"/>
        <v/>
      </c>
      <c r="I64011" s="218" t="str">
        <f t="shared" si="2001"/>
        <v/>
      </c>
    </row>
    <row r="64012" spans="3:9" ht="15" customHeight="1">
      <c r="C64012" s="220" t="str">
        <f t="shared" si="2000"/>
        <v/>
      </c>
      <c r="I64012" s="218" t="str">
        <f t="shared" si="2001"/>
        <v/>
      </c>
    </row>
    <row r="64013" spans="3:9" ht="15" customHeight="1">
      <c r="C64013" s="220" t="str">
        <f t="shared" si="2000"/>
        <v/>
      </c>
      <c r="I64013" s="218" t="str">
        <f t="shared" si="2001"/>
        <v/>
      </c>
    </row>
    <row r="64014" spans="3:9" ht="15" customHeight="1">
      <c r="C64014" s="220" t="str">
        <f t="shared" si="2000"/>
        <v/>
      </c>
      <c r="I64014" s="218" t="str">
        <f t="shared" si="2001"/>
        <v/>
      </c>
    </row>
    <row r="64015" spans="3:9" ht="15" customHeight="1">
      <c r="C64015" s="220" t="str">
        <f t="shared" si="2000"/>
        <v/>
      </c>
      <c r="I64015" s="218" t="str">
        <f t="shared" si="2001"/>
        <v/>
      </c>
    </row>
    <row r="64016" spans="3:9" ht="15" customHeight="1">
      <c r="C64016" s="220" t="str">
        <f t="shared" si="2000"/>
        <v/>
      </c>
      <c r="I64016" s="218" t="str">
        <f t="shared" si="2001"/>
        <v/>
      </c>
    </row>
    <row r="64017" spans="3:9" ht="15" customHeight="1">
      <c r="C64017" s="220" t="str">
        <f t="shared" si="2000"/>
        <v/>
      </c>
      <c r="I64017" s="218" t="str">
        <f t="shared" si="2001"/>
        <v/>
      </c>
    </row>
    <row r="64018" spans="3:9" ht="15" customHeight="1">
      <c r="C64018" s="220" t="str">
        <f t="shared" si="2000"/>
        <v/>
      </c>
      <c r="I64018" s="218" t="str">
        <f t="shared" si="2001"/>
        <v/>
      </c>
    </row>
    <row r="64019" spans="3:9" ht="15" customHeight="1">
      <c r="C64019" s="220" t="str">
        <f t="shared" si="2000"/>
        <v/>
      </c>
      <c r="I64019" s="218" t="str">
        <f t="shared" si="2001"/>
        <v/>
      </c>
    </row>
    <row r="64020" spans="3:9" ht="15" customHeight="1">
      <c r="C64020" s="220" t="str">
        <f t="shared" si="2000"/>
        <v/>
      </c>
      <c r="I64020" s="218" t="str">
        <f t="shared" si="2001"/>
        <v/>
      </c>
    </row>
    <row r="64021" spans="3:9" ht="15" customHeight="1">
      <c r="C64021" s="220" t="str">
        <f t="shared" si="2000"/>
        <v/>
      </c>
      <c r="I64021" s="218" t="str">
        <f t="shared" si="2001"/>
        <v/>
      </c>
    </row>
    <row r="64022" spans="3:9" ht="15" customHeight="1">
      <c r="C64022" s="220" t="str">
        <f t="shared" si="2000"/>
        <v/>
      </c>
      <c r="I64022" s="218" t="str">
        <f t="shared" si="2001"/>
        <v/>
      </c>
    </row>
    <row r="64023" spans="3:9" ht="15" customHeight="1">
      <c r="C64023" s="220" t="str">
        <f t="shared" si="2000"/>
        <v/>
      </c>
      <c r="I64023" s="218" t="str">
        <f t="shared" si="2001"/>
        <v/>
      </c>
    </row>
    <row r="64024" spans="3:9" ht="15" customHeight="1">
      <c r="C64024" s="220" t="str">
        <f t="shared" si="2000"/>
        <v/>
      </c>
      <c r="I64024" s="218" t="str">
        <f t="shared" si="2001"/>
        <v/>
      </c>
    </row>
    <row r="64025" spans="3:9" ht="15" customHeight="1">
      <c r="C64025" s="220" t="str">
        <f t="shared" si="2000"/>
        <v/>
      </c>
      <c r="I64025" s="218" t="str">
        <f t="shared" si="2001"/>
        <v/>
      </c>
    </row>
    <row r="64026" spans="3:9" ht="15" customHeight="1">
      <c r="C64026" s="220" t="str">
        <f t="shared" si="2000"/>
        <v/>
      </c>
      <c r="I64026" s="218" t="str">
        <f t="shared" si="2001"/>
        <v/>
      </c>
    </row>
    <row r="64027" spans="3:9" ht="15" customHeight="1">
      <c r="C64027" s="220" t="str">
        <f t="shared" si="2000"/>
        <v/>
      </c>
      <c r="I64027" s="218" t="str">
        <f t="shared" si="2001"/>
        <v/>
      </c>
    </row>
    <row r="64028" spans="3:9" ht="15" customHeight="1">
      <c r="C64028" s="220" t="str">
        <f t="shared" si="2000"/>
        <v/>
      </c>
      <c r="I64028" s="218" t="str">
        <f t="shared" si="2001"/>
        <v/>
      </c>
    </row>
    <row r="64029" spans="3:9" ht="15" customHeight="1">
      <c r="C64029" s="220" t="str">
        <f t="shared" si="2000"/>
        <v/>
      </c>
      <c r="I64029" s="218" t="str">
        <f t="shared" si="2001"/>
        <v/>
      </c>
    </row>
    <row r="64030" spans="3:9" ht="15" customHeight="1">
      <c r="C64030" s="220" t="str">
        <f t="shared" si="2000"/>
        <v/>
      </c>
      <c r="I64030" s="218" t="str">
        <f t="shared" si="2001"/>
        <v/>
      </c>
    </row>
    <row r="64031" spans="3:9" ht="15" customHeight="1">
      <c r="C64031" s="220" t="str">
        <f t="shared" si="2000"/>
        <v/>
      </c>
      <c r="I64031" s="218" t="str">
        <f t="shared" si="2001"/>
        <v/>
      </c>
    </row>
    <row r="64032" spans="3:9" ht="15" customHeight="1">
      <c r="C64032" s="220" t="str">
        <f t="shared" si="2000"/>
        <v/>
      </c>
      <c r="I64032" s="218" t="str">
        <f t="shared" si="2001"/>
        <v/>
      </c>
    </row>
    <row r="64033" spans="3:9" ht="15" customHeight="1">
      <c r="C64033" s="220" t="str">
        <f t="shared" si="2000"/>
        <v/>
      </c>
      <c r="I64033" s="218" t="str">
        <f t="shared" si="2001"/>
        <v/>
      </c>
    </row>
    <row r="64034" spans="3:9" ht="15" customHeight="1">
      <c r="C64034" s="220" t="str">
        <f t="shared" si="2000"/>
        <v/>
      </c>
      <c r="I64034" s="218" t="str">
        <f t="shared" si="2001"/>
        <v/>
      </c>
    </row>
    <row r="64035" spans="3:9" ht="15" customHeight="1">
      <c r="C64035" s="220" t="str">
        <f t="shared" si="2000"/>
        <v/>
      </c>
      <c r="I64035" s="218" t="str">
        <f t="shared" si="2001"/>
        <v/>
      </c>
    </row>
    <row r="64036" spans="3:9" ht="15" customHeight="1">
      <c r="C64036" s="220" t="str">
        <f t="shared" si="2000"/>
        <v/>
      </c>
      <c r="I64036" s="218" t="str">
        <f t="shared" si="2001"/>
        <v/>
      </c>
    </row>
    <row r="64037" spans="3:9" ht="15" customHeight="1">
      <c r="C64037" s="220" t="str">
        <f t="shared" si="2000"/>
        <v/>
      </c>
      <c r="I64037" s="218" t="str">
        <f t="shared" si="2001"/>
        <v/>
      </c>
    </row>
    <row r="64038" spans="3:9" ht="15" customHeight="1">
      <c r="C64038" s="220" t="str">
        <f t="shared" si="2000"/>
        <v/>
      </c>
      <c r="I64038" s="218" t="str">
        <f t="shared" si="2001"/>
        <v/>
      </c>
    </row>
    <row r="64039" spans="3:9" ht="15" customHeight="1">
      <c r="C64039" s="220" t="str">
        <f t="shared" si="2000"/>
        <v/>
      </c>
      <c r="I64039" s="218" t="str">
        <f t="shared" si="2001"/>
        <v/>
      </c>
    </row>
    <row r="64040" spans="3:9" ht="15" customHeight="1">
      <c r="C64040" s="220" t="str">
        <f t="shared" si="2000"/>
        <v/>
      </c>
      <c r="I64040" s="218" t="str">
        <f t="shared" si="2001"/>
        <v/>
      </c>
    </row>
    <row r="64041" spans="3:9" ht="15" customHeight="1">
      <c r="C64041" s="220" t="str">
        <f t="shared" si="2000"/>
        <v/>
      </c>
      <c r="I64041" s="218" t="str">
        <f t="shared" si="2001"/>
        <v/>
      </c>
    </row>
    <row r="64042" spans="3:9" ht="15" customHeight="1">
      <c r="C64042" s="220" t="str">
        <f t="shared" si="2000"/>
        <v/>
      </c>
      <c r="I64042" s="218" t="str">
        <f t="shared" si="2001"/>
        <v/>
      </c>
    </row>
    <row r="64043" spans="3:9" ht="15" customHeight="1">
      <c r="C64043" s="220" t="str">
        <f t="shared" si="2000"/>
        <v/>
      </c>
      <c r="I64043" s="218" t="str">
        <f t="shared" si="2001"/>
        <v/>
      </c>
    </row>
    <row r="64044" spans="3:9" ht="15" customHeight="1">
      <c r="C64044" s="220" t="str">
        <f t="shared" si="2000"/>
        <v/>
      </c>
      <c r="I64044" s="218" t="str">
        <f t="shared" si="2001"/>
        <v/>
      </c>
    </row>
    <row r="64045" spans="3:9" ht="15" customHeight="1">
      <c r="C64045" s="220" t="str">
        <f t="shared" si="2000"/>
        <v/>
      </c>
      <c r="I64045" s="218" t="str">
        <f t="shared" si="2001"/>
        <v/>
      </c>
    </row>
    <row r="64046" spans="3:9" ht="15" customHeight="1">
      <c r="C64046" s="220" t="str">
        <f t="shared" si="2000"/>
        <v/>
      </c>
      <c r="I64046" s="218" t="str">
        <f t="shared" si="2001"/>
        <v/>
      </c>
    </row>
    <row r="64047" spans="3:9" ht="15" customHeight="1">
      <c r="C64047" s="220" t="str">
        <f t="shared" si="2000"/>
        <v/>
      </c>
      <c r="I64047" s="218" t="str">
        <f t="shared" si="2001"/>
        <v/>
      </c>
    </row>
    <row r="64048" spans="3:9" ht="15" customHeight="1">
      <c r="C64048" s="220" t="str">
        <f t="shared" si="2000"/>
        <v/>
      </c>
      <c r="I64048" s="218" t="str">
        <f t="shared" si="2001"/>
        <v/>
      </c>
    </row>
    <row r="64049" spans="3:9" ht="15" customHeight="1">
      <c r="C64049" s="220" t="str">
        <f t="shared" si="2000"/>
        <v/>
      </c>
      <c r="I64049" s="218" t="str">
        <f t="shared" si="2001"/>
        <v/>
      </c>
    </row>
    <row r="64050" spans="3:9" ht="15" customHeight="1">
      <c r="C64050" s="220" t="str">
        <f t="shared" si="2000"/>
        <v/>
      </c>
      <c r="I64050" s="218" t="str">
        <f t="shared" si="2001"/>
        <v/>
      </c>
    </row>
    <row r="64051" spans="3:9" ht="15" customHeight="1">
      <c r="C64051" s="220" t="str">
        <f t="shared" si="2000"/>
        <v/>
      </c>
      <c r="I64051" s="218" t="str">
        <f t="shared" si="2001"/>
        <v/>
      </c>
    </row>
    <row r="64052" spans="3:9" ht="15" customHeight="1">
      <c r="C64052" s="220" t="str">
        <f t="shared" si="2000"/>
        <v/>
      </c>
      <c r="I64052" s="218" t="str">
        <f t="shared" si="2001"/>
        <v/>
      </c>
    </row>
    <row r="64053" spans="3:9" ht="15" customHeight="1">
      <c r="C64053" s="220" t="str">
        <f t="shared" si="2000"/>
        <v/>
      </c>
      <c r="I64053" s="218" t="str">
        <f t="shared" si="2001"/>
        <v/>
      </c>
    </row>
    <row r="64054" spans="3:9" ht="15" customHeight="1">
      <c r="C64054" s="220" t="str">
        <f t="shared" si="2000"/>
        <v/>
      </c>
      <c r="I64054" s="218" t="str">
        <f t="shared" si="2001"/>
        <v/>
      </c>
    </row>
    <row r="64055" spans="3:9" ht="15" customHeight="1">
      <c r="C64055" s="220" t="str">
        <f t="shared" si="2000"/>
        <v/>
      </c>
      <c r="I64055" s="218" t="str">
        <f t="shared" si="2001"/>
        <v/>
      </c>
    </row>
    <row r="64056" spans="3:9" ht="15" customHeight="1">
      <c r="C64056" s="220" t="str">
        <f t="shared" si="2000"/>
        <v/>
      </c>
      <c r="I64056" s="218" t="str">
        <f t="shared" si="2001"/>
        <v/>
      </c>
    </row>
    <row r="64057" spans="3:9" ht="15" customHeight="1">
      <c r="C64057" s="220" t="str">
        <f t="shared" si="2000"/>
        <v/>
      </c>
      <c r="I64057" s="218" t="str">
        <f t="shared" si="2001"/>
        <v/>
      </c>
    </row>
    <row r="64058" spans="3:9" ht="15" customHeight="1">
      <c r="C64058" s="220" t="str">
        <f t="shared" si="2000"/>
        <v/>
      </c>
      <c r="I64058" s="218" t="str">
        <f t="shared" si="2001"/>
        <v/>
      </c>
    </row>
    <row r="64059" spans="3:9" ht="15" customHeight="1">
      <c r="C64059" s="220" t="str">
        <f t="shared" si="2000"/>
        <v/>
      </c>
      <c r="I64059" s="218" t="str">
        <f t="shared" si="2001"/>
        <v/>
      </c>
    </row>
    <row r="64060" spans="3:9" ht="15" customHeight="1">
      <c r="C64060" s="220" t="str">
        <f t="shared" si="2000"/>
        <v/>
      </c>
      <c r="I64060" s="218" t="str">
        <f t="shared" si="2001"/>
        <v/>
      </c>
    </row>
    <row r="64061" spans="3:9" ht="15" customHeight="1">
      <c r="C64061" s="220" t="str">
        <f t="shared" si="2000"/>
        <v/>
      </c>
      <c r="I64061" s="218" t="str">
        <f t="shared" si="2001"/>
        <v/>
      </c>
    </row>
    <row r="64062" spans="3:9" ht="15" customHeight="1">
      <c r="C64062" s="220" t="str">
        <f t="shared" si="2000"/>
        <v/>
      </c>
      <c r="I64062" s="218" t="str">
        <f t="shared" si="2001"/>
        <v/>
      </c>
    </row>
    <row r="64063" spans="3:9" ht="15" customHeight="1">
      <c r="C64063" s="220" t="str">
        <f t="shared" si="2000"/>
        <v/>
      </c>
      <c r="I64063" s="218" t="str">
        <f t="shared" si="2001"/>
        <v/>
      </c>
    </row>
    <row r="64064" spans="3:9" ht="15" customHeight="1">
      <c r="C64064" s="220" t="str">
        <f t="shared" si="2000"/>
        <v/>
      </c>
      <c r="I64064" s="218" t="str">
        <f t="shared" si="2001"/>
        <v/>
      </c>
    </row>
    <row r="64065" spans="3:9" ht="15" customHeight="1">
      <c r="C64065" s="220" t="str">
        <f t="shared" si="2000"/>
        <v/>
      </c>
      <c r="I64065" s="218" t="str">
        <f t="shared" si="2001"/>
        <v/>
      </c>
    </row>
    <row r="64066" spans="3:9" ht="15" customHeight="1">
      <c r="C64066" s="220" t="str">
        <f t="shared" si="2000"/>
        <v/>
      </c>
      <c r="I64066" s="218" t="str">
        <f t="shared" si="2001"/>
        <v/>
      </c>
    </row>
    <row r="64067" spans="3:9" ht="15" customHeight="1">
      <c r="C64067" s="220" t="str">
        <f t="shared" si="2000"/>
        <v/>
      </c>
      <c r="I64067" s="218" t="str">
        <f t="shared" si="2001"/>
        <v/>
      </c>
    </row>
    <row r="64068" spans="3:9" ht="15" customHeight="1">
      <c r="C64068" s="220" t="str">
        <f t="shared" si="2000"/>
        <v/>
      </c>
      <c r="I64068" s="218" t="str">
        <f t="shared" si="2001"/>
        <v/>
      </c>
    </row>
    <row r="64069" spans="3:9" ht="15" customHeight="1">
      <c r="C64069" s="220" t="str">
        <f t="shared" si="2000"/>
        <v/>
      </c>
      <c r="I64069" s="218" t="str">
        <f t="shared" si="2001"/>
        <v/>
      </c>
    </row>
    <row r="64070" spans="3:9" ht="15" customHeight="1">
      <c r="C64070" s="220" t="str">
        <f t="shared" ref="C64070:C64133" si="2002">IF(B64070="","",MONTH(B64070))</f>
        <v/>
      </c>
      <c r="I64070" s="218" t="str">
        <f t="shared" ref="I64070:I64133" si="2003">IF(H64070="","",IF(E64070="","Não deixe campos em branco, a planilha resumo de custos e despesas necessita deles para funcionar",IF(F64070="","Não deixe campos em branco, a planilha resumo de custos e despesas necessita deles para funcionar",IF(G64070="","Não deixe campos em branco, a planilha resumo de custos e despesas necessita deles para funcionar",""))))</f>
        <v/>
      </c>
    </row>
    <row r="64071" spans="3:9" ht="15" customHeight="1">
      <c r="C64071" s="220" t="str">
        <f t="shared" si="2002"/>
        <v/>
      </c>
      <c r="I64071" s="218" t="str">
        <f t="shared" si="2003"/>
        <v/>
      </c>
    </row>
    <row r="64072" spans="3:9" ht="15" customHeight="1">
      <c r="C64072" s="220" t="str">
        <f t="shared" si="2002"/>
        <v/>
      </c>
      <c r="I64072" s="218" t="str">
        <f t="shared" si="2003"/>
        <v/>
      </c>
    </row>
    <row r="64073" spans="3:9" ht="15" customHeight="1">
      <c r="C64073" s="220" t="str">
        <f t="shared" si="2002"/>
        <v/>
      </c>
      <c r="I64073" s="218" t="str">
        <f t="shared" si="2003"/>
        <v/>
      </c>
    </row>
    <row r="64074" spans="3:9" ht="15" customHeight="1">
      <c r="C64074" s="220" t="str">
        <f t="shared" si="2002"/>
        <v/>
      </c>
      <c r="I64074" s="218" t="str">
        <f t="shared" si="2003"/>
        <v/>
      </c>
    </row>
    <row r="64075" spans="3:9" ht="15" customHeight="1">
      <c r="C64075" s="220" t="str">
        <f t="shared" si="2002"/>
        <v/>
      </c>
      <c r="I64075" s="218" t="str">
        <f t="shared" si="2003"/>
        <v/>
      </c>
    </row>
    <row r="64076" spans="3:9" ht="15" customHeight="1">
      <c r="C64076" s="220" t="str">
        <f t="shared" si="2002"/>
        <v/>
      </c>
      <c r="I64076" s="218" t="str">
        <f t="shared" si="2003"/>
        <v/>
      </c>
    </row>
    <row r="64077" spans="3:9" ht="15" customHeight="1">
      <c r="C64077" s="220" t="str">
        <f t="shared" si="2002"/>
        <v/>
      </c>
      <c r="I64077" s="218" t="str">
        <f t="shared" si="2003"/>
        <v/>
      </c>
    </row>
    <row r="64078" spans="3:9" ht="15" customHeight="1">
      <c r="C64078" s="220" t="str">
        <f t="shared" si="2002"/>
        <v/>
      </c>
      <c r="I64078" s="218" t="str">
        <f t="shared" si="2003"/>
        <v/>
      </c>
    </row>
    <row r="64079" spans="3:9" ht="15" customHeight="1">
      <c r="C64079" s="220" t="str">
        <f t="shared" si="2002"/>
        <v/>
      </c>
      <c r="I64079" s="218" t="str">
        <f t="shared" si="2003"/>
        <v/>
      </c>
    </row>
    <row r="64080" spans="3:9" ht="15" customHeight="1">
      <c r="C64080" s="220" t="str">
        <f t="shared" si="2002"/>
        <v/>
      </c>
      <c r="I64080" s="218" t="str">
        <f t="shared" si="2003"/>
        <v/>
      </c>
    </row>
    <row r="64081" spans="3:9" ht="15" customHeight="1">
      <c r="C64081" s="220" t="str">
        <f t="shared" si="2002"/>
        <v/>
      </c>
      <c r="I64081" s="218" t="str">
        <f t="shared" si="2003"/>
        <v/>
      </c>
    </row>
    <row r="64082" spans="3:9" ht="15" customHeight="1">
      <c r="C64082" s="220" t="str">
        <f t="shared" si="2002"/>
        <v/>
      </c>
      <c r="I64082" s="218" t="str">
        <f t="shared" si="2003"/>
        <v/>
      </c>
    </row>
    <row r="64083" spans="3:9" ht="15" customHeight="1">
      <c r="C64083" s="220" t="str">
        <f t="shared" si="2002"/>
        <v/>
      </c>
      <c r="I64083" s="218" t="str">
        <f t="shared" si="2003"/>
        <v/>
      </c>
    </row>
    <row r="64084" spans="3:9" ht="15" customHeight="1">
      <c r="C64084" s="220" t="str">
        <f t="shared" si="2002"/>
        <v/>
      </c>
      <c r="I64084" s="218" t="str">
        <f t="shared" si="2003"/>
        <v/>
      </c>
    </row>
    <row r="64085" spans="3:9" ht="15" customHeight="1">
      <c r="C64085" s="220" t="str">
        <f t="shared" si="2002"/>
        <v/>
      </c>
      <c r="I64085" s="218" t="str">
        <f t="shared" si="2003"/>
        <v/>
      </c>
    </row>
    <row r="64086" spans="3:9" ht="15" customHeight="1">
      <c r="C64086" s="220" t="str">
        <f t="shared" si="2002"/>
        <v/>
      </c>
      <c r="I64086" s="218" t="str">
        <f t="shared" si="2003"/>
        <v/>
      </c>
    </row>
    <row r="64087" spans="3:9" ht="15" customHeight="1">
      <c r="C64087" s="220" t="str">
        <f t="shared" si="2002"/>
        <v/>
      </c>
      <c r="I64087" s="218" t="str">
        <f t="shared" si="2003"/>
        <v/>
      </c>
    </row>
    <row r="64088" spans="3:9" ht="15" customHeight="1">
      <c r="C64088" s="220" t="str">
        <f t="shared" si="2002"/>
        <v/>
      </c>
      <c r="I64088" s="218" t="str">
        <f t="shared" si="2003"/>
        <v/>
      </c>
    </row>
    <row r="64089" spans="3:9" ht="15" customHeight="1">
      <c r="C64089" s="220" t="str">
        <f t="shared" si="2002"/>
        <v/>
      </c>
      <c r="I64089" s="218" t="str">
        <f t="shared" si="2003"/>
        <v/>
      </c>
    </row>
    <row r="64090" spans="3:9" ht="15" customHeight="1">
      <c r="C64090" s="220" t="str">
        <f t="shared" si="2002"/>
        <v/>
      </c>
      <c r="I64090" s="218" t="str">
        <f t="shared" si="2003"/>
        <v/>
      </c>
    </row>
    <row r="64091" spans="3:9" ht="15" customHeight="1">
      <c r="C64091" s="220" t="str">
        <f t="shared" si="2002"/>
        <v/>
      </c>
      <c r="I64091" s="218" t="str">
        <f t="shared" si="2003"/>
        <v/>
      </c>
    </row>
    <row r="64092" spans="3:9" ht="15" customHeight="1">
      <c r="C64092" s="220" t="str">
        <f t="shared" si="2002"/>
        <v/>
      </c>
      <c r="I64092" s="218" t="str">
        <f t="shared" si="2003"/>
        <v/>
      </c>
    </row>
    <row r="64093" spans="3:9" ht="15" customHeight="1">
      <c r="C64093" s="220" t="str">
        <f t="shared" si="2002"/>
        <v/>
      </c>
      <c r="I64093" s="218" t="str">
        <f t="shared" si="2003"/>
        <v/>
      </c>
    </row>
    <row r="64094" spans="3:9" ht="15" customHeight="1">
      <c r="C64094" s="220" t="str">
        <f t="shared" si="2002"/>
        <v/>
      </c>
      <c r="I64094" s="218" t="str">
        <f t="shared" si="2003"/>
        <v/>
      </c>
    </row>
    <row r="64095" spans="3:9" ht="15" customHeight="1">
      <c r="C64095" s="220" t="str">
        <f t="shared" si="2002"/>
        <v/>
      </c>
      <c r="I64095" s="218" t="str">
        <f t="shared" si="2003"/>
        <v/>
      </c>
    </row>
    <row r="64096" spans="3:9" ht="15" customHeight="1">
      <c r="C64096" s="220" t="str">
        <f t="shared" si="2002"/>
        <v/>
      </c>
      <c r="I64096" s="218" t="str">
        <f t="shared" si="2003"/>
        <v/>
      </c>
    </row>
    <row r="64097" spans="3:9" ht="15" customHeight="1">
      <c r="C64097" s="220" t="str">
        <f t="shared" si="2002"/>
        <v/>
      </c>
      <c r="I64097" s="218" t="str">
        <f t="shared" si="2003"/>
        <v/>
      </c>
    </row>
    <row r="64098" spans="3:9" ht="15" customHeight="1">
      <c r="C64098" s="220" t="str">
        <f t="shared" si="2002"/>
        <v/>
      </c>
      <c r="I64098" s="218" t="str">
        <f t="shared" si="2003"/>
        <v/>
      </c>
    </row>
    <row r="64099" spans="3:9" ht="15" customHeight="1">
      <c r="C64099" s="220" t="str">
        <f t="shared" si="2002"/>
        <v/>
      </c>
      <c r="I64099" s="218" t="str">
        <f t="shared" si="2003"/>
        <v/>
      </c>
    </row>
    <row r="64100" spans="3:9" ht="15" customHeight="1">
      <c r="C64100" s="220" t="str">
        <f t="shared" si="2002"/>
        <v/>
      </c>
      <c r="I64100" s="218" t="str">
        <f t="shared" si="2003"/>
        <v/>
      </c>
    </row>
    <row r="64101" spans="3:9" ht="15" customHeight="1">
      <c r="C64101" s="220" t="str">
        <f t="shared" si="2002"/>
        <v/>
      </c>
      <c r="I64101" s="218" t="str">
        <f t="shared" si="2003"/>
        <v/>
      </c>
    </row>
    <row r="64102" spans="3:9" ht="15" customHeight="1">
      <c r="C64102" s="220" t="str">
        <f t="shared" si="2002"/>
        <v/>
      </c>
      <c r="I64102" s="218" t="str">
        <f t="shared" si="2003"/>
        <v/>
      </c>
    </row>
    <row r="64103" spans="3:9" ht="15" customHeight="1">
      <c r="C64103" s="220" t="str">
        <f t="shared" si="2002"/>
        <v/>
      </c>
      <c r="I64103" s="218" t="str">
        <f t="shared" si="2003"/>
        <v/>
      </c>
    </row>
    <row r="64104" spans="3:9" ht="15" customHeight="1">
      <c r="C64104" s="220" t="str">
        <f t="shared" si="2002"/>
        <v/>
      </c>
      <c r="I64104" s="218" t="str">
        <f t="shared" si="2003"/>
        <v/>
      </c>
    </row>
    <row r="64105" spans="3:9" ht="15" customHeight="1">
      <c r="C64105" s="220" t="str">
        <f t="shared" si="2002"/>
        <v/>
      </c>
      <c r="I64105" s="218" t="str">
        <f t="shared" si="2003"/>
        <v/>
      </c>
    </row>
    <row r="64106" spans="3:9" ht="15" customHeight="1">
      <c r="C64106" s="220" t="str">
        <f t="shared" si="2002"/>
        <v/>
      </c>
      <c r="I64106" s="218" t="str">
        <f t="shared" si="2003"/>
        <v/>
      </c>
    </row>
    <row r="64107" spans="3:9" ht="15" customHeight="1">
      <c r="C64107" s="220" t="str">
        <f t="shared" si="2002"/>
        <v/>
      </c>
      <c r="I64107" s="218" t="str">
        <f t="shared" si="2003"/>
        <v/>
      </c>
    </row>
    <row r="64108" spans="3:9" ht="15" customHeight="1">
      <c r="C64108" s="220" t="str">
        <f t="shared" si="2002"/>
        <v/>
      </c>
      <c r="I64108" s="218" t="str">
        <f t="shared" si="2003"/>
        <v/>
      </c>
    </row>
    <row r="64109" spans="3:9" ht="15" customHeight="1">
      <c r="C64109" s="220" t="str">
        <f t="shared" si="2002"/>
        <v/>
      </c>
      <c r="I64109" s="218" t="str">
        <f t="shared" si="2003"/>
        <v/>
      </c>
    </row>
    <row r="64110" spans="3:9" ht="15" customHeight="1">
      <c r="C64110" s="220" t="str">
        <f t="shared" si="2002"/>
        <v/>
      </c>
      <c r="I64110" s="218" t="str">
        <f t="shared" si="2003"/>
        <v/>
      </c>
    </row>
    <row r="64111" spans="3:9" ht="15" customHeight="1">
      <c r="C64111" s="220" t="str">
        <f t="shared" si="2002"/>
        <v/>
      </c>
      <c r="I64111" s="218" t="str">
        <f t="shared" si="2003"/>
        <v/>
      </c>
    </row>
    <row r="64112" spans="3:9" ht="15" customHeight="1">
      <c r="C64112" s="220" t="str">
        <f t="shared" si="2002"/>
        <v/>
      </c>
      <c r="I64112" s="218" t="str">
        <f t="shared" si="2003"/>
        <v/>
      </c>
    </row>
    <row r="64113" spans="3:9" ht="15" customHeight="1">
      <c r="C64113" s="220" t="str">
        <f t="shared" si="2002"/>
        <v/>
      </c>
      <c r="I64113" s="218" t="str">
        <f t="shared" si="2003"/>
        <v/>
      </c>
    </row>
    <row r="64114" spans="3:9" ht="15" customHeight="1">
      <c r="C64114" s="220" t="str">
        <f t="shared" si="2002"/>
        <v/>
      </c>
      <c r="I64114" s="218" t="str">
        <f t="shared" si="2003"/>
        <v/>
      </c>
    </row>
    <row r="64115" spans="3:9" ht="15" customHeight="1">
      <c r="C64115" s="220" t="str">
        <f t="shared" si="2002"/>
        <v/>
      </c>
      <c r="I64115" s="218" t="str">
        <f t="shared" si="2003"/>
        <v/>
      </c>
    </row>
    <row r="64116" spans="3:9" ht="15" customHeight="1">
      <c r="C64116" s="220" t="str">
        <f t="shared" si="2002"/>
        <v/>
      </c>
      <c r="I64116" s="218" t="str">
        <f t="shared" si="2003"/>
        <v/>
      </c>
    </row>
    <row r="64117" spans="3:9" ht="15" customHeight="1">
      <c r="C64117" s="220" t="str">
        <f t="shared" si="2002"/>
        <v/>
      </c>
      <c r="I64117" s="218" t="str">
        <f t="shared" si="2003"/>
        <v/>
      </c>
    </row>
    <row r="64118" spans="3:9" ht="15" customHeight="1">
      <c r="C64118" s="220" t="str">
        <f t="shared" si="2002"/>
        <v/>
      </c>
      <c r="I64118" s="218" t="str">
        <f t="shared" si="2003"/>
        <v/>
      </c>
    </row>
    <row r="64119" spans="3:9" ht="15" customHeight="1">
      <c r="C64119" s="220" t="str">
        <f t="shared" si="2002"/>
        <v/>
      </c>
      <c r="I64119" s="218" t="str">
        <f t="shared" si="2003"/>
        <v/>
      </c>
    </row>
    <row r="64120" spans="3:9" ht="15" customHeight="1">
      <c r="C64120" s="220" t="str">
        <f t="shared" si="2002"/>
        <v/>
      </c>
      <c r="I64120" s="218" t="str">
        <f t="shared" si="2003"/>
        <v/>
      </c>
    </row>
    <row r="64121" spans="3:9" ht="15" customHeight="1">
      <c r="C64121" s="220" t="str">
        <f t="shared" si="2002"/>
        <v/>
      </c>
      <c r="I64121" s="218" t="str">
        <f t="shared" si="2003"/>
        <v/>
      </c>
    </row>
    <row r="64122" spans="3:9" ht="15" customHeight="1">
      <c r="C64122" s="220" t="str">
        <f t="shared" si="2002"/>
        <v/>
      </c>
      <c r="I64122" s="218" t="str">
        <f t="shared" si="2003"/>
        <v/>
      </c>
    </row>
    <row r="64123" spans="3:9" ht="15" customHeight="1">
      <c r="C64123" s="220" t="str">
        <f t="shared" si="2002"/>
        <v/>
      </c>
      <c r="I64123" s="218" t="str">
        <f t="shared" si="2003"/>
        <v/>
      </c>
    </row>
    <row r="64124" spans="3:9" ht="15" customHeight="1">
      <c r="C64124" s="220" t="str">
        <f t="shared" si="2002"/>
        <v/>
      </c>
      <c r="I64124" s="218" t="str">
        <f t="shared" si="2003"/>
        <v/>
      </c>
    </row>
    <row r="64125" spans="3:9" ht="15" customHeight="1">
      <c r="C64125" s="220" t="str">
        <f t="shared" si="2002"/>
        <v/>
      </c>
      <c r="I64125" s="218" t="str">
        <f t="shared" si="2003"/>
        <v/>
      </c>
    </row>
    <row r="64126" spans="3:9" ht="15" customHeight="1">
      <c r="C64126" s="220" t="str">
        <f t="shared" si="2002"/>
        <v/>
      </c>
      <c r="I64126" s="218" t="str">
        <f t="shared" si="2003"/>
        <v/>
      </c>
    </row>
    <row r="64127" spans="3:9" ht="15" customHeight="1">
      <c r="C64127" s="220" t="str">
        <f t="shared" si="2002"/>
        <v/>
      </c>
      <c r="I64127" s="218" t="str">
        <f t="shared" si="2003"/>
        <v/>
      </c>
    </row>
    <row r="64128" spans="3:9" ht="15" customHeight="1">
      <c r="C64128" s="220" t="str">
        <f t="shared" si="2002"/>
        <v/>
      </c>
      <c r="I64128" s="218" t="str">
        <f t="shared" si="2003"/>
        <v/>
      </c>
    </row>
    <row r="64129" spans="3:9" ht="15" customHeight="1">
      <c r="C64129" s="220" t="str">
        <f t="shared" si="2002"/>
        <v/>
      </c>
      <c r="I64129" s="218" t="str">
        <f t="shared" si="2003"/>
        <v/>
      </c>
    </row>
    <row r="64130" spans="3:9" ht="15" customHeight="1">
      <c r="C64130" s="220" t="str">
        <f t="shared" si="2002"/>
        <v/>
      </c>
      <c r="I64130" s="218" t="str">
        <f t="shared" si="2003"/>
        <v/>
      </c>
    </row>
    <row r="64131" spans="3:9" ht="15" customHeight="1">
      <c r="C64131" s="220" t="str">
        <f t="shared" si="2002"/>
        <v/>
      </c>
      <c r="I64131" s="218" t="str">
        <f t="shared" si="2003"/>
        <v/>
      </c>
    </row>
    <row r="64132" spans="3:9" ht="15" customHeight="1">
      <c r="C64132" s="220" t="str">
        <f t="shared" si="2002"/>
        <v/>
      </c>
      <c r="I64132" s="218" t="str">
        <f t="shared" si="2003"/>
        <v/>
      </c>
    </row>
    <row r="64133" spans="3:9" ht="15" customHeight="1">
      <c r="C64133" s="220" t="str">
        <f t="shared" si="2002"/>
        <v/>
      </c>
      <c r="I64133" s="218" t="str">
        <f t="shared" si="2003"/>
        <v/>
      </c>
    </row>
    <row r="64134" spans="3:9" ht="15" customHeight="1">
      <c r="C64134" s="220" t="str">
        <f t="shared" ref="C64134:C64197" si="2004">IF(B64134="","",MONTH(B64134))</f>
        <v/>
      </c>
      <c r="I64134" s="218" t="str">
        <f t="shared" ref="I64134:I64197" si="2005">IF(H64134="","",IF(E64134="","Não deixe campos em branco, a planilha resumo de custos e despesas necessita deles para funcionar",IF(F64134="","Não deixe campos em branco, a planilha resumo de custos e despesas necessita deles para funcionar",IF(G64134="","Não deixe campos em branco, a planilha resumo de custos e despesas necessita deles para funcionar",""))))</f>
        <v/>
      </c>
    </row>
    <row r="64135" spans="3:9" ht="15" customHeight="1">
      <c r="C64135" s="220" t="str">
        <f t="shared" si="2004"/>
        <v/>
      </c>
      <c r="I64135" s="218" t="str">
        <f t="shared" si="2005"/>
        <v/>
      </c>
    </row>
    <row r="64136" spans="3:9" ht="15" customHeight="1">
      <c r="C64136" s="220" t="str">
        <f t="shared" si="2004"/>
        <v/>
      </c>
      <c r="I64136" s="218" t="str">
        <f t="shared" si="2005"/>
        <v/>
      </c>
    </row>
    <row r="64137" spans="3:9" ht="15" customHeight="1">
      <c r="C64137" s="220" t="str">
        <f t="shared" si="2004"/>
        <v/>
      </c>
      <c r="I64137" s="218" t="str">
        <f t="shared" si="2005"/>
        <v/>
      </c>
    </row>
    <row r="64138" spans="3:9" ht="15" customHeight="1">
      <c r="C64138" s="220" t="str">
        <f t="shared" si="2004"/>
        <v/>
      </c>
      <c r="I64138" s="218" t="str">
        <f t="shared" si="2005"/>
        <v/>
      </c>
    </row>
    <row r="64139" spans="3:9" ht="15" customHeight="1">
      <c r="C64139" s="220" t="str">
        <f t="shared" si="2004"/>
        <v/>
      </c>
      <c r="I64139" s="218" t="str">
        <f t="shared" si="2005"/>
        <v/>
      </c>
    </row>
    <row r="64140" spans="3:9" ht="15" customHeight="1">
      <c r="C64140" s="220" t="str">
        <f t="shared" si="2004"/>
        <v/>
      </c>
      <c r="I64140" s="218" t="str">
        <f t="shared" si="2005"/>
        <v/>
      </c>
    </row>
    <row r="64141" spans="3:9" ht="15" customHeight="1">
      <c r="C64141" s="220" t="str">
        <f t="shared" si="2004"/>
        <v/>
      </c>
      <c r="I64141" s="218" t="str">
        <f t="shared" si="2005"/>
        <v/>
      </c>
    </row>
    <row r="64142" spans="3:9" ht="15" customHeight="1">
      <c r="C64142" s="220" t="str">
        <f t="shared" si="2004"/>
        <v/>
      </c>
      <c r="I64142" s="218" t="str">
        <f t="shared" si="2005"/>
        <v/>
      </c>
    </row>
    <row r="64143" spans="3:9" ht="15" customHeight="1">
      <c r="C64143" s="220" t="str">
        <f t="shared" si="2004"/>
        <v/>
      </c>
      <c r="I64143" s="218" t="str">
        <f t="shared" si="2005"/>
        <v/>
      </c>
    </row>
    <row r="64144" spans="3:9" ht="15" customHeight="1">
      <c r="C64144" s="220" t="str">
        <f t="shared" si="2004"/>
        <v/>
      </c>
      <c r="I64144" s="218" t="str">
        <f t="shared" si="2005"/>
        <v/>
      </c>
    </row>
    <row r="64145" spans="3:9" ht="15" customHeight="1">
      <c r="C64145" s="220" t="str">
        <f t="shared" si="2004"/>
        <v/>
      </c>
      <c r="I64145" s="218" t="str">
        <f t="shared" si="2005"/>
        <v/>
      </c>
    </row>
    <row r="64146" spans="3:9" ht="15" customHeight="1">
      <c r="C64146" s="220" t="str">
        <f t="shared" si="2004"/>
        <v/>
      </c>
      <c r="I64146" s="218" t="str">
        <f t="shared" si="2005"/>
        <v/>
      </c>
    </row>
    <row r="64147" spans="3:9" ht="15" customHeight="1">
      <c r="C64147" s="220" t="str">
        <f t="shared" si="2004"/>
        <v/>
      </c>
      <c r="I64147" s="218" t="str">
        <f t="shared" si="2005"/>
        <v/>
      </c>
    </row>
    <row r="64148" spans="3:9" ht="15" customHeight="1">
      <c r="C64148" s="220" t="str">
        <f t="shared" si="2004"/>
        <v/>
      </c>
      <c r="I64148" s="218" t="str">
        <f t="shared" si="2005"/>
        <v/>
      </c>
    </row>
    <row r="64149" spans="3:9" ht="15" customHeight="1">
      <c r="C64149" s="220" t="str">
        <f t="shared" si="2004"/>
        <v/>
      </c>
      <c r="I64149" s="218" t="str">
        <f t="shared" si="2005"/>
        <v/>
      </c>
    </row>
    <row r="64150" spans="3:9" ht="15" customHeight="1">
      <c r="C64150" s="220" t="str">
        <f t="shared" si="2004"/>
        <v/>
      </c>
      <c r="I64150" s="218" t="str">
        <f t="shared" si="2005"/>
        <v/>
      </c>
    </row>
    <row r="64151" spans="3:9" ht="15" customHeight="1">
      <c r="C64151" s="220" t="str">
        <f t="shared" si="2004"/>
        <v/>
      </c>
      <c r="I64151" s="218" t="str">
        <f t="shared" si="2005"/>
        <v/>
      </c>
    </row>
    <row r="64152" spans="3:9" ht="15" customHeight="1">
      <c r="C64152" s="220" t="str">
        <f t="shared" si="2004"/>
        <v/>
      </c>
      <c r="I64152" s="218" t="str">
        <f t="shared" si="2005"/>
        <v/>
      </c>
    </row>
    <row r="64153" spans="3:9" ht="15" customHeight="1">
      <c r="C64153" s="220" t="str">
        <f t="shared" si="2004"/>
        <v/>
      </c>
      <c r="I64153" s="218" t="str">
        <f t="shared" si="2005"/>
        <v/>
      </c>
    </row>
    <row r="64154" spans="3:9" ht="15" customHeight="1">
      <c r="C64154" s="220" t="str">
        <f t="shared" si="2004"/>
        <v/>
      </c>
      <c r="I64154" s="218" t="str">
        <f t="shared" si="2005"/>
        <v/>
      </c>
    </row>
    <row r="64155" spans="3:9" ht="15" customHeight="1">
      <c r="C64155" s="220" t="str">
        <f t="shared" si="2004"/>
        <v/>
      </c>
      <c r="I64155" s="218" t="str">
        <f t="shared" si="2005"/>
        <v/>
      </c>
    </row>
    <row r="64156" spans="3:9" ht="15" customHeight="1">
      <c r="C64156" s="220" t="str">
        <f t="shared" si="2004"/>
        <v/>
      </c>
      <c r="I64156" s="218" t="str">
        <f t="shared" si="2005"/>
        <v/>
      </c>
    </row>
    <row r="64157" spans="3:9" ht="15" customHeight="1">
      <c r="C64157" s="220" t="str">
        <f t="shared" si="2004"/>
        <v/>
      </c>
      <c r="I64157" s="218" t="str">
        <f t="shared" si="2005"/>
        <v/>
      </c>
    </row>
    <row r="64158" spans="3:9" ht="15" customHeight="1">
      <c r="C64158" s="220" t="str">
        <f t="shared" si="2004"/>
        <v/>
      </c>
      <c r="I64158" s="218" t="str">
        <f t="shared" si="2005"/>
        <v/>
      </c>
    </row>
    <row r="64159" spans="3:9" ht="15" customHeight="1">
      <c r="C64159" s="220" t="str">
        <f t="shared" si="2004"/>
        <v/>
      </c>
      <c r="I64159" s="218" t="str">
        <f t="shared" si="2005"/>
        <v/>
      </c>
    </row>
    <row r="64160" spans="3:9" ht="15" customHeight="1">
      <c r="C64160" s="220" t="str">
        <f t="shared" si="2004"/>
        <v/>
      </c>
      <c r="I64160" s="218" t="str">
        <f t="shared" si="2005"/>
        <v/>
      </c>
    </row>
    <row r="64161" spans="3:9" ht="15" customHeight="1">
      <c r="C64161" s="220" t="str">
        <f t="shared" si="2004"/>
        <v/>
      </c>
      <c r="I64161" s="218" t="str">
        <f t="shared" si="2005"/>
        <v/>
      </c>
    </row>
    <row r="64162" spans="3:9" ht="15" customHeight="1">
      <c r="C64162" s="220" t="str">
        <f t="shared" si="2004"/>
        <v/>
      </c>
      <c r="I64162" s="218" t="str">
        <f t="shared" si="2005"/>
        <v/>
      </c>
    </row>
    <row r="64163" spans="3:9" ht="15" customHeight="1">
      <c r="C64163" s="220" t="str">
        <f t="shared" si="2004"/>
        <v/>
      </c>
      <c r="I64163" s="218" t="str">
        <f t="shared" si="2005"/>
        <v/>
      </c>
    </row>
    <row r="64164" spans="3:9" ht="15" customHeight="1">
      <c r="C64164" s="220" t="str">
        <f t="shared" si="2004"/>
        <v/>
      </c>
      <c r="I64164" s="218" t="str">
        <f t="shared" si="2005"/>
        <v/>
      </c>
    </row>
    <row r="64165" spans="3:9" ht="15" customHeight="1">
      <c r="C64165" s="220" t="str">
        <f t="shared" si="2004"/>
        <v/>
      </c>
      <c r="I64165" s="218" t="str">
        <f t="shared" si="2005"/>
        <v/>
      </c>
    </row>
    <row r="64166" spans="3:9" ht="15" customHeight="1">
      <c r="C64166" s="220" t="str">
        <f t="shared" si="2004"/>
        <v/>
      </c>
      <c r="I64166" s="218" t="str">
        <f t="shared" si="2005"/>
        <v/>
      </c>
    </row>
    <row r="64167" spans="3:9" ht="15" customHeight="1">
      <c r="C64167" s="220" t="str">
        <f t="shared" si="2004"/>
        <v/>
      </c>
      <c r="I64167" s="218" t="str">
        <f t="shared" si="2005"/>
        <v/>
      </c>
    </row>
    <row r="64168" spans="3:9" ht="15" customHeight="1">
      <c r="C64168" s="220" t="str">
        <f t="shared" si="2004"/>
        <v/>
      </c>
      <c r="I64168" s="218" t="str">
        <f t="shared" si="2005"/>
        <v/>
      </c>
    </row>
    <row r="64169" spans="3:9" ht="15" customHeight="1">
      <c r="C64169" s="220" t="str">
        <f t="shared" si="2004"/>
        <v/>
      </c>
      <c r="I64169" s="218" t="str">
        <f t="shared" si="2005"/>
        <v/>
      </c>
    </row>
    <row r="64170" spans="3:9" ht="15" customHeight="1">
      <c r="C64170" s="220" t="str">
        <f t="shared" si="2004"/>
        <v/>
      </c>
      <c r="I64170" s="218" t="str">
        <f t="shared" si="2005"/>
        <v/>
      </c>
    </row>
    <row r="64171" spans="3:9" ht="15" customHeight="1">
      <c r="C64171" s="220" t="str">
        <f t="shared" si="2004"/>
        <v/>
      </c>
      <c r="I64171" s="218" t="str">
        <f t="shared" si="2005"/>
        <v/>
      </c>
    </row>
    <row r="64172" spans="3:9" ht="15" customHeight="1">
      <c r="C64172" s="220" t="str">
        <f t="shared" si="2004"/>
        <v/>
      </c>
      <c r="I64172" s="218" t="str">
        <f t="shared" si="2005"/>
        <v/>
      </c>
    </row>
    <row r="64173" spans="3:9" ht="15" customHeight="1">
      <c r="C64173" s="220" t="str">
        <f t="shared" si="2004"/>
        <v/>
      </c>
      <c r="I64173" s="218" t="str">
        <f t="shared" si="2005"/>
        <v/>
      </c>
    </row>
    <row r="64174" spans="3:9" ht="15" customHeight="1">
      <c r="C64174" s="220" t="str">
        <f t="shared" si="2004"/>
        <v/>
      </c>
      <c r="I64174" s="218" t="str">
        <f t="shared" si="2005"/>
        <v/>
      </c>
    </row>
    <row r="64175" spans="3:9" ht="15" customHeight="1">
      <c r="C64175" s="220" t="str">
        <f t="shared" si="2004"/>
        <v/>
      </c>
      <c r="I64175" s="218" t="str">
        <f t="shared" si="2005"/>
        <v/>
      </c>
    </row>
    <row r="64176" spans="3:9" ht="15" customHeight="1">
      <c r="C64176" s="220" t="str">
        <f t="shared" si="2004"/>
        <v/>
      </c>
      <c r="I64176" s="218" t="str">
        <f t="shared" si="2005"/>
        <v/>
      </c>
    </row>
    <row r="64177" spans="3:9" ht="15" customHeight="1">
      <c r="C64177" s="220" t="str">
        <f t="shared" si="2004"/>
        <v/>
      </c>
      <c r="I64177" s="218" t="str">
        <f t="shared" si="2005"/>
        <v/>
      </c>
    </row>
    <row r="64178" spans="3:9" ht="15" customHeight="1">
      <c r="C64178" s="220" t="str">
        <f t="shared" si="2004"/>
        <v/>
      </c>
      <c r="I64178" s="218" t="str">
        <f t="shared" si="2005"/>
        <v/>
      </c>
    </row>
    <row r="64179" spans="3:9" ht="15" customHeight="1">
      <c r="C64179" s="220" t="str">
        <f t="shared" si="2004"/>
        <v/>
      </c>
      <c r="I64179" s="218" t="str">
        <f t="shared" si="2005"/>
        <v/>
      </c>
    </row>
    <row r="64180" spans="3:9" ht="15" customHeight="1">
      <c r="C64180" s="220" t="str">
        <f t="shared" si="2004"/>
        <v/>
      </c>
      <c r="I64180" s="218" t="str">
        <f t="shared" si="2005"/>
        <v/>
      </c>
    </row>
    <row r="64181" spans="3:9" ht="15" customHeight="1">
      <c r="C64181" s="220" t="str">
        <f t="shared" si="2004"/>
        <v/>
      </c>
      <c r="I64181" s="218" t="str">
        <f t="shared" si="2005"/>
        <v/>
      </c>
    </row>
    <row r="64182" spans="3:9" ht="15" customHeight="1">
      <c r="C64182" s="220" t="str">
        <f t="shared" si="2004"/>
        <v/>
      </c>
      <c r="I64182" s="218" t="str">
        <f t="shared" si="2005"/>
        <v/>
      </c>
    </row>
    <row r="64183" spans="3:9" ht="15" customHeight="1">
      <c r="C64183" s="220" t="str">
        <f t="shared" si="2004"/>
        <v/>
      </c>
      <c r="I64183" s="218" t="str">
        <f t="shared" si="2005"/>
        <v/>
      </c>
    </row>
    <row r="64184" spans="3:9" ht="15" customHeight="1">
      <c r="C64184" s="220" t="str">
        <f t="shared" si="2004"/>
        <v/>
      </c>
      <c r="I64184" s="218" t="str">
        <f t="shared" si="2005"/>
        <v/>
      </c>
    </row>
    <row r="64185" spans="3:9" ht="15" customHeight="1">
      <c r="C64185" s="220" t="str">
        <f t="shared" si="2004"/>
        <v/>
      </c>
      <c r="I64185" s="218" t="str">
        <f t="shared" si="2005"/>
        <v/>
      </c>
    </row>
    <row r="64186" spans="3:9" ht="15" customHeight="1">
      <c r="C64186" s="220" t="str">
        <f t="shared" si="2004"/>
        <v/>
      </c>
      <c r="I64186" s="218" t="str">
        <f t="shared" si="2005"/>
        <v/>
      </c>
    </row>
    <row r="64187" spans="3:9" ht="15" customHeight="1">
      <c r="C64187" s="220" t="str">
        <f t="shared" si="2004"/>
        <v/>
      </c>
      <c r="I64187" s="218" t="str">
        <f t="shared" si="2005"/>
        <v/>
      </c>
    </row>
    <row r="64188" spans="3:9" ht="15" customHeight="1">
      <c r="C64188" s="220" t="str">
        <f t="shared" si="2004"/>
        <v/>
      </c>
      <c r="I64188" s="218" t="str">
        <f t="shared" si="2005"/>
        <v/>
      </c>
    </row>
    <row r="64189" spans="3:9" ht="15" customHeight="1">
      <c r="C64189" s="220" t="str">
        <f t="shared" si="2004"/>
        <v/>
      </c>
      <c r="I64189" s="218" t="str">
        <f t="shared" si="2005"/>
        <v/>
      </c>
    </row>
    <row r="64190" spans="3:9" ht="15" customHeight="1">
      <c r="C64190" s="220" t="str">
        <f t="shared" si="2004"/>
        <v/>
      </c>
      <c r="I64190" s="218" t="str">
        <f t="shared" si="2005"/>
        <v/>
      </c>
    </row>
    <row r="64191" spans="3:9" ht="15" customHeight="1">
      <c r="C64191" s="220" t="str">
        <f t="shared" si="2004"/>
        <v/>
      </c>
      <c r="I64191" s="218" t="str">
        <f t="shared" si="2005"/>
        <v/>
      </c>
    </row>
    <row r="64192" spans="3:9" ht="15" customHeight="1">
      <c r="C64192" s="220" t="str">
        <f t="shared" si="2004"/>
        <v/>
      </c>
      <c r="I64192" s="218" t="str">
        <f t="shared" si="2005"/>
        <v/>
      </c>
    </row>
    <row r="64193" spans="3:9" ht="15" customHeight="1">
      <c r="C64193" s="220" t="str">
        <f t="shared" si="2004"/>
        <v/>
      </c>
      <c r="I64193" s="218" t="str">
        <f t="shared" si="2005"/>
        <v/>
      </c>
    </row>
    <row r="64194" spans="3:9" ht="15" customHeight="1">
      <c r="C64194" s="220" t="str">
        <f t="shared" si="2004"/>
        <v/>
      </c>
      <c r="I64194" s="218" t="str">
        <f t="shared" si="2005"/>
        <v/>
      </c>
    </row>
    <row r="64195" spans="3:9" ht="15" customHeight="1">
      <c r="C64195" s="220" t="str">
        <f t="shared" si="2004"/>
        <v/>
      </c>
      <c r="I64195" s="218" t="str">
        <f t="shared" si="2005"/>
        <v/>
      </c>
    </row>
    <row r="64196" spans="3:9" ht="15" customHeight="1">
      <c r="C64196" s="220" t="str">
        <f t="shared" si="2004"/>
        <v/>
      </c>
      <c r="I64196" s="218" t="str">
        <f t="shared" si="2005"/>
        <v/>
      </c>
    </row>
    <row r="64197" spans="3:9" ht="15" customHeight="1">
      <c r="C64197" s="220" t="str">
        <f t="shared" si="2004"/>
        <v/>
      </c>
      <c r="I64197" s="218" t="str">
        <f t="shared" si="2005"/>
        <v/>
      </c>
    </row>
    <row r="64198" spans="3:9" ht="15" customHeight="1">
      <c r="C64198" s="220" t="str">
        <f t="shared" ref="C64198:C64261" si="2006">IF(B64198="","",MONTH(B64198))</f>
        <v/>
      </c>
      <c r="I64198" s="218" t="str">
        <f t="shared" ref="I64198:I64261" si="2007">IF(H64198="","",IF(E64198="","Não deixe campos em branco, a planilha resumo de custos e despesas necessita deles para funcionar",IF(F64198="","Não deixe campos em branco, a planilha resumo de custos e despesas necessita deles para funcionar",IF(G64198="","Não deixe campos em branco, a planilha resumo de custos e despesas necessita deles para funcionar",""))))</f>
        <v/>
      </c>
    </row>
    <row r="64199" spans="3:9" ht="15" customHeight="1">
      <c r="C64199" s="220" t="str">
        <f t="shared" si="2006"/>
        <v/>
      </c>
      <c r="I64199" s="218" t="str">
        <f t="shared" si="2007"/>
        <v/>
      </c>
    </row>
    <row r="64200" spans="3:9" ht="15" customHeight="1">
      <c r="C64200" s="220" t="str">
        <f t="shared" si="2006"/>
        <v/>
      </c>
      <c r="I64200" s="218" t="str">
        <f t="shared" si="2007"/>
        <v/>
      </c>
    </row>
    <row r="64201" spans="3:9" ht="15" customHeight="1">
      <c r="C64201" s="220" t="str">
        <f t="shared" si="2006"/>
        <v/>
      </c>
      <c r="I64201" s="218" t="str">
        <f t="shared" si="2007"/>
        <v/>
      </c>
    </row>
    <row r="64202" spans="3:9" ht="15" customHeight="1">
      <c r="C64202" s="220" t="str">
        <f t="shared" si="2006"/>
        <v/>
      </c>
      <c r="I64202" s="218" t="str">
        <f t="shared" si="2007"/>
        <v/>
      </c>
    </row>
    <row r="64203" spans="3:9" ht="15" customHeight="1">
      <c r="C64203" s="220" t="str">
        <f t="shared" si="2006"/>
        <v/>
      </c>
      <c r="I64203" s="218" t="str">
        <f t="shared" si="2007"/>
        <v/>
      </c>
    </row>
    <row r="64204" spans="3:9" ht="15" customHeight="1">
      <c r="C64204" s="220" t="str">
        <f t="shared" si="2006"/>
        <v/>
      </c>
      <c r="I64204" s="218" t="str">
        <f t="shared" si="2007"/>
        <v/>
      </c>
    </row>
    <row r="64205" spans="3:9" ht="15" customHeight="1">
      <c r="C64205" s="220" t="str">
        <f t="shared" si="2006"/>
        <v/>
      </c>
      <c r="I64205" s="218" t="str">
        <f t="shared" si="2007"/>
        <v/>
      </c>
    </row>
    <row r="64206" spans="3:9" ht="15" customHeight="1">
      <c r="C64206" s="220" t="str">
        <f t="shared" si="2006"/>
        <v/>
      </c>
      <c r="I64206" s="218" t="str">
        <f t="shared" si="2007"/>
        <v/>
      </c>
    </row>
    <row r="64207" spans="3:9" ht="15" customHeight="1">
      <c r="C64207" s="220" t="str">
        <f t="shared" si="2006"/>
        <v/>
      </c>
      <c r="I64207" s="218" t="str">
        <f t="shared" si="2007"/>
        <v/>
      </c>
    </row>
    <row r="64208" spans="3:9" ht="15" customHeight="1">
      <c r="C64208" s="220" t="str">
        <f t="shared" si="2006"/>
        <v/>
      </c>
      <c r="I64208" s="218" t="str">
        <f t="shared" si="2007"/>
        <v/>
      </c>
    </row>
    <row r="64209" spans="3:9" ht="15" customHeight="1">
      <c r="C64209" s="220" t="str">
        <f t="shared" si="2006"/>
        <v/>
      </c>
      <c r="I64209" s="218" t="str">
        <f t="shared" si="2007"/>
        <v/>
      </c>
    </row>
    <row r="64210" spans="3:9" ht="15" customHeight="1">
      <c r="C64210" s="220" t="str">
        <f t="shared" si="2006"/>
        <v/>
      </c>
      <c r="I64210" s="218" t="str">
        <f t="shared" si="2007"/>
        <v/>
      </c>
    </row>
    <row r="64211" spans="3:9" ht="15" customHeight="1">
      <c r="C64211" s="220" t="str">
        <f t="shared" si="2006"/>
        <v/>
      </c>
      <c r="I64211" s="218" t="str">
        <f t="shared" si="2007"/>
        <v/>
      </c>
    </row>
    <row r="64212" spans="3:9" ht="15" customHeight="1">
      <c r="C64212" s="220" t="str">
        <f t="shared" si="2006"/>
        <v/>
      </c>
      <c r="I64212" s="218" t="str">
        <f t="shared" si="2007"/>
        <v/>
      </c>
    </row>
    <row r="64213" spans="3:9" ht="15" customHeight="1">
      <c r="C64213" s="220" t="str">
        <f t="shared" si="2006"/>
        <v/>
      </c>
      <c r="I64213" s="218" t="str">
        <f t="shared" si="2007"/>
        <v/>
      </c>
    </row>
    <row r="64214" spans="3:9" ht="15" customHeight="1">
      <c r="C64214" s="220" t="str">
        <f t="shared" si="2006"/>
        <v/>
      </c>
      <c r="I64214" s="218" t="str">
        <f t="shared" si="2007"/>
        <v/>
      </c>
    </row>
    <row r="64215" spans="3:9" ht="15" customHeight="1">
      <c r="C64215" s="220" t="str">
        <f t="shared" si="2006"/>
        <v/>
      </c>
      <c r="I64215" s="218" t="str">
        <f t="shared" si="2007"/>
        <v/>
      </c>
    </row>
    <row r="64216" spans="3:9" ht="15" customHeight="1">
      <c r="C64216" s="220" t="str">
        <f t="shared" si="2006"/>
        <v/>
      </c>
      <c r="I64216" s="218" t="str">
        <f t="shared" si="2007"/>
        <v/>
      </c>
    </row>
    <row r="64217" spans="3:9" ht="15" customHeight="1">
      <c r="C64217" s="220" t="str">
        <f t="shared" si="2006"/>
        <v/>
      </c>
      <c r="I64217" s="218" t="str">
        <f t="shared" si="2007"/>
        <v/>
      </c>
    </row>
    <row r="64218" spans="3:9" ht="15" customHeight="1">
      <c r="C64218" s="220" t="str">
        <f t="shared" si="2006"/>
        <v/>
      </c>
      <c r="I64218" s="218" t="str">
        <f t="shared" si="2007"/>
        <v/>
      </c>
    </row>
    <row r="64219" spans="3:9" ht="15" customHeight="1">
      <c r="C64219" s="220" t="str">
        <f t="shared" si="2006"/>
        <v/>
      </c>
      <c r="I64219" s="218" t="str">
        <f t="shared" si="2007"/>
        <v/>
      </c>
    </row>
    <row r="64220" spans="3:9" ht="15" customHeight="1">
      <c r="C64220" s="220" t="str">
        <f t="shared" si="2006"/>
        <v/>
      </c>
      <c r="I64220" s="218" t="str">
        <f t="shared" si="2007"/>
        <v/>
      </c>
    </row>
    <row r="64221" spans="3:9" ht="15" customHeight="1">
      <c r="C64221" s="220" t="str">
        <f t="shared" si="2006"/>
        <v/>
      </c>
      <c r="I64221" s="218" t="str">
        <f t="shared" si="2007"/>
        <v/>
      </c>
    </row>
    <row r="64222" spans="3:9" ht="15" customHeight="1">
      <c r="C64222" s="220" t="str">
        <f t="shared" si="2006"/>
        <v/>
      </c>
      <c r="I64222" s="218" t="str">
        <f t="shared" si="2007"/>
        <v/>
      </c>
    </row>
    <row r="64223" spans="3:9" ht="15" customHeight="1">
      <c r="C64223" s="220" t="str">
        <f t="shared" si="2006"/>
        <v/>
      </c>
      <c r="I64223" s="218" t="str">
        <f t="shared" si="2007"/>
        <v/>
      </c>
    </row>
    <row r="64224" spans="3:9" ht="15" customHeight="1">
      <c r="C64224" s="220" t="str">
        <f t="shared" si="2006"/>
        <v/>
      </c>
      <c r="I64224" s="218" t="str">
        <f t="shared" si="2007"/>
        <v/>
      </c>
    </row>
    <row r="64225" spans="3:9" ht="15" customHeight="1">
      <c r="C64225" s="220" t="str">
        <f t="shared" si="2006"/>
        <v/>
      </c>
      <c r="I64225" s="218" t="str">
        <f t="shared" si="2007"/>
        <v/>
      </c>
    </row>
    <row r="64226" spans="3:9" ht="15" customHeight="1">
      <c r="C64226" s="220" t="str">
        <f t="shared" si="2006"/>
        <v/>
      </c>
      <c r="I64226" s="218" t="str">
        <f t="shared" si="2007"/>
        <v/>
      </c>
    </row>
    <row r="64227" spans="3:9" ht="15" customHeight="1">
      <c r="C64227" s="220" t="str">
        <f t="shared" si="2006"/>
        <v/>
      </c>
      <c r="I64227" s="218" t="str">
        <f t="shared" si="2007"/>
        <v/>
      </c>
    </row>
    <row r="64228" spans="3:9" ht="15" customHeight="1">
      <c r="C64228" s="220" t="str">
        <f t="shared" si="2006"/>
        <v/>
      </c>
      <c r="I64228" s="218" t="str">
        <f t="shared" si="2007"/>
        <v/>
      </c>
    </row>
    <row r="64229" spans="3:9" ht="15" customHeight="1">
      <c r="C64229" s="220" t="str">
        <f t="shared" si="2006"/>
        <v/>
      </c>
      <c r="I64229" s="218" t="str">
        <f t="shared" si="2007"/>
        <v/>
      </c>
    </row>
    <row r="64230" spans="3:9" ht="15" customHeight="1">
      <c r="C64230" s="220" t="str">
        <f t="shared" si="2006"/>
        <v/>
      </c>
      <c r="I64230" s="218" t="str">
        <f t="shared" si="2007"/>
        <v/>
      </c>
    </row>
    <row r="64231" spans="3:9" ht="15" customHeight="1">
      <c r="C64231" s="220" t="str">
        <f t="shared" si="2006"/>
        <v/>
      </c>
      <c r="I64231" s="218" t="str">
        <f t="shared" si="2007"/>
        <v/>
      </c>
    </row>
    <row r="64232" spans="3:9" ht="15" customHeight="1">
      <c r="C64232" s="220" t="str">
        <f t="shared" si="2006"/>
        <v/>
      </c>
      <c r="I64232" s="218" t="str">
        <f t="shared" si="2007"/>
        <v/>
      </c>
    </row>
    <row r="64233" spans="3:9" ht="15" customHeight="1">
      <c r="C64233" s="220" t="str">
        <f t="shared" si="2006"/>
        <v/>
      </c>
      <c r="I64233" s="218" t="str">
        <f t="shared" si="2007"/>
        <v/>
      </c>
    </row>
    <row r="64234" spans="3:9" ht="15" customHeight="1">
      <c r="C64234" s="220" t="str">
        <f t="shared" si="2006"/>
        <v/>
      </c>
      <c r="I64234" s="218" t="str">
        <f t="shared" si="2007"/>
        <v/>
      </c>
    </row>
    <row r="64235" spans="3:9" ht="15" customHeight="1">
      <c r="C64235" s="220" t="str">
        <f t="shared" si="2006"/>
        <v/>
      </c>
      <c r="I64235" s="218" t="str">
        <f t="shared" si="2007"/>
        <v/>
      </c>
    </row>
    <row r="64236" spans="3:9" ht="15" customHeight="1">
      <c r="C64236" s="220" t="str">
        <f t="shared" si="2006"/>
        <v/>
      </c>
      <c r="I64236" s="218" t="str">
        <f t="shared" si="2007"/>
        <v/>
      </c>
    </row>
    <row r="64237" spans="3:9" ht="15" customHeight="1">
      <c r="C64237" s="220" t="str">
        <f t="shared" si="2006"/>
        <v/>
      </c>
      <c r="I64237" s="218" t="str">
        <f t="shared" si="2007"/>
        <v/>
      </c>
    </row>
    <row r="64238" spans="3:9" ht="15" customHeight="1">
      <c r="C64238" s="220" t="str">
        <f t="shared" si="2006"/>
        <v/>
      </c>
      <c r="I64238" s="218" t="str">
        <f t="shared" si="2007"/>
        <v/>
      </c>
    </row>
    <row r="64239" spans="3:9" ht="15" customHeight="1">
      <c r="C64239" s="220" t="str">
        <f t="shared" si="2006"/>
        <v/>
      </c>
      <c r="I64239" s="218" t="str">
        <f t="shared" si="2007"/>
        <v/>
      </c>
    </row>
    <row r="64240" spans="3:9" ht="15" customHeight="1">
      <c r="C64240" s="220" t="str">
        <f t="shared" si="2006"/>
        <v/>
      </c>
      <c r="I64240" s="218" t="str">
        <f t="shared" si="2007"/>
        <v/>
      </c>
    </row>
    <row r="64241" spans="3:9" ht="15" customHeight="1">
      <c r="C64241" s="220" t="str">
        <f t="shared" si="2006"/>
        <v/>
      </c>
      <c r="I64241" s="218" t="str">
        <f t="shared" si="2007"/>
        <v/>
      </c>
    </row>
    <row r="64242" spans="3:9" ht="15" customHeight="1">
      <c r="C64242" s="220" t="str">
        <f t="shared" si="2006"/>
        <v/>
      </c>
      <c r="I64242" s="218" t="str">
        <f t="shared" si="2007"/>
        <v/>
      </c>
    </row>
    <row r="64243" spans="3:9" ht="15" customHeight="1">
      <c r="C64243" s="220" t="str">
        <f t="shared" si="2006"/>
        <v/>
      </c>
      <c r="I64243" s="218" t="str">
        <f t="shared" si="2007"/>
        <v/>
      </c>
    </row>
    <row r="64244" spans="3:9" ht="15" customHeight="1">
      <c r="C64244" s="220" t="str">
        <f t="shared" si="2006"/>
        <v/>
      </c>
      <c r="I64244" s="218" t="str">
        <f t="shared" si="2007"/>
        <v/>
      </c>
    </row>
    <row r="64245" spans="3:9" ht="15" customHeight="1">
      <c r="C64245" s="220" t="str">
        <f t="shared" si="2006"/>
        <v/>
      </c>
      <c r="I64245" s="218" t="str">
        <f t="shared" si="2007"/>
        <v/>
      </c>
    </row>
    <row r="64246" spans="3:9" ht="15" customHeight="1">
      <c r="C64246" s="220" t="str">
        <f t="shared" si="2006"/>
        <v/>
      </c>
      <c r="I64246" s="218" t="str">
        <f t="shared" si="2007"/>
        <v/>
      </c>
    </row>
    <row r="64247" spans="3:9" ht="15" customHeight="1">
      <c r="C64247" s="220" t="str">
        <f t="shared" si="2006"/>
        <v/>
      </c>
      <c r="I64247" s="218" t="str">
        <f t="shared" si="2007"/>
        <v/>
      </c>
    </row>
    <row r="64248" spans="3:9" ht="15" customHeight="1">
      <c r="C64248" s="220" t="str">
        <f t="shared" si="2006"/>
        <v/>
      </c>
      <c r="I64248" s="218" t="str">
        <f t="shared" si="2007"/>
        <v/>
      </c>
    </row>
    <row r="64249" spans="3:9" ht="15" customHeight="1">
      <c r="C64249" s="220" t="str">
        <f t="shared" si="2006"/>
        <v/>
      </c>
      <c r="I64249" s="218" t="str">
        <f t="shared" si="2007"/>
        <v/>
      </c>
    </row>
    <row r="64250" spans="3:9" ht="15" customHeight="1">
      <c r="C64250" s="220" t="str">
        <f t="shared" si="2006"/>
        <v/>
      </c>
      <c r="I64250" s="218" t="str">
        <f t="shared" si="2007"/>
        <v/>
      </c>
    </row>
    <row r="64251" spans="3:9" ht="15" customHeight="1">
      <c r="C64251" s="220" t="str">
        <f t="shared" si="2006"/>
        <v/>
      </c>
      <c r="I64251" s="218" t="str">
        <f t="shared" si="2007"/>
        <v/>
      </c>
    </row>
    <row r="64252" spans="3:9" ht="15" customHeight="1">
      <c r="C64252" s="220" t="str">
        <f t="shared" si="2006"/>
        <v/>
      </c>
      <c r="I64252" s="218" t="str">
        <f t="shared" si="2007"/>
        <v/>
      </c>
    </row>
    <row r="64253" spans="3:9" ht="15" customHeight="1">
      <c r="C64253" s="220" t="str">
        <f t="shared" si="2006"/>
        <v/>
      </c>
      <c r="I64253" s="218" t="str">
        <f t="shared" si="2007"/>
        <v/>
      </c>
    </row>
    <row r="64254" spans="3:9" ht="15" customHeight="1">
      <c r="C64254" s="220" t="str">
        <f t="shared" si="2006"/>
        <v/>
      </c>
      <c r="I64254" s="218" t="str">
        <f t="shared" si="2007"/>
        <v/>
      </c>
    </row>
    <row r="64255" spans="3:9" ht="15" customHeight="1">
      <c r="C64255" s="220" t="str">
        <f t="shared" si="2006"/>
        <v/>
      </c>
      <c r="I64255" s="218" t="str">
        <f t="shared" si="2007"/>
        <v/>
      </c>
    </row>
    <row r="64256" spans="3:9" ht="15" customHeight="1">
      <c r="C64256" s="220" t="str">
        <f t="shared" si="2006"/>
        <v/>
      </c>
      <c r="I64256" s="218" t="str">
        <f t="shared" si="2007"/>
        <v/>
      </c>
    </row>
    <row r="64257" spans="3:9" ht="15" customHeight="1">
      <c r="C64257" s="220" t="str">
        <f t="shared" si="2006"/>
        <v/>
      </c>
      <c r="I64257" s="218" t="str">
        <f t="shared" si="2007"/>
        <v/>
      </c>
    </row>
    <row r="64258" spans="3:9" ht="15" customHeight="1">
      <c r="C64258" s="220" t="str">
        <f t="shared" si="2006"/>
        <v/>
      </c>
      <c r="I64258" s="218" t="str">
        <f t="shared" si="2007"/>
        <v/>
      </c>
    </row>
    <row r="64259" spans="3:9" ht="15" customHeight="1">
      <c r="C64259" s="220" t="str">
        <f t="shared" si="2006"/>
        <v/>
      </c>
      <c r="I64259" s="218" t="str">
        <f t="shared" si="2007"/>
        <v/>
      </c>
    </row>
    <row r="64260" spans="3:9" ht="15" customHeight="1">
      <c r="C64260" s="220" t="str">
        <f t="shared" si="2006"/>
        <v/>
      </c>
      <c r="I64260" s="218" t="str">
        <f t="shared" si="2007"/>
        <v/>
      </c>
    </row>
    <row r="64261" spans="3:9" ht="15" customHeight="1">
      <c r="C64261" s="220" t="str">
        <f t="shared" si="2006"/>
        <v/>
      </c>
      <c r="I64261" s="218" t="str">
        <f t="shared" si="2007"/>
        <v/>
      </c>
    </row>
    <row r="64262" spans="3:9" ht="15" customHeight="1">
      <c r="C64262" s="220" t="str">
        <f t="shared" ref="C64262:C64325" si="2008">IF(B64262="","",MONTH(B64262))</f>
        <v/>
      </c>
      <c r="I64262" s="218" t="str">
        <f t="shared" ref="I64262:I64325" si="2009">IF(H64262="","",IF(E64262="","Não deixe campos em branco, a planilha resumo de custos e despesas necessita deles para funcionar",IF(F64262="","Não deixe campos em branco, a planilha resumo de custos e despesas necessita deles para funcionar",IF(G64262="","Não deixe campos em branco, a planilha resumo de custos e despesas necessita deles para funcionar",""))))</f>
        <v/>
      </c>
    </row>
    <row r="64263" spans="3:9" ht="15" customHeight="1">
      <c r="C64263" s="220" t="str">
        <f t="shared" si="2008"/>
        <v/>
      </c>
      <c r="I64263" s="218" t="str">
        <f t="shared" si="2009"/>
        <v/>
      </c>
    </row>
    <row r="64264" spans="3:9" ht="15" customHeight="1">
      <c r="C64264" s="220" t="str">
        <f t="shared" si="2008"/>
        <v/>
      </c>
      <c r="I64264" s="218" t="str">
        <f t="shared" si="2009"/>
        <v/>
      </c>
    </row>
    <row r="64265" spans="3:9" ht="15" customHeight="1">
      <c r="C64265" s="220" t="str">
        <f t="shared" si="2008"/>
        <v/>
      </c>
      <c r="I64265" s="218" t="str">
        <f t="shared" si="2009"/>
        <v/>
      </c>
    </row>
    <row r="64266" spans="3:9" ht="15" customHeight="1">
      <c r="C64266" s="220" t="str">
        <f t="shared" si="2008"/>
        <v/>
      </c>
      <c r="I64266" s="218" t="str">
        <f t="shared" si="2009"/>
        <v/>
      </c>
    </row>
    <row r="64267" spans="3:9" ht="15" customHeight="1">
      <c r="C64267" s="220" t="str">
        <f t="shared" si="2008"/>
        <v/>
      </c>
      <c r="I64267" s="218" t="str">
        <f t="shared" si="2009"/>
        <v/>
      </c>
    </row>
    <row r="64268" spans="3:9" ht="15" customHeight="1">
      <c r="C64268" s="220" t="str">
        <f t="shared" si="2008"/>
        <v/>
      </c>
      <c r="I64268" s="218" t="str">
        <f t="shared" si="2009"/>
        <v/>
      </c>
    </row>
    <row r="64269" spans="3:9" ht="15" customHeight="1">
      <c r="C64269" s="220" t="str">
        <f t="shared" si="2008"/>
        <v/>
      </c>
      <c r="I64269" s="218" t="str">
        <f t="shared" si="2009"/>
        <v/>
      </c>
    </row>
    <row r="64270" spans="3:9" ht="15" customHeight="1">
      <c r="C64270" s="220" t="str">
        <f t="shared" si="2008"/>
        <v/>
      </c>
      <c r="I64270" s="218" t="str">
        <f t="shared" si="2009"/>
        <v/>
      </c>
    </row>
    <row r="64271" spans="3:9" ht="15" customHeight="1">
      <c r="C64271" s="220" t="str">
        <f t="shared" si="2008"/>
        <v/>
      </c>
      <c r="I64271" s="218" t="str">
        <f t="shared" si="2009"/>
        <v/>
      </c>
    </row>
    <row r="64272" spans="3:9" ht="15" customHeight="1">
      <c r="C64272" s="220" t="str">
        <f t="shared" si="2008"/>
        <v/>
      </c>
      <c r="I64272" s="218" t="str">
        <f t="shared" si="2009"/>
        <v/>
      </c>
    </row>
    <row r="64273" spans="3:9" ht="15" customHeight="1">
      <c r="C64273" s="220" t="str">
        <f t="shared" si="2008"/>
        <v/>
      </c>
      <c r="I64273" s="218" t="str">
        <f t="shared" si="2009"/>
        <v/>
      </c>
    </row>
    <row r="64274" spans="3:9" ht="15" customHeight="1">
      <c r="C64274" s="220" t="str">
        <f t="shared" si="2008"/>
        <v/>
      </c>
      <c r="I64274" s="218" t="str">
        <f t="shared" si="2009"/>
        <v/>
      </c>
    </row>
    <row r="64275" spans="3:9" ht="15" customHeight="1">
      <c r="C64275" s="220" t="str">
        <f t="shared" si="2008"/>
        <v/>
      </c>
      <c r="I64275" s="218" t="str">
        <f t="shared" si="2009"/>
        <v/>
      </c>
    </row>
    <row r="64276" spans="3:9" ht="15" customHeight="1">
      <c r="C64276" s="220" t="str">
        <f t="shared" si="2008"/>
        <v/>
      </c>
      <c r="I64276" s="218" t="str">
        <f t="shared" si="2009"/>
        <v/>
      </c>
    </row>
    <row r="64277" spans="3:9" ht="15" customHeight="1">
      <c r="C64277" s="220" t="str">
        <f t="shared" si="2008"/>
        <v/>
      </c>
      <c r="I64277" s="218" t="str">
        <f t="shared" si="2009"/>
        <v/>
      </c>
    </row>
    <row r="64278" spans="3:9" ht="15" customHeight="1">
      <c r="C64278" s="220" t="str">
        <f t="shared" si="2008"/>
        <v/>
      </c>
      <c r="I64278" s="218" t="str">
        <f t="shared" si="2009"/>
        <v/>
      </c>
    </row>
    <row r="64279" spans="3:9" ht="15" customHeight="1">
      <c r="C64279" s="220" t="str">
        <f t="shared" si="2008"/>
        <v/>
      </c>
      <c r="I64279" s="218" t="str">
        <f t="shared" si="2009"/>
        <v/>
      </c>
    </row>
    <row r="64280" spans="3:9" ht="15" customHeight="1">
      <c r="C64280" s="220" t="str">
        <f t="shared" si="2008"/>
        <v/>
      </c>
      <c r="I64280" s="218" t="str">
        <f t="shared" si="2009"/>
        <v/>
      </c>
    </row>
    <row r="64281" spans="3:9" ht="15" customHeight="1">
      <c r="C64281" s="220" t="str">
        <f t="shared" si="2008"/>
        <v/>
      </c>
      <c r="I64281" s="218" t="str">
        <f t="shared" si="2009"/>
        <v/>
      </c>
    </row>
    <row r="64282" spans="3:9" ht="15" customHeight="1">
      <c r="C64282" s="220" t="str">
        <f t="shared" si="2008"/>
        <v/>
      </c>
      <c r="I64282" s="218" t="str">
        <f t="shared" si="2009"/>
        <v/>
      </c>
    </row>
    <row r="64283" spans="3:9" ht="15" customHeight="1">
      <c r="C64283" s="220" t="str">
        <f t="shared" si="2008"/>
        <v/>
      </c>
      <c r="I64283" s="218" t="str">
        <f t="shared" si="2009"/>
        <v/>
      </c>
    </row>
    <row r="64284" spans="3:9" ht="15" customHeight="1">
      <c r="C64284" s="220" t="str">
        <f t="shared" si="2008"/>
        <v/>
      </c>
      <c r="I64284" s="218" t="str">
        <f t="shared" si="2009"/>
        <v/>
      </c>
    </row>
    <row r="64285" spans="3:9" ht="15" customHeight="1">
      <c r="C64285" s="220" t="str">
        <f t="shared" si="2008"/>
        <v/>
      </c>
      <c r="I64285" s="218" t="str">
        <f t="shared" si="2009"/>
        <v/>
      </c>
    </row>
    <row r="64286" spans="3:9" ht="15" customHeight="1">
      <c r="C64286" s="220" t="str">
        <f t="shared" si="2008"/>
        <v/>
      </c>
      <c r="I64286" s="218" t="str">
        <f t="shared" si="2009"/>
        <v/>
      </c>
    </row>
    <row r="64287" spans="3:9" ht="15" customHeight="1">
      <c r="C64287" s="220" t="str">
        <f t="shared" si="2008"/>
        <v/>
      </c>
      <c r="I64287" s="218" t="str">
        <f t="shared" si="2009"/>
        <v/>
      </c>
    </row>
    <row r="64288" spans="3:9" ht="15" customHeight="1">
      <c r="C64288" s="220" t="str">
        <f t="shared" si="2008"/>
        <v/>
      </c>
      <c r="I64288" s="218" t="str">
        <f t="shared" si="2009"/>
        <v/>
      </c>
    </row>
    <row r="64289" spans="3:9" ht="15" customHeight="1">
      <c r="C64289" s="220" t="str">
        <f t="shared" si="2008"/>
        <v/>
      </c>
      <c r="I64289" s="218" t="str">
        <f t="shared" si="2009"/>
        <v/>
      </c>
    </row>
    <row r="64290" spans="3:9" ht="15" customHeight="1">
      <c r="C64290" s="220" t="str">
        <f t="shared" si="2008"/>
        <v/>
      </c>
      <c r="I64290" s="218" t="str">
        <f t="shared" si="2009"/>
        <v/>
      </c>
    </row>
    <row r="64291" spans="3:9" ht="15" customHeight="1">
      <c r="C64291" s="220" t="str">
        <f t="shared" si="2008"/>
        <v/>
      </c>
      <c r="I64291" s="218" t="str">
        <f t="shared" si="2009"/>
        <v/>
      </c>
    </row>
    <row r="64292" spans="3:9" ht="15" customHeight="1">
      <c r="C64292" s="220" t="str">
        <f t="shared" si="2008"/>
        <v/>
      </c>
      <c r="I64292" s="218" t="str">
        <f t="shared" si="2009"/>
        <v/>
      </c>
    </row>
    <row r="64293" spans="3:9" ht="15" customHeight="1">
      <c r="C64293" s="220" t="str">
        <f t="shared" si="2008"/>
        <v/>
      </c>
      <c r="I64293" s="218" t="str">
        <f t="shared" si="2009"/>
        <v/>
      </c>
    </row>
    <row r="64294" spans="3:9" ht="15" customHeight="1">
      <c r="C64294" s="220" t="str">
        <f t="shared" si="2008"/>
        <v/>
      </c>
      <c r="I64294" s="218" t="str">
        <f t="shared" si="2009"/>
        <v/>
      </c>
    </row>
    <row r="64295" spans="3:9" ht="15" customHeight="1">
      <c r="C64295" s="220" t="str">
        <f t="shared" si="2008"/>
        <v/>
      </c>
      <c r="I64295" s="218" t="str">
        <f t="shared" si="2009"/>
        <v/>
      </c>
    </row>
    <row r="64296" spans="3:9" ht="15" customHeight="1">
      <c r="C64296" s="220" t="str">
        <f t="shared" si="2008"/>
        <v/>
      </c>
      <c r="I64296" s="218" t="str">
        <f t="shared" si="2009"/>
        <v/>
      </c>
    </row>
    <row r="64297" spans="3:9" ht="15" customHeight="1">
      <c r="C64297" s="220" t="str">
        <f t="shared" si="2008"/>
        <v/>
      </c>
      <c r="I64297" s="218" t="str">
        <f t="shared" si="2009"/>
        <v/>
      </c>
    </row>
    <row r="64298" spans="3:9" ht="15" customHeight="1">
      <c r="C64298" s="220" t="str">
        <f t="shared" si="2008"/>
        <v/>
      </c>
      <c r="I64298" s="218" t="str">
        <f t="shared" si="2009"/>
        <v/>
      </c>
    </row>
    <row r="64299" spans="3:9" ht="15" customHeight="1">
      <c r="C64299" s="220" t="str">
        <f t="shared" si="2008"/>
        <v/>
      </c>
      <c r="I64299" s="218" t="str">
        <f t="shared" si="2009"/>
        <v/>
      </c>
    </row>
    <row r="64300" spans="3:9" ht="15" customHeight="1">
      <c r="C64300" s="220" t="str">
        <f t="shared" si="2008"/>
        <v/>
      </c>
      <c r="I64300" s="218" t="str">
        <f t="shared" si="2009"/>
        <v/>
      </c>
    </row>
    <row r="64301" spans="3:9" ht="15" customHeight="1">
      <c r="C64301" s="220" t="str">
        <f t="shared" si="2008"/>
        <v/>
      </c>
      <c r="I64301" s="218" t="str">
        <f t="shared" si="2009"/>
        <v/>
      </c>
    </row>
    <row r="64302" spans="3:9" ht="15" customHeight="1">
      <c r="C64302" s="220" t="str">
        <f t="shared" si="2008"/>
        <v/>
      </c>
      <c r="I64302" s="218" t="str">
        <f t="shared" si="2009"/>
        <v/>
      </c>
    </row>
    <row r="64303" spans="3:9" ht="15" customHeight="1">
      <c r="C64303" s="220" t="str">
        <f t="shared" si="2008"/>
        <v/>
      </c>
      <c r="I64303" s="218" t="str">
        <f t="shared" si="2009"/>
        <v/>
      </c>
    </row>
    <row r="64304" spans="3:9" ht="15" customHeight="1">
      <c r="C64304" s="220" t="str">
        <f t="shared" si="2008"/>
        <v/>
      </c>
      <c r="I64304" s="218" t="str">
        <f t="shared" si="2009"/>
        <v/>
      </c>
    </row>
    <row r="64305" spans="3:9" ht="15" customHeight="1">
      <c r="C64305" s="220" t="str">
        <f t="shared" si="2008"/>
        <v/>
      </c>
      <c r="I64305" s="218" t="str">
        <f t="shared" si="2009"/>
        <v/>
      </c>
    </row>
    <row r="64306" spans="3:9" ht="15" customHeight="1">
      <c r="C64306" s="220" t="str">
        <f t="shared" si="2008"/>
        <v/>
      </c>
      <c r="I64306" s="218" t="str">
        <f t="shared" si="2009"/>
        <v/>
      </c>
    </row>
    <row r="64307" spans="3:9" ht="15" customHeight="1">
      <c r="C64307" s="220" t="str">
        <f t="shared" si="2008"/>
        <v/>
      </c>
      <c r="I64307" s="218" t="str">
        <f t="shared" si="2009"/>
        <v/>
      </c>
    </row>
    <row r="64308" spans="3:9" ht="15" customHeight="1">
      <c r="C64308" s="220" t="str">
        <f t="shared" si="2008"/>
        <v/>
      </c>
      <c r="I64308" s="218" t="str">
        <f t="shared" si="2009"/>
        <v/>
      </c>
    </row>
    <row r="64309" spans="3:9" ht="15" customHeight="1">
      <c r="C64309" s="220" t="str">
        <f t="shared" si="2008"/>
        <v/>
      </c>
      <c r="I64309" s="218" t="str">
        <f t="shared" si="2009"/>
        <v/>
      </c>
    </row>
    <row r="64310" spans="3:9" ht="15" customHeight="1">
      <c r="C64310" s="220" t="str">
        <f t="shared" si="2008"/>
        <v/>
      </c>
      <c r="I64310" s="218" t="str">
        <f t="shared" si="2009"/>
        <v/>
      </c>
    </row>
    <row r="64311" spans="3:9" ht="15" customHeight="1">
      <c r="C64311" s="220" t="str">
        <f t="shared" si="2008"/>
        <v/>
      </c>
      <c r="I64311" s="218" t="str">
        <f t="shared" si="2009"/>
        <v/>
      </c>
    </row>
    <row r="64312" spans="3:9" ht="15" customHeight="1">
      <c r="C64312" s="220" t="str">
        <f t="shared" si="2008"/>
        <v/>
      </c>
      <c r="I64312" s="218" t="str">
        <f t="shared" si="2009"/>
        <v/>
      </c>
    </row>
    <row r="64313" spans="3:9" ht="15" customHeight="1">
      <c r="C64313" s="220" t="str">
        <f t="shared" si="2008"/>
        <v/>
      </c>
      <c r="I64313" s="218" t="str">
        <f t="shared" si="2009"/>
        <v/>
      </c>
    </row>
    <row r="64314" spans="3:9" ht="15" customHeight="1">
      <c r="C64314" s="220" t="str">
        <f t="shared" si="2008"/>
        <v/>
      </c>
      <c r="I64314" s="218" t="str">
        <f t="shared" si="2009"/>
        <v/>
      </c>
    </row>
    <row r="64315" spans="3:9" ht="15" customHeight="1">
      <c r="C64315" s="220" t="str">
        <f t="shared" si="2008"/>
        <v/>
      </c>
      <c r="I64315" s="218" t="str">
        <f t="shared" si="2009"/>
        <v/>
      </c>
    </row>
    <row r="64316" spans="3:9" ht="15" customHeight="1">
      <c r="C64316" s="220" t="str">
        <f t="shared" si="2008"/>
        <v/>
      </c>
      <c r="I64316" s="218" t="str">
        <f t="shared" si="2009"/>
        <v/>
      </c>
    </row>
    <row r="64317" spans="3:9" ht="15" customHeight="1">
      <c r="C64317" s="220" t="str">
        <f t="shared" si="2008"/>
        <v/>
      </c>
      <c r="I64317" s="218" t="str">
        <f t="shared" si="2009"/>
        <v/>
      </c>
    </row>
    <row r="64318" spans="3:9" ht="15" customHeight="1">
      <c r="C64318" s="220" t="str">
        <f t="shared" si="2008"/>
        <v/>
      </c>
      <c r="I64318" s="218" t="str">
        <f t="shared" si="2009"/>
        <v/>
      </c>
    </row>
    <row r="64319" spans="3:9" ht="15" customHeight="1">
      <c r="C64319" s="220" t="str">
        <f t="shared" si="2008"/>
        <v/>
      </c>
      <c r="I64319" s="218" t="str">
        <f t="shared" si="2009"/>
        <v/>
      </c>
    </row>
    <row r="64320" spans="3:9" ht="15" customHeight="1">
      <c r="C64320" s="220" t="str">
        <f t="shared" si="2008"/>
        <v/>
      </c>
      <c r="I64320" s="218" t="str">
        <f t="shared" si="2009"/>
        <v/>
      </c>
    </row>
    <row r="64321" spans="3:9" ht="15" customHeight="1">
      <c r="C64321" s="220" t="str">
        <f t="shared" si="2008"/>
        <v/>
      </c>
      <c r="I64321" s="218" t="str">
        <f t="shared" si="2009"/>
        <v/>
      </c>
    </row>
    <row r="64322" spans="3:9" ht="15" customHeight="1">
      <c r="C64322" s="220" t="str">
        <f t="shared" si="2008"/>
        <v/>
      </c>
      <c r="I64322" s="218" t="str">
        <f t="shared" si="2009"/>
        <v/>
      </c>
    </row>
    <row r="64323" spans="3:9" ht="15" customHeight="1">
      <c r="C64323" s="220" t="str">
        <f t="shared" si="2008"/>
        <v/>
      </c>
      <c r="I64323" s="218" t="str">
        <f t="shared" si="2009"/>
        <v/>
      </c>
    </row>
    <row r="64324" spans="3:9" ht="15" customHeight="1">
      <c r="C64324" s="220" t="str">
        <f t="shared" si="2008"/>
        <v/>
      </c>
      <c r="I64324" s="218" t="str">
        <f t="shared" si="2009"/>
        <v/>
      </c>
    </row>
    <row r="64325" spans="3:9" ht="15" customHeight="1">
      <c r="C64325" s="220" t="str">
        <f t="shared" si="2008"/>
        <v/>
      </c>
      <c r="I64325" s="218" t="str">
        <f t="shared" si="2009"/>
        <v/>
      </c>
    </row>
    <row r="64326" spans="3:9" ht="15" customHeight="1">
      <c r="C64326" s="220" t="str">
        <f t="shared" ref="C64326:C64389" si="2010">IF(B64326="","",MONTH(B64326))</f>
        <v/>
      </c>
      <c r="I64326" s="218" t="str">
        <f t="shared" ref="I64326:I64389" si="2011">IF(H64326="","",IF(E64326="","Não deixe campos em branco, a planilha resumo de custos e despesas necessita deles para funcionar",IF(F64326="","Não deixe campos em branco, a planilha resumo de custos e despesas necessita deles para funcionar",IF(G64326="","Não deixe campos em branco, a planilha resumo de custos e despesas necessita deles para funcionar",""))))</f>
        <v/>
      </c>
    </row>
    <row r="64327" spans="3:9" ht="15" customHeight="1">
      <c r="C64327" s="220" t="str">
        <f t="shared" si="2010"/>
        <v/>
      </c>
      <c r="I64327" s="218" t="str">
        <f t="shared" si="2011"/>
        <v/>
      </c>
    </row>
    <row r="64328" spans="3:9" ht="15" customHeight="1">
      <c r="C64328" s="220" t="str">
        <f t="shared" si="2010"/>
        <v/>
      </c>
      <c r="I64328" s="218" t="str">
        <f t="shared" si="2011"/>
        <v/>
      </c>
    </row>
    <row r="64329" spans="3:9" ht="15" customHeight="1">
      <c r="C64329" s="220" t="str">
        <f t="shared" si="2010"/>
        <v/>
      </c>
      <c r="I64329" s="218" t="str">
        <f t="shared" si="2011"/>
        <v/>
      </c>
    </row>
    <row r="64330" spans="3:9" ht="15" customHeight="1">
      <c r="C64330" s="220" t="str">
        <f t="shared" si="2010"/>
        <v/>
      </c>
      <c r="I64330" s="218" t="str">
        <f t="shared" si="2011"/>
        <v/>
      </c>
    </row>
    <row r="64331" spans="3:9" ht="15" customHeight="1">
      <c r="C64331" s="220" t="str">
        <f t="shared" si="2010"/>
        <v/>
      </c>
      <c r="I64331" s="218" t="str">
        <f t="shared" si="2011"/>
        <v/>
      </c>
    </row>
    <row r="64332" spans="3:9" ht="15" customHeight="1">
      <c r="C64332" s="220" t="str">
        <f t="shared" si="2010"/>
        <v/>
      </c>
      <c r="I64332" s="218" t="str">
        <f t="shared" si="2011"/>
        <v/>
      </c>
    </row>
    <row r="64333" spans="3:9" ht="15" customHeight="1">
      <c r="C64333" s="220" t="str">
        <f t="shared" si="2010"/>
        <v/>
      </c>
      <c r="I64333" s="218" t="str">
        <f t="shared" si="2011"/>
        <v/>
      </c>
    </row>
    <row r="64334" spans="3:9" ht="15" customHeight="1">
      <c r="C64334" s="220" t="str">
        <f t="shared" si="2010"/>
        <v/>
      </c>
      <c r="I64334" s="218" t="str">
        <f t="shared" si="2011"/>
        <v/>
      </c>
    </row>
    <row r="64335" spans="3:9" ht="15" customHeight="1">
      <c r="C64335" s="220" t="str">
        <f t="shared" si="2010"/>
        <v/>
      </c>
      <c r="I64335" s="218" t="str">
        <f t="shared" si="2011"/>
        <v/>
      </c>
    </row>
    <row r="64336" spans="3:9" ht="15" customHeight="1">
      <c r="C64336" s="220" t="str">
        <f t="shared" si="2010"/>
        <v/>
      </c>
      <c r="I64336" s="218" t="str">
        <f t="shared" si="2011"/>
        <v/>
      </c>
    </row>
    <row r="64337" spans="3:9" ht="15" customHeight="1">
      <c r="C64337" s="220" t="str">
        <f t="shared" si="2010"/>
        <v/>
      </c>
      <c r="I64337" s="218" t="str">
        <f t="shared" si="2011"/>
        <v/>
      </c>
    </row>
    <row r="64338" spans="3:9" ht="15" customHeight="1">
      <c r="C64338" s="220" t="str">
        <f t="shared" si="2010"/>
        <v/>
      </c>
      <c r="I64338" s="218" t="str">
        <f t="shared" si="2011"/>
        <v/>
      </c>
    </row>
    <row r="64339" spans="3:9" ht="15" customHeight="1">
      <c r="C64339" s="220" t="str">
        <f t="shared" si="2010"/>
        <v/>
      </c>
      <c r="I64339" s="218" t="str">
        <f t="shared" si="2011"/>
        <v/>
      </c>
    </row>
    <row r="64340" spans="3:9" ht="15" customHeight="1">
      <c r="C64340" s="220" t="str">
        <f t="shared" si="2010"/>
        <v/>
      </c>
      <c r="I64340" s="218" t="str">
        <f t="shared" si="2011"/>
        <v/>
      </c>
    </row>
    <row r="64341" spans="3:9" ht="15" customHeight="1">
      <c r="C64341" s="220" t="str">
        <f t="shared" si="2010"/>
        <v/>
      </c>
      <c r="I64341" s="218" t="str">
        <f t="shared" si="2011"/>
        <v/>
      </c>
    </row>
    <row r="64342" spans="3:9" ht="15" customHeight="1">
      <c r="C64342" s="220" t="str">
        <f t="shared" si="2010"/>
        <v/>
      </c>
      <c r="I64342" s="218" t="str">
        <f t="shared" si="2011"/>
        <v/>
      </c>
    </row>
    <row r="64343" spans="3:9" ht="15" customHeight="1">
      <c r="C64343" s="220" t="str">
        <f t="shared" si="2010"/>
        <v/>
      </c>
      <c r="I64343" s="218" t="str">
        <f t="shared" si="2011"/>
        <v/>
      </c>
    </row>
    <row r="64344" spans="3:9" ht="15" customHeight="1">
      <c r="C64344" s="220" t="str">
        <f t="shared" si="2010"/>
        <v/>
      </c>
      <c r="I64344" s="218" t="str">
        <f t="shared" si="2011"/>
        <v/>
      </c>
    </row>
    <row r="64345" spans="3:9" ht="15" customHeight="1">
      <c r="C64345" s="220" t="str">
        <f t="shared" si="2010"/>
        <v/>
      </c>
      <c r="I64345" s="218" t="str">
        <f t="shared" si="2011"/>
        <v/>
      </c>
    </row>
    <row r="64346" spans="3:9" ht="15" customHeight="1">
      <c r="C64346" s="220" t="str">
        <f t="shared" si="2010"/>
        <v/>
      </c>
      <c r="I64346" s="218" t="str">
        <f t="shared" si="2011"/>
        <v/>
      </c>
    </row>
    <row r="64347" spans="3:9" ht="15" customHeight="1">
      <c r="C64347" s="220" t="str">
        <f t="shared" si="2010"/>
        <v/>
      </c>
      <c r="I64347" s="218" t="str">
        <f t="shared" si="2011"/>
        <v/>
      </c>
    </row>
    <row r="64348" spans="3:9" ht="15" customHeight="1">
      <c r="C64348" s="220" t="str">
        <f t="shared" si="2010"/>
        <v/>
      </c>
      <c r="I64348" s="218" t="str">
        <f t="shared" si="2011"/>
        <v/>
      </c>
    </row>
    <row r="64349" spans="3:9" ht="15" customHeight="1">
      <c r="C64349" s="220" t="str">
        <f t="shared" si="2010"/>
        <v/>
      </c>
      <c r="I64349" s="218" t="str">
        <f t="shared" si="2011"/>
        <v/>
      </c>
    </row>
    <row r="64350" spans="3:9" ht="15" customHeight="1">
      <c r="C64350" s="220" t="str">
        <f t="shared" si="2010"/>
        <v/>
      </c>
      <c r="I64350" s="218" t="str">
        <f t="shared" si="2011"/>
        <v/>
      </c>
    </row>
    <row r="64351" spans="3:9" ht="15" customHeight="1">
      <c r="C64351" s="220" t="str">
        <f t="shared" si="2010"/>
        <v/>
      </c>
      <c r="I64351" s="218" t="str">
        <f t="shared" si="2011"/>
        <v/>
      </c>
    </row>
    <row r="64352" spans="3:9" ht="15" customHeight="1">
      <c r="C64352" s="220" t="str">
        <f t="shared" si="2010"/>
        <v/>
      </c>
      <c r="I64352" s="218" t="str">
        <f t="shared" si="2011"/>
        <v/>
      </c>
    </row>
    <row r="64353" spans="3:9" ht="15" customHeight="1">
      <c r="C64353" s="220" t="str">
        <f t="shared" si="2010"/>
        <v/>
      </c>
      <c r="I64353" s="218" t="str">
        <f t="shared" si="2011"/>
        <v/>
      </c>
    </row>
    <row r="64354" spans="3:9" ht="15" customHeight="1">
      <c r="C64354" s="220" t="str">
        <f t="shared" si="2010"/>
        <v/>
      </c>
      <c r="I64354" s="218" t="str">
        <f t="shared" si="2011"/>
        <v/>
      </c>
    </row>
    <row r="64355" spans="3:9" ht="15" customHeight="1">
      <c r="C64355" s="220" t="str">
        <f t="shared" si="2010"/>
        <v/>
      </c>
      <c r="I64355" s="218" t="str">
        <f t="shared" si="2011"/>
        <v/>
      </c>
    </row>
    <row r="64356" spans="3:9" ht="15" customHeight="1">
      <c r="C64356" s="220" t="str">
        <f t="shared" si="2010"/>
        <v/>
      </c>
      <c r="I64356" s="218" t="str">
        <f t="shared" si="2011"/>
        <v/>
      </c>
    </row>
    <row r="64357" spans="3:9" ht="15" customHeight="1">
      <c r="C64357" s="220" t="str">
        <f t="shared" si="2010"/>
        <v/>
      </c>
      <c r="I64357" s="218" t="str">
        <f t="shared" si="2011"/>
        <v/>
      </c>
    </row>
    <row r="64358" spans="3:9" ht="15" customHeight="1">
      <c r="C64358" s="220" t="str">
        <f t="shared" si="2010"/>
        <v/>
      </c>
      <c r="I64358" s="218" t="str">
        <f t="shared" si="2011"/>
        <v/>
      </c>
    </row>
    <row r="64359" spans="3:9" ht="15" customHeight="1">
      <c r="C64359" s="220" t="str">
        <f t="shared" si="2010"/>
        <v/>
      </c>
      <c r="I64359" s="218" t="str">
        <f t="shared" si="2011"/>
        <v/>
      </c>
    </row>
    <row r="64360" spans="3:9" ht="15" customHeight="1">
      <c r="C64360" s="220" t="str">
        <f t="shared" si="2010"/>
        <v/>
      </c>
      <c r="I64360" s="218" t="str">
        <f t="shared" si="2011"/>
        <v/>
      </c>
    </row>
    <row r="64361" spans="3:9" ht="15" customHeight="1">
      <c r="C64361" s="220" t="str">
        <f t="shared" si="2010"/>
        <v/>
      </c>
      <c r="I64361" s="218" t="str">
        <f t="shared" si="2011"/>
        <v/>
      </c>
    </row>
    <row r="64362" spans="3:9" ht="15" customHeight="1">
      <c r="C64362" s="220" t="str">
        <f t="shared" si="2010"/>
        <v/>
      </c>
      <c r="I64362" s="218" t="str">
        <f t="shared" si="2011"/>
        <v/>
      </c>
    </row>
    <row r="64363" spans="3:9" ht="15" customHeight="1">
      <c r="C64363" s="220" t="str">
        <f t="shared" si="2010"/>
        <v/>
      </c>
      <c r="I64363" s="218" t="str">
        <f t="shared" si="2011"/>
        <v/>
      </c>
    </row>
    <row r="64364" spans="3:9" ht="15" customHeight="1">
      <c r="C64364" s="220" t="str">
        <f t="shared" si="2010"/>
        <v/>
      </c>
      <c r="I64364" s="218" t="str">
        <f t="shared" si="2011"/>
        <v/>
      </c>
    </row>
    <row r="64365" spans="3:9" ht="15" customHeight="1">
      <c r="C64365" s="220" t="str">
        <f t="shared" si="2010"/>
        <v/>
      </c>
      <c r="I64365" s="218" t="str">
        <f t="shared" si="2011"/>
        <v/>
      </c>
    </row>
    <row r="64366" spans="3:9" ht="15" customHeight="1">
      <c r="C64366" s="220" t="str">
        <f t="shared" si="2010"/>
        <v/>
      </c>
      <c r="I64366" s="218" t="str">
        <f t="shared" si="2011"/>
        <v/>
      </c>
    </row>
    <row r="64367" spans="3:9" ht="15" customHeight="1">
      <c r="C64367" s="220" t="str">
        <f t="shared" si="2010"/>
        <v/>
      </c>
      <c r="I64367" s="218" t="str">
        <f t="shared" si="2011"/>
        <v/>
      </c>
    </row>
    <row r="64368" spans="3:9" ht="15" customHeight="1">
      <c r="C64368" s="220" t="str">
        <f t="shared" si="2010"/>
        <v/>
      </c>
      <c r="I64368" s="218" t="str">
        <f t="shared" si="2011"/>
        <v/>
      </c>
    </row>
    <row r="64369" spans="3:9" ht="15" customHeight="1">
      <c r="C64369" s="220" t="str">
        <f t="shared" si="2010"/>
        <v/>
      </c>
      <c r="I64369" s="218" t="str">
        <f t="shared" si="2011"/>
        <v/>
      </c>
    </row>
    <row r="64370" spans="3:9" ht="15" customHeight="1">
      <c r="C64370" s="220" t="str">
        <f t="shared" si="2010"/>
        <v/>
      </c>
      <c r="I64370" s="218" t="str">
        <f t="shared" si="2011"/>
        <v/>
      </c>
    </row>
    <row r="64371" spans="3:9" ht="15" customHeight="1">
      <c r="C64371" s="220" t="str">
        <f t="shared" si="2010"/>
        <v/>
      </c>
      <c r="I64371" s="218" t="str">
        <f t="shared" si="2011"/>
        <v/>
      </c>
    </row>
    <row r="64372" spans="3:9" ht="15" customHeight="1">
      <c r="C64372" s="220" t="str">
        <f t="shared" si="2010"/>
        <v/>
      </c>
      <c r="I64372" s="218" t="str">
        <f t="shared" si="2011"/>
        <v/>
      </c>
    </row>
    <row r="64373" spans="3:9" ht="15" customHeight="1">
      <c r="C64373" s="220" t="str">
        <f t="shared" si="2010"/>
        <v/>
      </c>
      <c r="I64373" s="218" t="str">
        <f t="shared" si="2011"/>
        <v/>
      </c>
    </row>
    <row r="64374" spans="3:9" ht="15" customHeight="1">
      <c r="C64374" s="220" t="str">
        <f t="shared" si="2010"/>
        <v/>
      </c>
      <c r="I64374" s="218" t="str">
        <f t="shared" si="2011"/>
        <v/>
      </c>
    </row>
    <row r="64375" spans="3:9" ht="15" customHeight="1">
      <c r="C64375" s="220" t="str">
        <f t="shared" si="2010"/>
        <v/>
      </c>
      <c r="I64375" s="218" t="str">
        <f t="shared" si="2011"/>
        <v/>
      </c>
    </row>
    <row r="64376" spans="3:9" ht="15" customHeight="1">
      <c r="C64376" s="220" t="str">
        <f t="shared" si="2010"/>
        <v/>
      </c>
      <c r="I64376" s="218" t="str">
        <f t="shared" si="2011"/>
        <v/>
      </c>
    </row>
    <row r="64377" spans="3:9" ht="15" customHeight="1">
      <c r="C64377" s="220" t="str">
        <f t="shared" si="2010"/>
        <v/>
      </c>
      <c r="I64377" s="218" t="str">
        <f t="shared" si="2011"/>
        <v/>
      </c>
    </row>
    <row r="64378" spans="3:9" ht="15" customHeight="1">
      <c r="C64378" s="220" t="str">
        <f t="shared" si="2010"/>
        <v/>
      </c>
      <c r="I64378" s="218" t="str">
        <f t="shared" si="2011"/>
        <v/>
      </c>
    </row>
    <row r="64379" spans="3:9" ht="15" customHeight="1">
      <c r="C64379" s="220" t="str">
        <f t="shared" si="2010"/>
        <v/>
      </c>
      <c r="I64379" s="218" t="str">
        <f t="shared" si="2011"/>
        <v/>
      </c>
    </row>
    <row r="64380" spans="3:9" ht="15" customHeight="1">
      <c r="C64380" s="220" t="str">
        <f t="shared" si="2010"/>
        <v/>
      </c>
      <c r="I64380" s="218" t="str">
        <f t="shared" si="2011"/>
        <v/>
      </c>
    </row>
    <row r="64381" spans="3:9" ht="15" customHeight="1">
      <c r="C64381" s="220" t="str">
        <f t="shared" si="2010"/>
        <v/>
      </c>
      <c r="I64381" s="218" t="str">
        <f t="shared" si="2011"/>
        <v/>
      </c>
    </row>
    <row r="64382" spans="3:9" ht="15" customHeight="1">
      <c r="C64382" s="220" t="str">
        <f t="shared" si="2010"/>
        <v/>
      </c>
      <c r="I64382" s="218" t="str">
        <f t="shared" si="2011"/>
        <v/>
      </c>
    </row>
    <row r="64383" spans="3:9" ht="15" customHeight="1">
      <c r="C64383" s="220" t="str">
        <f t="shared" si="2010"/>
        <v/>
      </c>
      <c r="I64383" s="218" t="str">
        <f t="shared" si="2011"/>
        <v/>
      </c>
    </row>
    <row r="64384" spans="3:9" ht="15" customHeight="1">
      <c r="C64384" s="220" t="str">
        <f t="shared" si="2010"/>
        <v/>
      </c>
      <c r="I64384" s="218" t="str">
        <f t="shared" si="2011"/>
        <v/>
      </c>
    </row>
    <row r="64385" spans="3:9" ht="15" customHeight="1">
      <c r="C64385" s="220" t="str">
        <f t="shared" si="2010"/>
        <v/>
      </c>
      <c r="I64385" s="218" t="str">
        <f t="shared" si="2011"/>
        <v/>
      </c>
    </row>
    <row r="64386" spans="3:9" ht="15" customHeight="1">
      <c r="C64386" s="220" t="str">
        <f t="shared" si="2010"/>
        <v/>
      </c>
      <c r="I64386" s="218" t="str">
        <f t="shared" si="2011"/>
        <v/>
      </c>
    </row>
    <row r="64387" spans="3:9" ht="15" customHeight="1">
      <c r="C64387" s="220" t="str">
        <f t="shared" si="2010"/>
        <v/>
      </c>
      <c r="I64387" s="218" t="str">
        <f t="shared" si="2011"/>
        <v/>
      </c>
    </row>
    <row r="64388" spans="3:9" ht="15" customHeight="1">
      <c r="C64388" s="220" t="str">
        <f t="shared" si="2010"/>
        <v/>
      </c>
      <c r="I64388" s="218" t="str">
        <f t="shared" si="2011"/>
        <v/>
      </c>
    </row>
    <row r="64389" spans="3:9" ht="15" customHeight="1">
      <c r="C64389" s="220" t="str">
        <f t="shared" si="2010"/>
        <v/>
      </c>
      <c r="I64389" s="218" t="str">
        <f t="shared" si="2011"/>
        <v/>
      </c>
    </row>
    <row r="64390" spans="3:9" ht="15" customHeight="1">
      <c r="C64390" s="220" t="str">
        <f t="shared" ref="C64390:C64453" si="2012">IF(B64390="","",MONTH(B64390))</f>
        <v/>
      </c>
      <c r="I64390" s="218" t="str">
        <f t="shared" ref="I64390:I64453" si="2013">IF(H64390="","",IF(E64390="","Não deixe campos em branco, a planilha resumo de custos e despesas necessita deles para funcionar",IF(F64390="","Não deixe campos em branco, a planilha resumo de custos e despesas necessita deles para funcionar",IF(G64390="","Não deixe campos em branco, a planilha resumo de custos e despesas necessita deles para funcionar",""))))</f>
        <v/>
      </c>
    </row>
    <row r="64391" spans="3:9" ht="15" customHeight="1">
      <c r="C64391" s="220" t="str">
        <f t="shared" si="2012"/>
        <v/>
      </c>
      <c r="I64391" s="218" t="str">
        <f t="shared" si="2013"/>
        <v/>
      </c>
    </row>
    <row r="64392" spans="3:9" ht="15" customHeight="1">
      <c r="C64392" s="220" t="str">
        <f t="shared" si="2012"/>
        <v/>
      </c>
      <c r="I64392" s="218" t="str">
        <f t="shared" si="2013"/>
        <v/>
      </c>
    </row>
    <row r="64393" spans="3:9" ht="15" customHeight="1">
      <c r="C64393" s="220" t="str">
        <f t="shared" si="2012"/>
        <v/>
      </c>
      <c r="I64393" s="218" t="str">
        <f t="shared" si="2013"/>
        <v/>
      </c>
    </row>
    <row r="64394" spans="3:9" ht="15" customHeight="1">
      <c r="C64394" s="220" t="str">
        <f t="shared" si="2012"/>
        <v/>
      </c>
      <c r="I64394" s="218" t="str">
        <f t="shared" si="2013"/>
        <v/>
      </c>
    </row>
    <row r="64395" spans="3:9" ht="15" customHeight="1">
      <c r="C64395" s="220" t="str">
        <f t="shared" si="2012"/>
        <v/>
      </c>
      <c r="I64395" s="218" t="str">
        <f t="shared" si="2013"/>
        <v/>
      </c>
    </row>
    <row r="64396" spans="3:9" ht="15" customHeight="1">
      <c r="C64396" s="220" t="str">
        <f t="shared" si="2012"/>
        <v/>
      </c>
      <c r="I64396" s="218" t="str">
        <f t="shared" si="2013"/>
        <v/>
      </c>
    </row>
    <row r="64397" spans="3:9" ht="15" customHeight="1">
      <c r="C64397" s="220" t="str">
        <f t="shared" si="2012"/>
        <v/>
      </c>
      <c r="I64397" s="218" t="str">
        <f t="shared" si="2013"/>
        <v/>
      </c>
    </row>
    <row r="64398" spans="3:9" ht="15" customHeight="1">
      <c r="C64398" s="220" t="str">
        <f t="shared" si="2012"/>
        <v/>
      </c>
      <c r="I64398" s="218" t="str">
        <f t="shared" si="2013"/>
        <v/>
      </c>
    </row>
    <row r="64399" spans="3:9" ht="15" customHeight="1">
      <c r="C64399" s="220" t="str">
        <f t="shared" si="2012"/>
        <v/>
      </c>
      <c r="I64399" s="218" t="str">
        <f t="shared" si="2013"/>
        <v/>
      </c>
    </row>
    <row r="64400" spans="3:9" ht="15" customHeight="1">
      <c r="C64400" s="220" t="str">
        <f t="shared" si="2012"/>
        <v/>
      </c>
      <c r="I64400" s="218" t="str">
        <f t="shared" si="2013"/>
        <v/>
      </c>
    </row>
    <row r="64401" spans="3:9" ht="15" customHeight="1">
      <c r="C64401" s="220" t="str">
        <f t="shared" si="2012"/>
        <v/>
      </c>
      <c r="I64401" s="218" t="str">
        <f t="shared" si="2013"/>
        <v/>
      </c>
    </row>
    <row r="64402" spans="3:9" ht="15" customHeight="1">
      <c r="C64402" s="220" t="str">
        <f t="shared" si="2012"/>
        <v/>
      </c>
      <c r="I64402" s="218" t="str">
        <f t="shared" si="2013"/>
        <v/>
      </c>
    </row>
    <row r="64403" spans="3:9" ht="15" customHeight="1">
      <c r="C64403" s="220" t="str">
        <f t="shared" si="2012"/>
        <v/>
      </c>
      <c r="I64403" s="218" t="str">
        <f t="shared" si="2013"/>
        <v/>
      </c>
    </row>
    <row r="64404" spans="3:9" ht="15" customHeight="1">
      <c r="C64404" s="220" t="str">
        <f t="shared" si="2012"/>
        <v/>
      </c>
      <c r="I64404" s="218" t="str">
        <f t="shared" si="2013"/>
        <v/>
      </c>
    </row>
    <row r="64405" spans="3:9" ht="15" customHeight="1">
      <c r="C64405" s="220" t="str">
        <f t="shared" si="2012"/>
        <v/>
      </c>
      <c r="I64405" s="218" t="str">
        <f t="shared" si="2013"/>
        <v/>
      </c>
    </row>
    <row r="64406" spans="3:9" ht="15" customHeight="1">
      <c r="C64406" s="220" t="str">
        <f t="shared" si="2012"/>
        <v/>
      </c>
      <c r="I64406" s="218" t="str">
        <f t="shared" si="2013"/>
        <v/>
      </c>
    </row>
    <row r="64407" spans="3:9" ht="15" customHeight="1">
      <c r="C64407" s="220" t="str">
        <f t="shared" si="2012"/>
        <v/>
      </c>
      <c r="I64407" s="218" t="str">
        <f t="shared" si="2013"/>
        <v/>
      </c>
    </row>
    <row r="64408" spans="3:9" ht="15" customHeight="1">
      <c r="C64408" s="220" t="str">
        <f t="shared" si="2012"/>
        <v/>
      </c>
      <c r="I64408" s="218" t="str">
        <f t="shared" si="2013"/>
        <v/>
      </c>
    </row>
    <row r="64409" spans="3:9" ht="15" customHeight="1">
      <c r="C64409" s="220" t="str">
        <f t="shared" si="2012"/>
        <v/>
      </c>
      <c r="I64409" s="218" t="str">
        <f t="shared" si="2013"/>
        <v/>
      </c>
    </row>
    <row r="64410" spans="3:9" ht="15" customHeight="1">
      <c r="C64410" s="220" t="str">
        <f t="shared" si="2012"/>
        <v/>
      </c>
      <c r="I64410" s="218" t="str">
        <f t="shared" si="2013"/>
        <v/>
      </c>
    </row>
    <row r="64411" spans="3:9" ht="15" customHeight="1">
      <c r="C64411" s="220" t="str">
        <f t="shared" si="2012"/>
        <v/>
      </c>
      <c r="I64411" s="218" t="str">
        <f t="shared" si="2013"/>
        <v/>
      </c>
    </row>
    <row r="64412" spans="3:9" ht="15" customHeight="1">
      <c r="C64412" s="220" t="str">
        <f t="shared" si="2012"/>
        <v/>
      </c>
      <c r="I64412" s="218" t="str">
        <f t="shared" si="2013"/>
        <v/>
      </c>
    </row>
    <row r="64413" spans="3:9" ht="15" customHeight="1">
      <c r="C64413" s="220" t="str">
        <f t="shared" si="2012"/>
        <v/>
      </c>
      <c r="I64413" s="218" t="str">
        <f t="shared" si="2013"/>
        <v/>
      </c>
    </row>
    <row r="64414" spans="3:9" ht="15" customHeight="1">
      <c r="C64414" s="220" t="str">
        <f t="shared" si="2012"/>
        <v/>
      </c>
      <c r="I64414" s="218" t="str">
        <f t="shared" si="2013"/>
        <v/>
      </c>
    </row>
    <row r="64415" spans="3:9" ht="15" customHeight="1">
      <c r="C64415" s="220" t="str">
        <f t="shared" si="2012"/>
        <v/>
      </c>
      <c r="I64415" s="218" t="str">
        <f t="shared" si="2013"/>
        <v/>
      </c>
    </row>
    <row r="64416" spans="3:9" ht="15" customHeight="1">
      <c r="C64416" s="220" t="str">
        <f t="shared" si="2012"/>
        <v/>
      </c>
      <c r="I64416" s="218" t="str">
        <f t="shared" si="2013"/>
        <v/>
      </c>
    </row>
    <row r="64417" spans="3:9" ht="15" customHeight="1">
      <c r="C64417" s="220" t="str">
        <f t="shared" si="2012"/>
        <v/>
      </c>
      <c r="I64417" s="218" t="str">
        <f t="shared" si="2013"/>
        <v/>
      </c>
    </row>
    <row r="64418" spans="3:9" ht="15" customHeight="1">
      <c r="C64418" s="220" t="str">
        <f t="shared" si="2012"/>
        <v/>
      </c>
      <c r="I64418" s="218" t="str">
        <f t="shared" si="2013"/>
        <v/>
      </c>
    </row>
    <row r="64419" spans="3:9" ht="15" customHeight="1">
      <c r="C64419" s="220" t="str">
        <f t="shared" si="2012"/>
        <v/>
      </c>
      <c r="I64419" s="218" t="str">
        <f t="shared" si="2013"/>
        <v/>
      </c>
    </row>
    <row r="64420" spans="3:9" ht="15" customHeight="1">
      <c r="C64420" s="220" t="str">
        <f t="shared" si="2012"/>
        <v/>
      </c>
      <c r="I64420" s="218" t="str">
        <f t="shared" si="2013"/>
        <v/>
      </c>
    </row>
    <row r="64421" spans="3:9" ht="15" customHeight="1">
      <c r="C64421" s="220" t="str">
        <f t="shared" si="2012"/>
        <v/>
      </c>
      <c r="I64421" s="218" t="str">
        <f t="shared" si="2013"/>
        <v/>
      </c>
    </row>
    <row r="64422" spans="3:9" ht="15" customHeight="1">
      <c r="C64422" s="220" t="str">
        <f t="shared" si="2012"/>
        <v/>
      </c>
      <c r="I64422" s="218" t="str">
        <f t="shared" si="2013"/>
        <v/>
      </c>
    </row>
    <row r="64423" spans="3:9" ht="15" customHeight="1">
      <c r="C64423" s="220" t="str">
        <f t="shared" si="2012"/>
        <v/>
      </c>
      <c r="I64423" s="218" t="str">
        <f t="shared" si="2013"/>
        <v/>
      </c>
    </row>
    <row r="64424" spans="3:9" ht="15" customHeight="1">
      <c r="C64424" s="220" t="str">
        <f t="shared" si="2012"/>
        <v/>
      </c>
      <c r="I64424" s="218" t="str">
        <f t="shared" si="2013"/>
        <v/>
      </c>
    </row>
    <row r="64425" spans="3:9" ht="15" customHeight="1">
      <c r="C64425" s="220" t="str">
        <f t="shared" si="2012"/>
        <v/>
      </c>
      <c r="I64425" s="218" t="str">
        <f t="shared" si="2013"/>
        <v/>
      </c>
    </row>
    <row r="64426" spans="3:9" ht="15" customHeight="1">
      <c r="C64426" s="220" t="str">
        <f t="shared" si="2012"/>
        <v/>
      </c>
      <c r="I64426" s="218" t="str">
        <f t="shared" si="2013"/>
        <v/>
      </c>
    </row>
    <row r="64427" spans="3:9" ht="15" customHeight="1">
      <c r="C64427" s="220" t="str">
        <f t="shared" si="2012"/>
        <v/>
      </c>
      <c r="I64427" s="218" t="str">
        <f t="shared" si="2013"/>
        <v/>
      </c>
    </row>
    <row r="64428" spans="3:9" ht="15" customHeight="1">
      <c r="C64428" s="220" t="str">
        <f t="shared" si="2012"/>
        <v/>
      </c>
      <c r="I64428" s="218" t="str">
        <f t="shared" si="2013"/>
        <v/>
      </c>
    </row>
    <row r="64429" spans="3:9" ht="15" customHeight="1">
      <c r="C64429" s="220" t="str">
        <f t="shared" si="2012"/>
        <v/>
      </c>
      <c r="I64429" s="218" t="str">
        <f t="shared" si="2013"/>
        <v/>
      </c>
    </row>
    <row r="64430" spans="3:9" ht="15" customHeight="1">
      <c r="C64430" s="220" t="str">
        <f t="shared" si="2012"/>
        <v/>
      </c>
      <c r="I64430" s="218" t="str">
        <f t="shared" si="2013"/>
        <v/>
      </c>
    </row>
    <row r="64431" spans="3:9" ht="15" customHeight="1">
      <c r="C64431" s="220" t="str">
        <f t="shared" si="2012"/>
        <v/>
      </c>
      <c r="I64431" s="218" t="str">
        <f t="shared" si="2013"/>
        <v/>
      </c>
    </row>
    <row r="64432" spans="3:9" ht="15" customHeight="1">
      <c r="C64432" s="220" t="str">
        <f t="shared" si="2012"/>
        <v/>
      </c>
      <c r="I64432" s="218" t="str">
        <f t="shared" si="2013"/>
        <v/>
      </c>
    </row>
    <row r="64433" spans="3:9" ht="15" customHeight="1">
      <c r="C64433" s="220" t="str">
        <f t="shared" si="2012"/>
        <v/>
      </c>
      <c r="I64433" s="218" t="str">
        <f t="shared" si="2013"/>
        <v/>
      </c>
    </row>
    <row r="64434" spans="3:9" ht="15" customHeight="1">
      <c r="C64434" s="220" t="str">
        <f t="shared" si="2012"/>
        <v/>
      </c>
      <c r="I64434" s="218" t="str">
        <f t="shared" si="2013"/>
        <v/>
      </c>
    </row>
    <row r="64435" spans="3:9" ht="15" customHeight="1">
      <c r="C64435" s="220" t="str">
        <f t="shared" si="2012"/>
        <v/>
      </c>
      <c r="I64435" s="218" t="str">
        <f t="shared" si="2013"/>
        <v/>
      </c>
    </row>
    <row r="64436" spans="3:9" ht="15" customHeight="1">
      <c r="C64436" s="220" t="str">
        <f t="shared" si="2012"/>
        <v/>
      </c>
      <c r="I64436" s="218" t="str">
        <f t="shared" si="2013"/>
        <v/>
      </c>
    </row>
    <row r="64437" spans="3:9" ht="15" customHeight="1">
      <c r="C64437" s="220" t="str">
        <f t="shared" si="2012"/>
        <v/>
      </c>
      <c r="I64437" s="218" t="str">
        <f t="shared" si="2013"/>
        <v/>
      </c>
    </row>
    <row r="64438" spans="3:9" ht="15" customHeight="1">
      <c r="C64438" s="220" t="str">
        <f t="shared" si="2012"/>
        <v/>
      </c>
      <c r="I64438" s="218" t="str">
        <f t="shared" si="2013"/>
        <v/>
      </c>
    </row>
    <row r="64439" spans="3:9" ht="15" customHeight="1">
      <c r="C64439" s="220" t="str">
        <f t="shared" si="2012"/>
        <v/>
      </c>
      <c r="I64439" s="218" t="str">
        <f t="shared" si="2013"/>
        <v/>
      </c>
    </row>
    <row r="64440" spans="3:9" ht="15" customHeight="1">
      <c r="C64440" s="220" t="str">
        <f t="shared" si="2012"/>
        <v/>
      </c>
      <c r="I64440" s="218" t="str">
        <f t="shared" si="2013"/>
        <v/>
      </c>
    </row>
    <row r="64441" spans="3:9" ht="15" customHeight="1">
      <c r="C64441" s="220" t="str">
        <f t="shared" si="2012"/>
        <v/>
      </c>
      <c r="I64441" s="218" t="str">
        <f t="shared" si="2013"/>
        <v/>
      </c>
    </row>
    <row r="64442" spans="3:9" ht="15" customHeight="1">
      <c r="C64442" s="220" t="str">
        <f t="shared" si="2012"/>
        <v/>
      </c>
      <c r="I64442" s="218" t="str">
        <f t="shared" si="2013"/>
        <v/>
      </c>
    </row>
    <row r="64443" spans="3:9" ht="15" customHeight="1">
      <c r="C64443" s="220" t="str">
        <f t="shared" si="2012"/>
        <v/>
      </c>
      <c r="I64443" s="218" t="str">
        <f t="shared" si="2013"/>
        <v/>
      </c>
    </row>
    <row r="64444" spans="3:9" ht="15" customHeight="1">
      <c r="C64444" s="220" t="str">
        <f t="shared" si="2012"/>
        <v/>
      </c>
      <c r="I64444" s="218" t="str">
        <f t="shared" si="2013"/>
        <v/>
      </c>
    </row>
    <row r="64445" spans="3:9" ht="15" customHeight="1">
      <c r="C64445" s="220" t="str">
        <f t="shared" si="2012"/>
        <v/>
      </c>
      <c r="I64445" s="218" t="str">
        <f t="shared" si="2013"/>
        <v/>
      </c>
    </row>
    <row r="64446" spans="3:9" ht="15" customHeight="1">
      <c r="C64446" s="220" t="str">
        <f t="shared" si="2012"/>
        <v/>
      </c>
      <c r="I64446" s="218" t="str">
        <f t="shared" si="2013"/>
        <v/>
      </c>
    </row>
    <row r="64447" spans="3:9" ht="15" customHeight="1">
      <c r="C64447" s="220" t="str">
        <f t="shared" si="2012"/>
        <v/>
      </c>
      <c r="I64447" s="218" t="str">
        <f t="shared" si="2013"/>
        <v/>
      </c>
    </row>
    <row r="64448" spans="3:9" ht="15" customHeight="1">
      <c r="C64448" s="220" t="str">
        <f t="shared" si="2012"/>
        <v/>
      </c>
      <c r="I64448" s="218" t="str">
        <f t="shared" si="2013"/>
        <v/>
      </c>
    </row>
    <row r="64449" spans="3:9" ht="15" customHeight="1">
      <c r="C64449" s="220" t="str">
        <f t="shared" si="2012"/>
        <v/>
      </c>
      <c r="I64449" s="218" t="str">
        <f t="shared" si="2013"/>
        <v/>
      </c>
    </row>
    <row r="64450" spans="3:9" ht="15" customHeight="1">
      <c r="C64450" s="220" t="str">
        <f t="shared" si="2012"/>
        <v/>
      </c>
      <c r="I64450" s="218" t="str">
        <f t="shared" si="2013"/>
        <v/>
      </c>
    </row>
    <row r="64451" spans="3:9" ht="15" customHeight="1">
      <c r="C64451" s="220" t="str">
        <f t="shared" si="2012"/>
        <v/>
      </c>
      <c r="I64451" s="218" t="str">
        <f t="shared" si="2013"/>
        <v/>
      </c>
    </row>
    <row r="64452" spans="3:9" ht="15" customHeight="1">
      <c r="C64452" s="220" t="str">
        <f t="shared" si="2012"/>
        <v/>
      </c>
      <c r="I64452" s="218" t="str">
        <f t="shared" si="2013"/>
        <v/>
      </c>
    </row>
    <row r="64453" spans="3:9" ht="15" customHeight="1">
      <c r="C64453" s="220" t="str">
        <f t="shared" si="2012"/>
        <v/>
      </c>
      <c r="I64453" s="218" t="str">
        <f t="shared" si="2013"/>
        <v/>
      </c>
    </row>
    <row r="64454" spans="3:9" ht="15" customHeight="1">
      <c r="C64454" s="220" t="str">
        <f t="shared" ref="C64454:C64517" si="2014">IF(B64454="","",MONTH(B64454))</f>
        <v/>
      </c>
      <c r="I64454" s="218" t="str">
        <f t="shared" ref="I64454:I64517" si="2015">IF(H64454="","",IF(E64454="","Não deixe campos em branco, a planilha resumo de custos e despesas necessita deles para funcionar",IF(F64454="","Não deixe campos em branco, a planilha resumo de custos e despesas necessita deles para funcionar",IF(G64454="","Não deixe campos em branco, a planilha resumo de custos e despesas necessita deles para funcionar",""))))</f>
        <v/>
      </c>
    </row>
    <row r="64455" spans="3:9" ht="15" customHeight="1">
      <c r="C64455" s="220" t="str">
        <f t="shared" si="2014"/>
        <v/>
      </c>
      <c r="I64455" s="218" t="str">
        <f t="shared" si="2015"/>
        <v/>
      </c>
    </row>
    <row r="64456" spans="3:9" ht="15" customHeight="1">
      <c r="C64456" s="220" t="str">
        <f t="shared" si="2014"/>
        <v/>
      </c>
      <c r="I64456" s="218" t="str">
        <f t="shared" si="2015"/>
        <v/>
      </c>
    </row>
    <row r="64457" spans="3:9" ht="15" customHeight="1">
      <c r="C64457" s="220" t="str">
        <f t="shared" si="2014"/>
        <v/>
      </c>
      <c r="I64457" s="218" t="str">
        <f t="shared" si="2015"/>
        <v/>
      </c>
    </row>
    <row r="64458" spans="3:9" ht="15" customHeight="1">
      <c r="C64458" s="220" t="str">
        <f t="shared" si="2014"/>
        <v/>
      </c>
      <c r="I64458" s="218" t="str">
        <f t="shared" si="2015"/>
        <v/>
      </c>
    </row>
    <row r="64459" spans="3:9" ht="15" customHeight="1">
      <c r="C64459" s="220" t="str">
        <f t="shared" si="2014"/>
        <v/>
      </c>
      <c r="I64459" s="218" t="str">
        <f t="shared" si="2015"/>
        <v/>
      </c>
    </row>
    <row r="64460" spans="3:9" ht="15" customHeight="1">
      <c r="C64460" s="220" t="str">
        <f t="shared" si="2014"/>
        <v/>
      </c>
      <c r="I64460" s="218" t="str">
        <f t="shared" si="2015"/>
        <v/>
      </c>
    </row>
    <row r="64461" spans="3:9" ht="15" customHeight="1">
      <c r="C64461" s="220" t="str">
        <f t="shared" si="2014"/>
        <v/>
      </c>
      <c r="I64461" s="218" t="str">
        <f t="shared" si="2015"/>
        <v/>
      </c>
    </row>
    <row r="64462" spans="3:9" ht="15" customHeight="1">
      <c r="C64462" s="220" t="str">
        <f t="shared" si="2014"/>
        <v/>
      </c>
      <c r="I64462" s="218" t="str">
        <f t="shared" si="2015"/>
        <v/>
      </c>
    </row>
    <row r="64463" spans="3:9" ht="15" customHeight="1">
      <c r="C64463" s="220" t="str">
        <f t="shared" si="2014"/>
        <v/>
      </c>
      <c r="I64463" s="218" t="str">
        <f t="shared" si="2015"/>
        <v/>
      </c>
    </row>
    <row r="64464" spans="3:9" ht="15" customHeight="1">
      <c r="C64464" s="220" t="str">
        <f t="shared" si="2014"/>
        <v/>
      </c>
      <c r="I64464" s="218" t="str">
        <f t="shared" si="2015"/>
        <v/>
      </c>
    </row>
    <row r="64465" spans="3:9" ht="15" customHeight="1">
      <c r="C64465" s="220" t="str">
        <f t="shared" si="2014"/>
        <v/>
      </c>
      <c r="I64465" s="218" t="str">
        <f t="shared" si="2015"/>
        <v/>
      </c>
    </row>
    <row r="64466" spans="3:9" ht="15" customHeight="1">
      <c r="C64466" s="220" t="str">
        <f t="shared" si="2014"/>
        <v/>
      </c>
      <c r="I64466" s="218" t="str">
        <f t="shared" si="2015"/>
        <v/>
      </c>
    </row>
    <row r="64467" spans="3:9" ht="15" customHeight="1">
      <c r="C64467" s="220" t="str">
        <f t="shared" si="2014"/>
        <v/>
      </c>
      <c r="I64467" s="218" t="str">
        <f t="shared" si="2015"/>
        <v/>
      </c>
    </row>
    <row r="64468" spans="3:9" ht="15" customHeight="1">
      <c r="C64468" s="220" t="str">
        <f t="shared" si="2014"/>
        <v/>
      </c>
      <c r="I64468" s="218" t="str">
        <f t="shared" si="2015"/>
        <v/>
      </c>
    </row>
    <row r="64469" spans="3:9" ht="15" customHeight="1">
      <c r="C64469" s="220" t="str">
        <f t="shared" si="2014"/>
        <v/>
      </c>
      <c r="I64469" s="218" t="str">
        <f t="shared" si="2015"/>
        <v/>
      </c>
    </row>
    <row r="64470" spans="3:9" ht="15" customHeight="1">
      <c r="C64470" s="220" t="str">
        <f t="shared" si="2014"/>
        <v/>
      </c>
      <c r="I64470" s="218" t="str">
        <f t="shared" si="2015"/>
        <v/>
      </c>
    </row>
    <row r="64471" spans="3:9" ht="15" customHeight="1">
      <c r="C64471" s="220" t="str">
        <f t="shared" si="2014"/>
        <v/>
      </c>
      <c r="I64471" s="218" t="str">
        <f t="shared" si="2015"/>
        <v/>
      </c>
    </row>
    <row r="64472" spans="3:9" ht="15" customHeight="1">
      <c r="C64472" s="220" t="str">
        <f t="shared" si="2014"/>
        <v/>
      </c>
      <c r="I64472" s="218" t="str">
        <f t="shared" si="2015"/>
        <v/>
      </c>
    </row>
    <row r="64473" spans="3:9" ht="15" customHeight="1">
      <c r="C64473" s="220" t="str">
        <f t="shared" si="2014"/>
        <v/>
      </c>
      <c r="I64473" s="218" t="str">
        <f t="shared" si="2015"/>
        <v/>
      </c>
    </row>
    <row r="64474" spans="3:9" ht="15" customHeight="1">
      <c r="C64474" s="220" t="str">
        <f t="shared" si="2014"/>
        <v/>
      </c>
      <c r="I64474" s="218" t="str">
        <f t="shared" si="2015"/>
        <v/>
      </c>
    </row>
    <row r="64475" spans="3:9" ht="15" customHeight="1">
      <c r="C64475" s="220" t="str">
        <f t="shared" si="2014"/>
        <v/>
      </c>
      <c r="I64475" s="218" t="str">
        <f t="shared" si="2015"/>
        <v/>
      </c>
    </row>
    <row r="64476" spans="3:9" ht="15" customHeight="1">
      <c r="C64476" s="220" t="str">
        <f t="shared" si="2014"/>
        <v/>
      </c>
      <c r="I64476" s="218" t="str">
        <f t="shared" si="2015"/>
        <v/>
      </c>
    </row>
    <row r="64477" spans="3:9" ht="15" customHeight="1">
      <c r="C64477" s="220" t="str">
        <f t="shared" si="2014"/>
        <v/>
      </c>
      <c r="I64477" s="218" t="str">
        <f t="shared" si="2015"/>
        <v/>
      </c>
    </row>
    <row r="64478" spans="3:9" ht="15" customHeight="1">
      <c r="C64478" s="220" t="str">
        <f t="shared" si="2014"/>
        <v/>
      </c>
      <c r="I64478" s="218" t="str">
        <f t="shared" si="2015"/>
        <v/>
      </c>
    </row>
    <row r="64479" spans="3:9" ht="15" customHeight="1">
      <c r="C64479" s="220" t="str">
        <f t="shared" si="2014"/>
        <v/>
      </c>
      <c r="I64479" s="218" t="str">
        <f t="shared" si="2015"/>
        <v/>
      </c>
    </row>
    <row r="64480" spans="3:9" ht="15" customHeight="1">
      <c r="C64480" s="220" t="str">
        <f t="shared" si="2014"/>
        <v/>
      </c>
      <c r="I64480" s="218" t="str">
        <f t="shared" si="2015"/>
        <v/>
      </c>
    </row>
    <row r="64481" spans="3:9" ht="15" customHeight="1">
      <c r="C64481" s="220" t="str">
        <f t="shared" si="2014"/>
        <v/>
      </c>
      <c r="I64481" s="218" t="str">
        <f t="shared" si="2015"/>
        <v/>
      </c>
    </row>
    <row r="64482" spans="3:9" ht="15" customHeight="1">
      <c r="C64482" s="220" t="str">
        <f t="shared" si="2014"/>
        <v/>
      </c>
      <c r="I64482" s="218" t="str">
        <f t="shared" si="2015"/>
        <v/>
      </c>
    </row>
    <row r="64483" spans="3:9" ht="15" customHeight="1">
      <c r="C64483" s="220" t="str">
        <f t="shared" si="2014"/>
        <v/>
      </c>
      <c r="I64483" s="218" t="str">
        <f t="shared" si="2015"/>
        <v/>
      </c>
    </row>
    <row r="64484" spans="3:9" ht="15" customHeight="1">
      <c r="C64484" s="220" t="str">
        <f t="shared" si="2014"/>
        <v/>
      </c>
      <c r="I64484" s="218" t="str">
        <f t="shared" si="2015"/>
        <v/>
      </c>
    </row>
    <row r="64485" spans="3:9" ht="15" customHeight="1">
      <c r="C64485" s="220" t="str">
        <f t="shared" si="2014"/>
        <v/>
      </c>
      <c r="I64485" s="218" t="str">
        <f t="shared" si="2015"/>
        <v/>
      </c>
    </row>
    <row r="64486" spans="3:9" ht="15" customHeight="1">
      <c r="C64486" s="220" t="str">
        <f t="shared" si="2014"/>
        <v/>
      </c>
      <c r="I64486" s="218" t="str">
        <f t="shared" si="2015"/>
        <v/>
      </c>
    </row>
    <row r="64487" spans="3:9" ht="15" customHeight="1">
      <c r="C64487" s="220" t="str">
        <f t="shared" si="2014"/>
        <v/>
      </c>
      <c r="I64487" s="218" t="str">
        <f t="shared" si="2015"/>
        <v/>
      </c>
    </row>
    <row r="64488" spans="3:9" ht="15" customHeight="1">
      <c r="C64488" s="220" t="str">
        <f t="shared" si="2014"/>
        <v/>
      </c>
      <c r="I64488" s="218" t="str">
        <f t="shared" si="2015"/>
        <v/>
      </c>
    </row>
    <row r="64489" spans="3:9" ht="15" customHeight="1">
      <c r="C64489" s="220" t="str">
        <f t="shared" si="2014"/>
        <v/>
      </c>
      <c r="I64489" s="218" t="str">
        <f t="shared" si="2015"/>
        <v/>
      </c>
    </row>
    <row r="64490" spans="3:9" ht="15" customHeight="1">
      <c r="C64490" s="220" t="str">
        <f t="shared" si="2014"/>
        <v/>
      </c>
      <c r="I64490" s="218" t="str">
        <f t="shared" si="2015"/>
        <v/>
      </c>
    </row>
    <row r="64491" spans="3:9" ht="15" customHeight="1">
      <c r="C64491" s="220" t="str">
        <f t="shared" si="2014"/>
        <v/>
      </c>
      <c r="I64491" s="218" t="str">
        <f t="shared" si="2015"/>
        <v/>
      </c>
    </row>
    <row r="64492" spans="3:9" ht="15" customHeight="1">
      <c r="C64492" s="220" t="str">
        <f t="shared" si="2014"/>
        <v/>
      </c>
      <c r="I64492" s="218" t="str">
        <f t="shared" si="2015"/>
        <v/>
      </c>
    </row>
    <row r="64493" spans="3:9" ht="15" customHeight="1">
      <c r="C64493" s="220" t="str">
        <f t="shared" si="2014"/>
        <v/>
      </c>
      <c r="I64493" s="218" t="str">
        <f t="shared" si="2015"/>
        <v/>
      </c>
    </row>
    <row r="64494" spans="3:9" ht="15" customHeight="1">
      <c r="C64494" s="220" t="str">
        <f t="shared" si="2014"/>
        <v/>
      </c>
      <c r="I64494" s="218" t="str">
        <f t="shared" si="2015"/>
        <v/>
      </c>
    </row>
    <row r="64495" spans="3:9" ht="15" customHeight="1">
      <c r="C64495" s="220" t="str">
        <f t="shared" si="2014"/>
        <v/>
      </c>
      <c r="I64495" s="218" t="str">
        <f t="shared" si="2015"/>
        <v/>
      </c>
    </row>
    <row r="64496" spans="3:9" ht="15" customHeight="1">
      <c r="C64496" s="220" t="str">
        <f t="shared" si="2014"/>
        <v/>
      </c>
      <c r="I64496" s="218" t="str">
        <f t="shared" si="2015"/>
        <v/>
      </c>
    </row>
    <row r="64497" spans="3:9" ht="15" customHeight="1">
      <c r="C64497" s="220" t="str">
        <f t="shared" si="2014"/>
        <v/>
      </c>
      <c r="I64497" s="218" t="str">
        <f t="shared" si="2015"/>
        <v/>
      </c>
    </row>
    <row r="64498" spans="3:9" ht="15" customHeight="1">
      <c r="C64498" s="220" t="str">
        <f t="shared" si="2014"/>
        <v/>
      </c>
      <c r="I64498" s="218" t="str">
        <f t="shared" si="2015"/>
        <v/>
      </c>
    </row>
    <row r="64499" spans="3:9" ht="15" customHeight="1">
      <c r="C64499" s="220" t="str">
        <f t="shared" si="2014"/>
        <v/>
      </c>
      <c r="I64499" s="218" t="str">
        <f t="shared" si="2015"/>
        <v/>
      </c>
    </row>
    <row r="64500" spans="3:9" ht="15" customHeight="1">
      <c r="C64500" s="220" t="str">
        <f t="shared" si="2014"/>
        <v/>
      </c>
      <c r="I64500" s="218" t="str">
        <f t="shared" si="2015"/>
        <v/>
      </c>
    </row>
    <row r="64501" spans="3:9" ht="15" customHeight="1">
      <c r="C64501" s="220" t="str">
        <f t="shared" si="2014"/>
        <v/>
      </c>
      <c r="I64501" s="218" t="str">
        <f t="shared" si="2015"/>
        <v/>
      </c>
    </row>
    <row r="64502" spans="3:9" ht="15" customHeight="1">
      <c r="C64502" s="220" t="str">
        <f t="shared" si="2014"/>
        <v/>
      </c>
      <c r="I64502" s="218" t="str">
        <f t="shared" si="2015"/>
        <v/>
      </c>
    </row>
    <row r="64503" spans="3:9" ht="15" customHeight="1">
      <c r="C64503" s="220" t="str">
        <f t="shared" si="2014"/>
        <v/>
      </c>
      <c r="I64503" s="218" t="str">
        <f t="shared" si="2015"/>
        <v/>
      </c>
    </row>
    <row r="64504" spans="3:9" ht="15" customHeight="1">
      <c r="C64504" s="220" t="str">
        <f t="shared" si="2014"/>
        <v/>
      </c>
      <c r="I64504" s="218" t="str">
        <f t="shared" si="2015"/>
        <v/>
      </c>
    </row>
    <row r="64505" spans="3:9" ht="15" customHeight="1">
      <c r="C64505" s="220" t="str">
        <f t="shared" si="2014"/>
        <v/>
      </c>
      <c r="I64505" s="218" t="str">
        <f t="shared" si="2015"/>
        <v/>
      </c>
    </row>
    <row r="64506" spans="3:9" ht="15" customHeight="1">
      <c r="C64506" s="220" t="str">
        <f t="shared" si="2014"/>
        <v/>
      </c>
      <c r="I64506" s="218" t="str">
        <f t="shared" si="2015"/>
        <v/>
      </c>
    </row>
    <row r="64507" spans="3:9" ht="15" customHeight="1">
      <c r="C64507" s="220" t="str">
        <f t="shared" si="2014"/>
        <v/>
      </c>
      <c r="I64507" s="218" t="str">
        <f t="shared" si="2015"/>
        <v/>
      </c>
    </row>
    <row r="64508" spans="3:9" ht="15" customHeight="1">
      <c r="C64508" s="220" t="str">
        <f t="shared" si="2014"/>
        <v/>
      </c>
      <c r="I64508" s="218" t="str">
        <f t="shared" si="2015"/>
        <v/>
      </c>
    </row>
    <row r="64509" spans="3:9" ht="15" customHeight="1">
      <c r="C64509" s="220" t="str">
        <f t="shared" si="2014"/>
        <v/>
      </c>
      <c r="I64509" s="218" t="str">
        <f t="shared" si="2015"/>
        <v/>
      </c>
    </row>
    <row r="64510" spans="3:9" ht="15" customHeight="1">
      <c r="C64510" s="220" t="str">
        <f t="shared" si="2014"/>
        <v/>
      </c>
      <c r="I64510" s="218" t="str">
        <f t="shared" si="2015"/>
        <v/>
      </c>
    </row>
    <row r="64511" spans="3:9" ht="15" customHeight="1">
      <c r="C64511" s="220" t="str">
        <f t="shared" si="2014"/>
        <v/>
      </c>
      <c r="I64511" s="218" t="str">
        <f t="shared" si="2015"/>
        <v/>
      </c>
    </row>
    <row r="64512" spans="3:9" ht="15" customHeight="1">
      <c r="C64512" s="220" t="str">
        <f t="shared" si="2014"/>
        <v/>
      </c>
      <c r="I64512" s="218" t="str">
        <f t="shared" si="2015"/>
        <v/>
      </c>
    </row>
    <row r="64513" spans="3:9" ht="15" customHeight="1">
      <c r="C64513" s="220" t="str">
        <f t="shared" si="2014"/>
        <v/>
      </c>
      <c r="I64513" s="218" t="str">
        <f t="shared" si="2015"/>
        <v/>
      </c>
    </row>
    <row r="64514" spans="3:9" ht="15" customHeight="1">
      <c r="C64514" s="220" t="str">
        <f t="shared" si="2014"/>
        <v/>
      </c>
      <c r="I64514" s="218" t="str">
        <f t="shared" si="2015"/>
        <v/>
      </c>
    </row>
    <row r="64515" spans="3:9" ht="15" customHeight="1">
      <c r="C64515" s="220" t="str">
        <f t="shared" si="2014"/>
        <v/>
      </c>
      <c r="I64515" s="218" t="str">
        <f t="shared" si="2015"/>
        <v/>
      </c>
    </row>
    <row r="64516" spans="3:9" ht="15" customHeight="1">
      <c r="C64516" s="220" t="str">
        <f t="shared" si="2014"/>
        <v/>
      </c>
      <c r="I64516" s="218" t="str">
        <f t="shared" si="2015"/>
        <v/>
      </c>
    </row>
    <row r="64517" spans="3:9" ht="15" customHeight="1">
      <c r="C64517" s="220" t="str">
        <f t="shared" si="2014"/>
        <v/>
      </c>
      <c r="I64517" s="218" t="str">
        <f t="shared" si="2015"/>
        <v/>
      </c>
    </row>
    <row r="64518" spans="3:9" ht="15" customHeight="1">
      <c r="C64518" s="220" t="str">
        <f t="shared" ref="C64518:C64581" si="2016">IF(B64518="","",MONTH(B64518))</f>
        <v/>
      </c>
      <c r="I64518" s="218" t="str">
        <f t="shared" ref="I64518:I64581" si="2017">IF(H64518="","",IF(E64518="","Não deixe campos em branco, a planilha resumo de custos e despesas necessita deles para funcionar",IF(F64518="","Não deixe campos em branco, a planilha resumo de custos e despesas necessita deles para funcionar",IF(G64518="","Não deixe campos em branco, a planilha resumo de custos e despesas necessita deles para funcionar",""))))</f>
        <v/>
      </c>
    </row>
    <row r="64519" spans="3:9" ht="15" customHeight="1">
      <c r="C64519" s="220" t="str">
        <f t="shared" si="2016"/>
        <v/>
      </c>
      <c r="I64519" s="218" t="str">
        <f t="shared" si="2017"/>
        <v/>
      </c>
    </row>
    <row r="64520" spans="3:9" ht="15" customHeight="1">
      <c r="C64520" s="220" t="str">
        <f t="shared" si="2016"/>
        <v/>
      </c>
      <c r="I64520" s="218" t="str">
        <f t="shared" si="2017"/>
        <v/>
      </c>
    </row>
    <row r="64521" spans="3:9" ht="15" customHeight="1">
      <c r="C64521" s="220" t="str">
        <f t="shared" si="2016"/>
        <v/>
      </c>
      <c r="I64521" s="218" t="str">
        <f t="shared" si="2017"/>
        <v/>
      </c>
    </row>
    <row r="64522" spans="3:9" ht="15" customHeight="1">
      <c r="C64522" s="220" t="str">
        <f t="shared" si="2016"/>
        <v/>
      </c>
      <c r="I64522" s="218" t="str">
        <f t="shared" si="2017"/>
        <v/>
      </c>
    </row>
    <row r="64523" spans="3:9" ht="15" customHeight="1">
      <c r="C64523" s="220" t="str">
        <f t="shared" si="2016"/>
        <v/>
      </c>
      <c r="I64523" s="218" t="str">
        <f t="shared" si="2017"/>
        <v/>
      </c>
    </row>
    <row r="64524" spans="3:9" ht="15" customHeight="1">
      <c r="C64524" s="220" t="str">
        <f t="shared" si="2016"/>
        <v/>
      </c>
      <c r="I64524" s="218" t="str">
        <f t="shared" si="2017"/>
        <v/>
      </c>
    </row>
    <row r="64525" spans="3:9" ht="15" customHeight="1">
      <c r="C64525" s="220" t="str">
        <f t="shared" si="2016"/>
        <v/>
      </c>
      <c r="I64525" s="218" t="str">
        <f t="shared" si="2017"/>
        <v/>
      </c>
    </row>
    <row r="64526" spans="3:9" ht="15" customHeight="1">
      <c r="C64526" s="220" t="str">
        <f t="shared" si="2016"/>
        <v/>
      </c>
      <c r="I64526" s="218" t="str">
        <f t="shared" si="2017"/>
        <v/>
      </c>
    </row>
    <row r="64527" spans="3:9" ht="15" customHeight="1">
      <c r="C64527" s="220" t="str">
        <f t="shared" si="2016"/>
        <v/>
      </c>
      <c r="I64527" s="218" t="str">
        <f t="shared" si="2017"/>
        <v/>
      </c>
    </row>
    <row r="64528" spans="3:9" ht="15" customHeight="1">
      <c r="C64528" s="220" t="str">
        <f t="shared" si="2016"/>
        <v/>
      </c>
      <c r="I64528" s="218" t="str">
        <f t="shared" si="2017"/>
        <v/>
      </c>
    </row>
    <row r="64529" spans="3:9" ht="15" customHeight="1">
      <c r="C64529" s="220" t="str">
        <f t="shared" si="2016"/>
        <v/>
      </c>
      <c r="I64529" s="218" t="str">
        <f t="shared" si="2017"/>
        <v/>
      </c>
    </row>
    <row r="64530" spans="3:9" ht="15" customHeight="1">
      <c r="C64530" s="220" t="str">
        <f t="shared" si="2016"/>
        <v/>
      </c>
      <c r="I64530" s="218" t="str">
        <f t="shared" si="2017"/>
        <v/>
      </c>
    </row>
    <row r="64531" spans="3:9" ht="15" customHeight="1">
      <c r="C64531" s="220" t="str">
        <f t="shared" si="2016"/>
        <v/>
      </c>
      <c r="I64531" s="218" t="str">
        <f t="shared" si="2017"/>
        <v/>
      </c>
    </row>
    <row r="64532" spans="3:9" ht="15" customHeight="1">
      <c r="C64532" s="220" t="str">
        <f t="shared" si="2016"/>
        <v/>
      </c>
      <c r="I64532" s="218" t="str">
        <f t="shared" si="2017"/>
        <v/>
      </c>
    </row>
    <row r="64533" spans="3:9" ht="15" customHeight="1">
      <c r="C64533" s="220" t="str">
        <f t="shared" si="2016"/>
        <v/>
      </c>
      <c r="I64533" s="218" t="str">
        <f t="shared" si="2017"/>
        <v/>
      </c>
    </row>
    <row r="64534" spans="3:9" ht="15" customHeight="1">
      <c r="C64534" s="220" t="str">
        <f t="shared" si="2016"/>
        <v/>
      </c>
      <c r="I64534" s="218" t="str">
        <f t="shared" si="2017"/>
        <v/>
      </c>
    </row>
    <row r="64535" spans="3:9" ht="15" customHeight="1">
      <c r="C64535" s="220" t="str">
        <f t="shared" si="2016"/>
        <v/>
      </c>
      <c r="I64535" s="218" t="str">
        <f t="shared" si="2017"/>
        <v/>
      </c>
    </row>
    <row r="64536" spans="3:9" ht="15" customHeight="1">
      <c r="C64536" s="220" t="str">
        <f t="shared" si="2016"/>
        <v/>
      </c>
      <c r="I64536" s="218" t="str">
        <f t="shared" si="2017"/>
        <v/>
      </c>
    </row>
    <row r="64537" spans="3:9" ht="15" customHeight="1">
      <c r="C64537" s="220" t="str">
        <f t="shared" si="2016"/>
        <v/>
      </c>
      <c r="I64537" s="218" t="str">
        <f t="shared" si="2017"/>
        <v/>
      </c>
    </row>
    <row r="64538" spans="3:9" ht="15" customHeight="1">
      <c r="C64538" s="220" t="str">
        <f t="shared" si="2016"/>
        <v/>
      </c>
      <c r="I64538" s="218" t="str">
        <f t="shared" si="2017"/>
        <v/>
      </c>
    </row>
    <row r="64539" spans="3:9" ht="15" customHeight="1">
      <c r="C64539" s="220" t="str">
        <f t="shared" si="2016"/>
        <v/>
      </c>
      <c r="I64539" s="218" t="str">
        <f t="shared" si="2017"/>
        <v/>
      </c>
    </row>
    <row r="64540" spans="3:9" ht="15" customHeight="1">
      <c r="C64540" s="220" t="str">
        <f t="shared" si="2016"/>
        <v/>
      </c>
      <c r="I64540" s="218" t="str">
        <f t="shared" si="2017"/>
        <v/>
      </c>
    </row>
    <row r="64541" spans="3:9" ht="15" customHeight="1">
      <c r="C64541" s="220" t="str">
        <f t="shared" si="2016"/>
        <v/>
      </c>
      <c r="I64541" s="218" t="str">
        <f t="shared" si="2017"/>
        <v/>
      </c>
    </row>
    <row r="64542" spans="3:9" ht="15" customHeight="1">
      <c r="C64542" s="220" t="str">
        <f t="shared" si="2016"/>
        <v/>
      </c>
      <c r="I64542" s="218" t="str">
        <f t="shared" si="2017"/>
        <v/>
      </c>
    </row>
    <row r="64543" spans="3:9" ht="15" customHeight="1">
      <c r="C64543" s="220" t="str">
        <f t="shared" si="2016"/>
        <v/>
      </c>
      <c r="I64543" s="218" t="str">
        <f t="shared" si="2017"/>
        <v/>
      </c>
    </row>
    <row r="64544" spans="3:9" ht="15" customHeight="1">
      <c r="C64544" s="220" t="str">
        <f t="shared" si="2016"/>
        <v/>
      </c>
      <c r="I64544" s="218" t="str">
        <f t="shared" si="2017"/>
        <v/>
      </c>
    </row>
    <row r="64545" spans="3:9" ht="15" customHeight="1">
      <c r="C64545" s="220" t="str">
        <f t="shared" si="2016"/>
        <v/>
      </c>
      <c r="I64545" s="218" t="str">
        <f t="shared" si="2017"/>
        <v/>
      </c>
    </row>
    <row r="64546" spans="3:9" ht="15" customHeight="1">
      <c r="C64546" s="220" t="str">
        <f t="shared" si="2016"/>
        <v/>
      </c>
      <c r="I64546" s="218" t="str">
        <f t="shared" si="2017"/>
        <v/>
      </c>
    </row>
    <row r="64547" spans="3:9" ht="15" customHeight="1">
      <c r="C64547" s="220" t="str">
        <f t="shared" si="2016"/>
        <v/>
      </c>
      <c r="I64547" s="218" t="str">
        <f t="shared" si="2017"/>
        <v/>
      </c>
    </row>
    <row r="64548" spans="3:9" ht="15" customHeight="1">
      <c r="C64548" s="220" t="str">
        <f t="shared" si="2016"/>
        <v/>
      </c>
      <c r="I64548" s="218" t="str">
        <f t="shared" si="2017"/>
        <v/>
      </c>
    </row>
    <row r="64549" spans="3:9" ht="15" customHeight="1">
      <c r="C64549" s="220" t="str">
        <f t="shared" si="2016"/>
        <v/>
      </c>
      <c r="I64549" s="218" t="str">
        <f t="shared" si="2017"/>
        <v/>
      </c>
    </row>
    <row r="64550" spans="3:9" ht="15" customHeight="1">
      <c r="C64550" s="220" t="str">
        <f t="shared" si="2016"/>
        <v/>
      </c>
      <c r="I64550" s="218" t="str">
        <f t="shared" si="2017"/>
        <v/>
      </c>
    </row>
    <row r="64551" spans="3:9" ht="15" customHeight="1">
      <c r="C64551" s="220" t="str">
        <f t="shared" si="2016"/>
        <v/>
      </c>
      <c r="I64551" s="218" t="str">
        <f t="shared" si="2017"/>
        <v/>
      </c>
    </row>
    <row r="64552" spans="3:9" ht="15" customHeight="1">
      <c r="C64552" s="220" t="str">
        <f t="shared" si="2016"/>
        <v/>
      </c>
      <c r="I64552" s="218" t="str">
        <f t="shared" si="2017"/>
        <v/>
      </c>
    </row>
    <row r="64553" spans="3:9" ht="15" customHeight="1">
      <c r="C64553" s="220" t="str">
        <f t="shared" si="2016"/>
        <v/>
      </c>
      <c r="I64553" s="218" t="str">
        <f t="shared" si="2017"/>
        <v/>
      </c>
    </row>
    <row r="64554" spans="3:9" ht="15" customHeight="1">
      <c r="C64554" s="220" t="str">
        <f t="shared" si="2016"/>
        <v/>
      </c>
      <c r="I64554" s="218" t="str">
        <f t="shared" si="2017"/>
        <v/>
      </c>
    </row>
    <row r="64555" spans="3:9" ht="15" customHeight="1">
      <c r="C64555" s="220" t="str">
        <f t="shared" si="2016"/>
        <v/>
      </c>
      <c r="I64555" s="218" t="str">
        <f t="shared" si="2017"/>
        <v/>
      </c>
    </row>
    <row r="64556" spans="3:9" ht="15" customHeight="1">
      <c r="C64556" s="220" t="str">
        <f t="shared" si="2016"/>
        <v/>
      </c>
      <c r="I64556" s="218" t="str">
        <f t="shared" si="2017"/>
        <v/>
      </c>
    </row>
    <row r="64557" spans="3:9" ht="15" customHeight="1">
      <c r="C64557" s="220" t="str">
        <f t="shared" si="2016"/>
        <v/>
      </c>
      <c r="I64557" s="218" t="str">
        <f t="shared" si="2017"/>
        <v/>
      </c>
    </row>
    <row r="64558" spans="3:9" ht="15" customHeight="1">
      <c r="C64558" s="220" t="str">
        <f t="shared" si="2016"/>
        <v/>
      </c>
      <c r="I64558" s="218" t="str">
        <f t="shared" si="2017"/>
        <v/>
      </c>
    </row>
    <row r="64559" spans="3:9" ht="15" customHeight="1">
      <c r="C64559" s="220" t="str">
        <f t="shared" si="2016"/>
        <v/>
      </c>
      <c r="I64559" s="218" t="str">
        <f t="shared" si="2017"/>
        <v/>
      </c>
    </row>
    <row r="64560" spans="3:9" ht="15" customHeight="1">
      <c r="C64560" s="220" t="str">
        <f t="shared" si="2016"/>
        <v/>
      </c>
      <c r="I64560" s="218" t="str">
        <f t="shared" si="2017"/>
        <v/>
      </c>
    </row>
    <row r="64561" spans="3:9" ht="15" customHeight="1">
      <c r="C64561" s="220" t="str">
        <f t="shared" si="2016"/>
        <v/>
      </c>
      <c r="I64561" s="218" t="str">
        <f t="shared" si="2017"/>
        <v/>
      </c>
    </row>
    <row r="64562" spans="3:9" ht="15" customHeight="1">
      <c r="C64562" s="220" t="str">
        <f t="shared" si="2016"/>
        <v/>
      </c>
      <c r="I64562" s="218" t="str">
        <f t="shared" si="2017"/>
        <v/>
      </c>
    </row>
    <row r="64563" spans="3:9" ht="15" customHeight="1">
      <c r="C64563" s="220" t="str">
        <f t="shared" si="2016"/>
        <v/>
      </c>
      <c r="I64563" s="218" t="str">
        <f t="shared" si="2017"/>
        <v/>
      </c>
    </row>
    <row r="64564" spans="3:9" ht="15" customHeight="1">
      <c r="C64564" s="220" t="str">
        <f t="shared" si="2016"/>
        <v/>
      </c>
      <c r="I64564" s="218" t="str">
        <f t="shared" si="2017"/>
        <v/>
      </c>
    </row>
    <row r="64565" spans="3:9" ht="15" customHeight="1">
      <c r="C64565" s="220" t="str">
        <f t="shared" si="2016"/>
        <v/>
      </c>
      <c r="I64565" s="218" t="str">
        <f t="shared" si="2017"/>
        <v/>
      </c>
    </row>
    <row r="64566" spans="3:9" ht="15" customHeight="1">
      <c r="C64566" s="220" t="str">
        <f t="shared" si="2016"/>
        <v/>
      </c>
      <c r="I64566" s="218" t="str">
        <f t="shared" si="2017"/>
        <v/>
      </c>
    </row>
    <row r="64567" spans="3:9" ht="15" customHeight="1">
      <c r="C64567" s="220" t="str">
        <f t="shared" si="2016"/>
        <v/>
      </c>
      <c r="I64567" s="218" t="str">
        <f t="shared" si="2017"/>
        <v/>
      </c>
    </row>
    <row r="64568" spans="3:9" ht="15" customHeight="1">
      <c r="C64568" s="220" t="str">
        <f t="shared" si="2016"/>
        <v/>
      </c>
      <c r="I64568" s="218" t="str">
        <f t="shared" si="2017"/>
        <v/>
      </c>
    </row>
    <row r="64569" spans="3:9" ht="15" customHeight="1">
      <c r="C64569" s="220" t="str">
        <f t="shared" si="2016"/>
        <v/>
      </c>
      <c r="I64569" s="218" t="str">
        <f t="shared" si="2017"/>
        <v/>
      </c>
    </row>
    <row r="64570" spans="3:9" ht="15" customHeight="1">
      <c r="C64570" s="220" t="str">
        <f t="shared" si="2016"/>
        <v/>
      </c>
      <c r="I64570" s="218" t="str">
        <f t="shared" si="2017"/>
        <v/>
      </c>
    </row>
    <row r="64571" spans="3:9" ht="15" customHeight="1">
      <c r="C64571" s="220" t="str">
        <f t="shared" si="2016"/>
        <v/>
      </c>
      <c r="I64571" s="218" t="str">
        <f t="shared" si="2017"/>
        <v/>
      </c>
    </row>
    <row r="64572" spans="3:9" ht="15" customHeight="1">
      <c r="C64572" s="220" t="str">
        <f t="shared" si="2016"/>
        <v/>
      </c>
      <c r="I64572" s="218" t="str">
        <f t="shared" si="2017"/>
        <v/>
      </c>
    </row>
    <row r="64573" spans="3:9" ht="15" customHeight="1">
      <c r="C64573" s="220" t="str">
        <f t="shared" si="2016"/>
        <v/>
      </c>
      <c r="I64573" s="218" t="str">
        <f t="shared" si="2017"/>
        <v/>
      </c>
    </row>
    <row r="64574" spans="3:9" ht="15" customHeight="1">
      <c r="C64574" s="220" t="str">
        <f t="shared" si="2016"/>
        <v/>
      </c>
      <c r="I64574" s="218" t="str">
        <f t="shared" si="2017"/>
        <v/>
      </c>
    </row>
    <row r="64575" spans="3:9" ht="15" customHeight="1">
      <c r="C64575" s="220" t="str">
        <f t="shared" si="2016"/>
        <v/>
      </c>
      <c r="I64575" s="218" t="str">
        <f t="shared" si="2017"/>
        <v/>
      </c>
    </row>
    <row r="64576" spans="3:9" ht="15" customHeight="1">
      <c r="C64576" s="220" t="str">
        <f t="shared" si="2016"/>
        <v/>
      </c>
      <c r="I64576" s="218" t="str">
        <f t="shared" si="2017"/>
        <v/>
      </c>
    </row>
    <row r="64577" spans="3:9" ht="15" customHeight="1">
      <c r="C64577" s="220" t="str">
        <f t="shared" si="2016"/>
        <v/>
      </c>
      <c r="I64577" s="218" t="str">
        <f t="shared" si="2017"/>
        <v/>
      </c>
    </row>
    <row r="64578" spans="3:9" ht="15" customHeight="1">
      <c r="C64578" s="220" t="str">
        <f t="shared" si="2016"/>
        <v/>
      </c>
      <c r="I64578" s="218" t="str">
        <f t="shared" si="2017"/>
        <v/>
      </c>
    </row>
    <row r="64579" spans="3:9" ht="15" customHeight="1">
      <c r="C64579" s="220" t="str">
        <f t="shared" si="2016"/>
        <v/>
      </c>
      <c r="I64579" s="218" t="str">
        <f t="shared" si="2017"/>
        <v/>
      </c>
    </row>
    <row r="64580" spans="3:9" ht="15" customHeight="1">
      <c r="C64580" s="220" t="str">
        <f t="shared" si="2016"/>
        <v/>
      </c>
      <c r="I64580" s="218" t="str">
        <f t="shared" si="2017"/>
        <v/>
      </c>
    </row>
    <row r="64581" spans="3:9" ht="15" customHeight="1">
      <c r="C64581" s="220" t="str">
        <f t="shared" si="2016"/>
        <v/>
      </c>
      <c r="I64581" s="218" t="str">
        <f t="shared" si="2017"/>
        <v/>
      </c>
    </row>
    <row r="64582" spans="3:9" ht="15" customHeight="1">
      <c r="C64582" s="220" t="str">
        <f t="shared" ref="C64582:C64645" si="2018">IF(B64582="","",MONTH(B64582))</f>
        <v/>
      </c>
      <c r="I64582" s="218" t="str">
        <f t="shared" ref="I64582:I64645" si="2019">IF(H64582="","",IF(E64582="","Não deixe campos em branco, a planilha resumo de custos e despesas necessita deles para funcionar",IF(F64582="","Não deixe campos em branco, a planilha resumo de custos e despesas necessita deles para funcionar",IF(G64582="","Não deixe campos em branco, a planilha resumo de custos e despesas necessita deles para funcionar",""))))</f>
        <v/>
      </c>
    </row>
    <row r="64583" spans="3:9" ht="15" customHeight="1">
      <c r="C64583" s="220" t="str">
        <f t="shared" si="2018"/>
        <v/>
      </c>
      <c r="I64583" s="218" t="str">
        <f t="shared" si="2019"/>
        <v/>
      </c>
    </row>
    <row r="64584" spans="3:9" ht="15" customHeight="1">
      <c r="C64584" s="220" t="str">
        <f t="shared" si="2018"/>
        <v/>
      </c>
      <c r="I64584" s="218" t="str">
        <f t="shared" si="2019"/>
        <v/>
      </c>
    </row>
    <row r="64585" spans="3:9" ht="15" customHeight="1">
      <c r="C64585" s="220" t="str">
        <f t="shared" si="2018"/>
        <v/>
      </c>
      <c r="I64585" s="218" t="str">
        <f t="shared" si="2019"/>
        <v/>
      </c>
    </row>
    <row r="64586" spans="3:9" ht="15" customHeight="1">
      <c r="C64586" s="220" t="str">
        <f t="shared" si="2018"/>
        <v/>
      </c>
      <c r="I64586" s="218" t="str">
        <f t="shared" si="2019"/>
        <v/>
      </c>
    </row>
    <row r="64587" spans="3:9" ht="15" customHeight="1">
      <c r="C64587" s="220" t="str">
        <f t="shared" si="2018"/>
        <v/>
      </c>
      <c r="I64587" s="218" t="str">
        <f t="shared" si="2019"/>
        <v/>
      </c>
    </row>
    <row r="64588" spans="3:9" ht="15" customHeight="1">
      <c r="C64588" s="220" t="str">
        <f t="shared" si="2018"/>
        <v/>
      </c>
      <c r="I64588" s="218" t="str">
        <f t="shared" si="2019"/>
        <v/>
      </c>
    </row>
    <row r="64589" spans="3:9" ht="15" customHeight="1">
      <c r="C64589" s="220" t="str">
        <f t="shared" si="2018"/>
        <v/>
      </c>
      <c r="I64589" s="218" t="str">
        <f t="shared" si="2019"/>
        <v/>
      </c>
    </row>
    <row r="64590" spans="3:9" ht="15" customHeight="1">
      <c r="C64590" s="220" t="str">
        <f t="shared" si="2018"/>
        <v/>
      </c>
      <c r="I64590" s="218" t="str">
        <f t="shared" si="2019"/>
        <v/>
      </c>
    </row>
    <row r="64591" spans="3:9" ht="15" customHeight="1">
      <c r="C64591" s="220" t="str">
        <f t="shared" si="2018"/>
        <v/>
      </c>
      <c r="I64591" s="218" t="str">
        <f t="shared" si="2019"/>
        <v/>
      </c>
    </row>
    <row r="64592" spans="3:9" ht="15" customHeight="1">
      <c r="C64592" s="220" t="str">
        <f t="shared" si="2018"/>
        <v/>
      </c>
      <c r="I64592" s="218" t="str">
        <f t="shared" si="2019"/>
        <v/>
      </c>
    </row>
    <row r="64593" spans="3:9" ht="15" customHeight="1">
      <c r="C64593" s="220" t="str">
        <f t="shared" si="2018"/>
        <v/>
      </c>
      <c r="I64593" s="218" t="str">
        <f t="shared" si="2019"/>
        <v/>
      </c>
    </row>
    <row r="64594" spans="3:9" ht="15" customHeight="1">
      <c r="C64594" s="220" t="str">
        <f t="shared" si="2018"/>
        <v/>
      </c>
      <c r="I64594" s="218" t="str">
        <f t="shared" si="2019"/>
        <v/>
      </c>
    </row>
    <row r="64595" spans="3:9" ht="15" customHeight="1">
      <c r="C64595" s="220" t="str">
        <f t="shared" si="2018"/>
        <v/>
      </c>
      <c r="I64595" s="218" t="str">
        <f t="shared" si="2019"/>
        <v/>
      </c>
    </row>
    <row r="64596" spans="3:9" ht="15" customHeight="1">
      <c r="C64596" s="220" t="str">
        <f t="shared" si="2018"/>
        <v/>
      </c>
      <c r="I64596" s="218" t="str">
        <f t="shared" si="2019"/>
        <v/>
      </c>
    </row>
    <row r="64597" spans="3:9" ht="15" customHeight="1">
      <c r="C64597" s="220" t="str">
        <f t="shared" si="2018"/>
        <v/>
      </c>
      <c r="I64597" s="218" t="str">
        <f t="shared" si="2019"/>
        <v/>
      </c>
    </row>
    <row r="64598" spans="3:9" ht="15" customHeight="1">
      <c r="C64598" s="220" t="str">
        <f t="shared" si="2018"/>
        <v/>
      </c>
      <c r="I64598" s="218" t="str">
        <f t="shared" si="2019"/>
        <v/>
      </c>
    </row>
    <row r="64599" spans="3:9" ht="15" customHeight="1">
      <c r="C64599" s="220" t="str">
        <f t="shared" si="2018"/>
        <v/>
      </c>
      <c r="I64599" s="218" t="str">
        <f t="shared" si="2019"/>
        <v/>
      </c>
    </row>
    <row r="64600" spans="3:9" ht="15" customHeight="1">
      <c r="C64600" s="220" t="str">
        <f t="shared" si="2018"/>
        <v/>
      </c>
      <c r="I64600" s="218" t="str">
        <f t="shared" si="2019"/>
        <v/>
      </c>
    </row>
    <row r="64601" spans="3:9" ht="15" customHeight="1">
      <c r="C64601" s="220" t="str">
        <f t="shared" si="2018"/>
        <v/>
      </c>
      <c r="I64601" s="218" t="str">
        <f t="shared" si="2019"/>
        <v/>
      </c>
    </row>
    <row r="64602" spans="3:9" ht="15" customHeight="1">
      <c r="C64602" s="220" t="str">
        <f t="shared" si="2018"/>
        <v/>
      </c>
      <c r="I64602" s="218" t="str">
        <f t="shared" si="2019"/>
        <v/>
      </c>
    </row>
    <row r="64603" spans="3:9" ht="15" customHeight="1">
      <c r="C64603" s="220" t="str">
        <f t="shared" si="2018"/>
        <v/>
      </c>
      <c r="I64603" s="218" t="str">
        <f t="shared" si="2019"/>
        <v/>
      </c>
    </row>
    <row r="64604" spans="3:9" ht="15" customHeight="1">
      <c r="C64604" s="220" t="str">
        <f t="shared" si="2018"/>
        <v/>
      </c>
      <c r="I64604" s="218" t="str">
        <f t="shared" si="2019"/>
        <v/>
      </c>
    </row>
    <row r="64605" spans="3:9" ht="15" customHeight="1">
      <c r="C64605" s="220" t="str">
        <f t="shared" si="2018"/>
        <v/>
      </c>
      <c r="I64605" s="218" t="str">
        <f t="shared" si="2019"/>
        <v/>
      </c>
    </row>
    <row r="64606" spans="3:9" ht="15" customHeight="1">
      <c r="C64606" s="220" t="str">
        <f t="shared" si="2018"/>
        <v/>
      </c>
      <c r="I64606" s="218" t="str">
        <f t="shared" si="2019"/>
        <v/>
      </c>
    </row>
    <row r="64607" spans="3:9" ht="15" customHeight="1">
      <c r="C64607" s="220" t="str">
        <f t="shared" si="2018"/>
        <v/>
      </c>
      <c r="I64607" s="218" t="str">
        <f t="shared" si="2019"/>
        <v/>
      </c>
    </row>
    <row r="64608" spans="3:9" ht="15" customHeight="1">
      <c r="C64608" s="220" t="str">
        <f t="shared" si="2018"/>
        <v/>
      </c>
      <c r="I64608" s="218" t="str">
        <f t="shared" si="2019"/>
        <v/>
      </c>
    </row>
    <row r="64609" spans="3:9" ht="15" customHeight="1">
      <c r="C64609" s="220" t="str">
        <f t="shared" si="2018"/>
        <v/>
      </c>
      <c r="I64609" s="218" t="str">
        <f t="shared" si="2019"/>
        <v/>
      </c>
    </row>
    <row r="64610" spans="3:9" ht="15" customHeight="1">
      <c r="C64610" s="220" t="str">
        <f t="shared" si="2018"/>
        <v/>
      </c>
      <c r="I64610" s="218" t="str">
        <f t="shared" si="2019"/>
        <v/>
      </c>
    </row>
    <row r="64611" spans="3:9" ht="15" customHeight="1">
      <c r="C64611" s="220" t="str">
        <f t="shared" si="2018"/>
        <v/>
      </c>
      <c r="I64611" s="218" t="str">
        <f t="shared" si="2019"/>
        <v/>
      </c>
    </row>
    <row r="64612" spans="3:9" ht="15" customHeight="1">
      <c r="C64612" s="220" t="str">
        <f t="shared" si="2018"/>
        <v/>
      </c>
      <c r="I64612" s="218" t="str">
        <f t="shared" si="2019"/>
        <v/>
      </c>
    </row>
    <row r="64613" spans="3:9" ht="15" customHeight="1">
      <c r="C64613" s="220" t="str">
        <f t="shared" si="2018"/>
        <v/>
      </c>
      <c r="I64613" s="218" t="str">
        <f t="shared" si="2019"/>
        <v/>
      </c>
    </row>
    <row r="64614" spans="3:9" ht="15" customHeight="1">
      <c r="C64614" s="220" t="str">
        <f t="shared" si="2018"/>
        <v/>
      </c>
      <c r="I64614" s="218" t="str">
        <f t="shared" si="2019"/>
        <v/>
      </c>
    </row>
    <row r="64615" spans="3:9" ht="15" customHeight="1">
      <c r="C64615" s="220" t="str">
        <f t="shared" si="2018"/>
        <v/>
      </c>
      <c r="I64615" s="218" t="str">
        <f t="shared" si="2019"/>
        <v/>
      </c>
    </row>
    <row r="64616" spans="3:9" ht="15" customHeight="1">
      <c r="C64616" s="220" t="str">
        <f t="shared" si="2018"/>
        <v/>
      </c>
      <c r="I64616" s="218" t="str">
        <f t="shared" si="2019"/>
        <v/>
      </c>
    </row>
    <row r="64617" spans="3:9" ht="15" customHeight="1">
      <c r="C64617" s="220" t="str">
        <f t="shared" si="2018"/>
        <v/>
      </c>
      <c r="I64617" s="218" t="str">
        <f t="shared" si="2019"/>
        <v/>
      </c>
    </row>
    <row r="64618" spans="3:9" ht="15" customHeight="1">
      <c r="C64618" s="220" t="str">
        <f t="shared" si="2018"/>
        <v/>
      </c>
      <c r="I64618" s="218" t="str">
        <f t="shared" si="2019"/>
        <v/>
      </c>
    </row>
    <row r="64619" spans="3:9" ht="15" customHeight="1">
      <c r="C64619" s="220" t="str">
        <f t="shared" si="2018"/>
        <v/>
      </c>
      <c r="I64619" s="218" t="str">
        <f t="shared" si="2019"/>
        <v/>
      </c>
    </row>
    <row r="64620" spans="3:9" ht="15" customHeight="1">
      <c r="C64620" s="220" t="str">
        <f t="shared" si="2018"/>
        <v/>
      </c>
      <c r="I64620" s="218" t="str">
        <f t="shared" si="2019"/>
        <v/>
      </c>
    </row>
    <row r="64621" spans="3:9" ht="15" customHeight="1">
      <c r="C64621" s="220" t="str">
        <f t="shared" si="2018"/>
        <v/>
      </c>
      <c r="I64621" s="218" t="str">
        <f t="shared" si="2019"/>
        <v/>
      </c>
    </row>
    <row r="64622" spans="3:9" ht="15" customHeight="1">
      <c r="C64622" s="220" t="str">
        <f t="shared" si="2018"/>
        <v/>
      </c>
      <c r="I64622" s="218" t="str">
        <f t="shared" si="2019"/>
        <v/>
      </c>
    </row>
    <row r="64623" spans="3:9" ht="15" customHeight="1">
      <c r="C64623" s="220" t="str">
        <f t="shared" si="2018"/>
        <v/>
      </c>
      <c r="I64623" s="218" t="str">
        <f t="shared" si="2019"/>
        <v/>
      </c>
    </row>
    <row r="64624" spans="3:9" ht="15" customHeight="1">
      <c r="C64624" s="220" t="str">
        <f t="shared" si="2018"/>
        <v/>
      </c>
      <c r="I64624" s="218" t="str">
        <f t="shared" si="2019"/>
        <v/>
      </c>
    </row>
    <row r="64625" spans="3:9" ht="15" customHeight="1">
      <c r="C64625" s="220" t="str">
        <f t="shared" si="2018"/>
        <v/>
      </c>
      <c r="I64625" s="218" t="str">
        <f t="shared" si="2019"/>
        <v/>
      </c>
    </row>
    <row r="64626" spans="3:9" ht="15" customHeight="1">
      <c r="C64626" s="220" t="str">
        <f t="shared" si="2018"/>
        <v/>
      </c>
      <c r="I64626" s="218" t="str">
        <f t="shared" si="2019"/>
        <v/>
      </c>
    </row>
    <row r="64627" spans="3:9" ht="15" customHeight="1">
      <c r="C64627" s="220" t="str">
        <f t="shared" si="2018"/>
        <v/>
      </c>
      <c r="I64627" s="218" t="str">
        <f t="shared" si="2019"/>
        <v/>
      </c>
    </row>
    <row r="64628" spans="3:9" ht="15" customHeight="1">
      <c r="C64628" s="220" t="str">
        <f t="shared" si="2018"/>
        <v/>
      </c>
      <c r="I64628" s="218" t="str">
        <f t="shared" si="2019"/>
        <v/>
      </c>
    </row>
    <row r="64629" spans="3:9" ht="15" customHeight="1">
      <c r="C64629" s="220" t="str">
        <f t="shared" si="2018"/>
        <v/>
      </c>
      <c r="I64629" s="218" t="str">
        <f t="shared" si="2019"/>
        <v/>
      </c>
    </row>
    <row r="64630" spans="3:9" ht="15" customHeight="1">
      <c r="C64630" s="220" t="str">
        <f t="shared" si="2018"/>
        <v/>
      </c>
      <c r="I64630" s="218" t="str">
        <f t="shared" si="2019"/>
        <v/>
      </c>
    </row>
    <row r="64631" spans="3:9" ht="15" customHeight="1">
      <c r="C64631" s="220" t="str">
        <f t="shared" si="2018"/>
        <v/>
      </c>
      <c r="I64631" s="218" t="str">
        <f t="shared" si="2019"/>
        <v/>
      </c>
    </row>
    <row r="64632" spans="3:9" ht="15" customHeight="1">
      <c r="C64632" s="220" t="str">
        <f t="shared" si="2018"/>
        <v/>
      </c>
      <c r="I64632" s="218" t="str">
        <f t="shared" si="2019"/>
        <v/>
      </c>
    </row>
    <row r="64633" spans="3:9" ht="15" customHeight="1">
      <c r="C64633" s="220" t="str">
        <f t="shared" si="2018"/>
        <v/>
      </c>
      <c r="I64633" s="218" t="str">
        <f t="shared" si="2019"/>
        <v/>
      </c>
    </row>
    <row r="64634" spans="3:9" ht="15" customHeight="1">
      <c r="C64634" s="220" t="str">
        <f t="shared" si="2018"/>
        <v/>
      </c>
      <c r="I64634" s="218" t="str">
        <f t="shared" si="2019"/>
        <v/>
      </c>
    </row>
    <row r="64635" spans="3:9" ht="15" customHeight="1">
      <c r="C64635" s="220" t="str">
        <f t="shared" si="2018"/>
        <v/>
      </c>
      <c r="I64635" s="218" t="str">
        <f t="shared" si="2019"/>
        <v/>
      </c>
    </row>
    <row r="64636" spans="3:9" ht="15" customHeight="1">
      <c r="C64636" s="220" t="str">
        <f t="shared" si="2018"/>
        <v/>
      </c>
      <c r="I64636" s="218" t="str">
        <f t="shared" si="2019"/>
        <v/>
      </c>
    </row>
    <row r="64637" spans="3:9" ht="15" customHeight="1">
      <c r="C64637" s="220" t="str">
        <f t="shared" si="2018"/>
        <v/>
      </c>
      <c r="I64637" s="218" t="str">
        <f t="shared" si="2019"/>
        <v/>
      </c>
    </row>
    <row r="64638" spans="3:9" ht="15" customHeight="1">
      <c r="C64638" s="220" t="str">
        <f t="shared" si="2018"/>
        <v/>
      </c>
      <c r="I64638" s="218" t="str">
        <f t="shared" si="2019"/>
        <v/>
      </c>
    </row>
    <row r="64639" spans="3:9" ht="15" customHeight="1">
      <c r="C64639" s="220" t="str">
        <f t="shared" si="2018"/>
        <v/>
      </c>
      <c r="I64639" s="218" t="str">
        <f t="shared" si="2019"/>
        <v/>
      </c>
    </row>
    <row r="64640" spans="3:9" ht="15" customHeight="1">
      <c r="C64640" s="220" t="str">
        <f t="shared" si="2018"/>
        <v/>
      </c>
      <c r="I64640" s="218" t="str">
        <f t="shared" si="2019"/>
        <v/>
      </c>
    </row>
    <row r="64641" spans="3:9" ht="15" customHeight="1">
      <c r="C64641" s="220" t="str">
        <f t="shared" si="2018"/>
        <v/>
      </c>
      <c r="I64641" s="218" t="str">
        <f t="shared" si="2019"/>
        <v/>
      </c>
    </row>
    <row r="64642" spans="3:9" ht="15" customHeight="1">
      <c r="C64642" s="220" t="str">
        <f t="shared" si="2018"/>
        <v/>
      </c>
      <c r="I64642" s="218" t="str">
        <f t="shared" si="2019"/>
        <v/>
      </c>
    </row>
    <row r="64643" spans="3:9" ht="15" customHeight="1">
      <c r="C64643" s="220" t="str">
        <f t="shared" si="2018"/>
        <v/>
      </c>
      <c r="I64643" s="218" t="str">
        <f t="shared" si="2019"/>
        <v/>
      </c>
    </row>
    <row r="64644" spans="3:9" ht="15" customHeight="1">
      <c r="C64644" s="220" t="str">
        <f t="shared" si="2018"/>
        <v/>
      </c>
      <c r="I64644" s="218" t="str">
        <f t="shared" si="2019"/>
        <v/>
      </c>
    </row>
    <row r="64645" spans="3:9" ht="15" customHeight="1">
      <c r="C64645" s="220" t="str">
        <f t="shared" si="2018"/>
        <v/>
      </c>
      <c r="I64645" s="218" t="str">
        <f t="shared" si="2019"/>
        <v/>
      </c>
    </row>
    <row r="64646" spans="3:9" ht="15" customHeight="1">
      <c r="C64646" s="220" t="str">
        <f t="shared" ref="C64646:C64709" si="2020">IF(B64646="","",MONTH(B64646))</f>
        <v/>
      </c>
      <c r="I64646" s="218" t="str">
        <f t="shared" ref="I64646:I64709" si="2021">IF(H64646="","",IF(E64646="","Não deixe campos em branco, a planilha resumo de custos e despesas necessita deles para funcionar",IF(F64646="","Não deixe campos em branco, a planilha resumo de custos e despesas necessita deles para funcionar",IF(G64646="","Não deixe campos em branco, a planilha resumo de custos e despesas necessita deles para funcionar",""))))</f>
        <v/>
      </c>
    </row>
    <row r="64647" spans="3:9" ht="15" customHeight="1">
      <c r="C64647" s="220" t="str">
        <f t="shared" si="2020"/>
        <v/>
      </c>
      <c r="I64647" s="218" t="str">
        <f t="shared" si="2021"/>
        <v/>
      </c>
    </row>
    <row r="64648" spans="3:9" ht="15" customHeight="1">
      <c r="C64648" s="220" t="str">
        <f t="shared" si="2020"/>
        <v/>
      </c>
      <c r="I64648" s="218" t="str">
        <f t="shared" si="2021"/>
        <v/>
      </c>
    </row>
    <row r="64649" spans="3:9" ht="15" customHeight="1">
      <c r="C64649" s="220" t="str">
        <f t="shared" si="2020"/>
        <v/>
      </c>
      <c r="I64649" s="218" t="str">
        <f t="shared" si="2021"/>
        <v/>
      </c>
    </row>
    <row r="64650" spans="3:9" ht="15" customHeight="1">
      <c r="C64650" s="220" t="str">
        <f t="shared" si="2020"/>
        <v/>
      </c>
      <c r="I64650" s="218" t="str">
        <f t="shared" si="2021"/>
        <v/>
      </c>
    </row>
    <row r="64651" spans="3:9" ht="15" customHeight="1">
      <c r="C64651" s="220" t="str">
        <f t="shared" si="2020"/>
        <v/>
      </c>
      <c r="I64651" s="218" t="str">
        <f t="shared" si="2021"/>
        <v/>
      </c>
    </row>
    <row r="64652" spans="3:9" ht="15" customHeight="1">
      <c r="C64652" s="220" t="str">
        <f t="shared" si="2020"/>
        <v/>
      </c>
      <c r="I64652" s="218" t="str">
        <f t="shared" si="2021"/>
        <v/>
      </c>
    </row>
    <row r="64653" spans="3:9" ht="15" customHeight="1">
      <c r="C64653" s="220" t="str">
        <f t="shared" si="2020"/>
        <v/>
      </c>
      <c r="I64653" s="218" t="str">
        <f t="shared" si="2021"/>
        <v/>
      </c>
    </row>
    <row r="64654" spans="3:9" ht="15" customHeight="1">
      <c r="C64654" s="220" t="str">
        <f t="shared" si="2020"/>
        <v/>
      </c>
      <c r="I64654" s="218" t="str">
        <f t="shared" si="2021"/>
        <v/>
      </c>
    </row>
    <row r="64655" spans="3:9" ht="15" customHeight="1">
      <c r="C64655" s="220" t="str">
        <f t="shared" si="2020"/>
        <v/>
      </c>
      <c r="I64655" s="218" t="str">
        <f t="shared" si="2021"/>
        <v/>
      </c>
    </row>
    <row r="64656" spans="3:9" ht="15" customHeight="1">
      <c r="C64656" s="220" t="str">
        <f t="shared" si="2020"/>
        <v/>
      </c>
      <c r="I64656" s="218" t="str">
        <f t="shared" si="2021"/>
        <v/>
      </c>
    </row>
    <row r="64657" spans="3:9" ht="15" customHeight="1">
      <c r="C64657" s="220" t="str">
        <f t="shared" si="2020"/>
        <v/>
      </c>
      <c r="I64657" s="218" t="str">
        <f t="shared" si="2021"/>
        <v/>
      </c>
    </row>
    <row r="64658" spans="3:9" ht="15" customHeight="1">
      <c r="C64658" s="220" t="str">
        <f t="shared" si="2020"/>
        <v/>
      </c>
      <c r="I64658" s="218" t="str">
        <f t="shared" si="2021"/>
        <v/>
      </c>
    </row>
    <row r="64659" spans="3:9" ht="15" customHeight="1">
      <c r="C64659" s="220" t="str">
        <f t="shared" si="2020"/>
        <v/>
      </c>
      <c r="I64659" s="218" t="str">
        <f t="shared" si="2021"/>
        <v/>
      </c>
    </row>
    <row r="64660" spans="3:9" ht="15" customHeight="1">
      <c r="C64660" s="220" t="str">
        <f t="shared" si="2020"/>
        <v/>
      </c>
      <c r="I64660" s="218" t="str">
        <f t="shared" si="2021"/>
        <v/>
      </c>
    </row>
    <row r="64661" spans="3:9" ht="15" customHeight="1">
      <c r="C64661" s="220" t="str">
        <f t="shared" si="2020"/>
        <v/>
      </c>
      <c r="I64661" s="218" t="str">
        <f t="shared" si="2021"/>
        <v/>
      </c>
    </row>
    <row r="64662" spans="3:9" ht="15" customHeight="1">
      <c r="C64662" s="220" t="str">
        <f t="shared" si="2020"/>
        <v/>
      </c>
      <c r="I64662" s="218" t="str">
        <f t="shared" si="2021"/>
        <v/>
      </c>
    </row>
    <row r="64663" spans="3:9" ht="15" customHeight="1">
      <c r="C64663" s="220" t="str">
        <f t="shared" si="2020"/>
        <v/>
      </c>
      <c r="I64663" s="218" t="str">
        <f t="shared" si="2021"/>
        <v/>
      </c>
    </row>
    <row r="64664" spans="3:9" ht="15" customHeight="1">
      <c r="C64664" s="220" t="str">
        <f t="shared" si="2020"/>
        <v/>
      </c>
      <c r="I64664" s="218" t="str">
        <f t="shared" si="2021"/>
        <v/>
      </c>
    </row>
    <row r="64665" spans="3:9" ht="15" customHeight="1">
      <c r="C64665" s="220" t="str">
        <f t="shared" si="2020"/>
        <v/>
      </c>
      <c r="I64665" s="218" t="str">
        <f t="shared" si="2021"/>
        <v/>
      </c>
    </row>
    <row r="64666" spans="3:9" ht="15" customHeight="1">
      <c r="C64666" s="220" t="str">
        <f t="shared" si="2020"/>
        <v/>
      </c>
      <c r="I64666" s="218" t="str">
        <f t="shared" si="2021"/>
        <v/>
      </c>
    </row>
    <row r="64667" spans="3:9" ht="15" customHeight="1">
      <c r="C64667" s="220" t="str">
        <f t="shared" si="2020"/>
        <v/>
      </c>
      <c r="I64667" s="218" t="str">
        <f t="shared" si="2021"/>
        <v/>
      </c>
    </row>
    <row r="64668" spans="3:9" ht="15" customHeight="1">
      <c r="C64668" s="220" t="str">
        <f t="shared" si="2020"/>
        <v/>
      </c>
      <c r="I64668" s="218" t="str">
        <f t="shared" si="2021"/>
        <v/>
      </c>
    </row>
    <row r="64669" spans="3:9" ht="15" customHeight="1">
      <c r="C64669" s="220" t="str">
        <f t="shared" si="2020"/>
        <v/>
      </c>
      <c r="I64669" s="218" t="str">
        <f t="shared" si="2021"/>
        <v/>
      </c>
    </row>
    <row r="64670" spans="3:9" ht="15" customHeight="1">
      <c r="C64670" s="220" t="str">
        <f t="shared" si="2020"/>
        <v/>
      </c>
      <c r="I64670" s="218" t="str">
        <f t="shared" si="2021"/>
        <v/>
      </c>
    </row>
    <row r="64671" spans="3:9" ht="15" customHeight="1">
      <c r="C64671" s="220" t="str">
        <f t="shared" si="2020"/>
        <v/>
      </c>
      <c r="I64671" s="218" t="str">
        <f t="shared" si="2021"/>
        <v/>
      </c>
    </row>
    <row r="64672" spans="3:9" ht="15" customHeight="1">
      <c r="C64672" s="220" t="str">
        <f t="shared" si="2020"/>
        <v/>
      </c>
      <c r="I64672" s="218" t="str">
        <f t="shared" si="2021"/>
        <v/>
      </c>
    </row>
    <row r="64673" spans="3:9" ht="15" customHeight="1">
      <c r="C64673" s="220" t="str">
        <f t="shared" si="2020"/>
        <v/>
      </c>
      <c r="I64673" s="218" t="str">
        <f t="shared" si="2021"/>
        <v/>
      </c>
    </row>
    <row r="64674" spans="3:9" ht="15" customHeight="1">
      <c r="C64674" s="220" t="str">
        <f t="shared" si="2020"/>
        <v/>
      </c>
      <c r="I64674" s="218" t="str">
        <f t="shared" si="2021"/>
        <v/>
      </c>
    </row>
    <row r="64675" spans="3:9" ht="15" customHeight="1">
      <c r="C64675" s="220" t="str">
        <f t="shared" si="2020"/>
        <v/>
      </c>
      <c r="I64675" s="218" t="str">
        <f t="shared" si="2021"/>
        <v/>
      </c>
    </row>
    <row r="64676" spans="3:9" ht="15" customHeight="1">
      <c r="C64676" s="220" t="str">
        <f t="shared" si="2020"/>
        <v/>
      </c>
      <c r="I64676" s="218" t="str">
        <f t="shared" si="2021"/>
        <v/>
      </c>
    </row>
    <row r="64677" spans="3:9" ht="15" customHeight="1">
      <c r="C64677" s="220" t="str">
        <f t="shared" si="2020"/>
        <v/>
      </c>
      <c r="I64677" s="218" t="str">
        <f t="shared" si="2021"/>
        <v/>
      </c>
    </row>
    <row r="64678" spans="3:9" ht="15" customHeight="1">
      <c r="C64678" s="220" t="str">
        <f t="shared" si="2020"/>
        <v/>
      </c>
      <c r="I64678" s="218" t="str">
        <f t="shared" si="2021"/>
        <v/>
      </c>
    </row>
    <row r="64679" spans="3:9" ht="15" customHeight="1">
      <c r="C64679" s="220" t="str">
        <f t="shared" si="2020"/>
        <v/>
      </c>
      <c r="I64679" s="218" t="str">
        <f t="shared" si="2021"/>
        <v/>
      </c>
    </row>
    <row r="64680" spans="3:9" ht="15" customHeight="1">
      <c r="C64680" s="220" t="str">
        <f t="shared" si="2020"/>
        <v/>
      </c>
      <c r="I64680" s="218" t="str">
        <f t="shared" si="2021"/>
        <v/>
      </c>
    </row>
    <row r="64681" spans="3:9" ht="15" customHeight="1">
      <c r="C64681" s="220" t="str">
        <f t="shared" si="2020"/>
        <v/>
      </c>
      <c r="I64681" s="218" t="str">
        <f t="shared" si="2021"/>
        <v/>
      </c>
    </row>
    <row r="64682" spans="3:9" ht="15" customHeight="1">
      <c r="C64682" s="220" t="str">
        <f t="shared" si="2020"/>
        <v/>
      </c>
      <c r="I64682" s="218" t="str">
        <f t="shared" si="2021"/>
        <v/>
      </c>
    </row>
    <row r="64683" spans="3:9" ht="15" customHeight="1">
      <c r="C64683" s="220" t="str">
        <f t="shared" si="2020"/>
        <v/>
      </c>
      <c r="I64683" s="218" t="str">
        <f t="shared" si="2021"/>
        <v/>
      </c>
    </row>
    <row r="64684" spans="3:9" ht="15" customHeight="1">
      <c r="C64684" s="220" t="str">
        <f t="shared" si="2020"/>
        <v/>
      </c>
      <c r="I64684" s="218" t="str">
        <f t="shared" si="2021"/>
        <v/>
      </c>
    </row>
    <row r="64685" spans="3:9" ht="15" customHeight="1">
      <c r="C64685" s="220" t="str">
        <f t="shared" si="2020"/>
        <v/>
      </c>
      <c r="I64685" s="218" t="str">
        <f t="shared" si="2021"/>
        <v/>
      </c>
    </row>
    <row r="64686" spans="3:9" ht="15" customHeight="1">
      <c r="C64686" s="220" t="str">
        <f t="shared" si="2020"/>
        <v/>
      </c>
      <c r="I64686" s="218" t="str">
        <f t="shared" si="2021"/>
        <v/>
      </c>
    </row>
    <row r="64687" spans="3:9" ht="15" customHeight="1">
      <c r="C64687" s="220" t="str">
        <f t="shared" si="2020"/>
        <v/>
      </c>
      <c r="I64687" s="218" t="str">
        <f t="shared" si="2021"/>
        <v/>
      </c>
    </row>
    <row r="64688" spans="3:9" ht="15" customHeight="1">
      <c r="C64688" s="220" t="str">
        <f t="shared" si="2020"/>
        <v/>
      </c>
      <c r="I64688" s="218" t="str">
        <f t="shared" si="2021"/>
        <v/>
      </c>
    </row>
    <row r="64689" spans="3:9" ht="15" customHeight="1">
      <c r="C64689" s="220" t="str">
        <f t="shared" si="2020"/>
        <v/>
      </c>
      <c r="I64689" s="218" t="str">
        <f t="shared" si="2021"/>
        <v/>
      </c>
    </row>
    <row r="64690" spans="3:9" ht="15" customHeight="1">
      <c r="C64690" s="220" t="str">
        <f t="shared" si="2020"/>
        <v/>
      </c>
      <c r="I64690" s="218" t="str">
        <f t="shared" si="2021"/>
        <v/>
      </c>
    </row>
    <row r="64691" spans="3:9" ht="15" customHeight="1">
      <c r="C64691" s="220" t="str">
        <f t="shared" si="2020"/>
        <v/>
      </c>
      <c r="I64691" s="218" t="str">
        <f t="shared" si="2021"/>
        <v/>
      </c>
    </row>
    <row r="64692" spans="3:9" ht="15" customHeight="1">
      <c r="C64692" s="220" t="str">
        <f t="shared" si="2020"/>
        <v/>
      </c>
      <c r="I64692" s="218" t="str">
        <f t="shared" si="2021"/>
        <v/>
      </c>
    </row>
    <row r="64693" spans="3:9" ht="15" customHeight="1">
      <c r="C64693" s="220" t="str">
        <f t="shared" si="2020"/>
        <v/>
      </c>
      <c r="I64693" s="218" t="str">
        <f t="shared" si="2021"/>
        <v/>
      </c>
    </row>
    <row r="64694" spans="3:9" ht="15" customHeight="1">
      <c r="C64694" s="220" t="str">
        <f t="shared" si="2020"/>
        <v/>
      </c>
      <c r="I64694" s="218" t="str">
        <f t="shared" si="2021"/>
        <v/>
      </c>
    </row>
    <row r="64695" spans="3:9" ht="15" customHeight="1">
      <c r="C64695" s="220" t="str">
        <f t="shared" si="2020"/>
        <v/>
      </c>
      <c r="I64695" s="218" t="str">
        <f t="shared" si="2021"/>
        <v/>
      </c>
    </row>
    <row r="64696" spans="3:9" ht="15" customHeight="1">
      <c r="C64696" s="220" t="str">
        <f t="shared" si="2020"/>
        <v/>
      </c>
      <c r="I64696" s="218" t="str">
        <f t="shared" si="2021"/>
        <v/>
      </c>
    </row>
    <row r="64697" spans="3:9" ht="15" customHeight="1">
      <c r="C64697" s="220" t="str">
        <f t="shared" si="2020"/>
        <v/>
      </c>
      <c r="I64697" s="218" t="str">
        <f t="shared" si="2021"/>
        <v/>
      </c>
    </row>
    <row r="64698" spans="3:9" ht="15" customHeight="1">
      <c r="C64698" s="220" t="str">
        <f t="shared" si="2020"/>
        <v/>
      </c>
      <c r="I64698" s="218" t="str">
        <f t="shared" si="2021"/>
        <v/>
      </c>
    </row>
    <row r="64699" spans="3:9" ht="15" customHeight="1">
      <c r="C64699" s="220" t="str">
        <f t="shared" si="2020"/>
        <v/>
      </c>
      <c r="I64699" s="218" t="str">
        <f t="shared" si="2021"/>
        <v/>
      </c>
    </row>
    <row r="64700" spans="3:9" ht="15" customHeight="1">
      <c r="C64700" s="220" t="str">
        <f t="shared" si="2020"/>
        <v/>
      </c>
      <c r="I64700" s="218" t="str">
        <f t="shared" si="2021"/>
        <v/>
      </c>
    </row>
    <row r="64701" spans="3:9" ht="15" customHeight="1">
      <c r="C64701" s="220" t="str">
        <f t="shared" si="2020"/>
        <v/>
      </c>
      <c r="I64701" s="218" t="str">
        <f t="shared" si="2021"/>
        <v/>
      </c>
    </row>
    <row r="64702" spans="3:9" ht="15" customHeight="1">
      <c r="C64702" s="220" t="str">
        <f t="shared" si="2020"/>
        <v/>
      </c>
      <c r="I64702" s="218" t="str">
        <f t="shared" si="2021"/>
        <v/>
      </c>
    </row>
    <row r="64703" spans="3:9" ht="15" customHeight="1">
      <c r="C64703" s="220" t="str">
        <f t="shared" si="2020"/>
        <v/>
      </c>
      <c r="I64703" s="218" t="str">
        <f t="shared" si="2021"/>
        <v/>
      </c>
    </row>
    <row r="64704" spans="3:9" ht="15" customHeight="1">
      <c r="C64704" s="220" t="str">
        <f t="shared" si="2020"/>
        <v/>
      </c>
      <c r="I64704" s="218" t="str">
        <f t="shared" si="2021"/>
        <v/>
      </c>
    </row>
    <row r="64705" spans="3:9" ht="15" customHeight="1">
      <c r="C64705" s="220" t="str">
        <f t="shared" si="2020"/>
        <v/>
      </c>
      <c r="I64705" s="218" t="str">
        <f t="shared" si="2021"/>
        <v/>
      </c>
    </row>
    <row r="64706" spans="3:9" ht="15" customHeight="1">
      <c r="C64706" s="220" t="str">
        <f t="shared" si="2020"/>
        <v/>
      </c>
      <c r="I64706" s="218" t="str">
        <f t="shared" si="2021"/>
        <v/>
      </c>
    </row>
    <row r="64707" spans="3:9" ht="15" customHeight="1">
      <c r="C64707" s="220" t="str">
        <f t="shared" si="2020"/>
        <v/>
      </c>
      <c r="I64707" s="218" t="str">
        <f t="shared" si="2021"/>
        <v/>
      </c>
    </row>
    <row r="64708" spans="3:9" ht="15" customHeight="1">
      <c r="C64708" s="220" t="str">
        <f t="shared" si="2020"/>
        <v/>
      </c>
      <c r="I64708" s="218" t="str">
        <f t="shared" si="2021"/>
        <v/>
      </c>
    </row>
    <row r="64709" spans="3:9" ht="15" customHeight="1">
      <c r="C64709" s="220" t="str">
        <f t="shared" si="2020"/>
        <v/>
      </c>
      <c r="I64709" s="218" t="str">
        <f t="shared" si="2021"/>
        <v/>
      </c>
    </row>
    <row r="64710" spans="3:9" ht="15" customHeight="1">
      <c r="C64710" s="220" t="str">
        <f t="shared" ref="C64710:C64773" si="2022">IF(B64710="","",MONTH(B64710))</f>
        <v/>
      </c>
      <c r="I64710" s="218" t="str">
        <f t="shared" ref="I64710:I64773" si="2023">IF(H64710="","",IF(E64710="","Não deixe campos em branco, a planilha resumo de custos e despesas necessita deles para funcionar",IF(F64710="","Não deixe campos em branco, a planilha resumo de custos e despesas necessita deles para funcionar",IF(G64710="","Não deixe campos em branco, a planilha resumo de custos e despesas necessita deles para funcionar",""))))</f>
        <v/>
      </c>
    </row>
    <row r="64711" spans="3:9" ht="15" customHeight="1">
      <c r="C64711" s="220" t="str">
        <f t="shared" si="2022"/>
        <v/>
      </c>
      <c r="I64711" s="218" t="str">
        <f t="shared" si="2023"/>
        <v/>
      </c>
    </row>
    <row r="64712" spans="3:9" ht="15" customHeight="1">
      <c r="C64712" s="220" t="str">
        <f t="shared" si="2022"/>
        <v/>
      </c>
      <c r="I64712" s="218" t="str">
        <f t="shared" si="2023"/>
        <v/>
      </c>
    </row>
    <row r="64713" spans="3:9" ht="15" customHeight="1">
      <c r="C64713" s="220" t="str">
        <f t="shared" si="2022"/>
        <v/>
      </c>
      <c r="I64713" s="218" t="str">
        <f t="shared" si="2023"/>
        <v/>
      </c>
    </row>
    <row r="64714" spans="3:9" ht="15" customHeight="1">
      <c r="C64714" s="220" t="str">
        <f t="shared" si="2022"/>
        <v/>
      </c>
      <c r="I64714" s="218" t="str">
        <f t="shared" si="2023"/>
        <v/>
      </c>
    </row>
    <row r="64715" spans="3:9" ht="15" customHeight="1">
      <c r="C64715" s="220" t="str">
        <f t="shared" si="2022"/>
        <v/>
      </c>
      <c r="I64715" s="218" t="str">
        <f t="shared" si="2023"/>
        <v/>
      </c>
    </row>
    <row r="64716" spans="3:9" ht="15" customHeight="1">
      <c r="C64716" s="220" t="str">
        <f t="shared" si="2022"/>
        <v/>
      </c>
      <c r="I64716" s="218" t="str">
        <f t="shared" si="2023"/>
        <v/>
      </c>
    </row>
    <row r="64717" spans="3:9" ht="15" customHeight="1">
      <c r="C64717" s="220" t="str">
        <f t="shared" si="2022"/>
        <v/>
      </c>
      <c r="I64717" s="218" t="str">
        <f t="shared" si="2023"/>
        <v/>
      </c>
    </row>
    <row r="64718" spans="3:9" ht="15" customHeight="1">
      <c r="C64718" s="220" t="str">
        <f t="shared" si="2022"/>
        <v/>
      </c>
      <c r="I64718" s="218" t="str">
        <f t="shared" si="2023"/>
        <v/>
      </c>
    </row>
    <row r="64719" spans="3:9" ht="15" customHeight="1">
      <c r="C64719" s="220" t="str">
        <f t="shared" si="2022"/>
        <v/>
      </c>
      <c r="I64719" s="218" t="str">
        <f t="shared" si="2023"/>
        <v/>
      </c>
    </row>
    <row r="64720" spans="3:9" ht="15" customHeight="1">
      <c r="C64720" s="220" t="str">
        <f t="shared" si="2022"/>
        <v/>
      </c>
      <c r="I64720" s="218" t="str">
        <f t="shared" si="2023"/>
        <v/>
      </c>
    </row>
    <row r="64721" spans="3:9" ht="15" customHeight="1">
      <c r="C64721" s="220" t="str">
        <f t="shared" si="2022"/>
        <v/>
      </c>
      <c r="I64721" s="218" t="str">
        <f t="shared" si="2023"/>
        <v/>
      </c>
    </row>
    <row r="64722" spans="3:9" ht="15" customHeight="1">
      <c r="C64722" s="220" t="str">
        <f t="shared" si="2022"/>
        <v/>
      </c>
      <c r="I64722" s="218" t="str">
        <f t="shared" si="2023"/>
        <v/>
      </c>
    </row>
    <row r="64723" spans="3:9" ht="15" customHeight="1">
      <c r="C64723" s="220" t="str">
        <f t="shared" si="2022"/>
        <v/>
      </c>
      <c r="I64723" s="218" t="str">
        <f t="shared" si="2023"/>
        <v/>
      </c>
    </row>
    <row r="64724" spans="3:9" ht="15" customHeight="1">
      <c r="C64724" s="220" t="str">
        <f t="shared" si="2022"/>
        <v/>
      </c>
      <c r="I64724" s="218" t="str">
        <f t="shared" si="2023"/>
        <v/>
      </c>
    </row>
    <row r="64725" spans="3:9" ht="15" customHeight="1">
      <c r="C64725" s="220" t="str">
        <f t="shared" si="2022"/>
        <v/>
      </c>
      <c r="I64725" s="218" t="str">
        <f t="shared" si="2023"/>
        <v/>
      </c>
    </row>
    <row r="64726" spans="3:9" ht="15" customHeight="1">
      <c r="C64726" s="220" t="str">
        <f t="shared" si="2022"/>
        <v/>
      </c>
      <c r="I64726" s="218" t="str">
        <f t="shared" si="2023"/>
        <v/>
      </c>
    </row>
    <row r="64727" spans="3:9" ht="15" customHeight="1">
      <c r="C64727" s="220" t="str">
        <f t="shared" si="2022"/>
        <v/>
      </c>
      <c r="I64727" s="218" t="str">
        <f t="shared" si="2023"/>
        <v/>
      </c>
    </row>
    <row r="64728" spans="3:9" ht="15" customHeight="1">
      <c r="C64728" s="220" t="str">
        <f t="shared" si="2022"/>
        <v/>
      </c>
      <c r="I64728" s="218" t="str">
        <f t="shared" si="2023"/>
        <v/>
      </c>
    </row>
    <row r="64729" spans="3:9" ht="15" customHeight="1">
      <c r="C64729" s="220" t="str">
        <f t="shared" si="2022"/>
        <v/>
      </c>
      <c r="I64729" s="218" t="str">
        <f t="shared" si="2023"/>
        <v/>
      </c>
    </row>
    <row r="64730" spans="3:9" ht="15" customHeight="1">
      <c r="C64730" s="220" t="str">
        <f t="shared" si="2022"/>
        <v/>
      </c>
      <c r="I64730" s="218" t="str">
        <f t="shared" si="2023"/>
        <v/>
      </c>
    </row>
    <row r="64731" spans="3:9" ht="15" customHeight="1">
      <c r="C64731" s="220" t="str">
        <f t="shared" si="2022"/>
        <v/>
      </c>
      <c r="I64731" s="218" t="str">
        <f t="shared" si="2023"/>
        <v/>
      </c>
    </row>
    <row r="64732" spans="3:9" ht="15" customHeight="1">
      <c r="C64732" s="220" t="str">
        <f t="shared" si="2022"/>
        <v/>
      </c>
      <c r="I64732" s="218" t="str">
        <f t="shared" si="2023"/>
        <v/>
      </c>
    </row>
    <row r="64733" spans="3:9" ht="15" customHeight="1">
      <c r="C64733" s="220" t="str">
        <f t="shared" si="2022"/>
        <v/>
      </c>
      <c r="I64733" s="218" t="str">
        <f t="shared" si="2023"/>
        <v/>
      </c>
    </row>
    <row r="64734" spans="3:9" ht="15" customHeight="1">
      <c r="C64734" s="220" t="str">
        <f t="shared" si="2022"/>
        <v/>
      </c>
      <c r="I64734" s="218" t="str">
        <f t="shared" si="2023"/>
        <v/>
      </c>
    </row>
    <row r="64735" spans="3:9" ht="15" customHeight="1">
      <c r="C64735" s="220" t="str">
        <f t="shared" si="2022"/>
        <v/>
      </c>
      <c r="I64735" s="218" t="str">
        <f t="shared" si="2023"/>
        <v/>
      </c>
    </row>
    <row r="64736" spans="3:9" ht="15" customHeight="1">
      <c r="C64736" s="220" t="str">
        <f t="shared" si="2022"/>
        <v/>
      </c>
      <c r="I64736" s="218" t="str">
        <f t="shared" si="2023"/>
        <v/>
      </c>
    </row>
    <row r="64737" spans="3:9" ht="15" customHeight="1">
      <c r="C64737" s="220" t="str">
        <f t="shared" si="2022"/>
        <v/>
      </c>
      <c r="I64737" s="218" t="str">
        <f t="shared" si="2023"/>
        <v/>
      </c>
    </row>
    <row r="64738" spans="3:9" ht="15" customHeight="1">
      <c r="C64738" s="220" t="str">
        <f t="shared" si="2022"/>
        <v/>
      </c>
      <c r="I64738" s="218" t="str">
        <f t="shared" si="2023"/>
        <v/>
      </c>
    </row>
    <row r="64739" spans="3:9" ht="15" customHeight="1">
      <c r="C64739" s="220" t="str">
        <f t="shared" si="2022"/>
        <v/>
      </c>
      <c r="I64739" s="218" t="str">
        <f t="shared" si="2023"/>
        <v/>
      </c>
    </row>
    <row r="64740" spans="3:9" ht="15" customHeight="1">
      <c r="C64740" s="220" t="str">
        <f t="shared" si="2022"/>
        <v/>
      </c>
      <c r="I64740" s="218" t="str">
        <f t="shared" si="2023"/>
        <v/>
      </c>
    </row>
    <row r="64741" spans="3:9" ht="15" customHeight="1">
      <c r="C64741" s="220" t="str">
        <f t="shared" si="2022"/>
        <v/>
      </c>
      <c r="I64741" s="218" t="str">
        <f t="shared" si="2023"/>
        <v/>
      </c>
    </row>
    <row r="64742" spans="3:9" ht="15" customHeight="1">
      <c r="C64742" s="220" t="str">
        <f t="shared" si="2022"/>
        <v/>
      </c>
      <c r="I64742" s="218" t="str">
        <f t="shared" si="2023"/>
        <v/>
      </c>
    </row>
    <row r="64743" spans="3:9" ht="15" customHeight="1">
      <c r="C64743" s="220" t="str">
        <f t="shared" si="2022"/>
        <v/>
      </c>
      <c r="I64743" s="218" t="str">
        <f t="shared" si="2023"/>
        <v/>
      </c>
    </row>
    <row r="64744" spans="3:9" ht="15" customHeight="1">
      <c r="C64744" s="220" t="str">
        <f t="shared" si="2022"/>
        <v/>
      </c>
      <c r="I64744" s="218" t="str">
        <f t="shared" si="2023"/>
        <v/>
      </c>
    </row>
    <row r="64745" spans="3:9" ht="15" customHeight="1">
      <c r="C64745" s="220" t="str">
        <f t="shared" si="2022"/>
        <v/>
      </c>
      <c r="I64745" s="218" t="str">
        <f t="shared" si="2023"/>
        <v/>
      </c>
    </row>
    <row r="64746" spans="3:9" ht="15" customHeight="1">
      <c r="C64746" s="220" t="str">
        <f t="shared" si="2022"/>
        <v/>
      </c>
      <c r="I64746" s="218" t="str">
        <f t="shared" si="2023"/>
        <v/>
      </c>
    </row>
    <row r="64747" spans="3:9" ht="15" customHeight="1">
      <c r="C64747" s="220" t="str">
        <f t="shared" si="2022"/>
        <v/>
      </c>
      <c r="I64747" s="218" t="str">
        <f t="shared" si="2023"/>
        <v/>
      </c>
    </row>
    <row r="64748" spans="3:9" ht="15" customHeight="1">
      <c r="C64748" s="220" t="str">
        <f t="shared" si="2022"/>
        <v/>
      </c>
      <c r="I64748" s="218" t="str">
        <f t="shared" si="2023"/>
        <v/>
      </c>
    </row>
    <row r="64749" spans="3:9" ht="15" customHeight="1">
      <c r="C64749" s="220" t="str">
        <f t="shared" si="2022"/>
        <v/>
      </c>
      <c r="I64749" s="218" t="str">
        <f t="shared" si="2023"/>
        <v/>
      </c>
    </row>
    <row r="64750" spans="3:9" ht="15" customHeight="1">
      <c r="C64750" s="220" t="str">
        <f t="shared" si="2022"/>
        <v/>
      </c>
      <c r="I64750" s="218" t="str">
        <f t="shared" si="2023"/>
        <v/>
      </c>
    </row>
    <row r="64751" spans="3:9" ht="15" customHeight="1">
      <c r="C64751" s="220" t="str">
        <f t="shared" si="2022"/>
        <v/>
      </c>
      <c r="I64751" s="218" t="str">
        <f t="shared" si="2023"/>
        <v/>
      </c>
    </row>
    <row r="64752" spans="3:9" ht="15" customHeight="1">
      <c r="C64752" s="220" t="str">
        <f t="shared" si="2022"/>
        <v/>
      </c>
      <c r="I64752" s="218" t="str">
        <f t="shared" si="2023"/>
        <v/>
      </c>
    </row>
    <row r="64753" spans="3:9" ht="15" customHeight="1">
      <c r="C64753" s="220" t="str">
        <f t="shared" si="2022"/>
        <v/>
      </c>
      <c r="I64753" s="218" t="str">
        <f t="shared" si="2023"/>
        <v/>
      </c>
    </row>
    <row r="64754" spans="3:9" ht="15" customHeight="1">
      <c r="C64754" s="220" t="str">
        <f t="shared" si="2022"/>
        <v/>
      </c>
      <c r="I64754" s="218" t="str">
        <f t="shared" si="2023"/>
        <v/>
      </c>
    </row>
    <row r="64755" spans="3:9" ht="15" customHeight="1">
      <c r="C64755" s="220" t="str">
        <f t="shared" si="2022"/>
        <v/>
      </c>
      <c r="I64755" s="218" t="str">
        <f t="shared" si="2023"/>
        <v/>
      </c>
    </row>
    <row r="64756" spans="3:9" ht="15" customHeight="1">
      <c r="C64756" s="220" t="str">
        <f t="shared" si="2022"/>
        <v/>
      </c>
      <c r="I64756" s="218" t="str">
        <f t="shared" si="2023"/>
        <v/>
      </c>
    </row>
    <row r="64757" spans="3:9" ht="15" customHeight="1">
      <c r="C64757" s="220" t="str">
        <f t="shared" si="2022"/>
        <v/>
      </c>
      <c r="I64757" s="218" t="str">
        <f t="shared" si="2023"/>
        <v/>
      </c>
    </row>
    <row r="64758" spans="3:9" ht="15" customHeight="1">
      <c r="C64758" s="220" t="str">
        <f t="shared" si="2022"/>
        <v/>
      </c>
      <c r="I64758" s="218" t="str">
        <f t="shared" si="2023"/>
        <v/>
      </c>
    </row>
    <row r="64759" spans="3:9" ht="15" customHeight="1">
      <c r="C64759" s="220" t="str">
        <f t="shared" si="2022"/>
        <v/>
      </c>
      <c r="I64759" s="218" t="str">
        <f t="shared" si="2023"/>
        <v/>
      </c>
    </row>
    <row r="64760" spans="3:9" ht="15" customHeight="1">
      <c r="C64760" s="220" t="str">
        <f t="shared" si="2022"/>
        <v/>
      </c>
      <c r="I64760" s="218" t="str">
        <f t="shared" si="2023"/>
        <v/>
      </c>
    </row>
    <row r="64761" spans="3:9" ht="15" customHeight="1">
      <c r="C64761" s="220" t="str">
        <f t="shared" si="2022"/>
        <v/>
      </c>
      <c r="I64761" s="218" t="str">
        <f t="shared" si="2023"/>
        <v/>
      </c>
    </row>
    <row r="64762" spans="3:9" ht="15" customHeight="1">
      <c r="C64762" s="220" t="str">
        <f t="shared" si="2022"/>
        <v/>
      </c>
      <c r="I64762" s="218" t="str">
        <f t="shared" si="2023"/>
        <v/>
      </c>
    </row>
    <row r="64763" spans="3:9" ht="15" customHeight="1">
      <c r="C64763" s="220" t="str">
        <f t="shared" si="2022"/>
        <v/>
      </c>
      <c r="I64763" s="218" t="str">
        <f t="shared" si="2023"/>
        <v/>
      </c>
    </row>
    <row r="64764" spans="3:9" ht="15" customHeight="1">
      <c r="C64764" s="220" t="str">
        <f t="shared" si="2022"/>
        <v/>
      </c>
      <c r="I64764" s="218" t="str">
        <f t="shared" si="2023"/>
        <v/>
      </c>
    </row>
    <row r="64765" spans="3:9" ht="15" customHeight="1">
      <c r="C64765" s="220" t="str">
        <f t="shared" si="2022"/>
        <v/>
      </c>
      <c r="I64765" s="218" t="str">
        <f t="shared" si="2023"/>
        <v/>
      </c>
    </row>
    <row r="64766" spans="3:9" ht="15" customHeight="1">
      <c r="C64766" s="220" t="str">
        <f t="shared" si="2022"/>
        <v/>
      </c>
      <c r="I64766" s="218" t="str">
        <f t="shared" si="2023"/>
        <v/>
      </c>
    </row>
    <row r="64767" spans="3:9" ht="15" customHeight="1">
      <c r="C64767" s="220" t="str">
        <f t="shared" si="2022"/>
        <v/>
      </c>
      <c r="I64767" s="218" t="str">
        <f t="shared" si="2023"/>
        <v/>
      </c>
    </row>
    <row r="64768" spans="3:9" ht="15" customHeight="1">
      <c r="C64768" s="220" t="str">
        <f t="shared" si="2022"/>
        <v/>
      </c>
      <c r="I64768" s="218" t="str">
        <f t="shared" si="2023"/>
        <v/>
      </c>
    </row>
    <row r="64769" spans="3:9" ht="15" customHeight="1">
      <c r="C64769" s="220" t="str">
        <f t="shared" si="2022"/>
        <v/>
      </c>
      <c r="I64769" s="218" t="str">
        <f t="shared" si="2023"/>
        <v/>
      </c>
    </row>
    <row r="64770" spans="3:9" ht="15" customHeight="1">
      <c r="C64770" s="220" t="str">
        <f t="shared" si="2022"/>
        <v/>
      </c>
      <c r="I64770" s="218" t="str">
        <f t="shared" si="2023"/>
        <v/>
      </c>
    </row>
    <row r="64771" spans="3:9" ht="15" customHeight="1">
      <c r="C64771" s="220" t="str">
        <f t="shared" si="2022"/>
        <v/>
      </c>
      <c r="I64771" s="218" t="str">
        <f t="shared" si="2023"/>
        <v/>
      </c>
    </row>
    <row r="64772" spans="3:9" ht="15" customHeight="1">
      <c r="C64772" s="220" t="str">
        <f t="shared" si="2022"/>
        <v/>
      </c>
      <c r="I64772" s="218" t="str">
        <f t="shared" si="2023"/>
        <v/>
      </c>
    </row>
    <row r="64773" spans="3:9" ht="15" customHeight="1">
      <c r="C64773" s="220" t="str">
        <f t="shared" si="2022"/>
        <v/>
      </c>
      <c r="I64773" s="218" t="str">
        <f t="shared" si="2023"/>
        <v/>
      </c>
    </row>
    <row r="64774" spans="3:9" ht="15" customHeight="1">
      <c r="C64774" s="220" t="str">
        <f t="shared" ref="C64774:C64837" si="2024">IF(B64774="","",MONTH(B64774))</f>
        <v/>
      </c>
      <c r="I64774" s="218" t="str">
        <f t="shared" ref="I64774:I64837" si="2025">IF(H64774="","",IF(E64774="","Não deixe campos em branco, a planilha resumo de custos e despesas necessita deles para funcionar",IF(F64774="","Não deixe campos em branco, a planilha resumo de custos e despesas necessita deles para funcionar",IF(G64774="","Não deixe campos em branco, a planilha resumo de custos e despesas necessita deles para funcionar",""))))</f>
        <v/>
      </c>
    </row>
    <row r="64775" spans="3:9" ht="15" customHeight="1">
      <c r="C64775" s="220" t="str">
        <f t="shared" si="2024"/>
        <v/>
      </c>
      <c r="I64775" s="218" t="str">
        <f t="shared" si="2025"/>
        <v/>
      </c>
    </row>
    <row r="64776" spans="3:9" ht="15" customHeight="1">
      <c r="C64776" s="220" t="str">
        <f t="shared" si="2024"/>
        <v/>
      </c>
      <c r="I64776" s="218" t="str">
        <f t="shared" si="2025"/>
        <v/>
      </c>
    </row>
    <row r="64777" spans="3:9" ht="15" customHeight="1">
      <c r="C64777" s="220" t="str">
        <f t="shared" si="2024"/>
        <v/>
      </c>
      <c r="I64777" s="218" t="str">
        <f t="shared" si="2025"/>
        <v/>
      </c>
    </row>
    <row r="64778" spans="3:9" ht="15" customHeight="1">
      <c r="C64778" s="220" t="str">
        <f t="shared" si="2024"/>
        <v/>
      </c>
      <c r="I64778" s="218" t="str">
        <f t="shared" si="2025"/>
        <v/>
      </c>
    </row>
    <row r="64779" spans="3:9" ht="15" customHeight="1">
      <c r="C64779" s="220" t="str">
        <f t="shared" si="2024"/>
        <v/>
      </c>
      <c r="I64779" s="218" t="str">
        <f t="shared" si="2025"/>
        <v/>
      </c>
    </row>
    <row r="64780" spans="3:9" ht="15" customHeight="1">
      <c r="C64780" s="220" t="str">
        <f t="shared" si="2024"/>
        <v/>
      </c>
      <c r="I64780" s="218" t="str">
        <f t="shared" si="2025"/>
        <v/>
      </c>
    </row>
    <row r="64781" spans="3:9" ht="15" customHeight="1">
      <c r="C64781" s="220" t="str">
        <f t="shared" si="2024"/>
        <v/>
      </c>
      <c r="I64781" s="218" t="str">
        <f t="shared" si="2025"/>
        <v/>
      </c>
    </row>
    <row r="64782" spans="3:9" ht="15" customHeight="1">
      <c r="C64782" s="220" t="str">
        <f t="shared" si="2024"/>
        <v/>
      </c>
      <c r="I64782" s="218" t="str">
        <f t="shared" si="2025"/>
        <v/>
      </c>
    </row>
    <row r="64783" spans="3:9" ht="15" customHeight="1">
      <c r="C64783" s="220" t="str">
        <f t="shared" si="2024"/>
        <v/>
      </c>
      <c r="I64783" s="218" t="str">
        <f t="shared" si="2025"/>
        <v/>
      </c>
    </row>
    <row r="64784" spans="3:9" ht="15" customHeight="1">
      <c r="C64784" s="220" t="str">
        <f t="shared" si="2024"/>
        <v/>
      </c>
      <c r="I64784" s="218" t="str">
        <f t="shared" si="2025"/>
        <v/>
      </c>
    </row>
    <row r="64785" spans="3:9" ht="15" customHeight="1">
      <c r="C64785" s="220" t="str">
        <f t="shared" si="2024"/>
        <v/>
      </c>
      <c r="I64785" s="218" t="str">
        <f t="shared" si="2025"/>
        <v/>
      </c>
    </row>
    <row r="64786" spans="3:9" ht="15" customHeight="1">
      <c r="C64786" s="220" t="str">
        <f t="shared" si="2024"/>
        <v/>
      </c>
      <c r="I64786" s="218" t="str">
        <f t="shared" si="2025"/>
        <v/>
      </c>
    </row>
    <row r="64787" spans="3:9" ht="15" customHeight="1">
      <c r="C64787" s="220" t="str">
        <f t="shared" si="2024"/>
        <v/>
      </c>
      <c r="I64787" s="218" t="str">
        <f t="shared" si="2025"/>
        <v/>
      </c>
    </row>
    <row r="64788" spans="3:9" ht="15" customHeight="1">
      <c r="C64788" s="220" t="str">
        <f t="shared" si="2024"/>
        <v/>
      </c>
      <c r="I64788" s="218" t="str">
        <f t="shared" si="2025"/>
        <v/>
      </c>
    </row>
    <row r="64789" spans="3:9" ht="15" customHeight="1">
      <c r="C64789" s="220" t="str">
        <f t="shared" si="2024"/>
        <v/>
      </c>
      <c r="I64789" s="218" t="str">
        <f t="shared" si="2025"/>
        <v/>
      </c>
    </row>
    <row r="64790" spans="3:9" ht="15" customHeight="1">
      <c r="C64790" s="220" t="str">
        <f t="shared" si="2024"/>
        <v/>
      </c>
      <c r="I64790" s="218" t="str">
        <f t="shared" si="2025"/>
        <v/>
      </c>
    </row>
    <row r="64791" spans="3:9" ht="15" customHeight="1">
      <c r="C64791" s="220" t="str">
        <f t="shared" si="2024"/>
        <v/>
      </c>
      <c r="I64791" s="218" t="str">
        <f t="shared" si="2025"/>
        <v/>
      </c>
    </row>
    <row r="64792" spans="3:9" ht="15" customHeight="1">
      <c r="C64792" s="220" t="str">
        <f t="shared" si="2024"/>
        <v/>
      </c>
      <c r="I64792" s="218" t="str">
        <f t="shared" si="2025"/>
        <v/>
      </c>
    </row>
    <row r="64793" spans="3:9" ht="15" customHeight="1">
      <c r="C64793" s="220" t="str">
        <f t="shared" si="2024"/>
        <v/>
      </c>
      <c r="I64793" s="218" t="str">
        <f t="shared" si="2025"/>
        <v/>
      </c>
    </row>
    <row r="64794" spans="3:9" ht="15" customHeight="1">
      <c r="C64794" s="220" t="str">
        <f t="shared" si="2024"/>
        <v/>
      </c>
      <c r="I64794" s="218" t="str">
        <f t="shared" si="2025"/>
        <v/>
      </c>
    </row>
    <row r="64795" spans="3:9" ht="15" customHeight="1">
      <c r="C64795" s="220" t="str">
        <f t="shared" si="2024"/>
        <v/>
      </c>
      <c r="I64795" s="218" t="str">
        <f t="shared" si="2025"/>
        <v/>
      </c>
    </row>
    <row r="64796" spans="3:9" ht="15" customHeight="1">
      <c r="C64796" s="220" t="str">
        <f t="shared" si="2024"/>
        <v/>
      </c>
      <c r="I64796" s="218" t="str">
        <f t="shared" si="2025"/>
        <v/>
      </c>
    </row>
    <row r="64797" spans="3:9" ht="15" customHeight="1">
      <c r="C64797" s="220" t="str">
        <f t="shared" si="2024"/>
        <v/>
      </c>
      <c r="I64797" s="218" t="str">
        <f t="shared" si="2025"/>
        <v/>
      </c>
    </row>
    <row r="64798" spans="3:9" ht="15" customHeight="1">
      <c r="C64798" s="220" t="str">
        <f t="shared" si="2024"/>
        <v/>
      </c>
      <c r="I64798" s="218" t="str">
        <f t="shared" si="2025"/>
        <v/>
      </c>
    </row>
    <row r="64799" spans="3:9" ht="15" customHeight="1">
      <c r="C64799" s="220" t="str">
        <f t="shared" si="2024"/>
        <v/>
      </c>
      <c r="I64799" s="218" t="str">
        <f t="shared" si="2025"/>
        <v/>
      </c>
    </row>
    <row r="64800" spans="3:9" ht="15" customHeight="1">
      <c r="C64800" s="220" t="str">
        <f t="shared" si="2024"/>
        <v/>
      </c>
      <c r="I64800" s="218" t="str">
        <f t="shared" si="2025"/>
        <v/>
      </c>
    </row>
    <row r="64801" spans="3:9" ht="15" customHeight="1">
      <c r="C64801" s="220" t="str">
        <f t="shared" si="2024"/>
        <v/>
      </c>
      <c r="I64801" s="218" t="str">
        <f t="shared" si="2025"/>
        <v/>
      </c>
    </row>
    <row r="64802" spans="3:9" ht="15" customHeight="1">
      <c r="C64802" s="220" t="str">
        <f t="shared" si="2024"/>
        <v/>
      </c>
      <c r="I64802" s="218" t="str">
        <f t="shared" si="2025"/>
        <v/>
      </c>
    </row>
    <row r="64803" spans="3:9" ht="15" customHeight="1">
      <c r="C64803" s="220" t="str">
        <f t="shared" si="2024"/>
        <v/>
      </c>
      <c r="I64803" s="218" t="str">
        <f t="shared" si="2025"/>
        <v/>
      </c>
    </row>
    <row r="64804" spans="3:9" ht="15" customHeight="1">
      <c r="C64804" s="220" t="str">
        <f t="shared" si="2024"/>
        <v/>
      </c>
      <c r="I64804" s="218" t="str">
        <f t="shared" si="2025"/>
        <v/>
      </c>
    </row>
    <row r="64805" spans="3:9" ht="15" customHeight="1">
      <c r="C64805" s="220" t="str">
        <f t="shared" si="2024"/>
        <v/>
      </c>
      <c r="I64805" s="218" t="str">
        <f t="shared" si="2025"/>
        <v/>
      </c>
    </row>
    <row r="64806" spans="3:9" ht="15" customHeight="1">
      <c r="C64806" s="220" t="str">
        <f t="shared" si="2024"/>
        <v/>
      </c>
      <c r="I64806" s="218" t="str">
        <f t="shared" si="2025"/>
        <v/>
      </c>
    </row>
    <row r="64807" spans="3:9" ht="15" customHeight="1">
      <c r="C64807" s="220" t="str">
        <f t="shared" si="2024"/>
        <v/>
      </c>
      <c r="I64807" s="218" t="str">
        <f t="shared" si="2025"/>
        <v/>
      </c>
    </row>
    <row r="64808" spans="3:9" ht="15" customHeight="1">
      <c r="C64808" s="220" t="str">
        <f t="shared" si="2024"/>
        <v/>
      </c>
      <c r="I64808" s="218" t="str">
        <f t="shared" si="2025"/>
        <v/>
      </c>
    </row>
    <row r="64809" spans="3:9" ht="15" customHeight="1">
      <c r="C64809" s="220" t="str">
        <f t="shared" si="2024"/>
        <v/>
      </c>
      <c r="I64809" s="218" t="str">
        <f t="shared" si="2025"/>
        <v/>
      </c>
    </row>
    <row r="64810" spans="3:9" ht="15" customHeight="1">
      <c r="C64810" s="220" t="str">
        <f t="shared" si="2024"/>
        <v/>
      </c>
      <c r="I64810" s="218" t="str">
        <f t="shared" si="2025"/>
        <v/>
      </c>
    </row>
    <row r="64811" spans="3:9" ht="15" customHeight="1">
      <c r="C64811" s="220" t="str">
        <f t="shared" si="2024"/>
        <v/>
      </c>
      <c r="I64811" s="218" t="str">
        <f t="shared" si="2025"/>
        <v/>
      </c>
    </row>
    <row r="64812" spans="3:9" ht="15" customHeight="1">
      <c r="C64812" s="220" t="str">
        <f t="shared" si="2024"/>
        <v/>
      </c>
      <c r="I64812" s="218" t="str">
        <f t="shared" si="2025"/>
        <v/>
      </c>
    </row>
    <row r="64813" spans="3:9" ht="15" customHeight="1">
      <c r="C64813" s="220" t="str">
        <f t="shared" si="2024"/>
        <v/>
      </c>
      <c r="I64813" s="218" t="str">
        <f t="shared" si="2025"/>
        <v/>
      </c>
    </row>
    <row r="64814" spans="3:9" ht="15" customHeight="1">
      <c r="C64814" s="220" t="str">
        <f t="shared" si="2024"/>
        <v/>
      </c>
      <c r="I64814" s="218" t="str">
        <f t="shared" si="2025"/>
        <v/>
      </c>
    </row>
    <row r="64815" spans="3:9" ht="15" customHeight="1">
      <c r="C64815" s="220" t="str">
        <f t="shared" si="2024"/>
        <v/>
      </c>
      <c r="I64815" s="218" t="str">
        <f t="shared" si="2025"/>
        <v/>
      </c>
    </row>
    <row r="64816" spans="3:9" ht="15" customHeight="1">
      <c r="C64816" s="220" t="str">
        <f t="shared" si="2024"/>
        <v/>
      </c>
      <c r="I64816" s="218" t="str">
        <f t="shared" si="2025"/>
        <v/>
      </c>
    </row>
    <row r="64817" spans="3:9" ht="15" customHeight="1">
      <c r="C64817" s="220" t="str">
        <f t="shared" si="2024"/>
        <v/>
      </c>
      <c r="I64817" s="218" t="str">
        <f t="shared" si="2025"/>
        <v/>
      </c>
    </row>
    <row r="64818" spans="3:9" ht="15" customHeight="1">
      <c r="C64818" s="220" t="str">
        <f t="shared" si="2024"/>
        <v/>
      </c>
      <c r="I64818" s="218" t="str">
        <f t="shared" si="2025"/>
        <v/>
      </c>
    </row>
    <row r="64819" spans="3:9" ht="15" customHeight="1">
      <c r="C64819" s="220" t="str">
        <f t="shared" si="2024"/>
        <v/>
      </c>
      <c r="I64819" s="218" t="str">
        <f t="shared" si="2025"/>
        <v/>
      </c>
    </row>
    <row r="64820" spans="3:9" ht="15" customHeight="1">
      <c r="C64820" s="220" t="str">
        <f t="shared" si="2024"/>
        <v/>
      </c>
      <c r="I64820" s="218" t="str">
        <f t="shared" si="2025"/>
        <v/>
      </c>
    </row>
    <row r="64821" spans="3:9" ht="15" customHeight="1">
      <c r="C64821" s="220" t="str">
        <f t="shared" si="2024"/>
        <v/>
      </c>
      <c r="I64821" s="218" t="str">
        <f t="shared" si="2025"/>
        <v/>
      </c>
    </row>
    <row r="64822" spans="3:9" ht="15" customHeight="1">
      <c r="C64822" s="220" t="str">
        <f t="shared" si="2024"/>
        <v/>
      </c>
      <c r="I64822" s="218" t="str">
        <f t="shared" si="2025"/>
        <v/>
      </c>
    </row>
    <row r="64823" spans="3:9" ht="15" customHeight="1">
      <c r="C64823" s="220" t="str">
        <f t="shared" si="2024"/>
        <v/>
      </c>
      <c r="I64823" s="218" t="str">
        <f t="shared" si="2025"/>
        <v/>
      </c>
    </row>
    <row r="64824" spans="3:9" ht="15" customHeight="1">
      <c r="C64824" s="220" t="str">
        <f t="shared" si="2024"/>
        <v/>
      </c>
      <c r="I64824" s="218" t="str">
        <f t="shared" si="2025"/>
        <v/>
      </c>
    </row>
    <row r="64825" spans="3:9" ht="15" customHeight="1">
      <c r="C64825" s="220" t="str">
        <f t="shared" si="2024"/>
        <v/>
      </c>
      <c r="I64825" s="218" t="str">
        <f t="shared" si="2025"/>
        <v/>
      </c>
    </row>
    <row r="64826" spans="3:9" ht="15" customHeight="1">
      <c r="C64826" s="220" t="str">
        <f t="shared" si="2024"/>
        <v/>
      </c>
      <c r="I64826" s="218" t="str">
        <f t="shared" si="2025"/>
        <v/>
      </c>
    </row>
    <row r="64827" spans="3:9" ht="15" customHeight="1">
      <c r="C64827" s="220" t="str">
        <f t="shared" si="2024"/>
        <v/>
      </c>
      <c r="I64827" s="218" t="str">
        <f t="shared" si="2025"/>
        <v/>
      </c>
    </row>
    <row r="64828" spans="3:9" ht="15" customHeight="1">
      <c r="C64828" s="220" t="str">
        <f t="shared" si="2024"/>
        <v/>
      </c>
      <c r="I64828" s="218" t="str">
        <f t="shared" si="2025"/>
        <v/>
      </c>
    </row>
    <row r="64829" spans="3:9" ht="15" customHeight="1">
      <c r="C64829" s="220" t="str">
        <f t="shared" si="2024"/>
        <v/>
      </c>
      <c r="I64829" s="218" t="str">
        <f t="shared" si="2025"/>
        <v/>
      </c>
    </row>
    <row r="64830" spans="3:9" ht="15" customHeight="1">
      <c r="C64830" s="220" t="str">
        <f t="shared" si="2024"/>
        <v/>
      </c>
      <c r="I64830" s="218" t="str">
        <f t="shared" si="2025"/>
        <v/>
      </c>
    </row>
    <row r="64831" spans="3:9" ht="15" customHeight="1">
      <c r="C64831" s="220" t="str">
        <f t="shared" si="2024"/>
        <v/>
      </c>
      <c r="I64831" s="218" t="str">
        <f t="shared" si="2025"/>
        <v/>
      </c>
    </row>
    <row r="64832" spans="3:9" ht="15" customHeight="1">
      <c r="C64832" s="220" t="str">
        <f t="shared" si="2024"/>
        <v/>
      </c>
      <c r="I64832" s="218" t="str">
        <f t="shared" si="2025"/>
        <v/>
      </c>
    </row>
    <row r="64833" spans="3:9" ht="15" customHeight="1">
      <c r="C64833" s="220" t="str">
        <f t="shared" si="2024"/>
        <v/>
      </c>
      <c r="I64833" s="218" t="str">
        <f t="shared" si="2025"/>
        <v/>
      </c>
    </row>
    <row r="64834" spans="3:9" ht="15" customHeight="1">
      <c r="C64834" s="220" t="str">
        <f t="shared" si="2024"/>
        <v/>
      </c>
      <c r="I64834" s="218" t="str">
        <f t="shared" si="2025"/>
        <v/>
      </c>
    </row>
    <row r="64835" spans="3:9" ht="15" customHeight="1">
      <c r="C64835" s="220" t="str">
        <f t="shared" si="2024"/>
        <v/>
      </c>
      <c r="I64835" s="218" t="str">
        <f t="shared" si="2025"/>
        <v/>
      </c>
    </row>
    <row r="64836" spans="3:9" ht="15" customHeight="1">
      <c r="C64836" s="220" t="str">
        <f t="shared" si="2024"/>
        <v/>
      </c>
      <c r="I64836" s="218" t="str">
        <f t="shared" si="2025"/>
        <v/>
      </c>
    </row>
    <row r="64837" spans="3:9" ht="15" customHeight="1">
      <c r="C64837" s="220" t="str">
        <f t="shared" si="2024"/>
        <v/>
      </c>
      <c r="I64837" s="218" t="str">
        <f t="shared" si="2025"/>
        <v/>
      </c>
    </row>
    <row r="64838" spans="3:9" ht="15" customHeight="1">
      <c r="C64838" s="220" t="str">
        <f t="shared" ref="C64838:C64901" si="2026">IF(B64838="","",MONTH(B64838))</f>
        <v/>
      </c>
      <c r="I64838" s="218" t="str">
        <f t="shared" ref="I64838:I64901" si="2027">IF(H64838="","",IF(E64838="","Não deixe campos em branco, a planilha resumo de custos e despesas necessita deles para funcionar",IF(F64838="","Não deixe campos em branco, a planilha resumo de custos e despesas necessita deles para funcionar",IF(G64838="","Não deixe campos em branco, a planilha resumo de custos e despesas necessita deles para funcionar",""))))</f>
        <v/>
      </c>
    </row>
    <row r="64839" spans="3:9" ht="15" customHeight="1">
      <c r="C64839" s="220" t="str">
        <f t="shared" si="2026"/>
        <v/>
      </c>
      <c r="I64839" s="218" t="str">
        <f t="shared" si="2027"/>
        <v/>
      </c>
    </row>
    <row r="64840" spans="3:9" ht="15" customHeight="1">
      <c r="C64840" s="220" t="str">
        <f t="shared" si="2026"/>
        <v/>
      </c>
      <c r="I64840" s="218" t="str">
        <f t="shared" si="2027"/>
        <v/>
      </c>
    </row>
    <row r="64841" spans="3:9" ht="15" customHeight="1">
      <c r="C64841" s="220" t="str">
        <f t="shared" si="2026"/>
        <v/>
      </c>
      <c r="I64841" s="218" t="str">
        <f t="shared" si="2027"/>
        <v/>
      </c>
    </row>
    <row r="64842" spans="3:9" ht="15" customHeight="1">
      <c r="C64842" s="220" t="str">
        <f t="shared" si="2026"/>
        <v/>
      </c>
      <c r="I64842" s="218" t="str">
        <f t="shared" si="2027"/>
        <v/>
      </c>
    </row>
    <row r="64843" spans="3:9" ht="15" customHeight="1">
      <c r="C64843" s="220" t="str">
        <f t="shared" si="2026"/>
        <v/>
      </c>
      <c r="I64843" s="218" t="str">
        <f t="shared" si="2027"/>
        <v/>
      </c>
    </row>
    <row r="64844" spans="3:9" ht="15" customHeight="1">
      <c r="C64844" s="220" t="str">
        <f t="shared" si="2026"/>
        <v/>
      </c>
      <c r="I64844" s="218" t="str">
        <f t="shared" si="2027"/>
        <v/>
      </c>
    </row>
    <row r="64845" spans="3:9" ht="15" customHeight="1">
      <c r="C64845" s="220" t="str">
        <f t="shared" si="2026"/>
        <v/>
      </c>
      <c r="I64845" s="218" t="str">
        <f t="shared" si="2027"/>
        <v/>
      </c>
    </row>
    <row r="64846" spans="3:9" ht="15" customHeight="1">
      <c r="C64846" s="220" t="str">
        <f t="shared" si="2026"/>
        <v/>
      </c>
      <c r="I64846" s="218" t="str">
        <f t="shared" si="2027"/>
        <v/>
      </c>
    </row>
    <row r="64847" spans="3:9" ht="15" customHeight="1">
      <c r="C64847" s="220" t="str">
        <f t="shared" si="2026"/>
        <v/>
      </c>
      <c r="I64847" s="218" t="str">
        <f t="shared" si="2027"/>
        <v/>
      </c>
    </row>
    <row r="64848" spans="3:9" ht="15" customHeight="1">
      <c r="C64848" s="220" t="str">
        <f t="shared" si="2026"/>
        <v/>
      </c>
      <c r="I64848" s="218" t="str">
        <f t="shared" si="2027"/>
        <v/>
      </c>
    </row>
    <row r="64849" spans="3:9" ht="15" customHeight="1">
      <c r="C64849" s="220" t="str">
        <f t="shared" si="2026"/>
        <v/>
      </c>
      <c r="I64849" s="218" t="str">
        <f t="shared" si="2027"/>
        <v/>
      </c>
    </row>
    <row r="64850" spans="3:9" ht="15" customHeight="1">
      <c r="C64850" s="220" t="str">
        <f t="shared" si="2026"/>
        <v/>
      </c>
      <c r="I64850" s="218" t="str">
        <f t="shared" si="2027"/>
        <v/>
      </c>
    </row>
    <row r="64851" spans="3:9" ht="15" customHeight="1">
      <c r="C64851" s="220" t="str">
        <f t="shared" si="2026"/>
        <v/>
      </c>
      <c r="I64851" s="218" t="str">
        <f t="shared" si="2027"/>
        <v/>
      </c>
    </row>
    <row r="64852" spans="3:9" ht="15" customHeight="1">
      <c r="C64852" s="220" t="str">
        <f t="shared" si="2026"/>
        <v/>
      </c>
      <c r="I64852" s="218" t="str">
        <f t="shared" si="2027"/>
        <v/>
      </c>
    </row>
    <row r="64853" spans="3:9" ht="15" customHeight="1">
      <c r="C64853" s="220" t="str">
        <f t="shared" si="2026"/>
        <v/>
      </c>
      <c r="I64853" s="218" t="str">
        <f t="shared" si="2027"/>
        <v/>
      </c>
    </row>
    <row r="64854" spans="3:9" ht="15" customHeight="1">
      <c r="C64854" s="220" t="str">
        <f t="shared" si="2026"/>
        <v/>
      </c>
      <c r="I64854" s="218" t="str">
        <f t="shared" si="2027"/>
        <v/>
      </c>
    </row>
    <row r="64855" spans="3:9" ht="15" customHeight="1">
      <c r="C64855" s="220" t="str">
        <f t="shared" si="2026"/>
        <v/>
      </c>
      <c r="I64855" s="218" t="str">
        <f t="shared" si="2027"/>
        <v/>
      </c>
    </row>
    <row r="64856" spans="3:9" ht="15" customHeight="1">
      <c r="C64856" s="220" t="str">
        <f t="shared" si="2026"/>
        <v/>
      </c>
      <c r="I64856" s="218" t="str">
        <f t="shared" si="2027"/>
        <v/>
      </c>
    </row>
    <row r="64857" spans="3:9" ht="15" customHeight="1">
      <c r="C64857" s="220" t="str">
        <f t="shared" si="2026"/>
        <v/>
      </c>
      <c r="I64857" s="218" t="str">
        <f t="shared" si="2027"/>
        <v/>
      </c>
    </row>
    <row r="64858" spans="3:9" ht="15" customHeight="1">
      <c r="C64858" s="220" t="str">
        <f t="shared" si="2026"/>
        <v/>
      </c>
      <c r="I64858" s="218" t="str">
        <f t="shared" si="2027"/>
        <v/>
      </c>
    </row>
    <row r="64859" spans="3:9" ht="15" customHeight="1">
      <c r="C64859" s="220" t="str">
        <f t="shared" si="2026"/>
        <v/>
      </c>
      <c r="I64859" s="218" t="str">
        <f t="shared" si="2027"/>
        <v/>
      </c>
    </row>
    <row r="64860" spans="3:9" ht="15" customHeight="1">
      <c r="C64860" s="220" t="str">
        <f t="shared" si="2026"/>
        <v/>
      </c>
      <c r="I64860" s="218" t="str">
        <f t="shared" si="2027"/>
        <v/>
      </c>
    </row>
    <row r="64861" spans="3:9" ht="15" customHeight="1">
      <c r="C64861" s="220" t="str">
        <f t="shared" si="2026"/>
        <v/>
      </c>
      <c r="I64861" s="218" t="str">
        <f t="shared" si="2027"/>
        <v/>
      </c>
    </row>
    <row r="64862" spans="3:9" ht="15" customHeight="1">
      <c r="C64862" s="220" t="str">
        <f t="shared" si="2026"/>
        <v/>
      </c>
      <c r="I64862" s="218" t="str">
        <f t="shared" si="2027"/>
        <v/>
      </c>
    </row>
    <row r="64863" spans="3:9" ht="15" customHeight="1">
      <c r="C64863" s="220" t="str">
        <f t="shared" si="2026"/>
        <v/>
      </c>
      <c r="I64863" s="218" t="str">
        <f t="shared" si="2027"/>
        <v/>
      </c>
    </row>
    <row r="64864" spans="3:9" ht="15" customHeight="1">
      <c r="C64864" s="220" t="str">
        <f t="shared" si="2026"/>
        <v/>
      </c>
      <c r="I64864" s="218" t="str">
        <f t="shared" si="2027"/>
        <v/>
      </c>
    </row>
    <row r="64865" spans="3:9" ht="15" customHeight="1">
      <c r="C64865" s="220" t="str">
        <f t="shared" si="2026"/>
        <v/>
      </c>
      <c r="I64865" s="218" t="str">
        <f t="shared" si="2027"/>
        <v/>
      </c>
    </row>
    <row r="64866" spans="3:9" ht="15" customHeight="1">
      <c r="C64866" s="220" t="str">
        <f t="shared" si="2026"/>
        <v/>
      </c>
      <c r="I64866" s="218" t="str">
        <f t="shared" si="2027"/>
        <v/>
      </c>
    </row>
    <row r="64867" spans="3:9" ht="15" customHeight="1">
      <c r="C64867" s="220" t="str">
        <f t="shared" si="2026"/>
        <v/>
      </c>
      <c r="I64867" s="218" t="str">
        <f t="shared" si="2027"/>
        <v/>
      </c>
    </row>
    <row r="64868" spans="3:9" ht="15" customHeight="1">
      <c r="C64868" s="220" t="str">
        <f t="shared" si="2026"/>
        <v/>
      </c>
      <c r="I64868" s="218" t="str">
        <f t="shared" si="2027"/>
        <v/>
      </c>
    </row>
    <row r="64869" spans="3:9" ht="15" customHeight="1">
      <c r="C64869" s="220" t="str">
        <f t="shared" si="2026"/>
        <v/>
      </c>
      <c r="I64869" s="218" t="str">
        <f t="shared" si="2027"/>
        <v/>
      </c>
    </row>
    <row r="64870" spans="3:9" ht="15" customHeight="1">
      <c r="C64870" s="220" t="str">
        <f t="shared" si="2026"/>
        <v/>
      </c>
      <c r="I64870" s="218" t="str">
        <f t="shared" si="2027"/>
        <v/>
      </c>
    </row>
    <row r="64871" spans="3:9" ht="15" customHeight="1">
      <c r="C64871" s="220" t="str">
        <f t="shared" si="2026"/>
        <v/>
      </c>
      <c r="I64871" s="218" t="str">
        <f t="shared" si="2027"/>
        <v/>
      </c>
    </row>
    <row r="64872" spans="3:9" ht="15" customHeight="1">
      <c r="C64872" s="220" t="str">
        <f t="shared" si="2026"/>
        <v/>
      </c>
      <c r="I64872" s="218" t="str">
        <f t="shared" si="2027"/>
        <v/>
      </c>
    </row>
    <row r="64873" spans="3:9" ht="15" customHeight="1">
      <c r="C64873" s="220" t="str">
        <f t="shared" si="2026"/>
        <v/>
      </c>
      <c r="I64873" s="218" t="str">
        <f t="shared" si="2027"/>
        <v/>
      </c>
    </row>
    <row r="64874" spans="3:9" ht="15" customHeight="1">
      <c r="C64874" s="220" t="str">
        <f t="shared" si="2026"/>
        <v/>
      </c>
      <c r="I64874" s="218" t="str">
        <f t="shared" si="2027"/>
        <v/>
      </c>
    </row>
    <row r="64875" spans="3:9" ht="15" customHeight="1">
      <c r="C64875" s="220" t="str">
        <f t="shared" si="2026"/>
        <v/>
      </c>
      <c r="I64875" s="218" t="str">
        <f t="shared" si="2027"/>
        <v/>
      </c>
    </row>
    <row r="64876" spans="3:9" ht="15" customHeight="1">
      <c r="C64876" s="220" t="str">
        <f t="shared" si="2026"/>
        <v/>
      </c>
      <c r="I64876" s="218" t="str">
        <f t="shared" si="2027"/>
        <v/>
      </c>
    </row>
    <row r="64877" spans="3:9" ht="15" customHeight="1">
      <c r="C64877" s="220" t="str">
        <f t="shared" si="2026"/>
        <v/>
      </c>
      <c r="I64877" s="218" t="str">
        <f t="shared" si="2027"/>
        <v/>
      </c>
    </row>
    <row r="64878" spans="3:9" ht="15" customHeight="1">
      <c r="C64878" s="220" t="str">
        <f t="shared" si="2026"/>
        <v/>
      </c>
      <c r="I64878" s="218" t="str">
        <f t="shared" si="2027"/>
        <v/>
      </c>
    </row>
    <row r="64879" spans="3:9" ht="15" customHeight="1">
      <c r="C64879" s="220" t="str">
        <f t="shared" si="2026"/>
        <v/>
      </c>
      <c r="I64879" s="218" t="str">
        <f t="shared" si="2027"/>
        <v/>
      </c>
    </row>
    <row r="64880" spans="3:9" ht="15" customHeight="1">
      <c r="C64880" s="220" t="str">
        <f t="shared" si="2026"/>
        <v/>
      </c>
      <c r="I64880" s="218" t="str">
        <f t="shared" si="2027"/>
        <v/>
      </c>
    </row>
    <row r="64881" spans="3:9" ht="15" customHeight="1">
      <c r="C64881" s="220" t="str">
        <f t="shared" si="2026"/>
        <v/>
      </c>
      <c r="I64881" s="218" t="str">
        <f t="shared" si="2027"/>
        <v/>
      </c>
    </row>
    <row r="64882" spans="3:9" ht="15" customHeight="1">
      <c r="C64882" s="220" t="str">
        <f t="shared" si="2026"/>
        <v/>
      </c>
      <c r="I64882" s="218" t="str">
        <f t="shared" si="2027"/>
        <v/>
      </c>
    </row>
    <row r="64883" spans="3:9" ht="15" customHeight="1">
      <c r="C64883" s="220" t="str">
        <f t="shared" si="2026"/>
        <v/>
      </c>
      <c r="I64883" s="218" t="str">
        <f t="shared" si="2027"/>
        <v/>
      </c>
    </row>
    <row r="64884" spans="3:9" ht="15" customHeight="1">
      <c r="C64884" s="220" t="str">
        <f t="shared" si="2026"/>
        <v/>
      </c>
      <c r="I64884" s="218" t="str">
        <f t="shared" si="2027"/>
        <v/>
      </c>
    </row>
    <row r="64885" spans="3:9" ht="15" customHeight="1">
      <c r="C64885" s="220" t="str">
        <f t="shared" si="2026"/>
        <v/>
      </c>
      <c r="I64885" s="218" t="str">
        <f t="shared" si="2027"/>
        <v/>
      </c>
    </row>
    <row r="64886" spans="3:9" ht="15" customHeight="1">
      <c r="C64886" s="220" t="str">
        <f t="shared" si="2026"/>
        <v/>
      </c>
      <c r="I64886" s="218" t="str">
        <f t="shared" si="2027"/>
        <v/>
      </c>
    </row>
    <row r="64887" spans="3:9" ht="15" customHeight="1">
      <c r="C64887" s="220" t="str">
        <f t="shared" si="2026"/>
        <v/>
      </c>
      <c r="I64887" s="218" t="str">
        <f t="shared" si="2027"/>
        <v/>
      </c>
    </row>
    <row r="64888" spans="3:9" ht="15" customHeight="1">
      <c r="C64888" s="220" t="str">
        <f t="shared" si="2026"/>
        <v/>
      </c>
      <c r="I64888" s="218" t="str">
        <f t="shared" si="2027"/>
        <v/>
      </c>
    </row>
    <row r="64889" spans="3:9" ht="15" customHeight="1">
      <c r="C64889" s="220" t="str">
        <f t="shared" si="2026"/>
        <v/>
      </c>
      <c r="I64889" s="218" t="str">
        <f t="shared" si="2027"/>
        <v/>
      </c>
    </row>
    <row r="64890" spans="3:9" ht="15" customHeight="1">
      <c r="C64890" s="220" t="str">
        <f t="shared" si="2026"/>
        <v/>
      </c>
      <c r="I64890" s="218" t="str">
        <f t="shared" si="2027"/>
        <v/>
      </c>
    </row>
    <row r="64891" spans="3:9" ht="15" customHeight="1">
      <c r="C64891" s="220" t="str">
        <f t="shared" si="2026"/>
        <v/>
      </c>
      <c r="I64891" s="218" t="str">
        <f t="shared" si="2027"/>
        <v/>
      </c>
    </row>
    <row r="64892" spans="3:9" ht="15" customHeight="1">
      <c r="C64892" s="220" t="str">
        <f t="shared" si="2026"/>
        <v/>
      </c>
      <c r="I64892" s="218" t="str">
        <f t="shared" si="2027"/>
        <v/>
      </c>
    </row>
    <row r="64893" spans="3:9" ht="15" customHeight="1">
      <c r="C64893" s="220" t="str">
        <f t="shared" si="2026"/>
        <v/>
      </c>
      <c r="I64893" s="218" t="str">
        <f t="shared" si="2027"/>
        <v/>
      </c>
    </row>
    <row r="64894" spans="3:9" ht="15" customHeight="1">
      <c r="C64894" s="220" t="str">
        <f t="shared" si="2026"/>
        <v/>
      </c>
      <c r="I64894" s="218" t="str">
        <f t="shared" si="2027"/>
        <v/>
      </c>
    </row>
    <row r="64895" spans="3:9" ht="15" customHeight="1">
      <c r="C64895" s="220" t="str">
        <f t="shared" si="2026"/>
        <v/>
      </c>
      <c r="I64895" s="218" t="str">
        <f t="shared" si="2027"/>
        <v/>
      </c>
    </row>
    <row r="64896" spans="3:9" ht="15" customHeight="1">
      <c r="C64896" s="220" t="str">
        <f t="shared" si="2026"/>
        <v/>
      </c>
      <c r="I64896" s="218" t="str">
        <f t="shared" si="2027"/>
        <v/>
      </c>
    </row>
    <row r="64897" spans="3:9" ht="15" customHeight="1">
      <c r="C64897" s="220" t="str">
        <f t="shared" si="2026"/>
        <v/>
      </c>
      <c r="I64897" s="218" t="str">
        <f t="shared" si="2027"/>
        <v/>
      </c>
    </row>
    <row r="64898" spans="3:9" ht="15" customHeight="1">
      <c r="C64898" s="220" t="str">
        <f t="shared" si="2026"/>
        <v/>
      </c>
      <c r="I64898" s="218" t="str">
        <f t="shared" si="2027"/>
        <v/>
      </c>
    </row>
    <row r="64899" spans="3:9" ht="15" customHeight="1">
      <c r="C64899" s="220" t="str">
        <f t="shared" si="2026"/>
        <v/>
      </c>
      <c r="I64899" s="218" t="str">
        <f t="shared" si="2027"/>
        <v/>
      </c>
    </row>
    <row r="64900" spans="3:9" ht="15" customHeight="1">
      <c r="C64900" s="220" t="str">
        <f t="shared" si="2026"/>
        <v/>
      </c>
      <c r="I64900" s="218" t="str">
        <f t="shared" si="2027"/>
        <v/>
      </c>
    </row>
    <row r="64901" spans="3:9" ht="15" customHeight="1">
      <c r="C64901" s="220" t="str">
        <f t="shared" si="2026"/>
        <v/>
      </c>
      <c r="I64901" s="218" t="str">
        <f t="shared" si="2027"/>
        <v/>
      </c>
    </row>
    <row r="64902" spans="3:9" ht="15" customHeight="1">
      <c r="C64902" s="220" t="str">
        <f t="shared" ref="C64902:C64965" si="2028">IF(B64902="","",MONTH(B64902))</f>
        <v/>
      </c>
      <c r="I64902" s="218" t="str">
        <f t="shared" ref="I64902:I64965" si="2029">IF(H64902="","",IF(E64902="","Não deixe campos em branco, a planilha resumo de custos e despesas necessita deles para funcionar",IF(F64902="","Não deixe campos em branco, a planilha resumo de custos e despesas necessita deles para funcionar",IF(G64902="","Não deixe campos em branco, a planilha resumo de custos e despesas necessita deles para funcionar",""))))</f>
        <v/>
      </c>
    </row>
    <row r="64903" spans="3:9" ht="15" customHeight="1">
      <c r="C64903" s="220" t="str">
        <f t="shared" si="2028"/>
        <v/>
      </c>
      <c r="I64903" s="218" t="str">
        <f t="shared" si="2029"/>
        <v/>
      </c>
    </row>
    <row r="64904" spans="3:9" ht="15" customHeight="1">
      <c r="C64904" s="220" t="str">
        <f t="shared" si="2028"/>
        <v/>
      </c>
      <c r="I64904" s="218" t="str">
        <f t="shared" si="2029"/>
        <v/>
      </c>
    </row>
    <row r="64905" spans="3:9" ht="15" customHeight="1">
      <c r="C64905" s="220" t="str">
        <f t="shared" si="2028"/>
        <v/>
      </c>
      <c r="I64905" s="218" t="str">
        <f t="shared" si="2029"/>
        <v/>
      </c>
    </row>
    <row r="64906" spans="3:9" ht="15" customHeight="1">
      <c r="C64906" s="220" t="str">
        <f t="shared" si="2028"/>
        <v/>
      </c>
      <c r="I64906" s="218" t="str">
        <f t="shared" si="2029"/>
        <v/>
      </c>
    </row>
    <row r="64907" spans="3:9" ht="15" customHeight="1">
      <c r="C64907" s="220" t="str">
        <f t="shared" si="2028"/>
        <v/>
      </c>
      <c r="I64907" s="218" t="str">
        <f t="shared" si="2029"/>
        <v/>
      </c>
    </row>
    <row r="64908" spans="3:9" ht="15" customHeight="1">
      <c r="C64908" s="220" t="str">
        <f t="shared" si="2028"/>
        <v/>
      </c>
      <c r="I64908" s="218" t="str">
        <f t="shared" si="2029"/>
        <v/>
      </c>
    </row>
    <row r="64909" spans="3:9" ht="15" customHeight="1">
      <c r="C64909" s="220" t="str">
        <f t="shared" si="2028"/>
        <v/>
      </c>
      <c r="I64909" s="218" t="str">
        <f t="shared" si="2029"/>
        <v/>
      </c>
    </row>
    <row r="64910" spans="3:9" ht="15" customHeight="1">
      <c r="C64910" s="220" t="str">
        <f t="shared" si="2028"/>
        <v/>
      </c>
      <c r="I64910" s="218" t="str">
        <f t="shared" si="2029"/>
        <v/>
      </c>
    </row>
    <row r="64911" spans="3:9" ht="15" customHeight="1">
      <c r="C64911" s="220" t="str">
        <f t="shared" si="2028"/>
        <v/>
      </c>
      <c r="I64911" s="218" t="str">
        <f t="shared" si="2029"/>
        <v/>
      </c>
    </row>
    <row r="64912" spans="3:9" ht="15" customHeight="1">
      <c r="C64912" s="220" t="str">
        <f t="shared" si="2028"/>
        <v/>
      </c>
      <c r="I64912" s="218" t="str">
        <f t="shared" si="2029"/>
        <v/>
      </c>
    </row>
    <row r="64913" spans="3:9" ht="15" customHeight="1">
      <c r="C64913" s="220" t="str">
        <f t="shared" si="2028"/>
        <v/>
      </c>
      <c r="I64913" s="218" t="str">
        <f t="shared" si="2029"/>
        <v/>
      </c>
    </row>
    <row r="64914" spans="3:9" ht="15" customHeight="1">
      <c r="C64914" s="220" t="str">
        <f t="shared" si="2028"/>
        <v/>
      </c>
      <c r="I64914" s="218" t="str">
        <f t="shared" si="2029"/>
        <v/>
      </c>
    </row>
    <row r="64915" spans="3:9" ht="15" customHeight="1">
      <c r="C64915" s="220" t="str">
        <f t="shared" si="2028"/>
        <v/>
      </c>
      <c r="I64915" s="218" t="str">
        <f t="shared" si="2029"/>
        <v/>
      </c>
    </row>
    <row r="64916" spans="3:9" ht="15" customHeight="1">
      <c r="C64916" s="220" t="str">
        <f t="shared" si="2028"/>
        <v/>
      </c>
      <c r="I64916" s="218" t="str">
        <f t="shared" si="2029"/>
        <v/>
      </c>
    </row>
    <row r="64917" spans="3:9" ht="15" customHeight="1">
      <c r="C64917" s="220" t="str">
        <f t="shared" si="2028"/>
        <v/>
      </c>
      <c r="I64917" s="218" t="str">
        <f t="shared" si="2029"/>
        <v/>
      </c>
    </row>
    <row r="64918" spans="3:9" ht="15" customHeight="1">
      <c r="C64918" s="220" t="str">
        <f t="shared" si="2028"/>
        <v/>
      </c>
      <c r="I64918" s="218" t="str">
        <f t="shared" si="2029"/>
        <v/>
      </c>
    </row>
    <row r="64919" spans="3:9" ht="15" customHeight="1">
      <c r="C64919" s="220" t="str">
        <f t="shared" si="2028"/>
        <v/>
      </c>
      <c r="I64919" s="218" t="str">
        <f t="shared" si="2029"/>
        <v/>
      </c>
    </row>
    <row r="64920" spans="3:9" ht="15" customHeight="1">
      <c r="C64920" s="220" t="str">
        <f t="shared" si="2028"/>
        <v/>
      </c>
      <c r="I64920" s="218" t="str">
        <f t="shared" si="2029"/>
        <v/>
      </c>
    </row>
    <row r="64921" spans="3:9" ht="15" customHeight="1">
      <c r="C64921" s="220" t="str">
        <f t="shared" si="2028"/>
        <v/>
      </c>
      <c r="I64921" s="218" t="str">
        <f t="shared" si="2029"/>
        <v/>
      </c>
    </row>
    <row r="64922" spans="3:9" ht="15" customHeight="1">
      <c r="C64922" s="220" t="str">
        <f t="shared" si="2028"/>
        <v/>
      </c>
      <c r="I64922" s="218" t="str">
        <f t="shared" si="2029"/>
        <v/>
      </c>
    </row>
    <row r="64923" spans="3:9" ht="15" customHeight="1">
      <c r="C64923" s="220" t="str">
        <f t="shared" si="2028"/>
        <v/>
      </c>
      <c r="I64923" s="218" t="str">
        <f t="shared" si="2029"/>
        <v/>
      </c>
    </row>
    <row r="64924" spans="3:9" ht="15" customHeight="1">
      <c r="C64924" s="220" t="str">
        <f t="shared" si="2028"/>
        <v/>
      </c>
      <c r="I64924" s="218" t="str">
        <f t="shared" si="2029"/>
        <v/>
      </c>
    </row>
    <row r="64925" spans="3:9" ht="15" customHeight="1">
      <c r="C64925" s="220" t="str">
        <f t="shared" si="2028"/>
        <v/>
      </c>
      <c r="I64925" s="218" t="str">
        <f t="shared" si="2029"/>
        <v/>
      </c>
    </row>
    <row r="64926" spans="3:9" ht="15" customHeight="1">
      <c r="C64926" s="220" t="str">
        <f t="shared" si="2028"/>
        <v/>
      </c>
      <c r="I64926" s="218" t="str">
        <f t="shared" si="2029"/>
        <v/>
      </c>
    </row>
    <row r="64927" spans="3:9" ht="15" customHeight="1">
      <c r="C64927" s="220" t="str">
        <f t="shared" si="2028"/>
        <v/>
      </c>
      <c r="I64927" s="218" t="str">
        <f t="shared" si="2029"/>
        <v/>
      </c>
    </row>
    <row r="64928" spans="3:9" ht="15" customHeight="1">
      <c r="C64928" s="220" t="str">
        <f t="shared" si="2028"/>
        <v/>
      </c>
      <c r="I64928" s="218" t="str">
        <f t="shared" si="2029"/>
        <v/>
      </c>
    </row>
    <row r="64929" spans="3:9" ht="15" customHeight="1">
      <c r="C64929" s="220" t="str">
        <f t="shared" si="2028"/>
        <v/>
      </c>
      <c r="I64929" s="218" t="str">
        <f t="shared" si="2029"/>
        <v/>
      </c>
    </row>
    <row r="64930" spans="3:9" ht="15" customHeight="1">
      <c r="C64930" s="220" t="str">
        <f t="shared" si="2028"/>
        <v/>
      </c>
      <c r="I64930" s="218" t="str">
        <f t="shared" si="2029"/>
        <v/>
      </c>
    </row>
    <row r="64931" spans="3:9" ht="15" customHeight="1">
      <c r="C64931" s="220" t="str">
        <f t="shared" si="2028"/>
        <v/>
      </c>
      <c r="I64931" s="218" t="str">
        <f t="shared" si="2029"/>
        <v/>
      </c>
    </row>
    <row r="64932" spans="3:9" ht="15" customHeight="1">
      <c r="C64932" s="220" t="str">
        <f t="shared" si="2028"/>
        <v/>
      </c>
      <c r="I64932" s="218" t="str">
        <f t="shared" si="2029"/>
        <v/>
      </c>
    </row>
    <row r="64933" spans="3:9" ht="15" customHeight="1">
      <c r="C64933" s="220" t="str">
        <f t="shared" si="2028"/>
        <v/>
      </c>
      <c r="I64933" s="218" t="str">
        <f t="shared" si="2029"/>
        <v/>
      </c>
    </row>
    <row r="64934" spans="3:9" ht="15" customHeight="1">
      <c r="C64934" s="220" t="str">
        <f t="shared" si="2028"/>
        <v/>
      </c>
      <c r="I64934" s="218" t="str">
        <f t="shared" si="2029"/>
        <v/>
      </c>
    </row>
    <row r="64935" spans="3:9" ht="15" customHeight="1">
      <c r="C64935" s="220" t="str">
        <f t="shared" si="2028"/>
        <v/>
      </c>
      <c r="I64935" s="218" t="str">
        <f t="shared" si="2029"/>
        <v/>
      </c>
    </row>
    <row r="64936" spans="3:9" ht="15" customHeight="1">
      <c r="C64936" s="220" t="str">
        <f t="shared" si="2028"/>
        <v/>
      </c>
      <c r="I64936" s="218" t="str">
        <f t="shared" si="2029"/>
        <v/>
      </c>
    </row>
    <row r="64937" spans="3:9" ht="15" customHeight="1">
      <c r="C64937" s="220" t="str">
        <f t="shared" si="2028"/>
        <v/>
      </c>
      <c r="I64937" s="218" t="str">
        <f t="shared" si="2029"/>
        <v/>
      </c>
    </row>
    <row r="64938" spans="3:9" ht="15" customHeight="1">
      <c r="C64938" s="220" t="str">
        <f t="shared" si="2028"/>
        <v/>
      </c>
      <c r="I64938" s="218" t="str">
        <f t="shared" si="2029"/>
        <v/>
      </c>
    </row>
    <row r="64939" spans="3:9" ht="15" customHeight="1">
      <c r="C64939" s="220" t="str">
        <f t="shared" si="2028"/>
        <v/>
      </c>
      <c r="I64939" s="218" t="str">
        <f t="shared" si="2029"/>
        <v/>
      </c>
    </row>
    <row r="64940" spans="3:9" ht="15" customHeight="1">
      <c r="C64940" s="220" t="str">
        <f t="shared" si="2028"/>
        <v/>
      </c>
      <c r="I64940" s="218" t="str">
        <f t="shared" si="2029"/>
        <v/>
      </c>
    </row>
    <row r="64941" spans="3:9" ht="15" customHeight="1">
      <c r="C64941" s="220" t="str">
        <f t="shared" si="2028"/>
        <v/>
      </c>
      <c r="I64941" s="218" t="str">
        <f t="shared" si="2029"/>
        <v/>
      </c>
    </row>
    <row r="64942" spans="3:9" ht="15" customHeight="1">
      <c r="C64942" s="220" t="str">
        <f t="shared" si="2028"/>
        <v/>
      </c>
      <c r="I64942" s="218" t="str">
        <f t="shared" si="2029"/>
        <v/>
      </c>
    </row>
    <row r="64943" spans="3:9" ht="15" customHeight="1">
      <c r="C64943" s="220" t="str">
        <f t="shared" si="2028"/>
        <v/>
      </c>
      <c r="I64943" s="218" t="str">
        <f t="shared" si="2029"/>
        <v/>
      </c>
    </row>
    <row r="64944" spans="3:9" ht="15" customHeight="1">
      <c r="C64944" s="220" t="str">
        <f t="shared" si="2028"/>
        <v/>
      </c>
      <c r="I64944" s="218" t="str">
        <f t="shared" si="2029"/>
        <v/>
      </c>
    </row>
    <row r="64945" spans="3:9" ht="15" customHeight="1">
      <c r="C64945" s="220" t="str">
        <f t="shared" si="2028"/>
        <v/>
      </c>
      <c r="I64945" s="218" t="str">
        <f t="shared" si="2029"/>
        <v/>
      </c>
    </row>
    <row r="64946" spans="3:9" ht="15" customHeight="1">
      <c r="C64946" s="220" t="str">
        <f t="shared" si="2028"/>
        <v/>
      </c>
      <c r="I64946" s="218" t="str">
        <f t="shared" si="2029"/>
        <v/>
      </c>
    </row>
    <row r="64947" spans="3:9" ht="15" customHeight="1">
      <c r="C64947" s="220" t="str">
        <f t="shared" si="2028"/>
        <v/>
      </c>
      <c r="I64947" s="218" t="str">
        <f t="shared" si="2029"/>
        <v/>
      </c>
    </row>
    <row r="64948" spans="3:9" ht="15" customHeight="1">
      <c r="C64948" s="220" t="str">
        <f t="shared" si="2028"/>
        <v/>
      </c>
      <c r="I64948" s="218" t="str">
        <f t="shared" si="2029"/>
        <v/>
      </c>
    </row>
    <row r="64949" spans="3:9" ht="15" customHeight="1">
      <c r="C64949" s="220" t="str">
        <f t="shared" si="2028"/>
        <v/>
      </c>
      <c r="I64949" s="218" t="str">
        <f t="shared" si="2029"/>
        <v/>
      </c>
    </row>
    <row r="64950" spans="3:9" ht="15" customHeight="1">
      <c r="C64950" s="220" t="str">
        <f t="shared" si="2028"/>
        <v/>
      </c>
      <c r="I64950" s="218" t="str">
        <f t="shared" si="2029"/>
        <v/>
      </c>
    </row>
    <row r="64951" spans="3:9" ht="15" customHeight="1">
      <c r="C64951" s="220" t="str">
        <f t="shared" si="2028"/>
        <v/>
      </c>
      <c r="I64951" s="218" t="str">
        <f t="shared" si="2029"/>
        <v/>
      </c>
    </row>
    <row r="64952" spans="3:9" ht="15" customHeight="1">
      <c r="C64952" s="220" t="str">
        <f t="shared" si="2028"/>
        <v/>
      </c>
      <c r="I64952" s="218" t="str">
        <f t="shared" si="2029"/>
        <v/>
      </c>
    </row>
    <row r="64953" spans="3:9" ht="15" customHeight="1">
      <c r="C64953" s="220" t="str">
        <f t="shared" si="2028"/>
        <v/>
      </c>
      <c r="I64953" s="218" t="str">
        <f t="shared" si="2029"/>
        <v/>
      </c>
    </row>
    <row r="64954" spans="3:9" ht="15" customHeight="1">
      <c r="C64954" s="220" t="str">
        <f t="shared" si="2028"/>
        <v/>
      </c>
      <c r="I64954" s="218" t="str">
        <f t="shared" si="2029"/>
        <v/>
      </c>
    </row>
    <row r="64955" spans="3:9" ht="15" customHeight="1">
      <c r="C64955" s="220" t="str">
        <f t="shared" si="2028"/>
        <v/>
      </c>
      <c r="I64955" s="218" t="str">
        <f t="shared" si="2029"/>
        <v/>
      </c>
    </row>
    <row r="64956" spans="3:9" ht="15" customHeight="1">
      <c r="C64956" s="220" t="str">
        <f t="shared" si="2028"/>
        <v/>
      </c>
      <c r="I64956" s="218" t="str">
        <f t="shared" si="2029"/>
        <v/>
      </c>
    </row>
    <row r="64957" spans="3:9" ht="15" customHeight="1">
      <c r="C64957" s="220" t="str">
        <f t="shared" si="2028"/>
        <v/>
      </c>
      <c r="I64957" s="218" t="str">
        <f t="shared" si="2029"/>
        <v/>
      </c>
    </row>
    <row r="64958" spans="3:9" ht="15" customHeight="1">
      <c r="C64958" s="220" t="str">
        <f t="shared" si="2028"/>
        <v/>
      </c>
      <c r="I64958" s="218" t="str">
        <f t="shared" si="2029"/>
        <v/>
      </c>
    </row>
    <row r="64959" spans="3:9" ht="15" customHeight="1">
      <c r="C64959" s="220" t="str">
        <f t="shared" si="2028"/>
        <v/>
      </c>
      <c r="I64959" s="218" t="str">
        <f t="shared" si="2029"/>
        <v/>
      </c>
    </row>
    <row r="64960" spans="3:9" ht="15" customHeight="1">
      <c r="C64960" s="220" t="str">
        <f t="shared" si="2028"/>
        <v/>
      </c>
      <c r="I64960" s="218" t="str">
        <f t="shared" si="2029"/>
        <v/>
      </c>
    </row>
    <row r="64961" spans="3:9" ht="15" customHeight="1">
      <c r="C64961" s="220" t="str">
        <f t="shared" si="2028"/>
        <v/>
      </c>
      <c r="I64961" s="218" t="str">
        <f t="shared" si="2029"/>
        <v/>
      </c>
    </row>
    <row r="64962" spans="3:9" ht="15" customHeight="1">
      <c r="C64962" s="220" t="str">
        <f t="shared" si="2028"/>
        <v/>
      </c>
      <c r="I64962" s="218" t="str">
        <f t="shared" si="2029"/>
        <v/>
      </c>
    </row>
    <row r="64963" spans="3:9" ht="15" customHeight="1">
      <c r="C64963" s="220" t="str">
        <f t="shared" si="2028"/>
        <v/>
      </c>
      <c r="I64963" s="218" t="str">
        <f t="shared" si="2029"/>
        <v/>
      </c>
    </row>
    <row r="64964" spans="3:9" ht="15" customHeight="1">
      <c r="C64964" s="220" t="str">
        <f t="shared" si="2028"/>
        <v/>
      </c>
      <c r="I64964" s="218" t="str">
        <f t="shared" si="2029"/>
        <v/>
      </c>
    </row>
    <row r="64965" spans="3:9" ht="15" customHeight="1">
      <c r="C64965" s="220" t="str">
        <f t="shared" si="2028"/>
        <v/>
      </c>
      <c r="I64965" s="218" t="str">
        <f t="shared" si="2029"/>
        <v/>
      </c>
    </row>
    <row r="64966" spans="3:9" ht="15" customHeight="1">
      <c r="C64966" s="220" t="str">
        <f t="shared" ref="C64966:C65029" si="2030">IF(B64966="","",MONTH(B64966))</f>
        <v/>
      </c>
      <c r="I64966" s="218" t="str">
        <f t="shared" ref="I64966:I65029" si="2031">IF(H64966="","",IF(E64966="","Não deixe campos em branco, a planilha resumo de custos e despesas necessita deles para funcionar",IF(F64966="","Não deixe campos em branco, a planilha resumo de custos e despesas necessita deles para funcionar",IF(G64966="","Não deixe campos em branco, a planilha resumo de custos e despesas necessita deles para funcionar",""))))</f>
        <v/>
      </c>
    </row>
    <row r="64967" spans="3:9" ht="15" customHeight="1">
      <c r="C64967" s="220" t="str">
        <f t="shared" si="2030"/>
        <v/>
      </c>
      <c r="I64967" s="218" t="str">
        <f t="shared" si="2031"/>
        <v/>
      </c>
    </row>
    <row r="64968" spans="3:9" ht="15" customHeight="1">
      <c r="C64968" s="220" t="str">
        <f t="shared" si="2030"/>
        <v/>
      </c>
      <c r="I64968" s="218" t="str">
        <f t="shared" si="2031"/>
        <v/>
      </c>
    </row>
    <row r="64969" spans="3:9" ht="15" customHeight="1">
      <c r="C64969" s="220" t="str">
        <f t="shared" si="2030"/>
        <v/>
      </c>
      <c r="I64969" s="218" t="str">
        <f t="shared" si="2031"/>
        <v/>
      </c>
    </row>
    <row r="64970" spans="3:9" ht="15" customHeight="1">
      <c r="C64970" s="220" t="str">
        <f t="shared" si="2030"/>
        <v/>
      </c>
      <c r="I64970" s="218" t="str">
        <f t="shared" si="2031"/>
        <v/>
      </c>
    </row>
    <row r="64971" spans="3:9" ht="15" customHeight="1">
      <c r="C64971" s="220" t="str">
        <f t="shared" si="2030"/>
        <v/>
      </c>
      <c r="I64971" s="218" t="str">
        <f t="shared" si="2031"/>
        <v/>
      </c>
    </row>
    <row r="64972" spans="3:9" ht="15" customHeight="1">
      <c r="C64972" s="220" t="str">
        <f t="shared" si="2030"/>
        <v/>
      </c>
      <c r="I64972" s="218" t="str">
        <f t="shared" si="2031"/>
        <v/>
      </c>
    </row>
    <row r="64973" spans="3:9" ht="15" customHeight="1">
      <c r="C64973" s="220" t="str">
        <f t="shared" si="2030"/>
        <v/>
      </c>
      <c r="I64973" s="218" t="str">
        <f t="shared" si="2031"/>
        <v/>
      </c>
    </row>
    <row r="64974" spans="3:9" ht="15" customHeight="1">
      <c r="C64974" s="220" t="str">
        <f t="shared" si="2030"/>
        <v/>
      </c>
      <c r="I64974" s="218" t="str">
        <f t="shared" si="2031"/>
        <v/>
      </c>
    </row>
    <row r="64975" spans="3:9" ht="15" customHeight="1">
      <c r="C64975" s="220" t="str">
        <f t="shared" si="2030"/>
        <v/>
      </c>
      <c r="I64975" s="218" t="str">
        <f t="shared" si="2031"/>
        <v/>
      </c>
    </row>
    <row r="64976" spans="3:9" ht="15" customHeight="1">
      <c r="C64976" s="220" t="str">
        <f t="shared" si="2030"/>
        <v/>
      </c>
      <c r="I64976" s="218" t="str">
        <f t="shared" si="2031"/>
        <v/>
      </c>
    </row>
    <row r="64977" spans="3:9" ht="15" customHeight="1">
      <c r="C64977" s="220" t="str">
        <f t="shared" si="2030"/>
        <v/>
      </c>
      <c r="I64977" s="218" t="str">
        <f t="shared" si="2031"/>
        <v/>
      </c>
    </row>
    <row r="64978" spans="3:9" ht="15" customHeight="1">
      <c r="C64978" s="220" t="str">
        <f t="shared" si="2030"/>
        <v/>
      </c>
      <c r="I64978" s="218" t="str">
        <f t="shared" si="2031"/>
        <v/>
      </c>
    </row>
    <row r="64979" spans="3:9" ht="15" customHeight="1">
      <c r="C64979" s="220" t="str">
        <f t="shared" si="2030"/>
        <v/>
      </c>
      <c r="I64979" s="218" t="str">
        <f t="shared" si="2031"/>
        <v/>
      </c>
    </row>
    <row r="64980" spans="3:9" ht="15" customHeight="1">
      <c r="C64980" s="220" t="str">
        <f t="shared" si="2030"/>
        <v/>
      </c>
      <c r="I64980" s="218" t="str">
        <f t="shared" si="2031"/>
        <v/>
      </c>
    </row>
    <row r="64981" spans="3:9" ht="15" customHeight="1">
      <c r="C64981" s="220" t="str">
        <f t="shared" si="2030"/>
        <v/>
      </c>
      <c r="I64981" s="218" t="str">
        <f t="shared" si="2031"/>
        <v/>
      </c>
    </row>
    <row r="64982" spans="3:9" ht="15" customHeight="1">
      <c r="C64982" s="220" t="str">
        <f t="shared" si="2030"/>
        <v/>
      </c>
      <c r="I64982" s="218" t="str">
        <f t="shared" si="2031"/>
        <v/>
      </c>
    </row>
    <row r="64983" spans="3:9" ht="15" customHeight="1">
      <c r="C64983" s="220" t="str">
        <f t="shared" si="2030"/>
        <v/>
      </c>
      <c r="I64983" s="218" t="str">
        <f t="shared" si="2031"/>
        <v/>
      </c>
    </row>
    <row r="64984" spans="3:9" ht="15" customHeight="1">
      <c r="C64984" s="220" t="str">
        <f t="shared" si="2030"/>
        <v/>
      </c>
      <c r="I64984" s="218" t="str">
        <f t="shared" si="2031"/>
        <v/>
      </c>
    </row>
    <row r="64985" spans="3:9" ht="15" customHeight="1">
      <c r="C64985" s="220" t="str">
        <f t="shared" si="2030"/>
        <v/>
      </c>
      <c r="I64985" s="218" t="str">
        <f t="shared" si="2031"/>
        <v/>
      </c>
    </row>
    <row r="64986" spans="3:9" ht="15" customHeight="1">
      <c r="C64986" s="220" t="str">
        <f t="shared" si="2030"/>
        <v/>
      </c>
      <c r="I64986" s="218" t="str">
        <f t="shared" si="2031"/>
        <v/>
      </c>
    </row>
    <row r="64987" spans="3:9" ht="15" customHeight="1">
      <c r="C64987" s="220" t="str">
        <f t="shared" si="2030"/>
        <v/>
      </c>
      <c r="I64987" s="218" t="str">
        <f t="shared" si="2031"/>
        <v/>
      </c>
    </row>
    <row r="64988" spans="3:9" ht="15" customHeight="1">
      <c r="C64988" s="220" t="str">
        <f t="shared" si="2030"/>
        <v/>
      </c>
      <c r="I64988" s="218" t="str">
        <f t="shared" si="2031"/>
        <v/>
      </c>
    </row>
    <row r="64989" spans="3:9" ht="15" customHeight="1">
      <c r="C64989" s="220" t="str">
        <f t="shared" si="2030"/>
        <v/>
      </c>
      <c r="I64989" s="218" t="str">
        <f t="shared" si="2031"/>
        <v/>
      </c>
    </row>
    <row r="64990" spans="3:9" ht="15" customHeight="1">
      <c r="C64990" s="220" t="str">
        <f t="shared" si="2030"/>
        <v/>
      </c>
      <c r="I64990" s="218" t="str">
        <f t="shared" si="2031"/>
        <v/>
      </c>
    </row>
    <row r="64991" spans="3:9" ht="15" customHeight="1">
      <c r="C64991" s="220" t="str">
        <f t="shared" si="2030"/>
        <v/>
      </c>
      <c r="I64991" s="218" t="str">
        <f t="shared" si="2031"/>
        <v/>
      </c>
    </row>
    <row r="64992" spans="3:9" ht="15" customHeight="1">
      <c r="C64992" s="220" t="str">
        <f t="shared" si="2030"/>
        <v/>
      </c>
      <c r="I64992" s="218" t="str">
        <f t="shared" si="2031"/>
        <v/>
      </c>
    </row>
    <row r="64993" spans="3:9" ht="15" customHeight="1">
      <c r="C64993" s="220" t="str">
        <f t="shared" si="2030"/>
        <v/>
      </c>
      <c r="I64993" s="218" t="str">
        <f t="shared" si="2031"/>
        <v/>
      </c>
    </row>
    <row r="64994" spans="3:9" ht="15" customHeight="1">
      <c r="C64994" s="220" t="str">
        <f t="shared" si="2030"/>
        <v/>
      </c>
      <c r="I64994" s="218" t="str">
        <f t="shared" si="2031"/>
        <v/>
      </c>
    </row>
    <row r="64995" spans="3:9" ht="15" customHeight="1">
      <c r="C64995" s="220" t="str">
        <f t="shared" si="2030"/>
        <v/>
      </c>
      <c r="I64995" s="218" t="str">
        <f t="shared" si="2031"/>
        <v/>
      </c>
    </row>
    <row r="64996" spans="3:9" ht="15" customHeight="1">
      <c r="C64996" s="220" t="str">
        <f t="shared" si="2030"/>
        <v/>
      </c>
      <c r="I64996" s="218" t="str">
        <f t="shared" si="2031"/>
        <v/>
      </c>
    </row>
    <row r="64997" spans="3:9" ht="15" customHeight="1">
      <c r="C64997" s="220" t="str">
        <f t="shared" si="2030"/>
        <v/>
      </c>
      <c r="I64997" s="218" t="str">
        <f t="shared" si="2031"/>
        <v/>
      </c>
    </row>
    <row r="64998" spans="3:9" ht="15" customHeight="1">
      <c r="C64998" s="220" t="str">
        <f t="shared" si="2030"/>
        <v/>
      </c>
      <c r="I64998" s="218" t="str">
        <f t="shared" si="2031"/>
        <v/>
      </c>
    </row>
    <row r="64999" spans="3:9" ht="15" customHeight="1">
      <c r="C64999" s="220" t="str">
        <f t="shared" si="2030"/>
        <v/>
      </c>
      <c r="I64999" s="218" t="str">
        <f t="shared" si="2031"/>
        <v/>
      </c>
    </row>
    <row r="65000" spans="3:9" ht="15" customHeight="1">
      <c r="C65000" s="220" t="str">
        <f t="shared" si="2030"/>
        <v/>
      </c>
      <c r="I65000" s="218" t="str">
        <f t="shared" si="2031"/>
        <v/>
      </c>
    </row>
    <row r="65001" spans="3:9" ht="15" customHeight="1">
      <c r="C65001" s="220" t="str">
        <f t="shared" si="2030"/>
        <v/>
      </c>
      <c r="I65001" s="218" t="str">
        <f t="shared" si="2031"/>
        <v/>
      </c>
    </row>
    <row r="65002" spans="3:9" ht="15" customHeight="1">
      <c r="C65002" s="220" t="str">
        <f t="shared" si="2030"/>
        <v/>
      </c>
      <c r="I65002" s="218" t="str">
        <f t="shared" si="2031"/>
        <v/>
      </c>
    </row>
    <row r="65003" spans="3:9" ht="15" customHeight="1">
      <c r="C65003" s="220" t="str">
        <f t="shared" si="2030"/>
        <v/>
      </c>
      <c r="I65003" s="218" t="str">
        <f t="shared" si="2031"/>
        <v/>
      </c>
    </row>
    <row r="65004" spans="3:9" ht="15" customHeight="1">
      <c r="C65004" s="220" t="str">
        <f t="shared" si="2030"/>
        <v/>
      </c>
      <c r="I65004" s="218" t="str">
        <f t="shared" si="2031"/>
        <v/>
      </c>
    </row>
    <row r="65005" spans="3:9" ht="15" customHeight="1">
      <c r="C65005" s="220" t="str">
        <f t="shared" si="2030"/>
        <v/>
      </c>
      <c r="I65005" s="218" t="str">
        <f t="shared" si="2031"/>
        <v/>
      </c>
    </row>
    <row r="65006" spans="3:9" ht="15" customHeight="1">
      <c r="C65006" s="220" t="str">
        <f t="shared" si="2030"/>
        <v/>
      </c>
      <c r="I65006" s="218" t="str">
        <f t="shared" si="2031"/>
        <v/>
      </c>
    </row>
    <row r="65007" spans="3:9" ht="15" customHeight="1">
      <c r="C65007" s="220" t="str">
        <f t="shared" si="2030"/>
        <v/>
      </c>
      <c r="I65007" s="218" t="str">
        <f t="shared" si="2031"/>
        <v/>
      </c>
    </row>
    <row r="65008" spans="3:9" ht="15" customHeight="1">
      <c r="C65008" s="220" t="str">
        <f t="shared" si="2030"/>
        <v/>
      </c>
      <c r="I65008" s="218" t="str">
        <f t="shared" si="2031"/>
        <v/>
      </c>
    </row>
    <row r="65009" spans="3:9" ht="15" customHeight="1">
      <c r="C65009" s="220" t="str">
        <f t="shared" si="2030"/>
        <v/>
      </c>
      <c r="I65009" s="218" t="str">
        <f t="shared" si="2031"/>
        <v/>
      </c>
    </row>
    <row r="65010" spans="3:9" ht="15" customHeight="1">
      <c r="C65010" s="220" t="str">
        <f t="shared" si="2030"/>
        <v/>
      </c>
      <c r="I65010" s="218" t="str">
        <f t="shared" si="2031"/>
        <v/>
      </c>
    </row>
    <row r="65011" spans="3:9" ht="15" customHeight="1">
      <c r="C65011" s="220" t="str">
        <f t="shared" si="2030"/>
        <v/>
      </c>
      <c r="I65011" s="218" t="str">
        <f t="shared" si="2031"/>
        <v/>
      </c>
    </row>
    <row r="65012" spans="3:9" ht="15" customHeight="1">
      <c r="C65012" s="220" t="str">
        <f t="shared" si="2030"/>
        <v/>
      </c>
      <c r="I65012" s="218" t="str">
        <f t="shared" si="2031"/>
        <v/>
      </c>
    </row>
    <row r="65013" spans="3:9" ht="15" customHeight="1">
      <c r="C65013" s="220" t="str">
        <f t="shared" si="2030"/>
        <v/>
      </c>
      <c r="I65013" s="218" t="str">
        <f t="shared" si="2031"/>
        <v/>
      </c>
    </row>
    <row r="65014" spans="3:9" ht="15" customHeight="1">
      <c r="C65014" s="220" t="str">
        <f t="shared" si="2030"/>
        <v/>
      </c>
      <c r="I65014" s="218" t="str">
        <f t="shared" si="2031"/>
        <v/>
      </c>
    </row>
    <row r="65015" spans="3:9" ht="15" customHeight="1">
      <c r="C65015" s="220" t="str">
        <f t="shared" si="2030"/>
        <v/>
      </c>
      <c r="I65015" s="218" t="str">
        <f t="shared" si="2031"/>
        <v/>
      </c>
    </row>
    <row r="65016" spans="3:9" ht="15" customHeight="1">
      <c r="C65016" s="220" t="str">
        <f t="shared" si="2030"/>
        <v/>
      </c>
      <c r="I65016" s="218" t="str">
        <f t="shared" si="2031"/>
        <v/>
      </c>
    </row>
    <row r="65017" spans="3:9" ht="15" customHeight="1">
      <c r="C65017" s="220" t="str">
        <f t="shared" si="2030"/>
        <v/>
      </c>
      <c r="I65017" s="218" t="str">
        <f t="shared" si="2031"/>
        <v/>
      </c>
    </row>
    <row r="65018" spans="3:9" ht="15" customHeight="1">
      <c r="C65018" s="220" t="str">
        <f t="shared" si="2030"/>
        <v/>
      </c>
      <c r="I65018" s="218" t="str">
        <f t="shared" si="2031"/>
        <v/>
      </c>
    </row>
    <row r="65019" spans="3:9" ht="15" customHeight="1">
      <c r="C65019" s="220" t="str">
        <f t="shared" si="2030"/>
        <v/>
      </c>
      <c r="I65019" s="218" t="str">
        <f t="shared" si="2031"/>
        <v/>
      </c>
    </row>
    <row r="65020" spans="3:9" ht="15" customHeight="1">
      <c r="C65020" s="220" t="str">
        <f t="shared" si="2030"/>
        <v/>
      </c>
      <c r="I65020" s="218" t="str">
        <f t="shared" si="2031"/>
        <v/>
      </c>
    </row>
    <row r="65021" spans="3:9" ht="15" customHeight="1">
      <c r="C65021" s="220" t="str">
        <f t="shared" si="2030"/>
        <v/>
      </c>
      <c r="I65021" s="218" t="str">
        <f t="shared" si="2031"/>
        <v/>
      </c>
    </row>
    <row r="65022" spans="3:9" ht="15" customHeight="1">
      <c r="C65022" s="220" t="str">
        <f t="shared" si="2030"/>
        <v/>
      </c>
      <c r="I65022" s="218" t="str">
        <f t="shared" si="2031"/>
        <v/>
      </c>
    </row>
    <row r="65023" spans="3:9" ht="15" customHeight="1">
      <c r="C65023" s="220" t="str">
        <f t="shared" si="2030"/>
        <v/>
      </c>
      <c r="I65023" s="218" t="str">
        <f t="shared" si="2031"/>
        <v/>
      </c>
    </row>
    <row r="65024" spans="3:9" ht="15" customHeight="1">
      <c r="C65024" s="220" t="str">
        <f t="shared" si="2030"/>
        <v/>
      </c>
      <c r="I65024" s="218" t="str">
        <f t="shared" si="2031"/>
        <v/>
      </c>
    </row>
    <row r="65025" spans="3:9" ht="15" customHeight="1">
      <c r="C65025" s="220" t="str">
        <f t="shared" si="2030"/>
        <v/>
      </c>
      <c r="I65025" s="218" t="str">
        <f t="shared" si="2031"/>
        <v/>
      </c>
    </row>
    <row r="65026" spans="3:9" ht="15" customHeight="1">
      <c r="C65026" s="220" t="str">
        <f t="shared" si="2030"/>
        <v/>
      </c>
      <c r="I65026" s="218" t="str">
        <f t="shared" si="2031"/>
        <v/>
      </c>
    </row>
    <row r="65027" spans="3:9" ht="15" customHeight="1">
      <c r="C65027" s="220" t="str">
        <f t="shared" si="2030"/>
        <v/>
      </c>
      <c r="I65027" s="218" t="str">
        <f t="shared" si="2031"/>
        <v/>
      </c>
    </row>
    <row r="65028" spans="3:9" ht="15" customHeight="1">
      <c r="C65028" s="220" t="str">
        <f t="shared" si="2030"/>
        <v/>
      </c>
      <c r="I65028" s="218" t="str">
        <f t="shared" si="2031"/>
        <v/>
      </c>
    </row>
    <row r="65029" spans="3:9" ht="15" customHeight="1">
      <c r="C65029" s="220" t="str">
        <f t="shared" si="2030"/>
        <v/>
      </c>
      <c r="I65029" s="218" t="str">
        <f t="shared" si="2031"/>
        <v/>
      </c>
    </row>
    <row r="65030" spans="3:9" ht="15" customHeight="1">
      <c r="C65030" s="220" t="str">
        <f t="shared" ref="C65030:C65093" si="2032">IF(B65030="","",MONTH(B65030))</f>
        <v/>
      </c>
      <c r="I65030" s="218" t="str">
        <f t="shared" ref="I65030:I65093" si="2033">IF(H65030="","",IF(E65030="","Não deixe campos em branco, a planilha resumo de custos e despesas necessita deles para funcionar",IF(F65030="","Não deixe campos em branco, a planilha resumo de custos e despesas necessita deles para funcionar",IF(G65030="","Não deixe campos em branco, a planilha resumo de custos e despesas necessita deles para funcionar",""))))</f>
        <v/>
      </c>
    </row>
    <row r="65031" spans="3:9" ht="15" customHeight="1">
      <c r="C65031" s="220" t="str">
        <f t="shared" si="2032"/>
        <v/>
      </c>
      <c r="I65031" s="218" t="str">
        <f t="shared" si="2033"/>
        <v/>
      </c>
    </row>
    <row r="65032" spans="3:9" ht="15" customHeight="1">
      <c r="C65032" s="220" t="str">
        <f t="shared" si="2032"/>
        <v/>
      </c>
      <c r="I65032" s="218" t="str">
        <f t="shared" si="2033"/>
        <v/>
      </c>
    </row>
    <row r="65033" spans="3:9" ht="15" customHeight="1">
      <c r="C65033" s="220" t="str">
        <f t="shared" si="2032"/>
        <v/>
      </c>
      <c r="I65033" s="218" t="str">
        <f t="shared" si="2033"/>
        <v/>
      </c>
    </row>
    <row r="65034" spans="3:9" ht="15" customHeight="1">
      <c r="C65034" s="220" t="str">
        <f t="shared" si="2032"/>
        <v/>
      </c>
      <c r="I65034" s="218" t="str">
        <f t="shared" si="2033"/>
        <v/>
      </c>
    </row>
    <row r="65035" spans="3:9" ht="15" customHeight="1">
      <c r="C65035" s="220" t="str">
        <f t="shared" si="2032"/>
        <v/>
      </c>
      <c r="I65035" s="218" t="str">
        <f t="shared" si="2033"/>
        <v/>
      </c>
    </row>
    <row r="65036" spans="3:9" ht="15" customHeight="1">
      <c r="C65036" s="220" t="str">
        <f t="shared" si="2032"/>
        <v/>
      </c>
      <c r="I65036" s="218" t="str">
        <f t="shared" si="2033"/>
        <v/>
      </c>
    </row>
    <row r="65037" spans="3:9" ht="15" customHeight="1">
      <c r="C65037" s="220" t="str">
        <f t="shared" si="2032"/>
        <v/>
      </c>
      <c r="I65037" s="218" t="str">
        <f t="shared" si="2033"/>
        <v/>
      </c>
    </row>
    <row r="65038" spans="3:9" ht="15" customHeight="1">
      <c r="C65038" s="220" t="str">
        <f t="shared" si="2032"/>
        <v/>
      </c>
      <c r="I65038" s="218" t="str">
        <f t="shared" si="2033"/>
        <v/>
      </c>
    </row>
    <row r="65039" spans="3:9" ht="15" customHeight="1">
      <c r="C65039" s="220" t="str">
        <f t="shared" si="2032"/>
        <v/>
      </c>
      <c r="I65039" s="218" t="str">
        <f t="shared" si="2033"/>
        <v/>
      </c>
    </row>
    <row r="65040" spans="3:9" ht="15" customHeight="1">
      <c r="C65040" s="220" t="str">
        <f t="shared" si="2032"/>
        <v/>
      </c>
      <c r="I65040" s="218" t="str">
        <f t="shared" si="2033"/>
        <v/>
      </c>
    </row>
    <row r="65041" spans="3:9" ht="15" customHeight="1">
      <c r="C65041" s="220" t="str">
        <f t="shared" si="2032"/>
        <v/>
      </c>
      <c r="I65041" s="218" t="str">
        <f t="shared" si="2033"/>
        <v/>
      </c>
    </row>
    <row r="65042" spans="3:9" ht="15" customHeight="1">
      <c r="C65042" s="220" t="str">
        <f t="shared" si="2032"/>
        <v/>
      </c>
      <c r="I65042" s="218" t="str">
        <f t="shared" si="2033"/>
        <v/>
      </c>
    </row>
    <row r="65043" spans="3:9" ht="15" customHeight="1">
      <c r="C65043" s="220" t="str">
        <f t="shared" si="2032"/>
        <v/>
      </c>
      <c r="I65043" s="218" t="str">
        <f t="shared" si="2033"/>
        <v/>
      </c>
    </row>
    <row r="65044" spans="3:9" ht="15" customHeight="1">
      <c r="C65044" s="220" t="str">
        <f t="shared" si="2032"/>
        <v/>
      </c>
      <c r="I65044" s="218" t="str">
        <f t="shared" si="2033"/>
        <v/>
      </c>
    </row>
    <row r="65045" spans="3:9" ht="15" customHeight="1">
      <c r="C65045" s="220" t="str">
        <f t="shared" si="2032"/>
        <v/>
      </c>
      <c r="I65045" s="218" t="str">
        <f t="shared" si="2033"/>
        <v/>
      </c>
    </row>
    <row r="65046" spans="3:9" ht="15" customHeight="1">
      <c r="C65046" s="220" t="str">
        <f t="shared" si="2032"/>
        <v/>
      </c>
      <c r="I65046" s="218" t="str">
        <f t="shared" si="2033"/>
        <v/>
      </c>
    </row>
    <row r="65047" spans="3:9" ht="15" customHeight="1">
      <c r="C65047" s="220" t="str">
        <f t="shared" si="2032"/>
        <v/>
      </c>
      <c r="I65047" s="218" t="str">
        <f t="shared" si="2033"/>
        <v/>
      </c>
    </row>
    <row r="65048" spans="3:9" ht="15" customHeight="1">
      <c r="C65048" s="220" t="str">
        <f t="shared" si="2032"/>
        <v/>
      </c>
      <c r="I65048" s="218" t="str">
        <f t="shared" si="2033"/>
        <v/>
      </c>
    </row>
    <row r="65049" spans="3:9" ht="15" customHeight="1">
      <c r="C65049" s="220" t="str">
        <f t="shared" si="2032"/>
        <v/>
      </c>
      <c r="I65049" s="218" t="str">
        <f t="shared" si="2033"/>
        <v/>
      </c>
    </row>
    <row r="65050" spans="3:9" ht="15" customHeight="1">
      <c r="C65050" s="220" t="str">
        <f t="shared" si="2032"/>
        <v/>
      </c>
      <c r="I65050" s="218" t="str">
        <f t="shared" si="2033"/>
        <v/>
      </c>
    </row>
    <row r="65051" spans="3:9" ht="15" customHeight="1">
      <c r="C65051" s="220" t="str">
        <f t="shared" si="2032"/>
        <v/>
      </c>
      <c r="I65051" s="218" t="str">
        <f t="shared" si="2033"/>
        <v/>
      </c>
    </row>
    <row r="65052" spans="3:9" ht="15" customHeight="1">
      <c r="C65052" s="220" t="str">
        <f t="shared" si="2032"/>
        <v/>
      </c>
      <c r="I65052" s="218" t="str">
        <f t="shared" si="2033"/>
        <v/>
      </c>
    </row>
    <row r="65053" spans="3:9" ht="15" customHeight="1">
      <c r="C65053" s="220" t="str">
        <f t="shared" si="2032"/>
        <v/>
      </c>
      <c r="I65053" s="218" t="str">
        <f t="shared" si="2033"/>
        <v/>
      </c>
    </row>
    <row r="65054" spans="3:9" ht="15" customHeight="1">
      <c r="C65054" s="220" t="str">
        <f t="shared" si="2032"/>
        <v/>
      </c>
      <c r="I65054" s="218" t="str">
        <f t="shared" si="2033"/>
        <v/>
      </c>
    </row>
    <row r="65055" spans="3:9" ht="15" customHeight="1">
      <c r="C65055" s="220" t="str">
        <f t="shared" si="2032"/>
        <v/>
      </c>
      <c r="I65055" s="218" t="str">
        <f t="shared" si="2033"/>
        <v/>
      </c>
    </row>
    <row r="65056" spans="3:9" ht="15" customHeight="1">
      <c r="C65056" s="220" t="str">
        <f t="shared" si="2032"/>
        <v/>
      </c>
      <c r="I65056" s="218" t="str">
        <f t="shared" si="2033"/>
        <v/>
      </c>
    </row>
    <row r="65057" spans="3:9" ht="15" customHeight="1">
      <c r="C65057" s="220" t="str">
        <f t="shared" si="2032"/>
        <v/>
      </c>
      <c r="I65057" s="218" t="str">
        <f t="shared" si="2033"/>
        <v/>
      </c>
    </row>
    <row r="65058" spans="3:9" ht="15" customHeight="1">
      <c r="C65058" s="220" t="str">
        <f t="shared" si="2032"/>
        <v/>
      </c>
      <c r="I65058" s="218" t="str">
        <f t="shared" si="2033"/>
        <v/>
      </c>
    </row>
    <row r="65059" spans="3:9" ht="15" customHeight="1">
      <c r="C65059" s="220" t="str">
        <f t="shared" si="2032"/>
        <v/>
      </c>
      <c r="I65059" s="218" t="str">
        <f t="shared" si="2033"/>
        <v/>
      </c>
    </row>
    <row r="65060" spans="3:9" ht="15" customHeight="1">
      <c r="C65060" s="220" t="str">
        <f t="shared" si="2032"/>
        <v/>
      </c>
      <c r="I65060" s="218" t="str">
        <f t="shared" si="2033"/>
        <v/>
      </c>
    </row>
    <row r="65061" spans="3:9" ht="15" customHeight="1">
      <c r="C65061" s="220" t="str">
        <f t="shared" si="2032"/>
        <v/>
      </c>
      <c r="I65061" s="218" t="str">
        <f t="shared" si="2033"/>
        <v/>
      </c>
    </row>
    <row r="65062" spans="3:9" ht="15" customHeight="1">
      <c r="C65062" s="220" t="str">
        <f t="shared" si="2032"/>
        <v/>
      </c>
      <c r="I65062" s="218" t="str">
        <f t="shared" si="2033"/>
        <v/>
      </c>
    </row>
    <row r="65063" spans="3:9" ht="15" customHeight="1">
      <c r="C65063" s="220" t="str">
        <f t="shared" si="2032"/>
        <v/>
      </c>
      <c r="I65063" s="218" t="str">
        <f t="shared" si="2033"/>
        <v/>
      </c>
    </row>
    <row r="65064" spans="3:9" ht="15" customHeight="1">
      <c r="C65064" s="220" t="str">
        <f t="shared" si="2032"/>
        <v/>
      </c>
      <c r="I65064" s="218" t="str">
        <f t="shared" si="2033"/>
        <v/>
      </c>
    </row>
    <row r="65065" spans="3:9" ht="15" customHeight="1">
      <c r="C65065" s="220" t="str">
        <f t="shared" si="2032"/>
        <v/>
      </c>
      <c r="I65065" s="218" t="str">
        <f t="shared" si="2033"/>
        <v/>
      </c>
    </row>
    <row r="65066" spans="3:9" ht="15" customHeight="1">
      <c r="C65066" s="220" t="str">
        <f t="shared" si="2032"/>
        <v/>
      </c>
      <c r="I65066" s="218" t="str">
        <f t="shared" si="2033"/>
        <v/>
      </c>
    </row>
    <row r="65067" spans="3:9" ht="15" customHeight="1">
      <c r="C65067" s="220" t="str">
        <f t="shared" si="2032"/>
        <v/>
      </c>
      <c r="I65067" s="218" t="str">
        <f t="shared" si="2033"/>
        <v/>
      </c>
    </row>
    <row r="65068" spans="3:9" ht="15" customHeight="1">
      <c r="C65068" s="220" t="str">
        <f t="shared" si="2032"/>
        <v/>
      </c>
      <c r="I65068" s="218" t="str">
        <f t="shared" si="2033"/>
        <v/>
      </c>
    </row>
    <row r="65069" spans="3:9" ht="15" customHeight="1">
      <c r="C65069" s="220" t="str">
        <f t="shared" si="2032"/>
        <v/>
      </c>
      <c r="I65069" s="218" t="str">
        <f t="shared" si="2033"/>
        <v/>
      </c>
    </row>
    <row r="65070" spans="3:9" ht="15" customHeight="1">
      <c r="C65070" s="220" t="str">
        <f t="shared" si="2032"/>
        <v/>
      </c>
      <c r="I65070" s="218" t="str">
        <f t="shared" si="2033"/>
        <v/>
      </c>
    </row>
    <row r="65071" spans="3:9" ht="15" customHeight="1">
      <c r="C65071" s="220" t="str">
        <f t="shared" si="2032"/>
        <v/>
      </c>
      <c r="I65071" s="218" t="str">
        <f t="shared" si="2033"/>
        <v/>
      </c>
    </row>
    <row r="65072" spans="3:9" ht="15" customHeight="1">
      <c r="C65072" s="220" t="str">
        <f t="shared" si="2032"/>
        <v/>
      </c>
      <c r="I65072" s="218" t="str">
        <f t="shared" si="2033"/>
        <v/>
      </c>
    </row>
    <row r="65073" spans="3:9" ht="15" customHeight="1">
      <c r="C65073" s="220" t="str">
        <f t="shared" si="2032"/>
        <v/>
      </c>
      <c r="I65073" s="218" t="str">
        <f t="shared" si="2033"/>
        <v/>
      </c>
    </row>
    <row r="65074" spans="3:9" ht="15" customHeight="1">
      <c r="C65074" s="220" t="str">
        <f t="shared" si="2032"/>
        <v/>
      </c>
      <c r="I65074" s="218" t="str">
        <f t="shared" si="2033"/>
        <v/>
      </c>
    </row>
    <row r="65075" spans="3:9" ht="15" customHeight="1">
      <c r="C65075" s="220" t="str">
        <f t="shared" si="2032"/>
        <v/>
      </c>
      <c r="I65075" s="218" t="str">
        <f t="shared" si="2033"/>
        <v/>
      </c>
    </row>
    <row r="65076" spans="3:9" ht="15" customHeight="1">
      <c r="C65076" s="220" t="str">
        <f t="shared" si="2032"/>
        <v/>
      </c>
      <c r="I65076" s="218" t="str">
        <f t="shared" si="2033"/>
        <v/>
      </c>
    </row>
    <row r="65077" spans="3:9" ht="15" customHeight="1">
      <c r="C65077" s="220" t="str">
        <f t="shared" si="2032"/>
        <v/>
      </c>
      <c r="I65077" s="218" t="str">
        <f t="shared" si="2033"/>
        <v/>
      </c>
    </row>
    <row r="65078" spans="3:9" ht="15" customHeight="1">
      <c r="C65078" s="220" t="str">
        <f t="shared" si="2032"/>
        <v/>
      </c>
      <c r="I65078" s="218" t="str">
        <f t="shared" si="2033"/>
        <v/>
      </c>
    </row>
    <row r="65079" spans="3:9" ht="15" customHeight="1">
      <c r="C65079" s="220" t="str">
        <f t="shared" si="2032"/>
        <v/>
      </c>
      <c r="I65079" s="218" t="str">
        <f t="shared" si="2033"/>
        <v/>
      </c>
    </row>
    <row r="65080" spans="3:9" ht="15" customHeight="1">
      <c r="C65080" s="220" t="str">
        <f t="shared" si="2032"/>
        <v/>
      </c>
      <c r="I65080" s="218" t="str">
        <f t="shared" si="2033"/>
        <v/>
      </c>
    </row>
    <row r="65081" spans="3:9" ht="15" customHeight="1">
      <c r="C65081" s="220" t="str">
        <f t="shared" si="2032"/>
        <v/>
      </c>
      <c r="I65081" s="218" t="str">
        <f t="shared" si="2033"/>
        <v/>
      </c>
    </row>
    <row r="65082" spans="3:9" ht="15" customHeight="1">
      <c r="C65082" s="220" t="str">
        <f t="shared" si="2032"/>
        <v/>
      </c>
      <c r="I65082" s="218" t="str">
        <f t="shared" si="2033"/>
        <v/>
      </c>
    </row>
    <row r="65083" spans="3:9" ht="15" customHeight="1">
      <c r="C65083" s="220" t="str">
        <f t="shared" si="2032"/>
        <v/>
      </c>
      <c r="I65083" s="218" t="str">
        <f t="shared" si="2033"/>
        <v/>
      </c>
    </row>
    <row r="65084" spans="3:9" ht="15" customHeight="1">
      <c r="C65084" s="220" t="str">
        <f t="shared" si="2032"/>
        <v/>
      </c>
      <c r="I65084" s="218" t="str">
        <f t="shared" si="2033"/>
        <v/>
      </c>
    </row>
    <row r="65085" spans="3:9" ht="15" customHeight="1">
      <c r="C65085" s="220" t="str">
        <f t="shared" si="2032"/>
        <v/>
      </c>
      <c r="I65085" s="218" t="str">
        <f t="shared" si="2033"/>
        <v/>
      </c>
    </row>
    <row r="65086" spans="3:9" ht="15" customHeight="1">
      <c r="C65086" s="220" t="str">
        <f t="shared" si="2032"/>
        <v/>
      </c>
      <c r="I65086" s="218" t="str">
        <f t="shared" si="2033"/>
        <v/>
      </c>
    </row>
    <row r="65087" spans="3:9" ht="15" customHeight="1">
      <c r="C65087" s="220" t="str">
        <f t="shared" si="2032"/>
        <v/>
      </c>
      <c r="I65087" s="218" t="str">
        <f t="shared" si="2033"/>
        <v/>
      </c>
    </row>
    <row r="65088" spans="3:9" ht="15" customHeight="1">
      <c r="C65088" s="220" t="str">
        <f t="shared" si="2032"/>
        <v/>
      </c>
      <c r="I65088" s="218" t="str">
        <f t="shared" si="2033"/>
        <v/>
      </c>
    </row>
    <row r="65089" spans="3:9" ht="15" customHeight="1">
      <c r="C65089" s="220" t="str">
        <f t="shared" si="2032"/>
        <v/>
      </c>
      <c r="I65089" s="218" t="str">
        <f t="shared" si="2033"/>
        <v/>
      </c>
    </row>
    <row r="65090" spans="3:9" ht="15" customHeight="1">
      <c r="C65090" s="220" t="str">
        <f t="shared" si="2032"/>
        <v/>
      </c>
      <c r="I65090" s="218" t="str">
        <f t="shared" si="2033"/>
        <v/>
      </c>
    </row>
    <row r="65091" spans="3:9" ht="15" customHeight="1">
      <c r="C65091" s="220" t="str">
        <f t="shared" si="2032"/>
        <v/>
      </c>
      <c r="I65091" s="218" t="str">
        <f t="shared" si="2033"/>
        <v/>
      </c>
    </row>
    <row r="65092" spans="3:9" ht="15" customHeight="1">
      <c r="C65092" s="220" t="str">
        <f t="shared" si="2032"/>
        <v/>
      </c>
      <c r="I65092" s="218" t="str">
        <f t="shared" si="2033"/>
        <v/>
      </c>
    </row>
    <row r="65093" spans="3:9" ht="15" customHeight="1">
      <c r="C65093" s="220" t="str">
        <f t="shared" si="2032"/>
        <v/>
      </c>
      <c r="I65093" s="218" t="str">
        <f t="shared" si="2033"/>
        <v/>
      </c>
    </row>
    <row r="65094" spans="3:9" ht="15" customHeight="1">
      <c r="C65094" s="220" t="str">
        <f t="shared" ref="C65094:C65157" si="2034">IF(B65094="","",MONTH(B65094))</f>
        <v/>
      </c>
      <c r="I65094" s="218" t="str">
        <f t="shared" ref="I65094:I65157" si="2035">IF(H65094="","",IF(E65094="","Não deixe campos em branco, a planilha resumo de custos e despesas necessita deles para funcionar",IF(F65094="","Não deixe campos em branco, a planilha resumo de custos e despesas necessita deles para funcionar",IF(G65094="","Não deixe campos em branco, a planilha resumo de custos e despesas necessita deles para funcionar",""))))</f>
        <v/>
      </c>
    </row>
    <row r="65095" spans="3:9" ht="15" customHeight="1">
      <c r="C65095" s="220" t="str">
        <f t="shared" si="2034"/>
        <v/>
      </c>
      <c r="I65095" s="218" t="str">
        <f t="shared" si="2035"/>
        <v/>
      </c>
    </row>
    <row r="65096" spans="3:9" ht="15" customHeight="1">
      <c r="C65096" s="220" t="str">
        <f t="shared" si="2034"/>
        <v/>
      </c>
      <c r="I65096" s="218" t="str">
        <f t="shared" si="2035"/>
        <v/>
      </c>
    </row>
    <row r="65097" spans="3:9" ht="15" customHeight="1">
      <c r="C65097" s="220" t="str">
        <f t="shared" si="2034"/>
        <v/>
      </c>
      <c r="I65097" s="218" t="str">
        <f t="shared" si="2035"/>
        <v/>
      </c>
    </row>
    <row r="65098" spans="3:9" ht="15" customHeight="1">
      <c r="C65098" s="220" t="str">
        <f t="shared" si="2034"/>
        <v/>
      </c>
      <c r="I65098" s="218" t="str">
        <f t="shared" si="2035"/>
        <v/>
      </c>
    </row>
    <row r="65099" spans="3:9" ht="15" customHeight="1">
      <c r="C65099" s="220" t="str">
        <f t="shared" si="2034"/>
        <v/>
      </c>
      <c r="I65099" s="218" t="str">
        <f t="shared" si="2035"/>
        <v/>
      </c>
    </row>
    <row r="65100" spans="3:9" ht="15" customHeight="1">
      <c r="C65100" s="220" t="str">
        <f t="shared" si="2034"/>
        <v/>
      </c>
      <c r="I65100" s="218" t="str">
        <f t="shared" si="2035"/>
        <v/>
      </c>
    </row>
    <row r="65101" spans="3:9" ht="15" customHeight="1">
      <c r="C65101" s="220" t="str">
        <f t="shared" si="2034"/>
        <v/>
      </c>
      <c r="I65101" s="218" t="str">
        <f t="shared" si="2035"/>
        <v/>
      </c>
    </row>
    <row r="65102" spans="3:9" ht="15" customHeight="1">
      <c r="C65102" s="220" t="str">
        <f t="shared" si="2034"/>
        <v/>
      </c>
      <c r="I65102" s="218" t="str">
        <f t="shared" si="2035"/>
        <v/>
      </c>
    </row>
    <row r="65103" spans="3:9" ht="15" customHeight="1">
      <c r="C65103" s="220" t="str">
        <f t="shared" si="2034"/>
        <v/>
      </c>
      <c r="I65103" s="218" t="str">
        <f t="shared" si="2035"/>
        <v/>
      </c>
    </row>
    <row r="65104" spans="3:9" ht="15" customHeight="1">
      <c r="C65104" s="220" t="str">
        <f t="shared" si="2034"/>
        <v/>
      </c>
      <c r="I65104" s="218" t="str">
        <f t="shared" si="2035"/>
        <v/>
      </c>
    </row>
    <row r="65105" spans="3:9" ht="15" customHeight="1">
      <c r="C65105" s="220" t="str">
        <f t="shared" si="2034"/>
        <v/>
      </c>
      <c r="I65105" s="218" t="str">
        <f t="shared" si="2035"/>
        <v/>
      </c>
    </row>
    <row r="65106" spans="3:9" ht="15" customHeight="1">
      <c r="C65106" s="220" t="str">
        <f t="shared" si="2034"/>
        <v/>
      </c>
      <c r="I65106" s="218" t="str">
        <f t="shared" si="2035"/>
        <v/>
      </c>
    </row>
    <row r="65107" spans="3:9" ht="15" customHeight="1">
      <c r="C65107" s="220" t="str">
        <f t="shared" si="2034"/>
        <v/>
      </c>
      <c r="I65107" s="218" t="str">
        <f t="shared" si="2035"/>
        <v/>
      </c>
    </row>
    <row r="65108" spans="3:9" ht="15" customHeight="1">
      <c r="C65108" s="220" t="str">
        <f t="shared" si="2034"/>
        <v/>
      </c>
      <c r="I65108" s="218" t="str">
        <f t="shared" si="2035"/>
        <v/>
      </c>
    </row>
    <row r="65109" spans="3:9" ht="15" customHeight="1">
      <c r="C65109" s="220" t="str">
        <f t="shared" si="2034"/>
        <v/>
      </c>
      <c r="I65109" s="218" t="str">
        <f t="shared" si="2035"/>
        <v/>
      </c>
    </row>
    <row r="65110" spans="3:9" ht="15" customHeight="1">
      <c r="C65110" s="220" t="str">
        <f t="shared" si="2034"/>
        <v/>
      </c>
      <c r="I65110" s="218" t="str">
        <f t="shared" si="2035"/>
        <v/>
      </c>
    </row>
    <row r="65111" spans="3:9" ht="15" customHeight="1">
      <c r="C65111" s="220" t="str">
        <f t="shared" si="2034"/>
        <v/>
      </c>
      <c r="I65111" s="218" t="str">
        <f t="shared" si="2035"/>
        <v/>
      </c>
    </row>
    <row r="65112" spans="3:9" ht="15" customHeight="1">
      <c r="C65112" s="220" t="str">
        <f t="shared" si="2034"/>
        <v/>
      </c>
      <c r="I65112" s="218" t="str">
        <f t="shared" si="2035"/>
        <v/>
      </c>
    </row>
    <row r="65113" spans="3:9" ht="15" customHeight="1">
      <c r="C65113" s="220" t="str">
        <f t="shared" si="2034"/>
        <v/>
      </c>
      <c r="I65113" s="218" t="str">
        <f t="shared" si="2035"/>
        <v/>
      </c>
    </row>
    <row r="65114" spans="3:9" ht="15" customHeight="1">
      <c r="C65114" s="220" t="str">
        <f t="shared" si="2034"/>
        <v/>
      </c>
      <c r="I65114" s="218" t="str">
        <f t="shared" si="2035"/>
        <v/>
      </c>
    </row>
    <row r="65115" spans="3:9" ht="15" customHeight="1">
      <c r="C65115" s="220" t="str">
        <f t="shared" si="2034"/>
        <v/>
      </c>
      <c r="I65115" s="218" t="str">
        <f t="shared" si="2035"/>
        <v/>
      </c>
    </row>
    <row r="65116" spans="3:9" ht="15" customHeight="1">
      <c r="C65116" s="220" t="str">
        <f t="shared" si="2034"/>
        <v/>
      </c>
      <c r="I65116" s="218" t="str">
        <f t="shared" si="2035"/>
        <v/>
      </c>
    </row>
    <row r="65117" spans="3:9" ht="15" customHeight="1">
      <c r="C65117" s="220" t="str">
        <f t="shared" si="2034"/>
        <v/>
      </c>
      <c r="I65117" s="218" t="str">
        <f t="shared" si="2035"/>
        <v/>
      </c>
    </row>
    <row r="65118" spans="3:9" ht="15" customHeight="1">
      <c r="C65118" s="220" t="str">
        <f t="shared" si="2034"/>
        <v/>
      </c>
      <c r="I65118" s="218" t="str">
        <f t="shared" si="2035"/>
        <v/>
      </c>
    </row>
    <row r="65119" spans="3:9" ht="15" customHeight="1">
      <c r="C65119" s="220" t="str">
        <f t="shared" si="2034"/>
        <v/>
      </c>
      <c r="I65119" s="218" t="str">
        <f t="shared" si="2035"/>
        <v/>
      </c>
    </row>
    <row r="65120" spans="3:9" ht="15" customHeight="1">
      <c r="C65120" s="220" t="str">
        <f t="shared" si="2034"/>
        <v/>
      </c>
      <c r="I65120" s="218" t="str">
        <f t="shared" si="2035"/>
        <v/>
      </c>
    </row>
    <row r="65121" spans="3:9" ht="15" customHeight="1">
      <c r="C65121" s="220" t="str">
        <f t="shared" si="2034"/>
        <v/>
      </c>
      <c r="I65121" s="218" t="str">
        <f t="shared" si="2035"/>
        <v/>
      </c>
    </row>
    <row r="65122" spans="3:9" ht="15" customHeight="1">
      <c r="C65122" s="220" t="str">
        <f t="shared" si="2034"/>
        <v/>
      </c>
      <c r="I65122" s="218" t="str">
        <f t="shared" si="2035"/>
        <v/>
      </c>
    </row>
    <row r="65123" spans="3:9" ht="15" customHeight="1">
      <c r="C65123" s="220" t="str">
        <f t="shared" si="2034"/>
        <v/>
      </c>
      <c r="I65123" s="218" t="str">
        <f t="shared" si="2035"/>
        <v/>
      </c>
    </row>
    <row r="65124" spans="3:9" ht="15" customHeight="1">
      <c r="C65124" s="220" t="str">
        <f t="shared" si="2034"/>
        <v/>
      </c>
      <c r="I65124" s="218" t="str">
        <f t="shared" si="2035"/>
        <v/>
      </c>
    </row>
    <row r="65125" spans="3:9" ht="15" customHeight="1">
      <c r="C65125" s="220" t="str">
        <f t="shared" si="2034"/>
        <v/>
      </c>
      <c r="I65125" s="218" t="str">
        <f t="shared" si="2035"/>
        <v/>
      </c>
    </row>
    <row r="65126" spans="3:9" ht="15" customHeight="1">
      <c r="C65126" s="220" t="str">
        <f t="shared" si="2034"/>
        <v/>
      </c>
      <c r="I65126" s="218" t="str">
        <f t="shared" si="2035"/>
        <v/>
      </c>
    </row>
    <row r="65127" spans="3:9" ht="15" customHeight="1">
      <c r="C65127" s="220" t="str">
        <f t="shared" si="2034"/>
        <v/>
      </c>
      <c r="I65127" s="218" t="str">
        <f t="shared" si="2035"/>
        <v/>
      </c>
    </row>
    <row r="65128" spans="3:9" ht="15" customHeight="1">
      <c r="C65128" s="220" t="str">
        <f t="shared" si="2034"/>
        <v/>
      </c>
      <c r="I65128" s="218" t="str">
        <f t="shared" si="2035"/>
        <v/>
      </c>
    </row>
    <row r="65129" spans="3:9" ht="15" customHeight="1">
      <c r="C65129" s="220" t="str">
        <f t="shared" si="2034"/>
        <v/>
      </c>
      <c r="I65129" s="218" t="str">
        <f t="shared" si="2035"/>
        <v/>
      </c>
    </row>
    <row r="65130" spans="3:9" ht="15" customHeight="1">
      <c r="C65130" s="220" t="str">
        <f t="shared" si="2034"/>
        <v/>
      </c>
      <c r="I65130" s="218" t="str">
        <f t="shared" si="2035"/>
        <v/>
      </c>
    </row>
    <row r="65131" spans="3:9" ht="15" customHeight="1">
      <c r="C65131" s="220" t="str">
        <f t="shared" si="2034"/>
        <v/>
      </c>
      <c r="I65131" s="218" t="str">
        <f t="shared" si="2035"/>
        <v/>
      </c>
    </row>
    <row r="65132" spans="3:9" ht="15" customHeight="1">
      <c r="C65132" s="220" t="str">
        <f t="shared" si="2034"/>
        <v/>
      </c>
      <c r="I65132" s="218" t="str">
        <f t="shared" si="2035"/>
        <v/>
      </c>
    </row>
    <row r="65133" spans="3:9" ht="15" customHeight="1">
      <c r="C65133" s="220" t="str">
        <f t="shared" si="2034"/>
        <v/>
      </c>
      <c r="I65133" s="218" t="str">
        <f t="shared" si="2035"/>
        <v/>
      </c>
    </row>
    <row r="65134" spans="3:9" ht="15" customHeight="1">
      <c r="C65134" s="220" t="str">
        <f t="shared" si="2034"/>
        <v/>
      </c>
      <c r="I65134" s="218" t="str">
        <f t="shared" si="2035"/>
        <v/>
      </c>
    </row>
    <row r="65135" spans="3:9" ht="15" customHeight="1">
      <c r="C65135" s="220" t="str">
        <f t="shared" si="2034"/>
        <v/>
      </c>
      <c r="I65135" s="218" t="str">
        <f t="shared" si="2035"/>
        <v/>
      </c>
    </row>
    <row r="65136" spans="3:9" ht="15" customHeight="1">
      <c r="C65136" s="220" t="str">
        <f t="shared" si="2034"/>
        <v/>
      </c>
      <c r="I65136" s="218" t="str">
        <f t="shared" si="2035"/>
        <v/>
      </c>
    </row>
    <row r="65137" spans="3:9" ht="15" customHeight="1">
      <c r="C65137" s="220" t="str">
        <f t="shared" si="2034"/>
        <v/>
      </c>
      <c r="I65137" s="218" t="str">
        <f t="shared" si="2035"/>
        <v/>
      </c>
    </row>
    <row r="65138" spans="3:9" ht="15" customHeight="1">
      <c r="C65138" s="220" t="str">
        <f t="shared" si="2034"/>
        <v/>
      </c>
      <c r="I65138" s="218" t="str">
        <f t="shared" si="2035"/>
        <v/>
      </c>
    </row>
    <row r="65139" spans="3:9" ht="15" customHeight="1">
      <c r="C65139" s="220" t="str">
        <f t="shared" si="2034"/>
        <v/>
      </c>
      <c r="I65139" s="218" t="str">
        <f t="shared" si="2035"/>
        <v/>
      </c>
    </row>
    <row r="65140" spans="3:9" ht="15" customHeight="1">
      <c r="C65140" s="220" t="str">
        <f t="shared" si="2034"/>
        <v/>
      </c>
      <c r="I65140" s="218" t="str">
        <f t="shared" si="2035"/>
        <v/>
      </c>
    </row>
    <row r="65141" spans="3:9" ht="15" customHeight="1">
      <c r="C65141" s="220" t="str">
        <f t="shared" si="2034"/>
        <v/>
      </c>
      <c r="I65141" s="218" t="str">
        <f t="shared" si="2035"/>
        <v/>
      </c>
    </row>
    <row r="65142" spans="3:9" ht="15" customHeight="1">
      <c r="C65142" s="220" t="str">
        <f t="shared" si="2034"/>
        <v/>
      </c>
      <c r="I65142" s="218" t="str">
        <f t="shared" si="2035"/>
        <v/>
      </c>
    </row>
    <row r="65143" spans="3:9" ht="15" customHeight="1">
      <c r="C65143" s="220" t="str">
        <f t="shared" si="2034"/>
        <v/>
      </c>
      <c r="I65143" s="218" t="str">
        <f t="shared" si="2035"/>
        <v/>
      </c>
    </row>
    <row r="65144" spans="3:9" ht="15" customHeight="1">
      <c r="C65144" s="220" t="str">
        <f t="shared" si="2034"/>
        <v/>
      </c>
      <c r="I65144" s="218" t="str">
        <f t="shared" si="2035"/>
        <v/>
      </c>
    </row>
    <row r="65145" spans="3:9" ht="15" customHeight="1">
      <c r="C65145" s="220" t="str">
        <f t="shared" si="2034"/>
        <v/>
      </c>
      <c r="I65145" s="218" t="str">
        <f t="shared" si="2035"/>
        <v/>
      </c>
    </row>
    <row r="65146" spans="3:9" ht="15" customHeight="1">
      <c r="C65146" s="220" t="str">
        <f t="shared" si="2034"/>
        <v/>
      </c>
      <c r="I65146" s="218" t="str">
        <f t="shared" si="2035"/>
        <v/>
      </c>
    </row>
    <row r="65147" spans="3:9" ht="15" customHeight="1">
      <c r="C65147" s="220" t="str">
        <f t="shared" si="2034"/>
        <v/>
      </c>
      <c r="I65147" s="218" t="str">
        <f t="shared" si="2035"/>
        <v/>
      </c>
    </row>
    <row r="65148" spans="3:9" ht="15" customHeight="1">
      <c r="C65148" s="220" t="str">
        <f t="shared" si="2034"/>
        <v/>
      </c>
      <c r="I65148" s="218" t="str">
        <f t="shared" si="2035"/>
        <v/>
      </c>
    </row>
    <row r="65149" spans="3:9" ht="15" customHeight="1">
      <c r="C65149" s="220" t="str">
        <f t="shared" si="2034"/>
        <v/>
      </c>
      <c r="I65149" s="218" t="str">
        <f t="shared" si="2035"/>
        <v/>
      </c>
    </row>
    <row r="65150" spans="3:9" ht="15" customHeight="1">
      <c r="C65150" s="220" t="str">
        <f t="shared" si="2034"/>
        <v/>
      </c>
      <c r="I65150" s="218" t="str">
        <f t="shared" si="2035"/>
        <v/>
      </c>
    </row>
    <row r="65151" spans="3:9" ht="15" customHeight="1">
      <c r="C65151" s="220" t="str">
        <f t="shared" si="2034"/>
        <v/>
      </c>
      <c r="I65151" s="218" t="str">
        <f t="shared" si="2035"/>
        <v/>
      </c>
    </row>
    <row r="65152" spans="3:9" ht="15" customHeight="1">
      <c r="C65152" s="220" t="str">
        <f t="shared" si="2034"/>
        <v/>
      </c>
      <c r="I65152" s="218" t="str">
        <f t="shared" si="2035"/>
        <v/>
      </c>
    </row>
    <row r="65153" spans="3:9" ht="15" customHeight="1">
      <c r="C65153" s="220" t="str">
        <f t="shared" si="2034"/>
        <v/>
      </c>
      <c r="I65153" s="218" t="str">
        <f t="shared" si="2035"/>
        <v/>
      </c>
    </row>
    <row r="65154" spans="3:9" ht="15" customHeight="1">
      <c r="C65154" s="220" t="str">
        <f t="shared" si="2034"/>
        <v/>
      </c>
      <c r="I65154" s="218" t="str">
        <f t="shared" si="2035"/>
        <v/>
      </c>
    </row>
    <row r="65155" spans="3:9" ht="15" customHeight="1">
      <c r="C65155" s="220" t="str">
        <f t="shared" si="2034"/>
        <v/>
      </c>
      <c r="I65155" s="218" t="str">
        <f t="shared" si="2035"/>
        <v/>
      </c>
    </row>
    <row r="65156" spans="3:9" ht="15" customHeight="1">
      <c r="C65156" s="220" t="str">
        <f t="shared" si="2034"/>
        <v/>
      </c>
      <c r="I65156" s="218" t="str">
        <f t="shared" si="2035"/>
        <v/>
      </c>
    </row>
    <row r="65157" spans="3:9" ht="15" customHeight="1">
      <c r="C65157" s="220" t="str">
        <f t="shared" si="2034"/>
        <v/>
      </c>
      <c r="I65157" s="218" t="str">
        <f t="shared" si="2035"/>
        <v/>
      </c>
    </row>
    <row r="65158" spans="3:9" ht="15" customHeight="1">
      <c r="C65158" s="220" t="str">
        <f t="shared" ref="C65158:C65221" si="2036">IF(B65158="","",MONTH(B65158))</f>
        <v/>
      </c>
      <c r="I65158" s="218" t="str">
        <f t="shared" ref="I65158:I65221" si="2037">IF(H65158="","",IF(E65158="","Não deixe campos em branco, a planilha resumo de custos e despesas necessita deles para funcionar",IF(F65158="","Não deixe campos em branco, a planilha resumo de custos e despesas necessita deles para funcionar",IF(G65158="","Não deixe campos em branco, a planilha resumo de custos e despesas necessita deles para funcionar",""))))</f>
        <v/>
      </c>
    </row>
    <row r="65159" spans="3:9" ht="15" customHeight="1">
      <c r="C65159" s="220" t="str">
        <f t="shared" si="2036"/>
        <v/>
      </c>
      <c r="I65159" s="218" t="str">
        <f t="shared" si="2037"/>
        <v/>
      </c>
    </row>
    <row r="65160" spans="3:9" ht="15" customHeight="1">
      <c r="C65160" s="220" t="str">
        <f t="shared" si="2036"/>
        <v/>
      </c>
      <c r="I65160" s="218" t="str">
        <f t="shared" si="2037"/>
        <v/>
      </c>
    </row>
    <row r="65161" spans="3:9" ht="15" customHeight="1">
      <c r="C65161" s="220" t="str">
        <f t="shared" si="2036"/>
        <v/>
      </c>
      <c r="I65161" s="218" t="str">
        <f t="shared" si="2037"/>
        <v/>
      </c>
    </row>
    <row r="65162" spans="3:9" ht="15" customHeight="1">
      <c r="C65162" s="220" t="str">
        <f t="shared" si="2036"/>
        <v/>
      </c>
      <c r="I65162" s="218" t="str">
        <f t="shared" si="2037"/>
        <v/>
      </c>
    </row>
    <row r="65163" spans="3:9" ht="15" customHeight="1">
      <c r="C65163" s="220" t="str">
        <f t="shared" si="2036"/>
        <v/>
      </c>
      <c r="I65163" s="218" t="str">
        <f t="shared" si="2037"/>
        <v/>
      </c>
    </row>
    <row r="65164" spans="3:9" ht="15" customHeight="1">
      <c r="C65164" s="220" t="str">
        <f t="shared" si="2036"/>
        <v/>
      </c>
      <c r="I65164" s="218" t="str">
        <f t="shared" si="2037"/>
        <v/>
      </c>
    </row>
    <row r="65165" spans="3:9" ht="15" customHeight="1">
      <c r="C65165" s="220" t="str">
        <f t="shared" si="2036"/>
        <v/>
      </c>
      <c r="I65165" s="218" t="str">
        <f t="shared" si="2037"/>
        <v/>
      </c>
    </row>
    <row r="65166" spans="3:9" ht="15" customHeight="1">
      <c r="C65166" s="220" t="str">
        <f t="shared" si="2036"/>
        <v/>
      </c>
      <c r="I65166" s="218" t="str">
        <f t="shared" si="2037"/>
        <v/>
      </c>
    </row>
    <row r="65167" spans="3:9" ht="15" customHeight="1">
      <c r="C65167" s="220" t="str">
        <f t="shared" si="2036"/>
        <v/>
      </c>
      <c r="I65167" s="218" t="str">
        <f t="shared" si="2037"/>
        <v/>
      </c>
    </row>
    <row r="65168" spans="3:9" ht="15" customHeight="1">
      <c r="C65168" s="220" t="str">
        <f t="shared" si="2036"/>
        <v/>
      </c>
      <c r="I65168" s="218" t="str">
        <f t="shared" si="2037"/>
        <v/>
      </c>
    </row>
    <row r="65169" spans="3:9" ht="15" customHeight="1">
      <c r="C65169" s="220" t="str">
        <f t="shared" si="2036"/>
        <v/>
      </c>
      <c r="I65169" s="218" t="str">
        <f t="shared" si="2037"/>
        <v/>
      </c>
    </row>
    <row r="65170" spans="3:9" ht="15" customHeight="1">
      <c r="C65170" s="220" t="str">
        <f t="shared" si="2036"/>
        <v/>
      </c>
      <c r="I65170" s="218" t="str">
        <f t="shared" si="2037"/>
        <v/>
      </c>
    </row>
    <row r="65171" spans="3:9" ht="15" customHeight="1">
      <c r="C65171" s="220" t="str">
        <f t="shared" si="2036"/>
        <v/>
      </c>
      <c r="I65171" s="218" t="str">
        <f t="shared" si="2037"/>
        <v/>
      </c>
    </row>
    <row r="65172" spans="3:9" ht="15" customHeight="1">
      <c r="C65172" s="220" t="str">
        <f t="shared" si="2036"/>
        <v/>
      </c>
      <c r="I65172" s="218" t="str">
        <f t="shared" si="2037"/>
        <v/>
      </c>
    </row>
    <row r="65173" spans="3:9" ht="15" customHeight="1">
      <c r="C65173" s="220" t="str">
        <f t="shared" si="2036"/>
        <v/>
      </c>
      <c r="I65173" s="218" t="str">
        <f t="shared" si="2037"/>
        <v/>
      </c>
    </row>
    <row r="65174" spans="3:9" ht="15" customHeight="1">
      <c r="C65174" s="220" t="str">
        <f t="shared" si="2036"/>
        <v/>
      </c>
      <c r="I65174" s="218" t="str">
        <f t="shared" si="2037"/>
        <v/>
      </c>
    </row>
    <row r="65175" spans="3:9" ht="15" customHeight="1">
      <c r="C65175" s="220" t="str">
        <f t="shared" si="2036"/>
        <v/>
      </c>
      <c r="I65175" s="218" t="str">
        <f t="shared" si="2037"/>
        <v/>
      </c>
    </row>
    <row r="65176" spans="3:9" ht="15" customHeight="1">
      <c r="C65176" s="220" t="str">
        <f t="shared" si="2036"/>
        <v/>
      </c>
      <c r="I65176" s="218" t="str">
        <f t="shared" si="2037"/>
        <v/>
      </c>
    </row>
    <row r="65177" spans="3:9" ht="15" customHeight="1">
      <c r="C65177" s="220" t="str">
        <f t="shared" si="2036"/>
        <v/>
      </c>
      <c r="I65177" s="218" t="str">
        <f t="shared" si="2037"/>
        <v/>
      </c>
    </row>
    <row r="65178" spans="3:9" ht="15" customHeight="1">
      <c r="C65178" s="220" t="str">
        <f t="shared" si="2036"/>
        <v/>
      </c>
      <c r="I65178" s="218" t="str">
        <f t="shared" si="2037"/>
        <v/>
      </c>
    </row>
    <row r="65179" spans="3:9" ht="15" customHeight="1">
      <c r="C65179" s="220" t="str">
        <f t="shared" si="2036"/>
        <v/>
      </c>
      <c r="I65179" s="218" t="str">
        <f t="shared" si="2037"/>
        <v/>
      </c>
    </row>
    <row r="65180" spans="3:9" ht="15" customHeight="1">
      <c r="C65180" s="220" t="str">
        <f t="shared" si="2036"/>
        <v/>
      </c>
      <c r="I65180" s="218" t="str">
        <f t="shared" si="2037"/>
        <v/>
      </c>
    </row>
    <row r="65181" spans="3:9" ht="15" customHeight="1">
      <c r="C65181" s="220" t="str">
        <f t="shared" si="2036"/>
        <v/>
      </c>
      <c r="I65181" s="218" t="str">
        <f t="shared" si="2037"/>
        <v/>
      </c>
    </row>
    <row r="65182" spans="3:9" ht="15" customHeight="1">
      <c r="C65182" s="220" t="str">
        <f t="shared" si="2036"/>
        <v/>
      </c>
      <c r="I65182" s="218" t="str">
        <f t="shared" si="2037"/>
        <v/>
      </c>
    </row>
    <row r="65183" spans="3:9" ht="15" customHeight="1">
      <c r="C65183" s="220" t="str">
        <f t="shared" si="2036"/>
        <v/>
      </c>
      <c r="I65183" s="218" t="str">
        <f t="shared" si="2037"/>
        <v/>
      </c>
    </row>
    <row r="65184" spans="3:9" ht="15" customHeight="1">
      <c r="C65184" s="220" t="str">
        <f t="shared" si="2036"/>
        <v/>
      </c>
      <c r="I65184" s="218" t="str">
        <f t="shared" si="2037"/>
        <v/>
      </c>
    </row>
    <row r="65185" spans="3:9" ht="15" customHeight="1">
      <c r="C65185" s="220" t="str">
        <f t="shared" si="2036"/>
        <v/>
      </c>
      <c r="I65185" s="218" t="str">
        <f t="shared" si="2037"/>
        <v/>
      </c>
    </row>
    <row r="65186" spans="3:9" ht="15" customHeight="1">
      <c r="C65186" s="220" t="str">
        <f t="shared" si="2036"/>
        <v/>
      </c>
      <c r="I65186" s="218" t="str">
        <f t="shared" si="2037"/>
        <v/>
      </c>
    </row>
    <row r="65187" spans="3:9" ht="15" customHeight="1">
      <c r="C65187" s="220" t="str">
        <f t="shared" si="2036"/>
        <v/>
      </c>
      <c r="I65187" s="218" t="str">
        <f t="shared" si="2037"/>
        <v/>
      </c>
    </row>
    <row r="65188" spans="3:9" ht="15" customHeight="1">
      <c r="C65188" s="220" t="str">
        <f t="shared" si="2036"/>
        <v/>
      </c>
      <c r="I65188" s="218" t="str">
        <f t="shared" si="2037"/>
        <v/>
      </c>
    </row>
    <row r="65189" spans="3:9" ht="15" customHeight="1">
      <c r="C65189" s="220" t="str">
        <f t="shared" si="2036"/>
        <v/>
      </c>
      <c r="I65189" s="218" t="str">
        <f t="shared" si="2037"/>
        <v/>
      </c>
    </row>
    <row r="65190" spans="3:9" ht="15" customHeight="1">
      <c r="C65190" s="220" t="str">
        <f t="shared" si="2036"/>
        <v/>
      </c>
      <c r="I65190" s="218" t="str">
        <f t="shared" si="2037"/>
        <v/>
      </c>
    </row>
    <row r="65191" spans="3:9" ht="15" customHeight="1">
      <c r="C65191" s="220" t="str">
        <f t="shared" si="2036"/>
        <v/>
      </c>
      <c r="I65191" s="218" t="str">
        <f t="shared" si="2037"/>
        <v/>
      </c>
    </row>
    <row r="65192" spans="3:9" ht="15" customHeight="1">
      <c r="C65192" s="220" t="str">
        <f t="shared" si="2036"/>
        <v/>
      </c>
      <c r="I65192" s="218" t="str">
        <f t="shared" si="2037"/>
        <v/>
      </c>
    </row>
    <row r="65193" spans="3:9" ht="15" customHeight="1">
      <c r="C65193" s="220" t="str">
        <f t="shared" si="2036"/>
        <v/>
      </c>
      <c r="I65193" s="218" t="str">
        <f t="shared" si="2037"/>
        <v/>
      </c>
    </row>
    <row r="65194" spans="3:9" ht="15" customHeight="1">
      <c r="C65194" s="220" t="str">
        <f t="shared" si="2036"/>
        <v/>
      </c>
      <c r="I65194" s="218" t="str">
        <f t="shared" si="2037"/>
        <v/>
      </c>
    </row>
    <row r="65195" spans="3:9" ht="15" customHeight="1">
      <c r="C65195" s="220" t="str">
        <f t="shared" si="2036"/>
        <v/>
      </c>
      <c r="I65195" s="218" t="str">
        <f t="shared" si="2037"/>
        <v/>
      </c>
    </row>
    <row r="65196" spans="3:9" ht="15" customHeight="1">
      <c r="C65196" s="220" t="str">
        <f t="shared" si="2036"/>
        <v/>
      </c>
      <c r="I65196" s="218" t="str">
        <f t="shared" si="2037"/>
        <v/>
      </c>
    </row>
    <row r="65197" spans="3:9" ht="15" customHeight="1">
      <c r="C65197" s="220" t="str">
        <f t="shared" si="2036"/>
        <v/>
      </c>
      <c r="I65197" s="218" t="str">
        <f t="shared" si="2037"/>
        <v/>
      </c>
    </row>
    <row r="65198" spans="3:9" ht="15" customHeight="1">
      <c r="C65198" s="220" t="str">
        <f t="shared" si="2036"/>
        <v/>
      </c>
      <c r="I65198" s="218" t="str">
        <f t="shared" si="2037"/>
        <v/>
      </c>
    </row>
    <row r="65199" spans="3:9" ht="15" customHeight="1">
      <c r="C65199" s="220" t="str">
        <f t="shared" si="2036"/>
        <v/>
      </c>
      <c r="I65199" s="218" t="str">
        <f t="shared" si="2037"/>
        <v/>
      </c>
    </row>
    <row r="65200" spans="3:9" ht="15" customHeight="1">
      <c r="C65200" s="220" t="str">
        <f t="shared" si="2036"/>
        <v/>
      </c>
      <c r="I65200" s="218" t="str">
        <f t="shared" si="2037"/>
        <v/>
      </c>
    </row>
    <row r="65201" spans="3:9" ht="15" customHeight="1">
      <c r="C65201" s="220" t="str">
        <f t="shared" si="2036"/>
        <v/>
      </c>
      <c r="I65201" s="218" t="str">
        <f t="shared" si="2037"/>
        <v/>
      </c>
    </row>
    <row r="65202" spans="3:9" ht="15" customHeight="1">
      <c r="C65202" s="220" t="str">
        <f t="shared" si="2036"/>
        <v/>
      </c>
      <c r="I65202" s="218" t="str">
        <f t="shared" si="2037"/>
        <v/>
      </c>
    </row>
    <row r="65203" spans="3:9" ht="15" customHeight="1">
      <c r="C65203" s="220" t="str">
        <f t="shared" si="2036"/>
        <v/>
      </c>
      <c r="I65203" s="218" t="str">
        <f t="shared" si="2037"/>
        <v/>
      </c>
    </row>
    <row r="65204" spans="3:9" ht="15" customHeight="1">
      <c r="C65204" s="220" t="str">
        <f t="shared" si="2036"/>
        <v/>
      </c>
      <c r="I65204" s="218" t="str">
        <f t="shared" si="2037"/>
        <v/>
      </c>
    </row>
    <row r="65205" spans="3:9" ht="15" customHeight="1">
      <c r="C65205" s="220" t="str">
        <f t="shared" si="2036"/>
        <v/>
      </c>
      <c r="I65205" s="218" t="str">
        <f t="shared" si="2037"/>
        <v/>
      </c>
    </row>
    <row r="65206" spans="3:9" ht="15" customHeight="1">
      <c r="C65206" s="220" t="str">
        <f t="shared" si="2036"/>
        <v/>
      </c>
      <c r="I65206" s="218" t="str">
        <f t="shared" si="2037"/>
        <v/>
      </c>
    </row>
    <row r="65207" spans="3:9" ht="15" customHeight="1">
      <c r="C65207" s="220" t="str">
        <f t="shared" si="2036"/>
        <v/>
      </c>
      <c r="I65207" s="218" t="str">
        <f t="shared" si="2037"/>
        <v/>
      </c>
    </row>
    <row r="65208" spans="3:9" ht="15" customHeight="1">
      <c r="C65208" s="220" t="str">
        <f t="shared" si="2036"/>
        <v/>
      </c>
      <c r="I65208" s="218" t="str">
        <f t="shared" si="2037"/>
        <v/>
      </c>
    </row>
    <row r="65209" spans="3:9" ht="15" customHeight="1">
      <c r="C65209" s="220" t="str">
        <f t="shared" si="2036"/>
        <v/>
      </c>
      <c r="I65209" s="218" t="str">
        <f t="shared" si="2037"/>
        <v/>
      </c>
    </row>
    <row r="65210" spans="3:9" ht="15" customHeight="1">
      <c r="C65210" s="220" t="str">
        <f t="shared" si="2036"/>
        <v/>
      </c>
      <c r="I65210" s="218" t="str">
        <f t="shared" si="2037"/>
        <v/>
      </c>
    </row>
    <row r="65211" spans="3:9" ht="15" customHeight="1">
      <c r="C65211" s="220" t="str">
        <f t="shared" si="2036"/>
        <v/>
      </c>
      <c r="I65211" s="218" t="str">
        <f t="shared" si="2037"/>
        <v/>
      </c>
    </row>
    <row r="65212" spans="3:9" ht="15" customHeight="1">
      <c r="C65212" s="220" t="str">
        <f t="shared" si="2036"/>
        <v/>
      </c>
      <c r="I65212" s="218" t="str">
        <f t="shared" si="2037"/>
        <v/>
      </c>
    </row>
    <row r="65213" spans="3:9" ht="15" customHeight="1">
      <c r="C65213" s="220" t="str">
        <f t="shared" si="2036"/>
        <v/>
      </c>
      <c r="I65213" s="218" t="str">
        <f t="shared" si="2037"/>
        <v/>
      </c>
    </row>
    <row r="65214" spans="3:9" ht="15" customHeight="1">
      <c r="C65214" s="220" t="str">
        <f t="shared" si="2036"/>
        <v/>
      </c>
      <c r="I65214" s="218" t="str">
        <f t="shared" si="2037"/>
        <v/>
      </c>
    </row>
    <row r="65215" spans="3:9" ht="15" customHeight="1">
      <c r="C65215" s="220" t="str">
        <f t="shared" si="2036"/>
        <v/>
      </c>
      <c r="I65215" s="218" t="str">
        <f t="shared" si="2037"/>
        <v/>
      </c>
    </row>
    <row r="65216" spans="3:9" ht="15" customHeight="1">
      <c r="C65216" s="220" t="str">
        <f t="shared" si="2036"/>
        <v/>
      </c>
      <c r="I65216" s="218" t="str">
        <f t="shared" si="2037"/>
        <v/>
      </c>
    </row>
    <row r="65217" spans="3:9" ht="15" customHeight="1">
      <c r="C65217" s="220" t="str">
        <f t="shared" si="2036"/>
        <v/>
      </c>
      <c r="I65217" s="218" t="str">
        <f t="shared" si="2037"/>
        <v/>
      </c>
    </row>
    <row r="65218" spans="3:9" ht="15" customHeight="1">
      <c r="C65218" s="220" t="str">
        <f t="shared" si="2036"/>
        <v/>
      </c>
      <c r="I65218" s="218" t="str">
        <f t="shared" si="2037"/>
        <v/>
      </c>
    </row>
    <row r="65219" spans="3:9" ht="15" customHeight="1">
      <c r="C65219" s="220" t="str">
        <f t="shared" si="2036"/>
        <v/>
      </c>
      <c r="I65219" s="218" t="str">
        <f t="shared" si="2037"/>
        <v/>
      </c>
    </row>
    <row r="65220" spans="3:9" ht="15" customHeight="1">
      <c r="C65220" s="220" t="str">
        <f t="shared" si="2036"/>
        <v/>
      </c>
      <c r="I65220" s="218" t="str">
        <f t="shared" si="2037"/>
        <v/>
      </c>
    </row>
    <row r="65221" spans="3:9" ht="15" customHeight="1">
      <c r="C65221" s="220" t="str">
        <f t="shared" si="2036"/>
        <v/>
      </c>
      <c r="I65221" s="218" t="str">
        <f t="shared" si="2037"/>
        <v/>
      </c>
    </row>
    <row r="65222" spans="3:9" ht="15" customHeight="1">
      <c r="C65222" s="220" t="str">
        <f t="shared" ref="C65222:C65285" si="2038">IF(B65222="","",MONTH(B65222))</f>
        <v/>
      </c>
      <c r="I65222" s="218" t="str">
        <f t="shared" ref="I65222:I65285" si="2039">IF(H65222="","",IF(E65222="","Não deixe campos em branco, a planilha resumo de custos e despesas necessita deles para funcionar",IF(F65222="","Não deixe campos em branco, a planilha resumo de custos e despesas necessita deles para funcionar",IF(G65222="","Não deixe campos em branco, a planilha resumo de custos e despesas necessita deles para funcionar",""))))</f>
        <v/>
      </c>
    </row>
    <row r="65223" spans="3:9" ht="15" customHeight="1">
      <c r="C65223" s="220" t="str">
        <f t="shared" si="2038"/>
        <v/>
      </c>
      <c r="I65223" s="218" t="str">
        <f t="shared" si="2039"/>
        <v/>
      </c>
    </row>
    <row r="65224" spans="3:9" ht="15" customHeight="1">
      <c r="C65224" s="220" t="str">
        <f t="shared" si="2038"/>
        <v/>
      </c>
      <c r="I65224" s="218" t="str">
        <f t="shared" si="2039"/>
        <v/>
      </c>
    </row>
    <row r="65225" spans="3:9" ht="15" customHeight="1">
      <c r="C65225" s="220" t="str">
        <f t="shared" si="2038"/>
        <v/>
      </c>
      <c r="I65225" s="218" t="str">
        <f t="shared" si="2039"/>
        <v/>
      </c>
    </row>
    <row r="65226" spans="3:9" ht="15" customHeight="1">
      <c r="C65226" s="220" t="str">
        <f t="shared" si="2038"/>
        <v/>
      </c>
      <c r="I65226" s="218" t="str">
        <f t="shared" si="2039"/>
        <v/>
      </c>
    </row>
    <row r="65227" spans="3:9" ht="15" customHeight="1">
      <c r="C65227" s="220" t="str">
        <f t="shared" si="2038"/>
        <v/>
      </c>
      <c r="I65227" s="218" t="str">
        <f t="shared" si="2039"/>
        <v/>
      </c>
    </row>
    <row r="65228" spans="3:9" ht="15" customHeight="1">
      <c r="C65228" s="220" t="str">
        <f t="shared" si="2038"/>
        <v/>
      </c>
      <c r="I65228" s="218" t="str">
        <f t="shared" si="2039"/>
        <v/>
      </c>
    </row>
    <row r="65229" spans="3:9" ht="15" customHeight="1">
      <c r="C65229" s="220" t="str">
        <f t="shared" si="2038"/>
        <v/>
      </c>
      <c r="I65229" s="218" t="str">
        <f t="shared" si="2039"/>
        <v/>
      </c>
    </row>
    <row r="65230" spans="3:9" ht="15" customHeight="1">
      <c r="C65230" s="220" t="str">
        <f t="shared" si="2038"/>
        <v/>
      </c>
      <c r="I65230" s="218" t="str">
        <f t="shared" si="2039"/>
        <v/>
      </c>
    </row>
    <row r="65231" spans="3:9" ht="15" customHeight="1">
      <c r="C65231" s="220" t="str">
        <f t="shared" si="2038"/>
        <v/>
      </c>
      <c r="I65231" s="218" t="str">
        <f t="shared" si="2039"/>
        <v/>
      </c>
    </row>
    <row r="65232" spans="3:9" ht="15" customHeight="1">
      <c r="C65232" s="220" t="str">
        <f t="shared" si="2038"/>
        <v/>
      </c>
      <c r="I65232" s="218" t="str">
        <f t="shared" si="2039"/>
        <v/>
      </c>
    </row>
    <row r="65233" spans="3:9" ht="15" customHeight="1">
      <c r="C65233" s="220" t="str">
        <f t="shared" si="2038"/>
        <v/>
      </c>
      <c r="I65233" s="218" t="str">
        <f t="shared" si="2039"/>
        <v/>
      </c>
    </row>
    <row r="65234" spans="3:9" ht="15" customHeight="1">
      <c r="C65234" s="220" t="str">
        <f t="shared" si="2038"/>
        <v/>
      </c>
      <c r="I65234" s="218" t="str">
        <f t="shared" si="2039"/>
        <v/>
      </c>
    </row>
    <row r="65235" spans="3:9" ht="15" customHeight="1">
      <c r="C65235" s="220" t="str">
        <f t="shared" si="2038"/>
        <v/>
      </c>
      <c r="I65235" s="218" t="str">
        <f t="shared" si="2039"/>
        <v/>
      </c>
    </row>
    <row r="65236" spans="3:9" ht="15" customHeight="1">
      <c r="C65236" s="220" t="str">
        <f t="shared" si="2038"/>
        <v/>
      </c>
      <c r="I65236" s="218" t="str">
        <f t="shared" si="2039"/>
        <v/>
      </c>
    </row>
    <row r="65237" spans="3:9" ht="15" customHeight="1">
      <c r="C65237" s="220" t="str">
        <f t="shared" si="2038"/>
        <v/>
      </c>
      <c r="I65237" s="218" t="str">
        <f t="shared" si="2039"/>
        <v/>
      </c>
    </row>
    <row r="65238" spans="3:9" ht="15" customHeight="1">
      <c r="C65238" s="220" t="str">
        <f t="shared" si="2038"/>
        <v/>
      </c>
      <c r="I65238" s="218" t="str">
        <f t="shared" si="2039"/>
        <v/>
      </c>
    </row>
    <row r="65239" spans="3:9" ht="15" customHeight="1">
      <c r="C65239" s="220" t="str">
        <f t="shared" si="2038"/>
        <v/>
      </c>
      <c r="I65239" s="218" t="str">
        <f t="shared" si="2039"/>
        <v/>
      </c>
    </row>
    <row r="65240" spans="3:9" ht="15" customHeight="1">
      <c r="C65240" s="220" t="str">
        <f t="shared" si="2038"/>
        <v/>
      </c>
      <c r="I65240" s="218" t="str">
        <f t="shared" si="2039"/>
        <v/>
      </c>
    </row>
    <row r="65241" spans="3:9" ht="15" customHeight="1">
      <c r="C65241" s="220" t="str">
        <f t="shared" si="2038"/>
        <v/>
      </c>
      <c r="I65241" s="218" t="str">
        <f t="shared" si="2039"/>
        <v/>
      </c>
    </row>
    <row r="65242" spans="3:9" ht="15" customHeight="1">
      <c r="C65242" s="220" t="str">
        <f t="shared" si="2038"/>
        <v/>
      </c>
      <c r="I65242" s="218" t="str">
        <f t="shared" si="2039"/>
        <v/>
      </c>
    </row>
    <row r="65243" spans="3:9" ht="15" customHeight="1">
      <c r="C65243" s="220" t="str">
        <f t="shared" si="2038"/>
        <v/>
      </c>
      <c r="I65243" s="218" t="str">
        <f t="shared" si="2039"/>
        <v/>
      </c>
    </row>
    <row r="65244" spans="3:9" ht="15" customHeight="1">
      <c r="C65244" s="220" t="str">
        <f t="shared" si="2038"/>
        <v/>
      </c>
      <c r="I65244" s="218" t="str">
        <f t="shared" si="2039"/>
        <v/>
      </c>
    </row>
    <row r="65245" spans="3:9" ht="15" customHeight="1">
      <c r="C65245" s="220" t="str">
        <f t="shared" si="2038"/>
        <v/>
      </c>
      <c r="I65245" s="218" t="str">
        <f t="shared" si="2039"/>
        <v/>
      </c>
    </row>
    <row r="65246" spans="3:9" ht="15" customHeight="1">
      <c r="C65246" s="220" t="str">
        <f t="shared" si="2038"/>
        <v/>
      </c>
      <c r="I65246" s="218" t="str">
        <f t="shared" si="2039"/>
        <v/>
      </c>
    </row>
    <row r="65247" spans="3:9" ht="15" customHeight="1">
      <c r="C65247" s="220" t="str">
        <f t="shared" si="2038"/>
        <v/>
      </c>
      <c r="I65247" s="218" t="str">
        <f t="shared" si="2039"/>
        <v/>
      </c>
    </row>
    <row r="65248" spans="3:9" ht="15" customHeight="1">
      <c r="C65248" s="220" t="str">
        <f t="shared" si="2038"/>
        <v/>
      </c>
      <c r="I65248" s="218" t="str">
        <f t="shared" si="2039"/>
        <v/>
      </c>
    </row>
    <row r="65249" spans="3:9" ht="15" customHeight="1">
      <c r="C65249" s="220" t="str">
        <f t="shared" si="2038"/>
        <v/>
      </c>
      <c r="I65249" s="218" t="str">
        <f t="shared" si="2039"/>
        <v/>
      </c>
    </row>
    <row r="65250" spans="3:9" ht="15" customHeight="1">
      <c r="C65250" s="220" t="str">
        <f t="shared" si="2038"/>
        <v/>
      </c>
      <c r="I65250" s="218" t="str">
        <f t="shared" si="2039"/>
        <v/>
      </c>
    </row>
    <row r="65251" spans="3:9" ht="15" customHeight="1">
      <c r="C65251" s="220" t="str">
        <f t="shared" si="2038"/>
        <v/>
      </c>
      <c r="I65251" s="218" t="str">
        <f t="shared" si="2039"/>
        <v/>
      </c>
    </row>
    <row r="65252" spans="3:9" ht="15" customHeight="1">
      <c r="C65252" s="220" t="str">
        <f t="shared" si="2038"/>
        <v/>
      </c>
      <c r="I65252" s="218" t="str">
        <f t="shared" si="2039"/>
        <v/>
      </c>
    </row>
    <row r="65253" spans="3:9" ht="15" customHeight="1">
      <c r="C65253" s="220" t="str">
        <f t="shared" si="2038"/>
        <v/>
      </c>
      <c r="I65253" s="218" t="str">
        <f t="shared" si="2039"/>
        <v/>
      </c>
    </row>
    <row r="65254" spans="3:9" ht="15" customHeight="1">
      <c r="C65254" s="220" t="str">
        <f t="shared" si="2038"/>
        <v/>
      </c>
      <c r="I65254" s="218" t="str">
        <f t="shared" si="2039"/>
        <v/>
      </c>
    </row>
    <row r="65255" spans="3:9" ht="15" customHeight="1">
      <c r="C65255" s="220" t="str">
        <f t="shared" si="2038"/>
        <v/>
      </c>
      <c r="I65255" s="218" t="str">
        <f t="shared" si="2039"/>
        <v/>
      </c>
    </row>
    <row r="65256" spans="3:9" ht="15" customHeight="1">
      <c r="C65256" s="220" t="str">
        <f t="shared" si="2038"/>
        <v/>
      </c>
      <c r="I65256" s="218" t="str">
        <f t="shared" si="2039"/>
        <v/>
      </c>
    </row>
    <row r="65257" spans="3:9" ht="15" customHeight="1">
      <c r="C65257" s="220" t="str">
        <f t="shared" si="2038"/>
        <v/>
      </c>
      <c r="I65257" s="218" t="str">
        <f t="shared" si="2039"/>
        <v/>
      </c>
    </row>
    <row r="65258" spans="3:9" ht="15" customHeight="1">
      <c r="C65258" s="220" t="str">
        <f t="shared" si="2038"/>
        <v/>
      </c>
      <c r="I65258" s="218" t="str">
        <f t="shared" si="2039"/>
        <v/>
      </c>
    </row>
    <row r="65259" spans="3:9" ht="15" customHeight="1">
      <c r="C65259" s="220" t="str">
        <f t="shared" si="2038"/>
        <v/>
      </c>
      <c r="I65259" s="218" t="str">
        <f t="shared" si="2039"/>
        <v/>
      </c>
    </row>
    <row r="65260" spans="3:9" ht="15" customHeight="1">
      <c r="C65260" s="220" t="str">
        <f t="shared" si="2038"/>
        <v/>
      </c>
      <c r="I65260" s="218" t="str">
        <f t="shared" si="2039"/>
        <v/>
      </c>
    </row>
    <row r="65261" spans="3:9" ht="15" customHeight="1">
      <c r="C65261" s="220" t="str">
        <f t="shared" si="2038"/>
        <v/>
      </c>
      <c r="I65261" s="218" t="str">
        <f t="shared" si="2039"/>
        <v/>
      </c>
    </row>
    <row r="65262" spans="3:9" ht="15" customHeight="1">
      <c r="C65262" s="220" t="str">
        <f t="shared" si="2038"/>
        <v/>
      </c>
      <c r="I65262" s="218" t="str">
        <f t="shared" si="2039"/>
        <v/>
      </c>
    </row>
    <row r="65263" spans="3:9" ht="15" customHeight="1">
      <c r="C65263" s="220" t="str">
        <f t="shared" si="2038"/>
        <v/>
      </c>
      <c r="I65263" s="218" t="str">
        <f t="shared" si="2039"/>
        <v/>
      </c>
    </row>
    <row r="65264" spans="3:9" ht="15" customHeight="1">
      <c r="C65264" s="220" t="str">
        <f t="shared" si="2038"/>
        <v/>
      </c>
      <c r="I65264" s="218" t="str">
        <f t="shared" si="2039"/>
        <v/>
      </c>
    </row>
    <row r="65265" spans="3:9" ht="15" customHeight="1">
      <c r="C65265" s="220" t="str">
        <f t="shared" si="2038"/>
        <v/>
      </c>
      <c r="I65265" s="218" t="str">
        <f t="shared" si="2039"/>
        <v/>
      </c>
    </row>
    <row r="65266" spans="3:9" ht="15" customHeight="1">
      <c r="C65266" s="220" t="str">
        <f t="shared" si="2038"/>
        <v/>
      </c>
      <c r="I65266" s="218" t="str">
        <f t="shared" si="2039"/>
        <v/>
      </c>
    </row>
    <row r="65267" spans="3:9" ht="15" customHeight="1">
      <c r="C65267" s="220" t="str">
        <f t="shared" si="2038"/>
        <v/>
      </c>
      <c r="I65267" s="218" t="str">
        <f t="shared" si="2039"/>
        <v/>
      </c>
    </row>
    <row r="65268" spans="3:9" ht="15" customHeight="1">
      <c r="C65268" s="220" t="str">
        <f t="shared" si="2038"/>
        <v/>
      </c>
      <c r="I65268" s="218" t="str">
        <f t="shared" si="2039"/>
        <v/>
      </c>
    </row>
    <row r="65269" spans="3:9" ht="15" customHeight="1">
      <c r="C65269" s="220" t="str">
        <f t="shared" si="2038"/>
        <v/>
      </c>
      <c r="I65269" s="218" t="str">
        <f t="shared" si="2039"/>
        <v/>
      </c>
    </row>
    <row r="65270" spans="3:9" ht="15" customHeight="1">
      <c r="C65270" s="220" t="str">
        <f t="shared" si="2038"/>
        <v/>
      </c>
      <c r="I65270" s="218" t="str">
        <f t="shared" si="2039"/>
        <v/>
      </c>
    </row>
    <row r="65271" spans="3:9" ht="15" customHeight="1">
      <c r="C65271" s="220" t="str">
        <f t="shared" si="2038"/>
        <v/>
      </c>
      <c r="I65271" s="218" t="str">
        <f t="shared" si="2039"/>
        <v/>
      </c>
    </row>
    <row r="65272" spans="3:9" ht="15" customHeight="1">
      <c r="C65272" s="220" t="str">
        <f t="shared" si="2038"/>
        <v/>
      </c>
      <c r="I65272" s="218" t="str">
        <f t="shared" si="2039"/>
        <v/>
      </c>
    </row>
    <row r="65273" spans="3:9" ht="15" customHeight="1">
      <c r="C65273" s="220" t="str">
        <f t="shared" si="2038"/>
        <v/>
      </c>
      <c r="I65273" s="218" t="str">
        <f t="shared" si="2039"/>
        <v/>
      </c>
    </row>
    <row r="65274" spans="3:9" ht="15" customHeight="1">
      <c r="C65274" s="220" t="str">
        <f t="shared" si="2038"/>
        <v/>
      </c>
      <c r="I65274" s="218" t="str">
        <f t="shared" si="2039"/>
        <v/>
      </c>
    </row>
    <row r="65275" spans="3:9" ht="15" customHeight="1">
      <c r="C65275" s="220" t="str">
        <f t="shared" si="2038"/>
        <v/>
      </c>
      <c r="I65275" s="218" t="str">
        <f t="shared" si="2039"/>
        <v/>
      </c>
    </row>
    <row r="65276" spans="3:9" ht="15" customHeight="1">
      <c r="C65276" s="220" t="str">
        <f t="shared" si="2038"/>
        <v/>
      </c>
      <c r="I65276" s="218" t="str">
        <f t="shared" si="2039"/>
        <v/>
      </c>
    </row>
    <row r="65277" spans="3:9" ht="15" customHeight="1">
      <c r="C65277" s="220" t="str">
        <f t="shared" si="2038"/>
        <v/>
      </c>
      <c r="I65277" s="218" t="str">
        <f t="shared" si="2039"/>
        <v/>
      </c>
    </row>
    <row r="65278" spans="3:9" ht="15" customHeight="1">
      <c r="C65278" s="220" t="str">
        <f t="shared" si="2038"/>
        <v/>
      </c>
      <c r="I65278" s="218" t="str">
        <f t="shared" si="2039"/>
        <v/>
      </c>
    </row>
    <row r="65279" spans="3:9" ht="15" customHeight="1">
      <c r="C65279" s="220" t="str">
        <f t="shared" si="2038"/>
        <v/>
      </c>
      <c r="I65279" s="218" t="str">
        <f t="shared" si="2039"/>
        <v/>
      </c>
    </row>
    <row r="65280" spans="3:9" ht="15" customHeight="1">
      <c r="C65280" s="220" t="str">
        <f t="shared" si="2038"/>
        <v/>
      </c>
      <c r="I65280" s="218" t="str">
        <f t="shared" si="2039"/>
        <v/>
      </c>
    </row>
    <row r="65281" spans="3:9" ht="15" customHeight="1">
      <c r="C65281" s="220" t="str">
        <f t="shared" si="2038"/>
        <v/>
      </c>
      <c r="I65281" s="218" t="str">
        <f t="shared" si="2039"/>
        <v/>
      </c>
    </row>
    <row r="65282" spans="3:9" ht="15" customHeight="1">
      <c r="C65282" s="220" t="str">
        <f t="shared" si="2038"/>
        <v/>
      </c>
      <c r="I65282" s="218" t="str">
        <f t="shared" si="2039"/>
        <v/>
      </c>
    </row>
    <row r="65283" spans="3:9" ht="15" customHeight="1">
      <c r="C65283" s="220" t="str">
        <f t="shared" si="2038"/>
        <v/>
      </c>
      <c r="I65283" s="218" t="str">
        <f t="shared" si="2039"/>
        <v/>
      </c>
    </row>
    <row r="65284" spans="3:9" ht="15" customHeight="1">
      <c r="C65284" s="220" t="str">
        <f t="shared" si="2038"/>
        <v/>
      </c>
      <c r="I65284" s="218" t="str">
        <f t="shared" si="2039"/>
        <v/>
      </c>
    </row>
    <row r="65285" spans="3:9" ht="15" customHeight="1">
      <c r="C65285" s="220" t="str">
        <f t="shared" si="2038"/>
        <v/>
      </c>
      <c r="I65285" s="218" t="str">
        <f t="shared" si="2039"/>
        <v/>
      </c>
    </row>
    <row r="65286" spans="3:9" ht="15" customHeight="1">
      <c r="C65286" s="220" t="str">
        <f t="shared" ref="C65286:C65349" si="2040">IF(B65286="","",MONTH(B65286))</f>
        <v/>
      </c>
      <c r="I65286" s="218" t="str">
        <f t="shared" ref="I65286:I65349" si="2041">IF(H65286="","",IF(E65286="","Não deixe campos em branco, a planilha resumo de custos e despesas necessita deles para funcionar",IF(F65286="","Não deixe campos em branco, a planilha resumo de custos e despesas necessita deles para funcionar",IF(G65286="","Não deixe campos em branco, a planilha resumo de custos e despesas necessita deles para funcionar",""))))</f>
        <v/>
      </c>
    </row>
    <row r="65287" spans="3:9" ht="15" customHeight="1">
      <c r="C65287" s="220" t="str">
        <f t="shared" si="2040"/>
        <v/>
      </c>
      <c r="I65287" s="218" t="str">
        <f t="shared" si="2041"/>
        <v/>
      </c>
    </row>
    <row r="65288" spans="3:9" ht="15" customHeight="1">
      <c r="C65288" s="220" t="str">
        <f t="shared" si="2040"/>
        <v/>
      </c>
      <c r="I65288" s="218" t="str">
        <f t="shared" si="2041"/>
        <v/>
      </c>
    </row>
    <row r="65289" spans="3:9" ht="15" customHeight="1">
      <c r="C65289" s="220" t="str">
        <f t="shared" si="2040"/>
        <v/>
      </c>
      <c r="I65289" s="218" t="str">
        <f t="shared" si="2041"/>
        <v/>
      </c>
    </row>
    <row r="65290" spans="3:9" ht="15" customHeight="1">
      <c r="C65290" s="220" t="str">
        <f t="shared" si="2040"/>
        <v/>
      </c>
      <c r="I65290" s="218" t="str">
        <f t="shared" si="2041"/>
        <v/>
      </c>
    </row>
    <row r="65291" spans="3:9" ht="15" customHeight="1">
      <c r="C65291" s="220" t="str">
        <f t="shared" si="2040"/>
        <v/>
      </c>
      <c r="I65291" s="218" t="str">
        <f t="shared" si="2041"/>
        <v/>
      </c>
    </row>
    <row r="65292" spans="3:9" ht="15" customHeight="1">
      <c r="C65292" s="220" t="str">
        <f t="shared" si="2040"/>
        <v/>
      </c>
      <c r="I65292" s="218" t="str">
        <f t="shared" si="2041"/>
        <v/>
      </c>
    </row>
    <row r="65293" spans="3:9" ht="15" customHeight="1">
      <c r="C65293" s="220" t="str">
        <f t="shared" si="2040"/>
        <v/>
      </c>
      <c r="I65293" s="218" t="str">
        <f t="shared" si="2041"/>
        <v/>
      </c>
    </row>
    <row r="65294" spans="3:9" ht="15" customHeight="1">
      <c r="C65294" s="220" t="str">
        <f t="shared" si="2040"/>
        <v/>
      </c>
      <c r="I65294" s="218" t="str">
        <f t="shared" si="2041"/>
        <v/>
      </c>
    </row>
    <row r="65295" spans="3:9" ht="15" customHeight="1">
      <c r="C65295" s="220" t="str">
        <f t="shared" si="2040"/>
        <v/>
      </c>
      <c r="I65295" s="218" t="str">
        <f t="shared" si="2041"/>
        <v/>
      </c>
    </row>
    <row r="65296" spans="3:9" ht="15" customHeight="1">
      <c r="C65296" s="220" t="str">
        <f t="shared" si="2040"/>
        <v/>
      </c>
      <c r="I65296" s="218" t="str">
        <f t="shared" si="2041"/>
        <v/>
      </c>
    </row>
    <row r="65297" spans="3:9" ht="15" customHeight="1">
      <c r="C65297" s="220" t="str">
        <f t="shared" si="2040"/>
        <v/>
      </c>
      <c r="I65297" s="218" t="str">
        <f t="shared" si="2041"/>
        <v/>
      </c>
    </row>
    <row r="65298" spans="3:9" ht="15" customHeight="1">
      <c r="C65298" s="220" t="str">
        <f t="shared" si="2040"/>
        <v/>
      </c>
      <c r="I65298" s="218" t="str">
        <f t="shared" si="2041"/>
        <v/>
      </c>
    </row>
    <row r="65299" spans="3:9" ht="15" customHeight="1">
      <c r="C65299" s="220" t="str">
        <f t="shared" si="2040"/>
        <v/>
      </c>
      <c r="I65299" s="218" t="str">
        <f t="shared" si="2041"/>
        <v/>
      </c>
    </row>
    <row r="65300" spans="3:9" ht="15" customHeight="1">
      <c r="C65300" s="220" t="str">
        <f t="shared" si="2040"/>
        <v/>
      </c>
      <c r="I65300" s="218" t="str">
        <f t="shared" si="2041"/>
        <v/>
      </c>
    </row>
    <row r="65301" spans="3:9" ht="15" customHeight="1">
      <c r="C65301" s="220" t="str">
        <f t="shared" si="2040"/>
        <v/>
      </c>
      <c r="I65301" s="218" t="str">
        <f t="shared" si="2041"/>
        <v/>
      </c>
    </row>
    <row r="65302" spans="3:9" ht="15" customHeight="1">
      <c r="C65302" s="220" t="str">
        <f t="shared" si="2040"/>
        <v/>
      </c>
      <c r="I65302" s="218" t="str">
        <f t="shared" si="2041"/>
        <v/>
      </c>
    </row>
    <row r="65303" spans="3:9" ht="15" customHeight="1">
      <c r="C65303" s="220" t="str">
        <f t="shared" si="2040"/>
        <v/>
      </c>
      <c r="I65303" s="218" t="str">
        <f t="shared" si="2041"/>
        <v/>
      </c>
    </row>
    <row r="65304" spans="3:9" ht="15" customHeight="1">
      <c r="C65304" s="220" t="str">
        <f t="shared" si="2040"/>
        <v/>
      </c>
      <c r="I65304" s="218" t="str">
        <f t="shared" si="2041"/>
        <v/>
      </c>
    </row>
    <row r="65305" spans="3:9" ht="15" customHeight="1">
      <c r="C65305" s="220" t="str">
        <f t="shared" si="2040"/>
        <v/>
      </c>
      <c r="I65305" s="218" t="str">
        <f t="shared" si="2041"/>
        <v/>
      </c>
    </row>
    <row r="65306" spans="3:9" ht="15" customHeight="1">
      <c r="C65306" s="220" t="str">
        <f t="shared" si="2040"/>
        <v/>
      </c>
      <c r="I65306" s="218" t="str">
        <f t="shared" si="2041"/>
        <v/>
      </c>
    </row>
    <row r="65307" spans="3:9" ht="15" customHeight="1">
      <c r="C65307" s="220" t="str">
        <f t="shared" si="2040"/>
        <v/>
      </c>
      <c r="I65307" s="218" t="str">
        <f t="shared" si="2041"/>
        <v/>
      </c>
    </row>
    <row r="65308" spans="3:9" ht="15" customHeight="1">
      <c r="C65308" s="220" t="str">
        <f t="shared" si="2040"/>
        <v/>
      </c>
      <c r="I65308" s="218" t="str">
        <f t="shared" si="2041"/>
        <v/>
      </c>
    </row>
    <row r="65309" spans="3:9" ht="15" customHeight="1">
      <c r="C65309" s="220" t="str">
        <f t="shared" si="2040"/>
        <v/>
      </c>
      <c r="I65309" s="218" t="str">
        <f t="shared" si="2041"/>
        <v/>
      </c>
    </row>
    <row r="65310" spans="3:9" ht="15" customHeight="1">
      <c r="C65310" s="220" t="str">
        <f t="shared" si="2040"/>
        <v/>
      </c>
      <c r="I65310" s="218" t="str">
        <f t="shared" si="2041"/>
        <v/>
      </c>
    </row>
    <row r="65311" spans="3:9" ht="15" customHeight="1">
      <c r="C65311" s="220" t="str">
        <f t="shared" si="2040"/>
        <v/>
      </c>
      <c r="I65311" s="218" t="str">
        <f t="shared" si="2041"/>
        <v/>
      </c>
    </row>
    <row r="65312" spans="3:9" ht="15" customHeight="1">
      <c r="C65312" s="220" t="str">
        <f t="shared" si="2040"/>
        <v/>
      </c>
      <c r="I65312" s="218" t="str">
        <f t="shared" si="2041"/>
        <v/>
      </c>
    </row>
    <row r="65313" spans="3:9" ht="15" customHeight="1">
      <c r="C65313" s="220" t="str">
        <f t="shared" si="2040"/>
        <v/>
      </c>
      <c r="I65313" s="218" t="str">
        <f t="shared" si="2041"/>
        <v/>
      </c>
    </row>
    <row r="65314" spans="3:9" ht="15" customHeight="1">
      <c r="C65314" s="220" t="str">
        <f t="shared" si="2040"/>
        <v/>
      </c>
      <c r="I65314" s="218" t="str">
        <f t="shared" si="2041"/>
        <v/>
      </c>
    </row>
    <row r="65315" spans="3:9" ht="15" customHeight="1">
      <c r="C65315" s="220" t="str">
        <f t="shared" si="2040"/>
        <v/>
      </c>
      <c r="I65315" s="218" t="str">
        <f t="shared" si="2041"/>
        <v/>
      </c>
    </row>
    <row r="65316" spans="3:9" ht="15" customHeight="1">
      <c r="C65316" s="220" t="str">
        <f t="shared" si="2040"/>
        <v/>
      </c>
      <c r="I65316" s="218" t="str">
        <f t="shared" si="2041"/>
        <v/>
      </c>
    </row>
    <row r="65317" spans="3:9" ht="15" customHeight="1">
      <c r="C65317" s="220" t="str">
        <f t="shared" si="2040"/>
        <v/>
      </c>
      <c r="I65317" s="218" t="str">
        <f t="shared" si="2041"/>
        <v/>
      </c>
    </row>
    <row r="65318" spans="3:9" ht="15" customHeight="1">
      <c r="C65318" s="220" t="str">
        <f t="shared" si="2040"/>
        <v/>
      </c>
      <c r="I65318" s="218" t="str">
        <f t="shared" si="2041"/>
        <v/>
      </c>
    </row>
    <row r="65319" spans="3:9" ht="15" customHeight="1">
      <c r="C65319" s="220" t="str">
        <f t="shared" si="2040"/>
        <v/>
      </c>
      <c r="I65319" s="218" t="str">
        <f t="shared" si="2041"/>
        <v/>
      </c>
    </row>
    <row r="65320" spans="3:9" ht="15" customHeight="1">
      <c r="C65320" s="220" t="str">
        <f t="shared" si="2040"/>
        <v/>
      </c>
      <c r="I65320" s="218" t="str">
        <f t="shared" si="2041"/>
        <v/>
      </c>
    </row>
    <row r="65321" spans="3:9" ht="15" customHeight="1">
      <c r="C65321" s="220" t="str">
        <f t="shared" si="2040"/>
        <v/>
      </c>
      <c r="I65321" s="218" t="str">
        <f t="shared" si="2041"/>
        <v/>
      </c>
    </row>
    <row r="65322" spans="3:9" ht="15" customHeight="1">
      <c r="C65322" s="220" t="str">
        <f t="shared" si="2040"/>
        <v/>
      </c>
      <c r="I65322" s="218" t="str">
        <f t="shared" si="2041"/>
        <v/>
      </c>
    </row>
    <row r="65323" spans="3:9" ht="15" customHeight="1">
      <c r="C65323" s="220" t="str">
        <f t="shared" si="2040"/>
        <v/>
      </c>
      <c r="I65323" s="218" t="str">
        <f t="shared" si="2041"/>
        <v/>
      </c>
    </row>
    <row r="65324" spans="3:9" ht="15" customHeight="1">
      <c r="C65324" s="220" t="str">
        <f t="shared" si="2040"/>
        <v/>
      </c>
      <c r="I65324" s="218" t="str">
        <f t="shared" si="2041"/>
        <v/>
      </c>
    </row>
    <row r="65325" spans="3:9" ht="15" customHeight="1">
      <c r="C65325" s="220" t="str">
        <f t="shared" si="2040"/>
        <v/>
      </c>
      <c r="I65325" s="218" t="str">
        <f t="shared" si="2041"/>
        <v/>
      </c>
    </row>
    <row r="65326" spans="3:9" ht="15" customHeight="1">
      <c r="C65326" s="220" t="str">
        <f t="shared" si="2040"/>
        <v/>
      </c>
      <c r="I65326" s="218" t="str">
        <f t="shared" si="2041"/>
        <v/>
      </c>
    </row>
    <row r="65327" spans="3:9" ht="15" customHeight="1">
      <c r="C65327" s="220" t="str">
        <f t="shared" si="2040"/>
        <v/>
      </c>
      <c r="I65327" s="218" t="str">
        <f t="shared" si="2041"/>
        <v/>
      </c>
    </row>
    <row r="65328" spans="3:9" ht="15" customHeight="1">
      <c r="C65328" s="220" t="str">
        <f t="shared" si="2040"/>
        <v/>
      </c>
      <c r="I65328" s="218" t="str">
        <f t="shared" si="2041"/>
        <v/>
      </c>
    </row>
    <row r="65329" spans="3:9" ht="15" customHeight="1">
      <c r="C65329" s="220" t="str">
        <f t="shared" si="2040"/>
        <v/>
      </c>
      <c r="I65329" s="218" t="str">
        <f t="shared" si="2041"/>
        <v/>
      </c>
    </row>
    <row r="65330" spans="3:9" ht="15" customHeight="1">
      <c r="C65330" s="220" t="str">
        <f t="shared" si="2040"/>
        <v/>
      </c>
      <c r="I65330" s="218" t="str">
        <f t="shared" si="2041"/>
        <v/>
      </c>
    </row>
    <row r="65331" spans="3:9" ht="15" customHeight="1">
      <c r="C65331" s="220" t="str">
        <f t="shared" si="2040"/>
        <v/>
      </c>
      <c r="I65331" s="218" t="str">
        <f t="shared" si="2041"/>
        <v/>
      </c>
    </row>
    <row r="65332" spans="3:9" ht="15" customHeight="1">
      <c r="C65332" s="220" t="str">
        <f t="shared" si="2040"/>
        <v/>
      </c>
      <c r="I65332" s="218" t="str">
        <f t="shared" si="2041"/>
        <v/>
      </c>
    </row>
    <row r="65333" spans="3:9" ht="15" customHeight="1">
      <c r="C65333" s="220" t="str">
        <f t="shared" si="2040"/>
        <v/>
      </c>
      <c r="I65333" s="218" t="str">
        <f t="shared" si="2041"/>
        <v/>
      </c>
    </row>
    <row r="65334" spans="3:9" ht="15" customHeight="1">
      <c r="C65334" s="220" t="str">
        <f t="shared" si="2040"/>
        <v/>
      </c>
      <c r="I65334" s="218" t="str">
        <f t="shared" si="2041"/>
        <v/>
      </c>
    </row>
    <row r="65335" spans="3:9" ht="15" customHeight="1">
      <c r="C65335" s="220" t="str">
        <f t="shared" si="2040"/>
        <v/>
      </c>
      <c r="I65335" s="218" t="str">
        <f t="shared" si="2041"/>
        <v/>
      </c>
    </row>
    <row r="65336" spans="3:9" ht="15" customHeight="1">
      <c r="C65336" s="220" t="str">
        <f t="shared" si="2040"/>
        <v/>
      </c>
      <c r="I65336" s="218" t="str">
        <f t="shared" si="2041"/>
        <v/>
      </c>
    </row>
    <row r="65337" spans="3:9" ht="15" customHeight="1">
      <c r="C65337" s="220" t="str">
        <f t="shared" si="2040"/>
        <v/>
      </c>
      <c r="I65337" s="218" t="str">
        <f t="shared" si="2041"/>
        <v/>
      </c>
    </row>
    <row r="65338" spans="3:9" ht="15" customHeight="1">
      <c r="C65338" s="220" t="str">
        <f t="shared" si="2040"/>
        <v/>
      </c>
      <c r="I65338" s="218" t="str">
        <f t="shared" si="2041"/>
        <v/>
      </c>
    </row>
    <row r="65339" spans="3:9" ht="15" customHeight="1">
      <c r="C65339" s="220" t="str">
        <f t="shared" si="2040"/>
        <v/>
      </c>
      <c r="I65339" s="218" t="str">
        <f t="shared" si="2041"/>
        <v/>
      </c>
    </row>
    <row r="65340" spans="3:9" ht="15" customHeight="1">
      <c r="C65340" s="220" t="str">
        <f t="shared" si="2040"/>
        <v/>
      </c>
      <c r="I65340" s="218" t="str">
        <f t="shared" si="2041"/>
        <v/>
      </c>
    </row>
    <row r="65341" spans="3:9" ht="15" customHeight="1">
      <c r="C65341" s="220" t="str">
        <f t="shared" si="2040"/>
        <v/>
      </c>
      <c r="I65341" s="218" t="str">
        <f t="shared" si="2041"/>
        <v/>
      </c>
    </row>
    <row r="65342" spans="3:9" ht="15" customHeight="1">
      <c r="C65342" s="220" t="str">
        <f t="shared" si="2040"/>
        <v/>
      </c>
      <c r="I65342" s="218" t="str">
        <f t="shared" si="2041"/>
        <v/>
      </c>
    </row>
    <row r="65343" spans="3:9" ht="15" customHeight="1">
      <c r="C65343" s="220" t="str">
        <f t="shared" si="2040"/>
        <v/>
      </c>
      <c r="I65343" s="218" t="str">
        <f t="shared" si="2041"/>
        <v/>
      </c>
    </row>
    <row r="65344" spans="3:9" ht="15" customHeight="1">
      <c r="C65344" s="220" t="str">
        <f t="shared" si="2040"/>
        <v/>
      </c>
      <c r="I65344" s="218" t="str">
        <f t="shared" si="2041"/>
        <v/>
      </c>
    </row>
    <row r="65345" spans="3:9" ht="15" customHeight="1">
      <c r="C65345" s="220" t="str">
        <f t="shared" si="2040"/>
        <v/>
      </c>
      <c r="I65345" s="218" t="str">
        <f t="shared" si="2041"/>
        <v/>
      </c>
    </row>
    <row r="65346" spans="3:9" ht="15" customHeight="1">
      <c r="C65346" s="220" t="str">
        <f t="shared" si="2040"/>
        <v/>
      </c>
      <c r="I65346" s="218" t="str">
        <f t="shared" si="2041"/>
        <v/>
      </c>
    </row>
    <row r="65347" spans="3:9" ht="15" customHeight="1">
      <c r="C65347" s="220" t="str">
        <f t="shared" si="2040"/>
        <v/>
      </c>
      <c r="I65347" s="218" t="str">
        <f t="shared" si="2041"/>
        <v/>
      </c>
    </row>
    <row r="65348" spans="3:9" ht="15" customHeight="1">
      <c r="C65348" s="220" t="str">
        <f t="shared" si="2040"/>
        <v/>
      </c>
      <c r="I65348" s="218" t="str">
        <f t="shared" si="2041"/>
        <v/>
      </c>
    </row>
    <row r="65349" spans="3:9" ht="15" customHeight="1">
      <c r="C65349" s="220" t="str">
        <f t="shared" si="2040"/>
        <v/>
      </c>
      <c r="I65349" s="218" t="str">
        <f t="shared" si="2041"/>
        <v/>
      </c>
    </row>
    <row r="65350" spans="3:9" ht="15" customHeight="1">
      <c r="C65350" s="220" t="str">
        <f t="shared" ref="C65350:C65413" si="2042">IF(B65350="","",MONTH(B65350))</f>
        <v/>
      </c>
      <c r="I65350" s="218" t="str">
        <f t="shared" ref="I65350:I65413" si="2043">IF(H65350="","",IF(E65350="","Não deixe campos em branco, a planilha resumo de custos e despesas necessita deles para funcionar",IF(F65350="","Não deixe campos em branco, a planilha resumo de custos e despesas necessita deles para funcionar",IF(G65350="","Não deixe campos em branco, a planilha resumo de custos e despesas necessita deles para funcionar",""))))</f>
        <v/>
      </c>
    </row>
    <row r="65351" spans="3:9" ht="15" customHeight="1">
      <c r="C65351" s="220" t="str">
        <f t="shared" si="2042"/>
        <v/>
      </c>
      <c r="I65351" s="218" t="str">
        <f t="shared" si="2043"/>
        <v/>
      </c>
    </row>
    <row r="65352" spans="3:9" ht="15" customHeight="1">
      <c r="C65352" s="220" t="str">
        <f t="shared" si="2042"/>
        <v/>
      </c>
      <c r="I65352" s="218" t="str">
        <f t="shared" si="2043"/>
        <v/>
      </c>
    </row>
    <row r="65353" spans="3:9" ht="15" customHeight="1">
      <c r="C65353" s="220" t="str">
        <f t="shared" si="2042"/>
        <v/>
      </c>
      <c r="I65353" s="218" t="str">
        <f t="shared" si="2043"/>
        <v/>
      </c>
    </row>
    <row r="65354" spans="3:9" ht="15" customHeight="1">
      <c r="C65354" s="220" t="str">
        <f t="shared" si="2042"/>
        <v/>
      </c>
      <c r="I65354" s="218" t="str">
        <f t="shared" si="2043"/>
        <v/>
      </c>
    </row>
    <row r="65355" spans="3:9" ht="15" customHeight="1">
      <c r="C65355" s="220" t="str">
        <f t="shared" si="2042"/>
        <v/>
      </c>
      <c r="I65355" s="218" t="str">
        <f t="shared" si="2043"/>
        <v/>
      </c>
    </row>
    <row r="65356" spans="3:9" ht="15" customHeight="1">
      <c r="C65356" s="220" t="str">
        <f t="shared" si="2042"/>
        <v/>
      </c>
      <c r="I65356" s="218" t="str">
        <f t="shared" si="2043"/>
        <v/>
      </c>
    </row>
    <row r="65357" spans="3:9" ht="15" customHeight="1">
      <c r="C65357" s="220" t="str">
        <f t="shared" si="2042"/>
        <v/>
      </c>
      <c r="I65357" s="218" t="str">
        <f t="shared" si="2043"/>
        <v/>
      </c>
    </row>
    <row r="65358" spans="3:9" ht="15" customHeight="1">
      <c r="C65358" s="220" t="str">
        <f t="shared" si="2042"/>
        <v/>
      </c>
      <c r="I65358" s="218" t="str">
        <f t="shared" si="2043"/>
        <v/>
      </c>
    </row>
    <row r="65359" spans="3:9" ht="15" customHeight="1">
      <c r="C65359" s="220" t="str">
        <f t="shared" si="2042"/>
        <v/>
      </c>
      <c r="I65359" s="218" t="str">
        <f t="shared" si="2043"/>
        <v/>
      </c>
    </row>
    <row r="65360" spans="3:9" ht="15" customHeight="1">
      <c r="C65360" s="220" t="str">
        <f t="shared" si="2042"/>
        <v/>
      </c>
      <c r="I65360" s="218" t="str">
        <f t="shared" si="2043"/>
        <v/>
      </c>
    </row>
    <row r="65361" spans="3:9" ht="15" customHeight="1">
      <c r="C65361" s="220" t="str">
        <f t="shared" si="2042"/>
        <v/>
      </c>
      <c r="I65361" s="218" t="str">
        <f t="shared" si="2043"/>
        <v/>
      </c>
    </row>
    <row r="65362" spans="3:9" ht="15" customHeight="1">
      <c r="C65362" s="220" t="str">
        <f t="shared" si="2042"/>
        <v/>
      </c>
      <c r="I65362" s="218" t="str">
        <f t="shared" si="2043"/>
        <v/>
      </c>
    </row>
    <row r="65363" spans="3:9" ht="15" customHeight="1">
      <c r="C65363" s="220" t="str">
        <f t="shared" si="2042"/>
        <v/>
      </c>
      <c r="I65363" s="218" t="str">
        <f t="shared" si="2043"/>
        <v/>
      </c>
    </row>
    <row r="65364" spans="3:9" ht="15" customHeight="1">
      <c r="C65364" s="220" t="str">
        <f t="shared" si="2042"/>
        <v/>
      </c>
      <c r="I65364" s="218" t="str">
        <f t="shared" si="2043"/>
        <v/>
      </c>
    </row>
    <row r="65365" spans="3:9" ht="15" customHeight="1">
      <c r="C65365" s="220" t="str">
        <f t="shared" si="2042"/>
        <v/>
      </c>
      <c r="I65365" s="218" t="str">
        <f t="shared" si="2043"/>
        <v/>
      </c>
    </row>
    <row r="65366" spans="3:9" ht="15" customHeight="1">
      <c r="C65366" s="220" t="str">
        <f t="shared" si="2042"/>
        <v/>
      </c>
      <c r="I65366" s="218" t="str">
        <f t="shared" si="2043"/>
        <v/>
      </c>
    </row>
    <row r="65367" spans="3:9" ht="15" customHeight="1">
      <c r="C65367" s="220" t="str">
        <f t="shared" si="2042"/>
        <v/>
      </c>
      <c r="I65367" s="218" t="str">
        <f t="shared" si="2043"/>
        <v/>
      </c>
    </row>
    <row r="65368" spans="3:9" ht="15" customHeight="1">
      <c r="C65368" s="220" t="str">
        <f t="shared" si="2042"/>
        <v/>
      </c>
      <c r="I65368" s="218" t="str">
        <f t="shared" si="2043"/>
        <v/>
      </c>
    </row>
    <row r="65369" spans="3:9" ht="15" customHeight="1">
      <c r="C65369" s="220" t="str">
        <f t="shared" si="2042"/>
        <v/>
      </c>
      <c r="I65369" s="218" t="str">
        <f t="shared" si="2043"/>
        <v/>
      </c>
    </row>
    <row r="65370" spans="3:9" ht="15" customHeight="1">
      <c r="C65370" s="220" t="str">
        <f t="shared" si="2042"/>
        <v/>
      </c>
      <c r="I65370" s="218" t="str">
        <f t="shared" si="2043"/>
        <v/>
      </c>
    </row>
    <row r="65371" spans="3:9" ht="15" customHeight="1">
      <c r="C65371" s="220" t="str">
        <f t="shared" si="2042"/>
        <v/>
      </c>
      <c r="I65371" s="218" t="str">
        <f t="shared" si="2043"/>
        <v/>
      </c>
    </row>
    <row r="65372" spans="3:9" ht="15" customHeight="1">
      <c r="C65372" s="220" t="str">
        <f t="shared" si="2042"/>
        <v/>
      </c>
      <c r="I65372" s="218" t="str">
        <f t="shared" si="2043"/>
        <v/>
      </c>
    </row>
    <row r="65373" spans="3:9" ht="15" customHeight="1">
      <c r="C65373" s="220" t="str">
        <f t="shared" si="2042"/>
        <v/>
      </c>
      <c r="I65373" s="218" t="str">
        <f t="shared" si="2043"/>
        <v/>
      </c>
    </row>
    <row r="65374" spans="3:9" ht="15" customHeight="1">
      <c r="C65374" s="220" t="str">
        <f t="shared" si="2042"/>
        <v/>
      </c>
      <c r="I65374" s="218" t="str">
        <f t="shared" si="2043"/>
        <v/>
      </c>
    </row>
    <row r="65375" spans="3:9" ht="15" customHeight="1">
      <c r="C65375" s="220" t="str">
        <f t="shared" si="2042"/>
        <v/>
      </c>
      <c r="I65375" s="218" t="str">
        <f t="shared" si="2043"/>
        <v/>
      </c>
    </row>
    <row r="65376" spans="3:9" ht="15" customHeight="1">
      <c r="C65376" s="220" t="str">
        <f t="shared" si="2042"/>
        <v/>
      </c>
      <c r="I65376" s="218" t="str">
        <f t="shared" si="2043"/>
        <v/>
      </c>
    </row>
    <row r="65377" spans="3:9" ht="15" customHeight="1">
      <c r="C65377" s="220" t="str">
        <f t="shared" si="2042"/>
        <v/>
      </c>
      <c r="I65377" s="218" t="str">
        <f t="shared" si="2043"/>
        <v/>
      </c>
    </row>
    <row r="65378" spans="3:9" ht="15" customHeight="1">
      <c r="C65378" s="220" t="str">
        <f t="shared" si="2042"/>
        <v/>
      </c>
      <c r="I65378" s="218" t="str">
        <f t="shared" si="2043"/>
        <v/>
      </c>
    </row>
    <row r="65379" spans="3:9" ht="15" customHeight="1">
      <c r="C65379" s="220" t="str">
        <f t="shared" si="2042"/>
        <v/>
      </c>
      <c r="I65379" s="218" t="str">
        <f t="shared" si="2043"/>
        <v/>
      </c>
    </row>
    <row r="65380" spans="3:9" ht="15" customHeight="1">
      <c r="C65380" s="220" t="str">
        <f t="shared" si="2042"/>
        <v/>
      </c>
      <c r="I65380" s="218" t="str">
        <f t="shared" si="2043"/>
        <v/>
      </c>
    </row>
    <row r="65381" spans="3:9" ht="15" customHeight="1">
      <c r="C65381" s="220" t="str">
        <f t="shared" si="2042"/>
        <v/>
      </c>
      <c r="I65381" s="218" t="str">
        <f t="shared" si="2043"/>
        <v/>
      </c>
    </row>
    <row r="65382" spans="3:9" ht="15" customHeight="1">
      <c r="C65382" s="220" t="str">
        <f t="shared" si="2042"/>
        <v/>
      </c>
      <c r="I65382" s="218" t="str">
        <f t="shared" si="2043"/>
        <v/>
      </c>
    </row>
    <row r="65383" spans="3:9" ht="15" customHeight="1">
      <c r="C65383" s="220" t="str">
        <f t="shared" si="2042"/>
        <v/>
      </c>
      <c r="I65383" s="218" t="str">
        <f t="shared" si="2043"/>
        <v/>
      </c>
    </row>
    <row r="65384" spans="3:9" ht="15" customHeight="1">
      <c r="C65384" s="220" t="str">
        <f t="shared" si="2042"/>
        <v/>
      </c>
      <c r="I65384" s="218" t="str">
        <f t="shared" si="2043"/>
        <v/>
      </c>
    </row>
    <row r="65385" spans="3:9" ht="15" customHeight="1">
      <c r="C65385" s="220" t="str">
        <f t="shared" si="2042"/>
        <v/>
      </c>
      <c r="I65385" s="218" t="str">
        <f t="shared" si="2043"/>
        <v/>
      </c>
    </row>
    <row r="65386" spans="3:9" ht="15" customHeight="1">
      <c r="C65386" s="220" t="str">
        <f t="shared" si="2042"/>
        <v/>
      </c>
      <c r="I65386" s="218" t="str">
        <f t="shared" si="2043"/>
        <v/>
      </c>
    </row>
    <row r="65387" spans="3:9" ht="15" customHeight="1">
      <c r="C65387" s="220" t="str">
        <f t="shared" si="2042"/>
        <v/>
      </c>
      <c r="I65387" s="218" t="str">
        <f t="shared" si="2043"/>
        <v/>
      </c>
    </row>
    <row r="65388" spans="3:9" ht="15" customHeight="1">
      <c r="C65388" s="220" t="str">
        <f t="shared" si="2042"/>
        <v/>
      </c>
      <c r="I65388" s="218" t="str">
        <f t="shared" si="2043"/>
        <v/>
      </c>
    </row>
    <row r="65389" spans="3:9" ht="15" customHeight="1">
      <c r="C65389" s="220" t="str">
        <f t="shared" si="2042"/>
        <v/>
      </c>
      <c r="I65389" s="218" t="str">
        <f t="shared" si="2043"/>
        <v/>
      </c>
    </row>
    <row r="65390" spans="3:9" ht="15" customHeight="1">
      <c r="C65390" s="220" t="str">
        <f t="shared" si="2042"/>
        <v/>
      </c>
      <c r="I65390" s="218" t="str">
        <f t="shared" si="2043"/>
        <v/>
      </c>
    </row>
    <row r="65391" spans="3:9" ht="15" customHeight="1">
      <c r="C65391" s="220" t="str">
        <f t="shared" si="2042"/>
        <v/>
      </c>
      <c r="I65391" s="218" t="str">
        <f t="shared" si="2043"/>
        <v/>
      </c>
    </row>
    <row r="65392" spans="3:9" ht="15" customHeight="1">
      <c r="C65392" s="220" t="str">
        <f t="shared" si="2042"/>
        <v/>
      </c>
      <c r="I65392" s="218" t="str">
        <f t="shared" si="2043"/>
        <v/>
      </c>
    </row>
    <row r="65393" spans="3:9" ht="15" customHeight="1">
      <c r="C65393" s="220" t="str">
        <f t="shared" si="2042"/>
        <v/>
      </c>
      <c r="I65393" s="218" t="str">
        <f t="shared" si="2043"/>
        <v/>
      </c>
    </row>
    <row r="65394" spans="3:9" ht="15" customHeight="1">
      <c r="C65394" s="220" t="str">
        <f t="shared" si="2042"/>
        <v/>
      </c>
      <c r="I65394" s="218" t="str">
        <f t="shared" si="2043"/>
        <v/>
      </c>
    </row>
    <row r="65395" spans="3:9" ht="15" customHeight="1">
      <c r="C65395" s="220" t="str">
        <f t="shared" si="2042"/>
        <v/>
      </c>
      <c r="I65395" s="218" t="str">
        <f t="shared" si="2043"/>
        <v/>
      </c>
    </row>
    <row r="65396" spans="3:9" ht="15" customHeight="1">
      <c r="C65396" s="220" t="str">
        <f t="shared" si="2042"/>
        <v/>
      </c>
      <c r="I65396" s="218" t="str">
        <f t="shared" si="2043"/>
        <v/>
      </c>
    </row>
    <row r="65397" spans="3:9" ht="15" customHeight="1">
      <c r="C65397" s="220" t="str">
        <f t="shared" si="2042"/>
        <v/>
      </c>
      <c r="I65397" s="218" t="str">
        <f t="shared" si="2043"/>
        <v/>
      </c>
    </row>
    <row r="65398" spans="3:9" ht="15" customHeight="1">
      <c r="C65398" s="220" t="str">
        <f t="shared" si="2042"/>
        <v/>
      </c>
      <c r="I65398" s="218" t="str">
        <f t="shared" si="2043"/>
        <v/>
      </c>
    </row>
    <row r="65399" spans="3:9" ht="15" customHeight="1">
      <c r="C65399" s="220" t="str">
        <f t="shared" si="2042"/>
        <v/>
      </c>
      <c r="I65399" s="218" t="str">
        <f t="shared" si="2043"/>
        <v/>
      </c>
    </row>
    <row r="65400" spans="3:9" ht="15" customHeight="1">
      <c r="C65400" s="220" t="str">
        <f t="shared" si="2042"/>
        <v/>
      </c>
      <c r="I65400" s="218" t="str">
        <f t="shared" si="2043"/>
        <v/>
      </c>
    </row>
    <row r="65401" spans="3:9" ht="15" customHeight="1">
      <c r="C65401" s="220" t="str">
        <f t="shared" si="2042"/>
        <v/>
      </c>
      <c r="I65401" s="218" t="str">
        <f t="shared" si="2043"/>
        <v/>
      </c>
    </row>
    <row r="65402" spans="3:9" ht="15" customHeight="1">
      <c r="C65402" s="220" t="str">
        <f t="shared" si="2042"/>
        <v/>
      </c>
      <c r="I65402" s="218" t="str">
        <f t="shared" si="2043"/>
        <v/>
      </c>
    </row>
    <row r="65403" spans="3:9" ht="15" customHeight="1">
      <c r="C65403" s="220" t="str">
        <f t="shared" si="2042"/>
        <v/>
      </c>
      <c r="I65403" s="218" t="str">
        <f t="shared" si="2043"/>
        <v/>
      </c>
    </row>
    <row r="65404" spans="3:9" ht="15" customHeight="1">
      <c r="C65404" s="220" t="str">
        <f t="shared" si="2042"/>
        <v/>
      </c>
      <c r="I65404" s="218" t="str">
        <f t="shared" si="2043"/>
        <v/>
      </c>
    </row>
    <row r="65405" spans="3:9" ht="15" customHeight="1">
      <c r="C65405" s="220" t="str">
        <f t="shared" si="2042"/>
        <v/>
      </c>
      <c r="I65405" s="218" t="str">
        <f t="shared" si="2043"/>
        <v/>
      </c>
    </row>
    <row r="65406" spans="3:9" ht="15" customHeight="1">
      <c r="C65406" s="220" t="str">
        <f t="shared" si="2042"/>
        <v/>
      </c>
      <c r="I65406" s="218" t="str">
        <f t="shared" si="2043"/>
        <v/>
      </c>
    </row>
    <row r="65407" spans="3:9" ht="15" customHeight="1">
      <c r="C65407" s="220" t="str">
        <f t="shared" si="2042"/>
        <v/>
      </c>
      <c r="I65407" s="218" t="str">
        <f t="shared" si="2043"/>
        <v/>
      </c>
    </row>
    <row r="65408" spans="3:9" ht="15" customHeight="1">
      <c r="C65408" s="220" t="str">
        <f t="shared" si="2042"/>
        <v/>
      </c>
      <c r="I65408" s="218" t="str">
        <f t="shared" si="2043"/>
        <v/>
      </c>
    </row>
    <row r="65409" spans="3:9" ht="15" customHeight="1">
      <c r="C65409" s="220" t="str">
        <f t="shared" si="2042"/>
        <v/>
      </c>
      <c r="I65409" s="218" t="str">
        <f t="shared" si="2043"/>
        <v/>
      </c>
    </row>
    <row r="65410" spans="3:9" ht="15" customHeight="1">
      <c r="C65410" s="220" t="str">
        <f t="shared" si="2042"/>
        <v/>
      </c>
      <c r="I65410" s="218" t="str">
        <f t="shared" si="2043"/>
        <v/>
      </c>
    </row>
    <row r="65411" spans="3:9" ht="15" customHeight="1">
      <c r="C65411" s="220" t="str">
        <f t="shared" si="2042"/>
        <v/>
      </c>
      <c r="I65411" s="218" t="str">
        <f t="shared" si="2043"/>
        <v/>
      </c>
    </row>
    <row r="65412" spans="3:9" ht="15" customHeight="1">
      <c r="C65412" s="220" t="str">
        <f t="shared" si="2042"/>
        <v/>
      </c>
      <c r="I65412" s="218" t="str">
        <f t="shared" si="2043"/>
        <v/>
      </c>
    </row>
    <row r="65413" spans="3:9" ht="15" customHeight="1">
      <c r="C65413" s="220" t="str">
        <f t="shared" si="2042"/>
        <v/>
      </c>
      <c r="I65413" s="218" t="str">
        <f t="shared" si="2043"/>
        <v/>
      </c>
    </row>
    <row r="65414" spans="3:9" ht="15" customHeight="1">
      <c r="C65414" s="220" t="str">
        <f t="shared" ref="C65414:C65477" si="2044">IF(B65414="","",MONTH(B65414))</f>
        <v/>
      </c>
      <c r="I65414" s="218" t="str">
        <f t="shared" ref="I65414:I65477" si="2045">IF(H65414="","",IF(E65414="","Não deixe campos em branco, a planilha resumo de custos e despesas necessita deles para funcionar",IF(F65414="","Não deixe campos em branco, a planilha resumo de custos e despesas necessita deles para funcionar",IF(G65414="","Não deixe campos em branco, a planilha resumo de custos e despesas necessita deles para funcionar",""))))</f>
        <v/>
      </c>
    </row>
    <row r="65415" spans="3:9" ht="15" customHeight="1">
      <c r="C65415" s="220" t="str">
        <f t="shared" si="2044"/>
        <v/>
      </c>
      <c r="I65415" s="218" t="str">
        <f t="shared" si="2045"/>
        <v/>
      </c>
    </row>
    <row r="65416" spans="3:9" ht="15" customHeight="1">
      <c r="C65416" s="220" t="str">
        <f t="shared" si="2044"/>
        <v/>
      </c>
      <c r="I65416" s="218" t="str">
        <f t="shared" si="2045"/>
        <v/>
      </c>
    </row>
    <row r="65417" spans="3:9" ht="15" customHeight="1">
      <c r="C65417" s="220" t="str">
        <f t="shared" si="2044"/>
        <v/>
      </c>
      <c r="I65417" s="218" t="str">
        <f t="shared" si="2045"/>
        <v/>
      </c>
    </row>
    <row r="65418" spans="3:9" ht="15" customHeight="1">
      <c r="C65418" s="220" t="str">
        <f t="shared" si="2044"/>
        <v/>
      </c>
      <c r="I65418" s="218" t="str">
        <f t="shared" si="2045"/>
        <v/>
      </c>
    </row>
    <row r="65419" spans="3:9" ht="15" customHeight="1">
      <c r="C65419" s="220" t="str">
        <f t="shared" si="2044"/>
        <v/>
      </c>
      <c r="I65419" s="218" t="str">
        <f t="shared" si="2045"/>
        <v/>
      </c>
    </row>
    <row r="65420" spans="3:9" ht="15" customHeight="1">
      <c r="C65420" s="220" t="str">
        <f t="shared" si="2044"/>
        <v/>
      </c>
      <c r="I65420" s="218" t="str">
        <f t="shared" si="2045"/>
        <v/>
      </c>
    </row>
    <row r="65421" spans="3:9" ht="15" customHeight="1">
      <c r="C65421" s="220" t="str">
        <f t="shared" si="2044"/>
        <v/>
      </c>
      <c r="I65421" s="218" t="str">
        <f t="shared" si="2045"/>
        <v/>
      </c>
    </row>
    <row r="65422" spans="3:9" ht="15" customHeight="1">
      <c r="C65422" s="220" t="str">
        <f t="shared" si="2044"/>
        <v/>
      </c>
      <c r="I65422" s="218" t="str">
        <f t="shared" si="2045"/>
        <v/>
      </c>
    </row>
    <row r="65423" spans="3:9" ht="15" customHeight="1">
      <c r="C65423" s="220" t="str">
        <f t="shared" si="2044"/>
        <v/>
      </c>
      <c r="I65423" s="218" t="str">
        <f t="shared" si="2045"/>
        <v/>
      </c>
    </row>
    <row r="65424" spans="3:9" ht="15" customHeight="1">
      <c r="C65424" s="220" t="str">
        <f t="shared" si="2044"/>
        <v/>
      </c>
      <c r="I65424" s="218" t="str">
        <f t="shared" si="2045"/>
        <v/>
      </c>
    </row>
    <row r="65425" spans="3:9" ht="15" customHeight="1">
      <c r="C65425" s="220" t="str">
        <f t="shared" si="2044"/>
        <v/>
      </c>
      <c r="I65425" s="218" t="str">
        <f t="shared" si="2045"/>
        <v/>
      </c>
    </row>
    <row r="65426" spans="3:9" ht="15" customHeight="1">
      <c r="C65426" s="220" t="str">
        <f t="shared" si="2044"/>
        <v/>
      </c>
      <c r="I65426" s="218" t="str">
        <f t="shared" si="2045"/>
        <v/>
      </c>
    </row>
    <row r="65427" spans="3:9" ht="15" customHeight="1">
      <c r="C65427" s="220" t="str">
        <f t="shared" si="2044"/>
        <v/>
      </c>
      <c r="I65427" s="218" t="str">
        <f t="shared" si="2045"/>
        <v/>
      </c>
    </row>
    <row r="65428" spans="3:9" ht="15" customHeight="1">
      <c r="C65428" s="220" t="str">
        <f t="shared" si="2044"/>
        <v/>
      </c>
      <c r="I65428" s="218" t="str">
        <f t="shared" si="2045"/>
        <v/>
      </c>
    </row>
    <row r="65429" spans="3:9" ht="15" customHeight="1">
      <c r="C65429" s="220" t="str">
        <f t="shared" si="2044"/>
        <v/>
      </c>
      <c r="I65429" s="218" t="str">
        <f t="shared" si="2045"/>
        <v/>
      </c>
    </row>
    <row r="65430" spans="3:9" ht="15" customHeight="1">
      <c r="C65430" s="220" t="str">
        <f t="shared" si="2044"/>
        <v/>
      </c>
      <c r="I65430" s="218" t="str">
        <f t="shared" si="2045"/>
        <v/>
      </c>
    </row>
    <row r="65431" spans="3:9" ht="15" customHeight="1">
      <c r="C65431" s="220" t="str">
        <f t="shared" si="2044"/>
        <v/>
      </c>
      <c r="I65431" s="218" t="str">
        <f t="shared" si="2045"/>
        <v/>
      </c>
    </row>
    <row r="65432" spans="3:9" ht="15" customHeight="1">
      <c r="C65432" s="220" t="str">
        <f t="shared" si="2044"/>
        <v/>
      </c>
      <c r="I65432" s="218" t="str">
        <f t="shared" si="2045"/>
        <v/>
      </c>
    </row>
    <row r="65433" spans="3:9" ht="15" customHeight="1">
      <c r="C65433" s="220" t="str">
        <f t="shared" si="2044"/>
        <v/>
      </c>
      <c r="I65433" s="218" t="str">
        <f t="shared" si="2045"/>
        <v/>
      </c>
    </row>
    <row r="65434" spans="3:9" ht="15" customHeight="1">
      <c r="C65434" s="220" t="str">
        <f t="shared" si="2044"/>
        <v/>
      </c>
      <c r="I65434" s="218" t="str">
        <f t="shared" si="2045"/>
        <v/>
      </c>
    </row>
    <row r="65435" spans="3:9" ht="15" customHeight="1">
      <c r="C65435" s="220" t="str">
        <f t="shared" si="2044"/>
        <v/>
      </c>
      <c r="I65435" s="218" t="str">
        <f t="shared" si="2045"/>
        <v/>
      </c>
    </row>
    <row r="65436" spans="3:9" ht="15" customHeight="1">
      <c r="C65436" s="220" t="str">
        <f t="shared" si="2044"/>
        <v/>
      </c>
      <c r="I65436" s="218" t="str">
        <f t="shared" si="2045"/>
        <v/>
      </c>
    </row>
    <row r="65437" spans="3:9" ht="15" customHeight="1">
      <c r="C65437" s="220" t="str">
        <f t="shared" si="2044"/>
        <v/>
      </c>
      <c r="I65437" s="218" t="str">
        <f t="shared" si="2045"/>
        <v/>
      </c>
    </row>
    <row r="65438" spans="3:9" ht="15" customHeight="1">
      <c r="C65438" s="220" t="str">
        <f t="shared" si="2044"/>
        <v/>
      </c>
      <c r="I65438" s="218" t="str">
        <f t="shared" si="2045"/>
        <v/>
      </c>
    </row>
    <row r="65439" spans="3:9" ht="15" customHeight="1">
      <c r="C65439" s="220" t="str">
        <f t="shared" si="2044"/>
        <v/>
      </c>
      <c r="I65439" s="218" t="str">
        <f t="shared" si="2045"/>
        <v/>
      </c>
    </row>
    <row r="65440" spans="3:9" ht="15" customHeight="1">
      <c r="C65440" s="220" t="str">
        <f t="shared" si="2044"/>
        <v/>
      </c>
      <c r="I65440" s="218" t="str">
        <f t="shared" si="2045"/>
        <v/>
      </c>
    </row>
    <row r="65441" spans="3:9" ht="15" customHeight="1">
      <c r="C65441" s="220" t="str">
        <f t="shared" si="2044"/>
        <v/>
      </c>
      <c r="I65441" s="218" t="str">
        <f t="shared" si="2045"/>
        <v/>
      </c>
    </row>
    <row r="65442" spans="3:9" ht="15" customHeight="1">
      <c r="C65442" s="220" t="str">
        <f t="shared" si="2044"/>
        <v/>
      </c>
      <c r="I65442" s="218" t="str">
        <f t="shared" si="2045"/>
        <v/>
      </c>
    </row>
    <row r="65443" spans="3:9" ht="15" customHeight="1">
      <c r="C65443" s="220" t="str">
        <f t="shared" si="2044"/>
        <v/>
      </c>
      <c r="I65443" s="218" t="str">
        <f t="shared" si="2045"/>
        <v/>
      </c>
    </row>
    <row r="65444" spans="3:9" ht="15" customHeight="1">
      <c r="C65444" s="220" t="str">
        <f t="shared" si="2044"/>
        <v/>
      </c>
      <c r="I65444" s="218" t="str">
        <f t="shared" si="2045"/>
        <v/>
      </c>
    </row>
    <row r="65445" spans="3:9" ht="15" customHeight="1">
      <c r="C65445" s="220" t="str">
        <f t="shared" si="2044"/>
        <v/>
      </c>
      <c r="I65445" s="218" t="str">
        <f t="shared" si="2045"/>
        <v/>
      </c>
    </row>
    <row r="65446" spans="3:9" ht="15" customHeight="1">
      <c r="C65446" s="220" t="str">
        <f t="shared" si="2044"/>
        <v/>
      </c>
      <c r="I65446" s="218" t="str">
        <f t="shared" si="2045"/>
        <v/>
      </c>
    </row>
    <row r="65447" spans="3:9" ht="15" customHeight="1">
      <c r="C65447" s="220" t="str">
        <f t="shared" si="2044"/>
        <v/>
      </c>
      <c r="I65447" s="218" t="str">
        <f t="shared" si="2045"/>
        <v/>
      </c>
    </row>
    <row r="65448" spans="3:9" ht="15" customHeight="1">
      <c r="C65448" s="220" t="str">
        <f t="shared" si="2044"/>
        <v/>
      </c>
      <c r="I65448" s="218" t="str">
        <f t="shared" si="2045"/>
        <v/>
      </c>
    </row>
    <row r="65449" spans="3:9" ht="15" customHeight="1">
      <c r="C65449" s="220" t="str">
        <f t="shared" si="2044"/>
        <v/>
      </c>
      <c r="I65449" s="218" t="str">
        <f t="shared" si="2045"/>
        <v/>
      </c>
    </row>
    <row r="65450" spans="3:9" ht="15" customHeight="1">
      <c r="C65450" s="220" t="str">
        <f t="shared" si="2044"/>
        <v/>
      </c>
      <c r="I65450" s="218" t="str">
        <f t="shared" si="2045"/>
        <v/>
      </c>
    </row>
    <row r="65451" spans="3:9" ht="15" customHeight="1">
      <c r="C65451" s="220" t="str">
        <f t="shared" si="2044"/>
        <v/>
      </c>
      <c r="I65451" s="218" t="str">
        <f t="shared" si="2045"/>
        <v/>
      </c>
    </row>
    <row r="65452" spans="3:9" ht="15" customHeight="1">
      <c r="C65452" s="220" t="str">
        <f t="shared" si="2044"/>
        <v/>
      </c>
      <c r="I65452" s="218" t="str">
        <f t="shared" si="2045"/>
        <v/>
      </c>
    </row>
    <row r="65453" spans="3:9" ht="15" customHeight="1">
      <c r="C65453" s="220" t="str">
        <f t="shared" si="2044"/>
        <v/>
      </c>
      <c r="I65453" s="218" t="str">
        <f t="shared" si="2045"/>
        <v/>
      </c>
    </row>
    <row r="65454" spans="3:9" ht="15" customHeight="1">
      <c r="C65454" s="220" t="str">
        <f t="shared" si="2044"/>
        <v/>
      </c>
      <c r="I65454" s="218" t="str">
        <f t="shared" si="2045"/>
        <v/>
      </c>
    </row>
    <row r="65455" spans="3:9" ht="15" customHeight="1">
      <c r="C65455" s="220" t="str">
        <f t="shared" si="2044"/>
        <v/>
      </c>
      <c r="I65455" s="218" t="str">
        <f t="shared" si="2045"/>
        <v/>
      </c>
    </row>
    <row r="65456" spans="3:9" ht="15" customHeight="1">
      <c r="C65456" s="220" t="str">
        <f t="shared" si="2044"/>
        <v/>
      </c>
      <c r="I65456" s="218" t="str">
        <f t="shared" si="2045"/>
        <v/>
      </c>
    </row>
    <row r="65457" spans="3:9" ht="15" customHeight="1">
      <c r="C65457" s="220" t="str">
        <f t="shared" si="2044"/>
        <v/>
      </c>
      <c r="I65457" s="218" t="str">
        <f t="shared" si="2045"/>
        <v/>
      </c>
    </row>
    <row r="65458" spans="3:9" ht="15" customHeight="1">
      <c r="C65458" s="220" t="str">
        <f t="shared" si="2044"/>
        <v/>
      </c>
      <c r="I65458" s="218" t="str">
        <f t="shared" si="2045"/>
        <v/>
      </c>
    </row>
    <row r="65459" spans="3:9" ht="15" customHeight="1">
      <c r="C65459" s="220" t="str">
        <f t="shared" si="2044"/>
        <v/>
      </c>
      <c r="I65459" s="218" t="str">
        <f t="shared" si="2045"/>
        <v/>
      </c>
    </row>
    <row r="65460" spans="3:9" ht="15" customHeight="1">
      <c r="C65460" s="220" t="str">
        <f t="shared" si="2044"/>
        <v/>
      </c>
      <c r="I65460" s="218" t="str">
        <f t="shared" si="2045"/>
        <v/>
      </c>
    </row>
    <row r="65461" spans="3:9" ht="15" customHeight="1">
      <c r="C65461" s="220" t="str">
        <f t="shared" si="2044"/>
        <v/>
      </c>
      <c r="I65461" s="218" t="str">
        <f t="shared" si="2045"/>
        <v/>
      </c>
    </row>
    <row r="65462" spans="3:9" ht="15" customHeight="1">
      <c r="C65462" s="220" t="str">
        <f t="shared" si="2044"/>
        <v/>
      </c>
      <c r="I65462" s="218" t="str">
        <f t="shared" si="2045"/>
        <v/>
      </c>
    </row>
    <row r="65463" spans="3:9" ht="15" customHeight="1">
      <c r="C65463" s="220" t="str">
        <f t="shared" si="2044"/>
        <v/>
      </c>
      <c r="I65463" s="218" t="str">
        <f t="shared" si="2045"/>
        <v/>
      </c>
    </row>
    <row r="65464" spans="3:9" ht="15" customHeight="1">
      <c r="C65464" s="220" t="str">
        <f t="shared" si="2044"/>
        <v/>
      </c>
      <c r="I65464" s="218" t="str">
        <f t="shared" si="2045"/>
        <v/>
      </c>
    </row>
    <row r="65465" spans="3:9" ht="15" customHeight="1">
      <c r="C65465" s="220" t="str">
        <f t="shared" si="2044"/>
        <v/>
      </c>
      <c r="I65465" s="218" t="str">
        <f t="shared" si="2045"/>
        <v/>
      </c>
    </row>
    <row r="65466" spans="3:9" ht="15" customHeight="1">
      <c r="C65466" s="220" t="str">
        <f t="shared" si="2044"/>
        <v/>
      </c>
      <c r="I65466" s="218" t="str">
        <f t="shared" si="2045"/>
        <v/>
      </c>
    </row>
    <row r="65467" spans="3:9" ht="15" customHeight="1">
      <c r="C65467" s="220" t="str">
        <f t="shared" si="2044"/>
        <v/>
      </c>
      <c r="I65467" s="218" t="str">
        <f t="shared" si="2045"/>
        <v/>
      </c>
    </row>
    <row r="65468" spans="3:9" ht="15" customHeight="1">
      <c r="C65468" s="220" t="str">
        <f t="shared" si="2044"/>
        <v/>
      </c>
      <c r="I65468" s="218" t="str">
        <f t="shared" si="2045"/>
        <v/>
      </c>
    </row>
    <row r="65469" spans="3:9" ht="15" customHeight="1">
      <c r="C65469" s="220" t="str">
        <f t="shared" si="2044"/>
        <v/>
      </c>
      <c r="I65469" s="218" t="str">
        <f t="shared" si="2045"/>
        <v/>
      </c>
    </row>
    <row r="65470" spans="3:9" ht="15" customHeight="1">
      <c r="C65470" s="220" t="str">
        <f t="shared" si="2044"/>
        <v/>
      </c>
      <c r="I65470" s="218" t="str">
        <f t="shared" si="2045"/>
        <v/>
      </c>
    </row>
    <row r="65471" spans="3:9" ht="15" customHeight="1">
      <c r="C65471" s="220" t="str">
        <f t="shared" si="2044"/>
        <v/>
      </c>
      <c r="I65471" s="218" t="str">
        <f t="shared" si="2045"/>
        <v/>
      </c>
    </row>
    <row r="65472" spans="3:9" ht="15" customHeight="1">
      <c r="C65472" s="220" t="str">
        <f t="shared" si="2044"/>
        <v/>
      </c>
      <c r="I65472" s="218" t="str">
        <f t="shared" si="2045"/>
        <v/>
      </c>
    </row>
    <row r="65473" spans="3:9" ht="15" customHeight="1">
      <c r="C65473" s="220" t="str">
        <f t="shared" si="2044"/>
        <v/>
      </c>
      <c r="I65473" s="218" t="str">
        <f t="shared" si="2045"/>
        <v/>
      </c>
    </row>
    <row r="65474" spans="3:9" ht="15" customHeight="1">
      <c r="C65474" s="220" t="str">
        <f t="shared" si="2044"/>
        <v/>
      </c>
      <c r="I65474" s="218" t="str">
        <f t="shared" si="2045"/>
        <v/>
      </c>
    </row>
    <row r="65475" spans="3:9" ht="15" customHeight="1">
      <c r="C65475" s="220" t="str">
        <f t="shared" si="2044"/>
        <v/>
      </c>
      <c r="I65475" s="218" t="str">
        <f t="shared" si="2045"/>
        <v/>
      </c>
    </row>
    <row r="65476" spans="3:9" ht="15" customHeight="1">
      <c r="C65476" s="220" t="str">
        <f t="shared" si="2044"/>
        <v/>
      </c>
      <c r="I65476" s="218" t="str">
        <f t="shared" si="2045"/>
        <v/>
      </c>
    </row>
    <row r="65477" spans="3:9" ht="15" customHeight="1">
      <c r="C65477" s="220" t="str">
        <f t="shared" si="2044"/>
        <v/>
      </c>
      <c r="I65477" s="218" t="str">
        <f t="shared" si="2045"/>
        <v/>
      </c>
    </row>
    <row r="65478" spans="3:9" ht="15" customHeight="1">
      <c r="C65478" s="220" t="str">
        <f t="shared" ref="C65478:C65541" si="2046">IF(B65478="","",MONTH(B65478))</f>
        <v/>
      </c>
      <c r="I65478" s="218" t="str">
        <f t="shared" ref="I65478:I65541" si="2047">IF(H65478="","",IF(E65478="","Não deixe campos em branco, a planilha resumo de custos e despesas necessita deles para funcionar",IF(F65478="","Não deixe campos em branco, a planilha resumo de custos e despesas necessita deles para funcionar",IF(G65478="","Não deixe campos em branco, a planilha resumo de custos e despesas necessita deles para funcionar",""))))</f>
        <v/>
      </c>
    </row>
    <row r="65479" spans="3:9" ht="15" customHeight="1">
      <c r="C65479" s="220" t="str">
        <f t="shared" si="2046"/>
        <v/>
      </c>
      <c r="I65479" s="218" t="str">
        <f t="shared" si="2047"/>
        <v/>
      </c>
    </row>
    <row r="65480" spans="3:9" ht="15" customHeight="1">
      <c r="C65480" s="220" t="str">
        <f t="shared" si="2046"/>
        <v/>
      </c>
      <c r="I65480" s="218" t="str">
        <f t="shared" si="2047"/>
        <v/>
      </c>
    </row>
    <row r="65481" spans="3:9" ht="15" customHeight="1">
      <c r="C65481" s="220" t="str">
        <f t="shared" si="2046"/>
        <v/>
      </c>
      <c r="I65481" s="218" t="str">
        <f t="shared" si="2047"/>
        <v/>
      </c>
    </row>
    <row r="65482" spans="3:9" ht="15" customHeight="1">
      <c r="C65482" s="220" t="str">
        <f t="shared" si="2046"/>
        <v/>
      </c>
      <c r="I65482" s="218" t="str">
        <f t="shared" si="2047"/>
        <v/>
      </c>
    </row>
    <row r="65483" spans="3:9" ht="15" customHeight="1">
      <c r="C65483" s="220" t="str">
        <f t="shared" si="2046"/>
        <v/>
      </c>
      <c r="I65483" s="218" t="str">
        <f t="shared" si="2047"/>
        <v/>
      </c>
    </row>
    <row r="65484" spans="3:9" ht="15" customHeight="1">
      <c r="C65484" s="220" t="str">
        <f t="shared" si="2046"/>
        <v/>
      </c>
      <c r="I65484" s="218" t="str">
        <f t="shared" si="2047"/>
        <v/>
      </c>
    </row>
    <row r="65485" spans="3:9" ht="15" customHeight="1">
      <c r="C65485" s="220" t="str">
        <f t="shared" si="2046"/>
        <v/>
      </c>
      <c r="I65485" s="218" t="str">
        <f t="shared" si="2047"/>
        <v/>
      </c>
    </row>
    <row r="65486" spans="3:9" ht="15" customHeight="1">
      <c r="C65486" s="220" t="str">
        <f t="shared" si="2046"/>
        <v/>
      </c>
      <c r="I65486" s="218" t="str">
        <f t="shared" si="2047"/>
        <v/>
      </c>
    </row>
    <row r="65487" spans="3:9" ht="15" customHeight="1">
      <c r="C65487" s="220" t="str">
        <f t="shared" si="2046"/>
        <v/>
      </c>
      <c r="I65487" s="218" t="str">
        <f t="shared" si="2047"/>
        <v/>
      </c>
    </row>
    <row r="65488" spans="3:9" ht="15" customHeight="1">
      <c r="C65488" s="220" t="str">
        <f t="shared" si="2046"/>
        <v/>
      </c>
      <c r="I65488" s="218" t="str">
        <f t="shared" si="2047"/>
        <v/>
      </c>
    </row>
    <row r="65489" spans="3:9" ht="15" customHeight="1">
      <c r="C65489" s="220" t="str">
        <f t="shared" si="2046"/>
        <v/>
      </c>
      <c r="I65489" s="218" t="str">
        <f t="shared" si="2047"/>
        <v/>
      </c>
    </row>
    <row r="65490" spans="3:9" ht="15" customHeight="1">
      <c r="C65490" s="220" t="str">
        <f t="shared" si="2046"/>
        <v/>
      </c>
      <c r="I65490" s="218" t="str">
        <f t="shared" si="2047"/>
        <v/>
      </c>
    </row>
    <row r="65491" spans="3:9" ht="15" customHeight="1">
      <c r="C65491" s="220" t="str">
        <f t="shared" si="2046"/>
        <v/>
      </c>
      <c r="I65491" s="218" t="str">
        <f t="shared" si="2047"/>
        <v/>
      </c>
    </row>
    <row r="65492" spans="3:9" ht="15" customHeight="1">
      <c r="C65492" s="220" t="str">
        <f t="shared" si="2046"/>
        <v/>
      </c>
      <c r="I65492" s="218" t="str">
        <f t="shared" si="2047"/>
        <v/>
      </c>
    </row>
    <row r="65493" spans="3:9" ht="15" customHeight="1">
      <c r="C65493" s="220" t="str">
        <f t="shared" si="2046"/>
        <v/>
      </c>
      <c r="I65493" s="218" t="str">
        <f t="shared" si="2047"/>
        <v/>
      </c>
    </row>
    <row r="65494" spans="3:9" ht="15" customHeight="1">
      <c r="C65494" s="220" t="str">
        <f t="shared" si="2046"/>
        <v/>
      </c>
      <c r="I65494" s="218" t="str">
        <f t="shared" si="2047"/>
        <v/>
      </c>
    </row>
    <row r="65495" spans="3:9" ht="15" customHeight="1">
      <c r="C65495" s="220" t="str">
        <f t="shared" si="2046"/>
        <v/>
      </c>
      <c r="I65495" s="218" t="str">
        <f t="shared" si="2047"/>
        <v/>
      </c>
    </row>
    <row r="65496" spans="3:9" ht="15" customHeight="1">
      <c r="C65496" s="220" t="str">
        <f t="shared" si="2046"/>
        <v/>
      </c>
      <c r="I65496" s="218" t="str">
        <f t="shared" si="2047"/>
        <v/>
      </c>
    </row>
    <row r="65497" spans="3:9" ht="15" customHeight="1">
      <c r="C65497" s="220" t="str">
        <f t="shared" si="2046"/>
        <v/>
      </c>
      <c r="I65497" s="218" t="str">
        <f t="shared" si="2047"/>
        <v/>
      </c>
    </row>
    <row r="65498" spans="3:9" ht="15" customHeight="1">
      <c r="C65498" s="220" t="str">
        <f t="shared" si="2046"/>
        <v/>
      </c>
      <c r="I65498" s="218" t="str">
        <f t="shared" si="2047"/>
        <v/>
      </c>
    </row>
    <row r="65499" spans="3:9" ht="15" customHeight="1">
      <c r="C65499" s="220" t="str">
        <f t="shared" si="2046"/>
        <v/>
      </c>
      <c r="I65499" s="218" t="str">
        <f t="shared" si="2047"/>
        <v/>
      </c>
    </row>
    <row r="65500" spans="3:9" ht="15" customHeight="1">
      <c r="C65500" s="220" t="str">
        <f t="shared" si="2046"/>
        <v/>
      </c>
      <c r="I65500" s="218" t="str">
        <f t="shared" si="2047"/>
        <v/>
      </c>
    </row>
    <row r="65501" spans="3:9" ht="15" customHeight="1">
      <c r="C65501" s="220" t="str">
        <f t="shared" si="2046"/>
        <v/>
      </c>
      <c r="I65501" s="218" t="str">
        <f t="shared" si="2047"/>
        <v/>
      </c>
    </row>
    <row r="65502" spans="3:9" ht="15" customHeight="1">
      <c r="C65502" s="220" t="str">
        <f t="shared" si="2046"/>
        <v/>
      </c>
      <c r="I65502" s="218" t="str">
        <f t="shared" si="2047"/>
        <v/>
      </c>
    </row>
    <row r="65503" spans="3:9" ht="15" customHeight="1">
      <c r="C65503" s="220" t="str">
        <f t="shared" si="2046"/>
        <v/>
      </c>
      <c r="I65503" s="218" t="str">
        <f t="shared" si="2047"/>
        <v/>
      </c>
    </row>
    <row r="65504" spans="3:9" ht="15" customHeight="1">
      <c r="C65504" s="220" t="str">
        <f t="shared" si="2046"/>
        <v/>
      </c>
      <c r="I65504" s="218" t="str">
        <f t="shared" si="2047"/>
        <v/>
      </c>
    </row>
    <row r="65505" spans="3:9" ht="15" customHeight="1">
      <c r="C65505" s="220" t="str">
        <f t="shared" si="2046"/>
        <v/>
      </c>
      <c r="I65505" s="218" t="str">
        <f t="shared" si="2047"/>
        <v/>
      </c>
    </row>
    <row r="65506" spans="3:9" ht="15" customHeight="1">
      <c r="C65506" s="220" t="str">
        <f t="shared" si="2046"/>
        <v/>
      </c>
      <c r="I65506" s="218" t="str">
        <f t="shared" si="2047"/>
        <v/>
      </c>
    </row>
    <row r="65507" spans="3:9" ht="15" customHeight="1">
      <c r="C65507" s="220" t="str">
        <f t="shared" si="2046"/>
        <v/>
      </c>
      <c r="I65507" s="218" t="str">
        <f t="shared" si="2047"/>
        <v/>
      </c>
    </row>
    <row r="65508" spans="3:9" ht="15" customHeight="1">
      <c r="C65508" s="220" t="str">
        <f t="shared" si="2046"/>
        <v/>
      </c>
      <c r="I65508" s="218" t="str">
        <f t="shared" si="2047"/>
        <v/>
      </c>
    </row>
    <row r="65509" spans="3:9" ht="15" customHeight="1">
      <c r="C65509" s="220" t="str">
        <f t="shared" si="2046"/>
        <v/>
      </c>
      <c r="I65509" s="218" t="str">
        <f t="shared" si="2047"/>
        <v/>
      </c>
    </row>
    <row r="65510" spans="3:9" ht="15" customHeight="1">
      <c r="C65510" s="220" t="str">
        <f t="shared" si="2046"/>
        <v/>
      </c>
      <c r="I65510" s="218" t="str">
        <f t="shared" si="2047"/>
        <v/>
      </c>
    </row>
    <row r="65511" spans="3:9" ht="15" customHeight="1">
      <c r="C65511" s="220" t="str">
        <f t="shared" si="2046"/>
        <v/>
      </c>
      <c r="I65511" s="218" t="str">
        <f t="shared" si="2047"/>
        <v/>
      </c>
    </row>
    <row r="65512" spans="3:9" ht="15" customHeight="1">
      <c r="C65512" s="220" t="str">
        <f t="shared" si="2046"/>
        <v/>
      </c>
      <c r="I65512" s="218" t="str">
        <f t="shared" si="2047"/>
        <v/>
      </c>
    </row>
    <row r="65513" spans="3:9" ht="15" customHeight="1">
      <c r="C65513" s="220" t="str">
        <f t="shared" si="2046"/>
        <v/>
      </c>
      <c r="I65513" s="218" t="str">
        <f t="shared" si="2047"/>
        <v/>
      </c>
    </row>
    <row r="65514" spans="3:9" ht="15" customHeight="1">
      <c r="C65514" s="220" t="str">
        <f t="shared" si="2046"/>
        <v/>
      </c>
      <c r="I65514" s="218" t="str">
        <f t="shared" si="2047"/>
        <v/>
      </c>
    </row>
    <row r="65515" spans="3:9" ht="15" customHeight="1">
      <c r="C65515" s="220" t="str">
        <f t="shared" si="2046"/>
        <v/>
      </c>
      <c r="I65515" s="218" t="str">
        <f t="shared" si="2047"/>
        <v/>
      </c>
    </row>
    <row r="65516" spans="3:9" ht="15" customHeight="1">
      <c r="C65516" s="220" t="str">
        <f t="shared" si="2046"/>
        <v/>
      </c>
      <c r="I65516" s="218" t="str">
        <f t="shared" si="2047"/>
        <v/>
      </c>
    </row>
    <row r="65517" spans="3:9" ht="15" customHeight="1">
      <c r="C65517" s="220" t="str">
        <f t="shared" si="2046"/>
        <v/>
      </c>
      <c r="I65517" s="218" t="str">
        <f t="shared" si="2047"/>
        <v/>
      </c>
    </row>
    <row r="65518" spans="3:9" ht="15" customHeight="1">
      <c r="C65518" s="220" t="str">
        <f t="shared" si="2046"/>
        <v/>
      </c>
      <c r="I65518" s="218" t="str">
        <f t="shared" si="2047"/>
        <v/>
      </c>
    </row>
    <row r="65519" spans="3:9" ht="15" customHeight="1">
      <c r="C65519" s="220" t="str">
        <f t="shared" si="2046"/>
        <v/>
      </c>
      <c r="I65519" s="218" t="str">
        <f t="shared" si="2047"/>
        <v/>
      </c>
    </row>
    <row r="65520" spans="3:9" ht="15" customHeight="1">
      <c r="C65520" s="220" t="str">
        <f t="shared" si="2046"/>
        <v/>
      </c>
      <c r="I65520" s="218" t="str">
        <f t="shared" si="2047"/>
        <v/>
      </c>
    </row>
    <row r="65521" spans="3:9" ht="15" customHeight="1">
      <c r="C65521" s="220" t="str">
        <f t="shared" si="2046"/>
        <v/>
      </c>
      <c r="I65521" s="218" t="str">
        <f t="shared" si="2047"/>
        <v/>
      </c>
    </row>
    <row r="65522" spans="3:9" ht="15" customHeight="1">
      <c r="C65522" s="220" t="str">
        <f t="shared" si="2046"/>
        <v/>
      </c>
      <c r="I65522" s="218" t="str">
        <f t="shared" si="2047"/>
        <v/>
      </c>
    </row>
    <row r="65523" spans="3:9" ht="15" customHeight="1">
      <c r="C65523" s="220" t="str">
        <f t="shared" si="2046"/>
        <v/>
      </c>
      <c r="I65523" s="218" t="str">
        <f t="shared" si="2047"/>
        <v/>
      </c>
    </row>
    <row r="65524" spans="3:9" ht="15" customHeight="1">
      <c r="C65524" s="220" t="str">
        <f t="shared" si="2046"/>
        <v/>
      </c>
      <c r="I65524" s="218" t="str">
        <f t="shared" si="2047"/>
        <v/>
      </c>
    </row>
    <row r="65525" spans="3:9" ht="15" customHeight="1">
      <c r="C65525" s="220" t="str">
        <f t="shared" si="2046"/>
        <v/>
      </c>
      <c r="I65525" s="218" t="str">
        <f t="shared" si="2047"/>
        <v/>
      </c>
    </row>
    <row r="65526" spans="3:9" ht="15" customHeight="1">
      <c r="C65526" s="220" t="str">
        <f t="shared" si="2046"/>
        <v/>
      </c>
      <c r="I65526" s="218" t="str">
        <f t="shared" si="2047"/>
        <v/>
      </c>
    </row>
    <row r="65527" spans="3:9" ht="15" customHeight="1">
      <c r="C65527" s="220" t="str">
        <f t="shared" si="2046"/>
        <v/>
      </c>
      <c r="I65527" s="218" t="str">
        <f t="shared" si="2047"/>
        <v/>
      </c>
    </row>
    <row r="65528" spans="3:9" ht="15" customHeight="1">
      <c r="C65528" s="220" t="str">
        <f t="shared" si="2046"/>
        <v/>
      </c>
      <c r="I65528" s="218" t="str">
        <f t="shared" si="2047"/>
        <v/>
      </c>
    </row>
    <row r="65529" spans="3:9" ht="15" customHeight="1">
      <c r="C65529" s="220" t="str">
        <f t="shared" si="2046"/>
        <v/>
      </c>
      <c r="I65529" s="218" t="str">
        <f t="shared" si="2047"/>
        <v/>
      </c>
    </row>
    <row r="65530" spans="3:9" ht="15" customHeight="1">
      <c r="C65530" s="220" t="str">
        <f t="shared" si="2046"/>
        <v/>
      </c>
      <c r="I65530" s="218" t="str">
        <f t="shared" si="2047"/>
        <v/>
      </c>
    </row>
    <row r="65531" spans="3:9" ht="15" customHeight="1">
      <c r="C65531" s="220" t="str">
        <f t="shared" si="2046"/>
        <v/>
      </c>
      <c r="I65531" s="218" t="str">
        <f t="shared" si="2047"/>
        <v/>
      </c>
    </row>
    <row r="65532" spans="3:9" ht="15" customHeight="1">
      <c r="C65532" s="220" t="str">
        <f t="shared" si="2046"/>
        <v/>
      </c>
      <c r="I65532" s="218" t="str">
        <f t="shared" si="2047"/>
        <v/>
      </c>
    </row>
    <row r="65533" spans="3:9" ht="15" customHeight="1">
      <c r="C65533" s="220" t="str">
        <f t="shared" si="2046"/>
        <v/>
      </c>
      <c r="I65533" s="218" t="str">
        <f t="shared" si="2047"/>
        <v/>
      </c>
    </row>
    <row r="65534" spans="3:9" ht="15" customHeight="1">
      <c r="C65534" s="220" t="str">
        <f t="shared" si="2046"/>
        <v/>
      </c>
      <c r="I65534" s="218" t="str">
        <f t="shared" si="2047"/>
        <v/>
      </c>
    </row>
    <row r="65535" spans="3:9" ht="15" customHeight="1">
      <c r="C65535" s="220" t="str">
        <f t="shared" si="2046"/>
        <v/>
      </c>
      <c r="I65535" s="218" t="str">
        <f t="shared" si="2047"/>
        <v/>
      </c>
    </row>
    <row r="65536" spans="3:9" ht="15" customHeight="1">
      <c r="C65536" s="220" t="str">
        <f t="shared" si="2046"/>
        <v/>
      </c>
      <c r="I65536" s="218" t="str">
        <f t="shared" si="2047"/>
        <v/>
      </c>
    </row>
    <row r="65537" spans="3:9" ht="15" customHeight="1">
      <c r="C65537" s="220" t="str">
        <f t="shared" si="2046"/>
        <v/>
      </c>
      <c r="I65537" s="218" t="str">
        <f t="shared" si="2047"/>
        <v/>
      </c>
    </row>
    <row r="65538" spans="3:9" ht="15" customHeight="1">
      <c r="C65538" s="220" t="str">
        <f t="shared" si="2046"/>
        <v/>
      </c>
      <c r="I65538" s="218" t="str">
        <f t="shared" si="2047"/>
        <v/>
      </c>
    </row>
    <row r="65539" spans="3:9" ht="15" customHeight="1">
      <c r="C65539" s="220" t="str">
        <f t="shared" si="2046"/>
        <v/>
      </c>
      <c r="I65539" s="218" t="str">
        <f t="shared" si="2047"/>
        <v/>
      </c>
    </row>
    <row r="65540" spans="3:9" ht="15" customHeight="1">
      <c r="C65540" s="220" t="str">
        <f t="shared" si="2046"/>
        <v/>
      </c>
      <c r="I65540" s="218" t="str">
        <f t="shared" si="2047"/>
        <v/>
      </c>
    </row>
    <row r="65541" spans="3:9" ht="15" customHeight="1">
      <c r="C65541" s="220" t="str">
        <f t="shared" si="2046"/>
        <v/>
      </c>
      <c r="I65541" s="218" t="str">
        <f t="shared" si="2047"/>
        <v/>
      </c>
    </row>
    <row r="65542" spans="3:9" ht="15" customHeight="1">
      <c r="C65542" s="220" t="str">
        <f t="shared" ref="C65542:C65605" si="2048">IF(B65542="","",MONTH(B65542))</f>
        <v/>
      </c>
      <c r="I65542" s="218" t="str">
        <f t="shared" ref="I65542:I65605" si="2049">IF(H65542="","",IF(E65542="","Não deixe campos em branco, a planilha resumo de custos e despesas necessita deles para funcionar",IF(F65542="","Não deixe campos em branco, a planilha resumo de custos e despesas necessita deles para funcionar",IF(G65542="","Não deixe campos em branco, a planilha resumo de custos e despesas necessita deles para funcionar",""))))</f>
        <v/>
      </c>
    </row>
    <row r="65543" spans="3:9" ht="15" customHeight="1">
      <c r="C65543" s="220" t="str">
        <f t="shared" si="2048"/>
        <v/>
      </c>
      <c r="I65543" s="218" t="str">
        <f t="shared" si="2049"/>
        <v/>
      </c>
    </row>
    <row r="65544" spans="3:9" ht="15" customHeight="1">
      <c r="C65544" s="220" t="str">
        <f t="shared" si="2048"/>
        <v/>
      </c>
      <c r="I65544" s="218" t="str">
        <f t="shared" si="2049"/>
        <v/>
      </c>
    </row>
    <row r="65545" spans="3:9" ht="15" customHeight="1">
      <c r="C65545" s="220" t="str">
        <f t="shared" si="2048"/>
        <v/>
      </c>
      <c r="I65545" s="218" t="str">
        <f t="shared" si="2049"/>
        <v/>
      </c>
    </row>
    <row r="65546" spans="3:9" ht="15" customHeight="1">
      <c r="C65546" s="220" t="str">
        <f t="shared" si="2048"/>
        <v/>
      </c>
      <c r="I65546" s="218" t="str">
        <f t="shared" si="2049"/>
        <v/>
      </c>
    </row>
    <row r="65547" spans="3:9" ht="15" customHeight="1">
      <c r="C65547" s="220" t="str">
        <f t="shared" si="2048"/>
        <v/>
      </c>
      <c r="I65547" s="218" t="str">
        <f t="shared" si="2049"/>
        <v/>
      </c>
    </row>
    <row r="65548" spans="3:9" ht="15" customHeight="1">
      <c r="C65548" s="220" t="str">
        <f t="shared" si="2048"/>
        <v/>
      </c>
      <c r="I65548" s="218" t="str">
        <f t="shared" si="2049"/>
        <v/>
      </c>
    </row>
    <row r="65549" spans="3:9" ht="15" customHeight="1">
      <c r="C65549" s="220" t="str">
        <f t="shared" si="2048"/>
        <v/>
      </c>
      <c r="I65549" s="218" t="str">
        <f t="shared" si="2049"/>
        <v/>
      </c>
    </row>
    <row r="65550" spans="3:9" ht="15" customHeight="1">
      <c r="C65550" s="220" t="str">
        <f t="shared" si="2048"/>
        <v/>
      </c>
      <c r="I65550" s="218" t="str">
        <f t="shared" si="2049"/>
        <v/>
      </c>
    </row>
    <row r="65551" spans="3:9" ht="15" customHeight="1">
      <c r="C65551" s="220" t="str">
        <f t="shared" si="2048"/>
        <v/>
      </c>
      <c r="I65551" s="218" t="str">
        <f t="shared" si="2049"/>
        <v/>
      </c>
    </row>
    <row r="65552" spans="3:9" ht="15" customHeight="1">
      <c r="C65552" s="220" t="str">
        <f t="shared" si="2048"/>
        <v/>
      </c>
      <c r="I65552" s="218" t="str">
        <f t="shared" si="2049"/>
        <v/>
      </c>
    </row>
    <row r="65553" spans="3:9" ht="15" customHeight="1">
      <c r="C65553" s="220" t="str">
        <f t="shared" si="2048"/>
        <v/>
      </c>
      <c r="I65553" s="218" t="str">
        <f t="shared" si="2049"/>
        <v/>
      </c>
    </row>
    <row r="65554" spans="3:9" ht="15" customHeight="1">
      <c r="C65554" s="220" t="str">
        <f t="shared" si="2048"/>
        <v/>
      </c>
      <c r="I65554" s="218" t="str">
        <f t="shared" si="2049"/>
        <v/>
      </c>
    </row>
    <row r="65555" spans="3:9" ht="15" customHeight="1">
      <c r="C65555" s="220" t="str">
        <f t="shared" si="2048"/>
        <v/>
      </c>
      <c r="I65555" s="218" t="str">
        <f t="shared" si="2049"/>
        <v/>
      </c>
    </row>
    <row r="65556" spans="3:9" ht="15" customHeight="1">
      <c r="C65556" s="220" t="str">
        <f t="shared" si="2048"/>
        <v/>
      </c>
      <c r="I65556" s="218" t="str">
        <f t="shared" si="2049"/>
        <v/>
      </c>
    </row>
    <row r="65557" spans="3:9" ht="15" customHeight="1">
      <c r="C65557" s="220" t="str">
        <f t="shared" si="2048"/>
        <v/>
      </c>
      <c r="I65557" s="218" t="str">
        <f t="shared" si="2049"/>
        <v/>
      </c>
    </row>
    <row r="65558" spans="3:9" ht="15" customHeight="1">
      <c r="C65558" s="220" t="str">
        <f t="shared" si="2048"/>
        <v/>
      </c>
      <c r="I65558" s="218" t="str">
        <f t="shared" si="2049"/>
        <v/>
      </c>
    </row>
    <row r="65559" spans="3:9" ht="15" customHeight="1">
      <c r="C65559" s="220" t="str">
        <f t="shared" si="2048"/>
        <v/>
      </c>
      <c r="I65559" s="218" t="str">
        <f t="shared" si="2049"/>
        <v/>
      </c>
    </row>
    <row r="65560" spans="3:9" ht="15" customHeight="1">
      <c r="C65560" s="220" t="str">
        <f t="shared" si="2048"/>
        <v/>
      </c>
      <c r="I65560" s="218" t="str">
        <f t="shared" si="2049"/>
        <v/>
      </c>
    </row>
    <row r="65561" spans="3:9" ht="15" customHeight="1">
      <c r="C65561" s="220" t="str">
        <f t="shared" si="2048"/>
        <v/>
      </c>
      <c r="I65561" s="218" t="str">
        <f t="shared" si="2049"/>
        <v/>
      </c>
    </row>
    <row r="65562" spans="3:9" ht="15" customHeight="1">
      <c r="C65562" s="220" t="str">
        <f t="shared" si="2048"/>
        <v/>
      </c>
      <c r="I65562" s="218" t="str">
        <f t="shared" si="2049"/>
        <v/>
      </c>
    </row>
    <row r="65563" spans="3:9" ht="15" customHeight="1">
      <c r="C65563" s="220" t="str">
        <f t="shared" si="2048"/>
        <v/>
      </c>
      <c r="I65563" s="218" t="str">
        <f t="shared" si="2049"/>
        <v/>
      </c>
    </row>
    <row r="65564" spans="3:9" ht="15" customHeight="1">
      <c r="C65564" s="220" t="str">
        <f t="shared" si="2048"/>
        <v/>
      </c>
      <c r="I65564" s="218" t="str">
        <f t="shared" si="2049"/>
        <v/>
      </c>
    </row>
    <row r="65565" spans="3:9" ht="15" customHeight="1">
      <c r="C65565" s="220" t="str">
        <f t="shared" si="2048"/>
        <v/>
      </c>
      <c r="I65565" s="218" t="str">
        <f t="shared" si="2049"/>
        <v/>
      </c>
    </row>
    <row r="65566" spans="3:9" ht="15" customHeight="1">
      <c r="C65566" s="220" t="str">
        <f t="shared" si="2048"/>
        <v/>
      </c>
      <c r="I65566" s="218" t="str">
        <f t="shared" si="2049"/>
        <v/>
      </c>
    </row>
    <row r="65567" spans="3:9" ht="15" customHeight="1">
      <c r="C65567" s="220" t="str">
        <f t="shared" si="2048"/>
        <v/>
      </c>
      <c r="I65567" s="218" t="str">
        <f t="shared" si="2049"/>
        <v/>
      </c>
    </row>
    <row r="65568" spans="3:9" ht="15" customHeight="1">
      <c r="C65568" s="220" t="str">
        <f t="shared" si="2048"/>
        <v/>
      </c>
      <c r="I65568" s="218" t="str">
        <f t="shared" si="2049"/>
        <v/>
      </c>
    </row>
    <row r="65569" spans="3:9" ht="15" customHeight="1">
      <c r="C65569" s="220" t="str">
        <f t="shared" si="2048"/>
        <v/>
      </c>
      <c r="I65569" s="218" t="str">
        <f t="shared" si="2049"/>
        <v/>
      </c>
    </row>
    <row r="65570" spans="3:9" ht="15" customHeight="1">
      <c r="C65570" s="220" t="str">
        <f t="shared" si="2048"/>
        <v/>
      </c>
      <c r="I65570" s="218" t="str">
        <f t="shared" si="2049"/>
        <v/>
      </c>
    </row>
    <row r="65571" spans="3:9" ht="15" customHeight="1">
      <c r="C65571" s="220" t="str">
        <f t="shared" si="2048"/>
        <v/>
      </c>
      <c r="I65571" s="218" t="str">
        <f t="shared" si="2049"/>
        <v/>
      </c>
    </row>
    <row r="65572" spans="3:9" ht="15" customHeight="1">
      <c r="C65572" s="220" t="str">
        <f t="shared" si="2048"/>
        <v/>
      </c>
      <c r="I65572" s="218" t="str">
        <f t="shared" si="2049"/>
        <v/>
      </c>
    </row>
    <row r="65573" spans="3:9" ht="15" customHeight="1">
      <c r="C65573" s="220" t="str">
        <f t="shared" si="2048"/>
        <v/>
      </c>
      <c r="I65573" s="218" t="str">
        <f t="shared" si="2049"/>
        <v/>
      </c>
    </row>
    <row r="65574" spans="3:9" ht="15" customHeight="1">
      <c r="C65574" s="220" t="str">
        <f t="shared" si="2048"/>
        <v/>
      </c>
      <c r="I65574" s="218" t="str">
        <f t="shared" si="2049"/>
        <v/>
      </c>
    </row>
    <row r="65575" spans="3:9" ht="15" customHeight="1">
      <c r="C65575" s="220" t="str">
        <f t="shared" si="2048"/>
        <v/>
      </c>
      <c r="I65575" s="218" t="str">
        <f t="shared" si="2049"/>
        <v/>
      </c>
    </row>
    <row r="65576" spans="3:9" ht="15" customHeight="1">
      <c r="C65576" s="220" t="str">
        <f t="shared" si="2048"/>
        <v/>
      </c>
      <c r="I65576" s="218" t="str">
        <f t="shared" si="2049"/>
        <v/>
      </c>
    </row>
    <row r="65577" spans="3:9" ht="15" customHeight="1">
      <c r="C65577" s="220" t="str">
        <f t="shared" si="2048"/>
        <v/>
      </c>
      <c r="I65577" s="218" t="str">
        <f t="shared" si="2049"/>
        <v/>
      </c>
    </row>
    <row r="65578" spans="3:9" ht="15" customHeight="1">
      <c r="C65578" s="220" t="str">
        <f t="shared" si="2048"/>
        <v/>
      </c>
      <c r="I65578" s="218" t="str">
        <f t="shared" si="2049"/>
        <v/>
      </c>
    </row>
    <row r="65579" spans="3:9" ht="15" customHeight="1">
      <c r="C65579" s="220" t="str">
        <f t="shared" si="2048"/>
        <v/>
      </c>
      <c r="I65579" s="218" t="str">
        <f t="shared" si="2049"/>
        <v/>
      </c>
    </row>
    <row r="65580" spans="3:9" ht="15" customHeight="1">
      <c r="C65580" s="220" t="str">
        <f t="shared" si="2048"/>
        <v/>
      </c>
      <c r="I65580" s="218" t="str">
        <f t="shared" si="2049"/>
        <v/>
      </c>
    </row>
    <row r="65581" spans="3:9" ht="15" customHeight="1">
      <c r="C65581" s="220" t="str">
        <f t="shared" si="2048"/>
        <v/>
      </c>
      <c r="I65581" s="218" t="str">
        <f t="shared" si="2049"/>
        <v/>
      </c>
    </row>
    <row r="65582" spans="3:9" ht="15" customHeight="1">
      <c r="C65582" s="220" t="str">
        <f t="shared" si="2048"/>
        <v/>
      </c>
      <c r="I65582" s="218" t="str">
        <f t="shared" si="2049"/>
        <v/>
      </c>
    </row>
    <row r="65583" spans="3:9" ht="15" customHeight="1">
      <c r="C65583" s="220" t="str">
        <f t="shared" si="2048"/>
        <v/>
      </c>
      <c r="I65583" s="218" t="str">
        <f t="shared" si="2049"/>
        <v/>
      </c>
    </row>
    <row r="65584" spans="3:9" ht="15" customHeight="1">
      <c r="C65584" s="220" t="str">
        <f t="shared" si="2048"/>
        <v/>
      </c>
      <c r="I65584" s="218" t="str">
        <f t="shared" si="2049"/>
        <v/>
      </c>
    </row>
    <row r="65585" spans="3:9" ht="15" customHeight="1">
      <c r="C65585" s="220" t="str">
        <f t="shared" si="2048"/>
        <v/>
      </c>
      <c r="I65585" s="218" t="str">
        <f t="shared" si="2049"/>
        <v/>
      </c>
    </row>
    <row r="65586" spans="3:9" ht="15" customHeight="1">
      <c r="C65586" s="220" t="str">
        <f t="shared" si="2048"/>
        <v/>
      </c>
      <c r="I65586" s="218" t="str">
        <f t="shared" si="2049"/>
        <v/>
      </c>
    </row>
    <row r="65587" spans="3:9" ht="15" customHeight="1">
      <c r="C65587" s="220" t="str">
        <f t="shared" si="2048"/>
        <v/>
      </c>
      <c r="I65587" s="218" t="str">
        <f t="shared" si="2049"/>
        <v/>
      </c>
    </row>
    <row r="65588" spans="3:9" ht="15" customHeight="1">
      <c r="C65588" s="220" t="str">
        <f t="shared" si="2048"/>
        <v/>
      </c>
      <c r="I65588" s="218" t="str">
        <f t="shared" si="2049"/>
        <v/>
      </c>
    </row>
    <row r="65589" spans="3:9" ht="15" customHeight="1">
      <c r="C65589" s="220" t="str">
        <f t="shared" si="2048"/>
        <v/>
      </c>
      <c r="I65589" s="218" t="str">
        <f t="shared" si="2049"/>
        <v/>
      </c>
    </row>
    <row r="65590" spans="3:9" ht="15" customHeight="1">
      <c r="C65590" s="220" t="str">
        <f t="shared" si="2048"/>
        <v/>
      </c>
      <c r="I65590" s="218" t="str">
        <f t="shared" si="2049"/>
        <v/>
      </c>
    </row>
    <row r="65591" spans="3:9" ht="15" customHeight="1">
      <c r="C65591" s="220" t="str">
        <f t="shared" si="2048"/>
        <v/>
      </c>
      <c r="I65591" s="218" t="str">
        <f t="shared" si="2049"/>
        <v/>
      </c>
    </row>
    <row r="65592" spans="3:9" ht="15" customHeight="1">
      <c r="C65592" s="220" t="str">
        <f t="shared" si="2048"/>
        <v/>
      </c>
      <c r="I65592" s="218" t="str">
        <f t="shared" si="2049"/>
        <v/>
      </c>
    </row>
    <row r="65593" spans="3:9" ht="15" customHeight="1">
      <c r="C65593" s="220" t="str">
        <f t="shared" si="2048"/>
        <v/>
      </c>
      <c r="I65593" s="218" t="str">
        <f t="shared" si="2049"/>
        <v/>
      </c>
    </row>
    <row r="65594" spans="3:9" ht="15" customHeight="1">
      <c r="C65594" s="220" t="str">
        <f t="shared" si="2048"/>
        <v/>
      </c>
      <c r="I65594" s="218" t="str">
        <f t="shared" si="2049"/>
        <v/>
      </c>
    </row>
    <row r="65595" spans="3:9" ht="15" customHeight="1">
      <c r="C65595" s="220" t="str">
        <f t="shared" si="2048"/>
        <v/>
      </c>
      <c r="I65595" s="218" t="str">
        <f t="shared" si="2049"/>
        <v/>
      </c>
    </row>
    <row r="65596" spans="3:9" ht="15" customHeight="1">
      <c r="C65596" s="220" t="str">
        <f t="shared" si="2048"/>
        <v/>
      </c>
      <c r="I65596" s="218" t="str">
        <f t="shared" si="2049"/>
        <v/>
      </c>
    </row>
    <row r="65597" spans="3:9" ht="15" customHeight="1">
      <c r="C65597" s="220" t="str">
        <f t="shared" si="2048"/>
        <v/>
      </c>
      <c r="I65597" s="218" t="str">
        <f t="shared" si="2049"/>
        <v/>
      </c>
    </row>
    <row r="65598" spans="3:9" ht="15" customHeight="1">
      <c r="C65598" s="220" t="str">
        <f t="shared" si="2048"/>
        <v/>
      </c>
      <c r="I65598" s="218" t="str">
        <f t="shared" si="2049"/>
        <v/>
      </c>
    </row>
    <row r="65599" spans="3:9" ht="15" customHeight="1">
      <c r="C65599" s="220" t="str">
        <f t="shared" si="2048"/>
        <v/>
      </c>
      <c r="I65599" s="218" t="str">
        <f t="shared" si="2049"/>
        <v/>
      </c>
    </row>
    <row r="65600" spans="3:9" ht="15" customHeight="1">
      <c r="C65600" s="220" t="str">
        <f t="shared" si="2048"/>
        <v/>
      </c>
      <c r="I65600" s="218" t="str">
        <f t="shared" si="2049"/>
        <v/>
      </c>
    </row>
    <row r="65601" spans="3:9" ht="15" customHeight="1">
      <c r="C65601" s="220" t="str">
        <f t="shared" si="2048"/>
        <v/>
      </c>
      <c r="I65601" s="218" t="str">
        <f t="shared" si="2049"/>
        <v/>
      </c>
    </row>
    <row r="65602" spans="3:9" ht="15" customHeight="1">
      <c r="C65602" s="220" t="str">
        <f t="shared" si="2048"/>
        <v/>
      </c>
      <c r="I65602" s="218" t="str">
        <f t="shared" si="2049"/>
        <v/>
      </c>
    </row>
    <row r="65603" spans="3:9" ht="15" customHeight="1">
      <c r="C65603" s="220" t="str">
        <f t="shared" si="2048"/>
        <v/>
      </c>
      <c r="I65603" s="218" t="str">
        <f t="shared" si="2049"/>
        <v/>
      </c>
    </row>
    <row r="65604" spans="3:9" ht="15" customHeight="1">
      <c r="C65604" s="220" t="str">
        <f t="shared" si="2048"/>
        <v/>
      </c>
      <c r="I65604" s="218" t="str">
        <f t="shared" si="2049"/>
        <v/>
      </c>
    </row>
    <row r="65605" spans="3:9" ht="15" customHeight="1">
      <c r="C65605" s="220" t="str">
        <f t="shared" si="2048"/>
        <v/>
      </c>
      <c r="I65605" s="218" t="str">
        <f t="shared" si="2049"/>
        <v/>
      </c>
    </row>
    <row r="65606" spans="3:9" ht="15" customHeight="1">
      <c r="C65606" s="220" t="str">
        <f t="shared" ref="C65606:C65669" si="2050">IF(B65606="","",MONTH(B65606))</f>
        <v/>
      </c>
      <c r="I65606" s="218" t="str">
        <f t="shared" ref="I65606:I65669" si="2051">IF(H65606="","",IF(E65606="","Não deixe campos em branco, a planilha resumo de custos e despesas necessita deles para funcionar",IF(F65606="","Não deixe campos em branco, a planilha resumo de custos e despesas necessita deles para funcionar",IF(G65606="","Não deixe campos em branco, a planilha resumo de custos e despesas necessita deles para funcionar",""))))</f>
        <v/>
      </c>
    </row>
    <row r="65607" spans="3:9" ht="15" customHeight="1">
      <c r="C65607" s="220" t="str">
        <f t="shared" si="2050"/>
        <v/>
      </c>
      <c r="I65607" s="218" t="str">
        <f t="shared" si="2051"/>
        <v/>
      </c>
    </row>
    <row r="65608" spans="3:9" ht="15" customHeight="1">
      <c r="C65608" s="220" t="str">
        <f t="shared" si="2050"/>
        <v/>
      </c>
      <c r="I65608" s="218" t="str">
        <f t="shared" si="2051"/>
        <v/>
      </c>
    </row>
    <row r="65609" spans="3:9" ht="15" customHeight="1">
      <c r="C65609" s="220" t="str">
        <f t="shared" si="2050"/>
        <v/>
      </c>
      <c r="I65609" s="218" t="str">
        <f t="shared" si="2051"/>
        <v/>
      </c>
    </row>
    <row r="65610" spans="3:9" ht="15" customHeight="1">
      <c r="C65610" s="220" t="str">
        <f t="shared" si="2050"/>
        <v/>
      </c>
      <c r="I65610" s="218" t="str">
        <f t="shared" si="2051"/>
        <v/>
      </c>
    </row>
    <row r="65611" spans="3:9" ht="15" customHeight="1">
      <c r="C65611" s="220" t="str">
        <f t="shared" si="2050"/>
        <v/>
      </c>
      <c r="I65611" s="218" t="str">
        <f t="shared" si="2051"/>
        <v/>
      </c>
    </row>
    <row r="65612" spans="3:9" ht="15" customHeight="1">
      <c r="C65612" s="220" t="str">
        <f t="shared" si="2050"/>
        <v/>
      </c>
      <c r="I65612" s="218" t="str">
        <f t="shared" si="2051"/>
        <v/>
      </c>
    </row>
    <row r="65613" spans="3:9" ht="15" customHeight="1">
      <c r="C65613" s="220" t="str">
        <f t="shared" si="2050"/>
        <v/>
      </c>
      <c r="I65613" s="218" t="str">
        <f t="shared" si="2051"/>
        <v/>
      </c>
    </row>
    <row r="65614" spans="3:9" ht="15" customHeight="1">
      <c r="C65614" s="220" t="str">
        <f t="shared" si="2050"/>
        <v/>
      </c>
      <c r="I65614" s="218" t="str">
        <f t="shared" si="2051"/>
        <v/>
      </c>
    </row>
    <row r="65615" spans="3:9" ht="15" customHeight="1">
      <c r="C65615" s="220" t="str">
        <f t="shared" si="2050"/>
        <v/>
      </c>
      <c r="I65615" s="218" t="str">
        <f t="shared" si="2051"/>
        <v/>
      </c>
    </row>
    <row r="65616" spans="3:9" ht="15" customHeight="1">
      <c r="C65616" s="220" t="str">
        <f t="shared" si="2050"/>
        <v/>
      </c>
      <c r="I65616" s="218" t="str">
        <f t="shared" si="2051"/>
        <v/>
      </c>
    </row>
    <row r="65617" spans="3:9" ht="15" customHeight="1">
      <c r="C65617" s="220" t="str">
        <f t="shared" si="2050"/>
        <v/>
      </c>
      <c r="I65617" s="218" t="str">
        <f t="shared" si="2051"/>
        <v/>
      </c>
    </row>
    <row r="65618" spans="3:9" ht="15" customHeight="1">
      <c r="C65618" s="220" t="str">
        <f t="shared" si="2050"/>
        <v/>
      </c>
      <c r="I65618" s="218" t="str">
        <f t="shared" si="2051"/>
        <v/>
      </c>
    </row>
    <row r="65619" spans="3:9" ht="15" customHeight="1">
      <c r="C65619" s="220" t="str">
        <f t="shared" si="2050"/>
        <v/>
      </c>
      <c r="I65619" s="218" t="str">
        <f t="shared" si="2051"/>
        <v/>
      </c>
    </row>
    <row r="65620" spans="3:9" ht="15" customHeight="1">
      <c r="C65620" s="220" t="str">
        <f t="shared" si="2050"/>
        <v/>
      </c>
      <c r="I65620" s="218" t="str">
        <f t="shared" si="2051"/>
        <v/>
      </c>
    </row>
    <row r="65621" spans="3:9" ht="15" customHeight="1">
      <c r="C65621" s="220" t="str">
        <f t="shared" si="2050"/>
        <v/>
      </c>
      <c r="I65621" s="218" t="str">
        <f t="shared" si="2051"/>
        <v/>
      </c>
    </row>
    <row r="65622" spans="3:9" ht="15" customHeight="1">
      <c r="C65622" s="220" t="str">
        <f t="shared" si="2050"/>
        <v/>
      </c>
      <c r="I65622" s="218" t="str">
        <f t="shared" si="2051"/>
        <v/>
      </c>
    </row>
    <row r="65623" spans="3:9" ht="15" customHeight="1">
      <c r="C65623" s="220" t="str">
        <f t="shared" si="2050"/>
        <v/>
      </c>
      <c r="I65623" s="218" t="str">
        <f t="shared" si="2051"/>
        <v/>
      </c>
    </row>
    <row r="65624" spans="3:9" ht="15" customHeight="1">
      <c r="C65624" s="220" t="str">
        <f t="shared" si="2050"/>
        <v/>
      </c>
      <c r="I65624" s="218" t="str">
        <f t="shared" si="2051"/>
        <v/>
      </c>
    </row>
    <row r="65625" spans="3:9" ht="15" customHeight="1">
      <c r="C65625" s="220" t="str">
        <f t="shared" si="2050"/>
        <v/>
      </c>
      <c r="I65625" s="218" t="str">
        <f t="shared" si="2051"/>
        <v/>
      </c>
    </row>
    <row r="65626" spans="3:9" ht="15" customHeight="1">
      <c r="C65626" s="220" t="str">
        <f t="shared" si="2050"/>
        <v/>
      </c>
      <c r="I65626" s="218" t="str">
        <f t="shared" si="2051"/>
        <v/>
      </c>
    </row>
    <row r="65627" spans="3:9" ht="15" customHeight="1">
      <c r="C65627" s="220" t="str">
        <f t="shared" si="2050"/>
        <v/>
      </c>
      <c r="I65627" s="218" t="str">
        <f t="shared" si="2051"/>
        <v/>
      </c>
    </row>
    <row r="65628" spans="3:9" ht="15" customHeight="1">
      <c r="C65628" s="220" t="str">
        <f t="shared" si="2050"/>
        <v/>
      </c>
      <c r="I65628" s="218" t="str">
        <f t="shared" si="2051"/>
        <v/>
      </c>
    </row>
    <row r="65629" spans="3:9" ht="15" customHeight="1">
      <c r="C65629" s="220" t="str">
        <f t="shared" si="2050"/>
        <v/>
      </c>
      <c r="I65629" s="218" t="str">
        <f t="shared" si="2051"/>
        <v/>
      </c>
    </row>
    <row r="65630" spans="3:9" ht="15" customHeight="1">
      <c r="C65630" s="220" t="str">
        <f t="shared" si="2050"/>
        <v/>
      </c>
      <c r="I65630" s="218" t="str">
        <f t="shared" si="2051"/>
        <v/>
      </c>
    </row>
    <row r="65631" spans="3:9" ht="15" customHeight="1">
      <c r="C65631" s="220" t="str">
        <f t="shared" si="2050"/>
        <v/>
      </c>
      <c r="I65631" s="218" t="str">
        <f t="shared" si="2051"/>
        <v/>
      </c>
    </row>
    <row r="65632" spans="3:9" ht="15" customHeight="1">
      <c r="C65632" s="220" t="str">
        <f t="shared" si="2050"/>
        <v/>
      </c>
      <c r="I65632" s="218" t="str">
        <f t="shared" si="2051"/>
        <v/>
      </c>
    </row>
    <row r="65633" spans="3:9" ht="15" customHeight="1">
      <c r="C65633" s="220" t="str">
        <f t="shared" si="2050"/>
        <v/>
      </c>
      <c r="I65633" s="218" t="str">
        <f t="shared" si="2051"/>
        <v/>
      </c>
    </row>
    <row r="65634" spans="3:9" ht="15" customHeight="1">
      <c r="C65634" s="220" t="str">
        <f t="shared" si="2050"/>
        <v/>
      </c>
      <c r="I65634" s="218" t="str">
        <f t="shared" si="2051"/>
        <v/>
      </c>
    </row>
    <row r="65635" spans="3:9" ht="15" customHeight="1">
      <c r="C65635" s="220" t="str">
        <f t="shared" si="2050"/>
        <v/>
      </c>
      <c r="I65635" s="218" t="str">
        <f t="shared" si="2051"/>
        <v/>
      </c>
    </row>
    <row r="65636" spans="3:9" ht="15" customHeight="1">
      <c r="C65636" s="220" t="str">
        <f t="shared" si="2050"/>
        <v/>
      </c>
      <c r="I65636" s="218" t="str">
        <f t="shared" si="2051"/>
        <v/>
      </c>
    </row>
    <row r="65637" spans="3:9" ht="15" customHeight="1">
      <c r="C65637" s="220" t="str">
        <f t="shared" si="2050"/>
        <v/>
      </c>
      <c r="I65637" s="218" t="str">
        <f t="shared" si="2051"/>
        <v/>
      </c>
    </row>
    <row r="65638" spans="3:9" ht="15" customHeight="1">
      <c r="C65638" s="220" t="str">
        <f t="shared" si="2050"/>
        <v/>
      </c>
      <c r="I65638" s="218" t="str">
        <f t="shared" si="2051"/>
        <v/>
      </c>
    </row>
    <row r="65639" spans="3:9" ht="15" customHeight="1">
      <c r="C65639" s="220" t="str">
        <f t="shared" si="2050"/>
        <v/>
      </c>
      <c r="I65639" s="218" t="str">
        <f t="shared" si="2051"/>
        <v/>
      </c>
    </row>
    <row r="65640" spans="3:9" ht="15" customHeight="1">
      <c r="C65640" s="220" t="str">
        <f t="shared" si="2050"/>
        <v/>
      </c>
      <c r="I65640" s="218" t="str">
        <f t="shared" si="2051"/>
        <v/>
      </c>
    </row>
    <row r="65641" spans="3:9" ht="15" customHeight="1">
      <c r="C65641" s="220" t="str">
        <f t="shared" si="2050"/>
        <v/>
      </c>
      <c r="I65641" s="218" t="str">
        <f t="shared" si="2051"/>
        <v/>
      </c>
    </row>
    <row r="65642" spans="3:9" ht="15" customHeight="1">
      <c r="C65642" s="220" t="str">
        <f t="shared" si="2050"/>
        <v/>
      </c>
      <c r="I65642" s="218" t="str">
        <f t="shared" si="2051"/>
        <v/>
      </c>
    </row>
    <row r="65643" spans="3:9" ht="15" customHeight="1">
      <c r="C65643" s="220" t="str">
        <f t="shared" si="2050"/>
        <v/>
      </c>
      <c r="I65643" s="218" t="str">
        <f t="shared" si="2051"/>
        <v/>
      </c>
    </row>
    <row r="65644" spans="3:9" ht="15" customHeight="1">
      <c r="C65644" s="220" t="str">
        <f t="shared" si="2050"/>
        <v/>
      </c>
      <c r="I65644" s="218" t="str">
        <f t="shared" si="2051"/>
        <v/>
      </c>
    </row>
    <row r="65645" spans="3:9" ht="15" customHeight="1">
      <c r="C65645" s="220" t="str">
        <f t="shared" si="2050"/>
        <v/>
      </c>
      <c r="I65645" s="218" t="str">
        <f t="shared" si="2051"/>
        <v/>
      </c>
    </row>
    <row r="65646" spans="3:9" ht="15" customHeight="1">
      <c r="C65646" s="220" t="str">
        <f t="shared" si="2050"/>
        <v/>
      </c>
      <c r="I65646" s="218" t="str">
        <f t="shared" si="2051"/>
        <v/>
      </c>
    </row>
    <row r="65647" spans="3:9" ht="15" customHeight="1">
      <c r="C65647" s="220" t="str">
        <f t="shared" si="2050"/>
        <v/>
      </c>
      <c r="I65647" s="218" t="str">
        <f t="shared" si="2051"/>
        <v/>
      </c>
    </row>
    <row r="65648" spans="3:9" ht="15" customHeight="1">
      <c r="C65648" s="220" t="str">
        <f t="shared" si="2050"/>
        <v/>
      </c>
      <c r="I65648" s="218" t="str">
        <f t="shared" si="2051"/>
        <v/>
      </c>
    </row>
    <row r="65649" spans="3:9" ht="15" customHeight="1">
      <c r="C65649" s="220" t="str">
        <f t="shared" si="2050"/>
        <v/>
      </c>
      <c r="I65649" s="218" t="str">
        <f t="shared" si="2051"/>
        <v/>
      </c>
    </row>
    <row r="65650" spans="3:9" ht="15" customHeight="1">
      <c r="C65650" s="220" t="str">
        <f t="shared" si="2050"/>
        <v/>
      </c>
      <c r="I65650" s="218" t="str">
        <f t="shared" si="2051"/>
        <v/>
      </c>
    </row>
    <row r="65651" spans="3:9" ht="15" customHeight="1">
      <c r="C65651" s="220" t="str">
        <f t="shared" si="2050"/>
        <v/>
      </c>
      <c r="I65651" s="218" t="str">
        <f t="shared" si="2051"/>
        <v/>
      </c>
    </row>
    <row r="65652" spans="3:9" ht="15" customHeight="1">
      <c r="C65652" s="220" t="str">
        <f t="shared" si="2050"/>
        <v/>
      </c>
      <c r="I65652" s="218" t="str">
        <f t="shared" si="2051"/>
        <v/>
      </c>
    </row>
    <row r="65653" spans="3:9" ht="15" customHeight="1">
      <c r="C65653" s="220" t="str">
        <f t="shared" si="2050"/>
        <v/>
      </c>
      <c r="I65653" s="218" t="str">
        <f t="shared" si="2051"/>
        <v/>
      </c>
    </row>
    <row r="65654" spans="3:9" ht="15" customHeight="1">
      <c r="C65654" s="220" t="str">
        <f t="shared" si="2050"/>
        <v/>
      </c>
      <c r="I65654" s="218" t="str">
        <f t="shared" si="2051"/>
        <v/>
      </c>
    </row>
    <row r="65655" spans="3:9" ht="15" customHeight="1">
      <c r="C65655" s="220" t="str">
        <f t="shared" si="2050"/>
        <v/>
      </c>
      <c r="I65655" s="218" t="str">
        <f t="shared" si="2051"/>
        <v/>
      </c>
    </row>
    <row r="65656" spans="3:9" ht="15" customHeight="1">
      <c r="C65656" s="220" t="str">
        <f t="shared" si="2050"/>
        <v/>
      </c>
      <c r="I65656" s="218" t="str">
        <f t="shared" si="2051"/>
        <v/>
      </c>
    </row>
    <row r="65657" spans="3:9" ht="15" customHeight="1">
      <c r="C65657" s="220" t="str">
        <f t="shared" si="2050"/>
        <v/>
      </c>
      <c r="I65657" s="218" t="str">
        <f t="shared" si="2051"/>
        <v/>
      </c>
    </row>
    <row r="65658" spans="3:9" ht="15" customHeight="1">
      <c r="C65658" s="220" t="str">
        <f t="shared" si="2050"/>
        <v/>
      </c>
      <c r="I65658" s="218" t="str">
        <f t="shared" si="2051"/>
        <v/>
      </c>
    </row>
    <row r="65659" spans="3:9" ht="15" customHeight="1">
      <c r="C65659" s="220" t="str">
        <f t="shared" si="2050"/>
        <v/>
      </c>
      <c r="I65659" s="218" t="str">
        <f t="shared" si="2051"/>
        <v/>
      </c>
    </row>
    <row r="65660" spans="3:9" ht="15" customHeight="1">
      <c r="C65660" s="220" t="str">
        <f t="shared" si="2050"/>
        <v/>
      </c>
      <c r="I65660" s="218" t="str">
        <f t="shared" si="2051"/>
        <v/>
      </c>
    </row>
    <row r="65661" spans="3:9" ht="15" customHeight="1">
      <c r="C65661" s="220" t="str">
        <f t="shared" si="2050"/>
        <v/>
      </c>
      <c r="I65661" s="218" t="str">
        <f t="shared" si="2051"/>
        <v/>
      </c>
    </row>
    <row r="65662" spans="3:9" ht="15" customHeight="1">
      <c r="C65662" s="220" t="str">
        <f t="shared" si="2050"/>
        <v/>
      </c>
      <c r="I65662" s="218" t="str">
        <f t="shared" si="2051"/>
        <v/>
      </c>
    </row>
    <row r="65663" spans="3:9" ht="15" customHeight="1">
      <c r="C65663" s="220" t="str">
        <f t="shared" si="2050"/>
        <v/>
      </c>
      <c r="I65663" s="218" t="str">
        <f t="shared" si="2051"/>
        <v/>
      </c>
    </row>
    <row r="65664" spans="3:9" ht="15" customHeight="1">
      <c r="C65664" s="220" t="str">
        <f t="shared" si="2050"/>
        <v/>
      </c>
      <c r="I65664" s="218" t="str">
        <f t="shared" si="2051"/>
        <v/>
      </c>
    </row>
    <row r="65665" spans="3:9" ht="15" customHeight="1">
      <c r="C65665" s="220" t="str">
        <f t="shared" si="2050"/>
        <v/>
      </c>
      <c r="I65665" s="218" t="str">
        <f t="shared" si="2051"/>
        <v/>
      </c>
    </row>
    <row r="65666" spans="3:9" ht="15" customHeight="1">
      <c r="C65666" s="220" t="str">
        <f t="shared" si="2050"/>
        <v/>
      </c>
      <c r="I65666" s="218" t="str">
        <f t="shared" si="2051"/>
        <v/>
      </c>
    </row>
    <row r="65667" spans="3:9" ht="15" customHeight="1">
      <c r="C65667" s="220" t="str">
        <f t="shared" si="2050"/>
        <v/>
      </c>
      <c r="I65667" s="218" t="str">
        <f t="shared" si="2051"/>
        <v/>
      </c>
    </row>
    <row r="65668" spans="3:9" ht="15" customHeight="1">
      <c r="C65668" s="220" t="str">
        <f t="shared" si="2050"/>
        <v/>
      </c>
      <c r="I65668" s="218" t="str">
        <f t="shared" si="2051"/>
        <v/>
      </c>
    </row>
    <row r="65669" spans="3:9" ht="15" customHeight="1">
      <c r="C65669" s="220" t="str">
        <f t="shared" si="2050"/>
        <v/>
      </c>
      <c r="I65669" s="218" t="str">
        <f t="shared" si="2051"/>
        <v/>
      </c>
    </row>
    <row r="65670" spans="3:9" ht="15" customHeight="1">
      <c r="C65670" s="220" t="str">
        <f t="shared" ref="C65670:C65733" si="2052">IF(B65670="","",MONTH(B65670))</f>
        <v/>
      </c>
      <c r="I65670" s="218" t="str">
        <f t="shared" ref="I65670:I65733" si="2053">IF(H65670="","",IF(E65670="","Não deixe campos em branco, a planilha resumo de custos e despesas necessita deles para funcionar",IF(F65670="","Não deixe campos em branco, a planilha resumo de custos e despesas necessita deles para funcionar",IF(G65670="","Não deixe campos em branco, a planilha resumo de custos e despesas necessita deles para funcionar",""))))</f>
        <v/>
      </c>
    </row>
    <row r="65671" spans="3:9" ht="15" customHeight="1">
      <c r="C65671" s="220" t="str">
        <f t="shared" si="2052"/>
        <v/>
      </c>
      <c r="I65671" s="218" t="str">
        <f t="shared" si="2053"/>
        <v/>
      </c>
    </row>
    <row r="65672" spans="3:9" ht="15" customHeight="1">
      <c r="C65672" s="220" t="str">
        <f t="shared" si="2052"/>
        <v/>
      </c>
      <c r="I65672" s="218" t="str">
        <f t="shared" si="2053"/>
        <v/>
      </c>
    </row>
    <row r="65673" spans="3:9" ht="15" customHeight="1">
      <c r="C65673" s="220" t="str">
        <f t="shared" si="2052"/>
        <v/>
      </c>
      <c r="I65673" s="218" t="str">
        <f t="shared" si="2053"/>
        <v/>
      </c>
    </row>
    <row r="65674" spans="3:9" ht="15" customHeight="1">
      <c r="C65674" s="220" t="str">
        <f t="shared" si="2052"/>
        <v/>
      </c>
      <c r="I65674" s="218" t="str">
        <f t="shared" si="2053"/>
        <v/>
      </c>
    </row>
    <row r="65675" spans="3:9" ht="15" customHeight="1">
      <c r="C65675" s="220" t="str">
        <f t="shared" si="2052"/>
        <v/>
      </c>
      <c r="I65675" s="218" t="str">
        <f t="shared" si="2053"/>
        <v/>
      </c>
    </row>
    <row r="65676" spans="3:9" ht="15" customHeight="1">
      <c r="C65676" s="220" t="str">
        <f t="shared" si="2052"/>
        <v/>
      </c>
      <c r="I65676" s="218" t="str">
        <f t="shared" si="2053"/>
        <v/>
      </c>
    </row>
    <row r="65677" spans="3:9" ht="15" customHeight="1">
      <c r="C65677" s="220" t="str">
        <f t="shared" si="2052"/>
        <v/>
      </c>
      <c r="I65677" s="218" t="str">
        <f t="shared" si="2053"/>
        <v/>
      </c>
    </row>
    <row r="65678" spans="3:9" ht="15" customHeight="1">
      <c r="C65678" s="220" t="str">
        <f t="shared" si="2052"/>
        <v/>
      </c>
      <c r="I65678" s="218" t="str">
        <f t="shared" si="2053"/>
        <v/>
      </c>
    </row>
    <row r="65679" spans="3:9" ht="15" customHeight="1">
      <c r="C65679" s="220" t="str">
        <f t="shared" si="2052"/>
        <v/>
      </c>
      <c r="I65679" s="218" t="str">
        <f t="shared" si="2053"/>
        <v/>
      </c>
    </row>
    <row r="65680" spans="3:9" ht="15" customHeight="1">
      <c r="C65680" s="220" t="str">
        <f t="shared" si="2052"/>
        <v/>
      </c>
      <c r="I65680" s="218" t="str">
        <f t="shared" si="2053"/>
        <v/>
      </c>
    </row>
    <row r="65681" spans="3:9" ht="15" customHeight="1">
      <c r="C65681" s="220" t="str">
        <f t="shared" si="2052"/>
        <v/>
      </c>
      <c r="I65681" s="218" t="str">
        <f t="shared" si="2053"/>
        <v/>
      </c>
    </row>
    <row r="65682" spans="3:9" ht="15" customHeight="1">
      <c r="C65682" s="220" t="str">
        <f t="shared" si="2052"/>
        <v/>
      </c>
      <c r="I65682" s="218" t="str">
        <f t="shared" si="2053"/>
        <v/>
      </c>
    </row>
    <row r="65683" spans="3:9" ht="15" customHeight="1">
      <c r="C65683" s="220" t="str">
        <f t="shared" si="2052"/>
        <v/>
      </c>
      <c r="I65683" s="218" t="str">
        <f t="shared" si="2053"/>
        <v/>
      </c>
    </row>
    <row r="65684" spans="3:9" ht="15" customHeight="1">
      <c r="C65684" s="220" t="str">
        <f t="shared" si="2052"/>
        <v/>
      </c>
      <c r="I65684" s="218" t="str">
        <f t="shared" si="2053"/>
        <v/>
      </c>
    </row>
    <row r="65685" spans="3:9" ht="15" customHeight="1">
      <c r="C65685" s="220" t="str">
        <f t="shared" si="2052"/>
        <v/>
      </c>
      <c r="I65685" s="218" t="str">
        <f t="shared" si="2053"/>
        <v/>
      </c>
    </row>
    <row r="65686" spans="3:9" ht="15" customHeight="1">
      <c r="C65686" s="220" t="str">
        <f t="shared" si="2052"/>
        <v/>
      </c>
      <c r="I65686" s="218" t="str">
        <f t="shared" si="2053"/>
        <v/>
      </c>
    </row>
    <row r="65687" spans="3:9" ht="15" customHeight="1">
      <c r="C65687" s="220" t="str">
        <f t="shared" si="2052"/>
        <v/>
      </c>
      <c r="I65687" s="218" t="str">
        <f t="shared" si="2053"/>
        <v/>
      </c>
    </row>
    <row r="65688" spans="3:9" ht="15" customHeight="1">
      <c r="C65688" s="220" t="str">
        <f t="shared" si="2052"/>
        <v/>
      </c>
      <c r="I65688" s="218" t="str">
        <f t="shared" si="2053"/>
        <v/>
      </c>
    </row>
    <row r="65689" spans="3:9" ht="15" customHeight="1">
      <c r="C65689" s="220" t="str">
        <f t="shared" si="2052"/>
        <v/>
      </c>
      <c r="I65689" s="218" t="str">
        <f t="shared" si="2053"/>
        <v/>
      </c>
    </row>
    <row r="65690" spans="3:9" ht="15" customHeight="1">
      <c r="C65690" s="220" t="str">
        <f t="shared" si="2052"/>
        <v/>
      </c>
      <c r="I65690" s="218" t="str">
        <f t="shared" si="2053"/>
        <v/>
      </c>
    </row>
    <row r="65691" spans="3:9" ht="15" customHeight="1">
      <c r="C65691" s="220" t="str">
        <f t="shared" si="2052"/>
        <v/>
      </c>
      <c r="I65691" s="218" t="str">
        <f t="shared" si="2053"/>
        <v/>
      </c>
    </row>
    <row r="65692" spans="3:9" ht="15" customHeight="1">
      <c r="C65692" s="220" t="str">
        <f t="shared" si="2052"/>
        <v/>
      </c>
      <c r="I65692" s="218" t="str">
        <f t="shared" si="2053"/>
        <v/>
      </c>
    </row>
    <row r="65693" spans="3:9" ht="15" customHeight="1">
      <c r="C65693" s="220" t="str">
        <f t="shared" si="2052"/>
        <v/>
      </c>
      <c r="I65693" s="218" t="str">
        <f t="shared" si="2053"/>
        <v/>
      </c>
    </row>
    <row r="65694" spans="3:9" ht="15" customHeight="1">
      <c r="C65694" s="220" t="str">
        <f t="shared" si="2052"/>
        <v/>
      </c>
      <c r="I65694" s="218" t="str">
        <f t="shared" si="2053"/>
        <v/>
      </c>
    </row>
    <row r="65695" spans="3:9" ht="15" customHeight="1">
      <c r="C65695" s="220" t="str">
        <f t="shared" si="2052"/>
        <v/>
      </c>
      <c r="I65695" s="218" t="str">
        <f t="shared" si="2053"/>
        <v/>
      </c>
    </row>
    <row r="65696" spans="3:9" ht="15" customHeight="1">
      <c r="C65696" s="220" t="str">
        <f t="shared" si="2052"/>
        <v/>
      </c>
      <c r="I65696" s="218" t="str">
        <f t="shared" si="2053"/>
        <v/>
      </c>
    </row>
    <row r="65697" spans="3:9" ht="15" customHeight="1">
      <c r="C65697" s="220" t="str">
        <f t="shared" si="2052"/>
        <v/>
      </c>
      <c r="I65697" s="218" t="str">
        <f t="shared" si="2053"/>
        <v/>
      </c>
    </row>
    <row r="65698" spans="3:9" ht="15" customHeight="1">
      <c r="C65698" s="220" t="str">
        <f t="shared" si="2052"/>
        <v/>
      </c>
      <c r="I65698" s="218" t="str">
        <f t="shared" si="2053"/>
        <v/>
      </c>
    </row>
    <row r="65699" spans="3:9" ht="15" customHeight="1">
      <c r="C65699" s="220" t="str">
        <f t="shared" si="2052"/>
        <v/>
      </c>
      <c r="I65699" s="218" t="str">
        <f t="shared" si="2053"/>
        <v/>
      </c>
    </row>
    <row r="65700" spans="3:9" ht="15" customHeight="1">
      <c r="C65700" s="220" t="str">
        <f t="shared" si="2052"/>
        <v/>
      </c>
      <c r="I65700" s="218" t="str">
        <f t="shared" si="2053"/>
        <v/>
      </c>
    </row>
    <row r="65701" spans="3:9" ht="15" customHeight="1">
      <c r="C65701" s="220" t="str">
        <f t="shared" si="2052"/>
        <v/>
      </c>
      <c r="I65701" s="218" t="str">
        <f t="shared" si="2053"/>
        <v/>
      </c>
    </row>
    <row r="65702" spans="3:9" ht="15" customHeight="1">
      <c r="C65702" s="220" t="str">
        <f t="shared" si="2052"/>
        <v/>
      </c>
      <c r="I65702" s="218" t="str">
        <f t="shared" si="2053"/>
        <v/>
      </c>
    </row>
    <row r="65703" spans="3:9" ht="15" customHeight="1">
      <c r="C65703" s="220" t="str">
        <f t="shared" si="2052"/>
        <v/>
      </c>
      <c r="I65703" s="218" t="str">
        <f t="shared" si="2053"/>
        <v/>
      </c>
    </row>
    <row r="65704" spans="3:9" ht="15" customHeight="1">
      <c r="C65704" s="220" t="str">
        <f t="shared" si="2052"/>
        <v/>
      </c>
      <c r="I65704" s="218" t="str">
        <f t="shared" si="2053"/>
        <v/>
      </c>
    </row>
    <row r="65705" spans="3:9" ht="15" customHeight="1">
      <c r="C65705" s="220" t="str">
        <f t="shared" si="2052"/>
        <v/>
      </c>
      <c r="I65705" s="218" t="str">
        <f t="shared" si="2053"/>
        <v/>
      </c>
    </row>
    <row r="65706" spans="3:9" ht="15" customHeight="1">
      <c r="C65706" s="220" t="str">
        <f t="shared" si="2052"/>
        <v/>
      </c>
      <c r="I65706" s="218" t="str">
        <f t="shared" si="2053"/>
        <v/>
      </c>
    </row>
    <row r="65707" spans="3:9" ht="15" customHeight="1">
      <c r="C65707" s="220" t="str">
        <f t="shared" si="2052"/>
        <v/>
      </c>
      <c r="I65707" s="218" t="str">
        <f t="shared" si="2053"/>
        <v/>
      </c>
    </row>
    <row r="65708" spans="3:9" ht="15" customHeight="1">
      <c r="C65708" s="220" t="str">
        <f t="shared" si="2052"/>
        <v/>
      </c>
      <c r="I65708" s="218" t="str">
        <f t="shared" si="2053"/>
        <v/>
      </c>
    </row>
    <row r="65709" spans="3:9" ht="15" customHeight="1">
      <c r="C65709" s="220" t="str">
        <f t="shared" si="2052"/>
        <v/>
      </c>
      <c r="I65709" s="218" t="str">
        <f t="shared" si="2053"/>
        <v/>
      </c>
    </row>
    <row r="65710" spans="3:9" ht="15" customHeight="1">
      <c r="C65710" s="220" t="str">
        <f t="shared" si="2052"/>
        <v/>
      </c>
      <c r="I65710" s="218" t="str">
        <f t="shared" si="2053"/>
        <v/>
      </c>
    </row>
    <row r="65711" spans="3:9" ht="15" customHeight="1">
      <c r="C65711" s="220" t="str">
        <f t="shared" si="2052"/>
        <v/>
      </c>
      <c r="I65711" s="218" t="str">
        <f t="shared" si="2053"/>
        <v/>
      </c>
    </row>
    <row r="65712" spans="3:9" ht="15" customHeight="1">
      <c r="C65712" s="220" t="str">
        <f t="shared" si="2052"/>
        <v/>
      </c>
      <c r="I65712" s="218" t="str">
        <f t="shared" si="2053"/>
        <v/>
      </c>
    </row>
    <row r="65713" spans="3:9" ht="15" customHeight="1">
      <c r="C65713" s="220" t="str">
        <f t="shared" si="2052"/>
        <v/>
      </c>
      <c r="I65713" s="218" t="str">
        <f t="shared" si="2053"/>
        <v/>
      </c>
    </row>
    <row r="65714" spans="3:9" ht="15" customHeight="1">
      <c r="C65714" s="220" t="str">
        <f t="shared" si="2052"/>
        <v/>
      </c>
      <c r="I65714" s="218" t="str">
        <f t="shared" si="2053"/>
        <v/>
      </c>
    </row>
    <row r="65715" spans="3:9" ht="15" customHeight="1">
      <c r="C65715" s="220" t="str">
        <f t="shared" si="2052"/>
        <v/>
      </c>
      <c r="I65715" s="218" t="str">
        <f t="shared" si="2053"/>
        <v/>
      </c>
    </row>
    <row r="65716" spans="3:9" ht="15" customHeight="1">
      <c r="C65716" s="220" t="str">
        <f t="shared" si="2052"/>
        <v/>
      </c>
      <c r="I65716" s="218" t="str">
        <f t="shared" si="2053"/>
        <v/>
      </c>
    </row>
    <row r="65717" spans="3:9" ht="15" customHeight="1">
      <c r="C65717" s="220" t="str">
        <f t="shared" si="2052"/>
        <v/>
      </c>
      <c r="I65717" s="218" t="str">
        <f t="shared" si="2053"/>
        <v/>
      </c>
    </row>
    <row r="65718" spans="3:9" ht="15" customHeight="1">
      <c r="C65718" s="220" t="str">
        <f t="shared" si="2052"/>
        <v/>
      </c>
      <c r="I65718" s="218" t="str">
        <f t="shared" si="2053"/>
        <v/>
      </c>
    </row>
    <row r="65719" spans="3:9" ht="15" customHeight="1">
      <c r="C65719" s="220" t="str">
        <f t="shared" si="2052"/>
        <v/>
      </c>
      <c r="I65719" s="218" t="str">
        <f t="shared" si="2053"/>
        <v/>
      </c>
    </row>
    <row r="65720" spans="3:9" ht="15" customHeight="1">
      <c r="C65720" s="220" t="str">
        <f t="shared" si="2052"/>
        <v/>
      </c>
      <c r="I65720" s="218" t="str">
        <f t="shared" si="2053"/>
        <v/>
      </c>
    </row>
    <row r="65721" spans="3:9" ht="15" customHeight="1">
      <c r="C65721" s="220" t="str">
        <f t="shared" si="2052"/>
        <v/>
      </c>
      <c r="I65721" s="218" t="str">
        <f t="shared" si="2053"/>
        <v/>
      </c>
    </row>
    <row r="65722" spans="3:9" ht="15" customHeight="1">
      <c r="C65722" s="220" t="str">
        <f t="shared" si="2052"/>
        <v/>
      </c>
      <c r="I65722" s="218" t="str">
        <f t="shared" si="2053"/>
        <v/>
      </c>
    </row>
    <row r="65723" spans="3:9" ht="15" customHeight="1">
      <c r="C65723" s="220" t="str">
        <f t="shared" si="2052"/>
        <v/>
      </c>
      <c r="I65723" s="218" t="str">
        <f t="shared" si="2053"/>
        <v/>
      </c>
    </row>
    <row r="65724" spans="3:9" ht="15" customHeight="1">
      <c r="C65724" s="220" t="str">
        <f t="shared" si="2052"/>
        <v/>
      </c>
      <c r="I65724" s="218" t="str">
        <f t="shared" si="2053"/>
        <v/>
      </c>
    </row>
    <row r="65725" spans="3:9" ht="15" customHeight="1">
      <c r="C65725" s="220" t="str">
        <f t="shared" si="2052"/>
        <v/>
      </c>
      <c r="I65725" s="218" t="str">
        <f t="shared" si="2053"/>
        <v/>
      </c>
    </row>
    <row r="65726" spans="3:9" ht="15" customHeight="1">
      <c r="C65726" s="220" t="str">
        <f t="shared" si="2052"/>
        <v/>
      </c>
      <c r="I65726" s="218" t="str">
        <f t="shared" si="2053"/>
        <v/>
      </c>
    </row>
    <row r="65727" spans="3:9" ht="15" customHeight="1">
      <c r="C65727" s="220" t="str">
        <f t="shared" si="2052"/>
        <v/>
      </c>
      <c r="I65727" s="218" t="str">
        <f t="shared" si="2053"/>
        <v/>
      </c>
    </row>
    <row r="65728" spans="3:9" ht="15" customHeight="1">
      <c r="C65728" s="220" t="str">
        <f t="shared" si="2052"/>
        <v/>
      </c>
      <c r="I65728" s="218" t="str">
        <f t="shared" si="2053"/>
        <v/>
      </c>
    </row>
    <row r="65729" spans="3:9" ht="15" customHeight="1">
      <c r="C65729" s="220" t="str">
        <f t="shared" si="2052"/>
        <v/>
      </c>
      <c r="I65729" s="218" t="str">
        <f t="shared" si="2053"/>
        <v/>
      </c>
    </row>
    <row r="65730" spans="3:9" ht="15" customHeight="1">
      <c r="C65730" s="220" t="str">
        <f t="shared" si="2052"/>
        <v/>
      </c>
      <c r="I65730" s="218" t="str">
        <f t="shared" si="2053"/>
        <v/>
      </c>
    </row>
    <row r="65731" spans="3:9" ht="15" customHeight="1">
      <c r="C65731" s="220" t="str">
        <f t="shared" si="2052"/>
        <v/>
      </c>
      <c r="I65731" s="218" t="str">
        <f t="shared" si="2053"/>
        <v/>
      </c>
    </row>
    <row r="65732" spans="3:9" ht="15" customHeight="1">
      <c r="C65732" s="220" t="str">
        <f t="shared" si="2052"/>
        <v/>
      </c>
      <c r="I65732" s="218" t="str">
        <f t="shared" si="2053"/>
        <v/>
      </c>
    </row>
    <row r="65733" spans="3:9" ht="15" customHeight="1">
      <c r="C65733" s="220" t="str">
        <f t="shared" si="2052"/>
        <v/>
      </c>
      <c r="I65733" s="218" t="str">
        <f t="shared" si="2053"/>
        <v/>
      </c>
    </row>
    <row r="65734" spans="3:9" ht="15" customHeight="1">
      <c r="C65734" s="220" t="str">
        <f t="shared" ref="C65734:C65797" si="2054">IF(B65734="","",MONTH(B65734))</f>
        <v/>
      </c>
      <c r="I65734" s="218" t="str">
        <f t="shared" ref="I65734:I65797" si="2055">IF(H65734="","",IF(E65734="","Não deixe campos em branco, a planilha resumo de custos e despesas necessita deles para funcionar",IF(F65734="","Não deixe campos em branco, a planilha resumo de custos e despesas necessita deles para funcionar",IF(G65734="","Não deixe campos em branco, a planilha resumo de custos e despesas necessita deles para funcionar",""))))</f>
        <v/>
      </c>
    </row>
    <row r="65735" spans="3:9" ht="15" customHeight="1">
      <c r="C65735" s="220" t="str">
        <f t="shared" si="2054"/>
        <v/>
      </c>
      <c r="I65735" s="218" t="str">
        <f t="shared" si="2055"/>
        <v/>
      </c>
    </row>
    <row r="65736" spans="3:9" ht="15" customHeight="1">
      <c r="C65736" s="220" t="str">
        <f t="shared" si="2054"/>
        <v/>
      </c>
      <c r="I65736" s="218" t="str">
        <f t="shared" si="2055"/>
        <v/>
      </c>
    </row>
    <row r="65737" spans="3:9" ht="15" customHeight="1">
      <c r="C65737" s="220" t="str">
        <f t="shared" si="2054"/>
        <v/>
      </c>
      <c r="I65737" s="218" t="str">
        <f t="shared" si="2055"/>
        <v/>
      </c>
    </row>
    <row r="65738" spans="3:9" ht="15" customHeight="1">
      <c r="C65738" s="220" t="str">
        <f t="shared" si="2054"/>
        <v/>
      </c>
      <c r="I65738" s="218" t="str">
        <f t="shared" si="2055"/>
        <v/>
      </c>
    </row>
    <row r="65739" spans="3:9" ht="15" customHeight="1">
      <c r="C65739" s="220" t="str">
        <f t="shared" si="2054"/>
        <v/>
      </c>
      <c r="I65739" s="218" t="str">
        <f t="shared" si="2055"/>
        <v/>
      </c>
    </row>
    <row r="65740" spans="3:9" ht="15" customHeight="1">
      <c r="C65740" s="220" t="str">
        <f t="shared" si="2054"/>
        <v/>
      </c>
      <c r="I65740" s="218" t="str">
        <f t="shared" si="2055"/>
        <v/>
      </c>
    </row>
    <row r="65741" spans="3:9" ht="15" customHeight="1">
      <c r="C65741" s="220" t="str">
        <f t="shared" si="2054"/>
        <v/>
      </c>
      <c r="I65741" s="218" t="str">
        <f t="shared" si="2055"/>
        <v/>
      </c>
    </row>
    <row r="65742" spans="3:9" ht="15" customHeight="1">
      <c r="C65742" s="220" t="str">
        <f t="shared" si="2054"/>
        <v/>
      </c>
      <c r="I65742" s="218" t="str">
        <f t="shared" si="2055"/>
        <v/>
      </c>
    </row>
    <row r="65743" spans="3:9" ht="15" customHeight="1">
      <c r="C65743" s="220" t="str">
        <f t="shared" si="2054"/>
        <v/>
      </c>
      <c r="I65743" s="218" t="str">
        <f t="shared" si="2055"/>
        <v/>
      </c>
    </row>
    <row r="65744" spans="3:9" ht="15" customHeight="1">
      <c r="C65744" s="220" t="str">
        <f t="shared" si="2054"/>
        <v/>
      </c>
      <c r="I65744" s="218" t="str">
        <f t="shared" si="2055"/>
        <v/>
      </c>
    </row>
    <row r="65745" spans="3:9" ht="15" customHeight="1">
      <c r="C65745" s="220" t="str">
        <f t="shared" si="2054"/>
        <v/>
      </c>
      <c r="I65745" s="218" t="str">
        <f t="shared" si="2055"/>
        <v/>
      </c>
    </row>
    <row r="65746" spans="3:9" ht="15" customHeight="1">
      <c r="C65746" s="220" t="str">
        <f t="shared" si="2054"/>
        <v/>
      </c>
      <c r="I65746" s="218" t="str">
        <f t="shared" si="2055"/>
        <v/>
      </c>
    </row>
    <row r="65747" spans="3:9" ht="15" customHeight="1">
      <c r="C65747" s="220" t="str">
        <f t="shared" si="2054"/>
        <v/>
      </c>
      <c r="I65747" s="218" t="str">
        <f t="shared" si="2055"/>
        <v/>
      </c>
    </row>
    <row r="65748" spans="3:9" ht="15" customHeight="1">
      <c r="C65748" s="220" t="str">
        <f t="shared" si="2054"/>
        <v/>
      </c>
      <c r="I65748" s="218" t="str">
        <f t="shared" si="2055"/>
        <v/>
      </c>
    </row>
    <row r="65749" spans="3:9" ht="15" customHeight="1">
      <c r="C65749" s="220" t="str">
        <f t="shared" si="2054"/>
        <v/>
      </c>
      <c r="I65749" s="218" t="str">
        <f t="shared" si="2055"/>
        <v/>
      </c>
    </row>
    <row r="65750" spans="3:9" ht="15" customHeight="1">
      <c r="C65750" s="220" t="str">
        <f t="shared" si="2054"/>
        <v/>
      </c>
      <c r="I65750" s="218" t="str">
        <f t="shared" si="2055"/>
        <v/>
      </c>
    </row>
    <row r="65751" spans="3:9" ht="15" customHeight="1">
      <c r="C65751" s="220" t="str">
        <f t="shared" si="2054"/>
        <v/>
      </c>
      <c r="I65751" s="218" t="str">
        <f t="shared" si="2055"/>
        <v/>
      </c>
    </row>
    <row r="65752" spans="3:9" ht="15" customHeight="1">
      <c r="C65752" s="220" t="str">
        <f t="shared" si="2054"/>
        <v/>
      </c>
      <c r="I65752" s="218" t="str">
        <f t="shared" si="2055"/>
        <v/>
      </c>
    </row>
    <row r="65753" spans="3:9" ht="15" customHeight="1">
      <c r="C65753" s="220" t="str">
        <f t="shared" si="2054"/>
        <v/>
      </c>
      <c r="I65753" s="218" t="str">
        <f t="shared" si="2055"/>
        <v/>
      </c>
    </row>
    <row r="65754" spans="3:9" ht="15" customHeight="1">
      <c r="C65754" s="220" t="str">
        <f t="shared" si="2054"/>
        <v/>
      </c>
      <c r="I65754" s="218" t="str">
        <f t="shared" si="2055"/>
        <v/>
      </c>
    </row>
    <row r="65755" spans="3:9" ht="15" customHeight="1">
      <c r="C65755" s="220" t="str">
        <f t="shared" si="2054"/>
        <v/>
      </c>
      <c r="I65755" s="218" t="str">
        <f t="shared" si="2055"/>
        <v/>
      </c>
    </row>
    <row r="65756" spans="3:9" ht="15" customHeight="1">
      <c r="C65756" s="220" t="str">
        <f t="shared" si="2054"/>
        <v/>
      </c>
      <c r="I65756" s="218" t="str">
        <f t="shared" si="2055"/>
        <v/>
      </c>
    </row>
    <row r="65757" spans="3:9" ht="15" customHeight="1">
      <c r="C65757" s="220" t="str">
        <f t="shared" si="2054"/>
        <v/>
      </c>
      <c r="I65757" s="218" t="str">
        <f t="shared" si="2055"/>
        <v/>
      </c>
    </row>
    <row r="65758" spans="3:9" ht="15" customHeight="1">
      <c r="C65758" s="220" t="str">
        <f t="shared" si="2054"/>
        <v/>
      </c>
      <c r="I65758" s="218" t="str">
        <f t="shared" si="2055"/>
        <v/>
      </c>
    </row>
    <row r="65759" spans="3:9" ht="15" customHeight="1">
      <c r="C65759" s="220" t="str">
        <f t="shared" si="2054"/>
        <v/>
      </c>
      <c r="I65759" s="218" t="str">
        <f t="shared" si="2055"/>
        <v/>
      </c>
    </row>
    <row r="65760" spans="3:9" ht="15" customHeight="1">
      <c r="C65760" s="220" t="str">
        <f t="shared" si="2054"/>
        <v/>
      </c>
      <c r="I65760" s="218" t="str">
        <f t="shared" si="2055"/>
        <v/>
      </c>
    </row>
    <row r="65761" spans="3:9" ht="15" customHeight="1">
      <c r="C65761" s="220" t="str">
        <f t="shared" si="2054"/>
        <v/>
      </c>
      <c r="I65761" s="218" t="str">
        <f t="shared" si="2055"/>
        <v/>
      </c>
    </row>
    <row r="65762" spans="3:9" ht="15" customHeight="1">
      <c r="C65762" s="220" t="str">
        <f t="shared" si="2054"/>
        <v/>
      </c>
      <c r="I65762" s="218" t="str">
        <f t="shared" si="2055"/>
        <v/>
      </c>
    </row>
    <row r="65763" spans="3:9" ht="15" customHeight="1">
      <c r="C65763" s="220" t="str">
        <f t="shared" si="2054"/>
        <v/>
      </c>
      <c r="I65763" s="218" t="str">
        <f t="shared" si="2055"/>
        <v/>
      </c>
    </row>
    <row r="65764" spans="3:9" ht="15" customHeight="1">
      <c r="C65764" s="220" t="str">
        <f t="shared" si="2054"/>
        <v/>
      </c>
      <c r="I65764" s="218" t="str">
        <f t="shared" si="2055"/>
        <v/>
      </c>
    </row>
    <row r="65765" spans="3:9" ht="15" customHeight="1">
      <c r="C65765" s="220" t="str">
        <f t="shared" si="2054"/>
        <v/>
      </c>
      <c r="I65765" s="218" t="str">
        <f t="shared" si="2055"/>
        <v/>
      </c>
    </row>
    <row r="65766" spans="3:9" ht="15" customHeight="1">
      <c r="C65766" s="220" t="str">
        <f t="shared" si="2054"/>
        <v/>
      </c>
      <c r="I65766" s="218" t="str">
        <f t="shared" si="2055"/>
        <v/>
      </c>
    </row>
    <row r="65767" spans="3:9" ht="15" customHeight="1">
      <c r="C65767" s="220" t="str">
        <f t="shared" si="2054"/>
        <v/>
      </c>
      <c r="I65767" s="218" t="str">
        <f t="shared" si="2055"/>
        <v/>
      </c>
    </row>
    <row r="65768" spans="3:9" ht="15" customHeight="1">
      <c r="C65768" s="220" t="str">
        <f t="shared" si="2054"/>
        <v/>
      </c>
      <c r="I65768" s="218" t="str">
        <f t="shared" si="2055"/>
        <v/>
      </c>
    </row>
    <row r="65769" spans="3:9" ht="15" customHeight="1">
      <c r="C65769" s="220" t="str">
        <f t="shared" si="2054"/>
        <v/>
      </c>
      <c r="I65769" s="218" t="str">
        <f t="shared" si="2055"/>
        <v/>
      </c>
    </row>
    <row r="65770" spans="3:9" ht="15" customHeight="1">
      <c r="C65770" s="220" t="str">
        <f t="shared" si="2054"/>
        <v/>
      </c>
      <c r="I65770" s="218" t="str">
        <f t="shared" si="2055"/>
        <v/>
      </c>
    </row>
    <row r="65771" spans="3:9" ht="15" customHeight="1">
      <c r="C65771" s="220" t="str">
        <f t="shared" si="2054"/>
        <v/>
      </c>
      <c r="I65771" s="218" t="str">
        <f t="shared" si="2055"/>
        <v/>
      </c>
    </row>
    <row r="65772" spans="3:9" ht="15" customHeight="1">
      <c r="C65772" s="220" t="str">
        <f t="shared" si="2054"/>
        <v/>
      </c>
      <c r="I65772" s="218" t="str">
        <f t="shared" si="2055"/>
        <v/>
      </c>
    </row>
    <row r="65773" spans="3:9" ht="15" customHeight="1">
      <c r="C65773" s="220" t="str">
        <f t="shared" si="2054"/>
        <v/>
      </c>
      <c r="I65773" s="218" t="str">
        <f t="shared" si="2055"/>
        <v/>
      </c>
    </row>
    <row r="65774" spans="3:9" ht="15" customHeight="1">
      <c r="C65774" s="220" t="str">
        <f t="shared" si="2054"/>
        <v/>
      </c>
      <c r="I65774" s="218" t="str">
        <f t="shared" si="2055"/>
        <v/>
      </c>
    </row>
    <row r="65775" spans="3:9" ht="15" customHeight="1">
      <c r="C65775" s="220" t="str">
        <f t="shared" si="2054"/>
        <v/>
      </c>
      <c r="I65775" s="218" t="str">
        <f t="shared" si="2055"/>
        <v/>
      </c>
    </row>
    <row r="65776" spans="3:9" ht="15" customHeight="1">
      <c r="C65776" s="220" t="str">
        <f t="shared" si="2054"/>
        <v/>
      </c>
      <c r="I65776" s="218" t="str">
        <f t="shared" si="2055"/>
        <v/>
      </c>
    </row>
    <row r="65777" spans="3:9" ht="15" customHeight="1">
      <c r="C65777" s="220" t="str">
        <f t="shared" si="2054"/>
        <v/>
      </c>
      <c r="I65777" s="218" t="str">
        <f t="shared" si="2055"/>
        <v/>
      </c>
    </row>
    <row r="65778" spans="3:9" ht="15" customHeight="1">
      <c r="C65778" s="220" t="str">
        <f t="shared" si="2054"/>
        <v/>
      </c>
      <c r="I65778" s="218" t="str">
        <f t="shared" si="2055"/>
        <v/>
      </c>
    </row>
    <row r="65779" spans="3:9" ht="15" customHeight="1">
      <c r="C65779" s="220" t="str">
        <f t="shared" si="2054"/>
        <v/>
      </c>
      <c r="I65779" s="218" t="str">
        <f t="shared" si="2055"/>
        <v/>
      </c>
    </row>
    <row r="65780" spans="3:9" ht="15" customHeight="1">
      <c r="C65780" s="220" t="str">
        <f t="shared" si="2054"/>
        <v/>
      </c>
      <c r="I65780" s="218" t="str">
        <f t="shared" si="2055"/>
        <v/>
      </c>
    </row>
    <row r="65781" spans="3:9" ht="15" customHeight="1">
      <c r="C65781" s="220" t="str">
        <f t="shared" si="2054"/>
        <v/>
      </c>
      <c r="I65781" s="218" t="str">
        <f t="shared" si="2055"/>
        <v/>
      </c>
    </row>
    <row r="65782" spans="3:9" ht="15" customHeight="1">
      <c r="C65782" s="220" t="str">
        <f t="shared" si="2054"/>
        <v/>
      </c>
      <c r="I65782" s="218" t="str">
        <f t="shared" si="2055"/>
        <v/>
      </c>
    </row>
    <row r="65783" spans="3:9" ht="15" customHeight="1">
      <c r="C65783" s="220" t="str">
        <f t="shared" si="2054"/>
        <v/>
      </c>
      <c r="I65783" s="218" t="str">
        <f t="shared" si="2055"/>
        <v/>
      </c>
    </row>
    <row r="65784" spans="3:9" ht="15" customHeight="1">
      <c r="C65784" s="220" t="str">
        <f t="shared" si="2054"/>
        <v/>
      </c>
      <c r="I65784" s="218" t="str">
        <f t="shared" si="2055"/>
        <v/>
      </c>
    </row>
    <row r="65785" spans="3:9" ht="15" customHeight="1">
      <c r="C65785" s="220" t="str">
        <f t="shared" si="2054"/>
        <v/>
      </c>
      <c r="I65785" s="218" t="str">
        <f t="shared" si="2055"/>
        <v/>
      </c>
    </row>
    <row r="65786" spans="3:9" ht="15" customHeight="1">
      <c r="C65786" s="220" t="str">
        <f t="shared" si="2054"/>
        <v/>
      </c>
      <c r="I65786" s="218" t="str">
        <f t="shared" si="2055"/>
        <v/>
      </c>
    </row>
    <row r="65787" spans="3:9" ht="15" customHeight="1">
      <c r="C65787" s="220" t="str">
        <f t="shared" si="2054"/>
        <v/>
      </c>
      <c r="I65787" s="218" t="str">
        <f t="shared" si="2055"/>
        <v/>
      </c>
    </row>
    <row r="65788" spans="3:9" ht="15" customHeight="1">
      <c r="C65788" s="220" t="str">
        <f t="shared" si="2054"/>
        <v/>
      </c>
      <c r="I65788" s="218" t="str">
        <f t="shared" si="2055"/>
        <v/>
      </c>
    </row>
    <row r="65789" spans="3:9" ht="15" customHeight="1">
      <c r="C65789" s="220" t="str">
        <f t="shared" si="2054"/>
        <v/>
      </c>
      <c r="I65789" s="218" t="str">
        <f t="shared" si="2055"/>
        <v/>
      </c>
    </row>
    <row r="65790" spans="3:9" ht="15" customHeight="1">
      <c r="C65790" s="220" t="str">
        <f t="shared" si="2054"/>
        <v/>
      </c>
      <c r="I65790" s="218" t="str">
        <f t="shared" si="2055"/>
        <v/>
      </c>
    </row>
    <row r="65791" spans="3:9" ht="15" customHeight="1">
      <c r="C65791" s="220" t="str">
        <f t="shared" si="2054"/>
        <v/>
      </c>
      <c r="I65791" s="218" t="str">
        <f t="shared" si="2055"/>
        <v/>
      </c>
    </row>
    <row r="65792" spans="3:9" ht="15" customHeight="1">
      <c r="C65792" s="220" t="str">
        <f t="shared" si="2054"/>
        <v/>
      </c>
      <c r="I65792" s="218" t="str">
        <f t="shared" si="2055"/>
        <v/>
      </c>
    </row>
    <row r="65793" spans="3:9" ht="15" customHeight="1">
      <c r="C65793" s="220" t="str">
        <f t="shared" si="2054"/>
        <v/>
      </c>
      <c r="I65793" s="218" t="str">
        <f t="shared" si="2055"/>
        <v/>
      </c>
    </row>
    <row r="65794" spans="3:9" ht="15" customHeight="1">
      <c r="C65794" s="220" t="str">
        <f t="shared" si="2054"/>
        <v/>
      </c>
      <c r="I65794" s="218" t="str">
        <f t="shared" si="2055"/>
        <v/>
      </c>
    </row>
    <row r="65795" spans="3:9" ht="15" customHeight="1">
      <c r="C65795" s="220" t="str">
        <f t="shared" si="2054"/>
        <v/>
      </c>
      <c r="I65795" s="218" t="str">
        <f t="shared" si="2055"/>
        <v/>
      </c>
    </row>
    <row r="65796" spans="3:9" ht="15" customHeight="1">
      <c r="C65796" s="220" t="str">
        <f t="shared" si="2054"/>
        <v/>
      </c>
      <c r="I65796" s="218" t="str">
        <f t="shared" si="2055"/>
        <v/>
      </c>
    </row>
    <row r="65797" spans="3:9" ht="15" customHeight="1">
      <c r="C65797" s="220" t="str">
        <f t="shared" si="2054"/>
        <v/>
      </c>
      <c r="I65797" s="218" t="str">
        <f t="shared" si="2055"/>
        <v/>
      </c>
    </row>
    <row r="65798" spans="3:9" ht="15" customHeight="1">
      <c r="C65798" s="220" t="str">
        <f t="shared" ref="C65798:C65861" si="2056">IF(B65798="","",MONTH(B65798))</f>
        <v/>
      </c>
      <c r="I65798" s="218" t="str">
        <f t="shared" ref="I65798:I65861" si="2057">IF(H65798="","",IF(E65798="","Não deixe campos em branco, a planilha resumo de custos e despesas necessita deles para funcionar",IF(F65798="","Não deixe campos em branco, a planilha resumo de custos e despesas necessita deles para funcionar",IF(G65798="","Não deixe campos em branco, a planilha resumo de custos e despesas necessita deles para funcionar",""))))</f>
        <v/>
      </c>
    </row>
    <row r="65799" spans="3:9" ht="15" customHeight="1">
      <c r="C65799" s="220" t="str">
        <f t="shared" si="2056"/>
        <v/>
      </c>
      <c r="I65799" s="218" t="str">
        <f t="shared" si="2057"/>
        <v/>
      </c>
    </row>
    <row r="65800" spans="3:9" ht="15" customHeight="1">
      <c r="C65800" s="220" t="str">
        <f t="shared" si="2056"/>
        <v/>
      </c>
      <c r="I65800" s="218" t="str">
        <f t="shared" si="2057"/>
        <v/>
      </c>
    </row>
    <row r="65801" spans="3:9" ht="15" customHeight="1">
      <c r="C65801" s="220" t="str">
        <f t="shared" si="2056"/>
        <v/>
      </c>
      <c r="I65801" s="218" t="str">
        <f t="shared" si="2057"/>
        <v/>
      </c>
    </row>
    <row r="65802" spans="3:9" ht="15" customHeight="1">
      <c r="C65802" s="220" t="str">
        <f t="shared" si="2056"/>
        <v/>
      </c>
      <c r="I65802" s="218" t="str">
        <f t="shared" si="2057"/>
        <v/>
      </c>
    </row>
    <row r="65803" spans="3:9" ht="15" customHeight="1">
      <c r="C65803" s="220" t="str">
        <f t="shared" si="2056"/>
        <v/>
      </c>
      <c r="I65803" s="218" t="str">
        <f t="shared" si="2057"/>
        <v/>
      </c>
    </row>
    <row r="65804" spans="3:9" ht="15" customHeight="1">
      <c r="C65804" s="220" t="str">
        <f t="shared" si="2056"/>
        <v/>
      </c>
      <c r="I65804" s="218" t="str">
        <f t="shared" si="2057"/>
        <v/>
      </c>
    </row>
    <row r="65805" spans="3:9" ht="15" customHeight="1">
      <c r="C65805" s="220" t="str">
        <f t="shared" si="2056"/>
        <v/>
      </c>
      <c r="I65805" s="218" t="str">
        <f t="shared" si="2057"/>
        <v/>
      </c>
    </row>
    <row r="65806" spans="3:9" ht="15" customHeight="1">
      <c r="C65806" s="220" t="str">
        <f t="shared" si="2056"/>
        <v/>
      </c>
      <c r="I65806" s="218" t="str">
        <f t="shared" si="2057"/>
        <v/>
      </c>
    </row>
    <row r="65807" spans="3:9" ht="15" customHeight="1">
      <c r="C65807" s="220" t="str">
        <f t="shared" si="2056"/>
        <v/>
      </c>
      <c r="I65807" s="218" t="str">
        <f t="shared" si="2057"/>
        <v/>
      </c>
    </row>
    <row r="65808" spans="3:9" ht="15" customHeight="1">
      <c r="C65808" s="220" t="str">
        <f t="shared" si="2056"/>
        <v/>
      </c>
      <c r="I65808" s="218" t="str">
        <f t="shared" si="2057"/>
        <v/>
      </c>
    </row>
    <row r="65809" spans="3:9" ht="15" customHeight="1">
      <c r="C65809" s="220" t="str">
        <f t="shared" si="2056"/>
        <v/>
      </c>
      <c r="I65809" s="218" t="str">
        <f t="shared" si="2057"/>
        <v/>
      </c>
    </row>
    <row r="65810" spans="3:9" ht="15" customHeight="1">
      <c r="C65810" s="220" t="str">
        <f t="shared" si="2056"/>
        <v/>
      </c>
      <c r="I65810" s="218" t="str">
        <f t="shared" si="2057"/>
        <v/>
      </c>
    </row>
    <row r="65811" spans="3:9" ht="15" customHeight="1">
      <c r="C65811" s="220" t="str">
        <f t="shared" si="2056"/>
        <v/>
      </c>
      <c r="I65811" s="218" t="str">
        <f t="shared" si="2057"/>
        <v/>
      </c>
    </row>
    <row r="65812" spans="3:9" ht="15" customHeight="1">
      <c r="C65812" s="220" t="str">
        <f t="shared" si="2056"/>
        <v/>
      </c>
      <c r="I65812" s="218" t="str">
        <f t="shared" si="2057"/>
        <v/>
      </c>
    </row>
    <row r="65813" spans="3:9" ht="15" customHeight="1">
      <c r="C65813" s="220" t="str">
        <f t="shared" si="2056"/>
        <v/>
      </c>
      <c r="I65813" s="218" t="str">
        <f t="shared" si="2057"/>
        <v/>
      </c>
    </row>
    <row r="65814" spans="3:9" ht="15" customHeight="1">
      <c r="C65814" s="220" t="str">
        <f t="shared" si="2056"/>
        <v/>
      </c>
      <c r="I65814" s="218" t="str">
        <f t="shared" si="2057"/>
        <v/>
      </c>
    </row>
    <row r="65815" spans="3:9" ht="15" customHeight="1">
      <c r="C65815" s="220" t="str">
        <f t="shared" si="2056"/>
        <v/>
      </c>
      <c r="I65815" s="218" t="str">
        <f t="shared" si="2057"/>
        <v/>
      </c>
    </row>
    <row r="65816" spans="3:9" ht="15" customHeight="1">
      <c r="C65816" s="220" t="str">
        <f t="shared" si="2056"/>
        <v/>
      </c>
      <c r="I65816" s="218" t="str">
        <f t="shared" si="2057"/>
        <v/>
      </c>
    </row>
    <row r="65817" spans="3:9" ht="15" customHeight="1">
      <c r="C65817" s="220" t="str">
        <f t="shared" si="2056"/>
        <v/>
      </c>
      <c r="I65817" s="218" t="str">
        <f t="shared" si="2057"/>
        <v/>
      </c>
    </row>
    <row r="65818" spans="3:9" ht="15" customHeight="1">
      <c r="C65818" s="220" t="str">
        <f t="shared" si="2056"/>
        <v/>
      </c>
      <c r="I65818" s="218" t="str">
        <f t="shared" si="2057"/>
        <v/>
      </c>
    </row>
    <row r="65819" spans="3:9" ht="15" customHeight="1">
      <c r="C65819" s="220" t="str">
        <f t="shared" si="2056"/>
        <v/>
      </c>
      <c r="I65819" s="218" t="str">
        <f t="shared" si="2057"/>
        <v/>
      </c>
    </row>
    <row r="65820" spans="3:9" ht="15" customHeight="1">
      <c r="C65820" s="220" t="str">
        <f t="shared" si="2056"/>
        <v/>
      </c>
      <c r="I65820" s="218" t="str">
        <f t="shared" si="2057"/>
        <v/>
      </c>
    </row>
    <row r="65821" spans="3:9" ht="15" customHeight="1">
      <c r="C65821" s="220" t="str">
        <f t="shared" si="2056"/>
        <v/>
      </c>
      <c r="I65821" s="218" t="str">
        <f t="shared" si="2057"/>
        <v/>
      </c>
    </row>
    <row r="65822" spans="3:9" ht="15" customHeight="1">
      <c r="C65822" s="220" t="str">
        <f t="shared" si="2056"/>
        <v/>
      </c>
      <c r="I65822" s="218" t="str">
        <f t="shared" si="2057"/>
        <v/>
      </c>
    </row>
    <row r="65823" spans="3:9" ht="15" customHeight="1">
      <c r="C65823" s="220" t="str">
        <f t="shared" si="2056"/>
        <v/>
      </c>
      <c r="I65823" s="218" t="str">
        <f t="shared" si="2057"/>
        <v/>
      </c>
    </row>
    <row r="65824" spans="3:9" ht="15" customHeight="1">
      <c r="C65824" s="220" t="str">
        <f t="shared" si="2056"/>
        <v/>
      </c>
      <c r="I65824" s="218" t="str">
        <f t="shared" si="2057"/>
        <v/>
      </c>
    </row>
    <row r="65825" spans="3:9" ht="15" customHeight="1">
      <c r="C65825" s="220" t="str">
        <f t="shared" si="2056"/>
        <v/>
      </c>
      <c r="I65825" s="218" t="str">
        <f t="shared" si="2057"/>
        <v/>
      </c>
    </row>
    <row r="65826" spans="3:9" ht="15" customHeight="1">
      <c r="C65826" s="220" t="str">
        <f t="shared" si="2056"/>
        <v/>
      </c>
      <c r="I65826" s="218" t="str">
        <f t="shared" si="2057"/>
        <v/>
      </c>
    </row>
    <row r="65827" spans="3:9" ht="15" customHeight="1">
      <c r="C65827" s="220" t="str">
        <f t="shared" si="2056"/>
        <v/>
      </c>
      <c r="I65827" s="218" t="str">
        <f t="shared" si="2057"/>
        <v/>
      </c>
    </row>
    <row r="65828" spans="3:9" ht="15" customHeight="1">
      <c r="C65828" s="220" t="str">
        <f t="shared" si="2056"/>
        <v/>
      </c>
      <c r="I65828" s="218" t="str">
        <f t="shared" si="2057"/>
        <v/>
      </c>
    </row>
    <row r="65829" spans="3:9" ht="15" customHeight="1">
      <c r="C65829" s="220" t="str">
        <f t="shared" si="2056"/>
        <v/>
      </c>
      <c r="I65829" s="218" t="str">
        <f t="shared" si="2057"/>
        <v/>
      </c>
    </row>
    <row r="65830" spans="3:9" ht="15" customHeight="1">
      <c r="C65830" s="220" t="str">
        <f t="shared" si="2056"/>
        <v/>
      </c>
      <c r="I65830" s="218" t="str">
        <f t="shared" si="2057"/>
        <v/>
      </c>
    </row>
    <row r="65831" spans="3:9" ht="15" customHeight="1">
      <c r="C65831" s="220" t="str">
        <f t="shared" si="2056"/>
        <v/>
      </c>
      <c r="I65831" s="218" t="str">
        <f t="shared" si="2057"/>
        <v/>
      </c>
    </row>
    <row r="65832" spans="3:9" ht="15" customHeight="1">
      <c r="C65832" s="220" t="str">
        <f t="shared" si="2056"/>
        <v/>
      </c>
      <c r="I65832" s="218" t="str">
        <f t="shared" si="2057"/>
        <v/>
      </c>
    </row>
    <row r="65833" spans="3:9" ht="15" customHeight="1">
      <c r="C65833" s="220" t="str">
        <f t="shared" si="2056"/>
        <v/>
      </c>
      <c r="I65833" s="218" t="str">
        <f t="shared" si="2057"/>
        <v/>
      </c>
    </row>
    <row r="65834" spans="3:9" ht="15" customHeight="1">
      <c r="C65834" s="220" t="str">
        <f t="shared" si="2056"/>
        <v/>
      </c>
      <c r="I65834" s="218" t="str">
        <f t="shared" si="2057"/>
        <v/>
      </c>
    </row>
    <row r="65835" spans="3:9" ht="15" customHeight="1">
      <c r="C65835" s="220" t="str">
        <f t="shared" si="2056"/>
        <v/>
      </c>
      <c r="I65835" s="218" t="str">
        <f t="shared" si="2057"/>
        <v/>
      </c>
    </row>
    <row r="65836" spans="3:9" ht="15" customHeight="1">
      <c r="C65836" s="220" t="str">
        <f t="shared" si="2056"/>
        <v/>
      </c>
      <c r="I65836" s="218" t="str">
        <f t="shared" si="2057"/>
        <v/>
      </c>
    </row>
    <row r="65837" spans="3:9" ht="15" customHeight="1">
      <c r="C65837" s="220" t="str">
        <f t="shared" si="2056"/>
        <v/>
      </c>
      <c r="I65837" s="218" t="str">
        <f t="shared" si="2057"/>
        <v/>
      </c>
    </row>
    <row r="65838" spans="3:9" ht="15" customHeight="1">
      <c r="C65838" s="220" t="str">
        <f t="shared" si="2056"/>
        <v/>
      </c>
      <c r="I65838" s="218" t="str">
        <f t="shared" si="2057"/>
        <v/>
      </c>
    </row>
    <row r="65839" spans="3:9" ht="15" customHeight="1">
      <c r="C65839" s="220" t="str">
        <f t="shared" si="2056"/>
        <v/>
      </c>
      <c r="I65839" s="218" t="str">
        <f t="shared" si="2057"/>
        <v/>
      </c>
    </row>
    <row r="65840" spans="3:9" ht="15" customHeight="1">
      <c r="C65840" s="220" t="str">
        <f t="shared" si="2056"/>
        <v/>
      </c>
      <c r="I65840" s="218" t="str">
        <f t="shared" si="2057"/>
        <v/>
      </c>
    </row>
    <row r="65841" spans="3:9" ht="15" customHeight="1">
      <c r="C65841" s="220" t="str">
        <f t="shared" si="2056"/>
        <v/>
      </c>
      <c r="I65841" s="218" t="str">
        <f t="shared" si="2057"/>
        <v/>
      </c>
    </row>
    <row r="65842" spans="3:9" ht="15" customHeight="1">
      <c r="C65842" s="220" t="str">
        <f t="shared" si="2056"/>
        <v/>
      </c>
      <c r="I65842" s="218" t="str">
        <f t="shared" si="2057"/>
        <v/>
      </c>
    </row>
    <row r="65843" spans="3:9" ht="15" customHeight="1">
      <c r="C65843" s="220" t="str">
        <f t="shared" si="2056"/>
        <v/>
      </c>
      <c r="I65843" s="218" t="str">
        <f t="shared" si="2057"/>
        <v/>
      </c>
    </row>
    <row r="65844" spans="3:9" ht="15" customHeight="1">
      <c r="C65844" s="220" t="str">
        <f t="shared" si="2056"/>
        <v/>
      </c>
      <c r="I65844" s="218" t="str">
        <f t="shared" si="2057"/>
        <v/>
      </c>
    </row>
    <row r="65845" spans="3:9" ht="15" customHeight="1">
      <c r="C65845" s="220" t="str">
        <f t="shared" si="2056"/>
        <v/>
      </c>
      <c r="I65845" s="218" t="str">
        <f t="shared" si="2057"/>
        <v/>
      </c>
    </row>
    <row r="65846" spans="3:9" ht="15" customHeight="1">
      <c r="C65846" s="220" t="str">
        <f t="shared" si="2056"/>
        <v/>
      </c>
      <c r="I65846" s="218" t="str">
        <f t="shared" si="2057"/>
        <v/>
      </c>
    </row>
    <row r="65847" spans="3:9" ht="15" customHeight="1">
      <c r="C65847" s="220" t="str">
        <f t="shared" si="2056"/>
        <v/>
      </c>
      <c r="I65847" s="218" t="str">
        <f t="shared" si="2057"/>
        <v/>
      </c>
    </row>
    <row r="65848" spans="3:9" ht="15" customHeight="1">
      <c r="C65848" s="220" t="str">
        <f t="shared" si="2056"/>
        <v/>
      </c>
      <c r="I65848" s="218" t="str">
        <f t="shared" si="2057"/>
        <v/>
      </c>
    </row>
    <row r="65849" spans="3:9" ht="15" customHeight="1">
      <c r="C65849" s="220" t="str">
        <f t="shared" si="2056"/>
        <v/>
      </c>
      <c r="I65849" s="218" t="str">
        <f t="shared" si="2057"/>
        <v/>
      </c>
    </row>
    <row r="65850" spans="3:9" ht="15" customHeight="1">
      <c r="C65850" s="220" t="str">
        <f t="shared" si="2056"/>
        <v/>
      </c>
      <c r="I65850" s="218" t="str">
        <f t="shared" si="2057"/>
        <v/>
      </c>
    </row>
    <row r="65851" spans="3:9" ht="15" customHeight="1">
      <c r="C65851" s="220" t="str">
        <f t="shared" si="2056"/>
        <v/>
      </c>
      <c r="I65851" s="218" t="str">
        <f t="shared" si="2057"/>
        <v/>
      </c>
    </row>
    <row r="65852" spans="3:9" ht="15" customHeight="1">
      <c r="C65852" s="220" t="str">
        <f t="shared" si="2056"/>
        <v/>
      </c>
      <c r="I65852" s="218" t="str">
        <f t="shared" si="2057"/>
        <v/>
      </c>
    </row>
    <row r="65853" spans="3:9" ht="15" customHeight="1">
      <c r="C65853" s="220" t="str">
        <f t="shared" si="2056"/>
        <v/>
      </c>
      <c r="I65853" s="218" t="str">
        <f t="shared" si="2057"/>
        <v/>
      </c>
    </row>
    <row r="65854" spans="3:9" ht="15" customHeight="1">
      <c r="C65854" s="220" t="str">
        <f t="shared" si="2056"/>
        <v/>
      </c>
      <c r="I65854" s="218" t="str">
        <f t="shared" si="2057"/>
        <v/>
      </c>
    </row>
    <row r="65855" spans="3:9" ht="15" customHeight="1">
      <c r="C65855" s="220" t="str">
        <f t="shared" si="2056"/>
        <v/>
      </c>
      <c r="I65855" s="218" t="str">
        <f t="shared" si="2057"/>
        <v/>
      </c>
    </row>
    <row r="65856" spans="3:9" ht="15" customHeight="1">
      <c r="C65856" s="220" t="str">
        <f t="shared" si="2056"/>
        <v/>
      </c>
      <c r="I65856" s="218" t="str">
        <f t="shared" si="2057"/>
        <v/>
      </c>
    </row>
    <row r="65857" spans="3:9" ht="15" customHeight="1">
      <c r="C65857" s="220" t="str">
        <f t="shared" si="2056"/>
        <v/>
      </c>
      <c r="I65857" s="218" t="str">
        <f t="shared" si="2057"/>
        <v/>
      </c>
    </row>
    <row r="65858" spans="3:9" ht="15" customHeight="1">
      <c r="C65858" s="220" t="str">
        <f t="shared" si="2056"/>
        <v/>
      </c>
      <c r="I65858" s="218" t="str">
        <f t="shared" si="2057"/>
        <v/>
      </c>
    </row>
    <row r="65859" spans="3:9" ht="15" customHeight="1">
      <c r="C65859" s="220" t="str">
        <f t="shared" si="2056"/>
        <v/>
      </c>
      <c r="I65859" s="218" t="str">
        <f t="shared" si="2057"/>
        <v/>
      </c>
    </row>
    <row r="65860" spans="3:9" ht="15" customHeight="1">
      <c r="C65860" s="220" t="str">
        <f t="shared" si="2056"/>
        <v/>
      </c>
      <c r="I65860" s="218" t="str">
        <f t="shared" si="2057"/>
        <v/>
      </c>
    </row>
    <row r="65861" spans="3:9" ht="15" customHeight="1">
      <c r="C65861" s="220" t="str">
        <f t="shared" si="2056"/>
        <v/>
      </c>
      <c r="I65861" s="218" t="str">
        <f t="shared" si="2057"/>
        <v/>
      </c>
    </row>
    <row r="65862" spans="3:9" ht="15" customHeight="1">
      <c r="C65862" s="220" t="str">
        <f t="shared" ref="C65862:C65925" si="2058">IF(B65862="","",MONTH(B65862))</f>
        <v/>
      </c>
      <c r="I65862" s="218" t="str">
        <f t="shared" ref="I65862:I65925" si="2059">IF(H65862="","",IF(E65862="","Não deixe campos em branco, a planilha resumo de custos e despesas necessita deles para funcionar",IF(F65862="","Não deixe campos em branco, a planilha resumo de custos e despesas necessita deles para funcionar",IF(G65862="","Não deixe campos em branco, a planilha resumo de custos e despesas necessita deles para funcionar",""))))</f>
        <v/>
      </c>
    </row>
    <row r="65863" spans="3:9" ht="15" customHeight="1">
      <c r="C65863" s="220" t="str">
        <f t="shared" si="2058"/>
        <v/>
      </c>
      <c r="I65863" s="218" t="str">
        <f t="shared" si="2059"/>
        <v/>
      </c>
    </row>
    <row r="65864" spans="3:9" ht="15" customHeight="1">
      <c r="C65864" s="220" t="str">
        <f t="shared" si="2058"/>
        <v/>
      </c>
      <c r="I65864" s="218" t="str">
        <f t="shared" si="2059"/>
        <v/>
      </c>
    </row>
    <row r="65865" spans="3:9" ht="15" customHeight="1">
      <c r="C65865" s="220" t="str">
        <f t="shared" si="2058"/>
        <v/>
      </c>
      <c r="I65865" s="218" t="str">
        <f t="shared" si="2059"/>
        <v/>
      </c>
    </row>
    <row r="65866" spans="3:9" ht="15" customHeight="1">
      <c r="C65866" s="220" t="str">
        <f t="shared" si="2058"/>
        <v/>
      </c>
      <c r="I65866" s="218" t="str">
        <f t="shared" si="2059"/>
        <v/>
      </c>
    </row>
    <row r="65867" spans="3:9" ht="15" customHeight="1">
      <c r="C65867" s="220" t="str">
        <f t="shared" si="2058"/>
        <v/>
      </c>
      <c r="I65867" s="218" t="str">
        <f t="shared" si="2059"/>
        <v/>
      </c>
    </row>
    <row r="65868" spans="3:9" ht="15" customHeight="1">
      <c r="C65868" s="220" t="str">
        <f t="shared" si="2058"/>
        <v/>
      </c>
      <c r="I65868" s="218" t="str">
        <f t="shared" si="2059"/>
        <v/>
      </c>
    </row>
    <row r="65869" spans="3:9" ht="15" customHeight="1">
      <c r="C65869" s="220" t="str">
        <f t="shared" si="2058"/>
        <v/>
      </c>
      <c r="I65869" s="218" t="str">
        <f t="shared" si="2059"/>
        <v/>
      </c>
    </row>
    <row r="65870" spans="3:9" ht="15" customHeight="1">
      <c r="C65870" s="220" t="str">
        <f t="shared" si="2058"/>
        <v/>
      </c>
      <c r="I65870" s="218" t="str">
        <f t="shared" si="2059"/>
        <v/>
      </c>
    </row>
    <row r="65871" spans="3:9" ht="15" customHeight="1">
      <c r="C65871" s="220" t="str">
        <f t="shared" si="2058"/>
        <v/>
      </c>
      <c r="I65871" s="218" t="str">
        <f t="shared" si="2059"/>
        <v/>
      </c>
    </row>
    <row r="65872" spans="3:9" ht="15" customHeight="1">
      <c r="C65872" s="220" t="str">
        <f t="shared" si="2058"/>
        <v/>
      </c>
      <c r="I65872" s="218" t="str">
        <f t="shared" si="2059"/>
        <v/>
      </c>
    </row>
    <row r="65873" spans="3:9" ht="15" customHeight="1">
      <c r="C65873" s="220" t="str">
        <f t="shared" si="2058"/>
        <v/>
      </c>
      <c r="I65873" s="218" t="str">
        <f t="shared" si="2059"/>
        <v/>
      </c>
    </row>
    <row r="65874" spans="3:9" ht="15" customHeight="1">
      <c r="C65874" s="220" t="str">
        <f t="shared" si="2058"/>
        <v/>
      </c>
      <c r="I65874" s="218" t="str">
        <f t="shared" si="2059"/>
        <v/>
      </c>
    </row>
    <row r="65875" spans="3:9" ht="15" customHeight="1">
      <c r="C65875" s="220" t="str">
        <f t="shared" si="2058"/>
        <v/>
      </c>
      <c r="I65875" s="218" t="str">
        <f t="shared" si="2059"/>
        <v/>
      </c>
    </row>
    <row r="65876" spans="3:9" ht="15" customHeight="1">
      <c r="C65876" s="220" t="str">
        <f t="shared" si="2058"/>
        <v/>
      </c>
      <c r="I65876" s="218" t="str">
        <f t="shared" si="2059"/>
        <v/>
      </c>
    </row>
    <row r="65877" spans="3:9" ht="15" customHeight="1">
      <c r="C65877" s="220" t="str">
        <f t="shared" si="2058"/>
        <v/>
      </c>
      <c r="I65877" s="218" t="str">
        <f t="shared" si="2059"/>
        <v/>
      </c>
    </row>
    <row r="65878" spans="3:9" ht="15" customHeight="1">
      <c r="C65878" s="220" t="str">
        <f t="shared" si="2058"/>
        <v/>
      </c>
      <c r="I65878" s="218" t="str">
        <f t="shared" si="2059"/>
        <v/>
      </c>
    </row>
    <row r="65879" spans="3:9" ht="15" customHeight="1">
      <c r="C65879" s="220" t="str">
        <f t="shared" si="2058"/>
        <v/>
      </c>
      <c r="I65879" s="218" t="str">
        <f t="shared" si="2059"/>
        <v/>
      </c>
    </row>
    <row r="65880" spans="3:9" ht="15" customHeight="1">
      <c r="C65880" s="220" t="str">
        <f t="shared" si="2058"/>
        <v/>
      </c>
      <c r="I65880" s="218" t="str">
        <f t="shared" si="2059"/>
        <v/>
      </c>
    </row>
    <row r="65881" spans="3:9" ht="15" customHeight="1">
      <c r="C65881" s="220" t="str">
        <f t="shared" si="2058"/>
        <v/>
      </c>
      <c r="I65881" s="218" t="str">
        <f t="shared" si="2059"/>
        <v/>
      </c>
    </row>
    <row r="65882" spans="3:9" ht="15" customHeight="1">
      <c r="C65882" s="220" t="str">
        <f t="shared" si="2058"/>
        <v/>
      </c>
      <c r="I65882" s="218" t="str">
        <f t="shared" si="2059"/>
        <v/>
      </c>
    </row>
    <row r="65883" spans="3:9" ht="15" customHeight="1">
      <c r="C65883" s="220" t="str">
        <f t="shared" si="2058"/>
        <v/>
      </c>
      <c r="I65883" s="218" t="str">
        <f t="shared" si="2059"/>
        <v/>
      </c>
    </row>
    <row r="65884" spans="3:9" ht="15" customHeight="1">
      <c r="C65884" s="220" t="str">
        <f t="shared" si="2058"/>
        <v/>
      </c>
      <c r="I65884" s="218" t="str">
        <f t="shared" si="2059"/>
        <v/>
      </c>
    </row>
    <row r="65885" spans="3:9" ht="15" customHeight="1">
      <c r="C65885" s="220" t="str">
        <f t="shared" si="2058"/>
        <v/>
      </c>
      <c r="I65885" s="218" t="str">
        <f t="shared" si="2059"/>
        <v/>
      </c>
    </row>
    <row r="65886" spans="3:9" ht="15" customHeight="1">
      <c r="C65886" s="220" t="str">
        <f t="shared" si="2058"/>
        <v/>
      </c>
      <c r="I65886" s="218" t="str">
        <f t="shared" si="2059"/>
        <v/>
      </c>
    </row>
    <row r="65887" spans="3:9" ht="15" customHeight="1">
      <c r="C65887" s="220" t="str">
        <f t="shared" si="2058"/>
        <v/>
      </c>
      <c r="I65887" s="218" t="str">
        <f t="shared" si="2059"/>
        <v/>
      </c>
    </row>
    <row r="65888" spans="3:9" ht="15" customHeight="1">
      <c r="C65888" s="220" t="str">
        <f t="shared" si="2058"/>
        <v/>
      </c>
      <c r="I65888" s="218" t="str">
        <f t="shared" si="2059"/>
        <v/>
      </c>
    </row>
    <row r="65889" spans="3:9" ht="15" customHeight="1">
      <c r="C65889" s="220" t="str">
        <f t="shared" si="2058"/>
        <v/>
      </c>
      <c r="I65889" s="218" t="str">
        <f t="shared" si="2059"/>
        <v/>
      </c>
    </row>
    <row r="65890" spans="3:9" ht="15" customHeight="1">
      <c r="C65890" s="220" t="str">
        <f t="shared" si="2058"/>
        <v/>
      </c>
      <c r="I65890" s="218" t="str">
        <f t="shared" si="2059"/>
        <v/>
      </c>
    </row>
    <row r="65891" spans="3:9" ht="15" customHeight="1">
      <c r="C65891" s="220" t="str">
        <f t="shared" si="2058"/>
        <v/>
      </c>
      <c r="I65891" s="218" t="str">
        <f t="shared" si="2059"/>
        <v/>
      </c>
    </row>
    <row r="65892" spans="3:9" ht="15" customHeight="1">
      <c r="C65892" s="220" t="str">
        <f t="shared" si="2058"/>
        <v/>
      </c>
      <c r="I65892" s="218" t="str">
        <f t="shared" si="2059"/>
        <v/>
      </c>
    </row>
    <row r="65893" spans="3:9" ht="15" customHeight="1">
      <c r="C65893" s="220" t="str">
        <f t="shared" si="2058"/>
        <v/>
      </c>
      <c r="I65893" s="218" t="str">
        <f t="shared" si="2059"/>
        <v/>
      </c>
    </row>
    <row r="65894" spans="3:9" ht="15" customHeight="1">
      <c r="C65894" s="220" t="str">
        <f t="shared" si="2058"/>
        <v/>
      </c>
      <c r="I65894" s="218" t="str">
        <f t="shared" si="2059"/>
        <v/>
      </c>
    </row>
    <row r="65895" spans="3:9" ht="15" customHeight="1">
      <c r="C65895" s="220" t="str">
        <f t="shared" si="2058"/>
        <v/>
      </c>
      <c r="I65895" s="218" t="str">
        <f t="shared" si="2059"/>
        <v/>
      </c>
    </row>
    <row r="65896" spans="3:9" ht="15" customHeight="1">
      <c r="C65896" s="220" t="str">
        <f t="shared" si="2058"/>
        <v/>
      </c>
      <c r="I65896" s="218" t="str">
        <f t="shared" si="2059"/>
        <v/>
      </c>
    </row>
    <row r="65897" spans="3:9" ht="15" customHeight="1">
      <c r="C65897" s="220" t="str">
        <f t="shared" si="2058"/>
        <v/>
      </c>
      <c r="I65897" s="218" t="str">
        <f t="shared" si="2059"/>
        <v/>
      </c>
    </row>
    <row r="65898" spans="3:9" ht="15" customHeight="1">
      <c r="C65898" s="220" t="str">
        <f t="shared" si="2058"/>
        <v/>
      </c>
      <c r="I65898" s="218" t="str">
        <f t="shared" si="2059"/>
        <v/>
      </c>
    </row>
    <row r="65899" spans="3:9" ht="15" customHeight="1">
      <c r="C65899" s="220" t="str">
        <f t="shared" si="2058"/>
        <v/>
      </c>
      <c r="I65899" s="218" t="str">
        <f t="shared" si="2059"/>
        <v/>
      </c>
    </row>
    <row r="65900" spans="3:9" ht="15" customHeight="1">
      <c r="C65900" s="220" t="str">
        <f t="shared" si="2058"/>
        <v/>
      </c>
      <c r="I65900" s="218" t="str">
        <f t="shared" si="2059"/>
        <v/>
      </c>
    </row>
    <row r="65901" spans="3:9" ht="15" customHeight="1">
      <c r="C65901" s="220" t="str">
        <f t="shared" si="2058"/>
        <v/>
      </c>
      <c r="I65901" s="218" t="str">
        <f t="shared" si="2059"/>
        <v/>
      </c>
    </row>
    <row r="65902" spans="3:9" ht="15" customHeight="1">
      <c r="C65902" s="220" t="str">
        <f t="shared" si="2058"/>
        <v/>
      </c>
      <c r="I65902" s="218" t="str">
        <f t="shared" si="2059"/>
        <v/>
      </c>
    </row>
    <row r="65903" spans="3:9" ht="15" customHeight="1">
      <c r="C65903" s="220" t="str">
        <f t="shared" si="2058"/>
        <v/>
      </c>
      <c r="I65903" s="218" t="str">
        <f t="shared" si="2059"/>
        <v/>
      </c>
    </row>
    <row r="65904" spans="3:9" ht="15" customHeight="1">
      <c r="C65904" s="220" t="str">
        <f t="shared" si="2058"/>
        <v/>
      </c>
      <c r="I65904" s="218" t="str">
        <f t="shared" si="2059"/>
        <v/>
      </c>
    </row>
    <row r="65905" spans="3:9" ht="15" customHeight="1">
      <c r="C65905" s="220" t="str">
        <f t="shared" si="2058"/>
        <v/>
      </c>
      <c r="I65905" s="218" t="str">
        <f t="shared" si="2059"/>
        <v/>
      </c>
    </row>
    <row r="65906" spans="3:9" ht="15" customHeight="1">
      <c r="C65906" s="220" t="str">
        <f t="shared" si="2058"/>
        <v/>
      </c>
      <c r="I65906" s="218" t="str">
        <f t="shared" si="2059"/>
        <v/>
      </c>
    </row>
    <row r="65907" spans="3:9" ht="15" customHeight="1">
      <c r="C65907" s="220" t="str">
        <f t="shared" si="2058"/>
        <v/>
      </c>
      <c r="I65907" s="218" t="str">
        <f t="shared" si="2059"/>
        <v/>
      </c>
    </row>
    <row r="65908" spans="3:9" ht="15" customHeight="1">
      <c r="C65908" s="220" t="str">
        <f t="shared" si="2058"/>
        <v/>
      </c>
      <c r="I65908" s="218" t="str">
        <f t="shared" si="2059"/>
        <v/>
      </c>
    </row>
    <row r="65909" spans="3:9" ht="15" customHeight="1">
      <c r="C65909" s="220" t="str">
        <f t="shared" si="2058"/>
        <v/>
      </c>
      <c r="I65909" s="218" t="str">
        <f t="shared" si="2059"/>
        <v/>
      </c>
    </row>
    <row r="65910" spans="3:9" ht="15" customHeight="1">
      <c r="C65910" s="220" t="str">
        <f t="shared" si="2058"/>
        <v/>
      </c>
      <c r="I65910" s="218" t="str">
        <f t="shared" si="2059"/>
        <v/>
      </c>
    </row>
    <row r="65911" spans="3:9" ht="15" customHeight="1">
      <c r="C65911" s="220" t="str">
        <f t="shared" si="2058"/>
        <v/>
      </c>
      <c r="I65911" s="218" t="str">
        <f t="shared" si="2059"/>
        <v/>
      </c>
    </row>
    <row r="65912" spans="3:9" ht="15" customHeight="1">
      <c r="C65912" s="220" t="str">
        <f t="shared" si="2058"/>
        <v/>
      </c>
      <c r="I65912" s="218" t="str">
        <f t="shared" si="2059"/>
        <v/>
      </c>
    </row>
    <row r="65913" spans="3:9" ht="15" customHeight="1">
      <c r="C65913" s="220" t="str">
        <f t="shared" si="2058"/>
        <v/>
      </c>
      <c r="I65913" s="218" t="str">
        <f t="shared" si="2059"/>
        <v/>
      </c>
    </row>
    <row r="65914" spans="3:9" ht="15" customHeight="1">
      <c r="C65914" s="220" t="str">
        <f t="shared" si="2058"/>
        <v/>
      </c>
      <c r="I65914" s="218" t="str">
        <f t="shared" si="2059"/>
        <v/>
      </c>
    </row>
    <row r="65915" spans="3:9" ht="15" customHeight="1">
      <c r="C65915" s="220" t="str">
        <f t="shared" si="2058"/>
        <v/>
      </c>
      <c r="I65915" s="218" t="str">
        <f t="shared" si="2059"/>
        <v/>
      </c>
    </row>
    <row r="65916" spans="3:9" ht="15" customHeight="1">
      <c r="C65916" s="220" t="str">
        <f t="shared" si="2058"/>
        <v/>
      </c>
      <c r="I65916" s="218" t="str">
        <f t="shared" si="2059"/>
        <v/>
      </c>
    </row>
    <row r="65917" spans="3:9" ht="15" customHeight="1">
      <c r="C65917" s="220" t="str">
        <f t="shared" si="2058"/>
        <v/>
      </c>
      <c r="I65917" s="218" t="str">
        <f t="shared" si="2059"/>
        <v/>
      </c>
    </row>
    <row r="65918" spans="3:9" ht="15" customHeight="1">
      <c r="C65918" s="220" t="str">
        <f t="shared" si="2058"/>
        <v/>
      </c>
      <c r="I65918" s="218" t="str">
        <f t="shared" si="2059"/>
        <v/>
      </c>
    </row>
    <row r="65919" spans="3:9" ht="15" customHeight="1">
      <c r="C65919" s="220" t="str">
        <f t="shared" si="2058"/>
        <v/>
      </c>
      <c r="I65919" s="218" t="str">
        <f t="shared" si="2059"/>
        <v/>
      </c>
    </row>
    <row r="65920" spans="3:9" ht="15" customHeight="1">
      <c r="C65920" s="220" t="str">
        <f t="shared" si="2058"/>
        <v/>
      </c>
      <c r="I65920" s="218" t="str">
        <f t="shared" si="2059"/>
        <v/>
      </c>
    </row>
    <row r="65921" spans="3:9" ht="15" customHeight="1">
      <c r="C65921" s="220" t="str">
        <f t="shared" si="2058"/>
        <v/>
      </c>
      <c r="I65921" s="218" t="str">
        <f t="shared" si="2059"/>
        <v/>
      </c>
    </row>
    <row r="65922" spans="3:9" ht="15" customHeight="1">
      <c r="C65922" s="220" t="str">
        <f t="shared" si="2058"/>
        <v/>
      </c>
      <c r="I65922" s="218" t="str">
        <f t="shared" si="2059"/>
        <v/>
      </c>
    </row>
    <row r="65923" spans="3:9" ht="15" customHeight="1">
      <c r="C65923" s="220" t="str">
        <f t="shared" si="2058"/>
        <v/>
      </c>
      <c r="I65923" s="218" t="str">
        <f t="shared" si="2059"/>
        <v/>
      </c>
    </row>
    <row r="65924" spans="3:9" ht="15" customHeight="1">
      <c r="C65924" s="220" t="str">
        <f t="shared" si="2058"/>
        <v/>
      </c>
      <c r="I65924" s="218" t="str">
        <f t="shared" si="2059"/>
        <v/>
      </c>
    </row>
    <row r="65925" spans="3:9" ht="15" customHeight="1">
      <c r="C65925" s="220" t="str">
        <f t="shared" si="2058"/>
        <v/>
      </c>
      <c r="I65925" s="218" t="str">
        <f t="shared" si="2059"/>
        <v/>
      </c>
    </row>
    <row r="65926" spans="3:9" ht="15" customHeight="1">
      <c r="C65926" s="220" t="str">
        <f t="shared" ref="C65926:C65989" si="2060">IF(B65926="","",MONTH(B65926))</f>
        <v/>
      </c>
      <c r="I65926" s="218" t="str">
        <f t="shared" ref="I65926:I65989" si="2061">IF(H65926="","",IF(E65926="","Não deixe campos em branco, a planilha resumo de custos e despesas necessita deles para funcionar",IF(F65926="","Não deixe campos em branco, a planilha resumo de custos e despesas necessita deles para funcionar",IF(G65926="","Não deixe campos em branco, a planilha resumo de custos e despesas necessita deles para funcionar",""))))</f>
        <v/>
      </c>
    </row>
    <row r="65927" spans="3:9" ht="15" customHeight="1">
      <c r="C65927" s="220" t="str">
        <f t="shared" si="2060"/>
        <v/>
      </c>
      <c r="I65927" s="218" t="str">
        <f t="shared" si="2061"/>
        <v/>
      </c>
    </row>
    <row r="65928" spans="3:9" ht="15" customHeight="1">
      <c r="C65928" s="220" t="str">
        <f t="shared" si="2060"/>
        <v/>
      </c>
      <c r="I65928" s="218" t="str">
        <f t="shared" si="2061"/>
        <v/>
      </c>
    </row>
    <row r="65929" spans="3:9" ht="15" customHeight="1">
      <c r="C65929" s="220" t="str">
        <f t="shared" si="2060"/>
        <v/>
      </c>
      <c r="I65929" s="218" t="str">
        <f t="shared" si="2061"/>
        <v/>
      </c>
    </row>
    <row r="65930" spans="3:9" ht="15" customHeight="1">
      <c r="C65930" s="220" t="str">
        <f t="shared" si="2060"/>
        <v/>
      </c>
      <c r="I65930" s="218" t="str">
        <f t="shared" si="2061"/>
        <v/>
      </c>
    </row>
    <row r="65931" spans="3:9" ht="15" customHeight="1">
      <c r="C65931" s="220" t="str">
        <f t="shared" si="2060"/>
        <v/>
      </c>
      <c r="I65931" s="218" t="str">
        <f t="shared" si="2061"/>
        <v/>
      </c>
    </row>
    <row r="65932" spans="3:9" ht="15" customHeight="1">
      <c r="C65932" s="220" t="str">
        <f t="shared" si="2060"/>
        <v/>
      </c>
      <c r="I65932" s="218" t="str">
        <f t="shared" si="2061"/>
        <v/>
      </c>
    </row>
    <row r="65933" spans="3:9" ht="15" customHeight="1">
      <c r="C65933" s="220" t="str">
        <f t="shared" si="2060"/>
        <v/>
      </c>
      <c r="I65933" s="218" t="str">
        <f t="shared" si="2061"/>
        <v/>
      </c>
    </row>
    <row r="65934" spans="3:9" ht="15" customHeight="1">
      <c r="C65934" s="220" t="str">
        <f t="shared" si="2060"/>
        <v/>
      </c>
      <c r="I65934" s="218" t="str">
        <f t="shared" si="2061"/>
        <v/>
      </c>
    </row>
    <row r="65935" spans="3:9" ht="15" customHeight="1">
      <c r="C65935" s="220" t="str">
        <f t="shared" si="2060"/>
        <v/>
      </c>
      <c r="I65935" s="218" t="str">
        <f t="shared" si="2061"/>
        <v/>
      </c>
    </row>
    <row r="65936" spans="3:9" ht="15" customHeight="1">
      <c r="C65936" s="220" t="str">
        <f t="shared" si="2060"/>
        <v/>
      </c>
      <c r="I65936" s="218" t="str">
        <f t="shared" si="2061"/>
        <v/>
      </c>
    </row>
    <row r="65937" spans="3:9" ht="15" customHeight="1">
      <c r="C65937" s="220" t="str">
        <f t="shared" si="2060"/>
        <v/>
      </c>
      <c r="I65937" s="218" t="str">
        <f t="shared" si="2061"/>
        <v/>
      </c>
    </row>
    <row r="65938" spans="3:9" ht="15" customHeight="1">
      <c r="C65938" s="220" t="str">
        <f t="shared" si="2060"/>
        <v/>
      </c>
      <c r="I65938" s="218" t="str">
        <f t="shared" si="2061"/>
        <v/>
      </c>
    </row>
    <row r="65939" spans="3:9" ht="15" customHeight="1">
      <c r="C65939" s="220" t="str">
        <f t="shared" si="2060"/>
        <v/>
      </c>
      <c r="I65939" s="218" t="str">
        <f t="shared" si="2061"/>
        <v/>
      </c>
    </row>
    <row r="65940" spans="3:9" ht="15" customHeight="1">
      <c r="C65940" s="220" t="str">
        <f t="shared" si="2060"/>
        <v/>
      </c>
      <c r="I65940" s="218" t="str">
        <f t="shared" si="2061"/>
        <v/>
      </c>
    </row>
    <row r="65941" spans="3:9" ht="15" customHeight="1">
      <c r="C65941" s="220" t="str">
        <f t="shared" si="2060"/>
        <v/>
      </c>
      <c r="I65941" s="218" t="str">
        <f t="shared" si="2061"/>
        <v/>
      </c>
    </row>
    <row r="65942" spans="3:9" ht="15" customHeight="1">
      <c r="C65942" s="220" t="str">
        <f t="shared" si="2060"/>
        <v/>
      </c>
      <c r="I65942" s="218" t="str">
        <f t="shared" si="2061"/>
        <v/>
      </c>
    </row>
    <row r="65943" spans="3:9" ht="15" customHeight="1">
      <c r="C65943" s="220" t="str">
        <f t="shared" si="2060"/>
        <v/>
      </c>
      <c r="I65943" s="218" t="str">
        <f t="shared" si="2061"/>
        <v/>
      </c>
    </row>
    <row r="65944" spans="3:9" ht="15" customHeight="1">
      <c r="C65944" s="220" t="str">
        <f t="shared" si="2060"/>
        <v/>
      </c>
      <c r="I65944" s="218" t="str">
        <f t="shared" si="2061"/>
        <v/>
      </c>
    </row>
    <row r="65945" spans="3:9" ht="15" customHeight="1">
      <c r="C65945" s="220" t="str">
        <f t="shared" si="2060"/>
        <v/>
      </c>
      <c r="I65945" s="218" t="str">
        <f t="shared" si="2061"/>
        <v/>
      </c>
    </row>
    <row r="65946" spans="3:9" ht="15" customHeight="1">
      <c r="C65946" s="220" t="str">
        <f t="shared" si="2060"/>
        <v/>
      </c>
      <c r="I65946" s="218" t="str">
        <f t="shared" si="2061"/>
        <v/>
      </c>
    </row>
    <row r="65947" spans="3:9" ht="15" customHeight="1">
      <c r="C65947" s="220" t="str">
        <f t="shared" si="2060"/>
        <v/>
      </c>
      <c r="I65947" s="218" t="str">
        <f t="shared" si="2061"/>
        <v/>
      </c>
    </row>
    <row r="65948" spans="3:9" ht="15" customHeight="1">
      <c r="C65948" s="220" t="str">
        <f t="shared" si="2060"/>
        <v/>
      </c>
      <c r="I65948" s="218" t="str">
        <f t="shared" si="2061"/>
        <v/>
      </c>
    </row>
    <row r="65949" spans="3:9" ht="15" customHeight="1">
      <c r="C65949" s="220" t="str">
        <f t="shared" si="2060"/>
        <v/>
      </c>
      <c r="I65949" s="218" t="str">
        <f t="shared" si="2061"/>
        <v/>
      </c>
    </row>
    <row r="65950" spans="3:9" ht="15" customHeight="1">
      <c r="C65950" s="220" t="str">
        <f t="shared" si="2060"/>
        <v/>
      </c>
      <c r="I65950" s="218" t="str">
        <f t="shared" si="2061"/>
        <v/>
      </c>
    </row>
    <row r="65951" spans="3:9" ht="15" customHeight="1">
      <c r="C65951" s="220" t="str">
        <f t="shared" si="2060"/>
        <v/>
      </c>
      <c r="I65951" s="218" t="str">
        <f t="shared" si="2061"/>
        <v/>
      </c>
    </row>
    <row r="65952" spans="3:9" ht="15" customHeight="1">
      <c r="C65952" s="220" t="str">
        <f t="shared" si="2060"/>
        <v/>
      </c>
      <c r="I65952" s="218" t="str">
        <f t="shared" si="2061"/>
        <v/>
      </c>
    </row>
    <row r="65953" spans="3:9" ht="15" customHeight="1">
      <c r="C65953" s="220" t="str">
        <f t="shared" si="2060"/>
        <v/>
      </c>
      <c r="I65953" s="218" t="str">
        <f t="shared" si="2061"/>
        <v/>
      </c>
    </row>
    <row r="65954" spans="3:9" ht="15" customHeight="1">
      <c r="C65954" s="220" t="str">
        <f t="shared" si="2060"/>
        <v/>
      </c>
      <c r="I65954" s="218" t="str">
        <f t="shared" si="2061"/>
        <v/>
      </c>
    </row>
    <row r="65955" spans="3:9" ht="15" customHeight="1">
      <c r="C65955" s="220" t="str">
        <f t="shared" si="2060"/>
        <v/>
      </c>
      <c r="I65955" s="218" t="str">
        <f t="shared" si="2061"/>
        <v/>
      </c>
    </row>
    <row r="65956" spans="3:9" ht="15" customHeight="1">
      <c r="C65956" s="220" t="str">
        <f t="shared" si="2060"/>
        <v/>
      </c>
      <c r="I65956" s="218" t="str">
        <f t="shared" si="2061"/>
        <v/>
      </c>
    </row>
    <row r="65957" spans="3:9" ht="15" customHeight="1">
      <c r="C65957" s="220" t="str">
        <f t="shared" si="2060"/>
        <v/>
      </c>
      <c r="I65957" s="218" t="str">
        <f t="shared" si="2061"/>
        <v/>
      </c>
    </row>
    <row r="65958" spans="3:9" ht="15" customHeight="1">
      <c r="C65958" s="220" t="str">
        <f t="shared" si="2060"/>
        <v/>
      </c>
      <c r="I65958" s="218" t="str">
        <f t="shared" si="2061"/>
        <v/>
      </c>
    </row>
    <row r="65959" spans="3:9" ht="15" customHeight="1">
      <c r="C65959" s="220" t="str">
        <f t="shared" si="2060"/>
        <v/>
      </c>
      <c r="I65959" s="218" t="str">
        <f t="shared" si="2061"/>
        <v/>
      </c>
    </row>
    <row r="65960" spans="3:9" ht="15" customHeight="1">
      <c r="C65960" s="220" t="str">
        <f t="shared" si="2060"/>
        <v/>
      </c>
      <c r="I65960" s="218" t="str">
        <f t="shared" si="2061"/>
        <v/>
      </c>
    </row>
    <row r="65961" spans="3:9" ht="15" customHeight="1">
      <c r="C65961" s="220" t="str">
        <f t="shared" si="2060"/>
        <v/>
      </c>
      <c r="I65961" s="218" t="str">
        <f t="shared" si="2061"/>
        <v/>
      </c>
    </row>
    <row r="65962" spans="3:9" ht="15" customHeight="1">
      <c r="C65962" s="220" t="str">
        <f t="shared" si="2060"/>
        <v/>
      </c>
      <c r="I65962" s="218" t="str">
        <f t="shared" si="2061"/>
        <v/>
      </c>
    </row>
    <row r="65963" spans="3:9" ht="15" customHeight="1">
      <c r="C65963" s="220" t="str">
        <f t="shared" si="2060"/>
        <v/>
      </c>
      <c r="I65963" s="218" t="str">
        <f t="shared" si="2061"/>
        <v/>
      </c>
    </row>
    <row r="65964" spans="3:9" ht="15" customHeight="1">
      <c r="C65964" s="220" t="str">
        <f t="shared" si="2060"/>
        <v/>
      </c>
      <c r="I65964" s="218" t="str">
        <f t="shared" si="2061"/>
        <v/>
      </c>
    </row>
    <row r="65965" spans="3:9" ht="15" customHeight="1">
      <c r="C65965" s="220" t="str">
        <f t="shared" si="2060"/>
        <v/>
      </c>
      <c r="I65965" s="218" t="str">
        <f t="shared" si="2061"/>
        <v/>
      </c>
    </row>
    <row r="65966" spans="3:9" ht="15" customHeight="1">
      <c r="C65966" s="220" t="str">
        <f t="shared" si="2060"/>
        <v/>
      </c>
      <c r="I65966" s="218" t="str">
        <f t="shared" si="2061"/>
        <v/>
      </c>
    </row>
    <row r="65967" spans="3:9" ht="15" customHeight="1">
      <c r="C65967" s="220" t="str">
        <f t="shared" si="2060"/>
        <v/>
      </c>
      <c r="I65967" s="218" t="str">
        <f t="shared" si="2061"/>
        <v/>
      </c>
    </row>
    <row r="65968" spans="3:9" ht="15" customHeight="1">
      <c r="C65968" s="220" t="str">
        <f t="shared" si="2060"/>
        <v/>
      </c>
      <c r="I65968" s="218" t="str">
        <f t="shared" si="2061"/>
        <v/>
      </c>
    </row>
    <row r="65969" spans="3:9" ht="15" customHeight="1">
      <c r="C65969" s="220" t="str">
        <f t="shared" si="2060"/>
        <v/>
      </c>
      <c r="I65969" s="218" t="str">
        <f t="shared" si="2061"/>
        <v/>
      </c>
    </row>
    <row r="65970" spans="3:9" ht="15" customHeight="1">
      <c r="C65970" s="220" t="str">
        <f t="shared" si="2060"/>
        <v/>
      </c>
      <c r="I65970" s="218" t="str">
        <f t="shared" si="2061"/>
        <v/>
      </c>
    </row>
    <row r="65971" spans="3:9" ht="15" customHeight="1">
      <c r="C65971" s="220" t="str">
        <f t="shared" si="2060"/>
        <v/>
      </c>
      <c r="I65971" s="218" t="str">
        <f t="shared" si="2061"/>
        <v/>
      </c>
    </row>
    <row r="65972" spans="3:9" ht="15" customHeight="1">
      <c r="C65972" s="220" t="str">
        <f t="shared" si="2060"/>
        <v/>
      </c>
      <c r="I65972" s="218" t="str">
        <f t="shared" si="2061"/>
        <v/>
      </c>
    </row>
    <row r="65973" spans="3:9" ht="15" customHeight="1">
      <c r="C65973" s="220" t="str">
        <f t="shared" si="2060"/>
        <v/>
      </c>
      <c r="I65973" s="218" t="str">
        <f t="shared" si="2061"/>
        <v/>
      </c>
    </row>
    <row r="65974" spans="3:9" ht="15" customHeight="1">
      <c r="C65974" s="220" t="str">
        <f t="shared" si="2060"/>
        <v/>
      </c>
      <c r="I65974" s="218" t="str">
        <f t="shared" si="2061"/>
        <v/>
      </c>
    </row>
    <row r="65975" spans="3:9" ht="15" customHeight="1">
      <c r="C65975" s="220" t="str">
        <f t="shared" si="2060"/>
        <v/>
      </c>
      <c r="I65975" s="218" t="str">
        <f t="shared" si="2061"/>
        <v/>
      </c>
    </row>
    <row r="65976" spans="3:9" ht="15" customHeight="1">
      <c r="C65976" s="220" t="str">
        <f t="shared" si="2060"/>
        <v/>
      </c>
      <c r="I65976" s="218" t="str">
        <f t="shared" si="2061"/>
        <v/>
      </c>
    </row>
    <row r="65977" spans="3:9" ht="15" customHeight="1">
      <c r="C65977" s="220" t="str">
        <f t="shared" si="2060"/>
        <v/>
      </c>
      <c r="I65977" s="218" t="str">
        <f t="shared" si="2061"/>
        <v/>
      </c>
    </row>
    <row r="65978" spans="3:9" ht="15" customHeight="1">
      <c r="C65978" s="220" t="str">
        <f t="shared" si="2060"/>
        <v/>
      </c>
      <c r="I65978" s="218" t="str">
        <f t="shared" si="2061"/>
        <v/>
      </c>
    </row>
    <row r="65979" spans="3:9" ht="15" customHeight="1">
      <c r="C65979" s="220" t="str">
        <f t="shared" si="2060"/>
        <v/>
      </c>
      <c r="I65979" s="218" t="str">
        <f t="shared" si="2061"/>
        <v/>
      </c>
    </row>
    <row r="65980" spans="3:9" ht="15" customHeight="1">
      <c r="C65980" s="220" t="str">
        <f t="shared" si="2060"/>
        <v/>
      </c>
      <c r="I65980" s="218" t="str">
        <f t="shared" si="2061"/>
        <v/>
      </c>
    </row>
    <row r="65981" spans="3:9" ht="15" customHeight="1">
      <c r="C65981" s="220" t="str">
        <f t="shared" si="2060"/>
        <v/>
      </c>
      <c r="I65981" s="218" t="str">
        <f t="shared" si="2061"/>
        <v/>
      </c>
    </row>
    <row r="65982" spans="3:9" ht="15" customHeight="1">
      <c r="C65982" s="220" t="str">
        <f t="shared" si="2060"/>
        <v/>
      </c>
      <c r="I65982" s="218" t="str">
        <f t="shared" si="2061"/>
        <v/>
      </c>
    </row>
    <row r="65983" spans="3:9" ht="15" customHeight="1">
      <c r="C65983" s="220" t="str">
        <f t="shared" si="2060"/>
        <v/>
      </c>
      <c r="I65983" s="218" t="str">
        <f t="shared" si="2061"/>
        <v/>
      </c>
    </row>
    <row r="65984" spans="3:9" ht="15" customHeight="1">
      <c r="C65984" s="220" t="str">
        <f t="shared" si="2060"/>
        <v/>
      </c>
      <c r="I65984" s="218" t="str">
        <f t="shared" si="2061"/>
        <v/>
      </c>
    </row>
    <row r="65985" spans="3:9" ht="15" customHeight="1">
      <c r="C65985" s="220" t="str">
        <f t="shared" si="2060"/>
        <v/>
      </c>
      <c r="I65985" s="218" t="str">
        <f t="shared" si="2061"/>
        <v/>
      </c>
    </row>
    <row r="65986" spans="3:9" ht="15" customHeight="1">
      <c r="C65986" s="220" t="str">
        <f t="shared" si="2060"/>
        <v/>
      </c>
      <c r="I65986" s="218" t="str">
        <f t="shared" si="2061"/>
        <v/>
      </c>
    </row>
    <row r="65987" spans="3:9" ht="15" customHeight="1">
      <c r="C65987" s="220" t="str">
        <f t="shared" si="2060"/>
        <v/>
      </c>
      <c r="I65987" s="218" t="str">
        <f t="shared" si="2061"/>
        <v/>
      </c>
    </row>
    <row r="65988" spans="3:9" ht="15" customHeight="1">
      <c r="C65988" s="220" t="str">
        <f t="shared" si="2060"/>
        <v/>
      </c>
      <c r="I65988" s="218" t="str">
        <f t="shared" si="2061"/>
        <v/>
      </c>
    </row>
    <row r="65989" spans="3:9" ht="15" customHeight="1">
      <c r="C65989" s="220" t="str">
        <f t="shared" si="2060"/>
        <v/>
      </c>
      <c r="I65989" s="218" t="str">
        <f t="shared" si="2061"/>
        <v/>
      </c>
    </row>
    <row r="65990" spans="3:9" ht="15" customHeight="1">
      <c r="C65990" s="220" t="str">
        <f t="shared" ref="C65990:C66053" si="2062">IF(B65990="","",MONTH(B65990))</f>
        <v/>
      </c>
      <c r="I65990" s="218" t="str">
        <f t="shared" ref="I65990:I66053" si="2063">IF(H65990="","",IF(E65990="","Não deixe campos em branco, a planilha resumo de custos e despesas necessita deles para funcionar",IF(F65990="","Não deixe campos em branco, a planilha resumo de custos e despesas necessita deles para funcionar",IF(G65990="","Não deixe campos em branco, a planilha resumo de custos e despesas necessita deles para funcionar",""))))</f>
        <v/>
      </c>
    </row>
    <row r="65991" spans="3:9" ht="15" customHeight="1">
      <c r="C65991" s="220" t="str">
        <f t="shared" si="2062"/>
        <v/>
      </c>
      <c r="I65991" s="218" t="str">
        <f t="shared" si="2063"/>
        <v/>
      </c>
    </row>
    <row r="65992" spans="3:9" ht="15" customHeight="1">
      <c r="C65992" s="220" t="str">
        <f t="shared" si="2062"/>
        <v/>
      </c>
      <c r="I65992" s="218" t="str">
        <f t="shared" si="2063"/>
        <v/>
      </c>
    </row>
    <row r="65993" spans="3:9" ht="15" customHeight="1">
      <c r="C65993" s="220" t="str">
        <f t="shared" si="2062"/>
        <v/>
      </c>
      <c r="I65993" s="218" t="str">
        <f t="shared" si="2063"/>
        <v/>
      </c>
    </row>
    <row r="65994" spans="3:9" ht="15" customHeight="1">
      <c r="C65994" s="220" t="str">
        <f t="shared" si="2062"/>
        <v/>
      </c>
      <c r="I65994" s="218" t="str">
        <f t="shared" si="2063"/>
        <v/>
      </c>
    </row>
    <row r="65995" spans="3:9" ht="15" customHeight="1">
      <c r="C65995" s="220" t="str">
        <f t="shared" si="2062"/>
        <v/>
      </c>
      <c r="I65995" s="218" t="str">
        <f t="shared" si="2063"/>
        <v/>
      </c>
    </row>
    <row r="65996" spans="3:9" ht="15" customHeight="1">
      <c r="C65996" s="220" t="str">
        <f t="shared" si="2062"/>
        <v/>
      </c>
      <c r="I65996" s="218" t="str">
        <f t="shared" si="2063"/>
        <v/>
      </c>
    </row>
    <row r="65997" spans="3:9" ht="15" customHeight="1">
      <c r="C65997" s="220" t="str">
        <f t="shared" si="2062"/>
        <v/>
      </c>
      <c r="I65997" s="218" t="str">
        <f t="shared" si="2063"/>
        <v/>
      </c>
    </row>
    <row r="65998" spans="3:9" ht="15" customHeight="1">
      <c r="C65998" s="220" t="str">
        <f t="shared" si="2062"/>
        <v/>
      </c>
      <c r="I65998" s="218" t="str">
        <f t="shared" si="2063"/>
        <v/>
      </c>
    </row>
    <row r="65999" spans="3:9" ht="15" customHeight="1">
      <c r="C65999" s="220" t="str">
        <f t="shared" si="2062"/>
        <v/>
      </c>
      <c r="I65999" s="218" t="str">
        <f t="shared" si="2063"/>
        <v/>
      </c>
    </row>
    <row r="66000" spans="3:9" ht="15" customHeight="1">
      <c r="C66000" s="220" t="str">
        <f t="shared" si="2062"/>
        <v/>
      </c>
      <c r="I66000" s="218" t="str">
        <f t="shared" si="2063"/>
        <v/>
      </c>
    </row>
    <row r="66001" spans="3:9" ht="15" customHeight="1">
      <c r="C66001" s="220" t="str">
        <f t="shared" si="2062"/>
        <v/>
      </c>
      <c r="I66001" s="218" t="str">
        <f t="shared" si="2063"/>
        <v/>
      </c>
    </row>
    <row r="66002" spans="3:9" ht="15" customHeight="1">
      <c r="C66002" s="220" t="str">
        <f t="shared" si="2062"/>
        <v/>
      </c>
      <c r="I66002" s="218" t="str">
        <f t="shared" si="2063"/>
        <v/>
      </c>
    </row>
    <row r="66003" spans="3:9" ht="15" customHeight="1">
      <c r="C66003" s="220" t="str">
        <f t="shared" si="2062"/>
        <v/>
      </c>
      <c r="I66003" s="218" t="str">
        <f t="shared" si="2063"/>
        <v/>
      </c>
    </row>
    <row r="66004" spans="3:9" ht="15" customHeight="1">
      <c r="C66004" s="220" t="str">
        <f t="shared" si="2062"/>
        <v/>
      </c>
      <c r="I66004" s="218" t="str">
        <f t="shared" si="2063"/>
        <v/>
      </c>
    </row>
    <row r="66005" spans="3:9" ht="15" customHeight="1">
      <c r="C66005" s="220" t="str">
        <f t="shared" si="2062"/>
        <v/>
      </c>
      <c r="I66005" s="218" t="str">
        <f t="shared" si="2063"/>
        <v/>
      </c>
    </row>
    <row r="66006" spans="3:9" ht="15" customHeight="1">
      <c r="C66006" s="220" t="str">
        <f t="shared" si="2062"/>
        <v/>
      </c>
      <c r="I66006" s="218" t="str">
        <f t="shared" si="2063"/>
        <v/>
      </c>
    </row>
    <row r="66007" spans="3:9" ht="15" customHeight="1">
      <c r="C66007" s="220" t="str">
        <f t="shared" si="2062"/>
        <v/>
      </c>
      <c r="I66007" s="218" t="str">
        <f t="shared" si="2063"/>
        <v/>
      </c>
    </row>
    <row r="66008" spans="3:9" ht="15" customHeight="1">
      <c r="C66008" s="220" t="str">
        <f t="shared" si="2062"/>
        <v/>
      </c>
      <c r="I66008" s="218" t="str">
        <f t="shared" si="2063"/>
        <v/>
      </c>
    </row>
    <row r="66009" spans="3:9" ht="15" customHeight="1">
      <c r="C66009" s="220" t="str">
        <f t="shared" si="2062"/>
        <v/>
      </c>
      <c r="I66009" s="218" t="str">
        <f t="shared" si="2063"/>
        <v/>
      </c>
    </row>
    <row r="66010" spans="3:9" ht="15" customHeight="1">
      <c r="C66010" s="220" t="str">
        <f t="shared" si="2062"/>
        <v/>
      </c>
      <c r="I66010" s="218" t="str">
        <f t="shared" si="2063"/>
        <v/>
      </c>
    </row>
    <row r="66011" spans="3:9" ht="15" customHeight="1">
      <c r="C66011" s="220" t="str">
        <f t="shared" si="2062"/>
        <v/>
      </c>
      <c r="I66011" s="218" t="str">
        <f t="shared" si="2063"/>
        <v/>
      </c>
    </row>
    <row r="66012" spans="3:9" ht="15" customHeight="1">
      <c r="C66012" s="220" t="str">
        <f t="shared" si="2062"/>
        <v/>
      </c>
      <c r="I66012" s="218" t="str">
        <f t="shared" si="2063"/>
        <v/>
      </c>
    </row>
    <row r="66013" spans="3:9" ht="15" customHeight="1">
      <c r="C66013" s="220" t="str">
        <f t="shared" si="2062"/>
        <v/>
      </c>
      <c r="I66013" s="218" t="str">
        <f t="shared" si="2063"/>
        <v/>
      </c>
    </row>
    <row r="66014" spans="3:9" ht="15" customHeight="1">
      <c r="C66014" s="220" t="str">
        <f t="shared" si="2062"/>
        <v/>
      </c>
      <c r="I66014" s="218" t="str">
        <f t="shared" si="2063"/>
        <v/>
      </c>
    </row>
    <row r="66015" spans="3:9" ht="15" customHeight="1">
      <c r="C66015" s="220" t="str">
        <f t="shared" si="2062"/>
        <v/>
      </c>
      <c r="I66015" s="218" t="str">
        <f t="shared" si="2063"/>
        <v/>
      </c>
    </row>
    <row r="66016" spans="3:9" ht="15" customHeight="1">
      <c r="C66016" s="220" t="str">
        <f t="shared" si="2062"/>
        <v/>
      </c>
      <c r="I66016" s="218" t="str">
        <f t="shared" si="2063"/>
        <v/>
      </c>
    </row>
    <row r="66017" spans="3:9" ht="15" customHeight="1">
      <c r="C66017" s="220" t="str">
        <f t="shared" si="2062"/>
        <v/>
      </c>
      <c r="I66017" s="218" t="str">
        <f t="shared" si="2063"/>
        <v/>
      </c>
    </row>
    <row r="66018" spans="3:9" ht="15" customHeight="1">
      <c r="C66018" s="220" t="str">
        <f t="shared" si="2062"/>
        <v/>
      </c>
      <c r="I66018" s="218" t="str">
        <f t="shared" si="2063"/>
        <v/>
      </c>
    </row>
    <row r="66019" spans="3:9" ht="15" customHeight="1">
      <c r="C66019" s="220" t="str">
        <f t="shared" si="2062"/>
        <v/>
      </c>
      <c r="I66019" s="218" t="str">
        <f t="shared" si="2063"/>
        <v/>
      </c>
    </row>
    <row r="66020" spans="3:9" ht="15" customHeight="1">
      <c r="C66020" s="220" t="str">
        <f t="shared" si="2062"/>
        <v/>
      </c>
      <c r="I66020" s="218" t="str">
        <f t="shared" si="2063"/>
        <v/>
      </c>
    </row>
    <row r="66021" spans="3:9" ht="15" customHeight="1">
      <c r="C66021" s="220" t="str">
        <f t="shared" si="2062"/>
        <v/>
      </c>
      <c r="I66021" s="218" t="str">
        <f t="shared" si="2063"/>
        <v/>
      </c>
    </row>
    <row r="66022" spans="3:9" ht="15" customHeight="1">
      <c r="C66022" s="220" t="str">
        <f t="shared" si="2062"/>
        <v/>
      </c>
      <c r="I66022" s="218" t="str">
        <f t="shared" si="2063"/>
        <v/>
      </c>
    </row>
    <row r="66023" spans="3:9" ht="15" customHeight="1">
      <c r="C66023" s="220" t="str">
        <f t="shared" si="2062"/>
        <v/>
      </c>
      <c r="I66023" s="218" t="str">
        <f t="shared" si="2063"/>
        <v/>
      </c>
    </row>
    <row r="66024" spans="3:9" ht="15" customHeight="1">
      <c r="C66024" s="220" t="str">
        <f t="shared" si="2062"/>
        <v/>
      </c>
      <c r="I66024" s="218" t="str">
        <f t="shared" si="2063"/>
        <v/>
      </c>
    </row>
    <row r="66025" spans="3:9" ht="15" customHeight="1">
      <c r="C66025" s="220" t="str">
        <f t="shared" si="2062"/>
        <v/>
      </c>
      <c r="I66025" s="218" t="str">
        <f t="shared" si="2063"/>
        <v/>
      </c>
    </row>
    <row r="66026" spans="3:9" ht="15" customHeight="1">
      <c r="C66026" s="220" t="str">
        <f t="shared" si="2062"/>
        <v/>
      </c>
      <c r="I66026" s="218" t="str">
        <f t="shared" si="2063"/>
        <v/>
      </c>
    </row>
    <row r="66027" spans="3:9" ht="15" customHeight="1">
      <c r="C66027" s="220" t="str">
        <f t="shared" si="2062"/>
        <v/>
      </c>
      <c r="I66027" s="218" t="str">
        <f t="shared" si="2063"/>
        <v/>
      </c>
    </row>
    <row r="66028" spans="3:9" ht="15" customHeight="1">
      <c r="C66028" s="220" t="str">
        <f t="shared" si="2062"/>
        <v/>
      </c>
      <c r="I66028" s="218" t="str">
        <f t="shared" si="2063"/>
        <v/>
      </c>
    </row>
    <row r="66029" spans="3:9" ht="15" customHeight="1">
      <c r="C66029" s="220" t="str">
        <f t="shared" si="2062"/>
        <v/>
      </c>
      <c r="I66029" s="218" t="str">
        <f t="shared" si="2063"/>
        <v/>
      </c>
    </row>
    <row r="66030" spans="3:9" ht="15" customHeight="1">
      <c r="C66030" s="220" t="str">
        <f t="shared" si="2062"/>
        <v/>
      </c>
      <c r="I66030" s="218" t="str">
        <f t="shared" si="2063"/>
        <v/>
      </c>
    </row>
    <row r="66031" spans="3:9" ht="15" customHeight="1">
      <c r="C66031" s="220" t="str">
        <f t="shared" si="2062"/>
        <v/>
      </c>
      <c r="I66031" s="218" t="str">
        <f t="shared" si="2063"/>
        <v/>
      </c>
    </row>
    <row r="66032" spans="3:9" ht="15" customHeight="1">
      <c r="C66032" s="220" t="str">
        <f t="shared" si="2062"/>
        <v/>
      </c>
      <c r="I66032" s="218" t="str">
        <f t="shared" si="2063"/>
        <v/>
      </c>
    </row>
    <row r="66033" spans="3:9" ht="15" customHeight="1">
      <c r="C66033" s="220" t="str">
        <f t="shared" si="2062"/>
        <v/>
      </c>
      <c r="I66033" s="218" t="str">
        <f t="shared" si="2063"/>
        <v/>
      </c>
    </row>
    <row r="66034" spans="3:9" ht="15" customHeight="1">
      <c r="C66034" s="220" t="str">
        <f t="shared" si="2062"/>
        <v/>
      </c>
      <c r="I66034" s="218" t="str">
        <f t="shared" si="2063"/>
        <v/>
      </c>
    </row>
    <row r="66035" spans="3:9" ht="15" customHeight="1">
      <c r="C66035" s="220" t="str">
        <f t="shared" si="2062"/>
        <v/>
      </c>
      <c r="I66035" s="218" t="str">
        <f t="shared" si="2063"/>
        <v/>
      </c>
    </row>
    <row r="66036" spans="3:9" ht="15" customHeight="1">
      <c r="C66036" s="220" t="str">
        <f t="shared" si="2062"/>
        <v/>
      </c>
      <c r="I66036" s="218" t="str">
        <f t="shared" si="2063"/>
        <v/>
      </c>
    </row>
    <row r="66037" spans="3:9" ht="15" customHeight="1">
      <c r="C66037" s="220" t="str">
        <f t="shared" si="2062"/>
        <v/>
      </c>
      <c r="I66037" s="218" t="str">
        <f t="shared" si="2063"/>
        <v/>
      </c>
    </row>
    <row r="66038" spans="3:9" ht="15" customHeight="1">
      <c r="C66038" s="220" t="str">
        <f t="shared" si="2062"/>
        <v/>
      </c>
      <c r="I66038" s="218" t="str">
        <f t="shared" si="2063"/>
        <v/>
      </c>
    </row>
    <row r="66039" spans="3:9" ht="15" customHeight="1">
      <c r="C66039" s="220" t="str">
        <f t="shared" si="2062"/>
        <v/>
      </c>
      <c r="I66039" s="218" t="str">
        <f t="shared" si="2063"/>
        <v/>
      </c>
    </row>
    <row r="66040" spans="3:9" ht="15" customHeight="1">
      <c r="C66040" s="220" t="str">
        <f t="shared" si="2062"/>
        <v/>
      </c>
      <c r="I66040" s="218" t="str">
        <f t="shared" si="2063"/>
        <v/>
      </c>
    </row>
    <row r="66041" spans="3:9" ht="15" customHeight="1">
      <c r="C66041" s="220" t="str">
        <f t="shared" si="2062"/>
        <v/>
      </c>
      <c r="I66041" s="218" t="str">
        <f t="shared" si="2063"/>
        <v/>
      </c>
    </row>
    <row r="66042" spans="3:9" ht="15" customHeight="1">
      <c r="C66042" s="220" t="str">
        <f t="shared" si="2062"/>
        <v/>
      </c>
      <c r="I66042" s="218" t="str">
        <f t="shared" si="2063"/>
        <v/>
      </c>
    </row>
    <row r="66043" spans="3:9" ht="15" customHeight="1">
      <c r="C66043" s="220" t="str">
        <f t="shared" si="2062"/>
        <v/>
      </c>
      <c r="I66043" s="218" t="str">
        <f t="shared" si="2063"/>
        <v/>
      </c>
    </row>
    <row r="66044" spans="3:9" ht="15" customHeight="1">
      <c r="C66044" s="220" t="str">
        <f t="shared" si="2062"/>
        <v/>
      </c>
      <c r="I66044" s="218" t="str">
        <f t="shared" si="2063"/>
        <v/>
      </c>
    </row>
    <row r="66045" spans="3:9" ht="15" customHeight="1">
      <c r="C66045" s="220" t="str">
        <f t="shared" si="2062"/>
        <v/>
      </c>
      <c r="I66045" s="218" t="str">
        <f t="shared" si="2063"/>
        <v/>
      </c>
    </row>
    <row r="66046" spans="3:9" ht="15" customHeight="1">
      <c r="C66046" s="220" t="str">
        <f t="shared" si="2062"/>
        <v/>
      </c>
      <c r="I66046" s="218" t="str">
        <f t="shared" si="2063"/>
        <v/>
      </c>
    </row>
    <row r="66047" spans="3:9" ht="15" customHeight="1">
      <c r="C66047" s="220" t="str">
        <f t="shared" si="2062"/>
        <v/>
      </c>
      <c r="I66047" s="218" t="str">
        <f t="shared" si="2063"/>
        <v/>
      </c>
    </row>
    <row r="66048" spans="3:9" ht="15" customHeight="1">
      <c r="C66048" s="220" t="str">
        <f t="shared" si="2062"/>
        <v/>
      </c>
      <c r="I66048" s="218" t="str">
        <f t="shared" si="2063"/>
        <v/>
      </c>
    </row>
    <row r="66049" spans="3:9" ht="15" customHeight="1">
      <c r="C66049" s="220" t="str">
        <f t="shared" si="2062"/>
        <v/>
      </c>
      <c r="I66049" s="218" t="str">
        <f t="shared" si="2063"/>
        <v/>
      </c>
    </row>
    <row r="66050" spans="3:9" ht="15" customHeight="1">
      <c r="C66050" s="220" t="str">
        <f t="shared" si="2062"/>
        <v/>
      </c>
      <c r="I66050" s="218" t="str">
        <f t="shared" si="2063"/>
        <v/>
      </c>
    </row>
    <row r="66051" spans="3:9" ht="15" customHeight="1">
      <c r="C66051" s="220" t="str">
        <f t="shared" si="2062"/>
        <v/>
      </c>
      <c r="I66051" s="218" t="str">
        <f t="shared" si="2063"/>
        <v/>
      </c>
    </row>
    <row r="66052" spans="3:9" ht="15" customHeight="1">
      <c r="C66052" s="220" t="str">
        <f t="shared" si="2062"/>
        <v/>
      </c>
      <c r="I66052" s="218" t="str">
        <f t="shared" si="2063"/>
        <v/>
      </c>
    </row>
    <row r="66053" spans="3:9" ht="15" customHeight="1">
      <c r="C66053" s="220" t="str">
        <f t="shared" si="2062"/>
        <v/>
      </c>
      <c r="I66053" s="218" t="str">
        <f t="shared" si="2063"/>
        <v/>
      </c>
    </row>
    <row r="66054" spans="3:9" ht="15" customHeight="1">
      <c r="C66054" s="220" t="str">
        <f t="shared" ref="C66054:C66117" si="2064">IF(B66054="","",MONTH(B66054))</f>
        <v/>
      </c>
      <c r="I66054" s="218" t="str">
        <f t="shared" ref="I66054:I66117" si="2065">IF(H66054="","",IF(E66054="","Não deixe campos em branco, a planilha resumo de custos e despesas necessita deles para funcionar",IF(F66054="","Não deixe campos em branco, a planilha resumo de custos e despesas necessita deles para funcionar",IF(G66054="","Não deixe campos em branco, a planilha resumo de custos e despesas necessita deles para funcionar",""))))</f>
        <v/>
      </c>
    </row>
    <row r="66055" spans="3:9" ht="15" customHeight="1">
      <c r="C66055" s="220" t="str">
        <f t="shared" si="2064"/>
        <v/>
      </c>
      <c r="I66055" s="218" t="str">
        <f t="shared" si="2065"/>
        <v/>
      </c>
    </row>
    <row r="66056" spans="3:9" ht="15" customHeight="1">
      <c r="C66056" s="220" t="str">
        <f t="shared" si="2064"/>
        <v/>
      </c>
      <c r="I66056" s="218" t="str">
        <f t="shared" si="2065"/>
        <v/>
      </c>
    </row>
    <row r="66057" spans="3:9" ht="15" customHeight="1">
      <c r="C66057" s="220" t="str">
        <f t="shared" si="2064"/>
        <v/>
      </c>
      <c r="I66057" s="218" t="str">
        <f t="shared" si="2065"/>
        <v/>
      </c>
    </row>
    <row r="66058" spans="3:9" ht="15" customHeight="1">
      <c r="C66058" s="220" t="str">
        <f t="shared" si="2064"/>
        <v/>
      </c>
      <c r="I66058" s="218" t="str">
        <f t="shared" si="2065"/>
        <v/>
      </c>
    </row>
    <row r="66059" spans="3:9" ht="15" customHeight="1">
      <c r="C66059" s="220" t="str">
        <f t="shared" si="2064"/>
        <v/>
      </c>
      <c r="I66059" s="218" t="str">
        <f t="shared" si="2065"/>
        <v/>
      </c>
    </row>
    <row r="66060" spans="3:9" ht="15" customHeight="1">
      <c r="C66060" s="220" t="str">
        <f t="shared" si="2064"/>
        <v/>
      </c>
      <c r="I66060" s="218" t="str">
        <f t="shared" si="2065"/>
        <v/>
      </c>
    </row>
    <row r="66061" spans="3:9" ht="15" customHeight="1">
      <c r="C66061" s="220" t="str">
        <f t="shared" si="2064"/>
        <v/>
      </c>
      <c r="I66061" s="218" t="str">
        <f t="shared" si="2065"/>
        <v/>
      </c>
    </row>
    <row r="66062" spans="3:9" ht="15" customHeight="1">
      <c r="C66062" s="220" t="str">
        <f t="shared" si="2064"/>
        <v/>
      </c>
      <c r="I66062" s="218" t="str">
        <f t="shared" si="2065"/>
        <v/>
      </c>
    </row>
    <row r="66063" spans="3:9" ht="15" customHeight="1">
      <c r="C66063" s="220" t="str">
        <f t="shared" si="2064"/>
        <v/>
      </c>
      <c r="I66063" s="218" t="str">
        <f t="shared" si="2065"/>
        <v/>
      </c>
    </row>
    <row r="66064" spans="3:9" ht="15" customHeight="1">
      <c r="C66064" s="220" t="str">
        <f t="shared" si="2064"/>
        <v/>
      </c>
      <c r="I66064" s="218" t="str">
        <f t="shared" si="2065"/>
        <v/>
      </c>
    </row>
    <row r="66065" spans="3:9" ht="15" customHeight="1">
      <c r="C66065" s="220" t="str">
        <f t="shared" si="2064"/>
        <v/>
      </c>
      <c r="I66065" s="218" t="str">
        <f t="shared" si="2065"/>
        <v/>
      </c>
    </row>
    <row r="66066" spans="3:9" ht="15" customHeight="1">
      <c r="C66066" s="220" t="str">
        <f t="shared" si="2064"/>
        <v/>
      </c>
      <c r="I66066" s="218" t="str">
        <f t="shared" si="2065"/>
        <v/>
      </c>
    </row>
    <row r="66067" spans="3:9" ht="15" customHeight="1">
      <c r="C66067" s="220" t="str">
        <f t="shared" si="2064"/>
        <v/>
      </c>
      <c r="I66067" s="218" t="str">
        <f t="shared" si="2065"/>
        <v/>
      </c>
    </row>
    <row r="66068" spans="3:9" ht="15" customHeight="1">
      <c r="C66068" s="220" t="str">
        <f t="shared" si="2064"/>
        <v/>
      </c>
      <c r="I66068" s="218" t="str">
        <f t="shared" si="2065"/>
        <v/>
      </c>
    </row>
    <row r="66069" spans="3:9" ht="15" customHeight="1">
      <c r="C66069" s="220" t="str">
        <f t="shared" si="2064"/>
        <v/>
      </c>
      <c r="I66069" s="218" t="str">
        <f t="shared" si="2065"/>
        <v/>
      </c>
    </row>
    <row r="66070" spans="3:9" ht="15" customHeight="1">
      <c r="C66070" s="220" t="str">
        <f t="shared" si="2064"/>
        <v/>
      </c>
      <c r="I66070" s="218" t="str">
        <f t="shared" si="2065"/>
        <v/>
      </c>
    </row>
    <row r="66071" spans="3:9" ht="15" customHeight="1">
      <c r="C66071" s="220" t="str">
        <f t="shared" si="2064"/>
        <v/>
      </c>
      <c r="I66071" s="218" t="str">
        <f t="shared" si="2065"/>
        <v/>
      </c>
    </row>
    <row r="66072" spans="3:9" ht="15" customHeight="1">
      <c r="C66072" s="220" t="str">
        <f t="shared" si="2064"/>
        <v/>
      </c>
      <c r="I66072" s="218" t="str">
        <f t="shared" si="2065"/>
        <v/>
      </c>
    </row>
    <row r="66073" spans="3:9" ht="15" customHeight="1">
      <c r="C66073" s="220" t="str">
        <f t="shared" si="2064"/>
        <v/>
      </c>
      <c r="I66073" s="218" t="str">
        <f t="shared" si="2065"/>
        <v/>
      </c>
    </row>
    <row r="66074" spans="3:9" ht="15" customHeight="1">
      <c r="C66074" s="220" t="str">
        <f t="shared" si="2064"/>
        <v/>
      </c>
      <c r="I66074" s="218" t="str">
        <f t="shared" si="2065"/>
        <v/>
      </c>
    </row>
    <row r="66075" spans="3:9" ht="15" customHeight="1">
      <c r="C66075" s="220" t="str">
        <f t="shared" si="2064"/>
        <v/>
      </c>
      <c r="I66075" s="218" t="str">
        <f t="shared" si="2065"/>
        <v/>
      </c>
    </row>
    <row r="66076" spans="3:9" ht="15" customHeight="1">
      <c r="C66076" s="220" t="str">
        <f t="shared" si="2064"/>
        <v/>
      </c>
      <c r="I66076" s="218" t="str">
        <f t="shared" si="2065"/>
        <v/>
      </c>
    </row>
    <row r="66077" spans="3:9" ht="15" customHeight="1">
      <c r="C66077" s="220" t="str">
        <f t="shared" si="2064"/>
        <v/>
      </c>
      <c r="I66077" s="218" t="str">
        <f t="shared" si="2065"/>
        <v/>
      </c>
    </row>
    <row r="66078" spans="3:9" ht="15" customHeight="1">
      <c r="C66078" s="220" t="str">
        <f t="shared" si="2064"/>
        <v/>
      </c>
      <c r="I66078" s="218" t="str">
        <f t="shared" si="2065"/>
        <v/>
      </c>
    </row>
    <row r="66079" spans="3:9" ht="15" customHeight="1">
      <c r="C66079" s="220" t="str">
        <f t="shared" si="2064"/>
        <v/>
      </c>
      <c r="I66079" s="218" t="str">
        <f t="shared" si="2065"/>
        <v/>
      </c>
    </row>
    <row r="66080" spans="3:9" ht="15" customHeight="1">
      <c r="C66080" s="220" t="str">
        <f t="shared" si="2064"/>
        <v/>
      </c>
      <c r="I66080" s="218" t="str">
        <f t="shared" si="2065"/>
        <v/>
      </c>
    </row>
    <row r="66081" spans="3:9" ht="15" customHeight="1">
      <c r="C66081" s="220" t="str">
        <f t="shared" si="2064"/>
        <v/>
      </c>
      <c r="I66081" s="218" t="str">
        <f t="shared" si="2065"/>
        <v/>
      </c>
    </row>
    <row r="66082" spans="3:9" ht="15" customHeight="1">
      <c r="C66082" s="220" t="str">
        <f t="shared" si="2064"/>
        <v/>
      </c>
      <c r="I66082" s="218" t="str">
        <f t="shared" si="2065"/>
        <v/>
      </c>
    </row>
    <row r="66083" spans="3:9" ht="15" customHeight="1">
      <c r="C66083" s="220" t="str">
        <f t="shared" si="2064"/>
        <v/>
      </c>
      <c r="I66083" s="218" t="str">
        <f t="shared" si="2065"/>
        <v/>
      </c>
    </row>
    <row r="66084" spans="3:9" ht="15" customHeight="1">
      <c r="C66084" s="220" t="str">
        <f t="shared" si="2064"/>
        <v/>
      </c>
      <c r="I66084" s="218" t="str">
        <f t="shared" si="2065"/>
        <v/>
      </c>
    </row>
    <row r="66085" spans="3:9" ht="15" customHeight="1">
      <c r="C66085" s="220" t="str">
        <f t="shared" si="2064"/>
        <v/>
      </c>
      <c r="I66085" s="218" t="str">
        <f t="shared" si="2065"/>
        <v/>
      </c>
    </row>
    <row r="66086" spans="3:9" ht="15" customHeight="1">
      <c r="C66086" s="220" t="str">
        <f t="shared" si="2064"/>
        <v/>
      </c>
      <c r="I66086" s="218" t="str">
        <f t="shared" si="2065"/>
        <v/>
      </c>
    </row>
    <row r="66087" spans="3:9" ht="15" customHeight="1">
      <c r="C66087" s="220" t="str">
        <f t="shared" si="2064"/>
        <v/>
      </c>
      <c r="I66087" s="218" t="str">
        <f t="shared" si="2065"/>
        <v/>
      </c>
    </row>
    <row r="66088" spans="3:9" ht="15" customHeight="1">
      <c r="C66088" s="220" t="str">
        <f t="shared" si="2064"/>
        <v/>
      </c>
      <c r="I66088" s="218" t="str">
        <f t="shared" si="2065"/>
        <v/>
      </c>
    </row>
    <row r="66089" spans="3:9" ht="15" customHeight="1">
      <c r="C66089" s="220" t="str">
        <f t="shared" si="2064"/>
        <v/>
      </c>
      <c r="I66089" s="218" t="str">
        <f t="shared" si="2065"/>
        <v/>
      </c>
    </row>
    <row r="66090" spans="3:9" ht="15" customHeight="1">
      <c r="C66090" s="220" t="str">
        <f t="shared" si="2064"/>
        <v/>
      </c>
      <c r="I66090" s="218" t="str">
        <f t="shared" si="2065"/>
        <v/>
      </c>
    </row>
    <row r="66091" spans="3:9" ht="15" customHeight="1">
      <c r="C66091" s="220" t="str">
        <f t="shared" si="2064"/>
        <v/>
      </c>
      <c r="I66091" s="218" t="str">
        <f t="shared" si="2065"/>
        <v/>
      </c>
    </row>
    <row r="66092" spans="3:9" ht="15" customHeight="1">
      <c r="C66092" s="220" t="str">
        <f t="shared" si="2064"/>
        <v/>
      </c>
      <c r="I66092" s="218" t="str">
        <f t="shared" si="2065"/>
        <v/>
      </c>
    </row>
    <row r="66093" spans="3:9" ht="15" customHeight="1">
      <c r="C66093" s="220" t="str">
        <f t="shared" si="2064"/>
        <v/>
      </c>
      <c r="I66093" s="218" t="str">
        <f t="shared" si="2065"/>
        <v/>
      </c>
    </row>
    <row r="66094" spans="3:9" ht="15" customHeight="1">
      <c r="C66094" s="220" t="str">
        <f t="shared" si="2064"/>
        <v/>
      </c>
      <c r="I66094" s="218" t="str">
        <f t="shared" si="2065"/>
        <v/>
      </c>
    </row>
    <row r="66095" spans="3:9" ht="15" customHeight="1">
      <c r="C66095" s="220" t="str">
        <f t="shared" si="2064"/>
        <v/>
      </c>
      <c r="I66095" s="218" t="str">
        <f t="shared" si="2065"/>
        <v/>
      </c>
    </row>
    <row r="66096" spans="3:9" ht="15" customHeight="1">
      <c r="C66096" s="220" t="str">
        <f t="shared" si="2064"/>
        <v/>
      </c>
      <c r="I66096" s="218" t="str">
        <f t="shared" si="2065"/>
        <v/>
      </c>
    </row>
    <row r="66097" spans="3:9" ht="15" customHeight="1">
      <c r="C66097" s="220" t="str">
        <f t="shared" si="2064"/>
        <v/>
      </c>
      <c r="I66097" s="218" t="str">
        <f t="shared" si="2065"/>
        <v/>
      </c>
    </row>
    <row r="66098" spans="3:9" ht="15" customHeight="1">
      <c r="C66098" s="220" t="str">
        <f t="shared" si="2064"/>
        <v/>
      </c>
      <c r="I66098" s="218" t="str">
        <f t="shared" si="2065"/>
        <v/>
      </c>
    </row>
    <row r="66099" spans="3:9" ht="15" customHeight="1">
      <c r="C66099" s="220" t="str">
        <f t="shared" si="2064"/>
        <v/>
      </c>
      <c r="I66099" s="218" t="str">
        <f t="shared" si="2065"/>
        <v/>
      </c>
    </row>
    <row r="66100" spans="3:9" ht="15" customHeight="1">
      <c r="C66100" s="220" t="str">
        <f t="shared" si="2064"/>
        <v/>
      </c>
      <c r="I66100" s="218" t="str">
        <f t="shared" si="2065"/>
        <v/>
      </c>
    </row>
    <row r="66101" spans="3:9" ht="15" customHeight="1">
      <c r="C66101" s="220" t="str">
        <f t="shared" si="2064"/>
        <v/>
      </c>
      <c r="I66101" s="218" t="str">
        <f t="shared" si="2065"/>
        <v/>
      </c>
    </row>
    <row r="66102" spans="3:9" ht="15" customHeight="1">
      <c r="C66102" s="220" t="str">
        <f t="shared" si="2064"/>
        <v/>
      </c>
      <c r="I66102" s="218" t="str">
        <f t="shared" si="2065"/>
        <v/>
      </c>
    </row>
    <row r="66103" spans="3:9" ht="15" customHeight="1">
      <c r="C66103" s="220" t="str">
        <f t="shared" si="2064"/>
        <v/>
      </c>
      <c r="I66103" s="218" t="str">
        <f t="shared" si="2065"/>
        <v/>
      </c>
    </row>
    <row r="66104" spans="3:9" ht="15" customHeight="1">
      <c r="C66104" s="220" t="str">
        <f t="shared" si="2064"/>
        <v/>
      </c>
      <c r="I66104" s="218" t="str">
        <f t="shared" si="2065"/>
        <v/>
      </c>
    </row>
    <row r="66105" spans="3:9" ht="15" customHeight="1">
      <c r="C66105" s="220" t="str">
        <f t="shared" si="2064"/>
        <v/>
      </c>
      <c r="I66105" s="218" t="str">
        <f t="shared" si="2065"/>
        <v/>
      </c>
    </row>
    <row r="66106" spans="3:9" ht="15" customHeight="1">
      <c r="C66106" s="220" t="str">
        <f t="shared" si="2064"/>
        <v/>
      </c>
      <c r="I66106" s="218" t="str">
        <f t="shared" si="2065"/>
        <v/>
      </c>
    </row>
    <row r="66107" spans="3:9" ht="15" customHeight="1">
      <c r="C66107" s="220" t="str">
        <f t="shared" si="2064"/>
        <v/>
      </c>
      <c r="I66107" s="218" t="str">
        <f t="shared" si="2065"/>
        <v/>
      </c>
    </row>
    <row r="66108" spans="3:9" ht="15" customHeight="1">
      <c r="C66108" s="220" t="str">
        <f t="shared" si="2064"/>
        <v/>
      </c>
      <c r="I66108" s="218" t="str">
        <f t="shared" si="2065"/>
        <v/>
      </c>
    </row>
    <row r="66109" spans="3:9" ht="15" customHeight="1">
      <c r="C66109" s="220" t="str">
        <f t="shared" si="2064"/>
        <v/>
      </c>
      <c r="I66109" s="218" t="str">
        <f t="shared" si="2065"/>
        <v/>
      </c>
    </row>
    <row r="66110" spans="3:9" ht="15" customHeight="1">
      <c r="C66110" s="220" t="str">
        <f t="shared" si="2064"/>
        <v/>
      </c>
      <c r="I66110" s="218" t="str">
        <f t="shared" si="2065"/>
        <v/>
      </c>
    </row>
    <row r="66111" spans="3:9" ht="15" customHeight="1">
      <c r="C66111" s="220" t="str">
        <f t="shared" si="2064"/>
        <v/>
      </c>
      <c r="I66111" s="218" t="str">
        <f t="shared" si="2065"/>
        <v/>
      </c>
    </row>
    <row r="66112" spans="3:9" ht="15" customHeight="1">
      <c r="C66112" s="220" t="str">
        <f t="shared" si="2064"/>
        <v/>
      </c>
      <c r="I66112" s="218" t="str">
        <f t="shared" si="2065"/>
        <v/>
      </c>
    </row>
    <row r="66113" spans="3:9" ht="15" customHeight="1">
      <c r="C66113" s="220" t="str">
        <f t="shared" si="2064"/>
        <v/>
      </c>
      <c r="I66113" s="218" t="str">
        <f t="shared" si="2065"/>
        <v/>
      </c>
    </row>
    <row r="66114" spans="3:9" ht="15" customHeight="1">
      <c r="C66114" s="220" t="str">
        <f t="shared" si="2064"/>
        <v/>
      </c>
      <c r="I66114" s="218" t="str">
        <f t="shared" si="2065"/>
        <v/>
      </c>
    </row>
    <row r="66115" spans="3:9" ht="15" customHeight="1">
      <c r="C66115" s="220" t="str">
        <f t="shared" si="2064"/>
        <v/>
      </c>
      <c r="I66115" s="218" t="str">
        <f t="shared" si="2065"/>
        <v/>
      </c>
    </row>
    <row r="66116" spans="3:9" ht="15" customHeight="1">
      <c r="C66116" s="220" t="str">
        <f t="shared" si="2064"/>
        <v/>
      </c>
      <c r="I66116" s="218" t="str">
        <f t="shared" si="2065"/>
        <v/>
      </c>
    </row>
    <row r="66117" spans="3:9" ht="15" customHeight="1">
      <c r="C66117" s="220" t="str">
        <f t="shared" si="2064"/>
        <v/>
      </c>
      <c r="I66117" s="218" t="str">
        <f t="shared" si="2065"/>
        <v/>
      </c>
    </row>
    <row r="66118" spans="3:9" ht="15" customHeight="1">
      <c r="C66118" s="220" t="str">
        <f t="shared" ref="C66118:C66181" si="2066">IF(B66118="","",MONTH(B66118))</f>
        <v/>
      </c>
      <c r="I66118" s="218" t="str">
        <f t="shared" ref="I66118:I66181" si="2067">IF(H66118="","",IF(E66118="","Não deixe campos em branco, a planilha resumo de custos e despesas necessita deles para funcionar",IF(F66118="","Não deixe campos em branco, a planilha resumo de custos e despesas necessita deles para funcionar",IF(G66118="","Não deixe campos em branco, a planilha resumo de custos e despesas necessita deles para funcionar",""))))</f>
        <v/>
      </c>
    </row>
    <row r="66119" spans="3:9" ht="15" customHeight="1">
      <c r="C66119" s="220" t="str">
        <f t="shared" si="2066"/>
        <v/>
      </c>
      <c r="I66119" s="218" t="str">
        <f t="shared" si="2067"/>
        <v/>
      </c>
    </row>
    <row r="66120" spans="3:9" ht="15" customHeight="1">
      <c r="C66120" s="220" t="str">
        <f t="shared" si="2066"/>
        <v/>
      </c>
      <c r="I66120" s="218" t="str">
        <f t="shared" si="2067"/>
        <v/>
      </c>
    </row>
    <row r="66121" spans="3:9" ht="15" customHeight="1">
      <c r="C66121" s="220" t="str">
        <f t="shared" si="2066"/>
        <v/>
      </c>
      <c r="I66121" s="218" t="str">
        <f t="shared" si="2067"/>
        <v/>
      </c>
    </row>
    <row r="66122" spans="3:9" ht="15" customHeight="1">
      <c r="C66122" s="220" t="str">
        <f t="shared" si="2066"/>
        <v/>
      </c>
      <c r="I66122" s="218" t="str">
        <f t="shared" si="2067"/>
        <v/>
      </c>
    </row>
    <row r="66123" spans="3:9" ht="15" customHeight="1">
      <c r="C66123" s="220" t="str">
        <f t="shared" si="2066"/>
        <v/>
      </c>
      <c r="I66123" s="218" t="str">
        <f t="shared" si="2067"/>
        <v/>
      </c>
    </row>
    <row r="66124" spans="3:9" ht="15" customHeight="1">
      <c r="C66124" s="220" t="str">
        <f t="shared" si="2066"/>
        <v/>
      </c>
      <c r="I66124" s="218" t="str">
        <f t="shared" si="2067"/>
        <v/>
      </c>
    </row>
    <row r="66125" spans="3:9" ht="15" customHeight="1">
      <c r="C66125" s="220" t="str">
        <f t="shared" si="2066"/>
        <v/>
      </c>
      <c r="I66125" s="218" t="str">
        <f t="shared" si="2067"/>
        <v/>
      </c>
    </row>
    <row r="66126" spans="3:9" ht="15" customHeight="1">
      <c r="C66126" s="220" t="str">
        <f t="shared" si="2066"/>
        <v/>
      </c>
      <c r="I66126" s="218" t="str">
        <f t="shared" si="2067"/>
        <v/>
      </c>
    </row>
    <row r="66127" spans="3:9" ht="15" customHeight="1">
      <c r="C66127" s="220" t="str">
        <f t="shared" si="2066"/>
        <v/>
      </c>
      <c r="I66127" s="218" t="str">
        <f t="shared" si="2067"/>
        <v/>
      </c>
    </row>
    <row r="66128" spans="3:9" ht="15" customHeight="1">
      <c r="C66128" s="220" t="str">
        <f t="shared" si="2066"/>
        <v/>
      </c>
      <c r="I66128" s="218" t="str">
        <f t="shared" si="2067"/>
        <v/>
      </c>
    </row>
    <row r="66129" spans="3:9" ht="15" customHeight="1">
      <c r="C66129" s="220" t="str">
        <f t="shared" si="2066"/>
        <v/>
      </c>
      <c r="I66129" s="218" t="str">
        <f t="shared" si="2067"/>
        <v/>
      </c>
    </row>
    <row r="66130" spans="3:9" ht="15" customHeight="1">
      <c r="C66130" s="220" t="str">
        <f t="shared" si="2066"/>
        <v/>
      </c>
      <c r="I66130" s="218" t="str">
        <f t="shared" si="2067"/>
        <v/>
      </c>
    </row>
    <row r="66131" spans="3:9" ht="15" customHeight="1">
      <c r="C66131" s="220" t="str">
        <f t="shared" si="2066"/>
        <v/>
      </c>
      <c r="I66131" s="218" t="str">
        <f t="shared" si="2067"/>
        <v/>
      </c>
    </row>
    <row r="66132" spans="3:9" ht="15" customHeight="1">
      <c r="C66132" s="220" t="str">
        <f t="shared" si="2066"/>
        <v/>
      </c>
      <c r="I66132" s="218" t="str">
        <f t="shared" si="2067"/>
        <v/>
      </c>
    </row>
    <row r="66133" spans="3:9" ht="15" customHeight="1">
      <c r="C66133" s="220" t="str">
        <f t="shared" si="2066"/>
        <v/>
      </c>
      <c r="I66133" s="218" t="str">
        <f t="shared" si="2067"/>
        <v/>
      </c>
    </row>
    <row r="66134" spans="3:9" ht="15" customHeight="1">
      <c r="C66134" s="220" t="str">
        <f t="shared" si="2066"/>
        <v/>
      </c>
      <c r="I66134" s="218" t="str">
        <f t="shared" si="2067"/>
        <v/>
      </c>
    </row>
    <row r="66135" spans="3:9" ht="15" customHeight="1">
      <c r="C66135" s="220" t="str">
        <f t="shared" si="2066"/>
        <v/>
      </c>
      <c r="I66135" s="218" t="str">
        <f t="shared" si="2067"/>
        <v/>
      </c>
    </row>
    <row r="66136" spans="3:9" ht="15" customHeight="1">
      <c r="C66136" s="220" t="str">
        <f t="shared" si="2066"/>
        <v/>
      </c>
      <c r="I66136" s="218" t="str">
        <f t="shared" si="2067"/>
        <v/>
      </c>
    </row>
    <row r="66137" spans="3:9" ht="15" customHeight="1">
      <c r="C66137" s="220" t="str">
        <f t="shared" si="2066"/>
        <v/>
      </c>
      <c r="I66137" s="218" t="str">
        <f t="shared" si="2067"/>
        <v/>
      </c>
    </row>
    <row r="66138" spans="3:9" ht="15" customHeight="1">
      <c r="C66138" s="220" t="str">
        <f t="shared" si="2066"/>
        <v/>
      </c>
      <c r="I66138" s="218" t="str">
        <f t="shared" si="2067"/>
        <v/>
      </c>
    </row>
    <row r="66139" spans="3:9" ht="15" customHeight="1">
      <c r="C66139" s="220" t="str">
        <f t="shared" si="2066"/>
        <v/>
      </c>
      <c r="I66139" s="218" t="str">
        <f t="shared" si="2067"/>
        <v/>
      </c>
    </row>
    <row r="66140" spans="3:9" ht="15" customHeight="1">
      <c r="C66140" s="220" t="str">
        <f t="shared" si="2066"/>
        <v/>
      </c>
      <c r="I66140" s="218" t="str">
        <f t="shared" si="2067"/>
        <v/>
      </c>
    </row>
    <row r="66141" spans="3:9" ht="15" customHeight="1">
      <c r="C66141" s="220" t="str">
        <f t="shared" si="2066"/>
        <v/>
      </c>
      <c r="I66141" s="218" t="str">
        <f t="shared" si="2067"/>
        <v/>
      </c>
    </row>
    <row r="66142" spans="3:9" ht="15" customHeight="1">
      <c r="C66142" s="220" t="str">
        <f t="shared" si="2066"/>
        <v/>
      </c>
      <c r="I66142" s="218" t="str">
        <f t="shared" si="2067"/>
        <v/>
      </c>
    </row>
    <row r="66143" spans="3:9" ht="15" customHeight="1">
      <c r="C66143" s="220" t="str">
        <f t="shared" si="2066"/>
        <v/>
      </c>
      <c r="I66143" s="218" t="str">
        <f t="shared" si="2067"/>
        <v/>
      </c>
    </row>
    <row r="66144" spans="3:9" ht="15" customHeight="1">
      <c r="C66144" s="220" t="str">
        <f t="shared" si="2066"/>
        <v/>
      </c>
      <c r="I66144" s="218" t="str">
        <f t="shared" si="2067"/>
        <v/>
      </c>
    </row>
    <row r="66145" spans="3:9" ht="15" customHeight="1">
      <c r="C66145" s="220" t="str">
        <f t="shared" si="2066"/>
        <v/>
      </c>
      <c r="I66145" s="218" t="str">
        <f t="shared" si="2067"/>
        <v/>
      </c>
    </row>
    <row r="66146" spans="3:9" ht="15" customHeight="1">
      <c r="C66146" s="220" t="str">
        <f t="shared" si="2066"/>
        <v/>
      </c>
      <c r="I66146" s="218" t="str">
        <f t="shared" si="2067"/>
        <v/>
      </c>
    </row>
    <row r="66147" spans="3:9" ht="15" customHeight="1">
      <c r="C66147" s="220" t="str">
        <f t="shared" si="2066"/>
        <v/>
      </c>
      <c r="I66147" s="218" t="str">
        <f t="shared" si="2067"/>
        <v/>
      </c>
    </row>
    <row r="66148" spans="3:9" ht="15" customHeight="1">
      <c r="C66148" s="220" t="str">
        <f t="shared" si="2066"/>
        <v/>
      </c>
      <c r="I66148" s="218" t="str">
        <f t="shared" si="2067"/>
        <v/>
      </c>
    </row>
    <row r="66149" spans="3:9" ht="15" customHeight="1">
      <c r="C66149" s="220" t="str">
        <f t="shared" si="2066"/>
        <v/>
      </c>
      <c r="I66149" s="218" t="str">
        <f t="shared" si="2067"/>
        <v/>
      </c>
    </row>
    <row r="66150" spans="3:9" ht="15" customHeight="1">
      <c r="C66150" s="220" t="str">
        <f t="shared" si="2066"/>
        <v/>
      </c>
      <c r="I66150" s="218" t="str">
        <f t="shared" si="2067"/>
        <v/>
      </c>
    </row>
    <row r="66151" spans="3:9" ht="15" customHeight="1">
      <c r="C66151" s="220" t="str">
        <f t="shared" si="2066"/>
        <v/>
      </c>
      <c r="I66151" s="218" t="str">
        <f t="shared" si="2067"/>
        <v/>
      </c>
    </row>
    <row r="66152" spans="3:9" ht="15" customHeight="1">
      <c r="C66152" s="220" t="str">
        <f t="shared" si="2066"/>
        <v/>
      </c>
      <c r="I66152" s="218" t="str">
        <f t="shared" si="2067"/>
        <v/>
      </c>
    </row>
    <row r="66153" spans="3:9" ht="15" customHeight="1">
      <c r="C66153" s="220" t="str">
        <f t="shared" si="2066"/>
        <v/>
      </c>
      <c r="I66153" s="218" t="str">
        <f t="shared" si="2067"/>
        <v/>
      </c>
    </row>
    <row r="66154" spans="3:9" ht="15" customHeight="1">
      <c r="C66154" s="220" t="str">
        <f t="shared" si="2066"/>
        <v/>
      </c>
      <c r="I66154" s="218" t="str">
        <f t="shared" si="2067"/>
        <v/>
      </c>
    </row>
    <row r="66155" spans="3:9" ht="15" customHeight="1">
      <c r="C66155" s="220" t="str">
        <f t="shared" si="2066"/>
        <v/>
      </c>
      <c r="I66155" s="218" t="str">
        <f t="shared" si="2067"/>
        <v/>
      </c>
    </row>
    <row r="66156" spans="3:9" ht="15" customHeight="1">
      <c r="C66156" s="220" t="str">
        <f t="shared" si="2066"/>
        <v/>
      </c>
      <c r="I66156" s="218" t="str">
        <f t="shared" si="2067"/>
        <v/>
      </c>
    </row>
    <row r="66157" spans="3:9" ht="15" customHeight="1">
      <c r="C66157" s="220" t="str">
        <f t="shared" si="2066"/>
        <v/>
      </c>
      <c r="I66157" s="218" t="str">
        <f t="shared" si="2067"/>
        <v/>
      </c>
    </row>
    <row r="66158" spans="3:9" ht="15" customHeight="1">
      <c r="C66158" s="220" t="str">
        <f t="shared" si="2066"/>
        <v/>
      </c>
      <c r="I66158" s="218" t="str">
        <f t="shared" si="2067"/>
        <v/>
      </c>
    </row>
    <row r="66159" spans="3:9" ht="15" customHeight="1">
      <c r="C66159" s="220" t="str">
        <f t="shared" si="2066"/>
        <v/>
      </c>
      <c r="I66159" s="218" t="str">
        <f t="shared" si="2067"/>
        <v/>
      </c>
    </row>
    <row r="66160" spans="3:9" ht="15" customHeight="1">
      <c r="C66160" s="220" t="str">
        <f t="shared" si="2066"/>
        <v/>
      </c>
      <c r="I66160" s="218" t="str">
        <f t="shared" si="2067"/>
        <v/>
      </c>
    </row>
    <row r="66161" spans="3:9" ht="15" customHeight="1">
      <c r="C66161" s="220" t="str">
        <f t="shared" si="2066"/>
        <v/>
      </c>
      <c r="I66161" s="218" t="str">
        <f t="shared" si="2067"/>
        <v/>
      </c>
    </row>
    <row r="66162" spans="3:9" ht="15" customHeight="1">
      <c r="C66162" s="220" t="str">
        <f t="shared" si="2066"/>
        <v/>
      </c>
      <c r="I66162" s="218" t="str">
        <f t="shared" si="2067"/>
        <v/>
      </c>
    </row>
    <row r="66163" spans="3:9" ht="15" customHeight="1">
      <c r="C66163" s="220" t="str">
        <f t="shared" si="2066"/>
        <v/>
      </c>
      <c r="I66163" s="218" t="str">
        <f t="shared" si="2067"/>
        <v/>
      </c>
    </row>
    <row r="66164" spans="3:9" ht="15" customHeight="1">
      <c r="C66164" s="220" t="str">
        <f t="shared" si="2066"/>
        <v/>
      </c>
      <c r="I66164" s="218" t="str">
        <f t="shared" si="2067"/>
        <v/>
      </c>
    </row>
    <row r="66165" spans="3:9" ht="15" customHeight="1">
      <c r="C66165" s="220" t="str">
        <f t="shared" si="2066"/>
        <v/>
      </c>
      <c r="I66165" s="218" t="str">
        <f t="shared" si="2067"/>
        <v/>
      </c>
    </row>
    <row r="66166" spans="3:9" ht="15" customHeight="1">
      <c r="C66166" s="220" t="str">
        <f t="shared" si="2066"/>
        <v/>
      </c>
      <c r="I66166" s="218" t="str">
        <f t="shared" si="2067"/>
        <v/>
      </c>
    </row>
    <row r="66167" spans="3:9" ht="15" customHeight="1">
      <c r="C66167" s="220" t="str">
        <f t="shared" si="2066"/>
        <v/>
      </c>
      <c r="I66167" s="218" t="str">
        <f t="shared" si="2067"/>
        <v/>
      </c>
    </row>
    <row r="66168" spans="3:9" ht="15" customHeight="1">
      <c r="C66168" s="220" t="str">
        <f t="shared" si="2066"/>
        <v/>
      </c>
      <c r="I66168" s="218" t="str">
        <f t="shared" si="2067"/>
        <v/>
      </c>
    </row>
    <row r="66169" spans="3:9" ht="15" customHeight="1">
      <c r="C66169" s="220" t="str">
        <f t="shared" si="2066"/>
        <v/>
      </c>
      <c r="I66169" s="218" t="str">
        <f t="shared" si="2067"/>
        <v/>
      </c>
    </row>
    <row r="66170" spans="3:9" ht="15" customHeight="1">
      <c r="C66170" s="220" t="str">
        <f t="shared" si="2066"/>
        <v/>
      </c>
      <c r="I66170" s="218" t="str">
        <f t="shared" si="2067"/>
        <v/>
      </c>
    </row>
    <row r="66171" spans="3:9" ht="15" customHeight="1">
      <c r="C66171" s="220" t="str">
        <f t="shared" si="2066"/>
        <v/>
      </c>
      <c r="I66171" s="218" t="str">
        <f t="shared" si="2067"/>
        <v/>
      </c>
    </row>
    <row r="66172" spans="3:9" ht="15" customHeight="1">
      <c r="C66172" s="220" t="str">
        <f t="shared" si="2066"/>
        <v/>
      </c>
      <c r="I66172" s="218" t="str">
        <f t="shared" si="2067"/>
        <v/>
      </c>
    </row>
    <row r="66173" spans="3:9" ht="15" customHeight="1">
      <c r="C66173" s="220" t="str">
        <f t="shared" si="2066"/>
        <v/>
      </c>
      <c r="I66173" s="218" t="str">
        <f t="shared" si="2067"/>
        <v/>
      </c>
    </row>
    <row r="66174" spans="3:9" ht="15" customHeight="1">
      <c r="C66174" s="220" t="str">
        <f t="shared" si="2066"/>
        <v/>
      </c>
      <c r="I66174" s="218" t="str">
        <f t="shared" si="2067"/>
        <v/>
      </c>
    </row>
    <row r="66175" spans="3:9" ht="15" customHeight="1">
      <c r="C66175" s="220" t="str">
        <f t="shared" si="2066"/>
        <v/>
      </c>
      <c r="I66175" s="218" t="str">
        <f t="shared" si="2067"/>
        <v/>
      </c>
    </row>
    <row r="66176" spans="3:9" ht="15" customHeight="1">
      <c r="C66176" s="220" t="str">
        <f t="shared" si="2066"/>
        <v/>
      </c>
      <c r="I66176" s="218" t="str">
        <f t="shared" si="2067"/>
        <v/>
      </c>
    </row>
    <row r="66177" spans="3:9" ht="15" customHeight="1">
      <c r="C66177" s="220" t="str">
        <f t="shared" si="2066"/>
        <v/>
      </c>
      <c r="I66177" s="218" t="str">
        <f t="shared" si="2067"/>
        <v/>
      </c>
    </row>
    <row r="66178" spans="3:9" ht="15" customHeight="1">
      <c r="C66178" s="220" t="str">
        <f t="shared" si="2066"/>
        <v/>
      </c>
      <c r="I66178" s="218" t="str">
        <f t="shared" si="2067"/>
        <v/>
      </c>
    </row>
    <row r="66179" spans="3:9" ht="15" customHeight="1">
      <c r="C66179" s="220" t="str">
        <f t="shared" si="2066"/>
        <v/>
      </c>
      <c r="I66179" s="218" t="str">
        <f t="shared" si="2067"/>
        <v/>
      </c>
    </row>
    <row r="66180" spans="3:9" ht="15" customHeight="1">
      <c r="C66180" s="220" t="str">
        <f t="shared" si="2066"/>
        <v/>
      </c>
      <c r="I66180" s="218" t="str">
        <f t="shared" si="2067"/>
        <v/>
      </c>
    </row>
    <row r="66181" spans="3:9" ht="15" customHeight="1">
      <c r="C66181" s="220" t="str">
        <f t="shared" si="2066"/>
        <v/>
      </c>
      <c r="I66181" s="218" t="str">
        <f t="shared" si="2067"/>
        <v/>
      </c>
    </row>
    <row r="66182" spans="3:9" ht="15" customHeight="1">
      <c r="C66182" s="220" t="str">
        <f t="shared" ref="C66182:C66245" si="2068">IF(B66182="","",MONTH(B66182))</f>
        <v/>
      </c>
      <c r="I66182" s="218" t="str">
        <f t="shared" ref="I66182:I66245" si="2069">IF(H66182="","",IF(E66182="","Não deixe campos em branco, a planilha resumo de custos e despesas necessita deles para funcionar",IF(F66182="","Não deixe campos em branco, a planilha resumo de custos e despesas necessita deles para funcionar",IF(G66182="","Não deixe campos em branco, a planilha resumo de custos e despesas necessita deles para funcionar",""))))</f>
        <v/>
      </c>
    </row>
    <row r="66183" spans="3:9" ht="15" customHeight="1">
      <c r="C66183" s="220" t="str">
        <f t="shared" si="2068"/>
        <v/>
      </c>
      <c r="I66183" s="218" t="str">
        <f t="shared" si="2069"/>
        <v/>
      </c>
    </row>
    <row r="66184" spans="3:9" ht="15" customHeight="1">
      <c r="C66184" s="220" t="str">
        <f t="shared" si="2068"/>
        <v/>
      </c>
      <c r="I66184" s="218" t="str">
        <f t="shared" si="2069"/>
        <v/>
      </c>
    </row>
    <row r="66185" spans="3:9" ht="15" customHeight="1">
      <c r="C66185" s="220" t="str">
        <f t="shared" si="2068"/>
        <v/>
      </c>
      <c r="I66185" s="218" t="str">
        <f t="shared" si="2069"/>
        <v/>
      </c>
    </row>
    <row r="66186" spans="3:9" ht="15" customHeight="1">
      <c r="C66186" s="220" t="str">
        <f t="shared" si="2068"/>
        <v/>
      </c>
      <c r="I66186" s="218" t="str">
        <f t="shared" si="2069"/>
        <v/>
      </c>
    </row>
    <row r="66187" spans="3:9" ht="15" customHeight="1">
      <c r="C66187" s="220" t="str">
        <f t="shared" si="2068"/>
        <v/>
      </c>
      <c r="I66187" s="218" t="str">
        <f t="shared" si="2069"/>
        <v/>
      </c>
    </row>
    <row r="66188" spans="3:9" ht="15" customHeight="1">
      <c r="C66188" s="220" t="str">
        <f t="shared" si="2068"/>
        <v/>
      </c>
      <c r="I66188" s="218" t="str">
        <f t="shared" si="2069"/>
        <v/>
      </c>
    </row>
    <row r="66189" spans="3:9" ht="15" customHeight="1">
      <c r="C66189" s="220" t="str">
        <f t="shared" si="2068"/>
        <v/>
      </c>
      <c r="I66189" s="218" t="str">
        <f t="shared" si="2069"/>
        <v/>
      </c>
    </row>
    <row r="66190" spans="3:9" ht="15" customHeight="1">
      <c r="C66190" s="220" t="str">
        <f t="shared" si="2068"/>
        <v/>
      </c>
      <c r="I66190" s="218" t="str">
        <f t="shared" si="2069"/>
        <v/>
      </c>
    </row>
    <row r="66191" spans="3:9" ht="15" customHeight="1">
      <c r="C66191" s="220" t="str">
        <f t="shared" si="2068"/>
        <v/>
      </c>
      <c r="I66191" s="218" t="str">
        <f t="shared" si="2069"/>
        <v/>
      </c>
    </row>
    <row r="66192" spans="3:9" ht="15" customHeight="1">
      <c r="C66192" s="220" t="str">
        <f t="shared" si="2068"/>
        <v/>
      </c>
      <c r="I66192" s="218" t="str">
        <f t="shared" si="2069"/>
        <v/>
      </c>
    </row>
    <row r="66193" spans="3:9" ht="15" customHeight="1">
      <c r="C66193" s="220" t="str">
        <f t="shared" si="2068"/>
        <v/>
      </c>
      <c r="I66193" s="218" t="str">
        <f t="shared" si="2069"/>
        <v/>
      </c>
    </row>
    <row r="66194" spans="3:9" ht="15" customHeight="1">
      <c r="C66194" s="220" t="str">
        <f t="shared" si="2068"/>
        <v/>
      </c>
      <c r="I66194" s="218" t="str">
        <f t="shared" si="2069"/>
        <v/>
      </c>
    </row>
    <row r="66195" spans="3:9" ht="15" customHeight="1">
      <c r="C66195" s="220" t="str">
        <f t="shared" si="2068"/>
        <v/>
      </c>
      <c r="I66195" s="218" t="str">
        <f t="shared" si="2069"/>
        <v/>
      </c>
    </row>
    <row r="66196" spans="3:9" ht="15" customHeight="1">
      <c r="C66196" s="220" t="str">
        <f t="shared" si="2068"/>
        <v/>
      </c>
      <c r="I66196" s="218" t="str">
        <f t="shared" si="2069"/>
        <v/>
      </c>
    </row>
    <row r="66197" spans="3:9" ht="15" customHeight="1">
      <c r="C66197" s="220" t="str">
        <f t="shared" si="2068"/>
        <v/>
      </c>
      <c r="I66197" s="218" t="str">
        <f t="shared" si="2069"/>
        <v/>
      </c>
    </row>
    <row r="66198" spans="3:9" ht="15" customHeight="1">
      <c r="C66198" s="220" t="str">
        <f t="shared" si="2068"/>
        <v/>
      </c>
      <c r="I66198" s="218" t="str">
        <f t="shared" si="2069"/>
        <v/>
      </c>
    </row>
    <row r="66199" spans="3:9" ht="15" customHeight="1">
      <c r="C66199" s="220" t="str">
        <f t="shared" si="2068"/>
        <v/>
      </c>
      <c r="I66199" s="218" t="str">
        <f t="shared" si="2069"/>
        <v/>
      </c>
    </row>
    <row r="66200" spans="3:9" ht="15" customHeight="1">
      <c r="C66200" s="220" t="str">
        <f t="shared" si="2068"/>
        <v/>
      </c>
      <c r="I66200" s="218" t="str">
        <f t="shared" si="2069"/>
        <v/>
      </c>
    </row>
    <row r="66201" spans="3:9" ht="15" customHeight="1">
      <c r="C66201" s="220" t="str">
        <f t="shared" si="2068"/>
        <v/>
      </c>
      <c r="I66201" s="218" t="str">
        <f t="shared" si="2069"/>
        <v/>
      </c>
    </row>
    <row r="66202" spans="3:9" ht="15" customHeight="1">
      <c r="C66202" s="220" t="str">
        <f t="shared" si="2068"/>
        <v/>
      </c>
      <c r="I66202" s="218" t="str">
        <f t="shared" si="2069"/>
        <v/>
      </c>
    </row>
    <row r="66203" spans="3:9" ht="15" customHeight="1">
      <c r="C66203" s="220" t="str">
        <f t="shared" si="2068"/>
        <v/>
      </c>
      <c r="I66203" s="218" t="str">
        <f t="shared" si="2069"/>
        <v/>
      </c>
    </row>
    <row r="66204" spans="3:9" ht="15" customHeight="1">
      <c r="C66204" s="220" t="str">
        <f t="shared" si="2068"/>
        <v/>
      </c>
      <c r="I66204" s="218" t="str">
        <f t="shared" si="2069"/>
        <v/>
      </c>
    </row>
    <row r="66205" spans="3:9" ht="15" customHeight="1">
      <c r="C66205" s="220" t="str">
        <f t="shared" si="2068"/>
        <v/>
      </c>
      <c r="I66205" s="218" t="str">
        <f t="shared" si="2069"/>
        <v/>
      </c>
    </row>
    <row r="66206" spans="3:9" ht="15" customHeight="1">
      <c r="C66206" s="220" t="str">
        <f t="shared" si="2068"/>
        <v/>
      </c>
      <c r="I66206" s="218" t="str">
        <f t="shared" si="2069"/>
        <v/>
      </c>
    </row>
    <row r="66207" spans="3:9" ht="15" customHeight="1">
      <c r="C66207" s="220" t="str">
        <f t="shared" si="2068"/>
        <v/>
      </c>
      <c r="I66207" s="218" t="str">
        <f t="shared" si="2069"/>
        <v/>
      </c>
    </row>
    <row r="66208" spans="3:9" ht="15" customHeight="1">
      <c r="C66208" s="220" t="str">
        <f t="shared" si="2068"/>
        <v/>
      </c>
      <c r="I66208" s="218" t="str">
        <f t="shared" si="2069"/>
        <v/>
      </c>
    </row>
    <row r="66209" spans="3:9" ht="15" customHeight="1">
      <c r="C66209" s="220" t="str">
        <f t="shared" si="2068"/>
        <v/>
      </c>
      <c r="I66209" s="218" t="str">
        <f t="shared" si="2069"/>
        <v/>
      </c>
    </row>
    <row r="66210" spans="3:9" ht="15" customHeight="1">
      <c r="C66210" s="220" t="str">
        <f t="shared" si="2068"/>
        <v/>
      </c>
      <c r="I66210" s="218" t="str">
        <f t="shared" si="2069"/>
        <v/>
      </c>
    </row>
    <row r="66211" spans="3:9" ht="15" customHeight="1">
      <c r="C66211" s="220" t="str">
        <f t="shared" si="2068"/>
        <v/>
      </c>
      <c r="I66211" s="218" t="str">
        <f t="shared" si="2069"/>
        <v/>
      </c>
    </row>
    <row r="66212" spans="3:9" ht="15" customHeight="1">
      <c r="C66212" s="220" t="str">
        <f t="shared" si="2068"/>
        <v/>
      </c>
      <c r="I66212" s="218" t="str">
        <f t="shared" si="2069"/>
        <v/>
      </c>
    </row>
    <row r="66213" spans="3:9" ht="15" customHeight="1">
      <c r="C66213" s="220" t="str">
        <f t="shared" si="2068"/>
        <v/>
      </c>
      <c r="I66213" s="218" t="str">
        <f t="shared" si="2069"/>
        <v/>
      </c>
    </row>
    <row r="66214" spans="3:9" ht="15" customHeight="1">
      <c r="C66214" s="220" t="str">
        <f t="shared" si="2068"/>
        <v/>
      </c>
      <c r="I66214" s="218" t="str">
        <f t="shared" si="2069"/>
        <v/>
      </c>
    </row>
    <row r="66215" spans="3:9" ht="15" customHeight="1">
      <c r="C66215" s="220" t="str">
        <f t="shared" si="2068"/>
        <v/>
      </c>
      <c r="I66215" s="218" t="str">
        <f t="shared" si="2069"/>
        <v/>
      </c>
    </row>
    <row r="66216" spans="3:9" ht="15" customHeight="1">
      <c r="C66216" s="220" t="str">
        <f t="shared" si="2068"/>
        <v/>
      </c>
      <c r="I66216" s="218" t="str">
        <f t="shared" si="2069"/>
        <v/>
      </c>
    </row>
    <row r="66217" spans="3:9" ht="15" customHeight="1">
      <c r="C66217" s="220" t="str">
        <f t="shared" si="2068"/>
        <v/>
      </c>
      <c r="I66217" s="218" t="str">
        <f t="shared" si="2069"/>
        <v/>
      </c>
    </row>
    <row r="66218" spans="3:9" ht="15" customHeight="1">
      <c r="C66218" s="220" t="str">
        <f t="shared" si="2068"/>
        <v/>
      </c>
      <c r="I66218" s="218" t="str">
        <f t="shared" si="2069"/>
        <v/>
      </c>
    </row>
    <row r="66219" spans="3:9" ht="15" customHeight="1">
      <c r="C66219" s="220" t="str">
        <f t="shared" si="2068"/>
        <v/>
      </c>
      <c r="I66219" s="218" t="str">
        <f t="shared" si="2069"/>
        <v/>
      </c>
    </row>
    <row r="66220" spans="3:9" ht="15" customHeight="1">
      <c r="C66220" s="220" t="str">
        <f t="shared" si="2068"/>
        <v/>
      </c>
      <c r="I66220" s="218" t="str">
        <f t="shared" si="2069"/>
        <v/>
      </c>
    </row>
    <row r="66221" spans="3:9" ht="15" customHeight="1">
      <c r="C66221" s="220" t="str">
        <f t="shared" si="2068"/>
        <v/>
      </c>
      <c r="I66221" s="218" t="str">
        <f t="shared" si="2069"/>
        <v/>
      </c>
    </row>
    <row r="66222" spans="3:9" ht="15" customHeight="1">
      <c r="C66222" s="220" t="str">
        <f t="shared" si="2068"/>
        <v/>
      </c>
      <c r="I66222" s="218" t="str">
        <f t="shared" si="2069"/>
        <v/>
      </c>
    </row>
    <row r="66223" spans="3:9" ht="15" customHeight="1">
      <c r="C66223" s="220" t="str">
        <f t="shared" si="2068"/>
        <v/>
      </c>
      <c r="I66223" s="218" t="str">
        <f t="shared" si="2069"/>
        <v/>
      </c>
    </row>
    <row r="66224" spans="3:9" ht="15" customHeight="1">
      <c r="C66224" s="220" t="str">
        <f t="shared" si="2068"/>
        <v/>
      </c>
      <c r="I66224" s="218" t="str">
        <f t="shared" si="2069"/>
        <v/>
      </c>
    </row>
    <row r="66225" spans="3:9" ht="15" customHeight="1">
      <c r="C66225" s="220" t="str">
        <f t="shared" si="2068"/>
        <v/>
      </c>
      <c r="I66225" s="218" t="str">
        <f t="shared" si="2069"/>
        <v/>
      </c>
    </row>
    <row r="66226" spans="3:9" ht="15" customHeight="1">
      <c r="C66226" s="220" t="str">
        <f t="shared" si="2068"/>
        <v/>
      </c>
      <c r="I66226" s="218" t="str">
        <f t="shared" si="2069"/>
        <v/>
      </c>
    </row>
    <row r="66227" spans="3:9" ht="15" customHeight="1">
      <c r="C66227" s="220" t="str">
        <f t="shared" si="2068"/>
        <v/>
      </c>
      <c r="I66227" s="218" t="str">
        <f t="shared" si="2069"/>
        <v/>
      </c>
    </row>
    <row r="66228" spans="3:9" ht="15" customHeight="1">
      <c r="C66228" s="220" t="str">
        <f t="shared" si="2068"/>
        <v/>
      </c>
      <c r="I66228" s="218" t="str">
        <f t="shared" si="2069"/>
        <v/>
      </c>
    </row>
    <row r="66229" spans="3:9" ht="15" customHeight="1">
      <c r="C66229" s="220" t="str">
        <f t="shared" si="2068"/>
        <v/>
      </c>
      <c r="I66229" s="218" t="str">
        <f t="shared" si="2069"/>
        <v/>
      </c>
    </row>
    <row r="66230" spans="3:9" ht="15" customHeight="1">
      <c r="C66230" s="220" t="str">
        <f t="shared" si="2068"/>
        <v/>
      </c>
      <c r="I66230" s="218" t="str">
        <f t="shared" si="2069"/>
        <v/>
      </c>
    </row>
    <row r="66231" spans="3:9" ht="15" customHeight="1">
      <c r="C66231" s="220" t="str">
        <f t="shared" si="2068"/>
        <v/>
      </c>
      <c r="I66231" s="218" t="str">
        <f t="shared" si="2069"/>
        <v/>
      </c>
    </row>
    <row r="66232" spans="3:9" ht="15" customHeight="1">
      <c r="C66232" s="220" t="str">
        <f t="shared" si="2068"/>
        <v/>
      </c>
      <c r="I66232" s="218" t="str">
        <f t="shared" si="2069"/>
        <v/>
      </c>
    </row>
    <row r="66233" spans="3:9" ht="15" customHeight="1">
      <c r="C66233" s="220" t="str">
        <f t="shared" si="2068"/>
        <v/>
      </c>
      <c r="I66233" s="218" t="str">
        <f t="shared" si="2069"/>
        <v/>
      </c>
    </row>
    <row r="66234" spans="3:9" ht="15" customHeight="1">
      <c r="C66234" s="220" t="str">
        <f t="shared" si="2068"/>
        <v/>
      </c>
      <c r="I66234" s="218" t="str">
        <f t="shared" si="2069"/>
        <v/>
      </c>
    </row>
    <row r="66235" spans="3:9" ht="15" customHeight="1">
      <c r="C66235" s="220" t="str">
        <f t="shared" si="2068"/>
        <v/>
      </c>
      <c r="I66235" s="218" t="str">
        <f t="shared" si="2069"/>
        <v/>
      </c>
    </row>
    <row r="66236" spans="3:9" ht="15" customHeight="1">
      <c r="C66236" s="220" t="str">
        <f t="shared" si="2068"/>
        <v/>
      </c>
      <c r="I66236" s="218" t="str">
        <f t="shared" si="2069"/>
        <v/>
      </c>
    </row>
    <row r="66237" spans="3:9" ht="15" customHeight="1">
      <c r="C66237" s="220" t="str">
        <f t="shared" si="2068"/>
        <v/>
      </c>
      <c r="I66237" s="218" t="str">
        <f t="shared" si="2069"/>
        <v/>
      </c>
    </row>
    <row r="66238" spans="3:9" ht="15" customHeight="1">
      <c r="C66238" s="220" t="str">
        <f t="shared" si="2068"/>
        <v/>
      </c>
      <c r="I66238" s="218" t="str">
        <f t="shared" si="2069"/>
        <v/>
      </c>
    </row>
    <row r="66239" spans="3:9" ht="15" customHeight="1">
      <c r="C66239" s="220" t="str">
        <f t="shared" si="2068"/>
        <v/>
      </c>
      <c r="I66239" s="218" t="str">
        <f t="shared" si="2069"/>
        <v/>
      </c>
    </row>
    <row r="66240" spans="3:9" ht="15" customHeight="1">
      <c r="C66240" s="220" t="str">
        <f t="shared" si="2068"/>
        <v/>
      </c>
      <c r="I66240" s="218" t="str">
        <f t="shared" si="2069"/>
        <v/>
      </c>
    </row>
    <row r="66241" spans="3:9" ht="15" customHeight="1">
      <c r="C66241" s="220" t="str">
        <f t="shared" si="2068"/>
        <v/>
      </c>
      <c r="I66241" s="218" t="str">
        <f t="shared" si="2069"/>
        <v/>
      </c>
    </row>
    <row r="66242" spans="3:9" ht="15" customHeight="1">
      <c r="C66242" s="220" t="str">
        <f t="shared" si="2068"/>
        <v/>
      </c>
      <c r="I66242" s="218" t="str">
        <f t="shared" si="2069"/>
        <v/>
      </c>
    </row>
    <row r="66243" spans="3:9" ht="15" customHeight="1">
      <c r="C66243" s="220" t="str">
        <f t="shared" si="2068"/>
        <v/>
      </c>
      <c r="I66243" s="218" t="str">
        <f t="shared" si="2069"/>
        <v/>
      </c>
    </row>
    <row r="66244" spans="3:9" ht="15" customHeight="1">
      <c r="C66244" s="220" t="str">
        <f t="shared" si="2068"/>
        <v/>
      </c>
      <c r="I66244" s="218" t="str">
        <f t="shared" si="2069"/>
        <v/>
      </c>
    </row>
    <row r="66245" spans="3:9" ht="15" customHeight="1">
      <c r="C66245" s="220" t="str">
        <f t="shared" si="2068"/>
        <v/>
      </c>
      <c r="I66245" s="218" t="str">
        <f t="shared" si="2069"/>
        <v/>
      </c>
    </row>
    <row r="66246" spans="3:9" ht="15" customHeight="1">
      <c r="C66246" s="220" t="str">
        <f t="shared" ref="C66246:C66309" si="2070">IF(B66246="","",MONTH(B66246))</f>
        <v/>
      </c>
      <c r="I66246" s="218" t="str">
        <f t="shared" ref="I66246:I66309" si="2071">IF(H66246="","",IF(E66246="","Não deixe campos em branco, a planilha resumo de custos e despesas necessita deles para funcionar",IF(F66246="","Não deixe campos em branco, a planilha resumo de custos e despesas necessita deles para funcionar",IF(G66246="","Não deixe campos em branco, a planilha resumo de custos e despesas necessita deles para funcionar",""))))</f>
        <v/>
      </c>
    </row>
    <row r="66247" spans="3:9" ht="15" customHeight="1">
      <c r="C66247" s="220" t="str">
        <f t="shared" si="2070"/>
        <v/>
      </c>
      <c r="I66247" s="218" t="str">
        <f t="shared" si="2071"/>
        <v/>
      </c>
    </row>
    <row r="66248" spans="3:9" ht="15" customHeight="1">
      <c r="C66248" s="220" t="str">
        <f t="shared" si="2070"/>
        <v/>
      </c>
      <c r="I66248" s="218" t="str">
        <f t="shared" si="2071"/>
        <v/>
      </c>
    </row>
    <row r="66249" spans="3:9" ht="15" customHeight="1">
      <c r="C66249" s="220" t="str">
        <f t="shared" si="2070"/>
        <v/>
      </c>
      <c r="I66249" s="218" t="str">
        <f t="shared" si="2071"/>
        <v/>
      </c>
    </row>
    <row r="66250" spans="3:9" ht="15" customHeight="1">
      <c r="C66250" s="220" t="str">
        <f t="shared" si="2070"/>
        <v/>
      </c>
      <c r="I66250" s="218" t="str">
        <f t="shared" si="2071"/>
        <v/>
      </c>
    </row>
    <row r="66251" spans="3:9" ht="15" customHeight="1">
      <c r="C66251" s="220" t="str">
        <f t="shared" si="2070"/>
        <v/>
      </c>
      <c r="I66251" s="218" t="str">
        <f t="shared" si="2071"/>
        <v/>
      </c>
    </row>
    <row r="66252" spans="3:9" ht="15" customHeight="1">
      <c r="C66252" s="220" t="str">
        <f t="shared" si="2070"/>
        <v/>
      </c>
      <c r="I66252" s="218" t="str">
        <f t="shared" si="2071"/>
        <v/>
      </c>
    </row>
    <row r="66253" spans="3:9" ht="15" customHeight="1">
      <c r="C66253" s="220" t="str">
        <f t="shared" si="2070"/>
        <v/>
      </c>
      <c r="I66253" s="218" t="str">
        <f t="shared" si="2071"/>
        <v/>
      </c>
    </row>
    <row r="66254" spans="3:9" ht="15" customHeight="1">
      <c r="C66254" s="220" t="str">
        <f t="shared" si="2070"/>
        <v/>
      </c>
      <c r="I66254" s="218" t="str">
        <f t="shared" si="2071"/>
        <v/>
      </c>
    </row>
    <row r="66255" spans="3:9" ht="15" customHeight="1">
      <c r="C66255" s="220" t="str">
        <f t="shared" si="2070"/>
        <v/>
      </c>
      <c r="I66255" s="218" t="str">
        <f t="shared" si="2071"/>
        <v/>
      </c>
    </row>
    <row r="66256" spans="3:9" ht="15" customHeight="1">
      <c r="C66256" s="220" t="str">
        <f t="shared" si="2070"/>
        <v/>
      </c>
      <c r="I66256" s="218" t="str">
        <f t="shared" si="2071"/>
        <v/>
      </c>
    </row>
    <row r="66257" spans="3:9" ht="15" customHeight="1">
      <c r="C66257" s="220" t="str">
        <f t="shared" si="2070"/>
        <v/>
      </c>
      <c r="I66257" s="218" t="str">
        <f t="shared" si="2071"/>
        <v/>
      </c>
    </row>
    <row r="66258" spans="3:9" ht="15" customHeight="1">
      <c r="C66258" s="220" t="str">
        <f t="shared" si="2070"/>
        <v/>
      </c>
      <c r="I66258" s="218" t="str">
        <f t="shared" si="2071"/>
        <v/>
      </c>
    </row>
    <row r="66259" spans="3:9" ht="15" customHeight="1">
      <c r="C66259" s="220" t="str">
        <f t="shared" si="2070"/>
        <v/>
      </c>
      <c r="I66259" s="218" t="str">
        <f t="shared" si="2071"/>
        <v/>
      </c>
    </row>
    <row r="66260" spans="3:9" ht="15" customHeight="1">
      <c r="C66260" s="220" t="str">
        <f t="shared" si="2070"/>
        <v/>
      </c>
      <c r="I66260" s="218" t="str">
        <f t="shared" si="2071"/>
        <v/>
      </c>
    </row>
    <row r="66261" spans="3:9" ht="15" customHeight="1">
      <c r="C66261" s="220" t="str">
        <f t="shared" si="2070"/>
        <v/>
      </c>
      <c r="I66261" s="218" t="str">
        <f t="shared" si="2071"/>
        <v/>
      </c>
    </row>
    <row r="66262" spans="3:9" ht="15" customHeight="1">
      <c r="C66262" s="220" t="str">
        <f t="shared" si="2070"/>
        <v/>
      </c>
      <c r="I66262" s="218" t="str">
        <f t="shared" si="2071"/>
        <v/>
      </c>
    </row>
    <row r="66263" spans="3:9" ht="15" customHeight="1">
      <c r="C66263" s="220" t="str">
        <f t="shared" si="2070"/>
        <v/>
      </c>
      <c r="I66263" s="218" t="str">
        <f t="shared" si="2071"/>
        <v/>
      </c>
    </row>
    <row r="66264" spans="3:9" ht="15" customHeight="1">
      <c r="C66264" s="220" t="str">
        <f t="shared" si="2070"/>
        <v/>
      </c>
      <c r="I66264" s="218" t="str">
        <f t="shared" si="2071"/>
        <v/>
      </c>
    </row>
    <row r="66265" spans="3:9" ht="15" customHeight="1">
      <c r="C66265" s="220" t="str">
        <f t="shared" si="2070"/>
        <v/>
      </c>
      <c r="I66265" s="218" t="str">
        <f t="shared" si="2071"/>
        <v/>
      </c>
    </row>
    <row r="66266" spans="3:9" ht="15" customHeight="1">
      <c r="C66266" s="220" t="str">
        <f t="shared" si="2070"/>
        <v/>
      </c>
      <c r="I66266" s="218" t="str">
        <f t="shared" si="2071"/>
        <v/>
      </c>
    </row>
    <row r="66267" spans="3:9" ht="15" customHeight="1">
      <c r="C66267" s="220" t="str">
        <f t="shared" si="2070"/>
        <v/>
      </c>
      <c r="I66267" s="218" t="str">
        <f t="shared" si="2071"/>
        <v/>
      </c>
    </row>
    <row r="66268" spans="3:9" ht="15" customHeight="1">
      <c r="C66268" s="220" t="str">
        <f t="shared" si="2070"/>
        <v/>
      </c>
      <c r="I66268" s="218" t="str">
        <f t="shared" si="2071"/>
        <v/>
      </c>
    </row>
    <row r="66269" spans="3:9" ht="15" customHeight="1">
      <c r="C66269" s="220" t="str">
        <f t="shared" si="2070"/>
        <v/>
      </c>
      <c r="I66269" s="218" t="str">
        <f t="shared" si="2071"/>
        <v/>
      </c>
    </row>
    <row r="66270" spans="3:9" ht="15" customHeight="1">
      <c r="C66270" s="220" t="str">
        <f t="shared" si="2070"/>
        <v/>
      </c>
      <c r="I66270" s="218" t="str">
        <f t="shared" si="2071"/>
        <v/>
      </c>
    </row>
    <row r="66271" spans="3:9" ht="15" customHeight="1">
      <c r="C66271" s="220" t="str">
        <f t="shared" si="2070"/>
        <v/>
      </c>
      <c r="I66271" s="218" t="str">
        <f t="shared" si="2071"/>
        <v/>
      </c>
    </row>
    <row r="66272" spans="3:9" ht="15" customHeight="1">
      <c r="C66272" s="220" t="str">
        <f t="shared" si="2070"/>
        <v/>
      </c>
      <c r="I66272" s="218" t="str">
        <f t="shared" si="2071"/>
        <v/>
      </c>
    </row>
    <row r="66273" spans="3:9" ht="15" customHeight="1">
      <c r="C66273" s="220" t="str">
        <f t="shared" si="2070"/>
        <v/>
      </c>
      <c r="I66273" s="218" t="str">
        <f t="shared" si="2071"/>
        <v/>
      </c>
    </row>
    <row r="66274" spans="3:9" ht="15" customHeight="1">
      <c r="C66274" s="220" t="str">
        <f t="shared" si="2070"/>
        <v/>
      </c>
      <c r="I66274" s="218" t="str">
        <f t="shared" si="2071"/>
        <v/>
      </c>
    </row>
    <row r="66275" spans="3:9" ht="15" customHeight="1">
      <c r="C66275" s="220" t="str">
        <f t="shared" si="2070"/>
        <v/>
      </c>
      <c r="I66275" s="218" t="str">
        <f t="shared" si="2071"/>
        <v/>
      </c>
    </row>
    <row r="66276" spans="3:9" ht="15" customHeight="1">
      <c r="C66276" s="220" t="str">
        <f t="shared" si="2070"/>
        <v/>
      </c>
      <c r="I66276" s="218" t="str">
        <f t="shared" si="2071"/>
        <v/>
      </c>
    </row>
    <row r="66277" spans="3:9" ht="15" customHeight="1">
      <c r="C66277" s="220" t="str">
        <f t="shared" si="2070"/>
        <v/>
      </c>
      <c r="I66277" s="218" t="str">
        <f t="shared" si="2071"/>
        <v/>
      </c>
    </row>
    <row r="66278" spans="3:9" ht="15" customHeight="1">
      <c r="C66278" s="220" t="str">
        <f t="shared" si="2070"/>
        <v/>
      </c>
      <c r="I66278" s="218" t="str">
        <f t="shared" si="2071"/>
        <v/>
      </c>
    </row>
    <row r="66279" spans="3:9" ht="15" customHeight="1">
      <c r="C66279" s="220" t="str">
        <f t="shared" si="2070"/>
        <v/>
      </c>
      <c r="I66279" s="218" t="str">
        <f t="shared" si="2071"/>
        <v/>
      </c>
    </row>
    <row r="66280" spans="3:9" ht="15" customHeight="1">
      <c r="C66280" s="220" t="str">
        <f t="shared" si="2070"/>
        <v/>
      </c>
      <c r="I66280" s="218" t="str">
        <f t="shared" si="2071"/>
        <v/>
      </c>
    </row>
    <row r="66281" spans="3:9" ht="15" customHeight="1">
      <c r="C66281" s="220" t="str">
        <f t="shared" si="2070"/>
        <v/>
      </c>
      <c r="I66281" s="218" t="str">
        <f t="shared" si="2071"/>
        <v/>
      </c>
    </row>
    <row r="66282" spans="3:9" ht="15" customHeight="1">
      <c r="C66282" s="220" t="str">
        <f t="shared" si="2070"/>
        <v/>
      </c>
      <c r="I66282" s="218" t="str">
        <f t="shared" si="2071"/>
        <v/>
      </c>
    </row>
    <row r="66283" spans="3:9" ht="15" customHeight="1">
      <c r="C66283" s="220" t="str">
        <f t="shared" si="2070"/>
        <v/>
      </c>
      <c r="I66283" s="218" t="str">
        <f t="shared" si="2071"/>
        <v/>
      </c>
    </row>
    <row r="66284" spans="3:9" ht="15" customHeight="1">
      <c r="C66284" s="220" t="str">
        <f t="shared" si="2070"/>
        <v/>
      </c>
      <c r="I66284" s="218" t="str">
        <f t="shared" si="2071"/>
        <v/>
      </c>
    </row>
    <row r="66285" spans="3:9" ht="15" customHeight="1">
      <c r="C66285" s="220" t="str">
        <f t="shared" si="2070"/>
        <v/>
      </c>
      <c r="I66285" s="218" t="str">
        <f t="shared" si="2071"/>
        <v/>
      </c>
    </row>
    <row r="66286" spans="3:9" ht="15" customHeight="1">
      <c r="C66286" s="220" t="str">
        <f t="shared" si="2070"/>
        <v/>
      </c>
      <c r="I66286" s="218" t="str">
        <f t="shared" si="2071"/>
        <v/>
      </c>
    </row>
    <row r="66287" spans="3:9" ht="15" customHeight="1">
      <c r="C66287" s="220" t="str">
        <f t="shared" si="2070"/>
        <v/>
      </c>
      <c r="I66287" s="218" t="str">
        <f t="shared" si="2071"/>
        <v/>
      </c>
    </row>
    <row r="66288" spans="3:9" ht="15" customHeight="1">
      <c r="C66288" s="220" t="str">
        <f t="shared" si="2070"/>
        <v/>
      </c>
      <c r="I66288" s="218" t="str">
        <f t="shared" si="2071"/>
        <v/>
      </c>
    </row>
    <row r="66289" spans="3:9" ht="15" customHeight="1">
      <c r="C66289" s="220" t="str">
        <f t="shared" si="2070"/>
        <v/>
      </c>
      <c r="I66289" s="218" t="str">
        <f t="shared" si="2071"/>
        <v/>
      </c>
    </row>
    <row r="66290" spans="3:9" ht="15" customHeight="1">
      <c r="C66290" s="220" t="str">
        <f t="shared" si="2070"/>
        <v/>
      </c>
      <c r="I66290" s="218" t="str">
        <f t="shared" si="2071"/>
        <v/>
      </c>
    </row>
    <row r="66291" spans="3:9" ht="15" customHeight="1">
      <c r="C66291" s="220" t="str">
        <f t="shared" si="2070"/>
        <v/>
      </c>
      <c r="I66291" s="218" t="str">
        <f t="shared" si="2071"/>
        <v/>
      </c>
    </row>
    <row r="66292" spans="3:9" ht="15" customHeight="1">
      <c r="C66292" s="220" t="str">
        <f t="shared" si="2070"/>
        <v/>
      </c>
      <c r="I66292" s="218" t="str">
        <f t="shared" si="2071"/>
        <v/>
      </c>
    </row>
    <row r="66293" spans="3:9" ht="15" customHeight="1">
      <c r="C66293" s="220" t="str">
        <f t="shared" si="2070"/>
        <v/>
      </c>
      <c r="I66293" s="218" t="str">
        <f t="shared" si="2071"/>
        <v/>
      </c>
    </row>
    <row r="66294" spans="3:9" ht="15" customHeight="1">
      <c r="C66294" s="220" t="str">
        <f t="shared" si="2070"/>
        <v/>
      </c>
      <c r="I66294" s="218" t="str">
        <f t="shared" si="2071"/>
        <v/>
      </c>
    </row>
    <row r="66295" spans="3:9" ht="15" customHeight="1">
      <c r="C66295" s="220" t="str">
        <f t="shared" si="2070"/>
        <v/>
      </c>
      <c r="I66295" s="218" t="str">
        <f t="shared" si="2071"/>
        <v/>
      </c>
    </row>
    <row r="66296" spans="3:9" ht="15" customHeight="1">
      <c r="C66296" s="220" t="str">
        <f t="shared" si="2070"/>
        <v/>
      </c>
      <c r="I66296" s="218" t="str">
        <f t="shared" si="2071"/>
        <v/>
      </c>
    </row>
    <row r="66297" spans="3:9" ht="15" customHeight="1">
      <c r="C66297" s="220" t="str">
        <f t="shared" si="2070"/>
        <v/>
      </c>
      <c r="I66297" s="218" t="str">
        <f t="shared" si="2071"/>
        <v/>
      </c>
    </row>
    <row r="66298" spans="3:9" ht="15" customHeight="1">
      <c r="C66298" s="220" t="str">
        <f t="shared" si="2070"/>
        <v/>
      </c>
      <c r="I66298" s="218" t="str">
        <f t="shared" si="2071"/>
        <v/>
      </c>
    </row>
    <row r="66299" spans="3:9" ht="15" customHeight="1">
      <c r="C66299" s="220" t="str">
        <f t="shared" si="2070"/>
        <v/>
      </c>
      <c r="I66299" s="218" t="str">
        <f t="shared" si="2071"/>
        <v/>
      </c>
    </row>
    <row r="66300" spans="3:9" ht="15" customHeight="1">
      <c r="C66300" s="220" t="str">
        <f t="shared" si="2070"/>
        <v/>
      </c>
      <c r="I66300" s="218" t="str">
        <f t="shared" si="2071"/>
        <v/>
      </c>
    </row>
    <row r="66301" spans="3:9" ht="15" customHeight="1">
      <c r="C66301" s="220" t="str">
        <f t="shared" si="2070"/>
        <v/>
      </c>
      <c r="I66301" s="218" t="str">
        <f t="shared" si="2071"/>
        <v/>
      </c>
    </row>
    <row r="66302" spans="3:9" ht="15" customHeight="1">
      <c r="C66302" s="220" t="str">
        <f t="shared" si="2070"/>
        <v/>
      </c>
      <c r="I66302" s="218" t="str">
        <f t="shared" si="2071"/>
        <v/>
      </c>
    </row>
    <row r="66303" spans="3:9" ht="15" customHeight="1">
      <c r="C66303" s="220" t="str">
        <f t="shared" si="2070"/>
        <v/>
      </c>
      <c r="I66303" s="218" t="str">
        <f t="shared" si="2071"/>
        <v/>
      </c>
    </row>
    <row r="66304" spans="3:9" ht="15" customHeight="1">
      <c r="C66304" s="220" t="str">
        <f t="shared" si="2070"/>
        <v/>
      </c>
      <c r="I66304" s="218" t="str">
        <f t="shared" si="2071"/>
        <v/>
      </c>
    </row>
    <row r="66305" spans="3:9" ht="15" customHeight="1">
      <c r="C66305" s="220" t="str">
        <f t="shared" si="2070"/>
        <v/>
      </c>
      <c r="I66305" s="218" t="str">
        <f t="shared" si="2071"/>
        <v/>
      </c>
    </row>
    <row r="66306" spans="3:9" ht="15" customHeight="1">
      <c r="C66306" s="220" t="str">
        <f t="shared" si="2070"/>
        <v/>
      </c>
      <c r="I66306" s="218" t="str">
        <f t="shared" si="2071"/>
        <v/>
      </c>
    </row>
    <row r="66307" spans="3:9" ht="15" customHeight="1">
      <c r="C66307" s="220" t="str">
        <f t="shared" si="2070"/>
        <v/>
      </c>
      <c r="I66307" s="218" t="str">
        <f t="shared" si="2071"/>
        <v/>
      </c>
    </row>
    <row r="66308" spans="3:9" ht="15" customHeight="1">
      <c r="C66308" s="220" t="str">
        <f t="shared" si="2070"/>
        <v/>
      </c>
      <c r="I66308" s="218" t="str">
        <f t="shared" si="2071"/>
        <v/>
      </c>
    </row>
    <row r="66309" spans="3:9" ht="15" customHeight="1">
      <c r="C66309" s="220" t="str">
        <f t="shared" si="2070"/>
        <v/>
      </c>
      <c r="I66309" s="218" t="str">
        <f t="shared" si="2071"/>
        <v/>
      </c>
    </row>
    <row r="66310" spans="3:9" ht="15" customHeight="1">
      <c r="C66310" s="220" t="str">
        <f t="shared" ref="C66310:C66373" si="2072">IF(B66310="","",MONTH(B66310))</f>
        <v/>
      </c>
      <c r="I66310" s="218" t="str">
        <f t="shared" ref="I66310:I66373" si="2073">IF(H66310="","",IF(E66310="","Não deixe campos em branco, a planilha resumo de custos e despesas necessita deles para funcionar",IF(F66310="","Não deixe campos em branco, a planilha resumo de custos e despesas necessita deles para funcionar",IF(G66310="","Não deixe campos em branco, a planilha resumo de custos e despesas necessita deles para funcionar",""))))</f>
        <v/>
      </c>
    </row>
    <row r="66311" spans="3:9" ht="15" customHeight="1">
      <c r="C66311" s="220" t="str">
        <f t="shared" si="2072"/>
        <v/>
      </c>
      <c r="I66311" s="218" t="str">
        <f t="shared" si="2073"/>
        <v/>
      </c>
    </row>
    <row r="66312" spans="3:9" ht="15" customHeight="1">
      <c r="C66312" s="220" t="str">
        <f t="shared" si="2072"/>
        <v/>
      </c>
      <c r="I66312" s="218" t="str">
        <f t="shared" si="2073"/>
        <v/>
      </c>
    </row>
    <row r="66313" spans="3:9" ht="15" customHeight="1">
      <c r="C66313" s="220" t="str">
        <f t="shared" si="2072"/>
        <v/>
      </c>
      <c r="I66313" s="218" t="str">
        <f t="shared" si="2073"/>
        <v/>
      </c>
    </row>
    <row r="66314" spans="3:9" ht="15" customHeight="1">
      <c r="C66314" s="220" t="str">
        <f t="shared" si="2072"/>
        <v/>
      </c>
      <c r="I66314" s="218" t="str">
        <f t="shared" si="2073"/>
        <v/>
      </c>
    </row>
    <row r="66315" spans="3:9" ht="15" customHeight="1">
      <c r="C66315" s="220" t="str">
        <f t="shared" si="2072"/>
        <v/>
      </c>
      <c r="I66315" s="218" t="str">
        <f t="shared" si="2073"/>
        <v/>
      </c>
    </row>
    <row r="66316" spans="3:9" ht="15" customHeight="1">
      <c r="C66316" s="220" t="str">
        <f t="shared" si="2072"/>
        <v/>
      </c>
      <c r="I66316" s="218" t="str">
        <f t="shared" si="2073"/>
        <v/>
      </c>
    </row>
    <row r="66317" spans="3:9" ht="15" customHeight="1">
      <c r="C66317" s="220" t="str">
        <f t="shared" si="2072"/>
        <v/>
      </c>
      <c r="I66317" s="218" t="str">
        <f t="shared" si="2073"/>
        <v/>
      </c>
    </row>
    <row r="66318" spans="3:9" ht="15" customHeight="1">
      <c r="C66318" s="220" t="str">
        <f t="shared" si="2072"/>
        <v/>
      </c>
      <c r="I66318" s="218" t="str">
        <f t="shared" si="2073"/>
        <v/>
      </c>
    </row>
    <row r="66319" spans="3:9" ht="15" customHeight="1">
      <c r="C66319" s="220" t="str">
        <f t="shared" si="2072"/>
        <v/>
      </c>
      <c r="I66319" s="218" t="str">
        <f t="shared" si="2073"/>
        <v/>
      </c>
    </row>
    <row r="66320" spans="3:9" ht="15" customHeight="1">
      <c r="C66320" s="220" t="str">
        <f t="shared" si="2072"/>
        <v/>
      </c>
      <c r="I66320" s="218" t="str">
        <f t="shared" si="2073"/>
        <v/>
      </c>
    </row>
    <row r="66321" spans="3:9" ht="15" customHeight="1">
      <c r="C66321" s="220" t="str">
        <f t="shared" si="2072"/>
        <v/>
      </c>
      <c r="I66321" s="218" t="str">
        <f t="shared" si="2073"/>
        <v/>
      </c>
    </row>
    <row r="66322" spans="3:9" ht="15" customHeight="1">
      <c r="C66322" s="220" t="str">
        <f t="shared" si="2072"/>
        <v/>
      </c>
      <c r="I66322" s="218" t="str">
        <f t="shared" si="2073"/>
        <v/>
      </c>
    </row>
    <row r="66323" spans="3:9" ht="15" customHeight="1">
      <c r="C66323" s="220" t="str">
        <f t="shared" si="2072"/>
        <v/>
      </c>
      <c r="I66323" s="218" t="str">
        <f t="shared" si="2073"/>
        <v/>
      </c>
    </row>
    <row r="66324" spans="3:9" ht="15" customHeight="1">
      <c r="C66324" s="220" t="str">
        <f t="shared" si="2072"/>
        <v/>
      </c>
      <c r="I66324" s="218" t="str">
        <f t="shared" si="2073"/>
        <v/>
      </c>
    </row>
    <row r="66325" spans="3:9" ht="15" customHeight="1">
      <c r="C66325" s="220" t="str">
        <f t="shared" si="2072"/>
        <v/>
      </c>
      <c r="I66325" s="218" t="str">
        <f t="shared" si="2073"/>
        <v/>
      </c>
    </row>
    <row r="66326" spans="3:9" ht="15" customHeight="1">
      <c r="C66326" s="220" t="str">
        <f t="shared" si="2072"/>
        <v/>
      </c>
      <c r="I66326" s="218" t="str">
        <f t="shared" si="2073"/>
        <v/>
      </c>
    </row>
    <row r="66327" spans="3:9" ht="15" customHeight="1">
      <c r="C66327" s="220" t="str">
        <f t="shared" si="2072"/>
        <v/>
      </c>
      <c r="I66327" s="218" t="str">
        <f t="shared" si="2073"/>
        <v/>
      </c>
    </row>
    <row r="66328" spans="3:9" ht="15" customHeight="1">
      <c r="C66328" s="220" t="str">
        <f t="shared" si="2072"/>
        <v/>
      </c>
      <c r="I66328" s="218" t="str">
        <f t="shared" si="2073"/>
        <v/>
      </c>
    </row>
    <row r="66329" spans="3:9" ht="15" customHeight="1">
      <c r="C66329" s="220" t="str">
        <f t="shared" si="2072"/>
        <v/>
      </c>
      <c r="I66329" s="218" t="str">
        <f t="shared" si="2073"/>
        <v/>
      </c>
    </row>
    <row r="66330" spans="3:9" ht="15" customHeight="1">
      <c r="C66330" s="220" t="str">
        <f t="shared" si="2072"/>
        <v/>
      </c>
      <c r="I66330" s="218" t="str">
        <f t="shared" si="2073"/>
        <v/>
      </c>
    </row>
    <row r="66331" spans="3:9" ht="15" customHeight="1">
      <c r="C66331" s="220" t="str">
        <f t="shared" si="2072"/>
        <v/>
      </c>
      <c r="I66331" s="218" t="str">
        <f t="shared" si="2073"/>
        <v/>
      </c>
    </row>
    <row r="66332" spans="3:9" ht="15" customHeight="1">
      <c r="C66332" s="220" t="str">
        <f t="shared" si="2072"/>
        <v/>
      </c>
      <c r="I66332" s="218" t="str">
        <f t="shared" si="2073"/>
        <v/>
      </c>
    </row>
    <row r="66333" spans="3:9" ht="15" customHeight="1">
      <c r="C66333" s="220" t="str">
        <f t="shared" si="2072"/>
        <v/>
      </c>
      <c r="I66333" s="218" t="str">
        <f t="shared" si="2073"/>
        <v/>
      </c>
    </row>
    <row r="66334" spans="3:9" ht="15" customHeight="1">
      <c r="C66334" s="220" t="str">
        <f t="shared" si="2072"/>
        <v/>
      </c>
      <c r="I66334" s="218" t="str">
        <f t="shared" si="2073"/>
        <v/>
      </c>
    </row>
    <row r="66335" spans="3:9" ht="15" customHeight="1">
      <c r="C66335" s="220" t="str">
        <f t="shared" si="2072"/>
        <v/>
      </c>
      <c r="I66335" s="218" t="str">
        <f t="shared" si="2073"/>
        <v/>
      </c>
    </row>
    <row r="66336" spans="3:9" ht="15" customHeight="1">
      <c r="C66336" s="220" t="str">
        <f t="shared" si="2072"/>
        <v/>
      </c>
      <c r="I66336" s="218" t="str">
        <f t="shared" si="2073"/>
        <v/>
      </c>
    </row>
    <row r="66337" spans="3:9" ht="15" customHeight="1">
      <c r="C66337" s="220" t="str">
        <f t="shared" si="2072"/>
        <v/>
      </c>
      <c r="I66337" s="218" t="str">
        <f t="shared" si="2073"/>
        <v/>
      </c>
    </row>
    <row r="66338" spans="3:9" ht="15" customHeight="1">
      <c r="C66338" s="220" t="str">
        <f t="shared" si="2072"/>
        <v/>
      </c>
      <c r="I66338" s="218" t="str">
        <f t="shared" si="2073"/>
        <v/>
      </c>
    </row>
    <row r="66339" spans="3:9" ht="15" customHeight="1">
      <c r="C66339" s="220" t="str">
        <f t="shared" si="2072"/>
        <v/>
      </c>
      <c r="I66339" s="218" t="str">
        <f t="shared" si="2073"/>
        <v/>
      </c>
    </row>
    <row r="66340" spans="3:9" ht="15" customHeight="1">
      <c r="C66340" s="220" t="str">
        <f t="shared" si="2072"/>
        <v/>
      </c>
      <c r="I66340" s="218" t="str">
        <f t="shared" si="2073"/>
        <v/>
      </c>
    </row>
    <row r="66341" spans="3:9" ht="15" customHeight="1">
      <c r="C66341" s="220" t="str">
        <f t="shared" si="2072"/>
        <v/>
      </c>
      <c r="I66341" s="218" t="str">
        <f t="shared" si="2073"/>
        <v/>
      </c>
    </row>
    <row r="66342" spans="3:9" ht="15" customHeight="1">
      <c r="C66342" s="220" t="str">
        <f t="shared" si="2072"/>
        <v/>
      </c>
      <c r="I66342" s="218" t="str">
        <f t="shared" si="2073"/>
        <v/>
      </c>
    </row>
    <row r="66343" spans="3:9" ht="15" customHeight="1">
      <c r="C66343" s="220" t="str">
        <f t="shared" si="2072"/>
        <v/>
      </c>
      <c r="I66343" s="218" t="str">
        <f t="shared" si="2073"/>
        <v/>
      </c>
    </row>
    <row r="66344" spans="3:9" ht="15" customHeight="1">
      <c r="C66344" s="220" t="str">
        <f t="shared" si="2072"/>
        <v/>
      </c>
      <c r="I66344" s="218" t="str">
        <f t="shared" si="2073"/>
        <v/>
      </c>
    </row>
    <row r="66345" spans="3:9" ht="15" customHeight="1">
      <c r="C66345" s="220" t="str">
        <f t="shared" si="2072"/>
        <v/>
      </c>
      <c r="I66345" s="218" t="str">
        <f t="shared" si="2073"/>
        <v/>
      </c>
    </row>
    <row r="66346" spans="3:9" ht="15" customHeight="1">
      <c r="C66346" s="220" t="str">
        <f t="shared" si="2072"/>
        <v/>
      </c>
      <c r="I66346" s="218" t="str">
        <f t="shared" si="2073"/>
        <v/>
      </c>
    </row>
    <row r="66347" spans="3:9" ht="15" customHeight="1">
      <c r="C66347" s="220" t="str">
        <f t="shared" si="2072"/>
        <v/>
      </c>
      <c r="I66347" s="218" t="str">
        <f t="shared" si="2073"/>
        <v/>
      </c>
    </row>
    <row r="66348" spans="3:9" ht="15" customHeight="1">
      <c r="C66348" s="220" t="str">
        <f t="shared" si="2072"/>
        <v/>
      </c>
      <c r="I66348" s="218" t="str">
        <f t="shared" si="2073"/>
        <v/>
      </c>
    </row>
    <row r="66349" spans="3:9" ht="15" customHeight="1">
      <c r="C66349" s="220" t="str">
        <f t="shared" si="2072"/>
        <v/>
      </c>
      <c r="I66349" s="218" t="str">
        <f t="shared" si="2073"/>
        <v/>
      </c>
    </row>
    <row r="66350" spans="3:9" ht="15" customHeight="1">
      <c r="C66350" s="220" t="str">
        <f t="shared" si="2072"/>
        <v/>
      </c>
      <c r="I66350" s="218" t="str">
        <f t="shared" si="2073"/>
        <v/>
      </c>
    </row>
    <row r="66351" spans="3:9" ht="15" customHeight="1">
      <c r="C66351" s="220" t="str">
        <f t="shared" si="2072"/>
        <v/>
      </c>
      <c r="I66351" s="218" t="str">
        <f t="shared" si="2073"/>
        <v/>
      </c>
    </row>
    <row r="66352" spans="3:9" ht="15" customHeight="1">
      <c r="C66352" s="220" t="str">
        <f t="shared" si="2072"/>
        <v/>
      </c>
      <c r="I66352" s="218" t="str">
        <f t="shared" si="2073"/>
        <v/>
      </c>
    </row>
    <row r="66353" spans="3:9" ht="15" customHeight="1">
      <c r="C66353" s="220" t="str">
        <f t="shared" si="2072"/>
        <v/>
      </c>
      <c r="I66353" s="218" t="str">
        <f t="shared" si="2073"/>
        <v/>
      </c>
    </row>
    <row r="66354" spans="3:9" ht="15" customHeight="1">
      <c r="C66354" s="220" t="str">
        <f t="shared" si="2072"/>
        <v/>
      </c>
      <c r="I66354" s="218" t="str">
        <f t="shared" si="2073"/>
        <v/>
      </c>
    </row>
    <row r="66355" spans="3:9" ht="15" customHeight="1">
      <c r="C66355" s="220" t="str">
        <f t="shared" si="2072"/>
        <v/>
      </c>
      <c r="I66355" s="218" t="str">
        <f t="shared" si="2073"/>
        <v/>
      </c>
    </row>
    <row r="66356" spans="3:9" ht="15" customHeight="1">
      <c r="C66356" s="220" t="str">
        <f t="shared" si="2072"/>
        <v/>
      </c>
      <c r="I66356" s="218" t="str">
        <f t="shared" si="2073"/>
        <v/>
      </c>
    </row>
    <row r="66357" spans="3:9" ht="15" customHeight="1">
      <c r="C66357" s="220" t="str">
        <f t="shared" si="2072"/>
        <v/>
      </c>
      <c r="I66357" s="218" t="str">
        <f t="shared" si="2073"/>
        <v/>
      </c>
    </row>
    <row r="66358" spans="3:9" ht="15" customHeight="1">
      <c r="C66358" s="220" t="str">
        <f t="shared" si="2072"/>
        <v/>
      </c>
      <c r="I66358" s="218" t="str">
        <f t="shared" si="2073"/>
        <v/>
      </c>
    </row>
    <row r="66359" spans="3:9" ht="15" customHeight="1">
      <c r="C66359" s="220" t="str">
        <f t="shared" si="2072"/>
        <v/>
      </c>
      <c r="I66359" s="218" t="str">
        <f t="shared" si="2073"/>
        <v/>
      </c>
    </row>
    <row r="66360" spans="3:9" ht="15" customHeight="1">
      <c r="C66360" s="220" t="str">
        <f t="shared" si="2072"/>
        <v/>
      </c>
      <c r="I66360" s="218" t="str">
        <f t="shared" si="2073"/>
        <v/>
      </c>
    </row>
    <row r="66361" spans="3:9" ht="15" customHeight="1">
      <c r="C66361" s="220" t="str">
        <f t="shared" si="2072"/>
        <v/>
      </c>
      <c r="I66361" s="218" t="str">
        <f t="shared" si="2073"/>
        <v/>
      </c>
    </row>
    <row r="66362" spans="3:9" ht="15" customHeight="1">
      <c r="C66362" s="220" t="str">
        <f t="shared" si="2072"/>
        <v/>
      </c>
      <c r="I66362" s="218" t="str">
        <f t="shared" si="2073"/>
        <v/>
      </c>
    </row>
    <row r="66363" spans="3:9" ht="15" customHeight="1">
      <c r="C66363" s="220" t="str">
        <f t="shared" si="2072"/>
        <v/>
      </c>
      <c r="I66363" s="218" t="str">
        <f t="shared" si="2073"/>
        <v/>
      </c>
    </row>
    <row r="66364" spans="3:9" ht="15" customHeight="1">
      <c r="C66364" s="220" t="str">
        <f t="shared" si="2072"/>
        <v/>
      </c>
      <c r="I66364" s="218" t="str">
        <f t="shared" si="2073"/>
        <v/>
      </c>
    </row>
    <row r="66365" spans="3:9" ht="15" customHeight="1">
      <c r="C66365" s="220" t="str">
        <f t="shared" si="2072"/>
        <v/>
      </c>
      <c r="I66365" s="218" t="str">
        <f t="shared" si="2073"/>
        <v/>
      </c>
    </row>
    <row r="66366" spans="3:9" ht="15" customHeight="1">
      <c r="C66366" s="220" t="str">
        <f t="shared" si="2072"/>
        <v/>
      </c>
      <c r="I66366" s="218" t="str">
        <f t="shared" si="2073"/>
        <v/>
      </c>
    </row>
    <row r="66367" spans="3:9" ht="15" customHeight="1">
      <c r="C66367" s="220" t="str">
        <f t="shared" si="2072"/>
        <v/>
      </c>
      <c r="I66367" s="218" t="str">
        <f t="shared" si="2073"/>
        <v/>
      </c>
    </row>
    <row r="66368" spans="3:9" ht="15" customHeight="1">
      <c r="C66368" s="220" t="str">
        <f t="shared" si="2072"/>
        <v/>
      </c>
      <c r="I66368" s="218" t="str">
        <f t="shared" si="2073"/>
        <v/>
      </c>
    </row>
    <row r="66369" spans="3:9" ht="15" customHeight="1">
      <c r="C66369" s="220" t="str">
        <f t="shared" si="2072"/>
        <v/>
      </c>
      <c r="I66369" s="218" t="str">
        <f t="shared" si="2073"/>
        <v/>
      </c>
    </row>
    <row r="66370" spans="3:9" ht="15" customHeight="1">
      <c r="C66370" s="220" t="str">
        <f t="shared" si="2072"/>
        <v/>
      </c>
      <c r="I66370" s="218" t="str">
        <f t="shared" si="2073"/>
        <v/>
      </c>
    </row>
    <row r="66371" spans="3:9" ht="15" customHeight="1">
      <c r="C66371" s="220" t="str">
        <f t="shared" si="2072"/>
        <v/>
      </c>
      <c r="I66371" s="218" t="str">
        <f t="shared" si="2073"/>
        <v/>
      </c>
    </row>
    <row r="66372" spans="3:9" ht="15" customHeight="1">
      <c r="C66372" s="220" t="str">
        <f t="shared" si="2072"/>
        <v/>
      </c>
      <c r="I66372" s="218" t="str">
        <f t="shared" si="2073"/>
        <v/>
      </c>
    </row>
    <row r="66373" spans="3:9" ht="15" customHeight="1">
      <c r="C66373" s="220" t="str">
        <f t="shared" si="2072"/>
        <v/>
      </c>
      <c r="I66373" s="218" t="str">
        <f t="shared" si="2073"/>
        <v/>
      </c>
    </row>
    <row r="66374" spans="3:9" ht="15" customHeight="1">
      <c r="C66374" s="220" t="str">
        <f t="shared" ref="C66374:C66437" si="2074">IF(B66374="","",MONTH(B66374))</f>
        <v/>
      </c>
      <c r="I66374" s="218" t="str">
        <f t="shared" ref="I66374:I66437" si="2075">IF(H66374="","",IF(E66374="","Não deixe campos em branco, a planilha resumo de custos e despesas necessita deles para funcionar",IF(F66374="","Não deixe campos em branco, a planilha resumo de custos e despesas necessita deles para funcionar",IF(G66374="","Não deixe campos em branco, a planilha resumo de custos e despesas necessita deles para funcionar",""))))</f>
        <v/>
      </c>
    </row>
    <row r="66375" spans="3:9" ht="15" customHeight="1">
      <c r="C66375" s="220" t="str">
        <f t="shared" si="2074"/>
        <v/>
      </c>
      <c r="I66375" s="218" t="str">
        <f t="shared" si="2075"/>
        <v/>
      </c>
    </row>
    <row r="66376" spans="3:9" ht="15" customHeight="1">
      <c r="C66376" s="220" t="str">
        <f t="shared" si="2074"/>
        <v/>
      </c>
      <c r="I66376" s="218" t="str">
        <f t="shared" si="2075"/>
        <v/>
      </c>
    </row>
    <row r="66377" spans="3:9" ht="15" customHeight="1">
      <c r="C66377" s="220" t="str">
        <f t="shared" si="2074"/>
        <v/>
      </c>
      <c r="I66377" s="218" t="str">
        <f t="shared" si="2075"/>
        <v/>
      </c>
    </row>
    <row r="66378" spans="3:9" ht="15" customHeight="1">
      <c r="C66378" s="220" t="str">
        <f t="shared" si="2074"/>
        <v/>
      </c>
      <c r="I66378" s="218" t="str">
        <f t="shared" si="2075"/>
        <v/>
      </c>
    </row>
    <row r="66379" spans="3:9" ht="15" customHeight="1">
      <c r="C66379" s="220" t="str">
        <f t="shared" si="2074"/>
        <v/>
      </c>
      <c r="I66379" s="218" t="str">
        <f t="shared" si="2075"/>
        <v/>
      </c>
    </row>
    <row r="66380" spans="3:9" ht="15" customHeight="1">
      <c r="C66380" s="220" t="str">
        <f t="shared" si="2074"/>
        <v/>
      </c>
      <c r="I66380" s="218" t="str">
        <f t="shared" si="2075"/>
        <v/>
      </c>
    </row>
    <row r="66381" spans="3:9" ht="15" customHeight="1">
      <c r="C66381" s="220" t="str">
        <f t="shared" si="2074"/>
        <v/>
      </c>
      <c r="I66381" s="218" t="str">
        <f t="shared" si="2075"/>
        <v/>
      </c>
    </row>
    <row r="66382" spans="3:9" ht="15" customHeight="1">
      <c r="C66382" s="220" t="str">
        <f t="shared" si="2074"/>
        <v/>
      </c>
      <c r="I66382" s="218" t="str">
        <f t="shared" si="2075"/>
        <v/>
      </c>
    </row>
    <row r="66383" spans="3:9" ht="15" customHeight="1">
      <c r="C66383" s="220" t="str">
        <f t="shared" si="2074"/>
        <v/>
      </c>
      <c r="I66383" s="218" t="str">
        <f t="shared" si="2075"/>
        <v/>
      </c>
    </row>
    <row r="66384" spans="3:9" ht="15" customHeight="1">
      <c r="C66384" s="220" t="str">
        <f t="shared" si="2074"/>
        <v/>
      </c>
      <c r="I66384" s="218" t="str">
        <f t="shared" si="2075"/>
        <v/>
      </c>
    </row>
    <row r="66385" spans="3:9" ht="15" customHeight="1">
      <c r="C66385" s="220" t="str">
        <f t="shared" si="2074"/>
        <v/>
      </c>
      <c r="I66385" s="218" t="str">
        <f t="shared" si="2075"/>
        <v/>
      </c>
    </row>
    <row r="66386" spans="3:9" ht="15" customHeight="1">
      <c r="C66386" s="220" t="str">
        <f t="shared" si="2074"/>
        <v/>
      </c>
      <c r="I66386" s="218" t="str">
        <f t="shared" si="2075"/>
        <v/>
      </c>
    </row>
    <row r="66387" spans="3:9" ht="15" customHeight="1">
      <c r="C66387" s="220" t="str">
        <f t="shared" si="2074"/>
        <v/>
      </c>
      <c r="I66387" s="218" t="str">
        <f t="shared" si="2075"/>
        <v/>
      </c>
    </row>
    <row r="66388" spans="3:9" ht="15" customHeight="1">
      <c r="C66388" s="220" t="str">
        <f t="shared" si="2074"/>
        <v/>
      </c>
      <c r="I66388" s="218" t="str">
        <f t="shared" si="2075"/>
        <v/>
      </c>
    </row>
    <row r="66389" spans="3:9" ht="15" customHeight="1">
      <c r="C66389" s="220" t="str">
        <f t="shared" si="2074"/>
        <v/>
      </c>
      <c r="I66389" s="218" t="str">
        <f t="shared" si="2075"/>
        <v/>
      </c>
    </row>
    <row r="66390" spans="3:9" ht="15" customHeight="1">
      <c r="C66390" s="220" t="str">
        <f t="shared" si="2074"/>
        <v/>
      </c>
      <c r="I66390" s="218" t="str">
        <f t="shared" si="2075"/>
        <v/>
      </c>
    </row>
    <row r="66391" spans="3:9" ht="15" customHeight="1">
      <c r="C66391" s="220" t="str">
        <f t="shared" si="2074"/>
        <v/>
      </c>
      <c r="I66391" s="218" t="str">
        <f t="shared" si="2075"/>
        <v/>
      </c>
    </row>
    <row r="66392" spans="3:9" ht="15" customHeight="1">
      <c r="C66392" s="220" t="str">
        <f t="shared" si="2074"/>
        <v/>
      </c>
      <c r="I66392" s="218" t="str">
        <f t="shared" si="2075"/>
        <v/>
      </c>
    </row>
    <row r="66393" spans="3:9" ht="15" customHeight="1">
      <c r="C66393" s="220" t="str">
        <f t="shared" si="2074"/>
        <v/>
      </c>
      <c r="I66393" s="218" t="str">
        <f t="shared" si="2075"/>
        <v/>
      </c>
    </row>
    <row r="66394" spans="3:9" ht="15" customHeight="1">
      <c r="C66394" s="220" t="str">
        <f t="shared" si="2074"/>
        <v/>
      </c>
      <c r="I66394" s="218" t="str">
        <f t="shared" si="2075"/>
        <v/>
      </c>
    </row>
    <row r="66395" spans="3:9" ht="15" customHeight="1">
      <c r="C66395" s="220" t="str">
        <f t="shared" si="2074"/>
        <v/>
      </c>
      <c r="I66395" s="218" t="str">
        <f t="shared" si="2075"/>
        <v/>
      </c>
    </row>
    <row r="66396" spans="3:9" ht="15" customHeight="1">
      <c r="C66396" s="220" t="str">
        <f t="shared" si="2074"/>
        <v/>
      </c>
      <c r="I66396" s="218" t="str">
        <f t="shared" si="2075"/>
        <v/>
      </c>
    </row>
    <row r="66397" spans="3:9" ht="15" customHeight="1">
      <c r="C66397" s="220" t="str">
        <f t="shared" si="2074"/>
        <v/>
      </c>
      <c r="I66397" s="218" t="str">
        <f t="shared" si="2075"/>
        <v/>
      </c>
    </row>
    <row r="66398" spans="3:9" ht="15" customHeight="1">
      <c r="C66398" s="220" t="str">
        <f t="shared" si="2074"/>
        <v/>
      </c>
      <c r="I66398" s="218" t="str">
        <f t="shared" si="2075"/>
        <v/>
      </c>
    </row>
    <row r="66399" spans="3:9" ht="15" customHeight="1">
      <c r="C66399" s="220" t="str">
        <f t="shared" si="2074"/>
        <v/>
      </c>
      <c r="I66399" s="218" t="str">
        <f t="shared" si="2075"/>
        <v/>
      </c>
    </row>
    <row r="66400" spans="3:9" ht="15" customHeight="1">
      <c r="C66400" s="220" t="str">
        <f t="shared" si="2074"/>
        <v/>
      </c>
      <c r="I66400" s="218" t="str">
        <f t="shared" si="2075"/>
        <v/>
      </c>
    </row>
    <row r="66401" spans="3:9" ht="15" customHeight="1">
      <c r="C66401" s="220" t="str">
        <f t="shared" si="2074"/>
        <v/>
      </c>
      <c r="I66401" s="218" t="str">
        <f t="shared" si="2075"/>
        <v/>
      </c>
    </row>
    <row r="66402" spans="3:9" ht="15" customHeight="1">
      <c r="C66402" s="220" t="str">
        <f t="shared" si="2074"/>
        <v/>
      </c>
      <c r="I66402" s="218" t="str">
        <f t="shared" si="2075"/>
        <v/>
      </c>
    </row>
    <row r="66403" spans="3:9" ht="15" customHeight="1">
      <c r="C66403" s="220" t="str">
        <f t="shared" si="2074"/>
        <v/>
      </c>
      <c r="I66403" s="218" t="str">
        <f t="shared" si="2075"/>
        <v/>
      </c>
    </row>
    <row r="66404" spans="3:9" ht="15" customHeight="1">
      <c r="C66404" s="220" t="str">
        <f t="shared" si="2074"/>
        <v/>
      </c>
      <c r="I66404" s="218" t="str">
        <f t="shared" si="2075"/>
        <v/>
      </c>
    </row>
    <row r="66405" spans="3:9" ht="15" customHeight="1">
      <c r="C66405" s="220" t="str">
        <f t="shared" si="2074"/>
        <v/>
      </c>
      <c r="I66405" s="218" t="str">
        <f t="shared" si="2075"/>
        <v/>
      </c>
    </row>
    <row r="66406" spans="3:9" ht="15" customHeight="1">
      <c r="C66406" s="220" t="str">
        <f t="shared" si="2074"/>
        <v/>
      </c>
      <c r="I66406" s="218" t="str">
        <f t="shared" si="2075"/>
        <v/>
      </c>
    </row>
    <row r="66407" spans="3:9" ht="15" customHeight="1">
      <c r="C66407" s="220" t="str">
        <f t="shared" si="2074"/>
        <v/>
      </c>
      <c r="I66407" s="218" t="str">
        <f t="shared" si="2075"/>
        <v/>
      </c>
    </row>
    <row r="66408" spans="3:9" ht="15" customHeight="1">
      <c r="C66408" s="220" t="str">
        <f t="shared" si="2074"/>
        <v/>
      </c>
      <c r="I66408" s="218" t="str">
        <f t="shared" si="2075"/>
        <v/>
      </c>
    </row>
    <row r="66409" spans="3:9" ht="15" customHeight="1">
      <c r="C66409" s="220" t="str">
        <f t="shared" si="2074"/>
        <v/>
      </c>
      <c r="I66409" s="218" t="str">
        <f t="shared" si="2075"/>
        <v/>
      </c>
    </row>
    <row r="66410" spans="3:9" ht="15" customHeight="1">
      <c r="C66410" s="220" t="str">
        <f t="shared" si="2074"/>
        <v/>
      </c>
      <c r="I66410" s="218" t="str">
        <f t="shared" si="2075"/>
        <v/>
      </c>
    </row>
    <row r="66411" spans="3:9" ht="15" customHeight="1">
      <c r="C66411" s="220" t="str">
        <f t="shared" si="2074"/>
        <v/>
      </c>
      <c r="I66411" s="218" t="str">
        <f t="shared" si="2075"/>
        <v/>
      </c>
    </row>
    <row r="66412" spans="3:9" ht="15" customHeight="1">
      <c r="C66412" s="220" t="str">
        <f t="shared" si="2074"/>
        <v/>
      </c>
      <c r="I66412" s="218" t="str">
        <f t="shared" si="2075"/>
        <v/>
      </c>
    </row>
    <row r="66413" spans="3:9" ht="15" customHeight="1">
      <c r="C66413" s="220" t="str">
        <f t="shared" si="2074"/>
        <v/>
      </c>
      <c r="I66413" s="218" t="str">
        <f t="shared" si="2075"/>
        <v/>
      </c>
    </row>
    <row r="66414" spans="3:9" ht="15" customHeight="1">
      <c r="C66414" s="220" t="str">
        <f t="shared" si="2074"/>
        <v/>
      </c>
      <c r="I66414" s="218" t="str">
        <f t="shared" si="2075"/>
        <v/>
      </c>
    </row>
    <row r="66415" spans="3:9" ht="15" customHeight="1">
      <c r="C66415" s="220" t="str">
        <f t="shared" si="2074"/>
        <v/>
      </c>
      <c r="I66415" s="218" t="str">
        <f t="shared" si="2075"/>
        <v/>
      </c>
    </row>
    <row r="66416" spans="3:9" ht="15" customHeight="1">
      <c r="C66416" s="220" t="str">
        <f t="shared" si="2074"/>
        <v/>
      </c>
      <c r="I66416" s="218" t="str">
        <f t="shared" si="2075"/>
        <v/>
      </c>
    </row>
    <row r="66417" spans="3:9" ht="15" customHeight="1">
      <c r="C66417" s="220" t="str">
        <f t="shared" si="2074"/>
        <v/>
      </c>
      <c r="I66417" s="218" t="str">
        <f t="shared" si="2075"/>
        <v/>
      </c>
    </row>
    <row r="66418" spans="3:9" ht="15" customHeight="1">
      <c r="C66418" s="220" t="str">
        <f t="shared" si="2074"/>
        <v/>
      </c>
      <c r="I66418" s="218" t="str">
        <f t="shared" si="2075"/>
        <v/>
      </c>
    </row>
    <row r="66419" spans="3:9" ht="15" customHeight="1">
      <c r="C66419" s="220" t="str">
        <f t="shared" si="2074"/>
        <v/>
      </c>
      <c r="I66419" s="218" t="str">
        <f t="shared" si="2075"/>
        <v/>
      </c>
    </row>
    <row r="66420" spans="3:9" ht="15" customHeight="1">
      <c r="C66420" s="220" t="str">
        <f t="shared" si="2074"/>
        <v/>
      </c>
      <c r="I66420" s="218" t="str">
        <f t="shared" si="2075"/>
        <v/>
      </c>
    </row>
    <row r="66421" spans="3:9" ht="15" customHeight="1">
      <c r="C66421" s="220" t="str">
        <f t="shared" si="2074"/>
        <v/>
      </c>
      <c r="I66421" s="218" t="str">
        <f t="shared" si="2075"/>
        <v/>
      </c>
    </row>
    <row r="66422" spans="3:9" ht="15" customHeight="1">
      <c r="C66422" s="220" t="str">
        <f t="shared" si="2074"/>
        <v/>
      </c>
      <c r="I66422" s="218" t="str">
        <f t="shared" si="2075"/>
        <v/>
      </c>
    </row>
    <row r="66423" spans="3:9" ht="15" customHeight="1">
      <c r="C66423" s="220" t="str">
        <f t="shared" si="2074"/>
        <v/>
      </c>
      <c r="I66423" s="218" t="str">
        <f t="shared" si="2075"/>
        <v/>
      </c>
    </row>
    <row r="66424" spans="3:9" ht="15" customHeight="1">
      <c r="C66424" s="220" t="str">
        <f t="shared" si="2074"/>
        <v/>
      </c>
      <c r="I66424" s="218" t="str">
        <f t="shared" si="2075"/>
        <v/>
      </c>
    </row>
    <row r="66425" spans="3:9" ht="15" customHeight="1">
      <c r="C66425" s="220" t="str">
        <f t="shared" si="2074"/>
        <v/>
      </c>
      <c r="I66425" s="218" t="str">
        <f t="shared" si="2075"/>
        <v/>
      </c>
    </row>
    <row r="66426" spans="3:9" ht="15" customHeight="1">
      <c r="C66426" s="220" t="str">
        <f t="shared" si="2074"/>
        <v/>
      </c>
      <c r="I66426" s="218" t="str">
        <f t="shared" si="2075"/>
        <v/>
      </c>
    </row>
    <row r="66427" spans="3:9" ht="15" customHeight="1">
      <c r="C66427" s="220" t="str">
        <f t="shared" si="2074"/>
        <v/>
      </c>
      <c r="I66427" s="218" t="str">
        <f t="shared" si="2075"/>
        <v/>
      </c>
    </row>
    <row r="66428" spans="3:9" ht="15" customHeight="1">
      <c r="C66428" s="220" t="str">
        <f t="shared" si="2074"/>
        <v/>
      </c>
      <c r="I66428" s="218" t="str">
        <f t="shared" si="2075"/>
        <v/>
      </c>
    </row>
    <row r="66429" spans="3:9" ht="15" customHeight="1">
      <c r="C66429" s="220" t="str">
        <f t="shared" si="2074"/>
        <v/>
      </c>
      <c r="I66429" s="218" t="str">
        <f t="shared" si="2075"/>
        <v/>
      </c>
    </row>
    <row r="66430" spans="3:9" ht="15" customHeight="1">
      <c r="C66430" s="220" t="str">
        <f t="shared" si="2074"/>
        <v/>
      </c>
      <c r="I66430" s="218" t="str">
        <f t="shared" si="2075"/>
        <v/>
      </c>
    </row>
    <row r="66431" spans="3:9" ht="15" customHeight="1">
      <c r="C66431" s="220" t="str">
        <f t="shared" si="2074"/>
        <v/>
      </c>
      <c r="I66431" s="218" t="str">
        <f t="shared" si="2075"/>
        <v/>
      </c>
    </row>
    <row r="66432" spans="3:9" ht="15" customHeight="1">
      <c r="C66432" s="220" t="str">
        <f t="shared" si="2074"/>
        <v/>
      </c>
      <c r="I66432" s="218" t="str">
        <f t="shared" si="2075"/>
        <v/>
      </c>
    </row>
    <row r="66433" spans="3:9" ht="15" customHeight="1">
      <c r="C66433" s="220" t="str">
        <f t="shared" si="2074"/>
        <v/>
      </c>
      <c r="I66433" s="218" t="str">
        <f t="shared" si="2075"/>
        <v/>
      </c>
    </row>
    <row r="66434" spans="3:9" ht="15" customHeight="1">
      <c r="C66434" s="220" t="str">
        <f t="shared" si="2074"/>
        <v/>
      </c>
      <c r="I66434" s="218" t="str">
        <f t="shared" si="2075"/>
        <v/>
      </c>
    </row>
    <row r="66435" spans="3:9" ht="15" customHeight="1">
      <c r="C66435" s="220" t="str">
        <f t="shared" si="2074"/>
        <v/>
      </c>
      <c r="I66435" s="218" t="str">
        <f t="shared" si="2075"/>
        <v/>
      </c>
    </row>
    <row r="66436" spans="3:9" ht="15" customHeight="1">
      <c r="C66436" s="220" t="str">
        <f t="shared" si="2074"/>
        <v/>
      </c>
      <c r="I66436" s="218" t="str">
        <f t="shared" si="2075"/>
        <v/>
      </c>
    </row>
    <row r="66437" spans="3:9" ht="15" customHeight="1">
      <c r="C66437" s="220" t="str">
        <f t="shared" si="2074"/>
        <v/>
      </c>
      <c r="I66437" s="218" t="str">
        <f t="shared" si="2075"/>
        <v/>
      </c>
    </row>
    <row r="66438" spans="3:9" ht="15" customHeight="1">
      <c r="C66438" s="220" t="str">
        <f t="shared" ref="C66438:C66501" si="2076">IF(B66438="","",MONTH(B66438))</f>
        <v/>
      </c>
      <c r="I66438" s="218" t="str">
        <f t="shared" ref="I66438:I66501" si="2077">IF(H66438="","",IF(E66438="","Não deixe campos em branco, a planilha resumo de custos e despesas necessita deles para funcionar",IF(F66438="","Não deixe campos em branco, a planilha resumo de custos e despesas necessita deles para funcionar",IF(G66438="","Não deixe campos em branco, a planilha resumo de custos e despesas necessita deles para funcionar",""))))</f>
        <v/>
      </c>
    </row>
    <row r="66439" spans="3:9" ht="15" customHeight="1">
      <c r="C66439" s="220" t="str">
        <f t="shared" si="2076"/>
        <v/>
      </c>
      <c r="I66439" s="218" t="str">
        <f t="shared" si="2077"/>
        <v/>
      </c>
    </row>
    <row r="66440" spans="3:9" ht="15" customHeight="1">
      <c r="C66440" s="220" t="str">
        <f t="shared" si="2076"/>
        <v/>
      </c>
      <c r="I66440" s="218" t="str">
        <f t="shared" si="2077"/>
        <v/>
      </c>
    </row>
    <row r="66441" spans="3:9" ht="15" customHeight="1">
      <c r="C66441" s="220" t="str">
        <f t="shared" si="2076"/>
        <v/>
      </c>
      <c r="I66441" s="218" t="str">
        <f t="shared" si="2077"/>
        <v/>
      </c>
    </row>
    <row r="66442" spans="3:9" ht="15" customHeight="1">
      <c r="C66442" s="220" t="str">
        <f t="shared" si="2076"/>
        <v/>
      </c>
      <c r="I66442" s="218" t="str">
        <f t="shared" si="2077"/>
        <v/>
      </c>
    </row>
    <row r="66443" spans="3:9" ht="15" customHeight="1">
      <c r="C66443" s="220" t="str">
        <f t="shared" si="2076"/>
        <v/>
      </c>
      <c r="I66443" s="218" t="str">
        <f t="shared" si="2077"/>
        <v/>
      </c>
    </row>
    <row r="66444" spans="3:9" ht="15" customHeight="1">
      <c r="C66444" s="220" t="str">
        <f t="shared" si="2076"/>
        <v/>
      </c>
      <c r="I66444" s="218" t="str">
        <f t="shared" si="2077"/>
        <v/>
      </c>
    </row>
    <row r="66445" spans="3:9" ht="15" customHeight="1">
      <c r="C66445" s="220" t="str">
        <f t="shared" si="2076"/>
        <v/>
      </c>
      <c r="I66445" s="218" t="str">
        <f t="shared" si="2077"/>
        <v/>
      </c>
    </row>
    <row r="66446" spans="3:9" ht="15" customHeight="1">
      <c r="C66446" s="220" t="str">
        <f t="shared" si="2076"/>
        <v/>
      </c>
      <c r="I66446" s="218" t="str">
        <f t="shared" si="2077"/>
        <v/>
      </c>
    </row>
    <row r="66447" spans="3:9" ht="15" customHeight="1">
      <c r="C66447" s="220" t="str">
        <f t="shared" si="2076"/>
        <v/>
      </c>
      <c r="I66447" s="218" t="str">
        <f t="shared" si="2077"/>
        <v/>
      </c>
    </row>
    <row r="66448" spans="3:9" ht="15" customHeight="1">
      <c r="C66448" s="220" t="str">
        <f t="shared" si="2076"/>
        <v/>
      </c>
      <c r="I66448" s="218" t="str">
        <f t="shared" si="2077"/>
        <v/>
      </c>
    </row>
    <row r="66449" spans="3:9" ht="15" customHeight="1">
      <c r="C66449" s="220" t="str">
        <f t="shared" si="2076"/>
        <v/>
      </c>
      <c r="I66449" s="218" t="str">
        <f t="shared" si="2077"/>
        <v/>
      </c>
    </row>
    <row r="66450" spans="3:9" ht="15" customHeight="1">
      <c r="C66450" s="220" t="str">
        <f t="shared" si="2076"/>
        <v/>
      </c>
      <c r="I66450" s="218" t="str">
        <f t="shared" si="2077"/>
        <v/>
      </c>
    </row>
    <row r="66451" spans="3:9" ht="15" customHeight="1">
      <c r="C66451" s="220" t="str">
        <f t="shared" si="2076"/>
        <v/>
      </c>
      <c r="I66451" s="218" t="str">
        <f t="shared" si="2077"/>
        <v/>
      </c>
    </row>
    <row r="66452" spans="3:9" ht="15" customHeight="1">
      <c r="C66452" s="220" t="str">
        <f t="shared" si="2076"/>
        <v/>
      </c>
      <c r="I66452" s="218" t="str">
        <f t="shared" si="2077"/>
        <v/>
      </c>
    </row>
    <row r="66453" spans="3:9" ht="15" customHeight="1">
      <c r="C66453" s="220" t="str">
        <f t="shared" si="2076"/>
        <v/>
      </c>
      <c r="I66453" s="218" t="str">
        <f t="shared" si="2077"/>
        <v/>
      </c>
    </row>
    <row r="66454" spans="3:9" ht="15" customHeight="1">
      <c r="C66454" s="220" t="str">
        <f t="shared" si="2076"/>
        <v/>
      </c>
      <c r="I66454" s="218" t="str">
        <f t="shared" si="2077"/>
        <v/>
      </c>
    </row>
    <row r="66455" spans="3:9" ht="15" customHeight="1">
      <c r="C66455" s="220" t="str">
        <f t="shared" si="2076"/>
        <v/>
      </c>
      <c r="I66455" s="218" t="str">
        <f t="shared" si="2077"/>
        <v/>
      </c>
    </row>
    <row r="66456" spans="3:9" ht="15" customHeight="1">
      <c r="C66456" s="220" t="str">
        <f t="shared" si="2076"/>
        <v/>
      </c>
      <c r="I66456" s="218" t="str">
        <f t="shared" si="2077"/>
        <v/>
      </c>
    </row>
    <row r="66457" spans="3:9" ht="15" customHeight="1">
      <c r="C66457" s="220" t="str">
        <f t="shared" si="2076"/>
        <v/>
      </c>
      <c r="I66457" s="218" t="str">
        <f t="shared" si="2077"/>
        <v/>
      </c>
    </row>
    <row r="66458" spans="3:9" ht="15" customHeight="1">
      <c r="C66458" s="220" t="str">
        <f t="shared" si="2076"/>
        <v/>
      </c>
      <c r="I66458" s="218" t="str">
        <f t="shared" si="2077"/>
        <v/>
      </c>
    </row>
    <row r="66459" spans="3:9" ht="15" customHeight="1">
      <c r="C66459" s="220" t="str">
        <f t="shared" si="2076"/>
        <v/>
      </c>
      <c r="I66459" s="218" t="str">
        <f t="shared" si="2077"/>
        <v/>
      </c>
    </row>
    <row r="66460" spans="3:9" ht="15" customHeight="1">
      <c r="C66460" s="220" t="str">
        <f t="shared" si="2076"/>
        <v/>
      </c>
      <c r="I66460" s="218" t="str">
        <f t="shared" si="2077"/>
        <v/>
      </c>
    </row>
    <row r="66461" spans="3:9" ht="15" customHeight="1">
      <c r="C66461" s="220" t="str">
        <f t="shared" si="2076"/>
        <v/>
      </c>
      <c r="I66461" s="218" t="str">
        <f t="shared" si="2077"/>
        <v/>
      </c>
    </row>
    <row r="66462" spans="3:9" ht="15" customHeight="1">
      <c r="C66462" s="220" t="str">
        <f t="shared" si="2076"/>
        <v/>
      </c>
      <c r="I66462" s="218" t="str">
        <f t="shared" si="2077"/>
        <v/>
      </c>
    </row>
    <row r="66463" spans="3:9" ht="15" customHeight="1">
      <c r="C66463" s="220" t="str">
        <f t="shared" si="2076"/>
        <v/>
      </c>
      <c r="I66463" s="218" t="str">
        <f t="shared" si="2077"/>
        <v/>
      </c>
    </row>
    <row r="66464" spans="3:9" ht="15" customHeight="1">
      <c r="C66464" s="220" t="str">
        <f t="shared" si="2076"/>
        <v/>
      </c>
      <c r="I66464" s="218" t="str">
        <f t="shared" si="2077"/>
        <v/>
      </c>
    </row>
    <row r="66465" spans="3:9" ht="15" customHeight="1">
      <c r="C66465" s="220" t="str">
        <f t="shared" si="2076"/>
        <v/>
      </c>
      <c r="I66465" s="218" t="str">
        <f t="shared" si="2077"/>
        <v/>
      </c>
    </row>
    <row r="66466" spans="3:9" ht="15" customHeight="1">
      <c r="C66466" s="220" t="str">
        <f t="shared" si="2076"/>
        <v/>
      </c>
      <c r="I66466" s="218" t="str">
        <f t="shared" si="2077"/>
        <v/>
      </c>
    </row>
    <row r="66467" spans="3:9" ht="15" customHeight="1">
      <c r="C66467" s="220" t="str">
        <f t="shared" si="2076"/>
        <v/>
      </c>
      <c r="I66467" s="218" t="str">
        <f t="shared" si="2077"/>
        <v/>
      </c>
    </row>
    <row r="66468" spans="3:9" ht="15" customHeight="1">
      <c r="C66468" s="220" t="str">
        <f t="shared" si="2076"/>
        <v/>
      </c>
      <c r="I66468" s="218" t="str">
        <f t="shared" si="2077"/>
        <v/>
      </c>
    </row>
    <row r="66469" spans="3:9" ht="15" customHeight="1">
      <c r="C66469" s="220" t="str">
        <f t="shared" si="2076"/>
        <v/>
      </c>
      <c r="I66469" s="218" t="str">
        <f t="shared" si="2077"/>
        <v/>
      </c>
    </row>
    <row r="66470" spans="3:9" ht="15" customHeight="1">
      <c r="C66470" s="220" t="str">
        <f t="shared" si="2076"/>
        <v/>
      </c>
      <c r="I66470" s="218" t="str">
        <f t="shared" si="2077"/>
        <v/>
      </c>
    </row>
    <row r="66471" spans="3:9" ht="15" customHeight="1">
      <c r="C66471" s="220" t="str">
        <f t="shared" si="2076"/>
        <v/>
      </c>
      <c r="I66471" s="218" t="str">
        <f t="shared" si="2077"/>
        <v/>
      </c>
    </row>
    <row r="66472" spans="3:9" ht="15" customHeight="1">
      <c r="C66472" s="220" t="str">
        <f t="shared" si="2076"/>
        <v/>
      </c>
      <c r="I66472" s="218" t="str">
        <f t="shared" si="2077"/>
        <v/>
      </c>
    </row>
    <row r="66473" spans="3:9" ht="15" customHeight="1">
      <c r="C66473" s="220" t="str">
        <f t="shared" si="2076"/>
        <v/>
      </c>
      <c r="I66473" s="218" t="str">
        <f t="shared" si="2077"/>
        <v/>
      </c>
    </row>
    <row r="66474" spans="3:9" ht="15" customHeight="1">
      <c r="C66474" s="220" t="str">
        <f t="shared" si="2076"/>
        <v/>
      </c>
      <c r="I66474" s="218" t="str">
        <f t="shared" si="2077"/>
        <v/>
      </c>
    </row>
    <row r="66475" spans="3:9" ht="15" customHeight="1">
      <c r="C66475" s="220" t="str">
        <f t="shared" si="2076"/>
        <v/>
      </c>
      <c r="I66475" s="218" t="str">
        <f t="shared" si="2077"/>
        <v/>
      </c>
    </row>
    <row r="66476" spans="3:9" ht="15" customHeight="1">
      <c r="C66476" s="220" t="str">
        <f t="shared" si="2076"/>
        <v/>
      </c>
      <c r="I66476" s="218" t="str">
        <f t="shared" si="2077"/>
        <v/>
      </c>
    </row>
    <row r="66477" spans="3:9" ht="15" customHeight="1">
      <c r="C66477" s="220" t="str">
        <f t="shared" si="2076"/>
        <v/>
      </c>
      <c r="I66477" s="218" t="str">
        <f t="shared" si="2077"/>
        <v/>
      </c>
    </row>
    <row r="66478" spans="3:9" ht="15" customHeight="1">
      <c r="C66478" s="220" t="str">
        <f t="shared" si="2076"/>
        <v/>
      </c>
      <c r="I66478" s="218" t="str">
        <f t="shared" si="2077"/>
        <v/>
      </c>
    </row>
    <row r="66479" spans="3:9" ht="15" customHeight="1">
      <c r="C66479" s="220" t="str">
        <f t="shared" si="2076"/>
        <v/>
      </c>
      <c r="I66479" s="218" t="str">
        <f t="shared" si="2077"/>
        <v/>
      </c>
    </row>
    <row r="66480" spans="3:9" ht="15" customHeight="1">
      <c r="C66480" s="220" t="str">
        <f t="shared" si="2076"/>
        <v/>
      </c>
      <c r="I66480" s="218" t="str">
        <f t="shared" si="2077"/>
        <v/>
      </c>
    </row>
    <row r="66481" spans="3:9" ht="15" customHeight="1">
      <c r="C66481" s="220" t="str">
        <f t="shared" si="2076"/>
        <v/>
      </c>
      <c r="I66481" s="218" t="str">
        <f t="shared" si="2077"/>
        <v/>
      </c>
    </row>
    <row r="66482" spans="3:9" ht="15" customHeight="1">
      <c r="C66482" s="220" t="str">
        <f t="shared" si="2076"/>
        <v/>
      </c>
      <c r="I66482" s="218" t="str">
        <f t="shared" si="2077"/>
        <v/>
      </c>
    </row>
    <row r="66483" spans="3:9" ht="15" customHeight="1">
      <c r="C66483" s="220" t="str">
        <f t="shared" si="2076"/>
        <v/>
      </c>
      <c r="I66483" s="218" t="str">
        <f t="shared" si="2077"/>
        <v/>
      </c>
    </row>
    <row r="66484" spans="3:9" ht="15" customHeight="1">
      <c r="C66484" s="220" t="str">
        <f t="shared" si="2076"/>
        <v/>
      </c>
      <c r="I66484" s="218" t="str">
        <f t="shared" si="2077"/>
        <v/>
      </c>
    </row>
    <row r="66485" spans="3:9" ht="15" customHeight="1">
      <c r="C66485" s="220" t="str">
        <f t="shared" si="2076"/>
        <v/>
      </c>
      <c r="I66485" s="218" t="str">
        <f t="shared" si="2077"/>
        <v/>
      </c>
    </row>
    <row r="66486" spans="3:9" ht="15" customHeight="1">
      <c r="C66486" s="220" t="str">
        <f t="shared" si="2076"/>
        <v/>
      </c>
      <c r="I66486" s="218" t="str">
        <f t="shared" si="2077"/>
        <v/>
      </c>
    </row>
    <row r="66487" spans="3:9" ht="15" customHeight="1">
      <c r="C66487" s="220" t="str">
        <f t="shared" si="2076"/>
        <v/>
      </c>
      <c r="I66487" s="218" t="str">
        <f t="shared" si="2077"/>
        <v/>
      </c>
    </row>
    <row r="66488" spans="3:9" ht="15" customHeight="1">
      <c r="C66488" s="220" t="str">
        <f t="shared" si="2076"/>
        <v/>
      </c>
      <c r="I66488" s="218" t="str">
        <f t="shared" si="2077"/>
        <v/>
      </c>
    </row>
    <row r="66489" spans="3:9" ht="15" customHeight="1">
      <c r="C66489" s="220" t="str">
        <f t="shared" si="2076"/>
        <v/>
      </c>
      <c r="I66489" s="218" t="str">
        <f t="shared" si="2077"/>
        <v/>
      </c>
    </row>
    <row r="66490" spans="3:9" ht="15" customHeight="1">
      <c r="C66490" s="220" t="str">
        <f t="shared" si="2076"/>
        <v/>
      </c>
      <c r="I66490" s="218" t="str">
        <f t="shared" si="2077"/>
        <v/>
      </c>
    </row>
    <row r="66491" spans="3:9" ht="15" customHeight="1">
      <c r="C66491" s="220" t="str">
        <f t="shared" si="2076"/>
        <v/>
      </c>
      <c r="I66491" s="218" t="str">
        <f t="shared" si="2077"/>
        <v/>
      </c>
    </row>
    <row r="66492" spans="3:9" ht="15" customHeight="1">
      <c r="C66492" s="220" t="str">
        <f t="shared" si="2076"/>
        <v/>
      </c>
      <c r="I66492" s="218" t="str">
        <f t="shared" si="2077"/>
        <v/>
      </c>
    </row>
    <row r="66493" spans="3:9" ht="15" customHeight="1">
      <c r="C66493" s="220" t="str">
        <f t="shared" si="2076"/>
        <v/>
      </c>
      <c r="I66493" s="218" t="str">
        <f t="shared" si="2077"/>
        <v/>
      </c>
    </row>
    <row r="66494" spans="3:9" ht="15" customHeight="1">
      <c r="C66494" s="220" t="str">
        <f t="shared" si="2076"/>
        <v/>
      </c>
      <c r="I66494" s="218" t="str">
        <f t="shared" si="2077"/>
        <v/>
      </c>
    </row>
    <row r="66495" spans="3:9" ht="15" customHeight="1">
      <c r="C66495" s="220" t="str">
        <f t="shared" si="2076"/>
        <v/>
      </c>
      <c r="I66495" s="218" t="str">
        <f t="shared" si="2077"/>
        <v/>
      </c>
    </row>
    <row r="66496" spans="3:9" ht="15" customHeight="1">
      <c r="C66496" s="220" t="str">
        <f t="shared" si="2076"/>
        <v/>
      </c>
      <c r="I66496" s="218" t="str">
        <f t="shared" si="2077"/>
        <v/>
      </c>
    </row>
    <row r="66497" spans="3:9" ht="15" customHeight="1">
      <c r="C66497" s="220" t="str">
        <f t="shared" si="2076"/>
        <v/>
      </c>
      <c r="I66497" s="218" t="str">
        <f t="shared" si="2077"/>
        <v/>
      </c>
    </row>
    <row r="66498" spans="3:9" ht="15" customHeight="1">
      <c r="C66498" s="220" t="str">
        <f t="shared" si="2076"/>
        <v/>
      </c>
      <c r="I66498" s="218" t="str">
        <f t="shared" si="2077"/>
        <v/>
      </c>
    </row>
    <row r="66499" spans="3:9" ht="15" customHeight="1">
      <c r="C66499" s="220" t="str">
        <f t="shared" si="2076"/>
        <v/>
      </c>
      <c r="I66499" s="218" t="str">
        <f t="shared" si="2077"/>
        <v/>
      </c>
    </row>
    <row r="66500" spans="3:9" ht="15" customHeight="1">
      <c r="C66500" s="220" t="str">
        <f t="shared" si="2076"/>
        <v/>
      </c>
      <c r="I66500" s="218" t="str">
        <f t="shared" si="2077"/>
        <v/>
      </c>
    </row>
    <row r="66501" spans="3:9" ht="15" customHeight="1">
      <c r="C66501" s="220" t="str">
        <f t="shared" si="2076"/>
        <v/>
      </c>
      <c r="I66501" s="218" t="str">
        <f t="shared" si="2077"/>
        <v/>
      </c>
    </row>
    <row r="66502" spans="3:9" ht="15" customHeight="1">
      <c r="C66502" s="220" t="str">
        <f t="shared" ref="C66502:C66565" si="2078">IF(B66502="","",MONTH(B66502))</f>
        <v/>
      </c>
      <c r="I66502" s="218" t="str">
        <f t="shared" ref="I66502:I66565" si="2079">IF(H66502="","",IF(E66502="","Não deixe campos em branco, a planilha resumo de custos e despesas necessita deles para funcionar",IF(F66502="","Não deixe campos em branco, a planilha resumo de custos e despesas necessita deles para funcionar",IF(G66502="","Não deixe campos em branco, a planilha resumo de custos e despesas necessita deles para funcionar",""))))</f>
        <v/>
      </c>
    </row>
    <row r="66503" spans="3:9" ht="15" customHeight="1">
      <c r="C66503" s="220" t="str">
        <f t="shared" si="2078"/>
        <v/>
      </c>
      <c r="I66503" s="218" t="str">
        <f t="shared" si="2079"/>
        <v/>
      </c>
    </row>
    <row r="66504" spans="3:9" ht="15" customHeight="1">
      <c r="C66504" s="220" t="str">
        <f t="shared" si="2078"/>
        <v/>
      </c>
      <c r="I66504" s="218" t="str">
        <f t="shared" si="2079"/>
        <v/>
      </c>
    </row>
    <row r="66505" spans="3:9" ht="15" customHeight="1">
      <c r="C66505" s="220" t="str">
        <f t="shared" si="2078"/>
        <v/>
      </c>
      <c r="I66505" s="218" t="str">
        <f t="shared" si="2079"/>
        <v/>
      </c>
    </row>
    <row r="66506" spans="3:9" ht="15" customHeight="1">
      <c r="C66506" s="220" t="str">
        <f t="shared" si="2078"/>
        <v/>
      </c>
      <c r="I66506" s="218" t="str">
        <f t="shared" si="2079"/>
        <v/>
      </c>
    </row>
    <row r="66507" spans="3:9" ht="15" customHeight="1">
      <c r="C66507" s="220" t="str">
        <f t="shared" si="2078"/>
        <v/>
      </c>
      <c r="I66507" s="218" t="str">
        <f t="shared" si="2079"/>
        <v/>
      </c>
    </row>
    <row r="66508" spans="3:9" ht="15" customHeight="1">
      <c r="C66508" s="220" t="str">
        <f t="shared" si="2078"/>
        <v/>
      </c>
      <c r="I66508" s="218" t="str">
        <f t="shared" si="2079"/>
        <v/>
      </c>
    </row>
    <row r="66509" spans="3:9" ht="15" customHeight="1">
      <c r="C66509" s="220" t="str">
        <f t="shared" si="2078"/>
        <v/>
      </c>
      <c r="I66509" s="218" t="str">
        <f t="shared" si="2079"/>
        <v/>
      </c>
    </row>
    <row r="66510" spans="3:9" ht="15" customHeight="1">
      <c r="C66510" s="220" t="str">
        <f t="shared" si="2078"/>
        <v/>
      </c>
      <c r="I66510" s="218" t="str">
        <f t="shared" si="2079"/>
        <v/>
      </c>
    </row>
    <row r="66511" spans="3:9" ht="15" customHeight="1">
      <c r="C66511" s="220" t="str">
        <f t="shared" si="2078"/>
        <v/>
      </c>
      <c r="I66511" s="218" t="str">
        <f t="shared" si="2079"/>
        <v/>
      </c>
    </row>
    <row r="66512" spans="3:9" ht="15" customHeight="1">
      <c r="C66512" s="220" t="str">
        <f t="shared" si="2078"/>
        <v/>
      </c>
      <c r="I66512" s="218" t="str">
        <f t="shared" si="2079"/>
        <v/>
      </c>
    </row>
    <row r="66513" spans="3:9" ht="15" customHeight="1">
      <c r="C66513" s="220" t="str">
        <f t="shared" si="2078"/>
        <v/>
      </c>
      <c r="I66513" s="218" t="str">
        <f t="shared" si="2079"/>
        <v/>
      </c>
    </row>
    <row r="66514" spans="3:9" ht="15" customHeight="1">
      <c r="C66514" s="220" t="str">
        <f t="shared" si="2078"/>
        <v/>
      </c>
      <c r="I66514" s="218" t="str">
        <f t="shared" si="2079"/>
        <v/>
      </c>
    </row>
    <row r="66515" spans="3:9" ht="15" customHeight="1">
      <c r="C66515" s="220" t="str">
        <f t="shared" si="2078"/>
        <v/>
      </c>
      <c r="I66515" s="218" t="str">
        <f t="shared" si="2079"/>
        <v/>
      </c>
    </row>
    <row r="66516" spans="3:9" ht="15" customHeight="1">
      <c r="C66516" s="220" t="str">
        <f t="shared" si="2078"/>
        <v/>
      </c>
      <c r="I66516" s="218" t="str">
        <f t="shared" si="2079"/>
        <v/>
      </c>
    </row>
    <row r="66517" spans="3:9" ht="15" customHeight="1">
      <c r="C66517" s="220" t="str">
        <f t="shared" si="2078"/>
        <v/>
      </c>
      <c r="I66517" s="218" t="str">
        <f t="shared" si="2079"/>
        <v/>
      </c>
    </row>
    <row r="66518" spans="3:9" ht="15" customHeight="1">
      <c r="C66518" s="220" t="str">
        <f t="shared" si="2078"/>
        <v/>
      </c>
      <c r="I66518" s="218" t="str">
        <f t="shared" si="2079"/>
        <v/>
      </c>
    </row>
    <row r="66519" spans="3:9" ht="15" customHeight="1">
      <c r="C66519" s="220" t="str">
        <f t="shared" si="2078"/>
        <v/>
      </c>
      <c r="I66519" s="218" t="str">
        <f t="shared" si="2079"/>
        <v/>
      </c>
    </row>
    <row r="66520" spans="3:9" ht="15" customHeight="1">
      <c r="C66520" s="220" t="str">
        <f t="shared" si="2078"/>
        <v/>
      </c>
      <c r="I66520" s="218" t="str">
        <f t="shared" si="2079"/>
        <v/>
      </c>
    </row>
    <row r="66521" spans="3:9" ht="15" customHeight="1">
      <c r="C66521" s="220" t="str">
        <f t="shared" si="2078"/>
        <v/>
      </c>
      <c r="I66521" s="218" t="str">
        <f t="shared" si="2079"/>
        <v/>
      </c>
    </row>
    <row r="66522" spans="3:9" ht="15" customHeight="1">
      <c r="C66522" s="220" t="str">
        <f t="shared" si="2078"/>
        <v/>
      </c>
      <c r="I66522" s="218" t="str">
        <f t="shared" si="2079"/>
        <v/>
      </c>
    </row>
    <row r="66523" spans="3:9" ht="15" customHeight="1">
      <c r="C66523" s="220" t="str">
        <f t="shared" si="2078"/>
        <v/>
      </c>
      <c r="I66523" s="218" t="str">
        <f t="shared" si="2079"/>
        <v/>
      </c>
    </row>
    <row r="66524" spans="3:9" ht="15" customHeight="1">
      <c r="C66524" s="220" t="str">
        <f t="shared" si="2078"/>
        <v/>
      </c>
      <c r="I66524" s="218" t="str">
        <f t="shared" si="2079"/>
        <v/>
      </c>
    </row>
    <row r="66525" spans="3:9" ht="15" customHeight="1">
      <c r="C66525" s="220" t="str">
        <f t="shared" si="2078"/>
        <v/>
      </c>
      <c r="I66525" s="218" t="str">
        <f t="shared" si="2079"/>
        <v/>
      </c>
    </row>
    <row r="66526" spans="3:9" ht="15" customHeight="1">
      <c r="C66526" s="220" t="str">
        <f t="shared" si="2078"/>
        <v/>
      </c>
      <c r="I66526" s="218" t="str">
        <f t="shared" si="2079"/>
        <v/>
      </c>
    </row>
    <row r="66527" spans="3:9" ht="15" customHeight="1">
      <c r="C66527" s="220" t="str">
        <f t="shared" si="2078"/>
        <v/>
      </c>
      <c r="I66527" s="218" t="str">
        <f t="shared" si="2079"/>
        <v/>
      </c>
    </row>
    <row r="66528" spans="3:9" ht="15" customHeight="1">
      <c r="C66528" s="220" t="str">
        <f t="shared" si="2078"/>
        <v/>
      </c>
      <c r="I66528" s="218" t="str">
        <f t="shared" si="2079"/>
        <v/>
      </c>
    </row>
    <row r="66529" spans="3:9" ht="15" customHeight="1">
      <c r="C66529" s="220" t="str">
        <f t="shared" si="2078"/>
        <v/>
      </c>
      <c r="I66529" s="218" t="str">
        <f t="shared" si="2079"/>
        <v/>
      </c>
    </row>
    <row r="66530" spans="3:9" ht="15" customHeight="1">
      <c r="C66530" s="220" t="str">
        <f t="shared" si="2078"/>
        <v/>
      </c>
      <c r="I66530" s="218" t="str">
        <f t="shared" si="2079"/>
        <v/>
      </c>
    </row>
    <row r="66531" spans="3:9" ht="15" customHeight="1">
      <c r="C66531" s="220" t="str">
        <f t="shared" si="2078"/>
        <v/>
      </c>
      <c r="I66531" s="218" t="str">
        <f t="shared" si="2079"/>
        <v/>
      </c>
    </row>
    <row r="66532" spans="3:9" ht="15" customHeight="1">
      <c r="C66532" s="220" t="str">
        <f t="shared" si="2078"/>
        <v/>
      </c>
      <c r="I66532" s="218" t="str">
        <f t="shared" si="2079"/>
        <v/>
      </c>
    </row>
    <row r="66533" spans="3:9" ht="15" customHeight="1">
      <c r="C66533" s="220" t="str">
        <f t="shared" si="2078"/>
        <v/>
      </c>
      <c r="I66533" s="218" t="str">
        <f t="shared" si="2079"/>
        <v/>
      </c>
    </row>
    <row r="66534" spans="3:9" ht="15" customHeight="1">
      <c r="C66534" s="220" t="str">
        <f t="shared" si="2078"/>
        <v/>
      </c>
      <c r="I66534" s="218" t="str">
        <f t="shared" si="2079"/>
        <v/>
      </c>
    </row>
    <row r="66535" spans="3:9" ht="15" customHeight="1">
      <c r="C66535" s="220" t="str">
        <f t="shared" si="2078"/>
        <v/>
      </c>
      <c r="I66535" s="218" t="str">
        <f t="shared" si="2079"/>
        <v/>
      </c>
    </row>
    <row r="66536" spans="3:9" ht="15" customHeight="1">
      <c r="C66536" s="220" t="str">
        <f t="shared" si="2078"/>
        <v/>
      </c>
      <c r="I66536" s="218" t="str">
        <f t="shared" si="2079"/>
        <v/>
      </c>
    </row>
    <row r="66537" spans="3:9" ht="15" customHeight="1">
      <c r="C66537" s="220" t="str">
        <f t="shared" si="2078"/>
        <v/>
      </c>
      <c r="I66537" s="218" t="str">
        <f t="shared" si="2079"/>
        <v/>
      </c>
    </row>
    <row r="66538" spans="3:9" ht="15" customHeight="1">
      <c r="C66538" s="220" t="str">
        <f t="shared" si="2078"/>
        <v/>
      </c>
      <c r="I66538" s="218" t="str">
        <f t="shared" si="2079"/>
        <v/>
      </c>
    </row>
    <row r="66539" spans="3:9" ht="15" customHeight="1">
      <c r="C66539" s="220" t="str">
        <f t="shared" si="2078"/>
        <v/>
      </c>
      <c r="I66539" s="218" t="str">
        <f t="shared" si="2079"/>
        <v/>
      </c>
    </row>
    <row r="66540" spans="3:9" ht="15" customHeight="1">
      <c r="C66540" s="220" t="str">
        <f t="shared" si="2078"/>
        <v/>
      </c>
      <c r="I66540" s="218" t="str">
        <f t="shared" si="2079"/>
        <v/>
      </c>
    </row>
    <row r="66541" spans="3:9" ht="15" customHeight="1">
      <c r="C66541" s="220" t="str">
        <f t="shared" si="2078"/>
        <v/>
      </c>
      <c r="I66541" s="218" t="str">
        <f t="shared" si="2079"/>
        <v/>
      </c>
    </row>
    <row r="66542" spans="3:9" ht="15" customHeight="1">
      <c r="C66542" s="220" t="str">
        <f t="shared" si="2078"/>
        <v/>
      </c>
      <c r="I66542" s="218" t="str">
        <f t="shared" si="2079"/>
        <v/>
      </c>
    </row>
    <row r="66543" spans="3:9" ht="15" customHeight="1">
      <c r="C66543" s="220" t="str">
        <f t="shared" si="2078"/>
        <v/>
      </c>
      <c r="I66543" s="218" t="str">
        <f t="shared" si="2079"/>
        <v/>
      </c>
    </row>
    <row r="66544" spans="3:9" ht="15" customHeight="1">
      <c r="C66544" s="220" t="str">
        <f t="shared" si="2078"/>
        <v/>
      </c>
      <c r="I66544" s="218" t="str">
        <f t="shared" si="2079"/>
        <v/>
      </c>
    </row>
    <row r="66545" spans="3:9" ht="15" customHeight="1">
      <c r="C66545" s="220" t="str">
        <f t="shared" si="2078"/>
        <v/>
      </c>
      <c r="I66545" s="218" t="str">
        <f t="shared" si="2079"/>
        <v/>
      </c>
    </row>
    <row r="66546" spans="3:9" ht="15" customHeight="1">
      <c r="C66546" s="220" t="str">
        <f t="shared" si="2078"/>
        <v/>
      </c>
      <c r="I66546" s="218" t="str">
        <f t="shared" si="2079"/>
        <v/>
      </c>
    </row>
    <row r="66547" spans="3:9" ht="15" customHeight="1">
      <c r="C66547" s="220" t="str">
        <f t="shared" si="2078"/>
        <v/>
      </c>
      <c r="I66547" s="218" t="str">
        <f t="shared" si="2079"/>
        <v/>
      </c>
    </row>
    <row r="66548" spans="3:9" ht="15" customHeight="1">
      <c r="C66548" s="220" t="str">
        <f t="shared" si="2078"/>
        <v/>
      </c>
      <c r="I66548" s="218" t="str">
        <f t="shared" si="2079"/>
        <v/>
      </c>
    </row>
    <row r="66549" spans="3:9" ht="15" customHeight="1">
      <c r="C66549" s="220" t="str">
        <f t="shared" si="2078"/>
        <v/>
      </c>
      <c r="I66549" s="218" t="str">
        <f t="shared" si="2079"/>
        <v/>
      </c>
    </row>
    <row r="66550" spans="3:9" ht="15" customHeight="1">
      <c r="C66550" s="220" t="str">
        <f t="shared" si="2078"/>
        <v/>
      </c>
      <c r="I66550" s="218" t="str">
        <f t="shared" si="2079"/>
        <v/>
      </c>
    </row>
    <row r="66551" spans="3:9" ht="15" customHeight="1">
      <c r="C66551" s="220" t="str">
        <f t="shared" si="2078"/>
        <v/>
      </c>
      <c r="I66551" s="218" t="str">
        <f t="shared" si="2079"/>
        <v/>
      </c>
    </row>
    <row r="66552" spans="3:9" ht="15" customHeight="1">
      <c r="C66552" s="220" t="str">
        <f t="shared" si="2078"/>
        <v/>
      </c>
      <c r="I66552" s="218" t="str">
        <f t="shared" si="2079"/>
        <v/>
      </c>
    </row>
    <row r="66553" spans="3:9" ht="15" customHeight="1">
      <c r="C66553" s="220" t="str">
        <f t="shared" si="2078"/>
        <v/>
      </c>
      <c r="I66553" s="218" t="str">
        <f t="shared" si="2079"/>
        <v/>
      </c>
    </row>
    <row r="66554" spans="3:9" ht="15" customHeight="1">
      <c r="C66554" s="220" t="str">
        <f t="shared" si="2078"/>
        <v/>
      </c>
      <c r="I66554" s="218" t="str">
        <f t="shared" si="2079"/>
        <v/>
      </c>
    </row>
    <row r="66555" spans="3:9" ht="15" customHeight="1">
      <c r="C66555" s="220" t="str">
        <f t="shared" si="2078"/>
        <v/>
      </c>
      <c r="I66555" s="218" t="str">
        <f t="shared" si="2079"/>
        <v/>
      </c>
    </row>
    <row r="66556" spans="3:9" ht="15" customHeight="1">
      <c r="C66556" s="220" t="str">
        <f t="shared" si="2078"/>
        <v/>
      </c>
      <c r="I66556" s="218" t="str">
        <f t="shared" si="2079"/>
        <v/>
      </c>
    </row>
    <row r="66557" spans="3:9" ht="15" customHeight="1">
      <c r="C66557" s="220" t="str">
        <f t="shared" si="2078"/>
        <v/>
      </c>
      <c r="I66557" s="218" t="str">
        <f t="shared" si="2079"/>
        <v/>
      </c>
    </row>
    <row r="66558" spans="3:9" ht="15" customHeight="1">
      <c r="C66558" s="220" t="str">
        <f t="shared" si="2078"/>
        <v/>
      </c>
      <c r="I66558" s="218" t="str">
        <f t="shared" si="2079"/>
        <v/>
      </c>
    </row>
    <row r="66559" spans="3:9" ht="15" customHeight="1">
      <c r="C66559" s="220" t="str">
        <f t="shared" si="2078"/>
        <v/>
      </c>
      <c r="I66559" s="218" t="str">
        <f t="shared" si="2079"/>
        <v/>
      </c>
    </row>
    <row r="66560" spans="3:9" ht="15" customHeight="1">
      <c r="C66560" s="220" t="str">
        <f t="shared" si="2078"/>
        <v/>
      </c>
      <c r="I66560" s="218" t="str">
        <f t="shared" si="2079"/>
        <v/>
      </c>
    </row>
    <row r="66561" spans="3:9" ht="15" customHeight="1">
      <c r="C66561" s="220" t="str">
        <f t="shared" si="2078"/>
        <v/>
      </c>
      <c r="I66561" s="218" t="str">
        <f t="shared" si="2079"/>
        <v/>
      </c>
    </row>
    <row r="66562" spans="3:9" ht="15" customHeight="1">
      <c r="C66562" s="220" t="str">
        <f t="shared" si="2078"/>
        <v/>
      </c>
      <c r="I66562" s="218" t="str">
        <f t="shared" si="2079"/>
        <v/>
      </c>
    </row>
    <row r="66563" spans="3:9" ht="15" customHeight="1">
      <c r="C66563" s="220" t="str">
        <f t="shared" si="2078"/>
        <v/>
      </c>
      <c r="I66563" s="218" t="str">
        <f t="shared" si="2079"/>
        <v/>
      </c>
    </row>
    <row r="66564" spans="3:9" ht="15" customHeight="1">
      <c r="C66564" s="220" t="str">
        <f t="shared" si="2078"/>
        <v/>
      </c>
      <c r="I66564" s="218" t="str">
        <f t="shared" si="2079"/>
        <v/>
      </c>
    </row>
    <row r="66565" spans="3:9" ht="15" customHeight="1">
      <c r="C66565" s="220" t="str">
        <f t="shared" si="2078"/>
        <v/>
      </c>
      <c r="I66565" s="218" t="str">
        <f t="shared" si="2079"/>
        <v/>
      </c>
    </row>
    <row r="66566" spans="3:9" ht="15" customHeight="1">
      <c r="C66566" s="220" t="str">
        <f t="shared" ref="C66566:C66629" si="2080">IF(B66566="","",MONTH(B66566))</f>
        <v/>
      </c>
      <c r="I66566" s="218" t="str">
        <f t="shared" ref="I66566:I66629" si="2081">IF(H66566="","",IF(E66566="","Não deixe campos em branco, a planilha resumo de custos e despesas necessita deles para funcionar",IF(F66566="","Não deixe campos em branco, a planilha resumo de custos e despesas necessita deles para funcionar",IF(G66566="","Não deixe campos em branco, a planilha resumo de custos e despesas necessita deles para funcionar",""))))</f>
        <v/>
      </c>
    </row>
    <row r="66567" spans="3:9" ht="15" customHeight="1">
      <c r="C66567" s="220" t="str">
        <f t="shared" si="2080"/>
        <v/>
      </c>
      <c r="I66567" s="218" t="str">
        <f t="shared" si="2081"/>
        <v/>
      </c>
    </row>
    <row r="66568" spans="3:9" ht="15" customHeight="1">
      <c r="C66568" s="220" t="str">
        <f t="shared" si="2080"/>
        <v/>
      </c>
      <c r="I66568" s="218" t="str">
        <f t="shared" si="2081"/>
        <v/>
      </c>
    </row>
    <row r="66569" spans="3:9" ht="15" customHeight="1">
      <c r="C66569" s="220" t="str">
        <f t="shared" si="2080"/>
        <v/>
      </c>
      <c r="I66569" s="218" t="str">
        <f t="shared" si="2081"/>
        <v/>
      </c>
    </row>
    <row r="66570" spans="3:9" ht="15" customHeight="1">
      <c r="C66570" s="220" t="str">
        <f t="shared" si="2080"/>
        <v/>
      </c>
      <c r="I66570" s="218" t="str">
        <f t="shared" si="2081"/>
        <v/>
      </c>
    </row>
    <row r="66571" spans="3:9" ht="15" customHeight="1">
      <c r="C66571" s="220" t="str">
        <f t="shared" si="2080"/>
        <v/>
      </c>
      <c r="I66571" s="218" t="str">
        <f t="shared" si="2081"/>
        <v/>
      </c>
    </row>
    <row r="66572" spans="3:9" ht="15" customHeight="1">
      <c r="C66572" s="220" t="str">
        <f t="shared" si="2080"/>
        <v/>
      </c>
      <c r="I66572" s="218" t="str">
        <f t="shared" si="2081"/>
        <v/>
      </c>
    </row>
    <row r="66573" spans="3:9" ht="15" customHeight="1">
      <c r="C66573" s="220" t="str">
        <f t="shared" si="2080"/>
        <v/>
      </c>
      <c r="I66573" s="218" t="str">
        <f t="shared" si="2081"/>
        <v/>
      </c>
    </row>
    <row r="66574" spans="3:9" ht="15" customHeight="1">
      <c r="C66574" s="220" t="str">
        <f t="shared" si="2080"/>
        <v/>
      </c>
      <c r="I66574" s="218" t="str">
        <f t="shared" si="2081"/>
        <v/>
      </c>
    </row>
    <row r="66575" spans="3:9" ht="15" customHeight="1">
      <c r="C66575" s="220" t="str">
        <f t="shared" si="2080"/>
        <v/>
      </c>
      <c r="I66575" s="218" t="str">
        <f t="shared" si="2081"/>
        <v/>
      </c>
    </row>
    <row r="66576" spans="3:9" ht="15" customHeight="1">
      <c r="C66576" s="220" t="str">
        <f t="shared" si="2080"/>
        <v/>
      </c>
      <c r="I66576" s="218" t="str">
        <f t="shared" si="2081"/>
        <v/>
      </c>
    </row>
    <row r="66577" spans="3:9" ht="15" customHeight="1">
      <c r="C66577" s="220" t="str">
        <f t="shared" si="2080"/>
        <v/>
      </c>
      <c r="I66577" s="218" t="str">
        <f t="shared" si="2081"/>
        <v/>
      </c>
    </row>
    <row r="66578" spans="3:9" ht="15" customHeight="1">
      <c r="C66578" s="220" t="str">
        <f t="shared" si="2080"/>
        <v/>
      </c>
      <c r="I66578" s="218" t="str">
        <f t="shared" si="2081"/>
        <v/>
      </c>
    </row>
    <row r="66579" spans="3:9" ht="15" customHeight="1">
      <c r="C66579" s="220" t="str">
        <f t="shared" si="2080"/>
        <v/>
      </c>
      <c r="I66579" s="218" t="str">
        <f t="shared" si="2081"/>
        <v/>
      </c>
    </row>
    <row r="66580" spans="3:9" ht="15" customHeight="1">
      <c r="C66580" s="220" t="str">
        <f t="shared" si="2080"/>
        <v/>
      </c>
      <c r="I66580" s="218" t="str">
        <f t="shared" si="2081"/>
        <v/>
      </c>
    </row>
    <row r="66581" spans="3:9" ht="15" customHeight="1">
      <c r="C66581" s="220" t="str">
        <f t="shared" si="2080"/>
        <v/>
      </c>
      <c r="I66581" s="218" t="str">
        <f t="shared" si="2081"/>
        <v/>
      </c>
    </row>
    <row r="66582" spans="3:9" ht="15" customHeight="1">
      <c r="C66582" s="220" t="str">
        <f t="shared" si="2080"/>
        <v/>
      </c>
      <c r="I66582" s="218" t="str">
        <f t="shared" si="2081"/>
        <v/>
      </c>
    </row>
    <row r="66583" spans="3:9" ht="15" customHeight="1">
      <c r="C66583" s="220" t="str">
        <f t="shared" si="2080"/>
        <v/>
      </c>
      <c r="I66583" s="218" t="str">
        <f t="shared" si="2081"/>
        <v/>
      </c>
    </row>
    <row r="66584" spans="3:9" ht="15" customHeight="1">
      <c r="C66584" s="220" t="str">
        <f t="shared" si="2080"/>
        <v/>
      </c>
      <c r="I66584" s="218" t="str">
        <f t="shared" si="2081"/>
        <v/>
      </c>
    </row>
    <row r="66585" spans="3:9" ht="15" customHeight="1">
      <c r="C66585" s="220" t="str">
        <f t="shared" si="2080"/>
        <v/>
      </c>
      <c r="I66585" s="218" t="str">
        <f t="shared" si="2081"/>
        <v/>
      </c>
    </row>
    <row r="66586" spans="3:9" ht="15" customHeight="1">
      <c r="C66586" s="220" t="str">
        <f t="shared" si="2080"/>
        <v/>
      </c>
      <c r="I66586" s="218" t="str">
        <f t="shared" si="2081"/>
        <v/>
      </c>
    </row>
    <row r="66587" spans="3:9" ht="15" customHeight="1">
      <c r="C66587" s="220" t="str">
        <f t="shared" si="2080"/>
        <v/>
      </c>
      <c r="I66587" s="218" t="str">
        <f t="shared" si="2081"/>
        <v/>
      </c>
    </row>
    <row r="66588" spans="3:9" ht="15" customHeight="1">
      <c r="C66588" s="220" t="str">
        <f t="shared" si="2080"/>
        <v/>
      </c>
      <c r="I66588" s="218" t="str">
        <f t="shared" si="2081"/>
        <v/>
      </c>
    </row>
    <row r="66589" spans="3:9" ht="15" customHeight="1">
      <c r="C66589" s="220" t="str">
        <f t="shared" si="2080"/>
        <v/>
      </c>
      <c r="I66589" s="218" t="str">
        <f t="shared" si="2081"/>
        <v/>
      </c>
    </row>
    <row r="66590" spans="3:9" ht="15" customHeight="1">
      <c r="C66590" s="220" t="str">
        <f t="shared" si="2080"/>
        <v/>
      </c>
      <c r="I66590" s="218" t="str">
        <f t="shared" si="2081"/>
        <v/>
      </c>
    </row>
    <row r="66591" spans="3:9" ht="15" customHeight="1">
      <c r="C66591" s="220" t="str">
        <f t="shared" si="2080"/>
        <v/>
      </c>
      <c r="I66591" s="218" t="str">
        <f t="shared" si="2081"/>
        <v/>
      </c>
    </row>
    <row r="66592" spans="3:9" ht="15" customHeight="1">
      <c r="C66592" s="220" t="str">
        <f t="shared" si="2080"/>
        <v/>
      </c>
      <c r="I66592" s="218" t="str">
        <f t="shared" si="2081"/>
        <v/>
      </c>
    </row>
    <row r="66593" spans="3:9" ht="15" customHeight="1">
      <c r="C66593" s="220" t="str">
        <f t="shared" si="2080"/>
        <v/>
      </c>
      <c r="I66593" s="218" t="str">
        <f t="shared" si="2081"/>
        <v/>
      </c>
    </row>
    <row r="66594" spans="3:9" ht="15" customHeight="1">
      <c r="C66594" s="220" t="str">
        <f t="shared" si="2080"/>
        <v/>
      </c>
      <c r="I66594" s="218" t="str">
        <f t="shared" si="2081"/>
        <v/>
      </c>
    </row>
    <row r="66595" spans="3:9" ht="15" customHeight="1">
      <c r="C66595" s="220" t="str">
        <f t="shared" si="2080"/>
        <v/>
      </c>
      <c r="I66595" s="218" t="str">
        <f t="shared" si="2081"/>
        <v/>
      </c>
    </row>
    <row r="66596" spans="3:9" ht="15" customHeight="1">
      <c r="C66596" s="220" t="str">
        <f t="shared" si="2080"/>
        <v/>
      </c>
      <c r="I66596" s="218" t="str">
        <f t="shared" si="2081"/>
        <v/>
      </c>
    </row>
    <row r="66597" spans="3:9" ht="15" customHeight="1">
      <c r="C66597" s="220" t="str">
        <f t="shared" si="2080"/>
        <v/>
      </c>
      <c r="I66597" s="218" t="str">
        <f t="shared" si="2081"/>
        <v/>
      </c>
    </row>
    <row r="66598" spans="3:9" ht="15" customHeight="1">
      <c r="C66598" s="220" t="str">
        <f t="shared" si="2080"/>
        <v/>
      </c>
      <c r="I66598" s="218" t="str">
        <f t="shared" si="2081"/>
        <v/>
      </c>
    </row>
    <row r="66599" spans="3:9" ht="15" customHeight="1">
      <c r="C66599" s="220" t="str">
        <f t="shared" si="2080"/>
        <v/>
      </c>
      <c r="I66599" s="218" t="str">
        <f t="shared" si="2081"/>
        <v/>
      </c>
    </row>
    <row r="66600" spans="3:9" ht="15" customHeight="1">
      <c r="C66600" s="220" t="str">
        <f t="shared" si="2080"/>
        <v/>
      </c>
      <c r="I66600" s="218" t="str">
        <f t="shared" si="2081"/>
        <v/>
      </c>
    </row>
    <row r="66601" spans="3:9" ht="15" customHeight="1">
      <c r="C66601" s="220" t="str">
        <f t="shared" si="2080"/>
        <v/>
      </c>
      <c r="I66601" s="218" t="str">
        <f t="shared" si="2081"/>
        <v/>
      </c>
    </row>
    <row r="66602" spans="3:9" ht="15" customHeight="1">
      <c r="C66602" s="220" t="str">
        <f t="shared" si="2080"/>
        <v/>
      </c>
      <c r="I66602" s="218" t="str">
        <f t="shared" si="2081"/>
        <v/>
      </c>
    </row>
    <row r="66603" spans="3:9" ht="15" customHeight="1">
      <c r="C66603" s="220" t="str">
        <f t="shared" si="2080"/>
        <v/>
      </c>
      <c r="I66603" s="218" t="str">
        <f t="shared" si="2081"/>
        <v/>
      </c>
    </row>
    <row r="66604" spans="3:9" ht="15" customHeight="1">
      <c r="C66604" s="220" t="str">
        <f t="shared" si="2080"/>
        <v/>
      </c>
      <c r="I66604" s="218" t="str">
        <f t="shared" si="2081"/>
        <v/>
      </c>
    </row>
    <row r="66605" spans="3:9" ht="15" customHeight="1">
      <c r="C66605" s="220" t="str">
        <f t="shared" si="2080"/>
        <v/>
      </c>
      <c r="I66605" s="218" t="str">
        <f t="shared" si="2081"/>
        <v/>
      </c>
    </row>
    <row r="66606" spans="3:9" ht="15" customHeight="1">
      <c r="C66606" s="220" t="str">
        <f t="shared" si="2080"/>
        <v/>
      </c>
      <c r="I66606" s="218" t="str">
        <f t="shared" si="2081"/>
        <v/>
      </c>
    </row>
    <row r="66607" spans="3:9" ht="15" customHeight="1">
      <c r="C66607" s="220" t="str">
        <f t="shared" si="2080"/>
        <v/>
      </c>
      <c r="I66607" s="218" t="str">
        <f t="shared" si="2081"/>
        <v/>
      </c>
    </row>
    <row r="66608" spans="3:9" ht="15" customHeight="1">
      <c r="C66608" s="220" t="str">
        <f t="shared" si="2080"/>
        <v/>
      </c>
      <c r="I66608" s="218" t="str">
        <f t="shared" si="2081"/>
        <v/>
      </c>
    </row>
    <row r="66609" spans="3:9" ht="15" customHeight="1">
      <c r="C66609" s="220" t="str">
        <f t="shared" si="2080"/>
        <v/>
      </c>
      <c r="I66609" s="218" t="str">
        <f t="shared" si="2081"/>
        <v/>
      </c>
    </row>
    <row r="66610" spans="3:9" ht="15" customHeight="1">
      <c r="C66610" s="220" t="str">
        <f t="shared" si="2080"/>
        <v/>
      </c>
      <c r="I66610" s="218" t="str">
        <f t="shared" si="2081"/>
        <v/>
      </c>
    </row>
    <row r="66611" spans="3:9" ht="15" customHeight="1">
      <c r="C66611" s="220" t="str">
        <f t="shared" si="2080"/>
        <v/>
      </c>
      <c r="I66611" s="218" t="str">
        <f t="shared" si="2081"/>
        <v/>
      </c>
    </row>
    <row r="66612" spans="3:9" ht="15" customHeight="1">
      <c r="C66612" s="220" t="str">
        <f t="shared" si="2080"/>
        <v/>
      </c>
      <c r="I66612" s="218" t="str">
        <f t="shared" si="2081"/>
        <v/>
      </c>
    </row>
    <row r="66613" spans="3:9" ht="15" customHeight="1">
      <c r="C66613" s="220" t="str">
        <f t="shared" si="2080"/>
        <v/>
      </c>
      <c r="I66613" s="218" t="str">
        <f t="shared" si="2081"/>
        <v/>
      </c>
    </row>
    <row r="66614" spans="3:9" ht="15" customHeight="1">
      <c r="C66614" s="220" t="str">
        <f t="shared" si="2080"/>
        <v/>
      </c>
      <c r="I66614" s="218" t="str">
        <f t="shared" si="2081"/>
        <v/>
      </c>
    </row>
    <row r="66615" spans="3:9" ht="15" customHeight="1">
      <c r="C66615" s="220" t="str">
        <f t="shared" si="2080"/>
        <v/>
      </c>
      <c r="I66615" s="218" t="str">
        <f t="shared" si="2081"/>
        <v/>
      </c>
    </row>
    <row r="66616" spans="3:9" ht="15" customHeight="1">
      <c r="C66616" s="220" t="str">
        <f t="shared" si="2080"/>
        <v/>
      </c>
      <c r="I66616" s="218" t="str">
        <f t="shared" si="2081"/>
        <v/>
      </c>
    </row>
    <row r="66617" spans="3:9" ht="15" customHeight="1">
      <c r="C66617" s="220" t="str">
        <f t="shared" si="2080"/>
        <v/>
      </c>
      <c r="I66617" s="218" t="str">
        <f t="shared" si="2081"/>
        <v/>
      </c>
    </row>
    <row r="66618" spans="3:9" ht="15" customHeight="1">
      <c r="C66618" s="220" t="str">
        <f t="shared" si="2080"/>
        <v/>
      </c>
      <c r="I66618" s="218" t="str">
        <f t="shared" si="2081"/>
        <v/>
      </c>
    </row>
    <row r="66619" spans="3:9" ht="15" customHeight="1">
      <c r="C66619" s="220" t="str">
        <f t="shared" si="2080"/>
        <v/>
      </c>
      <c r="I66619" s="218" t="str">
        <f t="shared" si="2081"/>
        <v/>
      </c>
    </row>
    <row r="66620" spans="3:9" ht="15" customHeight="1">
      <c r="C66620" s="220" t="str">
        <f t="shared" si="2080"/>
        <v/>
      </c>
      <c r="I66620" s="218" t="str">
        <f t="shared" si="2081"/>
        <v/>
      </c>
    </row>
    <row r="66621" spans="3:9" ht="15" customHeight="1">
      <c r="C66621" s="220" t="str">
        <f t="shared" si="2080"/>
        <v/>
      </c>
      <c r="I66621" s="218" t="str">
        <f t="shared" si="2081"/>
        <v/>
      </c>
    </row>
    <row r="66622" spans="3:9" ht="15" customHeight="1">
      <c r="C66622" s="220" t="str">
        <f t="shared" si="2080"/>
        <v/>
      </c>
      <c r="I66622" s="218" t="str">
        <f t="shared" si="2081"/>
        <v/>
      </c>
    </row>
    <row r="66623" spans="3:9" ht="15" customHeight="1">
      <c r="C66623" s="220" t="str">
        <f t="shared" si="2080"/>
        <v/>
      </c>
      <c r="I66623" s="218" t="str">
        <f t="shared" si="2081"/>
        <v/>
      </c>
    </row>
    <row r="66624" spans="3:9" ht="15" customHeight="1">
      <c r="C66624" s="220" t="str">
        <f t="shared" si="2080"/>
        <v/>
      </c>
      <c r="I66624" s="218" t="str">
        <f t="shared" si="2081"/>
        <v/>
      </c>
    </row>
    <row r="66625" spans="3:9" ht="15" customHeight="1">
      <c r="C66625" s="220" t="str">
        <f t="shared" si="2080"/>
        <v/>
      </c>
      <c r="I66625" s="218" t="str">
        <f t="shared" si="2081"/>
        <v/>
      </c>
    </row>
    <row r="66626" spans="3:9" ht="15" customHeight="1">
      <c r="C66626" s="220" t="str">
        <f t="shared" si="2080"/>
        <v/>
      </c>
      <c r="I66626" s="218" t="str">
        <f t="shared" si="2081"/>
        <v/>
      </c>
    </row>
    <row r="66627" spans="3:9" ht="15" customHeight="1">
      <c r="C66627" s="220" t="str">
        <f t="shared" si="2080"/>
        <v/>
      </c>
      <c r="I66627" s="218" t="str">
        <f t="shared" si="2081"/>
        <v/>
      </c>
    </row>
    <row r="66628" spans="3:9" ht="15" customHeight="1">
      <c r="C66628" s="220" t="str">
        <f t="shared" si="2080"/>
        <v/>
      </c>
      <c r="I66628" s="218" t="str">
        <f t="shared" si="2081"/>
        <v/>
      </c>
    </row>
    <row r="66629" spans="3:9" ht="15" customHeight="1">
      <c r="C66629" s="220" t="str">
        <f t="shared" si="2080"/>
        <v/>
      </c>
      <c r="I66629" s="218" t="str">
        <f t="shared" si="2081"/>
        <v/>
      </c>
    </row>
    <row r="66630" spans="3:9" ht="15" customHeight="1">
      <c r="C66630" s="220" t="str">
        <f t="shared" ref="C66630:C66693" si="2082">IF(B66630="","",MONTH(B66630))</f>
        <v/>
      </c>
      <c r="I66630" s="218" t="str">
        <f t="shared" ref="I66630:I66693" si="2083">IF(H66630="","",IF(E66630="","Não deixe campos em branco, a planilha resumo de custos e despesas necessita deles para funcionar",IF(F66630="","Não deixe campos em branco, a planilha resumo de custos e despesas necessita deles para funcionar",IF(G66630="","Não deixe campos em branco, a planilha resumo de custos e despesas necessita deles para funcionar",""))))</f>
        <v/>
      </c>
    </row>
    <row r="66631" spans="3:9" ht="15" customHeight="1">
      <c r="C66631" s="220" t="str">
        <f t="shared" si="2082"/>
        <v/>
      </c>
      <c r="I66631" s="218" t="str">
        <f t="shared" si="2083"/>
        <v/>
      </c>
    </row>
    <row r="66632" spans="3:9" ht="15" customHeight="1">
      <c r="C66632" s="220" t="str">
        <f t="shared" si="2082"/>
        <v/>
      </c>
      <c r="I66632" s="218" t="str">
        <f t="shared" si="2083"/>
        <v/>
      </c>
    </row>
    <row r="66633" spans="3:9" ht="15" customHeight="1">
      <c r="C66633" s="220" t="str">
        <f t="shared" si="2082"/>
        <v/>
      </c>
      <c r="I66633" s="218" t="str">
        <f t="shared" si="2083"/>
        <v/>
      </c>
    </row>
    <row r="66634" spans="3:9" ht="15" customHeight="1">
      <c r="C66634" s="220" t="str">
        <f t="shared" si="2082"/>
        <v/>
      </c>
      <c r="I66634" s="218" t="str">
        <f t="shared" si="2083"/>
        <v/>
      </c>
    </row>
    <row r="66635" spans="3:9" ht="15" customHeight="1">
      <c r="C66635" s="220" t="str">
        <f t="shared" si="2082"/>
        <v/>
      </c>
      <c r="I66635" s="218" t="str">
        <f t="shared" si="2083"/>
        <v/>
      </c>
    </row>
    <row r="66636" spans="3:9" ht="15" customHeight="1">
      <c r="C66636" s="220" t="str">
        <f t="shared" si="2082"/>
        <v/>
      </c>
      <c r="I66636" s="218" t="str">
        <f t="shared" si="2083"/>
        <v/>
      </c>
    </row>
    <row r="66637" spans="3:9" ht="15" customHeight="1">
      <c r="C66637" s="220" t="str">
        <f t="shared" si="2082"/>
        <v/>
      </c>
      <c r="I66637" s="218" t="str">
        <f t="shared" si="2083"/>
        <v/>
      </c>
    </row>
    <row r="66638" spans="3:9" ht="15" customHeight="1">
      <c r="C66638" s="220" t="str">
        <f t="shared" si="2082"/>
        <v/>
      </c>
      <c r="I66638" s="218" t="str">
        <f t="shared" si="2083"/>
        <v/>
      </c>
    </row>
    <row r="66639" spans="3:9" ht="15" customHeight="1">
      <c r="C66639" s="220" t="str">
        <f t="shared" si="2082"/>
        <v/>
      </c>
      <c r="I66639" s="218" t="str">
        <f t="shared" si="2083"/>
        <v/>
      </c>
    </row>
    <row r="66640" spans="3:9" ht="15" customHeight="1">
      <c r="C66640" s="220" t="str">
        <f t="shared" si="2082"/>
        <v/>
      </c>
      <c r="I66640" s="218" t="str">
        <f t="shared" si="2083"/>
        <v/>
      </c>
    </row>
    <row r="66641" spans="3:9" ht="15" customHeight="1">
      <c r="C66641" s="220" t="str">
        <f t="shared" si="2082"/>
        <v/>
      </c>
      <c r="I66641" s="218" t="str">
        <f t="shared" si="2083"/>
        <v/>
      </c>
    </row>
    <row r="66642" spans="3:9" ht="15" customHeight="1">
      <c r="C66642" s="220" t="str">
        <f t="shared" si="2082"/>
        <v/>
      </c>
      <c r="I66642" s="218" t="str">
        <f t="shared" si="2083"/>
        <v/>
      </c>
    </row>
    <row r="66643" spans="3:9" ht="15" customHeight="1">
      <c r="C66643" s="220" t="str">
        <f t="shared" si="2082"/>
        <v/>
      </c>
      <c r="I66643" s="218" t="str">
        <f t="shared" si="2083"/>
        <v/>
      </c>
    </row>
    <row r="66644" spans="3:9" ht="15" customHeight="1">
      <c r="C66644" s="220" t="str">
        <f t="shared" si="2082"/>
        <v/>
      </c>
      <c r="I66644" s="218" t="str">
        <f t="shared" si="2083"/>
        <v/>
      </c>
    </row>
    <row r="66645" spans="3:9" ht="15" customHeight="1">
      <c r="C66645" s="220" t="str">
        <f t="shared" si="2082"/>
        <v/>
      </c>
      <c r="I66645" s="218" t="str">
        <f t="shared" si="2083"/>
        <v/>
      </c>
    </row>
    <row r="66646" spans="3:9" ht="15" customHeight="1">
      <c r="C66646" s="220" t="str">
        <f t="shared" si="2082"/>
        <v/>
      </c>
      <c r="I66646" s="218" t="str">
        <f t="shared" si="2083"/>
        <v/>
      </c>
    </row>
    <row r="66647" spans="3:9" ht="15" customHeight="1">
      <c r="C66647" s="220" t="str">
        <f t="shared" si="2082"/>
        <v/>
      </c>
      <c r="I66647" s="218" t="str">
        <f t="shared" si="2083"/>
        <v/>
      </c>
    </row>
    <row r="66648" spans="3:9" ht="15" customHeight="1">
      <c r="C66648" s="220" t="str">
        <f t="shared" si="2082"/>
        <v/>
      </c>
      <c r="I66648" s="218" t="str">
        <f t="shared" si="2083"/>
        <v/>
      </c>
    </row>
    <row r="66649" spans="3:9" ht="15" customHeight="1">
      <c r="C66649" s="220" t="str">
        <f t="shared" si="2082"/>
        <v/>
      </c>
      <c r="I66649" s="218" t="str">
        <f t="shared" si="2083"/>
        <v/>
      </c>
    </row>
    <row r="66650" spans="3:9" ht="15" customHeight="1">
      <c r="C66650" s="220" t="str">
        <f t="shared" si="2082"/>
        <v/>
      </c>
      <c r="I66650" s="218" t="str">
        <f t="shared" si="2083"/>
        <v/>
      </c>
    </row>
    <row r="66651" spans="3:9" ht="15" customHeight="1">
      <c r="C66651" s="220" t="str">
        <f t="shared" si="2082"/>
        <v/>
      </c>
      <c r="I66651" s="218" t="str">
        <f t="shared" si="2083"/>
        <v/>
      </c>
    </row>
    <row r="66652" spans="3:9" ht="15" customHeight="1">
      <c r="C66652" s="220" t="str">
        <f t="shared" si="2082"/>
        <v/>
      </c>
      <c r="I66652" s="218" t="str">
        <f t="shared" si="2083"/>
        <v/>
      </c>
    </row>
    <row r="66653" spans="3:9" ht="15" customHeight="1">
      <c r="C66653" s="220" t="str">
        <f t="shared" si="2082"/>
        <v/>
      </c>
      <c r="I66653" s="218" t="str">
        <f t="shared" si="2083"/>
        <v/>
      </c>
    </row>
    <row r="66654" spans="3:9" ht="15" customHeight="1">
      <c r="C66654" s="220" t="str">
        <f t="shared" si="2082"/>
        <v/>
      </c>
      <c r="I66654" s="218" t="str">
        <f t="shared" si="2083"/>
        <v/>
      </c>
    </row>
    <row r="66655" spans="3:9" ht="15" customHeight="1">
      <c r="C66655" s="220" t="str">
        <f t="shared" si="2082"/>
        <v/>
      </c>
      <c r="I66655" s="218" t="str">
        <f t="shared" si="2083"/>
        <v/>
      </c>
    </row>
    <row r="66656" spans="3:9" ht="15" customHeight="1">
      <c r="C66656" s="220" t="str">
        <f t="shared" si="2082"/>
        <v/>
      </c>
      <c r="I66656" s="218" t="str">
        <f t="shared" si="2083"/>
        <v/>
      </c>
    </row>
    <row r="66657" spans="3:9" ht="15" customHeight="1">
      <c r="C66657" s="220" t="str">
        <f t="shared" si="2082"/>
        <v/>
      </c>
      <c r="I66657" s="218" t="str">
        <f t="shared" si="2083"/>
        <v/>
      </c>
    </row>
    <row r="66658" spans="3:9" ht="15" customHeight="1">
      <c r="C66658" s="220" t="str">
        <f t="shared" si="2082"/>
        <v/>
      </c>
      <c r="I66658" s="218" t="str">
        <f t="shared" si="2083"/>
        <v/>
      </c>
    </row>
    <row r="66659" spans="3:9" ht="15" customHeight="1">
      <c r="C66659" s="220" t="str">
        <f t="shared" si="2082"/>
        <v/>
      </c>
      <c r="I66659" s="218" t="str">
        <f t="shared" si="2083"/>
        <v/>
      </c>
    </row>
    <row r="66660" spans="3:9" ht="15" customHeight="1">
      <c r="C66660" s="220" t="str">
        <f t="shared" si="2082"/>
        <v/>
      </c>
      <c r="I66660" s="218" t="str">
        <f t="shared" si="2083"/>
        <v/>
      </c>
    </row>
    <row r="66661" spans="3:9" ht="15" customHeight="1">
      <c r="C66661" s="220" t="str">
        <f t="shared" si="2082"/>
        <v/>
      </c>
      <c r="I66661" s="218" t="str">
        <f t="shared" si="2083"/>
        <v/>
      </c>
    </row>
    <row r="66662" spans="3:9" ht="15" customHeight="1">
      <c r="C66662" s="220" t="str">
        <f t="shared" si="2082"/>
        <v/>
      </c>
      <c r="I66662" s="218" t="str">
        <f t="shared" si="2083"/>
        <v/>
      </c>
    </row>
    <row r="66663" spans="3:9" ht="15" customHeight="1">
      <c r="C66663" s="220" t="str">
        <f t="shared" si="2082"/>
        <v/>
      </c>
      <c r="I66663" s="218" t="str">
        <f t="shared" si="2083"/>
        <v/>
      </c>
    </row>
    <row r="66664" spans="3:9" ht="15" customHeight="1">
      <c r="C66664" s="220" t="str">
        <f t="shared" si="2082"/>
        <v/>
      </c>
      <c r="I66664" s="218" t="str">
        <f t="shared" si="2083"/>
        <v/>
      </c>
    </row>
    <row r="66665" spans="3:9" ht="15" customHeight="1">
      <c r="C66665" s="220" t="str">
        <f t="shared" si="2082"/>
        <v/>
      </c>
      <c r="I66665" s="218" t="str">
        <f t="shared" si="2083"/>
        <v/>
      </c>
    </row>
    <row r="66666" spans="3:9" ht="15" customHeight="1">
      <c r="C66666" s="220" t="str">
        <f t="shared" si="2082"/>
        <v/>
      </c>
      <c r="I66666" s="218" t="str">
        <f t="shared" si="2083"/>
        <v/>
      </c>
    </row>
    <row r="66667" spans="3:9" ht="15" customHeight="1">
      <c r="C66667" s="220" t="str">
        <f t="shared" si="2082"/>
        <v/>
      </c>
      <c r="I66667" s="218" t="str">
        <f t="shared" si="2083"/>
        <v/>
      </c>
    </row>
    <row r="66668" spans="3:9" ht="15" customHeight="1">
      <c r="C66668" s="220" t="str">
        <f t="shared" si="2082"/>
        <v/>
      </c>
      <c r="I66668" s="218" t="str">
        <f t="shared" si="2083"/>
        <v/>
      </c>
    </row>
    <row r="66669" spans="3:9" ht="15" customHeight="1">
      <c r="C66669" s="220" t="str">
        <f t="shared" si="2082"/>
        <v/>
      </c>
      <c r="I66669" s="218" t="str">
        <f t="shared" si="2083"/>
        <v/>
      </c>
    </row>
    <row r="66670" spans="3:9" ht="15" customHeight="1">
      <c r="C66670" s="220" t="str">
        <f t="shared" si="2082"/>
        <v/>
      </c>
      <c r="I66670" s="218" t="str">
        <f t="shared" si="2083"/>
        <v/>
      </c>
    </row>
    <row r="66671" spans="3:9" ht="15" customHeight="1">
      <c r="C66671" s="220" t="str">
        <f t="shared" si="2082"/>
        <v/>
      </c>
      <c r="I66671" s="218" t="str">
        <f t="shared" si="2083"/>
        <v/>
      </c>
    </row>
    <row r="66672" spans="3:9" ht="15" customHeight="1">
      <c r="C66672" s="220" t="str">
        <f t="shared" si="2082"/>
        <v/>
      </c>
      <c r="I66672" s="218" t="str">
        <f t="shared" si="2083"/>
        <v/>
      </c>
    </row>
    <row r="66673" spans="3:9" ht="15" customHeight="1">
      <c r="C66673" s="220" t="str">
        <f t="shared" si="2082"/>
        <v/>
      </c>
      <c r="I66673" s="218" t="str">
        <f t="shared" si="2083"/>
        <v/>
      </c>
    </row>
    <row r="66674" spans="3:9" ht="15" customHeight="1">
      <c r="C66674" s="220" t="str">
        <f t="shared" si="2082"/>
        <v/>
      </c>
      <c r="I66674" s="218" t="str">
        <f t="shared" si="2083"/>
        <v/>
      </c>
    </row>
    <row r="66675" spans="3:9" ht="15" customHeight="1">
      <c r="C66675" s="220" t="str">
        <f t="shared" si="2082"/>
        <v/>
      </c>
      <c r="I66675" s="218" t="str">
        <f t="shared" si="2083"/>
        <v/>
      </c>
    </row>
    <row r="66676" spans="3:9" ht="15" customHeight="1">
      <c r="C66676" s="220" t="str">
        <f t="shared" si="2082"/>
        <v/>
      </c>
      <c r="I66676" s="218" t="str">
        <f t="shared" si="2083"/>
        <v/>
      </c>
    </row>
    <row r="66677" spans="3:9" ht="15" customHeight="1">
      <c r="C66677" s="220" t="str">
        <f t="shared" si="2082"/>
        <v/>
      </c>
      <c r="I66677" s="218" t="str">
        <f t="shared" si="2083"/>
        <v/>
      </c>
    </row>
    <row r="66678" spans="3:9" ht="15" customHeight="1">
      <c r="C66678" s="220" t="str">
        <f t="shared" si="2082"/>
        <v/>
      </c>
      <c r="I66678" s="218" t="str">
        <f t="shared" si="2083"/>
        <v/>
      </c>
    </row>
    <row r="66679" spans="3:9" ht="15" customHeight="1">
      <c r="C66679" s="220" t="str">
        <f t="shared" si="2082"/>
        <v/>
      </c>
      <c r="I66679" s="218" t="str">
        <f t="shared" si="2083"/>
        <v/>
      </c>
    </row>
    <row r="66680" spans="3:9" ht="15" customHeight="1">
      <c r="C66680" s="220" t="str">
        <f t="shared" si="2082"/>
        <v/>
      </c>
      <c r="I66680" s="218" t="str">
        <f t="shared" si="2083"/>
        <v/>
      </c>
    </row>
    <row r="66681" spans="3:9" ht="15" customHeight="1">
      <c r="C66681" s="220" t="str">
        <f t="shared" si="2082"/>
        <v/>
      </c>
      <c r="I66681" s="218" t="str">
        <f t="shared" si="2083"/>
        <v/>
      </c>
    </row>
    <row r="66682" spans="3:9" ht="15" customHeight="1">
      <c r="C66682" s="220" t="str">
        <f t="shared" si="2082"/>
        <v/>
      </c>
      <c r="I66682" s="218" t="str">
        <f t="shared" si="2083"/>
        <v/>
      </c>
    </row>
    <row r="66683" spans="3:9" ht="15" customHeight="1">
      <c r="C66683" s="220" t="str">
        <f t="shared" si="2082"/>
        <v/>
      </c>
      <c r="I66683" s="218" t="str">
        <f t="shared" si="2083"/>
        <v/>
      </c>
    </row>
    <row r="66684" spans="3:9" ht="15" customHeight="1">
      <c r="C66684" s="220" t="str">
        <f t="shared" si="2082"/>
        <v/>
      </c>
      <c r="I66684" s="218" t="str">
        <f t="shared" si="2083"/>
        <v/>
      </c>
    </row>
    <row r="66685" spans="3:9" ht="15" customHeight="1">
      <c r="C66685" s="220" t="str">
        <f t="shared" si="2082"/>
        <v/>
      </c>
      <c r="I66685" s="218" t="str">
        <f t="shared" si="2083"/>
        <v/>
      </c>
    </row>
    <row r="66686" spans="3:9" ht="15" customHeight="1">
      <c r="C66686" s="220" t="str">
        <f t="shared" si="2082"/>
        <v/>
      </c>
      <c r="I66686" s="218" t="str">
        <f t="shared" si="2083"/>
        <v/>
      </c>
    </row>
    <row r="66687" spans="3:9" ht="15" customHeight="1">
      <c r="C66687" s="220" t="str">
        <f t="shared" si="2082"/>
        <v/>
      </c>
      <c r="I66687" s="218" t="str">
        <f t="shared" si="2083"/>
        <v/>
      </c>
    </row>
    <row r="66688" spans="3:9" ht="15" customHeight="1">
      <c r="C66688" s="220" t="str">
        <f t="shared" si="2082"/>
        <v/>
      </c>
      <c r="I66688" s="218" t="str">
        <f t="shared" si="2083"/>
        <v/>
      </c>
    </row>
    <row r="66689" spans="3:9" ht="15" customHeight="1">
      <c r="C66689" s="220" t="str">
        <f t="shared" si="2082"/>
        <v/>
      </c>
      <c r="I66689" s="218" t="str">
        <f t="shared" si="2083"/>
        <v/>
      </c>
    </row>
    <row r="66690" spans="3:9" ht="15" customHeight="1">
      <c r="C66690" s="220" t="str">
        <f t="shared" si="2082"/>
        <v/>
      </c>
      <c r="I66690" s="218" t="str">
        <f t="shared" si="2083"/>
        <v/>
      </c>
    </row>
    <row r="66691" spans="3:9" ht="15" customHeight="1">
      <c r="C66691" s="220" t="str">
        <f t="shared" si="2082"/>
        <v/>
      </c>
      <c r="I66691" s="218" t="str">
        <f t="shared" si="2083"/>
        <v/>
      </c>
    </row>
    <row r="66692" spans="3:9" ht="15" customHeight="1">
      <c r="C66692" s="220" t="str">
        <f t="shared" si="2082"/>
        <v/>
      </c>
      <c r="I66692" s="218" t="str">
        <f t="shared" si="2083"/>
        <v/>
      </c>
    </row>
    <row r="66693" spans="3:9" ht="15" customHeight="1">
      <c r="C66693" s="220" t="str">
        <f t="shared" si="2082"/>
        <v/>
      </c>
      <c r="I66693" s="218" t="str">
        <f t="shared" si="2083"/>
        <v/>
      </c>
    </row>
    <row r="66694" spans="3:9" ht="15" customHeight="1">
      <c r="C66694" s="220" t="str">
        <f t="shared" ref="C66694:C66757" si="2084">IF(B66694="","",MONTH(B66694))</f>
        <v/>
      </c>
      <c r="I66694" s="218" t="str">
        <f t="shared" ref="I66694:I66757" si="2085">IF(H66694="","",IF(E66694="","Não deixe campos em branco, a planilha resumo de custos e despesas necessita deles para funcionar",IF(F66694="","Não deixe campos em branco, a planilha resumo de custos e despesas necessita deles para funcionar",IF(G66694="","Não deixe campos em branco, a planilha resumo de custos e despesas necessita deles para funcionar",""))))</f>
        <v/>
      </c>
    </row>
    <row r="66695" spans="3:9" ht="15" customHeight="1">
      <c r="C66695" s="220" t="str">
        <f t="shared" si="2084"/>
        <v/>
      </c>
      <c r="I66695" s="218" t="str">
        <f t="shared" si="2085"/>
        <v/>
      </c>
    </row>
    <row r="66696" spans="3:9" ht="15" customHeight="1">
      <c r="C66696" s="220" t="str">
        <f t="shared" si="2084"/>
        <v/>
      </c>
      <c r="I66696" s="218" t="str">
        <f t="shared" si="2085"/>
        <v/>
      </c>
    </row>
    <row r="66697" spans="3:9" ht="15" customHeight="1">
      <c r="C66697" s="220" t="str">
        <f t="shared" si="2084"/>
        <v/>
      </c>
      <c r="I66697" s="218" t="str">
        <f t="shared" si="2085"/>
        <v/>
      </c>
    </row>
    <row r="66698" spans="3:9" ht="15" customHeight="1">
      <c r="C66698" s="220" t="str">
        <f t="shared" si="2084"/>
        <v/>
      </c>
      <c r="I66698" s="218" t="str">
        <f t="shared" si="2085"/>
        <v/>
      </c>
    </row>
    <row r="66699" spans="3:9" ht="15" customHeight="1">
      <c r="C66699" s="220" t="str">
        <f t="shared" si="2084"/>
        <v/>
      </c>
      <c r="I66699" s="218" t="str">
        <f t="shared" si="2085"/>
        <v/>
      </c>
    </row>
    <row r="66700" spans="3:9" ht="15" customHeight="1">
      <c r="C66700" s="220" t="str">
        <f t="shared" si="2084"/>
        <v/>
      </c>
      <c r="I66700" s="218" t="str">
        <f t="shared" si="2085"/>
        <v/>
      </c>
    </row>
    <row r="66701" spans="3:9" ht="15" customHeight="1">
      <c r="C66701" s="220" t="str">
        <f t="shared" si="2084"/>
        <v/>
      </c>
      <c r="I66701" s="218" t="str">
        <f t="shared" si="2085"/>
        <v/>
      </c>
    </row>
    <row r="66702" spans="3:9" ht="15" customHeight="1">
      <c r="C66702" s="220" t="str">
        <f t="shared" si="2084"/>
        <v/>
      </c>
      <c r="I66702" s="218" t="str">
        <f t="shared" si="2085"/>
        <v/>
      </c>
    </row>
    <row r="66703" spans="3:9" ht="15" customHeight="1">
      <c r="C66703" s="220" t="str">
        <f t="shared" si="2084"/>
        <v/>
      </c>
      <c r="I66703" s="218" t="str">
        <f t="shared" si="2085"/>
        <v/>
      </c>
    </row>
    <row r="66704" spans="3:9" ht="15" customHeight="1">
      <c r="C66704" s="220" t="str">
        <f t="shared" si="2084"/>
        <v/>
      </c>
      <c r="I66704" s="218" t="str">
        <f t="shared" si="2085"/>
        <v/>
      </c>
    </row>
    <row r="66705" spans="3:9" ht="15" customHeight="1">
      <c r="C66705" s="220" t="str">
        <f t="shared" si="2084"/>
        <v/>
      </c>
      <c r="I66705" s="218" t="str">
        <f t="shared" si="2085"/>
        <v/>
      </c>
    </row>
    <row r="66706" spans="3:9" ht="15" customHeight="1">
      <c r="C66706" s="220" t="str">
        <f t="shared" si="2084"/>
        <v/>
      </c>
      <c r="I66706" s="218" t="str">
        <f t="shared" si="2085"/>
        <v/>
      </c>
    </row>
    <row r="66707" spans="3:9" ht="15" customHeight="1">
      <c r="C66707" s="220" t="str">
        <f t="shared" si="2084"/>
        <v/>
      </c>
      <c r="I66707" s="218" t="str">
        <f t="shared" si="2085"/>
        <v/>
      </c>
    </row>
    <row r="66708" spans="3:9" ht="15" customHeight="1">
      <c r="C66708" s="220" t="str">
        <f t="shared" si="2084"/>
        <v/>
      </c>
      <c r="I66708" s="218" t="str">
        <f t="shared" si="2085"/>
        <v/>
      </c>
    </row>
    <row r="66709" spans="3:9" ht="15" customHeight="1">
      <c r="C66709" s="220" t="str">
        <f t="shared" si="2084"/>
        <v/>
      </c>
      <c r="I66709" s="218" t="str">
        <f t="shared" si="2085"/>
        <v/>
      </c>
    </row>
    <row r="66710" spans="3:9" ht="15" customHeight="1">
      <c r="C66710" s="220" t="str">
        <f t="shared" si="2084"/>
        <v/>
      </c>
      <c r="I66710" s="218" t="str">
        <f t="shared" si="2085"/>
        <v/>
      </c>
    </row>
    <row r="66711" spans="3:9" ht="15" customHeight="1">
      <c r="C66711" s="220" t="str">
        <f t="shared" si="2084"/>
        <v/>
      </c>
      <c r="I66711" s="218" t="str">
        <f t="shared" si="2085"/>
        <v/>
      </c>
    </row>
    <row r="66712" spans="3:9" ht="15" customHeight="1">
      <c r="C66712" s="220" t="str">
        <f t="shared" si="2084"/>
        <v/>
      </c>
      <c r="I66712" s="218" t="str">
        <f t="shared" si="2085"/>
        <v/>
      </c>
    </row>
    <row r="66713" spans="3:9" ht="15" customHeight="1">
      <c r="C66713" s="220" t="str">
        <f t="shared" si="2084"/>
        <v/>
      </c>
      <c r="I66713" s="218" t="str">
        <f t="shared" si="2085"/>
        <v/>
      </c>
    </row>
    <row r="66714" spans="3:9" ht="15" customHeight="1">
      <c r="C66714" s="220" t="str">
        <f t="shared" si="2084"/>
        <v/>
      </c>
      <c r="I66714" s="218" t="str">
        <f t="shared" si="2085"/>
        <v/>
      </c>
    </row>
    <row r="66715" spans="3:9" ht="15" customHeight="1">
      <c r="C66715" s="220" t="str">
        <f t="shared" si="2084"/>
        <v/>
      </c>
      <c r="I66715" s="218" t="str">
        <f t="shared" si="2085"/>
        <v/>
      </c>
    </row>
    <row r="66716" spans="3:9" ht="15" customHeight="1">
      <c r="C66716" s="220" t="str">
        <f t="shared" si="2084"/>
        <v/>
      </c>
      <c r="I66716" s="218" t="str">
        <f t="shared" si="2085"/>
        <v/>
      </c>
    </row>
    <row r="66717" spans="3:9" ht="15" customHeight="1">
      <c r="C66717" s="220" t="str">
        <f t="shared" si="2084"/>
        <v/>
      </c>
      <c r="I66717" s="218" t="str">
        <f t="shared" si="2085"/>
        <v/>
      </c>
    </row>
    <row r="66718" spans="3:9" ht="15" customHeight="1">
      <c r="C66718" s="220" t="str">
        <f t="shared" si="2084"/>
        <v/>
      </c>
      <c r="I66718" s="218" t="str">
        <f t="shared" si="2085"/>
        <v/>
      </c>
    </row>
    <row r="66719" spans="3:9" ht="15" customHeight="1">
      <c r="C66719" s="220" t="str">
        <f t="shared" si="2084"/>
        <v/>
      </c>
      <c r="I66719" s="218" t="str">
        <f t="shared" si="2085"/>
        <v/>
      </c>
    </row>
    <row r="66720" spans="3:9" ht="15" customHeight="1">
      <c r="C66720" s="220" t="str">
        <f t="shared" si="2084"/>
        <v/>
      </c>
      <c r="I66720" s="218" t="str">
        <f t="shared" si="2085"/>
        <v/>
      </c>
    </row>
    <row r="66721" spans="3:9" ht="15" customHeight="1">
      <c r="C66721" s="220" t="str">
        <f t="shared" si="2084"/>
        <v/>
      </c>
      <c r="I66721" s="218" t="str">
        <f t="shared" si="2085"/>
        <v/>
      </c>
    </row>
    <row r="66722" spans="3:9" ht="15" customHeight="1">
      <c r="C66722" s="220" t="str">
        <f t="shared" si="2084"/>
        <v/>
      </c>
      <c r="I66722" s="218" t="str">
        <f t="shared" si="2085"/>
        <v/>
      </c>
    </row>
    <row r="66723" spans="3:9" ht="15" customHeight="1">
      <c r="C66723" s="220" t="str">
        <f t="shared" si="2084"/>
        <v/>
      </c>
      <c r="I66723" s="218" t="str">
        <f t="shared" si="2085"/>
        <v/>
      </c>
    </row>
    <row r="66724" spans="3:9" ht="15" customHeight="1">
      <c r="C66724" s="220" t="str">
        <f t="shared" si="2084"/>
        <v/>
      </c>
      <c r="I66724" s="218" t="str">
        <f t="shared" si="2085"/>
        <v/>
      </c>
    </row>
    <row r="66725" spans="3:9" ht="15" customHeight="1">
      <c r="C66725" s="220" t="str">
        <f t="shared" si="2084"/>
        <v/>
      </c>
      <c r="I66725" s="218" t="str">
        <f t="shared" si="2085"/>
        <v/>
      </c>
    </row>
    <row r="66726" spans="3:9" ht="15" customHeight="1">
      <c r="C66726" s="220" t="str">
        <f t="shared" si="2084"/>
        <v/>
      </c>
      <c r="I66726" s="218" t="str">
        <f t="shared" si="2085"/>
        <v/>
      </c>
    </row>
    <row r="66727" spans="3:9" ht="15" customHeight="1">
      <c r="C66727" s="220" t="str">
        <f t="shared" si="2084"/>
        <v/>
      </c>
      <c r="I66727" s="218" t="str">
        <f t="shared" si="2085"/>
        <v/>
      </c>
    </row>
    <row r="66728" spans="3:9" ht="15" customHeight="1">
      <c r="C66728" s="220" t="str">
        <f t="shared" si="2084"/>
        <v/>
      </c>
      <c r="I66728" s="218" t="str">
        <f t="shared" si="2085"/>
        <v/>
      </c>
    </row>
    <row r="66729" spans="3:9" ht="15" customHeight="1">
      <c r="C66729" s="220" t="str">
        <f t="shared" si="2084"/>
        <v/>
      </c>
      <c r="I66729" s="218" t="str">
        <f t="shared" si="2085"/>
        <v/>
      </c>
    </row>
    <row r="66730" spans="3:9" ht="15" customHeight="1">
      <c r="C66730" s="220" t="str">
        <f t="shared" si="2084"/>
        <v/>
      </c>
      <c r="I66730" s="218" t="str">
        <f t="shared" si="2085"/>
        <v/>
      </c>
    </row>
    <row r="66731" spans="3:9" ht="15" customHeight="1">
      <c r="C66731" s="220" t="str">
        <f t="shared" si="2084"/>
        <v/>
      </c>
      <c r="I66731" s="218" t="str">
        <f t="shared" si="2085"/>
        <v/>
      </c>
    </row>
    <row r="66732" spans="3:9" ht="15" customHeight="1">
      <c r="C66732" s="220" t="str">
        <f t="shared" si="2084"/>
        <v/>
      </c>
      <c r="I66732" s="218" t="str">
        <f t="shared" si="2085"/>
        <v/>
      </c>
    </row>
    <row r="66733" spans="3:9" ht="15" customHeight="1">
      <c r="C66733" s="220" t="str">
        <f t="shared" si="2084"/>
        <v/>
      </c>
      <c r="I66733" s="218" t="str">
        <f t="shared" si="2085"/>
        <v/>
      </c>
    </row>
    <row r="66734" spans="3:9" ht="15" customHeight="1">
      <c r="C66734" s="220" t="str">
        <f t="shared" si="2084"/>
        <v/>
      </c>
      <c r="I66734" s="218" t="str">
        <f t="shared" si="2085"/>
        <v/>
      </c>
    </row>
    <row r="66735" spans="3:9" ht="15" customHeight="1">
      <c r="C66735" s="220" t="str">
        <f t="shared" si="2084"/>
        <v/>
      </c>
      <c r="I66735" s="218" t="str">
        <f t="shared" si="2085"/>
        <v/>
      </c>
    </row>
    <row r="66736" spans="3:9" ht="15" customHeight="1">
      <c r="C66736" s="220" t="str">
        <f t="shared" si="2084"/>
        <v/>
      </c>
      <c r="I66736" s="218" t="str">
        <f t="shared" si="2085"/>
        <v/>
      </c>
    </row>
    <row r="66737" spans="3:9" ht="15" customHeight="1">
      <c r="C66737" s="220" t="str">
        <f t="shared" si="2084"/>
        <v/>
      </c>
      <c r="I66737" s="218" t="str">
        <f t="shared" si="2085"/>
        <v/>
      </c>
    </row>
    <row r="66738" spans="3:9" ht="15" customHeight="1">
      <c r="C66738" s="220" t="str">
        <f t="shared" si="2084"/>
        <v/>
      </c>
      <c r="I66738" s="218" t="str">
        <f t="shared" si="2085"/>
        <v/>
      </c>
    </row>
    <row r="66739" spans="3:9" ht="15" customHeight="1">
      <c r="C66739" s="220" t="str">
        <f t="shared" si="2084"/>
        <v/>
      </c>
      <c r="I66739" s="218" t="str">
        <f t="shared" si="2085"/>
        <v/>
      </c>
    </row>
    <row r="66740" spans="3:9" ht="15" customHeight="1">
      <c r="C66740" s="220" t="str">
        <f t="shared" si="2084"/>
        <v/>
      </c>
      <c r="I66740" s="218" t="str">
        <f t="shared" si="2085"/>
        <v/>
      </c>
    </row>
    <row r="66741" spans="3:9" ht="15" customHeight="1">
      <c r="C66741" s="220" t="str">
        <f t="shared" si="2084"/>
        <v/>
      </c>
      <c r="I66741" s="218" t="str">
        <f t="shared" si="2085"/>
        <v/>
      </c>
    </row>
    <row r="66742" spans="3:9" ht="15" customHeight="1">
      <c r="C66742" s="220" t="str">
        <f t="shared" si="2084"/>
        <v/>
      </c>
      <c r="I66742" s="218" t="str">
        <f t="shared" si="2085"/>
        <v/>
      </c>
    </row>
    <row r="66743" spans="3:9" ht="15" customHeight="1">
      <c r="C66743" s="220" t="str">
        <f t="shared" si="2084"/>
        <v/>
      </c>
      <c r="I66743" s="218" t="str">
        <f t="shared" si="2085"/>
        <v/>
      </c>
    </row>
    <row r="66744" spans="3:9" ht="15" customHeight="1">
      <c r="C66744" s="220" t="str">
        <f t="shared" si="2084"/>
        <v/>
      </c>
      <c r="I66744" s="218" t="str">
        <f t="shared" si="2085"/>
        <v/>
      </c>
    </row>
    <row r="66745" spans="3:9" ht="15" customHeight="1">
      <c r="C66745" s="220" t="str">
        <f t="shared" si="2084"/>
        <v/>
      </c>
      <c r="I66745" s="218" t="str">
        <f t="shared" si="2085"/>
        <v/>
      </c>
    </row>
    <row r="66746" spans="3:9" ht="15" customHeight="1">
      <c r="C66746" s="220" t="str">
        <f t="shared" si="2084"/>
        <v/>
      </c>
      <c r="I66746" s="218" t="str">
        <f t="shared" si="2085"/>
        <v/>
      </c>
    </row>
    <row r="66747" spans="3:9" ht="15" customHeight="1">
      <c r="C66747" s="220" t="str">
        <f t="shared" si="2084"/>
        <v/>
      </c>
      <c r="I66747" s="218" t="str">
        <f t="shared" si="2085"/>
        <v/>
      </c>
    </row>
    <row r="66748" spans="3:9" ht="15" customHeight="1">
      <c r="C66748" s="220" t="str">
        <f t="shared" si="2084"/>
        <v/>
      </c>
      <c r="I66748" s="218" t="str">
        <f t="shared" si="2085"/>
        <v/>
      </c>
    </row>
    <row r="66749" spans="3:9" ht="15" customHeight="1">
      <c r="C66749" s="220" t="str">
        <f t="shared" si="2084"/>
        <v/>
      </c>
      <c r="I66749" s="218" t="str">
        <f t="shared" si="2085"/>
        <v/>
      </c>
    </row>
    <row r="66750" spans="3:9" ht="15" customHeight="1">
      <c r="C66750" s="220" t="str">
        <f t="shared" si="2084"/>
        <v/>
      </c>
      <c r="I66750" s="218" t="str">
        <f t="shared" si="2085"/>
        <v/>
      </c>
    </row>
    <row r="66751" spans="3:9" ht="15" customHeight="1">
      <c r="C66751" s="220" t="str">
        <f t="shared" si="2084"/>
        <v/>
      </c>
      <c r="I66751" s="218" t="str">
        <f t="shared" si="2085"/>
        <v/>
      </c>
    </row>
    <row r="66752" spans="3:9" ht="15" customHeight="1">
      <c r="C66752" s="220" t="str">
        <f t="shared" si="2084"/>
        <v/>
      </c>
      <c r="I66752" s="218" t="str">
        <f t="shared" si="2085"/>
        <v/>
      </c>
    </row>
    <row r="66753" spans="3:9" ht="15" customHeight="1">
      <c r="C66753" s="220" t="str">
        <f t="shared" si="2084"/>
        <v/>
      </c>
      <c r="I66753" s="218" t="str">
        <f t="shared" si="2085"/>
        <v/>
      </c>
    </row>
    <row r="66754" spans="3:9" ht="15" customHeight="1">
      <c r="C66754" s="220" t="str">
        <f t="shared" si="2084"/>
        <v/>
      </c>
      <c r="I66754" s="218" t="str">
        <f t="shared" si="2085"/>
        <v/>
      </c>
    </row>
    <row r="66755" spans="3:9" ht="15" customHeight="1">
      <c r="C66755" s="220" t="str">
        <f t="shared" si="2084"/>
        <v/>
      </c>
      <c r="I66755" s="218" t="str">
        <f t="shared" si="2085"/>
        <v/>
      </c>
    </row>
    <row r="66756" spans="3:9" ht="15" customHeight="1">
      <c r="C66756" s="220" t="str">
        <f t="shared" si="2084"/>
        <v/>
      </c>
      <c r="I66756" s="218" t="str">
        <f t="shared" si="2085"/>
        <v/>
      </c>
    </row>
    <row r="66757" spans="3:9" ht="15" customHeight="1">
      <c r="C66757" s="220" t="str">
        <f t="shared" si="2084"/>
        <v/>
      </c>
      <c r="I66757" s="218" t="str">
        <f t="shared" si="2085"/>
        <v/>
      </c>
    </row>
    <row r="66758" spans="3:9" ht="15" customHeight="1">
      <c r="C66758" s="220" t="str">
        <f t="shared" ref="C66758:C66821" si="2086">IF(B66758="","",MONTH(B66758))</f>
        <v/>
      </c>
      <c r="I66758" s="218" t="str">
        <f t="shared" ref="I66758:I66821" si="2087">IF(H66758="","",IF(E66758="","Não deixe campos em branco, a planilha resumo de custos e despesas necessita deles para funcionar",IF(F66758="","Não deixe campos em branco, a planilha resumo de custos e despesas necessita deles para funcionar",IF(G66758="","Não deixe campos em branco, a planilha resumo de custos e despesas necessita deles para funcionar",""))))</f>
        <v/>
      </c>
    </row>
    <row r="66759" spans="3:9" ht="15" customHeight="1">
      <c r="C66759" s="220" t="str">
        <f t="shared" si="2086"/>
        <v/>
      </c>
      <c r="I66759" s="218" t="str">
        <f t="shared" si="2087"/>
        <v/>
      </c>
    </row>
    <row r="66760" spans="3:9" ht="15" customHeight="1">
      <c r="C66760" s="220" t="str">
        <f t="shared" si="2086"/>
        <v/>
      </c>
      <c r="I66760" s="218" t="str">
        <f t="shared" si="2087"/>
        <v/>
      </c>
    </row>
    <row r="66761" spans="3:9" ht="15" customHeight="1">
      <c r="C66761" s="220" t="str">
        <f t="shared" si="2086"/>
        <v/>
      </c>
      <c r="I66761" s="218" t="str">
        <f t="shared" si="2087"/>
        <v/>
      </c>
    </row>
    <row r="66762" spans="3:9" ht="15" customHeight="1">
      <c r="C66762" s="220" t="str">
        <f t="shared" si="2086"/>
        <v/>
      </c>
      <c r="I66762" s="218" t="str">
        <f t="shared" si="2087"/>
        <v/>
      </c>
    </row>
    <row r="66763" spans="3:9" ht="15" customHeight="1">
      <c r="C66763" s="220" t="str">
        <f t="shared" si="2086"/>
        <v/>
      </c>
      <c r="I66763" s="218" t="str">
        <f t="shared" si="2087"/>
        <v/>
      </c>
    </row>
    <row r="66764" spans="3:9" ht="15" customHeight="1">
      <c r="C66764" s="220" t="str">
        <f t="shared" si="2086"/>
        <v/>
      </c>
      <c r="I66764" s="218" t="str">
        <f t="shared" si="2087"/>
        <v/>
      </c>
    </row>
    <row r="66765" spans="3:9" ht="15" customHeight="1">
      <c r="C66765" s="220" t="str">
        <f t="shared" si="2086"/>
        <v/>
      </c>
      <c r="I66765" s="218" t="str">
        <f t="shared" si="2087"/>
        <v/>
      </c>
    </row>
    <row r="66766" spans="3:9" ht="15" customHeight="1">
      <c r="C66766" s="220" t="str">
        <f t="shared" si="2086"/>
        <v/>
      </c>
      <c r="I66766" s="218" t="str">
        <f t="shared" si="2087"/>
        <v/>
      </c>
    </row>
    <row r="66767" spans="3:9" ht="15" customHeight="1">
      <c r="C66767" s="220" t="str">
        <f t="shared" si="2086"/>
        <v/>
      </c>
      <c r="I66767" s="218" t="str">
        <f t="shared" si="2087"/>
        <v/>
      </c>
    </row>
    <row r="66768" spans="3:9" ht="15" customHeight="1">
      <c r="C66768" s="220" t="str">
        <f t="shared" si="2086"/>
        <v/>
      </c>
      <c r="I66768" s="218" t="str">
        <f t="shared" si="2087"/>
        <v/>
      </c>
    </row>
    <row r="66769" spans="3:9" ht="15" customHeight="1">
      <c r="C66769" s="220" t="str">
        <f t="shared" si="2086"/>
        <v/>
      </c>
      <c r="I66769" s="218" t="str">
        <f t="shared" si="2087"/>
        <v/>
      </c>
    </row>
    <row r="66770" spans="3:9" ht="15" customHeight="1">
      <c r="C66770" s="220" t="str">
        <f t="shared" si="2086"/>
        <v/>
      </c>
      <c r="I66770" s="218" t="str">
        <f t="shared" si="2087"/>
        <v/>
      </c>
    </row>
    <row r="66771" spans="3:9" ht="15" customHeight="1">
      <c r="C66771" s="220" t="str">
        <f t="shared" si="2086"/>
        <v/>
      </c>
      <c r="I66771" s="218" t="str">
        <f t="shared" si="2087"/>
        <v/>
      </c>
    </row>
    <row r="66772" spans="3:9" ht="15" customHeight="1">
      <c r="C66772" s="220" t="str">
        <f t="shared" si="2086"/>
        <v/>
      </c>
      <c r="I66772" s="218" t="str">
        <f t="shared" si="2087"/>
        <v/>
      </c>
    </row>
    <row r="66773" spans="3:9" ht="15" customHeight="1">
      <c r="C66773" s="220" t="str">
        <f t="shared" si="2086"/>
        <v/>
      </c>
      <c r="I66773" s="218" t="str">
        <f t="shared" si="2087"/>
        <v/>
      </c>
    </row>
    <row r="66774" spans="3:9" ht="15" customHeight="1">
      <c r="C66774" s="220" t="str">
        <f t="shared" si="2086"/>
        <v/>
      </c>
      <c r="I66774" s="218" t="str">
        <f t="shared" si="2087"/>
        <v/>
      </c>
    </row>
    <row r="66775" spans="3:9" ht="15" customHeight="1">
      <c r="C66775" s="220" t="str">
        <f t="shared" si="2086"/>
        <v/>
      </c>
      <c r="I66775" s="218" t="str">
        <f t="shared" si="2087"/>
        <v/>
      </c>
    </row>
    <row r="66776" spans="3:9" ht="15" customHeight="1">
      <c r="C66776" s="220" t="str">
        <f t="shared" si="2086"/>
        <v/>
      </c>
      <c r="I66776" s="218" t="str">
        <f t="shared" si="2087"/>
        <v/>
      </c>
    </row>
    <row r="66777" spans="3:9" ht="15" customHeight="1">
      <c r="C66777" s="220" t="str">
        <f t="shared" si="2086"/>
        <v/>
      </c>
      <c r="I66777" s="218" t="str">
        <f t="shared" si="2087"/>
        <v/>
      </c>
    </row>
    <row r="66778" spans="3:9" ht="15" customHeight="1">
      <c r="C66778" s="220" t="str">
        <f t="shared" si="2086"/>
        <v/>
      </c>
      <c r="I66778" s="218" t="str">
        <f t="shared" si="2087"/>
        <v/>
      </c>
    </row>
    <row r="66779" spans="3:9" ht="15" customHeight="1">
      <c r="C66779" s="220" t="str">
        <f t="shared" si="2086"/>
        <v/>
      </c>
      <c r="I66779" s="218" t="str">
        <f t="shared" si="2087"/>
        <v/>
      </c>
    </row>
    <row r="66780" spans="3:9" ht="15" customHeight="1">
      <c r="C66780" s="220" t="str">
        <f t="shared" si="2086"/>
        <v/>
      </c>
      <c r="I66780" s="218" t="str">
        <f t="shared" si="2087"/>
        <v/>
      </c>
    </row>
    <row r="66781" spans="3:9" ht="15" customHeight="1">
      <c r="C66781" s="220" t="str">
        <f t="shared" si="2086"/>
        <v/>
      </c>
      <c r="I66781" s="218" t="str">
        <f t="shared" si="2087"/>
        <v/>
      </c>
    </row>
    <row r="66782" spans="3:9" ht="15" customHeight="1">
      <c r="C66782" s="220" t="str">
        <f t="shared" si="2086"/>
        <v/>
      </c>
      <c r="I66782" s="218" t="str">
        <f t="shared" si="2087"/>
        <v/>
      </c>
    </row>
    <row r="66783" spans="3:9" ht="15" customHeight="1">
      <c r="C66783" s="220" t="str">
        <f t="shared" si="2086"/>
        <v/>
      </c>
      <c r="I66783" s="218" t="str">
        <f t="shared" si="2087"/>
        <v/>
      </c>
    </row>
    <row r="66784" spans="3:9" ht="15" customHeight="1">
      <c r="C66784" s="220" t="str">
        <f t="shared" si="2086"/>
        <v/>
      </c>
      <c r="I66784" s="218" t="str">
        <f t="shared" si="2087"/>
        <v/>
      </c>
    </row>
    <row r="66785" spans="3:9" ht="15" customHeight="1">
      <c r="C66785" s="220" t="str">
        <f t="shared" si="2086"/>
        <v/>
      </c>
      <c r="I66785" s="218" t="str">
        <f t="shared" si="2087"/>
        <v/>
      </c>
    </row>
    <row r="66786" spans="3:9" ht="15" customHeight="1">
      <c r="C66786" s="220" t="str">
        <f t="shared" si="2086"/>
        <v/>
      </c>
      <c r="I66786" s="218" t="str">
        <f t="shared" si="2087"/>
        <v/>
      </c>
    </row>
    <row r="66787" spans="3:9" ht="15" customHeight="1">
      <c r="C66787" s="220" t="str">
        <f t="shared" si="2086"/>
        <v/>
      </c>
      <c r="I66787" s="218" t="str">
        <f t="shared" si="2087"/>
        <v/>
      </c>
    </row>
    <row r="66788" spans="3:9" ht="15" customHeight="1">
      <c r="C66788" s="220" t="str">
        <f t="shared" si="2086"/>
        <v/>
      </c>
      <c r="I66788" s="218" t="str">
        <f t="shared" si="2087"/>
        <v/>
      </c>
    </row>
    <row r="66789" spans="3:9" ht="15" customHeight="1">
      <c r="C66789" s="220" t="str">
        <f t="shared" si="2086"/>
        <v/>
      </c>
      <c r="I66789" s="218" t="str">
        <f t="shared" si="2087"/>
        <v/>
      </c>
    </row>
    <row r="66790" spans="3:9" ht="15" customHeight="1">
      <c r="C66790" s="220" t="str">
        <f t="shared" si="2086"/>
        <v/>
      </c>
      <c r="I66790" s="218" t="str">
        <f t="shared" si="2087"/>
        <v/>
      </c>
    </row>
    <row r="66791" spans="3:9" ht="15" customHeight="1">
      <c r="C66791" s="220" t="str">
        <f t="shared" si="2086"/>
        <v/>
      </c>
      <c r="I66791" s="218" t="str">
        <f t="shared" si="2087"/>
        <v/>
      </c>
    </row>
    <row r="66792" spans="3:9" ht="15" customHeight="1">
      <c r="C66792" s="220" t="str">
        <f t="shared" si="2086"/>
        <v/>
      </c>
      <c r="I66792" s="218" t="str">
        <f t="shared" si="2087"/>
        <v/>
      </c>
    </row>
    <row r="66793" spans="3:9" ht="15" customHeight="1">
      <c r="C66793" s="220" t="str">
        <f t="shared" si="2086"/>
        <v/>
      </c>
      <c r="I66793" s="218" t="str">
        <f t="shared" si="2087"/>
        <v/>
      </c>
    </row>
    <row r="66794" spans="3:9" ht="15" customHeight="1">
      <c r="C66794" s="220" t="str">
        <f t="shared" si="2086"/>
        <v/>
      </c>
      <c r="I66794" s="218" t="str">
        <f t="shared" si="2087"/>
        <v/>
      </c>
    </row>
    <row r="66795" spans="3:9" ht="15" customHeight="1">
      <c r="C66795" s="220" t="str">
        <f t="shared" si="2086"/>
        <v/>
      </c>
      <c r="I66795" s="218" t="str">
        <f t="shared" si="2087"/>
        <v/>
      </c>
    </row>
    <row r="66796" spans="3:9" ht="15" customHeight="1">
      <c r="C66796" s="220" t="str">
        <f t="shared" si="2086"/>
        <v/>
      </c>
      <c r="I66796" s="218" t="str">
        <f t="shared" si="2087"/>
        <v/>
      </c>
    </row>
    <row r="66797" spans="3:9" ht="15" customHeight="1">
      <c r="C66797" s="220" t="str">
        <f t="shared" si="2086"/>
        <v/>
      </c>
      <c r="I66797" s="218" t="str">
        <f t="shared" si="2087"/>
        <v/>
      </c>
    </row>
    <row r="66798" spans="3:9" ht="15" customHeight="1">
      <c r="C66798" s="220" t="str">
        <f t="shared" si="2086"/>
        <v/>
      </c>
      <c r="I66798" s="218" t="str">
        <f t="shared" si="2087"/>
        <v/>
      </c>
    </row>
    <row r="66799" spans="3:9" ht="15" customHeight="1">
      <c r="C66799" s="220" t="str">
        <f t="shared" si="2086"/>
        <v/>
      </c>
      <c r="I66799" s="218" t="str">
        <f t="shared" si="2087"/>
        <v/>
      </c>
    </row>
    <row r="66800" spans="3:9" ht="15" customHeight="1">
      <c r="C66800" s="220" t="str">
        <f t="shared" si="2086"/>
        <v/>
      </c>
      <c r="I66800" s="218" t="str">
        <f t="shared" si="2087"/>
        <v/>
      </c>
    </row>
    <row r="66801" spans="3:9" ht="15" customHeight="1">
      <c r="C66801" s="220" t="str">
        <f t="shared" si="2086"/>
        <v/>
      </c>
      <c r="I66801" s="218" t="str">
        <f t="shared" si="2087"/>
        <v/>
      </c>
    </row>
    <row r="66802" spans="3:9" ht="15" customHeight="1">
      <c r="C66802" s="220" t="str">
        <f t="shared" si="2086"/>
        <v/>
      </c>
      <c r="I66802" s="218" t="str">
        <f t="shared" si="2087"/>
        <v/>
      </c>
    </row>
    <row r="66803" spans="3:9" ht="15" customHeight="1">
      <c r="C66803" s="220" t="str">
        <f t="shared" si="2086"/>
        <v/>
      </c>
      <c r="I66803" s="218" t="str">
        <f t="shared" si="2087"/>
        <v/>
      </c>
    </row>
    <row r="66804" spans="3:9" ht="15" customHeight="1">
      <c r="C66804" s="220" t="str">
        <f t="shared" si="2086"/>
        <v/>
      </c>
      <c r="I66804" s="218" t="str">
        <f t="shared" si="2087"/>
        <v/>
      </c>
    </row>
    <row r="66805" spans="3:9" ht="15" customHeight="1">
      <c r="C66805" s="220" t="str">
        <f t="shared" si="2086"/>
        <v/>
      </c>
      <c r="I66805" s="218" t="str">
        <f t="shared" si="2087"/>
        <v/>
      </c>
    </row>
    <row r="66806" spans="3:9" ht="15" customHeight="1">
      <c r="C66806" s="220" t="str">
        <f t="shared" si="2086"/>
        <v/>
      </c>
      <c r="I66806" s="218" t="str">
        <f t="shared" si="2087"/>
        <v/>
      </c>
    </row>
    <row r="66807" spans="3:9" ht="15" customHeight="1">
      <c r="C66807" s="220" t="str">
        <f t="shared" si="2086"/>
        <v/>
      </c>
      <c r="I66807" s="218" t="str">
        <f t="shared" si="2087"/>
        <v/>
      </c>
    </row>
    <row r="66808" spans="3:9" ht="15" customHeight="1">
      <c r="C66808" s="220" t="str">
        <f t="shared" si="2086"/>
        <v/>
      </c>
      <c r="I66808" s="218" t="str">
        <f t="shared" si="2087"/>
        <v/>
      </c>
    </row>
    <row r="66809" spans="3:9" ht="15" customHeight="1">
      <c r="C66809" s="220" t="str">
        <f t="shared" si="2086"/>
        <v/>
      </c>
      <c r="I66809" s="218" t="str">
        <f t="shared" si="2087"/>
        <v/>
      </c>
    </row>
    <row r="66810" spans="3:9" ht="15" customHeight="1">
      <c r="C66810" s="220" t="str">
        <f t="shared" si="2086"/>
        <v/>
      </c>
      <c r="I66810" s="218" t="str">
        <f t="shared" si="2087"/>
        <v/>
      </c>
    </row>
    <row r="66811" spans="3:9" ht="15" customHeight="1">
      <c r="C66811" s="220" t="str">
        <f t="shared" si="2086"/>
        <v/>
      </c>
      <c r="I66811" s="218" t="str">
        <f t="shared" si="2087"/>
        <v/>
      </c>
    </row>
    <row r="66812" spans="3:9" ht="15" customHeight="1">
      <c r="C66812" s="220" t="str">
        <f t="shared" si="2086"/>
        <v/>
      </c>
      <c r="I66812" s="218" t="str">
        <f t="shared" si="2087"/>
        <v/>
      </c>
    </row>
    <row r="66813" spans="3:9" ht="15" customHeight="1">
      <c r="C66813" s="220" t="str">
        <f t="shared" si="2086"/>
        <v/>
      </c>
      <c r="I66813" s="218" t="str">
        <f t="shared" si="2087"/>
        <v/>
      </c>
    </row>
    <row r="66814" spans="3:9" ht="15" customHeight="1">
      <c r="C66814" s="220" t="str">
        <f t="shared" si="2086"/>
        <v/>
      </c>
      <c r="I66814" s="218" t="str">
        <f t="shared" si="2087"/>
        <v/>
      </c>
    </row>
    <row r="66815" spans="3:9" ht="15" customHeight="1">
      <c r="C66815" s="220" t="str">
        <f t="shared" si="2086"/>
        <v/>
      </c>
      <c r="I66815" s="218" t="str">
        <f t="shared" si="2087"/>
        <v/>
      </c>
    </row>
    <row r="66816" spans="3:9" ht="15" customHeight="1">
      <c r="C66816" s="220" t="str">
        <f t="shared" si="2086"/>
        <v/>
      </c>
      <c r="I66816" s="218" t="str">
        <f t="shared" si="2087"/>
        <v/>
      </c>
    </row>
    <row r="66817" spans="3:9" ht="15" customHeight="1">
      <c r="C66817" s="220" t="str">
        <f t="shared" si="2086"/>
        <v/>
      </c>
      <c r="I66817" s="218" t="str">
        <f t="shared" si="2087"/>
        <v/>
      </c>
    </row>
    <row r="66818" spans="3:9" ht="15" customHeight="1">
      <c r="C66818" s="220" t="str">
        <f t="shared" si="2086"/>
        <v/>
      </c>
      <c r="I66818" s="218" t="str">
        <f t="shared" si="2087"/>
        <v/>
      </c>
    </row>
    <row r="66819" spans="3:9" ht="15" customHeight="1">
      <c r="C66819" s="220" t="str">
        <f t="shared" si="2086"/>
        <v/>
      </c>
      <c r="I66819" s="218" t="str">
        <f t="shared" si="2087"/>
        <v/>
      </c>
    </row>
    <row r="66820" spans="3:9" ht="15" customHeight="1">
      <c r="C66820" s="220" t="str">
        <f t="shared" si="2086"/>
        <v/>
      </c>
      <c r="I66820" s="218" t="str">
        <f t="shared" si="2087"/>
        <v/>
      </c>
    </row>
    <row r="66821" spans="3:9" ht="15" customHeight="1">
      <c r="C66821" s="220" t="str">
        <f t="shared" si="2086"/>
        <v/>
      </c>
      <c r="I66821" s="218" t="str">
        <f t="shared" si="2087"/>
        <v/>
      </c>
    </row>
    <row r="66822" spans="3:9" ht="15" customHeight="1">
      <c r="C66822" s="220" t="str">
        <f t="shared" ref="C66822:C66885" si="2088">IF(B66822="","",MONTH(B66822))</f>
        <v/>
      </c>
      <c r="I66822" s="218" t="str">
        <f t="shared" ref="I66822:I66885" si="2089">IF(H66822="","",IF(E66822="","Não deixe campos em branco, a planilha resumo de custos e despesas necessita deles para funcionar",IF(F66822="","Não deixe campos em branco, a planilha resumo de custos e despesas necessita deles para funcionar",IF(G66822="","Não deixe campos em branco, a planilha resumo de custos e despesas necessita deles para funcionar",""))))</f>
        <v/>
      </c>
    </row>
    <row r="66823" spans="3:9" ht="15" customHeight="1">
      <c r="C66823" s="220" t="str">
        <f t="shared" si="2088"/>
        <v/>
      </c>
      <c r="I66823" s="218" t="str">
        <f t="shared" si="2089"/>
        <v/>
      </c>
    </row>
    <row r="66824" spans="3:9" ht="15" customHeight="1">
      <c r="C66824" s="220" t="str">
        <f t="shared" si="2088"/>
        <v/>
      </c>
      <c r="I66824" s="218" t="str">
        <f t="shared" si="2089"/>
        <v/>
      </c>
    </row>
    <row r="66825" spans="3:9" ht="15" customHeight="1">
      <c r="C66825" s="220" t="str">
        <f t="shared" si="2088"/>
        <v/>
      </c>
      <c r="I66825" s="218" t="str">
        <f t="shared" si="2089"/>
        <v/>
      </c>
    </row>
    <row r="66826" spans="3:9" ht="15" customHeight="1">
      <c r="C66826" s="220" t="str">
        <f t="shared" si="2088"/>
        <v/>
      </c>
      <c r="I66826" s="218" t="str">
        <f t="shared" si="2089"/>
        <v/>
      </c>
    </row>
    <row r="66827" spans="3:9" ht="15" customHeight="1">
      <c r="C66827" s="220" t="str">
        <f t="shared" si="2088"/>
        <v/>
      </c>
      <c r="I66827" s="218" t="str">
        <f t="shared" si="2089"/>
        <v/>
      </c>
    </row>
    <row r="66828" spans="3:9" ht="15" customHeight="1">
      <c r="C66828" s="220" t="str">
        <f t="shared" si="2088"/>
        <v/>
      </c>
      <c r="I66828" s="218" t="str">
        <f t="shared" si="2089"/>
        <v/>
      </c>
    </row>
    <row r="66829" spans="3:9" ht="15" customHeight="1">
      <c r="C66829" s="220" t="str">
        <f t="shared" si="2088"/>
        <v/>
      </c>
      <c r="I66829" s="218" t="str">
        <f t="shared" si="2089"/>
        <v/>
      </c>
    </row>
    <row r="66830" spans="3:9" ht="15" customHeight="1">
      <c r="C66830" s="220" t="str">
        <f t="shared" si="2088"/>
        <v/>
      </c>
      <c r="I66830" s="218" t="str">
        <f t="shared" si="2089"/>
        <v/>
      </c>
    </row>
    <row r="66831" spans="3:9" ht="15" customHeight="1">
      <c r="C66831" s="220" t="str">
        <f t="shared" si="2088"/>
        <v/>
      </c>
      <c r="I66831" s="218" t="str">
        <f t="shared" si="2089"/>
        <v/>
      </c>
    </row>
    <row r="66832" spans="3:9" ht="15" customHeight="1">
      <c r="C66832" s="220" t="str">
        <f t="shared" si="2088"/>
        <v/>
      </c>
      <c r="I66832" s="218" t="str">
        <f t="shared" si="2089"/>
        <v/>
      </c>
    </row>
    <row r="66833" spans="3:9" ht="15" customHeight="1">
      <c r="C66833" s="220" t="str">
        <f t="shared" si="2088"/>
        <v/>
      </c>
      <c r="I66833" s="218" t="str">
        <f t="shared" si="2089"/>
        <v/>
      </c>
    </row>
    <row r="66834" spans="3:9" ht="15" customHeight="1">
      <c r="C66834" s="220" t="str">
        <f t="shared" si="2088"/>
        <v/>
      </c>
      <c r="I66834" s="218" t="str">
        <f t="shared" si="2089"/>
        <v/>
      </c>
    </row>
    <row r="66835" spans="3:9" ht="15" customHeight="1">
      <c r="C66835" s="220" t="str">
        <f t="shared" si="2088"/>
        <v/>
      </c>
      <c r="I66835" s="218" t="str">
        <f t="shared" si="2089"/>
        <v/>
      </c>
    </row>
    <row r="66836" spans="3:9" ht="15" customHeight="1">
      <c r="C66836" s="220" t="str">
        <f t="shared" si="2088"/>
        <v/>
      </c>
      <c r="I66836" s="218" t="str">
        <f t="shared" si="2089"/>
        <v/>
      </c>
    </row>
    <row r="66837" spans="3:9" ht="15" customHeight="1">
      <c r="C66837" s="220" t="str">
        <f t="shared" si="2088"/>
        <v/>
      </c>
      <c r="I66837" s="218" t="str">
        <f t="shared" si="2089"/>
        <v/>
      </c>
    </row>
    <row r="66838" spans="3:9" ht="15" customHeight="1">
      <c r="C66838" s="220" t="str">
        <f t="shared" si="2088"/>
        <v/>
      </c>
      <c r="I66838" s="218" t="str">
        <f t="shared" si="2089"/>
        <v/>
      </c>
    </row>
    <row r="66839" spans="3:9" ht="15" customHeight="1">
      <c r="C66839" s="220" t="str">
        <f t="shared" si="2088"/>
        <v/>
      </c>
      <c r="I66839" s="218" t="str">
        <f t="shared" si="2089"/>
        <v/>
      </c>
    </row>
    <row r="66840" spans="3:9" ht="15" customHeight="1">
      <c r="C66840" s="220" t="str">
        <f t="shared" si="2088"/>
        <v/>
      </c>
      <c r="I66840" s="218" t="str">
        <f t="shared" si="2089"/>
        <v/>
      </c>
    </row>
    <row r="66841" spans="3:9" ht="15" customHeight="1">
      <c r="C66841" s="220" t="str">
        <f t="shared" si="2088"/>
        <v/>
      </c>
      <c r="I66841" s="218" t="str">
        <f t="shared" si="2089"/>
        <v/>
      </c>
    </row>
    <row r="66842" spans="3:9" ht="15" customHeight="1">
      <c r="C66842" s="220" t="str">
        <f t="shared" si="2088"/>
        <v/>
      </c>
      <c r="I66842" s="218" t="str">
        <f t="shared" si="2089"/>
        <v/>
      </c>
    </row>
    <row r="66843" spans="3:9" ht="15" customHeight="1">
      <c r="C66843" s="220" t="str">
        <f t="shared" si="2088"/>
        <v/>
      </c>
      <c r="I66843" s="218" t="str">
        <f t="shared" si="2089"/>
        <v/>
      </c>
    </row>
    <row r="66844" spans="3:9" ht="15" customHeight="1">
      <c r="C66844" s="220" t="str">
        <f t="shared" si="2088"/>
        <v/>
      </c>
      <c r="I66844" s="218" t="str">
        <f t="shared" si="2089"/>
        <v/>
      </c>
    </row>
    <row r="66845" spans="3:9" ht="15" customHeight="1">
      <c r="C66845" s="220" t="str">
        <f t="shared" si="2088"/>
        <v/>
      </c>
      <c r="I66845" s="218" t="str">
        <f t="shared" si="2089"/>
        <v/>
      </c>
    </row>
    <row r="66846" spans="3:9" ht="15" customHeight="1">
      <c r="C66846" s="220" t="str">
        <f t="shared" si="2088"/>
        <v/>
      </c>
      <c r="I66846" s="218" t="str">
        <f t="shared" si="2089"/>
        <v/>
      </c>
    </row>
    <row r="66847" spans="3:9" ht="15" customHeight="1">
      <c r="C66847" s="220" t="str">
        <f t="shared" si="2088"/>
        <v/>
      </c>
      <c r="I66847" s="218" t="str">
        <f t="shared" si="2089"/>
        <v/>
      </c>
    </row>
    <row r="66848" spans="3:9" ht="15" customHeight="1">
      <c r="C66848" s="220" t="str">
        <f t="shared" si="2088"/>
        <v/>
      </c>
      <c r="I66848" s="218" t="str">
        <f t="shared" si="2089"/>
        <v/>
      </c>
    </row>
    <row r="66849" spans="3:9" ht="15" customHeight="1">
      <c r="C66849" s="220" t="str">
        <f t="shared" si="2088"/>
        <v/>
      </c>
      <c r="I66849" s="218" t="str">
        <f t="shared" si="2089"/>
        <v/>
      </c>
    </row>
    <row r="66850" spans="3:9" ht="15" customHeight="1">
      <c r="C66850" s="220" t="str">
        <f t="shared" si="2088"/>
        <v/>
      </c>
      <c r="I66850" s="218" t="str">
        <f t="shared" si="2089"/>
        <v/>
      </c>
    </row>
    <row r="66851" spans="3:9" ht="15" customHeight="1">
      <c r="C66851" s="220" t="str">
        <f t="shared" si="2088"/>
        <v/>
      </c>
      <c r="I66851" s="218" t="str">
        <f t="shared" si="2089"/>
        <v/>
      </c>
    </row>
    <row r="66852" spans="3:9" ht="15" customHeight="1">
      <c r="C66852" s="220" t="str">
        <f t="shared" si="2088"/>
        <v/>
      </c>
      <c r="I66852" s="218" t="str">
        <f t="shared" si="2089"/>
        <v/>
      </c>
    </row>
    <row r="66853" spans="3:9" ht="15" customHeight="1">
      <c r="C66853" s="220" t="str">
        <f t="shared" si="2088"/>
        <v/>
      </c>
      <c r="I66853" s="218" t="str">
        <f t="shared" si="2089"/>
        <v/>
      </c>
    </row>
    <row r="66854" spans="3:9" ht="15" customHeight="1">
      <c r="C66854" s="220" t="str">
        <f t="shared" si="2088"/>
        <v/>
      </c>
      <c r="I66854" s="218" t="str">
        <f t="shared" si="2089"/>
        <v/>
      </c>
    </row>
    <row r="66855" spans="3:9" ht="15" customHeight="1">
      <c r="C66855" s="220" t="str">
        <f t="shared" si="2088"/>
        <v/>
      </c>
      <c r="I66855" s="218" t="str">
        <f t="shared" si="2089"/>
        <v/>
      </c>
    </row>
    <row r="66856" spans="3:9" ht="15" customHeight="1">
      <c r="C66856" s="220" t="str">
        <f t="shared" si="2088"/>
        <v/>
      </c>
      <c r="I66856" s="218" t="str">
        <f t="shared" si="2089"/>
        <v/>
      </c>
    </row>
    <row r="66857" spans="3:9" ht="15" customHeight="1">
      <c r="C66857" s="220" t="str">
        <f t="shared" si="2088"/>
        <v/>
      </c>
      <c r="I66857" s="218" t="str">
        <f t="shared" si="2089"/>
        <v/>
      </c>
    </row>
    <row r="66858" spans="3:9" ht="15" customHeight="1">
      <c r="C66858" s="220" t="str">
        <f t="shared" si="2088"/>
        <v/>
      </c>
      <c r="I66858" s="218" t="str">
        <f t="shared" si="2089"/>
        <v/>
      </c>
    </row>
    <row r="66859" spans="3:9" ht="15" customHeight="1">
      <c r="C66859" s="220" t="str">
        <f t="shared" si="2088"/>
        <v/>
      </c>
      <c r="I66859" s="218" t="str">
        <f t="shared" si="2089"/>
        <v/>
      </c>
    </row>
    <row r="66860" spans="3:9" ht="15" customHeight="1">
      <c r="C66860" s="220" t="str">
        <f t="shared" si="2088"/>
        <v/>
      </c>
      <c r="I66860" s="218" t="str">
        <f t="shared" si="2089"/>
        <v/>
      </c>
    </row>
    <row r="66861" spans="3:9" ht="15" customHeight="1">
      <c r="C66861" s="220" t="str">
        <f t="shared" si="2088"/>
        <v/>
      </c>
      <c r="I66861" s="218" t="str">
        <f t="shared" si="2089"/>
        <v/>
      </c>
    </row>
    <row r="66862" spans="3:9" ht="15" customHeight="1">
      <c r="C66862" s="220" t="str">
        <f t="shared" si="2088"/>
        <v/>
      </c>
      <c r="I66862" s="218" t="str">
        <f t="shared" si="2089"/>
        <v/>
      </c>
    </row>
    <row r="66863" spans="3:9" ht="15" customHeight="1">
      <c r="C66863" s="220" t="str">
        <f t="shared" si="2088"/>
        <v/>
      </c>
      <c r="I66863" s="218" t="str">
        <f t="shared" si="2089"/>
        <v/>
      </c>
    </row>
    <row r="66864" spans="3:9" ht="15" customHeight="1">
      <c r="C66864" s="220" t="str">
        <f t="shared" si="2088"/>
        <v/>
      </c>
      <c r="I66864" s="218" t="str">
        <f t="shared" si="2089"/>
        <v/>
      </c>
    </row>
    <row r="66865" spans="3:9" ht="15" customHeight="1">
      <c r="C66865" s="220" t="str">
        <f t="shared" si="2088"/>
        <v/>
      </c>
      <c r="I66865" s="218" t="str">
        <f t="shared" si="2089"/>
        <v/>
      </c>
    </row>
    <row r="66866" spans="3:9" ht="15" customHeight="1">
      <c r="C66866" s="220" t="str">
        <f t="shared" si="2088"/>
        <v/>
      </c>
      <c r="I66866" s="218" t="str">
        <f t="shared" si="2089"/>
        <v/>
      </c>
    </row>
    <row r="66867" spans="3:9" ht="15" customHeight="1">
      <c r="C66867" s="220" t="str">
        <f t="shared" si="2088"/>
        <v/>
      </c>
      <c r="I66867" s="218" t="str">
        <f t="shared" si="2089"/>
        <v/>
      </c>
    </row>
    <row r="66868" spans="3:9" ht="15" customHeight="1">
      <c r="C66868" s="220" t="str">
        <f t="shared" si="2088"/>
        <v/>
      </c>
      <c r="I66868" s="218" t="str">
        <f t="shared" si="2089"/>
        <v/>
      </c>
    </row>
    <row r="66869" spans="3:9" ht="15" customHeight="1">
      <c r="C66869" s="220" t="str">
        <f t="shared" si="2088"/>
        <v/>
      </c>
      <c r="I66869" s="218" t="str">
        <f t="shared" si="2089"/>
        <v/>
      </c>
    </row>
    <row r="66870" spans="3:9" ht="15" customHeight="1">
      <c r="C66870" s="220" t="str">
        <f t="shared" si="2088"/>
        <v/>
      </c>
      <c r="I66870" s="218" t="str">
        <f t="shared" si="2089"/>
        <v/>
      </c>
    </row>
    <row r="66871" spans="3:9" ht="15" customHeight="1">
      <c r="C66871" s="220" t="str">
        <f t="shared" si="2088"/>
        <v/>
      </c>
      <c r="I66871" s="218" t="str">
        <f t="shared" si="2089"/>
        <v/>
      </c>
    </row>
    <row r="66872" spans="3:9" ht="15" customHeight="1">
      <c r="C66872" s="220" t="str">
        <f t="shared" si="2088"/>
        <v/>
      </c>
      <c r="I66872" s="218" t="str">
        <f t="shared" si="2089"/>
        <v/>
      </c>
    </row>
    <row r="66873" spans="3:9" ht="15" customHeight="1">
      <c r="C66873" s="220" t="str">
        <f t="shared" si="2088"/>
        <v/>
      </c>
      <c r="I66873" s="218" t="str">
        <f t="shared" si="2089"/>
        <v/>
      </c>
    </row>
    <row r="66874" spans="3:9" ht="15" customHeight="1">
      <c r="C66874" s="220" t="str">
        <f t="shared" si="2088"/>
        <v/>
      </c>
      <c r="I66874" s="218" t="str">
        <f t="shared" si="2089"/>
        <v/>
      </c>
    </row>
    <row r="66875" spans="3:9" ht="15" customHeight="1">
      <c r="C66875" s="220" t="str">
        <f t="shared" si="2088"/>
        <v/>
      </c>
      <c r="I66875" s="218" t="str">
        <f t="shared" si="2089"/>
        <v/>
      </c>
    </row>
    <row r="66876" spans="3:9" ht="15" customHeight="1">
      <c r="C66876" s="220" t="str">
        <f t="shared" si="2088"/>
        <v/>
      </c>
      <c r="I66876" s="218" t="str">
        <f t="shared" si="2089"/>
        <v/>
      </c>
    </row>
    <row r="66877" spans="3:9" ht="15" customHeight="1">
      <c r="C66877" s="220" t="str">
        <f t="shared" si="2088"/>
        <v/>
      </c>
      <c r="I66877" s="218" t="str">
        <f t="shared" si="2089"/>
        <v/>
      </c>
    </row>
    <row r="66878" spans="3:9" ht="15" customHeight="1">
      <c r="C66878" s="220" t="str">
        <f t="shared" si="2088"/>
        <v/>
      </c>
      <c r="I66878" s="218" t="str">
        <f t="shared" si="2089"/>
        <v/>
      </c>
    </row>
    <row r="66879" spans="3:9" ht="15" customHeight="1">
      <c r="C66879" s="220" t="str">
        <f t="shared" si="2088"/>
        <v/>
      </c>
      <c r="I66879" s="218" t="str">
        <f t="shared" si="2089"/>
        <v/>
      </c>
    </row>
    <row r="66880" spans="3:9" ht="15" customHeight="1">
      <c r="C66880" s="220" t="str">
        <f t="shared" si="2088"/>
        <v/>
      </c>
      <c r="I66880" s="218" t="str">
        <f t="shared" si="2089"/>
        <v/>
      </c>
    </row>
    <row r="66881" spans="3:9" ht="15" customHeight="1">
      <c r="C66881" s="220" t="str">
        <f t="shared" si="2088"/>
        <v/>
      </c>
      <c r="I66881" s="218" t="str">
        <f t="shared" si="2089"/>
        <v/>
      </c>
    </row>
    <row r="66882" spans="3:9" ht="15" customHeight="1">
      <c r="C66882" s="220" t="str">
        <f t="shared" si="2088"/>
        <v/>
      </c>
      <c r="I66882" s="218" t="str">
        <f t="shared" si="2089"/>
        <v/>
      </c>
    </row>
    <row r="66883" spans="3:9" ht="15" customHeight="1">
      <c r="C66883" s="220" t="str">
        <f t="shared" si="2088"/>
        <v/>
      </c>
      <c r="I66883" s="218" t="str">
        <f t="shared" si="2089"/>
        <v/>
      </c>
    </row>
    <row r="66884" spans="3:9" ht="15" customHeight="1">
      <c r="C66884" s="220" t="str">
        <f t="shared" si="2088"/>
        <v/>
      </c>
      <c r="I66884" s="218" t="str">
        <f t="shared" si="2089"/>
        <v/>
      </c>
    </row>
    <row r="66885" spans="3:9" ht="15" customHeight="1">
      <c r="C66885" s="220" t="str">
        <f t="shared" si="2088"/>
        <v/>
      </c>
      <c r="I66885" s="218" t="str">
        <f t="shared" si="2089"/>
        <v/>
      </c>
    </row>
    <row r="66886" spans="3:9" ht="15" customHeight="1">
      <c r="C66886" s="220" t="str">
        <f t="shared" ref="C66886:C66949" si="2090">IF(B66886="","",MONTH(B66886))</f>
        <v/>
      </c>
      <c r="I66886" s="218" t="str">
        <f t="shared" ref="I66886:I66949" si="2091">IF(H66886="","",IF(E66886="","Não deixe campos em branco, a planilha resumo de custos e despesas necessita deles para funcionar",IF(F66886="","Não deixe campos em branco, a planilha resumo de custos e despesas necessita deles para funcionar",IF(G66886="","Não deixe campos em branco, a planilha resumo de custos e despesas necessita deles para funcionar",""))))</f>
        <v/>
      </c>
    </row>
    <row r="66887" spans="3:9" ht="15" customHeight="1">
      <c r="C66887" s="220" t="str">
        <f t="shared" si="2090"/>
        <v/>
      </c>
      <c r="I66887" s="218" t="str">
        <f t="shared" si="2091"/>
        <v/>
      </c>
    </row>
    <row r="66888" spans="3:9" ht="15" customHeight="1">
      <c r="C66888" s="220" t="str">
        <f t="shared" si="2090"/>
        <v/>
      </c>
      <c r="I66888" s="218" t="str">
        <f t="shared" si="2091"/>
        <v/>
      </c>
    </row>
    <row r="66889" spans="3:9" ht="15" customHeight="1">
      <c r="C66889" s="220" t="str">
        <f t="shared" si="2090"/>
        <v/>
      </c>
      <c r="I66889" s="218" t="str">
        <f t="shared" si="2091"/>
        <v/>
      </c>
    </row>
    <row r="66890" spans="3:9" ht="15" customHeight="1">
      <c r="C66890" s="220" t="str">
        <f t="shared" si="2090"/>
        <v/>
      </c>
      <c r="I66890" s="218" t="str">
        <f t="shared" si="2091"/>
        <v/>
      </c>
    </row>
    <row r="66891" spans="3:9" ht="15" customHeight="1">
      <c r="C66891" s="220" t="str">
        <f t="shared" si="2090"/>
        <v/>
      </c>
      <c r="I66891" s="218" t="str">
        <f t="shared" si="2091"/>
        <v/>
      </c>
    </row>
    <row r="66892" spans="3:9" ht="15" customHeight="1">
      <c r="C66892" s="220" t="str">
        <f t="shared" si="2090"/>
        <v/>
      </c>
      <c r="I66892" s="218" t="str">
        <f t="shared" si="2091"/>
        <v/>
      </c>
    </row>
    <row r="66893" spans="3:9" ht="15" customHeight="1">
      <c r="C66893" s="220" t="str">
        <f t="shared" si="2090"/>
        <v/>
      </c>
      <c r="I66893" s="218" t="str">
        <f t="shared" si="2091"/>
        <v/>
      </c>
    </row>
    <row r="66894" spans="3:9" ht="15" customHeight="1">
      <c r="C66894" s="220" t="str">
        <f t="shared" si="2090"/>
        <v/>
      </c>
      <c r="I66894" s="218" t="str">
        <f t="shared" si="2091"/>
        <v/>
      </c>
    </row>
    <row r="66895" spans="3:9" ht="15" customHeight="1">
      <c r="C66895" s="220" t="str">
        <f t="shared" si="2090"/>
        <v/>
      </c>
      <c r="I66895" s="218" t="str">
        <f t="shared" si="2091"/>
        <v/>
      </c>
    </row>
    <row r="66896" spans="3:9" ht="15" customHeight="1">
      <c r="C66896" s="220" t="str">
        <f t="shared" si="2090"/>
        <v/>
      </c>
      <c r="I66896" s="218" t="str">
        <f t="shared" si="2091"/>
        <v/>
      </c>
    </row>
    <row r="66897" spans="3:9" ht="15" customHeight="1">
      <c r="C66897" s="220" t="str">
        <f t="shared" si="2090"/>
        <v/>
      </c>
      <c r="I66897" s="218" t="str">
        <f t="shared" si="2091"/>
        <v/>
      </c>
    </row>
    <row r="66898" spans="3:9" ht="15" customHeight="1">
      <c r="C66898" s="220" t="str">
        <f t="shared" si="2090"/>
        <v/>
      </c>
      <c r="I66898" s="218" t="str">
        <f t="shared" si="2091"/>
        <v/>
      </c>
    </row>
    <row r="66899" spans="3:9" ht="15" customHeight="1">
      <c r="C66899" s="220" t="str">
        <f t="shared" si="2090"/>
        <v/>
      </c>
      <c r="I66899" s="218" t="str">
        <f t="shared" si="2091"/>
        <v/>
      </c>
    </row>
    <row r="66900" spans="3:9" ht="15" customHeight="1">
      <c r="C66900" s="220" t="str">
        <f t="shared" si="2090"/>
        <v/>
      </c>
      <c r="I66900" s="218" t="str">
        <f t="shared" si="2091"/>
        <v/>
      </c>
    </row>
    <row r="66901" spans="3:9" ht="15" customHeight="1">
      <c r="C66901" s="220" t="str">
        <f t="shared" si="2090"/>
        <v/>
      </c>
      <c r="I66901" s="218" t="str">
        <f t="shared" si="2091"/>
        <v/>
      </c>
    </row>
    <row r="66902" spans="3:9" ht="15" customHeight="1">
      <c r="C66902" s="220" t="str">
        <f t="shared" si="2090"/>
        <v/>
      </c>
      <c r="I66902" s="218" t="str">
        <f t="shared" si="2091"/>
        <v/>
      </c>
    </row>
    <row r="66903" spans="3:9" ht="15" customHeight="1">
      <c r="C66903" s="220" t="str">
        <f t="shared" si="2090"/>
        <v/>
      </c>
      <c r="I66903" s="218" t="str">
        <f t="shared" si="2091"/>
        <v/>
      </c>
    </row>
    <row r="66904" spans="3:9" ht="15" customHeight="1">
      <c r="C66904" s="220" t="str">
        <f t="shared" si="2090"/>
        <v/>
      </c>
      <c r="I66904" s="218" t="str">
        <f t="shared" si="2091"/>
        <v/>
      </c>
    </row>
    <row r="66905" spans="3:9" ht="15" customHeight="1">
      <c r="C66905" s="220" t="str">
        <f t="shared" si="2090"/>
        <v/>
      </c>
      <c r="I66905" s="218" t="str">
        <f t="shared" si="2091"/>
        <v/>
      </c>
    </row>
    <row r="66906" spans="3:9" ht="15" customHeight="1">
      <c r="C66906" s="220" t="str">
        <f t="shared" si="2090"/>
        <v/>
      </c>
      <c r="I66906" s="218" t="str">
        <f t="shared" si="2091"/>
        <v/>
      </c>
    </row>
    <row r="66907" spans="3:9" ht="15" customHeight="1">
      <c r="C66907" s="220" t="str">
        <f t="shared" si="2090"/>
        <v/>
      </c>
      <c r="I66907" s="218" t="str">
        <f t="shared" si="2091"/>
        <v/>
      </c>
    </row>
    <row r="66908" spans="3:9" ht="15" customHeight="1">
      <c r="C66908" s="220" t="str">
        <f t="shared" si="2090"/>
        <v/>
      </c>
      <c r="I66908" s="218" t="str">
        <f t="shared" si="2091"/>
        <v/>
      </c>
    </row>
    <row r="66909" spans="3:9" ht="15" customHeight="1">
      <c r="C66909" s="220" t="str">
        <f t="shared" si="2090"/>
        <v/>
      </c>
      <c r="I66909" s="218" t="str">
        <f t="shared" si="2091"/>
        <v/>
      </c>
    </row>
    <row r="66910" spans="3:9" ht="15" customHeight="1">
      <c r="C66910" s="220" t="str">
        <f t="shared" si="2090"/>
        <v/>
      </c>
      <c r="I66910" s="218" t="str">
        <f t="shared" si="2091"/>
        <v/>
      </c>
    </row>
    <row r="66911" spans="3:9" ht="15" customHeight="1">
      <c r="C66911" s="220" t="str">
        <f t="shared" si="2090"/>
        <v/>
      </c>
      <c r="I66911" s="218" t="str">
        <f t="shared" si="2091"/>
        <v/>
      </c>
    </row>
    <row r="66912" spans="3:9" ht="15" customHeight="1">
      <c r="C66912" s="220" t="str">
        <f t="shared" si="2090"/>
        <v/>
      </c>
      <c r="I66912" s="218" t="str">
        <f t="shared" si="2091"/>
        <v/>
      </c>
    </row>
    <row r="66913" spans="3:9" ht="15" customHeight="1">
      <c r="C66913" s="220" t="str">
        <f t="shared" si="2090"/>
        <v/>
      </c>
      <c r="I66913" s="218" t="str">
        <f t="shared" si="2091"/>
        <v/>
      </c>
    </row>
    <row r="66914" spans="3:9" ht="15" customHeight="1">
      <c r="C66914" s="220" t="str">
        <f t="shared" si="2090"/>
        <v/>
      </c>
      <c r="I66914" s="218" t="str">
        <f t="shared" si="2091"/>
        <v/>
      </c>
    </row>
    <row r="66915" spans="3:9" ht="15" customHeight="1">
      <c r="C66915" s="220" t="str">
        <f t="shared" si="2090"/>
        <v/>
      </c>
      <c r="I66915" s="218" t="str">
        <f t="shared" si="2091"/>
        <v/>
      </c>
    </row>
    <row r="66916" spans="3:9" ht="15" customHeight="1">
      <c r="C66916" s="220" t="str">
        <f t="shared" si="2090"/>
        <v/>
      </c>
      <c r="I66916" s="218" t="str">
        <f t="shared" si="2091"/>
        <v/>
      </c>
    </row>
    <row r="66917" spans="3:9" ht="15" customHeight="1">
      <c r="C66917" s="220" t="str">
        <f t="shared" si="2090"/>
        <v/>
      </c>
      <c r="I66917" s="218" t="str">
        <f t="shared" si="2091"/>
        <v/>
      </c>
    </row>
    <row r="66918" spans="3:9" ht="15" customHeight="1">
      <c r="C66918" s="220" t="str">
        <f t="shared" si="2090"/>
        <v/>
      </c>
      <c r="I66918" s="218" t="str">
        <f t="shared" si="2091"/>
        <v/>
      </c>
    </row>
    <row r="66919" spans="3:9" ht="15" customHeight="1">
      <c r="C66919" s="220" t="str">
        <f t="shared" si="2090"/>
        <v/>
      </c>
      <c r="I66919" s="218" t="str">
        <f t="shared" si="2091"/>
        <v/>
      </c>
    </row>
    <row r="66920" spans="3:9" ht="15" customHeight="1">
      <c r="C66920" s="220" t="str">
        <f t="shared" si="2090"/>
        <v/>
      </c>
      <c r="I66920" s="218" t="str">
        <f t="shared" si="2091"/>
        <v/>
      </c>
    </row>
    <row r="66921" spans="3:9" ht="15" customHeight="1">
      <c r="C66921" s="220" t="str">
        <f t="shared" si="2090"/>
        <v/>
      </c>
      <c r="I66921" s="218" t="str">
        <f t="shared" si="2091"/>
        <v/>
      </c>
    </row>
    <row r="66922" spans="3:9" ht="15" customHeight="1">
      <c r="C66922" s="220" t="str">
        <f t="shared" si="2090"/>
        <v/>
      </c>
      <c r="I66922" s="218" t="str">
        <f t="shared" si="2091"/>
        <v/>
      </c>
    </row>
    <row r="66923" spans="3:9" ht="15" customHeight="1">
      <c r="C66923" s="220" t="str">
        <f t="shared" si="2090"/>
        <v/>
      </c>
      <c r="I66923" s="218" t="str">
        <f t="shared" si="2091"/>
        <v/>
      </c>
    </row>
    <row r="66924" spans="3:9" ht="15" customHeight="1">
      <c r="C66924" s="220" t="str">
        <f t="shared" si="2090"/>
        <v/>
      </c>
      <c r="I66924" s="218" t="str">
        <f t="shared" si="2091"/>
        <v/>
      </c>
    </row>
    <row r="66925" spans="3:9" ht="15" customHeight="1">
      <c r="C66925" s="220" t="str">
        <f t="shared" si="2090"/>
        <v/>
      </c>
      <c r="I66925" s="218" t="str">
        <f t="shared" si="2091"/>
        <v/>
      </c>
    </row>
    <row r="66926" spans="3:9" ht="15" customHeight="1">
      <c r="C66926" s="220" t="str">
        <f t="shared" si="2090"/>
        <v/>
      </c>
      <c r="I66926" s="218" t="str">
        <f t="shared" si="2091"/>
        <v/>
      </c>
    </row>
    <row r="66927" spans="3:9" ht="15" customHeight="1">
      <c r="C66927" s="220" t="str">
        <f t="shared" si="2090"/>
        <v/>
      </c>
      <c r="I66927" s="218" t="str">
        <f t="shared" si="2091"/>
        <v/>
      </c>
    </row>
    <row r="66928" spans="3:9" ht="15" customHeight="1">
      <c r="C66928" s="220" t="str">
        <f t="shared" si="2090"/>
        <v/>
      </c>
      <c r="I66928" s="218" t="str">
        <f t="shared" si="2091"/>
        <v/>
      </c>
    </row>
    <row r="66929" spans="3:9" ht="15" customHeight="1">
      <c r="C66929" s="220" t="str">
        <f t="shared" si="2090"/>
        <v/>
      </c>
      <c r="I66929" s="218" t="str">
        <f t="shared" si="2091"/>
        <v/>
      </c>
    </row>
    <row r="66930" spans="3:9" ht="15" customHeight="1">
      <c r="C66930" s="220" t="str">
        <f t="shared" si="2090"/>
        <v/>
      </c>
      <c r="I66930" s="218" t="str">
        <f t="shared" si="2091"/>
        <v/>
      </c>
    </row>
    <row r="66931" spans="3:9" ht="15" customHeight="1">
      <c r="C66931" s="220" t="str">
        <f t="shared" si="2090"/>
        <v/>
      </c>
      <c r="I66931" s="218" t="str">
        <f t="shared" si="2091"/>
        <v/>
      </c>
    </row>
    <row r="66932" spans="3:9" ht="15" customHeight="1">
      <c r="C66932" s="220" t="str">
        <f t="shared" si="2090"/>
        <v/>
      </c>
      <c r="I66932" s="218" t="str">
        <f t="shared" si="2091"/>
        <v/>
      </c>
    </row>
    <row r="66933" spans="3:9" ht="15" customHeight="1">
      <c r="C66933" s="220" t="str">
        <f t="shared" si="2090"/>
        <v/>
      </c>
      <c r="I66933" s="218" t="str">
        <f t="shared" si="2091"/>
        <v/>
      </c>
    </row>
    <row r="66934" spans="3:9" ht="15" customHeight="1">
      <c r="C66934" s="220" t="str">
        <f t="shared" si="2090"/>
        <v/>
      </c>
      <c r="I66934" s="218" t="str">
        <f t="shared" si="2091"/>
        <v/>
      </c>
    </row>
    <row r="66935" spans="3:9" ht="15" customHeight="1">
      <c r="C66935" s="220" t="str">
        <f t="shared" si="2090"/>
        <v/>
      </c>
      <c r="I66935" s="218" t="str">
        <f t="shared" si="2091"/>
        <v/>
      </c>
    </row>
    <row r="66936" spans="3:9" ht="15" customHeight="1">
      <c r="C66936" s="220" t="str">
        <f t="shared" si="2090"/>
        <v/>
      </c>
      <c r="I66936" s="218" t="str">
        <f t="shared" si="2091"/>
        <v/>
      </c>
    </row>
    <row r="66937" spans="3:9" ht="15" customHeight="1">
      <c r="C66937" s="220" t="str">
        <f t="shared" si="2090"/>
        <v/>
      </c>
      <c r="I66937" s="218" t="str">
        <f t="shared" si="2091"/>
        <v/>
      </c>
    </row>
    <row r="66938" spans="3:9" ht="15" customHeight="1">
      <c r="C66938" s="220" t="str">
        <f t="shared" si="2090"/>
        <v/>
      </c>
      <c r="I66938" s="218" t="str">
        <f t="shared" si="2091"/>
        <v/>
      </c>
    </row>
    <row r="66939" spans="3:9" ht="15" customHeight="1">
      <c r="C66939" s="220" t="str">
        <f t="shared" si="2090"/>
        <v/>
      </c>
      <c r="I66939" s="218" t="str">
        <f t="shared" si="2091"/>
        <v/>
      </c>
    </row>
    <row r="66940" spans="3:9" ht="15" customHeight="1">
      <c r="C66940" s="220" t="str">
        <f t="shared" si="2090"/>
        <v/>
      </c>
      <c r="I66940" s="218" t="str">
        <f t="shared" si="2091"/>
        <v/>
      </c>
    </row>
    <row r="66941" spans="3:9" ht="15" customHeight="1">
      <c r="C66941" s="220" t="str">
        <f t="shared" si="2090"/>
        <v/>
      </c>
      <c r="I66941" s="218" t="str">
        <f t="shared" si="2091"/>
        <v/>
      </c>
    </row>
    <row r="66942" spans="3:9" ht="15" customHeight="1">
      <c r="C66942" s="220" t="str">
        <f t="shared" si="2090"/>
        <v/>
      </c>
      <c r="I66942" s="218" t="str">
        <f t="shared" si="2091"/>
        <v/>
      </c>
    </row>
    <row r="66943" spans="3:9" ht="15" customHeight="1">
      <c r="C66943" s="220" t="str">
        <f t="shared" si="2090"/>
        <v/>
      </c>
      <c r="I66943" s="218" t="str">
        <f t="shared" si="2091"/>
        <v/>
      </c>
    </row>
    <row r="66944" spans="3:9" ht="15" customHeight="1">
      <c r="C66944" s="220" t="str">
        <f t="shared" si="2090"/>
        <v/>
      </c>
      <c r="I66944" s="218" t="str">
        <f t="shared" si="2091"/>
        <v/>
      </c>
    </row>
    <row r="66945" spans="3:9" ht="15" customHeight="1">
      <c r="C66945" s="220" t="str">
        <f t="shared" si="2090"/>
        <v/>
      </c>
      <c r="I66945" s="218" t="str">
        <f t="shared" si="2091"/>
        <v/>
      </c>
    </row>
    <row r="66946" spans="3:9" ht="15" customHeight="1">
      <c r="C66946" s="220" t="str">
        <f t="shared" si="2090"/>
        <v/>
      </c>
      <c r="I66946" s="218" t="str">
        <f t="shared" si="2091"/>
        <v/>
      </c>
    </row>
    <row r="66947" spans="3:9" ht="15" customHeight="1">
      <c r="C66947" s="220" t="str">
        <f t="shared" si="2090"/>
        <v/>
      </c>
      <c r="I66947" s="218" t="str">
        <f t="shared" si="2091"/>
        <v/>
      </c>
    </row>
    <row r="66948" spans="3:9" ht="15" customHeight="1">
      <c r="C66948" s="220" t="str">
        <f t="shared" si="2090"/>
        <v/>
      </c>
      <c r="I66948" s="218" t="str">
        <f t="shared" si="2091"/>
        <v/>
      </c>
    </row>
    <row r="66949" spans="3:9" ht="15" customHeight="1">
      <c r="C66949" s="220" t="str">
        <f t="shared" si="2090"/>
        <v/>
      </c>
      <c r="I66949" s="218" t="str">
        <f t="shared" si="2091"/>
        <v/>
      </c>
    </row>
    <row r="66950" spans="3:9" ht="15" customHeight="1">
      <c r="C66950" s="220" t="str">
        <f t="shared" ref="C66950:C67013" si="2092">IF(B66950="","",MONTH(B66950))</f>
        <v/>
      </c>
      <c r="I66950" s="218" t="str">
        <f t="shared" ref="I66950:I67013" si="2093">IF(H66950="","",IF(E66950="","Não deixe campos em branco, a planilha resumo de custos e despesas necessita deles para funcionar",IF(F66950="","Não deixe campos em branco, a planilha resumo de custos e despesas necessita deles para funcionar",IF(G66950="","Não deixe campos em branco, a planilha resumo de custos e despesas necessita deles para funcionar",""))))</f>
        <v/>
      </c>
    </row>
    <row r="66951" spans="3:9" ht="15" customHeight="1">
      <c r="C66951" s="220" t="str">
        <f t="shared" si="2092"/>
        <v/>
      </c>
      <c r="I66951" s="218" t="str">
        <f t="shared" si="2093"/>
        <v/>
      </c>
    </row>
    <row r="66952" spans="3:9" ht="15" customHeight="1">
      <c r="C66952" s="220" t="str">
        <f t="shared" si="2092"/>
        <v/>
      </c>
      <c r="I66952" s="218" t="str">
        <f t="shared" si="2093"/>
        <v/>
      </c>
    </row>
    <row r="66953" spans="3:9" ht="15" customHeight="1">
      <c r="C66953" s="220" t="str">
        <f t="shared" si="2092"/>
        <v/>
      </c>
      <c r="I66953" s="218" t="str">
        <f t="shared" si="2093"/>
        <v/>
      </c>
    </row>
    <row r="66954" spans="3:9" ht="15" customHeight="1">
      <c r="C66954" s="220" t="str">
        <f t="shared" si="2092"/>
        <v/>
      </c>
      <c r="I66954" s="218" t="str">
        <f t="shared" si="2093"/>
        <v/>
      </c>
    </row>
    <row r="66955" spans="3:9" ht="15" customHeight="1">
      <c r="C66955" s="220" t="str">
        <f t="shared" si="2092"/>
        <v/>
      </c>
      <c r="I66955" s="218" t="str">
        <f t="shared" si="2093"/>
        <v/>
      </c>
    </row>
    <row r="66956" spans="3:9" ht="15" customHeight="1">
      <c r="C66956" s="220" t="str">
        <f t="shared" si="2092"/>
        <v/>
      </c>
      <c r="I66956" s="218" t="str">
        <f t="shared" si="2093"/>
        <v/>
      </c>
    </row>
    <row r="66957" spans="3:9" ht="15" customHeight="1">
      <c r="C66957" s="220" t="str">
        <f t="shared" si="2092"/>
        <v/>
      </c>
      <c r="I66957" s="218" t="str">
        <f t="shared" si="2093"/>
        <v/>
      </c>
    </row>
    <row r="66958" spans="3:9" ht="15" customHeight="1">
      <c r="C66958" s="220" t="str">
        <f t="shared" si="2092"/>
        <v/>
      </c>
      <c r="I66958" s="218" t="str">
        <f t="shared" si="2093"/>
        <v/>
      </c>
    </row>
    <row r="66959" spans="3:9" ht="15" customHeight="1">
      <c r="C66959" s="220" t="str">
        <f t="shared" si="2092"/>
        <v/>
      </c>
      <c r="I66959" s="218" t="str">
        <f t="shared" si="2093"/>
        <v/>
      </c>
    </row>
    <row r="66960" spans="3:9" ht="15" customHeight="1">
      <c r="C66960" s="220" t="str">
        <f t="shared" si="2092"/>
        <v/>
      </c>
      <c r="I66960" s="218" t="str">
        <f t="shared" si="2093"/>
        <v/>
      </c>
    </row>
    <row r="66961" spans="3:9" ht="15" customHeight="1">
      <c r="C66961" s="220" t="str">
        <f t="shared" si="2092"/>
        <v/>
      </c>
      <c r="I66961" s="218" t="str">
        <f t="shared" si="2093"/>
        <v/>
      </c>
    </row>
    <row r="66962" spans="3:9" ht="15" customHeight="1">
      <c r="C66962" s="220" t="str">
        <f t="shared" si="2092"/>
        <v/>
      </c>
      <c r="I66962" s="218" t="str">
        <f t="shared" si="2093"/>
        <v/>
      </c>
    </row>
    <row r="66963" spans="3:9" ht="15" customHeight="1">
      <c r="C66963" s="220" t="str">
        <f t="shared" si="2092"/>
        <v/>
      </c>
      <c r="I66963" s="218" t="str">
        <f t="shared" si="2093"/>
        <v/>
      </c>
    </row>
    <row r="66964" spans="3:9" ht="15" customHeight="1">
      <c r="C66964" s="220" t="str">
        <f t="shared" si="2092"/>
        <v/>
      </c>
      <c r="I66964" s="218" t="str">
        <f t="shared" si="2093"/>
        <v/>
      </c>
    </row>
    <row r="66965" spans="3:9" ht="15" customHeight="1">
      <c r="C66965" s="220" t="str">
        <f t="shared" si="2092"/>
        <v/>
      </c>
      <c r="I66965" s="218" t="str">
        <f t="shared" si="2093"/>
        <v/>
      </c>
    </row>
    <row r="66966" spans="3:9" ht="15" customHeight="1">
      <c r="C66966" s="220" t="str">
        <f t="shared" si="2092"/>
        <v/>
      </c>
      <c r="I66966" s="218" t="str">
        <f t="shared" si="2093"/>
        <v/>
      </c>
    </row>
    <row r="66967" spans="3:9" ht="15" customHeight="1">
      <c r="C66967" s="220" t="str">
        <f t="shared" si="2092"/>
        <v/>
      </c>
      <c r="I66967" s="218" t="str">
        <f t="shared" si="2093"/>
        <v/>
      </c>
    </row>
    <row r="66968" spans="3:9" ht="15" customHeight="1">
      <c r="C66968" s="220" t="str">
        <f t="shared" si="2092"/>
        <v/>
      </c>
      <c r="I66968" s="218" t="str">
        <f t="shared" si="2093"/>
        <v/>
      </c>
    </row>
    <row r="66969" spans="3:9" ht="15" customHeight="1">
      <c r="C66969" s="220" t="str">
        <f t="shared" si="2092"/>
        <v/>
      </c>
      <c r="I66969" s="218" t="str">
        <f t="shared" si="2093"/>
        <v/>
      </c>
    </row>
    <row r="66970" spans="3:9" ht="15" customHeight="1">
      <c r="C66970" s="220" t="str">
        <f t="shared" si="2092"/>
        <v/>
      </c>
      <c r="I66970" s="218" t="str">
        <f t="shared" si="2093"/>
        <v/>
      </c>
    </row>
    <row r="66971" spans="3:9" ht="15" customHeight="1">
      <c r="C66971" s="220" t="str">
        <f t="shared" si="2092"/>
        <v/>
      </c>
      <c r="I66971" s="218" t="str">
        <f t="shared" si="2093"/>
        <v/>
      </c>
    </row>
    <row r="66972" spans="3:9" ht="15" customHeight="1">
      <c r="C66972" s="220" t="str">
        <f t="shared" si="2092"/>
        <v/>
      </c>
      <c r="I66972" s="218" t="str">
        <f t="shared" si="2093"/>
        <v/>
      </c>
    </row>
    <row r="66973" spans="3:9" ht="15" customHeight="1">
      <c r="C66973" s="220" t="str">
        <f t="shared" si="2092"/>
        <v/>
      </c>
      <c r="I66973" s="218" t="str">
        <f t="shared" si="2093"/>
        <v/>
      </c>
    </row>
    <row r="66974" spans="3:9" ht="15" customHeight="1">
      <c r="C66974" s="220" t="str">
        <f t="shared" si="2092"/>
        <v/>
      </c>
      <c r="I66974" s="218" t="str">
        <f t="shared" si="2093"/>
        <v/>
      </c>
    </row>
    <row r="66975" spans="3:9" ht="15" customHeight="1">
      <c r="C66975" s="220" t="str">
        <f t="shared" si="2092"/>
        <v/>
      </c>
      <c r="I66975" s="218" t="str">
        <f t="shared" si="2093"/>
        <v/>
      </c>
    </row>
    <row r="66976" spans="3:9" ht="15" customHeight="1">
      <c r="C66976" s="220" t="str">
        <f t="shared" si="2092"/>
        <v/>
      </c>
      <c r="I66976" s="218" t="str">
        <f t="shared" si="2093"/>
        <v/>
      </c>
    </row>
    <row r="66977" spans="3:9" ht="15" customHeight="1">
      <c r="C66977" s="220" t="str">
        <f t="shared" si="2092"/>
        <v/>
      </c>
      <c r="I66977" s="218" t="str">
        <f t="shared" si="2093"/>
        <v/>
      </c>
    </row>
    <row r="66978" spans="3:9" ht="15" customHeight="1">
      <c r="C66978" s="220" t="str">
        <f t="shared" si="2092"/>
        <v/>
      </c>
      <c r="I66978" s="218" t="str">
        <f t="shared" si="2093"/>
        <v/>
      </c>
    </row>
    <row r="66979" spans="3:9" ht="15" customHeight="1">
      <c r="C66979" s="220" t="str">
        <f t="shared" si="2092"/>
        <v/>
      </c>
      <c r="I66979" s="218" t="str">
        <f t="shared" si="2093"/>
        <v/>
      </c>
    </row>
    <row r="66980" spans="3:9" ht="15" customHeight="1">
      <c r="C66980" s="220" t="str">
        <f t="shared" si="2092"/>
        <v/>
      </c>
      <c r="I66980" s="218" t="str">
        <f t="shared" si="2093"/>
        <v/>
      </c>
    </row>
    <row r="66981" spans="3:9" ht="15" customHeight="1">
      <c r="C66981" s="220" t="str">
        <f t="shared" si="2092"/>
        <v/>
      </c>
      <c r="I66981" s="218" t="str">
        <f t="shared" si="2093"/>
        <v/>
      </c>
    </row>
    <row r="66982" spans="3:9" ht="15" customHeight="1">
      <c r="C66982" s="220" t="str">
        <f t="shared" si="2092"/>
        <v/>
      </c>
      <c r="I66982" s="218" t="str">
        <f t="shared" si="2093"/>
        <v/>
      </c>
    </row>
    <row r="66983" spans="3:9" ht="15" customHeight="1">
      <c r="C66983" s="220" t="str">
        <f t="shared" si="2092"/>
        <v/>
      </c>
      <c r="I66983" s="218" t="str">
        <f t="shared" si="2093"/>
        <v/>
      </c>
    </row>
    <row r="66984" spans="3:9" ht="15" customHeight="1">
      <c r="C66984" s="220" t="str">
        <f t="shared" si="2092"/>
        <v/>
      </c>
      <c r="I66984" s="218" t="str">
        <f t="shared" si="2093"/>
        <v/>
      </c>
    </row>
    <row r="66985" spans="3:9" ht="15" customHeight="1">
      <c r="C66985" s="220" t="str">
        <f t="shared" si="2092"/>
        <v/>
      </c>
      <c r="I66985" s="218" t="str">
        <f t="shared" si="2093"/>
        <v/>
      </c>
    </row>
    <row r="66986" spans="3:9" ht="15" customHeight="1">
      <c r="C66986" s="220" t="str">
        <f t="shared" si="2092"/>
        <v/>
      </c>
      <c r="I66986" s="218" t="str">
        <f t="shared" si="2093"/>
        <v/>
      </c>
    </row>
    <row r="66987" spans="3:9" ht="15" customHeight="1">
      <c r="C66987" s="220" t="str">
        <f t="shared" si="2092"/>
        <v/>
      </c>
      <c r="I66987" s="218" t="str">
        <f t="shared" si="2093"/>
        <v/>
      </c>
    </row>
    <row r="66988" spans="3:9" ht="15" customHeight="1">
      <c r="C66988" s="220" t="str">
        <f t="shared" si="2092"/>
        <v/>
      </c>
      <c r="I66988" s="218" t="str">
        <f t="shared" si="2093"/>
        <v/>
      </c>
    </row>
    <row r="66989" spans="3:9" ht="15" customHeight="1">
      <c r="C66989" s="220" t="str">
        <f t="shared" si="2092"/>
        <v/>
      </c>
      <c r="I66989" s="218" t="str">
        <f t="shared" si="2093"/>
        <v/>
      </c>
    </row>
    <row r="66990" spans="3:9" ht="15" customHeight="1">
      <c r="C66990" s="220" t="str">
        <f t="shared" si="2092"/>
        <v/>
      </c>
      <c r="I66990" s="218" t="str">
        <f t="shared" si="2093"/>
        <v/>
      </c>
    </row>
    <row r="66991" spans="3:9" ht="15" customHeight="1">
      <c r="C66991" s="220" t="str">
        <f t="shared" si="2092"/>
        <v/>
      </c>
      <c r="I66991" s="218" t="str">
        <f t="shared" si="2093"/>
        <v/>
      </c>
    </row>
    <row r="66992" spans="3:9" ht="15" customHeight="1">
      <c r="C66992" s="220" t="str">
        <f t="shared" si="2092"/>
        <v/>
      </c>
      <c r="I66992" s="218" t="str">
        <f t="shared" si="2093"/>
        <v/>
      </c>
    </row>
    <row r="66993" spans="3:9" ht="15" customHeight="1">
      <c r="C66993" s="220" t="str">
        <f t="shared" si="2092"/>
        <v/>
      </c>
      <c r="I66993" s="218" t="str">
        <f t="shared" si="2093"/>
        <v/>
      </c>
    </row>
    <row r="66994" spans="3:9" ht="15" customHeight="1">
      <c r="C66994" s="220" t="str">
        <f t="shared" si="2092"/>
        <v/>
      </c>
      <c r="I66994" s="218" t="str">
        <f t="shared" si="2093"/>
        <v/>
      </c>
    </row>
    <row r="66995" spans="3:9" ht="15" customHeight="1">
      <c r="C66995" s="220" t="str">
        <f t="shared" si="2092"/>
        <v/>
      </c>
      <c r="I66995" s="218" t="str">
        <f t="shared" si="2093"/>
        <v/>
      </c>
    </row>
    <row r="66996" spans="3:9" ht="15" customHeight="1">
      <c r="C66996" s="220" t="str">
        <f t="shared" si="2092"/>
        <v/>
      </c>
      <c r="I66996" s="218" t="str">
        <f t="shared" si="2093"/>
        <v/>
      </c>
    </row>
    <row r="66997" spans="3:9" ht="15" customHeight="1">
      <c r="C66997" s="220" t="str">
        <f t="shared" si="2092"/>
        <v/>
      </c>
      <c r="I66997" s="218" t="str">
        <f t="shared" si="2093"/>
        <v/>
      </c>
    </row>
    <row r="66998" spans="3:9" ht="15" customHeight="1">
      <c r="C66998" s="220" t="str">
        <f t="shared" si="2092"/>
        <v/>
      </c>
      <c r="I66998" s="218" t="str">
        <f t="shared" si="2093"/>
        <v/>
      </c>
    </row>
    <row r="66999" spans="3:9" ht="15" customHeight="1">
      <c r="C66999" s="220" t="str">
        <f t="shared" si="2092"/>
        <v/>
      </c>
      <c r="I66999" s="218" t="str">
        <f t="shared" si="2093"/>
        <v/>
      </c>
    </row>
    <row r="67000" spans="3:9" ht="15" customHeight="1">
      <c r="C67000" s="220" t="str">
        <f t="shared" si="2092"/>
        <v/>
      </c>
      <c r="I67000" s="218" t="str">
        <f t="shared" si="2093"/>
        <v/>
      </c>
    </row>
    <row r="67001" spans="3:9" ht="15" customHeight="1">
      <c r="C67001" s="220" t="str">
        <f t="shared" si="2092"/>
        <v/>
      </c>
      <c r="I67001" s="218" t="str">
        <f t="shared" si="2093"/>
        <v/>
      </c>
    </row>
    <row r="67002" spans="3:9" ht="15" customHeight="1">
      <c r="C67002" s="220" t="str">
        <f t="shared" si="2092"/>
        <v/>
      </c>
      <c r="I67002" s="218" t="str">
        <f t="shared" si="2093"/>
        <v/>
      </c>
    </row>
    <row r="67003" spans="3:9" ht="15" customHeight="1">
      <c r="C67003" s="220" t="str">
        <f t="shared" si="2092"/>
        <v/>
      </c>
      <c r="I67003" s="218" t="str">
        <f t="shared" si="2093"/>
        <v/>
      </c>
    </row>
    <row r="67004" spans="3:9" ht="15" customHeight="1">
      <c r="C67004" s="220" t="str">
        <f t="shared" si="2092"/>
        <v/>
      </c>
      <c r="I67004" s="218" t="str">
        <f t="shared" si="2093"/>
        <v/>
      </c>
    </row>
    <row r="67005" spans="3:9" ht="15" customHeight="1">
      <c r="C67005" s="220" t="str">
        <f t="shared" si="2092"/>
        <v/>
      </c>
      <c r="I67005" s="218" t="str">
        <f t="shared" si="2093"/>
        <v/>
      </c>
    </row>
    <row r="67006" spans="3:9" ht="15" customHeight="1">
      <c r="C67006" s="220" t="str">
        <f t="shared" si="2092"/>
        <v/>
      </c>
      <c r="I67006" s="218" t="str">
        <f t="shared" si="2093"/>
        <v/>
      </c>
    </row>
    <row r="67007" spans="3:9" ht="15" customHeight="1">
      <c r="C67007" s="220" t="str">
        <f t="shared" si="2092"/>
        <v/>
      </c>
      <c r="I67007" s="218" t="str">
        <f t="shared" si="2093"/>
        <v/>
      </c>
    </row>
    <row r="67008" spans="3:9" ht="15" customHeight="1">
      <c r="C67008" s="220" t="str">
        <f t="shared" si="2092"/>
        <v/>
      </c>
      <c r="I67008" s="218" t="str">
        <f t="shared" si="2093"/>
        <v/>
      </c>
    </row>
    <row r="67009" spans="3:9" ht="15" customHeight="1">
      <c r="C67009" s="220" t="str">
        <f t="shared" si="2092"/>
        <v/>
      </c>
      <c r="I67009" s="218" t="str">
        <f t="shared" si="2093"/>
        <v/>
      </c>
    </row>
    <row r="67010" spans="3:9" ht="15" customHeight="1">
      <c r="C67010" s="220" t="str">
        <f t="shared" si="2092"/>
        <v/>
      </c>
      <c r="I67010" s="218" t="str">
        <f t="shared" si="2093"/>
        <v/>
      </c>
    </row>
    <row r="67011" spans="3:9" ht="15" customHeight="1">
      <c r="C67011" s="220" t="str">
        <f t="shared" si="2092"/>
        <v/>
      </c>
      <c r="I67011" s="218" t="str">
        <f t="shared" si="2093"/>
        <v/>
      </c>
    </row>
    <row r="67012" spans="3:9" ht="15" customHeight="1">
      <c r="C67012" s="220" t="str">
        <f t="shared" si="2092"/>
        <v/>
      </c>
      <c r="I67012" s="218" t="str">
        <f t="shared" si="2093"/>
        <v/>
      </c>
    </row>
    <row r="67013" spans="3:9" ht="15" customHeight="1">
      <c r="C67013" s="220" t="str">
        <f t="shared" si="2092"/>
        <v/>
      </c>
      <c r="I67013" s="218" t="str">
        <f t="shared" si="2093"/>
        <v/>
      </c>
    </row>
    <row r="67014" spans="3:9" ht="15" customHeight="1">
      <c r="C67014" s="220" t="str">
        <f t="shared" ref="C67014:C67077" si="2094">IF(B67014="","",MONTH(B67014))</f>
        <v/>
      </c>
      <c r="I67014" s="218" t="str">
        <f t="shared" ref="I67014:I67077" si="2095">IF(H67014="","",IF(E67014="","Não deixe campos em branco, a planilha resumo de custos e despesas necessita deles para funcionar",IF(F67014="","Não deixe campos em branco, a planilha resumo de custos e despesas necessita deles para funcionar",IF(G67014="","Não deixe campos em branco, a planilha resumo de custos e despesas necessita deles para funcionar",""))))</f>
        <v/>
      </c>
    </row>
    <row r="67015" spans="3:9" ht="15" customHeight="1">
      <c r="C67015" s="220" t="str">
        <f t="shared" si="2094"/>
        <v/>
      </c>
      <c r="I67015" s="218" t="str">
        <f t="shared" si="2095"/>
        <v/>
      </c>
    </row>
    <row r="67016" spans="3:9" ht="15" customHeight="1">
      <c r="C67016" s="220" t="str">
        <f t="shared" si="2094"/>
        <v/>
      </c>
      <c r="I67016" s="218" t="str">
        <f t="shared" si="2095"/>
        <v/>
      </c>
    </row>
    <row r="67017" spans="3:9" ht="15" customHeight="1">
      <c r="C67017" s="220" t="str">
        <f t="shared" si="2094"/>
        <v/>
      </c>
      <c r="I67017" s="218" t="str">
        <f t="shared" si="2095"/>
        <v/>
      </c>
    </row>
    <row r="67018" spans="3:9" ht="15" customHeight="1">
      <c r="C67018" s="220" t="str">
        <f t="shared" si="2094"/>
        <v/>
      </c>
      <c r="I67018" s="218" t="str">
        <f t="shared" si="2095"/>
        <v/>
      </c>
    </row>
    <row r="67019" spans="3:9" ht="15" customHeight="1">
      <c r="C67019" s="220" t="str">
        <f t="shared" si="2094"/>
        <v/>
      </c>
      <c r="I67019" s="218" t="str">
        <f t="shared" si="2095"/>
        <v/>
      </c>
    </row>
    <row r="67020" spans="3:9" ht="15" customHeight="1">
      <c r="C67020" s="220" t="str">
        <f t="shared" si="2094"/>
        <v/>
      </c>
      <c r="I67020" s="218" t="str">
        <f t="shared" si="2095"/>
        <v/>
      </c>
    </row>
    <row r="67021" spans="3:9" ht="15" customHeight="1">
      <c r="C67021" s="220" t="str">
        <f t="shared" si="2094"/>
        <v/>
      </c>
      <c r="I67021" s="218" t="str">
        <f t="shared" si="2095"/>
        <v/>
      </c>
    </row>
    <row r="67022" spans="3:9" ht="15" customHeight="1">
      <c r="C67022" s="220" t="str">
        <f t="shared" si="2094"/>
        <v/>
      </c>
      <c r="I67022" s="218" t="str">
        <f t="shared" si="2095"/>
        <v/>
      </c>
    </row>
    <row r="67023" spans="3:9" ht="15" customHeight="1">
      <c r="C67023" s="220" t="str">
        <f t="shared" si="2094"/>
        <v/>
      </c>
      <c r="I67023" s="218" t="str">
        <f t="shared" si="2095"/>
        <v/>
      </c>
    </row>
    <row r="67024" spans="3:9" ht="15" customHeight="1">
      <c r="C67024" s="220" t="str">
        <f t="shared" si="2094"/>
        <v/>
      </c>
      <c r="I67024" s="218" t="str">
        <f t="shared" si="2095"/>
        <v/>
      </c>
    </row>
    <row r="67025" spans="3:9" ht="15" customHeight="1">
      <c r="C67025" s="220" t="str">
        <f t="shared" si="2094"/>
        <v/>
      </c>
      <c r="I67025" s="218" t="str">
        <f t="shared" si="2095"/>
        <v/>
      </c>
    </row>
    <row r="67026" spans="3:9" ht="15" customHeight="1">
      <c r="C67026" s="220" t="str">
        <f t="shared" si="2094"/>
        <v/>
      </c>
      <c r="I67026" s="218" t="str">
        <f t="shared" si="2095"/>
        <v/>
      </c>
    </row>
    <row r="67027" spans="3:9" ht="15" customHeight="1">
      <c r="C67027" s="220" t="str">
        <f t="shared" si="2094"/>
        <v/>
      </c>
      <c r="I67027" s="218" t="str">
        <f t="shared" si="2095"/>
        <v/>
      </c>
    </row>
    <row r="67028" spans="3:9" ht="15" customHeight="1">
      <c r="C67028" s="220" t="str">
        <f t="shared" si="2094"/>
        <v/>
      </c>
      <c r="I67028" s="218" t="str">
        <f t="shared" si="2095"/>
        <v/>
      </c>
    </row>
    <row r="67029" spans="3:9" ht="15" customHeight="1">
      <c r="C67029" s="220" t="str">
        <f t="shared" si="2094"/>
        <v/>
      </c>
      <c r="I67029" s="218" t="str">
        <f t="shared" si="2095"/>
        <v/>
      </c>
    </row>
    <row r="67030" spans="3:9" ht="15" customHeight="1">
      <c r="C67030" s="220" t="str">
        <f t="shared" si="2094"/>
        <v/>
      </c>
      <c r="I67030" s="218" t="str">
        <f t="shared" si="2095"/>
        <v/>
      </c>
    </row>
    <row r="67031" spans="3:9" ht="15" customHeight="1">
      <c r="C67031" s="220" t="str">
        <f t="shared" si="2094"/>
        <v/>
      </c>
      <c r="I67031" s="218" t="str">
        <f t="shared" si="2095"/>
        <v/>
      </c>
    </row>
    <row r="67032" spans="3:9" ht="15" customHeight="1">
      <c r="C67032" s="220" t="str">
        <f t="shared" si="2094"/>
        <v/>
      </c>
      <c r="I67032" s="218" t="str">
        <f t="shared" si="2095"/>
        <v/>
      </c>
    </row>
    <row r="67033" spans="3:9" ht="15" customHeight="1">
      <c r="C67033" s="220" t="str">
        <f t="shared" si="2094"/>
        <v/>
      </c>
      <c r="I67033" s="218" t="str">
        <f t="shared" si="2095"/>
        <v/>
      </c>
    </row>
    <row r="67034" spans="3:9" ht="15" customHeight="1">
      <c r="C67034" s="220" t="str">
        <f t="shared" si="2094"/>
        <v/>
      </c>
      <c r="I67034" s="218" t="str">
        <f t="shared" si="2095"/>
        <v/>
      </c>
    </row>
    <row r="67035" spans="3:9" ht="15" customHeight="1">
      <c r="C67035" s="220" t="str">
        <f t="shared" si="2094"/>
        <v/>
      </c>
      <c r="I67035" s="218" t="str">
        <f t="shared" si="2095"/>
        <v/>
      </c>
    </row>
    <row r="67036" spans="3:9" ht="15" customHeight="1">
      <c r="C67036" s="220" t="str">
        <f t="shared" si="2094"/>
        <v/>
      </c>
      <c r="I67036" s="218" t="str">
        <f t="shared" si="2095"/>
        <v/>
      </c>
    </row>
    <row r="67037" spans="3:9" ht="15" customHeight="1">
      <c r="C67037" s="220" t="str">
        <f t="shared" si="2094"/>
        <v/>
      </c>
      <c r="I67037" s="218" t="str">
        <f t="shared" si="2095"/>
        <v/>
      </c>
    </row>
    <row r="67038" spans="3:9" ht="15" customHeight="1">
      <c r="C67038" s="220" t="str">
        <f t="shared" si="2094"/>
        <v/>
      </c>
      <c r="I67038" s="218" t="str">
        <f t="shared" si="2095"/>
        <v/>
      </c>
    </row>
    <row r="67039" spans="3:9" ht="15" customHeight="1">
      <c r="C67039" s="220" t="str">
        <f t="shared" si="2094"/>
        <v/>
      </c>
      <c r="I67039" s="218" t="str">
        <f t="shared" si="2095"/>
        <v/>
      </c>
    </row>
    <row r="67040" spans="3:9" ht="15" customHeight="1">
      <c r="C67040" s="220" t="str">
        <f t="shared" si="2094"/>
        <v/>
      </c>
      <c r="I67040" s="218" t="str">
        <f t="shared" si="2095"/>
        <v/>
      </c>
    </row>
    <row r="67041" spans="3:9" ht="15" customHeight="1">
      <c r="C67041" s="220" t="str">
        <f t="shared" si="2094"/>
        <v/>
      </c>
      <c r="I67041" s="218" t="str">
        <f t="shared" si="2095"/>
        <v/>
      </c>
    </row>
    <row r="67042" spans="3:9" ht="15" customHeight="1">
      <c r="C67042" s="220" t="str">
        <f t="shared" si="2094"/>
        <v/>
      </c>
      <c r="I67042" s="218" t="str">
        <f t="shared" si="2095"/>
        <v/>
      </c>
    </row>
    <row r="67043" spans="3:9" ht="15" customHeight="1">
      <c r="C67043" s="220" t="str">
        <f t="shared" si="2094"/>
        <v/>
      </c>
      <c r="I67043" s="218" t="str">
        <f t="shared" si="2095"/>
        <v/>
      </c>
    </row>
    <row r="67044" spans="3:9" ht="15" customHeight="1">
      <c r="C67044" s="220" t="str">
        <f t="shared" si="2094"/>
        <v/>
      </c>
      <c r="I67044" s="218" t="str">
        <f t="shared" si="2095"/>
        <v/>
      </c>
    </row>
    <row r="67045" spans="3:9" ht="15" customHeight="1">
      <c r="C67045" s="220" t="str">
        <f t="shared" si="2094"/>
        <v/>
      </c>
      <c r="I67045" s="218" t="str">
        <f t="shared" si="2095"/>
        <v/>
      </c>
    </row>
    <row r="67046" spans="3:9" ht="15" customHeight="1">
      <c r="C67046" s="220" t="str">
        <f t="shared" si="2094"/>
        <v/>
      </c>
      <c r="I67046" s="218" t="str">
        <f t="shared" si="2095"/>
        <v/>
      </c>
    </row>
    <row r="67047" spans="3:9" ht="15" customHeight="1">
      <c r="C67047" s="220" t="str">
        <f t="shared" si="2094"/>
        <v/>
      </c>
      <c r="I67047" s="218" t="str">
        <f t="shared" si="2095"/>
        <v/>
      </c>
    </row>
    <row r="67048" spans="3:9" ht="15" customHeight="1">
      <c r="C67048" s="220" t="str">
        <f t="shared" si="2094"/>
        <v/>
      </c>
      <c r="I67048" s="218" t="str">
        <f t="shared" si="2095"/>
        <v/>
      </c>
    </row>
    <row r="67049" spans="3:9" ht="15" customHeight="1">
      <c r="C67049" s="220" t="str">
        <f t="shared" si="2094"/>
        <v/>
      </c>
      <c r="I67049" s="218" t="str">
        <f t="shared" si="2095"/>
        <v/>
      </c>
    </row>
    <row r="67050" spans="3:9" ht="15" customHeight="1">
      <c r="C67050" s="220" t="str">
        <f t="shared" si="2094"/>
        <v/>
      </c>
      <c r="I67050" s="218" t="str">
        <f t="shared" si="2095"/>
        <v/>
      </c>
    </row>
    <row r="67051" spans="3:9" ht="15" customHeight="1">
      <c r="C67051" s="220" t="str">
        <f t="shared" si="2094"/>
        <v/>
      </c>
      <c r="I67051" s="218" t="str">
        <f t="shared" si="2095"/>
        <v/>
      </c>
    </row>
    <row r="67052" spans="3:9" ht="15" customHeight="1">
      <c r="C67052" s="220" t="str">
        <f t="shared" si="2094"/>
        <v/>
      </c>
      <c r="I67052" s="218" t="str">
        <f t="shared" si="2095"/>
        <v/>
      </c>
    </row>
    <row r="67053" spans="3:9" ht="15" customHeight="1">
      <c r="C67053" s="220" t="str">
        <f t="shared" si="2094"/>
        <v/>
      </c>
      <c r="I67053" s="218" t="str">
        <f t="shared" si="2095"/>
        <v/>
      </c>
    </row>
    <row r="67054" spans="3:9" ht="15" customHeight="1">
      <c r="C67054" s="220" t="str">
        <f t="shared" si="2094"/>
        <v/>
      </c>
      <c r="I67054" s="218" t="str">
        <f t="shared" si="2095"/>
        <v/>
      </c>
    </row>
    <row r="67055" spans="3:9" ht="15" customHeight="1">
      <c r="C67055" s="220" t="str">
        <f t="shared" si="2094"/>
        <v/>
      </c>
      <c r="I67055" s="218" t="str">
        <f t="shared" si="2095"/>
        <v/>
      </c>
    </row>
    <row r="67056" spans="3:9" ht="15" customHeight="1">
      <c r="C67056" s="220" t="str">
        <f t="shared" si="2094"/>
        <v/>
      </c>
      <c r="I67056" s="218" t="str">
        <f t="shared" si="2095"/>
        <v/>
      </c>
    </row>
    <row r="67057" spans="3:9" ht="15" customHeight="1">
      <c r="C67057" s="220" t="str">
        <f t="shared" si="2094"/>
        <v/>
      </c>
      <c r="I67057" s="218" t="str">
        <f t="shared" si="2095"/>
        <v/>
      </c>
    </row>
    <row r="67058" spans="3:9" ht="15" customHeight="1">
      <c r="C67058" s="220" t="str">
        <f t="shared" si="2094"/>
        <v/>
      </c>
      <c r="I67058" s="218" t="str">
        <f t="shared" si="2095"/>
        <v/>
      </c>
    </row>
    <row r="67059" spans="3:9" ht="15" customHeight="1">
      <c r="C67059" s="220" t="str">
        <f t="shared" si="2094"/>
        <v/>
      </c>
      <c r="I67059" s="218" t="str">
        <f t="shared" si="2095"/>
        <v/>
      </c>
    </row>
    <row r="67060" spans="3:9" ht="15" customHeight="1">
      <c r="C67060" s="220" t="str">
        <f t="shared" si="2094"/>
        <v/>
      </c>
      <c r="I67060" s="218" t="str">
        <f t="shared" si="2095"/>
        <v/>
      </c>
    </row>
    <row r="67061" spans="3:9" ht="15" customHeight="1">
      <c r="C67061" s="220" t="str">
        <f t="shared" si="2094"/>
        <v/>
      </c>
      <c r="I67061" s="218" t="str">
        <f t="shared" si="2095"/>
        <v/>
      </c>
    </row>
    <row r="67062" spans="3:9" ht="15" customHeight="1">
      <c r="C67062" s="220" t="str">
        <f t="shared" si="2094"/>
        <v/>
      </c>
      <c r="I67062" s="218" t="str">
        <f t="shared" si="2095"/>
        <v/>
      </c>
    </row>
    <row r="67063" spans="3:9" ht="15" customHeight="1">
      <c r="C67063" s="220" t="str">
        <f t="shared" si="2094"/>
        <v/>
      </c>
      <c r="I67063" s="218" t="str">
        <f t="shared" si="2095"/>
        <v/>
      </c>
    </row>
    <row r="67064" spans="3:9" ht="15" customHeight="1">
      <c r="C67064" s="220" t="str">
        <f t="shared" si="2094"/>
        <v/>
      </c>
      <c r="I67064" s="218" t="str">
        <f t="shared" si="2095"/>
        <v/>
      </c>
    </row>
    <row r="67065" spans="3:9" ht="15" customHeight="1">
      <c r="C67065" s="220" t="str">
        <f t="shared" si="2094"/>
        <v/>
      </c>
      <c r="I67065" s="218" t="str">
        <f t="shared" si="2095"/>
        <v/>
      </c>
    </row>
    <row r="67066" spans="3:9" ht="15" customHeight="1">
      <c r="C67066" s="220" t="str">
        <f t="shared" si="2094"/>
        <v/>
      </c>
      <c r="I67066" s="218" t="str">
        <f t="shared" si="2095"/>
        <v/>
      </c>
    </row>
    <row r="67067" spans="3:9" ht="15" customHeight="1">
      <c r="C67067" s="220" t="str">
        <f t="shared" si="2094"/>
        <v/>
      </c>
      <c r="I67067" s="218" t="str">
        <f t="shared" si="2095"/>
        <v/>
      </c>
    </row>
    <row r="67068" spans="3:9" ht="15" customHeight="1">
      <c r="C67068" s="220" t="str">
        <f t="shared" si="2094"/>
        <v/>
      </c>
      <c r="I67068" s="218" t="str">
        <f t="shared" si="2095"/>
        <v/>
      </c>
    </row>
    <row r="67069" spans="3:9" ht="15" customHeight="1">
      <c r="C67069" s="220" t="str">
        <f t="shared" si="2094"/>
        <v/>
      </c>
      <c r="I67069" s="218" t="str">
        <f t="shared" si="2095"/>
        <v/>
      </c>
    </row>
    <row r="67070" spans="3:9" ht="15" customHeight="1">
      <c r="C67070" s="220" t="str">
        <f t="shared" si="2094"/>
        <v/>
      </c>
      <c r="I67070" s="218" t="str">
        <f t="shared" si="2095"/>
        <v/>
      </c>
    </row>
    <row r="67071" spans="3:9" ht="15" customHeight="1">
      <c r="C67071" s="220" t="str">
        <f t="shared" si="2094"/>
        <v/>
      </c>
      <c r="I67071" s="218" t="str">
        <f t="shared" si="2095"/>
        <v/>
      </c>
    </row>
    <row r="67072" spans="3:9" ht="15" customHeight="1">
      <c r="C67072" s="220" t="str">
        <f t="shared" si="2094"/>
        <v/>
      </c>
      <c r="I67072" s="218" t="str">
        <f t="shared" si="2095"/>
        <v/>
      </c>
    </row>
    <row r="67073" spans="3:9" ht="15" customHeight="1">
      <c r="C67073" s="220" t="str">
        <f t="shared" si="2094"/>
        <v/>
      </c>
      <c r="I67073" s="218" t="str">
        <f t="shared" si="2095"/>
        <v/>
      </c>
    </row>
    <row r="67074" spans="3:9" ht="15" customHeight="1">
      <c r="C67074" s="220" t="str">
        <f t="shared" si="2094"/>
        <v/>
      </c>
      <c r="I67074" s="218" t="str">
        <f t="shared" si="2095"/>
        <v/>
      </c>
    </row>
    <row r="67075" spans="3:9" ht="15" customHeight="1">
      <c r="C67075" s="220" t="str">
        <f t="shared" si="2094"/>
        <v/>
      </c>
      <c r="I67075" s="218" t="str">
        <f t="shared" si="2095"/>
        <v/>
      </c>
    </row>
    <row r="67076" spans="3:9" ht="15" customHeight="1">
      <c r="C67076" s="220" t="str">
        <f t="shared" si="2094"/>
        <v/>
      </c>
      <c r="I67076" s="218" t="str">
        <f t="shared" si="2095"/>
        <v/>
      </c>
    </row>
    <row r="67077" spans="3:9" ht="15" customHeight="1">
      <c r="C67077" s="220" t="str">
        <f t="shared" si="2094"/>
        <v/>
      </c>
      <c r="I67077" s="218" t="str">
        <f t="shared" si="2095"/>
        <v/>
      </c>
    </row>
    <row r="67078" spans="3:9" ht="15" customHeight="1">
      <c r="C67078" s="220" t="str">
        <f t="shared" ref="C67078:C67141" si="2096">IF(B67078="","",MONTH(B67078))</f>
        <v/>
      </c>
      <c r="I67078" s="218" t="str">
        <f t="shared" ref="I67078:I67141" si="2097">IF(H67078="","",IF(E67078="","Não deixe campos em branco, a planilha resumo de custos e despesas necessita deles para funcionar",IF(F67078="","Não deixe campos em branco, a planilha resumo de custos e despesas necessita deles para funcionar",IF(G67078="","Não deixe campos em branco, a planilha resumo de custos e despesas necessita deles para funcionar",""))))</f>
        <v/>
      </c>
    </row>
    <row r="67079" spans="3:9" ht="15" customHeight="1">
      <c r="C67079" s="220" t="str">
        <f t="shared" si="2096"/>
        <v/>
      </c>
      <c r="I67079" s="218" t="str">
        <f t="shared" si="2097"/>
        <v/>
      </c>
    </row>
    <row r="67080" spans="3:9" ht="15" customHeight="1">
      <c r="C67080" s="220" t="str">
        <f t="shared" si="2096"/>
        <v/>
      </c>
      <c r="I67080" s="218" t="str">
        <f t="shared" si="2097"/>
        <v/>
      </c>
    </row>
    <row r="67081" spans="3:9" ht="15" customHeight="1">
      <c r="C67081" s="220" t="str">
        <f t="shared" si="2096"/>
        <v/>
      </c>
      <c r="I67081" s="218" t="str">
        <f t="shared" si="2097"/>
        <v/>
      </c>
    </row>
    <row r="67082" spans="3:9" ht="15" customHeight="1">
      <c r="C67082" s="220" t="str">
        <f t="shared" si="2096"/>
        <v/>
      </c>
      <c r="I67082" s="218" t="str">
        <f t="shared" si="2097"/>
        <v/>
      </c>
    </row>
    <row r="67083" spans="3:9" ht="15" customHeight="1">
      <c r="C67083" s="220" t="str">
        <f t="shared" si="2096"/>
        <v/>
      </c>
      <c r="I67083" s="218" t="str">
        <f t="shared" si="2097"/>
        <v/>
      </c>
    </row>
    <row r="67084" spans="3:9" ht="15" customHeight="1">
      <c r="C67084" s="220" t="str">
        <f t="shared" si="2096"/>
        <v/>
      </c>
      <c r="I67084" s="218" t="str">
        <f t="shared" si="2097"/>
        <v/>
      </c>
    </row>
    <row r="67085" spans="3:9" ht="15" customHeight="1">
      <c r="C67085" s="220" t="str">
        <f t="shared" si="2096"/>
        <v/>
      </c>
      <c r="I67085" s="218" t="str">
        <f t="shared" si="2097"/>
        <v/>
      </c>
    </row>
    <row r="67086" spans="3:9" ht="15" customHeight="1">
      <c r="C67086" s="220" t="str">
        <f t="shared" si="2096"/>
        <v/>
      </c>
      <c r="I67086" s="218" t="str">
        <f t="shared" si="2097"/>
        <v/>
      </c>
    </row>
    <row r="67087" spans="3:9" ht="15" customHeight="1">
      <c r="C67087" s="220" t="str">
        <f t="shared" si="2096"/>
        <v/>
      </c>
      <c r="I67087" s="218" t="str">
        <f t="shared" si="2097"/>
        <v/>
      </c>
    </row>
    <row r="67088" spans="3:9" ht="15" customHeight="1">
      <c r="C67088" s="220" t="str">
        <f t="shared" si="2096"/>
        <v/>
      </c>
      <c r="I67088" s="218" t="str">
        <f t="shared" si="2097"/>
        <v/>
      </c>
    </row>
    <row r="67089" spans="3:9" ht="15" customHeight="1">
      <c r="C67089" s="220" t="str">
        <f t="shared" si="2096"/>
        <v/>
      </c>
      <c r="I67089" s="218" t="str">
        <f t="shared" si="2097"/>
        <v/>
      </c>
    </row>
    <row r="67090" spans="3:9" ht="15" customHeight="1">
      <c r="C67090" s="220" t="str">
        <f t="shared" si="2096"/>
        <v/>
      </c>
      <c r="I67090" s="218" t="str">
        <f t="shared" si="2097"/>
        <v/>
      </c>
    </row>
    <row r="67091" spans="3:9" ht="15" customHeight="1">
      <c r="C67091" s="220" t="str">
        <f t="shared" si="2096"/>
        <v/>
      </c>
      <c r="I67091" s="218" t="str">
        <f t="shared" si="2097"/>
        <v/>
      </c>
    </row>
    <row r="67092" spans="3:9" ht="15" customHeight="1">
      <c r="C67092" s="220" t="str">
        <f t="shared" si="2096"/>
        <v/>
      </c>
      <c r="I67092" s="218" t="str">
        <f t="shared" si="2097"/>
        <v/>
      </c>
    </row>
    <row r="67093" spans="3:9" ht="15" customHeight="1">
      <c r="C67093" s="220" t="str">
        <f t="shared" si="2096"/>
        <v/>
      </c>
      <c r="I67093" s="218" t="str">
        <f t="shared" si="2097"/>
        <v/>
      </c>
    </row>
    <row r="67094" spans="3:9" ht="15" customHeight="1">
      <c r="C67094" s="220" t="str">
        <f t="shared" si="2096"/>
        <v/>
      </c>
      <c r="I67094" s="218" t="str">
        <f t="shared" si="2097"/>
        <v/>
      </c>
    </row>
    <row r="67095" spans="3:9" ht="15" customHeight="1">
      <c r="C67095" s="220" t="str">
        <f t="shared" si="2096"/>
        <v/>
      </c>
      <c r="I67095" s="218" t="str">
        <f t="shared" si="2097"/>
        <v/>
      </c>
    </row>
    <row r="67096" spans="3:9" ht="15" customHeight="1">
      <c r="C67096" s="220" t="str">
        <f t="shared" si="2096"/>
        <v/>
      </c>
      <c r="I67096" s="218" t="str">
        <f t="shared" si="2097"/>
        <v/>
      </c>
    </row>
    <row r="67097" spans="3:9" ht="15" customHeight="1">
      <c r="C67097" s="220" t="str">
        <f t="shared" si="2096"/>
        <v/>
      </c>
      <c r="I67097" s="218" t="str">
        <f t="shared" si="2097"/>
        <v/>
      </c>
    </row>
    <row r="67098" spans="3:9" ht="15" customHeight="1">
      <c r="C67098" s="220" t="str">
        <f t="shared" si="2096"/>
        <v/>
      </c>
      <c r="I67098" s="218" t="str">
        <f t="shared" si="2097"/>
        <v/>
      </c>
    </row>
    <row r="67099" spans="3:9" ht="15" customHeight="1">
      <c r="C67099" s="220" t="str">
        <f t="shared" si="2096"/>
        <v/>
      </c>
      <c r="I67099" s="218" t="str">
        <f t="shared" si="2097"/>
        <v/>
      </c>
    </row>
    <row r="67100" spans="3:9" ht="15" customHeight="1">
      <c r="C67100" s="220" t="str">
        <f t="shared" si="2096"/>
        <v/>
      </c>
      <c r="I67100" s="218" t="str">
        <f t="shared" si="2097"/>
        <v/>
      </c>
    </row>
    <row r="67101" spans="3:9" ht="15" customHeight="1">
      <c r="C67101" s="220" t="str">
        <f t="shared" si="2096"/>
        <v/>
      </c>
      <c r="I67101" s="218" t="str">
        <f t="shared" si="2097"/>
        <v/>
      </c>
    </row>
    <row r="67102" spans="3:9" ht="15" customHeight="1">
      <c r="C67102" s="220" t="str">
        <f t="shared" si="2096"/>
        <v/>
      </c>
      <c r="I67102" s="218" t="str">
        <f t="shared" si="2097"/>
        <v/>
      </c>
    </row>
    <row r="67103" spans="3:9" ht="15" customHeight="1">
      <c r="C67103" s="220" t="str">
        <f t="shared" si="2096"/>
        <v/>
      </c>
      <c r="I67103" s="218" t="str">
        <f t="shared" si="2097"/>
        <v/>
      </c>
    </row>
    <row r="67104" spans="3:9" ht="15" customHeight="1">
      <c r="C67104" s="220" t="str">
        <f t="shared" si="2096"/>
        <v/>
      </c>
      <c r="I67104" s="218" t="str">
        <f t="shared" si="2097"/>
        <v/>
      </c>
    </row>
    <row r="67105" spans="3:9" ht="15" customHeight="1">
      <c r="C67105" s="220" t="str">
        <f t="shared" si="2096"/>
        <v/>
      </c>
      <c r="I67105" s="218" t="str">
        <f t="shared" si="2097"/>
        <v/>
      </c>
    </row>
    <row r="67106" spans="3:9" ht="15" customHeight="1">
      <c r="C67106" s="220" t="str">
        <f t="shared" si="2096"/>
        <v/>
      </c>
      <c r="I67106" s="218" t="str">
        <f t="shared" si="2097"/>
        <v/>
      </c>
    </row>
    <row r="67107" spans="3:9" ht="15" customHeight="1">
      <c r="C67107" s="220" t="str">
        <f t="shared" si="2096"/>
        <v/>
      </c>
      <c r="I67107" s="218" t="str">
        <f t="shared" si="2097"/>
        <v/>
      </c>
    </row>
    <row r="67108" spans="3:9" ht="15" customHeight="1">
      <c r="C67108" s="220" t="str">
        <f t="shared" si="2096"/>
        <v/>
      </c>
      <c r="I67108" s="218" t="str">
        <f t="shared" si="2097"/>
        <v/>
      </c>
    </row>
    <row r="67109" spans="3:9" ht="15" customHeight="1">
      <c r="C67109" s="220" t="str">
        <f t="shared" si="2096"/>
        <v/>
      </c>
      <c r="I67109" s="218" t="str">
        <f t="shared" si="2097"/>
        <v/>
      </c>
    </row>
    <row r="67110" spans="3:9" ht="15" customHeight="1">
      <c r="C67110" s="220" t="str">
        <f t="shared" si="2096"/>
        <v/>
      </c>
      <c r="I67110" s="218" t="str">
        <f t="shared" si="2097"/>
        <v/>
      </c>
    </row>
    <row r="67111" spans="3:9" ht="15" customHeight="1">
      <c r="C67111" s="220" t="str">
        <f t="shared" si="2096"/>
        <v/>
      </c>
      <c r="I67111" s="218" t="str">
        <f t="shared" si="2097"/>
        <v/>
      </c>
    </row>
    <row r="67112" spans="3:9" ht="15" customHeight="1">
      <c r="C67112" s="220" t="str">
        <f t="shared" si="2096"/>
        <v/>
      </c>
      <c r="I67112" s="218" t="str">
        <f t="shared" si="2097"/>
        <v/>
      </c>
    </row>
    <row r="67113" spans="3:9" ht="15" customHeight="1">
      <c r="C67113" s="220" t="str">
        <f t="shared" si="2096"/>
        <v/>
      </c>
      <c r="I67113" s="218" t="str">
        <f t="shared" si="2097"/>
        <v/>
      </c>
    </row>
    <row r="67114" spans="3:9" ht="15" customHeight="1">
      <c r="C67114" s="220" t="str">
        <f t="shared" si="2096"/>
        <v/>
      </c>
      <c r="I67114" s="218" t="str">
        <f t="shared" si="2097"/>
        <v/>
      </c>
    </row>
    <row r="67115" spans="3:9" ht="15" customHeight="1">
      <c r="C67115" s="220" t="str">
        <f t="shared" si="2096"/>
        <v/>
      </c>
      <c r="I67115" s="218" t="str">
        <f t="shared" si="2097"/>
        <v/>
      </c>
    </row>
    <row r="67116" spans="3:9" ht="15" customHeight="1">
      <c r="C67116" s="220" t="str">
        <f t="shared" si="2096"/>
        <v/>
      </c>
      <c r="I67116" s="218" t="str">
        <f t="shared" si="2097"/>
        <v/>
      </c>
    </row>
    <row r="67117" spans="3:9" ht="15" customHeight="1">
      <c r="C67117" s="220" t="str">
        <f t="shared" si="2096"/>
        <v/>
      </c>
      <c r="I67117" s="218" t="str">
        <f t="shared" si="2097"/>
        <v/>
      </c>
    </row>
    <row r="67118" spans="3:9" ht="15" customHeight="1">
      <c r="C67118" s="220" t="str">
        <f t="shared" si="2096"/>
        <v/>
      </c>
      <c r="I67118" s="218" t="str">
        <f t="shared" si="2097"/>
        <v/>
      </c>
    </row>
    <row r="67119" spans="3:9" ht="15" customHeight="1">
      <c r="C67119" s="220" t="str">
        <f t="shared" si="2096"/>
        <v/>
      </c>
      <c r="I67119" s="218" t="str">
        <f t="shared" si="2097"/>
        <v/>
      </c>
    </row>
    <row r="67120" spans="3:9" ht="15" customHeight="1">
      <c r="C67120" s="220" t="str">
        <f t="shared" si="2096"/>
        <v/>
      </c>
      <c r="I67120" s="218" t="str">
        <f t="shared" si="2097"/>
        <v/>
      </c>
    </row>
    <row r="67121" spans="3:9" ht="15" customHeight="1">
      <c r="C67121" s="220" t="str">
        <f t="shared" si="2096"/>
        <v/>
      </c>
      <c r="I67121" s="218" t="str">
        <f t="shared" si="2097"/>
        <v/>
      </c>
    </row>
    <row r="67122" spans="3:9" ht="15" customHeight="1">
      <c r="C67122" s="220" t="str">
        <f t="shared" si="2096"/>
        <v/>
      </c>
      <c r="I67122" s="218" t="str">
        <f t="shared" si="2097"/>
        <v/>
      </c>
    </row>
    <row r="67123" spans="3:9" ht="15" customHeight="1">
      <c r="C67123" s="220" t="str">
        <f t="shared" si="2096"/>
        <v/>
      </c>
      <c r="I67123" s="218" t="str">
        <f t="shared" si="2097"/>
        <v/>
      </c>
    </row>
    <row r="67124" spans="3:9" ht="15" customHeight="1">
      <c r="C67124" s="220" t="str">
        <f t="shared" si="2096"/>
        <v/>
      </c>
      <c r="I67124" s="218" t="str">
        <f t="shared" si="2097"/>
        <v/>
      </c>
    </row>
    <row r="67125" spans="3:9" ht="15" customHeight="1">
      <c r="C67125" s="220" t="str">
        <f t="shared" si="2096"/>
        <v/>
      </c>
      <c r="I67125" s="218" t="str">
        <f t="shared" si="2097"/>
        <v/>
      </c>
    </row>
    <row r="67126" spans="3:9" ht="15" customHeight="1">
      <c r="C67126" s="220" t="str">
        <f t="shared" si="2096"/>
        <v/>
      </c>
      <c r="I67126" s="218" t="str">
        <f t="shared" si="2097"/>
        <v/>
      </c>
    </row>
    <row r="67127" spans="3:9" ht="15" customHeight="1">
      <c r="C67127" s="220" t="str">
        <f t="shared" si="2096"/>
        <v/>
      </c>
      <c r="I67127" s="218" t="str">
        <f t="shared" si="2097"/>
        <v/>
      </c>
    </row>
    <row r="67128" spans="3:9" ht="15" customHeight="1">
      <c r="C67128" s="220" t="str">
        <f t="shared" si="2096"/>
        <v/>
      </c>
      <c r="I67128" s="218" t="str">
        <f t="shared" si="2097"/>
        <v/>
      </c>
    </row>
    <row r="67129" spans="3:9" ht="15" customHeight="1">
      <c r="C67129" s="220" t="str">
        <f t="shared" si="2096"/>
        <v/>
      </c>
      <c r="I67129" s="218" t="str">
        <f t="shared" si="2097"/>
        <v/>
      </c>
    </row>
    <row r="67130" spans="3:9" ht="15" customHeight="1">
      <c r="C67130" s="220" t="str">
        <f t="shared" si="2096"/>
        <v/>
      </c>
      <c r="I67130" s="218" t="str">
        <f t="shared" si="2097"/>
        <v/>
      </c>
    </row>
    <row r="67131" spans="3:9" ht="15" customHeight="1">
      <c r="C67131" s="220" t="str">
        <f t="shared" si="2096"/>
        <v/>
      </c>
      <c r="I67131" s="218" t="str">
        <f t="shared" si="2097"/>
        <v/>
      </c>
    </row>
    <row r="67132" spans="3:9" ht="15" customHeight="1">
      <c r="C67132" s="220" t="str">
        <f t="shared" si="2096"/>
        <v/>
      </c>
      <c r="I67132" s="218" t="str">
        <f t="shared" si="2097"/>
        <v/>
      </c>
    </row>
    <row r="67133" spans="3:9" ht="15" customHeight="1">
      <c r="C67133" s="220" t="str">
        <f t="shared" si="2096"/>
        <v/>
      </c>
      <c r="I67133" s="218" t="str">
        <f t="shared" si="2097"/>
        <v/>
      </c>
    </row>
    <row r="67134" spans="3:9" ht="15" customHeight="1">
      <c r="C67134" s="220" t="str">
        <f t="shared" si="2096"/>
        <v/>
      </c>
      <c r="I67134" s="218" t="str">
        <f t="shared" si="2097"/>
        <v/>
      </c>
    </row>
    <row r="67135" spans="3:9" ht="15" customHeight="1">
      <c r="C67135" s="220" t="str">
        <f t="shared" si="2096"/>
        <v/>
      </c>
      <c r="I67135" s="218" t="str">
        <f t="shared" si="2097"/>
        <v/>
      </c>
    </row>
    <row r="67136" spans="3:9" ht="15" customHeight="1">
      <c r="C67136" s="220" t="str">
        <f t="shared" si="2096"/>
        <v/>
      </c>
      <c r="I67136" s="218" t="str">
        <f t="shared" si="2097"/>
        <v/>
      </c>
    </row>
    <row r="67137" spans="3:9" ht="15" customHeight="1">
      <c r="C67137" s="220" t="str">
        <f t="shared" si="2096"/>
        <v/>
      </c>
      <c r="I67137" s="218" t="str">
        <f t="shared" si="2097"/>
        <v/>
      </c>
    </row>
    <row r="67138" spans="3:9" ht="15" customHeight="1">
      <c r="C67138" s="220" t="str">
        <f t="shared" si="2096"/>
        <v/>
      </c>
      <c r="I67138" s="218" t="str">
        <f t="shared" si="2097"/>
        <v/>
      </c>
    </row>
    <row r="67139" spans="3:9" ht="15" customHeight="1">
      <c r="C67139" s="220" t="str">
        <f t="shared" si="2096"/>
        <v/>
      </c>
      <c r="I67139" s="218" t="str">
        <f t="shared" si="2097"/>
        <v/>
      </c>
    </row>
    <row r="67140" spans="3:9" ht="15" customHeight="1">
      <c r="C67140" s="220" t="str">
        <f t="shared" si="2096"/>
        <v/>
      </c>
      <c r="I67140" s="218" t="str">
        <f t="shared" si="2097"/>
        <v/>
      </c>
    </row>
    <row r="67141" spans="3:9" ht="15" customHeight="1">
      <c r="C67141" s="220" t="str">
        <f t="shared" si="2096"/>
        <v/>
      </c>
      <c r="I67141" s="218" t="str">
        <f t="shared" si="2097"/>
        <v/>
      </c>
    </row>
    <row r="67142" spans="3:9" ht="15" customHeight="1">
      <c r="C67142" s="220" t="str">
        <f t="shared" ref="C67142:C67205" si="2098">IF(B67142="","",MONTH(B67142))</f>
        <v/>
      </c>
      <c r="I67142" s="218" t="str">
        <f t="shared" ref="I67142:I67205" si="2099">IF(H67142="","",IF(E67142="","Não deixe campos em branco, a planilha resumo de custos e despesas necessita deles para funcionar",IF(F67142="","Não deixe campos em branco, a planilha resumo de custos e despesas necessita deles para funcionar",IF(G67142="","Não deixe campos em branco, a planilha resumo de custos e despesas necessita deles para funcionar",""))))</f>
        <v/>
      </c>
    </row>
    <row r="67143" spans="3:9" ht="15" customHeight="1">
      <c r="C67143" s="220" t="str">
        <f t="shared" si="2098"/>
        <v/>
      </c>
      <c r="I67143" s="218" t="str">
        <f t="shared" si="2099"/>
        <v/>
      </c>
    </row>
    <row r="67144" spans="3:9" ht="15" customHeight="1">
      <c r="C67144" s="220" t="str">
        <f t="shared" si="2098"/>
        <v/>
      </c>
      <c r="I67144" s="218" t="str">
        <f t="shared" si="2099"/>
        <v/>
      </c>
    </row>
    <row r="67145" spans="3:9" ht="15" customHeight="1">
      <c r="C67145" s="220" t="str">
        <f t="shared" si="2098"/>
        <v/>
      </c>
      <c r="I67145" s="218" t="str">
        <f t="shared" si="2099"/>
        <v/>
      </c>
    </row>
    <row r="67146" spans="3:9" ht="15" customHeight="1">
      <c r="C67146" s="220" t="str">
        <f t="shared" si="2098"/>
        <v/>
      </c>
      <c r="I67146" s="218" t="str">
        <f t="shared" si="2099"/>
        <v/>
      </c>
    </row>
    <row r="67147" spans="3:9" ht="15" customHeight="1">
      <c r="C67147" s="220" t="str">
        <f t="shared" si="2098"/>
        <v/>
      </c>
      <c r="I67147" s="218" t="str">
        <f t="shared" si="2099"/>
        <v/>
      </c>
    </row>
    <row r="67148" spans="3:9" ht="15" customHeight="1">
      <c r="C67148" s="220" t="str">
        <f t="shared" si="2098"/>
        <v/>
      </c>
      <c r="I67148" s="218" t="str">
        <f t="shared" si="2099"/>
        <v/>
      </c>
    </row>
    <row r="67149" spans="3:9" ht="15" customHeight="1">
      <c r="C67149" s="220" t="str">
        <f t="shared" si="2098"/>
        <v/>
      </c>
      <c r="I67149" s="218" t="str">
        <f t="shared" si="2099"/>
        <v/>
      </c>
    </row>
    <row r="67150" spans="3:9" ht="15" customHeight="1">
      <c r="C67150" s="220" t="str">
        <f t="shared" si="2098"/>
        <v/>
      </c>
      <c r="I67150" s="218" t="str">
        <f t="shared" si="2099"/>
        <v/>
      </c>
    </row>
    <row r="67151" spans="3:9" ht="15" customHeight="1">
      <c r="C67151" s="220" t="str">
        <f t="shared" si="2098"/>
        <v/>
      </c>
      <c r="I67151" s="218" t="str">
        <f t="shared" si="2099"/>
        <v/>
      </c>
    </row>
    <row r="67152" spans="3:9" ht="15" customHeight="1">
      <c r="C67152" s="220" t="str">
        <f t="shared" si="2098"/>
        <v/>
      </c>
      <c r="I67152" s="218" t="str">
        <f t="shared" si="2099"/>
        <v/>
      </c>
    </row>
    <row r="67153" spans="3:9" ht="15" customHeight="1">
      <c r="C67153" s="220" t="str">
        <f t="shared" si="2098"/>
        <v/>
      </c>
      <c r="I67153" s="218" t="str">
        <f t="shared" si="2099"/>
        <v/>
      </c>
    </row>
    <row r="67154" spans="3:9" ht="15" customHeight="1">
      <c r="C67154" s="220" t="str">
        <f t="shared" si="2098"/>
        <v/>
      </c>
      <c r="I67154" s="218" t="str">
        <f t="shared" si="2099"/>
        <v/>
      </c>
    </row>
    <row r="67155" spans="3:9" ht="15" customHeight="1">
      <c r="C67155" s="220" t="str">
        <f t="shared" si="2098"/>
        <v/>
      </c>
      <c r="I67155" s="218" t="str">
        <f t="shared" si="2099"/>
        <v/>
      </c>
    </row>
    <row r="67156" spans="3:9" ht="15" customHeight="1">
      <c r="C67156" s="220" t="str">
        <f t="shared" si="2098"/>
        <v/>
      </c>
      <c r="I67156" s="218" t="str">
        <f t="shared" si="2099"/>
        <v/>
      </c>
    </row>
    <row r="67157" spans="3:9" ht="15" customHeight="1">
      <c r="C67157" s="220" t="str">
        <f t="shared" si="2098"/>
        <v/>
      </c>
      <c r="I67157" s="218" t="str">
        <f t="shared" si="2099"/>
        <v/>
      </c>
    </row>
    <row r="67158" spans="3:9" ht="15" customHeight="1">
      <c r="C67158" s="220" t="str">
        <f t="shared" si="2098"/>
        <v/>
      </c>
      <c r="I67158" s="218" t="str">
        <f t="shared" si="2099"/>
        <v/>
      </c>
    </row>
    <row r="67159" spans="3:9" ht="15" customHeight="1">
      <c r="C67159" s="220" t="str">
        <f t="shared" si="2098"/>
        <v/>
      </c>
      <c r="I67159" s="218" t="str">
        <f t="shared" si="2099"/>
        <v/>
      </c>
    </row>
    <row r="67160" spans="3:9" ht="15" customHeight="1">
      <c r="C67160" s="220" t="str">
        <f t="shared" si="2098"/>
        <v/>
      </c>
      <c r="I67160" s="218" t="str">
        <f t="shared" si="2099"/>
        <v/>
      </c>
    </row>
    <row r="67161" spans="3:9" ht="15" customHeight="1">
      <c r="C67161" s="220" t="str">
        <f t="shared" si="2098"/>
        <v/>
      </c>
      <c r="I67161" s="218" t="str">
        <f t="shared" si="2099"/>
        <v/>
      </c>
    </row>
    <row r="67162" spans="3:9" ht="15" customHeight="1">
      <c r="C67162" s="220" t="str">
        <f t="shared" si="2098"/>
        <v/>
      </c>
      <c r="I67162" s="218" t="str">
        <f t="shared" si="2099"/>
        <v/>
      </c>
    </row>
    <row r="67163" spans="3:9" ht="15" customHeight="1">
      <c r="C67163" s="220" t="str">
        <f t="shared" si="2098"/>
        <v/>
      </c>
      <c r="I67163" s="218" t="str">
        <f t="shared" si="2099"/>
        <v/>
      </c>
    </row>
    <row r="67164" spans="3:9" ht="15" customHeight="1">
      <c r="C67164" s="220" t="str">
        <f t="shared" si="2098"/>
        <v/>
      </c>
      <c r="I67164" s="218" t="str">
        <f t="shared" si="2099"/>
        <v/>
      </c>
    </row>
    <row r="67165" spans="3:9" ht="15" customHeight="1">
      <c r="C67165" s="220" t="str">
        <f t="shared" si="2098"/>
        <v/>
      </c>
      <c r="I67165" s="218" t="str">
        <f t="shared" si="2099"/>
        <v/>
      </c>
    </row>
    <row r="67166" spans="3:9" ht="15" customHeight="1">
      <c r="C67166" s="220" t="str">
        <f t="shared" si="2098"/>
        <v/>
      </c>
      <c r="I67166" s="218" t="str">
        <f t="shared" si="2099"/>
        <v/>
      </c>
    </row>
    <row r="67167" spans="3:9" ht="15" customHeight="1">
      <c r="C67167" s="220" t="str">
        <f t="shared" si="2098"/>
        <v/>
      </c>
      <c r="I67167" s="218" t="str">
        <f t="shared" si="2099"/>
        <v/>
      </c>
    </row>
    <row r="67168" spans="3:9" ht="15" customHeight="1">
      <c r="C67168" s="220" t="str">
        <f t="shared" si="2098"/>
        <v/>
      </c>
      <c r="I67168" s="218" t="str">
        <f t="shared" si="2099"/>
        <v/>
      </c>
    </row>
    <row r="67169" spans="3:9" ht="15" customHeight="1">
      <c r="C67169" s="220" t="str">
        <f t="shared" si="2098"/>
        <v/>
      </c>
      <c r="I67169" s="218" t="str">
        <f t="shared" si="2099"/>
        <v/>
      </c>
    </row>
    <row r="67170" spans="3:9" ht="15" customHeight="1">
      <c r="C67170" s="220" t="str">
        <f t="shared" si="2098"/>
        <v/>
      </c>
      <c r="I67170" s="218" t="str">
        <f t="shared" si="2099"/>
        <v/>
      </c>
    </row>
    <row r="67171" spans="3:9" ht="15" customHeight="1">
      <c r="C67171" s="220" t="str">
        <f t="shared" si="2098"/>
        <v/>
      </c>
      <c r="I67171" s="218" t="str">
        <f t="shared" si="2099"/>
        <v/>
      </c>
    </row>
    <row r="67172" spans="3:9" ht="15" customHeight="1">
      <c r="C67172" s="220" t="str">
        <f t="shared" si="2098"/>
        <v/>
      </c>
      <c r="I67172" s="218" t="str">
        <f t="shared" si="2099"/>
        <v/>
      </c>
    </row>
    <row r="67173" spans="3:9" ht="15" customHeight="1">
      <c r="C67173" s="220" t="str">
        <f t="shared" si="2098"/>
        <v/>
      </c>
      <c r="I67173" s="218" t="str">
        <f t="shared" si="2099"/>
        <v/>
      </c>
    </row>
    <row r="67174" spans="3:9" ht="15" customHeight="1">
      <c r="C67174" s="220" t="str">
        <f t="shared" si="2098"/>
        <v/>
      </c>
      <c r="I67174" s="218" t="str">
        <f t="shared" si="2099"/>
        <v/>
      </c>
    </row>
    <row r="67175" spans="3:9" ht="15" customHeight="1">
      <c r="C67175" s="220" t="str">
        <f t="shared" si="2098"/>
        <v/>
      </c>
      <c r="I67175" s="218" t="str">
        <f t="shared" si="2099"/>
        <v/>
      </c>
    </row>
    <row r="67176" spans="3:9" ht="15" customHeight="1">
      <c r="C67176" s="220" t="str">
        <f t="shared" si="2098"/>
        <v/>
      </c>
      <c r="I67176" s="218" t="str">
        <f t="shared" si="2099"/>
        <v/>
      </c>
    </row>
    <row r="67177" spans="3:9" ht="15" customHeight="1">
      <c r="C67177" s="220" t="str">
        <f t="shared" si="2098"/>
        <v/>
      </c>
      <c r="I67177" s="218" t="str">
        <f t="shared" si="2099"/>
        <v/>
      </c>
    </row>
    <row r="67178" spans="3:9" ht="15" customHeight="1">
      <c r="C67178" s="220" t="str">
        <f t="shared" si="2098"/>
        <v/>
      </c>
      <c r="I67178" s="218" t="str">
        <f t="shared" si="2099"/>
        <v/>
      </c>
    </row>
    <row r="67179" spans="3:9" ht="15" customHeight="1">
      <c r="C67179" s="220" t="str">
        <f t="shared" si="2098"/>
        <v/>
      </c>
      <c r="I67179" s="218" t="str">
        <f t="shared" si="2099"/>
        <v/>
      </c>
    </row>
    <row r="67180" spans="3:9" ht="15" customHeight="1">
      <c r="C67180" s="220" t="str">
        <f t="shared" si="2098"/>
        <v/>
      </c>
      <c r="I67180" s="218" t="str">
        <f t="shared" si="2099"/>
        <v/>
      </c>
    </row>
    <row r="67181" spans="3:9" ht="15" customHeight="1">
      <c r="C67181" s="220" t="str">
        <f t="shared" si="2098"/>
        <v/>
      </c>
      <c r="I67181" s="218" t="str">
        <f t="shared" si="2099"/>
        <v/>
      </c>
    </row>
    <row r="67182" spans="3:9" ht="15" customHeight="1">
      <c r="C67182" s="220" t="str">
        <f t="shared" si="2098"/>
        <v/>
      </c>
      <c r="I67182" s="218" t="str">
        <f t="shared" si="2099"/>
        <v/>
      </c>
    </row>
    <row r="67183" spans="3:9" ht="15" customHeight="1">
      <c r="C67183" s="220" t="str">
        <f t="shared" si="2098"/>
        <v/>
      </c>
      <c r="I67183" s="218" t="str">
        <f t="shared" si="2099"/>
        <v/>
      </c>
    </row>
    <row r="67184" spans="3:9" ht="15" customHeight="1">
      <c r="C67184" s="220" t="str">
        <f t="shared" si="2098"/>
        <v/>
      </c>
      <c r="I67184" s="218" t="str">
        <f t="shared" si="2099"/>
        <v/>
      </c>
    </row>
    <row r="67185" spans="3:9" ht="15" customHeight="1">
      <c r="C67185" s="220" t="str">
        <f t="shared" si="2098"/>
        <v/>
      </c>
      <c r="I67185" s="218" t="str">
        <f t="shared" si="2099"/>
        <v/>
      </c>
    </row>
    <row r="67186" spans="3:9" ht="15" customHeight="1">
      <c r="C67186" s="220" t="str">
        <f t="shared" si="2098"/>
        <v/>
      </c>
      <c r="I67186" s="218" t="str">
        <f t="shared" si="2099"/>
        <v/>
      </c>
    </row>
    <row r="67187" spans="3:9" ht="15" customHeight="1">
      <c r="C67187" s="220" t="str">
        <f t="shared" si="2098"/>
        <v/>
      </c>
      <c r="I67187" s="218" t="str">
        <f t="shared" si="2099"/>
        <v/>
      </c>
    </row>
    <row r="67188" spans="3:9" ht="15" customHeight="1">
      <c r="C67188" s="220" t="str">
        <f t="shared" si="2098"/>
        <v/>
      </c>
      <c r="I67188" s="218" t="str">
        <f t="shared" si="2099"/>
        <v/>
      </c>
    </row>
    <row r="67189" spans="3:9" ht="15" customHeight="1">
      <c r="C67189" s="220" t="str">
        <f t="shared" si="2098"/>
        <v/>
      </c>
      <c r="I67189" s="218" t="str">
        <f t="shared" si="2099"/>
        <v/>
      </c>
    </row>
    <row r="67190" spans="3:9" ht="15" customHeight="1">
      <c r="C67190" s="220" t="str">
        <f t="shared" si="2098"/>
        <v/>
      </c>
      <c r="I67190" s="218" t="str">
        <f t="shared" si="2099"/>
        <v/>
      </c>
    </row>
    <row r="67191" spans="3:9" ht="15" customHeight="1">
      <c r="C67191" s="220" t="str">
        <f t="shared" si="2098"/>
        <v/>
      </c>
      <c r="I67191" s="218" t="str">
        <f t="shared" si="2099"/>
        <v/>
      </c>
    </row>
    <row r="67192" spans="3:9" ht="15" customHeight="1">
      <c r="C67192" s="220" t="str">
        <f t="shared" si="2098"/>
        <v/>
      </c>
      <c r="I67192" s="218" t="str">
        <f t="shared" si="2099"/>
        <v/>
      </c>
    </row>
    <row r="67193" spans="3:9" ht="15" customHeight="1">
      <c r="C67193" s="220" t="str">
        <f t="shared" si="2098"/>
        <v/>
      </c>
      <c r="I67193" s="218" t="str">
        <f t="shared" si="2099"/>
        <v/>
      </c>
    </row>
    <row r="67194" spans="3:9" ht="15" customHeight="1">
      <c r="C67194" s="220" t="str">
        <f t="shared" si="2098"/>
        <v/>
      </c>
      <c r="I67194" s="218" t="str">
        <f t="shared" si="2099"/>
        <v/>
      </c>
    </row>
    <row r="67195" spans="3:9" ht="15" customHeight="1">
      <c r="C67195" s="220" t="str">
        <f t="shared" si="2098"/>
        <v/>
      </c>
      <c r="I67195" s="218" t="str">
        <f t="shared" si="2099"/>
        <v/>
      </c>
    </row>
    <row r="67196" spans="3:9" ht="15" customHeight="1">
      <c r="C67196" s="220" t="str">
        <f t="shared" si="2098"/>
        <v/>
      </c>
      <c r="I67196" s="218" t="str">
        <f t="shared" si="2099"/>
        <v/>
      </c>
    </row>
    <row r="67197" spans="3:9" ht="15" customHeight="1">
      <c r="C67197" s="220" t="str">
        <f t="shared" si="2098"/>
        <v/>
      </c>
      <c r="I67197" s="218" t="str">
        <f t="shared" si="2099"/>
        <v/>
      </c>
    </row>
    <row r="67198" spans="3:9" ht="15" customHeight="1">
      <c r="C67198" s="220" t="str">
        <f t="shared" si="2098"/>
        <v/>
      </c>
      <c r="I67198" s="218" t="str">
        <f t="shared" si="2099"/>
        <v/>
      </c>
    </row>
    <row r="67199" spans="3:9" ht="15" customHeight="1">
      <c r="C67199" s="220" t="str">
        <f t="shared" si="2098"/>
        <v/>
      </c>
      <c r="I67199" s="218" t="str">
        <f t="shared" si="2099"/>
        <v/>
      </c>
    </row>
    <row r="67200" spans="3:9" ht="15" customHeight="1">
      <c r="C67200" s="220" t="str">
        <f t="shared" si="2098"/>
        <v/>
      </c>
      <c r="I67200" s="218" t="str">
        <f t="shared" si="2099"/>
        <v/>
      </c>
    </row>
    <row r="67201" spans="3:9" ht="15" customHeight="1">
      <c r="C67201" s="220" t="str">
        <f t="shared" si="2098"/>
        <v/>
      </c>
      <c r="I67201" s="218" t="str">
        <f t="shared" si="2099"/>
        <v/>
      </c>
    </row>
    <row r="67202" spans="3:9" ht="15" customHeight="1">
      <c r="C67202" s="220" t="str">
        <f t="shared" si="2098"/>
        <v/>
      </c>
      <c r="I67202" s="218" t="str">
        <f t="shared" si="2099"/>
        <v/>
      </c>
    </row>
    <row r="67203" spans="3:9" ht="15" customHeight="1">
      <c r="C67203" s="220" t="str">
        <f t="shared" si="2098"/>
        <v/>
      </c>
      <c r="I67203" s="218" t="str">
        <f t="shared" si="2099"/>
        <v/>
      </c>
    </row>
    <row r="67204" spans="3:9" ht="15" customHeight="1">
      <c r="C67204" s="220" t="str">
        <f t="shared" si="2098"/>
        <v/>
      </c>
      <c r="I67204" s="218" t="str">
        <f t="shared" si="2099"/>
        <v/>
      </c>
    </row>
    <row r="67205" spans="3:9" ht="15" customHeight="1">
      <c r="C67205" s="220" t="str">
        <f t="shared" si="2098"/>
        <v/>
      </c>
      <c r="I67205" s="218" t="str">
        <f t="shared" si="2099"/>
        <v/>
      </c>
    </row>
    <row r="67206" spans="3:9" ht="15" customHeight="1">
      <c r="C67206" s="220" t="str">
        <f t="shared" ref="C67206:C67269" si="2100">IF(B67206="","",MONTH(B67206))</f>
        <v/>
      </c>
      <c r="I67206" s="218" t="str">
        <f t="shared" ref="I67206:I67269" si="2101">IF(H67206="","",IF(E67206="","Não deixe campos em branco, a planilha resumo de custos e despesas necessita deles para funcionar",IF(F67206="","Não deixe campos em branco, a planilha resumo de custos e despesas necessita deles para funcionar",IF(G67206="","Não deixe campos em branco, a planilha resumo de custos e despesas necessita deles para funcionar",""))))</f>
        <v/>
      </c>
    </row>
    <row r="67207" spans="3:9" ht="15" customHeight="1">
      <c r="C67207" s="220" t="str">
        <f t="shared" si="2100"/>
        <v/>
      </c>
      <c r="I67207" s="218" t="str">
        <f t="shared" si="2101"/>
        <v/>
      </c>
    </row>
    <row r="67208" spans="3:9" ht="15" customHeight="1">
      <c r="C67208" s="220" t="str">
        <f t="shared" si="2100"/>
        <v/>
      </c>
      <c r="I67208" s="218" t="str">
        <f t="shared" si="2101"/>
        <v/>
      </c>
    </row>
    <row r="67209" spans="3:9" ht="15" customHeight="1">
      <c r="C67209" s="220" t="str">
        <f t="shared" si="2100"/>
        <v/>
      </c>
      <c r="I67209" s="218" t="str">
        <f t="shared" si="2101"/>
        <v/>
      </c>
    </row>
    <row r="67210" spans="3:9" ht="15" customHeight="1">
      <c r="C67210" s="220" t="str">
        <f t="shared" si="2100"/>
        <v/>
      </c>
      <c r="I67210" s="218" t="str">
        <f t="shared" si="2101"/>
        <v/>
      </c>
    </row>
    <row r="67211" spans="3:9" ht="15" customHeight="1">
      <c r="C67211" s="220" t="str">
        <f t="shared" si="2100"/>
        <v/>
      </c>
      <c r="I67211" s="218" t="str">
        <f t="shared" si="2101"/>
        <v/>
      </c>
    </row>
    <row r="67212" spans="3:9" ht="15" customHeight="1">
      <c r="C67212" s="220" t="str">
        <f t="shared" si="2100"/>
        <v/>
      </c>
      <c r="I67212" s="218" t="str">
        <f t="shared" si="2101"/>
        <v/>
      </c>
    </row>
    <row r="67213" spans="3:9" ht="15" customHeight="1">
      <c r="C67213" s="220" t="str">
        <f t="shared" si="2100"/>
        <v/>
      </c>
      <c r="I67213" s="218" t="str">
        <f t="shared" si="2101"/>
        <v/>
      </c>
    </row>
    <row r="67214" spans="3:9" ht="15" customHeight="1">
      <c r="C67214" s="220" t="str">
        <f t="shared" si="2100"/>
        <v/>
      </c>
      <c r="I67214" s="218" t="str">
        <f t="shared" si="2101"/>
        <v/>
      </c>
    </row>
    <row r="67215" spans="3:9" ht="15" customHeight="1">
      <c r="C67215" s="220" t="str">
        <f t="shared" si="2100"/>
        <v/>
      </c>
      <c r="I67215" s="218" t="str">
        <f t="shared" si="2101"/>
        <v/>
      </c>
    </row>
    <row r="67216" spans="3:9" ht="15" customHeight="1">
      <c r="C67216" s="220" t="str">
        <f t="shared" si="2100"/>
        <v/>
      </c>
      <c r="I67216" s="218" t="str">
        <f t="shared" si="2101"/>
        <v/>
      </c>
    </row>
    <row r="67217" spans="3:9" ht="15" customHeight="1">
      <c r="C67217" s="220" t="str">
        <f t="shared" si="2100"/>
        <v/>
      </c>
      <c r="I67217" s="218" t="str">
        <f t="shared" si="2101"/>
        <v/>
      </c>
    </row>
    <row r="67218" spans="3:9" ht="15" customHeight="1">
      <c r="C67218" s="220" t="str">
        <f t="shared" si="2100"/>
        <v/>
      </c>
      <c r="I67218" s="218" t="str">
        <f t="shared" si="2101"/>
        <v/>
      </c>
    </row>
    <row r="67219" spans="3:9" ht="15" customHeight="1">
      <c r="C67219" s="220" t="str">
        <f t="shared" si="2100"/>
        <v/>
      </c>
      <c r="I67219" s="218" t="str">
        <f t="shared" si="2101"/>
        <v/>
      </c>
    </row>
    <row r="67220" spans="3:9" ht="15" customHeight="1">
      <c r="C67220" s="220" t="str">
        <f t="shared" si="2100"/>
        <v/>
      </c>
      <c r="I67220" s="218" t="str">
        <f t="shared" si="2101"/>
        <v/>
      </c>
    </row>
    <row r="67221" spans="3:9" ht="15" customHeight="1">
      <c r="C67221" s="220" t="str">
        <f t="shared" si="2100"/>
        <v/>
      </c>
      <c r="I67221" s="218" t="str">
        <f t="shared" si="2101"/>
        <v/>
      </c>
    </row>
    <row r="67222" spans="3:9" ht="15" customHeight="1">
      <c r="C67222" s="220" t="str">
        <f t="shared" si="2100"/>
        <v/>
      </c>
      <c r="I67222" s="218" t="str">
        <f t="shared" si="2101"/>
        <v/>
      </c>
    </row>
    <row r="67223" spans="3:9" ht="15" customHeight="1">
      <c r="C67223" s="220" t="str">
        <f t="shared" si="2100"/>
        <v/>
      </c>
      <c r="I67223" s="218" t="str">
        <f t="shared" si="2101"/>
        <v/>
      </c>
    </row>
    <row r="67224" spans="3:9" ht="15" customHeight="1">
      <c r="C67224" s="220" t="str">
        <f t="shared" si="2100"/>
        <v/>
      </c>
      <c r="I67224" s="218" t="str">
        <f t="shared" si="2101"/>
        <v/>
      </c>
    </row>
    <row r="67225" spans="3:9" ht="15" customHeight="1">
      <c r="C67225" s="220" t="str">
        <f t="shared" si="2100"/>
        <v/>
      </c>
      <c r="I67225" s="218" t="str">
        <f t="shared" si="2101"/>
        <v/>
      </c>
    </row>
    <row r="67226" spans="3:9" ht="15" customHeight="1">
      <c r="C67226" s="220" t="str">
        <f t="shared" si="2100"/>
        <v/>
      </c>
      <c r="I67226" s="218" t="str">
        <f t="shared" si="2101"/>
        <v/>
      </c>
    </row>
    <row r="67227" spans="3:9" ht="15" customHeight="1">
      <c r="C67227" s="220" t="str">
        <f t="shared" si="2100"/>
        <v/>
      </c>
      <c r="I67227" s="218" t="str">
        <f t="shared" si="2101"/>
        <v/>
      </c>
    </row>
    <row r="67228" spans="3:9" ht="15" customHeight="1">
      <c r="C67228" s="220" t="str">
        <f t="shared" si="2100"/>
        <v/>
      </c>
      <c r="I67228" s="218" t="str">
        <f t="shared" si="2101"/>
        <v/>
      </c>
    </row>
    <row r="67229" spans="3:9" ht="15" customHeight="1">
      <c r="C67229" s="220" t="str">
        <f t="shared" si="2100"/>
        <v/>
      </c>
      <c r="I67229" s="218" t="str">
        <f t="shared" si="2101"/>
        <v/>
      </c>
    </row>
    <row r="67230" spans="3:9" ht="15" customHeight="1">
      <c r="C67230" s="220" t="str">
        <f t="shared" si="2100"/>
        <v/>
      </c>
      <c r="I67230" s="218" t="str">
        <f t="shared" si="2101"/>
        <v/>
      </c>
    </row>
    <row r="67231" spans="3:9" ht="15" customHeight="1">
      <c r="C67231" s="220" t="str">
        <f t="shared" si="2100"/>
        <v/>
      </c>
      <c r="I67231" s="218" t="str">
        <f t="shared" si="2101"/>
        <v/>
      </c>
    </row>
    <row r="67232" spans="3:9" ht="15" customHeight="1">
      <c r="C67232" s="220" t="str">
        <f t="shared" si="2100"/>
        <v/>
      </c>
      <c r="I67232" s="218" t="str">
        <f t="shared" si="2101"/>
        <v/>
      </c>
    </row>
    <row r="67233" spans="3:9" ht="15" customHeight="1">
      <c r="C67233" s="220" t="str">
        <f t="shared" si="2100"/>
        <v/>
      </c>
      <c r="I67233" s="218" t="str">
        <f t="shared" si="2101"/>
        <v/>
      </c>
    </row>
    <row r="67234" spans="3:9" ht="15" customHeight="1">
      <c r="C67234" s="220" t="str">
        <f t="shared" si="2100"/>
        <v/>
      </c>
      <c r="I67234" s="218" t="str">
        <f t="shared" si="2101"/>
        <v/>
      </c>
    </row>
    <row r="67235" spans="3:9" ht="15" customHeight="1">
      <c r="C67235" s="220" t="str">
        <f t="shared" si="2100"/>
        <v/>
      </c>
      <c r="I67235" s="218" t="str">
        <f t="shared" si="2101"/>
        <v/>
      </c>
    </row>
    <row r="67236" spans="3:9" ht="15" customHeight="1">
      <c r="C67236" s="220" t="str">
        <f t="shared" si="2100"/>
        <v/>
      </c>
      <c r="I67236" s="218" t="str">
        <f t="shared" si="2101"/>
        <v/>
      </c>
    </row>
    <row r="67237" spans="3:9" ht="15" customHeight="1">
      <c r="C67237" s="220" t="str">
        <f t="shared" si="2100"/>
        <v/>
      </c>
      <c r="I67237" s="218" t="str">
        <f t="shared" si="2101"/>
        <v/>
      </c>
    </row>
    <row r="67238" spans="3:9" ht="15" customHeight="1">
      <c r="C67238" s="220" t="str">
        <f t="shared" si="2100"/>
        <v/>
      </c>
      <c r="I67238" s="218" t="str">
        <f t="shared" si="2101"/>
        <v/>
      </c>
    </row>
    <row r="67239" spans="3:9" ht="15" customHeight="1">
      <c r="C67239" s="220" t="str">
        <f t="shared" si="2100"/>
        <v/>
      </c>
      <c r="I67239" s="218" t="str">
        <f t="shared" si="2101"/>
        <v/>
      </c>
    </row>
    <row r="67240" spans="3:9" ht="15" customHeight="1">
      <c r="C67240" s="220" t="str">
        <f t="shared" si="2100"/>
        <v/>
      </c>
      <c r="I67240" s="218" t="str">
        <f t="shared" si="2101"/>
        <v/>
      </c>
    </row>
    <row r="67241" spans="3:9" ht="15" customHeight="1">
      <c r="C67241" s="220" t="str">
        <f t="shared" si="2100"/>
        <v/>
      </c>
      <c r="I67241" s="218" t="str">
        <f t="shared" si="2101"/>
        <v/>
      </c>
    </row>
    <row r="67242" spans="3:9" ht="15" customHeight="1">
      <c r="C67242" s="220" t="str">
        <f t="shared" si="2100"/>
        <v/>
      </c>
      <c r="I67242" s="218" t="str">
        <f t="shared" si="2101"/>
        <v/>
      </c>
    </row>
    <row r="67243" spans="3:9" ht="15" customHeight="1">
      <c r="C67243" s="220" t="str">
        <f t="shared" si="2100"/>
        <v/>
      </c>
      <c r="I67243" s="218" t="str">
        <f t="shared" si="2101"/>
        <v/>
      </c>
    </row>
    <row r="67244" spans="3:9" ht="15" customHeight="1">
      <c r="C67244" s="220" t="str">
        <f t="shared" si="2100"/>
        <v/>
      </c>
      <c r="I67244" s="218" t="str">
        <f t="shared" si="2101"/>
        <v/>
      </c>
    </row>
    <row r="67245" spans="3:9" ht="15" customHeight="1">
      <c r="C67245" s="220" t="str">
        <f t="shared" si="2100"/>
        <v/>
      </c>
      <c r="I67245" s="218" t="str">
        <f t="shared" si="2101"/>
        <v/>
      </c>
    </row>
    <row r="67246" spans="3:9" ht="15" customHeight="1">
      <c r="C67246" s="220" t="str">
        <f t="shared" si="2100"/>
        <v/>
      </c>
      <c r="I67246" s="218" t="str">
        <f t="shared" si="2101"/>
        <v/>
      </c>
    </row>
    <row r="67247" spans="3:9" ht="15" customHeight="1">
      <c r="C67247" s="220" t="str">
        <f t="shared" si="2100"/>
        <v/>
      </c>
      <c r="I67247" s="218" t="str">
        <f t="shared" si="2101"/>
        <v/>
      </c>
    </row>
    <row r="67248" spans="3:9" ht="15" customHeight="1">
      <c r="C67248" s="220" t="str">
        <f t="shared" si="2100"/>
        <v/>
      </c>
      <c r="I67248" s="218" t="str">
        <f t="shared" si="2101"/>
        <v/>
      </c>
    </row>
    <row r="67249" spans="3:9" ht="15" customHeight="1">
      <c r="C67249" s="220" t="str">
        <f t="shared" si="2100"/>
        <v/>
      </c>
      <c r="I67249" s="218" t="str">
        <f t="shared" si="2101"/>
        <v/>
      </c>
    </row>
    <row r="67250" spans="3:9" ht="15" customHeight="1">
      <c r="C67250" s="220" t="str">
        <f t="shared" si="2100"/>
        <v/>
      </c>
      <c r="I67250" s="218" t="str">
        <f t="shared" si="2101"/>
        <v/>
      </c>
    </row>
    <row r="67251" spans="3:9" ht="15" customHeight="1">
      <c r="C67251" s="220" t="str">
        <f t="shared" si="2100"/>
        <v/>
      </c>
      <c r="I67251" s="218" t="str">
        <f t="shared" si="2101"/>
        <v/>
      </c>
    </row>
    <row r="67252" spans="3:9" ht="15" customHeight="1">
      <c r="C67252" s="220" t="str">
        <f t="shared" si="2100"/>
        <v/>
      </c>
      <c r="I67252" s="218" t="str">
        <f t="shared" si="2101"/>
        <v/>
      </c>
    </row>
    <row r="67253" spans="3:9" ht="15" customHeight="1">
      <c r="C67253" s="220" t="str">
        <f t="shared" si="2100"/>
        <v/>
      </c>
      <c r="I67253" s="218" t="str">
        <f t="shared" si="2101"/>
        <v/>
      </c>
    </row>
    <row r="67254" spans="3:9" ht="15" customHeight="1">
      <c r="C67254" s="220" t="str">
        <f t="shared" si="2100"/>
        <v/>
      </c>
      <c r="I67254" s="218" t="str">
        <f t="shared" si="2101"/>
        <v/>
      </c>
    </row>
    <row r="67255" spans="3:9" ht="15" customHeight="1">
      <c r="C67255" s="220" t="str">
        <f t="shared" si="2100"/>
        <v/>
      </c>
      <c r="I67255" s="218" t="str">
        <f t="shared" si="2101"/>
        <v/>
      </c>
    </row>
    <row r="67256" spans="3:9" ht="15" customHeight="1">
      <c r="C67256" s="220" t="str">
        <f t="shared" si="2100"/>
        <v/>
      </c>
      <c r="I67256" s="218" t="str">
        <f t="shared" si="2101"/>
        <v/>
      </c>
    </row>
    <row r="67257" spans="3:9" ht="15" customHeight="1">
      <c r="C67257" s="220" t="str">
        <f t="shared" si="2100"/>
        <v/>
      </c>
      <c r="I67257" s="218" t="str">
        <f t="shared" si="2101"/>
        <v/>
      </c>
    </row>
    <row r="67258" spans="3:9" ht="15" customHeight="1">
      <c r="C67258" s="220" t="str">
        <f t="shared" si="2100"/>
        <v/>
      </c>
      <c r="I67258" s="218" t="str">
        <f t="shared" si="2101"/>
        <v/>
      </c>
    </row>
    <row r="67259" spans="3:9" ht="15" customHeight="1">
      <c r="C67259" s="220" t="str">
        <f t="shared" si="2100"/>
        <v/>
      </c>
      <c r="I67259" s="218" t="str">
        <f t="shared" si="2101"/>
        <v/>
      </c>
    </row>
    <row r="67260" spans="3:9" ht="15" customHeight="1">
      <c r="C67260" s="220" t="str">
        <f t="shared" si="2100"/>
        <v/>
      </c>
      <c r="I67260" s="218" t="str">
        <f t="shared" si="2101"/>
        <v/>
      </c>
    </row>
    <row r="67261" spans="3:9" ht="15" customHeight="1">
      <c r="C67261" s="220" t="str">
        <f t="shared" si="2100"/>
        <v/>
      </c>
      <c r="I67261" s="218" t="str">
        <f t="shared" si="2101"/>
        <v/>
      </c>
    </row>
    <row r="67262" spans="3:9" ht="15" customHeight="1">
      <c r="C67262" s="220" t="str">
        <f t="shared" si="2100"/>
        <v/>
      </c>
      <c r="I67262" s="218" t="str">
        <f t="shared" si="2101"/>
        <v/>
      </c>
    </row>
    <row r="67263" spans="3:9" ht="15" customHeight="1">
      <c r="C67263" s="220" t="str">
        <f t="shared" si="2100"/>
        <v/>
      </c>
      <c r="I67263" s="218" t="str">
        <f t="shared" si="2101"/>
        <v/>
      </c>
    </row>
    <row r="67264" spans="3:9" ht="15" customHeight="1">
      <c r="C67264" s="220" t="str">
        <f t="shared" si="2100"/>
        <v/>
      </c>
      <c r="I67264" s="218" t="str">
        <f t="shared" si="2101"/>
        <v/>
      </c>
    </row>
    <row r="67265" spans="3:9" ht="15" customHeight="1">
      <c r="C67265" s="220" t="str">
        <f t="shared" si="2100"/>
        <v/>
      </c>
      <c r="I67265" s="218" t="str">
        <f t="shared" si="2101"/>
        <v/>
      </c>
    </row>
    <row r="67266" spans="3:9" ht="15" customHeight="1">
      <c r="C67266" s="220" t="str">
        <f t="shared" si="2100"/>
        <v/>
      </c>
      <c r="I67266" s="218" t="str">
        <f t="shared" si="2101"/>
        <v/>
      </c>
    </row>
    <row r="67267" spans="3:9" ht="15" customHeight="1">
      <c r="C67267" s="220" t="str">
        <f t="shared" si="2100"/>
        <v/>
      </c>
      <c r="I67267" s="218" t="str">
        <f t="shared" si="2101"/>
        <v/>
      </c>
    </row>
    <row r="67268" spans="3:9" ht="15" customHeight="1">
      <c r="C67268" s="220" t="str">
        <f t="shared" si="2100"/>
        <v/>
      </c>
      <c r="I67268" s="218" t="str">
        <f t="shared" si="2101"/>
        <v/>
      </c>
    </row>
    <row r="67269" spans="3:9" ht="15" customHeight="1">
      <c r="C67269" s="220" t="str">
        <f t="shared" si="2100"/>
        <v/>
      </c>
      <c r="I67269" s="218" t="str">
        <f t="shared" si="2101"/>
        <v/>
      </c>
    </row>
    <row r="67270" spans="3:9" ht="15" customHeight="1">
      <c r="C67270" s="220" t="str">
        <f t="shared" ref="C67270:C67333" si="2102">IF(B67270="","",MONTH(B67270))</f>
        <v/>
      </c>
      <c r="I67270" s="218" t="str">
        <f t="shared" ref="I67270:I67333" si="2103">IF(H67270="","",IF(E67270="","Não deixe campos em branco, a planilha resumo de custos e despesas necessita deles para funcionar",IF(F67270="","Não deixe campos em branco, a planilha resumo de custos e despesas necessita deles para funcionar",IF(G67270="","Não deixe campos em branco, a planilha resumo de custos e despesas necessita deles para funcionar",""))))</f>
        <v/>
      </c>
    </row>
    <row r="67271" spans="3:9" ht="15" customHeight="1">
      <c r="C67271" s="220" t="str">
        <f t="shared" si="2102"/>
        <v/>
      </c>
      <c r="I67271" s="218" t="str">
        <f t="shared" si="2103"/>
        <v/>
      </c>
    </row>
    <row r="67272" spans="3:9" ht="15" customHeight="1">
      <c r="C67272" s="220" t="str">
        <f t="shared" si="2102"/>
        <v/>
      </c>
      <c r="I67272" s="218" t="str">
        <f t="shared" si="2103"/>
        <v/>
      </c>
    </row>
    <row r="67273" spans="3:9" ht="15" customHeight="1">
      <c r="C67273" s="220" t="str">
        <f t="shared" si="2102"/>
        <v/>
      </c>
      <c r="I67273" s="218" t="str">
        <f t="shared" si="2103"/>
        <v/>
      </c>
    </row>
    <row r="67274" spans="3:9" ht="15" customHeight="1">
      <c r="C67274" s="220" t="str">
        <f t="shared" si="2102"/>
        <v/>
      </c>
      <c r="I67274" s="218" t="str">
        <f t="shared" si="2103"/>
        <v/>
      </c>
    </row>
    <row r="67275" spans="3:9" ht="15" customHeight="1">
      <c r="C67275" s="220" t="str">
        <f t="shared" si="2102"/>
        <v/>
      </c>
      <c r="I67275" s="218" t="str">
        <f t="shared" si="2103"/>
        <v/>
      </c>
    </row>
    <row r="67276" spans="3:9" ht="15" customHeight="1">
      <c r="C67276" s="220" t="str">
        <f t="shared" si="2102"/>
        <v/>
      </c>
      <c r="I67276" s="218" t="str">
        <f t="shared" si="2103"/>
        <v/>
      </c>
    </row>
    <row r="67277" spans="3:9" ht="15" customHeight="1">
      <c r="C67277" s="220" t="str">
        <f t="shared" si="2102"/>
        <v/>
      </c>
      <c r="I67277" s="218" t="str">
        <f t="shared" si="2103"/>
        <v/>
      </c>
    </row>
    <row r="67278" spans="3:9" ht="15" customHeight="1">
      <c r="C67278" s="220" t="str">
        <f t="shared" si="2102"/>
        <v/>
      </c>
      <c r="I67278" s="218" t="str">
        <f t="shared" si="2103"/>
        <v/>
      </c>
    </row>
    <row r="67279" spans="3:9" ht="15" customHeight="1">
      <c r="C67279" s="220" t="str">
        <f t="shared" si="2102"/>
        <v/>
      </c>
      <c r="I67279" s="218" t="str">
        <f t="shared" si="2103"/>
        <v/>
      </c>
    </row>
    <row r="67280" spans="3:9" ht="15" customHeight="1">
      <c r="C67280" s="220" t="str">
        <f t="shared" si="2102"/>
        <v/>
      </c>
      <c r="I67280" s="218" t="str">
        <f t="shared" si="2103"/>
        <v/>
      </c>
    </row>
    <row r="67281" spans="3:9" ht="15" customHeight="1">
      <c r="C67281" s="220" t="str">
        <f t="shared" si="2102"/>
        <v/>
      </c>
      <c r="I67281" s="218" t="str">
        <f t="shared" si="2103"/>
        <v/>
      </c>
    </row>
    <row r="67282" spans="3:9" ht="15" customHeight="1">
      <c r="C67282" s="220" t="str">
        <f t="shared" si="2102"/>
        <v/>
      </c>
      <c r="I67282" s="218" t="str">
        <f t="shared" si="2103"/>
        <v/>
      </c>
    </row>
    <row r="67283" spans="3:9" ht="15" customHeight="1">
      <c r="C67283" s="220" t="str">
        <f t="shared" si="2102"/>
        <v/>
      </c>
      <c r="I67283" s="218" t="str">
        <f t="shared" si="2103"/>
        <v/>
      </c>
    </row>
    <row r="67284" spans="3:9" ht="15" customHeight="1">
      <c r="C67284" s="220" t="str">
        <f t="shared" si="2102"/>
        <v/>
      </c>
      <c r="I67284" s="218" t="str">
        <f t="shared" si="2103"/>
        <v/>
      </c>
    </row>
    <row r="67285" spans="3:9" ht="15" customHeight="1">
      <c r="C67285" s="220" t="str">
        <f t="shared" si="2102"/>
        <v/>
      </c>
      <c r="I67285" s="218" t="str">
        <f t="shared" si="2103"/>
        <v/>
      </c>
    </row>
    <row r="67286" spans="3:9" ht="15" customHeight="1">
      <c r="C67286" s="220" t="str">
        <f t="shared" si="2102"/>
        <v/>
      </c>
      <c r="I67286" s="218" t="str">
        <f t="shared" si="2103"/>
        <v/>
      </c>
    </row>
    <row r="67287" spans="3:9" ht="15" customHeight="1">
      <c r="C67287" s="220" t="str">
        <f t="shared" si="2102"/>
        <v/>
      </c>
      <c r="I67287" s="218" t="str">
        <f t="shared" si="2103"/>
        <v/>
      </c>
    </row>
    <row r="67288" spans="3:9" ht="15" customHeight="1">
      <c r="C67288" s="220" t="str">
        <f t="shared" si="2102"/>
        <v/>
      </c>
      <c r="I67288" s="218" t="str">
        <f t="shared" si="2103"/>
        <v/>
      </c>
    </row>
    <row r="67289" spans="3:9" ht="15" customHeight="1">
      <c r="C67289" s="220" t="str">
        <f t="shared" si="2102"/>
        <v/>
      </c>
      <c r="I67289" s="218" t="str">
        <f t="shared" si="2103"/>
        <v/>
      </c>
    </row>
    <row r="67290" spans="3:9" ht="15" customHeight="1">
      <c r="C67290" s="220" t="str">
        <f t="shared" si="2102"/>
        <v/>
      </c>
      <c r="I67290" s="218" t="str">
        <f t="shared" si="2103"/>
        <v/>
      </c>
    </row>
    <row r="67291" spans="3:9" ht="15" customHeight="1">
      <c r="C67291" s="220" t="str">
        <f t="shared" si="2102"/>
        <v/>
      </c>
      <c r="I67291" s="218" t="str">
        <f t="shared" si="2103"/>
        <v/>
      </c>
    </row>
    <row r="67292" spans="3:9" ht="15" customHeight="1">
      <c r="C67292" s="220" t="str">
        <f t="shared" si="2102"/>
        <v/>
      </c>
      <c r="I67292" s="218" t="str">
        <f t="shared" si="2103"/>
        <v/>
      </c>
    </row>
    <row r="67293" spans="3:9" ht="15" customHeight="1">
      <c r="C67293" s="220" t="str">
        <f t="shared" si="2102"/>
        <v/>
      </c>
      <c r="I67293" s="218" t="str">
        <f t="shared" si="2103"/>
        <v/>
      </c>
    </row>
    <row r="67294" spans="3:9" ht="15" customHeight="1">
      <c r="C67294" s="220" t="str">
        <f t="shared" si="2102"/>
        <v/>
      </c>
      <c r="I67294" s="218" t="str">
        <f t="shared" si="2103"/>
        <v/>
      </c>
    </row>
    <row r="67295" spans="3:9" ht="15" customHeight="1">
      <c r="C67295" s="220" t="str">
        <f t="shared" si="2102"/>
        <v/>
      </c>
      <c r="I67295" s="218" t="str">
        <f t="shared" si="2103"/>
        <v/>
      </c>
    </row>
    <row r="67296" spans="3:9" ht="15" customHeight="1">
      <c r="C67296" s="220" t="str">
        <f t="shared" si="2102"/>
        <v/>
      </c>
      <c r="I67296" s="218" t="str">
        <f t="shared" si="2103"/>
        <v/>
      </c>
    </row>
    <row r="67297" spans="3:9" ht="15" customHeight="1">
      <c r="C67297" s="220" t="str">
        <f t="shared" si="2102"/>
        <v/>
      </c>
      <c r="I67297" s="218" t="str">
        <f t="shared" si="2103"/>
        <v/>
      </c>
    </row>
    <row r="67298" spans="3:9" ht="15" customHeight="1">
      <c r="C67298" s="220" t="str">
        <f t="shared" si="2102"/>
        <v/>
      </c>
      <c r="I67298" s="218" t="str">
        <f t="shared" si="2103"/>
        <v/>
      </c>
    </row>
    <row r="67299" spans="3:9" ht="15" customHeight="1">
      <c r="C67299" s="220" t="str">
        <f t="shared" si="2102"/>
        <v/>
      </c>
      <c r="I67299" s="218" t="str">
        <f t="shared" si="2103"/>
        <v/>
      </c>
    </row>
    <row r="67300" spans="3:9" ht="15" customHeight="1">
      <c r="C67300" s="220" t="str">
        <f t="shared" si="2102"/>
        <v/>
      </c>
      <c r="I67300" s="218" t="str">
        <f t="shared" si="2103"/>
        <v/>
      </c>
    </row>
    <row r="67301" spans="3:9" ht="15" customHeight="1">
      <c r="C67301" s="220" t="str">
        <f t="shared" si="2102"/>
        <v/>
      </c>
      <c r="I67301" s="218" t="str">
        <f t="shared" si="2103"/>
        <v/>
      </c>
    </row>
    <row r="67302" spans="3:9" ht="15" customHeight="1">
      <c r="C67302" s="220" t="str">
        <f t="shared" si="2102"/>
        <v/>
      </c>
      <c r="I67302" s="218" t="str">
        <f t="shared" si="2103"/>
        <v/>
      </c>
    </row>
    <row r="67303" spans="3:9" ht="15" customHeight="1">
      <c r="C67303" s="220" t="str">
        <f t="shared" si="2102"/>
        <v/>
      </c>
      <c r="I67303" s="218" t="str">
        <f t="shared" si="2103"/>
        <v/>
      </c>
    </row>
    <row r="67304" spans="3:9" ht="15" customHeight="1">
      <c r="C67304" s="220" t="str">
        <f t="shared" si="2102"/>
        <v/>
      </c>
      <c r="I67304" s="218" t="str">
        <f t="shared" si="2103"/>
        <v/>
      </c>
    </row>
    <row r="67305" spans="3:9" ht="15" customHeight="1">
      <c r="C67305" s="220" t="str">
        <f t="shared" si="2102"/>
        <v/>
      </c>
      <c r="I67305" s="218" t="str">
        <f t="shared" si="2103"/>
        <v/>
      </c>
    </row>
    <row r="67306" spans="3:9" ht="15" customHeight="1">
      <c r="C67306" s="220" t="str">
        <f t="shared" si="2102"/>
        <v/>
      </c>
      <c r="I67306" s="218" t="str">
        <f t="shared" si="2103"/>
        <v/>
      </c>
    </row>
    <row r="67307" spans="3:9" ht="15" customHeight="1">
      <c r="C67307" s="220" t="str">
        <f t="shared" si="2102"/>
        <v/>
      </c>
      <c r="I67307" s="218" t="str">
        <f t="shared" si="2103"/>
        <v/>
      </c>
    </row>
    <row r="67308" spans="3:9" ht="15" customHeight="1">
      <c r="C67308" s="220" t="str">
        <f t="shared" si="2102"/>
        <v/>
      </c>
      <c r="I67308" s="218" t="str">
        <f t="shared" si="2103"/>
        <v/>
      </c>
    </row>
    <row r="67309" spans="3:9" ht="15" customHeight="1">
      <c r="C67309" s="220" t="str">
        <f t="shared" si="2102"/>
        <v/>
      </c>
      <c r="I67309" s="218" t="str">
        <f t="shared" si="2103"/>
        <v/>
      </c>
    </row>
    <row r="67310" spans="3:9" ht="15" customHeight="1">
      <c r="C67310" s="220" t="str">
        <f t="shared" si="2102"/>
        <v/>
      </c>
      <c r="I67310" s="218" t="str">
        <f t="shared" si="2103"/>
        <v/>
      </c>
    </row>
    <row r="67311" spans="3:9" ht="15" customHeight="1">
      <c r="C67311" s="220" t="str">
        <f t="shared" si="2102"/>
        <v/>
      </c>
      <c r="I67311" s="218" t="str">
        <f t="shared" si="2103"/>
        <v/>
      </c>
    </row>
    <row r="67312" spans="3:9" ht="15" customHeight="1">
      <c r="C67312" s="220" t="str">
        <f t="shared" si="2102"/>
        <v/>
      </c>
      <c r="I67312" s="218" t="str">
        <f t="shared" si="2103"/>
        <v/>
      </c>
    </row>
    <row r="67313" spans="3:9" ht="15" customHeight="1">
      <c r="C67313" s="220" t="str">
        <f t="shared" si="2102"/>
        <v/>
      </c>
      <c r="I67313" s="218" t="str">
        <f t="shared" si="2103"/>
        <v/>
      </c>
    </row>
    <row r="67314" spans="3:9" ht="15" customHeight="1">
      <c r="C67314" s="220" t="str">
        <f t="shared" si="2102"/>
        <v/>
      </c>
      <c r="I67314" s="218" t="str">
        <f t="shared" si="2103"/>
        <v/>
      </c>
    </row>
    <row r="67315" spans="3:9" ht="15" customHeight="1">
      <c r="C67315" s="220" t="str">
        <f t="shared" si="2102"/>
        <v/>
      </c>
      <c r="I67315" s="218" t="str">
        <f t="shared" si="2103"/>
        <v/>
      </c>
    </row>
    <row r="67316" spans="3:9" ht="15" customHeight="1">
      <c r="C67316" s="220" t="str">
        <f t="shared" si="2102"/>
        <v/>
      </c>
      <c r="I67316" s="218" t="str">
        <f t="shared" si="2103"/>
        <v/>
      </c>
    </row>
    <row r="67317" spans="3:9" ht="15" customHeight="1">
      <c r="C67317" s="220" t="str">
        <f t="shared" si="2102"/>
        <v/>
      </c>
      <c r="I67317" s="218" t="str">
        <f t="shared" si="2103"/>
        <v/>
      </c>
    </row>
    <row r="67318" spans="3:9" ht="15" customHeight="1">
      <c r="C67318" s="220" t="str">
        <f t="shared" si="2102"/>
        <v/>
      </c>
      <c r="I67318" s="218" t="str">
        <f t="shared" si="2103"/>
        <v/>
      </c>
    </row>
    <row r="67319" spans="3:9" ht="15" customHeight="1">
      <c r="C67319" s="220" t="str">
        <f t="shared" si="2102"/>
        <v/>
      </c>
      <c r="I67319" s="218" t="str">
        <f t="shared" si="2103"/>
        <v/>
      </c>
    </row>
    <row r="67320" spans="3:9" ht="15" customHeight="1">
      <c r="C67320" s="220" t="str">
        <f t="shared" si="2102"/>
        <v/>
      </c>
      <c r="I67320" s="218" t="str">
        <f t="shared" si="2103"/>
        <v/>
      </c>
    </row>
    <row r="67321" spans="3:9" ht="15" customHeight="1">
      <c r="C67321" s="220" t="str">
        <f t="shared" si="2102"/>
        <v/>
      </c>
      <c r="I67321" s="218" t="str">
        <f t="shared" si="2103"/>
        <v/>
      </c>
    </row>
    <row r="67322" spans="3:9" ht="15" customHeight="1">
      <c r="C67322" s="220" t="str">
        <f t="shared" si="2102"/>
        <v/>
      </c>
      <c r="I67322" s="218" t="str">
        <f t="shared" si="2103"/>
        <v/>
      </c>
    </row>
    <row r="67323" spans="3:9" ht="15" customHeight="1">
      <c r="C67323" s="220" t="str">
        <f t="shared" si="2102"/>
        <v/>
      </c>
      <c r="I67323" s="218" t="str">
        <f t="shared" si="2103"/>
        <v/>
      </c>
    </row>
    <row r="67324" spans="3:9" ht="15" customHeight="1">
      <c r="C67324" s="220" t="str">
        <f t="shared" si="2102"/>
        <v/>
      </c>
      <c r="I67324" s="218" t="str">
        <f t="shared" si="2103"/>
        <v/>
      </c>
    </row>
    <row r="67325" spans="3:9" ht="15" customHeight="1">
      <c r="C67325" s="220" t="str">
        <f t="shared" si="2102"/>
        <v/>
      </c>
      <c r="I67325" s="218" t="str">
        <f t="shared" si="2103"/>
        <v/>
      </c>
    </row>
    <row r="67326" spans="3:9" ht="15" customHeight="1">
      <c r="C67326" s="220" t="str">
        <f t="shared" si="2102"/>
        <v/>
      </c>
      <c r="I67326" s="218" t="str">
        <f t="shared" si="2103"/>
        <v/>
      </c>
    </row>
    <row r="67327" spans="3:9" ht="15" customHeight="1">
      <c r="C67327" s="220" t="str">
        <f t="shared" si="2102"/>
        <v/>
      </c>
      <c r="I67327" s="218" t="str">
        <f t="shared" si="2103"/>
        <v/>
      </c>
    </row>
    <row r="67328" spans="3:9" ht="15" customHeight="1">
      <c r="C67328" s="220" t="str">
        <f t="shared" si="2102"/>
        <v/>
      </c>
      <c r="I67328" s="218" t="str">
        <f t="shared" si="2103"/>
        <v/>
      </c>
    </row>
    <row r="67329" spans="3:9" ht="15" customHeight="1">
      <c r="C67329" s="220" t="str">
        <f t="shared" si="2102"/>
        <v/>
      </c>
      <c r="I67329" s="218" t="str">
        <f t="shared" si="2103"/>
        <v/>
      </c>
    </row>
    <row r="67330" spans="3:9" ht="15" customHeight="1">
      <c r="C67330" s="220" t="str">
        <f t="shared" si="2102"/>
        <v/>
      </c>
      <c r="I67330" s="218" t="str">
        <f t="shared" si="2103"/>
        <v/>
      </c>
    </row>
    <row r="67331" spans="3:9" ht="15" customHeight="1">
      <c r="C67331" s="220" t="str">
        <f t="shared" si="2102"/>
        <v/>
      </c>
      <c r="I67331" s="218" t="str">
        <f t="shared" si="2103"/>
        <v/>
      </c>
    </row>
    <row r="67332" spans="3:9" ht="15" customHeight="1">
      <c r="C67332" s="220" t="str">
        <f t="shared" si="2102"/>
        <v/>
      </c>
      <c r="I67332" s="218" t="str">
        <f t="shared" si="2103"/>
        <v/>
      </c>
    </row>
    <row r="67333" spans="3:9" ht="15" customHeight="1">
      <c r="C67333" s="220" t="str">
        <f t="shared" si="2102"/>
        <v/>
      </c>
      <c r="I67333" s="218" t="str">
        <f t="shared" si="2103"/>
        <v/>
      </c>
    </row>
    <row r="67334" spans="3:9" ht="15" customHeight="1">
      <c r="C67334" s="220" t="str">
        <f t="shared" ref="C67334:C67397" si="2104">IF(B67334="","",MONTH(B67334))</f>
        <v/>
      </c>
      <c r="I67334" s="218" t="str">
        <f t="shared" ref="I67334:I67397" si="2105">IF(H67334="","",IF(E67334="","Não deixe campos em branco, a planilha resumo de custos e despesas necessita deles para funcionar",IF(F67334="","Não deixe campos em branco, a planilha resumo de custos e despesas necessita deles para funcionar",IF(G67334="","Não deixe campos em branco, a planilha resumo de custos e despesas necessita deles para funcionar",""))))</f>
        <v/>
      </c>
    </row>
    <row r="67335" spans="3:9" ht="15" customHeight="1">
      <c r="C67335" s="220" t="str">
        <f t="shared" si="2104"/>
        <v/>
      </c>
      <c r="I67335" s="218" t="str">
        <f t="shared" si="2105"/>
        <v/>
      </c>
    </row>
    <row r="67336" spans="3:9" ht="15" customHeight="1">
      <c r="C67336" s="220" t="str">
        <f t="shared" si="2104"/>
        <v/>
      </c>
      <c r="I67336" s="218" t="str">
        <f t="shared" si="2105"/>
        <v/>
      </c>
    </row>
    <row r="67337" spans="3:9" ht="15" customHeight="1">
      <c r="C67337" s="220" t="str">
        <f t="shared" si="2104"/>
        <v/>
      </c>
      <c r="I67337" s="218" t="str">
        <f t="shared" si="2105"/>
        <v/>
      </c>
    </row>
    <row r="67338" spans="3:9" ht="15" customHeight="1">
      <c r="C67338" s="220" t="str">
        <f t="shared" si="2104"/>
        <v/>
      </c>
      <c r="I67338" s="218" t="str">
        <f t="shared" si="2105"/>
        <v/>
      </c>
    </row>
    <row r="67339" spans="3:9" ht="15" customHeight="1">
      <c r="C67339" s="220" t="str">
        <f t="shared" si="2104"/>
        <v/>
      </c>
      <c r="I67339" s="218" t="str">
        <f t="shared" si="2105"/>
        <v/>
      </c>
    </row>
    <row r="67340" spans="3:9" ht="15" customHeight="1">
      <c r="C67340" s="220" t="str">
        <f t="shared" si="2104"/>
        <v/>
      </c>
      <c r="I67340" s="218" t="str">
        <f t="shared" si="2105"/>
        <v/>
      </c>
    </row>
    <row r="67341" spans="3:9" ht="15" customHeight="1">
      <c r="C67341" s="220" t="str">
        <f t="shared" si="2104"/>
        <v/>
      </c>
      <c r="I67341" s="218" t="str">
        <f t="shared" si="2105"/>
        <v/>
      </c>
    </row>
    <row r="67342" spans="3:9" ht="15" customHeight="1">
      <c r="C67342" s="220" t="str">
        <f t="shared" si="2104"/>
        <v/>
      </c>
      <c r="I67342" s="218" t="str">
        <f t="shared" si="2105"/>
        <v/>
      </c>
    </row>
    <row r="67343" spans="3:9" ht="15" customHeight="1">
      <c r="C67343" s="220" t="str">
        <f t="shared" si="2104"/>
        <v/>
      </c>
      <c r="I67343" s="218" t="str">
        <f t="shared" si="2105"/>
        <v/>
      </c>
    </row>
    <row r="67344" spans="3:9" ht="15" customHeight="1">
      <c r="C67344" s="220" t="str">
        <f t="shared" si="2104"/>
        <v/>
      </c>
      <c r="I67344" s="218" t="str">
        <f t="shared" si="2105"/>
        <v/>
      </c>
    </row>
    <row r="67345" spans="3:9" ht="15" customHeight="1">
      <c r="C67345" s="220" t="str">
        <f t="shared" si="2104"/>
        <v/>
      </c>
      <c r="I67345" s="218" t="str">
        <f t="shared" si="2105"/>
        <v/>
      </c>
    </row>
    <row r="67346" spans="3:9" ht="15" customHeight="1">
      <c r="C67346" s="220" t="str">
        <f t="shared" si="2104"/>
        <v/>
      </c>
      <c r="I67346" s="218" t="str">
        <f t="shared" si="2105"/>
        <v/>
      </c>
    </row>
    <row r="67347" spans="3:9" ht="15" customHeight="1">
      <c r="C67347" s="220" t="str">
        <f t="shared" si="2104"/>
        <v/>
      </c>
      <c r="I67347" s="218" t="str">
        <f t="shared" si="2105"/>
        <v/>
      </c>
    </row>
    <row r="67348" spans="3:9" ht="15" customHeight="1">
      <c r="C67348" s="220" t="str">
        <f t="shared" si="2104"/>
        <v/>
      </c>
      <c r="I67348" s="218" t="str">
        <f t="shared" si="2105"/>
        <v/>
      </c>
    </row>
    <row r="67349" spans="3:9" ht="15" customHeight="1">
      <c r="C67349" s="220" t="str">
        <f t="shared" si="2104"/>
        <v/>
      </c>
      <c r="I67349" s="218" t="str">
        <f t="shared" si="2105"/>
        <v/>
      </c>
    </row>
    <row r="67350" spans="3:9" ht="15" customHeight="1">
      <c r="C67350" s="220" t="str">
        <f t="shared" si="2104"/>
        <v/>
      </c>
      <c r="I67350" s="218" t="str">
        <f t="shared" si="2105"/>
        <v/>
      </c>
    </row>
    <row r="67351" spans="3:9" ht="15" customHeight="1">
      <c r="C67351" s="220" t="str">
        <f t="shared" si="2104"/>
        <v/>
      </c>
      <c r="I67351" s="218" t="str">
        <f t="shared" si="2105"/>
        <v/>
      </c>
    </row>
    <row r="67352" spans="3:9" ht="15" customHeight="1">
      <c r="C67352" s="220" t="str">
        <f t="shared" si="2104"/>
        <v/>
      </c>
      <c r="I67352" s="218" t="str">
        <f t="shared" si="2105"/>
        <v/>
      </c>
    </row>
    <row r="67353" spans="3:9" ht="15" customHeight="1">
      <c r="C67353" s="220" t="str">
        <f t="shared" si="2104"/>
        <v/>
      </c>
      <c r="I67353" s="218" t="str">
        <f t="shared" si="2105"/>
        <v/>
      </c>
    </row>
    <row r="67354" spans="3:9" ht="15" customHeight="1">
      <c r="C67354" s="220" t="str">
        <f t="shared" si="2104"/>
        <v/>
      </c>
      <c r="I67354" s="218" t="str">
        <f t="shared" si="2105"/>
        <v/>
      </c>
    </row>
    <row r="67355" spans="3:9" ht="15" customHeight="1">
      <c r="C67355" s="220" t="str">
        <f t="shared" si="2104"/>
        <v/>
      </c>
      <c r="I67355" s="218" t="str">
        <f t="shared" si="2105"/>
        <v/>
      </c>
    </row>
    <row r="67356" spans="3:9" ht="15" customHeight="1">
      <c r="C67356" s="220" t="str">
        <f t="shared" si="2104"/>
        <v/>
      </c>
      <c r="I67356" s="218" t="str">
        <f t="shared" si="2105"/>
        <v/>
      </c>
    </row>
    <row r="67357" spans="3:9" ht="15" customHeight="1">
      <c r="C67357" s="220" t="str">
        <f t="shared" si="2104"/>
        <v/>
      </c>
      <c r="I67357" s="218" t="str">
        <f t="shared" si="2105"/>
        <v/>
      </c>
    </row>
    <row r="67358" spans="3:9" ht="15" customHeight="1">
      <c r="C67358" s="220" t="str">
        <f t="shared" si="2104"/>
        <v/>
      </c>
      <c r="I67358" s="218" t="str">
        <f t="shared" si="2105"/>
        <v/>
      </c>
    </row>
    <row r="67359" spans="3:9" ht="15" customHeight="1">
      <c r="C67359" s="220" t="str">
        <f t="shared" si="2104"/>
        <v/>
      </c>
      <c r="I67359" s="218" t="str">
        <f t="shared" si="2105"/>
        <v/>
      </c>
    </row>
    <row r="67360" spans="3:9" ht="15" customHeight="1">
      <c r="C67360" s="220" t="str">
        <f t="shared" si="2104"/>
        <v/>
      </c>
      <c r="I67360" s="218" t="str">
        <f t="shared" si="2105"/>
        <v/>
      </c>
    </row>
    <row r="67361" spans="3:9" ht="15" customHeight="1">
      <c r="C67361" s="220" t="str">
        <f t="shared" si="2104"/>
        <v/>
      </c>
      <c r="I67361" s="218" t="str">
        <f t="shared" si="2105"/>
        <v/>
      </c>
    </row>
    <row r="67362" spans="3:9" ht="15" customHeight="1">
      <c r="C67362" s="220" t="str">
        <f t="shared" si="2104"/>
        <v/>
      </c>
      <c r="I67362" s="218" t="str">
        <f t="shared" si="2105"/>
        <v/>
      </c>
    </row>
    <row r="67363" spans="3:9" ht="15" customHeight="1">
      <c r="C67363" s="220" t="str">
        <f t="shared" si="2104"/>
        <v/>
      </c>
      <c r="I67363" s="218" t="str">
        <f t="shared" si="2105"/>
        <v/>
      </c>
    </row>
    <row r="67364" spans="3:9" ht="15" customHeight="1">
      <c r="C67364" s="220" t="str">
        <f t="shared" si="2104"/>
        <v/>
      </c>
      <c r="I67364" s="218" t="str">
        <f t="shared" si="2105"/>
        <v/>
      </c>
    </row>
    <row r="67365" spans="3:9" ht="15" customHeight="1">
      <c r="C67365" s="220" t="str">
        <f t="shared" si="2104"/>
        <v/>
      </c>
      <c r="I67365" s="218" t="str">
        <f t="shared" si="2105"/>
        <v/>
      </c>
    </row>
    <row r="67366" spans="3:9" ht="15" customHeight="1">
      <c r="C67366" s="220" t="str">
        <f t="shared" si="2104"/>
        <v/>
      </c>
      <c r="I67366" s="218" t="str">
        <f t="shared" si="2105"/>
        <v/>
      </c>
    </row>
    <row r="67367" spans="3:9" ht="15" customHeight="1">
      <c r="C67367" s="220" t="str">
        <f t="shared" si="2104"/>
        <v/>
      </c>
      <c r="I67367" s="218" t="str">
        <f t="shared" si="2105"/>
        <v/>
      </c>
    </row>
    <row r="67368" spans="3:9" ht="15" customHeight="1">
      <c r="C67368" s="220" t="str">
        <f t="shared" si="2104"/>
        <v/>
      </c>
      <c r="I67368" s="218" t="str">
        <f t="shared" si="2105"/>
        <v/>
      </c>
    </row>
    <row r="67369" spans="3:9" ht="15" customHeight="1">
      <c r="C67369" s="220" t="str">
        <f t="shared" si="2104"/>
        <v/>
      </c>
      <c r="I67369" s="218" t="str">
        <f t="shared" si="2105"/>
        <v/>
      </c>
    </row>
    <row r="67370" spans="3:9" ht="15" customHeight="1">
      <c r="C67370" s="220" t="str">
        <f t="shared" si="2104"/>
        <v/>
      </c>
      <c r="I67370" s="218" t="str">
        <f t="shared" si="2105"/>
        <v/>
      </c>
    </row>
    <row r="67371" spans="3:9" ht="15" customHeight="1">
      <c r="C67371" s="220" t="str">
        <f t="shared" si="2104"/>
        <v/>
      </c>
      <c r="I67371" s="218" t="str">
        <f t="shared" si="2105"/>
        <v/>
      </c>
    </row>
    <row r="67372" spans="3:9" ht="15" customHeight="1">
      <c r="C67372" s="220" t="str">
        <f t="shared" si="2104"/>
        <v/>
      </c>
      <c r="I67372" s="218" t="str">
        <f t="shared" si="2105"/>
        <v/>
      </c>
    </row>
    <row r="67373" spans="3:9" ht="15" customHeight="1">
      <c r="C67373" s="220" t="str">
        <f t="shared" si="2104"/>
        <v/>
      </c>
      <c r="I67373" s="218" t="str">
        <f t="shared" si="2105"/>
        <v/>
      </c>
    </row>
    <row r="67374" spans="3:9" ht="15" customHeight="1">
      <c r="C67374" s="220" t="str">
        <f t="shared" si="2104"/>
        <v/>
      </c>
      <c r="I67374" s="218" t="str">
        <f t="shared" si="2105"/>
        <v/>
      </c>
    </row>
    <row r="67375" spans="3:9" ht="15" customHeight="1">
      <c r="C67375" s="220" t="str">
        <f t="shared" si="2104"/>
        <v/>
      </c>
      <c r="I67375" s="218" t="str">
        <f t="shared" si="2105"/>
        <v/>
      </c>
    </row>
    <row r="67376" spans="3:9" ht="15" customHeight="1">
      <c r="C67376" s="220" t="str">
        <f t="shared" si="2104"/>
        <v/>
      </c>
      <c r="I67376" s="218" t="str">
        <f t="shared" si="2105"/>
        <v/>
      </c>
    </row>
    <row r="67377" spans="3:9" ht="15" customHeight="1">
      <c r="C67377" s="220" t="str">
        <f t="shared" si="2104"/>
        <v/>
      </c>
      <c r="I67377" s="218" t="str">
        <f t="shared" si="2105"/>
        <v/>
      </c>
    </row>
    <row r="67378" spans="3:9" ht="15" customHeight="1">
      <c r="C67378" s="220" t="str">
        <f t="shared" si="2104"/>
        <v/>
      </c>
      <c r="I67378" s="218" t="str">
        <f t="shared" si="2105"/>
        <v/>
      </c>
    </row>
    <row r="67379" spans="3:9" ht="15" customHeight="1">
      <c r="C67379" s="220" t="str">
        <f t="shared" si="2104"/>
        <v/>
      </c>
      <c r="I67379" s="218" t="str">
        <f t="shared" si="2105"/>
        <v/>
      </c>
    </row>
    <row r="67380" spans="3:9" ht="15" customHeight="1">
      <c r="C67380" s="220" t="str">
        <f t="shared" si="2104"/>
        <v/>
      </c>
      <c r="I67380" s="218" t="str">
        <f t="shared" si="2105"/>
        <v/>
      </c>
    </row>
    <row r="67381" spans="3:9" ht="15" customHeight="1">
      <c r="C67381" s="220" t="str">
        <f t="shared" si="2104"/>
        <v/>
      </c>
      <c r="I67381" s="218" t="str">
        <f t="shared" si="2105"/>
        <v/>
      </c>
    </row>
    <row r="67382" spans="3:9" ht="15" customHeight="1">
      <c r="C67382" s="220" t="str">
        <f t="shared" si="2104"/>
        <v/>
      </c>
      <c r="I67382" s="218" t="str">
        <f t="shared" si="2105"/>
        <v/>
      </c>
    </row>
    <row r="67383" spans="3:9" ht="15" customHeight="1">
      <c r="C67383" s="220" t="str">
        <f t="shared" si="2104"/>
        <v/>
      </c>
      <c r="I67383" s="218" t="str">
        <f t="shared" si="2105"/>
        <v/>
      </c>
    </row>
    <row r="67384" spans="3:9" ht="15" customHeight="1">
      <c r="C67384" s="220" t="str">
        <f t="shared" si="2104"/>
        <v/>
      </c>
      <c r="I67384" s="218" t="str">
        <f t="shared" si="2105"/>
        <v/>
      </c>
    </row>
    <row r="67385" spans="3:9" ht="15" customHeight="1">
      <c r="C67385" s="220" t="str">
        <f t="shared" si="2104"/>
        <v/>
      </c>
      <c r="I67385" s="218" t="str">
        <f t="shared" si="2105"/>
        <v/>
      </c>
    </row>
    <row r="67386" spans="3:9" ht="15" customHeight="1">
      <c r="C67386" s="220" t="str">
        <f t="shared" si="2104"/>
        <v/>
      </c>
      <c r="I67386" s="218" t="str">
        <f t="shared" si="2105"/>
        <v/>
      </c>
    </row>
    <row r="67387" spans="3:9" ht="15" customHeight="1">
      <c r="C67387" s="220" t="str">
        <f t="shared" si="2104"/>
        <v/>
      </c>
      <c r="I67387" s="218" t="str">
        <f t="shared" si="2105"/>
        <v/>
      </c>
    </row>
    <row r="67388" spans="3:9" ht="15" customHeight="1">
      <c r="C67388" s="220" t="str">
        <f t="shared" si="2104"/>
        <v/>
      </c>
      <c r="I67388" s="218" t="str">
        <f t="shared" si="2105"/>
        <v/>
      </c>
    </row>
    <row r="67389" spans="3:9" ht="15" customHeight="1">
      <c r="C67389" s="220" t="str">
        <f t="shared" si="2104"/>
        <v/>
      </c>
      <c r="I67389" s="218" t="str">
        <f t="shared" si="2105"/>
        <v/>
      </c>
    </row>
    <row r="67390" spans="3:9" ht="15" customHeight="1">
      <c r="C67390" s="220" t="str">
        <f t="shared" si="2104"/>
        <v/>
      </c>
      <c r="I67390" s="218" t="str">
        <f t="shared" si="2105"/>
        <v/>
      </c>
    </row>
    <row r="67391" spans="3:9" ht="15" customHeight="1">
      <c r="C67391" s="220" t="str">
        <f t="shared" si="2104"/>
        <v/>
      </c>
      <c r="I67391" s="218" t="str">
        <f t="shared" si="2105"/>
        <v/>
      </c>
    </row>
    <row r="67392" spans="3:9" ht="15" customHeight="1">
      <c r="C67392" s="220" t="str">
        <f t="shared" si="2104"/>
        <v/>
      </c>
      <c r="I67392" s="218" t="str">
        <f t="shared" si="2105"/>
        <v/>
      </c>
    </row>
    <row r="67393" spans="3:9" ht="15" customHeight="1">
      <c r="C67393" s="220" t="str">
        <f t="shared" si="2104"/>
        <v/>
      </c>
      <c r="I67393" s="218" t="str">
        <f t="shared" si="2105"/>
        <v/>
      </c>
    </row>
    <row r="67394" spans="3:9" ht="15" customHeight="1">
      <c r="C67394" s="220" t="str">
        <f t="shared" si="2104"/>
        <v/>
      </c>
      <c r="I67394" s="218" t="str">
        <f t="shared" si="2105"/>
        <v/>
      </c>
    </row>
    <row r="67395" spans="3:9" ht="15" customHeight="1">
      <c r="C67395" s="220" t="str">
        <f t="shared" si="2104"/>
        <v/>
      </c>
      <c r="I67395" s="218" t="str">
        <f t="shared" si="2105"/>
        <v/>
      </c>
    </row>
    <row r="67396" spans="3:9" ht="15" customHeight="1">
      <c r="C67396" s="220" t="str">
        <f t="shared" si="2104"/>
        <v/>
      </c>
      <c r="I67396" s="218" t="str">
        <f t="shared" si="2105"/>
        <v/>
      </c>
    </row>
    <row r="67397" spans="3:9" ht="15" customHeight="1">
      <c r="C67397" s="220" t="str">
        <f t="shared" si="2104"/>
        <v/>
      </c>
      <c r="I67397" s="218" t="str">
        <f t="shared" si="2105"/>
        <v/>
      </c>
    </row>
    <row r="67398" spans="3:9" ht="15" customHeight="1">
      <c r="C67398" s="220" t="str">
        <f t="shared" ref="C67398:C67461" si="2106">IF(B67398="","",MONTH(B67398))</f>
        <v/>
      </c>
      <c r="I67398" s="218" t="str">
        <f t="shared" ref="I67398:I67461" si="2107">IF(H67398="","",IF(E67398="","Não deixe campos em branco, a planilha resumo de custos e despesas necessita deles para funcionar",IF(F67398="","Não deixe campos em branco, a planilha resumo de custos e despesas necessita deles para funcionar",IF(G67398="","Não deixe campos em branco, a planilha resumo de custos e despesas necessita deles para funcionar",""))))</f>
        <v/>
      </c>
    </row>
    <row r="67399" spans="3:9" ht="15" customHeight="1">
      <c r="C67399" s="220" t="str">
        <f t="shared" si="2106"/>
        <v/>
      </c>
      <c r="I67399" s="218" t="str">
        <f t="shared" si="2107"/>
        <v/>
      </c>
    </row>
    <row r="67400" spans="3:9" ht="15" customHeight="1">
      <c r="C67400" s="220" t="str">
        <f t="shared" si="2106"/>
        <v/>
      </c>
      <c r="I67400" s="218" t="str">
        <f t="shared" si="2107"/>
        <v/>
      </c>
    </row>
    <row r="67401" spans="3:9" ht="15" customHeight="1">
      <c r="C67401" s="220" t="str">
        <f t="shared" si="2106"/>
        <v/>
      </c>
      <c r="I67401" s="218" t="str">
        <f t="shared" si="2107"/>
        <v/>
      </c>
    </row>
    <row r="67402" spans="3:9" ht="15" customHeight="1">
      <c r="C67402" s="220" t="str">
        <f t="shared" si="2106"/>
        <v/>
      </c>
      <c r="I67402" s="218" t="str">
        <f t="shared" si="2107"/>
        <v/>
      </c>
    </row>
    <row r="67403" spans="3:9" ht="15" customHeight="1">
      <c r="C67403" s="220" t="str">
        <f t="shared" si="2106"/>
        <v/>
      </c>
      <c r="I67403" s="218" t="str">
        <f t="shared" si="2107"/>
        <v/>
      </c>
    </row>
    <row r="67404" spans="3:9" ht="15" customHeight="1">
      <c r="C67404" s="220" t="str">
        <f t="shared" si="2106"/>
        <v/>
      </c>
      <c r="I67404" s="218" t="str">
        <f t="shared" si="2107"/>
        <v/>
      </c>
    </row>
    <row r="67405" spans="3:9" ht="15" customHeight="1">
      <c r="C67405" s="220" t="str">
        <f t="shared" si="2106"/>
        <v/>
      </c>
      <c r="I67405" s="218" t="str">
        <f t="shared" si="2107"/>
        <v/>
      </c>
    </row>
    <row r="67406" spans="3:9" ht="15" customHeight="1">
      <c r="C67406" s="220" t="str">
        <f t="shared" si="2106"/>
        <v/>
      </c>
      <c r="I67406" s="218" t="str">
        <f t="shared" si="2107"/>
        <v/>
      </c>
    </row>
    <row r="67407" spans="3:9" ht="15" customHeight="1">
      <c r="C67407" s="220" t="str">
        <f t="shared" si="2106"/>
        <v/>
      </c>
      <c r="I67407" s="218" t="str">
        <f t="shared" si="2107"/>
        <v/>
      </c>
    </row>
    <row r="67408" spans="3:9" ht="15" customHeight="1">
      <c r="C67408" s="220" t="str">
        <f t="shared" si="2106"/>
        <v/>
      </c>
      <c r="I67408" s="218" t="str">
        <f t="shared" si="2107"/>
        <v/>
      </c>
    </row>
    <row r="67409" spans="3:9" ht="15" customHeight="1">
      <c r="C67409" s="220" t="str">
        <f t="shared" si="2106"/>
        <v/>
      </c>
      <c r="I67409" s="218" t="str">
        <f t="shared" si="2107"/>
        <v/>
      </c>
    </row>
    <row r="67410" spans="3:9" ht="15" customHeight="1">
      <c r="C67410" s="220" t="str">
        <f t="shared" si="2106"/>
        <v/>
      </c>
      <c r="I67410" s="218" t="str">
        <f t="shared" si="2107"/>
        <v/>
      </c>
    </row>
    <row r="67411" spans="3:9" ht="15" customHeight="1">
      <c r="C67411" s="220" t="str">
        <f t="shared" si="2106"/>
        <v/>
      </c>
      <c r="I67411" s="218" t="str">
        <f t="shared" si="2107"/>
        <v/>
      </c>
    </row>
    <row r="67412" spans="3:9" ht="15" customHeight="1">
      <c r="C67412" s="220" t="str">
        <f t="shared" si="2106"/>
        <v/>
      </c>
      <c r="I67412" s="218" t="str">
        <f t="shared" si="2107"/>
        <v/>
      </c>
    </row>
    <row r="67413" spans="3:9" ht="15" customHeight="1">
      <c r="C67413" s="220" t="str">
        <f t="shared" si="2106"/>
        <v/>
      </c>
      <c r="I67413" s="218" t="str">
        <f t="shared" si="2107"/>
        <v/>
      </c>
    </row>
    <row r="67414" spans="3:9" ht="15" customHeight="1">
      <c r="C67414" s="220" t="str">
        <f t="shared" si="2106"/>
        <v/>
      </c>
      <c r="I67414" s="218" t="str">
        <f t="shared" si="2107"/>
        <v/>
      </c>
    </row>
    <row r="67415" spans="3:9" ht="15" customHeight="1">
      <c r="C67415" s="220" t="str">
        <f t="shared" si="2106"/>
        <v/>
      </c>
      <c r="I67415" s="218" t="str">
        <f t="shared" si="2107"/>
        <v/>
      </c>
    </row>
    <row r="67416" spans="3:9" ht="15" customHeight="1">
      <c r="C67416" s="220" t="str">
        <f t="shared" si="2106"/>
        <v/>
      </c>
      <c r="I67416" s="218" t="str">
        <f t="shared" si="2107"/>
        <v/>
      </c>
    </row>
    <row r="67417" spans="3:9" ht="15" customHeight="1">
      <c r="C67417" s="220" t="str">
        <f t="shared" si="2106"/>
        <v/>
      </c>
      <c r="I67417" s="218" t="str">
        <f t="shared" si="2107"/>
        <v/>
      </c>
    </row>
    <row r="67418" spans="3:9" ht="15" customHeight="1">
      <c r="C67418" s="220" t="str">
        <f t="shared" si="2106"/>
        <v/>
      </c>
      <c r="I67418" s="218" t="str">
        <f t="shared" si="2107"/>
        <v/>
      </c>
    </row>
    <row r="67419" spans="3:9" ht="15" customHeight="1">
      <c r="C67419" s="220" t="str">
        <f t="shared" si="2106"/>
        <v/>
      </c>
      <c r="I67419" s="218" t="str">
        <f t="shared" si="2107"/>
        <v/>
      </c>
    </row>
    <row r="67420" spans="3:9" ht="15" customHeight="1">
      <c r="C67420" s="220" t="str">
        <f t="shared" si="2106"/>
        <v/>
      </c>
      <c r="I67420" s="218" t="str">
        <f t="shared" si="2107"/>
        <v/>
      </c>
    </row>
    <row r="67421" spans="3:9" ht="15" customHeight="1">
      <c r="C67421" s="220" t="str">
        <f t="shared" si="2106"/>
        <v/>
      </c>
      <c r="I67421" s="218" t="str">
        <f t="shared" si="2107"/>
        <v/>
      </c>
    </row>
    <row r="67422" spans="3:9" ht="15" customHeight="1">
      <c r="C67422" s="220" t="str">
        <f t="shared" si="2106"/>
        <v/>
      </c>
      <c r="I67422" s="218" t="str">
        <f t="shared" si="2107"/>
        <v/>
      </c>
    </row>
    <row r="67423" spans="3:9" ht="15" customHeight="1">
      <c r="C67423" s="220" t="str">
        <f t="shared" si="2106"/>
        <v/>
      </c>
      <c r="I67423" s="218" t="str">
        <f t="shared" si="2107"/>
        <v/>
      </c>
    </row>
    <row r="67424" spans="3:9" ht="15" customHeight="1">
      <c r="C67424" s="220" t="str">
        <f t="shared" si="2106"/>
        <v/>
      </c>
      <c r="I67424" s="218" t="str">
        <f t="shared" si="2107"/>
        <v/>
      </c>
    </row>
    <row r="67425" spans="3:9" ht="15" customHeight="1">
      <c r="C67425" s="220" t="str">
        <f t="shared" si="2106"/>
        <v/>
      </c>
      <c r="I67425" s="218" t="str">
        <f t="shared" si="2107"/>
        <v/>
      </c>
    </row>
    <row r="67426" spans="3:9" ht="15" customHeight="1">
      <c r="C67426" s="220" t="str">
        <f t="shared" si="2106"/>
        <v/>
      </c>
      <c r="I67426" s="218" t="str">
        <f t="shared" si="2107"/>
        <v/>
      </c>
    </row>
    <row r="67427" spans="3:9" ht="15" customHeight="1">
      <c r="C67427" s="220" t="str">
        <f t="shared" si="2106"/>
        <v/>
      </c>
      <c r="I67427" s="218" t="str">
        <f t="shared" si="2107"/>
        <v/>
      </c>
    </row>
    <row r="67428" spans="3:9" ht="15" customHeight="1">
      <c r="C67428" s="220" t="str">
        <f t="shared" si="2106"/>
        <v/>
      </c>
      <c r="I67428" s="218" t="str">
        <f t="shared" si="2107"/>
        <v/>
      </c>
    </row>
    <row r="67429" spans="3:9" ht="15" customHeight="1">
      <c r="C67429" s="220" t="str">
        <f t="shared" si="2106"/>
        <v/>
      </c>
      <c r="I67429" s="218" t="str">
        <f t="shared" si="2107"/>
        <v/>
      </c>
    </row>
    <row r="67430" spans="3:9" ht="15" customHeight="1">
      <c r="C67430" s="220" t="str">
        <f t="shared" si="2106"/>
        <v/>
      </c>
      <c r="I67430" s="218" t="str">
        <f t="shared" si="2107"/>
        <v/>
      </c>
    </row>
    <row r="67431" spans="3:9" ht="15" customHeight="1">
      <c r="C67431" s="220" t="str">
        <f t="shared" si="2106"/>
        <v/>
      </c>
      <c r="I67431" s="218" t="str">
        <f t="shared" si="2107"/>
        <v/>
      </c>
    </row>
    <row r="67432" spans="3:9" ht="15" customHeight="1">
      <c r="C67432" s="220" t="str">
        <f t="shared" si="2106"/>
        <v/>
      </c>
      <c r="I67432" s="218" t="str">
        <f t="shared" si="2107"/>
        <v/>
      </c>
    </row>
    <row r="67433" spans="3:9" ht="15" customHeight="1">
      <c r="C67433" s="220" t="str">
        <f t="shared" si="2106"/>
        <v/>
      </c>
      <c r="I67433" s="218" t="str">
        <f t="shared" si="2107"/>
        <v/>
      </c>
    </row>
    <row r="67434" spans="3:9" ht="15" customHeight="1">
      <c r="C67434" s="220" t="str">
        <f t="shared" si="2106"/>
        <v/>
      </c>
      <c r="I67434" s="218" t="str">
        <f t="shared" si="2107"/>
        <v/>
      </c>
    </row>
    <row r="67435" spans="3:9" ht="15" customHeight="1">
      <c r="C67435" s="220" t="str">
        <f t="shared" si="2106"/>
        <v/>
      </c>
      <c r="I67435" s="218" t="str">
        <f t="shared" si="2107"/>
        <v/>
      </c>
    </row>
    <row r="67436" spans="3:9" ht="15" customHeight="1">
      <c r="C67436" s="220" t="str">
        <f t="shared" si="2106"/>
        <v/>
      </c>
      <c r="I67436" s="218" t="str">
        <f t="shared" si="2107"/>
        <v/>
      </c>
    </row>
    <row r="67437" spans="3:9" ht="15" customHeight="1">
      <c r="C67437" s="220" t="str">
        <f t="shared" si="2106"/>
        <v/>
      </c>
      <c r="I67437" s="218" t="str">
        <f t="shared" si="2107"/>
        <v/>
      </c>
    </row>
    <row r="67438" spans="3:9" ht="15" customHeight="1">
      <c r="C67438" s="220" t="str">
        <f t="shared" si="2106"/>
        <v/>
      </c>
      <c r="I67438" s="218" t="str">
        <f t="shared" si="2107"/>
        <v/>
      </c>
    </row>
    <row r="67439" spans="3:9" ht="15" customHeight="1">
      <c r="C67439" s="220" t="str">
        <f t="shared" si="2106"/>
        <v/>
      </c>
      <c r="I67439" s="218" t="str">
        <f t="shared" si="2107"/>
        <v/>
      </c>
    </row>
    <row r="67440" spans="3:9" ht="15" customHeight="1">
      <c r="C67440" s="220" t="str">
        <f t="shared" si="2106"/>
        <v/>
      </c>
      <c r="I67440" s="218" t="str">
        <f t="shared" si="2107"/>
        <v/>
      </c>
    </row>
    <row r="67441" spans="3:9" ht="15" customHeight="1">
      <c r="C67441" s="220" t="str">
        <f t="shared" si="2106"/>
        <v/>
      </c>
      <c r="I67441" s="218" t="str">
        <f t="shared" si="2107"/>
        <v/>
      </c>
    </row>
    <row r="67442" spans="3:9" ht="15" customHeight="1">
      <c r="C67442" s="220" t="str">
        <f t="shared" si="2106"/>
        <v/>
      </c>
      <c r="I67442" s="218" t="str">
        <f t="shared" si="2107"/>
        <v/>
      </c>
    </row>
    <row r="67443" spans="3:9" ht="15" customHeight="1">
      <c r="C67443" s="220" t="str">
        <f t="shared" si="2106"/>
        <v/>
      </c>
      <c r="I67443" s="218" t="str">
        <f t="shared" si="2107"/>
        <v/>
      </c>
    </row>
    <row r="67444" spans="3:9" ht="15" customHeight="1">
      <c r="C67444" s="220" t="str">
        <f t="shared" si="2106"/>
        <v/>
      </c>
      <c r="I67444" s="218" t="str">
        <f t="shared" si="2107"/>
        <v/>
      </c>
    </row>
    <row r="67445" spans="3:9" ht="15" customHeight="1">
      <c r="C67445" s="220" t="str">
        <f t="shared" si="2106"/>
        <v/>
      </c>
      <c r="I67445" s="218" t="str">
        <f t="shared" si="2107"/>
        <v/>
      </c>
    </row>
    <row r="67446" spans="3:9" ht="15" customHeight="1">
      <c r="C67446" s="220" t="str">
        <f t="shared" si="2106"/>
        <v/>
      </c>
      <c r="I67446" s="218" t="str">
        <f t="shared" si="2107"/>
        <v/>
      </c>
    </row>
    <row r="67447" spans="3:9" ht="15" customHeight="1">
      <c r="C67447" s="220" t="str">
        <f t="shared" si="2106"/>
        <v/>
      </c>
      <c r="I67447" s="218" t="str">
        <f t="shared" si="2107"/>
        <v/>
      </c>
    </row>
    <row r="67448" spans="3:9" ht="15" customHeight="1">
      <c r="C67448" s="220" t="str">
        <f t="shared" si="2106"/>
        <v/>
      </c>
      <c r="I67448" s="218" t="str">
        <f t="shared" si="2107"/>
        <v/>
      </c>
    </row>
    <row r="67449" spans="3:9" ht="15" customHeight="1">
      <c r="C67449" s="220" t="str">
        <f t="shared" si="2106"/>
        <v/>
      </c>
      <c r="I67449" s="218" t="str">
        <f t="shared" si="2107"/>
        <v/>
      </c>
    </row>
    <row r="67450" spans="3:9" ht="15" customHeight="1">
      <c r="C67450" s="220" t="str">
        <f t="shared" si="2106"/>
        <v/>
      </c>
      <c r="I67450" s="218" t="str">
        <f t="shared" si="2107"/>
        <v/>
      </c>
    </row>
    <row r="67451" spans="3:9" ht="15" customHeight="1">
      <c r="C67451" s="220" t="str">
        <f t="shared" si="2106"/>
        <v/>
      </c>
      <c r="I67451" s="218" t="str">
        <f t="shared" si="2107"/>
        <v/>
      </c>
    </row>
    <row r="67452" spans="3:9" ht="15" customHeight="1">
      <c r="C67452" s="220" t="str">
        <f t="shared" si="2106"/>
        <v/>
      </c>
      <c r="I67452" s="218" t="str">
        <f t="shared" si="2107"/>
        <v/>
      </c>
    </row>
    <row r="67453" spans="3:9" ht="15" customHeight="1">
      <c r="C67453" s="220" t="str">
        <f t="shared" si="2106"/>
        <v/>
      </c>
      <c r="I67453" s="218" t="str">
        <f t="shared" si="2107"/>
        <v/>
      </c>
    </row>
    <row r="67454" spans="3:9" ht="15" customHeight="1">
      <c r="C67454" s="220" t="str">
        <f t="shared" si="2106"/>
        <v/>
      </c>
      <c r="I67454" s="218" t="str">
        <f t="shared" si="2107"/>
        <v/>
      </c>
    </row>
    <row r="67455" spans="3:9" ht="15" customHeight="1">
      <c r="C67455" s="220" t="str">
        <f t="shared" si="2106"/>
        <v/>
      </c>
      <c r="I67455" s="218" t="str">
        <f t="shared" si="2107"/>
        <v/>
      </c>
    </row>
    <row r="67456" spans="3:9" ht="15" customHeight="1">
      <c r="C67456" s="220" t="str">
        <f t="shared" si="2106"/>
        <v/>
      </c>
      <c r="I67456" s="218" t="str">
        <f t="shared" si="2107"/>
        <v/>
      </c>
    </row>
    <row r="67457" spans="3:9" ht="15" customHeight="1">
      <c r="C67457" s="220" t="str">
        <f t="shared" si="2106"/>
        <v/>
      </c>
      <c r="I67457" s="218" t="str">
        <f t="shared" si="2107"/>
        <v/>
      </c>
    </row>
    <row r="67458" spans="3:9" ht="15" customHeight="1">
      <c r="C67458" s="220" t="str">
        <f t="shared" si="2106"/>
        <v/>
      </c>
      <c r="I67458" s="218" t="str">
        <f t="shared" si="2107"/>
        <v/>
      </c>
    </row>
    <row r="67459" spans="3:9" ht="15" customHeight="1">
      <c r="C67459" s="220" t="str">
        <f t="shared" si="2106"/>
        <v/>
      </c>
      <c r="I67459" s="218" t="str">
        <f t="shared" si="2107"/>
        <v/>
      </c>
    </row>
    <row r="67460" spans="3:9" ht="15" customHeight="1">
      <c r="C67460" s="220" t="str">
        <f t="shared" si="2106"/>
        <v/>
      </c>
      <c r="I67460" s="218" t="str">
        <f t="shared" si="2107"/>
        <v/>
      </c>
    </row>
    <row r="67461" spans="3:9" ht="15" customHeight="1">
      <c r="C67461" s="220" t="str">
        <f t="shared" si="2106"/>
        <v/>
      </c>
      <c r="I67461" s="218" t="str">
        <f t="shared" si="2107"/>
        <v/>
      </c>
    </row>
    <row r="67462" spans="3:9" ht="15" customHeight="1">
      <c r="C67462" s="220" t="str">
        <f t="shared" ref="C67462:C67525" si="2108">IF(B67462="","",MONTH(B67462))</f>
        <v/>
      </c>
      <c r="I67462" s="218" t="str">
        <f t="shared" ref="I67462:I67525" si="2109">IF(H67462="","",IF(E67462="","Não deixe campos em branco, a planilha resumo de custos e despesas necessita deles para funcionar",IF(F67462="","Não deixe campos em branco, a planilha resumo de custos e despesas necessita deles para funcionar",IF(G67462="","Não deixe campos em branco, a planilha resumo de custos e despesas necessita deles para funcionar",""))))</f>
        <v/>
      </c>
    </row>
    <row r="67463" spans="3:9" ht="15" customHeight="1">
      <c r="C67463" s="220" t="str">
        <f t="shared" si="2108"/>
        <v/>
      </c>
      <c r="I67463" s="218" t="str">
        <f t="shared" si="2109"/>
        <v/>
      </c>
    </row>
    <row r="67464" spans="3:9" ht="15" customHeight="1">
      <c r="C67464" s="220" t="str">
        <f t="shared" si="2108"/>
        <v/>
      </c>
      <c r="I67464" s="218" t="str">
        <f t="shared" si="2109"/>
        <v/>
      </c>
    </row>
    <row r="67465" spans="3:9" ht="15" customHeight="1">
      <c r="C67465" s="220" t="str">
        <f t="shared" si="2108"/>
        <v/>
      </c>
      <c r="I67465" s="218" t="str">
        <f t="shared" si="2109"/>
        <v/>
      </c>
    </row>
    <row r="67466" spans="3:9" ht="15" customHeight="1">
      <c r="C67466" s="220" t="str">
        <f t="shared" si="2108"/>
        <v/>
      </c>
      <c r="I67466" s="218" t="str">
        <f t="shared" si="2109"/>
        <v/>
      </c>
    </row>
    <row r="67467" spans="3:9" ht="15" customHeight="1">
      <c r="C67467" s="220" t="str">
        <f t="shared" si="2108"/>
        <v/>
      </c>
      <c r="I67467" s="218" t="str">
        <f t="shared" si="2109"/>
        <v/>
      </c>
    </row>
    <row r="67468" spans="3:9" ht="15" customHeight="1">
      <c r="C67468" s="220" t="str">
        <f t="shared" si="2108"/>
        <v/>
      </c>
      <c r="I67468" s="218" t="str">
        <f t="shared" si="2109"/>
        <v/>
      </c>
    </row>
    <row r="67469" spans="3:9" ht="15" customHeight="1">
      <c r="C67469" s="220" t="str">
        <f t="shared" si="2108"/>
        <v/>
      </c>
      <c r="I67469" s="218" t="str">
        <f t="shared" si="2109"/>
        <v/>
      </c>
    </row>
    <row r="67470" spans="3:9" ht="15" customHeight="1">
      <c r="C67470" s="220" t="str">
        <f t="shared" si="2108"/>
        <v/>
      </c>
      <c r="I67470" s="218" t="str">
        <f t="shared" si="2109"/>
        <v/>
      </c>
    </row>
    <row r="67471" spans="3:9" ht="15" customHeight="1">
      <c r="C67471" s="220" t="str">
        <f t="shared" si="2108"/>
        <v/>
      </c>
      <c r="I67471" s="218" t="str">
        <f t="shared" si="2109"/>
        <v/>
      </c>
    </row>
    <row r="67472" spans="3:9" ht="15" customHeight="1">
      <c r="C67472" s="220" t="str">
        <f t="shared" si="2108"/>
        <v/>
      </c>
      <c r="I67472" s="218" t="str">
        <f t="shared" si="2109"/>
        <v/>
      </c>
    </row>
    <row r="67473" spans="3:9" ht="15" customHeight="1">
      <c r="C67473" s="220" t="str">
        <f t="shared" si="2108"/>
        <v/>
      </c>
      <c r="I67473" s="218" t="str">
        <f t="shared" si="2109"/>
        <v/>
      </c>
    </row>
    <row r="67474" spans="3:9" ht="15" customHeight="1">
      <c r="C67474" s="220" t="str">
        <f t="shared" si="2108"/>
        <v/>
      </c>
      <c r="I67474" s="218" t="str">
        <f t="shared" si="2109"/>
        <v/>
      </c>
    </row>
    <row r="67475" spans="3:9" ht="15" customHeight="1">
      <c r="C67475" s="220" t="str">
        <f t="shared" si="2108"/>
        <v/>
      </c>
      <c r="I67475" s="218" t="str">
        <f t="shared" si="2109"/>
        <v/>
      </c>
    </row>
    <row r="67476" spans="3:9" ht="15" customHeight="1">
      <c r="C67476" s="220" t="str">
        <f t="shared" si="2108"/>
        <v/>
      </c>
      <c r="I67476" s="218" t="str">
        <f t="shared" si="2109"/>
        <v/>
      </c>
    </row>
    <row r="67477" spans="3:9" ht="15" customHeight="1">
      <c r="C67477" s="220" t="str">
        <f t="shared" si="2108"/>
        <v/>
      </c>
      <c r="I67477" s="218" t="str">
        <f t="shared" si="2109"/>
        <v/>
      </c>
    </row>
    <row r="67478" spans="3:9" ht="15" customHeight="1">
      <c r="C67478" s="220" t="str">
        <f t="shared" si="2108"/>
        <v/>
      </c>
      <c r="I67478" s="218" t="str">
        <f t="shared" si="2109"/>
        <v/>
      </c>
    </row>
    <row r="67479" spans="3:9" ht="15" customHeight="1">
      <c r="C67479" s="220" t="str">
        <f t="shared" si="2108"/>
        <v/>
      </c>
      <c r="I67479" s="218" t="str">
        <f t="shared" si="2109"/>
        <v/>
      </c>
    </row>
    <row r="67480" spans="3:9" ht="15" customHeight="1">
      <c r="C67480" s="220" t="str">
        <f t="shared" si="2108"/>
        <v/>
      </c>
      <c r="I67480" s="218" t="str">
        <f t="shared" si="2109"/>
        <v/>
      </c>
    </row>
    <row r="67481" spans="3:9" ht="15" customHeight="1">
      <c r="C67481" s="220" t="str">
        <f t="shared" si="2108"/>
        <v/>
      </c>
      <c r="I67481" s="218" t="str">
        <f t="shared" si="2109"/>
        <v/>
      </c>
    </row>
    <row r="67482" spans="3:9" ht="15" customHeight="1">
      <c r="C67482" s="220" t="str">
        <f t="shared" si="2108"/>
        <v/>
      </c>
      <c r="I67482" s="218" t="str">
        <f t="shared" si="2109"/>
        <v/>
      </c>
    </row>
    <row r="67483" spans="3:9" ht="15" customHeight="1">
      <c r="C67483" s="220" t="str">
        <f t="shared" si="2108"/>
        <v/>
      </c>
      <c r="I67483" s="218" t="str">
        <f t="shared" si="2109"/>
        <v/>
      </c>
    </row>
    <row r="67484" spans="3:9" ht="15" customHeight="1">
      <c r="C67484" s="220" t="str">
        <f t="shared" si="2108"/>
        <v/>
      </c>
      <c r="I67484" s="218" t="str">
        <f t="shared" si="2109"/>
        <v/>
      </c>
    </row>
    <row r="67485" spans="3:9" ht="15" customHeight="1">
      <c r="C67485" s="220" t="str">
        <f t="shared" si="2108"/>
        <v/>
      </c>
      <c r="I67485" s="218" t="str">
        <f t="shared" si="2109"/>
        <v/>
      </c>
    </row>
    <row r="67486" spans="3:9" ht="15" customHeight="1">
      <c r="C67486" s="220" t="str">
        <f t="shared" si="2108"/>
        <v/>
      </c>
      <c r="I67486" s="218" t="str">
        <f t="shared" si="2109"/>
        <v/>
      </c>
    </row>
    <row r="67487" spans="3:9" ht="15" customHeight="1">
      <c r="C67487" s="220" t="str">
        <f t="shared" si="2108"/>
        <v/>
      </c>
      <c r="I67487" s="218" t="str">
        <f t="shared" si="2109"/>
        <v/>
      </c>
    </row>
    <row r="67488" spans="3:9" ht="15" customHeight="1">
      <c r="C67488" s="220" t="str">
        <f t="shared" si="2108"/>
        <v/>
      </c>
      <c r="I67488" s="218" t="str">
        <f t="shared" si="2109"/>
        <v/>
      </c>
    </row>
    <row r="67489" spans="3:9" ht="15" customHeight="1">
      <c r="C67489" s="220" t="str">
        <f t="shared" si="2108"/>
        <v/>
      </c>
      <c r="I67489" s="218" t="str">
        <f t="shared" si="2109"/>
        <v/>
      </c>
    </row>
    <row r="67490" spans="3:9" ht="15" customHeight="1">
      <c r="C67490" s="220" t="str">
        <f t="shared" si="2108"/>
        <v/>
      </c>
      <c r="I67490" s="218" t="str">
        <f t="shared" si="2109"/>
        <v/>
      </c>
    </row>
    <row r="67491" spans="3:9" ht="15" customHeight="1">
      <c r="C67491" s="220" t="str">
        <f t="shared" si="2108"/>
        <v/>
      </c>
      <c r="I67491" s="218" t="str">
        <f t="shared" si="2109"/>
        <v/>
      </c>
    </row>
    <row r="67492" spans="3:9" ht="15" customHeight="1">
      <c r="C67492" s="220" t="str">
        <f t="shared" si="2108"/>
        <v/>
      </c>
      <c r="I67492" s="218" t="str">
        <f t="shared" si="2109"/>
        <v/>
      </c>
    </row>
    <row r="67493" spans="3:9" ht="15" customHeight="1">
      <c r="C67493" s="220" t="str">
        <f t="shared" si="2108"/>
        <v/>
      </c>
      <c r="I67493" s="218" t="str">
        <f t="shared" si="2109"/>
        <v/>
      </c>
    </row>
    <row r="67494" spans="3:9" ht="15" customHeight="1">
      <c r="C67494" s="220" t="str">
        <f t="shared" si="2108"/>
        <v/>
      </c>
      <c r="I67494" s="218" t="str">
        <f t="shared" si="2109"/>
        <v/>
      </c>
    </row>
    <row r="67495" spans="3:9" ht="15" customHeight="1">
      <c r="C67495" s="220" t="str">
        <f t="shared" si="2108"/>
        <v/>
      </c>
      <c r="I67495" s="218" t="str">
        <f t="shared" si="2109"/>
        <v/>
      </c>
    </row>
    <row r="67496" spans="3:9" ht="15" customHeight="1">
      <c r="C67496" s="220" t="str">
        <f t="shared" si="2108"/>
        <v/>
      </c>
      <c r="I67496" s="218" t="str">
        <f t="shared" si="2109"/>
        <v/>
      </c>
    </row>
    <row r="67497" spans="3:9" ht="15" customHeight="1">
      <c r="C67497" s="220" t="str">
        <f t="shared" si="2108"/>
        <v/>
      </c>
      <c r="I67497" s="218" t="str">
        <f t="shared" si="2109"/>
        <v/>
      </c>
    </row>
    <row r="67498" spans="3:9" ht="15" customHeight="1">
      <c r="C67498" s="220" t="str">
        <f t="shared" si="2108"/>
        <v/>
      </c>
      <c r="I67498" s="218" t="str">
        <f t="shared" si="2109"/>
        <v/>
      </c>
    </row>
    <row r="67499" spans="3:9" ht="15" customHeight="1">
      <c r="C67499" s="220" t="str">
        <f t="shared" si="2108"/>
        <v/>
      </c>
      <c r="I67499" s="218" t="str">
        <f t="shared" si="2109"/>
        <v/>
      </c>
    </row>
    <row r="67500" spans="3:9" ht="15" customHeight="1">
      <c r="C67500" s="220" t="str">
        <f t="shared" si="2108"/>
        <v/>
      </c>
      <c r="I67500" s="218" t="str">
        <f t="shared" si="2109"/>
        <v/>
      </c>
    </row>
    <row r="67501" spans="3:9" ht="15" customHeight="1">
      <c r="C67501" s="220" t="str">
        <f t="shared" si="2108"/>
        <v/>
      </c>
      <c r="I67501" s="218" t="str">
        <f t="shared" si="2109"/>
        <v/>
      </c>
    </row>
    <row r="67502" spans="3:9" ht="15" customHeight="1">
      <c r="C67502" s="220" t="str">
        <f t="shared" si="2108"/>
        <v/>
      </c>
      <c r="I67502" s="218" t="str">
        <f t="shared" si="2109"/>
        <v/>
      </c>
    </row>
    <row r="67503" spans="3:9" ht="15" customHeight="1">
      <c r="C67503" s="220" t="str">
        <f t="shared" si="2108"/>
        <v/>
      </c>
      <c r="I67503" s="218" t="str">
        <f t="shared" si="2109"/>
        <v/>
      </c>
    </row>
    <row r="67504" spans="3:9" ht="15" customHeight="1">
      <c r="C67504" s="220" t="str">
        <f t="shared" si="2108"/>
        <v/>
      </c>
      <c r="I67504" s="218" t="str">
        <f t="shared" si="2109"/>
        <v/>
      </c>
    </row>
    <row r="67505" spans="3:9" ht="15" customHeight="1">
      <c r="C67505" s="220" t="str">
        <f t="shared" si="2108"/>
        <v/>
      </c>
      <c r="I67505" s="218" t="str">
        <f t="shared" si="2109"/>
        <v/>
      </c>
    </row>
    <row r="67506" spans="3:9" ht="15" customHeight="1">
      <c r="C67506" s="220" t="str">
        <f t="shared" si="2108"/>
        <v/>
      </c>
      <c r="I67506" s="218" t="str">
        <f t="shared" si="2109"/>
        <v/>
      </c>
    </row>
    <row r="67507" spans="3:9" ht="15" customHeight="1">
      <c r="C67507" s="220" t="str">
        <f t="shared" si="2108"/>
        <v/>
      </c>
      <c r="I67507" s="218" t="str">
        <f t="shared" si="2109"/>
        <v/>
      </c>
    </row>
    <row r="67508" spans="3:9" ht="15" customHeight="1">
      <c r="C67508" s="220" t="str">
        <f t="shared" si="2108"/>
        <v/>
      </c>
      <c r="I67508" s="218" t="str">
        <f t="shared" si="2109"/>
        <v/>
      </c>
    </row>
    <row r="67509" spans="3:9" ht="15" customHeight="1">
      <c r="C67509" s="220" t="str">
        <f t="shared" si="2108"/>
        <v/>
      </c>
      <c r="I67509" s="218" t="str">
        <f t="shared" si="2109"/>
        <v/>
      </c>
    </row>
    <row r="67510" spans="3:9" ht="15" customHeight="1">
      <c r="C67510" s="220" t="str">
        <f t="shared" si="2108"/>
        <v/>
      </c>
      <c r="I67510" s="218" t="str">
        <f t="shared" si="2109"/>
        <v/>
      </c>
    </row>
    <row r="67511" spans="3:9" ht="15" customHeight="1">
      <c r="C67511" s="220" t="str">
        <f t="shared" si="2108"/>
        <v/>
      </c>
      <c r="I67511" s="218" t="str">
        <f t="shared" si="2109"/>
        <v/>
      </c>
    </row>
    <row r="67512" spans="3:9" ht="15" customHeight="1">
      <c r="C67512" s="220" t="str">
        <f t="shared" si="2108"/>
        <v/>
      </c>
      <c r="I67512" s="218" t="str">
        <f t="shared" si="2109"/>
        <v/>
      </c>
    </row>
    <row r="67513" spans="3:9" ht="15" customHeight="1">
      <c r="C67513" s="220" t="str">
        <f t="shared" si="2108"/>
        <v/>
      </c>
      <c r="I67513" s="218" t="str">
        <f t="shared" si="2109"/>
        <v/>
      </c>
    </row>
    <row r="67514" spans="3:9" ht="15" customHeight="1">
      <c r="C67514" s="220" t="str">
        <f t="shared" si="2108"/>
        <v/>
      </c>
      <c r="I67514" s="218" t="str">
        <f t="shared" si="2109"/>
        <v/>
      </c>
    </row>
    <row r="67515" spans="3:9" ht="15" customHeight="1">
      <c r="C67515" s="220" t="str">
        <f t="shared" si="2108"/>
        <v/>
      </c>
      <c r="I67515" s="218" t="str">
        <f t="shared" si="2109"/>
        <v/>
      </c>
    </row>
    <row r="67516" spans="3:9" ht="15" customHeight="1">
      <c r="C67516" s="220" t="str">
        <f t="shared" si="2108"/>
        <v/>
      </c>
      <c r="I67516" s="218" t="str">
        <f t="shared" si="2109"/>
        <v/>
      </c>
    </row>
    <row r="67517" spans="3:9" ht="15" customHeight="1">
      <c r="C67517" s="220" t="str">
        <f t="shared" si="2108"/>
        <v/>
      </c>
      <c r="I67517" s="218" t="str">
        <f t="shared" si="2109"/>
        <v/>
      </c>
    </row>
    <row r="67518" spans="3:9" ht="15" customHeight="1">
      <c r="C67518" s="220" t="str">
        <f t="shared" si="2108"/>
        <v/>
      </c>
      <c r="I67518" s="218" t="str">
        <f t="shared" si="2109"/>
        <v/>
      </c>
    </row>
    <row r="67519" spans="3:9" ht="15" customHeight="1">
      <c r="C67519" s="220" t="str">
        <f t="shared" si="2108"/>
        <v/>
      </c>
      <c r="I67519" s="218" t="str">
        <f t="shared" si="2109"/>
        <v/>
      </c>
    </row>
    <row r="67520" spans="3:9" ht="15" customHeight="1">
      <c r="C67520" s="220" t="str">
        <f t="shared" si="2108"/>
        <v/>
      </c>
      <c r="I67520" s="218" t="str">
        <f t="shared" si="2109"/>
        <v/>
      </c>
    </row>
    <row r="67521" spans="3:9" ht="15" customHeight="1">
      <c r="C67521" s="220" t="str">
        <f t="shared" si="2108"/>
        <v/>
      </c>
      <c r="I67521" s="218" t="str">
        <f t="shared" si="2109"/>
        <v/>
      </c>
    </row>
    <row r="67522" spans="3:9" ht="15" customHeight="1">
      <c r="C67522" s="220" t="str">
        <f t="shared" si="2108"/>
        <v/>
      </c>
      <c r="I67522" s="218" t="str">
        <f t="shared" si="2109"/>
        <v/>
      </c>
    </row>
    <row r="67523" spans="3:9" ht="15" customHeight="1">
      <c r="C67523" s="220" t="str">
        <f t="shared" si="2108"/>
        <v/>
      </c>
      <c r="I67523" s="218" t="str">
        <f t="shared" si="2109"/>
        <v/>
      </c>
    </row>
    <row r="67524" spans="3:9" ht="15" customHeight="1">
      <c r="C67524" s="220" t="str">
        <f t="shared" si="2108"/>
        <v/>
      </c>
      <c r="I67524" s="218" t="str">
        <f t="shared" si="2109"/>
        <v/>
      </c>
    </row>
    <row r="67525" spans="3:9" ht="15" customHeight="1">
      <c r="C67525" s="220" t="str">
        <f t="shared" si="2108"/>
        <v/>
      </c>
      <c r="I67525" s="218" t="str">
        <f t="shared" si="2109"/>
        <v/>
      </c>
    </row>
    <row r="67526" spans="3:9" ht="15" customHeight="1">
      <c r="C67526" s="220" t="str">
        <f t="shared" ref="C67526:C67589" si="2110">IF(B67526="","",MONTH(B67526))</f>
        <v/>
      </c>
      <c r="I67526" s="218" t="str">
        <f t="shared" ref="I67526:I67589" si="2111">IF(H67526="","",IF(E67526="","Não deixe campos em branco, a planilha resumo de custos e despesas necessita deles para funcionar",IF(F67526="","Não deixe campos em branco, a planilha resumo de custos e despesas necessita deles para funcionar",IF(G67526="","Não deixe campos em branco, a planilha resumo de custos e despesas necessita deles para funcionar",""))))</f>
        <v/>
      </c>
    </row>
    <row r="67527" spans="3:9" ht="15" customHeight="1">
      <c r="C67527" s="220" t="str">
        <f t="shared" si="2110"/>
        <v/>
      </c>
      <c r="I67527" s="218" t="str">
        <f t="shared" si="2111"/>
        <v/>
      </c>
    </row>
    <row r="67528" spans="3:9" ht="15" customHeight="1">
      <c r="C67528" s="220" t="str">
        <f t="shared" si="2110"/>
        <v/>
      </c>
      <c r="I67528" s="218" t="str">
        <f t="shared" si="2111"/>
        <v/>
      </c>
    </row>
    <row r="67529" spans="3:9" ht="15" customHeight="1">
      <c r="C67529" s="220" t="str">
        <f t="shared" si="2110"/>
        <v/>
      </c>
      <c r="I67529" s="218" t="str">
        <f t="shared" si="2111"/>
        <v/>
      </c>
    </row>
    <row r="67530" spans="3:9" ht="15" customHeight="1">
      <c r="C67530" s="220" t="str">
        <f t="shared" si="2110"/>
        <v/>
      </c>
      <c r="I67530" s="218" t="str">
        <f t="shared" si="2111"/>
        <v/>
      </c>
    </row>
    <row r="67531" spans="3:9" ht="15" customHeight="1">
      <c r="C67531" s="220" t="str">
        <f t="shared" si="2110"/>
        <v/>
      </c>
      <c r="I67531" s="218" t="str">
        <f t="shared" si="2111"/>
        <v/>
      </c>
    </row>
    <row r="67532" spans="3:9" ht="15" customHeight="1">
      <c r="C67532" s="220" t="str">
        <f t="shared" si="2110"/>
        <v/>
      </c>
      <c r="I67532" s="218" t="str">
        <f t="shared" si="2111"/>
        <v/>
      </c>
    </row>
    <row r="67533" spans="3:9" ht="15" customHeight="1">
      <c r="C67533" s="220" t="str">
        <f t="shared" si="2110"/>
        <v/>
      </c>
      <c r="I67533" s="218" t="str">
        <f t="shared" si="2111"/>
        <v/>
      </c>
    </row>
    <row r="67534" spans="3:9" ht="15" customHeight="1">
      <c r="C67534" s="220" t="str">
        <f t="shared" si="2110"/>
        <v/>
      </c>
      <c r="I67534" s="218" t="str">
        <f t="shared" si="2111"/>
        <v/>
      </c>
    </row>
    <row r="67535" spans="3:9" ht="15" customHeight="1">
      <c r="C67535" s="220" t="str">
        <f t="shared" si="2110"/>
        <v/>
      </c>
      <c r="I67535" s="218" t="str">
        <f t="shared" si="2111"/>
        <v/>
      </c>
    </row>
    <row r="67536" spans="3:9" ht="15" customHeight="1">
      <c r="C67536" s="220" t="str">
        <f t="shared" si="2110"/>
        <v/>
      </c>
      <c r="I67536" s="218" t="str">
        <f t="shared" si="2111"/>
        <v/>
      </c>
    </row>
    <row r="67537" spans="3:9" ht="15" customHeight="1">
      <c r="C67537" s="220" t="str">
        <f t="shared" si="2110"/>
        <v/>
      </c>
      <c r="I67537" s="218" t="str">
        <f t="shared" si="2111"/>
        <v/>
      </c>
    </row>
    <row r="67538" spans="3:9" ht="15" customHeight="1">
      <c r="C67538" s="220" t="str">
        <f t="shared" si="2110"/>
        <v/>
      </c>
      <c r="I67538" s="218" t="str">
        <f t="shared" si="2111"/>
        <v/>
      </c>
    </row>
    <row r="67539" spans="3:9" ht="15" customHeight="1">
      <c r="C67539" s="220" t="str">
        <f t="shared" si="2110"/>
        <v/>
      </c>
      <c r="I67539" s="218" t="str">
        <f t="shared" si="2111"/>
        <v/>
      </c>
    </row>
    <row r="67540" spans="3:9" ht="15" customHeight="1">
      <c r="C67540" s="220" t="str">
        <f t="shared" si="2110"/>
        <v/>
      </c>
      <c r="I67540" s="218" t="str">
        <f t="shared" si="2111"/>
        <v/>
      </c>
    </row>
    <row r="67541" spans="3:9" ht="15" customHeight="1">
      <c r="C67541" s="220" t="str">
        <f t="shared" si="2110"/>
        <v/>
      </c>
      <c r="I67541" s="218" t="str">
        <f t="shared" si="2111"/>
        <v/>
      </c>
    </row>
    <row r="67542" spans="3:9" ht="15" customHeight="1">
      <c r="C67542" s="220" t="str">
        <f t="shared" si="2110"/>
        <v/>
      </c>
      <c r="I67542" s="218" t="str">
        <f t="shared" si="2111"/>
        <v/>
      </c>
    </row>
    <row r="67543" spans="3:9" ht="15" customHeight="1">
      <c r="C67543" s="220" t="str">
        <f t="shared" si="2110"/>
        <v/>
      </c>
      <c r="I67543" s="218" t="str">
        <f t="shared" si="2111"/>
        <v/>
      </c>
    </row>
    <row r="67544" spans="3:9" ht="15" customHeight="1">
      <c r="C67544" s="220" t="str">
        <f t="shared" si="2110"/>
        <v/>
      </c>
      <c r="I67544" s="218" t="str">
        <f t="shared" si="2111"/>
        <v/>
      </c>
    </row>
    <row r="67545" spans="3:9" ht="15" customHeight="1">
      <c r="C67545" s="220" t="str">
        <f t="shared" si="2110"/>
        <v/>
      </c>
      <c r="I67545" s="218" t="str">
        <f t="shared" si="2111"/>
        <v/>
      </c>
    </row>
    <row r="67546" spans="3:9" ht="15" customHeight="1">
      <c r="C67546" s="220" t="str">
        <f t="shared" si="2110"/>
        <v/>
      </c>
      <c r="I67546" s="218" t="str">
        <f t="shared" si="2111"/>
        <v/>
      </c>
    </row>
    <row r="67547" spans="3:9" ht="15" customHeight="1">
      <c r="C67547" s="220" t="str">
        <f t="shared" si="2110"/>
        <v/>
      </c>
      <c r="I67547" s="218" t="str">
        <f t="shared" si="2111"/>
        <v/>
      </c>
    </row>
    <row r="67548" spans="3:9" ht="15" customHeight="1">
      <c r="C67548" s="220" t="str">
        <f t="shared" si="2110"/>
        <v/>
      </c>
      <c r="I67548" s="218" t="str">
        <f t="shared" si="2111"/>
        <v/>
      </c>
    </row>
    <row r="67549" spans="3:9" ht="15" customHeight="1">
      <c r="C67549" s="220" t="str">
        <f t="shared" si="2110"/>
        <v/>
      </c>
      <c r="I67549" s="218" t="str">
        <f t="shared" si="2111"/>
        <v/>
      </c>
    </row>
    <row r="67550" spans="3:9" ht="15" customHeight="1">
      <c r="C67550" s="220" t="str">
        <f t="shared" si="2110"/>
        <v/>
      </c>
      <c r="I67550" s="218" t="str">
        <f t="shared" si="2111"/>
        <v/>
      </c>
    </row>
    <row r="67551" spans="3:9" ht="15" customHeight="1">
      <c r="C67551" s="220" t="str">
        <f t="shared" si="2110"/>
        <v/>
      </c>
      <c r="I67551" s="218" t="str">
        <f t="shared" si="2111"/>
        <v/>
      </c>
    </row>
    <row r="67552" spans="3:9" ht="15" customHeight="1">
      <c r="C67552" s="220" t="str">
        <f t="shared" si="2110"/>
        <v/>
      </c>
      <c r="I67552" s="218" t="str">
        <f t="shared" si="2111"/>
        <v/>
      </c>
    </row>
    <row r="67553" spans="3:9" ht="15" customHeight="1">
      <c r="C67553" s="220" t="str">
        <f t="shared" si="2110"/>
        <v/>
      </c>
      <c r="I67553" s="218" t="str">
        <f t="shared" si="2111"/>
        <v/>
      </c>
    </row>
    <row r="67554" spans="3:9" ht="15" customHeight="1">
      <c r="C67554" s="220" t="str">
        <f t="shared" si="2110"/>
        <v/>
      </c>
      <c r="I67554" s="218" t="str">
        <f t="shared" si="2111"/>
        <v/>
      </c>
    </row>
    <row r="67555" spans="3:9" ht="15" customHeight="1">
      <c r="C67555" s="220" t="str">
        <f t="shared" si="2110"/>
        <v/>
      </c>
      <c r="I67555" s="218" t="str">
        <f t="shared" si="2111"/>
        <v/>
      </c>
    </row>
    <row r="67556" spans="3:9" ht="15" customHeight="1">
      <c r="C67556" s="220" t="str">
        <f t="shared" si="2110"/>
        <v/>
      </c>
      <c r="I67556" s="218" t="str">
        <f t="shared" si="2111"/>
        <v/>
      </c>
    </row>
    <row r="67557" spans="3:9" ht="15" customHeight="1">
      <c r="C67557" s="220" t="str">
        <f t="shared" si="2110"/>
        <v/>
      </c>
      <c r="I67557" s="218" t="str">
        <f t="shared" si="2111"/>
        <v/>
      </c>
    </row>
    <row r="67558" spans="3:9" ht="15" customHeight="1">
      <c r="C67558" s="220" t="str">
        <f t="shared" si="2110"/>
        <v/>
      </c>
      <c r="I67558" s="218" t="str">
        <f t="shared" si="2111"/>
        <v/>
      </c>
    </row>
    <row r="67559" spans="3:9" ht="15" customHeight="1">
      <c r="C67559" s="220" t="str">
        <f t="shared" si="2110"/>
        <v/>
      </c>
      <c r="I67559" s="218" t="str">
        <f t="shared" si="2111"/>
        <v/>
      </c>
    </row>
    <row r="67560" spans="3:9" ht="15" customHeight="1">
      <c r="C67560" s="220" t="str">
        <f t="shared" si="2110"/>
        <v/>
      </c>
      <c r="I67560" s="218" t="str">
        <f t="shared" si="2111"/>
        <v/>
      </c>
    </row>
    <row r="67561" spans="3:9" ht="15" customHeight="1">
      <c r="C67561" s="220" t="str">
        <f t="shared" si="2110"/>
        <v/>
      </c>
      <c r="I67561" s="218" t="str">
        <f t="shared" si="2111"/>
        <v/>
      </c>
    </row>
    <row r="67562" spans="3:9" ht="15" customHeight="1">
      <c r="C67562" s="220" t="str">
        <f t="shared" si="2110"/>
        <v/>
      </c>
      <c r="I67562" s="218" t="str">
        <f t="shared" si="2111"/>
        <v/>
      </c>
    </row>
    <row r="67563" spans="3:9" ht="15" customHeight="1">
      <c r="C67563" s="220" t="str">
        <f t="shared" si="2110"/>
        <v/>
      </c>
      <c r="I67563" s="218" t="str">
        <f t="shared" si="2111"/>
        <v/>
      </c>
    </row>
    <row r="67564" spans="3:9" ht="15" customHeight="1">
      <c r="C67564" s="220" t="str">
        <f t="shared" si="2110"/>
        <v/>
      </c>
      <c r="I67564" s="218" t="str">
        <f t="shared" si="2111"/>
        <v/>
      </c>
    </row>
    <row r="67565" spans="3:9" ht="15" customHeight="1">
      <c r="C67565" s="220" t="str">
        <f t="shared" si="2110"/>
        <v/>
      </c>
      <c r="I67565" s="218" t="str">
        <f t="shared" si="2111"/>
        <v/>
      </c>
    </row>
    <row r="67566" spans="3:9" ht="15" customHeight="1">
      <c r="C67566" s="220" t="str">
        <f t="shared" si="2110"/>
        <v/>
      </c>
      <c r="I67566" s="218" t="str">
        <f t="shared" si="2111"/>
        <v/>
      </c>
    </row>
    <row r="67567" spans="3:9" ht="15" customHeight="1">
      <c r="C67567" s="220" t="str">
        <f t="shared" si="2110"/>
        <v/>
      </c>
      <c r="I67567" s="218" t="str">
        <f t="shared" si="2111"/>
        <v/>
      </c>
    </row>
    <row r="67568" spans="3:9" ht="15" customHeight="1">
      <c r="C67568" s="220" t="str">
        <f t="shared" si="2110"/>
        <v/>
      </c>
      <c r="I67568" s="218" t="str">
        <f t="shared" si="2111"/>
        <v/>
      </c>
    </row>
    <row r="67569" spans="3:9" ht="15" customHeight="1">
      <c r="C67569" s="220" t="str">
        <f t="shared" si="2110"/>
        <v/>
      </c>
      <c r="I67569" s="218" t="str">
        <f t="shared" si="2111"/>
        <v/>
      </c>
    </row>
    <row r="67570" spans="3:9" ht="15" customHeight="1">
      <c r="C67570" s="220" t="str">
        <f t="shared" si="2110"/>
        <v/>
      </c>
      <c r="I67570" s="218" t="str">
        <f t="shared" si="2111"/>
        <v/>
      </c>
    </row>
    <row r="67571" spans="3:9" ht="15" customHeight="1">
      <c r="C67571" s="220" t="str">
        <f t="shared" si="2110"/>
        <v/>
      </c>
      <c r="I67571" s="218" t="str">
        <f t="shared" si="2111"/>
        <v/>
      </c>
    </row>
    <row r="67572" spans="3:9" ht="15" customHeight="1">
      <c r="C67572" s="220" t="str">
        <f t="shared" si="2110"/>
        <v/>
      </c>
      <c r="I67572" s="218" t="str">
        <f t="shared" si="2111"/>
        <v/>
      </c>
    </row>
    <row r="67573" spans="3:9" ht="15" customHeight="1">
      <c r="C67573" s="220" t="str">
        <f t="shared" si="2110"/>
        <v/>
      </c>
      <c r="I67573" s="218" t="str">
        <f t="shared" si="2111"/>
        <v/>
      </c>
    </row>
    <row r="67574" spans="3:9" ht="15" customHeight="1">
      <c r="C67574" s="220" t="str">
        <f t="shared" si="2110"/>
        <v/>
      </c>
      <c r="I67574" s="218" t="str">
        <f t="shared" si="2111"/>
        <v/>
      </c>
    </row>
    <row r="67575" spans="3:9" ht="15" customHeight="1">
      <c r="C67575" s="220" t="str">
        <f t="shared" si="2110"/>
        <v/>
      </c>
      <c r="I67575" s="218" t="str">
        <f t="shared" si="2111"/>
        <v/>
      </c>
    </row>
    <row r="67576" spans="3:9" ht="15" customHeight="1">
      <c r="C67576" s="220" t="str">
        <f t="shared" si="2110"/>
        <v/>
      </c>
      <c r="I67576" s="218" t="str">
        <f t="shared" si="2111"/>
        <v/>
      </c>
    </row>
    <row r="67577" spans="3:9" ht="15" customHeight="1">
      <c r="C67577" s="220" t="str">
        <f t="shared" si="2110"/>
        <v/>
      </c>
      <c r="I67577" s="218" t="str">
        <f t="shared" si="2111"/>
        <v/>
      </c>
    </row>
    <row r="67578" spans="3:9" ht="15" customHeight="1">
      <c r="C67578" s="220" t="str">
        <f t="shared" si="2110"/>
        <v/>
      </c>
      <c r="I67578" s="218" t="str">
        <f t="shared" si="2111"/>
        <v/>
      </c>
    </row>
    <row r="67579" spans="3:9" ht="15" customHeight="1">
      <c r="C67579" s="220" t="str">
        <f t="shared" si="2110"/>
        <v/>
      </c>
      <c r="I67579" s="218" t="str">
        <f t="shared" si="2111"/>
        <v/>
      </c>
    </row>
    <row r="67580" spans="3:9" ht="15" customHeight="1">
      <c r="C67580" s="220" t="str">
        <f t="shared" si="2110"/>
        <v/>
      </c>
      <c r="I67580" s="218" t="str">
        <f t="shared" si="2111"/>
        <v/>
      </c>
    </row>
    <row r="67581" spans="3:9" ht="15" customHeight="1">
      <c r="C67581" s="220" t="str">
        <f t="shared" si="2110"/>
        <v/>
      </c>
      <c r="I67581" s="218" t="str">
        <f t="shared" si="2111"/>
        <v/>
      </c>
    </row>
    <row r="67582" spans="3:9" ht="15" customHeight="1">
      <c r="C67582" s="220" t="str">
        <f t="shared" si="2110"/>
        <v/>
      </c>
      <c r="I67582" s="218" t="str">
        <f t="shared" si="2111"/>
        <v/>
      </c>
    </row>
    <row r="67583" spans="3:9" ht="15" customHeight="1">
      <c r="C67583" s="220" t="str">
        <f t="shared" si="2110"/>
        <v/>
      </c>
      <c r="I67583" s="218" t="str">
        <f t="shared" si="2111"/>
        <v/>
      </c>
    </row>
    <row r="67584" spans="3:9" ht="15" customHeight="1">
      <c r="C67584" s="220" t="str">
        <f t="shared" si="2110"/>
        <v/>
      </c>
      <c r="I67584" s="218" t="str">
        <f t="shared" si="2111"/>
        <v/>
      </c>
    </row>
    <row r="67585" spans="3:9" ht="15" customHeight="1">
      <c r="C67585" s="220" t="str">
        <f t="shared" si="2110"/>
        <v/>
      </c>
      <c r="I67585" s="218" t="str">
        <f t="shared" si="2111"/>
        <v/>
      </c>
    </row>
    <row r="67586" spans="3:9" ht="15" customHeight="1">
      <c r="C67586" s="220" t="str">
        <f t="shared" si="2110"/>
        <v/>
      </c>
      <c r="I67586" s="218" t="str">
        <f t="shared" si="2111"/>
        <v/>
      </c>
    </row>
    <row r="67587" spans="3:9" ht="15" customHeight="1">
      <c r="C67587" s="220" t="str">
        <f t="shared" si="2110"/>
        <v/>
      </c>
      <c r="I67587" s="218" t="str">
        <f t="shared" si="2111"/>
        <v/>
      </c>
    </row>
    <row r="67588" spans="3:9" ht="15" customHeight="1">
      <c r="C67588" s="220" t="str">
        <f t="shared" si="2110"/>
        <v/>
      </c>
      <c r="I67588" s="218" t="str">
        <f t="shared" si="2111"/>
        <v/>
      </c>
    </row>
    <row r="67589" spans="3:9" ht="15" customHeight="1">
      <c r="C67589" s="220" t="str">
        <f t="shared" si="2110"/>
        <v/>
      </c>
      <c r="I67589" s="218" t="str">
        <f t="shared" si="2111"/>
        <v/>
      </c>
    </row>
    <row r="67590" spans="3:9" ht="15" customHeight="1">
      <c r="C67590" s="220" t="str">
        <f t="shared" ref="C67590:C67653" si="2112">IF(B67590="","",MONTH(B67590))</f>
        <v/>
      </c>
      <c r="I67590" s="218" t="str">
        <f t="shared" ref="I67590:I67653" si="2113">IF(H67590="","",IF(E67590="","Não deixe campos em branco, a planilha resumo de custos e despesas necessita deles para funcionar",IF(F67590="","Não deixe campos em branco, a planilha resumo de custos e despesas necessita deles para funcionar",IF(G67590="","Não deixe campos em branco, a planilha resumo de custos e despesas necessita deles para funcionar",""))))</f>
        <v/>
      </c>
    </row>
    <row r="67591" spans="3:9" ht="15" customHeight="1">
      <c r="C67591" s="220" t="str">
        <f t="shared" si="2112"/>
        <v/>
      </c>
      <c r="I67591" s="218" t="str">
        <f t="shared" si="2113"/>
        <v/>
      </c>
    </row>
    <row r="67592" spans="3:9" ht="15" customHeight="1">
      <c r="C67592" s="220" t="str">
        <f t="shared" si="2112"/>
        <v/>
      </c>
      <c r="I67592" s="218" t="str">
        <f t="shared" si="2113"/>
        <v/>
      </c>
    </row>
    <row r="67593" spans="3:9" ht="15" customHeight="1">
      <c r="C67593" s="220" t="str">
        <f t="shared" si="2112"/>
        <v/>
      </c>
      <c r="I67593" s="218" t="str">
        <f t="shared" si="2113"/>
        <v/>
      </c>
    </row>
    <row r="67594" spans="3:9" ht="15" customHeight="1">
      <c r="C67594" s="220" t="str">
        <f t="shared" si="2112"/>
        <v/>
      </c>
      <c r="I67594" s="218" t="str">
        <f t="shared" si="2113"/>
        <v/>
      </c>
    </row>
    <row r="67595" spans="3:9" ht="15" customHeight="1">
      <c r="C67595" s="220" t="str">
        <f t="shared" si="2112"/>
        <v/>
      </c>
      <c r="I67595" s="218" t="str">
        <f t="shared" si="2113"/>
        <v/>
      </c>
    </row>
    <row r="67596" spans="3:9" ht="15" customHeight="1">
      <c r="C67596" s="220" t="str">
        <f t="shared" si="2112"/>
        <v/>
      </c>
      <c r="I67596" s="218" t="str">
        <f t="shared" si="2113"/>
        <v/>
      </c>
    </row>
    <row r="67597" spans="3:9" ht="15" customHeight="1">
      <c r="C67597" s="220" t="str">
        <f t="shared" si="2112"/>
        <v/>
      </c>
      <c r="I67597" s="218" t="str">
        <f t="shared" si="2113"/>
        <v/>
      </c>
    </row>
    <row r="67598" spans="3:9" ht="15" customHeight="1">
      <c r="C67598" s="220" t="str">
        <f t="shared" si="2112"/>
        <v/>
      </c>
      <c r="I67598" s="218" t="str">
        <f t="shared" si="2113"/>
        <v/>
      </c>
    </row>
    <row r="67599" spans="3:9" ht="15" customHeight="1">
      <c r="C67599" s="220" t="str">
        <f t="shared" si="2112"/>
        <v/>
      </c>
      <c r="I67599" s="218" t="str">
        <f t="shared" si="2113"/>
        <v/>
      </c>
    </row>
    <row r="67600" spans="3:9" ht="15" customHeight="1">
      <c r="C67600" s="220" t="str">
        <f t="shared" si="2112"/>
        <v/>
      </c>
      <c r="I67600" s="218" t="str">
        <f t="shared" si="2113"/>
        <v/>
      </c>
    </row>
    <row r="67601" spans="3:9" ht="15" customHeight="1">
      <c r="C67601" s="220" t="str">
        <f t="shared" si="2112"/>
        <v/>
      </c>
      <c r="I67601" s="218" t="str">
        <f t="shared" si="2113"/>
        <v/>
      </c>
    </row>
    <row r="67602" spans="3:9" ht="15" customHeight="1">
      <c r="C67602" s="220" t="str">
        <f t="shared" si="2112"/>
        <v/>
      </c>
      <c r="I67602" s="218" t="str">
        <f t="shared" si="2113"/>
        <v/>
      </c>
    </row>
    <row r="67603" spans="3:9" ht="15" customHeight="1">
      <c r="C67603" s="220" t="str">
        <f t="shared" si="2112"/>
        <v/>
      </c>
      <c r="I67603" s="218" t="str">
        <f t="shared" si="2113"/>
        <v/>
      </c>
    </row>
    <row r="67604" spans="3:9" ht="15" customHeight="1">
      <c r="C67604" s="220" t="str">
        <f t="shared" si="2112"/>
        <v/>
      </c>
      <c r="I67604" s="218" t="str">
        <f t="shared" si="2113"/>
        <v/>
      </c>
    </row>
    <row r="67605" spans="3:9" ht="15" customHeight="1">
      <c r="C67605" s="220" t="str">
        <f t="shared" si="2112"/>
        <v/>
      </c>
      <c r="I67605" s="218" t="str">
        <f t="shared" si="2113"/>
        <v/>
      </c>
    </row>
    <row r="67606" spans="3:9" ht="15" customHeight="1">
      <c r="C67606" s="220" t="str">
        <f t="shared" si="2112"/>
        <v/>
      </c>
      <c r="I67606" s="218" t="str">
        <f t="shared" si="2113"/>
        <v/>
      </c>
    </row>
    <row r="67607" spans="3:9" ht="15" customHeight="1">
      <c r="C67607" s="220" t="str">
        <f t="shared" si="2112"/>
        <v/>
      </c>
      <c r="I67607" s="218" t="str">
        <f t="shared" si="2113"/>
        <v/>
      </c>
    </row>
    <row r="67608" spans="3:9" ht="15" customHeight="1">
      <c r="C67608" s="220" t="str">
        <f t="shared" si="2112"/>
        <v/>
      </c>
      <c r="I67608" s="218" t="str">
        <f t="shared" si="2113"/>
        <v/>
      </c>
    </row>
    <row r="67609" spans="3:9" ht="15" customHeight="1">
      <c r="C67609" s="220" t="str">
        <f t="shared" si="2112"/>
        <v/>
      </c>
      <c r="I67609" s="218" t="str">
        <f t="shared" si="2113"/>
        <v/>
      </c>
    </row>
    <row r="67610" spans="3:9" ht="15" customHeight="1">
      <c r="C67610" s="220" t="str">
        <f t="shared" si="2112"/>
        <v/>
      </c>
      <c r="I67610" s="218" t="str">
        <f t="shared" si="2113"/>
        <v/>
      </c>
    </row>
    <row r="67611" spans="3:9" ht="15" customHeight="1">
      <c r="C67611" s="220" t="str">
        <f t="shared" si="2112"/>
        <v/>
      </c>
      <c r="I67611" s="218" t="str">
        <f t="shared" si="2113"/>
        <v/>
      </c>
    </row>
    <row r="67612" spans="3:9" ht="15" customHeight="1">
      <c r="C67612" s="220" t="str">
        <f t="shared" si="2112"/>
        <v/>
      </c>
      <c r="I67612" s="218" t="str">
        <f t="shared" si="2113"/>
        <v/>
      </c>
    </row>
    <row r="67613" spans="3:9" ht="15" customHeight="1">
      <c r="C67613" s="220" t="str">
        <f t="shared" si="2112"/>
        <v/>
      </c>
      <c r="I67613" s="218" t="str">
        <f t="shared" si="2113"/>
        <v/>
      </c>
    </row>
    <row r="67614" spans="3:9" ht="15" customHeight="1">
      <c r="C67614" s="220" t="str">
        <f t="shared" si="2112"/>
        <v/>
      </c>
      <c r="I67614" s="218" t="str">
        <f t="shared" si="2113"/>
        <v/>
      </c>
    </row>
    <row r="67615" spans="3:9" ht="15" customHeight="1">
      <c r="C67615" s="220" t="str">
        <f t="shared" si="2112"/>
        <v/>
      </c>
      <c r="I67615" s="218" t="str">
        <f t="shared" si="2113"/>
        <v/>
      </c>
    </row>
    <row r="67616" spans="3:9" ht="15" customHeight="1">
      <c r="C67616" s="220" t="str">
        <f t="shared" si="2112"/>
        <v/>
      </c>
      <c r="I67616" s="218" t="str">
        <f t="shared" si="2113"/>
        <v/>
      </c>
    </row>
    <row r="67617" spans="3:9" ht="15" customHeight="1">
      <c r="C67617" s="220" t="str">
        <f t="shared" si="2112"/>
        <v/>
      </c>
      <c r="I67617" s="218" t="str">
        <f t="shared" si="2113"/>
        <v/>
      </c>
    </row>
    <row r="67618" spans="3:9" ht="15" customHeight="1">
      <c r="C67618" s="220" t="str">
        <f t="shared" si="2112"/>
        <v/>
      </c>
      <c r="I67618" s="218" t="str">
        <f t="shared" si="2113"/>
        <v/>
      </c>
    </row>
    <row r="67619" spans="3:9" ht="15" customHeight="1">
      <c r="C67619" s="220" t="str">
        <f t="shared" si="2112"/>
        <v/>
      </c>
      <c r="I67619" s="218" t="str">
        <f t="shared" si="2113"/>
        <v/>
      </c>
    </row>
    <row r="67620" spans="3:9" ht="15" customHeight="1">
      <c r="C67620" s="220" t="str">
        <f t="shared" si="2112"/>
        <v/>
      </c>
      <c r="I67620" s="218" t="str">
        <f t="shared" si="2113"/>
        <v/>
      </c>
    </row>
    <row r="67621" spans="3:9" ht="15" customHeight="1">
      <c r="C67621" s="220" t="str">
        <f t="shared" si="2112"/>
        <v/>
      </c>
      <c r="I67621" s="218" t="str">
        <f t="shared" si="2113"/>
        <v/>
      </c>
    </row>
    <row r="67622" spans="3:9" ht="15" customHeight="1">
      <c r="C67622" s="220" t="str">
        <f t="shared" si="2112"/>
        <v/>
      </c>
      <c r="I67622" s="218" t="str">
        <f t="shared" si="2113"/>
        <v/>
      </c>
    </row>
    <row r="67623" spans="3:9" ht="15" customHeight="1">
      <c r="C67623" s="220" t="str">
        <f t="shared" si="2112"/>
        <v/>
      </c>
      <c r="I67623" s="218" t="str">
        <f t="shared" si="2113"/>
        <v/>
      </c>
    </row>
    <row r="67624" spans="3:9" ht="15" customHeight="1">
      <c r="C67624" s="220" t="str">
        <f t="shared" si="2112"/>
        <v/>
      </c>
      <c r="I67624" s="218" t="str">
        <f t="shared" si="2113"/>
        <v/>
      </c>
    </row>
    <row r="67625" spans="3:9" ht="15" customHeight="1">
      <c r="C67625" s="220" t="str">
        <f t="shared" si="2112"/>
        <v/>
      </c>
      <c r="I67625" s="218" t="str">
        <f t="shared" si="2113"/>
        <v/>
      </c>
    </row>
    <row r="67626" spans="3:9" ht="15" customHeight="1">
      <c r="C67626" s="220" t="str">
        <f t="shared" si="2112"/>
        <v/>
      </c>
      <c r="I67626" s="218" t="str">
        <f t="shared" si="2113"/>
        <v/>
      </c>
    </row>
    <row r="67627" spans="3:9" ht="15" customHeight="1">
      <c r="C67627" s="220" t="str">
        <f t="shared" si="2112"/>
        <v/>
      </c>
      <c r="I67627" s="218" t="str">
        <f t="shared" si="2113"/>
        <v/>
      </c>
    </row>
    <row r="67628" spans="3:9" ht="15" customHeight="1">
      <c r="C67628" s="220" t="str">
        <f t="shared" si="2112"/>
        <v/>
      </c>
      <c r="I67628" s="218" t="str">
        <f t="shared" si="2113"/>
        <v/>
      </c>
    </row>
    <row r="67629" spans="3:9" ht="15" customHeight="1">
      <c r="C67629" s="220" t="str">
        <f t="shared" si="2112"/>
        <v/>
      </c>
      <c r="I67629" s="218" t="str">
        <f t="shared" si="2113"/>
        <v/>
      </c>
    </row>
    <row r="67630" spans="3:9" ht="15" customHeight="1">
      <c r="C67630" s="220" t="str">
        <f t="shared" si="2112"/>
        <v/>
      </c>
      <c r="I67630" s="218" t="str">
        <f t="shared" si="2113"/>
        <v/>
      </c>
    </row>
    <row r="67631" spans="3:9" ht="15" customHeight="1">
      <c r="C67631" s="220" t="str">
        <f t="shared" si="2112"/>
        <v/>
      </c>
      <c r="I67631" s="218" t="str">
        <f t="shared" si="2113"/>
        <v/>
      </c>
    </row>
    <row r="67632" spans="3:9" ht="15" customHeight="1">
      <c r="C67632" s="220" t="str">
        <f t="shared" si="2112"/>
        <v/>
      </c>
      <c r="I67632" s="218" t="str">
        <f t="shared" si="2113"/>
        <v/>
      </c>
    </row>
    <row r="67633" spans="3:9" ht="15" customHeight="1">
      <c r="C67633" s="220" t="str">
        <f t="shared" si="2112"/>
        <v/>
      </c>
      <c r="I67633" s="218" t="str">
        <f t="shared" si="2113"/>
        <v/>
      </c>
    </row>
    <row r="67634" spans="3:9" ht="15" customHeight="1">
      <c r="C67634" s="220" t="str">
        <f t="shared" si="2112"/>
        <v/>
      </c>
      <c r="I67634" s="218" t="str">
        <f t="shared" si="2113"/>
        <v/>
      </c>
    </row>
    <row r="67635" spans="3:9" ht="15" customHeight="1">
      <c r="C67635" s="220" t="str">
        <f t="shared" si="2112"/>
        <v/>
      </c>
      <c r="I67635" s="218" t="str">
        <f t="shared" si="2113"/>
        <v/>
      </c>
    </row>
    <row r="67636" spans="3:9" ht="15" customHeight="1">
      <c r="C67636" s="220" t="str">
        <f t="shared" si="2112"/>
        <v/>
      </c>
      <c r="I67636" s="218" t="str">
        <f t="shared" si="2113"/>
        <v/>
      </c>
    </row>
    <row r="67637" spans="3:9" ht="15" customHeight="1">
      <c r="C67637" s="220" t="str">
        <f t="shared" si="2112"/>
        <v/>
      </c>
      <c r="I67637" s="218" t="str">
        <f t="shared" si="2113"/>
        <v/>
      </c>
    </row>
    <row r="67638" spans="3:9" ht="15" customHeight="1">
      <c r="C67638" s="220" t="str">
        <f t="shared" si="2112"/>
        <v/>
      </c>
      <c r="I67638" s="218" t="str">
        <f t="shared" si="2113"/>
        <v/>
      </c>
    </row>
    <row r="67639" spans="3:9" ht="15" customHeight="1">
      <c r="C67639" s="220" t="str">
        <f t="shared" si="2112"/>
        <v/>
      </c>
      <c r="I67639" s="218" t="str">
        <f t="shared" si="2113"/>
        <v/>
      </c>
    </row>
    <row r="67640" spans="3:9" ht="15" customHeight="1">
      <c r="C67640" s="220" t="str">
        <f t="shared" si="2112"/>
        <v/>
      </c>
      <c r="I67640" s="218" t="str">
        <f t="shared" si="2113"/>
        <v/>
      </c>
    </row>
    <row r="67641" spans="3:9" ht="15" customHeight="1">
      <c r="C67641" s="220" t="str">
        <f t="shared" si="2112"/>
        <v/>
      </c>
      <c r="I67641" s="218" t="str">
        <f t="shared" si="2113"/>
        <v/>
      </c>
    </row>
    <row r="67642" spans="3:9" ht="15" customHeight="1">
      <c r="C67642" s="220" t="str">
        <f t="shared" si="2112"/>
        <v/>
      </c>
      <c r="I67642" s="218" t="str">
        <f t="shared" si="2113"/>
        <v/>
      </c>
    </row>
    <row r="67643" spans="3:9" ht="15" customHeight="1">
      <c r="C67643" s="220" t="str">
        <f t="shared" si="2112"/>
        <v/>
      </c>
      <c r="I67643" s="218" t="str">
        <f t="shared" si="2113"/>
        <v/>
      </c>
    </row>
    <row r="67644" spans="3:9" ht="15" customHeight="1">
      <c r="C67644" s="220" t="str">
        <f t="shared" si="2112"/>
        <v/>
      </c>
      <c r="I67644" s="218" t="str">
        <f t="shared" si="2113"/>
        <v/>
      </c>
    </row>
    <row r="67645" spans="3:9" ht="15" customHeight="1">
      <c r="C67645" s="220" t="str">
        <f t="shared" si="2112"/>
        <v/>
      </c>
      <c r="I67645" s="218" t="str">
        <f t="shared" si="2113"/>
        <v/>
      </c>
    </row>
    <row r="67646" spans="3:9" ht="15" customHeight="1">
      <c r="C67646" s="220" t="str">
        <f t="shared" si="2112"/>
        <v/>
      </c>
      <c r="I67646" s="218" t="str">
        <f t="shared" si="2113"/>
        <v/>
      </c>
    </row>
    <row r="67647" spans="3:9" ht="15" customHeight="1">
      <c r="C67647" s="220" t="str">
        <f t="shared" si="2112"/>
        <v/>
      </c>
      <c r="I67647" s="218" t="str">
        <f t="shared" si="2113"/>
        <v/>
      </c>
    </row>
    <row r="67648" spans="3:9" ht="15" customHeight="1">
      <c r="C67648" s="220" t="str">
        <f t="shared" si="2112"/>
        <v/>
      </c>
      <c r="I67648" s="218" t="str">
        <f t="shared" si="2113"/>
        <v/>
      </c>
    </row>
    <row r="67649" spans="3:9" ht="15" customHeight="1">
      <c r="C67649" s="220" t="str">
        <f t="shared" si="2112"/>
        <v/>
      </c>
      <c r="I67649" s="218" t="str">
        <f t="shared" si="2113"/>
        <v/>
      </c>
    </row>
    <row r="67650" spans="3:9" ht="15" customHeight="1">
      <c r="C67650" s="220" t="str">
        <f t="shared" si="2112"/>
        <v/>
      </c>
      <c r="I67650" s="218" t="str">
        <f t="shared" si="2113"/>
        <v/>
      </c>
    </row>
    <row r="67651" spans="3:9" ht="15" customHeight="1">
      <c r="C67651" s="220" t="str">
        <f t="shared" si="2112"/>
        <v/>
      </c>
      <c r="I67651" s="218" t="str">
        <f t="shared" si="2113"/>
        <v/>
      </c>
    </row>
    <row r="67652" spans="3:9" ht="15" customHeight="1">
      <c r="C67652" s="220" t="str">
        <f t="shared" si="2112"/>
        <v/>
      </c>
      <c r="I67652" s="218" t="str">
        <f t="shared" si="2113"/>
        <v/>
      </c>
    </row>
    <row r="67653" spans="3:9" ht="15" customHeight="1">
      <c r="C67653" s="220" t="str">
        <f t="shared" si="2112"/>
        <v/>
      </c>
      <c r="I67653" s="218" t="str">
        <f t="shared" si="2113"/>
        <v/>
      </c>
    </row>
    <row r="67654" spans="3:9" ht="15" customHeight="1">
      <c r="C67654" s="220" t="str">
        <f t="shared" ref="C67654:C67717" si="2114">IF(B67654="","",MONTH(B67654))</f>
        <v/>
      </c>
      <c r="I67654" s="218" t="str">
        <f t="shared" ref="I67654:I67717" si="2115">IF(H67654="","",IF(E67654="","Não deixe campos em branco, a planilha resumo de custos e despesas necessita deles para funcionar",IF(F67654="","Não deixe campos em branco, a planilha resumo de custos e despesas necessita deles para funcionar",IF(G67654="","Não deixe campos em branco, a planilha resumo de custos e despesas necessita deles para funcionar",""))))</f>
        <v/>
      </c>
    </row>
    <row r="67655" spans="3:9" ht="15" customHeight="1">
      <c r="C67655" s="220" t="str">
        <f t="shared" si="2114"/>
        <v/>
      </c>
      <c r="I67655" s="218" t="str">
        <f t="shared" si="2115"/>
        <v/>
      </c>
    </row>
    <row r="67656" spans="3:9" ht="15" customHeight="1">
      <c r="C67656" s="220" t="str">
        <f t="shared" si="2114"/>
        <v/>
      </c>
      <c r="I67656" s="218" t="str">
        <f t="shared" si="2115"/>
        <v/>
      </c>
    </row>
    <row r="67657" spans="3:9" ht="15" customHeight="1">
      <c r="C67657" s="220" t="str">
        <f t="shared" si="2114"/>
        <v/>
      </c>
      <c r="I67657" s="218" t="str">
        <f t="shared" si="2115"/>
        <v/>
      </c>
    </row>
    <row r="67658" spans="3:9" ht="15" customHeight="1">
      <c r="C67658" s="220" t="str">
        <f t="shared" si="2114"/>
        <v/>
      </c>
      <c r="I67658" s="218" t="str">
        <f t="shared" si="2115"/>
        <v/>
      </c>
    </row>
    <row r="67659" spans="3:9" ht="15" customHeight="1">
      <c r="C67659" s="220" t="str">
        <f t="shared" si="2114"/>
        <v/>
      </c>
      <c r="I67659" s="218" t="str">
        <f t="shared" si="2115"/>
        <v/>
      </c>
    </row>
    <row r="67660" spans="3:9" ht="15" customHeight="1">
      <c r="C67660" s="220" t="str">
        <f t="shared" si="2114"/>
        <v/>
      </c>
      <c r="I67660" s="218" t="str">
        <f t="shared" si="2115"/>
        <v/>
      </c>
    </row>
    <row r="67661" spans="3:9" ht="15" customHeight="1">
      <c r="C67661" s="220" t="str">
        <f t="shared" si="2114"/>
        <v/>
      </c>
      <c r="I67661" s="218" t="str">
        <f t="shared" si="2115"/>
        <v/>
      </c>
    </row>
    <row r="67662" spans="3:9" ht="15" customHeight="1">
      <c r="C67662" s="220" t="str">
        <f t="shared" si="2114"/>
        <v/>
      </c>
      <c r="I67662" s="218" t="str">
        <f t="shared" si="2115"/>
        <v/>
      </c>
    </row>
    <row r="67663" spans="3:9" ht="15" customHeight="1">
      <c r="C67663" s="220" t="str">
        <f t="shared" si="2114"/>
        <v/>
      </c>
      <c r="I67663" s="218" t="str">
        <f t="shared" si="2115"/>
        <v/>
      </c>
    </row>
    <row r="67664" spans="3:9" ht="15" customHeight="1">
      <c r="C67664" s="220" t="str">
        <f t="shared" si="2114"/>
        <v/>
      </c>
      <c r="I67664" s="218" t="str">
        <f t="shared" si="2115"/>
        <v/>
      </c>
    </row>
    <row r="67665" spans="3:9" ht="15" customHeight="1">
      <c r="C67665" s="220" t="str">
        <f t="shared" si="2114"/>
        <v/>
      </c>
      <c r="I67665" s="218" t="str">
        <f t="shared" si="2115"/>
        <v/>
      </c>
    </row>
    <row r="67666" spans="3:9" ht="15" customHeight="1">
      <c r="C67666" s="220" t="str">
        <f t="shared" si="2114"/>
        <v/>
      </c>
      <c r="I67666" s="218" t="str">
        <f t="shared" si="2115"/>
        <v/>
      </c>
    </row>
    <row r="67667" spans="3:9" ht="15" customHeight="1">
      <c r="C67667" s="220" t="str">
        <f t="shared" si="2114"/>
        <v/>
      </c>
      <c r="I67667" s="218" t="str">
        <f t="shared" si="2115"/>
        <v/>
      </c>
    </row>
    <row r="67668" spans="3:9" ht="15" customHeight="1">
      <c r="C67668" s="220" t="str">
        <f t="shared" si="2114"/>
        <v/>
      </c>
      <c r="I67668" s="218" t="str">
        <f t="shared" si="2115"/>
        <v/>
      </c>
    </row>
    <row r="67669" spans="3:9" ht="15" customHeight="1">
      <c r="C67669" s="220" t="str">
        <f t="shared" si="2114"/>
        <v/>
      </c>
      <c r="I67669" s="218" t="str">
        <f t="shared" si="2115"/>
        <v/>
      </c>
    </row>
    <row r="67670" spans="3:9" ht="15" customHeight="1">
      <c r="C67670" s="220" t="str">
        <f t="shared" si="2114"/>
        <v/>
      </c>
      <c r="I67670" s="218" t="str">
        <f t="shared" si="2115"/>
        <v/>
      </c>
    </row>
    <row r="67671" spans="3:9" ht="15" customHeight="1">
      <c r="C67671" s="220" t="str">
        <f t="shared" si="2114"/>
        <v/>
      </c>
      <c r="I67671" s="218" t="str">
        <f t="shared" si="2115"/>
        <v/>
      </c>
    </row>
    <row r="67672" spans="3:9" ht="15" customHeight="1">
      <c r="C67672" s="220" t="str">
        <f t="shared" si="2114"/>
        <v/>
      </c>
      <c r="I67672" s="218" t="str">
        <f t="shared" si="2115"/>
        <v/>
      </c>
    </row>
    <row r="67673" spans="3:9" ht="15" customHeight="1">
      <c r="C67673" s="220" t="str">
        <f t="shared" si="2114"/>
        <v/>
      </c>
      <c r="I67673" s="218" t="str">
        <f t="shared" si="2115"/>
        <v/>
      </c>
    </row>
    <row r="67674" spans="3:9" ht="15" customHeight="1">
      <c r="C67674" s="220" t="str">
        <f t="shared" si="2114"/>
        <v/>
      </c>
      <c r="I67674" s="218" t="str">
        <f t="shared" si="2115"/>
        <v/>
      </c>
    </row>
    <row r="67675" spans="3:9" ht="15" customHeight="1">
      <c r="C67675" s="220" t="str">
        <f t="shared" si="2114"/>
        <v/>
      </c>
      <c r="I67675" s="218" t="str">
        <f t="shared" si="2115"/>
        <v/>
      </c>
    </row>
    <row r="67676" spans="3:9" ht="15" customHeight="1">
      <c r="C67676" s="220" t="str">
        <f t="shared" si="2114"/>
        <v/>
      </c>
      <c r="I67676" s="218" t="str">
        <f t="shared" si="2115"/>
        <v/>
      </c>
    </row>
    <row r="67677" spans="3:9" ht="15" customHeight="1">
      <c r="C67677" s="220" t="str">
        <f t="shared" si="2114"/>
        <v/>
      </c>
      <c r="I67677" s="218" t="str">
        <f t="shared" si="2115"/>
        <v/>
      </c>
    </row>
    <row r="67678" spans="3:9" ht="15" customHeight="1">
      <c r="C67678" s="220" t="str">
        <f t="shared" si="2114"/>
        <v/>
      </c>
      <c r="I67678" s="218" t="str">
        <f t="shared" si="2115"/>
        <v/>
      </c>
    </row>
    <row r="67679" spans="3:9" ht="15" customHeight="1">
      <c r="C67679" s="220" t="str">
        <f t="shared" si="2114"/>
        <v/>
      </c>
      <c r="I67679" s="218" t="str">
        <f t="shared" si="2115"/>
        <v/>
      </c>
    </row>
    <row r="67680" spans="3:9" ht="15" customHeight="1">
      <c r="C67680" s="220" t="str">
        <f t="shared" si="2114"/>
        <v/>
      </c>
      <c r="I67680" s="218" t="str">
        <f t="shared" si="2115"/>
        <v/>
      </c>
    </row>
    <row r="67681" spans="3:9" ht="15" customHeight="1">
      <c r="C67681" s="220" t="str">
        <f t="shared" si="2114"/>
        <v/>
      </c>
      <c r="I67681" s="218" t="str">
        <f t="shared" si="2115"/>
        <v/>
      </c>
    </row>
    <row r="67682" spans="3:9" ht="15" customHeight="1">
      <c r="C67682" s="220" t="str">
        <f t="shared" si="2114"/>
        <v/>
      </c>
      <c r="I67682" s="218" t="str">
        <f t="shared" si="2115"/>
        <v/>
      </c>
    </row>
    <row r="67683" spans="3:9" ht="15" customHeight="1">
      <c r="C67683" s="220" t="str">
        <f t="shared" si="2114"/>
        <v/>
      </c>
      <c r="I67683" s="218" t="str">
        <f t="shared" si="2115"/>
        <v/>
      </c>
    </row>
    <row r="67684" spans="3:9" ht="15" customHeight="1">
      <c r="C67684" s="220" t="str">
        <f t="shared" si="2114"/>
        <v/>
      </c>
      <c r="I67684" s="218" t="str">
        <f t="shared" si="2115"/>
        <v/>
      </c>
    </row>
    <row r="67685" spans="3:9" ht="15" customHeight="1">
      <c r="C67685" s="220" t="str">
        <f t="shared" si="2114"/>
        <v/>
      </c>
      <c r="I67685" s="218" t="str">
        <f t="shared" si="2115"/>
        <v/>
      </c>
    </row>
    <row r="67686" spans="3:9" ht="15" customHeight="1">
      <c r="C67686" s="220" t="str">
        <f t="shared" si="2114"/>
        <v/>
      </c>
      <c r="I67686" s="218" t="str">
        <f t="shared" si="2115"/>
        <v/>
      </c>
    </row>
    <row r="67687" spans="3:9" ht="15" customHeight="1">
      <c r="C67687" s="220" t="str">
        <f t="shared" si="2114"/>
        <v/>
      </c>
      <c r="I67687" s="218" t="str">
        <f t="shared" si="2115"/>
        <v/>
      </c>
    </row>
    <row r="67688" spans="3:9" ht="15" customHeight="1">
      <c r="C67688" s="220" t="str">
        <f t="shared" si="2114"/>
        <v/>
      </c>
      <c r="I67688" s="218" t="str">
        <f t="shared" si="2115"/>
        <v/>
      </c>
    </row>
    <row r="67689" spans="3:9" ht="15" customHeight="1">
      <c r="C67689" s="220" t="str">
        <f t="shared" si="2114"/>
        <v/>
      </c>
      <c r="I67689" s="218" t="str">
        <f t="shared" si="2115"/>
        <v/>
      </c>
    </row>
    <row r="67690" spans="3:9" ht="15" customHeight="1">
      <c r="C67690" s="220" t="str">
        <f t="shared" si="2114"/>
        <v/>
      </c>
      <c r="I67690" s="218" t="str">
        <f t="shared" si="2115"/>
        <v/>
      </c>
    </row>
    <row r="67691" spans="3:9" ht="15" customHeight="1">
      <c r="C67691" s="220" t="str">
        <f t="shared" si="2114"/>
        <v/>
      </c>
      <c r="I67691" s="218" t="str">
        <f t="shared" si="2115"/>
        <v/>
      </c>
    </row>
    <row r="67692" spans="3:9" ht="15" customHeight="1">
      <c r="C67692" s="220" t="str">
        <f t="shared" si="2114"/>
        <v/>
      </c>
      <c r="I67692" s="218" t="str">
        <f t="shared" si="2115"/>
        <v/>
      </c>
    </row>
    <row r="67693" spans="3:9" ht="15" customHeight="1">
      <c r="C67693" s="220" t="str">
        <f t="shared" si="2114"/>
        <v/>
      </c>
      <c r="I67693" s="218" t="str">
        <f t="shared" si="2115"/>
        <v/>
      </c>
    </row>
    <row r="67694" spans="3:9" ht="15" customHeight="1">
      <c r="C67694" s="220" t="str">
        <f t="shared" si="2114"/>
        <v/>
      </c>
      <c r="I67694" s="218" t="str">
        <f t="shared" si="2115"/>
        <v/>
      </c>
    </row>
    <row r="67695" spans="3:9" ht="15" customHeight="1">
      <c r="C67695" s="220" t="str">
        <f t="shared" si="2114"/>
        <v/>
      </c>
      <c r="I67695" s="218" t="str">
        <f t="shared" si="2115"/>
        <v/>
      </c>
    </row>
    <row r="67696" spans="3:9" ht="15" customHeight="1">
      <c r="C67696" s="220" t="str">
        <f t="shared" si="2114"/>
        <v/>
      </c>
      <c r="I67696" s="218" t="str">
        <f t="shared" si="2115"/>
        <v/>
      </c>
    </row>
    <row r="67697" spans="3:9" ht="15" customHeight="1">
      <c r="C67697" s="220" t="str">
        <f t="shared" si="2114"/>
        <v/>
      </c>
      <c r="I67697" s="218" t="str">
        <f t="shared" si="2115"/>
        <v/>
      </c>
    </row>
    <row r="67698" spans="3:9" ht="15" customHeight="1">
      <c r="C67698" s="220" t="str">
        <f t="shared" si="2114"/>
        <v/>
      </c>
      <c r="I67698" s="218" t="str">
        <f t="shared" si="2115"/>
        <v/>
      </c>
    </row>
    <row r="67699" spans="3:9" ht="15" customHeight="1">
      <c r="C67699" s="220" t="str">
        <f t="shared" si="2114"/>
        <v/>
      </c>
      <c r="I67699" s="218" t="str">
        <f t="shared" si="2115"/>
        <v/>
      </c>
    </row>
    <row r="67700" spans="3:9" ht="15" customHeight="1">
      <c r="C67700" s="220" t="str">
        <f t="shared" si="2114"/>
        <v/>
      </c>
      <c r="I67700" s="218" t="str">
        <f t="shared" si="2115"/>
        <v/>
      </c>
    </row>
    <row r="67701" spans="3:9" ht="15" customHeight="1">
      <c r="C67701" s="220" t="str">
        <f t="shared" si="2114"/>
        <v/>
      </c>
      <c r="I67701" s="218" t="str">
        <f t="shared" si="2115"/>
        <v/>
      </c>
    </row>
    <row r="67702" spans="3:9" ht="15" customHeight="1">
      <c r="C67702" s="220" t="str">
        <f t="shared" si="2114"/>
        <v/>
      </c>
      <c r="I67702" s="218" t="str">
        <f t="shared" si="2115"/>
        <v/>
      </c>
    </row>
    <row r="67703" spans="3:9" ht="15" customHeight="1">
      <c r="C67703" s="220" t="str">
        <f t="shared" si="2114"/>
        <v/>
      </c>
      <c r="I67703" s="218" t="str">
        <f t="shared" si="2115"/>
        <v/>
      </c>
    </row>
    <row r="67704" spans="3:9" ht="15" customHeight="1">
      <c r="C67704" s="220" t="str">
        <f t="shared" si="2114"/>
        <v/>
      </c>
      <c r="I67704" s="218" t="str">
        <f t="shared" si="2115"/>
        <v/>
      </c>
    </row>
    <row r="67705" spans="3:9" ht="15" customHeight="1">
      <c r="C67705" s="220" t="str">
        <f t="shared" si="2114"/>
        <v/>
      </c>
      <c r="I67705" s="218" t="str">
        <f t="shared" si="2115"/>
        <v/>
      </c>
    </row>
    <row r="67706" spans="3:9" ht="15" customHeight="1">
      <c r="C67706" s="220" t="str">
        <f t="shared" si="2114"/>
        <v/>
      </c>
      <c r="I67706" s="218" t="str">
        <f t="shared" si="2115"/>
        <v/>
      </c>
    </row>
    <row r="67707" spans="3:9" ht="15" customHeight="1">
      <c r="C67707" s="220" t="str">
        <f t="shared" si="2114"/>
        <v/>
      </c>
      <c r="I67707" s="218" t="str">
        <f t="shared" si="2115"/>
        <v/>
      </c>
    </row>
    <row r="67708" spans="3:9" ht="15" customHeight="1">
      <c r="C67708" s="220" t="str">
        <f t="shared" si="2114"/>
        <v/>
      </c>
      <c r="I67708" s="218" t="str">
        <f t="shared" si="2115"/>
        <v/>
      </c>
    </row>
    <row r="67709" spans="3:9" ht="15" customHeight="1">
      <c r="C67709" s="220" t="str">
        <f t="shared" si="2114"/>
        <v/>
      </c>
      <c r="I67709" s="218" t="str">
        <f t="shared" si="2115"/>
        <v/>
      </c>
    </row>
    <row r="67710" spans="3:9" ht="15" customHeight="1">
      <c r="C67710" s="220" t="str">
        <f t="shared" si="2114"/>
        <v/>
      </c>
      <c r="I67710" s="218" t="str">
        <f t="shared" si="2115"/>
        <v/>
      </c>
    </row>
    <row r="67711" spans="3:9" ht="15" customHeight="1">
      <c r="C67711" s="220" t="str">
        <f t="shared" si="2114"/>
        <v/>
      </c>
      <c r="I67711" s="218" t="str">
        <f t="shared" si="2115"/>
        <v/>
      </c>
    </row>
    <row r="67712" spans="3:9" ht="15" customHeight="1">
      <c r="C67712" s="220" t="str">
        <f t="shared" si="2114"/>
        <v/>
      </c>
      <c r="I67712" s="218" t="str">
        <f t="shared" si="2115"/>
        <v/>
      </c>
    </row>
    <row r="67713" spans="3:9" ht="15" customHeight="1">
      <c r="C67713" s="220" t="str">
        <f t="shared" si="2114"/>
        <v/>
      </c>
      <c r="I67713" s="218" t="str">
        <f t="shared" si="2115"/>
        <v/>
      </c>
    </row>
    <row r="67714" spans="3:9" ht="15" customHeight="1">
      <c r="C67714" s="220" t="str">
        <f t="shared" si="2114"/>
        <v/>
      </c>
      <c r="I67714" s="218" t="str">
        <f t="shared" si="2115"/>
        <v/>
      </c>
    </row>
    <row r="67715" spans="3:9" ht="15" customHeight="1">
      <c r="C67715" s="220" t="str">
        <f t="shared" si="2114"/>
        <v/>
      </c>
      <c r="I67715" s="218" t="str">
        <f t="shared" si="2115"/>
        <v/>
      </c>
    </row>
    <row r="67716" spans="3:9" ht="15" customHeight="1">
      <c r="C67716" s="220" t="str">
        <f t="shared" si="2114"/>
        <v/>
      </c>
      <c r="I67716" s="218" t="str">
        <f t="shared" si="2115"/>
        <v/>
      </c>
    </row>
    <row r="67717" spans="3:9" ht="15" customHeight="1">
      <c r="C67717" s="220" t="str">
        <f t="shared" si="2114"/>
        <v/>
      </c>
      <c r="I67717" s="218" t="str">
        <f t="shared" si="2115"/>
        <v/>
      </c>
    </row>
    <row r="67718" spans="3:9" ht="15" customHeight="1">
      <c r="C67718" s="220" t="str">
        <f t="shared" ref="C67718:C67781" si="2116">IF(B67718="","",MONTH(B67718))</f>
        <v/>
      </c>
      <c r="I67718" s="218" t="str">
        <f t="shared" ref="I67718:I67781" si="2117">IF(H67718="","",IF(E67718="","Não deixe campos em branco, a planilha resumo de custos e despesas necessita deles para funcionar",IF(F67718="","Não deixe campos em branco, a planilha resumo de custos e despesas necessita deles para funcionar",IF(G67718="","Não deixe campos em branco, a planilha resumo de custos e despesas necessita deles para funcionar",""))))</f>
        <v/>
      </c>
    </row>
    <row r="67719" spans="3:9" ht="15" customHeight="1">
      <c r="C67719" s="220" t="str">
        <f t="shared" si="2116"/>
        <v/>
      </c>
      <c r="I67719" s="218" t="str">
        <f t="shared" si="2117"/>
        <v/>
      </c>
    </row>
    <row r="67720" spans="3:9" ht="15" customHeight="1">
      <c r="C67720" s="220" t="str">
        <f t="shared" si="2116"/>
        <v/>
      </c>
      <c r="I67720" s="218" t="str">
        <f t="shared" si="2117"/>
        <v/>
      </c>
    </row>
    <row r="67721" spans="3:9" ht="15" customHeight="1">
      <c r="C67721" s="220" t="str">
        <f t="shared" si="2116"/>
        <v/>
      </c>
      <c r="I67721" s="218" t="str">
        <f t="shared" si="2117"/>
        <v/>
      </c>
    </row>
    <row r="67722" spans="3:9" ht="15" customHeight="1">
      <c r="C67722" s="220" t="str">
        <f t="shared" si="2116"/>
        <v/>
      </c>
      <c r="I67722" s="218" t="str">
        <f t="shared" si="2117"/>
        <v/>
      </c>
    </row>
    <row r="67723" spans="3:9" ht="15" customHeight="1">
      <c r="C67723" s="220" t="str">
        <f t="shared" si="2116"/>
        <v/>
      </c>
      <c r="I67723" s="218" t="str">
        <f t="shared" si="2117"/>
        <v/>
      </c>
    </row>
    <row r="67724" spans="3:9" ht="15" customHeight="1">
      <c r="C67724" s="220" t="str">
        <f t="shared" si="2116"/>
        <v/>
      </c>
      <c r="I67724" s="218" t="str">
        <f t="shared" si="2117"/>
        <v/>
      </c>
    </row>
    <row r="67725" spans="3:9" ht="15" customHeight="1">
      <c r="C67725" s="220" t="str">
        <f t="shared" si="2116"/>
        <v/>
      </c>
      <c r="I67725" s="218" t="str">
        <f t="shared" si="2117"/>
        <v/>
      </c>
    </row>
    <row r="67726" spans="3:9" ht="15" customHeight="1">
      <c r="C67726" s="220" t="str">
        <f t="shared" si="2116"/>
        <v/>
      </c>
      <c r="I67726" s="218" t="str">
        <f t="shared" si="2117"/>
        <v/>
      </c>
    </row>
    <row r="67727" spans="3:9" ht="15" customHeight="1">
      <c r="C67727" s="220" t="str">
        <f t="shared" si="2116"/>
        <v/>
      </c>
      <c r="I67727" s="218" t="str">
        <f t="shared" si="2117"/>
        <v/>
      </c>
    </row>
    <row r="67728" spans="3:9" ht="15" customHeight="1">
      <c r="C67728" s="220" t="str">
        <f t="shared" si="2116"/>
        <v/>
      </c>
      <c r="I67728" s="218" t="str">
        <f t="shared" si="2117"/>
        <v/>
      </c>
    </row>
    <row r="67729" spans="3:9" ht="15" customHeight="1">
      <c r="C67729" s="220" t="str">
        <f t="shared" si="2116"/>
        <v/>
      </c>
      <c r="I67729" s="218" t="str">
        <f t="shared" si="2117"/>
        <v/>
      </c>
    </row>
    <row r="67730" spans="3:9" ht="15" customHeight="1">
      <c r="C67730" s="220" t="str">
        <f t="shared" si="2116"/>
        <v/>
      </c>
      <c r="I67730" s="218" t="str">
        <f t="shared" si="2117"/>
        <v/>
      </c>
    </row>
    <row r="67731" spans="3:9" ht="15" customHeight="1">
      <c r="C67731" s="220" t="str">
        <f t="shared" si="2116"/>
        <v/>
      </c>
      <c r="I67731" s="218" t="str">
        <f t="shared" si="2117"/>
        <v/>
      </c>
    </row>
    <row r="67732" spans="3:9" ht="15" customHeight="1">
      <c r="C67732" s="220" t="str">
        <f t="shared" si="2116"/>
        <v/>
      </c>
      <c r="I67732" s="218" t="str">
        <f t="shared" si="2117"/>
        <v/>
      </c>
    </row>
    <row r="67733" spans="3:9" ht="15" customHeight="1">
      <c r="C67733" s="220" t="str">
        <f t="shared" si="2116"/>
        <v/>
      </c>
      <c r="I67733" s="218" t="str">
        <f t="shared" si="2117"/>
        <v/>
      </c>
    </row>
    <row r="67734" spans="3:9" ht="15" customHeight="1">
      <c r="C67734" s="220" t="str">
        <f t="shared" si="2116"/>
        <v/>
      </c>
      <c r="I67734" s="218" t="str">
        <f t="shared" si="2117"/>
        <v/>
      </c>
    </row>
    <row r="67735" spans="3:9" ht="15" customHeight="1">
      <c r="C67735" s="220" t="str">
        <f t="shared" si="2116"/>
        <v/>
      </c>
      <c r="I67735" s="218" t="str">
        <f t="shared" si="2117"/>
        <v/>
      </c>
    </row>
    <row r="67736" spans="3:9" ht="15" customHeight="1">
      <c r="C67736" s="220" t="str">
        <f t="shared" si="2116"/>
        <v/>
      </c>
      <c r="I67736" s="218" t="str">
        <f t="shared" si="2117"/>
        <v/>
      </c>
    </row>
    <row r="67737" spans="3:9" ht="15" customHeight="1">
      <c r="C67737" s="220" t="str">
        <f t="shared" si="2116"/>
        <v/>
      </c>
      <c r="I67737" s="218" t="str">
        <f t="shared" si="2117"/>
        <v/>
      </c>
    </row>
    <row r="67738" spans="3:9" ht="15" customHeight="1">
      <c r="C67738" s="220" t="str">
        <f t="shared" si="2116"/>
        <v/>
      </c>
      <c r="I67738" s="218" t="str">
        <f t="shared" si="2117"/>
        <v/>
      </c>
    </row>
    <row r="67739" spans="3:9" ht="15" customHeight="1">
      <c r="C67739" s="220" t="str">
        <f t="shared" si="2116"/>
        <v/>
      </c>
      <c r="I67739" s="218" t="str">
        <f t="shared" si="2117"/>
        <v/>
      </c>
    </row>
    <row r="67740" spans="3:9" ht="15" customHeight="1">
      <c r="C67740" s="220" t="str">
        <f t="shared" si="2116"/>
        <v/>
      </c>
      <c r="I67740" s="218" t="str">
        <f t="shared" si="2117"/>
        <v/>
      </c>
    </row>
    <row r="67741" spans="3:9" ht="15" customHeight="1">
      <c r="C67741" s="220" t="str">
        <f t="shared" si="2116"/>
        <v/>
      </c>
      <c r="I67741" s="218" t="str">
        <f t="shared" si="2117"/>
        <v/>
      </c>
    </row>
    <row r="67742" spans="3:9" ht="15" customHeight="1">
      <c r="C67742" s="220" t="str">
        <f t="shared" si="2116"/>
        <v/>
      </c>
      <c r="I67742" s="218" t="str">
        <f t="shared" si="2117"/>
        <v/>
      </c>
    </row>
    <row r="67743" spans="3:9" ht="15" customHeight="1">
      <c r="C67743" s="220" t="str">
        <f t="shared" si="2116"/>
        <v/>
      </c>
      <c r="I67743" s="218" t="str">
        <f t="shared" si="2117"/>
        <v/>
      </c>
    </row>
    <row r="67744" spans="3:9" ht="15" customHeight="1">
      <c r="C67744" s="220" t="str">
        <f t="shared" si="2116"/>
        <v/>
      </c>
      <c r="I67744" s="218" t="str">
        <f t="shared" si="2117"/>
        <v/>
      </c>
    </row>
    <row r="67745" spans="3:9" ht="15" customHeight="1">
      <c r="C67745" s="220" t="str">
        <f t="shared" si="2116"/>
        <v/>
      </c>
      <c r="I67745" s="218" t="str">
        <f t="shared" si="2117"/>
        <v/>
      </c>
    </row>
    <row r="67746" spans="3:9" ht="15" customHeight="1">
      <c r="C67746" s="220" t="str">
        <f t="shared" si="2116"/>
        <v/>
      </c>
      <c r="I67746" s="218" t="str">
        <f t="shared" si="2117"/>
        <v/>
      </c>
    </row>
    <row r="67747" spans="3:9" ht="15" customHeight="1">
      <c r="C67747" s="220" t="str">
        <f t="shared" si="2116"/>
        <v/>
      </c>
      <c r="I67747" s="218" t="str">
        <f t="shared" si="2117"/>
        <v/>
      </c>
    </row>
    <row r="67748" spans="3:9" ht="15" customHeight="1">
      <c r="C67748" s="220" t="str">
        <f t="shared" si="2116"/>
        <v/>
      </c>
      <c r="I67748" s="218" t="str">
        <f t="shared" si="2117"/>
        <v/>
      </c>
    </row>
    <row r="67749" spans="3:9" ht="15" customHeight="1">
      <c r="C67749" s="220" t="str">
        <f t="shared" si="2116"/>
        <v/>
      </c>
      <c r="I67749" s="218" t="str">
        <f t="shared" si="2117"/>
        <v/>
      </c>
    </row>
    <row r="67750" spans="3:9" ht="15" customHeight="1">
      <c r="C67750" s="220" t="str">
        <f t="shared" si="2116"/>
        <v/>
      </c>
      <c r="I67750" s="218" t="str">
        <f t="shared" si="2117"/>
        <v/>
      </c>
    </row>
    <row r="67751" spans="3:9" ht="15" customHeight="1">
      <c r="C67751" s="220" t="str">
        <f t="shared" si="2116"/>
        <v/>
      </c>
      <c r="I67751" s="218" t="str">
        <f t="shared" si="2117"/>
        <v/>
      </c>
    </row>
    <row r="67752" spans="3:9" ht="15" customHeight="1">
      <c r="C67752" s="220" t="str">
        <f t="shared" si="2116"/>
        <v/>
      </c>
      <c r="I67752" s="218" t="str">
        <f t="shared" si="2117"/>
        <v/>
      </c>
    </row>
    <row r="67753" spans="3:9" ht="15" customHeight="1">
      <c r="C67753" s="220" t="str">
        <f t="shared" si="2116"/>
        <v/>
      </c>
      <c r="I67753" s="218" t="str">
        <f t="shared" si="2117"/>
        <v/>
      </c>
    </row>
    <row r="67754" spans="3:9" ht="15" customHeight="1">
      <c r="C67754" s="220" t="str">
        <f t="shared" si="2116"/>
        <v/>
      </c>
      <c r="I67754" s="218" t="str">
        <f t="shared" si="2117"/>
        <v/>
      </c>
    </row>
    <row r="67755" spans="3:9" ht="15" customHeight="1">
      <c r="C67755" s="220" t="str">
        <f t="shared" si="2116"/>
        <v/>
      </c>
      <c r="I67755" s="218" t="str">
        <f t="shared" si="2117"/>
        <v/>
      </c>
    </row>
    <row r="67756" spans="3:9" ht="15" customHeight="1">
      <c r="C67756" s="220" t="str">
        <f t="shared" si="2116"/>
        <v/>
      </c>
      <c r="I67756" s="218" t="str">
        <f t="shared" si="2117"/>
        <v/>
      </c>
    </row>
    <row r="67757" spans="3:9" ht="15" customHeight="1">
      <c r="C67757" s="220" t="str">
        <f t="shared" si="2116"/>
        <v/>
      </c>
      <c r="I67757" s="218" t="str">
        <f t="shared" si="2117"/>
        <v/>
      </c>
    </row>
    <row r="67758" spans="3:9" ht="15" customHeight="1">
      <c r="C67758" s="220" t="str">
        <f t="shared" si="2116"/>
        <v/>
      </c>
      <c r="I67758" s="218" t="str">
        <f t="shared" si="2117"/>
        <v/>
      </c>
    </row>
    <row r="67759" spans="3:9" ht="15" customHeight="1">
      <c r="C67759" s="220" t="str">
        <f t="shared" si="2116"/>
        <v/>
      </c>
      <c r="I67759" s="218" t="str">
        <f t="shared" si="2117"/>
        <v/>
      </c>
    </row>
    <row r="67760" spans="3:9" ht="15" customHeight="1">
      <c r="C67760" s="220" t="str">
        <f t="shared" si="2116"/>
        <v/>
      </c>
      <c r="I67760" s="218" t="str">
        <f t="shared" si="2117"/>
        <v/>
      </c>
    </row>
    <row r="67761" spans="3:9" ht="15" customHeight="1">
      <c r="C67761" s="220" t="str">
        <f t="shared" si="2116"/>
        <v/>
      </c>
      <c r="I67761" s="218" t="str">
        <f t="shared" si="2117"/>
        <v/>
      </c>
    </row>
    <row r="67762" spans="3:9" ht="15" customHeight="1">
      <c r="C67762" s="220" t="str">
        <f t="shared" si="2116"/>
        <v/>
      </c>
      <c r="I67762" s="218" t="str">
        <f t="shared" si="2117"/>
        <v/>
      </c>
    </row>
    <row r="67763" spans="3:9" ht="15" customHeight="1">
      <c r="C67763" s="220" t="str">
        <f t="shared" si="2116"/>
        <v/>
      </c>
      <c r="I67763" s="218" t="str">
        <f t="shared" si="2117"/>
        <v/>
      </c>
    </row>
    <row r="67764" spans="3:9" ht="15" customHeight="1">
      <c r="C67764" s="220" t="str">
        <f t="shared" si="2116"/>
        <v/>
      </c>
      <c r="I67764" s="218" t="str">
        <f t="shared" si="2117"/>
        <v/>
      </c>
    </row>
    <row r="67765" spans="3:9" ht="15" customHeight="1">
      <c r="C67765" s="220" t="str">
        <f t="shared" si="2116"/>
        <v/>
      </c>
      <c r="I67765" s="218" t="str">
        <f t="shared" si="2117"/>
        <v/>
      </c>
    </row>
    <row r="67766" spans="3:9" ht="15" customHeight="1">
      <c r="C67766" s="220" t="str">
        <f t="shared" si="2116"/>
        <v/>
      </c>
      <c r="I67766" s="218" t="str">
        <f t="shared" si="2117"/>
        <v/>
      </c>
    </row>
    <row r="67767" spans="3:9" ht="15" customHeight="1">
      <c r="C67767" s="220" t="str">
        <f t="shared" si="2116"/>
        <v/>
      </c>
      <c r="I67767" s="218" t="str">
        <f t="shared" si="2117"/>
        <v/>
      </c>
    </row>
    <row r="67768" spans="3:9" ht="15" customHeight="1">
      <c r="C67768" s="220" t="str">
        <f t="shared" si="2116"/>
        <v/>
      </c>
      <c r="I67768" s="218" t="str">
        <f t="shared" si="2117"/>
        <v/>
      </c>
    </row>
    <row r="67769" spans="3:9" ht="15" customHeight="1">
      <c r="C67769" s="220" t="str">
        <f t="shared" si="2116"/>
        <v/>
      </c>
      <c r="I67769" s="218" t="str">
        <f t="shared" si="2117"/>
        <v/>
      </c>
    </row>
    <row r="67770" spans="3:9" ht="15" customHeight="1">
      <c r="C67770" s="220" t="str">
        <f t="shared" si="2116"/>
        <v/>
      </c>
      <c r="I67770" s="218" t="str">
        <f t="shared" si="2117"/>
        <v/>
      </c>
    </row>
    <row r="67771" spans="3:9" ht="15" customHeight="1">
      <c r="C67771" s="220" t="str">
        <f t="shared" si="2116"/>
        <v/>
      </c>
      <c r="I67771" s="218" t="str">
        <f t="shared" si="2117"/>
        <v/>
      </c>
    </row>
    <row r="67772" spans="3:9" ht="15" customHeight="1">
      <c r="C67772" s="220" t="str">
        <f t="shared" si="2116"/>
        <v/>
      </c>
      <c r="I67772" s="218" t="str">
        <f t="shared" si="2117"/>
        <v/>
      </c>
    </row>
    <row r="67773" spans="3:9" ht="15" customHeight="1">
      <c r="C67773" s="220" t="str">
        <f t="shared" si="2116"/>
        <v/>
      </c>
      <c r="I67773" s="218" t="str">
        <f t="shared" si="2117"/>
        <v/>
      </c>
    </row>
    <row r="67774" spans="3:9" ht="15" customHeight="1">
      <c r="C67774" s="220" t="str">
        <f t="shared" si="2116"/>
        <v/>
      </c>
      <c r="I67774" s="218" t="str">
        <f t="shared" si="2117"/>
        <v/>
      </c>
    </row>
    <row r="67775" spans="3:9" ht="15" customHeight="1">
      <c r="C67775" s="220" t="str">
        <f t="shared" si="2116"/>
        <v/>
      </c>
      <c r="I67775" s="218" t="str">
        <f t="shared" si="2117"/>
        <v/>
      </c>
    </row>
    <row r="67776" spans="3:9" ht="15" customHeight="1">
      <c r="C67776" s="220" t="str">
        <f t="shared" si="2116"/>
        <v/>
      </c>
      <c r="I67776" s="218" t="str">
        <f t="shared" si="2117"/>
        <v/>
      </c>
    </row>
    <row r="67777" spans="3:9" ht="15" customHeight="1">
      <c r="C67777" s="220" t="str">
        <f t="shared" si="2116"/>
        <v/>
      </c>
      <c r="I67777" s="218" t="str">
        <f t="shared" si="2117"/>
        <v/>
      </c>
    </row>
    <row r="67778" spans="3:9" ht="15" customHeight="1">
      <c r="C67778" s="220" t="str">
        <f t="shared" si="2116"/>
        <v/>
      </c>
      <c r="I67778" s="218" t="str">
        <f t="shared" si="2117"/>
        <v/>
      </c>
    </row>
    <row r="67779" spans="3:9" ht="15" customHeight="1">
      <c r="C67779" s="220" t="str">
        <f t="shared" si="2116"/>
        <v/>
      </c>
      <c r="I67779" s="218" t="str">
        <f t="shared" si="2117"/>
        <v/>
      </c>
    </row>
    <row r="67780" spans="3:9" ht="15" customHeight="1">
      <c r="C67780" s="220" t="str">
        <f t="shared" si="2116"/>
        <v/>
      </c>
      <c r="I67780" s="218" t="str">
        <f t="shared" si="2117"/>
        <v/>
      </c>
    </row>
    <row r="67781" spans="3:9" ht="15" customHeight="1">
      <c r="C67781" s="220" t="str">
        <f t="shared" si="2116"/>
        <v/>
      </c>
      <c r="I67781" s="218" t="str">
        <f t="shared" si="2117"/>
        <v/>
      </c>
    </row>
    <row r="67782" spans="3:9" ht="15" customHeight="1">
      <c r="C67782" s="220" t="str">
        <f t="shared" ref="C67782:C67845" si="2118">IF(B67782="","",MONTH(B67782))</f>
        <v/>
      </c>
      <c r="I67782" s="218" t="str">
        <f t="shared" ref="I67782:I67845" si="2119">IF(H67782="","",IF(E67782="","Não deixe campos em branco, a planilha resumo de custos e despesas necessita deles para funcionar",IF(F67782="","Não deixe campos em branco, a planilha resumo de custos e despesas necessita deles para funcionar",IF(G67782="","Não deixe campos em branco, a planilha resumo de custos e despesas necessita deles para funcionar",""))))</f>
        <v/>
      </c>
    </row>
    <row r="67783" spans="3:9" ht="15" customHeight="1">
      <c r="C67783" s="220" t="str">
        <f t="shared" si="2118"/>
        <v/>
      </c>
      <c r="I67783" s="218" t="str">
        <f t="shared" si="2119"/>
        <v/>
      </c>
    </row>
    <row r="67784" spans="3:9" ht="15" customHeight="1">
      <c r="C67784" s="220" t="str">
        <f t="shared" si="2118"/>
        <v/>
      </c>
      <c r="I67784" s="218" t="str">
        <f t="shared" si="2119"/>
        <v/>
      </c>
    </row>
    <row r="67785" spans="3:9" ht="15" customHeight="1">
      <c r="C67785" s="220" t="str">
        <f t="shared" si="2118"/>
        <v/>
      </c>
      <c r="I67785" s="218" t="str">
        <f t="shared" si="2119"/>
        <v/>
      </c>
    </row>
    <row r="67786" spans="3:9" ht="15" customHeight="1">
      <c r="C67786" s="220" t="str">
        <f t="shared" si="2118"/>
        <v/>
      </c>
      <c r="I67786" s="218" t="str">
        <f t="shared" si="2119"/>
        <v/>
      </c>
    </row>
    <row r="67787" spans="3:9" ht="15" customHeight="1">
      <c r="C67787" s="220" t="str">
        <f t="shared" si="2118"/>
        <v/>
      </c>
      <c r="I67787" s="218" t="str">
        <f t="shared" si="2119"/>
        <v/>
      </c>
    </row>
    <row r="67788" spans="3:9" ht="15" customHeight="1">
      <c r="C67788" s="220" t="str">
        <f t="shared" si="2118"/>
        <v/>
      </c>
      <c r="I67788" s="218" t="str">
        <f t="shared" si="2119"/>
        <v/>
      </c>
    </row>
    <row r="67789" spans="3:9" ht="15" customHeight="1">
      <c r="C67789" s="220" t="str">
        <f t="shared" si="2118"/>
        <v/>
      </c>
      <c r="I67789" s="218" t="str">
        <f t="shared" si="2119"/>
        <v/>
      </c>
    </row>
    <row r="67790" spans="3:9" ht="15" customHeight="1">
      <c r="C67790" s="220" t="str">
        <f t="shared" si="2118"/>
        <v/>
      </c>
      <c r="I67790" s="218" t="str">
        <f t="shared" si="2119"/>
        <v/>
      </c>
    </row>
    <row r="67791" spans="3:9" ht="15" customHeight="1">
      <c r="C67791" s="220" t="str">
        <f t="shared" si="2118"/>
        <v/>
      </c>
      <c r="I67791" s="218" t="str">
        <f t="shared" si="2119"/>
        <v/>
      </c>
    </row>
    <row r="67792" spans="3:9" ht="15" customHeight="1">
      <c r="C67792" s="220" t="str">
        <f t="shared" si="2118"/>
        <v/>
      </c>
      <c r="I67792" s="218" t="str">
        <f t="shared" si="2119"/>
        <v/>
      </c>
    </row>
    <row r="67793" spans="3:9" ht="15" customHeight="1">
      <c r="C67793" s="220" t="str">
        <f t="shared" si="2118"/>
        <v/>
      </c>
      <c r="I67793" s="218" t="str">
        <f t="shared" si="2119"/>
        <v/>
      </c>
    </row>
    <row r="67794" spans="3:9" ht="15" customHeight="1">
      <c r="C67794" s="220" t="str">
        <f t="shared" si="2118"/>
        <v/>
      </c>
      <c r="I67794" s="218" t="str">
        <f t="shared" si="2119"/>
        <v/>
      </c>
    </row>
    <row r="67795" spans="3:9" ht="15" customHeight="1">
      <c r="C67795" s="220" t="str">
        <f t="shared" si="2118"/>
        <v/>
      </c>
      <c r="I67795" s="218" t="str">
        <f t="shared" si="2119"/>
        <v/>
      </c>
    </row>
    <row r="67796" spans="3:9" ht="15" customHeight="1">
      <c r="C67796" s="220" t="str">
        <f t="shared" si="2118"/>
        <v/>
      </c>
      <c r="I67796" s="218" t="str">
        <f t="shared" si="2119"/>
        <v/>
      </c>
    </row>
    <row r="67797" spans="3:9" ht="15" customHeight="1">
      <c r="C67797" s="220" t="str">
        <f t="shared" si="2118"/>
        <v/>
      </c>
      <c r="I67797" s="218" t="str">
        <f t="shared" si="2119"/>
        <v/>
      </c>
    </row>
    <row r="67798" spans="3:9" ht="15" customHeight="1">
      <c r="C67798" s="220" t="str">
        <f t="shared" si="2118"/>
        <v/>
      </c>
      <c r="I67798" s="218" t="str">
        <f t="shared" si="2119"/>
        <v/>
      </c>
    </row>
    <row r="67799" spans="3:9" ht="15" customHeight="1">
      <c r="C67799" s="220" t="str">
        <f t="shared" si="2118"/>
        <v/>
      </c>
      <c r="I67799" s="218" t="str">
        <f t="shared" si="2119"/>
        <v/>
      </c>
    </row>
    <row r="67800" spans="3:9" ht="15" customHeight="1">
      <c r="C67800" s="220" t="str">
        <f t="shared" si="2118"/>
        <v/>
      </c>
      <c r="I67800" s="218" t="str">
        <f t="shared" si="2119"/>
        <v/>
      </c>
    </row>
    <row r="67801" spans="3:9" ht="15" customHeight="1">
      <c r="C67801" s="220" t="str">
        <f t="shared" si="2118"/>
        <v/>
      </c>
      <c r="I67801" s="218" t="str">
        <f t="shared" si="2119"/>
        <v/>
      </c>
    </row>
    <row r="67802" spans="3:9" ht="15" customHeight="1">
      <c r="C67802" s="220" t="str">
        <f t="shared" si="2118"/>
        <v/>
      </c>
      <c r="I67802" s="218" t="str">
        <f t="shared" si="2119"/>
        <v/>
      </c>
    </row>
    <row r="67803" spans="3:9" ht="15" customHeight="1">
      <c r="C67803" s="220" t="str">
        <f t="shared" si="2118"/>
        <v/>
      </c>
      <c r="I67803" s="218" t="str">
        <f t="shared" si="2119"/>
        <v/>
      </c>
    </row>
    <row r="67804" spans="3:9" ht="15" customHeight="1">
      <c r="C67804" s="220" t="str">
        <f t="shared" si="2118"/>
        <v/>
      </c>
      <c r="I67804" s="218" t="str">
        <f t="shared" si="2119"/>
        <v/>
      </c>
    </row>
    <row r="67805" spans="3:9" ht="15" customHeight="1">
      <c r="C67805" s="220" t="str">
        <f t="shared" si="2118"/>
        <v/>
      </c>
      <c r="I67805" s="218" t="str">
        <f t="shared" si="2119"/>
        <v/>
      </c>
    </row>
    <row r="67806" spans="3:9" ht="15" customHeight="1">
      <c r="C67806" s="220" t="str">
        <f t="shared" si="2118"/>
        <v/>
      </c>
      <c r="I67806" s="218" t="str">
        <f t="shared" si="2119"/>
        <v/>
      </c>
    </row>
    <row r="67807" spans="3:9" ht="15" customHeight="1">
      <c r="C67807" s="220" t="str">
        <f t="shared" si="2118"/>
        <v/>
      </c>
      <c r="I67807" s="218" t="str">
        <f t="shared" si="2119"/>
        <v/>
      </c>
    </row>
    <row r="67808" spans="3:9" ht="15" customHeight="1">
      <c r="C67808" s="220" t="str">
        <f t="shared" si="2118"/>
        <v/>
      </c>
      <c r="I67808" s="218" t="str">
        <f t="shared" si="2119"/>
        <v/>
      </c>
    </row>
    <row r="67809" spans="3:9" ht="15" customHeight="1">
      <c r="C67809" s="220" t="str">
        <f t="shared" si="2118"/>
        <v/>
      </c>
      <c r="I67809" s="218" t="str">
        <f t="shared" si="2119"/>
        <v/>
      </c>
    </row>
    <row r="67810" spans="3:9" ht="15" customHeight="1">
      <c r="C67810" s="220" t="str">
        <f t="shared" si="2118"/>
        <v/>
      </c>
      <c r="I67810" s="218" t="str">
        <f t="shared" si="2119"/>
        <v/>
      </c>
    </row>
    <row r="67811" spans="3:9" ht="15" customHeight="1">
      <c r="C67811" s="220" t="str">
        <f t="shared" si="2118"/>
        <v/>
      </c>
      <c r="I67811" s="218" t="str">
        <f t="shared" si="2119"/>
        <v/>
      </c>
    </row>
    <row r="67812" spans="3:9" ht="15" customHeight="1">
      <c r="C67812" s="220" t="str">
        <f t="shared" si="2118"/>
        <v/>
      </c>
      <c r="I67812" s="218" t="str">
        <f t="shared" si="2119"/>
        <v/>
      </c>
    </row>
    <row r="67813" spans="3:9" ht="15" customHeight="1">
      <c r="C67813" s="220" t="str">
        <f t="shared" si="2118"/>
        <v/>
      </c>
      <c r="I67813" s="218" t="str">
        <f t="shared" si="2119"/>
        <v/>
      </c>
    </row>
    <row r="67814" spans="3:9" ht="15" customHeight="1">
      <c r="C67814" s="220" t="str">
        <f t="shared" si="2118"/>
        <v/>
      </c>
      <c r="I67814" s="218" t="str">
        <f t="shared" si="2119"/>
        <v/>
      </c>
    </row>
    <row r="67815" spans="3:9" ht="15" customHeight="1">
      <c r="C67815" s="220" t="str">
        <f t="shared" si="2118"/>
        <v/>
      </c>
      <c r="I67815" s="218" t="str">
        <f t="shared" si="2119"/>
        <v/>
      </c>
    </row>
    <row r="67816" spans="3:9" ht="15" customHeight="1">
      <c r="C67816" s="220" t="str">
        <f t="shared" si="2118"/>
        <v/>
      </c>
      <c r="I67816" s="218" t="str">
        <f t="shared" si="2119"/>
        <v/>
      </c>
    </row>
    <row r="67817" spans="3:9" ht="15" customHeight="1">
      <c r="C67817" s="220" t="str">
        <f t="shared" si="2118"/>
        <v/>
      </c>
      <c r="I67817" s="218" t="str">
        <f t="shared" si="2119"/>
        <v/>
      </c>
    </row>
    <row r="67818" spans="3:9" ht="15" customHeight="1">
      <c r="C67818" s="220" t="str">
        <f t="shared" si="2118"/>
        <v/>
      </c>
      <c r="I67818" s="218" t="str">
        <f t="shared" si="2119"/>
        <v/>
      </c>
    </row>
    <row r="67819" spans="3:9" ht="15" customHeight="1">
      <c r="C67819" s="220" t="str">
        <f t="shared" si="2118"/>
        <v/>
      </c>
      <c r="I67819" s="218" t="str">
        <f t="shared" si="2119"/>
        <v/>
      </c>
    </row>
    <row r="67820" spans="3:9" ht="15" customHeight="1">
      <c r="C67820" s="220" t="str">
        <f t="shared" si="2118"/>
        <v/>
      </c>
      <c r="I67820" s="218" t="str">
        <f t="shared" si="2119"/>
        <v/>
      </c>
    </row>
    <row r="67821" spans="3:9" ht="15" customHeight="1">
      <c r="C67821" s="220" t="str">
        <f t="shared" si="2118"/>
        <v/>
      </c>
      <c r="I67821" s="218" t="str">
        <f t="shared" si="2119"/>
        <v/>
      </c>
    </row>
    <row r="67822" spans="3:9" ht="15" customHeight="1">
      <c r="C67822" s="220" t="str">
        <f t="shared" si="2118"/>
        <v/>
      </c>
      <c r="I67822" s="218" t="str">
        <f t="shared" si="2119"/>
        <v/>
      </c>
    </row>
    <row r="67823" spans="3:9" ht="15" customHeight="1">
      <c r="C67823" s="220" t="str">
        <f t="shared" si="2118"/>
        <v/>
      </c>
      <c r="I67823" s="218" t="str">
        <f t="shared" si="2119"/>
        <v/>
      </c>
    </row>
    <row r="67824" spans="3:9" ht="15" customHeight="1">
      <c r="C67824" s="220" t="str">
        <f t="shared" si="2118"/>
        <v/>
      </c>
      <c r="I67824" s="218" t="str">
        <f t="shared" si="2119"/>
        <v/>
      </c>
    </row>
    <row r="67825" spans="3:9" ht="15" customHeight="1">
      <c r="C67825" s="220" t="str">
        <f t="shared" si="2118"/>
        <v/>
      </c>
      <c r="I67825" s="218" t="str">
        <f t="shared" si="2119"/>
        <v/>
      </c>
    </row>
    <row r="67826" spans="3:9" ht="15" customHeight="1">
      <c r="C67826" s="220" t="str">
        <f t="shared" si="2118"/>
        <v/>
      </c>
      <c r="I67826" s="218" t="str">
        <f t="shared" si="2119"/>
        <v/>
      </c>
    </row>
    <row r="67827" spans="3:9" ht="15" customHeight="1">
      <c r="C67827" s="220" t="str">
        <f t="shared" si="2118"/>
        <v/>
      </c>
      <c r="I67827" s="218" t="str">
        <f t="shared" si="2119"/>
        <v/>
      </c>
    </row>
    <row r="67828" spans="3:9" ht="15" customHeight="1">
      <c r="C67828" s="220" t="str">
        <f t="shared" si="2118"/>
        <v/>
      </c>
      <c r="I67828" s="218" t="str">
        <f t="shared" si="2119"/>
        <v/>
      </c>
    </row>
    <row r="67829" spans="3:9" ht="15" customHeight="1">
      <c r="C67829" s="220" t="str">
        <f t="shared" si="2118"/>
        <v/>
      </c>
      <c r="I67829" s="218" t="str">
        <f t="shared" si="2119"/>
        <v/>
      </c>
    </row>
    <row r="67830" spans="3:9" ht="15" customHeight="1">
      <c r="C67830" s="220" t="str">
        <f t="shared" si="2118"/>
        <v/>
      </c>
      <c r="I67830" s="218" t="str">
        <f t="shared" si="2119"/>
        <v/>
      </c>
    </row>
    <row r="67831" spans="3:9" ht="15" customHeight="1">
      <c r="C67831" s="220" t="str">
        <f t="shared" si="2118"/>
        <v/>
      </c>
      <c r="I67831" s="218" t="str">
        <f t="shared" si="2119"/>
        <v/>
      </c>
    </row>
    <row r="67832" spans="3:9" ht="15" customHeight="1">
      <c r="C67832" s="220" t="str">
        <f t="shared" si="2118"/>
        <v/>
      </c>
      <c r="I67832" s="218" t="str">
        <f t="shared" si="2119"/>
        <v/>
      </c>
    </row>
    <row r="67833" spans="3:9" ht="15" customHeight="1">
      <c r="C67833" s="220" t="str">
        <f t="shared" si="2118"/>
        <v/>
      </c>
      <c r="I67833" s="218" t="str">
        <f t="shared" si="2119"/>
        <v/>
      </c>
    </row>
    <row r="67834" spans="3:9" ht="15" customHeight="1">
      <c r="C67834" s="220" t="str">
        <f t="shared" si="2118"/>
        <v/>
      </c>
      <c r="I67834" s="218" t="str">
        <f t="shared" si="2119"/>
        <v/>
      </c>
    </row>
    <row r="67835" spans="3:9" ht="15" customHeight="1">
      <c r="C67835" s="220" t="str">
        <f t="shared" si="2118"/>
        <v/>
      </c>
      <c r="I67835" s="218" t="str">
        <f t="shared" si="2119"/>
        <v/>
      </c>
    </row>
    <row r="67836" spans="3:9" ht="15" customHeight="1">
      <c r="C67836" s="220" t="str">
        <f t="shared" si="2118"/>
        <v/>
      </c>
      <c r="I67836" s="218" t="str">
        <f t="shared" si="2119"/>
        <v/>
      </c>
    </row>
    <row r="67837" spans="3:9" ht="15" customHeight="1">
      <c r="C67837" s="220" t="str">
        <f t="shared" si="2118"/>
        <v/>
      </c>
      <c r="I67837" s="218" t="str">
        <f t="shared" si="2119"/>
        <v/>
      </c>
    </row>
    <row r="67838" spans="3:9" ht="15" customHeight="1">
      <c r="C67838" s="220" t="str">
        <f t="shared" si="2118"/>
        <v/>
      </c>
      <c r="I67838" s="218" t="str">
        <f t="shared" si="2119"/>
        <v/>
      </c>
    </row>
    <row r="67839" spans="3:9" ht="15" customHeight="1">
      <c r="C67839" s="220" t="str">
        <f t="shared" si="2118"/>
        <v/>
      </c>
      <c r="I67839" s="218" t="str">
        <f t="shared" si="2119"/>
        <v/>
      </c>
    </row>
    <row r="67840" spans="3:9" ht="15" customHeight="1">
      <c r="C67840" s="220" t="str">
        <f t="shared" si="2118"/>
        <v/>
      </c>
      <c r="I67840" s="218" t="str">
        <f t="shared" si="2119"/>
        <v/>
      </c>
    </row>
    <row r="67841" spans="3:9" ht="15" customHeight="1">
      <c r="C67841" s="220" t="str">
        <f t="shared" si="2118"/>
        <v/>
      </c>
      <c r="I67841" s="218" t="str">
        <f t="shared" si="2119"/>
        <v/>
      </c>
    </row>
    <row r="67842" spans="3:9" ht="15" customHeight="1">
      <c r="C67842" s="220" t="str">
        <f t="shared" si="2118"/>
        <v/>
      </c>
      <c r="I67842" s="218" t="str">
        <f t="shared" si="2119"/>
        <v/>
      </c>
    </row>
    <row r="67843" spans="3:9" ht="15" customHeight="1">
      <c r="C67843" s="220" t="str">
        <f t="shared" si="2118"/>
        <v/>
      </c>
      <c r="I67843" s="218" t="str">
        <f t="shared" si="2119"/>
        <v/>
      </c>
    </row>
    <row r="67844" spans="3:9" ht="15" customHeight="1">
      <c r="C67844" s="220" t="str">
        <f t="shared" si="2118"/>
        <v/>
      </c>
      <c r="I67844" s="218" t="str">
        <f t="shared" si="2119"/>
        <v/>
      </c>
    </row>
    <row r="67845" spans="3:9" ht="15" customHeight="1">
      <c r="C67845" s="220" t="str">
        <f t="shared" si="2118"/>
        <v/>
      </c>
      <c r="I67845" s="218" t="str">
        <f t="shared" si="2119"/>
        <v/>
      </c>
    </row>
    <row r="67846" spans="3:9" ht="15" customHeight="1">
      <c r="C67846" s="220" t="str">
        <f t="shared" ref="C67846:C67909" si="2120">IF(B67846="","",MONTH(B67846))</f>
        <v/>
      </c>
      <c r="I67846" s="218" t="str">
        <f t="shared" ref="I67846:I67909" si="2121">IF(H67846="","",IF(E67846="","Não deixe campos em branco, a planilha resumo de custos e despesas necessita deles para funcionar",IF(F67846="","Não deixe campos em branco, a planilha resumo de custos e despesas necessita deles para funcionar",IF(G67846="","Não deixe campos em branco, a planilha resumo de custos e despesas necessita deles para funcionar",""))))</f>
        <v/>
      </c>
    </row>
    <row r="67847" spans="3:9" ht="15" customHeight="1">
      <c r="C67847" s="220" t="str">
        <f t="shared" si="2120"/>
        <v/>
      </c>
      <c r="I67847" s="218" t="str">
        <f t="shared" si="2121"/>
        <v/>
      </c>
    </row>
    <row r="67848" spans="3:9" ht="15" customHeight="1">
      <c r="C67848" s="220" t="str">
        <f t="shared" si="2120"/>
        <v/>
      </c>
      <c r="I67848" s="218" t="str">
        <f t="shared" si="2121"/>
        <v/>
      </c>
    </row>
    <row r="67849" spans="3:9" ht="15" customHeight="1">
      <c r="C67849" s="220" t="str">
        <f t="shared" si="2120"/>
        <v/>
      </c>
      <c r="I67849" s="218" t="str">
        <f t="shared" si="2121"/>
        <v/>
      </c>
    </row>
    <row r="67850" spans="3:9" ht="15" customHeight="1">
      <c r="C67850" s="220" t="str">
        <f t="shared" si="2120"/>
        <v/>
      </c>
      <c r="I67850" s="218" t="str">
        <f t="shared" si="2121"/>
        <v/>
      </c>
    </row>
    <row r="67851" spans="3:9" ht="15" customHeight="1">
      <c r="C67851" s="220" t="str">
        <f t="shared" si="2120"/>
        <v/>
      </c>
      <c r="I67851" s="218" t="str">
        <f t="shared" si="2121"/>
        <v/>
      </c>
    </row>
    <row r="67852" spans="3:9" ht="15" customHeight="1">
      <c r="C67852" s="220" t="str">
        <f t="shared" si="2120"/>
        <v/>
      </c>
      <c r="I67852" s="218" t="str">
        <f t="shared" si="2121"/>
        <v/>
      </c>
    </row>
    <row r="67853" spans="3:9" ht="15" customHeight="1">
      <c r="C67853" s="220" t="str">
        <f t="shared" si="2120"/>
        <v/>
      </c>
      <c r="I67853" s="218" t="str">
        <f t="shared" si="2121"/>
        <v/>
      </c>
    </row>
    <row r="67854" spans="3:9" ht="15" customHeight="1">
      <c r="C67854" s="220" t="str">
        <f t="shared" si="2120"/>
        <v/>
      </c>
      <c r="I67854" s="218" t="str">
        <f t="shared" si="2121"/>
        <v/>
      </c>
    </row>
    <row r="67855" spans="3:9" ht="15" customHeight="1">
      <c r="C67855" s="220" t="str">
        <f t="shared" si="2120"/>
        <v/>
      </c>
      <c r="I67855" s="218" t="str">
        <f t="shared" si="2121"/>
        <v/>
      </c>
    </row>
    <row r="67856" spans="3:9" ht="15" customHeight="1">
      <c r="C67856" s="220" t="str">
        <f t="shared" si="2120"/>
        <v/>
      </c>
      <c r="I67856" s="218" t="str">
        <f t="shared" si="2121"/>
        <v/>
      </c>
    </row>
    <row r="67857" spans="3:9" ht="15" customHeight="1">
      <c r="C67857" s="220" t="str">
        <f t="shared" si="2120"/>
        <v/>
      </c>
      <c r="I67857" s="218" t="str">
        <f t="shared" si="2121"/>
        <v/>
      </c>
    </row>
    <row r="67858" spans="3:9" ht="15" customHeight="1">
      <c r="C67858" s="220" t="str">
        <f t="shared" si="2120"/>
        <v/>
      </c>
      <c r="I67858" s="218" t="str">
        <f t="shared" si="2121"/>
        <v/>
      </c>
    </row>
    <row r="67859" spans="3:9" ht="15" customHeight="1">
      <c r="C67859" s="220" t="str">
        <f t="shared" si="2120"/>
        <v/>
      </c>
      <c r="I67859" s="218" t="str">
        <f t="shared" si="2121"/>
        <v/>
      </c>
    </row>
    <row r="67860" spans="3:9" ht="15" customHeight="1">
      <c r="C67860" s="220" t="str">
        <f t="shared" si="2120"/>
        <v/>
      </c>
      <c r="I67860" s="218" t="str">
        <f t="shared" si="2121"/>
        <v/>
      </c>
    </row>
    <row r="67861" spans="3:9" ht="15" customHeight="1">
      <c r="C67861" s="220" t="str">
        <f t="shared" si="2120"/>
        <v/>
      </c>
      <c r="I67861" s="218" t="str">
        <f t="shared" si="2121"/>
        <v/>
      </c>
    </row>
    <row r="67862" spans="3:9" ht="15" customHeight="1">
      <c r="C67862" s="220" t="str">
        <f t="shared" si="2120"/>
        <v/>
      </c>
      <c r="I67862" s="218" t="str">
        <f t="shared" si="2121"/>
        <v/>
      </c>
    </row>
    <row r="67863" spans="3:9" ht="15" customHeight="1">
      <c r="C67863" s="220" t="str">
        <f t="shared" si="2120"/>
        <v/>
      </c>
      <c r="I67863" s="218" t="str">
        <f t="shared" si="2121"/>
        <v/>
      </c>
    </row>
    <row r="67864" spans="3:9" ht="15" customHeight="1">
      <c r="C67864" s="220" t="str">
        <f t="shared" si="2120"/>
        <v/>
      </c>
      <c r="I67864" s="218" t="str">
        <f t="shared" si="2121"/>
        <v/>
      </c>
    </row>
    <row r="67865" spans="3:9" ht="15" customHeight="1">
      <c r="C67865" s="220" t="str">
        <f t="shared" si="2120"/>
        <v/>
      </c>
      <c r="I67865" s="218" t="str">
        <f t="shared" si="2121"/>
        <v/>
      </c>
    </row>
    <row r="67866" spans="3:9" ht="15" customHeight="1">
      <c r="C67866" s="220" t="str">
        <f t="shared" si="2120"/>
        <v/>
      </c>
      <c r="I67866" s="218" t="str">
        <f t="shared" si="2121"/>
        <v/>
      </c>
    </row>
    <row r="67867" spans="3:9" ht="15" customHeight="1">
      <c r="C67867" s="220" t="str">
        <f t="shared" si="2120"/>
        <v/>
      </c>
      <c r="I67867" s="218" t="str">
        <f t="shared" si="2121"/>
        <v/>
      </c>
    </row>
    <row r="67868" spans="3:9" ht="15" customHeight="1">
      <c r="C67868" s="220" t="str">
        <f t="shared" si="2120"/>
        <v/>
      </c>
      <c r="I67868" s="218" t="str">
        <f t="shared" si="2121"/>
        <v/>
      </c>
    </row>
    <row r="67869" spans="3:9" ht="15" customHeight="1">
      <c r="C67869" s="220" t="str">
        <f t="shared" si="2120"/>
        <v/>
      </c>
      <c r="I67869" s="218" t="str">
        <f t="shared" si="2121"/>
        <v/>
      </c>
    </row>
    <row r="67870" spans="3:9" ht="15" customHeight="1">
      <c r="C67870" s="220" t="str">
        <f t="shared" si="2120"/>
        <v/>
      </c>
      <c r="I67870" s="218" t="str">
        <f t="shared" si="2121"/>
        <v/>
      </c>
    </row>
    <row r="67871" spans="3:9" ht="15" customHeight="1">
      <c r="C67871" s="220" t="str">
        <f t="shared" si="2120"/>
        <v/>
      </c>
      <c r="I67871" s="218" t="str">
        <f t="shared" si="2121"/>
        <v/>
      </c>
    </row>
    <row r="67872" spans="3:9" ht="15" customHeight="1">
      <c r="C67872" s="220" t="str">
        <f t="shared" si="2120"/>
        <v/>
      </c>
      <c r="I67872" s="218" t="str">
        <f t="shared" si="2121"/>
        <v/>
      </c>
    </row>
    <row r="67873" spans="3:9" ht="15" customHeight="1">
      <c r="C67873" s="220" t="str">
        <f t="shared" si="2120"/>
        <v/>
      </c>
      <c r="I67873" s="218" t="str">
        <f t="shared" si="2121"/>
        <v/>
      </c>
    </row>
    <row r="67874" spans="3:9" ht="15" customHeight="1">
      <c r="C67874" s="220" t="str">
        <f t="shared" si="2120"/>
        <v/>
      </c>
      <c r="I67874" s="218" t="str">
        <f t="shared" si="2121"/>
        <v/>
      </c>
    </row>
    <row r="67875" spans="3:9" ht="15" customHeight="1">
      <c r="C67875" s="220" t="str">
        <f t="shared" si="2120"/>
        <v/>
      </c>
      <c r="I67875" s="218" t="str">
        <f t="shared" si="2121"/>
        <v/>
      </c>
    </row>
    <row r="67876" spans="3:9" ht="15" customHeight="1">
      <c r="C67876" s="220" t="str">
        <f t="shared" si="2120"/>
        <v/>
      </c>
      <c r="I67876" s="218" t="str">
        <f t="shared" si="2121"/>
        <v/>
      </c>
    </row>
    <row r="67877" spans="3:9" ht="15" customHeight="1">
      <c r="C67877" s="220" t="str">
        <f t="shared" si="2120"/>
        <v/>
      </c>
      <c r="I67877" s="218" t="str">
        <f t="shared" si="2121"/>
        <v/>
      </c>
    </row>
    <row r="67878" spans="3:9" ht="15" customHeight="1">
      <c r="C67878" s="220" t="str">
        <f t="shared" si="2120"/>
        <v/>
      </c>
      <c r="I67878" s="218" t="str">
        <f t="shared" si="2121"/>
        <v/>
      </c>
    </row>
    <row r="67879" spans="3:9" ht="15" customHeight="1">
      <c r="C67879" s="220" t="str">
        <f t="shared" si="2120"/>
        <v/>
      </c>
      <c r="I67879" s="218" t="str">
        <f t="shared" si="2121"/>
        <v/>
      </c>
    </row>
    <row r="67880" spans="3:9" ht="15" customHeight="1">
      <c r="C67880" s="220" t="str">
        <f t="shared" si="2120"/>
        <v/>
      </c>
      <c r="I67880" s="218" t="str">
        <f t="shared" si="2121"/>
        <v/>
      </c>
    </row>
    <row r="67881" spans="3:9" ht="15" customHeight="1">
      <c r="C67881" s="220" t="str">
        <f t="shared" si="2120"/>
        <v/>
      </c>
      <c r="I67881" s="218" t="str">
        <f t="shared" si="2121"/>
        <v/>
      </c>
    </row>
    <row r="67882" spans="3:9" ht="15" customHeight="1">
      <c r="C67882" s="220" t="str">
        <f t="shared" si="2120"/>
        <v/>
      </c>
      <c r="I67882" s="218" t="str">
        <f t="shared" si="2121"/>
        <v/>
      </c>
    </row>
    <row r="67883" spans="3:9" ht="15" customHeight="1">
      <c r="C67883" s="220" t="str">
        <f t="shared" si="2120"/>
        <v/>
      </c>
      <c r="I67883" s="218" t="str">
        <f t="shared" si="2121"/>
        <v/>
      </c>
    </row>
    <row r="67884" spans="3:9" ht="15" customHeight="1">
      <c r="C67884" s="220" t="str">
        <f t="shared" si="2120"/>
        <v/>
      </c>
      <c r="I67884" s="218" t="str">
        <f t="shared" si="2121"/>
        <v/>
      </c>
    </row>
    <row r="67885" spans="3:9" ht="15" customHeight="1">
      <c r="C67885" s="220" t="str">
        <f t="shared" si="2120"/>
        <v/>
      </c>
      <c r="I67885" s="218" t="str">
        <f t="shared" si="2121"/>
        <v/>
      </c>
    </row>
    <row r="67886" spans="3:9" ht="15" customHeight="1">
      <c r="C67886" s="220" t="str">
        <f t="shared" si="2120"/>
        <v/>
      </c>
      <c r="I67886" s="218" t="str">
        <f t="shared" si="2121"/>
        <v/>
      </c>
    </row>
    <row r="67887" spans="3:9" ht="15" customHeight="1">
      <c r="C67887" s="220" t="str">
        <f t="shared" si="2120"/>
        <v/>
      </c>
      <c r="I67887" s="218" t="str">
        <f t="shared" si="2121"/>
        <v/>
      </c>
    </row>
    <row r="67888" spans="3:9" ht="15" customHeight="1">
      <c r="C67888" s="220" t="str">
        <f t="shared" si="2120"/>
        <v/>
      </c>
      <c r="I67888" s="218" t="str">
        <f t="shared" si="2121"/>
        <v/>
      </c>
    </row>
    <row r="67889" spans="3:9" ht="15" customHeight="1">
      <c r="C67889" s="220" t="str">
        <f t="shared" si="2120"/>
        <v/>
      </c>
      <c r="I67889" s="218" t="str">
        <f t="shared" si="2121"/>
        <v/>
      </c>
    </row>
    <row r="67890" spans="3:9" ht="15" customHeight="1">
      <c r="C67890" s="220" t="str">
        <f t="shared" si="2120"/>
        <v/>
      </c>
      <c r="I67890" s="218" t="str">
        <f t="shared" si="2121"/>
        <v/>
      </c>
    </row>
    <row r="67891" spans="3:9" ht="15" customHeight="1">
      <c r="C67891" s="220" t="str">
        <f t="shared" si="2120"/>
        <v/>
      </c>
      <c r="I67891" s="218" t="str">
        <f t="shared" si="2121"/>
        <v/>
      </c>
    </row>
    <row r="67892" spans="3:9" ht="15" customHeight="1">
      <c r="C67892" s="220" t="str">
        <f t="shared" si="2120"/>
        <v/>
      </c>
      <c r="I67892" s="218" t="str">
        <f t="shared" si="2121"/>
        <v/>
      </c>
    </row>
    <row r="67893" spans="3:9" ht="15" customHeight="1">
      <c r="C67893" s="220" t="str">
        <f t="shared" si="2120"/>
        <v/>
      </c>
      <c r="I67893" s="218" t="str">
        <f t="shared" si="2121"/>
        <v/>
      </c>
    </row>
    <row r="67894" spans="3:9" ht="15" customHeight="1">
      <c r="C67894" s="220" t="str">
        <f t="shared" si="2120"/>
        <v/>
      </c>
      <c r="I67894" s="218" t="str">
        <f t="shared" si="2121"/>
        <v/>
      </c>
    </row>
    <row r="67895" spans="3:9" ht="15" customHeight="1">
      <c r="C67895" s="220" t="str">
        <f t="shared" si="2120"/>
        <v/>
      </c>
      <c r="I67895" s="218" t="str">
        <f t="shared" si="2121"/>
        <v/>
      </c>
    </row>
    <row r="67896" spans="3:9" ht="15" customHeight="1">
      <c r="C67896" s="220" t="str">
        <f t="shared" si="2120"/>
        <v/>
      </c>
      <c r="I67896" s="218" t="str">
        <f t="shared" si="2121"/>
        <v/>
      </c>
    </row>
    <row r="67897" spans="3:9" ht="15" customHeight="1">
      <c r="C67897" s="220" t="str">
        <f t="shared" si="2120"/>
        <v/>
      </c>
      <c r="I67897" s="218" t="str">
        <f t="shared" si="2121"/>
        <v/>
      </c>
    </row>
    <row r="67898" spans="3:9" ht="15" customHeight="1">
      <c r="C67898" s="220" t="str">
        <f t="shared" si="2120"/>
        <v/>
      </c>
      <c r="I67898" s="218" t="str">
        <f t="shared" si="2121"/>
        <v/>
      </c>
    </row>
    <row r="67899" spans="3:9" ht="15" customHeight="1">
      <c r="C67899" s="220" t="str">
        <f t="shared" si="2120"/>
        <v/>
      </c>
      <c r="I67899" s="218" t="str">
        <f t="shared" si="2121"/>
        <v/>
      </c>
    </row>
    <row r="67900" spans="3:9" ht="15" customHeight="1">
      <c r="C67900" s="220" t="str">
        <f t="shared" si="2120"/>
        <v/>
      </c>
      <c r="I67900" s="218" t="str">
        <f t="shared" si="2121"/>
        <v/>
      </c>
    </row>
    <row r="67901" spans="3:9" ht="15" customHeight="1">
      <c r="C67901" s="220" t="str">
        <f t="shared" si="2120"/>
        <v/>
      </c>
      <c r="I67901" s="218" t="str">
        <f t="shared" si="2121"/>
        <v/>
      </c>
    </row>
    <row r="67902" spans="3:9" ht="15" customHeight="1">
      <c r="C67902" s="220" t="str">
        <f t="shared" si="2120"/>
        <v/>
      </c>
      <c r="I67902" s="218" t="str">
        <f t="shared" si="2121"/>
        <v/>
      </c>
    </row>
    <row r="67903" spans="3:9" ht="15" customHeight="1">
      <c r="C67903" s="220" t="str">
        <f t="shared" si="2120"/>
        <v/>
      </c>
      <c r="I67903" s="218" t="str">
        <f t="shared" si="2121"/>
        <v/>
      </c>
    </row>
    <row r="67904" spans="3:9" ht="15" customHeight="1">
      <c r="C67904" s="220" t="str">
        <f t="shared" si="2120"/>
        <v/>
      </c>
      <c r="I67904" s="218" t="str">
        <f t="shared" si="2121"/>
        <v/>
      </c>
    </row>
    <row r="67905" spans="3:9" ht="15" customHeight="1">
      <c r="C67905" s="220" t="str">
        <f t="shared" si="2120"/>
        <v/>
      </c>
      <c r="I67905" s="218" t="str">
        <f t="shared" si="2121"/>
        <v/>
      </c>
    </row>
    <row r="67906" spans="3:9" ht="15" customHeight="1">
      <c r="C67906" s="220" t="str">
        <f t="shared" si="2120"/>
        <v/>
      </c>
      <c r="I67906" s="218" t="str">
        <f t="shared" si="2121"/>
        <v/>
      </c>
    </row>
    <row r="67907" spans="3:9" ht="15" customHeight="1">
      <c r="C67907" s="220" t="str">
        <f t="shared" si="2120"/>
        <v/>
      </c>
      <c r="I67907" s="218" t="str">
        <f t="shared" si="2121"/>
        <v/>
      </c>
    </row>
    <row r="67908" spans="3:9" ht="15" customHeight="1">
      <c r="C67908" s="220" t="str">
        <f t="shared" si="2120"/>
        <v/>
      </c>
      <c r="I67908" s="218" t="str">
        <f t="shared" si="2121"/>
        <v/>
      </c>
    </row>
    <row r="67909" spans="3:9" ht="15" customHeight="1">
      <c r="C67909" s="220" t="str">
        <f t="shared" si="2120"/>
        <v/>
      </c>
      <c r="I67909" s="218" t="str">
        <f t="shared" si="2121"/>
        <v/>
      </c>
    </row>
    <row r="67910" spans="3:9" ht="15" customHeight="1">
      <c r="C67910" s="220" t="str">
        <f t="shared" ref="C67910:C67973" si="2122">IF(B67910="","",MONTH(B67910))</f>
        <v/>
      </c>
      <c r="I67910" s="218" t="str">
        <f t="shared" ref="I67910:I67973" si="2123">IF(H67910="","",IF(E67910="","Não deixe campos em branco, a planilha resumo de custos e despesas necessita deles para funcionar",IF(F67910="","Não deixe campos em branco, a planilha resumo de custos e despesas necessita deles para funcionar",IF(G67910="","Não deixe campos em branco, a planilha resumo de custos e despesas necessita deles para funcionar",""))))</f>
        <v/>
      </c>
    </row>
    <row r="67911" spans="3:9" ht="15" customHeight="1">
      <c r="C67911" s="220" t="str">
        <f t="shared" si="2122"/>
        <v/>
      </c>
      <c r="I67911" s="218" t="str">
        <f t="shared" si="2123"/>
        <v/>
      </c>
    </row>
    <row r="67912" spans="3:9" ht="15" customHeight="1">
      <c r="C67912" s="220" t="str">
        <f t="shared" si="2122"/>
        <v/>
      </c>
      <c r="I67912" s="218" t="str">
        <f t="shared" si="2123"/>
        <v/>
      </c>
    </row>
    <row r="67913" spans="3:9" ht="15" customHeight="1">
      <c r="C67913" s="220" t="str">
        <f t="shared" si="2122"/>
        <v/>
      </c>
      <c r="I67913" s="218" t="str">
        <f t="shared" si="2123"/>
        <v/>
      </c>
    </row>
    <row r="67914" spans="3:9" ht="15" customHeight="1">
      <c r="C67914" s="220" t="str">
        <f t="shared" si="2122"/>
        <v/>
      </c>
      <c r="I67914" s="218" t="str">
        <f t="shared" si="2123"/>
        <v/>
      </c>
    </row>
    <row r="67915" spans="3:9" ht="15" customHeight="1">
      <c r="C67915" s="220" t="str">
        <f t="shared" si="2122"/>
        <v/>
      </c>
      <c r="I67915" s="218" t="str">
        <f t="shared" si="2123"/>
        <v/>
      </c>
    </row>
    <row r="67916" spans="3:9" ht="15" customHeight="1">
      <c r="C67916" s="220" t="str">
        <f t="shared" si="2122"/>
        <v/>
      </c>
      <c r="I67916" s="218" t="str">
        <f t="shared" si="2123"/>
        <v/>
      </c>
    </row>
    <row r="67917" spans="3:9" ht="15" customHeight="1">
      <c r="C67917" s="220" t="str">
        <f t="shared" si="2122"/>
        <v/>
      </c>
      <c r="I67917" s="218" t="str">
        <f t="shared" si="2123"/>
        <v/>
      </c>
    </row>
    <row r="67918" spans="3:9" ht="15" customHeight="1">
      <c r="C67918" s="220" t="str">
        <f t="shared" si="2122"/>
        <v/>
      </c>
      <c r="I67918" s="218" t="str">
        <f t="shared" si="2123"/>
        <v/>
      </c>
    </row>
    <row r="67919" spans="3:9" ht="15" customHeight="1">
      <c r="C67919" s="220" t="str">
        <f t="shared" si="2122"/>
        <v/>
      </c>
      <c r="I67919" s="218" t="str">
        <f t="shared" si="2123"/>
        <v/>
      </c>
    </row>
    <row r="67920" spans="3:9" ht="15" customHeight="1">
      <c r="C67920" s="220" t="str">
        <f t="shared" si="2122"/>
        <v/>
      </c>
      <c r="I67920" s="218" t="str">
        <f t="shared" si="2123"/>
        <v/>
      </c>
    </row>
    <row r="67921" spans="3:9" ht="15" customHeight="1">
      <c r="C67921" s="220" t="str">
        <f t="shared" si="2122"/>
        <v/>
      </c>
      <c r="I67921" s="218" t="str">
        <f t="shared" si="2123"/>
        <v/>
      </c>
    </row>
    <row r="67922" spans="3:9" ht="15" customHeight="1">
      <c r="C67922" s="220" t="str">
        <f t="shared" si="2122"/>
        <v/>
      </c>
      <c r="I67922" s="218" t="str">
        <f t="shared" si="2123"/>
        <v/>
      </c>
    </row>
    <row r="67923" spans="3:9" ht="15" customHeight="1">
      <c r="C67923" s="220" t="str">
        <f t="shared" si="2122"/>
        <v/>
      </c>
      <c r="I67923" s="218" t="str">
        <f t="shared" si="2123"/>
        <v/>
      </c>
    </row>
    <row r="67924" spans="3:9" ht="15" customHeight="1">
      <c r="C67924" s="220" t="str">
        <f t="shared" si="2122"/>
        <v/>
      </c>
      <c r="I67924" s="218" t="str">
        <f t="shared" si="2123"/>
        <v/>
      </c>
    </row>
    <row r="67925" spans="3:9" ht="15" customHeight="1">
      <c r="C67925" s="220" t="str">
        <f t="shared" si="2122"/>
        <v/>
      </c>
      <c r="I67925" s="218" t="str">
        <f t="shared" si="2123"/>
        <v/>
      </c>
    </row>
    <row r="67926" spans="3:9" ht="15" customHeight="1">
      <c r="C67926" s="220" t="str">
        <f t="shared" si="2122"/>
        <v/>
      </c>
      <c r="I67926" s="218" t="str">
        <f t="shared" si="2123"/>
        <v/>
      </c>
    </row>
    <row r="67927" spans="3:9" ht="15" customHeight="1">
      <c r="C67927" s="220" t="str">
        <f t="shared" si="2122"/>
        <v/>
      </c>
      <c r="I67927" s="218" t="str">
        <f t="shared" si="2123"/>
        <v/>
      </c>
    </row>
    <row r="67928" spans="3:9" ht="15" customHeight="1">
      <c r="C67928" s="220" t="str">
        <f t="shared" si="2122"/>
        <v/>
      </c>
      <c r="I67928" s="218" t="str">
        <f t="shared" si="2123"/>
        <v/>
      </c>
    </row>
    <row r="67929" spans="3:9" ht="15" customHeight="1">
      <c r="C67929" s="220" t="str">
        <f t="shared" si="2122"/>
        <v/>
      </c>
      <c r="I67929" s="218" t="str">
        <f t="shared" si="2123"/>
        <v/>
      </c>
    </row>
    <row r="67930" spans="3:9" ht="15" customHeight="1">
      <c r="C67930" s="220" t="str">
        <f t="shared" si="2122"/>
        <v/>
      </c>
      <c r="I67930" s="218" t="str">
        <f t="shared" si="2123"/>
        <v/>
      </c>
    </row>
    <row r="67931" spans="3:9" ht="15" customHeight="1">
      <c r="C67931" s="220" t="str">
        <f t="shared" si="2122"/>
        <v/>
      </c>
      <c r="I67931" s="218" t="str">
        <f t="shared" si="2123"/>
        <v/>
      </c>
    </row>
    <row r="67932" spans="3:9" ht="15" customHeight="1">
      <c r="C67932" s="220" t="str">
        <f t="shared" si="2122"/>
        <v/>
      </c>
      <c r="I67932" s="218" t="str">
        <f t="shared" si="2123"/>
        <v/>
      </c>
    </row>
    <row r="67933" spans="3:9" ht="15" customHeight="1">
      <c r="C67933" s="220" t="str">
        <f t="shared" si="2122"/>
        <v/>
      </c>
      <c r="I67933" s="218" t="str">
        <f t="shared" si="2123"/>
        <v/>
      </c>
    </row>
    <row r="67934" spans="3:9" ht="15" customHeight="1">
      <c r="C67934" s="220" t="str">
        <f t="shared" si="2122"/>
        <v/>
      </c>
      <c r="I67934" s="218" t="str">
        <f t="shared" si="2123"/>
        <v/>
      </c>
    </row>
    <row r="67935" spans="3:9" ht="15" customHeight="1">
      <c r="C67935" s="220" t="str">
        <f t="shared" si="2122"/>
        <v/>
      </c>
      <c r="I67935" s="218" t="str">
        <f t="shared" si="2123"/>
        <v/>
      </c>
    </row>
    <row r="67936" spans="3:9" ht="15" customHeight="1">
      <c r="C67936" s="220" t="str">
        <f t="shared" si="2122"/>
        <v/>
      </c>
      <c r="I67936" s="218" t="str">
        <f t="shared" si="2123"/>
        <v/>
      </c>
    </row>
    <row r="67937" spans="3:9" ht="15" customHeight="1">
      <c r="C67937" s="220" t="str">
        <f t="shared" si="2122"/>
        <v/>
      </c>
      <c r="I67937" s="218" t="str">
        <f t="shared" si="2123"/>
        <v/>
      </c>
    </row>
    <row r="67938" spans="3:9" ht="15" customHeight="1">
      <c r="C67938" s="220" t="str">
        <f t="shared" si="2122"/>
        <v/>
      </c>
      <c r="I67938" s="218" t="str">
        <f t="shared" si="2123"/>
        <v/>
      </c>
    </row>
    <row r="67939" spans="3:9" ht="15" customHeight="1">
      <c r="C67939" s="220" t="str">
        <f t="shared" si="2122"/>
        <v/>
      </c>
      <c r="I67939" s="218" t="str">
        <f t="shared" si="2123"/>
        <v/>
      </c>
    </row>
    <row r="67940" spans="3:9" ht="15" customHeight="1">
      <c r="C67940" s="220" t="str">
        <f t="shared" si="2122"/>
        <v/>
      </c>
      <c r="I67940" s="218" t="str">
        <f t="shared" si="2123"/>
        <v/>
      </c>
    </row>
    <row r="67941" spans="3:9" ht="15" customHeight="1">
      <c r="C67941" s="220" t="str">
        <f t="shared" si="2122"/>
        <v/>
      </c>
      <c r="I67941" s="218" t="str">
        <f t="shared" si="2123"/>
        <v/>
      </c>
    </row>
    <row r="67942" spans="3:9" ht="15" customHeight="1">
      <c r="C67942" s="220" t="str">
        <f t="shared" si="2122"/>
        <v/>
      </c>
      <c r="I67942" s="218" t="str">
        <f t="shared" si="2123"/>
        <v/>
      </c>
    </row>
    <row r="67943" spans="3:9" ht="15" customHeight="1">
      <c r="C67943" s="220" t="str">
        <f t="shared" si="2122"/>
        <v/>
      </c>
      <c r="I67943" s="218" t="str">
        <f t="shared" si="2123"/>
        <v/>
      </c>
    </row>
    <row r="67944" spans="3:9" ht="15" customHeight="1">
      <c r="C67944" s="220" t="str">
        <f t="shared" si="2122"/>
        <v/>
      </c>
      <c r="I67944" s="218" t="str">
        <f t="shared" si="2123"/>
        <v/>
      </c>
    </row>
    <row r="67945" spans="3:9" ht="15" customHeight="1">
      <c r="C67945" s="220" t="str">
        <f t="shared" si="2122"/>
        <v/>
      </c>
      <c r="I67945" s="218" t="str">
        <f t="shared" si="2123"/>
        <v/>
      </c>
    </row>
    <row r="67946" spans="3:9" ht="15" customHeight="1">
      <c r="C67946" s="220" t="str">
        <f t="shared" si="2122"/>
        <v/>
      </c>
      <c r="I67946" s="218" t="str">
        <f t="shared" si="2123"/>
        <v/>
      </c>
    </row>
    <row r="67947" spans="3:9" ht="15" customHeight="1">
      <c r="C67947" s="220" t="str">
        <f t="shared" si="2122"/>
        <v/>
      </c>
      <c r="I67947" s="218" t="str">
        <f t="shared" si="2123"/>
        <v/>
      </c>
    </row>
    <row r="67948" spans="3:9" ht="15" customHeight="1">
      <c r="C67948" s="220" t="str">
        <f t="shared" si="2122"/>
        <v/>
      </c>
      <c r="I67948" s="218" t="str">
        <f t="shared" si="2123"/>
        <v/>
      </c>
    </row>
    <row r="67949" spans="3:9" ht="15" customHeight="1">
      <c r="C67949" s="220" t="str">
        <f t="shared" si="2122"/>
        <v/>
      </c>
      <c r="I67949" s="218" t="str">
        <f t="shared" si="2123"/>
        <v/>
      </c>
    </row>
    <row r="67950" spans="3:9" ht="15" customHeight="1">
      <c r="C67950" s="220" t="str">
        <f t="shared" si="2122"/>
        <v/>
      </c>
      <c r="I67950" s="218" t="str">
        <f t="shared" si="2123"/>
        <v/>
      </c>
    </row>
    <row r="67951" spans="3:9" ht="15" customHeight="1">
      <c r="C67951" s="220" t="str">
        <f t="shared" si="2122"/>
        <v/>
      </c>
      <c r="I67951" s="218" t="str">
        <f t="shared" si="2123"/>
        <v/>
      </c>
    </row>
    <row r="67952" spans="3:9" ht="15" customHeight="1">
      <c r="C67952" s="220" t="str">
        <f t="shared" si="2122"/>
        <v/>
      </c>
      <c r="I67952" s="218" t="str">
        <f t="shared" si="2123"/>
        <v/>
      </c>
    </row>
    <row r="67953" spans="3:9" ht="15" customHeight="1">
      <c r="C67953" s="220" t="str">
        <f t="shared" si="2122"/>
        <v/>
      </c>
      <c r="I67953" s="218" t="str">
        <f t="shared" si="2123"/>
        <v/>
      </c>
    </row>
    <row r="67954" spans="3:9" ht="15" customHeight="1">
      <c r="C67954" s="220" t="str">
        <f t="shared" si="2122"/>
        <v/>
      </c>
      <c r="I67954" s="218" t="str">
        <f t="shared" si="2123"/>
        <v/>
      </c>
    </row>
    <row r="67955" spans="3:9" ht="15" customHeight="1">
      <c r="C67955" s="220" t="str">
        <f t="shared" si="2122"/>
        <v/>
      </c>
      <c r="I67955" s="218" t="str">
        <f t="shared" si="2123"/>
        <v/>
      </c>
    </row>
    <row r="67956" spans="3:9" ht="15" customHeight="1">
      <c r="C67956" s="220" t="str">
        <f t="shared" si="2122"/>
        <v/>
      </c>
      <c r="I67956" s="218" t="str">
        <f t="shared" si="2123"/>
        <v/>
      </c>
    </row>
    <row r="67957" spans="3:9" ht="15" customHeight="1">
      <c r="C67957" s="220" t="str">
        <f t="shared" si="2122"/>
        <v/>
      </c>
      <c r="I67957" s="218" t="str">
        <f t="shared" si="2123"/>
        <v/>
      </c>
    </row>
    <row r="67958" spans="3:9" ht="15" customHeight="1">
      <c r="C67958" s="220" t="str">
        <f t="shared" si="2122"/>
        <v/>
      </c>
      <c r="I67958" s="218" t="str">
        <f t="shared" si="2123"/>
        <v/>
      </c>
    </row>
    <row r="67959" spans="3:9" ht="15" customHeight="1">
      <c r="C67959" s="220" t="str">
        <f t="shared" si="2122"/>
        <v/>
      </c>
      <c r="I67959" s="218" t="str">
        <f t="shared" si="2123"/>
        <v/>
      </c>
    </row>
    <row r="67960" spans="3:9" ht="15" customHeight="1">
      <c r="C67960" s="220" t="str">
        <f t="shared" si="2122"/>
        <v/>
      </c>
      <c r="I67960" s="218" t="str">
        <f t="shared" si="2123"/>
        <v/>
      </c>
    </row>
    <row r="67961" spans="3:9" ht="15" customHeight="1">
      <c r="C67961" s="220" t="str">
        <f t="shared" si="2122"/>
        <v/>
      </c>
      <c r="I67961" s="218" t="str">
        <f t="shared" si="2123"/>
        <v/>
      </c>
    </row>
    <row r="67962" spans="3:9" ht="15" customHeight="1">
      <c r="C67962" s="220" t="str">
        <f t="shared" si="2122"/>
        <v/>
      </c>
      <c r="I67962" s="218" t="str">
        <f t="shared" si="2123"/>
        <v/>
      </c>
    </row>
    <row r="67963" spans="3:9" ht="15" customHeight="1">
      <c r="C67963" s="220" t="str">
        <f t="shared" si="2122"/>
        <v/>
      </c>
      <c r="I67963" s="218" t="str">
        <f t="shared" si="2123"/>
        <v/>
      </c>
    </row>
    <row r="67964" spans="3:9" ht="15" customHeight="1">
      <c r="C67964" s="220" t="str">
        <f t="shared" si="2122"/>
        <v/>
      </c>
      <c r="I67964" s="218" t="str">
        <f t="shared" si="2123"/>
        <v/>
      </c>
    </row>
    <row r="67965" spans="3:9" ht="15" customHeight="1">
      <c r="C67965" s="220" t="str">
        <f t="shared" si="2122"/>
        <v/>
      </c>
      <c r="I67965" s="218" t="str">
        <f t="shared" si="2123"/>
        <v/>
      </c>
    </row>
    <row r="67966" spans="3:9" ht="15" customHeight="1">
      <c r="C67966" s="220" t="str">
        <f t="shared" si="2122"/>
        <v/>
      </c>
      <c r="I67966" s="218" t="str">
        <f t="shared" si="2123"/>
        <v/>
      </c>
    </row>
    <row r="67967" spans="3:9" ht="15" customHeight="1">
      <c r="C67967" s="220" t="str">
        <f t="shared" si="2122"/>
        <v/>
      </c>
      <c r="I67967" s="218" t="str">
        <f t="shared" si="2123"/>
        <v/>
      </c>
    </row>
    <row r="67968" spans="3:9" ht="15" customHeight="1">
      <c r="C67968" s="220" t="str">
        <f t="shared" si="2122"/>
        <v/>
      </c>
      <c r="I67968" s="218" t="str">
        <f t="shared" si="2123"/>
        <v/>
      </c>
    </row>
    <row r="67969" spans="3:9" ht="15" customHeight="1">
      <c r="C67969" s="220" t="str">
        <f t="shared" si="2122"/>
        <v/>
      </c>
      <c r="I67969" s="218" t="str">
        <f t="shared" si="2123"/>
        <v/>
      </c>
    </row>
    <row r="67970" spans="3:9" ht="15" customHeight="1">
      <c r="C67970" s="220" t="str">
        <f t="shared" si="2122"/>
        <v/>
      </c>
      <c r="I67970" s="218" t="str">
        <f t="shared" si="2123"/>
        <v/>
      </c>
    </row>
    <row r="67971" spans="3:9" ht="15" customHeight="1">
      <c r="C67971" s="220" t="str">
        <f t="shared" si="2122"/>
        <v/>
      </c>
      <c r="I67971" s="218" t="str">
        <f t="shared" si="2123"/>
        <v/>
      </c>
    </row>
    <row r="67972" spans="3:9" ht="15" customHeight="1">
      <c r="C67972" s="220" t="str">
        <f t="shared" si="2122"/>
        <v/>
      </c>
      <c r="I67972" s="218" t="str">
        <f t="shared" si="2123"/>
        <v/>
      </c>
    </row>
    <row r="67973" spans="3:9" ht="15" customHeight="1">
      <c r="C67973" s="220" t="str">
        <f t="shared" si="2122"/>
        <v/>
      </c>
      <c r="I67973" s="218" t="str">
        <f t="shared" si="2123"/>
        <v/>
      </c>
    </row>
    <row r="67974" spans="3:9" ht="15" customHeight="1">
      <c r="C67974" s="220" t="str">
        <f t="shared" ref="C67974:C68037" si="2124">IF(B67974="","",MONTH(B67974))</f>
        <v/>
      </c>
      <c r="I67974" s="218" t="str">
        <f t="shared" ref="I67974:I68037" si="2125">IF(H67974="","",IF(E67974="","Não deixe campos em branco, a planilha resumo de custos e despesas necessita deles para funcionar",IF(F67974="","Não deixe campos em branco, a planilha resumo de custos e despesas necessita deles para funcionar",IF(G67974="","Não deixe campos em branco, a planilha resumo de custos e despesas necessita deles para funcionar",""))))</f>
        <v/>
      </c>
    </row>
    <row r="67975" spans="3:9" ht="15" customHeight="1">
      <c r="C67975" s="220" t="str">
        <f t="shared" si="2124"/>
        <v/>
      </c>
      <c r="I67975" s="218" t="str">
        <f t="shared" si="2125"/>
        <v/>
      </c>
    </row>
    <row r="67976" spans="3:9" ht="15" customHeight="1">
      <c r="C67976" s="220" t="str">
        <f t="shared" si="2124"/>
        <v/>
      </c>
      <c r="I67976" s="218" t="str">
        <f t="shared" si="2125"/>
        <v/>
      </c>
    </row>
    <row r="67977" spans="3:9" ht="15" customHeight="1">
      <c r="C67977" s="220" t="str">
        <f t="shared" si="2124"/>
        <v/>
      </c>
      <c r="I67977" s="218" t="str">
        <f t="shared" si="2125"/>
        <v/>
      </c>
    </row>
    <row r="67978" spans="3:9" ht="15" customHeight="1">
      <c r="C67978" s="220" t="str">
        <f t="shared" si="2124"/>
        <v/>
      </c>
      <c r="I67978" s="218" t="str">
        <f t="shared" si="2125"/>
        <v/>
      </c>
    </row>
    <row r="67979" spans="3:9" ht="15" customHeight="1">
      <c r="C67979" s="220" t="str">
        <f t="shared" si="2124"/>
        <v/>
      </c>
      <c r="I67979" s="218" t="str">
        <f t="shared" si="2125"/>
        <v/>
      </c>
    </row>
    <row r="67980" spans="3:9" ht="15" customHeight="1">
      <c r="C67980" s="220" t="str">
        <f t="shared" si="2124"/>
        <v/>
      </c>
      <c r="I67980" s="218" t="str">
        <f t="shared" si="2125"/>
        <v/>
      </c>
    </row>
    <row r="67981" spans="3:9" ht="15" customHeight="1">
      <c r="C67981" s="220" t="str">
        <f t="shared" si="2124"/>
        <v/>
      </c>
      <c r="I67981" s="218" t="str">
        <f t="shared" si="2125"/>
        <v/>
      </c>
    </row>
    <row r="67982" spans="3:9" ht="15" customHeight="1">
      <c r="C67982" s="220" t="str">
        <f t="shared" si="2124"/>
        <v/>
      </c>
      <c r="I67982" s="218" t="str">
        <f t="shared" si="2125"/>
        <v/>
      </c>
    </row>
    <row r="67983" spans="3:9" ht="15" customHeight="1">
      <c r="C67983" s="220" t="str">
        <f t="shared" si="2124"/>
        <v/>
      </c>
      <c r="I67983" s="218" t="str">
        <f t="shared" si="2125"/>
        <v/>
      </c>
    </row>
    <row r="67984" spans="3:9" ht="15" customHeight="1">
      <c r="C67984" s="220" t="str">
        <f t="shared" si="2124"/>
        <v/>
      </c>
      <c r="I67984" s="218" t="str">
        <f t="shared" si="2125"/>
        <v/>
      </c>
    </row>
    <row r="67985" spans="3:9" ht="15" customHeight="1">
      <c r="C67985" s="220" t="str">
        <f t="shared" si="2124"/>
        <v/>
      </c>
      <c r="I67985" s="218" t="str">
        <f t="shared" si="2125"/>
        <v/>
      </c>
    </row>
    <row r="67986" spans="3:9" ht="15" customHeight="1">
      <c r="C67986" s="220" t="str">
        <f t="shared" si="2124"/>
        <v/>
      </c>
      <c r="I67986" s="218" t="str">
        <f t="shared" si="2125"/>
        <v/>
      </c>
    </row>
    <row r="67987" spans="3:9" ht="15" customHeight="1">
      <c r="C67987" s="220" t="str">
        <f t="shared" si="2124"/>
        <v/>
      </c>
      <c r="I67987" s="218" t="str">
        <f t="shared" si="2125"/>
        <v/>
      </c>
    </row>
    <row r="67988" spans="3:9" ht="15" customHeight="1">
      <c r="C67988" s="220" t="str">
        <f t="shared" si="2124"/>
        <v/>
      </c>
      <c r="I67988" s="218" t="str">
        <f t="shared" si="2125"/>
        <v/>
      </c>
    </row>
    <row r="67989" spans="3:9" ht="15" customHeight="1">
      <c r="C67989" s="220" t="str">
        <f t="shared" si="2124"/>
        <v/>
      </c>
      <c r="I67989" s="218" t="str">
        <f t="shared" si="2125"/>
        <v/>
      </c>
    </row>
    <row r="67990" spans="3:9" ht="15" customHeight="1">
      <c r="C67990" s="220" t="str">
        <f t="shared" si="2124"/>
        <v/>
      </c>
      <c r="I67990" s="218" t="str">
        <f t="shared" si="2125"/>
        <v/>
      </c>
    </row>
    <row r="67991" spans="3:9" ht="15" customHeight="1">
      <c r="C67991" s="220" t="str">
        <f t="shared" si="2124"/>
        <v/>
      </c>
      <c r="I67991" s="218" t="str">
        <f t="shared" si="2125"/>
        <v/>
      </c>
    </row>
    <row r="67992" spans="3:9" ht="15" customHeight="1">
      <c r="C67992" s="220" t="str">
        <f t="shared" si="2124"/>
        <v/>
      </c>
      <c r="I67992" s="218" t="str">
        <f t="shared" si="2125"/>
        <v/>
      </c>
    </row>
    <row r="67993" spans="3:9" ht="15" customHeight="1">
      <c r="C67993" s="220" t="str">
        <f t="shared" si="2124"/>
        <v/>
      </c>
      <c r="I67993" s="218" t="str">
        <f t="shared" si="2125"/>
        <v/>
      </c>
    </row>
    <row r="67994" spans="3:9" ht="15" customHeight="1">
      <c r="C67994" s="220" t="str">
        <f t="shared" si="2124"/>
        <v/>
      </c>
      <c r="I67994" s="218" t="str">
        <f t="shared" si="2125"/>
        <v/>
      </c>
    </row>
    <row r="67995" spans="3:9" ht="15" customHeight="1">
      <c r="C67995" s="220" t="str">
        <f t="shared" si="2124"/>
        <v/>
      </c>
      <c r="I67995" s="218" t="str">
        <f t="shared" si="2125"/>
        <v/>
      </c>
    </row>
    <row r="67996" spans="3:9" ht="15" customHeight="1">
      <c r="C67996" s="220" t="str">
        <f t="shared" si="2124"/>
        <v/>
      </c>
      <c r="I67996" s="218" t="str">
        <f t="shared" si="2125"/>
        <v/>
      </c>
    </row>
    <row r="67997" spans="3:9" ht="15" customHeight="1">
      <c r="C67997" s="220" t="str">
        <f t="shared" si="2124"/>
        <v/>
      </c>
      <c r="I67997" s="218" t="str">
        <f t="shared" si="2125"/>
        <v/>
      </c>
    </row>
    <row r="67998" spans="3:9" ht="15" customHeight="1">
      <c r="C67998" s="220" t="str">
        <f t="shared" si="2124"/>
        <v/>
      </c>
      <c r="I67998" s="218" t="str">
        <f t="shared" si="2125"/>
        <v/>
      </c>
    </row>
    <row r="67999" spans="3:9" ht="15" customHeight="1">
      <c r="C67999" s="220" t="str">
        <f t="shared" si="2124"/>
        <v/>
      </c>
      <c r="I67999" s="218" t="str">
        <f t="shared" si="2125"/>
        <v/>
      </c>
    </row>
    <row r="68000" spans="3:9" ht="15" customHeight="1">
      <c r="C68000" s="220" t="str">
        <f t="shared" si="2124"/>
        <v/>
      </c>
      <c r="I68000" s="218" t="str">
        <f t="shared" si="2125"/>
        <v/>
      </c>
    </row>
    <row r="68001" spans="3:9" ht="15" customHeight="1">
      <c r="C68001" s="220" t="str">
        <f t="shared" si="2124"/>
        <v/>
      </c>
      <c r="I68001" s="218" t="str">
        <f t="shared" si="2125"/>
        <v/>
      </c>
    </row>
    <row r="68002" spans="3:9" ht="15" customHeight="1">
      <c r="C68002" s="220" t="str">
        <f t="shared" si="2124"/>
        <v/>
      </c>
      <c r="I68002" s="218" t="str">
        <f t="shared" si="2125"/>
        <v/>
      </c>
    </row>
    <row r="68003" spans="3:9" ht="15" customHeight="1">
      <c r="C68003" s="220" t="str">
        <f t="shared" si="2124"/>
        <v/>
      </c>
      <c r="I68003" s="218" t="str">
        <f t="shared" si="2125"/>
        <v/>
      </c>
    </row>
    <row r="68004" spans="3:9" ht="15" customHeight="1">
      <c r="C68004" s="220" t="str">
        <f t="shared" si="2124"/>
        <v/>
      </c>
      <c r="I68004" s="218" t="str">
        <f t="shared" si="2125"/>
        <v/>
      </c>
    </row>
    <row r="68005" spans="3:9" ht="15" customHeight="1">
      <c r="C68005" s="220" t="str">
        <f t="shared" si="2124"/>
        <v/>
      </c>
      <c r="I68005" s="218" t="str">
        <f t="shared" si="2125"/>
        <v/>
      </c>
    </row>
    <row r="68006" spans="3:9" ht="15" customHeight="1">
      <c r="C68006" s="220" t="str">
        <f t="shared" si="2124"/>
        <v/>
      </c>
      <c r="I68006" s="218" t="str">
        <f t="shared" si="2125"/>
        <v/>
      </c>
    </row>
    <row r="68007" spans="3:9" ht="15" customHeight="1">
      <c r="C68007" s="220" t="str">
        <f t="shared" si="2124"/>
        <v/>
      </c>
      <c r="I68007" s="218" t="str">
        <f t="shared" si="2125"/>
        <v/>
      </c>
    </row>
    <row r="68008" spans="3:9" ht="15" customHeight="1">
      <c r="C68008" s="220" t="str">
        <f t="shared" si="2124"/>
        <v/>
      </c>
      <c r="I68008" s="218" t="str">
        <f t="shared" si="2125"/>
        <v/>
      </c>
    </row>
    <row r="68009" spans="3:9" ht="15" customHeight="1">
      <c r="C68009" s="220" t="str">
        <f t="shared" si="2124"/>
        <v/>
      </c>
      <c r="I68009" s="218" t="str">
        <f t="shared" si="2125"/>
        <v/>
      </c>
    </row>
    <row r="68010" spans="3:9" ht="15" customHeight="1">
      <c r="C68010" s="220" t="str">
        <f t="shared" si="2124"/>
        <v/>
      </c>
      <c r="I68010" s="218" t="str">
        <f t="shared" si="2125"/>
        <v/>
      </c>
    </row>
    <row r="68011" spans="3:9" ht="15" customHeight="1">
      <c r="C68011" s="220" t="str">
        <f t="shared" si="2124"/>
        <v/>
      </c>
      <c r="I68011" s="218" t="str">
        <f t="shared" si="2125"/>
        <v/>
      </c>
    </row>
    <row r="68012" spans="3:9" ht="15" customHeight="1">
      <c r="C68012" s="220" t="str">
        <f t="shared" si="2124"/>
        <v/>
      </c>
      <c r="I68012" s="218" t="str">
        <f t="shared" si="2125"/>
        <v/>
      </c>
    </row>
    <row r="68013" spans="3:9" ht="15" customHeight="1">
      <c r="C68013" s="220" t="str">
        <f t="shared" si="2124"/>
        <v/>
      </c>
      <c r="I68013" s="218" t="str">
        <f t="shared" si="2125"/>
        <v/>
      </c>
    </row>
    <row r="68014" spans="3:9" ht="15" customHeight="1">
      <c r="C68014" s="220" t="str">
        <f t="shared" si="2124"/>
        <v/>
      </c>
      <c r="I68014" s="218" t="str">
        <f t="shared" si="2125"/>
        <v/>
      </c>
    </row>
    <row r="68015" spans="3:9" ht="15" customHeight="1">
      <c r="C68015" s="220" t="str">
        <f t="shared" si="2124"/>
        <v/>
      </c>
      <c r="I68015" s="218" t="str">
        <f t="shared" si="2125"/>
        <v/>
      </c>
    </row>
    <row r="68016" spans="3:9" ht="15" customHeight="1">
      <c r="C68016" s="220" t="str">
        <f t="shared" si="2124"/>
        <v/>
      </c>
      <c r="I68016" s="218" t="str">
        <f t="shared" si="2125"/>
        <v/>
      </c>
    </row>
    <row r="68017" spans="3:9" ht="15" customHeight="1">
      <c r="C68017" s="220" t="str">
        <f t="shared" si="2124"/>
        <v/>
      </c>
      <c r="I68017" s="218" t="str">
        <f t="shared" si="2125"/>
        <v/>
      </c>
    </row>
    <row r="68018" spans="3:9" ht="15" customHeight="1">
      <c r="C68018" s="220" t="str">
        <f t="shared" si="2124"/>
        <v/>
      </c>
      <c r="I68018" s="218" t="str">
        <f t="shared" si="2125"/>
        <v/>
      </c>
    </row>
    <row r="68019" spans="3:9" ht="15" customHeight="1">
      <c r="C68019" s="220" t="str">
        <f t="shared" si="2124"/>
        <v/>
      </c>
      <c r="I68019" s="218" t="str">
        <f t="shared" si="2125"/>
        <v/>
      </c>
    </row>
    <row r="68020" spans="3:9" ht="15" customHeight="1">
      <c r="C68020" s="220" t="str">
        <f t="shared" si="2124"/>
        <v/>
      </c>
      <c r="I68020" s="218" t="str">
        <f t="shared" si="2125"/>
        <v/>
      </c>
    </row>
    <row r="68021" spans="3:9" ht="15" customHeight="1">
      <c r="C68021" s="220" t="str">
        <f t="shared" si="2124"/>
        <v/>
      </c>
      <c r="I68021" s="218" t="str">
        <f t="shared" si="2125"/>
        <v/>
      </c>
    </row>
    <row r="68022" spans="3:9" ht="15" customHeight="1">
      <c r="C68022" s="220" t="str">
        <f t="shared" si="2124"/>
        <v/>
      </c>
      <c r="I68022" s="218" t="str">
        <f t="shared" si="2125"/>
        <v/>
      </c>
    </row>
    <row r="68023" spans="3:9" ht="15" customHeight="1">
      <c r="C68023" s="220" t="str">
        <f t="shared" si="2124"/>
        <v/>
      </c>
      <c r="I68023" s="218" t="str">
        <f t="shared" si="2125"/>
        <v/>
      </c>
    </row>
    <row r="68024" spans="3:9" ht="15" customHeight="1">
      <c r="C68024" s="220" t="str">
        <f t="shared" si="2124"/>
        <v/>
      </c>
      <c r="I68024" s="218" t="str">
        <f t="shared" si="2125"/>
        <v/>
      </c>
    </row>
    <row r="68025" spans="3:9" ht="15" customHeight="1">
      <c r="C68025" s="220" t="str">
        <f t="shared" si="2124"/>
        <v/>
      </c>
      <c r="I68025" s="218" t="str">
        <f t="shared" si="2125"/>
        <v/>
      </c>
    </row>
    <row r="68026" spans="3:9" ht="15" customHeight="1">
      <c r="C68026" s="220" t="str">
        <f t="shared" si="2124"/>
        <v/>
      </c>
      <c r="I68026" s="218" t="str">
        <f t="shared" si="2125"/>
        <v/>
      </c>
    </row>
    <row r="68027" spans="3:9" ht="15" customHeight="1">
      <c r="C68027" s="220" t="str">
        <f t="shared" si="2124"/>
        <v/>
      </c>
      <c r="I68027" s="218" t="str">
        <f t="shared" si="2125"/>
        <v/>
      </c>
    </row>
    <row r="68028" spans="3:9" ht="15" customHeight="1">
      <c r="C68028" s="220" t="str">
        <f t="shared" si="2124"/>
        <v/>
      </c>
      <c r="I68028" s="218" t="str">
        <f t="shared" si="2125"/>
        <v/>
      </c>
    </row>
    <row r="68029" spans="3:9" ht="15" customHeight="1">
      <c r="C68029" s="220" t="str">
        <f t="shared" si="2124"/>
        <v/>
      </c>
      <c r="I68029" s="218" t="str">
        <f t="shared" si="2125"/>
        <v/>
      </c>
    </row>
    <row r="68030" spans="3:9" ht="15" customHeight="1">
      <c r="C68030" s="220" t="str">
        <f t="shared" si="2124"/>
        <v/>
      </c>
      <c r="I68030" s="218" t="str">
        <f t="shared" si="2125"/>
        <v/>
      </c>
    </row>
    <row r="68031" spans="3:9" ht="15" customHeight="1">
      <c r="C68031" s="220" t="str">
        <f t="shared" si="2124"/>
        <v/>
      </c>
      <c r="I68031" s="218" t="str">
        <f t="shared" si="2125"/>
        <v/>
      </c>
    </row>
    <row r="68032" spans="3:9" ht="15" customHeight="1">
      <c r="C68032" s="220" t="str">
        <f t="shared" si="2124"/>
        <v/>
      </c>
      <c r="I68032" s="218" t="str">
        <f t="shared" si="2125"/>
        <v/>
      </c>
    </row>
    <row r="68033" spans="3:9" ht="15" customHeight="1">
      <c r="C68033" s="220" t="str">
        <f t="shared" si="2124"/>
        <v/>
      </c>
      <c r="I68033" s="218" t="str">
        <f t="shared" si="2125"/>
        <v/>
      </c>
    </row>
    <row r="68034" spans="3:9" ht="15" customHeight="1">
      <c r="C68034" s="220" t="str">
        <f t="shared" si="2124"/>
        <v/>
      </c>
      <c r="I68034" s="218" t="str">
        <f t="shared" si="2125"/>
        <v/>
      </c>
    </row>
    <row r="68035" spans="3:9" ht="15" customHeight="1">
      <c r="C68035" s="220" t="str">
        <f t="shared" si="2124"/>
        <v/>
      </c>
      <c r="I68035" s="218" t="str">
        <f t="shared" si="2125"/>
        <v/>
      </c>
    </row>
    <row r="68036" spans="3:9" ht="15" customHeight="1">
      <c r="C68036" s="220" t="str">
        <f t="shared" si="2124"/>
        <v/>
      </c>
      <c r="I68036" s="218" t="str">
        <f t="shared" si="2125"/>
        <v/>
      </c>
    </row>
    <row r="68037" spans="3:9" ht="15" customHeight="1">
      <c r="C68037" s="220" t="str">
        <f t="shared" si="2124"/>
        <v/>
      </c>
      <c r="I68037" s="218" t="str">
        <f t="shared" si="2125"/>
        <v/>
      </c>
    </row>
    <row r="68038" spans="3:9" ht="15" customHeight="1">
      <c r="C68038" s="220" t="str">
        <f t="shared" ref="C68038:C68101" si="2126">IF(B68038="","",MONTH(B68038))</f>
        <v/>
      </c>
      <c r="I68038" s="218" t="str">
        <f t="shared" ref="I68038:I68101" si="2127">IF(H68038="","",IF(E68038="","Não deixe campos em branco, a planilha resumo de custos e despesas necessita deles para funcionar",IF(F68038="","Não deixe campos em branco, a planilha resumo de custos e despesas necessita deles para funcionar",IF(G68038="","Não deixe campos em branco, a planilha resumo de custos e despesas necessita deles para funcionar",""))))</f>
        <v/>
      </c>
    </row>
    <row r="68039" spans="3:9" ht="15" customHeight="1">
      <c r="C68039" s="220" t="str">
        <f t="shared" si="2126"/>
        <v/>
      </c>
      <c r="I68039" s="218" t="str">
        <f t="shared" si="2127"/>
        <v/>
      </c>
    </row>
    <row r="68040" spans="3:9" ht="15" customHeight="1">
      <c r="C68040" s="220" t="str">
        <f t="shared" si="2126"/>
        <v/>
      </c>
      <c r="I68040" s="218" t="str">
        <f t="shared" si="2127"/>
        <v/>
      </c>
    </row>
    <row r="68041" spans="3:9" ht="15" customHeight="1">
      <c r="C68041" s="220" t="str">
        <f t="shared" si="2126"/>
        <v/>
      </c>
      <c r="I68041" s="218" t="str">
        <f t="shared" si="2127"/>
        <v/>
      </c>
    </row>
    <row r="68042" spans="3:9" ht="15" customHeight="1">
      <c r="C68042" s="220" t="str">
        <f t="shared" si="2126"/>
        <v/>
      </c>
      <c r="I68042" s="218" t="str">
        <f t="shared" si="2127"/>
        <v/>
      </c>
    </row>
    <row r="68043" spans="3:9" ht="15" customHeight="1">
      <c r="C68043" s="220" t="str">
        <f t="shared" si="2126"/>
        <v/>
      </c>
      <c r="I68043" s="218" t="str">
        <f t="shared" si="2127"/>
        <v/>
      </c>
    </row>
    <row r="68044" spans="3:9" ht="15" customHeight="1">
      <c r="C68044" s="220" t="str">
        <f t="shared" si="2126"/>
        <v/>
      </c>
      <c r="I68044" s="218" t="str">
        <f t="shared" si="2127"/>
        <v/>
      </c>
    </row>
    <row r="68045" spans="3:9" ht="15" customHeight="1">
      <c r="C68045" s="220" t="str">
        <f t="shared" si="2126"/>
        <v/>
      </c>
      <c r="I68045" s="218" t="str">
        <f t="shared" si="2127"/>
        <v/>
      </c>
    </row>
    <row r="68046" spans="3:9" ht="15" customHeight="1">
      <c r="C68046" s="220" t="str">
        <f t="shared" si="2126"/>
        <v/>
      </c>
      <c r="I68046" s="218" t="str">
        <f t="shared" si="2127"/>
        <v/>
      </c>
    </row>
    <row r="68047" spans="3:9" ht="15" customHeight="1">
      <c r="C68047" s="220" t="str">
        <f t="shared" si="2126"/>
        <v/>
      </c>
      <c r="I68047" s="218" t="str">
        <f t="shared" si="2127"/>
        <v/>
      </c>
    </row>
    <row r="68048" spans="3:9" ht="15" customHeight="1">
      <c r="C68048" s="220" t="str">
        <f t="shared" si="2126"/>
        <v/>
      </c>
      <c r="I68048" s="218" t="str">
        <f t="shared" si="2127"/>
        <v/>
      </c>
    </row>
    <row r="68049" spans="3:9" ht="15" customHeight="1">
      <c r="C68049" s="220" t="str">
        <f t="shared" si="2126"/>
        <v/>
      </c>
      <c r="I68049" s="218" t="str">
        <f t="shared" si="2127"/>
        <v/>
      </c>
    </row>
    <row r="68050" spans="3:9" ht="15" customHeight="1">
      <c r="C68050" s="220" t="str">
        <f t="shared" si="2126"/>
        <v/>
      </c>
      <c r="I68050" s="218" t="str">
        <f t="shared" si="2127"/>
        <v/>
      </c>
    </row>
    <row r="68051" spans="3:9" ht="15" customHeight="1">
      <c r="C68051" s="220" t="str">
        <f t="shared" si="2126"/>
        <v/>
      </c>
      <c r="I68051" s="218" t="str">
        <f t="shared" si="2127"/>
        <v/>
      </c>
    </row>
    <row r="68052" spans="3:9" ht="15" customHeight="1">
      <c r="C68052" s="220" t="str">
        <f t="shared" si="2126"/>
        <v/>
      </c>
      <c r="I68052" s="218" t="str">
        <f t="shared" si="2127"/>
        <v/>
      </c>
    </row>
    <row r="68053" spans="3:9" ht="15" customHeight="1">
      <c r="C68053" s="220" t="str">
        <f t="shared" si="2126"/>
        <v/>
      </c>
      <c r="I68053" s="218" t="str">
        <f t="shared" si="2127"/>
        <v/>
      </c>
    </row>
    <row r="68054" spans="3:9" ht="15" customHeight="1">
      <c r="C68054" s="220" t="str">
        <f t="shared" si="2126"/>
        <v/>
      </c>
      <c r="I68054" s="218" t="str">
        <f t="shared" si="2127"/>
        <v/>
      </c>
    </row>
    <row r="68055" spans="3:9" ht="15" customHeight="1">
      <c r="C68055" s="220" t="str">
        <f t="shared" si="2126"/>
        <v/>
      </c>
      <c r="I68055" s="218" t="str">
        <f t="shared" si="2127"/>
        <v/>
      </c>
    </row>
    <row r="68056" spans="3:9" ht="15" customHeight="1">
      <c r="C68056" s="220" t="str">
        <f t="shared" si="2126"/>
        <v/>
      </c>
      <c r="I68056" s="218" t="str">
        <f t="shared" si="2127"/>
        <v/>
      </c>
    </row>
    <row r="68057" spans="3:9" ht="15" customHeight="1">
      <c r="C68057" s="220" t="str">
        <f t="shared" si="2126"/>
        <v/>
      </c>
      <c r="I68057" s="218" t="str">
        <f t="shared" si="2127"/>
        <v/>
      </c>
    </row>
    <row r="68058" spans="3:9" ht="15" customHeight="1">
      <c r="C68058" s="220" t="str">
        <f t="shared" si="2126"/>
        <v/>
      </c>
      <c r="I68058" s="218" t="str">
        <f t="shared" si="2127"/>
        <v/>
      </c>
    </row>
    <row r="68059" spans="3:9" ht="15" customHeight="1">
      <c r="C68059" s="220" t="str">
        <f t="shared" si="2126"/>
        <v/>
      </c>
      <c r="I68059" s="218" t="str">
        <f t="shared" si="2127"/>
        <v/>
      </c>
    </row>
    <row r="68060" spans="3:9" ht="15" customHeight="1">
      <c r="C68060" s="220" t="str">
        <f t="shared" si="2126"/>
        <v/>
      </c>
      <c r="I68060" s="218" t="str">
        <f t="shared" si="2127"/>
        <v/>
      </c>
    </row>
    <row r="68061" spans="3:9" ht="15" customHeight="1">
      <c r="C68061" s="220" t="str">
        <f t="shared" si="2126"/>
        <v/>
      </c>
      <c r="I68061" s="218" t="str">
        <f t="shared" si="2127"/>
        <v/>
      </c>
    </row>
    <row r="68062" spans="3:9" ht="15" customHeight="1">
      <c r="C68062" s="220" t="str">
        <f t="shared" si="2126"/>
        <v/>
      </c>
      <c r="I68062" s="218" t="str">
        <f t="shared" si="2127"/>
        <v/>
      </c>
    </row>
    <row r="68063" spans="3:9" ht="15" customHeight="1">
      <c r="C68063" s="220" t="str">
        <f t="shared" si="2126"/>
        <v/>
      </c>
      <c r="I68063" s="218" t="str">
        <f t="shared" si="2127"/>
        <v/>
      </c>
    </row>
    <row r="68064" spans="3:9" ht="15" customHeight="1">
      <c r="C68064" s="220" t="str">
        <f t="shared" si="2126"/>
        <v/>
      </c>
      <c r="I68064" s="218" t="str">
        <f t="shared" si="2127"/>
        <v/>
      </c>
    </row>
    <row r="68065" spans="3:9" ht="15" customHeight="1">
      <c r="C68065" s="220" t="str">
        <f t="shared" si="2126"/>
        <v/>
      </c>
      <c r="I68065" s="218" t="str">
        <f t="shared" si="2127"/>
        <v/>
      </c>
    </row>
    <row r="68066" spans="3:9" ht="15" customHeight="1">
      <c r="C68066" s="220" t="str">
        <f t="shared" si="2126"/>
        <v/>
      </c>
      <c r="I68066" s="218" t="str">
        <f t="shared" si="2127"/>
        <v/>
      </c>
    </row>
    <row r="68067" spans="3:9" ht="15" customHeight="1">
      <c r="C68067" s="220" t="str">
        <f t="shared" si="2126"/>
        <v/>
      </c>
      <c r="I68067" s="218" t="str">
        <f t="shared" si="2127"/>
        <v/>
      </c>
    </row>
    <row r="68068" spans="3:9" ht="15" customHeight="1">
      <c r="C68068" s="220" t="str">
        <f t="shared" si="2126"/>
        <v/>
      </c>
      <c r="I68068" s="218" t="str">
        <f t="shared" si="2127"/>
        <v/>
      </c>
    </row>
    <row r="68069" spans="3:9" ht="15" customHeight="1">
      <c r="C68069" s="220" t="str">
        <f t="shared" si="2126"/>
        <v/>
      </c>
      <c r="I68069" s="218" t="str">
        <f t="shared" si="2127"/>
        <v/>
      </c>
    </row>
    <row r="68070" spans="3:9" ht="15" customHeight="1">
      <c r="C68070" s="220" t="str">
        <f t="shared" si="2126"/>
        <v/>
      </c>
      <c r="I68070" s="218" t="str">
        <f t="shared" si="2127"/>
        <v/>
      </c>
    </row>
    <row r="68071" spans="3:9" ht="15" customHeight="1">
      <c r="C68071" s="220" t="str">
        <f t="shared" si="2126"/>
        <v/>
      </c>
      <c r="I68071" s="218" t="str">
        <f t="shared" si="2127"/>
        <v/>
      </c>
    </row>
    <row r="68072" spans="3:9" ht="15" customHeight="1">
      <c r="C68072" s="220" t="str">
        <f t="shared" si="2126"/>
        <v/>
      </c>
      <c r="I68072" s="218" t="str">
        <f t="shared" si="2127"/>
        <v/>
      </c>
    </row>
    <row r="68073" spans="3:9" ht="15" customHeight="1">
      <c r="C68073" s="220" t="str">
        <f t="shared" si="2126"/>
        <v/>
      </c>
      <c r="I68073" s="218" t="str">
        <f t="shared" si="2127"/>
        <v/>
      </c>
    </row>
    <row r="68074" spans="3:9" ht="15" customHeight="1">
      <c r="C68074" s="220" t="str">
        <f t="shared" si="2126"/>
        <v/>
      </c>
      <c r="I68074" s="218" t="str">
        <f t="shared" si="2127"/>
        <v/>
      </c>
    </row>
    <row r="68075" spans="3:9" ht="15" customHeight="1">
      <c r="C68075" s="220" t="str">
        <f t="shared" si="2126"/>
        <v/>
      </c>
      <c r="I68075" s="218" t="str">
        <f t="shared" si="2127"/>
        <v/>
      </c>
    </row>
    <row r="68076" spans="3:9" ht="15" customHeight="1">
      <c r="C68076" s="220" t="str">
        <f t="shared" si="2126"/>
        <v/>
      </c>
      <c r="I68076" s="218" t="str">
        <f t="shared" si="2127"/>
        <v/>
      </c>
    </row>
    <row r="68077" spans="3:9" ht="15" customHeight="1">
      <c r="C68077" s="220" t="str">
        <f t="shared" si="2126"/>
        <v/>
      </c>
      <c r="I68077" s="218" t="str">
        <f t="shared" si="2127"/>
        <v/>
      </c>
    </row>
    <row r="68078" spans="3:9" ht="15" customHeight="1">
      <c r="C68078" s="220" t="str">
        <f t="shared" si="2126"/>
        <v/>
      </c>
      <c r="I68078" s="218" t="str">
        <f t="shared" si="2127"/>
        <v/>
      </c>
    </row>
    <row r="68079" spans="3:9" ht="15" customHeight="1">
      <c r="C68079" s="220" t="str">
        <f t="shared" si="2126"/>
        <v/>
      </c>
      <c r="I68079" s="218" t="str">
        <f t="shared" si="2127"/>
        <v/>
      </c>
    </row>
    <row r="68080" spans="3:9" ht="15" customHeight="1">
      <c r="C68080" s="220" t="str">
        <f t="shared" si="2126"/>
        <v/>
      </c>
      <c r="I68080" s="218" t="str">
        <f t="shared" si="2127"/>
        <v/>
      </c>
    </row>
    <row r="68081" spans="3:9" ht="15" customHeight="1">
      <c r="C68081" s="220" t="str">
        <f t="shared" si="2126"/>
        <v/>
      </c>
      <c r="I68081" s="218" t="str">
        <f t="shared" si="2127"/>
        <v/>
      </c>
    </row>
    <row r="68082" spans="3:9" ht="15" customHeight="1">
      <c r="C68082" s="220" t="str">
        <f t="shared" si="2126"/>
        <v/>
      </c>
      <c r="I68082" s="218" t="str">
        <f t="shared" si="2127"/>
        <v/>
      </c>
    </row>
    <row r="68083" spans="3:9" ht="15" customHeight="1">
      <c r="C68083" s="220" t="str">
        <f t="shared" si="2126"/>
        <v/>
      </c>
      <c r="I68083" s="218" t="str">
        <f t="shared" si="2127"/>
        <v/>
      </c>
    </row>
    <row r="68084" spans="3:9" ht="15" customHeight="1">
      <c r="C68084" s="220" t="str">
        <f t="shared" si="2126"/>
        <v/>
      </c>
      <c r="I68084" s="218" t="str">
        <f t="shared" si="2127"/>
        <v/>
      </c>
    </row>
    <row r="68085" spans="3:9" ht="15" customHeight="1">
      <c r="C68085" s="220" t="str">
        <f t="shared" si="2126"/>
        <v/>
      </c>
      <c r="I68085" s="218" t="str">
        <f t="shared" si="2127"/>
        <v/>
      </c>
    </row>
    <row r="68086" spans="3:9" ht="15" customHeight="1">
      <c r="C68086" s="220" t="str">
        <f t="shared" si="2126"/>
        <v/>
      </c>
      <c r="I68086" s="218" t="str">
        <f t="shared" si="2127"/>
        <v/>
      </c>
    </row>
    <row r="68087" spans="3:9" ht="15" customHeight="1">
      <c r="C68087" s="220" t="str">
        <f t="shared" si="2126"/>
        <v/>
      </c>
      <c r="I68087" s="218" t="str">
        <f t="shared" si="2127"/>
        <v/>
      </c>
    </row>
    <row r="68088" spans="3:9" ht="15" customHeight="1">
      <c r="C68088" s="220" t="str">
        <f t="shared" si="2126"/>
        <v/>
      </c>
      <c r="I68088" s="218" t="str">
        <f t="shared" si="2127"/>
        <v/>
      </c>
    </row>
    <row r="68089" spans="3:9" ht="15" customHeight="1">
      <c r="C68089" s="220" t="str">
        <f t="shared" si="2126"/>
        <v/>
      </c>
      <c r="I68089" s="218" t="str">
        <f t="shared" si="2127"/>
        <v/>
      </c>
    </row>
    <row r="68090" spans="3:9" ht="15" customHeight="1">
      <c r="C68090" s="220" t="str">
        <f t="shared" si="2126"/>
        <v/>
      </c>
      <c r="I68090" s="218" t="str">
        <f t="shared" si="2127"/>
        <v/>
      </c>
    </row>
    <row r="68091" spans="3:9" ht="15" customHeight="1">
      <c r="C68091" s="220" t="str">
        <f t="shared" si="2126"/>
        <v/>
      </c>
      <c r="I68091" s="218" t="str">
        <f t="shared" si="2127"/>
        <v/>
      </c>
    </row>
    <row r="68092" spans="3:9" ht="15" customHeight="1">
      <c r="C68092" s="220" t="str">
        <f t="shared" si="2126"/>
        <v/>
      </c>
      <c r="I68092" s="218" t="str">
        <f t="shared" si="2127"/>
        <v/>
      </c>
    </row>
    <row r="68093" spans="3:9" ht="15" customHeight="1">
      <c r="C68093" s="220" t="str">
        <f t="shared" si="2126"/>
        <v/>
      </c>
      <c r="I68093" s="218" t="str">
        <f t="shared" si="2127"/>
        <v/>
      </c>
    </row>
    <row r="68094" spans="3:9" ht="15" customHeight="1">
      <c r="C68094" s="220" t="str">
        <f t="shared" si="2126"/>
        <v/>
      </c>
      <c r="I68094" s="218" t="str">
        <f t="shared" si="2127"/>
        <v/>
      </c>
    </row>
    <row r="68095" spans="3:9" ht="15" customHeight="1">
      <c r="C68095" s="220" t="str">
        <f t="shared" si="2126"/>
        <v/>
      </c>
      <c r="I68095" s="218" t="str">
        <f t="shared" si="2127"/>
        <v/>
      </c>
    </row>
    <row r="68096" spans="3:9" ht="15" customHeight="1">
      <c r="C68096" s="220" t="str">
        <f t="shared" si="2126"/>
        <v/>
      </c>
      <c r="I68096" s="218" t="str">
        <f t="shared" si="2127"/>
        <v/>
      </c>
    </row>
    <row r="68097" spans="3:9" ht="15" customHeight="1">
      <c r="C68097" s="220" t="str">
        <f t="shared" si="2126"/>
        <v/>
      </c>
      <c r="I68097" s="218" t="str">
        <f t="shared" si="2127"/>
        <v/>
      </c>
    </row>
    <row r="68098" spans="3:9" ht="15" customHeight="1">
      <c r="C68098" s="220" t="str">
        <f t="shared" si="2126"/>
        <v/>
      </c>
      <c r="I68098" s="218" t="str">
        <f t="shared" si="2127"/>
        <v/>
      </c>
    </row>
    <row r="68099" spans="3:9" ht="15" customHeight="1">
      <c r="C68099" s="220" t="str">
        <f t="shared" si="2126"/>
        <v/>
      </c>
      <c r="I68099" s="218" t="str">
        <f t="shared" si="2127"/>
        <v/>
      </c>
    </row>
    <row r="68100" spans="3:9" ht="15" customHeight="1">
      <c r="C68100" s="220" t="str">
        <f t="shared" si="2126"/>
        <v/>
      </c>
      <c r="I68100" s="218" t="str">
        <f t="shared" si="2127"/>
        <v/>
      </c>
    </row>
    <row r="68101" spans="3:9" ht="15" customHeight="1">
      <c r="C68101" s="220" t="str">
        <f t="shared" si="2126"/>
        <v/>
      </c>
      <c r="I68101" s="218" t="str">
        <f t="shared" si="2127"/>
        <v/>
      </c>
    </row>
    <row r="68102" spans="3:9" ht="15" customHeight="1">
      <c r="C68102" s="220" t="str">
        <f t="shared" ref="C68102:C68165" si="2128">IF(B68102="","",MONTH(B68102))</f>
        <v/>
      </c>
      <c r="I68102" s="218" t="str">
        <f t="shared" ref="I68102:I68165" si="2129">IF(H68102="","",IF(E68102="","Não deixe campos em branco, a planilha resumo de custos e despesas necessita deles para funcionar",IF(F68102="","Não deixe campos em branco, a planilha resumo de custos e despesas necessita deles para funcionar",IF(G68102="","Não deixe campos em branco, a planilha resumo de custos e despesas necessita deles para funcionar",""))))</f>
        <v/>
      </c>
    </row>
    <row r="68103" spans="3:9" ht="15" customHeight="1">
      <c r="C68103" s="220" t="str">
        <f t="shared" si="2128"/>
        <v/>
      </c>
      <c r="I68103" s="218" t="str">
        <f t="shared" si="2129"/>
        <v/>
      </c>
    </row>
    <row r="68104" spans="3:9" ht="15" customHeight="1">
      <c r="C68104" s="220" t="str">
        <f t="shared" si="2128"/>
        <v/>
      </c>
      <c r="I68104" s="218" t="str">
        <f t="shared" si="2129"/>
        <v/>
      </c>
    </row>
    <row r="68105" spans="3:9" ht="15" customHeight="1">
      <c r="C68105" s="220" t="str">
        <f t="shared" si="2128"/>
        <v/>
      </c>
      <c r="I68105" s="218" t="str">
        <f t="shared" si="2129"/>
        <v/>
      </c>
    </row>
    <row r="68106" spans="3:9" ht="15" customHeight="1">
      <c r="C68106" s="220" t="str">
        <f t="shared" si="2128"/>
        <v/>
      </c>
      <c r="I68106" s="218" t="str">
        <f t="shared" si="2129"/>
        <v/>
      </c>
    </row>
    <row r="68107" spans="3:9" ht="15" customHeight="1">
      <c r="C68107" s="220" t="str">
        <f t="shared" si="2128"/>
        <v/>
      </c>
      <c r="I68107" s="218" t="str">
        <f t="shared" si="2129"/>
        <v/>
      </c>
    </row>
    <row r="68108" spans="3:9" ht="15" customHeight="1">
      <c r="C68108" s="220" t="str">
        <f t="shared" si="2128"/>
        <v/>
      </c>
      <c r="I68108" s="218" t="str">
        <f t="shared" si="2129"/>
        <v/>
      </c>
    </row>
    <row r="68109" spans="3:9" ht="15" customHeight="1">
      <c r="C68109" s="220" t="str">
        <f t="shared" si="2128"/>
        <v/>
      </c>
      <c r="I68109" s="218" t="str">
        <f t="shared" si="2129"/>
        <v/>
      </c>
    </row>
    <row r="68110" spans="3:9" ht="15" customHeight="1">
      <c r="C68110" s="220" t="str">
        <f t="shared" si="2128"/>
        <v/>
      </c>
      <c r="I68110" s="218" t="str">
        <f t="shared" si="2129"/>
        <v/>
      </c>
    </row>
    <row r="68111" spans="3:9" ht="15" customHeight="1">
      <c r="C68111" s="220" t="str">
        <f t="shared" si="2128"/>
        <v/>
      </c>
      <c r="I68111" s="218" t="str">
        <f t="shared" si="2129"/>
        <v/>
      </c>
    </row>
    <row r="68112" spans="3:9" ht="15" customHeight="1">
      <c r="C68112" s="220" t="str">
        <f t="shared" si="2128"/>
        <v/>
      </c>
      <c r="I68112" s="218" t="str">
        <f t="shared" si="2129"/>
        <v/>
      </c>
    </row>
    <row r="68113" spans="3:9" ht="15" customHeight="1">
      <c r="C68113" s="220" t="str">
        <f t="shared" si="2128"/>
        <v/>
      </c>
      <c r="I68113" s="218" t="str">
        <f t="shared" si="2129"/>
        <v/>
      </c>
    </row>
    <row r="68114" spans="3:9" ht="15" customHeight="1">
      <c r="C68114" s="220" t="str">
        <f t="shared" si="2128"/>
        <v/>
      </c>
      <c r="I68114" s="218" t="str">
        <f t="shared" si="2129"/>
        <v/>
      </c>
    </row>
    <row r="68115" spans="3:9" ht="15" customHeight="1">
      <c r="C68115" s="220" t="str">
        <f t="shared" si="2128"/>
        <v/>
      </c>
      <c r="I68115" s="218" t="str">
        <f t="shared" si="2129"/>
        <v/>
      </c>
    </row>
    <row r="68116" spans="3:9" ht="15" customHeight="1">
      <c r="C68116" s="220" t="str">
        <f t="shared" si="2128"/>
        <v/>
      </c>
      <c r="I68116" s="218" t="str">
        <f t="shared" si="2129"/>
        <v/>
      </c>
    </row>
    <row r="68117" spans="3:9" ht="15" customHeight="1">
      <c r="C68117" s="220" t="str">
        <f t="shared" si="2128"/>
        <v/>
      </c>
      <c r="I68117" s="218" t="str">
        <f t="shared" si="2129"/>
        <v/>
      </c>
    </row>
    <row r="68118" spans="3:9" ht="15" customHeight="1">
      <c r="C68118" s="220" t="str">
        <f t="shared" si="2128"/>
        <v/>
      </c>
      <c r="I68118" s="218" t="str">
        <f t="shared" si="2129"/>
        <v/>
      </c>
    </row>
    <row r="68119" spans="3:9" ht="15" customHeight="1">
      <c r="C68119" s="220" t="str">
        <f t="shared" si="2128"/>
        <v/>
      </c>
      <c r="I68119" s="218" t="str">
        <f t="shared" si="2129"/>
        <v/>
      </c>
    </row>
    <row r="68120" spans="3:9" ht="15" customHeight="1">
      <c r="C68120" s="220" t="str">
        <f t="shared" si="2128"/>
        <v/>
      </c>
      <c r="I68120" s="218" t="str">
        <f t="shared" si="2129"/>
        <v/>
      </c>
    </row>
    <row r="68121" spans="3:9" ht="15" customHeight="1">
      <c r="C68121" s="220" t="str">
        <f t="shared" si="2128"/>
        <v/>
      </c>
      <c r="I68121" s="218" t="str">
        <f t="shared" si="2129"/>
        <v/>
      </c>
    </row>
    <row r="68122" spans="3:9" ht="15" customHeight="1">
      <c r="C68122" s="220" t="str">
        <f t="shared" si="2128"/>
        <v/>
      </c>
      <c r="I68122" s="218" t="str">
        <f t="shared" si="2129"/>
        <v/>
      </c>
    </row>
    <row r="68123" spans="3:9" ht="15" customHeight="1">
      <c r="C68123" s="220" t="str">
        <f t="shared" si="2128"/>
        <v/>
      </c>
      <c r="I68123" s="218" t="str">
        <f t="shared" si="2129"/>
        <v/>
      </c>
    </row>
    <row r="68124" spans="3:9" ht="15" customHeight="1">
      <c r="C68124" s="220" t="str">
        <f t="shared" si="2128"/>
        <v/>
      </c>
      <c r="I68124" s="218" t="str">
        <f t="shared" si="2129"/>
        <v/>
      </c>
    </row>
    <row r="68125" spans="3:9" ht="15" customHeight="1">
      <c r="C68125" s="220" t="str">
        <f t="shared" si="2128"/>
        <v/>
      </c>
      <c r="I68125" s="218" t="str">
        <f t="shared" si="2129"/>
        <v/>
      </c>
    </row>
    <row r="68126" spans="3:9" ht="15" customHeight="1">
      <c r="C68126" s="220" t="str">
        <f t="shared" si="2128"/>
        <v/>
      </c>
      <c r="I68126" s="218" t="str">
        <f t="shared" si="2129"/>
        <v/>
      </c>
    </row>
    <row r="68127" spans="3:9" ht="15" customHeight="1">
      <c r="C68127" s="220" t="str">
        <f t="shared" si="2128"/>
        <v/>
      </c>
      <c r="I68127" s="218" t="str">
        <f t="shared" si="2129"/>
        <v/>
      </c>
    </row>
    <row r="68128" spans="3:9" ht="15" customHeight="1">
      <c r="C68128" s="220" t="str">
        <f t="shared" si="2128"/>
        <v/>
      </c>
      <c r="I68128" s="218" t="str">
        <f t="shared" si="2129"/>
        <v/>
      </c>
    </row>
    <row r="68129" spans="3:9" ht="15" customHeight="1">
      <c r="C68129" s="220" t="str">
        <f t="shared" si="2128"/>
        <v/>
      </c>
      <c r="I68129" s="218" t="str">
        <f t="shared" si="2129"/>
        <v/>
      </c>
    </row>
    <row r="68130" spans="3:9" ht="15" customHeight="1">
      <c r="C68130" s="220" t="str">
        <f t="shared" si="2128"/>
        <v/>
      </c>
      <c r="I68130" s="218" t="str">
        <f t="shared" si="2129"/>
        <v/>
      </c>
    </row>
    <row r="68131" spans="3:9" ht="15" customHeight="1">
      <c r="C68131" s="220" t="str">
        <f t="shared" si="2128"/>
        <v/>
      </c>
      <c r="I68131" s="218" t="str">
        <f t="shared" si="2129"/>
        <v/>
      </c>
    </row>
    <row r="68132" spans="3:9" ht="15" customHeight="1">
      <c r="C68132" s="220" t="str">
        <f t="shared" si="2128"/>
        <v/>
      </c>
      <c r="I68132" s="218" t="str">
        <f t="shared" si="2129"/>
        <v/>
      </c>
    </row>
    <row r="68133" spans="3:9" ht="15" customHeight="1">
      <c r="C68133" s="220" t="str">
        <f t="shared" si="2128"/>
        <v/>
      </c>
      <c r="I68133" s="218" t="str">
        <f t="shared" si="2129"/>
        <v/>
      </c>
    </row>
    <row r="68134" spans="3:9" ht="15" customHeight="1">
      <c r="C68134" s="220" t="str">
        <f t="shared" si="2128"/>
        <v/>
      </c>
      <c r="I68134" s="218" t="str">
        <f t="shared" si="2129"/>
        <v/>
      </c>
    </row>
    <row r="68135" spans="3:9" ht="15" customHeight="1">
      <c r="C68135" s="220" t="str">
        <f t="shared" si="2128"/>
        <v/>
      </c>
      <c r="I68135" s="218" t="str">
        <f t="shared" si="2129"/>
        <v/>
      </c>
    </row>
    <row r="68136" spans="3:9" ht="15" customHeight="1">
      <c r="C68136" s="220" t="str">
        <f t="shared" si="2128"/>
        <v/>
      </c>
      <c r="I68136" s="218" t="str">
        <f t="shared" si="2129"/>
        <v/>
      </c>
    </row>
    <row r="68137" spans="3:9" ht="15" customHeight="1">
      <c r="C68137" s="220" t="str">
        <f t="shared" si="2128"/>
        <v/>
      </c>
      <c r="I68137" s="218" t="str">
        <f t="shared" si="2129"/>
        <v/>
      </c>
    </row>
    <row r="68138" spans="3:9" ht="15" customHeight="1">
      <c r="C68138" s="220" t="str">
        <f t="shared" si="2128"/>
        <v/>
      </c>
      <c r="I68138" s="218" t="str">
        <f t="shared" si="2129"/>
        <v/>
      </c>
    </row>
    <row r="68139" spans="3:9" ht="15" customHeight="1">
      <c r="C68139" s="220" t="str">
        <f t="shared" si="2128"/>
        <v/>
      </c>
      <c r="I68139" s="218" t="str">
        <f t="shared" si="2129"/>
        <v/>
      </c>
    </row>
    <row r="68140" spans="3:9" ht="15" customHeight="1">
      <c r="C68140" s="220" t="str">
        <f t="shared" si="2128"/>
        <v/>
      </c>
      <c r="I68140" s="218" t="str">
        <f t="shared" si="2129"/>
        <v/>
      </c>
    </row>
    <row r="68141" spans="3:9" ht="15" customHeight="1">
      <c r="C68141" s="220" t="str">
        <f t="shared" si="2128"/>
        <v/>
      </c>
      <c r="I68141" s="218" t="str">
        <f t="shared" si="2129"/>
        <v/>
      </c>
    </row>
    <row r="68142" spans="3:9" ht="15" customHeight="1">
      <c r="C68142" s="220" t="str">
        <f t="shared" si="2128"/>
        <v/>
      </c>
      <c r="I68142" s="218" t="str">
        <f t="shared" si="2129"/>
        <v/>
      </c>
    </row>
    <row r="68143" spans="3:9" ht="15" customHeight="1">
      <c r="C68143" s="220" t="str">
        <f t="shared" si="2128"/>
        <v/>
      </c>
      <c r="I68143" s="218" t="str">
        <f t="shared" si="2129"/>
        <v/>
      </c>
    </row>
    <row r="68144" spans="3:9" ht="15" customHeight="1">
      <c r="C68144" s="220" t="str">
        <f t="shared" si="2128"/>
        <v/>
      </c>
      <c r="I68144" s="218" t="str">
        <f t="shared" si="2129"/>
        <v/>
      </c>
    </row>
    <row r="68145" spans="3:9" ht="15" customHeight="1">
      <c r="C68145" s="220" t="str">
        <f t="shared" si="2128"/>
        <v/>
      </c>
      <c r="I68145" s="218" t="str">
        <f t="shared" si="2129"/>
        <v/>
      </c>
    </row>
    <row r="68146" spans="3:9" ht="15" customHeight="1">
      <c r="C68146" s="220" t="str">
        <f t="shared" si="2128"/>
        <v/>
      </c>
      <c r="I68146" s="218" t="str">
        <f t="shared" si="2129"/>
        <v/>
      </c>
    </row>
    <row r="68147" spans="3:9" ht="15" customHeight="1">
      <c r="C68147" s="220" t="str">
        <f t="shared" si="2128"/>
        <v/>
      </c>
      <c r="I68147" s="218" t="str">
        <f t="shared" si="2129"/>
        <v/>
      </c>
    </row>
    <row r="68148" spans="3:9" ht="15" customHeight="1">
      <c r="C68148" s="220" t="str">
        <f t="shared" si="2128"/>
        <v/>
      </c>
      <c r="I68148" s="218" t="str">
        <f t="shared" si="2129"/>
        <v/>
      </c>
    </row>
    <row r="68149" spans="3:9" ht="15" customHeight="1">
      <c r="C68149" s="220" t="str">
        <f t="shared" si="2128"/>
        <v/>
      </c>
      <c r="I68149" s="218" t="str">
        <f t="shared" si="2129"/>
        <v/>
      </c>
    </row>
    <row r="68150" spans="3:9" ht="15" customHeight="1">
      <c r="C68150" s="220" t="str">
        <f t="shared" si="2128"/>
        <v/>
      </c>
      <c r="I68150" s="218" t="str">
        <f t="shared" si="2129"/>
        <v/>
      </c>
    </row>
    <row r="68151" spans="3:9" ht="15" customHeight="1">
      <c r="C68151" s="220" t="str">
        <f t="shared" si="2128"/>
        <v/>
      </c>
      <c r="I68151" s="218" t="str">
        <f t="shared" si="2129"/>
        <v/>
      </c>
    </row>
    <row r="68152" spans="3:9" ht="15" customHeight="1">
      <c r="C68152" s="220" t="str">
        <f t="shared" si="2128"/>
        <v/>
      </c>
      <c r="I68152" s="218" t="str">
        <f t="shared" si="2129"/>
        <v/>
      </c>
    </row>
    <row r="68153" spans="3:9" ht="15" customHeight="1">
      <c r="C68153" s="220" t="str">
        <f t="shared" si="2128"/>
        <v/>
      </c>
      <c r="I68153" s="218" t="str">
        <f t="shared" si="2129"/>
        <v/>
      </c>
    </row>
    <row r="68154" spans="3:9" ht="15" customHeight="1">
      <c r="C68154" s="220" t="str">
        <f t="shared" si="2128"/>
        <v/>
      </c>
      <c r="I68154" s="218" t="str">
        <f t="shared" si="2129"/>
        <v/>
      </c>
    </row>
    <row r="68155" spans="3:9" ht="15" customHeight="1">
      <c r="C68155" s="220" t="str">
        <f t="shared" si="2128"/>
        <v/>
      </c>
      <c r="I68155" s="218" t="str">
        <f t="shared" si="2129"/>
        <v/>
      </c>
    </row>
    <row r="68156" spans="3:9" ht="15" customHeight="1">
      <c r="C68156" s="220" t="str">
        <f t="shared" si="2128"/>
        <v/>
      </c>
      <c r="I68156" s="218" t="str">
        <f t="shared" si="2129"/>
        <v/>
      </c>
    </row>
    <row r="68157" spans="3:9" ht="15" customHeight="1">
      <c r="C68157" s="220" t="str">
        <f t="shared" si="2128"/>
        <v/>
      </c>
      <c r="I68157" s="218" t="str">
        <f t="shared" si="2129"/>
        <v/>
      </c>
    </row>
    <row r="68158" spans="3:9" ht="15" customHeight="1">
      <c r="C68158" s="220" t="str">
        <f t="shared" si="2128"/>
        <v/>
      </c>
      <c r="I68158" s="218" t="str">
        <f t="shared" si="2129"/>
        <v/>
      </c>
    </row>
    <row r="68159" spans="3:9" ht="15" customHeight="1">
      <c r="C68159" s="220" t="str">
        <f t="shared" si="2128"/>
        <v/>
      </c>
      <c r="I68159" s="218" t="str">
        <f t="shared" si="2129"/>
        <v/>
      </c>
    </row>
    <row r="68160" spans="3:9" ht="15" customHeight="1">
      <c r="C68160" s="220" t="str">
        <f t="shared" si="2128"/>
        <v/>
      </c>
      <c r="I68160" s="218" t="str">
        <f t="shared" si="2129"/>
        <v/>
      </c>
    </row>
    <row r="68161" spans="3:9" ht="15" customHeight="1">
      <c r="C68161" s="220" t="str">
        <f t="shared" si="2128"/>
        <v/>
      </c>
      <c r="I68161" s="218" t="str">
        <f t="shared" si="2129"/>
        <v/>
      </c>
    </row>
    <row r="68162" spans="3:9" ht="15" customHeight="1">
      <c r="C68162" s="220" t="str">
        <f t="shared" si="2128"/>
        <v/>
      </c>
      <c r="I68162" s="218" t="str">
        <f t="shared" si="2129"/>
        <v/>
      </c>
    </row>
    <row r="68163" spans="3:9" ht="15" customHeight="1">
      <c r="C68163" s="220" t="str">
        <f t="shared" si="2128"/>
        <v/>
      </c>
      <c r="I68163" s="218" t="str">
        <f t="shared" si="2129"/>
        <v/>
      </c>
    </row>
    <row r="68164" spans="3:9" ht="15" customHeight="1">
      <c r="C68164" s="220" t="str">
        <f t="shared" si="2128"/>
        <v/>
      </c>
      <c r="I68164" s="218" t="str">
        <f t="shared" si="2129"/>
        <v/>
      </c>
    </row>
    <row r="68165" spans="3:9" ht="15" customHeight="1">
      <c r="C68165" s="220" t="str">
        <f t="shared" si="2128"/>
        <v/>
      </c>
      <c r="I68165" s="218" t="str">
        <f t="shared" si="2129"/>
        <v/>
      </c>
    </row>
    <row r="68166" spans="3:9" ht="15" customHeight="1">
      <c r="C68166" s="220" t="str">
        <f t="shared" ref="C68166:C68229" si="2130">IF(B68166="","",MONTH(B68166))</f>
        <v/>
      </c>
      <c r="I68166" s="218" t="str">
        <f t="shared" ref="I68166:I68229" si="2131">IF(H68166="","",IF(E68166="","Não deixe campos em branco, a planilha resumo de custos e despesas necessita deles para funcionar",IF(F68166="","Não deixe campos em branco, a planilha resumo de custos e despesas necessita deles para funcionar",IF(G68166="","Não deixe campos em branco, a planilha resumo de custos e despesas necessita deles para funcionar",""))))</f>
        <v/>
      </c>
    </row>
    <row r="68167" spans="3:9" ht="15" customHeight="1">
      <c r="C68167" s="220" t="str">
        <f t="shared" si="2130"/>
        <v/>
      </c>
      <c r="I68167" s="218" t="str">
        <f t="shared" si="2131"/>
        <v/>
      </c>
    </row>
    <row r="68168" spans="3:9" ht="15" customHeight="1">
      <c r="C68168" s="220" t="str">
        <f t="shared" si="2130"/>
        <v/>
      </c>
      <c r="I68168" s="218" t="str">
        <f t="shared" si="2131"/>
        <v/>
      </c>
    </row>
    <row r="68169" spans="3:9" ht="15" customHeight="1">
      <c r="C68169" s="220" t="str">
        <f t="shared" si="2130"/>
        <v/>
      </c>
      <c r="I68169" s="218" t="str">
        <f t="shared" si="2131"/>
        <v/>
      </c>
    </row>
    <row r="68170" spans="3:9" ht="15" customHeight="1">
      <c r="C68170" s="220" t="str">
        <f t="shared" si="2130"/>
        <v/>
      </c>
      <c r="I68170" s="218" t="str">
        <f t="shared" si="2131"/>
        <v/>
      </c>
    </row>
    <row r="68171" spans="3:9" ht="15" customHeight="1">
      <c r="C68171" s="220" t="str">
        <f t="shared" si="2130"/>
        <v/>
      </c>
      <c r="I68171" s="218" t="str">
        <f t="shared" si="2131"/>
        <v/>
      </c>
    </row>
    <row r="68172" spans="3:9" ht="15" customHeight="1">
      <c r="C68172" s="220" t="str">
        <f t="shared" si="2130"/>
        <v/>
      </c>
      <c r="I68172" s="218" t="str">
        <f t="shared" si="2131"/>
        <v/>
      </c>
    </row>
    <row r="68173" spans="3:9" ht="15" customHeight="1">
      <c r="C68173" s="220" t="str">
        <f t="shared" si="2130"/>
        <v/>
      </c>
      <c r="I68173" s="218" t="str">
        <f t="shared" si="2131"/>
        <v/>
      </c>
    </row>
    <row r="68174" spans="3:9" ht="15" customHeight="1">
      <c r="C68174" s="220" t="str">
        <f t="shared" si="2130"/>
        <v/>
      </c>
      <c r="I68174" s="218" t="str">
        <f t="shared" si="2131"/>
        <v/>
      </c>
    </row>
    <row r="68175" spans="3:9" ht="15" customHeight="1">
      <c r="C68175" s="220" t="str">
        <f t="shared" si="2130"/>
        <v/>
      </c>
      <c r="I68175" s="218" t="str">
        <f t="shared" si="2131"/>
        <v/>
      </c>
    </row>
    <row r="68176" spans="3:9" ht="15" customHeight="1">
      <c r="C68176" s="220" t="str">
        <f t="shared" si="2130"/>
        <v/>
      </c>
      <c r="I68176" s="218" t="str">
        <f t="shared" si="2131"/>
        <v/>
      </c>
    </row>
    <row r="68177" spans="3:9" ht="15" customHeight="1">
      <c r="C68177" s="220" t="str">
        <f t="shared" si="2130"/>
        <v/>
      </c>
      <c r="I68177" s="218" t="str">
        <f t="shared" si="2131"/>
        <v/>
      </c>
    </row>
    <row r="68178" spans="3:9" ht="15" customHeight="1">
      <c r="C68178" s="220" t="str">
        <f t="shared" si="2130"/>
        <v/>
      </c>
      <c r="I68178" s="218" t="str">
        <f t="shared" si="2131"/>
        <v/>
      </c>
    </row>
    <row r="68179" spans="3:9" ht="15" customHeight="1">
      <c r="C68179" s="220" t="str">
        <f t="shared" si="2130"/>
        <v/>
      </c>
      <c r="I68179" s="218" t="str">
        <f t="shared" si="2131"/>
        <v/>
      </c>
    </row>
    <row r="68180" spans="3:9" ht="15" customHeight="1">
      <c r="C68180" s="220" t="str">
        <f t="shared" si="2130"/>
        <v/>
      </c>
      <c r="I68180" s="218" t="str">
        <f t="shared" si="2131"/>
        <v/>
      </c>
    </row>
    <row r="68181" spans="3:9" ht="15" customHeight="1">
      <c r="C68181" s="220" t="str">
        <f t="shared" si="2130"/>
        <v/>
      </c>
      <c r="I68181" s="218" t="str">
        <f t="shared" si="2131"/>
        <v/>
      </c>
    </row>
    <row r="68182" spans="3:9" ht="15" customHeight="1">
      <c r="C68182" s="220" t="str">
        <f t="shared" si="2130"/>
        <v/>
      </c>
      <c r="I68182" s="218" t="str">
        <f t="shared" si="2131"/>
        <v/>
      </c>
    </row>
    <row r="68183" spans="3:9" ht="15" customHeight="1">
      <c r="C68183" s="220" t="str">
        <f t="shared" si="2130"/>
        <v/>
      </c>
      <c r="I68183" s="218" t="str">
        <f t="shared" si="2131"/>
        <v/>
      </c>
    </row>
    <row r="68184" spans="3:9" ht="15" customHeight="1">
      <c r="C68184" s="220" t="str">
        <f t="shared" si="2130"/>
        <v/>
      </c>
      <c r="I68184" s="218" t="str">
        <f t="shared" si="2131"/>
        <v/>
      </c>
    </row>
    <row r="68185" spans="3:9" ht="15" customHeight="1">
      <c r="C68185" s="220" t="str">
        <f t="shared" si="2130"/>
        <v/>
      </c>
      <c r="I68185" s="218" t="str">
        <f t="shared" si="2131"/>
        <v/>
      </c>
    </row>
    <row r="68186" spans="3:9" ht="15" customHeight="1">
      <c r="C68186" s="220" t="str">
        <f t="shared" si="2130"/>
        <v/>
      </c>
      <c r="I68186" s="218" t="str">
        <f t="shared" si="2131"/>
        <v/>
      </c>
    </row>
    <row r="68187" spans="3:9" ht="15" customHeight="1">
      <c r="C68187" s="220" t="str">
        <f t="shared" si="2130"/>
        <v/>
      </c>
      <c r="I68187" s="218" t="str">
        <f t="shared" si="2131"/>
        <v/>
      </c>
    </row>
    <row r="68188" spans="3:9" ht="15" customHeight="1">
      <c r="C68188" s="220" t="str">
        <f t="shared" si="2130"/>
        <v/>
      </c>
      <c r="I68188" s="218" t="str">
        <f t="shared" si="2131"/>
        <v/>
      </c>
    </row>
    <row r="68189" spans="3:9" ht="15" customHeight="1">
      <c r="C68189" s="220" t="str">
        <f t="shared" si="2130"/>
        <v/>
      </c>
      <c r="I68189" s="218" t="str">
        <f t="shared" si="2131"/>
        <v/>
      </c>
    </row>
    <row r="68190" spans="3:9" ht="15" customHeight="1">
      <c r="C68190" s="220" t="str">
        <f t="shared" si="2130"/>
        <v/>
      </c>
      <c r="I68190" s="218" t="str">
        <f t="shared" si="2131"/>
        <v/>
      </c>
    </row>
    <row r="68191" spans="3:9" ht="15" customHeight="1">
      <c r="C68191" s="220" t="str">
        <f t="shared" si="2130"/>
        <v/>
      </c>
      <c r="I68191" s="218" t="str">
        <f t="shared" si="2131"/>
        <v/>
      </c>
    </row>
    <row r="68192" spans="3:9" ht="15" customHeight="1">
      <c r="C68192" s="220" t="str">
        <f t="shared" si="2130"/>
        <v/>
      </c>
      <c r="I68192" s="218" t="str">
        <f t="shared" si="2131"/>
        <v/>
      </c>
    </row>
    <row r="68193" spans="3:9" ht="15" customHeight="1">
      <c r="C68193" s="220" t="str">
        <f t="shared" si="2130"/>
        <v/>
      </c>
      <c r="I68193" s="218" t="str">
        <f t="shared" si="2131"/>
        <v/>
      </c>
    </row>
    <row r="68194" spans="3:9" ht="15" customHeight="1">
      <c r="C68194" s="220" t="str">
        <f t="shared" si="2130"/>
        <v/>
      </c>
      <c r="I68194" s="218" t="str">
        <f t="shared" si="2131"/>
        <v/>
      </c>
    </row>
    <row r="68195" spans="3:9" ht="15" customHeight="1">
      <c r="C68195" s="220" t="str">
        <f t="shared" si="2130"/>
        <v/>
      </c>
      <c r="I68195" s="218" t="str">
        <f t="shared" si="2131"/>
        <v/>
      </c>
    </row>
    <row r="68196" spans="3:9" ht="15" customHeight="1">
      <c r="C68196" s="220" t="str">
        <f t="shared" si="2130"/>
        <v/>
      </c>
      <c r="I68196" s="218" t="str">
        <f t="shared" si="2131"/>
        <v/>
      </c>
    </row>
    <row r="68197" spans="3:9" ht="15" customHeight="1">
      <c r="C68197" s="220" t="str">
        <f t="shared" si="2130"/>
        <v/>
      </c>
      <c r="I68197" s="218" t="str">
        <f t="shared" si="2131"/>
        <v/>
      </c>
    </row>
    <row r="68198" spans="3:9" ht="15" customHeight="1">
      <c r="C68198" s="220" t="str">
        <f t="shared" si="2130"/>
        <v/>
      </c>
      <c r="I68198" s="218" t="str">
        <f t="shared" si="2131"/>
        <v/>
      </c>
    </row>
    <row r="68199" spans="3:9" ht="15" customHeight="1">
      <c r="C68199" s="220" t="str">
        <f t="shared" si="2130"/>
        <v/>
      </c>
      <c r="I68199" s="218" t="str">
        <f t="shared" si="2131"/>
        <v/>
      </c>
    </row>
    <row r="68200" spans="3:9" ht="15" customHeight="1">
      <c r="C68200" s="220" t="str">
        <f t="shared" si="2130"/>
        <v/>
      </c>
      <c r="I68200" s="218" t="str">
        <f t="shared" si="2131"/>
        <v/>
      </c>
    </row>
    <row r="68201" spans="3:9" ht="15" customHeight="1">
      <c r="C68201" s="220" t="str">
        <f t="shared" si="2130"/>
        <v/>
      </c>
      <c r="I68201" s="218" t="str">
        <f t="shared" si="2131"/>
        <v/>
      </c>
    </row>
    <row r="68202" spans="3:9" ht="15" customHeight="1">
      <c r="C68202" s="220" t="str">
        <f t="shared" si="2130"/>
        <v/>
      </c>
      <c r="I68202" s="218" t="str">
        <f t="shared" si="2131"/>
        <v/>
      </c>
    </row>
    <row r="68203" spans="3:9" ht="15" customHeight="1">
      <c r="C68203" s="220" t="str">
        <f t="shared" si="2130"/>
        <v/>
      </c>
      <c r="I68203" s="218" t="str">
        <f t="shared" si="2131"/>
        <v/>
      </c>
    </row>
    <row r="68204" spans="3:9" ht="15" customHeight="1">
      <c r="C68204" s="220" t="str">
        <f t="shared" si="2130"/>
        <v/>
      </c>
      <c r="I68204" s="218" t="str">
        <f t="shared" si="2131"/>
        <v/>
      </c>
    </row>
    <row r="68205" spans="3:9" ht="15" customHeight="1">
      <c r="C68205" s="220" t="str">
        <f t="shared" si="2130"/>
        <v/>
      </c>
      <c r="I68205" s="218" t="str">
        <f t="shared" si="2131"/>
        <v/>
      </c>
    </row>
    <row r="68206" spans="3:9" ht="15" customHeight="1">
      <c r="C68206" s="220" t="str">
        <f t="shared" si="2130"/>
        <v/>
      </c>
      <c r="I68206" s="218" t="str">
        <f t="shared" si="2131"/>
        <v/>
      </c>
    </row>
    <row r="68207" spans="3:9" ht="15" customHeight="1">
      <c r="C68207" s="220" t="str">
        <f t="shared" si="2130"/>
        <v/>
      </c>
      <c r="I68207" s="218" t="str">
        <f t="shared" si="2131"/>
        <v/>
      </c>
    </row>
    <row r="68208" spans="3:9" ht="15" customHeight="1">
      <c r="C68208" s="220" t="str">
        <f t="shared" si="2130"/>
        <v/>
      </c>
      <c r="I68208" s="218" t="str">
        <f t="shared" si="2131"/>
        <v/>
      </c>
    </row>
    <row r="68209" spans="3:9" ht="15" customHeight="1">
      <c r="C68209" s="220" t="str">
        <f t="shared" si="2130"/>
        <v/>
      </c>
      <c r="I68209" s="218" t="str">
        <f t="shared" si="2131"/>
        <v/>
      </c>
    </row>
    <row r="68210" spans="3:9" ht="15" customHeight="1">
      <c r="C68210" s="220" t="str">
        <f t="shared" si="2130"/>
        <v/>
      </c>
      <c r="I68210" s="218" t="str">
        <f t="shared" si="2131"/>
        <v/>
      </c>
    </row>
    <row r="68211" spans="3:9" ht="15" customHeight="1">
      <c r="C68211" s="220" t="str">
        <f t="shared" si="2130"/>
        <v/>
      </c>
      <c r="I68211" s="218" t="str">
        <f t="shared" si="2131"/>
        <v/>
      </c>
    </row>
    <row r="68212" spans="3:9" ht="15" customHeight="1">
      <c r="C68212" s="220" t="str">
        <f t="shared" si="2130"/>
        <v/>
      </c>
      <c r="I68212" s="218" t="str">
        <f t="shared" si="2131"/>
        <v/>
      </c>
    </row>
    <row r="68213" spans="3:9" ht="15" customHeight="1">
      <c r="C68213" s="220" t="str">
        <f t="shared" si="2130"/>
        <v/>
      </c>
      <c r="I68213" s="218" t="str">
        <f t="shared" si="2131"/>
        <v/>
      </c>
    </row>
    <row r="68214" spans="3:9" ht="15" customHeight="1">
      <c r="C68214" s="220" t="str">
        <f t="shared" si="2130"/>
        <v/>
      </c>
      <c r="I68214" s="218" t="str">
        <f t="shared" si="2131"/>
        <v/>
      </c>
    </row>
    <row r="68215" spans="3:9" ht="15" customHeight="1">
      <c r="C68215" s="220" t="str">
        <f t="shared" si="2130"/>
        <v/>
      </c>
      <c r="I68215" s="218" t="str">
        <f t="shared" si="2131"/>
        <v/>
      </c>
    </row>
    <row r="68216" spans="3:9" ht="15" customHeight="1">
      <c r="C68216" s="220" t="str">
        <f t="shared" si="2130"/>
        <v/>
      </c>
      <c r="I68216" s="218" t="str">
        <f t="shared" si="2131"/>
        <v/>
      </c>
    </row>
    <row r="68217" spans="3:9" ht="15" customHeight="1">
      <c r="C68217" s="220" t="str">
        <f t="shared" si="2130"/>
        <v/>
      </c>
      <c r="I68217" s="218" t="str">
        <f t="shared" si="2131"/>
        <v/>
      </c>
    </row>
    <row r="68218" spans="3:9" ht="15" customHeight="1">
      <c r="C68218" s="220" t="str">
        <f t="shared" si="2130"/>
        <v/>
      </c>
      <c r="I68218" s="218" t="str">
        <f t="shared" si="2131"/>
        <v/>
      </c>
    </row>
    <row r="68219" spans="3:9" ht="15" customHeight="1">
      <c r="C68219" s="220" t="str">
        <f t="shared" si="2130"/>
        <v/>
      </c>
      <c r="I68219" s="218" t="str">
        <f t="shared" si="2131"/>
        <v/>
      </c>
    </row>
    <row r="68220" spans="3:9" ht="15" customHeight="1">
      <c r="C68220" s="220" t="str">
        <f t="shared" si="2130"/>
        <v/>
      </c>
      <c r="I68220" s="218" t="str">
        <f t="shared" si="2131"/>
        <v/>
      </c>
    </row>
    <row r="68221" spans="3:9" ht="15" customHeight="1">
      <c r="C68221" s="220" t="str">
        <f t="shared" si="2130"/>
        <v/>
      </c>
      <c r="I68221" s="218" t="str">
        <f t="shared" si="2131"/>
        <v/>
      </c>
    </row>
    <row r="68222" spans="3:9" ht="15" customHeight="1">
      <c r="C68222" s="220" t="str">
        <f t="shared" si="2130"/>
        <v/>
      </c>
      <c r="I68222" s="218" t="str">
        <f t="shared" si="2131"/>
        <v/>
      </c>
    </row>
    <row r="68223" spans="3:9" ht="15" customHeight="1">
      <c r="C68223" s="220" t="str">
        <f t="shared" si="2130"/>
        <v/>
      </c>
      <c r="I68223" s="218" t="str">
        <f t="shared" si="2131"/>
        <v/>
      </c>
    </row>
    <row r="68224" spans="3:9" ht="15" customHeight="1">
      <c r="C68224" s="220" t="str">
        <f t="shared" si="2130"/>
        <v/>
      </c>
      <c r="I68224" s="218" t="str">
        <f t="shared" si="2131"/>
        <v/>
      </c>
    </row>
    <row r="68225" spans="3:9" ht="15" customHeight="1">
      <c r="C68225" s="220" t="str">
        <f t="shared" si="2130"/>
        <v/>
      </c>
      <c r="I68225" s="218" t="str">
        <f t="shared" si="2131"/>
        <v/>
      </c>
    </row>
    <row r="68226" spans="3:9" ht="15" customHeight="1">
      <c r="C68226" s="220" t="str">
        <f t="shared" si="2130"/>
        <v/>
      </c>
      <c r="I68226" s="218" t="str">
        <f t="shared" si="2131"/>
        <v/>
      </c>
    </row>
    <row r="68227" spans="3:9" ht="15" customHeight="1">
      <c r="C68227" s="220" t="str">
        <f t="shared" si="2130"/>
        <v/>
      </c>
      <c r="I68227" s="218" t="str">
        <f t="shared" si="2131"/>
        <v/>
      </c>
    </row>
    <row r="68228" spans="3:9" ht="15" customHeight="1">
      <c r="C68228" s="220" t="str">
        <f t="shared" si="2130"/>
        <v/>
      </c>
      <c r="I68228" s="218" t="str">
        <f t="shared" si="2131"/>
        <v/>
      </c>
    </row>
    <row r="68229" spans="3:9" ht="15" customHeight="1">
      <c r="C68229" s="220" t="str">
        <f t="shared" si="2130"/>
        <v/>
      </c>
      <c r="I68229" s="218" t="str">
        <f t="shared" si="2131"/>
        <v/>
      </c>
    </row>
    <row r="68230" spans="3:9" ht="15" customHeight="1">
      <c r="C68230" s="220" t="str">
        <f t="shared" ref="C68230:C68293" si="2132">IF(B68230="","",MONTH(B68230))</f>
        <v/>
      </c>
      <c r="I68230" s="218" t="str">
        <f t="shared" ref="I68230:I68293" si="2133">IF(H68230="","",IF(E68230="","Não deixe campos em branco, a planilha resumo de custos e despesas necessita deles para funcionar",IF(F68230="","Não deixe campos em branco, a planilha resumo de custos e despesas necessita deles para funcionar",IF(G68230="","Não deixe campos em branco, a planilha resumo de custos e despesas necessita deles para funcionar",""))))</f>
        <v/>
      </c>
    </row>
    <row r="68231" spans="3:9" ht="15" customHeight="1">
      <c r="C68231" s="220" t="str">
        <f t="shared" si="2132"/>
        <v/>
      </c>
      <c r="I68231" s="218" t="str">
        <f t="shared" si="2133"/>
        <v/>
      </c>
    </row>
    <row r="68232" spans="3:9" ht="15" customHeight="1">
      <c r="C68232" s="220" t="str">
        <f t="shared" si="2132"/>
        <v/>
      </c>
      <c r="I68232" s="218" t="str">
        <f t="shared" si="2133"/>
        <v/>
      </c>
    </row>
    <row r="68233" spans="3:9" ht="15" customHeight="1">
      <c r="C68233" s="220" t="str">
        <f t="shared" si="2132"/>
        <v/>
      </c>
      <c r="I68233" s="218" t="str">
        <f t="shared" si="2133"/>
        <v/>
      </c>
    </row>
    <row r="68234" spans="3:9" ht="15" customHeight="1">
      <c r="C68234" s="220" t="str">
        <f t="shared" si="2132"/>
        <v/>
      </c>
      <c r="I68234" s="218" t="str">
        <f t="shared" si="2133"/>
        <v/>
      </c>
    </row>
    <row r="68235" spans="3:9" ht="15" customHeight="1">
      <c r="C68235" s="220" t="str">
        <f t="shared" si="2132"/>
        <v/>
      </c>
      <c r="I68235" s="218" t="str">
        <f t="shared" si="2133"/>
        <v/>
      </c>
    </row>
    <row r="68236" spans="3:9" ht="15" customHeight="1">
      <c r="C68236" s="220" t="str">
        <f t="shared" si="2132"/>
        <v/>
      </c>
      <c r="I68236" s="218" t="str">
        <f t="shared" si="2133"/>
        <v/>
      </c>
    </row>
    <row r="68237" spans="3:9" ht="15" customHeight="1">
      <c r="C68237" s="220" t="str">
        <f t="shared" si="2132"/>
        <v/>
      </c>
      <c r="I68237" s="218" t="str">
        <f t="shared" si="2133"/>
        <v/>
      </c>
    </row>
    <row r="68238" spans="3:9" ht="15" customHeight="1">
      <c r="C68238" s="220" t="str">
        <f t="shared" si="2132"/>
        <v/>
      </c>
      <c r="I68238" s="218" t="str">
        <f t="shared" si="2133"/>
        <v/>
      </c>
    </row>
    <row r="68239" spans="3:9" ht="15" customHeight="1">
      <c r="C68239" s="220" t="str">
        <f t="shared" si="2132"/>
        <v/>
      </c>
      <c r="I68239" s="218" t="str">
        <f t="shared" si="2133"/>
        <v/>
      </c>
    </row>
    <row r="68240" spans="3:9" ht="15" customHeight="1">
      <c r="C68240" s="220" t="str">
        <f t="shared" si="2132"/>
        <v/>
      </c>
      <c r="I68240" s="218" t="str">
        <f t="shared" si="2133"/>
        <v/>
      </c>
    </row>
    <row r="68241" spans="3:9" ht="15" customHeight="1">
      <c r="C68241" s="220" t="str">
        <f t="shared" si="2132"/>
        <v/>
      </c>
      <c r="I68241" s="218" t="str">
        <f t="shared" si="2133"/>
        <v/>
      </c>
    </row>
    <row r="68242" spans="3:9" ht="15" customHeight="1">
      <c r="C68242" s="220" t="str">
        <f t="shared" si="2132"/>
        <v/>
      </c>
      <c r="I68242" s="218" t="str">
        <f t="shared" si="2133"/>
        <v/>
      </c>
    </row>
    <row r="68243" spans="3:9" ht="15" customHeight="1">
      <c r="C68243" s="220" t="str">
        <f t="shared" si="2132"/>
        <v/>
      </c>
      <c r="I68243" s="218" t="str">
        <f t="shared" si="2133"/>
        <v/>
      </c>
    </row>
    <row r="68244" spans="3:9" ht="15" customHeight="1">
      <c r="C68244" s="220" t="str">
        <f t="shared" si="2132"/>
        <v/>
      </c>
      <c r="I68244" s="218" t="str">
        <f t="shared" si="2133"/>
        <v/>
      </c>
    </row>
    <row r="68245" spans="3:9" ht="15" customHeight="1">
      <c r="C68245" s="220" t="str">
        <f t="shared" si="2132"/>
        <v/>
      </c>
      <c r="I68245" s="218" t="str">
        <f t="shared" si="2133"/>
        <v/>
      </c>
    </row>
    <row r="68246" spans="3:9" ht="15" customHeight="1">
      <c r="C68246" s="220" t="str">
        <f t="shared" si="2132"/>
        <v/>
      </c>
      <c r="I68246" s="218" t="str">
        <f t="shared" si="2133"/>
        <v/>
      </c>
    </row>
    <row r="68247" spans="3:9" ht="15" customHeight="1">
      <c r="C68247" s="220" t="str">
        <f t="shared" si="2132"/>
        <v/>
      </c>
      <c r="I68247" s="218" t="str">
        <f t="shared" si="2133"/>
        <v/>
      </c>
    </row>
    <row r="68248" spans="3:9" ht="15" customHeight="1">
      <c r="C68248" s="220" t="str">
        <f t="shared" si="2132"/>
        <v/>
      </c>
      <c r="I68248" s="218" t="str">
        <f t="shared" si="2133"/>
        <v/>
      </c>
    </row>
    <row r="68249" spans="3:9" ht="15" customHeight="1">
      <c r="C68249" s="220" t="str">
        <f t="shared" si="2132"/>
        <v/>
      </c>
      <c r="I68249" s="218" t="str">
        <f t="shared" si="2133"/>
        <v/>
      </c>
    </row>
    <row r="68250" spans="3:9" ht="15" customHeight="1">
      <c r="C68250" s="220" t="str">
        <f t="shared" si="2132"/>
        <v/>
      </c>
      <c r="I68250" s="218" t="str">
        <f t="shared" si="2133"/>
        <v/>
      </c>
    </row>
    <row r="68251" spans="3:9" ht="15" customHeight="1">
      <c r="C68251" s="220" t="str">
        <f t="shared" si="2132"/>
        <v/>
      </c>
      <c r="I68251" s="218" t="str">
        <f t="shared" si="2133"/>
        <v/>
      </c>
    </row>
    <row r="68252" spans="3:9" ht="15" customHeight="1">
      <c r="C68252" s="220" t="str">
        <f t="shared" si="2132"/>
        <v/>
      </c>
      <c r="I68252" s="218" t="str">
        <f t="shared" si="2133"/>
        <v/>
      </c>
    </row>
    <row r="68253" spans="3:9" ht="15" customHeight="1">
      <c r="C68253" s="220" t="str">
        <f t="shared" si="2132"/>
        <v/>
      </c>
      <c r="I68253" s="218" t="str">
        <f t="shared" si="2133"/>
        <v/>
      </c>
    </row>
    <row r="68254" spans="3:9" ht="15" customHeight="1">
      <c r="C68254" s="220" t="str">
        <f t="shared" si="2132"/>
        <v/>
      </c>
      <c r="I68254" s="218" t="str">
        <f t="shared" si="2133"/>
        <v/>
      </c>
    </row>
    <row r="68255" spans="3:9" ht="15" customHeight="1">
      <c r="C68255" s="220" t="str">
        <f t="shared" si="2132"/>
        <v/>
      </c>
      <c r="I68255" s="218" t="str">
        <f t="shared" si="2133"/>
        <v/>
      </c>
    </row>
    <row r="68256" spans="3:9" ht="15" customHeight="1">
      <c r="C68256" s="220" t="str">
        <f t="shared" si="2132"/>
        <v/>
      </c>
      <c r="I68256" s="218" t="str">
        <f t="shared" si="2133"/>
        <v/>
      </c>
    </row>
    <row r="68257" spans="3:9" ht="15" customHeight="1">
      <c r="C68257" s="220" t="str">
        <f t="shared" si="2132"/>
        <v/>
      </c>
      <c r="I68257" s="218" t="str">
        <f t="shared" si="2133"/>
        <v/>
      </c>
    </row>
    <row r="68258" spans="3:9" ht="15" customHeight="1">
      <c r="C68258" s="220" t="str">
        <f t="shared" si="2132"/>
        <v/>
      </c>
      <c r="I68258" s="218" t="str">
        <f t="shared" si="2133"/>
        <v/>
      </c>
    </row>
    <row r="68259" spans="3:9" ht="15" customHeight="1">
      <c r="C68259" s="220" t="str">
        <f t="shared" si="2132"/>
        <v/>
      </c>
      <c r="I68259" s="218" t="str">
        <f t="shared" si="2133"/>
        <v/>
      </c>
    </row>
    <row r="68260" spans="3:9" ht="15" customHeight="1">
      <c r="C68260" s="220" t="str">
        <f t="shared" si="2132"/>
        <v/>
      </c>
      <c r="I68260" s="218" t="str">
        <f t="shared" si="2133"/>
        <v/>
      </c>
    </row>
    <row r="68261" spans="3:9" ht="15" customHeight="1">
      <c r="C68261" s="220" t="str">
        <f t="shared" si="2132"/>
        <v/>
      </c>
      <c r="I68261" s="218" t="str">
        <f t="shared" si="2133"/>
        <v/>
      </c>
    </row>
    <row r="68262" spans="3:9" ht="15" customHeight="1">
      <c r="C68262" s="220" t="str">
        <f t="shared" si="2132"/>
        <v/>
      </c>
      <c r="I68262" s="218" t="str">
        <f t="shared" si="2133"/>
        <v/>
      </c>
    </row>
    <row r="68263" spans="3:9" ht="15" customHeight="1">
      <c r="C68263" s="220" t="str">
        <f t="shared" si="2132"/>
        <v/>
      </c>
      <c r="I68263" s="218" t="str">
        <f t="shared" si="2133"/>
        <v/>
      </c>
    </row>
    <row r="68264" spans="3:9" ht="15" customHeight="1">
      <c r="C68264" s="220" t="str">
        <f t="shared" si="2132"/>
        <v/>
      </c>
      <c r="I68264" s="218" t="str">
        <f t="shared" si="2133"/>
        <v/>
      </c>
    </row>
    <row r="68265" spans="3:9" ht="15" customHeight="1">
      <c r="C68265" s="220" t="str">
        <f t="shared" si="2132"/>
        <v/>
      </c>
      <c r="I68265" s="218" t="str">
        <f t="shared" si="2133"/>
        <v/>
      </c>
    </row>
    <row r="68266" spans="3:9" ht="15" customHeight="1">
      <c r="C68266" s="220" t="str">
        <f t="shared" si="2132"/>
        <v/>
      </c>
      <c r="I68266" s="218" t="str">
        <f t="shared" si="2133"/>
        <v/>
      </c>
    </row>
    <row r="68267" spans="3:9" ht="15" customHeight="1">
      <c r="C68267" s="220" t="str">
        <f t="shared" si="2132"/>
        <v/>
      </c>
      <c r="I68267" s="218" t="str">
        <f t="shared" si="2133"/>
        <v/>
      </c>
    </row>
    <row r="68268" spans="3:9" ht="15" customHeight="1">
      <c r="C68268" s="220" t="str">
        <f t="shared" si="2132"/>
        <v/>
      </c>
      <c r="I68268" s="218" t="str">
        <f t="shared" si="2133"/>
        <v/>
      </c>
    </row>
    <row r="68269" spans="3:9" ht="15" customHeight="1">
      <c r="C68269" s="220" t="str">
        <f t="shared" si="2132"/>
        <v/>
      </c>
      <c r="I68269" s="218" t="str">
        <f t="shared" si="2133"/>
        <v/>
      </c>
    </row>
    <row r="68270" spans="3:9" ht="15" customHeight="1">
      <c r="C68270" s="220" t="str">
        <f t="shared" si="2132"/>
        <v/>
      </c>
      <c r="I68270" s="218" t="str">
        <f t="shared" si="2133"/>
        <v/>
      </c>
    </row>
    <row r="68271" spans="3:9" ht="15" customHeight="1">
      <c r="C68271" s="220" t="str">
        <f t="shared" si="2132"/>
        <v/>
      </c>
      <c r="I68271" s="218" t="str">
        <f t="shared" si="2133"/>
        <v/>
      </c>
    </row>
    <row r="68272" spans="3:9" ht="15" customHeight="1">
      <c r="C68272" s="220" t="str">
        <f t="shared" si="2132"/>
        <v/>
      </c>
      <c r="I68272" s="218" t="str">
        <f t="shared" si="2133"/>
        <v/>
      </c>
    </row>
    <row r="68273" spans="3:9" ht="15" customHeight="1">
      <c r="C68273" s="220" t="str">
        <f t="shared" si="2132"/>
        <v/>
      </c>
      <c r="I68273" s="218" t="str">
        <f t="shared" si="2133"/>
        <v/>
      </c>
    </row>
    <row r="68274" spans="3:9" ht="15" customHeight="1">
      <c r="C68274" s="220" t="str">
        <f t="shared" si="2132"/>
        <v/>
      </c>
      <c r="I68274" s="218" t="str">
        <f t="shared" si="2133"/>
        <v/>
      </c>
    </row>
    <row r="68275" spans="3:9" ht="15" customHeight="1">
      <c r="C68275" s="220" t="str">
        <f t="shared" si="2132"/>
        <v/>
      </c>
      <c r="I68275" s="218" t="str">
        <f t="shared" si="2133"/>
        <v/>
      </c>
    </row>
    <row r="68276" spans="3:9" ht="15" customHeight="1">
      <c r="C68276" s="220" t="str">
        <f t="shared" si="2132"/>
        <v/>
      </c>
      <c r="I68276" s="218" t="str">
        <f t="shared" si="2133"/>
        <v/>
      </c>
    </row>
    <row r="68277" spans="3:9" ht="15" customHeight="1">
      <c r="C68277" s="220" t="str">
        <f t="shared" si="2132"/>
        <v/>
      </c>
      <c r="I68277" s="218" t="str">
        <f t="shared" si="2133"/>
        <v/>
      </c>
    </row>
    <row r="68278" spans="3:9" ht="15" customHeight="1">
      <c r="C68278" s="220" t="str">
        <f t="shared" si="2132"/>
        <v/>
      </c>
      <c r="I68278" s="218" t="str">
        <f t="shared" si="2133"/>
        <v/>
      </c>
    </row>
    <row r="68279" spans="3:9" ht="15" customHeight="1">
      <c r="C68279" s="220" t="str">
        <f t="shared" si="2132"/>
        <v/>
      </c>
      <c r="I68279" s="218" t="str">
        <f t="shared" si="2133"/>
        <v/>
      </c>
    </row>
    <row r="68280" spans="3:9" ht="15" customHeight="1">
      <c r="C68280" s="220" t="str">
        <f t="shared" si="2132"/>
        <v/>
      </c>
      <c r="I68280" s="218" t="str">
        <f t="shared" si="2133"/>
        <v/>
      </c>
    </row>
    <row r="68281" spans="3:9" ht="15" customHeight="1">
      <c r="C68281" s="220" t="str">
        <f t="shared" si="2132"/>
        <v/>
      </c>
      <c r="I68281" s="218" t="str">
        <f t="shared" si="2133"/>
        <v/>
      </c>
    </row>
    <row r="68282" spans="3:9" ht="15" customHeight="1">
      <c r="C68282" s="220" t="str">
        <f t="shared" si="2132"/>
        <v/>
      </c>
      <c r="I68282" s="218" t="str">
        <f t="shared" si="2133"/>
        <v/>
      </c>
    </row>
    <row r="68283" spans="3:9" ht="15" customHeight="1">
      <c r="C68283" s="220" t="str">
        <f t="shared" si="2132"/>
        <v/>
      </c>
      <c r="I68283" s="218" t="str">
        <f t="shared" si="2133"/>
        <v/>
      </c>
    </row>
    <row r="68284" spans="3:9" ht="15" customHeight="1">
      <c r="C68284" s="220" t="str">
        <f t="shared" si="2132"/>
        <v/>
      </c>
      <c r="I68284" s="218" t="str">
        <f t="shared" si="2133"/>
        <v/>
      </c>
    </row>
    <row r="68285" spans="3:9" ht="15" customHeight="1">
      <c r="C68285" s="220" t="str">
        <f t="shared" si="2132"/>
        <v/>
      </c>
      <c r="I68285" s="218" t="str">
        <f t="shared" si="2133"/>
        <v/>
      </c>
    </row>
    <row r="68286" spans="3:9" ht="15" customHeight="1">
      <c r="C68286" s="220" t="str">
        <f t="shared" si="2132"/>
        <v/>
      </c>
      <c r="I68286" s="218" t="str">
        <f t="shared" si="2133"/>
        <v/>
      </c>
    </row>
    <row r="68287" spans="3:9" ht="15" customHeight="1">
      <c r="C68287" s="220" t="str">
        <f t="shared" si="2132"/>
        <v/>
      </c>
      <c r="I68287" s="218" t="str">
        <f t="shared" si="2133"/>
        <v/>
      </c>
    </row>
    <row r="68288" spans="3:9" ht="15" customHeight="1">
      <c r="C68288" s="220" t="str">
        <f t="shared" si="2132"/>
        <v/>
      </c>
      <c r="I68288" s="218" t="str">
        <f t="shared" si="2133"/>
        <v/>
      </c>
    </row>
    <row r="68289" spans="3:9" ht="15" customHeight="1">
      <c r="C68289" s="220" t="str">
        <f t="shared" si="2132"/>
        <v/>
      </c>
      <c r="I68289" s="218" t="str">
        <f t="shared" si="2133"/>
        <v/>
      </c>
    </row>
    <row r="68290" spans="3:9" ht="15" customHeight="1">
      <c r="C68290" s="220" t="str">
        <f t="shared" si="2132"/>
        <v/>
      </c>
      <c r="I68290" s="218" t="str">
        <f t="shared" si="2133"/>
        <v/>
      </c>
    </row>
    <row r="68291" spans="3:9" ht="15" customHeight="1">
      <c r="C68291" s="220" t="str">
        <f t="shared" si="2132"/>
        <v/>
      </c>
      <c r="I68291" s="218" t="str">
        <f t="shared" si="2133"/>
        <v/>
      </c>
    </row>
    <row r="68292" spans="3:9" ht="15" customHeight="1">
      <c r="C68292" s="220" t="str">
        <f t="shared" si="2132"/>
        <v/>
      </c>
      <c r="I68292" s="218" t="str">
        <f t="shared" si="2133"/>
        <v/>
      </c>
    </row>
    <row r="68293" spans="3:9" ht="15" customHeight="1">
      <c r="C68293" s="220" t="str">
        <f t="shared" si="2132"/>
        <v/>
      </c>
      <c r="I68293" s="218" t="str">
        <f t="shared" si="2133"/>
        <v/>
      </c>
    </row>
    <row r="68294" spans="3:9" ht="15" customHeight="1">
      <c r="C68294" s="220" t="str">
        <f t="shared" ref="C68294:C68357" si="2134">IF(B68294="","",MONTH(B68294))</f>
        <v/>
      </c>
      <c r="I68294" s="218" t="str">
        <f t="shared" ref="I68294:I68357" si="2135">IF(H68294="","",IF(E68294="","Não deixe campos em branco, a planilha resumo de custos e despesas necessita deles para funcionar",IF(F68294="","Não deixe campos em branco, a planilha resumo de custos e despesas necessita deles para funcionar",IF(G68294="","Não deixe campos em branco, a planilha resumo de custos e despesas necessita deles para funcionar",""))))</f>
        <v/>
      </c>
    </row>
    <row r="68295" spans="3:9" ht="15" customHeight="1">
      <c r="C68295" s="220" t="str">
        <f t="shared" si="2134"/>
        <v/>
      </c>
      <c r="I68295" s="218" t="str">
        <f t="shared" si="2135"/>
        <v/>
      </c>
    </row>
    <row r="68296" spans="3:9" ht="15" customHeight="1">
      <c r="C68296" s="220" t="str">
        <f t="shared" si="2134"/>
        <v/>
      </c>
      <c r="I68296" s="218" t="str">
        <f t="shared" si="2135"/>
        <v/>
      </c>
    </row>
    <row r="68297" spans="3:9" ht="15" customHeight="1">
      <c r="C68297" s="220" t="str">
        <f t="shared" si="2134"/>
        <v/>
      </c>
      <c r="I68297" s="218" t="str">
        <f t="shared" si="2135"/>
        <v/>
      </c>
    </row>
    <row r="68298" spans="3:9" ht="15" customHeight="1">
      <c r="C68298" s="220" t="str">
        <f t="shared" si="2134"/>
        <v/>
      </c>
      <c r="I68298" s="218" t="str">
        <f t="shared" si="2135"/>
        <v/>
      </c>
    </row>
    <row r="68299" spans="3:9" ht="15" customHeight="1">
      <c r="C68299" s="220" t="str">
        <f t="shared" si="2134"/>
        <v/>
      </c>
      <c r="I68299" s="218" t="str">
        <f t="shared" si="2135"/>
        <v/>
      </c>
    </row>
    <row r="68300" spans="3:9" ht="15" customHeight="1">
      <c r="C68300" s="220" t="str">
        <f t="shared" si="2134"/>
        <v/>
      </c>
      <c r="I68300" s="218" t="str">
        <f t="shared" si="2135"/>
        <v/>
      </c>
    </row>
    <row r="68301" spans="3:9" ht="15" customHeight="1">
      <c r="C68301" s="220" t="str">
        <f t="shared" si="2134"/>
        <v/>
      </c>
      <c r="I68301" s="218" t="str">
        <f t="shared" si="2135"/>
        <v/>
      </c>
    </row>
    <row r="68302" spans="3:9" ht="15" customHeight="1">
      <c r="C68302" s="220" t="str">
        <f t="shared" si="2134"/>
        <v/>
      </c>
      <c r="I68302" s="218" t="str">
        <f t="shared" si="2135"/>
        <v/>
      </c>
    </row>
    <row r="68303" spans="3:9" ht="15" customHeight="1">
      <c r="C68303" s="220" t="str">
        <f t="shared" si="2134"/>
        <v/>
      </c>
      <c r="I68303" s="218" t="str">
        <f t="shared" si="2135"/>
        <v/>
      </c>
    </row>
    <row r="68304" spans="3:9" ht="15" customHeight="1">
      <c r="C68304" s="220" t="str">
        <f t="shared" si="2134"/>
        <v/>
      </c>
      <c r="I68304" s="218" t="str">
        <f t="shared" si="2135"/>
        <v/>
      </c>
    </row>
    <row r="68305" spans="3:9" ht="15" customHeight="1">
      <c r="C68305" s="220" t="str">
        <f t="shared" si="2134"/>
        <v/>
      </c>
      <c r="I68305" s="218" t="str">
        <f t="shared" si="2135"/>
        <v/>
      </c>
    </row>
    <row r="68306" spans="3:9" ht="15" customHeight="1">
      <c r="C68306" s="220" t="str">
        <f t="shared" si="2134"/>
        <v/>
      </c>
      <c r="I68306" s="218" t="str">
        <f t="shared" si="2135"/>
        <v/>
      </c>
    </row>
    <row r="68307" spans="3:9" ht="15" customHeight="1">
      <c r="C68307" s="220" t="str">
        <f t="shared" si="2134"/>
        <v/>
      </c>
      <c r="I68307" s="218" t="str">
        <f t="shared" si="2135"/>
        <v/>
      </c>
    </row>
    <row r="68308" spans="3:9" ht="15" customHeight="1">
      <c r="C68308" s="220" t="str">
        <f t="shared" si="2134"/>
        <v/>
      </c>
      <c r="I68308" s="218" t="str">
        <f t="shared" si="2135"/>
        <v/>
      </c>
    </row>
    <row r="68309" spans="3:9" ht="15" customHeight="1">
      <c r="C68309" s="220" t="str">
        <f t="shared" si="2134"/>
        <v/>
      </c>
      <c r="I68309" s="218" t="str">
        <f t="shared" si="2135"/>
        <v/>
      </c>
    </row>
    <row r="68310" spans="3:9" ht="15" customHeight="1">
      <c r="C68310" s="220" t="str">
        <f t="shared" si="2134"/>
        <v/>
      </c>
      <c r="I68310" s="218" t="str">
        <f t="shared" si="2135"/>
        <v/>
      </c>
    </row>
    <row r="68311" spans="3:9" ht="15" customHeight="1">
      <c r="C68311" s="220" t="str">
        <f t="shared" si="2134"/>
        <v/>
      </c>
      <c r="I68311" s="218" t="str">
        <f t="shared" si="2135"/>
        <v/>
      </c>
    </row>
    <row r="68312" spans="3:9" ht="15" customHeight="1">
      <c r="C68312" s="220" t="str">
        <f t="shared" si="2134"/>
        <v/>
      </c>
      <c r="I68312" s="218" t="str">
        <f t="shared" si="2135"/>
        <v/>
      </c>
    </row>
    <row r="68313" spans="3:9" ht="15" customHeight="1">
      <c r="C68313" s="220" t="str">
        <f t="shared" si="2134"/>
        <v/>
      </c>
      <c r="I68313" s="218" t="str">
        <f t="shared" si="2135"/>
        <v/>
      </c>
    </row>
    <row r="68314" spans="3:9" ht="15" customHeight="1">
      <c r="C68314" s="220" t="str">
        <f t="shared" si="2134"/>
        <v/>
      </c>
      <c r="I68314" s="218" t="str">
        <f t="shared" si="2135"/>
        <v/>
      </c>
    </row>
    <row r="68315" spans="3:9" ht="15" customHeight="1">
      <c r="C68315" s="220" t="str">
        <f t="shared" si="2134"/>
        <v/>
      </c>
      <c r="I68315" s="218" t="str">
        <f t="shared" si="2135"/>
        <v/>
      </c>
    </row>
    <row r="68316" spans="3:9" ht="15" customHeight="1">
      <c r="C68316" s="220" t="str">
        <f t="shared" si="2134"/>
        <v/>
      </c>
      <c r="I68316" s="218" t="str">
        <f t="shared" si="2135"/>
        <v/>
      </c>
    </row>
    <row r="68317" spans="3:9" ht="15" customHeight="1">
      <c r="C68317" s="220" t="str">
        <f t="shared" si="2134"/>
        <v/>
      </c>
      <c r="I68317" s="218" t="str">
        <f t="shared" si="2135"/>
        <v/>
      </c>
    </row>
    <row r="68318" spans="3:9" ht="15" customHeight="1">
      <c r="C68318" s="220" t="str">
        <f t="shared" si="2134"/>
        <v/>
      </c>
      <c r="I68318" s="218" t="str">
        <f t="shared" si="2135"/>
        <v/>
      </c>
    </row>
    <row r="68319" spans="3:9" ht="15" customHeight="1">
      <c r="C68319" s="220" t="str">
        <f t="shared" si="2134"/>
        <v/>
      </c>
      <c r="I68319" s="218" t="str">
        <f t="shared" si="2135"/>
        <v/>
      </c>
    </row>
    <row r="68320" spans="3:9" ht="15" customHeight="1">
      <c r="C68320" s="220" t="str">
        <f t="shared" si="2134"/>
        <v/>
      </c>
      <c r="I68320" s="218" t="str">
        <f t="shared" si="2135"/>
        <v/>
      </c>
    </row>
    <row r="68321" spans="3:9" ht="15" customHeight="1">
      <c r="C68321" s="220" t="str">
        <f t="shared" si="2134"/>
        <v/>
      </c>
      <c r="I68321" s="218" t="str">
        <f t="shared" si="2135"/>
        <v/>
      </c>
    </row>
    <row r="68322" spans="3:9" ht="15" customHeight="1">
      <c r="C68322" s="220" t="str">
        <f t="shared" si="2134"/>
        <v/>
      </c>
      <c r="I68322" s="218" t="str">
        <f t="shared" si="2135"/>
        <v/>
      </c>
    </row>
    <row r="68323" spans="3:9" ht="15" customHeight="1">
      <c r="C68323" s="220" t="str">
        <f t="shared" si="2134"/>
        <v/>
      </c>
      <c r="I68323" s="218" t="str">
        <f t="shared" si="2135"/>
        <v/>
      </c>
    </row>
    <row r="68324" spans="3:9" ht="15" customHeight="1">
      <c r="C68324" s="220" t="str">
        <f t="shared" si="2134"/>
        <v/>
      </c>
      <c r="I68324" s="218" t="str">
        <f t="shared" si="2135"/>
        <v/>
      </c>
    </row>
    <row r="68325" spans="3:9" ht="15" customHeight="1">
      <c r="C68325" s="220" t="str">
        <f t="shared" si="2134"/>
        <v/>
      </c>
      <c r="I68325" s="218" t="str">
        <f t="shared" si="2135"/>
        <v/>
      </c>
    </row>
    <row r="68326" spans="3:9" ht="15" customHeight="1">
      <c r="C68326" s="220" t="str">
        <f t="shared" si="2134"/>
        <v/>
      </c>
      <c r="I68326" s="218" t="str">
        <f t="shared" si="2135"/>
        <v/>
      </c>
    </row>
    <row r="68327" spans="3:9" ht="15" customHeight="1">
      <c r="C68327" s="220" t="str">
        <f t="shared" si="2134"/>
        <v/>
      </c>
      <c r="I68327" s="218" t="str">
        <f t="shared" si="2135"/>
        <v/>
      </c>
    </row>
    <row r="68328" spans="3:9" ht="15" customHeight="1">
      <c r="C68328" s="220" t="str">
        <f t="shared" si="2134"/>
        <v/>
      </c>
      <c r="I68328" s="218" t="str">
        <f t="shared" si="2135"/>
        <v/>
      </c>
    </row>
    <row r="68329" spans="3:9" ht="15" customHeight="1">
      <c r="C68329" s="220" t="str">
        <f t="shared" si="2134"/>
        <v/>
      </c>
      <c r="I68329" s="218" t="str">
        <f t="shared" si="2135"/>
        <v/>
      </c>
    </row>
    <row r="68330" spans="3:9" ht="15" customHeight="1">
      <c r="C68330" s="220" t="str">
        <f t="shared" si="2134"/>
        <v/>
      </c>
      <c r="I68330" s="218" t="str">
        <f t="shared" si="2135"/>
        <v/>
      </c>
    </row>
    <row r="68331" spans="3:9" ht="15" customHeight="1">
      <c r="C68331" s="220" t="str">
        <f t="shared" si="2134"/>
        <v/>
      </c>
      <c r="I68331" s="218" t="str">
        <f t="shared" si="2135"/>
        <v/>
      </c>
    </row>
    <row r="68332" spans="3:9" ht="15" customHeight="1">
      <c r="C68332" s="220" t="str">
        <f t="shared" si="2134"/>
        <v/>
      </c>
      <c r="I68332" s="218" t="str">
        <f t="shared" si="2135"/>
        <v/>
      </c>
    </row>
    <row r="68333" spans="3:9" ht="15" customHeight="1">
      <c r="C68333" s="220" t="str">
        <f t="shared" si="2134"/>
        <v/>
      </c>
      <c r="I68333" s="218" t="str">
        <f t="shared" si="2135"/>
        <v/>
      </c>
    </row>
    <row r="68334" spans="3:9" ht="15" customHeight="1">
      <c r="C68334" s="220" t="str">
        <f t="shared" si="2134"/>
        <v/>
      </c>
      <c r="I68334" s="218" t="str">
        <f t="shared" si="2135"/>
        <v/>
      </c>
    </row>
    <row r="68335" spans="3:9" ht="15" customHeight="1">
      <c r="C68335" s="220" t="str">
        <f t="shared" si="2134"/>
        <v/>
      </c>
      <c r="I68335" s="218" t="str">
        <f t="shared" si="2135"/>
        <v/>
      </c>
    </row>
    <row r="68336" spans="3:9" ht="15" customHeight="1">
      <c r="C68336" s="220" t="str">
        <f t="shared" si="2134"/>
        <v/>
      </c>
      <c r="I68336" s="218" t="str">
        <f t="shared" si="2135"/>
        <v/>
      </c>
    </row>
    <row r="68337" spans="3:9" ht="15" customHeight="1">
      <c r="C68337" s="220" t="str">
        <f t="shared" si="2134"/>
        <v/>
      </c>
      <c r="I68337" s="218" t="str">
        <f t="shared" si="2135"/>
        <v/>
      </c>
    </row>
    <row r="68338" spans="3:9" ht="15" customHeight="1">
      <c r="C68338" s="220" t="str">
        <f t="shared" si="2134"/>
        <v/>
      </c>
      <c r="I68338" s="218" t="str">
        <f t="shared" si="2135"/>
        <v/>
      </c>
    </row>
    <row r="68339" spans="3:9" ht="15" customHeight="1">
      <c r="C68339" s="220" t="str">
        <f t="shared" si="2134"/>
        <v/>
      </c>
      <c r="I68339" s="218" t="str">
        <f t="shared" si="2135"/>
        <v/>
      </c>
    </row>
    <row r="68340" spans="3:9" ht="15" customHeight="1">
      <c r="C68340" s="220" t="str">
        <f t="shared" si="2134"/>
        <v/>
      </c>
      <c r="I68340" s="218" t="str">
        <f t="shared" si="2135"/>
        <v/>
      </c>
    </row>
    <row r="68341" spans="3:9" ht="15" customHeight="1">
      <c r="C68341" s="220" t="str">
        <f t="shared" si="2134"/>
        <v/>
      </c>
      <c r="I68341" s="218" t="str">
        <f t="shared" si="2135"/>
        <v/>
      </c>
    </row>
    <row r="68342" spans="3:9" ht="15" customHeight="1">
      <c r="C68342" s="220" t="str">
        <f t="shared" si="2134"/>
        <v/>
      </c>
      <c r="I68342" s="218" t="str">
        <f t="shared" si="2135"/>
        <v/>
      </c>
    </row>
    <row r="68343" spans="3:9" ht="15" customHeight="1">
      <c r="C68343" s="220" t="str">
        <f t="shared" si="2134"/>
        <v/>
      </c>
      <c r="I68343" s="218" t="str">
        <f t="shared" si="2135"/>
        <v/>
      </c>
    </row>
    <row r="68344" spans="3:9" ht="15" customHeight="1">
      <c r="C68344" s="220" t="str">
        <f t="shared" si="2134"/>
        <v/>
      </c>
      <c r="I68344" s="218" t="str">
        <f t="shared" si="2135"/>
        <v/>
      </c>
    </row>
    <row r="68345" spans="3:9" ht="15" customHeight="1">
      <c r="C68345" s="220" t="str">
        <f t="shared" si="2134"/>
        <v/>
      </c>
      <c r="I68345" s="218" t="str">
        <f t="shared" si="2135"/>
        <v/>
      </c>
    </row>
    <row r="68346" spans="3:9" ht="15" customHeight="1">
      <c r="C68346" s="220" t="str">
        <f t="shared" si="2134"/>
        <v/>
      </c>
      <c r="I68346" s="218" t="str">
        <f t="shared" si="2135"/>
        <v/>
      </c>
    </row>
    <row r="68347" spans="3:9" ht="15" customHeight="1">
      <c r="C68347" s="220" t="str">
        <f t="shared" si="2134"/>
        <v/>
      </c>
      <c r="I68347" s="218" t="str">
        <f t="shared" si="2135"/>
        <v/>
      </c>
    </row>
    <row r="68348" spans="3:9" ht="15" customHeight="1">
      <c r="C68348" s="220" t="str">
        <f t="shared" si="2134"/>
        <v/>
      </c>
      <c r="I68348" s="218" t="str">
        <f t="shared" si="2135"/>
        <v/>
      </c>
    </row>
    <row r="68349" spans="3:9" ht="15" customHeight="1">
      <c r="C68349" s="220" t="str">
        <f t="shared" si="2134"/>
        <v/>
      </c>
      <c r="I68349" s="218" t="str">
        <f t="shared" si="2135"/>
        <v/>
      </c>
    </row>
    <row r="68350" spans="3:9" ht="15" customHeight="1">
      <c r="C68350" s="220" t="str">
        <f t="shared" si="2134"/>
        <v/>
      </c>
      <c r="I68350" s="218" t="str">
        <f t="shared" si="2135"/>
        <v/>
      </c>
    </row>
    <row r="68351" spans="3:9" ht="15" customHeight="1">
      <c r="C68351" s="220" t="str">
        <f t="shared" si="2134"/>
        <v/>
      </c>
      <c r="I68351" s="218" t="str">
        <f t="shared" si="2135"/>
        <v/>
      </c>
    </row>
    <row r="68352" spans="3:9" ht="15" customHeight="1">
      <c r="C68352" s="220" t="str">
        <f t="shared" si="2134"/>
        <v/>
      </c>
      <c r="I68352" s="218" t="str">
        <f t="shared" si="2135"/>
        <v/>
      </c>
    </row>
    <row r="68353" spans="3:9" ht="15" customHeight="1">
      <c r="C68353" s="220" t="str">
        <f t="shared" si="2134"/>
        <v/>
      </c>
      <c r="I68353" s="218" t="str">
        <f t="shared" si="2135"/>
        <v/>
      </c>
    </row>
    <row r="68354" spans="3:9" ht="15" customHeight="1">
      <c r="C68354" s="220" t="str">
        <f t="shared" si="2134"/>
        <v/>
      </c>
      <c r="I68354" s="218" t="str">
        <f t="shared" si="2135"/>
        <v/>
      </c>
    </row>
    <row r="68355" spans="3:9" ht="15" customHeight="1">
      <c r="C68355" s="220" t="str">
        <f t="shared" si="2134"/>
        <v/>
      </c>
      <c r="I68355" s="218" t="str">
        <f t="shared" si="2135"/>
        <v/>
      </c>
    </row>
    <row r="68356" spans="3:9" ht="15" customHeight="1">
      <c r="C68356" s="220" t="str">
        <f t="shared" si="2134"/>
        <v/>
      </c>
      <c r="I68356" s="218" t="str">
        <f t="shared" si="2135"/>
        <v/>
      </c>
    </row>
    <row r="68357" spans="3:9" ht="15" customHeight="1">
      <c r="C68357" s="220" t="str">
        <f t="shared" si="2134"/>
        <v/>
      </c>
      <c r="I68357" s="218" t="str">
        <f t="shared" si="2135"/>
        <v/>
      </c>
    </row>
    <row r="68358" spans="3:9" ht="15" customHeight="1">
      <c r="C68358" s="220" t="str">
        <f t="shared" ref="C68358:C68421" si="2136">IF(B68358="","",MONTH(B68358))</f>
        <v/>
      </c>
      <c r="I68358" s="218" t="str">
        <f t="shared" ref="I68358:I68421" si="2137">IF(H68358="","",IF(E68358="","Não deixe campos em branco, a planilha resumo de custos e despesas necessita deles para funcionar",IF(F68358="","Não deixe campos em branco, a planilha resumo de custos e despesas necessita deles para funcionar",IF(G68358="","Não deixe campos em branco, a planilha resumo de custos e despesas necessita deles para funcionar",""))))</f>
        <v/>
      </c>
    </row>
    <row r="68359" spans="3:9" ht="15" customHeight="1">
      <c r="C68359" s="220" t="str">
        <f t="shared" si="2136"/>
        <v/>
      </c>
      <c r="I68359" s="218" t="str">
        <f t="shared" si="2137"/>
        <v/>
      </c>
    </row>
    <row r="68360" spans="3:9" ht="15" customHeight="1">
      <c r="C68360" s="220" t="str">
        <f t="shared" si="2136"/>
        <v/>
      </c>
      <c r="I68360" s="218" t="str">
        <f t="shared" si="2137"/>
        <v/>
      </c>
    </row>
    <row r="68361" spans="3:9" ht="15" customHeight="1">
      <c r="C68361" s="220" t="str">
        <f t="shared" si="2136"/>
        <v/>
      </c>
      <c r="I68361" s="218" t="str">
        <f t="shared" si="2137"/>
        <v/>
      </c>
    </row>
    <row r="68362" spans="3:9" ht="15" customHeight="1">
      <c r="C68362" s="220" t="str">
        <f t="shared" si="2136"/>
        <v/>
      </c>
      <c r="I68362" s="218" t="str">
        <f t="shared" si="2137"/>
        <v/>
      </c>
    </row>
    <row r="68363" spans="3:9" ht="15" customHeight="1">
      <c r="C68363" s="220" t="str">
        <f t="shared" si="2136"/>
        <v/>
      </c>
      <c r="I68363" s="218" t="str">
        <f t="shared" si="2137"/>
        <v/>
      </c>
    </row>
    <row r="68364" spans="3:9" ht="15" customHeight="1">
      <c r="C68364" s="220" t="str">
        <f t="shared" si="2136"/>
        <v/>
      </c>
      <c r="I68364" s="218" t="str">
        <f t="shared" si="2137"/>
        <v/>
      </c>
    </row>
    <row r="68365" spans="3:9" ht="15" customHeight="1">
      <c r="C68365" s="220" t="str">
        <f t="shared" si="2136"/>
        <v/>
      </c>
      <c r="I68365" s="218" t="str">
        <f t="shared" si="2137"/>
        <v/>
      </c>
    </row>
    <row r="68366" spans="3:9" ht="15" customHeight="1">
      <c r="C68366" s="220" t="str">
        <f t="shared" si="2136"/>
        <v/>
      </c>
      <c r="I68366" s="218" t="str">
        <f t="shared" si="2137"/>
        <v/>
      </c>
    </row>
    <row r="68367" spans="3:9" ht="15" customHeight="1">
      <c r="C68367" s="220" t="str">
        <f t="shared" si="2136"/>
        <v/>
      </c>
      <c r="I68367" s="218" t="str">
        <f t="shared" si="2137"/>
        <v/>
      </c>
    </row>
    <row r="68368" spans="3:9" ht="15" customHeight="1">
      <c r="C68368" s="220" t="str">
        <f t="shared" si="2136"/>
        <v/>
      </c>
      <c r="I68368" s="218" t="str">
        <f t="shared" si="2137"/>
        <v/>
      </c>
    </row>
    <row r="68369" spans="3:9" ht="15" customHeight="1">
      <c r="C68369" s="220" t="str">
        <f t="shared" si="2136"/>
        <v/>
      </c>
      <c r="I68369" s="218" t="str">
        <f t="shared" si="2137"/>
        <v/>
      </c>
    </row>
    <row r="68370" spans="3:9" ht="15" customHeight="1">
      <c r="C68370" s="220" t="str">
        <f t="shared" si="2136"/>
        <v/>
      </c>
      <c r="I68370" s="218" t="str">
        <f t="shared" si="2137"/>
        <v/>
      </c>
    </row>
    <row r="68371" spans="3:9" ht="15" customHeight="1">
      <c r="C68371" s="220" t="str">
        <f t="shared" si="2136"/>
        <v/>
      </c>
      <c r="I68371" s="218" t="str">
        <f t="shared" si="2137"/>
        <v/>
      </c>
    </row>
    <row r="68372" spans="3:9" ht="15" customHeight="1">
      <c r="C68372" s="220" t="str">
        <f t="shared" si="2136"/>
        <v/>
      </c>
      <c r="I68372" s="218" t="str">
        <f t="shared" si="2137"/>
        <v/>
      </c>
    </row>
    <row r="68373" spans="3:9" ht="15" customHeight="1">
      <c r="C68373" s="220" t="str">
        <f t="shared" si="2136"/>
        <v/>
      </c>
      <c r="I68373" s="218" t="str">
        <f t="shared" si="2137"/>
        <v/>
      </c>
    </row>
    <row r="68374" spans="3:9" ht="15" customHeight="1">
      <c r="C68374" s="220" t="str">
        <f t="shared" si="2136"/>
        <v/>
      </c>
      <c r="I68374" s="218" t="str">
        <f t="shared" si="2137"/>
        <v/>
      </c>
    </row>
    <row r="68375" spans="3:9" ht="15" customHeight="1">
      <c r="C68375" s="220" t="str">
        <f t="shared" si="2136"/>
        <v/>
      </c>
      <c r="I68375" s="218" t="str">
        <f t="shared" si="2137"/>
        <v/>
      </c>
    </row>
    <row r="68376" spans="3:9" ht="15" customHeight="1">
      <c r="C68376" s="220" t="str">
        <f t="shared" si="2136"/>
        <v/>
      </c>
      <c r="I68376" s="218" t="str">
        <f t="shared" si="2137"/>
        <v/>
      </c>
    </row>
    <row r="68377" spans="3:9" ht="15" customHeight="1">
      <c r="C68377" s="220" t="str">
        <f t="shared" si="2136"/>
        <v/>
      </c>
      <c r="I68377" s="218" t="str">
        <f t="shared" si="2137"/>
        <v/>
      </c>
    </row>
    <row r="68378" spans="3:9" ht="15" customHeight="1">
      <c r="C68378" s="220" t="str">
        <f t="shared" si="2136"/>
        <v/>
      </c>
      <c r="I68378" s="218" t="str">
        <f t="shared" si="2137"/>
        <v/>
      </c>
    </row>
    <row r="68379" spans="3:9" ht="15" customHeight="1">
      <c r="C68379" s="220" t="str">
        <f t="shared" si="2136"/>
        <v/>
      </c>
      <c r="I68379" s="218" t="str">
        <f t="shared" si="2137"/>
        <v/>
      </c>
    </row>
    <row r="68380" spans="3:9" ht="15" customHeight="1">
      <c r="C68380" s="220" t="str">
        <f t="shared" si="2136"/>
        <v/>
      </c>
      <c r="I68380" s="218" t="str">
        <f t="shared" si="2137"/>
        <v/>
      </c>
    </row>
    <row r="68381" spans="3:9" ht="15" customHeight="1">
      <c r="C68381" s="220" t="str">
        <f t="shared" si="2136"/>
        <v/>
      </c>
      <c r="I68381" s="218" t="str">
        <f t="shared" si="2137"/>
        <v/>
      </c>
    </row>
    <row r="68382" spans="3:9" ht="15" customHeight="1">
      <c r="C68382" s="220" t="str">
        <f t="shared" si="2136"/>
        <v/>
      </c>
      <c r="I68382" s="218" t="str">
        <f t="shared" si="2137"/>
        <v/>
      </c>
    </row>
    <row r="68383" spans="3:9" ht="15" customHeight="1">
      <c r="C68383" s="220" t="str">
        <f t="shared" si="2136"/>
        <v/>
      </c>
      <c r="I68383" s="218" t="str">
        <f t="shared" si="2137"/>
        <v/>
      </c>
    </row>
    <row r="68384" spans="3:9" ht="15" customHeight="1">
      <c r="C68384" s="220" t="str">
        <f t="shared" si="2136"/>
        <v/>
      </c>
      <c r="I68384" s="218" t="str">
        <f t="shared" si="2137"/>
        <v/>
      </c>
    </row>
    <row r="68385" spans="3:9" ht="15" customHeight="1">
      <c r="C68385" s="220" t="str">
        <f t="shared" si="2136"/>
        <v/>
      </c>
      <c r="I68385" s="218" t="str">
        <f t="shared" si="2137"/>
        <v/>
      </c>
    </row>
    <row r="68386" spans="3:9" ht="15" customHeight="1">
      <c r="C68386" s="220" t="str">
        <f t="shared" si="2136"/>
        <v/>
      </c>
      <c r="I68386" s="218" t="str">
        <f t="shared" si="2137"/>
        <v/>
      </c>
    </row>
    <row r="68387" spans="3:9" ht="15" customHeight="1">
      <c r="C68387" s="220" t="str">
        <f t="shared" si="2136"/>
        <v/>
      </c>
      <c r="I68387" s="218" t="str">
        <f t="shared" si="2137"/>
        <v/>
      </c>
    </row>
    <row r="68388" spans="3:9" ht="15" customHeight="1">
      <c r="C68388" s="220" t="str">
        <f t="shared" si="2136"/>
        <v/>
      </c>
      <c r="I68388" s="218" t="str">
        <f t="shared" si="2137"/>
        <v/>
      </c>
    </row>
    <row r="68389" spans="3:9" ht="15" customHeight="1">
      <c r="C68389" s="220" t="str">
        <f t="shared" si="2136"/>
        <v/>
      </c>
      <c r="I68389" s="218" t="str">
        <f t="shared" si="2137"/>
        <v/>
      </c>
    </row>
    <row r="68390" spans="3:9" ht="15" customHeight="1">
      <c r="C68390" s="220" t="str">
        <f t="shared" si="2136"/>
        <v/>
      </c>
      <c r="I68390" s="218" t="str">
        <f t="shared" si="2137"/>
        <v/>
      </c>
    </row>
    <row r="68391" spans="3:9" ht="15" customHeight="1">
      <c r="C68391" s="220" t="str">
        <f t="shared" si="2136"/>
        <v/>
      </c>
      <c r="I68391" s="218" t="str">
        <f t="shared" si="2137"/>
        <v/>
      </c>
    </row>
    <row r="68392" spans="3:9" ht="15" customHeight="1">
      <c r="C68392" s="220" t="str">
        <f t="shared" si="2136"/>
        <v/>
      </c>
      <c r="I68392" s="218" t="str">
        <f t="shared" si="2137"/>
        <v/>
      </c>
    </row>
    <row r="68393" spans="3:9" ht="15" customHeight="1">
      <c r="C68393" s="220" t="str">
        <f t="shared" si="2136"/>
        <v/>
      </c>
      <c r="I68393" s="218" t="str">
        <f t="shared" si="2137"/>
        <v/>
      </c>
    </row>
    <row r="68394" spans="3:9" ht="15" customHeight="1">
      <c r="C68394" s="220" t="str">
        <f t="shared" si="2136"/>
        <v/>
      </c>
      <c r="I68394" s="218" t="str">
        <f t="shared" si="2137"/>
        <v/>
      </c>
    </row>
    <row r="68395" spans="3:9" ht="15" customHeight="1">
      <c r="C68395" s="220" t="str">
        <f t="shared" si="2136"/>
        <v/>
      </c>
      <c r="I68395" s="218" t="str">
        <f t="shared" si="2137"/>
        <v/>
      </c>
    </row>
    <row r="68396" spans="3:9" ht="15" customHeight="1">
      <c r="C68396" s="220" t="str">
        <f t="shared" si="2136"/>
        <v/>
      </c>
      <c r="I68396" s="218" t="str">
        <f t="shared" si="2137"/>
        <v/>
      </c>
    </row>
    <row r="68397" spans="3:9" ht="15" customHeight="1">
      <c r="C68397" s="220" t="str">
        <f t="shared" si="2136"/>
        <v/>
      </c>
      <c r="I68397" s="218" t="str">
        <f t="shared" si="2137"/>
        <v/>
      </c>
    </row>
    <row r="68398" spans="3:9" ht="15" customHeight="1">
      <c r="C68398" s="220" t="str">
        <f t="shared" si="2136"/>
        <v/>
      </c>
      <c r="I68398" s="218" t="str">
        <f t="shared" si="2137"/>
        <v/>
      </c>
    </row>
    <row r="68399" spans="3:9" ht="15" customHeight="1">
      <c r="C68399" s="220" t="str">
        <f t="shared" si="2136"/>
        <v/>
      </c>
      <c r="I68399" s="218" t="str">
        <f t="shared" si="2137"/>
        <v/>
      </c>
    </row>
    <row r="68400" spans="3:9" ht="15" customHeight="1">
      <c r="C68400" s="220" t="str">
        <f t="shared" si="2136"/>
        <v/>
      </c>
      <c r="I68400" s="218" t="str">
        <f t="shared" si="2137"/>
        <v/>
      </c>
    </row>
    <row r="68401" spans="3:9" ht="15" customHeight="1">
      <c r="C68401" s="220" t="str">
        <f t="shared" si="2136"/>
        <v/>
      </c>
      <c r="I68401" s="218" t="str">
        <f t="shared" si="2137"/>
        <v/>
      </c>
    </row>
    <row r="68402" spans="3:9" ht="15" customHeight="1">
      <c r="C68402" s="220" t="str">
        <f t="shared" si="2136"/>
        <v/>
      </c>
      <c r="I68402" s="218" t="str">
        <f t="shared" si="2137"/>
        <v/>
      </c>
    </row>
    <row r="68403" spans="3:9" ht="15" customHeight="1">
      <c r="C68403" s="220" t="str">
        <f t="shared" si="2136"/>
        <v/>
      </c>
      <c r="I68403" s="218" t="str">
        <f t="shared" si="2137"/>
        <v/>
      </c>
    </row>
    <row r="68404" spans="3:9" ht="15" customHeight="1">
      <c r="C68404" s="220" t="str">
        <f t="shared" si="2136"/>
        <v/>
      </c>
      <c r="I68404" s="218" t="str">
        <f t="shared" si="2137"/>
        <v/>
      </c>
    </row>
    <row r="68405" spans="3:9" ht="15" customHeight="1">
      <c r="C68405" s="220" t="str">
        <f t="shared" si="2136"/>
        <v/>
      </c>
      <c r="I68405" s="218" t="str">
        <f t="shared" si="2137"/>
        <v/>
      </c>
    </row>
    <row r="68406" spans="3:9" ht="15" customHeight="1">
      <c r="C68406" s="220" t="str">
        <f t="shared" si="2136"/>
        <v/>
      </c>
      <c r="I68406" s="218" t="str">
        <f t="shared" si="2137"/>
        <v/>
      </c>
    </row>
    <row r="68407" spans="3:9" ht="15" customHeight="1">
      <c r="C68407" s="220" t="str">
        <f t="shared" si="2136"/>
        <v/>
      </c>
      <c r="I68407" s="218" t="str">
        <f t="shared" si="2137"/>
        <v/>
      </c>
    </row>
    <row r="68408" spans="3:9" ht="15" customHeight="1">
      <c r="C68408" s="220" t="str">
        <f t="shared" si="2136"/>
        <v/>
      </c>
      <c r="I68408" s="218" t="str">
        <f t="shared" si="2137"/>
        <v/>
      </c>
    </row>
    <row r="68409" spans="3:9" ht="15" customHeight="1">
      <c r="C68409" s="220" t="str">
        <f t="shared" si="2136"/>
        <v/>
      </c>
      <c r="I68409" s="218" t="str">
        <f t="shared" si="2137"/>
        <v/>
      </c>
    </row>
    <row r="68410" spans="3:9" ht="15" customHeight="1">
      <c r="C68410" s="220" t="str">
        <f t="shared" si="2136"/>
        <v/>
      </c>
      <c r="I68410" s="218" t="str">
        <f t="shared" si="2137"/>
        <v/>
      </c>
    </row>
    <row r="68411" spans="3:9" ht="15" customHeight="1">
      <c r="C68411" s="220" t="str">
        <f t="shared" si="2136"/>
        <v/>
      </c>
      <c r="I68411" s="218" t="str">
        <f t="shared" si="2137"/>
        <v/>
      </c>
    </row>
    <row r="68412" spans="3:9" ht="15" customHeight="1">
      <c r="C68412" s="220" t="str">
        <f t="shared" si="2136"/>
        <v/>
      </c>
      <c r="I68412" s="218" t="str">
        <f t="shared" si="2137"/>
        <v/>
      </c>
    </row>
    <row r="68413" spans="3:9" ht="15" customHeight="1">
      <c r="C68413" s="220" t="str">
        <f t="shared" si="2136"/>
        <v/>
      </c>
      <c r="I68413" s="218" t="str">
        <f t="shared" si="2137"/>
        <v/>
      </c>
    </row>
    <row r="68414" spans="3:9" ht="15" customHeight="1">
      <c r="C68414" s="220" t="str">
        <f t="shared" si="2136"/>
        <v/>
      </c>
      <c r="I68414" s="218" t="str">
        <f t="shared" si="2137"/>
        <v/>
      </c>
    </row>
    <row r="68415" spans="3:9" ht="15" customHeight="1">
      <c r="C68415" s="220" t="str">
        <f t="shared" si="2136"/>
        <v/>
      </c>
      <c r="I68415" s="218" t="str">
        <f t="shared" si="2137"/>
        <v/>
      </c>
    </row>
    <row r="68416" spans="3:9" ht="15" customHeight="1">
      <c r="C68416" s="220" t="str">
        <f t="shared" si="2136"/>
        <v/>
      </c>
      <c r="I68416" s="218" t="str">
        <f t="shared" si="2137"/>
        <v/>
      </c>
    </row>
    <row r="68417" spans="3:9" ht="15" customHeight="1">
      <c r="C68417" s="220" t="str">
        <f t="shared" si="2136"/>
        <v/>
      </c>
      <c r="I68417" s="218" t="str">
        <f t="shared" si="2137"/>
        <v/>
      </c>
    </row>
    <row r="68418" spans="3:9" ht="15" customHeight="1">
      <c r="C68418" s="220" t="str">
        <f t="shared" si="2136"/>
        <v/>
      </c>
      <c r="I68418" s="218" t="str">
        <f t="shared" si="2137"/>
        <v/>
      </c>
    </row>
    <row r="68419" spans="3:9" ht="15" customHeight="1">
      <c r="C68419" s="220" t="str">
        <f t="shared" si="2136"/>
        <v/>
      </c>
      <c r="I68419" s="218" t="str">
        <f t="shared" si="2137"/>
        <v/>
      </c>
    </row>
    <row r="68420" spans="3:9" ht="15" customHeight="1">
      <c r="C68420" s="220" t="str">
        <f t="shared" si="2136"/>
        <v/>
      </c>
      <c r="I68420" s="218" t="str">
        <f t="shared" si="2137"/>
        <v/>
      </c>
    </row>
    <row r="68421" spans="3:9" ht="15" customHeight="1">
      <c r="C68421" s="220" t="str">
        <f t="shared" si="2136"/>
        <v/>
      </c>
      <c r="I68421" s="218" t="str">
        <f t="shared" si="2137"/>
        <v/>
      </c>
    </row>
    <row r="68422" spans="3:9" ht="15" customHeight="1">
      <c r="C68422" s="220" t="str">
        <f t="shared" ref="C68422:C68485" si="2138">IF(B68422="","",MONTH(B68422))</f>
        <v/>
      </c>
      <c r="I68422" s="218" t="str">
        <f t="shared" ref="I68422:I68485" si="2139">IF(H68422="","",IF(E68422="","Não deixe campos em branco, a planilha resumo de custos e despesas necessita deles para funcionar",IF(F68422="","Não deixe campos em branco, a planilha resumo de custos e despesas necessita deles para funcionar",IF(G68422="","Não deixe campos em branco, a planilha resumo de custos e despesas necessita deles para funcionar",""))))</f>
        <v/>
      </c>
    </row>
    <row r="68423" spans="3:9" ht="15" customHeight="1">
      <c r="C68423" s="220" t="str">
        <f t="shared" si="2138"/>
        <v/>
      </c>
      <c r="I68423" s="218" t="str">
        <f t="shared" si="2139"/>
        <v/>
      </c>
    </row>
    <row r="68424" spans="3:9" ht="15" customHeight="1">
      <c r="C68424" s="220" t="str">
        <f t="shared" si="2138"/>
        <v/>
      </c>
      <c r="I68424" s="218" t="str">
        <f t="shared" si="2139"/>
        <v/>
      </c>
    </row>
    <row r="68425" spans="3:9" ht="15" customHeight="1">
      <c r="C68425" s="220" t="str">
        <f t="shared" si="2138"/>
        <v/>
      </c>
      <c r="I68425" s="218" t="str">
        <f t="shared" si="2139"/>
        <v/>
      </c>
    </row>
    <row r="68426" spans="3:9" ht="15" customHeight="1">
      <c r="C68426" s="220" t="str">
        <f t="shared" si="2138"/>
        <v/>
      </c>
      <c r="I68426" s="218" t="str">
        <f t="shared" si="2139"/>
        <v/>
      </c>
    </row>
    <row r="68427" spans="3:9" ht="15" customHeight="1">
      <c r="C68427" s="220" t="str">
        <f t="shared" si="2138"/>
        <v/>
      </c>
      <c r="I68427" s="218" t="str">
        <f t="shared" si="2139"/>
        <v/>
      </c>
    </row>
    <row r="68428" spans="3:9" ht="15" customHeight="1">
      <c r="C68428" s="220" t="str">
        <f t="shared" si="2138"/>
        <v/>
      </c>
      <c r="I68428" s="218" t="str">
        <f t="shared" si="2139"/>
        <v/>
      </c>
    </row>
    <row r="68429" spans="3:9" ht="15" customHeight="1">
      <c r="C68429" s="220" t="str">
        <f t="shared" si="2138"/>
        <v/>
      </c>
      <c r="I68429" s="218" t="str">
        <f t="shared" si="2139"/>
        <v/>
      </c>
    </row>
    <row r="68430" spans="3:9" ht="15" customHeight="1">
      <c r="C68430" s="220" t="str">
        <f t="shared" si="2138"/>
        <v/>
      </c>
      <c r="I68430" s="218" t="str">
        <f t="shared" si="2139"/>
        <v/>
      </c>
    </row>
    <row r="68431" spans="3:9" ht="15" customHeight="1">
      <c r="C68431" s="220" t="str">
        <f t="shared" si="2138"/>
        <v/>
      </c>
      <c r="I68431" s="218" t="str">
        <f t="shared" si="2139"/>
        <v/>
      </c>
    </row>
    <row r="68432" spans="3:9" ht="15" customHeight="1">
      <c r="C68432" s="220" t="str">
        <f t="shared" si="2138"/>
        <v/>
      </c>
      <c r="I68432" s="218" t="str">
        <f t="shared" si="2139"/>
        <v/>
      </c>
    </row>
    <row r="68433" spans="3:9" ht="15" customHeight="1">
      <c r="C68433" s="220" t="str">
        <f t="shared" si="2138"/>
        <v/>
      </c>
      <c r="I68433" s="218" t="str">
        <f t="shared" si="2139"/>
        <v/>
      </c>
    </row>
    <row r="68434" spans="3:9" ht="15" customHeight="1">
      <c r="C68434" s="220" t="str">
        <f t="shared" si="2138"/>
        <v/>
      </c>
      <c r="I68434" s="218" t="str">
        <f t="shared" si="2139"/>
        <v/>
      </c>
    </row>
    <row r="68435" spans="3:9" ht="15" customHeight="1">
      <c r="C68435" s="220" t="str">
        <f t="shared" si="2138"/>
        <v/>
      </c>
      <c r="I68435" s="218" t="str">
        <f t="shared" si="2139"/>
        <v/>
      </c>
    </row>
    <row r="68436" spans="3:9" ht="15" customHeight="1">
      <c r="C68436" s="220" t="str">
        <f t="shared" si="2138"/>
        <v/>
      </c>
      <c r="I68436" s="218" t="str">
        <f t="shared" si="2139"/>
        <v/>
      </c>
    </row>
    <row r="68437" spans="3:9" ht="15" customHeight="1">
      <c r="C68437" s="220" t="str">
        <f t="shared" si="2138"/>
        <v/>
      </c>
      <c r="I68437" s="218" t="str">
        <f t="shared" si="2139"/>
        <v/>
      </c>
    </row>
    <row r="68438" spans="3:9" ht="15" customHeight="1">
      <c r="C68438" s="220" t="str">
        <f t="shared" si="2138"/>
        <v/>
      </c>
      <c r="I68438" s="218" t="str">
        <f t="shared" si="2139"/>
        <v/>
      </c>
    </row>
    <row r="68439" spans="3:9" ht="15" customHeight="1">
      <c r="C68439" s="220" t="str">
        <f t="shared" si="2138"/>
        <v/>
      </c>
      <c r="I68439" s="218" t="str">
        <f t="shared" si="2139"/>
        <v/>
      </c>
    </row>
    <row r="68440" spans="3:9" ht="15" customHeight="1">
      <c r="C68440" s="220" t="str">
        <f t="shared" si="2138"/>
        <v/>
      </c>
      <c r="I68440" s="218" t="str">
        <f t="shared" si="2139"/>
        <v/>
      </c>
    </row>
    <row r="68441" spans="3:9" ht="15" customHeight="1">
      <c r="C68441" s="220" t="str">
        <f t="shared" si="2138"/>
        <v/>
      </c>
      <c r="I68441" s="218" t="str">
        <f t="shared" si="2139"/>
        <v/>
      </c>
    </row>
    <row r="68442" spans="3:9" ht="15" customHeight="1">
      <c r="C68442" s="220" t="str">
        <f t="shared" si="2138"/>
        <v/>
      </c>
      <c r="I68442" s="218" t="str">
        <f t="shared" si="2139"/>
        <v/>
      </c>
    </row>
    <row r="68443" spans="3:9" ht="15" customHeight="1">
      <c r="C68443" s="220" t="str">
        <f t="shared" si="2138"/>
        <v/>
      </c>
      <c r="I68443" s="218" t="str">
        <f t="shared" si="2139"/>
        <v/>
      </c>
    </row>
    <row r="68444" spans="3:9" ht="15" customHeight="1">
      <c r="C68444" s="220" t="str">
        <f t="shared" si="2138"/>
        <v/>
      </c>
      <c r="I68444" s="218" t="str">
        <f t="shared" si="2139"/>
        <v/>
      </c>
    </row>
    <row r="68445" spans="3:9" ht="15" customHeight="1">
      <c r="C68445" s="220" t="str">
        <f t="shared" si="2138"/>
        <v/>
      </c>
      <c r="I68445" s="218" t="str">
        <f t="shared" si="2139"/>
        <v/>
      </c>
    </row>
    <row r="68446" spans="3:9" ht="15" customHeight="1">
      <c r="C68446" s="220" t="str">
        <f t="shared" si="2138"/>
        <v/>
      </c>
      <c r="I68446" s="218" t="str">
        <f t="shared" si="2139"/>
        <v/>
      </c>
    </row>
    <row r="68447" spans="3:9" ht="15" customHeight="1">
      <c r="C68447" s="220" t="str">
        <f t="shared" si="2138"/>
        <v/>
      </c>
      <c r="I68447" s="218" t="str">
        <f t="shared" si="2139"/>
        <v/>
      </c>
    </row>
    <row r="68448" spans="3:9" ht="15" customHeight="1">
      <c r="C68448" s="220" t="str">
        <f t="shared" si="2138"/>
        <v/>
      </c>
      <c r="I68448" s="218" t="str">
        <f t="shared" si="2139"/>
        <v/>
      </c>
    </row>
    <row r="68449" spans="3:9" ht="15" customHeight="1">
      <c r="C68449" s="220" t="str">
        <f t="shared" si="2138"/>
        <v/>
      </c>
      <c r="I68449" s="218" t="str">
        <f t="shared" si="2139"/>
        <v/>
      </c>
    </row>
    <row r="68450" spans="3:9" ht="15" customHeight="1">
      <c r="C68450" s="220" t="str">
        <f t="shared" si="2138"/>
        <v/>
      </c>
      <c r="I68450" s="218" t="str">
        <f t="shared" si="2139"/>
        <v/>
      </c>
    </row>
    <row r="68451" spans="3:9" ht="15" customHeight="1">
      <c r="C68451" s="220" t="str">
        <f t="shared" si="2138"/>
        <v/>
      </c>
      <c r="I68451" s="218" t="str">
        <f t="shared" si="2139"/>
        <v/>
      </c>
    </row>
    <row r="68452" spans="3:9" ht="15" customHeight="1">
      <c r="C68452" s="220" t="str">
        <f t="shared" si="2138"/>
        <v/>
      </c>
      <c r="I68452" s="218" t="str">
        <f t="shared" si="2139"/>
        <v/>
      </c>
    </row>
    <row r="68453" spans="3:9" ht="15" customHeight="1">
      <c r="C68453" s="220" t="str">
        <f t="shared" si="2138"/>
        <v/>
      </c>
      <c r="I68453" s="218" t="str">
        <f t="shared" si="2139"/>
        <v/>
      </c>
    </row>
    <row r="68454" spans="3:9" ht="15" customHeight="1">
      <c r="C68454" s="220" t="str">
        <f t="shared" si="2138"/>
        <v/>
      </c>
      <c r="I68454" s="218" t="str">
        <f t="shared" si="2139"/>
        <v/>
      </c>
    </row>
    <row r="68455" spans="3:9" ht="15" customHeight="1">
      <c r="C68455" s="220" t="str">
        <f t="shared" si="2138"/>
        <v/>
      </c>
      <c r="I68455" s="218" t="str">
        <f t="shared" si="2139"/>
        <v/>
      </c>
    </row>
    <row r="68456" spans="3:9" ht="15" customHeight="1">
      <c r="C68456" s="220" t="str">
        <f t="shared" si="2138"/>
        <v/>
      </c>
      <c r="I68456" s="218" t="str">
        <f t="shared" si="2139"/>
        <v/>
      </c>
    </row>
    <row r="68457" spans="3:9" ht="15" customHeight="1">
      <c r="C68457" s="220" t="str">
        <f t="shared" si="2138"/>
        <v/>
      </c>
      <c r="I68457" s="218" t="str">
        <f t="shared" si="2139"/>
        <v/>
      </c>
    </row>
    <row r="68458" spans="3:9" ht="15" customHeight="1">
      <c r="C68458" s="220" t="str">
        <f t="shared" si="2138"/>
        <v/>
      </c>
      <c r="I68458" s="218" t="str">
        <f t="shared" si="2139"/>
        <v/>
      </c>
    </row>
    <row r="68459" spans="3:9" ht="15" customHeight="1">
      <c r="C68459" s="220" t="str">
        <f t="shared" si="2138"/>
        <v/>
      </c>
      <c r="I68459" s="218" t="str">
        <f t="shared" si="2139"/>
        <v/>
      </c>
    </row>
    <row r="68460" spans="3:9" ht="15" customHeight="1">
      <c r="C68460" s="220" t="str">
        <f t="shared" si="2138"/>
        <v/>
      </c>
      <c r="I68460" s="218" t="str">
        <f t="shared" si="2139"/>
        <v/>
      </c>
    </row>
    <row r="68461" spans="3:9" ht="15" customHeight="1">
      <c r="C68461" s="220" t="str">
        <f t="shared" si="2138"/>
        <v/>
      </c>
      <c r="I68461" s="218" t="str">
        <f t="shared" si="2139"/>
        <v/>
      </c>
    </row>
    <row r="68462" spans="3:9" ht="15" customHeight="1">
      <c r="C68462" s="220" t="str">
        <f t="shared" si="2138"/>
        <v/>
      </c>
      <c r="I68462" s="218" t="str">
        <f t="shared" si="2139"/>
        <v/>
      </c>
    </row>
    <row r="68463" spans="3:9" ht="15" customHeight="1">
      <c r="C68463" s="220" t="str">
        <f t="shared" si="2138"/>
        <v/>
      </c>
      <c r="I68463" s="218" t="str">
        <f t="shared" si="2139"/>
        <v/>
      </c>
    </row>
    <row r="68464" spans="3:9" ht="15" customHeight="1">
      <c r="C68464" s="220" t="str">
        <f t="shared" si="2138"/>
        <v/>
      </c>
      <c r="I68464" s="218" t="str">
        <f t="shared" si="2139"/>
        <v/>
      </c>
    </row>
    <row r="68465" spans="3:9" ht="15" customHeight="1">
      <c r="C68465" s="220" t="str">
        <f t="shared" si="2138"/>
        <v/>
      </c>
      <c r="I68465" s="218" t="str">
        <f t="shared" si="2139"/>
        <v/>
      </c>
    </row>
    <row r="68466" spans="3:9" ht="15" customHeight="1">
      <c r="C68466" s="220" t="str">
        <f t="shared" si="2138"/>
        <v/>
      </c>
      <c r="I68466" s="218" t="str">
        <f t="shared" si="2139"/>
        <v/>
      </c>
    </row>
    <row r="68467" spans="3:9" ht="15" customHeight="1">
      <c r="C68467" s="220" t="str">
        <f t="shared" si="2138"/>
        <v/>
      </c>
      <c r="I68467" s="218" t="str">
        <f t="shared" si="2139"/>
        <v/>
      </c>
    </row>
    <row r="68468" spans="3:9" ht="15" customHeight="1">
      <c r="C68468" s="220" t="str">
        <f t="shared" si="2138"/>
        <v/>
      </c>
      <c r="I68468" s="218" t="str">
        <f t="shared" si="2139"/>
        <v/>
      </c>
    </row>
    <row r="68469" spans="3:9" ht="15" customHeight="1">
      <c r="C68469" s="220" t="str">
        <f t="shared" si="2138"/>
        <v/>
      </c>
      <c r="I68469" s="218" t="str">
        <f t="shared" si="2139"/>
        <v/>
      </c>
    </row>
    <row r="68470" spans="3:9" ht="15" customHeight="1">
      <c r="C68470" s="220" t="str">
        <f t="shared" si="2138"/>
        <v/>
      </c>
      <c r="I68470" s="218" t="str">
        <f t="shared" si="2139"/>
        <v/>
      </c>
    </row>
    <row r="68471" spans="3:9" ht="15" customHeight="1">
      <c r="C68471" s="220" t="str">
        <f t="shared" si="2138"/>
        <v/>
      </c>
      <c r="I68471" s="218" t="str">
        <f t="shared" si="2139"/>
        <v/>
      </c>
    </row>
    <row r="68472" spans="3:9" ht="15" customHeight="1">
      <c r="C68472" s="220" t="str">
        <f t="shared" si="2138"/>
        <v/>
      </c>
      <c r="I68472" s="218" t="str">
        <f t="shared" si="2139"/>
        <v/>
      </c>
    </row>
    <row r="68473" spans="3:9" ht="15" customHeight="1">
      <c r="C68473" s="220" t="str">
        <f t="shared" si="2138"/>
        <v/>
      </c>
      <c r="I68473" s="218" t="str">
        <f t="shared" si="2139"/>
        <v/>
      </c>
    </row>
    <row r="68474" spans="3:9" ht="15" customHeight="1">
      <c r="C68474" s="220" t="str">
        <f t="shared" si="2138"/>
        <v/>
      </c>
      <c r="I68474" s="218" t="str">
        <f t="shared" si="2139"/>
        <v/>
      </c>
    </row>
    <row r="68475" spans="3:9" ht="15" customHeight="1">
      <c r="C68475" s="220" t="str">
        <f t="shared" si="2138"/>
        <v/>
      </c>
      <c r="I68475" s="218" t="str">
        <f t="shared" si="2139"/>
        <v/>
      </c>
    </row>
    <row r="68476" spans="3:9" ht="15" customHeight="1">
      <c r="C68476" s="220" t="str">
        <f t="shared" si="2138"/>
        <v/>
      </c>
      <c r="I68476" s="218" t="str">
        <f t="shared" si="2139"/>
        <v/>
      </c>
    </row>
    <row r="68477" spans="3:9" ht="15" customHeight="1">
      <c r="C68477" s="220" t="str">
        <f t="shared" si="2138"/>
        <v/>
      </c>
      <c r="I68477" s="218" t="str">
        <f t="shared" si="2139"/>
        <v/>
      </c>
    </row>
    <row r="68478" spans="3:9" ht="15" customHeight="1">
      <c r="C68478" s="220" t="str">
        <f t="shared" si="2138"/>
        <v/>
      </c>
      <c r="I68478" s="218" t="str">
        <f t="shared" si="2139"/>
        <v/>
      </c>
    </row>
    <row r="68479" spans="3:9" ht="15" customHeight="1">
      <c r="C68479" s="220" t="str">
        <f t="shared" si="2138"/>
        <v/>
      </c>
      <c r="I68479" s="218" t="str">
        <f t="shared" si="2139"/>
        <v/>
      </c>
    </row>
    <row r="68480" spans="3:9" ht="15" customHeight="1">
      <c r="C68480" s="220" t="str">
        <f t="shared" si="2138"/>
        <v/>
      </c>
      <c r="I68480" s="218" t="str">
        <f t="shared" si="2139"/>
        <v/>
      </c>
    </row>
    <row r="68481" spans="3:9" ht="15" customHeight="1">
      <c r="C68481" s="220" t="str">
        <f t="shared" si="2138"/>
        <v/>
      </c>
      <c r="I68481" s="218" t="str">
        <f t="shared" si="2139"/>
        <v/>
      </c>
    </row>
    <row r="68482" spans="3:9" ht="15" customHeight="1">
      <c r="C68482" s="220" t="str">
        <f t="shared" si="2138"/>
        <v/>
      </c>
      <c r="I68482" s="218" t="str">
        <f t="shared" si="2139"/>
        <v/>
      </c>
    </row>
    <row r="68483" spans="3:9" ht="15" customHeight="1">
      <c r="C68483" s="220" t="str">
        <f t="shared" si="2138"/>
        <v/>
      </c>
      <c r="I68483" s="218" t="str">
        <f t="shared" si="2139"/>
        <v/>
      </c>
    </row>
    <row r="68484" spans="3:9" ht="15" customHeight="1">
      <c r="C68484" s="220" t="str">
        <f t="shared" si="2138"/>
        <v/>
      </c>
      <c r="I68484" s="218" t="str">
        <f t="shared" si="2139"/>
        <v/>
      </c>
    </row>
    <row r="68485" spans="3:9" ht="15" customHeight="1">
      <c r="C68485" s="220" t="str">
        <f t="shared" si="2138"/>
        <v/>
      </c>
      <c r="I68485" s="218" t="str">
        <f t="shared" si="2139"/>
        <v/>
      </c>
    </row>
    <row r="68486" spans="3:9" ht="15" customHeight="1">
      <c r="C68486" s="220" t="str">
        <f t="shared" ref="C68486:C68549" si="2140">IF(B68486="","",MONTH(B68486))</f>
        <v/>
      </c>
      <c r="I68486" s="218" t="str">
        <f t="shared" ref="I68486:I68549" si="2141">IF(H68486="","",IF(E68486="","Não deixe campos em branco, a planilha resumo de custos e despesas necessita deles para funcionar",IF(F68486="","Não deixe campos em branco, a planilha resumo de custos e despesas necessita deles para funcionar",IF(G68486="","Não deixe campos em branco, a planilha resumo de custos e despesas necessita deles para funcionar",""))))</f>
        <v/>
      </c>
    </row>
    <row r="68487" spans="3:9" ht="15" customHeight="1">
      <c r="C68487" s="220" t="str">
        <f t="shared" si="2140"/>
        <v/>
      </c>
      <c r="I68487" s="218" t="str">
        <f t="shared" si="2141"/>
        <v/>
      </c>
    </row>
    <row r="68488" spans="3:9" ht="15" customHeight="1">
      <c r="C68488" s="220" t="str">
        <f t="shared" si="2140"/>
        <v/>
      </c>
      <c r="I68488" s="218" t="str">
        <f t="shared" si="2141"/>
        <v/>
      </c>
    </row>
    <row r="68489" spans="3:9" ht="15" customHeight="1">
      <c r="C68489" s="220" t="str">
        <f t="shared" si="2140"/>
        <v/>
      </c>
      <c r="I68489" s="218" t="str">
        <f t="shared" si="2141"/>
        <v/>
      </c>
    </row>
    <row r="68490" spans="3:9" ht="15" customHeight="1">
      <c r="C68490" s="220" t="str">
        <f t="shared" si="2140"/>
        <v/>
      </c>
      <c r="I68490" s="218" t="str">
        <f t="shared" si="2141"/>
        <v/>
      </c>
    </row>
    <row r="68491" spans="3:9" ht="15" customHeight="1">
      <c r="C68491" s="220" t="str">
        <f t="shared" si="2140"/>
        <v/>
      </c>
      <c r="I68491" s="218" t="str">
        <f t="shared" si="2141"/>
        <v/>
      </c>
    </row>
    <row r="68492" spans="3:9" ht="15" customHeight="1">
      <c r="C68492" s="220" t="str">
        <f t="shared" si="2140"/>
        <v/>
      </c>
      <c r="I68492" s="218" t="str">
        <f t="shared" si="2141"/>
        <v/>
      </c>
    </row>
    <row r="68493" spans="3:9" ht="15" customHeight="1">
      <c r="C68493" s="220" t="str">
        <f t="shared" si="2140"/>
        <v/>
      </c>
      <c r="I68493" s="218" t="str">
        <f t="shared" si="2141"/>
        <v/>
      </c>
    </row>
    <row r="68494" spans="3:9" ht="15" customHeight="1">
      <c r="C68494" s="220" t="str">
        <f t="shared" si="2140"/>
        <v/>
      </c>
      <c r="I68494" s="218" t="str">
        <f t="shared" si="2141"/>
        <v/>
      </c>
    </row>
    <row r="68495" spans="3:9" ht="15" customHeight="1">
      <c r="C68495" s="220" t="str">
        <f t="shared" si="2140"/>
        <v/>
      </c>
      <c r="I68495" s="218" t="str">
        <f t="shared" si="2141"/>
        <v/>
      </c>
    </row>
    <row r="68496" spans="3:9" ht="15" customHeight="1">
      <c r="C68496" s="220" t="str">
        <f t="shared" si="2140"/>
        <v/>
      </c>
      <c r="I68496" s="218" t="str">
        <f t="shared" si="2141"/>
        <v/>
      </c>
    </row>
    <row r="68497" spans="3:9" ht="15" customHeight="1">
      <c r="C68497" s="220" t="str">
        <f t="shared" si="2140"/>
        <v/>
      </c>
      <c r="I68497" s="218" t="str">
        <f t="shared" si="2141"/>
        <v/>
      </c>
    </row>
    <row r="68498" spans="3:9" ht="15" customHeight="1">
      <c r="C68498" s="220" t="str">
        <f t="shared" si="2140"/>
        <v/>
      </c>
      <c r="I68498" s="218" t="str">
        <f t="shared" si="2141"/>
        <v/>
      </c>
    </row>
    <row r="68499" spans="3:9" ht="15" customHeight="1">
      <c r="C68499" s="220" t="str">
        <f t="shared" si="2140"/>
        <v/>
      </c>
      <c r="I68499" s="218" t="str">
        <f t="shared" si="2141"/>
        <v/>
      </c>
    </row>
    <row r="68500" spans="3:9" ht="15" customHeight="1">
      <c r="C68500" s="220" t="str">
        <f t="shared" si="2140"/>
        <v/>
      </c>
      <c r="I68500" s="218" t="str">
        <f t="shared" si="2141"/>
        <v/>
      </c>
    </row>
    <row r="68501" spans="3:9" ht="15" customHeight="1">
      <c r="C68501" s="220" t="str">
        <f t="shared" si="2140"/>
        <v/>
      </c>
      <c r="I68501" s="218" t="str">
        <f t="shared" si="2141"/>
        <v/>
      </c>
    </row>
    <row r="68502" spans="3:9" ht="15" customHeight="1">
      <c r="C68502" s="220" t="str">
        <f t="shared" si="2140"/>
        <v/>
      </c>
      <c r="I68502" s="218" t="str">
        <f t="shared" si="2141"/>
        <v/>
      </c>
    </row>
    <row r="68503" spans="3:9" ht="15" customHeight="1">
      <c r="C68503" s="220" t="str">
        <f t="shared" si="2140"/>
        <v/>
      </c>
      <c r="I68503" s="218" t="str">
        <f t="shared" si="2141"/>
        <v/>
      </c>
    </row>
    <row r="68504" spans="3:9" ht="15" customHeight="1">
      <c r="C68504" s="220" t="str">
        <f t="shared" si="2140"/>
        <v/>
      </c>
      <c r="I68504" s="218" t="str">
        <f t="shared" si="2141"/>
        <v/>
      </c>
    </row>
    <row r="68505" spans="3:9" ht="15" customHeight="1">
      <c r="C68505" s="220" t="str">
        <f t="shared" si="2140"/>
        <v/>
      </c>
      <c r="I68505" s="218" t="str">
        <f t="shared" si="2141"/>
        <v/>
      </c>
    </row>
    <row r="68506" spans="3:9" ht="15" customHeight="1">
      <c r="C68506" s="220" t="str">
        <f t="shared" si="2140"/>
        <v/>
      </c>
      <c r="I68506" s="218" t="str">
        <f t="shared" si="2141"/>
        <v/>
      </c>
    </row>
    <row r="68507" spans="3:9" ht="15" customHeight="1">
      <c r="C68507" s="220" t="str">
        <f t="shared" si="2140"/>
        <v/>
      </c>
      <c r="I68507" s="218" t="str">
        <f t="shared" si="2141"/>
        <v/>
      </c>
    </row>
    <row r="68508" spans="3:9" ht="15" customHeight="1">
      <c r="C68508" s="220" t="str">
        <f t="shared" si="2140"/>
        <v/>
      </c>
      <c r="I68508" s="218" t="str">
        <f t="shared" si="2141"/>
        <v/>
      </c>
    </row>
    <row r="68509" spans="3:9" ht="15" customHeight="1">
      <c r="C68509" s="220" t="str">
        <f t="shared" si="2140"/>
        <v/>
      </c>
      <c r="I68509" s="218" t="str">
        <f t="shared" si="2141"/>
        <v/>
      </c>
    </row>
    <row r="68510" spans="3:9" ht="15" customHeight="1">
      <c r="C68510" s="220" t="str">
        <f t="shared" si="2140"/>
        <v/>
      </c>
      <c r="I68510" s="218" t="str">
        <f t="shared" si="2141"/>
        <v/>
      </c>
    </row>
    <row r="68511" spans="3:9" ht="15" customHeight="1">
      <c r="C68511" s="220" t="str">
        <f t="shared" si="2140"/>
        <v/>
      </c>
      <c r="I68511" s="218" t="str">
        <f t="shared" si="2141"/>
        <v/>
      </c>
    </row>
    <row r="68512" spans="3:9" ht="15" customHeight="1">
      <c r="C68512" s="220" t="str">
        <f t="shared" si="2140"/>
        <v/>
      </c>
      <c r="I68512" s="218" t="str">
        <f t="shared" si="2141"/>
        <v/>
      </c>
    </row>
    <row r="68513" spans="3:9" ht="15" customHeight="1">
      <c r="C68513" s="220" t="str">
        <f t="shared" si="2140"/>
        <v/>
      </c>
      <c r="I68513" s="218" t="str">
        <f t="shared" si="2141"/>
        <v/>
      </c>
    </row>
    <row r="68514" spans="3:9" ht="15" customHeight="1">
      <c r="C68514" s="220" t="str">
        <f t="shared" si="2140"/>
        <v/>
      </c>
      <c r="I68514" s="218" t="str">
        <f t="shared" si="2141"/>
        <v/>
      </c>
    </row>
    <row r="68515" spans="3:9" ht="15" customHeight="1">
      <c r="C68515" s="220" t="str">
        <f t="shared" si="2140"/>
        <v/>
      </c>
      <c r="I68515" s="218" t="str">
        <f t="shared" si="2141"/>
        <v/>
      </c>
    </row>
    <row r="68516" spans="3:9" ht="15" customHeight="1">
      <c r="C68516" s="220" t="str">
        <f t="shared" si="2140"/>
        <v/>
      </c>
      <c r="I68516" s="218" t="str">
        <f t="shared" si="2141"/>
        <v/>
      </c>
    </row>
    <row r="68517" spans="3:9" ht="15" customHeight="1">
      <c r="C68517" s="220" t="str">
        <f t="shared" si="2140"/>
        <v/>
      </c>
      <c r="I68517" s="218" t="str">
        <f t="shared" si="2141"/>
        <v/>
      </c>
    </row>
    <row r="68518" spans="3:9" ht="15" customHeight="1">
      <c r="C68518" s="220" t="str">
        <f t="shared" si="2140"/>
        <v/>
      </c>
      <c r="I68518" s="218" t="str">
        <f t="shared" si="2141"/>
        <v/>
      </c>
    </row>
    <row r="68519" spans="3:9" ht="15" customHeight="1">
      <c r="C68519" s="220" t="str">
        <f t="shared" si="2140"/>
        <v/>
      </c>
      <c r="I68519" s="218" t="str">
        <f t="shared" si="2141"/>
        <v/>
      </c>
    </row>
    <row r="68520" spans="3:9" ht="15" customHeight="1">
      <c r="C68520" s="220" t="str">
        <f t="shared" si="2140"/>
        <v/>
      </c>
      <c r="I68520" s="218" t="str">
        <f t="shared" si="2141"/>
        <v/>
      </c>
    </row>
    <row r="68521" spans="3:9" ht="15" customHeight="1">
      <c r="C68521" s="220" t="str">
        <f t="shared" si="2140"/>
        <v/>
      </c>
      <c r="I68521" s="218" t="str">
        <f t="shared" si="2141"/>
        <v/>
      </c>
    </row>
    <row r="68522" spans="3:9" ht="15" customHeight="1">
      <c r="C68522" s="220" t="str">
        <f t="shared" si="2140"/>
        <v/>
      </c>
      <c r="I68522" s="218" t="str">
        <f t="shared" si="2141"/>
        <v/>
      </c>
    </row>
    <row r="68523" spans="3:9" ht="15" customHeight="1">
      <c r="C68523" s="220" t="str">
        <f t="shared" si="2140"/>
        <v/>
      </c>
      <c r="I68523" s="218" t="str">
        <f t="shared" si="2141"/>
        <v/>
      </c>
    </row>
    <row r="68524" spans="3:9" ht="15" customHeight="1">
      <c r="C68524" s="220" t="str">
        <f t="shared" si="2140"/>
        <v/>
      </c>
      <c r="I68524" s="218" t="str">
        <f t="shared" si="2141"/>
        <v/>
      </c>
    </row>
    <row r="68525" spans="3:9" ht="15" customHeight="1">
      <c r="C68525" s="220" t="str">
        <f t="shared" si="2140"/>
        <v/>
      </c>
      <c r="I68525" s="218" t="str">
        <f t="shared" si="2141"/>
        <v/>
      </c>
    </row>
    <row r="68526" spans="3:9" ht="15" customHeight="1">
      <c r="C68526" s="220" t="str">
        <f t="shared" si="2140"/>
        <v/>
      </c>
      <c r="I68526" s="218" t="str">
        <f t="shared" si="2141"/>
        <v/>
      </c>
    </row>
    <row r="68527" spans="3:9" ht="15" customHeight="1">
      <c r="C68527" s="220" t="str">
        <f t="shared" si="2140"/>
        <v/>
      </c>
      <c r="I68527" s="218" t="str">
        <f t="shared" si="2141"/>
        <v/>
      </c>
    </row>
    <row r="68528" spans="3:9" ht="15" customHeight="1">
      <c r="C68528" s="220" t="str">
        <f t="shared" si="2140"/>
        <v/>
      </c>
      <c r="I68528" s="218" t="str">
        <f t="shared" si="2141"/>
        <v/>
      </c>
    </row>
    <row r="68529" spans="3:9" ht="15" customHeight="1">
      <c r="C68529" s="220" t="str">
        <f t="shared" si="2140"/>
        <v/>
      </c>
      <c r="I68529" s="218" t="str">
        <f t="shared" si="2141"/>
        <v/>
      </c>
    </row>
    <row r="68530" spans="3:9" ht="15" customHeight="1">
      <c r="C68530" s="220" t="str">
        <f t="shared" si="2140"/>
        <v/>
      </c>
      <c r="I68530" s="218" t="str">
        <f t="shared" si="2141"/>
        <v/>
      </c>
    </row>
    <row r="68531" spans="3:9" ht="15" customHeight="1">
      <c r="C68531" s="220" t="str">
        <f t="shared" si="2140"/>
        <v/>
      </c>
      <c r="I68531" s="218" t="str">
        <f t="shared" si="2141"/>
        <v/>
      </c>
    </row>
    <row r="68532" spans="3:9" ht="15" customHeight="1">
      <c r="C68532" s="220" t="str">
        <f t="shared" si="2140"/>
        <v/>
      </c>
      <c r="I68532" s="218" t="str">
        <f t="shared" si="2141"/>
        <v/>
      </c>
    </row>
    <row r="68533" spans="3:9" ht="15" customHeight="1">
      <c r="C68533" s="220" t="str">
        <f t="shared" si="2140"/>
        <v/>
      </c>
      <c r="I68533" s="218" t="str">
        <f t="shared" si="2141"/>
        <v/>
      </c>
    </row>
    <row r="68534" spans="3:9" ht="15" customHeight="1">
      <c r="C68534" s="220" t="str">
        <f t="shared" si="2140"/>
        <v/>
      </c>
      <c r="I68534" s="218" t="str">
        <f t="shared" si="2141"/>
        <v/>
      </c>
    </row>
    <row r="68535" spans="3:9" ht="15" customHeight="1">
      <c r="C68535" s="220" t="str">
        <f t="shared" si="2140"/>
        <v/>
      </c>
      <c r="I68535" s="218" t="str">
        <f t="shared" si="2141"/>
        <v/>
      </c>
    </row>
    <row r="68536" spans="3:9" ht="15" customHeight="1">
      <c r="C68536" s="220" t="str">
        <f t="shared" si="2140"/>
        <v/>
      </c>
      <c r="I68536" s="218" t="str">
        <f t="shared" si="2141"/>
        <v/>
      </c>
    </row>
    <row r="68537" spans="3:9" ht="15" customHeight="1">
      <c r="C68537" s="220" t="str">
        <f t="shared" si="2140"/>
        <v/>
      </c>
      <c r="I68537" s="218" t="str">
        <f t="shared" si="2141"/>
        <v/>
      </c>
    </row>
    <row r="68538" spans="3:9" ht="15" customHeight="1">
      <c r="C68538" s="220" t="str">
        <f t="shared" si="2140"/>
        <v/>
      </c>
      <c r="I68538" s="218" t="str">
        <f t="shared" si="2141"/>
        <v/>
      </c>
    </row>
    <row r="68539" spans="3:9" ht="15" customHeight="1">
      <c r="C68539" s="220" t="str">
        <f t="shared" si="2140"/>
        <v/>
      </c>
      <c r="I68539" s="218" t="str">
        <f t="shared" si="2141"/>
        <v/>
      </c>
    </row>
    <row r="68540" spans="3:9" ht="15" customHeight="1">
      <c r="C68540" s="220" t="str">
        <f t="shared" si="2140"/>
        <v/>
      </c>
      <c r="I68540" s="218" t="str">
        <f t="shared" si="2141"/>
        <v/>
      </c>
    </row>
    <row r="68541" spans="3:9" ht="15" customHeight="1">
      <c r="C68541" s="220" t="str">
        <f t="shared" si="2140"/>
        <v/>
      </c>
      <c r="I68541" s="218" t="str">
        <f t="shared" si="2141"/>
        <v/>
      </c>
    </row>
    <row r="68542" spans="3:9" ht="15" customHeight="1">
      <c r="C68542" s="220" t="str">
        <f t="shared" si="2140"/>
        <v/>
      </c>
      <c r="I68542" s="218" t="str">
        <f t="shared" si="2141"/>
        <v/>
      </c>
    </row>
    <row r="68543" spans="3:9" ht="15" customHeight="1">
      <c r="C68543" s="220" t="str">
        <f t="shared" si="2140"/>
        <v/>
      </c>
      <c r="I68543" s="218" t="str">
        <f t="shared" si="2141"/>
        <v/>
      </c>
    </row>
    <row r="68544" spans="3:9" ht="15" customHeight="1">
      <c r="C68544" s="220" t="str">
        <f t="shared" si="2140"/>
        <v/>
      </c>
      <c r="I68544" s="218" t="str">
        <f t="shared" si="2141"/>
        <v/>
      </c>
    </row>
    <row r="68545" spans="3:9" ht="15" customHeight="1">
      <c r="C68545" s="220" t="str">
        <f t="shared" si="2140"/>
        <v/>
      </c>
      <c r="I68545" s="218" t="str">
        <f t="shared" si="2141"/>
        <v/>
      </c>
    </row>
    <row r="68546" spans="3:9" ht="15" customHeight="1">
      <c r="C68546" s="220" t="str">
        <f t="shared" si="2140"/>
        <v/>
      </c>
      <c r="I68546" s="218" t="str">
        <f t="shared" si="2141"/>
        <v/>
      </c>
    </row>
    <row r="68547" spans="3:9" ht="15" customHeight="1">
      <c r="C68547" s="220" t="str">
        <f t="shared" si="2140"/>
        <v/>
      </c>
      <c r="I68547" s="218" t="str">
        <f t="shared" si="2141"/>
        <v/>
      </c>
    </row>
    <row r="68548" spans="3:9" ht="15" customHeight="1">
      <c r="C68548" s="220" t="str">
        <f t="shared" si="2140"/>
        <v/>
      </c>
      <c r="I68548" s="218" t="str">
        <f t="shared" si="2141"/>
        <v/>
      </c>
    </row>
    <row r="68549" spans="3:9" ht="15" customHeight="1">
      <c r="C68549" s="220" t="str">
        <f t="shared" si="2140"/>
        <v/>
      </c>
      <c r="I68549" s="218" t="str">
        <f t="shared" si="2141"/>
        <v/>
      </c>
    </row>
    <row r="68550" spans="3:9" ht="15" customHeight="1">
      <c r="C68550" s="220" t="str">
        <f t="shared" ref="C68550:C68613" si="2142">IF(B68550="","",MONTH(B68550))</f>
        <v/>
      </c>
      <c r="I68550" s="218" t="str">
        <f t="shared" ref="I68550:I68613" si="2143">IF(H68550="","",IF(E68550="","Não deixe campos em branco, a planilha resumo de custos e despesas necessita deles para funcionar",IF(F68550="","Não deixe campos em branco, a planilha resumo de custos e despesas necessita deles para funcionar",IF(G68550="","Não deixe campos em branco, a planilha resumo de custos e despesas necessita deles para funcionar",""))))</f>
        <v/>
      </c>
    </row>
    <row r="68551" spans="3:9" ht="15" customHeight="1">
      <c r="C68551" s="220" t="str">
        <f t="shared" si="2142"/>
        <v/>
      </c>
      <c r="I68551" s="218" t="str">
        <f t="shared" si="2143"/>
        <v/>
      </c>
    </row>
    <row r="68552" spans="3:9" ht="15" customHeight="1">
      <c r="C68552" s="220" t="str">
        <f t="shared" si="2142"/>
        <v/>
      </c>
      <c r="I68552" s="218" t="str">
        <f t="shared" si="2143"/>
        <v/>
      </c>
    </row>
    <row r="68553" spans="3:9" ht="15" customHeight="1">
      <c r="C68553" s="220" t="str">
        <f t="shared" si="2142"/>
        <v/>
      </c>
      <c r="I68553" s="218" t="str">
        <f t="shared" si="2143"/>
        <v/>
      </c>
    </row>
    <row r="68554" spans="3:9" ht="15" customHeight="1">
      <c r="C68554" s="220" t="str">
        <f t="shared" si="2142"/>
        <v/>
      </c>
      <c r="I68554" s="218" t="str">
        <f t="shared" si="2143"/>
        <v/>
      </c>
    </row>
    <row r="68555" spans="3:9" ht="15" customHeight="1">
      <c r="C68555" s="220" t="str">
        <f t="shared" si="2142"/>
        <v/>
      </c>
      <c r="I68555" s="218" t="str">
        <f t="shared" si="2143"/>
        <v/>
      </c>
    </row>
    <row r="68556" spans="3:9" ht="15" customHeight="1">
      <c r="C68556" s="220" t="str">
        <f t="shared" si="2142"/>
        <v/>
      </c>
      <c r="I68556" s="218" t="str">
        <f t="shared" si="2143"/>
        <v/>
      </c>
    </row>
    <row r="68557" spans="3:9" ht="15" customHeight="1">
      <c r="C68557" s="220" t="str">
        <f t="shared" si="2142"/>
        <v/>
      </c>
      <c r="I68557" s="218" t="str">
        <f t="shared" si="2143"/>
        <v/>
      </c>
    </row>
    <row r="68558" spans="3:9" ht="15" customHeight="1">
      <c r="C68558" s="220" t="str">
        <f t="shared" si="2142"/>
        <v/>
      </c>
      <c r="I68558" s="218" t="str">
        <f t="shared" si="2143"/>
        <v/>
      </c>
    </row>
    <row r="68559" spans="3:9" ht="15" customHeight="1">
      <c r="C68559" s="220" t="str">
        <f t="shared" si="2142"/>
        <v/>
      </c>
      <c r="I68559" s="218" t="str">
        <f t="shared" si="2143"/>
        <v/>
      </c>
    </row>
    <row r="68560" spans="3:9" ht="15" customHeight="1">
      <c r="C68560" s="220" t="str">
        <f t="shared" si="2142"/>
        <v/>
      </c>
      <c r="I68560" s="218" t="str">
        <f t="shared" si="2143"/>
        <v/>
      </c>
    </row>
    <row r="68561" spans="3:9" ht="15" customHeight="1">
      <c r="C68561" s="220" t="str">
        <f t="shared" si="2142"/>
        <v/>
      </c>
      <c r="I68561" s="218" t="str">
        <f t="shared" si="2143"/>
        <v/>
      </c>
    </row>
    <row r="68562" spans="3:9" ht="15" customHeight="1">
      <c r="C68562" s="220" t="str">
        <f t="shared" si="2142"/>
        <v/>
      </c>
      <c r="I68562" s="218" t="str">
        <f t="shared" si="2143"/>
        <v/>
      </c>
    </row>
    <row r="68563" spans="3:9" ht="15" customHeight="1">
      <c r="C68563" s="220" t="str">
        <f t="shared" si="2142"/>
        <v/>
      </c>
      <c r="I68563" s="218" t="str">
        <f t="shared" si="2143"/>
        <v/>
      </c>
    </row>
    <row r="68564" spans="3:9" ht="15" customHeight="1">
      <c r="C68564" s="220" t="str">
        <f t="shared" si="2142"/>
        <v/>
      </c>
      <c r="I68564" s="218" t="str">
        <f t="shared" si="2143"/>
        <v/>
      </c>
    </row>
    <row r="68565" spans="3:9" ht="15" customHeight="1">
      <c r="C68565" s="220" t="str">
        <f t="shared" si="2142"/>
        <v/>
      </c>
      <c r="I68565" s="218" t="str">
        <f t="shared" si="2143"/>
        <v/>
      </c>
    </row>
    <row r="68566" spans="3:9" ht="15" customHeight="1">
      <c r="C68566" s="220" t="str">
        <f t="shared" si="2142"/>
        <v/>
      </c>
      <c r="I68566" s="218" t="str">
        <f t="shared" si="2143"/>
        <v/>
      </c>
    </row>
    <row r="68567" spans="3:9" ht="15" customHeight="1">
      <c r="C68567" s="220" t="str">
        <f t="shared" si="2142"/>
        <v/>
      </c>
      <c r="I68567" s="218" t="str">
        <f t="shared" si="2143"/>
        <v/>
      </c>
    </row>
    <row r="68568" spans="3:9" ht="15" customHeight="1">
      <c r="C68568" s="220" t="str">
        <f t="shared" si="2142"/>
        <v/>
      </c>
      <c r="I68568" s="218" t="str">
        <f t="shared" si="2143"/>
        <v/>
      </c>
    </row>
    <row r="68569" spans="3:9" ht="15" customHeight="1">
      <c r="C68569" s="220" t="str">
        <f t="shared" si="2142"/>
        <v/>
      </c>
      <c r="I68569" s="218" t="str">
        <f t="shared" si="2143"/>
        <v/>
      </c>
    </row>
    <row r="68570" spans="3:9" ht="15" customHeight="1">
      <c r="C68570" s="220" t="str">
        <f t="shared" si="2142"/>
        <v/>
      </c>
      <c r="I68570" s="218" t="str">
        <f t="shared" si="2143"/>
        <v/>
      </c>
    </row>
    <row r="68571" spans="3:9" ht="15" customHeight="1">
      <c r="C68571" s="220" t="str">
        <f t="shared" si="2142"/>
        <v/>
      </c>
      <c r="I68571" s="218" t="str">
        <f t="shared" si="2143"/>
        <v/>
      </c>
    </row>
    <row r="68572" spans="3:9" ht="15" customHeight="1">
      <c r="C68572" s="220" t="str">
        <f t="shared" si="2142"/>
        <v/>
      </c>
      <c r="I68572" s="218" t="str">
        <f t="shared" si="2143"/>
        <v/>
      </c>
    </row>
    <row r="68573" spans="3:9" ht="15" customHeight="1">
      <c r="C68573" s="220" t="str">
        <f t="shared" si="2142"/>
        <v/>
      </c>
      <c r="I68573" s="218" t="str">
        <f t="shared" si="2143"/>
        <v/>
      </c>
    </row>
    <row r="68574" spans="3:9" ht="15" customHeight="1">
      <c r="C68574" s="220" t="str">
        <f t="shared" si="2142"/>
        <v/>
      </c>
      <c r="I68574" s="218" t="str">
        <f t="shared" si="2143"/>
        <v/>
      </c>
    </row>
    <row r="68575" spans="3:9" ht="15" customHeight="1">
      <c r="C68575" s="220" t="str">
        <f t="shared" si="2142"/>
        <v/>
      </c>
      <c r="I68575" s="218" t="str">
        <f t="shared" si="2143"/>
        <v/>
      </c>
    </row>
    <row r="68576" spans="3:9" ht="15" customHeight="1">
      <c r="C68576" s="220" t="str">
        <f t="shared" si="2142"/>
        <v/>
      </c>
      <c r="I68576" s="218" t="str">
        <f t="shared" si="2143"/>
        <v/>
      </c>
    </row>
    <row r="68577" spans="3:9" ht="15" customHeight="1">
      <c r="C68577" s="220" t="str">
        <f t="shared" si="2142"/>
        <v/>
      </c>
      <c r="I68577" s="218" t="str">
        <f t="shared" si="2143"/>
        <v/>
      </c>
    </row>
    <row r="68578" spans="3:9" ht="15" customHeight="1">
      <c r="C68578" s="220" t="str">
        <f t="shared" si="2142"/>
        <v/>
      </c>
      <c r="I68578" s="218" t="str">
        <f t="shared" si="2143"/>
        <v/>
      </c>
    </row>
    <row r="68579" spans="3:9" ht="15" customHeight="1">
      <c r="C68579" s="220" t="str">
        <f t="shared" si="2142"/>
        <v/>
      </c>
      <c r="I68579" s="218" t="str">
        <f t="shared" si="2143"/>
        <v/>
      </c>
    </row>
    <row r="68580" spans="3:9" ht="15" customHeight="1">
      <c r="C68580" s="220" t="str">
        <f t="shared" si="2142"/>
        <v/>
      </c>
      <c r="I68580" s="218" t="str">
        <f t="shared" si="2143"/>
        <v/>
      </c>
    </row>
    <row r="68581" spans="3:9" ht="15" customHeight="1">
      <c r="C68581" s="220" t="str">
        <f t="shared" si="2142"/>
        <v/>
      </c>
      <c r="I68581" s="218" t="str">
        <f t="shared" si="2143"/>
        <v/>
      </c>
    </row>
    <row r="68582" spans="3:9" ht="15" customHeight="1">
      <c r="C68582" s="220" t="str">
        <f t="shared" si="2142"/>
        <v/>
      </c>
      <c r="I68582" s="218" t="str">
        <f t="shared" si="2143"/>
        <v/>
      </c>
    </row>
    <row r="68583" spans="3:9" ht="15" customHeight="1">
      <c r="C68583" s="220" t="str">
        <f t="shared" si="2142"/>
        <v/>
      </c>
      <c r="I68583" s="218" t="str">
        <f t="shared" si="2143"/>
        <v/>
      </c>
    </row>
    <row r="68584" spans="3:9" ht="15" customHeight="1">
      <c r="C68584" s="220" t="str">
        <f t="shared" si="2142"/>
        <v/>
      </c>
      <c r="I68584" s="218" t="str">
        <f t="shared" si="2143"/>
        <v/>
      </c>
    </row>
    <row r="68585" spans="3:9" ht="15" customHeight="1">
      <c r="C68585" s="220" t="str">
        <f t="shared" si="2142"/>
        <v/>
      </c>
      <c r="I68585" s="218" t="str">
        <f t="shared" si="2143"/>
        <v/>
      </c>
    </row>
    <row r="68586" spans="3:9" ht="15" customHeight="1">
      <c r="C68586" s="220" t="str">
        <f t="shared" si="2142"/>
        <v/>
      </c>
      <c r="I68586" s="218" t="str">
        <f t="shared" si="2143"/>
        <v/>
      </c>
    </row>
    <row r="68587" spans="3:9" ht="15" customHeight="1">
      <c r="C68587" s="220" t="str">
        <f t="shared" si="2142"/>
        <v/>
      </c>
      <c r="I68587" s="218" t="str">
        <f t="shared" si="2143"/>
        <v/>
      </c>
    </row>
    <row r="68588" spans="3:9" ht="15" customHeight="1">
      <c r="C68588" s="220" t="str">
        <f t="shared" si="2142"/>
        <v/>
      </c>
      <c r="I68588" s="218" t="str">
        <f t="shared" si="2143"/>
        <v/>
      </c>
    </row>
    <row r="68589" spans="3:9" ht="15" customHeight="1">
      <c r="C68589" s="220" t="str">
        <f t="shared" si="2142"/>
        <v/>
      </c>
      <c r="I68589" s="218" t="str">
        <f t="shared" si="2143"/>
        <v/>
      </c>
    </row>
    <row r="68590" spans="3:9" ht="15" customHeight="1">
      <c r="C68590" s="220" t="str">
        <f t="shared" si="2142"/>
        <v/>
      </c>
      <c r="I68590" s="218" t="str">
        <f t="shared" si="2143"/>
        <v/>
      </c>
    </row>
    <row r="68591" spans="3:9" ht="15" customHeight="1">
      <c r="C68591" s="220" t="str">
        <f t="shared" si="2142"/>
        <v/>
      </c>
      <c r="I68591" s="218" t="str">
        <f t="shared" si="2143"/>
        <v/>
      </c>
    </row>
    <row r="68592" spans="3:9" ht="15" customHeight="1">
      <c r="C68592" s="220" t="str">
        <f t="shared" si="2142"/>
        <v/>
      </c>
      <c r="I68592" s="218" t="str">
        <f t="shared" si="2143"/>
        <v/>
      </c>
    </row>
    <row r="68593" spans="3:9" ht="15" customHeight="1">
      <c r="C68593" s="220" t="str">
        <f t="shared" si="2142"/>
        <v/>
      </c>
      <c r="I68593" s="218" t="str">
        <f t="shared" si="2143"/>
        <v/>
      </c>
    </row>
    <row r="68594" spans="3:9" ht="15" customHeight="1">
      <c r="C68594" s="220" t="str">
        <f t="shared" si="2142"/>
        <v/>
      </c>
      <c r="I68594" s="218" t="str">
        <f t="shared" si="2143"/>
        <v/>
      </c>
    </row>
    <row r="68595" spans="3:9" ht="15" customHeight="1">
      <c r="C68595" s="220" t="str">
        <f t="shared" si="2142"/>
        <v/>
      </c>
      <c r="I68595" s="218" t="str">
        <f t="shared" si="2143"/>
        <v/>
      </c>
    </row>
    <row r="68596" spans="3:9" ht="15" customHeight="1">
      <c r="C68596" s="220" t="str">
        <f t="shared" si="2142"/>
        <v/>
      </c>
      <c r="I68596" s="218" t="str">
        <f t="shared" si="2143"/>
        <v/>
      </c>
    </row>
    <row r="68597" spans="3:9" ht="15" customHeight="1">
      <c r="C68597" s="220" t="str">
        <f t="shared" si="2142"/>
        <v/>
      </c>
      <c r="I68597" s="218" t="str">
        <f t="shared" si="2143"/>
        <v/>
      </c>
    </row>
    <row r="68598" spans="3:9" ht="15" customHeight="1">
      <c r="C68598" s="220" t="str">
        <f t="shared" si="2142"/>
        <v/>
      </c>
      <c r="I68598" s="218" t="str">
        <f t="shared" si="2143"/>
        <v/>
      </c>
    </row>
    <row r="68599" spans="3:9" ht="15" customHeight="1">
      <c r="C68599" s="220" t="str">
        <f t="shared" si="2142"/>
        <v/>
      </c>
      <c r="I68599" s="218" t="str">
        <f t="shared" si="2143"/>
        <v/>
      </c>
    </row>
    <row r="68600" spans="3:9" ht="15" customHeight="1">
      <c r="C68600" s="220" t="str">
        <f t="shared" si="2142"/>
        <v/>
      </c>
      <c r="I68600" s="218" t="str">
        <f t="shared" si="2143"/>
        <v/>
      </c>
    </row>
    <row r="68601" spans="3:9" ht="15" customHeight="1">
      <c r="C68601" s="220" t="str">
        <f t="shared" si="2142"/>
        <v/>
      </c>
      <c r="I68601" s="218" t="str">
        <f t="shared" si="2143"/>
        <v/>
      </c>
    </row>
    <row r="68602" spans="3:9" ht="15" customHeight="1">
      <c r="C68602" s="220" t="str">
        <f t="shared" si="2142"/>
        <v/>
      </c>
      <c r="I68602" s="218" t="str">
        <f t="shared" si="2143"/>
        <v/>
      </c>
    </row>
    <row r="68603" spans="3:9" ht="15" customHeight="1">
      <c r="C68603" s="220" t="str">
        <f t="shared" si="2142"/>
        <v/>
      </c>
      <c r="I68603" s="218" t="str">
        <f t="shared" si="2143"/>
        <v/>
      </c>
    </row>
    <row r="68604" spans="3:9" ht="15" customHeight="1">
      <c r="C68604" s="220" t="str">
        <f t="shared" si="2142"/>
        <v/>
      </c>
      <c r="I68604" s="218" t="str">
        <f t="shared" si="2143"/>
        <v/>
      </c>
    </row>
    <row r="68605" spans="3:9" ht="15" customHeight="1">
      <c r="C68605" s="220" t="str">
        <f t="shared" si="2142"/>
        <v/>
      </c>
      <c r="I68605" s="218" t="str">
        <f t="shared" si="2143"/>
        <v/>
      </c>
    </row>
    <row r="68606" spans="3:9" ht="15" customHeight="1">
      <c r="C68606" s="220" t="str">
        <f t="shared" si="2142"/>
        <v/>
      </c>
      <c r="I68606" s="218" t="str">
        <f t="shared" si="2143"/>
        <v/>
      </c>
    </row>
    <row r="68607" spans="3:9" ht="15" customHeight="1">
      <c r="C68607" s="220" t="str">
        <f t="shared" si="2142"/>
        <v/>
      </c>
      <c r="I68607" s="218" t="str">
        <f t="shared" si="2143"/>
        <v/>
      </c>
    </row>
    <row r="68608" spans="3:9" ht="15" customHeight="1">
      <c r="C68608" s="220" t="str">
        <f t="shared" si="2142"/>
        <v/>
      </c>
      <c r="I68608" s="218" t="str">
        <f t="shared" si="2143"/>
        <v/>
      </c>
    </row>
    <row r="68609" spans="3:9" ht="15" customHeight="1">
      <c r="C68609" s="220" t="str">
        <f t="shared" si="2142"/>
        <v/>
      </c>
      <c r="I68609" s="218" t="str">
        <f t="shared" si="2143"/>
        <v/>
      </c>
    </row>
    <row r="68610" spans="3:9" ht="15" customHeight="1">
      <c r="C68610" s="220" t="str">
        <f t="shared" si="2142"/>
        <v/>
      </c>
      <c r="I68610" s="218" t="str">
        <f t="shared" si="2143"/>
        <v/>
      </c>
    </row>
    <row r="68611" spans="3:9" ht="15" customHeight="1">
      <c r="C68611" s="220" t="str">
        <f t="shared" si="2142"/>
        <v/>
      </c>
      <c r="I68611" s="218" t="str">
        <f t="shared" si="2143"/>
        <v/>
      </c>
    </row>
    <row r="68612" spans="3:9" ht="15" customHeight="1">
      <c r="C68612" s="220" t="str">
        <f t="shared" si="2142"/>
        <v/>
      </c>
      <c r="I68612" s="218" t="str">
        <f t="shared" si="2143"/>
        <v/>
      </c>
    </row>
    <row r="68613" spans="3:9" ht="15" customHeight="1">
      <c r="C68613" s="220" t="str">
        <f t="shared" si="2142"/>
        <v/>
      </c>
      <c r="I68613" s="218" t="str">
        <f t="shared" si="2143"/>
        <v/>
      </c>
    </row>
    <row r="68614" spans="3:9" ht="15" customHeight="1">
      <c r="C68614" s="220" t="str">
        <f t="shared" ref="C68614:C68677" si="2144">IF(B68614="","",MONTH(B68614))</f>
        <v/>
      </c>
      <c r="I68614" s="218" t="str">
        <f t="shared" ref="I68614:I68677" si="2145">IF(H68614="","",IF(E68614="","Não deixe campos em branco, a planilha resumo de custos e despesas necessita deles para funcionar",IF(F68614="","Não deixe campos em branco, a planilha resumo de custos e despesas necessita deles para funcionar",IF(G68614="","Não deixe campos em branco, a planilha resumo de custos e despesas necessita deles para funcionar",""))))</f>
        <v/>
      </c>
    </row>
    <row r="68615" spans="3:9" ht="15" customHeight="1">
      <c r="C68615" s="220" t="str">
        <f t="shared" si="2144"/>
        <v/>
      </c>
      <c r="I68615" s="218" t="str">
        <f t="shared" si="2145"/>
        <v/>
      </c>
    </row>
    <row r="68616" spans="3:9" ht="15" customHeight="1">
      <c r="C68616" s="220" t="str">
        <f t="shared" si="2144"/>
        <v/>
      </c>
      <c r="I68616" s="218" t="str">
        <f t="shared" si="2145"/>
        <v/>
      </c>
    </row>
    <row r="68617" spans="3:9" ht="15" customHeight="1">
      <c r="C68617" s="220" t="str">
        <f t="shared" si="2144"/>
        <v/>
      </c>
      <c r="I68617" s="218" t="str">
        <f t="shared" si="2145"/>
        <v/>
      </c>
    </row>
    <row r="68618" spans="3:9" ht="15" customHeight="1">
      <c r="C68618" s="220" t="str">
        <f t="shared" si="2144"/>
        <v/>
      </c>
      <c r="I68618" s="218" t="str">
        <f t="shared" si="2145"/>
        <v/>
      </c>
    </row>
    <row r="68619" spans="3:9" ht="15" customHeight="1">
      <c r="C68619" s="220" t="str">
        <f t="shared" si="2144"/>
        <v/>
      </c>
      <c r="I68619" s="218" t="str">
        <f t="shared" si="2145"/>
        <v/>
      </c>
    </row>
    <row r="68620" spans="3:9" ht="15" customHeight="1">
      <c r="C68620" s="220" t="str">
        <f t="shared" si="2144"/>
        <v/>
      </c>
      <c r="I68620" s="218" t="str">
        <f t="shared" si="2145"/>
        <v/>
      </c>
    </row>
    <row r="68621" spans="3:9" ht="15" customHeight="1">
      <c r="C68621" s="220" t="str">
        <f t="shared" si="2144"/>
        <v/>
      </c>
      <c r="I68621" s="218" t="str">
        <f t="shared" si="2145"/>
        <v/>
      </c>
    </row>
    <row r="68622" spans="3:9" ht="15" customHeight="1">
      <c r="C68622" s="220" t="str">
        <f t="shared" si="2144"/>
        <v/>
      </c>
      <c r="I68622" s="218" t="str">
        <f t="shared" si="2145"/>
        <v/>
      </c>
    </row>
    <row r="68623" spans="3:9" ht="15" customHeight="1">
      <c r="C68623" s="220" t="str">
        <f t="shared" si="2144"/>
        <v/>
      </c>
      <c r="I68623" s="218" t="str">
        <f t="shared" si="2145"/>
        <v/>
      </c>
    </row>
    <row r="68624" spans="3:9" ht="15" customHeight="1">
      <c r="C68624" s="220" t="str">
        <f t="shared" si="2144"/>
        <v/>
      </c>
      <c r="I68624" s="218" t="str">
        <f t="shared" si="2145"/>
        <v/>
      </c>
    </row>
    <row r="68625" spans="3:9" ht="15" customHeight="1">
      <c r="C68625" s="220" t="str">
        <f t="shared" si="2144"/>
        <v/>
      </c>
      <c r="I68625" s="218" t="str">
        <f t="shared" si="2145"/>
        <v/>
      </c>
    </row>
    <row r="68626" spans="3:9" ht="15" customHeight="1">
      <c r="C68626" s="220" t="str">
        <f t="shared" si="2144"/>
        <v/>
      </c>
      <c r="I68626" s="218" t="str">
        <f t="shared" si="2145"/>
        <v/>
      </c>
    </row>
    <row r="68627" spans="3:9" ht="15" customHeight="1">
      <c r="C68627" s="220" t="str">
        <f t="shared" si="2144"/>
        <v/>
      </c>
      <c r="I68627" s="218" t="str">
        <f t="shared" si="2145"/>
        <v/>
      </c>
    </row>
    <row r="68628" spans="3:9" ht="15" customHeight="1">
      <c r="C68628" s="220" t="str">
        <f t="shared" si="2144"/>
        <v/>
      </c>
      <c r="I68628" s="218" t="str">
        <f t="shared" si="2145"/>
        <v/>
      </c>
    </row>
    <row r="68629" spans="3:9" ht="15" customHeight="1">
      <c r="C68629" s="220" t="str">
        <f t="shared" si="2144"/>
        <v/>
      </c>
      <c r="I68629" s="218" t="str">
        <f t="shared" si="2145"/>
        <v/>
      </c>
    </row>
    <row r="68630" spans="3:9" ht="15" customHeight="1">
      <c r="C68630" s="220" t="str">
        <f t="shared" si="2144"/>
        <v/>
      </c>
      <c r="I68630" s="218" t="str">
        <f t="shared" si="2145"/>
        <v/>
      </c>
    </row>
    <row r="68631" spans="3:9" ht="15" customHeight="1">
      <c r="C68631" s="220" t="str">
        <f t="shared" si="2144"/>
        <v/>
      </c>
      <c r="I68631" s="218" t="str">
        <f t="shared" si="2145"/>
        <v/>
      </c>
    </row>
    <row r="68632" spans="3:9" ht="15" customHeight="1">
      <c r="C68632" s="220" t="str">
        <f t="shared" si="2144"/>
        <v/>
      </c>
      <c r="I68632" s="218" t="str">
        <f t="shared" si="2145"/>
        <v/>
      </c>
    </row>
    <row r="68633" spans="3:9" ht="15" customHeight="1">
      <c r="C68633" s="220" t="str">
        <f t="shared" si="2144"/>
        <v/>
      </c>
      <c r="I68633" s="218" t="str">
        <f t="shared" si="2145"/>
        <v/>
      </c>
    </row>
    <row r="68634" spans="3:9" ht="15" customHeight="1">
      <c r="C68634" s="220" t="str">
        <f t="shared" si="2144"/>
        <v/>
      </c>
      <c r="I68634" s="218" t="str">
        <f t="shared" si="2145"/>
        <v/>
      </c>
    </row>
    <row r="68635" spans="3:9" ht="15" customHeight="1">
      <c r="C68635" s="220" t="str">
        <f t="shared" si="2144"/>
        <v/>
      </c>
      <c r="I68635" s="218" t="str">
        <f t="shared" si="2145"/>
        <v/>
      </c>
    </row>
    <row r="68636" spans="3:9" ht="15" customHeight="1">
      <c r="C68636" s="220" t="str">
        <f t="shared" si="2144"/>
        <v/>
      </c>
      <c r="I68636" s="218" t="str">
        <f t="shared" si="2145"/>
        <v/>
      </c>
    </row>
    <row r="68637" spans="3:9" ht="15" customHeight="1">
      <c r="C68637" s="220" t="str">
        <f t="shared" si="2144"/>
        <v/>
      </c>
      <c r="I68637" s="218" t="str">
        <f t="shared" si="2145"/>
        <v/>
      </c>
    </row>
    <row r="68638" spans="3:9" ht="15" customHeight="1">
      <c r="C68638" s="220" t="str">
        <f t="shared" si="2144"/>
        <v/>
      </c>
      <c r="I68638" s="218" t="str">
        <f t="shared" si="2145"/>
        <v/>
      </c>
    </row>
    <row r="68639" spans="3:9" ht="15" customHeight="1">
      <c r="C68639" s="220" t="str">
        <f t="shared" si="2144"/>
        <v/>
      </c>
      <c r="I68639" s="218" t="str">
        <f t="shared" si="2145"/>
        <v/>
      </c>
    </row>
    <row r="68640" spans="3:9" ht="15" customHeight="1">
      <c r="C68640" s="220" t="str">
        <f t="shared" si="2144"/>
        <v/>
      </c>
      <c r="I68640" s="218" t="str">
        <f t="shared" si="2145"/>
        <v/>
      </c>
    </row>
    <row r="68641" spans="3:9" ht="15" customHeight="1">
      <c r="C68641" s="220" t="str">
        <f t="shared" si="2144"/>
        <v/>
      </c>
      <c r="I68641" s="218" t="str">
        <f t="shared" si="2145"/>
        <v/>
      </c>
    </row>
    <row r="68642" spans="3:9" ht="15" customHeight="1">
      <c r="C68642" s="220" t="str">
        <f t="shared" si="2144"/>
        <v/>
      </c>
      <c r="I68642" s="218" t="str">
        <f t="shared" si="2145"/>
        <v/>
      </c>
    </row>
    <row r="68643" spans="3:9" ht="15" customHeight="1">
      <c r="C68643" s="220" t="str">
        <f t="shared" si="2144"/>
        <v/>
      </c>
      <c r="I68643" s="218" t="str">
        <f t="shared" si="2145"/>
        <v/>
      </c>
    </row>
    <row r="68644" spans="3:9" ht="15" customHeight="1">
      <c r="C68644" s="220" t="str">
        <f t="shared" si="2144"/>
        <v/>
      </c>
      <c r="I68644" s="218" t="str">
        <f t="shared" si="2145"/>
        <v/>
      </c>
    </row>
    <row r="68645" spans="3:9" ht="15" customHeight="1">
      <c r="C68645" s="220" t="str">
        <f t="shared" si="2144"/>
        <v/>
      </c>
      <c r="I68645" s="218" t="str">
        <f t="shared" si="2145"/>
        <v/>
      </c>
    </row>
    <row r="68646" spans="3:9" ht="15" customHeight="1">
      <c r="C68646" s="220" t="str">
        <f t="shared" si="2144"/>
        <v/>
      </c>
      <c r="I68646" s="218" t="str">
        <f t="shared" si="2145"/>
        <v/>
      </c>
    </row>
    <row r="68647" spans="3:9" ht="15" customHeight="1">
      <c r="C68647" s="220" t="str">
        <f t="shared" si="2144"/>
        <v/>
      </c>
      <c r="I68647" s="218" t="str">
        <f t="shared" si="2145"/>
        <v/>
      </c>
    </row>
    <row r="68648" spans="3:9" ht="15" customHeight="1">
      <c r="C68648" s="220" t="str">
        <f t="shared" si="2144"/>
        <v/>
      </c>
      <c r="I68648" s="218" t="str">
        <f t="shared" si="2145"/>
        <v/>
      </c>
    </row>
    <row r="68649" spans="3:9" ht="15" customHeight="1">
      <c r="C68649" s="220" t="str">
        <f t="shared" si="2144"/>
        <v/>
      </c>
      <c r="I68649" s="218" t="str">
        <f t="shared" si="2145"/>
        <v/>
      </c>
    </row>
    <row r="68650" spans="3:9" ht="15" customHeight="1">
      <c r="C68650" s="220" t="str">
        <f t="shared" si="2144"/>
        <v/>
      </c>
      <c r="I68650" s="218" t="str">
        <f t="shared" si="2145"/>
        <v/>
      </c>
    </row>
    <row r="68651" spans="3:9" ht="15" customHeight="1">
      <c r="C68651" s="220" t="str">
        <f t="shared" si="2144"/>
        <v/>
      </c>
      <c r="I68651" s="218" t="str">
        <f t="shared" si="2145"/>
        <v/>
      </c>
    </row>
    <row r="68652" spans="3:9" ht="15" customHeight="1">
      <c r="C68652" s="220" t="str">
        <f t="shared" si="2144"/>
        <v/>
      </c>
      <c r="I68652" s="218" t="str">
        <f t="shared" si="2145"/>
        <v/>
      </c>
    </row>
    <row r="68653" spans="3:9" ht="15" customHeight="1">
      <c r="C68653" s="220" t="str">
        <f t="shared" si="2144"/>
        <v/>
      </c>
      <c r="I68653" s="218" t="str">
        <f t="shared" si="2145"/>
        <v/>
      </c>
    </row>
    <row r="68654" spans="3:9" ht="15" customHeight="1">
      <c r="C68654" s="220" t="str">
        <f t="shared" si="2144"/>
        <v/>
      </c>
      <c r="I68654" s="218" t="str">
        <f t="shared" si="2145"/>
        <v/>
      </c>
    </row>
    <row r="68655" spans="3:9" ht="15" customHeight="1">
      <c r="C68655" s="220" t="str">
        <f t="shared" si="2144"/>
        <v/>
      </c>
      <c r="I68655" s="218" t="str">
        <f t="shared" si="2145"/>
        <v/>
      </c>
    </row>
    <row r="68656" spans="3:9" ht="15" customHeight="1">
      <c r="C68656" s="220" t="str">
        <f t="shared" si="2144"/>
        <v/>
      </c>
      <c r="I68656" s="218" t="str">
        <f t="shared" si="2145"/>
        <v/>
      </c>
    </row>
    <row r="68657" spans="3:9" ht="15" customHeight="1">
      <c r="C68657" s="220" t="str">
        <f t="shared" si="2144"/>
        <v/>
      </c>
      <c r="I68657" s="218" t="str">
        <f t="shared" si="2145"/>
        <v/>
      </c>
    </row>
    <row r="68658" spans="3:9" ht="15" customHeight="1">
      <c r="C68658" s="220" t="str">
        <f t="shared" si="2144"/>
        <v/>
      </c>
      <c r="I68658" s="218" t="str">
        <f t="shared" si="2145"/>
        <v/>
      </c>
    </row>
    <row r="68659" spans="3:9" ht="15" customHeight="1">
      <c r="C68659" s="220" t="str">
        <f t="shared" si="2144"/>
        <v/>
      </c>
      <c r="I68659" s="218" t="str">
        <f t="shared" si="2145"/>
        <v/>
      </c>
    </row>
    <row r="68660" spans="3:9" ht="15" customHeight="1">
      <c r="C68660" s="220" t="str">
        <f t="shared" si="2144"/>
        <v/>
      </c>
      <c r="I68660" s="218" t="str">
        <f t="shared" si="2145"/>
        <v/>
      </c>
    </row>
    <row r="68661" spans="3:9" ht="15" customHeight="1">
      <c r="C68661" s="220" t="str">
        <f t="shared" si="2144"/>
        <v/>
      </c>
      <c r="I68661" s="218" t="str">
        <f t="shared" si="2145"/>
        <v/>
      </c>
    </row>
    <row r="68662" spans="3:9" ht="15" customHeight="1">
      <c r="C68662" s="220" t="str">
        <f t="shared" si="2144"/>
        <v/>
      </c>
      <c r="I68662" s="218" t="str">
        <f t="shared" si="2145"/>
        <v/>
      </c>
    </row>
    <row r="68663" spans="3:9" ht="15" customHeight="1">
      <c r="C68663" s="220" t="str">
        <f t="shared" si="2144"/>
        <v/>
      </c>
      <c r="I68663" s="218" t="str">
        <f t="shared" si="2145"/>
        <v/>
      </c>
    </row>
    <row r="68664" spans="3:9" ht="15" customHeight="1">
      <c r="C68664" s="220" t="str">
        <f t="shared" si="2144"/>
        <v/>
      </c>
      <c r="I68664" s="218" t="str">
        <f t="shared" si="2145"/>
        <v/>
      </c>
    </row>
    <row r="68665" spans="3:9" ht="15" customHeight="1">
      <c r="C68665" s="220" t="str">
        <f t="shared" si="2144"/>
        <v/>
      </c>
      <c r="I68665" s="218" t="str">
        <f t="shared" si="2145"/>
        <v/>
      </c>
    </row>
    <row r="68666" spans="3:9" ht="15" customHeight="1">
      <c r="C68666" s="220" t="str">
        <f t="shared" si="2144"/>
        <v/>
      </c>
      <c r="I68666" s="218" t="str">
        <f t="shared" si="2145"/>
        <v/>
      </c>
    </row>
    <row r="68667" spans="3:9" ht="15" customHeight="1">
      <c r="C68667" s="220" t="str">
        <f t="shared" si="2144"/>
        <v/>
      </c>
      <c r="I68667" s="218" t="str">
        <f t="shared" si="2145"/>
        <v/>
      </c>
    </row>
    <row r="68668" spans="3:9" ht="15" customHeight="1">
      <c r="C68668" s="220" t="str">
        <f t="shared" si="2144"/>
        <v/>
      </c>
      <c r="I68668" s="218" t="str">
        <f t="shared" si="2145"/>
        <v/>
      </c>
    </row>
    <row r="68669" spans="3:9" ht="15" customHeight="1">
      <c r="C68669" s="220" t="str">
        <f t="shared" si="2144"/>
        <v/>
      </c>
      <c r="I68669" s="218" t="str">
        <f t="shared" si="2145"/>
        <v/>
      </c>
    </row>
    <row r="68670" spans="3:9" ht="15" customHeight="1">
      <c r="C68670" s="220" t="str">
        <f t="shared" si="2144"/>
        <v/>
      </c>
      <c r="I68670" s="218" t="str">
        <f t="shared" si="2145"/>
        <v/>
      </c>
    </row>
    <row r="68671" spans="3:9" ht="15" customHeight="1">
      <c r="C68671" s="220" t="str">
        <f t="shared" si="2144"/>
        <v/>
      </c>
      <c r="I68671" s="218" t="str">
        <f t="shared" si="2145"/>
        <v/>
      </c>
    </row>
    <row r="68672" spans="3:9" ht="15" customHeight="1">
      <c r="C68672" s="220" t="str">
        <f t="shared" si="2144"/>
        <v/>
      </c>
      <c r="I68672" s="218" t="str">
        <f t="shared" si="2145"/>
        <v/>
      </c>
    </row>
    <row r="68673" spans="3:9" ht="15" customHeight="1">
      <c r="C68673" s="220" t="str">
        <f t="shared" si="2144"/>
        <v/>
      </c>
      <c r="I68673" s="218" t="str">
        <f t="shared" si="2145"/>
        <v/>
      </c>
    </row>
    <row r="68674" spans="3:9" ht="15" customHeight="1">
      <c r="C68674" s="220" t="str">
        <f t="shared" si="2144"/>
        <v/>
      </c>
      <c r="I68674" s="218" t="str">
        <f t="shared" si="2145"/>
        <v/>
      </c>
    </row>
    <row r="68675" spans="3:9" ht="15" customHeight="1">
      <c r="C68675" s="220" t="str">
        <f t="shared" si="2144"/>
        <v/>
      </c>
      <c r="I68675" s="218" t="str">
        <f t="shared" si="2145"/>
        <v/>
      </c>
    </row>
    <row r="68676" spans="3:9" ht="15" customHeight="1">
      <c r="C68676" s="220" t="str">
        <f t="shared" si="2144"/>
        <v/>
      </c>
      <c r="I68676" s="218" t="str">
        <f t="shared" si="2145"/>
        <v/>
      </c>
    </row>
    <row r="68677" spans="3:9" ht="15" customHeight="1">
      <c r="C68677" s="220" t="str">
        <f t="shared" si="2144"/>
        <v/>
      </c>
      <c r="I68677" s="218" t="str">
        <f t="shared" si="2145"/>
        <v/>
      </c>
    </row>
    <row r="68678" spans="3:9" ht="15" customHeight="1">
      <c r="C68678" s="220" t="str">
        <f t="shared" ref="C68678:C68741" si="2146">IF(B68678="","",MONTH(B68678))</f>
        <v/>
      </c>
      <c r="I68678" s="218" t="str">
        <f t="shared" ref="I68678:I68741" si="2147">IF(H68678="","",IF(E68678="","Não deixe campos em branco, a planilha resumo de custos e despesas necessita deles para funcionar",IF(F68678="","Não deixe campos em branco, a planilha resumo de custos e despesas necessita deles para funcionar",IF(G68678="","Não deixe campos em branco, a planilha resumo de custos e despesas necessita deles para funcionar",""))))</f>
        <v/>
      </c>
    </row>
    <row r="68679" spans="3:9" ht="15" customHeight="1">
      <c r="C68679" s="220" t="str">
        <f t="shared" si="2146"/>
        <v/>
      </c>
      <c r="I68679" s="218" t="str">
        <f t="shared" si="2147"/>
        <v/>
      </c>
    </row>
    <row r="68680" spans="3:9" ht="15" customHeight="1">
      <c r="C68680" s="220" t="str">
        <f t="shared" si="2146"/>
        <v/>
      </c>
      <c r="I68680" s="218" t="str">
        <f t="shared" si="2147"/>
        <v/>
      </c>
    </row>
    <row r="68681" spans="3:9" ht="15" customHeight="1">
      <c r="C68681" s="220" t="str">
        <f t="shared" si="2146"/>
        <v/>
      </c>
      <c r="I68681" s="218" t="str">
        <f t="shared" si="2147"/>
        <v/>
      </c>
    </row>
    <row r="68682" spans="3:9" ht="15" customHeight="1">
      <c r="C68682" s="220" t="str">
        <f t="shared" si="2146"/>
        <v/>
      </c>
      <c r="I68682" s="218" t="str">
        <f t="shared" si="2147"/>
        <v/>
      </c>
    </row>
    <row r="68683" spans="3:9" ht="15" customHeight="1">
      <c r="C68683" s="220" t="str">
        <f t="shared" si="2146"/>
        <v/>
      </c>
      <c r="I68683" s="218" t="str">
        <f t="shared" si="2147"/>
        <v/>
      </c>
    </row>
    <row r="68684" spans="3:9" ht="15" customHeight="1">
      <c r="C68684" s="220" t="str">
        <f t="shared" si="2146"/>
        <v/>
      </c>
      <c r="I68684" s="218" t="str">
        <f t="shared" si="2147"/>
        <v/>
      </c>
    </row>
    <row r="68685" spans="3:9" ht="15" customHeight="1">
      <c r="C68685" s="220" t="str">
        <f t="shared" si="2146"/>
        <v/>
      </c>
      <c r="I68685" s="218" t="str">
        <f t="shared" si="2147"/>
        <v/>
      </c>
    </row>
    <row r="68686" spans="3:9" ht="15" customHeight="1">
      <c r="C68686" s="220" t="str">
        <f t="shared" si="2146"/>
        <v/>
      </c>
      <c r="I68686" s="218" t="str">
        <f t="shared" si="2147"/>
        <v/>
      </c>
    </row>
    <row r="68687" spans="3:9" ht="15" customHeight="1">
      <c r="C68687" s="220" t="str">
        <f t="shared" si="2146"/>
        <v/>
      </c>
      <c r="I68687" s="218" t="str">
        <f t="shared" si="2147"/>
        <v/>
      </c>
    </row>
    <row r="68688" spans="3:9" ht="15" customHeight="1">
      <c r="C68688" s="220" t="str">
        <f t="shared" si="2146"/>
        <v/>
      </c>
      <c r="I68688" s="218" t="str">
        <f t="shared" si="2147"/>
        <v/>
      </c>
    </row>
    <row r="68689" spans="3:9" ht="15" customHeight="1">
      <c r="C68689" s="220" t="str">
        <f t="shared" si="2146"/>
        <v/>
      </c>
      <c r="I68689" s="218" t="str">
        <f t="shared" si="2147"/>
        <v/>
      </c>
    </row>
    <row r="68690" spans="3:9" ht="15" customHeight="1">
      <c r="C68690" s="220" t="str">
        <f t="shared" si="2146"/>
        <v/>
      </c>
      <c r="I68690" s="218" t="str">
        <f t="shared" si="2147"/>
        <v/>
      </c>
    </row>
    <row r="68691" spans="3:9" ht="15" customHeight="1">
      <c r="C68691" s="220" t="str">
        <f t="shared" si="2146"/>
        <v/>
      </c>
      <c r="I68691" s="218" t="str">
        <f t="shared" si="2147"/>
        <v/>
      </c>
    </row>
    <row r="68692" spans="3:9" ht="15" customHeight="1">
      <c r="C68692" s="220" t="str">
        <f t="shared" si="2146"/>
        <v/>
      </c>
      <c r="I68692" s="218" t="str">
        <f t="shared" si="2147"/>
        <v/>
      </c>
    </row>
    <row r="68693" spans="3:9" ht="15" customHeight="1">
      <c r="C68693" s="220" t="str">
        <f t="shared" si="2146"/>
        <v/>
      </c>
      <c r="I68693" s="218" t="str">
        <f t="shared" si="2147"/>
        <v/>
      </c>
    </row>
    <row r="68694" spans="3:9" ht="15" customHeight="1">
      <c r="C68694" s="220" t="str">
        <f t="shared" si="2146"/>
        <v/>
      </c>
      <c r="I68694" s="218" t="str">
        <f t="shared" si="2147"/>
        <v/>
      </c>
    </row>
    <row r="68695" spans="3:9" ht="15" customHeight="1">
      <c r="C68695" s="220" t="str">
        <f t="shared" si="2146"/>
        <v/>
      </c>
      <c r="I68695" s="218" t="str">
        <f t="shared" si="2147"/>
        <v/>
      </c>
    </row>
    <row r="68696" spans="3:9" ht="15" customHeight="1">
      <c r="C68696" s="220" t="str">
        <f t="shared" si="2146"/>
        <v/>
      </c>
      <c r="I68696" s="218" t="str">
        <f t="shared" si="2147"/>
        <v/>
      </c>
    </row>
    <row r="68697" spans="3:9" ht="15" customHeight="1">
      <c r="C68697" s="220" t="str">
        <f t="shared" si="2146"/>
        <v/>
      </c>
      <c r="I68697" s="218" t="str">
        <f t="shared" si="2147"/>
        <v/>
      </c>
    </row>
    <row r="68698" spans="3:9" ht="15" customHeight="1">
      <c r="C68698" s="220" t="str">
        <f t="shared" si="2146"/>
        <v/>
      </c>
      <c r="I68698" s="218" t="str">
        <f t="shared" si="2147"/>
        <v/>
      </c>
    </row>
    <row r="68699" spans="3:9" ht="15" customHeight="1">
      <c r="C68699" s="220" t="str">
        <f t="shared" si="2146"/>
        <v/>
      </c>
      <c r="I68699" s="218" t="str">
        <f t="shared" si="2147"/>
        <v/>
      </c>
    </row>
    <row r="68700" spans="3:9" ht="15" customHeight="1">
      <c r="C68700" s="220" t="str">
        <f t="shared" si="2146"/>
        <v/>
      </c>
      <c r="I68700" s="218" t="str">
        <f t="shared" si="2147"/>
        <v/>
      </c>
    </row>
    <row r="68701" spans="3:9" ht="15" customHeight="1">
      <c r="C68701" s="220" t="str">
        <f t="shared" si="2146"/>
        <v/>
      </c>
      <c r="I68701" s="218" t="str">
        <f t="shared" si="2147"/>
        <v/>
      </c>
    </row>
    <row r="68702" spans="3:9" ht="15" customHeight="1">
      <c r="C68702" s="220" t="str">
        <f t="shared" si="2146"/>
        <v/>
      </c>
      <c r="I68702" s="218" t="str">
        <f t="shared" si="2147"/>
        <v/>
      </c>
    </row>
    <row r="68703" spans="3:9" ht="15" customHeight="1">
      <c r="C68703" s="220" t="str">
        <f t="shared" si="2146"/>
        <v/>
      </c>
      <c r="I68703" s="218" t="str">
        <f t="shared" si="2147"/>
        <v/>
      </c>
    </row>
    <row r="68704" spans="3:9" ht="15" customHeight="1">
      <c r="C68704" s="220" t="str">
        <f t="shared" si="2146"/>
        <v/>
      </c>
      <c r="I68704" s="218" t="str">
        <f t="shared" si="2147"/>
        <v/>
      </c>
    </row>
    <row r="68705" spans="3:9" ht="15" customHeight="1">
      <c r="C68705" s="220" t="str">
        <f t="shared" si="2146"/>
        <v/>
      </c>
      <c r="I68705" s="218" t="str">
        <f t="shared" si="2147"/>
        <v/>
      </c>
    </row>
    <row r="68706" spans="3:9" ht="15" customHeight="1">
      <c r="C68706" s="220" t="str">
        <f t="shared" si="2146"/>
        <v/>
      </c>
      <c r="I68706" s="218" t="str">
        <f t="shared" si="2147"/>
        <v/>
      </c>
    </row>
    <row r="68707" spans="3:9" ht="15" customHeight="1">
      <c r="C68707" s="220" t="str">
        <f t="shared" si="2146"/>
        <v/>
      </c>
      <c r="I68707" s="218" t="str">
        <f t="shared" si="2147"/>
        <v/>
      </c>
    </row>
    <row r="68708" spans="3:9" ht="15" customHeight="1">
      <c r="C68708" s="220" t="str">
        <f t="shared" si="2146"/>
        <v/>
      </c>
      <c r="I68708" s="218" t="str">
        <f t="shared" si="2147"/>
        <v/>
      </c>
    </row>
    <row r="68709" spans="3:9" ht="15" customHeight="1">
      <c r="C68709" s="220" t="str">
        <f t="shared" si="2146"/>
        <v/>
      </c>
      <c r="I68709" s="218" t="str">
        <f t="shared" si="2147"/>
        <v/>
      </c>
    </row>
    <row r="68710" spans="3:9" ht="15" customHeight="1">
      <c r="C68710" s="220" t="str">
        <f t="shared" si="2146"/>
        <v/>
      </c>
      <c r="I68710" s="218" t="str">
        <f t="shared" si="2147"/>
        <v/>
      </c>
    </row>
    <row r="68711" spans="3:9" ht="15" customHeight="1">
      <c r="C68711" s="220" t="str">
        <f t="shared" si="2146"/>
        <v/>
      </c>
      <c r="I68711" s="218" t="str">
        <f t="shared" si="2147"/>
        <v/>
      </c>
    </row>
    <row r="68712" spans="3:9" ht="15" customHeight="1">
      <c r="C68712" s="220" t="str">
        <f t="shared" si="2146"/>
        <v/>
      </c>
      <c r="I68712" s="218" t="str">
        <f t="shared" si="2147"/>
        <v/>
      </c>
    </row>
    <row r="68713" spans="3:9" ht="15" customHeight="1">
      <c r="C68713" s="220" t="str">
        <f t="shared" si="2146"/>
        <v/>
      </c>
      <c r="I68713" s="218" t="str">
        <f t="shared" si="2147"/>
        <v/>
      </c>
    </row>
    <row r="68714" spans="3:9" ht="15" customHeight="1">
      <c r="C68714" s="220" t="str">
        <f t="shared" si="2146"/>
        <v/>
      </c>
      <c r="I68714" s="218" t="str">
        <f t="shared" si="2147"/>
        <v/>
      </c>
    </row>
    <row r="68715" spans="3:9" ht="15" customHeight="1">
      <c r="C68715" s="220" t="str">
        <f t="shared" si="2146"/>
        <v/>
      </c>
      <c r="I68715" s="218" t="str">
        <f t="shared" si="2147"/>
        <v/>
      </c>
    </row>
    <row r="68716" spans="3:9" ht="15" customHeight="1">
      <c r="C68716" s="220" t="str">
        <f t="shared" si="2146"/>
        <v/>
      </c>
      <c r="I68716" s="218" t="str">
        <f t="shared" si="2147"/>
        <v/>
      </c>
    </row>
    <row r="68717" spans="3:9" ht="15" customHeight="1">
      <c r="C68717" s="220" t="str">
        <f t="shared" si="2146"/>
        <v/>
      </c>
      <c r="I68717" s="218" t="str">
        <f t="shared" si="2147"/>
        <v/>
      </c>
    </row>
    <row r="68718" spans="3:9" ht="15" customHeight="1">
      <c r="C68718" s="220" t="str">
        <f t="shared" si="2146"/>
        <v/>
      </c>
      <c r="I68718" s="218" t="str">
        <f t="shared" si="2147"/>
        <v/>
      </c>
    </row>
    <row r="68719" spans="3:9" ht="15" customHeight="1">
      <c r="C68719" s="220" t="str">
        <f t="shared" si="2146"/>
        <v/>
      </c>
      <c r="I68719" s="218" t="str">
        <f t="shared" si="2147"/>
        <v/>
      </c>
    </row>
    <row r="68720" spans="3:9" ht="15" customHeight="1">
      <c r="C68720" s="220" t="str">
        <f t="shared" si="2146"/>
        <v/>
      </c>
      <c r="I68720" s="218" t="str">
        <f t="shared" si="2147"/>
        <v/>
      </c>
    </row>
    <row r="68721" spans="3:9" ht="15" customHeight="1">
      <c r="C68721" s="220" t="str">
        <f t="shared" si="2146"/>
        <v/>
      </c>
      <c r="I68721" s="218" t="str">
        <f t="shared" si="2147"/>
        <v/>
      </c>
    </row>
    <row r="68722" spans="3:9" ht="15" customHeight="1">
      <c r="C68722" s="220" t="str">
        <f t="shared" si="2146"/>
        <v/>
      </c>
      <c r="I68722" s="218" t="str">
        <f t="shared" si="2147"/>
        <v/>
      </c>
    </row>
    <row r="68723" spans="3:9" ht="15" customHeight="1">
      <c r="C68723" s="220" t="str">
        <f t="shared" si="2146"/>
        <v/>
      </c>
      <c r="I68723" s="218" t="str">
        <f t="shared" si="2147"/>
        <v/>
      </c>
    </row>
    <row r="68724" spans="3:9" ht="15" customHeight="1">
      <c r="C68724" s="220" t="str">
        <f t="shared" si="2146"/>
        <v/>
      </c>
      <c r="I68724" s="218" t="str">
        <f t="shared" si="2147"/>
        <v/>
      </c>
    </row>
    <row r="68725" spans="3:9" ht="15" customHeight="1">
      <c r="C68725" s="220" t="str">
        <f t="shared" si="2146"/>
        <v/>
      </c>
      <c r="I68725" s="218" t="str">
        <f t="shared" si="2147"/>
        <v/>
      </c>
    </row>
    <row r="68726" spans="3:9" ht="15" customHeight="1">
      <c r="C68726" s="220" t="str">
        <f t="shared" si="2146"/>
        <v/>
      </c>
      <c r="I68726" s="218" t="str">
        <f t="shared" si="2147"/>
        <v/>
      </c>
    </row>
    <row r="68727" spans="3:9" ht="15" customHeight="1">
      <c r="C68727" s="220" t="str">
        <f t="shared" si="2146"/>
        <v/>
      </c>
      <c r="I68727" s="218" t="str">
        <f t="shared" si="2147"/>
        <v/>
      </c>
    </row>
    <row r="68728" spans="3:9" ht="15" customHeight="1">
      <c r="C68728" s="220" t="str">
        <f t="shared" si="2146"/>
        <v/>
      </c>
      <c r="I68728" s="218" t="str">
        <f t="shared" si="2147"/>
        <v/>
      </c>
    </row>
    <row r="68729" spans="3:9" ht="15" customHeight="1">
      <c r="C68729" s="220" t="str">
        <f t="shared" si="2146"/>
        <v/>
      </c>
      <c r="I68729" s="218" t="str">
        <f t="shared" si="2147"/>
        <v/>
      </c>
    </row>
    <row r="68730" spans="3:9" ht="15" customHeight="1">
      <c r="C68730" s="220" t="str">
        <f t="shared" si="2146"/>
        <v/>
      </c>
      <c r="I68730" s="218" t="str">
        <f t="shared" si="2147"/>
        <v/>
      </c>
    </row>
    <row r="68731" spans="3:9" ht="15" customHeight="1">
      <c r="C68731" s="220" t="str">
        <f t="shared" si="2146"/>
        <v/>
      </c>
      <c r="I68731" s="218" t="str">
        <f t="shared" si="2147"/>
        <v/>
      </c>
    </row>
    <row r="68732" spans="3:9" ht="15" customHeight="1">
      <c r="C68732" s="220" t="str">
        <f t="shared" si="2146"/>
        <v/>
      </c>
      <c r="I68732" s="218" t="str">
        <f t="shared" si="2147"/>
        <v/>
      </c>
    </row>
    <row r="68733" spans="3:9" ht="15" customHeight="1">
      <c r="C68733" s="220" t="str">
        <f t="shared" si="2146"/>
        <v/>
      </c>
      <c r="I68733" s="218" t="str">
        <f t="shared" si="2147"/>
        <v/>
      </c>
    </row>
    <row r="68734" spans="3:9" ht="15" customHeight="1">
      <c r="C68734" s="220" t="str">
        <f t="shared" si="2146"/>
        <v/>
      </c>
      <c r="I68734" s="218" t="str">
        <f t="shared" si="2147"/>
        <v/>
      </c>
    </row>
    <row r="68735" spans="3:9" ht="15" customHeight="1">
      <c r="C68735" s="220" t="str">
        <f t="shared" si="2146"/>
        <v/>
      </c>
      <c r="I68735" s="218" t="str">
        <f t="shared" si="2147"/>
        <v/>
      </c>
    </row>
    <row r="68736" spans="3:9" ht="15" customHeight="1">
      <c r="C68736" s="220" t="str">
        <f t="shared" si="2146"/>
        <v/>
      </c>
      <c r="I68736" s="218" t="str">
        <f t="shared" si="2147"/>
        <v/>
      </c>
    </row>
    <row r="68737" spans="3:9" ht="15" customHeight="1">
      <c r="C68737" s="220" t="str">
        <f t="shared" si="2146"/>
        <v/>
      </c>
      <c r="I68737" s="218" t="str">
        <f t="shared" si="2147"/>
        <v/>
      </c>
    </row>
    <row r="68738" spans="3:9" ht="15" customHeight="1">
      <c r="C68738" s="220" t="str">
        <f t="shared" si="2146"/>
        <v/>
      </c>
      <c r="I68738" s="218" t="str">
        <f t="shared" si="2147"/>
        <v/>
      </c>
    </row>
    <row r="68739" spans="3:9" ht="15" customHeight="1">
      <c r="C68739" s="220" t="str">
        <f t="shared" si="2146"/>
        <v/>
      </c>
      <c r="I68739" s="218" t="str">
        <f t="shared" si="2147"/>
        <v/>
      </c>
    </row>
    <row r="68740" spans="3:9" ht="15" customHeight="1">
      <c r="C68740" s="220" t="str">
        <f t="shared" si="2146"/>
        <v/>
      </c>
      <c r="I68740" s="218" t="str">
        <f t="shared" si="2147"/>
        <v/>
      </c>
    </row>
    <row r="68741" spans="3:9" ht="15" customHeight="1">
      <c r="C68741" s="220" t="str">
        <f t="shared" si="2146"/>
        <v/>
      </c>
      <c r="I68741" s="218" t="str">
        <f t="shared" si="2147"/>
        <v/>
      </c>
    </row>
    <row r="68742" spans="3:9" ht="15" customHeight="1">
      <c r="C68742" s="220" t="str">
        <f t="shared" ref="C68742:C68805" si="2148">IF(B68742="","",MONTH(B68742))</f>
        <v/>
      </c>
      <c r="I68742" s="218" t="str">
        <f t="shared" ref="I68742:I68805" si="2149">IF(H68742="","",IF(E68742="","Não deixe campos em branco, a planilha resumo de custos e despesas necessita deles para funcionar",IF(F68742="","Não deixe campos em branco, a planilha resumo de custos e despesas necessita deles para funcionar",IF(G68742="","Não deixe campos em branco, a planilha resumo de custos e despesas necessita deles para funcionar",""))))</f>
        <v/>
      </c>
    </row>
    <row r="68743" spans="3:9" ht="15" customHeight="1">
      <c r="C68743" s="220" t="str">
        <f t="shared" si="2148"/>
        <v/>
      </c>
      <c r="I68743" s="218" t="str">
        <f t="shared" si="2149"/>
        <v/>
      </c>
    </row>
    <row r="68744" spans="3:9" ht="15" customHeight="1">
      <c r="C68744" s="220" t="str">
        <f t="shared" si="2148"/>
        <v/>
      </c>
      <c r="I68744" s="218" t="str">
        <f t="shared" si="2149"/>
        <v/>
      </c>
    </row>
    <row r="68745" spans="3:9" ht="15" customHeight="1">
      <c r="C68745" s="220" t="str">
        <f t="shared" si="2148"/>
        <v/>
      </c>
      <c r="I68745" s="218" t="str">
        <f t="shared" si="2149"/>
        <v/>
      </c>
    </row>
    <row r="68746" spans="3:9" ht="15" customHeight="1">
      <c r="C68746" s="220" t="str">
        <f t="shared" si="2148"/>
        <v/>
      </c>
      <c r="I68746" s="218" t="str">
        <f t="shared" si="2149"/>
        <v/>
      </c>
    </row>
    <row r="68747" spans="3:9" ht="15" customHeight="1">
      <c r="C68747" s="220" t="str">
        <f t="shared" si="2148"/>
        <v/>
      </c>
      <c r="I68747" s="218" t="str">
        <f t="shared" si="2149"/>
        <v/>
      </c>
    </row>
    <row r="68748" spans="3:9" ht="15" customHeight="1">
      <c r="C68748" s="220" t="str">
        <f t="shared" si="2148"/>
        <v/>
      </c>
      <c r="I68748" s="218" t="str">
        <f t="shared" si="2149"/>
        <v/>
      </c>
    </row>
    <row r="68749" spans="3:9" ht="15" customHeight="1">
      <c r="C68749" s="220" t="str">
        <f t="shared" si="2148"/>
        <v/>
      </c>
      <c r="I68749" s="218" t="str">
        <f t="shared" si="2149"/>
        <v/>
      </c>
    </row>
    <row r="68750" spans="3:9" ht="15" customHeight="1">
      <c r="C68750" s="220" t="str">
        <f t="shared" si="2148"/>
        <v/>
      </c>
      <c r="I68750" s="218" t="str">
        <f t="shared" si="2149"/>
        <v/>
      </c>
    </row>
    <row r="68751" spans="3:9" ht="15" customHeight="1">
      <c r="C68751" s="220" t="str">
        <f t="shared" si="2148"/>
        <v/>
      </c>
      <c r="I68751" s="218" t="str">
        <f t="shared" si="2149"/>
        <v/>
      </c>
    </row>
    <row r="68752" spans="3:9" ht="15" customHeight="1">
      <c r="C68752" s="220" t="str">
        <f t="shared" si="2148"/>
        <v/>
      </c>
      <c r="I68752" s="218" t="str">
        <f t="shared" si="2149"/>
        <v/>
      </c>
    </row>
    <row r="68753" spans="3:9" ht="15" customHeight="1">
      <c r="C68753" s="220" t="str">
        <f t="shared" si="2148"/>
        <v/>
      </c>
      <c r="I68753" s="218" t="str">
        <f t="shared" si="2149"/>
        <v/>
      </c>
    </row>
    <row r="68754" spans="3:9" ht="15" customHeight="1">
      <c r="C68754" s="220" t="str">
        <f t="shared" si="2148"/>
        <v/>
      </c>
      <c r="I68754" s="218" t="str">
        <f t="shared" si="2149"/>
        <v/>
      </c>
    </row>
    <row r="68755" spans="3:9" ht="15" customHeight="1">
      <c r="C68755" s="220" t="str">
        <f t="shared" si="2148"/>
        <v/>
      </c>
      <c r="I68755" s="218" t="str">
        <f t="shared" si="2149"/>
        <v/>
      </c>
    </row>
    <row r="68756" spans="3:9" ht="15" customHeight="1">
      <c r="C68756" s="220" t="str">
        <f t="shared" si="2148"/>
        <v/>
      </c>
      <c r="I68756" s="218" t="str">
        <f t="shared" si="2149"/>
        <v/>
      </c>
    </row>
    <row r="68757" spans="3:9" ht="15" customHeight="1">
      <c r="C68757" s="220" t="str">
        <f t="shared" si="2148"/>
        <v/>
      </c>
      <c r="I68757" s="218" t="str">
        <f t="shared" si="2149"/>
        <v/>
      </c>
    </row>
    <row r="68758" spans="3:9" ht="15" customHeight="1">
      <c r="C68758" s="220" t="str">
        <f t="shared" si="2148"/>
        <v/>
      </c>
      <c r="I68758" s="218" t="str">
        <f t="shared" si="2149"/>
        <v/>
      </c>
    </row>
    <row r="68759" spans="3:9" ht="15" customHeight="1">
      <c r="C68759" s="220" t="str">
        <f t="shared" si="2148"/>
        <v/>
      </c>
      <c r="I68759" s="218" t="str">
        <f t="shared" si="2149"/>
        <v/>
      </c>
    </row>
    <row r="68760" spans="3:9" ht="15" customHeight="1">
      <c r="C68760" s="220" t="str">
        <f t="shared" si="2148"/>
        <v/>
      </c>
      <c r="I68760" s="218" t="str">
        <f t="shared" si="2149"/>
        <v/>
      </c>
    </row>
    <row r="68761" spans="3:9" ht="15" customHeight="1">
      <c r="C68761" s="220" t="str">
        <f t="shared" si="2148"/>
        <v/>
      </c>
      <c r="I68761" s="218" t="str">
        <f t="shared" si="2149"/>
        <v/>
      </c>
    </row>
    <row r="68762" spans="3:9" ht="15" customHeight="1">
      <c r="C68762" s="220" t="str">
        <f t="shared" si="2148"/>
        <v/>
      </c>
      <c r="I68762" s="218" t="str">
        <f t="shared" si="2149"/>
        <v/>
      </c>
    </row>
    <row r="68763" spans="3:9" ht="15" customHeight="1">
      <c r="C68763" s="220" t="str">
        <f t="shared" si="2148"/>
        <v/>
      </c>
      <c r="I68763" s="218" t="str">
        <f t="shared" si="2149"/>
        <v/>
      </c>
    </row>
    <row r="68764" spans="3:9" ht="15" customHeight="1">
      <c r="C68764" s="220" t="str">
        <f t="shared" si="2148"/>
        <v/>
      </c>
      <c r="I68764" s="218" t="str">
        <f t="shared" si="2149"/>
        <v/>
      </c>
    </row>
    <row r="68765" spans="3:9" ht="15" customHeight="1">
      <c r="C68765" s="220" t="str">
        <f t="shared" si="2148"/>
        <v/>
      </c>
      <c r="I68765" s="218" t="str">
        <f t="shared" si="2149"/>
        <v/>
      </c>
    </row>
    <row r="68766" spans="3:9" ht="15" customHeight="1">
      <c r="C68766" s="220" t="str">
        <f t="shared" si="2148"/>
        <v/>
      </c>
      <c r="I68766" s="218" t="str">
        <f t="shared" si="2149"/>
        <v/>
      </c>
    </row>
    <row r="68767" spans="3:9" ht="15" customHeight="1">
      <c r="C68767" s="220" t="str">
        <f t="shared" si="2148"/>
        <v/>
      </c>
      <c r="I68767" s="218" t="str">
        <f t="shared" si="2149"/>
        <v/>
      </c>
    </row>
    <row r="68768" spans="3:9" ht="15" customHeight="1">
      <c r="C68768" s="220" t="str">
        <f t="shared" si="2148"/>
        <v/>
      </c>
      <c r="I68768" s="218" t="str">
        <f t="shared" si="2149"/>
        <v/>
      </c>
    </row>
    <row r="68769" spans="3:9" ht="15" customHeight="1">
      <c r="C68769" s="220" t="str">
        <f t="shared" si="2148"/>
        <v/>
      </c>
      <c r="I68769" s="218" t="str">
        <f t="shared" si="2149"/>
        <v/>
      </c>
    </row>
    <row r="68770" spans="3:9" ht="15" customHeight="1">
      <c r="C68770" s="220" t="str">
        <f t="shared" si="2148"/>
        <v/>
      </c>
      <c r="I68770" s="218" t="str">
        <f t="shared" si="2149"/>
        <v/>
      </c>
    </row>
    <row r="68771" spans="3:9" ht="15" customHeight="1">
      <c r="C68771" s="220" t="str">
        <f t="shared" si="2148"/>
        <v/>
      </c>
      <c r="I68771" s="218" t="str">
        <f t="shared" si="2149"/>
        <v/>
      </c>
    </row>
    <row r="68772" spans="3:9" ht="15" customHeight="1">
      <c r="C68772" s="220" t="str">
        <f t="shared" si="2148"/>
        <v/>
      </c>
      <c r="I68772" s="218" t="str">
        <f t="shared" si="2149"/>
        <v/>
      </c>
    </row>
    <row r="68773" spans="3:9" ht="15" customHeight="1">
      <c r="C68773" s="220" t="str">
        <f t="shared" si="2148"/>
        <v/>
      </c>
      <c r="I68773" s="218" t="str">
        <f t="shared" si="2149"/>
        <v/>
      </c>
    </row>
    <row r="68774" spans="3:9" ht="15" customHeight="1">
      <c r="C68774" s="220" t="str">
        <f t="shared" si="2148"/>
        <v/>
      </c>
      <c r="I68774" s="218" t="str">
        <f t="shared" si="2149"/>
        <v/>
      </c>
    </row>
    <row r="68775" spans="3:9" ht="15" customHeight="1">
      <c r="C68775" s="220" t="str">
        <f t="shared" si="2148"/>
        <v/>
      </c>
      <c r="I68775" s="218" t="str">
        <f t="shared" si="2149"/>
        <v/>
      </c>
    </row>
    <row r="68776" spans="3:9" ht="15" customHeight="1">
      <c r="C68776" s="220" t="str">
        <f t="shared" si="2148"/>
        <v/>
      </c>
      <c r="I68776" s="218" t="str">
        <f t="shared" si="2149"/>
        <v/>
      </c>
    </row>
    <row r="68777" spans="3:9" ht="15" customHeight="1">
      <c r="C68777" s="220" t="str">
        <f t="shared" si="2148"/>
        <v/>
      </c>
      <c r="I68777" s="218" t="str">
        <f t="shared" si="2149"/>
        <v/>
      </c>
    </row>
    <row r="68778" spans="3:9" ht="15" customHeight="1">
      <c r="C68778" s="220" t="str">
        <f t="shared" si="2148"/>
        <v/>
      </c>
      <c r="I68778" s="218" t="str">
        <f t="shared" si="2149"/>
        <v/>
      </c>
    </row>
    <row r="68779" spans="3:9" ht="15" customHeight="1">
      <c r="C68779" s="220" t="str">
        <f t="shared" si="2148"/>
        <v/>
      </c>
      <c r="I68779" s="218" t="str">
        <f t="shared" si="2149"/>
        <v/>
      </c>
    </row>
    <row r="68780" spans="3:9" ht="15" customHeight="1">
      <c r="C68780" s="220" t="str">
        <f t="shared" si="2148"/>
        <v/>
      </c>
      <c r="I68780" s="218" t="str">
        <f t="shared" si="2149"/>
        <v/>
      </c>
    </row>
    <row r="68781" spans="3:9" ht="15" customHeight="1">
      <c r="C68781" s="220" t="str">
        <f t="shared" si="2148"/>
        <v/>
      </c>
      <c r="I68781" s="218" t="str">
        <f t="shared" si="2149"/>
        <v/>
      </c>
    </row>
    <row r="68782" spans="3:9" ht="15" customHeight="1">
      <c r="C68782" s="220" t="str">
        <f t="shared" si="2148"/>
        <v/>
      </c>
      <c r="I68782" s="218" t="str">
        <f t="shared" si="2149"/>
        <v/>
      </c>
    </row>
    <row r="68783" spans="3:9" ht="15" customHeight="1">
      <c r="C68783" s="220" t="str">
        <f t="shared" si="2148"/>
        <v/>
      </c>
      <c r="I68783" s="218" t="str">
        <f t="shared" si="2149"/>
        <v/>
      </c>
    </row>
    <row r="68784" spans="3:9" ht="15" customHeight="1">
      <c r="C68784" s="220" t="str">
        <f t="shared" si="2148"/>
        <v/>
      </c>
      <c r="I68784" s="218" t="str">
        <f t="shared" si="2149"/>
        <v/>
      </c>
    </row>
    <row r="68785" spans="3:9" ht="15" customHeight="1">
      <c r="C68785" s="220" t="str">
        <f t="shared" si="2148"/>
        <v/>
      </c>
      <c r="I68785" s="218" t="str">
        <f t="shared" si="2149"/>
        <v/>
      </c>
    </row>
    <row r="68786" spans="3:9" ht="15" customHeight="1">
      <c r="C68786" s="220" t="str">
        <f t="shared" si="2148"/>
        <v/>
      </c>
      <c r="I68786" s="218" t="str">
        <f t="shared" si="2149"/>
        <v/>
      </c>
    </row>
    <row r="68787" spans="3:9" ht="15" customHeight="1">
      <c r="C68787" s="220" t="str">
        <f t="shared" si="2148"/>
        <v/>
      </c>
      <c r="I68787" s="218" t="str">
        <f t="shared" si="2149"/>
        <v/>
      </c>
    </row>
    <row r="68788" spans="3:9" ht="15" customHeight="1">
      <c r="C68788" s="220" t="str">
        <f t="shared" si="2148"/>
        <v/>
      </c>
      <c r="I68788" s="218" t="str">
        <f t="shared" si="2149"/>
        <v/>
      </c>
    </row>
    <row r="68789" spans="3:9" ht="15" customHeight="1">
      <c r="C68789" s="220" t="str">
        <f t="shared" si="2148"/>
        <v/>
      </c>
      <c r="I68789" s="218" t="str">
        <f t="shared" si="2149"/>
        <v/>
      </c>
    </row>
    <row r="68790" spans="3:9" ht="15" customHeight="1">
      <c r="C68790" s="220" t="str">
        <f t="shared" si="2148"/>
        <v/>
      </c>
      <c r="I68790" s="218" t="str">
        <f t="shared" si="2149"/>
        <v/>
      </c>
    </row>
    <row r="68791" spans="3:9" ht="15" customHeight="1">
      <c r="C68791" s="220" t="str">
        <f t="shared" si="2148"/>
        <v/>
      </c>
      <c r="I68791" s="218" t="str">
        <f t="shared" si="2149"/>
        <v/>
      </c>
    </row>
    <row r="68792" spans="3:9" ht="15" customHeight="1">
      <c r="C68792" s="220" t="str">
        <f t="shared" si="2148"/>
        <v/>
      </c>
      <c r="I68792" s="218" t="str">
        <f t="shared" si="2149"/>
        <v/>
      </c>
    </row>
    <row r="68793" spans="3:9" ht="15" customHeight="1">
      <c r="C68793" s="220" t="str">
        <f t="shared" si="2148"/>
        <v/>
      </c>
      <c r="I68793" s="218" t="str">
        <f t="shared" si="2149"/>
        <v/>
      </c>
    </row>
    <row r="68794" spans="3:9" ht="15" customHeight="1">
      <c r="C68794" s="220" t="str">
        <f t="shared" si="2148"/>
        <v/>
      </c>
      <c r="I68794" s="218" t="str">
        <f t="shared" si="2149"/>
        <v/>
      </c>
    </row>
    <row r="68795" spans="3:9" ht="15" customHeight="1">
      <c r="C68795" s="220" t="str">
        <f t="shared" si="2148"/>
        <v/>
      </c>
      <c r="I68795" s="218" t="str">
        <f t="shared" si="2149"/>
        <v/>
      </c>
    </row>
    <row r="68796" spans="3:9" ht="15" customHeight="1">
      <c r="C68796" s="220" t="str">
        <f t="shared" si="2148"/>
        <v/>
      </c>
      <c r="I68796" s="218" t="str">
        <f t="shared" si="2149"/>
        <v/>
      </c>
    </row>
    <row r="68797" spans="3:9" ht="15" customHeight="1">
      <c r="C68797" s="220" t="str">
        <f t="shared" si="2148"/>
        <v/>
      </c>
      <c r="I68797" s="218" t="str">
        <f t="shared" si="2149"/>
        <v/>
      </c>
    </row>
    <row r="68798" spans="3:9" ht="15" customHeight="1">
      <c r="C68798" s="220" t="str">
        <f t="shared" si="2148"/>
        <v/>
      </c>
      <c r="I68798" s="218" t="str">
        <f t="shared" si="2149"/>
        <v/>
      </c>
    </row>
    <row r="68799" spans="3:9" ht="15" customHeight="1">
      <c r="C68799" s="220" t="str">
        <f t="shared" si="2148"/>
        <v/>
      </c>
      <c r="I68799" s="218" t="str">
        <f t="shared" si="2149"/>
        <v/>
      </c>
    </row>
    <row r="68800" spans="3:9" ht="15" customHeight="1">
      <c r="C68800" s="220" t="str">
        <f t="shared" si="2148"/>
        <v/>
      </c>
      <c r="I68800" s="218" t="str">
        <f t="shared" si="2149"/>
        <v/>
      </c>
    </row>
    <row r="68801" spans="3:9" ht="15" customHeight="1">
      <c r="C68801" s="220" t="str">
        <f t="shared" si="2148"/>
        <v/>
      </c>
      <c r="I68801" s="218" t="str">
        <f t="shared" si="2149"/>
        <v/>
      </c>
    </row>
    <row r="68802" spans="3:9" ht="15" customHeight="1">
      <c r="C68802" s="220" t="str">
        <f t="shared" si="2148"/>
        <v/>
      </c>
      <c r="I68802" s="218" t="str">
        <f t="shared" si="2149"/>
        <v/>
      </c>
    </row>
    <row r="68803" spans="3:9" ht="15" customHeight="1">
      <c r="C68803" s="220" t="str">
        <f t="shared" si="2148"/>
        <v/>
      </c>
      <c r="I68803" s="218" t="str">
        <f t="shared" si="2149"/>
        <v/>
      </c>
    </row>
    <row r="68804" spans="3:9" ht="15" customHeight="1">
      <c r="C68804" s="220" t="str">
        <f t="shared" si="2148"/>
        <v/>
      </c>
      <c r="I68804" s="218" t="str">
        <f t="shared" si="2149"/>
        <v/>
      </c>
    </row>
    <row r="68805" spans="3:9" ht="15" customHeight="1">
      <c r="C68805" s="220" t="str">
        <f t="shared" si="2148"/>
        <v/>
      </c>
      <c r="I68805" s="218" t="str">
        <f t="shared" si="2149"/>
        <v/>
      </c>
    </row>
    <row r="68806" spans="3:9" ht="15" customHeight="1">
      <c r="C68806" s="220" t="str">
        <f t="shared" ref="C68806:C68869" si="2150">IF(B68806="","",MONTH(B68806))</f>
        <v/>
      </c>
      <c r="I68806" s="218" t="str">
        <f t="shared" ref="I68806:I68869" si="2151">IF(H68806="","",IF(E68806="","Não deixe campos em branco, a planilha resumo de custos e despesas necessita deles para funcionar",IF(F68806="","Não deixe campos em branco, a planilha resumo de custos e despesas necessita deles para funcionar",IF(G68806="","Não deixe campos em branco, a planilha resumo de custos e despesas necessita deles para funcionar",""))))</f>
        <v/>
      </c>
    </row>
    <row r="68807" spans="3:9" ht="15" customHeight="1">
      <c r="C68807" s="220" t="str">
        <f t="shared" si="2150"/>
        <v/>
      </c>
      <c r="I68807" s="218" t="str">
        <f t="shared" si="2151"/>
        <v/>
      </c>
    </row>
    <row r="68808" spans="3:9" ht="15" customHeight="1">
      <c r="C68808" s="220" t="str">
        <f t="shared" si="2150"/>
        <v/>
      </c>
      <c r="I68808" s="218" t="str">
        <f t="shared" si="2151"/>
        <v/>
      </c>
    </row>
    <row r="68809" spans="3:9" ht="15" customHeight="1">
      <c r="C68809" s="220" t="str">
        <f t="shared" si="2150"/>
        <v/>
      </c>
      <c r="I68809" s="218" t="str">
        <f t="shared" si="2151"/>
        <v/>
      </c>
    </row>
    <row r="68810" spans="3:9" ht="15" customHeight="1">
      <c r="C68810" s="220" t="str">
        <f t="shared" si="2150"/>
        <v/>
      </c>
      <c r="I68810" s="218" t="str">
        <f t="shared" si="2151"/>
        <v/>
      </c>
    </row>
    <row r="68811" spans="3:9" ht="15" customHeight="1">
      <c r="C68811" s="220" t="str">
        <f t="shared" si="2150"/>
        <v/>
      </c>
      <c r="I68811" s="218" t="str">
        <f t="shared" si="2151"/>
        <v/>
      </c>
    </row>
    <row r="68812" spans="3:9" ht="15" customHeight="1">
      <c r="C68812" s="220" t="str">
        <f t="shared" si="2150"/>
        <v/>
      </c>
      <c r="I68812" s="218" t="str">
        <f t="shared" si="2151"/>
        <v/>
      </c>
    </row>
    <row r="68813" spans="3:9" ht="15" customHeight="1">
      <c r="C68813" s="220" t="str">
        <f t="shared" si="2150"/>
        <v/>
      </c>
      <c r="I68813" s="218" t="str">
        <f t="shared" si="2151"/>
        <v/>
      </c>
    </row>
    <row r="68814" spans="3:9" ht="15" customHeight="1">
      <c r="C68814" s="220" t="str">
        <f t="shared" si="2150"/>
        <v/>
      </c>
      <c r="I68814" s="218" t="str">
        <f t="shared" si="2151"/>
        <v/>
      </c>
    </row>
    <row r="68815" spans="3:9" ht="15" customHeight="1">
      <c r="C68815" s="220" t="str">
        <f t="shared" si="2150"/>
        <v/>
      </c>
      <c r="I68815" s="218" t="str">
        <f t="shared" si="2151"/>
        <v/>
      </c>
    </row>
    <row r="68816" spans="3:9" ht="15" customHeight="1">
      <c r="C68816" s="220" t="str">
        <f t="shared" si="2150"/>
        <v/>
      </c>
      <c r="I68816" s="218" t="str">
        <f t="shared" si="2151"/>
        <v/>
      </c>
    </row>
    <row r="68817" spans="3:9" ht="15" customHeight="1">
      <c r="C68817" s="220" t="str">
        <f t="shared" si="2150"/>
        <v/>
      </c>
      <c r="I68817" s="218" t="str">
        <f t="shared" si="2151"/>
        <v/>
      </c>
    </row>
    <row r="68818" spans="3:9" ht="15" customHeight="1">
      <c r="C68818" s="220" t="str">
        <f t="shared" si="2150"/>
        <v/>
      </c>
      <c r="I68818" s="218" t="str">
        <f t="shared" si="2151"/>
        <v/>
      </c>
    </row>
    <row r="68819" spans="3:9" ht="15" customHeight="1">
      <c r="C68819" s="220" t="str">
        <f t="shared" si="2150"/>
        <v/>
      </c>
      <c r="I68819" s="218" t="str">
        <f t="shared" si="2151"/>
        <v/>
      </c>
    </row>
    <row r="68820" spans="3:9" ht="15" customHeight="1">
      <c r="C68820" s="220" t="str">
        <f t="shared" si="2150"/>
        <v/>
      </c>
      <c r="I68820" s="218" t="str">
        <f t="shared" si="2151"/>
        <v/>
      </c>
    </row>
    <row r="68821" spans="3:9" ht="15" customHeight="1">
      <c r="C68821" s="220" t="str">
        <f t="shared" si="2150"/>
        <v/>
      </c>
      <c r="I68821" s="218" t="str">
        <f t="shared" si="2151"/>
        <v/>
      </c>
    </row>
    <row r="68822" spans="3:9" ht="15" customHeight="1">
      <c r="C68822" s="220" t="str">
        <f t="shared" si="2150"/>
        <v/>
      </c>
      <c r="I68822" s="218" t="str">
        <f t="shared" si="2151"/>
        <v/>
      </c>
    </row>
    <row r="68823" spans="3:9" ht="15" customHeight="1">
      <c r="C68823" s="220" t="str">
        <f t="shared" si="2150"/>
        <v/>
      </c>
      <c r="I68823" s="218" t="str">
        <f t="shared" si="2151"/>
        <v/>
      </c>
    </row>
    <row r="68824" spans="3:9" ht="15" customHeight="1">
      <c r="C68824" s="220" t="str">
        <f t="shared" si="2150"/>
        <v/>
      </c>
      <c r="I68824" s="218" t="str">
        <f t="shared" si="2151"/>
        <v/>
      </c>
    </row>
    <row r="68825" spans="3:9" ht="15" customHeight="1">
      <c r="C68825" s="220" t="str">
        <f t="shared" si="2150"/>
        <v/>
      </c>
      <c r="I68825" s="218" t="str">
        <f t="shared" si="2151"/>
        <v/>
      </c>
    </row>
    <row r="68826" spans="3:9" ht="15" customHeight="1">
      <c r="C68826" s="220" t="str">
        <f t="shared" si="2150"/>
        <v/>
      </c>
      <c r="I68826" s="218" t="str">
        <f t="shared" si="2151"/>
        <v/>
      </c>
    </row>
    <row r="68827" spans="3:9" ht="15" customHeight="1">
      <c r="C68827" s="220" t="str">
        <f t="shared" si="2150"/>
        <v/>
      </c>
      <c r="I68827" s="218" t="str">
        <f t="shared" si="2151"/>
        <v/>
      </c>
    </row>
    <row r="68828" spans="3:9" ht="15" customHeight="1">
      <c r="C68828" s="220" t="str">
        <f t="shared" si="2150"/>
        <v/>
      </c>
      <c r="I68828" s="218" t="str">
        <f t="shared" si="2151"/>
        <v/>
      </c>
    </row>
    <row r="68829" spans="3:9" ht="15" customHeight="1">
      <c r="C68829" s="220" t="str">
        <f t="shared" si="2150"/>
        <v/>
      </c>
      <c r="I68829" s="218" t="str">
        <f t="shared" si="2151"/>
        <v/>
      </c>
    </row>
    <row r="68830" spans="3:9" ht="15" customHeight="1">
      <c r="C68830" s="220" t="str">
        <f t="shared" si="2150"/>
        <v/>
      </c>
      <c r="I68830" s="218" t="str">
        <f t="shared" si="2151"/>
        <v/>
      </c>
    </row>
    <row r="68831" spans="3:9" ht="15" customHeight="1">
      <c r="C68831" s="220" t="str">
        <f t="shared" si="2150"/>
        <v/>
      </c>
      <c r="I68831" s="218" t="str">
        <f t="shared" si="2151"/>
        <v/>
      </c>
    </row>
    <row r="68832" spans="3:9" ht="15" customHeight="1">
      <c r="C68832" s="220" t="str">
        <f t="shared" si="2150"/>
        <v/>
      </c>
      <c r="I68832" s="218" t="str">
        <f t="shared" si="2151"/>
        <v/>
      </c>
    </row>
    <row r="68833" spans="3:9" ht="15" customHeight="1">
      <c r="C68833" s="220" t="str">
        <f t="shared" si="2150"/>
        <v/>
      </c>
      <c r="I68833" s="218" t="str">
        <f t="shared" si="2151"/>
        <v/>
      </c>
    </row>
    <row r="68834" spans="3:9" ht="15" customHeight="1">
      <c r="C68834" s="220" t="str">
        <f t="shared" si="2150"/>
        <v/>
      </c>
      <c r="I68834" s="218" t="str">
        <f t="shared" si="2151"/>
        <v/>
      </c>
    </row>
    <row r="68835" spans="3:9" ht="15" customHeight="1">
      <c r="C68835" s="220" t="str">
        <f t="shared" si="2150"/>
        <v/>
      </c>
      <c r="I68835" s="218" t="str">
        <f t="shared" si="2151"/>
        <v/>
      </c>
    </row>
    <row r="68836" spans="3:9" ht="15" customHeight="1">
      <c r="C68836" s="220" t="str">
        <f t="shared" si="2150"/>
        <v/>
      </c>
      <c r="I68836" s="218" t="str">
        <f t="shared" si="2151"/>
        <v/>
      </c>
    </row>
    <row r="68837" spans="3:9" ht="15" customHeight="1">
      <c r="C68837" s="220" t="str">
        <f t="shared" si="2150"/>
        <v/>
      </c>
      <c r="I68837" s="218" t="str">
        <f t="shared" si="2151"/>
        <v/>
      </c>
    </row>
    <row r="68838" spans="3:9" ht="15" customHeight="1">
      <c r="C68838" s="220" t="str">
        <f t="shared" si="2150"/>
        <v/>
      </c>
      <c r="I68838" s="218" t="str">
        <f t="shared" si="2151"/>
        <v/>
      </c>
    </row>
    <row r="68839" spans="3:9" ht="15" customHeight="1">
      <c r="C68839" s="220" t="str">
        <f t="shared" si="2150"/>
        <v/>
      </c>
      <c r="I68839" s="218" t="str">
        <f t="shared" si="2151"/>
        <v/>
      </c>
    </row>
    <row r="68840" spans="3:9" ht="15" customHeight="1">
      <c r="C68840" s="220" t="str">
        <f t="shared" si="2150"/>
        <v/>
      </c>
      <c r="I68840" s="218" t="str">
        <f t="shared" si="2151"/>
        <v/>
      </c>
    </row>
    <row r="68841" spans="3:9" ht="15" customHeight="1">
      <c r="C68841" s="220" t="str">
        <f t="shared" si="2150"/>
        <v/>
      </c>
      <c r="I68841" s="218" t="str">
        <f t="shared" si="2151"/>
        <v/>
      </c>
    </row>
    <row r="68842" spans="3:9" ht="15" customHeight="1">
      <c r="C68842" s="220" t="str">
        <f t="shared" si="2150"/>
        <v/>
      </c>
      <c r="I68842" s="218" t="str">
        <f t="shared" si="2151"/>
        <v/>
      </c>
    </row>
    <row r="68843" spans="3:9" ht="15" customHeight="1">
      <c r="C68843" s="220" t="str">
        <f t="shared" si="2150"/>
        <v/>
      </c>
      <c r="I68843" s="218" t="str">
        <f t="shared" si="2151"/>
        <v/>
      </c>
    </row>
    <row r="68844" spans="3:9" ht="15" customHeight="1">
      <c r="C68844" s="220" t="str">
        <f t="shared" si="2150"/>
        <v/>
      </c>
      <c r="I68844" s="218" t="str">
        <f t="shared" si="2151"/>
        <v/>
      </c>
    </row>
    <row r="68845" spans="3:9" ht="15" customHeight="1">
      <c r="C68845" s="220" t="str">
        <f t="shared" si="2150"/>
        <v/>
      </c>
      <c r="I68845" s="218" t="str">
        <f t="shared" si="2151"/>
        <v/>
      </c>
    </row>
    <row r="68846" spans="3:9" ht="15" customHeight="1">
      <c r="C68846" s="220" t="str">
        <f t="shared" si="2150"/>
        <v/>
      </c>
      <c r="I68846" s="218" t="str">
        <f t="shared" si="2151"/>
        <v/>
      </c>
    </row>
    <row r="68847" spans="3:9" ht="15" customHeight="1">
      <c r="C68847" s="220" t="str">
        <f t="shared" si="2150"/>
        <v/>
      </c>
      <c r="I68847" s="218" t="str">
        <f t="shared" si="2151"/>
        <v/>
      </c>
    </row>
    <row r="68848" spans="3:9" ht="15" customHeight="1">
      <c r="C68848" s="220" t="str">
        <f t="shared" si="2150"/>
        <v/>
      </c>
      <c r="I68848" s="218" t="str">
        <f t="shared" si="2151"/>
        <v/>
      </c>
    </row>
    <row r="68849" spans="3:9" ht="15" customHeight="1">
      <c r="C68849" s="220" t="str">
        <f t="shared" si="2150"/>
        <v/>
      </c>
      <c r="I68849" s="218" t="str">
        <f t="shared" si="2151"/>
        <v/>
      </c>
    </row>
    <row r="68850" spans="3:9" ht="15" customHeight="1">
      <c r="C68850" s="220" t="str">
        <f t="shared" si="2150"/>
        <v/>
      </c>
      <c r="I68850" s="218" t="str">
        <f t="shared" si="2151"/>
        <v/>
      </c>
    </row>
    <row r="68851" spans="3:9" ht="15" customHeight="1">
      <c r="C68851" s="220" t="str">
        <f t="shared" si="2150"/>
        <v/>
      </c>
      <c r="I68851" s="218" t="str">
        <f t="shared" si="2151"/>
        <v/>
      </c>
    </row>
    <row r="68852" spans="3:9" ht="15" customHeight="1">
      <c r="C68852" s="220" t="str">
        <f t="shared" si="2150"/>
        <v/>
      </c>
      <c r="I68852" s="218" t="str">
        <f t="shared" si="2151"/>
        <v/>
      </c>
    </row>
    <row r="68853" spans="3:9" ht="15" customHeight="1">
      <c r="C68853" s="220" t="str">
        <f t="shared" si="2150"/>
        <v/>
      </c>
      <c r="I68853" s="218" t="str">
        <f t="shared" si="2151"/>
        <v/>
      </c>
    </row>
    <row r="68854" spans="3:9" ht="15" customHeight="1">
      <c r="C68854" s="220" t="str">
        <f t="shared" si="2150"/>
        <v/>
      </c>
      <c r="I68854" s="218" t="str">
        <f t="shared" si="2151"/>
        <v/>
      </c>
    </row>
    <row r="68855" spans="3:9" ht="15" customHeight="1">
      <c r="C68855" s="220" t="str">
        <f t="shared" si="2150"/>
        <v/>
      </c>
      <c r="I68855" s="218" t="str">
        <f t="shared" si="2151"/>
        <v/>
      </c>
    </row>
    <row r="68856" spans="3:9" ht="15" customHeight="1">
      <c r="C68856" s="220" t="str">
        <f t="shared" si="2150"/>
        <v/>
      </c>
      <c r="I68856" s="218" t="str">
        <f t="shared" si="2151"/>
        <v/>
      </c>
    </row>
    <row r="68857" spans="3:9" ht="15" customHeight="1">
      <c r="C68857" s="220" t="str">
        <f t="shared" si="2150"/>
        <v/>
      </c>
      <c r="I68857" s="218" t="str">
        <f t="shared" si="2151"/>
        <v/>
      </c>
    </row>
    <row r="68858" spans="3:9" ht="15" customHeight="1">
      <c r="C68858" s="220" t="str">
        <f t="shared" si="2150"/>
        <v/>
      </c>
      <c r="I68858" s="218" t="str">
        <f t="shared" si="2151"/>
        <v/>
      </c>
    </row>
    <row r="68859" spans="3:9" ht="15" customHeight="1">
      <c r="C68859" s="220" t="str">
        <f t="shared" si="2150"/>
        <v/>
      </c>
      <c r="I68859" s="218" t="str">
        <f t="shared" si="2151"/>
        <v/>
      </c>
    </row>
    <row r="68860" spans="3:9" ht="15" customHeight="1">
      <c r="C68860" s="220" t="str">
        <f t="shared" si="2150"/>
        <v/>
      </c>
      <c r="I68860" s="218" t="str">
        <f t="shared" si="2151"/>
        <v/>
      </c>
    </row>
    <row r="68861" spans="3:9" ht="15" customHeight="1">
      <c r="C68861" s="220" t="str">
        <f t="shared" si="2150"/>
        <v/>
      </c>
      <c r="I68861" s="218" t="str">
        <f t="shared" si="2151"/>
        <v/>
      </c>
    </row>
    <row r="68862" spans="3:9" ht="15" customHeight="1">
      <c r="C68862" s="220" t="str">
        <f t="shared" si="2150"/>
        <v/>
      </c>
      <c r="I68862" s="218" t="str">
        <f t="shared" si="2151"/>
        <v/>
      </c>
    </row>
    <row r="68863" spans="3:9" ht="15" customHeight="1">
      <c r="C68863" s="220" t="str">
        <f t="shared" si="2150"/>
        <v/>
      </c>
      <c r="I68863" s="218" t="str">
        <f t="shared" si="2151"/>
        <v/>
      </c>
    </row>
    <row r="68864" spans="3:9" ht="15" customHeight="1">
      <c r="C68864" s="220" t="str">
        <f t="shared" si="2150"/>
        <v/>
      </c>
      <c r="I68864" s="218" t="str">
        <f t="shared" si="2151"/>
        <v/>
      </c>
    </row>
    <row r="68865" spans="3:9" ht="15" customHeight="1">
      <c r="C68865" s="220" t="str">
        <f t="shared" si="2150"/>
        <v/>
      </c>
      <c r="I68865" s="218" t="str">
        <f t="shared" si="2151"/>
        <v/>
      </c>
    </row>
    <row r="68866" spans="3:9" ht="15" customHeight="1">
      <c r="C68866" s="220" t="str">
        <f t="shared" si="2150"/>
        <v/>
      </c>
      <c r="I68866" s="218" t="str">
        <f t="shared" si="2151"/>
        <v/>
      </c>
    </row>
    <row r="68867" spans="3:9" ht="15" customHeight="1">
      <c r="C68867" s="220" t="str">
        <f t="shared" si="2150"/>
        <v/>
      </c>
      <c r="I68867" s="218" t="str">
        <f t="shared" si="2151"/>
        <v/>
      </c>
    </row>
    <row r="68868" spans="3:9" ht="15" customHeight="1">
      <c r="C68868" s="220" t="str">
        <f t="shared" si="2150"/>
        <v/>
      </c>
      <c r="I68868" s="218" t="str">
        <f t="shared" si="2151"/>
        <v/>
      </c>
    </row>
    <row r="68869" spans="3:9" ht="15" customHeight="1">
      <c r="C68869" s="220" t="str">
        <f t="shared" si="2150"/>
        <v/>
      </c>
      <c r="I68869" s="218" t="str">
        <f t="shared" si="2151"/>
        <v/>
      </c>
    </row>
    <row r="68870" spans="3:9" ht="15" customHeight="1">
      <c r="C68870" s="220" t="str">
        <f t="shared" ref="C68870:C68933" si="2152">IF(B68870="","",MONTH(B68870))</f>
        <v/>
      </c>
      <c r="I68870" s="218" t="str">
        <f t="shared" ref="I68870:I68933" si="2153">IF(H68870="","",IF(E68870="","Não deixe campos em branco, a planilha resumo de custos e despesas necessita deles para funcionar",IF(F68870="","Não deixe campos em branco, a planilha resumo de custos e despesas necessita deles para funcionar",IF(G68870="","Não deixe campos em branco, a planilha resumo de custos e despesas necessita deles para funcionar",""))))</f>
        <v/>
      </c>
    </row>
    <row r="68871" spans="3:9" ht="15" customHeight="1">
      <c r="C68871" s="220" t="str">
        <f t="shared" si="2152"/>
        <v/>
      </c>
      <c r="I68871" s="218" t="str">
        <f t="shared" si="2153"/>
        <v/>
      </c>
    </row>
    <row r="68872" spans="3:9" ht="15" customHeight="1">
      <c r="C68872" s="220" t="str">
        <f t="shared" si="2152"/>
        <v/>
      </c>
      <c r="I68872" s="218" t="str">
        <f t="shared" si="2153"/>
        <v/>
      </c>
    </row>
    <row r="68873" spans="3:9" ht="15" customHeight="1">
      <c r="C68873" s="220" t="str">
        <f t="shared" si="2152"/>
        <v/>
      </c>
      <c r="I68873" s="218" t="str">
        <f t="shared" si="2153"/>
        <v/>
      </c>
    </row>
    <row r="68874" spans="3:9" ht="15" customHeight="1">
      <c r="C68874" s="220" t="str">
        <f t="shared" si="2152"/>
        <v/>
      </c>
      <c r="I68874" s="218" t="str">
        <f t="shared" si="2153"/>
        <v/>
      </c>
    </row>
    <row r="68875" spans="3:9" ht="15" customHeight="1">
      <c r="C68875" s="220" t="str">
        <f t="shared" si="2152"/>
        <v/>
      </c>
      <c r="I68875" s="218" t="str">
        <f t="shared" si="2153"/>
        <v/>
      </c>
    </row>
    <row r="68876" spans="3:9" ht="15" customHeight="1">
      <c r="C68876" s="220" t="str">
        <f t="shared" si="2152"/>
        <v/>
      </c>
      <c r="I68876" s="218" t="str">
        <f t="shared" si="2153"/>
        <v/>
      </c>
    </row>
    <row r="68877" spans="3:9" ht="15" customHeight="1">
      <c r="C68877" s="220" t="str">
        <f t="shared" si="2152"/>
        <v/>
      </c>
      <c r="I68877" s="218" t="str">
        <f t="shared" si="2153"/>
        <v/>
      </c>
    </row>
    <row r="68878" spans="3:9" ht="15" customHeight="1">
      <c r="C68878" s="220" t="str">
        <f t="shared" si="2152"/>
        <v/>
      </c>
      <c r="I68878" s="218" t="str">
        <f t="shared" si="2153"/>
        <v/>
      </c>
    </row>
    <row r="68879" spans="3:9" ht="15" customHeight="1">
      <c r="C68879" s="220" t="str">
        <f t="shared" si="2152"/>
        <v/>
      </c>
      <c r="I68879" s="218" t="str">
        <f t="shared" si="2153"/>
        <v/>
      </c>
    </row>
    <row r="68880" spans="3:9" ht="15" customHeight="1">
      <c r="C68880" s="220" t="str">
        <f t="shared" si="2152"/>
        <v/>
      </c>
      <c r="I68880" s="218" t="str">
        <f t="shared" si="2153"/>
        <v/>
      </c>
    </row>
    <row r="68881" spans="3:9" ht="15" customHeight="1">
      <c r="C68881" s="220" t="str">
        <f t="shared" si="2152"/>
        <v/>
      </c>
      <c r="I68881" s="218" t="str">
        <f t="shared" si="2153"/>
        <v/>
      </c>
    </row>
    <row r="68882" spans="3:9" ht="15" customHeight="1">
      <c r="C68882" s="220" t="str">
        <f t="shared" si="2152"/>
        <v/>
      </c>
      <c r="I68882" s="218" t="str">
        <f t="shared" si="2153"/>
        <v/>
      </c>
    </row>
    <row r="68883" spans="3:9" ht="15" customHeight="1">
      <c r="C68883" s="220" t="str">
        <f t="shared" si="2152"/>
        <v/>
      </c>
      <c r="I68883" s="218" t="str">
        <f t="shared" si="2153"/>
        <v/>
      </c>
    </row>
    <row r="68884" spans="3:9" ht="15" customHeight="1">
      <c r="C68884" s="220" t="str">
        <f t="shared" si="2152"/>
        <v/>
      </c>
      <c r="I68884" s="218" t="str">
        <f t="shared" si="2153"/>
        <v/>
      </c>
    </row>
    <row r="68885" spans="3:9" ht="15" customHeight="1">
      <c r="C68885" s="220" t="str">
        <f t="shared" si="2152"/>
        <v/>
      </c>
      <c r="I68885" s="218" t="str">
        <f t="shared" si="2153"/>
        <v/>
      </c>
    </row>
    <row r="68886" spans="3:9" ht="15" customHeight="1">
      <c r="C68886" s="220" t="str">
        <f t="shared" si="2152"/>
        <v/>
      </c>
      <c r="I68886" s="218" t="str">
        <f t="shared" si="2153"/>
        <v/>
      </c>
    </row>
    <row r="68887" spans="3:9" ht="15" customHeight="1">
      <c r="C68887" s="220" t="str">
        <f t="shared" si="2152"/>
        <v/>
      </c>
      <c r="I68887" s="218" t="str">
        <f t="shared" si="2153"/>
        <v/>
      </c>
    </row>
    <row r="68888" spans="3:9" ht="15" customHeight="1">
      <c r="C68888" s="220" t="str">
        <f t="shared" si="2152"/>
        <v/>
      </c>
      <c r="I68888" s="218" t="str">
        <f t="shared" si="2153"/>
        <v/>
      </c>
    </row>
    <row r="68889" spans="3:9" ht="15" customHeight="1">
      <c r="C68889" s="220" t="str">
        <f t="shared" si="2152"/>
        <v/>
      </c>
      <c r="I68889" s="218" t="str">
        <f t="shared" si="2153"/>
        <v/>
      </c>
    </row>
    <row r="68890" spans="3:9" ht="15" customHeight="1">
      <c r="C68890" s="220" t="str">
        <f t="shared" si="2152"/>
        <v/>
      </c>
      <c r="I68890" s="218" t="str">
        <f t="shared" si="2153"/>
        <v/>
      </c>
    </row>
    <row r="68891" spans="3:9" ht="15" customHeight="1">
      <c r="C68891" s="220" t="str">
        <f t="shared" si="2152"/>
        <v/>
      </c>
      <c r="I68891" s="218" t="str">
        <f t="shared" si="2153"/>
        <v/>
      </c>
    </row>
    <row r="68892" spans="3:9" ht="15" customHeight="1">
      <c r="C68892" s="220" t="str">
        <f t="shared" si="2152"/>
        <v/>
      </c>
      <c r="I68892" s="218" t="str">
        <f t="shared" si="2153"/>
        <v/>
      </c>
    </row>
    <row r="68893" spans="3:9" ht="15" customHeight="1">
      <c r="C68893" s="220" t="str">
        <f t="shared" si="2152"/>
        <v/>
      </c>
      <c r="I68893" s="218" t="str">
        <f t="shared" si="2153"/>
        <v/>
      </c>
    </row>
    <row r="68894" spans="3:9" ht="15" customHeight="1">
      <c r="C68894" s="220" t="str">
        <f t="shared" si="2152"/>
        <v/>
      </c>
      <c r="I68894" s="218" t="str">
        <f t="shared" si="2153"/>
        <v/>
      </c>
    </row>
    <row r="68895" spans="3:9" ht="15" customHeight="1">
      <c r="C68895" s="220" t="str">
        <f t="shared" si="2152"/>
        <v/>
      </c>
      <c r="I68895" s="218" t="str">
        <f t="shared" si="2153"/>
        <v/>
      </c>
    </row>
    <row r="68896" spans="3:9" ht="15" customHeight="1">
      <c r="C68896" s="220" t="str">
        <f t="shared" si="2152"/>
        <v/>
      </c>
      <c r="I68896" s="218" t="str">
        <f t="shared" si="2153"/>
        <v/>
      </c>
    </row>
    <row r="68897" spans="3:9" ht="15" customHeight="1">
      <c r="C68897" s="220" t="str">
        <f t="shared" si="2152"/>
        <v/>
      </c>
      <c r="I68897" s="218" t="str">
        <f t="shared" si="2153"/>
        <v/>
      </c>
    </row>
    <row r="68898" spans="3:9" ht="15" customHeight="1">
      <c r="C68898" s="220" t="str">
        <f t="shared" si="2152"/>
        <v/>
      </c>
      <c r="I68898" s="218" t="str">
        <f t="shared" si="2153"/>
        <v/>
      </c>
    </row>
    <row r="68899" spans="3:9" ht="15" customHeight="1">
      <c r="C68899" s="220" t="str">
        <f t="shared" si="2152"/>
        <v/>
      </c>
      <c r="I68899" s="218" t="str">
        <f t="shared" si="2153"/>
        <v/>
      </c>
    </row>
    <row r="68900" spans="3:9" ht="15" customHeight="1">
      <c r="C68900" s="220" t="str">
        <f t="shared" si="2152"/>
        <v/>
      </c>
      <c r="I68900" s="218" t="str">
        <f t="shared" si="2153"/>
        <v/>
      </c>
    </row>
    <row r="68901" spans="3:9" ht="15" customHeight="1">
      <c r="C68901" s="220" t="str">
        <f t="shared" si="2152"/>
        <v/>
      </c>
      <c r="I68901" s="218" t="str">
        <f t="shared" si="2153"/>
        <v/>
      </c>
    </row>
    <row r="68902" spans="3:9" ht="15" customHeight="1">
      <c r="C68902" s="220" t="str">
        <f t="shared" si="2152"/>
        <v/>
      </c>
      <c r="I68902" s="218" t="str">
        <f t="shared" si="2153"/>
        <v/>
      </c>
    </row>
    <row r="68903" spans="3:9" ht="15" customHeight="1">
      <c r="C68903" s="220" t="str">
        <f t="shared" si="2152"/>
        <v/>
      </c>
      <c r="I68903" s="218" t="str">
        <f t="shared" si="2153"/>
        <v/>
      </c>
    </row>
    <row r="68904" spans="3:9" ht="15" customHeight="1">
      <c r="C68904" s="220" t="str">
        <f t="shared" si="2152"/>
        <v/>
      </c>
      <c r="I68904" s="218" t="str">
        <f t="shared" si="2153"/>
        <v/>
      </c>
    </row>
    <row r="68905" spans="3:9" ht="15" customHeight="1">
      <c r="C68905" s="220" t="str">
        <f t="shared" si="2152"/>
        <v/>
      </c>
      <c r="I68905" s="218" t="str">
        <f t="shared" si="2153"/>
        <v/>
      </c>
    </row>
    <row r="68906" spans="3:9" ht="15" customHeight="1">
      <c r="C68906" s="220" t="str">
        <f t="shared" si="2152"/>
        <v/>
      </c>
      <c r="I68906" s="218" t="str">
        <f t="shared" si="2153"/>
        <v/>
      </c>
    </row>
    <row r="68907" spans="3:9" ht="15" customHeight="1">
      <c r="C68907" s="220" t="str">
        <f t="shared" si="2152"/>
        <v/>
      </c>
      <c r="I68907" s="218" t="str">
        <f t="shared" si="2153"/>
        <v/>
      </c>
    </row>
    <row r="68908" spans="3:9" ht="15" customHeight="1">
      <c r="C68908" s="220" t="str">
        <f t="shared" si="2152"/>
        <v/>
      </c>
      <c r="I68908" s="218" t="str">
        <f t="shared" si="2153"/>
        <v/>
      </c>
    </row>
    <row r="68909" spans="3:9" ht="15" customHeight="1">
      <c r="C68909" s="220" t="str">
        <f t="shared" si="2152"/>
        <v/>
      </c>
      <c r="I68909" s="218" t="str">
        <f t="shared" si="2153"/>
        <v/>
      </c>
    </row>
    <row r="68910" spans="3:9" ht="15" customHeight="1">
      <c r="C68910" s="220" t="str">
        <f t="shared" si="2152"/>
        <v/>
      </c>
      <c r="I68910" s="218" t="str">
        <f t="shared" si="2153"/>
        <v/>
      </c>
    </row>
    <row r="68911" spans="3:9" ht="15" customHeight="1">
      <c r="C68911" s="220" t="str">
        <f t="shared" si="2152"/>
        <v/>
      </c>
      <c r="I68911" s="218" t="str">
        <f t="shared" si="2153"/>
        <v/>
      </c>
    </row>
    <row r="68912" spans="3:9" ht="15" customHeight="1">
      <c r="C68912" s="220" t="str">
        <f t="shared" si="2152"/>
        <v/>
      </c>
      <c r="I68912" s="218" t="str">
        <f t="shared" si="2153"/>
        <v/>
      </c>
    </row>
    <row r="68913" spans="3:9" ht="15" customHeight="1">
      <c r="C68913" s="220" t="str">
        <f t="shared" si="2152"/>
        <v/>
      </c>
      <c r="I68913" s="218" t="str">
        <f t="shared" si="2153"/>
        <v/>
      </c>
    </row>
    <row r="68914" spans="3:9" ht="15" customHeight="1">
      <c r="C68914" s="220" t="str">
        <f t="shared" si="2152"/>
        <v/>
      </c>
      <c r="I68914" s="218" t="str">
        <f t="shared" si="2153"/>
        <v/>
      </c>
    </row>
    <row r="68915" spans="3:9" ht="15" customHeight="1">
      <c r="C68915" s="220" t="str">
        <f t="shared" si="2152"/>
        <v/>
      </c>
      <c r="I68915" s="218" t="str">
        <f t="shared" si="2153"/>
        <v/>
      </c>
    </row>
    <row r="68916" spans="3:9" ht="15" customHeight="1">
      <c r="C68916" s="220" t="str">
        <f t="shared" si="2152"/>
        <v/>
      </c>
      <c r="I68916" s="218" t="str">
        <f t="shared" si="2153"/>
        <v/>
      </c>
    </row>
    <row r="68917" spans="3:9" ht="15" customHeight="1">
      <c r="C68917" s="220" t="str">
        <f t="shared" si="2152"/>
        <v/>
      </c>
      <c r="I68917" s="218" t="str">
        <f t="shared" si="2153"/>
        <v/>
      </c>
    </row>
    <row r="68918" spans="3:9" ht="15" customHeight="1">
      <c r="C68918" s="220" t="str">
        <f t="shared" si="2152"/>
        <v/>
      </c>
      <c r="I68918" s="218" t="str">
        <f t="shared" si="2153"/>
        <v/>
      </c>
    </row>
    <row r="68919" spans="3:9" ht="15" customHeight="1">
      <c r="C68919" s="220" t="str">
        <f t="shared" si="2152"/>
        <v/>
      </c>
      <c r="I68919" s="218" t="str">
        <f t="shared" si="2153"/>
        <v/>
      </c>
    </row>
    <row r="68920" spans="3:9" ht="15" customHeight="1">
      <c r="C68920" s="220" t="str">
        <f t="shared" si="2152"/>
        <v/>
      </c>
      <c r="I68920" s="218" t="str">
        <f t="shared" si="2153"/>
        <v/>
      </c>
    </row>
    <row r="68921" spans="3:9" ht="15" customHeight="1">
      <c r="C68921" s="220" t="str">
        <f t="shared" si="2152"/>
        <v/>
      </c>
      <c r="I68921" s="218" t="str">
        <f t="shared" si="2153"/>
        <v/>
      </c>
    </row>
    <row r="68922" spans="3:9" ht="15" customHeight="1">
      <c r="C68922" s="220" t="str">
        <f t="shared" si="2152"/>
        <v/>
      </c>
      <c r="I68922" s="218" t="str">
        <f t="shared" si="2153"/>
        <v/>
      </c>
    </row>
    <row r="68923" spans="3:9" ht="15" customHeight="1">
      <c r="C68923" s="220" t="str">
        <f t="shared" si="2152"/>
        <v/>
      </c>
      <c r="I68923" s="218" t="str">
        <f t="shared" si="2153"/>
        <v/>
      </c>
    </row>
    <row r="68924" spans="3:9" ht="15" customHeight="1">
      <c r="C68924" s="220" t="str">
        <f t="shared" si="2152"/>
        <v/>
      </c>
      <c r="I68924" s="218" t="str">
        <f t="shared" si="2153"/>
        <v/>
      </c>
    </row>
    <row r="68925" spans="3:9" ht="15" customHeight="1">
      <c r="C68925" s="220" t="str">
        <f t="shared" si="2152"/>
        <v/>
      </c>
      <c r="I68925" s="218" t="str">
        <f t="shared" si="2153"/>
        <v/>
      </c>
    </row>
    <row r="68926" spans="3:9" ht="15" customHeight="1">
      <c r="C68926" s="220" t="str">
        <f t="shared" si="2152"/>
        <v/>
      </c>
      <c r="I68926" s="218" t="str">
        <f t="shared" si="2153"/>
        <v/>
      </c>
    </row>
    <row r="68927" spans="3:9" ht="15" customHeight="1">
      <c r="C68927" s="220" t="str">
        <f t="shared" si="2152"/>
        <v/>
      </c>
      <c r="I68927" s="218" t="str">
        <f t="shared" si="2153"/>
        <v/>
      </c>
    </row>
    <row r="68928" spans="3:9" ht="15" customHeight="1">
      <c r="C68928" s="220" t="str">
        <f t="shared" si="2152"/>
        <v/>
      </c>
      <c r="I68928" s="218" t="str">
        <f t="shared" si="2153"/>
        <v/>
      </c>
    </row>
    <row r="68929" spans="3:9" ht="15" customHeight="1">
      <c r="C68929" s="220" t="str">
        <f t="shared" si="2152"/>
        <v/>
      </c>
      <c r="I68929" s="218" t="str">
        <f t="shared" si="2153"/>
        <v/>
      </c>
    </row>
    <row r="68930" spans="3:9" ht="15" customHeight="1">
      <c r="C68930" s="220" t="str">
        <f t="shared" si="2152"/>
        <v/>
      </c>
      <c r="I68930" s="218" t="str">
        <f t="shared" si="2153"/>
        <v/>
      </c>
    </row>
    <row r="68931" spans="3:9" ht="15" customHeight="1">
      <c r="C68931" s="220" t="str">
        <f t="shared" si="2152"/>
        <v/>
      </c>
      <c r="I68931" s="218" t="str">
        <f t="shared" si="2153"/>
        <v/>
      </c>
    </row>
    <row r="68932" spans="3:9" ht="15" customHeight="1">
      <c r="C68932" s="220" t="str">
        <f t="shared" si="2152"/>
        <v/>
      </c>
      <c r="I68932" s="218" t="str">
        <f t="shared" si="2153"/>
        <v/>
      </c>
    </row>
    <row r="68933" spans="3:9" ht="15" customHeight="1">
      <c r="C68933" s="220" t="str">
        <f t="shared" si="2152"/>
        <v/>
      </c>
      <c r="I68933" s="218" t="str">
        <f t="shared" si="2153"/>
        <v/>
      </c>
    </row>
    <row r="68934" spans="3:9" ht="15" customHeight="1">
      <c r="C68934" s="220" t="str">
        <f t="shared" ref="C68934:C68997" si="2154">IF(B68934="","",MONTH(B68934))</f>
        <v/>
      </c>
      <c r="I68934" s="218" t="str">
        <f t="shared" ref="I68934:I68997" si="2155">IF(H68934="","",IF(E68934="","Não deixe campos em branco, a planilha resumo de custos e despesas necessita deles para funcionar",IF(F68934="","Não deixe campos em branco, a planilha resumo de custos e despesas necessita deles para funcionar",IF(G68934="","Não deixe campos em branco, a planilha resumo de custos e despesas necessita deles para funcionar",""))))</f>
        <v/>
      </c>
    </row>
    <row r="68935" spans="3:9" ht="15" customHeight="1">
      <c r="C68935" s="220" t="str">
        <f t="shared" si="2154"/>
        <v/>
      </c>
      <c r="I68935" s="218" t="str">
        <f t="shared" si="2155"/>
        <v/>
      </c>
    </row>
    <row r="68936" spans="3:9" ht="15" customHeight="1">
      <c r="C68936" s="220" t="str">
        <f t="shared" si="2154"/>
        <v/>
      </c>
      <c r="I68936" s="218" t="str">
        <f t="shared" si="2155"/>
        <v/>
      </c>
    </row>
    <row r="68937" spans="3:9" ht="15" customHeight="1">
      <c r="C68937" s="220" t="str">
        <f t="shared" si="2154"/>
        <v/>
      </c>
      <c r="I68937" s="218" t="str">
        <f t="shared" si="2155"/>
        <v/>
      </c>
    </row>
    <row r="68938" spans="3:9" ht="15" customHeight="1">
      <c r="C68938" s="220" t="str">
        <f t="shared" si="2154"/>
        <v/>
      </c>
      <c r="I68938" s="218" t="str">
        <f t="shared" si="2155"/>
        <v/>
      </c>
    </row>
    <row r="68939" spans="3:9" ht="15" customHeight="1">
      <c r="C68939" s="220" t="str">
        <f t="shared" si="2154"/>
        <v/>
      </c>
      <c r="I68939" s="218" t="str">
        <f t="shared" si="2155"/>
        <v/>
      </c>
    </row>
    <row r="68940" spans="3:9" ht="15" customHeight="1">
      <c r="C68940" s="220" t="str">
        <f t="shared" si="2154"/>
        <v/>
      </c>
      <c r="I68940" s="218" t="str">
        <f t="shared" si="2155"/>
        <v/>
      </c>
    </row>
    <row r="68941" spans="3:9" ht="15" customHeight="1">
      <c r="C68941" s="220" t="str">
        <f t="shared" si="2154"/>
        <v/>
      </c>
      <c r="I68941" s="218" t="str">
        <f t="shared" si="2155"/>
        <v/>
      </c>
    </row>
    <row r="68942" spans="3:9" ht="15" customHeight="1">
      <c r="C68942" s="220" t="str">
        <f t="shared" si="2154"/>
        <v/>
      </c>
      <c r="I68942" s="218" t="str">
        <f t="shared" si="2155"/>
        <v/>
      </c>
    </row>
    <row r="68943" spans="3:9" ht="15" customHeight="1">
      <c r="C68943" s="220" t="str">
        <f t="shared" si="2154"/>
        <v/>
      </c>
      <c r="I68943" s="218" t="str">
        <f t="shared" si="2155"/>
        <v/>
      </c>
    </row>
    <row r="68944" spans="3:9" ht="15" customHeight="1">
      <c r="C68944" s="220" t="str">
        <f t="shared" si="2154"/>
        <v/>
      </c>
      <c r="I68944" s="218" t="str">
        <f t="shared" si="2155"/>
        <v/>
      </c>
    </row>
    <row r="68945" spans="3:9" ht="15" customHeight="1">
      <c r="C68945" s="220" t="str">
        <f t="shared" si="2154"/>
        <v/>
      </c>
      <c r="I68945" s="218" t="str">
        <f t="shared" si="2155"/>
        <v/>
      </c>
    </row>
    <row r="68946" spans="3:9" ht="15" customHeight="1">
      <c r="C68946" s="220" t="str">
        <f t="shared" si="2154"/>
        <v/>
      </c>
      <c r="I68946" s="218" t="str">
        <f t="shared" si="2155"/>
        <v/>
      </c>
    </row>
    <row r="68947" spans="3:9" ht="15" customHeight="1">
      <c r="C68947" s="220" t="str">
        <f t="shared" si="2154"/>
        <v/>
      </c>
      <c r="I68947" s="218" t="str">
        <f t="shared" si="2155"/>
        <v/>
      </c>
    </row>
    <row r="68948" spans="3:9" ht="15" customHeight="1">
      <c r="C68948" s="220" t="str">
        <f t="shared" si="2154"/>
        <v/>
      </c>
      <c r="I68948" s="218" t="str">
        <f t="shared" si="2155"/>
        <v/>
      </c>
    </row>
    <row r="68949" spans="3:9" ht="15" customHeight="1">
      <c r="C68949" s="220" t="str">
        <f t="shared" si="2154"/>
        <v/>
      </c>
      <c r="I68949" s="218" t="str">
        <f t="shared" si="2155"/>
        <v/>
      </c>
    </row>
    <row r="68950" spans="3:9" ht="15" customHeight="1">
      <c r="C68950" s="220" t="str">
        <f t="shared" si="2154"/>
        <v/>
      </c>
      <c r="I68950" s="218" t="str">
        <f t="shared" si="2155"/>
        <v/>
      </c>
    </row>
    <row r="68951" spans="3:9" ht="15" customHeight="1">
      <c r="C68951" s="220" t="str">
        <f t="shared" si="2154"/>
        <v/>
      </c>
      <c r="I68951" s="218" t="str">
        <f t="shared" si="2155"/>
        <v/>
      </c>
    </row>
    <row r="68952" spans="3:9" ht="15" customHeight="1">
      <c r="C68952" s="220" t="str">
        <f t="shared" si="2154"/>
        <v/>
      </c>
      <c r="I68952" s="218" t="str">
        <f t="shared" si="2155"/>
        <v/>
      </c>
    </row>
    <row r="68953" spans="3:9" ht="15" customHeight="1">
      <c r="C68953" s="220" t="str">
        <f t="shared" si="2154"/>
        <v/>
      </c>
      <c r="I68953" s="218" t="str">
        <f t="shared" si="2155"/>
        <v/>
      </c>
    </row>
    <row r="68954" spans="3:9" ht="15" customHeight="1">
      <c r="C68954" s="220" t="str">
        <f t="shared" si="2154"/>
        <v/>
      </c>
      <c r="I68954" s="218" t="str">
        <f t="shared" si="2155"/>
        <v/>
      </c>
    </row>
    <row r="68955" spans="3:9" ht="15" customHeight="1">
      <c r="C68955" s="220" t="str">
        <f t="shared" si="2154"/>
        <v/>
      </c>
      <c r="I68955" s="218" t="str">
        <f t="shared" si="2155"/>
        <v/>
      </c>
    </row>
    <row r="68956" spans="3:9" ht="15" customHeight="1">
      <c r="C68956" s="220" t="str">
        <f t="shared" si="2154"/>
        <v/>
      </c>
      <c r="I68956" s="218" t="str">
        <f t="shared" si="2155"/>
        <v/>
      </c>
    </row>
    <row r="68957" spans="3:9" ht="15" customHeight="1">
      <c r="C68957" s="220" t="str">
        <f t="shared" si="2154"/>
        <v/>
      </c>
      <c r="I68957" s="218" t="str">
        <f t="shared" si="2155"/>
        <v/>
      </c>
    </row>
    <row r="68958" spans="3:9" ht="15" customHeight="1">
      <c r="C68958" s="220" t="str">
        <f t="shared" si="2154"/>
        <v/>
      </c>
      <c r="I68958" s="218" t="str">
        <f t="shared" si="2155"/>
        <v/>
      </c>
    </row>
    <row r="68959" spans="3:9" ht="15" customHeight="1">
      <c r="C68959" s="220" t="str">
        <f t="shared" si="2154"/>
        <v/>
      </c>
      <c r="I68959" s="218" t="str">
        <f t="shared" si="2155"/>
        <v/>
      </c>
    </row>
    <row r="68960" spans="3:9" ht="15" customHeight="1">
      <c r="C68960" s="220" t="str">
        <f t="shared" si="2154"/>
        <v/>
      </c>
      <c r="I68960" s="218" t="str">
        <f t="shared" si="2155"/>
        <v/>
      </c>
    </row>
    <row r="68961" spans="3:9" ht="15" customHeight="1">
      <c r="C68961" s="220" t="str">
        <f t="shared" si="2154"/>
        <v/>
      </c>
      <c r="I68961" s="218" t="str">
        <f t="shared" si="2155"/>
        <v/>
      </c>
    </row>
    <row r="68962" spans="3:9" ht="15" customHeight="1">
      <c r="C68962" s="220" t="str">
        <f t="shared" si="2154"/>
        <v/>
      </c>
      <c r="I68962" s="218" t="str">
        <f t="shared" si="2155"/>
        <v/>
      </c>
    </row>
    <row r="68963" spans="3:9" ht="15" customHeight="1">
      <c r="C68963" s="220" t="str">
        <f t="shared" si="2154"/>
        <v/>
      </c>
      <c r="I68963" s="218" t="str">
        <f t="shared" si="2155"/>
        <v/>
      </c>
    </row>
    <row r="68964" spans="3:9" ht="15" customHeight="1">
      <c r="C68964" s="220" t="str">
        <f t="shared" si="2154"/>
        <v/>
      </c>
      <c r="I68964" s="218" t="str">
        <f t="shared" si="2155"/>
        <v/>
      </c>
    </row>
    <row r="68965" spans="3:9" ht="15" customHeight="1">
      <c r="C68965" s="220" t="str">
        <f t="shared" si="2154"/>
        <v/>
      </c>
      <c r="I68965" s="218" t="str">
        <f t="shared" si="2155"/>
        <v/>
      </c>
    </row>
    <row r="68966" spans="3:9" ht="15" customHeight="1">
      <c r="C68966" s="220" t="str">
        <f t="shared" si="2154"/>
        <v/>
      </c>
      <c r="I68966" s="218" t="str">
        <f t="shared" si="2155"/>
        <v/>
      </c>
    </row>
    <row r="68967" spans="3:9" ht="15" customHeight="1">
      <c r="C68967" s="220" t="str">
        <f t="shared" si="2154"/>
        <v/>
      </c>
      <c r="I68967" s="218" t="str">
        <f t="shared" si="2155"/>
        <v/>
      </c>
    </row>
    <row r="68968" spans="3:9" ht="15" customHeight="1">
      <c r="C68968" s="220" t="str">
        <f t="shared" si="2154"/>
        <v/>
      </c>
      <c r="I68968" s="218" t="str">
        <f t="shared" si="2155"/>
        <v/>
      </c>
    </row>
    <row r="68969" spans="3:9" ht="15" customHeight="1">
      <c r="C68969" s="220" t="str">
        <f t="shared" si="2154"/>
        <v/>
      </c>
      <c r="I68969" s="218" t="str">
        <f t="shared" si="2155"/>
        <v/>
      </c>
    </row>
    <row r="68970" spans="3:9" ht="15" customHeight="1">
      <c r="C68970" s="220" t="str">
        <f t="shared" si="2154"/>
        <v/>
      </c>
      <c r="I68970" s="218" t="str">
        <f t="shared" si="2155"/>
        <v/>
      </c>
    </row>
    <row r="68971" spans="3:9" ht="15" customHeight="1">
      <c r="C68971" s="220" t="str">
        <f t="shared" si="2154"/>
        <v/>
      </c>
      <c r="I68971" s="218" t="str">
        <f t="shared" si="2155"/>
        <v/>
      </c>
    </row>
    <row r="68972" spans="3:9" ht="15" customHeight="1">
      <c r="C68972" s="220" t="str">
        <f t="shared" si="2154"/>
        <v/>
      </c>
      <c r="I68972" s="218" t="str">
        <f t="shared" si="2155"/>
        <v/>
      </c>
    </row>
    <row r="68973" spans="3:9" ht="15" customHeight="1">
      <c r="C68973" s="220" t="str">
        <f t="shared" si="2154"/>
        <v/>
      </c>
      <c r="I68973" s="218" t="str">
        <f t="shared" si="2155"/>
        <v/>
      </c>
    </row>
    <row r="68974" spans="3:9" ht="15" customHeight="1">
      <c r="C68974" s="220" t="str">
        <f t="shared" si="2154"/>
        <v/>
      </c>
      <c r="I68974" s="218" t="str">
        <f t="shared" si="2155"/>
        <v/>
      </c>
    </row>
    <row r="68975" spans="3:9" ht="15" customHeight="1">
      <c r="C68975" s="220" t="str">
        <f t="shared" si="2154"/>
        <v/>
      </c>
      <c r="I68975" s="218" t="str">
        <f t="shared" si="2155"/>
        <v/>
      </c>
    </row>
    <row r="68976" spans="3:9" ht="15" customHeight="1">
      <c r="C68976" s="220" t="str">
        <f t="shared" si="2154"/>
        <v/>
      </c>
      <c r="I68976" s="218" t="str">
        <f t="shared" si="2155"/>
        <v/>
      </c>
    </row>
    <row r="68977" spans="3:9" ht="15" customHeight="1">
      <c r="C68977" s="220" t="str">
        <f t="shared" si="2154"/>
        <v/>
      </c>
      <c r="I68977" s="218" t="str">
        <f t="shared" si="2155"/>
        <v/>
      </c>
    </row>
    <row r="68978" spans="3:9" ht="15" customHeight="1">
      <c r="C68978" s="220" t="str">
        <f t="shared" si="2154"/>
        <v/>
      </c>
      <c r="I68978" s="218" t="str">
        <f t="shared" si="2155"/>
        <v/>
      </c>
    </row>
    <row r="68979" spans="3:9" ht="15" customHeight="1">
      <c r="C68979" s="220" t="str">
        <f t="shared" si="2154"/>
        <v/>
      </c>
      <c r="I68979" s="218" t="str">
        <f t="shared" si="2155"/>
        <v/>
      </c>
    </row>
    <row r="68980" spans="3:9" ht="15" customHeight="1">
      <c r="C68980" s="220" t="str">
        <f t="shared" si="2154"/>
        <v/>
      </c>
      <c r="I68980" s="218" t="str">
        <f t="shared" si="2155"/>
        <v/>
      </c>
    </row>
    <row r="68981" spans="3:9" ht="15" customHeight="1">
      <c r="C68981" s="220" t="str">
        <f t="shared" si="2154"/>
        <v/>
      </c>
      <c r="I68981" s="218" t="str">
        <f t="shared" si="2155"/>
        <v/>
      </c>
    </row>
    <row r="68982" spans="3:9" ht="15" customHeight="1">
      <c r="C68982" s="220" t="str">
        <f t="shared" si="2154"/>
        <v/>
      </c>
      <c r="I68982" s="218" t="str">
        <f t="shared" si="2155"/>
        <v/>
      </c>
    </row>
    <row r="68983" spans="3:9" ht="15" customHeight="1">
      <c r="C68983" s="220" t="str">
        <f t="shared" si="2154"/>
        <v/>
      </c>
      <c r="I68983" s="218" t="str">
        <f t="shared" si="2155"/>
        <v/>
      </c>
    </row>
    <row r="68984" spans="3:9" ht="15" customHeight="1">
      <c r="C68984" s="220" t="str">
        <f t="shared" si="2154"/>
        <v/>
      </c>
      <c r="I68984" s="218" t="str">
        <f t="shared" si="2155"/>
        <v/>
      </c>
    </row>
    <row r="68985" spans="3:9" ht="15" customHeight="1">
      <c r="C68985" s="220" t="str">
        <f t="shared" si="2154"/>
        <v/>
      </c>
      <c r="I68985" s="218" t="str">
        <f t="shared" si="2155"/>
        <v/>
      </c>
    </row>
    <row r="68986" spans="3:9" ht="15" customHeight="1">
      <c r="C68986" s="220" t="str">
        <f t="shared" si="2154"/>
        <v/>
      </c>
      <c r="I68986" s="218" t="str">
        <f t="shared" si="2155"/>
        <v/>
      </c>
    </row>
    <row r="68987" spans="3:9" ht="15" customHeight="1">
      <c r="C68987" s="220" t="str">
        <f t="shared" si="2154"/>
        <v/>
      </c>
      <c r="I68987" s="218" t="str">
        <f t="shared" si="2155"/>
        <v/>
      </c>
    </row>
    <row r="68988" spans="3:9" ht="15" customHeight="1">
      <c r="C68988" s="220" t="str">
        <f t="shared" si="2154"/>
        <v/>
      </c>
      <c r="I68988" s="218" t="str">
        <f t="shared" si="2155"/>
        <v/>
      </c>
    </row>
    <row r="68989" spans="3:9" ht="15" customHeight="1">
      <c r="C68989" s="220" t="str">
        <f t="shared" si="2154"/>
        <v/>
      </c>
      <c r="I68989" s="218" t="str">
        <f t="shared" si="2155"/>
        <v/>
      </c>
    </row>
    <row r="68990" spans="3:9" ht="15" customHeight="1">
      <c r="C68990" s="220" t="str">
        <f t="shared" si="2154"/>
        <v/>
      </c>
      <c r="I68990" s="218" t="str">
        <f t="shared" si="2155"/>
        <v/>
      </c>
    </row>
    <row r="68991" spans="3:9" ht="15" customHeight="1">
      <c r="C68991" s="220" t="str">
        <f t="shared" si="2154"/>
        <v/>
      </c>
      <c r="I68991" s="218" t="str">
        <f t="shared" si="2155"/>
        <v/>
      </c>
    </row>
    <row r="68992" spans="3:9" ht="15" customHeight="1">
      <c r="C68992" s="220" t="str">
        <f t="shared" si="2154"/>
        <v/>
      </c>
      <c r="I68992" s="218" t="str">
        <f t="shared" si="2155"/>
        <v/>
      </c>
    </row>
    <row r="68993" spans="3:9" ht="15" customHeight="1">
      <c r="C68993" s="220" t="str">
        <f t="shared" si="2154"/>
        <v/>
      </c>
      <c r="I68993" s="218" t="str">
        <f t="shared" si="2155"/>
        <v/>
      </c>
    </row>
    <row r="68994" spans="3:9" ht="15" customHeight="1">
      <c r="C68994" s="220" t="str">
        <f t="shared" si="2154"/>
        <v/>
      </c>
      <c r="I68994" s="218" t="str">
        <f t="shared" si="2155"/>
        <v/>
      </c>
    </row>
    <row r="68995" spans="3:9" ht="15" customHeight="1">
      <c r="C68995" s="220" t="str">
        <f t="shared" si="2154"/>
        <v/>
      </c>
      <c r="I68995" s="218" t="str">
        <f t="shared" si="2155"/>
        <v/>
      </c>
    </row>
    <row r="68996" spans="3:9" ht="15" customHeight="1">
      <c r="C68996" s="220" t="str">
        <f t="shared" si="2154"/>
        <v/>
      </c>
      <c r="I68996" s="218" t="str">
        <f t="shared" si="2155"/>
        <v/>
      </c>
    </row>
    <row r="68997" spans="3:9" ht="15" customHeight="1">
      <c r="C68997" s="220" t="str">
        <f t="shared" si="2154"/>
        <v/>
      </c>
      <c r="I68997" s="218" t="str">
        <f t="shared" si="2155"/>
        <v/>
      </c>
    </row>
    <row r="68998" spans="3:9" ht="15" customHeight="1">
      <c r="C68998" s="220" t="str">
        <f t="shared" ref="C68998:C69061" si="2156">IF(B68998="","",MONTH(B68998))</f>
        <v/>
      </c>
      <c r="I68998" s="218" t="str">
        <f t="shared" ref="I68998:I69061" si="2157">IF(H68998="","",IF(E68998="","Não deixe campos em branco, a planilha resumo de custos e despesas necessita deles para funcionar",IF(F68998="","Não deixe campos em branco, a planilha resumo de custos e despesas necessita deles para funcionar",IF(G68998="","Não deixe campos em branco, a planilha resumo de custos e despesas necessita deles para funcionar",""))))</f>
        <v/>
      </c>
    </row>
    <row r="68999" spans="3:9" ht="15" customHeight="1">
      <c r="C68999" s="220" t="str">
        <f t="shared" si="2156"/>
        <v/>
      </c>
      <c r="I68999" s="218" t="str">
        <f t="shared" si="2157"/>
        <v/>
      </c>
    </row>
    <row r="69000" spans="3:9" ht="15" customHeight="1">
      <c r="C69000" s="220" t="str">
        <f t="shared" si="2156"/>
        <v/>
      </c>
      <c r="I69000" s="218" t="str">
        <f t="shared" si="2157"/>
        <v/>
      </c>
    </row>
    <row r="69001" spans="3:9" ht="15" customHeight="1">
      <c r="C69001" s="220" t="str">
        <f t="shared" si="2156"/>
        <v/>
      </c>
      <c r="I69001" s="218" t="str">
        <f t="shared" si="2157"/>
        <v/>
      </c>
    </row>
    <row r="69002" spans="3:9" ht="15" customHeight="1">
      <c r="C69002" s="220" t="str">
        <f t="shared" si="2156"/>
        <v/>
      </c>
      <c r="I69002" s="218" t="str">
        <f t="shared" si="2157"/>
        <v/>
      </c>
    </row>
    <row r="69003" spans="3:9" ht="15" customHeight="1">
      <c r="C69003" s="220" t="str">
        <f t="shared" si="2156"/>
        <v/>
      </c>
      <c r="I69003" s="218" t="str">
        <f t="shared" si="2157"/>
        <v/>
      </c>
    </row>
    <row r="69004" spans="3:9" ht="15" customHeight="1">
      <c r="C69004" s="220" t="str">
        <f t="shared" si="2156"/>
        <v/>
      </c>
      <c r="I69004" s="218" t="str">
        <f t="shared" si="2157"/>
        <v/>
      </c>
    </row>
    <row r="69005" spans="3:9" ht="15" customHeight="1">
      <c r="C69005" s="220" t="str">
        <f t="shared" si="2156"/>
        <v/>
      </c>
      <c r="I69005" s="218" t="str">
        <f t="shared" si="2157"/>
        <v/>
      </c>
    </row>
    <row r="69006" spans="3:9" ht="15" customHeight="1">
      <c r="C69006" s="220" t="str">
        <f t="shared" si="2156"/>
        <v/>
      </c>
      <c r="I69006" s="218" t="str">
        <f t="shared" si="2157"/>
        <v/>
      </c>
    </row>
    <row r="69007" spans="3:9" ht="15" customHeight="1">
      <c r="C69007" s="220" t="str">
        <f t="shared" si="2156"/>
        <v/>
      </c>
      <c r="I69007" s="218" t="str">
        <f t="shared" si="2157"/>
        <v/>
      </c>
    </row>
    <row r="69008" spans="3:9" ht="15" customHeight="1">
      <c r="C69008" s="220" t="str">
        <f t="shared" si="2156"/>
        <v/>
      </c>
      <c r="I69008" s="218" t="str">
        <f t="shared" si="2157"/>
        <v/>
      </c>
    </row>
    <row r="69009" spans="3:9" ht="15" customHeight="1">
      <c r="C69009" s="220" t="str">
        <f t="shared" si="2156"/>
        <v/>
      </c>
      <c r="I69009" s="218" t="str">
        <f t="shared" si="2157"/>
        <v/>
      </c>
    </row>
    <row r="69010" spans="3:9" ht="15" customHeight="1">
      <c r="C69010" s="220" t="str">
        <f t="shared" si="2156"/>
        <v/>
      </c>
      <c r="I69010" s="218" t="str">
        <f t="shared" si="2157"/>
        <v/>
      </c>
    </row>
    <row r="69011" spans="3:9" ht="15" customHeight="1">
      <c r="C69011" s="220" t="str">
        <f t="shared" si="2156"/>
        <v/>
      </c>
      <c r="I69011" s="218" t="str">
        <f t="shared" si="2157"/>
        <v/>
      </c>
    </row>
    <row r="69012" spans="3:9" ht="15" customHeight="1">
      <c r="C69012" s="220" t="str">
        <f t="shared" si="2156"/>
        <v/>
      </c>
      <c r="I69012" s="218" t="str">
        <f t="shared" si="2157"/>
        <v/>
      </c>
    </row>
    <row r="69013" spans="3:9" ht="15" customHeight="1">
      <c r="C69013" s="220" t="str">
        <f t="shared" si="2156"/>
        <v/>
      </c>
      <c r="I69013" s="218" t="str">
        <f t="shared" si="2157"/>
        <v/>
      </c>
    </row>
    <row r="69014" spans="3:9" ht="15" customHeight="1">
      <c r="C69014" s="220" t="str">
        <f t="shared" si="2156"/>
        <v/>
      </c>
      <c r="I69014" s="218" t="str">
        <f t="shared" si="2157"/>
        <v/>
      </c>
    </row>
    <row r="69015" spans="3:9" ht="15" customHeight="1">
      <c r="C69015" s="220" t="str">
        <f t="shared" si="2156"/>
        <v/>
      </c>
      <c r="I69015" s="218" t="str">
        <f t="shared" si="2157"/>
        <v/>
      </c>
    </row>
    <row r="69016" spans="3:9" ht="15" customHeight="1">
      <c r="C69016" s="220" t="str">
        <f t="shared" si="2156"/>
        <v/>
      </c>
      <c r="I69016" s="218" t="str">
        <f t="shared" si="2157"/>
        <v/>
      </c>
    </row>
    <row r="69017" spans="3:9" ht="15" customHeight="1">
      <c r="C69017" s="220" t="str">
        <f t="shared" si="2156"/>
        <v/>
      </c>
      <c r="I69017" s="218" t="str">
        <f t="shared" si="2157"/>
        <v/>
      </c>
    </row>
    <row r="69018" spans="3:9" ht="15" customHeight="1">
      <c r="C69018" s="220" t="str">
        <f t="shared" si="2156"/>
        <v/>
      </c>
      <c r="I69018" s="218" t="str">
        <f t="shared" si="2157"/>
        <v/>
      </c>
    </row>
    <row r="69019" spans="3:9" ht="15" customHeight="1">
      <c r="C69019" s="220" t="str">
        <f t="shared" si="2156"/>
        <v/>
      </c>
      <c r="I69019" s="218" t="str">
        <f t="shared" si="2157"/>
        <v/>
      </c>
    </row>
    <row r="69020" spans="3:9" ht="15" customHeight="1">
      <c r="C69020" s="220" t="str">
        <f t="shared" si="2156"/>
        <v/>
      </c>
      <c r="I69020" s="218" t="str">
        <f t="shared" si="2157"/>
        <v/>
      </c>
    </row>
    <row r="69021" spans="3:9" ht="15" customHeight="1">
      <c r="C69021" s="220" t="str">
        <f t="shared" si="2156"/>
        <v/>
      </c>
      <c r="I69021" s="218" t="str">
        <f t="shared" si="2157"/>
        <v/>
      </c>
    </row>
    <row r="69022" spans="3:9" ht="15" customHeight="1">
      <c r="C69022" s="220" t="str">
        <f t="shared" si="2156"/>
        <v/>
      </c>
      <c r="I69022" s="218" t="str">
        <f t="shared" si="2157"/>
        <v/>
      </c>
    </row>
    <row r="69023" spans="3:9" ht="15" customHeight="1">
      <c r="C69023" s="220" t="str">
        <f t="shared" si="2156"/>
        <v/>
      </c>
      <c r="I69023" s="218" t="str">
        <f t="shared" si="2157"/>
        <v/>
      </c>
    </row>
    <row r="69024" spans="3:9" ht="15" customHeight="1">
      <c r="C69024" s="220" t="str">
        <f t="shared" si="2156"/>
        <v/>
      </c>
      <c r="I69024" s="218" t="str">
        <f t="shared" si="2157"/>
        <v/>
      </c>
    </row>
    <row r="69025" spans="3:9" ht="15" customHeight="1">
      <c r="C69025" s="220" t="str">
        <f t="shared" si="2156"/>
        <v/>
      </c>
      <c r="I69025" s="218" t="str">
        <f t="shared" si="2157"/>
        <v/>
      </c>
    </row>
    <row r="69026" spans="3:9" ht="15" customHeight="1">
      <c r="C69026" s="220" t="str">
        <f t="shared" si="2156"/>
        <v/>
      </c>
      <c r="I69026" s="218" t="str">
        <f t="shared" si="2157"/>
        <v/>
      </c>
    </row>
    <row r="69027" spans="3:9" ht="15" customHeight="1">
      <c r="C69027" s="220" t="str">
        <f t="shared" si="2156"/>
        <v/>
      </c>
      <c r="I69027" s="218" t="str">
        <f t="shared" si="2157"/>
        <v/>
      </c>
    </row>
    <row r="69028" spans="3:9" ht="15" customHeight="1">
      <c r="C69028" s="220" t="str">
        <f t="shared" si="2156"/>
        <v/>
      </c>
      <c r="I69028" s="218" t="str">
        <f t="shared" si="2157"/>
        <v/>
      </c>
    </row>
    <row r="69029" spans="3:9" ht="15" customHeight="1">
      <c r="C69029" s="220" t="str">
        <f t="shared" si="2156"/>
        <v/>
      </c>
      <c r="I69029" s="218" t="str">
        <f t="shared" si="2157"/>
        <v/>
      </c>
    </row>
    <row r="69030" spans="3:9" ht="15" customHeight="1">
      <c r="C69030" s="220" t="str">
        <f t="shared" si="2156"/>
        <v/>
      </c>
      <c r="I69030" s="218" t="str">
        <f t="shared" si="2157"/>
        <v/>
      </c>
    </row>
    <row r="69031" spans="3:9" ht="15" customHeight="1">
      <c r="C69031" s="220" t="str">
        <f t="shared" si="2156"/>
        <v/>
      </c>
      <c r="I69031" s="218" t="str">
        <f t="shared" si="2157"/>
        <v/>
      </c>
    </row>
    <row r="69032" spans="3:9" ht="15" customHeight="1">
      <c r="C69032" s="220" t="str">
        <f t="shared" si="2156"/>
        <v/>
      </c>
      <c r="I69032" s="218" t="str">
        <f t="shared" si="2157"/>
        <v/>
      </c>
    </row>
    <row r="69033" spans="3:9" ht="15" customHeight="1">
      <c r="C69033" s="220" t="str">
        <f t="shared" si="2156"/>
        <v/>
      </c>
      <c r="I69033" s="218" t="str">
        <f t="shared" si="2157"/>
        <v/>
      </c>
    </row>
    <row r="69034" spans="3:9" ht="15" customHeight="1">
      <c r="C69034" s="220" t="str">
        <f t="shared" si="2156"/>
        <v/>
      </c>
      <c r="I69034" s="218" t="str">
        <f t="shared" si="2157"/>
        <v/>
      </c>
    </row>
    <row r="69035" spans="3:9" ht="15" customHeight="1">
      <c r="C69035" s="220" t="str">
        <f t="shared" si="2156"/>
        <v/>
      </c>
      <c r="I69035" s="218" t="str">
        <f t="shared" si="2157"/>
        <v/>
      </c>
    </row>
    <row r="69036" spans="3:9" ht="15" customHeight="1">
      <c r="C69036" s="220" t="str">
        <f t="shared" si="2156"/>
        <v/>
      </c>
      <c r="I69036" s="218" t="str">
        <f t="shared" si="2157"/>
        <v/>
      </c>
    </row>
    <row r="69037" spans="3:9" ht="15" customHeight="1">
      <c r="C69037" s="220" t="str">
        <f t="shared" si="2156"/>
        <v/>
      </c>
      <c r="I69037" s="218" t="str">
        <f t="shared" si="2157"/>
        <v/>
      </c>
    </row>
    <row r="69038" spans="3:9" ht="15" customHeight="1">
      <c r="C69038" s="220" t="str">
        <f t="shared" si="2156"/>
        <v/>
      </c>
      <c r="I69038" s="218" t="str">
        <f t="shared" si="2157"/>
        <v/>
      </c>
    </row>
    <row r="69039" spans="3:9" ht="15" customHeight="1">
      <c r="C69039" s="220" t="str">
        <f t="shared" si="2156"/>
        <v/>
      </c>
      <c r="I69039" s="218" t="str">
        <f t="shared" si="2157"/>
        <v/>
      </c>
    </row>
    <row r="69040" spans="3:9" ht="15" customHeight="1">
      <c r="C69040" s="220" t="str">
        <f t="shared" si="2156"/>
        <v/>
      </c>
      <c r="I69040" s="218" t="str">
        <f t="shared" si="2157"/>
        <v/>
      </c>
    </row>
    <row r="69041" spans="3:9" ht="15" customHeight="1">
      <c r="C69041" s="220" t="str">
        <f t="shared" si="2156"/>
        <v/>
      </c>
      <c r="I69041" s="218" t="str">
        <f t="shared" si="2157"/>
        <v/>
      </c>
    </row>
    <row r="69042" spans="3:9" ht="15" customHeight="1">
      <c r="C69042" s="220" t="str">
        <f t="shared" si="2156"/>
        <v/>
      </c>
      <c r="I69042" s="218" t="str">
        <f t="shared" si="2157"/>
        <v/>
      </c>
    </row>
    <row r="69043" spans="3:9" ht="15" customHeight="1">
      <c r="C69043" s="220" t="str">
        <f t="shared" si="2156"/>
        <v/>
      </c>
      <c r="I69043" s="218" t="str">
        <f t="shared" si="2157"/>
        <v/>
      </c>
    </row>
    <row r="69044" spans="3:9" ht="15" customHeight="1">
      <c r="C69044" s="220" t="str">
        <f t="shared" si="2156"/>
        <v/>
      </c>
      <c r="I69044" s="218" t="str">
        <f t="shared" si="2157"/>
        <v/>
      </c>
    </row>
    <row r="69045" spans="3:9" ht="15" customHeight="1">
      <c r="C69045" s="220" t="str">
        <f t="shared" si="2156"/>
        <v/>
      </c>
      <c r="I69045" s="218" t="str">
        <f t="shared" si="2157"/>
        <v/>
      </c>
    </row>
    <row r="69046" spans="3:9" ht="15" customHeight="1">
      <c r="C69046" s="220" t="str">
        <f t="shared" si="2156"/>
        <v/>
      </c>
      <c r="I69046" s="218" t="str">
        <f t="shared" si="2157"/>
        <v/>
      </c>
    </row>
    <row r="69047" spans="3:9" ht="15" customHeight="1">
      <c r="C69047" s="220" t="str">
        <f t="shared" si="2156"/>
        <v/>
      </c>
      <c r="I69047" s="218" t="str">
        <f t="shared" si="2157"/>
        <v/>
      </c>
    </row>
    <row r="69048" spans="3:9" ht="15" customHeight="1">
      <c r="C69048" s="220" t="str">
        <f t="shared" si="2156"/>
        <v/>
      </c>
      <c r="I69048" s="218" t="str">
        <f t="shared" si="2157"/>
        <v/>
      </c>
    </row>
    <row r="69049" spans="3:9" ht="15" customHeight="1">
      <c r="C69049" s="220" t="str">
        <f t="shared" si="2156"/>
        <v/>
      </c>
      <c r="I69049" s="218" t="str">
        <f t="shared" si="2157"/>
        <v/>
      </c>
    </row>
    <row r="69050" spans="3:9" ht="15" customHeight="1">
      <c r="C69050" s="220" t="str">
        <f t="shared" si="2156"/>
        <v/>
      </c>
      <c r="I69050" s="218" t="str">
        <f t="shared" si="2157"/>
        <v/>
      </c>
    </row>
    <row r="69051" spans="3:9" ht="15" customHeight="1">
      <c r="C69051" s="220" t="str">
        <f t="shared" si="2156"/>
        <v/>
      </c>
      <c r="I69051" s="218" t="str">
        <f t="shared" si="2157"/>
        <v/>
      </c>
    </row>
    <row r="69052" spans="3:9" ht="15" customHeight="1">
      <c r="C69052" s="220" t="str">
        <f t="shared" si="2156"/>
        <v/>
      </c>
      <c r="I69052" s="218" t="str">
        <f t="shared" si="2157"/>
        <v/>
      </c>
    </row>
    <row r="69053" spans="3:9" ht="15" customHeight="1">
      <c r="C69053" s="220" t="str">
        <f t="shared" si="2156"/>
        <v/>
      </c>
      <c r="I69053" s="218" t="str">
        <f t="shared" si="2157"/>
        <v/>
      </c>
    </row>
    <row r="69054" spans="3:9" ht="15" customHeight="1">
      <c r="C69054" s="220" t="str">
        <f t="shared" si="2156"/>
        <v/>
      </c>
      <c r="I69054" s="218" t="str">
        <f t="shared" si="2157"/>
        <v/>
      </c>
    </row>
    <row r="69055" spans="3:9" ht="15" customHeight="1">
      <c r="C69055" s="220" t="str">
        <f t="shared" si="2156"/>
        <v/>
      </c>
      <c r="I69055" s="218" t="str">
        <f t="shared" si="2157"/>
        <v/>
      </c>
    </row>
    <row r="69056" spans="3:9" ht="15" customHeight="1">
      <c r="C69056" s="220" t="str">
        <f t="shared" si="2156"/>
        <v/>
      </c>
      <c r="I69056" s="218" t="str">
        <f t="shared" si="2157"/>
        <v/>
      </c>
    </row>
    <row r="69057" spans="3:9" ht="15" customHeight="1">
      <c r="C69057" s="220" t="str">
        <f t="shared" si="2156"/>
        <v/>
      </c>
      <c r="I69057" s="218" t="str">
        <f t="shared" si="2157"/>
        <v/>
      </c>
    </row>
    <row r="69058" spans="3:9" ht="15" customHeight="1">
      <c r="C69058" s="220" t="str">
        <f t="shared" si="2156"/>
        <v/>
      </c>
      <c r="I69058" s="218" t="str">
        <f t="shared" si="2157"/>
        <v/>
      </c>
    </row>
    <row r="69059" spans="3:9" ht="15" customHeight="1">
      <c r="C69059" s="220" t="str">
        <f t="shared" si="2156"/>
        <v/>
      </c>
      <c r="I69059" s="218" t="str">
        <f t="shared" si="2157"/>
        <v/>
      </c>
    </row>
    <row r="69060" spans="3:9" ht="15" customHeight="1">
      <c r="C69060" s="220" t="str">
        <f t="shared" si="2156"/>
        <v/>
      </c>
      <c r="I69060" s="218" t="str">
        <f t="shared" si="2157"/>
        <v/>
      </c>
    </row>
    <row r="69061" spans="3:9" ht="15" customHeight="1">
      <c r="C69061" s="220" t="str">
        <f t="shared" si="2156"/>
        <v/>
      </c>
      <c r="I69061" s="218" t="str">
        <f t="shared" si="2157"/>
        <v/>
      </c>
    </row>
    <row r="69062" spans="3:9" ht="15" customHeight="1">
      <c r="C69062" s="220" t="str">
        <f t="shared" ref="C69062:C69125" si="2158">IF(B69062="","",MONTH(B69062))</f>
        <v/>
      </c>
      <c r="I69062" s="218" t="str">
        <f t="shared" ref="I69062:I69125" si="2159">IF(H69062="","",IF(E69062="","Não deixe campos em branco, a planilha resumo de custos e despesas necessita deles para funcionar",IF(F69062="","Não deixe campos em branco, a planilha resumo de custos e despesas necessita deles para funcionar",IF(G69062="","Não deixe campos em branco, a planilha resumo de custos e despesas necessita deles para funcionar",""))))</f>
        <v/>
      </c>
    </row>
    <row r="69063" spans="3:9" ht="15" customHeight="1">
      <c r="C69063" s="220" t="str">
        <f t="shared" si="2158"/>
        <v/>
      </c>
      <c r="I69063" s="218" t="str">
        <f t="shared" si="2159"/>
        <v/>
      </c>
    </row>
    <row r="69064" spans="3:9" ht="15" customHeight="1">
      <c r="C69064" s="220" t="str">
        <f t="shared" si="2158"/>
        <v/>
      </c>
      <c r="I69064" s="218" t="str">
        <f t="shared" si="2159"/>
        <v/>
      </c>
    </row>
    <row r="69065" spans="3:9" ht="15" customHeight="1">
      <c r="C69065" s="220" t="str">
        <f t="shared" si="2158"/>
        <v/>
      </c>
      <c r="I69065" s="218" t="str">
        <f t="shared" si="2159"/>
        <v/>
      </c>
    </row>
    <row r="69066" spans="3:9" ht="15" customHeight="1">
      <c r="C69066" s="220" t="str">
        <f t="shared" si="2158"/>
        <v/>
      </c>
      <c r="I69066" s="218" t="str">
        <f t="shared" si="2159"/>
        <v/>
      </c>
    </row>
    <row r="69067" spans="3:9" ht="15" customHeight="1">
      <c r="C69067" s="220" t="str">
        <f t="shared" si="2158"/>
        <v/>
      </c>
      <c r="I69067" s="218" t="str">
        <f t="shared" si="2159"/>
        <v/>
      </c>
    </row>
    <row r="69068" spans="3:9" ht="15" customHeight="1">
      <c r="C69068" s="220" t="str">
        <f t="shared" si="2158"/>
        <v/>
      </c>
      <c r="I69068" s="218" t="str">
        <f t="shared" si="2159"/>
        <v/>
      </c>
    </row>
    <row r="69069" spans="3:9" ht="15" customHeight="1">
      <c r="C69069" s="220" t="str">
        <f t="shared" si="2158"/>
        <v/>
      </c>
      <c r="I69069" s="218" t="str">
        <f t="shared" si="2159"/>
        <v/>
      </c>
    </row>
    <row r="69070" spans="3:9" ht="15" customHeight="1">
      <c r="C69070" s="220" t="str">
        <f t="shared" si="2158"/>
        <v/>
      </c>
      <c r="I69070" s="218" t="str">
        <f t="shared" si="2159"/>
        <v/>
      </c>
    </row>
    <row r="69071" spans="3:9" ht="15" customHeight="1">
      <c r="C69071" s="220" t="str">
        <f t="shared" si="2158"/>
        <v/>
      </c>
      <c r="I69071" s="218" t="str">
        <f t="shared" si="2159"/>
        <v/>
      </c>
    </row>
    <row r="69072" spans="3:9" ht="15" customHeight="1">
      <c r="C69072" s="220" t="str">
        <f t="shared" si="2158"/>
        <v/>
      </c>
      <c r="I69072" s="218" t="str">
        <f t="shared" si="2159"/>
        <v/>
      </c>
    </row>
    <row r="69073" spans="3:9" ht="15" customHeight="1">
      <c r="C69073" s="220" t="str">
        <f t="shared" si="2158"/>
        <v/>
      </c>
      <c r="I69073" s="218" t="str">
        <f t="shared" si="2159"/>
        <v/>
      </c>
    </row>
    <row r="69074" spans="3:9" ht="15" customHeight="1">
      <c r="C69074" s="220" t="str">
        <f t="shared" si="2158"/>
        <v/>
      </c>
      <c r="I69074" s="218" t="str">
        <f t="shared" si="2159"/>
        <v/>
      </c>
    </row>
    <row r="69075" spans="3:9" ht="15" customHeight="1">
      <c r="C69075" s="220" t="str">
        <f t="shared" si="2158"/>
        <v/>
      </c>
      <c r="I69075" s="218" t="str">
        <f t="shared" si="2159"/>
        <v/>
      </c>
    </row>
    <row r="69076" spans="3:9" ht="15" customHeight="1">
      <c r="C69076" s="220" t="str">
        <f t="shared" si="2158"/>
        <v/>
      </c>
      <c r="I69076" s="218" t="str">
        <f t="shared" si="2159"/>
        <v/>
      </c>
    </row>
    <row r="69077" spans="3:9" ht="15" customHeight="1">
      <c r="C69077" s="220" t="str">
        <f t="shared" si="2158"/>
        <v/>
      </c>
      <c r="I69077" s="218" t="str">
        <f t="shared" si="2159"/>
        <v/>
      </c>
    </row>
    <row r="69078" spans="3:9" ht="15" customHeight="1">
      <c r="C69078" s="220" t="str">
        <f t="shared" si="2158"/>
        <v/>
      </c>
      <c r="I69078" s="218" t="str">
        <f t="shared" si="2159"/>
        <v/>
      </c>
    </row>
    <row r="69079" spans="3:9" ht="15" customHeight="1">
      <c r="C69079" s="220" t="str">
        <f t="shared" si="2158"/>
        <v/>
      </c>
      <c r="I69079" s="218" t="str">
        <f t="shared" si="2159"/>
        <v/>
      </c>
    </row>
    <row r="69080" spans="3:9" ht="15" customHeight="1">
      <c r="C69080" s="220" t="str">
        <f t="shared" si="2158"/>
        <v/>
      </c>
      <c r="I69080" s="218" t="str">
        <f t="shared" si="2159"/>
        <v/>
      </c>
    </row>
    <row r="69081" spans="3:9" ht="15" customHeight="1">
      <c r="C69081" s="220" t="str">
        <f t="shared" si="2158"/>
        <v/>
      </c>
      <c r="I69081" s="218" t="str">
        <f t="shared" si="2159"/>
        <v/>
      </c>
    </row>
    <row r="69082" spans="3:9" ht="15" customHeight="1">
      <c r="C69082" s="220" t="str">
        <f t="shared" si="2158"/>
        <v/>
      </c>
      <c r="I69082" s="218" t="str">
        <f t="shared" si="2159"/>
        <v/>
      </c>
    </row>
    <row r="69083" spans="3:9" ht="15" customHeight="1">
      <c r="C69083" s="220" t="str">
        <f t="shared" si="2158"/>
        <v/>
      </c>
      <c r="I69083" s="218" t="str">
        <f t="shared" si="2159"/>
        <v/>
      </c>
    </row>
    <row r="69084" spans="3:9" ht="15" customHeight="1">
      <c r="C69084" s="220" t="str">
        <f t="shared" si="2158"/>
        <v/>
      </c>
      <c r="I69084" s="218" t="str">
        <f t="shared" si="2159"/>
        <v/>
      </c>
    </row>
    <row r="69085" spans="3:9" ht="15" customHeight="1">
      <c r="C69085" s="220" t="str">
        <f t="shared" si="2158"/>
        <v/>
      </c>
      <c r="I69085" s="218" t="str">
        <f t="shared" si="2159"/>
        <v/>
      </c>
    </row>
    <row r="69086" spans="3:9" ht="15" customHeight="1">
      <c r="C69086" s="220" t="str">
        <f t="shared" si="2158"/>
        <v/>
      </c>
      <c r="I69086" s="218" t="str">
        <f t="shared" si="2159"/>
        <v/>
      </c>
    </row>
    <row r="69087" spans="3:9" ht="15" customHeight="1">
      <c r="C69087" s="220" t="str">
        <f t="shared" si="2158"/>
        <v/>
      </c>
      <c r="I69087" s="218" t="str">
        <f t="shared" si="2159"/>
        <v/>
      </c>
    </row>
    <row r="69088" spans="3:9" ht="15" customHeight="1">
      <c r="C69088" s="220" t="str">
        <f t="shared" si="2158"/>
        <v/>
      </c>
      <c r="I69088" s="218" t="str">
        <f t="shared" si="2159"/>
        <v/>
      </c>
    </row>
    <row r="69089" spans="3:9" ht="15" customHeight="1">
      <c r="C69089" s="220" t="str">
        <f t="shared" si="2158"/>
        <v/>
      </c>
      <c r="I69089" s="218" t="str">
        <f t="shared" si="2159"/>
        <v/>
      </c>
    </row>
    <row r="69090" spans="3:9" ht="15" customHeight="1">
      <c r="C69090" s="220" t="str">
        <f t="shared" si="2158"/>
        <v/>
      </c>
      <c r="I69090" s="218" t="str">
        <f t="shared" si="2159"/>
        <v/>
      </c>
    </row>
    <row r="69091" spans="3:9" ht="15" customHeight="1">
      <c r="C69091" s="220" t="str">
        <f t="shared" si="2158"/>
        <v/>
      </c>
      <c r="I69091" s="218" t="str">
        <f t="shared" si="2159"/>
        <v/>
      </c>
    </row>
    <row r="69092" spans="3:9" ht="15" customHeight="1">
      <c r="C69092" s="220" t="str">
        <f t="shared" si="2158"/>
        <v/>
      </c>
      <c r="I69092" s="218" t="str">
        <f t="shared" si="2159"/>
        <v/>
      </c>
    </row>
    <row r="69093" spans="3:9" ht="15" customHeight="1">
      <c r="C69093" s="220" t="str">
        <f t="shared" si="2158"/>
        <v/>
      </c>
      <c r="I69093" s="218" t="str">
        <f t="shared" si="2159"/>
        <v/>
      </c>
    </row>
    <row r="69094" spans="3:9" ht="15" customHeight="1">
      <c r="C69094" s="220" t="str">
        <f t="shared" si="2158"/>
        <v/>
      </c>
      <c r="I69094" s="218" t="str">
        <f t="shared" si="2159"/>
        <v/>
      </c>
    </row>
    <row r="69095" spans="3:9" ht="15" customHeight="1">
      <c r="C69095" s="220" t="str">
        <f t="shared" si="2158"/>
        <v/>
      </c>
      <c r="I69095" s="218" t="str">
        <f t="shared" si="2159"/>
        <v/>
      </c>
    </row>
    <row r="69096" spans="3:9" ht="15" customHeight="1">
      <c r="C69096" s="220" t="str">
        <f t="shared" si="2158"/>
        <v/>
      </c>
      <c r="I69096" s="218" t="str">
        <f t="shared" si="2159"/>
        <v/>
      </c>
    </row>
    <row r="69097" spans="3:9" ht="15" customHeight="1">
      <c r="C69097" s="220" t="str">
        <f t="shared" si="2158"/>
        <v/>
      </c>
      <c r="I69097" s="218" t="str">
        <f t="shared" si="2159"/>
        <v/>
      </c>
    </row>
    <row r="69098" spans="3:9" ht="15" customHeight="1">
      <c r="C69098" s="220" t="str">
        <f t="shared" si="2158"/>
        <v/>
      </c>
      <c r="I69098" s="218" t="str">
        <f t="shared" si="2159"/>
        <v/>
      </c>
    </row>
    <row r="69099" spans="3:9" ht="15" customHeight="1">
      <c r="C69099" s="220" t="str">
        <f t="shared" si="2158"/>
        <v/>
      </c>
      <c r="I69099" s="218" t="str">
        <f t="shared" si="2159"/>
        <v/>
      </c>
    </row>
    <row r="69100" spans="3:9" ht="15" customHeight="1">
      <c r="C69100" s="220" t="str">
        <f t="shared" si="2158"/>
        <v/>
      </c>
      <c r="I69100" s="218" t="str">
        <f t="shared" si="2159"/>
        <v/>
      </c>
    </row>
    <row r="69101" spans="3:9" ht="15" customHeight="1">
      <c r="C69101" s="220" t="str">
        <f t="shared" si="2158"/>
        <v/>
      </c>
      <c r="I69101" s="218" t="str">
        <f t="shared" si="2159"/>
        <v/>
      </c>
    </row>
    <row r="69102" spans="3:9" ht="15" customHeight="1">
      <c r="C69102" s="220" t="str">
        <f t="shared" si="2158"/>
        <v/>
      </c>
      <c r="I69102" s="218" t="str">
        <f t="shared" si="2159"/>
        <v/>
      </c>
    </row>
    <row r="69103" spans="3:9" ht="15" customHeight="1">
      <c r="C69103" s="220" t="str">
        <f t="shared" si="2158"/>
        <v/>
      </c>
      <c r="I69103" s="218" t="str">
        <f t="shared" si="2159"/>
        <v/>
      </c>
    </row>
    <row r="69104" spans="3:9" ht="15" customHeight="1">
      <c r="C69104" s="220" t="str">
        <f t="shared" si="2158"/>
        <v/>
      </c>
      <c r="I69104" s="218" t="str">
        <f t="shared" si="2159"/>
        <v/>
      </c>
    </row>
    <row r="69105" spans="3:9" ht="15" customHeight="1">
      <c r="C69105" s="220" t="str">
        <f t="shared" si="2158"/>
        <v/>
      </c>
      <c r="I69105" s="218" t="str">
        <f t="shared" si="2159"/>
        <v/>
      </c>
    </row>
    <row r="69106" spans="3:9" ht="15" customHeight="1">
      <c r="C69106" s="220" t="str">
        <f t="shared" si="2158"/>
        <v/>
      </c>
      <c r="I69106" s="218" t="str">
        <f t="shared" si="2159"/>
        <v/>
      </c>
    </row>
    <row r="69107" spans="3:9" ht="15" customHeight="1">
      <c r="C69107" s="220" t="str">
        <f t="shared" si="2158"/>
        <v/>
      </c>
      <c r="I69107" s="218" t="str">
        <f t="shared" si="2159"/>
        <v/>
      </c>
    </row>
    <row r="69108" spans="3:9" ht="15" customHeight="1">
      <c r="C69108" s="220" t="str">
        <f t="shared" si="2158"/>
        <v/>
      </c>
      <c r="I69108" s="218" t="str">
        <f t="shared" si="2159"/>
        <v/>
      </c>
    </row>
    <row r="69109" spans="3:9" ht="15" customHeight="1">
      <c r="C69109" s="220" t="str">
        <f t="shared" si="2158"/>
        <v/>
      </c>
      <c r="I69109" s="218" t="str">
        <f t="shared" si="2159"/>
        <v/>
      </c>
    </row>
    <row r="69110" spans="3:9" ht="15" customHeight="1">
      <c r="C69110" s="220" t="str">
        <f t="shared" si="2158"/>
        <v/>
      </c>
      <c r="I69110" s="218" t="str">
        <f t="shared" si="2159"/>
        <v/>
      </c>
    </row>
    <row r="69111" spans="3:9" ht="15" customHeight="1">
      <c r="C69111" s="220" t="str">
        <f t="shared" si="2158"/>
        <v/>
      </c>
      <c r="I69111" s="218" t="str">
        <f t="shared" si="2159"/>
        <v/>
      </c>
    </row>
    <row r="69112" spans="3:9" ht="15" customHeight="1">
      <c r="C69112" s="220" t="str">
        <f t="shared" si="2158"/>
        <v/>
      </c>
      <c r="I69112" s="218" t="str">
        <f t="shared" si="2159"/>
        <v/>
      </c>
    </row>
    <row r="69113" spans="3:9" ht="15" customHeight="1">
      <c r="C69113" s="220" t="str">
        <f t="shared" si="2158"/>
        <v/>
      </c>
      <c r="I69113" s="218" t="str">
        <f t="shared" si="2159"/>
        <v/>
      </c>
    </row>
    <row r="69114" spans="3:9" ht="15" customHeight="1">
      <c r="C69114" s="220" t="str">
        <f t="shared" si="2158"/>
        <v/>
      </c>
      <c r="I69114" s="218" t="str">
        <f t="shared" si="2159"/>
        <v/>
      </c>
    </row>
    <row r="69115" spans="3:9" ht="15" customHeight="1">
      <c r="C69115" s="220" t="str">
        <f t="shared" si="2158"/>
        <v/>
      </c>
      <c r="I69115" s="218" t="str">
        <f t="shared" si="2159"/>
        <v/>
      </c>
    </row>
    <row r="69116" spans="3:9" ht="15" customHeight="1">
      <c r="C69116" s="220" t="str">
        <f t="shared" si="2158"/>
        <v/>
      </c>
      <c r="I69116" s="218" t="str">
        <f t="shared" si="2159"/>
        <v/>
      </c>
    </row>
    <row r="69117" spans="3:9" ht="15" customHeight="1">
      <c r="C69117" s="220" t="str">
        <f t="shared" si="2158"/>
        <v/>
      </c>
      <c r="I69117" s="218" t="str">
        <f t="shared" si="2159"/>
        <v/>
      </c>
    </row>
    <row r="69118" spans="3:9" ht="15" customHeight="1">
      <c r="C69118" s="220" t="str">
        <f t="shared" si="2158"/>
        <v/>
      </c>
      <c r="I69118" s="218" t="str">
        <f t="shared" si="2159"/>
        <v/>
      </c>
    </row>
    <row r="69119" spans="3:9" ht="15" customHeight="1">
      <c r="C69119" s="220" t="str">
        <f t="shared" si="2158"/>
        <v/>
      </c>
      <c r="I69119" s="218" t="str">
        <f t="shared" si="2159"/>
        <v/>
      </c>
    </row>
    <row r="69120" spans="3:9" ht="15" customHeight="1">
      <c r="C69120" s="220" t="str">
        <f t="shared" si="2158"/>
        <v/>
      </c>
      <c r="I69120" s="218" t="str">
        <f t="shared" si="2159"/>
        <v/>
      </c>
    </row>
    <row r="69121" spans="3:9" ht="15" customHeight="1">
      <c r="C69121" s="220" t="str">
        <f t="shared" si="2158"/>
        <v/>
      </c>
      <c r="I69121" s="218" t="str">
        <f t="shared" si="2159"/>
        <v/>
      </c>
    </row>
    <row r="69122" spans="3:9" ht="15" customHeight="1">
      <c r="C69122" s="220" t="str">
        <f t="shared" si="2158"/>
        <v/>
      </c>
      <c r="I69122" s="218" t="str">
        <f t="shared" si="2159"/>
        <v/>
      </c>
    </row>
    <row r="69123" spans="3:9" ht="15" customHeight="1">
      <c r="C69123" s="220" t="str">
        <f t="shared" si="2158"/>
        <v/>
      </c>
      <c r="I69123" s="218" t="str">
        <f t="shared" si="2159"/>
        <v/>
      </c>
    </row>
    <row r="69124" spans="3:9" ht="15" customHeight="1">
      <c r="C69124" s="220" t="str">
        <f t="shared" si="2158"/>
        <v/>
      </c>
      <c r="I69124" s="218" t="str">
        <f t="shared" si="2159"/>
        <v/>
      </c>
    </row>
    <row r="69125" spans="3:9" ht="15" customHeight="1">
      <c r="C69125" s="220" t="str">
        <f t="shared" si="2158"/>
        <v/>
      </c>
      <c r="I69125" s="218" t="str">
        <f t="shared" si="2159"/>
        <v/>
      </c>
    </row>
    <row r="69126" spans="3:9" ht="15" customHeight="1">
      <c r="C69126" s="220" t="str">
        <f t="shared" ref="C69126:C69189" si="2160">IF(B69126="","",MONTH(B69126))</f>
        <v/>
      </c>
      <c r="I69126" s="218" t="str">
        <f t="shared" ref="I69126:I69189" si="2161">IF(H69126="","",IF(E69126="","Não deixe campos em branco, a planilha resumo de custos e despesas necessita deles para funcionar",IF(F69126="","Não deixe campos em branco, a planilha resumo de custos e despesas necessita deles para funcionar",IF(G69126="","Não deixe campos em branco, a planilha resumo de custos e despesas necessita deles para funcionar",""))))</f>
        <v/>
      </c>
    </row>
    <row r="69127" spans="3:9" ht="15" customHeight="1">
      <c r="C69127" s="220" t="str">
        <f t="shared" si="2160"/>
        <v/>
      </c>
      <c r="I69127" s="218" t="str">
        <f t="shared" si="2161"/>
        <v/>
      </c>
    </row>
    <row r="69128" spans="3:9" ht="15" customHeight="1">
      <c r="C69128" s="220" t="str">
        <f t="shared" si="2160"/>
        <v/>
      </c>
      <c r="I69128" s="218" t="str">
        <f t="shared" si="2161"/>
        <v/>
      </c>
    </row>
    <row r="69129" spans="3:9" ht="15" customHeight="1">
      <c r="C69129" s="220" t="str">
        <f t="shared" si="2160"/>
        <v/>
      </c>
      <c r="I69129" s="218" t="str">
        <f t="shared" si="2161"/>
        <v/>
      </c>
    </row>
    <row r="69130" spans="3:9" ht="15" customHeight="1">
      <c r="C69130" s="220" t="str">
        <f t="shared" si="2160"/>
        <v/>
      </c>
      <c r="I69130" s="218" t="str">
        <f t="shared" si="2161"/>
        <v/>
      </c>
    </row>
    <row r="69131" spans="3:9" ht="15" customHeight="1">
      <c r="C69131" s="220" t="str">
        <f t="shared" si="2160"/>
        <v/>
      </c>
      <c r="I69131" s="218" t="str">
        <f t="shared" si="2161"/>
        <v/>
      </c>
    </row>
    <row r="69132" spans="3:9" ht="15" customHeight="1">
      <c r="C69132" s="220" t="str">
        <f t="shared" si="2160"/>
        <v/>
      </c>
      <c r="I69132" s="218" t="str">
        <f t="shared" si="2161"/>
        <v/>
      </c>
    </row>
    <row r="69133" spans="3:9" ht="15" customHeight="1">
      <c r="C69133" s="220" t="str">
        <f t="shared" si="2160"/>
        <v/>
      </c>
      <c r="I69133" s="218" t="str">
        <f t="shared" si="2161"/>
        <v/>
      </c>
    </row>
    <row r="69134" spans="3:9" ht="15" customHeight="1">
      <c r="C69134" s="220" t="str">
        <f t="shared" si="2160"/>
        <v/>
      </c>
      <c r="I69134" s="218" t="str">
        <f t="shared" si="2161"/>
        <v/>
      </c>
    </row>
    <row r="69135" spans="3:9" ht="15" customHeight="1">
      <c r="C69135" s="220" t="str">
        <f t="shared" si="2160"/>
        <v/>
      </c>
      <c r="I69135" s="218" t="str">
        <f t="shared" si="2161"/>
        <v/>
      </c>
    </row>
    <row r="69136" spans="3:9" ht="15" customHeight="1">
      <c r="C69136" s="220" t="str">
        <f t="shared" si="2160"/>
        <v/>
      </c>
      <c r="I69136" s="218" t="str">
        <f t="shared" si="2161"/>
        <v/>
      </c>
    </row>
    <row r="69137" spans="3:9" ht="15" customHeight="1">
      <c r="C69137" s="220" t="str">
        <f t="shared" si="2160"/>
        <v/>
      </c>
      <c r="I69137" s="218" t="str">
        <f t="shared" si="2161"/>
        <v/>
      </c>
    </row>
    <row r="69138" spans="3:9" ht="15" customHeight="1">
      <c r="C69138" s="220" t="str">
        <f t="shared" si="2160"/>
        <v/>
      </c>
      <c r="I69138" s="218" t="str">
        <f t="shared" si="2161"/>
        <v/>
      </c>
    </row>
    <row r="69139" spans="3:9" ht="15" customHeight="1">
      <c r="C69139" s="220" t="str">
        <f t="shared" si="2160"/>
        <v/>
      </c>
      <c r="I69139" s="218" t="str">
        <f t="shared" si="2161"/>
        <v/>
      </c>
    </row>
    <row r="69140" spans="3:9" ht="15" customHeight="1">
      <c r="C69140" s="220" t="str">
        <f t="shared" si="2160"/>
        <v/>
      </c>
      <c r="I69140" s="218" t="str">
        <f t="shared" si="2161"/>
        <v/>
      </c>
    </row>
    <row r="69141" spans="3:9" ht="15" customHeight="1">
      <c r="C69141" s="220" t="str">
        <f t="shared" si="2160"/>
        <v/>
      </c>
      <c r="I69141" s="218" t="str">
        <f t="shared" si="2161"/>
        <v/>
      </c>
    </row>
    <row r="69142" spans="3:9" ht="15" customHeight="1">
      <c r="C69142" s="220" t="str">
        <f t="shared" si="2160"/>
        <v/>
      </c>
      <c r="I69142" s="218" t="str">
        <f t="shared" si="2161"/>
        <v/>
      </c>
    </row>
    <row r="69143" spans="3:9" ht="15" customHeight="1">
      <c r="C69143" s="220" t="str">
        <f t="shared" si="2160"/>
        <v/>
      </c>
      <c r="I69143" s="218" t="str">
        <f t="shared" si="2161"/>
        <v/>
      </c>
    </row>
    <row r="69144" spans="3:9" ht="15" customHeight="1">
      <c r="C69144" s="220" t="str">
        <f t="shared" si="2160"/>
        <v/>
      </c>
      <c r="I69144" s="218" t="str">
        <f t="shared" si="2161"/>
        <v/>
      </c>
    </row>
    <row r="69145" spans="3:9" ht="15" customHeight="1">
      <c r="C69145" s="220" t="str">
        <f t="shared" si="2160"/>
        <v/>
      </c>
      <c r="I69145" s="218" t="str">
        <f t="shared" si="2161"/>
        <v/>
      </c>
    </row>
    <row r="69146" spans="3:9" ht="15" customHeight="1">
      <c r="C69146" s="220" t="str">
        <f t="shared" si="2160"/>
        <v/>
      </c>
      <c r="I69146" s="218" t="str">
        <f t="shared" si="2161"/>
        <v/>
      </c>
    </row>
    <row r="69147" spans="3:9" ht="15" customHeight="1">
      <c r="C69147" s="220" t="str">
        <f t="shared" si="2160"/>
        <v/>
      </c>
      <c r="I69147" s="218" t="str">
        <f t="shared" si="2161"/>
        <v/>
      </c>
    </row>
    <row r="69148" spans="3:9" ht="15" customHeight="1">
      <c r="C69148" s="220" t="str">
        <f t="shared" si="2160"/>
        <v/>
      </c>
      <c r="I69148" s="218" t="str">
        <f t="shared" si="2161"/>
        <v/>
      </c>
    </row>
    <row r="69149" spans="3:9" ht="15" customHeight="1">
      <c r="C69149" s="220" t="str">
        <f t="shared" si="2160"/>
        <v/>
      </c>
      <c r="I69149" s="218" t="str">
        <f t="shared" si="2161"/>
        <v/>
      </c>
    </row>
    <row r="69150" spans="3:9" ht="15" customHeight="1">
      <c r="C69150" s="220" t="str">
        <f t="shared" si="2160"/>
        <v/>
      </c>
      <c r="I69150" s="218" t="str">
        <f t="shared" si="2161"/>
        <v/>
      </c>
    </row>
    <row r="69151" spans="3:9" ht="15" customHeight="1">
      <c r="C69151" s="220" t="str">
        <f t="shared" si="2160"/>
        <v/>
      </c>
      <c r="I69151" s="218" t="str">
        <f t="shared" si="2161"/>
        <v/>
      </c>
    </row>
    <row r="69152" spans="3:9" ht="15" customHeight="1">
      <c r="C69152" s="220" t="str">
        <f t="shared" si="2160"/>
        <v/>
      </c>
      <c r="I69152" s="218" t="str">
        <f t="shared" si="2161"/>
        <v/>
      </c>
    </row>
    <row r="69153" spans="3:9" ht="15" customHeight="1">
      <c r="C69153" s="220" t="str">
        <f t="shared" si="2160"/>
        <v/>
      </c>
      <c r="I69153" s="218" t="str">
        <f t="shared" si="2161"/>
        <v/>
      </c>
    </row>
    <row r="69154" spans="3:9" ht="15" customHeight="1">
      <c r="C69154" s="220" t="str">
        <f t="shared" si="2160"/>
        <v/>
      </c>
      <c r="I69154" s="218" t="str">
        <f t="shared" si="2161"/>
        <v/>
      </c>
    </row>
    <row r="69155" spans="3:9" ht="15" customHeight="1">
      <c r="C69155" s="220" t="str">
        <f t="shared" si="2160"/>
        <v/>
      </c>
      <c r="I69155" s="218" t="str">
        <f t="shared" si="2161"/>
        <v/>
      </c>
    </row>
    <row r="69156" spans="3:9" ht="15" customHeight="1">
      <c r="C69156" s="220" t="str">
        <f t="shared" si="2160"/>
        <v/>
      </c>
      <c r="I69156" s="218" t="str">
        <f t="shared" si="2161"/>
        <v/>
      </c>
    </row>
    <row r="69157" spans="3:9" ht="15" customHeight="1">
      <c r="C69157" s="220" t="str">
        <f t="shared" si="2160"/>
        <v/>
      </c>
      <c r="I69157" s="218" t="str">
        <f t="shared" si="2161"/>
        <v/>
      </c>
    </row>
    <row r="69158" spans="3:9" ht="15" customHeight="1">
      <c r="C69158" s="220" t="str">
        <f t="shared" si="2160"/>
        <v/>
      </c>
      <c r="I69158" s="218" t="str">
        <f t="shared" si="2161"/>
        <v/>
      </c>
    </row>
    <row r="69159" spans="3:9" ht="15" customHeight="1">
      <c r="C69159" s="220" t="str">
        <f t="shared" si="2160"/>
        <v/>
      </c>
      <c r="I69159" s="218" t="str">
        <f t="shared" si="2161"/>
        <v/>
      </c>
    </row>
    <row r="69160" spans="3:9" ht="15" customHeight="1">
      <c r="C69160" s="220" t="str">
        <f t="shared" si="2160"/>
        <v/>
      </c>
      <c r="I69160" s="218" t="str">
        <f t="shared" si="2161"/>
        <v/>
      </c>
    </row>
    <row r="69161" spans="3:9" ht="15" customHeight="1">
      <c r="C69161" s="220" t="str">
        <f t="shared" si="2160"/>
        <v/>
      </c>
      <c r="I69161" s="218" t="str">
        <f t="shared" si="2161"/>
        <v/>
      </c>
    </row>
    <row r="69162" spans="3:9" ht="15" customHeight="1">
      <c r="C69162" s="220" t="str">
        <f t="shared" si="2160"/>
        <v/>
      </c>
      <c r="I69162" s="218" t="str">
        <f t="shared" si="2161"/>
        <v/>
      </c>
    </row>
    <row r="69163" spans="3:9" ht="15" customHeight="1">
      <c r="C69163" s="220" t="str">
        <f t="shared" si="2160"/>
        <v/>
      </c>
      <c r="I69163" s="218" t="str">
        <f t="shared" si="2161"/>
        <v/>
      </c>
    </row>
    <row r="69164" spans="3:9" ht="15" customHeight="1">
      <c r="C69164" s="220" t="str">
        <f t="shared" si="2160"/>
        <v/>
      </c>
      <c r="I69164" s="218" t="str">
        <f t="shared" si="2161"/>
        <v/>
      </c>
    </row>
    <row r="69165" spans="3:9" ht="15" customHeight="1">
      <c r="C69165" s="220" t="str">
        <f t="shared" si="2160"/>
        <v/>
      </c>
      <c r="I69165" s="218" t="str">
        <f t="shared" si="2161"/>
        <v/>
      </c>
    </row>
    <row r="69166" spans="3:9" ht="15" customHeight="1">
      <c r="C69166" s="220" t="str">
        <f t="shared" si="2160"/>
        <v/>
      </c>
      <c r="I69166" s="218" t="str">
        <f t="shared" si="2161"/>
        <v/>
      </c>
    </row>
    <row r="69167" spans="3:9" ht="15" customHeight="1">
      <c r="C69167" s="220" t="str">
        <f t="shared" si="2160"/>
        <v/>
      </c>
      <c r="I69167" s="218" t="str">
        <f t="shared" si="2161"/>
        <v/>
      </c>
    </row>
    <row r="69168" spans="3:9" ht="15" customHeight="1">
      <c r="C69168" s="220" t="str">
        <f t="shared" si="2160"/>
        <v/>
      </c>
      <c r="I69168" s="218" t="str">
        <f t="shared" si="2161"/>
        <v/>
      </c>
    </row>
    <row r="69169" spans="3:9" ht="15" customHeight="1">
      <c r="C69169" s="220" t="str">
        <f t="shared" si="2160"/>
        <v/>
      </c>
      <c r="I69169" s="218" t="str">
        <f t="shared" si="2161"/>
        <v/>
      </c>
    </row>
    <row r="69170" spans="3:9" ht="15" customHeight="1">
      <c r="C69170" s="220" t="str">
        <f t="shared" si="2160"/>
        <v/>
      </c>
      <c r="I69170" s="218" t="str">
        <f t="shared" si="2161"/>
        <v/>
      </c>
    </row>
    <row r="69171" spans="3:9" ht="15" customHeight="1">
      <c r="C69171" s="220" t="str">
        <f t="shared" si="2160"/>
        <v/>
      </c>
      <c r="I69171" s="218" t="str">
        <f t="shared" si="2161"/>
        <v/>
      </c>
    </row>
    <row r="69172" spans="3:9" ht="15" customHeight="1">
      <c r="C69172" s="220" t="str">
        <f t="shared" si="2160"/>
        <v/>
      </c>
      <c r="I69172" s="218" t="str">
        <f t="shared" si="2161"/>
        <v/>
      </c>
    </row>
    <row r="69173" spans="3:9" ht="15" customHeight="1">
      <c r="C69173" s="220" t="str">
        <f t="shared" si="2160"/>
        <v/>
      </c>
      <c r="I69173" s="218" t="str">
        <f t="shared" si="2161"/>
        <v/>
      </c>
    </row>
    <row r="69174" spans="3:9" ht="15" customHeight="1">
      <c r="C69174" s="220" t="str">
        <f t="shared" si="2160"/>
        <v/>
      </c>
      <c r="I69174" s="218" t="str">
        <f t="shared" si="2161"/>
        <v/>
      </c>
    </row>
    <row r="69175" spans="3:9" ht="15" customHeight="1">
      <c r="C69175" s="220" t="str">
        <f t="shared" si="2160"/>
        <v/>
      </c>
      <c r="I69175" s="218" t="str">
        <f t="shared" si="2161"/>
        <v/>
      </c>
    </row>
    <row r="69176" spans="3:9" ht="15" customHeight="1">
      <c r="C69176" s="220" t="str">
        <f t="shared" si="2160"/>
        <v/>
      </c>
      <c r="I69176" s="218" t="str">
        <f t="shared" si="2161"/>
        <v/>
      </c>
    </row>
    <row r="69177" spans="3:9" ht="15" customHeight="1">
      <c r="C69177" s="220" t="str">
        <f t="shared" si="2160"/>
        <v/>
      </c>
      <c r="I69177" s="218" t="str">
        <f t="shared" si="2161"/>
        <v/>
      </c>
    </row>
    <row r="69178" spans="3:9" ht="15" customHeight="1">
      <c r="C69178" s="220" t="str">
        <f t="shared" si="2160"/>
        <v/>
      </c>
      <c r="I69178" s="218" t="str">
        <f t="shared" si="2161"/>
        <v/>
      </c>
    </row>
    <row r="69179" spans="3:9" ht="15" customHeight="1">
      <c r="C69179" s="220" t="str">
        <f t="shared" si="2160"/>
        <v/>
      </c>
      <c r="I69179" s="218" t="str">
        <f t="shared" si="2161"/>
        <v/>
      </c>
    </row>
    <row r="69180" spans="3:9" ht="15" customHeight="1">
      <c r="C69180" s="220" t="str">
        <f t="shared" si="2160"/>
        <v/>
      </c>
      <c r="I69180" s="218" t="str">
        <f t="shared" si="2161"/>
        <v/>
      </c>
    </row>
    <row r="69181" spans="3:9" ht="15" customHeight="1">
      <c r="C69181" s="220" t="str">
        <f t="shared" si="2160"/>
        <v/>
      </c>
      <c r="I69181" s="218" t="str">
        <f t="shared" si="2161"/>
        <v/>
      </c>
    </row>
    <row r="69182" spans="3:9" ht="15" customHeight="1">
      <c r="C69182" s="220" t="str">
        <f t="shared" si="2160"/>
        <v/>
      </c>
      <c r="I69182" s="218" t="str">
        <f t="shared" si="2161"/>
        <v/>
      </c>
    </row>
    <row r="69183" spans="3:9" ht="15" customHeight="1">
      <c r="C69183" s="220" t="str">
        <f t="shared" si="2160"/>
        <v/>
      </c>
      <c r="I69183" s="218" t="str">
        <f t="shared" si="2161"/>
        <v/>
      </c>
    </row>
    <row r="69184" spans="3:9" ht="15" customHeight="1">
      <c r="C69184" s="220" t="str">
        <f t="shared" si="2160"/>
        <v/>
      </c>
      <c r="I69184" s="218" t="str">
        <f t="shared" si="2161"/>
        <v/>
      </c>
    </row>
    <row r="69185" spans="3:9" ht="15" customHeight="1">
      <c r="C69185" s="220" t="str">
        <f t="shared" si="2160"/>
        <v/>
      </c>
      <c r="I69185" s="218" t="str">
        <f t="shared" si="2161"/>
        <v/>
      </c>
    </row>
    <row r="69186" spans="3:9" ht="15" customHeight="1">
      <c r="C69186" s="220" t="str">
        <f t="shared" si="2160"/>
        <v/>
      </c>
      <c r="I69186" s="218" t="str">
        <f t="shared" si="2161"/>
        <v/>
      </c>
    </row>
    <row r="69187" spans="3:9" ht="15" customHeight="1">
      <c r="C69187" s="220" t="str">
        <f t="shared" si="2160"/>
        <v/>
      </c>
      <c r="I69187" s="218" t="str">
        <f t="shared" si="2161"/>
        <v/>
      </c>
    </row>
    <row r="69188" spans="3:9" ht="15" customHeight="1">
      <c r="C69188" s="220" t="str">
        <f t="shared" si="2160"/>
        <v/>
      </c>
      <c r="I69188" s="218" t="str">
        <f t="shared" si="2161"/>
        <v/>
      </c>
    </row>
    <row r="69189" spans="3:9" ht="15" customHeight="1">
      <c r="C69189" s="220" t="str">
        <f t="shared" si="2160"/>
        <v/>
      </c>
      <c r="I69189" s="218" t="str">
        <f t="shared" si="2161"/>
        <v/>
      </c>
    </row>
    <row r="69190" spans="3:9" ht="15" customHeight="1">
      <c r="C69190" s="220" t="str">
        <f t="shared" ref="C69190:C69253" si="2162">IF(B69190="","",MONTH(B69190))</f>
        <v/>
      </c>
      <c r="I69190" s="218" t="str">
        <f t="shared" ref="I69190:I69253" si="2163">IF(H69190="","",IF(E69190="","Não deixe campos em branco, a planilha resumo de custos e despesas necessita deles para funcionar",IF(F69190="","Não deixe campos em branco, a planilha resumo de custos e despesas necessita deles para funcionar",IF(G69190="","Não deixe campos em branco, a planilha resumo de custos e despesas necessita deles para funcionar",""))))</f>
        <v/>
      </c>
    </row>
    <row r="69191" spans="3:9" ht="15" customHeight="1">
      <c r="C69191" s="220" t="str">
        <f t="shared" si="2162"/>
        <v/>
      </c>
      <c r="I69191" s="218" t="str">
        <f t="shared" si="2163"/>
        <v/>
      </c>
    </row>
    <row r="69192" spans="3:9" ht="15" customHeight="1">
      <c r="C69192" s="220" t="str">
        <f t="shared" si="2162"/>
        <v/>
      </c>
      <c r="I69192" s="218" t="str">
        <f t="shared" si="2163"/>
        <v/>
      </c>
    </row>
    <row r="69193" spans="3:9" ht="15" customHeight="1">
      <c r="C69193" s="220" t="str">
        <f t="shared" si="2162"/>
        <v/>
      </c>
      <c r="I69193" s="218" t="str">
        <f t="shared" si="2163"/>
        <v/>
      </c>
    </row>
    <row r="69194" spans="3:9" ht="15" customHeight="1">
      <c r="C69194" s="220" t="str">
        <f t="shared" si="2162"/>
        <v/>
      </c>
      <c r="I69194" s="218" t="str">
        <f t="shared" si="2163"/>
        <v/>
      </c>
    </row>
    <row r="69195" spans="3:9" ht="15" customHeight="1">
      <c r="C69195" s="220" t="str">
        <f t="shared" si="2162"/>
        <v/>
      </c>
      <c r="I69195" s="218" t="str">
        <f t="shared" si="2163"/>
        <v/>
      </c>
    </row>
    <row r="69196" spans="3:9" ht="15" customHeight="1">
      <c r="C69196" s="220" t="str">
        <f t="shared" si="2162"/>
        <v/>
      </c>
      <c r="I69196" s="218" t="str">
        <f t="shared" si="2163"/>
        <v/>
      </c>
    </row>
    <row r="69197" spans="3:9" ht="15" customHeight="1">
      <c r="C69197" s="220" t="str">
        <f t="shared" si="2162"/>
        <v/>
      </c>
      <c r="I69197" s="218" t="str">
        <f t="shared" si="2163"/>
        <v/>
      </c>
    </row>
    <row r="69198" spans="3:9" ht="15" customHeight="1">
      <c r="C69198" s="220" t="str">
        <f t="shared" si="2162"/>
        <v/>
      </c>
      <c r="I69198" s="218" t="str">
        <f t="shared" si="2163"/>
        <v/>
      </c>
    </row>
    <row r="69199" spans="3:9" ht="15" customHeight="1">
      <c r="C69199" s="220" t="str">
        <f t="shared" si="2162"/>
        <v/>
      </c>
      <c r="I69199" s="218" t="str">
        <f t="shared" si="2163"/>
        <v/>
      </c>
    </row>
    <row r="69200" spans="3:9" ht="15" customHeight="1">
      <c r="C69200" s="220" t="str">
        <f t="shared" si="2162"/>
        <v/>
      </c>
      <c r="I69200" s="218" t="str">
        <f t="shared" si="2163"/>
        <v/>
      </c>
    </row>
    <row r="69201" spans="3:9" ht="15" customHeight="1">
      <c r="C69201" s="220" t="str">
        <f t="shared" si="2162"/>
        <v/>
      </c>
      <c r="I69201" s="218" t="str">
        <f t="shared" si="2163"/>
        <v/>
      </c>
    </row>
    <row r="69202" spans="3:9" ht="15" customHeight="1">
      <c r="C69202" s="220" t="str">
        <f t="shared" si="2162"/>
        <v/>
      </c>
      <c r="I69202" s="218" t="str">
        <f t="shared" si="2163"/>
        <v/>
      </c>
    </row>
    <row r="69203" spans="3:9" ht="15" customHeight="1">
      <c r="C69203" s="220" t="str">
        <f t="shared" si="2162"/>
        <v/>
      </c>
      <c r="I69203" s="218" t="str">
        <f t="shared" si="2163"/>
        <v/>
      </c>
    </row>
    <row r="69204" spans="3:9" ht="15" customHeight="1">
      <c r="C69204" s="220" t="str">
        <f t="shared" si="2162"/>
        <v/>
      </c>
      <c r="I69204" s="218" t="str">
        <f t="shared" si="2163"/>
        <v/>
      </c>
    </row>
    <row r="69205" spans="3:9" ht="15" customHeight="1">
      <c r="C69205" s="220" t="str">
        <f t="shared" si="2162"/>
        <v/>
      </c>
      <c r="I69205" s="218" t="str">
        <f t="shared" si="2163"/>
        <v/>
      </c>
    </row>
    <row r="69206" spans="3:9" ht="15" customHeight="1">
      <c r="C69206" s="220" t="str">
        <f t="shared" si="2162"/>
        <v/>
      </c>
      <c r="I69206" s="218" t="str">
        <f t="shared" si="2163"/>
        <v/>
      </c>
    </row>
    <row r="69207" spans="3:9" ht="15" customHeight="1">
      <c r="C69207" s="220" t="str">
        <f t="shared" si="2162"/>
        <v/>
      </c>
      <c r="I69207" s="218" t="str">
        <f t="shared" si="2163"/>
        <v/>
      </c>
    </row>
    <row r="69208" spans="3:9" ht="15" customHeight="1">
      <c r="C69208" s="220" t="str">
        <f t="shared" si="2162"/>
        <v/>
      </c>
      <c r="I69208" s="218" t="str">
        <f t="shared" si="2163"/>
        <v/>
      </c>
    </row>
    <row r="69209" spans="3:9" ht="15" customHeight="1">
      <c r="C69209" s="220" t="str">
        <f t="shared" si="2162"/>
        <v/>
      </c>
      <c r="I69209" s="218" t="str">
        <f t="shared" si="2163"/>
        <v/>
      </c>
    </row>
    <row r="69210" spans="3:9" ht="15" customHeight="1">
      <c r="C69210" s="220" t="str">
        <f t="shared" si="2162"/>
        <v/>
      </c>
      <c r="I69210" s="218" t="str">
        <f t="shared" si="2163"/>
        <v/>
      </c>
    </row>
    <row r="69211" spans="3:9" ht="15" customHeight="1">
      <c r="C69211" s="220" t="str">
        <f t="shared" si="2162"/>
        <v/>
      </c>
      <c r="I69211" s="218" t="str">
        <f t="shared" si="2163"/>
        <v/>
      </c>
    </row>
    <row r="69212" spans="3:9" ht="15" customHeight="1">
      <c r="C69212" s="220" t="str">
        <f t="shared" si="2162"/>
        <v/>
      </c>
      <c r="I69212" s="218" t="str">
        <f t="shared" si="2163"/>
        <v/>
      </c>
    </row>
    <row r="69213" spans="3:9" ht="15" customHeight="1">
      <c r="C69213" s="220" t="str">
        <f t="shared" si="2162"/>
        <v/>
      </c>
      <c r="I69213" s="218" t="str">
        <f t="shared" si="2163"/>
        <v/>
      </c>
    </row>
    <row r="69214" spans="3:9" ht="15" customHeight="1">
      <c r="C69214" s="220" t="str">
        <f t="shared" si="2162"/>
        <v/>
      </c>
      <c r="I69214" s="218" t="str">
        <f t="shared" si="2163"/>
        <v/>
      </c>
    </row>
    <row r="69215" spans="3:9" ht="15" customHeight="1">
      <c r="C69215" s="220" t="str">
        <f t="shared" si="2162"/>
        <v/>
      </c>
      <c r="I69215" s="218" t="str">
        <f t="shared" si="2163"/>
        <v/>
      </c>
    </row>
    <row r="69216" spans="3:9" ht="15" customHeight="1">
      <c r="C69216" s="220" t="str">
        <f t="shared" si="2162"/>
        <v/>
      </c>
      <c r="I69216" s="218" t="str">
        <f t="shared" si="2163"/>
        <v/>
      </c>
    </row>
    <row r="69217" spans="3:9" ht="15" customHeight="1">
      <c r="C69217" s="220" t="str">
        <f t="shared" si="2162"/>
        <v/>
      </c>
      <c r="I69217" s="218" t="str">
        <f t="shared" si="2163"/>
        <v/>
      </c>
    </row>
    <row r="69218" spans="3:9" ht="15" customHeight="1">
      <c r="C69218" s="220" t="str">
        <f t="shared" si="2162"/>
        <v/>
      </c>
      <c r="I69218" s="218" t="str">
        <f t="shared" si="2163"/>
        <v/>
      </c>
    </row>
    <row r="69219" spans="3:9" ht="15" customHeight="1">
      <c r="C69219" s="220" t="str">
        <f t="shared" si="2162"/>
        <v/>
      </c>
      <c r="I69219" s="218" t="str">
        <f t="shared" si="2163"/>
        <v/>
      </c>
    </row>
    <row r="69220" spans="3:9" ht="15" customHeight="1">
      <c r="C69220" s="220" t="str">
        <f t="shared" si="2162"/>
        <v/>
      </c>
      <c r="I69220" s="218" t="str">
        <f t="shared" si="2163"/>
        <v/>
      </c>
    </row>
    <row r="69221" spans="3:9" ht="15" customHeight="1">
      <c r="C69221" s="220" t="str">
        <f t="shared" si="2162"/>
        <v/>
      </c>
      <c r="I69221" s="218" t="str">
        <f t="shared" si="2163"/>
        <v/>
      </c>
    </row>
    <row r="69222" spans="3:9" ht="15" customHeight="1">
      <c r="C69222" s="220" t="str">
        <f t="shared" si="2162"/>
        <v/>
      </c>
      <c r="I69222" s="218" t="str">
        <f t="shared" si="2163"/>
        <v/>
      </c>
    </row>
    <row r="69223" spans="3:9" ht="15" customHeight="1">
      <c r="C69223" s="220" t="str">
        <f t="shared" si="2162"/>
        <v/>
      </c>
      <c r="I69223" s="218" t="str">
        <f t="shared" si="2163"/>
        <v/>
      </c>
    </row>
    <row r="69224" spans="3:9" ht="15" customHeight="1">
      <c r="C69224" s="220" t="str">
        <f t="shared" si="2162"/>
        <v/>
      </c>
      <c r="I69224" s="218" t="str">
        <f t="shared" si="2163"/>
        <v/>
      </c>
    </row>
    <row r="69225" spans="3:9" ht="15" customHeight="1">
      <c r="C69225" s="220" t="str">
        <f t="shared" si="2162"/>
        <v/>
      </c>
      <c r="I69225" s="218" t="str">
        <f t="shared" si="2163"/>
        <v/>
      </c>
    </row>
    <row r="69226" spans="3:9" ht="15" customHeight="1">
      <c r="C69226" s="220" t="str">
        <f t="shared" si="2162"/>
        <v/>
      </c>
      <c r="I69226" s="218" t="str">
        <f t="shared" si="2163"/>
        <v/>
      </c>
    </row>
    <row r="69227" spans="3:9" ht="15" customHeight="1">
      <c r="C69227" s="220" t="str">
        <f t="shared" si="2162"/>
        <v/>
      </c>
      <c r="I69227" s="218" t="str">
        <f t="shared" si="2163"/>
        <v/>
      </c>
    </row>
    <row r="69228" spans="3:9" ht="15" customHeight="1">
      <c r="C69228" s="220" t="str">
        <f t="shared" si="2162"/>
        <v/>
      </c>
      <c r="I69228" s="218" t="str">
        <f t="shared" si="2163"/>
        <v/>
      </c>
    </row>
    <row r="69229" spans="3:9" ht="15" customHeight="1">
      <c r="C69229" s="220" t="str">
        <f t="shared" si="2162"/>
        <v/>
      </c>
      <c r="I69229" s="218" t="str">
        <f t="shared" si="2163"/>
        <v/>
      </c>
    </row>
    <row r="69230" spans="3:9" ht="15" customHeight="1">
      <c r="C69230" s="220" t="str">
        <f t="shared" si="2162"/>
        <v/>
      </c>
      <c r="I69230" s="218" t="str">
        <f t="shared" si="2163"/>
        <v/>
      </c>
    </row>
    <row r="69231" spans="3:9" ht="15" customHeight="1">
      <c r="C69231" s="220" t="str">
        <f t="shared" si="2162"/>
        <v/>
      </c>
      <c r="I69231" s="218" t="str">
        <f t="shared" si="2163"/>
        <v/>
      </c>
    </row>
    <row r="69232" spans="3:9" ht="15" customHeight="1">
      <c r="C69232" s="220" t="str">
        <f t="shared" si="2162"/>
        <v/>
      </c>
      <c r="I69232" s="218" t="str">
        <f t="shared" si="2163"/>
        <v/>
      </c>
    </row>
    <row r="69233" spans="3:9" ht="15" customHeight="1">
      <c r="C69233" s="220" t="str">
        <f t="shared" si="2162"/>
        <v/>
      </c>
      <c r="I69233" s="218" t="str">
        <f t="shared" si="2163"/>
        <v/>
      </c>
    </row>
    <row r="69234" spans="3:9" ht="15" customHeight="1">
      <c r="C69234" s="220" t="str">
        <f t="shared" si="2162"/>
        <v/>
      </c>
      <c r="I69234" s="218" t="str">
        <f t="shared" si="2163"/>
        <v/>
      </c>
    </row>
    <row r="69235" spans="3:9" ht="15" customHeight="1">
      <c r="C69235" s="220" t="str">
        <f t="shared" si="2162"/>
        <v/>
      </c>
      <c r="I69235" s="218" t="str">
        <f t="shared" si="2163"/>
        <v/>
      </c>
    </row>
    <row r="69236" spans="3:9" ht="15" customHeight="1">
      <c r="C69236" s="220" t="str">
        <f t="shared" si="2162"/>
        <v/>
      </c>
      <c r="I69236" s="218" t="str">
        <f t="shared" si="2163"/>
        <v/>
      </c>
    </row>
    <row r="69237" spans="3:9" ht="15" customHeight="1">
      <c r="C69237" s="220" t="str">
        <f t="shared" si="2162"/>
        <v/>
      </c>
      <c r="I69237" s="218" t="str">
        <f t="shared" si="2163"/>
        <v/>
      </c>
    </row>
    <row r="69238" spans="3:9" ht="15" customHeight="1">
      <c r="C69238" s="220" t="str">
        <f t="shared" si="2162"/>
        <v/>
      </c>
      <c r="I69238" s="218" t="str">
        <f t="shared" si="2163"/>
        <v/>
      </c>
    </row>
    <row r="69239" spans="3:9" ht="15" customHeight="1">
      <c r="C69239" s="220" t="str">
        <f t="shared" si="2162"/>
        <v/>
      </c>
      <c r="I69239" s="218" t="str">
        <f t="shared" si="2163"/>
        <v/>
      </c>
    </row>
    <row r="69240" spans="3:9" ht="15" customHeight="1">
      <c r="C69240" s="220" t="str">
        <f t="shared" si="2162"/>
        <v/>
      </c>
      <c r="I69240" s="218" t="str">
        <f t="shared" si="2163"/>
        <v/>
      </c>
    </row>
    <row r="69241" spans="3:9" ht="15" customHeight="1">
      <c r="C69241" s="220" t="str">
        <f t="shared" si="2162"/>
        <v/>
      </c>
      <c r="I69241" s="218" t="str">
        <f t="shared" si="2163"/>
        <v/>
      </c>
    </row>
    <row r="69242" spans="3:9" ht="15" customHeight="1">
      <c r="C69242" s="220" t="str">
        <f t="shared" si="2162"/>
        <v/>
      </c>
      <c r="I69242" s="218" t="str">
        <f t="shared" si="2163"/>
        <v/>
      </c>
    </row>
    <row r="69243" spans="3:9" ht="15" customHeight="1">
      <c r="C69243" s="220" t="str">
        <f t="shared" si="2162"/>
        <v/>
      </c>
      <c r="I69243" s="218" t="str">
        <f t="shared" si="2163"/>
        <v/>
      </c>
    </row>
    <row r="69244" spans="3:9" ht="15" customHeight="1">
      <c r="C69244" s="220" t="str">
        <f t="shared" si="2162"/>
        <v/>
      </c>
      <c r="I69244" s="218" t="str">
        <f t="shared" si="2163"/>
        <v/>
      </c>
    </row>
    <row r="69245" spans="3:9" ht="15" customHeight="1">
      <c r="C69245" s="220" t="str">
        <f t="shared" si="2162"/>
        <v/>
      </c>
      <c r="I69245" s="218" t="str">
        <f t="shared" si="2163"/>
        <v/>
      </c>
    </row>
    <row r="69246" spans="3:9" ht="15" customHeight="1">
      <c r="C69246" s="220" t="str">
        <f t="shared" si="2162"/>
        <v/>
      </c>
      <c r="I69246" s="218" t="str">
        <f t="shared" si="2163"/>
        <v/>
      </c>
    </row>
    <row r="69247" spans="3:9" ht="15" customHeight="1">
      <c r="C69247" s="220" t="str">
        <f t="shared" si="2162"/>
        <v/>
      </c>
      <c r="I69247" s="218" t="str">
        <f t="shared" si="2163"/>
        <v/>
      </c>
    </row>
    <row r="69248" spans="3:9" ht="15" customHeight="1">
      <c r="C69248" s="220" t="str">
        <f t="shared" si="2162"/>
        <v/>
      </c>
      <c r="I69248" s="218" t="str">
        <f t="shared" si="2163"/>
        <v/>
      </c>
    </row>
    <row r="69249" spans="3:9" ht="15" customHeight="1">
      <c r="C69249" s="220" t="str">
        <f t="shared" si="2162"/>
        <v/>
      </c>
      <c r="I69249" s="218" t="str">
        <f t="shared" si="2163"/>
        <v/>
      </c>
    </row>
    <row r="69250" spans="3:9" ht="15" customHeight="1">
      <c r="C69250" s="220" t="str">
        <f t="shared" si="2162"/>
        <v/>
      </c>
      <c r="I69250" s="218" t="str">
        <f t="shared" si="2163"/>
        <v/>
      </c>
    </row>
    <row r="69251" spans="3:9" ht="15" customHeight="1">
      <c r="C69251" s="220" t="str">
        <f t="shared" si="2162"/>
        <v/>
      </c>
      <c r="I69251" s="218" t="str">
        <f t="shared" si="2163"/>
        <v/>
      </c>
    </row>
    <row r="69252" spans="3:9" ht="15" customHeight="1">
      <c r="C69252" s="220" t="str">
        <f t="shared" si="2162"/>
        <v/>
      </c>
      <c r="I69252" s="218" t="str">
        <f t="shared" si="2163"/>
        <v/>
      </c>
    </row>
    <row r="69253" spans="3:9" ht="15" customHeight="1">
      <c r="C69253" s="220" t="str">
        <f t="shared" si="2162"/>
        <v/>
      </c>
      <c r="I69253" s="218" t="str">
        <f t="shared" si="2163"/>
        <v/>
      </c>
    </row>
    <row r="69254" spans="3:9" ht="15" customHeight="1">
      <c r="C69254" s="220" t="str">
        <f t="shared" ref="C69254:C69317" si="2164">IF(B69254="","",MONTH(B69254))</f>
        <v/>
      </c>
      <c r="I69254" s="218" t="str">
        <f t="shared" ref="I69254:I69317" si="2165">IF(H69254="","",IF(E69254="","Não deixe campos em branco, a planilha resumo de custos e despesas necessita deles para funcionar",IF(F69254="","Não deixe campos em branco, a planilha resumo de custos e despesas necessita deles para funcionar",IF(G69254="","Não deixe campos em branco, a planilha resumo de custos e despesas necessita deles para funcionar",""))))</f>
        <v/>
      </c>
    </row>
    <row r="69255" spans="3:9" ht="15" customHeight="1">
      <c r="C69255" s="220" t="str">
        <f t="shared" si="2164"/>
        <v/>
      </c>
      <c r="I69255" s="218" t="str">
        <f t="shared" si="2165"/>
        <v/>
      </c>
    </row>
    <row r="69256" spans="3:9" ht="15" customHeight="1">
      <c r="C69256" s="220" t="str">
        <f t="shared" si="2164"/>
        <v/>
      </c>
      <c r="I69256" s="218" t="str">
        <f t="shared" si="2165"/>
        <v/>
      </c>
    </row>
    <row r="69257" spans="3:9" ht="15" customHeight="1">
      <c r="C69257" s="220" t="str">
        <f t="shared" si="2164"/>
        <v/>
      </c>
      <c r="I69257" s="218" t="str">
        <f t="shared" si="2165"/>
        <v/>
      </c>
    </row>
    <row r="69258" spans="3:9" ht="15" customHeight="1">
      <c r="C69258" s="220" t="str">
        <f t="shared" si="2164"/>
        <v/>
      </c>
      <c r="I69258" s="218" t="str">
        <f t="shared" si="2165"/>
        <v/>
      </c>
    </row>
    <row r="69259" spans="3:9" ht="15" customHeight="1">
      <c r="C69259" s="220" t="str">
        <f t="shared" si="2164"/>
        <v/>
      </c>
      <c r="I69259" s="218" t="str">
        <f t="shared" si="2165"/>
        <v/>
      </c>
    </row>
    <row r="69260" spans="3:9" ht="15" customHeight="1">
      <c r="C69260" s="220" t="str">
        <f t="shared" si="2164"/>
        <v/>
      </c>
      <c r="I69260" s="218" t="str">
        <f t="shared" si="2165"/>
        <v/>
      </c>
    </row>
    <row r="69261" spans="3:9" ht="15" customHeight="1">
      <c r="C69261" s="220" t="str">
        <f t="shared" si="2164"/>
        <v/>
      </c>
      <c r="I69261" s="218" t="str">
        <f t="shared" si="2165"/>
        <v/>
      </c>
    </row>
    <row r="69262" spans="3:9" ht="15" customHeight="1">
      <c r="C69262" s="220" t="str">
        <f t="shared" si="2164"/>
        <v/>
      </c>
      <c r="I69262" s="218" t="str">
        <f t="shared" si="2165"/>
        <v/>
      </c>
    </row>
    <row r="69263" spans="3:9" ht="15" customHeight="1">
      <c r="C69263" s="220" t="str">
        <f t="shared" si="2164"/>
        <v/>
      </c>
      <c r="I69263" s="218" t="str">
        <f t="shared" si="2165"/>
        <v/>
      </c>
    </row>
    <row r="69264" spans="3:9" ht="15" customHeight="1">
      <c r="C69264" s="220" t="str">
        <f t="shared" si="2164"/>
        <v/>
      </c>
      <c r="I69264" s="218" t="str">
        <f t="shared" si="2165"/>
        <v/>
      </c>
    </row>
    <row r="69265" spans="3:9" ht="15" customHeight="1">
      <c r="C69265" s="220" t="str">
        <f t="shared" si="2164"/>
        <v/>
      </c>
      <c r="I69265" s="218" t="str">
        <f t="shared" si="2165"/>
        <v/>
      </c>
    </row>
    <row r="69266" spans="3:9" ht="15" customHeight="1">
      <c r="C69266" s="220" t="str">
        <f t="shared" si="2164"/>
        <v/>
      </c>
      <c r="I69266" s="218" t="str">
        <f t="shared" si="2165"/>
        <v/>
      </c>
    </row>
    <row r="69267" spans="3:9" ht="15" customHeight="1">
      <c r="C69267" s="220" t="str">
        <f t="shared" si="2164"/>
        <v/>
      </c>
      <c r="I69267" s="218" t="str">
        <f t="shared" si="2165"/>
        <v/>
      </c>
    </row>
    <row r="69268" spans="3:9" ht="15" customHeight="1">
      <c r="C69268" s="220" t="str">
        <f t="shared" si="2164"/>
        <v/>
      </c>
      <c r="I69268" s="218" t="str">
        <f t="shared" si="2165"/>
        <v/>
      </c>
    </row>
    <row r="69269" spans="3:9" ht="15" customHeight="1">
      <c r="C69269" s="220" t="str">
        <f t="shared" si="2164"/>
        <v/>
      </c>
      <c r="I69269" s="218" t="str">
        <f t="shared" si="2165"/>
        <v/>
      </c>
    </row>
    <row r="69270" spans="3:9" ht="15" customHeight="1">
      <c r="C69270" s="220" t="str">
        <f t="shared" si="2164"/>
        <v/>
      </c>
      <c r="I69270" s="218" t="str">
        <f t="shared" si="2165"/>
        <v/>
      </c>
    </row>
    <row r="69271" spans="3:9" ht="15" customHeight="1">
      <c r="C69271" s="220" t="str">
        <f t="shared" si="2164"/>
        <v/>
      </c>
      <c r="I69271" s="218" t="str">
        <f t="shared" si="2165"/>
        <v/>
      </c>
    </row>
    <row r="69272" spans="3:9" ht="15" customHeight="1">
      <c r="C69272" s="220" t="str">
        <f t="shared" si="2164"/>
        <v/>
      </c>
      <c r="I69272" s="218" t="str">
        <f t="shared" si="2165"/>
        <v/>
      </c>
    </row>
    <row r="69273" spans="3:9" ht="15" customHeight="1">
      <c r="C69273" s="220" t="str">
        <f t="shared" si="2164"/>
        <v/>
      </c>
      <c r="I69273" s="218" t="str">
        <f t="shared" si="2165"/>
        <v/>
      </c>
    </row>
    <row r="69274" spans="3:9" ht="15" customHeight="1">
      <c r="C69274" s="220" t="str">
        <f t="shared" si="2164"/>
        <v/>
      </c>
      <c r="I69274" s="218" t="str">
        <f t="shared" si="2165"/>
        <v/>
      </c>
    </row>
    <row r="69275" spans="3:9" ht="15" customHeight="1">
      <c r="C69275" s="220" t="str">
        <f t="shared" si="2164"/>
        <v/>
      </c>
      <c r="I69275" s="218" t="str">
        <f t="shared" si="2165"/>
        <v/>
      </c>
    </row>
    <row r="69276" spans="3:9" ht="15" customHeight="1">
      <c r="C69276" s="220" t="str">
        <f t="shared" si="2164"/>
        <v/>
      </c>
      <c r="I69276" s="218" t="str">
        <f t="shared" si="2165"/>
        <v/>
      </c>
    </row>
    <row r="69277" spans="3:9" ht="15" customHeight="1">
      <c r="C69277" s="220" t="str">
        <f t="shared" si="2164"/>
        <v/>
      </c>
      <c r="I69277" s="218" t="str">
        <f t="shared" si="2165"/>
        <v/>
      </c>
    </row>
    <row r="69278" spans="3:9" ht="15" customHeight="1">
      <c r="C69278" s="220" t="str">
        <f t="shared" si="2164"/>
        <v/>
      </c>
      <c r="I69278" s="218" t="str">
        <f t="shared" si="2165"/>
        <v/>
      </c>
    </row>
    <row r="69279" spans="3:9" ht="15" customHeight="1">
      <c r="C69279" s="220" t="str">
        <f t="shared" si="2164"/>
        <v/>
      </c>
      <c r="I69279" s="218" t="str">
        <f t="shared" si="2165"/>
        <v/>
      </c>
    </row>
    <row r="69280" spans="3:9" ht="15" customHeight="1">
      <c r="C69280" s="220" t="str">
        <f t="shared" si="2164"/>
        <v/>
      </c>
      <c r="I69280" s="218" t="str">
        <f t="shared" si="2165"/>
        <v/>
      </c>
    </row>
    <row r="69281" spans="3:9" ht="15" customHeight="1">
      <c r="C69281" s="220" t="str">
        <f t="shared" si="2164"/>
        <v/>
      </c>
      <c r="I69281" s="218" t="str">
        <f t="shared" si="2165"/>
        <v/>
      </c>
    </row>
    <row r="69282" spans="3:9" ht="15" customHeight="1">
      <c r="C69282" s="220" t="str">
        <f t="shared" si="2164"/>
        <v/>
      </c>
      <c r="I69282" s="218" t="str">
        <f t="shared" si="2165"/>
        <v/>
      </c>
    </row>
    <row r="69283" spans="3:9" ht="15" customHeight="1">
      <c r="C69283" s="220" t="str">
        <f t="shared" si="2164"/>
        <v/>
      </c>
      <c r="I69283" s="218" t="str">
        <f t="shared" si="2165"/>
        <v/>
      </c>
    </row>
    <row r="69284" spans="3:9" ht="15" customHeight="1">
      <c r="C69284" s="220" t="str">
        <f t="shared" si="2164"/>
        <v/>
      </c>
      <c r="I69284" s="218" t="str">
        <f t="shared" si="2165"/>
        <v/>
      </c>
    </row>
    <row r="69285" spans="3:9" ht="15" customHeight="1">
      <c r="C69285" s="220" t="str">
        <f t="shared" si="2164"/>
        <v/>
      </c>
      <c r="I69285" s="218" t="str">
        <f t="shared" si="2165"/>
        <v/>
      </c>
    </row>
    <row r="69286" spans="3:9" ht="15" customHeight="1">
      <c r="C69286" s="220" t="str">
        <f t="shared" si="2164"/>
        <v/>
      </c>
      <c r="I69286" s="218" t="str">
        <f t="shared" si="2165"/>
        <v/>
      </c>
    </row>
    <row r="69287" spans="3:9" ht="15" customHeight="1">
      <c r="C69287" s="220" t="str">
        <f t="shared" si="2164"/>
        <v/>
      </c>
      <c r="I69287" s="218" t="str">
        <f t="shared" si="2165"/>
        <v/>
      </c>
    </row>
    <row r="69288" spans="3:9" ht="15" customHeight="1">
      <c r="C69288" s="220" t="str">
        <f t="shared" si="2164"/>
        <v/>
      </c>
      <c r="I69288" s="218" t="str">
        <f t="shared" si="2165"/>
        <v/>
      </c>
    </row>
    <row r="69289" spans="3:9" ht="15" customHeight="1">
      <c r="C69289" s="220" t="str">
        <f t="shared" si="2164"/>
        <v/>
      </c>
      <c r="I69289" s="218" t="str">
        <f t="shared" si="2165"/>
        <v/>
      </c>
    </row>
    <row r="69290" spans="3:9" ht="15" customHeight="1">
      <c r="C69290" s="220" t="str">
        <f t="shared" si="2164"/>
        <v/>
      </c>
      <c r="I69290" s="218" t="str">
        <f t="shared" si="2165"/>
        <v/>
      </c>
    </row>
    <row r="69291" spans="3:9" ht="15" customHeight="1">
      <c r="C69291" s="220" t="str">
        <f t="shared" si="2164"/>
        <v/>
      </c>
      <c r="I69291" s="218" t="str">
        <f t="shared" si="2165"/>
        <v/>
      </c>
    </row>
    <row r="69292" spans="3:9" ht="15" customHeight="1">
      <c r="C69292" s="220" t="str">
        <f t="shared" si="2164"/>
        <v/>
      </c>
      <c r="I69292" s="218" t="str">
        <f t="shared" si="2165"/>
        <v/>
      </c>
    </row>
    <row r="69293" spans="3:9" ht="15" customHeight="1">
      <c r="C69293" s="220" t="str">
        <f t="shared" si="2164"/>
        <v/>
      </c>
      <c r="I69293" s="218" t="str">
        <f t="shared" si="2165"/>
        <v/>
      </c>
    </row>
    <row r="69294" spans="3:9" ht="15" customHeight="1">
      <c r="C69294" s="220" t="str">
        <f t="shared" si="2164"/>
        <v/>
      </c>
      <c r="I69294" s="218" t="str">
        <f t="shared" si="2165"/>
        <v/>
      </c>
    </row>
    <row r="69295" spans="3:9" ht="15" customHeight="1">
      <c r="C69295" s="220" t="str">
        <f t="shared" si="2164"/>
        <v/>
      </c>
      <c r="I69295" s="218" t="str">
        <f t="shared" si="2165"/>
        <v/>
      </c>
    </row>
    <row r="69296" spans="3:9" ht="15" customHeight="1">
      <c r="C69296" s="220" t="str">
        <f t="shared" si="2164"/>
        <v/>
      </c>
      <c r="I69296" s="218" t="str">
        <f t="shared" si="2165"/>
        <v/>
      </c>
    </row>
    <row r="69297" spans="3:9" ht="15" customHeight="1">
      <c r="C69297" s="220" t="str">
        <f t="shared" si="2164"/>
        <v/>
      </c>
      <c r="I69297" s="218" t="str">
        <f t="shared" si="2165"/>
        <v/>
      </c>
    </row>
    <row r="69298" spans="3:9" ht="15" customHeight="1">
      <c r="C69298" s="220" t="str">
        <f t="shared" si="2164"/>
        <v/>
      </c>
      <c r="I69298" s="218" t="str">
        <f t="shared" si="2165"/>
        <v/>
      </c>
    </row>
    <row r="69299" spans="3:9" ht="15" customHeight="1">
      <c r="C69299" s="220" t="str">
        <f t="shared" si="2164"/>
        <v/>
      </c>
      <c r="I69299" s="218" t="str">
        <f t="shared" si="2165"/>
        <v/>
      </c>
    </row>
    <row r="69300" spans="3:9" ht="15" customHeight="1">
      <c r="C69300" s="220" t="str">
        <f t="shared" si="2164"/>
        <v/>
      </c>
      <c r="I69300" s="218" t="str">
        <f t="shared" si="2165"/>
        <v/>
      </c>
    </row>
    <row r="69301" spans="3:9" ht="15" customHeight="1">
      <c r="C69301" s="220" t="str">
        <f t="shared" si="2164"/>
        <v/>
      </c>
      <c r="I69301" s="218" t="str">
        <f t="shared" si="2165"/>
        <v/>
      </c>
    </row>
    <row r="69302" spans="3:9" ht="15" customHeight="1">
      <c r="C69302" s="220" t="str">
        <f t="shared" si="2164"/>
        <v/>
      </c>
      <c r="I69302" s="218" t="str">
        <f t="shared" si="2165"/>
        <v/>
      </c>
    </row>
    <row r="69303" spans="3:9" ht="15" customHeight="1">
      <c r="C69303" s="220" t="str">
        <f t="shared" si="2164"/>
        <v/>
      </c>
      <c r="I69303" s="218" t="str">
        <f t="shared" si="2165"/>
        <v/>
      </c>
    </row>
    <row r="69304" spans="3:9" ht="15" customHeight="1">
      <c r="C69304" s="220" t="str">
        <f t="shared" si="2164"/>
        <v/>
      </c>
      <c r="I69304" s="218" t="str">
        <f t="shared" si="2165"/>
        <v/>
      </c>
    </row>
    <row r="69305" spans="3:9" ht="15" customHeight="1">
      <c r="C69305" s="220" t="str">
        <f t="shared" si="2164"/>
        <v/>
      </c>
      <c r="I69305" s="218" t="str">
        <f t="shared" si="2165"/>
        <v/>
      </c>
    </row>
    <row r="69306" spans="3:9" ht="15" customHeight="1">
      <c r="C69306" s="220" t="str">
        <f t="shared" si="2164"/>
        <v/>
      </c>
      <c r="I69306" s="218" t="str">
        <f t="shared" si="2165"/>
        <v/>
      </c>
    </row>
    <row r="69307" spans="3:9" ht="15" customHeight="1">
      <c r="C69307" s="220" t="str">
        <f t="shared" si="2164"/>
        <v/>
      </c>
      <c r="I69307" s="218" t="str">
        <f t="shared" si="2165"/>
        <v/>
      </c>
    </row>
    <row r="69308" spans="3:9" ht="15" customHeight="1">
      <c r="C69308" s="220" t="str">
        <f t="shared" si="2164"/>
        <v/>
      </c>
      <c r="I69308" s="218" t="str">
        <f t="shared" si="2165"/>
        <v/>
      </c>
    </row>
    <row r="69309" spans="3:9" ht="15" customHeight="1">
      <c r="C69309" s="220" t="str">
        <f t="shared" si="2164"/>
        <v/>
      </c>
      <c r="I69309" s="218" t="str">
        <f t="shared" si="2165"/>
        <v/>
      </c>
    </row>
    <row r="69310" spans="3:9" ht="15" customHeight="1">
      <c r="C69310" s="220" t="str">
        <f t="shared" si="2164"/>
        <v/>
      </c>
      <c r="I69310" s="218" t="str">
        <f t="shared" si="2165"/>
        <v/>
      </c>
    </row>
    <row r="69311" spans="3:9" ht="15" customHeight="1">
      <c r="C69311" s="220" t="str">
        <f t="shared" si="2164"/>
        <v/>
      </c>
      <c r="I69311" s="218" t="str">
        <f t="shared" si="2165"/>
        <v/>
      </c>
    </row>
    <row r="69312" spans="3:9" ht="15" customHeight="1">
      <c r="C69312" s="220" t="str">
        <f t="shared" si="2164"/>
        <v/>
      </c>
      <c r="I69312" s="218" t="str">
        <f t="shared" si="2165"/>
        <v/>
      </c>
    </row>
    <row r="69313" spans="3:9" ht="15" customHeight="1">
      <c r="C69313" s="220" t="str">
        <f t="shared" si="2164"/>
        <v/>
      </c>
      <c r="I69313" s="218" t="str">
        <f t="shared" si="2165"/>
        <v/>
      </c>
    </row>
    <row r="69314" spans="3:9" ht="15" customHeight="1">
      <c r="C69314" s="220" t="str">
        <f t="shared" si="2164"/>
        <v/>
      </c>
      <c r="I69314" s="218" t="str">
        <f t="shared" si="2165"/>
        <v/>
      </c>
    </row>
    <row r="69315" spans="3:9" ht="15" customHeight="1">
      <c r="C69315" s="220" t="str">
        <f t="shared" si="2164"/>
        <v/>
      </c>
      <c r="I69315" s="218" t="str">
        <f t="shared" si="2165"/>
        <v/>
      </c>
    </row>
    <row r="69316" spans="3:9" ht="15" customHeight="1">
      <c r="C69316" s="220" t="str">
        <f t="shared" si="2164"/>
        <v/>
      </c>
      <c r="I69316" s="218" t="str">
        <f t="shared" si="2165"/>
        <v/>
      </c>
    </row>
    <row r="69317" spans="3:9" ht="15" customHeight="1">
      <c r="C69317" s="220" t="str">
        <f t="shared" si="2164"/>
        <v/>
      </c>
      <c r="I69317" s="218" t="str">
        <f t="shared" si="2165"/>
        <v/>
      </c>
    </row>
    <row r="69318" spans="3:9" ht="15" customHeight="1">
      <c r="C69318" s="220" t="str">
        <f t="shared" ref="C69318:C69381" si="2166">IF(B69318="","",MONTH(B69318))</f>
        <v/>
      </c>
      <c r="I69318" s="218" t="str">
        <f t="shared" ref="I69318:I69381" si="2167">IF(H69318="","",IF(E69318="","Não deixe campos em branco, a planilha resumo de custos e despesas necessita deles para funcionar",IF(F69318="","Não deixe campos em branco, a planilha resumo de custos e despesas necessita deles para funcionar",IF(G69318="","Não deixe campos em branco, a planilha resumo de custos e despesas necessita deles para funcionar",""))))</f>
        <v/>
      </c>
    </row>
    <row r="69319" spans="3:9" ht="15" customHeight="1">
      <c r="C69319" s="220" t="str">
        <f t="shared" si="2166"/>
        <v/>
      </c>
      <c r="I69319" s="218" t="str">
        <f t="shared" si="2167"/>
        <v/>
      </c>
    </row>
    <row r="69320" spans="3:9" ht="15" customHeight="1">
      <c r="C69320" s="220" t="str">
        <f t="shared" si="2166"/>
        <v/>
      </c>
      <c r="I69320" s="218" t="str">
        <f t="shared" si="2167"/>
        <v/>
      </c>
    </row>
    <row r="69321" spans="3:9" ht="15" customHeight="1">
      <c r="C69321" s="220" t="str">
        <f t="shared" si="2166"/>
        <v/>
      </c>
      <c r="I69321" s="218" t="str">
        <f t="shared" si="2167"/>
        <v/>
      </c>
    </row>
    <row r="69322" spans="3:9" ht="15" customHeight="1">
      <c r="C69322" s="220" t="str">
        <f t="shared" si="2166"/>
        <v/>
      </c>
      <c r="I69322" s="218" t="str">
        <f t="shared" si="2167"/>
        <v/>
      </c>
    </row>
    <row r="69323" spans="3:9" ht="15" customHeight="1">
      <c r="C69323" s="220" t="str">
        <f t="shared" si="2166"/>
        <v/>
      </c>
      <c r="I69323" s="218" t="str">
        <f t="shared" si="2167"/>
        <v/>
      </c>
    </row>
    <row r="69324" spans="3:9" ht="15" customHeight="1">
      <c r="C69324" s="220" t="str">
        <f t="shared" si="2166"/>
        <v/>
      </c>
      <c r="I69324" s="218" t="str">
        <f t="shared" si="2167"/>
        <v/>
      </c>
    </row>
    <row r="69325" spans="3:9" ht="15" customHeight="1">
      <c r="C69325" s="220" t="str">
        <f t="shared" si="2166"/>
        <v/>
      </c>
      <c r="I69325" s="218" t="str">
        <f t="shared" si="2167"/>
        <v/>
      </c>
    </row>
    <row r="69326" spans="3:9" ht="15" customHeight="1">
      <c r="C69326" s="220" t="str">
        <f t="shared" si="2166"/>
        <v/>
      </c>
      <c r="I69326" s="218" t="str">
        <f t="shared" si="2167"/>
        <v/>
      </c>
    </row>
    <row r="69327" spans="3:9" ht="15" customHeight="1">
      <c r="C69327" s="220" t="str">
        <f t="shared" si="2166"/>
        <v/>
      </c>
      <c r="I69327" s="218" t="str">
        <f t="shared" si="2167"/>
        <v/>
      </c>
    </row>
    <row r="69328" spans="3:9" ht="15" customHeight="1">
      <c r="C69328" s="220" t="str">
        <f t="shared" si="2166"/>
        <v/>
      </c>
      <c r="I69328" s="218" t="str">
        <f t="shared" si="2167"/>
        <v/>
      </c>
    </row>
    <row r="69329" spans="3:9" ht="15" customHeight="1">
      <c r="C69329" s="220" t="str">
        <f t="shared" si="2166"/>
        <v/>
      </c>
      <c r="I69329" s="218" t="str">
        <f t="shared" si="2167"/>
        <v/>
      </c>
    </row>
    <row r="69330" spans="3:9" ht="15" customHeight="1">
      <c r="C69330" s="220" t="str">
        <f t="shared" si="2166"/>
        <v/>
      </c>
      <c r="I69330" s="218" t="str">
        <f t="shared" si="2167"/>
        <v/>
      </c>
    </row>
    <row r="69331" spans="3:9" ht="15" customHeight="1">
      <c r="C69331" s="220" t="str">
        <f t="shared" si="2166"/>
        <v/>
      </c>
      <c r="I69331" s="218" t="str">
        <f t="shared" si="2167"/>
        <v/>
      </c>
    </row>
    <row r="69332" spans="3:9" ht="15" customHeight="1">
      <c r="C69332" s="220" t="str">
        <f t="shared" si="2166"/>
        <v/>
      </c>
      <c r="I69332" s="218" t="str">
        <f t="shared" si="2167"/>
        <v/>
      </c>
    </row>
    <row r="69333" spans="3:9" ht="15" customHeight="1">
      <c r="C69333" s="220" t="str">
        <f t="shared" si="2166"/>
        <v/>
      </c>
      <c r="I69333" s="218" t="str">
        <f t="shared" si="2167"/>
        <v/>
      </c>
    </row>
    <row r="69334" spans="3:9" ht="15" customHeight="1">
      <c r="C69334" s="220" t="str">
        <f t="shared" si="2166"/>
        <v/>
      </c>
      <c r="I69334" s="218" t="str">
        <f t="shared" si="2167"/>
        <v/>
      </c>
    </row>
    <row r="69335" spans="3:9" ht="15" customHeight="1">
      <c r="C69335" s="220" t="str">
        <f t="shared" si="2166"/>
        <v/>
      </c>
      <c r="I69335" s="218" t="str">
        <f t="shared" si="2167"/>
        <v/>
      </c>
    </row>
    <row r="69336" spans="3:9" ht="15" customHeight="1">
      <c r="C69336" s="220" t="str">
        <f t="shared" si="2166"/>
        <v/>
      </c>
      <c r="I69336" s="218" t="str">
        <f t="shared" si="2167"/>
        <v/>
      </c>
    </row>
    <row r="69337" spans="3:9" ht="15" customHeight="1">
      <c r="C69337" s="220" t="str">
        <f t="shared" si="2166"/>
        <v/>
      </c>
      <c r="I69337" s="218" t="str">
        <f t="shared" si="2167"/>
        <v/>
      </c>
    </row>
    <row r="69338" spans="3:9" ht="15" customHeight="1">
      <c r="C69338" s="220" t="str">
        <f t="shared" si="2166"/>
        <v/>
      </c>
      <c r="I69338" s="218" t="str">
        <f t="shared" si="2167"/>
        <v/>
      </c>
    </row>
    <row r="69339" spans="3:9" ht="15" customHeight="1">
      <c r="C69339" s="220" t="str">
        <f t="shared" si="2166"/>
        <v/>
      </c>
      <c r="I69339" s="218" t="str">
        <f t="shared" si="2167"/>
        <v/>
      </c>
    </row>
    <row r="69340" spans="3:9" ht="15" customHeight="1">
      <c r="C69340" s="220" t="str">
        <f t="shared" si="2166"/>
        <v/>
      </c>
      <c r="I69340" s="218" t="str">
        <f t="shared" si="2167"/>
        <v/>
      </c>
    </row>
    <row r="69341" spans="3:9" ht="15" customHeight="1">
      <c r="C69341" s="220" t="str">
        <f t="shared" si="2166"/>
        <v/>
      </c>
      <c r="I69341" s="218" t="str">
        <f t="shared" si="2167"/>
        <v/>
      </c>
    </row>
    <row r="69342" spans="3:9" ht="15" customHeight="1">
      <c r="C69342" s="220" t="str">
        <f t="shared" si="2166"/>
        <v/>
      </c>
      <c r="I69342" s="218" t="str">
        <f t="shared" si="2167"/>
        <v/>
      </c>
    </row>
    <row r="69343" spans="3:9" ht="15" customHeight="1">
      <c r="C69343" s="220" t="str">
        <f t="shared" si="2166"/>
        <v/>
      </c>
      <c r="I69343" s="218" t="str">
        <f t="shared" si="2167"/>
        <v/>
      </c>
    </row>
    <row r="69344" spans="3:9" ht="15" customHeight="1">
      <c r="C69344" s="220" t="str">
        <f t="shared" si="2166"/>
        <v/>
      </c>
      <c r="I69344" s="218" t="str">
        <f t="shared" si="2167"/>
        <v/>
      </c>
    </row>
    <row r="69345" spans="3:9" ht="15" customHeight="1">
      <c r="C69345" s="220" t="str">
        <f t="shared" si="2166"/>
        <v/>
      </c>
      <c r="I69345" s="218" t="str">
        <f t="shared" si="2167"/>
        <v/>
      </c>
    </row>
    <row r="69346" spans="3:9" ht="15" customHeight="1">
      <c r="C69346" s="220" t="str">
        <f t="shared" si="2166"/>
        <v/>
      </c>
      <c r="I69346" s="218" t="str">
        <f t="shared" si="2167"/>
        <v/>
      </c>
    </row>
    <row r="69347" spans="3:9" ht="15" customHeight="1">
      <c r="C69347" s="220" t="str">
        <f t="shared" si="2166"/>
        <v/>
      </c>
      <c r="I69347" s="218" t="str">
        <f t="shared" si="2167"/>
        <v/>
      </c>
    </row>
    <row r="69348" spans="3:9" ht="15" customHeight="1">
      <c r="C69348" s="220" t="str">
        <f t="shared" si="2166"/>
        <v/>
      </c>
      <c r="I69348" s="218" t="str">
        <f t="shared" si="2167"/>
        <v/>
      </c>
    </row>
    <row r="69349" spans="3:9" ht="15" customHeight="1">
      <c r="C69349" s="220" t="str">
        <f t="shared" si="2166"/>
        <v/>
      </c>
      <c r="I69349" s="218" t="str">
        <f t="shared" si="2167"/>
        <v/>
      </c>
    </row>
    <row r="69350" spans="3:9" ht="15" customHeight="1">
      <c r="C69350" s="220" t="str">
        <f t="shared" si="2166"/>
        <v/>
      </c>
      <c r="I69350" s="218" t="str">
        <f t="shared" si="2167"/>
        <v/>
      </c>
    </row>
    <row r="69351" spans="3:9" ht="15" customHeight="1">
      <c r="C69351" s="220" t="str">
        <f t="shared" si="2166"/>
        <v/>
      </c>
      <c r="I69351" s="218" t="str">
        <f t="shared" si="2167"/>
        <v/>
      </c>
    </row>
    <row r="69352" spans="3:9" ht="15" customHeight="1">
      <c r="C69352" s="220" t="str">
        <f t="shared" si="2166"/>
        <v/>
      </c>
      <c r="I69352" s="218" t="str">
        <f t="shared" si="2167"/>
        <v/>
      </c>
    </row>
    <row r="69353" spans="3:9" ht="15" customHeight="1">
      <c r="C69353" s="220" t="str">
        <f t="shared" si="2166"/>
        <v/>
      </c>
      <c r="I69353" s="218" t="str">
        <f t="shared" si="2167"/>
        <v/>
      </c>
    </row>
    <row r="69354" spans="3:9" ht="15" customHeight="1">
      <c r="C69354" s="220" t="str">
        <f t="shared" si="2166"/>
        <v/>
      </c>
      <c r="I69354" s="218" t="str">
        <f t="shared" si="2167"/>
        <v/>
      </c>
    </row>
    <row r="69355" spans="3:9" ht="15" customHeight="1">
      <c r="C69355" s="220" t="str">
        <f t="shared" si="2166"/>
        <v/>
      </c>
      <c r="I69355" s="218" t="str">
        <f t="shared" si="2167"/>
        <v/>
      </c>
    </row>
    <row r="69356" spans="3:9" ht="15" customHeight="1">
      <c r="C69356" s="220" t="str">
        <f t="shared" si="2166"/>
        <v/>
      </c>
      <c r="I69356" s="218" t="str">
        <f t="shared" si="2167"/>
        <v/>
      </c>
    </row>
    <row r="69357" spans="3:9" ht="15" customHeight="1">
      <c r="C69357" s="220" t="str">
        <f t="shared" si="2166"/>
        <v/>
      </c>
      <c r="I69357" s="218" t="str">
        <f t="shared" si="2167"/>
        <v/>
      </c>
    </row>
    <row r="69358" spans="3:9" ht="15" customHeight="1">
      <c r="C69358" s="220" t="str">
        <f t="shared" si="2166"/>
        <v/>
      </c>
      <c r="I69358" s="218" t="str">
        <f t="shared" si="2167"/>
        <v/>
      </c>
    </row>
    <row r="69359" spans="3:9" ht="15" customHeight="1">
      <c r="C69359" s="220" t="str">
        <f t="shared" si="2166"/>
        <v/>
      </c>
      <c r="I69359" s="218" t="str">
        <f t="shared" si="2167"/>
        <v/>
      </c>
    </row>
    <row r="69360" spans="3:9" ht="15" customHeight="1">
      <c r="C69360" s="220" t="str">
        <f t="shared" si="2166"/>
        <v/>
      </c>
      <c r="I69360" s="218" t="str">
        <f t="shared" si="2167"/>
        <v/>
      </c>
    </row>
    <row r="69361" spans="3:9" ht="15" customHeight="1">
      <c r="C69361" s="220" t="str">
        <f t="shared" si="2166"/>
        <v/>
      </c>
      <c r="I69361" s="218" t="str">
        <f t="shared" si="2167"/>
        <v/>
      </c>
    </row>
    <row r="69362" spans="3:9" ht="15" customHeight="1">
      <c r="C69362" s="220" t="str">
        <f t="shared" si="2166"/>
        <v/>
      </c>
      <c r="I69362" s="218" t="str">
        <f t="shared" si="2167"/>
        <v/>
      </c>
    </row>
    <row r="69363" spans="3:9" ht="15" customHeight="1">
      <c r="C69363" s="220" t="str">
        <f t="shared" si="2166"/>
        <v/>
      </c>
      <c r="I69363" s="218" t="str">
        <f t="shared" si="2167"/>
        <v/>
      </c>
    </row>
    <row r="69364" spans="3:9" ht="15" customHeight="1">
      <c r="C69364" s="220" t="str">
        <f t="shared" si="2166"/>
        <v/>
      </c>
      <c r="I69364" s="218" t="str">
        <f t="shared" si="2167"/>
        <v/>
      </c>
    </row>
    <row r="69365" spans="3:9" ht="15" customHeight="1">
      <c r="C69365" s="220" t="str">
        <f t="shared" si="2166"/>
        <v/>
      </c>
      <c r="I69365" s="218" t="str">
        <f t="shared" si="2167"/>
        <v/>
      </c>
    </row>
    <row r="69366" spans="3:9" ht="15" customHeight="1">
      <c r="C69366" s="220" t="str">
        <f t="shared" si="2166"/>
        <v/>
      </c>
      <c r="I69366" s="218" t="str">
        <f t="shared" si="2167"/>
        <v/>
      </c>
    </row>
    <row r="69367" spans="3:9" ht="15" customHeight="1">
      <c r="C69367" s="220" t="str">
        <f t="shared" si="2166"/>
        <v/>
      </c>
      <c r="I69367" s="218" t="str">
        <f t="shared" si="2167"/>
        <v/>
      </c>
    </row>
    <row r="69368" spans="3:9" ht="15" customHeight="1">
      <c r="C69368" s="220" t="str">
        <f t="shared" si="2166"/>
        <v/>
      </c>
      <c r="I69368" s="218" t="str">
        <f t="shared" si="2167"/>
        <v/>
      </c>
    </row>
    <row r="69369" spans="3:9" ht="15" customHeight="1">
      <c r="C69369" s="220" t="str">
        <f t="shared" si="2166"/>
        <v/>
      </c>
      <c r="I69369" s="218" t="str">
        <f t="shared" si="2167"/>
        <v/>
      </c>
    </row>
    <row r="69370" spans="3:9" ht="15" customHeight="1">
      <c r="C69370" s="220" t="str">
        <f t="shared" si="2166"/>
        <v/>
      </c>
      <c r="I69370" s="218" t="str">
        <f t="shared" si="2167"/>
        <v/>
      </c>
    </row>
    <row r="69371" spans="3:9" ht="15" customHeight="1">
      <c r="C69371" s="220" t="str">
        <f t="shared" si="2166"/>
        <v/>
      </c>
      <c r="I69371" s="218" t="str">
        <f t="shared" si="2167"/>
        <v/>
      </c>
    </row>
    <row r="69372" spans="3:9" ht="15" customHeight="1">
      <c r="C69372" s="220" t="str">
        <f t="shared" si="2166"/>
        <v/>
      </c>
      <c r="I69372" s="218" t="str">
        <f t="shared" si="2167"/>
        <v/>
      </c>
    </row>
    <row r="69373" spans="3:9" ht="15" customHeight="1">
      <c r="C69373" s="220" t="str">
        <f t="shared" si="2166"/>
        <v/>
      </c>
      <c r="I69373" s="218" t="str">
        <f t="shared" si="2167"/>
        <v/>
      </c>
    </row>
    <row r="69374" spans="3:9" ht="15" customHeight="1">
      <c r="C69374" s="220" t="str">
        <f t="shared" si="2166"/>
        <v/>
      </c>
      <c r="I69374" s="218" t="str">
        <f t="shared" si="2167"/>
        <v/>
      </c>
    </row>
    <row r="69375" spans="3:9" ht="15" customHeight="1">
      <c r="C69375" s="220" t="str">
        <f t="shared" si="2166"/>
        <v/>
      </c>
      <c r="I69375" s="218" t="str">
        <f t="shared" si="2167"/>
        <v/>
      </c>
    </row>
    <row r="69376" spans="3:9" ht="15" customHeight="1">
      <c r="C69376" s="220" t="str">
        <f t="shared" si="2166"/>
        <v/>
      </c>
      <c r="I69376" s="218" t="str">
        <f t="shared" si="2167"/>
        <v/>
      </c>
    </row>
    <row r="69377" spans="3:9" ht="15" customHeight="1">
      <c r="C69377" s="220" t="str">
        <f t="shared" si="2166"/>
        <v/>
      </c>
      <c r="I69377" s="218" t="str">
        <f t="shared" si="2167"/>
        <v/>
      </c>
    </row>
    <row r="69378" spans="3:9" ht="15" customHeight="1">
      <c r="C69378" s="220" t="str">
        <f t="shared" si="2166"/>
        <v/>
      </c>
      <c r="I69378" s="218" t="str">
        <f t="shared" si="2167"/>
        <v/>
      </c>
    </row>
    <row r="69379" spans="3:9" ht="15" customHeight="1">
      <c r="C69379" s="220" t="str">
        <f t="shared" si="2166"/>
        <v/>
      </c>
      <c r="I69379" s="218" t="str">
        <f t="shared" si="2167"/>
        <v/>
      </c>
    </row>
    <row r="69380" spans="3:9" ht="15" customHeight="1">
      <c r="C69380" s="220" t="str">
        <f t="shared" si="2166"/>
        <v/>
      </c>
      <c r="I69380" s="218" t="str">
        <f t="shared" si="2167"/>
        <v/>
      </c>
    </row>
    <row r="69381" spans="3:9" ht="15" customHeight="1">
      <c r="C69381" s="220" t="str">
        <f t="shared" si="2166"/>
        <v/>
      </c>
      <c r="I69381" s="218" t="str">
        <f t="shared" si="2167"/>
        <v/>
      </c>
    </row>
    <row r="69382" spans="3:9" ht="15" customHeight="1">
      <c r="C69382" s="220" t="str">
        <f t="shared" ref="C69382:C69445" si="2168">IF(B69382="","",MONTH(B69382))</f>
        <v/>
      </c>
      <c r="I69382" s="218" t="str">
        <f t="shared" ref="I69382:I69445" si="2169">IF(H69382="","",IF(E69382="","Não deixe campos em branco, a planilha resumo de custos e despesas necessita deles para funcionar",IF(F69382="","Não deixe campos em branco, a planilha resumo de custos e despesas necessita deles para funcionar",IF(G69382="","Não deixe campos em branco, a planilha resumo de custos e despesas necessita deles para funcionar",""))))</f>
        <v/>
      </c>
    </row>
    <row r="69383" spans="3:9" ht="15" customHeight="1">
      <c r="C69383" s="220" t="str">
        <f t="shared" si="2168"/>
        <v/>
      </c>
      <c r="I69383" s="218" t="str">
        <f t="shared" si="2169"/>
        <v/>
      </c>
    </row>
    <row r="69384" spans="3:9" ht="15" customHeight="1">
      <c r="C69384" s="220" t="str">
        <f t="shared" si="2168"/>
        <v/>
      </c>
      <c r="I69384" s="218" t="str">
        <f t="shared" si="2169"/>
        <v/>
      </c>
    </row>
    <row r="69385" spans="3:9" ht="15" customHeight="1">
      <c r="C69385" s="220" t="str">
        <f t="shared" si="2168"/>
        <v/>
      </c>
      <c r="I69385" s="218" t="str">
        <f t="shared" si="2169"/>
        <v/>
      </c>
    </row>
    <row r="69386" spans="3:9" ht="15" customHeight="1">
      <c r="C69386" s="220" t="str">
        <f t="shared" si="2168"/>
        <v/>
      </c>
      <c r="I69386" s="218" t="str">
        <f t="shared" si="2169"/>
        <v/>
      </c>
    </row>
    <row r="69387" spans="3:9" ht="15" customHeight="1">
      <c r="C69387" s="220" t="str">
        <f t="shared" si="2168"/>
        <v/>
      </c>
      <c r="I69387" s="218" t="str">
        <f t="shared" si="2169"/>
        <v/>
      </c>
    </row>
    <row r="69388" spans="3:9" ht="15" customHeight="1">
      <c r="C69388" s="220" t="str">
        <f t="shared" si="2168"/>
        <v/>
      </c>
      <c r="I69388" s="218" t="str">
        <f t="shared" si="2169"/>
        <v/>
      </c>
    </row>
    <row r="69389" spans="3:9" ht="15" customHeight="1">
      <c r="C69389" s="220" t="str">
        <f t="shared" si="2168"/>
        <v/>
      </c>
      <c r="I69389" s="218" t="str">
        <f t="shared" si="2169"/>
        <v/>
      </c>
    </row>
    <row r="69390" spans="3:9" ht="15" customHeight="1">
      <c r="C69390" s="220" t="str">
        <f t="shared" si="2168"/>
        <v/>
      </c>
      <c r="I69390" s="218" t="str">
        <f t="shared" si="2169"/>
        <v/>
      </c>
    </row>
    <row r="69391" spans="3:9" ht="15" customHeight="1">
      <c r="C69391" s="220" t="str">
        <f t="shared" si="2168"/>
        <v/>
      </c>
      <c r="I69391" s="218" t="str">
        <f t="shared" si="2169"/>
        <v/>
      </c>
    </row>
    <row r="69392" spans="3:9" ht="15" customHeight="1">
      <c r="C69392" s="220" t="str">
        <f t="shared" si="2168"/>
        <v/>
      </c>
      <c r="I69392" s="218" t="str">
        <f t="shared" si="2169"/>
        <v/>
      </c>
    </row>
    <row r="69393" spans="3:9" ht="15" customHeight="1">
      <c r="C69393" s="220" t="str">
        <f t="shared" si="2168"/>
        <v/>
      </c>
      <c r="I69393" s="218" t="str">
        <f t="shared" si="2169"/>
        <v/>
      </c>
    </row>
    <row r="69394" spans="3:9" ht="15" customHeight="1">
      <c r="C69394" s="220" t="str">
        <f t="shared" si="2168"/>
        <v/>
      </c>
      <c r="I69394" s="218" t="str">
        <f t="shared" si="2169"/>
        <v/>
      </c>
    </row>
    <row r="69395" spans="3:9" ht="15" customHeight="1">
      <c r="C69395" s="220" t="str">
        <f t="shared" si="2168"/>
        <v/>
      </c>
      <c r="I69395" s="218" t="str">
        <f t="shared" si="2169"/>
        <v/>
      </c>
    </row>
    <row r="69396" spans="3:9" ht="15" customHeight="1">
      <c r="C69396" s="220" t="str">
        <f t="shared" si="2168"/>
        <v/>
      </c>
      <c r="I69396" s="218" t="str">
        <f t="shared" si="2169"/>
        <v/>
      </c>
    </row>
    <row r="69397" spans="3:9" ht="15" customHeight="1">
      <c r="C69397" s="220" t="str">
        <f t="shared" si="2168"/>
        <v/>
      </c>
      <c r="I69397" s="218" t="str">
        <f t="shared" si="2169"/>
        <v/>
      </c>
    </row>
    <row r="69398" spans="3:9" ht="15" customHeight="1">
      <c r="C69398" s="220" t="str">
        <f t="shared" si="2168"/>
        <v/>
      </c>
      <c r="I69398" s="218" t="str">
        <f t="shared" si="2169"/>
        <v/>
      </c>
    </row>
    <row r="69399" spans="3:9" ht="15" customHeight="1">
      <c r="C69399" s="220" t="str">
        <f t="shared" si="2168"/>
        <v/>
      </c>
      <c r="I69399" s="218" t="str">
        <f t="shared" si="2169"/>
        <v/>
      </c>
    </row>
    <row r="69400" spans="3:9" ht="15" customHeight="1">
      <c r="C69400" s="220" t="str">
        <f t="shared" si="2168"/>
        <v/>
      </c>
      <c r="I69400" s="218" t="str">
        <f t="shared" si="2169"/>
        <v/>
      </c>
    </row>
    <row r="69401" spans="3:9" ht="15" customHeight="1">
      <c r="C69401" s="220" t="str">
        <f t="shared" si="2168"/>
        <v/>
      </c>
      <c r="I69401" s="218" t="str">
        <f t="shared" si="2169"/>
        <v/>
      </c>
    </row>
    <row r="69402" spans="3:9" ht="15" customHeight="1">
      <c r="C69402" s="220" t="str">
        <f t="shared" si="2168"/>
        <v/>
      </c>
      <c r="I69402" s="218" t="str">
        <f t="shared" si="2169"/>
        <v/>
      </c>
    </row>
    <row r="69403" spans="3:9" ht="15" customHeight="1">
      <c r="C69403" s="220" t="str">
        <f t="shared" si="2168"/>
        <v/>
      </c>
      <c r="I69403" s="218" t="str">
        <f t="shared" si="2169"/>
        <v/>
      </c>
    </row>
    <row r="69404" spans="3:9" ht="15" customHeight="1">
      <c r="C69404" s="220" t="str">
        <f t="shared" si="2168"/>
        <v/>
      </c>
      <c r="I69404" s="218" t="str">
        <f t="shared" si="2169"/>
        <v/>
      </c>
    </row>
    <row r="69405" spans="3:9" ht="15" customHeight="1">
      <c r="C69405" s="220" t="str">
        <f t="shared" si="2168"/>
        <v/>
      </c>
      <c r="I69405" s="218" t="str">
        <f t="shared" si="2169"/>
        <v/>
      </c>
    </row>
    <row r="69406" spans="3:9" ht="15" customHeight="1">
      <c r="C69406" s="220" t="str">
        <f t="shared" si="2168"/>
        <v/>
      </c>
      <c r="I69406" s="218" t="str">
        <f t="shared" si="2169"/>
        <v/>
      </c>
    </row>
    <row r="69407" spans="3:9" ht="15" customHeight="1">
      <c r="C69407" s="220" t="str">
        <f t="shared" si="2168"/>
        <v/>
      </c>
      <c r="I69407" s="218" t="str">
        <f t="shared" si="2169"/>
        <v/>
      </c>
    </row>
    <row r="69408" spans="3:9" ht="15" customHeight="1">
      <c r="C69408" s="220" t="str">
        <f t="shared" si="2168"/>
        <v/>
      </c>
      <c r="I69408" s="218" t="str">
        <f t="shared" si="2169"/>
        <v/>
      </c>
    </row>
    <row r="69409" spans="3:9" ht="15" customHeight="1">
      <c r="C69409" s="220" t="str">
        <f t="shared" si="2168"/>
        <v/>
      </c>
      <c r="I69409" s="218" t="str">
        <f t="shared" si="2169"/>
        <v/>
      </c>
    </row>
    <row r="69410" spans="3:9" ht="15" customHeight="1">
      <c r="C69410" s="220" t="str">
        <f t="shared" si="2168"/>
        <v/>
      </c>
      <c r="I69410" s="218" t="str">
        <f t="shared" si="2169"/>
        <v/>
      </c>
    </row>
    <row r="69411" spans="3:9" ht="15" customHeight="1">
      <c r="C69411" s="220" t="str">
        <f t="shared" si="2168"/>
        <v/>
      </c>
      <c r="I69411" s="218" t="str">
        <f t="shared" si="2169"/>
        <v/>
      </c>
    </row>
    <row r="69412" spans="3:9" ht="15" customHeight="1">
      <c r="C69412" s="220" t="str">
        <f t="shared" si="2168"/>
        <v/>
      </c>
      <c r="I69412" s="218" t="str">
        <f t="shared" si="2169"/>
        <v/>
      </c>
    </row>
    <row r="69413" spans="3:9" ht="15" customHeight="1">
      <c r="C69413" s="220" t="str">
        <f t="shared" si="2168"/>
        <v/>
      </c>
      <c r="I69413" s="218" t="str">
        <f t="shared" si="2169"/>
        <v/>
      </c>
    </row>
    <row r="69414" spans="3:9" ht="15" customHeight="1">
      <c r="C69414" s="220" t="str">
        <f t="shared" si="2168"/>
        <v/>
      </c>
      <c r="I69414" s="218" t="str">
        <f t="shared" si="2169"/>
        <v/>
      </c>
    </row>
    <row r="69415" spans="3:9" ht="15" customHeight="1">
      <c r="C69415" s="220" t="str">
        <f t="shared" si="2168"/>
        <v/>
      </c>
      <c r="I69415" s="218" t="str">
        <f t="shared" si="2169"/>
        <v/>
      </c>
    </row>
    <row r="69416" spans="3:9" ht="15" customHeight="1">
      <c r="C69416" s="220" t="str">
        <f t="shared" si="2168"/>
        <v/>
      </c>
      <c r="I69416" s="218" t="str">
        <f t="shared" si="2169"/>
        <v/>
      </c>
    </row>
    <row r="69417" spans="3:9" ht="15" customHeight="1">
      <c r="C69417" s="220" t="str">
        <f t="shared" si="2168"/>
        <v/>
      </c>
      <c r="I69417" s="218" t="str">
        <f t="shared" si="2169"/>
        <v/>
      </c>
    </row>
    <row r="69418" spans="3:9" ht="15" customHeight="1">
      <c r="C69418" s="220" t="str">
        <f t="shared" si="2168"/>
        <v/>
      </c>
      <c r="I69418" s="218" t="str">
        <f t="shared" si="2169"/>
        <v/>
      </c>
    </row>
    <row r="69419" spans="3:9" ht="15" customHeight="1">
      <c r="C69419" s="220" t="str">
        <f t="shared" si="2168"/>
        <v/>
      </c>
      <c r="I69419" s="218" t="str">
        <f t="shared" si="2169"/>
        <v/>
      </c>
    </row>
    <row r="69420" spans="3:9" ht="15" customHeight="1">
      <c r="C69420" s="220" t="str">
        <f t="shared" si="2168"/>
        <v/>
      </c>
      <c r="I69420" s="218" t="str">
        <f t="shared" si="2169"/>
        <v/>
      </c>
    </row>
    <row r="69421" spans="3:9" ht="15" customHeight="1">
      <c r="C69421" s="220" t="str">
        <f t="shared" si="2168"/>
        <v/>
      </c>
      <c r="I69421" s="218" t="str">
        <f t="shared" si="2169"/>
        <v/>
      </c>
    </row>
    <row r="69422" spans="3:9" ht="15" customHeight="1">
      <c r="C69422" s="220" t="str">
        <f t="shared" si="2168"/>
        <v/>
      </c>
      <c r="I69422" s="218" t="str">
        <f t="shared" si="2169"/>
        <v/>
      </c>
    </row>
    <row r="69423" spans="3:9" ht="15" customHeight="1">
      <c r="C69423" s="220" t="str">
        <f t="shared" si="2168"/>
        <v/>
      </c>
      <c r="I69423" s="218" t="str">
        <f t="shared" si="2169"/>
        <v/>
      </c>
    </row>
    <row r="69424" spans="3:9" ht="15" customHeight="1">
      <c r="C69424" s="220" t="str">
        <f t="shared" si="2168"/>
        <v/>
      </c>
      <c r="I69424" s="218" t="str">
        <f t="shared" si="2169"/>
        <v/>
      </c>
    </row>
    <row r="69425" spans="3:9" ht="15" customHeight="1">
      <c r="C69425" s="220" t="str">
        <f t="shared" si="2168"/>
        <v/>
      </c>
      <c r="I69425" s="218" t="str">
        <f t="shared" si="2169"/>
        <v/>
      </c>
    </row>
    <row r="69426" spans="3:9" ht="15" customHeight="1">
      <c r="C69426" s="220" t="str">
        <f t="shared" si="2168"/>
        <v/>
      </c>
      <c r="I69426" s="218" t="str">
        <f t="shared" si="2169"/>
        <v/>
      </c>
    </row>
    <row r="69427" spans="3:9" ht="15" customHeight="1">
      <c r="C69427" s="220" t="str">
        <f t="shared" si="2168"/>
        <v/>
      </c>
      <c r="I69427" s="218" t="str">
        <f t="shared" si="2169"/>
        <v/>
      </c>
    </row>
    <row r="69428" spans="3:9" ht="15" customHeight="1">
      <c r="C69428" s="220" t="str">
        <f t="shared" si="2168"/>
        <v/>
      </c>
      <c r="I69428" s="218" t="str">
        <f t="shared" si="2169"/>
        <v/>
      </c>
    </row>
    <row r="69429" spans="3:9" ht="15" customHeight="1">
      <c r="C69429" s="220" t="str">
        <f t="shared" si="2168"/>
        <v/>
      </c>
      <c r="I69429" s="218" t="str">
        <f t="shared" si="2169"/>
        <v/>
      </c>
    </row>
    <row r="69430" spans="3:9" ht="15" customHeight="1">
      <c r="C69430" s="220" t="str">
        <f t="shared" si="2168"/>
        <v/>
      </c>
      <c r="I69430" s="218" t="str">
        <f t="shared" si="2169"/>
        <v/>
      </c>
    </row>
    <row r="69431" spans="3:9" ht="15" customHeight="1">
      <c r="C69431" s="220" t="str">
        <f t="shared" si="2168"/>
        <v/>
      </c>
      <c r="I69431" s="218" t="str">
        <f t="shared" si="2169"/>
        <v/>
      </c>
    </row>
    <row r="69432" spans="3:9" ht="15" customHeight="1">
      <c r="C69432" s="220" t="str">
        <f t="shared" si="2168"/>
        <v/>
      </c>
      <c r="I69432" s="218" t="str">
        <f t="shared" si="2169"/>
        <v/>
      </c>
    </row>
    <row r="69433" spans="3:9" ht="15" customHeight="1">
      <c r="C69433" s="220" t="str">
        <f t="shared" si="2168"/>
        <v/>
      </c>
      <c r="I69433" s="218" t="str">
        <f t="shared" si="2169"/>
        <v/>
      </c>
    </row>
    <row r="69434" spans="3:9" ht="15" customHeight="1">
      <c r="C69434" s="220" t="str">
        <f t="shared" si="2168"/>
        <v/>
      </c>
      <c r="I69434" s="218" t="str">
        <f t="shared" si="2169"/>
        <v/>
      </c>
    </row>
    <row r="69435" spans="3:9" ht="15" customHeight="1">
      <c r="C69435" s="220" t="str">
        <f t="shared" si="2168"/>
        <v/>
      </c>
      <c r="I69435" s="218" t="str">
        <f t="shared" si="2169"/>
        <v/>
      </c>
    </row>
    <row r="69436" spans="3:9" ht="15" customHeight="1">
      <c r="C69436" s="220" t="str">
        <f t="shared" si="2168"/>
        <v/>
      </c>
      <c r="I69436" s="218" t="str">
        <f t="shared" si="2169"/>
        <v/>
      </c>
    </row>
    <row r="69437" spans="3:9" ht="15" customHeight="1">
      <c r="C69437" s="220" t="str">
        <f t="shared" si="2168"/>
        <v/>
      </c>
      <c r="I69437" s="218" t="str">
        <f t="shared" si="2169"/>
        <v/>
      </c>
    </row>
    <row r="69438" spans="3:9" ht="15" customHeight="1">
      <c r="C69438" s="220" t="str">
        <f t="shared" si="2168"/>
        <v/>
      </c>
      <c r="I69438" s="218" t="str">
        <f t="shared" si="2169"/>
        <v/>
      </c>
    </row>
    <row r="69439" spans="3:9" ht="15" customHeight="1">
      <c r="C69439" s="220" t="str">
        <f t="shared" si="2168"/>
        <v/>
      </c>
      <c r="I69439" s="218" t="str">
        <f t="shared" si="2169"/>
        <v/>
      </c>
    </row>
    <row r="69440" spans="3:9" ht="15" customHeight="1">
      <c r="C69440" s="220" t="str">
        <f t="shared" si="2168"/>
        <v/>
      </c>
      <c r="I69440" s="218" t="str">
        <f t="shared" si="2169"/>
        <v/>
      </c>
    </row>
    <row r="69441" spans="3:9" ht="15" customHeight="1">
      <c r="C69441" s="220" t="str">
        <f t="shared" si="2168"/>
        <v/>
      </c>
      <c r="I69441" s="218" t="str">
        <f t="shared" si="2169"/>
        <v/>
      </c>
    </row>
    <row r="69442" spans="3:9" ht="15" customHeight="1">
      <c r="C69442" s="220" t="str">
        <f t="shared" si="2168"/>
        <v/>
      </c>
      <c r="I69442" s="218" t="str">
        <f t="shared" si="2169"/>
        <v/>
      </c>
    </row>
    <row r="69443" spans="3:9" ht="15" customHeight="1">
      <c r="C69443" s="220" t="str">
        <f t="shared" si="2168"/>
        <v/>
      </c>
      <c r="I69443" s="218" t="str">
        <f t="shared" si="2169"/>
        <v/>
      </c>
    </row>
    <row r="69444" spans="3:9" ht="15" customHeight="1">
      <c r="C69444" s="220" t="str">
        <f t="shared" si="2168"/>
        <v/>
      </c>
      <c r="I69444" s="218" t="str">
        <f t="shared" si="2169"/>
        <v/>
      </c>
    </row>
    <row r="69445" spans="3:9" ht="15" customHeight="1">
      <c r="C69445" s="220" t="str">
        <f t="shared" si="2168"/>
        <v/>
      </c>
      <c r="I69445" s="218" t="str">
        <f t="shared" si="2169"/>
        <v/>
      </c>
    </row>
    <row r="69446" spans="3:9" ht="15" customHeight="1">
      <c r="C69446" s="220" t="str">
        <f t="shared" ref="C69446:C69509" si="2170">IF(B69446="","",MONTH(B69446))</f>
        <v/>
      </c>
      <c r="I69446" s="218" t="str">
        <f t="shared" ref="I69446:I69509" si="2171">IF(H69446="","",IF(E69446="","Não deixe campos em branco, a planilha resumo de custos e despesas necessita deles para funcionar",IF(F69446="","Não deixe campos em branco, a planilha resumo de custos e despesas necessita deles para funcionar",IF(G69446="","Não deixe campos em branco, a planilha resumo de custos e despesas necessita deles para funcionar",""))))</f>
        <v/>
      </c>
    </row>
    <row r="69447" spans="3:9" ht="15" customHeight="1">
      <c r="C69447" s="220" t="str">
        <f t="shared" si="2170"/>
        <v/>
      </c>
      <c r="I69447" s="218" t="str">
        <f t="shared" si="2171"/>
        <v/>
      </c>
    </row>
    <row r="69448" spans="3:9" ht="15" customHeight="1">
      <c r="C69448" s="220" t="str">
        <f t="shared" si="2170"/>
        <v/>
      </c>
      <c r="I69448" s="218" t="str">
        <f t="shared" si="2171"/>
        <v/>
      </c>
    </row>
    <row r="69449" spans="3:9" ht="15" customHeight="1">
      <c r="C69449" s="220" t="str">
        <f t="shared" si="2170"/>
        <v/>
      </c>
      <c r="I69449" s="218" t="str">
        <f t="shared" si="2171"/>
        <v/>
      </c>
    </row>
    <row r="69450" spans="3:9" ht="15" customHeight="1">
      <c r="C69450" s="220" t="str">
        <f t="shared" si="2170"/>
        <v/>
      </c>
      <c r="I69450" s="218" t="str">
        <f t="shared" si="2171"/>
        <v/>
      </c>
    </row>
    <row r="69451" spans="3:9" ht="15" customHeight="1">
      <c r="C69451" s="220" t="str">
        <f t="shared" si="2170"/>
        <v/>
      </c>
      <c r="I69451" s="218" t="str">
        <f t="shared" si="2171"/>
        <v/>
      </c>
    </row>
    <row r="69452" spans="3:9" ht="15" customHeight="1">
      <c r="C69452" s="220" t="str">
        <f t="shared" si="2170"/>
        <v/>
      </c>
      <c r="I69452" s="218" t="str">
        <f t="shared" si="2171"/>
        <v/>
      </c>
    </row>
    <row r="69453" spans="3:9" ht="15" customHeight="1">
      <c r="C69453" s="220" t="str">
        <f t="shared" si="2170"/>
        <v/>
      </c>
      <c r="I69453" s="218" t="str">
        <f t="shared" si="2171"/>
        <v/>
      </c>
    </row>
    <row r="69454" spans="3:9" ht="15" customHeight="1">
      <c r="C69454" s="220" t="str">
        <f t="shared" si="2170"/>
        <v/>
      </c>
      <c r="I69454" s="218" t="str">
        <f t="shared" si="2171"/>
        <v/>
      </c>
    </row>
    <row r="69455" spans="3:9" ht="15" customHeight="1">
      <c r="C69455" s="220" t="str">
        <f t="shared" si="2170"/>
        <v/>
      </c>
      <c r="I69455" s="218" t="str">
        <f t="shared" si="2171"/>
        <v/>
      </c>
    </row>
    <row r="69456" spans="3:9" ht="15" customHeight="1">
      <c r="C69456" s="220" t="str">
        <f t="shared" si="2170"/>
        <v/>
      </c>
      <c r="I69456" s="218" t="str">
        <f t="shared" si="2171"/>
        <v/>
      </c>
    </row>
    <row r="69457" spans="3:9" ht="15" customHeight="1">
      <c r="C69457" s="220" t="str">
        <f t="shared" si="2170"/>
        <v/>
      </c>
      <c r="I69457" s="218" t="str">
        <f t="shared" si="2171"/>
        <v/>
      </c>
    </row>
    <row r="69458" spans="3:9" ht="15" customHeight="1">
      <c r="C69458" s="220" t="str">
        <f t="shared" si="2170"/>
        <v/>
      </c>
      <c r="I69458" s="218" t="str">
        <f t="shared" si="2171"/>
        <v/>
      </c>
    </row>
    <row r="69459" spans="3:9" ht="15" customHeight="1">
      <c r="C69459" s="220" t="str">
        <f t="shared" si="2170"/>
        <v/>
      </c>
      <c r="I69459" s="218" t="str">
        <f t="shared" si="2171"/>
        <v/>
      </c>
    </row>
    <row r="69460" spans="3:9" ht="15" customHeight="1">
      <c r="C69460" s="220" t="str">
        <f t="shared" si="2170"/>
        <v/>
      </c>
      <c r="I69460" s="218" t="str">
        <f t="shared" si="2171"/>
        <v/>
      </c>
    </row>
    <row r="69461" spans="3:9" ht="15" customHeight="1">
      <c r="C69461" s="220" t="str">
        <f t="shared" si="2170"/>
        <v/>
      </c>
      <c r="I69461" s="218" t="str">
        <f t="shared" si="2171"/>
        <v/>
      </c>
    </row>
    <row r="69462" spans="3:9" ht="15" customHeight="1">
      <c r="C69462" s="220" t="str">
        <f t="shared" si="2170"/>
        <v/>
      </c>
      <c r="I69462" s="218" t="str">
        <f t="shared" si="2171"/>
        <v/>
      </c>
    </row>
    <row r="69463" spans="3:9" ht="15" customHeight="1">
      <c r="C69463" s="220" t="str">
        <f t="shared" si="2170"/>
        <v/>
      </c>
      <c r="I69463" s="218" t="str">
        <f t="shared" si="2171"/>
        <v/>
      </c>
    </row>
    <row r="69464" spans="3:9" ht="15" customHeight="1">
      <c r="C69464" s="220" t="str">
        <f t="shared" si="2170"/>
        <v/>
      </c>
      <c r="I69464" s="218" t="str">
        <f t="shared" si="2171"/>
        <v/>
      </c>
    </row>
    <row r="69465" spans="3:9" ht="15" customHeight="1">
      <c r="C69465" s="220" t="str">
        <f t="shared" si="2170"/>
        <v/>
      </c>
      <c r="I69465" s="218" t="str">
        <f t="shared" si="2171"/>
        <v/>
      </c>
    </row>
    <row r="69466" spans="3:9" ht="15" customHeight="1">
      <c r="C69466" s="220" t="str">
        <f t="shared" si="2170"/>
        <v/>
      </c>
      <c r="I69466" s="218" t="str">
        <f t="shared" si="2171"/>
        <v/>
      </c>
    </row>
    <row r="69467" spans="3:9" ht="15" customHeight="1">
      <c r="C69467" s="220" t="str">
        <f t="shared" si="2170"/>
        <v/>
      </c>
      <c r="I69467" s="218" t="str">
        <f t="shared" si="2171"/>
        <v/>
      </c>
    </row>
    <row r="69468" spans="3:9" ht="15" customHeight="1">
      <c r="C69468" s="220" t="str">
        <f t="shared" si="2170"/>
        <v/>
      </c>
      <c r="I69468" s="218" t="str">
        <f t="shared" si="2171"/>
        <v/>
      </c>
    </row>
    <row r="69469" spans="3:9" ht="15" customHeight="1">
      <c r="C69469" s="220" t="str">
        <f t="shared" si="2170"/>
        <v/>
      </c>
      <c r="I69469" s="218" t="str">
        <f t="shared" si="2171"/>
        <v/>
      </c>
    </row>
    <row r="69470" spans="3:9" ht="15" customHeight="1">
      <c r="C69470" s="220" t="str">
        <f t="shared" si="2170"/>
        <v/>
      </c>
      <c r="I69470" s="218" t="str">
        <f t="shared" si="2171"/>
        <v/>
      </c>
    </row>
    <row r="69471" spans="3:9" ht="15" customHeight="1">
      <c r="C69471" s="220" t="str">
        <f t="shared" si="2170"/>
        <v/>
      </c>
      <c r="I69471" s="218" t="str">
        <f t="shared" si="2171"/>
        <v/>
      </c>
    </row>
    <row r="69472" spans="3:9" ht="15" customHeight="1">
      <c r="C69472" s="220" t="str">
        <f t="shared" si="2170"/>
        <v/>
      </c>
      <c r="I69472" s="218" t="str">
        <f t="shared" si="2171"/>
        <v/>
      </c>
    </row>
    <row r="69473" spans="3:9" ht="15" customHeight="1">
      <c r="C69473" s="220" t="str">
        <f t="shared" si="2170"/>
        <v/>
      </c>
      <c r="I69473" s="218" t="str">
        <f t="shared" si="2171"/>
        <v/>
      </c>
    </row>
    <row r="69474" spans="3:9" ht="15" customHeight="1">
      <c r="C69474" s="220" t="str">
        <f t="shared" si="2170"/>
        <v/>
      </c>
      <c r="I69474" s="218" t="str">
        <f t="shared" si="2171"/>
        <v/>
      </c>
    </row>
    <row r="69475" spans="3:9" ht="15" customHeight="1">
      <c r="C69475" s="220" t="str">
        <f t="shared" si="2170"/>
        <v/>
      </c>
      <c r="I69475" s="218" t="str">
        <f t="shared" si="2171"/>
        <v/>
      </c>
    </row>
    <row r="69476" spans="3:9" ht="15" customHeight="1">
      <c r="C69476" s="220" t="str">
        <f t="shared" si="2170"/>
        <v/>
      </c>
      <c r="I69476" s="218" t="str">
        <f t="shared" si="2171"/>
        <v/>
      </c>
    </row>
    <row r="69477" spans="3:9" ht="15" customHeight="1">
      <c r="C69477" s="220" t="str">
        <f t="shared" si="2170"/>
        <v/>
      </c>
      <c r="I69477" s="218" t="str">
        <f t="shared" si="2171"/>
        <v/>
      </c>
    </row>
    <row r="69478" spans="3:9" ht="15" customHeight="1">
      <c r="C69478" s="220" t="str">
        <f t="shared" si="2170"/>
        <v/>
      </c>
      <c r="I69478" s="218" t="str">
        <f t="shared" si="2171"/>
        <v/>
      </c>
    </row>
    <row r="69479" spans="3:9" ht="15" customHeight="1">
      <c r="C69479" s="220" t="str">
        <f t="shared" si="2170"/>
        <v/>
      </c>
      <c r="I69479" s="218" t="str">
        <f t="shared" si="2171"/>
        <v/>
      </c>
    </row>
    <row r="69480" spans="3:9" ht="15" customHeight="1">
      <c r="C69480" s="220" t="str">
        <f t="shared" si="2170"/>
        <v/>
      </c>
      <c r="I69480" s="218" t="str">
        <f t="shared" si="2171"/>
        <v/>
      </c>
    </row>
    <row r="69481" spans="3:9" ht="15" customHeight="1">
      <c r="C69481" s="220" t="str">
        <f t="shared" si="2170"/>
        <v/>
      </c>
      <c r="I69481" s="218" t="str">
        <f t="shared" si="2171"/>
        <v/>
      </c>
    </row>
    <row r="69482" spans="3:9" ht="15" customHeight="1">
      <c r="C69482" s="220" t="str">
        <f t="shared" si="2170"/>
        <v/>
      </c>
      <c r="I69482" s="218" t="str">
        <f t="shared" si="2171"/>
        <v/>
      </c>
    </row>
    <row r="69483" spans="3:9" ht="15" customHeight="1">
      <c r="C69483" s="220" t="str">
        <f t="shared" si="2170"/>
        <v/>
      </c>
      <c r="I69483" s="218" t="str">
        <f t="shared" si="2171"/>
        <v/>
      </c>
    </row>
    <row r="69484" spans="3:9" ht="15" customHeight="1">
      <c r="C69484" s="220" t="str">
        <f t="shared" si="2170"/>
        <v/>
      </c>
      <c r="I69484" s="218" t="str">
        <f t="shared" si="2171"/>
        <v/>
      </c>
    </row>
    <row r="69485" spans="3:9" ht="15" customHeight="1">
      <c r="C69485" s="220" t="str">
        <f t="shared" si="2170"/>
        <v/>
      </c>
      <c r="I69485" s="218" t="str">
        <f t="shared" si="2171"/>
        <v/>
      </c>
    </row>
    <row r="69486" spans="3:9" ht="15" customHeight="1">
      <c r="C69486" s="220" t="str">
        <f t="shared" si="2170"/>
        <v/>
      </c>
      <c r="I69486" s="218" t="str">
        <f t="shared" si="2171"/>
        <v/>
      </c>
    </row>
    <row r="69487" spans="3:9" ht="15" customHeight="1">
      <c r="C69487" s="220" t="str">
        <f t="shared" si="2170"/>
        <v/>
      </c>
      <c r="I69487" s="218" t="str">
        <f t="shared" si="2171"/>
        <v/>
      </c>
    </row>
    <row r="69488" spans="3:9" ht="15" customHeight="1">
      <c r="C69488" s="220" t="str">
        <f t="shared" si="2170"/>
        <v/>
      </c>
      <c r="I69488" s="218" t="str">
        <f t="shared" si="2171"/>
        <v/>
      </c>
    </row>
    <row r="69489" spans="3:9" ht="15" customHeight="1">
      <c r="C69489" s="220" t="str">
        <f t="shared" si="2170"/>
        <v/>
      </c>
      <c r="I69489" s="218" t="str">
        <f t="shared" si="2171"/>
        <v/>
      </c>
    </row>
    <row r="69490" spans="3:9" ht="15" customHeight="1">
      <c r="C69490" s="220" t="str">
        <f t="shared" si="2170"/>
        <v/>
      </c>
      <c r="I69490" s="218" t="str">
        <f t="shared" si="2171"/>
        <v/>
      </c>
    </row>
    <row r="69491" spans="3:9" ht="15" customHeight="1">
      <c r="C69491" s="220" t="str">
        <f t="shared" si="2170"/>
        <v/>
      </c>
      <c r="I69491" s="218" t="str">
        <f t="shared" si="2171"/>
        <v/>
      </c>
    </row>
    <row r="69492" spans="3:9" ht="15" customHeight="1">
      <c r="C69492" s="220" t="str">
        <f t="shared" si="2170"/>
        <v/>
      </c>
      <c r="I69492" s="218" t="str">
        <f t="shared" si="2171"/>
        <v/>
      </c>
    </row>
    <row r="69493" spans="3:9" ht="15" customHeight="1">
      <c r="C69493" s="220" t="str">
        <f t="shared" si="2170"/>
        <v/>
      </c>
      <c r="I69493" s="218" t="str">
        <f t="shared" si="2171"/>
        <v/>
      </c>
    </row>
    <row r="69494" spans="3:9" ht="15" customHeight="1">
      <c r="C69494" s="220" t="str">
        <f t="shared" si="2170"/>
        <v/>
      </c>
      <c r="I69494" s="218" t="str">
        <f t="shared" si="2171"/>
        <v/>
      </c>
    </row>
    <row r="69495" spans="3:9" ht="15" customHeight="1">
      <c r="C69495" s="220" t="str">
        <f t="shared" si="2170"/>
        <v/>
      </c>
      <c r="I69495" s="218" t="str">
        <f t="shared" si="2171"/>
        <v/>
      </c>
    </row>
    <row r="69496" spans="3:9" ht="15" customHeight="1">
      <c r="C69496" s="220" t="str">
        <f t="shared" si="2170"/>
        <v/>
      </c>
      <c r="I69496" s="218" t="str">
        <f t="shared" si="2171"/>
        <v/>
      </c>
    </row>
    <row r="69497" spans="3:9" ht="15" customHeight="1">
      <c r="C69497" s="220" t="str">
        <f t="shared" si="2170"/>
        <v/>
      </c>
      <c r="I69497" s="218" t="str">
        <f t="shared" si="2171"/>
        <v/>
      </c>
    </row>
    <row r="69498" spans="3:9" ht="15" customHeight="1">
      <c r="C69498" s="220" t="str">
        <f t="shared" si="2170"/>
        <v/>
      </c>
      <c r="I69498" s="218" t="str">
        <f t="shared" si="2171"/>
        <v/>
      </c>
    </row>
    <row r="69499" spans="3:9" ht="15" customHeight="1">
      <c r="C69499" s="220" t="str">
        <f t="shared" si="2170"/>
        <v/>
      </c>
      <c r="I69499" s="218" t="str">
        <f t="shared" si="2171"/>
        <v/>
      </c>
    </row>
    <row r="69500" spans="3:9" ht="15" customHeight="1">
      <c r="C69500" s="220" t="str">
        <f t="shared" si="2170"/>
        <v/>
      </c>
      <c r="I69500" s="218" t="str">
        <f t="shared" si="2171"/>
        <v/>
      </c>
    </row>
    <row r="69501" spans="3:9" ht="15" customHeight="1">
      <c r="C69501" s="220" t="str">
        <f t="shared" si="2170"/>
        <v/>
      </c>
      <c r="I69501" s="218" t="str">
        <f t="shared" si="2171"/>
        <v/>
      </c>
    </row>
    <row r="69502" spans="3:9" ht="15" customHeight="1">
      <c r="C69502" s="220" t="str">
        <f t="shared" si="2170"/>
        <v/>
      </c>
      <c r="I69502" s="218" t="str">
        <f t="shared" si="2171"/>
        <v/>
      </c>
    </row>
    <row r="69503" spans="3:9" ht="15" customHeight="1">
      <c r="C69503" s="220" t="str">
        <f t="shared" si="2170"/>
        <v/>
      </c>
      <c r="I69503" s="218" t="str">
        <f t="shared" si="2171"/>
        <v/>
      </c>
    </row>
    <row r="69504" spans="3:9" ht="15" customHeight="1">
      <c r="C69504" s="220" t="str">
        <f t="shared" si="2170"/>
        <v/>
      </c>
      <c r="I69504" s="218" t="str">
        <f t="shared" si="2171"/>
        <v/>
      </c>
    </row>
    <row r="69505" spans="3:9" ht="15" customHeight="1">
      <c r="C69505" s="220" t="str">
        <f t="shared" si="2170"/>
        <v/>
      </c>
      <c r="I69505" s="218" t="str">
        <f t="shared" si="2171"/>
        <v/>
      </c>
    </row>
    <row r="69506" spans="3:9" ht="15" customHeight="1">
      <c r="C69506" s="220" t="str">
        <f t="shared" si="2170"/>
        <v/>
      </c>
      <c r="I69506" s="218" t="str">
        <f t="shared" si="2171"/>
        <v/>
      </c>
    </row>
    <row r="69507" spans="3:9" ht="15" customHeight="1">
      <c r="C69507" s="220" t="str">
        <f t="shared" si="2170"/>
        <v/>
      </c>
      <c r="I69507" s="218" t="str">
        <f t="shared" si="2171"/>
        <v/>
      </c>
    </row>
    <row r="69508" spans="3:9" ht="15" customHeight="1">
      <c r="C69508" s="220" t="str">
        <f t="shared" si="2170"/>
        <v/>
      </c>
      <c r="I69508" s="218" t="str">
        <f t="shared" si="2171"/>
        <v/>
      </c>
    </row>
    <row r="69509" spans="3:9" ht="15" customHeight="1">
      <c r="C69509" s="220" t="str">
        <f t="shared" si="2170"/>
        <v/>
      </c>
      <c r="I69509" s="218" t="str">
        <f t="shared" si="2171"/>
        <v/>
      </c>
    </row>
    <row r="69510" spans="3:9" ht="15" customHeight="1">
      <c r="C69510" s="220" t="str">
        <f t="shared" ref="C69510:C69573" si="2172">IF(B69510="","",MONTH(B69510))</f>
        <v/>
      </c>
      <c r="I69510" s="218" t="str">
        <f t="shared" ref="I69510:I69573" si="2173">IF(H69510="","",IF(E69510="","Não deixe campos em branco, a planilha resumo de custos e despesas necessita deles para funcionar",IF(F69510="","Não deixe campos em branco, a planilha resumo de custos e despesas necessita deles para funcionar",IF(G69510="","Não deixe campos em branco, a planilha resumo de custos e despesas necessita deles para funcionar",""))))</f>
        <v/>
      </c>
    </row>
    <row r="69511" spans="3:9" ht="15" customHeight="1">
      <c r="C69511" s="220" t="str">
        <f t="shared" si="2172"/>
        <v/>
      </c>
      <c r="I69511" s="218" t="str">
        <f t="shared" si="2173"/>
        <v/>
      </c>
    </row>
    <row r="69512" spans="3:9" ht="15" customHeight="1">
      <c r="C69512" s="220" t="str">
        <f t="shared" si="2172"/>
        <v/>
      </c>
      <c r="I69512" s="218" t="str">
        <f t="shared" si="2173"/>
        <v/>
      </c>
    </row>
    <row r="69513" spans="3:9" ht="15" customHeight="1">
      <c r="C69513" s="220" t="str">
        <f t="shared" si="2172"/>
        <v/>
      </c>
      <c r="I69513" s="218" t="str">
        <f t="shared" si="2173"/>
        <v/>
      </c>
    </row>
    <row r="69514" spans="3:9" ht="15" customHeight="1">
      <c r="C69514" s="220" t="str">
        <f t="shared" si="2172"/>
        <v/>
      </c>
      <c r="I69514" s="218" t="str">
        <f t="shared" si="2173"/>
        <v/>
      </c>
    </row>
    <row r="69515" spans="3:9" ht="15" customHeight="1">
      <c r="C69515" s="220" t="str">
        <f t="shared" si="2172"/>
        <v/>
      </c>
      <c r="I69515" s="218" t="str">
        <f t="shared" si="2173"/>
        <v/>
      </c>
    </row>
    <row r="69516" spans="3:9" ht="15" customHeight="1">
      <c r="C69516" s="220" t="str">
        <f t="shared" si="2172"/>
        <v/>
      </c>
      <c r="I69516" s="218" t="str">
        <f t="shared" si="2173"/>
        <v/>
      </c>
    </row>
    <row r="69517" spans="3:9" ht="15" customHeight="1">
      <c r="C69517" s="220" t="str">
        <f t="shared" si="2172"/>
        <v/>
      </c>
      <c r="I69517" s="218" t="str">
        <f t="shared" si="2173"/>
        <v/>
      </c>
    </row>
    <row r="69518" spans="3:9" ht="15" customHeight="1">
      <c r="C69518" s="220" t="str">
        <f t="shared" si="2172"/>
        <v/>
      </c>
      <c r="I69518" s="218" t="str">
        <f t="shared" si="2173"/>
        <v/>
      </c>
    </row>
    <row r="69519" spans="3:9" ht="15" customHeight="1">
      <c r="C69519" s="220" t="str">
        <f t="shared" si="2172"/>
        <v/>
      </c>
      <c r="I69519" s="218" t="str">
        <f t="shared" si="2173"/>
        <v/>
      </c>
    </row>
    <row r="69520" spans="3:9" ht="15" customHeight="1">
      <c r="C69520" s="220" t="str">
        <f t="shared" si="2172"/>
        <v/>
      </c>
      <c r="I69520" s="218" t="str">
        <f t="shared" si="2173"/>
        <v/>
      </c>
    </row>
    <row r="69521" spans="3:9" ht="15" customHeight="1">
      <c r="C69521" s="220" t="str">
        <f t="shared" si="2172"/>
        <v/>
      </c>
      <c r="I69521" s="218" t="str">
        <f t="shared" si="2173"/>
        <v/>
      </c>
    </row>
    <row r="69522" spans="3:9" ht="15" customHeight="1">
      <c r="C69522" s="220" t="str">
        <f t="shared" si="2172"/>
        <v/>
      </c>
      <c r="I69522" s="218" t="str">
        <f t="shared" si="2173"/>
        <v/>
      </c>
    </row>
    <row r="69523" spans="3:9" ht="15" customHeight="1">
      <c r="C69523" s="220" t="str">
        <f t="shared" si="2172"/>
        <v/>
      </c>
      <c r="I69523" s="218" t="str">
        <f t="shared" si="2173"/>
        <v/>
      </c>
    </row>
    <row r="69524" spans="3:9" ht="15" customHeight="1">
      <c r="C69524" s="220" t="str">
        <f t="shared" si="2172"/>
        <v/>
      </c>
      <c r="I69524" s="218" t="str">
        <f t="shared" si="2173"/>
        <v/>
      </c>
    </row>
    <row r="69525" spans="3:9" ht="15" customHeight="1">
      <c r="C69525" s="220" t="str">
        <f t="shared" si="2172"/>
        <v/>
      </c>
      <c r="I69525" s="218" t="str">
        <f t="shared" si="2173"/>
        <v/>
      </c>
    </row>
    <row r="69526" spans="3:9" ht="15" customHeight="1">
      <c r="C69526" s="220" t="str">
        <f t="shared" si="2172"/>
        <v/>
      </c>
      <c r="I69526" s="218" t="str">
        <f t="shared" si="2173"/>
        <v/>
      </c>
    </row>
    <row r="69527" spans="3:9" ht="15" customHeight="1">
      <c r="C69527" s="220" t="str">
        <f t="shared" si="2172"/>
        <v/>
      </c>
      <c r="I69527" s="218" t="str">
        <f t="shared" si="2173"/>
        <v/>
      </c>
    </row>
    <row r="69528" spans="3:9" ht="15" customHeight="1">
      <c r="C69528" s="220" t="str">
        <f t="shared" si="2172"/>
        <v/>
      </c>
      <c r="I69528" s="218" t="str">
        <f t="shared" si="2173"/>
        <v/>
      </c>
    </row>
    <row r="69529" spans="3:9" ht="15" customHeight="1">
      <c r="C69529" s="220" t="str">
        <f t="shared" si="2172"/>
        <v/>
      </c>
      <c r="I69529" s="218" t="str">
        <f t="shared" si="2173"/>
        <v/>
      </c>
    </row>
    <row r="69530" spans="3:9" ht="15" customHeight="1">
      <c r="C69530" s="220" t="str">
        <f t="shared" si="2172"/>
        <v/>
      </c>
      <c r="I69530" s="218" t="str">
        <f t="shared" si="2173"/>
        <v/>
      </c>
    </row>
    <row r="69531" spans="3:9" ht="15" customHeight="1">
      <c r="C69531" s="220" t="str">
        <f t="shared" si="2172"/>
        <v/>
      </c>
      <c r="I69531" s="218" t="str">
        <f t="shared" si="2173"/>
        <v/>
      </c>
    </row>
    <row r="69532" spans="3:9" ht="15" customHeight="1">
      <c r="C69532" s="220" t="str">
        <f t="shared" si="2172"/>
        <v/>
      </c>
      <c r="I69532" s="218" t="str">
        <f t="shared" si="2173"/>
        <v/>
      </c>
    </row>
    <row r="69533" spans="3:9" ht="15" customHeight="1">
      <c r="C69533" s="220" t="str">
        <f t="shared" si="2172"/>
        <v/>
      </c>
      <c r="I69533" s="218" t="str">
        <f t="shared" si="2173"/>
        <v/>
      </c>
    </row>
    <row r="69534" spans="3:9" ht="15" customHeight="1">
      <c r="C69534" s="220" t="str">
        <f t="shared" si="2172"/>
        <v/>
      </c>
      <c r="I69534" s="218" t="str">
        <f t="shared" si="2173"/>
        <v/>
      </c>
    </row>
    <row r="69535" spans="3:9" ht="15" customHeight="1">
      <c r="C69535" s="220" t="str">
        <f t="shared" si="2172"/>
        <v/>
      </c>
      <c r="I69535" s="218" t="str">
        <f t="shared" si="2173"/>
        <v/>
      </c>
    </row>
    <row r="69536" spans="3:9" ht="15" customHeight="1">
      <c r="C69536" s="220" t="str">
        <f t="shared" si="2172"/>
        <v/>
      </c>
      <c r="I69536" s="218" t="str">
        <f t="shared" si="2173"/>
        <v/>
      </c>
    </row>
    <row r="69537" spans="3:9" ht="15" customHeight="1">
      <c r="C69537" s="220" t="str">
        <f t="shared" si="2172"/>
        <v/>
      </c>
      <c r="I69537" s="218" t="str">
        <f t="shared" si="2173"/>
        <v/>
      </c>
    </row>
    <row r="69538" spans="3:9" ht="15" customHeight="1">
      <c r="C69538" s="220" t="str">
        <f t="shared" si="2172"/>
        <v/>
      </c>
      <c r="I69538" s="218" t="str">
        <f t="shared" si="2173"/>
        <v/>
      </c>
    </row>
    <row r="69539" spans="3:9" ht="15" customHeight="1">
      <c r="C69539" s="220" t="str">
        <f t="shared" si="2172"/>
        <v/>
      </c>
      <c r="I69539" s="218" t="str">
        <f t="shared" si="2173"/>
        <v/>
      </c>
    </row>
    <row r="69540" spans="3:9" ht="15" customHeight="1">
      <c r="C69540" s="220" t="str">
        <f t="shared" si="2172"/>
        <v/>
      </c>
      <c r="I69540" s="218" t="str">
        <f t="shared" si="2173"/>
        <v/>
      </c>
    </row>
    <row r="69541" spans="3:9" ht="15" customHeight="1">
      <c r="C69541" s="220" t="str">
        <f t="shared" si="2172"/>
        <v/>
      </c>
      <c r="I69541" s="218" t="str">
        <f t="shared" si="2173"/>
        <v/>
      </c>
    </row>
    <row r="69542" spans="3:9" ht="15" customHeight="1">
      <c r="C69542" s="220" t="str">
        <f t="shared" si="2172"/>
        <v/>
      </c>
      <c r="I69542" s="218" t="str">
        <f t="shared" si="2173"/>
        <v/>
      </c>
    </row>
    <row r="69543" spans="3:9" ht="15" customHeight="1">
      <c r="C69543" s="220" t="str">
        <f t="shared" si="2172"/>
        <v/>
      </c>
      <c r="I69543" s="218" t="str">
        <f t="shared" si="2173"/>
        <v/>
      </c>
    </row>
    <row r="69544" spans="3:9" ht="15" customHeight="1">
      <c r="C69544" s="220" t="str">
        <f t="shared" si="2172"/>
        <v/>
      </c>
      <c r="I69544" s="218" t="str">
        <f t="shared" si="2173"/>
        <v/>
      </c>
    </row>
    <row r="69545" spans="3:9" ht="15" customHeight="1">
      <c r="C69545" s="220" t="str">
        <f t="shared" si="2172"/>
        <v/>
      </c>
      <c r="I69545" s="218" t="str">
        <f t="shared" si="2173"/>
        <v/>
      </c>
    </row>
    <row r="69546" spans="3:9" ht="15" customHeight="1">
      <c r="C69546" s="220" t="str">
        <f t="shared" si="2172"/>
        <v/>
      </c>
      <c r="I69546" s="218" t="str">
        <f t="shared" si="2173"/>
        <v/>
      </c>
    </row>
    <row r="69547" spans="3:9" ht="15" customHeight="1">
      <c r="C69547" s="220" t="str">
        <f t="shared" si="2172"/>
        <v/>
      </c>
      <c r="I69547" s="218" t="str">
        <f t="shared" si="2173"/>
        <v/>
      </c>
    </row>
    <row r="69548" spans="3:9" ht="15" customHeight="1">
      <c r="C69548" s="220" t="str">
        <f t="shared" si="2172"/>
        <v/>
      </c>
      <c r="I69548" s="218" t="str">
        <f t="shared" si="2173"/>
        <v/>
      </c>
    </row>
    <row r="69549" spans="3:9" ht="15" customHeight="1">
      <c r="C69549" s="220" t="str">
        <f t="shared" si="2172"/>
        <v/>
      </c>
      <c r="I69549" s="218" t="str">
        <f t="shared" si="2173"/>
        <v/>
      </c>
    </row>
    <row r="69550" spans="3:9" ht="15" customHeight="1">
      <c r="C69550" s="220" t="str">
        <f t="shared" si="2172"/>
        <v/>
      </c>
      <c r="I69550" s="218" t="str">
        <f t="shared" si="2173"/>
        <v/>
      </c>
    </row>
    <row r="69551" spans="3:9" ht="15" customHeight="1">
      <c r="C69551" s="220" t="str">
        <f t="shared" si="2172"/>
        <v/>
      </c>
      <c r="I69551" s="218" t="str">
        <f t="shared" si="2173"/>
        <v/>
      </c>
    </row>
    <row r="69552" spans="3:9" ht="15" customHeight="1">
      <c r="C69552" s="220" t="str">
        <f t="shared" si="2172"/>
        <v/>
      </c>
      <c r="I69552" s="218" t="str">
        <f t="shared" si="2173"/>
        <v/>
      </c>
    </row>
    <row r="69553" spans="3:9" ht="15" customHeight="1">
      <c r="C69553" s="220" t="str">
        <f t="shared" si="2172"/>
        <v/>
      </c>
      <c r="I69553" s="218" t="str">
        <f t="shared" si="2173"/>
        <v/>
      </c>
    </row>
    <row r="69554" spans="3:9" ht="15" customHeight="1">
      <c r="C69554" s="220" t="str">
        <f t="shared" si="2172"/>
        <v/>
      </c>
      <c r="I69554" s="218" t="str">
        <f t="shared" si="2173"/>
        <v/>
      </c>
    </row>
    <row r="69555" spans="3:9" ht="15" customHeight="1">
      <c r="C69555" s="220" t="str">
        <f t="shared" si="2172"/>
        <v/>
      </c>
      <c r="I69555" s="218" t="str">
        <f t="shared" si="2173"/>
        <v/>
      </c>
    </row>
    <row r="69556" spans="3:9" ht="15" customHeight="1">
      <c r="C69556" s="220" t="str">
        <f t="shared" si="2172"/>
        <v/>
      </c>
      <c r="I69556" s="218" t="str">
        <f t="shared" si="2173"/>
        <v/>
      </c>
    </row>
    <row r="69557" spans="3:9" ht="15" customHeight="1">
      <c r="C69557" s="220" t="str">
        <f t="shared" si="2172"/>
        <v/>
      </c>
      <c r="I69557" s="218" t="str">
        <f t="shared" si="2173"/>
        <v/>
      </c>
    </row>
    <row r="69558" spans="3:9" ht="15" customHeight="1">
      <c r="C69558" s="220" t="str">
        <f t="shared" si="2172"/>
        <v/>
      </c>
      <c r="I69558" s="218" t="str">
        <f t="shared" si="2173"/>
        <v/>
      </c>
    </row>
    <row r="69559" spans="3:9" ht="15" customHeight="1">
      <c r="C69559" s="220" t="str">
        <f t="shared" si="2172"/>
        <v/>
      </c>
      <c r="I69559" s="218" t="str">
        <f t="shared" si="2173"/>
        <v/>
      </c>
    </row>
    <row r="69560" spans="3:9" ht="15" customHeight="1">
      <c r="C69560" s="220" t="str">
        <f t="shared" si="2172"/>
        <v/>
      </c>
      <c r="I69560" s="218" t="str">
        <f t="shared" si="2173"/>
        <v/>
      </c>
    </row>
    <row r="69561" spans="3:9" ht="15" customHeight="1">
      <c r="C69561" s="220" t="str">
        <f t="shared" si="2172"/>
        <v/>
      </c>
      <c r="I69561" s="218" t="str">
        <f t="shared" si="2173"/>
        <v/>
      </c>
    </row>
    <row r="69562" spans="3:9" ht="15" customHeight="1">
      <c r="C69562" s="220" t="str">
        <f t="shared" si="2172"/>
        <v/>
      </c>
      <c r="I69562" s="218" t="str">
        <f t="shared" si="2173"/>
        <v/>
      </c>
    </row>
    <row r="69563" spans="3:9" ht="15" customHeight="1">
      <c r="C69563" s="220" t="str">
        <f t="shared" si="2172"/>
        <v/>
      </c>
      <c r="I69563" s="218" t="str">
        <f t="shared" si="2173"/>
        <v/>
      </c>
    </row>
    <row r="69564" spans="3:9" ht="15" customHeight="1">
      <c r="C69564" s="220" t="str">
        <f t="shared" si="2172"/>
        <v/>
      </c>
      <c r="I69564" s="218" t="str">
        <f t="shared" si="2173"/>
        <v/>
      </c>
    </row>
    <row r="69565" spans="3:9" ht="15" customHeight="1">
      <c r="C69565" s="220" t="str">
        <f t="shared" si="2172"/>
        <v/>
      </c>
      <c r="I69565" s="218" t="str">
        <f t="shared" si="2173"/>
        <v/>
      </c>
    </row>
    <row r="69566" spans="3:9" ht="15" customHeight="1">
      <c r="C69566" s="220" t="str">
        <f t="shared" si="2172"/>
        <v/>
      </c>
      <c r="I69566" s="218" t="str">
        <f t="shared" si="2173"/>
        <v/>
      </c>
    </row>
    <row r="69567" spans="3:9" ht="15" customHeight="1">
      <c r="C69567" s="220" t="str">
        <f t="shared" si="2172"/>
        <v/>
      </c>
      <c r="I69567" s="218" t="str">
        <f t="shared" si="2173"/>
        <v/>
      </c>
    </row>
    <row r="69568" spans="3:9" ht="15" customHeight="1">
      <c r="C69568" s="220" t="str">
        <f t="shared" si="2172"/>
        <v/>
      </c>
      <c r="I69568" s="218" t="str">
        <f t="shared" si="2173"/>
        <v/>
      </c>
    </row>
    <row r="69569" spans="3:9" ht="15" customHeight="1">
      <c r="C69569" s="220" t="str">
        <f t="shared" si="2172"/>
        <v/>
      </c>
      <c r="I69569" s="218" t="str">
        <f t="shared" si="2173"/>
        <v/>
      </c>
    </row>
    <row r="69570" spans="3:9" ht="15" customHeight="1">
      <c r="C69570" s="220" t="str">
        <f t="shared" si="2172"/>
        <v/>
      </c>
      <c r="I69570" s="218" t="str">
        <f t="shared" si="2173"/>
        <v/>
      </c>
    </row>
    <row r="69571" spans="3:9" ht="15" customHeight="1">
      <c r="C69571" s="220" t="str">
        <f t="shared" si="2172"/>
        <v/>
      </c>
      <c r="I69571" s="218" t="str">
        <f t="shared" si="2173"/>
        <v/>
      </c>
    </row>
    <row r="69572" spans="3:9" ht="15" customHeight="1">
      <c r="C69572" s="220" t="str">
        <f t="shared" si="2172"/>
        <v/>
      </c>
      <c r="I69572" s="218" t="str">
        <f t="shared" si="2173"/>
        <v/>
      </c>
    </row>
    <row r="69573" spans="3:9" ht="15" customHeight="1">
      <c r="C69573" s="220" t="str">
        <f t="shared" si="2172"/>
        <v/>
      </c>
      <c r="I69573" s="218" t="str">
        <f t="shared" si="2173"/>
        <v/>
      </c>
    </row>
    <row r="69574" spans="3:9" ht="15" customHeight="1">
      <c r="C69574" s="220" t="str">
        <f t="shared" ref="C69574:C69637" si="2174">IF(B69574="","",MONTH(B69574))</f>
        <v/>
      </c>
      <c r="I69574" s="218" t="str">
        <f t="shared" ref="I69574:I69637" si="2175">IF(H69574="","",IF(E69574="","Não deixe campos em branco, a planilha resumo de custos e despesas necessita deles para funcionar",IF(F69574="","Não deixe campos em branco, a planilha resumo de custos e despesas necessita deles para funcionar",IF(G69574="","Não deixe campos em branco, a planilha resumo de custos e despesas necessita deles para funcionar",""))))</f>
        <v/>
      </c>
    </row>
    <row r="69575" spans="3:9" ht="15" customHeight="1">
      <c r="C69575" s="220" t="str">
        <f t="shared" si="2174"/>
        <v/>
      </c>
      <c r="I69575" s="218" t="str">
        <f t="shared" si="2175"/>
        <v/>
      </c>
    </row>
    <row r="69576" spans="3:9" ht="15" customHeight="1">
      <c r="C69576" s="220" t="str">
        <f t="shared" si="2174"/>
        <v/>
      </c>
      <c r="I69576" s="218" t="str">
        <f t="shared" si="2175"/>
        <v/>
      </c>
    </row>
    <row r="69577" spans="3:9" ht="15" customHeight="1">
      <c r="C69577" s="220" t="str">
        <f t="shared" si="2174"/>
        <v/>
      </c>
      <c r="I69577" s="218" t="str">
        <f t="shared" si="2175"/>
        <v/>
      </c>
    </row>
    <row r="69578" spans="3:9" ht="15" customHeight="1">
      <c r="C69578" s="220" t="str">
        <f t="shared" si="2174"/>
        <v/>
      </c>
      <c r="I69578" s="218" t="str">
        <f t="shared" si="2175"/>
        <v/>
      </c>
    </row>
    <row r="69579" spans="3:9" ht="15" customHeight="1">
      <c r="C69579" s="220" t="str">
        <f t="shared" si="2174"/>
        <v/>
      </c>
      <c r="I69579" s="218" t="str">
        <f t="shared" si="2175"/>
        <v/>
      </c>
    </row>
    <row r="69580" spans="3:9" ht="15" customHeight="1">
      <c r="C69580" s="220" t="str">
        <f t="shared" si="2174"/>
        <v/>
      </c>
      <c r="I69580" s="218" t="str">
        <f t="shared" si="2175"/>
        <v/>
      </c>
    </row>
    <row r="69581" spans="3:9" ht="15" customHeight="1">
      <c r="C69581" s="220" t="str">
        <f t="shared" si="2174"/>
        <v/>
      </c>
      <c r="I69581" s="218" t="str">
        <f t="shared" si="2175"/>
        <v/>
      </c>
    </row>
    <row r="69582" spans="3:9" ht="15" customHeight="1">
      <c r="C69582" s="220" t="str">
        <f t="shared" si="2174"/>
        <v/>
      </c>
      <c r="I69582" s="218" t="str">
        <f t="shared" si="2175"/>
        <v/>
      </c>
    </row>
    <row r="69583" spans="3:9" ht="15" customHeight="1">
      <c r="C69583" s="220" t="str">
        <f t="shared" si="2174"/>
        <v/>
      </c>
      <c r="I69583" s="218" t="str">
        <f t="shared" si="2175"/>
        <v/>
      </c>
    </row>
    <row r="69584" spans="3:9" ht="15" customHeight="1">
      <c r="C69584" s="220" t="str">
        <f t="shared" si="2174"/>
        <v/>
      </c>
      <c r="I69584" s="218" t="str">
        <f t="shared" si="2175"/>
        <v/>
      </c>
    </row>
    <row r="69585" spans="3:9" ht="15" customHeight="1">
      <c r="C69585" s="220" t="str">
        <f t="shared" si="2174"/>
        <v/>
      </c>
      <c r="I69585" s="218" t="str">
        <f t="shared" si="2175"/>
        <v/>
      </c>
    </row>
    <row r="69586" spans="3:9" ht="15" customHeight="1">
      <c r="C69586" s="220" t="str">
        <f t="shared" si="2174"/>
        <v/>
      </c>
      <c r="I69586" s="218" t="str">
        <f t="shared" si="2175"/>
        <v/>
      </c>
    </row>
    <row r="69587" spans="3:9" ht="15" customHeight="1">
      <c r="C69587" s="220" t="str">
        <f t="shared" si="2174"/>
        <v/>
      </c>
      <c r="I69587" s="218" t="str">
        <f t="shared" si="2175"/>
        <v/>
      </c>
    </row>
    <row r="69588" spans="3:9" ht="15" customHeight="1">
      <c r="C69588" s="220" t="str">
        <f t="shared" si="2174"/>
        <v/>
      </c>
      <c r="I69588" s="218" t="str">
        <f t="shared" si="2175"/>
        <v/>
      </c>
    </row>
    <row r="69589" spans="3:9" ht="15" customHeight="1">
      <c r="C69589" s="220" t="str">
        <f t="shared" si="2174"/>
        <v/>
      </c>
      <c r="I69589" s="218" t="str">
        <f t="shared" si="2175"/>
        <v/>
      </c>
    </row>
    <row r="69590" spans="3:9" ht="15" customHeight="1">
      <c r="C69590" s="220" t="str">
        <f t="shared" si="2174"/>
        <v/>
      </c>
      <c r="I69590" s="218" t="str">
        <f t="shared" si="2175"/>
        <v/>
      </c>
    </row>
    <row r="69591" spans="3:9" ht="15" customHeight="1">
      <c r="C69591" s="220" t="str">
        <f t="shared" si="2174"/>
        <v/>
      </c>
      <c r="I69591" s="218" t="str">
        <f t="shared" si="2175"/>
        <v/>
      </c>
    </row>
    <row r="69592" spans="3:9" ht="15" customHeight="1">
      <c r="C69592" s="220" t="str">
        <f t="shared" si="2174"/>
        <v/>
      </c>
      <c r="I69592" s="218" t="str">
        <f t="shared" si="2175"/>
        <v/>
      </c>
    </row>
    <row r="69593" spans="3:9" ht="15" customHeight="1">
      <c r="C69593" s="220" t="str">
        <f t="shared" si="2174"/>
        <v/>
      </c>
      <c r="I69593" s="218" t="str">
        <f t="shared" si="2175"/>
        <v/>
      </c>
    </row>
    <row r="69594" spans="3:9" ht="15" customHeight="1">
      <c r="C69594" s="220" t="str">
        <f t="shared" si="2174"/>
        <v/>
      </c>
      <c r="I69594" s="218" t="str">
        <f t="shared" si="2175"/>
        <v/>
      </c>
    </row>
    <row r="69595" spans="3:9" ht="15" customHeight="1">
      <c r="C69595" s="220" t="str">
        <f t="shared" si="2174"/>
        <v/>
      </c>
      <c r="I69595" s="218" t="str">
        <f t="shared" si="2175"/>
        <v/>
      </c>
    </row>
    <row r="69596" spans="3:9" ht="15" customHeight="1">
      <c r="C69596" s="220" t="str">
        <f t="shared" si="2174"/>
        <v/>
      </c>
      <c r="I69596" s="218" t="str">
        <f t="shared" si="2175"/>
        <v/>
      </c>
    </row>
    <row r="69597" spans="3:9" ht="15" customHeight="1">
      <c r="C69597" s="220" t="str">
        <f t="shared" si="2174"/>
        <v/>
      </c>
      <c r="I69597" s="218" t="str">
        <f t="shared" si="2175"/>
        <v/>
      </c>
    </row>
    <row r="69598" spans="3:9" ht="15" customHeight="1">
      <c r="C69598" s="220" t="str">
        <f t="shared" si="2174"/>
        <v/>
      </c>
      <c r="I69598" s="218" t="str">
        <f t="shared" si="2175"/>
        <v/>
      </c>
    </row>
    <row r="69599" spans="3:9" ht="15" customHeight="1">
      <c r="C69599" s="220" t="str">
        <f t="shared" si="2174"/>
        <v/>
      </c>
      <c r="I69599" s="218" t="str">
        <f t="shared" si="2175"/>
        <v/>
      </c>
    </row>
    <row r="69600" spans="3:9" ht="15" customHeight="1">
      <c r="C69600" s="220" t="str">
        <f t="shared" si="2174"/>
        <v/>
      </c>
      <c r="I69600" s="218" t="str">
        <f t="shared" si="2175"/>
        <v/>
      </c>
    </row>
    <row r="69601" spans="3:9" ht="15" customHeight="1">
      <c r="C69601" s="220" t="str">
        <f t="shared" si="2174"/>
        <v/>
      </c>
      <c r="I69601" s="218" t="str">
        <f t="shared" si="2175"/>
        <v/>
      </c>
    </row>
    <row r="69602" spans="3:9" ht="15" customHeight="1">
      <c r="C69602" s="220" t="str">
        <f t="shared" si="2174"/>
        <v/>
      </c>
      <c r="I69602" s="218" t="str">
        <f t="shared" si="2175"/>
        <v/>
      </c>
    </row>
    <row r="69603" spans="3:9" ht="15" customHeight="1">
      <c r="C69603" s="220" t="str">
        <f t="shared" si="2174"/>
        <v/>
      </c>
      <c r="I69603" s="218" t="str">
        <f t="shared" si="2175"/>
        <v/>
      </c>
    </row>
    <row r="69604" spans="3:9" ht="15" customHeight="1">
      <c r="C69604" s="220" t="str">
        <f t="shared" si="2174"/>
        <v/>
      </c>
      <c r="I69604" s="218" t="str">
        <f t="shared" si="2175"/>
        <v/>
      </c>
    </row>
    <row r="69605" spans="3:9" ht="15" customHeight="1">
      <c r="C69605" s="220" t="str">
        <f t="shared" si="2174"/>
        <v/>
      </c>
      <c r="I69605" s="218" t="str">
        <f t="shared" si="2175"/>
        <v/>
      </c>
    </row>
    <row r="69606" spans="3:9" ht="15" customHeight="1">
      <c r="C69606" s="220" t="str">
        <f t="shared" si="2174"/>
        <v/>
      </c>
      <c r="I69606" s="218" t="str">
        <f t="shared" si="2175"/>
        <v/>
      </c>
    </row>
    <row r="69607" spans="3:9" ht="15" customHeight="1">
      <c r="C69607" s="220" t="str">
        <f t="shared" si="2174"/>
        <v/>
      </c>
      <c r="I69607" s="218" t="str">
        <f t="shared" si="2175"/>
        <v/>
      </c>
    </row>
    <row r="69608" spans="3:9" ht="15" customHeight="1">
      <c r="C69608" s="220" t="str">
        <f t="shared" si="2174"/>
        <v/>
      </c>
      <c r="I69608" s="218" t="str">
        <f t="shared" si="2175"/>
        <v/>
      </c>
    </row>
    <row r="69609" spans="3:9" ht="15" customHeight="1">
      <c r="C69609" s="220" t="str">
        <f t="shared" si="2174"/>
        <v/>
      </c>
      <c r="I69609" s="218" t="str">
        <f t="shared" si="2175"/>
        <v/>
      </c>
    </row>
    <row r="69610" spans="3:9" ht="15" customHeight="1">
      <c r="C69610" s="220" t="str">
        <f t="shared" si="2174"/>
        <v/>
      </c>
      <c r="I69610" s="218" t="str">
        <f t="shared" si="2175"/>
        <v/>
      </c>
    </row>
    <row r="69611" spans="3:9" ht="15" customHeight="1">
      <c r="C69611" s="220" t="str">
        <f t="shared" si="2174"/>
        <v/>
      </c>
      <c r="I69611" s="218" t="str">
        <f t="shared" si="2175"/>
        <v/>
      </c>
    </row>
    <row r="69612" spans="3:9" ht="15" customHeight="1">
      <c r="C69612" s="220" t="str">
        <f t="shared" si="2174"/>
        <v/>
      </c>
      <c r="I69612" s="218" t="str">
        <f t="shared" si="2175"/>
        <v/>
      </c>
    </row>
    <row r="69613" spans="3:9" ht="15" customHeight="1">
      <c r="C69613" s="220" t="str">
        <f t="shared" si="2174"/>
        <v/>
      </c>
      <c r="I69613" s="218" t="str">
        <f t="shared" si="2175"/>
        <v/>
      </c>
    </row>
    <row r="69614" spans="3:9" ht="15" customHeight="1">
      <c r="C69614" s="220" t="str">
        <f t="shared" si="2174"/>
        <v/>
      </c>
      <c r="I69614" s="218" t="str">
        <f t="shared" si="2175"/>
        <v/>
      </c>
    </row>
    <row r="69615" spans="3:9" ht="15" customHeight="1">
      <c r="C69615" s="220" t="str">
        <f t="shared" si="2174"/>
        <v/>
      </c>
      <c r="I69615" s="218" t="str">
        <f t="shared" si="2175"/>
        <v/>
      </c>
    </row>
    <row r="69616" spans="3:9" ht="15" customHeight="1">
      <c r="C69616" s="220" t="str">
        <f t="shared" si="2174"/>
        <v/>
      </c>
      <c r="I69616" s="218" t="str">
        <f t="shared" si="2175"/>
        <v/>
      </c>
    </row>
    <row r="69617" spans="3:9" ht="15" customHeight="1">
      <c r="C69617" s="220" t="str">
        <f t="shared" si="2174"/>
        <v/>
      </c>
      <c r="I69617" s="218" t="str">
        <f t="shared" si="2175"/>
        <v/>
      </c>
    </row>
    <row r="69618" spans="3:9" ht="15" customHeight="1">
      <c r="C69618" s="220" t="str">
        <f t="shared" si="2174"/>
        <v/>
      </c>
      <c r="I69618" s="218" t="str">
        <f t="shared" si="2175"/>
        <v/>
      </c>
    </row>
    <row r="69619" spans="3:9" ht="15" customHeight="1">
      <c r="C69619" s="220" t="str">
        <f t="shared" si="2174"/>
        <v/>
      </c>
      <c r="I69619" s="218" t="str">
        <f t="shared" si="2175"/>
        <v/>
      </c>
    </row>
    <row r="69620" spans="3:9" ht="15" customHeight="1">
      <c r="C69620" s="220" t="str">
        <f t="shared" si="2174"/>
        <v/>
      </c>
      <c r="I69620" s="218" t="str">
        <f t="shared" si="2175"/>
        <v/>
      </c>
    </row>
    <row r="69621" spans="3:9" ht="15" customHeight="1">
      <c r="C69621" s="220" t="str">
        <f t="shared" si="2174"/>
        <v/>
      </c>
      <c r="I69621" s="218" t="str">
        <f t="shared" si="2175"/>
        <v/>
      </c>
    </row>
    <row r="69622" spans="3:9" ht="15" customHeight="1">
      <c r="C69622" s="220" t="str">
        <f t="shared" si="2174"/>
        <v/>
      </c>
      <c r="I69622" s="218" t="str">
        <f t="shared" si="2175"/>
        <v/>
      </c>
    </row>
    <row r="69623" spans="3:9" ht="15" customHeight="1">
      <c r="C69623" s="220" t="str">
        <f t="shared" si="2174"/>
        <v/>
      </c>
      <c r="I69623" s="218" t="str">
        <f t="shared" si="2175"/>
        <v/>
      </c>
    </row>
    <row r="69624" spans="3:9" ht="15" customHeight="1">
      <c r="C69624" s="220" t="str">
        <f t="shared" si="2174"/>
        <v/>
      </c>
      <c r="I69624" s="218" t="str">
        <f t="shared" si="2175"/>
        <v/>
      </c>
    </row>
    <row r="69625" spans="3:9" ht="15" customHeight="1">
      <c r="C69625" s="220" t="str">
        <f t="shared" si="2174"/>
        <v/>
      </c>
      <c r="I69625" s="218" t="str">
        <f t="shared" si="2175"/>
        <v/>
      </c>
    </row>
    <row r="69626" spans="3:9" ht="15" customHeight="1">
      <c r="C69626" s="220" t="str">
        <f t="shared" si="2174"/>
        <v/>
      </c>
      <c r="I69626" s="218" t="str">
        <f t="shared" si="2175"/>
        <v/>
      </c>
    </row>
    <row r="69627" spans="3:9" ht="15" customHeight="1">
      <c r="C69627" s="220" t="str">
        <f t="shared" si="2174"/>
        <v/>
      </c>
      <c r="I69627" s="218" t="str">
        <f t="shared" si="2175"/>
        <v/>
      </c>
    </row>
    <row r="69628" spans="3:9" ht="15" customHeight="1">
      <c r="C69628" s="220" t="str">
        <f t="shared" si="2174"/>
        <v/>
      </c>
      <c r="I69628" s="218" t="str">
        <f t="shared" si="2175"/>
        <v/>
      </c>
    </row>
    <row r="69629" spans="3:9" ht="15" customHeight="1">
      <c r="C69629" s="220" t="str">
        <f t="shared" si="2174"/>
        <v/>
      </c>
      <c r="I69629" s="218" t="str">
        <f t="shared" si="2175"/>
        <v/>
      </c>
    </row>
    <row r="69630" spans="3:9" ht="15" customHeight="1">
      <c r="C69630" s="220" t="str">
        <f t="shared" si="2174"/>
        <v/>
      </c>
      <c r="I69630" s="218" t="str">
        <f t="shared" si="2175"/>
        <v/>
      </c>
    </row>
    <row r="69631" spans="3:9" ht="15" customHeight="1">
      <c r="C69631" s="220" t="str">
        <f t="shared" si="2174"/>
        <v/>
      </c>
      <c r="I69631" s="218" t="str">
        <f t="shared" si="2175"/>
        <v/>
      </c>
    </row>
    <row r="69632" spans="3:9" ht="15" customHeight="1">
      <c r="C69632" s="220" t="str">
        <f t="shared" si="2174"/>
        <v/>
      </c>
      <c r="I69632" s="218" t="str">
        <f t="shared" si="2175"/>
        <v/>
      </c>
    </row>
    <row r="69633" spans="3:9" ht="15" customHeight="1">
      <c r="C69633" s="220" t="str">
        <f t="shared" si="2174"/>
        <v/>
      </c>
      <c r="I69633" s="218" t="str">
        <f t="shared" si="2175"/>
        <v/>
      </c>
    </row>
    <row r="69634" spans="3:9" ht="15" customHeight="1">
      <c r="C69634" s="220" t="str">
        <f t="shared" si="2174"/>
        <v/>
      </c>
      <c r="I69634" s="218" t="str">
        <f t="shared" si="2175"/>
        <v/>
      </c>
    </row>
    <row r="69635" spans="3:9" ht="15" customHeight="1">
      <c r="C69635" s="220" t="str">
        <f t="shared" si="2174"/>
        <v/>
      </c>
      <c r="I69635" s="218" t="str">
        <f t="shared" si="2175"/>
        <v/>
      </c>
    </row>
    <row r="69636" spans="3:9" ht="15" customHeight="1">
      <c r="C69636" s="220" t="str">
        <f t="shared" si="2174"/>
        <v/>
      </c>
      <c r="I69636" s="218" t="str">
        <f t="shared" si="2175"/>
        <v/>
      </c>
    </row>
    <row r="69637" spans="3:9" ht="15" customHeight="1">
      <c r="C69637" s="220" t="str">
        <f t="shared" si="2174"/>
        <v/>
      </c>
      <c r="I69637" s="218" t="str">
        <f t="shared" si="2175"/>
        <v/>
      </c>
    </row>
    <row r="69638" spans="3:9" ht="15" customHeight="1">
      <c r="C69638" s="220" t="str">
        <f t="shared" ref="C69638:C69701" si="2176">IF(B69638="","",MONTH(B69638))</f>
        <v/>
      </c>
      <c r="I69638" s="218" t="str">
        <f t="shared" ref="I69638:I69701" si="2177">IF(H69638="","",IF(E69638="","Não deixe campos em branco, a planilha resumo de custos e despesas necessita deles para funcionar",IF(F69638="","Não deixe campos em branco, a planilha resumo de custos e despesas necessita deles para funcionar",IF(G69638="","Não deixe campos em branco, a planilha resumo de custos e despesas necessita deles para funcionar",""))))</f>
        <v/>
      </c>
    </row>
    <row r="69639" spans="3:9" ht="15" customHeight="1">
      <c r="C69639" s="220" t="str">
        <f t="shared" si="2176"/>
        <v/>
      </c>
      <c r="I69639" s="218" t="str">
        <f t="shared" si="2177"/>
        <v/>
      </c>
    </row>
    <row r="69640" spans="3:9" ht="15" customHeight="1">
      <c r="C69640" s="220" t="str">
        <f t="shared" si="2176"/>
        <v/>
      </c>
      <c r="I69640" s="218" t="str">
        <f t="shared" si="2177"/>
        <v/>
      </c>
    </row>
    <row r="69641" spans="3:9" ht="15" customHeight="1">
      <c r="C69641" s="220" t="str">
        <f t="shared" si="2176"/>
        <v/>
      </c>
      <c r="I69641" s="218" t="str">
        <f t="shared" si="2177"/>
        <v/>
      </c>
    </row>
    <row r="69642" spans="3:9" ht="15" customHeight="1">
      <c r="C69642" s="220" t="str">
        <f t="shared" si="2176"/>
        <v/>
      </c>
      <c r="I69642" s="218" t="str">
        <f t="shared" si="2177"/>
        <v/>
      </c>
    </row>
    <row r="69643" spans="3:9" ht="15" customHeight="1">
      <c r="C69643" s="220" t="str">
        <f t="shared" si="2176"/>
        <v/>
      </c>
      <c r="I69643" s="218" t="str">
        <f t="shared" si="2177"/>
        <v/>
      </c>
    </row>
    <row r="69644" spans="3:9" ht="15" customHeight="1">
      <c r="C69644" s="220" t="str">
        <f t="shared" si="2176"/>
        <v/>
      </c>
      <c r="I69644" s="218" t="str">
        <f t="shared" si="2177"/>
        <v/>
      </c>
    </row>
    <row r="69645" spans="3:9" ht="15" customHeight="1">
      <c r="C69645" s="220" t="str">
        <f t="shared" si="2176"/>
        <v/>
      </c>
      <c r="I69645" s="218" t="str">
        <f t="shared" si="2177"/>
        <v/>
      </c>
    </row>
    <row r="69646" spans="3:9" ht="15" customHeight="1">
      <c r="C69646" s="220" t="str">
        <f t="shared" si="2176"/>
        <v/>
      </c>
      <c r="I69646" s="218" t="str">
        <f t="shared" si="2177"/>
        <v/>
      </c>
    </row>
    <row r="69647" spans="3:9" ht="15" customHeight="1">
      <c r="C69647" s="220" t="str">
        <f t="shared" si="2176"/>
        <v/>
      </c>
      <c r="I69647" s="218" t="str">
        <f t="shared" si="2177"/>
        <v/>
      </c>
    </row>
    <row r="69648" spans="3:9" ht="15" customHeight="1">
      <c r="C69648" s="220" t="str">
        <f t="shared" si="2176"/>
        <v/>
      </c>
      <c r="I69648" s="218" t="str">
        <f t="shared" si="2177"/>
        <v/>
      </c>
    </row>
    <row r="69649" spans="3:9" ht="15" customHeight="1">
      <c r="C69649" s="220" t="str">
        <f t="shared" si="2176"/>
        <v/>
      </c>
      <c r="I69649" s="218" t="str">
        <f t="shared" si="2177"/>
        <v/>
      </c>
    </row>
    <row r="69650" spans="3:9" ht="15" customHeight="1">
      <c r="C69650" s="220" t="str">
        <f t="shared" si="2176"/>
        <v/>
      </c>
      <c r="I69650" s="218" t="str">
        <f t="shared" si="2177"/>
        <v/>
      </c>
    </row>
    <row r="69651" spans="3:9" ht="15" customHeight="1">
      <c r="C69651" s="220" t="str">
        <f t="shared" si="2176"/>
        <v/>
      </c>
      <c r="I69651" s="218" t="str">
        <f t="shared" si="2177"/>
        <v/>
      </c>
    </row>
    <row r="69652" spans="3:9" ht="15" customHeight="1">
      <c r="C69652" s="220" t="str">
        <f t="shared" si="2176"/>
        <v/>
      </c>
      <c r="I69652" s="218" t="str">
        <f t="shared" si="2177"/>
        <v/>
      </c>
    </row>
    <row r="69653" spans="3:9" ht="15" customHeight="1">
      <c r="C69653" s="220" t="str">
        <f t="shared" si="2176"/>
        <v/>
      </c>
      <c r="I69653" s="218" t="str">
        <f t="shared" si="2177"/>
        <v/>
      </c>
    </row>
    <row r="69654" spans="3:9" ht="15" customHeight="1">
      <c r="C69654" s="220" t="str">
        <f t="shared" si="2176"/>
        <v/>
      </c>
      <c r="I69654" s="218" t="str">
        <f t="shared" si="2177"/>
        <v/>
      </c>
    </row>
    <row r="69655" spans="3:9" ht="15" customHeight="1">
      <c r="C69655" s="220" t="str">
        <f t="shared" si="2176"/>
        <v/>
      </c>
      <c r="I69655" s="218" t="str">
        <f t="shared" si="2177"/>
        <v/>
      </c>
    </row>
    <row r="69656" spans="3:9" ht="15" customHeight="1">
      <c r="C69656" s="220" t="str">
        <f t="shared" si="2176"/>
        <v/>
      </c>
      <c r="I69656" s="218" t="str">
        <f t="shared" si="2177"/>
        <v/>
      </c>
    </row>
    <row r="69657" spans="3:9" ht="15" customHeight="1">
      <c r="C69657" s="220" t="str">
        <f t="shared" si="2176"/>
        <v/>
      </c>
      <c r="I69657" s="218" t="str">
        <f t="shared" si="2177"/>
        <v/>
      </c>
    </row>
    <row r="69658" spans="3:9" ht="15" customHeight="1">
      <c r="C69658" s="220" t="str">
        <f t="shared" si="2176"/>
        <v/>
      </c>
      <c r="I69658" s="218" t="str">
        <f t="shared" si="2177"/>
        <v/>
      </c>
    </row>
    <row r="69659" spans="3:9" ht="15" customHeight="1">
      <c r="C69659" s="220" t="str">
        <f t="shared" si="2176"/>
        <v/>
      </c>
      <c r="I69659" s="218" t="str">
        <f t="shared" si="2177"/>
        <v/>
      </c>
    </row>
    <row r="69660" spans="3:9" ht="15" customHeight="1">
      <c r="C69660" s="220" t="str">
        <f t="shared" si="2176"/>
        <v/>
      </c>
      <c r="I69660" s="218" t="str">
        <f t="shared" si="2177"/>
        <v/>
      </c>
    </row>
    <row r="69661" spans="3:9" ht="15" customHeight="1">
      <c r="C69661" s="220" t="str">
        <f t="shared" si="2176"/>
        <v/>
      </c>
      <c r="I69661" s="218" t="str">
        <f t="shared" si="2177"/>
        <v/>
      </c>
    </row>
    <row r="69662" spans="3:9" ht="15" customHeight="1">
      <c r="C69662" s="220" t="str">
        <f t="shared" si="2176"/>
        <v/>
      </c>
      <c r="I69662" s="218" t="str">
        <f t="shared" si="2177"/>
        <v/>
      </c>
    </row>
    <row r="69663" spans="3:9" ht="15" customHeight="1">
      <c r="C69663" s="220" t="str">
        <f t="shared" si="2176"/>
        <v/>
      </c>
      <c r="I69663" s="218" t="str">
        <f t="shared" si="2177"/>
        <v/>
      </c>
    </row>
    <row r="69664" spans="3:9" ht="15" customHeight="1">
      <c r="C69664" s="220" t="str">
        <f t="shared" si="2176"/>
        <v/>
      </c>
      <c r="I69664" s="218" t="str">
        <f t="shared" si="2177"/>
        <v/>
      </c>
    </row>
    <row r="69665" spans="3:9" ht="15" customHeight="1">
      <c r="C69665" s="220" t="str">
        <f t="shared" si="2176"/>
        <v/>
      </c>
      <c r="I69665" s="218" t="str">
        <f t="shared" si="2177"/>
        <v/>
      </c>
    </row>
    <row r="69666" spans="3:9" ht="15" customHeight="1">
      <c r="C69666" s="220" t="str">
        <f t="shared" si="2176"/>
        <v/>
      </c>
      <c r="I69666" s="218" t="str">
        <f t="shared" si="2177"/>
        <v/>
      </c>
    </row>
    <row r="69667" spans="3:9" ht="15" customHeight="1">
      <c r="C69667" s="220" t="str">
        <f t="shared" si="2176"/>
        <v/>
      </c>
      <c r="I69667" s="218" t="str">
        <f t="shared" si="2177"/>
        <v/>
      </c>
    </row>
    <row r="69668" spans="3:9" ht="15" customHeight="1">
      <c r="C69668" s="220" t="str">
        <f t="shared" si="2176"/>
        <v/>
      </c>
      <c r="I69668" s="218" t="str">
        <f t="shared" si="2177"/>
        <v/>
      </c>
    </row>
    <row r="69669" spans="3:9" ht="15" customHeight="1">
      <c r="C69669" s="220" t="str">
        <f t="shared" si="2176"/>
        <v/>
      </c>
      <c r="I69669" s="218" t="str">
        <f t="shared" si="2177"/>
        <v/>
      </c>
    </row>
    <row r="69670" spans="3:9" ht="15" customHeight="1">
      <c r="C69670" s="220" t="str">
        <f t="shared" si="2176"/>
        <v/>
      </c>
      <c r="I69670" s="218" t="str">
        <f t="shared" si="2177"/>
        <v/>
      </c>
    </row>
    <row r="69671" spans="3:9" ht="15" customHeight="1">
      <c r="C69671" s="220" t="str">
        <f t="shared" si="2176"/>
        <v/>
      </c>
      <c r="I69671" s="218" t="str">
        <f t="shared" si="2177"/>
        <v/>
      </c>
    </row>
    <row r="69672" spans="3:9" ht="15" customHeight="1">
      <c r="C69672" s="220" t="str">
        <f t="shared" si="2176"/>
        <v/>
      </c>
      <c r="I69672" s="218" t="str">
        <f t="shared" si="2177"/>
        <v/>
      </c>
    </row>
    <row r="69673" spans="3:9" ht="15" customHeight="1">
      <c r="C69673" s="220" t="str">
        <f t="shared" si="2176"/>
        <v/>
      </c>
      <c r="I69673" s="218" t="str">
        <f t="shared" si="2177"/>
        <v/>
      </c>
    </row>
    <row r="69674" spans="3:9" ht="15" customHeight="1">
      <c r="C69674" s="220" t="str">
        <f t="shared" si="2176"/>
        <v/>
      </c>
      <c r="I69674" s="218" t="str">
        <f t="shared" si="2177"/>
        <v/>
      </c>
    </row>
    <row r="69675" spans="3:9" ht="15" customHeight="1">
      <c r="C69675" s="220" t="str">
        <f t="shared" si="2176"/>
        <v/>
      </c>
      <c r="I69675" s="218" t="str">
        <f t="shared" si="2177"/>
        <v/>
      </c>
    </row>
    <row r="69676" spans="3:9" ht="15" customHeight="1">
      <c r="C69676" s="220" t="str">
        <f t="shared" si="2176"/>
        <v/>
      </c>
      <c r="I69676" s="218" t="str">
        <f t="shared" si="2177"/>
        <v/>
      </c>
    </row>
    <row r="69677" spans="3:9" ht="15" customHeight="1">
      <c r="C69677" s="220" t="str">
        <f t="shared" si="2176"/>
        <v/>
      </c>
      <c r="I69677" s="218" t="str">
        <f t="shared" si="2177"/>
        <v/>
      </c>
    </row>
    <row r="69678" spans="3:9" ht="15" customHeight="1">
      <c r="C69678" s="220" t="str">
        <f t="shared" si="2176"/>
        <v/>
      </c>
      <c r="I69678" s="218" t="str">
        <f t="shared" si="2177"/>
        <v/>
      </c>
    </row>
    <row r="69679" spans="3:9" ht="15" customHeight="1">
      <c r="C69679" s="220" t="str">
        <f t="shared" si="2176"/>
        <v/>
      </c>
      <c r="I69679" s="218" t="str">
        <f t="shared" si="2177"/>
        <v/>
      </c>
    </row>
    <row r="69680" spans="3:9" ht="15" customHeight="1">
      <c r="C69680" s="220" t="str">
        <f t="shared" si="2176"/>
        <v/>
      </c>
      <c r="I69680" s="218" t="str">
        <f t="shared" si="2177"/>
        <v/>
      </c>
    </row>
    <row r="69681" spans="3:9" ht="15" customHeight="1">
      <c r="C69681" s="220" t="str">
        <f t="shared" si="2176"/>
        <v/>
      </c>
      <c r="I69681" s="218" t="str">
        <f t="shared" si="2177"/>
        <v/>
      </c>
    </row>
    <row r="69682" spans="3:9" ht="15" customHeight="1">
      <c r="C69682" s="220" t="str">
        <f t="shared" si="2176"/>
        <v/>
      </c>
      <c r="I69682" s="218" t="str">
        <f t="shared" si="2177"/>
        <v/>
      </c>
    </row>
    <row r="69683" spans="3:9" ht="15" customHeight="1">
      <c r="C69683" s="220" t="str">
        <f t="shared" si="2176"/>
        <v/>
      </c>
      <c r="I69683" s="218" t="str">
        <f t="shared" si="2177"/>
        <v/>
      </c>
    </row>
    <row r="69684" spans="3:9" ht="15" customHeight="1">
      <c r="C69684" s="220" t="str">
        <f t="shared" si="2176"/>
        <v/>
      </c>
      <c r="I69684" s="218" t="str">
        <f t="shared" si="2177"/>
        <v/>
      </c>
    </row>
    <row r="69685" spans="3:9" ht="15" customHeight="1">
      <c r="C69685" s="220" t="str">
        <f t="shared" si="2176"/>
        <v/>
      </c>
      <c r="I69685" s="218" t="str">
        <f t="shared" si="2177"/>
        <v/>
      </c>
    </row>
    <row r="69686" spans="3:9" ht="15" customHeight="1">
      <c r="C69686" s="220" t="str">
        <f t="shared" si="2176"/>
        <v/>
      </c>
      <c r="I69686" s="218" t="str">
        <f t="shared" si="2177"/>
        <v/>
      </c>
    </row>
    <row r="69687" spans="3:9" ht="15" customHeight="1">
      <c r="C69687" s="220" t="str">
        <f t="shared" si="2176"/>
        <v/>
      </c>
      <c r="I69687" s="218" t="str">
        <f t="shared" si="2177"/>
        <v/>
      </c>
    </row>
    <row r="69688" spans="3:9" ht="15" customHeight="1">
      <c r="C69688" s="220" t="str">
        <f t="shared" si="2176"/>
        <v/>
      </c>
      <c r="I69688" s="218" t="str">
        <f t="shared" si="2177"/>
        <v/>
      </c>
    </row>
    <row r="69689" spans="3:9" ht="15" customHeight="1">
      <c r="C69689" s="220" t="str">
        <f t="shared" si="2176"/>
        <v/>
      </c>
      <c r="I69689" s="218" t="str">
        <f t="shared" si="2177"/>
        <v/>
      </c>
    </row>
    <row r="69690" spans="3:9" ht="15" customHeight="1">
      <c r="C69690" s="220" t="str">
        <f t="shared" si="2176"/>
        <v/>
      </c>
      <c r="I69690" s="218" t="str">
        <f t="shared" si="2177"/>
        <v/>
      </c>
    </row>
    <row r="69691" spans="3:9" ht="15" customHeight="1">
      <c r="C69691" s="220" t="str">
        <f t="shared" si="2176"/>
        <v/>
      </c>
      <c r="I69691" s="218" t="str">
        <f t="shared" si="2177"/>
        <v/>
      </c>
    </row>
    <row r="69692" spans="3:9" ht="15" customHeight="1">
      <c r="C69692" s="220" t="str">
        <f t="shared" si="2176"/>
        <v/>
      </c>
      <c r="I69692" s="218" t="str">
        <f t="shared" si="2177"/>
        <v/>
      </c>
    </row>
    <row r="69693" spans="3:9" ht="15" customHeight="1">
      <c r="C69693" s="220" t="str">
        <f t="shared" si="2176"/>
        <v/>
      </c>
      <c r="I69693" s="218" t="str">
        <f t="shared" si="2177"/>
        <v/>
      </c>
    </row>
    <row r="69694" spans="3:9" ht="15" customHeight="1">
      <c r="C69694" s="220" t="str">
        <f t="shared" si="2176"/>
        <v/>
      </c>
      <c r="I69694" s="218" t="str">
        <f t="shared" si="2177"/>
        <v/>
      </c>
    </row>
    <row r="69695" spans="3:9" ht="15" customHeight="1">
      <c r="C69695" s="220" t="str">
        <f t="shared" si="2176"/>
        <v/>
      </c>
      <c r="I69695" s="218" t="str">
        <f t="shared" si="2177"/>
        <v/>
      </c>
    </row>
    <row r="69696" spans="3:9" ht="15" customHeight="1">
      <c r="C69696" s="220" t="str">
        <f t="shared" si="2176"/>
        <v/>
      </c>
      <c r="I69696" s="218" t="str">
        <f t="shared" si="2177"/>
        <v/>
      </c>
    </row>
    <row r="69697" spans="3:9" ht="15" customHeight="1">
      <c r="C69697" s="220" t="str">
        <f t="shared" si="2176"/>
        <v/>
      </c>
      <c r="I69697" s="218" t="str">
        <f t="shared" si="2177"/>
        <v/>
      </c>
    </row>
    <row r="69698" spans="3:9" ht="15" customHeight="1">
      <c r="C69698" s="220" t="str">
        <f t="shared" si="2176"/>
        <v/>
      </c>
      <c r="I69698" s="218" t="str">
        <f t="shared" si="2177"/>
        <v/>
      </c>
    </row>
    <row r="69699" spans="3:9" ht="15" customHeight="1">
      <c r="C69699" s="220" t="str">
        <f t="shared" si="2176"/>
        <v/>
      </c>
      <c r="I69699" s="218" t="str">
        <f t="shared" si="2177"/>
        <v/>
      </c>
    </row>
    <row r="69700" spans="3:9" ht="15" customHeight="1">
      <c r="C69700" s="220" t="str">
        <f t="shared" si="2176"/>
        <v/>
      </c>
      <c r="I69700" s="218" t="str">
        <f t="shared" si="2177"/>
        <v/>
      </c>
    </row>
    <row r="69701" spans="3:9" ht="15" customHeight="1">
      <c r="C69701" s="220" t="str">
        <f t="shared" si="2176"/>
        <v/>
      </c>
      <c r="I69701" s="218" t="str">
        <f t="shared" si="2177"/>
        <v/>
      </c>
    </row>
    <row r="69702" spans="3:9" ht="15" customHeight="1">
      <c r="C69702" s="220" t="str">
        <f t="shared" ref="C69702:C69765" si="2178">IF(B69702="","",MONTH(B69702))</f>
        <v/>
      </c>
      <c r="I69702" s="218" t="str">
        <f t="shared" ref="I69702:I69765" si="2179">IF(H69702="","",IF(E69702="","Não deixe campos em branco, a planilha resumo de custos e despesas necessita deles para funcionar",IF(F69702="","Não deixe campos em branco, a planilha resumo de custos e despesas necessita deles para funcionar",IF(G69702="","Não deixe campos em branco, a planilha resumo de custos e despesas necessita deles para funcionar",""))))</f>
        <v/>
      </c>
    </row>
    <row r="69703" spans="3:9" ht="15" customHeight="1">
      <c r="C69703" s="220" t="str">
        <f t="shared" si="2178"/>
        <v/>
      </c>
      <c r="I69703" s="218" t="str">
        <f t="shared" si="2179"/>
        <v/>
      </c>
    </row>
    <row r="69704" spans="3:9" ht="15" customHeight="1">
      <c r="C69704" s="220" t="str">
        <f t="shared" si="2178"/>
        <v/>
      </c>
      <c r="I69704" s="218" t="str">
        <f t="shared" si="2179"/>
        <v/>
      </c>
    </row>
    <row r="69705" spans="3:9" ht="15" customHeight="1">
      <c r="C69705" s="220" t="str">
        <f t="shared" si="2178"/>
        <v/>
      </c>
      <c r="I69705" s="218" t="str">
        <f t="shared" si="2179"/>
        <v/>
      </c>
    </row>
    <row r="69706" spans="3:9" ht="15" customHeight="1">
      <c r="C69706" s="220" t="str">
        <f t="shared" si="2178"/>
        <v/>
      </c>
      <c r="I69706" s="218" t="str">
        <f t="shared" si="2179"/>
        <v/>
      </c>
    </row>
    <row r="69707" spans="3:9" ht="15" customHeight="1">
      <c r="C69707" s="220" t="str">
        <f t="shared" si="2178"/>
        <v/>
      </c>
      <c r="I69707" s="218" t="str">
        <f t="shared" si="2179"/>
        <v/>
      </c>
    </row>
    <row r="69708" spans="3:9" ht="15" customHeight="1">
      <c r="C69708" s="220" t="str">
        <f t="shared" si="2178"/>
        <v/>
      </c>
      <c r="I69708" s="218" t="str">
        <f t="shared" si="2179"/>
        <v/>
      </c>
    </row>
    <row r="69709" spans="3:9" ht="15" customHeight="1">
      <c r="C69709" s="220" t="str">
        <f t="shared" si="2178"/>
        <v/>
      </c>
      <c r="I69709" s="218" t="str">
        <f t="shared" si="2179"/>
        <v/>
      </c>
    </row>
    <row r="69710" spans="3:9" ht="15" customHeight="1">
      <c r="C69710" s="220" t="str">
        <f t="shared" si="2178"/>
        <v/>
      </c>
      <c r="I69710" s="218" t="str">
        <f t="shared" si="2179"/>
        <v/>
      </c>
    </row>
    <row r="69711" spans="3:9" ht="15" customHeight="1">
      <c r="C69711" s="220" t="str">
        <f t="shared" si="2178"/>
        <v/>
      </c>
      <c r="I69711" s="218" t="str">
        <f t="shared" si="2179"/>
        <v/>
      </c>
    </row>
    <row r="69712" spans="3:9" ht="15" customHeight="1">
      <c r="C69712" s="220" t="str">
        <f t="shared" si="2178"/>
        <v/>
      </c>
      <c r="I69712" s="218" t="str">
        <f t="shared" si="2179"/>
        <v/>
      </c>
    </row>
    <row r="69713" spans="3:9" ht="15" customHeight="1">
      <c r="C69713" s="220" t="str">
        <f t="shared" si="2178"/>
        <v/>
      </c>
      <c r="I69713" s="218" t="str">
        <f t="shared" si="2179"/>
        <v/>
      </c>
    </row>
    <row r="69714" spans="3:9" ht="15" customHeight="1">
      <c r="C69714" s="220" t="str">
        <f t="shared" si="2178"/>
        <v/>
      </c>
      <c r="I69714" s="218" t="str">
        <f t="shared" si="2179"/>
        <v/>
      </c>
    </row>
    <row r="69715" spans="3:9" ht="15" customHeight="1">
      <c r="C69715" s="220" t="str">
        <f t="shared" si="2178"/>
        <v/>
      </c>
      <c r="I69715" s="218" t="str">
        <f t="shared" si="2179"/>
        <v/>
      </c>
    </row>
    <row r="69716" spans="3:9" ht="15" customHeight="1">
      <c r="C69716" s="220" t="str">
        <f t="shared" si="2178"/>
        <v/>
      </c>
      <c r="I69716" s="218" t="str">
        <f t="shared" si="2179"/>
        <v/>
      </c>
    </row>
    <row r="69717" spans="3:9" ht="15" customHeight="1">
      <c r="C69717" s="220" t="str">
        <f t="shared" si="2178"/>
        <v/>
      </c>
      <c r="I69717" s="218" t="str">
        <f t="shared" si="2179"/>
        <v/>
      </c>
    </row>
    <row r="69718" spans="3:9" ht="15" customHeight="1">
      <c r="C69718" s="220" t="str">
        <f t="shared" si="2178"/>
        <v/>
      </c>
      <c r="I69718" s="218" t="str">
        <f t="shared" si="2179"/>
        <v/>
      </c>
    </row>
    <row r="69719" spans="3:9" ht="15" customHeight="1">
      <c r="C69719" s="220" t="str">
        <f t="shared" si="2178"/>
        <v/>
      </c>
      <c r="I69719" s="218" t="str">
        <f t="shared" si="2179"/>
        <v/>
      </c>
    </row>
    <row r="69720" spans="3:9" ht="15" customHeight="1">
      <c r="C69720" s="220" t="str">
        <f t="shared" si="2178"/>
        <v/>
      </c>
      <c r="I69720" s="218" t="str">
        <f t="shared" si="2179"/>
        <v/>
      </c>
    </row>
    <row r="69721" spans="3:9" ht="15" customHeight="1">
      <c r="C69721" s="220" t="str">
        <f t="shared" si="2178"/>
        <v/>
      </c>
      <c r="I69721" s="218" t="str">
        <f t="shared" si="2179"/>
        <v/>
      </c>
    </row>
    <row r="69722" spans="3:9" ht="15" customHeight="1">
      <c r="C69722" s="220" t="str">
        <f t="shared" si="2178"/>
        <v/>
      </c>
      <c r="I69722" s="218" t="str">
        <f t="shared" si="2179"/>
        <v/>
      </c>
    </row>
    <row r="69723" spans="3:9" ht="15" customHeight="1">
      <c r="C69723" s="220" t="str">
        <f t="shared" si="2178"/>
        <v/>
      </c>
      <c r="I69723" s="218" t="str">
        <f t="shared" si="2179"/>
        <v/>
      </c>
    </row>
    <row r="69724" spans="3:9" ht="15" customHeight="1">
      <c r="C69724" s="220" t="str">
        <f t="shared" si="2178"/>
        <v/>
      </c>
      <c r="I69724" s="218" t="str">
        <f t="shared" si="2179"/>
        <v/>
      </c>
    </row>
    <row r="69725" spans="3:9" ht="15" customHeight="1">
      <c r="C69725" s="220" t="str">
        <f t="shared" si="2178"/>
        <v/>
      </c>
      <c r="I69725" s="218" t="str">
        <f t="shared" si="2179"/>
        <v/>
      </c>
    </row>
    <row r="69726" spans="3:9" ht="15" customHeight="1">
      <c r="C69726" s="220" t="str">
        <f t="shared" si="2178"/>
        <v/>
      </c>
      <c r="I69726" s="218" t="str">
        <f t="shared" si="2179"/>
        <v/>
      </c>
    </row>
    <row r="69727" spans="3:9" ht="15" customHeight="1">
      <c r="C69727" s="220" t="str">
        <f t="shared" si="2178"/>
        <v/>
      </c>
      <c r="I69727" s="218" t="str">
        <f t="shared" si="2179"/>
        <v/>
      </c>
    </row>
    <row r="69728" spans="3:9" ht="15" customHeight="1">
      <c r="C69728" s="220" t="str">
        <f t="shared" si="2178"/>
        <v/>
      </c>
      <c r="I69728" s="218" t="str">
        <f t="shared" si="2179"/>
        <v/>
      </c>
    </row>
    <row r="69729" spans="3:9" ht="15" customHeight="1">
      <c r="C69729" s="220" t="str">
        <f t="shared" si="2178"/>
        <v/>
      </c>
      <c r="I69729" s="218" t="str">
        <f t="shared" si="2179"/>
        <v/>
      </c>
    </row>
    <row r="69730" spans="3:9" ht="15" customHeight="1">
      <c r="C69730" s="220" t="str">
        <f t="shared" si="2178"/>
        <v/>
      </c>
      <c r="I69730" s="218" t="str">
        <f t="shared" si="2179"/>
        <v/>
      </c>
    </row>
    <row r="69731" spans="3:9" ht="15" customHeight="1">
      <c r="C69731" s="220" t="str">
        <f t="shared" si="2178"/>
        <v/>
      </c>
      <c r="I69731" s="218" t="str">
        <f t="shared" si="2179"/>
        <v/>
      </c>
    </row>
    <row r="69732" spans="3:9" ht="15" customHeight="1">
      <c r="C69732" s="220" t="str">
        <f t="shared" si="2178"/>
        <v/>
      </c>
      <c r="I69732" s="218" t="str">
        <f t="shared" si="2179"/>
        <v/>
      </c>
    </row>
    <row r="69733" spans="3:9" ht="15" customHeight="1">
      <c r="C69733" s="220" t="str">
        <f t="shared" si="2178"/>
        <v/>
      </c>
      <c r="I69733" s="218" t="str">
        <f t="shared" si="2179"/>
        <v/>
      </c>
    </row>
    <row r="69734" spans="3:9" ht="15" customHeight="1">
      <c r="C69734" s="220" t="str">
        <f t="shared" si="2178"/>
        <v/>
      </c>
      <c r="I69734" s="218" t="str">
        <f t="shared" si="2179"/>
        <v/>
      </c>
    </row>
    <row r="69735" spans="3:9" ht="15" customHeight="1">
      <c r="C69735" s="220" t="str">
        <f t="shared" si="2178"/>
        <v/>
      </c>
      <c r="I69735" s="218" t="str">
        <f t="shared" si="2179"/>
        <v/>
      </c>
    </row>
    <row r="69736" spans="3:9" ht="15" customHeight="1">
      <c r="C69736" s="220" t="str">
        <f t="shared" si="2178"/>
        <v/>
      </c>
      <c r="I69736" s="218" t="str">
        <f t="shared" si="2179"/>
        <v/>
      </c>
    </row>
    <row r="69737" spans="3:9" ht="15" customHeight="1">
      <c r="C69737" s="220" t="str">
        <f t="shared" si="2178"/>
        <v/>
      </c>
      <c r="I69737" s="218" t="str">
        <f t="shared" si="2179"/>
        <v/>
      </c>
    </row>
    <row r="69738" spans="3:9" ht="15" customHeight="1">
      <c r="C69738" s="220" t="str">
        <f t="shared" si="2178"/>
        <v/>
      </c>
      <c r="I69738" s="218" t="str">
        <f t="shared" si="2179"/>
        <v/>
      </c>
    </row>
    <row r="69739" spans="3:9" ht="15" customHeight="1">
      <c r="C69739" s="220" t="str">
        <f t="shared" si="2178"/>
        <v/>
      </c>
      <c r="I69739" s="218" t="str">
        <f t="shared" si="2179"/>
        <v/>
      </c>
    </row>
    <row r="69740" spans="3:9" ht="15" customHeight="1">
      <c r="C69740" s="220" t="str">
        <f t="shared" si="2178"/>
        <v/>
      </c>
      <c r="I69740" s="218" t="str">
        <f t="shared" si="2179"/>
        <v/>
      </c>
    </row>
    <row r="69741" spans="3:9" ht="15" customHeight="1">
      <c r="C69741" s="220" t="str">
        <f t="shared" si="2178"/>
        <v/>
      </c>
      <c r="I69741" s="218" t="str">
        <f t="shared" si="2179"/>
        <v/>
      </c>
    </row>
    <row r="69742" spans="3:9" ht="15" customHeight="1">
      <c r="C69742" s="220" t="str">
        <f t="shared" si="2178"/>
        <v/>
      </c>
      <c r="I69742" s="218" t="str">
        <f t="shared" si="2179"/>
        <v/>
      </c>
    </row>
    <row r="69743" spans="3:9" ht="15" customHeight="1">
      <c r="C69743" s="220" t="str">
        <f t="shared" si="2178"/>
        <v/>
      </c>
      <c r="I69743" s="218" t="str">
        <f t="shared" si="2179"/>
        <v/>
      </c>
    </row>
    <row r="69744" spans="3:9" ht="15" customHeight="1">
      <c r="C69744" s="220" t="str">
        <f t="shared" si="2178"/>
        <v/>
      </c>
      <c r="I69744" s="218" t="str">
        <f t="shared" si="2179"/>
        <v/>
      </c>
    </row>
    <row r="69745" spans="3:9" ht="15" customHeight="1">
      <c r="C69745" s="220" t="str">
        <f t="shared" si="2178"/>
        <v/>
      </c>
      <c r="I69745" s="218" t="str">
        <f t="shared" si="2179"/>
        <v/>
      </c>
    </row>
    <row r="69746" spans="3:9" ht="15" customHeight="1">
      <c r="C69746" s="220" t="str">
        <f t="shared" si="2178"/>
        <v/>
      </c>
      <c r="I69746" s="218" t="str">
        <f t="shared" si="2179"/>
        <v/>
      </c>
    </row>
    <row r="69747" spans="3:9" ht="15" customHeight="1">
      <c r="C69747" s="220" t="str">
        <f t="shared" si="2178"/>
        <v/>
      </c>
      <c r="I69747" s="218" t="str">
        <f t="shared" si="2179"/>
        <v/>
      </c>
    </row>
    <row r="69748" spans="3:9" ht="15" customHeight="1">
      <c r="C69748" s="220" t="str">
        <f t="shared" si="2178"/>
        <v/>
      </c>
      <c r="I69748" s="218" t="str">
        <f t="shared" si="2179"/>
        <v/>
      </c>
    </row>
    <row r="69749" spans="3:9" ht="15" customHeight="1">
      <c r="C69749" s="220" t="str">
        <f t="shared" si="2178"/>
        <v/>
      </c>
      <c r="I69749" s="218" t="str">
        <f t="shared" si="2179"/>
        <v/>
      </c>
    </row>
    <row r="69750" spans="3:9" ht="15" customHeight="1">
      <c r="C69750" s="220" t="str">
        <f t="shared" si="2178"/>
        <v/>
      </c>
      <c r="I69750" s="218" t="str">
        <f t="shared" si="2179"/>
        <v/>
      </c>
    </row>
    <row r="69751" spans="3:9" ht="15" customHeight="1">
      <c r="C69751" s="220" t="str">
        <f t="shared" si="2178"/>
        <v/>
      </c>
      <c r="I69751" s="218" t="str">
        <f t="shared" si="2179"/>
        <v/>
      </c>
    </row>
    <row r="69752" spans="3:9" ht="15" customHeight="1">
      <c r="C69752" s="220" t="str">
        <f t="shared" si="2178"/>
        <v/>
      </c>
      <c r="I69752" s="218" t="str">
        <f t="shared" si="2179"/>
        <v/>
      </c>
    </row>
    <row r="69753" spans="3:9" ht="15" customHeight="1">
      <c r="C69753" s="220" t="str">
        <f t="shared" si="2178"/>
        <v/>
      </c>
      <c r="I69753" s="218" t="str">
        <f t="shared" si="2179"/>
        <v/>
      </c>
    </row>
    <row r="69754" spans="3:9" ht="15" customHeight="1">
      <c r="C69754" s="220" t="str">
        <f t="shared" si="2178"/>
        <v/>
      </c>
      <c r="I69754" s="218" t="str">
        <f t="shared" si="2179"/>
        <v/>
      </c>
    </row>
    <row r="69755" spans="3:9" ht="15" customHeight="1">
      <c r="C69755" s="220" t="str">
        <f t="shared" si="2178"/>
        <v/>
      </c>
      <c r="I69755" s="218" t="str">
        <f t="shared" si="2179"/>
        <v/>
      </c>
    </row>
    <row r="69756" spans="3:9" ht="15" customHeight="1">
      <c r="C69756" s="220" t="str">
        <f t="shared" si="2178"/>
        <v/>
      </c>
      <c r="I69756" s="218" t="str">
        <f t="shared" si="2179"/>
        <v/>
      </c>
    </row>
    <row r="69757" spans="3:9" ht="15" customHeight="1">
      <c r="C69757" s="220" t="str">
        <f t="shared" si="2178"/>
        <v/>
      </c>
      <c r="I69757" s="218" t="str">
        <f t="shared" si="2179"/>
        <v/>
      </c>
    </row>
    <row r="69758" spans="3:9" ht="15" customHeight="1">
      <c r="C69758" s="220" t="str">
        <f t="shared" si="2178"/>
        <v/>
      </c>
      <c r="I69758" s="218" t="str">
        <f t="shared" si="2179"/>
        <v/>
      </c>
    </row>
    <row r="69759" spans="3:9" ht="15" customHeight="1">
      <c r="C69759" s="220" t="str">
        <f t="shared" si="2178"/>
        <v/>
      </c>
      <c r="I69759" s="218" t="str">
        <f t="shared" si="2179"/>
        <v/>
      </c>
    </row>
    <row r="69760" spans="3:9" ht="15" customHeight="1">
      <c r="C69760" s="220" t="str">
        <f t="shared" si="2178"/>
        <v/>
      </c>
      <c r="I69760" s="218" t="str">
        <f t="shared" si="2179"/>
        <v/>
      </c>
    </row>
    <row r="69761" spans="3:9" ht="15" customHeight="1">
      <c r="C69761" s="220" t="str">
        <f t="shared" si="2178"/>
        <v/>
      </c>
      <c r="I69761" s="218" t="str">
        <f t="shared" si="2179"/>
        <v/>
      </c>
    </row>
    <row r="69762" spans="3:9" ht="15" customHeight="1">
      <c r="C69762" s="220" t="str">
        <f t="shared" si="2178"/>
        <v/>
      </c>
      <c r="I69762" s="218" t="str">
        <f t="shared" si="2179"/>
        <v/>
      </c>
    </row>
    <row r="69763" spans="3:9" ht="15" customHeight="1">
      <c r="C69763" s="220" t="str">
        <f t="shared" si="2178"/>
        <v/>
      </c>
      <c r="I69763" s="218" t="str">
        <f t="shared" si="2179"/>
        <v/>
      </c>
    </row>
    <row r="69764" spans="3:9" ht="15" customHeight="1">
      <c r="C69764" s="220" t="str">
        <f t="shared" si="2178"/>
        <v/>
      </c>
      <c r="I69764" s="218" t="str">
        <f t="shared" si="2179"/>
        <v/>
      </c>
    </row>
    <row r="69765" spans="3:9" ht="15" customHeight="1">
      <c r="C69765" s="220" t="str">
        <f t="shared" si="2178"/>
        <v/>
      </c>
      <c r="I69765" s="218" t="str">
        <f t="shared" si="2179"/>
        <v/>
      </c>
    </row>
    <row r="69766" spans="3:9" ht="15" customHeight="1">
      <c r="C69766" s="220" t="str">
        <f t="shared" ref="C69766:C69829" si="2180">IF(B69766="","",MONTH(B69766))</f>
        <v/>
      </c>
      <c r="I69766" s="218" t="str">
        <f t="shared" ref="I69766:I69829" si="2181">IF(H69766="","",IF(E69766="","Não deixe campos em branco, a planilha resumo de custos e despesas necessita deles para funcionar",IF(F69766="","Não deixe campos em branco, a planilha resumo de custos e despesas necessita deles para funcionar",IF(G69766="","Não deixe campos em branco, a planilha resumo de custos e despesas necessita deles para funcionar",""))))</f>
        <v/>
      </c>
    </row>
    <row r="69767" spans="3:9" ht="15" customHeight="1">
      <c r="C69767" s="220" t="str">
        <f t="shared" si="2180"/>
        <v/>
      </c>
      <c r="I69767" s="218" t="str">
        <f t="shared" si="2181"/>
        <v/>
      </c>
    </row>
    <row r="69768" spans="3:9" ht="15" customHeight="1">
      <c r="C69768" s="220" t="str">
        <f t="shared" si="2180"/>
        <v/>
      </c>
      <c r="I69768" s="218" t="str">
        <f t="shared" si="2181"/>
        <v/>
      </c>
    </row>
    <row r="69769" spans="3:9" ht="15" customHeight="1">
      <c r="C69769" s="220" t="str">
        <f t="shared" si="2180"/>
        <v/>
      </c>
      <c r="I69769" s="218" t="str">
        <f t="shared" si="2181"/>
        <v/>
      </c>
    </row>
    <row r="69770" spans="3:9" ht="15" customHeight="1">
      <c r="C69770" s="220" t="str">
        <f t="shared" si="2180"/>
        <v/>
      </c>
      <c r="I69770" s="218" t="str">
        <f t="shared" si="2181"/>
        <v/>
      </c>
    </row>
    <row r="69771" spans="3:9" ht="15" customHeight="1">
      <c r="C69771" s="220" t="str">
        <f t="shared" si="2180"/>
        <v/>
      </c>
      <c r="I69771" s="218" t="str">
        <f t="shared" si="2181"/>
        <v/>
      </c>
    </row>
    <row r="69772" spans="3:9" ht="15" customHeight="1">
      <c r="C69772" s="220" t="str">
        <f t="shared" si="2180"/>
        <v/>
      </c>
      <c r="I69772" s="218" t="str">
        <f t="shared" si="2181"/>
        <v/>
      </c>
    </row>
    <row r="69773" spans="3:9" ht="15" customHeight="1">
      <c r="C69773" s="220" t="str">
        <f t="shared" si="2180"/>
        <v/>
      </c>
      <c r="I69773" s="218" t="str">
        <f t="shared" si="2181"/>
        <v/>
      </c>
    </row>
    <row r="69774" spans="3:9" ht="15" customHeight="1">
      <c r="C69774" s="220" t="str">
        <f t="shared" si="2180"/>
        <v/>
      </c>
      <c r="I69774" s="218" t="str">
        <f t="shared" si="2181"/>
        <v/>
      </c>
    </row>
    <row r="69775" spans="3:9" ht="15" customHeight="1">
      <c r="C69775" s="220" t="str">
        <f t="shared" si="2180"/>
        <v/>
      </c>
      <c r="I69775" s="218" t="str">
        <f t="shared" si="2181"/>
        <v/>
      </c>
    </row>
    <row r="69776" spans="3:9" ht="15" customHeight="1">
      <c r="C69776" s="220" t="str">
        <f t="shared" si="2180"/>
        <v/>
      </c>
      <c r="I69776" s="218" t="str">
        <f t="shared" si="2181"/>
        <v/>
      </c>
    </row>
    <row r="69777" spans="3:9" ht="15" customHeight="1">
      <c r="C69777" s="220" t="str">
        <f t="shared" si="2180"/>
        <v/>
      </c>
      <c r="I69777" s="218" t="str">
        <f t="shared" si="2181"/>
        <v/>
      </c>
    </row>
    <row r="69778" spans="3:9" ht="15" customHeight="1">
      <c r="C69778" s="220" t="str">
        <f t="shared" si="2180"/>
        <v/>
      </c>
      <c r="I69778" s="218" t="str">
        <f t="shared" si="2181"/>
        <v/>
      </c>
    </row>
    <row r="69779" spans="3:9" ht="15" customHeight="1">
      <c r="C69779" s="220" t="str">
        <f t="shared" si="2180"/>
        <v/>
      </c>
      <c r="I69779" s="218" t="str">
        <f t="shared" si="2181"/>
        <v/>
      </c>
    </row>
    <row r="69780" spans="3:9" ht="15" customHeight="1">
      <c r="C69780" s="220" t="str">
        <f t="shared" si="2180"/>
        <v/>
      </c>
      <c r="I69780" s="218" t="str">
        <f t="shared" si="2181"/>
        <v/>
      </c>
    </row>
    <row r="69781" spans="3:9" ht="15" customHeight="1">
      <c r="C69781" s="220" t="str">
        <f t="shared" si="2180"/>
        <v/>
      </c>
      <c r="I69781" s="218" t="str">
        <f t="shared" si="2181"/>
        <v/>
      </c>
    </row>
    <row r="69782" spans="3:9" ht="15" customHeight="1">
      <c r="C69782" s="220" t="str">
        <f t="shared" si="2180"/>
        <v/>
      </c>
      <c r="I69782" s="218" t="str">
        <f t="shared" si="2181"/>
        <v/>
      </c>
    </row>
    <row r="69783" spans="3:9" ht="15" customHeight="1">
      <c r="C69783" s="220" t="str">
        <f t="shared" si="2180"/>
        <v/>
      </c>
      <c r="I69783" s="218" t="str">
        <f t="shared" si="2181"/>
        <v/>
      </c>
    </row>
    <row r="69784" spans="3:9" ht="15" customHeight="1">
      <c r="C69784" s="220" t="str">
        <f t="shared" si="2180"/>
        <v/>
      </c>
      <c r="I69784" s="218" t="str">
        <f t="shared" si="2181"/>
        <v/>
      </c>
    </row>
    <row r="69785" spans="3:9" ht="15" customHeight="1">
      <c r="C69785" s="220" t="str">
        <f t="shared" si="2180"/>
        <v/>
      </c>
      <c r="I69785" s="218" t="str">
        <f t="shared" si="2181"/>
        <v/>
      </c>
    </row>
    <row r="69786" spans="3:9" ht="15" customHeight="1">
      <c r="C69786" s="220" t="str">
        <f t="shared" si="2180"/>
        <v/>
      </c>
      <c r="I69786" s="218" t="str">
        <f t="shared" si="2181"/>
        <v/>
      </c>
    </row>
    <row r="69787" spans="3:9" ht="15" customHeight="1">
      <c r="C69787" s="220" t="str">
        <f t="shared" si="2180"/>
        <v/>
      </c>
      <c r="I69787" s="218" t="str">
        <f t="shared" si="2181"/>
        <v/>
      </c>
    </row>
    <row r="69788" spans="3:9" ht="15" customHeight="1">
      <c r="C69788" s="220" t="str">
        <f t="shared" si="2180"/>
        <v/>
      </c>
      <c r="I69788" s="218" t="str">
        <f t="shared" si="2181"/>
        <v/>
      </c>
    </row>
    <row r="69789" spans="3:9" ht="15" customHeight="1">
      <c r="C69789" s="220" t="str">
        <f t="shared" si="2180"/>
        <v/>
      </c>
      <c r="I69789" s="218" t="str">
        <f t="shared" si="2181"/>
        <v/>
      </c>
    </row>
    <row r="69790" spans="3:9" ht="15" customHeight="1">
      <c r="C69790" s="220" t="str">
        <f t="shared" si="2180"/>
        <v/>
      </c>
      <c r="I69790" s="218" t="str">
        <f t="shared" si="2181"/>
        <v/>
      </c>
    </row>
    <row r="69791" spans="3:9" ht="15" customHeight="1">
      <c r="C69791" s="220" t="str">
        <f t="shared" si="2180"/>
        <v/>
      </c>
      <c r="I69791" s="218" t="str">
        <f t="shared" si="2181"/>
        <v/>
      </c>
    </row>
    <row r="69792" spans="3:9" ht="15" customHeight="1">
      <c r="C69792" s="220" t="str">
        <f t="shared" si="2180"/>
        <v/>
      </c>
      <c r="I69792" s="218" t="str">
        <f t="shared" si="2181"/>
        <v/>
      </c>
    </row>
    <row r="69793" spans="3:9" ht="15" customHeight="1">
      <c r="C69793" s="220" t="str">
        <f t="shared" si="2180"/>
        <v/>
      </c>
      <c r="I69793" s="218" t="str">
        <f t="shared" si="2181"/>
        <v/>
      </c>
    </row>
    <row r="69794" spans="3:9" ht="15" customHeight="1">
      <c r="C69794" s="220" t="str">
        <f t="shared" si="2180"/>
        <v/>
      </c>
      <c r="I69794" s="218" t="str">
        <f t="shared" si="2181"/>
        <v/>
      </c>
    </row>
    <row r="69795" spans="3:9" ht="15" customHeight="1">
      <c r="C69795" s="220" t="str">
        <f t="shared" si="2180"/>
        <v/>
      </c>
      <c r="I69795" s="218" t="str">
        <f t="shared" si="2181"/>
        <v/>
      </c>
    </row>
    <row r="69796" spans="3:9" ht="15" customHeight="1">
      <c r="C69796" s="220" t="str">
        <f t="shared" si="2180"/>
        <v/>
      </c>
      <c r="I69796" s="218" t="str">
        <f t="shared" si="2181"/>
        <v/>
      </c>
    </row>
    <row r="69797" spans="3:9" ht="15" customHeight="1">
      <c r="C69797" s="220" t="str">
        <f t="shared" si="2180"/>
        <v/>
      </c>
      <c r="I69797" s="218" t="str">
        <f t="shared" si="2181"/>
        <v/>
      </c>
    </row>
    <row r="69798" spans="3:9" ht="15" customHeight="1">
      <c r="C69798" s="220" t="str">
        <f t="shared" si="2180"/>
        <v/>
      </c>
      <c r="I69798" s="218" t="str">
        <f t="shared" si="2181"/>
        <v/>
      </c>
    </row>
    <row r="69799" spans="3:9" ht="15" customHeight="1">
      <c r="C69799" s="220" t="str">
        <f t="shared" si="2180"/>
        <v/>
      </c>
      <c r="I69799" s="218" t="str">
        <f t="shared" si="2181"/>
        <v/>
      </c>
    </row>
    <row r="69800" spans="3:9" ht="15" customHeight="1">
      <c r="C69800" s="220" t="str">
        <f t="shared" si="2180"/>
        <v/>
      </c>
      <c r="I69800" s="218" t="str">
        <f t="shared" si="2181"/>
        <v/>
      </c>
    </row>
    <row r="69801" spans="3:9" ht="15" customHeight="1">
      <c r="C69801" s="220" t="str">
        <f t="shared" si="2180"/>
        <v/>
      </c>
      <c r="I69801" s="218" t="str">
        <f t="shared" si="2181"/>
        <v/>
      </c>
    </row>
    <row r="69802" spans="3:9" ht="15" customHeight="1">
      <c r="C69802" s="220" t="str">
        <f t="shared" si="2180"/>
        <v/>
      </c>
      <c r="I69802" s="218" t="str">
        <f t="shared" si="2181"/>
        <v/>
      </c>
    </row>
    <row r="69803" spans="3:9" ht="15" customHeight="1">
      <c r="C69803" s="220" t="str">
        <f t="shared" si="2180"/>
        <v/>
      </c>
      <c r="I69803" s="218" t="str">
        <f t="shared" si="2181"/>
        <v/>
      </c>
    </row>
    <row r="69804" spans="3:9" ht="15" customHeight="1">
      <c r="C69804" s="220" t="str">
        <f t="shared" si="2180"/>
        <v/>
      </c>
      <c r="I69804" s="218" t="str">
        <f t="shared" si="2181"/>
        <v/>
      </c>
    </row>
    <row r="69805" spans="3:9" ht="15" customHeight="1">
      <c r="C69805" s="220" t="str">
        <f t="shared" si="2180"/>
        <v/>
      </c>
      <c r="I69805" s="218" t="str">
        <f t="shared" si="2181"/>
        <v/>
      </c>
    </row>
    <row r="69806" spans="3:9" ht="15" customHeight="1">
      <c r="C69806" s="220" t="str">
        <f t="shared" si="2180"/>
        <v/>
      </c>
      <c r="I69806" s="218" t="str">
        <f t="shared" si="2181"/>
        <v/>
      </c>
    </row>
    <row r="69807" spans="3:9" ht="15" customHeight="1">
      <c r="C69807" s="220" t="str">
        <f t="shared" si="2180"/>
        <v/>
      </c>
      <c r="I69807" s="218" t="str">
        <f t="shared" si="2181"/>
        <v/>
      </c>
    </row>
    <row r="69808" spans="3:9" ht="15" customHeight="1">
      <c r="C69808" s="220" t="str">
        <f t="shared" si="2180"/>
        <v/>
      </c>
      <c r="I69808" s="218" t="str">
        <f t="shared" si="2181"/>
        <v/>
      </c>
    </row>
    <row r="69809" spans="3:9" ht="15" customHeight="1">
      <c r="C69809" s="220" t="str">
        <f t="shared" si="2180"/>
        <v/>
      </c>
      <c r="I69809" s="218" t="str">
        <f t="shared" si="2181"/>
        <v/>
      </c>
    </row>
    <row r="69810" spans="3:9" ht="15" customHeight="1">
      <c r="C69810" s="220" t="str">
        <f t="shared" si="2180"/>
        <v/>
      </c>
      <c r="I69810" s="218" t="str">
        <f t="shared" si="2181"/>
        <v/>
      </c>
    </row>
    <row r="69811" spans="3:9" ht="15" customHeight="1">
      <c r="C69811" s="220" t="str">
        <f t="shared" si="2180"/>
        <v/>
      </c>
      <c r="I69811" s="218" t="str">
        <f t="shared" si="2181"/>
        <v/>
      </c>
    </row>
    <row r="69812" spans="3:9" ht="15" customHeight="1">
      <c r="C69812" s="220" t="str">
        <f t="shared" si="2180"/>
        <v/>
      </c>
      <c r="I69812" s="218" t="str">
        <f t="shared" si="2181"/>
        <v/>
      </c>
    </row>
    <row r="69813" spans="3:9" ht="15" customHeight="1">
      <c r="C69813" s="220" t="str">
        <f t="shared" si="2180"/>
        <v/>
      </c>
      <c r="I69813" s="218" t="str">
        <f t="shared" si="2181"/>
        <v/>
      </c>
    </row>
    <row r="69814" spans="3:9" ht="15" customHeight="1">
      <c r="C69814" s="220" t="str">
        <f t="shared" si="2180"/>
        <v/>
      </c>
      <c r="I69814" s="218" t="str">
        <f t="shared" si="2181"/>
        <v/>
      </c>
    </row>
    <row r="69815" spans="3:9" ht="15" customHeight="1">
      <c r="C69815" s="220" t="str">
        <f t="shared" si="2180"/>
        <v/>
      </c>
      <c r="I69815" s="218" t="str">
        <f t="shared" si="2181"/>
        <v/>
      </c>
    </row>
    <row r="69816" spans="3:9" ht="15" customHeight="1">
      <c r="C69816" s="220" t="str">
        <f t="shared" si="2180"/>
        <v/>
      </c>
      <c r="I69816" s="218" t="str">
        <f t="shared" si="2181"/>
        <v/>
      </c>
    </row>
    <row r="69817" spans="3:9" ht="15" customHeight="1">
      <c r="C69817" s="220" t="str">
        <f t="shared" si="2180"/>
        <v/>
      </c>
      <c r="I69817" s="218" t="str">
        <f t="shared" si="2181"/>
        <v/>
      </c>
    </row>
    <row r="69818" spans="3:9" ht="15" customHeight="1">
      <c r="C69818" s="220" t="str">
        <f t="shared" si="2180"/>
        <v/>
      </c>
      <c r="I69818" s="218" t="str">
        <f t="shared" si="2181"/>
        <v/>
      </c>
    </row>
    <row r="69819" spans="3:9" ht="15" customHeight="1">
      <c r="C69819" s="220" t="str">
        <f t="shared" si="2180"/>
        <v/>
      </c>
      <c r="I69819" s="218" t="str">
        <f t="shared" si="2181"/>
        <v/>
      </c>
    </row>
    <row r="69820" spans="3:9" ht="15" customHeight="1">
      <c r="C69820" s="220" t="str">
        <f t="shared" si="2180"/>
        <v/>
      </c>
      <c r="I69820" s="218" t="str">
        <f t="shared" si="2181"/>
        <v/>
      </c>
    </row>
    <row r="69821" spans="3:9" ht="15" customHeight="1">
      <c r="C69821" s="220" t="str">
        <f t="shared" si="2180"/>
        <v/>
      </c>
      <c r="I69821" s="218" t="str">
        <f t="shared" si="2181"/>
        <v/>
      </c>
    </row>
    <row r="69822" spans="3:9" ht="15" customHeight="1">
      <c r="C69822" s="220" t="str">
        <f t="shared" si="2180"/>
        <v/>
      </c>
      <c r="I69822" s="218" t="str">
        <f t="shared" si="2181"/>
        <v/>
      </c>
    </row>
    <row r="69823" spans="3:9" ht="15" customHeight="1">
      <c r="C69823" s="220" t="str">
        <f t="shared" si="2180"/>
        <v/>
      </c>
      <c r="I69823" s="218" t="str">
        <f t="shared" si="2181"/>
        <v/>
      </c>
    </row>
    <row r="69824" spans="3:9" ht="15" customHeight="1">
      <c r="C69824" s="220" t="str">
        <f t="shared" si="2180"/>
        <v/>
      </c>
      <c r="I69824" s="218" t="str">
        <f t="shared" si="2181"/>
        <v/>
      </c>
    </row>
    <row r="69825" spans="3:9" ht="15" customHeight="1">
      <c r="C69825" s="220" t="str">
        <f t="shared" si="2180"/>
        <v/>
      </c>
      <c r="I69825" s="218" t="str">
        <f t="shared" si="2181"/>
        <v/>
      </c>
    </row>
    <row r="69826" spans="3:9" ht="15" customHeight="1">
      <c r="C69826" s="220" t="str">
        <f t="shared" si="2180"/>
        <v/>
      </c>
      <c r="I69826" s="218" t="str">
        <f t="shared" si="2181"/>
        <v/>
      </c>
    </row>
    <row r="69827" spans="3:9" ht="15" customHeight="1">
      <c r="C69827" s="220" t="str">
        <f t="shared" si="2180"/>
        <v/>
      </c>
      <c r="I69827" s="218" t="str">
        <f t="shared" si="2181"/>
        <v/>
      </c>
    </row>
    <row r="69828" spans="3:9" ht="15" customHeight="1">
      <c r="C69828" s="220" t="str">
        <f t="shared" si="2180"/>
        <v/>
      </c>
      <c r="I69828" s="218" t="str">
        <f t="shared" si="2181"/>
        <v/>
      </c>
    </row>
    <row r="69829" spans="3:9" ht="15" customHeight="1">
      <c r="C69829" s="220" t="str">
        <f t="shared" si="2180"/>
        <v/>
      </c>
      <c r="I69829" s="218" t="str">
        <f t="shared" si="2181"/>
        <v/>
      </c>
    </row>
    <row r="69830" spans="3:9" ht="15" customHeight="1">
      <c r="C69830" s="220" t="str">
        <f t="shared" ref="C69830:C69893" si="2182">IF(B69830="","",MONTH(B69830))</f>
        <v/>
      </c>
      <c r="I69830" s="218" t="str">
        <f t="shared" ref="I69830:I69893" si="2183">IF(H69830="","",IF(E69830="","Não deixe campos em branco, a planilha resumo de custos e despesas necessita deles para funcionar",IF(F69830="","Não deixe campos em branco, a planilha resumo de custos e despesas necessita deles para funcionar",IF(G69830="","Não deixe campos em branco, a planilha resumo de custos e despesas necessita deles para funcionar",""))))</f>
        <v/>
      </c>
    </row>
    <row r="69831" spans="3:9" ht="15" customHeight="1">
      <c r="C69831" s="220" t="str">
        <f t="shared" si="2182"/>
        <v/>
      </c>
      <c r="I69831" s="218" t="str">
        <f t="shared" si="2183"/>
        <v/>
      </c>
    </row>
    <row r="69832" spans="3:9" ht="15" customHeight="1">
      <c r="C69832" s="220" t="str">
        <f t="shared" si="2182"/>
        <v/>
      </c>
      <c r="I69832" s="218" t="str">
        <f t="shared" si="2183"/>
        <v/>
      </c>
    </row>
    <row r="69833" spans="3:9" ht="15" customHeight="1">
      <c r="C69833" s="220" t="str">
        <f t="shared" si="2182"/>
        <v/>
      </c>
      <c r="I69833" s="218" t="str">
        <f t="shared" si="2183"/>
        <v/>
      </c>
    </row>
    <row r="69834" spans="3:9" ht="15" customHeight="1">
      <c r="C69834" s="220" t="str">
        <f t="shared" si="2182"/>
        <v/>
      </c>
      <c r="I69834" s="218" t="str">
        <f t="shared" si="2183"/>
        <v/>
      </c>
    </row>
    <row r="69835" spans="3:9" ht="15" customHeight="1">
      <c r="C69835" s="220" t="str">
        <f t="shared" si="2182"/>
        <v/>
      </c>
      <c r="I69835" s="218" t="str">
        <f t="shared" si="2183"/>
        <v/>
      </c>
    </row>
    <row r="69836" spans="3:9" ht="15" customHeight="1">
      <c r="C69836" s="220" t="str">
        <f t="shared" si="2182"/>
        <v/>
      </c>
      <c r="I69836" s="218" t="str">
        <f t="shared" si="2183"/>
        <v/>
      </c>
    </row>
    <row r="69837" spans="3:9" ht="15" customHeight="1">
      <c r="C69837" s="220" t="str">
        <f t="shared" si="2182"/>
        <v/>
      </c>
      <c r="I69837" s="218" t="str">
        <f t="shared" si="2183"/>
        <v/>
      </c>
    </row>
    <row r="69838" spans="3:9" ht="15" customHeight="1">
      <c r="C69838" s="220" t="str">
        <f t="shared" si="2182"/>
        <v/>
      </c>
      <c r="I69838" s="218" t="str">
        <f t="shared" si="2183"/>
        <v/>
      </c>
    </row>
    <row r="69839" spans="3:9" ht="15" customHeight="1">
      <c r="C69839" s="220" t="str">
        <f t="shared" si="2182"/>
        <v/>
      </c>
      <c r="I69839" s="218" t="str">
        <f t="shared" si="2183"/>
        <v/>
      </c>
    </row>
    <row r="69840" spans="3:9" ht="15" customHeight="1">
      <c r="C69840" s="220" t="str">
        <f t="shared" si="2182"/>
        <v/>
      </c>
      <c r="I69840" s="218" t="str">
        <f t="shared" si="2183"/>
        <v/>
      </c>
    </row>
    <row r="69841" spans="3:9" ht="15" customHeight="1">
      <c r="C69841" s="220" t="str">
        <f t="shared" si="2182"/>
        <v/>
      </c>
      <c r="I69841" s="218" t="str">
        <f t="shared" si="2183"/>
        <v/>
      </c>
    </row>
    <row r="69842" spans="3:9" ht="15" customHeight="1">
      <c r="C69842" s="220" t="str">
        <f t="shared" si="2182"/>
        <v/>
      </c>
      <c r="I69842" s="218" t="str">
        <f t="shared" si="2183"/>
        <v/>
      </c>
    </row>
    <row r="69843" spans="3:9" ht="15" customHeight="1">
      <c r="C69843" s="220" t="str">
        <f t="shared" si="2182"/>
        <v/>
      </c>
      <c r="I69843" s="218" t="str">
        <f t="shared" si="2183"/>
        <v/>
      </c>
    </row>
    <row r="69844" spans="3:9" ht="15" customHeight="1">
      <c r="C69844" s="220" t="str">
        <f t="shared" si="2182"/>
        <v/>
      </c>
      <c r="I69844" s="218" t="str">
        <f t="shared" si="2183"/>
        <v/>
      </c>
    </row>
    <row r="69845" spans="3:9" ht="15" customHeight="1">
      <c r="C69845" s="220" t="str">
        <f t="shared" si="2182"/>
        <v/>
      </c>
      <c r="I69845" s="218" t="str">
        <f t="shared" si="2183"/>
        <v/>
      </c>
    </row>
    <row r="69846" spans="3:9" ht="15" customHeight="1">
      <c r="C69846" s="220" t="str">
        <f t="shared" si="2182"/>
        <v/>
      </c>
      <c r="I69846" s="218" t="str">
        <f t="shared" si="2183"/>
        <v/>
      </c>
    </row>
    <row r="69847" spans="3:9" ht="15" customHeight="1">
      <c r="C69847" s="220" t="str">
        <f t="shared" si="2182"/>
        <v/>
      </c>
      <c r="I69847" s="218" t="str">
        <f t="shared" si="2183"/>
        <v/>
      </c>
    </row>
    <row r="69848" spans="3:9" ht="15" customHeight="1">
      <c r="C69848" s="220" t="str">
        <f t="shared" si="2182"/>
        <v/>
      </c>
      <c r="I69848" s="218" t="str">
        <f t="shared" si="2183"/>
        <v/>
      </c>
    </row>
    <row r="69849" spans="3:9" ht="15" customHeight="1">
      <c r="C69849" s="220" t="str">
        <f t="shared" si="2182"/>
        <v/>
      </c>
      <c r="I69849" s="218" t="str">
        <f t="shared" si="2183"/>
        <v/>
      </c>
    </row>
    <row r="69850" spans="3:9" ht="15" customHeight="1">
      <c r="C69850" s="220" t="str">
        <f t="shared" si="2182"/>
        <v/>
      </c>
      <c r="I69850" s="218" t="str">
        <f t="shared" si="2183"/>
        <v/>
      </c>
    </row>
    <row r="69851" spans="3:9" ht="15" customHeight="1">
      <c r="C69851" s="220" t="str">
        <f t="shared" si="2182"/>
        <v/>
      </c>
      <c r="I69851" s="218" t="str">
        <f t="shared" si="2183"/>
        <v/>
      </c>
    </row>
    <row r="69852" spans="3:9" ht="15" customHeight="1">
      <c r="C69852" s="220" t="str">
        <f t="shared" si="2182"/>
        <v/>
      </c>
      <c r="I69852" s="218" t="str">
        <f t="shared" si="2183"/>
        <v/>
      </c>
    </row>
    <row r="69853" spans="3:9" ht="15" customHeight="1">
      <c r="C69853" s="220" t="str">
        <f t="shared" si="2182"/>
        <v/>
      </c>
      <c r="I69853" s="218" t="str">
        <f t="shared" si="2183"/>
        <v/>
      </c>
    </row>
    <row r="69854" spans="3:9" ht="15" customHeight="1">
      <c r="C69854" s="220" t="str">
        <f t="shared" si="2182"/>
        <v/>
      </c>
      <c r="I69854" s="218" t="str">
        <f t="shared" si="2183"/>
        <v/>
      </c>
    </row>
    <row r="69855" spans="3:9" ht="15" customHeight="1">
      <c r="C69855" s="220" t="str">
        <f t="shared" si="2182"/>
        <v/>
      </c>
      <c r="I69855" s="218" t="str">
        <f t="shared" si="2183"/>
        <v/>
      </c>
    </row>
    <row r="69856" spans="3:9" ht="15" customHeight="1">
      <c r="C69856" s="220" t="str">
        <f t="shared" si="2182"/>
        <v/>
      </c>
      <c r="I69856" s="218" t="str">
        <f t="shared" si="2183"/>
        <v/>
      </c>
    </row>
    <row r="69857" spans="3:9" ht="15" customHeight="1">
      <c r="C69857" s="220" t="str">
        <f t="shared" si="2182"/>
        <v/>
      </c>
      <c r="I69857" s="218" t="str">
        <f t="shared" si="2183"/>
        <v/>
      </c>
    </row>
    <row r="69858" spans="3:9" ht="15" customHeight="1">
      <c r="C69858" s="220" t="str">
        <f t="shared" si="2182"/>
        <v/>
      </c>
      <c r="I69858" s="218" t="str">
        <f t="shared" si="2183"/>
        <v/>
      </c>
    </row>
    <row r="69859" spans="3:9" ht="15" customHeight="1">
      <c r="C69859" s="220" t="str">
        <f t="shared" si="2182"/>
        <v/>
      </c>
      <c r="I69859" s="218" t="str">
        <f t="shared" si="2183"/>
        <v/>
      </c>
    </row>
    <row r="69860" spans="3:9" ht="15" customHeight="1">
      <c r="C69860" s="220" t="str">
        <f t="shared" si="2182"/>
        <v/>
      </c>
      <c r="I69860" s="218" t="str">
        <f t="shared" si="2183"/>
        <v/>
      </c>
    </row>
    <row r="69861" spans="3:9" ht="15" customHeight="1">
      <c r="C69861" s="220" t="str">
        <f t="shared" si="2182"/>
        <v/>
      </c>
      <c r="I69861" s="218" t="str">
        <f t="shared" si="2183"/>
        <v/>
      </c>
    </row>
    <row r="69862" spans="3:9" ht="15" customHeight="1">
      <c r="C69862" s="220" t="str">
        <f t="shared" si="2182"/>
        <v/>
      </c>
      <c r="I69862" s="218" t="str">
        <f t="shared" si="2183"/>
        <v/>
      </c>
    </row>
    <row r="69863" spans="3:9" ht="15" customHeight="1">
      <c r="C69863" s="220" t="str">
        <f t="shared" si="2182"/>
        <v/>
      </c>
      <c r="I69863" s="218" t="str">
        <f t="shared" si="2183"/>
        <v/>
      </c>
    </row>
    <row r="69864" spans="3:9" ht="15" customHeight="1">
      <c r="C69864" s="220" t="str">
        <f t="shared" si="2182"/>
        <v/>
      </c>
      <c r="I69864" s="218" t="str">
        <f t="shared" si="2183"/>
        <v/>
      </c>
    </row>
    <row r="69865" spans="3:9" ht="15" customHeight="1">
      <c r="C69865" s="220" t="str">
        <f t="shared" si="2182"/>
        <v/>
      </c>
      <c r="I69865" s="218" t="str">
        <f t="shared" si="2183"/>
        <v/>
      </c>
    </row>
    <row r="69866" spans="3:9" ht="15" customHeight="1">
      <c r="C69866" s="220" t="str">
        <f t="shared" si="2182"/>
        <v/>
      </c>
      <c r="I69866" s="218" t="str">
        <f t="shared" si="2183"/>
        <v/>
      </c>
    </row>
    <row r="69867" spans="3:9" ht="15" customHeight="1">
      <c r="C69867" s="220" t="str">
        <f t="shared" si="2182"/>
        <v/>
      </c>
      <c r="I69867" s="218" t="str">
        <f t="shared" si="2183"/>
        <v/>
      </c>
    </row>
    <row r="69868" spans="3:9" ht="15" customHeight="1">
      <c r="C69868" s="220" t="str">
        <f t="shared" si="2182"/>
        <v/>
      </c>
      <c r="I69868" s="218" t="str">
        <f t="shared" si="2183"/>
        <v/>
      </c>
    </row>
    <row r="69869" spans="3:9" ht="15" customHeight="1">
      <c r="C69869" s="220" t="str">
        <f t="shared" si="2182"/>
        <v/>
      </c>
      <c r="I69869" s="218" t="str">
        <f t="shared" si="2183"/>
        <v/>
      </c>
    </row>
    <row r="69870" spans="3:9" ht="15" customHeight="1">
      <c r="C69870" s="220" t="str">
        <f t="shared" si="2182"/>
        <v/>
      </c>
      <c r="I69870" s="218" t="str">
        <f t="shared" si="2183"/>
        <v/>
      </c>
    </row>
    <row r="69871" spans="3:9" ht="15" customHeight="1">
      <c r="C69871" s="220" t="str">
        <f t="shared" si="2182"/>
        <v/>
      </c>
      <c r="I69871" s="218" t="str">
        <f t="shared" si="2183"/>
        <v/>
      </c>
    </row>
    <row r="69872" spans="3:9" ht="15" customHeight="1">
      <c r="C69872" s="220" t="str">
        <f t="shared" si="2182"/>
        <v/>
      </c>
      <c r="I69872" s="218" t="str">
        <f t="shared" si="2183"/>
        <v/>
      </c>
    </row>
    <row r="69873" spans="3:9" ht="15" customHeight="1">
      <c r="C69873" s="220" t="str">
        <f t="shared" si="2182"/>
        <v/>
      </c>
      <c r="I69873" s="218" t="str">
        <f t="shared" si="2183"/>
        <v/>
      </c>
    </row>
    <row r="69874" spans="3:9" ht="15" customHeight="1">
      <c r="C69874" s="220" t="str">
        <f t="shared" si="2182"/>
        <v/>
      </c>
      <c r="I69874" s="218" t="str">
        <f t="shared" si="2183"/>
        <v/>
      </c>
    </row>
    <row r="69875" spans="3:9" ht="15" customHeight="1">
      <c r="C69875" s="220" t="str">
        <f t="shared" si="2182"/>
        <v/>
      </c>
      <c r="I69875" s="218" t="str">
        <f t="shared" si="2183"/>
        <v/>
      </c>
    </row>
    <row r="69876" spans="3:9" ht="15" customHeight="1">
      <c r="C69876" s="220" t="str">
        <f t="shared" si="2182"/>
        <v/>
      </c>
      <c r="I69876" s="218" t="str">
        <f t="shared" si="2183"/>
        <v/>
      </c>
    </row>
    <row r="69877" spans="3:9" ht="15" customHeight="1">
      <c r="C69877" s="220" t="str">
        <f t="shared" si="2182"/>
        <v/>
      </c>
      <c r="I69877" s="218" t="str">
        <f t="shared" si="2183"/>
        <v/>
      </c>
    </row>
    <row r="69878" spans="3:9" ht="15" customHeight="1">
      <c r="C69878" s="220" t="str">
        <f t="shared" si="2182"/>
        <v/>
      </c>
      <c r="I69878" s="218" t="str">
        <f t="shared" si="2183"/>
        <v/>
      </c>
    </row>
    <row r="69879" spans="3:9" ht="15" customHeight="1">
      <c r="C69879" s="220" t="str">
        <f t="shared" si="2182"/>
        <v/>
      </c>
      <c r="I69879" s="218" t="str">
        <f t="shared" si="2183"/>
        <v/>
      </c>
    </row>
    <row r="69880" spans="3:9" ht="15" customHeight="1">
      <c r="C69880" s="220" t="str">
        <f t="shared" si="2182"/>
        <v/>
      </c>
      <c r="I69880" s="218" t="str">
        <f t="shared" si="2183"/>
        <v/>
      </c>
    </row>
    <row r="69881" spans="3:9" ht="15" customHeight="1">
      <c r="C69881" s="220" t="str">
        <f t="shared" si="2182"/>
        <v/>
      </c>
      <c r="I69881" s="218" t="str">
        <f t="shared" si="2183"/>
        <v/>
      </c>
    </row>
    <row r="69882" spans="3:9" ht="15" customHeight="1">
      <c r="C69882" s="220" t="str">
        <f t="shared" si="2182"/>
        <v/>
      </c>
      <c r="I69882" s="218" t="str">
        <f t="shared" si="2183"/>
        <v/>
      </c>
    </row>
    <row r="69883" spans="3:9" ht="15" customHeight="1">
      <c r="C69883" s="220" t="str">
        <f t="shared" si="2182"/>
        <v/>
      </c>
      <c r="I69883" s="218" t="str">
        <f t="shared" si="2183"/>
        <v/>
      </c>
    </row>
    <row r="69884" spans="3:9" ht="15" customHeight="1">
      <c r="C69884" s="220" t="str">
        <f t="shared" si="2182"/>
        <v/>
      </c>
      <c r="I69884" s="218" t="str">
        <f t="shared" si="2183"/>
        <v/>
      </c>
    </row>
    <row r="69885" spans="3:9" ht="15" customHeight="1">
      <c r="C69885" s="220" t="str">
        <f t="shared" si="2182"/>
        <v/>
      </c>
      <c r="I69885" s="218" t="str">
        <f t="shared" si="2183"/>
        <v/>
      </c>
    </row>
    <row r="69886" spans="3:9" ht="15" customHeight="1">
      <c r="C69886" s="220" t="str">
        <f t="shared" si="2182"/>
        <v/>
      </c>
      <c r="I69886" s="218" t="str">
        <f t="shared" si="2183"/>
        <v/>
      </c>
    </row>
    <row r="69887" spans="3:9" ht="15" customHeight="1">
      <c r="C69887" s="220" t="str">
        <f t="shared" si="2182"/>
        <v/>
      </c>
      <c r="I69887" s="218" t="str">
        <f t="shared" si="2183"/>
        <v/>
      </c>
    </row>
    <row r="69888" spans="3:9" ht="15" customHeight="1">
      <c r="C69888" s="220" t="str">
        <f t="shared" si="2182"/>
        <v/>
      </c>
      <c r="I69888" s="218" t="str">
        <f t="shared" si="2183"/>
        <v/>
      </c>
    </row>
    <row r="69889" spans="3:9" ht="15" customHeight="1">
      <c r="C69889" s="220" t="str">
        <f t="shared" si="2182"/>
        <v/>
      </c>
      <c r="I69889" s="218" t="str">
        <f t="shared" si="2183"/>
        <v/>
      </c>
    </row>
    <row r="69890" spans="3:9" ht="15" customHeight="1">
      <c r="C69890" s="220" t="str">
        <f t="shared" si="2182"/>
        <v/>
      </c>
      <c r="I69890" s="218" t="str">
        <f t="shared" si="2183"/>
        <v/>
      </c>
    </row>
    <row r="69891" spans="3:9" ht="15" customHeight="1">
      <c r="C69891" s="220" t="str">
        <f t="shared" si="2182"/>
        <v/>
      </c>
      <c r="I69891" s="218" t="str">
        <f t="shared" si="2183"/>
        <v/>
      </c>
    </row>
    <row r="69892" spans="3:9" ht="15" customHeight="1">
      <c r="C69892" s="220" t="str">
        <f t="shared" si="2182"/>
        <v/>
      </c>
      <c r="I69892" s="218" t="str">
        <f t="shared" si="2183"/>
        <v/>
      </c>
    </row>
    <row r="69893" spans="3:9" ht="15" customHeight="1">
      <c r="C69893" s="220" t="str">
        <f t="shared" si="2182"/>
        <v/>
      </c>
      <c r="I69893" s="218" t="str">
        <f t="shared" si="2183"/>
        <v/>
      </c>
    </row>
    <row r="69894" spans="3:9" ht="15" customHeight="1">
      <c r="C69894" s="220" t="str">
        <f t="shared" ref="C69894:C69957" si="2184">IF(B69894="","",MONTH(B69894))</f>
        <v/>
      </c>
      <c r="I69894" s="218" t="str">
        <f t="shared" ref="I69894:I69957" si="2185">IF(H69894="","",IF(E69894="","Não deixe campos em branco, a planilha resumo de custos e despesas necessita deles para funcionar",IF(F69894="","Não deixe campos em branco, a planilha resumo de custos e despesas necessita deles para funcionar",IF(G69894="","Não deixe campos em branco, a planilha resumo de custos e despesas necessita deles para funcionar",""))))</f>
        <v/>
      </c>
    </row>
    <row r="69895" spans="3:9" ht="15" customHeight="1">
      <c r="C69895" s="220" t="str">
        <f t="shared" si="2184"/>
        <v/>
      </c>
      <c r="I69895" s="218" t="str">
        <f t="shared" si="2185"/>
        <v/>
      </c>
    </row>
    <row r="69896" spans="3:9" ht="15" customHeight="1">
      <c r="C69896" s="220" t="str">
        <f t="shared" si="2184"/>
        <v/>
      </c>
      <c r="I69896" s="218" t="str">
        <f t="shared" si="2185"/>
        <v/>
      </c>
    </row>
    <row r="69897" spans="3:9" ht="15" customHeight="1">
      <c r="C69897" s="220" t="str">
        <f t="shared" si="2184"/>
        <v/>
      </c>
      <c r="I69897" s="218" t="str">
        <f t="shared" si="2185"/>
        <v/>
      </c>
    </row>
    <row r="69898" spans="3:9" ht="15" customHeight="1">
      <c r="C69898" s="220" t="str">
        <f t="shared" si="2184"/>
        <v/>
      </c>
      <c r="I69898" s="218" t="str">
        <f t="shared" si="2185"/>
        <v/>
      </c>
    </row>
    <row r="69899" spans="3:9" ht="15" customHeight="1">
      <c r="C69899" s="220" t="str">
        <f t="shared" si="2184"/>
        <v/>
      </c>
      <c r="I69899" s="218" t="str">
        <f t="shared" si="2185"/>
        <v/>
      </c>
    </row>
    <row r="69900" spans="3:9" ht="15" customHeight="1">
      <c r="C69900" s="220" t="str">
        <f t="shared" si="2184"/>
        <v/>
      </c>
      <c r="I69900" s="218" t="str">
        <f t="shared" si="2185"/>
        <v/>
      </c>
    </row>
    <row r="69901" spans="3:9" ht="15" customHeight="1">
      <c r="C69901" s="220" t="str">
        <f t="shared" si="2184"/>
        <v/>
      </c>
      <c r="I69901" s="218" t="str">
        <f t="shared" si="2185"/>
        <v/>
      </c>
    </row>
    <row r="69902" spans="3:9" ht="15" customHeight="1">
      <c r="C69902" s="220" t="str">
        <f t="shared" si="2184"/>
        <v/>
      </c>
      <c r="I69902" s="218" t="str">
        <f t="shared" si="2185"/>
        <v/>
      </c>
    </row>
    <row r="69903" spans="3:9" ht="15" customHeight="1">
      <c r="C69903" s="220" t="str">
        <f t="shared" si="2184"/>
        <v/>
      </c>
      <c r="I69903" s="218" t="str">
        <f t="shared" si="2185"/>
        <v/>
      </c>
    </row>
    <row r="69904" spans="3:9" ht="15" customHeight="1">
      <c r="C69904" s="220" t="str">
        <f t="shared" si="2184"/>
        <v/>
      </c>
      <c r="I69904" s="218" t="str">
        <f t="shared" si="2185"/>
        <v/>
      </c>
    </row>
    <row r="69905" spans="3:9" ht="15" customHeight="1">
      <c r="C69905" s="220" t="str">
        <f t="shared" si="2184"/>
        <v/>
      </c>
      <c r="I69905" s="218" t="str">
        <f t="shared" si="2185"/>
        <v/>
      </c>
    </row>
    <row r="69906" spans="3:9" ht="15" customHeight="1">
      <c r="C69906" s="220" t="str">
        <f t="shared" si="2184"/>
        <v/>
      </c>
      <c r="I69906" s="218" t="str">
        <f t="shared" si="2185"/>
        <v/>
      </c>
    </row>
    <row r="69907" spans="3:9" ht="15" customHeight="1">
      <c r="C69907" s="220" t="str">
        <f t="shared" si="2184"/>
        <v/>
      </c>
      <c r="I69907" s="218" t="str">
        <f t="shared" si="2185"/>
        <v/>
      </c>
    </row>
    <row r="69908" spans="3:9" ht="15" customHeight="1">
      <c r="C69908" s="220" t="str">
        <f t="shared" si="2184"/>
        <v/>
      </c>
      <c r="I69908" s="218" t="str">
        <f t="shared" si="2185"/>
        <v/>
      </c>
    </row>
    <row r="69909" spans="3:9" ht="15" customHeight="1">
      <c r="C69909" s="220" t="str">
        <f t="shared" si="2184"/>
        <v/>
      </c>
      <c r="I69909" s="218" t="str">
        <f t="shared" si="2185"/>
        <v/>
      </c>
    </row>
    <row r="69910" spans="3:9" ht="15" customHeight="1">
      <c r="C69910" s="220" t="str">
        <f t="shared" si="2184"/>
        <v/>
      </c>
      <c r="I69910" s="218" t="str">
        <f t="shared" si="2185"/>
        <v/>
      </c>
    </row>
    <row r="69911" spans="3:9" ht="15" customHeight="1">
      <c r="C69911" s="220" t="str">
        <f t="shared" si="2184"/>
        <v/>
      </c>
      <c r="I69911" s="218" t="str">
        <f t="shared" si="2185"/>
        <v/>
      </c>
    </row>
    <row r="69912" spans="3:9" ht="15" customHeight="1">
      <c r="C69912" s="220" t="str">
        <f t="shared" si="2184"/>
        <v/>
      </c>
      <c r="I69912" s="218" t="str">
        <f t="shared" si="2185"/>
        <v/>
      </c>
    </row>
    <row r="69913" spans="3:9" ht="15" customHeight="1">
      <c r="C69913" s="220" t="str">
        <f t="shared" si="2184"/>
        <v/>
      </c>
      <c r="I69913" s="218" t="str">
        <f t="shared" si="2185"/>
        <v/>
      </c>
    </row>
    <row r="69914" spans="3:9" ht="15" customHeight="1">
      <c r="C69914" s="220" t="str">
        <f t="shared" si="2184"/>
        <v/>
      </c>
      <c r="I69914" s="218" t="str">
        <f t="shared" si="2185"/>
        <v/>
      </c>
    </row>
    <row r="69915" spans="3:9" ht="15" customHeight="1">
      <c r="C69915" s="220" t="str">
        <f t="shared" si="2184"/>
        <v/>
      </c>
      <c r="I69915" s="218" t="str">
        <f t="shared" si="2185"/>
        <v/>
      </c>
    </row>
    <row r="69916" spans="3:9" ht="15" customHeight="1">
      <c r="C69916" s="220" t="str">
        <f t="shared" si="2184"/>
        <v/>
      </c>
      <c r="I69916" s="218" t="str">
        <f t="shared" si="2185"/>
        <v/>
      </c>
    </row>
    <row r="69917" spans="3:9" ht="15" customHeight="1">
      <c r="C69917" s="220" t="str">
        <f t="shared" si="2184"/>
        <v/>
      </c>
      <c r="I69917" s="218" t="str">
        <f t="shared" si="2185"/>
        <v/>
      </c>
    </row>
    <row r="69918" spans="3:9" ht="15" customHeight="1">
      <c r="C69918" s="220" t="str">
        <f t="shared" si="2184"/>
        <v/>
      </c>
      <c r="I69918" s="218" t="str">
        <f t="shared" si="2185"/>
        <v/>
      </c>
    </row>
    <row r="69919" spans="3:9" ht="15" customHeight="1">
      <c r="C69919" s="220" t="str">
        <f t="shared" si="2184"/>
        <v/>
      </c>
      <c r="I69919" s="218" t="str">
        <f t="shared" si="2185"/>
        <v/>
      </c>
    </row>
    <row r="69920" spans="3:9" ht="15" customHeight="1">
      <c r="C69920" s="220" t="str">
        <f t="shared" si="2184"/>
        <v/>
      </c>
      <c r="I69920" s="218" t="str">
        <f t="shared" si="2185"/>
        <v/>
      </c>
    </row>
    <row r="69921" spans="3:9" ht="15" customHeight="1">
      <c r="C69921" s="220" t="str">
        <f t="shared" si="2184"/>
        <v/>
      </c>
      <c r="I69921" s="218" t="str">
        <f t="shared" si="2185"/>
        <v/>
      </c>
    </row>
    <row r="69922" spans="3:9" ht="15" customHeight="1">
      <c r="C69922" s="220" t="str">
        <f t="shared" si="2184"/>
        <v/>
      </c>
      <c r="I69922" s="218" t="str">
        <f t="shared" si="2185"/>
        <v/>
      </c>
    </row>
    <row r="69923" spans="3:9" ht="15" customHeight="1">
      <c r="C69923" s="220" t="str">
        <f t="shared" si="2184"/>
        <v/>
      </c>
      <c r="I69923" s="218" t="str">
        <f t="shared" si="2185"/>
        <v/>
      </c>
    </row>
    <row r="69924" spans="3:9" ht="15" customHeight="1">
      <c r="C69924" s="220" t="str">
        <f t="shared" si="2184"/>
        <v/>
      </c>
      <c r="I69924" s="218" t="str">
        <f t="shared" si="2185"/>
        <v/>
      </c>
    </row>
    <row r="69925" spans="3:9" ht="15" customHeight="1">
      <c r="C69925" s="220" t="str">
        <f t="shared" si="2184"/>
        <v/>
      </c>
      <c r="I69925" s="218" t="str">
        <f t="shared" si="2185"/>
        <v/>
      </c>
    </row>
    <row r="69926" spans="3:9" ht="15" customHeight="1">
      <c r="C69926" s="220" t="str">
        <f t="shared" si="2184"/>
        <v/>
      </c>
      <c r="I69926" s="218" t="str">
        <f t="shared" si="2185"/>
        <v/>
      </c>
    </row>
    <row r="69927" spans="3:9" ht="15" customHeight="1">
      <c r="C69927" s="220" t="str">
        <f t="shared" si="2184"/>
        <v/>
      </c>
      <c r="I69927" s="218" t="str">
        <f t="shared" si="2185"/>
        <v/>
      </c>
    </row>
    <row r="69928" spans="3:9" ht="15" customHeight="1">
      <c r="C69928" s="220" t="str">
        <f t="shared" si="2184"/>
        <v/>
      </c>
      <c r="I69928" s="218" t="str">
        <f t="shared" si="2185"/>
        <v/>
      </c>
    </row>
    <row r="69929" spans="3:9" ht="15" customHeight="1">
      <c r="C69929" s="220" t="str">
        <f t="shared" si="2184"/>
        <v/>
      </c>
      <c r="I69929" s="218" t="str">
        <f t="shared" si="2185"/>
        <v/>
      </c>
    </row>
    <row r="69930" spans="3:9" ht="15" customHeight="1">
      <c r="C69930" s="220" t="str">
        <f t="shared" si="2184"/>
        <v/>
      </c>
      <c r="I69930" s="218" t="str">
        <f t="shared" si="2185"/>
        <v/>
      </c>
    </row>
    <row r="69931" spans="3:9" ht="15" customHeight="1">
      <c r="C69931" s="220" t="str">
        <f t="shared" si="2184"/>
        <v/>
      </c>
      <c r="I69931" s="218" t="str">
        <f t="shared" si="2185"/>
        <v/>
      </c>
    </row>
    <row r="69932" spans="3:9" ht="15" customHeight="1">
      <c r="C69932" s="220" t="str">
        <f t="shared" si="2184"/>
        <v/>
      </c>
      <c r="I69932" s="218" t="str">
        <f t="shared" si="2185"/>
        <v/>
      </c>
    </row>
    <row r="69933" spans="3:9" ht="15" customHeight="1">
      <c r="C69933" s="220" t="str">
        <f t="shared" si="2184"/>
        <v/>
      </c>
      <c r="I69933" s="218" t="str">
        <f t="shared" si="2185"/>
        <v/>
      </c>
    </row>
    <row r="69934" spans="3:9" ht="15" customHeight="1">
      <c r="C69934" s="220" t="str">
        <f t="shared" si="2184"/>
        <v/>
      </c>
      <c r="I69934" s="218" t="str">
        <f t="shared" si="2185"/>
        <v/>
      </c>
    </row>
    <row r="69935" spans="3:9" ht="15" customHeight="1">
      <c r="C69935" s="220" t="str">
        <f t="shared" si="2184"/>
        <v/>
      </c>
      <c r="I69935" s="218" t="str">
        <f t="shared" si="2185"/>
        <v/>
      </c>
    </row>
    <row r="69936" spans="3:9" ht="15" customHeight="1">
      <c r="C69936" s="220" t="str">
        <f t="shared" si="2184"/>
        <v/>
      </c>
      <c r="I69936" s="218" t="str">
        <f t="shared" si="2185"/>
        <v/>
      </c>
    </row>
    <row r="69937" spans="3:9" ht="15" customHeight="1">
      <c r="C69937" s="220" t="str">
        <f t="shared" si="2184"/>
        <v/>
      </c>
      <c r="I69937" s="218" t="str">
        <f t="shared" si="2185"/>
        <v/>
      </c>
    </row>
    <row r="69938" spans="3:9" ht="15" customHeight="1">
      <c r="C69938" s="220" t="str">
        <f t="shared" si="2184"/>
        <v/>
      </c>
      <c r="I69938" s="218" t="str">
        <f t="shared" si="2185"/>
        <v/>
      </c>
    </row>
    <row r="69939" spans="3:9" ht="15" customHeight="1">
      <c r="C69939" s="220" t="str">
        <f t="shared" si="2184"/>
        <v/>
      </c>
      <c r="I69939" s="218" t="str">
        <f t="shared" si="2185"/>
        <v/>
      </c>
    </row>
    <row r="69940" spans="3:9" ht="15" customHeight="1">
      <c r="C69940" s="220" t="str">
        <f t="shared" si="2184"/>
        <v/>
      </c>
      <c r="I69940" s="218" t="str">
        <f t="shared" si="2185"/>
        <v/>
      </c>
    </row>
    <row r="69941" spans="3:9" ht="15" customHeight="1">
      <c r="C69941" s="220" t="str">
        <f t="shared" si="2184"/>
        <v/>
      </c>
      <c r="I69941" s="218" t="str">
        <f t="shared" si="2185"/>
        <v/>
      </c>
    </row>
    <row r="69942" spans="3:9" ht="15" customHeight="1">
      <c r="C69942" s="220" t="str">
        <f t="shared" si="2184"/>
        <v/>
      </c>
      <c r="I69942" s="218" t="str">
        <f t="shared" si="2185"/>
        <v/>
      </c>
    </row>
    <row r="69943" spans="3:9" ht="15" customHeight="1">
      <c r="C69943" s="220" t="str">
        <f t="shared" si="2184"/>
        <v/>
      </c>
      <c r="I69943" s="218" t="str">
        <f t="shared" si="2185"/>
        <v/>
      </c>
    </row>
    <row r="69944" spans="3:9" ht="15" customHeight="1">
      <c r="C69944" s="220" t="str">
        <f t="shared" si="2184"/>
        <v/>
      </c>
      <c r="I69944" s="218" t="str">
        <f t="shared" si="2185"/>
        <v/>
      </c>
    </row>
    <row r="69945" spans="3:9" ht="15" customHeight="1">
      <c r="C69945" s="220" t="str">
        <f t="shared" si="2184"/>
        <v/>
      </c>
      <c r="I69945" s="218" t="str">
        <f t="shared" si="2185"/>
        <v/>
      </c>
    </row>
    <row r="69946" spans="3:9" ht="15" customHeight="1">
      <c r="C69946" s="220" t="str">
        <f t="shared" si="2184"/>
        <v/>
      </c>
      <c r="I69946" s="218" t="str">
        <f t="shared" si="2185"/>
        <v/>
      </c>
    </row>
    <row r="69947" spans="3:9" ht="15" customHeight="1">
      <c r="C69947" s="220" t="str">
        <f t="shared" si="2184"/>
        <v/>
      </c>
      <c r="I69947" s="218" t="str">
        <f t="shared" si="2185"/>
        <v/>
      </c>
    </row>
    <row r="69948" spans="3:9" ht="15" customHeight="1">
      <c r="C69948" s="220" t="str">
        <f t="shared" si="2184"/>
        <v/>
      </c>
      <c r="I69948" s="218" t="str">
        <f t="shared" si="2185"/>
        <v/>
      </c>
    </row>
    <row r="69949" spans="3:9" ht="15" customHeight="1">
      <c r="C69949" s="220" t="str">
        <f t="shared" si="2184"/>
        <v/>
      </c>
      <c r="I69949" s="218" t="str">
        <f t="shared" si="2185"/>
        <v/>
      </c>
    </row>
    <row r="69950" spans="3:9" ht="15" customHeight="1">
      <c r="C69950" s="220" t="str">
        <f t="shared" si="2184"/>
        <v/>
      </c>
      <c r="I69950" s="218" t="str">
        <f t="shared" si="2185"/>
        <v/>
      </c>
    </row>
    <row r="69951" spans="3:9" ht="15" customHeight="1">
      <c r="C69951" s="220" t="str">
        <f t="shared" si="2184"/>
        <v/>
      </c>
      <c r="I69951" s="218" t="str">
        <f t="shared" si="2185"/>
        <v/>
      </c>
    </row>
    <row r="69952" spans="3:9" ht="15" customHeight="1">
      <c r="C69952" s="220" t="str">
        <f t="shared" si="2184"/>
        <v/>
      </c>
      <c r="I69952" s="218" t="str">
        <f t="shared" si="2185"/>
        <v/>
      </c>
    </row>
    <row r="69953" spans="3:9" ht="15" customHeight="1">
      <c r="C69953" s="220" t="str">
        <f t="shared" si="2184"/>
        <v/>
      </c>
      <c r="I69953" s="218" t="str">
        <f t="shared" si="2185"/>
        <v/>
      </c>
    </row>
    <row r="69954" spans="3:9" ht="15" customHeight="1">
      <c r="C69954" s="220" t="str">
        <f t="shared" si="2184"/>
        <v/>
      </c>
      <c r="I69954" s="218" t="str">
        <f t="shared" si="2185"/>
        <v/>
      </c>
    </row>
    <row r="69955" spans="3:9" ht="15" customHeight="1">
      <c r="C69955" s="220" t="str">
        <f t="shared" si="2184"/>
        <v/>
      </c>
      <c r="I69955" s="218" t="str">
        <f t="shared" si="2185"/>
        <v/>
      </c>
    </row>
    <row r="69956" spans="3:9" ht="15" customHeight="1">
      <c r="C69956" s="220" t="str">
        <f t="shared" si="2184"/>
        <v/>
      </c>
      <c r="I69956" s="218" t="str">
        <f t="shared" si="2185"/>
        <v/>
      </c>
    </row>
    <row r="69957" spans="3:9" ht="15" customHeight="1">
      <c r="C69957" s="220" t="str">
        <f t="shared" si="2184"/>
        <v/>
      </c>
      <c r="I69957" s="218" t="str">
        <f t="shared" si="2185"/>
        <v/>
      </c>
    </row>
    <row r="69958" spans="3:9" ht="15" customHeight="1">
      <c r="C69958" s="220" t="str">
        <f t="shared" ref="C69958:C70000" si="2186">IF(B69958="","",MONTH(B69958))</f>
        <v/>
      </c>
      <c r="I69958" s="218" t="str">
        <f t="shared" ref="I69958:I70000" si="2187">IF(H69958="","",IF(E69958="","Não deixe campos em branco, a planilha resumo de custos e despesas necessita deles para funcionar",IF(F69958="","Não deixe campos em branco, a planilha resumo de custos e despesas necessita deles para funcionar",IF(G69958="","Não deixe campos em branco, a planilha resumo de custos e despesas necessita deles para funcionar",""))))</f>
        <v/>
      </c>
    </row>
    <row r="69959" spans="3:9" ht="15" customHeight="1">
      <c r="C69959" s="220" t="str">
        <f t="shared" si="2186"/>
        <v/>
      </c>
      <c r="I69959" s="218" t="str">
        <f t="shared" si="2187"/>
        <v/>
      </c>
    </row>
    <row r="69960" spans="3:9" ht="15" customHeight="1">
      <c r="C69960" s="220" t="str">
        <f t="shared" si="2186"/>
        <v/>
      </c>
      <c r="I69960" s="218" t="str">
        <f t="shared" si="2187"/>
        <v/>
      </c>
    </row>
    <row r="69961" spans="3:9" ht="15" customHeight="1">
      <c r="C69961" s="220" t="str">
        <f t="shared" si="2186"/>
        <v/>
      </c>
      <c r="I69961" s="218" t="str">
        <f t="shared" si="2187"/>
        <v/>
      </c>
    </row>
    <row r="69962" spans="3:9" ht="15" customHeight="1">
      <c r="C69962" s="220" t="str">
        <f t="shared" si="2186"/>
        <v/>
      </c>
      <c r="I69962" s="218" t="str">
        <f t="shared" si="2187"/>
        <v/>
      </c>
    </row>
    <row r="69963" spans="3:9" ht="15" customHeight="1">
      <c r="C69963" s="220" t="str">
        <f t="shared" si="2186"/>
        <v/>
      </c>
      <c r="I69963" s="218" t="str">
        <f t="shared" si="2187"/>
        <v/>
      </c>
    </row>
    <row r="69964" spans="3:9" ht="15" customHeight="1">
      <c r="C69964" s="220" t="str">
        <f t="shared" si="2186"/>
        <v/>
      </c>
      <c r="I69964" s="218" t="str">
        <f t="shared" si="2187"/>
        <v/>
      </c>
    </row>
    <row r="69965" spans="3:9" ht="15" customHeight="1">
      <c r="C69965" s="220" t="str">
        <f t="shared" si="2186"/>
        <v/>
      </c>
      <c r="I69965" s="218" t="str">
        <f t="shared" si="2187"/>
        <v/>
      </c>
    </row>
    <row r="69966" spans="3:9" ht="15" customHeight="1">
      <c r="C69966" s="220" t="str">
        <f t="shared" si="2186"/>
        <v/>
      </c>
      <c r="I69966" s="218" t="str">
        <f t="shared" si="2187"/>
        <v/>
      </c>
    </row>
    <row r="69967" spans="3:9" ht="15" customHeight="1">
      <c r="C69967" s="220" t="str">
        <f t="shared" si="2186"/>
        <v/>
      </c>
      <c r="I69967" s="218" t="str">
        <f t="shared" si="2187"/>
        <v/>
      </c>
    </row>
    <row r="69968" spans="3:9" ht="15" customHeight="1">
      <c r="C69968" s="220" t="str">
        <f t="shared" si="2186"/>
        <v/>
      </c>
      <c r="I69968" s="218" t="str">
        <f t="shared" si="2187"/>
        <v/>
      </c>
    </row>
    <row r="69969" spans="3:9" ht="15" customHeight="1">
      <c r="C69969" s="220" t="str">
        <f t="shared" si="2186"/>
        <v/>
      </c>
      <c r="I69969" s="218" t="str">
        <f t="shared" si="2187"/>
        <v/>
      </c>
    </row>
    <row r="69970" spans="3:9" ht="15" customHeight="1">
      <c r="C69970" s="220" t="str">
        <f t="shared" si="2186"/>
        <v/>
      </c>
      <c r="I69970" s="218" t="str">
        <f t="shared" si="2187"/>
        <v/>
      </c>
    </row>
    <row r="69971" spans="3:9" ht="15" customHeight="1">
      <c r="C69971" s="220" t="str">
        <f t="shared" si="2186"/>
        <v/>
      </c>
      <c r="I69971" s="218" t="str">
        <f t="shared" si="2187"/>
        <v/>
      </c>
    </row>
    <row r="69972" spans="3:9" ht="15" customHeight="1">
      <c r="C69972" s="220" t="str">
        <f t="shared" si="2186"/>
        <v/>
      </c>
      <c r="I69972" s="218" t="str">
        <f t="shared" si="2187"/>
        <v/>
      </c>
    </row>
    <row r="69973" spans="3:9" ht="15" customHeight="1">
      <c r="C69973" s="220" t="str">
        <f t="shared" si="2186"/>
        <v/>
      </c>
      <c r="I69973" s="218" t="str">
        <f t="shared" si="2187"/>
        <v/>
      </c>
    </row>
    <row r="69974" spans="3:9" ht="15" customHeight="1">
      <c r="C69974" s="220" t="str">
        <f t="shared" si="2186"/>
        <v/>
      </c>
      <c r="I69974" s="218" t="str">
        <f t="shared" si="2187"/>
        <v/>
      </c>
    </row>
    <row r="69975" spans="3:9" ht="15" customHeight="1">
      <c r="C69975" s="220" t="str">
        <f t="shared" si="2186"/>
        <v/>
      </c>
      <c r="I69975" s="218" t="str">
        <f t="shared" si="2187"/>
        <v/>
      </c>
    </row>
    <row r="69976" spans="3:9" ht="15" customHeight="1">
      <c r="C69976" s="220" t="str">
        <f t="shared" si="2186"/>
        <v/>
      </c>
      <c r="I69976" s="218" t="str">
        <f t="shared" si="2187"/>
        <v/>
      </c>
    </row>
    <row r="69977" spans="3:9" ht="15" customHeight="1">
      <c r="C69977" s="220" t="str">
        <f t="shared" si="2186"/>
        <v/>
      </c>
      <c r="I69977" s="218" t="str">
        <f t="shared" si="2187"/>
        <v/>
      </c>
    </row>
    <row r="69978" spans="3:9" ht="15" customHeight="1">
      <c r="C69978" s="220" t="str">
        <f t="shared" si="2186"/>
        <v/>
      </c>
      <c r="I69978" s="218" t="str">
        <f t="shared" si="2187"/>
        <v/>
      </c>
    </row>
    <row r="69979" spans="3:9" ht="15" customHeight="1">
      <c r="C69979" s="220" t="str">
        <f t="shared" si="2186"/>
        <v/>
      </c>
      <c r="I69979" s="218" t="str">
        <f t="shared" si="2187"/>
        <v/>
      </c>
    </row>
    <row r="69980" spans="3:9" ht="15" customHeight="1">
      <c r="C69980" s="220" t="str">
        <f t="shared" si="2186"/>
        <v/>
      </c>
      <c r="I69980" s="218" t="str">
        <f t="shared" si="2187"/>
        <v/>
      </c>
    </row>
    <row r="69981" spans="3:9" ht="15" customHeight="1">
      <c r="C69981" s="220" t="str">
        <f t="shared" si="2186"/>
        <v/>
      </c>
      <c r="I69981" s="218" t="str">
        <f t="shared" si="2187"/>
        <v/>
      </c>
    </row>
    <row r="69982" spans="3:9" ht="15" customHeight="1">
      <c r="C69982" s="220" t="str">
        <f t="shared" si="2186"/>
        <v/>
      </c>
      <c r="I69982" s="218" t="str">
        <f t="shared" si="2187"/>
        <v/>
      </c>
    </row>
    <row r="69983" spans="3:9" ht="15" customHeight="1">
      <c r="C69983" s="220" t="str">
        <f t="shared" si="2186"/>
        <v/>
      </c>
      <c r="I69983" s="218" t="str">
        <f t="shared" si="2187"/>
        <v/>
      </c>
    </row>
    <row r="69984" spans="3:9" ht="15" customHeight="1">
      <c r="C69984" s="220" t="str">
        <f t="shared" si="2186"/>
        <v/>
      </c>
      <c r="I69984" s="218" t="str">
        <f t="shared" si="2187"/>
        <v/>
      </c>
    </row>
    <row r="69985" spans="3:9" ht="15" customHeight="1">
      <c r="C69985" s="220" t="str">
        <f t="shared" si="2186"/>
        <v/>
      </c>
      <c r="I69985" s="218" t="str">
        <f t="shared" si="2187"/>
        <v/>
      </c>
    </row>
    <row r="69986" spans="3:9" ht="15" customHeight="1">
      <c r="C69986" s="220" t="str">
        <f t="shared" si="2186"/>
        <v/>
      </c>
      <c r="I69986" s="218" t="str">
        <f t="shared" si="2187"/>
        <v/>
      </c>
    </row>
    <row r="69987" spans="3:9" ht="15" customHeight="1">
      <c r="C69987" s="220" t="str">
        <f t="shared" si="2186"/>
        <v/>
      </c>
      <c r="I69987" s="218" t="str">
        <f t="shared" si="2187"/>
        <v/>
      </c>
    </row>
    <row r="69988" spans="3:9" ht="15" customHeight="1">
      <c r="C69988" s="220" t="str">
        <f t="shared" si="2186"/>
        <v/>
      </c>
      <c r="I69988" s="218" t="str">
        <f t="shared" si="2187"/>
        <v/>
      </c>
    </row>
    <row r="69989" spans="3:9" ht="15" customHeight="1">
      <c r="C69989" s="220" t="str">
        <f t="shared" si="2186"/>
        <v/>
      </c>
      <c r="I69989" s="218" t="str">
        <f t="shared" si="2187"/>
        <v/>
      </c>
    </row>
    <row r="69990" spans="3:9" ht="15" customHeight="1">
      <c r="C69990" s="220" t="str">
        <f t="shared" si="2186"/>
        <v/>
      </c>
      <c r="I69990" s="218" t="str">
        <f t="shared" si="2187"/>
        <v/>
      </c>
    </row>
    <row r="69991" spans="3:9" ht="15" customHeight="1">
      <c r="C69991" s="220" t="str">
        <f t="shared" si="2186"/>
        <v/>
      </c>
      <c r="I69991" s="218" t="str">
        <f t="shared" si="2187"/>
        <v/>
      </c>
    </row>
    <row r="69992" spans="3:9" ht="15" customHeight="1">
      <c r="C69992" s="220" t="str">
        <f t="shared" si="2186"/>
        <v/>
      </c>
      <c r="I69992" s="218" t="str">
        <f t="shared" si="2187"/>
        <v/>
      </c>
    </row>
    <row r="69993" spans="3:9" ht="15" customHeight="1">
      <c r="C69993" s="220" t="str">
        <f t="shared" si="2186"/>
        <v/>
      </c>
      <c r="I69993" s="218" t="str">
        <f t="shared" si="2187"/>
        <v/>
      </c>
    </row>
    <row r="69994" spans="3:9" ht="15" customHeight="1">
      <c r="C69994" s="220" t="str">
        <f t="shared" si="2186"/>
        <v/>
      </c>
      <c r="I69994" s="218" t="str">
        <f t="shared" si="2187"/>
        <v/>
      </c>
    </row>
    <row r="69995" spans="3:9" ht="15" customHeight="1">
      <c r="C69995" s="220" t="str">
        <f t="shared" si="2186"/>
        <v/>
      </c>
      <c r="I69995" s="218" t="str">
        <f t="shared" si="2187"/>
        <v/>
      </c>
    </row>
    <row r="69996" spans="3:9" ht="15" customHeight="1">
      <c r="C69996" s="220" t="str">
        <f t="shared" si="2186"/>
        <v/>
      </c>
      <c r="I69996" s="218" t="str">
        <f t="shared" si="2187"/>
        <v/>
      </c>
    </row>
    <row r="69997" spans="3:9" ht="15" customHeight="1">
      <c r="C69997" s="220" t="str">
        <f t="shared" si="2186"/>
        <v/>
      </c>
      <c r="I69997" s="218" t="str">
        <f t="shared" si="2187"/>
        <v/>
      </c>
    </row>
    <row r="69998" spans="3:9" ht="15" customHeight="1">
      <c r="C69998" s="220" t="str">
        <f t="shared" si="2186"/>
        <v/>
      </c>
      <c r="I69998" s="218" t="str">
        <f t="shared" si="2187"/>
        <v/>
      </c>
    </row>
    <row r="69999" spans="3:9" ht="15" customHeight="1">
      <c r="C69999" s="220" t="str">
        <f t="shared" si="2186"/>
        <v/>
      </c>
      <c r="I69999" s="218" t="str">
        <f t="shared" si="2187"/>
        <v/>
      </c>
    </row>
    <row r="70000" spans="3:9" ht="15" customHeight="1">
      <c r="C70000" s="220" t="str">
        <f t="shared" si="2186"/>
        <v/>
      </c>
      <c r="I70000" s="218" t="str">
        <f t="shared" si="2187"/>
        <v/>
      </c>
    </row>
    <row r="70001" spans="5:9" ht="15" customHeight="1">
      <c r="E70001" s="220"/>
      <c r="F70001" s="220"/>
      <c r="G70001" s="220"/>
      <c r="H70001" s="220"/>
      <c r="I70001" s="223"/>
    </row>
  </sheetData>
  <sheetProtection password="81C8" sheet="1" objects="1" scenarios="1"/>
  <sortState ref="A26:A48">
    <sortCondition ref="A26"/>
  </sortState>
  <mergeCells count="4">
    <mergeCell ref="H1:H2"/>
    <mergeCell ref="D5:D16"/>
    <mergeCell ref="B1:G3"/>
    <mergeCell ref="D17:D28"/>
  </mergeCells>
  <conditionalFormatting sqref="I1:I70000 I70002:I1048576">
    <cfRule type="containsText" dxfId="0" priority="1" operator="containsText" text="não">
      <formula>NOT(ISERROR(SEARCH("não",I1)))</formula>
    </cfRule>
  </conditionalFormatting>
  <dataValidations count="6">
    <dataValidation allowBlank="1" showInputMessage="1" showErrorMessage="1" promptTitle="Atenção" prompt="Esta planilha só poderá receber informações de despesas, custos não deve ser inseridas aqui" sqref="B1"/>
    <dataValidation allowBlank="1" showInputMessage="1" showErrorMessage="1" prompt="Informe a data exata do pagamento, a planilha busca o total gasto pelo mês&#10;" sqref="B4"/>
    <dataValidation allowBlank="1" showInputMessage="1" showErrorMessage="1" prompt="Informe o nome do forncedor e a descrição na mesma linha&#10;" sqref="D4"/>
    <dataValidation type="list" allowBlank="1" showInputMessage="1" showErrorMessage="1" sqref="E5:E70000">
      <formula1>$A$2:$A$3</formula1>
    </dataValidation>
    <dataValidation type="list" allowBlank="1" showInputMessage="1" showErrorMessage="1" sqref="F5:F70000">
      <formula1>$A$5:$A$22</formula1>
    </dataValidation>
    <dataValidation type="list" allowBlank="1" showInputMessage="1" showErrorMessage="1" sqref="G5:G70000">
      <formula1>$A$26:$A$49</formula1>
    </dataValidation>
  </dataValidations>
  <pageMargins left="0.51181102362204722" right="0.51181102362204722" top="0.78740157480314965" bottom="0.78740157480314965" header="0.31496062992125984" footer="0.31496062992125984"/>
  <pageSetup paperSize="9" scale="85" orientation="landscape" verticalDpi="300" r:id="rId1"/>
  <drawing r:id="rId2"/>
  <legacyDrawing r:id="rId3"/>
</worksheet>
</file>

<file path=xl/worksheets/sheet17.xml><?xml version="1.0" encoding="utf-8"?>
<worksheet xmlns="http://schemas.openxmlformats.org/spreadsheetml/2006/main" xmlns:r="http://schemas.openxmlformats.org/officeDocument/2006/relationships">
  <sheetPr>
    <tabColor theme="0"/>
    <pageSetUpPr fitToPage="1"/>
  </sheetPr>
  <dimension ref="B1:O52"/>
  <sheetViews>
    <sheetView showGridLines="0" workbookViewId="0"/>
  </sheetViews>
  <sheetFormatPr defaultRowHeight="15"/>
  <cols>
    <col min="1" max="1" width="1.140625" style="197" customWidth="1"/>
    <col min="2" max="2" width="24" style="213" bestFit="1" customWidth="1"/>
    <col min="3" max="3" width="11.5703125" style="214" customWidth="1"/>
    <col min="4" max="14" width="11.5703125" style="197" customWidth="1"/>
    <col min="15" max="15" width="13.28515625" style="215" bestFit="1" customWidth="1"/>
    <col min="16" max="16384" width="9.140625" style="197"/>
  </cols>
  <sheetData>
    <row r="1" spans="2:15" ht="18.75" customHeight="1">
      <c r="B1" s="1052" t="s">
        <v>781</v>
      </c>
      <c r="C1" s="1052"/>
      <c r="D1" s="1052"/>
      <c r="E1" s="1052"/>
      <c r="F1" s="1052"/>
      <c r="G1" s="1052"/>
      <c r="H1" s="1052"/>
      <c r="I1" s="1052"/>
      <c r="J1" s="1052"/>
      <c r="K1" s="1052"/>
      <c r="L1" s="1052"/>
      <c r="M1" s="1052"/>
      <c r="N1" s="1052"/>
      <c r="O1" s="1052"/>
    </row>
    <row r="2" spans="2:15" s="201" customFormat="1">
      <c r="B2" s="198"/>
      <c r="C2" s="199" t="s">
        <v>762</v>
      </c>
      <c r="D2" s="199" t="s">
        <v>763</v>
      </c>
      <c r="E2" s="199" t="s">
        <v>764</v>
      </c>
      <c r="F2" s="199" t="s">
        <v>765</v>
      </c>
      <c r="G2" s="199" t="s">
        <v>766</v>
      </c>
      <c r="H2" s="199" t="s">
        <v>767</v>
      </c>
      <c r="I2" s="199" t="s">
        <v>768</v>
      </c>
      <c r="J2" s="199" t="s">
        <v>769</v>
      </c>
      <c r="K2" s="199" t="s">
        <v>770</v>
      </c>
      <c r="L2" s="199" t="s">
        <v>771</v>
      </c>
      <c r="M2" s="199" t="s">
        <v>772</v>
      </c>
      <c r="N2" s="199" t="s">
        <v>773</v>
      </c>
      <c r="O2" s="200" t="s">
        <v>776</v>
      </c>
    </row>
    <row r="3" spans="2:15" s="206" customFormat="1" hidden="1">
      <c r="B3" s="202" t="s">
        <v>774</v>
      </c>
      <c r="C3" s="203">
        <v>1</v>
      </c>
      <c r="D3" s="204">
        <v>2</v>
      </c>
      <c r="E3" s="204">
        <v>3</v>
      </c>
      <c r="F3" s="203">
        <v>4</v>
      </c>
      <c r="G3" s="204">
        <v>5</v>
      </c>
      <c r="H3" s="204">
        <v>6</v>
      </c>
      <c r="I3" s="203">
        <v>7</v>
      </c>
      <c r="J3" s="204">
        <v>8</v>
      </c>
      <c r="K3" s="204">
        <v>9</v>
      </c>
      <c r="L3" s="203">
        <v>10</v>
      </c>
      <c r="M3" s="204">
        <v>11</v>
      </c>
      <c r="N3" s="203">
        <v>12</v>
      </c>
      <c r="O3" s="205"/>
    </row>
    <row r="4" spans="2:15">
      <c r="B4" s="207" t="s">
        <v>731</v>
      </c>
      <c r="C4" s="208">
        <f>SUMIFS('Controle de custos e despesas'!$H$5:$H$70001,'Controle de custos e despesas'!$E$5:$E$70001,$B$4,'Controle de custos e despesas'!$C$5:$C$70001,C3)</f>
        <v>16000</v>
      </c>
      <c r="D4" s="208">
        <f>SUMIFS('Controle de custos e despesas'!$H$5:$H$70001,'Controle de custos e despesas'!$E$5:$E$70001,$B$4,'Controle de custos e despesas'!$C$5:$C$70001,D3)</f>
        <v>14000</v>
      </c>
      <c r="E4" s="208">
        <f>SUMIFS('Controle de custos e despesas'!$H$5:$H$70001,'Controle de custos e despesas'!$E$5:$E$70001,$B$4,'Controle de custos e despesas'!$C$5:$C$70001,E3)</f>
        <v>15000</v>
      </c>
      <c r="F4" s="208">
        <f>SUMIFS('Controle de custos e despesas'!$H$5:$H$70001,'Controle de custos e despesas'!$E$5:$E$70001,$B$4,'Controle de custos e despesas'!$C$5:$C$70001,F3)</f>
        <v>15000</v>
      </c>
      <c r="G4" s="208">
        <f>SUMIFS('Controle de custos e despesas'!$H$5:$H$70001,'Controle de custos e despesas'!$E$5:$E$70001,$B$4,'Controle de custos e despesas'!$C$5:$C$70001,G3)</f>
        <v>16000</v>
      </c>
      <c r="H4" s="208">
        <f>SUMIFS('Controle de custos e despesas'!$H$5:$H$70001,'Controle de custos e despesas'!$E$5:$E$70001,$B$4,'Controle de custos e despesas'!$C$5:$C$70001,H3)</f>
        <v>15000</v>
      </c>
      <c r="I4" s="208">
        <f>SUMIFS('Controle de custos e despesas'!$H$5:$H$70001,'Controle de custos e despesas'!$E$5:$E$70001,$B$4,'Controle de custos e despesas'!$C$5:$C$70001,I3)</f>
        <v>15000</v>
      </c>
      <c r="J4" s="208">
        <f>SUMIFS('Controle de custos e despesas'!$H$5:$H$70001,'Controle de custos e despesas'!$E$5:$E$70001,$B$4,'Controle de custos e despesas'!$C$5:$C$70001,J3)</f>
        <v>16000</v>
      </c>
      <c r="K4" s="208">
        <f>SUMIFS('Controle de custos e despesas'!$H$5:$H$70001,'Controle de custos e despesas'!$E$5:$E$70001,$B$4,'Controle de custos e despesas'!$C$5:$C$70001,K3)</f>
        <v>15000</v>
      </c>
      <c r="L4" s="208">
        <f>SUMIFS('Controle de custos e despesas'!$H$5:$H$70001,'Controle de custos e despesas'!$E$5:$E$70001,$B$4,'Controle de custos e despesas'!$C$5:$C$70001,L3)</f>
        <v>15000</v>
      </c>
      <c r="M4" s="208">
        <f>SUMIFS('Controle de custos e despesas'!$H$5:$H$70001,'Controle de custos e despesas'!$E$5:$E$70001,$B$4,'Controle de custos e despesas'!$C$5:$C$70001,M3)</f>
        <v>15000</v>
      </c>
      <c r="N4" s="208">
        <f>SUMIFS('Controle de custos e despesas'!$H$5:$H$70001,'Controle de custos e despesas'!$E$5:$E$70001,$B$4,'Controle de custos e despesas'!$C$5:$C$70001,N3)</f>
        <v>17000</v>
      </c>
      <c r="O4" s="209">
        <f>SUM(C4:N4)</f>
        <v>184000</v>
      </c>
    </row>
    <row r="5" spans="2:15">
      <c r="B5" s="207" t="s">
        <v>732</v>
      </c>
      <c r="C5" s="208">
        <f>SUMIFS('Controle de custos e despesas'!$H$5:$H$70001,'Controle de custos e despesas'!$E$5:$E$70001,$B$5,'Controle de custos e despesas'!$C$5:$C$70001,C3)</f>
        <v>33777.800000000003</v>
      </c>
      <c r="D5" s="208">
        <f>SUMIFS('Controle de custos e despesas'!$H$5:$H$70001,'Controle de custos e despesas'!$E$5:$E$70001,$B$5,'Controle de custos e despesas'!$C$5:$C$70001,D3)</f>
        <v>32777.800000000003</v>
      </c>
      <c r="E5" s="208">
        <f>SUMIFS('Controle de custos e despesas'!$H$5:$H$70001,'Controle de custos e despesas'!$E$5:$E$70001,$B$5,'Controle de custos e despesas'!$C$5:$C$70001,E3)</f>
        <v>34777.800000000003</v>
      </c>
      <c r="F5" s="208">
        <f>SUMIFS('Controle de custos e despesas'!$H$5:$H$70001,'Controle de custos e despesas'!$E$5:$E$70001,$B$5,'Controle de custos e despesas'!$C$5:$C$70001,F3)</f>
        <v>33777.800000000003</v>
      </c>
      <c r="G5" s="208">
        <f>SUMIFS('Controle de custos e despesas'!$H$5:$H$70001,'Controle de custos e despesas'!$E$5:$E$70001,$B$5,'Controle de custos e despesas'!$C$5:$C$70001,G3)</f>
        <v>33777.800000000003</v>
      </c>
      <c r="H5" s="208">
        <f>SUMIFS('Controle de custos e despesas'!$H$5:$H$70001,'Controle de custos e despesas'!$E$5:$E$70001,$B$5,'Controle de custos e despesas'!$C$5:$C$70001,H3)</f>
        <v>33777.800000000003</v>
      </c>
      <c r="I5" s="208">
        <f>SUMIFS('Controle de custos e despesas'!$H$5:$H$70001,'Controle de custos e despesas'!$E$5:$E$70001,$B$5,'Controle de custos e despesas'!$C$5:$C$70001,I3)</f>
        <v>34777.800000000003</v>
      </c>
      <c r="J5" s="208">
        <f>SUMIFS('Controle de custos e despesas'!$H$5:$H$70001,'Controle de custos e despesas'!$E$5:$E$70001,$B$5,'Controle de custos e despesas'!$C$5:$C$70001,J3)</f>
        <v>33777.800000000003</v>
      </c>
      <c r="K5" s="208">
        <f>SUMIFS('Controle de custos e despesas'!$H$5:$H$70001,'Controle de custos e despesas'!$E$5:$E$70001,$B$5,'Controle de custos e despesas'!$C$5:$C$70001,K3)</f>
        <v>33777.800000000003</v>
      </c>
      <c r="L5" s="208">
        <f>SUMIFS('Controle de custos e despesas'!$H$5:$H$70001,'Controle de custos e despesas'!$E$5:$E$70001,$B$5,'Controle de custos e despesas'!$C$5:$C$70001,L3)</f>
        <v>34777.800000000003</v>
      </c>
      <c r="M5" s="208">
        <f>SUMIFS('Controle de custos e despesas'!$H$5:$H$70001,'Controle de custos e despesas'!$E$5:$E$70001,$B$5,'Controle de custos e despesas'!$C$5:$C$70001,M3)</f>
        <v>33777.800000000003</v>
      </c>
      <c r="N5" s="208">
        <f>SUMIFS('Controle de custos e despesas'!$H$5:$H$70001,'Controle de custos e despesas'!$E$5:$E$70001,$B$5,'Controle de custos e despesas'!$C$5:$C$70001,N3)</f>
        <v>32777.800000000003</v>
      </c>
      <c r="O5" s="209">
        <f t="shared" ref="O5:O52" si="0">SUM(C5:N5)</f>
        <v>406333.59999999992</v>
      </c>
    </row>
    <row r="6" spans="2:15">
      <c r="B6" s="210" t="s">
        <v>758</v>
      </c>
      <c r="C6" s="211">
        <f>SUM(C4:C5)</f>
        <v>49777.8</v>
      </c>
      <c r="D6" s="211">
        <f t="shared" ref="D6:N6" si="1">SUM(D4:D5)</f>
        <v>46777.8</v>
      </c>
      <c r="E6" s="211">
        <f t="shared" si="1"/>
        <v>49777.8</v>
      </c>
      <c r="F6" s="211">
        <f t="shared" si="1"/>
        <v>48777.8</v>
      </c>
      <c r="G6" s="211">
        <f t="shared" si="1"/>
        <v>49777.8</v>
      </c>
      <c r="H6" s="211">
        <f t="shared" si="1"/>
        <v>48777.8</v>
      </c>
      <c r="I6" s="211">
        <f t="shared" si="1"/>
        <v>49777.8</v>
      </c>
      <c r="J6" s="211">
        <f t="shared" si="1"/>
        <v>49777.8</v>
      </c>
      <c r="K6" s="211">
        <f t="shared" si="1"/>
        <v>48777.8</v>
      </c>
      <c r="L6" s="211">
        <f t="shared" si="1"/>
        <v>49777.8</v>
      </c>
      <c r="M6" s="211">
        <f t="shared" si="1"/>
        <v>48777.8</v>
      </c>
      <c r="N6" s="211">
        <f t="shared" si="1"/>
        <v>49777.8</v>
      </c>
      <c r="O6" s="212">
        <f t="shared" si="0"/>
        <v>590333.6</v>
      </c>
    </row>
    <row r="7" spans="2:15" ht="16.5" customHeight="1">
      <c r="B7" s="1051" t="s">
        <v>785</v>
      </c>
      <c r="C7" s="1051"/>
      <c r="D7" s="1051"/>
      <c r="E7" s="1051"/>
      <c r="F7" s="1051"/>
      <c r="G7" s="1051"/>
      <c r="H7" s="1051"/>
      <c r="I7" s="1051"/>
      <c r="J7" s="1051"/>
      <c r="K7" s="1051"/>
      <c r="L7" s="1051"/>
      <c r="M7" s="1051"/>
      <c r="N7" s="1051"/>
      <c r="O7" s="1051"/>
    </row>
    <row r="8" spans="2:15">
      <c r="B8" s="207" t="s">
        <v>735</v>
      </c>
      <c r="C8" s="208">
        <f>SUMIFS('Controle de custos e despesas'!$H$5:$H$70001,'Controle de custos e despesas'!$F$5:$F$70001,$B$8,'Controle de custos e despesas'!$C$5:$C$70001,C3)</f>
        <v>2000</v>
      </c>
      <c r="D8" s="208">
        <f>SUMIFS('Controle de custos e despesas'!$H$5:$H$70001,'Controle de custos e despesas'!$F$5:$F$70001,$B$8,'Controle de custos e despesas'!$C$5:$C$70001,D3)</f>
        <v>1000</v>
      </c>
      <c r="E8" s="208">
        <f>SUMIFS('Controle de custos e despesas'!$H$5:$H$70001,'Controle de custos e despesas'!$F$5:$F$70001,$B$8,'Controle de custos e despesas'!$C$5:$C$70001,E3)</f>
        <v>2000</v>
      </c>
      <c r="F8" s="208">
        <f>SUMIFS('Controle de custos e despesas'!$H$5:$H$70001,'Controle de custos e despesas'!$F$5:$F$70001,$B$8,'Controle de custos e despesas'!$C$5:$C$70001,F3)</f>
        <v>1000</v>
      </c>
      <c r="G8" s="208">
        <f>SUMIFS('Controle de custos e despesas'!$H$5:$H$70001,'Controle de custos e despesas'!$F$5:$F$70001,$B$8,'Controle de custos e despesas'!$C$5:$C$70001,G3)</f>
        <v>2000</v>
      </c>
      <c r="H8" s="208">
        <f>SUMIFS('Controle de custos e despesas'!$H$5:$H$70001,'Controle de custos e despesas'!$F$5:$F$70001,$B$8,'Controle de custos e despesas'!$C$5:$C$70001,H3)</f>
        <v>2000</v>
      </c>
      <c r="I8" s="208">
        <f>SUMIFS('Controle de custos e despesas'!$H$5:$H$70001,'Controle de custos e despesas'!$F$5:$F$70001,$B$8,'Controle de custos e despesas'!$C$5:$C$70001,I3)</f>
        <v>2000</v>
      </c>
      <c r="J8" s="208">
        <f>SUMIFS('Controle de custos e despesas'!$H$5:$H$70001,'Controle de custos e despesas'!$F$5:$F$70001,$B$8,'Controle de custos e despesas'!$C$5:$C$70001,J3)</f>
        <v>1000</v>
      </c>
      <c r="K8" s="208">
        <f>SUMIFS('Controle de custos e despesas'!$H$5:$H$70001,'Controle de custos e despesas'!$F$5:$F$70001,$B$8,'Controle de custos e despesas'!$C$5:$C$70001,K3)</f>
        <v>2000</v>
      </c>
      <c r="L8" s="208">
        <f>SUMIFS('Controle de custos e despesas'!$H$5:$H$70001,'Controle de custos e despesas'!$F$5:$F$70001,$B$8,'Controle de custos e despesas'!$C$5:$C$70001,L3)</f>
        <v>2000</v>
      </c>
      <c r="M8" s="208">
        <f>SUMIFS('Controle de custos e despesas'!$H$5:$H$70001,'Controle de custos e despesas'!$F$5:$F$70001,$B$8,'Controle de custos e despesas'!$C$5:$C$70001,M3)</f>
        <v>1000</v>
      </c>
      <c r="N8" s="208">
        <f>SUMIFS('Controle de custos e despesas'!$H$5:$H$70001,'Controle de custos e despesas'!$F$5:$F$70001,$B$8,'Controle de custos e despesas'!$C$5:$C$70001,N3)</f>
        <v>3000</v>
      </c>
      <c r="O8" s="209">
        <f t="shared" si="0"/>
        <v>21000</v>
      </c>
    </row>
    <row r="9" spans="2:15">
      <c r="B9" s="207" t="s">
        <v>729</v>
      </c>
      <c r="C9" s="208">
        <f>SUMIFS('Controle de custos e despesas'!$H$5:$H$70001,'Controle de custos e despesas'!$F$5:$F$70001,$B$9,'Controle de custos e despesas'!$C$5:$C$70001,C3)</f>
        <v>1000</v>
      </c>
      <c r="D9" s="208">
        <f>SUMIFS('Controle de custos e despesas'!$H$5:$H$70001,'Controle de custos e despesas'!$F$5:$F$70001,$B$9,'Controle de custos e despesas'!$C$5:$C$70001,D3)</f>
        <v>2000</v>
      </c>
      <c r="E9" s="208">
        <f>SUMIFS('Controle de custos e despesas'!$H$5:$H$70001,'Controle de custos e despesas'!$F$5:$F$70001,$B$9,'Controle de custos e despesas'!$C$5:$C$70001,E3)</f>
        <v>2000</v>
      </c>
      <c r="F9" s="208">
        <f>SUMIFS('Controle de custos e despesas'!$H$5:$H$70001,'Controle de custos e despesas'!$F$5:$F$70001,$B$9,'Controle de custos e despesas'!$C$5:$C$70001,F3)</f>
        <v>1000</v>
      </c>
      <c r="G9" s="208">
        <f>SUMIFS('Controle de custos e despesas'!$H$5:$H$70001,'Controle de custos e despesas'!$F$5:$F$70001,$B$9,'Controle de custos e despesas'!$C$5:$C$70001,G3)</f>
        <v>2000</v>
      </c>
      <c r="H9" s="208">
        <f>SUMIFS('Controle de custos e despesas'!$H$5:$H$70001,'Controle de custos e despesas'!$F$5:$F$70001,$B$9,'Controle de custos e despesas'!$C$5:$C$70001,H3)</f>
        <v>2000</v>
      </c>
      <c r="I9" s="208">
        <f>SUMIFS('Controle de custos e despesas'!$H$5:$H$70001,'Controle de custos e despesas'!$F$5:$F$70001,$B$9,'Controle de custos e despesas'!$C$5:$C$70001,I3)</f>
        <v>2000</v>
      </c>
      <c r="J9" s="208">
        <f>SUMIFS('Controle de custos e despesas'!$H$5:$H$70001,'Controle de custos e despesas'!$F$5:$F$70001,$B$9,'Controle de custos e despesas'!$C$5:$C$70001,J3)</f>
        <v>1000</v>
      </c>
      <c r="K9" s="208">
        <f>SUMIFS('Controle de custos e despesas'!$H$5:$H$70001,'Controle de custos e despesas'!$F$5:$F$70001,$B$9,'Controle de custos e despesas'!$C$5:$C$70001,K3)</f>
        <v>2000</v>
      </c>
      <c r="L9" s="208">
        <f>SUMIFS('Controle de custos e despesas'!$H$5:$H$70001,'Controle de custos e despesas'!$F$5:$F$70001,$B$9,'Controle de custos e despesas'!$C$5:$C$70001,L3)</f>
        <v>2000</v>
      </c>
      <c r="M9" s="208">
        <f>SUMIFS('Controle de custos e despesas'!$H$5:$H$70001,'Controle de custos e despesas'!$F$5:$F$70001,$B$9,'Controle de custos e despesas'!$C$5:$C$70001,M3)</f>
        <v>1000</v>
      </c>
      <c r="N9" s="208">
        <f>SUMIFS('Controle de custos e despesas'!$H$5:$H$70001,'Controle de custos e despesas'!$F$5:$F$70001,$B$9,'Controle de custos e despesas'!$C$5:$C$70001,N3)</f>
        <v>3000</v>
      </c>
      <c r="O9" s="209">
        <f t="shared" si="0"/>
        <v>21000</v>
      </c>
    </row>
    <row r="10" spans="2:15">
      <c r="B10" s="207" t="s">
        <v>719</v>
      </c>
      <c r="C10" s="208">
        <f>SUMIFS('Controle de custos e despesas'!$H$5:$H$70001,'Controle de custos e despesas'!$F$5:$F$70001,$B$10,'Controle de custos e despesas'!$C$5:$C$70001,C3)</f>
        <v>1000</v>
      </c>
      <c r="D10" s="208">
        <f>SUMIFS('Controle de custos e despesas'!$H$5:$H$70001,'Controle de custos e despesas'!$F$5:$F$70001,$B$10,'Controle de custos e despesas'!$C$5:$C$70001,D3)</f>
        <v>2000</v>
      </c>
      <c r="E10" s="208">
        <f>SUMIFS('Controle de custos e despesas'!$H$5:$H$70001,'Controle de custos e despesas'!$F$5:$F$70001,$B$10,'Controle de custos e despesas'!$C$5:$C$70001,E3)</f>
        <v>2000</v>
      </c>
      <c r="F10" s="208">
        <f>SUMIFS('Controle de custos e despesas'!$H$5:$H$70001,'Controle de custos e despesas'!$F$5:$F$70001,$B$10,'Controle de custos e despesas'!$C$5:$C$70001,F3)</f>
        <v>1000</v>
      </c>
      <c r="G10" s="208">
        <f>SUMIFS('Controle de custos e despesas'!$H$5:$H$70001,'Controle de custos e despesas'!$F$5:$F$70001,$B$10,'Controle de custos e despesas'!$C$5:$C$70001,G3)</f>
        <v>2000</v>
      </c>
      <c r="H10" s="208">
        <f>SUMIFS('Controle de custos e despesas'!$H$5:$H$70001,'Controle de custos e despesas'!$F$5:$F$70001,$B$10,'Controle de custos e despesas'!$C$5:$C$70001,H3)</f>
        <v>2000</v>
      </c>
      <c r="I10" s="208">
        <f>SUMIFS('Controle de custos e despesas'!$H$5:$H$70001,'Controle de custos e despesas'!$F$5:$F$70001,$B$10,'Controle de custos e despesas'!$C$5:$C$70001,I3)</f>
        <v>1000</v>
      </c>
      <c r="J10" s="208">
        <f>SUMIFS('Controle de custos e despesas'!$H$5:$H$70001,'Controle de custos e despesas'!$F$5:$F$70001,$B$10,'Controle de custos e despesas'!$C$5:$C$70001,J3)</f>
        <v>2000</v>
      </c>
      <c r="K10" s="208">
        <f>SUMIFS('Controle de custos e despesas'!$H$5:$H$70001,'Controle de custos e despesas'!$F$5:$F$70001,$B$10,'Controle de custos e despesas'!$C$5:$C$70001,K3)</f>
        <v>2000</v>
      </c>
      <c r="L10" s="208">
        <f>SUMIFS('Controle de custos e despesas'!$H$5:$H$70001,'Controle de custos e despesas'!$F$5:$F$70001,$B$10,'Controle de custos e despesas'!$C$5:$C$70001,L3)</f>
        <v>2000</v>
      </c>
      <c r="M10" s="208">
        <f>SUMIFS('Controle de custos e despesas'!$H$5:$H$70001,'Controle de custos e despesas'!$F$5:$F$70001,$B$10,'Controle de custos e despesas'!$C$5:$C$70001,M3)</f>
        <v>1000</v>
      </c>
      <c r="N10" s="208">
        <f>SUMIFS('Controle de custos e despesas'!$H$5:$H$70001,'Controle de custos e despesas'!$F$5:$F$70001,$B$10,'Controle de custos e despesas'!$C$5:$C$70001,N3)</f>
        <v>3000</v>
      </c>
      <c r="O10" s="209">
        <f t="shared" si="0"/>
        <v>21000</v>
      </c>
    </row>
    <row r="11" spans="2:15">
      <c r="B11" s="207" t="s">
        <v>726</v>
      </c>
      <c r="C11" s="208">
        <f>SUMIFS('Controle de custos e despesas'!$H$5:$H$70001,'Controle de custos e despesas'!$F$5:$F$70001,$B$11,'Controle de custos e despesas'!$C$5:$C$70001,C3)</f>
        <v>19777.8</v>
      </c>
      <c r="D11" s="208">
        <f>SUMIFS('Controle de custos e despesas'!$H$5:$H$70001,'Controle de custos e despesas'!$F$5:$F$70001,$B$11,'Controle de custos e despesas'!$C$5:$C$70001,D3)</f>
        <v>20777.8</v>
      </c>
      <c r="E11" s="208">
        <f>SUMIFS('Controle de custos e despesas'!$H$5:$H$70001,'Controle de custos e despesas'!$F$5:$F$70001,$B$11,'Controle de custos e despesas'!$C$5:$C$70001,E3)</f>
        <v>20777.8</v>
      </c>
      <c r="F11" s="208">
        <f>SUMIFS('Controle de custos e despesas'!$H$5:$H$70001,'Controle de custos e despesas'!$F$5:$F$70001,$B$11,'Controle de custos e despesas'!$C$5:$C$70001,F3)</f>
        <v>19777.8</v>
      </c>
      <c r="G11" s="208">
        <f>SUMIFS('Controle de custos e despesas'!$H$5:$H$70001,'Controle de custos e despesas'!$F$5:$F$70001,$B$11,'Controle de custos e despesas'!$C$5:$C$70001,G3)</f>
        <v>20777.8</v>
      </c>
      <c r="H11" s="208">
        <f>SUMIFS('Controle de custos e despesas'!$H$5:$H$70001,'Controle de custos e despesas'!$F$5:$F$70001,$B$11,'Controle de custos e despesas'!$C$5:$C$70001,H3)</f>
        <v>20777.8</v>
      </c>
      <c r="I11" s="208">
        <f>SUMIFS('Controle de custos e despesas'!$H$5:$H$70001,'Controle de custos e despesas'!$F$5:$F$70001,$B$11,'Controle de custos e despesas'!$C$5:$C$70001,I3)</f>
        <v>19777.8</v>
      </c>
      <c r="J11" s="208">
        <f>SUMIFS('Controle de custos e despesas'!$H$5:$H$70001,'Controle de custos e despesas'!$F$5:$F$70001,$B$11,'Controle de custos e despesas'!$C$5:$C$70001,J3)</f>
        <v>20777.8</v>
      </c>
      <c r="K11" s="208">
        <f>SUMIFS('Controle de custos e despesas'!$H$5:$H$70001,'Controle de custos e despesas'!$F$5:$F$70001,$B$11,'Controle de custos e despesas'!$C$5:$C$70001,K3)</f>
        <v>20777.8</v>
      </c>
      <c r="L11" s="208">
        <f>SUMIFS('Controle de custos e despesas'!$H$5:$H$70001,'Controle de custos e despesas'!$F$5:$F$70001,$B$11,'Controle de custos e despesas'!$C$5:$C$70001,L3)</f>
        <v>20777.8</v>
      </c>
      <c r="M11" s="208">
        <f>SUMIFS('Controle de custos e despesas'!$H$5:$H$70001,'Controle de custos e despesas'!$F$5:$F$70001,$B$11,'Controle de custos e despesas'!$C$5:$C$70001,M3)</f>
        <v>19777.8</v>
      </c>
      <c r="N11" s="208">
        <f>SUMIFS('Controle de custos e despesas'!$H$5:$H$70001,'Controle de custos e despesas'!$F$5:$F$70001,$B$11,'Controle de custos e despesas'!$C$5:$C$70001,N3)</f>
        <v>21777.8</v>
      </c>
      <c r="O11" s="209">
        <f t="shared" si="0"/>
        <v>246333.59999999995</v>
      </c>
    </row>
    <row r="12" spans="2:15">
      <c r="B12" s="207" t="s">
        <v>724</v>
      </c>
      <c r="C12" s="208">
        <f>SUMIFS('Controle de custos e despesas'!$H$5:$H$70001,'Controle de custos e despesas'!$F$5:$F$70001,$B$12,'Controle de custos e despesas'!$C$5:$C$70001,C3)</f>
        <v>1000</v>
      </c>
      <c r="D12" s="208">
        <f>SUMIFS('Controle de custos e despesas'!$H$5:$H$70001,'Controle de custos e despesas'!$F$5:$F$70001,$B$12,'Controle de custos e despesas'!$C$5:$C$70001,D3)</f>
        <v>2000</v>
      </c>
      <c r="E12" s="208">
        <f>SUMIFS('Controle de custos e despesas'!$H$5:$H$70001,'Controle de custos e despesas'!$F$5:$F$70001,$B$12,'Controle de custos e despesas'!$C$5:$C$70001,E3)</f>
        <v>2000</v>
      </c>
      <c r="F12" s="208">
        <f>SUMIFS('Controle de custos e despesas'!$H$5:$H$70001,'Controle de custos e despesas'!$F$5:$F$70001,$B$12,'Controle de custos e despesas'!$C$5:$C$70001,F3)</f>
        <v>1000</v>
      </c>
      <c r="G12" s="208">
        <f>SUMIFS('Controle de custos e despesas'!$H$5:$H$70001,'Controle de custos e despesas'!$F$5:$F$70001,$B$12,'Controle de custos e despesas'!$C$5:$C$70001,G3)</f>
        <v>2000</v>
      </c>
      <c r="H12" s="208">
        <f>SUMIFS('Controle de custos e despesas'!$H$5:$H$70001,'Controle de custos e despesas'!$F$5:$F$70001,$B$12,'Controle de custos e despesas'!$C$5:$C$70001,H3)</f>
        <v>2000</v>
      </c>
      <c r="I12" s="208">
        <f>SUMIFS('Controle de custos e despesas'!$H$5:$H$70001,'Controle de custos e despesas'!$F$5:$F$70001,$B$12,'Controle de custos e despesas'!$C$5:$C$70001,I3)</f>
        <v>1000</v>
      </c>
      <c r="J12" s="208">
        <f>SUMIFS('Controle de custos e despesas'!$H$5:$H$70001,'Controle de custos e despesas'!$F$5:$F$70001,$B$12,'Controle de custos e despesas'!$C$5:$C$70001,J3)</f>
        <v>2000</v>
      </c>
      <c r="K12" s="208">
        <f>SUMIFS('Controle de custos e despesas'!$H$5:$H$70001,'Controle de custos e despesas'!$F$5:$F$70001,$B$12,'Controle de custos e despesas'!$C$5:$C$70001,K3)</f>
        <v>2000</v>
      </c>
      <c r="L12" s="208">
        <f>SUMIFS('Controle de custos e despesas'!$H$5:$H$70001,'Controle de custos e despesas'!$F$5:$F$70001,$B$12,'Controle de custos e despesas'!$C$5:$C$70001,L3)</f>
        <v>1000</v>
      </c>
      <c r="M12" s="208">
        <f>SUMIFS('Controle de custos e despesas'!$H$5:$H$70001,'Controle de custos e despesas'!$F$5:$F$70001,$B$12,'Controle de custos e despesas'!$C$5:$C$70001,M3)</f>
        <v>2000</v>
      </c>
      <c r="N12" s="208">
        <f>SUMIFS('Controle de custos e despesas'!$H$5:$H$70001,'Controle de custos e despesas'!$F$5:$F$70001,$B$12,'Controle de custos e despesas'!$C$5:$C$70001,N3)</f>
        <v>4000</v>
      </c>
      <c r="O12" s="209">
        <f t="shared" si="0"/>
        <v>22000</v>
      </c>
    </row>
    <row r="13" spans="2:15">
      <c r="B13" s="207" t="s">
        <v>721</v>
      </c>
      <c r="C13" s="208">
        <f>SUMIFS('Controle de custos e despesas'!$H$5:$H$70001,'Controle de custos e despesas'!$F$5:$F$70001,$B$13,'Controle de custos e despesas'!$C$5:$C$70001,C3)</f>
        <v>1000</v>
      </c>
      <c r="D13" s="208">
        <f>SUMIFS('Controle de custos e despesas'!$H$5:$H$70001,'Controle de custos e despesas'!$F$5:$F$70001,$B$13,'Controle de custos e despesas'!$C$5:$C$70001,D3)</f>
        <v>2000</v>
      </c>
      <c r="E13" s="208">
        <f>SUMIFS('Controle de custos e despesas'!$H$5:$H$70001,'Controle de custos e despesas'!$F$5:$F$70001,$B$13,'Controle de custos e despesas'!$C$5:$C$70001,E3)</f>
        <v>2000</v>
      </c>
      <c r="F13" s="208">
        <f>SUMIFS('Controle de custos e despesas'!$H$5:$H$70001,'Controle de custos e despesas'!$F$5:$F$70001,$B$13,'Controle de custos e despesas'!$C$5:$C$70001,F3)</f>
        <v>1000</v>
      </c>
      <c r="G13" s="208">
        <f>SUMIFS('Controle de custos e despesas'!$H$5:$H$70001,'Controle de custos e despesas'!$F$5:$F$70001,$B$13,'Controle de custos e despesas'!$C$5:$C$70001,G3)</f>
        <v>2000</v>
      </c>
      <c r="H13" s="208">
        <f>SUMIFS('Controle de custos e despesas'!$H$5:$H$70001,'Controle de custos e despesas'!$F$5:$F$70001,$B$13,'Controle de custos e despesas'!$C$5:$C$70001,H3)</f>
        <v>2000</v>
      </c>
      <c r="I13" s="208">
        <f>SUMIFS('Controle de custos e despesas'!$H$5:$H$70001,'Controle de custos e despesas'!$F$5:$F$70001,$B$13,'Controle de custos e despesas'!$C$5:$C$70001,I3)</f>
        <v>1000</v>
      </c>
      <c r="J13" s="208">
        <f>SUMIFS('Controle de custos e despesas'!$H$5:$H$70001,'Controle de custos e despesas'!$F$5:$F$70001,$B$13,'Controle de custos e despesas'!$C$5:$C$70001,J3)</f>
        <v>2000</v>
      </c>
      <c r="K13" s="208">
        <f>SUMIFS('Controle de custos e despesas'!$H$5:$H$70001,'Controle de custos e despesas'!$F$5:$F$70001,$B$13,'Controle de custos e despesas'!$C$5:$C$70001,K3)</f>
        <v>2000</v>
      </c>
      <c r="L13" s="208">
        <f>SUMIFS('Controle de custos e despesas'!$H$5:$H$70001,'Controle de custos e despesas'!$F$5:$F$70001,$B$13,'Controle de custos e despesas'!$C$5:$C$70001,L3)</f>
        <v>1000</v>
      </c>
      <c r="M13" s="208">
        <f>SUMIFS('Controle de custos e despesas'!$H$5:$H$70001,'Controle de custos e despesas'!$F$5:$F$70001,$B$13,'Controle de custos e despesas'!$C$5:$C$70001,M3)</f>
        <v>2000</v>
      </c>
      <c r="N13" s="208">
        <f>SUMIFS('Controle de custos e despesas'!$H$5:$H$70001,'Controle de custos e despesas'!$F$5:$F$70001,$B$13,'Controle de custos e despesas'!$C$5:$C$70001,N3)</f>
        <v>1000</v>
      </c>
      <c r="O13" s="209">
        <f t="shared" si="0"/>
        <v>19000</v>
      </c>
    </row>
    <row r="14" spans="2:15">
      <c r="B14" s="207" t="s">
        <v>14</v>
      </c>
      <c r="C14" s="208">
        <f>SUMIFS('Controle de custos e despesas'!$H$5:$H$70001,'Controle de custos e despesas'!$F$5:$F$70001,$B$14,'Controle de custos e despesas'!$C$5:$C$70001,C3)</f>
        <v>2000</v>
      </c>
      <c r="D14" s="208">
        <f>SUMIFS('Controle de custos e despesas'!$H$5:$H$70001,'Controle de custos e despesas'!$F$5:$F$70001,$B$14,'Controle de custos e despesas'!$C$5:$C$70001,D3)</f>
        <v>2000</v>
      </c>
      <c r="E14" s="208">
        <f>SUMIFS('Controle de custos e despesas'!$H$5:$H$70001,'Controle de custos e despesas'!$F$5:$F$70001,$B$14,'Controle de custos e despesas'!$C$5:$C$70001,E3)</f>
        <v>1000</v>
      </c>
      <c r="F14" s="208">
        <f>SUMIFS('Controle de custos e despesas'!$H$5:$H$70001,'Controle de custos e despesas'!$F$5:$F$70001,$B$14,'Controle de custos e despesas'!$C$5:$C$70001,F3)</f>
        <v>2000</v>
      </c>
      <c r="G14" s="208">
        <f>SUMIFS('Controle de custos e despesas'!$H$5:$H$70001,'Controle de custos e despesas'!$F$5:$F$70001,$B$14,'Controle de custos e despesas'!$C$5:$C$70001,G3)</f>
        <v>2000</v>
      </c>
      <c r="H14" s="208">
        <f>SUMIFS('Controle de custos e despesas'!$H$5:$H$70001,'Controle de custos e despesas'!$F$5:$F$70001,$B$14,'Controle de custos e despesas'!$C$5:$C$70001,H3)</f>
        <v>2000</v>
      </c>
      <c r="I14" s="208">
        <f>SUMIFS('Controle de custos e despesas'!$H$5:$H$70001,'Controle de custos e despesas'!$F$5:$F$70001,$B$14,'Controle de custos e despesas'!$C$5:$C$70001,I3)</f>
        <v>1000</v>
      </c>
      <c r="J14" s="208">
        <f>SUMIFS('Controle de custos e despesas'!$H$5:$H$70001,'Controle de custos e despesas'!$F$5:$F$70001,$B$14,'Controle de custos e despesas'!$C$5:$C$70001,J3)</f>
        <v>2000</v>
      </c>
      <c r="K14" s="208">
        <f>SUMIFS('Controle de custos e despesas'!$H$5:$H$70001,'Controle de custos e despesas'!$F$5:$F$70001,$B$14,'Controle de custos e despesas'!$C$5:$C$70001,K3)</f>
        <v>2000</v>
      </c>
      <c r="L14" s="208">
        <f>SUMIFS('Controle de custos e despesas'!$H$5:$H$70001,'Controle de custos e despesas'!$F$5:$F$70001,$B$14,'Controle de custos e despesas'!$C$5:$C$70001,L3)</f>
        <v>1000</v>
      </c>
      <c r="M14" s="208">
        <f>SUMIFS('Controle de custos e despesas'!$H$5:$H$70001,'Controle de custos e despesas'!$F$5:$F$70001,$B$14,'Controle de custos e despesas'!$C$5:$C$70001,M3)</f>
        <v>2000</v>
      </c>
      <c r="N14" s="208">
        <f>SUMIFS('Controle de custos e despesas'!$H$5:$H$70001,'Controle de custos e despesas'!$F$5:$F$70001,$B$14,'Controle de custos e despesas'!$C$5:$C$70001,N3)</f>
        <v>1000</v>
      </c>
      <c r="O14" s="209">
        <f t="shared" si="0"/>
        <v>20000</v>
      </c>
    </row>
    <row r="15" spans="2:15">
      <c r="B15" s="207" t="s">
        <v>720</v>
      </c>
      <c r="C15" s="208">
        <f>SUMIFS('Controle de custos e despesas'!$H$5:$H$70001,'Controle de custos e despesas'!$F$5:$F$70001,$B$15,'Controle de custos e despesas'!$C$5:$C$70001,C3)</f>
        <v>2000</v>
      </c>
      <c r="D15" s="208">
        <f>SUMIFS('Controle de custos e despesas'!$H$5:$H$70001,'Controle de custos e despesas'!$F$5:$F$70001,$B$15,'Controle de custos e despesas'!$C$5:$C$70001,D3)</f>
        <v>2000</v>
      </c>
      <c r="E15" s="208">
        <f>SUMIFS('Controle de custos e despesas'!$H$5:$H$70001,'Controle de custos e despesas'!$F$5:$F$70001,$B$15,'Controle de custos e despesas'!$C$5:$C$70001,E3)</f>
        <v>1000</v>
      </c>
      <c r="F15" s="208">
        <f>SUMIFS('Controle de custos e despesas'!$H$5:$H$70001,'Controle de custos e despesas'!$F$5:$F$70001,$B$15,'Controle de custos e despesas'!$C$5:$C$70001,F3)</f>
        <v>2000</v>
      </c>
      <c r="G15" s="208">
        <f>SUMIFS('Controle de custos e despesas'!$H$5:$H$70001,'Controle de custos e despesas'!$F$5:$F$70001,$B$15,'Controle de custos e despesas'!$C$5:$C$70001,G3)</f>
        <v>2000</v>
      </c>
      <c r="H15" s="208">
        <f>SUMIFS('Controle de custos e despesas'!$H$5:$H$70001,'Controle de custos e despesas'!$F$5:$F$70001,$B$15,'Controle de custos e despesas'!$C$5:$C$70001,H3)</f>
        <v>1000</v>
      </c>
      <c r="I15" s="208">
        <f>SUMIFS('Controle de custos e despesas'!$H$5:$H$70001,'Controle de custos e despesas'!$F$5:$F$70001,$B$15,'Controle de custos e despesas'!$C$5:$C$70001,I3)</f>
        <v>2000</v>
      </c>
      <c r="J15" s="208">
        <f>SUMIFS('Controle de custos e despesas'!$H$5:$H$70001,'Controle de custos e despesas'!$F$5:$F$70001,$B$15,'Controle de custos e despesas'!$C$5:$C$70001,J3)</f>
        <v>2000</v>
      </c>
      <c r="K15" s="208">
        <f>SUMIFS('Controle de custos e despesas'!$H$5:$H$70001,'Controle de custos e despesas'!$F$5:$F$70001,$B$15,'Controle de custos e despesas'!$C$5:$C$70001,K3)</f>
        <v>2000</v>
      </c>
      <c r="L15" s="208">
        <f>SUMIFS('Controle de custos e despesas'!$H$5:$H$70001,'Controle de custos e despesas'!$F$5:$F$70001,$B$15,'Controle de custos e despesas'!$C$5:$C$70001,L3)</f>
        <v>1000</v>
      </c>
      <c r="M15" s="208">
        <f>SUMIFS('Controle de custos e despesas'!$H$5:$H$70001,'Controle de custos e despesas'!$F$5:$F$70001,$B$15,'Controle de custos e despesas'!$C$5:$C$70001,M3)</f>
        <v>2000</v>
      </c>
      <c r="N15" s="208">
        <f>SUMIFS('Controle de custos e despesas'!$H$5:$H$70001,'Controle de custos e despesas'!$F$5:$F$70001,$B$15,'Controle de custos e despesas'!$C$5:$C$70001,N3)</f>
        <v>1000</v>
      </c>
      <c r="O15" s="209">
        <f t="shared" si="0"/>
        <v>20000</v>
      </c>
    </row>
    <row r="16" spans="2:15">
      <c r="B16" s="207" t="s">
        <v>723</v>
      </c>
      <c r="C16" s="208">
        <f>SUMIFS('Controle de custos e despesas'!$H$5:$H$70001,'Controle de custos e despesas'!$F$5:$F$70001,$B$16,'Controle de custos e despesas'!$C$5:$C$70001,C3)</f>
        <v>2000</v>
      </c>
      <c r="D16" s="208">
        <f>SUMIFS('Controle de custos e despesas'!$H$5:$H$70001,'Controle de custos e despesas'!$F$5:$F$70001,$B$16,'Controle de custos e despesas'!$C$5:$C$70001,D3)</f>
        <v>2000</v>
      </c>
      <c r="E16" s="208">
        <f>SUMIFS('Controle de custos e despesas'!$H$5:$H$70001,'Controle de custos e despesas'!$F$5:$F$70001,$B$16,'Controle de custos e despesas'!$C$5:$C$70001,E3)</f>
        <v>1000</v>
      </c>
      <c r="F16" s="208">
        <f>SUMIFS('Controle de custos e despesas'!$H$5:$H$70001,'Controle de custos e despesas'!$F$5:$F$70001,$B$16,'Controle de custos e despesas'!$C$5:$C$70001,F3)</f>
        <v>2000</v>
      </c>
      <c r="G16" s="208">
        <f>SUMIFS('Controle de custos e despesas'!$H$5:$H$70001,'Controle de custos e despesas'!$F$5:$F$70001,$B$16,'Controle de custos e despesas'!$C$5:$C$70001,G3)</f>
        <v>2000</v>
      </c>
      <c r="H16" s="208">
        <f>SUMIFS('Controle de custos e despesas'!$H$5:$H$70001,'Controle de custos e despesas'!$F$5:$F$70001,$B$16,'Controle de custos e despesas'!$C$5:$C$70001,H3)</f>
        <v>1000</v>
      </c>
      <c r="I16" s="208">
        <f>SUMIFS('Controle de custos e despesas'!$H$5:$H$70001,'Controle de custos e despesas'!$F$5:$F$70001,$B$16,'Controle de custos e despesas'!$C$5:$C$70001,I3)</f>
        <v>2000</v>
      </c>
      <c r="J16" s="208">
        <f>SUMIFS('Controle de custos e despesas'!$H$5:$H$70001,'Controle de custos e despesas'!$F$5:$F$70001,$B$16,'Controle de custos e despesas'!$C$5:$C$70001,J3)</f>
        <v>2000</v>
      </c>
      <c r="K16" s="208">
        <f>SUMIFS('Controle de custos e despesas'!$H$5:$H$70001,'Controle de custos e despesas'!$F$5:$F$70001,$B$16,'Controle de custos e despesas'!$C$5:$C$70001,K3)</f>
        <v>2000</v>
      </c>
      <c r="L16" s="208">
        <f>SUMIFS('Controle de custos e despesas'!$H$5:$H$70001,'Controle de custos e despesas'!$F$5:$F$70001,$B$16,'Controle de custos e despesas'!$C$5:$C$70001,L3)</f>
        <v>1000</v>
      </c>
      <c r="M16" s="208">
        <f>SUMIFS('Controle de custos e despesas'!$H$5:$H$70001,'Controle de custos e despesas'!$F$5:$F$70001,$B$16,'Controle de custos e despesas'!$C$5:$C$70001,M3)</f>
        <v>2000</v>
      </c>
      <c r="N16" s="208">
        <f>SUMIFS('Controle de custos e despesas'!$H$5:$H$70001,'Controle de custos e despesas'!$F$5:$F$70001,$B$16,'Controle de custos e despesas'!$C$5:$C$70001,N3)</f>
        <v>1000</v>
      </c>
      <c r="O16" s="209">
        <f t="shared" si="0"/>
        <v>20000</v>
      </c>
    </row>
    <row r="17" spans="2:15">
      <c r="B17" s="207" t="s">
        <v>722</v>
      </c>
      <c r="C17" s="208">
        <f>SUMIFS('Controle de custos e despesas'!$H$5:$H$70001,'Controle de custos e despesas'!$F$5:$F$70001,$B$17,'Controle de custos e despesas'!$C$5:$C$70001,C3)</f>
        <v>2000</v>
      </c>
      <c r="D17" s="208">
        <f>SUMIFS('Controle de custos e despesas'!$H$5:$H$70001,'Controle de custos e despesas'!$F$5:$F$70001,$B$17,'Controle de custos e despesas'!$C$5:$C$70001,D3)</f>
        <v>2000</v>
      </c>
      <c r="E17" s="208">
        <f>SUMIFS('Controle de custos e despesas'!$H$5:$H$70001,'Controle de custos e despesas'!$F$5:$F$70001,$B$17,'Controle de custos e despesas'!$C$5:$C$70001,E3)</f>
        <v>1000</v>
      </c>
      <c r="F17" s="208">
        <f>SUMIFS('Controle de custos e despesas'!$H$5:$H$70001,'Controle de custos e despesas'!$F$5:$F$70001,$B$17,'Controle de custos e despesas'!$C$5:$C$70001,F3)</f>
        <v>2000</v>
      </c>
      <c r="G17" s="208">
        <f>SUMIFS('Controle de custos e despesas'!$H$5:$H$70001,'Controle de custos e despesas'!$F$5:$F$70001,$B$17,'Controle de custos e despesas'!$C$5:$C$70001,G3)</f>
        <v>2000</v>
      </c>
      <c r="H17" s="208">
        <f>SUMIFS('Controle de custos e despesas'!$H$5:$H$70001,'Controle de custos e despesas'!$F$5:$F$70001,$B$17,'Controle de custos e despesas'!$C$5:$C$70001,H3)</f>
        <v>1000</v>
      </c>
      <c r="I17" s="208">
        <f>SUMIFS('Controle de custos e despesas'!$H$5:$H$70001,'Controle de custos e despesas'!$F$5:$F$70001,$B$17,'Controle de custos e despesas'!$C$5:$C$70001,I3)</f>
        <v>2000</v>
      </c>
      <c r="J17" s="208">
        <f>SUMIFS('Controle de custos e despesas'!$H$5:$H$70001,'Controle de custos e despesas'!$F$5:$F$70001,$B$17,'Controle de custos e despesas'!$C$5:$C$70001,J3)</f>
        <v>2000</v>
      </c>
      <c r="K17" s="208">
        <f>SUMIFS('Controle de custos e despesas'!$H$5:$H$70001,'Controle de custos e despesas'!$F$5:$F$70001,$B$17,'Controle de custos e despesas'!$C$5:$C$70001,K3)</f>
        <v>1000</v>
      </c>
      <c r="L17" s="208">
        <f>SUMIFS('Controle de custos e despesas'!$H$5:$H$70001,'Controle de custos e despesas'!$F$5:$F$70001,$B$17,'Controle de custos e despesas'!$C$5:$C$70001,L3)</f>
        <v>2000</v>
      </c>
      <c r="M17" s="208">
        <f>SUMIFS('Controle de custos e despesas'!$H$5:$H$70001,'Controle de custos e despesas'!$F$5:$F$70001,$B$17,'Controle de custos e despesas'!$C$5:$C$70001,M3)</f>
        <v>2000</v>
      </c>
      <c r="N17" s="208">
        <f>SUMIFS('Controle de custos e despesas'!$H$5:$H$70001,'Controle de custos e despesas'!$F$5:$F$70001,$B$17,'Controle de custos e despesas'!$C$5:$C$70001,N3)</f>
        <v>1000</v>
      </c>
      <c r="O17" s="209">
        <f t="shared" si="0"/>
        <v>20000</v>
      </c>
    </row>
    <row r="18" spans="2:15">
      <c r="B18" s="207" t="s">
        <v>734</v>
      </c>
      <c r="C18" s="208">
        <f>SUMIFS('Controle de custos e despesas'!$H$5:$H$70001,'Controle de custos e despesas'!$F$5:$F$70001,$B$18,'Controle de custos e despesas'!$C$5:$C$70001,C3)</f>
        <v>2000</v>
      </c>
      <c r="D18" s="208">
        <f>SUMIFS('Controle de custos e despesas'!$H$5:$H$70001,'Controle de custos e despesas'!$F$5:$F$70001,$B$18,'Controle de custos e despesas'!$C$5:$C$70001,D3)</f>
        <v>2000</v>
      </c>
      <c r="E18" s="208">
        <f>SUMIFS('Controle de custos e despesas'!$H$5:$H$70001,'Controle de custos e despesas'!$F$5:$F$70001,$B$18,'Controle de custos e despesas'!$C$5:$C$70001,E3)</f>
        <v>1000</v>
      </c>
      <c r="F18" s="208">
        <f>SUMIFS('Controle de custos e despesas'!$H$5:$H$70001,'Controle de custos e despesas'!$F$5:$F$70001,$B$18,'Controle de custos e despesas'!$C$5:$C$70001,F3)</f>
        <v>2000</v>
      </c>
      <c r="G18" s="208">
        <f>SUMIFS('Controle de custos e despesas'!$H$5:$H$70001,'Controle de custos e despesas'!$F$5:$F$70001,$B$18,'Controle de custos e despesas'!$C$5:$C$70001,G3)</f>
        <v>2000</v>
      </c>
      <c r="H18" s="208">
        <f>SUMIFS('Controle de custos e despesas'!$H$5:$H$70001,'Controle de custos e despesas'!$F$5:$F$70001,$B$18,'Controle de custos e despesas'!$C$5:$C$70001,H3)</f>
        <v>1000</v>
      </c>
      <c r="I18" s="208">
        <f>SUMIFS('Controle de custos e despesas'!$H$5:$H$70001,'Controle de custos e despesas'!$F$5:$F$70001,$B$18,'Controle de custos e despesas'!$C$5:$C$70001,I3)</f>
        <v>2000</v>
      </c>
      <c r="J18" s="208">
        <f>SUMIFS('Controle de custos e despesas'!$H$5:$H$70001,'Controle de custos e despesas'!$F$5:$F$70001,$B$18,'Controle de custos e despesas'!$C$5:$C$70001,J3)</f>
        <v>2000</v>
      </c>
      <c r="K18" s="208">
        <f>SUMIFS('Controle de custos e despesas'!$H$5:$H$70001,'Controle de custos e despesas'!$F$5:$F$70001,$B$18,'Controle de custos e despesas'!$C$5:$C$70001,K3)</f>
        <v>1000</v>
      </c>
      <c r="L18" s="208">
        <f>SUMIFS('Controle de custos e despesas'!$H$5:$H$70001,'Controle de custos e despesas'!$F$5:$F$70001,$B$18,'Controle de custos e despesas'!$C$5:$C$70001,L3)</f>
        <v>2000</v>
      </c>
      <c r="M18" s="208">
        <f>SUMIFS('Controle de custos e despesas'!$H$5:$H$70001,'Controle de custos e despesas'!$F$5:$F$70001,$B$18,'Controle de custos e despesas'!$C$5:$C$70001,M3)</f>
        <v>2000</v>
      </c>
      <c r="N18" s="208">
        <f>SUMIFS('Controle de custos e despesas'!$H$5:$H$70001,'Controle de custos e despesas'!$F$5:$F$70001,$B$18,'Controle de custos e despesas'!$C$5:$C$70001,N3)</f>
        <v>1000</v>
      </c>
      <c r="O18" s="209">
        <f t="shared" si="0"/>
        <v>20000</v>
      </c>
    </row>
    <row r="19" spans="2:15">
      <c r="B19" s="207" t="s">
        <v>733</v>
      </c>
      <c r="C19" s="208">
        <f>SUMIFS('Controle de custos e despesas'!$H$5:$H$70001,'Controle de custos e despesas'!$F$5:$F$70001,$B$19,'Controle de custos e despesas'!$C$5:$C$70001,C3)</f>
        <v>2000</v>
      </c>
      <c r="D19" s="208">
        <f>SUMIFS('Controle de custos e despesas'!$H$5:$H$70001,'Controle de custos e despesas'!$F$5:$F$70001,$B$19,'Controle de custos e despesas'!$C$5:$C$70001,D3)</f>
        <v>1000</v>
      </c>
      <c r="E19" s="208">
        <f>SUMIFS('Controle de custos e despesas'!$H$5:$H$70001,'Controle de custos e despesas'!$F$5:$F$70001,$B$19,'Controle de custos e despesas'!$C$5:$C$70001,E3)</f>
        <v>2000</v>
      </c>
      <c r="F19" s="208">
        <f>SUMIFS('Controle de custos e despesas'!$H$5:$H$70001,'Controle de custos e despesas'!$F$5:$F$70001,$B$19,'Controle de custos e despesas'!$C$5:$C$70001,F3)</f>
        <v>2000</v>
      </c>
      <c r="G19" s="208">
        <f>SUMIFS('Controle de custos e despesas'!$H$5:$H$70001,'Controle de custos e despesas'!$F$5:$F$70001,$B$19,'Controle de custos e despesas'!$C$5:$C$70001,G3)</f>
        <v>2000</v>
      </c>
      <c r="H19" s="208">
        <f>SUMIFS('Controle de custos e despesas'!$H$5:$H$70001,'Controle de custos e despesas'!$F$5:$F$70001,$B$19,'Controle de custos e despesas'!$C$5:$C$70001,H3)</f>
        <v>1000</v>
      </c>
      <c r="I19" s="208">
        <f>SUMIFS('Controle de custos e despesas'!$H$5:$H$70001,'Controle de custos e despesas'!$F$5:$F$70001,$B$19,'Controle de custos e despesas'!$C$5:$C$70001,I3)</f>
        <v>2000</v>
      </c>
      <c r="J19" s="208">
        <f>SUMIFS('Controle de custos e despesas'!$H$5:$H$70001,'Controle de custos e despesas'!$F$5:$F$70001,$B$19,'Controle de custos e despesas'!$C$5:$C$70001,J3)</f>
        <v>2000</v>
      </c>
      <c r="K19" s="208">
        <f>SUMIFS('Controle de custos e despesas'!$H$5:$H$70001,'Controle de custos e despesas'!$F$5:$F$70001,$B$19,'Controle de custos e despesas'!$C$5:$C$70001,K3)</f>
        <v>1000</v>
      </c>
      <c r="L19" s="208">
        <f>SUMIFS('Controle de custos e despesas'!$H$5:$H$70001,'Controle de custos e despesas'!$F$5:$F$70001,$B$19,'Controle de custos e despesas'!$C$5:$C$70001,L3)</f>
        <v>2000</v>
      </c>
      <c r="M19" s="208">
        <f>SUMIFS('Controle de custos e despesas'!$H$5:$H$70001,'Controle de custos e despesas'!$F$5:$F$70001,$B$19,'Controle de custos e despesas'!$C$5:$C$70001,M3)</f>
        <v>2000</v>
      </c>
      <c r="N19" s="208">
        <f>SUMIFS('Controle de custos e despesas'!$H$5:$H$70001,'Controle de custos e despesas'!$F$5:$F$70001,$B$19,'Controle de custos e despesas'!$C$5:$C$70001,N3)</f>
        <v>1000</v>
      </c>
      <c r="O19" s="209">
        <f t="shared" si="0"/>
        <v>20000</v>
      </c>
    </row>
    <row r="20" spans="2:15">
      <c r="B20" s="207" t="s">
        <v>630</v>
      </c>
      <c r="C20" s="208">
        <f>SUMIFS('Controle de custos e despesas'!$H$5:$H$70001,'Controle de custos e despesas'!$F$5:$F$70001,$B$20,'Controle de custos e despesas'!$C$5:$C$70001,C3)</f>
        <v>2000</v>
      </c>
      <c r="D20" s="208">
        <f>SUMIFS('Controle de custos e despesas'!$H$5:$H$70001,'Controle de custos e despesas'!$F$5:$F$70001,$B$20,'Controle de custos e despesas'!$C$5:$C$70001,D3)</f>
        <v>1000</v>
      </c>
      <c r="E20" s="208">
        <f>SUMIFS('Controle de custos e despesas'!$H$5:$H$70001,'Controle de custos e despesas'!$F$5:$F$70001,$B$20,'Controle de custos e despesas'!$C$5:$C$70001,E3)</f>
        <v>2000</v>
      </c>
      <c r="F20" s="208">
        <f>SUMIFS('Controle de custos e despesas'!$H$5:$H$70001,'Controle de custos e despesas'!$F$5:$F$70001,$B$20,'Controle de custos e despesas'!$C$5:$C$70001,F3)</f>
        <v>2000</v>
      </c>
      <c r="G20" s="208">
        <f>SUMIFS('Controle de custos e despesas'!$H$5:$H$70001,'Controle de custos e despesas'!$F$5:$F$70001,$B$20,'Controle de custos e despesas'!$C$5:$C$70001,G3)</f>
        <v>2000</v>
      </c>
      <c r="H20" s="208">
        <f>SUMIFS('Controle de custos e despesas'!$H$5:$H$70001,'Controle de custos e despesas'!$F$5:$F$70001,$B$20,'Controle de custos e despesas'!$C$5:$C$70001,H3)</f>
        <v>1000</v>
      </c>
      <c r="I20" s="208">
        <f>SUMIFS('Controle de custos e despesas'!$H$5:$H$70001,'Controle de custos e despesas'!$F$5:$F$70001,$B$20,'Controle de custos e despesas'!$C$5:$C$70001,I3)</f>
        <v>2000</v>
      </c>
      <c r="J20" s="208">
        <f>SUMIFS('Controle de custos e despesas'!$H$5:$H$70001,'Controle de custos e despesas'!$F$5:$F$70001,$B$20,'Controle de custos e despesas'!$C$5:$C$70001,J3)</f>
        <v>2000</v>
      </c>
      <c r="K20" s="208">
        <f>SUMIFS('Controle de custos e despesas'!$H$5:$H$70001,'Controle de custos e despesas'!$F$5:$F$70001,$B$20,'Controle de custos e despesas'!$C$5:$C$70001,K3)</f>
        <v>1000</v>
      </c>
      <c r="L20" s="208">
        <f>SUMIFS('Controle de custos e despesas'!$H$5:$H$70001,'Controle de custos e despesas'!$F$5:$F$70001,$B$20,'Controle de custos e despesas'!$C$5:$C$70001,L3)</f>
        <v>2000</v>
      </c>
      <c r="M20" s="208">
        <f>SUMIFS('Controle de custos e despesas'!$H$5:$H$70001,'Controle de custos e despesas'!$F$5:$F$70001,$B$20,'Controle de custos e despesas'!$C$5:$C$70001,M3)</f>
        <v>2000</v>
      </c>
      <c r="N20" s="208">
        <f>SUMIFS('Controle de custos e despesas'!$H$5:$H$70001,'Controle de custos e despesas'!$F$5:$F$70001,$B$20,'Controle de custos e despesas'!$C$5:$C$70001,N3)</f>
        <v>1000</v>
      </c>
      <c r="O20" s="209">
        <f t="shared" si="0"/>
        <v>20000</v>
      </c>
    </row>
    <row r="21" spans="2:15">
      <c r="B21" s="207" t="s">
        <v>725</v>
      </c>
      <c r="C21" s="208">
        <f>SUMIFS('Controle de custos e despesas'!$H$5:$H$70001,'Controle de custos e despesas'!$F$5:$F$70001,$B$21,'Controle de custos e despesas'!$C$5:$C$70001,C3)</f>
        <v>2000</v>
      </c>
      <c r="D21" s="208">
        <f>SUMIFS('Controle de custos e despesas'!$H$5:$H$70001,'Controle de custos e despesas'!$F$5:$F$70001,$B$21,'Controle de custos e despesas'!$C$5:$C$70001,D3)</f>
        <v>1000</v>
      </c>
      <c r="E21" s="208">
        <f>SUMIFS('Controle de custos e despesas'!$H$5:$H$70001,'Controle de custos e despesas'!$F$5:$F$70001,$B$21,'Controle de custos e despesas'!$C$5:$C$70001,E3)</f>
        <v>2000</v>
      </c>
      <c r="F21" s="208">
        <f>SUMIFS('Controle de custos e despesas'!$H$5:$H$70001,'Controle de custos e despesas'!$F$5:$F$70001,$B$21,'Controle de custos e despesas'!$C$5:$C$70001,F3)</f>
        <v>2000</v>
      </c>
      <c r="G21" s="208">
        <f>SUMIFS('Controle de custos e despesas'!$H$5:$H$70001,'Controle de custos e despesas'!$F$5:$F$70001,$B$21,'Controle de custos e despesas'!$C$5:$C$70001,G3)</f>
        <v>1000</v>
      </c>
      <c r="H21" s="208">
        <f>SUMIFS('Controle de custos e despesas'!$H$5:$H$70001,'Controle de custos e despesas'!$F$5:$F$70001,$B$21,'Controle de custos e despesas'!$C$5:$C$70001,H3)</f>
        <v>2000</v>
      </c>
      <c r="I21" s="208">
        <f>SUMIFS('Controle de custos e despesas'!$H$5:$H$70001,'Controle de custos e despesas'!$F$5:$F$70001,$B$21,'Controle de custos e despesas'!$C$5:$C$70001,I3)</f>
        <v>2000</v>
      </c>
      <c r="J21" s="208">
        <f>SUMIFS('Controle de custos e despesas'!$H$5:$H$70001,'Controle de custos e despesas'!$F$5:$F$70001,$B$21,'Controle de custos e despesas'!$C$5:$C$70001,J3)</f>
        <v>2000</v>
      </c>
      <c r="K21" s="208">
        <f>SUMIFS('Controle de custos e despesas'!$H$5:$H$70001,'Controle de custos e despesas'!$F$5:$F$70001,$B$21,'Controle de custos e despesas'!$C$5:$C$70001,K3)</f>
        <v>1000</v>
      </c>
      <c r="L21" s="208">
        <f>SUMIFS('Controle de custos e despesas'!$H$5:$H$70001,'Controle de custos e despesas'!$F$5:$F$70001,$B$21,'Controle de custos e despesas'!$C$5:$C$70001,L3)</f>
        <v>2000</v>
      </c>
      <c r="M21" s="208">
        <f>SUMIFS('Controle de custos e despesas'!$H$5:$H$70001,'Controle de custos e despesas'!$F$5:$F$70001,$B$21,'Controle de custos e despesas'!$C$5:$C$70001,M3)</f>
        <v>2000</v>
      </c>
      <c r="N21" s="208">
        <f>SUMIFS('Controle de custos e despesas'!$H$5:$H$70001,'Controle de custos e despesas'!$F$5:$F$70001,$B$21,'Controle de custos e despesas'!$C$5:$C$70001,N3)</f>
        <v>1000</v>
      </c>
      <c r="O21" s="209">
        <f t="shared" si="0"/>
        <v>20000</v>
      </c>
    </row>
    <row r="22" spans="2:15">
      <c r="B22" s="207" t="s">
        <v>730</v>
      </c>
      <c r="C22" s="208">
        <f>SUMIFS('Controle de custos e despesas'!$H$5:$H$70001,'Controle de custos e despesas'!$F$5:$F$70001,$B$22,'Controle de custos e despesas'!$C$5:$C$70001,C3)</f>
        <v>2000</v>
      </c>
      <c r="D22" s="208">
        <f>SUMIFS('Controle de custos e despesas'!$H$5:$H$70001,'Controle de custos e despesas'!$F$5:$F$70001,$B$22,'Controle de custos e despesas'!$C$5:$C$70001,D3)</f>
        <v>1000</v>
      </c>
      <c r="E22" s="208">
        <f>SUMIFS('Controle de custos e despesas'!$H$5:$H$70001,'Controle de custos e despesas'!$F$5:$F$70001,$B$22,'Controle de custos e despesas'!$C$5:$C$70001,E3)</f>
        <v>2000</v>
      </c>
      <c r="F22" s="208">
        <f>SUMIFS('Controle de custos e despesas'!$H$5:$H$70001,'Controle de custos e despesas'!$F$5:$F$70001,$B$22,'Controle de custos e despesas'!$C$5:$C$70001,F3)</f>
        <v>2000</v>
      </c>
      <c r="G22" s="208">
        <f>SUMIFS('Controle de custos e despesas'!$H$5:$H$70001,'Controle de custos e despesas'!$F$5:$F$70001,$B$22,'Controle de custos e despesas'!$C$5:$C$70001,G3)</f>
        <v>1000</v>
      </c>
      <c r="H22" s="208">
        <f>SUMIFS('Controle de custos e despesas'!$H$5:$H$70001,'Controle de custos e despesas'!$F$5:$F$70001,$B$22,'Controle de custos e despesas'!$C$5:$C$70001,H3)</f>
        <v>2000</v>
      </c>
      <c r="I22" s="208">
        <f>SUMIFS('Controle de custos e despesas'!$H$5:$H$70001,'Controle de custos e despesas'!$F$5:$F$70001,$B$22,'Controle de custos e despesas'!$C$5:$C$70001,I3)</f>
        <v>2000</v>
      </c>
      <c r="J22" s="208">
        <f>SUMIFS('Controle de custos e despesas'!$H$5:$H$70001,'Controle de custos e despesas'!$F$5:$F$70001,$B$22,'Controle de custos e despesas'!$C$5:$C$70001,J3)</f>
        <v>2000</v>
      </c>
      <c r="K22" s="208">
        <f>SUMIFS('Controle de custos e despesas'!$H$5:$H$70001,'Controle de custos e despesas'!$F$5:$F$70001,$B$22,'Controle de custos e despesas'!$C$5:$C$70001,K3)</f>
        <v>1000</v>
      </c>
      <c r="L22" s="208">
        <f>SUMIFS('Controle de custos e despesas'!$H$5:$H$70001,'Controle de custos e despesas'!$F$5:$F$70001,$B$22,'Controle de custos e despesas'!$C$5:$C$70001,L3)</f>
        <v>2000</v>
      </c>
      <c r="M22" s="208">
        <f>SUMIFS('Controle de custos e despesas'!$H$5:$H$70001,'Controle de custos e despesas'!$F$5:$F$70001,$B$22,'Controle de custos e despesas'!$C$5:$C$70001,M3)</f>
        <v>2000</v>
      </c>
      <c r="N22" s="208">
        <f>SUMIFS('Controle de custos e despesas'!$H$5:$H$70001,'Controle de custos e despesas'!$F$5:$F$70001,$B$22,'Controle de custos e despesas'!$C$5:$C$70001,N3)</f>
        <v>1000</v>
      </c>
      <c r="O22" s="209">
        <f t="shared" si="0"/>
        <v>20000</v>
      </c>
    </row>
    <row r="23" spans="2:15">
      <c r="B23" s="207" t="s">
        <v>718</v>
      </c>
      <c r="C23" s="208">
        <f>SUMIFS('Controle de custos e despesas'!$H$5:$H$70001,'Controle de custos e despesas'!$F$5:$F$70001,$B$23,'Controle de custos e despesas'!$C$5:$C$70001,C3)</f>
        <v>2000</v>
      </c>
      <c r="D23" s="208">
        <f>SUMIFS('Controle de custos e despesas'!$H$5:$H$70001,'Controle de custos e despesas'!$F$5:$F$70001,$B$23,'Controle de custos e despesas'!$C$5:$C$70001,D3)</f>
        <v>1000</v>
      </c>
      <c r="E23" s="208">
        <f>SUMIFS('Controle de custos e despesas'!$H$5:$H$70001,'Controle de custos e despesas'!$F$5:$F$70001,$B$23,'Controle de custos e despesas'!$C$5:$C$70001,E3)</f>
        <v>2000</v>
      </c>
      <c r="F23" s="208">
        <f>SUMIFS('Controle de custos e despesas'!$H$5:$H$70001,'Controle de custos e despesas'!$F$5:$F$70001,$B$23,'Controle de custos e despesas'!$C$5:$C$70001,F3)</f>
        <v>2000</v>
      </c>
      <c r="G23" s="208">
        <f>SUMIFS('Controle de custos e despesas'!$H$5:$H$70001,'Controle de custos e despesas'!$F$5:$F$70001,$B$23,'Controle de custos e despesas'!$C$5:$C$70001,G3)</f>
        <v>1000</v>
      </c>
      <c r="H23" s="208">
        <f>SUMIFS('Controle de custos e despesas'!$H$5:$H$70001,'Controle de custos e despesas'!$F$5:$F$70001,$B$23,'Controle de custos e despesas'!$C$5:$C$70001,H3)</f>
        <v>2000</v>
      </c>
      <c r="I23" s="208">
        <f>SUMIFS('Controle de custos e despesas'!$H$5:$H$70001,'Controle de custos e despesas'!$F$5:$F$70001,$B$23,'Controle de custos e despesas'!$C$5:$C$70001,I3)</f>
        <v>2000</v>
      </c>
      <c r="J23" s="208">
        <f>SUMIFS('Controle de custos e despesas'!$H$5:$H$70001,'Controle de custos e despesas'!$F$5:$F$70001,$B$23,'Controle de custos e despesas'!$C$5:$C$70001,J3)</f>
        <v>1000</v>
      </c>
      <c r="K23" s="208">
        <f>SUMIFS('Controle de custos e despesas'!$H$5:$H$70001,'Controle de custos e despesas'!$F$5:$F$70001,$B$23,'Controle de custos e despesas'!$C$5:$C$70001,K3)</f>
        <v>2000</v>
      </c>
      <c r="L23" s="208">
        <f>SUMIFS('Controle de custos e despesas'!$H$5:$H$70001,'Controle de custos e despesas'!$F$5:$F$70001,$B$23,'Controle de custos e despesas'!$C$5:$C$70001,L3)</f>
        <v>2000</v>
      </c>
      <c r="M23" s="208">
        <f>SUMIFS('Controle de custos e despesas'!$H$5:$H$70001,'Controle de custos e despesas'!$F$5:$F$70001,$B$23,'Controle de custos e despesas'!$C$5:$C$70001,M3)</f>
        <v>2000</v>
      </c>
      <c r="N23" s="208">
        <f>SUMIFS('Controle de custos e despesas'!$H$5:$H$70001,'Controle de custos e despesas'!$F$5:$F$70001,$B$23,'Controle de custos e despesas'!$C$5:$C$70001,N3)</f>
        <v>1000</v>
      </c>
      <c r="O23" s="209">
        <f t="shared" si="0"/>
        <v>20000</v>
      </c>
    </row>
    <row r="24" spans="2:15">
      <c r="B24" s="207" t="s">
        <v>727</v>
      </c>
      <c r="C24" s="208">
        <f>SUMIFS('Controle de custos e despesas'!$H$5:$H$70001,'Controle de custos e despesas'!$F$5:$F$70001,$B$24,'Controle de custos e despesas'!$C$5:$C$70001,C3)</f>
        <v>2000</v>
      </c>
      <c r="D24" s="208">
        <f>SUMIFS('Controle de custos e despesas'!$H$5:$H$70001,'Controle de custos e despesas'!$F$5:$F$70001,$B$24,'Controle de custos e despesas'!$C$5:$C$70001,D3)</f>
        <v>1000</v>
      </c>
      <c r="E24" s="208">
        <f>SUMIFS('Controle de custos e despesas'!$H$5:$H$70001,'Controle de custos e despesas'!$F$5:$F$70001,$B$24,'Controle de custos e despesas'!$C$5:$C$70001,E3)</f>
        <v>2000</v>
      </c>
      <c r="F24" s="208">
        <f>SUMIFS('Controle de custos e despesas'!$H$5:$H$70001,'Controle de custos e despesas'!$F$5:$F$70001,$B$24,'Controle de custos e despesas'!$C$5:$C$70001,F3)</f>
        <v>2000</v>
      </c>
      <c r="G24" s="208">
        <f>SUMIFS('Controle de custos e despesas'!$H$5:$H$70001,'Controle de custos e despesas'!$F$5:$F$70001,$B$24,'Controle de custos e despesas'!$C$5:$C$70001,G3)</f>
        <v>1000</v>
      </c>
      <c r="H24" s="208">
        <f>SUMIFS('Controle de custos e despesas'!$H$5:$H$70001,'Controle de custos e despesas'!$F$5:$F$70001,$B$24,'Controle de custos e despesas'!$C$5:$C$70001,H3)</f>
        <v>2000</v>
      </c>
      <c r="I24" s="208">
        <f>SUMIFS('Controle de custos e despesas'!$H$5:$H$70001,'Controle de custos e despesas'!$F$5:$F$70001,$B$24,'Controle de custos e despesas'!$C$5:$C$70001,I3)</f>
        <v>2000</v>
      </c>
      <c r="J24" s="208">
        <f>SUMIFS('Controle de custos e despesas'!$H$5:$H$70001,'Controle de custos e despesas'!$F$5:$F$70001,$B$24,'Controle de custos e despesas'!$C$5:$C$70001,J3)</f>
        <v>1000</v>
      </c>
      <c r="K24" s="208">
        <f>SUMIFS('Controle de custos e despesas'!$H$5:$H$70001,'Controle de custos e despesas'!$F$5:$F$70001,$B$24,'Controle de custos e despesas'!$C$5:$C$70001,K3)</f>
        <v>2000</v>
      </c>
      <c r="L24" s="208">
        <f>SUMIFS('Controle de custos e despesas'!$H$5:$H$70001,'Controle de custos e despesas'!$F$5:$F$70001,$B$24,'Controle de custos e despesas'!$C$5:$C$70001,L3)</f>
        <v>2000</v>
      </c>
      <c r="M24" s="208">
        <f>SUMIFS('Controle de custos e despesas'!$H$5:$H$70001,'Controle de custos e despesas'!$F$5:$F$70001,$B$24,'Controle de custos e despesas'!$C$5:$C$70001,M3)</f>
        <v>1000</v>
      </c>
      <c r="N24" s="208">
        <f>SUMIFS('Controle de custos e despesas'!$H$5:$H$70001,'Controle de custos e despesas'!$F$5:$F$70001,$B$24,'Controle de custos e despesas'!$C$5:$C$70001,N3)</f>
        <v>2000</v>
      </c>
      <c r="O24" s="209">
        <f t="shared" si="0"/>
        <v>20000</v>
      </c>
    </row>
    <row r="25" spans="2:15">
      <c r="B25" s="207" t="s">
        <v>728</v>
      </c>
      <c r="C25" s="208">
        <f>SUMIFS('Controle de custos e despesas'!$H$5:$H$70001,'Controle de custos e despesas'!$F$5:$F$70001,$B$25,'Controle de custos e despesas'!$C$5:$C$70001,C3)</f>
        <v>2000</v>
      </c>
      <c r="D25" s="208">
        <f>SUMIFS('Controle de custos e despesas'!$H$5:$H$70001,'Controle de custos e despesas'!$F$5:$F$70001,$B$25,'Controle de custos e despesas'!$C$5:$C$70001,D3)</f>
        <v>1000</v>
      </c>
      <c r="E25" s="208">
        <f>SUMIFS('Controle de custos e despesas'!$H$5:$H$70001,'Controle de custos e despesas'!$F$5:$F$70001,$B$25,'Controle de custos e despesas'!$C$5:$C$70001,E3)</f>
        <v>2000</v>
      </c>
      <c r="F25" s="208">
        <f>SUMIFS('Controle de custos e despesas'!$H$5:$H$70001,'Controle de custos e despesas'!$F$5:$F$70001,$B$25,'Controle de custos e despesas'!$C$5:$C$70001,F3)</f>
        <v>2000</v>
      </c>
      <c r="G25" s="208">
        <f>SUMIFS('Controle de custos e despesas'!$H$5:$H$70001,'Controle de custos e despesas'!$F$5:$F$70001,$B$25,'Controle de custos e despesas'!$C$5:$C$70001,G3)</f>
        <v>1000</v>
      </c>
      <c r="H25" s="208">
        <f>SUMIFS('Controle de custos e despesas'!$H$5:$H$70001,'Controle de custos e despesas'!$F$5:$F$70001,$B$25,'Controle de custos e despesas'!$C$5:$C$70001,H3)</f>
        <v>2000</v>
      </c>
      <c r="I25" s="208">
        <f>SUMIFS('Controle de custos e despesas'!$H$5:$H$70001,'Controle de custos e despesas'!$F$5:$F$70001,$B$25,'Controle de custos e despesas'!$C$5:$C$70001,I3)</f>
        <v>2000</v>
      </c>
      <c r="J25" s="208">
        <f>SUMIFS('Controle de custos e despesas'!$H$5:$H$70001,'Controle de custos e despesas'!$F$5:$F$70001,$B$25,'Controle de custos e despesas'!$C$5:$C$70001,J3)</f>
        <v>1000</v>
      </c>
      <c r="K25" s="208">
        <f>SUMIFS('Controle de custos e despesas'!$H$5:$H$70001,'Controle de custos e despesas'!$F$5:$F$70001,$B$25,'Controle de custos e despesas'!$C$5:$C$70001,K3)</f>
        <v>2000</v>
      </c>
      <c r="L25" s="208">
        <f>SUMIFS('Controle de custos e despesas'!$H$5:$H$70001,'Controle de custos e despesas'!$F$5:$F$70001,$B$25,'Controle de custos e despesas'!$C$5:$C$70001,L3)</f>
        <v>2000</v>
      </c>
      <c r="M25" s="208">
        <f>SUMIFS('Controle de custos e despesas'!$H$5:$H$70001,'Controle de custos e despesas'!$F$5:$F$70001,$B$25,'Controle de custos e despesas'!$C$5:$C$70001,M3)</f>
        <v>1000</v>
      </c>
      <c r="N25" s="208">
        <f>SUMIFS('Controle de custos e despesas'!$H$5:$H$70001,'Controle de custos e despesas'!$F$5:$F$70001,$B$25,'Controle de custos e despesas'!$C$5:$C$70001,N3)</f>
        <v>2000</v>
      </c>
      <c r="O25" s="209">
        <f t="shared" si="0"/>
        <v>20000</v>
      </c>
    </row>
    <row r="26" spans="2:15">
      <c r="B26" s="210" t="s">
        <v>777</v>
      </c>
      <c r="C26" s="211">
        <f>SUM(C8:C25)</f>
        <v>49777.8</v>
      </c>
      <c r="D26" s="211">
        <f t="shared" ref="D26:N26" si="2">SUM(D8:D25)</f>
        <v>46777.8</v>
      </c>
      <c r="E26" s="211">
        <f t="shared" si="2"/>
        <v>49777.8</v>
      </c>
      <c r="F26" s="211">
        <f t="shared" si="2"/>
        <v>48777.8</v>
      </c>
      <c r="G26" s="211">
        <f t="shared" si="2"/>
        <v>49777.8</v>
      </c>
      <c r="H26" s="211">
        <f t="shared" si="2"/>
        <v>48777.8</v>
      </c>
      <c r="I26" s="211">
        <f t="shared" si="2"/>
        <v>49777.8</v>
      </c>
      <c r="J26" s="211">
        <f t="shared" si="2"/>
        <v>49777.8</v>
      </c>
      <c r="K26" s="211">
        <f t="shared" si="2"/>
        <v>48777.8</v>
      </c>
      <c r="L26" s="211">
        <f t="shared" si="2"/>
        <v>49777.8</v>
      </c>
      <c r="M26" s="211">
        <f t="shared" si="2"/>
        <v>48777.8</v>
      </c>
      <c r="N26" s="211">
        <f t="shared" si="2"/>
        <v>49777.8</v>
      </c>
      <c r="O26" s="212">
        <f t="shared" si="0"/>
        <v>590333.6</v>
      </c>
    </row>
    <row r="27" spans="2:15" ht="18.75">
      <c r="B27" s="1051" t="s">
        <v>780</v>
      </c>
      <c r="C27" s="1051"/>
      <c r="D27" s="1051"/>
      <c r="E27" s="1051"/>
      <c r="F27" s="1051"/>
      <c r="G27" s="1051"/>
      <c r="H27" s="1051"/>
      <c r="I27" s="1051"/>
      <c r="J27" s="1051"/>
      <c r="K27" s="1051"/>
      <c r="L27" s="1051"/>
      <c r="M27" s="1051"/>
      <c r="N27" s="1051"/>
      <c r="O27" s="1051"/>
    </row>
    <row r="28" spans="2:15">
      <c r="B28" s="207" t="s">
        <v>751</v>
      </c>
      <c r="C28" s="208">
        <f>SUMIFS('Controle de custos e despesas'!$H$5:$H$70001,'Controle de custos e despesas'!$G$5:$G$70001,$B$28,'Controle de custos e despesas'!$C$5:$C$70001,C3)</f>
        <v>2000</v>
      </c>
      <c r="D28" s="208">
        <f>SUMIFS('Controle de custos e despesas'!$H$5:$H$70001,'Controle de custos e despesas'!$G$5:$G$70001,$B$28,'Controle de custos e despesas'!$C$5:$C$70001,D3)</f>
        <v>2000</v>
      </c>
      <c r="E28" s="208">
        <f>SUMIFS('Controle de custos e despesas'!$H$5:$H$70001,'Controle de custos e despesas'!$G$5:$G$70001,$B$28,'Controle de custos e despesas'!$C$5:$C$70001,E3)</f>
        <v>1000</v>
      </c>
      <c r="F28" s="208">
        <f>SUMIFS('Controle de custos e despesas'!$H$5:$H$70001,'Controle de custos e despesas'!$G$5:$G$70001,$B$28,'Controle de custos e despesas'!$C$5:$C$70001,F3)</f>
        <v>1000</v>
      </c>
      <c r="G28" s="208">
        <f>SUMIFS('Controle de custos e despesas'!$H$5:$H$70001,'Controle de custos e despesas'!$G$5:$G$70001,$B$28,'Controle de custos e despesas'!$C$5:$C$70001,G3)</f>
        <v>2000</v>
      </c>
      <c r="H28" s="208">
        <f>SUMIFS('Controle de custos e despesas'!$H$5:$H$70001,'Controle de custos e despesas'!$G$5:$G$70001,$B$28,'Controle de custos e despesas'!$C$5:$C$70001,H3)</f>
        <v>1000</v>
      </c>
      <c r="I28" s="208">
        <f>SUMIFS('Controle de custos e despesas'!$H$5:$H$70001,'Controle de custos e despesas'!$G$5:$G$70001,$B$28,'Controle de custos e despesas'!$C$5:$C$70001,I3)</f>
        <v>2000</v>
      </c>
      <c r="J28" s="208">
        <f>SUMIFS('Controle de custos e despesas'!$H$5:$H$70001,'Controle de custos e despesas'!$G$5:$G$70001,$B$28,'Controle de custos e despesas'!$C$5:$C$70001,J3)</f>
        <v>2000</v>
      </c>
      <c r="K28" s="208">
        <f>SUMIFS('Controle de custos e despesas'!$H$5:$H$70001,'Controle de custos e despesas'!$G$5:$G$70001,$B$28,'Controle de custos e despesas'!$C$5:$C$70001,K3)</f>
        <v>2000</v>
      </c>
      <c r="L28" s="208">
        <f>SUMIFS('Controle de custos e despesas'!$H$5:$H$70001,'Controle de custos e despesas'!$G$5:$G$70001,$B$28,'Controle de custos e despesas'!$C$5:$C$70001,L3)</f>
        <v>1000</v>
      </c>
      <c r="M28" s="208">
        <f>SUMIFS('Controle de custos e despesas'!$H$5:$H$70001,'Controle de custos e despesas'!$G$5:$G$70001,$B$28,'Controle de custos e despesas'!$C$5:$C$70001,M3)</f>
        <v>2000</v>
      </c>
      <c r="N28" s="208">
        <f>SUMIFS('Controle de custos e despesas'!$H$5:$H$70001,'Controle de custos e despesas'!$G$5:$G$70001,$B$28,'Controle de custos e despesas'!$C$5:$C$70001,N3)</f>
        <v>1000</v>
      </c>
      <c r="O28" s="209">
        <f t="shared" si="0"/>
        <v>19000</v>
      </c>
    </row>
    <row r="29" spans="2:15">
      <c r="B29" s="207" t="s">
        <v>737</v>
      </c>
      <c r="C29" s="208">
        <f>SUMIFS('Controle de custos e despesas'!$H$5:$H$70001,'Controle de custos e despesas'!$G$5:$G$70001,$B$29,'Controle de custos e despesas'!$C$5:$C$70001,C3)</f>
        <v>20777.8</v>
      </c>
      <c r="D29" s="208">
        <f>SUMIFS('Controle de custos e despesas'!$H$5:$H$70001,'Controle de custos e despesas'!$G$5:$G$70001,$B$29,'Controle de custos e despesas'!$C$5:$C$70001,D3)</f>
        <v>19777.8</v>
      </c>
      <c r="E29" s="208">
        <f>SUMIFS('Controle de custos e despesas'!$H$5:$H$70001,'Controle de custos e despesas'!$G$5:$G$70001,$B$29,'Controle de custos e despesas'!$C$5:$C$70001,E3)</f>
        <v>20777.8</v>
      </c>
      <c r="F29" s="208">
        <f>SUMIFS('Controle de custos e despesas'!$H$5:$H$70001,'Controle de custos e despesas'!$G$5:$G$70001,$B$29,'Controle de custos e despesas'!$C$5:$C$70001,F3)</f>
        <v>19777.8</v>
      </c>
      <c r="G29" s="208">
        <f>SUMIFS('Controle de custos e despesas'!$H$5:$H$70001,'Controle de custos e despesas'!$G$5:$G$70001,$B$29,'Controle de custos e despesas'!$C$5:$C$70001,G3)</f>
        <v>20777.8</v>
      </c>
      <c r="H29" s="208">
        <f>SUMIFS('Controle de custos e despesas'!$H$5:$H$70001,'Controle de custos e despesas'!$G$5:$G$70001,$B$29,'Controle de custos e despesas'!$C$5:$C$70001,H3)</f>
        <v>19777.8</v>
      </c>
      <c r="I29" s="208">
        <f>SUMIFS('Controle de custos e despesas'!$H$5:$H$70001,'Controle de custos e despesas'!$G$5:$G$70001,$B$29,'Controle de custos e despesas'!$C$5:$C$70001,I3)</f>
        <v>20777.8</v>
      </c>
      <c r="J29" s="208">
        <f>SUMIFS('Controle de custos e despesas'!$H$5:$H$70001,'Controle de custos e despesas'!$G$5:$G$70001,$B$29,'Controle de custos e despesas'!$C$5:$C$70001,J3)</f>
        <v>19777.8</v>
      </c>
      <c r="K29" s="208">
        <f>SUMIFS('Controle de custos e despesas'!$H$5:$H$70001,'Controle de custos e despesas'!$G$5:$G$70001,$B$29,'Controle de custos e despesas'!$C$5:$C$70001,K3)</f>
        <v>20777.8</v>
      </c>
      <c r="L29" s="208">
        <f>SUMIFS('Controle de custos e despesas'!$H$5:$H$70001,'Controle de custos e despesas'!$G$5:$G$70001,$B$29,'Controle de custos e despesas'!$C$5:$C$70001,L3)</f>
        <v>19777.8</v>
      </c>
      <c r="M29" s="208">
        <f>SUMIFS('Controle de custos e despesas'!$H$5:$H$70001,'Controle de custos e despesas'!$G$5:$G$70001,$B$29,'Controle de custos e despesas'!$C$5:$C$70001,M3)</f>
        <v>20777.8</v>
      </c>
      <c r="N29" s="208">
        <f>SUMIFS('Controle de custos e despesas'!$H$5:$H$70001,'Controle de custos e despesas'!$G$5:$G$70001,$B$29,'Controle de custos e despesas'!$C$5:$C$70001,N3)</f>
        <v>19777.8</v>
      </c>
      <c r="O29" s="209">
        <f t="shared" si="0"/>
        <v>243333.59999999995</v>
      </c>
    </row>
    <row r="30" spans="2:15">
      <c r="B30" s="207" t="s">
        <v>745</v>
      </c>
      <c r="C30" s="208">
        <f>SUMIFS('Controle de custos e despesas'!$H$5:$H$70001,'Controle de custos e despesas'!$G$5:$G$70001,$B$30,'Controle de custos e despesas'!$C$5:$C$70001,C3)</f>
        <v>2000</v>
      </c>
      <c r="D30" s="208">
        <f>SUMIFS('Controle de custos e despesas'!$H$5:$H$70001,'Controle de custos e despesas'!$G$5:$G$70001,$B$30,'Controle de custos e despesas'!$C$5:$C$70001,D3)</f>
        <v>1000</v>
      </c>
      <c r="E30" s="208">
        <f>SUMIFS('Controle de custos e despesas'!$H$5:$H$70001,'Controle de custos e despesas'!$G$5:$G$70001,$B$30,'Controle de custos e despesas'!$C$5:$C$70001,E3)</f>
        <v>2000</v>
      </c>
      <c r="F30" s="208">
        <f>SUMIFS('Controle de custos e despesas'!$H$5:$H$70001,'Controle de custos e despesas'!$G$5:$G$70001,$B$30,'Controle de custos e despesas'!$C$5:$C$70001,F3)</f>
        <v>1000</v>
      </c>
      <c r="G30" s="208">
        <f>SUMIFS('Controle de custos e despesas'!$H$5:$H$70001,'Controle de custos e despesas'!$G$5:$G$70001,$B$30,'Controle de custos e despesas'!$C$5:$C$70001,G3)</f>
        <v>2000</v>
      </c>
      <c r="H30" s="208">
        <f>SUMIFS('Controle de custos e despesas'!$H$5:$H$70001,'Controle de custos e despesas'!$G$5:$G$70001,$B$30,'Controle de custos e despesas'!$C$5:$C$70001,H3)</f>
        <v>1000</v>
      </c>
      <c r="I30" s="208">
        <f>SUMIFS('Controle de custos e despesas'!$H$5:$H$70001,'Controle de custos e despesas'!$G$5:$G$70001,$B$30,'Controle de custos e despesas'!$C$5:$C$70001,I3)</f>
        <v>2000</v>
      </c>
      <c r="J30" s="208">
        <f>SUMIFS('Controle de custos e despesas'!$H$5:$H$70001,'Controle de custos e despesas'!$G$5:$G$70001,$B$30,'Controle de custos e despesas'!$C$5:$C$70001,J3)</f>
        <v>1000</v>
      </c>
      <c r="K30" s="208">
        <f>SUMIFS('Controle de custos e despesas'!$H$5:$H$70001,'Controle de custos e despesas'!$G$5:$G$70001,$B$30,'Controle de custos e despesas'!$C$5:$C$70001,K3)</f>
        <v>2000</v>
      </c>
      <c r="L30" s="208">
        <f>SUMIFS('Controle de custos e despesas'!$H$5:$H$70001,'Controle de custos e despesas'!$G$5:$G$70001,$B$30,'Controle de custos e despesas'!$C$5:$C$70001,L3)</f>
        <v>1000</v>
      </c>
      <c r="M30" s="208">
        <f>SUMIFS('Controle de custos e despesas'!$H$5:$H$70001,'Controle de custos e despesas'!$G$5:$G$70001,$B$30,'Controle de custos e despesas'!$C$5:$C$70001,M3)</f>
        <v>2000</v>
      </c>
      <c r="N30" s="208">
        <f>SUMIFS('Controle de custos e despesas'!$H$5:$H$70001,'Controle de custos e despesas'!$G$5:$G$70001,$B$30,'Controle de custos e despesas'!$C$5:$C$70001,N3)</f>
        <v>1000</v>
      </c>
      <c r="O30" s="209">
        <f t="shared" si="0"/>
        <v>18000</v>
      </c>
    </row>
    <row r="31" spans="2:15">
      <c r="B31" s="207" t="s">
        <v>744</v>
      </c>
      <c r="C31" s="208">
        <f>SUMIFS('Controle de custos e despesas'!$H$5:$H$70001,'Controle de custos e despesas'!$G$5:$G$70001,$B$31,'Controle de custos e despesas'!$C$5:$C$70001,C3)</f>
        <v>2000</v>
      </c>
      <c r="D31" s="208">
        <f>SUMIFS('Controle de custos e despesas'!$H$5:$H$70001,'Controle de custos e despesas'!$G$5:$G$70001,$B$31,'Controle de custos e despesas'!$C$5:$C$70001,D3)</f>
        <v>1000</v>
      </c>
      <c r="E31" s="208">
        <f>SUMIFS('Controle de custos e despesas'!$H$5:$H$70001,'Controle de custos e despesas'!$G$5:$G$70001,$B$31,'Controle de custos e despesas'!$C$5:$C$70001,E3)</f>
        <v>2000</v>
      </c>
      <c r="F31" s="208">
        <f>SUMIFS('Controle de custos e despesas'!$H$5:$H$70001,'Controle de custos e despesas'!$G$5:$G$70001,$B$31,'Controle de custos e despesas'!$C$5:$C$70001,F3)</f>
        <v>1000</v>
      </c>
      <c r="G31" s="208">
        <f>SUMIFS('Controle de custos e despesas'!$H$5:$H$70001,'Controle de custos e despesas'!$G$5:$G$70001,$B$31,'Controle de custos e despesas'!$C$5:$C$70001,G3)</f>
        <v>2000</v>
      </c>
      <c r="H31" s="208">
        <f>SUMIFS('Controle de custos e despesas'!$H$5:$H$70001,'Controle de custos e despesas'!$G$5:$G$70001,$B$31,'Controle de custos e despesas'!$C$5:$C$70001,H3)</f>
        <v>1000</v>
      </c>
      <c r="I31" s="208">
        <f>SUMIFS('Controle de custos e despesas'!$H$5:$H$70001,'Controle de custos e despesas'!$G$5:$G$70001,$B$31,'Controle de custos e despesas'!$C$5:$C$70001,I3)</f>
        <v>2000</v>
      </c>
      <c r="J31" s="208">
        <f>SUMIFS('Controle de custos e despesas'!$H$5:$H$70001,'Controle de custos e despesas'!$G$5:$G$70001,$B$31,'Controle de custos e despesas'!$C$5:$C$70001,J3)</f>
        <v>1000</v>
      </c>
      <c r="K31" s="208">
        <f>SUMIFS('Controle de custos e despesas'!$H$5:$H$70001,'Controle de custos e despesas'!$G$5:$G$70001,$B$31,'Controle de custos e despesas'!$C$5:$C$70001,K3)</f>
        <v>2000</v>
      </c>
      <c r="L31" s="208">
        <f>SUMIFS('Controle de custos e despesas'!$H$5:$H$70001,'Controle de custos e despesas'!$G$5:$G$70001,$B$31,'Controle de custos e despesas'!$C$5:$C$70001,L3)</f>
        <v>1000</v>
      </c>
      <c r="M31" s="208">
        <f>SUMIFS('Controle de custos e despesas'!$H$5:$H$70001,'Controle de custos e despesas'!$G$5:$G$70001,$B$31,'Controle de custos e despesas'!$C$5:$C$70001,M3)</f>
        <v>2000</v>
      </c>
      <c r="N31" s="208">
        <f>SUMIFS('Controle de custos e despesas'!$H$5:$H$70001,'Controle de custos e despesas'!$G$5:$G$70001,$B$31,'Controle de custos e despesas'!$C$5:$C$70001,N3)</f>
        <v>1000</v>
      </c>
      <c r="O31" s="209">
        <f t="shared" si="0"/>
        <v>18000</v>
      </c>
    </row>
    <row r="32" spans="2:15">
      <c r="B32" s="207" t="s">
        <v>743</v>
      </c>
      <c r="C32" s="208">
        <f>SUMIFS('Controle de custos e despesas'!$H$5:$H$70001,'Controle de custos e despesas'!$G$5:$G$70001,$B$32,'Controle de custos e despesas'!$C$5:$C$70001,C3)</f>
        <v>2000</v>
      </c>
      <c r="D32" s="208">
        <f>SUMIFS('Controle de custos e despesas'!$H$5:$H$70001,'Controle de custos e despesas'!$G$5:$G$70001,$B$32,'Controle de custos e despesas'!$C$5:$C$70001,D3)</f>
        <v>1000</v>
      </c>
      <c r="E32" s="208">
        <f>SUMIFS('Controle de custos e despesas'!$H$5:$H$70001,'Controle de custos e despesas'!$G$5:$G$70001,$B$32,'Controle de custos e despesas'!$C$5:$C$70001,E3)</f>
        <v>2000</v>
      </c>
      <c r="F32" s="208">
        <f>SUMIFS('Controle de custos e despesas'!$H$5:$H$70001,'Controle de custos e despesas'!$G$5:$G$70001,$B$32,'Controle de custos e despesas'!$C$5:$C$70001,F3)</f>
        <v>1000</v>
      </c>
      <c r="G32" s="208">
        <f>SUMIFS('Controle de custos e despesas'!$H$5:$H$70001,'Controle de custos e despesas'!$G$5:$G$70001,$B$32,'Controle de custos e despesas'!$C$5:$C$70001,G3)</f>
        <v>2000</v>
      </c>
      <c r="H32" s="208">
        <f>SUMIFS('Controle de custos e despesas'!$H$5:$H$70001,'Controle de custos e despesas'!$G$5:$G$70001,$B$32,'Controle de custos e despesas'!$C$5:$C$70001,H3)</f>
        <v>1000</v>
      </c>
      <c r="I32" s="208">
        <f>SUMIFS('Controle de custos e despesas'!$H$5:$H$70001,'Controle de custos e despesas'!$G$5:$G$70001,$B$32,'Controle de custos e despesas'!$C$5:$C$70001,I3)</f>
        <v>2000</v>
      </c>
      <c r="J32" s="208">
        <f>SUMIFS('Controle de custos e despesas'!$H$5:$H$70001,'Controle de custos e despesas'!$G$5:$G$70001,$B$32,'Controle de custos e despesas'!$C$5:$C$70001,J3)</f>
        <v>1000</v>
      </c>
      <c r="K32" s="208">
        <f>SUMIFS('Controle de custos e despesas'!$H$5:$H$70001,'Controle de custos e despesas'!$G$5:$G$70001,$B$32,'Controle de custos e despesas'!$C$5:$C$70001,K3)</f>
        <v>2000</v>
      </c>
      <c r="L32" s="208">
        <f>SUMIFS('Controle de custos e despesas'!$H$5:$H$70001,'Controle de custos e despesas'!$G$5:$G$70001,$B$32,'Controle de custos e despesas'!$C$5:$C$70001,L3)</f>
        <v>1000</v>
      </c>
      <c r="M32" s="208">
        <f>SUMIFS('Controle de custos e despesas'!$H$5:$H$70001,'Controle de custos e despesas'!$G$5:$G$70001,$B$32,'Controle de custos e despesas'!$C$5:$C$70001,M3)</f>
        <v>2000</v>
      </c>
      <c r="N32" s="208">
        <f>SUMIFS('Controle de custos e despesas'!$H$5:$H$70001,'Controle de custos e despesas'!$G$5:$G$70001,$B$32,'Controle de custos e despesas'!$C$5:$C$70001,N3)</f>
        <v>1000</v>
      </c>
      <c r="O32" s="209">
        <f t="shared" si="0"/>
        <v>18000</v>
      </c>
    </row>
    <row r="33" spans="2:15">
      <c r="B33" s="207" t="s">
        <v>738</v>
      </c>
      <c r="C33" s="208">
        <f>SUMIFS('Controle de custos e despesas'!$H$5:$H$70001,'Controle de custos e despesas'!$G$5:$G$70001,$B$33,'Controle de custos e despesas'!$C$5:$C$70001,C3)</f>
        <v>2000</v>
      </c>
      <c r="D33" s="208">
        <f>SUMIFS('Controle de custos e despesas'!$H$5:$H$70001,'Controle de custos e despesas'!$G$5:$G$70001,$B$33,'Controle de custos e despesas'!$C$5:$C$70001,D3)</f>
        <v>1000</v>
      </c>
      <c r="E33" s="208">
        <f>SUMIFS('Controle de custos e despesas'!$H$5:$H$70001,'Controle de custos e despesas'!$G$5:$G$70001,$B$33,'Controle de custos e despesas'!$C$5:$C$70001,E3)</f>
        <v>2000</v>
      </c>
      <c r="F33" s="208">
        <f>SUMIFS('Controle de custos e despesas'!$H$5:$H$70001,'Controle de custos e despesas'!$G$5:$G$70001,$B$33,'Controle de custos e despesas'!$C$5:$C$70001,F3)</f>
        <v>1000</v>
      </c>
      <c r="G33" s="208">
        <f>SUMIFS('Controle de custos e despesas'!$H$5:$H$70001,'Controle de custos e despesas'!$G$5:$G$70001,$B$33,'Controle de custos e despesas'!$C$5:$C$70001,G3)</f>
        <v>2000</v>
      </c>
      <c r="H33" s="208">
        <f>SUMIFS('Controle de custos e despesas'!$H$5:$H$70001,'Controle de custos e despesas'!$G$5:$G$70001,$B$33,'Controle de custos e despesas'!$C$5:$C$70001,H3)</f>
        <v>1000</v>
      </c>
      <c r="I33" s="208">
        <f>SUMIFS('Controle de custos e despesas'!$H$5:$H$70001,'Controle de custos e despesas'!$G$5:$G$70001,$B$33,'Controle de custos e despesas'!$C$5:$C$70001,I3)</f>
        <v>2000</v>
      </c>
      <c r="J33" s="208">
        <f>SUMIFS('Controle de custos e despesas'!$H$5:$H$70001,'Controle de custos e despesas'!$G$5:$G$70001,$B$33,'Controle de custos e despesas'!$C$5:$C$70001,J3)</f>
        <v>1000</v>
      </c>
      <c r="K33" s="208">
        <f>SUMIFS('Controle de custos e despesas'!$H$5:$H$70001,'Controle de custos e despesas'!$G$5:$G$70001,$B$33,'Controle de custos e despesas'!$C$5:$C$70001,K3)</f>
        <v>2000</v>
      </c>
      <c r="L33" s="208">
        <f>SUMIFS('Controle de custos e despesas'!$H$5:$H$70001,'Controle de custos e despesas'!$G$5:$G$70001,$B$33,'Controle de custos e despesas'!$C$5:$C$70001,L3)</f>
        <v>1000</v>
      </c>
      <c r="M33" s="208">
        <f>SUMIFS('Controle de custos e despesas'!$H$5:$H$70001,'Controle de custos e despesas'!$G$5:$G$70001,$B$33,'Controle de custos e despesas'!$C$5:$C$70001,M3)</f>
        <v>2000</v>
      </c>
      <c r="N33" s="208">
        <f>SUMIFS('Controle de custos e despesas'!$H$5:$H$70001,'Controle de custos e despesas'!$G$5:$G$70001,$B$33,'Controle de custos e despesas'!$C$5:$C$70001,N3)</f>
        <v>1000</v>
      </c>
      <c r="O33" s="209">
        <f t="shared" si="0"/>
        <v>18000</v>
      </c>
    </row>
    <row r="34" spans="2:15">
      <c r="B34" s="207" t="s">
        <v>753</v>
      </c>
      <c r="C34" s="208">
        <f>SUMIFS('Controle de custos e despesas'!$H$5:$H$70001,'Controle de custos e despesas'!$G$5:$G$70001,$B$34,'Controle de custos e despesas'!$C$5:$C$70001,C3)</f>
        <v>2000</v>
      </c>
      <c r="D34" s="208">
        <f>SUMIFS('Controle de custos e despesas'!$H$5:$H$70001,'Controle de custos e despesas'!$G$5:$G$70001,$B$34,'Controle de custos e despesas'!$C$5:$C$70001,D3)</f>
        <v>1000</v>
      </c>
      <c r="E34" s="208">
        <f>SUMIFS('Controle de custos e despesas'!$H$5:$H$70001,'Controle de custos e despesas'!$G$5:$G$70001,$B$34,'Controle de custos e despesas'!$C$5:$C$70001,E3)</f>
        <v>2000</v>
      </c>
      <c r="F34" s="208">
        <f>SUMIFS('Controle de custos e despesas'!$H$5:$H$70001,'Controle de custos e despesas'!$G$5:$G$70001,$B$34,'Controle de custos e despesas'!$C$5:$C$70001,F3)</f>
        <v>1000</v>
      </c>
      <c r="G34" s="208">
        <f>SUMIFS('Controle de custos e despesas'!$H$5:$H$70001,'Controle de custos e despesas'!$G$5:$G$70001,$B$34,'Controle de custos e despesas'!$C$5:$C$70001,G3)</f>
        <v>2000</v>
      </c>
      <c r="H34" s="208">
        <f>SUMIFS('Controle de custos e despesas'!$H$5:$H$70001,'Controle de custos e despesas'!$G$5:$G$70001,$B$34,'Controle de custos e despesas'!$C$5:$C$70001,H3)</f>
        <v>1000</v>
      </c>
      <c r="I34" s="208">
        <f>SUMIFS('Controle de custos e despesas'!$H$5:$H$70001,'Controle de custos e despesas'!$G$5:$G$70001,$B$34,'Controle de custos e despesas'!$C$5:$C$70001,I3)</f>
        <v>2000</v>
      </c>
      <c r="J34" s="208">
        <f>SUMIFS('Controle de custos e despesas'!$H$5:$H$70001,'Controle de custos e despesas'!$G$5:$G$70001,$B$34,'Controle de custos e despesas'!$C$5:$C$70001,J3)</f>
        <v>1000</v>
      </c>
      <c r="K34" s="208">
        <f>SUMIFS('Controle de custos e despesas'!$H$5:$H$70001,'Controle de custos e despesas'!$G$5:$G$70001,$B$34,'Controle de custos e despesas'!$C$5:$C$70001,K3)</f>
        <v>2000</v>
      </c>
      <c r="L34" s="208">
        <f>SUMIFS('Controle de custos e despesas'!$H$5:$H$70001,'Controle de custos e despesas'!$G$5:$G$70001,$B$34,'Controle de custos e despesas'!$C$5:$C$70001,L3)</f>
        <v>1000</v>
      </c>
      <c r="M34" s="208">
        <f>SUMIFS('Controle de custos e despesas'!$H$5:$H$70001,'Controle de custos e despesas'!$G$5:$G$70001,$B$34,'Controle de custos e despesas'!$C$5:$C$70001,M3)</f>
        <v>1000</v>
      </c>
      <c r="N34" s="208">
        <f>SUMIFS('Controle de custos e despesas'!$H$5:$H$70001,'Controle de custos e despesas'!$G$5:$G$70001,$B$34,'Controle de custos e despesas'!$C$5:$C$70001,N3)</f>
        <v>2000</v>
      </c>
      <c r="O34" s="209">
        <f t="shared" si="0"/>
        <v>18000</v>
      </c>
    </row>
    <row r="35" spans="2:15">
      <c r="B35" s="207" t="s">
        <v>739</v>
      </c>
      <c r="C35" s="208">
        <f>SUMIFS('Controle de custos e despesas'!$H$5:$H$70001,'Controle de custos e despesas'!$G$5:$G$70001,$B$35,'Controle de custos e despesas'!$C$5:$C$70001,C3)</f>
        <v>2000</v>
      </c>
      <c r="D35" s="208">
        <f>SUMIFS('Controle de custos e despesas'!$H$5:$H$70001,'Controle de custos e despesas'!$G$5:$G$70001,$B$35,'Controle de custos e despesas'!$C$5:$C$70001,D3)</f>
        <v>1000</v>
      </c>
      <c r="E35" s="208">
        <f>SUMIFS('Controle de custos e despesas'!$H$5:$H$70001,'Controle de custos e despesas'!$G$5:$G$70001,$B$35,'Controle de custos e despesas'!$C$5:$C$70001,E3)</f>
        <v>2000</v>
      </c>
      <c r="F35" s="208">
        <f>SUMIFS('Controle de custos e despesas'!$H$5:$H$70001,'Controle de custos e despesas'!$G$5:$G$70001,$B$35,'Controle de custos e despesas'!$C$5:$C$70001,F3)</f>
        <v>1000</v>
      </c>
      <c r="G35" s="208">
        <f>SUMIFS('Controle de custos e despesas'!$H$5:$H$70001,'Controle de custos e despesas'!$G$5:$G$70001,$B$35,'Controle de custos e despesas'!$C$5:$C$70001,G3)</f>
        <v>2000</v>
      </c>
      <c r="H35" s="208">
        <f>SUMIFS('Controle de custos e despesas'!$H$5:$H$70001,'Controle de custos e despesas'!$G$5:$G$70001,$B$35,'Controle de custos e despesas'!$C$5:$C$70001,H3)</f>
        <v>1000</v>
      </c>
      <c r="I35" s="208">
        <f>SUMIFS('Controle de custos e despesas'!$H$5:$H$70001,'Controle de custos e despesas'!$G$5:$G$70001,$B$35,'Controle de custos e despesas'!$C$5:$C$70001,I3)</f>
        <v>1000</v>
      </c>
      <c r="J35" s="208">
        <f>SUMIFS('Controle de custos e despesas'!$H$5:$H$70001,'Controle de custos e despesas'!$G$5:$G$70001,$B$35,'Controle de custos e despesas'!$C$5:$C$70001,J3)</f>
        <v>2000</v>
      </c>
      <c r="K35" s="208">
        <f>SUMIFS('Controle de custos e despesas'!$H$5:$H$70001,'Controle de custos e despesas'!$G$5:$G$70001,$B$35,'Controle de custos e despesas'!$C$5:$C$70001,K3)</f>
        <v>2000</v>
      </c>
      <c r="L35" s="208">
        <f>SUMIFS('Controle de custos e despesas'!$H$5:$H$70001,'Controle de custos e despesas'!$G$5:$G$70001,$B$35,'Controle de custos e despesas'!$C$5:$C$70001,L3)</f>
        <v>1000</v>
      </c>
      <c r="M35" s="208">
        <f>SUMIFS('Controle de custos e despesas'!$H$5:$H$70001,'Controle de custos e despesas'!$G$5:$G$70001,$B$35,'Controle de custos e despesas'!$C$5:$C$70001,M3)</f>
        <v>1000</v>
      </c>
      <c r="N35" s="208">
        <f>SUMIFS('Controle de custos e despesas'!$H$5:$H$70001,'Controle de custos e despesas'!$G$5:$G$70001,$B$35,'Controle de custos e despesas'!$C$5:$C$70001,N3)</f>
        <v>2000</v>
      </c>
      <c r="O35" s="209">
        <f t="shared" si="0"/>
        <v>18000</v>
      </c>
    </row>
    <row r="36" spans="2:15">
      <c r="B36" s="207" t="s">
        <v>736</v>
      </c>
      <c r="C36" s="208">
        <f>SUMIFS('Controle de custos e despesas'!$H$5:$H$70001,'Controle de custos e despesas'!$G$5:$G$70001,$B$36,'Controle de custos e despesas'!$C$5:$C$70001,C3)</f>
        <v>2000</v>
      </c>
      <c r="D36" s="208">
        <f>SUMIFS('Controle de custos e despesas'!$H$5:$H$70001,'Controle de custos e despesas'!$G$5:$G$70001,$B$36,'Controle de custos e despesas'!$C$5:$C$70001,D3)</f>
        <v>1000</v>
      </c>
      <c r="E36" s="208">
        <f>SUMIFS('Controle de custos e despesas'!$H$5:$H$70001,'Controle de custos e despesas'!$G$5:$G$70001,$B$36,'Controle de custos e despesas'!$C$5:$C$70001,E3)</f>
        <v>1000</v>
      </c>
      <c r="F36" s="208">
        <f>SUMIFS('Controle de custos e despesas'!$H$5:$H$70001,'Controle de custos e despesas'!$G$5:$G$70001,$B$36,'Controle de custos e despesas'!$C$5:$C$70001,F3)</f>
        <v>2000</v>
      </c>
      <c r="G36" s="208">
        <f>SUMIFS('Controle de custos e despesas'!$H$5:$H$70001,'Controle de custos e despesas'!$G$5:$G$70001,$B$36,'Controle de custos e despesas'!$C$5:$C$70001,G3)</f>
        <v>2000</v>
      </c>
      <c r="H36" s="208">
        <f>SUMIFS('Controle de custos e despesas'!$H$5:$H$70001,'Controle de custos e despesas'!$G$5:$G$70001,$B$36,'Controle de custos e despesas'!$C$5:$C$70001,H3)</f>
        <v>1000</v>
      </c>
      <c r="I36" s="208">
        <f>SUMIFS('Controle de custos e despesas'!$H$5:$H$70001,'Controle de custos e despesas'!$G$5:$G$70001,$B$36,'Controle de custos e despesas'!$C$5:$C$70001,I3)</f>
        <v>1000</v>
      </c>
      <c r="J36" s="208">
        <f>SUMIFS('Controle de custos e despesas'!$H$5:$H$70001,'Controle de custos e despesas'!$G$5:$G$70001,$B$36,'Controle de custos e despesas'!$C$5:$C$70001,J3)</f>
        <v>2000</v>
      </c>
      <c r="K36" s="208">
        <f>SUMIFS('Controle de custos e despesas'!$H$5:$H$70001,'Controle de custos e despesas'!$G$5:$G$70001,$B$36,'Controle de custos e despesas'!$C$5:$C$70001,K3)</f>
        <v>2000</v>
      </c>
      <c r="L36" s="208">
        <f>SUMIFS('Controle de custos e despesas'!$H$5:$H$70001,'Controle de custos e despesas'!$G$5:$G$70001,$B$36,'Controle de custos e despesas'!$C$5:$C$70001,L3)</f>
        <v>1000</v>
      </c>
      <c r="M36" s="208">
        <f>SUMIFS('Controle de custos e despesas'!$H$5:$H$70001,'Controle de custos e despesas'!$G$5:$G$70001,$B$36,'Controle de custos e despesas'!$C$5:$C$70001,M3)</f>
        <v>1000</v>
      </c>
      <c r="N36" s="208">
        <f>SUMIFS('Controle de custos e despesas'!$H$5:$H$70001,'Controle de custos e despesas'!$G$5:$G$70001,$B$36,'Controle de custos e despesas'!$C$5:$C$70001,N3)</f>
        <v>2000</v>
      </c>
      <c r="O36" s="209">
        <f t="shared" si="0"/>
        <v>18000</v>
      </c>
    </row>
    <row r="37" spans="2:15">
      <c r="B37" s="207" t="s">
        <v>748</v>
      </c>
      <c r="C37" s="208">
        <f>SUMIFS('Controle de custos e despesas'!$H$5:$H$70001,'Controle de custos e despesas'!$G$5:$G$70001,$B$37,'Controle de custos e despesas'!$C$5:$C$70001,C3)</f>
        <v>2000</v>
      </c>
      <c r="D37" s="208">
        <f>SUMIFS('Controle de custos e despesas'!$H$5:$H$70001,'Controle de custos e despesas'!$G$5:$G$70001,$B$37,'Controle de custos e despesas'!$C$5:$C$70001,D3)</f>
        <v>1000</v>
      </c>
      <c r="E37" s="208">
        <f>SUMIFS('Controle de custos e despesas'!$H$5:$H$70001,'Controle de custos e despesas'!$G$5:$G$70001,$B$37,'Controle de custos e despesas'!$C$5:$C$70001,E3)</f>
        <v>1000</v>
      </c>
      <c r="F37" s="208">
        <f>SUMIFS('Controle de custos e despesas'!$H$5:$H$70001,'Controle de custos e despesas'!$G$5:$G$70001,$B$37,'Controle de custos e despesas'!$C$5:$C$70001,F3)</f>
        <v>2000</v>
      </c>
      <c r="G37" s="208">
        <f>SUMIFS('Controle de custos e despesas'!$H$5:$H$70001,'Controle de custos e despesas'!$G$5:$G$70001,$B$37,'Controle de custos e despesas'!$C$5:$C$70001,G3)</f>
        <v>2000</v>
      </c>
      <c r="H37" s="208">
        <f>SUMIFS('Controle de custos e despesas'!$H$5:$H$70001,'Controle de custos e despesas'!$G$5:$G$70001,$B$37,'Controle de custos e despesas'!$C$5:$C$70001,H3)</f>
        <v>1000</v>
      </c>
      <c r="I37" s="208">
        <f>SUMIFS('Controle de custos e despesas'!$H$5:$H$70001,'Controle de custos e despesas'!$G$5:$G$70001,$B$37,'Controle de custos e despesas'!$C$5:$C$70001,I3)</f>
        <v>1000</v>
      </c>
      <c r="J37" s="208">
        <f>SUMIFS('Controle de custos e despesas'!$H$5:$H$70001,'Controle de custos e despesas'!$G$5:$G$70001,$B$37,'Controle de custos e despesas'!$C$5:$C$70001,J3)</f>
        <v>2000</v>
      </c>
      <c r="K37" s="208">
        <f>SUMIFS('Controle de custos e despesas'!$H$5:$H$70001,'Controle de custos e despesas'!$G$5:$G$70001,$B$37,'Controle de custos e despesas'!$C$5:$C$70001,K3)</f>
        <v>2000</v>
      </c>
      <c r="L37" s="208">
        <f>SUMIFS('Controle de custos e despesas'!$H$5:$H$70001,'Controle de custos e despesas'!$G$5:$G$70001,$B$37,'Controle de custos e despesas'!$C$5:$C$70001,L3)</f>
        <v>1000</v>
      </c>
      <c r="M37" s="208">
        <f>SUMIFS('Controle de custos e despesas'!$H$5:$H$70001,'Controle de custos e despesas'!$G$5:$G$70001,$B$37,'Controle de custos e despesas'!$C$5:$C$70001,M3)</f>
        <v>1000</v>
      </c>
      <c r="N37" s="208">
        <f>SUMIFS('Controle de custos e despesas'!$H$5:$H$70001,'Controle de custos e despesas'!$G$5:$G$70001,$B$37,'Controle de custos e despesas'!$C$5:$C$70001,N3)</f>
        <v>2000</v>
      </c>
      <c r="O37" s="209">
        <f t="shared" si="0"/>
        <v>18000</v>
      </c>
    </row>
    <row r="38" spans="2:15">
      <c r="B38" s="207" t="s">
        <v>750</v>
      </c>
      <c r="C38" s="208">
        <f>SUMIFS('Controle de custos e despesas'!$H$5:$H$70001,'Controle de custos e despesas'!$G$5:$G$70001,$B$38,'Controle de custos e despesas'!$C$5:$C$70001,C3)</f>
        <v>2000</v>
      </c>
      <c r="D38" s="208">
        <f>SUMIFS('Controle de custos e despesas'!$H$5:$H$70001,'Controle de custos e despesas'!$G$5:$G$70001,$B$38,'Controle de custos e despesas'!$C$5:$C$70001,D3)</f>
        <v>1000</v>
      </c>
      <c r="E38" s="208">
        <f>SUMIFS('Controle de custos e despesas'!$H$5:$H$70001,'Controle de custos e despesas'!$G$5:$G$70001,$B$38,'Controle de custos e despesas'!$C$5:$C$70001,E3)</f>
        <v>1000</v>
      </c>
      <c r="F38" s="208">
        <f>SUMIFS('Controle de custos e despesas'!$H$5:$H$70001,'Controle de custos e despesas'!$G$5:$G$70001,$B$38,'Controle de custos e despesas'!$C$5:$C$70001,F3)</f>
        <v>2000</v>
      </c>
      <c r="G38" s="208">
        <f>SUMIFS('Controle de custos e despesas'!$H$5:$H$70001,'Controle de custos e despesas'!$G$5:$G$70001,$B$38,'Controle de custos e despesas'!$C$5:$C$70001,G3)</f>
        <v>2000</v>
      </c>
      <c r="H38" s="208">
        <f>SUMIFS('Controle de custos e despesas'!$H$5:$H$70001,'Controle de custos e despesas'!$G$5:$G$70001,$B$38,'Controle de custos e despesas'!$C$5:$C$70001,H3)</f>
        <v>1000</v>
      </c>
      <c r="I38" s="208">
        <f>SUMIFS('Controle de custos e despesas'!$H$5:$H$70001,'Controle de custos e despesas'!$G$5:$G$70001,$B$38,'Controle de custos e despesas'!$C$5:$C$70001,I3)</f>
        <v>1000</v>
      </c>
      <c r="J38" s="208">
        <f>SUMIFS('Controle de custos e despesas'!$H$5:$H$70001,'Controle de custos e despesas'!$G$5:$G$70001,$B$38,'Controle de custos e despesas'!$C$5:$C$70001,J3)</f>
        <v>2000</v>
      </c>
      <c r="K38" s="208">
        <f>SUMIFS('Controle de custos e despesas'!$H$5:$H$70001,'Controle de custos e despesas'!$G$5:$G$70001,$B$38,'Controle de custos e despesas'!$C$5:$C$70001,K3)</f>
        <v>1000</v>
      </c>
      <c r="L38" s="208">
        <f>SUMIFS('Controle de custos e despesas'!$H$5:$H$70001,'Controle de custos e despesas'!$G$5:$G$70001,$B$38,'Controle de custos e despesas'!$C$5:$C$70001,L3)</f>
        <v>2000</v>
      </c>
      <c r="M38" s="208">
        <f>SUMIFS('Controle de custos e despesas'!$H$5:$H$70001,'Controle de custos e despesas'!$G$5:$G$70001,$B$38,'Controle de custos e despesas'!$C$5:$C$70001,M3)</f>
        <v>1000</v>
      </c>
      <c r="N38" s="208">
        <f>SUMIFS('Controle de custos e despesas'!$H$5:$H$70001,'Controle de custos e despesas'!$G$5:$G$70001,$B$38,'Controle de custos e despesas'!$C$5:$C$70001,N3)</f>
        <v>2000</v>
      </c>
      <c r="O38" s="209">
        <f t="shared" si="0"/>
        <v>18000</v>
      </c>
    </row>
    <row r="39" spans="2:15">
      <c r="B39" s="207" t="s">
        <v>756</v>
      </c>
      <c r="C39" s="208">
        <f>SUMIFS('Controle de custos e despesas'!$H$5:$H$70001,'Controle de custos e despesas'!$G$5:$G$70001,$B$39,'Controle de custos e despesas'!$C$5:$C$70001,C3)</f>
        <v>2000</v>
      </c>
      <c r="D39" s="208">
        <f>SUMIFS('Controle de custos e despesas'!$H$5:$H$70001,'Controle de custos e despesas'!$G$5:$G$70001,$B$39,'Controle de custos e despesas'!$C$5:$C$70001,D3)</f>
        <v>1000</v>
      </c>
      <c r="E39" s="208">
        <f>SUMIFS('Controle de custos e despesas'!$H$5:$H$70001,'Controle de custos e despesas'!$G$5:$G$70001,$B$39,'Controle de custos e despesas'!$C$5:$C$70001,E3)</f>
        <v>1000</v>
      </c>
      <c r="F39" s="208">
        <f>SUMIFS('Controle de custos e despesas'!$H$5:$H$70001,'Controle de custos e despesas'!$G$5:$G$70001,$B$39,'Controle de custos e despesas'!$C$5:$C$70001,F3)</f>
        <v>2000</v>
      </c>
      <c r="G39" s="208">
        <f>SUMIFS('Controle de custos e despesas'!$H$5:$H$70001,'Controle de custos e despesas'!$G$5:$G$70001,$B$39,'Controle de custos e despesas'!$C$5:$C$70001,G3)</f>
        <v>1000</v>
      </c>
      <c r="H39" s="208">
        <f>SUMIFS('Controle de custos e despesas'!$H$5:$H$70001,'Controle de custos e despesas'!$G$5:$G$70001,$B$39,'Controle de custos e despesas'!$C$5:$C$70001,H3)</f>
        <v>2000</v>
      </c>
      <c r="I39" s="208">
        <f>SUMIFS('Controle de custos e despesas'!$H$5:$H$70001,'Controle de custos e despesas'!$G$5:$G$70001,$B$39,'Controle de custos e despesas'!$C$5:$C$70001,I3)</f>
        <v>1000</v>
      </c>
      <c r="J39" s="208">
        <f>SUMIFS('Controle de custos e despesas'!$H$5:$H$70001,'Controle de custos e despesas'!$G$5:$G$70001,$B$39,'Controle de custos e despesas'!$C$5:$C$70001,J3)</f>
        <v>1000</v>
      </c>
      <c r="K39" s="208">
        <f>SUMIFS('Controle de custos e despesas'!$H$5:$H$70001,'Controle de custos e despesas'!$G$5:$G$70001,$B$39,'Controle de custos e despesas'!$C$5:$C$70001,K3)</f>
        <v>1000</v>
      </c>
      <c r="L39" s="208">
        <f>SUMIFS('Controle de custos e despesas'!$H$5:$H$70001,'Controle de custos e despesas'!$G$5:$G$70001,$B$39,'Controle de custos e despesas'!$C$5:$C$70001,L3)</f>
        <v>2000</v>
      </c>
      <c r="M39" s="208">
        <f>SUMIFS('Controle de custos e despesas'!$H$5:$H$70001,'Controle de custos e despesas'!$G$5:$G$70001,$B$39,'Controle de custos e despesas'!$C$5:$C$70001,M3)</f>
        <v>1000</v>
      </c>
      <c r="N39" s="208">
        <f>SUMIFS('Controle de custos e despesas'!$H$5:$H$70001,'Controle de custos e despesas'!$G$5:$G$70001,$B$39,'Controle de custos e despesas'!$C$5:$C$70001,N3)</f>
        <v>2000</v>
      </c>
      <c r="O39" s="209">
        <f t="shared" si="0"/>
        <v>17000</v>
      </c>
    </row>
    <row r="40" spans="2:15">
      <c r="B40" s="207" t="s">
        <v>760</v>
      </c>
      <c r="C40" s="208">
        <f>SUMIFS('Controle de custos e despesas'!$H$5:$H$70001,'Controle de custos e despesas'!$G$5:$G$70001,$B$40,'Controle de custos e despesas'!$C$5:$C$70001,C3)</f>
        <v>2000</v>
      </c>
      <c r="D40" s="208">
        <f>SUMIFS('Controle de custos e despesas'!$H$5:$H$70001,'Controle de custos e despesas'!$G$5:$G$70001,$B$40,'Controle de custos e despesas'!$C$5:$C$70001,D3)</f>
        <v>1000</v>
      </c>
      <c r="E40" s="208">
        <f>SUMIFS('Controle de custos e despesas'!$H$5:$H$70001,'Controle de custos e despesas'!$G$5:$G$70001,$B$40,'Controle de custos e despesas'!$C$5:$C$70001,E3)</f>
        <v>1000</v>
      </c>
      <c r="F40" s="208">
        <f>SUMIFS('Controle de custos e despesas'!$H$5:$H$70001,'Controle de custos e despesas'!$G$5:$G$70001,$B$40,'Controle de custos e despesas'!$C$5:$C$70001,F3)</f>
        <v>2000</v>
      </c>
      <c r="G40" s="208">
        <f>SUMIFS('Controle de custos e despesas'!$H$5:$H$70001,'Controle de custos e despesas'!$G$5:$G$70001,$B$40,'Controle de custos e despesas'!$C$5:$C$70001,G3)</f>
        <v>1000</v>
      </c>
      <c r="H40" s="208">
        <f>SUMIFS('Controle de custos e despesas'!$H$5:$H$70001,'Controle de custos e despesas'!$G$5:$G$70001,$B$40,'Controle de custos e despesas'!$C$5:$C$70001,H3)</f>
        <v>2000</v>
      </c>
      <c r="I40" s="208">
        <f>SUMIFS('Controle de custos e despesas'!$H$5:$H$70001,'Controle de custos e despesas'!$G$5:$G$70001,$B$40,'Controle de custos e despesas'!$C$5:$C$70001,I3)</f>
        <v>1000</v>
      </c>
      <c r="J40" s="208">
        <f>SUMIFS('Controle de custos e despesas'!$H$5:$H$70001,'Controle de custos e despesas'!$G$5:$G$70001,$B$40,'Controle de custos e despesas'!$C$5:$C$70001,J3)</f>
        <v>2000</v>
      </c>
      <c r="K40" s="208">
        <f>SUMIFS('Controle de custos e despesas'!$H$5:$H$70001,'Controle de custos e despesas'!$G$5:$G$70001,$B$40,'Controle de custos e despesas'!$C$5:$C$70001,K3)</f>
        <v>1000</v>
      </c>
      <c r="L40" s="208">
        <f>SUMIFS('Controle de custos e despesas'!$H$5:$H$70001,'Controle de custos e despesas'!$G$5:$G$70001,$B$40,'Controle de custos e despesas'!$C$5:$C$70001,L3)</f>
        <v>2000</v>
      </c>
      <c r="M40" s="208">
        <f>SUMIFS('Controle de custos e despesas'!$H$5:$H$70001,'Controle de custos e despesas'!$G$5:$G$70001,$B$40,'Controle de custos e despesas'!$C$5:$C$70001,M3)</f>
        <v>1000</v>
      </c>
      <c r="N40" s="208">
        <f>SUMIFS('Controle de custos e despesas'!$H$5:$H$70001,'Controle de custos e despesas'!$G$5:$G$70001,$B$40,'Controle de custos e despesas'!$C$5:$C$70001,N3)</f>
        <v>3000</v>
      </c>
      <c r="O40" s="209">
        <f t="shared" si="0"/>
        <v>19000</v>
      </c>
    </row>
    <row r="41" spans="2:15">
      <c r="B41" s="207" t="s">
        <v>747</v>
      </c>
      <c r="C41" s="208">
        <f>SUMIFS('Controle de custos e despesas'!$H$5:$H$70001,'Controle de custos e despesas'!$G$5:$G$70001,$B$41,'Controle de custos e despesas'!$C$5:$C$70001,C3)</f>
        <v>2000</v>
      </c>
      <c r="D41" s="208">
        <f>SUMIFS('Controle de custos e despesas'!$H$5:$H$70001,'Controle de custos e despesas'!$G$5:$G$70001,$B$41,'Controle de custos e despesas'!$C$5:$C$70001,D3)</f>
        <v>1000</v>
      </c>
      <c r="E41" s="208">
        <f>SUMIFS('Controle de custos e despesas'!$H$5:$H$70001,'Controle de custos e despesas'!$G$5:$G$70001,$B$41,'Controle de custos e despesas'!$C$5:$C$70001,E3)</f>
        <v>1000</v>
      </c>
      <c r="F41" s="208">
        <f>SUMIFS('Controle de custos e despesas'!$H$5:$H$70001,'Controle de custos e despesas'!$G$5:$G$70001,$B$41,'Controle de custos e despesas'!$C$5:$C$70001,F3)</f>
        <v>2000</v>
      </c>
      <c r="G41" s="208">
        <f>SUMIFS('Controle de custos e despesas'!$H$5:$H$70001,'Controle de custos e despesas'!$G$5:$G$70001,$B$41,'Controle de custos e despesas'!$C$5:$C$70001,G3)</f>
        <v>1000</v>
      </c>
      <c r="H41" s="208">
        <f>SUMIFS('Controle de custos e despesas'!$H$5:$H$70001,'Controle de custos e despesas'!$G$5:$G$70001,$B$41,'Controle de custos e despesas'!$C$5:$C$70001,H3)</f>
        <v>2000</v>
      </c>
      <c r="I41" s="208">
        <f>SUMIFS('Controle de custos e despesas'!$H$5:$H$70001,'Controle de custos e despesas'!$G$5:$G$70001,$B$41,'Controle de custos e despesas'!$C$5:$C$70001,I3)</f>
        <v>1000</v>
      </c>
      <c r="J41" s="208">
        <f>SUMIFS('Controle de custos e despesas'!$H$5:$H$70001,'Controle de custos e despesas'!$G$5:$G$70001,$B$41,'Controle de custos e despesas'!$C$5:$C$70001,J3)</f>
        <v>2000</v>
      </c>
      <c r="K41" s="208">
        <f>SUMIFS('Controle de custos e despesas'!$H$5:$H$70001,'Controle de custos e despesas'!$G$5:$G$70001,$B$41,'Controle de custos e despesas'!$C$5:$C$70001,K3)</f>
        <v>1000</v>
      </c>
      <c r="L41" s="208">
        <f>SUMIFS('Controle de custos e despesas'!$H$5:$H$70001,'Controle de custos e despesas'!$G$5:$G$70001,$B$41,'Controle de custos e despesas'!$C$5:$C$70001,L3)</f>
        <v>2000</v>
      </c>
      <c r="M41" s="208">
        <f>SUMIFS('Controle de custos e despesas'!$H$5:$H$70001,'Controle de custos e despesas'!$G$5:$G$70001,$B$41,'Controle de custos e despesas'!$C$5:$C$70001,M3)</f>
        <v>1000</v>
      </c>
      <c r="N41" s="208">
        <f>SUMIFS('Controle de custos e despesas'!$H$5:$H$70001,'Controle de custos e despesas'!$G$5:$G$70001,$B$41,'Controle de custos e despesas'!$C$5:$C$70001,N3)</f>
        <v>0</v>
      </c>
      <c r="O41" s="209">
        <f t="shared" si="0"/>
        <v>16000</v>
      </c>
    </row>
    <row r="42" spans="2:15">
      <c r="B42" s="207" t="s">
        <v>755</v>
      </c>
      <c r="C42" s="208">
        <f>SUMIFS('Controle de custos e despesas'!$H$5:$H$70001,'Controle de custos e despesas'!$G$5:$G$70001,$B$42,'Controle de custos e despesas'!$C$5:$C$70001,C3)</f>
        <v>1000</v>
      </c>
      <c r="D42" s="208">
        <f>SUMIFS('Controle de custos e despesas'!$H$5:$H$70001,'Controle de custos e despesas'!$G$5:$G$70001,$B$42,'Controle de custos e despesas'!$C$5:$C$70001,D3)</f>
        <v>2000</v>
      </c>
      <c r="E42" s="208">
        <f>SUMIFS('Controle de custos e despesas'!$H$5:$H$70001,'Controle de custos e despesas'!$G$5:$G$70001,$B$42,'Controle de custos e despesas'!$C$5:$C$70001,E3)</f>
        <v>1000</v>
      </c>
      <c r="F42" s="208">
        <f>SUMIFS('Controle de custos e despesas'!$H$5:$H$70001,'Controle de custos e despesas'!$G$5:$G$70001,$B$42,'Controle de custos e despesas'!$C$5:$C$70001,F3)</f>
        <v>2000</v>
      </c>
      <c r="G42" s="208">
        <f>SUMIFS('Controle de custos e despesas'!$H$5:$H$70001,'Controle de custos e despesas'!$G$5:$G$70001,$B$42,'Controle de custos e despesas'!$C$5:$C$70001,G3)</f>
        <v>1000</v>
      </c>
      <c r="H42" s="208">
        <f>SUMIFS('Controle de custos e despesas'!$H$5:$H$70001,'Controle de custos e despesas'!$G$5:$G$70001,$B$42,'Controle de custos e despesas'!$C$5:$C$70001,H3)</f>
        <v>2000</v>
      </c>
      <c r="I42" s="208">
        <f>SUMIFS('Controle de custos e despesas'!$H$5:$H$70001,'Controle de custos e despesas'!$G$5:$G$70001,$B$42,'Controle de custos e despesas'!$C$5:$C$70001,I3)</f>
        <v>1000</v>
      </c>
      <c r="J42" s="208">
        <f>SUMIFS('Controle de custos e despesas'!$H$5:$H$70001,'Controle de custos e despesas'!$G$5:$G$70001,$B$42,'Controle de custos e despesas'!$C$5:$C$70001,J3)</f>
        <v>2000</v>
      </c>
      <c r="K42" s="208">
        <f>SUMIFS('Controle de custos e despesas'!$H$5:$H$70001,'Controle de custos e despesas'!$G$5:$G$70001,$B$42,'Controle de custos e despesas'!$C$5:$C$70001,K3)</f>
        <v>1000</v>
      </c>
      <c r="L42" s="208">
        <f>SUMIFS('Controle de custos e despesas'!$H$5:$H$70001,'Controle de custos e despesas'!$G$5:$G$70001,$B$42,'Controle de custos e despesas'!$C$5:$C$70001,L3)</f>
        <v>2000</v>
      </c>
      <c r="M42" s="208">
        <f>SUMIFS('Controle de custos e despesas'!$H$5:$H$70001,'Controle de custos e despesas'!$G$5:$G$70001,$B$42,'Controle de custos e despesas'!$C$5:$C$70001,M3)</f>
        <v>1000</v>
      </c>
      <c r="N42" s="208">
        <f>SUMIFS('Controle de custos e despesas'!$H$5:$H$70001,'Controle de custos e despesas'!$G$5:$G$70001,$B$42,'Controle de custos e despesas'!$C$5:$C$70001,N3)</f>
        <v>1000</v>
      </c>
      <c r="O42" s="209">
        <f t="shared" si="0"/>
        <v>17000</v>
      </c>
    </row>
    <row r="43" spans="2:15">
      <c r="B43" s="207" t="s">
        <v>746</v>
      </c>
      <c r="C43" s="208">
        <f>SUMIFS('Controle de custos e despesas'!$H$5:$H$70001,'Controle de custos e despesas'!$G$5:$G$70001,$B$43,'Controle de custos e despesas'!$C$5:$C$70001,C3)</f>
        <v>1000</v>
      </c>
      <c r="D43" s="208">
        <f>SUMIFS('Controle de custos e despesas'!$H$5:$H$70001,'Controle de custos e despesas'!$G$5:$G$70001,$B$43,'Controle de custos e despesas'!$C$5:$C$70001,D3)</f>
        <v>2000</v>
      </c>
      <c r="E43" s="208">
        <f>SUMIFS('Controle de custos e despesas'!$H$5:$H$70001,'Controle de custos e despesas'!$G$5:$G$70001,$B$43,'Controle de custos e despesas'!$C$5:$C$70001,E3)</f>
        <v>1000</v>
      </c>
      <c r="F43" s="208">
        <f>SUMIFS('Controle de custos e despesas'!$H$5:$H$70001,'Controle de custos e despesas'!$G$5:$G$70001,$B$43,'Controle de custos e despesas'!$C$5:$C$70001,F3)</f>
        <v>2000</v>
      </c>
      <c r="G43" s="208">
        <f>SUMIFS('Controle de custos e despesas'!$H$5:$H$70001,'Controle de custos e despesas'!$G$5:$G$70001,$B$43,'Controle de custos e despesas'!$C$5:$C$70001,G3)</f>
        <v>1000</v>
      </c>
      <c r="H43" s="208">
        <f>SUMIFS('Controle de custos e despesas'!$H$5:$H$70001,'Controle de custos e despesas'!$G$5:$G$70001,$B$43,'Controle de custos e despesas'!$C$5:$C$70001,H3)</f>
        <v>2000</v>
      </c>
      <c r="I43" s="208">
        <f>SUMIFS('Controle de custos e despesas'!$H$5:$H$70001,'Controle de custos e despesas'!$G$5:$G$70001,$B$43,'Controle de custos e despesas'!$C$5:$C$70001,I3)</f>
        <v>1000</v>
      </c>
      <c r="J43" s="208">
        <f>SUMIFS('Controle de custos e despesas'!$H$5:$H$70001,'Controle de custos e despesas'!$G$5:$G$70001,$B$43,'Controle de custos e despesas'!$C$5:$C$70001,J3)</f>
        <v>2000</v>
      </c>
      <c r="K43" s="208">
        <f>SUMIFS('Controle de custos e despesas'!$H$5:$H$70001,'Controle de custos e despesas'!$G$5:$G$70001,$B$43,'Controle de custos e despesas'!$C$5:$C$70001,K3)</f>
        <v>1000</v>
      </c>
      <c r="L43" s="208">
        <f>SUMIFS('Controle de custos e despesas'!$H$5:$H$70001,'Controle de custos e despesas'!$G$5:$G$70001,$B$43,'Controle de custos e despesas'!$C$5:$C$70001,L3)</f>
        <v>2000</v>
      </c>
      <c r="M43" s="208">
        <f>SUMIFS('Controle de custos e despesas'!$H$5:$H$70001,'Controle de custos e despesas'!$G$5:$G$70001,$B$43,'Controle de custos e despesas'!$C$5:$C$70001,M3)</f>
        <v>1000</v>
      </c>
      <c r="N43" s="208">
        <f>SUMIFS('Controle de custos e despesas'!$H$5:$H$70001,'Controle de custos e despesas'!$G$5:$G$70001,$B$43,'Controle de custos e despesas'!$C$5:$C$70001,N3)</f>
        <v>1000</v>
      </c>
      <c r="O43" s="209">
        <f t="shared" si="0"/>
        <v>17000</v>
      </c>
    </row>
    <row r="44" spans="2:15">
      <c r="B44" s="207" t="s">
        <v>754</v>
      </c>
      <c r="C44" s="208">
        <f>SUMIFS('Controle de custos e despesas'!$H$5:$H$70001,'Controle de custos e despesas'!$G$5:$G$70001,$B$44,'Controle de custos e despesas'!$C$5:$C$70001,C3)</f>
        <v>1000</v>
      </c>
      <c r="D44" s="208">
        <f>SUMIFS('Controle de custos e despesas'!$H$5:$H$70001,'Controle de custos e despesas'!$G$5:$G$70001,$B$44,'Controle de custos e despesas'!$C$5:$C$70001,D3)</f>
        <v>2000</v>
      </c>
      <c r="E44" s="208">
        <f>SUMIFS('Controle de custos e despesas'!$H$5:$H$70001,'Controle de custos e despesas'!$G$5:$G$70001,$B$44,'Controle de custos e despesas'!$C$5:$C$70001,E3)</f>
        <v>1000</v>
      </c>
      <c r="F44" s="208">
        <f>SUMIFS('Controle de custos e despesas'!$H$5:$H$70001,'Controle de custos e despesas'!$G$5:$G$70001,$B$44,'Controle de custos e despesas'!$C$5:$C$70001,F3)</f>
        <v>2000</v>
      </c>
      <c r="G44" s="208">
        <f>SUMIFS('Controle de custos e despesas'!$H$5:$H$70001,'Controle de custos e despesas'!$G$5:$G$70001,$B$44,'Controle de custos e despesas'!$C$5:$C$70001,G3)</f>
        <v>1000</v>
      </c>
      <c r="H44" s="208">
        <f>SUMIFS('Controle de custos e despesas'!$H$5:$H$70001,'Controle de custos e despesas'!$G$5:$G$70001,$B$44,'Controle de custos e despesas'!$C$5:$C$70001,H3)</f>
        <v>2000</v>
      </c>
      <c r="I44" s="208">
        <f>SUMIFS('Controle de custos e despesas'!$H$5:$H$70001,'Controle de custos e despesas'!$G$5:$G$70001,$B$44,'Controle de custos e despesas'!$C$5:$C$70001,I3)</f>
        <v>1000</v>
      </c>
      <c r="J44" s="208">
        <f>SUMIFS('Controle de custos e despesas'!$H$5:$H$70001,'Controle de custos e despesas'!$G$5:$G$70001,$B$44,'Controle de custos e despesas'!$C$5:$C$70001,J3)</f>
        <v>2000</v>
      </c>
      <c r="K44" s="208">
        <f>SUMIFS('Controle de custos e despesas'!$H$5:$H$70001,'Controle de custos e despesas'!$G$5:$G$70001,$B$44,'Controle de custos e despesas'!$C$5:$C$70001,K3)</f>
        <v>1000</v>
      </c>
      <c r="L44" s="208">
        <f>SUMIFS('Controle de custos e despesas'!$H$5:$H$70001,'Controle de custos e despesas'!$G$5:$G$70001,$B$44,'Controle de custos e despesas'!$C$5:$C$70001,L3)</f>
        <v>2000</v>
      </c>
      <c r="M44" s="208">
        <f>SUMIFS('Controle de custos e despesas'!$H$5:$H$70001,'Controle de custos e despesas'!$G$5:$G$70001,$B$44,'Controle de custos e despesas'!$C$5:$C$70001,M3)</f>
        <v>1000</v>
      </c>
      <c r="N44" s="208">
        <f>SUMIFS('Controle de custos e despesas'!$H$5:$H$70001,'Controle de custos e despesas'!$G$5:$G$70001,$B$44,'Controle de custos e despesas'!$C$5:$C$70001,N3)</f>
        <v>1000</v>
      </c>
      <c r="O44" s="209">
        <f t="shared" si="0"/>
        <v>17000</v>
      </c>
    </row>
    <row r="45" spans="2:15">
      <c r="B45" s="207" t="s">
        <v>640</v>
      </c>
      <c r="C45" s="208">
        <f>SUMIFS('Controle de custos e despesas'!$H$5:$H$70001,'Controle de custos e despesas'!$G$5:$G$70001,$B$45,'Controle de custos e despesas'!$C$5:$C$70001,C3)</f>
        <v>0</v>
      </c>
      <c r="D45" s="208">
        <f>SUMIFS('Controle de custos e despesas'!$H$5:$H$70001,'Controle de custos e despesas'!$G$5:$G$70001,$B$45,'Controle de custos e despesas'!$C$5:$C$70001,D3)</f>
        <v>1000</v>
      </c>
      <c r="E45" s="208">
        <f>SUMIFS('Controle de custos e despesas'!$H$5:$H$70001,'Controle de custos e despesas'!$G$5:$G$70001,$B$45,'Controle de custos e despesas'!$C$5:$C$70001,E3)</f>
        <v>1000</v>
      </c>
      <c r="F45" s="208">
        <f>SUMIFS('Controle de custos e despesas'!$H$5:$H$70001,'Controle de custos e despesas'!$G$5:$G$70001,$B$45,'Controle de custos e despesas'!$C$5:$C$70001,F3)</f>
        <v>1000</v>
      </c>
      <c r="G45" s="208">
        <f>SUMIFS('Controle de custos e despesas'!$H$5:$H$70001,'Controle de custos e despesas'!$G$5:$G$70001,$B$45,'Controle de custos e despesas'!$C$5:$C$70001,G3)</f>
        <v>0</v>
      </c>
      <c r="H45" s="208">
        <f>SUMIFS('Controle de custos e despesas'!$H$5:$H$70001,'Controle de custos e despesas'!$G$5:$G$70001,$B$45,'Controle de custos e despesas'!$C$5:$C$70001,H3)</f>
        <v>1000</v>
      </c>
      <c r="I45" s="208">
        <f>SUMIFS('Controle de custos e despesas'!$H$5:$H$70001,'Controle de custos e despesas'!$G$5:$G$70001,$B$45,'Controle de custos e despesas'!$C$5:$C$70001,I3)</f>
        <v>1000</v>
      </c>
      <c r="J45" s="208">
        <f>SUMIFS('Controle de custos e despesas'!$H$5:$H$70001,'Controle de custos e despesas'!$G$5:$G$70001,$B$45,'Controle de custos e despesas'!$C$5:$C$70001,J3)</f>
        <v>1000</v>
      </c>
      <c r="K45" s="208">
        <f>SUMIFS('Controle de custos e despesas'!$H$5:$H$70001,'Controle de custos e despesas'!$G$5:$G$70001,$B$45,'Controle de custos e despesas'!$C$5:$C$70001,K3)</f>
        <v>0</v>
      </c>
      <c r="L45" s="208">
        <f>SUMIFS('Controle de custos e despesas'!$H$5:$H$70001,'Controle de custos e despesas'!$G$5:$G$70001,$B$45,'Controle de custos e despesas'!$C$5:$C$70001,L3)</f>
        <v>1000</v>
      </c>
      <c r="M45" s="208">
        <f>SUMIFS('Controle de custos e despesas'!$H$5:$H$70001,'Controle de custos e despesas'!$G$5:$G$70001,$B$45,'Controle de custos e despesas'!$C$5:$C$70001,M3)</f>
        <v>1000</v>
      </c>
      <c r="N45" s="208">
        <f>SUMIFS('Controle de custos e despesas'!$H$5:$H$70001,'Controle de custos e despesas'!$G$5:$G$70001,$B$45,'Controle de custos e despesas'!$C$5:$C$70001,N3)</f>
        <v>1000</v>
      </c>
      <c r="O45" s="209">
        <f t="shared" si="0"/>
        <v>9000</v>
      </c>
    </row>
    <row r="46" spans="2:15">
      <c r="B46" s="207" t="s">
        <v>741</v>
      </c>
      <c r="C46" s="208">
        <f>SUMIFS('Controle de custos e despesas'!$H$5:$H$70001,'Controle de custos e despesas'!$G$5:$G$70001,$B$46,'Controle de custos e despesas'!$C$5:$C$70001,C3)</f>
        <v>0</v>
      </c>
      <c r="D46" s="208">
        <f>SUMIFS('Controle de custos e despesas'!$H$5:$H$70001,'Controle de custos e despesas'!$G$5:$G$70001,$B$46,'Controle de custos e despesas'!$C$5:$C$70001,D3)</f>
        <v>1000</v>
      </c>
      <c r="E46" s="208">
        <f>SUMIFS('Controle de custos e despesas'!$H$5:$H$70001,'Controle de custos e despesas'!$G$5:$G$70001,$B$46,'Controle de custos e despesas'!$C$5:$C$70001,E3)</f>
        <v>1000</v>
      </c>
      <c r="F46" s="208">
        <f>SUMIFS('Controle de custos e despesas'!$H$5:$H$70001,'Controle de custos e despesas'!$G$5:$G$70001,$B$46,'Controle de custos e despesas'!$C$5:$C$70001,F3)</f>
        <v>1000</v>
      </c>
      <c r="G46" s="208">
        <f>SUMIFS('Controle de custos e despesas'!$H$5:$H$70001,'Controle de custos e despesas'!$G$5:$G$70001,$B$46,'Controle de custos e despesas'!$C$5:$C$70001,G3)</f>
        <v>0</v>
      </c>
      <c r="H46" s="208">
        <f>SUMIFS('Controle de custos e despesas'!$H$5:$H$70001,'Controle de custos e despesas'!$G$5:$G$70001,$B$46,'Controle de custos e despesas'!$C$5:$C$70001,H3)</f>
        <v>1000</v>
      </c>
      <c r="I46" s="208">
        <f>SUMIFS('Controle de custos e despesas'!$H$5:$H$70001,'Controle de custos e despesas'!$G$5:$G$70001,$B$46,'Controle de custos e despesas'!$C$5:$C$70001,I3)</f>
        <v>1000</v>
      </c>
      <c r="J46" s="208">
        <f>SUMIFS('Controle de custos e despesas'!$H$5:$H$70001,'Controle de custos e despesas'!$G$5:$G$70001,$B$46,'Controle de custos e despesas'!$C$5:$C$70001,J3)</f>
        <v>1000</v>
      </c>
      <c r="K46" s="208">
        <f>SUMIFS('Controle de custos e despesas'!$H$5:$H$70001,'Controle de custos e despesas'!$G$5:$G$70001,$B$46,'Controle de custos e despesas'!$C$5:$C$70001,K3)</f>
        <v>0</v>
      </c>
      <c r="L46" s="208">
        <f>SUMIFS('Controle de custos e despesas'!$H$5:$H$70001,'Controle de custos e despesas'!$G$5:$G$70001,$B$46,'Controle de custos e despesas'!$C$5:$C$70001,L3)</f>
        <v>1000</v>
      </c>
      <c r="M46" s="208">
        <f>SUMIFS('Controle de custos e despesas'!$H$5:$H$70001,'Controle de custos e despesas'!$G$5:$G$70001,$B$46,'Controle de custos e despesas'!$C$5:$C$70001,M3)</f>
        <v>1000</v>
      </c>
      <c r="N46" s="208">
        <f>SUMIFS('Controle de custos e despesas'!$H$5:$H$70001,'Controle de custos e despesas'!$G$5:$G$70001,$B$46,'Controle de custos e despesas'!$C$5:$C$70001,N3)</f>
        <v>1000</v>
      </c>
      <c r="O46" s="209">
        <f t="shared" si="0"/>
        <v>9000</v>
      </c>
    </row>
    <row r="47" spans="2:15">
      <c r="B47" s="207" t="s">
        <v>742</v>
      </c>
      <c r="C47" s="208">
        <f>SUMIFS('Controle de custos e despesas'!$H$5:$H$70001,'Controle de custos e despesas'!$G$5:$G$70001,$B$47,'Controle de custos e despesas'!$C$5:$C$70001,C3)</f>
        <v>0</v>
      </c>
      <c r="D47" s="208">
        <f>SUMIFS('Controle de custos e despesas'!$H$5:$H$70001,'Controle de custos e despesas'!$G$5:$G$70001,$B$47,'Controle de custos e despesas'!$C$5:$C$70001,D3)</f>
        <v>1000</v>
      </c>
      <c r="E47" s="208">
        <f>SUMIFS('Controle de custos e despesas'!$H$5:$H$70001,'Controle de custos e despesas'!$G$5:$G$70001,$B$47,'Controle de custos e despesas'!$C$5:$C$70001,E3)</f>
        <v>1000</v>
      </c>
      <c r="F47" s="208">
        <f>SUMIFS('Controle de custos e despesas'!$H$5:$H$70001,'Controle de custos e despesas'!$G$5:$G$70001,$B$47,'Controle de custos e despesas'!$C$5:$C$70001,F3)</f>
        <v>1000</v>
      </c>
      <c r="G47" s="208">
        <f>SUMIFS('Controle de custos e despesas'!$H$5:$H$70001,'Controle de custos e despesas'!$G$5:$G$70001,$B$47,'Controle de custos e despesas'!$C$5:$C$70001,G3)</f>
        <v>0</v>
      </c>
      <c r="H47" s="208">
        <f>SUMIFS('Controle de custos e despesas'!$H$5:$H$70001,'Controle de custos e despesas'!$G$5:$G$70001,$B$47,'Controle de custos e despesas'!$C$5:$C$70001,H3)</f>
        <v>1000</v>
      </c>
      <c r="I47" s="208">
        <f>SUMIFS('Controle de custos e despesas'!$H$5:$H$70001,'Controle de custos e despesas'!$G$5:$G$70001,$B$47,'Controle de custos e despesas'!$C$5:$C$70001,I3)</f>
        <v>1000</v>
      </c>
      <c r="J47" s="208">
        <f>SUMIFS('Controle de custos e despesas'!$H$5:$H$70001,'Controle de custos e despesas'!$G$5:$G$70001,$B$47,'Controle de custos e despesas'!$C$5:$C$70001,J3)</f>
        <v>1000</v>
      </c>
      <c r="K47" s="208">
        <f>SUMIFS('Controle de custos e despesas'!$H$5:$H$70001,'Controle de custos e despesas'!$G$5:$G$70001,$B$47,'Controle de custos e despesas'!$C$5:$C$70001,K3)</f>
        <v>0</v>
      </c>
      <c r="L47" s="208">
        <f>SUMIFS('Controle de custos e despesas'!$H$5:$H$70001,'Controle de custos e despesas'!$G$5:$G$70001,$B$47,'Controle de custos e despesas'!$C$5:$C$70001,L3)</f>
        <v>1000</v>
      </c>
      <c r="M47" s="208">
        <f>SUMIFS('Controle de custos e despesas'!$H$5:$H$70001,'Controle de custos e despesas'!$G$5:$G$70001,$B$47,'Controle de custos e despesas'!$C$5:$C$70001,M3)</f>
        <v>1000</v>
      </c>
      <c r="N47" s="208">
        <f>SUMIFS('Controle de custos e despesas'!$H$5:$H$70001,'Controle de custos e despesas'!$G$5:$G$70001,$B$47,'Controle de custos e despesas'!$C$5:$C$70001,N3)</f>
        <v>1000</v>
      </c>
      <c r="O47" s="209">
        <f t="shared" si="0"/>
        <v>9000</v>
      </c>
    </row>
    <row r="48" spans="2:15">
      <c r="B48" s="207" t="s">
        <v>752</v>
      </c>
      <c r="C48" s="208">
        <f>SUMIFS('Controle de custos e despesas'!$H$5:$H$70001,'Controle de custos e despesas'!$G$5:$G$70001,$B$48,'Controle de custos e despesas'!$C$5:$C$70001,C3)</f>
        <v>0</v>
      </c>
      <c r="D48" s="208">
        <f>SUMIFS('Controle de custos e despesas'!$H$5:$H$70001,'Controle de custos e despesas'!$G$5:$G$70001,$B$48,'Controle de custos e despesas'!$C$5:$C$70001,D3)</f>
        <v>1000</v>
      </c>
      <c r="E48" s="208">
        <f>SUMIFS('Controle de custos e despesas'!$H$5:$H$70001,'Controle de custos e despesas'!$G$5:$G$70001,$B$48,'Controle de custos e despesas'!$C$5:$C$70001,E3)</f>
        <v>1000</v>
      </c>
      <c r="F48" s="208">
        <f>SUMIFS('Controle de custos e despesas'!$H$5:$H$70001,'Controle de custos e despesas'!$G$5:$G$70001,$B$48,'Controle de custos e despesas'!$C$5:$C$70001,F3)</f>
        <v>1000</v>
      </c>
      <c r="G48" s="208">
        <f>SUMIFS('Controle de custos e despesas'!$H$5:$H$70001,'Controle de custos e despesas'!$G$5:$G$70001,$B$48,'Controle de custos e despesas'!$C$5:$C$70001,G3)</f>
        <v>0</v>
      </c>
      <c r="H48" s="208">
        <f>SUMIFS('Controle de custos e despesas'!$H$5:$H$70001,'Controle de custos e despesas'!$G$5:$G$70001,$B$48,'Controle de custos e despesas'!$C$5:$C$70001,H3)</f>
        <v>1000</v>
      </c>
      <c r="I48" s="208">
        <f>SUMIFS('Controle de custos e despesas'!$H$5:$H$70001,'Controle de custos e despesas'!$G$5:$G$70001,$B$48,'Controle de custos e despesas'!$C$5:$C$70001,I3)</f>
        <v>1000</v>
      </c>
      <c r="J48" s="208">
        <f>SUMIFS('Controle de custos e despesas'!$H$5:$H$70001,'Controle de custos e despesas'!$G$5:$G$70001,$B$48,'Controle de custos e despesas'!$C$5:$C$70001,J3)</f>
        <v>1000</v>
      </c>
      <c r="K48" s="208">
        <f>SUMIFS('Controle de custos e despesas'!$H$5:$H$70001,'Controle de custos e despesas'!$G$5:$G$70001,$B$48,'Controle de custos e despesas'!$C$5:$C$70001,K3)</f>
        <v>0</v>
      </c>
      <c r="L48" s="208">
        <f>SUMIFS('Controle de custos e despesas'!$H$5:$H$70001,'Controle de custos e despesas'!$G$5:$G$70001,$B$48,'Controle de custos e despesas'!$C$5:$C$70001,L3)</f>
        <v>1000</v>
      </c>
      <c r="M48" s="208">
        <f>SUMIFS('Controle de custos e despesas'!$H$5:$H$70001,'Controle de custos e despesas'!$G$5:$G$70001,$B$48,'Controle de custos e despesas'!$C$5:$C$70001,M3)</f>
        <v>1000</v>
      </c>
      <c r="N48" s="208">
        <f>SUMIFS('Controle de custos e despesas'!$H$5:$H$70001,'Controle de custos e despesas'!$G$5:$G$70001,$B$48,'Controle de custos e despesas'!$C$5:$C$70001,N3)</f>
        <v>1000</v>
      </c>
      <c r="O48" s="209">
        <f t="shared" si="0"/>
        <v>9000</v>
      </c>
    </row>
    <row r="49" spans="2:15">
      <c r="B49" s="207" t="s">
        <v>749</v>
      </c>
      <c r="C49" s="208">
        <f>SUMIFS('Controle de custos e despesas'!$H$5:$H$70001,'Controle de custos e despesas'!$G$5:$G$70001,$B$49,'Controle de custos e despesas'!$C$5:$C$70001,C3)</f>
        <v>0</v>
      </c>
      <c r="D49" s="208">
        <f>SUMIFS('Controle de custos e despesas'!$H$5:$H$70001,'Controle de custos e despesas'!$G$5:$G$70001,$B$49,'Controle de custos e despesas'!$C$5:$C$70001,D3)</f>
        <v>1000</v>
      </c>
      <c r="E49" s="208">
        <f>SUMIFS('Controle de custos e despesas'!$H$5:$H$70001,'Controle de custos e despesas'!$G$5:$G$70001,$B$49,'Controle de custos e despesas'!$C$5:$C$70001,E3)</f>
        <v>1000</v>
      </c>
      <c r="F49" s="208">
        <f>SUMIFS('Controle de custos e despesas'!$H$5:$H$70001,'Controle de custos e despesas'!$G$5:$G$70001,$B$49,'Controle de custos e despesas'!$C$5:$C$70001,F3)</f>
        <v>0</v>
      </c>
      <c r="G49" s="208">
        <f>SUMIFS('Controle de custos e despesas'!$H$5:$H$70001,'Controle de custos e despesas'!$G$5:$G$70001,$B$49,'Controle de custos e despesas'!$C$5:$C$70001,G3)</f>
        <v>1000</v>
      </c>
      <c r="H49" s="208">
        <f>SUMIFS('Controle de custos e despesas'!$H$5:$H$70001,'Controle de custos e despesas'!$G$5:$G$70001,$B$49,'Controle de custos e despesas'!$C$5:$C$70001,H3)</f>
        <v>1000</v>
      </c>
      <c r="I49" s="208">
        <f>SUMIFS('Controle de custos e despesas'!$H$5:$H$70001,'Controle de custos e despesas'!$G$5:$G$70001,$B$49,'Controle de custos e despesas'!$C$5:$C$70001,I3)</f>
        <v>1000</v>
      </c>
      <c r="J49" s="208">
        <f>SUMIFS('Controle de custos e despesas'!$H$5:$H$70001,'Controle de custos e despesas'!$G$5:$G$70001,$B$49,'Controle de custos e despesas'!$C$5:$C$70001,J3)</f>
        <v>0</v>
      </c>
      <c r="K49" s="208">
        <f>SUMIFS('Controle de custos e despesas'!$H$5:$H$70001,'Controle de custos e despesas'!$G$5:$G$70001,$B$49,'Controle de custos e despesas'!$C$5:$C$70001,K3)</f>
        <v>1000</v>
      </c>
      <c r="L49" s="208">
        <f>SUMIFS('Controle de custos e despesas'!$H$5:$H$70001,'Controle de custos e despesas'!$G$5:$G$70001,$B$49,'Controle de custos e despesas'!$C$5:$C$70001,L3)</f>
        <v>1000</v>
      </c>
      <c r="M49" s="208">
        <f>SUMIFS('Controle de custos e despesas'!$H$5:$H$70001,'Controle de custos e despesas'!$G$5:$G$70001,$B$49,'Controle de custos e despesas'!$C$5:$C$70001,M3)</f>
        <v>1000</v>
      </c>
      <c r="N49" s="208">
        <f>SUMIFS('Controle de custos e despesas'!$H$5:$H$70001,'Controle de custos e despesas'!$G$5:$G$70001,$B$49,'Controle de custos e despesas'!$C$5:$C$70001,N3)</f>
        <v>1000</v>
      </c>
      <c r="O49" s="209">
        <f t="shared" si="0"/>
        <v>9000</v>
      </c>
    </row>
    <row r="50" spans="2:15">
      <c r="B50" s="207" t="s">
        <v>740</v>
      </c>
      <c r="C50" s="208">
        <f>SUMIFS('Controle de custos e despesas'!$H$5:$H$70001,'Controle de custos e despesas'!$G$5:$G$70001,$B$50,'Controle de custos e despesas'!$C$5:$C$70001,C3)</f>
        <v>0</v>
      </c>
      <c r="D50" s="208">
        <f>SUMIFS('Controle de custos e despesas'!$H$5:$H$70001,'Controle de custos e despesas'!$G$5:$G$70001,$B$50,'Controle de custos e despesas'!$C$5:$C$70001,D3)</f>
        <v>1000</v>
      </c>
      <c r="E50" s="208">
        <f>SUMIFS('Controle de custos e despesas'!$H$5:$H$70001,'Controle de custos e despesas'!$G$5:$G$70001,$B$50,'Controle de custos e despesas'!$C$5:$C$70001,E3)</f>
        <v>1000</v>
      </c>
      <c r="F50" s="208">
        <f>SUMIFS('Controle de custos e despesas'!$H$5:$H$70001,'Controle de custos e despesas'!$G$5:$G$70001,$B$50,'Controle de custos e despesas'!$C$5:$C$70001,F3)</f>
        <v>0</v>
      </c>
      <c r="G50" s="208">
        <f>SUMIFS('Controle de custos e despesas'!$H$5:$H$70001,'Controle de custos e despesas'!$G$5:$G$70001,$B$50,'Controle de custos e despesas'!$C$5:$C$70001,G3)</f>
        <v>1000</v>
      </c>
      <c r="H50" s="208">
        <f>SUMIFS('Controle de custos e despesas'!$H$5:$H$70001,'Controle de custos e despesas'!$G$5:$G$70001,$B$50,'Controle de custos e despesas'!$C$5:$C$70001,H3)</f>
        <v>1000</v>
      </c>
      <c r="I50" s="208">
        <f>SUMIFS('Controle de custos e despesas'!$H$5:$H$70001,'Controle de custos e despesas'!$G$5:$G$70001,$B$50,'Controle de custos e despesas'!$C$5:$C$70001,I3)</f>
        <v>1000</v>
      </c>
      <c r="J50" s="208">
        <f>SUMIFS('Controle de custos e despesas'!$H$5:$H$70001,'Controle de custos e despesas'!$G$5:$G$70001,$B$50,'Controle de custos e despesas'!$C$5:$C$70001,J3)</f>
        <v>0</v>
      </c>
      <c r="K50" s="208">
        <f>SUMIFS('Controle de custos e despesas'!$H$5:$H$70001,'Controle de custos e despesas'!$G$5:$G$70001,$B$50,'Controle de custos e despesas'!$C$5:$C$70001,K3)</f>
        <v>1000</v>
      </c>
      <c r="L50" s="208">
        <f>SUMIFS('Controle de custos e despesas'!$H$5:$H$70001,'Controle de custos e despesas'!$G$5:$G$70001,$B$50,'Controle de custos e despesas'!$C$5:$C$70001,L3)</f>
        <v>1000</v>
      </c>
      <c r="M50" s="208">
        <f>SUMIFS('Controle de custos e despesas'!$H$5:$H$70001,'Controle de custos e despesas'!$G$5:$G$70001,$B$50,'Controle de custos e despesas'!$C$5:$C$70001,M3)</f>
        <v>1000</v>
      </c>
      <c r="N50" s="208">
        <f>SUMIFS('Controle de custos e despesas'!$H$5:$H$70001,'Controle de custos e despesas'!$G$5:$G$70001,$B$50,'Controle de custos e despesas'!$C$5:$C$70001,N3)</f>
        <v>1000</v>
      </c>
      <c r="O50" s="209">
        <f t="shared" si="0"/>
        <v>9000</v>
      </c>
    </row>
    <row r="51" spans="2:15">
      <c r="B51" s="207" t="s">
        <v>728</v>
      </c>
      <c r="C51" s="208">
        <f>SUMIFS('Controle de custos e despesas'!$H$5:$H$70001,'Controle de custos e despesas'!$G$5:$G$70001,$B$51,'Controle de custos e despesas'!$C$5:$C$70001,C3)</f>
        <v>0</v>
      </c>
      <c r="D51" s="208">
        <f>SUMIFS('Controle de custos e despesas'!$H$5:$H$70001,'Controle de custos e despesas'!$G$5:$G$70001,$B$51,'Controle de custos e despesas'!$C$5:$C$70001,D3)</f>
        <v>1000</v>
      </c>
      <c r="E51" s="208">
        <f>SUMIFS('Controle de custos e despesas'!$H$5:$H$70001,'Controle de custos e despesas'!$G$5:$G$70001,$B$51,'Controle de custos e despesas'!$C$5:$C$70001,E3)</f>
        <v>1000</v>
      </c>
      <c r="F51" s="208">
        <f>SUMIFS('Controle de custos e despesas'!$H$5:$H$70001,'Controle de custos e despesas'!$G$5:$G$70001,$B$51,'Controle de custos e despesas'!$C$5:$C$70001,F3)</f>
        <v>0</v>
      </c>
      <c r="G51" s="208">
        <f>SUMIFS('Controle de custos e despesas'!$H$5:$H$70001,'Controle de custos e despesas'!$G$5:$G$70001,$B$51,'Controle de custos e despesas'!$C$5:$C$70001,G3)</f>
        <v>1000</v>
      </c>
      <c r="H51" s="208">
        <f>SUMIFS('Controle de custos e despesas'!$H$5:$H$70001,'Controle de custos e despesas'!$G$5:$G$70001,$B$51,'Controle de custos e despesas'!$C$5:$C$70001,H3)</f>
        <v>1000</v>
      </c>
      <c r="I51" s="208">
        <f>SUMIFS('Controle de custos e despesas'!$H$5:$H$70001,'Controle de custos e despesas'!$G$5:$G$70001,$B$51,'Controle de custos e despesas'!$C$5:$C$70001,I3)</f>
        <v>1000</v>
      </c>
      <c r="J51" s="208">
        <f>SUMIFS('Controle de custos e despesas'!$H$5:$H$70001,'Controle de custos e despesas'!$G$5:$G$70001,$B$51,'Controle de custos e despesas'!$C$5:$C$70001,J3)</f>
        <v>0</v>
      </c>
      <c r="K51" s="208">
        <f>SUMIFS('Controle de custos e despesas'!$H$5:$H$70001,'Controle de custos e despesas'!$G$5:$G$70001,$B$51,'Controle de custos e despesas'!$C$5:$C$70001,K3)</f>
        <v>1000</v>
      </c>
      <c r="L51" s="208">
        <f>SUMIFS('Controle de custos e despesas'!$H$5:$H$70001,'Controle de custos e despesas'!$G$5:$G$70001,$B$51,'Controle de custos e despesas'!$C$5:$C$70001,L3)</f>
        <v>1000</v>
      </c>
      <c r="M51" s="208">
        <f>SUMIFS('Controle de custos e despesas'!$H$5:$H$70001,'Controle de custos e despesas'!$G$5:$G$70001,$B$51,'Controle de custos e despesas'!$C$5:$C$70001,M3)</f>
        <v>1000</v>
      </c>
      <c r="N51" s="208">
        <f>SUMIFS('Controle de custos e despesas'!$H$5:$H$70001,'Controle de custos e despesas'!$G$5:$G$70001,$B$51,'Controle de custos e despesas'!$C$5:$C$70001,N3)</f>
        <v>1000</v>
      </c>
      <c r="O51" s="209">
        <f t="shared" si="0"/>
        <v>9000</v>
      </c>
    </row>
    <row r="52" spans="2:15">
      <c r="B52" s="210" t="s">
        <v>761</v>
      </c>
      <c r="C52" s="211">
        <f>SUM(C28:C51)</f>
        <v>49777.8</v>
      </c>
      <c r="D52" s="211">
        <f t="shared" ref="D52:N52" si="3">SUM(D28:D51)</f>
        <v>46777.8</v>
      </c>
      <c r="E52" s="211">
        <f t="shared" si="3"/>
        <v>49777.8</v>
      </c>
      <c r="F52" s="211">
        <f t="shared" si="3"/>
        <v>48777.8</v>
      </c>
      <c r="G52" s="211">
        <f t="shared" si="3"/>
        <v>49777.8</v>
      </c>
      <c r="H52" s="211">
        <f t="shared" si="3"/>
        <v>48777.8</v>
      </c>
      <c r="I52" s="211">
        <f t="shared" si="3"/>
        <v>49777.8</v>
      </c>
      <c r="J52" s="211">
        <f t="shared" si="3"/>
        <v>49777.8</v>
      </c>
      <c r="K52" s="211">
        <f t="shared" si="3"/>
        <v>48777.8</v>
      </c>
      <c r="L52" s="211">
        <f t="shared" si="3"/>
        <v>49777.8</v>
      </c>
      <c r="M52" s="211">
        <f t="shared" si="3"/>
        <v>48777.8</v>
      </c>
      <c r="N52" s="211">
        <f t="shared" si="3"/>
        <v>49777.8</v>
      </c>
      <c r="O52" s="212">
        <f t="shared" si="0"/>
        <v>590333.6</v>
      </c>
    </row>
  </sheetData>
  <sheetProtection password="81C8" sheet="1" objects="1" scenarios="1"/>
  <mergeCells count="3">
    <mergeCell ref="B7:O7"/>
    <mergeCell ref="B27:O27"/>
    <mergeCell ref="B1:O1"/>
  </mergeCells>
  <printOptions horizontalCentered="1" verticalCentered="1"/>
  <pageMargins left="0" right="0" top="0" bottom="0" header="0" footer="0"/>
  <pageSetup paperSize="9" scale="76" orientation="landscape" verticalDpi="300" r:id="rId1"/>
  <drawing r:id="rId2"/>
</worksheet>
</file>

<file path=xl/worksheets/sheet18.xml><?xml version="1.0" encoding="utf-8"?>
<worksheet xmlns="http://schemas.openxmlformats.org/spreadsheetml/2006/main" xmlns:r="http://schemas.openxmlformats.org/officeDocument/2006/relationships">
  <sheetPr>
    <tabColor theme="0"/>
    <pageSetUpPr fitToPage="1"/>
  </sheetPr>
  <dimension ref="A2:Y53"/>
  <sheetViews>
    <sheetView showGridLines="0" zoomScale="70" zoomScaleNormal="70" workbookViewId="0"/>
  </sheetViews>
  <sheetFormatPr defaultRowHeight="15"/>
  <cols>
    <col min="1" max="1" width="3.7109375" style="235" customWidth="1"/>
    <col min="2" max="2" width="24" style="254" bestFit="1" customWidth="1"/>
    <col min="3" max="3" width="15" style="255" customWidth="1"/>
    <col min="4" max="14" width="11.5703125" style="236" customWidth="1"/>
    <col min="15" max="15" width="11.5703125" style="256" customWidth="1"/>
    <col min="16" max="24" width="9.140625" style="236"/>
    <col min="25" max="25" width="4.140625" style="236" bestFit="1" customWidth="1"/>
    <col min="26" max="16384" width="9.140625" style="236"/>
  </cols>
  <sheetData>
    <row r="2" spans="1:25" ht="18.75" customHeight="1">
      <c r="B2" s="1053" t="s">
        <v>783</v>
      </c>
      <c r="C2" s="1053"/>
      <c r="D2" s="1053"/>
      <c r="E2" s="1053"/>
      <c r="F2" s="1053"/>
      <c r="G2" s="1053"/>
      <c r="H2" s="1053"/>
      <c r="I2" s="1053"/>
      <c r="J2" s="1053"/>
      <c r="K2" s="1053"/>
      <c r="L2" s="1053"/>
      <c r="M2" s="1053"/>
      <c r="N2" s="1053"/>
      <c r="O2" s="1053"/>
    </row>
    <row r="3" spans="1:25" s="240" customFormat="1" ht="20.25" customHeight="1">
      <c r="A3" s="237"/>
      <c r="B3" s="237"/>
      <c r="C3" s="238"/>
      <c r="D3" s="239"/>
      <c r="E3" s="239" t="s">
        <v>764</v>
      </c>
      <c r="F3" s="239" t="s">
        <v>765</v>
      </c>
      <c r="G3" s="239" t="s">
        <v>766</v>
      </c>
      <c r="H3" s="239" t="s">
        <v>767</v>
      </c>
      <c r="I3" s="239" t="s">
        <v>768</v>
      </c>
      <c r="J3" s="239" t="s">
        <v>769</v>
      </c>
      <c r="K3" s="239" t="s">
        <v>770</v>
      </c>
      <c r="L3" s="239" t="s">
        <v>771</v>
      </c>
      <c r="M3" s="239" t="s">
        <v>772</v>
      </c>
      <c r="N3" s="239" t="s">
        <v>773</v>
      </c>
      <c r="O3" s="239" t="s">
        <v>776</v>
      </c>
    </row>
    <row r="4" spans="1:25" s="247" customFormat="1" ht="24.75" customHeight="1">
      <c r="A4" s="241"/>
      <c r="B4" s="242" t="s">
        <v>782</v>
      </c>
      <c r="C4" s="243"/>
      <c r="D4" s="257">
        <v>6</v>
      </c>
      <c r="E4" s="244"/>
      <c r="F4" s="245"/>
      <c r="G4" s="244"/>
      <c r="H4" s="244"/>
      <c r="I4" s="245"/>
      <c r="J4" s="244"/>
      <c r="K4" s="244"/>
      <c r="L4" s="245"/>
      <c r="M4" s="244"/>
      <c r="N4" s="245"/>
      <c r="O4" s="246"/>
    </row>
    <row r="5" spans="1:25" s="248" customFormat="1">
      <c r="B5" s="249" t="s">
        <v>731</v>
      </c>
      <c r="C5" s="250">
        <f>SUMIFS('Controle de custos e despesas'!$H$5:$H$70001,'Controle de custos e despesas'!$E$5:$E$70001,$B$5,'Controle de custos e despesas'!$C$5:$C$70001,D4)</f>
        <v>15000</v>
      </c>
      <c r="D5" s="250">
        <f>SUMIFS('Controle de custos e despesas'!$H$5:$H$70001,'Controle de custos e despesas'!$E$5:$E$70001,$B$5,'Controle de custos e despesas'!$C$5:$C$70001,#REF!)</f>
        <v>0</v>
      </c>
      <c r="E5" s="250">
        <f>SUMIFS('Controle de custos e despesas'!$H$5:$H$70001,'Controle de custos e despesas'!$E$5:$E$70001,$B$5,'Controle de custos e despesas'!$C$5:$C$70001,E4)</f>
        <v>0</v>
      </c>
      <c r="F5" s="250">
        <f>SUMIFS('Controle de custos e despesas'!$H$5:$H$70001,'Controle de custos e despesas'!$E$5:$E$70001,$B$5,'Controle de custos e despesas'!$C$5:$C$70001,F4)</f>
        <v>0</v>
      </c>
      <c r="G5" s="250">
        <f>SUMIFS('Controle de custos e despesas'!$H$5:$H$70001,'Controle de custos e despesas'!$E$5:$E$70001,$B$5,'Controle de custos e despesas'!$C$5:$C$70001,G4)</f>
        <v>0</v>
      </c>
      <c r="H5" s="250">
        <f>SUMIFS('Controle de custos e despesas'!$H$5:$H$70001,'Controle de custos e despesas'!$E$5:$E$70001,$B$5,'Controle de custos e despesas'!$C$5:$C$70001,H4)</f>
        <v>0</v>
      </c>
      <c r="I5" s="250">
        <f>SUMIFS('Controle de custos e despesas'!$H$5:$H$70001,'Controle de custos e despesas'!$E$5:$E$70001,$B$5,'Controle de custos e despesas'!$C$5:$C$70001,I4)</f>
        <v>0</v>
      </c>
      <c r="J5" s="250">
        <f>SUMIFS('Controle de custos e despesas'!$H$5:$H$70001,'Controle de custos e despesas'!$E$5:$E$70001,$B$5,'Controle de custos e despesas'!$C$5:$C$70001,J4)</f>
        <v>0</v>
      </c>
      <c r="K5" s="250">
        <f>SUMIFS('Controle de custos e despesas'!$H$5:$H$70001,'Controle de custos e despesas'!$E$5:$E$70001,$B$5,'Controle de custos e despesas'!$C$5:$C$70001,K4)</f>
        <v>0</v>
      </c>
      <c r="L5" s="250">
        <f>SUMIFS('Controle de custos e despesas'!$H$5:$H$70001,'Controle de custos e despesas'!$E$5:$E$70001,$B$5,'Controle de custos e despesas'!$C$5:$C$70001,L4)</f>
        <v>0</v>
      </c>
      <c r="M5" s="250">
        <f>SUMIFS('Controle de custos e despesas'!$H$5:$H$70001,'Controle de custos e despesas'!$E$5:$E$70001,$B$5,'Controle de custos e despesas'!$C$5:$C$70001,M4)</f>
        <v>0</v>
      </c>
      <c r="N5" s="250">
        <f>SUMIFS('Controle de custos e despesas'!$H$5:$H$70001,'Controle de custos e despesas'!$E$5:$E$70001,$B$5,'Controle de custos e despesas'!$C$5:$C$70001,N4)</f>
        <v>0</v>
      </c>
      <c r="O5" s="251">
        <f>SUM(C5:N5)</f>
        <v>15000</v>
      </c>
    </row>
    <row r="6" spans="1:25" s="248" customFormat="1" ht="18.75">
      <c r="B6" s="249" t="s">
        <v>732</v>
      </c>
      <c r="C6" s="250">
        <f>SUMIFS('Controle de custos e despesas'!$H$5:$H$70001,'Controle de custos e despesas'!$E$5:$E$70001,$B$6,'Controle de custos e despesas'!$C$5:$C$70001,D4)</f>
        <v>33777.800000000003</v>
      </c>
      <c r="D6" s="250">
        <f>SUMIFS('Controle de custos e despesas'!$H$5:$H$70001,'Controle de custos e despesas'!$E$5:$E$70001,$B$6,'Controle de custos e despesas'!$C$5:$C$70001,#REF!)</f>
        <v>0</v>
      </c>
      <c r="E6" s="250">
        <f>SUMIFS('Controle de custos e despesas'!$H$5:$H$70001,'Controle de custos e despesas'!$E$5:$E$70001,$B$6,'Controle de custos e despesas'!$C$5:$C$70001,E4)</f>
        <v>0</v>
      </c>
      <c r="F6" s="250">
        <f>SUMIFS('Controle de custos e despesas'!$H$5:$H$70001,'Controle de custos e despesas'!$E$5:$E$70001,$B$6,'Controle de custos e despesas'!$C$5:$C$70001,F4)</f>
        <v>0</v>
      </c>
      <c r="G6" s="250">
        <f>SUMIFS('Controle de custos e despesas'!$H$5:$H$70001,'Controle de custos e despesas'!$E$5:$E$70001,$B$6,'Controle de custos e despesas'!$C$5:$C$70001,G4)</f>
        <v>0</v>
      </c>
      <c r="H6" s="250">
        <f>SUMIFS('Controle de custos e despesas'!$H$5:$H$70001,'Controle de custos e despesas'!$E$5:$E$70001,$B$6,'Controle de custos e despesas'!$C$5:$C$70001,H4)</f>
        <v>0</v>
      </c>
      <c r="I6" s="250">
        <f>SUMIFS('Controle de custos e despesas'!$H$5:$H$70001,'Controle de custos e despesas'!$E$5:$E$70001,$B$6,'Controle de custos e despesas'!$C$5:$C$70001,I4)</f>
        <v>0</v>
      </c>
      <c r="J6" s="250">
        <f>SUMIFS('Controle de custos e despesas'!$H$5:$H$70001,'Controle de custos e despesas'!$E$5:$E$70001,$B$6,'Controle de custos e despesas'!$C$5:$C$70001,J4)</f>
        <v>0</v>
      </c>
      <c r="K6" s="250">
        <f>SUMIFS('Controle de custos e despesas'!$H$5:$H$70001,'Controle de custos e despesas'!$E$5:$E$70001,$B$6,'Controle de custos e despesas'!$C$5:$C$70001,K4)</f>
        <v>0</v>
      </c>
      <c r="L6" s="250">
        <f>SUMIFS('Controle de custos e despesas'!$H$5:$H$70001,'Controle de custos e despesas'!$E$5:$E$70001,$B$6,'Controle de custos e despesas'!$C$5:$C$70001,L4)</f>
        <v>0</v>
      </c>
      <c r="M6" s="250">
        <f>SUMIFS('Controle de custos e despesas'!$H$5:$H$70001,'Controle de custos e despesas'!$E$5:$E$70001,$B$6,'Controle de custos e despesas'!$C$5:$C$70001,M4)</f>
        <v>0</v>
      </c>
      <c r="N6" s="250">
        <f>SUMIFS('Controle de custos e despesas'!$H$5:$H$70001,'Controle de custos e despesas'!$E$5:$E$70001,$B$6,'Controle de custos e despesas'!$C$5:$C$70001,N4)</f>
        <v>0</v>
      </c>
      <c r="O6" s="251">
        <f t="shared" ref="O6:O53" si="0">SUM(C6:N6)</f>
        <v>33777.800000000003</v>
      </c>
      <c r="Y6" s="252">
        <v>1</v>
      </c>
    </row>
    <row r="7" spans="1:25" s="248" customFormat="1" ht="18.75">
      <c r="B7" s="249" t="s">
        <v>758</v>
      </c>
      <c r="C7" s="251">
        <f>SUM(C5:C6)</f>
        <v>48777.8</v>
      </c>
      <c r="D7" s="251">
        <f t="shared" ref="D7:N7" si="1">SUM(D5:D6)</f>
        <v>0</v>
      </c>
      <c r="E7" s="251">
        <f t="shared" si="1"/>
        <v>0</v>
      </c>
      <c r="F7" s="251">
        <f t="shared" si="1"/>
        <v>0</v>
      </c>
      <c r="G7" s="251">
        <f t="shared" si="1"/>
        <v>0</v>
      </c>
      <c r="H7" s="251">
        <f t="shared" si="1"/>
        <v>0</v>
      </c>
      <c r="I7" s="251">
        <f t="shared" si="1"/>
        <v>0</v>
      </c>
      <c r="J7" s="251">
        <f t="shared" si="1"/>
        <v>0</v>
      </c>
      <c r="K7" s="251">
        <f t="shared" si="1"/>
        <v>0</v>
      </c>
      <c r="L7" s="251">
        <f t="shared" si="1"/>
        <v>0</v>
      </c>
      <c r="M7" s="251">
        <f t="shared" si="1"/>
        <v>0</v>
      </c>
      <c r="N7" s="251">
        <f t="shared" si="1"/>
        <v>0</v>
      </c>
      <c r="O7" s="251">
        <f t="shared" si="0"/>
        <v>48777.8</v>
      </c>
      <c r="Y7" s="252">
        <v>2</v>
      </c>
    </row>
    <row r="8" spans="1:25" s="248" customFormat="1" ht="16.5" customHeight="1">
      <c r="B8" s="1054" t="s">
        <v>759</v>
      </c>
      <c r="C8" s="1054"/>
      <c r="D8" s="1054"/>
      <c r="E8" s="1054"/>
      <c r="F8" s="1054"/>
      <c r="G8" s="1054"/>
      <c r="H8" s="1054"/>
      <c r="I8" s="1054"/>
      <c r="J8" s="1054"/>
      <c r="K8" s="1054"/>
      <c r="L8" s="1054"/>
      <c r="M8" s="1054"/>
      <c r="N8" s="1054"/>
      <c r="O8" s="1054"/>
      <c r="Y8" s="252">
        <v>3</v>
      </c>
    </row>
    <row r="9" spans="1:25" s="248" customFormat="1" ht="18.75">
      <c r="B9" s="249" t="s">
        <v>735</v>
      </c>
      <c r="C9" s="250">
        <f>SUMIFS('Controle de custos e despesas'!$H$5:$H$70001,'Controle de custos e despesas'!$F$5:$F$70001,$B$9,'Controle de custos e despesas'!$C$5:$C$70001,D4)</f>
        <v>2000</v>
      </c>
      <c r="D9" s="250">
        <f>SUMIFS('Controle de custos e despesas'!$H$5:$H$70001,'Controle de custos e despesas'!$F$5:$F$70001,$B$9,'Controle de custos e despesas'!$C$5:$C$70001,#REF!)</f>
        <v>0</v>
      </c>
      <c r="E9" s="250">
        <f>SUMIFS('Controle de custos e despesas'!$H$5:$H$70001,'Controle de custos e despesas'!$F$5:$F$70001,$B$9,'Controle de custos e despesas'!$C$5:$C$70001,E4)</f>
        <v>0</v>
      </c>
      <c r="F9" s="250">
        <f>SUMIFS('Controle de custos e despesas'!$H$5:$H$70001,'Controle de custos e despesas'!$F$5:$F$70001,$B$9,'Controle de custos e despesas'!$C$5:$C$70001,F4)</f>
        <v>0</v>
      </c>
      <c r="G9" s="250">
        <f>SUMIFS('Controle de custos e despesas'!$H$5:$H$70001,'Controle de custos e despesas'!$F$5:$F$70001,$B$9,'Controle de custos e despesas'!$C$5:$C$70001,G4)</f>
        <v>0</v>
      </c>
      <c r="H9" s="250">
        <f>SUMIFS('Controle de custos e despesas'!$H$5:$H$70001,'Controle de custos e despesas'!$F$5:$F$70001,$B$9,'Controle de custos e despesas'!$C$5:$C$70001,H4)</f>
        <v>0</v>
      </c>
      <c r="I9" s="250">
        <f>SUMIFS('Controle de custos e despesas'!$H$5:$H$70001,'Controle de custos e despesas'!$F$5:$F$70001,$B$9,'Controle de custos e despesas'!$C$5:$C$70001,I4)</f>
        <v>0</v>
      </c>
      <c r="J9" s="250">
        <f>SUMIFS('Controle de custos e despesas'!$H$5:$H$70001,'Controle de custos e despesas'!$F$5:$F$70001,$B$9,'Controle de custos e despesas'!$C$5:$C$70001,J4)</f>
        <v>0</v>
      </c>
      <c r="K9" s="250">
        <f>SUMIFS('Controle de custos e despesas'!$H$5:$H$70001,'Controle de custos e despesas'!$F$5:$F$70001,$B$9,'Controle de custos e despesas'!$C$5:$C$70001,K4)</f>
        <v>0</v>
      </c>
      <c r="L9" s="250">
        <f>SUMIFS('Controle de custos e despesas'!$H$5:$H$70001,'Controle de custos e despesas'!$F$5:$F$70001,$B$9,'Controle de custos e despesas'!$C$5:$C$70001,L4)</f>
        <v>0</v>
      </c>
      <c r="M9" s="250">
        <f>SUMIFS('Controle de custos e despesas'!$H$5:$H$70001,'Controle de custos e despesas'!$F$5:$F$70001,$B$9,'Controle de custos e despesas'!$C$5:$C$70001,M4)</f>
        <v>0</v>
      </c>
      <c r="N9" s="250">
        <f>SUMIFS('Controle de custos e despesas'!$H$5:$H$70001,'Controle de custos e despesas'!$F$5:$F$70001,$B$9,'Controle de custos e despesas'!$C$5:$C$70001,N4)</f>
        <v>0</v>
      </c>
      <c r="O9" s="251">
        <f t="shared" si="0"/>
        <v>2000</v>
      </c>
      <c r="Y9" s="252">
        <v>4</v>
      </c>
    </row>
    <row r="10" spans="1:25" s="248" customFormat="1" ht="18.75">
      <c r="B10" s="249" t="s">
        <v>729</v>
      </c>
      <c r="C10" s="250">
        <f>SUMIFS('Controle de custos e despesas'!$H$5:$H$70001,'Controle de custos e despesas'!$F$5:$F$70001,$B$10,'Controle de custos e despesas'!$C$5:$C$70001,D4)</f>
        <v>2000</v>
      </c>
      <c r="D10" s="250">
        <f>SUMIFS('Controle de custos e despesas'!$H$5:$H$70001,'Controle de custos e despesas'!$F$5:$F$70001,$B$10,'Controle de custos e despesas'!$C$5:$C$70001,#REF!)</f>
        <v>0</v>
      </c>
      <c r="E10" s="250">
        <f>SUMIFS('Controle de custos e despesas'!$H$5:$H$70001,'Controle de custos e despesas'!$F$5:$F$70001,$B$10,'Controle de custos e despesas'!$C$5:$C$70001,E4)</f>
        <v>0</v>
      </c>
      <c r="F10" s="250">
        <f>SUMIFS('Controle de custos e despesas'!$H$5:$H$70001,'Controle de custos e despesas'!$F$5:$F$70001,$B$10,'Controle de custos e despesas'!$C$5:$C$70001,F4)</f>
        <v>0</v>
      </c>
      <c r="G10" s="250">
        <f>SUMIFS('Controle de custos e despesas'!$H$5:$H$70001,'Controle de custos e despesas'!$F$5:$F$70001,$B$10,'Controle de custos e despesas'!$C$5:$C$70001,G4)</f>
        <v>0</v>
      </c>
      <c r="H10" s="250">
        <f>SUMIFS('Controle de custos e despesas'!$H$5:$H$70001,'Controle de custos e despesas'!$F$5:$F$70001,$B$10,'Controle de custos e despesas'!$C$5:$C$70001,H4)</f>
        <v>0</v>
      </c>
      <c r="I10" s="250">
        <f>SUMIFS('Controle de custos e despesas'!$H$5:$H$70001,'Controle de custos e despesas'!$F$5:$F$70001,$B$10,'Controle de custos e despesas'!$C$5:$C$70001,I4)</f>
        <v>0</v>
      </c>
      <c r="J10" s="250">
        <f>SUMIFS('Controle de custos e despesas'!$H$5:$H$70001,'Controle de custos e despesas'!$F$5:$F$70001,$B$10,'Controle de custos e despesas'!$C$5:$C$70001,J4)</f>
        <v>0</v>
      </c>
      <c r="K10" s="250">
        <f>SUMIFS('Controle de custos e despesas'!$H$5:$H$70001,'Controle de custos e despesas'!$F$5:$F$70001,$B$10,'Controle de custos e despesas'!$C$5:$C$70001,K4)</f>
        <v>0</v>
      </c>
      <c r="L10" s="250">
        <f>SUMIFS('Controle de custos e despesas'!$H$5:$H$70001,'Controle de custos e despesas'!$F$5:$F$70001,$B$10,'Controle de custos e despesas'!$C$5:$C$70001,L4)</f>
        <v>0</v>
      </c>
      <c r="M10" s="250">
        <f>SUMIFS('Controle de custos e despesas'!$H$5:$H$70001,'Controle de custos e despesas'!$F$5:$F$70001,$B$10,'Controle de custos e despesas'!$C$5:$C$70001,M4)</f>
        <v>0</v>
      </c>
      <c r="N10" s="250">
        <f>SUMIFS('Controle de custos e despesas'!$H$5:$H$70001,'Controle de custos e despesas'!$F$5:$F$70001,$B$10,'Controle de custos e despesas'!$C$5:$C$70001,N4)</f>
        <v>0</v>
      </c>
      <c r="O10" s="251">
        <f t="shared" si="0"/>
        <v>2000</v>
      </c>
      <c r="Y10" s="252">
        <v>5</v>
      </c>
    </row>
    <row r="11" spans="1:25" s="248" customFormat="1" ht="18.75">
      <c r="B11" s="249" t="s">
        <v>719</v>
      </c>
      <c r="C11" s="250">
        <f>SUMIFS('Controle de custos e despesas'!$H$5:$H$70001,'Controle de custos e despesas'!$F$5:$F$70001,$B$11,'Controle de custos e despesas'!$C$5:$C$70001,D4)</f>
        <v>2000</v>
      </c>
      <c r="D11" s="250">
        <f>SUMIFS('Controle de custos e despesas'!$H$5:$H$70001,'Controle de custos e despesas'!$F$5:$F$70001,$B$11,'Controle de custos e despesas'!$C$5:$C$70001,#REF!)</f>
        <v>0</v>
      </c>
      <c r="E11" s="250">
        <f>SUMIFS('Controle de custos e despesas'!$H$5:$H$70001,'Controle de custos e despesas'!$F$5:$F$70001,$B$11,'Controle de custos e despesas'!$C$5:$C$70001,E4)</f>
        <v>0</v>
      </c>
      <c r="F11" s="250">
        <f>SUMIFS('Controle de custos e despesas'!$H$5:$H$70001,'Controle de custos e despesas'!$F$5:$F$70001,$B$11,'Controle de custos e despesas'!$C$5:$C$70001,F4)</f>
        <v>0</v>
      </c>
      <c r="G11" s="250">
        <f>SUMIFS('Controle de custos e despesas'!$H$5:$H$70001,'Controle de custos e despesas'!$F$5:$F$70001,$B$11,'Controle de custos e despesas'!$C$5:$C$70001,G4)</f>
        <v>0</v>
      </c>
      <c r="H11" s="250">
        <f>SUMIFS('Controle de custos e despesas'!$H$5:$H$70001,'Controle de custos e despesas'!$F$5:$F$70001,$B$11,'Controle de custos e despesas'!$C$5:$C$70001,H4)</f>
        <v>0</v>
      </c>
      <c r="I11" s="250">
        <f>SUMIFS('Controle de custos e despesas'!$H$5:$H$70001,'Controle de custos e despesas'!$F$5:$F$70001,$B$11,'Controle de custos e despesas'!$C$5:$C$70001,I4)</f>
        <v>0</v>
      </c>
      <c r="J11" s="250">
        <f>SUMIFS('Controle de custos e despesas'!$H$5:$H$70001,'Controle de custos e despesas'!$F$5:$F$70001,$B$11,'Controle de custos e despesas'!$C$5:$C$70001,J4)</f>
        <v>0</v>
      </c>
      <c r="K11" s="250">
        <f>SUMIFS('Controle de custos e despesas'!$H$5:$H$70001,'Controle de custos e despesas'!$F$5:$F$70001,$B$11,'Controle de custos e despesas'!$C$5:$C$70001,K4)</f>
        <v>0</v>
      </c>
      <c r="L11" s="250">
        <f>SUMIFS('Controle de custos e despesas'!$H$5:$H$70001,'Controle de custos e despesas'!$F$5:$F$70001,$B$11,'Controle de custos e despesas'!$C$5:$C$70001,L4)</f>
        <v>0</v>
      </c>
      <c r="M11" s="250">
        <f>SUMIFS('Controle de custos e despesas'!$H$5:$H$70001,'Controle de custos e despesas'!$F$5:$F$70001,$B$11,'Controle de custos e despesas'!$C$5:$C$70001,M4)</f>
        <v>0</v>
      </c>
      <c r="N11" s="250">
        <f>SUMIFS('Controle de custos e despesas'!$H$5:$H$70001,'Controle de custos e despesas'!$F$5:$F$70001,$B$11,'Controle de custos e despesas'!$C$5:$C$70001,N4)</f>
        <v>0</v>
      </c>
      <c r="O11" s="251">
        <f t="shared" si="0"/>
        <v>2000</v>
      </c>
      <c r="Y11" s="252">
        <v>6</v>
      </c>
    </row>
    <row r="12" spans="1:25" s="248" customFormat="1" ht="18.75">
      <c r="B12" s="249" t="s">
        <v>726</v>
      </c>
      <c r="C12" s="250">
        <f>SUMIFS('Controle de custos e despesas'!$H$5:$H$70001,'Controle de custos e despesas'!$F$5:$F$70001,$B$12,'Controle de custos e despesas'!$C$5:$C$70001,D4)</f>
        <v>20777.8</v>
      </c>
      <c r="D12" s="250">
        <f>SUMIFS('Controle de custos e despesas'!$H$5:$H$70001,'Controle de custos e despesas'!$F$5:$F$70001,$B$12,'Controle de custos e despesas'!$C$5:$C$70001,#REF!)</f>
        <v>0</v>
      </c>
      <c r="E12" s="250">
        <f>SUMIFS('Controle de custos e despesas'!$H$5:$H$70001,'Controle de custos e despesas'!$F$5:$F$70001,$B$12,'Controle de custos e despesas'!$C$5:$C$70001,E4)</f>
        <v>0</v>
      </c>
      <c r="F12" s="250">
        <f>SUMIFS('Controle de custos e despesas'!$H$5:$H$70001,'Controle de custos e despesas'!$F$5:$F$70001,$B$12,'Controle de custos e despesas'!$C$5:$C$70001,F4)</f>
        <v>0</v>
      </c>
      <c r="G12" s="250">
        <f>SUMIFS('Controle de custos e despesas'!$H$5:$H$70001,'Controle de custos e despesas'!$F$5:$F$70001,$B$12,'Controle de custos e despesas'!$C$5:$C$70001,G4)</f>
        <v>0</v>
      </c>
      <c r="H12" s="250">
        <f>SUMIFS('Controle de custos e despesas'!$H$5:$H$70001,'Controle de custos e despesas'!$F$5:$F$70001,$B$12,'Controle de custos e despesas'!$C$5:$C$70001,H4)</f>
        <v>0</v>
      </c>
      <c r="I12" s="250">
        <f>SUMIFS('Controle de custos e despesas'!$H$5:$H$70001,'Controle de custos e despesas'!$F$5:$F$70001,$B$12,'Controle de custos e despesas'!$C$5:$C$70001,I4)</f>
        <v>0</v>
      </c>
      <c r="J12" s="250">
        <f>SUMIFS('Controle de custos e despesas'!$H$5:$H$70001,'Controle de custos e despesas'!$F$5:$F$70001,$B$12,'Controle de custos e despesas'!$C$5:$C$70001,J4)</f>
        <v>0</v>
      </c>
      <c r="K12" s="250">
        <f>SUMIFS('Controle de custos e despesas'!$H$5:$H$70001,'Controle de custos e despesas'!$F$5:$F$70001,$B$12,'Controle de custos e despesas'!$C$5:$C$70001,K4)</f>
        <v>0</v>
      </c>
      <c r="L12" s="250">
        <f>SUMIFS('Controle de custos e despesas'!$H$5:$H$70001,'Controle de custos e despesas'!$F$5:$F$70001,$B$12,'Controle de custos e despesas'!$C$5:$C$70001,L4)</f>
        <v>0</v>
      </c>
      <c r="M12" s="250">
        <f>SUMIFS('Controle de custos e despesas'!$H$5:$H$70001,'Controle de custos e despesas'!$F$5:$F$70001,$B$12,'Controle de custos e despesas'!$C$5:$C$70001,M4)</f>
        <v>0</v>
      </c>
      <c r="N12" s="250">
        <f>SUMIFS('Controle de custos e despesas'!$H$5:$H$70001,'Controle de custos e despesas'!$F$5:$F$70001,$B$12,'Controle de custos e despesas'!$C$5:$C$70001,N4)</f>
        <v>0</v>
      </c>
      <c r="O12" s="251">
        <f t="shared" si="0"/>
        <v>20777.8</v>
      </c>
      <c r="Y12" s="252">
        <v>7</v>
      </c>
    </row>
    <row r="13" spans="1:25" s="248" customFormat="1" ht="18.75">
      <c r="B13" s="249" t="s">
        <v>724</v>
      </c>
      <c r="C13" s="250">
        <f>SUMIFS('Controle de custos e despesas'!$H$5:$H$70001,'Controle de custos e despesas'!$F$5:$F$70001,$B$13,'Controle de custos e despesas'!$C$5:$C$70001,D4)</f>
        <v>2000</v>
      </c>
      <c r="D13" s="250">
        <f>SUMIFS('Controle de custos e despesas'!$H$5:$H$70001,'Controle de custos e despesas'!$F$5:$F$70001,$B$13,'Controle de custos e despesas'!$C$5:$C$70001,#REF!)</f>
        <v>0</v>
      </c>
      <c r="E13" s="250">
        <f>SUMIFS('Controle de custos e despesas'!$H$5:$H$70001,'Controle de custos e despesas'!$F$5:$F$70001,$B$13,'Controle de custos e despesas'!$C$5:$C$70001,E4)</f>
        <v>0</v>
      </c>
      <c r="F13" s="250">
        <f>SUMIFS('Controle de custos e despesas'!$H$5:$H$70001,'Controle de custos e despesas'!$F$5:$F$70001,$B$13,'Controle de custos e despesas'!$C$5:$C$70001,F4)</f>
        <v>0</v>
      </c>
      <c r="G13" s="250">
        <f>SUMIFS('Controle de custos e despesas'!$H$5:$H$70001,'Controle de custos e despesas'!$F$5:$F$70001,$B$13,'Controle de custos e despesas'!$C$5:$C$70001,G4)</f>
        <v>0</v>
      </c>
      <c r="H13" s="250">
        <f>SUMIFS('Controle de custos e despesas'!$H$5:$H$70001,'Controle de custos e despesas'!$F$5:$F$70001,$B$13,'Controle de custos e despesas'!$C$5:$C$70001,H4)</f>
        <v>0</v>
      </c>
      <c r="I13" s="250">
        <f>SUMIFS('Controle de custos e despesas'!$H$5:$H$70001,'Controle de custos e despesas'!$F$5:$F$70001,$B$13,'Controle de custos e despesas'!$C$5:$C$70001,I4)</f>
        <v>0</v>
      </c>
      <c r="J13" s="250">
        <f>SUMIFS('Controle de custos e despesas'!$H$5:$H$70001,'Controle de custos e despesas'!$F$5:$F$70001,$B$13,'Controle de custos e despesas'!$C$5:$C$70001,J4)</f>
        <v>0</v>
      </c>
      <c r="K13" s="250">
        <f>SUMIFS('Controle de custos e despesas'!$H$5:$H$70001,'Controle de custos e despesas'!$F$5:$F$70001,$B$13,'Controle de custos e despesas'!$C$5:$C$70001,K4)</f>
        <v>0</v>
      </c>
      <c r="L13" s="250">
        <f>SUMIFS('Controle de custos e despesas'!$H$5:$H$70001,'Controle de custos e despesas'!$F$5:$F$70001,$B$13,'Controle de custos e despesas'!$C$5:$C$70001,L4)</f>
        <v>0</v>
      </c>
      <c r="M13" s="250">
        <f>SUMIFS('Controle de custos e despesas'!$H$5:$H$70001,'Controle de custos e despesas'!$F$5:$F$70001,$B$13,'Controle de custos e despesas'!$C$5:$C$70001,M4)</f>
        <v>0</v>
      </c>
      <c r="N13" s="250">
        <f>SUMIFS('Controle de custos e despesas'!$H$5:$H$70001,'Controle de custos e despesas'!$F$5:$F$70001,$B$13,'Controle de custos e despesas'!$C$5:$C$70001,N4)</f>
        <v>0</v>
      </c>
      <c r="O13" s="251">
        <f t="shared" si="0"/>
        <v>2000</v>
      </c>
      <c r="Y13" s="252">
        <v>8</v>
      </c>
    </row>
    <row r="14" spans="1:25" s="248" customFormat="1" ht="18.75">
      <c r="B14" s="249" t="s">
        <v>721</v>
      </c>
      <c r="C14" s="250">
        <f>SUMIFS('Controle de custos e despesas'!$H$5:$H$70001,'Controle de custos e despesas'!$F$5:$F$70001,$B$14,'Controle de custos e despesas'!$C$5:$C$70001,D4)</f>
        <v>2000</v>
      </c>
      <c r="D14" s="250">
        <f>SUMIFS('Controle de custos e despesas'!$H$5:$H$70001,'Controle de custos e despesas'!$F$5:$F$70001,$B$14,'Controle de custos e despesas'!$C$5:$C$70001,#REF!)</f>
        <v>0</v>
      </c>
      <c r="E14" s="250">
        <f>SUMIFS('Controle de custos e despesas'!$H$5:$H$70001,'Controle de custos e despesas'!$F$5:$F$70001,$B$14,'Controle de custos e despesas'!$C$5:$C$70001,E4)</f>
        <v>0</v>
      </c>
      <c r="F14" s="250">
        <f>SUMIFS('Controle de custos e despesas'!$H$5:$H$70001,'Controle de custos e despesas'!$F$5:$F$70001,$B$14,'Controle de custos e despesas'!$C$5:$C$70001,F4)</f>
        <v>0</v>
      </c>
      <c r="G14" s="250">
        <f>SUMIFS('Controle de custos e despesas'!$H$5:$H$70001,'Controle de custos e despesas'!$F$5:$F$70001,$B$14,'Controle de custos e despesas'!$C$5:$C$70001,G4)</f>
        <v>0</v>
      </c>
      <c r="H14" s="250">
        <f>SUMIFS('Controle de custos e despesas'!$H$5:$H$70001,'Controle de custos e despesas'!$F$5:$F$70001,$B$14,'Controle de custos e despesas'!$C$5:$C$70001,H4)</f>
        <v>0</v>
      </c>
      <c r="I14" s="250">
        <f>SUMIFS('Controle de custos e despesas'!$H$5:$H$70001,'Controle de custos e despesas'!$F$5:$F$70001,$B$14,'Controle de custos e despesas'!$C$5:$C$70001,I4)</f>
        <v>0</v>
      </c>
      <c r="J14" s="250">
        <f>SUMIFS('Controle de custos e despesas'!$H$5:$H$70001,'Controle de custos e despesas'!$F$5:$F$70001,$B$14,'Controle de custos e despesas'!$C$5:$C$70001,J4)</f>
        <v>0</v>
      </c>
      <c r="K14" s="250">
        <f>SUMIFS('Controle de custos e despesas'!$H$5:$H$70001,'Controle de custos e despesas'!$F$5:$F$70001,$B$14,'Controle de custos e despesas'!$C$5:$C$70001,K4)</f>
        <v>0</v>
      </c>
      <c r="L14" s="250">
        <f>SUMIFS('Controle de custos e despesas'!$H$5:$H$70001,'Controle de custos e despesas'!$F$5:$F$70001,$B$14,'Controle de custos e despesas'!$C$5:$C$70001,L4)</f>
        <v>0</v>
      </c>
      <c r="M14" s="250">
        <f>SUMIFS('Controle de custos e despesas'!$H$5:$H$70001,'Controle de custos e despesas'!$F$5:$F$70001,$B$14,'Controle de custos e despesas'!$C$5:$C$70001,M4)</f>
        <v>0</v>
      </c>
      <c r="N14" s="250">
        <f>SUMIFS('Controle de custos e despesas'!$H$5:$H$70001,'Controle de custos e despesas'!$F$5:$F$70001,$B$14,'Controle de custos e despesas'!$C$5:$C$70001,N4)</f>
        <v>0</v>
      </c>
      <c r="O14" s="251">
        <f t="shared" si="0"/>
        <v>2000</v>
      </c>
      <c r="Y14" s="252">
        <v>9</v>
      </c>
    </row>
    <row r="15" spans="1:25" s="248" customFormat="1" ht="18.75">
      <c r="B15" s="249" t="s">
        <v>14</v>
      </c>
      <c r="C15" s="250">
        <f>SUMIFS('Controle de custos e despesas'!$H$5:$H$70001,'Controle de custos e despesas'!$F$5:$F$70001,$B$15,'Controle de custos e despesas'!$C$5:$C$70001,D4)</f>
        <v>2000</v>
      </c>
      <c r="D15" s="250">
        <f>SUMIFS('Controle de custos e despesas'!$H$5:$H$70001,'Controle de custos e despesas'!$F$5:$F$70001,$B$15,'Controle de custos e despesas'!$C$5:$C$70001,#REF!)</f>
        <v>0</v>
      </c>
      <c r="E15" s="250">
        <f>SUMIFS('Controle de custos e despesas'!$H$5:$H$70001,'Controle de custos e despesas'!$F$5:$F$70001,$B$15,'Controle de custos e despesas'!$C$5:$C$70001,E4)</f>
        <v>0</v>
      </c>
      <c r="F15" s="250">
        <f>SUMIFS('Controle de custos e despesas'!$H$5:$H$70001,'Controle de custos e despesas'!$F$5:$F$70001,$B$15,'Controle de custos e despesas'!$C$5:$C$70001,F4)</f>
        <v>0</v>
      </c>
      <c r="G15" s="250">
        <f>SUMIFS('Controle de custos e despesas'!$H$5:$H$70001,'Controle de custos e despesas'!$F$5:$F$70001,$B$15,'Controle de custos e despesas'!$C$5:$C$70001,G4)</f>
        <v>0</v>
      </c>
      <c r="H15" s="250">
        <f>SUMIFS('Controle de custos e despesas'!$H$5:$H$70001,'Controle de custos e despesas'!$F$5:$F$70001,$B$15,'Controle de custos e despesas'!$C$5:$C$70001,H4)</f>
        <v>0</v>
      </c>
      <c r="I15" s="250">
        <f>SUMIFS('Controle de custos e despesas'!$H$5:$H$70001,'Controle de custos e despesas'!$F$5:$F$70001,$B$15,'Controle de custos e despesas'!$C$5:$C$70001,I4)</f>
        <v>0</v>
      </c>
      <c r="J15" s="250">
        <f>SUMIFS('Controle de custos e despesas'!$H$5:$H$70001,'Controle de custos e despesas'!$F$5:$F$70001,$B$15,'Controle de custos e despesas'!$C$5:$C$70001,J4)</f>
        <v>0</v>
      </c>
      <c r="K15" s="250">
        <f>SUMIFS('Controle de custos e despesas'!$H$5:$H$70001,'Controle de custos e despesas'!$F$5:$F$70001,$B$15,'Controle de custos e despesas'!$C$5:$C$70001,K4)</f>
        <v>0</v>
      </c>
      <c r="L15" s="250">
        <f>SUMIFS('Controle de custos e despesas'!$H$5:$H$70001,'Controle de custos e despesas'!$F$5:$F$70001,$B$15,'Controle de custos e despesas'!$C$5:$C$70001,L4)</f>
        <v>0</v>
      </c>
      <c r="M15" s="250">
        <f>SUMIFS('Controle de custos e despesas'!$H$5:$H$70001,'Controle de custos e despesas'!$F$5:$F$70001,$B$15,'Controle de custos e despesas'!$C$5:$C$70001,M4)</f>
        <v>0</v>
      </c>
      <c r="N15" s="250">
        <f>SUMIFS('Controle de custos e despesas'!$H$5:$H$70001,'Controle de custos e despesas'!$F$5:$F$70001,$B$15,'Controle de custos e despesas'!$C$5:$C$70001,N4)</f>
        <v>0</v>
      </c>
      <c r="O15" s="251">
        <f t="shared" si="0"/>
        <v>2000</v>
      </c>
      <c r="Y15" s="252">
        <v>10</v>
      </c>
    </row>
    <row r="16" spans="1:25" s="248" customFormat="1" ht="18.75">
      <c r="B16" s="249" t="s">
        <v>720</v>
      </c>
      <c r="C16" s="250">
        <f>SUMIFS('Controle de custos e despesas'!$H$5:$H$70001,'Controle de custos e despesas'!$F$5:$F$70001,$B$16,'Controle de custos e despesas'!$C$5:$C$70001,D4)</f>
        <v>1000</v>
      </c>
      <c r="D16" s="250">
        <f>SUMIFS('Controle de custos e despesas'!$H$5:$H$70001,'Controle de custos e despesas'!$F$5:$F$70001,$B$16,'Controle de custos e despesas'!$C$5:$C$70001,#REF!)</f>
        <v>0</v>
      </c>
      <c r="E16" s="250">
        <f>SUMIFS('Controle de custos e despesas'!$H$5:$H$70001,'Controle de custos e despesas'!$F$5:$F$70001,$B$16,'Controle de custos e despesas'!$C$5:$C$70001,E4)</f>
        <v>0</v>
      </c>
      <c r="F16" s="250">
        <f>SUMIFS('Controle de custos e despesas'!$H$5:$H$70001,'Controle de custos e despesas'!$F$5:$F$70001,$B$16,'Controle de custos e despesas'!$C$5:$C$70001,F4)</f>
        <v>0</v>
      </c>
      <c r="G16" s="250">
        <f>SUMIFS('Controle de custos e despesas'!$H$5:$H$70001,'Controle de custos e despesas'!$F$5:$F$70001,$B$16,'Controle de custos e despesas'!$C$5:$C$70001,G4)</f>
        <v>0</v>
      </c>
      <c r="H16" s="250">
        <f>SUMIFS('Controle de custos e despesas'!$H$5:$H$70001,'Controle de custos e despesas'!$F$5:$F$70001,$B$16,'Controle de custos e despesas'!$C$5:$C$70001,H4)</f>
        <v>0</v>
      </c>
      <c r="I16" s="250">
        <f>SUMIFS('Controle de custos e despesas'!$H$5:$H$70001,'Controle de custos e despesas'!$F$5:$F$70001,$B$16,'Controle de custos e despesas'!$C$5:$C$70001,I4)</f>
        <v>0</v>
      </c>
      <c r="J16" s="250">
        <f>SUMIFS('Controle de custos e despesas'!$H$5:$H$70001,'Controle de custos e despesas'!$F$5:$F$70001,$B$16,'Controle de custos e despesas'!$C$5:$C$70001,J4)</f>
        <v>0</v>
      </c>
      <c r="K16" s="250">
        <f>SUMIFS('Controle de custos e despesas'!$H$5:$H$70001,'Controle de custos e despesas'!$F$5:$F$70001,$B$16,'Controle de custos e despesas'!$C$5:$C$70001,K4)</f>
        <v>0</v>
      </c>
      <c r="L16" s="250">
        <f>SUMIFS('Controle de custos e despesas'!$H$5:$H$70001,'Controle de custos e despesas'!$F$5:$F$70001,$B$16,'Controle de custos e despesas'!$C$5:$C$70001,L4)</f>
        <v>0</v>
      </c>
      <c r="M16" s="250">
        <f>SUMIFS('Controle de custos e despesas'!$H$5:$H$70001,'Controle de custos e despesas'!$F$5:$F$70001,$B$16,'Controle de custos e despesas'!$C$5:$C$70001,M4)</f>
        <v>0</v>
      </c>
      <c r="N16" s="250">
        <f>SUMIFS('Controle de custos e despesas'!$H$5:$H$70001,'Controle de custos e despesas'!$F$5:$F$70001,$B$16,'Controle de custos e despesas'!$C$5:$C$70001,N4)</f>
        <v>0</v>
      </c>
      <c r="O16" s="251">
        <f t="shared" si="0"/>
        <v>1000</v>
      </c>
      <c r="Y16" s="252">
        <v>11</v>
      </c>
    </row>
    <row r="17" spans="2:25" s="248" customFormat="1" ht="18.75">
      <c r="B17" s="249" t="s">
        <v>723</v>
      </c>
      <c r="C17" s="250">
        <f>SUMIFS('Controle de custos e despesas'!$H$5:$H$70001,'Controle de custos e despesas'!$F$5:$F$70001,$B$17,'Controle de custos e despesas'!$C$5:$C$70001,D4)</f>
        <v>1000</v>
      </c>
      <c r="D17" s="250">
        <f>SUMIFS('Controle de custos e despesas'!$H$5:$H$70001,'Controle de custos e despesas'!$F$5:$F$70001,$B$17,'Controle de custos e despesas'!$C$5:$C$70001,#REF!)</f>
        <v>0</v>
      </c>
      <c r="E17" s="250">
        <f>SUMIFS('Controle de custos e despesas'!$H$5:$H$70001,'Controle de custos e despesas'!$F$5:$F$70001,$B$17,'Controle de custos e despesas'!$C$5:$C$70001,E4)</f>
        <v>0</v>
      </c>
      <c r="F17" s="250">
        <f>SUMIFS('Controle de custos e despesas'!$H$5:$H$70001,'Controle de custos e despesas'!$F$5:$F$70001,$B$17,'Controle de custos e despesas'!$C$5:$C$70001,F4)</f>
        <v>0</v>
      </c>
      <c r="G17" s="250">
        <f>SUMIFS('Controle de custos e despesas'!$H$5:$H$70001,'Controle de custos e despesas'!$F$5:$F$70001,$B$17,'Controle de custos e despesas'!$C$5:$C$70001,G4)</f>
        <v>0</v>
      </c>
      <c r="H17" s="250">
        <f>SUMIFS('Controle de custos e despesas'!$H$5:$H$70001,'Controle de custos e despesas'!$F$5:$F$70001,$B$17,'Controle de custos e despesas'!$C$5:$C$70001,H4)</f>
        <v>0</v>
      </c>
      <c r="I17" s="250">
        <f>SUMIFS('Controle de custos e despesas'!$H$5:$H$70001,'Controle de custos e despesas'!$F$5:$F$70001,$B$17,'Controle de custos e despesas'!$C$5:$C$70001,I4)</f>
        <v>0</v>
      </c>
      <c r="J17" s="250">
        <f>SUMIFS('Controle de custos e despesas'!$H$5:$H$70001,'Controle de custos e despesas'!$F$5:$F$70001,$B$17,'Controle de custos e despesas'!$C$5:$C$70001,J4)</f>
        <v>0</v>
      </c>
      <c r="K17" s="250">
        <f>SUMIFS('Controle de custos e despesas'!$H$5:$H$70001,'Controle de custos e despesas'!$F$5:$F$70001,$B$17,'Controle de custos e despesas'!$C$5:$C$70001,K4)</f>
        <v>0</v>
      </c>
      <c r="L17" s="250">
        <f>SUMIFS('Controle de custos e despesas'!$H$5:$H$70001,'Controle de custos e despesas'!$F$5:$F$70001,$B$17,'Controle de custos e despesas'!$C$5:$C$70001,L4)</f>
        <v>0</v>
      </c>
      <c r="M17" s="250">
        <f>SUMIFS('Controle de custos e despesas'!$H$5:$H$70001,'Controle de custos e despesas'!$F$5:$F$70001,$B$17,'Controle de custos e despesas'!$C$5:$C$70001,M4)</f>
        <v>0</v>
      </c>
      <c r="N17" s="250">
        <f>SUMIFS('Controle de custos e despesas'!$H$5:$H$70001,'Controle de custos e despesas'!$F$5:$F$70001,$B$17,'Controle de custos e despesas'!$C$5:$C$70001,N4)</f>
        <v>0</v>
      </c>
      <c r="O17" s="251">
        <f t="shared" si="0"/>
        <v>1000</v>
      </c>
      <c r="Y17" s="252">
        <v>12</v>
      </c>
    </row>
    <row r="18" spans="2:25" s="248" customFormat="1">
      <c r="B18" s="249" t="s">
        <v>722</v>
      </c>
      <c r="C18" s="250">
        <f>SUMIFS('Controle de custos e despesas'!$H$5:$H$70001,'Controle de custos e despesas'!$F$5:$F$70001,$B$18,'Controle de custos e despesas'!$C$5:$C$70001,D4)</f>
        <v>1000</v>
      </c>
      <c r="D18" s="250">
        <f>SUMIFS('Controle de custos e despesas'!$H$5:$H$70001,'Controle de custos e despesas'!$F$5:$F$70001,$B$18,'Controle de custos e despesas'!$C$5:$C$70001,#REF!)</f>
        <v>0</v>
      </c>
      <c r="E18" s="250">
        <f>SUMIFS('Controle de custos e despesas'!$H$5:$H$70001,'Controle de custos e despesas'!$F$5:$F$70001,$B$18,'Controle de custos e despesas'!$C$5:$C$70001,E4)</f>
        <v>0</v>
      </c>
      <c r="F18" s="250">
        <f>SUMIFS('Controle de custos e despesas'!$H$5:$H$70001,'Controle de custos e despesas'!$F$5:$F$70001,$B$18,'Controle de custos e despesas'!$C$5:$C$70001,F4)</f>
        <v>0</v>
      </c>
      <c r="G18" s="250">
        <f>SUMIFS('Controle de custos e despesas'!$H$5:$H$70001,'Controle de custos e despesas'!$F$5:$F$70001,$B$18,'Controle de custos e despesas'!$C$5:$C$70001,G4)</f>
        <v>0</v>
      </c>
      <c r="H18" s="250">
        <f>SUMIFS('Controle de custos e despesas'!$H$5:$H$70001,'Controle de custos e despesas'!$F$5:$F$70001,$B$18,'Controle de custos e despesas'!$C$5:$C$70001,H4)</f>
        <v>0</v>
      </c>
      <c r="I18" s="250">
        <f>SUMIFS('Controle de custos e despesas'!$H$5:$H$70001,'Controle de custos e despesas'!$F$5:$F$70001,$B$18,'Controle de custos e despesas'!$C$5:$C$70001,I4)</f>
        <v>0</v>
      </c>
      <c r="J18" s="250">
        <f>SUMIFS('Controle de custos e despesas'!$H$5:$H$70001,'Controle de custos e despesas'!$F$5:$F$70001,$B$18,'Controle de custos e despesas'!$C$5:$C$70001,J4)</f>
        <v>0</v>
      </c>
      <c r="K18" s="250">
        <f>SUMIFS('Controle de custos e despesas'!$H$5:$H$70001,'Controle de custos e despesas'!$F$5:$F$70001,$B$18,'Controle de custos e despesas'!$C$5:$C$70001,K4)</f>
        <v>0</v>
      </c>
      <c r="L18" s="250">
        <f>SUMIFS('Controle de custos e despesas'!$H$5:$H$70001,'Controle de custos e despesas'!$F$5:$F$70001,$B$18,'Controle de custos e despesas'!$C$5:$C$70001,L4)</f>
        <v>0</v>
      </c>
      <c r="M18" s="250">
        <f>SUMIFS('Controle de custos e despesas'!$H$5:$H$70001,'Controle de custos e despesas'!$F$5:$F$70001,$B$18,'Controle de custos e despesas'!$C$5:$C$70001,M4)</f>
        <v>0</v>
      </c>
      <c r="N18" s="250">
        <f>SUMIFS('Controle de custos e despesas'!$H$5:$H$70001,'Controle de custos e despesas'!$F$5:$F$70001,$B$18,'Controle de custos e despesas'!$C$5:$C$70001,N4)</f>
        <v>0</v>
      </c>
      <c r="O18" s="251">
        <f t="shared" si="0"/>
        <v>1000</v>
      </c>
      <c r="Y18" s="253"/>
    </row>
    <row r="19" spans="2:25" s="248" customFormat="1">
      <c r="B19" s="249" t="s">
        <v>734</v>
      </c>
      <c r="C19" s="250">
        <f>SUMIFS('Controle de custos e despesas'!$H$5:$H$70001,'Controle de custos e despesas'!$F$5:$F$70001,$B$19,'Controle de custos e despesas'!$C$5:$C$70001,D4)</f>
        <v>1000</v>
      </c>
      <c r="D19" s="250">
        <f>SUMIFS('Controle de custos e despesas'!$H$5:$H$70001,'Controle de custos e despesas'!$F$5:$F$70001,$B$19,'Controle de custos e despesas'!$C$5:$C$70001,#REF!)</f>
        <v>0</v>
      </c>
      <c r="E19" s="250">
        <f>SUMIFS('Controle de custos e despesas'!$H$5:$H$70001,'Controle de custos e despesas'!$F$5:$F$70001,$B$19,'Controle de custos e despesas'!$C$5:$C$70001,E4)</f>
        <v>0</v>
      </c>
      <c r="F19" s="250">
        <f>SUMIFS('Controle de custos e despesas'!$H$5:$H$70001,'Controle de custos e despesas'!$F$5:$F$70001,$B$19,'Controle de custos e despesas'!$C$5:$C$70001,F4)</f>
        <v>0</v>
      </c>
      <c r="G19" s="250">
        <f>SUMIFS('Controle de custos e despesas'!$H$5:$H$70001,'Controle de custos e despesas'!$F$5:$F$70001,$B$19,'Controle de custos e despesas'!$C$5:$C$70001,G4)</f>
        <v>0</v>
      </c>
      <c r="H19" s="250">
        <f>SUMIFS('Controle de custos e despesas'!$H$5:$H$70001,'Controle de custos e despesas'!$F$5:$F$70001,$B$19,'Controle de custos e despesas'!$C$5:$C$70001,H4)</f>
        <v>0</v>
      </c>
      <c r="I19" s="250">
        <f>SUMIFS('Controle de custos e despesas'!$H$5:$H$70001,'Controle de custos e despesas'!$F$5:$F$70001,$B$19,'Controle de custos e despesas'!$C$5:$C$70001,I4)</f>
        <v>0</v>
      </c>
      <c r="J19" s="250">
        <f>SUMIFS('Controle de custos e despesas'!$H$5:$H$70001,'Controle de custos e despesas'!$F$5:$F$70001,$B$19,'Controle de custos e despesas'!$C$5:$C$70001,J4)</f>
        <v>0</v>
      </c>
      <c r="K19" s="250">
        <f>SUMIFS('Controle de custos e despesas'!$H$5:$H$70001,'Controle de custos e despesas'!$F$5:$F$70001,$B$19,'Controle de custos e despesas'!$C$5:$C$70001,K4)</f>
        <v>0</v>
      </c>
      <c r="L19" s="250">
        <f>SUMIFS('Controle de custos e despesas'!$H$5:$H$70001,'Controle de custos e despesas'!$F$5:$F$70001,$B$19,'Controle de custos e despesas'!$C$5:$C$70001,L4)</f>
        <v>0</v>
      </c>
      <c r="M19" s="250">
        <f>SUMIFS('Controle de custos e despesas'!$H$5:$H$70001,'Controle de custos e despesas'!$F$5:$F$70001,$B$19,'Controle de custos e despesas'!$C$5:$C$70001,M4)</f>
        <v>0</v>
      </c>
      <c r="N19" s="250">
        <f>SUMIFS('Controle de custos e despesas'!$H$5:$H$70001,'Controle de custos e despesas'!$F$5:$F$70001,$B$19,'Controle de custos e despesas'!$C$5:$C$70001,N4)</f>
        <v>0</v>
      </c>
      <c r="O19" s="251">
        <f t="shared" si="0"/>
        <v>1000</v>
      </c>
      <c r="Y19" s="253"/>
    </row>
    <row r="20" spans="2:25" s="248" customFormat="1">
      <c r="B20" s="249" t="s">
        <v>733</v>
      </c>
      <c r="C20" s="250">
        <f>SUMIFS('Controle de custos e despesas'!$H$5:$H$70001,'Controle de custos e despesas'!$F$5:$F$70001,$B$20,'Controle de custos e despesas'!$C$5:$C$70001,D4)</f>
        <v>1000</v>
      </c>
      <c r="D20" s="250">
        <f>SUMIFS('Controle de custos e despesas'!$H$5:$H$70001,'Controle de custos e despesas'!$F$5:$F$70001,$B$20,'Controle de custos e despesas'!$C$5:$C$70001,#REF!)</f>
        <v>0</v>
      </c>
      <c r="E20" s="250">
        <f>SUMIFS('Controle de custos e despesas'!$H$5:$H$70001,'Controle de custos e despesas'!$F$5:$F$70001,$B$20,'Controle de custos e despesas'!$C$5:$C$70001,E4)</f>
        <v>0</v>
      </c>
      <c r="F20" s="250">
        <f>SUMIFS('Controle de custos e despesas'!$H$5:$H$70001,'Controle de custos e despesas'!$F$5:$F$70001,$B$20,'Controle de custos e despesas'!$C$5:$C$70001,F4)</f>
        <v>0</v>
      </c>
      <c r="G20" s="250">
        <f>SUMIFS('Controle de custos e despesas'!$H$5:$H$70001,'Controle de custos e despesas'!$F$5:$F$70001,$B$20,'Controle de custos e despesas'!$C$5:$C$70001,G4)</f>
        <v>0</v>
      </c>
      <c r="H20" s="250">
        <f>SUMIFS('Controle de custos e despesas'!$H$5:$H$70001,'Controle de custos e despesas'!$F$5:$F$70001,$B$20,'Controle de custos e despesas'!$C$5:$C$70001,H4)</f>
        <v>0</v>
      </c>
      <c r="I20" s="250">
        <f>SUMIFS('Controle de custos e despesas'!$H$5:$H$70001,'Controle de custos e despesas'!$F$5:$F$70001,$B$20,'Controle de custos e despesas'!$C$5:$C$70001,I4)</f>
        <v>0</v>
      </c>
      <c r="J20" s="250">
        <f>SUMIFS('Controle de custos e despesas'!$H$5:$H$70001,'Controle de custos e despesas'!$F$5:$F$70001,$B$20,'Controle de custos e despesas'!$C$5:$C$70001,J4)</f>
        <v>0</v>
      </c>
      <c r="K20" s="250">
        <f>SUMIFS('Controle de custos e despesas'!$H$5:$H$70001,'Controle de custos e despesas'!$F$5:$F$70001,$B$20,'Controle de custos e despesas'!$C$5:$C$70001,K4)</f>
        <v>0</v>
      </c>
      <c r="L20" s="250">
        <f>SUMIFS('Controle de custos e despesas'!$H$5:$H$70001,'Controle de custos e despesas'!$F$5:$F$70001,$B$20,'Controle de custos e despesas'!$C$5:$C$70001,L4)</f>
        <v>0</v>
      </c>
      <c r="M20" s="250">
        <f>SUMIFS('Controle de custos e despesas'!$H$5:$H$70001,'Controle de custos e despesas'!$F$5:$F$70001,$B$20,'Controle de custos e despesas'!$C$5:$C$70001,M4)</f>
        <v>0</v>
      </c>
      <c r="N20" s="250">
        <f>SUMIFS('Controle de custos e despesas'!$H$5:$H$70001,'Controle de custos e despesas'!$F$5:$F$70001,$B$20,'Controle de custos e despesas'!$C$5:$C$70001,N4)</f>
        <v>0</v>
      </c>
      <c r="O20" s="251">
        <f t="shared" si="0"/>
        <v>1000</v>
      </c>
      <c r="Y20" s="253"/>
    </row>
    <row r="21" spans="2:25" s="248" customFormat="1">
      <c r="B21" s="249" t="s">
        <v>630</v>
      </c>
      <c r="C21" s="250">
        <f>SUMIFS('Controle de custos e despesas'!$H$5:$H$70001,'Controle de custos e despesas'!$F$5:$F$70001,$B$21,'Controle de custos e despesas'!$C$5:$C$70001,D4)</f>
        <v>1000</v>
      </c>
      <c r="D21" s="250">
        <f>SUMIFS('Controle de custos e despesas'!$H$5:$H$70001,'Controle de custos e despesas'!$F$5:$F$70001,$B$21,'Controle de custos e despesas'!$C$5:$C$70001,#REF!)</f>
        <v>0</v>
      </c>
      <c r="E21" s="250">
        <f>SUMIFS('Controle de custos e despesas'!$H$5:$H$70001,'Controle de custos e despesas'!$F$5:$F$70001,$B$21,'Controle de custos e despesas'!$C$5:$C$70001,E4)</f>
        <v>0</v>
      </c>
      <c r="F21" s="250">
        <f>SUMIFS('Controle de custos e despesas'!$H$5:$H$70001,'Controle de custos e despesas'!$F$5:$F$70001,$B$21,'Controle de custos e despesas'!$C$5:$C$70001,F4)</f>
        <v>0</v>
      </c>
      <c r="G21" s="250">
        <f>SUMIFS('Controle de custos e despesas'!$H$5:$H$70001,'Controle de custos e despesas'!$F$5:$F$70001,$B$21,'Controle de custos e despesas'!$C$5:$C$70001,G4)</f>
        <v>0</v>
      </c>
      <c r="H21" s="250">
        <f>SUMIFS('Controle de custos e despesas'!$H$5:$H$70001,'Controle de custos e despesas'!$F$5:$F$70001,$B$21,'Controle de custos e despesas'!$C$5:$C$70001,H4)</f>
        <v>0</v>
      </c>
      <c r="I21" s="250">
        <f>SUMIFS('Controle de custos e despesas'!$H$5:$H$70001,'Controle de custos e despesas'!$F$5:$F$70001,$B$21,'Controle de custos e despesas'!$C$5:$C$70001,I4)</f>
        <v>0</v>
      </c>
      <c r="J21" s="250">
        <f>SUMIFS('Controle de custos e despesas'!$H$5:$H$70001,'Controle de custos e despesas'!$F$5:$F$70001,$B$21,'Controle de custos e despesas'!$C$5:$C$70001,J4)</f>
        <v>0</v>
      </c>
      <c r="K21" s="250">
        <f>SUMIFS('Controle de custos e despesas'!$H$5:$H$70001,'Controle de custos e despesas'!$F$5:$F$70001,$B$21,'Controle de custos e despesas'!$C$5:$C$70001,K4)</f>
        <v>0</v>
      </c>
      <c r="L21" s="250">
        <f>SUMIFS('Controle de custos e despesas'!$H$5:$H$70001,'Controle de custos e despesas'!$F$5:$F$70001,$B$21,'Controle de custos e despesas'!$C$5:$C$70001,L4)</f>
        <v>0</v>
      </c>
      <c r="M21" s="250">
        <f>SUMIFS('Controle de custos e despesas'!$H$5:$H$70001,'Controle de custos e despesas'!$F$5:$F$70001,$B$21,'Controle de custos e despesas'!$C$5:$C$70001,M4)</f>
        <v>0</v>
      </c>
      <c r="N21" s="250">
        <f>SUMIFS('Controle de custos e despesas'!$H$5:$H$70001,'Controle de custos e despesas'!$F$5:$F$70001,$B$21,'Controle de custos e despesas'!$C$5:$C$70001,N4)</f>
        <v>0</v>
      </c>
      <c r="O21" s="251">
        <f t="shared" si="0"/>
        <v>1000</v>
      </c>
    </row>
    <row r="22" spans="2:25" s="248" customFormat="1">
      <c r="B22" s="249" t="s">
        <v>725</v>
      </c>
      <c r="C22" s="250">
        <f>SUMIFS('Controle de custos e despesas'!$H$5:$H$70001,'Controle de custos e despesas'!$F$5:$F$70001,$B$22,'Controle de custos e despesas'!$C$5:$C$70001,D4)</f>
        <v>2000</v>
      </c>
      <c r="D22" s="250">
        <f>SUMIFS('Controle de custos e despesas'!$H$5:$H$70001,'Controle de custos e despesas'!$F$5:$F$70001,$B$22,'Controle de custos e despesas'!$C$5:$C$70001,#REF!)</f>
        <v>0</v>
      </c>
      <c r="E22" s="250">
        <f>SUMIFS('Controle de custos e despesas'!$H$5:$H$70001,'Controle de custos e despesas'!$F$5:$F$70001,$B$22,'Controle de custos e despesas'!$C$5:$C$70001,E4)</f>
        <v>0</v>
      </c>
      <c r="F22" s="250">
        <f>SUMIFS('Controle de custos e despesas'!$H$5:$H$70001,'Controle de custos e despesas'!$F$5:$F$70001,$B$22,'Controle de custos e despesas'!$C$5:$C$70001,F4)</f>
        <v>0</v>
      </c>
      <c r="G22" s="250">
        <f>SUMIFS('Controle de custos e despesas'!$H$5:$H$70001,'Controle de custos e despesas'!$F$5:$F$70001,$B$22,'Controle de custos e despesas'!$C$5:$C$70001,G4)</f>
        <v>0</v>
      </c>
      <c r="H22" s="250">
        <f>SUMIFS('Controle de custos e despesas'!$H$5:$H$70001,'Controle de custos e despesas'!$F$5:$F$70001,$B$22,'Controle de custos e despesas'!$C$5:$C$70001,H4)</f>
        <v>0</v>
      </c>
      <c r="I22" s="250">
        <f>SUMIFS('Controle de custos e despesas'!$H$5:$H$70001,'Controle de custos e despesas'!$F$5:$F$70001,$B$22,'Controle de custos e despesas'!$C$5:$C$70001,I4)</f>
        <v>0</v>
      </c>
      <c r="J22" s="250">
        <f>SUMIFS('Controle de custos e despesas'!$H$5:$H$70001,'Controle de custos e despesas'!$F$5:$F$70001,$B$22,'Controle de custos e despesas'!$C$5:$C$70001,J4)</f>
        <v>0</v>
      </c>
      <c r="K22" s="250">
        <f>SUMIFS('Controle de custos e despesas'!$H$5:$H$70001,'Controle de custos e despesas'!$F$5:$F$70001,$B$22,'Controle de custos e despesas'!$C$5:$C$70001,K4)</f>
        <v>0</v>
      </c>
      <c r="L22" s="250">
        <f>SUMIFS('Controle de custos e despesas'!$H$5:$H$70001,'Controle de custos e despesas'!$F$5:$F$70001,$B$22,'Controle de custos e despesas'!$C$5:$C$70001,L4)</f>
        <v>0</v>
      </c>
      <c r="M22" s="250">
        <f>SUMIFS('Controle de custos e despesas'!$H$5:$H$70001,'Controle de custos e despesas'!$F$5:$F$70001,$B$22,'Controle de custos e despesas'!$C$5:$C$70001,M4)</f>
        <v>0</v>
      </c>
      <c r="N22" s="250">
        <f>SUMIFS('Controle de custos e despesas'!$H$5:$H$70001,'Controle de custos e despesas'!$F$5:$F$70001,$B$22,'Controle de custos e despesas'!$C$5:$C$70001,N4)</f>
        <v>0</v>
      </c>
      <c r="O22" s="251">
        <f t="shared" si="0"/>
        <v>2000</v>
      </c>
    </row>
    <row r="23" spans="2:25" s="248" customFormat="1">
      <c r="B23" s="249" t="s">
        <v>730</v>
      </c>
      <c r="C23" s="250">
        <f>SUMIFS('Controle de custos e despesas'!$H$5:$H$70001,'Controle de custos e despesas'!$F$5:$F$70001,$B$23,'Controle de custos e despesas'!$C$5:$C$70001,D4)</f>
        <v>2000</v>
      </c>
      <c r="D23" s="250">
        <f>SUMIFS('Controle de custos e despesas'!$H$5:$H$70001,'Controle de custos e despesas'!$F$5:$F$70001,$B$23,'Controle de custos e despesas'!$C$5:$C$70001,#REF!)</f>
        <v>0</v>
      </c>
      <c r="E23" s="250">
        <f>SUMIFS('Controle de custos e despesas'!$H$5:$H$70001,'Controle de custos e despesas'!$F$5:$F$70001,$B$23,'Controle de custos e despesas'!$C$5:$C$70001,E4)</f>
        <v>0</v>
      </c>
      <c r="F23" s="250">
        <f>SUMIFS('Controle de custos e despesas'!$H$5:$H$70001,'Controle de custos e despesas'!$F$5:$F$70001,$B$23,'Controle de custos e despesas'!$C$5:$C$70001,F4)</f>
        <v>0</v>
      </c>
      <c r="G23" s="250">
        <f>SUMIFS('Controle de custos e despesas'!$H$5:$H$70001,'Controle de custos e despesas'!$F$5:$F$70001,$B$23,'Controle de custos e despesas'!$C$5:$C$70001,G4)</f>
        <v>0</v>
      </c>
      <c r="H23" s="250">
        <f>SUMIFS('Controle de custos e despesas'!$H$5:$H$70001,'Controle de custos e despesas'!$F$5:$F$70001,$B$23,'Controle de custos e despesas'!$C$5:$C$70001,H4)</f>
        <v>0</v>
      </c>
      <c r="I23" s="250">
        <f>SUMIFS('Controle de custos e despesas'!$H$5:$H$70001,'Controle de custos e despesas'!$F$5:$F$70001,$B$23,'Controle de custos e despesas'!$C$5:$C$70001,I4)</f>
        <v>0</v>
      </c>
      <c r="J23" s="250">
        <f>SUMIFS('Controle de custos e despesas'!$H$5:$H$70001,'Controle de custos e despesas'!$F$5:$F$70001,$B$23,'Controle de custos e despesas'!$C$5:$C$70001,J4)</f>
        <v>0</v>
      </c>
      <c r="K23" s="250">
        <f>SUMIFS('Controle de custos e despesas'!$H$5:$H$70001,'Controle de custos e despesas'!$F$5:$F$70001,$B$23,'Controle de custos e despesas'!$C$5:$C$70001,K4)</f>
        <v>0</v>
      </c>
      <c r="L23" s="250">
        <f>SUMIFS('Controle de custos e despesas'!$H$5:$H$70001,'Controle de custos e despesas'!$F$5:$F$70001,$B$23,'Controle de custos e despesas'!$C$5:$C$70001,L4)</f>
        <v>0</v>
      </c>
      <c r="M23" s="250">
        <f>SUMIFS('Controle de custos e despesas'!$H$5:$H$70001,'Controle de custos e despesas'!$F$5:$F$70001,$B$23,'Controle de custos e despesas'!$C$5:$C$70001,M4)</f>
        <v>0</v>
      </c>
      <c r="N23" s="250">
        <f>SUMIFS('Controle de custos e despesas'!$H$5:$H$70001,'Controle de custos e despesas'!$F$5:$F$70001,$B$23,'Controle de custos e despesas'!$C$5:$C$70001,N4)</f>
        <v>0</v>
      </c>
      <c r="O23" s="251">
        <f t="shared" si="0"/>
        <v>2000</v>
      </c>
    </row>
    <row r="24" spans="2:25" s="248" customFormat="1">
      <c r="B24" s="249" t="s">
        <v>718</v>
      </c>
      <c r="C24" s="250">
        <f>SUMIFS('Controle de custos e despesas'!$H$5:$H$70001,'Controle de custos e despesas'!$F$5:$F$70001,$B$24,'Controle de custos e despesas'!$C$5:$C$70001,D4)</f>
        <v>2000</v>
      </c>
      <c r="D24" s="250">
        <f>SUMIFS('Controle de custos e despesas'!$H$5:$H$70001,'Controle de custos e despesas'!$F$5:$F$70001,$B$24,'Controle de custos e despesas'!$C$5:$C$70001,#REF!)</f>
        <v>0</v>
      </c>
      <c r="E24" s="250">
        <f>SUMIFS('Controle de custos e despesas'!$H$5:$H$70001,'Controle de custos e despesas'!$F$5:$F$70001,$B$24,'Controle de custos e despesas'!$C$5:$C$70001,E4)</f>
        <v>0</v>
      </c>
      <c r="F24" s="250">
        <f>SUMIFS('Controle de custos e despesas'!$H$5:$H$70001,'Controle de custos e despesas'!$F$5:$F$70001,$B$24,'Controle de custos e despesas'!$C$5:$C$70001,F4)</f>
        <v>0</v>
      </c>
      <c r="G24" s="250">
        <f>SUMIFS('Controle de custos e despesas'!$H$5:$H$70001,'Controle de custos e despesas'!$F$5:$F$70001,$B$24,'Controle de custos e despesas'!$C$5:$C$70001,G4)</f>
        <v>0</v>
      </c>
      <c r="H24" s="250">
        <f>SUMIFS('Controle de custos e despesas'!$H$5:$H$70001,'Controle de custos e despesas'!$F$5:$F$70001,$B$24,'Controle de custos e despesas'!$C$5:$C$70001,H4)</f>
        <v>0</v>
      </c>
      <c r="I24" s="250">
        <f>SUMIFS('Controle de custos e despesas'!$H$5:$H$70001,'Controle de custos e despesas'!$F$5:$F$70001,$B$24,'Controle de custos e despesas'!$C$5:$C$70001,I4)</f>
        <v>0</v>
      </c>
      <c r="J24" s="250">
        <f>SUMIFS('Controle de custos e despesas'!$H$5:$H$70001,'Controle de custos e despesas'!$F$5:$F$70001,$B$24,'Controle de custos e despesas'!$C$5:$C$70001,J4)</f>
        <v>0</v>
      </c>
      <c r="K24" s="250">
        <f>SUMIFS('Controle de custos e despesas'!$H$5:$H$70001,'Controle de custos e despesas'!$F$5:$F$70001,$B$24,'Controle de custos e despesas'!$C$5:$C$70001,K4)</f>
        <v>0</v>
      </c>
      <c r="L24" s="250">
        <f>SUMIFS('Controle de custos e despesas'!$H$5:$H$70001,'Controle de custos e despesas'!$F$5:$F$70001,$B$24,'Controle de custos e despesas'!$C$5:$C$70001,L4)</f>
        <v>0</v>
      </c>
      <c r="M24" s="250">
        <f>SUMIFS('Controle de custos e despesas'!$H$5:$H$70001,'Controle de custos e despesas'!$F$5:$F$70001,$B$24,'Controle de custos e despesas'!$C$5:$C$70001,M4)</f>
        <v>0</v>
      </c>
      <c r="N24" s="250">
        <f>SUMIFS('Controle de custos e despesas'!$H$5:$H$70001,'Controle de custos e despesas'!$F$5:$F$70001,$B$24,'Controle de custos e despesas'!$C$5:$C$70001,N4)</f>
        <v>0</v>
      </c>
      <c r="O24" s="251">
        <f t="shared" si="0"/>
        <v>2000</v>
      </c>
    </row>
    <row r="25" spans="2:25" s="248" customFormat="1">
      <c r="B25" s="249" t="s">
        <v>727</v>
      </c>
      <c r="C25" s="250">
        <f>SUMIFS('Controle de custos e despesas'!$H$5:$H$70001,'Controle de custos e despesas'!$F$5:$F$70001,$B$25,'Controle de custos e despesas'!$C$5:$C$70001,D4)</f>
        <v>2000</v>
      </c>
      <c r="D25" s="250">
        <f>SUMIFS('Controle de custos e despesas'!$H$5:$H$70001,'Controle de custos e despesas'!$F$5:$F$70001,$B$25,'Controle de custos e despesas'!$C$5:$C$70001,#REF!)</f>
        <v>0</v>
      </c>
      <c r="E25" s="250">
        <f>SUMIFS('Controle de custos e despesas'!$H$5:$H$70001,'Controle de custos e despesas'!$F$5:$F$70001,$B$25,'Controle de custos e despesas'!$C$5:$C$70001,E4)</f>
        <v>0</v>
      </c>
      <c r="F25" s="250">
        <f>SUMIFS('Controle de custos e despesas'!$H$5:$H$70001,'Controle de custos e despesas'!$F$5:$F$70001,$B$25,'Controle de custos e despesas'!$C$5:$C$70001,F4)</f>
        <v>0</v>
      </c>
      <c r="G25" s="250">
        <f>SUMIFS('Controle de custos e despesas'!$H$5:$H$70001,'Controle de custos e despesas'!$F$5:$F$70001,$B$25,'Controle de custos e despesas'!$C$5:$C$70001,G4)</f>
        <v>0</v>
      </c>
      <c r="H25" s="250">
        <f>SUMIFS('Controle de custos e despesas'!$H$5:$H$70001,'Controle de custos e despesas'!$F$5:$F$70001,$B$25,'Controle de custos e despesas'!$C$5:$C$70001,H4)</f>
        <v>0</v>
      </c>
      <c r="I25" s="250">
        <f>SUMIFS('Controle de custos e despesas'!$H$5:$H$70001,'Controle de custos e despesas'!$F$5:$F$70001,$B$25,'Controle de custos e despesas'!$C$5:$C$70001,I4)</f>
        <v>0</v>
      </c>
      <c r="J25" s="250">
        <f>SUMIFS('Controle de custos e despesas'!$H$5:$H$70001,'Controle de custos e despesas'!$F$5:$F$70001,$B$25,'Controle de custos e despesas'!$C$5:$C$70001,J4)</f>
        <v>0</v>
      </c>
      <c r="K25" s="250">
        <f>SUMIFS('Controle de custos e despesas'!$H$5:$H$70001,'Controle de custos e despesas'!$F$5:$F$70001,$B$25,'Controle de custos e despesas'!$C$5:$C$70001,K4)</f>
        <v>0</v>
      </c>
      <c r="L25" s="250">
        <f>SUMIFS('Controle de custos e despesas'!$H$5:$H$70001,'Controle de custos e despesas'!$F$5:$F$70001,$B$25,'Controle de custos e despesas'!$C$5:$C$70001,L4)</f>
        <v>0</v>
      </c>
      <c r="M25" s="250">
        <f>SUMIFS('Controle de custos e despesas'!$H$5:$H$70001,'Controle de custos e despesas'!$F$5:$F$70001,$B$25,'Controle de custos e despesas'!$C$5:$C$70001,M4)</f>
        <v>0</v>
      </c>
      <c r="N25" s="250">
        <f>SUMIFS('Controle de custos e despesas'!$H$5:$H$70001,'Controle de custos e despesas'!$F$5:$F$70001,$B$25,'Controle de custos e despesas'!$C$5:$C$70001,N4)</f>
        <v>0</v>
      </c>
      <c r="O25" s="251">
        <f t="shared" si="0"/>
        <v>2000</v>
      </c>
    </row>
    <row r="26" spans="2:25" s="248" customFormat="1">
      <c r="B26" s="249" t="s">
        <v>728</v>
      </c>
      <c r="C26" s="250">
        <f>SUMIFS('Controle de custos e despesas'!$H$5:$H$70001,'Controle de custos e despesas'!$F$5:$F$70001,$B$26,'Controle de custos e despesas'!$C$5:$C$70001,D4)</f>
        <v>2000</v>
      </c>
      <c r="D26" s="250">
        <f>SUMIFS('Controle de custos e despesas'!$H$5:$H$70001,'Controle de custos e despesas'!$F$5:$F$70001,$B$26,'Controle de custos e despesas'!$C$5:$C$70001,#REF!)</f>
        <v>0</v>
      </c>
      <c r="E26" s="250">
        <f>SUMIFS('Controle de custos e despesas'!$H$5:$H$70001,'Controle de custos e despesas'!$F$5:$F$70001,$B$26,'Controle de custos e despesas'!$C$5:$C$70001,E4)</f>
        <v>0</v>
      </c>
      <c r="F26" s="250">
        <f>SUMIFS('Controle de custos e despesas'!$H$5:$H$70001,'Controle de custos e despesas'!$F$5:$F$70001,$B$26,'Controle de custos e despesas'!$C$5:$C$70001,F4)</f>
        <v>0</v>
      </c>
      <c r="G26" s="250">
        <f>SUMIFS('Controle de custos e despesas'!$H$5:$H$70001,'Controle de custos e despesas'!$F$5:$F$70001,$B$26,'Controle de custos e despesas'!$C$5:$C$70001,G4)</f>
        <v>0</v>
      </c>
      <c r="H26" s="250">
        <f>SUMIFS('Controle de custos e despesas'!$H$5:$H$70001,'Controle de custos e despesas'!$F$5:$F$70001,$B$26,'Controle de custos e despesas'!$C$5:$C$70001,H4)</f>
        <v>0</v>
      </c>
      <c r="I26" s="250">
        <f>SUMIFS('Controle de custos e despesas'!$H$5:$H$70001,'Controle de custos e despesas'!$F$5:$F$70001,$B$26,'Controle de custos e despesas'!$C$5:$C$70001,I4)</f>
        <v>0</v>
      </c>
      <c r="J26" s="250">
        <f>SUMIFS('Controle de custos e despesas'!$H$5:$H$70001,'Controle de custos e despesas'!$F$5:$F$70001,$B$26,'Controle de custos e despesas'!$C$5:$C$70001,J4)</f>
        <v>0</v>
      </c>
      <c r="K26" s="250">
        <f>SUMIFS('Controle de custos e despesas'!$H$5:$H$70001,'Controle de custos e despesas'!$F$5:$F$70001,$B$26,'Controle de custos e despesas'!$C$5:$C$70001,K4)</f>
        <v>0</v>
      </c>
      <c r="L26" s="250">
        <f>SUMIFS('Controle de custos e despesas'!$H$5:$H$70001,'Controle de custos e despesas'!$F$5:$F$70001,$B$26,'Controle de custos e despesas'!$C$5:$C$70001,L4)</f>
        <v>0</v>
      </c>
      <c r="M26" s="250">
        <f>SUMIFS('Controle de custos e despesas'!$H$5:$H$70001,'Controle de custos e despesas'!$F$5:$F$70001,$B$26,'Controle de custos e despesas'!$C$5:$C$70001,M4)</f>
        <v>0</v>
      </c>
      <c r="N26" s="250">
        <f>SUMIFS('Controle de custos e despesas'!$H$5:$H$70001,'Controle de custos e despesas'!$F$5:$F$70001,$B$26,'Controle de custos e despesas'!$C$5:$C$70001,N4)</f>
        <v>0</v>
      </c>
      <c r="O26" s="251">
        <f t="shared" si="0"/>
        <v>2000</v>
      </c>
    </row>
    <row r="27" spans="2:25" s="248" customFormat="1">
      <c r="B27" s="249" t="s">
        <v>777</v>
      </c>
      <c r="C27" s="251">
        <f>SUM(C9:C26)</f>
        <v>48777.8</v>
      </c>
      <c r="D27" s="251">
        <f t="shared" ref="D27:N27" si="2">SUM(D9:D26)</f>
        <v>0</v>
      </c>
      <c r="E27" s="251">
        <f t="shared" si="2"/>
        <v>0</v>
      </c>
      <c r="F27" s="251">
        <f t="shared" si="2"/>
        <v>0</v>
      </c>
      <c r="G27" s="251">
        <f t="shared" si="2"/>
        <v>0</v>
      </c>
      <c r="H27" s="251">
        <f t="shared" si="2"/>
        <v>0</v>
      </c>
      <c r="I27" s="251">
        <f t="shared" si="2"/>
        <v>0</v>
      </c>
      <c r="J27" s="251">
        <f t="shared" si="2"/>
        <v>0</v>
      </c>
      <c r="K27" s="251">
        <f t="shared" si="2"/>
        <v>0</v>
      </c>
      <c r="L27" s="251">
        <f t="shared" si="2"/>
        <v>0</v>
      </c>
      <c r="M27" s="251">
        <f t="shared" si="2"/>
        <v>0</v>
      </c>
      <c r="N27" s="251">
        <f t="shared" si="2"/>
        <v>0</v>
      </c>
      <c r="O27" s="251">
        <f t="shared" si="0"/>
        <v>48777.8</v>
      </c>
    </row>
    <row r="28" spans="2:25" s="248" customFormat="1" ht="18.75">
      <c r="B28" s="1054" t="s">
        <v>757</v>
      </c>
      <c r="C28" s="1054"/>
      <c r="D28" s="1054"/>
      <c r="E28" s="1054"/>
      <c r="F28" s="1054"/>
      <c r="G28" s="1054"/>
      <c r="H28" s="1054"/>
      <c r="I28" s="1054"/>
      <c r="J28" s="1054"/>
      <c r="K28" s="1054"/>
      <c r="L28" s="1054"/>
      <c r="M28" s="1054"/>
      <c r="N28" s="1054"/>
      <c r="O28" s="1054"/>
    </row>
    <row r="29" spans="2:25" s="248" customFormat="1">
      <c r="B29" s="249" t="s">
        <v>751</v>
      </c>
      <c r="C29" s="250">
        <f>SUMIFS('Controle de custos e despesas'!$H$5:$H$70001,'Controle de custos e despesas'!$G$5:$G$70001,$B$29,'Controle de custos e despesas'!$C$5:$C$70001,D4)</f>
        <v>1000</v>
      </c>
      <c r="D29" s="250">
        <f>SUMIFS('Controle de custos e despesas'!$H$5:$H$70001,'Controle de custos e despesas'!$G$5:$G$70001,$B$29,'Controle de custos e despesas'!$C$5:$C$70001,#REF!)</f>
        <v>0</v>
      </c>
      <c r="E29" s="250">
        <f>SUMIFS('Controle de custos e despesas'!$H$5:$H$70001,'Controle de custos e despesas'!$G$5:$G$70001,$B$29,'Controle de custos e despesas'!$C$5:$C$70001,E4)</f>
        <v>0</v>
      </c>
      <c r="F29" s="250">
        <f>SUMIFS('Controle de custos e despesas'!$H$5:$H$70001,'Controle de custos e despesas'!$G$5:$G$70001,$B$29,'Controle de custos e despesas'!$C$5:$C$70001,F4)</f>
        <v>0</v>
      </c>
      <c r="G29" s="250">
        <f>SUMIFS('Controle de custos e despesas'!$H$5:$H$70001,'Controle de custos e despesas'!$G$5:$G$70001,$B$29,'Controle de custos e despesas'!$C$5:$C$70001,G4)</f>
        <v>0</v>
      </c>
      <c r="H29" s="250">
        <f>SUMIFS('Controle de custos e despesas'!$H$5:$H$70001,'Controle de custos e despesas'!$G$5:$G$70001,$B$29,'Controle de custos e despesas'!$C$5:$C$70001,H4)</f>
        <v>0</v>
      </c>
      <c r="I29" s="250">
        <f>SUMIFS('Controle de custos e despesas'!$H$5:$H$70001,'Controle de custos e despesas'!$G$5:$G$70001,$B$29,'Controle de custos e despesas'!$C$5:$C$70001,I4)</f>
        <v>0</v>
      </c>
      <c r="J29" s="250">
        <f>SUMIFS('Controle de custos e despesas'!$H$5:$H$70001,'Controle de custos e despesas'!$G$5:$G$70001,$B$29,'Controle de custos e despesas'!$C$5:$C$70001,J4)</f>
        <v>0</v>
      </c>
      <c r="K29" s="250">
        <f>SUMIFS('Controle de custos e despesas'!$H$5:$H$70001,'Controle de custos e despesas'!$G$5:$G$70001,$B$29,'Controle de custos e despesas'!$C$5:$C$70001,K4)</f>
        <v>0</v>
      </c>
      <c r="L29" s="250">
        <f>SUMIFS('Controle de custos e despesas'!$H$5:$H$70001,'Controle de custos e despesas'!$G$5:$G$70001,$B$29,'Controle de custos e despesas'!$C$5:$C$70001,L4)</f>
        <v>0</v>
      </c>
      <c r="M29" s="250">
        <f>SUMIFS('Controle de custos e despesas'!$H$5:$H$70001,'Controle de custos e despesas'!$G$5:$G$70001,$B$29,'Controle de custos e despesas'!$C$5:$C$70001,M4)</f>
        <v>0</v>
      </c>
      <c r="N29" s="250">
        <f>SUMIFS('Controle de custos e despesas'!$H$5:$H$70001,'Controle de custos e despesas'!$G$5:$G$70001,$B$29,'Controle de custos e despesas'!$C$5:$C$70001,N4)</f>
        <v>0</v>
      </c>
      <c r="O29" s="251">
        <f t="shared" si="0"/>
        <v>1000</v>
      </c>
    </row>
    <row r="30" spans="2:25" s="248" customFormat="1">
      <c r="B30" s="249" t="s">
        <v>737</v>
      </c>
      <c r="C30" s="250">
        <f>SUMIFS('Controle de custos e despesas'!$H$5:$H$70001,'Controle de custos e despesas'!$G$5:$G$70001,$B$30,'Controle de custos e despesas'!$C$5:$C$70001,D4)</f>
        <v>19777.8</v>
      </c>
      <c r="D30" s="250">
        <f>SUMIFS('Controle de custos e despesas'!$H$5:$H$70001,'Controle de custos e despesas'!$G$5:$G$70001,$B$30,'Controle de custos e despesas'!$C$5:$C$70001,#REF!)</f>
        <v>0</v>
      </c>
      <c r="E30" s="250">
        <f>SUMIFS('Controle de custos e despesas'!$H$5:$H$70001,'Controle de custos e despesas'!$G$5:$G$70001,$B$30,'Controle de custos e despesas'!$C$5:$C$70001,E4)</f>
        <v>0</v>
      </c>
      <c r="F30" s="250">
        <f>SUMIFS('Controle de custos e despesas'!$H$5:$H$70001,'Controle de custos e despesas'!$G$5:$G$70001,$B$30,'Controle de custos e despesas'!$C$5:$C$70001,F4)</f>
        <v>0</v>
      </c>
      <c r="G30" s="250">
        <f>SUMIFS('Controle de custos e despesas'!$H$5:$H$70001,'Controle de custos e despesas'!$G$5:$G$70001,$B$30,'Controle de custos e despesas'!$C$5:$C$70001,G4)</f>
        <v>0</v>
      </c>
      <c r="H30" s="250">
        <f>SUMIFS('Controle de custos e despesas'!$H$5:$H$70001,'Controle de custos e despesas'!$G$5:$G$70001,$B$30,'Controle de custos e despesas'!$C$5:$C$70001,H4)</f>
        <v>0</v>
      </c>
      <c r="I30" s="250">
        <f>SUMIFS('Controle de custos e despesas'!$H$5:$H$70001,'Controle de custos e despesas'!$G$5:$G$70001,$B$30,'Controle de custos e despesas'!$C$5:$C$70001,I4)</f>
        <v>0</v>
      </c>
      <c r="J30" s="250">
        <f>SUMIFS('Controle de custos e despesas'!$H$5:$H$70001,'Controle de custos e despesas'!$G$5:$G$70001,$B$30,'Controle de custos e despesas'!$C$5:$C$70001,J4)</f>
        <v>0</v>
      </c>
      <c r="K30" s="250">
        <f>SUMIFS('Controle de custos e despesas'!$H$5:$H$70001,'Controle de custos e despesas'!$G$5:$G$70001,$B$30,'Controle de custos e despesas'!$C$5:$C$70001,K4)</f>
        <v>0</v>
      </c>
      <c r="L30" s="250">
        <f>SUMIFS('Controle de custos e despesas'!$H$5:$H$70001,'Controle de custos e despesas'!$G$5:$G$70001,$B$30,'Controle de custos e despesas'!$C$5:$C$70001,L4)</f>
        <v>0</v>
      </c>
      <c r="M30" s="250">
        <f>SUMIFS('Controle de custos e despesas'!$H$5:$H$70001,'Controle de custos e despesas'!$G$5:$G$70001,$B$30,'Controle de custos e despesas'!$C$5:$C$70001,M4)</f>
        <v>0</v>
      </c>
      <c r="N30" s="250">
        <f>SUMIFS('Controle de custos e despesas'!$H$5:$H$70001,'Controle de custos e despesas'!$G$5:$G$70001,$B$30,'Controle de custos e despesas'!$C$5:$C$70001,N4)</f>
        <v>0</v>
      </c>
      <c r="O30" s="251">
        <f t="shared" si="0"/>
        <v>19777.8</v>
      </c>
    </row>
    <row r="31" spans="2:25" s="248" customFormat="1">
      <c r="B31" s="249" t="s">
        <v>745</v>
      </c>
      <c r="C31" s="250">
        <f>SUMIFS('Controle de custos e despesas'!$H$5:$H$70001,'Controle de custos e despesas'!$G$5:$G$70001,$B$31,'Controle de custos e despesas'!$C$5:$C$70001,D4)</f>
        <v>1000</v>
      </c>
      <c r="D31" s="250">
        <f>SUMIFS('Controle de custos e despesas'!$H$5:$H$70001,'Controle de custos e despesas'!$G$5:$G$70001,$B$31,'Controle de custos e despesas'!$C$5:$C$70001,#REF!)</f>
        <v>0</v>
      </c>
      <c r="E31" s="250">
        <f>SUMIFS('Controle de custos e despesas'!$H$5:$H$70001,'Controle de custos e despesas'!$G$5:$G$70001,$B$31,'Controle de custos e despesas'!$C$5:$C$70001,E4)</f>
        <v>0</v>
      </c>
      <c r="F31" s="250">
        <f>SUMIFS('Controle de custos e despesas'!$H$5:$H$70001,'Controle de custos e despesas'!$G$5:$G$70001,$B$31,'Controle de custos e despesas'!$C$5:$C$70001,F4)</f>
        <v>0</v>
      </c>
      <c r="G31" s="250">
        <f>SUMIFS('Controle de custos e despesas'!$H$5:$H$70001,'Controle de custos e despesas'!$G$5:$G$70001,$B$31,'Controle de custos e despesas'!$C$5:$C$70001,G4)</f>
        <v>0</v>
      </c>
      <c r="H31" s="250">
        <f>SUMIFS('Controle de custos e despesas'!$H$5:$H$70001,'Controle de custos e despesas'!$G$5:$G$70001,$B$31,'Controle de custos e despesas'!$C$5:$C$70001,H4)</f>
        <v>0</v>
      </c>
      <c r="I31" s="250">
        <f>SUMIFS('Controle de custos e despesas'!$H$5:$H$70001,'Controle de custos e despesas'!$G$5:$G$70001,$B$31,'Controle de custos e despesas'!$C$5:$C$70001,I4)</f>
        <v>0</v>
      </c>
      <c r="J31" s="250">
        <f>SUMIFS('Controle de custos e despesas'!$H$5:$H$70001,'Controle de custos e despesas'!$G$5:$G$70001,$B$31,'Controle de custos e despesas'!$C$5:$C$70001,J4)</f>
        <v>0</v>
      </c>
      <c r="K31" s="250">
        <f>SUMIFS('Controle de custos e despesas'!$H$5:$H$70001,'Controle de custos e despesas'!$G$5:$G$70001,$B$31,'Controle de custos e despesas'!$C$5:$C$70001,K4)</f>
        <v>0</v>
      </c>
      <c r="L31" s="250">
        <f>SUMIFS('Controle de custos e despesas'!$H$5:$H$70001,'Controle de custos e despesas'!$G$5:$G$70001,$B$31,'Controle de custos e despesas'!$C$5:$C$70001,L4)</f>
        <v>0</v>
      </c>
      <c r="M31" s="250">
        <f>SUMIFS('Controle de custos e despesas'!$H$5:$H$70001,'Controle de custos e despesas'!$G$5:$G$70001,$B$31,'Controle de custos e despesas'!$C$5:$C$70001,M4)</f>
        <v>0</v>
      </c>
      <c r="N31" s="250">
        <f>SUMIFS('Controle de custos e despesas'!$H$5:$H$70001,'Controle de custos e despesas'!$G$5:$G$70001,$B$31,'Controle de custos e despesas'!$C$5:$C$70001,N4)</f>
        <v>0</v>
      </c>
      <c r="O31" s="251">
        <f t="shared" si="0"/>
        <v>1000</v>
      </c>
    </row>
    <row r="32" spans="2:25" s="248" customFormat="1">
      <c r="B32" s="249" t="s">
        <v>744</v>
      </c>
      <c r="C32" s="250">
        <f>SUMIFS('Controle de custos e despesas'!$H$5:$H$70001,'Controle de custos e despesas'!$G$5:$G$70001,$B$32,'Controle de custos e despesas'!$C$5:$C$70001,D4)</f>
        <v>1000</v>
      </c>
      <c r="D32" s="250">
        <f>SUMIFS('Controle de custos e despesas'!$H$5:$H$70001,'Controle de custos e despesas'!$G$5:$G$70001,$B$32,'Controle de custos e despesas'!$C$5:$C$70001,#REF!)</f>
        <v>0</v>
      </c>
      <c r="E32" s="250">
        <f>SUMIFS('Controle de custos e despesas'!$H$5:$H$70001,'Controle de custos e despesas'!$G$5:$G$70001,$B$32,'Controle de custos e despesas'!$C$5:$C$70001,E4)</f>
        <v>0</v>
      </c>
      <c r="F32" s="250">
        <f>SUMIFS('Controle de custos e despesas'!$H$5:$H$70001,'Controle de custos e despesas'!$G$5:$G$70001,$B$32,'Controle de custos e despesas'!$C$5:$C$70001,F4)</f>
        <v>0</v>
      </c>
      <c r="G32" s="250">
        <f>SUMIFS('Controle de custos e despesas'!$H$5:$H$70001,'Controle de custos e despesas'!$G$5:$G$70001,$B$32,'Controle de custos e despesas'!$C$5:$C$70001,G4)</f>
        <v>0</v>
      </c>
      <c r="H32" s="250">
        <f>SUMIFS('Controle de custos e despesas'!$H$5:$H$70001,'Controle de custos e despesas'!$G$5:$G$70001,$B$32,'Controle de custos e despesas'!$C$5:$C$70001,H4)</f>
        <v>0</v>
      </c>
      <c r="I32" s="250">
        <f>SUMIFS('Controle de custos e despesas'!$H$5:$H$70001,'Controle de custos e despesas'!$G$5:$G$70001,$B$32,'Controle de custos e despesas'!$C$5:$C$70001,I4)</f>
        <v>0</v>
      </c>
      <c r="J32" s="250">
        <f>SUMIFS('Controle de custos e despesas'!$H$5:$H$70001,'Controle de custos e despesas'!$G$5:$G$70001,$B$32,'Controle de custos e despesas'!$C$5:$C$70001,J4)</f>
        <v>0</v>
      </c>
      <c r="K32" s="250">
        <f>SUMIFS('Controle de custos e despesas'!$H$5:$H$70001,'Controle de custos e despesas'!$G$5:$G$70001,$B$32,'Controle de custos e despesas'!$C$5:$C$70001,K4)</f>
        <v>0</v>
      </c>
      <c r="L32" s="250">
        <f>SUMIFS('Controle de custos e despesas'!$H$5:$H$70001,'Controle de custos e despesas'!$G$5:$G$70001,$B$32,'Controle de custos e despesas'!$C$5:$C$70001,L4)</f>
        <v>0</v>
      </c>
      <c r="M32" s="250">
        <f>SUMIFS('Controle de custos e despesas'!$H$5:$H$70001,'Controle de custos e despesas'!$G$5:$G$70001,$B$32,'Controle de custos e despesas'!$C$5:$C$70001,M4)</f>
        <v>0</v>
      </c>
      <c r="N32" s="250">
        <f>SUMIFS('Controle de custos e despesas'!$H$5:$H$70001,'Controle de custos e despesas'!$G$5:$G$70001,$B$32,'Controle de custos e despesas'!$C$5:$C$70001,N4)</f>
        <v>0</v>
      </c>
      <c r="O32" s="251">
        <f t="shared" si="0"/>
        <v>1000</v>
      </c>
    </row>
    <row r="33" spans="2:15" s="248" customFormat="1">
      <c r="B33" s="249" t="s">
        <v>743</v>
      </c>
      <c r="C33" s="250">
        <f>SUMIFS('Controle de custos e despesas'!$H$5:$H$70001,'Controle de custos e despesas'!$G$5:$G$70001,$B$33,'Controle de custos e despesas'!$C$5:$C$70001,D4)</f>
        <v>1000</v>
      </c>
      <c r="D33" s="250">
        <f>SUMIFS('Controle de custos e despesas'!$H$5:$H$70001,'Controle de custos e despesas'!$G$5:$G$70001,$B$33,'Controle de custos e despesas'!$C$5:$C$70001,#REF!)</f>
        <v>0</v>
      </c>
      <c r="E33" s="250">
        <f>SUMIFS('Controle de custos e despesas'!$H$5:$H$70001,'Controle de custos e despesas'!$G$5:$G$70001,$B$33,'Controle de custos e despesas'!$C$5:$C$70001,E4)</f>
        <v>0</v>
      </c>
      <c r="F33" s="250">
        <f>SUMIFS('Controle de custos e despesas'!$H$5:$H$70001,'Controle de custos e despesas'!$G$5:$G$70001,$B$33,'Controle de custos e despesas'!$C$5:$C$70001,F4)</f>
        <v>0</v>
      </c>
      <c r="G33" s="250">
        <f>SUMIFS('Controle de custos e despesas'!$H$5:$H$70001,'Controle de custos e despesas'!$G$5:$G$70001,$B$33,'Controle de custos e despesas'!$C$5:$C$70001,G4)</f>
        <v>0</v>
      </c>
      <c r="H33" s="250">
        <f>SUMIFS('Controle de custos e despesas'!$H$5:$H$70001,'Controle de custos e despesas'!$G$5:$G$70001,$B$33,'Controle de custos e despesas'!$C$5:$C$70001,H4)</f>
        <v>0</v>
      </c>
      <c r="I33" s="250">
        <f>SUMIFS('Controle de custos e despesas'!$H$5:$H$70001,'Controle de custos e despesas'!$G$5:$G$70001,$B$33,'Controle de custos e despesas'!$C$5:$C$70001,I4)</f>
        <v>0</v>
      </c>
      <c r="J33" s="250">
        <f>SUMIFS('Controle de custos e despesas'!$H$5:$H$70001,'Controle de custos e despesas'!$G$5:$G$70001,$B$33,'Controle de custos e despesas'!$C$5:$C$70001,J4)</f>
        <v>0</v>
      </c>
      <c r="K33" s="250">
        <f>SUMIFS('Controle de custos e despesas'!$H$5:$H$70001,'Controle de custos e despesas'!$G$5:$G$70001,$B$33,'Controle de custos e despesas'!$C$5:$C$70001,K4)</f>
        <v>0</v>
      </c>
      <c r="L33" s="250">
        <f>SUMIFS('Controle de custos e despesas'!$H$5:$H$70001,'Controle de custos e despesas'!$G$5:$G$70001,$B$33,'Controle de custos e despesas'!$C$5:$C$70001,L4)</f>
        <v>0</v>
      </c>
      <c r="M33" s="250">
        <f>SUMIFS('Controle de custos e despesas'!$H$5:$H$70001,'Controle de custos e despesas'!$G$5:$G$70001,$B$33,'Controle de custos e despesas'!$C$5:$C$70001,M4)</f>
        <v>0</v>
      </c>
      <c r="N33" s="250">
        <f>SUMIFS('Controle de custos e despesas'!$H$5:$H$70001,'Controle de custos e despesas'!$G$5:$G$70001,$B$33,'Controle de custos e despesas'!$C$5:$C$70001,N4)</f>
        <v>0</v>
      </c>
      <c r="O33" s="251">
        <f t="shared" si="0"/>
        <v>1000</v>
      </c>
    </row>
    <row r="34" spans="2:15" s="248" customFormat="1">
      <c r="B34" s="249" t="s">
        <v>738</v>
      </c>
      <c r="C34" s="250">
        <f>SUMIFS('Controle de custos e despesas'!$H$5:$H$70001,'Controle de custos e despesas'!$G$5:$G$70001,$B$34,'Controle de custos e despesas'!$C$5:$C$70001,D4)</f>
        <v>1000</v>
      </c>
      <c r="D34" s="250">
        <f>SUMIFS('Controle de custos e despesas'!$H$5:$H$70001,'Controle de custos e despesas'!$G$5:$G$70001,$B$34,'Controle de custos e despesas'!$C$5:$C$70001,#REF!)</f>
        <v>0</v>
      </c>
      <c r="E34" s="250">
        <f>SUMIFS('Controle de custos e despesas'!$H$5:$H$70001,'Controle de custos e despesas'!$G$5:$G$70001,$B$34,'Controle de custos e despesas'!$C$5:$C$70001,E4)</f>
        <v>0</v>
      </c>
      <c r="F34" s="250">
        <f>SUMIFS('Controle de custos e despesas'!$H$5:$H$70001,'Controle de custos e despesas'!$G$5:$G$70001,$B$34,'Controle de custos e despesas'!$C$5:$C$70001,F4)</f>
        <v>0</v>
      </c>
      <c r="G34" s="250">
        <f>SUMIFS('Controle de custos e despesas'!$H$5:$H$70001,'Controle de custos e despesas'!$G$5:$G$70001,$B$34,'Controle de custos e despesas'!$C$5:$C$70001,G4)</f>
        <v>0</v>
      </c>
      <c r="H34" s="250">
        <f>SUMIFS('Controle de custos e despesas'!$H$5:$H$70001,'Controle de custos e despesas'!$G$5:$G$70001,$B$34,'Controle de custos e despesas'!$C$5:$C$70001,H4)</f>
        <v>0</v>
      </c>
      <c r="I34" s="250">
        <f>SUMIFS('Controle de custos e despesas'!$H$5:$H$70001,'Controle de custos e despesas'!$G$5:$G$70001,$B$34,'Controle de custos e despesas'!$C$5:$C$70001,I4)</f>
        <v>0</v>
      </c>
      <c r="J34" s="250">
        <f>SUMIFS('Controle de custos e despesas'!$H$5:$H$70001,'Controle de custos e despesas'!$G$5:$G$70001,$B$34,'Controle de custos e despesas'!$C$5:$C$70001,J4)</f>
        <v>0</v>
      </c>
      <c r="K34" s="250">
        <f>SUMIFS('Controle de custos e despesas'!$H$5:$H$70001,'Controle de custos e despesas'!$G$5:$G$70001,$B$34,'Controle de custos e despesas'!$C$5:$C$70001,K4)</f>
        <v>0</v>
      </c>
      <c r="L34" s="250">
        <f>SUMIFS('Controle de custos e despesas'!$H$5:$H$70001,'Controle de custos e despesas'!$G$5:$G$70001,$B$34,'Controle de custos e despesas'!$C$5:$C$70001,L4)</f>
        <v>0</v>
      </c>
      <c r="M34" s="250">
        <f>SUMIFS('Controle de custos e despesas'!$H$5:$H$70001,'Controle de custos e despesas'!$G$5:$G$70001,$B$34,'Controle de custos e despesas'!$C$5:$C$70001,M4)</f>
        <v>0</v>
      </c>
      <c r="N34" s="250">
        <f>SUMIFS('Controle de custos e despesas'!$H$5:$H$70001,'Controle de custos e despesas'!$G$5:$G$70001,$B$34,'Controle de custos e despesas'!$C$5:$C$70001,N4)</f>
        <v>0</v>
      </c>
      <c r="O34" s="251">
        <f t="shared" si="0"/>
        <v>1000</v>
      </c>
    </row>
    <row r="35" spans="2:15" s="248" customFormat="1">
      <c r="B35" s="249" t="s">
        <v>753</v>
      </c>
      <c r="C35" s="250">
        <f>SUMIFS('Controle de custos e despesas'!$H$5:$H$70001,'Controle de custos e despesas'!$G$5:$G$70001,$B$35,'Controle de custos e despesas'!$C$5:$C$70001,D4)</f>
        <v>1000</v>
      </c>
      <c r="D35" s="250">
        <f>SUMIFS('Controle de custos e despesas'!$H$5:$H$70001,'Controle de custos e despesas'!$G$5:$G$70001,$B$35,'Controle de custos e despesas'!$C$5:$C$70001,#REF!)</f>
        <v>0</v>
      </c>
      <c r="E35" s="250">
        <f>SUMIFS('Controle de custos e despesas'!$H$5:$H$70001,'Controle de custos e despesas'!$G$5:$G$70001,$B$35,'Controle de custos e despesas'!$C$5:$C$70001,E4)</f>
        <v>0</v>
      </c>
      <c r="F35" s="250">
        <f>SUMIFS('Controle de custos e despesas'!$H$5:$H$70001,'Controle de custos e despesas'!$G$5:$G$70001,$B$35,'Controle de custos e despesas'!$C$5:$C$70001,F4)</f>
        <v>0</v>
      </c>
      <c r="G35" s="250">
        <f>SUMIFS('Controle de custos e despesas'!$H$5:$H$70001,'Controle de custos e despesas'!$G$5:$G$70001,$B$35,'Controle de custos e despesas'!$C$5:$C$70001,G4)</f>
        <v>0</v>
      </c>
      <c r="H35" s="250">
        <f>SUMIFS('Controle de custos e despesas'!$H$5:$H$70001,'Controle de custos e despesas'!$G$5:$G$70001,$B$35,'Controle de custos e despesas'!$C$5:$C$70001,H4)</f>
        <v>0</v>
      </c>
      <c r="I35" s="250">
        <f>SUMIFS('Controle de custos e despesas'!$H$5:$H$70001,'Controle de custos e despesas'!$G$5:$G$70001,$B$35,'Controle de custos e despesas'!$C$5:$C$70001,I4)</f>
        <v>0</v>
      </c>
      <c r="J35" s="250">
        <f>SUMIFS('Controle de custos e despesas'!$H$5:$H$70001,'Controle de custos e despesas'!$G$5:$G$70001,$B$35,'Controle de custos e despesas'!$C$5:$C$70001,J4)</f>
        <v>0</v>
      </c>
      <c r="K35" s="250">
        <f>SUMIFS('Controle de custos e despesas'!$H$5:$H$70001,'Controle de custos e despesas'!$G$5:$G$70001,$B$35,'Controle de custos e despesas'!$C$5:$C$70001,K4)</f>
        <v>0</v>
      </c>
      <c r="L35" s="250">
        <f>SUMIFS('Controle de custos e despesas'!$H$5:$H$70001,'Controle de custos e despesas'!$G$5:$G$70001,$B$35,'Controle de custos e despesas'!$C$5:$C$70001,L4)</f>
        <v>0</v>
      </c>
      <c r="M35" s="250">
        <f>SUMIFS('Controle de custos e despesas'!$H$5:$H$70001,'Controle de custos e despesas'!$G$5:$G$70001,$B$35,'Controle de custos e despesas'!$C$5:$C$70001,M4)</f>
        <v>0</v>
      </c>
      <c r="N35" s="250">
        <f>SUMIFS('Controle de custos e despesas'!$H$5:$H$70001,'Controle de custos e despesas'!$G$5:$G$70001,$B$35,'Controle de custos e despesas'!$C$5:$C$70001,N4)</f>
        <v>0</v>
      </c>
      <c r="O35" s="251">
        <f t="shared" si="0"/>
        <v>1000</v>
      </c>
    </row>
    <row r="36" spans="2:15" s="248" customFormat="1">
      <c r="B36" s="249" t="s">
        <v>739</v>
      </c>
      <c r="C36" s="250">
        <f>SUMIFS('Controle de custos e despesas'!$H$5:$H$70001,'Controle de custos e despesas'!$G$5:$G$70001,$B$36,'Controle de custos e despesas'!$C$5:$C$70001,D4)</f>
        <v>1000</v>
      </c>
      <c r="D36" s="250">
        <f>SUMIFS('Controle de custos e despesas'!$H$5:$H$70001,'Controle de custos e despesas'!$G$5:$G$70001,$B$36,'Controle de custos e despesas'!$C$5:$C$70001,#REF!)</f>
        <v>0</v>
      </c>
      <c r="E36" s="250">
        <f>SUMIFS('Controle de custos e despesas'!$H$5:$H$70001,'Controle de custos e despesas'!$G$5:$G$70001,$B$36,'Controle de custos e despesas'!$C$5:$C$70001,E4)</f>
        <v>0</v>
      </c>
      <c r="F36" s="250">
        <f>SUMIFS('Controle de custos e despesas'!$H$5:$H$70001,'Controle de custos e despesas'!$G$5:$G$70001,$B$36,'Controle de custos e despesas'!$C$5:$C$70001,F4)</f>
        <v>0</v>
      </c>
      <c r="G36" s="250">
        <f>SUMIFS('Controle de custos e despesas'!$H$5:$H$70001,'Controle de custos e despesas'!$G$5:$G$70001,$B$36,'Controle de custos e despesas'!$C$5:$C$70001,G4)</f>
        <v>0</v>
      </c>
      <c r="H36" s="250">
        <f>SUMIFS('Controle de custos e despesas'!$H$5:$H$70001,'Controle de custos e despesas'!$G$5:$G$70001,$B$36,'Controle de custos e despesas'!$C$5:$C$70001,H4)</f>
        <v>0</v>
      </c>
      <c r="I36" s="250">
        <f>SUMIFS('Controle de custos e despesas'!$H$5:$H$70001,'Controle de custos e despesas'!$G$5:$G$70001,$B$36,'Controle de custos e despesas'!$C$5:$C$70001,I4)</f>
        <v>0</v>
      </c>
      <c r="J36" s="250">
        <f>SUMIFS('Controle de custos e despesas'!$H$5:$H$70001,'Controle de custos e despesas'!$G$5:$G$70001,$B$36,'Controle de custos e despesas'!$C$5:$C$70001,J4)</f>
        <v>0</v>
      </c>
      <c r="K36" s="250">
        <f>SUMIFS('Controle de custos e despesas'!$H$5:$H$70001,'Controle de custos e despesas'!$G$5:$G$70001,$B$36,'Controle de custos e despesas'!$C$5:$C$70001,K4)</f>
        <v>0</v>
      </c>
      <c r="L36" s="250">
        <f>SUMIFS('Controle de custos e despesas'!$H$5:$H$70001,'Controle de custos e despesas'!$G$5:$G$70001,$B$36,'Controle de custos e despesas'!$C$5:$C$70001,L4)</f>
        <v>0</v>
      </c>
      <c r="M36" s="250">
        <f>SUMIFS('Controle de custos e despesas'!$H$5:$H$70001,'Controle de custos e despesas'!$G$5:$G$70001,$B$36,'Controle de custos e despesas'!$C$5:$C$70001,M4)</f>
        <v>0</v>
      </c>
      <c r="N36" s="250">
        <f>SUMIFS('Controle de custos e despesas'!$H$5:$H$70001,'Controle de custos e despesas'!$G$5:$G$70001,$B$36,'Controle de custos e despesas'!$C$5:$C$70001,N4)</f>
        <v>0</v>
      </c>
      <c r="O36" s="251">
        <f t="shared" si="0"/>
        <v>1000</v>
      </c>
    </row>
    <row r="37" spans="2:15" s="248" customFormat="1">
      <c r="B37" s="249" t="s">
        <v>736</v>
      </c>
      <c r="C37" s="250">
        <f>SUMIFS('Controle de custos e despesas'!$H$5:$H$70001,'Controle de custos e despesas'!$G$5:$G$70001,$B$37,'Controle de custos e despesas'!$C$5:$C$70001,D4)</f>
        <v>1000</v>
      </c>
      <c r="D37" s="250">
        <f>SUMIFS('Controle de custos e despesas'!$H$5:$H$70001,'Controle de custos e despesas'!$G$5:$G$70001,$B$37,'Controle de custos e despesas'!$C$5:$C$70001,#REF!)</f>
        <v>0</v>
      </c>
      <c r="E37" s="250">
        <f>SUMIFS('Controle de custos e despesas'!$H$5:$H$70001,'Controle de custos e despesas'!$G$5:$G$70001,$B$37,'Controle de custos e despesas'!$C$5:$C$70001,E4)</f>
        <v>0</v>
      </c>
      <c r="F37" s="250">
        <f>SUMIFS('Controle de custos e despesas'!$H$5:$H$70001,'Controle de custos e despesas'!$G$5:$G$70001,$B$37,'Controle de custos e despesas'!$C$5:$C$70001,F4)</f>
        <v>0</v>
      </c>
      <c r="G37" s="250">
        <f>SUMIFS('Controle de custos e despesas'!$H$5:$H$70001,'Controle de custos e despesas'!$G$5:$G$70001,$B$37,'Controle de custos e despesas'!$C$5:$C$70001,G4)</f>
        <v>0</v>
      </c>
      <c r="H37" s="250">
        <f>SUMIFS('Controle de custos e despesas'!$H$5:$H$70001,'Controle de custos e despesas'!$G$5:$G$70001,$B$37,'Controle de custos e despesas'!$C$5:$C$70001,H4)</f>
        <v>0</v>
      </c>
      <c r="I37" s="250">
        <f>SUMIFS('Controle de custos e despesas'!$H$5:$H$70001,'Controle de custos e despesas'!$G$5:$G$70001,$B$37,'Controle de custos e despesas'!$C$5:$C$70001,I4)</f>
        <v>0</v>
      </c>
      <c r="J37" s="250">
        <f>SUMIFS('Controle de custos e despesas'!$H$5:$H$70001,'Controle de custos e despesas'!$G$5:$G$70001,$B$37,'Controle de custos e despesas'!$C$5:$C$70001,J4)</f>
        <v>0</v>
      </c>
      <c r="K37" s="250">
        <f>SUMIFS('Controle de custos e despesas'!$H$5:$H$70001,'Controle de custos e despesas'!$G$5:$G$70001,$B$37,'Controle de custos e despesas'!$C$5:$C$70001,K4)</f>
        <v>0</v>
      </c>
      <c r="L37" s="250">
        <f>SUMIFS('Controle de custos e despesas'!$H$5:$H$70001,'Controle de custos e despesas'!$G$5:$G$70001,$B$37,'Controle de custos e despesas'!$C$5:$C$70001,L4)</f>
        <v>0</v>
      </c>
      <c r="M37" s="250">
        <f>SUMIFS('Controle de custos e despesas'!$H$5:$H$70001,'Controle de custos e despesas'!$G$5:$G$70001,$B$37,'Controle de custos e despesas'!$C$5:$C$70001,M4)</f>
        <v>0</v>
      </c>
      <c r="N37" s="250">
        <f>SUMIFS('Controle de custos e despesas'!$H$5:$H$70001,'Controle de custos e despesas'!$G$5:$G$70001,$B$37,'Controle de custos e despesas'!$C$5:$C$70001,N4)</f>
        <v>0</v>
      </c>
      <c r="O37" s="251">
        <f t="shared" si="0"/>
        <v>1000</v>
      </c>
    </row>
    <row r="38" spans="2:15" s="248" customFormat="1">
      <c r="B38" s="249" t="s">
        <v>748</v>
      </c>
      <c r="C38" s="250">
        <f>SUMIFS('Controle de custos e despesas'!$H$5:$H$70001,'Controle de custos e despesas'!$G$5:$G$70001,$B$38,'Controle de custos e despesas'!$C$5:$C$70001,D4)</f>
        <v>1000</v>
      </c>
      <c r="D38" s="250">
        <f>SUMIFS('Controle de custos e despesas'!$H$5:$H$70001,'Controle de custos e despesas'!$G$5:$G$70001,$B$38,'Controle de custos e despesas'!$C$5:$C$70001,#REF!)</f>
        <v>0</v>
      </c>
      <c r="E38" s="250">
        <f>SUMIFS('Controle de custos e despesas'!$H$5:$H$70001,'Controle de custos e despesas'!$G$5:$G$70001,$B$38,'Controle de custos e despesas'!$C$5:$C$70001,E4)</f>
        <v>0</v>
      </c>
      <c r="F38" s="250">
        <f>SUMIFS('Controle de custos e despesas'!$H$5:$H$70001,'Controle de custos e despesas'!$G$5:$G$70001,$B$38,'Controle de custos e despesas'!$C$5:$C$70001,F4)</f>
        <v>0</v>
      </c>
      <c r="G38" s="250">
        <f>SUMIFS('Controle de custos e despesas'!$H$5:$H$70001,'Controle de custos e despesas'!$G$5:$G$70001,$B$38,'Controle de custos e despesas'!$C$5:$C$70001,G4)</f>
        <v>0</v>
      </c>
      <c r="H38" s="250">
        <f>SUMIFS('Controle de custos e despesas'!$H$5:$H$70001,'Controle de custos e despesas'!$G$5:$G$70001,$B$38,'Controle de custos e despesas'!$C$5:$C$70001,H4)</f>
        <v>0</v>
      </c>
      <c r="I38" s="250">
        <f>SUMIFS('Controle de custos e despesas'!$H$5:$H$70001,'Controle de custos e despesas'!$G$5:$G$70001,$B$38,'Controle de custos e despesas'!$C$5:$C$70001,I4)</f>
        <v>0</v>
      </c>
      <c r="J38" s="250">
        <f>SUMIFS('Controle de custos e despesas'!$H$5:$H$70001,'Controle de custos e despesas'!$G$5:$G$70001,$B$38,'Controle de custos e despesas'!$C$5:$C$70001,J4)</f>
        <v>0</v>
      </c>
      <c r="K38" s="250">
        <f>SUMIFS('Controle de custos e despesas'!$H$5:$H$70001,'Controle de custos e despesas'!$G$5:$G$70001,$B$38,'Controle de custos e despesas'!$C$5:$C$70001,K4)</f>
        <v>0</v>
      </c>
      <c r="L38" s="250">
        <f>SUMIFS('Controle de custos e despesas'!$H$5:$H$70001,'Controle de custos e despesas'!$G$5:$G$70001,$B$38,'Controle de custos e despesas'!$C$5:$C$70001,L4)</f>
        <v>0</v>
      </c>
      <c r="M38" s="250">
        <f>SUMIFS('Controle de custos e despesas'!$H$5:$H$70001,'Controle de custos e despesas'!$G$5:$G$70001,$B$38,'Controle de custos e despesas'!$C$5:$C$70001,M4)</f>
        <v>0</v>
      </c>
      <c r="N38" s="250">
        <f>SUMIFS('Controle de custos e despesas'!$H$5:$H$70001,'Controle de custos e despesas'!$G$5:$G$70001,$B$38,'Controle de custos e despesas'!$C$5:$C$70001,N4)</f>
        <v>0</v>
      </c>
      <c r="O38" s="251">
        <f t="shared" si="0"/>
        <v>1000</v>
      </c>
    </row>
    <row r="39" spans="2:15" s="248" customFormat="1">
      <c r="B39" s="249" t="s">
        <v>750</v>
      </c>
      <c r="C39" s="250">
        <f>SUMIFS('Controle de custos e despesas'!$H$5:$H$70001,'Controle de custos e despesas'!$G$5:$G$70001,$B$39,'Controle de custos e despesas'!$C$5:$C$70001,D4)</f>
        <v>1000</v>
      </c>
      <c r="D39" s="250">
        <f>SUMIFS('Controle de custos e despesas'!$H$5:$H$70001,'Controle de custos e despesas'!$G$5:$G$70001,$B$39,'Controle de custos e despesas'!$C$5:$C$70001,#REF!)</f>
        <v>0</v>
      </c>
      <c r="E39" s="250">
        <f>SUMIFS('Controle de custos e despesas'!$H$5:$H$70001,'Controle de custos e despesas'!$G$5:$G$70001,$B$39,'Controle de custos e despesas'!$C$5:$C$70001,E4)</f>
        <v>0</v>
      </c>
      <c r="F39" s="250">
        <f>SUMIFS('Controle de custos e despesas'!$H$5:$H$70001,'Controle de custos e despesas'!$G$5:$G$70001,$B$39,'Controle de custos e despesas'!$C$5:$C$70001,F4)</f>
        <v>0</v>
      </c>
      <c r="G39" s="250">
        <f>SUMIFS('Controle de custos e despesas'!$H$5:$H$70001,'Controle de custos e despesas'!$G$5:$G$70001,$B$39,'Controle de custos e despesas'!$C$5:$C$70001,G4)</f>
        <v>0</v>
      </c>
      <c r="H39" s="250">
        <f>SUMIFS('Controle de custos e despesas'!$H$5:$H$70001,'Controle de custos e despesas'!$G$5:$G$70001,$B$39,'Controle de custos e despesas'!$C$5:$C$70001,H4)</f>
        <v>0</v>
      </c>
      <c r="I39" s="250">
        <f>SUMIFS('Controle de custos e despesas'!$H$5:$H$70001,'Controle de custos e despesas'!$G$5:$G$70001,$B$39,'Controle de custos e despesas'!$C$5:$C$70001,I4)</f>
        <v>0</v>
      </c>
      <c r="J39" s="250">
        <f>SUMIFS('Controle de custos e despesas'!$H$5:$H$70001,'Controle de custos e despesas'!$G$5:$G$70001,$B$39,'Controle de custos e despesas'!$C$5:$C$70001,J4)</f>
        <v>0</v>
      </c>
      <c r="K39" s="250">
        <f>SUMIFS('Controle de custos e despesas'!$H$5:$H$70001,'Controle de custos e despesas'!$G$5:$G$70001,$B$39,'Controle de custos e despesas'!$C$5:$C$70001,K4)</f>
        <v>0</v>
      </c>
      <c r="L39" s="250">
        <f>SUMIFS('Controle de custos e despesas'!$H$5:$H$70001,'Controle de custos e despesas'!$G$5:$G$70001,$B$39,'Controle de custos e despesas'!$C$5:$C$70001,L4)</f>
        <v>0</v>
      </c>
      <c r="M39" s="250">
        <f>SUMIFS('Controle de custos e despesas'!$H$5:$H$70001,'Controle de custos e despesas'!$G$5:$G$70001,$B$39,'Controle de custos e despesas'!$C$5:$C$70001,M4)</f>
        <v>0</v>
      </c>
      <c r="N39" s="250">
        <f>SUMIFS('Controle de custos e despesas'!$H$5:$H$70001,'Controle de custos e despesas'!$G$5:$G$70001,$B$39,'Controle de custos e despesas'!$C$5:$C$70001,N4)</f>
        <v>0</v>
      </c>
      <c r="O39" s="251">
        <f t="shared" si="0"/>
        <v>1000</v>
      </c>
    </row>
    <row r="40" spans="2:15" s="248" customFormat="1">
      <c r="B40" s="249" t="s">
        <v>756</v>
      </c>
      <c r="C40" s="250">
        <f>SUMIFS('Controle de custos e despesas'!$H$5:$H$70001,'Controle de custos e despesas'!$G$5:$G$70001,$B$40,'Controle de custos e despesas'!$C$5:$C$70001,D4)</f>
        <v>2000</v>
      </c>
      <c r="D40" s="250">
        <f>SUMIFS('Controle de custos e despesas'!$H$5:$H$70001,'Controle de custos e despesas'!$G$5:$G$70001,$B$40,'Controle de custos e despesas'!$C$5:$C$70001,#REF!)</f>
        <v>0</v>
      </c>
      <c r="E40" s="250">
        <f>SUMIFS('Controle de custos e despesas'!$H$5:$H$70001,'Controle de custos e despesas'!$G$5:$G$70001,$B$40,'Controle de custos e despesas'!$C$5:$C$70001,E4)</f>
        <v>0</v>
      </c>
      <c r="F40" s="250">
        <f>SUMIFS('Controle de custos e despesas'!$H$5:$H$70001,'Controle de custos e despesas'!$G$5:$G$70001,$B$40,'Controle de custos e despesas'!$C$5:$C$70001,F4)</f>
        <v>0</v>
      </c>
      <c r="G40" s="250">
        <f>SUMIFS('Controle de custos e despesas'!$H$5:$H$70001,'Controle de custos e despesas'!$G$5:$G$70001,$B$40,'Controle de custos e despesas'!$C$5:$C$70001,G4)</f>
        <v>0</v>
      </c>
      <c r="H40" s="250">
        <f>SUMIFS('Controle de custos e despesas'!$H$5:$H$70001,'Controle de custos e despesas'!$G$5:$G$70001,$B$40,'Controle de custos e despesas'!$C$5:$C$70001,H4)</f>
        <v>0</v>
      </c>
      <c r="I40" s="250">
        <f>SUMIFS('Controle de custos e despesas'!$H$5:$H$70001,'Controle de custos e despesas'!$G$5:$G$70001,$B$40,'Controle de custos e despesas'!$C$5:$C$70001,I4)</f>
        <v>0</v>
      </c>
      <c r="J40" s="250">
        <f>SUMIFS('Controle de custos e despesas'!$H$5:$H$70001,'Controle de custos e despesas'!$G$5:$G$70001,$B$40,'Controle de custos e despesas'!$C$5:$C$70001,J4)</f>
        <v>0</v>
      </c>
      <c r="K40" s="250">
        <f>SUMIFS('Controle de custos e despesas'!$H$5:$H$70001,'Controle de custos e despesas'!$G$5:$G$70001,$B$40,'Controle de custos e despesas'!$C$5:$C$70001,K4)</f>
        <v>0</v>
      </c>
      <c r="L40" s="250">
        <f>SUMIFS('Controle de custos e despesas'!$H$5:$H$70001,'Controle de custos e despesas'!$G$5:$G$70001,$B$40,'Controle de custos e despesas'!$C$5:$C$70001,L4)</f>
        <v>0</v>
      </c>
      <c r="M40" s="250">
        <f>SUMIFS('Controle de custos e despesas'!$H$5:$H$70001,'Controle de custos e despesas'!$G$5:$G$70001,$B$40,'Controle de custos e despesas'!$C$5:$C$70001,M4)</f>
        <v>0</v>
      </c>
      <c r="N40" s="250">
        <f>SUMIFS('Controle de custos e despesas'!$H$5:$H$70001,'Controle de custos e despesas'!$G$5:$G$70001,$B$40,'Controle de custos e despesas'!$C$5:$C$70001,N4)</f>
        <v>0</v>
      </c>
      <c r="O40" s="251">
        <f t="shared" si="0"/>
        <v>2000</v>
      </c>
    </row>
    <row r="41" spans="2:15" s="248" customFormat="1">
      <c r="B41" s="249" t="s">
        <v>760</v>
      </c>
      <c r="C41" s="250">
        <f>SUMIFS('Controle de custos e despesas'!$H$5:$H$70001,'Controle de custos e despesas'!$G$5:$G$70001,$B$41,'Controle de custos e despesas'!$C$5:$C$70001,D4)</f>
        <v>2000</v>
      </c>
      <c r="D41" s="250">
        <f>SUMIFS('Controle de custos e despesas'!$H$5:$H$70001,'Controle de custos e despesas'!$G$5:$G$70001,$B$41,'Controle de custos e despesas'!$C$5:$C$70001,#REF!)</f>
        <v>0</v>
      </c>
      <c r="E41" s="250">
        <f>SUMIFS('Controle de custos e despesas'!$H$5:$H$70001,'Controle de custos e despesas'!$G$5:$G$70001,$B$41,'Controle de custos e despesas'!$C$5:$C$70001,E4)</f>
        <v>0</v>
      </c>
      <c r="F41" s="250">
        <f>SUMIFS('Controle de custos e despesas'!$H$5:$H$70001,'Controle de custos e despesas'!$G$5:$G$70001,$B$41,'Controle de custos e despesas'!$C$5:$C$70001,F4)</f>
        <v>0</v>
      </c>
      <c r="G41" s="250">
        <f>SUMIFS('Controle de custos e despesas'!$H$5:$H$70001,'Controle de custos e despesas'!$G$5:$G$70001,$B$41,'Controle de custos e despesas'!$C$5:$C$70001,G4)</f>
        <v>0</v>
      </c>
      <c r="H41" s="250">
        <f>SUMIFS('Controle de custos e despesas'!$H$5:$H$70001,'Controle de custos e despesas'!$G$5:$G$70001,$B$41,'Controle de custos e despesas'!$C$5:$C$70001,H4)</f>
        <v>0</v>
      </c>
      <c r="I41" s="250">
        <f>SUMIFS('Controle de custos e despesas'!$H$5:$H$70001,'Controle de custos e despesas'!$G$5:$G$70001,$B$41,'Controle de custos e despesas'!$C$5:$C$70001,I4)</f>
        <v>0</v>
      </c>
      <c r="J41" s="250">
        <f>SUMIFS('Controle de custos e despesas'!$H$5:$H$70001,'Controle de custos e despesas'!$G$5:$G$70001,$B$41,'Controle de custos e despesas'!$C$5:$C$70001,J4)</f>
        <v>0</v>
      </c>
      <c r="K41" s="250">
        <f>SUMIFS('Controle de custos e despesas'!$H$5:$H$70001,'Controle de custos e despesas'!$G$5:$G$70001,$B$41,'Controle de custos e despesas'!$C$5:$C$70001,K4)</f>
        <v>0</v>
      </c>
      <c r="L41" s="250">
        <f>SUMIFS('Controle de custos e despesas'!$H$5:$H$70001,'Controle de custos e despesas'!$G$5:$G$70001,$B$41,'Controle de custos e despesas'!$C$5:$C$70001,L4)</f>
        <v>0</v>
      </c>
      <c r="M41" s="250">
        <f>SUMIFS('Controle de custos e despesas'!$H$5:$H$70001,'Controle de custos e despesas'!$G$5:$G$70001,$B$41,'Controle de custos e despesas'!$C$5:$C$70001,M4)</f>
        <v>0</v>
      </c>
      <c r="N41" s="250">
        <f>SUMIFS('Controle de custos e despesas'!$H$5:$H$70001,'Controle de custos e despesas'!$G$5:$G$70001,$B$41,'Controle de custos e despesas'!$C$5:$C$70001,N4)</f>
        <v>0</v>
      </c>
      <c r="O41" s="251">
        <f t="shared" si="0"/>
        <v>2000</v>
      </c>
    </row>
    <row r="42" spans="2:15" s="248" customFormat="1">
      <c r="B42" s="249" t="s">
        <v>747</v>
      </c>
      <c r="C42" s="250">
        <f>SUMIFS('Controle de custos e despesas'!$H$5:$H$70001,'Controle de custos e despesas'!$G$5:$G$70001,$B$42,'Controle de custos e despesas'!$C$5:$C$70001,D4)</f>
        <v>2000</v>
      </c>
      <c r="D42" s="250">
        <f>SUMIFS('Controle de custos e despesas'!$H$5:$H$70001,'Controle de custos e despesas'!$G$5:$G$70001,$B$42,'Controle de custos e despesas'!$C$5:$C$70001,#REF!)</f>
        <v>0</v>
      </c>
      <c r="E42" s="250">
        <f>SUMIFS('Controle de custos e despesas'!$H$5:$H$70001,'Controle de custos e despesas'!$G$5:$G$70001,$B$42,'Controle de custos e despesas'!$C$5:$C$70001,E4)</f>
        <v>0</v>
      </c>
      <c r="F42" s="250">
        <f>SUMIFS('Controle de custos e despesas'!$H$5:$H$70001,'Controle de custos e despesas'!$G$5:$G$70001,$B$42,'Controle de custos e despesas'!$C$5:$C$70001,F4)</f>
        <v>0</v>
      </c>
      <c r="G42" s="250">
        <f>SUMIFS('Controle de custos e despesas'!$H$5:$H$70001,'Controle de custos e despesas'!$G$5:$G$70001,$B$42,'Controle de custos e despesas'!$C$5:$C$70001,G4)</f>
        <v>0</v>
      </c>
      <c r="H42" s="250">
        <f>SUMIFS('Controle de custos e despesas'!$H$5:$H$70001,'Controle de custos e despesas'!$G$5:$G$70001,$B$42,'Controle de custos e despesas'!$C$5:$C$70001,H4)</f>
        <v>0</v>
      </c>
      <c r="I42" s="250">
        <f>SUMIFS('Controle de custos e despesas'!$H$5:$H$70001,'Controle de custos e despesas'!$G$5:$G$70001,$B$42,'Controle de custos e despesas'!$C$5:$C$70001,I4)</f>
        <v>0</v>
      </c>
      <c r="J42" s="250">
        <f>SUMIFS('Controle de custos e despesas'!$H$5:$H$70001,'Controle de custos e despesas'!$G$5:$G$70001,$B$42,'Controle de custos e despesas'!$C$5:$C$70001,J4)</f>
        <v>0</v>
      </c>
      <c r="K42" s="250">
        <f>SUMIFS('Controle de custos e despesas'!$H$5:$H$70001,'Controle de custos e despesas'!$G$5:$G$70001,$B$42,'Controle de custos e despesas'!$C$5:$C$70001,K4)</f>
        <v>0</v>
      </c>
      <c r="L42" s="250">
        <f>SUMIFS('Controle de custos e despesas'!$H$5:$H$70001,'Controle de custos e despesas'!$G$5:$G$70001,$B$42,'Controle de custos e despesas'!$C$5:$C$70001,L4)</f>
        <v>0</v>
      </c>
      <c r="M42" s="250">
        <f>SUMIFS('Controle de custos e despesas'!$H$5:$H$70001,'Controle de custos e despesas'!$G$5:$G$70001,$B$42,'Controle de custos e despesas'!$C$5:$C$70001,M4)</f>
        <v>0</v>
      </c>
      <c r="N42" s="250">
        <f>SUMIFS('Controle de custos e despesas'!$H$5:$H$70001,'Controle de custos e despesas'!$G$5:$G$70001,$B$42,'Controle de custos e despesas'!$C$5:$C$70001,N4)</f>
        <v>0</v>
      </c>
      <c r="O42" s="251">
        <f t="shared" si="0"/>
        <v>2000</v>
      </c>
    </row>
    <row r="43" spans="2:15" s="248" customFormat="1">
      <c r="B43" s="249" t="s">
        <v>755</v>
      </c>
      <c r="C43" s="250">
        <f>SUMIFS('Controle de custos e despesas'!$H$5:$H$70001,'Controle de custos e despesas'!$G$5:$G$70001,$B$43,'Controle de custos e despesas'!$C$5:$C$70001,D4)</f>
        <v>2000</v>
      </c>
      <c r="D43" s="250">
        <f>SUMIFS('Controle de custos e despesas'!$H$5:$H$70001,'Controle de custos e despesas'!$G$5:$G$70001,$B$43,'Controle de custos e despesas'!$C$5:$C$70001,#REF!)</f>
        <v>0</v>
      </c>
      <c r="E43" s="250">
        <f>SUMIFS('Controle de custos e despesas'!$H$5:$H$70001,'Controle de custos e despesas'!$G$5:$G$70001,$B$43,'Controle de custos e despesas'!$C$5:$C$70001,E4)</f>
        <v>0</v>
      </c>
      <c r="F43" s="250">
        <f>SUMIFS('Controle de custos e despesas'!$H$5:$H$70001,'Controle de custos e despesas'!$G$5:$G$70001,$B$43,'Controle de custos e despesas'!$C$5:$C$70001,F4)</f>
        <v>0</v>
      </c>
      <c r="G43" s="250">
        <f>SUMIFS('Controle de custos e despesas'!$H$5:$H$70001,'Controle de custos e despesas'!$G$5:$G$70001,$B$43,'Controle de custos e despesas'!$C$5:$C$70001,G4)</f>
        <v>0</v>
      </c>
      <c r="H43" s="250">
        <f>SUMIFS('Controle de custos e despesas'!$H$5:$H$70001,'Controle de custos e despesas'!$G$5:$G$70001,$B$43,'Controle de custos e despesas'!$C$5:$C$70001,H4)</f>
        <v>0</v>
      </c>
      <c r="I43" s="250">
        <f>SUMIFS('Controle de custos e despesas'!$H$5:$H$70001,'Controle de custos e despesas'!$G$5:$G$70001,$B$43,'Controle de custos e despesas'!$C$5:$C$70001,I4)</f>
        <v>0</v>
      </c>
      <c r="J43" s="250">
        <f>SUMIFS('Controle de custos e despesas'!$H$5:$H$70001,'Controle de custos e despesas'!$G$5:$G$70001,$B$43,'Controle de custos e despesas'!$C$5:$C$70001,J4)</f>
        <v>0</v>
      </c>
      <c r="K43" s="250">
        <f>SUMIFS('Controle de custos e despesas'!$H$5:$H$70001,'Controle de custos e despesas'!$G$5:$G$70001,$B$43,'Controle de custos e despesas'!$C$5:$C$70001,K4)</f>
        <v>0</v>
      </c>
      <c r="L43" s="250">
        <f>SUMIFS('Controle de custos e despesas'!$H$5:$H$70001,'Controle de custos e despesas'!$G$5:$G$70001,$B$43,'Controle de custos e despesas'!$C$5:$C$70001,L4)</f>
        <v>0</v>
      </c>
      <c r="M43" s="250">
        <f>SUMIFS('Controle de custos e despesas'!$H$5:$H$70001,'Controle de custos e despesas'!$G$5:$G$70001,$B$43,'Controle de custos e despesas'!$C$5:$C$70001,M4)</f>
        <v>0</v>
      </c>
      <c r="N43" s="250">
        <f>SUMIFS('Controle de custos e despesas'!$H$5:$H$70001,'Controle de custos e despesas'!$G$5:$G$70001,$B$43,'Controle de custos e despesas'!$C$5:$C$70001,N4)</f>
        <v>0</v>
      </c>
      <c r="O43" s="251">
        <f t="shared" si="0"/>
        <v>2000</v>
      </c>
    </row>
    <row r="44" spans="2:15" s="248" customFormat="1">
      <c r="B44" s="249" t="s">
        <v>746</v>
      </c>
      <c r="C44" s="250">
        <f>SUMIFS('Controle de custos e despesas'!$H$5:$H$70001,'Controle de custos e despesas'!$G$5:$G$70001,$B$44,'Controle de custos e despesas'!$C$5:$C$70001,D4)</f>
        <v>2000</v>
      </c>
      <c r="D44" s="250">
        <f>SUMIFS('Controle de custos e despesas'!$H$5:$H$70001,'Controle de custos e despesas'!$G$5:$G$70001,$B$44,'Controle de custos e despesas'!$C$5:$C$70001,#REF!)</f>
        <v>0</v>
      </c>
      <c r="E44" s="250">
        <f>SUMIFS('Controle de custos e despesas'!$H$5:$H$70001,'Controle de custos e despesas'!$G$5:$G$70001,$B$44,'Controle de custos e despesas'!$C$5:$C$70001,E4)</f>
        <v>0</v>
      </c>
      <c r="F44" s="250">
        <f>SUMIFS('Controle de custos e despesas'!$H$5:$H$70001,'Controle de custos e despesas'!$G$5:$G$70001,$B$44,'Controle de custos e despesas'!$C$5:$C$70001,F4)</f>
        <v>0</v>
      </c>
      <c r="G44" s="250">
        <f>SUMIFS('Controle de custos e despesas'!$H$5:$H$70001,'Controle de custos e despesas'!$G$5:$G$70001,$B$44,'Controle de custos e despesas'!$C$5:$C$70001,G4)</f>
        <v>0</v>
      </c>
      <c r="H44" s="250">
        <f>SUMIFS('Controle de custos e despesas'!$H$5:$H$70001,'Controle de custos e despesas'!$G$5:$G$70001,$B$44,'Controle de custos e despesas'!$C$5:$C$70001,H4)</f>
        <v>0</v>
      </c>
      <c r="I44" s="250">
        <f>SUMIFS('Controle de custos e despesas'!$H$5:$H$70001,'Controle de custos e despesas'!$G$5:$G$70001,$B$44,'Controle de custos e despesas'!$C$5:$C$70001,I4)</f>
        <v>0</v>
      </c>
      <c r="J44" s="250">
        <f>SUMIFS('Controle de custos e despesas'!$H$5:$H$70001,'Controle de custos e despesas'!$G$5:$G$70001,$B$44,'Controle de custos e despesas'!$C$5:$C$70001,J4)</f>
        <v>0</v>
      </c>
      <c r="K44" s="250">
        <f>SUMIFS('Controle de custos e despesas'!$H$5:$H$70001,'Controle de custos e despesas'!$G$5:$G$70001,$B$44,'Controle de custos e despesas'!$C$5:$C$70001,K4)</f>
        <v>0</v>
      </c>
      <c r="L44" s="250">
        <f>SUMIFS('Controle de custos e despesas'!$H$5:$H$70001,'Controle de custos e despesas'!$G$5:$G$70001,$B$44,'Controle de custos e despesas'!$C$5:$C$70001,L4)</f>
        <v>0</v>
      </c>
      <c r="M44" s="250">
        <f>SUMIFS('Controle de custos e despesas'!$H$5:$H$70001,'Controle de custos e despesas'!$G$5:$G$70001,$B$44,'Controle de custos e despesas'!$C$5:$C$70001,M4)</f>
        <v>0</v>
      </c>
      <c r="N44" s="250">
        <f>SUMIFS('Controle de custos e despesas'!$H$5:$H$70001,'Controle de custos e despesas'!$G$5:$G$70001,$B$44,'Controle de custos e despesas'!$C$5:$C$70001,N4)</f>
        <v>0</v>
      </c>
      <c r="O44" s="251">
        <f t="shared" si="0"/>
        <v>2000</v>
      </c>
    </row>
    <row r="45" spans="2:15" s="248" customFormat="1">
      <c r="B45" s="249" t="s">
        <v>754</v>
      </c>
      <c r="C45" s="250">
        <f>SUMIFS('Controle de custos e despesas'!$H$5:$H$70001,'Controle de custos e despesas'!$G$5:$G$70001,$B$45,'Controle de custos e despesas'!$C$5:$C$70001,D4)</f>
        <v>2000</v>
      </c>
      <c r="D45" s="250">
        <f>SUMIFS('Controle de custos e despesas'!$H$5:$H$70001,'Controle de custos e despesas'!$G$5:$G$70001,$B$45,'Controle de custos e despesas'!$C$5:$C$70001,#REF!)</f>
        <v>0</v>
      </c>
      <c r="E45" s="250">
        <f>SUMIFS('Controle de custos e despesas'!$H$5:$H$70001,'Controle de custos e despesas'!$G$5:$G$70001,$B$45,'Controle de custos e despesas'!$C$5:$C$70001,E4)</f>
        <v>0</v>
      </c>
      <c r="F45" s="250">
        <f>SUMIFS('Controle de custos e despesas'!$H$5:$H$70001,'Controle de custos e despesas'!$G$5:$G$70001,$B$45,'Controle de custos e despesas'!$C$5:$C$70001,F4)</f>
        <v>0</v>
      </c>
      <c r="G45" s="250">
        <f>SUMIFS('Controle de custos e despesas'!$H$5:$H$70001,'Controle de custos e despesas'!$G$5:$G$70001,$B$45,'Controle de custos e despesas'!$C$5:$C$70001,G4)</f>
        <v>0</v>
      </c>
      <c r="H45" s="250">
        <f>SUMIFS('Controle de custos e despesas'!$H$5:$H$70001,'Controle de custos e despesas'!$G$5:$G$70001,$B$45,'Controle de custos e despesas'!$C$5:$C$70001,H4)</f>
        <v>0</v>
      </c>
      <c r="I45" s="250">
        <f>SUMIFS('Controle de custos e despesas'!$H$5:$H$70001,'Controle de custos e despesas'!$G$5:$G$70001,$B$45,'Controle de custos e despesas'!$C$5:$C$70001,I4)</f>
        <v>0</v>
      </c>
      <c r="J45" s="250">
        <f>SUMIFS('Controle de custos e despesas'!$H$5:$H$70001,'Controle de custos e despesas'!$G$5:$G$70001,$B$45,'Controle de custos e despesas'!$C$5:$C$70001,J4)</f>
        <v>0</v>
      </c>
      <c r="K45" s="250">
        <f>SUMIFS('Controle de custos e despesas'!$H$5:$H$70001,'Controle de custos e despesas'!$G$5:$G$70001,$B$45,'Controle de custos e despesas'!$C$5:$C$70001,K4)</f>
        <v>0</v>
      </c>
      <c r="L45" s="250">
        <f>SUMIFS('Controle de custos e despesas'!$H$5:$H$70001,'Controle de custos e despesas'!$G$5:$G$70001,$B$45,'Controle de custos e despesas'!$C$5:$C$70001,L4)</f>
        <v>0</v>
      </c>
      <c r="M45" s="250">
        <f>SUMIFS('Controle de custos e despesas'!$H$5:$H$70001,'Controle de custos e despesas'!$G$5:$G$70001,$B$45,'Controle de custos e despesas'!$C$5:$C$70001,M4)</f>
        <v>0</v>
      </c>
      <c r="N45" s="250">
        <f>SUMIFS('Controle de custos e despesas'!$H$5:$H$70001,'Controle de custos e despesas'!$G$5:$G$70001,$B$45,'Controle de custos e despesas'!$C$5:$C$70001,N4)</f>
        <v>0</v>
      </c>
      <c r="O45" s="251">
        <f t="shared" si="0"/>
        <v>2000</v>
      </c>
    </row>
    <row r="46" spans="2:15" s="248" customFormat="1">
      <c r="B46" s="249" t="s">
        <v>640</v>
      </c>
      <c r="C46" s="250">
        <f>SUMIFS('Controle de custos e despesas'!$H$5:$H$70001,'Controle de custos e despesas'!$G$5:$G$70001,$B$46,'Controle de custos e despesas'!$C$5:$C$70001,D4)</f>
        <v>1000</v>
      </c>
      <c r="D46" s="250">
        <f>SUMIFS('Controle de custos e despesas'!$H$5:$H$70001,'Controle de custos e despesas'!$G$5:$G$70001,$B$46,'Controle de custos e despesas'!$C$5:$C$70001,#REF!)</f>
        <v>0</v>
      </c>
      <c r="E46" s="250">
        <f>SUMIFS('Controle de custos e despesas'!$H$5:$H$70001,'Controle de custos e despesas'!$G$5:$G$70001,$B$46,'Controle de custos e despesas'!$C$5:$C$70001,E4)</f>
        <v>0</v>
      </c>
      <c r="F46" s="250">
        <f>SUMIFS('Controle de custos e despesas'!$H$5:$H$70001,'Controle de custos e despesas'!$G$5:$G$70001,$B$46,'Controle de custos e despesas'!$C$5:$C$70001,F4)</f>
        <v>0</v>
      </c>
      <c r="G46" s="250">
        <f>SUMIFS('Controle de custos e despesas'!$H$5:$H$70001,'Controle de custos e despesas'!$G$5:$G$70001,$B$46,'Controle de custos e despesas'!$C$5:$C$70001,G4)</f>
        <v>0</v>
      </c>
      <c r="H46" s="250">
        <f>SUMIFS('Controle de custos e despesas'!$H$5:$H$70001,'Controle de custos e despesas'!$G$5:$G$70001,$B$46,'Controle de custos e despesas'!$C$5:$C$70001,H4)</f>
        <v>0</v>
      </c>
      <c r="I46" s="250">
        <f>SUMIFS('Controle de custos e despesas'!$H$5:$H$70001,'Controle de custos e despesas'!$G$5:$G$70001,$B$46,'Controle de custos e despesas'!$C$5:$C$70001,I4)</f>
        <v>0</v>
      </c>
      <c r="J46" s="250">
        <f>SUMIFS('Controle de custos e despesas'!$H$5:$H$70001,'Controle de custos e despesas'!$G$5:$G$70001,$B$46,'Controle de custos e despesas'!$C$5:$C$70001,J4)</f>
        <v>0</v>
      </c>
      <c r="K46" s="250">
        <f>SUMIFS('Controle de custos e despesas'!$H$5:$H$70001,'Controle de custos e despesas'!$G$5:$G$70001,$B$46,'Controle de custos e despesas'!$C$5:$C$70001,K4)</f>
        <v>0</v>
      </c>
      <c r="L46" s="250">
        <f>SUMIFS('Controle de custos e despesas'!$H$5:$H$70001,'Controle de custos e despesas'!$G$5:$G$70001,$B$46,'Controle de custos e despesas'!$C$5:$C$70001,L4)</f>
        <v>0</v>
      </c>
      <c r="M46" s="250">
        <f>SUMIFS('Controle de custos e despesas'!$H$5:$H$70001,'Controle de custos e despesas'!$G$5:$G$70001,$B$46,'Controle de custos e despesas'!$C$5:$C$70001,M4)</f>
        <v>0</v>
      </c>
      <c r="N46" s="250">
        <f>SUMIFS('Controle de custos e despesas'!$H$5:$H$70001,'Controle de custos e despesas'!$G$5:$G$70001,$B$46,'Controle de custos e despesas'!$C$5:$C$70001,N4)</f>
        <v>0</v>
      </c>
      <c r="O46" s="251">
        <f t="shared" si="0"/>
        <v>1000</v>
      </c>
    </row>
    <row r="47" spans="2:15" s="248" customFormat="1">
      <c r="B47" s="249" t="s">
        <v>741</v>
      </c>
      <c r="C47" s="250">
        <f>SUMIFS('Controle de custos e despesas'!$H$5:$H$70001,'Controle de custos e despesas'!$G$5:$G$70001,$B$47,'Controle de custos e despesas'!$C$5:$C$70001,D4)</f>
        <v>1000</v>
      </c>
      <c r="D47" s="250">
        <f>SUMIFS('Controle de custos e despesas'!$H$5:$H$70001,'Controle de custos e despesas'!$G$5:$G$70001,$B$47,'Controle de custos e despesas'!$C$5:$C$70001,#REF!)</f>
        <v>0</v>
      </c>
      <c r="E47" s="250">
        <f>SUMIFS('Controle de custos e despesas'!$H$5:$H$70001,'Controle de custos e despesas'!$G$5:$G$70001,$B$47,'Controle de custos e despesas'!$C$5:$C$70001,E4)</f>
        <v>0</v>
      </c>
      <c r="F47" s="250">
        <f>SUMIFS('Controle de custos e despesas'!$H$5:$H$70001,'Controle de custos e despesas'!$G$5:$G$70001,$B$47,'Controle de custos e despesas'!$C$5:$C$70001,F4)</f>
        <v>0</v>
      </c>
      <c r="G47" s="250">
        <f>SUMIFS('Controle de custos e despesas'!$H$5:$H$70001,'Controle de custos e despesas'!$G$5:$G$70001,$B$47,'Controle de custos e despesas'!$C$5:$C$70001,G4)</f>
        <v>0</v>
      </c>
      <c r="H47" s="250">
        <f>SUMIFS('Controle de custos e despesas'!$H$5:$H$70001,'Controle de custos e despesas'!$G$5:$G$70001,$B$47,'Controle de custos e despesas'!$C$5:$C$70001,H4)</f>
        <v>0</v>
      </c>
      <c r="I47" s="250">
        <f>SUMIFS('Controle de custos e despesas'!$H$5:$H$70001,'Controle de custos e despesas'!$G$5:$G$70001,$B$47,'Controle de custos e despesas'!$C$5:$C$70001,I4)</f>
        <v>0</v>
      </c>
      <c r="J47" s="250">
        <f>SUMIFS('Controle de custos e despesas'!$H$5:$H$70001,'Controle de custos e despesas'!$G$5:$G$70001,$B$47,'Controle de custos e despesas'!$C$5:$C$70001,J4)</f>
        <v>0</v>
      </c>
      <c r="K47" s="250">
        <f>SUMIFS('Controle de custos e despesas'!$H$5:$H$70001,'Controle de custos e despesas'!$G$5:$G$70001,$B$47,'Controle de custos e despesas'!$C$5:$C$70001,K4)</f>
        <v>0</v>
      </c>
      <c r="L47" s="250">
        <f>SUMIFS('Controle de custos e despesas'!$H$5:$H$70001,'Controle de custos e despesas'!$G$5:$G$70001,$B$47,'Controle de custos e despesas'!$C$5:$C$70001,L4)</f>
        <v>0</v>
      </c>
      <c r="M47" s="250">
        <f>SUMIFS('Controle de custos e despesas'!$H$5:$H$70001,'Controle de custos e despesas'!$G$5:$G$70001,$B$47,'Controle de custos e despesas'!$C$5:$C$70001,M4)</f>
        <v>0</v>
      </c>
      <c r="N47" s="250">
        <f>SUMIFS('Controle de custos e despesas'!$H$5:$H$70001,'Controle de custos e despesas'!$G$5:$G$70001,$B$47,'Controle de custos e despesas'!$C$5:$C$70001,N4)</f>
        <v>0</v>
      </c>
      <c r="O47" s="251">
        <f t="shared" si="0"/>
        <v>1000</v>
      </c>
    </row>
    <row r="48" spans="2:15" s="248" customFormat="1">
      <c r="B48" s="249" t="s">
        <v>742</v>
      </c>
      <c r="C48" s="250">
        <f>SUMIFS('Controle de custos e despesas'!$H$5:$H$70001,'Controle de custos e despesas'!$G$5:$G$70001,$B$48,'Controle de custos e despesas'!$C$5:$C$70001,D4)</f>
        <v>1000</v>
      </c>
      <c r="D48" s="250">
        <f>SUMIFS('Controle de custos e despesas'!$H$5:$H$70001,'Controle de custos e despesas'!$G$5:$G$70001,$B$48,'Controle de custos e despesas'!$C$5:$C$70001,#REF!)</f>
        <v>0</v>
      </c>
      <c r="E48" s="250">
        <f>SUMIFS('Controle de custos e despesas'!$H$5:$H$70001,'Controle de custos e despesas'!$G$5:$G$70001,$B$48,'Controle de custos e despesas'!$C$5:$C$70001,E4)</f>
        <v>0</v>
      </c>
      <c r="F48" s="250">
        <f>SUMIFS('Controle de custos e despesas'!$H$5:$H$70001,'Controle de custos e despesas'!$G$5:$G$70001,$B$48,'Controle de custos e despesas'!$C$5:$C$70001,F4)</f>
        <v>0</v>
      </c>
      <c r="G48" s="250">
        <f>SUMIFS('Controle de custos e despesas'!$H$5:$H$70001,'Controle de custos e despesas'!$G$5:$G$70001,$B$48,'Controle de custos e despesas'!$C$5:$C$70001,G4)</f>
        <v>0</v>
      </c>
      <c r="H48" s="250">
        <f>SUMIFS('Controle de custos e despesas'!$H$5:$H$70001,'Controle de custos e despesas'!$G$5:$G$70001,$B$48,'Controle de custos e despesas'!$C$5:$C$70001,H4)</f>
        <v>0</v>
      </c>
      <c r="I48" s="250">
        <f>SUMIFS('Controle de custos e despesas'!$H$5:$H$70001,'Controle de custos e despesas'!$G$5:$G$70001,$B$48,'Controle de custos e despesas'!$C$5:$C$70001,I4)</f>
        <v>0</v>
      </c>
      <c r="J48" s="250">
        <f>SUMIFS('Controle de custos e despesas'!$H$5:$H$70001,'Controle de custos e despesas'!$G$5:$G$70001,$B$48,'Controle de custos e despesas'!$C$5:$C$70001,J4)</f>
        <v>0</v>
      </c>
      <c r="K48" s="250">
        <f>SUMIFS('Controle de custos e despesas'!$H$5:$H$70001,'Controle de custos e despesas'!$G$5:$G$70001,$B$48,'Controle de custos e despesas'!$C$5:$C$70001,K4)</f>
        <v>0</v>
      </c>
      <c r="L48" s="250">
        <f>SUMIFS('Controle de custos e despesas'!$H$5:$H$70001,'Controle de custos e despesas'!$G$5:$G$70001,$B$48,'Controle de custos e despesas'!$C$5:$C$70001,L4)</f>
        <v>0</v>
      </c>
      <c r="M48" s="250">
        <f>SUMIFS('Controle de custos e despesas'!$H$5:$H$70001,'Controle de custos e despesas'!$G$5:$G$70001,$B$48,'Controle de custos e despesas'!$C$5:$C$70001,M4)</f>
        <v>0</v>
      </c>
      <c r="N48" s="250">
        <f>SUMIFS('Controle de custos e despesas'!$H$5:$H$70001,'Controle de custos e despesas'!$G$5:$G$70001,$B$48,'Controle de custos e despesas'!$C$5:$C$70001,N4)</f>
        <v>0</v>
      </c>
      <c r="O48" s="251">
        <f t="shared" si="0"/>
        <v>1000</v>
      </c>
    </row>
    <row r="49" spans="2:15" s="248" customFormat="1">
      <c r="B49" s="249" t="s">
        <v>752</v>
      </c>
      <c r="C49" s="250">
        <f>SUMIFS('Controle de custos e despesas'!$H$5:$H$70001,'Controle de custos e despesas'!$G$5:$G$70001,$B$49,'Controle de custos e despesas'!$C$5:$C$70001,D4)</f>
        <v>1000</v>
      </c>
      <c r="D49" s="250">
        <f>SUMIFS('Controle de custos e despesas'!$H$5:$H$70001,'Controle de custos e despesas'!$G$5:$G$70001,$B$49,'Controle de custos e despesas'!$C$5:$C$70001,#REF!)</f>
        <v>0</v>
      </c>
      <c r="E49" s="250">
        <f>SUMIFS('Controle de custos e despesas'!$H$5:$H$70001,'Controle de custos e despesas'!$G$5:$G$70001,$B$49,'Controle de custos e despesas'!$C$5:$C$70001,E4)</f>
        <v>0</v>
      </c>
      <c r="F49" s="250">
        <f>SUMIFS('Controle de custos e despesas'!$H$5:$H$70001,'Controle de custos e despesas'!$G$5:$G$70001,$B$49,'Controle de custos e despesas'!$C$5:$C$70001,F4)</f>
        <v>0</v>
      </c>
      <c r="G49" s="250">
        <f>SUMIFS('Controle de custos e despesas'!$H$5:$H$70001,'Controle de custos e despesas'!$G$5:$G$70001,$B$49,'Controle de custos e despesas'!$C$5:$C$70001,G4)</f>
        <v>0</v>
      </c>
      <c r="H49" s="250">
        <f>SUMIFS('Controle de custos e despesas'!$H$5:$H$70001,'Controle de custos e despesas'!$G$5:$G$70001,$B$49,'Controle de custos e despesas'!$C$5:$C$70001,H4)</f>
        <v>0</v>
      </c>
      <c r="I49" s="250">
        <f>SUMIFS('Controle de custos e despesas'!$H$5:$H$70001,'Controle de custos e despesas'!$G$5:$G$70001,$B$49,'Controle de custos e despesas'!$C$5:$C$70001,I4)</f>
        <v>0</v>
      </c>
      <c r="J49" s="250">
        <f>SUMIFS('Controle de custos e despesas'!$H$5:$H$70001,'Controle de custos e despesas'!$G$5:$G$70001,$B$49,'Controle de custos e despesas'!$C$5:$C$70001,J4)</f>
        <v>0</v>
      </c>
      <c r="K49" s="250">
        <f>SUMIFS('Controle de custos e despesas'!$H$5:$H$70001,'Controle de custos e despesas'!$G$5:$G$70001,$B$49,'Controle de custos e despesas'!$C$5:$C$70001,K4)</f>
        <v>0</v>
      </c>
      <c r="L49" s="250">
        <f>SUMIFS('Controle de custos e despesas'!$H$5:$H$70001,'Controle de custos e despesas'!$G$5:$G$70001,$B$49,'Controle de custos e despesas'!$C$5:$C$70001,L4)</f>
        <v>0</v>
      </c>
      <c r="M49" s="250">
        <f>SUMIFS('Controle de custos e despesas'!$H$5:$H$70001,'Controle de custos e despesas'!$G$5:$G$70001,$B$49,'Controle de custos e despesas'!$C$5:$C$70001,M4)</f>
        <v>0</v>
      </c>
      <c r="N49" s="250">
        <f>SUMIFS('Controle de custos e despesas'!$H$5:$H$70001,'Controle de custos e despesas'!$G$5:$G$70001,$B$49,'Controle de custos e despesas'!$C$5:$C$70001,N4)</f>
        <v>0</v>
      </c>
      <c r="O49" s="251">
        <f t="shared" si="0"/>
        <v>1000</v>
      </c>
    </row>
    <row r="50" spans="2:15" s="248" customFormat="1">
      <c r="B50" s="249" t="s">
        <v>749</v>
      </c>
      <c r="C50" s="250">
        <f>SUMIFS('Controle de custos e despesas'!$H$5:$H$70001,'Controle de custos e despesas'!$G$5:$G$70001,$B$50,'Controle de custos e despesas'!$C$5:$C$70001,D4)</f>
        <v>1000</v>
      </c>
      <c r="D50" s="250">
        <f>SUMIFS('Controle de custos e despesas'!$H$5:$H$70001,'Controle de custos e despesas'!$G$5:$G$70001,$B$50,'Controle de custos e despesas'!$C$5:$C$70001,#REF!)</f>
        <v>0</v>
      </c>
      <c r="E50" s="250">
        <f>SUMIFS('Controle de custos e despesas'!$H$5:$H$70001,'Controle de custos e despesas'!$G$5:$G$70001,$B$50,'Controle de custos e despesas'!$C$5:$C$70001,E4)</f>
        <v>0</v>
      </c>
      <c r="F50" s="250">
        <f>SUMIFS('Controle de custos e despesas'!$H$5:$H$70001,'Controle de custos e despesas'!$G$5:$G$70001,$B$50,'Controle de custos e despesas'!$C$5:$C$70001,F4)</f>
        <v>0</v>
      </c>
      <c r="G50" s="250">
        <f>SUMIFS('Controle de custos e despesas'!$H$5:$H$70001,'Controle de custos e despesas'!$G$5:$G$70001,$B$50,'Controle de custos e despesas'!$C$5:$C$70001,G4)</f>
        <v>0</v>
      </c>
      <c r="H50" s="250">
        <f>SUMIFS('Controle de custos e despesas'!$H$5:$H$70001,'Controle de custos e despesas'!$G$5:$G$70001,$B$50,'Controle de custos e despesas'!$C$5:$C$70001,H4)</f>
        <v>0</v>
      </c>
      <c r="I50" s="250">
        <f>SUMIFS('Controle de custos e despesas'!$H$5:$H$70001,'Controle de custos e despesas'!$G$5:$G$70001,$B$50,'Controle de custos e despesas'!$C$5:$C$70001,I4)</f>
        <v>0</v>
      </c>
      <c r="J50" s="250">
        <f>SUMIFS('Controle de custos e despesas'!$H$5:$H$70001,'Controle de custos e despesas'!$G$5:$G$70001,$B$50,'Controle de custos e despesas'!$C$5:$C$70001,J4)</f>
        <v>0</v>
      </c>
      <c r="K50" s="250">
        <f>SUMIFS('Controle de custos e despesas'!$H$5:$H$70001,'Controle de custos e despesas'!$G$5:$G$70001,$B$50,'Controle de custos e despesas'!$C$5:$C$70001,K4)</f>
        <v>0</v>
      </c>
      <c r="L50" s="250">
        <f>SUMIFS('Controle de custos e despesas'!$H$5:$H$70001,'Controle de custos e despesas'!$G$5:$G$70001,$B$50,'Controle de custos e despesas'!$C$5:$C$70001,L4)</f>
        <v>0</v>
      </c>
      <c r="M50" s="250">
        <f>SUMIFS('Controle de custos e despesas'!$H$5:$H$70001,'Controle de custos e despesas'!$G$5:$G$70001,$B$50,'Controle de custos e despesas'!$C$5:$C$70001,M4)</f>
        <v>0</v>
      </c>
      <c r="N50" s="250">
        <f>SUMIFS('Controle de custos e despesas'!$H$5:$H$70001,'Controle de custos e despesas'!$G$5:$G$70001,$B$50,'Controle de custos e despesas'!$C$5:$C$70001,N4)</f>
        <v>0</v>
      </c>
      <c r="O50" s="251">
        <f t="shared" si="0"/>
        <v>1000</v>
      </c>
    </row>
    <row r="51" spans="2:15" s="248" customFormat="1">
      <c r="B51" s="249" t="s">
        <v>740</v>
      </c>
      <c r="C51" s="250">
        <f>SUMIFS('Controle de custos e despesas'!$H$5:$H$70001,'Controle de custos e despesas'!$G$5:$G$70001,$B$51,'Controle de custos e despesas'!$C$5:$C$70001,D4)</f>
        <v>1000</v>
      </c>
      <c r="D51" s="250">
        <f>SUMIFS('Controle de custos e despesas'!$H$5:$H$70001,'Controle de custos e despesas'!$G$5:$G$70001,$B$51,'Controle de custos e despesas'!$C$5:$C$70001,#REF!)</f>
        <v>0</v>
      </c>
      <c r="E51" s="250">
        <f>SUMIFS('Controle de custos e despesas'!$H$5:$H$70001,'Controle de custos e despesas'!$G$5:$G$70001,$B$51,'Controle de custos e despesas'!$C$5:$C$70001,E4)</f>
        <v>0</v>
      </c>
      <c r="F51" s="250">
        <f>SUMIFS('Controle de custos e despesas'!$H$5:$H$70001,'Controle de custos e despesas'!$G$5:$G$70001,$B$51,'Controle de custos e despesas'!$C$5:$C$70001,F4)</f>
        <v>0</v>
      </c>
      <c r="G51" s="250">
        <f>SUMIFS('Controle de custos e despesas'!$H$5:$H$70001,'Controle de custos e despesas'!$G$5:$G$70001,$B$51,'Controle de custos e despesas'!$C$5:$C$70001,G4)</f>
        <v>0</v>
      </c>
      <c r="H51" s="250">
        <f>SUMIFS('Controle de custos e despesas'!$H$5:$H$70001,'Controle de custos e despesas'!$G$5:$G$70001,$B$51,'Controle de custos e despesas'!$C$5:$C$70001,H4)</f>
        <v>0</v>
      </c>
      <c r="I51" s="250">
        <f>SUMIFS('Controle de custos e despesas'!$H$5:$H$70001,'Controle de custos e despesas'!$G$5:$G$70001,$B$51,'Controle de custos e despesas'!$C$5:$C$70001,I4)</f>
        <v>0</v>
      </c>
      <c r="J51" s="250">
        <f>SUMIFS('Controle de custos e despesas'!$H$5:$H$70001,'Controle de custos e despesas'!$G$5:$G$70001,$B$51,'Controle de custos e despesas'!$C$5:$C$70001,J4)</f>
        <v>0</v>
      </c>
      <c r="K51" s="250">
        <f>SUMIFS('Controle de custos e despesas'!$H$5:$H$70001,'Controle de custos e despesas'!$G$5:$G$70001,$B$51,'Controle de custos e despesas'!$C$5:$C$70001,K4)</f>
        <v>0</v>
      </c>
      <c r="L51" s="250">
        <f>SUMIFS('Controle de custos e despesas'!$H$5:$H$70001,'Controle de custos e despesas'!$G$5:$G$70001,$B$51,'Controle de custos e despesas'!$C$5:$C$70001,L4)</f>
        <v>0</v>
      </c>
      <c r="M51" s="250">
        <f>SUMIFS('Controle de custos e despesas'!$H$5:$H$70001,'Controle de custos e despesas'!$G$5:$G$70001,$B$51,'Controle de custos e despesas'!$C$5:$C$70001,M4)</f>
        <v>0</v>
      </c>
      <c r="N51" s="250">
        <f>SUMIFS('Controle de custos e despesas'!$H$5:$H$70001,'Controle de custos e despesas'!$G$5:$G$70001,$B$51,'Controle de custos e despesas'!$C$5:$C$70001,N4)</f>
        <v>0</v>
      </c>
      <c r="O51" s="251">
        <f t="shared" si="0"/>
        <v>1000</v>
      </c>
    </row>
    <row r="52" spans="2:15" s="248" customFormat="1">
      <c r="B52" s="249" t="s">
        <v>728</v>
      </c>
      <c r="C52" s="250">
        <f>SUMIFS('Controle de custos e despesas'!$H$5:$H$70001,'Controle de custos e despesas'!$G$5:$G$70001,$B$52,'Controle de custos e despesas'!$C$5:$C$70001,D4)</f>
        <v>1000</v>
      </c>
      <c r="D52" s="250">
        <f>SUMIFS('Controle de custos e despesas'!$H$5:$H$70001,'Controle de custos e despesas'!$G$5:$G$70001,$B$52,'Controle de custos e despesas'!$C$5:$C$70001,#REF!)</f>
        <v>0</v>
      </c>
      <c r="E52" s="250">
        <f>SUMIFS('Controle de custos e despesas'!$H$5:$H$70001,'Controle de custos e despesas'!$G$5:$G$70001,$B$52,'Controle de custos e despesas'!$C$5:$C$70001,E4)</f>
        <v>0</v>
      </c>
      <c r="F52" s="250">
        <f>SUMIFS('Controle de custos e despesas'!$H$5:$H$70001,'Controle de custos e despesas'!$G$5:$G$70001,$B$52,'Controle de custos e despesas'!$C$5:$C$70001,F4)</f>
        <v>0</v>
      </c>
      <c r="G52" s="250">
        <f>SUMIFS('Controle de custos e despesas'!$H$5:$H$70001,'Controle de custos e despesas'!$G$5:$G$70001,$B$52,'Controle de custos e despesas'!$C$5:$C$70001,G4)</f>
        <v>0</v>
      </c>
      <c r="H52" s="250">
        <f>SUMIFS('Controle de custos e despesas'!$H$5:$H$70001,'Controle de custos e despesas'!$G$5:$G$70001,$B$52,'Controle de custos e despesas'!$C$5:$C$70001,H4)</f>
        <v>0</v>
      </c>
      <c r="I52" s="250">
        <f>SUMIFS('Controle de custos e despesas'!$H$5:$H$70001,'Controle de custos e despesas'!$G$5:$G$70001,$B$52,'Controle de custos e despesas'!$C$5:$C$70001,I4)</f>
        <v>0</v>
      </c>
      <c r="J52" s="250">
        <f>SUMIFS('Controle de custos e despesas'!$H$5:$H$70001,'Controle de custos e despesas'!$G$5:$G$70001,$B$52,'Controle de custos e despesas'!$C$5:$C$70001,J4)</f>
        <v>0</v>
      </c>
      <c r="K52" s="250">
        <f>SUMIFS('Controle de custos e despesas'!$H$5:$H$70001,'Controle de custos e despesas'!$G$5:$G$70001,$B$52,'Controle de custos e despesas'!$C$5:$C$70001,K4)</f>
        <v>0</v>
      </c>
      <c r="L52" s="250">
        <f>SUMIFS('Controle de custos e despesas'!$H$5:$H$70001,'Controle de custos e despesas'!$G$5:$G$70001,$B$52,'Controle de custos e despesas'!$C$5:$C$70001,L4)</f>
        <v>0</v>
      </c>
      <c r="M52" s="250">
        <f>SUMIFS('Controle de custos e despesas'!$H$5:$H$70001,'Controle de custos e despesas'!$G$5:$G$70001,$B$52,'Controle de custos e despesas'!$C$5:$C$70001,M4)</f>
        <v>0</v>
      </c>
      <c r="N52" s="250">
        <f>SUMIFS('Controle de custos e despesas'!$H$5:$H$70001,'Controle de custos e despesas'!$G$5:$G$70001,$B$52,'Controle de custos e despesas'!$C$5:$C$70001,N4)</f>
        <v>0</v>
      </c>
      <c r="O52" s="251">
        <f t="shared" si="0"/>
        <v>1000</v>
      </c>
    </row>
    <row r="53" spans="2:15" s="248" customFormat="1">
      <c r="B53" s="249" t="s">
        <v>761</v>
      </c>
      <c r="C53" s="251">
        <f>SUM(C29:C52)</f>
        <v>48777.8</v>
      </c>
      <c r="D53" s="251">
        <f t="shared" ref="D53:N53" si="3">SUM(D29:D52)</f>
        <v>0</v>
      </c>
      <c r="E53" s="251">
        <f t="shared" si="3"/>
        <v>0</v>
      </c>
      <c r="F53" s="251">
        <f t="shared" si="3"/>
        <v>0</v>
      </c>
      <c r="G53" s="251">
        <f t="shared" si="3"/>
        <v>0</v>
      </c>
      <c r="H53" s="251">
        <f t="shared" si="3"/>
        <v>0</v>
      </c>
      <c r="I53" s="251">
        <f t="shared" si="3"/>
        <v>0</v>
      </c>
      <c r="J53" s="251">
        <f t="shared" si="3"/>
        <v>0</v>
      </c>
      <c r="K53" s="251">
        <f t="shared" si="3"/>
        <v>0</v>
      </c>
      <c r="L53" s="251">
        <f t="shared" si="3"/>
        <v>0</v>
      </c>
      <c r="M53" s="251">
        <f t="shared" si="3"/>
        <v>0</v>
      </c>
      <c r="N53" s="251">
        <f t="shared" si="3"/>
        <v>0</v>
      </c>
      <c r="O53" s="251">
        <f t="shared" si="0"/>
        <v>48777.8</v>
      </c>
    </row>
  </sheetData>
  <sheetProtection password="81C8" sheet="1" objects="1" scenarios="1"/>
  <mergeCells count="3">
    <mergeCell ref="B2:O2"/>
    <mergeCell ref="B8:O8"/>
    <mergeCell ref="B28:O28"/>
  </mergeCells>
  <dataValidations count="1">
    <dataValidation type="list" allowBlank="1" showInputMessage="1" showErrorMessage="1" sqref="D4">
      <formula1>$Y$6:$Y$17</formula1>
    </dataValidation>
  </dataValidations>
  <printOptions horizontalCentered="1" verticalCentered="1"/>
  <pageMargins left="0" right="0" top="0" bottom="0" header="0" footer="0"/>
  <pageSetup paperSize="9" scale="49" orientation="landscape" verticalDpi="300" r:id="rId1"/>
  <drawing r:id="rId2"/>
  <legacyDrawing r:id="rId3"/>
</worksheet>
</file>

<file path=xl/worksheets/sheet19.xml><?xml version="1.0" encoding="utf-8"?>
<worksheet xmlns="http://schemas.openxmlformats.org/spreadsheetml/2006/main" xmlns:r="http://schemas.openxmlformats.org/officeDocument/2006/relationships">
  <dimension ref="A1"/>
  <sheetViews>
    <sheetView showGridLines="0" zoomScale="90" zoomScaleNormal="90" workbookViewId="0">
      <selection activeCell="Q15" sqref="Q15"/>
    </sheetView>
  </sheetViews>
  <sheetFormatPr defaultRowHeight="15"/>
  <sheetData/>
  <sheetProtection password="81C8" sheet="1" objects="1" scenarios="1" selectLockedCells="1" selectUnlockedCells="1"/>
  <pageMargins left="0.51181102362204722" right="0.51181102362204722" top="0.78740157480314965" bottom="0.78740157480314965" header="0.31496062992125984" footer="0.31496062992125984"/>
  <pageSetup paperSize="9" scale="94" orientation="landscape" verticalDpi="300" r:id="rId1"/>
  <drawing r:id="rId2"/>
</worksheet>
</file>

<file path=xl/worksheets/sheet2.xml><?xml version="1.0" encoding="utf-8"?>
<worksheet xmlns="http://schemas.openxmlformats.org/spreadsheetml/2006/main" xmlns:r="http://schemas.openxmlformats.org/officeDocument/2006/relationships">
  <sheetPr>
    <tabColor theme="0"/>
  </sheetPr>
  <dimension ref="A1:G500"/>
  <sheetViews>
    <sheetView zoomScale="140" zoomScaleNormal="140" workbookViewId="0">
      <selection activeCell="A251" sqref="A251:G300"/>
    </sheetView>
  </sheetViews>
  <sheetFormatPr defaultRowHeight="15"/>
  <cols>
    <col min="1" max="1" width="35.85546875" style="17" bestFit="1" customWidth="1"/>
    <col min="2" max="2" width="12.7109375" style="17" bestFit="1" customWidth="1"/>
    <col min="3" max="7" width="9.140625" style="17"/>
    <col min="8" max="8" width="35.85546875" style="17" bestFit="1" customWidth="1"/>
    <col min="9" max="9" width="12.7109375" style="17" bestFit="1" customWidth="1"/>
    <col min="10" max="16384" width="9.140625" style="17"/>
  </cols>
  <sheetData>
    <row r="1" spans="1:7">
      <c r="A1" s="662"/>
      <c r="B1" s="662"/>
      <c r="C1" s="662"/>
      <c r="D1" s="662"/>
      <c r="E1" s="662"/>
      <c r="F1" s="662"/>
      <c r="G1" s="662"/>
    </row>
    <row r="2" spans="1:7">
      <c r="A2" s="662"/>
      <c r="B2" s="662"/>
      <c r="C2" s="662"/>
      <c r="D2" s="662"/>
      <c r="E2" s="662"/>
      <c r="F2" s="662"/>
      <c r="G2" s="662"/>
    </row>
    <row r="3" spans="1:7">
      <c r="A3" s="662"/>
      <c r="B3" s="662"/>
      <c r="C3" s="662"/>
      <c r="D3" s="662"/>
      <c r="E3" s="662"/>
      <c r="F3" s="662"/>
      <c r="G3" s="662"/>
    </row>
    <row r="4" spans="1:7">
      <c r="A4" s="662"/>
      <c r="B4" s="662"/>
      <c r="C4" s="662"/>
      <c r="D4" s="662"/>
      <c r="E4" s="662"/>
      <c r="F4" s="662"/>
      <c r="G4" s="662"/>
    </row>
    <row r="5" spans="1:7">
      <c r="A5" s="662"/>
      <c r="B5" s="662"/>
      <c r="C5" s="662"/>
      <c r="D5" s="662"/>
      <c r="E5" s="662"/>
      <c r="F5" s="662"/>
      <c r="G5" s="662"/>
    </row>
    <row r="6" spans="1:7">
      <c r="A6" s="662"/>
      <c r="B6" s="662"/>
      <c r="C6" s="662"/>
      <c r="D6" s="662"/>
      <c r="E6" s="662"/>
      <c r="F6" s="662"/>
      <c r="G6" s="662"/>
    </row>
    <row r="7" spans="1:7">
      <c r="A7" s="662"/>
      <c r="B7" s="662"/>
      <c r="C7" s="662"/>
      <c r="D7" s="662"/>
      <c r="E7" s="662"/>
      <c r="F7" s="662"/>
      <c r="G7" s="662"/>
    </row>
    <row r="8" spans="1:7">
      <c r="A8" s="662"/>
      <c r="B8" s="662"/>
      <c r="C8" s="662"/>
      <c r="D8" s="662"/>
      <c r="E8" s="662"/>
      <c r="F8" s="662"/>
      <c r="G8" s="662"/>
    </row>
    <row r="9" spans="1:7">
      <c r="A9" s="662"/>
      <c r="B9" s="662"/>
      <c r="C9" s="662"/>
      <c r="D9" s="662"/>
      <c r="E9" s="662"/>
      <c r="F9" s="662"/>
      <c r="G9" s="662"/>
    </row>
    <row r="10" spans="1:7">
      <c r="A10" s="662"/>
      <c r="B10" s="662"/>
      <c r="C10" s="662"/>
      <c r="D10" s="662"/>
      <c r="E10" s="662"/>
      <c r="F10" s="662"/>
      <c r="G10" s="662"/>
    </row>
    <row r="11" spans="1:7">
      <c r="A11" s="662"/>
      <c r="B11" s="662"/>
      <c r="C11" s="662"/>
      <c r="D11" s="662"/>
      <c r="E11" s="662"/>
      <c r="F11" s="662"/>
      <c r="G11" s="662"/>
    </row>
    <row r="12" spans="1:7">
      <c r="A12" s="662"/>
      <c r="B12" s="662"/>
      <c r="C12" s="662"/>
      <c r="D12" s="662"/>
      <c r="E12" s="662"/>
      <c r="F12" s="662"/>
      <c r="G12" s="662"/>
    </row>
    <row r="13" spans="1:7">
      <c r="A13" s="662"/>
      <c r="B13" s="662"/>
      <c r="C13" s="662"/>
      <c r="D13" s="662"/>
      <c r="E13" s="662"/>
      <c r="F13" s="662"/>
      <c r="G13" s="662"/>
    </row>
    <row r="14" spans="1:7">
      <c r="A14" s="662"/>
      <c r="B14" s="662"/>
      <c r="C14" s="662"/>
      <c r="D14" s="662"/>
      <c r="E14" s="662"/>
      <c r="F14" s="662"/>
      <c r="G14" s="662"/>
    </row>
    <row r="15" spans="1:7">
      <c r="A15" s="662"/>
      <c r="B15" s="662"/>
      <c r="C15" s="662"/>
      <c r="D15" s="662"/>
      <c r="E15" s="662"/>
      <c r="F15" s="662"/>
      <c r="G15" s="662"/>
    </row>
    <row r="16" spans="1:7">
      <c r="A16" s="662"/>
      <c r="B16" s="662"/>
      <c r="C16" s="662"/>
      <c r="D16" s="662"/>
      <c r="E16" s="662"/>
      <c r="F16" s="662"/>
      <c r="G16" s="662"/>
    </row>
    <row r="17" spans="1:7">
      <c r="A17" s="662"/>
      <c r="B17" s="662"/>
      <c r="C17" s="662"/>
      <c r="D17" s="662"/>
      <c r="E17" s="662"/>
      <c r="F17" s="662"/>
      <c r="G17" s="662"/>
    </row>
    <row r="18" spans="1:7">
      <c r="A18" s="662"/>
      <c r="B18" s="662"/>
      <c r="C18" s="662"/>
      <c r="D18" s="662"/>
      <c r="E18" s="662"/>
      <c r="F18" s="662"/>
      <c r="G18" s="662"/>
    </row>
    <row r="19" spans="1:7">
      <c r="A19" s="662"/>
      <c r="B19" s="662"/>
      <c r="C19" s="662"/>
      <c r="D19" s="662"/>
      <c r="E19" s="662"/>
      <c r="F19" s="662"/>
      <c r="G19" s="662"/>
    </row>
    <row r="20" spans="1:7">
      <c r="A20" s="662"/>
      <c r="B20" s="662"/>
      <c r="C20" s="662"/>
      <c r="D20" s="662"/>
      <c r="E20" s="662"/>
      <c r="F20" s="662"/>
      <c r="G20" s="662"/>
    </row>
    <row r="21" spans="1:7">
      <c r="A21" s="662"/>
      <c r="B21" s="662"/>
      <c r="C21" s="662"/>
      <c r="D21" s="662"/>
      <c r="E21" s="662"/>
      <c r="F21" s="662"/>
      <c r="G21" s="662"/>
    </row>
    <row r="22" spans="1:7">
      <c r="A22" s="662"/>
      <c r="B22" s="662"/>
      <c r="C22" s="662"/>
      <c r="D22" s="662"/>
      <c r="E22" s="662"/>
      <c r="F22" s="662"/>
      <c r="G22" s="662"/>
    </row>
    <row r="23" spans="1:7">
      <c r="A23" s="662"/>
      <c r="B23" s="662"/>
      <c r="C23" s="662"/>
      <c r="D23" s="662"/>
      <c r="E23" s="662"/>
      <c r="F23" s="662"/>
      <c r="G23" s="662"/>
    </row>
    <row r="24" spans="1:7">
      <c r="A24" s="662"/>
      <c r="B24" s="662"/>
      <c r="C24" s="662"/>
      <c r="D24" s="662"/>
      <c r="E24" s="662"/>
      <c r="F24" s="662"/>
      <c r="G24" s="662"/>
    </row>
    <row r="25" spans="1:7">
      <c r="A25" s="662"/>
      <c r="B25" s="662"/>
      <c r="C25" s="662"/>
      <c r="D25" s="662"/>
      <c r="E25" s="662"/>
      <c r="F25" s="662"/>
      <c r="G25" s="662"/>
    </row>
    <row r="26" spans="1:7">
      <c r="A26" s="662"/>
      <c r="B26" s="662"/>
      <c r="C26" s="662"/>
      <c r="D26" s="662"/>
      <c r="E26" s="662"/>
      <c r="F26" s="662"/>
      <c r="G26" s="662"/>
    </row>
    <row r="27" spans="1:7">
      <c r="A27" s="662"/>
      <c r="B27" s="662"/>
      <c r="C27" s="662"/>
      <c r="D27" s="662"/>
      <c r="E27" s="662"/>
      <c r="F27" s="662"/>
      <c r="G27" s="662"/>
    </row>
    <row r="28" spans="1:7">
      <c r="A28" s="662"/>
      <c r="B28" s="662"/>
      <c r="C28" s="662"/>
      <c r="D28" s="662"/>
      <c r="E28" s="662"/>
      <c r="F28" s="662"/>
      <c r="G28" s="662"/>
    </row>
    <row r="29" spans="1:7">
      <c r="A29" s="662"/>
      <c r="B29" s="662"/>
      <c r="C29" s="662"/>
      <c r="D29" s="662"/>
      <c r="E29" s="662"/>
      <c r="F29" s="662"/>
      <c r="G29" s="662"/>
    </row>
    <row r="30" spans="1:7">
      <c r="A30" s="662"/>
      <c r="B30" s="662"/>
      <c r="C30" s="662"/>
      <c r="D30" s="662"/>
      <c r="E30" s="662"/>
      <c r="F30" s="662"/>
      <c r="G30" s="662"/>
    </row>
    <row r="31" spans="1:7">
      <c r="A31" s="662"/>
      <c r="B31" s="662"/>
      <c r="C31" s="662"/>
      <c r="D31" s="662"/>
      <c r="E31" s="662"/>
      <c r="F31" s="662"/>
      <c r="G31" s="662"/>
    </row>
    <row r="32" spans="1:7">
      <c r="A32" s="662"/>
      <c r="B32" s="662"/>
      <c r="C32" s="662"/>
      <c r="D32" s="662"/>
      <c r="E32" s="662"/>
      <c r="F32" s="662"/>
      <c r="G32" s="662"/>
    </row>
    <row r="33" spans="1:7">
      <c r="A33" s="662"/>
      <c r="B33" s="662"/>
      <c r="C33" s="662"/>
      <c r="D33" s="662"/>
      <c r="E33" s="662"/>
      <c r="F33" s="662"/>
      <c r="G33" s="662"/>
    </row>
    <row r="34" spans="1:7">
      <c r="A34" s="662"/>
      <c r="B34" s="662"/>
      <c r="C34" s="662"/>
      <c r="D34" s="662"/>
      <c r="E34" s="662"/>
      <c r="F34" s="662"/>
      <c r="G34" s="662"/>
    </row>
    <row r="35" spans="1:7">
      <c r="A35" s="662"/>
      <c r="B35" s="662"/>
      <c r="C35" s="662"/>
      <c r="D35" s="662"/>
      <c r="E35" s="662"/>
      <c r="F35" s="662"/>
      <c r="G35" s="662"/>
    </row>
    <row r="36" spans="1:7">
      <c r="A36" s="662"/>
      <c r="B36" s="662"/>
      <c r="C36" s="662"/>
      <c r="D36" s="662"/>
      <c r="E36" s="662"/>
      <c r="F36" s="662"/>
      <c r="G36" s="662"/>
    </row>
    <row r="37" spans="1:7">
      <c r="A37" s="662"/>
      <c r="B37" s="662"/>
      <c r="C37" s="662"/>
      <c r="D37" s="662"/>
      <c r="E37" s="662"/>
      <c r="F37" s="662"/>
      <c r="G37" s="662"/>
    </row>
    <row r="38" spans="1:7">
      <c r="A38" s="662"/>
      <c r="B38" s="662"/>
      <c r="C38" s="662"/>
      <c r="D38" s="662"/>
      <c r="E38" s="662"/>
      <c r="F38" s="662"/>
      <c r="G38" s="662"/>
    </row>
    <row r="39" spans="1:7">
      <c r="A39" s="662"/>
      <c r="B39" s="662"/>
      <c r="C39" s="662"/>
      <c r="D39" s="662"/>
      <c r="E39" s="662"/>
      <c r="F39" s="662"/>
      <c r="G39" s="662"/>
    </row>
    <row r="40" spans="1:7">
      <c r="A40" s="662"/>
      <c r="B40" s="662"/>
      <c r="C40" s="662"/>
      <c r="D40" s="662"/>
      <c r="E40" s="662"/>
      <c r="F40" s="662"/>
      <c r="G40" s="662"/>
    </row>
    <row r="41" spans="1:7">
      <c r="A41" s="662"/>
      <c r="B41" s="662"/>
      <c r="C41" s="662"/>
      <c r="D41" s="662"/>
      <c r="E41" s="662"/>
      <c r="F41" s="662"/>
      <c r="G41" s="662"/>
    </row>
    <row r="42" spans="1:7">
      <c r="A42" s="662"/>
      <c r="B42" s="662"/>
      <c r="C42" s="662"/>
      <c r="D42" s="662"/>
      <c r="E42" s="662"/>
      <c r="F42" s="662"/>
      <c r="G42" s="662"/>
    </row>
    <row r="43" spans="1:7">
      <c r="A43" s="662"/>
      <c r="B43" s="662"/>
      <c r="C43" s="662"/>
      <c r="D43" s="662"/>
      <c r="E43" s="662"/>
      <c r="F43" s="662"/>
      <c r="G43" s="662"/>
    </row>
    <row r="44" spans="1:7">
      <c r="A44" s="662"/>
      <c r="B44" s="662"/>
      <c r="C44" s="662"/>
      <c r="D44" s="662"/>
      <c r="E44" s="662"/>
      <c r="F44" s="662"/>
      <c r="G44" s="662"/>
    </row>
    <row r="45" spans="1:7">
      <c r="A45" s="662"/>
      <c r="B45" s="662"/>
      <c r="C45" s="662"/>
      <c r="D45" s="662"/>
      <c r="E45" s="662"/>
      <c r="F45" s="662"/>
      <c r="G45" s="662"/>
    </row>
    <row r="46" spans="1:7">
      <c r="A46" s="662"/>
      <c r="B46" s="662"/>
      <c r="C46" s="662"/>
      <c r="D46" s="662"/>
      <c r="E46" s="662"/>
      <c r="F46" s="662"/>
      <c r="G46" s="662"/>
    </row>
    <row r="47" spans="1:7">
      <c r="A47" s="662"/>
      <c r="B47" s="662"/>
      <c r="C47" s="662"/>
      <c r="D47" s="662"/>
      <c r="E47" s="662"/>
      <c r="F47" s="662"/>
      <c r="G47" s="662"/>
    </row>
    <row r="48" spans="1:7">
      <c r="A48" s="662"/>
      <c r="B48" s="662"/>
      <c r="C48" s="662"/>
      <c r="D48" s="662"/>
      <c r="E48" s="662"/>
      <c r="F48" s="662"/>
      <c r="G48" s="662"/>
    </row>
    <row r="49" spans="1:7">
      <c r="A49" s="662"/>
      <c r="B49" s="662"/>
      <c r="C49" s="662"/>
      <c r="D49" s="662"/>
      <c r="E49" s="662"/>
      <c r="F49" s="662"/>
      <c r="G49" s="662"/>
    </row>
    <row r="50" spans="1:7">
      <c r="A50" s="662"/>
      <c r="B50" s="662"/>
      <c r="C50" s="662"/>
      <c r="D50" s="662"/>
      <c r="E50" s="662"/>
      <c r="F50" s="662"/>
      <c r="G50" s="662"/>
    </row>
    <row r="51" spans="1:7">
      <c r="A51" s="662"/>
      <c r="B51" s="662"/>
      <c r="C51" s="662"/>
      <c r="D51" s="662"/>
      <c r="E51" s="662"/>
      <c r="F51" s="662"/>
      <c r="G51" s="662"/>
    </row>
    <row r="52" spans="1:7">
      <c r="A52" s="662"/>
      <c r="B52" s="662"/>
      <c r="C52" s="662"/>
      <c r="D52" s="662"/>
      <c r="E52" s="662"/>
      <c r="F52" s="662"/>
      <c r="G52" s="662"/>
    </row>
    <row r="53" spans="1:7">
      <c r="A53" s="662"/>
      <c r="B53" s="662"/>
      <c r="C53" s="662"/>
      <c r="D53" s="662"/>
      <c r="E53" s="662"/>
      <c r="F53" s="662"/>
      <c r="G53" s="662"/>
    </row>
    <row r="54" spans="1:7">
      <c r="A54" s="662"/>
      <c r="B54" s="662"/>
      <c r="C54" s="662"/>
      <c r="D54" s="662"/>
      <c r="E54" s="662"/>
      <c r="F54" s="662"/>
      <c r="G54" s="662"/>
    </row>
    <row r="55" spans="1:7">
      <c r="A55" s="662"/>
      <c r="B55" s="662"/>
      <c r="C55" s="662"/>
      <c r="D55" s="662"/>
      <c r="E55" s="662"/>
      <c r="F55" s="662"/>
      <c r="G55" s="662"/>
    </row>
    <row r="56" spans="1:7">
      <c r="A56" s="662"/>
      <c r="B56" s="662"/>
      <c r="C56" s="662"/>
      <c r="D56" s="662"/>
      <c r="E56" s="662"/>
      <c r="F56" s="662"/>
      <c r="G56" s="662"/>
    </row>
    <row r="57" spans="1:7">
      <c r="A57" s="662"/>
      <c r="B57" s="662"/>
      <c r="C57" s="662"/>
      <c r="D57" s="662"/>
      <c r="E57" s="662"/>
      <c r="F57" s="662"/>
      <c r="G57" s="662"/>
    </row>
    <row r="58" spans="1:7">
      <c r="A58" s="662"/>
      <c r="B58" s="662"/>
      <c r="C58" s="662"/>
      <c r="D58" s="662"/>
      <c r="E58" s="662"/>
      <c r="F58" s="662"/>
      <c r="G58" s="662"/>
    </row>
    <row r="59" spans="1:7">
      <c r="A59" s="662"/>
      <c r="B59" s="662"/>
      <c r="C59" s="662"/>
      <c r="D59" s="662"/>
      <c r="E59" s="662"/>
      <c r="F59" s="662"/>
      <c r="G59" s="662"/>
    </row>
    <row r="60" spans="1:7">
      <c r="A60" s="662"/>
      <c r="B60" s="662"/>
      <c r="C60" s="662"/>
      <c r="D60" s="662"/>
      <c r="E60" s="662"/>
      <c r="F60" s="662"/>
      <c r="G60" s="662"/>
    </row>
    <row r="61" spans="1:7">
      <c r="A61" s="662"/>
      <c r="B61" s="662"/>
      <c r="C61" s="662"/>
      <c r="D61" s="662"/>
      <c r="E61" s="662"/>
      <c r="F61" s="662"/>
      <c r="G61" s="662"/>
    </row>
    <row r="62" spans="1:7">
      <c r="A62" s="662"/>
      <c r="B62" s="662"/>
      <c r="C62" s="662"/>
      <c r="D62" s="662"/>
      <c r="E62" s="662"/>
      <c r="F62" s="662"/>
      <c r="G62" s="662"/>
    </row>
    <row r="63" spans="1:7">
      <c r="A63" s="662"/>
      <c r="B63" s="662"/>
      <c r="C63" s="662"/>
      <c r="D63" s="662"/>
      <c r="E63" s="662"/>
      <c r="F63" s="662"/>
      <c r="G63" s="662"/>
    </row>
    <row r="64" spans="1:7">
      <c r="A64" s="662"/>
      <c r="B64" s="662"/>
      <c r="C64" s="662"/>
      <c r="D64" s="662"/>
      <c r="E64" s="662"/>
      <c r="F64" s="662"/>
      <c r="G64" s="662"/>
    </row>
    <row r="65" spans="1:7">
      <c r="A65" s="662"/>
      <c r="B65" s="662"/>
      <c r="C65" s="662"/>
      <c r="D65" s="662"/>
      <c r="E65" s="662"/>
      <c r="F65" s="662"/>
      <c r="G65" s="662"/>
    </row>
    <row r="66" spans="1:7">
      <c r="A66" s="662"/>
      <c r="B66" s="662"/>
      <c r="C66" s="662"/>
      <c r="D66" s="662"/>
      <c r="E66" s="662"/>
      <c r="F66" s="662"/>
      <c r="G66" s="662"/>
    </row>
    <row r="67" spans="1:7">
      <c r="A67" s="662"/>
      <c r="B67" s="662"/>
      <c r="C67" s="662"/>
      <c r="D67" s="662"/>
      <c r="E67" s="662"/>
      <c r="F67" s="662"/>
      <c r="G67" s="662"/>
    </row>
    <row r="68" spans="1:7">
      <c r="A68" s="662"/>
      <c r="B68" s="662"/>
      <c r="C68" s="662"/>
      <c r="D68" s="662"/>
      <c r="E68" s="662"/>
      <c r="F68" s="662"/>
      <c r="G68" s="662"/>
    </row>
    <row r="69" spans="1:7">
      <c r="A69" s="662"/>
      <c r="B69" s="662"/>
      <c r="C69" s="662"/>
      <c r="D69" s="662"/>
      <c r="E69" s="662"/>
      <c r="F69" s="662"/>
      <c r="G69" s="662"/>
    </row>
    <row r="70" spans="1:7">
      <c r="A70" s="662"/>
      <c r="B70" s="662"/>
      <c r="C70" s="662"/>
      <c r="D70" s="662"/>
      <c r="E70" s="662"/>
      <c r="F70" s="662"/>
      <c r="G70" s="662"/>
    </row>
    <row r="71" spans="1:7">
      <c r="A71" s="662"/>
      <c r="B71" s="662"/>
      <c r="C71" s="662"/>
      <c r="D71" s="662"/>
      <c r="E71" s="662"/>
      <c r="F71" s="662"/>
      <c r="G71" s="662"/>
    </row>
    <row r="72" spans="1:7">
      <c r="A72" s="662"/>
      <c r="B72" s="662"/>
      <c r="C72" s="662"/>
      <c r="D72" s="662"/>
      <c r="E72" s="662"/>
      <c r="F72" s="662"/>
      <c r="G72" s="662"/>
    </row>
    <row r="73" spans="1:7">
      <c r="A73" s="662"/>
      <c r="B73" s="662"/>
      <c r="C73" s="662"/>
      <c r="D73" s="662"/>
      <c r="E73" s="662"/>
      <c r="F73" s="662"/>
      <c r="G73" s="662"/>
    </row>
    <row r="74" spans="1:7">
      <c r="A74" s="662"/>
      <c r="B74" s="662"/>
      <c r="C74" s="662"/>
      <c r="D74" s="662"/>
      <c r="E74" s="662"/>
      <c r="F74" s="662"/>
      <c r="G74" s="662"/>
    </row>
    <row r="75" spans="1:7">
      <c r="A75" s="662"/>
      <c r="B75" s="662"/>
      <c r="C75" s="662"/>
      <c r="D75" s="662"/>
      <c r="E75" s="662"/>
      <c r="F75" s="662"/>
      <c r="G75" s="662"/>
    </row>
    <row r="76" spans="1:7">
      <c r="A76" s="662"/>
      <c r="B76" s="662"/>
      <c r="C76" s="662"/>
      <c r="D76" s="662"/>
      <c r="E76" s="662"/>
      <c r="F76" s="662"/>
      <c r="G76" s="662"/>
    </row>
    <row r="77" spans="1:7">
      <c r="A77" s="662"/>
      <c r="B77" s="662"/>
      <c r="C77" s="662"/>
      <c r="D77" s="662"/>
      <c r="E77" s="662"/>
      <c r="F77" s="662"/>
      <c r="G77" s="662"/>
    </row>
    <row r="78" spans="1:7">
      <c r="A78" s="662"/>
      <c r="B78" s="662"/>
      <c r="C78" s="662"/>
      <c r="D78" s="662"/>
      <c r="E78" s="662"/>
      <c r="F78" s="662"/>
      <c r="G78" s="662"/>
    </row>
    <row r="79" spans="1:7">
      <c r="A79" s="662"/>
      <c r="B79" s="662"/>
      <c r="C79" s="662"/>
      <c r="D79" s="662"/>
      <c r="E79" s="662"/>
      <c r="F79" s="662"/>
      <c r="G79" s="662"/>
    </row>
    <row r="80" spans="1:7">
      <c r="A80" s="662"/>
      <c r="B80" s="662"/>
      <c r="C80" s="662"/>
      <c r="D80" s="662"/>
      <c r="E80" s="662"/>
      <c r="F80" s="662"/>
      <c r="G80" s="662"/>
    </row>
    <row r="81" spans="1:7">
      <c r="A81" s="662"/>
      <c r="B81" s="662"/>
      <c r="C81" s="662"/>
      <c r="D81" s="662"/>
      <c r="E81" s="662"/>
      <c r="F81" s="662"/>
      <c r="G81" s="662"/>
    </row>
    <row r="82" spans="1:7">
      <c r="A82" s="662"/>
      <c r="B82" s="662"/>
      <c r="C82" s="662"/>
      <c r="D82" s="662"/>
      <c r="E82" s="662"/>
      <c r="F82" s="662"/>
      <c r="G82" s="662"/>
    </row>
    <row r="83" spans="1:7">
      <c r="A83" s="662"/>
      <c r="B83" s="662"/>
      <c r="C83" s="662"/>
      <c r="D83" s="662"/>
      <c r="E83" s="662"/>
      <c r="F83" s="662"/>
      <c r="G83" s="662"/>
    </row>
    <row r="84" spans="1:7">
      <c r="A84" s="662"/>
      <c r="B84" s="662"/>
      <c r="C84" s="662"/>
      <c r="D84" s="662"/>
      <c r="E84" s="662"/>
      <c r="F84" s="662"/>
      <c r="G84" s="662"/>
    </row>
    <row r="85" spans="1:7">
      <c r="A85" s="662"/>
      <c r="B85" s="662"/>
      <c r="C85" s="662"/>
      <c r="D85" s="662"/>
      <c r="E85" s="662"/>
      <c r="F85" s="662"/>
      <c r="G85" s="662"/>
    </row>
    <row r="86" spans="1:7">
      <c r="A86" s="662"/>
      <c r="B86" s="662"/>
      <c r="C86" s="662"/>
      <c r="D86" s="662"/>
      <c r="E86" s="662"/>
      <c r="F86" s="662"/>
      <c r="G86" s="662"/>
    </row>
    <row r="87" spans="1:7">
      <c r="A87" s="662"/>
      <c r="B87" s="662"/>
      <c r="C87" s="662"/>
      <c r="D87" s="662"/>
      <c r="E87" s="662"/>
      <c r="F87" s="662"/>
      <c r="G87" s="662"/>
    </row>
    <row r="88" spans="1:7">
      <c r="A88" s="662"/>
      <c r="B88" s="662"/>
      <c r="C88" s="662"/>
      <c r="D88" s="662"/>
      <c r="E88" s="662"/>
      <c r="F88" s="662"/>
      <c r="G88" s="662"/>
    </row>
    <row r="89" spans="1:7">
      <c r="A89" s="662"/>
      <c r="B89" s="662"/>
      <c r="C89" s="662"/>
      <c r="D89" s="662"/>
      <c r="E89" s="662"/>
      <c r="F89" s="662"/>
      <c r="G89" s="662"/>
    </row>
    <row r="90" spans="1:7">
      <c r="A90" s="662"/>
      <c r="B90" s="662"/>
      <c r="C90" s="662"/>
      <c r="D90" s="662"/>
      <c r="E90" s="662"/>
      <c r="F90" s="662"/>
      <c r="G90" s="662"/>
    </row>
    <row r="91" spans="1:7">
      <c r="A91" s="662"/>
      <c r="B91" s="662"/>
      <c r="C91" s="662"/>
      <c r="D91" s="662"/>
      <c r="E91" s="662"/>
      <c r="F91" s="662"/>
      <c r="G91" s="662"/>
    </row>
    <row r="92" spans="1:7">
      <c r="A92" s="662"/>
      <c r="B92" s="662"/>
      <c r="C92" s="662"/>
      <c r="D92" s="662"/>
      <c r="E92" s="662"/>
      <c r="F92" s="662"/>
      <c r="G92" s="662"/>
    </row>
    <row r="93" spans="1:7">
      <c r="A93" s="662"/>
      <c r="B93" s="662"/>
      <c r="C93" s="662"/>
      <c r="D93" s="662"/>
      <c r="E93" s="662"/>
      <c r="F93" s="662"/>
      <c r="G93" s="662"/>
    </row>
    <row r="94" spans="1:7">
      <c r="A94" s="662"/>
      <c r="B94" s="662"/>
      <c r="C94" s="662"/>
      <c r="D94" s="662"/>
      <c r="E94" s="662"/>
      <c r="F94" s="662"/>
      <c r="G94" s="662"/>
    </row>
    <row r="95" spans="1:7">
      <c r="A95" s="662"/>
      <c r="B95" s="662"/>
      <c r="C95" s="662"/>
      <c r="D95" s="662"/>
      <c r="E95" s="662"/>
      <c r="F95" s="662"/>
      <c r="G95" s="662"/>
    </row>
    <row r="96" spans="1:7">
      <c r="A96" s="662"/>
      <c r="B96" s="662"/>
      <c r="C96" s="662"/>
      <c r="D96" s="662"/>
      <c r="E96" s="662"/>
      <c r="F96" s="662"/>
      <c r="G96" s="662"/>
    </row>
    <row r="97" spans="1:7">
      <c r="A97" s="662"/>
      <c r="B97" s="662"/>
      <c r="C97" s="662"/>
      <c r="D97" s="662"/>
      <c r="E97" s="662"/>
      <c r="F97" s="662"/>
      <c r="G97" s="662"/>
    </row>
    <row r="98" spans="1:7">
      <c r="A98" s="662"/>
      <c r="B98" s="662"/>
      <c r="C98" s="662"/>
      <c r="D98" s="662"/>
      <c r="E98" s="662"/>
      <c r="F98" s="662"/>
      <c r="G98" s="662"/>
    </row>
    <row r="99" spans="1:7">
      <c r="A99" s="662"/>
      <c r="B99" s="662"/>
      <c r="C99" s="662"/>
      <c r="D99" s="662"/>
      <c r="E99" s="662"/>
      <c r="F99" s="662"/>
      <c r="G99" s="662"/>
    </row>
    <row r="100" spans="1:7">
      <c r="A100" s="662"/>
      <c r="B100" s="662"/>
      <c r="C100" s="662"/>
      <c r="D100" s="662"/>
      <c r="E100" s="662"/>
      <c r="F100" s="662"/>
      <c r="G100" s="662"/>
    </row>
    <row r="101" spans="1:7">
      <c r="A101" s="662"/>
      <c r="B101" s="662"/>
      <c r="C101" s="662"/>
      <c r="D101" s="662"/>
      <c r="E101" s="662"/>
      <c r="F101" s="662"/>
      <c r="G101" s="662"/>
    </row>
    <row r="102" spans="1:7">
      <c r="A102" s="662"/>
      <c r="B102" s="662"/>
      <c r="C102" s="662"/>
      <c r="D102" s="662"/>
      <c r="E102" s="662"/>
      <c r="F102" s="662"/>
      <c r="G102" s="662"/>
    </row>
    <row r="103" spans="1:7">
      <c r="A103" s="662"/>
      <c r="B103" s="662"/>
      <c r="C103" s="662"/>
      <c r="D103" s="662"/>
      <c r="E103" s="662"/>
      <c r="F103" s="662"/>
      <c r="G103" s="662"/>
    </row>
    <row r="104" spans="1:7">
      <c r="A104" s="662"/>
      <c r="B104" s="662"/>
      <c r="C104" s="662"/>
      <c r="D104" s="662"/>
      <c r="E104" s="662"/>
      <c r="F104" s="662"/>
      <c r="G104" s="662"/>
    </row>
    <row r="105" spans="1:7">
      <c r="A105" s="662"/>
      <c r="B105" s="662"/>
      <c r="C105" s="662"/>
      <c r="D105" s="662"/>
      <c r="E105" s="662"/>
      <c r="F105" s="662"/>
      <c r="G105" s="662"/>
    </row>
    <row r="106" spans="1:7">
      <c r="A106" s="662"/>
      <c r="B106" s="662"/>
      <c r="C106" s="662"/>
      <c r="D106" s="662"/>
      <c r="E106" s="662"/>
      <c r="F106" s="662"/>
      <c r="G106" s="662"/>
    </row>
    <row r="107" spans="1:7">
      <c r="A107" s="662"/>
      <c r="B107" s="662"/>
      <c r="C107" s="662"/>
      <c r="D107" s="662"/>
      <c r="E107" s="662"/>
      <c r="F107" s="662"/>
      <c r="G107" s="662"/>
    </row>
    <row r="108" spans="1:7">
      <c r="A108" s="662"/>
      <c r="B108" s="662"/>
      <c r="C108" s="662"/>
      <c r="D108" s="662"/>
      <c r="E108" s="662"/>
      <c r="F108" s="662"/>
      <c r="G108" s="662"/>
    </row>
    <row r="109" spans="1:7">
      <c r="A109" s="662"/>
      <c r="B109" s="662"/>
      <c r="C109" s="662"/>
      <c r="D109" s="662"/>
      <c r="E109" s="662"/>
      <c r="F109" s="662"/>
      <c r="G109" s="662"/>
    </row>
    <row r="110" spans="1:7">
      <c r="A110" s="662"/>
      <c r="B110" s="662"/>
      <c r="C110" s="662"/>
      <c r="D110" s="662"/>
      <c r="E110" s="662"/>
      <c r="F110" s="662"/>
      <c r="G110" s="662"/>
    </row>
    <row r="111" spans="1:7">
      <c r="A111" s="662"/>
      <c r="B111" s="662"/>
      <c r="C111" s="662"/>
      <c r="D111" s="662"/>
      <c r="E111" s="662"/>
      <c r="F111" s="662"/>
      <c r="G111" s="662"/>
    </row>
    <row r="112" spans="1:7">
      <c r="A112" s="662"/>
      <c r="B112" s="662"/>
      <c r="C112" s="662"/>
      <c r="D112" s="662"/>
      <c r="E112" s="662"/>
      <c r="F112" s="662"/>
      <c r="G112" s="662"/>
    </row>
    <row r="113" spans="1:7">
      <c r="A113" s="662"/>
      <c r="B113" s="662"/>
      <c r="C113" s="662"/>
      <c r="D113" s="662"/>
      <c r="E113" s="662"/>
      <c r="F113" s="662"/>
      <c r="G113" s="662"/>
    </row>
    <row r="114" spans="1:7">
      <c r="A114" s="662"/>
      <c r="B114" s="662"/>
      <c r="C114" s="662"/>
      <c r="D114" s="662"/>
      <c r="E114" s="662"/>
      <c r="F114" s="662"/>
      <c r="G114" s="662"/>
    </row>
    <row r="115" spans="1:7">
      <c r="A115" s="662"/>
      <c r="B115" s="662"/>
      <c r="C115" s="662"/>
      <c r="D115" s="662"/>
      <c r="E115" s="662"/>
      <c r="F115" s="662"/>
      <c r="G115" s="662"/>
    </row>
    <row r="116" spans="1:7">
      <c r="A116" s="662"/>
      <c r="B116" s="662"/>
      <c r="C116" s="662"/>
      <c r="D116" s="662"/>
      <c r="E116" s="662"/>
      <c r="F116" s="662"/>
      <c r="G116" s="662"/>
    </row>
    <row r="117" spans="1:7">
      <c r="A117" s="662"/>
      <c r="B117" s="662"/>
      <c r="C117" s="662"/>
      <c r="D117" s="662"/>
      <c r="E117" s="662"/>
      <c r="F117" s="662"/>
      <c r="G117" s="662"/>
    </row>
    <row r="118" spans="1:7">
      <c r="A118" s="662"/>
      <c r="B118" s="662"/>
      <c r="C118" s="662"/>
      <c r="D118" s="662"/>
      <c r="E118" s="662"/>
      <c r="F118" s="662"/>
      <c r="G118" s="662"/>
    </row>
    <row r="119" spans="1:7">
      <c r="A119" s="662"/>
      <c r="B119" s="662"/>
      <c r="C119" s="662"/>
      <c r="D119" s="662"/>
      <c r="E119" s="662"/>
      <c r="F119" s="662"/>
      <c r="G119" s="662"/>
    </row>
    <row r="120" spans="1:7">
      <c r="A120" s="662"/>
      <c r="B120" s="662"/>
      <c r="C120" s="662"/>
      <c r="D120" s="662"/>
      <c r="E120" s="662"/>
      <c r="F120" s="662"/>
      <c r="G120" s="662"/>
    </row>
    <row r="121" spans="1:7">
      <c r="A121" s="662"/>
      <c r="B121" s="662"/>
      <c r="C121" s="662"/>
      <c r="D121" s="662"/>
      <c r="E121" s="662"/>
      <c r="F121" s="662"/>
      <c r="G121" s="662"/>
    </row>
    <row r="122" spans="1:7">
      <c r="A122" s="662"/>
      <c r="B122" s="662"/>
      <c r="C122" s="662"/>
      <c r="D122" s="662"/>
      <c r="E122" s="662"/>
      <c r="F122" s="662"/>
      <c r="G122" s="662"/>
    </row>
    <row r="123" spans="1:7">
      <c r="A123" s="662"/>
      <c r="B123" s="662"/>
      <c r="C123" s="662"/>
      <c r="D123" s="662"/>
      <c r="E123" s="662"/>
      <c r="F123" s="662"/>
      <c r="G123" s="662"/>
    </row>
    <row r="124" spans="1:7">
      <c r="A124" s="662"/>
      <c r="B124" s="662"/>
      <c r="C124" s="662"/>
      <c r="D124" s="662"/>
      <c r="E124" s="662"/>
      <c r="F124" s="662"/>
      <c r="G124" s="662"/>
    </row>
    <row r="125" spans="1:7">
      <c r="A125" s="662"/>
      <c r="B125" s="662"/>
      <c r="C125" s="662"/>
      <c r="D125" s="662"/>
      <c r="E125" s="662"/>
      <c r="F125" s="662"/>
      <c r="G125" s="662"/>
    </row>
    <row r="126" spans="1:7">
      <c r="A126" s="662"/>
      <c r="B126" s="662"/>
      <c r="C126" s="662"/>
      <c r="D126" s="662"/>
      <c r="E126" s="662"/>
      <c r="F126" s="662"/>
      <c r="G126" s="662"/>
    </row>
    <row r="127" spans="1:7">
      <c r="A127" s="662"/>
      <c r="B127" s="662"/>
      <c r="C127" s="662"/>
      <c r="D127" s="662"/>
      <c r="E127" s="662"/>
      <c r="F127" s="662"/>
      <c r="G127" s="662"/>
    </row>
    <row r="128" spans="1:7">
      <c r="A128" s="662"/>
      <c r="B128" s="662"/>
      <c r="C128" s="662"/>
      <c r="D128" s="662"/>
      <c r="E128" s="662"/>
      <c r="F128" s="662"/>
      <c r="G128" s="662"/>
    </row>
    <row r="129" spans="1:7">
      <c r="A129" s="662"/>
      <c r="B129" s="662"/>
      <c r="C129" s="662"/>
      <c r="D129" s="662"/>
      <c r="E129" s="662"/>
      <c r="F129" s="662"/>
      <c r="G129" s="662"/>
    </row>
    <row r="130" spans="1:7">
      <c r="A130" s="662"/>
      <c r="B130" s="662"/>
      <c r="C130" s="662"/>
      <c r="D130" s="662"/>
      <c r="E130" s="662"/>
      <c r="F130" s="662"/>
      <c r="G130" s="662"/>
    </row>
    <row r="131" spans="1:7">
      <c r="A131" s="662"/>
      <c r="B131" s="662"/>
      <c r="C131" s="662"/>
      <c r="D131" s="662"/>
      <c r="E131" s="662"/>
      <c r="F131" s="662"/>
      <c r="G131" s="662"/>
    </row>
    <row r="132" spans="1:7">
      <c r="A132" s="662"/>
      <c r="B132" s="662"/>
      <c r="C132" s="662"/>
      <c r="D132" s="662"/>
      <c r="E132" s="662"/>
      <c r="F132" s="662"/>
      <c r="G132" s="662"/>
    </row>
    <row r="133" spans="1:7">
      <c r="A133" s="662"/>
      <c r="B133" s="662"/>
      <c r="C133" s="662"/>
      <c r="D133" s="662"/>
      <c r="E133" s="662"/>
      <c r="F133" s="662"/>
      <c r="G133" s="662"/>
    </row>
    <row r="134" spans="1:7">
      <c r="A134" s="662"/>
      <c r="B134" s="662"/>
      <c r="C134" s="662"/>
      <c r="D134" s="662"/>
      <c r="E134" s="662"/>
      <c r="F134" s="662"/>
      <c r="G134" s="662"/>
    </row>
    <row r="135" spans="1:7">
      <c r="A135" s="662"/>
      <c r="B135" s="662"/>
      <c r="C135" s="662"/>
      <c r="D135" s="662"/>
      <c r="E135" s="662"/>
      <c r="F135" s="662"/>
      <c r="G135" s="662"/>
    </row>
    <row r="136" spans="1:7">
      <c r="A136" s="662"/>
      <c r="B136" s="662"/>
      <c r="C136" s="662"/>
      <c r="D136" s="662"/>
      <c r="E136" s="662"/>
      <c r="F136" s="662"/>
      <c r="G136" s="662"/>
    </row>
    <row r="137" spans="1:7">
      <c r="A137" s="662"/>
      <c r="B137" s="662"/>
      <c r="C137" s="662"/>
      <c r="D137" s="662"/>
      <c r="E137" s="662"/>
      <c r="F137" s="662"/>
      <c r="G137" s="662"/>
    </row>
    <row r="138" spans="1:7">
      <c r="A138" s="662"/>
      <c r="B138" s="662"/>
      <c r="C138" s="662"/>
      <c r="D138" s="662"/>
      <c r="E138" s="662"/>
      <c r="F138" s="662"/>
      <c r="G138" s="662"/>
    </row>
    <row r="139" spans="1:7">
      <c r="A139" s="662"/>
      <c r="B139" s="662"/>
      <c r="C139" s="662"/>
      <c r="D139" s="662"/>
      <c r="E139" s="662"/>
      <c r="F139" s="662"/>
      <c r="G139" s="662"/>
    </row>
    <row r="140" spans="1:7">
      <c r="A140" s="662"/>
      <c r="B140" s="662"/>
      <c r="C140" s="662"/>
      <c r="D140" s="662"/>
      <c r="E140" s="662"/>
      <c r="F140" s="662"/>
      <c r="G140" s="662"/>
    </row>
    <row r="141" spans="1:7">
      <c r="A141" s="662"/>
      <c r="B141" s="662"/>
      <c r="C141" s="662"/>
      <c r="D141" s="662"/>
      <c r="E141" s="662"/>
      <c r="F141" s="662"/>
      <c r="G141" s="662"/>
    </row>
    <row r="142" spans="1:7">
      <c r="A142" s="662"/>
      <c r="B142" s="662"/>
      <c r="C142" s="662"/>
      <c r="D142" s="662"/>
      <c r="E142" s="662"/>
      <c r="F142" s="662"/>
      <c r="G142" s="662"/>
    </row>
    <row r="143" spans="1:7">
      <c r="A143" s="662"/>
      <c r="B143" s="662"/>
      <c r="C143" s="662"/>
      <c r="D143" s="662"/>
      <c r="E143" s="662"/>
      <c r="F143" s="662"/>
      <c r="G143" s="662"/>
    </row>
    <row r="144" spans="1:7">
      <c r="A144" s="662"/>
      <c r="B144" s="662"/>
      <c r="C144" s="662"/>
      <c r="D144" s="662"/>
      <c r="E144" s="662"/>
      <c r="F144" s="662"/>
      <c r="G144" s="662"/>
    </row>
    <row r="145" spans="1:7">
      <c r="A145" s="662"/>
      <c r="B145" s="662"/>
      <c r="C145" s="662"/>
      <c r="D145" s="662"/>
      <c r="E145" s="662"/>
      <c r="F145" s="662"/>
      <c r="G145" s="662"/>
    </row>
    <row r="146" spans="1:7">
      <c r="A146" s="662"/>
      <c r="B146" s="662"/>
      <c r="C146" s="662"/>
      <c r="D146" s="662"/>
      <c r="E146" s="662"/>
      <c r="F146" s="662"/>
      <c r="G146" s="662"/>
    </row>
    <row r="147" spans="1:7">
      <c r="A147" s="662"/>
      <c r="B147" s="662"/>
      <c r="C147" s="662"/>
      <c r="D147" s="662"/>
      <c r="E147" s="662"/>
      <c r="F147" s="662"/>
      <c r="G147" s="662"/>
    </row>
    <row r="148" spans="1:7">
      <c r="A148" s="662"/>
      <c r="B148" s="662"/>
      <c r="C148" s="662"/>
      <c r="D148" s="662"/>
      <c r="E148" s="662"/>
      <c r="F148" s="662"/>
      <c r="G148" s="662"/>
    </row>
    <row r="149" spans="1:7">
      <c r="A149" s="662"/>
      <c r="B149" s="662"/>
      <c r="C149" s="662"/>
      <c r="D149" s="662"/>
      <c r="E149" s="662"/>
      <c r="F149" s="662"/>
      <c r="G149" s="662"/>
    </row>
    <row r="150" spans="1:7">
      <c r="A150" s="662"/>
      <c r="B150" s="662"/>
      <c r="C150" s="662"/>
      <c r="D150" s="662"/>
      <c r="E150" s="662"/>
      <c r="F150" s="662"/>
      <c r="G150" s="662"/>
    </row>
    <row r="151" spans="1:7">
      <c r="A151" s="662"/>
      <c r="B151" s="662"/>
      <c r="C151" s="662"/>
      <c r="D151" s="662"/>
      <c r="E151" s="662"/>
      <c r="F151" s="662"/>
      <c r="G151" s="662"/>
    </row>
    <row r="152" spans="1:7">
      <c r="A152" s="662"/>
      <c r="B152" s="662"/>
      <c r="C152" s="662"/>
      <c r="D152" s="662"/>
      <c r="E152" s="662"/>
      <c r="F152" s="662"/>
      <c r="G152" s="662"/>
    </row>
    <row r="153" spans="1:7">
      <c r="A153" s="662"/>
      <c r="B153" s="662"/>
      <c r="C153" s="662"/>
      <c r="D153" s="662"/>
      <c r="E153" s="662"/>
      <c r="F153" s="662"/>
      <c r="G153" s="662"/>
    </row>
    <row r="154" spans="1:7">
      <c r="A154" s="662"/>
      <c r="B154" s="662"/>
      <c r="C154" s="662"/>
      <c r="D154" s="662"/>
      <c r="E154" s="662"/>
      <c r="F154" s="662"/>
      <c r="G154" s="662"/>
    </row>
    <row r="155" spans="1:7">
      <c r="A155" s="662"/>
      <c r="B155" s="662"/>
      <c r="C155" s="662"/>
      <c r="D155" s="662"/>
      <c r="E155" s="662"/>
      <c r="F155" s="662"/>
      <c r="G155" s="662"/>
    </row>
    <row r="156" spans="1:7">
      <c r="A156" s="662"/>
      <c r="B156" s="662"/>
      <c r="C156" s="662"/>
      <c r="D156" s="662"/>
      <c r="E156" s="662"/>
      <c r="F156" s="662"/>
      <c r="G156" s="662"/>
    </row>
    <row r="157" spans="1:7">
      <c r="A157" s="662"/>
      <c r="B157" s="662"/>
      <c r="C157" s="662"/>
      <c r="D157" s="662"/>
      <c r="E157" s="662"/>
      <c r="F157" s="662"/>
      <c r="G157" s="662"/>
    </row>
    <row r="158" spans="1:7">
      <c r="A158" s="662"/>
      <c r="B158" s="662"/>
      <c r="C158" s="662"/>
      <c r="D158" s="662"/>
      <c r="E158" s="662"/>
      <c r="F158" s="662"/>
      <c r="G158" s="662"/>
    </row>
    <row r="159" spans="1:7">
      <c r="A159" s="662"/>
      <c r="B159" s="662"/>
      <c r="C159" s="662"/>
      <c r="D159" s="662"/>
      <c r="E159" s="662"/>
      <c r="F159" s="662"/>
      <c r="G159" s="662"/>
    </row>
    <row r="160" spans="1:7">
      <c r="A160" s="662"/>
      <c r="B160" s="662"/>
      <c r="C160" s="662"/>
      <c r="D160" s="662"/>
      <c r="E160" s="662"/>
      <c r="F160" s="662"/>
      <c r="G160" s="662"/>
    </row>
    <row r="161" spans="1:7">
      <c r="A161" s="662"/>
      <c r="B161" s="662"/>
      <c r="C161" s="662"/>
      <c r="D161" s="662"/>
      <c r="E161" s="662"/>
      <c r="F161" s="662"/>
      <c r="G161" s="662"/>
    </row>
    <row r="162" spans="1:7">
      <c r="A162" s="662"/>
      <c r="B162" s="662"/>
      <c r="C162" s="662"/>
      <c r="D162" s="662"/>
      <c r="E162" s="662"/>
      <c r="F162" s="662"/>
      <c r="G162" s="662"/>
    </row>
    <row r="163" spans="1:7">
      <c r="A163" s="662"/>
      <c r="B163" s="662"/>
      <c r="C163" s="662"/>
      <c r="D163" s="662"/>
      <c r="E163" s="662"/>
      <c r="F163" s="662"/>
      <c r="G163" s="662"/>
    </row>
    <row r="164" spans="1:7">
      <c r="A164" s="662"/>
      <c r="B164" s="662"/>
      <c r="C164" s="662"/>
      <c r="D164" s="662"/>
      <c r="E164" s="662"/>
      <c r="F164" s="662"/>
      <c r="G164" s="662"/>
    </row>
    <row r="165" spans="1:7">
      <c r="A165" s="662"/>
      <c r="B165" s="662"/>
      <c r="C165" s="662"/>
      <c r="D165" s="662"/>
      <c r="E165" s="662"/>
      <c r="F165" s="662"/>
      <c r="G165" s="662"/>
    </row>
    <row r="166" spans="1:7">
      <c r="A166" s="662"/>
      <c r="B166" s="662"/>
      <c r="C166" s="662"/>
      <c r="D166" s="662"/>
      <c r="E166" s="662"/>
      <c r="F166" s="662"/>
      <c r="G166" s="662"/>
    </row>
    <row r="167" spans="1:7">
      <c r="A167" s="662"/>
      <c r="B167" s="662"/>
      <c r="C167" s="662"/>
      <c r="D167" s="662"/>
      <c r="E167" s="662"/>
      <c r="F167" s="662"/>
      <c r="G167" s="662"/>
    </row>
    <row r="168" spans="1:7">
      <c r="A168" s="662"/>
      <c r="B168" s="662"/>
      <c r="C168" s="662"/>
      <c r="D168" s="662"/>
      <c r="E168" s="662"/>
      <c r="F168" s="662"/>
      <c r="G168" s="662"/>
    </row>
    <row r="169" spans="1:7">
      <c r="A169" s="662"/>
      <c r="B169" s="662"/>
      <c r="C169" s="662"/>
      <c r="D169" s="662"/>
      <c r="E169" s="662"/>
      <c r="F169" s="662"/>
      <c r="G169" s="662"/>
    </row>
    <row r="170" spans="1:7">
      <c r="A170" s="662"/>
      <c r="B170" s="662"/>
      <c r="C170" s="662"/>
      <c r="D170" s="662"/>
      <c r="E170" s="662"/>
      <c r="F170" s="662"/>
      <c r="G170" s="662"/>
    </row>
    <row r="171" spans="1:7">
      <c r="A171" s="662"/>
      <c r="B171" s="662"/>
      <c r="C171" s="662"/>
      <c r="D171" s="662"/>
      <c r="E171" s="662"/>
      <c r="F171" s="662"/>
      <c r="G171" s="662"/>
    </row>
    <row r="172" spans="1:7">
      <c r="A172" s="662"/>
      <c r="B172" s="662"/>
      <c r="C172" s="662"/>
      <c r="D172" s="662"/>
      <c r="E172" s="662"/>
      <c r="F172" s="662"/>
      <c r="G172" s="662"/>
    </row>
    <row r="173" spans="1:7">
      <c r="A173" s="662"/>
      <c r="B173" s="662"/>
      <c r="C173" s="662"/>
      <c r="D173" s="662"/>
      <c r="E173" s="662"/>
      <c r="F173" s="662"/>
      <c r="G173" s="662"/>
    </row>
    <row r="174" spans="1:7">
      <c r="A174" s="662"/>
      <c r="B174" s="662"/>
      <c r="C174" s="662"/>
      <c r="D174" s="662"/>
      <c r="E174" s="662"/>
      <c r="F174" s="662"/>
      <c r="G174" s="662"/>
    </row>
    <row r="175" spans="1:7">
      <c r="A175" s="662"/>
      <c r="B175" s="662"/>
      <c r="C175" s="662"/>
      <c r="D175" s="662"/>
      <c r="E175" s="662"/>
      <c r="F175" s="662"/>
      <c r="G175" s="662"/>
    </row>
    <row r="176" spans="1:7">
      <c r="A176" s="662"/>
      <c r="B176" s="662"/>
      <c r="C176" s="662"/>
      <c r="D176" s="662"/>
      <c r="E176" s="662"/>
      <c r="F176" s="662"/>
      <c r="G176" s="662"/>
    </row>
    <row r="177" spans="1:7">
      <c r="A177" s="662"/>
      <c r="B177" s="662"/>
      <c r="C177" s="662"/>
      <c r="D177" s="662"/>
      <c r="E177" s="662"/>
      <c r="F177" s="662"/>
      <c r="G177" s="662"/>
    </row>
    <row r="178" spans="1:7">
      <c r="A178" s="662"/>
      <c r="B178" s="662"/>
      <c r="C178" s="662"/>
      <c r="D178" s="662"/>
      <c r="E178" s="662"/>
      <c r="F178" s="662"/>
      <c r="G178" s="662"/>
    </row>
    <row r="179" spans="1:7">
      <c r="A179" s="662"/>
      <c r="B179" s="662"/>
      <c r="C179" s="662"/>
      <c r="D179" s="662"/>
      <c r="E179" s="662"/>
      <c r="F179" s="662"/>
      <c r="G179" s="662"/>
    </row>
    <row r="180" spans="1:7">
      <c r="A180" s="662"/>
      <c r="B180" s="662"/>
      <c r="C180" s="662"/>
      <c r="D180" s="662"/>
      <c r="E180" s="662"/>
      <c r="F180" s="662"/>
      <c r="G180" s="662"/>
    </row>
    <row r="181" spans="1:7">
      <c r="A181" s="662"/>
      <c r="B181" s="662"/>
      <c r="C181" s="662"/>
      <c r="D181" s="662"/>
      <c r="E181" s="662"/>
      <c r="F181" s="662"/>
      <c r="G181" s="662"/>
    </row>
    <row r="182" spans="1:7">
      <c r="A182" s="662"/>
      <c r="B182" s="662"/>
      <c r="C182" s="662"/>
      <c r="D182" s="662"/>
      <c r="E182" s="662"/>
      <c r="F182" s="662"/>
      <c r="G182" s="662"/>
    </row>
    <row r="183" spans="1:7">
      <c r="A183" s="662"/>
      <c r="B183" s="662"/>
      <c r="C183" s="662"/>
      <c r="D183" s="662"/>
      <c r="E183" s="662"/>
      <c r="F183" s="662"/>
      <c r="G183" s="662"/>
    </row>
    <row r="184" spans="1:7">
      <c r="A184" s="662"/>
      <c r="B184" s="662"/>
      <c r="C184" s="662"/>
      <c r="D184" s="662"/>
      <c r="E184" s="662"/>
      <c r="F184" s="662"/>
      <c r="G184" s="662"/>
    </row>
    <row r="185" spans="1:7">
      <c r="A185" s="662"/>
      <c r="B185" s="662"/>
      <c r="C185" s="662"/>
      <c r="D185" s="662"/>
      <c r="E185" s="662"/>
      <c r="F185" s="662"/>
      <c r="G185" s="662"/>
    </row>
    <row r="186" spans="1:7">
      <c r="A186" s="662"/>
      <c r="B186" s="662"/>
      <c r="C186" s="662"/>
      <c r="D186" s="662"/>
      <c r="E186" s="662"/>
      <c r="F186" s="662"/>
      <c r="G186" s="662"/>
    </row>
    <row r="187" spans="1:7">
      <c r="A187" s="662"/>
      <c r="B187" s="662"/>
      <c r="C187" s="662"/>
      <c r="D187" s="662"/>
      <c r="E187" s="662"/>
      <c r="F187" s="662"/>
      <c r="G187" s="662"/>
    </row>
    <row r="188" spans="1:7">
      <c r="A188" s="662"/>
      <c r="B188" s="662"/>
      <c r="C188" s="662"/>
      <c r="D188" s="662"/>
      <c r="E188" s="662"/>
      <c r="F188" s="662"/>
      <c r="G188" s="662"/>
    </row>
    <row r="189" spans="1:7">
      <c r="A189" s="662"/>
      <c r="B189" s="662"/>
      <c r="C189" s="662"/>
      <c r="D189" s="662"/>
      <c r="E189" s="662"/>
      <c r="F189" s="662"/>
      <c r="G189" s="662"/>
    </row>
    <row r="190" spans="1:7">
      <c r="A190" s="662"/>
      <c r="B190" s="662"/>
      <c r="C190" s="662"/>
      <c r="D190" s="662"/>
      <c r="E190" s="662"/>
      <c r="F190" s="662"/>
      <c r="G190" s="662"/>
    </row>
    <row r="191" spans="1:7">
      <c r="A191" s="662"/>
      <c r="B191" s="662"/>
      <c r="C191" s="662"/>
      <c r="D191" s="662"/>
      <c r="E191" s="662"/>
      <c r="F191" s="662"/>
      <c r="G191" s="662"/>
    </row>
    <row r="192" spans="1:7">
      <c r="A192" s="662"/>
      <c r="B192" s="662"/>
      <c r="C192" s="662"/>
      <c r="D192" s="662"/>
      <c r="E192" s="662"/>
      <c r="F192" s="662"/>
      <c r="G192" s="662"/>
    </row>
    <row r="193" spans="1:7">
      <c r="A193" s="662"/>
      <c r="B193" s="662"/>
      <c r="C193" s="662"/>
      <c r="D193" s="662"/>
      <c r="E193" s="662"/>
      <c r="F193" s="662"/>
      <c r="G193" s="662"/>
    </row>
    <row r="194" spans="1:7">
      <c r="A194" s="662"/>
      <c r="B194" s="662"/>
      <c r="C194" s="662"/>
      <c r="D194" s="662"/>
      <c r="E194" s="662"/>
      <c r="F194" s="662"/>
      <c r="G194" s="662"/>
    </row>
    <row r="195" spans="1:7">
      <c r="A195" s="662"/>
      <c r="B195" s="662"/>
      <c r="C195" s="662"/>
      <c r="D195" s="662"/>
      <c r="E195" s="662"/>
      <c r="F195" s="662"/>
      <c r="G195" s="662"/>
    </row>
    <row r="196" spans="1:7">
      <c r="A196" s="662"/>
      <c r="B196" s="662"/>
      <c r="C196" s="662"/>
      <c r="D196" s="662"/>
      <c r="E196" s="662"/>
      <c r="F196" s="662"/>
      <c r="G196" s="662"/>
    </row>
    <row r="197" spans="1:7">
      <c r="A197" s="662"/>
      <c r="B197" s="662"/>
      <c r="C197" s="662"/>
      <c r="D197" s="662"/>
      <c r="E197" s="662"/>
      <c r="F197" s="662"/>
      <c r="G197" s="662"/>
    </row>
    <row r="198" spans="1:7">
      <c r="A198" s="662"/>
      <c r="B198" s="662"/>
      <c r="C198" s="662"/>
      <c r="D198" s="662"/>
      <c r="E198" s="662"/>
      <c r="F198" s="662"/>
      <c r="G198" s="662"/>
    </row>
    <row r="199" spans="1:7">
      <c r="A199" s="662"/>
      <c r="B199" s="662"/>
      <c r="C199" s="662"/>
      <c r="D199" s="662"/>
      <c r="E199" s="662"/>
      <c r="F199" s="662"/>
      <c r="G199" s="662"/>
    </row>
    <row r="200" spans="1:7">
      <c r="A200" s="662"/>
      <c r="B200" s="662"/>
      <c r="C200" s="662"/>
      <c r="D200" s="662"/>
      <c r="E200" s="662"/>
      <c r="F200" s="662"/>
      <c r="G200" s="662"/>
    </row>
    <row r="201" spans="1:7">
      <c r="A201" s="662"/>
      <c r="B201" s="662"/>
      <c r="C201" s="662"/>
      <c r="D201" s="662"/>
      <c r="E201" s="662"/>
      <c r="F201" s="662"/>
      <c r="G201" s="662"/>
    </row>
    <row r="202" spans="1:7">
      <c r="A202" s="662"/>
      <c r="B202" s="662"/>
      <c r="C202" s="662"/>
      <c r="D202" s="662"/>
      <c r="E202" s="662"/>
      <c r="F202" s="662"/>
      <c r="G202" s="662"/>
    </row>
    <row r="203" spans="1:7">
      <c r="A203" s="662"/>
      <c r="B203" s="662"/>
      <c r="C203" s="662"/>
      <c r="D203" s="662"/>
      <c r="E203" s="662"/>
      <c r="F203" s="662"/>
      <c r="G203" s="662"/>
    </row>
    <row r="204" spans="1:7">
      <c r="A204" s="662"/>
      <c r="B204" s="662"/>
      <c r="C204" s="662"/>
      <c r="D204" s="662"/>
      <c r="E204" s="662"/>
      <c r="F204" s="662"/>
      <c r="G204" s="662"/>
    </row>
    <row r="205" spans="1:7">
      <c r="A205" s="662"/>
      <c r="B205" s="662"/>
      <c r="C205" s="662"/>
      <c r="D205" s="662"/>
      <c r="E205" s="662"/>
      <c r="F205" s="662"/>
      <c r="G205" s="662"/>
    </row>
    <row r="206" spans="1:7">
      <c r="A206" s="662"/>
      <c r="B206" s="662"/>
      <c r="C206" s="662"/>
      <c r="D206" s="662"/>
      <c r="E206" s="662"/>
      <c r="F206" s="662"/>
      <c r="G206" s="662"/>
    </row>
    <row r="207" spans="1:7">
      <c r="A207" s="662"/>
      <c r="B207" s="662"/>
      <c r="C207" s="662"/>
      <c r="D207" s="662"/>
      <c r="E207" s="662"/>
      <c r="F207" s="662"/>
      <c r="G207" s="662"/>
    </row>
    <row r="208" spans="1:7">
      <c r="A208" s="662"/>
      <c r="B208" s="662"/>
      <c r="C208" s="662"/>
      <c r="D208" s="662"/>
      <c r="E208" s="662"/>
      <c r="F208" s="662"/>
      <c r="G208" s="662"/>
    </row>
    <row r="209" spans="1:7">
      <c r="A209" s="662"/>
      <c r="B209" s="662"/>
      <c r="C209" s="662"/>
      <c r="D209" s="662"/>
      <c r="E209" s="662"/>
      <c r="F209" s="662"/>
      <c r="G209" s="662"/>
    </row>
    <row r="210" spans="1:7">
      <c r="A210" s="662"/>
      <c r="B210" s="662"/>
      <c r="C210" s="662"/>
      <c r="D210" s="662"/>
      <c r="E210" s="662"/>
      <c r="F210" s="662"/>
      <c r="G210" s="662"/>
    </row>
    <row r="211" spans="1:7">
      <c r="A211" s="662"/>
      <c r="B211" s="662"/>
      <c r="C211" s="662"/>
      <c r="D211" s="662"/>
      <c r="E211" s="662"/>
      <c r="F211" s="662"/>
      <c r="G211" s="662"/>
    </row>
    <row r="212" spans="1:7">
      <c r="A212" s="662"/>
      <c r="B212" s="662"/>
      <c r="C212" s="662"/>
      <c r="D212" s="662"/>
      <c r="E212" s="662"/>
      <c r="F212" s="662"/>
      <c r="G212" s="662"/>
    </row>
    <row r="213" spans="1:7">
      <c r="A213" s="662"/>
      <c r="B213" s="662"/>
      <c r="C213" s="662"/>
      <c r="D213" s="662"/>
      <c r="E213" s="662"/>
      <c r="F213" s="662"/>
      <c r="G213" s="662"/>
    </row>
    <row r="214" spans="1:7">
      <c r="A214" s="662"/>
      <c r="B214" s="662"/>
      <c r="C214" s="662"/>
      <c r="D214" s="662"/>
      <c r="E214" s="662"/>
      <c r="F214" s="662"/>
      <c r="G214" s="662"/>
    </row>
    <row r="215" spans="1:7">
      <c r="A215" s="662"/>
      <c r="B215" s="662"/>
      <c r="C215" s="662"/>
      <c r="D215" s="662"/>
      <c r="E215" s="662"/>
      <c r="F215" s="662"/>
      <c r="G215" s="662"/>
    </row>
    <row r="216" spans="1:7">
      <c r="A216" s="662"/>
      <c r="B216" s="662"/>
      <c r="C216" s="662"/>
      <c r="D216" s="662"/>
      <c r="E216" s="662"/>
      <c r="F216" s="662"/>
      <c r="G216" s="662"/>
    </row>
    <row r="217" spans="1:7">
      <c r="A217" s="662"/>
      <c r="B217" s="662"/>
      <c r="C217" s="662"/>
      <c r="D217" s="662"/>
      <c r="E217" s="662"/>
      <c r="F217" s="662"/>
      <c r="G217" s="662"/>
    </row>
    <row r="218" spans="1:7">
      <c r="A218" s="662"/>
      <c r="B218" s="662"/>
      <c r="C218" s="662"/>
      <c r="D218" s="662"/>
      <c r="E218" s="662"/>
      <c r="F218" s="662"/>
      <c r="G218" s="662"/>
    </row>
    <row r="219" spans="1:7">
      <c r="A219" s="662"/>
      <c r="B219" s="662"/>
      <c r="C219" s="662"/>
      <c r="D219" s="662"/>
      <c r="E219" s="662"/>
      <c r="F219" s="662"/>
      <c r="G219" s="662"/>
    </row>
    <row r="220" spans="1:7">
      <c r="A220" s="662"/>
      <c r="B220" s="662"/>
      <c r="C220" s="662"/>
      <c r="D220" s="662"/>
      <c r="E220" s="662"/>
      <c r="F220" s="662"/>
      <c r="G220" s="662"/>
    </row>
    <row r="221" spans="1:7">
      <c r="A221" s="662"/>
      <c r="B221" s="662"/>
      <c r="C221" s="662"/>
      <c r="D221" s="662"/>
      <c r="E221" s="662"/>
      <c r="F221" s="662"/>
      <c r="G221" s="662"/>
    </row>
    <row r="222" spans="1:7">
      <c r="A222" s="662"/>
      <c r="B222" s="662"/>
      <c r="C222" s="662"/>
      <c r="D222" s="662"/>
      <c r="E222" s="662"/>
      <c r="F222" s="662"/>
      <c r="G222" s="662"/>
    </row>
    <row r="223" spans="1:7">
      <c r="A223" s="662"/>
      <c r="B223" s="662"/>
      <c r="C223" s="662"/>
      <c r="D223" s="662"/>
      <c r="E223" s="662"/>
      <c r="F223" s="662"/>
      <c r="G223" s="662"/>
    </row>
    <row r="224" spans="1:7">
      <c r="A224" s="662"/>
      <c r="B224" s="662"/>
      <c r="C224" s="662"/>
      <c r="D224" s="662"/>
      <c r="E224" s="662"/>
      <c r="F224" s="662"/>
      <c r="G224" s="662"/>
    </row>
    <row r="225" spans="1:7">
      <c r="A225" s="662"/>
      <c r="B225" s="662"/>
      <c r="C225" s="662"/>
      <c r="D225" s="662"/>
      <c r="E225" s="662"/>
      <c r="F225" s="662"/>
      <c r="G225" s="662"/>
    </row>
    <row r="226" spans="1:7">
      <c r="A226" s="662"/>
      <c r="B226" s="662"/>
      <c r="C226" s="662"/>
      <c r="D226" s="662"/>
      <c r="E226" s="662"/>
      <c r="F226" s="662"/>
      <c r="G226" s="662"/>
    </row>
    <row r="227" spans="1:7">
      <c r="A227" s="662"/>
      <c r="B227" s="662"/>
      <c r="C227" s="662"/>
      <c r="D227" s="662"/>
      <c r="E227" s="662"/>
      <c r="F227" s="662"/>
      <c r="G227" s="662"/>
    </row>
    <row r="228" spans="1:7">
      <c r="A228" s="662"/>
      <c r="B228" s="662"/>
      <c r="C228" s="662"/>
      <c r="D228" s="662"/>
      <c r="E228" s="662"/>
      <c r="F228" s="662"/>
      <c r="G228" s="662"/>
    </row>
    <row r="229" spans="1:7">
      <c r="A229" s="662"/>
      <c r="B229" s="662"/>
      <c r="C229" s="662"/>
      <c r="D229" s="662"/>
      <c r="E229" s="662"/>
      <c r="F229" s="662"/>
      <c r="G229" s="662"/>
    </row>
    <row r="230" spans="1:7">
      <c r="A230" s="662"/>
      <c r="B230" s="662"/>
      <c r="C230" s="662"/>
      <c r="D230" s="662"/>
      <c r="E230" s="662"/>
      <c r="F230" s="662"/>
      <c r="G230" s="662"/>
    </row>
    <row r="231" spans="1:7">
      <c r="A231" s="662"/>
      <c r="B231" s="662"/>
      <c r="C231" s="662"/>
      <c r="D231" s="662"/>
      <c r="E231" s="662"/>
      <c r="F231" s="662"/>
      <c r="G231" s="662"/>
    </row>
    <row r="232" spans="1:7">
      <c r="A232" s="662"/>
      <c r="B232" s="662"/>
      <c r="C232" s="662"/>
      <c r="D232" s="662"/>
      <c r="E232" s="662"/>
      <c r="F232" s="662"/>
      <c r="G232" s="662"/>
    </row>
    <row r="233" spans="1:7">
      <c r="A233" s="662"/>
      <c r="B233" s="662"/>
      <c r="C233" s="662"/>
      <c r="D233" s="662"/>
      <c r="E233" s="662"/>
      <c r="F233" s="662"/>
      <c r="G233" s="662"/>
    </row>
    <row r="234" spans="1:7">
      <c r="A234" s="662"/>
      <c r="B234" s="662"/>
      <c r="C234" s="662"/>
      <c r="D234" s="662"/>
      <c r="E234" s="662"/>
      <c r="F234" s="662"/>
      <c r="G234" s="662"/>
    </row>
    <row r="235" spans="1:7">
      <c r="A235" s="662"/>
      <c r="B235" s="662"/>
      <c r="C235" s="662"/>
      <c r="D235" s="662"/>
      <c r="E235" s="662"/>
      <c r="F235" s="662"/>
      <c r="G235" s="662"/>
    </row>
    <row r="236" spans="1:7">
      <c r="A236" s="662"/>
      <c r="B236" s="662"/>
      <c r="C236" s="662"/>
      <c r="D236" s="662"/>
      <c r="E236" s="662"/>
      <c r="F236" s="662"/>
      <c r="G236" s="662"/>
    </row>
    <row r="237" spans="1:7">
      <c r="A237" s="662"/>
      <c r="B237" s="662"/>
      <c r="C237" s="662"/>
      <c r="D237" s="662"/>
      <c r="E237" s="662"/>
      <c r="F237" s="662"/>
      <c r="G237" s="662"/>
    </row>
    <row r="238" spans="1:7">
      <c r="A238" s="662"/>
      <c r="B238" s="662"/>
      <c r="C238" s="662"/>
      <c r="D238" s="662"/>
      <c r="E238" s="662"/>
      <c r="F238" s="662"/>
      <c r="G238" s="662"/>
    </row>
    <row r="239" spans="1:7">
      <c r="A239" s="662"/>
      <c r="B239" s="662"/>
      <c r="C239" s="662"/>
      <c r="D239" s="662"/>
      <c r="E239" s="662"/>
      <c r="F239" s="662"/>
      <c r="G239" s="662"/>
    </row>
    <row r="240" spans="1:7">
      <c r="A240" s="662"/>
      <c r="B240" s="662"/>
      <c r="C240" s="662"/>
      <c r="D240" s="662"/>
      <c r="E240" s="662"/>
      <c r="F240" s="662"/>
      <c r="G240" s="662"/>
    </row>
    <row r="241" spans="1:7">
      <c r="A241" s="662"/>
      <c r="B241" s="662"/>
      <c r="C241" s="662"/>
      <c r="D241" s="662"/>
      <c r="E241" s="662"/>
      <c r="F241" s="662"/>
      <c r="G241" s="662"/>
    </row>
    <row r="242" spans="1:7">
      <c r="A242" s="662"/>
      <c r="B242" s="662"/>
      <c r="C242" s="662"/>
      <c r="D242" s="662"/>
      <c r="E242" s="662"/>
      <c r="F242" s="662"/>
      <c r="G242" s="662"/>
    </row>
    <row r="243" spans="1:7">
      <c r="A243" s="662"/>
      <c r="B243" s="662"/>
      <c r="C243" s="662"/>
      <c r="D243" s="662"/>
      <c r="E243" s="662"/>
      <c r="F243" s="662"/>
      <c r="G243" s="662"/>
    </row>
    <row r="244" spans="1:7">
      <c r="A244" s="662"/>
      <c r="B244" s="662"/>
      <c r="C244" s="662"/>
      <c r="D244" s="662"/>
      <c r="E244" s="662"/>
      <c r="F244" s="662"/>
      <c r="G244" s="662"/>
    </row>
    <row r="245" spans="1:7">
      <c r="A245" s="662"/>
      <c r="B245" s="662"/>
      <c r="C245" s="662"/>
      <c r="D245" s="662"/>
      <c r="E245" s="662"/>
      <c r="F245" s="662"/>
      <c r="G245" s="662"/>
    </row>
    <row r="246" spans="1:7">
      <c r="A246" s="662"/>
      <c r="B246" s="662"/>
      <c r="C246" s="662"/>
      <c r="D246" s="662"/>
      <c r="E246" s="662"/>
      <c r="F246" s="662"/>
      <c r="G246" s="662"/>
    </row>
    <row r="247" spans="1:7">
      <c r="A247" s="662"/>
      <c r="B247" s="662"/>
      <c r="C247" s="662"/>
      <c r="D247" s="662"/>
      <c r="E247" s="662"/>
      <c r="F247" s="662"/>
      <c r="G247" s="662"/>
    </row>
    <row r="248" spans="1:7">
      <c r="A248" s="662"/>
      <c r="B248" s="662"/>
      <c r="C248" s="662"/>
      <c r="D248" s="662"/>
      <c r="E248" s="662"/>
      <c r="F248" s="662"/>
      <c r="G248" s="662"/>
    </row>
    <row r="249" spans="1:7">
      <c r="A249" s="662"/>
      <c r="B249" s="662"/>
      <c r="C249" s="662"/>
      <c r="D249" s="662"/>
      <c r="E249" s="662"/>
      <c r="F249" s="662"/>
      <c r="G249" s="662"/>
    </row>
    <row r="250" spans="1:7">
      <c r="A250" s="662"/>
      <c r="B250" s="662"/>
      <c r="C250" s="662"/>
      <c r="D250" s="662"/>
      <c r="E250" s="662"/>
      <c r="F250" s="662"/>
      <c r="G250" s="662"/>
    </row>
    <row r="251" spans="1:7">
      <c r="A251" s="662"/>
      <c r="B251" s="662"/>
      <c r="C251" s="662"/>
      <c r="D251" s="662"/>
      <c r="E251" s="662"/>
      <c r="F251" s="662"/>
      <c r="G251" s="662"/>
    </row>
    <row r="252" spans="1:7">
      <c r="A252" s="662"/>
      <c r="B252" s="662"/>
      <c r="C252" s="662"/>
      <c r="D252" s="662"/>
      <c r="E252" s="662"/>
      <c r="F252" s="662"/>
      <c r="G252" s="662"/>
    </row>
    <row r="253" spans="1:7">
      <c r="A253" s="662"/>
      <c r="B253" s="662"/>
      <c r="C253" s="662"/>
      <c r="D253" s="662"/>
      <c r="E253" s="662"/>
      <c r="F253" s="662"/>
      <c r="G253" s="662"/>
    </row>
    <row r="254" spans="1:7">
      <c r="A254" s="662"/>
      <c r="B254" s="662"/>
      <c r="C254" s="662"/>
      <c r="D254" s="662"/>
      <c r="E254" s="662"/>
      <c r="F254" s="662"/>
      <c r="G254" s="662"/>
    </row>
    <row r="255" spans="1:7">
      <c r="A255" s="662"/>
      <c r="B255" s="662"/>
      <c r="C255" s="662"/>
      <c r="D255" s="662"/>
      <c r="E255" s="662"/>
      <c r="F255" s="662"/>
      <c r="G255" s="662"/>
    </row>
    <row r="256" spans="1:7">
      <c r="A256" s="662"/>
      <c r="B256" s="662"/>
      <c r="C256" s="662"/>
      <c r="D256" s="662"/>
      <c r="E256" s="662"/>
      <c r="F256" s="662"/>
      <c r="G256" s="662"/>
    </row>
    <row r="257" spans="1:7">
      <c r="A257" s="662"/>
      <c r="B257" s="662"/>
      <c r="C257" s="662"/>
      <c r="D257" s="662"/>
      <c r="E257" s="662"/>
      <c r="F257" s="662"/>
      <c r="G257" s="662"/>
    </row>
    <row r="258" spans="1:7">
      <c r="A258" s="662"/>
      <c r="B258" s="662"/>
      <c r="C258" s="662"/>
      <c r="D258" s="662"/>
      <c r="E258" s="662"/>
      <c r="F258" s="662"/>
      <c r="G258" s="662"/>
    </row>
    <row r="259" spans="1:7">
      <c r="A259" s="662"/>
      <c r="B259" s="662"/>
      <c r="C259" s="662"/>
      <c r="D259" s="662"/>
      <c r="E259" s="662"/>
      <c r="F259" s="662"/>
      <c r="G259" s="662"/>
    </row>
    <row r="260" spans="1:7">
      <c r="A260" s="662"/>
      <c r="B260" s="662"/>
      <c r="C260" s="662"/>
      <c r="D260" s="662"/>
      <c r="E260" s="662"/>
      <c r="F260" s="662"/>
      <c r="G260" s="662"/>
    </row>
    <row r="261" spans="1:7">
      <c r="A261" s="662"/>
      <c r="B261" s="662"/>
      <c r="C261" s="662"/>
      <c r="D261" s="662"/>
      <c r="E261" s="662"/>
      <c r="F261" s="662"/>
      <c r="G261" s="662"/>
    </row>
    <row r="262" spans="1:7">
      <c r="A262" s="662"/>
      <c r="B262" s="662"/>
      <c r="C262" s="662"/>
      <c r="D262" s="662"/>
      <c r="E262" s="662"/>
      <c r="F262" s="662"/>
      <c r="G262" s="662"/>
    </row>
    <row r="263" spans="1:7">
      <c r="A263" s="662"/>
      <c r="B263" s="662"/>
      <c r="C263" s="662"/>
      <c r="D263" s="662"/>
      <c r="E263" s="662"/>
      <c r="F263" s="662"/>
      <c r="G263" s="662"/>
    </row>
    <row r="264" spans="1:7">
      <c r="A264" s="662"/>
      <c r="B264" s="662"/>
      <c r="C264" s="662"/>
      <c r="D264" s="662"/>
      <c r="E264" s="662"/>
      <c r="F264" s="662"/>
      <c r="G264" s="662"/>
    </row>
    <row r="265" spans="1:7">
      <c r="A265" s="662"/>
      <c r="B265" s="662"/>
      <c r="C265" s="662"/>
      <c r="D265" s="662"/>
      <c r="E265" s="662"/>
      <c r="F265" s="662"/>
      <c r="G265" s="662"/>
    </row>
    <row r="266" spans="1:7">
      <c r="A266" s="662"/>
      <c r="B266" s="662"/>
      <c r="C266" s="662"/>
      <c r="D266" s="662"/>
      <c r="E266" s="662"/>
      <c r="F266" s="662"/>
      <c r="G266" s="662"/>
    </row>
    <row r="267" spans="1:7">
      <c r="A267" s="662"/>
      <c r="B267" s="662"/>
      <c r="C267" s="662"/>
      <c r="D267" s="662"/>
      <c r="E267" s="662"/>
      <c r="F267" s="662"/>
      <c r="G267" s="662"/>
    </row>
    <row r="268" spans="1:7">
      <c r="A268" s="662"/>
      <c r="B268" s="662"/>
      <c r="C268" s="662"/>
      <c r="D268" s="662"/>
      <c r="E268" s="662"/>
      <c r="F268" s="662"/>
      <c r="G268" s="662"/>
    </row>
    <row r="269" spans="1:7">
      <c r="A269" s="662"/>
      <c r="B269" s="662"/>
      <c r="C269" s="662"/>
      <c r="D269" s="662"/>
      <c r="E269" s="662"/>
      <c r="F269" s="662"/>
      <c r="G269" s="662"/>
    </row>
    <row r="270" spans="1:7">
      <c r="A270" s="662"/>
      <c r="B270" s="662"/>
      <c r="C270" s="662"/>
      <c r="D270" s="662"/>
      <c r="E270" s="662"/>
      <c r="F270" s="662"/>
      <c r="G270" s="662"/>
    </row>
    <row r="271" spans="1:7">
      <c r="A271" s="662"/>
      <c r="B271" s="662"/>
      <c r="C271" s="662"/>
      <c r="D271" s="662"/>
      <c r="E271" s="662"/>
      <c r="F271" s="662"/>
      <c r="G271" s="662"/>
    </row>
    <row r="272" spans="1:7">
      <c r="A272" s="662"/>
      <c r="B272" s="662"/>
      <c r="C272" s="662"/>
      <c r="D272" s="662"/>
      <c r="E272" s="662"/>
      <c r="F272" s="662"/>
      <c r="G272" s="662"/>
    </row>
    <row r="273" spans="1:7">
      <c r="A273" s="662"/>
      <c r="B273" s="662"/>
      <c r="C273" s="662"/>
      <c r="D273" s="662"/>
      <c r="E273" s="662"/>
      <c r="F273" s="662"/>
      <c r="G273" s="662"/>
    </row>
    <row r="274" spans="1:7">
      <c r="A274" s="662"/>
      <c r="B274" s="662"/>
      <c r="C274" s="662"/>
      <c r="D274" s="662"/>
      <c r="E274" s="662"/>
      <c r="F274" s="662"/>
      <c r="G274" s="662"/>
    </row>
    <row r="275" spans="1:7">
      <c r="A275" s="662"/>
      <c r="B275" s="662"/>
      <c r="C275" s="662"/>
      <c r="D275" s="662"/>
      <c r="E275" s="662"/>
      <c r="F275" s="662"/>
      <c r="G275" s="662"/>
    </row>
    <row r="276" spans="1:7">
      <c r="A276" s="662"/>
      <c r="B276" s="662"/>
      <c r="C276" s="662"/>
      <c r="D276" s="662"/>
      <c r="E276" s="662"/>
      <c r="F276" s="662"/>
      <c r="G276" s="662"/>
    </row>
    <row r="277" spans="1:7">
      <c r="A277" s="662"/>
      <c r="B277" s="662"/>
      <c r="C277" s="662"/>
      <c r="D277" s="662"/>
      <c r="E277" s="662"/>
      <c r="F277" s="662"/>
      <c r="G277" s="662"/>
    </row>
    <row r="278" spans="1:7">
      <c r="A278" s="662"/>
      <c r="B278" s="662"/>
      <c r="C278" s="662"/>
      <c r="D278" s="662"/>
      <c r="E278" s="662"/>
      <c r="F278" s="662"/>
      <c r="G278" s="662"/>
    </row>
    <row r="279" spans="1:7">
      <c r="A279" s="662"/>
      <c r="B279" s="662"/>
      <c r="C279" s="662"/>
      <c r="D279" s="662"/>
      <c r="E279" s="662"/>
      <c r="F279" s="662"/>
      <c r="G279" s="662"/>
    </row>
    <row r="280" spans="1:7">
      <c r="A280" s="662"/>
      <c r="B280" s="662"/>
      <c r="C280" s="662"/>
      <c r="D280" s="662"/>
      <c r="E280" s="662"/>
      <c r="F280" s="662"/>
      <c r="G280" s="662"/>
    </row>
    <row r="281" spans="1:7">
      <c r="A281" s="662"/>
      <c r="B281" s="662"/>
      <c r="C281" s="662"/>
      <c r="D281" s="662"/>
      <c r="E281" s="662"/>
      <c r="F281" s="662"/>
      <c r="G281" s="662"/>
    </row>
    <row r="282" spans="1:7">
      <c r="A282" s="662"/>
      <c r="B282" s="662"/>
      <c r="C282" s="662"/>
      <c r="D282" s="662"/>
      <c r="E282" s="662"/>
      <c r="F282" s="662"/>
      <c r="G282" s="662"/>
    </row>
    <row r="283" spans="1:7">
      <c r="A283" s="662"/>
      <c r="B283" s="662"/>
      <c r="C283" s="662"/>
      <c r="D283" s="662"/>
      <c r="E283" s="662"/>
      <c r="F283" s="662"/>
      <c r="G283" s="662"/>
    </row>
    <row r="284" spans="1:7">
      <c r="A284" s="662"/>
      <c r="B284" s="662"/>
      <c r="C284" s="662"/>
      <c r="D284" s="662"/>
      <c r="E284" s="662"/>
      <c r="F284" s="662"/>
      <c r="G284" s="662"/>
    </row>
    <row r="285" spans="1:7">
      <c r="A285" s="662"/>
      <c r="B285" s="662"/>
      <c r="C285" s="662"/>
      <c r="D285" s="662"/>
      <c r="E285" s="662"/>
      <c r="F285" s="662"/>
      <c r="G285" s="662"/>
    </row>
    <row r="286" spans="1:7">
      <c r="A286" s="662"/>
      <c r="B286" s="662"/>
      <c r="C286" s="662"/>
      <c r="D286" s="662"/>
      <c r="E286" s="662"/>
      <c r="F286" s="662"/>
      <c r="G286" s="662"/>
    </row>
    <row r="287" spans="1:7">
      <c r="A287" s="662"/>
      <c r="B287" s="662"/>
      <c r="C287" s="662"/>
      <c r="D287" s="662"/>
      <c r="E287" s="662"/>
      <c r="F287" s="662"/>
      <c r="G287" s="662"/>
    </row>
    <row r="288" spans="1:7">
      <c r="A288" s="662"/>
      <c r="B288" s="662"/>
      <c r="C288" s="662"/>
      <c r="D288" s="662"/>
      <c r="E288" s="662"/>
      <c r="F288" s="662"/>
      <c r="G288" s="662"/>
    </row>
    <row r="289" spans="1:7">
      <c r="A289" s="662"/>
      <c r="B289" s="662"/>
      <c r="C289" s="662"/>
      <c r="D289" s="662"/>
      <c r="E289" s="662"/>
      <c r="F289" s="662"/>
      <c r="G289" s="662"/>
    </row>
    <row r="290" spans="1:7">
      <c r="A290" s="662"/>
      <c r="B290" s="662"/>
      <c r="C290" s="662"/>
      <c r="D290" s="662"/>
      <c r="E290" s="662"/>
      <c r="F290" s="662"/>
      <c r="G290" s="662"/>
    </row>
    <row r="291" spans="1:7">
      <c r="A291" s="662"/>
      <c r="B291" s="662"/>
      <c r="C291" s="662"/>
      <c r="D291" s="662"/>
      <c r="E291" s="662"/>
      <c r="F291" s="662"/>
      <c r="G291" s="662"/>
    </row>
    <row r="292" spans="1:7">
      <c r="A292" s="662"/>
      <c r="B292" s="662"/>
      <c r="C292" s="662"/>
      <c r="D292" s="662"/>
      <c r="E292" s="662"/>
      <c r="F292" s="662"/>
      <c r="G292" s="662"/>
    </row>
    <row r="293" spans="1:7">
      <c r="A293" s="662"/>
      <c r="B293" s="662"/>
      <c r="C293" s="662"/>
      <c r="D293" s="662"/>
      <c r="E293" s="662"/>
      <c r="F293" s="662"/>
      <c r="G293" s="662"/>
    </row>
    <row r="294" spans="1:7">
      <c r="A294" s="662"/>
      <c r="B294" s="662"/>
      <c r="C294" s="662"/>
      <c r="D294" s="662"/>
      <c r="E294" s="662"/>
      <c r="F294" s="662"/>
      <c r="G294" s="662"/>
    </row>
    <row r="295" spans="1:7">
      <c r="A295" s="662"/>
      <c r="B295" s="662"/>
      <c r="C295" s="662"/>
      <c r="D295" s="662"/>
      <c r="E295" s="662"/>
      <c r="F295" s="662"/>
      <c r="G295" s="662"/>
    </row>
    <row r="296" spans="1:7">
      <c r="A296" s="662"/>
      <c r="B296" s="662"/>
      <c r="C296" s="662"/>
      <c r="D296" s="662"/>
      <c r="E296" s="662"/>
      <c r="F296" s="662"/>
      <c r="G296" s="662"/>
    </row>
    <row r="297" spans="1:7">
      <c r="A297" s="662"/>
      <c r="B297" s="662"/>
      <c r="C297" s="662"/>
      <c r="D297" s="662"/>
      <c r="E297" s="662"/>
      <c r="F297" s="662"/>
      <c r="G297" s="662"/>
    </row>
    <row r="298" spans="1:7">
      <c r="A298" s="662"/>
      <c r="B298" s="662"/>
      <c r="C298" s="662"/>
      <c r="D298" s="662"/>
      <c r="E298" s="662"/>
      <c r="F298" s="662"/>
      <c r="G298" s="662"/>
    </row>
    <row r="299" spans="1:7">
      <c r="A299" s="662"/>
      <c r="B299" s="662"/>
      <c r="C299" s="662"/>
      <c r="D299" s="662"/>
      <c r="E299" s="662"/>
      <c r="F299" s="662"/>
      <c r="G299" s="662"/>
    </row>
    <row r="300" spans="1:7">
      <c r="A300" s="662"/>
      <c r="B300" s="662"/>
      <c r="C300" s="662"/>
      <c r="D300" s="662"/>
      <c r="E300" s="662"/>
      <c r="F300" s="662"/>
      <c r="G300" s="662"/>
    </row>
    <row r="301" spans="1:7">
      <c r="A301" s="662"/>
      <c r="B301" s="662"/>
      <c r="C301" s="662"/>
      <c r="D301" s="662"/>
      <c r="E301" s="662"/>
      <c r="F301" s="662"/>
      <c r="G301" s="662"/>
    </row>
    <row r="302" spans="1:7">
      <c r="A302" s="662"/>
      <c r="B302" s="662"/>
      <c r="C302" s="662"/>
      <c r="D302" s="662"/>
      <c r="E302" s="662"/>
      <c r="F302" s="662"/>
      <c r="G302" s="662"/>
    </row>
    <row r="303" spans="1:7">
      <c r="A303" s="662"/>
      <c r="B303" s="662"/>
      <c r="C303" s="662"/>
      <c r="D303" s="662"/>
      <c r="E303" s="662"/>
      <c r="F303" s="662"/>
      <c r="G303" s="662"/>
    </row>
    <row r="304" spans="1:7">
      <c r="A304" s="662"/>
      <c r="B304" s="662"/>
      <c r="C304" s="662"/>
      <c r="D304" s="662"/>
      <c r="E304" s="662"/>
      <c r="F304" s="662"/>
      <c r="G304" s="662"/>
    </row>
    <row r="305" spans="1:7">
      <c r="A305" s="662"/>
      <c r="B305" s="662"/>
      <c r="C305" s="662"/>
      <c r="D305" s="662"/>
      <c r="E305" s="662"/>
      <c r="F305" s="662"/>
      <c r="G305" s="662"/>
    </row>
    <row r="306" spans="1:7">
      <c r="A306" s="662"/>
      <c r="B306" s="662"/>
      <c r="C306" s="662"/>
      <c r="D306" s="662"/>
      <c r="E306" s="662"/>
      <c r="F306" s="662"/>
      <c r="G306" s="662"/>
    </row>
    <row r="307" spans="1:7">
      <c r="A307" s="662"/>
      <c r="B307" s="662"/>
      <c r="C307" s="662"/>
      <c r="D307" s="662"/>
      <c r="E307" s="662"/>
      <c r="F307" s="662"/>
      <c r="G307" s="662"/>
    </row>
    <row r="308" spans="1:7">
      <c r="A308" s="662"/>
      <c r="B308" s="662"/>
      <c r="C308" s="662"/>
      <c r="D308" s="662"/>
      <c r="E308" s="662"/>
      <c r="F308" s="662"/>
      <c r="G308" s="662"/>
    </row>
    <row r="309" spans="1:7">
      <c r="A309" s="662"/>
      <c r="B309" s="662"/>
      <c r="C309" s="662"/>
      <c r="D309" s="662"/>
      <c r="E309" s="662"/>
      <c r="F309" s="662"/>
      <c r="G309" s="662"/>
    </row>
    <row r="310" spans="1:7">
      <c r="A310" s="662"/>
      <c r="B310" s="662"/>
      <c r="C310" s="662"/>
      <c r="D310" s="662"/>
      <c r="E310" s="662"/>
      <c r="F310" s="662"/>
      <c r="G310" s="662"/>
    </row>
    <row r="311" spans="1:7">
      <c r="A311" s="662"/>
      <c r="B311" s="662"/>
      <c r="C311" s="662"/>
      <c r="D311" s="662"/>
      <c r="E311" s="662"/>
      <c r="F311" s="662"/>
      <c r="G311" s="662"/>
    </row>
    <row r="312" spans="1:7">
      <c r="A312" s="662"/>
      <c r="B312" s="662"/>
      <c r="C312" s="662"/>
      <c r="D312" s="662"/>
      <c r="E312" s="662"/>
      <c r="F312" s="662"/>
      <c r="G312" s="662"/>
    </row>
    <row r="313" spans="1:7">
      <c r="A313" s="662"/>
      <c r="B313" s="662"/>
      <c r="C313" s="662"/>
      <c r="D313" s="662"/>
      <c r="E313" s="662"/>
      <c r="F313" s="662"/>
      <c r="G313" s="662"/>
    </row>
    <row r="314" spans="1:7">
      <c r="A314" s="662"/>
      <c r="B314" s="662"/>
      <c r="C314" s="662"/>
      <c r="D314" s="662"/>
      <c r="E314" s="662"/>
      <c r="F314" s="662"/>
      <c r="G314" s="662"/>
    </row>
    <row r="315" spans="1:7">
      <c r="A315" s="662"/>
      <c r="B315" s="662"/>
      <c r="C315" s="662"/>
      <c r="D315" s="662"/>
      <c r="E315" s="662"/>
      <c r="F315" s="662"/>
      <c r="G315" s="662"/>
    </row>
    <row r="316" spans="1:7">
      <c r="A316" s="662"/>
      <c r="B316" s="662"/>
      <c r="C316" s="662"/>
      <c r="D316" s="662"/>
      <c r="E316" s="662"/>
      <c r="F316" s="662"/>
      <c r="G316" s="662"/>
    </row>
    <row r="317" spans="1:7">
      <c r="A317" s="662"/>
      <c r="B317" s="662"/>
      <c r="C317" s="662"/>
      <c r="D317" s="662"/>
      <c r="E317" s="662"/>
      <c r="F317" s="662"/>
      <c r="G317" s="662"/>
    </row>
    <row r="318" spans="1:7">
      <c r="A318" s="662"/>
      <c r="B318" s="662"/>
      <c r="C318" s="662"/>
      <c r="D318" s="662"/>
      <c r="E318" s="662"/>
      <c r="F318" s="662"/>
      <c r="G318" s="662"/>
    </row>
    <row r="319" spans="1:7">
      <c r="A319" s="662"/>
      <c r="B319" s="662"/>
      <c r="C319" s="662"/>
      <c r="D319" s="662"/>
      <c r="E319" s="662"/>
      <c r="F319" s="662"/>
      <c r="G319" s="662"/>
    </row>
    <row r="320" spans="1:7">
      <c r="A320" s="662"/>
      <c r="B320" s="662"/>
      <c r="C320" s="662"/>
      <c r="D320" s="662"/>
      <c r="E320" s="662"/>
      <c r="F320" s="662"/>
      <c r="G320" s="662"/>
    </row>
    <row r="321" spans="1:7">
      <c r="A321" s="662"/>
      <c r="B321" s="662"/>
      <c r="C321" s="662"/>
      <c r="D321" s="662"/>
      <c r="E321" s="662"/>
      <c r="F321" s="662"/>
      <c r="G321" s="662"/>
    </row>
    <row r="322" spans="1:7">
      <c r="A322" s="662"/>
      <c r="B322" s="662"/>
      <c r="C322" s="662"/>
      <c r="D322" s="662"/>
      <c r="E322" s="662"/>
      <c r="F322" s="662"/>
      <c r="G322" s="662"/>
    </row>
    <row r="323" spans="1:7">
      <c r="A323" s="662"/>
      <c r="B323" s="662"/>
      <c r="C323" s="662"/>
      <c r="D323" s="662"/>
      <c r="E323" s="662"/>
      <c r="F323" s="662"/>
      <c r="G323" s="662"/>
    </row>
    <row r="324" spans="1:7">
      <c r="A324" s="662"/>
      <c r="B324" s="662"/>
      <c r="C324" s="662"/>
      <c r="D324" s="662"/>
      <c r="E324" s="662"/>
      <c r="F324" s="662"/>
      <c r="G324" s="662"/>
    </row>
    <row r="325" spans="1:7">
      <c r="A325" s="662"/>
      <c r="B325" s="662"/>
      <c r="C325" s="662"/>
      <c r="D325" s="662"/>
      <c r="E325" s="662"/>
      <c r="F325" s="662"/>
      <c r="G325" s="662"/>
    </row>
    <row r="326" spans="1:7">
      <c r="A326" s="662"/>
      <c r="B326" s="662"/>
      <c r="C326" s="662"/>
      <c r="D326" s="662"/>
      <c r="E326" s="662"/>
      <c r="F326" s="662"/>
      <c r="G326" s="662"/>
    </row>
    <row r="327" spans="1:7">
      <c r="A327" s="662"/>
      <c r="B327" s="662"/>
      <c r="C327" s="662"/>
      <c r="D327" s="662"/>
      <c r="E327" s="662"/>
      <c r="F327" s="662"/>
      <c r="G327" s="662"/>
    </row>
    <row r="328" spans="1:7">
      <c r="A328" s="662"/>
      <c r="B328" s="662"/>
      <c r="C328" s="662"/>
      <c r="D328" s="662"/>
      <c r="E328" s="662"/>
      <c r="F328" s="662"/>
      <c r="G328" s="662"/>
    </row>
    <row r="329" spans="1:7">
      <c r="A329" s="662"/>
      <c r="B329" s="662"/>
      <c r="C329" s="662"/>
      <c r="D329" s="662"/>
      <c r="E329" s="662"/>
      <c r="F329" s="662"/>
      <c r="G329" s="662"/>
    </row>
    <row r="330" spans="1:7">
      <c r="A330" s="662"/>
      <c r="B330" s="662"/>
      <c r="C330" s="662"/>
      <c r="D330" s="662"/>
      <c r="E330" s="662"/>
      <c r="F330" s="662"/>
      <c r="G330" s="662"/>
    </row>
    <row r="331" spans="1:7">
      <c r="A331" s="662"/>
      <c r="B331" s="662"/>
      <c r="C331" s="662"/>
      <c r="D331" s="662"/>
      <c r="E331" s="662"/>
      <c r="F331" s="662"/>
      <c r="G331" s="662"/>
    </row>
    <row r="332" spans="1:7">
      <c r="A332" s="662"/>
      <c r="B332" s="662"/>
      <c r="C332" s="662"/>
      <c r="D332" s="662"/>
      <c r="E332" s="662"/>
      <c r="F332" s="662"/>
      <c r="G332" s="662"/>
    </row>
    <row r="333" spans="1:7">
      <c r="A333" s="662"/>
      <c r="B333" s="662"/>
      <c r="C333" s="662"/>
      <c r="D333" s="662"/>
      <c r="E333" s="662"/>
      <c r="F333" s="662"/>
      <c r="G333" s="662"/>
    </row>
    <row r="334" spans="1:7">
      <c r="A334" s="662"/>
      <c r="B334" s="662"/>
      <c r="C334" s="662"/>
      <c r="D334" s="662"/>
      <c r="E334" s="662"/>
      <c r="F334" s="662"/>
      <c r="G334" s="662"/>
    </row>
    <row r="335" spans="1:7">
      <c r="A335" s="662"/>
      <c r="B335" s="662"/>
      <c r="C335" s="662"/>
      <c r="D335" s="662"/>
      <c r="E335" s="662"/>
      <c r="F335" s="662"/>
      <c r="G335" s="662"/>
    </row>
    <row r="336" spans="1:7">
      <c r="A336" s="662"/>
      <c r="B336" s="662"/>
      <c r="C336" s="662"/>
      <c r="D336" s="662"/>
      <c r="E336" s="662"/>
      <c r="F336" s="662"/>
      <c r="G336" s="662"/>
    </row>
    <row r="337" spans="1:7">
      <c r="A337" s="662"/>
      <c r="B337" s="662"/>
      <c r="C337" s="662"/>
      <c r="D337" s="662"/>
      <c r="E337" s="662"/>
      <c r="F337" s="662"/>
      <c r="G337" s="662"/>
    </row>
    <row r="338" spans="1:7">
      <c r="A338" s="662"/>
      <c r="B338" s="662"/>
      <c r="C338" s="662"/>
      <c r="D338" s="662"/>
      <c r="E338" s="662"/>
      <c r="F338" s="662"/>
      <c r="G338" s="662"/>
    </row>
    <row r="339" spans="1:7">
      <c r="A339" s="662"/>
      <c r="B339" s="662"/>
      <c r="C339" s="662"/>
      <c r="D339" s="662"/>
      <c r="E339" s="662"/>
      <c r="F339" s="662"/>
      <c r="G339" s="662"/>
    </row>
    <row r="340" spans="1:7">
      <c r="A340" s="662"/>
      <c r="B340" s="662"/>
      <c r="C340" s="662"/>
      <c r="D340" s="662"/>
      <c r="E340" s="662"/>
      <c r="F340" s="662"/>
      <c r="G340" s="662"/>
    </row>
    <row r="341" spans="1:7">
      <c r="A341" s="662"/>
      <c r="B341" s="662"/>
      <c r="C341" s="662"/>
      <c r="D341" s="662"/>
      <c r="E341" s="662"/>
      <c r="F341" s="662"/>
      <c r="G341" s="662"/>
    </row>
    <row r="342" spans="1:7">
      <c r="A342" s="662"/>
      <c r="B342" s="662"/>
      <c r="C342" s="662"/>
      <c r="D342" s="662"/>
      <c r="E342" s="662"/>
      <c r="F342" s="662"/>
      <c r="G342" s="662"/>
    </row>
    <row r="343" spans="1:7">
      <c r="A343" s="662"/>
      <c r="B343" s="662"/>
      <c r="C343" s="662"/>
      <c r="D343" s="662"/>
      <c r="E343" s="662"/>
      <c r="F343" s="662"/>
      <c r="G343" s="662"/>
    </row>
    <row r="344" spans="1:7">
      <c r="A344" s="662"/>
      <c r="B344" s="662"/>
      <c r="C344" s="662"/>
      <c r="D344" s="662"/>
      <c r="E344" s="662"/>
      <c r="F344" s="662"/>
      <c r="G344" s="662"/>
    </row>
    <row r="345" spans="1:7">
      <c r="A345" s="662"/>
      <c r="B345" s="662"/>
      <c r="C345" s="662"/>
      <c r="D345" s="662"/>
      <c r="E345" s="662"/>
      <c r="F345" s="662"/>
      <c r="G345" s="662"/>
    </row>
    <row r="346" spans="1:7">
      <c r="A346" s="662"/>
      <c r="B346" s="662"/>
      <c r="C346" s="662"/>
      <c r="D346" s="662"/>
      <c r="E346" s="662"/>
      <c r="F346" s="662"/>
      <c r="G346" s="662"/>
    </row>
    <row r="347" spans="1:7">
      <c r="A347" s="662"/>
      <c r="B347" s="662"/>
      <c r="C347" s="662"/>
      <c r="D347" s="662"/>
      <c r="E347" s="662"/>
      <c r="F347" s="662"/>
      <c r="G347" s="662"/>
    </row>
    <row r="348" spans="1:7">
      <c r="A348" s="662"/>
      <c r="B348" s="662"/>
      <c r="C348" s="662"/>
      <c r="D348" s="662"/>
      <c r="E348" s="662"/>
      <c r="F348" s="662"/>
      <c r="G348" s="662"/>
    </row>
    <row r="349" spans="1:7">
      <c r="A349" s="662"/>
      <c r="B349" s="662"/>
      <c r="C349" s="662"/>
      <c r="D349" s="662"/>
      <c r="E349" s="662"/>
      <c r="F349" s="662"/>
      <c r="G349" s="662"/>
    </row>
    <row r="350" spans="1:7">
      <c r="A350" s="662"/>
      <c r="B350" s="662"/>
      <c r="C350" s="662"/>
      <c r="D350" s="662"/>
      <c r="E350" s="662"/>
      <c r="F350" s="662"/>
      <c r="G350" s="662"/>
    </row>
    <row r="351" spans="1:7">
      <c r="A351" s="662"/>
      <c r="B351" s="662"/>
      <c r="C351" s="662"/>
      <c r="D351" s="662"/>
      <c r="E351" s="662"/>
      <c r="F351" s="662"/>
      <c r="G351" s="662"/>
    </row>
    <row r="352" spans="1:7">
      <c r="A352" s="662"/>
      <c r="B352" s="662"/>
      <c r="C352" s="662"/>
      <c r="D352" s="662"/>
      <c r="E352" s="662"/>
      <c r="F352" s="662"/>
      <c r="G352" s="662"/>
    </row>
    <row r="353" spans="1:7">
      <c r="A353" s="662"/>
      <c r="B353" s="662"/>
      <c r="C353" s="662"/>
      <c r="D353" s="662"/>
      <c r="E353" s="662"/>
      <c r="F353" s="662"/>
      <c r="G353" s="662"/>
    </row>
    <row r="354" spans="1:7">
      <c r="A354" s="662"/>
      <c r="B354" s="662"/>
      <c r="C354" s="662"/>
      <c r="D354" s="662"/>
      <c r="E354" s="662"/>
      <c r="F354" s="662"/>
      <c r="G354" s="662"/>
    </row>
    <row r="355" spans="1:7">
      <c r="A355" s="662"/>
      <c r="B355" s="662"/>
      <c r="C355" s="662"/>
      <c r="D355" s="662"/>
      <c r="E355" s="662"/>
      <c r="F355" s="662"/>
      <c r="G355" s="662"/>
    </row>
    <row r="356" spans="1:7">
      <c r="A356" s="662"/>
      <c r="B356" s="662"/>
      <c r="C356" s="662"/>
      <c r="D356" s="662"/>
      <c r="E356" s="662"/>
      <c r="F356" s="662"/>
      <c r="G356" s="662"/>
    </row>
    <row r="357" spans="1:7">
      <c r="A357" s="662"/>
      <c r="B357" s="662"/>
      <c r="C357" s="662"/>
      <c r="D357" s="662"/>
      <c r="E357" s="662"/>
      <c r="F357" s="662"/>
      <c r="G357" s="662"/>
    </row>
    <row r="358" spans="1:7">
      <c r="A358" s="662"/>
      <c r="B358" s="662"/>
      <c r="C358" s="662"/>
      <c r="D358" s="662"/>
      <c r="E358" s="662"/>
      <c r="F358" s="662"/>
      <c r="G358" s="662"/>
    </row>
    <row r="359" spans="1:7">
      <c r="A359" s="662"/>
      <c r="B359" s="662"/>
      <c r="C359" s="662"/>
      <c r="D359" s="662"/>
      <c r="E359" s="662"/>
      <c r="F359" s="662"/>
      <c r="G359" s="662"/>
    </row>
    <row r="360" spans="1:7">
      <c r="A360" s="662"/>
      <c r="B360" s="662"/>
      <c r="C360" s="662"/>
      <c r="D360" s="662"/>
      <c r="E360" s="662"/>
      <c r="F360" s="662"/>
      <c r="G360" s="662"/>
    </row>
    <row r="361" spans="1:7">
      <c r="A361" s="662"/>
      <c r="B361" s="662"/>
      <c r="C361" s="662"/>
      <c r="D361" s="662"/>
      <c r="E361" s="662"/>
      <c r="F361" s="662"/>
      <c r="G361" s="662"/>
    </row>
    <row r="362" spans="1:7">
      <c r="A362" s="662"/>
      <c r="B362" s="662"/>
      <c r="C362" s="662"/>
      <c r="D362" s="662"/>
      <c r="E362" s="662"/>
      <c r="F362" s="662"/>
      <c r="G362" s="662"/>
    </row>
    <row r="363" spans="1:7">
      <c r="A363" s="662"/>
      <c r="B363" s="662"/>
      <c r="C363" s="662"/>
      <c r="D363" s="662"/>
      <c r="E363" s="662"/>
      <c r="F363" s="662"/>
      <c r="G363" s="662"/>
    </row>
    <row r="364" spans="1:7">
      <c r="A364" s="662"/>
      <c r="B364" s="662"/>
      <c r="C364" s="662"/>
      <c r="D364" s="662"/>
      <c r="E364" s="662"/>
      <c r="F364" s="662"/>
      <c r="G364" s="662"/>
    </row>
    <row r="365" spans="1:7">
      <c r="A365" s="662"/>
      <c r="B365" s="662"/>
      <c r="C365" s="662"/>
      <c r="D365" s="662"/>
      <c r="E365" s="662"/>
      <c r="F365" s="662"/>
      <c r="G365" s="662"/>
    </row>
    <row r="366" spans="1:7">
      <c r="A366" s="662"/>
      <c r="B366" s="662"/>
      <c r="C366" s="662"/>
      <c r="D366" s="662"/>
      <c r="E366" s="662"/>
      <c r="F366" s="662"/>
      <c r="G366" s="662"/>
    </row>
    <row r="367" spans="1:7">
      <c r="A367" s="662"/>
      <c r="B367" s="662"/>
      <c r="C367" s="662"/>
      <c r="D367" s="662"/>
      <c r="E367" s="662"/>
      <c r="F367" s="662"/>
      <c r="G367" s="662"/>
    </row>
    <row r="368" spans="1:7">
      <c r="A368" s="662"/>
      <c r="B368" s="662"/>
      <c r="C368" s="662"/>
      <c r="D368" s="662"/>
      <c r="E368" s="662"/>
      <c r="F368" s="662"/>
      <c r="G368" s="662"/>
    </row>
    <row r="369" spans="1:7">
      <c r="A369" s="662"/>
      <c r="B369" s="662"/>
      <c r="C369" s="662"/>
      <c r="D369" s="662"/>
      <c r="E369" s="662"/>
      <c r="F369" s="662"/>
      <c r="G369" s="662"/>
    </row>
    <row r="370" spans="1:7">
      <c r="A370" s="662"/>
      <c r="B370" s="662"/>
      <c r="C370" s="662"/>
      <c r="D370" s="662"/>
      <c r="E370" s="662"/>
      <c r="F370" s="662"/>
      <c r="G370" s="662"/>
    </row>
    <row r="371" spans="1:7">
      <c r="A371" s="662"/>
      <c r="B371" s="662"/>
      <c r="C371" s="662"/>
      <c r="D371" s="662"/>
      <c r="E371" s="662"/>
      <c r="F371" s="662"/>
      <c r="G371" s="662"/>
    </row>
    <row r="372" spans="1:7">
      <c r="A372" s="662"/>
      <c r="B372" s="662"/>
      <c r="C372" s="662"/>
      <c r="D372" s="662"/>
      <c r="E372" s="662"/>
      <c r="F372" s="662"/>
      <c r="G372" s="662"/>
    </row>
    <row r="373" spans="1:7">
      <c r="A373" s="662"/>
      <c r="B373" s="662"/>
      <c r="C373" s="662"/>
      <c r="D373" s="662"/>
      <c r="E373" s="662"/>
      <c r="F373" s="662"/>
      <c r="G373" s="662"/>
    </row>
    <row r="374" spans="1:7">
      <c r="A374" s="662"/>
      <c r="B374" s="662"/>
      <c r="C374" s="662"/>
      <c r="D374" s="662"/>
      <c r="E374" s="662"/>
      <c r="F374" s="662"/>
      <c r="G374" s="662"/>
    </row>
    <row r="375" spans="1:7">
      <c r="A375" s="662"/>
      <c r="B375" s="662"/>
      <c r="C375" s="662"/>
      <c r="D375" s="662"/>
      <c r="E375" s="662"/>
      <c r="F375" s="662"/>
      <c r="G375" s="662"/>
    </row>
    <row r="376" spans="1:7">
      <c r="A376" s="662"/>
      <c r="B376" s="662"/>
      <c r="C376" s="662"/>
      <c r="D376" s="662"/>
      <c r="E376" s="662"/>
      <c r="F376" s="662"/>
      <c r="G376" s="662"/>
    </row>
    <row r="377" spans="1:7">
      <c r="A377" s="662"/>
      <c r="B377" s="662"/>
      <c r="C377" s="662"/>
      <c r="D377" s="662"/>
      <c r="E377" s="662"/>
      <c r="F377" s="662"/>
      <c r="G377" s="662"/>
    </row>
    <row r="378" spans="1:7">
      <c r="A378" s="662"/>
      <c r="B378" s="662"/>
      <c r="C378" s="662"/>
      <c r="D378" s="662"/>
      <c r="E378" s="662"/>
      <c r="F378" s="662"/>
      <c r="G378" s="662"/>
    </row>
    <row r="379" spans="1:7">
      <c r="A379" s="662"/>
      <c r="B379" s="662"/>
      <c r="C379" s="662"/>
      <c r="D379" s="662"/>
      <c r="E379" s="662"/>
      <c r="F379" s="662"/>
      <c r="G379" s="662"/>
    </row>
    <row r="380" spans="1:7">
      <c r="A380" s="662"/>
      <c r="B380" s="662"/>
      <c r="C380" s="662"/>
      <c r="D380" s="662"/>
      <c r="E380" s="662"/>
      <c r="F380" s="662"/>
      <c r="G380" s="662"/>
    </row>
    <row r="381" spans="1:7">
      <c r="A381" s="662"/>
      <c r="B381" s="662"/>
      <c r="C381" s="662"/>
      <c r="D381" s="662"/>
      <c r="E381" s="662"/>
      <c r="F381" s="662"/>
      <c r="G381" s="662"/>
    </row>
    <row r="382" spans="1:7">
      <c r="A382" s="662"/>
      <c r="B382" s="662"/>
      <c r="C382" s="662"/>
      <c r="D382" s="662"/>
      <c r="E382" s="662"/>
      <c r="F382" s="662"/>
      <c r="G382" s="662"/>
    </row>
    <row r="383" spans="1:7">
      <c r="A383" s="662"/>
      <c r="B383" s="662"/>
      <c r="C383" s="662"/>
      <c r="D383" s="662"/>
      <c r="E383" s="662"/>
      <c r="F383" s="662"/>
      <c r="G383" s="662"/>
    </row>
    <row r="384" spans="1:7">
      <c r="A384" s="662"/>
      <c r="B384" s="662"/>
      <c r="C384" s="662"/>
      <c r="D384" s="662"/>
      <c r="E384" s="662"/>
      <c r="F384" s="662"/>
      <c r="G384" s="662"/>
    </row>
    <row r="385" spans="1:7">
      <c r="A385" s="662"/>
      <c r="B385" s="662"/>
      <c r="C385" s="662"/>
      <c r="D385" s="662"/>
      <c r="E385" s="662"/>
      <c r="F385" s="662"/>
      <c r="G385" s="662"/>
    </row>
    <row r="386" spans="1:7">
      <c r="A386" s="662"/>
      <c r="B386" s="662"/>
      <c r="C386" s="662"/>
      <c r="D386" s="662"/>
      <c r="E386" s="662"/>
      <c r="F386" s="662"/>
      <c r="G386" s="662"/>
    </row>
    <row r="387" spans="1:7">
      <c r="A387" s="662"/>
      <c r="B387" s="662"/>
      <c r="C387" s="662"/>
      <c r="D387" s="662"/>
      <c r="E387" s="662"/>
      <c r="F387" s="662"/>
      <c r="G387" s="662"/>
    </row>
    <row r="388" spans="1:7">
      <c r="A388" s="662"/>
      <c r="B388" s="662"/>
      <c r="C388" s="662"/>
      <c r="D388" s="662"/>
      <c r="E388" s="662"/>
      <c r="F388" s="662"/>
      <c r="G388" s="662"/>
    </row>
    <row r="389" spans="1:7">
      <c r="A389" s="662"/>
      <c r="B389" s="662"/>
      <c r="C389" s="662"/>
      <c r="D389" s="662"/>
      <c r="E389" s="662"/>
      <c r="F389" s="662"/>
      <c r="G389" s="662"/>
    </row>
    <row r="390" spans="1:7">
      <c r="A390" s="662"/>
      <c r="B390" s="662"/>
      <c r="C390" s="662"/>
      <c r="D390" s="662"/>
      <c r="E390" s="662"/>
      <c r="F390" s="662"/>
      <c r="G390" s="662"/>
    </row>
    <row r="391" spans="1:7">
      <c r="A391" s="662"/>
      <c r="B391" s="662"/>
      <c r="C391" s="662"/>
      <c r="D391" s="662"/>
      <c r="E391" s="662"/>
      <c r="F391" s="662"/>
      <c r="G391" s="662"/>
    </row>
    <row r="392" spans="1:7">
      <c r="A392" s="662"/>
      <c r="B392" s="662"/>
      <c r="C392" s="662"/>
      <c r="D392" s="662"/>
      <c r="E392" s="662"/>
      <c r="F392" s="662"/>
      <c r="G392" s="662"/>
    </row>
    <row r="393" spans="1:7">
      <c r="A393" s="662"/>
      <c r="B393" s="662"/>
      <c r="C393" s="662"/>
      <c r="D393" s="662"/>
      <c r="E393" s="662"/>
      <c r="F393" s="662"/>
      <c r="G393" s="662"/>
    </row>
    <row r="394" spans="1:7">
      <c r="A394" s="662"/>
      <c r="B394" s="662"/>
      <c r="C394" s="662"/>
      <c r="D394" s="662"/>
      <c r="E394" s="662"/>
      <c r="F394" s="662"/>
      <c r="G394" s="662"/>
    </row>
    <row r="395" spans="1:7">
      <c r="A395" s="662"/>
      <c r="B395" s="662"/>
      <c r="C395" s="662"/>
      <c r="D395" s="662"/>
      <c r="E395" s="662"/>
      <c r="F395" s="662"/>
      <c r="G395" s="662"/>
    </row>
    <row r="396" spans="1:7">
      <c r="A396" s="662"/>
      <c r="B396" s="662"/>
      <c r="C396" s="662"/>
      <c r="D396" s="662"/>
      <c r="E396" s="662"/>
      <c r="F396" s="662"/>
      <c r="G396" s="662"/>
    </row>
    <row r="397" spans="1:7">
      <c r="A397" s="662"/>
      <c r="B397" s="662"/>
      <c r="C397" s="662"/>
      <c r="D397" s="662"/>
      <c r="E397" s="662"/>
      <c r="F397" s="662"/>
      <c r="G397" s="662"/>
    </row>
    <row r="398" spans="1:7">
      <c r="A398" s="662"/>
      <c r="B398" s="662"/>
      <c r="C398" s="662"/>
      <c r="D398" s="662"/>
      <c r="E398" s="662"/>
      <c r="F398" s="662"/>
      <c r="G398" s="662"/>
    </row>
    <row r="399" spans="1:7">
      <c r="A399" s="662"/>
      <c r="B399" s="662"/>
      <c r="C399" s="662"/>
      <c r="D399" s="662"/>
      <c r="E399" s="662"/>
      <c r="F399" s="662"/>
      <c r="G399" s="662"/>
    </row>
    <row r="400" spans="1:7">
      <c r="A400" s="662"/>
      <c r="B400" s="662"/>
      <c r="C400" s="662"/>
      <c r="D400" s="662"/>
      <c r="E400" s="662"/>
      <c r="F400" s="662"/>
      <c r="G400" s="662"/>
    </row>
    <row r="401" spans="1:7">
      <c r="A401" s="662"/>
      <c r="B401" s="662"/>
      <c r="C401" s="662"/>
      <c r="D401" s="662"/>
      <c r="E401" s="662"/>
      <c r="F401" s="662"/>
      <c r="G401" s="662"/>
    </row>
    <row r="402" spans="1:7">
      <c r="A402" s="662"/>
      <c r="B402" s="662"/>
      <c r="C402" s="662"/>
      <c r="D402" s="662"/>
      <c r="E402" s="662"/>
      <c r="F402" s="662"/>
      <c r="G402" s="662"/>
    </row>
    <row r="403" spans="1:7">
      <c r="A403" s="662"/>
      <c r="B403" s="662"/>
      <c r="C403" s="662"/>
      <c r="D403" s="662"/>
      <c r="E403" s="662"/>
      <c r="F403" s="662"/>
      <c r="G403" s="662"/>
    </row>
    <row r="404" spans="1:7">
      <c r="A404" s="662"/>
      <c r="B404" s="662"/>
      <c r="C404" s="662"/>
      <c r="D404" s="662"/>
      <c r="E404" s="662"/>
      <c r="F404" s="662"/>
      <c r="G404" s="662"/>
    </row>
    <row r="405" spans="1:7">
      <c r="A405" s="662"/>
      <c r="B405" s="662"/>
      <c r="C405" s="662"/>
      <c r="D405" s="662"/>
      <c r="E405" s="662"/>
      <c r="F405" s="662"/>
      <c r="G405" s="662"/>
    </row>
    <row r="406" spans="1:7">
      <c r="A406" s="662"/>
      <c r="B406" s="662"/>
      <c r="C406" s="662"/>
      <c r="D406" s="662"/>
      <c r="E406" s="662"/>
      <c r="F406" s="662"/>
      <c r="G406" s="662"/>
    </row>
    <row r="407" spans="1:7">
      <c r="A407" s="662"/>
      <c r="B407" s="662"/>
      <c r="C407" s="662"/>
      <c r="D407" s="662"/>
      <c r="E407" s="662"/>
      <c r="F407" s="662"/>
      <c r="G407" s="662"/>
    </row>
    <row r="408" spans="1:7">
      <c r="A408" s="662"/>
      <c r="B408" s="662"/>
      <c r="C408" s="662"/>
      <c r="D408" s="662"/>
      <c r="E408" s="662"/>
      <c r="F408" s="662"/>
      <c r="G408" s="662"/>
    </row>
    <row r="409" spans="1:7">
      <c r="A409" s="662"/>
      <c r="B409" s="662"/>
      <c r="C409" s="662"/>
      <c r="D409" s="662"/>
      <c r="E409" s="662"/>
      <c r="F409" s="662"/>
      <c r="G409" s="662"/>
    </row>
    <row r="410" spans="1:7">
      <c r="A410" s="662"/>
      <c r="B410" s="662"/>
      <c r="C410" s="662"/>
      <c r="D410" s="662"/>
      <c r="E410" s="662"/>
      <c r="F410" s="662"/>
      <c r="G410" s="662"/>
    </row>
    <row r="411" spans="1:7">
      <c r="A411" s="662"/>
      <c r="B411" s="662"/>
      <c r="C411" s="662"/>
      <c r="D411" s="662"/>
      <c r="E411" s="662"/>
      <c r="F411" s="662"/>
      <c r="G411" s="662"/>
    </row>
    <row r="412" spans="1:7">
      <c r="A412" s="662"/>
      <c r="B412" s="662"/>
      <c r="C412" s="662"/>
      <c r="D412" s="662"/>
      <c r="E412" s="662"/>
      <c r="F412" s="662"/>
      <c r="G412" s="662"/>
    </row>
    <row r="413" spans="1:7">
      <c r="A413" s="662"/>
      <c r="B413" s="662"/>
      <c r="C413" s="662"/>
      <c r="D413" s="662"/>
      <c r="E413" s="662"/>
      <c r="F413" s="662"/>
      <c r="G413" s="662"/>
    </row>
    <row r="414" spans="1:7">
      <c r="A414" s="662"/>
      <c r="B414" s="662"/>
      <c r="C414" s="662"/>
      <c r="D414" s="662"/>
      <c r="E414" s="662"/>
      <c r="F414" s="662"/>
      <c r="G414" s="662"/>
    </row>
    <row r="415" spans="1:7">
      <c r="A415" s="662"/>
      <c r="B415" s="662"/>
      <c r="C415" s="662"/>
      <c r="D415" s="662"/>
      <c r="E415" s="662"/>
      <c r="F415" s="662"/>
      <c r="G415" s="662"/>
    </row>
    <row r="416" spans="1:7">
      <c r="A416" s="662"/>
      <c r="B416" s="662"/>
      <c r="C416" s="662"/>
      <c r="D416" s="662"/>
      <c r="E416" s="662"/>
      <c r="F416" s="662"/>
      <c r="G416" s="662"/>
    </row>
    <row r="417" spans="1:7">
      <c r="A417" s="662"/>
      <c r="B417" s="662"/>
      <c r="C417" s="662"/>
      <c r="D417" s="662"/>
      <c r="E417" s="662"/>
      <c r="F417" s="662"/>
      <c r="G417" s="662"/>
    </row>
    <row r="418" spans="1:7">
      <c r="A418" s="662"/>
      <c r="B418" s="662"/>
      <c r="C418" s="662"/>
      <c r="D418" s="662"/>
      <c r="E418" s="662"/>
      <c r="F418" s="662"/>
      <c r="G418" s="662"/>
    </row>
    <row r="419" spans="1:7">
      <c r="A419" s="662"/>
      <c r="B419" s="662"/>
      <c r="C419" s="662"/>
      <c r="D419" s="662"/>
      <c r="E419" s="662"/>
      <c r="F419" s="662"/>
      <c r="G419" s="662"/>
    </row>
    <row r="420" spans="1:7">
      <c r="A420" s="662"/>
      <c r="B420" s="662"/>
      <c r="C420" s="662"/>
      <c r="D420" s="662"/>
      <c r="E420" s="662"/>
      <c r="F420" s="662"/>
      <c r="G420" s="662"/>
    </row>
    <row r="421" spans="1:7">
      <c r="A421" s="662"/>
      <c r="B421" s="662"/>
      <c r="C421" s="662"/>
      <c r="D421" s="662"/>
      <c r="E421" s="662"/>
      <c r="F421" s="662"/>
      <c r="G421" s="662"/>
    </row>
    <row r="422" spans="1:7">
      <c r="A422" s="662"/>
      <c r="B422" s="662"/>
      <c r="C422" s="662"/>
      <c r="D422" s="662"/>
      <c r="E422" s="662"/>
      <c r="F422" s="662"/>
      <c r="G422" s="662"/>
    </row>
    <row r="423" spans="1:7">
      <c r="A423" s="662"/>
      <c r="B423" s="662"/>
      <c r="C423" s="662"/>
      <c r="D423" s="662"/>
      <c r="E423" s="662"/>
      <c r="F423" s="662"/>
      <c r="G423" s="662"/>
    </row>
    <row r="424" spans="1:7">
      <c r="A424" s="662"/>
      <c r="B424" s="662"/>
      <c r="C424" s="662"/>
      <c r="D424" s="662"/>
      <c r="E424" s="662"/>
      <c r="F424" s="662"/>
      <c r="G424" s="662"/>
    </row>
    <row r="425" spans="1:7">
      <c r="A425" s="662"/>
      <c r="B425" s="662"/>
      <c r="C425" s="662"/>
      <c r="D425" s="662"/>
      <c r="E425" s="662"/>
      <c r="F425" s="662"/>
      <c r="G425" s="662"/>
    </row>
    <row r="426" spans="1:7">
      <c r="A426" s="662"/>
      <c r="B426" s="662"/>
      <c r="C426" s="662"/>
      <c r="D426" s="662"/>
      <c r="E426" s="662"/>
      <c r="F426" s="662"/>
      <c r="G426" s="662"/>
    </row>
    <row r="427" spans="1:7">
      <c r="A427" s="662"/>
      <c r="B427" s="662"/>
      <c r="C427" s="662"/>
      <c r="D427" s="662"/>
      <c r="E427" s="662"/>
      <c r="F427" s="662"/>
      <c r="G427" s="662"/>
    </row>
    <row r="428" spans="1:7">
      <c r="A428" s="662"/>
      <c r="B428" s="662"/>
      <c r="C428" s="662"/>
      <c r="D428" s="662"/>
      <c r="E428" s="662"/>
      <c r="F428" s="662"/>
      <c r="G428" s="662"/>
    </row>
    <row r="429" spans="1:7">
      <c r="A429" s="662"/>
      <c r="B429" s="662"/>
      <c r="C429" s="662"/>
      <c r="D429" s="662"/>
      <c r="E429" s="662"/>
      <c r="F429" s="662"/>
      <c r="G429" s="662"/>
    </row>
    <row r="430" spans="1:7">
      <c r="A430" s="662"/>
      <c r="B430" s="662"/>
      <c r="C430" s="662"/>
      <c r="D430" s="662"/>
      <c r="E430" s="662"/>
      <c r="F430" s="662"/>
      <c r="G430" s="662"/>
    </row>
    <row r="431" spans="1:7">
      <c r="A431" s="662"/>
      <c r="B431" s="662"/>
      <c r="C431" s="662"/>
      <c r="D431" s="662"/>
      <c r="E431" s="662"/>
      <c r="F431" s="662"/>
      <c r="G431" s="662"/>
    </row>
    <row r="432" spans="1:7">
      <c r="A432" s="662"/>
      <c r="B432" s="662"/>
      <c r="C432" s="662"/>
      <c r="D432" s="662"/>
      <c r="E432" s="662"/>
      <c r="F432" s="662"/>
      <c r="G432" s="662"/>
    </row>
    <row r="433" spans="1:7">
      <c r="A433" s="662"/>
      <c r="B433" s="662"/>
      <c r="C433" s="662"/>
      <c r="D433" s="662"/>
      <c r="E433" s="662"/>
      <c r="F433" s="662"/>
      <c r="G433" s="662"/>
    </row>
    <row r="434" spans="1:7">
      <c r="A434" s="662"/>
      <c r="B434" s="662"/>
      <c r="C434" s="662"/>
      <c r="D434" s="662"/>
      <c r="E434" s="662"/>
      <c r="F434" s="662"/>
      <c r="G434" s="662"/>
    </row>
    <row r="435" spans="1:7">
      <c r="A435" s="662"/>
      <c r="B435" s="662"/>
      <c r="C435" s="662"/>
      <c r="D435" s="662"/>
      <c r="E435" s="662"/>
      <c r="F435" s="662"/>
      <c r="G435" s="662"/>
    </row>
    <row r="436" spans="1:7">
      <c r="A436" s="662"/>
      <c r="B436" s="662"/>
      <c r="C436" s="662"/>
      <c r="D436" s="662"/>
      <c r="E436" s="662"/>
      <c r="F436" s="662"/>
      <c r="G436" s="662"/>
    </row>
    <row r="437" spans="1:7">
      <c r="A437" s="662"/>
      <c r="B437" s="662"/>
      <c r="C437" s="662"/>
      <c r="D437" s="662"/>
      <c r="E437" s="662"/>
      <c r="F437" s="662"/>
      <c r="G437" s="662"/>
    </row>
    <row r="438" spans="1:7">
      <c r="A438" s="662"/>
      <c r="B438" s="662"/>
      <c r="C438" s="662"/>
      <c r="D438" s="662"/>
      <c r="E438" s="662"/>
      <c r="F438" s="662"/>
      <c r="G438" s="662"/>
    </row>
    <row r="439" spans="1:7">
      <c r="A439" s="662"/>
      <c r="B439" s="662"/>
      <c r="C439" s="662"/>
      <c r="D439" s="662"/>
      <c r="E439" s="662"/>
      <c r="F439" s="662"/>
      <c r="G439" s="662"/>
    </row>
    <row r="440" spans="1:7">
      <c r="A440" s="662"/>
      <c r="B440" s="662"/>
      <c r="C440" s="662"/>
      <c r="D440" s="662"/>
      <c r="E440" s="662"/>
      <c r="F440" s="662"/>
      <c r="G440" s="662"/>
    </row>
    <row r="441" spans="1:7">
      <c r="A441" s="662"/>
      <c r="B441" s="662"/>
      <c r="C441" s="662"/>
      <c r="D441" s="662"/>
      <c r="E441" s="662"/>
      <c r="F441" s="662"/>
      <c r="G441" s="662"/>
    </row>
    <row r="442" spans="1:7">
      <c r="A442" s="662"/>
      <c r="B442" s="662"/>
      <c r="C442" s="662"/>
      <c r="D442" s="662"/>
      <c r="E442" s="662"/>
      <c r="F442" s="662"/>
      <c r="G442" s="662"/>
    </row>
    <row r="443" spans="1:7">
      <c r="A443" s="662"/>
      <c r="B443" s="662"/>
      <c r="C443" s="662"/>
      <c r="D443" s="662"/>
      <c r="E443" s="662"/>
      <c r="F443" s="662"/>
      <c r="G443" s="662"/>
    </row>
    <row r="444" spans="1:7">
      <c r="A444" s="662"/>
      <c r="B444" s="662"/>
      <c r="C444" s="662"/>
      <c r="D444" s="662"/>
      <c r="E444" s="662"/>
      <c r="F444" s="662"/>
      <c r="G444" s="662"/>
    </row>
    <row r="445" spans="1:7">
      <c r="A445" s="662"/>
      <c r="B445" s="662"/>
      <c r="C445" s="662"/>
      <c r="D445" s="662"/>
      <c r="E445" s="662"/>
      <c r="F445" s="662"/>
      <c r="G445" s="662"/>
    </row>
    <row r="446" spans="1:7">
      <c r="A446" s="662"/>
      <c r="B446" s="662"/>
      <c r="C446" s="662"/>
      <c r="D446" s="662"/>
      <c r="E446" s="662"/>
      <c r="F446" s="662"/>
      <c r="G446" s="662"/>
    </row>
    <row r="447" spans="1:7">
      <c r="A447" s="662"/>
      <c r="B447" s="662"/>
      <c r="C447" s="662"/>
      <c r="D447" s="662"/>
      <c r="E447" s="662"/>
      <c r="F447" s="662"/>
      <c r="G447" s="662"/>
    </row>
    <row r="448" spans="1:7">
      <c r="A448" s="662"/>
      <c r="B448" s="662"/>
      <c r="C448" s="662"/>
      <c r="D448" s="662"/>
      <c r="E448" s="662"/>
      <c r="F448" s="662"/>
      <c r="G448" s="662"/>
    </row>
    <row r="449" spans="1:7">
      <c r="A449" s="662"/>
      <c r="B449" s="662"/>
      <c r="C449" s="662"/>
      <c r="D449" s="662"/>
      <c r="E449" s="662"/>
      <c r="F449" s="662"/>
      <c r="G449" s="662"/>
    </row>
    <row r="450" spans="1:7">
      <c r="A450" s="662"/>
      <c r="B450" s="662"/>
      <c r="C450" s="662"/>
      <c r="D450" s="662"/>
      <c r="E450" s="662"/>
      <c r="F450" s="662"/>
      <c r="G450" s="662"/>
    </row>
    <row r="451" spans="1:7">
      <c r="A451" s="662"/>
      <c r="B451" s="662"/>
      <c r="C451" s="662"/>
      <c r="D451" s="662"/>
      <c r="E451" s="662"/>
      <c r="F451" s="662"/>
      <c r="G451" s="662"/>
    </row>
    <row r="452" spans="1:7">
      <c r="A452" s="662"/>
      <c r="B452" s="662"/>
      <c r="C452" s="662"/>
      <c r="D452" s="662"/>
      <c r="E452" s="662"/>
      <c r="F452" s="662"/>
      <c r="G452" s="662"/>
    </row>
    <row r="453" spans="1:7">
      <c r="A453" s="662"/>
      <c r="B453" s="662"/>
      <c r="C453" s="662"/>
      <c r="D453" s="662"/>
      <c r="E453" s="662"/>
      <c r="F453" s="662"/>
      <c r="G453" s="662"/>
    </row>
    <row r="454" spans="1:7">
      <c r="A454" s="662"/>
      <c r="B454" s="662"/>
      <c r="C454" s="662"/>
      <c r="D454" s="662"/>
      <c r="E454" s="662"/>
      <c r="F454" s="662"/>
      <c r="G454" s="662"/>
    </row>
    <row r="455" spans="1:7">
      <c r="A455" s="662"/>
      <c r="B455" s="662"/>
      <c r="C455" s="662"/>
      <c r="D455" s="662"/>
      <c r="E455" s="662"/>
      <c r="F455" s="662"/>
      <c r="G455" s="662"/>
    </row>
    <row r="456" spans="1:7">
      <c r="A456" s="662"/>
      <c r="B456" s="662"/>
      <c r="C456" s="662"/>
      <c r="D456" s="662"/>
      <c r="E456" s="662"/>
      <c r="F456" s="662"/>
      <c r="G456" s="662"/>
    </row>
    <row r="457" spans="1:7">
      <c r="A457" s="662"/>
      <c r="B457" s="662"/>
      <c r="C457" s="662"/>
      <c r="D457" s="662"/>
      <c r="E457" s="662"/>
      <c r="F457" s="662"/>
      <c r="G457" s="662"/>
    </row>
    <row r="458" spans="1:7">
      <c r="A458" s="662"/>
      <c r="B458" s="662"/>
      <c r="C458" s="662"/>
      <c r="D458" s="662"/>
      <c r="E458" s="662"/>
      <c r="F458" s="662"/>
      <c r="G458" s="662"/>
    </row>
    <row r="459" spans="1:7">
      <c r="A459" s="662"/>
      <c r="B459" s="662"/>
      <c r="C459" s="662"/>
      <c r="D459" s="662"/>
      <c r="E459" s="662"/>
      <c r="F459" s="662"/>
      <c r="G459" s="662"/>
    </row>
    <row r="460" spans="1:7">
      <c r="A460" s="662"/>
      <c r="B460" s="662"/>
      <c r="C460" s="662"/>
      <c r="D460" s="662"/>
      <c r="E460" s="662"/>
      <c r="F460" s="662"/>
      <c r="G460" s="662"/>
    </row>
    <row r="461" spans="1:7">
      <c r="A461" s="662"/>
      <c r="B461" s="662"/>
      <c r="C461" s="662"/>
      <c r="D461" s="662"/>
      <c r="E461" s="662"/>
      <c r="F461" s="662"/>
      <c r="G461" s="662"/>
    </row>
    <row r="462" spans="1:7">
      <c r="A462" s="662"/>
      <c r="B462" s="662"/>
      <c r="C462" s="662"/>
      <c r="D462" s="662"/>
      <c r="E462" s="662"/>
      <c r="F462" s="662"/>
      <c r="G462" s="662"/>
    </row>
    <row r="463" spans="1:7">
      <c r="A463" s="662"/>
      <c r="B463" s="662"/>
      <c r="C463" s="662"/>
      <c r="D463" s="662"/>
      <c r="E463" s="662"/>
      <c r="F463" s="662"/>
      <c r="G463" s="662"/>
    </row>
    <row r="464" spans="1:7">
      <c r="A464" s="662"/>
      <c r="B464" s="662"/>
      <c r="C464" s="662"/>
      <c r="D464" s="662"/>
      <c r="E464" s="662"/>
      <c r="F464" s="662"/>
      <c r="G464" s="662"/>
    </row>
    <row r="465" spans="1:7">
      <c r="A465" s="662"/>
      <c r="B465" s="662"/>
      <c r="C465" s="662"/>
      <c r="D465" s="662"/>
      <c r="E465" s="662"/>
      <c r="F465" s="662"/>
      <c r="G465" s="662"/>
    </row>
    <row r="466" spans="1:7">
      <c r="A466" s="662"/>
      <c r="B466" s="662"/>
      <c r="C466" s="662"/>
      <c r="D466" s="662"/>
      <c r="E466" s="662"/>
      <c r="F466" s="662"/>
      <c r="G466" s="662"/>
    </row>
    <row r="467" spans="1:7">
      <c r="A467" s="662"/>
      <c r="B467" s="662"/>
      <c r="C467" s="662"/>
      <c r="D467" s="662"/>
      <c r="E467" s="662"/>
      <c r="F467" s="662"/>
      <c r="G467" s="662"/>
    </row>
    <row r="468" spans="1:7">
      <c r="A468" s="662"/>
      <c r="B468" s="662"/>
      <c r="C468" s="662"/>
      <c r="D468" s="662"/>
      <c r="E468" s="662"/>
      <c r="F468" s="662"/>
      <c r="G468" s="662"/>
    </row>
    <row r="469" spans="1:7">
      <c r="A469" s="662"/>
      <c r="B469" s="662"/>
      <c r="C469" s="662"/>
      <c r="D469" s="662"/>
      <c r="E469" s="662"/>
      <c r="F469" s="662"/>
      <c r="G469" s="662"/>
    </row>
    <row r="470" spans="1:7">
      <c r="A470" s="662"/>
      <c r="B470" s="662"/>
      <c r="C470" s="662"/>
      <c r="D470" s="662"/>
      <c r="E470" s="662"/>
      <c r="F470" s="662"/>
      <c r="G470" s="662"/>
    </row>
    <row r="471" spans="1:7">
      <c r="A471" s="662"/>
      <c r="B471" s="662"/>
      <c r="C471" s="662"/>
      <c r="D471" s="662"/>
      <c r="E471" s="662"/>
      <c r="F471" s="662"/>
      <c r="G471" s="662"/>
    </row>
    <row r="472" spans="1:7">
      <c r="A472" s="662"/>
      <c r="B472" s="662"/>
      <c r="C472" s="662"/>
      <c r="D472" s="662"/>
      <c r="E472" s="662"/>
      <c r="F472" s="662"/>
      <c r="G472" s="662"/>
    </row>
    <row r="473" spans="1:7">
      <c r="A473" s="662"/>
      <c r="B473" s="662"/>
      <c r="C473" s="662"/>
      <c r="D473" s="662"/>
      <c r="E473" s="662"/>
      <c r="F473" s="662"/>
      <c r="G473" s="662"/>
    </row>
    <row r="474" spans="1:7">
      <c r="A474" s="662"/>
      <c r="B474" s="662"/>
      <c r="C474" s="662"/>
      <c r="D474" s="662"/>
      <c r="E474" s="662"/>
      <c r="F474" s="662"/>
      <c r="G474" s="662"/>
    </row>
    <row r="475" spans="1:7">
      <c r="A475" s="662"/>
      <c r="B475" s="662"/>
      <c r="C475" s="662"/>
      <c r="D475" s="662"/>
      <c r="E475" s="662"/>
      <c r="F475" s="662"/>
      <c r="G475" s="662"/>
    </row>
    <row r="476" spans="1:7">
      <c r="A476" s="662"/>
      <c r="B476" s="662"/>
      <c r="C476" s="662"/>
      <c r="D476" s="662"/>
      <c r="E476" s="662"/>
      <c r="F476" s="662"/>
      <c r="G476" s="662"/>
    </row>
    <row r="477" spans="1:7">
      <c r="A477" s="662"/>
      <c r="B477" s="662"/>
      <c r="C477" s="662"/>
      <c r="D477" s="662"/>
      <c r="E477" s="662"/>
      <c r="F477" s="662"/>
      <c r="G477" s="662"/>
    </row>
    <row r="478" spans="1:7">
      <c r="A478" s="662"/>
      <c r="B478" s="662"/>
      <c r="C478" s="662"/>
      <c r="D478" s="662"/>
      <c r="E478" s="662"/>
      <c r="F478" s="662"/>
      <c r="G478" s="662"/>
    </row>
    <row r="479" spans="1:7">
      <c r="A479" s="662"/>
      <c r="B479" s="662"/>
      <c r="C479" s="662"/>
      <c r="D479" s="662"/>
      <c r="E479" s="662"/>
      <c r="F479" s="662"/>
      <c r="G479" s="662"/>
    </row>
    <row r="480" spans="1:7">
      <c r="A480" s="662"/>
      <c r="B480" s="662"/>
      <c r="C480" s="662"/>
      <c r="D480" s="662"/>
      <c r="E480" s="662"/>
      <c r="F480" s="662"/>
      <c r="G480" s="662"/>
    </row>
    <row r="481" spans="1:7">
      <c r="A481" s="662"/>
      <c r="B481" s="662"/>
      <c r="C481" s="662"/>
      <c r="D481" s="662"/>
      <c r="E481" s="662"/>
      <c r="F481" s="662"/>
      <c r="G481" s="662"/>
    </row>
    <row r="482" spans="1:7">
      <c r="A482" s="662"/>
      <c r="B482" s="662"/>
      <c r="C482" s="662"/>
      <c r="D482" s="662"/>
      <c r="E482" s="662"/>
      <c r="F482" s="662"/>
      <c r="G482" s="662"/>
    </row>
    <row r="483" spans="1:7">
      <c r="A483" s="662"/>
      <c r="B483" s="662"/>
      <c r="C483" s="662"/>
      <c r="D483" s="662"/>
      <c r="E483" s="662"/>
      <c r="F483" s="662"/>
      <c r="G483" s="662"/>
    </row>
    <row r="484" spans="1:7">
      <c r="A484" s="662"/>
      <c r="B484" s="662"/>
      <c r="C484" s="662"/>
      <c r="D484" s="662"/>
      <c r="E484" s="662"/>
      <c r="F484" s="662"/>
      <c r="G484" s="662"/>
    </row>
    <row r="485" spans="1:7">
      <c r="A485" s="662"/>
      <c r="B485" s="662"/>
      <c r="C485" s="662"/>
      <c r="D485" s="662"/>
      <c r="E485" s="662"/>
      <c r="F485" s="662"/>
      <c r="G485" s="662"/>
    </row>
    <row r="486" spans="1:7">
      <c r="A486" s="662"/>
      <c r="B486" s="662"/>
      <c r="C486" s="662"/>
      <c r="D486" s="662"/>
      <c r="E486" s="662"/>
      <c r="F486" s="662"/>
      <c r="G486" s="662"/>
    </row>
    <row r="487" spans="1:7">
      <c r="A487" s="662"/>
      <c r="B487" s="662"/>
      <c r="C487" s="662"/>
      <c r="D487" s="662"/>
      <c r="E487" s="662"/>
      <c r="F487" s="662"/>
      <c r="G487" s="662"/>
    </row>
    <row r="488" spans="1:7">
      <c r="A488" s="662"/>
      <c r="B488" s="662"/>
      <c r="C488" s="662"/>
      <c r="D488" s="662"/>
      <c r="E488" s="662"/>
      <c r="F488" s="662"/>
      <c r="G488" s="662"/>
    </row>
    <row r="489" spans="1:7">
      <c r="A489" s="662"/>
      <c r="B489" s="662"/>
      <c r="C489" s="662"/>
      <c r="D489" s="662"/>
      <c r="E489" s="662"/>
      <c r="F489" s="662"/>
      <c r="G489" s="662"/>
    </row>
    <row r="490" spans="1:7">
      <c r="A490" s="662"/>
      <c r="B490" s="662"/>
      <c r="C490" s="662"/>
      <c r="D490" s="662"/>
      <c r="E490" s="662"/>
      <c r="F490" s="662"/>
      <c r="G490" s="662"/>
    </row>
    <row r="491" spans="1:7">
      <c r="A491" s="662"/>
      <c r="B491" s="662"/>
      <c r="C491" s="662"/>
      <c r="D491" s="662"/>
      <c r="E491" s="662"/>
      <c r="F491" s="662"/>
      <c r="G491" s="662"/>
    </row>
    <row r="492" spans="1:7">
      <c r="A492" s="662"/>
      <c r="B492" s="662"/>
      <c r="C492" s="662"/>
      <c r="D492" s="662"/>
      <c r="E492" s="662"/>
      <c r="F492" s="662"/>
      <c r="G492" s="662"/>
    </row>
    <row r="493" spans="1:7">
      <c r="A493" s="662"/>
      <c r="B493" s="662"/>
      <c r="C493" s="662"/>
      <c r="D493" s="662"/>
      <c r="E493" s="662"/>
      <c r="F493" s="662"/>
      <c r="G493" s="662"/>
    </row>
    <row r="494" spans="1:7">
      <c r="A494" s="662"/>
      <c r="B494" s="662"/>
      <c r="C494" s="662"/>
      <c r="D494" s="662"/>
      <c r="E494" s="662"/>
      <c r="F494" s="662"/>
      <c r="G494" s="662"/>
    </row>
    <row r="495" spans="1:7">
      <c r="A495" s="662"/>
      <c r="B495" s="662"/>
      <c r="C495" s="662"/>
      <c r="D495" s="662"/>
      <c r="E495" s="662"/>
      <c r="F495" s="662"/>
      <c r="G495" s="662"/>
    </row>
    <row r="496" spans="1:7">
      <c r="A496" s="662"/>
      <c r="B496" s="662"/>
      <c r="C496" s="662"/>
      <c r="D496" s="662"/>
      <c r="E496" s="662"/>
      <c r="F496" s="662"/>
      <c r="G496" s="662"/>
    </row>
    <row r="497" spans="1:7">
      <c r="A497" s="662"/>
      <c r="B497" s="662"/>
      <c r="C497" s="662"/>
      <c r="D497" s="662"/>
      <c r="E497" s="662"/>
      <c r="F497" s="662"/>
      <c r="G497" s="662"/>
    </row>
    <row r="498" spans="1:7">
      <c r="A498" s="662"/>
      <c r="B498" s="662"/>
      <c r="C498" s="662"/>
      <c r="D498" s="662"/>
      <c r="E498" s="662"/>
      <c r="F498" s="662"/>
      <c r="G498" s="662"/>
    </row>
    <row r="499" spans="1:7">
      <c r="A499" s="662"/>
      <c r="B499" s="662"/>
      <c r="C499" s="662"/>
      <c r="D499" s="662"/>
      <c r="E499" s="662"/>
      <c r="F499" s="662"/>
      <c r="G499" s="662"/>
    </row>
    <row r="500" spans="1:7">
      <c r="A500" s="662"/>
      <c r="B500" s="662"/>
      <c r="C500" s="662"/>
      <c r="D500" s="662"/>
      <c r="E500" s="662"/>
      <c r="F500" s="662"/>
      <c r="G500" s="662"/>
    </row>
  </sheetData>
  <sheetProtection password="81C8" sheet="1" objects="1" scenarios="1" selectLockedCells="1" selectUnlockedCells="1"/>
  <mergeCells count="10">
    <mergeCell ref="A451:G500"/>
    <mergeCell ref="A351:G400"/>
    <mergeCell ref="A401:G450"/>
    <mergeCell ref="A301:G350"/>
    <mergeCell ref="A1:G50"/>
    <mergeCell ref="A51:G100"/>
    <mergeCell ref="A101:G150"/>
    <mergeCell ref="A151:G200"/>
    <mergeCell ref="A201:G250"/>
    <mergeCell ref="A251:G300"/>
  </mergeCells>
  <pageMargins left="0.511811024" right="0.511811024" top="0.78740157499999996" bottom="0.78740157499999996" header="0.31496062000000002" footer="0.31496062000000002"/>
  <pageSetup paperSize="9" scale="97" orientation="portrait" verticalDpi="300" r:id="rId1"/>
  <rowBreaks count="8" manualBreakCount="8">
    <brk id="50" max="6" man="1"/>
    <brk id="99" max="6" man="1"/>
    <brk id="150" max="6" man="1"/>
    <brk id="199" max="6" man="1"/>
    <brk id="249" max="6" man="1"/>
    <brk id="300" max="6" man="1"/>
    <brk id="350" max="6" man="1"/>
    <brk id="450" max="6" man="1"/>
  </rowBreaks>
  <drawing r:id="rId2"/>
</worksheet>
</file>

<file path=xl/worksheets/sheet3.xml><?xml version="1.0" encoding="utf-8"?>
<worksheet xmlns="http://schemas.openxmlformats.org/spreadsheetml/2006/main" xmlns:r="http://schemas.openxmlformats.org/officeDocument/2006/relationships">
  <sheetPr>
    <tabColor theme="0"/>
  </sheetPr>
  <dimension ref="A1:G100"/>
  <sheetViews>
    <sheetView zoomScale="130" zoomScaleNormal="130" workbookViewId="0">
      <selection activeCell="H7" sqref="H7"/>
    </sheetView>
  </sheetViews>
  <sheetFormatPr defaultRowHeight="15"/>
  <cols>
    <col min="1" max="1" width="35.85546875" style="17" bestFit="1" customWidth="1"/>
    <col min="2" max="2" width="12.7109375" style="17" bestFit="1" customWidth="1"/>
    <col min="3" max="7" width="9.140625" style="17"/>
    <col min="8" max="8" width="35.85546875" style="17" bestFit="1" customWidth="1"/>
    <col min="9" max="9" width="12.7109375" style="17" bestFit="1" customWidth="1"/>
    <col min="10" max="16384" width="9.140625" style="17"/>
  </cols>
  <sheetData>
    <row r="1" spans="1:7">
      <c r="A1" s="662"/>
      <c r="B1" s="662"/>
      <c r="C1" s="662"/>
      <c r="D1" s="662"/>
      <c r="E1" s="662"/>
      <c r="F1" s="662"/>
      <c r="G1" s="662"/>
    </row>
    <row r="2" spans="1:7">
      <c r="A2" s="662"/>
      <c r="B2" s="662"/>
      <c r="C2" s="662"/>
      <c r="D2" s="662"/>
      <c r="E2" s="662"/>
      <c r="F2" s="662"/>
      <c r="G2" s="662"/>
    </row>
    <row r="3" spans="1:7">
      <c r="A3" s="662"/>
      <c r="B3" s="662"/>
      <c r="C3" s="662"/>
      <c r="D3" s="662"/>
      <c r="E3" s="662"/>
      <c r="F3" s="662"/>
      <c r="G3" s="662"/>
    </row>
    <row r="4" spans="1:7">
      <c r="A4" s="662"/>
      <c r="B4" s="662"/>
      <c r="C4" s="662"/>
      <c r="D4" s="662"/>
      <c r="E4" s="662"/>
      <c r="F4" s="662"/>
      <c r="G4" s="662"/>
    </row>
    <row r="5" spans="1:7">
      <c r="A5" s="662"/>
      <c r="B5" s="662"/>
      <c r="C5" s="662"/>
      <c r="D5" s="662"/>
      <c r="E5" s="662"/>
      <c r="F5" s="662"/>
      <c r="G5" s="662"/>
    </row>
    <row r="6" spans="1:7">
      <c r="A6" s="662"/>
      <c r="B6" s="662"/>
      <c r="C6" s="662"/>
      <c r="D6" s="662"/>
      <c r="E6" s="662"/>
      <c r="F6" s="662"/>
      <c r="G6" s="662"/>
    </row>
    <row r="7" spans="1:7">
      <c r="A7" s="662"/>
      <c r="B7" s="662"/>
      <c r="C7" s="662"/>
      <c r="D7" s="662"/>
      <c r="E7" s="662"/>
      <c r="F7" s="662"/>
      <c r="G7" s="662"/>
    </row>
    <row r="8" spans="1:7">
      <c r="A8" s="662"/>
      <c r="B8" s="662"/>
      <c r="C8" s="662"/>
      <c r="D8" s="662"/>
      <c r="E8" s="662"/>
      <c r="F8" s="662"/>
      <c r="G8" s="662"/>
    </row>
    <row r="9" spans="1:7">
      <c r="A9" s="662"/>
      <c r="B9" s="662"/>
      <c r="C9" s="662"/>
      <c r="D9" s="662"/>
      <c r="E9" s="662"/>
      <c r="F9" s="662"/>
      <c r="G9" s="662"/>
    </row>
    <row r="10" spans="1:7">
      <c r="A10" s="662"/>
      <c r="B10" s="662"/>
      <c r="C10" s="662"/>
      <c r="D10" s="662"/>
      <c r="E10" s="662"/>
      <c r="F10" s="662"/>
      <c r="G10" s="662"/>
    </row>
    <row r="11" spans="1:7">
      <c r="A11" s="662"/>
      <c r="B11" s="662"/>
      <c r="C11" s="662"/>
      <c r="D11" s="662"/>
      <c r="E11" s="662"/>
      <c r="F11" s="662"/>
      <c r="G11" s="662"/>
    </row>
    <row r="12" spans="1:7">
      <c r="A12" s="662"/>
      <c r="B12" s="662"/>
      <c r="C12" s="662"/>
      <c r="D12" s="662"/>
      <c r="E12" s="662"/>
      <c r="F12" s="662"/>
      <c r="G12" s="662"/>
    </row>
    <row r="13" spans="1:7">
      <c r="A13" s="662"/>
      <c r="B13" s="662"/>
      <c r="C13" s="662"/>
      <c r="D13" s="662"/>
      <c r="E13" s="662"/>
      <c r="F13" s="662"/>
      <c r="G13" s="662"/>
    </row>
    <row r="14" spans="1:7">
      <c r="A14" s="662"/>
      <c r="B14" s="662"/>
      <c r="C14" s="662"/>
      <c r="D14" s="662"/>
      <c r="E14" s="662"/>
      <c r="F14" s="662"/>
      <c r="G14" s="662"/>
    </row>
    <row r="15" spans="1:7">
      <c r="A15" s="662"/>
      <c r="B15" s="662"/>
      <c r="C15" s="662"/>
      <c r="D15" s="662"/>
      <c r="E15" s="662"/>
      <c r="F15" s="662"/>
      <c r="G15" s="662"/>
    </row>
    <row r="16" spans="1:7">
      <c r="A16" s="662"/>
      <c r="B16" s="662"/>
      <c r="C16" s="662"/>
      <c r="D16" s="662"/>
      <c r="E16" s="662"/>
      <c r="F16" s="662"/>
      <c r="G16" s="662"/>
    </row>
    <row r="17" spans="1:7">
      <c r="A17" s="662"/>
      <c r="B17" s="662"/>
      <c r="C17" s="662"/>
      <c r="D17" s="662"/>
      <c r="E17" s="662"/>
      <c r="F17" s="662"/>
      <c r="G17" s="662"/>
    </row>
    <row r="18" spans="1:7">
      <c r="A18" s="662"/>
      <c r="B18" s="662"/>
      <c r="C18" s="662"/>
      <c r="D18" s="662"/>
      <c r="E18" s="662"/>
      <c r="F18" s="662"/>
      <c r="G18" s="662"/>
    </row>
    <row r="19" spans="1:7">
      <c r="A19" s="662"/>
      <c r="B19" s="662"/>
      <c r="C19" s="662"/>
      <c r="D19" s="662"/>
      <c r="E19" s="662"/>
      <c r="F19" s="662"/>
      <c r="G19" s="662"/>
    </row>
    <row r="20" spans="1:7">
      <c r="A20" s="662"/>
      <c r="B20" s="662"/>
      <c r="C20" s="662"/>
      <c r="D20" s="662"/>
      <c r="E20" s="662"/>
      <c r="F20" s="662"/>
      <c r="G20" s="662"/>
    </row>
    <row r="21" spans="1:7">
      <c r="A21" s="662"/>
      <c r="B21" s="662"/>
      <c r="C21" s="662"/>
      <c r="D21" s="662"/>
      <c r="E21" s="662"/>
      <c r="F21" s="662"/>
      <c r="G21" s="662"/>
    </row>
    <row r="22" spans="1:7">
      <c r="A22" s="662"/>
      <c r="B22" s="662"/>
      <c r="C22" s="662"/>
      <c r="D22" s="662"/>
      <c r="E22" s="662"/>
      <c r="F22" s="662"/>
      <c r="G22" s="662"/>
    </row>
    <row r="23" spans="1:7">
      <c r="A23" s="662"/>
      <c r="B23" s="662"/>
      <c r="C23" s="662"/>
      <c r="D23" s="662"/>
      <c r="E23" s="662"/>
      <c r="F23" s="662"/>
      <c r="G23" s="662"/>
    </row>
    <row r="24" spans="1:7">
      <c r="A24" s="662"/>
      <c r="B24" s="662"/>
      <c r="C24" s="662"/>
      <c r="D24" s="662"/>
      <c r="E24" s="662"/>
      <c r="F24" s="662"/>
      <c r="G24" s="662"/>
    </row>
    <row r="25" spans="1:7">
      <c r="A25" s="662"/>
      <c r="B25" s="662"/>
      <c r="C25" s="662"/>
      <c r="D25" s="662"/>
      <c r="E25" s="662"/>
      <c r="F25" s="662"/>
      <c r="G25" s="662"/>
    </row>
    <row r="26" spans="1:7">
      <c r="A26" s="662"/>
      <c r="B26" s="662"/>
      <c r="C26" s="662"/>
      <c r="D26" s="662"/>
      <c r="E26" s="662"/>
      <c r="F26" s="662"/>
      <c r="G26" s="662"/>
    </row>
    <row r="27" spans="1:7">
      <c r="A27" s="662"/>
      <c r="B27" s="662"/>
      <c r="C27" s="662"/>
      <c r="D27" s="662"/>
      <c r="E27" s="662"/>
      <c r="F27" s="662"/>
      <c r="G27" s="662"/>
    </row>
    <row r="28" spans="1:7">
      <c r="A28" s="662"/>
      <c r="B28" s="662"/>
      <c r="C28" s="662"/>
      <c r="D28" s="662"/>
      <c r="E28" s="662"/>
      <c r="F28" s="662"/>
      <c r="G28" s="662"/>
    </row>
    <row r="29" spans="1:7">
      <c r="A29" s="662"/>
      <c r="B29" s="662"/>
      <c r="C29" s="662"/>
      <c r="D29" s="662"/>
      <c r="E29" s="662"/>
      <c r="F29" s="662"/>
      <c r="G29" s="662"/>
    </row>
    <row r="30" spans="1:7">
      <c r="A30" s="662"/>
      <c r="B30" s="662"/>
      <c r="C30" s="662"/>
      <c r="D30" s="662"/>
      <c r="E30" s="662"/>
      <c r="F30" s="662"/>
      <c r="G30" s="662"/>
    </row>
    <row r="31" spans="1:7">
      <c r="A31" s="662"/>
      <c r="B31" s="662"/>
      <c r="C31" s="662"/>
      <c r="D31" s="662"/>
      <c r="E31" s="662"/>
      <c r="F31" s="662"/>
      <c r="G31" s="662"/>
    </row>
    <row r="32" spans="1:7">
      <c r="A32" s="662"/>
      <c r="B32" s="662"/>
      <c r="C32" s="662"/>
      <c r="D32" s="662"/>
      <c r="E32" s="662"/>
      <c r="F32" s="662"/>
      <c r="G32" s="662"/>
    </row>
    <row r="33" spans="1:7">
      <c r="A33" s="662"/>
      <c r="B33" s="662"/>
      <c r="C33" s="662"/>
      <c r="D33" s="662"/>
      <c r="E33" s="662"/>
      <c r="F33" s="662"/>
      <c r="G33" s="662"/>
    </row>
    <row r="34" spans="1:7">
      <c r="A34" s="662"/>
      <c r="B34" s="662"/>
      <c r="C34" s="662"/>
      <c r="D34" s="662"/>
      <c r="E34" s="662"/>
      <c r="F34" s="662"/>
      <c r="G34" s="662"/>
    </row>
    <row r="35" spans="1:7">
      <c r="A35" s="662"/>
      <c r="B35" s="662"/>
      <c r="C35" s="662"/>
      <c r="D35" s="662"/>
      <c r="E35" s="662"/>
      <c r="F35" s="662"/>
      <c r="G35" s="662"/>
    </row>
    <row r="36" spans="1:7">
      <c r="A36" s="662"/>
      <c r="B36" s="662"/>
      <c r="C36" s="662"/>
      <c r="D36" s="662"/>
      <c r="E36" s="662"/>
      <c r="F36" s="662"/>
      <c r="G36" s="662"/>
    </row>
    <row r="37" spans="1:7">
      <c r="A37" s="662"/>
      <c r="B37" s="662"/>
      <c r="C37" s="662"/>
      <c r="D37" s="662"/>
      <c r="E37" s="662"/>
      <c r="F37" s="662"/>
      <c r="G37" s="662"/>
    </row>
    <row r="38" spans="1:7">
      <c r="A38" s="662"/>
      <c r="B38" s="662"/>
      <c r="C38" s="662"/>
      <c r="D38" s="662"/>
      <c r="E38" s="662"/>
      <c r="F38" s="662"/>
      <c r="G38" s="662"/>
    </row>
    <row r="39" spans="1:7">
      <c r="A39" s="662"/>
      <c r="B39" s="662"/>
      <c r="C39" s="662"/>
      <c r="D39" s="662"/>
      <c r="E39" s="662"/>
      <c r="F39" s="662"/>
      <c r="G39" s="662"/>
    </row>
    <row r="40" spans="1:7">
      <c r="A40" s="662"/>
      <c r="B40" s="662"/>
      <c r="C40" s="662"/>
      <c r="D40" s="662"/>
      <c r="E40" s="662"/>
      <c r="F40" s="662"/>
      <c r="G40" s="662"/>
    </row>
    <row r="41" spans="1:7">
      <c r="A41" s="662"/>
      <c r="B41" s="662"/>
      <c r="C41" s="662"/>
      <c r="D41" s="662"/>
      <c r="E41" s="662"/>
      <c r="F41" s="662"/>
      <c r="G41" s="662"/>
    </row>
    <row r="42" spans="1:7">
      <c r="A42" s="662"/>
      <c r="B42" s="662"/>
      <c r="C42" s="662"/>
      <c r="D42" s="662"/>
      <c r="E42" s="662"/>
      <c r="F42" s="662"/>
      <c r="G42" s="662"/>
    </row>
    <row r="43" spans="1:7">
      <c r="A43" s="662"/>
      <c r="B43" s="662"/>
      <c r="C43" s="662"/>
      <c r="D43" s="662"/>
      <c r="E43" s="662"/>
      <c r="F43" s="662"/>
      <c r="G43" s="662"/>
    </row>
    <row r="44" spans="1:7">
      <c r="A44" s="662"/>
      <c r="B44" s="662"/>
      <c r="C44" s="662"/>
      <c r="D44" s="662"/>
      <c r="E44" s="662"/>
      <c r="F44" s="662"/>
      <c r="G44" s="662"/>
    </row>
    <row r="45" spans="1:7">
      <c r="A45" s="662"/>
      <c r="B45" s="662"/>
      <c r="C45" s="662"/>
      <c r="D45" s="662"/>
      <c r="E45" s="662"/>
      <c r="F45" s="662"/>
      <c r="G45" s="662"/>
    </row>
    <row r="46" spans="1:7">
      <c r="A46" s="662"/>
      <c r="B46" s="662"/>
      <c r="C46" s="662"/>
      <c r="D46" s="662"/>
      <c r="E46" s="662"/>
      <c r="F46" s="662"/>
      <c r="G46" s="662"/>
    </row>
    <row r="47" spans="1:7">
      <c r="A47" s="662"/>
      <c r="B47" s="662"/>
      <c r="C47" s="662"/>
      <c r="D47" s="662"/>
      <c r="E47" s="662"/>
      <c r="F47" s="662"/>
      <c r="G47" s="662"/>
    </row>
    <row r="48" spans="1:7">
      <c r="A48" s="662"/>
      <c r="B48" s="662"/>
      <c r="C48" s="662"/>
      <c r="D48" s="662"/>
      <c r="E48" s="662"/>
      <c r="F48" s="662"/>
      <c r="G48" s="662"/>
    </row>
    <row r="49" spans="1:7">
      <c r="A49" s="662"/>
      <c r="B49" s="662"/>
      <c r="C49" s="662"/>
      <c r="D49" s="662"/>
      <c r="E49" s="662"/>
      <c r="F49" s="662"/>
      <c r="G49" s="662"/>
    </row>
    <row r="50" spans="1:7">
      <c r="A50" s="662"/>
      <c r="B50" s="662"/>
      <c r="C50" s="662"/>
      <c r="D50" s="662"/>
      <c r="E50" s="662"/>
      <c r="F50" s="662"/>
      <c r="G50" s="662"/>
    </row>
    <row r="51" spans="1:7">
      <c r="A51" s="662"/>
      <c r="B51" s="662"/>
      <c r="C51" s="662"/>
      <c r="D51" s="662"/>
      <c r="E51" s="662"/>
      <c r="F51" s="662"/>
      <c r="G51" s="662"/>
    </row>
    <row r="52" spans="1:7">
      <c r="A52" s="662"/>
      <c r="B52" s="662"/>
      <c r="C52" s="662"/>
      <c r="D52" s="662"/>
      <c r="E52" s="662"/>
      <c r="F52" s="662"/>
      <c r="G52" s="662"/>
    </row>
    <row r="53" spans="1:7">
      <c r="A53" s="662"/>
      <c r="B53" s="662"/>
      <c r="C53" s="662"/>
      <c r="D53" s="662"/>
      <c r="E53" s="662"/>
      <c r="F53" s="662"/>
      <c r="G53" s="662"/>
    </row>
    <row r="54" spans="1:7">
      <c r="A54" s="662"/>
      <c r="B54" s="662"/>
      <c r="C54" s="662"/>
      <c r="D54" s="662"/>
      <c r="E54" s="662"/>
      <c r="F54" s="662"/>
      <c r="G54" s="662"/>
    </row>
    <row r="55" spans="1:7">
      <c r="A55" s="662"/>
      <c r="B55" s="662"/>
      <c r="C55" s="662"/>
      <c r="D55" s="662"/>
      <c r="E55" s="662"/>
      <c r="F55" s="662"/>
      <c r="G55" s="662"/>
    </row>
    <row r="56" spans="1:7">
      <c r="A56" s="662"/>
      <c r="B56" s="662"/>
      <c r="C56" s="662"/>
      <c r="D56" s="662"/>
      <c r="E56" s="662"/>
      <c r="F56" s="662"/>
      <c r="G56" s="662"/>
    </row>
    <row r="57" spans="1:7">
      <c r="A57" s="662"/>
      <c r="B57" s="662"/>
      <c r="C57" s="662"/>
      <c r="D57" s="662"/>
      <c r="E57" s="662"/>
      <c r="F57" s="662"/>
      <c r="G57" s="662"/>
    </row>
    <row r="58" spans="1:7">
      <c r="A58" s="662"/>
      <c r="B58" s="662"/>
      <c r="C58" s="662"/>
      <c r="D58" s="662"/>
      <c r="E58" s="662"/>
      <c r="F58" s="662"/>
      <c r="G58" s="662"/>
    </row>
    <row r="59" spans="1:7">
      <c r="A59" s="662"/>
      <c r="B59" s="662"/>
      <c r="C59" s="662"/>
      <c r="D59" s="662"/>
      <c r="E59" s="662"/>
      <c r="F59" s="662"/>
      <c r="G59" s="662"/>
    </row>
    <row r="60" spans="1:7">
      <c r="A60" s="662"/>
      <c r="B60" s="662"/>
      <c r="C60" s="662"/>
      <c r="D60" s="662"/>
      <c r="E60" s="662"/>
      <c r="F60" s="662"/>
      <c r="G60" s="662"/>
    </row>
    <row r="61" spans="1:7">
      <c r="A61" s="662"/>
      <c r="B61" s="662"/>
      <c r="C61" s="662"/>
      <c r="D61" s="662"/>
      <c r="E61" s="662"/>
      <c r="F61" s="662"/>
      <c r="G61" s="662"/>
    </row>
    <row r="62" spans="1:7">
      <c r="A62" s="662"/>
      <c r="B62" s="662"/>
      <c r="C62" s="662"/>
      <c r="D62" s="662"/>
      <c r="E62" s="662"/>
      <c r="F62" s="662"/>
      <c r="G62" s="662"/>
    </row>
    <row r="63" spans="1:7">
      <c r="A63" s="662"/>
      <c r="B63" s="662"/>
      <c r="C63" s="662"/>
      <c r="D63" s="662"/>
      <c r="E63" s="662"/>
      <c r="F63" s="662"/>
      <c r="G63" s="662"/>
    </row>
    <row r="64" spans="1:7">
      <c r="A64" s="662"/>
      <c r="B64" s="662"/>
      <c r="C64" s="662"/>
      <c r="D64" s="662"/>
      <c r="E64" s="662"/>
      <c r="F64" s="662"/>
      <c r="G64" s="662"/>
    </row>
    <row r="65" spans="1:7">
      <c r="A65" s="662"/>
      <c r="B65" s="662"/>
      <c r="C65" s="662"/>
      <c r="D65" s="662"/>
      <c r="E65" s="662"/>
      <c r="F65" s="662"/>
      <c r="G65" s="662"/>
    </row>
    <row r="66" spans="1:7">
      <c r="A66" s="662"/>
      <c r="B66" s="662"/>
      <c r="C66" s="662"/>
      <c r="D66" s="662"/>
      <c r="E66" s="662"/>
      <c r="F66" s="662"/>
      <c r="G66" s="662"/>
    </row>
    <row r="67" spans="1:7">
      <c r="A67" s="662"/>
      <c r="B67" s="662"/>
      <c r="C67" s="662"/>
      <c r="D67" s="662"/>
      <c r="E67" s="662"/>
      <c r="F67" s="662"/>
      <c r="G67" s="662"/>
    </row>
    <row r="68" spans="1:7">
      <c r="A68" s="662"/>
      <c r="B68" s="662"/>
      <c r="C68" s="662"/>
      <c r="D68" s="662"/>
      <c r="E68" s="662"/>
      <c r="F68" s="662"/>
      <c r="G68" s="662"/>
    </row>
    <row r="69" spans="1:7">
      <c r="A69" s="662"/>
      <c r="B69" s="662"/>
      <c r="C69" s="662"/>
      <c r="D69" s="662"/>
      <c r="E69" s="662"/>
      <c r="F69" s="662"/>
      <c r="G69" s="662"/>
    </row>
    <row r="70" spans="1:7">
      <c r="A70" s="662"/>
      <c r="B70" s="662"/>
      <c r="C70" s="662"/>
      <c r="D70" s="662"/>
      <c r="E70" s="662"/>
      <c r="F70" s="662"/>
      <c r="G70" s="662"/>
    </row>
    <row r="71" spans="1:7">
      <c r="A71" s="662"/>
      <c r="B71" s="662"/>
      <c r="C71" s="662"/>
      <c r="D71" s="662"/>
      <c r="E71" s="662"/>
      <c r="F71" s="662"/>
      <c r="G71" s="662"/>
    </row>
    <row r="72" spans="1:7">
      <c r="A72" s="662"/>
      <c r="B72" s="662"/>
      <c r="C72" s="662"/>
      <c r="D72" s="662"/>
      <c r="E72" s="662"/>
      <c r="F72" s="662"/>
      <c r="G72" s="662"/>
    </row>
    <row r="73" spans="1:7">
      <c r="A73" s="662"/>
      <c r="B73" s="662"/>
      <c r="C73" s="662"/>
      <c r="D73" s="662"/>
      <c r="E73" s="662"/>
      <c r="F73" s="662"/>
      <c r="G73" s="662"/>
    </row>
    <row r="74" spans="1:7">
      <c r="A74" s="662"/>
      <c r="B74" s="662"/>
      <c r="C74" s="662"/>
      <c r="D74" s="662"/>
      <c r="E74" s="662"/>
      <c r="F74" s="662"/>
      <c r="G74" s="662"/>
    </row>
    <row r="75" spans="1:7">
      <c r="A75" s="662"/>
      <c r="B75" s="662"/>
      <c r="C75" s="662"/>
      <c r="D75" s="662"/>
      <c r="E75" s="662"/>
      <c r="F75" s="662"/>
      <c r="G75" s="662"/>
    </row>
    <row r="76" spans="1:7">
      <c r="A76" s="662"/>
      <c r="B76" s="662"/>
      <c r="C76" s="662"/>
      <c r="D76" s="662"/>
      <c r="E76" s="662"/>
      <c r="F76" s="662"/>
      <c r="G76" s="662"/>
    </row>
    <row r="77" spans="1:7">
      <c r="A77" s="662"/>
      <c r="B77" s="662"/>
      <c r="C77" s="662"/>
      <c r="D77" s="662"/>
      <c r="E77" s="662"/>
      <c r="F77" s="662"/>
      <c r="G77" s="662"/>
    </row>
    <row r="78" spans="1:7">
      <c r="A78" s="662"/>
      <c r="B78" s="662"/>
      <c r="C78" s="662"/>
      <c r="D78" s="662"/>
      <c r="E78" s="662"/>
      <c r="F78" s="662"/>
      <c r="G78" s="662"/>
    </row>
    <row r="79" spans="1:7">
      <c r="A79" s="662"/>
      <c r="B79" s="662"/>
      <c r="C79" s="662"/>
      <c r="D79" s="662"/>
      <c r="E79" s="662"/>
      <c r="F79" s="662"/>
      <c r="G79" s="662"/>
    </row>
    <row r="80" spans="1:7">
      <c r="A80" s="662"/>
      <c r="B80" s="662"/>
      <c r="C80" s="662"/>
      <c r="D80" s="662"/>
      <c r="E80" s="662"/>
      <c r="F80" s="662"/>
      <c r="G80" s="662"/>
    </row>
    <row r="81" spans="1:7">
      <c r="A81" s="662"/>
      <c r="B81" s="662"/>
      <c r="C81" s="662"/>
      <c r="D81" s="662"/>
      <c r="E81" s="662"/>
      <c r="F81" s="662"/>
      <c r="G81" s="662"/>
    </row>
    <row r="82" spans="1:7">
      <c r="A82" s="662"/>
      <c r="B82" s="662"/>
      <c r="C82" s="662"/>
      <c r="D82" s="662"/>
      <c r="E82" s="662"/>
      <c r="F82" s="662"/>
      <c r="G82" s="662"/>
    </row>
    <row r="83" spans="1:7">
      <c r="A83" s="662"/>
      <c r="B83" s="662"/>
      <c r="C83" s="662"/>
      <c r="D83" s="662"/>
      <c r="E83" s="662"/>
      <c r="F83" s="662"/>
      <c r="G83" s="662"/>
    </row>
    <row r="84" spans="1:7">
      <c r="A84" s="662"/>
      <c r="B84" s="662"/>
      <c r="C84" s="662"/>
      <c r="D84" s="662"/>
      <c r="E84" s="662"/>
      <c r="F84" s="662"/>
      <c r="G84" s="662"/>
    </row>
    <row r="85" spans="1:7">
      <c r="A85" s="662"/>
      <c r="B85" s="662"/>
      <c r="C85" s="662"/>
      <c r="D85" s="662"/>
      <c r="E85" s="662"/>
      <c r="F85" s="662"/>
      <c r="G85" s="662"/>
    </row>
    <row r="86" spans="1:7">
      <c r="A86" s="662"/>
      <c r="B86" s="662"/>
      <c r="C86" s="662"/>
      <c r="D86" s="662"/>
      <c r="E86" s="662"/>
      <c r="F86" s="662"/>
      <c r="G86" s="662"/>
    </row>
    <row r="87" spans="1:7">
      <c r="A87" s="662"/>
      <c r="B87" s="662"/>
      <c r="C87" s="662"/>
      <c r="D87" s="662"/>
      <c r="E87" s="662"/>
      <c r="F87" s="662"/>
      <c r="G87" s="662"/>
    </row>
    <row r="88" spans="1:7">
      <c r="A88" s="662"/>
      <c r="B88" s="662"/>
      <c r="C88" s="662"/>
      <c r="D88" s="662"/>
      <c r="E88" s="662"/>
      <c r="F88" s="662"/>
      <c r="G88" s="662"/>
    </row>
    <row r="89" spans="1:7">
      <c r="A89" s="662"/>
      <c r="B89" s="662"/>
      <c r="C89" s="662"/>
      <c r="D89" s="662"/>
      <c r="E89" s="662"/>
      <c r="F89" s="662"/>
      <c r="G89" s="662"/>
    </row>
    <row r="90" spans="1:7">
      <c r="A90" s="662"/>
      <c r="B90" s="662"/>
      <c r="C90" s="662"/>
      <c r="D90" s="662"/>
      <c r="E90" s="662"/>
      <c r="F90" s="662"/>
      <c r="G90" s="662"/>
    </row>
    <row r="91" spans="1:7">
      <c r="A91" s="662"/>
      <c r="B91" s="662"/>
      <c r="C91" s="662"/>
      <c r="D91" s="662"/>
      <c r="E91" s="662"/>
      <c r="F91" s="662"/>
      <c r="G91" s="662"/>
    </row>
    <row r="92" spans="1:7">
      <c r="A92" s="662"/>
      <c r="B92" s="662"/>
      <c r="C92" s="662"/>
      <c r="D92" s="662"/>
      <c r="E92" s="662"/>
      <c r="F92" s="662"/>
      <c r="G92" s="662"/>
    </row>
    <row r="93" spans="1:7">
      <c r="A93" s="662"/>
      <c r="B93" s="662"/>
      <c r="C93" s="662"/>
      <c r="D93" s="662"/>
      <c r="E93" s="662"/>
      <c r="F93" s="662"/>
      <c r="G93" s="662"/>
    </row>
    <row r="94" spans="1:7">
      <c r="A94" s="662"/>
      <c r="B94" s="662"/>
      <c r="C94" s="662"/>
      <c r="D94" s="662"/>
      <c r="E94" s="662"/>
      <c r="F94" s="662"/>
      <c r="G94" s="662"/>
    </row>
    <row r="95" spans="1:7">
      <c r="A95" s="662"/>
      <c r="B95" s="662"/>
      <c r="C95" s="662"/>
      <c r="D95" s="662"/>
      <c r="E95" s="662"/>
      <c r="F95" s="662"/>
      <c r="G95" s="662"/>
    </row>
    <row r="96" spans="1:7">
      <c r="A96" s="662"/>
      <c r="B96" s="662"/>
      <c r="C96" s="662"/>
      <c r="D96" s="662"/>
      <c r="E96" s="662"/>
      <c r="F96" s="662"/>
      <c r="G96" s="662"/>
    </row>
    <row r="97" spans="1:7">
      <c r="A97" s="662"/>
      <c r="B97" s="662"/>
      <c r="C97" s="662"/>
      <c r="D97" s="662"/>
      <c r="E97" s="662"/>
      <c r="F97" s="662"/>
      <c r="G97" s="662"/>
    </row>
    <row r="98" spans="1:7">
      <c r="A98" s="662"/>
      <c r="B98" s="662"/>
      <c r="C98" s="662"/>
      <c r="D98" s="662"/>
      <c r="E98" s="662"/>
      <c r="F98" s="662"/>
      <c r="G98" s="662"/>
    </row>
    <row r="99" spans="1:7">
      <c r="A99" s="662"/>
      <c r="B99" s="662"/>
      <c r="C99" s="662"/>
      <c r="D99" s="662"/>
      <c r="E99" s="662"/>
      <c r="F99" s="662"/>
      <c r="G99" s="662"/>
    </row>
    <row r="100" spans="1:7">
      <c r="A100" s="662"/>
      <c r="B100" s="662"/>
      <c r="C100" s="662"/>
      <c r="D100" s="662"/>
      <c r="E100" s="662"/>
      <c r="F100" s="662"/>
      <c r="G100" s="662"/>
    </row>
  </sheetData>
  <sheetProtection password="81C8" sheet="1" objects="1" scenarios="1" selectLockedCells="1" selectUnlockedCells="1"/>
  <mergeCells count="2">
    <mergeCell ref="A1:G50"/>
    <mergeCell ref="A51:G100"/>
  </mergeCells>
  <pageMargins left="0.511811024" right="0.511811024" top="0.78740157499999996" bottom="0.78740157499999996" header="0.31496062000000002" footer="0.31496062000000002"/>
  <pageSetup paperSize="9" orientation="portrait" verticalDpi="300" r:id="rId1"/>
  <drawing r:id="rId2"/>
</worksheet>
</file>

<file path=xl/worksheets/sheet4.xml><?xml version="1.0" encoding="utf-8"?>
<worksheet xmlns="http://schemas.openxmlformats.org/spreadsheetml/2006/main" xmlns:r="http://schemas.openxmlformats.org/officeDocument/2006/relationships">
  <sheetPr>
    <tabColor theme="0"/>
  </sheetPr>
  <dimension ref="A1:L100"/>
  <sheetViews>
    <sheetView zoomScale="160" zoomScaleNormal="160" workbookViewId="0">
      <selection activeCell="M9" sqref="M9"/>
    </sheetView>
  </sheetViews>
  <sheetFormatPr defaultRowHeight="15"/>
  <cols>
    <col min="1" max="8" width="5.7109375" style="17" customWidth="1"/>
    <col min="9" max="9" width="12.7109375" style="17" bestFit="1" customWidth="1"/>
    <col min="10" max="16384" width="9.140625" style="17"/>
  </cols>
  <sheetData>
    <row r="1" spans="1:12">
      <c r="A1" s="662"/>
      <c r="B1" s="662"/>
      <c r="C1" s="662"/>
      <c r="D1" s="662"/>
      <c r="E1" s="662"/>
      <c r="F1" s="662"/>
      <c r="G1" s="662"/>
      <c r="H1" s="662"/>
      <c r="I1" s="662"/>
      <c r="J1" s="662"/>
      <c r="K1" s="662"/>
      <c r="L1" s="662"/>
    </row>
    <row r="2" spans="1:12">
      <c r="A2" s="662"/>
      <c r="B2" s="662"/>
      <c r="C2" s="662"/>
      <c r="D2" s="662"/>
      <c r="E2" s="662"/>
      <c r="F2" s="662"/>
      <c r="G2" s="662"/>
      <c r="H2" s="662"/>
      <c r="I2" s="662"/>
      <c r="J2" s="662"/>
      <c r="K2" s="662"/>
      <c r="L2" s="662"/>
    </row>
    <row r="3" spans="1:12">
      <c r="A3" s="662"/>
      <c r="B3" s="662"/>
      <c r="C3" s="662"/>
      <c r="D3" s="662"/>
      <c r="E3" s="662"/>
      <c r="F3" s="662"/>
      <c r="G3" s="662"/>
      <c r="H3" s="662"/>
      <c r="I3" s="662"/>
      <c r="J3" s="662"/>
      <c r="K3" s="662"/>
      <c r="L3" s="662"/>
    </row>
    <row r="4" spans="1:12">
      <c r="A4" s="662"/>
      <c r="B4" s="662"/>
      <c r="C4" s="662"/>
      <c r="D4" s="662"/>
      <c r="E4" s="662"/>
      <c r="F4" s="662"/>
      <c r="G4" s="662"/>
      <c r="H4" s="662"/>
      <c r="I4" s="662"/>
      <c r="J4" s="662"/>
      <c r="K4" s="662"/>
      <c r="L4" s="662"/>
    </row>
    <row r="5" spans="1:12">
      <c r="A5" s="662"/>
      <c r="B5" s="662"/>
      <c r="C5" s="662"/>
      <c r="D5" s="662"/>
      <c r="E5" s="662"/>
      <c r="F5" s="662"/>
      <c r="G5" s="662"/>
      <c r="H5" s="662"/>
      <c r="I5" s="662"/>
      <c r="J5" s="662"/>
      <c r="K5" s="662"/>
      <c r="L5" s="662"/>
    </row>
    <row r="6" spans="1:12">
      <c r="A6" s="662"/>
      <c r="B6" s="662"/>
      <c r="C6" s="662"/>
      <c r="D6" s="662"/>
      <c r="E6" s="662"/>
      <c r="F6" s="662"/>
      <c r="G6" s="662"/>
      <c r="H6" s="662"/>
      <c r="I6" s="662"/>
      <c r="J6" s="662"/>
      <c r="K6" s="662"/>
      <c r="L6" s="662"/>
    </row>
    <row r="7" spans="1:12">
      <c r="A7" s="662"/>
      <c r="B7" s="662"/>
      <c r="C7" s="662"/>
      <c r="D7" s="662"/>
      <c r="E7" s="662"/>
      <c r="F7" s="662"/>
      <c r="G7" s="662"/>
      <c r="H7" s="662"/>
      <c r="I7" s="662"/>
      <c r="J7" s="662"/>
      <c r="K7" s="662"/>
      <c r="L7" s="662"/>
    </row>
    <row r="8" spans="1:12">
      <c r="A8" s="662"/>
      <c r="B8" s="662"/>
      <c r="C8" s="662"/>
      <c r="D8" s="662"/>
      <c r="E8" s="662"/>
      <c r="F8" s="662"/>
      <c r="G8" s="662"/>
      <c r="H8" s="662"/>
      <c r="I8" s="662"/>
      <c r="J8" s="662"/>
      <c r="K8" s="662"/>
      <c r="L8" s="662"/>
    </row>
    <row r="9" spans="1:12">
      <c r="A9" s="662"/>
      <c r="B9" s="662"/>
      <c r="C9" s="662"/>
      <c r="D9" s="662"/>
      <c r="E9" s="662"/>
      <c r="F9" s="662"/>
      <c r="G9" s="662"/>
      <c r="H9" s="662"/>
      <c r="I9" s="662"/>
      <c r="J9" s="662"/>
      <c r="K9" s="662"/>
      <c r="L9" s="662"/>
    </row>
    <row r="10" spans="1:12">
      <c r="A10" s="662"/>
      <c r="B10" s="662"/>
      <c r="C10" s="662"/>
      <c r="D10" s="662"/>
      <c r="E10" s="662"/>
      <c r="F10" s="662"/>
      <c r="G10" s="662"/>
      <c r="H10" s="662"/>
      <c r="I10" s="662"/>
      <c r="J10" s="662"/>
      <c r="K10" s="662"/>
      <c r="L10" s="662"/>
    </row>
    <row r="11" spans="1:12">
      <c r="A11" s="662"/>
      <c r="B11" s="662"/>
      <c r="C11" s="662"/>
      <c r="D11" s="662"/>
      <c r="E11" s="662"/>
      <c r="F11" s="662"/>
      <c r="G11" s="662"/>
      <c r="H11" s="662"/>
      <c r="I11" s="662"/>
      <c r="J11" s="662"/>
      <c r="K11" s="662"/>
      <c r="L11" s="662"/>
    </row>
    <row r="12" spans="1:12">
      <c r="A12" s="662"/>
      <c r="B12" s="662"/>
      <c r="C12" s="662"/>
      <c r="D12" s="662"/>
      <c r="E12" s="662"/>
      <c r="F12" s="662"/>
      <c r="G12" s="662"/>
      <c r="H12" s="662"/>
      <c r="I12" s="662"/>
      <c r="J12" s="662"/>
      <c r="K12" s="662"/>
      <c r="L12" s="662"/>
    </row>
    <row r="13" spans="1:12">
      <c r="A13" s="662"/>
      <c r="B13" s="662"/>
      <c r="C13" s="662"/>
      <c r="D13" s="662"/>
      <c r="E13" s="662"/>
      <c r="F13" s="662"/>
      <c r="G13" s="662"/>
      <c r="H13" s="662"/>
      <c r="I13" s="662"/>
      <c r="J13" s="662"/>
      <c r="K13" s="662"/>
      <c r="L13" s="662"/>
    </row>
    <row r="14" spans="1:12">
      <c r="A14" s="662"/>
      <c r="B14" s="662"/>
      <c r="C14" s="662"/>
      <c r="D14" s="662"/>
      <c r="E14" s="662"/>
      <c r="F14" s="662"/>
      <c r="G14" s="662"/>
      <c r="H14" s="662"/>
      <c r="I14" s="662"/>
      <c r="J14" s="662"/>
      <c r="K14" s="662"/>
      <c r="L14" s="662"/>
    </row>
    <row r="15" spans="1:12">
      <c r="A15" s="662"/>
      <c r="B15" s="662"/>
      <c r="C15" s="662"/>
      <c r="D15" s="662"/>
      <c r="E15" s="662"/>
      <c r="F15" s="662"/>
      <c r="G15" s="662"/>
      <c r="H15" s="662"/>
      <c r="I15" s="662"/>
      <c r="J15" s="662"/>
      <c r="K15" s="662"/>
      <c r="L15" s="662"/>
    </row>
    <row r="16" spans="1:12">
      <c r="A16" s="662"/>
      <c r="B16" s="662"/>
      <c r="C16" s="662"/>
      <c r="D16" s="662"/>
      <c r="E16" s="662"/>
      <c r="F16" s="662"/>
      <c r="G16" s="662"/>
      <c r="H16" s="662"/>
      <c r="I16" s="662"/>
      <c r="J16" s="662"/>
      <c r="K16" s="662"/>
      <c r="L16" s="662"/>
    </row>
    <row r="17" spans="1:12">
      <c r="A17" s="662"/>
      <c r="B17" s="662"/>
      <c r="C17" s="662"/>
      <c r="D17" s="662"/>
      <c r="E17" s="662"/>
      <c r="F17" s="662"/>
      <c r="G17" s="662"/>
      <c r="H17" s="662"/>
      <c r="I17" s="662"/>
      <c r="J17" s="662"/>
      <c r="K17" s="662"/>
      <c r="L17" s="662"/>
    </row>
    <row r="18" spans="1:12">
      <c r="A18" s="662"/>
      <c r="B18" s="662"/>
      <c r="C18" s="662"/>
      <c r="D18" s="662"/>
      <c r="E18" s="662"/>
      <c r="F18" s="662"/>
      <c r="G18" s="662"/>
      <c r="H18" s="662"/>
      <c r="I18" s="662"/>
      <c r="J18" s="662"/>
      <c r="K18" s="662"/>
      <c r="L18" s="662"/>
    </row>
    <row r="19" spans="1:12">
      <c r="A19" s="662"/>
      <c r="B19" s="662"/>
      <c r="C19" s="662"/>
      <c r="D19" s="662"/>
      <c r="E19" s="662"/>
      <c r="F19" s="662"/>
      <c r="G19" s="662"/>
      <c r="H19" s="662"/>
      <c r="I19" s="662"/>
      <c r="J19" s="662"/>
      <c r="K19" s="662"/>
      <c r="L19" s="662"/>
    </row>
    <row r="20" spans="1:12">
      <c r="A20" s="662"/>
      <c r="B20" s="662"/>
      <c r="C20" s="662"/>
      <c r="D20" s="662"/>
      <c r="E20" s="662"/>
      <c r="F20" s="662"/>
      <c r="G20" s="662"/>
      <c r="H20" s="662"/>
      <c r="I20" s="662"/>
      <c r="J20" s="662"/>
      <c r="K20" s="662"/>
      <c r="L20" s="662"/>
    </row>
    <row r="21" spans="1:12">
      <c r="A21" s="662"/>
      <c r="B21" s="662"/>
      <c r="C21" s="662"/>
      <c r="D21" s="662"/>
      <c r="E21" s="662"/>
      <c r="F21" s="662"/>
      <c r="G21" s="662"/>
      <c r="H21" s="662"/>
      <c r="I21" s="662"/>
      <c r="J21" s="662"/>
      <c r="K21" s="662"/>
      <c r="L21" s="662"/>
    </row>
    <row r="22" spans="1:12">
      <c r="A22" s="662"/>
      <c r="B22" s="662"/>
      <c r="C22" s="662"/>
      <c r="D22" s="662"/>
      <c r="E22" s="662"/>
      <c r="F22" s="662"/>
      <c r="G22" s="662"/>
      <c r="H22" s="662"/>
      <c r="I22" s="662"/>
      <c r="J22" s="662"/>
      <c r="K22" s="662"/>
      <c r="L22" s="662"/>
    </row>
    <row r="23" spans="1:12">
      <c r="A23" s="662"/>
      <c r="B23" s="662"/>
      <c r="C23" s="662"/>
      <c r="D23" s="662"/>
      <c r="E23" s="662"/>
      <c r="F23" s="662"/>
      <c r="G23" s="662"/>
      <c r="H23" s="662"/>
      <c r="I23" s="662"/>
      <c r="J23" s="662"/>
      <c r="K23" s="662"/>
      <c r="L23" s="662"/>
    </row>
    <row r="24" spans="1:12">
      <c r="A24" s="662"/>
      <c r="B24" s="662"/>
      <c r="C24" s="662"/>
      <c r="D24" s="662"/>
      <c r="E24" s="662"/>
      <c r="F24" s="662"/>
      <c r="G24" s="662"/>
      <c r="H24" s="662"/>
      <c r="I24" s="662"/>
      <c r="J24" s="662"/>
      <c r="K24" s="662"/>
      <c r="L24" s="662"/>
    </row>
    <row r="25" spans="1:12">
      <c r="A25" s="662"/>
      <c r="B25" s="662"/>
      <c r="C25" s="662"/>
      <c r="D25" s="662"/>
      <c r="E25" s="662"/>
      <c r="F25" s="662"/>
      <c r="G25" s="662"/>
      <c r="H25" s="662"/>
      <c r="I25" s="662"/>
      <c r="J25" s="662"/>
      <c r="K25" s="662"/>
      <c r="L25" s="662"/>
    </row>
    <row r="26" spans="1:12">
      <c r="A26" s="662"/>
      <c r="B26" s="662"/>
      <c r="C26" s="662"/>
      <c r="D26" s="662"/>
      <c r="E26" s="662"/>
      <c r="F26" s="662"/>
      <c r="G26" s="662"/>
      <c r="H26" s="662"/>
      <c r="I26" s="662"/>
      <c r="J26" s="662"/>
      <c r="K26" s="662"/>
      <c r="L26" s="662"/>
    </row>
    <row r="27" spans="1:12">
      <c r="A27" s="662"/>
      <c r="B27" s="662"/>
      <c r="C27" s="662"/>
      <c r="D27" s="662"/>
      <c r="E27" s="662"/>
      <c r="F27" s="662"/>
      <c r="G27" s="662"/>
      <c r="H27" s="662"/>
      <c r="I27" s="662"/>
      <c r="J27" s="662"/>
      <c r="K27" s="662"/>
      <c r="L27" s="662"/>
    </row>
    <row r="28" spans="1:12">
      <c r="A28" s="662"/>
      <c r="B28" s="662"/>
      <c r="C28" s="662"/>
      <c r="D28" s="662"/>
      <c r="E28" s="662"/>
      <c r="F28" s="662"/>
      <c r="G28" s="662"/>
      <c r="H28" s="662"/>
      <c r="I28" s="662"/>
      <c r="J28" s="662"/>
      <c r="K28" s="662"/>
      <c r="L28" s="662"/>
    </row>
    <row r="29" spans="1:12">
      <c r="A29" s="662"/>
      <c r="B29" s="662"/>
      <c r="C29" s="662"/>
      <c r="D29" s="662"/>
      <c r="E29" s="662"/>
      <c r="F29" s="662"/>
      <c r="G29" s="662"/>
      <c r="H29" s="662"/>
      <c r="I29" s="662"/>
      <c r="J29" s="662"/>
      <c r="K29" s="662"/>
      <c r="L29" s="662"/>
    </row>
    <row r="30" spans="1:12">
      <c r="A30" s="662"/>
      <c r="B30" s="662"/>
      <c r="C30" s="662"/>
      <c r="D30" s="662"/>
      <c r="E30" s="662"/>
      <c r="F30" s="662"/>
      <c r="G30" s="662"/>
      <c r="H30" s="662"/>
      <c r="I30" s="662"/>
      <c r="J30" s="662"/>
      <c r="K30" s="662"/>
      <c r="L30" s="662"/>
    </row>
    <row r="31" spans="1:12">
      <c r="A31" s="662"/>
      <c r="B31" s="662"/>
      <c r="C31" s="662"/>
      <c r="D31" s="662"/>
      <c r="E31" s="662"/>
      <c r="F31" s="662"/>
      <c r="G31" s="662"/>
      <c r="H31" s="662"/>
      <c r="I31" s="662"/>
      <c r="J31" s="662"/>
      <c r="K31" s="662"/>
      <c r="L31" s="662"/>
    </row>
    <row r="32" spans="1:12">
      <c r="A32" s="662"/>
      <c r="B32" s="662"/>
      <c r="C32" s="662"/>
      <c r="D32" s="662"/>
      <c r="E32" s="662"/>
      <c r="F32" s="662"/>
      <c r="G32" s="662"/>
      <c r="H32" s="662"/>
      <c r="I32" s="662"/>
      <c r="J32" s="662"/>
      <c r="K32" s="662"/>
      <c r="L32" s="662"/>
    </row>
    <row r="33" spans="1:12">
      <c r="A33" s="662"/>
      <c r="B33" s="662"/>
      <c r="C33" s="662"/>
      <c r="D33" s="662"/>
      <c r="E33" s="662"/>
      <c r="F33" s="662"/>
      <c r="G33" s="662"/>
      <c r="H33" s="662"/>
      <c r="I33" s="662"/>
      <c r="J33" s="662"/>
      <c r="K33" s="662"/>
      <c r="L33" s="662"/>
    </row>
    <row r="34" spans="1:12">
      <c r="A34" s="662"/>
      <c r="B34" s="662"/>
      <c r="C34" s="662"/>
      <c r="D34" s="662"/>
      <c r="E34" s="662"/>
      <c r="F34" s="662"/>
      <c r="G34" s="662"/>
      <c r="H34" s="662"/>
      <c r="I34" s="662"/>
      <c r="J34" s="662"/>
      <c r="K34" s="662"/>
      <c r="L34" s="662"/>
    </row>
    <row r="35" spans="1:12">
      <c r="A35" s="662"/>
      <c r="B35" s="662"/>
      <c r="C35" s="662"/>
      <c r="D35" s="662"/>
      <c r="E35" s="662"/>
      <c r="F35" s="662"/>
      <c r="G35" s="662"/>
      <c r="H35" s="662"/>
      <c r="I35" s="662"/>
      <c r="J35" s="662"/>
      <c r="K35" s="662"/>
      <c r="L35" s="662"/>
    </row>
    <row r="36" spans="1:12">
      <c r="A36" s="662"/>
      <c r="B36" s="662"/>
      <c r="C36" s="662"/>
      <c r="D36" s="662"/>
      <c r="E36" s="662"/>
      <c r="F36" s="662"/>
      <c r="G36" s="662"/>
      <c r="H36" s="662"/>
      <c r="I36" s="662"/>
      <c r="J36" s="662"/>
      <c r="K36" s="662"/>
      <c r="L36" s="662"/>
    </row>
    <row r="37" spans="1:12">
      <c r="A37" s="662"/>
      <c r="B37" s="662"/>
      <c r="C37" s="662"/>
      <c r="D37" s="662"/>
      <c r="E37" s="662"/>
      <c r="F37" s="662"/>
      <c r="G37" s="662"/>
      <c r="H37" s="662"/>
      <c r="I37" s="662"/>
      <c r="J37" s="662"/>
      <c r="K37" s="662"/>
      <c r="L37" s="662"/>
    </row>
    <row r="38" spans="1:12">
      <c r="A38" s="662"/>
      <c r="B38" s="662"/>
      <c r="C38" s="662"/>
      <c r="D38" s="662"/>
      <c r="E38" s="662"/>
      <c r="F38" s="662"/>
      <c r="G38" s="662"/>
      <c r="H38" s="662"/>
      <c r="I38" s="662"/>
      <c r="J38" s="662"/>
      <c r="K38" s="662"/>
      <c r="L38" s="662"/>
    </row>
    <row r="39" spans="1:12">
      <c r="A39" s="662"/>
      <c r="B39" s="662"/>
      <c r="C39" s="662"/>
      <c r="D39" s="662"/>
      <c r="E39" s="662"/>
      <c r="F39" s="662"/>
      <c r="G39" s="662"/>
      <c r="H39" s="662"/>
      <c r="I39" s="662"/>
      <c r="J39" s="662"/>
      <c r="K39" s="662"/>
      <c r="L39" s="662"/>
    </row>
    <row r="40" spans="1:12">
      <c r="A40" s="662"/>
      <c r="B40" s="662"/>
      <c r="C40" s="662"/>
      <c r="D40" s="662"/>
      <c r="E40" s="662"/>
      <c r="F40" s="662"/>
      <c r="G40" s="662"/>
      <c r="H40" s="662"/>
      <c r="I40" s="662"/>
      <c r="J40" s="662"/>
      <c r="K40" s="662"/>
      <c r="L40" s="662"/>
    </row>
    <row r="41" spans="1:12">
      <c r="A41" s="662"/>
      <c r="B41" s="662"/>
      <c r="C41" s="662"/>
      <c r="D41" s="662"/>
      <c r="E41" s="662"/>
      <c r="F41" s="662"/>
      <c r="G41" s="662"/>
      <c r="H41" s="662"/>
      <c r="I41" s="662"/>
      <c r="J41" s="662"/>
      <c r="K41" s="662"/>
      <c r="L41" s="662"/>
    </row>
    <row r="42" spans="1:12">
      <c r="A42" s="662"/>
      <c r="B42" s="662"/>
      <c r="C42" s="662"/>
      <c r="D42" s="662"/>
      <c r="E42" s="662"/>
      <c r="F42" s="662"/>
      <c r="G42" s="662"/>
      <c r="H42" s="662"/>
      <c r="I42" s="662"/>
      <c r="J42" s="662"/>
      <c r="K42" s="662"/>
      <c r="L42" s="662"/>
    </row>
    <row r="43" spans="1:12">
      <c r="A43" s="662"/>
      <c r="B43" s="662"/>
      <c r="C43" s="662"/>
      <c r="D43" s="662"/>
      <c r="E43" s="662"/>
      <c r="F43" s="662"/>
      <c r="G43" s="662"/>
      <c r="H43" s="662"/>
      <c r="I43" s="662"/>
      <c r="J43" s="662"/>
      <c r="K43" s="662"/>
      <c r="L43" s="662"/>
    </row>
    <row r="44" spans="1:12">
      <c r="A44" s="662"/>
      <c r="B44" s="662"/>
      <c r="C44" s="662"/>
      <c r="D44" s="662"/>
      <c r="E44" s="662"/>
      <c r="F44" s="662"/>
      <c r="G44" s="662"/>
      <c r="H44" s="662"/>
      <c r="I44" s="662"/>
      <c r="J44" s="662"/>
      <c r="K44" s="662"/>
      <c r="L44" s="662"/>
    </row>
    <row r="45" spans="1:12">
      <c r="A45" s="662"/>
      <c r="B45" s="662"/>
      <c r="C45" s="662"/>
      <c r="D45" s="662"/>
      <c r="E45" s="662"/>
      <c r="F45" s="662"/>
      <c r="G45" s="662"/>
      <c r="H45" s="662"/>
      <c r="I45" s="662"/>
      <c r="J45" s="662"/>
      <c r="K45" s="662"/>
      <c r="L45" s="662"/>
    </row>
    <row r="46" spans="1:12">
      <c r="A46" s="662"/>
      <c r="B46" s="662"/>
      <c r="C46" s="662"/>
      <c r="D46" s="662"/>
      <c r="E46" s="662"/>
      <c r="F46" s="662"/>
      <c r="G46" s="662"/>
      <c r="H46" s="662"/>
      <c r="I46" s="662"/>
      <c r="J46" s="662"/>
      <c r="K46" s="662"/>
      <c r="L46" s="662"/>
    </row>
    <row r="47" spans="1:12">
      <c r="A47" s="662"/>
      <c r="B47" s="662"/>
      <c r="C47" s="662"/>
      <c r="D47" s="662"/>
      <c r="E47" s="662"/>
      <c r="F47" s="662"/>
      <c r="G47" s="662"/>
      <c r="H47" s="662"/>
      <c r="I47" s="662"/>
      <c r="J47" s="662"/>
      <c r="K47" s="662"/>
      <c r="L47" s="662"/>
    </row>
    <row r="48" spans="1:12">
      <c r="A48" s="662"/>
      <c r="B48" s="662"/>
      <c r="C48" s="662"/>
      <c r="D48" s="662"/>
      <c r="E48" s="662"/>
      <c r="F48" s="662"/>
      <c r="G48" s="662"/>
      <c r="H48" s="662"/>
      <c r="I48" s="662"/>
      <c r="J48" s="662"/>
      <c r="K48" s="662"/>
      <c r="L48" s="662"/>
    </row>
    <row r="49" spans="1:12">
      <c r="A49" s="662"/>
      <c r="B49" s="662"/>
      <c r="C49" s="662"/>
      <c r="D49" s="662"/>
      <c r="E49" s="662"/>
      <c r="F49" s="662"/>
      <c r="G49" s="662"/>
      <c r="H49" s="662"/>
      <c r="I49" s="662"/>
      <c r="J49" s="662"/>
      <c r="K49" s="662"/>
      <c r="L49" s="662"/>
    </row>
    <row r="50" spans="1:12">
      <c r="A50" s="662"/>
      <c r="B50" s="662"/>
      <c r="C50" s="662"/>
      <c r="D50" s="662"/>
      <c r="E50" s="662"/>
      <c r="F50" s="662"/>
      <c r="G50" s="662"/>
      <c r="H50" s="662"/>
      <c r="I50" s="662"/>
      <c r="J50" s="662"/>
      <c r="K50" s="662"/>
      <c r="L50" s="662"/>
    </row>
    <row r="51" spans="1:12">
      <c r="A51" s="662"/>
      <c r="B51" s="662"/>
      <c r="C51" s="662"/>
      <c r="D51" s="662"/>
      <c r="E51" s="662"/>
      <c r="F51" s="662"/>
      <c r="G51" s="662"/>
      <c r="H51" s="662"/>
      <c r="I51" s="662"/>
      <c r="J51" s="662"/>
      <c r="K51" s="662"/>
      <c r="L51" s="662"/>
    </row>
    <row r="52" spans="1:12">
      <c r="A52" s="662"/>
      <c r="B52" s="662"/>
      <c r="C52" s="662"/>
      <c r="D52" s="662"/>
      <c r="E52" s="662"/>
      <c r="F52" s="662"/>
      <c r="G52" s="662"/>
      <c r="H52" s="662"/>
      <c r="I52" s="662"/>
      <c r="J52" s="662"/>
      <c r="K52" s="662"/>
      <c r="L52" s="662"/>
    </row>
    <row r="53" spans="1:12">
      <c r="A53" s="662"/>
      <c r="B53" s="662"/>
      <c r="C53" s="662"/>
      <c r="D53" s="662"/>
      <c r="E53" s="662"/>
      <c r="F53" s="662"/>
      <c r="G53" s="662"/>
      <c r="H53" s="662"/>
      <c r="I53" s="662"/>
      <c r="J53" s="662"/>
      <c r="K53" s="662"/>
      <c r="L53" s="662"/>
    </row>
    <row r="54" spans="1:12">
      <c r="A54" s="662"/>
      <c r="B54" s="662"/>
      <c r="C54" s="662"/>
      <c r="D54" s="662"/>
      <c r="E54" s="662"/>
      <c r="F54" s="662"/>
      <c r="G54" s="662"/>
      <c r="H54" s="662"/>
      <c r="I54" s="662"/>
      <c r="J54" s="662"/>
      <c r="K54" s="662"/>
      <c r="L54" s="662"/>
    </row>
    <row r="55" spans="1:12">
      <c r="A55" s="662"/>
      <c r="B55" s="662"/>
      <c r="C55" s="662"/>
      <c r="D55" s="662"/>
      <c r="E55" s="662"/>
      <c r="F55" s="662"/>
      <c r="G55" s="662"/>
      <c r="H55" s="662"/>
      <c r="I55" s="662"/>
      <c r="J55" s="662"/>
      <c r="K55" s="662"/>
      <c r="L55" s="662"/>
    </row>
    <row r="56" spans="1:12">
      <c r="A56" s="662"/>
      <c r="B56" s="662"/>
      <c r="C56" s="662"/>
      <c r="D56" s="662"/>
      <c r="E56" s="662"/>
      <c r="F56" s="662"/>
      <c r="G56" s="662"/>
      <c r="H56" s="662"/>
      <c r="I56" s="662"/>
      <c r="J56" s="662"/>
      <c r="K56" s="662"/>
      <c r="L56" s="662"/>
    </row>
    <row r="57" spans="1:12">
      <c r="A57" s="662"/>
      <c r="B57" s="662"/>
      <c r="C57" s="662"/>
      <c r="D57" s="662"/>
      <c r="E57" s="662"/>
      <c r="F57" s="662"/>
      <c r="G57" s="662"/>
      <c r="H57" s="662"/>
      <c r="I57" s="662"/>
      <c r="J57" s="662"/>
      <c r="K57" s="662"/>
      <c r="L57" s="662"/>
    </row>
    <row r="58" spans="1:12">
      <c r="A58" s="662"/>
      <c r="B58" s="662"/>
      <c r="C58" s="662"/>
      <c r="D58" s="662"/>
      <c r="E58" s="662"/>
      <c r="F58" s="662"/>
      <c r="G58" s="662"/>
      <c r="H58" s="662"/>
      <c r="I58" s="662"/>
      <c r="J58" s="662"/>
      <c r="K58" s="662"/>
      <c r="L58" s="662"/>
    </row>
    <row r="59" spans="1:12">
      <c r="A59" s="662"/>
      <c r="B59" s="662"/>
      <c r="C59" s="662"/>
      <c r="D59" s="662"/>
      <c r="E59" s="662"/>
      <c r="F59" s="662"/>
      <c r="G59" s="662"/>
      <c r="H59" s="662"/>
      <c r="I59" s="662"/>
      <c r="J59" s="662"/>
      <c r="K59" s="662"/>
      <c r="L59" s="662"/>
    </row>
    <row r="60" spans="1:12">
      <c r="A60" s="662"/>
      <c r="B60" s="662"/>
      <c r="C60" s="662"/>
      <c r="D60" s="662"/>
      <c r="E60" s="662"/>
      <c r="F60" s="662"/>
      <c r="G60" s="662"/>
      <c r="H60" s="662"/>
      <c r="I60" s="662"/>
      <c r="J60" s="662"/>
      <c r="K60" s="662"/>
      <c r="L60" s="662"/>
    </row>
    <row r="61" spans="1:12">
      <c r="A61" s="662"/>
      <c r="B61" s="662"/>
      <c r="C61" s="662"/>
      <c r="D61" s="662"/>
      <c r="E61" s="662"/>
      <c r="F61" s="662"/>
      <c r="G61" s="662"/>
      <c r="H61" s="662"/>
      <c r="I61" s="662"/>
      <c r="J61" s="662"/>
      <c r="K61" s="662"/>
      <c r="L61" s="662"/>
    </row>
    <row r="62" spans="1:12">
      <c r="A62" s="662"/>
      <c r="B62" s="662"/>
      <c r="C62" s="662"/>
      <c r="D62" s="662"/>
      <c r="E62" s="662"/>
      <c r="F62" s="662"/>
      <c r="G62" s="662"/>
      <c r="H62" s="662"/>
      <c r="I62" s="662"/>
      <c r="J62" s="662"/>
      <c r="K62" s="662"/>
      <c r="L62" s="662"/>
    </row>
    <row r="63" spans="1:12">
      <c r="A63" s="662"/>
      <c r="B63" s="662"/>
      <c r="C63" s="662"/>
      <c r="D63" s="662"/>
      <c r="E63" s="662"/>
      <c r="F63" s="662"/>
      <c r="G63" s="662"/>
      <c r="H63" s="662"/>
      <c r="I63" s="662"/>
      <c r="J63" s="662"/>
      <c r="K63" s="662"/>
      <c r="L63" s="662"/>
    </row>
    <row r="64" spans="1:12">
      <c r="A64" s="662"/>
      <c r="B64" s="662"/>
      <c r="C64" s="662"/>
      <c r="D64" s="662"/>
      <c r="E64" s="662"/>
      <c r="F64" s="662"/>
      <c r="G64" s="662"/>
      <c r="H64" s="662"/>
      <c r="I64" s="662"/>
      <c r="J64" s="662"/>
      <c r="K64" s="662"/>
      <c r="L64" s="662"/>
    </row>
    <row r="65" spans="1:12">
      <c r="A65" s="662"/>
      <c r="B65" s="662"/>
      <c r="C65" s="662"/>
      <c r="D65" s="662"/>
      <c r="E65" s="662"/>
      <c r="F65" s="662"/>
      <c r="G65" s="662"/>
      <c r="H65" s="662"/>
      <c r="I65" s="662"/>
      <c r="J65" s="662"/>
      <c r="K65" s="662"/>
      <c r="L65" s="662"/>
    </row>
    <row r="66" spans="1:12">
      <c r="A66" s="662"/>
      <c r="B66" s="662"/>
      <c r="C66" s="662"/>
      <c r="D66" s="662"/>
      <c r="E66" s="662"/>
      <c r="F66" s="662"/>
      <c r="G66" s="662"/>
      <c r="H66" s="662"/>
      <c r="I66" s="662"/>
      <c r="J66" s="662"/>
      <c r="K66" s="662"/>
      <c r="L66" s="662"/>
    </row>
    <row r="67" spans="1:12">
      <c r="A67" s="662"/>
      <c r="B67" s="662"/>
      <c r="C67" s="662"/>
      <c r="D67" s="662"/>
      <c r="E67" s="662"/>
      <c r="F67" s="662"/>
      <c r="G67" s="662"/>
      <c r="H67" s="662"/>
      <c r="I67" s="662"/>
      <c r="J67" s="662"/>
      <c r="K67" s="662"/>
      <c r="L67" s="662"/>
    </row>
    <row r="68" spans="1:12">
      <c r="A68" s="662"/>
      <c r="B68" s="662"/>
      <c r="C68" s="662"/>
      <c r="D68" s="662"/>
      <c r="E68" s="662"/>
      <c r="F68" s="662"/>
      <c r="G68" s="662"/>
      <c r="H68" s="662"/>
      <c r="I68" s="662"/>
      <c r="J68" s="662"/>
      <c r="K68" s="662"/>
      <c r="L68" s="662"/>
    </row>
    <row r="69" spans="1:12">
      <c r="A69" s="662"/>
      <c r="B69" s="662"/>
      <c r="C69" s="662"/>
      <c r="D69" s="662"/>
      <c r="E69" s="662"/>
      <c r="F69" s="662"/>
      <c r="G69" s="662"/>
      <c r="H69" s="662"/>
      <c r="I69" s="662"/>
      <c r="J69" s="662"/>
      <c r="K69" s="662"/>
      <c r="L69" s="662"/>
    </row>
    <row r="70" spans="1:12">
      <c r="A70" s="662"/>
      <c r="B70" s="662"/>
      <c r="C70" s="662"/>
      <c r="D70" s="662"/>
      <c r="E70" s="662"/>
      <c r="F70" s="662"/>
      <c r="G70" s="662"/>
      <c r="H70" s="662"/>
      <c r="I70" s="662"/>
      <c r="J70" s="662"/>
      <c r="K70" s="662"/>
      <c r="L70" s="662"/>
    </row>
    <row r="71" spans="1:12">
      <c r="A71" s="662"/>
      <c r="B71" s="662"/>
      <c r="C71" s="662"/>
      <c r="D71" s="662"/>
      <c r="E71" s="662"/>
      <c r="F71" s="662"/>
      <c r="G71" s="662"/>
      <c r="H71" s="662"/>
      <c r="I71" s="662"/>
      <c r="J71" s="662"/>
      <c r="K71" s="662"/>
      <c r="L71" s="662"/>
    </row>
    <row r="72" spans="1:12">
      <c r="A72" s="662"/>
      <c r="B72" s="662"/>
      <c r="C72" s="662"/>
      <c r="D72" s="662"/>
      <c r="E72" s="662"/>
      <c r="F72" s="662"/>
      <c r="G72" s="662"/>
      <c r="H72" s="662"/>
      <c r="I72" s="662"/>
      <c r="J72" s="662"/>
      <c r="K72" s="662"/>
      <c r="L72" s="662"/>
    </row>
    <row r="73" spans="1:12">
      <c r="A73" s="662"/>
      <c r="B73" s="662"/>
      <c r="C73" s="662"/>
      <c r="D73" s="662"/>
      <c r="E73" s="662"/>
      <c r="F73" s="662"/>
      <c r="G73" s="662"/>
      <c r="H73" s="662"/>
      <c r="I73" s="662"/>
      <c r="J73" s="662"/>
      <c r="K73" s="662"/>
      <c r="L73" s="662"/>
    </row>
    <row r="74" spans="1:12">
      <c r="A74" s="662"/>
      <c r="B74" s="662"/>
      <c r="C74" s="662"/>
      <c r="D74" s="662"/>
      <c r="E74" s="662"/>
      <c r="F74" s="662"/>
      <c r="G74" s="662"/>
      <c r="H74" s="662"/>
      <c r="I74" s="662"/>
      <c r="J74" s="662"/>
      <c r="K74" s="662"/>
      <c r="L74" s="662"/>
    </row>
    <row r="75" spans="1:12">
      <c r="A75" s="662"/>
      <c r="B75" s="662"/>
      <c r="C75" s="662"/>
      <c r="D75" s="662"/>
      <c r="E75" s="662"/>
      <c r="F75" s="662"/>
      <c r="G75" s="662"/>
      <c r="H75" s="662"/>
      <c r="I75" s="662"/>
      <c r="J75" s="662"/>
      <c r="K75" s="662"/>
      <c r="L75" s="662"/>
    </row>
    <row r="76" spans="1:12">
      <c r="A76" s="662"/>
      <c r="B76" s="662"/>
      <c r="C76" s="662"/>
      <c r="D76" s="662"/>
      <c r="E76" s="662"/>
      <c r="F76" s="662"/>
      <c r="G76" s="662"/>
      <c r="H76" s="662"/>
      <c r="I76" s="662"/>
      <c r="J76" s="662"/>
      <c r="K76" s="662"/>
      <c r="L76" s="662"/>
    </row>
    <row r="77" spans="1:12">
      <c r="A77" s="662"/>
      <c r="B77" s="662"/>
      <c r="C77" s="662"/>
      <c r="D77" s="662"/>
      <c r="E77" s="662"/>
      <c r="F77" s="662"/>
      <c r="G77" s="662"/>
      <c r="H77" s="662"/>
      <c r="I77" s="662"/>
      <c r="J77" s="662"/>
      <c r="K77" s="662"/>
      <c r="L77" s="662"/>
    </row>
    <row r="78" spans="1:12">
      <c r="A78" s="662"/>
      <c r="B78" s="662"/>
      <c r="C78" s="662"/>
      <c r="D78" s="662"/>
      <c r="E78" s="662"/>
      <c r="F78" s="662"/>
      <c r="G78" s="662"/>
      <c r="H78" s="662"/>
      <c r="I78" s="662"/>
      <c r="J78" s="662"/>
      <c r="K78" s="662"/>
      <c r="L78" s="662"/>
    </row>
    <row r="79" spans="1:12">
      <c r="A79" s="662"/>
      <c r="B79" s="662"/>
      <c r="C79" s="662"/>
      <c r="D79" s="662"/>
      <c r="E79" s="662"/>
      <c r="F79" s="662"/>
      <c r="G79" s="662"/>
      <c r="H79" s="662"/>
      <c r="I79" s="662"/>
      <c r="J79" s="662"/>
      <c r="K79" s="662"/>
      <c r="L79" s="662"/>
    </row>
    <row r="80" spans="1:12">
      <c r="A80" s="662"/>
      <c r="B80" s="662"/>
      <c r="C80" s="662"/>
      <c r="D80" s="662"/>
      <c r="E80" s="662"/>
      <c r="F80" s="662"/>
      <c r="G80" s="662"/>
      <c r="H80" s="662"/>
      <c r="I80" s="662"/>
      <c r="J80" s="662"/>
      <c r="K80" s="662"/>
      <c r="L80" s="662"/>
    </row>
    <row r="81" spans="1:12">
      <c r="A81" s="662"/>
      <c r="B81" s="662"/>
      <c r="C81" s="662"/>
      <c r="D81" s="662"/>
      <c r="E81" s="662"/>
      <c r="F81" s="662"/>
      <c r="G81" s="662"/>
      <c r="H81" s="662"/>
      <c r="I81" s="662"/>
      <c r="J81" s="662"/>
      <c r="K81" s="662"/>
      <c r="L81" s="662"/>
    </row>
    <row r="82" spans="1:12">
      <c r="A82" s="662"/>
      <c r="B82" s="662"/>
      <c r="C82" s="662"/>
      <c r="D82" s="662"/>
      <c r="E82" s="662"/>
      <c r="F82" s="662"/>
      <c r="G82" s="662"/>
      <c r="H82" s="662"/>
      <c r="I82" s="662"/>
      <c r="J82" s="662"/>
      <c r="K82" s="662"/>
      <c r="L82" s="662"/>
    </row>
    <row r="83" spans="1:12">
      <c r="A83" s="662"/>
      <c r="B83" s="662"/>
      <c r="C83" s="662"/>
      <c r="D83" s="662"/>
      <c r="E83" s="662"/>
      <c r="F83" s="662"/>
      <c r="G83" s="662"/>
      <c r="H83" s="662"/>
      <c r="I83" s="662"/>
      <c r="J83" s="662"/>
      <c r="K83" s="662"/>
      <c r="L83" s="662"/>
    </row>
    <row r="84" spans="1:12">
      <c r="A84" s="662"/>
      <c r="B84" s="662"/>
      <c r="C84" s="662"/>
      <c r="D84" s="662"/>
      <c r="E84" s="662"/>
      <c r="F84" s="662"/>
      <c r="G84" s="662"/>
      <c r="H84" s="662"/>
      <c r="I84" s="662"/>
      <c r="J84" s="662"/>
      <c r="K84" s="662"/>
      <c r="L84" s="662"/>
    </row>
    <row r="85" spans="1:12">
      <c r="A85" s="662"/>
      <c r="B85" s="662"/>
      <c r="C85" s="662"/>
      <c r="D85" s="662"/>
      <c r="E85" s="662"/>
      <c r="F85" s="662"/>
      <c r="G85" s="662"/>
      <c r="H85" s="662"/>
      <c r="I85" s="662"/>
      <c r="J85" s="662"/>
      <c r="K85" s="662"/>
      <c r="L85" s="662"/>
    </row>
    <row r="86" spans="1:12">
      <c r="A86" s="662"/>
      <c r="B86" s="662"/>
      <c r="C86" s="662"/>
      <c r="D86" s="662"/>
      <c r="E86" s="662"/>
      <c r="F86" s="662"/>
      <c r="G86" s="662"/>
      <c r="H86" s="662"/>
      <c r="I86" s="662"/>
      <c r="J86" s="662"/>
      <c r="K86" s="662"/>
      <c r="L86" s="662"/>
    </row>
    <row r="87" spans="1:12">
      <c r="A87" s="662"/>
      <c r="B87" s="662"/>
      <c r="C87" s="662"/>
      <c r="D87" s="662"/>
      <c r="E87" s="662"/>
      <c r="F87" s="662"/>
      <c r="G87" s="662"/>
      <c r="H87" s="662"/>
      <c r="I87" s="662"/>
      <c r="J87" s="662"/>
      <c r="K87" s="662"/>
      <c r="L87" s="662"/>
    </row>
    <row r="88" spans="1:12">
      <c r="A88" s="662"/>
      <c r="B88" s="662"/>
      <c r="C88" s="662"/>
      <c r="D88" s="662"/>
      <c r="E88" s="662"/>
      <c r="F88" s="662"/>
      <c r="G88" s="662"/>
      <c r="H88" s="662"/>
      <c r="I88" s="662"/>
      <c r="J88" s="662"/>
      <c r="K88" s="662"/>
      <c r="L88" s="662"/>
    </row>
    <row r="89" spans="1:12">
      <c r="A89" s="662"/>
      <c r="B89" s="662"/>
      <c r="C89" s="662"/>
      <c r="D89" s="662"/>
      <c r="E89" s="662"/>
      <c r="F89" s="662"/>
      <c r="G89" s="662"/>
      <c r="H89" s="662"/>
      <c r="I89" s="662"/>
      <c r="J89" s="662"/>
      <c r="K89" s="662"/>
      <c r="L89" s="662"/>
    </row>
    <row r="90" spans="1:12">
      <c r="A90" s="662"/>
      <c r="B90" s="662"/>
      <c r="C90" s="662"/>
      <c r="D90" s="662"/>
      <c r="E90" s="662"/>
      <c r="F90" s="662"/>
      <c r="G90" s="662"/>
      <c r="H90" s="662"/>
      <c r="I90" s="662"/>
      <c r="J90" s="662"/>
      <c r="K90" s="662"/>
      <c r="L90" s="662"/>
    </row>
    <row r="91" spans="1:12">
      <c r="A91" s="662"/>
      <c r="B91" s="662"/>
      <c r="C91" s="662"/>
      <c r="D91" s="662"/>
      <c r="E91" s="662"/>
      <c r="F91" s="662"/>
      <c r="G91" s="662"/>
      <c r="H91" s="662"/>
      <c r="I91" s="662"/>
      <c r="J91" s="662"/>
      <c r="K91" s="662"/>
      <c r="L91" s="662"/>
    </row>
    <row r="92" spans="1:12">
      <c r="A92" s="662"/>
      <c r="B92" s="662"/>
      <c r="C92" s="662"/>
      <c r="D92" s="662"/>
      <c r="E92" s="662"/>
      <c r="F92" s="662"/>
      <c r="G92" s="662"/>
      <c r="H92" s="662"/>
      <c r="I92" s="662"/>
      <c r="J92" s="662"/>
      <c r="K92" s="662"/>
      <c r="L92" s="662"/>
    </row>
    <row r="93" spans="1:12">
      <c r="A93" s="662"/>
      <c r="B93" s="662"/>
      <c r="C93" s="662"/>
      <c r="D93" s="662"/>
      <c r="E93" s="662"/>
      <c r="F93" s="662"/>
      <c r="G93" s="662"/>
      <c r="H93" s="662"/>
      <c r="I93" s="662"/>
      <c r="J93" s="662"/>
      <c r="K93" s="662"/>
      <c r="L93" s="662"/>
    </row>
    <row r="94" spans="1:12">
      <c r="A94" s="662"/>
      <c r="B94" s="662"/>
      <c r="C94" s="662"/>
      <c r="D94" s="662"/>
      <c r="E94" s="662"/>
      <c r="F94" s="662"/>
      <c r="G94" s="662"/>
      <c r="H94" s="662"/>
      <c r="I94" s="662"/>
      <c r="J94" s="662"/>
      <c r="K94" s="662"/>
      <c r="L94" s="662"/>
    </row>
    <row r="95" spans="1:12">
      <c r="A95" s="662"/>
      <c r="B95" s="662"/>
      <c r="C95" s="662"/>
      <c r="D95" s="662"/>
      <c r="E95" s="662"/>
      <c r="F95" s="662"/>
      <c r="G95" s="662"/>
      <c r="H95" s="662"/>
      <c r="I95" s="662"/>
      <c r="J95" s="662"/>
      <c r="K95" s="662"/>
      <c r="L95" s="662"/>
    </row>
    <row r="96" spans="1:12">
      <c r="A96" s="662"/>
      <c r="B96" s="662"/>
      <c r="C96" s="662"/>
      <c r="D96" s="662"/>
      <c r="E96" s="662"/>
      <c r="F96" s="662"/>
      <c r="G96" s="662"/>
      <c r="H96" s="662"/>
      <c r="I96" s="662"/>
      <c r="J96" s="662"/>
      <c r="K96" s="662"/>
      <c r="L96" s="662"/>
    </row>
    <row r="97" spans="1:12">
      <c r="A97" s="662"/>
      <c r="B97" s="662"/>
      <c r="C97" s="662"/>
      <c r="D97" s="662"/>
      <c r="E97" s="662"/>
      <c r="F97" s="662"/>
      <c r="G97" s="662"/>
      <c r="H97" s="662"/>
      <c r="I97" s="662"/>
      <c r="J97" s="662"/>
      <c r="K97" s="662"/>
      <c r="L97" s="662"/>
    </row>
    <row r="98" spans="1:12">
      <c r="A98" s="662"/>
      <c r="B98" s="662"/>
      <c r="C98" s="662"/>
      <c r="D98" s="662"/>
      <c r="E98" s="662"/>
      <c r="F98" s="662"/>
      <c r="G98" s="662"/>
      <c r="H98" s="662"/>
      <c r="I98" s="662"/>
      <c r="J98" s="662"/>
      <c r="K98" s="662"/>
      <c r="L98" s="662"/>
    </row>
    <row r="99" spans="1:12">
      <c r="A99" s="662"/>
      <c r="B99" s="662"/>
      <c r="C99" s="662"/>
      <c r="D99" s="662"/>
      <c r="E99" s="662"/>
      <c r="F99" s="662"/>
      <c r="G99" s="662"/>
      <c r="H99" s="662"/>
      <c r="I99" s="662"/>
      <c r="J99" s="662"/>
      <c r="K99" s="662"/>
      <c r="L99" s="662"/>
    </row>
    <row r="100" spans="1:12">
      <c r="A100" s="662"/>
      <c r="B100" s="662"/>
      <c r="C100" s="662"/>
      <c r="D100" s="662"/>
      <c r="E100" s="662"/>
      <c r="F100" s="662"/>
      <c r="G100" s="662"/>
      <c r="H100" s="662"/>
      <c r="I100" s="662"/>
      <c r="J100" s="662"/>
      <c r="K100" s="662"/>
      <c r="L100" s="662"/>
    </row>
  </sheetData>
  <sheetProtection password="81C8" sheet="1" objects="1" scenarios="1" selectLockedCells="1" selectUnlockedCells="1"/>
  <mergeCells count="2">
    <mergeCell ref="A1:L50"/>
    <mergeCell ref="A51:L100"/>
  </mergeCells>
  <pageMargins left="0.511811024" right="0.511811024" top="0.78740157499999996" bottom="0.78740157499999996" header="0.31496062000000002" footer="0.31496062000000002"/>
  <pageSetup paperSize="9" orientation="portrait" verticalDpi="300" r:id="rId1"/>
  <drawing r:id="rId2"/>
</worksheet>
</file>

<file path=xl/worksheets/sheet5.xml><?xml version="1.0" encoding="utf-8"?>
<worksheet xmlns="http://schemas.openxmlformats.org/spreadsheetml/2006/main" xmlns:r="http://schemas.openxmlformats.org/officeDocument/2006/relationships">
  <sheetPr>
    <tabColor theme="0"/>
  </sheetPr>
  <dimension ref="B1:AR308"/>
  <sheetViews>
    <sheetView showGridLines="0" zoomScale="80" zoomScaleNormal="80" zoomScaleSheetLayoutView="80" workbookViewId="0">
      <pane xSplit="1" ySplit="9" topLeftCell="B10" activePane="bottomRight" state="frozen"/>
      <selection pane="topRight" activeCell="B1" sqref="B1"/>
      <selection pane="bottomLeft" activeCell="A10" sqref="A10"/>
      <selection pane="bottomRight" activeCell="L6" sqref="L6"/>
    </sheetView>
  </sheetViews>
  <sheetFormatPr defaultRowHeight="18.75"/>
  <cols>
    <col min="1" max="1" width="1.140625" style="52" customWidth="1"/>
    <col min="2" max="2" width="4.5703125" style="51" bestFit="1" customWidth="1"/>
    <col min="3" max="5" width="8.5703125" style="52" customWidth="1"/>
    <col min="6" max="6" width="20.28515625" style="52" bestFit="1" customWidth="1"/>
    <col min="7" max="7" width="11" style="52" customWidth="1"/>
    <col min="8" max="9" width="8.5703125" style="502" customWidth="1"/>
    <col min="10" max="11" width="9.7109375" style="502" bestFit="1" customWidth="1"/>
    <col min="12" max="12" width="11.140625" style="502" bestFit="1" customWidth="1"/>
    <col min="13" max="13" width="9.140625" style="502" bestFit="1" customWidth="1"/>
    <col min="14" max="16" width="8.5703125" style="502" customWidth="1"/>
    <col min="17" max="17" width="9.28515625" style="502" customWidth="1"/>
    <col min="18" max="18" width="8.5703125" style="514" customWidth="1"/>
    <col min="19" max="19" width="10.42578125" style="68" customWidth="1"/>
    <col min="20" max="20" width="14.28515625" style="68" customWidth="1"/>
    <col min="21" max="21" width="1.5703125" style="68" customWidth="1"/>
    <col min="22" max="23" width="9.140625" style="68" customWidth="1"/>
    <col min="24" max="25" width="9.140625" style="52" customWidth="1"/>
    <col min="26" max="28" width="8.5703125" style="52" hidden="1" customWidth="1"/>
    <col min="29" max="29" width="10.7109375" style="52" hidden="1" customWidth="1"/>
    <col min="30" max="30" width="14.5703125" style="52" bestFit="1" customWidth="1"/>
    <col min="31" max="31" width="13" style="52" customWidth="1"/>
    <col min="32" max="32" width="13" style="52" bestFit="1" customWidth="1"/>
    <col min="33" max="33" width="13.140625" style="52" bestFit="1" customWidth="1"/>
    <col min="34" max="34" width="4.7109375" style="68" customWidth="1"/>
    <col min="35" max="35" width="4.85546875" style="52" customWidth="1"/>
    <col min="36" max="36" width="32.140625" style="52" customWidth="1"/>
    <col min="37" max="37" width="8.5703125" style="52" customWidth="1"/>
    <col min="38" max="41" width="9.42578125" style="52" bestFit="1" customWidth="1"/>
    <col min="42" max="42" width="10" style="52" bestFit="1" customWidth="1"/>
    <col min="43" max="43" width="12.85546875" style="52" bestFit="1" customWidth="1"/>
    <col min="44" max="44" width="15" style="52" bestFit="1" customWidth="1"/>
    <col min="45" max="16384" width="9.140625" style="52"/>
  </cols>
  <sheetData>
    <row r="1" spans="2:44" ht="5.25" customHeight="1" thickBot="1"/>
    <row r="2" spans="2:44" ht="25.5" customHeight="1" thickBot="1">
      <c r="B2" s="681" t="s">
        <v>858</v>
      </c>
      <c r="C2" s="682"/>
      <c r="D2" s="682"/>
      <c r="E2" s="682"/>
      <c r="F2" s="682"/>
      <c r="G2" s="682"/>
      <c r="H2" s="682"/>
      <c r="I2" s="682"/>
      <c r="J2" s="682"/>
      <c r="K2" s="682"/>
      <c r="L2" s="682"/>
      <c r="M2" s="682"/>
      <c r="N2" s="682"/>
      <c r="O2" s="682"/>
      <c r="P2" s="682"/>
      <c r="Q2" s="682"/>
      <c r="R2" s="682"/>
      <c r="S2" s="682"/>
      <c r="T2" s="682"/>
      <c r="U2" s="682"/>
      <c r="V2" s="682"/>
      <c r="W2" s="682"/>
      <c r="X2" s="682"/>
      <c r="Y2" s="682"/>
      <c r="Z2" s="682"/>
      <c r="AA2" s="682"/>
      <c r="AB2" s="682"/>
      <c r="AC2" s="682"/>
      <c r="AD2" s="682"/>
      <c r="AE2" s="682"/>
      <c r="AF2" s="682"/>
      <c r="AG2" s="683"/>
    </row>
    <row r="3" spans="2:44" s="68" customFormat="1" ht="6.75" customHeight="1" thickBot="1">
      <c r="B3" s="398"/>
      <c r="C3" s="399"/>
      <c r="D3" s="399"/>
      <c r="E3" s="400"/>
      <c r="F3" s="400"/>
      <c r="G3" s="400"/>
      <c r="H3" s="503"/>
      <c r="I3" s="503"/>
      <c r="J3" s="503"/>
      <c r="K3" s="503"/>
      <c r="L3" s="508"/>
      <c r="M3" s="508"/>
      <c r="N3" s="508"/>
      <c r="O3" s="508"/>
      <c r="P3" s="508"/>
      <c r="Q3" s="508"/>
      <c r="R3" s="508"/>
      <c r="S3" s="399"/>
      <c r="T3" s="399"/>
      <c r="U3" s="399"/>
      <c r="V3" s="399"/>
      <c r="W3" s="399"/>
      <c r="X3" s="399"/>
      <c r="Y3" s="399"/>
      <c r="Z3" s="399"/>
      <c r="AA3" s="399"/>
      <c r="AB3" s="399"/>
      <c r="AC3" s="399"/>
      <c r="AD3" s="399"/>
      <c r="AE3" s="399"/>
      <c r="AF3" s="399"/>
      <c r="AG3" s="474"/>
    </row>
    <row r="4" spans="2:44" ht="24" customHeight="1" thickBot="1">
      <c r="B4" s="684" t="s">
        <v>884</v>
      </c>
      <c r="C4" s="685"/>
      <c r="E4" s="678" t="s">
        <v>931</v>
      </c>
      <c r="F4" s="679"/>
      <c r="G4" s="679"/>
      <c r="H4" s="679"/>
      <c r="I4" s="679"/>
      <c r="J4" s="679"/>
      <c r="K4" s="679"/>
      <c r="L4" s="688" t="s">
        <v>886</v>
      </c>
      <c r="M4" s="689"/>
      <c r="N4" s="509"/>
      <c r="O4" s="509"/>
      <c r="P4" s="514"/>
      <c r="Q4" s="512"/>
      <c r="R4" s="512"/>
      <c r="S4" s="690"/>
      <c r="T4" s="690"/>
      <c r="U4" s="467"/>
      <c r="V4" s="397"/>
      <c r="W4" s="397"/>
      <c r="X4" s="396"/>
      <c r="Y4" s="338"/>
      <c r="Z4" s="431"/>
      <c r="AA4" s="431"/>
      <c r="AB4" s="431"/>
      <c r="AC4" s="431"/>
      <c r="AD4" s="431"/>
      <c r="AE4" s="691" t="s">
        <v>851</v>
      </c>
      <c r="AF4" s="692"/>
      <c r="AG4" s="693"/>
    </row>
    <row r="5" spans="2:44" s="159" customFormat="1" ht="75.75" thickBot="1">
      <c r="B5" s="686"/>
      <c r="C5" s="687"/>
      <c r="E5" s="452" t="s">
        <v>2</v>
      </c>
      <c r="F5" s="452" t="s">
        <v>663</v>
      </c>
      <c r="G5" s="452" t="s">
        <v>3</v>
      </c>
      <c r="H5" s="517" t="s">
        <v>619</v>
      </c>
      <c r="I5" s="517" t="s">
        <v>6</v>
      </c>
      <c r="J5" s="517" t="s">
        <v>606</v>
      </c>
      <c r="K5" s="518" t="s">
        <v>609</v>
      </c>
      <c r="L5" s="516" t="s">
        <v>621</v>
      </c>
      <c r="M5" s="516" t="s">
        <v>622</v>
      </c>
      <c r="O5" s="700" t="s">
        <v>840</v>
      </c>
      <c r="P5" s="701"/>
      <c r="Q5" s="700" t="s">
        <v>889</v>
      </c>
      <c r="R5" s="701"/>
      <c r="S5" s="417"/>
      <c r="T5" s="432"/>
      <c r="U5" s="433"/>
      <c r="V5" s="702" t="s">
        <v>863</v>
      </c>
      <c r="W5" s="703"/>
      <c r="X5" s="703"/>
      <c r="Y5" s="704"/>
      <c r="Z5" s="431"/>
      <c r="AA5" s="431"/>
      <c r="AB5" s="431"/>
      <c r="AC5" s="431"/>
      <c r="AD5" s="431"/>
      <c r="AE5" s="694"/>
      <c r="AF5" s="695"/>
      <c r="AG5" s="696"/>
      <c r="AH5" s="213"/>
    </row>
    <row r="6" spans="2:44" s="51" customFormat="1" ht="25.5" customHeight="1" thickBot="1">
      <c r="B6" s="708"/>
      <c r="C6" s="709"/>
      <c r="D6" s="442"/>
      <c r="E6" s="455"/>
      <c r="F6" s="455"/>
      <c r="G6" s="455"/>
      <c r="H6" s="455"/>
      <c r="I6" s="455"/>
      <c r="J6" s="455">
        <v>0.2</v>
      </c>
      <c r="K6" s="464">
        <f>SUM(E6:J6)</f>
        <v>0.2</v>
      </c>
      <c r="L6" s="454">
        <f>100%-K6</f>
        <v>0.8</v>
      </c>
      <c r="M6" s="453">
        <f>L6</f>
        <v>0.8</v>
      </c>
      <c r="N6" s="511"/>
      <c r="O6" s="710">
        <v>3</v>
      </c>
      <c r="P6" s="711"/>
      <c r="Q6" s="712">
        <v>20</v>
      </c>
      <c r="R6" s="713"/>
      <c r="S6" s="418"/>
      <c r="T6" s="433"/>
      <c r="U6" s="433"/>
      <c r="V6" s="705"/>
      <c r="W6" s="706"/>
      <c r="X6" s="706"/>
      <c r="Y6" s="707"/>
      <c r="Z6" s="431"/>
      <c r="AA6" s="431"/>
      <c r="AB6" s="431"/>
      <c r="AC6" s="431"/>
      <c r="AD6" s="431"/>
      <c r="AE6" s="697"/>
      <c r="AF6" s="698"/>
      <c r="AG6" s="699"/>
      <c r="AH6" s="386"/>
    </row>
    <row r="7" spans="2:44" ht="10.5" customHeight="1" thickBot="1">
      <c r="D7" s="328"/>
      <c r="E7" s="54"/>
      <c r="F7" s="53"/>
      <c r="G7" s="53"/>
      <c r="H7" s="504"/>
      <c r="I7" s="504"/>
      <c r="J7" s="504"/>
      <c r="K7" s="507"/>
      <c r="L7" s="714"/>
      <c r="M7" s="714"/>
      <c r="N7" s="714"/>
      <c r="O7" s="714"/>
      <c r="P7" s="714"/>
      <c r="Q7" s="714"/>
      <c r="R7" s="515"/>
      <c r="S7" s="333"/>
      <c r="T7" s="333"/>
      <c r="U7" s="333"/>
      <c r="V7" s="333"/>
      <c r="W7" s="333"/>
    </row>
    <row r="8" spans="2:44" s="371" customFormat="1" ht="21.75" customHeight="1" thickBot="1">
      <c r="F8" s="678" t="s">
        <v>880</v>
      </c>
      <c r="G8" s="679"/>
      <c r="H8" s="679"/>
      <c r="I8" s="679"/>
      <c r="J8" s="679"/>
      <c r="K8" s="679"/>
      <c r="L8" s="679"/>
      <c r="M8" s="679"/>
      <c r="N8" s="679"/>
      <c r="O8" s="679"/>
      <c r="P8" s="679"/>
      <c r="Q8" s="679"/>
      <c r="R8" s="679"/>
      <c r="S8" s="715" t="s">
        <v>881</v>
      </c>
      <c r="T8" s="715" t="s">
        <v>882</v>
      </c>
      <c r="U8" s="468"/>
      <c r="V8" s="678" t="s">
        <v>883</v>
      </c>
      <c r="W8" s="679"/>
      <c r="X8" s="679"/>
      <c r="Y8" s="679"/>
      <c r="Z8" s="679"/>
      <c r="AA8" s="679"/>
      <c r="AB8" s="679"/>
      <c r="AC8" s="679"/>
      <c r="AD8" s="679"/>
      <c r="AE8" s="679"/>
      <c r="AF8" s="679"/>
      <c r="AG8" s="680"/>
      <c r="AH8" s="421"/>
      <c r="AJ8" s="678" t="s">
        <v>905</v>
      </c>
      <c r="AK8" s="679"/>
      <c r="AL8" s="679"/>
      <c r="AM8" s="679"/>
      <c r="AN8" s="679"/>
      <c r="AO8" s="679"/>
      <c r="AP8" s="679"/>
      <c r="AQ8" s="679"/>
      <c r="AR8" s="680"/>
    </row>
    <row r="9" spans="2:44" ht="76.5" thickBot="1">
      <c r="C9" s="717" t="s">
        <v>854</v>
      </c>
      <c r="D9" s="718"/>
      <c r="E9" s="719"/>
      <c r="F9" s="500" t="s">
        <v>893</v>
      </c>
      <c r="G9" s="500" t="s">
        <v>892</v>
      </c>
      <c r="H9" s="516" t="s">
        <v>818</v>
      </c>
      <c r="I9" s="516" t="s">
        <v>811</v>
      </c>
      <c r="J9" s="516" t="s">
        <v>641</v>
      </c>
      <c r="K9" s="516" t="s">
        <v>808</v>
      </c>
      <c r="L9" s="516" t="s">
        <v>9</v>
      </c>
      <c r="M9" s="516" t="s">
        <v>752</v>
      </c>
      <c r="N9" s="516" t="s">
        <v>817</v>
      </c>
      <c r="O9" s="516" t="s">
        <v>807</v>
      </c>
      <c r="P9" s="520" t="s">
        <v>868</v>
      </c>
      <c r="Q9" s="516" t="s">
        <v>7</v>
      </c>
      <c r="R9" s="516" t="s">
        <v>8</v>
      </c>
      <c r="S9" s="716"/>
      <c r="T9" s="716"/>
      <c r="U9" s="468"/>
      <c r="V9" s="450" t="s">
        <v>895</v>
      </c>
      <c r="W9" s="450" t="s">
        <v>896</v>
      </c>
      <c r="X9" s="450" t="s">
        <v>897</v>
      </c>
      <c r="Y9" s="450" t="s">
        <v>898</v>
      </c>
      <c r="Z9" s="447" t="s">
        <v>610</v>
      </c>
      <c r="AA9" s="448" t="s">
        <v>611</v>
      </c>
      <c r="AB9" s="448" t="s">
        <v>612</v>
      </c>
      <c r="AC9" s="449" t="s">
        <v>613</v>
      </c>
      <c r="AD9" s="450" t="s">
        <v>877</v>
      </c>
      <c r="AE9" s="450" t="s">
        <v>847</v>
      </c>
      <c r="AF9" s="450" t="s">
        <v>878</v>
      </c>
      <c r="AG9" s="451" t="s">
        <v>879</v>
      </c>
      <c r="AJ9" s="444" t="str">
        <f>C9</f>
        <v>NOME DO MATERIAL</v>
      </c>
      <c r="AK9" s="434" t="str">
        <f t="shared" ref="AK9:AP9" si="0">E5</f>
        <v>Irpj</v>
      </c>
      <c r="AL9" s="434" t="str">
        <f t="shared" si="0"/>
        <v>Adicional do imposto de renda</v>
      </c>
      <c r="AM9" s="434" t="str">
        <f t="shared" si="0"/>
        <v>Cssl</v>
      </c>
      <c r="AN9" s="434" t="str">
        <f t="shared" si="0"/>
        <v>Provisão para prejuízo nas vendas</v>
      </c>
      <c r="AO9" s="434" t="str">
        <f t="shared" si="0"/>
        <v>Comissão sobre a venda</v>
      </c>
      <c r="AP9" s="434" t="str">
        <f t="shared" si="0"/>
        <v>Margem de contribuição</v>
      </c>
      <c r="AQ9" s="434" t="s">
        <v>10</v>
      </c>
      <c r="AR9" s="434" t="s">
        <v>885</v>
      </c>
    </row>
    <row r="10" spans="2:44" ht="30" customHeight="1" thickBot="1">
      <c r="B10" s="663">
        <v>1</v>
      </c>
      <c r="C10" s="665" t="s">
        <v>887</v>
      </c>
      <c r="D10" s="666"/>
      <c r="E10" s="667"/>
      <c r="F10" s="456"/>
      <c r="G10" s="457"/>
      <c r="H10" s="505"/>
      <c r="I10" s="505"/>
      <c r="J10" s="505"/>
      <c r="K10" s="505"/>
      <c r="L10" s="505"/>
      <c r="M10" s="505"/>
      <c r="N10" s="505"/>
      <c r="O10" s="505"/>
      <c r="P10" s="505"/>
      <c r="Q10" s="513">
        <f>IF($B$6=0,0,(F10*$O$6)/$B$6)</f>
        <v>0</v>
      </c>
      <c r="R10" s="513">
        <f>IF($B$6=0,0,(G10*3)/$B$6)</f>
        <v>0</v>
      </c>
      <c r="S10" s="458">
        <f>IF($Q$6=0,0,IF(Q10=0,0,IF(R10=0,0,SUM(H10:R10)+$Q$6)))</f>
        <v>0</v>
      </c>
      <c r="T10" s="436">
        <f>IF($O$6=0,0,(S10/$M$6)/($O$6)/10.764)</f>
        <v>0</v>
      </c>
      <c r="U10" s="429"/>
      <c r="V10" s="435"/>
      <c r="W10" s="435"/>
      <c r="X10" s="435"/>
      <c r="Y10" s="435"/>
      <c r="Z10" s="423">
        <f>ROUNDDOWN(V10,3)*(V11*$B$6)</f>
        <v>0</v>
      </c>
      <c r="AA10" s="423">
        <f>ROUNDUP(W10,2)*(W11*$B$6)</f>
        <v>0</v>
      </c>
      <c r="AB10" s="423">
        <f>ROUNDDOWN(X10,2)*(X11*$B$6)</f>
        <v>0</v>
      </c>
      <c r="AC10" s="428">
        <f>ROUNDUP(Y10,2)*(Y11*$B$6)</f>
        <v>0</v>
      </c>
      <c r="AD10" s="437">
        <f>IF($B$6=0,0,IF(SUM(V11:Y11)&lt;&gt;100%,0,IF(T10=0,0,SUM(Z10:AC10)/$B$6)))</f>
        <v>0</v>
      </c>
      <c r="AE10" s="671">
        <f>(IF(AD10=0,0,(AC11/AD10)))</f>
        <v>0</v>
      </c>
      <c r="AF10" s="438">
        <f>(AD10*AE10)</f>
        <v>0</v>
      </c>
      <c r="AG10" s="673" t="str">
        <f>IF(SUM(H10:I10)=0,"",IF(F10=0,"Falta informar preço do bloco",IF(G10=0,"Falta informar preço do frete",IF(AD10&gt;=T10,"Sinal verde para venda",""))))</f>
        <v/>
      </c>
      <c r="AI10" s="663">
        <f>B10</f>
        <v>1</v>
      </c>
      <c r="AJ10" s="460" t="str">
        <f>C10</f>
        <v>TESTE</v>
      </c>
      <c r="AK10" s="461">
        <f>AR10*$E$6</f>
        <v>0</v>
      </c>
      <c r="AL10" s="461">
        <f>AR10*$F$6</f>
        <v>0</v>
      </c>
      <c r="AM10" s="461">
        <f>AR10*$G$6</f>
        <v>0</v>
      </c>
      <c r="AN10" s="461">
        <f>AR10*$H$6</f>
        <v>0</v>
      </c>
      <c r="AO10" s="461">
        <f>AR10*$I$6</f>
        <v>0</v>
      </c>
      <c r="AP10" s="461">
        <f>AR10*$J$6</f>
        <v>0</v>
      </c>
      <c r="AQ10" s="462">
        <f>S10</f>
        <v>0</v>
      </c>
      <c r="AR10" s="466">
        <f>T10*10.764*$O$6</f>
        <v>0</v>
      </c>
    </row>
    <row r="11" spans="2:44" ht="30" customHeight="1" thickBot="1">
      <c r="B11" s="664"/>
      <c r="C11" s="668"/>
      <c r="D11" s="669"/>
      <c r="E11" s="670"/>
      <c r="F11" s="675" t="str">
        <f>IF(SUM(V10:Y10)=0,"",IF(T10=0,"",IF(SUM(V11:Y11)=0,"",IF(SUM(V11:Y11)&lt;&gt;100%,"A soma das classificações não pode ser diferente de 100%, favor ir ajustando para gerar o preço médio",IF(AD10&lt;T10,"Atenção, preço médio e margem de contribuição são inferiores ao do Markup, favor ajustar os preços do simulador",IF(AD10&gt;=T10,"Preço médio simulado atende ao Markup, logo, sinal verde para venda pois ele garante a margem de contribuição",""))))))</f>
        <v/>
      </c>
      <c r="G11" s="676"/>
      <c r="H11" s="676"/>
      <c r="I11" s="676"/>
      <c r="J11" s="676"/>
      <c r="K11" s="676"/>
      <c r="L11" s="676"/>
      <c r="M11" s="676"/>
      <c r="N11" s="676"/>
      <c r="O11" s="676"/>
      <c r="P11" s="676"/>
      <c r="Q11" s="676" t="str">
        <f>IF($Q$6=0,"Insira o custo de exportação","")</f>
        <v/>
      </c>
      <c r="R11" s="676"/>
      <c r="S11" s="677"/>
      <c r="T11" s="459">
        <f>IF($O$6=0,0,(S10/$M$6)/$O$6)</f>
        <v>0</v>
      </c>
      <c r="U11" s="430"/>
      <c r="V11" s="441"/>
      <c r="W11" s="441"/>
      <c r="X11" s="441"/>
      <c r="Y11" s="441"/>
      <c r="Z11" s="427">
        <f>(S10/$O$6)/10.764</f>
        <v>0</v>
      </c>
      <c r="AA11" s="424">
        <f>(T11/$O$6)/10.764</f>
        <v>0</v>
      </c>
      <c r="AB11" s="425">
        <f>SUM($E$6:$I$6)</f>
        <v>0</v>
      </c>
      <c r="AC11" s="426">
        <f>(AD10)*(1-AB11)-Z11</f>
        <v>0</v>
      </c>
      <c r="AD11" s="440">
        <f>AD10*10.764</f>
        <v>0</v>
      </c>
      <c r="AE11" s="672"/>
      <c r="AF11" s="439">
        <f>(AD10*AE10)*10.764</f>
        <v>0</v>
      </c>
      <c r="AG11" s="674"/>
      <c r="AI11" s="664"/>
      <c r="AJ11" s="460" t="str">
        <f>IF(AR10=0,"","Participação no preço de venda")</f>
        <v/>
      </c>
      <c r="AK11" s="463" t="str">
        <f>IF(AK10=0,"",AK10/$AR10)</f>
        <v/>
      </c>
      <c r="AL11" s="463" t="str">
        <f t="shared" ref="AL11:AQ11" si="1">IF(AL10=0,"",AL10/$AR10)</f>
        <v/>
      </c>
      <c r="AM11" s="463" t="str">
        <f t="shared" si="1"/>
        <v/>
      </c>
      <c r="AN11" s="463" t="str">
        <f t="shared" si="1"/>
        <v/>
      </c>
      <c r="AO11" s="463" t="str">
        <f t="shared" si="1"/>
        <v/>
      </c>
      <c r="AP11" s="463" t="str">
        <f t="shared" si="1"/>
        <v/>
      </c>
      <c r="AQ11" s="463" t="str">
        <f t="shared" si="1"/>
        <v/>
      </c>
      <c r="AR11" s="465">
        <f>SUM(AK11:AQ11)</f>
        <v>0</v>
      </c>
    </row>
    <row r="12" spans="2:44" ht="30" customHeight="1" thickBot="1"/>
    <row r="13" spans="2:44" ht="30" customHeight="1" thickBot="1">
      <c r="B13" s="663">
        <v>2</v>
      </c>
      <c r="C13" s="665" t="s">
        <v>887</v>
      </c>
      <c r="D13" s="666"/>
      <c r="E13" s="667"/>
      <c r="F13" s="456"/>
      <c r="G13" s="457"/>
      <c r="H13" s="505"/>
      <c r="I13" s="506"/>
      <c r="J13" s="506"/>
      <c r="K13" s="506"/>
      <c r="L13" s="506"/>
      <c r="M13" s="506"/>
      <c r="N13" s="506"/>
      <c r="O13" s="506"/>
      <c r="P13" s="506"/>
      <c r="Q13" s="513">
        <f>IF($B$6=0,0,(F13*$O$6)/$B$6)</f>
        <v>0</v>
      </c>
      <c r="R13" s="513">
        <f>IF($B$6=0,0,(G13*3)/$B$6)</f>
        <v>0</v>
      </c>
      <c r="S13" s="458">
        <f>IF($Q$6=0,0,IF(Q13=0,0,IF(R13=0,0,SUM(H13:R13)+$Q$6)))</f>
        <v>0</v>
      </c>
      <c r="T13" s="436">
        <f>IF($O$6=0,0,(S13/$M$6)/($O$6)/10.764)</f>
        <v>0</v>
      </c>
      <c r="U13" s="429"/>
      <c r="V13" s="435"/>
      <c r="W13" s="435"/>
      <c r="X13" s="435"/>
      <c r="Y13" s="435"/>
      <c r="Z13" s="423">
        <f>ROUNDDOWN(V13,3)*(V14*$B$6)</f>
        <v>0</v>
      </c>
      <c r="AA13" s="423">
        <f>ROUNDUP(W13,2)*(W14*$B$6)</f>
        <v>0</v>
      </c>
      <c r="AB13" s="423">
        <f>ROUNDDOWN(X13,2)*(X14*$B$6)</f>
        <v>0</v>
      </c>
      <c r="AC13" s="428">
        <f>ROUNDUP(Y13,2)*(Y14*$B$6)</f>
        <v>0</v>
      </c>
      <c r="AD13" s="437">
        <f>IF($B$6=0,0,IF(SUM(V14:Y14)&lt;&gt;100%,0,IF(T13=0,0,SUM(Z13:AC13)/$B$6)))</f>
        <v>0</v>
      </c>
      <c r="AE13" s="671">
        <f>(IF(AD13=0,0,(AC14/AD13)))</f>
        <v>0</v>
      </c>
      <c r="AF13" s="438">
        <f>(AD13*AE13)</f>
        <v>0</v>
      </c>
      <c r="AG13" s="673" t="str">
        <f>IF(SUM(H13:I13)=0,"",IF(F13=0,"Falta informar preço do bloco",IF(G13=0,"Falta informar preço do frete",IF(AD13&gt;=T13,"Sinal verde para venda",""))))</f>
        <v/>
      </c>
      <c r="AI13" s="663">
        <f>B13</f>
        <v>2</v>
      </c>
      <c r="AJ13" s="460" t="str">
        <f>C13</f>
        <v>TESTE</v>
      </c>
      <c r="AK13" s="461">
        <f>AR13*$E$6</f>
        <v>0</v>
      </c>
      <c r="AL13" s="461">
        <f>AR13*$F$6</f>
        <v>0</v>
      </c>
      <c r="AM13" s="461">
        <f>AR13*$G$6</f>
        <v>0</v>
      </c>
      <c r="AN13" s="461">
        <f>AR13*$H$6</f>
        <v>0</v>
      </c>
      <c r="AO13" s="461">
        <f>AR13*$I$6</f>
        <v>0</v>
      </c>
      <c r="AP13" s="461">
        <f>AR13*$J$6</f>
        <v>0</v>
      </c>
      <c r="AQ13" s="462">
        <f>S13</f>
        <v>0</v>
      </c>
      <c r="AR13" s="466">
        <f>T13*10.764*$O$6</f>
        <v>0</v>
      </c>
    </row>
    <row r="14" spans="2:44" ht="30" customHeight="1" thickBot="1">
      <c r="B14" s="664"/>
      <c r="C14" s="668"/>
      <c r="D14" s="669"/>
      <c r="E14" s="670"/>
      <c r="F14" s="675" t="str">
        <f>IF(SUM(V13:Y13)=0,"",IF(T13=0,"",IF(SUM(V14:Y14)=0,"",IF(SUM(V14:Y14)&lt;&gt;100%,"A soma das classificações não pode ser diferente de 100%, favor ir ajustando para gerar o preço médio",IF(AD13&lt;T13,"Atenção, preço médio e margem de contribuição são inferiores ao do Markup, favor ajustar os preços do simulador",IF(AD13&gt;=T13,"Preço médio simulado atende ao Markup, logo, sinal verde para venda pois ele garante a margem de contribuição",""))))))</f>
        <v/>
      </c>
      <c r="G14" s="676"/>
      <c r="H14" s="676"/>
      <c r="I14" s="676"/>
      <c r="J14" s="676"/>
      <c r="K14" s="676"/>
      <c r="L14" s="676"/>
      <c r="M14" s="676"/>
      <c r="N14" s="676"/>
      <c r="O14" s="676"/>
      <c r="P14" s="676"/>
      <c r="Q14" s="676" t="str">
        <f>IF($Q$6=0,"Insira o custo de exportação","")</f>
        <v/>
      </c>
      <c r="R14" s="676"/>
      <c r="S14" s="677"/>
      <c r="T14" s="459">
        <f>IF($O$6=0,0,(S13/$M$6)/$O$6)</f>
        <v>0</v>
      </c>
      <c r="U14" s="430"/>
      <c r="V14" s="441"/>
      <c r="W14" s="441"/>
      <c r="X14" s="441"/>
      <c r="Y14" s="441"/>
      <c r="Z14" s="427">
        <f>(S13/$O$6)/10.764</f>
        <v>0</v>
      </c>
      <c r="AA14" s="424">
        <f>(T14/$O$6)/10.764</f>
        <v>0</v>
      </c>
      <c r="AB14" s="425">
        <f>SUM($E$6:$I$6)</f>
        <v>0</v>
      </c>
      <c r="AC14" s="426">
        <f>(AD13)*(1-AB14)-Z14</f>
        <v>0</v>
      </c>
      <c r="AD14" s="440">
        <f>AD13*10.764</f>
        <v>0</v>
      </c>
      <c r="AE14" s="672"/>
      <c r="AF14" s="439">
        <f>(AD13*AE13)*10.764</f>
        <v>0</v>
      </c>
      <c r="AG14" s="674"/>
      <c r="AI14" s="664"/>
      <c r="AJ14" s="460" t="str">
        <f>IF(AR13=0,"","Participação no preço de venda")</f>
        <v/>
      </c>
      <c r="AK14" s="463" t="str">
        <f>IF(AK13=0,"",AK13/$AR13)</f>
        <v/>
      </c>
      <c r="AL14" s="463" t="str">
        <f t="shared" ref="AL14" si="2">IF(AL13=0,"",AL13/$AR13)</f>
        <v/>
      </c>
      <c r="AM14" s="463" t="str">
        <f t="shared" ref="AM14" si="3">IF(AM13=0,"",AM13/$AR13)</f>
        <v/>
      </c>
      <c r="AN14" s="463" t="str">
        <f t="shared" ref="AN14" si="4">IF(AN13=0,"",AN13/$AR13)</f>
        <v/>
      </c>
      <c r="AO14" s="463" t="str">
        <f t="shared" ref="AO14" si="5">IF(AO13=0,"",AO13/$AR13)</f>
        <v/>
      </c>
      <c r="AP14" s="463" t="str">
        <f t="shared" ref="AP14" si="6">IF(AP13=0,"",AP13/$AR13)</f>
        <v/>
      </c>
      <c r="AQ14" s="463" t="str">
        <f t="shared" ref="AQ14" si="7">IF(AQ13=0,"",AQ13/$AR13)</f>
        <v/>
      </c>
      <c r="AR14" s="465">
        <f>SUM(AK14:AQ14)</f>
        <v>0</v>
      </c>
    </row>
    <row r="15" spans="2:44" ht="30" customHeight="1" thickBot="1"/>
    <row r="16" spans="2:44" ht="30" customHeight="1" thickBot="1">
      <c r="B16" s="663">
        <v>3</v>
      </c>
      <c r="C16" s="665" t="s">
        <v>887</v>
      </c>
      <c r="D16" s="666"/>
      <c r="E16" s="667"/>
      <c r="F16" s="456"/>
      <c r="G16" s="457"/>
      <c r="H16" s="505"/>
      <c r="I16" s="506"/>
      <c r="J16" s="506"/>
      <c r="K16" s="506"/>
      <c r="L16" s="506"/>
      <c r="M16" s="506"/>
      <c r="N16" s="506"/>
      <c r="O16" s="506"/>
      <c r="P16" s="506"/>
      <c r="Q16" s="513">
        <f t="shared" ref="Q16" si="8">IF($B$6=0,0,(F16*$O$6)/$B$6)</f>
        <v>0</v>
      </c>
      <c r="R16" s="513">
        <f t="shared" ref="R16" si="9">IF($B$6=0,0,(G16*3)/$B$6)</f>
        <v>0</v>
      </c>
      <c r="S16" s="458">
        <f t="shared" ref="S16" si="10">IF($Q$6=0,0,IF(Q16=0,0,IF(R16=0,0,SUM(H16:R16)+$Q$6)))</f>
        <v>0</v>
      </c>
      <c r="T16" s="436">
        <f t="shared" ref="T16" si="11">IF($O$6=0,0,(S16/$M$6)/($O$6)/10.764)</f>
        <v>0</v>
      </c>
      <c r="U16" s="429"/>
      <c r="V16" s="435"/>
      <c r="W16" s="435"/>
      <c r="X16" s="435"/>
      <c r="Y16" s="435"/>
      <c r="Z16" s="423">
        <f t="shared" ref="Z16" si="12">ROUNDDOWN(V16,3)*(V17*$B$6)</f>
        <v>0</v>
      </c>
      <c r="AA16" s="423">
        <f t="shared" ref="AA16" si="13">ROUNDUP(W16,2)*(W17*$B$6)</f>
        <v>0</v>
      </c>
      <c r="AB16" s="423">
        <f t="shared" ref="AB16" si="14">ROUNDDOWN(X16,2)*(X17*$B$6)</f>
        <v>0</v>
      </c>
      <c r="AC16" s="428">
        <f t="shared" ref="AC16" si="15">ROUNDUP(Y16,2)*(Y17*$B$6)</f>
        <v>0</v>
      </c>
      <c r="AD16" s="437">
        <f t="shared" ref="AD16" si="16">IF($B$6=0,0,IF(SUM(V17:Y17)&lt;&gt;100%,0,IF(T16=0,0,SUM(Z16:AC16)/$B$6)))</f>
        <v>0</v>
      </c>
      <c r="AE16" s="671">
        <f t="shared" ref="AE16" si="17">(IF(AD16=0,0,(AC17/AD16)))</f>
        <v>0</v>
      </c>
      <c r="AF16" s="438">
        <f t="shared" ref="AF16" si="18">(AD16*AE16)</f>
        <v>0</v>
      </c>
      <c r="AG16" s="673" t="str">
        <f t="shared" ref="AG16" si="19">IF(SUM(H16:I16)=0,"",IF(F16=0,"Falta informar preço do bloco",IF(G16=0,"Falta informar preço do frete",IF(AD16&gt;=T16,"Sinal verde para venda",""))))</f>
        <v/>
      </c>
      <c r="AI16" s="663">
        <f t="shared" ref="AI16" si="20">B16</f>
        <v>3</v>
      </c>
      <c r="AJ16" s="460" t="str">
        <f t="shared" ref="AJ16" si="21">C16</f>
        <v>TESTE</v>
      </c>
      <c r="AK16" s="461">
        <f t="shared" ref="AK16" si="22">AR16*$E$6</f>
        <v>0</v>
      </c>
      <c r="AL16" s="461">
        <f t="shared" ref="AL16" si="23">AR16*$F$6</f>
        <v>0</v>
      </c>
      <c r="AM16" s="461">
        <f t="shared" ref="AM16" si="24">AR16*$G$6</f>
        <v>0</v>
      </c>
      <c r="AN16" s="461">
        <f t="shared" ref="AN16" si="25">AR16*$H$6</f>
        <v>0</v>
      </c>
      <c r="AO16" s="461">
        <f t="shared" ref="AO16" si="26">AR16*$I$6</f>
        <v>0</v>
      </c>
      <c r="AP16" s="461">
        <f t="shared" ref="AP16" si="27">AR16*$J$6</f>
        <v>0</v>
      </c>
      <c r="AQ16" s="462">
        <f t="shared" ref="AQ16" si="28">S16</f>
        <v>0</v>
      </c>
      <c r="AR16" s="466">
        <f t="shared" ref="AR16" si="29">T16*10.764*$O$6</f>
        <v>0</v>
      </c>
    </row>
    <row r="17" spans="2:44" ht="30" customHeight="1" thickBot="1">
      <c r="B17" s="664"/>
      <c r="C17" s="668"/>
      <c r="D17" s="669"/>
      <c r="E17" s="670"/>
      <c r="F17" s="675" t="str">
        <f t="shared" ref="F17" si="30">IF(SUM(V16:Y16)=0,"",IF(T16=0,"",IF(SUM(V17:Y17)=0,"",IF(SUM(V17:Y17)&lt;&gt;100%,"A soma das classificações não pode ser diferente de 100%, favor ir ajustando para gerar o preço médio",IF(AD16&lt;T16,"Atenção, preço médio e margem de contribuição são inferiores ao do Markup, favor ajustar os preços do simulador",IF(AD16&gt;=T16,"Preço médio simulado atende ao Markup, logo, sinal verde para venda pois ele garante a margem de contribuição",""))))))</f>
        <v/>
      </c>
      <c r="G17" s="676"/>
      <c r="H17" s="676"/>
      <c r="I17" s="676"/>
      <c r="J17" s="676"/>
      <c r="K17" s="676"/>
      <c r="L17" s="676"/>
      <c r="M17" s="676"/>
      <c r="N17" s="676"/>
      <c r="O17" s="676"/>
      <c r="P17" s="676"/>
      <c r="Q17" s="676" t="str">
        <f t="shared" ref="Q17" si="31">IF($Q$6=0,"Insira o custo de exportação","")</f>
        <v/>
      </c>
      <c r="R17" s="676"/>
      <c r="S17" s="677"/>
      <c r="T17" s="459">
        <f t="shared" ref="T17" si="32">IF($O$6=0,0,(S16/$M$6)/$O$6)</f>
        <v>0</v>
      </c>
      <c r="U17" s="430"/>
      <c r="V17" s="441"/>
      <c r="W17" s="441"/>
      <c r="X17" s="441"/>
      <c r="Y17" s="441"/>
      <c r="Z17" s="427">
        <f t="shared" ref="Z17" si="33">(S16/$O$6)/10.764</f>
        <v>0</v>
      </c>
      <c r="AA17" s="424">
        <f t="shared" ref="AA17" si="34">(T17/$O$6)/10.764</f>
        <v>0</v>
      </c>
      <c r="AB17" s="425">
        <f t="shared" ref="AB17" si="35">SUM($E$6:$I$6)</f>
        <v>0</v>
      </c>
      <c r="AC17" s="426">
        <f t="shared" ref="AC17" si="36">(AD16)*(1-AB17)-Z17</f>
        <v>0</v>
      </c>
      <c r="AD17" s="440">
        <f t="shared" ref="AD17" si="37">AD16*10.764</f>
        <v>0</v>
      </c>
      <c r="AE17" s="672"/>
      <c r="AF17" s="439">
        <f t="shared" ref="AF17" si="38">(AD16*AE16)*10.764</f>
        <v>0</v>
      </c>
      <c r="AG17" s="674"/>
      <c r="AI17" s="664"/>
      <c r="AJ17" s="460" t="str">
        <f t="shared" ref="AJ17" si="39">IF(AR16=0,"","Participação no preço de venda")</f>
        <v/>
      </c>
      <c r="AK17" s="463" t="str">
        <f t="shared" ref="AK17:AQ80" si="40">IF(AK16=0,"",AK16/$AR16)</f>
        <v/>
      </c>
      <c r="AL17" s="463" t="str">
        <f t="shared" si="40"/>
        <v/>
      </c>
      <c r="AM17" s="463" t="str">
        <f t="shared" si="40"/>
        <v/>
      </c>
      <c r="AN17" s="463" t="str">
        <f t="shared" si="40"/>
        <v/>
      </c>
      <c r="AO17" s="463" t="str">
        <f t="shared" si="40"/>
        <v/>
      </c>
      <c r="AP17" s="463" t="str">
        <f t="shared" si="40"/>
        <v/>
      </c>
      <c r="AQ17" s="463" t="str">
        <f t="shared" si="40"/>
        <v/>
      </c>
      <c r="AR17" s="465">
        <f t="shared" ref="AR17" si="41">SUM(AK17:AQ17)</f>
        <v>0</v>
      </c>
    </row>
    <row r="18" spans="2:44" ht="30" customHeight="1" thickBot="1"/>
    <row r="19" spans="2:44" ht="30" customHeight="1" thickBot="1">
      <c r="B19" s="663">
        <v>4</v>
      </c>
      <c r="C19" s="665" t="s">
        <v>887</v>
      </c>
      <c r="D19" s="666"/>
      <c r="E19" s="667"/>
      <c r="F19" s="456"/>
      <c r="G19" s="457"/>
      <c r="H19" s="505"/>
      <c r="I19" s="506"/>
      <c r="J19" s="506"/>
      <c r="K19" s="506"/>
      <c r="L19" s="506"/>
      <c r="M19" s="506"/>
      <c r="N19" s="506"/>
      <c r="O19" s="506"/>
      <c r="P19" s="506"/>
      <c r="Q19" s="513">
        <f t="shared" ref="Q19" si="42">IF($B$6=0,0,(F19*$O$6)/$B$6)</f>
        <v>0</v>
      </c>
      <c r="R19" s="513">
        <f t="shared" ref="R19" si="43">IF($B$6=0,0,(G19*3)/$B$6)</f>
        <v>0</v>
      </c>
      <c r="S19" s="458">
        <f t="shared" ref="S19" si="44">IF($Q$6=0,0,IF(Q19=0,0,IF(R19=0,0,SUM(H19:R19)+$Q$6)))</f>
        <v>0</v>
      </c>
      <c r="T19" s="436">
        <f t="shared" ref="T19" si="45">IF($O$6=0,0,(S19/$M$6)/($O$6)/10.764)</f>
        <v>0</v>
      </c>
      <c r="U19" s="429"/>
      <c r="V19" s="435"/>
      <c r="W19" s="435"/>
      <c r="X19" s="435"/>
      <c r="Y19" s="435"/>
      <c r="Z19" s="423">
        <f t="shared" ref="Z19" si="46">ROUNDDOWN(V19,3)*(V20*$B$6)</f>
        <v>0</v>
      </c>
      <c r="AA19" s="423">
        <f t="shared" ref="AA19" si="47">ROUNDUP(W19,2)*(W20*$B$6)</f>
        <v>0</v>
      </c>
      <c r="AB19" s="423">
        <f t="shared" ref="AB19" si="48">ROUNDDOWN(X19,2)*(X20*$B$6)</f>
        <v>0</v>
      </c>
      <c r="AC19" s="428">
        <f t="shared" ref="AC19" si="49">ROUNDUP(Y19,2)*(Y20*$B$6)</f>
        <v>0</v>
      </c>
      <c r="AD19" s="437">
        <f t="shared" ref="AD19" si="50">IF($B$6=0,0,IF(SUM(V20:Y20)&lt;&gt;100%,0,IF(T19=0,0,SUM(Z19:AC19)/$B$6)))</f>
        <v>0</v>
      </c>
      <c r="AE19" s="671">
        <f t="shared" ref="AE19" si="51">(IF(AD19=0,0,(AC20/AD19)))</f>
        <v>0</v>
      </c>
      <c r="AF19" s="438">
        <f t="shared" ref="AF19" si="52">(AD19*AE19)</f>
        <v>0</v>
      </c>
      <c r="AG19" s="673" t="str">
        <f t="shared" ref="AG19" si="53">IF(SUM(H19:I19)=0,"",IF(F19=0,"Falta informar preço do bloco",IF(G19=0,"Falta informar preço do frete",IF(AD19&gt;=T19,"Sinal verde para venda",""))))</f>
        <v/>
      </c>
      <c r="AI19" s="663">
        <f t="shared" ref="AI19" si="54">B19</f>
        <v>4</v>
      </c>
      <c r="AJ19" s="460" t="str">
        <f t="shared" ref="AJ19" si="55">C19</f>
        <v>TESTE</v>
      </c>
      <c r="AK19" s="461">
        <f t="shared" ref="AK19" si="56">AR19*$E$6</f>
        <v>0</v>
      </c>
      <c r="AL19" s="461">
        <f t="shared" ref="AL19" si="57">AR19*$F$6</f>
        <v>0</v>
      </c>
      <c r="AM19" s="461">
        <f t="shared" ref="AM19" si="58">AR19*$G$6</f>
        <v>0</v>
      </c>
      <c r="AN19" s="461">
        <f t="shared" ref="AN19" si="59">AR19*$H$6</f>
        <v>0</v>
      </c>
      <c r="AO19" s="461">
        <f t="shared" ref="AO19" si="60">AR19*$I$6</f>
        <v>0</v>
      </c>
      <c r="AP19" s="461">
        <f t="shared" ref="AP19" si="61">AR19*$J$6</f>
        <v>0</v>
      </c>
      <c r="AQ19" s="462">
        <f t="shared" ref="AQ19" si="62">S19</f>
        <v>0</v>
      </c>
      <c r="AR19" s="466">
        <f t="shared" ref="AR19" si="63">T19*10.764*$O$6</f>
        <v>0</v>
      </c>
    </row>
    <row r="20" spans="2:44" ht="30" customHeight="1" thickBot="1">
      <c r="B20" s="664"/>
      <c r="C20" s="668"/>
      <c r="D20" s="669"/>
      <c r="E20" s="670"/>
      <c r="F20" s="675" t="str">
        <f t="shared" ref="F20" si="64">IF(SUM(V19:Y19)=0,"",IF(T19=0,"",IF(SUM(V20:Y20)=0,"",IF(SUM(V20:Y20)&lt;&gt;100%,"A soma das classificações não pode ser diferente de 100%, favor ir ajustando para gerar o preço médio",IF(AD19&lt;T19,"Atenção, preço médio e margem de contribuição são inferiores ao do Markup, favor ajustar os preços do simulador",IF(AD19&gt;=T19,"Preço médio simulado atende ao Markup, logo, sinal verde para venda pois ele garante a margem de contribuição",""))))))</f>
        <v/>
      </c>
      <c r="G20" s="676"/>
      <c r="H20" s="676"/>
      <c r="I20" s="676"/>
      <c r="J20" s="676"/>
      <c r="K20" s="676"/>
      <c r="L20" s="676"/>
      <c r="M20" s="676"/>
      <c r="N20" s="676"/>
      <c r="O20" s="676"/>
      <c r="P20" s="676"/>
      <c r="Q20" s="676" t="str">
        <f t="shared" ref="Q20" si="65">IF($Q$6=0,"Insira o custo de exportação","")</f>
        <v/>
      </c>
      <c r="R20" s="676"/>
      <c r="S20" s="677"/>
      <c r="T20" s="459">
        <f t="shared" ref="T20" si="66">IF($O$6=0,0,(S19/$M$6)/$O$6)</f>
        <v>0</v>
      </c>
      <c r="U20" s="430"/>
      <c r="V20" s="441"/>
      <c r="W20" s="441"/>
      <c r="X20" s="441"/>
      <c r="Y20" s="441"/>
      <c r="Z20" s="427">
        <f t="shared" ref="Z20" si="67">(S19/$O$6)/10.764</f>
        <v>0</v>
      </c>
      <c r="AA20" s="424">
        <f t="shared" ref="AA20" si="68">(T20/$O$6)/10.764</f>
        <v>0</v>
      </c>
      <c r="AB20" s="425">
        <f t="shared" ref="AB20" si="69">SUM($E$6:$I$6)</f>
        <v>0</v>
      </c>
      <c r="AC20" s="426">
        <f t="shared" ref="AC20" si="70">(AD19)*(1-AB20)-Z20</f>
        <v>0</v>
      </c>
      <c r="AD20" s="440">
        <f t="shared" ref="AD20" si="71">AD19*10.764</f>
        <v>0</v>
      </c>
      <c r="AE20" s="672"/>
      <c r="AF20" s="439">
        <f t="shared" ref="AF20" si="72">(AD19*AE19)*10.764</f>
        <v>0</v>
      </c>
      <c r="AG20" s="674"/>
      <c r="AI20" s="664"/>
      <c r="AJ20" s="460" t="str">
        <f t="shared" ref="AJ20" si="73">IF(AR19=0,"","Participação no preço de venda")</f>
        <v/>
      </c>
      <c r="AK20" s="463" t="str">
        <f t="shared" ref="AK20" si="74">IF(AK19=0,"",AK19/$AR19)</f>
        <v/>
      </c>
      <c r="AL20" s="463" t="str">
        <f t="shared" si="40"/>
        <v/>
      </c>
      <c r="AM20" s="463" t="str">
        <f t="shared" si="40"/>
        <v/>
      </c>
      <c r="AN20" s="463" t="str">
        <f t="shared" si="40"/>
        <v/>
      </c>
      <c r="AO20" s="463" t="str">
        <f t="shared" si="40"/>
        <v/>
      </c>
      <c r="AP20" s="463" t="str">
        <f t="shared" si="40"/>
        <v/>
      </c>
      <c r="AQ20" s="463" t="str">
        <f t="shared" si="40"/>
        <v/>
      </c>
      <c r="AR20" s="465">
        <f t="shared" ref="AR20" si="75">SUM(AK20:AQ20)</f>
        <v>0</v>
      </c>
    </row>
    <row r="21" spans="2:44" ht="30" customHeight="1" thickBot="1"/>
    <row r="22" spans="2:44" ht="30" customHeight="1" thickBot="1">
      <c r="B22" s="663">
        <v>5</v>
      </c>
      <c r="C22" s="665" t="s">
        <v>887</v>
      </c>
      <c r="D22" s="666"/>
      <c r="E22" s="667"/>
      <c r="F22" s="456"/>
      <c r="G22" s="457"/>
      <c r="H22" s="505"/>
      <c r="I22" s="506"/>
      <c r="J22" s="506"/>
      <c r="K22" s="506"/>
      <c r="L22" s="506"/>
      <c r="M22" s="506"/>
      <c r="N22" s="506"/>
      <c r="O22" s="506"/>
      <c r="P22" s="506"/>
      <c r="Q22" s="513">
        <f t="shared" ref="Q22" si="76">IF($B$6=0,0,(F22*$O$6)/$B$6)</f>
        <v>0</v>
      </c>
      <c r="R22" s="513">
        <f t="shared" ref="R22" si="77">IF($B$6=0,0,(G22*3)/$B$6)</f>
        <v>0</v>
      </c>
      <c r="S22" s="458">
        <f t="shared" ref="S22" si="78">IF($Q$6=0,0,IF(Q22=0,0,IF(R22=0,0,SUM(H22:R22)+$Q$6)))</f>
        <v>0</v>
      </c>
      <c r="T22" s="436">
        <f t="shared" ref="T22" si="79">IF($O$6=0,0,(S22/$M$6)/($O$6)/10.764)</f>
        <v>0</v>
      </c>
      <c r="U22" s="429"/>
      <c r="V22" s="435"/>
      <c r="W22" s="435"/>
      <c r="X22" s="435"/>
      <c r="Y22" s="435"/>
      <c r="Z22" s="423">
        <f t="shared" ref="Z22" si="80">ROUNDDOWN(V22,3)*(V23*$B$6)</f>
        <v>0</v>
      </c>
      <c r="AA22" s="423">
        <f t="shared" ref="AA22" si="81">ROUNDUP(W22,2)*(W23*$B$6)</f>
        <v>0</v>
      </c>
      <c r="AB22" s="423">
        <f t="shared" ref="AB22" si="82">ROUNDDOWN(X22,2)*(X23*$B$6)</f>
        <v>0</v>
      </c>
      <c r="AC22" s="428">
        <f t="shared" ref="AC22" si="83">ROUNDUP(Y22,2)*(Y23*$B$6)</f>
        <v>0</v>
      </c>
      <c r="AD22" s="437">
        <f t="shared" ref="AD22" si="84">IF($B$6=0,0,IF(SUM(V23:Y23)&lt;&gt;100%,0,IF(T22=0,0,SUM(Z22:AC22)/$B$6)))</f>
        <v>0</v>
      </c>
      <c r="AE22" s="671">
        <f t="shared" ref="AE22" si="85">(IF(AD22=0,0,(AC23/AD22)))</f>
        <v>0</v>
      </c>
      <c r="AF22" s="438">
        <f t="shared" ref="AF22" si="86">(AD22*AE22)</f>
        <v>0</v>
      </c>
      <c r="AG22" s="673" t="str">
        <f t="shared" ref="AG22" si="87">IF(SUM(H22:I22)=0,"",IF(F22=0,"Falta informar preço do bloco",IF(G22=0,"Falta informar preço do frete",IF(AD22&gt;=T22,"Sinal verde para venda",""))))</f>
        <v/>
      </c>
      <c r="AI22" s="663">
        <f t="shared" ref="AI22" si="88">B22</f>
        <v>5</v>
      </c>
      <c r="AJ22" s="460" t="str">
        <f t="shared" ref="AJ22" si="89">C22</f>
        <v>TESTE</v>
      </c>
      <c r="AK22" s="461">
        <f t="shared" ref="AK22" si="90">AR22*$E$6</f>
        <v>0</v>
      </c>
      <c r="AL22" s="461">
        <f t="shared" ref="AL22" si="91">AR22*$F$6</f>
        <v>0</v>
      </c>
      <c r="AM22" s="461">
        <f t="shared" ref="AM22" si="92">AR22*$G$6</f>
        <v>0</v>
      </c>
      <c r="AN22" s="461">
        <f t="shared" ref="AN22" si="93">AR22*$H$6</f>
        <v>0</v>
      </c>
      <c r="AO22" s="461">
        <f t="shared" ref="AO22" si="94">AR22*$I$6</f>
        <v>0</v>
      </c>
      <c r="AP22" s="461">
        <f t="shared" ref="AP22" si="95">AR22*$J$6</f>
        <v>0</v>
      </c>
      <c r="AQ22" s="462">
        <f t="shared" ref="AQ22" si="96">S22</f>
        <v>0</v>
      </c>
      <c r="AR22" s="466">
        <f t="shared" ref="AR22" si="97">T22*10.764*$O$6</f>
        <v>0</v>
      </c>
    </row>
    <row r="23" spans="2:44" ht="30" customHeight="1" thickBot="1">
      <c r="B23" s="664"/>
      <c r="C23" s="668"/>
      <c r="D23" s="669"/>
      <c r="E23" s="670"/>
      <c r="F23" s="675" t="str">
        <f t="shared" ref="F23" si="98">IF(SUM(V22:Y22)=0,"",IF(T22=0,"",IF(SUM(V23:Y23)=0,"",IF(SUM(V23:Y23)&lt;&gt;100%,"A soma das classificações não pode ser diferente de 100%, favor ir ajustando para gerar o preço médio",IF(AD22&lt;T22,"Atenção, preço médio e margem de contribuição são inferiores ao do Markup, favor ajustar os preços do simulador",IF(AD22&gt;=T22,"Preço médio simulado atende ao Markup, logo, sinal verde para venda pois ele garante a margem de contribuição",""))))))</f>
        <v/>
      </c>
      <c r="G23" s="676"/>
      <c r="H23" s="676"/>
      <c r="I23" s="676"/>
      <c r="J23" s="676"/>
      <c r="K23" s="676"/>
      <c r="L23" s="676"/>
      <c r="M23" s="676"/>
      <c r="N23" s="676"/>
      <c r="O23" s="676"/>
      <c r="P23" s="676"/>
      <c r="Q23" s="676" t="str">
        <f t="shared" ref="Q23" si="99">IF($Q$6=0,"Insira o custo de exportação","")</f>
        <v/>
      </c>
      <c r="R23" s="676"/>
      <c r="S23" s="677"/>
      <c r="T23" s="459">
        <f t="shared" ref="T23" si="100">IF($O$6=0,0,(S22/$M$6)/$O$6)</f>
        <v>0</v>
      </c>
      <c r="U23" s="430"/>
      <c r="V23" s="441"/>
      <c r="W23" s="441"/>
      <c r="X23" s="441"/>
      <c r="Y23" s="441"/>
      <c r="Z23" s="427">
        <f t="shared" ref="Z23" si="101">(S22/$O$6)/10.764</f>
        <v>0</v>
      </c>
      <c r="AA23" s="424">
        <f t="shared" ref="AA23" si="102">(T23/$O$6)/10.764</f>
        <v>0</v>
      </c>
      <c r="AB23" s="425">
        <f t="shared" ref="AB23" si="103">SUM($E$6:$I$6)</f>
        <v>0</v>
      </c>
      <c r="AC23" s="426">
        <f t="shared" ref="AC23" si="104">(AD22)*(1-AB23)-Z23</f>
        <v>0</v>
      </c>
      <c r="AD23" s="440">
        <f t="shared" ref="AD23" si="105">AD22*10.764</f>
        <v>0</v>
      </c>
      <c r="AE23" s="672"/>
      <c r="AF23" s="439">
        <f t="shared" ref="AF23" si="106">(AD22*AE22)*10.764</f>
        <v>0</v>
      </c>
      <c r="AG23" s="674"/>
      <c r="AI23" s="664"/>
      <c r="AJ23" s="460" t="str">
        <f t="shared" ref="AJ23" si="107">IF(AR22=0,"","Participação no preço de venda")</f>
        <v/>
      </c>
      <c r="AK23" s="463" t="str">
        <f t="shared" ref="AK23" si="108">IF(AK22=0,"",AK22/$AR22)</f>
        <v/>
      </c>
      <c r="AL23" s="463" t="str">
        <f t="shared" si="40"/>
        <v/>
      </c>
      <c r="AM23" s="463" t="str">
        <f t="shared" si="40"/>
        <v/>
      </c>
      <c r="AN23" s="463" t="str">
        <f t="shared" si="40"/>
        <v/>
      </c>
      <c r="AO23" s="463" t="str">
        <f t="shared" si="40"/>
        <v/>
      </c>
      <c r="AP23" s="463" t="str">
        <f t="shared" si="40"/>
        <v/>
      </c>
      <c r="AQ23" s="463" t="str">
        <f t="shared" si="40"/>
        <v/>
      </c>
      <c r="AR23" s="465">
        <f t="shared" ref="AR23" si="109">SUM(AK23:AQ23)</f>
        <v>0</v>
      </c>
    </row>
    <row r="24" spans="2:44" ht="30" customHeight="1" thickBot="1"/>
    <row r="25" spans="2:44" ht="30" customHeight="1" thickBot="1">
      <c r="B25" s="663">
        <v>6</v>
      </c>
      <c r="C25" s="665" t="s">
        <v>887</v>
      </c>
      <c r="D25" s="666"/>
      <c r="E25" s="667"/>
      <c r="F25" s="456"/>
      <c r="G25" s="457"/>
      <c r="H25" s="505"/>
      <c r="I25" s="506"/>
      <c r="J25" s="506"/>
      <c r="K25" s="506"/>
      <c r="L25" s="506"/>
      <c r="M25" s="506"/>
      <c r="N25" s="506"/>
      <c r="O25" s="506"/>
      <c r="P25" s="506"/>
      <c r="Q25" s="513">
        <f t="shared" ref="Q25" si="110">IF($B$6=0,0,(F25*$O$6)/$B$6)</f>
        <v>0</v>
      </c>
      <c r="R25" s="513">
        <f t="shared" ref="R25" si="111">IF($B$6=0,0,(G25*3)/$B$6)</f>
        <v>0</v>
      </c>
      <c r="S25" s="458">
        <f t="shared" ref="S25" si="112">IF($Q$6=0,0,IF(Q25=0,0,IF(R25=0,0,SUM(H25:R25)+$Q$6)))</f>
        <v>0</v>
      </c>
      <c r="T25" s="436">
        <f t="shared" ref="T25" si="113">IF($O$6=0,0,(S25/$M$6)/($O$6)/10.764)</f>
        <v>0</v>
      </c>
      <c r="U25" s="429"/>
      <c r="V25" s="435"/>
      <c r="W25" s="435"/>
      <c r="X25" s="435"/>
      <c r="Y25" s="435"/>
      <c r="Z25" s="423">
        <f t="shared" ref="Z25" si="114">ROUNDDOWN(V25,3)*(V26*$B$6)</f>
        <v>0</v>
      </c>
      <c r="AA25" s="423">
        <f t="shared" ref="AA25" si="115">ROUNDUP(W25,2)*(W26*$B$6)</f>
        <v>0</v>
      </c>
      <c r="AB25" s="423">
        <f t="shared" ref="AB25" si="116">ROUNDDOWN(X25,2)*(X26*$B$6)</f>
        <v>0</v>
      </c>
      <c r="AC25" s="428">
        <f t="shared" ref="AC25" si="117">ROUNDUP(Y25,2)*(Y26*$B$6)</f>
        <v>0</v>
      </c>
      <c r="AD25" s="437">
        <f t="shared" ref="AD25" si="118">IF($B$6=0,0,IF(SUM(V26:Y26)&lt;&gt;100%,0,IF(T25=0,0,SUM(Z25:AC25)/$B$6)))</f>
        <v>0</v>
      </c>
      <c r="AE25" s="671">
        <f t="shared" ref="AE25" si="119">(IF(AD25=0,0,(AC26/AD25)))</f>
        <v>0</v>
      </c>
      <c r="AF25" s="438">
        <f t="shared" ref="AF25" si="120">(AD25*AE25)</f>
        <v>0</v>
      </c>
      <c r="AG25" s="673" t="str">
        <f t="shared" ref="AG25" si="121">IF(SUM(H25:I25)=0,"",IF(F25=0,"Falta informar preço do bloco",IF(G25=0,"Falta informar preço do frete",IF(AD25&gt;=T25,"Sinal verde para venda",""))))</f>
        <v/>
      </c>
      <c r="AI25" s="663">
        <f t="shared" ref="AI25" si="122">B25</f>
        <v>6</v>
      </c>
      <c r="AJ25" s="460" t="str">
        <f t="shared" ref="AJ25" si="123">C25</f>
        <v>TESTE</v>
      </c>
      <c r="AK25" s="461">
        <f t="shared" ref="AK25" si="124">AR25*$E$6</f>
        <v>0</v>
      </c>
      <c r="AL25" s="461">
        <f t="shared" ref="AL25" si="125">AR25*$F$6</f>
        <v>0</v>
      </c>
      <c r="AM25" s="461">
        <f t="shared" ref="AM25" si="126">AR25*$G$6</f>
        <v>0</v>
      </c>
      <c r="AN25" s="461">
        <f t="shared" ref="AN25" si="127">AR25*$H$6</f>
        <v>0</v>
      </c>
      <c r="AO25" s="461">
        <f t="shared" ref="AO25" si="128">AR25*$I$6</f>
        <v>0</v>
      </c>
      <c r="AP25" s="461">
        <f t="shared" ref="AP25" si="129">AR25*$J$6</f>
        <v>0</v>
      </c>
      <c r="AQ25" s="462">
        <f t="shared" ref="AQ25" si="130">S25</f>
        <v>0</v>
      </c>
      <c r="AR25" s="466">
        <f t="shared" ref="AR25" si="131">T25*10.764*$O$6</f>
        <v>0</v>
      </c>
    </row>
    <row r="26" spans="2:44" ht="30" customHeight="1" thickBot="1">
      <c r="B26" s="664"/>
      <c r="C26" s="668"/>
      <c r="D26" s="669"/>
      <c r="E26" s="670"/>
      <c r="F26" s="675" t="str">
        <f t="shared" ref="F26" si="132">IF(SUM(V25:Y25)=0,"",IF(T25=0,"",IF(SUM(V26:Y26)=0,"",IF(SUM(V26:Y26)&lt;&gt;100%,"A soma das classificações não pode ser diferente de 100%, favor ir ajustando para gerar o preço médio",IF(AD25&lt;T25,"Atenção, preço médio e margem de contribuição são inferiores ao do Markup, favor ajustar os preços do simulador",IF(AD25&gt;=T25,"Preço médio simulado atende ao Markup, logo, sinal verde para venda pois ele garante a margem de contribuição",""))))))</f>
        <v/>
      </c>
      <c r="G26" s="676"/>
      <c r="H26" s="676"/>
      <c r="I26" s="676"/>
      <c r="J26" s="676"/>
      <c r="K26" s="676"/>
      <c r="L26" s="676"/>
      <c r="M26" s="676"/>
      <c r="N26" s="676"/>
      <c r="O26" s="676"/>
      <c r="P26" s="676"/>
      <c r="Q26" s="676" t="str">
        <f t="shared" ref="Q26" si="133">IF($Q$6=0,"Insira o custo de exportação","")</f>
        <v/>
      </c>
      <c r="R26" s="676"/>
      <c r="S26" s="677"/>
      <c r="T26" s="459">
        <f t="shared" ref="T26" si="134">IF($O$6=0,0,(S25/$M$6)/$O$6)</f>
        <v>0</v>
      </c>
      <c r="U26" s="430"/>
      <c r="V26" s="441"/>
      <c r="W26" s="441"/>
      <c r="X26" s="441"/>
      <c r="Y26" s="441"/>
      <c r="Z26" s="427">
        <f t="shared" ref="Z26" si="135">(S25/$O$6)/10.764</f>
        <v>0</v>
      </c>
      <c r="AA26" s="424">
        <f t="shared" ref="AA26" si="136">(T26/$O$6)/10.764</f>
        <v>0</v>
      </c>
      <c r="AB26" s="425">
        <f t="shared" ref="AB26" si="137">SUM($E$6:$I$6)</f>
        <v>0</v>
      </c>
      <c r="AC26" s="426">
        <f t="shared" ref="AC26" si="138">(AD25)*(1-AB26)-Z26</f>
        <v>0</v>
      </c>
      <c r="AD26" s="440">
        <f t="shared" ref="AD26" si="139">AD25*10.764</f>
        <v>0</v>
      </c>
      <c r="AE26" s="672"/>
      <c r="AF26" s="439">
        <f t="shared" ref="AF26" si="140">(AD25*AE25)*10.764</f>
        <v>0</v>
      </c>
      <c r="AG26" s="674"/>
      <c r="AI26" s="664"/>
      <c r="AJ26" s="460" t="str">
        <f t="shared" ref="AJ26" si="141">IF(AR25=0,"","Participação no preço de venda")</f>
        <v/>
      </c>
      <c r="AK26" s="463" t="str">
        <f t="shared" ref="AK26" si="142">IF(AK25=0,"",AK25/$AR25)</f>
        <v/>
      </c>
      <c r="AL26" s="463" t="str">
        <f t="shared" si="40"/>
        <v/>
      </c>
      <c r="AM26" s="463" t="str">
        <f t="shared" si="40"/>
        <v/>
      </c>
      <c r="AN26" s="463" t="str">
        <f t="shared" si="40"/>
        <v/>
      </c>
      <c r="AO26" s="463" t="str">
        <f t="shared" si="40"/>
        <v/>
      </c>
      <c r="AP26" s="463" t="str">
        <f t="shared" si="40"/>
        <v/>
      </c>
      <c r="AQ26" s="463" t="str">
        <f t="shared" si="40"/>
        <v/>
      </c>
      <c r="AR26" s="465">
        <f t="shared" ref="AR26" si="143">SUM(AK26:AQ26)</f>
        <v>0</v>
      </c>
    </row>
    <row r="27" spans="2:44" ht="30" customHeight="1" thickBot="1"/>
    <row r="28" spans="2:44" ht="30" customHeight="1" thickBot="1">
      <c r="B28" s="663">
        <v>7</v>
      </c>
      <c r="C28" s="665" t="s">
        <v>887</v>
      </c>
      <c r="D28" s="666"/>
      <c r="E28" s="667"/>
      <c r="F28" s="456"/>
      <c r="G28" s="457"/>
      <c r="H28" s="505"/>
      <c r="I28" s="506"/>
      <c r="J28" s="506"/>
      <c r="K28" s="506"/>
      <c r="L28" s="506"/>
      <c r="M28" s="506"/>
      <c r="N28" s="506"/>
      <c r="O28" s="506"/>
      <c r="P28" s="506"/>
      <c r="Q28" s="513">
        <f t="shared" ref="Q28" si="144">IF($B$6=0,0,(F28*$O$6)/$B$6)</f>
        <v>0</v>
      </c>
      <c r="R28" s="513">
        <f t="shared" ref="R28" si="145">IF($B$6=0,0,(G28*3)/$B$6)</f>
        <v>0</v>
      </c>
      <c r="S28" s="458">
        <f t="shared" ref="S28" si="146">IF($Q$6=0,0,IF(Q28=0,0,IF(R28=0,0,SUM(H28:R28)+$Q$6)))</f>
        <v>0</v>
      </c>
      <c r="T28" s="436">
        <f t="shared" ref="T28" si="147">IF($O$6=0,0,(S28/$M$6)/($O$6)/10.764)</f>
        <v>0</v>
      </c>
      <c r="U28" s="429"/>
      <c r="V28" s="435"/>
      <c r="W28" s="435"/>
      <c r="X28" s="435"/>
      <c r="Y28" s="435"/>
      <c r="Z28" s="423">
        <f t="shared" ref="Z28" si="148">ROUNDDOWN(V28,3)*(V29*$B$6)</f>
        <v>0</v>
      </c>
      <c r="AA28" s="423">
        <f t="shared" ref="AA28" si="149">ROUNDUP(W28,2)*(W29*$B$6)</f>
        <v>0</v>
      </c>
      <c r="AB28" s="423">
        <f t="shared" ref="AB28" si="150">ROUNDDOWN(X28,2)*(X29*$B$6)</f>
        <v>0</v>
      </c>
      <c r="AC28" s="428">
        <f t="shared" ref="AC28" si="151">ROUNDUP(Y28,2)*(Y29*$B$6)</f>
        <v>0</v>
      </c>
      <c r="AD28" s="437">
        <f t="shared" ref="AD28" si="152">IF($B$6=0,0,IF(SUM(V29:Y29)&lt;&gt;100%,0,IF(T28=0,0,SUM(Z28:AC28)/$B$6)))</f>
        <v>0</v>
      </c>
      <c r="AE28" s="671">
        <f t="shared" ref="AE28" si="153">(IF(AD28=0,0,(AC29/AD28)))</f>
        <v>0</v>
      </c>
      <c r="AF28" s="438">
        <f t="shared" ref="AF28" si="154">(AD28*AE28)</f>
        <v>0</v>
      </c>
      <c r="AG28" s="673" t="str">
        <f t="shared" ref="AG28" si="155">IF(SUM(H28:I28)=0,"",IF(F28=0,"Falta informar preço do bloco",IF(G28=0,"Falta informar preço do frete",IF(AD28&gt;=T28,"Sinal verde para venda",""))))</f>
        <v/>
      </c>
      <c r="AI28" s="663">
        <f t="shared" ref="AI28" si="156">B28</f>
        <v>7</v>
      </c>
      <c r="AJ28" s="460" t="str">
        <f t="shared" ref="AJ28" si="157">C28</f>
        <v>TESTE</v>
      </c>
      <c r="AK28" s="461">
        <f t="shared" ref="AK28" si="158">AR28*$E$6</f>
        <v>0</v>
      </c>
      <c r="AL28" s="461">
        <f t="shared" ref="AL28" si="159">AR28*$F$6</f>
        <v>0</v>
      </c>
      <c r="AM28" s="461">
        <f t="shared" ref="AM28" si="160">AR28*$G$6</f>
        <v>0</v>
      </c>
      <c r="AN28" s="461">
        <f t="shared" ref="AN28" si="161">AR28*$H$6</f>
        <v>0</v>
      </c>
      <c r="AO28" s="461">
        <f t="shared" ref="AO28" si="162">AR28*$I$6</f>
        <v>0</v>
      </c>
      <c r="AP28" s="461">
        <f t="shared" ref="AP28" si="163">AR28*$J$6</f>
        <v>0</v>
      </c>
      <c r="AQ28" s="462">
        <f t="shared" ref="AQ28" si="164">S28</f>
        <v>0</v>
      </c>
      <c r="AR28" s="466">
        <f t="shared" ref="AR28" si="165">T28*10.764*$O$6</f>
        <v>0</v>
      </c>
    </row>
    <row r="29" spans="2:44" ht="30" customHeight="1" thickBot="1">
      <c r="B29" s="664"/>
      <c r="C29" s="668"/>
      <c r="D29" s="669"/>
      <c r="E29" s="670"/>
      <c r="F29" s="675" t="str">
        <f t="shared" ref="F29" si="166">IF(SUM(V28:Y28)=0,"",IF(T28=0,"",IF(SUM(V29:Y29)=0,"",IF(SUM(V29:Y29)&lt;&gt;100%,"A soma das classificações não pode ser diferente de 100%, favor ir ajustando para gerar o preço médio",IF(AD28&lt;T28,"Atenção, preço médio e margem de contribuição são inferiores ao do Markup, favor ajustar os preços do simulador",IF(AD28&gt;=T28,"Preço médio simulado atende ao Markup, logo, sinal verde para venda pois ele garante a margem de contribuição",""))))))</f>
        <v/>
      </c>
      <c r="G29" s="676"/>
      <c r="H29" s="676"/>
      <c r="I29" s="676"/>
      <c r="J29" s="676"/>
      <c r="K29" s="676"/>
      <c r="L29" s="676"/>
      <c r="M29" s="676"/>
      <c r="N29" s="676"/>
      <c r="O29" s="676"/>
      <c r="P29" s="676"/>
      <c r="Q29" s="676" t="str">
        <f t="shared" ref="Q29" si="167">IF($Q$6=0,"Insira o custo de exportação","")</f>
        <v/>
      </c>
      <c r="R29" s="676"/>
      <c r="S29" s="677"/>
      <c r="T29" s="459">
        <f t="shared" ref="T29" si="168">IF($O$6=0,0,(S28/$M$6)/$O$6)</f>
        <v>0</v>
      </c>
      <c r="U29" s="430"/>
      <c r="V29" s="441"/>
      <c r="W29" s="441"/>
      <c r="X29" s="441"/>
      <c r="Y29" s="441"/>
      <c r="Z29" s="427">
        <f t="shared" ref="Z29" si="169">(S28/$O$6)/10.764</f>
        <v>0</v>
      </c>
      <c r="AA29" s="424">
        <f t="shared" ref="AA29" si="170">(T29/$O$6)/10.764</f>
        <v>0</v>
      </c>
      <c r="AB29" s="425">
        <f t="shared" ref="AB29" si="171">SUM($E$6:$I$6)</f>
        <v>0</v>
      </c>
      <c r="AC29" s="426">
        <f t="shared" ref="AC29" si="172">(AD28)*(1-AB29)-Z29</f>
        <v>0</v>
      </c>
      <c r="AD29" s="440">
        <f t="shared" ref="AD29" si="173">AD28*10.764</f>
        <v>0</v>
      </c>
      <c r="AE29" s="672"/>
      <c r="AF29" s="439">
        <f t="shared" ref="AF29" si="174">(AD28*AE28)*10.764</f>
        <v>0</v>
      </c>
      <c r="AG29" s="674"/>
      <c r="AI29" s="664"/>
      <c r="AJ29" s="460" t="str">
        <f t="shared" ref="AJ29" si="175">IF(AR28=0,"","Participação no preço de venda")</f>
        <v/>
      </c>
      <c r="AK29" s="463" t="str">
        <f t="shared" ref="AK29" si="176">IF(AK28=0,"",AK28/$AR28)</f>
        <v/>
      </c>
      <c r="AL29" s="463" t="str">
        <f t="shared" si="40"/>
        <v/>
      </c>
      <c r="AM29" s="463" t="str">
        <f t="shared" si="40"/>
        <v/>
      </c>
      <c r="AN29" s="463" t="str">
        <f t="shared" si="40"/>
        <v/>
      </c>
      <c r="AO29" s="463" t="str">
        <f t="shared" si="40"/>
        <v/>
      </c>
      <c r="AP29" s="463" t="str">
        <f t="shared" si="40"/>
        <v/>
      </c>
      <c r="AQ29" s="463" t="str">
        <f t="shared" si="40"/>
        <v/>
      </c>
      <c r="AR29" s="465">
        <f t="shared" ref="AR29" si="177">SUM(AK29:AQ29)</f>
        <v>0</v>
      </c>
    </row>
    <row r="30" spans="2:44" ht="30" customHeight="1" thickBot="1"/>
    <row r="31" spans="2:44" ht="30" customHeight="1" thickBot="1">
      <c r="B31" s="663">
        <v>8</v>
      </c>
      <c r="C31" s="665" t="s">
        <v>887</v>
      </c>
      <c r="D31" s="666"/>
      <c r="E31" s="667"/>
      <c r="F31" s="456"/>
      <c r="G31" s="457"/>
      <c r="H31" s="505"/>
      <c r="I31" s="506"/>
      <c r="J31" s="506"/>
      <c r="K31" s="506"/>
      <c r="L31" s="506"/>
      <c r="M31" s="506"/>
      <c r="N31" s="506"/>
      <c r="O31" s="506"/>
      <c r="P31" s="506"/>
      <c r="Q31" s="513">
        <f t="shared" ref="Q31" si="178">IF($B$6=0,0,(F31*$O$6)/$B$6)</f>
        <v>0</v>
      </c>
      <c r="R31" s="513">
        <f t="shared" ref="R31" si="179">IF($B$6=0,0,(G31*3)/$B$6)</f>
        <v>0</v>
      </c>
      <c r="S31" s="458">
        <f t="shared" ref="S31" si="180">IF($Q$6=0,0,IF(Q31=0,0,IF(R31=0,0,SUM(H31:R31)+$Q$6)))</f>
        <v>0</v>
      </c>
      <c r="T31" s="436">
        <f t="shared" ref="T31" si="181">IF($O$6=0,0,(S31/$M$6)/($O$6)/10.764)</f>
        <v>0</v>
      </c>
      <c r="U31" s="429"/>
      <c r="V31" s="435"/>
      <c r="W31" s="435"/>
      <c r="X31" s="435"/>
      <c r="Y31" s="435"/>
      <c r="Z31" s="423">
        <f t="shared" ref="Z31" si="182">ROUNDDOWN(V31,3)*(V32*$B$6)</f>
        <v>0</v>
      </c>
      <c r="AA31" s="423">
        <f t="shared" ref="AA31" si="183">ROUNDUP(W31,2)*(W32*$B$6)</f>
        <v>0</v>
      </c>
      <c r="AB31" s="423">
        <f t="shared" ref="AB31" si="184">ROUNDDOWN(X31,2)*(X32*$B$6)</f>
        <v>0</v>
      </c>
      <c r="AC31" s="428">
        <f t="shared" ref="AC31" si="185">ROUNDUP(Y31,2)*(Y32*$B$6)</f>
        <v>0</v>
      </c>
      <c r="AD31" s="437">
        <f t="shared" ref="AD31" si="186">IF($B$6=0,0,IF(SUM(V32:Y32)&lt;&gt;100%,0,IF(T31=0,0,SUM(Z31:AC31)/$B$6)))</f>
        <v>0</v>
      </c>
      <c r="AE31" s="671">
        <f t="shared" ref="AE31" si="187">(IF(AD31=0,0,(AC32/AD31)))</f>
        <v>0</v>
      </c>
      <c r="AF31" s="438">
        <f t="shared" ref="AF31" si="188">(AD31*AE31)</f>
        <v>0</v>
      </c>
      <c r="AG31" s="673" t="str">
        <f t="shared" ref="AG31" si="189">IF(SUM(H31:I31)=0,"",IF(F31=0,"Falta informar preço do bloco",IF(G31=0,"Falta informar preço do frete",IF(AD31&gt;=T31,"Sinal verde para venda",""))))</f>
        <v/>
      </c>
      <c r="AI31" s="663">
        <f t="shared" ref="AI31" si="190">B31</f>
        <v>8</v>
      </c>
      <c r="AJ31" s="460" t="str">
        <f t="shared" ref="AJ31" si="191">C31</f>
        <v>TESTE</v>
      </c>
      <c r="AK31" s="461">
        <f t="shared" ref="AK31" si="192">AR31*$E$6</f>
        <v>0</v>
      </c>
      <c r="AL31" s="461">
        <f t="shared" ref="AL31" si="193">AR31*$F$6</f>
        <v>0</v>
      </c>
      <c r="AM31" s="461">
        <f t="shared" ref="AM31" si="194">AR31*$G$6</f>
        <v>0</v>
      </c>
      <c r="AN31" s="461">
        <f t="shared" ref="AN31" si="195">AR31*$H$6</f>
        <v>0</v>
      </c>
      <c r="AO31" s="461">
        <f t="shared" ref="AO31" si="196">AR31*$I$6</f>
        <v>0</v>
      </c>
      <c r="AP31" s="461">
        <f t="shared" ref="AP31" si="197">AR31*$J$6</f>
        <v>0</v>
      </c>
      <c r="AQ31" s="462">
        <f t="shared" ref="AQ31" si="198">S31</f>
        <v>0</v>
      </c>
      <c r="AR31" s="466">
        <f t="shared" ref="AR31" si="199">T31*10.764*$O$6</f>
        <v>0</v>
      </c>
    </row>
    <row r="32" spans="2:44" ht="30" customHeight="1" thickBot="1">
      <c r="B32" s="664"/>
      <c r="C32" s="668"/>
      <c r="D32" s="669"/>
      <c r="E32" s="670"/>
      <c r="F32" s="675" t="str">
        <f t="shared" ref="F32" si="200">IF(SUM(V31:Y31)=0,"",IF(T31=0,"",IF(SUM(V32:Y32)=0,"",IF(SUM(V32:Y32)&lt;&gt;100%,"A soma das classificações não pode ser diferente de 100%, favor ir ajustando para gerar o preço médio",IF(AD31&lt;T31,"Atenção, preço médio e margem de contribuição são inferiores ao do Markup, favor ajustar os preços do simulador",IF(AD31&gt;=T31,"Preço médio simulado atende ao Markup, logo, sinal verde para venda pois ele garante a margem de contribuição",""))))))</f>
        <v/>
      </c>
      <c r="G32" s="676"/>
      <c r="H32" s="676"/>
      <c r="I32" s="676"/>
      <c r="J32" s="676"/>
      <c r="K32" s="676"/>
      <c r="L32" s="676"/>
      <c r="M32" s="676"/>
      <c r="N32" s="676"/>
      <c r="O32" s="676"/>
      <c r="P32" s="676"/>
      <c r="Q32" s="676" t="str">
        <f t="shared" ref="Q32" si="201">IF($Q$6=0,"Insira o custo de exportação","")</f>
        <v/>
      </c>
      <c r="R32" s="676"/>
      <c r="S32" s="677"/>
      <c r="T32" s="459">
        <f t="shared" ref="T32" si="202">IF($O$6=0,0,(S31/$M$6)/$O$6)</f>
        <v>0</v>
      </c>
      <c r="U32" s="430"/>
      <c r="V32" s="441"/>
      <c r="W32" s="441"/>
      <c r="X32" s="441"/>
      <c r="Y32" s="441"/>
      <c r="Z32" s="427">
        <f t="shared" ref="Z32" si="203">(S31/$O$6)/10.764</f>
        <v>0</v>
      </c>
      <c r="AA32" s="424">
        <f t="shared" ref="AA32" si="204">(T32/$O$6)/10.764</f>
        <v>0</v>
      </c>
      <c r="AB32" s="425">
        <f t="shared" ref="AB32" si="205">SUM($E$6:$I$6)</f>
        <v>0</v>
      </c>
      <c r="AC32" s="426">
        <f t="shared" ref="AC32" si="206">(AD31)*(1-AB32)-Z32</f>
        <v>0</v>
      </c>
      <c r="AD32" s="440">
        <f t="shared" ref="AD32" si="207">AD31*10.764</f>
        <v>0</v>
      </c>
      <c r="AE32" s="672"/>
      <c r="AF32" s="439">
        <f t="shared" ref="AF32" si="208">(AD31*AE31)*10.764</f>
        <v>0</v>
      </c>
      <c r="AG32" s="674"/>
      <c r="AI32" s="664"/>
      <c r="AJ32" s="460" t="str">
        <f t="shared" ref="AJ32" si="209">IF(AR31=0,"","Participação no preço de venda")</f>
        <v/>
      </c>
      <c r="AK32" s="463" t="str">
        <f t="shared" ref="AK32" si="210">IF(AK31=0,"",AK31/$AR31)</f>
        <v/>
      </c>
      <c r="AL32" s="463" t="str">
        <f t="shared" si="40"/>
        <v/>
      </c>
      <c r="AM32" s="463" t="str">
        <f t="shared" si="40"/>
        <v/>
      </c>
      <c r="AN32" s="463" t="str">
        <f t="shared" si="40"/>
        <v/>
      </c>
      <c r="AO32" s="463" t="str">
        <f t="shared" si="40"/>
        <v/>
      </c>
      <c r="AP32" s="463" t="str">
        <f t="shared" si="40"/>
        <v/>
      </c>
      <c r="AQ32" s="463" t="str">
        <f t="shared" si="40"/>
        <v/>
      </c>
      <c r="AR32" s="465">
        <f t="shared" ref="AR32" si="211">SUM(AK32:AQ32)</f>
        <v>0</v>
      </c>
    </row>
    <row r="33" spans="2:44" ht="30" customHeight="1" thickBot="1"/>
    <row r="34" spans="2:44" ht="30" customHeight="1" thickBot="1">
      <c r="B34" s="663">
        <v>9</v>
      </c>
      <c r="C34" s="665" t="s">
        <v>887</v>
      </c>
      <c r="D34" s="666"/>
      <c r="E34" s="667"/>
      <c r="F34" s="456"/>
      <c r="G34" s="457"/>
      <c r="H34" s="505"/>
      <c r="I34" s="506"/>
      <c r="J34" s="506"/>
      <c r="K34" s="506"/>
      <c r="L34" s="506"/>
      <c r="M34" s="506"/>
      <c r="N34" s="506"/>
      <c r="O34" s="506"/>
      <c r="P34" s="506"/>
      <c r="Q34" s="513">
        <f t="shared" ref="Q34" si="212">IF($B$6=0,0,(F34*$O$6)/$B$6)</f>
        <v>0</v>
      </c>
      <c r="R34" s="513">
        <f t="shared" ref="R34" si="213">IF($B$6=0,0,(G34*3)/$B$6)</f>
        <v>0</v>
      </c>
      <c r="S34" s="458">
        <f t="shared" ref="S34" si="214">IF($Q$6=0,0,IF(Q34=0,0,IF(R34=0,0,SUM(H34:R34)+$Q$6)))</f>
        <v>0</v>
      </c>
      <c r="T34" s="436">
        <f t="shared" ref="T34" si="215">IF($O$6=0,0,(S34/$M$6)/($O$6)/10.764)</f>
        <v>0</v>
      </c>
      <c r="U34" s="429"/>
      <c r="V34" s="435"/>
      <c r="W34" s="435"/>
      <c r="X34" s="435"/>
      <c r="Y34" s="435"/>
      <c r="Z34" s="423">
        <f t="shared" ref="Z34" si="216">ROUNDDOWN(V34,3)*(V35*$B$6)</f>
        <v>0</v>
      </c>
      <c r="AA34" s="423">
        <f t="shared" ref="AA34" si="217">ROUNDUP(W34,2)*(W35*$B$6)</f>
        <v>0</v>
      </c>
      <c r="AB34" s="423">
        <f t="shared" ref="AB34" si="218">ROUNDDOWN(X34,2)*(X35*$B$6)</f>
        <v>0</v>
      </c>
      <c r="AC34" s="428">
        <f t="shared" ref="AC34" si="219">ROUNDUP(Y34,2)*(Y35*$B$6)</f>
        <v>0</v>
      </c>
      <c r="AD34" s="437">
        <f t="shared" ref="AD34" si="220">IF($B$6=0,0,IF(SUM(V35:Y35)&lt;&gt;100%,0,IF(T34=0,0,SUM(Z34:AC34)/$B$6)))</f>
        <v>0</v>
      </c>
      <c r="AE34" s="671">
        <f t="shared" ref="AE34" si="221">(IF(AD34=0,0,(AC35/AD34)))</f>
        <v>0</v>
      </c>
      <c r="AF34" s="438">
        <f t="shared" ref="AF34" si="222">(AD34*AE34)</f>
        <v>0</v>
      </c>
      <c r="AG34" s="673" t="str">
        <f t="shared" ref="AG34" si="223">IF(SUM(H34:I34)=0,"",IF(F34=0,"Falta informar preço do bloco",IF(G34=0,"Falta informar preço do frete",IF(AD34&gt;=T34,"Sinal verde para venda",""))))</f>
        <v/>
      </c>
      <c r="AI34" s="663">
        <f t="shared" ref="AI34" si="224">B34</f>
        <v>9</v>
      </c>
      <c r="AJ34" s="460" t="str">
        <f t="shared" ref="AJ34" si="225">C34</f>
        <v>TESTE</v>
      </c>
      <c r="AK34" s="461">
        <f t="shared" ref="AK34" si="226">AR34*$E$6</f>
        <v>0</v>
      </c>
      <c r="AL34" s="461">
        <f t="shared" ref="AL34" si="227">AR34*$F$6</f>
        <v>0</v>
      </c>
      <c r="AM34" s="461">
        <f t="shared" ref="AM34" si="228">AR34*$G$6</f>
        <v>0</v>
      </c>
      <c r="AN34" s="461">
        <f t="shared" ref="AN34" si="229">AR34*$H$6</f>
        <v>0</v>
      </c>
      <c r="AO34" s="461">
        <f t="shared" ref="AO34" si="230">AR34*$I$6</f>
        <v>0</v>
      </c>
      <c r="AP34" s="461">
        <f t="shared" ref="AP34" si="231">AR34*$J$6</f>
        <v>0</v>
      </c>
      <c r="AQ34" s="462">
        <f t="shared" ref="AQ34" si="232">S34</f>
        <v>0</v>
      </c>
      <c r="AR34" s="466">
        <f t="shared" ref="AR34" si="233">T34*10.764*$O$6</f>
        <v>0</v>
      </c>
    </row>
    <row r="35" spans="2:44" ht="30" customHeight="1" thickBot="1">
      <c r="B35" s="664"/>
      <c r="C35" s="668"/>
      <c r="D35" s="669"/>
      <c r="E35" s="670"/>
      <c r="F35" s="675" t="str">
        <f t="shared" ref="F35" si="234">IF(SUM(V34:Y34)=0,"",IF(T34=0,"",IF(SUM(V35:Y35)=0,"",IF(SUM(V35:Y35)&lt;&gt;100%,"A soma das classificações não pode ser diferente de 100%, favor ir ajustando para gerar o preço médio",IF(AD34&lt;T34,"Atenção, preço médio e margem de contribuição são inferiores ao do Markup, favor ajustar os preços do simulador",IF(AD34&gt;=T34,"Preço médio simulado atende ao Markup, logo, sinal verde para venda pois ele garante a margem de contribuição",""))))))</f>
        <v/>
      </c>
      <c r="G35" s="676"/>
      <c r="H35" s="676"/>
      <c r="I35" s="676"/>
      <c r="J35" s="676"/>
      <c r="K35" s="676"/>
      <c r="L35" s="676"/>
      <c r="M35" s="676"/>
      <c r="N35" s="676"/>
      <c r="O35" s="676"/>
      <c r="P35" s="676"/>
      <c r="Q35" s="676" t="str">
        <f t="shared" ref="Q35" si="235">IF($Q$6=0,"Insira o custo de exportação","")</f>
        <v/>
      </c>
      <c r="R35" s="676"/>
      <c r="S35" s="677"/>
      <c r="T35" s="459">
        <f t="shared" ref="T35" si="236">IF($O$6=0,0,(S34/$M$6)/$O$6)</f>
        <v>0</v>
      </c>
      <c r="U35" s="430"/>
      <c r="V35" s="441"/>
      <c r="W35" s="441"/>
      <c r="X35" s="441"/>
      <c r="Y35" s="441"/>
      <c r="Z35" s="427">
        <f t="shared" ref="Z35" si="237">(S34/$O$6)/10.764</f>
        <v>0</v>
      </c>
      <c r="AA35" s="424">
        <f t="shared" ref="AA35" si="238">(T35/$O$6)/10.764</f>
        <v>0</v>
      </c>
      <c r="AB35" s="425">
        <f t="shared" ref="AB35" si="239">SUM($E$6:$I$6)</f>
        <v>0</v>
      </c>
      <c r="AC35" s="426">
        <f t="shared" ref="AC35" si="240">(AD34)*(1-AB35)-Z35</f>
        <v>0</v>
      </c>
      <c r="AD35" s="440">
        <f t="shared" ref="AD35" si="241">AD34*10.764</f>
        <v>0</v>
      </c>
      <c r="AE35" s="672"/>
      <c r="AF35" s="439">
        <f t="shared" ref="AF35" si="242">(AD34*AE34)*10.764</f>
        <v>0</v>
      </c>
      <c r="AG35" s="674"/>
      <c r="AI35" s="664"/>
      <c r="AJ35" s="460" t="str">
        <f t="shared" ref="AJ35" si="243">IF(AR34=0,"","Participação no preço de venda")</f>
        <v/>
      </c>
      <c r="AK35" s="463" t="str">
        <f t="shared" ref="AK35" si="244">IF(AK34=0,"",AK34/$AR34)</f>
        <v/>
      </c>
      <c r="AL35" s="463" t="str">
        <f t="shared" si="40"/>
        <v/>
      </c>
      <c r="AM35" s="463" t="str">
        <f t="shared" si="40"/>
        <v/>
      </c>
      <c r="AN35" s="463" t="str">
        <f t="shared" si="40"/>
        <v/>
      </c>
      <c r="AO35" s="463" t="str">
        <f t="shared" si="40"/>
        <v/>
      </c>
      <c r="AP35" s="463" t="str">
        <f t="shared" si="40"/>
        <v/>
      </c>
      <c r="AQ35" s="463" t="str">
        <f t="shared" si="40"/>
        <v/>
      </c>
      <c r="AR35" s="465">
        <f t="shared" ref="AR35" si="245">SUM(AK35:AQ35)</f>
        <v>0</v>
      </c>
    </row>
    <row r="36" spans="2:44" ht="30" customHeight="1" thickBot="1"/>
    <row r="37" spans="2:44" ht="30" customHeight="1" thickBot="1">
      <c r="B37" s="663">
        <v>10</v>
      </c>
      <c r="C37" s="665" t="s">
        <v>887</v>
      </c>
      <c r="D37" s="666"/>
      <c r="E37" s="667"/>
      <c r="F37" s="456"/>
      <c r="G37" s="457"/>
      <c r="H37" s="505"/>
      <c r="I37" s="506"/>
      <c r="J37" s="506"/>
      <c r="K37" s="506"/>
      <c r="L37" s="506"/>
      <c r="M37" s="506"/>
      <c r="N37" s="506"/>
      <c r="O37" s="506"/>
      <c r="P37" s="506"/>
      <c r="Q37" s="513">
        <f t="shared" ref="Q37" si="246">IF($B$6=0,0,(F37*$O$6)/$B$6)</f>
        <v>0</v>
      </c>
      <c r="R37" s="513">
        <f t="shared" ref="R37" si="247">IF($B$6=0,0,(G37*3)/$B$6)</f>
        <v>0</v>
      </c>
      <c r="S37" s="458">
        <f t="shared" ref="S37" si="248">IF($Q$6=0,0,IF(Q37=0,0,IF(R37=0,0,SUM(H37:R37)+$Q$6)))</f>
        <v>0</v>
      </c>
      <c r="T37" s="436">
        <f t="shared" ref="T37" si="249">IF($O$6=0,0,(S37/$M$6)/($O$6)/10.764)</f>
        <v>0</v>
      </c>
      <c r="U37" s="429"/>
      <c r="V37" s="435"/>
      <c r="W37" s="435"/>
      <c r="X37" s="435"/>
      <c r="Y37" s="435"/>
      <c r="Z37" s="423">
        <f t="shared" ref="Z37" si="250">ROUNDDOWN(V37,3)*(V38*$B$6)</f>
        <v>0</v>
      </c>
      <c r="AA37" s="423">
        <f t="shared" ref="AA37" si="251">ROUNDUP(W37,2)*(W38*$B$6)</f>
        <v>0</v>
      </c>
      <c r="AB37" s="423">
        <f t="shared" ref="AB37" si="252">ROUNDDOWN(X37,2)*(X38*$B$6)</f>
        <v>0</v>
      </c>
      <c r="AC37" s="428">
        <f t="shared" ref="AC37" si="253">ROUNDUP(Y37,2)*(Y38*$B$6)</f>
        <v>0</v>
      </c>
      <c r="AD37" s="437">
        <f t="shared" ref="AD37" si="254">IF($B$6=0,0,IF(SUM(V38:Y38)&lt;&gt;100%,0,IF(T37=0,0,SUM(Z37:AC37)/$B$6)))</f>
        <v>0</v>
      </c>
      <c r="AE37" s="671">
        <f t="shared" ref="AE37" si="255">(IF(AD37=0,0,(AC38/AD37)))</f>
        <v>0</v>
      </c>
      <c r="AF37" s="438">
        <f t="shared" ref="AF37" si="256">(AD37*AE37)</f>
        <v>0</v>
      </c>
      <c r="AG37" s="673" t="str">
        <f t="shared" ref="AG37" si="257">IF(SUM(H37:I37)=0,"",IF(F37=0,"Falta informar preço do bloco",IF(G37=0,"Falta informar preço do frete",IF(AD37&gt;=T37,"Sinal verde para venda",""))))</f>
        <v/>
      </c>
      <c r="AI37" s="663">
        <f t="shared" ref="AI37" si="258">B37</f>
        <v>10</v>
      </c>
      <c r="AJ37" s="460" t="str">
        <f t="shared" ref="AJ37" si="259">C37</f>
        <v>TESTE</v>
      </c>
      <c r="AK37" s="461">
        <f t="shared" ref="AK37" si="260">AR37*$E$6</f>
        <v>0</v>
      </c>
      <c r="AL37" s="461">
        <f t="shared" ref="AL37" si="261">AR37*$F$6</f>
        <v>0</v>
      </c>
      <c r="AM37" s="461">
        <f t="shared" ref="AM37" si="262">AR37*$G$6</f>
        <v>0</v>
      </c>
      <c r="AN37" s="461">
        <f t="shared" ref="AN37" si="263">AR37*$H$6</f>
        <v>0</v>
      </c>
      <c r="AO37" s="461">
        <f t="shared" ref="AO37" si="264">AR37*$I$6</f>
        <v>0</v>
      </c>
      <c r="AP37" s="461">
        <f t="shared" ref="AP37" si="265">AR37*$J$6</f>
        <v>0</v>
      </c>
      <c r="AQ37" s="462">
        <f t="shared" ref="AQ37" si="266">S37</f>
        <v>0</v>
      </c>
      <c r="AR37" s="466">
        <f t="shared" ref="AR37" si="267">T37*10.764*$O$6</f>
        <v>0</v>
      </c>
    </row>
    <row r="38" spans="2:44" ht="30" customHeight="1" thickBot="1">
      <c r="B38" s="664"/>
      <c r="C38" s="668"/>
      <c r="D38" s="669"/>
      <c r="E38" s="670"/>
      <c r="F38" s="675" t="str">
        <f t="shared" ref="F38" si="268">IF(SUM(V37:Y37)=0,"",IF(T37=0,"",IF(SUM(V38:Y38)=0,"",IF(SUM(V38:Y38)&lt;&gt;100%,"A soma das classificações não pode ser diferente de 100%, favor ir ajustando para gerar o preço médio",IF(AD37&lt;T37,"Atenção, preço médio e margem de contribuição são inferiores ao do Markup, favor ajustar os preços do simulador",IF(AD37&gt;=T37,"Preço médio simulado atende ao Markup, logo, sinal verde para venda pois ele garante a margem de contribuição",""))))))</f>
        <v/>
      </c>
      <c r="G38" s="676"/>
      <c r="H38" s="676"/>
      <c r="I38" s="676"/>
      <c r="J38" s="676"/>
      <c r="K38" s="676"/>
      <c r="L38" s="676"/>
      <c r="M38" s="676"/>
      <c r="N38" s="676"/>
      <c r="O38" s="676"/>
      <c r="P38" s="676"/>
      <c r="Q38" s="676" t="str">
        <f t="shared" ref="Q38" si="269">IF($Q$6=0,"Insira o custo de exportação","")</f>
        <v/>
      </c>
      <c r="R38" s="676"/>
      <c r="S38" s="677"/>
      <c r="T38" s="459">
        <f t="shared" ref="T38" si="270">IF($O$6=0,0,(S37/$M$6)/$O$6)</f>
        <v>0</v>
      </c>
      <c r="U38" s="430"/>
      <c r="V38" s="441"/>
      <c r="W38" s="441"/>
      <c r="X38" s="441"/>
      <c r="Y38" s="441"/>
      <c r="Z38" s="427">
        <f t="shared" ref="Z38" si="271">(S37/$O$6)/10.764</f>
        <v>0</v>
      </c>
      <c r="AA38" s="424">
        <f t="shared" ref="AA38" si="272">(T38/$O$6)/10.764</f>
        <v>0</v>
      </c>
      <c r="AB38" s="425">
        <f t="shared" ref="AB38" si="273">SUM($E$6:$I$6)</f>
        <v>0</v>
      </c>
      <c r="AC38" s="426">
        <f t="shared" ref="AC38" si="274">(AD37)*(1-AB38)-Z38</f>
        <v>0</v>
      </c>
      <c r="AD38" s="440">
        <f t="shared" ref="AD38" si="275">AD37*10.764</f>
        <v>0</v>
      </c>
      <c r="AE38" s="672"/>
      <c r="AF38" s="439">
        <f t="shared" ref="AF38" si="276">(AD37*AE37)*10.764</f>
        <v>0</v>
      </c>
      <c r="AG38" s="674"/>
      <c r="AI38" s="664"/>
      <c r="AJ38" s="460" t="str">
        <f t="shared" ref="AJ38" si="277">IF(AR37=0,"","Participação no preço de venda")</f>
        <v/>
      </c>
      <c r="AK38" s="463" t="str">
        <f t="shared" ref="AK38" si="278">IF(AK37=0,"",AK37/$AR37)</f>
        <v/>
      </c>
      <c r="AL38" s="463" t="str">
        <f t="shared" si="40"/>
        <v/>
      </c>
      <c r="AM38" s="463" t="str">
        <f t="shared" si="40"/>
        <v/>
      </c>
      <c r="AN38" s="463" t="str">
        <f t="shared" si="40"/>
        <v/>
      </c>
      <c r="AO38" s="463" t="str">
        <f t="shared" si="40"/>
        <v/>
      </c>
      <c r="AP38" s="463" t="str">
        <f t="shared" si="40"/>
        <v/>
      </c>
      <c r="AQ38" s="463" t="str">
        <f t="shared" si="40"/>
        <v/>
      </c>
      <c r="AR38" s="465">
        <f t="shared" ref="AR38" si="279">SUM(AK38:AQ38)</f>
        <v>0</v>
      </c>
    </row>
    <row r="39" spans="2:44" ht="30" customHeight="1" thickBot="1"/>
    <row r="40" spans="2:44" ht="30" customHeight="1" thickBot="1">
      <c r="B40" s="663">
        <v>11</v>
      </c>
      <c r="C40" s="665" t="s">
        <v>887</v>
      </c>
      <c r="D40" s="666"/>
      <c r="E40" s="667"/>
      <c r="F40" s="456"/>
      <c r="G40" s="457"/>
      <c r="H40" s="505"/>
      <c r="I40" s="506"/>
      <c r="J40" s="506"/>
      <c r="K40" s="506"/>
      <c r="L40" s="506"/>
      <c r="M40" s="506"/>
      <c r="N40" s="506"/>
      <c r="O40" s="506"/>
      <c r="P40" s="506"/>
      <c r="Q40" s="513">
        <f t="shared" ref="Q40" si="280">IF($B$6=0,0,(F40*$O$6)/$B$6)</f>
        <v>0</v>
      </c>
      <c r="R40" s="513">
        <f t="shared" ref="R40" si="281">IF($B$6=0,0,(G40*3)/$B$6)</f>
        <v>0</v>
      </c>
      <c r="S40" s="458">
        <f t="shared" ref="S40" si="282">IF($Q$6=0,0,IF(Q40=0,0,IF(R40=0,0,SUM(H40:R40)+$Q$6)))</f>
        <v>0</v>
      </c>
      <c r="T40" s="436">
        <f t="shared" ref="T40" si="283">IF($O$6=0,0,(S40/$M$6)/($O$6)/10.764)</f>
        <v>0</v>
      </c>
      <c r="U40" s="429"/>
      <c r="V40" s="435"/>
      <c r="W40" s="435"/>
      <c r="X40" s="435"/>
      <c r="Y40" s="435"/>
      <c r="Z40" s="423">
        <f t="shared" ref="Z40" si="284">ROUNDDOWN(V40,3)*(V41*$B$6)</f>
        <v>0</v>
      </c>
      <c r="AA40" s="423">
        <f t="shared" ref="AA40" si="285">ROUNDUP(W40,2)*(W41*$B$6)</f>
        <v>0</v>
      </c>
      <c r="AB40" s="423">
        <f t="shared" ref="AB40" si="286">ROUNDDOWN(X40,2)*(X41*$B$6)</f>
        <v>0</v>
      </c>
      <c r="AC40" s="428">
        <f t="shared" ref="AC40" si="287">ROUNDUP(Y40,2)*(Y41*$B$6)</f>
        <v>0</v>
      </c>
      <c r="AD40" s="437">
        <f t="shared" ref="AD40" si="288">IF($B$6=0,0,IF(SUM(V41:Y41)&lt;&gt;100%,0,IF(T40=0,0,SUM(Z40:AC40)/$B$6)))</f>
        <v>0</v>
      </c>
      <c r="AE40" s="671">
        <f t="shared" ref="AE40" si="289">(IF(AD40=0,0,(AC41/AD40)))</f>
        <v>0</v>
      </c>
      <c r="AF40" s="438">
        <f t="shared" ref="AF40" si="290">(AD40*AE40)</f>
        <v>0</v>
      </c>
      <c r="AG40" s="673" t="str">
        <f t="shared" ref="AG40" si="291">IF(SUM(H40:I40)=0,"",IF(F40=0,"Falta informar preço do bloco",IF(G40=0,"Falta informar preço do frete",IF(AD40&gt;=T40,"Sinal verde para venda",""))))</f>
        <v/>
      </c>
      <c r="AI40" s="663">
        <f t="shared" ref="AI40" si="292">B40</f>
        <v>11</v>
      </c>
      <c r="AJ40" s="460" t="str">
        <f t="shared" ref="AJ40" si="293">C40</f>
        <v>TESTE</v>
      </c>
      <c r="AK40" s="461">
        <f t="shared" ref="AK40" si="294">AR40*$E$6</f>
        <v>0</v>
      </c>
      <c r="AL40" s="461">
        <f t="shared" ref="AL40" si="295">AR40*$F$6</f>
        <v>0</v>
      </c>
      <c r="AM40" s="461">
        <f t="shared" ref="AM40" si="296">AR40*$G$6</f>
        <v>0</v>
      </c>
      <c r="AN40" s="461">
        <f t="shared" ref="AN40" si="297">AR40*$H$6</f>
        <v>0</v>
      </c>
      <c r="AO40" s="461">
        <f t="shared" ref="AO40" si="298">AR40*$I$6</f>
        <v>0</v>
      </c>
      <c r="AP40" s="461">
        <f t="shared" ref="AP40" si="299">AR40*$J$6</f>
        <v>0</v>
      </c>
      <c r="AQ40" s="462">
        <f t="shared" ref="AQ40" si="300">S40</f>
        <v>0</v>
      </c>
      <c r="AR40" s="466">
        <f t="shared" ref="AR40" si="301">T40*10.764*$O$6</f>
        <v>0</v>
      </c>
    </row>
    <row r="41" spans="2:44" ht="30" customHeight="1" thickBot="1">
      <c r="B41" s="664"/>
      <c r="C41" s="668"/>
      <c r="D41" s="669"/>
      <c r="E41" s="670"/>
      <c r="F41" s="675" t="str">
        <f t="shared" ref="F41" si="302">IF(SUM(V40:Y40)=0,"",IF(T40=0,"",IF(SUM(V41:Y41)=0,"",IF(SUM(V41:Y41)&lt;&gt;100%,"A soma das classificações não pode ser diferente de 100%, favor ir ajustando para gerar o preço médio",IF(AD40&lt;T40,"Atenção, preço médio e margem de contribuição são inferiores ao do Markup, favor ajustar os preços do simulador",IF(AD40&gt;=T40,"Preço médio simulado atende ao Markup, logo, sinal verde para venda pois ele garante a margem de contribuição",""))))))</f>
        <v/>
      </c>
      <c r="G41" s="676"/>
      <c r="H41" s="676"/>
      <c r="I41" s="676"/>
      <c r="J41" s="676"/>
      <c r="K41" s="676"/>
      <c r="L41" s="676"/>
      <c r="M41" s="676"/>
      <c r="N41" s="676"/>
      <c r="O41" s="676"/>
      <c r="P41" s="676"/>
      <c r="Q41" s="676" t="str">
        <f t="shared" ref="Q41" si="303">IF($Q$6=0,"Insira o custo de exportação","")</f>
        <v/>
      </c>
      <c r="R41" s="676"/>
      <c r="S41" s="677"/>
      <c r="T41" s="459">
        <f t="shared" ref="T41" si="304">IF($O$6=0,0,(S40/$M$6)/$O$6)</f>
        <v>0</v>
      </c>
      <c r="U41" s="430"/>
      <c r="V41" s="441"/>
      <c r="W41" s="441"/>
      <c r="X41" s="441"/>
      <c r="Y41" s="441"/>
      <c r="Z41" s="427">
        <f t="shared" ref="Z41" si="305">(S40/$O$6)/10.764</f>
        <v>0</v>
      </c>
      <c r="AA41" s="424">
        <f t="shared" ref="AA41" si="306">(T41/$O$6)/10.764</f>
        <v>0</v>
      </c>
      <c r="AB41" s="425">
        <f t="shared" ref="AB41" si="307">SUM($E$6:$I$6)</f>
        <v>0</v>
      </c>
      <c r="AC41" s="426">
        <f t="shared" ref="AC41" si="308">(AD40)*(1-AB41)-Z41</f>
        <v>0</v>
      </c>
      <c r="AD41" s="440">
        <f t="shared" ref="AD41" si="309">AD40*10.764</f>
        <v>0</v>
      </c>
      <c r="AE41" s="672"/>
      <c r="AF41" s="439">
        <f t="shared" ref="AF41" si="310">(AD40*AE40)*10.764</f>
        <v>0</v>
      </c>
      <c r="AG41" s="674"/>
      <c r="AI41" s="664"/>
      <c r="AJ41" s="460" t="str">
        <f t="shared" ref="AJ41" si="311">IF(AR40=0,"","Participação no preço de venda")</f>
        <v/>
      </c>
      <c r="AK41" s="463" t="str">
        <f t="shared" ref="AK41" si="312">IF(AK40=0,"",AK40/$AR40)</f>
        <v/>
      </c>
      <c r="AL41" s="463" t="str">
        <f t="shared" si="40"/>
        <v/>
      </c>
      <c r="AM41" s="463" t="str">
        <f t="shared" si="40"/>
        <v/>
      </c>
      <c r="AN41" s="463" t="str">
        <f t="shared" si="40"/>
        <v/>
      </c>
      <c r="AO41" s="463" t="str">
        <f t="shared" si="40"/>
        <v/>
      </c>
      <c r="AP41" s="463" t="str">
        <f t="shared" si="40"/>
        <v/>
      </c>
      <c r="AQ41" s="463" t="str">
        <f t="shared" si="40"/>
        <v/>
      </c>
      <c r="AR41" s="465">
        <f t="shared" ref="AR41" si="313">SUM(AK41:AQ41)</f>
        <v>0</v>
      </c>
    </row>
    <row r="42" spans="2:44" ht="30" customHeight="1" thickBot="1"/>
    <row r="43" spans="2:44" ht="30" customHeight="1" thickBot="1">
      <c r="B43" s="663">
        <v>12</v>
      </c>
      <c r="C43" s="665" t="s">
        <v>887</v>
      </c>
      <c r="D43" s="666"/>
      <c r="E43" s="667"/>
      <c r="F43" s="456"/>
      <c r="G43" s="457"/>
      <c r="H43" s="505"/>
      <c r="I43" s="506"/>
      <c r="J43" s="506"/>
      <c r="K43" s="506"/>
      <c r="L43" s="506"/>
      <c r="M43" s="506"/>
      <c r="N43" s="506"/>
      <c r="O43" s="506"/>
      <c r="P43" s="506"/>
      <c r="Q43" s="513">
        <f t="shared" ref="Q43" si="314">IF($B$6=0,0,(F43*$O$6)/$B$6)</f>
        <v>0</v>
      </c>
      <c r="R43" s="513">
        <f t="shared" ref="R43" si="315">IF($B$6=0,0,(G43*3)/$B$6)</f>
        <v>0</v>
      </c>
      <c r="S43" s="458">
        <f t="shared" ref="S43" si="316">IF($Q$6=0,0,IF(Q43=0,0,IF(R43=0,0,SUM(H43:R43)+$Q$6)))</f>
        <v>0</v>
      </c>
      <c r="T43" s="436">
        <f t="shared" ref="T43" si="317">IF($O$6=0,0,(S43/$M$6)/($O$6)/10.764)</f>
        <v>0</v>
      </c>
      <c r="U43" s="429"/>
      <c r="V43" s="435"/>
      <c r="W43" s="435"/>
      <c r="X43" s="435"/>
      <c r="Y43" s="435"/>
      <c r="Z43" s="423">
        <f t="shared" ref="Z43" si="318">ROUNDDOWN(V43,3)*(V44*$B$6)</f>
        <v>0</v>
      </c>
      <c r="AA43" s="423">
        <f t="shared" ref="AA43" si="319">ROUNDUP(W43,2)*(W44*$B$6)</f>
        <v>0</v>
      </c>
      <c r="AB43" s="423">
        <f t="shared" ref="AB43" si="320">ROUNDDOWN(X43,2)*(X44*$B$6)</f>
        <v>0</v>
      </c>
      <c r="AC43" s="428">
        <f t="shared" ref="AC43" si="321">ROUNDUP(Y43,2)*(Y44*$B$6)</f>
        <v>0</v>
      </c>
      <c r="AD43" s="437">
        <f t="shared" ref="AD43" si="322">IF($B$6=0,0,IF(SUM(V44:Y44)&lt;&gt;100%,0,IF(T43=0,0,SUM(Z43:AC43)/$B$6)))</f>
        <v>0</v>
      </c>
      <c r="AE43" s="671">
        <f t="shared" ref="AE43" si="323">(IF(AD43=0,0,(AC44/AD43)))</f>
        <v>0</v>
      </c>
      <c r="AF43" s="438">
        <f t="shared" ref="AF43" si="324">(AD43*AE43)</f>
        <v>0</v>
      </c>
      <c r="AG43" s="673" t="str">
        <f t="shared" ref="AG43" si="325">IF(SUM(H43:I43)=0,"",IF(F43=0,"Falta informar preço do bloco",IF(G43=0,"Falta informar preço do frete",IF(AD43&gt;=T43,"Sinal verde para venda",""))))</f>
        <v/>
      </c>
      <c r="AI43" s="663">
        <f t="shared" ref="AI43" si="326">B43</f>
        <v>12</v>
      </c>
      <c r="AJ43" s="460" t="str">
        <f t="shared" ref="AJ43" si="327">C43</f>
        <v>TESTE</v>
      </c>
      <c r="AK43" s="461">
        <f t="shared" ref="AK43" si="328">AR43*$E$6</f>
        <v>0</v>
      </c>
      <c r="AL43" s="461">
        <f t="shared" ref="AL43" si="329">AR43*$F$6</f>
        <v>0</v>
      </c>
      <c r="AM43" s="461">
        <f t="shared" ref="AM43" si="330">AR43*$G$6</f>
        <v>0</v>
      </c>
      <c r="AN43" s="461">
        <f t="shared" ref="AN43" si="331">AR43*$H$6</f>
        <v>0</v>
      </c>
      <c r="AO43" s="461">
        <f t="shared" ref="AO43" si="332">AR43*$I$6</f>
        <v>0</v>
      </c>
      <c r="AP43" s="461">
        <f t="shared" ref="AP43" si="333">AR43*$J$6</f>
        <v>0</v>
      </c>
      <c r="AQ43" s="462">
        <f t="shared" ref="AQ43" si="334">S43</f>
        <v>0</v>
      </c>
      <c r="AR43" s="466">
        <f t="shared" ref="AR43" si="335">T43*10.764*$O$6</f>
        <v>0</v>
      </c>
    </row>
    <row r="44" spans="2:44" ht="30" customHeight="1" thickBot="1">
      <c r="B44" s="664"/>
      <c r="C44" s="668"/>
      <c r="D44" s="669"/>
      <c r="E44" s="670"/>
      <c r="F44" s="675" t="str">
        <f t="shared" ref="F44" si="336">IF(SUM(V43:Y43)=0,"",IF(T43=0,"",IF(SUM(V44:Y44)=0,"",IF(SUM(V44:Y44)&lt;&gt;100%,"A soma das classificações não pode ser diferente de 100%, favor ir ajustando para gerar o preço médio",IF(AD43&lt;T43,"Atenção, preço médio e margem de contribuição são inferiores ao do Markup, favor ajustar os preços do simulador",IF(AD43&gt;=T43,"Preço médio simulado atende ao Markup, logo, sinal verde para venda pois ele garante a margem de contribuição",""))))))</f>
        <v/>
      </c>
      <c r="G44" s="676"/>
      <c r="H44" s="676"/>
      <c r="I44" s="676"/>
      <c r="J44" s="676"/>
      <c r="K44" s="676"/>
      <c r="L44" s="676"/>
      <c r="M44" s="676"/>
      <c r="N44" s="676"/>
      <c r="O44" s="676"/>
      <c r="P44" s="676"/>
      <c r="Q44" s="676" t="str">
        <f t="shared" ref="Q44" si="337">IF($Q$6=0,"Insira o custo de exportação","")</f>
        <v/>
      </c>
      <c r="R44" s="676"/>
      <c r="S44" s="677"/>
      <c r="T44" s="459">
        <f t="shared" ref="T44" si="338">IF($O$6=0,0,(S43/$M$6)/$O$6)</f>
        <v>0</v>
      </c>
      <c r="U44" s="430"/>
      <c r="V44" s="441"/>
      <c r="W44" s="441"/>
      <c r="X44" s="441"/>
      <c r="Y44" s="441"/>
      <c r="Z44" s="427">
        <f t="shared" ref="Z44" si="339">(S43/$O$6)/10.764</f>
        <v>0</v>
      </c>
      <c r="AA44" s="424">
        <f t="shared" ref="AA44" si="340">(T44/$O$6)/10.764</f>
        <v>0</v>
      </c>
      <c r="AB44" s="425">
        <f t="shared" ref="AB44" si="341">SUM($E$6:$I$6)</f>
        <v>0</v>
      </c>
      <c r="AC44" s="426">
        <f t="shared" ref="AC44" si="342">(AD43)*(1-AB44)-Z44</f>
        <v>0</v>
      </c>
      <c r="AD44" s="440">
        <f t="shared" ref="AD44" si="343">AD43*10.764</f>
        <v>0</v>
      </c>
      <c r="AE44" s="672"/>
      <c r="AF44" s="439">
        <f t="shared" ref="AF44" si="344">(AD43*AE43)*10.764</f>
        <v>0</v>
      </c>
      <c r="AG44" s="674"/>
      <c r="AI44" s="664"/>
      <c r="AJ44" s="460" t="str">
        <f t="shared" ref="AJ44" si="345">IF(AR43=0,"","Participação no preço de venda")</f>
        <v/>
      </c>
      <c r="AK44" s="463" t="str">
        <f t="shared" ref="AK44" si="346">IF(AK43=0,"",AK43/$AR43)</f>
        <v/>
      </c>
      <c r="AL44" s="463" t="str">
        <f t="shared" si="40"/>
        <v/>
      </c>
      <c r="AM44" s="463" t="str">
        <f t="shared" si="40"/>
        <v/>
      </c>
      <c r="AN44" s="463" t="str">
        <f t="shared" si="40"/>
        <v/>
      </c>
      <c r="AO44" s="463" t="str">
        <f t="shared" si="40"/>
        <v/>
      </c>
      <c r="AP44" s="463" t="str">
        <f t="shared" si="40"/>
        <v/>
      </c>
      <c r="AQ44" s="463" t="str">
        <f t="shared" si="40"/>
        <v/>
      </c>
      <c r="AR44" s="465">
        <f t="shared" ref="AR44" si="347">SUM(AK44:AQ44)</f>
        <v>0</v>
      </c>
    </row>
    <row r="45" spans="2:44" ht="30" customHeight="1" thickBot="1"/>
    <row r="46" spans="2:44" ht="30" customHeight="1" thickBot="1">
      <c r="B46" s="663">
        <v>13</v>
      </c>
      <c r="C46" s="665" t="s">
        <v>887</v>
      </c>
      <c r="D46" s="666"/>
      <c r="E46" s="667"/>
      <c r="F46" s="456"/>
      <c r="G46" s="457"/>
      <c r="H46" s="505"/>
      <c r="I46" s="506"/>
      <c r="J46" s="506"/>
      <c r="K46" s="506"/>
      <c r="L46" s="506"/>
      <c r="M46" s="506"/>
      <c r="N46" s="506"/>
      <c r="O46" s="506"/>
      <c r="P46" s="506"/>
      <c r="Q46" s="513">
        <f t="shared" ref="Q46" si="348">IF($B$6=0,0,(F46*$O$6)/$B$6)</f>
        <v>0</v>
      </c>
      <c r="R46" s="513">
        <f t="shared" ref="R46" si="349">IF($B$6=0,0,(G46*3)/$B$6)</f>
        <v>0</v>
      </c>
      <c r="S46" s="458">
        <f t="shared" ref="S46" si="350">IF($Q$6=0,0,IF(Q46=0,0,IF(R46=0,0,SUM(H46:R46)+$Q$6)))</f>
        <v>0</v>
      </c>
      <c r="T46" s="436">
        <f t="shared" ref="T46" si="351">IF($O$6=0,0,(S46/$M$6)/($O$6)/10.764)</f>
        <v>0</v>
      </c>
      <c r="U46" s="429"/>
      <c r="V46" s="435"/>
      <c r="W46" s="435"/>
      <c r="X46" s="435"/>
      <c r="Y46" s="435"/>
      <c r="Z46" s="423">
        <f t="shared" ref="Z46" si="352">ROUNDDOWN(V46,3)*(V47*$B$6)</f>
        <v>0</v>
      </c>
      <c r="AA46" s="423">
        <f t="shared" ref="AA46" si="353">ROUNDUP(W46,2)*(W47*$B$6)</f>
        <v>0</v>
      </c>
      <c r="AB46" s="423">
        <f t="shared" ref="AB46" si="354">ROUNDDOWN(X46,2)*(X47*$B$6)</f>
        <v>0</v>
      </c>
      <c r="AC46" s="428">
        <f t="shared" ref="AC46" si="355">ROUNDUP(Y46,2)*(Y47*$B$6)</f>
        <v>0</v>
      </c>
      <c r="AD46" s="437">
        <f t="shared" ref="AD46" si="356">IF($B$6=0,0,IF(SUM(V47:Y47)&lt;&gt;100%,0,IF(T46=0,0,SUM(Z46:AC46)/$B$6)))</f>
        <v>0</v>
      </c>
      <c r="AE46" s="671">
        <f t="shared" ref="AE46" si="357">(IF(AD46=0,0,(AC47/AD46)))</f>
        <v>0</v>
      </c>
      <c r="AF46" s="438">
        <f t="shared" ref="AF46" si="358">(AD46*AE46)</f>
        <v>0</v>
      </c>
      <c r="AG46" s="673" t="str">
        <f t="shared" ref="AG46" si="359">IF(SUM(H46:I46)=0,"",IF(F46=0,"Falta informar preço do bloco",IF(G46=0,"Falta informar preço do frete",IF(AD46&gt;=T46,"Sinal verde para venda",""))))</f>
        <v/>
      </c>
      <c r="AI46" s="663">
        <f t="shared" ref="AI46" si="360">B46</f>
        <v>13</v>
      </c>
      <c r="AJ46" s="460" t="str">
        <f t="shared" ref="AJ46" si="361">C46</f>
        <v>TESTE</v>
      </c>
      <c r="AK46" s="461">
        <f t="shared" ref="AK46" si="362">AR46*$E$6</f>
        <v>0</v>
      </c>
      <c r="AL46" s="461">
        <f t="shared" ref="AL46" si="363">AR46*$F$6</f>
        <v>0</v>
      </c>
      <c r="AM46" s="461">
        <f t="shared" ref="AM46" si="364">AR46*$G$6</f>
        <v>0</v>
      </c>
      <c r="AN46" s="461">
        <f t="shared" ref="AN46" si="365">AR46*$H$6</f>
        <v>0</v>
      </c>
      <c r="AO46" s="461">
        <f t="shared" ref="AO46" si="366">AR46*$I$6</f>
        <v>0</v>
      </c>
      <c r="AP46" s="461">
        <f t="shared" ref="AP46" si="367">AR46*$J$6</f>
        <v>0</v>
      </c>
      <c r="AQ46" s="462">
        <f t="shared" ref="AQ46" si="368">S46</f>
        <v>0</v>
      </c>
      <c r="AR46" s="466">
        <f t="shared" ref="AR46" si="369">T46*10.764*$O$6</f>
        <v>0</v>
      </c>
    </row>
    <row r="47" spans="2:44" ht="30" customHeight="1" thickBot="1">
      <c r="B47" s="664"/>
      <c r="C47" s="668"/>
      <c r="D47" s="669"/>
      <c r="E47" s="670"/>
      <c r="F47" s="675" t="str">
        <f t="shared" ref="F47" si="370">IF(SUM(V46:Y46)=0,"",IF(T46=0,"",IF(SUM(V47:Y47)=0,"",IF(SUM(V47:Y47)&lt;&gt;100%,"A soma das classificações não pode ser diferente de 100%, favor ir ajustando para gerar o preço médio",IF(AD46&lt;T46,"Atenção, preço médio e margem de contribuição são inferiores ao do Markup, favor ajustar os preços do simulador",IF(AD46&gt;=T46,"Preço médio simulado atende ao Markup, logo, sinal verde para venda pois ele garante a margem de contribuição",""))))))</f>
        <v/>
      </c>
      <c r="G47" s="676"/>
      <c r="H47" s="676"/>
      <c r="I47" s="676"/>
      <c r="J47" s="676"/>
      <c r="K47" s="676"/>
      <c r="L47" s="676"/>
      <c r="M47" s="676"/>
      <c r="N47" s="676"/>
      <c r="O47" s="676"/>
      <c r="P47" s="676"/>
      <c r="Q47" s="676" t="str">
        <f t="shared" ref="Q47" si="371">IF($Q$6=0,"Insira o custo de exportação","")</f>
        <v/>
      </c>
      <c r="R47" s="676"/>
      <c r="S47" s="677"/>
      <c r="T47" s="459">
        <f t="shared" ref="T47" si="372">IF($O$6=0,0,(S46/$M$6)/$O$6)</f>
        <v>0</v>
      </c>
      <c r="U47" s="430"/>
      <c r="V47" s="441"/>
      <c r="W47" s="441"/>
      <c r="X47" s="441"/>
      <c r="Y47" s="441"/>
      <c r="Z47" s="427">
        <f t="shared" ref="Z47" si="373">(S46/$O$6)/10.764</f>
        <v>0</v>
      </c>
      <c r="AA47" s="424">
        <f t="shared" ref="AA47" si="374">(T47/$O$6)/10.764</f>
        <v>0</v>
      </c>
      <c r="AB47" s="425">
        <f t="shared" ref="AB47" si="375">SUM($E$6:$I$6)</f>
        <v>0</v>
      </c>
      <c r="AC47" s="426">
        <f t="shared" ref="AC47" si="376">(AD46)*(1-AB47)-Z47</f>
        <v>0</v>
      </c>
      <c r="AD47" s="440">
        <f t="shared" ref="AD47" si="377">AD46*10.764</f>
        <v>0</v>
      </c>
      <c r="AE47" s="672"/>
      <c r="AF47" s="439">
        <f t="shared" ref="AF47" si="378">(AD46*AE46)*10.764</f>
        <v>0</v>
      </c>
      <c r="AG47" s="674"/>
      <c r="AI47" s="664"/>
      <c r="AJ47" s="460" t="str">
        <f t="shared" ref="AJ47" si="379">IF(AR46=0,"","Participação no preço de venda")</f>
        <v/>
      </c>
      <c r="AK47" s="463" t="str">
        <f t="shared" ref="AK47" si="380">IF(AK46=0,"",AK46/$AR46)</f>
        <v/>
      </c>
      <c r="AL47" s="463" t="str">
        <f t="shared" si="40"/>
        <v/>
      </c>
      <c r="AM47" s="463" t="str">
        <f t="shared" si="40"/>
        <v/>
      </c>
      <c r="AN47" s="463" t="str">
        <f t="shared" si="40"/>
        <v/>
      </c>
      <c r="AO47" s="463" t="str">
        <f t="shared" si="40"/>
        <v/>
      </c>
      <c r="AP47" s="463" t="str">
        <f t="shared" si="40"/>
        <v/>
      </c>
      <c r="AQ47" s="463" t="str">
        <f t="shared" si="40"/>
        <v/>
      </c>
      <c r="AR47" s="465">
        <f t="shared" ref="AR47" si="381">SUM(AK47:AQ47)</f>
        <v>0</v>
      </c>
    </row>
    <row r="48" spans="2:44" ht="30" customHeight="1" thickBot="1"/>
    <row r="49" spans="2:44" ht="30" customHeight="1" thickBot="1">
      <c r="B49" s="663">
        <v>14</v>
      </c>
      <c r="C49" s="665" t="s">
        <v>887</v>
      </c>
      <c r="D49" s="666"/>
      <c r="E49" s="667"/>
      <c r="F49" s="456"/>
      <c r="G49" s="457"/>
      <c r="H49" s="505"/>
      <c r="I49" s="506"/>
      <c r="J49" s="506"/>
      <c r="K49" s="506"/>
      <c r="L49" s="506"/>
      <c r="M49" s="506"/>
      <c r="N49" s="506"/>
      <c r="O49" s="506"/>
      <c r="P49" s="506"/>
      <c r="Q49" s="513">
        <f t="shared" ref="Q49" si="382">IF($B$6=0,0,(F49*$O$6)/$B$6)</f>
        <v>0</v>
      </c>
      <c r="R49" s="513">
        <f t="shared" ref="R49" si="383">IF($B$6=0,0,(G49*3)/$B$6)</f>
        <v>0</v>
      </c>
      <c r="S49" s="458">
        <f t="shared" ref="S49" si="384">IF($Q$6=0,0,IF(Q49=0,0,IF(R49=0,0,SUM(H49:R49)+$Q$6)))</f>
        <v>0</v>
      </c>
      <c r="T49" s="436">
        <f t="shared" ref="T49" si="385">IF($O$6=0,0,(S49/$M$6)/($O$6)/10.764)</f>
        <v>0</v>
      </c>
      <c r="U49" s="429"/>
      <c r="V49" s="435"/>
      <c r="W49" s="435"/>
      <c r="X49" s="435"/>
      <c r="Y49" s="435"/>
      <c r="Z49" s="423">
        <f t="shared" ref="Z49" si="386">ROUNDDOWN(V49,3)*(V50*$B$6)</f>
        <v>0</v>
      </c>
      <c r="AA49" s="423">
        <f t="shared" ref="AA49" si="387">ROUNDUP(W49,2)*(W50*$B$6)</f>
        <v>0</v>
      </c>
      <c r="AB49" s="423">
        <f t="shared" ref="AB49" si="388">ROUNDDOWN(X49,2)*(X50*$B$6)</f>
        <v>0</v>
      </c>
      <c r="AC49" s="428">
        <f t="shared" ref="AC49" si="389">ROUNDUP(Y49,2)*(Y50*$B$6)</f>
        <v>0</v>
      </c>
      <c r="AD49" s="437">
        <f t="shared" ref="AD49" si="390">IF($B$6=0,0,IF(SUM(V50:Y50)&lt;&gt;100%,0,IF(T49=0,0,SUM(Z49:AC49)/$B$6)))</f>
        <v>0</v>
      </c>
      <c r="AE49" s="671">
        <f t="shared" ref="AE49" si="391">(IF(AD49=0,0,(AC50/AD49)))</f>
        <v>0</v>
      </c>
      <c r="AF49" s="438">
        <f t="shared" ref="AF49" si="392">(AD49*AE49)</f>
        <v>0</v>
      </c>
      <c r="AG49" s="673" t="str">
        <f t="shared" ref="AG49" si="393">IF(SUM(H49:I49)=0,"",IF(F49=0,"Falta informar preço do bloco",IF(G49=0,"Falta informar preço do frete",IF(AD49&gt;=T49,"Sinal verde para venda",""))))</f>
        <v/>
      </c>
      <c r="AI49" s="663">
        <f t="shared" ref="AI49" si="394">B49</f>
        <v>14</v>
      </c>
      <c r="AJ49" s="460" t="str">
        <f t="shared" ref="AJ49" si="395">C49</f>
        <v>TESTE</v>
      </c>
      <c r="AK49" s="461">
        <f t="shared" ref="AK49" si="396">AR49*$E$6</f>
        <v>0</v>
      </c>
      <c r="AL49" s="461">
        <f t="shared" ref="AL49" si="397">AR49*$F$6</f>
        <v>0</v>
      </c>
      <c r="AM49" s="461">
        <f t="shared" ref="AM49" si="398">AR49*$G$6</f>
        <v>0</v>
      </c>
      <c r="AN49" s="461">
        <f t="shared" ref="AN49" si="399">AR49*$H$6</f>
        <v>0</v>
      </c>
      <c r="AO49" s="461">
        <f t="shared" ref="AO49" si="400">AR49*$I$6</f>
        <v>0</v>
      </c>
      <c r="AP49" s="461">
        <f t="shared" ref="AP49" si="401">AR49*$J$6</f>
        <v>0</v>
      </c>
      <c r="AQ49" s="462">
        <f t="shared" ref="AQ49" si="402">S49</f>
        <v>0</v>
      </c>
      <c r="AR49" s="466">
        <f t="shared" ref="AR49" si="403">T49*10.764*$O$6</f>
        <v>0</v>
      </c>
    </row>
    <row r="50" spans="2:44" ht="30" customHeight="1" thickBot="1">
      <c r="B50" s="664"/>
      <c r="C50" s="668"/>
      <c r="D50" s="669"/>
      <c r="E50" s="670"/>
      <c r="F50" s="675" t="str">
        <f t="shared" ref="F50" si="404">IF(SUM(V49:Y49)=0,"",IF(T49=0,"",IF(SUM(V50:Y50)=0,"",IF(SUM(V50:Y50)&lt;&gt;100%,"A soma das classificações não pode ser diferente de 100%, favor ir ajustando para gerar o preço médio",IF(AD49&lt;T49,"Atenção, preço médio e margem de contribuição são inferiores ao do Markup, favor ajustar os preços do simulador",IF(AD49&gt;=T49,"Preço médio simulado atende ao Markup, logo, sinal verde para venda pois ele garante a margem de contribuição",""))))))</f>
        <v/>
      </c>
      <c r="G50" s="676"/>
      <c r="H50" s="676"/>
      <c r="I50" s="676"/>
      <c r="J50" s="676"/>
      <c r="K50" s="676"/>
      <c r="L50" s="676"/>
      <c r="M50" s="676"/>
      <c r="N50" s="676"/>
      <c r="O50" s="676"/>
      <c r="P50" s="676"/>
      <c r="Q50" s="676" t="str">
        <f t="shared" ref="Q50" si="405">IF($Q$6=0,"Insira o custo de exportação","")</f>
        <v/>
      </c>
      <c r="R50" s="676"/>
      <c r="S50" s="677"/>
      <c r="T50" s="459">
        <f t="shared" ref="T50" si="406">IF($O$6=0,0,(S49/$M$6)/$O$6)</f>
        <v>0</v>
      </c>
      <c r="U50" s="430"/>
      <c r="V50" s="441"/>
      <c r="W50" s="441"/>
      <c r="X50" s="441"/>
      <c r="Y50" s="441"/>
      <c r="Z50" s="427">
        <f t="shared" ref="Z50" si="407">(S49/$O$6)/10.764</f>
        <v>0</v>
      </c>
      <c r="AA50" s="424">
        <f t="shared" ref="AA50" si="408">(T50/$O$6)/10.764</f>
        <v>0</v>
      </c>
      <c r="AB50" s="425">
        <f t="shared" ref="AB50" si="409">SUM($E$6:$I$6)</f>
        <v>0</v>
      </c>
      <c r="AC50" s="426">
        <f t="shared" ref="AC50" si="410">(AD49)*(1-AB50)-Z50</f>
        <v>0</v>
      </c>
      <c r="AD50" s="440">
        <f t="shared" ref="AD50" si="411">AD49*10.764</f>
        <v>0</v>
      </c>
      <c r="AE50" s="672"/>
      <c r="AF50" s="439">
        <f t="shared" ref="AF50" si="412">(AD49*AE49)*10.764</f>
        <v>0</v>
      </c>
      <c r="AG50" s="674"/>
      <c r="AI50" s="664"/>
      <c r="AJ50" s="460" t="str">
        <f t="shared" ref="AJ50" si="413">IF(AR49=0,"","Participação no preço de venda")</f>
        <v/>
      </c>
      <c r="AK50" s="463" t="str">
        <f t="shared" ref="AK50" si="414">IF(AK49=0,"",AK49/$AR49)</f>
        <v/>
      </c>
      <c r="AL50" s="463" t="str">
        <f t="shared" si="40"/>
        <v/>
      </c>
      <c r="AM50" s="463" t="str">
        <f t="shared" si="40"/>
        <v/>
      </c>
      <c r="AN50" s="463" t="str">
        <f t="shared" si="40"/>
        <v/>
      </c>
      <c r="AO50" s="463" t="str">
        <f t="shared" si="40"/>
        <v/>
      </c>
      <c r="AP50" s="463" t="str">
        <f t="shared" si="40"/>
        <v/>
      </c>
      <c r="AQ50" s="463" t="str">
        <f t="shared" si="40"/>
        <v/>
      </c>
      <c r="AR50" s="465">
        <f t="shared" ref="AR50" si="415">SUM(AK50:AQ50)</f>
        <v>0</v>
      </c>
    </row>
    <row r="51" spans="2:44" ht="30" customHeight="1" thickBot="1"/>
    <row r="52" spans="2:44" ht="30" customHeight="1" thickBot="1">
      <c r="B52" s="663">
        <v>15</v>
      </c>
      <c r="C52" s="665" t="s">
        <v>887</v>
      </c>
      <c r="D52" s="666"/>
      <c r="E52" s="667"/>
      <c r="F52" s="456"/>
      <c r="G52" s="457"/>
      <c r="H52" s="505"/>
      <c r="I52" s="506"/>
      <c r="J52" s="506"/>
      <c r="K52" s="506"/>
      <c r="L52" s="506"/>
      <c r="M52" s="506"/>
      <c r="N52" s="506"/>
      <c r="O52" s="506"/>
      <c r="P52" s="506"/>
      <c r="Q52" s="513">
        <f t="shared" ref="Q52" si="416">IF($B$6=0,0,(F52*$O$6)/$B$6)</f>
        <v>0</v>
      </c>
      <c r="R52" s="513">
        <f t="shared" ref="R52" si="417">IF($B$6=0,0,(G52*3)/$B$6)</f>
        <v>0</v>
      </c>
      <c r="S52" s="458">
        <f t="shared" ref="S52" si="418">IF($Q$6=0,0,IF(Q52=0,0,IF(R52=0,0,SUM(H52:R52)+$Q$6)))</f>
        <v>0</v>
      </c>
      <c r="T52" s="436">
        <f t="shared" ref="T52" si="419">IF($O$6=0,0,(S52/$M$6)/($O$6)/10.764)</f>
        <v>0</v>
      </c>
      <c r="U52" s="429"/>
      <c r="V52" s="435"/>
      <c r="W52" s="435"/>
      <c r="X52" s="435"/>
      <c r="Y52" s="435"/>
      <c r="Z52" s="423">
        <f t="shared" ref="Z52" si="420">ROUNDDOWN(V52,3)*(V53*$B$6)</f>
        <v>0</v>
      </c>
      <c r="AA52" s="423">
        <f t="shared" ref="AA52" si="421">ROUNDUP(W52,2)*(W53*$B$6)</f>
        <v>0</v>
      </c>
      <c r="AB52" s="423">
        <f t="shared" ref="AB52" si="422">ROUNDDOWN(X52,2)*(X53*$B$6)</f>
        <v>0</v>
      </c>
      <c r="AC52" s="428">
        <f t="shared" ref="AC52" si="423">ROUNDUP(Y52,2)*(Y53*$B$6)</f>
        <v>0</v>
      </c>
      <c r="AD52" s="437">
        <f t="shared" ref="AD52" si="424">IF($B$6=0,0,IF(SUM(V53:Y53)&lt;&gt;100%,0,IF(T52=0,0,SUM(Z52:AC52)/$B$6)))</f>
        <v>0</v>
      </c>
      <c r="AE52" s="671">
        <f t="shared" ref="AE52" si="425">(IF(AD52=0,0,(AC53/AD52)))</f>
        <v>0</v>
      </c>
      <c r="AF52" s="438">
        <f t="shared" ref="AF52" si="426">(AD52*AE52)</f>
        <v>0</v>
      </c>
      <c r="AG52" s="673" t="str">
        <f t="shared" ref="AG52" si="427">IF(SUM(H52:I52)=0,"",IF(F52=0,"Falta informar preço do bloco",IF(G52=0,"Falta informar preço do frete",IF(AD52&gt;=T52,"Sinal verde para venda",""))))</f>
        <v/>
      </c>
      <c r="AI52" s="663">
        <f t="shared" ref="AI52" si="428">B52</f>
        <v>15</v>
      </c>
      <c r="AJ52" s="460" t="str">
        <f t="shared" ref="AJ52" si="429">C52</f>
        <v>TESTE</v>
      </c>
      <c r="AK52" s="461">
        <f t="shared" ref="AK52" si="430">AR52*$E$6</f>
        <v>0</v>
      </c>
      <c r="AL52" s="461">
        <f t="shared" ref="AL52" si="431">AR52*$F$6</f>
        <v>0</v>
      </c>
      <c r="AM52" s="461">
        <f t="shared" ref="AM52" si="432">AR52*$G$6</f>
        <v>0</v>
      </c>
      <c r="AN52" s="461">
        <f t="shared" ref="AN52" si="433">AR52*$H$6</f>
        <v>0</v>
      </c>
      <c r="AO52" s="461">
        <f t="shared" ref="AO52" si="434">AR52*$I$6</f>
        <v>0</v>
      </c>
      <c r="AP52" s="461">
        <f t="shared" ref="AP52" si="435">AR52*$J$6</f>
        <v>0</v>
      </c>
      <c r="AQ52" s="462">
        <f t="shared" ref="AQ52" si="436">S52</f>
        <v>0</v>
      </c>
      <c r="AR52" s="466">
        <f t="shared" ref="AR52" si="437">T52*10.764*$O$6</f>
        <v>0</v>
      </c>
    </row>
    <row r="53" spans="2:44" ht="30" customHeight="1" thickBot="1">
      <c r="B53" s="664"/>
      <c r="C53" s="668"/>
      <c r="D53" s="669"/>
      <c r="E53" s="670"/>
      <c r="F53" s="675" t="str">
        <f t="shared" ref="F53" si="438">IF(SUM(V52:Y52)=0,"",IF(T52=0,"",IF(SUM(V53:Y53)=0,"",IF(SUM(V53:Y53)&lt;&gt;100%,"A soma das classificações não pode ser diferente de 100%, favor ir ajustando para gerar o preço médio",IF(AD52&lt;T52,"Atenção, preço médio e margem de contribuição são inferiores ao do Markup, favor ajustar os preços do simulador",IF(AD52&gt;=T52,"Preço médio simulado atende ao Markup, logo, sinal verde para venda pois ele garante a margem de contribuição",""))))))</f>
        <v/>
      </c>
      <c r="G53" s="676"/>
      <c r="H53" s="676"/>
      <c r="I53" s="676"/>
      <c r="J53" s="676"/>
      <c r="K53" s="676"/>
      <c r="L53" s="676"/>
      <c r="M53" s="676"/>
      <c r="N53" s="676"/>
      <c r="O53" s="676"/>
      <c r="P53" s="676"/>
      <c r="Q53" s="676" t="str">
        <f t="shared" ref="Q53" si="439">IF($Q$6=0,"Insira o custo de exportação","")</f>
        <v/>
      </c>
      <c r="R53" s="676"/>
      <c r="S53" s="677"/>
      <c r="T53" s="459">
        <f t="shared" ref="T53" si="440">IF($O$6=0,0,(S52/$M$6)/$O$6)</f>
        <v>0</v>
      </c>
      <c r="U53" s="430"/>
      <c r="V53" s="441"/>
      <c r="W53" s="441"/>
      <c r="X53" s="441"/>
      <c r="Y53" s="441"/>
      <c r="Z53" s="427">
        <f t="shared" ref="Z53" si="441">(S52/$O$6)/10.764</f>
        <v>0</v>
      </c>
      <c r="AA53" s="424">
        <f t="shared" ref="AA53" si="442">(T53/$O$6)/10.764</f>
        <v>0</v>
      </c>
      <c r="AB53" s="425">
        <f t="shared" ref="AB53" si="443">SUM($E$6:$I$6)</f>
        <v>0</v>
      </c>
      <c r="AC53" s="426">
        <f t="shared" ref="AC53" si="444">(AD52)*(1-AB53)-Z53</f>
        <v>0</v>
      </c>
      <c r="AD53" s="440">
        <f t="shared" ref="AD53" si="445">AD52*10.764</f>
        <v>0</v>
      </c>
      <c r="AE53" s="672"/>
      <c r="AF53" s="439">
        <f t="shared" ref="AF53" si="446">(AD52*AE52)*10.764</f>
        <v>0</v>
      </c>
      <c r="AG53" s="674"/>
      <c r="AI53" s="664"/>
      <c r="AJ53" s="460" t="str">
        <f t="shared" ref="AJ53" si="447">IF(AR52=0,"","Participação no preço de venda")</f>
        <v/>
      </c>
      <c r="AK53" s="463" t="str">
        <f t="shared" ref="AK53" si="448">IF(AK52=0,"",AK52/$AR52)</f>
        <v/>
      </c>
      <c r="AL53" s="463" t="str">
        <f t="shared" si="40"/>
        <v/>
      </c>
      <c r="AM53" s="463" t="str">
        <f t="shared" si="40"/>
        <v/>
      </c>
      <c r="AN53" s="463" t="str">
        <f t="shared" si="40"/>
        <v/>
      </c>
      <c r="AO53" s="463" t="str">
        <f t="shared" si="40"/>
        <v/>
      </c>
      <c r="AP53" s="463" t="str">
        <f t="shared" si="40"/>
        <v/>
      </c>
      <c r="AQ53" s="463" t="str">
        <f t="shared" si="40"/>
        <v/>
      </c>
      <c r="AR53" s="465">
        <f t="shared" ref="AR53" si="449">SUM(AK53:AQ53)</f>
        <v>0</v>
      </c>
    </row>
    <row r="54" spans="2:44" ht="30" customHeight="1" thickBot="1"/>
    <row r="55" spans="2:44" ht="30" customHeight="1" thickBot="1">
      <c r="B55" s="663">
        <v>16</v>
      </c>
      <c r="C55" s="665" t="s">
        <v>887</v>
      </c>
      <c r="D55" s="666"/>
      <c r="E55" s="667"/>
      <c r="F55" s="456"/>
      <c r="G55" s="457"/>
      <c r="H55" s="505"/>
      <c r="I55" s="506"/>
      <c r="J55" s="506"/>
      <c r="K55" s="506"/>
      <c r="L55" s="506"/>
      <c r="M55" s="506"/>
      <c r="N55" s="506"/>
      <c r="O55" s="506"/>
      <c r="P55" s="506"/>
      <c r="Q55" s="513">
        <f t="shared" ref="Q55" si="450">IF($B$6=0,0,(F55*$O$6)/$B$6)</f>
        <v>0</v>
      </c>
      <c r="R55" s="513">
        <f t="shared" ref="R55" si="451">IF($B$6=0,0,(G55*3)/$B$6)</f>
        <v>0</v>
      </c>
      <c r="S55" s="458">
        <f t="shared" ref="S55" si="452">IF($Q$6=0,0,IF(Q55=0,0,IF(R55=0,0,SUM(H55:R55)+$Q$6)))</f>
        <v>0</v>
      </c>
      <c r="T55" s="436">
        <f t="shared" ref="T55" si="453">IF($O$6=0,0,(S55/$M$6)/($O$6)/10.764)</f>
        <v>0</v>
      </c>
      <c r="U55" s="429"/>
      <c r="V55" s="435"/>
      <c r="W55" s="435"/>
      <c r="X55" s="435"/>
      <c r="Y55" s="435"/>
      <c r="Z55" s="423">
        <f t="shared" ref="Z55" si="454">ROUNDDOWN(V55,3)*(V56*$B$6)</f>
        <v>0</v>
      </c>
      <c r="AA55" s="423">
        <f t="shared" ref="AA55" si="455">ROUNDUP(W55,2)*(W56*$B$6)</f>
        <v>0</v>
      </c>
      <c r="AB55" s="423">
        <f t="shared" ref="AB55" si="456">ROUNDDOWN(X55,2)*(X56*$B$6)</f>
        <v>0</v>
      </c>
      <c r="AC55" s="428">
        <f t="shared" ref="AC55" si="457">ROUNDUP(Y55,2)*(Y56*$B$6)</f>
        <v>0</v>
      </c>
      <c r="AD55" s="437">
        <f t="shared" ref="AD55" si="458">IF($B$6=0,0,IF(SUM(V56:Y56)&lt;&gt;100%,0,IF(T55=0,0,SUM(Z55:AC55)/$B$6)))</f>
        <v>0</v>
      </c>
      <c r="AE55" s="671">
        <f t="shared" ref="AE55" si="459">(IF(AD55=0,0,(AC56/AD55)))</f>
        <v>0</v>
      </c>
      <c r="AF55" s="438">
        <f t="shared" ref="AF55" si="460">(AD55*AE55)</f>
        <v>0</v>
      </c>
      <c r="AG55" s="673" t="str">
        <f t="shared" ref="AG55" si="461">IF(SUM(H55:I55)=0,"",IF(F55=0,"Falta informar preço do bloco",IF(G55=0,"Falta informar preço do frete",IF(AD55&gt;=T55,"Sinal verde para venda",""))))</f>
        <v/>
      </c>
      <c r="AI55" s="663">
        <f t="shared" ref="AI55" si="462">B55</f>
        <v>16</v>
      </c>
      <c r="AJ55" s="460" t="str">
        <f t="shared" ref="AJ55" si="463">C55</f>
        <v>TESTE</v>
      </c>
      <c r="AK55" s="461">
        <f t="shared" ref="AK55" si="464">AR55*$E$6</f>
        <v>0</v>
      </c>
      <c r="AL55" s="461">
        <f t="shared" ref="AL55" si="465">AR55*$F$6</f>
        <v>0</v>
      </c>
      <c r="AM55" s="461">
        <f t="shared" ref="AM55" si="466">AR55*$G$6</f>
        <v>0</v>
      </c>
      <c r="AN55" s="461">
        <f t="shared" ref="AN55" si="467">AR55*$H$6</f>
        <v>0</v>
      </c>
      <c r="AO55" s="461">
        <f t="shared" ref="AO55" si="468">AR55*$I$6</f>
        <v>0</v>
      </c>
      <c r="AP55" s="461">
        <f t="shared" ref="AP55" si="469">AR55*$J$6</f>
        <v>0</v>
      </c>
      <c r="AQ55" s="462">
        <f t="shared" ref="AQ55" si="470">S55</f>
        <v>0</v>
      </c>
      <c r="AR55" s="466">
        <f t="shared" ref="AR55" si="471">T55*10.764*$O$6</f>
        <v>0</v>
      </c>
    </row>
    <row r="56" spans="2:44" ht="30" customHeight="1" thickBot="1">
      <c r="B56" s="664"/>
      <c r="C56" s="668"/>
      <c r="D56" s="669"/>
      <c r="E56" s="670"/>
      <c r="F56" s="675" t="str">
        <f t="shared" ref="F56" si="472">IF(SUM(V55:Y55)=0,"",IF(T55=0,"",IF(SUM(V56:Y56)=0,"",IF(SUM(V56:Y56)&lt;&gt;100%,"A soma das classificações não pode ser diferente de 100%, favor ir ajustando para gerar o preço médio",IF(AD55&lt;T55,"Atenção, preço médio e margem de contribuição são inferiores ao do Markup, favor ajustar os preços do simulador",IF(AD55&gt;=T55,"Preço médio simulado atende ao Markup, logo, sinal verde para venda pois ele garante a margem de contribuição",""))))))</f>
        <v/>
      </c>
      <c r="G56" s="676"/>
      <c r="H56" s="676"/>
      <c r="I56" s="676"/>
      <c r="J56" s="676"/>
      <c r="K56" s="676"/>
      <c r="L56" s="676"/>
      <c r="M56" s="676"/>
      <c r="N56" s="676"/>
      <c r="O56" s="676"/>
      <c r="P56" s="676"/>
      <c r="Q56" s="676" t="str">
        <f t="shared" ref="Q56" si="473">IF($Q$6=0,"Insira o custo de exportação","")</f>
        <v/>
      </c>
      <c r="R56" s="676"/>
      <c r="S56" s="677"/>
      <c r="T56" s="459">
        <f t="shared" ref="T56" si="474">IF($O$6=0,0,(S55/$M$6)/$O$6)</f>
        <v>0</v>
      </c>
      <c r="U56" s="430"/>
      <c r="V56" s="441"/>
      <c r="W56" s="441"/>
      <c r="X56" s="441"/>
      <c r="Y56" s="441"/>
      <c r="Z56" s="427">
        <f t="shared" ref="Z56" si="475">(S55/$O$6)/10.764</f>
        <v>0</v>
      </c>
      <c r="AA56" s="424">
        <f t="shared" ref="AA56" si="476">(T56/$O$6)/10.764</f>
        <v>0</v>
      </c>
      <c r="AB56" s="425">
        <f t="shared" ref="AB56" si="477">SUM($E$6:$I$6)</f>
        <v>0</v>
      </c>
      <c r="AC56" s="426">
        <f t="shared" ref="AC56" si="478">(AD55)*(1-AB56)-Z56</f>
        <v>0</v>
      </c>
      <c r="AD56" s="440">
        <f t="shared" ref="AD56" si="479">AD55*10.764</f>
        <v>0</v>
      </c>
      <c r="AE56" s="672"/>
      <c r="AF56" s="439">
        <f t="shared" ref="AF56" si="480">(AD55*AE55)*10.764</f>
        <v>0</v>
      </c>
      <c r="AG56" s="674"/>
      <c r="AI56" s="664"/>
      <c r="AJ56" s="460" t="str">
        <f t="shared" ref="AJ56" si="481">IF(AR55=0,"","Participação no preço de venda")</f>
        <v/>
      </c>
      <c r="AK56" s="463" t="str">
        <f t="shared" ref="AK56" si="482">IF(AK55=0,"",AK55/$AR55)</f>
        <v/>
      </c>
      <c r="AL56" s="463" t="str">
        <f t="shared" si="40"/>
        <v/>
      </c>
      <c r="AM56" s="463" t="str">
        <f t="shared" si="40"/>
        <v/>
      </c>
      <c r="AN56" s="463" t="str">
        <f t="shared" si="40"/>
        <v/>
      </c>
      <c r="AO56" s="463" t="str">
        <f t="shared" si="40"/>
        <v/>
      </c>
      <c r="AP56" s="463" t="str">
        <f t="shared" si="40"/>
        <v/>
      </c>
      <c r="AQ56" s="463" t="str">
        <f t="shared" si="40"/>
        <v/>
      </c>
      <c r="AR56" s="465">
        <f t="shared" ref="AR56" si="483">SUM(AK56:AQ56)</f>
        <v>0</v>
      </c>
    </row>
    <row r="57" spans="2:44" ht="30" customHeight="1" thickBot="1"/>
    <row r="58" spans="2:44" ht="30" customHeight="1" thickBot="1">
      <c r="B58" s="663">
        <v>17</v>
      </c>
      <c r="C58" s="665" t="s">
        <v>887</v>
      </c>
      <c r="D58" s="666"/>
      <c r="E58" s="667"/>
      <c r="F58" s="456"/>
      <c r="G58" s="457"/>
      <c r="H58" s="505"/>
      <c r="I58" s="506"/>
      <c r="J58" s="506"/>
      <c r="K58" s="506"/>
      <c r="L58" s="506"/>
      <c r="M58" s="506"/>
      <c r="N58" s="506"/>
      <c r="O58" s="506"/>
      <c r="P58" s="506"/>
      <c r="Q58" s="513">
        <f t="shared" ref="Q58" si="484">IF($B$6=0,0,(F58*$O$6)/$B$6)</f>
        <v>0</v>
      </c>
      <c r="R58" s="513">
        <f t="shared" ref="R58" si="485">IF($B$6=0,0,(G58*3)/$B$6)</f>
        <v>0</v>
      </c>
      <c r="S58" s="458">
        <f t="shared" ref="S58" si="486">IF($Q$6=0,0,IF(Q58=0,0,IF(R58=0,0,SUM(H58:R58)+$Q$6)))</f>
        <v>0</v>
      </c>
      <c r="T58" s="436">
        <f t="shared" ref="T58" si="487">IF($O$6=0,0,(S58/$M$6)/($O$6)/10.764)</f>
        <v>0</v>
      </c>
      <c r="U58" s="429"/>
      <c r="V58" s="435"/>
      <c r="W58" s="435"/>
      <c r="X58" s="435"/>
      <c r="Y58" s="435"/>
      <c r="Z58" s="423">
        <f t="shared" ref="Z58" si="488">ROUNDDOWN(V58,3)*(V59*$B$6)</f>
        <v>0</v>
      </c>
      <c r="AA58" s="423">
        <f t="shared" ref="AA58" si="489">ROUNDUP(W58,2)*(W59*$B$6)</f>
        <v>0</v>
      </c>
      <c r="AB58" s="423">
        <f t="shared" ref="AB58" si="490">ROUNDDOWN(X58,2)*(X59*$B$6)</f>
        <v>0</v>
      </c>
      <c r="AC58" s="428">
        <f t="shared" ref="AC58" si="491">ROUNDUP(Y58,2)*(Y59*$B$6)</f>
        <v>0</v>
      </c>
      <c r="AD58" s="437">
        <f t="shared" ref="AD58" si="492">IF($B$6=0,0,IF(SUM(V59:Y59)&lt;&gt;100%,0,IF(T58=0,0,SUM(Z58:AC58)/$B$6)))</f>
        <v>0</v>
      </c>
      <c r="AE58" s="671">
        <f t="shared" ref="AE58" si="493">(IF(AD58=0,0,(AC59/AD58)))</f>
        <v>0</v>
      </c>
      <c r="AF58" s="438">
        <f t="shared" ref="AF58" si="494">(AD58*AE58)</f>
        <v>0</v>
      </c>
      <c r="AG58" s="673" t="str">
        <f t="shared" ref="AG58" si="495">IF(SUM(H58:I58)=0,"",IF(F58=0,"Falta informar preço do bloco",IF(G58=0,"Falta informar preço do frete",IF(AD58&gt;=T58,"Sinal verde para venda",""))))</f>
        <v/>
      </c>
      <c r="AI58" s="663">
        <f t="shared" ref="AI58" si="496">B58</f>
        <v>17</v>
      </c>
      <c r="AJ58" s="460" t="str">
        <f t="shared" ref="AJ58" si="497">C58</f>
        <v>TESTE</v>
      </c>
      <c r="AK58" s="461">
        <f t="shared" ref="AK58" si="498">AR58*$E$6</f>
        <v>0</v>
      </c>
      <c r="AL58" s="461">
        <f t="shared" ref="AL58" si="499">AR58*$F$6</f>
        <v>0</v>
      </c>
      <c r="AM58" s="461">
        <f t="shared" ref="AM58" si="500">AR58*$G$6</f>
        <v>0</v>
      </c>
      <c r="AN58" s="461">
        <f t="shared" ref="AN58" si="501">AR58*$H$6</f>
        <v>0</v>
      </c>
      <c r="AO58" s="461">
        <f t="shared" ref="AO58" si="502">AR58*$I$6</f>
        <v>0</v>
      </c>
      <c r="AP58" s="461">
        <f t="shared" ref="AP58" si="503">AR58*$J$6</f>
        <v>0</v>
      </c>
      <c r="AQ58" s="462">
        <f t="shared" ref="AQ58" si="504">S58</f>
        <v>0</v>
      </c>
      <c r="AR58" s="466">
        <f t="shared" ref="AR58" si="505">T58*10.764*$O$6</f>
        <v>0</v>
      </c>
    </row>
    <row r="59" spans="2:44" ht="30" customHeight="1" thickBot="1">
      <c r="B59" s="664"/>
      <c r="C59" s="668"/>
      <c r="D59" s="669"/>
      <c r="E59" s="670"/>
      <c r="F59" s="675" t="str">
        <f t="shared" ref="F59" si="506">IF(SUM(V58:Y58)=0,"",IF(T58=0,"",IF(SUM(V59:Y59)=0,"",IF(SUM(V59:Y59)&lt;&gt;100%,"A soma das classificações não pode ser diferente de 100%, favor ir ajustando para gerar o preço médio",IF(AD58&lt;T58,"Atenção, preço médio e margem de contribuição são inferiores ao do Markup, favor ajustar os preços do simulador",IF(AD58&gt;=T58,"Preço médio simulado atende ao Markup, logo, sinal verde para venda pois ele garante a margem de contribuição",""))))))</f>
        <v/>
      </c>
      <c r="G59" s="676"/>
      <c r="H59" s="676"/>
      <c r="I59" s="676"/>
      <c r="J59" s="676"/>
      <c r="K59" s="676"/>
      <c r="L59" s="676"/>
      <c r="M59" s="676"/>
      <c r="N59" s="676"/>
      <c r="O59" s="676"/>
      <c r="P59" s="676"/>
      <c r="Q59" s="676" t="str">
        <f t="shared" ref="Q59" si="507">IF($Q$6=0,"Insira o custo de exportação","")</f>
        <v/>
      </c>
      <c r="R59" s="676"/>
      <c r="S59" s="677"/>
      <c r="T59" s="459">
        <f t="shared" ref="T59" si="508">IF($O$6=0,0,(S58/$M$6)/$O$6)</f>
        <v>0</v>
      </c>
      <c r="U59" s="430"/>
      <c r="V59" s="441"/>
      <c r="W59" s="441"/>
      <c r="X59" s="441"/>
      <c r="Y59" s="441"/>
      <c r="Z59" s="427">
        <f t="shared" ref="Z59" si="509">(S58/$O$6)/10.764</f>
        <v>0</v>
      </c>
      <c r="AA59" s="424">
        <f t="shared" ref="AA59" si="510">(T59/$O$6)/10.764</f>
        <v>0</v>
      </c>
      <c r="AB59" s="425">
        <f t="shared" ref="AB59" si="511">SUM($E$6:$I$6)</f>
        <v>0</v>
      </c>
      <c r="AC59" s="426">
        <f t="shared" ref="AC59" si="512">(AD58)*(1-AB59)-Z59</f>
        <v>0</v>
      </c>
      <c r="AD59" s="440">
        <f t="shared" ref="AD59" si="513">AD58*10.764</f>
        <v>0</v>
      </c>
      <c r="AE59" s="672"/>
      <c r="AF59" s="439">
        <f t="shared" ref="AF59" si="514">(AD58*AE58)*10.764</f>
        <v>0</v>
      </c>
      <c r="AG59" s="674"/>
      <c r="AI59" s="664"/>
      <c r="AJ59" s="460" t="str">
        <f t="shared" ref="AJ59" si="515">IF(AR58=0,"","Participação no preço de venda")</f>
        <v/>
      </c>
      <c r="AK59" s="463" t="str">
        <f t="shared" ref="AK59" si="516">IF(AK58=0,"",AK58/$AR58)</f>
        <v/>
      </c>
      <c r="AL59" s="463" t="str">
        <f t="shared" si="40"/>
        <v/>
      </c>
      <c r="AM59" s="463" t="str">
        <f t="shared" si="40"/>
        <v/>
      </c>
      <c r="AN59" s="463" t="str">
        <f t="shared" si="40"/>
        <v/>
      </c>
      <c r="AO59" s="463" t="str">
        <f t="shared" si="40"/>
        <v/>
      </c>
      <c r="AP59" s="463" t="str">
        <f t="shared" si="40"/>
        <v/>
      </c>
      <c r="AQ59" s="463" t="str">
        <f t="shared" si="40"/>
        <v/>
      </c>
      <c r="AR59" s="465">
        <f t="shared" ref="AR59" si="517">SUM(AK59:AQ59)</f>
        <v>0</v>
      </c>
    </row>
    <row r="60" spans="2:44" ht="30" customHeight="1" thickBot="1"/>
    <row r="61" spans="2:44" ht="30" customHeight="1" thickBot="1">
      <c r="B61" s="663">
        <v>18</v>
      </c>
      <c r="C61" s="665" t="s">
        <v>887</v>
      </c>
      <c r="D61" s="666"/>
      <c r="E61" s="667"/>
      <c r="F61" s="456"/>
      <c r="G61" s="457"/>
      <c r="H61" s="505"/>
      <c r="I61" s="506"/>
      <c r="J61" s="506"/>
      <c r="K61" s="506"/>
      <c r="L61" s="506"/>
      <c r="M61" s="506"/>
      <c r="N61" s="506"/>
      <c r="O61" s="506"/>
      <c r="P61" s="506"/>
      <c r="Q61" s="513">
        <f t="shared" ref="Q61" si="518">IF($B$6=0,0,(F61*$O$6)/$B$6)</f>
        <v>0</v>
      </c>
      <c r="R61" s="513">
        <f t="shared" ref="R61" si="519">IF($B$6=0,0,(G61*3)/$B$6)</f>
        <v>0</v>
      </c>
      <c r="S61" s="458">
        <f t="shared" ref="S61" si="520">IF($Q$6=0,0,IF(Q61=0,0,IF(R61=0,0,SUM(H61:R61)+$Q$6)))</f>
        <v>0</v>
      </c>
      <c r="T61" s="436">
        <f t="shared" ref="T61" si="521">IF($O$6=0,0,(S61/$M$6)/($O$6)/10.764)</f>
        <v>0</v>
      </c>
      <c r="U61" s="429"/>
      <c r="V61" s="435"/>
      <c r="W61" s="435"/>
      <c r="X61" s="435"/>
      <c r="Y61" s="435"/>
      <c r="Z61" s="423">
        <f t="shared" ref="Z61" si="522">ROUNDDOWN(V61,3)*(V62*$B$6)</f>
        <v>0</v>
      </c>
      <c r="AA61" s="423">
        <f t="shared" ref="AA61" si="523">ROUNDUP(W61,2)*(W62*$B$6)</f>
        <v>0</v>
      </c>
      <c r="AB61" s="423">
        <f t="shared" ref="AB61" si="524">ROUNDDOWN(X61,2)*(X62*$B$6)</f>
        <v>0</v>
      </c>
      <c r="AC61" s="428">
        <f t="shared" ref="AC61" si="525">ROUNDUP(Y61,2)*(Y62*$B$6)</f>
        <v>0</v>
      </c>
      <c r="AD61" s="437">
        <f t="shared" ref="AD61" si="526">IF($B$6=0,0,IF(SUM(V62:Y62)&lt;&gt;100%,0,IF(T61=0,0,SUM(Z61:AC61)/$B$6)))</f>
        <v>0</v>
      </c>
      <c r="AE61" s="671">
        <f t="shared" ref="AE61" si="527">(IF(AD61=0,0,(AC62/AD61)))</f>
        <v>0</v>
      </c>
      <c r="AF61" s="438">
        <f t="shared" ref="AF61" si="528">(AD61*AE61)</f>
        <v>0</v>
      </c>
      <c r="AG61" s="673" t="str">
        <f t="shared" ref="AG61" si="529">IF(SUM(H61:I61)=0,"",IF(F61=0,"Falta informar preço do bloco",IF(G61=0,"Falta informar preço do frete",IF(AD61&gt;=T61,"Sinal verde para venda",""))))</f>
        <v/>
      </c>
      <c r="AI61" s="663">
        <f t="shared" ref="AI61" si="530">B61</f>
        <v>18</v>
      </c>
      <c r="AJ61" s="460" t="str">
        <f t="shared" ref="AJ61" si="531">C61</f>
        <v>TESTE</v>
      </c>
      <c r="AK61" s="461">
        <f t="shared" ref="AK61" si="532">AR61*$E$6</f>
        <v>0</v>
      </c>
      <c r="AL61" s="461">
        <f t="shared" ref="AL61" si="533">AR61*$F$6</f>
        <v>0</v>
      </c>
      <c r="AM61" s="461">
        <f t="shared" ref="AM61" si="534">AR61*$G$6</f>
        <v>0</v>
      </c>
      <c r="AN61" s="461">
        <f t="shared" ref="AN61" si="535">AR61*$H$6</f>
        <v>0</v>
      </c>
      <c r="AO61" s="461">
        <f t="shared" ref="AO61" si="536">AR61*$I$6</f>
        <v>0</v>
      </c>
      <c r="AP61" s="461">
        <f t="shared" ref="AP61" si="537">AR61*$J$6</f>
        <v>0</v>
      </c>
      <c r="AQ61" s="462">
        <f t="shared" ref="AQ61" si="538">S61</f>
        <v>0</v>
      </c>
      <c r="AR61" s="466">
        <f t="shared" ref="AR61" si="539">T61*10.764*$O$6</f>
        <v>0</v>
      </c>
    </row>
    <row r="62" spans="2:44" ht="30" customHeight="1" thickBot="1">
      <c r="B62" s="664"/>
      <c r="C62" s="668"/>
      <c r="D62" s="669"/>
      <c r="E62" s="670"/>
      <c r="F62" s="675" t="str">
        <f t="shared" ref="F62" si="540">IF(SUM(V61:Y61)=0,"",IF(T61=0,"",IF(SUM(V62:Y62)=0,"",IF(SUM(V62:Y62)&lt;&gt;100%,"A soma das classificações não pode ser diferente de 100%, favor ir ajustando para gerar o preço médio",IF(AD61&lt;T61,"Atenção, preço médio e margem de contribuição são inferiores ao do Markup, favor ajustar os preços do simulador",IF(AD61&gt;=T61,"Preço médio simulado atende ao Markup, logo, sinal verde para venda pois ele garante a margem de contribuição",""))))))</f>
        <v/>
      </c>
      <c r="G62" s="676"/>
      <c r="H62" s="676"/>
      <c r="I62" s="676"/>
      <c r="J62" s="676"/>
      <c r="K62" s="676"/>
      <c r="L62" s="676"/>
      <c r="M62" s="676"/>
      <c r="N62" s="676"/>
      <c r="O62" s="676"/>
      <c r="P62" s="676"/>
      <c r="Q62" s="676" t="str">
        <f t="shared" ref="Q62" si="541">IF($Q$6=0,"Insira o custo de exportação","")</f>
        <v/>
      </c>
      <c r="R62" s="676"/>
      <c r="S62" s="677"/>
      <c r="T62" s="459">
        <f t="shared" ref="T62" si="542">IF($O$6=0,0,(S61/$M$6)/$O$6)</f>
        <v>0</v>
      </c>
      <c r="U62" s="430"/>
      <c r="V62" s="441"/>
      <c r="W62" s="441"/>
      <c r="X62" s="441"/>
      <c r="Y62" s="441"/>
      <c r="Z62" s="427">
        <f t="shared" ref="Z62" si="543">(S61/$O$6)/10.764</f>
        <v>0</v>
      </c>
      <c r="AA62" s="424">
        <f t="shared" ref="AA62" si="544">(T62/$O$6)/10.764</f>
        <v>0</v>
      </c>
      <c r="AB62" s="425">
        <f t="shared" ref="AB62" si="545">SUM($E$6:$I$6)</f>
        <v>0</v>
      </c>
      <c r="AC62" s="426">
        <f t="shared" ref="AC62" si="546">(AD61)*(1-AB62)-Z62</f>
        <v>0</v>
      </c>
      <c r="AD62" s="440">
        <f t="shared" ref="AD62" si="547">AD61*10.764</f>
        <v>0</v>
      </c>
      <c r="AE62" s="672"/>
      <c r="AF62" s="439">
        <f t="shared" ref="AF62" si="548">(AD61*AE61)*10.764</f>
        <v>0</v>
      </c>
      <c r="AG62" s="674"/>
      <c r="AI62" s="664"/>
      <c r="AJ62" s="460" t="str">
        <f t="shared" ref="AJ62" si="549">IF(AR61=0,"","Participação no preço de venda")</f>
        <v/>
      </c>
      <c r="AK62" s="463" t="str">
        <f t="shared" ref="AK62" si="550">IF(AK61=0,"",AK61/$AR61)</f>
        <v/>
      </c>
      <c r="AL62" s="463" t="str">
        <f t="shared" si="40"/>
        <v/>
      </c>
      <c r="AM62" s="463" t="str">
        <f t="shared" si="40"/>
        <v/>
      </c>
      <c r="AN62" s="463" t="str">
        <f t="shared" si="40"/>
        <v/>
      </c>
      <c r="AO62" s="463" t="str">
        <f t="shared" si="40"/>
        <v/>
      </c>
      <c r="AP62" s="463" t="str">
        <f t="shared" si="40"/>
        <v/>
      </c>
      <c r="AQ62" s="463" t="str">
        <f t="shared" si="40"/>
        <v/>
      </c>
      <c r="AR62" s="465">
        <f t="shared" ref="AR62" si="551">SUM(AK62:AQ62)</f>
        <v>0</v>
      </c>
    </row>
    <row r="63" spans="2:44" ht="30" customHeight="1" thickBot="1"/>
    <row r="64" spans="2:44" ht="30" customHeight="1" thickBot="1">
      <c r="B64" s="663">
        <v>19</v>
      </c>
      <c r="C64" s="665" t="s">
        <v>887</v>
      </c>
      <c r="D64" s="666"/>
      <c r="E64" s="667"/>
      <c r="F64" s="456"/>
      <c r="G64" s="457"/>
      <c r="H64" s="505"/>
      <c r="I64" s="506"/>
      <c r="J64" s="506"/>
      <c r="K64" s="506"/>
      <c r="L64" s="506"/>
      <c r="M64" s="506"/>
      <c r="N64" s="506"/>
      <c r="O64" s="506"/>
      <c r="P64" s="506"/>
      <c r="Q64" s="513">
        <f t="shared" ref="Q64" si="552">IF($B$6=0,0,(F64*$O$6)/$B$6)</f>
        <v>0</v>
      </c>
      <c r="R64" s="513">
        <f t="shared" ref="R64" si="553">IF($B$6=0,0,(G64*3)/$B$6)</f>
        <v>0</v>
      </c>
      <c r="S64" s="458">
        <f t="shared" ref="S64" si="554">IF($Q$6=0,0,IF(Q64=0,0,IF(R64=0,0,SUM(H64:R64)+$Q$6)))</f>
        <v>0</v>
      </c>
      <c r="T64" s="436">
        <f t="shared" ref="T64" si="555">IF($O$6=0,0,(S64/$M$6)/($O$6)/10.764)</f>
        <v>0</v>
      </c>
      <c r="U64" s="429"/>
      <c r="V64" s="435"/>
      <c r="W64" s="435"/>
      <c r="X64" s="435"/>
      <c r="Y64" s="435"/>
      <c r="Z64" s="423">
        <f t="shared" ref="Z64" si="556">ROUNDDOWN(V64,3)*(V65*$B$6)</f>
        <v>0</v>
      </c>
      <c r="AA64" s="423">
        <f t="shared" ref="AA64" si="557">ROUNDUP(W64,2)*(W65*$B$6)</f>
        <v>0</v>
      </c>
      <c r="AB64" s="423">
        <f t="shared" ref="AB64" si="558">ROUNDDOWN(X64,2)*(X65*$B$6)</f>
        <v>0</v>
      </c>
      <c r="AC64" s="428">
        <f t="shared" ref="AC64" si="559">ROUNDUP(Y64,2)*(Y65*$B$6)</f>
        <v>0</v>
      </c>
      <c r="AD64" s="437">
        <f t="shared" ref="AD64" si="560">IF($B$6=0,0,IF(SUM(V65:Y65)&lt;&gt;100%,0,IF(T64=0,0,SUM(Z64:AC64)/$B$6)))</f>
        <v>0</v>
      </c>
      <c r="AE64" s="671">
        <f t="shared" ref="AE64" si="561">(IF(AD64=0,0,(AC65/AD64)))</f>
        <v>0</v>
      </c>
      <c r="AF64" s="438">
        <f t="shared" ref="AF64" si="562">(AD64*AE64)</f>
        <v>0</v>
      </c>
      <c r="AG64" s="673" t="str">
        <f t="shared" ref="AG64" si="563">IF(SUM(H64:I64)=0,"",IF(F64=0,"Falta informar preço do bloco",IF(G64=0,"Falta informar preço do frete",IF(AD64&gt;=T64,"Sinal verde para venda",""))))</f>
        <v/>
      </c>
      <c r="AI64" s="663">
        <f t="shared" ref="AI64" si="564">B64</f>
        <v>19</v>
      </c>
      <c r="AJ64" s="460" t="str">
        <f t="shared" ref="AJ64" si="565">C64</f>
        <v>TESTE</v>
      </c>
      <c r="AK64" s="461">
        <f t="shared" ref="AK64" si="566">AR64*$E$6</f>
        <v>0</v>
      </c>
      <c r="AL64" s="461">
        <f t="shared" ref="AL64" si="567">AR64*$F$6</f>
        <v>0</v>
      </c>
      <c r="AM64" s="461">
        <f t="shared" ref="AM64" si="568">AR64*$G$6</f>
        <v>0</v>
      </c>
      <c r="AN64" s="461">
        <f t="shared" ref="AN64" si="569">AR64*$H$6</f>
        <v>0</v>
      </c>
      <c r="AO64" s="461">
        <f t="shared" ref="AO64" si="570">AR64*$I$6</f>
        <v>0</v>
      </c>
      <c r="AP64" s="461">
        <f t="shared" ref="AP64" si="571">AR64*$J$6</f>
        <v>0</v>
      </c>
      <c r="AQ64" s="462">
        <f t="shared" ref="AQ64" si="572">S64</f>
        <v>0</v>
      </c>
      <c r="AR64" s="466">
        <f t="shared" ref="AR64" si="573">T64*10.764*$O$6</f>
        <v>0</v>
      </c>
    </row>
    <row r="65" spans="2:44" ht="30" customHeight="1" thickBot="1">
      <c r="B65" s="664"/>
      <c r="C65" s="668"/>
      <c r="D65" s="669"/>
      <c r="E65" s="670"/>
      <c r="F65" s="675" t="str">
        <f t="shared" ref="F65" si="574">IF(SUM(V64:Y64)=0,"",IF(T64=0,"",IF(SUM(V65:Y65)=0,"",IF(SUM(V65:Y65)&lt;&gt;100%,"A soma das classificações não pode ser diferente de 100%, favor ir ajustando para gerar o preço médio",IF(AD64&lt;T64,"Atenção, preço médio e margem de contribuição são inferiores ao do Markup, favor ajustar os preços do simulador",IF(AD64&gt;=T64,"Preço médio simulado atende ao Markup, logo, sinal verde para venda pois ele garante a margem de contribuição",""))))))</f>
        <v/>
      </c>
      <c r="G65" s="676"/>
      <c r="H65" s="676"/>
      <c r="I65" s="676"/>
      <c r="J65" s="676"/>
      <c r="K65" s="676"/>
      <c r="L65" s="676"/>
      <c r="M65" s="676"/>
      <c r="N65" s="676"/>
      <c r="O65" s="676"/>
      <c r="P65" s="676"/>
      <c r="Q65" s="676" t="str">
        <f t="shared" ref="Q65" si="575">IF($Q$6=0,"Insira o custo de exportação","")</f>
        <v/>
      </c>
      <c r="R65" s="676"/>
      <c r="S65" s="677"/>
      <c r="T65" s="459">
        <f t="shared" ref="T65" si="576">IF($O$6=0,0,(S64/$M$6)/$O$6)</f>
        <v>0</v>
      </c>
      <c r="U65" s="430"/>
      <c r="V65" s="441"/>
      <c r="W65" s="441"/>
      <c r="X65" s="441"/>
      <c r="Y65" s="441"/>
      <c r="Z65" s="427">
        <f t="shared" ref="Z65" si="577">(S64/$O$6)/10.764</f>
        <v>0</v>
      </c>
      <c r="AA65" s="424">
        <f t="shared" ref="AA65" si="578">(T65/$O$6)/10.764</f>
        <v>0</v>
      </c>
      <c r="AB65" s="425">
        <f t="shared" ref="AB65" si="579">SUM($E$6:$I$6)</f>
        <v>0</v>
      </c>
      <c r="AC65" s="426">
        <f t="shared" ref="AC65" si="580">(AD64)*(1-AB65)-Z65</f>
        <v>0</v>
      </c>
      <c r="AD65" s="440">
        <f t="shared" ref="AD65" si="581">AD64*10.764</f>
        <v>0</v>
      </c>
      <c r="AE65" s="672"/>
      <c r="AF65" s="439">
        <f t="shared" ref="AF65" si="582">(AD64*AE64)*10.764</f>
        <v>0</v>
      </c>
      <c r="AG65" s="674"/>
      <c r="AI65" s="664"/>
      <c r="AJ65" s="460" t="str">
        <f t="shared" ref="AJ65" si="583">IF(AR64=0,"","Participação no preço de venda")</f>
        <v/>
      </c>
      <c r="AK65" s="463" t="str">
        <f t="shared" ref="AK65" si="584">IF(AK64=0,"",AK64/$AR64)</f>
        <v/>
      </c>
      <c r="AL65" s="463" t="str">
        <f t="shared" si="40"/>
        <v/>
      </c>
      <c r="AM65" s="463" t="str">
        <f t="shared" si="40"/>
        <v/>
      </c>
      <c r="AN65" s="463" t="str">
        <f t="shared" si="40"/>
        <v/>
      </c>
      <c r="AO65" s="463" t="str">
        <f t="shared" si="40"/>
        <v/>
      </c>
      <c r="AP65" s="463" t="str">
        <f t="shared" si="40"/>
        <v/>
      </c>
      <c r="AQ65" s="463" t="str">
        <f t="shared" si="40"/>
        <v/>
      </c>
      <c r="AR65" s="465">
        <f t="shared" ref="AR65" si="585">SUM(AK65:AQ65)</f>
        <v>0</v>
      </c>
    </row>
    <row r="66" spans="2:44" ht="30" customHeight="1" thickBot="1"/>
    <row r="67" spans="2:44" ht="30" customHeight="1" thickBot="1">
      <c r="B67" s="663">
        <v>20</v>
      </c>
      <c r="C67" s="665" t="s">
        <v>887</v>
      </c>
      <c r="D67" s="666"/>
      <c r="E67" s="667"/>
      <c r="F67" s="456"/>
      <c r="G67" s="457"/>
      <c r="H67" s="505"/>
      <c r="I67" s="506"/>
      <c r="J67" s="506"/>
      <c r="K67" s="506"/>
      <c r="L67" s="506"/>
      <c r="M67" s="506"/>
      <c r="N67" s="506"/>
      <c r="O67" s="506"/>
      <c r="P67" s="506"/>
      <c r="Q67" s="513">
        <f t="shared" ref="Q67" si="586">IF($B$6=0,0,(F67*$O$6)/$B$6)</f>
        <v>0</v>
      </c>
      <c r="R67" s="513">
        <f t="shared" ref="R67" si="587">IF($B$6=0,0,(G67*3)/$B$6)</f>
        <v>0</v>
      </c>
      <c r="S67" s="458">
        <f t="shared" ref="S67" si="588">IF($Q$6=0,0,IF(Q67=0,0,IF(R67=0,0,SUM(H67:R67)+$Q$6)))</f>
        <v>0</v>
      </c>
      <c r="T67" s="436">
        <f t="shared" ref="T67" si="589">IF($O$6=0,0,(S67/$M$6)/($O$6)/10.764)</f>
        <v>0</v>
      </c>
      <c r="U67" s="429"/>
      <c r="V67" s="435"/>
      <c r="W67" s="435"/>
      <c r="X67" s="435"/>
      <c r="Y67" s="435"/>
      <c r="Z67" s="423">
        <f t="shared" ref="Z67" si="590">ROUNDDOWN(V67,3)*(V68*$B$6)</f>
        <v>0</v>
      </c>
      <c r="AA67" s="423">
        <f t="shared" ref="AA67" si="591">ROUNDUP(W67,2)*(W68*$B$6)</f>
        <v>0</v>
      </c>
      <c r="AB67" s="423">
        <f t="shared" ref="AB67" si="592">ROUNDDOWN(X67,2)*(X68*$B$6)</f>
        <v>0</v>
      </c>
      <c r="AC67" s="428">
        <f t="shared" ref="AC67" si="593">ROUNDUP(Y67,2)*(Y68*$B$6)</f>
        <v>0</v>
      </c>
      <c r="AD67" s="437">
        <f t="shared" ref="AD67" si="594">IF($B$6=0,0,IF(SUM(V68:Y68)&lt;&gt;100%,0,IF(T67=0,0,SUM(Z67:AC67)/$B$6)))</f>
        <v>0</v>
      </c>
      <c r="AE67" s="671">
        <f t="shared" ref="AE67" si="595">(IF(AD67=0,0,(AC68/AD67)))</f>
        <v>0</v>
      </c>
      <c r="AF67" s="438">
        <f t="shared" ref="AF67" si="596">(AD67*AE67)</f>
        <v>0</v>
      </c>
      <c r="AG67" s="673" t="str">
        <f t="shared" ref="AG67" si="597">IF(SUM(H67:I67)=0,"",IF(F67=0,"Falta informar preço do bloco",IF(G67=0,"Falta informar preço do frete",IF(AD67&gt;=T67,"Sinal verde para venda",""))))</f>
        <v/>
      </c>
      <c r="AI67" s="663">
        <f t="shared" ref="AI67" si="598">B67</f>
        <v>20</v>
      </c>
      <c r="AJ67" s="460" t="str">
        <f t="shared" ref="AJ67" si="599">C67</f>
        <v>TESTE</v>
      </c>
      <c r="AK67" s="461">
        <f t="shared" ref="AK67" si="600">AR67*$E$6</f>
        <v>0</v>
      </c>
      <c r="AL67" s="461">
        <f t="shared" ref="AL67" si="601">AR67*$F$6</f>
        <v>0</v>
      </c>
      <c r="AM67" s="461">
        <f t="shared" ref="AM67" si="602">AR67*$G$6</f>
        <v>0</v>
      </c>
      <c r="AN67" s="461">
        <f t="shared" ref="AN67" si="603">AR67*$H$6</f>
        <v>0</v>
      </c>
      <c r="AO67" s="461">
        <f t="shared" ref="AO67" si="604">AR67*$I$6</f>
        <v>0</v>
      </c>
      <c r="AP67" s="461">
        <f t="shared" ref="AP67" si="605">AR67*$J$6</f>
        <v>0</v>
      </c>
      <c r="AQ67" s="462">
        <f t="shared" ref="AQ67" si="606">S67</f>
        <v>0</v>
      </c>
      <c r="AR67" s="466">
        <f t="shared" ref="AR67" si="607">T67*10.764*$O$6</f>
        <v>0</v>
      </c>
    </row>
    <row r="68" spans="2:44" ht="30" customHeight="1" thickBot="1">
      <c r="B68" s="664"/>
      <c r="C68" s="668"/>
      <c r="D68" s="669"/>
      <c r="E68" s="670"/>
      <c r="F68" s="675" t="str">
        <f t="shared" ref="F68" si="608">IF(SUM(V67:Y67)=0,"",IF(T67=0,"",IF(SUM(V68:Y68)=0,"",IF(SUM(V68:Y68)&lt;&gt;100%,"A soma das classificações não pode ser diferente de 100%, favor ir ajustando para gerar o preço médio",IF(AD67&lt;T67,"Atenção, preço médio e margem de contribuição são inferiores ao do Markup, favor ajustar os preços do simulador",IF(AD67&gt;=T67,"Preço médio simulado atende ao Markup, logo, sinal verde para venda pois ele garante a margem de contribuição",""))))))</f>
        <v/>
      </c>
      <c r="G68" s="676"/>
      <c r="H68" s="676"/>
      <c r="I68" s="676"/>
      <c r="J68" s="676"/>
      <c r="K68" s="676"/>
      <c r="L68" s="676"/>
      <c r="M68" s="676"/>
      <c r="N68" s="676"/>
      <c r="O68" s="676"/>
      <c r="P68" s="676"/>
      <c r="Q68" s="676" t="str">
        <f t="shared" ref="Q68" si="609">IF($Q$6=0,"Insira o custo de exportação","")</f>
        <v/>
      </c>
      <c r="R68" s="676"/>
      <c r="S68" s="677"/>
      <c r="T68" s="459">
        <f t="shared" ref="T68" si="610">IF($O$6=0,0,(S67/$M$6)/$O$6)</f>
        <v>0</v>
      </c>
      <c r="U68" s="430"/>
      <c r="V68" s="441"/>
      <c r="W68" s="441"/>
      <c r="X68" s="441"/>
      <c r="Y68" s="441"/>
      <c r="Z68" s="427">
        <f t="shared" ref="Z68" si="611">(S67/$O$6)/10.764</f>
        <v>0</v>
      </c>
      <c r="AA68" s="424">
        <f t="shared" ref="AA68" si="612">(T68/$O$6)/10.764</f>
        <v>0</v>
      </c>
      <c r="AB68" s="425">
        <f t="shared" ref="AB68" si="613">SUM($E$6:$I$6)</f>
        <v>0</v>
      </c>
      <c r="AC68" s="426">
        <f t="shared" ref="AC68" si="614">(AD67)*(1-AB68)-Z68</f>
        <v>0</v>
      </c>
      <c r="AD68" s="440">
        <f t="shared" ref="AD68" si="615">AD67*10.764</f>
        <v>0</v>
      </c>
      <c r="AE68" s="672"/>
      <c r="AF68" s="439">
        <f t="shared" ref="AF68" si="616">(AD67*AE67)*10.764</f>
        <v>0</v>
      </c>
      <c r="AG68" s="674"/>
      <c r="AI68" s="664"/>
      <c r="AJ68" s="460" t="str">
        <f t="shared" ref="AJ68" si="617">IF(AR67=0,"","Participação no preço de venda")</f>
        <v/>
      </c>
      <c r="AK68" s="463" t="str">
        <f t="shared" ref="AK68" si="618">IF(AK67=0,"",AK67/$AR67)</f>
        <v/>
      </c>
      <c r="AL68" s="463" t="str">
        <f t="shared" si="40"/>
        <v/>
      </c>
      <c r="AM68" s="463" t="str">
        <f t="shared" si="40"/>
        <v/>
      </c>
      <c r="AN68" s="463" t="str">
        <f t="shared" si="40"/>
        <v/>
      </c>
      <c r="AO68" s="463" t="str">
        <f t="shared" si="40"/>
        <v/>
      </c>
      <c r="AP68" s="463" t="str">
        <f t="shared" si="40"/>
        <v/>
      </c>
      <c r="AQ68" s="463" t="str">
        <f t="shared" si="40"/>
        <v/>
      </c>
      <c r="AR68" s="465">
        <f t="shared" ref="AR68" si="619">SUM(AK68:AQ68)</f>
        <v>0</v>
      </c>
    </row>
    <row r="69" spans="2:44" ht="30" customHeight="1" thickBot="1"/>
    <row r="70" spans="2:44" ht="30" customHeight="1" thickBot="1">
      <c r="B70" s="663">
        <v>21</v>
      </c>
      <c r="C70" s="665" t="s">
        <v>887</v>
      </c>
      <c r="D70" s="666"/>
      <c r="E70" s="667"/>
      <c r="F70" s="456"/>
      <c r="G70" s="457"/>
      <c r="H70" s="505"/>
      <c r="I70" s="506"/>
      <c r="J70" s="506"/>
      <c r="K70" s="506"/>
      <c r="L70" s="506"/>
      <c r="M70" s="506"/>
      <c r="N70" s="506"/>
      <c r="O70" s="506"/>
      <c r="P70" s="506"/>
      <c r="Q70" s="513">
        <f t="shared" ref="Q70" si="620">IF($B$6=0,0,(F70*$O$6)/$B$6)</f>
        <v>0</v>
      </c>
      <c r="R70" s="513">
        <f t="shared" ref="R70" si="621">IF($B$6=0,0,(G70*3)/$B$6)</f>
        <v>0</v>
      </c>
      <c r="S70" s="458">
        <f t="shared" ref="S70" si="622">IF($Q$6=0,0,IF(Q70=0,0,IF(R70=0,0,SUM(H70:R70)+$Q$6)))</f>
        <v>0</v>
      </c>
      <c r="T70" s="436">
        <f t="shared" ref="T70" si="623">IF($O$6=0,0,(S70/$M$6)/($O$6)/10.764)</f>
        <v>0</v>
      </c>
      <c r="U70" s="429"/>
      <c r="V70" s="435"/>
      <c r="W70" s="435"/>
      <c r="X70" s="435"/>
      <c r="Y70" s="435"/>
      <c r="Z70" s="423">
        <f t="shared" ref="Z70" si="624">ROUNDDOWN(V70,3)*(V71*$B$6)</f>
        <v>0</v>
      </c>
      <c r="AA70" s="423">
        <f t="shared" ref="AA70" si="625">ROUNDUP(W70,2)*(W71*$B$6)</f>
        <v>0</v>
      </c>
      <c r="AB70" s="423">
        <f t="shared" ref="AB70" si="626">ROUNDDOWN(X70,2)*(X71*$B$6)</f>
        <v>0</v>
      </c>
      <c r="AC70" s="428">
        <f t="shared" ref="AC70" si="627">ROUNDUP(Y70,2)*(Y71*$B$6)</f>
        <v>0</v>
      </c>
      <c r="AD70" s="437">
        <f t="shared" ref="AD70" si="628">IF($B$6=0,0,IF(SUM(V71:Y71)&lt;&gt;100%,0,IF(T70=0,0,SUM(Z70:AC70)/$B$6)))</f>
        <v>0</v>
      </c>
      <c r="AE70" s="671">
        <f t="shared" ref="AE70" si="629">(IF(AD70=0,0,(AC71/AD70)))</f>
        <v>0</v>
      </c>
      <c r="AF70" s="438">
        <f t="shared" ref="AF70" si="630">(AD70*AE70)</f>
        <v>0</v>
      </c>
      <c r="AG70" s="673" t="str">
        <f t="shared" ref="AG70" si="631">IF(SUM(H70:I70)=0,"",IF(F70=0,"Falta informar preço do bloco",IF(G70=0,"Falta informar preço do frete",IF(AD70&gt;=T70,"Sinal verde para venda",""))))</f>
        <v/>
      </c>
      <c r="AI70" s="663">
        <f t="shared" ref="AI70" si="632">B70</f>
        <v>21</v>
      </c>
      <c r="AJ70" s="460" t="str">
        <f t="shared" ref="AJ70" si="633">C70</f>
        <v>TESTE</v>
      </c>
      <c r="AK70" s="461">
        <f t="shared" ref="AK70" si="634">AR70*$E$6</f>
        <v>0</v>
      </c>
      <c r="AL70" s="461">
        <f t="shared" ref="AL70" si="635">AR70*$F$6</f>
        <v>0</v>
      </c>
      <c r="AM70" s="461">
        <f t="shared" ref="AM70" si="636">AR70*$G$6</f>
        <v>0</v>
      </c>
      <c r="AN70" s="461">
        <f t="shared" ref="AN70" si="637">AR70*$H$6</f>
        <v>0</v>
      </c>
      <c r="AO70" s="461">
        <f t="shared" ref="AO70" si="638">AR70*$I$6</f>
        <v>0</v>
      </c>
      <c r="AP70" s="461">
        <f t="shared" ref="AP70" si="639">AR70*$J$6</f>
        <v>0</v>
      </c>
      <c r="AQ70" s="462">
        <f t="shared" ref="AQ70" si="640">S70</f>
        <v>0</v>
      </c>
      <c r="AR70" s="466">
        <f t="shared" ref="AR70" si="641">T70*10.764*$O$6</f>
        <v>0</v>
      </c>
    </row>
    <row r="71" spans="2:44" ht="30" customHeight="1" thickBot="1">
      <c r="B71" s="664"/>
      <c r="C71" s="668"/>
      <c r="D71" s="669"/>
      <c r="E71" s="670"/>
      <c r="F71" s="675" t="str">
        <f t="shared" ref="F71" si="642">IF(SUM(V70:Y70)=0,"",IF(T70=0,"",IF(SUM(V71:Y71)=0,"",IF(SUM(V71:Y71)&lt;&gt;100%,"A soma das classificações não pode ser diferente de 100%, favor ir ajustando para gerar o preço médio",IF(AD70&lt;T70,"Atenção, preço médio e margem de contribuição são inferiores ao do Markup, favor ajustar os preços do simulador",IF(AD70&gt;=T70,"Preço médio simulado atende ao Markup, logo, sinal verde para venda pois ele garante a margem de contribuição",""))))))</f>
        <v/>
      </c>
      <c r="G71" s="676"/>
      <c r="H71" s="676"/>
      <c r="I71" s="676"/>
      <c r="J71" s="676"/>
      <c r="K71" s="676"/>
      <c r="L71" s="676"/>
      <c r="M71" s="676"/>
      <c r="N71" s="676"/>
      <c r="O71" s="676"/>
      <c r="P71" s="676"/>
      <c r="Q71" s="676" t="str">
        <f t="shared" ref="Q71" si="643">IF($Q$6=0,"Insira o custo de exportação","")</f>
        <v/>
      </c>
      <c r="R71" s="676"/>
      <c r="S71" s="677"/>
      <c r="T71" s="459">
        <f t="shared" ref="T71" si="644">IF($O$6=0,0,(S70/$M$6)/$O$6)</f>
        <v>0</v>
      </c>
      <c r="U71" s="430"/>
      <c r="V71" s="441"/>
      <c r="W71" s="441"/>
      <c r="X71" s="441"/>
      <c r="Y71" s="441"/>
      <c r="Z71" s="427">
        <f t="shared" ref="Z71" si="645">(S70/$O$6)/10.764</f>
        <v>0</v>
      </c>
      <c r="AA71" s="424">
        <f t="shared" ref="AA71" si="646">(T71/$O$6)/10.764</f>
        <v>0</v>
      </c>
      <c r="AB71" s="425">
        <f t="shared" ref="AB71" si="647">SUM($E$6:$I$6)</f>
        <v>0</v>
      </c>
      <c r="AC71" s="426">
        <f t="shared" ref="AC71" si="648">(AD70)*(1-AB71)-Z71</f>
        <v>0</v>
      </c>
      <c r="AD71" s="440">
        <f t="shared" ref="AD71" si="649">AD70*10.764</f>
        <v>0</v>
      </c>
      <c r="AE71" s="672"/>
      <c r="AF71" s="439">
        <f t="shared" ref="AF71" si="650">(AD70*AE70)*10.764</f>
        <v>0</v>
      </c>
      <c r="AG71" s="674"/>
      <c r="AI71" s="664"/>
      <c r="AJ71" s="460" t="str">
        <f t="shared" ref="AJ71" si="651">IF(AR70=0,"","Participação no preço de venda")</f>
        <v/>
      </c>
      <c r="AK71" s="463" t="str">
        <f t="shared" ref="AK71" si="652">IF(AK70=0,"",AK70/$AR70)</f>
        <v/>
      </c>
      <c r="AL71" s="463" t="str">
        <f t="shared" si="40"/>
        <v/>
      </c>
      <c r="AM71" s="463" t="str">
        <f t="shared" si="40"/>
        <v/>
      </c>
      <c r="AN71" s="463" t="str">
        <f t="shared" si="40"/>
        <v/>
      </c>
      <c r="AO71" s="463" t="str">
        <f t="shared" si="40"/>
        <v/>
      </c>
      <c r="AP71" s="463" t="str">
        <f t="shared" si="40"/>
        <v/>
      </c>
      <c r="AQ71" s="463" t="str">
        <f t="shared" si="40"/>
        <v/>
      </c>
      <c r="AR71" s="465">
        <f t="shared" ref="AR71" si="653">SUM(AK71:AQ71)</f>
        <v>0</v>
      </c>
    </row>
    <row r="72" spans="2:44" ht="30" customHeight="1" thickBot="1"/>
    <row r="73" spans="2:44" ht="30" customHeight="1" thickBot="1">
      <c r="B73" s="663">
        <v>22</v>
      </c>
      <c r="C73" s="665" t="s">
        <v>887</v>
      </c>
      <c r="D73" s="666"/>
      <c r="E73" s="667"/>
      <c r="F73" s="456"/>
      <c r="G73" s="457"/>
      <c r="H73" s="505"/>
      <c r="I73" s="506"/>
      <c r="J73" s="506"/>
      <c r="K73" s="506"/>
      <c r="L73" s="506"/>
      <c r="M73" s="506"/>
      <c r="N73" s="506"/>
      <c r="O73" s="506"/>
      <c r="P73" s="506"/>
      <c r="Q73" s="513">
        <f t="shared" ref="Q73" si="654">IF($B$6=0,0,(F73*$O$6)/$B$6)</f>
        <v>0</v>
      </c>
      <c r="R73" s="513">
        <f t="shared" ref="R73" si="655">IF($B$6=0,0,(G73*3)/$B$6)</f>
        <v>0</v>
      </c>
      <c r="S73" s="458">
        <f t="shared" ref="S73" si="656">IF($Q$6=0,0,IF(Q73=0,0,IF(R73=0,0,SUM(H73:R73)+$Q$6)))</f>
        <v>0</v>
      </c>
      <c r="T73" s="436">
        <f t="shared" ref="T73" si="657">IF($O$6=0,0,(S73/$M$6)/($O$6)/10.764)</f>
        <v>0</v>
      </c>
      <c r="U73" s="429"/>
      <c r="V73" s="435"/>
      <c r="W73" s="435"/>
      <c r="X73" s="435"/>
      <c r="Y73" s="435"/>
      <c r="Z73" s="423">
        <f t="shared" ref="Z73" si="658">ROUNDDOWN(V73,3)*(V74*$B$6)</f>
        <v>0</v>
      </c>
      <c r="AA73" s="423">
        <f t="shared" ref="AA73" si="659">ROUNDUP(W73,2)*(W74*$B$6)</f>
        <v>0</v>
      </c>
      <c r="AB73" s="423">
        <f t="shared" ref="AB73" si="660">ROUNDDOWN(X73,2)*(X74*$B$6)</f>
        <v>0</v>
      </c>
      <c r="AC73" s="428">
        <f t="shared" ref="AC73" si="661">ROUNDUP(Y73,2)*(Y74*$B$6)</f>
        <v>0</v>
      </c>
      <c r="AD73" s="437">
        <f t="shared" ref="AD73" si="662">IF($B$6=0,0,IF(SUM(V74:Y74)&lt;&gt;100%,0,IF(T73=0,0,SUM(Z73:AC73)/$B$6)))</f>
        <v>0</v>
      </c>
      <c r="AE73" s="671">
        <f t="shared" ref="AE73" si="663">(IF(AD73=0,0,(AC74/AD73)))</f>
        <v>0</v>
      </c>
      <c r="AF73" s="438">
        <f t="shared" ref="AF73" si="664">(AD73*AE73)</f>
        <v>0</v>
      </c>
      <c r="AG73" s="673" t="str">
        <f t="shared" ref="AG73" si="665">IF(SUM(H73:I73)=0,"",IF(F73=0,"Falta informar preço do bloco",IF(G73=0,"Falta informar preço do frete",IF(AD73&gt;=T73,"Sinal verde para venda",""))))</f>
        <v/>
      </c>
      <c r="AI73" s="663">
        <f t="shared" ref="AI73" si="666">B73</f>
        <v>22</v>
      </c>
      <c r="AJ73" s="460" t="str">
        <f t="shared" ref="AJ73" si="667">C73</f>
        <v>TESTE</v>
      </c>
      <c r="AK73" s="461">
        <f t="shared" ref="AK73" si="668">AR73*$E$6</f>
        <v>0</v>
      </c>
      <c r="AL73" s="461">
        <f t="shared" ref="AL73" si="669">AR73*$F$6</f>
        <v>0</v>
      </c>
      <c r="AM73" s="461">
        <f t="shared" ref="AM73" si="670">AR73*$G$6</f>
        <v>0</v>
      </c>
      <c r="AN73" s="461">
        <f t="shared" ref="AN73" si="671">AR73*$H$6</f>
        <v>0</v>
      </c>
      <c r="AO73" s="461">
        <f t="shared" ref="AO73" si="672">AR73*$I$6</f>
        <v>0</v>
      </c>
      <c r="AP73" s="461">
        <f t="shared" ref="AP73" si="673">AR73*$J$6</f>
        <v>0</v>
      </c>
      <c r="AQ73" s="462">
        <f t="shared" ref="AQ73" si="674">S73</f>
        <v>0</v>
      </c>
      <c r="AR73" s="466">
        <f t="shared" ref="AR73" si="675">T73*10.764*$O$6</f>
        <v>0</v>
      </c>
    </row>
    <row r="74" spans="2:44" ht="30" customHeight="1" thickBot="1">
      <c r="B74" s="664"/>
      <c r="C74" s="668"/>
      <c r="D74" s="669"/>
      <c r="E74" s="670"/>
      <c r="F74" s="675" t="str">
        <f t="shared" ref="F74" si="676">IF(SUM(V73:Y73)=0,"",IF(T73=0,"",IF(SUM(V74:Y74)=0,"",IF(SUM(V74:Y74)&lt;&gt;100%,"A soma das classificações não pode ser diferente de 100%, favor ir ajustando para gerar o preço médio",IF(AD73&lt;T73,"Atenção, preço médio e margem de contribuição são inferiores ao do Markup, favor ajustar os preços do simulador",IF(AD73&gt;=T73,"Preço médio simulado atende ao Markup, logo, sinal verde para venda pois ele garante a margem de contribuição",""))))))</f>
        <v/>
      </c>
      <c r="G74" s="676"/>
      <c r="H74" s="676"/>
      <c r="I74" s="676"/>
      <c r="J74" s="676"/>
      <c r="K74" s="676"/>
      <c r="L74" s="676"/>
      <c r="M74" s="676"/>
      <c r="N74" s="676"/>
      <c r="O74" s="676"/>
      <c r="P74" s="676"/>
      <c r="Q74" s="676" t="str">
        <f t="shared" ref="Q74" si="677">IF($Q$6=0,"Insira o custo de exportação","")</f>
        <v/>
      </c>
      <c r="R74" s="676"/>
      <c r="S74" s="677"/>
      <c r="T74" s="459">
        <f t="shared" ref="T74" si="678">IF($O$6=0,0,(S73/$M$6)/$O$6)</f>
        <v>0</v>
      </c>
      <c r="U74" s="430"/>
      <c r="V74" s="441"/>
      <c r="W74" s="441"/>
      <c r="X74" s="441"/>
      <c r="Y74" s="441"/>
      <c r="Z74" s="427">
        <f t="shared" ref="Z74" si="679">(S73/$O$6)/10.764</f>
        <v>0</v>
      </c>
      <c r="AA74" s="424">
        <f t="shared" ref="AA74" si="680">(T74/$O$6)/10.764</f>
        <v>0</v>
      </c>
      <c r="AB74" s="425">
        <f t="shared" ref="AB74" si="681">SUM($E$6:$I$6)</f>
        <v>0</v>
      </c>
      <c r="AC74" s="426">
        <f t="shared" ref="AC74" si="682">(AD73)*(1-AB74)-Z74</f>
        <v>0</v>
      </c>
      <c r="AD74" s="440">
        <f t="shared" ref="AD74" si="683">AD73*10.764</f>
        <v>0</v>
      </c>
      <c r="AE74" s="672"/>
      <c r="AF74" s="439">
        <f t="shared" ref="AF74" si="684">(AD73*AE73)*10.764</f>
        <v>0</v>
      </c>
      <c r="AG74" s="674"/>
      <c r="AI74" s="664"/>
      <c r="AJ74" s="460" t="str">
        <f t="shared" ref="AJ74" si="685">IF(AR73=0,"","Participação no preço de venda")</f>
        <v/>
      </c>
      <c r="AK74" s="463" t="str">
        <f t="shared" ref="AK74" si="686">IF(AK73=0,"",AK73/$AR73)</f>
        <v/>
      </c>
      <c r="AL74" s="463" t="str">
        <f t="shared" si="40"/>
        <v/>
      </c>
      <c r="AM74" s="463" t="str">
        <f t="shared" si="40"/>
        <v/>
      </c>
      <c r="AN74" s="463" t="str">
        <f t="shared" si="40"/>
        <v/>
      </c>
      <c r="AO74" s="463" t="str">
        <f t="shared" si="40"/>
        <v/>
      </c>
      <c r="AP74" s="463" t="str">
        <f t="shared" si="40"/>
        <v/>
      </c>
      <c r="AQ74" s="463" t="str">
        <f t="shared" si="40"/>
        <v/>
      </c>
      <c r="AR74" s="465">
        <f t="shared" ref="AR74" si="687">SUM(AK74:AQ74)</f>
        <v>0</v>
      </c>
    </row>
    <row r="75" spans="2:44" ht="30" customHeight="1" thickBot="1"/>
    <row r="76" spans="2:44" ht="30" customHeight="1" thickBot="1">
      <c r="B76" s="663">
        <v>23</v>
      </c>
      <c r="C76" s="665" t="s">
        <v>887</v>
      </c>
      <c r="D76" s="666"/>
      <c r="E76" s="667"/>
      <c r="F76" s="456"/>
      <c r="G76" s="457"/>
      <c r="H76" s="505"/>
      <c r="I76" s="506"/>
      <c r="J76" s="506"/>
      <c r="K76" s="506"/>
      <c r="L76" s="506"/>
      <c r="M76" s="506"/>
      <c r="N76" s="506"/>
      <c r="O76" s="506"/>
      <c r="P76" s="506"/>
      <c r="Q76" s="513">
        <f t="shared" ref="Q76" si="688">IF($B$6=0,0,(F76*$O$6)/$B$6)</f>
        <v>0</v>
      </c>
      <c r="R76" s="513">
        <f t="shared" ref="R76" si="689">IF($B$6=0,0,(G76*3)/$B$6)</f>
        <v>0</v>
      </c>
      <c r="S76" s="458">
        <f t="shared" ref="S76" si="690">IF($Q$6=0,0,IF(Q76=0,0,IF(R76=0,0,SUM(H76:R76)+$Q$6)))</f>
        <v>0</v>
      </c>
      <c r="T76" s="436">
        <f t="shared" ref="T76" si="691">IF($O$6=0,0,(S76/$M$6)/($O$6)/10.764)</f>
        <v>0</v>
      </c>
      <c r="U76" s="429"/>
      <c r="V76" s="435"/>
      <c r="W76" s="435"/>
      <c r="X76" s="435"/>
      <c r="Y76" s="435"/>
      <c r="Z76" s="423">
        <f t="shared" ref="Z76" si="692">ROUNDDOWN(V76,3)*(V77*$B$6)</f>
        <v>0</v>
      </c>
      <c r="AA76" s="423">
        <f t="shared" ref="AA76" si="693">ROUNDUP(W76,2)*(W77*$B$6)</f>
        <v>0</v>
      </c>
      <c r="AB76" s="423">
        <f t="shared" ref="AB76" si="694">ROUNDDOWN(X76,2)*(X77*$B$6)</f>
        <v>0</v>
      </c>
      <c r="AC76" s="428">
        <f t="shared" ref="AC76" si="695">ROUNDUP(Y76,2)*(Y77*$B$6)</f>
        <v>0</v>
      </c>
      <c r="AD76" s="437">
        <f t="shared" ref="AD76" si="696">IF($B$6=0,0,IF(SUM(V77:Y77)&lt;&gt;100%,0,IF(T76=0,0,SUM(Z76:AC76)/$B$6)))</f>
        <v>0</v>
      </c>
      <c r="AE76" s="671">
        <f t="shared" ref="AE76" si="697">(IF(AD76=0,0,(AC77/AD76)))</f>
        <v>0</v>
      </c>
      <c r="AF76" s="438">
        <f t="shared" ref="AF76" si="698">(AD76*AE76)</f>
        <v>0</v>
      </c>
      <c r="AG76" s="673" t="str">
        <f t="shared" ref="AG76" si="699">IF(SUM(H76:I76)=0,"",IF(F76=0,"Falta informar preço do bloco",IF(G76=0,"Falta informar preço do frete",IF(AD76&gt;=T76,"Sinal verde para venda",""))))</f>
        <v/>
      </c>
      <c r="AI76" s="663">
        <f t="shared" ref="AI76" si="700">B76</f>
        <v>23</v>
      </c>
      <c r="AJ76" s="460" t="str">
        <f t="shared" ref="AJ76" si="701">C76</f>
        <v>TESTE</v>
      </c>
      <c r="AK76" s="461">
        <f t="shared" ref="AK76" si="702">AR76*$E$6</f>
        <v>0</v>
      </c>
      <c r="AL76" s="461">
        <f t="shared" ref="AL76" si="703">AR76*$F$6</f>
        <v>0</v>
      </c>
      <c r="AM76" s="461">
        <f t="shared" ref="AM76" si="704">AR76*$G$6</f>
        <v>0</v>
      </c>
      <c r="AN76" s="461">
        <f t="shared" ref="AN76" si="705">AR76*$H$6</f>
        <v>0</v>
      </c>
      <c r="AO76" s="461">
        <f t="shared" ref="AO76" si="706">AR76*$I$6</f>
        <v>0</v>
      </c>
      <c r="AP76" s="461">
        <f t="shared" ref="AP76" si="707">AR76*$J$6</f>
        <v>0</v>
      </c>
      <c r="AQ76" s="462">
        <f t="shared" ref="AQ76" si="708">S76</f>
        <v>0</v>
      </c>
      <c r="AR76" s="466">
        <f t="shared" ref="AR76" si="709">T76*10.764*$O$6</f>
        <v>0</v>
      </c>
    </row>
    <row r="77" spans="2:44" ht="30" customHeight="1" thickBot="1">
      <c r="B77" s="664"/>
      <c r="C77" s="668"/>
      <c r="D77" s="669"/>
      <c r="E77" s="670"/>
      <c r="F77" s="675" t="str">
        <f t="shared" ref="F77" si="710">IF(SUM(V76:Y76)=0,"",IF(T76=0,"",IF(SUM(V77:Y77)=0,"",IF(SUM(V77:Y77)&lt;&gt;100%,"A soma das classificações não pode ser diferente de 100%, favor ir ajustando para gerar o preço médio",IF(AD76&lt;T76,"Atenção, preço médio e margem de contribuição são inferiores ao do Markup, favor ajustar os preços do simulador",IF(AD76&gt;=T76,"Preço médio simulado atende ao Markup, logo, sinal verde para venda pois ele garante a margem de contribuição",""))))))</f>
        <v/>
      </c>
      <c r="G77" s="676"/>
      <c r="H77" s="676"/>
      <c r="I77" s="676"/>
      <c r="J77" s="676"/>
      <c r="K77" s="676"/>
      <c r="L77" s="676"/>
      <c r="M77" s="676"/>
      <c r="N77" s="676"/>
      <c r="O77" s="676"/>
      <c r="P77" s="676"/>
      <c r="Q77" s="676" t="str">
        <f t="shared" ref="Q77" si="711">IF($Q$6=0,"Insira o custo de exportação","")</f>
        <v/>
      </c>
      <c r="R77" s="676"/>
      <c r="S77" s="677"/>
      <c r="T77" s="459">
        <f t="shared" ref="T77" si="712">IF($O$6=0,0,(S76/$M$6)/$O$6)</f>
        <v>0</v>
      </c>
      <c r="U77" s="430"/>
      <c r="V77" s="441"/>
      <c r="W77" s="441"/>
      <c r="X77" s="441"/>
      <c r="Y77" s="441"/>
      <c r="Z77" s="427">
        <f t="shared" ref="Z77" si="713">(S76/$O$6)/10.764</f>
        <v>0</v>
      </c>
      <c r="AA77" s="424">
        <f t="shared" ref="AA77" si="714">(T77/$O$6)/10.764</f>
        <v>0</v>
      </c>
      <c r="AB77" s="425">
        <f t="shared" ref="AB77" si="715">SUM($E$6:$I$6)</f>
        <v>0</v>
      </c>
      <c r="AC77" s="426">
        <f t="shared" ref="AC77" si="716">(AD76)*(1-AB77)-Z77</f>
        <v>0</v>
      </c>
      <c r="AD77" s="440">
        <f t="shared" ref="AD77" si="717">AD76*10.764</f>
        <v>0</v>
      </c>
      <c r="AE77" s="672"/>
      <c r="AF77" s="439">
        <f t="shared" ref="AF77" si="718">(AD76*AE76)*10.764</f>
        <v>0</v>
      </c>
      <c r="AG77" s="674"/>
      <c r="AI77" s="664"/>
      <c r="AJ77" s="460" t="str">
        <f t="shared" ref="AJ77" si="719">IF(AR76=0,"","Participação no preço de venda")</f>
        <v/>
      </c>
      <c r="AK77" s="463" t="str">
        <f t="shared" ref="AK77" si="720">IF(AK76=0,"",AK76/$AR76)</f>
        <v/>
      </c>
      <c r="AL77" s="463" t="str">
        <f t="shared" si="40"/>
        <v/>
      </c>
      <c r="AM77" s="463" t="str">
        <f t="shared" si="40"/>
        <v/>
      </c>
      <c r="AN77" s="463" t="str">
        <f t="shared" si="40"/>
        <v/>
      </c>
      <c r="AO77" s="463" t="str">
        <f t="shared" si="40"/>
        <v/>
      </c>
      <c r="AP77" s="463" t="str">
        <f t="shared" si="40"/>
        <v/>
      </c>
      <c r="AQ77" s="463" t="str">
        <f t="shared" si="40"/>
        <v/>
      </c>
      <c r="AR77" s="465">
        <f t="shared" ref="AR77" si="721">SUM(AK77:AQ77)</f>
        <v>0</v>
      </c>
    </row>
    <row r="78" spans="2:44" ht="30" customHeight="1" thickBot="1"/>
    <row r="79" spans="2:44" ht="30" customHeight="1" thickBot="1">
      <c r="B79" s="663">
        <v>24</v>
      </c>
      <c r="C79" s="665" t="s">
        <v>887</v>
      </c>
      <c r="D79" s="666"/>
      <c r="E79" s="667"/>
      <c r="F79" s="456"/>
      <c r="G79" s="457"/>
      <c r="H79" s="505"/>
      <c r="I79" s="506"/>
      <c r="J79" s="506"/>
      <c r="K79" s="506"/>
      <c r="L79" s="506"/>
      <c r="M79" s="506"/>
      <c r="N79" s="506"/>
      <c r="O79" s="506"/>
      <c r="P79" s="506"/>
      <c r="Q79" s="513">
        <f t="shared" ref="Q79" si="722">IF($B$6=0,0,(F79*$O$6)/$B$6)</f>
        <v>0</v>
      </c>
      <c r="R79" s="513">
        <f t="shared" ref="R79" si="723">IF($B$6=0,0,(G79*3)/$B$6)</f>
        <v>0</v>
      </c>
      <c r="S79" s="458">
        <f t="shared" ref="S79" si="724">IF($Q$6=0,0,IF(Q79=0,0,IF(R79=0,0,SUM(H79:R79)+$Q$6)))</f>
        <v>0</v>
      </c>
      <c r="T79" s="436">
        <f t="shared" ref="T79" si="725">IF($O$6=0,0,(S79/$M$6)/($O$6)/10.764)</f>
        <v>0</v>
      </c>
      <c r="U79" s="429"/>
      <c r="V79" s="435"/>
      <c r="W79" s="435"/>
      <c r="X79" s="435"/>
      <c r="Y79" s="435"/>
      <c r="Z79" s="423">
        <f t="shared" ref="Z79" si="726">ROUNDDOWN(V79,3)*(V80*$B$6)</f>
        <v>0</v>
      </c>
      <c r="AA79" s="423">
        <f t="shared" ref="AA79" si="727">ROUNDUP(W79,2)*(W80*$B$6)</f>
        <v>0</v>
      </c>
      <c r="AB79" s="423">
        <f t="shared" ref="AB79" si="728">ROUNDDOWN(X79,2)*(X80*$B$6)</f>
        <v>0</v>
      </c>
      <c r="AC79" s="428">
        <f t="shared" ref="AC79" si="729">ROUNDUP(Y79,2)*(Y80*$B$6)</f>
        <v>0</v>
      </c>
      <c r="AD79" s="437">
        <f t="shared" ref="AD79" si="730">IF($B$6=0,0,IF(SUM(V80:Y80)&lt;&gt;100%,0,IF(T79=0,0,SUM(Z79:AC79)/$B$6)))</f>
        <v>0</v>
      </c>
      <c r="AE79" s="671">
        <f t="shared" ref="AE79" si="731">(IF(AD79=0,0,(AC80/AD79)))</f>
        <v>0</v>
      </c>
      <c r="AF79" s="438">
        <f t="shared" ref="AF79" si="732">(AD79*AE79)</f>
        <v>0</v>
      </c>
      <c r="AG79" s="673" t="str">
        <f t="shared" ref="AG79" si="733">IF(SUM(H79:I79)=0,"",IF(F79=0,"Falta informar preço do bloco",IF(G79=0,"Falta informar preço do frete",IF(AD79&gt;=T79,"Sinal verde para venda",""))))</f>
        <v/>
      </c>
      <c r="AI79" s="663">
        <f t="shared" ref="AI79" si="734">B79</f>
        <v>24</v>
      </c>
      <c r="AJ79" s="460" t="str">
        <f t="shared" ref="AJ79" si="735">C79</f>
        <v>TESTE</v>
      </c>
      <c r="AK79" s="461">
        <f t="shared" ref="AK79" si="736">AR79*$E$6</f>
        <v>0</v>
      </c>
      <c r="AL79" s="461">
        <f t="shared" ref="AL79" si="737">AR79*$F$6</f>
        <v>0</v>
      </c>
      <c r="AM79" s="461">
        <f t="shared" ref="AM79" si="738">AR79*$G$6</f>
        <v>0</v>
      </c>
      <c r="AN79" s="461">
        <f t="shared" ref="AN79" si="739">AR79*$H$6</f>
        <v>0</v>
      </c>
      <c r="AO79" s="461">
        <f t="shared" ref="AO79" si="740">AR79*$I$6</f>
        <v>0</v>
      </c>
      <c r="AP79" s="461">
        <f t="shared" ref="AP79" si="741">AR79*$J$6</f>
        <v>0</v>
      </c>
      <c r="AQ79" s="462">
        <f t="shared" ref="AQ79" si="742">S79</f>
        <v>0</v>
      </c>
      <c r="AR79" s="466">
        <f t="shared" ref="AR79" si="743">T79*10.764*$O$6</f>
        <v>0</v>
      </c>
    </row>
    <row r="80" spans="2:44" ht="30" customHeight="1" thickBot="1">
      <c r="B80" s="664"/>
      <c r="C80" s="668"/>
      <c r="D80" s="669"/>
      <c r="E80" s="670"/>
      <c r="F80" s="675" t="str">
        <f t="shared" ref="F80" si="744">IF(SUM(V79:Y79)=0,"",IF(T79=0,"",IF(SUM(V80:Y80)=0,"",IF(SUM(V80:Y80)&lt;&gt;100%,"A soma das classificações não pode ser diferente de 100%, favor ir ajustando para gerar o preço médio",IF(AD79&lt;T79,"Atenção, preço médio e margem de contribuição são inferiores ao do Markup, favor ajustar os preços do simulador",IF(AD79&gt;=T79,"Preço médio simulado atende ao Markup, logo, sinal verde para venda pois ele garante a margem de contribuição",""))))))</f>
        <v/>
      </c>
      <c r="G80" s="676"/>
      <c r="H80" s="676"/>
      <c r="I80" s="676"/>
      <c r="J80" s="676"/>
      <c r="K80" s="676"/>
      <c r="L80" s="676"/>
      <c r="M80" s="676"/>
      <c r="N80" s="676"/>
      <c r="O80" s="676"/>
      <c r="P80" s="676"/>
      <c r="Q80" s="676" t="str">
        <f t="shared" ref="Q80" si="745">IF($Q$6=0,"Insira o custo de exportação","")</f>
        <v/>
      </c>
      <c r="R80" s="676"/>
      <c r="S80" s="677"/>
      <c r="T80" s="459">
        <f t="shared" ref="T80" si="746">IF($O$6=0,0,(S79/$M$6)/$O$6)</f>
        <v>0</v>
      </c>
      <c r="U80" s="430"/>
      <c r="V80" s="441"/>
      <c r="W80" s="441"/>
      <c r="X80" s="441"/>
      <c r="Y80" s="441"/>
      <c r="Z80" s="427">
        <f t="shared" ref="Z80" si="747">(S79/$O$6)/10.764</f>
        <v>0</v>
      </c>
      <c r="AA80" s="424">
        <f t="shared" ref="AA80" si="748">(T80/$O$6)/10.764</f>
        <v>0</v>
      </c>
      <c r="AB80" s="425">
        <f t="shared" ref="AB80" si="749">SUM($E$6:$I$6)</f>
        <v>0</v>
      </c>
      <c r="AC80" s="426">
        <f t="shared" ref="AC80" si="750">(AD79)*(1-AB80)-Z80</f>
        <v>0</v>
      </c>
      <c r="AD80" s="440">
        <f t="shared" ref="AD80" si="751">AD79*10.764</f>
        <v>0</v>
      </c>
      <c r="AE80" s="672"/>
      <c r="AF80" s="439">
        <f t="shared" ref="AF80" si="752">(AD79*AE79)*10.764</f>
        <v>0</v>
      </c>
      <c r="AG80" s="674"/>
      <c r="AI80" s="664"/>
      <c r="AJ80" s="460" t="str">
        <f t="shared" ref="AJ80" si="753">IF(AR79=0,"","Participação no preço de venda")</f>
        <v/>
      </c>
      <c r="AK80" s="463" t="str">
        <f t="shared" ref="AK80" si="754">IF(AK79=0,"",AK79/$AR79)</f>
        <v/>
      </c>
      <c r="AL80" s="463" t="str">
        <f t="shared" si="40"/>
        <v/>
      </c>
      <c r="AM80" s="463" t="str">
        <f t="shared" si="40"/>
        <v/>
      </c>
      <c r="AN80" s="463" t="str">
        <f t="shared" si="40"/>
        <v/>
      </c>
      <c r="AO80" s="463" t="str">
        <f t="shared" si="40"/>
        <v/>
      </c>
      <c r="AP80" s="463" t="str">
        <f t="shared" si="40"/>
        <v/>
      </c>
      <c r="AQ80" s="463" t="str">
        <f t="shared" si="40"/>
        <v/>
      </c>
      <c r="AR80" s="465">
        <f t="shared" ref="AR80" si="755">SUM(AK80:AQ80)</f>
        <v>0</v>
      </c>
    </row>
    <row r="81" spans="2:44" ht="30" customHeight="1" thickBot="1"/>
    <row r="82" spans="2:44" ht="30" customHeight="1" thickBot="1">
      <c r="B82" s="663">
        <v>25</v>
      </c>
      <c r="C82" s="665" t="s">
        <v>887</v>
      </c>
      <c r="D82" s="666"/>
      <c r="E82" s="667"/>
      <c r="F82" s="456"/>
      <c r="G82" s="457"/>
      <c r="H82" s="505"/>
      <c r="I82" s="506"/>
      <c r="J82" s="506"/>
      <c r="K82" s="506"/>
      <c r="L82" s="506"/>
      <c r="M82" s="506"/>
      <c r="N82" s="506"/>
      <c r="O82" s="506"/>
      <c r="P82" s="506"/>
      <c r="Q82" s="513">
        <f t="shared" ref="Q82" si="756">IF($B$6=0,0,(F82*$O$6)/$B$6)</f>
        <v>0</v>
      </c>
      <c r="R82" s="513">
        <f t="shared" ref="R82" si="757">IF($B$6=0,0,(G82*3)/$B$6)</f>
        <v>0</v>
      </c>
      <c r="S82" s="458">
        <f t="shared" ref="S82" si="758">IF($Q$6=0,0,IF(Q82=0,0,IF(R82=0,0,SUM(H82:R82)+$Q$6)))</f>
        <v>0</v>
      </c>
      <c r="T82" s="436">
        <f t="shared" ref="T82" si="759">IF($O$6=0,0,(S82/$M$6)/($O$6)/10.764)</f>
        <v>0</v>
      </c>
      <c r="U82" s="429"/>
      <c r="V82" s="435"/>
      <c r="W82" s="435"/>
      <c r="X82" s="435"/>
      <c r="Y82" s="435"/>
      <c r="Z82" s="423">
        <f t="shared" ref="Z82" si="760">ROUNDDOWN(V82,3)*(V83*$B$6)</f>
        <v>0</v>
      </c>
      <c r="AA82" s="423">
        <f t="shared" ref="AA82" si="761">ROUNDUP(W82,2)*(W83*$B$6)</f>
        <v>0</v>
      </c>
      <c r="AB82" s="423">
        <f t="shared" ref="AB82" si="762">ROUNDDOWN(X82,2)*(X83*$B$6)</f>
        <v>0</v>
      </c>
      <c r="AC82" s="428">
        <f t="shared" ref="AC82" si="763">ROUNDUP(Y82,2)*(Y83*$B$6)</f>
        <v>0</v>
      </c>
      <c r="AD82" s="437">
        <f t="shared" ref="AD82" si="764">IF($B$6=0,0,IF(SUM(V83:Y83)&lt;&gt;100%,0,IF(T82=0,0,SUM(Z82:AC82)/$B$6)))</f>
        <v>0</v>
      </c>
      <c r="AE82" s="671">
        <f t="shared" ref="AE82" si="765">(IF(AD82=0,0,(AC83/AD82)))</f>
        <v>0</v>
      </c>
      <c r="AF82" s="438">
        <f t="shared" ref="AF82" si="766">(AD82*AE82)</f>
        <v>0</v>
      </c>
      <c r="AG82" s="673" t="str">
        <f t="shared" ref="AG82" si="767">IF(SUM(H82:I82)=0,"",IF(F82=0,"Falta informar preço do bloco",IF(G82=0,"Falta informar preço do frete",IF(AD82&gt;=T82,"Sinal verde para venda",""))))</f>
        <v/>
      </c>
      <c r="AI82" s="663">
        <f t="shared" ref="AI82" si="768">B82</f>
        <v>25</v>
      </c>
      <c r="AJ82" s="460" t="str">
        <f t="shared" ref="AJ82" si="769">C82</f>
        <v>TESTE</v>
      </c>
      <c r="AK82" s="461">
        <f t="shared" ref="AK82" si="770">AR82*$E$6</f>
        <v>0</v>
      </c>
      <c r="AL82" s="461">
        <f t="shared" ref="AL82" si="771">AR82*$F$6</f>
        <v>0</v>
      </c>
      <c r="AM82" s="461">
        <f t="shared" ref="AM82" si="772">AR82*$G$6</f>
        <v>0</v>
      </c>
      <c r="AN82" s="461">
        <f t="shared" ref="AN82" si="773">AR82*$H$6</f>
        <v>0</v>
      </c>
      <c r="AO82" s="461">
        <f t="shared" ref="AO82" si="774">AR82*$I$6</f>
        <v>0</v>
      </c>
      <c r="AP82" s="461">
        <f t="shared" ref="AP82" si="775">AR82*$J$6</f>
        <v>0</v>
      </c>
      <c r="AQ82" s="462">
        <f t="shared" ref="AQ82" si="776">S82</f>
        <v>0</v>
      </c>
      <c r="AR82" s="466">
        <f t="shared" ref="AR82" si="777">T82*10.764*$O$6</f>
        <v>0</v>
      </c>
    </row>
    <row r="83" spans="2:44" ht="30" customHeight="1" thickBot="1">
      <c r="B83" s="664"/>
      <c r="C83" s="668"/>
      <c r="D83" s="669"/>
      <c r="E83" s="670"/>
      <c r="F83" s="675" t="str">
        <f t="shared" ref="F83" si="778">IF(SUM(V82:Y82)=0,"",IF(T82=0,"",IF(SUM(V83:Y83)=0,"",IF(SUM(V83:Y83)&lt;&gt;100%,"A soma das classificações não pode ser diferente de 100%, favor ir ajustando para gerar o preço médio",IF(AD82&lt;T82,"Atenção, preço médio e margem de contribuição são inferiores ao do Markup, favor ajustar os preços do simulador",IF(AD82&gt;=T82,"Preço médio simulado atende ao Markup, logo, sinal verde para venda pois ele garante a margem de contribuição",""))))))</f>
        <v/>
      </c>
      <c r="G83" s="676"/>
      <c r="H83" s="676"/>
      <c r="I83" s="676"/>
      <c r="J83" s="676"/>
      <c r="K83" s="676"/>
      <c r="L83" s="676"/>
      <c r="M83" s="676"/>
      <c r="N83" s="676"/>
      <c r="O83" s="676"/>
      <c r="P83" s="676"/>
      <c r="Q83" s="676" t="str">
        <f t="shared" ref="Q83" si="779">IF($Q$6=0,"Insira o custo de exportação","")</f>
        <v/>
      </c>
      <c r="R83" s="676"/>
      <c r="S83" s="677"/>
      <c r="T83" s="459">
        <f t="shared" ref="T83" si="780">IF($O$6=0,0,(S82/$M$6)/$O$6)</f>
        <v>0</v>
      </c>
      <c r="U83" s="430"/>
      <c r="V83" s="441"/>
      <c r="W83" s="441"/>
      <c r="X83" s="441"/>
      <c r="Y83" s="441"/>
      <c r="Z83" s="427">
        <f t="shared" ref="Z83" si="781">(S82/$O$6)/10.764</f>
        <v>0</v>
      </c>
      <c r="AA83" s="424">
        <f t="shared" ref="AA83" si="782">(T83/$O$6)/10.764</f>
        <v>0</v>
      </c>
      <c r="AB83" s="425">
        <f t="shared" ref="AB83" si="783">SUM($E$6:$I$6)</f>
        <v>0</v>
      </c>
      <c r="AC83" s="426">
        <f t="shared" ref="AC83" si="784">(AD82)*(1-AB83)-Z83</f>
        <v>0</v>
      </c>
      <c r="AD83" s="440">
        <f t="shared" ref="AD83" si="785">AD82*10.764</f>
        <v>0</v>
      </c>
      <c r="AE83" s="672"/>
      <c r="AF83" s="439">
        <f t="shared" ref="AF83" si="786">(AD82*AE82)*10.764</f>
        <v>0</v>
      </c>
      <c r="AG83" s="674"/>
      <c r="AI83" s="664"/>
      <c r="AJ83" s="460" t="str">
        <f t="shared" ref="AJ83" si="787">IF(AR82=0,"","Participação no preço de venda")</f>
        <v/>
      </c>
      <c r="AK83" s="463" t="str">
        <f t="shared" ref="AK83:AQ146" si="788">IF(AK82=0,"",AK82/$AR82)</f>
        <v/>
      </c>
      <c r="AL83" s="463" t="str">
        <f t="shared" si="788"/>
        <v/>
      </c>
      <c r="AM83" s="463" t="str">
        <f t="shared" si="788"/>
        <v/>
      </c>
      <c r="AN83" s="463" t="str">
        <f t="shared" si="788"/>
        <v/>
      </c>
      <c r="AO83" s="463" t="str">
        <f t="shared" si="788"/>
        <v/>
      </c>
      <c r="AP83" s="463" t="str">
        <f t="shared" si="788"/>
        <v/>
      </c>
      <c r="AQ83" s="463" t="str">
        <f t="shared" si="788"/>
        <v/>
      </c>
      <c r="AR83" s="465">
        <f t="shared" ref="AR83" si="789">SUM(AK83:AQ83)</f>
        <v>0</v>
      </c>
    </row>
    <row r="84" spans="2:44" ht="30" customHeight="1" thickBot="1"/>
    <row r="85" spans="2:44" ht="30" customHeight="1" thickBot="1">
      <c r="B85" s="663">
        <v>26</v>
      </c>
      <c r="C85" s="665" t="s">
        <v>887</v>
      </c>
      <c r="D85" s="666"/>
      <c r="E85" s="667"/>
      <c r="F85" s="456"/>
      <c r="G85" s="457"/>
      <c r="H85" s="505"/>
      <c r="I85" s="506"/>
      <c r="J85" s="506"/>
      <c r="K85" s="506"/>
      <c r="L85" s="506"/>
      <c r="M85" s="506"/>
      <c r="N85" s="506"/>
      <c r="O85" s="506"/>
      <c r="P85" s="506"/>
      <c r="Q85" s="513">
        <f t="shared" ref="Q85" si="790">IF($B$6=0,0,(F85*$O$6)/$B$6)</f>
        <v>0</v>
      </c>
      <c r="R85" s="513">
        <f t="shared" ref="R85" si="791">IF($B$6=0,0,(G85*3)/$B$6)</f>
        <v>0</v>
      </c>
      <c r="S85" s="458">
        <f t="shared" ref="S85" si="792">IF($Q$6=0,0,IF(Q85=0,0,IF(R85=0,0,SUM(H85:R85)+$Q$6)))</f>
        <v>0</v>
      </c>
      <c r="T85" s="436">
        <f t="shared" ref="T85" si="793">IF($O$6=0,0,(S85/$M$6)/($O$6)/10.764)</f>
        <v>0</v>
      </c>
      <c r="U85" s="429"/>
      <c r="V85" s="435"/>
      <c r="W85" s="435"/>
      <c r="X85" s="435"/>
      <c r="Y85" s="435"/>
      <c r="Z85" s="423">
        <f t="shared" ref="Z85" si="794">ROUNDDOWN(V85,3)*(V86*$B$6)</f>
        <v>0</v>
      </c>
      <c r="AA85" s="423">
        <f t="shared" ref="AA85" si="795">ROUNDUP(W85,2)*(W86*$B$6)</f>
        <v>0</v>
      </c>
      <c r="AB85" s="423">
        <f t="shared" ref="AB85" si="796">ROUNDDOWN(X85,2)*(X86*$B$6)</f>
        <v>0</v>
      </c>
      <c r="AC85" s="428">
        <f t="shared" ref="AC85" si="797">ROUNDUP(Y85,2)*(Y86*$B$6)</f>
        <v>0</v>
      </c>
      <c r="AD85" s="437">
        <f t="shared" ref="AD85" si="798">IF($B$6=0,0,IF(SUM(V86:Y86)&lt;&gt;100%,0,IF(T85=0,0,SUM(Z85:AC85)/$B$6)))</f>
        <v>0</v>
      </c>
      <c r="AE85" s="671">
        <f t="shared" ref="AE85" si="799">(IF(AD85=0,0,(AC86/AD85)))</f>
        <v>0</v>
      </c>
      <c r="AF85" s="438">
        <f t="shared" ref="AF85" si="800">(AD85*AE85)</f>
        <v>0</v>
      </c>
      <c r="AG85" s="673" t="str">
        <f t="shared" ref="AG85" si="801">IF(SUM(H85:I85)=0,"",IF(F85=0,"Falta informar preço do bloco",IF(G85=0,"Falta informar preço do frete",IF(AD85&gt;=T85,"Sinal verde para venda",""))))</f>
        <v/>
      </c>
      <c r="AI85" s="663">
        <f t="shared" ref="AI85" si="802">B85</f>
        <v>26</v>
      </c>
      <c r="AJ85" s="460" t="str">
        <f t="shared" ref="AJ85" si="803">C85</f>
        <v>TESTE</v>
      </c>
      <c r="AK85" s="461">
        <f t="shared" ref="AK85" si="804">AR85*$E$6</f>
        <v>0</v>
      </c>
      <c r="AL85" s="461">
        <f t="shared" ref="AL85" si="805">AR85*$F$6</f>
        <v>0</v>
      </c>
      <c r="AM85" s="461">
        <f t="shared" ref="AM85" si="806">AR85*$G$6</f>
        <v>0</v>
      </c>
      <c r="AN85" s="461">
        <f t="shared" ref="AN85" si="807">AR85*$H$6</f>
        <v>0</v>
      </c>
      <c r="AO85" s="461">
        <f t="shared" ref="AO85" si="808">AR85*$I$6</f>
        <v>0</v>
      </c>
      <c r="AP85" s="461">
        <f t="shared" ref="AP85" si="809">AR85*$J$6</f>
        <v>0</v>
      </c>
      <c r="AQ85" s="462">
        <f t="shared" ref="AQ85" si="810">S85</f>
        <v>0</v>
      </c>
      <c r="AR85" s="466">
        <f t="shared" ref="AR85" si="811">T85*10.764*$O$6</f>
        <v>0</v>
      </c>
    </row>
    <row r="86" spans="2:44" ht="30" customHeight="1" thickBot="1">
      <c r="B86" s="664"/>
      <c r="C86" s="668"/>
      <c r="D86" s="669"/>
      <c r="E86" s="670"/>
      <c r="F86" s="675" t="str">
        <f t="shared" ref="F86" si="812">IF(SUM(V85:Y85)=0,"",IF(T85=0,"",IF(SUM(V86:Y86)=0,"",IF(SUM(V86:Y86)&lt;&gt;100%,"A soma das classificações não pode ser diferente de 100%, favor ir ajustando para gerar o preço médio",IF(AD85&lt;T85,"Atenção, preço médio e margem de contribuição são inferiores ao do Markup, favor ajustar os preços do simulador",IF(AD85&gt;=T85,"Preço médio simulado atende ao Markup, logo, sinal verde para venda pois ele garante a margem de contribuição",""))))))</f>
        <v/>
      </c>
      <c r="G86" s="676"/>
      <c r="H86" s="676"/>
      <c r="I86" s="676"/>
      <c r="J86" s="676"/>
      <c r="K86" s="676"/>
      <c r="L86" s="676"/>
      <c r="M86" s="676"/>
      <c r="N86" s="676"/>
      <c r="O86" s="676"/>
      <c r="P86" s="676"/>
      <c r="Q86" s="676" t="str">
        <f t="shared" ref="Q86" si="813">IF($Q$6=0,"Insira o custo de exportação","")</f>
        <v/>
      </c>
      <c r="R86" s="676"/>
      <c r="S86" s="677"/>
      <c r="T86" s="459">
        <f t="shared" ref="T86" si="814">IF($O$6=0,0,(S85/$M$6)/$O$6)</f>
        <v>0</v>
      </c>
      <c r="U86" s="430"/>
      <c r="V86" s="441"/>
      <c r="W86" s="441"/>
      <c r="X86" s="441"/>
      <c r="Y86" s="441"/>
      <c r="Z86" s="427">
        <f t="shared" ref="Z86" si="815">(S85/$O$6)/10.764</f>
        <v>0</v>
      </c>
      <c r="AA86" s="424">
        <f t="shared" ref="AA86" si="816">(T86/$O$6)/10.764</f>
        <v>0</v>
      </c>
      <c r="AB86" s="425">
        <f t="shared" ref="AB86" si="817">SUM($E$6:$I$6)</f>
        <v>0</v>
      </c>
      <c r="AC86" s="426">
        <f t="shared" ref="AC86" si="818">(AD85)*(1-AB86)-Z86</f>
        <v>0</v>
      </c>
      <c r="AD86" s="440">
        <f t="shared" ref="AD86" si="819">AD85*10.764</f>
        <v>0</v>
      </c>
      <c r="AE86" s="672"/>
      <c r="AF86" s="439">
        <f t="shared" ref="AF86" si="820">(AD85*AE85)*10.764</f>
        <v>0</v>
      </c>
      <c r="AG86" s="674"/>
      <c r="AI86" s="664"/>
      <c r="AJ86" s="460" t="str">
        <f t="shared" ref="AJ86" si="821">IF(AR85=0,"","Participação no preço de venda")</f>
        <v/>
      </c>
      <c r="AK86" s="463" t="str">
        <f t="shared" ref="AK86" si="822">IF(AK85=0,"",AK85/$AR85)</f>
        <v/>
      </c>
      <c r="AL86" s="463" t="str">
        <f t="shared" si="788"/>
        <v/>
      </c>
      <c r="AM86" s="463" t="str">
        <f t="shared" si="788"/>
        <v/>
      </c>
      <c r="AN86" s="463" t="str">
        <f t="shared" si="788"/>
        <v/>
      </c>
      <c r="AO86" s="463" t="str">
        <f t="shared" si="788"/>
        <v/>
      </c>
      <c r="AP86" s="463" t="str">
        <f t="shared" si="788"/>
        <v/>
      </c>
      <c r="AQ86" s="463" t="str">
        <f t="shared" si="788"/>
        <v/>
      </c>
      <c r="AR86" s="465">
        <f t="shared" ref="AR86" si="823">SUM(AK86:AQ86)</f>
        <v>0</v>
      </c>
    </row>
    <row r="87" spans="2:44" ht="30" customHeight="1" thickBot="1"/>
    <row r="88" spans="2:44" ht="30" customHeight="1" thickBot="1">
      <c r="B88" s="663">
        <v>27</v>
      </c>
      <c r="C88" s="665" t="s">
        <v>887</v>
      </c>
      <c r="D88" s="666"/>
      <c r="E88" s="667"/>
      <c r="F88" s="456"/>
      <c r="G88" s="457"/>
      <c r="H88" s="505"/>
      <c r="I88" s="506"/>
      <c r="J88" s="506"/>
      <c r="K88" s="506"/>
      <c r="L88" s="506"/>
      <c r="M88" s="506"/>
      <c r="N88" s="506"/>
      <c r="O88" s="506"/>
      <c r="P88" s="506"/>
      <c r="Q88" s="513">
        <f t="shared" ref="Q88" si="824">IF($B$6=0,0,(F88*$O$6)/$B$6)</f>
        <v>0</v>
      </c>
      <c r="R88" s="513">
        <f t="shared" ref="R88" si="825">IF($B$6=0,0,(G88*3)/$B$6)</f>
        <v>0</v>
      </c>
      <c r="S88" s="458">
        <f t="shared" ref="S88" si="826">IF($Q$6=0,0,IF(Q88=0,0,IF(R88=0,0,SUM(H88:R88)+$Q$6)))</f>
        <v>0</v>
      </c>
      <c r="T88" s="436">
        <f t="shared" ref="T88" si="827">IF($O$6=0,0,(S88/$M$6)/($O$6)/10.764)</f>
        <v>0</v>
      </c>
      <c r="U88" s="429"/>
      <c r="V88" s="435"/>
      <c r="W88" s="435"/>
      <c r="X88" s="435"/>
      <c r="Y88" s="435"/>
      <c r="Z88" s="423">
        <f t="shared" ref="Z88" si="828">ROUNDDOWN(V88,3)*(V89*$B$6)</f>
        <v>0</v>
      </c>
      <c r="AA88" s="423">
        <f t="shared" ref="AA88" si="829">ROUNDUP(W88,2)*(W89*$B$6)</f>
        <v>0</v>
      </c>
      <c r="AB88" s="423">
        <f t="shared" ref="AB88" si="830">ROUNDDOWN(X88,2)*(X89*$B$6)</f>
        <v>0</v>
      </c>
      <c r="AC88" s="428">
        <f t="shared" ref="AC88" si="831">ROUNDUP(Y88,2)*(Y89*$B$6)</f>
        <v>0</v>
      </c>
      <c r="AD88" s="437">
        <f t="shared" ref="AD88" si="832">IF($B$6=0,0,IF(SUM(V89:Y89)&lt;&gt;100%,0,IF(T88=0,0,SUM(Z88:AC88)/$B$6)))</f>
        <v>0</v>
      </c>
      <c r="AE88" s="671">
        <f t="shared" ref="AE88" si="833">(IF(AD88=0,0,(AC89/AD88)))</f>
        <v>0</v>
      </c>
      <c r="AF88" s="438">
        <f t="shared" ref="AF88" si="834">(AD88*AE88)</f>
        <v>0</v>
      </c>
      <c r="AG88" s="673" t="str">
        <f t="shared" ref="AG88" si="835">IF(SUM(H88:I88)=0,"",IF(F88=0,"Falta informar preço do bloco",IF(G88=0,"Falta informar preço do frete",IF(AD88&gt;=T88,"Sinal verde para venda",""))))</f>
        <v/>
      </c>
      <c r="AI88" s="663">
        <f t="shared" ref="AI88" si="836">B88</f>
        <v>27</v>
      </c>
      <c r="AJ88" s="460" t="str">
        <f t="shared" ref="AJ88" si="837">C88</f>
        <v>TESTE</v>
      </c>
      <c r="AK88" s="461">
        <f t="shared" ref="AK88" si="838">AR88*$E$6</f>
        <v>0</v>
      </c>
      <c r="AL88" s="461">
        <f t="shared" ref="AL88" si="839">AR88*$F$6</f>
        <v>0</v>
      </c>
      <c r="AM88" s="461">
        <f t="shared" ref="AM88" si="840">AR88*$G$6</f>
        <v>0</v>
      </c>
      <c r="AN88" s="461">
        <f t="shared" ref="AN88" si="841">AR88*$H$6</f>
        <v>0</v>
      </c>
      <c r="AO88" s="461">
        <f t="shared" ref="AO88" si="842">AR88*$I$6</f>
        <v>0</v>
      </c>
      <c r="AP88" s="461">
        <f t="shared" ref="AP88" si="843">AR88*$J$6</f>
        <v>0</v>
      </c>
      <c r="AQ88" s="462">
        <f t="shared" ref="AQ88" si="844">S88</f>
        <v>0</v>
      </c>
      <c r="AR88" s="466">
        <f t="shared" ref="AR88" si="845">T88*10.764*$O$6</f>
        <v>0</v>
      </c>
    </row>
    <row r="89" spans="2:44" ht="30" customHeight="1" thickBot="1">
      <c r="B89" s="664"/>
      <c r="C89" s="668"/>
      <c r="D89" s="669"/>
      <c r="E89" s="670"/>
      <c r="F89" s="675" t="str">
        <f t="shared" ref="F89" si="846">IF(SUM(V88:Y88)=0,"",IF(T88=0,"",IF(SUM(V89:Y89)=0,"",IF(SUM(V89:Y89)&lt;&gt;100%,"A soma das classificações não pode ser diferente de 100%, favor ir ajustando para gerar o preço médio",IF(AD88&lt;T88,"Atenção, preço médio e margem de contribuição são inferiores ao do Markup, favor ajustar os preços do simulador",IF(AD88&gt;=T88,"Preço médio simulado atende ao Markup, logo, sinal verde para venda pois ele garante a margem de contribuição",""))))))</f>
        <v/>
      </c>
      <c r="G89" s="676"/>
      <c r="H89" s="676"/>
      <c r="I89" s="676"/>
      <c r="J89" s="676"/>
      <c r="K89" s="676"/>
      <c r="L89" s="676"/>
      <c r="M89" s="676"/>
      <c r="N89" s="676"/>
      <c r="O89" s="676"/>
      <c r="P89" s="676"/>
      <c r="Q89" s="676" t="str">
        <f t="shared" ref="Q89" si="847">IF($Q$6=0,"Insira o custo de exportação","")</f>
        <v/>
      </c>
      <c r="R89" s="676"/>
      <c r="S89" s="677"/>
      <c r="T89" s="459">
        <f t="shared" ref="T89" si="848">IF($O$6=0,0,(S88/$M$6)/$O$6)</f>
        <v>0</v>
      </c>
      <c r="U89" s="430"/>
      <c r="V89" s="441"/>
      <c r="W89" s="441"/>
      <c r="X89" s="441"/>
      <c r="Y89" s="441"/>
      <c r="Z89" s="427">
        <f t="shared" ref="Z89" si="849">(S88/$O$6)/10.764</f>
        <v>0</v>
      </c>
      <c r="AA89" s="424">
        <f t="shared" ref="AA89" si="850">(T89/$O$6)/10.764</f>
        <v>0</v>
      </c>
      <c r="AB89" s="425">
        <f t="shared" ref="AB89" si="851">SUM($E$6:$I$6)</f>
        <v>0</v>
      </c>
      <c r="AC89" s="426">
        <f t="shared" ref="AC89" si="852">(AD88)*(1-AB89)-Z89</f>
        <v>0</v>
      </c>
      <c r="AD89" s="440">
        <f t="shared" ref="AD89" si="853">AD88*10.764</f>
        <v>0</v>
      </c>
      <c r="AE89" s="672"/>
      <c r="AF89" s="439">
        <f t="shared" ref="AF89" si="854">(AD88*AE88)*10.764</f>
        <v>0</v>
      </c>
      <c r="AG89" s="674"/>
      <c r="AI89" s="664"/>
      <c r="AJ89" s="460" t="str">
        <f t="shared" ref="AJ89" si="855">IF(AR88=0,"","Participação no preço de venda")</f>
        <v/>
      </c>
      <c r="AK89" s="463" t="str">
        <f t="shared" ref="AK89" si="856">IF(AK88=0,"",AK88/$AR88)</f>
        <v/>
      </c>
      <c r="AL89" s="463" t="str">
        <f t="shared" si="788"/>
        <v/>
      </c>
      <c r="AM89" s="463" t="str">
        <f t="shared" si="788"/>
        <v/>
      </c>
      <c r="AN89" s="463" t="str">
        <f t="shared" si="788"/>
        <v/>
      </c>
      <c r="AO89" s="463" t="str">
        <f t="shared" si="788"/>
        <v/>
      </c>
      <c r="AP89" s="463" t="str">
        <f t="shared" si="788"/>
        <v/>
      </c>
      <c r="AQ89" s="463" t="str">
        <f t="shared" si="788"/>
        <v/>
      </c>
      <c r="AR89" s="465">
        <f t="shared" ref="AR89" si="857">SUM(AK89:AQ89)</f>
        <v>0</v>
      </c>
    </row>
    <row r="90" spans="2:44" ht="30" customHeight="1" thickBot="1"/>
    <row r="91" spans="2:44" ht="30" customHeight="1" thickBot="1">
      <c r="B91" s="663">
        <v>28</v>
      </c>
      <c r="C91" s="665" t="s">
        <v>887</v>
      </c>
      <c r="D91" s="666"/>
      <c r="E91" s="667"/>
      <c r="F91" s="456"/>
      <c r="G91" s="457"/>
      <c r="H91" s="505"/>
      <c r="I91" s="506"/>
      <c r="J91" s="506"/>
      <c r="K91" s="506"/>
      <c r="L91" s="506"/>
      <c r="M91" s="506"/>
      <c r="N91" s="506"/>
      <c r="O91" s="506"/>
      <c r="P91" s="506"/>
      <c r="Q91" s="513">
        <f t="shared" ref="Q91" si="858">IF($B$6=0,0,(F91*$O$6)/$B$6)</f>
        <v>0</v>
      </c>
      <c r="R91" s="513">
        <f t="shared" ref="R91" si="859">IF($B$6=0,0,(G91*3)/$B$6)</f>
        <v>0</v>
      </c>
      <c r="S91" s="458">
        <f t="shared" ref="S91" si="860">IF($Q$6=0,0,IF(Q91=0,0,IF(R91=0,0,SUM(H91:R91)+$Q$6)))</f>
        <v>0</v>
      </c>
      <c r="T91" s="436">
        <f t="shared" ref="T91" si="861">IF($O$6=0,0,(S91/$M$6)/($O$6)/10.764)</f>
        <v>0</v>
      </c>
      <c r="U91" s="429"/>
      <c r="V91" s="435"/>
      <c r="W91" s="435"/>
      <c r="X91" s="435"/>
      <c r="Y91" s="435"/>
      <c r="Z91" s="423">
        <f t="shared" ref="Z91" si="862">ROUNDDOWN(V91,3)*(V92*$B$6)</f>
        <v>0</v>
      </c>
      <c r="AA91" s="423">
        <f t="shared" ref="AA91" si="863">ROUNDUP(W91,2)*(W92*$B$6)</f>
        <v>0</v>
      </c>
      <c r="AB91" s="423">
        <f t="shared" ref="AB91" si="864">ROUNDDOWN(X91,2)*(X92*$B$6)</f>
        <v>0</v>
      </c>
      <c r="AC91" s="428">
        <f t="shared" ref="AC91" si="865">ROUNDUP(Y91,2)*(Y92*$B$6)</f>
        <v>0</v>
      </c>
      <c r="AD91" s="437">
        <f t="shared" ref="AD91" si="866">IF($B$6=0,0,IF(SUM(V92:Y92)&lt;&gt;100%,0,IF(T91=0,0,SUM(Z91:AC91)/$B$6)))</f>
        <v>0</v>
      </c>
      <c r="AE91" s="671">
        <f t="shared" ref="AE91" si="867">(IF(AD91=0,0,(AC92/AD91)))</f>
        <v>0</v>
      </c>
      <c r="AF91" s="438">
        <f t="shared" ref="AF91" si="868">(AD91*AE91)</f>
        <v>0</v>
      </c>
      <c r="AG91" s="673" t="str">
        <f t="shared" ref="AG91" si="869">IF(SUM(H91:I91)=0,"",IF(F91=0,"Falta informar preço do bloco",IF(G91=0,"Falta informar preço do frete",IF(AD91&gt;=T91,"Sinal verde para venda",""))))</f>
        <v/>
      </c>
      <c r="AI91" s="663">
        <f t="shared" ref="AI91" si="870">B91</f>
        <v>28</v>
      </c>
      <c r="AJ91" s="460" t="str">
        <f t="shared" ref="AJ91" si="871">C91</f>
        <v>TESTE</v>
      </c>
      <c r="AK91" s="461">
        <f t="shared" ref="AK91" si="872">AR91*$E$6</f>
        <v>0</v>
      </c>
      <c r="AL91" s="461">
        <f t="shared" ref="AL91" si="873">AR91*$F$6</f>
        <v>0</v>
      </c>
      <c r="AM91" s="461">
        <f t="shared" ref="AM91" si="874">AR91*$G$6</f>
        <v>0</v>
      </c>
      <c r="AN91" s="461">
        <f t="shared" ref="AN91" si="875">AR91*$H$6</f>
        <v>0</v>
      </c>
      <c r="AO91" s="461">
        <f t="shared" ref="AO91" si="876">AR91*$I$6</f>
        <v>0</v>
      </c>
      <c r="AP91" s="461">
        <f t="shared" ref="AP91" si="877">AR91*$J$6</f>
        <v>0</v>
      </c>
      <c r="AQ91" s="462">
        <f t="shared" ref="AQ91" si="878">S91</f>
        <v>0</v>
      </c>
      <c r="AR91" s="466">
        <f t="shared" ref="AR91" si="879">T91*10.764*$O$6</f>
        <v>0</v>
      </c>
    </row>
    <row r="92" spans="2:44" ht="30" customHeight="1" thickBot="1">
      <c r="B92" s="664"/>
      <c r="C92" s="668"/>
      <c r="D92" s="669"/>
      <c r="E92" s="670"/>
      <c r="F92" s="675" t="str">
        <f t="shared" ref="F92" si="880">IF(SUM(V91:Y91)=0,"",IF(T91=0,"",IF(SUM(V92:Y92)=0,"",IF(SUM(V92:Y92)&lt;&gt;100%,"A soma das classificações não pode ser diferente de 100%, favor ir ajustando para gerar o preço médio",IF(AD91&lt;T91,"Atenção, preço médio e margem de contribuição são inferiores ao do Markup, favor ajustar os preços do simulador",IF(AD91&gt;=T91,"Preço médio simulado atende ao Markup, logo, sinal verde para venda pois ele garante a margem de contribuição",""))))))</f>
        <v/>
      </c>
      <c r="G92" s="676"/>
      <c r="H92" s="676"/>
      <c r="I92" s="676"/>
      <c r="J92" s="676"/>
      <c r="K92" s="676"/>
      <c r="L92" s="676"/>
      <c r="M92" s="676"/>
      <c r="N92" s="676"/>
      <c r="O92" s="676"/>
      <c r="P92" s="676"/>
      <c r="Q92" s="676" t="str">
        <f t="shared" ref="Q92" si="881">IF($Q$6=0,"Insira o custo de exportação","")</f>
        <v/>
      </c>
      <c r="R92" s="676"/>
      <c r="S92" s="677"/>
      <c r="T92" s="459">
        <f t="shared" ref="T92" si="882">IF($O$6=0,0,(S91/$M$6)/$O$6)</f>
        <v>0</v>
      </c>
      <c r="U92" s="430"/>
      <c r="V92" s="441"/>
      <c r="W92" s="441"/>
      <c r="X92" s="441"/>
      <c r="Y92" s="441"/>
      <c r="Z92" s="427">
        <f t="shared" ref="Z92" si="883">(S91/$O$6)/10.764</f>
        <v>0</v>
      </c>
      <c r="AA92" s="424">
        <f t="shared" ref="AA92" si="884">(T92/$O$6)/10.764</f>
        <v>0</v>
      </c>
      <c r="AB92" s="425">
        <f t="shared" ref="AB92" si="885">SUM($E$6:$I$6)</f>
        <v>0</v>
      </c>
      <c r="AC92" s="426">
        <f t="shared" ref="AC92" si="886">(AD91)*(1-AB92)-Z92</f>
        <v>0</v>
      </c>
      <c r="AD92" s="440">
        <f t="shared" ref="AD92" si="887">AD91*10.764</f>
        <v>0</v>
      </c>
      <c r="AE92" s="672"/>
      <c r="AF92" s="439">
        <f t="shared" ref="AF92" si="888">(AD91*AE91)*10.764</f>
        <v>0</v>
      </c>
      <c r="AG92" s="674"/>
      <c r="AI92" s="664"/>
      <c r="AJ92" s="460" t="str">
        <f t="shared" ref="AJ92" si="889">IF(AR91=0,"","Participação no preço de venda")</f>
        <v/>
      </c>
      <c r="AK92" s="463" t="str">
        <f t="shared" ref="AK92" si="890">IF(AK91=0,"",AK91/$AR91)</f>
        <v/>
      </c>
      <c r="AL92" s="463" t="str">
        <f t="shared" si="788"/>
        <v/>
      </c>
      <c r="AM92" s="463" t="str">
        <f t="shared" si="788"/>
        <v/>
      </c>
      <c r="AN92" s="463" t="str">
        <f t="shared" si="788"/>
        <v/>
      </c>
      <c r="AO92" s="463" t="str">
        <f t="shared" si="788"/>
        <v/>
      </c>
      <c r="AP92" s="463" t="str">
        <f t="shared" si="788"/>
        <v/>
      </c>
      <c r="AQ92" s="463" t="str">
        <f t="shared" si="788"/>
        <v/>
      </c>
      <c r="AR92" s="465">
        <f t="shared" ref="AR92" si="891">SUM(AK92:AQ92)</f>
        <v>0</v>
      </c>
    </row>
    <row r="93" spans="2:44" ht="30" customHeight="1" thickBot="1"/>
    <row r="94" spans="2:44" ht="30" customHeight="1" thickBot="1">
      <c r="B94" s="663">
        <v>29</v>
      </c>
      <c r="C94" s="665" t="s">
        <v>887</v>
      </c>
      <c r="D94" s="666"/>
      <c r="E94" s="667"/>
      <c r="F94" s="456"/>
      <c r="G94" s="457"/>
      <c r="H94" s="505"/>
      <c r="I94" s="506"/>
      <c r="J94" s="506"/>
      <c r="K94" s="506"/>
      <c r="L94" s="506"/>
      <c r="M94" s="506"/>
      <c r="N94" s="506"/>
      <c r="O94" s="506"/>
      <c r="P94" s="506"/>
      <c r="Q94" s="513">
        <f t="shared" ref="Q94" si="892">IF($B$6=0,0,(F94*$O$6)/$B$6)</f>
        <v>0</v>
      </c>
      <c r="R94" s="513">
        <f t="shared" ref="R94" si="893">IF($B$6=0,0,(G94*3)/$B$6)</f>
        <v>0</v>
      </c>
      <c r="S94" s="458">
        <f t="shared" ref="S94" si="894">IF($Q$6=0,0,IF(Q94=0,0,IF(R94=0,0,SUM(H94:R94)+$Q$6)))</f>
        <v>0</v>
      </c>
      <c r="T94" s="436">
        <f t="shared" ref="T94" si="895">IF($O$6=0,0,(S94/$M$6)/($O$6)/10.764)</f>
        <v>0</v>
      </c>
      <c r="U94" s="429"/>
      <c r="V94" s="435"/>
      <c r="W94" s="435"/>
      <c r="X94" s="435"/>
      <c r="Y94" s="435"/>
      <c r="Z94" s="423">
        <f t="shared" ref="Z94" si="896">ROUNDDOWN(V94,3)*(V95*$B$6)</f>
        <v>0</v>
      </c>
      <c r="AA94" s="423">
        <f t="shared" ref="AA94" si="897">ROUNDUP(W94,2)*(W95*$B$6)</f>
        <v>0</v>
      </c>
      <c r="AB94" s="423">
        <f t="shared" ref="AB94" si="898">ROUNDDOWN(X94,2)*(X95*$B$6)</f>
        <v>0</v>
      </c>
      <c r="AC94" s="428">
        <f t="shared" ref="AC94" si="899">ROUNDUP(Y94,2)*(Y95*$B$6)</f>
        <v>0</v>
      </c>
      <c r="AD94" s="437">
        <f t="shared" ref="AD94" si="900">IF($B$6=0,0,IF(SUM(V95:Y95)&lt;&gt;100%,0,IF(T94=0,0,SUM(Z94:AC94)/$B$6)))</f>
        <v>0</v>
      </c>
      <c r="AE94" s="671">
        <f t="shared" ref="AE94" si="901">(IF(AD94=0,0,(AC95/AD94)))</f>
        <v>0</v>
      </c>
      <c r="AF94" s="438">
        <f t="shared" ref="AF94" si="902">(AD94*AE94)</f>
        <v>0</v>
      </c>
      <c r="AG94" s="673" t="str">
        <f t="shared" ref="AG94" si="903">IF(SUM(H94:I94)=0,"",IF(F94=0,"Falta informar preço do bloco",IF(G94=0,"Falta informar preço do frete",IF(AD94&gt;=T94,"Sinal verde para venda",""))))</f>
        <v/>
      </c>
      <c r="AI94" s="663">
        <f t="shared" ref="AI94" si="904">B94</f>
        <v>29</v>
      </c>
      <c r="AJ94" s="460" t="str">
        <f t="shared" ref="AJ94" si="905">C94</f>
        <v>TESTE</v>
      </c>
      <c r="AK94" s="461">
        <f t="shared" ref="AK94" si="906">AR94*$E$6</f>
        <v>0</v>
      </c>
      <c r="AL94" s="461">
        <f t="shared" ref="AL94" si="907">AR94*$F$6</f>
        <v>0</v>
      </c>
      <c r="AM94" s="461">
        <f t="shared" ref="AM94" si="908">AR94*$G$6</f>
        <v>0</v>
      </c>
      <c r="AN94" s="461">
        <f t="shared" ref="AN94" si="909">AR94*$H$6</f>
        <v>0</v>
      </c>
      <c r="AO94" s="461">
        <f t="shared" ref="AO94" si="910">AR94*$I$6</f>
        <v>0</v>
      </c>
      <c r="AP94" s="461">
        <f t="shared" ref="AP94" si="911">AR94*$J$6</f>
        <v>0</v>
      </c>
      <c r="AQ94" s="462">
        <f t="shared" ref="AQ94" si="912">S94</f>
        <v>0</v>
      </c>
      <c r="AR94" s="466">
        <f t="shared" ref="AR94" si="913">T94*10.764*$O$6</f>
        <v>0</v>
      </c>
    </row>
    <row r="95" spans="2:44" ht="30" customHeight="1" thickBot="1">
      <c r="B95" s="664"/>
      <c r="C95" s="668"/>
      <c r="D95" s="669"/>
      <c r="E95" s="670"/>
      <c r="F95" s="675" t="str">
        <f t="shared" ref="F95" si="914">IF(SUM(V94:Y94)=0,"",IF(T94=0,"",IF(SUM(V95:Y95)=0,"",IF(SUM(V95:Y95)&lt;&gt;100%,"A soma das classificações não pode ser diferente de 100%, favor ir ajustando para gerar o preço médio",IF(AD94&lt;T94,"Atenção, preço médio e margem de contribuição são inferiores ao do Markup, favor ajustar os preços do simulador",IF(AD94&gt;=T94,"Preço médio simulado atende ao Markup, logo, sinal verde para venda pois ele garante a margem de contribuição",""))))))</f>
        <v/>
      </c>
      <c r="G95" s="676"/>
      <c r="H95" s="676"/>
      <c r="I95" s="676"/>
      <c r="J95" s="676"/>
      <c r="K95" s="676"/>
      <c r="L95" s="676"/>
      <c r="M95" s="676"/>
      <c r="N95" s="676"/>
      <c r="O95" s="676"/>
      <c r="P95" s="676"/>
      <c r="Q95" s="676" t="str">
        <f t="shared" ref="Q95" si="915">IF($Q$6=0,"Insira o custo de exportação","")</f>
        <v/>
      </c>
      <c r="R95" s="676"/>
      <c r="S95" s="677"/>
      <c r="T95" s="459">
        <f t="shared" ref="T95" si="916">IF($O$6=0,0,(S94/$M$6)/$O$6)</f>
        <v>0</v>
      </c>
      <c r="U95" s="430"/>
      <c r="V95" s="441"/>
      <c r="W95" s="441"/>
      <c r="X95" s="441"/>
      <c r="Y95" s="441"/>
      <c r="Z95" s="427">
        <f t="shared" ref="Z95" si="917">(S94/$O$6)/10.764</f>
        <v>0</v>
      </c>
      <c r="AA95" s="424">
        <f t="shared" ref="AA95" si="918">(T95/$O$6)/10.764</f>
        <v>0</v>
      </c>
      <c r="AB95" s="425">
        <f t="shared" ref="AB95" si="919">SUM($E$6:$I$6)</f>
        <v>0</v>
      </c>
      <c r="AC95" s="426">
        <f t="shared" ref="AC95" si="920">(AD94)*(1-AB95)-Z95</f>
        <v>0</v>
      </c>
      <c r="AD95" s="440">
        <f t="shared" ref="AD95" si="921">AD94*10.764</f>
        <v>0</v>
      </c>
      <c r="AE95" s="672"/>
      <c r="AF95" s="439">
        <f t="shared" ref="AF95" si="922">(AD94*AE94)*10.764</f>
        <v>0</v>
      </c>
      <c r="AG95" s="674"/>
      <c r="AI95" s="664"/>
      <c r="AJ95" s="460" t="str">
        <f t="shared" ref="AJ95" si="923">IF(AR94=0,"","Participação no preço de venda")</f>
        <v/>
      </c>
      <c r="AK95" s="463" t="str">
        <f t="shared" ref="AK95" si="924">IF(AK94=0,"",AK94/$AR94)</f>
        <v/>
      </c>
      <c r="AL95" s="463" t="str">
        <f t="shared" si="788"/>
        <v/>
      </c>
      <c r="AM95" s="463" t="str">
        <f t="shared" si="788"/>
        <v/>
      </c>
      <c r="AN95" s="463" t="str">
        <f t="shared" si="788"/>
        <v/>
      </c>
      <c r="AO95" s="463" t="str">
        <f t="shared" si="788"/>
        <v/>
      </c>
      <c r="AP95" s="463" t="str">
        <f t="shared" si="788"/>
        <v/>
      </c>
      <c r="AQ95" s="463" t="str">
        <f t="shared" si="788"/>
        <v/>
      </c>
      <c r="AR95" s="465">
        <f t="shared" ref="AR95" si="925">SUM(AK95:AQ95)</f>
        <v>0</v>
      </c>
    </row>
    <row r="96" spans="2:44" ht="30" customHeight="1" thickBot="1"/>
    <row r="97" spans="2:44" ht="30" customHeight="1" thickBot="1">
      <c r="B97" s="663">
        <v>30</v>
      </c>
      <c r="C97" s="665" t="s">
        <v>887</v>
      </c>
      <c r="D97" s="666"/>
      <c r="E97" s="667"/>
      <c r="F97" s="456"/>
      <c r="G97" s="457"/>
      <c r="H97" s="505"/>
      <c r="I97" s="506"/>
      <c r="J97" s="506"/>
      <c r="K97" s="506"/>
      <c r="L97" s="506"/>
      <c r="M97" s="506"/>
      <c r="N97" s="506"/>
      <c r="O97" s="506"/>
      <c r="P97" s="506"/>
      <c r="Q97" s="513">
        <f t="shared" ref="Q97" si="926">IF($B$6=0,0,(F97*$O$6)/$B$6)</f>
        <v>0</v>
      </c>
      <c r="R97" s="513">
        <f t="shared" ref="R97" si="927">IF($B$6=0,0,(G97*3)/$B$6)</f>
        <v>0</v>
      </c>
      <c r="S97" s="458">
        <f t="shared" ref="S97" si="928">IF($Q$6=0,0,IF(Q97=0,0,IF(R97=0,0,SUM(H97:R97)+$Q$6)))</f>
        <v>0</v>
      </c>
      <c r="T97" s="436">
        <f t="shared" ref="T97" si="929">IF($O$6=0,0,(S97/$M$6)/($O$6)/10.764)</f>
        <v>0</v>
      </c>
      <c r="U97" s="429"/>
      <c r="V97" s="435"/>
      <c r="W97" s="435"/>
      <c r="X97" s="435"/>
      <c r="Y97" s="435"/>
      <c r="Z97" s="423">
        <f t="shared" ref="Z97" si="930">ROUNDDOWN(V97,3)*(V98*$B$6)</f>
        <v>0</v>
      </c>
      <c r="AA97" s="423">
        <f t="shared" ref="AA97" si="931">ROUNDUP(W97,2)*(W98*$B$6)</f>
        <v>0</v>
      </c>
      <c r="AB97" s="423">
        <f t="shared" ref="AB97" si="932">ROUNDDOWN(X97,2)*(X98*$B$6)</f>
        <v>0</v>
      </c>
      <c r="AC97" s="428">
        <f t="shared" ref="AC97" si="933">ROUNDUP(Y97,2)*(Y98*$B$6)</f>
        <v>0</v>
      </c>
      <c r="AD97" s="437">
        <f t="shared" ref="AD97" si="934">IF($B$6=0,0,IF(SUM(V98:Y98)&lt;&gt;100%,0,IF(T97=0,0,SUM(Z97:AC97)/$B$6)))</f>
        <v>0</v>
      </c>
      <c r="AE97" s="671">
        <f t="shared" ref="AE97" si="935">(IF(AD97=0,0,(AC98/AD97)))</f>
        <v>0</v>
      </c>
      <c r="AF97" s="438">
        <f t="shared" ref="AF97" si="936">(AD97*AE97)</f>
        <v>0</v>
      </c>
      <c r="AG97" s="673" t="str">
        <f t="shared" ref="AG97" si="937">IF(SUM(H97:I97)=0,"",IF(F97=0,"Falta informar preço do bloco",IF(G97=0,"Falta informar preço do frete",IF(AD97&gt;=T97,"Sinal verde para venda",""))))</f>
        <v/>
      </c>
      <c r="AI97" s="663">
        <f t="shared" ref="AI97" si="938">B97</f>
        <v>30</v>
      </c>
      <c r="AJ97" s="460" t="str">
        <f t="shared" ref="AJ97" si="939">C97</f>
        <v>TESTE</v>
      </c>
      <c r="AK97" s="461">
        <f t="shared" ref="AK97" si="940">AR97*$E$6</f>
        <v>0</v>
      </c>
      <c r="AL97" s="461">
        <f t="shared" ref="AL97" si="941">AR97*$F$6</f>
        <v>0</v>
      </c>
      <c r="AM97" s="461">
        <f t="shared" ref="AM97" si="942">AR97*$G$6</f>
        <v>0</v>
      </c>
      <c r="AN97" s="461">
        <f t="shared" ref="AN97" si="943">AR97*$H$6</f>
        <v>0</v>
      </c>
      <c r="AO97" s="461">
        <f t="shared" ref="AO97" si="944">AR97*$I$6</f>
        <v>0</v>
      </c>
      <c r="AP97" s="461">
        <f t="shared" ref="AP97" si="945">AR97*$J$6</f>
        <v>0</v>
      </c>
      <c r="AQ97" s="462">
        <f t="shared" ref="AQ97" si="946">S97</f>
        <v>0</v>
      </c>
      <c r="AR97" s="466">
        <f t="shared" ref="AR97" si="947">T97*10.764*$O$6</f>
        <v>0</v>
      </c>
    </row>
    <row r="98" spans="2:44" ht="30" customHeight="1" thickBot="1">
      <c r="B98" s="664"/>
      <c r="C98" s="668"/>
      <c r="D98" s="669"/>
      <c r="E98" s="670"/>
      <c r="F98" s="675" t="str">
        <f t="shared" ref="F98" si="948">IF(SUM(V97:Y97)=0,"",IF(T97=0,"",IF(SUM(V98:Y98)=0,"",IF(SUM(V98:Y98)&lt;&gt;100%,"A soma das classificações não pode ser diferente de 100%, favor ir ajustando para gerar o preço médio",IF(AD97&lt;T97,"Atenção, preço médio e margem de contribuição são inferiores ao do Markup, favor ajustar os preços do simulador",IF(AD97&gt;=T97,"Preço médio simulado atende ao Markup, logo, sinal verde para venda pois ele garante a margem de contribuição",""))))))</f>
        <v/>
      </c>
      <c r="G98" s="676"/>
      <c r="H98" s="676"/>
      <c r="I98" s="676"/>
      <c r="J98" s="676"/>
      <c r="K98" s="676"/>
      <c r="L98" s="676"/>
      <c r="M98" s="676"/>
      <c r="N98" s="676"/>
      <c r="O98" s="676"/>
      <c r="P98" s="676"/>
      <c r="Q98" s="676" t="str">
        <f t="shared" ref="Q98" si="949">IF($Q$6=0,"Insira o custo de exportação","")</f>
        <v/>
      </c>
      <c r="R98" s="676"/>
      <c r="S98" s="677"/>
      <c r="T98" s="459">
        <f t="shared" ref="T98" si="950">IF($O$6=0,0,(S97/$M$6)/$O$6)</f>
        <v>0</v>
      </c>
      <c r="U98" s="430"/>
      <c r="V98" s="441"/>
      <c r="W98" s="441"/>
      <c r="X98" s="441"/>
      <c r="Y98" s="441"/>
      <c r="Z98" s="427">
        <f t="shared" ref="Z98" si="951">(S97/$O$6)/10.764</f>
        <v>0</v>
      </c>
      <c r="AA98" s="424">
        <f t="shared" ref="AA98" si="952">(T98/$O$6)/10.764</f>
        <v>0</v>
      </c>
      <c r="AB98" s="425">
        <f t="shared" ref="AB98" si="953">SUM($E$6:$I$6)</f>
        <v>0</v>
      </c>
      <c r="AC98" s="426">
        <f t="shared" ref="AC98" si="954">(AD97)*(1-AB98)-Z98</f>
        <v>0</v>
      </c>
      <c r="AD98" s="440">
        <f t="shared" ref="AD98" si="955">AD97*10.764</f>
        <v>0</v>
      </c>
      <c r="AE98" s="672"/>
      <c r="AF98" s="439">
        <f t="shared" ref="AF98" si="956">(AD97*AE97)*10.764</f>
        <v>0</v>
      </c>
      <c r="AG98" s="674"/>
      <c r="AI98" s="664"/>
      <c r="AJ98" s="460" t="str">
        <f t="shared" ref="AJ98" si="957">IF(AR97=0,"","Participação no preço de venda")</f>
        <v/>
      </c>
      <c r="AK98" s="463" t="str">
        <f t="shared" ref="AK98" si="958">IF(AK97=0,"",AK97/$AR97)</f>
        <v/>
      </c>
      <c r="AL98" s="463" t="str">
        <f t="shared" si="788"/>
        <v/>
      </c>
      <c r="AM98" s="463" t="str">
        <f t="shared" si="788"/>
        <v/>
      </c>
      <c r="AN98" s="463" t="str">
        <f t="shared" si="788"/>
        <v/>
      </c>
      <c r="AO98" s="463" t="str">
        <f t="shared" si="788"/>
        <v/>
      </c>
      <c r="AP98" s="463" t="str">
        <f t="shared" si="788"/>
        <v/>
      </c>
      <c r="AQ98" s="463" t="str">
        <f t="shared" si="788"/>
        <v/>
      </c>
      <c r="AR98" s="465">
        <f t="shared" ref="AR98" si="959">SUM(AK98:AQ98)</f>
        <v>0</v>
      </c>
    </row>
    <row r="99" spans="2:44" ht="30" customHeight="1" thickBot="1"/>
    <row r="100" spans="2:44" ht="30" customHeight="1" thickBot="1">
      <c r="B100" s="663">
        <v>31</v>
      </c>
      <c r="C100" s="665" t="s">
        <v>887</v>
      </c>
      <c r="D100" s="666"/>
      <c r="E100" s="667"/>
      <c r="F100" s="456"/>
      <c r="G100" s="457"/>
      <c r="H100" s="505"/>
      <c r="I100" s="506"/>
      <c r="J100" s="506"/>
      <c r="K100" s="506"/>
      <c r="L100" s="506"/>
      <c r="M100" s="506"/>
      <c r="N100" s="506"/>
      <c r="O100" s="506"/>
      <c r="P100" s="506"/>
      <c r="Q100" s="513">
        <f t="shared" ref="Q100" si="960">IF($B$6=0,0,(F100*$O$6)/$B$6)</f>
        <v>0</v>
      </c>
      <c r="R100" s="513">
        <f t="shared" ref="R100" si="961">IF($B$6=0,0,(G100*3)/$B$6)</f>
        <v>0</v>
      </c>
      <c r="S100" s="458">
        <f t="shared" ref="S100" si="962">IF($Q$6=0,0,IF(Q100=0,0,IF(R100=0,0,SUM(H100:R100)+$Q$6)))</f>
        <v>0</v>
      </c>
      <c r="T100" s="436">
        <f t="shared" ref="T100" si="963">IF($O$6=0,0,(S100/$M$6)/($O$6)/10.764)</f>
        <v>0</v>
      </c>
      <c r="U100" s="429"/>
      <c r="V100" s="435"/>
      <c r="W100" s="435"/>
      <c r="X100" s="435"/>
      <c r="Y100" s="435"/>
      <c r="Z100" s="423">
        <f t="shared" ref="Z100" si="964">ROUNDDOWN(V100,3)*(V101*$B$6)</f>
        <v>0</v>
      </c>
      <c r="AA100" s="423">
        <f t="shared" ref="AA100" si="965">ROUNDUP(W100,2)*(W101*$B$6)</f>
        <v>0</v>
      </c>
      <c r="AB100" s="423">
        <f t="shared" ref="AB100" si="966">ROUNDDOWN(X100,2)*(X101*$B$6)</f>
        <v>0</v>
      </c>
      <c r="AC100" s="428">
        <f t="shared" ref="AC100" si="967">ROUNDUP(Y100,2)*(Y101*$B$6)</f>
        <v>0</v>
      </c>
      <c r="AD100" s="437">
        <f t="shared" ref="AD100" si="968">IF($B$6=0,0,IF(SUM(V101:Y101)&lt;&gt;100%,0,IF(T100=0,0,SUM(Z100:AC100)/$B$6)))</f>
        <v>0</v>
      </c>
      <c r="AE100" s="671">
        <f t="shared" ref="AE100" si="969">(IF(AD100=0,0,(AC101/AD100)))</f>
        <v>0</v>
      </c>
      <c r="AF100" s="438">
        <f t="shared" ref="AF100" si="970">(AD100*AE100)</f>
        <v>0</v>
      </c>
      <c r="AG100" s="673" t="str">
        <f t="shared" ref="AG100" si="971">IF(SUM(H100:I100)=0,"",IF(F100=0,"Falta informar preço do bloco",IF(G100=0,"Falta informar preço do frete",IF(AD100&gt;=T100,"Sinal verde para venda",""))))</f>
        <v/>
      </c>
      <c r="AI100" s="663">
        <f t="shared" ref="AI100" si="972">B100</f>
        <v>31</v>
      </c>
      <c r="AJ100" s="460" t="str">
        <f t="shared" ref="AJ100" si="973">C100</f>
        <v>TESTE</v>
      </c>
      <c r="AK100" s="461">
        <f t="shared" ref="AK100" si="974">AR100*$E$6</f>
        <v>0</v>
      </c>
      <c r="AL100" s="461">
        <f t="shared" ref="AL100" si="975">AR100*$F$6</f>
        <v>0</v>
      </c>
      <c r="AM100" s="461">
        <f t="shared" ref="AM100" si="976">AR100*$G$6</f>
        <v>0</v>
      </c>
      <c r="AN100" s="461">
        <f t="shared" ref="AN100" si="977">AR100*$H$6</f>
        <v>0</v>
      </c>
      <c r="AO100" s="461">
        <f t="shared" ref="AO100" si="978">AR100*$I$6</f>
        <v>0</v>
      </c>
      <c r="AP100" s="461">
        <f t="shared" ref="AP100" si="979">AR100*$J$6</f>
        <v>0</v>
      </c>
      <c r="AQ100" s="462">
        <f t="shared" ref="AQ100" si="980">S100</f>
        <v>0</v>
      </c>
      <c r="AR100" s="466">
        <f t="shared" ref="AR100" si="981">T100*10.764*$O$6</f>
        <v>0</v>
      </c>
    </row>
    <row r="101" spans="2:44" ht="30" customHeight="1" thickBot="1">
      <c r="B101" s="664"/>
      <c r="C101" s="668"/>
      <c r="D101" s="669"/>
      <c r="E101" s="670"/>
      <c r="F101" s="675" t="str">
        <f t="shared" ref="F101" si="982">IF(SUM(V100:Y100)=0,"",IF(T100=0,"",IF(SUM(V101:Y101)=0,"",IF(SUM(V101:Y101)&lt;&gt;100%,"A soma das classificações não pode ser diferente de 100%, favor ir ajustando para gerar o preço médio",IF(AD100&lt;T100,"Atenção, preço médio e margem de contribuição são inferiores ao do Markup, favor ajustar os preços do simulador",IF(AD100&gt;=T100,"Preço médio simulado atende ao Markup, logo, sinal verde para venda pois ele garante a margem de contribuição",""))))))</f>
        <v/>
      </c>
      <c r="G101" s="676"/>
      <c r="H101" s="676"/>
      <c r="I101" s="676"/>
      <c r="J101" s="676"/>
      <c r="K101" s="676"/>
      <c r="L101" s="676"/>
      <c r="M101" s="676"/>
      <c r="N101" s="676"/>
      <c r="O101" s="676"/>
      <c r="P101" s="676"/>
      <c r="Q101" s="676" t="str">
        <f t="shared" ref="Q101" si="983">IF($Q$6=0,"Insira o custo de exportação","")</f>
        <v/>
      </c>
      <c r="R101" s="676"/>
      <c r="S101" s="677"/>
      <c r="T101" s="459">
        <f t="shared" ref="T101" si="984">IF($O$6=0,0,(S100/$M$6)/$O$6)</f>
        <v>0</v>
      </c>
      <c r="U101" s="430"/>
      <c r="V101" s="441"/>
      <c r="W101" s="441"/>
      <c r="X101" s="441"/>
      <c r="Y101" s="441"/>
      <c r="Z101" s="427">
        <f t="shared" ref="Z101" si="985">(S100/$O$6)/10.764</f>
        <v>0</v>
      </c>
      <c r="AA101" s="424">
        <f t="shared" ref="AA101" si="986">(T101/$O$6)/10.764</f>
        <v>0</v>
      </c>
      <c r="AB101" s="425">
        <f t="shared" ref="AB101" si="987">SUM($E$6:$I$6)</f>
        <v>0</v>
      </c>
      <c r="AC101" s="426">
        <f t="shared" ref="AC101" si="988">(AD100)*(1-AB101)-Z101</f>
        <v>0</v>
      </c>
      <c r="AD101" s="440">
        <f t="shared" ref="AD101" si="989">AD100*10.764</f>
        <v>0</v>
      </c>
      <c r="AE101" s="672"/>
      <c r="AF101" s="439">
        <f t="shared" ref="AF101" si="990">(AD100*AE100)*10.764</f>
        <v>0</v>
      </c>
      <c r="AG101" s="674"/>
      <c r="AI101" s="664"/>
      <c r="AJ101" s="460" t="str">
        <f t="shared" ref="AJ101" si="991">IF(AR100=0,"","Participação no preço de venda")</f>
        <v/>
      </c>
      <c r="AK101" s="463" t="str">
        <f t="shared" ref="AK101" si="992">IF(AK100=0,"",AK100/$AR100)</f>
        <v/>
      </c>
      <c r="AL101" s="463" t="str">
        <f t="shared" si="788"/>
        <v/>
      </c>
      <c r="AM101" s="463" t="str">
        <f t="shared" si="788"/>
        <v/>
      </c>
      <c r="AN101" s="463" t="str">
        <f t="shared" si="788"/>
        <v/>
      </c>
      <c r="AO101" s="463" t="str">
        <f t="shared" si="788"/>
        <v/>
      </c>
      <c r="AP101" s="463" t="str">
        <f t="shared" si="788"/>
        <v/>
      </c>
      <c r="AQ101" s="463" t="str">
        <f t="shared" si="788"/>
        <v/>
      </c>
      <c r="AR101" s="465">
        <f t="shared" ref="AR101" si="993">SUM(AK101:AQ101)</f>
        <v>0</v>
      </c>
    </row>
    <row r="102" spans="2:44" ht="30" customHeight="1" thickBot="1"/>
    <row r="103" spans="2:44" ht="30" customHeight="1" thickBot="1">
      <c r="B103" s="663">
        <v>32</v>
      </c>
      <c r="C103" s="665" t="s">
        <v>887</v>
      </c>
      <c r="D103" s="666"/>
      <c r="E103" s="667"/>
      <c r="F103" s="456"/>
      <c r="G103" s="457"/>
      <c r="H103" s="505"/>
      <c r="I103" s="506"/>
      <c r="J103" s="506"/>
      <c r="K103" s="506"/>
      <c r="L103" s="506"/>
      <c r="M103" s="506"/>
      <c r="N103" s="506"/>
      <c r="O103" s="506"/>
      <c r="P103" s="506"/>
      <c r="Q103" s="513">
        <f t="shared" ref="Q103" si="994">IF($B$6=0,0,(F103*$O$6)/$B$6)</f>
        <v>0</v>
      </c>
      <c r="R103" s="513">
        <f t="shared" ref="R103" si="995">IF($B$6=0,0,(G103*3)/$B$6)</f>
        <v>0</v>
      </c>
      <c r="S103" s="458">
        <f t="shared" ref="S103" si="996">IF($Q$6=0,0,IF(Q103=0,0,IF(R103=0,0,SUM(H103:R103)+$Q$6)))</f>
        <v>0</v>
      </c>
      <c r="T103" s="436">
        <f t="shared" ref="T103" si="997">IF($O$6=0,0,(S103/$M$6)/($O$6)/10.764)</f>
        <v>0</v>
      </c>
      <c r="U103" s="429"/>
      <c r="V103" s="435"/>
      <c r="W103" s="435"/>
      <c r="X103" s="435"/>
      <c r="Y103" s="435"/>
      <c r="Z103" s="423">
        <f t="shared" ref="Z103" si="998">ROUNDDOWN(V103,3)*(V104*$B$6)</f>
        <v>0</v>
      </c>
      <c r="AA103" s="423">
        <f t="shared" ref="AA103" si="999">ROUNDUP(W103,2)*(W104*$B$6)</f>
        <v>0</v>
      </c>
      <c r="AB103" s="423">
        <f t="shared" ref="AB103" si="1000">ROUNDDOWN(X103,2)*(X104*$B$6)</f>
        <v>0</v>
      </c>
      <c r="AC103" s="428">
        <f t="shared" ref="AC103" si="1001">ROUNDUP(Y103,2)*(Y104*$B$6)</f>
        <v>0</v>
      </c>
      <c r="AD103" s="437">
        <f t="shared" ref="AD103" si="1002">IF($B$6=0,0,IF(SUM(V104:Y104)&lt;&gt;100%,0,IF(T103=0,0,SUM(Z103:AC103)/$B$6)))</f>
        <v>0</v>
      </c>
      <c r="AE103" s="671">
        <f t="shared" ref="AE103" si="1003">(IF(AD103=0,0,(AC104/AD103)))</f>
        <v>0</v>
      </c>
      <c r="AF103" s="438">
        <f t="shared" ref="AF103" si="1004">(AD103*AE103)</f>
        <v>0</v>
      </c>
      <c r="AG103" s="673" t="str">
        <f t="shared" ref="AG103" si="1005">IF(SUM(H103:I103)=0,"",IF(F103=0,"Falta informar preço do bloco",IF(G103=0,"Falta informar preço do frete",IF(AD103&gt;=T103,"Sinal verde para venda",""))))</f>
        <v/>
      </c>
      <c r="AI103" s="663">
        <f t="shared" ref="AI103" si="1006">B103</f>
        <v>32</v>
      </c>
      <c r="AJ103" s="460" t="str">
        <f t="shared" ref="AJ103" si="1007">C103</f>
        <v>TESTE</v>
      </c>
      <c r="AK103" s="461">
        <f t="shared" ref="AK103" si="1008">AR103*$E$6</f>
        <v>0</v>
      </c>
      <c r="AL103" s="461">
        <f t="shared" ref="AL103" si="1009">AR103*$F$6</f>
        <v>0</v>
      </c>
      <c r="AM103" s="461">
        <f t="shared" ref="AM103" si="1010">AR103*$G$6</f>
        <v>0</v>
      </c>
      <c r="AN103" s="461">
        <f t="shared" ref="AN103" si="1011">AR103*$H$6</f>
        <v>0</v>
      </c>
      <c r="AO103" s="461">
        <f t="shared" ref="AO103" si="1012">AR103*$I$6</f>
        <v>0</v>
      </c>
      <c r="AP103" s="461">
        <f t="shared" ref="AP103" si="1013">AR103*$J$6</f>
        <v>0</v>
      </c>
      <c r="AQ103" s="462">
        <f t="shared" ref="AQ103" si="1014">S103</f>
        <v>0</v>
      </c>
      <c r="AR103" s="466">
        <f t="shared" ref="AR103" si="1015">T103*10.764*$O$6</f>
        <v>0</v>
      </c>
    </row>
    <row r="104" spans="2:44" ht="30" customHeight="1" thickBot="1">
      <c r="B104" s="664"/>
      <c r="C104" s="668"/>
      <c r="D104" s="669"/>
      <c r="E104" s="670"/>
      <c r="F104" s="675" t="str">
        <f t="shared" ref="F104" si="1016">IF(SUM(V103:Y103)=0,"",IF(T103=0,"",IF(SUM(V104:Y104)=0,"",IF(SUM(V104:Y104)&lt;&gt;100%,"A soma das classificações não pode ser diferente de 100%, favor ir ajustando para gerar o preço médio",IF(AD103&lt;T103,"Atenção, preço médio e margem de contribuição são inferiores ao do Markup, favor ajustar os preços do simulador",IF(AD103&gt;=T103,"Preço médio simulado atende ao Markup, logo, sinal verde para venda pois ele garante a margem de contribuição",""))))))</f>
        <v/>
      </c>
      <c r="G104" s="676"/>
      <c r="H104" s="676"/>
      <c r="I104" s="676"/>
      <c r="J104" s="676"/>
      <c r="K104" s="676"/>
      <c r="L104" s="676"/>
      <c r="M104" s="676"/>
      <c r="N104" s="676"/>
      <c r="O104" s="676"/>
      <c r="P104" s="676"/>
      <c r="Q104" s="676" t="str">
        <f t="shared" ref="Q104" si="1017">IF($Q$6=0,"Insira o custo de exportação","")</f>
        <v/>
      </c>
      <c r="R104" s="676"/>
      <c r="S104" s="677"/>
      <c r="T104" s="459">
        <f t="shared" ref="T104" si="1018">IF($O$6=0,0,(S103/$M$6)/$O$6)</f>
        <v>0</v>
      </c>
      <c r="U104" s="430"/>
      <c r="V104" s="441"/>
      <c r="W104" s="441"/>
      <c r="X104" s="441"/>
      <c r="Y104" s="441"/>
      <c r="Z104" s="427">
        <f t="shared" ref="Z104" si="1019">(S103/$O$6)/10.764</f>
        <v>0</v>
      </c>
      <c r="AA104" s="424">
        <f t="shared" ref="AA104" si="1020">(T104/$O$6)/10.764</f>
        <v>0</v>
      </c>
      <c r="AB104" s="425">
        <f t="shared" ref="AB104" si="1021">SUM($E$6:$I$6)</f>
        <v>0</v>
      </c>
      <c r="AC104" s="426">
        <f t="shared" ref="AC104" si="1022">(AD103)*(1-AB104)-Z104</f>
        <v>0</v>
      </c>
      <c r="AD104" s="440">
        <f t="shared" ref="AD104" si="1023">AD103*10.764</f>
        <v>0</v>
      </c>
      <c r="AE104" s="672"/>
      <c r="AF104" s="439">
        <f t="shared" ref="AF104" si="1024">(AD103*AE103)*10.764</f>
        <v>0</v>
      </c>
      <c r="AG104" s="674"/>
      <c r="AI104" s="664"/>
      <c r="AJ104" s="460" t="str">
        <f t="shared" ref="AJ104" si="1025">IF(AR103=0,"","Participação no preço de venda")</f>
        <v/>
      </c>
      <c r="AK104" s="463" t="str">
        <f t="shared" ref="AK104" si="1026">IF(AK103=0,"",AK103/$AR103)</f>
        <v/>
      </c>
      <c r="AL104" s="463" t="str">
        <f t="shared" si="788"/>
        <v/>
      </c>
      <c r="AM104" s="463" t="str">
        <f t="shared" si="788"/>
        <v/>
      </c>
      <c r="AN104" s="463" t="str">
        <f t="shared" si="788"/>
        <v/>
      </c>
      <c r="AO104" s="463" t="str">
        <f t="shared" si="788"/>
        <v/>
      </c>
      <c r="AP104" s="463" t="str">
        <f t="shared" si="788"/>
        <v/>
      </c>
      <c r="AQ104" s="463" t="str">
        <f t="shared" si="788"/>
        <v/>
      </c>
      <c r="AR104" s="465">
        <f t="shared" ref="AR104" si="1027">SUM(AK104:AQ104)</f>
        <v>0</v>
      </c>
    </row>
    <row r="105" spans="2:44" ht="30" customHeight="1" thickBot="1"/>
    <row r="106" spans="2:44" ht="30" customHeight="1" thickBot="1">
      <c r="B106" s="663">
        <v>33</v>
      </c>
      <c r="C106" s="665" t="s">
        <v>887</v>
      </c>
      <c r="D106" s="666"/>
      <c r="E106" s="667"/>
      <c r="F106" s="456"/>
      <c r="G106" s="457"/>
      <c r="H106" s="505"/>
      <c r="I106" s="506"/>
      <c r="J106" s="506"/>
      <c r="K106" s="506"/>
      <c r="L106" s="506"/>
      <c r="M106" s="506"/>
      <c r="N106" s="506"/>
      <c r="O106" s="506"/>
      <c r="P106" s="506"/>
      <c r="Q106" s="513">
        <f t="shared" ref="Q106" si="1028">IF($B$6=0,0,(F106*$O$6)/$B$6)</f>
        <v>0</v>
      </c>
      <c r="R106" s="513">
        <f t="shared" ref="R106" si="1029">IF($B$6=0,0,(G106*3)/$B$6)</f>
        <v>0</v>
      </c>
      <c r="S106" s="458">
        <f t="shared" ref="S106" si="1030">IF($Q$6=0,0,IF(Q106=0,0,IF(R106=0,0,SUM(H106:R106)+$Q$6)))</f>
        <v>0</v>
      </c>
      <c r="T106" s="436">
        <f t="shared" ref="T106" si="1031">IF($O$6=0,0,(S106/$M$6)/($O$6)/10.764)</f>
        <v>0</v>
      </c>
      <c r="U106" s="429"/>
      <c r="V106" s="435"/>
      <c r="W106" s="435"/>
      <c r="X106" s="435"/>
      <c r="Y106" s="435"/>
      <c r="Z106" s="423">
        <f t="shared" ref="Z106" si="1032">ROUNDDOWN(V106,3)*(V107*$B$6)</f>
        <v>0</v>
      </c>
      <c r="AA106" s="423">
        <f t="shared" ref="AA106" si="1033">ROUNDUP(W106,2)*(W107*$B$6)</f>
        <v>0</v>
      </c>
      <c r="AB106" s="423">
        <f t="shared" ref="AB106" si="1034">ROUNDDOWN(X106,2)*(X107*$B$6)</f>
        <v>0</v>
      </c>
      <c r="AC106" s="428">
        <f t="shared" ref="AC106" si="1035">ROUNDUP(Y106,2)*(Y107*$B$6)</f>
        <v>0</v>
      </c>
      <c r="AD106" s="437">
        <f t="shared" ref="AD106" si="1036">IF($B$6=0,0,IF(SUM(V107:Y107)&lt;&gt;100%,0,IF(T106=0,0,SUM(Z106:AC106)/$B$6)))</f>
        <v>0</v>
      </c>
      <c r="AE106" s="671">
        <f t="shared" ref="AE106" si="1037">(IF(AD106=0,0,(AC107/AD106)))</f>
        <v>0</v>
      </c>
      <c r="AF106" s="438">
        <f t="shared" ref="AF106" si="1038">(AD106*AE106)</f>
        <v>0</v>
      </c>
      <c r="AG106" s="673" t="str">
        <f t="shared" ref="AG106" si="1039">IF(SUM(H106:I106)=0,"",IF(F106=0,"Falta informar preço do bloco",IF(G106=0,"Falta informar preço do frete",IF(AD106&gt;=T106,"Sinal verde para venda",""))))</f>
        <v/>
      </c>
      <c r="AI106" s="663">
        <f t="shared" ref="AI106" si="1040">B106</f>
        <v>33</v>
      </c>
      <c r="AJ106" s="460" t="str">
        <f t="shared" ref="AJ106" si="1041">C106</f>
        <v>TESTE</v>
      </c>
      <c r="AK106" s="461">
        <f t="shared" ref="AK106" si="1042">AR106*$E$6</f>
        <v>0</v>
      </c>
      <c r="AL106" s="461">
        <f t="shared" ref="AL106" si="1043">AR106*$F$6</f>
        <v>0</v>
      </c>
      <c r="AM106" s="461">
        <f t="shared" ref="AM106" si="1044">AR106*$G$6</f>
        <v>0</v>
      </c>
      <c r="AN106" s="461">
        <f t="shared" ref="AN106" si="1045">AR106*$H$6</f>
        <v>0</v>
      </c>
      <c r="AO106" s="461">
        <f t="shared" ref="AO106" si="1046">AR106*$I$6</f>
        <v>0</v>
      </c>
      <c r="AP106" s="461">
        <f t="shared" ref="AP106" si="1047">AR106*$J$6</f>
        <v>0</v>
      </c>
      <c r="AQ106" s="462">
        <f t="shared" ref="AQ106" si="1048">S106</f>
        <v>0</v>
      </c>
      <c r="AR106" s="466">
        <f t="shared" ref="AR106" si="1049">T106*10.764*$O$6</f>
        <v>0</v>
      </c>
    </row>
    <row r="107" spans="2:44" ht="30" customHeight="1" thickBot="1">
      <c r="B107" s="664"/>
      <c r="C107" s="668"/>
      <c r="D107" s="669"/>
      <c r="E107" s="670"/>
      <c r="F107" s="675" t="str">
        <f t="shared" ref="F107" si="1050">IF(SUM(V106:Y106)=0,"",IF(T106=0,"",IF(SUM(V107:Y107)=0,"",IF(SUM(V107:Y107)&lt;&gt;100%,"A soma das classificações não pode ser diferente de 100%, favor ir ajustando para gerar o preço médio",IF(AD106&lt;T106,"Atenção, preço médio e margem de contribuição são inferiores ao do Markup, favor ajustar os preços do simulador",IF(AD106&gt;=T106,"Preço médio simulado atende ao Markup, logo, sinal verde para venda pois ele garante a margem de contribuição",""))))))</f>
        <v/>
      </c>
      <c r="G107" s="676"/>
      <c r="H107" s="676"/>
      <c r="I107" s="676"/>
      <c r="J107" s="676"/>
      <c r="K107" s="676"/>
      <c r="L107" s="676"/>
      <c r="M107" s="676"/>
      <c r="N107" s="676"/>
      <c r="O107" s="676"/>
      <c r="P107" s="676"/>
      <c r="Q107" s="676" t="str">
        <f t="shared" ref="Q107" si="1051">IF($Q$6=0,"Insira o custo de exportação","")</f>
        <v/>
      </c>
      <c r="R107" s="676"/>
      <c r="S107" s="677"/>
      <c r="T107" s="459">
        <f t="shared" ref="T107" si="1052">IF($O$6=0,0,(S106/$M$6)/$O$6)</f>
        <v>0</v>
      </c>
      <c r="U107" s="430"/>
      <c r="V107" s="441"/>
      <c r="W107" s="441"/>
      <c r="X107" s="441"/>
      <c r="Y107" s="441"/>
      <c r="Z107" s="427">
        <f t="shared" ref="Z107" si="1053">(S106/$O$6)/10.764</f>
        <v>0</v>
      </c>
      <c r="AA107" s="424">
        <f t="shared" ref="AA107" si="1054">(T107/$O$6)/10.764</f>
        <v>0</v>
      </c>
      <c r="AB107" s="425">
        <f t="shared" ref="AB107" si="1055">SUM($E$6:$I$6)</f>
        <v>0</v>
      </c>
      <c r="AC107" s="426">
        <f t="shared" ref="AC107" si="1056">(AD106)*(1-AB107)-Z107</f>
        <v>0</v>
      </c>
      <c r="AD107" s="440">
        <f t="shared" ref="AD107" si="1057">AD106*10.764</f>
        <v>0</v>
      </c>
      <c r="AE107" s="672"/>
      <c r="AF107" s="439">
        <f t="shared" ref="AF107" si="1058">(AD106*AE106)*10.764</f>
        <v>0</v>
      </c>
      <c r="AG107" s="674"/>
      <c r="AI107" s="664"/>
      <c r="AJ107" s="460" t="str">
        <f t="shared" ref="AJ107" si="1059">IF(AR106=0,"","Participação no preço de venda")</f>
        <v/>
      </c>
      <c r="AK107" s="463" t="str">
        <f t="shared" ref="AK107" si="1060">IF(AK106=0,"",AK106/$AR106)</f>
        <v/>
      </c>
      <c r="AL107" s="463" t="str">
        <f t="shared" si="788"/>
        <v/>
      </c>
      <c r="AM107" s="463" t="str">
        <f t="shared" si="788"/>
        <v/>
      </c>
      <c r="AN107" s="463" t="str">
        <f t="shared" si="788"/>
        <v/>
      </c>
      <c r="AO107" s="463" t="str">
        <f t="shared" si="788"/>
        <v/>
      </c>
      <c r="AP107" s="463" t="str">
        <f t="shared" si="788"/>
        <v/>
      </c>
      <c r="AQ107" s="463" t="str">
        <f t="shared" si="788"/>
        <v/>
      </c>
      <c r="AR107" s="465">
        <f t="shared" ref="AR107" si="1061">SUM(AK107:AQ107)</f>
        <v>0</v>
      </c>
    </row>
    <row r="108" spans="2:44" ht="30" customHeight="1" thickBot="1"/>
    <row r="109" spans="2:44" ht="30" customHeight="1" thickBot="1">
      <c r="B109" s="663">
        <v>34</v>
      </c>
      <c r="C109" s="665" t="s">
        <v>887</v>
      </c>
      <c r="D109" s="666"/>
      <c r="E109" s="667"/>
      <c r="F109" s="456"/>
      <c r="G109" s="457"/>
      <c r="H109" s="505"/>
      <c r="I109" s="506"/>
      <c r="J109" s="506"/>
      <c r="K109" s="506"/>
      <c r="L109" s="506"/>
      <c r="M109" s="506"/>
      <c r="N109" s="506"/>
      <c r="O109" s="506"/>
      <c r="P109" s="506"/>
      <c r="Q109" s="513">
        <f t="shared" ref="Q109" si="1062">IF($B$6=0,0,(F109*$O$6)/$B$6)</f>
        <v>0</v>
      </c>
      <c r="R109" s="513">
        <f t="shared" ref="R109" si="1063">IF($B$6=0,0,(G109*3)/$B$6)</f>
        <v>0</v>
      </c>
      <c r="S109" s="458">
        <f t="shared" ref="S109" si="1064">IF($Q$6=0,0,IF(Q109=0,0,IF(R109=0,0,SUM(H109:R109)+$Q$6)))</f>
        <v>0</v>
      </c>
      <c r="T109" s="436">
        <f t="shared" ref="T109" si="1065">IF($O$6=0,0,(S109/$M$6)/($O$6)/10.764)</f>
        <v>0</v>
      </c>
      <c r="U109" s="429"/>
      <c r="V109" s="435"/>
      <c r="W109" s="435"/>
      <c r="X109" s="435"/>
      <c r="Y109" s="435"/>
      <c r="Z109" s="423">
        <f t="shared" ref="Z109" si="1066">ROUNDDOWN(V109,3)*(V110*$B$6)</f>
        <v>0</v>
      </c>
      <c r="AA109" s="423">
        <f t="shared" ref="AA109" si="1067">ROUNDUP(W109,2)*(W110*$B$6)</f>
        <v>0</v>
      </c>
      <c r="AB109" s="423">
        <f t="shared" ref="AB109" si="1068">ROUNDDOWN(X109,2)*(X110*$B$6)</f>
        <v>0</v>
      </c>
      <c r="AC109" s="428">
        <f t="shared" ref="AC109" si="1069">ROUNDUP(Y109,2)*(Y110*$B$6)</f>
        <v>0</v>
      </c>
      <c r="AD109" s="437">
        <f t="shared" ref="AD109" si="1070">IF($B$6=0,0,IF(SUM(V110:Y110)&lt;&gt;100%,0,IF(T109=0,0,SUM(Z109:AC109)/$B$6)))</f>
        <v>0</v>
      </c>
      <c r="AE109" s="671">
        <f t="shared" ref="AE109" si="1071">(IF(AD109=0,0,(AC110/AD109)))</f>
        <v>0</v>
      </c>
      <c r="AF109" s="438">
        <f t="shared" ref="AF109" si="1072">(AD109*AE109)</f>
        <v>0</v>
      </c>
      <c r="AG109" s="673" t="str">
        <f t="shared" ref="AG109" si="1073">IF(SUM(H109:I109)=0,"",IF(F109=0,"Falta informar preço do bloco",IF(G109=0,"Falta informar preço do frete",IF(AD109&gt;=T109,"Sinal verde para venda",""))))</f>
        <v/>
      </c>
      <c r="AI109" s="663">
        <f t="shared" ref="AI109" si="1074">B109</f>
        <v>34</v>
      </c>
      <c r="AJ109" s="460" t="str">
        <f t="shared" ref="AJ109" si="1075">C109</f>
        <v>TESTE</v>
      </c>
      <c r="AK109" s="461">
        <f t="shared" ref="AK109" si="1076">AR109*$E$6</f>
        <v>0</v>
      </c>
      <c r="AL109" s="461">
        <f t="shared" ref="AL109" si="1077">AR109*$F$6</f>
        <v>0</v>
      </c>
      <c r="AM109" s="461">
        <f t="shared" ref="AM109" si="1078">AR109*$G$6</f>
        <v>0</v>
      </c>
      <c r="AN109" s="461">
        <f t="shared" ref="AN109" si="1079">AR109*$H$6</f>
        <v>0</v>
      </c>
      <c r="AO109" s="461">
        <f t="shared" ref="AO109" si="1080">AR109*$I$6</f>
        <v>0</v>
      </c>
      <c r="AP109" s="461">
        <f t="shared" ref="AP109" si="1081">AR109*$J$6</f>
        <v>0</v>
      </c>
      <c r="AQ109" s="462">
        <f t="shared" ref="AQ109" si="1082">S109</f>
        <v>0</v>
      </c>
      <c r="AR109" s="466">
        <f t="shared" ref="AR109" si="1083">T109*10.764*$O$6</f>
        <v>0</v>
      </c>
    </row>
    <row r="110" spans="2:44" ht="30" customHeight="1" thickBot="1">
      <c r="B110" s="664"/>
      <c r="C110" s="668"/>
      <c r="D110" s="669"/>
      <c r="E110" s="670"/>
      <c r="F110" s="675" t="str">
        <f t="shared" ref="F110" si="1084">IF(SUM(V109:Y109)=0,"",IF(T109=0,"",IF(SUM(V110:Y110)=0,"",IF(SUM(V110:Y110)&lt;&gt;100%,"A soma das classificações não pode ser diferente de 100%, favor ir ajustando para gerar o preço médio",IF(AD109&lt;T109,"Atenção, preço médio e margem de contribuição são inferiores ao do Markup, favor ajustar os preços do simulador",IF(AD109&gt;=T109,"Preço médio simulado atende ao Markup, logo, sinal verde para venda pois ele garante a margem de contribuição",""))))))</f>
        <v/>
      </c>
      <c r="G110" s="676"/>
      <c r="H110" s="676"/>
      <c r="I110" s="676"/>
      <c r="J110" s="676"/>
      <c r="K110" s="676"/>
      <c r="L110" s="676"/>
      <c r="M110" s="676"/>
      <c r="N110" s="676"/>
      <c r="O110" s="676"/>
      <c r="P110" s="676"/>
      <c r="Q110" s="676" t="str">
        <f t="shared" ref="Q110" si="1085">IF($Q$6=0,"Insira o custo de exportação","")</f>
        <v/>
      </c>
      <c r="R110" s="676"/>
      <c r="S110" s="677"/>
      <c r="T110" s="459">
        <f t="shared" ref="T110" si="1086">IF($O$6=0,0,(S109/$M$6)/$O$6)</f>
        <v>0</v>
      </c>
      <c r="U110" s="430"/>
      <c r="V110" s="441"/>
      <c r="W110" s="441"/>
      <c r="X110" s="441"/>
      <c r="Y110" s="441"/>
      <c r="Z110" s="427">
        <f t="shared" ref="Z110" si="1087">(S109/$O$6)/10.764</f>
        <v>0</v>
      </c>
      <c r="AA110" s="424">
        <f t="shared" ref="AA110" si="1088">(T110/$O$6)/10.764</f>
        <v>0</v>
      </c>
      <c r="AB110" s="425">
        <f t="shared" ref="AB110" si="1089">SUM($E$6:$I$6)</f>
        <v>0</v>
      </c>
      <c r="AC110" s="426">
        <f t="shared" ref="AC110" si="1090">(AD109)*(1-AB110)-Z110</f>
        <v>0</v>
      </c>
      <c r="AD110" s="440">
        <f t="shared" ref="AD110" si="1091">AD109*10.764</f>
        <v>0</v>
      </c>
      <c r="AE110" s="672"/>
      <c r="AF110" s="439">
        <f t="shared" ref="AF110" si="1092">(AD109*AE109)*10.764</f>
        <v>0</v>
      </c>
      <c r="AG110" s="674"/>
      <c r="AI110" s="664"/>
      <c r="AJ110" s="460" t="str">
        <f t="shared" ref="AJ110" si="1093">IF(AR109=0,"","Participação no preço de venda")</f>
        <v/>
      </c>
      <c r="AK110" s="463" t="str">
        <f t="shared" ref="AK110" si="1094">IF(AK109=0,"",AK109/$AR109)</f>
        <v/>
      </c>
      <c r="AL110" s="463" t="str">
        <f t="shared" si="788"/>
        <v/>
      </c>
      <c r="AM110" s="463" t="str">
        <f t="shared" si="788"/>
        <v/>
      </c>
      <c r="AN110" s="463" t="str">
        <f t="shared" si="788"/>
        <v/>
      </c>
      <c r="AO110" s="463" t="str">
        <f t="shared" si="788"/>
        <v/>
      </c>
      <c r="AP110" s="463" t="str">
        <f t="shared" si="788"/>
        <v/>
      </c>
      <c r="AQ110" s="463" t="str">
        <f t="shared" si="788"/>
        <v/>
      </c>
      <c r="AR110" s="465">
        <f t="shared" ref="AR110" si="1095">SUM(AK110:AQ110)</f>
        <v>0</v>
      </c>
    </row>
    <row r="111" spans="2:44" ht="30" customHeight="1" thickBot="1"/>
    <row r="112" spans="2:44" ht="30" customHeight="1" thickBot="1">
      <c r="B112" s="663">
        <v>35</v>
      </c>
      <c r="C112" s="665" t="s">
        <v>887</v>
      </c>
      <c r="D112" s="666"/>
      <c r="E112" s="667"/>
      <c r="F112" s="456"/>
      <c r="G112" s="457"/>
      <c r="H112" s="505"/>
      <c r="I112" s="506"/>
      <c r="J112" s="506"/>
      <c r="K112" s="506"/>
      <c r="L112" s="506"/>
      <c r="M112" s="506"/>
      <c r="N112" s="506"/>
      <c r="O112" s="506"/>
      <c r="P112" s="506"/>
      <c r="Q112" s="513">
        <f t="shared" ref="Q112" si="1096">IF($B$6=0,0,(F112*$O$6)/$B$6)</f>
        <v>0</v>
      </c>
      <c r="R112" s="513">
        <f t="shared" ref="R112" si="1097">IF($B$6=0,0,(G112*3)/$B$6)</f>
        <v>0</v>
      </c>
      <c r="S112" s="458">
        <f t="shared" ref="S112" si="1098">IF($Q$6=0,0,IF(Q112=0,0,IF(R112=0,0,SUM(H112:R112)+$Q$6)))</f>
        <v>0</v>
      </c>
      <c r="T112" s="436">
        <f t="shared" ref="T112" si="1099">IF($O$6=0,0,(S112/$M$6)/($O$6)/10.764)</f>
        <v>0</v>
      </c>
      <c r="U112" s="429"/>
      <c r="V112" s="435"/>
      <c r="W112" s="435"/>
      <c r="X112" s="435"/>
      <c r="Y112" s="435"/>
      <c r="Z112" s="423">
        <f t="shared" ref="Z112" si="1100">ROUNDDOWN(V112,3)*(V113*$B$6)</f>
        <v>0</v>
      </c>
      <c r="AA112" s="423">
        <f t="shared" ref="AA112" si="1101">ROUNDUP(W112,2)*(W113*$B$6)</f>
        <v>0</v>
      </c>
      <c r="AB112" s="423">
        <f t="shared" ref="AB112" si="1102">ROUNDDOWN(X112,2)*(X113*$B$6)</f>
        <v>0</v>
      </c>
      <c r="AC112" s="428">
        <f t="shared" ref="AC112" si="1103">ROUNDUP(Y112,2)*(Y113*$B$6)</f>
        <v>0</v>
      </c>
      <c r="AD112" s="437">
        <f t="shared" ref="AD112" si="1104">IF($B$6=0,0,IF(SUM(V113:Y113)&lt;&gt;100%,0,IF(T112=0,0,SUM(Z112:AC112)/$B$6)))</f>
        <v>0</v>
      </c>
      <c r="AE112" s="671">
        <f t="shared" ref="AE112" si="1105">(IF(AD112=0,0,(AC113/AD112)))</f>
        <v>0</v>
      </c>
      <c r="AF112" s="438">
        <f t="shared" ref="AF112" si="1106">(AD112*AE112)</f>
        <v>0</v>
      </c>
      <c r="AG112" s="673" t="str">
        <f t="shared" ref="AG112" si="1107">IF(SUM(H112:I112)=0,"",IF(F112=0,"Falta informar preço do bloco",IF(G112=0,"Falta informar preço do frete",IF(AD112&gt;=T112,"Sinal verde para venda",""))))</f>
        <v/>
      </c>
      <c r="AI112" s="663">
        <f t="shared" ref="AI112" si="1108">B112</f>
        <v>35</v>
      </c>
      <c r="AJ112" s="460" t="str">
        <f t="shared" ref="AJ112" si="1109">C112</f>
        <v>TESTE</v>
      </c>
      <c r="AK112" s="461">
        <f t="shared" ref="AK112" si="1110">AR112*$E$6</f>
        <v>0</v>
      </c>
      <c r="AL112" s="461">
        <f t="shared" ref="AL112" si="1111">AR112*$F$6</f>
        <v>0</v>
      </c>
      <c r="AM112" s="461">
        <f t="shared" ref="AM112" si="1112">AR112*$G$6</f>
        <v>0</v>
      </c>
      <c r="AN112" s="461">
        <f t="shared" ref="AN112" si="1113">AR112*$H$6</f>
        <v>0</v>
      </c>
      <c r="AO112" s="461">
        <f t="shared" ref="AO112" si="1114">AR112*$I$6</f>
        <v>0</v>
      </c>
      <c r="AP112" s="461">
        <f t="shared" ref="AP112" si="1115">AR112*$J$6</f>
        <v>0</v>
      </c>
      <c r="AQ112" s="462">
        <f t="shared" ref="AQ112" si="1116">S112</f>
        <v>0</v>
      </c>
      <c r="AR112" s="466">
        <f t="shared" ref="AR112" si="1117">T112*10.764*$O$6</f>
        <v>0</v>
      </c>
    </row>
    <row r="113" spans="2:44" ht="30" customHeight="1" thickBot="1">
      <c r="B113" s="664"/>
      <c r="C113" s="668"/>
      <c r="D113" s="669"/>
      <c r="E113" s="670"/>
      <c r="F113" s="675" t="str">
        <f t="shared" ref="F113" si="1118">IF(SUM(V112:Y112)=0,"",IF(T112=0,"",IF(SUM(V113:Y113)=0,"",IF(SUM(V113:Y113)&lt;&gt;100%,"A soma das classificações não pode ser diferente de 100%, favor ir ajustando para gerar o preço médio",IF(AD112&lt;T112,"Atenção, preço médio e margem de contribuição são inferiores ao do Markup, favor ajustar os preços do simulador",IF(AD112&gt;=T112,"Preço médio simulado atende ao Markup, logo, sinal verde para venda pois ele garante a margem de contribuição",""))))))</f>
        <v/>
      </c>
      <c r="G113" s="676"/>
      <c r="H113" s="676"/>
      <c r="I113" s="676"/>
      <c r="J113" s="676"/>
      <c r="K113" s="676"/>
      <c r="L113" s="676"/>
      <c r="M113" s="676"/>
      <c r="N113" s="676"/>
      <c r="O113" s="676"/>
      <c r="P113" s="676"/>
      <c r="Q113" s="676" t="str">
        <f t="shared" ref="Q113" si="1119">IF($Q$6=0,"Insira o custo de exportação","")</f>
        <v/>
      </c>
      <c r="R113" s="676"/>
      <c r="S113" s="677"/>
      <c r="T113" s="459">
        <f t="shared" ref="T113" si="1120">IF($O$6=0,0,(S112/$M$6)/$O$6)</f>
        <v>0</v>
      </c>
      <c r="U113" s="430"/>
      <c r="V113" s="441"/>
      <c r="W113" s="441"/>
      <c r="X113" s="441"/>
      <c r="Y113" s="441"/>
      <c r="Z113" s="427">
        <f t="shared" ref="Z113" si="1121">(S112/$O$6)/10.764</f>
        <v>0</v>
      </c>
      <c r="AA113" s="424">
        <f t="shared" ref="AA113" si="1122">(T113/$O$6)/10.764</f>
        <v>0</v>
      </c>
      <c r="AB113" s="425">
        <f t="shared" ref="AB113" si="1123">SUM($E$6:$I$6)</f>
        <v>0</v>
      </c>
      <c r="AC113" s="426">
        <f t="shared" ref="AC113" si="1124">(AD112)*(1-AB113)-Z113</f>
        <v>0</v>
      </c>
      <c r="AD113" s="440">
        <f t="shared" ref="AD113" si="1125">AD112*10.764</f>
        <v>0</v>
      </c>
      <c r="AE113" s="672"/>
      <c r="AF113" s="439">
        <f t="shared" ref="AF113" si="1126">(AD112*AE112)*10.764</f>
        <v>0</v>
      </c>
      <c r="AG113" s="674"/>
      <c r="AI113" s="664"/>
      <c r="AJ113" s="460" t="str">
        <f t="shared" ref="AJ113" si="1127">IF(AR112=0,"","Participação no preço de venda")</f>
        <v/>
      </c>
      <c r="AK113" s="463" t="str">
        <f t="shared" ref="AK113" si="1128">IF(AK112=0,"",AK112/$AR112)</f>
        <v/>
      </c>
      <c r="AL113" s="463" t="str">
        <f t="shared" si="788"/>
        <v/>
      </c>
      <c r="AM113" s="463" t="str">
        <f t="shared" si="788"/>
        <v/>
      </c>
      <c r="AN113" s="463" t="str">
        <f t="shared" si="788"/>
        <v/>
      </c>
      <c r="AO113" s="463" t="str">
        <f t="shared" si="788"/>
        <v/>
      </c>
      <c r="AP113" s="463" t="str">
        <f t="shared" si="788"/>
        <v/>
      </c>
      <c r="AQ113" s="463" t="str">
        <f t="shared" si="788"/>
        <v/>
      </c>
      <c r="AR113" s="465">
        <f t="shared" ref="AR113" si="1129">SUM(AK113:AQ113)</f>
        <v>0</v>
      </c>
    </row>
    <row r="114" spans="2:44" ht="30" customHeight="1" thickBot="1"/>
    <row r="115" spans="2:44" ht="30" customHeight="1" thickBot="1">
      <c r="B115" s="663">
        <v>36</v>
      </c>
      <c r="C115" s="665" t="s">
        <v>887</v>
      </c>
      <c r="D115" s="666"/>
      <c r="E115" s="667"/>
      <c r="F115" s="456"/>
      <c r="G115" s="457"/>
      <c r="H115" s="505"/>
      <c r="I115" s="506"/>
      <c r="J115" s="506"/>
      <c r="K115" s="506"/>
      <c r="L115" s="506"/>
      <c r="M115" s="506"/>
      <c r="N115" s="506"/>
      <c r="O115" s="506"/>
      <c r="P115" s="506"/>
      <c r="Q115" s="513">
        <f t="shared" ref="Q115" si="1130">IF($B$6=0,0,(F115*$O$6)/$B$6)</f>
        <v>0</v>
      </c>
      <c r="R115" s="513">
        <f t="shared" ref="R115" si="1131">IF($B$6=0,0,(G115*3)/$B$6)</f>
        <v>0</v>
      </c>
      <c r="S115" s="458">
        <f t="shared" ref="S115" si="1132">IF($Q$6=0,0,IF(Q115=0,0,IF(R115=0,0,SUM(H115:R115)+$Q$6)))</f>
        <v>0</v>
      </c>
      <c r="T115" s="436">
        <f t="shared" ref="T115" si="1133">IF($O$6=0,0,(S115/$M$6)/($O$6)/10.764)</f>
        <v>0</v>
      </c>
      <c r="U115" s="429"/>
      <c r="V115" s="435"/>
      <c r="W115" s="435"/>
      <c r="X115" s="435"/>
      <c r="Y115" s="435"/>
      <c r="Z115" s="423">
        <f t="shared" ref="Z115" si="1134">ROUNDDOWN(V115,3)*(V116*$B$6)</f>
        <v>0</v>
      </c>
      <c r="AA115" s="423">
        <f t="shared" ref="AA115" si="1135">ROUNDUP(W115,2)*(W116*$B$6)</f>
        <v>0</v>
      </c>
      <c r="AB115" s="423">
        <f t="shared" ref="AB115" si="1136">ROUNDDOWN(X115,2)*(X116*$B$6)</f>
        <v>0</v>
      </c>
      <c r="AC115" s="428">
        <f t="shared" ref="AC115" si="1137">ROUNDUP(Y115,2)*(Y116*$B$6)</f>
        <v>0</v>
      </c>
      <c r="AD115" s="437">
        <f t="shared" ref="AD115" si="1138">IF($B$6=0,0,IF(SUM(V116:Y116)&lt;&gt;100%,0,IF(T115=0,0,SUM(Z115:AC115)/$B$6)))</f>
        <v>0</v>
      </c>
      <c r="AE115" s="671">
        <f t="shared" ref="AE115" si="1139">(IF(AD115=0,0,(AC116/AD115)))</f>
        <v>0</v>
      </c>
      <c r="AF115" s="438">
        <f t="shared" ref="AF115" si="1140">(AD115*AE115)</f>
        <v>0</v>
      </c>
      <c r="AG115" s="673" t="str">
        <f t="shared" ref="AG115" si="1141">IF(SUM(H115:I115)=0,"",IF(F115=0,"Falta informar preço do bloco",IF(G115=0,"Falta informar preço do frete",IF(AD115&gt;=T115,"Sinal verde para venda",""))))</f>
        <v/>
      </c>
      <c r="AI115" s="663">
        <f t="shared" ref="AI115" si="1142">B115</f>
        <v>36</v>
      </c>
      <c r="AJ115" s="460" t="str">
        <f t="shared" ref="AJ115" si="1143">C115</f>
        <v>TESTE</v>
      </c>
      <c r="AK115" s="461">
        <f t="shared" ref="AK115" si="1144">AR115*$E$6</f>
        <v>0</v>
      </c>
      <c r="AL115" s="461">
        <f t="shared" ref="AL115" si="1145">AR115*$F$6</f>
        <v>0</v>
      </c>
      <c r="AM115" s="461">
        <f t="shared" ref="AM115" si="1146">AR115*$G$6</f>
        <v>0</v>
      </c>
      <c r="AN115" s="461">
        <f t="shared" ref="AN115" si="1147">AR115*$H$6</f>
        <v>0</v>
      </c>
      <c r="AO115" s="461">
        <f t="shared" ref="AO115" si="1148">AR115*$I$6</f>
        <v>0</v>
      </c>
      <c r="AP115" s="461">
        <f t="shared" ref="AP115" si="1149">AR115*$J$6</f>
        <v>0</v>
      </c>
      <c r="AQ115" s="462">
        <f t="shared" ref="AQ115" si="1150">S115</f>
        <v>0</v>
      </c>
      <c r="AR115" s="466">
        <f t="shared" ref="AR115" si="1151">T115*10.764*$O$6</f>
        <v>0</v>
      </c>
    </row>
    <row r="116" spans="2:44" ht="30" customHeight="1" thickBot="1">
      <c r="B116" s="664"/>
      <c r="C116" s="668"/>
      <c r="D116" s="669"/>
      <c r="E116" s="670"/>
      <c r="F116" s="675" t="str">
        <f t="shared" ref="F116" si="1152">IF(SUM(V115:Y115)=0,"",IF(T115=0,"",IF(SUM(V116:Y116)=0,"",IF(SUM(V116:Y116)&lt;&gt;100%,"A soma das classificações não pode ser diferente de 100%, favor ir ajustando para gerar o preço médio",IF(AD115&lt;T115,"Atenção, preço médio e margem de contribuição são inferiores ao do Markup, favor ajustar os preços do simulador",IF(AD115&gt;=T115,"Preço médio simulado atende ao Markup, logo, sinal verde para venda pois ele garante a margem de contribuição",""))))))</f>
        <v/>
      </c>
      <c r="G116" s="676"/>
      <c r="H116" s="676"/>
      <c r="I116" s="676"/>
      <c r="J116" s="676"/>
      <c r="K116" s="676"/>
      <c r="L116" s="676"/>
      <c r="M116" s="676"/>
      <c r="N116" s="676"/>
      <c r="O116" s="676"/>
      <c r="P116" s="676"/>
      <c r="Q116" s="676" t="str">
        <f t="shared" ref="Q116" si="1153">IF($Q$6=0,"Insira o custo de exportação","")</f>
        <v/>
      </c>
      <c r="R116" s="676"/>
      <c r="S116" s="677"/>
      <c r="T116" s="459">
        <f t="shared" ref="T116" si="1154">IF($O$6=0,0,(S115/$M$6)/$O$6)</f>
        <v>0</v>
      </c>
      <c r="U116" s="430"/>
      <c r="V116" s="441"/>
      <c r="W116" s="441"/>
      <c r="X116" s="441"/>
      <c r="Y116" s="441"/>
      <c r="Z116" s="427">
        <f t="shared" ref="Z116" si="1155">(S115/$O$6)/10.764</f>
        <v>0</v>
      </c>
      <c r="AA116" s="424">
        <f t="shared" ref="AA116" si="1156">(T116/$O$6)/10.764</f>
        <v>0</v>
      </c>
      <c r="AB116" s="425">
        <f t="shared" ref="AB116" si="1157">SUM($E$6:$I$6)</f>
        <v>0</v>
      </c>
      <c r="AC116" s="426">
        <f t="shared" ref="AC116" si="1158">(AD115)*(1-AB116)-Z116</f>
        <v>0</v>
      </c>
      <c r="AD116" s="440">
        <f t="shared" ref="AD116" si="1159">AD115*10.764</f>
        <v>0</v>
      </c>
      <c r="AE116" s="672"/>
      <c r="AF116" s="439">
        <f t="shared" ref="AF116" si="1160">(AD115*AE115)*10.764</f>
        <v>0</v>
      </c>
      <c r="AG116" s="674"/>
      <c r="AI116" s="664"/>
      <c r="AJ116" s="460" t="str">
        <f t="shared" ref="AJ116" si="1161">IF(AR115=0,"","Participação no preço de venda")</f>
        <v/>
      </c>
      <c r="AK116" s="463" t="str">
        <f t="shared" ref="AK116" si="1162">IF(AK115=0,"",AK115/$AR115)</f>
        <v/>
      </c>
      <c r="AL116" s="463" t="str">
        <f t="shared" si="788"/>
        <v/>
      </c>
      <c r="AM116" s="463" t="str">
        <f t="shared" si="788"/>
        <v/>
      </c>
      <c r="AN116" s="463" t="str">
        <f t="shared" si="788"/>
        <v/>
      </c>
      <c r="AO116" s="463" t="str">
        <f t="shared" si="788"/>
        <v/>
      </c>
      <c r="AP116" s="463" t="str">
        <f t="shared" si="788"/>
        <v/>
      </c>
      <c r="AQ116" s="463" t="str">
        <f t="shared" si="788"/>
        <v/>
      </c>
      <c r="AR116" s="465">
        <f t="shared" ref="AR116" si="1163">SUM(AK116:AQ116)</f>
        <v>0</v>
      </c>
    </row>
    <row r="117" spans="2:44" ht="30" customHeight="1" thickBot="1"/>
    <row r="118" spans="2:44" ht="30" customHeight="1" thickBot="1">
      <c r="B118" s="663">
        <v>37</v>
      </c>
      <c r="C118" s="665" t="s">
        <v>887</v>
      </c>
      <c r="D118" s="666"/>
      <c r="E118" s="667"/>
      <c r="F118" s="456"/>
      <c r="G118" s="457"/>
      <c r="H118" s="505"/>
      <c r="I118" s="506"/>
      <c r="J118" s="506"/>
      <c r="K118" s="506"/>
      <c r="L118" s="506"/>
      <c r="M118" s="506"/>
      <c r="N118" s="506"/>
      <c r="O118" s="506"/>
      <c r="P118" s="506"/>
      <c r="Q118" s="513">
        <f t="shared" ref="Q118" si="1164">IF($B$6=0,0,(F118*$O$6)/$B$6)</f>
        <v>0</v>
      </c>
      <c r="R118" s="513">
        <f t="shared" ref="R118" si="1165">IF($B$6=0,0,(G118*3)/$B$6)</f>
        <v>0</v>
      </c>
      <c r="S118" s="458">
        <f t="shared" ref="S118" si="1166">IF($Q$6=0,0,IF(Q118=0,0,IF(R118=0,0,SUM(H118:R118)+$Q$6)))</f>
        <v>0</v>
      </c>
      <c r="T118" s="436">
        <f t="shared" ref="T118" si="1167">IF($O$6=0,0,(S118/$M$6)/($O$6)/10.764)</f>
        <v>0</v>
      </c>
      <c r="U118" s="429"/>
      <c r="V118" s="435"/>
      <c r="W118" s="435"/>
      <c r="X118" s="435"/>
      <c r="Y118" s="435"/>
      <c r="Z118" s="423">
        <f t="shared" ref="Z118" si="1168">ROUNDDOWN(V118,3)*(V119*$B$6)</f>
        <v>0</v>
      </c>
      <c r="AA118" s="423">
        <f t="shared" ref="AA118" si="1169">ROUNDUP(W118,2)*(W119*$B$6)</f>
        <v>0</v>
      </c>
      <c r="AB118" s="423">
        <f t="shared" ref="AB118" si="1170">ROUNDDOWN(X118,2)*(X119*$B$6)</f>
        <v>0</v>
      </c>
      <c r="AC118" s="428">
        <f t="shared" ref="AC118" si="1171">ROUNDUP(Y118,2)*(Y119*$B$6)</f>
        <v>0</v>
      </c>
      <c r="AD118" s="437">
        <f t="shared" ref="AD118" si="1172">IF($B$6=0,0,IF(SUM(V119:Y119)&lt;&gt;100%,0,IF(T118=0,0,SUM(Z118:AC118)/$B$6)))</f>
        <v>0</v>
      </c>
      <c r="AE118" s="671">
        <f t="shared" ref="AE118" si="1173">(IF(AD118=0,0,(AC119/AD118)))</f>
        <v>0</v>
      </c>
      <c r="AF118" s="438">
        <f t="shared" ref="AF118" si="1174">(AD118*AE118)</f>
        <v>0</v>
      </c>
      <c r="AG118" s="673" t="str">
        <f t="shared" ref="AG118" si="1175">IF(SUM(H118:I118)=0,"",IF(F118=0,"Falta informar preço do bloco",IF(G118=0,"Falta informar preço do frete",IF(AD118&gt;=T118,"Sinal verde para venda",""))))</f>
        <v/>
      </c>
      <c r="AI118" s="663">
        <f t="shared" ref="AI118" si="1176">B118</f>
        <v>37</v>
      </c>
      <c r="AJ118" s="460" t="str">
        <f t="shared" ref="AJ118" si="1177">C118</f>
        <v>TESTE</v>
      </c>
      <c r="AK118" s="461">
        <f t="shared" ref="AK118" si="1178">AR118*$E$6</f>
        <v>0</v>
      </c>
      <c r="AL118" s="461">
        <f t="shared" ref="AL118" si="1179">AR118*$F$6</f>
        <v>0</v>
      </c>
      <c r="AM118" s="461">
        <f t="shared" ref="AM118" si="1180">AR118*$G$6</f>
        <v>0</v>
      </c>
      <c r="AN118" s="461">
        <f t="shared" ref="AN118" si="1181">AR118*$H$6</f>
        <v>0</v>
      </c>
      <c r="AO118" s="461">
        <f t="shared" ref="AO118" si="1182">AR118*$I$6</f>
        <v>0</v>
      </c>
      <c r="AP118" s="461">
        <f t="shared" ref="AP118" si="1183">AR118*$J$6</f>
        <v>0</v>
      </c>
      <c r="AQ118" s="462">
        <f t="shared" ref="AQ118" si="1184">S118</f>
        <v>0</v>
      </c>
      <c r="AR118" s="466">
        <f t="shared" ref="AR118" si="1185">T118*10.764*$O$6</f>
        <v>0</v>
      </c>
    </row>
    <row r="119" spans="2:44" ht="30" customHeight="1" thickBot="1">
      <c r="B119" s="664"/>
      <c r="C119" s="668"/>
      <c r="D119" s="669"/>
      <c r="E119" s="670"/>
      <c r="F119" s="675" t="str">
        <f t="shared" ref="F119" si="1186">IF(SUM(V118:Y118)=0,"",IF(T118=0,"",IF(SUM(V119:Y119)=0,"",IF(SUM(V119:Y119)&lt;&gt;100%,"A soma das classificações não pode ser diferente de 100%, favor ir ajustando para gerar o preço médio",IF(AD118&lt;T118,"Atenção, preço médio e margem de contribuição são inferiores ao do Markup, favor ajustar os preços do simulador",IF(AD118&gt;=T118,"Preço médio simulado atende ao Markup, logo, sinal verde para venda pois ele garante a margem de contribuição",""))))))</f>
        <v/>
      </c>
      <c r="G119" s="676"/>
      <c r="H119" s="676"/>
      <c r="I119" s="676"/>
      <c r="J119" s="676"/>
      <c r="K119" s="676"/>
      <c r="L119" s="676"/>
      <c r="M119" s="676"/>
      <c r="N119" s="676"/>
      <c r="O119" s="676"/>
      <c r="P119" s="676"/>
      <c r="Q119" s="676" t="str">
        <f t="shared" ref="Q119" si="1187">IF($Q$6=0,"Insira o custo de exportação","")</f>
        <v/>
      </c>
      <c r="R119" s="676"/>
      <c r="S119" s="677"/>
      <c r="T119" s="459">
        <f t="shared" ref="T119" si="1188">IF($O$6=0,0,(S118/$M$6)/$O$6)</f>
        <v>0</v>
      </c>
      <c r="U119" s="430"/>
      <c r="V119" s="441"/>
      <c r="W119" s="441"/>
      <c r="X119" s="441"/>
      <c r="Y119" s="441"/>
      <c r="Z119" s="427">
        <f t="shared" ref="Z119" si="1189">(S118/$O$6)/10.764</f>
        <v>0</v>
      </c>
      <c r="AA119" s="424">
        <f t="shared" ref="AA119" si="1190">(T119/$O$6)/10.764</f>
        <v>0</v>
      </c>
      <c r="AB119" s="425">
        <f t="shared" ref="AB119" si="1191">SUM($E$6:$I$6)</f>
        <v>0</v>
      </c>
      <c r="AC119" s="426">
        <f t="shared" ref="AC119" si="1192">(AD118)*(1-AB119)-Z119</f>
        <v>0</v>
      </c>
      <c r="AD119" s="440">
        <f t="shared" ref="AD119" si="1193">AD118*10.764</f>
        <v>0</v>
      </c>
      <c r="AE119" s="672"/>
      <c r="AF119" s="439">
        <f t="shared" ref="AF119" si="1194">(AD118*AE118)*10.764</f>
        <v>0</v>
      </c>
      <c r="AG119" s="674"/>
      <c r="AI119" s="664"/>
      <c r="AJ119" s="460" t="str">
        <f t="shared" ref="AJ119" si="1195">IF(AR118=0,"","Participação no preço de venda")</f>
        <v/>
      </c>
      <c r="AK119" s="463" t="str">
        <f t="shared" ref="AK119" si="1196">IF(AK118=0,"",AK118/$AR118)</f>
        <v/>
      </c>
      <c r="AL119" s="463" t="str">
        <f t="shared" si="788"/>
        <v/>
      </c>
      <c r="AM119" s="463" t="str">
        <f t="shared" si="788"/>
        <v/>
      </c>
      <c r="AN119" s="463" t="str">
        <f t="shared" si="788"/>
        <v/>
      </c>
      <c r="AO119" s="463" t="str">
        <f t="shared" si="788"/>
        <v/>
      </c>
      <c r="AP119" s="463" t="str">
        <f t="shared" si="788"/>
        <v/>
      </c>
      <c r="AQ119" s="463" t="str">
        <f t="shared" si="788"/>
        <v/>
      </c>
      <c r="AR119" s="465">
        <f t="shared" ref="AR119" si="1197">SUM(AK119:AQ119)</f>
        <v>0</v>
      </c>
    </row>
    <row r="120" spans="2:44" ht="30" customHeight="1" thickBot="1"/>
    <row r="121" spans="2:44" ht="30" customHeight="1" thickBot="1">
      <c r="B121" s="663">
        <v>38</v>
      </c>
      <c r="C121" s="665" t="s">
        <v>887</v>
      </c>
      <c r="D121" s="666"/>
      <c r="E121" s="667"/>
      <c r="F121" s="456"/>
      <c r="G121" s="457"/>
      <c r="H121" s="505"/>
      <c r="I121" s="506"/>
      <c r="J121" s="506"/>
      <c r="K121" s="506"/>
      <c r="L121" s="506"/>
      <c r="M121" s="506"/>
      <c r="N121" s="506"/>
      <c r="O121" s="506"/>
      <c r="P121" s="506"/>
      <c r="Q121" s="513">
        <f t="shared" ref="Q121" si="1198">IF($B$6=0,0,(F121*$O$6)/$B$6)</f>
        <v>0</v>
      </c>
      <c r="R121" s="513">
        <f t="shared" ref="R121" si="1199">IF($B$6=0,0,(G121*3)/$B$6)</f>
        <v>0</v>
      </c>
      <c r="S121" s="458">
        <f t="shared" ref="S121" si="1200">IF($Q$6=0,0,IF(Q121=0,0,IF(R121=0,0,SUM(H121:R121)+$Q$6)))</f>
        <v>0</v>
      </c>
      <c r="T121" s="436">
        <f t="shared" ref="T121" si="1201">IF($O$6=0,0,(S121/$M$6)/($O$6)/10.764)</f>
        <v>0</v>
      </c>
      <c r="U121" s="429"/>
      <c r="V121" s="435"/>
      <c r="W121" s="435"/>
      <c r="X121" s="435"/>
      <c r="Y121" s="435"/>
      <c r="Z121" s="423">
        <f t="shared" ref="Z121" si="1202">ROUNDDOWN(V121,3)*(V122*$B$6)</f>
        <v>0</v>
      </c>
      <c r="AA121" s="423">
        <f t="shared" ref="AA121" si="1203">ROUNDUP(W121,2)*(W122*$B$6)</f>
        <v>0</v>
      </c>
      <c r="AB121" s="423">
        <f t="shared" ref="AB121" si="1204">ROUNDDOWN(X121,2)*(X122*$B$6)</f>
        <v>0</v>
      </c>
      <c r="AC121" s="428">
        <f t="shared" ref="AC121" si="1205">ROUNDUP(Y121,2)*(Y122*$B$6)</f>
        <v>0</v>
      </c>
      <c r="AD121" s="437">
        <f t="shared" ref="AD121" si="1206">IF($B$6=0,0,IF(SUM(V122:Y122)&lt;&gt;100%,0,IF(T121=0,0,SUM(Z121:AC121)/$B$6)))</f>
        <v>0</v>
      </c>
      <c r="AE121" s="671">
        <f t="shared" ref="AE121" si="1207">(IF(AD121=0,0,(AC122/AD121)))</f>
        <v>0</v>
      </c>
      <c r="AF121" s="438">
        <f t="shared" ref="AF121" si="1208">(AD121*AE121)</f>
        <v>0</v>
      </c>
      <c r="AG121" s="673" t="str">
        <f t="shared" ref="AG121" si="1209">IF(SUM(H121:I121)=0,"",IF(F121=0,"Falta informar preço do bloco",IF(G121=0,"Falta informar preço do frete",IF(AD121&gt;=T121,"Sinal verde para venda",""))))</f>
        <v/>
      </c>
      <c r="AI121" s="663">
        <f t="shared" ref="AI121" si="1210">B121</f>
        <v>38</v>
      </c>
      <c r="AJ121" s="460" t="str">
        <f t="shared" ref="AJ121" si="1211">C121</f>
        <v>TESTE</v>
      </c>
      <c r="AK121" s="461">
        <f t="shared" ref="AK121" si="1212">AR121*$E$6</f>
        <v>0</v>
      </c>
      <c r="AL121" s="461">
        <f t="shared" ref="AL121" si="1213">AR121*$F$6</f>
        <v>0</v>
      </c>
      <c r="AM121" s="461">
        <f t="shared" ref="AM121" si="1214">AR121*$G$6</f>
        <v>0</v>
      </c>
      <c r="AN121" s="461">
        <f t="shared" ref="AN121" si="1215">AR121*$H$6</f>
        <v>0</v>
      </c>
      <c r="AO121" s="461">
        <f t="shared" ref="AO121" si="1216">AR121*$I$6</f>
        <v>0</v>
      </c>
      <c r="AP121" s="461">
        <f t="shared" ref="AP121" si="1217">AR121*$J$6</f>
        <v>0</v>
      </c>
      <c r="AQ121" s="462">
        <f t="shared" ref="AQ121" si="1218">S121</f>
        <v>0</v>
      </c>
      <c r="AR121" s="466">
        <f t="shared" ref="AR121" si="1219">T121*10.764*$O$6</f>
        <v>0</v>
      </c>
    </row>
    <row r="122" spans="2:44" ht="30" customHeight="1" thickBot="1">
      <c r="B122" s="664"/>
      <c r="C122" s="668"/>
      <c r="D122" s="669"/>
      <c r="E122" s="670"/>
      <c r="F122" s="675" t="str">
        <f t="shared" ref="F122" si="1220">IF(SUM(V121:Y121)=0,"",IF(T121=0,"",IF(SUM(V122:Y122)=0,"",IF(SUM(V122:Y122)&lt;&gt;100%,"A soma das classificações não pode ser diferente de 100%, favor ir ajustando para gerar o preço médio",IF(AD121&lt;T121,"Atenção, preço médio e margem de contribuição são inferiores ao do Markup, favor ajustar os preços do simulador",IF(AD121&gt;=T121,"Preço médio simulado atende ao Markup, logo, sinal verde para venda pois ele garante a margem de contribuição",""))))))</f>
        <v/>
      </c>
      <c r="G122" s="676"/>
      <c r="H122" s="676"/>
      <c r="I122" s="676"/>
      <c r="J122" s="676"/>
      <c r="K122" s="676"/>
      <c r="L122" s="676"/>
      <c r="M122" s="676"/>
      <c r="N122" s="676"/>
      <c r="O122" s="676"/>
      <c r="P122" s="676"/>
      <c r="Q122" s="676" t="str">
        <f t="shared" ref="Q122" si="1221">IF($Q$6=0,"Insira o custo de exportação","")</f>
        <v/>
      </c>
      <c r="R122" s="676"/>
      <c r="S122" s="677"/>
      <c r="T122" s="459">
        <f t="shared" ref="T122" si="1222">IF($O$6=0,0,(S121/$M$6)/$O$6)</f>
        <v>0</v>
      </c>
      <c r="U122" s="430"/>
      <c r="V122" s="441"/>
      <c r="W122" s="441"/>
      <c r="X122" s="441"/>
      <c r="Y122" s="441"/>
      <c r="Z122" s="427">
        <f t="shared" ref="Z122" si="1223">(S121/$O$6)/10.764</f>
        <v>0</v>
      </c>
      <c r="AA122" s="424">
        <f t="shared" ref="AA122" si="1224">(T122/$O$6)/10.764</f>
        <v>0</v>
      </c>
      <c r="AB122" s="425">
        <f t="shared" ref="AB122" si="1225">SUM($E$6:$I$6)</f>
        <v>0</v>
      </c>
      <c r="AC122" s="426">
        <f t="shared" ref="AC122" si="1226">(AD121)*(1-AB122)-Z122</f>
        <v>0</v>
      </c>
      <c r="AD122" s="440">
        <f t="shared" ref="AD122" si="1227">AD121*10.764</f>
        <v>0</v>
      </c>
      <c r="AE122" s="672"/>
      <c r="AF122" s="439">
        <f t="shared" ref="AF122" si="1228">(AD121*AE121)*10.764</f>
        <v>0</v>
      </c>
      <c r="AG122" s="674"/>
      <c r="AI122" s="664"/>
      <c r="AJ122" s="460" t="str">
        <f t="shared" ref="AJ122" si="1229">IF(AR121=0,"","Participação no preço de venda")</f>
        <v/>
      </c>
      <c r="AK122" s="463" t="str">
        <f t="shared" ref="AK122" si="1230">IF(AK121=0,"",AK121/$AR121)</f>
        <v/>
      </c>
      <c r="AL122" s="463" t="str">
        <f t="shared" si="788"/>
        <v/>
      </c>
      <c r="AM122" s="463" t="str">
        <f t="shared" si="788"/>
        <v/>
      </c>
      <c r="AN122" s="463" t="str">
        <f t="shared" si="788"/>
        <v/>
      </c>
      <c r="AO122" s="463" t="str">
        <f t="shared" si="788"/>
        <v/>
      </c>
      <c r="AP122" s="463" t="str">
        <f t="shared" si="788"/>
        <v/>
      </c>
      <c r="AQ122" s="463" t="str">
        <f t="shared" si="788"/>
        <v/>
      </c>
      <c r="AR122" s="465">
        <f t="shared" ref="AR122" si="1231">SUM(AK122:AQ122)</f>
        <v>0</v>
      </c>
    </row>
    <row r="123" spans="2:44" ht="30" customHeight="1" thickBot="1"/>
    <row r="124" spans="2:44" ht="30" customHeight="1" thickBot="1">
      <c r="B124" s="663">
        <v>39</v>
      </c>
      <c r="C124" s="665" t="s">
        <v>887</v>
      </c>
      <c r="D124" s="666"/>
      <c r="E124" s="667"/>
      <c r="F124" s="456"/>
      <c r="G124" s="457"/>
      <c r="H124" s="505"/>
      <c r="I124" s="506"/>
      <c r="J124" s="506"/>
      <c r="K124" s="506"/>
      <c r="L124" s="506"/>
      <c r="M124" s="506"/>
      <c r="N124" s="506"/>
      <c r="O124" s="506"/>
      <c r="P124" s="506"/>
      <c r="Q124" s="513">
        <f t="shared" ref="Q124" si="1232">IF($B$6=0,0,(F124*$O$6)/$B$6)</f>
        <v>0</v>
      </c>
      <c r="R124" s="513">
        <f t="shared" ref="R124" si="1233">IF($B$6=0,0,(G124*3)/$B$6)</f>
        <v>0</v>
      </c>
      <c r="S124" s="458">
        <f t="shared" ref="S124" si="1234">IF($Q$6=0,0,IF(Q124=0,0,IF(R124=0,0,SUM(H124:R124)+$Q$6)))</f>
        <v>0</v>
      </c>
      <c r="T124" s="436">
        <f t="shared" ref="T124" si="1235">IF($O$6=0,0,(S124/$M$6)/($O$6)/10.764)</f>
        <v>0</v>
      </c>
      <c r="U124" s="429"/>
      <c r="V124" s="435"/>
      <c r="W124" s="435"/>
      <c r="X124" s="435"/>
      <c r="Y124" s="435"/>
      <c r="Z124" s="423">
        <f t="shared" ref="Z124" si="1236">ROUNDDOWN(V124,3)*(V125*$B$6)</f>
        <v>0</v>
      </c>
      <c r="AA124" s="423">
        <f t="shared" ref="AA124" si="1237">ROUNDUP(W124,2)*(W125*$B$6)</f>
        <v>0</v>
      </c>
      <c r="AB124" s="423">
        <f t="shared" ref="AB124" si="1238">ROUNDDOWN(X124,2)*(X125*$B$6)</f>
        <v>0</v>
      </c>
      <c r="AC124" s="428">
        <f t="shared" ref="AC124" si="1239">ROUNDUP(Y124,2)*(Y125*$B$6)</f>
        <v>0</v>
      </c>
      <c r="AD124" s="437">
        <f t="shared" ref="AD124" si="1240">IF($B$6=0,0,IF(SUM(V125:Y125)&lt;&gt;100%,0,IF(T124=0,0,SUM(Z124:AC124)/$B$6)))</f>
        <v>0</v>
      </c>
      <c r="AE124" s="671">
        <f t="shared" ref="AE124" si="1241">(IF(AD124=0,0,(AC125/AD124)))</f>
        <v>0</v>
      </c>
      <c r="AF124" s="438">
        <f t="shared" ref="AF124" si="1242">(AD124*AE124)</f>
        <v>0</v>
      </c>
      <c r="AG124" s="673" t="str">
        <f t="shared" ref="AG124" si="1243">IF(SUM(H124:I124)=0,"",IF(F124=0,"Falta informar preço do bloco",IF(G124=0,"Falta informar preço do frete",IF(AD124&gt;=T124,"Sinal verde para venda",""))))</f>
        <v/>
      </c>
      <c r="AI124" s="663">
        <f t="shared" ref="AI124" si="1244">B124</f>
        <v>39</v>
      </c>
      <c r="AJ124" s="460" t="str">
        <f t="shared" ref="AJ124" si="1245">C124</f>
        <v>TESTE</v>
      </c>
      <c r="AK124" s="461">
        <f t="shared" ref="AK124" si="1246">AR124*$E$6</f>
        <v>0</v>
      </c>
      <c r="AL124" s="461">
        <f t="shared" ref="AL124" si="1247">AR124*$F$6</f>
        <v>0</v>
      </c>
      <c r="AM124" s="461">
        <f t="shared" ref="AM124" si="1248">AR124*$G$6</f>
        <v>0</v>
      </c>
      <c r="AN124" s="461">
        <f t="shared" ref="AN124" si="1249">AR124*$H$6</f>
        <v>0</v>
      </c>
      <c r="AO124" s="461">
        <f t="shared" ref="AO124" si="1250">AR124*$I$6</f>
        <v>0</v>
      </c>
      <c r="AP124" s="461">
        <f t="shared" ref="AP124" si="1251">AR124*$J$6</f>
        <v>0</v>
      </c>
      <c r="AQ124" s="462">
        <f t="shared" ref="AQ124" si="1252">S124</f>
        <v>0</v>
      </c>
      <c r="AR124" s="466">
        <f t="shared" ref="AR124" si="1253">T124*10.764*$O$6</f>
        <v>0</v>
      </c>
    </row>
    <row r="125" spans="2:44" ht="30" customHeight="1" thickBot="1">
      <c r="B125" s="664"/>
      <c r="C125" s="668"/>
      <c r="D125" s="669"/>
      <c r="E125" s="670"/>
      <c r="F125" s="675" t="str">
        <f t="shared" ref="F125" si="1254">IF(SUM(V124:Y124)=0,"",IF(T124=0,"",IF(SUM(V125:Y125)=0,"",IF(SUM(V125:Y125)&lt;&gt;100%,"A soma das classificações não pode ser diferente de 100%, favor ir ajustando para gerar o preço médio",IF(AD124&lt;T124,"Atenção, preço médio e margem de contribuição são inferiores ao do Markup, favor ajustar os preços do simulador",IF(AD124&gt;=T124,"Preço médio simulado atende ao Markup, logo, sinal verde para venda pois ele garante a margem de contribuição",""))))))</f>
        <v/>
      </c>
      <c r="G125" s="676"/>
      <c r="H125" s="676"/>
      <c r="I125" s="676"/>
      <c r="J125" s="676"/>
      <c r="K125" s="676"/>
      <c r="L125" s="676"/>
      <c r="M125" s="676"/>
      <c r="N125" s="676"/>
      <c r="O125" s="676"/>
      <c r="P125" s="676"/>
      <c r="Q125" s="676" t="str">
        <f t="shared" ref="Q125" si="1255">IF($Q$6=0,"Insira o custo de exportação","")</f>
        <v/>
      </c>
      <c r="R125" s="676"/>
      <c r="S125" s="677"/>
      <c r="T125" s="459">
        <f t="shared" ref="T125" si="1256">IF($O$6=0,0,(S124/$M$6)/$O$6)</f>
        <v>0</v>
      </c>
      <c r="U125" s="430"/>
      <c r="V125" s="441"/>
      <c r="W125" s="441"/>
      <c r="X125" s="441"/>
      <c r="Y125" s="441"/>
      <c r="Z125" s="427">
        <f t="shared" ref="Z125" si="1257">(S124/$O$6)/10.764</f>
        <v>0</v>
      </c>
      <c r="AA125" s="424">
        <f t="shared" ref="AA125" si="1258">(T125/$O$6)/10.764</f>
        <v>0</v>
      </c>
      <c r="AB125" s="425">
        <f t="shared" ref="AB125" si="1259">SUM($E$6:$I$6)</f>
        <v>0</v>
      </c>
      <c r="AC125" s="426">
        <f t="shared" ref="AC125" si="1260">(AD124)*(1-AB125)-Z125</f>
        <v>0</v>
      </c>
      <c r="AD125" s="440">
        <f t="shared" ref="AD125" si="1261">AD124*10.764</f>
        <v>0</v>
      </c>
      <c r="AE125" s="672"/>
      <c r="AF125" s="439">
        <f t="shared" ref="AF125" si="1262">(AD124*AE124)*10.764</f>
        <v>0</v>
      </c>
      <c r="AG125" s="674"/>
      <c r="AI125" s="664"/>
      <c r="AJ125" s="460" t="str">
        <f t="shared" ref="AJ125" si="1263">IF(AR124=0,"","Participação no preço de venda")</f>
        <v/>
      </c>
      <c r="AK125" s="463" t="str">
        <f t="shared" ref="AK125" si="1264">IF(AK124=0,"",AK124/$AR124)</f>
        <v/>
      </c>
      <c r="AL125" s="463" t="str">
        <f t="shared" si="788"/>
        <v/>
      </c>
      <c r="AM125" s="463" t="str">
        <f t="shared" si="788"/>
        <v/>
      </c>
      <c r="AN125" s="463" t="str">
        <f t="shared" si="788"/>
        <v/>
      </c>
      <c r="AO125" s="463" t="str">
        <f t="shared" si="788"/>
        <v/>
      </c>
      <c r="AP125" s="463" t="str">
        <f t="shared" si="788"/>
        <v/>
      </c>
      <c r="AQ125" s="463" t="str">
        <f t="shared" si="788"/>
        <v/>
      </c>
      <c r="AR125" s="465">
        <f t="shared" ref="AR125" si="1265">SUM(AK125:AQ125)</f>
        <v>0</v>
      </c>
    </row>
    <row r="126" spans="2:44" ht="30" customHeight="1" thickBot="1"/>
    <row r="127" spans="2:44" ht="30" customHeight="1" thickBot="1">
      <c r="B127" s="663">
        <v>40</v>
      </c>
      <c r="C127" s="665" t="s">
        <v>887</v>
      </c>
      <c r="D127" s="666"/>
      <c r="E127" s="667"/>
      <c r="F127" s="456"/>
      <c r="G127" s="457"/>
      <c r="H127" s="505"/>
      <c r="I127" s="506"/>
      <c r="J127" s="506"/>
      <c r="K127" s="506"/>
      <c r="L127" s="506"/>
      <c r="M127" s="506"/>
      <c r="N127" s="506"/>
      <c r="O127" s="506"/>
      <c r="P127" s="506"/>
      <c r="Q127" s="513">
        <f t="shared" ref="Q127" si="1266">IF($B$6=0,0,(F127*$O$6)/$B$6)</f>
        <v>0</v>
      </c>
      <c r="R127" s="513">
        <f t="shared" ref="R127" si="1267">IF($B$6=0,0,(G127*3)/$B$6)</f>
        <v>0</v>
      </c>
      <c r="S127" s="458">
        <f t="shared" ref="S127" si="1268">IF($Q$6=0,0,IF(Q127=0,0,IF(R127=0,0,SUM(H127:R127)+$Q$6)))</f>
        <v>0</v>
      </c>
      <c r="T127" s="436">
        <f t="shared" ref="T127" si="1269">IF($O$6=0,0,(S127/$M$6)/($O$6)/10.764)</f>
        <v>0</v>
      </c>
      <c r="U127" s="429"/>
      <c r="V127" s="435"/>
      <c r="W127" s="435"/>
      <c r="X127" s="435"/>
      <c r="Y127" s="435"/>
      <c r="Z127" s="423">
        <f t="shared" ref="Z127" si="1270">ROUNDDOWN(V127,3)*(V128*$B$6)</f>
        <v>0</v>
      </c>
      <c r="AA127" s="423">
        <f t="shared" ref="AA127" si="1271">ROUNDUP(W127,2)*(W128*$B$6)</f>
        <v>0</v>
      </c>
      <c r="AB127" s="423">
        <f t="shared" ref="AB127" si="1272">ROUNDDOWN(X127,2)*(X128*$B$6)</f>
        <v>0</v>
      </c>
      <c r="AC127" s="428">
        <f t="shared" ref="AC127" si="1273">ROUNDUP(Y127,2)*(Y128*$B$6)</f>
        <v>0</v>
      </c>
      <c r="AD127" s="437">
        <f t="shared" ref="AD127" si="1274">IF($B$6=0,0,IF(SUM(V128:Y128)&lt;&gt;100%,0,IF(T127=0,0,SUM(Z127:AC127)/$B$6)))</f>
        <v>0</v>
      </c>
      <c r="AE127" s="671">
        <f t="shared" ref="AE127" si="1275">(IF(AD127=0,0,(AC128/AD127)))</f>
        <v>0</v>
      </c>
      <c r="AF127" s="438">
        <f t="shared" ref="AF127" si="1276">(AD127*AE127)</f>
        <v>0</v>
      </c>
      <c r="AG127" s="673" t="str">
        <f t="shared" ref="AG127" si="1277">IF(SUM(H127:I127)=0,"",IF(F127=0,"Falta informar preço do bloco",IF(G127=0,"Falta informar preço do frete",IF(AD127&gt;=T127,"Sinal verde para venda",""))))</f>
        <v/>
      </c>
      <c r="AI127" s="663">
        <f t="shared" ref="AI127" si="1278">B127</f>
        <v>40</v>
      </c>
      <c r="AJ127" s="460" t="str">
        <f t="shared" ref="AJ127" si="1279">C127</f>
        <v>TESTE</v>
      </c>
      <c r="AK127" s="461">
        <f t="shared" ref="AK127" si="1280">AR127*$E$6</f>
        <v>0</v>
      </c>
      <c r="AL127" s="461">
        <f t="shared" ref="AL127" si="1281">AR127*$F$6</f>
        <v>0</v>
      </c>
      <c r="AM127" s="461">
        <f t="shared" ref="AM127" si="1282">AR127*$G$6</f>
        <v>0</v>
      </c>
      <c r="AN127" s="461">
        <f t="shared" ref="AN127" si="1283">AR127*$H$6</f>
        <v>0</v>
      </c>
      <c r="AO127" s="461">
        <f t="shared" ref="AO127" si="1284">AR127*$I$6</f>
        <v>0</v>
      </c>
      <c r="AP127" s="461">
        <f t="shared" ref="AP127" si="1285">AR127*$J$6</f>
        <v>0</v>
      </c>
      <c r="AQ127" s="462">
        <f t="shared" ref="AQ127" si="1286">S127</f>
        <v>0</v>
      </c>
      <c r="AR127" s="466">
        <f t="shared" ref="AR127" si="1287">T127*10.764*$O$6</f>
        <v>0</v>
      </c>
    </row>
    <row r="128" spans="2:44" ht="30" customHeight="1" thickBot="1">
      <c r="B128" s="664"/>
      <c r="C128" s="668"/>
      <c r="D128" s="669"/>
      <c r="E128" s="670"/>
      <c r="F128" s="675" t="str">
        <f t="shared" ref="F128" si="1288">IF(SUM(V127:Y127)=0,"",IF(T127=0,"",IF(SUM(V128:Y128)=0,"",IF(SUM(V128:Y128)&lt;&gt;100%,"A soma das classificações não pode ser diferente de 100%, favor ir ajustando para gerar o preço médio",IF(AD127&lt;T127,"Atenção, preço médio e margem de contribuição são inferiores ao do Markup, favor ajustar os preços do simulador",IF(AD127&gt;=T127,"Preço médio simulado atende ao Markup, logo, sinal verde para venda pois ele garante a margem de contribuição",""))))))</f>
        <v/>
      </c>
      <c r="G128" s="676"/>
      <c r="H128" s="676"/>
      <c r="I128" s="676"/>
      <c r="J128" s="676"/>
      <c r="K128" s="676"/>
      <c r="L128" s="676"/>
      <c r="M128" s="676"/>
      <c r="N128" s="676"/>
      <c r="O128" s="676"/>
      <c r="P128" s="676"/>
      <c r="Q128" s="676" t="str">
        <f t="shared" ref="Q128" si="1289">IF($Q$6=0,"Insira o custo de exportação","")</f>
        <v/>
      </c>
      <c r="R128" s="676"/>
      <c r="S128" s="677"/>
      <c r="T128" s="459">
        <f t="shared" ref="T128" si="1290">IF($O$6=0,0,(S127/$M$6)/$O$6)</f>
        <v>0</v>
      </c>
      <c r="U128" s="430"/>
      <c r="V128" s="441"/>
      <c r="W128" s="441"/>
      <c r="X128" s="441"/>
      <c r="Y128" s="441"/>
      <c r="Z128" s="427">
        <f t="shared" ref="Z128" si="1291">(S127/$O$6)/10.764</f>
        <v>0</v>
      </c>
      <c r="AA128" s="424">
        <f t="shared" ref="AA128" si="1292">(T128/$O$6)/10.764</f>
        <v>0</v>
      </c>
      <c r="AB128" s="425">
        <f t="shared" ref="AB128" si="1293">SUM($E$6:$I$6)</f>
        <v>0</v>
      </c>
      <c r="AC128" s="426">
        <f t="shared" ref="AC128" si="1294">(AD127)*(1-AB128)-Z128</f>
        <v>0</v>
      </c>
      <c r="AD128" s="440">
        <f t="shared" ref="AD128" si="1295">AD127*10.764</f>
        <v>0</v>
      </c>
      <c r="AE128" s="672"/>
      <c r="AF128" s="439">
        <f t="shared" ref="AF128" si="1296">(AD127*AE127)*10.764</f>
        <v>0</v>
      </c>
      <c r="AG128" s="674"/>
      <c r="AI128" s="664"/>
      <c r="AJ128" s="460" t="str">
        <f t="shared" ref="AJ128" si="1297">IF(AR127=0,"","Participação no preço de venda")</f>
        <v/>
      </c>
      <c r="AK128" s="463" t="str">
        <f t="shared" ref="AK128" si="1298">IF(AK127=0,"",AK127/$AR127)</f>
        <v/>
      </c>
      <c r="AL128" s="463" t="str">
        <f t="shared" si="788"/>
        <v/>
      </c>
      <c r="AM128" s="463" t="str">
        <f t="shared" si="788"/>
        <v/>
      </c>
      <c r="AN128" s="463" t="str">
        <f t="shared" si="788"/>
        <v/>
      </c>
      <c r="AO128" s="463" t="str">
        <f t="shared" si="788"/>
        <v/>
      </c>
      <c r="AP128" s="463" t="str">
        <f t="shared" si="788"/>
        <v/>
      </c>
      <c r="AQ128" s="463" t="str">
        <f t="shared" si="788"/>
        <v/>
      </c>
      <c r="AR128" s="465">
        <f t="shared" ref="AR128" si="1299">SUM(AK128:AQ128)</f>
        <v>0</v>
      </c>
    </row>
    <row r="129" spans="2:44" ht="30" customHeight="1" thickBot="1"/>
    <row r="130" spans="2:44" ht="30" customHeight="1" thickBot="1">
      <c r="B130" s="663">
        <v>41</v>
      </c>
      <c r="C130" s="665" t="s">
        <v>887</v>
      </c>
      <c r="D130" s="666"/>
      <c r="E130" s="667"/>
      <c r="F130" s="456"/>
      <c r="G130" s="457"/>
      <c r="H130" s="505"/>
      <c r="I130" s="506"/>
      <c r="J130" s="506"/>
      <c r="K130" s="506"/>
      <c r="L130" s="506"/>
      <c r="M130" s="506"/>
      <c r="N130" s="506"/>
      <c r="O130" s="506"/>
      <c r="P130" s="506"/>
      <c r="Q130" s="513">
        <f t="shared" ref="Q130" si="1300">IF($B$6=0,0,(F130*$O$6)/$B$6)</f>
        <v>0</v>
      </c>
      <c r="R130" s="513">
        <f t="shared" ref="R130" si="1301">IF($B$6=0,0,(G130*3)/$B$6)</f>
        <v>0</v>
      </c>
      <c r="S130" s="458">
        <f t="shared" ref="S130" si="1302">IF($Q$6=0,0,IF(Q130=0,0,IF(R130=0,0,SUM(H130:R130)+$Q$6)))</f>
        <v>0</v>
      </c>
      <c r="T130" s="436">
        <f t="shared" ref="T130" si="1303">IF($O$6=0,0,(S130/$M$6)/($O$6)/10.764)</f>
        <v>0</v>
      </c>
      <c r="U130" s="429"/>
      <c r="V130" s="435"/>
      <c r="W130" s="435"/>
      <c r="X130" s="435"/>
      <c r="Y130" s="435"/>
      <c r="Z130" s="423">
        <f t="shared" ref="Z130" si="1304">ROUNDDOWN(V130,3)*(V131*$B$6)</f>
        <v>0</v>
      </c>
      <c r="AA130" s="423">
        <f t="shared" ref="AA130" si="1305">ROUNDUP(W130,2)*(W131*$B$6)</f>
        <v>0</v>
      </c>
      <c r="AB130" s="423">
        <f t="shared" ref="AB130" si="1306">ROUNDDOWN(X130,2)*(X131*$B$6)</f>
        <v>0</v>
      </c>
      <c r="AC130" s="428">
        <f t="shared" ref="AC130" si="1307">ROUNDUP(Y130,2)*(Y131*$B$6)</f>
        <v>0</v>
      </c>
      <c r="AD130" s="437">
        <f t="shared" ref="AD130" si="1308">IF($B$6=0,0,IF(SUM(V131:Y131)&lt;&gt;100%,0,IF(T130=0,0,SUM(Z130:AC130)/$B$6)))</f>
        <v>0</v>
      </c>
      <c r="AE130" s="671">
        <f t="shared" ref="AE130" si="1309">(IF(AD130=0,0,(AC131/AD130)))</f>
        <v>0</v>
      </c>
      <c r="AF130" s="438">
        <f t="shared" ref="AF130" si="1310">(AD130*AE130)</f>
        <v>0</v>
      </c>
      <c r="AG130" s="673" t="str">
        <f t="shared" ref="AG130" si="1311">IF(SUM(H130:I130)=0,"",IF(F130=0,"Falta informar preço do bloco",IF(G130=0,"Falta informar preço do frete",IF(AD130&gt;=T130,"Sinal verde para venda",""))))</f>
        <v/>
      </c>
      <c r="AI130" s="663">
        <f t="shared" ref="AI130" si="1312">B130</f>
        <v>41</v>
      </c>
      <c r="AJ130" s="460" t="str">
        <f t="shared" ref="AJ130" si="1313">C130</f>
        <v>TESTE</v>
      </c>
      <c r="AK130" s="461">
        <f t="shared" ref="AK130" si="1314">AR130*$E$6</f>
        <v>0</v>
      </c>
      <c r="AL130" s="461">
        <f t="shared" ref="AL130" si="1315">AR130*$F$6</f>
        <v>0</v>
      </c>
      <c r="AM130" s="461">
        <f t="shared" ref="AM130" si="1316">AR130*$G$6</f>
        <v>0</v>
      </c>
      <c r="AN130" s="461">
        <f t="shared" ref="AN130" si="1317">AR130*$H$6</f>
        <v>0</v>
      </c>
      <c r="AO130" s="461">
        <f t="shared" ref="AO130" si="1318">AR130*$I$6</f>
        <v>0</v>
      </c>
      <c r="AP130" s="461">
        <f t="shared" ref="AP130" si="1319">AR130*$J$6</f>
        <v>0</v>
      </c>
      <c r="AQ130" s="462">
        <f t="shared" ref="AQ130" si="1320">S130</f>
        <v>0</v>
      </c>
      <c r="AR130" s="466">
        <f t="shared" ref="AR130" si="1321">T130*10.764*$O$6</f>
        <v>0</v>
      </c>
    </row>
    <row r="131" spans="2:44" ht="30" customHeight="1" thickBot="1">
      <c r="B131" s="664"/>
      <c r="C131" s="668"/>
      <c r="D131" s="669"/>
      <c r="E131" s="670"/>
      <c r="F131" s="675" t="str">
        <f t="shared" ref="F131" si="1322">IF(SUM(V130:Y130)=0,"",IF(T130=0,"",IF(SUM(V131:Y131)=0,"",IF(SUM(V131:Y131)&lt;&gt;100%,"A soma das classificações não pode ser diferente de 100%, favor ir ajustando para gerar o preço médio",IF(AD130&lt;T130,"Atenção, preço médio e margem de contribuição são inferiores ao do Markup, favor ajustar os preços do simulador",IF(AD130&gt;=T130,"Preço médio simulado atende ao Markup, logo, sinal verde para venda pois ele garante a margem de contribuição",""))))))</f>
        <v/>
      </c>
      <c r="G131" s="676"/>
      <c r="H131" s="676"/>
      <c r="I131" s="676"/>
      <c r="J131" s="676"/>
      <c r="K131" s="676"/>
      <c r="L131" s="676"/>
      <c r="M131" s="676"/>
      <c r="N131" s="676"/>
      <c r="O131" s="676"/>
      <c r="P131" s="676"/>
      <c r="Q131" s="676" t="str">
        <f t="shared" ref="Q131" si="1323">IF($Q$6=0,"Insira o custo de exportação","")</f>
        <v/>
      </c>
      <c r="R131" s="676"/>
      <c r="S131" s="677"/>
      <c r="T131" s="459">
        <f t="shared" ref="T131" si="1324">IF($O$6=0,0,(S130/$M$6)/$O$6)</f>
        <v>0</v>
      </c>
      <c r="U131" s="430"/>
      <c r="V131" s="441"/>
      <c r="W131" s="441"/>
      <c r="X131" s="441"/>
      <c r="Y131" s="441"/>
      <c r="Z131" s="427">
        <f t="shared" ref="Z131" si="1325">(S130/$O$6)/10.764</f>
        <v>0</v>
      </c>
      <c r="AA131" s="424">
        <f t="shared" ref="AA131" si="1326">(T131/$O$6)/10.764</f>
        <v>0</v>
      </c>
      <c r="AB131" s="425">
        <f t="shared" ref="AB131" si="1327">SUM($E$6:$I$6)</f>
        <v>0</v>
      </c>
      <c r="AC131" s="426">
        <f t="shared" ref="AC131" si="1328">(AD130)*(1-AB131)-Z131</f>
        <v>0</v>
      </c>
      <c r="AD131" s="440">
        <f t="shared" ref="AD131" si="1329">AD130*10.764</f>
        <v>0</v>
      </c>
      <c r="AE131" s="672"/>
      <c r="AF131" s="439">
        <f t="shared" ref="AF131" si="1330">(AD130*AE130)*10.764</f>
        <v>0</v>
      </c>
      <c r="AG131" s="674"/>
      <c r="AI131" s="664"/>
      <c r="AJ131" s="460" t="str">
        <f t="shared" ref="AJ131" si="1331">IF(AR130=0,"","Participação no preço de venda")</f>
        <v/>
      </c>
      <c r="AK131" s="463" t="str">
        <f t="shared" ref="AK131" si="1332">IF(AK130=0,"",AK130/$AR130)</f>
        <v/>
      </c>
      <c r="AL131" s="463" t="str">
        <f t="shared" si="788"/>
        <v/>
      </c>
      <c r="AM131" s="463" t="str">
        <f t="shared" si="788"/>
        <v/>
      </c>
      <c r="AN131" s="463" t="str">
        <f t="shared" si="788"/>
        <v/>
      </c>
      <c r="AO131" s="463" t="str">
        <f t="shared" si="788"/>
        <v/>
      </c>
      <c r="AP131" s="463" t="str">
        <f t="shared" si="788"/>
        <v/>
      </c>
      <c r="AQ131" s="463" t="str">
        <f t="shared" si="788"/>
        <v/>
      </c>
      <c r="AR131" s="465">
        <f t="shared" ref="AR131" si="1333">SUM(AK131:AQ131)</f>
        <v>0</v>
      </c>
    </row>
    <row r="132" spans="2:44" ht="30" customHeight="1" thickBot="1"/>
    <row r="133" spans="2:44" ht="30" customHeight="1" thickBot="1">
      <c r="B133" s="663">
        <v>42</v>
      </c>
      <c r="C133" s="665" t="s">
        <v>887</v>
      </c>
      <c r="D133" s="666"/>
      <c r="E133" s="667"/>
      <c r="F133" s="456"/>
      <c r="G133" s="457"/>
      <c r="H133" s="505"/>
      <c r="I133" s="506"/>
      <c r="J133" s="506"/>
      <c r="K133" s="506"/>
      <c r="L133" s="506"/>
      <c r="M133" s="506"/>
      <c r="N133" s="506"/>
      <c r="O133" s="506"/>
      <c r="P133" s="506"/>
      <c r="Q133" s="513">
        <f t="shared" ref="Q133" si="1334">IF($B$6=0,0,(F133*$O$6)/$B$6)</f>
        <v>0</v>
      </c>
      <c r="R133" s="513">
        <f t="shared" ref="R133" si="1335">IF($B$6=0,0,(G133*3)/$B$6)</f>
        <v>0</v>
      </c>
      <c r="S133" s="458">
        <f t="shared" ref="S133" si="1336">IF($Q$6=0,0,IF(Q133=0,0,IF(R133=0,0,SUM(H133:R133)+$Q$6)))</f>
        <v>0</v>
      </c>
      <c r="T133" s="436">
        <f t="shared" ref="T133" si="1337">IF($O$6=0,0,(S133/$M$6)/($O$6)/10.764)</f>
        <v>0</v>
      </c>
      <c r="U133" s="429"/>
      <c r="V133" s="435"/>
      <c r="W133" s="435"/>
      <c r="X133" s="435"/>
      <c r="Y133" s="435"/>
      <c r="Z133" s="423">
        <f t="shared" ref="Z133" si="1338">ROUNDDOWN(V133,3)*(V134*$B$6)</f>
        <v>0</v>
      </c>
      <c r="AA133" s="423">
        <f t="shared" ref="AA133" si="1339">ROUNDUP(W133,2)*(W134*$B$6)</f>
        <v>0</v>
      </c>
      <c r="AB133" s="423">
        <f t="shared" ref="AB133" si="1340">ROUNDDOWN(X133,2)*(X134*$B$6)</f>
        <v>0</v>
      </c>
      <c r="AC133" s="428">
        <f t="shared" ref="AC133" si="1341">ROUNDUP(Y133,2)*(Y134*$B$6)</f>
        <v>0</v>
      </c>
      <c r="AD133" s="437">
        <f t="shared" ref="AD133" si="1342">IF($B$6=0,0,IF(SUM(V134:Y134)&lt;&gt;100%,0,IF(T133=0,0,SUM(Z133:AC133)/$B$6)))</f>
        <v>0</v>
      </c>
      <c r="AE133" s="671">
        <f t="shared" ref="AE133" si="1343">(IF(AD133=0,0,(AC134/AD133)))</f>
        <v>0</v>
      </c>
      <c r="AF133" s="438">
        <f t="shared" ref="AF133" si="1344">(AD133*AE133)</f>
        <v>0</v>
      </c>
      <c r="AG133" s="673" t="str">
        <f t="shared" ref="AG133" si="1345">IF(SUM(H133:I133)=0,"",IF(F133=0,"Falta informar preço do bloco",IF(G133=0,"Falta informar preço do frete",IF(AD133&gt;=T133,"Sinal verde para venda",""))))</f>
        <v/>
      </c>
      <c r="AI133" s="663">
        <f t="shared" ref="AI133" si="1346">B133</f>
        <v>42</v>
      </c>
      <c r="AJ133" s="460" t="str">
        <f t="shared" ref="AJ133" si="1347">C133</f>
        <v>TESTE</v>
      </c>
      <c r="AK133" s="461">
        <f t="shared" ref="AK133" si="1348">AR133*$E$6</f>
        <v>0</v>
      </c>
      <c r="AL133" s="461">
        <f t="shared" ref="AL133" si="1349">AR133*$F$6</f>
        <v>0</v>
      </c>
      <c r="AM133" s="461">
        <f t="shared" ref="AM133" si="1350">AR133*$G$6</f>
        <v>0</v>
      </c>
      <c r="AN133" s="461">
        <f t="shared" ref="AN133" si="1351">AR133*$H$6</f>
        <v>0</v>
      </c>
      <c r="AO133" s="461">
        <f t="shared" ref="AO133" si="1352">AR133*$I$6</f>
        <v>0</v>
      </c>
      <c r="AP133" s="461">
        <f t="shared" ref="AP133" si="1353">AR133*$J$6</f>
        <v>0</v>
      </c>
      <c r="AQ133" s="462">
        <f t="shared" ref="AQ133" si="1354">S133</f>
        <v>0</v>
      </c>
      <c r="AR133" s="466">
        <f t="shared" ref="AR133" si="1355">T133*10.764*$O$6</f>
        <v>0</v>
      </c>
    </row>
    <row r="134" spans="2:44" ht="30" customHeight="1" thickBot="1">
      <c r="B134" s="664"/>
      <c r="C134" s="668"/>
      <c r="D134" s="669"/>
      <c r="E134" s="670"/>
      <c r="F134" s="675" t="str">
        <f t="shared" ref="F134" si="1356">IF(SUM(V133:Y133)=0,"",IF(T133=0,"",IF(SUM(V134:Y134)=0,"",IF(SUM(V134:Y134)&lt;&gt;100%,"A soma das classificações não pode ser diferente de 100%, favor ir ajustando para gerar o preço médio",IF(AD133&lt;T133,"Atenção, preço médio e margem de contribuição são inferiores ao do Markup, favor ajustar os preços do simulador",IF(AD133&gt;=T133,"Preço médio simulado atende ao Markup, logo, sinal verde para venda pois ele garante a margem de contribuição",""))))))</f>
        <v/>
      </c>
      <c r="G134" s="676"/>
      <c r="H134" s="676"/>
      <c r="I134" s="676"/>
      <c r="J134" s="676"/>
      <c r="K134" s="676"/>
      <c r="L134" s="676"/>
      <c r="M134" s="676"/>
      <c r="N134" s="676"/>
      <c r="O134" s="676"/>
      <c r="P134" s="676"/>
      <c r="Q134" s="676" t="str">
        <f t="shared" ref="Q134" si="1357">IF($Q$6=0,"Insira o custo de exportação","")</f>
        <v/>
      </c>
      <c r="R134" s="676"/>
      <c r="S134" s="677"/>
      <c r="T134" s="459">
        <f t="shared" ref="T134" si="1358">IF($O$6=0,0,(S133/$M$6)/$O$6)</f>
        <v>0</v>
      </c>
      <c r="U134" s="430"/>
      <c r="V134" s="441"/>
      <c r="W134" s="441"/>
      <c r="X134" s="441"/>
      <c r="Y134" s="441"/>
      <c r="Z134" s="427">
        <f t="shared" ref="Z134" si="1359">(S133/$O$6)/10.764</f>
        <v>0</v>
      </c>
      <c r="AA134" s="424">
        <f t="shared" ref="AA134" si="1360">(T134/$O$6)/10.764</f>
        <v>0</v>
      </c>
      <c r="AB134" s="425">
        <f t="shared" ref="AB134" si="1361">SUM($E$6:$I$6)</f>
        <v>0</v>
      </c>
      <c r="AC134" s="426">
        <f t="shared" ref="AC134" si="1362">(AD133)*(1-AB134)-Z134</f>
        <v>0</v>
      </c>
      <c r="AD134" s="440">
        <f t="shared" ref="AD134" si="1363">AD133*10.764</f>
        <v>0</v>
      </c>
      <c r="AE134" s="672"/>
      <c r="AF134" s="439">
        <f t="shared" ref="AF134" si="1364">(AD133*AE133)*10.764</f>
        <v>0</v>
      </c>
      <c r="AG134" s="674"/>
      <c r="AI134" s="664"/>
      <c r="AJ134" s="460" t="str">
        <f t="shared" ref="AJ134" si="1365">IF(AR133=0,"","Participação no preço de venda")</f>
        <v/>
      </c>
      <c r="AK134" s="463" t="str">
        <f t="shared" ref="AK134" si="1366">IF(AK133=0,"",AK133/$AR133)</f>
        <v/>
      </c>
      <c r="AL134" s="463" t="str">
        <f t="shared" si="788"/>
        <v/>
      </c>
      <c r="AM134" s="463" t="str">
        <f t="shared" si="788"/>
        <v/>
      </c>
      <c r="AN134" s="463" t="str">
        <f t="shared" si="788"/>
        <v/>
      </c>
      <c r="AO134" s="463" t="str">
        <f t="shared" si="788"/>
        <v/>
      </c>
      <c r="AP134" s="463" t="str">
        <f t="shared" si="788"/>
        <v/>
      </c>
      <c r="AQ134" s="463" t="str">
        <f t="shared" si="788"/>
        <v/>
      </c>
      <c r="AR134" s="465">
        <f t="shared" ref="AR134" si="1367">SUM(AK134:AQ134)</f>
        <v>0</v>
      </c>
    </row>
    <row r="135" spans="2:44" ht="30" customHeight="1" thickBot="1"/>
    <row r="136" spans="2:44" ht="30" customHeight="1" thickBot="1">
      <c r="B136" s="663">
        <v>43</v>
      </c>
      <c r="C136" s="665" t="s">
        <v>887</v>
      </c>
      <c r="D136" s="666"/>
      <c r="E136" s="667"/>
      <c r="F136" s="456"/>
      <c r="G136" s="457"/>
      <c r="H136" s="505"/>
      <c r="I136" s="506"/>
      <c r="J136" s="506"/>
      <c r="K136" s="506"/>
      <c r="L136" s="506"/>
      <c r="M136" s="506"/>
      <c r="N136" s="506"/>
      <c r="O136" s="506"/>
      <c r="P136" s="506"/>
      <c r="Q136" s="513">
        <f t="shared" ref="Q136" si="1368">IF($B$6=0,0,(F136*$O$6)/$B$6)</f>
        <v>0</v>
      </c>
      <c r="R136" s="513">
        <f t="shared" ref="R136" si="1369">IF($B$6=0,0,(G136*3)/$B$6)</f>
        <v>0</v>
      </c>
      <c r="S136" s="458">
        <f t="shared" ref="S136" si="1370">IF($Q$6=0,0,IF(Q136=0,0,IF(R136=0,0,SUM(H136:R136)+$Q$6)))</f>
        <v>0</v>
      </c>
      <c r="T136" s="436">
        <f t="shared" ref="T136" si="1371">IF($O$6=0,0,(S136/$M$6)/($O$6)/10.764)</f>
        <v>0</v>
      </c>
      <c r="U136" s="429"/>
      <c r="V136" s="435"/>
      <c r="W136" s="435"/>
      <c r="X136" s="435"/>
      <c r="Y136" s="435"/>
      <c r="Z136" s="423">
        <f t="shared" ref="Z136" si="1372">ROUNDDOWN(V136,3)*(V137*$B$6)</f>
        <v>0</v>
      </c>
      <c r="AA136" s="423">
        <f t="shared" ref="AA136" si="1373">ROUNDUP(W136,2)*(W137*$B$6)</f>
        <v>0</v>
      </c>
      <c r="AB136" s="423">
        <f t="shared" ref="AB136" si="1374">ROUNDDOWN(X136,2)*(X137*$B$6)</f>
        <v>0</v>
      </c>
      <c r="AC136" s="428">
        <f t="shared" ref="AC136" si="1375">ROUNDUP(Y136,2)*(Y137*$B$6)</f>
        <v>0</v>
      </c>
      <c r="AD136" s="437">
        <f t="shared" ref="AD136" si="1376">IF($B$6=0,0,IF(SUM(V137:Y137)&lt;&gt;100%,0,IF(T136=0,0,SUM(Z136:AC136)/$B$6)))</f>
        <v>0</v>
      </c>
      <c r="AE136" s="671">
        <f t="shared" ref="AE136" si="1377">(IF(AD136=0,0,(AC137/AD136)))</f>
        <v>0</v>
      </c>
      <c r="AF136" s="438">
        <f t="shared" ref="AF136" si="1378">(AD136*AE136)</f>
        <v>0</v>
      </c>
      <c r="AG136" s="673" t="str">
        <f t="shared" ref="AG136" si="1379">IF(SUM(H136:I136)=0,"",IF(F136=0,"Falta informar preço do bloco",IF(G136=0,"Falta informar preço do frete",IF(AD136&gt;=T136,"Sinal verde para venda",""))))</f>
        <v/>
      </c>
      <c r="AI136" s="663">
        <f t="shared" ref="AI136" si="1380">B136</f>
        <v>43</v>
      </c>
      <c r="AJ136" s="460" t="str">
        <f t="shared" ref="AJ136" si="1381">C136</f>
        <v>TESTE</v>
      </c>
      <c r="AK136" s="461">
        <f t="shared" ref="AK136" si="1382">AR136*$E$6</f>
        <v>0</v>
      </c>
      <c r="AL136" s="461">
        <f t="shared" ref="AL136" si="1383">AR136*$F$6</f>
        <v>0</v>
      </c>
      <c r="AM136" s="461">
        <f t="shared" ref="AM136" si="1384">AR136*$G$6</f>
        <v>0</v>
      </c>
      <c r="AN136" s="461">
        <f t="shared" ref="AN136" si="1385">AR136*$H$6</f>
        <v>0</v>
      </c>
      <c r="AO136" s="461">
        <f t="shared" ref="AO136" si="1386">AR136*$I$6</f>
        <v>0</v>
      </c>
      <c r="AP136" s="461">
        <f t="shared" ref="AP136" si="1387">AR136*$J$6</f>
        <v>0</v>
      </c>
      <c r="AQ136" s="462">
        <f t="shared" ref="AQ136" si="1388">S136</f>
        <v>0</v>
      </c>
      <c r="AR136" s="466">
        <f t="shared" ref="AR136" si="1389">T136*10.764*$O$6</f>
        <v>0</v>
      </c>
    </row>
    <row r="137" spans="2:44" ht="30" customHeight="1" thickBot="1">
      <c r="B137" s="664"/>
      <c r="C137" s="668"/>
      <c r="D137" s="669"/>
      <c r="E137" s="670"/>
      <c r="F137" s="675" t="str">
        <f t="shared" ref="F137" si="1390">IF(SUM(V136:Y136)=0,"",IF(T136=0,"",IF(SUM(V137:Y137)=0,"",IF(SUM(V137:Y137)&lt;&gt;100%,"A soma das classificações não pode ser diferente de 100%, favor ir ajustando para gerar o preço médio",IF(AD136&lt;T136,"Atenção, preço médio e margem de contribuição são inferiores ao do Markup, favor ajustar os preços do simulador",IF(AD136&gt;=T136,"Preço médio simulado atende ao Markup, logo, sinal verde para venda pois ele garante a margem de contribuição",""))))))</f>
        <v/>
      </c>
      <c r="G137" s="676"/>
      <c r="H137" s="676"/>
      <c r="I137" s="676"/>
      <c r="J137" s="676"/>
      <c r="K137" s="676"/>
      <c r="L137" s="676"/>
      <c r="M137" s="676"/>
      <c r="N137" s="676"/>
      <c r="O137" s="676"/>
      <c r="P137" s="676"/>
      <c r="Q137" s="676" t="str">
        <f t="shared" ref="Q137" si="1391">IF($Q$6=0,"Insira o custo de exportação","")</f>
        <v/>
      </c>
      <c r="R137" s="676"/>
      <c r="S137" s="677"/>
      <c r="T137" s="459">
        <f t="shared" ref="T137" si="1392">IF($O$6=0,0,(S136/$M$6)/$O$6)</f>
        <v>0</v>
      </c>
      <c r="U137" s="430"/>
      <c r="V137" s="441"/>
      <c r="W137" s="441"/>
      <c r="X137" s="441"/>
      <c r="Y137" s="441"/>
      <c r="Z137" s="427">
        <f t="shared" ref="Z137" si="1393">(S136/$O$6)/10.764</f>
        <v>0</v>
      </c>
      <c r="AA137" s="424">
        <f t="shared" ref="AA137" si="1394">(T137/$O$6)/10.764</f>
        <v>0</v>
      </c>
      <c r="AB137" s="425">
        <f t="shared" ref="AB137" si="1395">SUM($E$6:$I$6)</f>
        <v>0</v>
      </c>
      <c r="AC137" s="426">
        <f t="shared" ref="AC137" si="1396">(AD136)*(1-AB137)-Z137</f>
        <v>0</v>
      </c>
      <c r="AD137" s="440">
        <f t="shared" ref="AD137" si="1397">AD136*10.764</f>
        <v>0</v>
      </c>
      <c r="AE137" s="672"/>
      <c r="AF137" s="439">
        <f t="shared" ref="AF137" si="1398">(AD136*AE136)*10.764</f>
        <v>0</v>
      </c>
      <c r="AG137" s="674"/>
      <c r="AI137" s="664"/>
      <c r="AJ137" s="460" t="str">
        <f t="shared" ref="AJ137" si="1399">IF(AR136=0,"","Participação no preço de venda")</f>
        <v/>
      </c>
      <c r="AK137" s="463" t="str">
        <f t="shared" ref="AK137" si="1400">IF(AK136=0,"",AK136/$AR136)</f>
        <v/>
      </c>
      <c r="AL137" s="463" t="str">
        <f t="shared" si="788"/>
        <v/>
      </c>
      <c r="AM137" s="463" t="str">
        <f t="shared" si="788"/>
        <v/>
      </c>
      <c r="AN137" s="463" t="str">
        <f t="shared" si="788"/>
        <v/>
      </c>
      <c r="AO137" s="463" t="str">
        <f t="shared" si="788"/>
        <v/>
      </c>
      <c r="AP137" s="463" t="str">
        <f t="shared" si="788"/>
        <v/>
      </c>
      <c r="AQ137" s="463" t="str">
        <f t="shared" si="788"/>
        <v/>
      </c>
      <c r="AR137" s="465">
        <f t="shared" ref="AR137" si="1401">SUM(AK137:AQ137)</f>
        <v>0</v>
      </c>
    </row>
    <row r="138" spans="2:44" ht="30" customHeight="1" thickBot="1"/>
    <row r="139" spans="2:44" ht="30" customHeight="1" thickBot="1">
      <c r="B139" s="663">
        <v>44</v>
      </c>
      <c r="C139" s="665" t="s">
        <v>887</v>
      </c>
      <c r="D139" s="666"/>
      <c r="E139" s="667"/>
      <c r="F139" s="456"/>
      <c r="G139" s="457"/>
      <c r="H139" s="505"/>
      <c r="I139" s="506"/>
      <c r="J139" s="506"/>
      <c r="K139" s="506"/>
      <c r="L139" s="506"/>
      <c r="M139" s="506"/>
      <c r="N139" s="506"/>
      <c r="O139" s="506"/>
      <c r="P139" s="506"/>
      <c r="Q139" s="513">
        <f t="shared" ref="Q139" si="1402">IF($B$6=0,0,(F139*$O$6)/$B$6)</f>
        <v>0</v>
      </c>
      <c r="R139" s="513">
        <f t="shared" ref="R139" si="1403">IF($B$6=0,0,(G139*3)/$B$6)</f>
        <v>0</v>
      </c>
      <c r="S139" s="458">
        <f t="shared" ref="S139" si="1404">IF($Q$6=0,0,IF(Q139=0,0,IF(R139=0,0,SUM(H139:R139)+$Q$6)))</f>
        <v>0</v>
      </c>
      <c r="T139" s="436">
        <f t="shared" ref="T139" si="1405">IF($O$6=0,0,(S139/$M$6)/($O$6)/10.764)</f>
        <v>0</v>
      </c>
      <c r="U139" s="429"/>
      <c r="V139" s="435"/>
      <c r="W139" s="435"/>
      <c r="X139" s="435"/>
      <c r="Y139" s="435"/>
      <c r="Z139" s="423">
        <f t="shared" ref="Z139" si="1406">ROUNDDOWN(V139,3)*(V140*$B$6)</f>
        <v>0</v>
      </c>
      <c r="AA139" s="423">
        <f t="shared" ref="AA139" si="1407">ROUNDUP(W139,2)*(W140*$B$6)</f>
        <v>0</v>
      </c>
      <c r="AB139" s="423">
        <f t="shared" ref="AB139" si="1408">ROUNDDOWN(X139,2)*(X140*$B$6)</f>
        <v>0</v>
      </c>
      <c r="AC139" s="428">
        <f t="shared" ref="AC139" si="1409">ROUNDUP(Y139,2)*(Y140*$B$6)</f>
        <v>0</v>
      </c>
      <c r="AD139" s="437">
        <f t="shared" ref="AD139" si="1410">IF($B$6=0,0,IF(SUM(V140:Y140)&lt;&gt;100%,0,IF(T139=0,0,SUM(Z139:AC139)/$B$6)))</f>
        <v>0</v>
      </c>
      <c r="AE139" s="671">
        <f t="shared" ref="AE139" si="1411">(IF(AD139=0,0,(AC140/AD139)))</f>
        <v>0</v>
      </c>
      <c r="AF139" s="438">
        <f t="shared" ref="AF139" si="1412">(AD139*AE139)</f>
        <v>0</v>
      </c>
      <c r="AG139" s="673" t="str">
        <f t="shared" ref="AG139" si="1413">IF(SUM(H139:I139)=0,"",IF(F139=0,"Falta informar preço do bloco",IF(G139=0,"Falta informar preço do frete",IF(AD139&gt;=T139,"Sinal verde para venda",""))))</f>
        <v/>
      </c>
      <c r="AI139" s="663">
        <f t="shared" ref="AI139" si="1414">B139</f>
        <v>44</v>
      </c>
      <c r="AJ139" s="460" t="str">
        <f t="shared" ref="AJ139" si="1415">C139</f>
        <v>TESTE</v>
      </c>
      <c r="AK139" s="461">
        <f t="shared" ref="AK139" si="1416">AR139*$E$6</f>
        <v>0</v>
      </c>
      <c r="AL139" s="461">
        <f t="shared" ref="AL139" si="1417">AR139*$F$6</f>
        <v>0</v>
      </c>
      <c r="AM139" s="461">
        <f t="shared" ref="AM139" si="1418">AR139*$G$6</f>
        <v>0</v>
      </c>
      <c r="AN139" s="461">
        <f t="shared" ref="AN139" si="1419">AR139*$H$6</f>
        <v>0</v>
      </c>
      <c r="AO139" s="461">
        <f t="shared" ref="AO139" si="1420">AR139*$I$6</f>
        <v>0</v>
      </c>
      <c r="AP139" s="461">
        <f t="shared" ref="AP139" si="1421">AR139*$J$6</f>
        <v>0</v>
      </c>
      <c r="AQ139" s="462">
        <f t="shared" ref="AQ139" si="1422">S139</f>
        <v>0</v>
      </c>
      <c r="AR139" s="466">
        <f t="shared" ref="AR139" si="1423">T139*10.764*$O$6</f>
        <v>0</v>
      </c>
    </row>
    <row r="140" spans="2:44" ht="30" customHeight="1" thickBot="1">
      <c r="B140" s="664"/>
      <c r="C140" s="668"/>
      <c r="D140" s="669"/>
      <c r="E140" s="670"/>
      <c r="F140" s="675" t="str">
        <f t="shared" ref="F140" si="1424">IF(SUM(V139:Y139)=0,"",IF(T139=0,"",IF(SUM(V140:Y140)=0,"",IF(SUM(V140:Y140)&lt;&gt;100%,"A soma das classificações não pode ser diferente de 100%, favor ir ajustando para gerar o preço médio",IF(AD139&lt;T139,"Atenção, preço médio e margem de contribuição são inferiores ao do Markup, favor ajustar os preços do simulador",IF(AD139&gt;=T139,"Preço médio simulado atende ao Markup, logo, sinal verde para venda pois ele garante a margem de contribuição",""))))))</f>
        <v/>
      </c>
      <c r="G140" s="676"/>
      <c r="H140" s="676"/>
      <c r="I140" s="676"/>
      <c r="J140" s="676"/>
      <c r="K140" s="676"/>
      <c r="L140" s="676"/>
      <c r="M140" s="676"/>
      <c r="N140" s="676"/>
      <c r="O140" s="676"/>
      <c r="P140" s="676"/>
      <c r="Q140" s="676" t="str">
        <f t="shared" ref="Q140" si="1425">IF($Q$6=0,"Insira o custo de exportação","")</f>
        <v/>
      </c>
      <c r="R140" s="676"/>
      <c r="S140" s="677"/>
      <c r="T140" s="459">
        <f t="shared" ref="T140" si="1426">IF($O$6=0,0,(S139/$M$6)/$O$6)</f>
        <v>0</v>
      </c>
      <c r="U140" s="430"/>
      <c r="V140" s="441"/>
      <c r="W140" s="441"/>
      <c r="X140" s="441"/>
      <c r="Y140" s="441"/>
      <c r="Z140" s="427">
        <f t="shared" ref="Z140" si="1427">(S139/$O$6)/10.764</f>
        <v>0</v>
      </c>
      <c r="AA140" s="424">
        <f t="shared" ref="AA140" si="1428">(T140/$O$6)/10.764</f>
        <v>0</v>
      </c>
      <c r="AB140" s="425">
        <f t="shared" ref="AB140" si="1429">SUM($E$6:$I$6)</f>
        <v>0</v>
      </c>
      <c r="AC140" s="426">
        <f t="shared" ref="AC140" si="1430">(AD139)*(1-AB140)-Z140</f>
        <v>0</v>
      </c>
      <c r="AD140" s="440">
        <f t="shared" ref="AD140" si="1431">AD139*10.764</f>
        <v>0</v>
      </c>
      <c r="AE140" s="672"/>
      <c r="AF140" s="439">
        <f t="shared" ref="AF140" si="1432">(AD139*AE139)*10.764</f>
        <v>0</v>
      </c>
      <c r="AG140" s="674"/>
      <c r="AI140" s="664"/>
      <c r="AJ140" s="460" t="str">
        <f t="shared" ref="AJ140" si="1433">IF(AR139=0,"","Participação no preço de venda")</f>
        <v/>
      </c>
      <c r="AK140" s="463" t="str">
        <f t="shared" ref="AK140" si="1434">IF(AK139=0,"",AK139/$AR139)</f>
        <v/>
      </c>
      <c r="AL140" s="463" t="str">
        <f t="shared" si="788"/>
        <v/>
      </c>
      <c r="AM140" s="463" t="str">
        <f t="shared" si="788"/>
        <v/>
      </c>
      <c r="AN140" s="463" t="str">
        <f t="shared" si="788"/>
        <v/>
      </c>
      <c r="AO140" s="463" t="str">
        <f t="shared" si="788"/>
        <v/>
      </c>
      <c r="AP140" s="463" t="str">
        <f t="shared" si="788"/>
        <v/>
      </c>
      <c r="AQ140" s="463" t="str">
        <f t="shared" si="788"/>
        <v/>
      </c>
      <c r="AR140" s="465">
        <f t="shared" ref="AR140" si="1435">SUM(AK140:AQ140)</f>
        <v>0</v>
      </c>
    </row>
    <row r="141" spans="2:44" ht="30" customHeight="1" thickBot="1"/>
    <row r="142" spans="2:44" ht="30" customHeight="1" thickBot="1">
      <c r="B142" s="663">
        <v>45</v>
      </c>
      <c r="C142" s="665" t="s">
        <v>887</v>
      </c>
      <c r="D142" s="666"/>
      <c r="E142" s="667"/>
      <c r="F142" s="456"/>
      <c r="G142" s="457"/>
      <c r="H142" s="505"/>
      <c r="I142" s="506"/>
      <c r="J142" s="506"/>
      <c r="K142" s="506"/>
      <c r="L142" s="506"/>
      <c r="M142" s="506"/>
      <c r="N142" s="506"/>
      <c r="O142" s="506"/>
      <c r="P142" s="506"/>
      <c r="Q142" s="513">
        <f t="shared" ref="Q142" si="1436">IF($B$6=0,0,(F142*$O$6)/$B$6)</f>
        <v>0</v>
      </c>
      <c r="R142" s="513">
        <f t="shared" ref="R142" si="1437">IF($B$6=0,0,(G142*3)/$B$6)</f>
        <v>0</v>
      </c>
      <c r="S142" s="458">
        <f t="shared" ref="S142" si="1438">IF($Q$6=0,0,IF(Q142=0,0,IF(R142=0,0,SUM(H142:R142)+$Q$6)))</f>
        <v>0</v>
      </c>
      <c r="T142" s="436">
        <f t="shared" ref="T142" si="1439">IF($O$6=0,0,(S142/$M$6)/($O$6)/10.764)</f>
        <v>0</v>
      </c>
      <c r="U142" s="429"/>
      <c r="V142" s="435"/>
      <c r="W142" s="435"/>
      <c r="X142" s="435"/>
      <c r="Y142" s="435"/>
      <c r="Z142" s="423">
        <f t="shared" ref="Z142" si="1440">ROUNDDOWN(V142,3)*(V143*$B$6)</f>
        <v>0</v>
      </c>
      <c r="AA142" s="423">
        <f t="shared" ref="AA142" si="1441">ROUNDUP(W142,2)*(W143*$B$6)</f>
        <v>0</v>
      </c>
      <c r="AB142" s="423">
        <f t="shared" ref="AB142" si="1442">ROUNDDOWN(X142,2)*(X143*$B$6)</f>
        <v>0</v>
      </c>
      <c r="AC142" s="428">
        <f t="shared" ref="AC142" si="1443">ROUNDUP(Y142,2)*(Y143*$B$6)</f>
        <v>0</v>
      </c>
      <c r="AD142" s="437">
        <f t="shared" ref="AD142" si="1444">IF($B$6=0,0,IF(SUM(V143:Y143)&lt;&gt;100%,0,IF(T142=0,0,SUM(Z142:AC142)/$B$6)))</f>
        <v>0</v>
      </c>
      <c r="AE142" s="671">
        <f t="shared" ref="AE142" si="1445">(IF(AD142=0,0,(AC143/AD142)))</f>
        <v>0</v>
      </c>
      <c r="AF142" s="438">
        <f t="shared" ref="AF142" si="1446">(AD142*AE142)</f>
        <v>0</v>
      </c>
      <c r="AG142" s="673" t="str">
        <f t="shared" ref="AG142" si="1447">IF(SUM(H142:I142)=0,"",IF(F142=0,"Falta informar preço do bloco",IF(G142=0,"Falta informar preço do frete",IF(AD142&gt;=T142,"Sinal verde para venda",""))))</f>
        <v/>
      </c>
      <c r="AI142" s="663">
        <f t="shared" ref="AI142" si="1448">B142</f>
        <v>45</v>
      </c>
      <c r="AJ142" s="460" t="str">
        <f t="shared" ref="AJ142" si="1449">C142</f>
        <v>TESTE</v>
      </c>
      <c r="AK142" s="461">
        <f t="shared" ref="AK142" si="1450">AR142*$E$6</f>
        <v>0</v>
      </c>
      <c r="AL142" s="461">
        <f t="shared" ref="AL142" si="1451">AR142*$F$6</f>
        <v>0</v>
      </c>
      <c r="AM142" s="461">
        <f t="shared" ref="AM142" si="1452">AR142*$G$6</f>
        <v>0</v>
      </c>
      <c r="AN142" s="461">
        <f t="shared" ref="AN142" si="1453">AR142*$H$6</f>
        <v>0</v>
      </c>
      <c r="AO142" s="461">
        <f t="shared" ref="AO142" si="1454">AR142*$I$6</f>
        <v>0</v>
      </c>
      <c r="AP142" s="461">
        <f t="shared" ref="AP142" si="1455">AR142*$J$6</f>
        <v>0</v>
      </c>
      <c r="AQ142" s="462">
        <f t="shared" ref="AQ142" si="1456">S142</f>
        <v>0</v>
      </c>
      <c r="AR142" s="466">
        <f t="shared" ref="AR142" si="1457">T142*10.764*$O$6</f>
        <v>0</v>
      </c>
    </row>
    <row r="143" spans="2:44" ht="30" customHeight="1" thickBot="1">
      <c r="B143" s="664"/>
      <c r="C143" s="668"/>
      <c r="D143" s="669"/>
      <c r="E143" s="670"/>
      <c r="F143" s="675" t="str">
        <f t="shared" ref="F143" si="1458">IF(SUM(V142:Y142)=0,"",IF(T142=0,"",IF(SUM(V143:Y143)=0,"",IF(SUM(V143:Y143)&lt;&gt;100%,"A soma das classificações não pode ser diferente de 100%, favor ir ajustando para gerar o preço médio",IF(AD142&lt;T142,"Atenção, preço médio e margem de contribuição são inferiores ao do Markup, favor ajustar os preços do simulador",IF(AD142&gt;=T142,"Preço médio simulado atende ao Markup, logo, sinal verde para venda pois ele garante a margem de contribuição",""))))))</f>
        <v/>
      </c>
      <c r="G143" s="676"/>
      <c r="H143" s="676"/>
      <c r="I143" s="676"/>
      <c r="J143" s="676"/>
      <c r="K143" s="676"/>
      <c r="L143" s="676"/>
      <c r="M143" s="676"/>
      <c r="N143" s="676"/>
      <c r="O143" s="676"/>
      <c r="P143" s="676"/>
      <c r="Q143" s="676" t="str">
        <f t="shared" ref="Q143" si="1459">IF($Q$6=0,"Insira o custo de exportação","")</f>
        <v/>
      </c>
      <c r="R143" s="676"/>
      <c r="S143" s="677"/>
      <c r="T143" s="459">
        <f t="shared" ref="T143" si="1460">IF($O$6=0,0,(S142/$M$6)/$O$6)</f>
        <v>0</v>
      </c>
      <c r="U143" s="430"/>
      <c r="V143" s="441"/>
      <c r="W143" s="441"/>
      <c r="X143" s="441"/>
      <c r="Y143" s="441"/>
      <c r="Z143" s="427">
        <f t="shared" ref="Z143" si="1461">(S142/$O$6)/10.764</f>
        <v>0</v>
      </c>
      <c r="AA143" s="424">
        <f t="shared" ref="AA143" si="1462">(T143/$O$6)/10.764</f>
        <v>0</v>
      </c>
      <c r="AB143" s="425">
        <f t="shared" ref="AB143" si="1463">SUM($E$6:$I$6)</f>
        <v>0</v>
      </c>
      <c r="AC143" s="426">
        <f t="shared" ref="AC143" si="1464">(AD142)*(1-AB143)-Z143</f>
        <v>0</v>
      </c>
      <c r="AD143" s="440">
        <f t="shared" ref="AD143" si="1465">AD142*10.764</f>
        <v>0</v>
      </c>
      <c r="AE143" s="672"/>
      <c r="AF143" s="439">
        <f t="shared" ref="AF143" si="1466">(AD142*AE142)*10.764</f>
        <v>0</v>
      </c>
      <c r="AG143" s="674"/>
      <c r="AI143" s="664"/>
      <c r="AJ143" s="460" t="str">
        <f t="shared" ref="AJ143" si="1467">IF(AR142=0,"","Participação no preço de venda")</f>
        <v/>
      </c>
      <c r="AK143" s="463" t="str">
        <f t="shared" ref="AK143" si="1468">IF(AK142=0,"",AK142/$AR142)</f>
        <v/>
      </c>
      <c r="AL143" s="463" t="str">
        <f t="shared" si="788"/>
        <v/>
      </c>
      <c r="AM143" s="463" t="str">
        <f t="shared" si="788"/>
        <v/>
      </c>
      <c r="AN143" s="463" t="str">
        <f t="shared" si="788"/>
        <v/>
      </c>
      <c r="AO143" s="463" t="str">
        <f t="shared" si="788"/>
        <v/>
      </c>
      <c r="AP143" s="463" t="str">
        <f t="shared" si="788"/>
        <v/>
      </c>
      <c r="AQ143" s="463" t="str">
        <f t="shared" si="788"/>
        <v/>
      </c>
      <c r="AR143" s="465">
        <f t="shared" ref="AR143" si="1469">SUM(AK143:AQ143)</f>
        <v>0</v>
      </c>
    </row>
    <row r="144" spans="2:44" ht="30" customHeight="1" thickBot="1"/>
    <row r="145" spans="2:44" ht="30" customHeight="1" thickBot="1">
      <c r="B145" s="663">
        <v>46</v>
      </c>
      <c r="C145" s="665" t="s">
        <v>887</v>
      </c>
      <c r="D145" s="666"/>
      <c r="E145" s="667"/>
      <c r="F145" s="456"/>
      <c r="G145" s="457"/>
      <c r="H145" s="505"/>
      <c r="I145" s="506"/>
      <c r="J145" s="506"/>
      <c r="K145" s="506"/>
      <c r="L145" s="506"/>
      <c r="M145" s="506"/>
      <c r="N145" s="506"/>
      <c r="O145" s="506"/>
      <c r="P145" s="506"/>
      <c r="Q145" s="513">
        <f t="shared" ref="Q145" si="1470">IF($B$6=0,0,(F145*$O$6)/$B$6)</f>
        <v>0</v>
      </c>
      <c r="R145" s="513">
        <f t="shared" ref="R145" si="1471">IF($B$6=0,0,(G145*3)/$B$6)</f>
        <v>0</v>
      </c>
      <c r="S145" s="458">
        <f t="shared" ref="S145" si="1472">IF($Q$6=0,0,IF(Q145=0,0,IF(R145=0,0,SUM(H145:R145)+$Q$6)))</f>
        <v>0</v>
      </c>
      <c r="T145" s="436">
        <f t="shared" ref="T145" si="1473">IF($O$6=0,0,(S145/$M$6)/($O$6)/10.764)</f>
        <v>0</v>
      </c>
      <c r="U145" s="429"/>
      <c r="V145" s="435"/>
      <c r="W145" s="435"/>
      <c r="X145" s="435"/>
      <c r="Y145" s="435"/>
      <c r="Z145" s="423">
        <f t="shared" ref="Z145" si="1474">ROUNDDOWN(V145,3)*(V146*$B$6)</f>
        <v>0</v>
      </c>
      <c r="AA145" s="423">
        <f t="shared" ref="AA145" si="1475">ROUNDUP(W145,2)*(W146*$B$6)</f>
        <v>0</v>
      </c>
      <c r="AB145" s="423">
        <f t="shared" ref="AB145" si="1476">ROUNDDOWN(X145,2)*(X146*$B$6)</f>
        <v>0</v>
      </c>
      <c r="AC145" s="428">
        <f t="shared" ref="AC145" si="1477">ROUNDUP(Y145,2)*(Y146*$B$6)</f>
        <v>0</v>
      </c>
      <c r="AD145" s="437">
        <f t="shared" ref="AD145" si="1478">IF($B$6=0,0,IF(SUM(V146:Y146)&lt;&gt;100%,0,IF(T145=0,0,SUM(Z145:AC145)/$B$6)))</f>
        <v>0</v>
      </c>
      <c r="AE145" s="671">
        <f t="shared" ref="AE145" si="1479">(IF(AD145=0,0,(AC146/AD145)))</f>
        <v>0</v>
      </c>
      <c r="AF145" s="438">
        <f t="shared" ref="AF145" si="1480">(AD145*AE145)</f>
        <v>0</v>
      </c>
      <c r="AG145" s="673" t="str">
        <f t="shared" ref="AG145" si="1481">IF(SUM(H145:I145)=0,"",IF(F145=0,"Falta informar preço do bloco",IF(G145=0,"Falta informar preço do frete",IF(AD145&gt;=T145,"Sinal verde para venda",""))))</f>
        <v/>
      </c>
      <c r="AI145" s="663">
        <f t="shared" ref="AI145" si="1482">B145</f>
        <v>46</v>
      </c>
      <c r="AJ145" s="460" t="str">
        <f t="shared" ref="AJ145" si="1483">C145</f>
        <v>TESTE</v>
      </c>
      <c r="AK145" s="461">
        <f t="shared" ref="AK145" si="1484">AR145*$E$6</f>
        <v>0</v>
      </c>
      <c r="AL145" s="461">
        <f t="shared" ref="AL145" si="1485">AR145*$F$6</f>
        <v>0</v>
      </c>
      <c r="AM145" s="461">
        <f t="shared" ref="AM145" si="1486">AR145*$G$6</f>
        <v>0</v>
      </c>
      <c r="AN145" s="461">
        <f t="shared" ref="AN145" si="1487">AR145*$H$6</f>
        <v>0</v>
      </c>
      <c r="AO145" s="461">
        <f t="shared" ref="AO145" si="1488">AR145*$I$6</f>
        <v>0</v>
      </c>
      <c r="AP145" s="461">
        <f t="shared" ref="AP145" si="1489">AR145*$J$6</f>
        <v>0</v>
      </c>
      <c r="AQ145" s="462">
        <f t="shared" ref="AQ145" si="1490">S145</f>
        <v>0</v>
      </c>
      <c r="AR145" s="466">
        <f t="shared" ref="AR145" si="1491">T145*10.764*$O$6</f>
        <v>0</v>
      </c>
    </row>
    <row r="146" spans="2:44" ht="30" customHeight="1" thickBot="1">
      <c r="B146" s="664"/>
      <c r="C146" s="668"/>
      <c r="D146" s="669"/>
      <c r="E146" s="670"/>
      <c r="F146" s="675" t="str">
        <f t="shared" ref="F146" si="1492">IF(SUM(V145:Y145)=0,"",IF(T145=0,"",IF(SUM(V146:Y146)=0,"",IF(SUM(V146:Y146)&lt;&gt;100%,"A soma das classificações não pode ser diferente de 100%, favor ir ajustando para gerar o preço médio",IF(AD145&lt;T145,"Atenção, preço médio e margem de contribuição são inferiores ao do Markup, favor ajustar os preços do simulador",IF(AD145&gt;=T145,"Preço médio simulado atende ao Markup, logo, sinal verde para venda pois ele garante a margem de contribuição",""))))))</f>
        <v/>
      </c>
      <c r="G146" s="676"/>
      <c r="H146" s="676"/>
      <c r="I146" s="676"/>
      <c r="J146" s="676"/>
      <c r="K146" s="676"/>
      <c r="L146" s="676"/>
      <c r="M146" s="676"/>
      <c r="N146" s="676"/>
      <c r="O146" s="676"/>
      <c r="P146" s="676"/>
      <c r="Q146" s="676" t="str">
        <f t="shared" ref="Q146" si="1493">IF($Q$6=0,"Insira o custo de exportação","")</f>
        <v/>
      </c>
      <c r="R146" s="676"/>
      <c r="S146" s="677"/>
      <c r="T146" s="459">
        <f t="shared" ref="T146" si="1494">IF($O$6=0,0,(S145/$M$6)/$O$6)</f>
        <v>0</v>
      </c>
      <c r="U146" s="430"/>
      <c r="V146" s="441"/>
      <c r="W146" s="441"/>
      <c r="X146" s="441"/>
      <c r="Y146" s="441"/>
      <c r="Z146" s="427">
        <f t="shared" ref="Z146" si="1495">(S145/$O$6)/10.764</f>
        <v>0</v>
      </c>
      <c r="AA146" s="424">
        <f t="shared" ref="AA146" si="1496">(T146/$O$6)/10.764</f>
        <v>0</v>
      </c>
      <c r="AB146" s="425">
        <f t="shared" ref="AB146" si="1497">SUM($E$6:$I$6)</f>
        <v>0</v>
      </c>
      <c r="AC146" s="426">
        <f t="shared" ref="AC146" si="1498">(AD145)*(1-AB146)-Z146</f>
        <v>0</v>
      </c>
      <c r="AD146" s="440">
        <f t="shared" ref="AD146" si="1499">AD145*10.764</f>
        <v>0</v>
      </c>
      <c r="AE146" s="672"/>
      <c r="AF146" s="439">
        <f t="shared" ref="AF146" si="1500">(AD145*AE145)*10.764</f>
        <v>0</v>
      </c>
      <c r="AG146" s="674"/>
      <c r="AI146" s="664"/>
      <c r="AJ146" s="460" t="str">
        <f t="shared" ref="AJ146" si="1501">IF(AR145=0,"","Participação no preço de venda")</f>
        <v/>
      </c>
      <c r="AK146" s="463" t="str">
        <f t="shared" ref="AK146" si="1502">IF(AK145=0,"",AK145/$AR145)</f>
        <v/>
      </c>
      <c r="AL146" s="463" t="str">
        <f t="shared" si="788"/>
        <v/>
      </c>
      <c r="AM146" s="463" t="str">
        <f t="shared" si="788"/>
        <v/>
      </c>
      <c r="AN146" s="463" t="str">
        <f t="shared" si="788"/>
        <v/>
      </c>
      <c r="AO146" s="463" t="str">
        <f t="shared" si="788"/>
        <v/>
      </c>
      <c r="AP146" s="463" t="str">
        <f t="shared" si="788"/>
        <v/>
      </c>
      <c r="AQ146" s="463" t="str">
        <f t="shared" si="788"/>
        <v/>
      </c>
      <c r="AR146" s="465">
        <f t="shared" ref="AR146" si="1503">SUM(AK146:AQ146)</f>
        <v>0</v>
      </c>
    </row>
    <row r="147" spans="2:44" ht="30" customHeight="1" thickBot="1"/>
    <row r="148" spans="2:44" ht="30" customHeight="1" thickBot="1">
      <c r="B148" s="663">
        <v>47</v>
      </c>
      <c r="C148" s="665" t="s">
        <v>887</v>
      </c>
      <c r="D148" s="666"/>
      <c r="E148" s="667"/>
      <c r="F148" s="456"/>
      <c r="G148" s="457"/>
      <c r="H148" s="505"/>
      <c r="I148" s="506"/>
      <c r="J148" s="506"/>
      <c r="K148" s="506"/>
      <c r="L148" s="506"/>
      <c r="M148" s="506"/>
      <c r="N148" s="506"/>
      <c r="O148" s="506"/>
      <c r="P148" s="506"/>
      <c r="Q148" s="513">
        <f t="shared" ref="Q148" si="1504">IF($B$6=0,0,(F148*$O$6)/$B$6)</f>
        <v>0</v>
      </c>
      <c r="R148" s="513">
        <f t="shared" ref="R148" si="1505">IF($B$6=0,0,(G148*3)/$B$6)</f>
        <v>0</v>
      </c>
      <c r="S148" s="458">
        <f t="shared" ref="S148" si="1506">IF($Q$6=0,0,IF(Q148=0,0,IF(R148=0,0,SUM(H148:R148)+$Q$6)))</f>
        <v>0</v>
      </c>
      <c r="T148" s="436">
        <f t="shared" ref="T148" si="1507">IF($O$6=0,0,(S148/$M$6)/($O$6)/10.764)</f>
        <v>0</v>
      </c>
      <c r="U148" s="429"/>
      <c r="V148" s="435"/>
      <c r="W148" s="435"/>
      <c r="X148" s="435"/>
      <c r="Y148" s="435"/>
      <c r="Z148" s="423">
        <f t="shared" ref="Z148" si="1508">ROUNDDOWN(V148,3)*(V149*$B$6)</f>
        <v>0</v>
      </c>
      <c r="AA148" s="423">
        <f t="shared" ref="AA148" si="1509">ROUNDUP(W148,2)*(W149*$B$6)</f>
        <v>0</v>
      </c>
      <c r="AB148" s="423">
        <f t="shared" ref="AB148" si="1510">ROUNDDOWN(X148,2)*(X149*$B$6)</f>
        <v>0</v>
      </c>
      <c r="AC148" s="428">
        <f t="shared" ref="AC148" si="1511">ROUNDUP(Y148,2)*(Y149*$B$6)</f>
        <v>0</v>
      </c>
      <c r="AD148" s="437">
        <f t="shared" ref="AD148" si="1512">IF($B$6=0,0,IF(SUM(V149:Y149)&lt;&gt;100%,0,IF(T148=0,0,SUM(Z148:AC148)/$B$6)))</f>
        <v>0</v>
      </c>
      <c r="AE148" s="671">
        <f t="shared" ref="AE148" si="1513">(IF(AD148=0,0,(AC149/AD148)))</f>
        <v>0</v>
      </c>
      <c r="AF148" s="438">
        <f t="shared" ref="AF148" si="1514">(AD148*AE148)</f>
        <v>0</v>
      </c>
      <c r="AG148" s="673" t="str">
        <f t="shared" ref="AG148" si="1515">IF(SUM(H148:I148)=0,"",IF(F148=0,"Falta informar preço do bloco",IF(G148=0,"Falta informar preço do frete",IF(AD148&gt;=T148,"Sinal verde para venda",""))))</f>
        <v/>
      </c>
      <c r="AI148" s="663">
        <f t="shared" ref="AI148" si="1516">B148</f>
        <v>47</v>
      </c>
      <c r="AJ148" s="460" t="str">
        <f t="shared" ref="AJ148" si="1517">C148</f>
        <v>TESTE</v>
      </c>
      <c r="AK148" s="461">
        <f t="shared" ref="AK148" si="1518">AR148*$E$6</f>
        <v>0</v>
      </c>
      <c r="AL148" s="461">
        <f t="shared" ref="AL148" si="1519">AR148*$F$6</f>
        <v>0</v>
      </c>
      <c r="AM148" s="461">
        <f t="shared" ref="AM148" si="1520">AR148*$G$6</f>
        <v>0</v>
      </c>
      <c r="AN148" s="461">
        <f t="shared" ref="AN148" si="1521">AR148*$H$6</f>
        <v>0</v>
      </c>
      <c r="AO148" s="461">
        <f t="shared" ref="AO148" si="1522">AR148*$I$6</f>
        <v>0</v>
      </c>
      <c r="AP148" s="461">
        <f t="shared" ref="AP148" si="1523">AR148*$J$6</f>
        <v>0</v>
      </c>
      <c r="AQ148" s="462">
        <f t="shared" ref="AQ148" si="1524">S148</f>
        <v>0</v>
      </c>
      <c r="AR148" s="466">
        <f t="shared" ref="AR148" si="1525">T148*10.764*$O$6</f>
        <v>0</v>
      </c>
    </row>
    <row r="149" spans="2:44" ht="30" customHeight="1" thickBot="1">
      <c r="B149" s="664"/>
      <c r="C149" s="668"/>
      <c r="D149" s="669"/>
      <c r="E149" s="670"/>
      <c r="F149" s="675" t="str">
        <f t="shared" ref="F149" si="1526">IF(SUM(V148:Y148)=0,"",IF(T148=0,"",IF(SUM(V149:Y149)=0,"",IF(SUM(V149:Y149)&lt;&gt;100%,"A soma das classificações não pode ser diferente de 100%, favor ir ajustando para gerar o preço médio",IF(AD148&lt;T148,"Atenção, preço médio e margem de contribuição são inferiores ao do Markup, favor ajustar os preços do simulador",IF(AD148&gt;=T148,"Preço médio simulado atende ao Markup, logo, sinal verde para venda pois ele garante a margem de contribuição",""))))))</f>
        <v/>
      </c>
      <c r="G149" s="676"/>
      <c r="H149" s="676"/>
      <c r="I149" s="676"/>
      <c r="J149" s="676"/>
      <c r="K149" s="676"/>
      <c r="L149" s="676"/>
      <c r="M149" s="676"/>
      <c r="N149" s="676"/>
      <c r="O149" s="676"/>
      <c r="P149" s="676"/>
      <c r="Q149" s="676" t="str">
        <f t="shared" ref="Q149" si="1527">IF($Q$6=0,"Insira o custo de exportação","")</f>
        <v/>
      </c>
      <c r="R149" s="676"/>
      <c r="S149" s="677"/>
      <c r="T149" s="459">
        <f t="shared" ref="T149" si="1528">IF($O$6=0,0,(S148/$M$6)/$O$6)</f>
        <v>0</v>
      </c>
      <c r="U149" s="430"/>
      <c r="V149" s="441"/>
      <c r="W149" s="441"/>
      <c r="X149" s="441"/>
      <c r="Y149" s="441"/>
      <c r="Z149" s="427">
        <f t="shared" ref="Z149" si="1529">(S148/$O$6)/10.764</f>
        <v>0</v>
      </c>
      <c r="AA149" s="424">
        <f t="shared" ref="AA149" si="1530">(T149/$O$6)/10.764</f>
        <v>0</v>
      </c>
      <c r="AB149" s="425">
        <f t="shared" ref="AB149" si="1531">SUM($E$6:$I$6)</f>
        <v>0</v>
      </c>
      <c r="AC149" s="426">
        <f t="shared" ref="AC149" si="1532">(AD148)*(1-AB149)-Z149</f>
        <v>0</v>
      </c>
      <c r="AD149" s="440">
        <f t="shared" ref="AD149" si="1533">AD148*10.764</f>
        <v>0</v>
      </c>
      <c r="AE149" s="672"/>
      <c r="AF149" s="439">
        <f t="shared" ref="AF149" si="1534">(AD148*AE148)*10.764</f>
        <v>0</v>
      </c>
      <c r="AG149" s="674"/>
      <c r="AI149" s="664"/>
      <c r="AJ149" s="460" t="str">
        <f t="shared" ref="AJ149" si="1535">IF(AR148=0,"","Participação no preço de venda")</f>
        <v/>
      </c>
      <c r="AK149" s="463" t="str">
        <f t="shared" ref="AK149:AQ179" si="1536">IF(AK148=0,"",AK148/$AR148)</f>
        <v/>
      </c>
      <c r="AL149" s="463" t="str">
        <f t="shared" si="1536"/>
        <v/>
      </c>
      <c r="AM149" s="463" t="str">
        <f t="shared" si="1536"/>
        <v/>
      </c>
      <c r="AN149" s="463" t="str">
        <f t="shared" si="1536"/>
        <v/>
      </c>
      <c r="AO149" s="463" t="str">
        <f t="shared" si="1536"/>
        <v/>
      </c>
      <c r="AP149" s="463" t="str">
        <f t="shared" si="1536"/>
        <v/>
      </c>
      <c r="AQ149" s="463" t="str">
        <f t="shared" si="1536"/>
        <v/>
      </c>
      <c r="AR149" s="465">
        <f t="shared" ref="AR149" si="1537">SUM(AK149:AQ149)</f>
        <v>0</v>
      </c>
    </row>
    <row r="150" spans="2:44" ht="30" customHeight="1" thickBot="1"/>
    <row r="151" spans="2:44" ht="30" customHeight="1" thickBot="1">
      <c r="B151" s="663">
        <v>48</v>
      </c>
      <c r="C151" s="665" t="s">
        <v>887</v>
      </c>
      <c r="D151" s="666"/>
      <c r="E151" s="667"/>
      <c r="F151" s="456"/>
      <c r="G151" s="457"/>
      <c r="H151" s="505"/>
      <c r="I151" s="506"/>
      <c r="J151" s="506"/>
      <c r="K151" s="506"/>
      <c r="L151" s="506"/>
      <c r="M151" s="506"/>
      <c r="N151" s="506"/>
      <c r="O151" s="506"/>
      <c r="P151" s="506"/>
      <c r="Q151" s="513">
        <f t="shared" ref="Q151" si="1538">IF($B$6=0,0,(F151*$O$6)/$B$6)</f>
        <v>0</v>
      </c>
      <c r="R151" s="513">
        <f t="shared" ref="R151" si="1539">IF($B$6=0,0,(G151*3)/$B$6)</f>
        <v>0</v>
      </c>
      <c r="S151" s="458">
        <f t="shared" ref="S151" si="1540">IF($Q$6=0,0,IF(Q151=0,0,IF(R151=0,0,SUM(H151:R151)+$Q$6)))</f>
        <v>0</v>
      </c>
      <c r="T151" s="436">
        <f t="shared" ref="T151" si="1541">IF($O$6=0,0,(S151/$M$6)/($O$6)/10.764)</f>
        <v>0</v>
      </c>
      <c r="U151" s="429"/>
      <c r="V151" s="435"/>
      <c r="W151" s="435"/>
      <c r="X151" s="435"/>
      <c r="Y151" s="435"/>
      <c r="Z151" s="423">
        <f t="shared" ref="Z151" si="1542">ROUNDDOWN(V151,3)*(V152*$B$6)</f>
        <v>0</v>
      </c>
      <c r="AA151" s="423">
        <f t="shared" ref="AA151" si="1543">ROUNDUP(W151,2)*(W152*$B$6)</f>
        <v>0</v>
      </c>
      <c r="AB151" s="423">
        <f t="shared" ref="AB151" si="1544">ROUNDDOWN(X151,2)*(X152*$B$6)</f>
        <v>0</v>
      </c>
      <c r="AC151" s="428">
        <f t="shared" ref="AC151" si="1545">ROUNDUP(Y151,2)*(Y152*$B$6)</f>
        <v>0</v>
      </c>
      <c r="AD151" s="437">
        <f t="shared" ref="AD151" si="1546">IF($B$6=0,0,IF(SUM(V152:Y152)&lt;&gt;100%,0,IF(T151=0,0,SUM(Z151:AC151)/$B$6)))</f>
        <v>0</v>
      </c>
      <c r="AE151" s="671">
        <f t="shared" ref="AE151" si="1547">(IF(AD151=0,0,(AC152/AD151)))</f>
        <v>0</v>
      </c>
      <c r="AF151" s="438">
        <f t="shared" ref="AF151" si="1548">(AD151*AE151)</f>
        <v>0</v>
      </c>
      <c r="AG151" s="673" t="str">
        <f t="shared" ref="AG151" si="1549">IF(SUM(H151:I151)=0,"",IF(F151=0,"Falta informar preço do bloco",IF(G151=0,"Falta informar preço do frete",IF(AD151&gt;=T151,"Sinal verde para venda",""))))</f>
        <v/>
      </c>
      <c r="AI151" s="663">
        <f t="shared" ref="AI151" si="1550">B151</f>
        <v>48</v>
      </c>
      <c r="AJ151" s="460" t="str">
        <f t="shared" ref="AJ151" si="1551">C151</f>
        <v>TESTE</v>
      </c>
      <c r="AK151" s="461">
        <f t="shared" ref="AK151" si="1552">AR151*$E$6</f>
        <v>0</v>
      </c>
      <c r="AL151" s="461">
        <f t="shared" ref="AL151" si="1553">AR151*$F$6</f>
        <v>0</v>
      </c>
      <c r="AM151" s="461">
        <f t="shared" ref="AM151" si="1554">AR151*$G$6</f>
        <v>0</v>
      </c>
      <c r="AN151" s="461">
        <f t="shared" ref="AN151" si="1555">AR151*$H$6</f>
        <v>0</v>
      </c>
      <c r="AO151" s="461">
        <f t="shared" ref="AO151" si="1556">AR151*$I$6</f>
        <v>0</v>
      </c>
      <c r="AP151" s="461">
        <f t="shared" ref="AP151" si="1557">AR151*$J$6</f>
        <v>0</v>
      </c>
      <c r="AQ151" s="462">
        <f t="shared" ref="AQ151" si="1558">S151</f>
        <v>0</v>
      </c>
      <c r="AR151" s="466">
        <f t="shared" ref="AR151" si="1559">T151*10.764*$O$6</f>
        <v>0</v>
      </c>
    </row>
    <row r="152" spans="2:44" ht="30" customHeight="1" thickBot="1">
      <c r="B152" s="664"/>
      <c r="C152" s="668"/>
      <c r="D152" s="669"/>
      <c r="E152" s="670"/>
      <c r="F152" s="675" t="str">
        <f t="shared" ref="F152" si="1560">IF(SUM(V151:Y151)=0,"",IF(T151=0,"",IF(SUM(V152:Y152)=0,"",IF(SUM(V152:Y152)&lt;&gt;100%,"A soma das classificações não pode ser diferente de 100%, favor ir ajustando para gerar o preço médio",IF(AD151&lt;T151,"Atenção, preço médio e margem de contribuição são inferiores ao do Markup, favor ajustar os preços do simulador",IF(AD151&gt;=T151,"Preço médio simulado atende ao Markup, logo, sinal verde para venda pois ele garante a margem de contribuição",""))))))</f>
        <v/>
      </c>
      <c r="G152" s="676"/>
      <c r="H152" s="676"/>
      <c r="I152" s="676"/>
      <c r="J152" s="676"/>
      <c r="K152" s="676"/>
      <c r="L152" s="676"/>
      <c r="M152" s="676"/>
      <c r="N152" s="676"/>
      <c r="O152" s="676"/>
      <c r="P152" s="676"/>
      <c r="Q152" s="676" t="str">
        <f t="shared" ref="Q152" si="1561">IF($Q$6=0,"Insira o custo de exportação","")</f>
        <v/>
      </c>
      <c r="R152" s="676"/>
      <c r="S152" s="677"/>
      <c r="T152" s="459">
        <f t="shared" ref="T152" si="1562">IF($O$6=0,0,(S151/$M$6)/$O$6)</f>
        <v>0</v>
      </c>
      <c r="U152" s="430"/>
      <c r="V152" s="441"/>
      <c r="W152" s="441"/>
      <c r="X152" s="441"/>
      <c r="Y152" s="441"/>
      <c r="Z152" s="427">
        <f t="shared" ref="Z152" si="1563">(S151/$O$6)/10.764</f>
        <v>0</v>
      </c>
      <c r="AA152" s="424">
        <f t="shared" ref="AA152" si="1564">(T152/$O$6)/10.764</f>
        <v>0</v>
      </c>
      <c r="AB152" s="425">
        <f t="shared" ref="AB152" si="1565">SUM($E$6:$I$6)</f>
        <v>0</v>
      </c>
      <c r="AC152" s="426">
        <f t="shared" ref="AC152" si="1566">(AD151)*(1-AB152)-Z152</f>
        <v>0</v>
      </c>
      <c r="AD152" s="440">
        <f t="shared" ref="AD152" si="1567">AD151*10.764</f>
        <v>0</v>
      </c>
      <c r="AE152" s="672"/>
      <c r="AF152" s="439">
        <f t="shared" ref="AF152" si="1568">(AD151*AE151)*10.764</f>
        <v>0</v>
      </c>
      <c r="AG152" s="674"/>
      <c r="AI152" s="664"/>
      <c r="AJ152" s="460" t="str">
        <f t="shared" ref="AJ152" si="1569">IF(AR151=0,"","Participação no preço de venda")</f>
        <v/>
      </c>
      <c r="AK152" s="463" t="str">
        <f t="shared" ref="AK152" si="1570">IF(AK151=0,"",AK151/$AR151)</f>
        <v/>
      </c>
      <c r="AL152" s="463" t="str">
        <f t="shared" si="1536"/>
        <v/>
      </c>
      <c r="AM152" s="463" t="str">
        <f t="shared" si="1536"/>
        <v/>
      </c>
      <c r="AN152" s="463" t="str">
        <f t="shared" si="1536"/>
        <v/>
      </c>
      <c r="AO152" s="463" t="str">
        <f t="shared" si="1536"/>
        <v/>
      </c>
      <c r="AP152" s="463" t="str">
        <f t="shared" si="1536"/>
        <v/>
      </c>
      <c r="AQ152" s="463" t="str">
        <f t="shared" si="1536"/>
        <v/>
      </c>
      <c r="AR152" s="465">
        <f t="shared" ref="AR152" si="1571">SUM(AK152:AQ152)</f>
        <v>0</v>
      </c>
    </row>
    <row r="153" spans="2:44" ht="30" customHeight="1" thickBot="1"/>
    <row r="154" spans="2:44" ht="30" customHeight="1" thickBot="1">
      <c r="B154" s="663">
        <v>49</v>
      </c>
      <c r="C154" s="665" t="s">
        <v>887</v>
      </c>
      <c r="D154" s="666"/>
      <c r="E154" s="667"/>
      <c r="F154" s="456"/>
      <c r="G154" s="457"/>
      <c r="H154" s="505"/>
      <c r="I154" s="506"/>
      <c r="J154" s="506"/>
      <c r="K154" s="506"/>
      <c r="L154" s="506"/>
      <c r="M154" s="506"/>
      <c r="N154" s="506"/>
      <c r="O154" s="506"/>
      <c r="P154" s="506"/>
      <c r="Q154" s="513">
        <f t="shared" ref="Q154" si="1572">IF($B$6=0,0,(F154*$O$6)/$B$6)</f>
        <v>0</v>
      </c>
      <c r="R154" s="513">
        <f t="shared" ref="R154" si="1573">IF($B$6=0,0,(G154*3)/$B$6)</f>
        <v>0</v>
      </c>
      <c r="S154" s="458">
        <f t="shared" ref="S154" si="1574">IF($Q$6=0,0,IF(Q154=0,0,IF(R154=0,0,SUM(H154:R154)+$Q$6)))</f>
        <v>0</v>
      </c>
      <c r="T154" s="436">
        <f t="shared" ref="T154" si="1575">IF($O$6=0,0,(S154/$M$6)/($O$6)/10.764)</f>
        <v>0</v>
      </c>
      <c r="U154" s="429"/>
      <c r="V154" s="435"/>
      <c r="W154" s="435"/>
      <c r="X154" s="435"/>
      <c r="Y154" s="435"/>
      <c r="Z154" s="423">
        <f t="shared" ref="Z154" si="1576">ROUNDDOWN(V154,3)*(V155*$B$6)</f>
        <v>0</v>
      </c>
      <c r="AA154" s="423">
        <f t="shared" ref="AA154" si="1577">ROUNDUP(W154,2)*(W155*$B$6)</f>
        <v>0</v>
      </c>
      <c r="AB154" s="423">
        <f t="shared" ref="AB154" si="1578">ROUNDDOWN(X154,2)*(X155*$B$6)</f>
        <v>0</v>
      </c>
      <c r="AC154" s="428">
        <f t="shared" ref="AC154" si="1579">ROUNDUP(Y154,2)*(Y155*$B$6)</f>
        <v>0</v>
      </c>
      <c r="AD154" s="437">
        <f t="shared" ref="AD154" si="1580">IF($B$6=0,0,IF(SUM(V155:Y155)&lt;&gt;100%,0,IF(T154=0,0,SUM(Z154:AC154)/$B$6)))</f>
        <v>0</v>
      </c>
      <c r="AE154" s="671">
        <f t="shared" ref="AE154" si="1581">(IF(AD154=0,0,(AC155/AD154)))</f>
        <v>0</v>
      </c>
      <c r="AF154" s="438">
        <f t="shared" ref="AF154" si="1582">(AD154*AE154)</f>
        <v>0</v>
      </c>
      <c r="AG154" s="673" t="str">
        <f t="shared" ref="AG154" si="1583">IF(SUM(H154:I154)=0,"",IF(F154=0,"Falta informar preço do bloco",IF(G154=0,"Falta informar preço do frete",IF(AD154&gt;=T154,"Sinal verde para venda",""))))</f>
        <v/>
      </c>
      <c r="AI154" s="663">
        <f t="shared" ref="AI154" si="1584">B154</f>
        <v>49</v>
      </c>
      <c r="AJ154" s="460" t="str">
        <f t="shared" ref="AJ154" si="1585">C154</f>
        <v>TESTE</v>
      </c>
      <c r="AK154" s="461">
        <f t="shared" ref="AK154" si="1586">AR154*$E$6</f>
        <v>0</v>
      </c>
      <c r="AL154" s="461">
        <f t="shared" ref="AL154" si="1587">AR154*$F$6</f>
        <v>0</v>
      </c>
      <c r="AM154" s="461">
        <f t="shared" ref="AM154" si="1588">AR154*$G$6</f>
        <v>0</v>
      </c>
      <c r="AN154" s="461">
        <f t="shared" ref="AN154" si="1589">AR154*$H$6</f>
        <v>0</v>
      </c>
      <c r="AO154" s="461">
        <f t="shared" ref="AO154" si="1590">AR154*$I$6</f>
        <v>0</v>
      </c>
      <c r="AP154" s="461">
        <f t="shared" ref="AP154" si="1591">AR154*$J$6</f>
        <v>0</v>
      </c>
      <c r="AQ154" s="462">
        <f t="shared" ref="AQ154" si="1592">S154</f>
        <v>0</v>
      </c>
      <c r="AR154" s="466">
        <f t="shared" ref="AR154" si="1593">T154*10.764*$O$6</f>
        <v>0</v>
      </c>
    </row>
    <row r="155" spans="2:44" ht="30" customHeight="1" thickBot="1">
      <c r="B155" s="664"/>
      <c r="C155" s="668"/>
      <c r="D155" s="669"/>
      <c r="E155" s="670"/>
      <c r="F155" s="675" t="str">
        <f t="shared" ref="F155" si="1594">IF(SUM(V154:Y154)=0,"",IF(T154=0,"",IF(SUM(V155:Y155)=0,"",IF(SUM(V155:Y155)&lt;&gt;100%,"A soma das classificações não pode ser diferente de 100%, favor ir ajustando para gerar o preço médio",IF(AD154&lt;T154,"Atenção, preço médio e margem de contribuição são inferiores ao do Markup, favor ajustar os preços do simulador",IF(AD154&gt;=T154,"Preço médio simulado atende ao Markup, logo, sinal verde para venda pois ele garante a margem de contribuição",""))))))</f>
        <v/>
      </c>
      <c r="G155" s="676"/>
      <c r="H155" s="676"/>
      <c r="I155" s="676"/>
      <c r="J155" s="676"/>
      <c r="K155" s="676"/>
      <c r="L155" s="676"/>
      <c r="M155" s="676"/>
      <c r="N155" s="676"/>
      <c r="O155" s="676"/>
      <c r="P155" s="676"/>
      <c r="Q155" s="676" t="str">
        <f t="shared" ref="Q155" si="1595">IF($Q$6=0,"Insira o custo de exportação","")</f>
        <v/>
      </c>
      <c r="R155" s="676"/>
      <c r="S155" s="677"/>
      <c r="T155" s="459">
        <f t="shared" ref="T155" si="1596">IF($O$6=0,0,(S154/$M$6)/$O$6)</f>
        <v>0</v>
      </c>
      <c r="U155" s="430"/>
      <c r="V155" s="441"/>
      <c r="W155" s="441"/>
      <c r="X155" s="441"/>
      <c r="Y155" s="441"/>
      <c r="Z155" s="427">
        <f t="shared" ref="Z155" si="1597">(S154/$O$6)/10.764</f>
        <v>0</v>
      </c>
      <c r="AA155" s="424">
        <f t="shared" ref="AA155" si="1598">(T155/$O$6)/10.764</f>
        <v>0</v>
      </c>
      <c r="AB155" s="425">
        <f t="shared" ref="AB155" si="1599">SUM($E$6:$I$6)</f>
        <v>0</v>
      </c>
      <c r="AC155" s="426">
        <f t="shared" ref="AC155" si="1600">(AD154)*(1-AB155)-Z155</f>
        <v>0</v>
      </c>
      <c r="AD155" s="440">
        <f t="shared" ref="AD155" si="1601">AD154*10.764</f>
        <v>0</v>
      </c>
      <c r="AE155" s="672"/>
      <c r="AF155" s="439">
        <f t="shared" ref="AF155" si="1602">(AD154*AE154)*10.764</f>
        <v>0</v>
      </c>
      <c r="AG155" s="674"/>
      <c r="AI155" s="664"/>
      <c r="AJ155" s="460" t="str">
        <f t="shared" ref="AJ155" si="1603">IF(AR154=0,"","Participação no preço de venda")</f>
        <v/>
      </c>
      <c r="AK155" s="463" t="str">
        <f t="shared" ref="AK155" si="1604">IF(AK154=0,"",AK154/$AR154)</f>
        <v/>
      </c>
      <c r="AL155" s="463" t="str">
        <f t="shared" si="1536"/>
        <v/>
      </c>
      <c r="AM155" s="463" t="str">
        <f t="shared" si="1536"/>
        <v/>
      </c>
      <c r="AN155" s="463" t="str">
        <f t="shared" si="1536"/>
        <v/>
      </c>
      <c r="AO155" s="463" t="str">
        <f t="shared" si="1536"/>
        <v/>
      </c>
      <c r="AP155" s="463" t="str">
        <f t="shared" si="1536"/>
        <v/>
      </c>
      <c r="AQ155" s="463" t="str">
        <f t="shared" si="1536"/>
        <v/>
      </c>
      <c r="AR155" s="465">
        <f t="shared" ref="AR155" si="1605">SUM(AK155:AQ155)</f>
        <v>0</v>
      </c>
    </row>
    <row r="156" spans="2:44" ht="30" customHeight="1" thickBot="1"/>
    <row r="157" spans="2:44" ht="30" customHeight="1" thickBot="1">
      <c r="B157" s="663">
        <v>50</v>
      </c>
      <c r="C157" s="665" t="s">
        <v>887</v>
      </c>
      <c r="D157" s="666"/>
      <c r="E157" s="667"/>
      <c r="F157" s="456"/>
      <c r="G157" s="457"/>
      <c r="H157" s="505"/>
      <c r="I157" s="506"/>
      <c r="J157" s="506"/>
      <c r="K157" s="506"/>
      <c r="L157" s="506"/>
      <c r="M157" s="506"/>
      <c r="N157" s="506"/>
      <c r="O157" s="506"/>
      <c r="P157" s="506"/>
      <c r="Q157" s="513">
        <f t="shared" ref="Q157" si="1606">IF($B$6=0,0,(F157*$O$6)/$B$6)</f>
        <v>0</v>
      </c>
      <c r="R157" s="513">
        <f t="shared" ref="R157" si="1607">IF($B$6=0,0,(G157*3)/$B$6)</f>
        <v>0</v>
      </c>
      <c r="S157" s="458">
        <f t="shared" ref="S157" si="1608">IF($Q$6=0,0,IF(Q157=0,0,IF(R157=0,0,SUM(H157:R157)+$Q$6)))</f>
        <v>0</v>
      </c>
      <c r="T157" s="436">
        <f t="shared" ref="T157" si="1609">IF($O$6=0,0,(S157/$M$6)/($O$6)/10.764)</f>
        <v>0</v>
      </c>
      <c r="U157" s="429"/>
      <c r="V157" s="435"/>
      <c r="W157" s="435"/>
      <c r="X157" s="435"/>
      <c r="Y157" s="435"/>
      <c r="Z157" s="423">
        <f t="shared" ref="Z157" si="1610">ROUNDDOWN(V157,3)*(V158*$B$6)</f>
        <v>0</v>
      </c>
      <c r="AA157" s="423">
        <f t="shared" ref="AA157" si="1611">ROUNDUP(W157,2)*(W158*$B$6)</f>
        <v>0</v>
      </c>
      <c r="AB157" s="423">
        <f t="shared" ref="AB157" si="1612">ROUNDDOWN(X157,2)*(X158*$B$6)</f>
        <v>0</v>
      </c>
      <c r="AC157" s="428">
        <f t="shared" ref="AC157" si="1613">ROUNDUP(Y157,2)*(Y158*$B$6)</f>
        <v>0</v>
      </c>
      <c r="AD157" s="437">
        <f t="shared" ref="AD157" si="1614">IF($B$6=0,0,IF(SUM(V158:Y158)&lt;&gt;100%,0,IF(T157=0,0,SUM(Z157:AC157)/$B$6)))</f>
        <v>0</v>
      </c>
      <c r="AE157" s="671">
        <f t="shared" ref="AE157" si="1615">(IF(AD157=0,0,(AC158/AD157)))</f>
        <v>0</v>
      </c>
      <c r="AF157" s="438">
        <f t="shared" ref="AF157" si="1616">(AD157*AE157)</f>
        <v>0</v>
      </c>
      <c r="AG157" s="673" t="str">
        <f t="shared" ref="AG157" si="1617">IF(SUM(H157:I157)=0,"",IF(F157=0,"Falta informar preço do bloco",IF(G157=0,"Falta informar preço do frete",IF(AD157&gt;=T157,"Sinal verde para venda",""))))</f>
        <v/>
      </c>
      <c r="AI157" s="663">
        <f t="shared" ref="AI157" si="1618">B157</f>
        <v>50</v>
      </c>
      <c r="AJ157" s="460" t="str">
        <f t="shared" ref="AJ157" si="1619">C157</f>
        <v>TESTE</v>
      </c>
      <c r="AK157" s="461">
        <f t="shared" ref="AK157" si="1620">AR157*$E$6</f>
        <v>0</v>
      </c>
      <c r="AL157" s="461">
        <f t="shared" ref="AL157" si="1621">AR157*$F$6</f>
        <v>0</v>
      </c>
      <c r="AM157" s="461">
        <f t="shared" ref="AM157" si="1622">AR157*$G$6</f>
        <v>0</v>
      </c>
      <c r="AN157" s="461">
        <f t="shared" ref="AN157" si="1623">AR157*$H$6</f>
        <v>0</v>
      </c>
      <c r="AO157" s="461">
        <f t="shared" ref="AO157" si="1624">AR157*$I$6</f>
        <v>0</v>
      </c>
      <c r="AP157" s="461">
        <f t="shared" ref="AP157" si="1625">AR157*$J$6</f>
        <v>0</v>
      </c>
      <c r="AQ157" s="462">
        <f t="shared" ref="AQ157" si="1626">S157</f>
        <v>0</v>
      </c>
      <c r="AR157" s="466">
        <f t="shared" ref="AR157" si="1627">T157*10.764*$O$6</f>
        <v>0</v>
      </c>
    </row>
    <row r="158" spans="2:44" ht="30" customHeight="1" thickBot="1">
      <c r="B158" s="664"/>
      <c r="C158" s="668"/>
      <c r="D158" s="669"/>
      <c r="E158" s="670"/>
      <c r="F158" s="675" t="str">
        <f t="shared" ref="F158" si="1628">IF(SUM(V157:Y157)=0,"",IF(T157=0,"",IF(SUM(V158:Y158)=0,"",IF(SUM(V158:Y158)&lt;&gt;100%,"A soma das classificações não pode ser diferente de 100%, favor ir ajustando para gerar o preço médio",IF(AD157&lt;T157,"Atenção, preço médio e margem de contribuição são inferiores ao do Markup, favor ajustar os preços do simulador",IF(AD157&gt;=T157,"Preço médio simulado atende ao Markup, logo, sinal verde para venda pois ele garante a margem de contribuição",""))))))</f>
        <v/>
      </c>
      <c r="G158" s="676"/>
      <c r="H158" s="676"/>
      <c r="I158" s="676"/>
      <c r="J158" s="676"/>
      <c r="K158" s="676"/>
      <c r="L158" s="676"/>
      <c r="M158" s="676"/>
      <c r="N158" s="676"/>
      <c r="O158" s="676"/>
      <c r="P158" s="676"/>
      <c r="Q158" s="676" t="str">
        <f t="shared" ref="Q158" si="1629">IF($Q$6=0,"Insira o custo de exportação","")</f>
        <v/>
      </c>
      <c r="R158" s="676"/>
      <c r="S158" s="677"/>
      <c r="T158" s="459">
        <f t="shared" ref="T158" si="1630">IF($O$6=0,0,(S157/$M$6)/$O$6)</f>
        <v>0</v>
      </c>
      <c r="U158" s="430"/>
      <c r="V158" s="441"/>
      <c r="W158" s="441"/>
      <c r="X158" s="441"/>
      <c r="Y158" s="441"/>
      <c r="Z158" s="427">
        <f t="shared" ref="Z158" si="1631">(S157/$O$6)/10.764</f>
        <v>0</v>
      </c>
      <c r="AA158" s="424">
        <f t="shared" ref="AA158" si="1632">(T158/$O$6)/10.764</f>
        <v>0</v>
      </c>
      <c r="AB158" s="425">
        <f t="shared" ref="AB158" si="1633">SUM($E$6:$I$6)</f>
        <v>0</v>
      </c>
      <c r="AC158" s="426">
        <f t="shared" ref="AC158" si="1634">(AD157)*(1-AB158)-Z158</f>
        <v>0</v>
      </c>
      <c r="AD158" s="440">
        <f t="shared" ref="AD158" si="1635">AD157*10.764</f>
        <v>0</v>
      </c>
      <c r="AE158" s="672"/>
      <c r="AF158" s="439">
        <f t="shared" ref="AF158" si="1636">(AD157*AE157)*10.764</f>
        <v>0</v>
      </c>
      <c r="AG158" s="674"/>
      <c r="AI158" s="664"/>
      <c r="AJ158" s="460" t="str">
        <f t="shared" ref="AJ158" si="1637">IF(AR157=0,"","Participação no preço de venda")</f>
        <v/>
      </c>
      <c r="AK158" s="463" t="str">
        <f t="shared" ref="AK158" si="1638">IF(AK157=0,"",AK157/$AR157)</f>
        <v/>
      </c>
      <c r="AL158" s="463" t="str">
        <f t="shared" si="1536"/>
        <v/>
      </c>
      <c r="AM158" s="463" t="str">
        <f t="shared" si="1536"/>
        <v/>
      </c>
      <c r="AN158" s="463" t="str">
        <f t="shared" si="1536"/>
        <v/>
      </c>
      <c r="AO158" s="463" t="str">
        <f t="shared" si="1536"/>
        <v/>
      </c>
      <c r="AP158" s="463" t="str">
        <f t="shared" si="1536"/>
        <v/>
      </c>
      <c r="AQ158" s="463" t="str">
        <f t="shared" si="1536"/>
        <v/>
      </c>
      <c r="AR158" s="465">
        <f t="shared" ref="AR158" si="1639">SUM(AK158:AQ158)</f>
        <v>0</v>
      </c>
    </row>
    <row r="159" spans="2:44" ht="30" customHeight="1" thickBot="1"/>
    <row r="160" spans="2:44" ht="30" customHeight="1" thickBot="1">
      <c r="B160" s="663">
        <v>51</v>
      </c>
      <c r="C160" s="665" t="s">
        <v>887</v>
      </c>
      <c r="D160" s="666"/>
      <c r="E160" s="667"/>
      <c r="F160" s="456"/>
      <c r="G160" s="457"/>
      <c r="H160" s="505"/>
      <c r="I160" s="506"/>
      <c r="J160" s="506"/>
      <c r="K160" s="506"/>
      <c r="L160" s="506"/>
      <c r="M160" s="506"/>
      <c r="N160" s="506"/>
      <c r="O160" s="506"/>
      <c r="P160" s="506"/>
      <c r="Q160" s="513">
        <f t="shared" ref="Q160" si="1640">IF($B$6=0,0,(F160*$O$6)/$B$6)</f>
        <v>0</v>
      </c>
      <c r="R160" s="513">
        <f t="shared" ref="R160" si="1641">IF($B$6=0,0,(G160*3)/$B$6)</f>
        <v>0</v>
      </c>
      <c r="S160" s="458">
        <f t="shared" ref="S160" si="1642">IF($Q$6=0,0,IF(Q160=0,0,IF(R160=0,0,SUM(H160:R160)+$Q$6)))</f>
        <v>0</v>
      </c>
      <c r="T160" s="436">
        <f t="shared" ref="T160" si="1643">IF($O$6=0,0,(S160/$M$6)/($O$6)/10.764)</f>
        <v>0</v>
      </c>
      <c r="U160" s="429"/>
      <c r="V160" s="435"/>
      <c r="W160" s="435"/>
      <c r="X160" s="435"/>
      <c r="Y160" s="435"/>
      <c r="Z160" s="423">
        <f t="shared" ref="Z160" si="1644">ROUNDDOWN(V160,3)*(V161*$B$6)</f>
        <v>0</v>
      </c>
      <c r="AA160" s="423">
        <f t="shared" ref="AA160" si="1645">ROUNDUP(W160,2)*(W161*$B$6)</f>
        <v>0</v>
      </c>
      <c r="AB160" s="423">
        <f t="shared" ref="AB160" si="1646">ROUNDDOWN(X160,2)*(X161*$B$6)</f>
        <v>0</v>
      </c>
      <c r="AC160" s="428">
        <f t="shared" ref="AC160" si="1647">ROUNDUP(Y160,2)*(Y161*$B$6)</f>
        <v>0</v>
      </c>
      <c r="AD160" s="437">
        <f t="shared" ref="AD160" si="1648">IF($B$6=0,0,IF(SUM(V161:Y161)&lt;&gt;100%,0,IF(T160=0,0,SUM(Z160:AC160)/$B$6)))</f>
        <v>0</v>
      </c>
      <c r="AE160" s="671">
        <f t="shared" ref="AE160" si="1649">(IF(AD160=0,0,(AC161/AD160)))</f>
        <v>0</v>
      </c>
      <c r="AF160" s="438">
        <f t="shared" ref="AF160" si="1650">(AD160*AE160)</f>
        <v>0</v>
      </c>
      <c r="AG160" s="673" t="str">
        <f t="shared" ref="AG160" si="1651">IF(SUM(H160:I160)=0,"",IF(F160=0,"Falta informar preço do bloco",IF(G160=0,"Falta informar preço do frete",IF(AD160&gt;=T160,"Sinal verde para venda",""))))</f>
        <v/>
      </c>
      <c r="AI160" s="663">
        <f t="shared" ref="AI160" si="1652">B160</f>
        <v>51</v>
      </c>
      <c r="AJ160" s="460" t="str">
        <f t="shared" ref="AJ160" si="1653">C160</f>
        <v>TESTE</v>
      </c>
      <c r="AK160" s="461">
        <f t="shared" ref="AK160" si="1654">AR160*$E$6</f>
        <v>0</v>
      </c>
      <c r="AL160" s="461">
        <f t="shared" ref="AL160" si="1655">AR160*$F$6</f>
        <v>0</v>
      </c>
      <c r="AM160" s="461">
        <f t="shared" ref="AM160" si="1656">AR160*$G$6</f>
        <v>0</v>
      </c>
      <c r="AN160" s="461">
        <f t="shared" ref="AN160" si="1657">AR160*$H$6</f>
        <v>0</v>
      </c>
      <c r="AO160" s="461">
        <f t="shared" ref="AO160" si="1658">AR160*$I$6</f>
        <v>0</v>
      </c>
      <c r="AP160" s="461">
        <f t="shared" ref="AP160" si="1659">AR160*$J$6</f>
        <v>0</v>
      </c>
      <c r="AQ160" s="462">
        <f t="shared" ref="AQ160" si="1660">S160</f>
        <v>0</v>
      </c>
      <c r="AR160" s="466">
        <f t="shared" ref="AR160" si="1661">T160*10.764*$O$6</f>
        <v>0</v>
      </c>
    </row>
    <row r="161" spans="2:44" ht="30" customHeight="1" thickBot="1">
      <c r="B161" s="664"/>
      <c r="C161" s="668"/>
      <c r="D161" s="669"/>
      <c r="E161" s="670"/>
      <c r="F161" s="675" t="str">
        <f t="shared" ref="F161" si="1662">IF(SUM(V160:Y160)=0,"",IF(T160=0,"",IF(SUM(V161:Y161)=0,"",IF(SUM(V161:Y161)&lt;&gt;100%,"A soma das classificações não pode ser diferente de 100%, favor ir ajustando para gerar o preço médio",IF(AD160&lt;T160,"Atenção, preço médio e margem de contribuição são inferiores ao do Markup, favor ajustar os preços do simulador",IF(AD160&gt;=T160,"Preço médio simulado atende ao Markup, logo, sinal verde para venda pois ele garante a margem de contribuição",""))))))</f>
        <v/>
      </c>
      <c r="G161" s="676"/>
      <c r="H161" s="676"/>
      <c r="I161" s="676"/>
      <c r="J161" s="676"/>
      <c r="K161" s="676"/>
      <c r="L161" s="676"/>
      <c r="M161" s="676"/>
      <c r="N161" s="676"/>
      <c r="O161" s="676"/>
      <c r="P161" s="676"/>
      <c r="Q161" s="676" t="str">
        <f t="shared" ref="Q161" si="1663">IF($Q$6=0,"Insira o custo de exportação","")</f>
        <v/>
      </c>
      <c r="R161" s="676"/>
      <c r="S161" s="677"/>
      <c r="T161" s="459">
        <f t="shared" ref="T161" si="1664">IF($O$6=0,0,(S160/$M$6)/$O$6)</f>
        <v>0</v>
      </c>
      <c r="U161" s="430"/>
      <c r="V161" s="441"/>
      <c r="W161" s="441"/>
      <c r="X161" s="441"/>
      <c r="Y161" s="441"/>
      <c r="Z161" s="427">
        <f t="shared" ref="Z161" si="1665">(S160/$O$6)/10.764</f>
        <v>0</v>
      </c>
      <c r="AA161" s="424">
        <f t="shared" ref="AA161" si="1666">(T161/$O$6)/10.764</f>
        <v>0</v>
      </c>
      <c r="AB161" s="425">
        <f t="shared" ref="AB161" si="1667">SUM($E$6:$I$6)</f>
        <v>0</v>
      </c>
      <c r="AC161" s="426">
        <f t="shared" ref="AC161" si="1668">(AD160)*(1-AB161)-Z161</f>
        <v>0</v>
      </c>
      <c r="AD161" s="440">
        <f t="shared" ref="AD161" si="1669">AD160*10.764</f>
        <v>0</v>
      </c>
      <c r="AE161" s="672"/>
      <c r="AF161" s="439">
        <f t="shared" ref="AF161" si="1670">(AD160*AE160)*10.764</f>
        <v>0</v>
      </c>
      <c r="AG161" s="674"/>
      <c r="AI161" s="664"/>
      <c r="AJ161" s="460" t="str">
        <f t="shared" ref="AJ161" si="1671">IF(AR160=0,"","Participação no preço de venda")</f>
        <v/>
      </c>
      <c r="AK161" s="463" t="str">
        <f t="shared" ref="AK161" si="1672">IF(AK160=0,"",AK160/$AR160)</f>
        <v/>
      </c>
      <c r="AL161" s="463" t="str">
        <f t="shared" si="1536"/>
        <v/>
      </c>
      <c r="AM161" s="463" t="str">
        <f t="shared" si="1536"/>
        <v/>
      </c>
      <c r="AN161" s="463" t="str">
        <f t="shared" si="1536"/>
        <v/>
      </c>
      <c r="AO161" s="463" t="str">
        <f t="shared" si="1536"/>
        <v/>
      </c>
      <c r="AP161" s="463" t="str">
        <f t="shared" si="1536"/>
        <v/>
      </c>
      <c r="AQ161" s="463" t="str">
        <f t="shared" si="1536"/>
        <v/>
      </c>
      <c r="AR161" s="465">
        <f t="shared" ref="AR161" si="1673">SUM(AK161:AQ161)</f>
        <v>0</v>
      </c>
    </row>
    <row r="162" spans="2:44" ht="30" customHeight="1" thickBot="1"/>
    <row r="163" spans="2:44" ht="30" customHeight="1" thickBot="1">
      <c r="B163" s="663">
        <v>52</v>
      </c>
      <c r="C163" s="665" t="s">
        <v>887</v>
      </c>
      <c r="D163" s="666"/>
      <c r="E163" s="667"/>
      <c r="F163" s="456"/>
      <c r="G163" s="457"/>
      <c r="H163" s="505"/>
      <c r="I163" s="506"/>
      <c r="J163" s="506"/>
      <c r="K163" s="506"/>
      <c r="L163" s="506"/>
      <c r="M163" s="506"/>
      <c r="N163" s="506"/>
      <c r="O163" s="506"/>
      <c r="P163" s="506"/>
      <c r="Q163" s="513">
        <f t="shared" ref="Q163" si="1674">IF($B$6=0,0,(F163*$O$6)/$B$6)</f>
        <v>0</v>
      </c>
      <c r="R163" s="513">
        <f t="shared" ref="R163" si="1675">IF($B$6=0,0,(G163*3)/$B$6)</f>
        <v>0</v>
      </c>
      <c r="S163" s="458">
        <f t="shared" ref="S163" si="1676">IF($Q$6=0,0,IF(Q163=0,0,IF(R163=0,0,SUM(H163:R163)+$Q$6)))</f>
        <v>0</v>
      </c>
      <c r="T163" s="436">
        <f t="shared" ref="T163" si="1677">IF($O$6=0,0,(S163/$M$6)/($O$6)/10.764)</f>
        <v>0</v>
      </c>
      <c r="U163" s="429"/>
      <c r="V163" s="435"/>
      <c r="W163" s="435"/>
      <c r="X163" s="435"/>
      <c r="Y163" s="435"/>
      <c r="Z163" s="423">
        <f t="shared" ref="Z163" si="1678">ROUNDDOWN(V163,3)*(V164*$B$6)</f>
        <v>0</v>
      </c>
      <c r="AA163" s="423">
        <f t="shared" ref="AA163" si="1679">ROUNDUP(W163,2)*(W164*$B$6)</f>
        <v>0</v>
      </c>
      <c r="AB163" s="423">
        <f t="shared" ref="AB163" si="1680">ROUNDDOWN(X163,2)*(X164*$B$6)</f>
        <v>0</v>
      </c>
      <c r="AC163" s="428">
        <f t="shared" ref="AC163" si="1681">ROUNDUP(Y163,2)*(Y164*$B$6)</f>
        <v>0</v>
      </c>
      <c r="AD163" s="437">
        <f t="shared" ref="AD163" si="1682">IF($B$6=0,0,IF(SUM(V164:Y164)&lt;&gt;100%,0,IF(T163=0,0,SUM(Z163:AC163)/$B$6)))</f>
        <v>0</v>
      </c>
      <c r="AE163" s="671">
        <f t="shared" ref="AE163" si="1683">(IF(AD163=0,0,(AC164/AD163)))</f>
        <v>0</v>
      </c>
      <c r="AF163" s="438">
        <f t="shared" ref="AF163" si="1684">(AD163*AE163)</f>
        <v>0</v>
      </c>
      <c r="AG163" s="673" t="str">
        <f t="shared" ref="AG163" si="1685">IF(SUM(H163:I163)=0,"",IF(F163=0,"Falta informar preço do bloco",IF(G163=0,"Falta informar preço do frete",IF(AD163&gt;=T163,"Sinal verde para venda",""))))</f>
        <v/>
      </c>
      <c r="AI163" s="663">
        <f t="shared" ref="AI163" si="1686">B163</f>
        <v>52</v>
      </c>
      <c r="AJ163" s="460" t="str">
        <f t="shared" ref="AJ163" si="1687">C163</f>
        <v>TESTE</v>
      </c>
      <c r="AK163" s="461">
        <f t="shared" ref="AK163" si="1688">AR163*$E$6</f>
        <v>0</v>
      </c>
      <c r="AL163" s="461">
        <f t="shared" ref="AL163" si="1689">AR163*$F$6</f>
        <v>0</v>
      </c>
      <c r="AM163" s="461">
        <f t="shared" ref="AM163" si="1690">AR163*$G$6</f>
        <v>0</v>
      </c>
      <c r="AN163" s="461">
        <f t="shared" ref="AN163" si="1691">AR163*$H$6</f>
        <v>0</v>
      </c>
      <c r="AO163" s="461">
        <f t="shared" ref="AO163" si="1692">AR163*$I$6</f>
        <v>0</v>
      </c>
      <c r="AP163" s="461">
        <f t="shared" ref="AP163" si="1693">AR163*$J$6</f>
        <v>0</v>
      </c>
      <c r="AQ163" s="462">
        <f t="shared" ref="AQ163" si="1694">S163</f>
        <v>0</v>
      </c>
      <c r="AR163" s="466">
        <f t="shared" ref="AR163" si="1695">T163*10.764*$O$6</f>
        <v>0</v>
      </c>
    </row>
    <row r="164" spans="2:44" ht="30" customHeight="1" thickBot="1">
      <c r="B164" s="664"/>
      <c r="C164" s="668"/>
      <c r="D164" s="669"/>
      <c r="E164" s="670"/>
      <c r="F164" s="675" t="str">
        <f t="shared" ref="F164" si="1696">IF(SUM(V163:Y163)=0,"",IF(T163=0,"",IF(SUM(V164:Y164)=0,"",IF(SUM(V164:Y164)&lt;&gt;100%,"A soma das classificações não pode ser diferente de 100%, favor ir ajustando para gerar o preço médio",IF(AD163&lt;T163,"Atenção, preço médio e margem de contribuição são inferiores ao do Markup, favor ajustar os preços do simulador",IF(AD163&gt;=T163,"Preço médio simulado atende ao Markup, logo, sinal verde para venda pois ele garante a margem de contribuição",""))))))</f>
        <v/>
      </c>
      <c r="G164" s="676"/>
      <c r="H164" s="676"/>
      <c r="I164" s="676"/>
      <c r="J164" s="676"/>
      <c r="K164" s="676"/>
      <c r="L164" s="676"/>
      <c r="M164" s="676"/>
      <c r="N164" s="676"/>
      <c r="O164" s="676"/>
      <c r="P164" s="676"/>
      <c r="Q164" s="676" t="str">
        <f t="shared" ref="Q164" si="1697">IF($Q$6=0,"Insira o custo de exportação","")</f>
        <v/>
      </c>
      <c r="R164" s="676"/>
      <c r="S164" s="677"/>
      <c r="T164" s="459">
        <f t="shared" ref="T164" si="1698">IF($O$6=0,0,(S163/$M$6)/$O$6)</f>
        <v>0</v>
      </c>
      <c r="U164" s="430"/>
      <c r="V164" s="441"/>
      <c r="W164" s="441"/>
      <c r="X164" s="441"/>
      <c r="Y164" s="441"/>
      <c r="Z164" s="427">
        <f t="shared" ref="Z164" si="1699">(S163/$O$6)/10.764</f>
        <v>0</v>
      </c>
      <c r="AA164" s="424">
        <f t="shared" ref="AA164" si="1700">(T164/$O$6)/10.764</f>
        <v>0</v>
      </c>
      <c r="AB164" s="425">
        <f t="shared" ref="AB164" si="1701">SUM($E$6:$I$6)</f>
        <v>0</v>
      </c>
      <c r="AC164" s="426">
        <f t="shared" ref="AC164" si="1702">(AD163)*(1-AB164)-Z164</f>
        <v>0</v>
      </c>
      <c r="AD164" s="440">
        <f t="shared" ref="AD164" si="1703">AD163*10.764</f>
        <v>0</v>
      </c>
      <c r="AE164" s="672"/>
      <c r="AF164" s="439">
        <f t="shared" ref="AF164" si="1704">(AD163*AE163)*10.764</f>
        <v>0</v>
      </c>
      <c r="AG164" s="674"/>
      <c r="AI164" s="664"/>
      <c r="AJ164" s="460" t="str">
        <f t="shared" ref="AJ164" si="1705">IF(AR163=0,"","Participação no preço de venda")</f>
        <v/>
      </c>
      <c r="AK164" s="463" t="str">
        <f t="shared" ref="AK164" si="1706">IF(AK163=0,"",AK163/$AR163)</f>
        <v/>
      </c>
      <c r="AL164" s="463" t="str">
        <f t="shared" si="1536"/>
        <v/>
      </c>
      <c r="AM164" s="463" t="str">
        <f t="shared" si="1536"/>
        <v/>
      </c>
      <c r="AN164" s="463" t="str">
        <f t="shared" si="1536"/>
        <v/>
      </c>
      <c r="AO164" s="463" t="str">
        <f t="shared" si="1536"/>
        <v/>
      </c>
      <c r="AP164" s="463" t="str">
        <f t="shared" si="1536"/>
        <v/>
      </c>
      <c r="AQ164" s="463" t="str">
        <f t="shared" si="1536"/>
        <v/>
      </c>
      <c r="AR164" s="465">
        <f t="shared" ref="AR164" si="1707">SUM(AK164:AQ164)</f>
        <v>0</v>
      </c>
    </row>
    <row r="165" spans="2:44" ht="30" customHeight="1" thickBot="1"/>
    <row r="166" spans="2:44" ht="30" customHeight="1" thickBot="1">
      <c r="B166" s="663">
        <v>53</v>
      </c>
      <c r="C166" s="665" t="s">
        <v>887</v>
      </c>
      <c r="D166" s="666"/>
      <c r="E166" s="667"/>
      <c r="F166" s="456"/>
      <c r="G166" s="457"/>
      <c r="H166" s="505"/>
      <c r="I166" s="506"/>
      <c r="J166" s="506"/>
      <c r="K166" s="506"/>
      <c r="L166" s="506"/>
      <c r="M166" s="506"/>
      <c r="N166" s="506"/>
      <c r="O166" s="506"/>
      <c r="P166" s="506"/>
      <c r="Q166" s="513">
        <f t="shared" ref="Q166" si="1708">IF($B$6=0,0,(F166*$O$6)/$B$6)</f>
        <v>0</v>
      </c>
      <c r="R166" s="513">
        <f t="shared" ref="R166" si="1709">IF($B$6=0,0,(G166*3)/$B$6)</f>
        <v>0</v>
      </c>
      <c r="S166" s="458">
        <f t="shared" ref="S166" si="1710">IF($Q$6=0,0,IF(Q166=0,0,IF(R166=0,0,SUM(H166:R166)+$Q$6)))</f>
        <v>0</v>
      </c>
      <c r="T166" s="436">
        <f t="shared" ref="T166" si="1711">IF($O$6=0,0,(S166/$M$6)/($O$6)/10.764)</f>
        <v>0</v>
      </c>
      <c r="U166" s="429"/>
      <c r="V166" s="435"/>
      <c r="W166" s="435"/>
      <c r="X166" s="435"/>
      <c r="Y166" s="435"/>
      <c r="Z166" s="423">
        <f t="shared" ref="Z166" si="1712">ROUNDDOWN(V166,3)*(V167*$B$6)</f>
        <v>0</v>
      </c>
      <c r="AA166" s="423">
        <f t="shared" ref="AA166" si="1713">ROUNDUP(W166,2)*(W167*$B$6)</f>
        <v>0</v>
      </c>
      <c r="AB166" s="423">
        <f t="shared" ref="AB166" si="1714">ROUNDDOWN(X166,2)*(X167*$B$6)</f>
        <v>0</v>
      </c>
      <c r="AC166" s="428">
        <f t="shared" ref="AC166" si="1715">ROUNDUP(Y166,2)*(Y167*$B$6)</f>
        <v>0</v>
      </c>
      <c r="AD166" s="437">
        <f t="shared" ref="AD166" si="1716">IF($B$6=0,0,IF(SUM(V167:Y167)&lt;&gt;100%,0,IF(T166=0,0,SUM(Z166:AC166)/$B$6)))</f>
        <v>0</v>
      </c>
      <c r="AE166" s="671">
        <f t="shared" ref="AE166" si="1717">(IF(AD166=0,0,(AC167/AD166)))</f>
        <v>0</v>
      </c>
      <c r="AF166" s="438">
        <f t="shared" ref="AF166" si="1718">(AD166*AE166)</f>
        <v>0</v>
      </c>
      <c r="AG166" s="673" t="str">
        <f t="shared" ref="AG166" si="1719">IF(SUM(H166:I166)=0,"",IF(F166=0,"Falta informar preço do bloco",IF(G166=0,"Falta informar preço do frete",IF(AD166&gt;=T166,"Sinal verde para venda",""))))</f>
        <v/>
      </c>
      <c r="AI166" s="663">
        <f t="shared" ref="AI166" si="1720">B166</f>
        <v>53</v>
      </c>
      <c r="AJ166" s="460" t="str">
        <f t="shared" ref="AJ166" si="1721">C166</f>
        <v>TESTE</v>
      </c>
      <c r="AK166" s="461">
        <f t="shared" ref="AK166" si="1722">AR166*$E$6</f>
        <v>0</v>
      </c>
      <c r="AL166" s="461">
        <f t="shared" ref="AL166" si="1723">AR166*$F$6</f>
        <v>0</v>
      </c>
      <c r="AM166" s="461">
        <f t="shared" ref="AM166" si="1724">AR166*$G$6</f>
        <v>0</v>
      </c>
      <c r="AN166" s="461">
        <f t="shared" ref="AN166" si="1725">AR166*$H$6</f>
        <v>0</v>
      </c>
      <c r="AO166" s="461">
        <f t="shared" ref="AO166" si="1726">AR166*$I$6</f>
        <v>0</v>
      </c>
      <c r="AP166" s="461">
        <f t="shared" ref="AP166" si="1727">AR166*$J$6</f>
        <v>0</v>
      </c>
      <c r="AQ166" s="462">
        <f t="shared" ref="AQ166" si="1728">S166</f>
        <v>0</v>
      </c>
      <c r="AR166" s="466">
        <f t="shared" ref="AR166" si="1729">T166*10.764*$O$6</f>
        <v>0</v>
      </c>
    </row>
    <row r="167" spans="2:44" ht="30" customHeight="1" thickBot="1">
      <c r="B167" s="664"/>
      <c r="C167" s="668"/>
      <c r="D167" s="669"/>
      <c r="E167" s="670"/>
      <c r="F167" s="675" t="str">
        <f t="shared" ref="F167" si="1730">IF(SUM(V166:Y166)=0,"",IF(T166=0,"",IF(SUM(V167:Y167)=0,"",IF(SUM(V167:Y167)&lt;&gt;100%,"A soma das classificações não pode ser diferente de 100%, favor ir ajustando para gerar o preço médio",IF(AD166&lt;T166,"Atenção, preço médio e margem de contribuição são inferiores ao do Markup, favor ajustar os preços do simulador",IF(AD166&gt;=T166,"Preço médio simulado atende ao Markup, logo, sinal verde para venda pois ele garante a margem de contribuição",""))))))</f>
        <v/>
      </c>
      <c r="G167" s="676"/>
      <c r="H167" s="676"/>
      <c r="I167" s="676"/>
      <c r="J167" s="676"/>
      <c r="K167" s="676"/>
      <c r="L167" s="676"/>
      <c r="M167" s="676"/>
      <c r="N167" s="676"/>
      <c r="O167" s="676"/>
      <c r="P167" s="676"/>
      <c r="Q167" s="676" t="str">
        <f t="shared" ref="Q167" si="1731">IF($Q$6=0,"Insira o custo de exportação","")</f>
        <v/>
      </c>
      <c r="R167" s="676"/>
      <c r="S167" s="677"/>
      <c r="T167" s="459">
        <f t="shared" ref="T167" si="1732">IF($O$6=0,0,(S166/$M$6)/$O$6)</f>
        <v>0</v>
      </c>
      <c r="U167" s="430"/>
      <c r="V167" s="441"/>
      <c r="W167" s="441"/>
      <c r="X167" s="441"/>
      <c r="Y167" s="441"/>
      <c r="Z167" s="427">
        <f t="shared" ref="Z167" si="1733">(S166/$O$6)/10.764</f>
        <v>0</v>
      </c>
      <c r="AA167" s="424">
        <f t="shared" ref="AA167" si="1734">(T167/$O$6)/10.764</f>
        <v>0</v>
      </c>
      <c r="AB167" s="425">
        <f t="shared" ref="AB167" si="1735">SUM($E$6:$I$6)</f>
        <v>0</v>
      </c>
      <c r="AC167" s="426">
        <f t="shared" ref="AC167" si="1736">(AD166)*(1-AB167)-Z167</f>
        <v>0</v>
      </c>
      <c r="AD167" s="440">
        <f t="shared" ref="AD167" si="1737">AD166*10.764</f>
        <v>0</v>
      </c>
      <c r="AE167" s="672"/>
      <c r="AF167" s="439">
        <f t="shared" ref="AF167" si="1738">(AD166*AE166)*10.764</f>
        <v>0</v>
      </c>
      <c r="AG167" s="674"/>
      <c r="AI167" s="664"/>
      <c r="AJ167" s="460" t="str">
        <f t="shared" ref="AJ167" si="1739">IF(AR166=0,"","Participação no preço de venda")</f>
        <v/>
      </c>
      <c r="AK167" s="463" t="str">
        <f t="shared" ref="AK167" si="1740">IF(AK166=0,"",AK166/$AR166)</f>
        <v/>
      </c>
      <c r="AL167" s="463" t="str">
        <f t="shared" si="1536"/>
        <v/>
      </c>
      <c r="AM167" s="463" t="str">
        <f t="shared" si="1536"/>
        <v/>
      </c>
      <c r="AN167" s="463" t="str">
        <f t="shared" si="1536"/>
        <v/>
      </c>
      <c r="AO167" s="463" t="str">
        <f t="shared" si="1536"/>
        <v/>
      </c>
      <c r="AP167" s="463" t="str">
        <f t="shared" si="1536"/>
        <v/>
      </c>
      <c r="AQ167" s="463" t="str">
        <f t="shared" si="1536"/>
        <v/>
      </c>
      <c r="AR167" s="465">
        <f t="shared" ref="AR167" si="1741">SUM(AK167:AQ167)</f>
        <v>0</v>
      </c>
    </row>
    <row r="168" spans="2:44" ht="30" customHeight="1" thickBot="1"/>
    <row r="169" spans="2:44" ht="30" customHeight="1" thickBot="1">
      <c r="B169" s="663">
        <v>54</v>
      </c>
      <c r="C169" s="665" t="s">
        <v>887</v>
      </c>
      <c r="D169" s="666"/>
      <c r="E169" s="667"/>
      <c r="F169" s="456"/>
      <c r="G169" s="457"/>
      <c r="H169" s="505"/>
      <c r="I169" s="506"/>
      <c r="J169" s="506"/>
      <c r="K169" s="506"/>
      <c r="L169" s="506"/>
      <c r="M169" s="506"/>
      <c r="N169" s="506"/>
      <c r="O169" s="506"/>
      <c r="P169" s="506"/>
      <c r="Q169" s="513">
        <f t="shared" ref="Q169" si="1742">IF($B$6=0,0,(F169*$O$6)/$B$6)</f>
        <v>0</v>
      </c>
      <c r="R169" s="513">
        <f t="shared" ref="R169" si="1743">IF($B$6=0,0,(G169*3)/$B$6)</f>
        <v>0</v>
      </c>
      <c r="S169" s="458">
        <f t="shared" ref="S169" si="1744">IF($Q$6=0,0,IF(Q169=0,0,IF(R169=0,0,SUM(H169:R169)+$Q$6)))</f>
        <v>0</v>
      </c>
      <c r="T169" s="436">
        <f t="shared" ref="T169" si="1745">IF($O$6=0,0,(S169/$M$6)/($O$6)/10.764)</f>
        <v>0</v>
      </c>
      <c r="U169" s="429"/>
      <c r="V169" s="435"/>
      <c r="W169" s="435"/>
      <c r="X169" s="435"/>
      <c r="Y169" s="435"/>
      <c r="Z169" s="423">
        <f t="shared" ref="Z169" si="1746">ROUNDDOWN(V169,3)*(V170*$B$6)</f>
        <v>0</v>
      </c>
      <c r="AA169" s="423">
        <f t="shared" ref="AA169" si="1747">ROUNDUP(W169,2)*(W170*$B$6)</f>
        <v>0</v>
      </c>
      <c r="AB169" s="423">
        <f t="shared" ref="AB169" si="1748">ROUNDDOWN(X169,2)*(X170*$B$6)</f>
        <v>0</v>
      </c>
      <c r="AC169" s="428">
        <f t="shared" ref="AC169" si="1749">ROUNDUP(Y169,2)*(Y170*$B$6)</f>
        <v>0</v>
      </c>
      <c r="AD169" s="437">
        <f t="shared" ref="AD169" si="1750">IF($B$6=0,0,IF(SUM(V170:Y170)&lt;&gt;100%,0,IF(T169=0,0,SUM(Z169:AC169)/$B$6)))</f>
        <v>0</v>
      </c>
      <c r="AE169" s="671">
        <f t="shared" ref="AE169" si="1751">(IF(AD169=0,0,(AC170/AD169)))</f>
        <v>0</v>
      </c>
      <c r="AF169" s="438">
        <f t="shared" ref="AF169" si="1752">(AD169*AE169)</f>
        <v>0</v>
      </c>
      <c r="AG169" s="673" t="str">
        <f t="shared" ref="AG169" si="1753">IF(SUM(H169:I169)=0,"",IF(F169=0,"Falta informar preço do bloco",IF(G169=0,"Falta informar preço do frete",IF(AD169&gt;=T169,"Sinal verde para venda",""))))</f>
        <v/>
      </c>
      <c r="AI169" s="663">
        <f t="shared" ref="AI169" si="1754">B169</f>
        <v>54</v>
      </c>
      <c r="AJ169" s="460" t="str">
        <f t="shared" ref="AJ169" si="1755">C169</f>
        <v>TESTE</v>
      </c>
      <c r="AK169" s="461">
        <f t="shared" ref="AK169" si="1756">AR169*$E$6</f>
        <v>0</v>
      </c>
      <c r="AL169" s="461">
        <f t="shared" ref="AL169" si="1757">AR169*$F$6</f>
        <v>0</v>
      </c>
      <c r="AM169" s="461">
        <f t="shared" ref="AM169" si="1758">AR169*$G$6</f>
        <v>0</v>
      </c>
      <c r="AN169" s="461">
        <f t="shared" ref="AN169" si="1759">AR169*$H$6</f>
        <v>0</v>
      </c>
      <c r="AO169" s="461">
        <f t="shared" ref="AO169" si="1760">AR169*$I$6</f>
        <v>0</v>
      </c>
      <c r="AP169" s="461">
        <f t="shared" ref="AP169" si="1761">AR169*$J$6</f>
        <v>0</v>
      </c>
      <c r="AQ169" s="462">
        <f t="shared" ref="AQ169" si="1762">S169</f>
        <v>0</v>
      </c>
      <c r="AR169" s="466">
        <f t="shared" ref="AR169" si="1763">T169*10.764*$O$6</f>
        <v>0</v>
      </c>
    </row>
    <row r="170" spans="2:44" ht="30" customHeight="1" thickBot="1">
      <c r="B170" s="664"/>
      <c r="C170" s="668"/>
      <c r="D170" s="669"/>
      <c r="E170" s="670"/>
      <c r="F170" s="675" t="str">
        <f t="shared" ref="F170" si="1764">IF(SUM(V169:Y169)=0,"",IF(T169=0,"",IF(SUM(V170:Y170)=0,"",IF(SUM(V170:Y170)&lt;&gt;100%,"A soma das classificações não pode ser diferente de 100%, favor ir ajustando para gerar o preço médio",IF(AD169&lt;T169,"Atenção, preço médio e margem de contribuição são inferiores ao do Markup, favor ajustar os preços do simulador",IF(AD169&gt;=T169,"Preço médio simulado atende ao Markup, logo, sinal verde para venda pois ele garante a margem de contribuição",""))))))</f>
        <v/>
      </c>
      <c r="G170" s="676"/>
      <c r="H170" s="676"/>
      <c r="I170" s="676"/>
      <c r="J170" s="676"/>
      <c r="K170" s="676"/>
      <c r="L170" s="676"/>
      <c r="M170" s="676"/>
      <c r="N170" s="676"/>
      <c r="O170" s="676"/>
      <c r="P170" s="676"/>
      <c r="Q170" s="676" t="str">
        <f t="shared" ref="Q170" si="1765">IF($Q$6=0,"Insira o custo de exportação","")</f>
        <v/>
      </c>
      <c r="R170" s="676"/>
      <c r="S170" s="677"/>
      <c r="T170" s="459">
        <f t="shared" ref="T170" si="1766">IF($O$6=0,0,(S169/$M$6)/$O$6)</f>
        <v>0</v>
      </c>
      <c r="U170" s="430"/>
      <c r="V170" s="441"/>
      <c r="W170" s="441"/>
      <c r="X170" s="441"/>
      <c r="Y170" s="441"/>
      <c r="Z170" s="427">
        <f t="shared" ref="Z170" si="1767">(S169/$O$6)/10.764</f>
        <v>0</v>
      </c>
      <c r="AA170" s="424">
        <f t="shared" ref="AA170" si="1768">(T170/$O$6)/10.764</f>
        <v>0</v>
      </c>
      <c r="AB170" s="425">
        <f t="shared" ref="AB170" si="1769">SUM($E$6:$I$6)</f>
        <v>0</v>
      </c>
      <c r="AC170" s="426">
        <f t="shared" ref="AC170" si="1770">(AD169)*(1-AB170)-Z170</f>
        <v>0</v>
      </c>
      <c r="AD170" s="440">
        <f t="shared" ref="AD170" si="1771">AD169*10.764</f>
        <v>0</v>
      </c>
      <c r="AE170" s="672"/>
      <c r="AF170" s="439">
        <f t="shared" ref="AF170" si="1772">(AD169*AE169)*10.764</f>
        <v>0</v>
      </c>
      <c r="AG170" s="674"/>
      <c r="AI170" s="664"/>
      <c r="AJ170" s="460" t="str">
        <f t="shared" ref="AJ170" si="1773">IF(AR169=0,"","Participação no preço de venda")</f>
        <v/>
      </c>
      <c r="AK170" s="463" t="str">
        <f t="shared" ref="AK170" si="1774">IF(AK169=0,"",AK169/$AR169)</f>
        <v/>
      </c>
      <c r="AL170" s="463" t="str">
        <f t="shared" si="1536"/>
        <v/>
      </c>
      <c r="AM170" s="463" t="str">
        <f t="shared" si="1536"/>
        <v/>
      </c>
      <c r="AN170" s="463" t="str">
        <f t="shared" si="1536"/>
        <v/>
      </c>
      <c r="AO170" s="463" t="str">
        <f t="shared" si="1536"/>
        <v/>
      </c>
      <c r="AP170" s="463" t="str">
        <f t="shared" si="1536"/>
        <v/>
      </c>
      <c r="AQ170" s="463" t="str">
        <f t="shared" si="1536"/>
        <v/>
      </c>
      <c r="AR170" s="465">
        <f t="shared" ref="AR170" si="1775">SUM(AK170:AQ170)</f>
        <v>0</v>
      </c>
    </row>
    <row r="171" spans="2:44" ht="30" customHeight="1" thickBot="1"/>
    <row r="172" spans="2:44" ht="30" customHeight="1" thickBot="1">
      <c r="B172" s="663">
        <v>55</v>
      </c>
      <c r="C172" s="665" t="s">
        <v>887</v>
      </c>
      <c r="D172" s="666"/>
      <c r="E172" s="667"/>
      <c r="F172" s="456"/>
      <c r="G172" s="457"/>
      <c r="H172" s="505"/>
      <c r="I172" s="506"/>
      <c r="J172" s="506"/>
      <c r="K172" s="506"/>
      <c r="L172" s="506"/>
      <c r="M172" s="506"/>
      <c r="N172" s="506"/>
      <c r="O172" s="506"/>
      <c r="P172" s="506"/>
      <c r="Q172" s="513">
        <f t="shared" ref="Q172" si="1776">IF($B$6=0,0,(F172*$O$6)/$B$6)</f>
        <v>0</v>
      </c>
      <c r="R172" s="513">
        <f t="shared" ref="R172" si="1777">IF($B$6=0,0,(G172*3)/$B$6)</f>
        <v>0</v>
      </c>
      <c r="S172" s="458">
        <f t="shared" ref="S172" si="1778">IF($Q$6=0,0,IF(Q172=0,0,IF(R172=0,0,SUM(H172:R172)+$Q$6)))</f>
        <v>0</v>
      </c>
      <c r="T172" s="436">
        <f t="shared" ref="T172" si="1779">IF($O$6=0,0,(S172/$M$6)/($O$6)/10.764)</f>
        <v>0</v>
      </c>
      <c r="U172" s="429"/>
      <c r="V172" s="435"/>
      <c r="W172" s="435"/>
      <c r="X172" s="435"/>
      <c r="Y172" s="435"/>
      <c r="Z172" s="423">
        <f t="shared" ref="Z172" si="1780">ROUNDDOWN(V172,3)*(V173*$B$6)</f>
        <v>0</v>
      </c>
      <c r="AA172" s="423">
        <f t="shared" ref="AA172" si="1781">ROUNDUP(W172,2)*(W173*$B$6)</f>
        <v>0</v>
      </c>
      <c r="AB172" s="423">
        <f t="shared" ref="AB172" si="1782">ROUNDDOWN(X172,2)*(X173*$B$6)</f>
        <v>0</v>
      </c>
      <c r="AC172" s="428">
        <f t="shared" ref="AC172" si="1783">ROUNDUP(Y172,2)*(Y173*$B$6)</f>
        <v>0</v>
      </c>
      <c r="AD172" s="437">
        <f t="shared" ref="AD172" si="1784">IF($B$6=0,0,IF(SUM(V173:Y173)&lt;&gt;100%,0,IF(T172=0,0,SUM(Z172:AC172)/$B$6)))</f>
        <v>0</v>
      </c>
      <c r="AE172" s="671">
        <f t="shared" ref="AE172" si="1785">(IF(AD172=0,0,(AC173/AD172)))</f>
        <v>0</v>
      </c>
      <c r="AF172" s="438">
        <f t="shared" ref="AF172" si="1786">(AD172*AE172)</f>
        <v>0</v>
      </c>
      <c r="AG172" s="673" t="str">
        <f t="shared" ref="AG172" si="1787">IF(SUM(H172:I172)=0,"",IF(F172=0,"Falta informar preço do bloco",IF(G172=0,"Falta informar preço do frete",IF(AD172&gt;=T172,"Sinal verde para venda",""))))</f>
        <v/>
      </c>
      <c r="AI172" s="663">
        <f t="shared" ref="AI172" si="1788">B172</f>
        <v>55</v>
      </c>
      <c r="AJ172" s="460" t="str">
        <f t="shared" ref="AJ172" si="1789">C172</f>
        <v>TESTE</v>
      </c>
      <c r="AK172" s="461">
        <f t="shared" ref="AK172" si="1790">AR172*$E$6</f>
        <v>0</v>
      </c>
      <c r="AL172" s="461">
        <f t="shared" ref="AL172" si="1791">AR172*$F$6</f>
        <v>0</v>
      </c>
      <c r="AM172" s="461">
        <f t="shared" ref="AM172" si="1792">AR172*$G$6</f>
        <v>0</v>
      </c>
      <c r="AN172" s="461">
        <f t="shared" ref="AN172" si="1793">AR172*$H$6</f>
        <v>0</v>
      </c>
      <c r="AO172" s="461">
        <f t="shared" ref="AO172" si="1794">AR172*$I$6</f>
        <v>0</v>
      </c>
      <c r="AP172" s="461">
        <f t="shared" ref="AP172" si="1795">AR172*$J$6</f>
        <v>0</v>
      </c>
      <c r="AQ172" s="462">
        <f t="shared" ref="AQ172" si="1796">S172</f>
        <v>0</v>
      </c>
      <c r="AR172" s="466">
        <f t="shared" ref="AR172" si="1797">T172*10.764*$O$6</f>
        <v>0</v>
      </c>
    </row>
    <row r="173" spans="2:44" ht="30" customHeight="1" thickBot="1">
      <c r="B173" s="664"/>
      <c r="C173" s="668"/>
      <c r="D173" s="669"/>
      <c r="E173" s="670"/>
      <c r="F173" s="675" t="str">
        <f t="shared" ref="F173" si="1798">IF(SUM(V172:Y172)=0,"",IF(T172=0,"",IF(SUM(V173:Y173)=0,"",IF(SUM(V173:Y173)&lt;&gt;100%,"A soma das classificações não pode ser diferente de 100%, favor ir ajustando para gerar o preço médio",IF(AD172&lt;T172,"Atenção, preço médio e margem de contribuição são inferiores ao do Markup, favor ajustar os preços do simulador",IF(AD172&gt;=T172,"Preço médio simulado atende ao Markup, logo, sinal verde para venda pois ele garante a margem de contribuição",""))))))</f>
        <v/>
      </c>
      <c r="G173" s="676"/>
      <c r="H173" s="676"/>
      <c r="I173" s="676"/>
      <c r="J173" s="676"/>
      <c r="K173" s="676"/>
      <c r="L173" s="676"/>
      <c r="M173" s="676"/>
      <c r="N173" s="676"/>
      <c r="O173" s="676"/>
      <c r="P173" s="676"/>
      <c r="Q173" s="676" t="str">
        <f t="shared" ref="Q173" si="1799">IF($Q$6=0,"Insira o custo de exportação","")</f>
        <v/>
      </c>
      <c r="R173" s="676"/>
      <c r="S173" s="677"/>
      <c r="T173" s="459">
        <f t="shared" ref="T173" si="1800">IF($O$6=0,0,(S172/$M$6)/$O$6)</f>
        <v>0</v>
      </c>
      <c r="U173" s="430"/>
      <c r="V173" s="441"/>
      <c r="W173" s="441"/>
      <c r="X173" s="441"/>
      <c r="Y173" s="441"/>
      <c r="Z173" s="427">
        <f t="shared" ref="Z173" si="1801">(S172/$O$6)/10.764</f>
        <v>0</v>
      </c>
      <c r="AA173" s="424">
        <f t="shared" ref="AA173" si="1802">(T173/$O$6)/10.764</f>
        <v>0</v>
      </c>
      <c r="AB173" s="425">
        <f t="shared" ref="AB173" si="1803">SUM($E$6:$I$6)</f>
        <v>0</v>
      </c>
      <c r="AC173" s="426">
        <f t="shared" ref="AC173" si="1804">(AD172)*(1-AB173)-Z173</f>
        <v>0</v>
      </c>
      <c r="AD173" s="440">
        <f t="shared" ref="AD173" si="1805">AD172*10.764</f>
        <v>0</v>
      </c>
      <c r="AE173" s="672"/>
      <c r="AF173" s="439">
        <f t="shared" ref="AF173" si="1806">(AD172*AE172)*10.764</f>
        <v>0</v>
      </c>
      <c r="AG173" s="674"/>
      <c r="AI173" s="664"/>
      <c r="AJ173" s="460" t="str">
        <f t="shared" ref="AJ173" si="1807">IF(AR172=0,"","Participação no preço de venda")</f>
        <v/>
      </c>
      <c r="AK173" s="463" t="str">
        <f t="shared" ref="AK173" si="1808">IF(AK172=0,"",AK172/$AR172)</f>
        <v/>
      </c>
      <c r="AL173" s="463" t="str">
        <f t="shared" si="1536"/>
        <v/>
      </c>
      <c r="AM173" s="463" t="str">
        <f t="shared" si="1536"/>
        <v/>
      </c>
      <c r="AN173" s="463" t="str">
        <f t="shared" si="1536"/>
        <v/>
      </c>
      <c r="AO173" s="463" t="str">
        <f t="shared" si="1536"/>
        <v/>
      </c>
      <c r="AP173" s="463" t="str">
        <f t="shared" si="1536"/>
        <v/>
      </c>
      <c r="AQ173" s="463" t="str">
        <f t="shared" si="1536"/>
        <v/>
      </c>
      <c r="AR173" s="465">
        <f t="shared" ref="AR173" si="1809">SUM(AK173:AQ173)</f>
        <v>0</v>
      </c>
    </row>
    <row r="174" spans="2:44" ht="30" customHeight="1" thickBot="1"/>
    <row r="175" spans="2:44" ht="30" customHeight="1" thickBot="1">
      <c r="B175" s="663">
        <v>56</v>
      </c>
      <c r="C175" s="665" t="s">
        <v>887</v>
      </c>
      <c r="D175" s="666"/>
      <c r="E175" s="667"/>
      <c r="F175" s="456"/>
      <c r="G175" s="457"/>
      <c r="H175" s="505"/>
      <c r="I175" s="506"/>
      <c r="J175" s="506"/>
      <c r="K175" s="506"/>
      <c r="L175" s="506"/>
      <c r="M175" s="506"/>
      <c r="N175" s="506"/>
      <c r="O175" s="506"/>
      <c r="P175" s="506"/>
      <c r="Q175" s="513">
        <f t="shared" ref="Q175" si="1810">IF($B$6=0,0,(F175*$O$6)/$B$6)</f>
        <v>0</v>
      </c>
      <c r="R175" s="513">
        <f t="shared" ref="R175" si="1811">IF($B$6=0,0,(G175*3)/$B$6)</f>
        <v>0</v>
      </c>
      <c r="S175" s="458">
        <f t="shared" ref="S175" si="1812">IF($Q$6=0,0,IF(Q175=0,0,IF(R175=0,0,SUM(H175:R175)+$Q$6)))</f>
        <v>0</v>
      </c>
      <c r="T175" s="436">
        <f t="shared" ref="T175" si="1813">IF($O$6=0,0,(S175/$M$6)/($O$6)/10.764)</f>
        <v>0</v>
      </c>
      <c r="U175" s="429"/>
      <c r="V175" s="435"/>
      <c r="W175" s="435"/>
      <c r="X175" s="435"/>
      <c r="Y175" s="435"/>
      <c r="Z175" s="423">
        <f t="shared" ref="Z175" si="1814">ROUNDDOWN(V175,3)*(V176*$B$6)</f>
        <v>0</v>
      </c>
      <c r="AA175" s="423">
        <f t="shared" ref="AA175" si="1815">ROUNDUP(W175,2)*(W176*$B$6)</f>
        <v>0</v>
      </c>
      <c r="AB175" s="423">
        <f t="shared" ref="AB175" si="1816">ROUNDDOWN(X175,2)*(X176*$B$6)</f>
        <v>0</v>
      </c>
      <c r="AC175" s="428">
        <f t="shared" ref="AC175" si="1817">ROUNDUP(Y175,2)*(Y176*$B$6)</f>
        <v>0</v>
      </c>
      <c r="AD175" s="437">
        <f t="shared" ref="AD175" si="1818">IF($B$6=0,0,IF(SUM(V176:Y176)&lt;&gt;100%,0,IF(T175=0,0,SUM(Z175:AC175)/$B$6)))</f>
        <v>0</v>
      </c>
      <c r="AE175" s="671">
        <f t="shared" ref="AE175" si="1819">(IF(AD175=0,0,(AC176/AD175)))</f>
        <v>0</v>
      </c>
      <c r="AF175" s="438">
        <f t="shared" ref="AF175" si="1820">(AD175*AE175)</f>
        <v>0</v>
      </c>
      <c r="AG175" s="673" t="str">
        <f t="shared" ref="AG175" si="1821">IF(SUM(H175:I175)=0,"",IF(F175=0,"Falta informar preço do bloco",IF(G175=0,"Falta informar preço do frete",IF(AD175&gt;=T175,"Sinal verde para venda",""))))</f>
        <v/>
      </c>
      <c r="AI175" s="663">
        <f t="shared" ref="AI175" si="1822">B175</f>
        <v>56</v>
      </c>
      <c r="AJ175" s="460" t="str">
        <f t="shared" ref="AJ175" si="1823">C175</f>
        <v>TESTE</v>
      </c>
      <c r="AK175" s="461">
        <f t="shared" ref="AK175" si="1824">AR175*$E$6</f>
        <v>0</v>
      </c>
      <c r="AL175" s="461">
        <f t="shared" ref="AL175" si="1825">AR175*$F$6</f>
        <v>0</v>
      </c>
      <c r="AM175" s="461">
        <f t="shared" ref="AM175" si="1826">AR175*$G$6</f>
        <v>0</v>
      </c>
      <c r="AN175" s="461">
        <f t="shared" ref="AN175" si="1827">AR175*$H$6</f>
        <v>0</v>
      </c>
      <c r="AO175" s="461">
        <f t="shared" ref="AO175" si="1828">AR175*$I$6</f>
        <v>0</v>
      </c>
      <c r="AP175" s="461">
        <f t="shared" ref="AP175" si="1829">AR175*$J$6</f>
        <v>0</v>
      </c>
      <c r="AQ175" s="462">
        <f t="shared" ref="AQ175" si="1830">S175</f>
        <v>0</v>
      </c>
      <c r="AR175" s="466">
        <f t="shared" ref="AR175" si="1831">T175*10.764*$O$6</f>
        <v>0</v>
      </c>
    </row>
    <row r="176" spans="2:44" ht="30" customHeight="1" thickBot="1">
      <c r="B176" s="664"/>
      <c r="C176" s="668"/>
      <c r="D176" s="669"/>
      <c r="E176" s="670"/>
      <c r="F176" s="675" t="str">
        <f t="shared" ref="F176" si="1832">IF(SUM(V175:Y175)=0,"",IF(T175=0,"",IF(SUM(V176:Y176)=0,"",IF(SUM(V176:Y176)&lt;&gt;100%,"A soma das classificações não pode ser diferente de 100%, favor ir ajustando para gerar o preço médio",IF(AD175&lt;T175,"Atenção, preço médio e margem de contribuição são inferiores ao do Markup, favor ajustar os preços do simulador",IF(AD175&gt;=T175,"Preço médio simulado atende ao Markup, logo, sinal verde para venda pois ele garante a margem de contribuição",""))))))</f>
        <v/>
      </c>
      <c r="G176" s="676"/>
      <c r="H176" s="676"/>
      <c r="I176" s="676"/>
      <c r="J176" s="676"/>
      <c r="K176" s="676"/>
      <c r="L176" s="676"/>
      <c r="M176" s="676"/>
      <c r="N176" s="676"/>
      <c r="O176" s="676"/>
      <c r="P176" s="676"/>
      <c r="Q176" s="676" t="str">
        <f t="shared" ref="Q176" si="1833">IF($Q$6=0,"Insira o custo de exportação","")</f>
        <v/>
      </c>
      <c r="R176" s="676"/>
      <c r="S176" s="677"/>
      <c r="T176" s="459">
        <f t="shared" ref="T176" si="1834">IF($O$6=0,0,(S175/$M$6)/$O$6)</f>
        <v>0</v>
      </c>
      <c r="U176" s="430"/>
      <c r="V176" s="441"/>
      <c r="W176" s="441"/>
      <c r="X176" s="441"/>
      <c r="Y176" s="441"/>
      <c r="Z176" s="427">
        <f t="shared" ref="Z176" si="1835">(S175/$O$6)/10.764</f>
        <v>0</v>
      </c>
      <c r="AA176" s="424">
        <f t="shared" ref="AA176" si="1836">(T176/$O$6)/10.764</f>
        <v>0</v>
      </c>
      <c r="AB176" s="425">
        <f t="shared" ref="AB176" si="1837">SUM($E$6:$I$6)</f>
        <v>0</v>
      </c>
      <c r="AC176" s="426">
        <f t="shared" ref="AC176" si="1838">(AD175)*(1-AB176)-Z176</f>
        <v>0</v>
      </c>
      <c r="AD176" s="440">
        <f t="shared" ref="AD176" si="1839">AD175*10.764</f>
        <v>0</v>
      </c>
      <c r="AE176" s="672"/>
      <c r="AF176" s="439">
        <f t="shared" ref="AF176" si="1840">(AD175*AE175)*10.764</f>
        <v>0</v>
      </c>
      <c r="AG176" s="674"/>
      <c r="AI176" s="664"/>
      <c r="AJ176" s="460" t="str">
        <f t="shared" ref="AJ176" si="1841">IF(AR175=0,"","Participação no preço de venda")</f>
        <v/>
      </c>
      <c r="AK176" s="463" t="str">
        <f t="shared" ref="AK176" si="1842">IF(AK175=0,"",AK175/$AR175)</f>
        <v/>
      </c>
      <c r="AL176" s="463" t="str">
        <f t="shared" si="1536"/>
        <v/>
      </c>
      <c r="AM176" s="463" t="str">
        <f t="shared" si="1536"/>
        <v/>
      </c>
      <c r="AN176" s="463" t="str">
        <f t="shared" si="1536"/>
        <v/>
      </c>
      <c r="AO176" s="463" t="str">
        <f t="shared" si="1536"/>
        <v/>
      </c>
      <c r="AP176" s="463" t="str">
        <f t="shared" si="1536"/>
        <v/>
      </c>
      <c r="AQ176" s="463" t="str">
        <f t="shared" si="1536"/>
        <v/>
      </c>
      <c r="AR176" s="465">
        <f t="shared" ref="AR176" si="1843">SUM(AK176:AQ176)</f>
        <v>0</v>
      </c>
    </row>
    <row r="177" spans="2:44" ht="30" customHeight="1" thickBot="1"/>
    <row r="178" spans="2:44" ht="30" customHeight="1" thickBot="1">
      <c r="B178" s="663">
        <v>57</v>
      </c>
      <c r="C178" s="665" t="s">
        <v>887</v>
      </c>
      <c r="D178" s="666"/>
      <c r="E178" s="667"/>
      <c r="F178" s="456"/>
      <c r="G178" s="457"/>
      <c r="H178" s="505"/>
      <c r="I178" s="506"/>
      <c r="J178" s="506"/>
      <c r="K178" s="506"/>
      <c r="L178" s="506"/>
      <c r="M178" s="506"/>
      <c r="N178" s="506"/>
      <c r="O178" s="506"/>
      <c r="P178" s="506"/>
      <c r="Q178" s="513">
        <f t="shared" ref="Q178" si="1844">IF($B$6=0,0,(F178*$O$6)/$B$6)</f>
        <v>0</v>
      </c>
      <c r="R178" s="513">
        <f t="shared" ref="R178" si="1845">IF($B$6=0,0,(G178*3)/$B$6)</f>
        <v>0</v>
      </c>
      <c r="S178" s="458">
        <f t="shared" ref="S178" si="1846">IF($Q$6=0,0,IF(Q178=0,0,IF(R178=0,0,SUM(H178:R178)+$Q$6)))</f>
        <v>0</v>
      </c>
      <c r="T178" s="436">
        <f t="shared" ref="T178" si="1847">IF($O$6=0,0,(S178/$M$6)/($O$6)/10.764)</f>
        <v>0</v>
      </c>
      <c r="U178" s="429"/>
      <c r="V178" s="435"/>
      <c r="W178" s="435"/>
      <c r="X178" s="435"/>
      <c r="Y178" s="435"/>
      <c r="Z178" s="423">
        <f t="shared" ref="Z178" si="1848">ROUNDDOWN(V178,3)*(V179*$B$6)</f>
        <v>0</v>
      </c>
      <c r="AA178" s="423">
        <f t="shared" ref="AA178" si="1849">ROUNDUP(W178,2)*(W179*$B$6)</f>
        <v>0</v>
      </c>
      <c r="AB178" s="423">
        <f t="shared" ref="AB178" si="1850">ROUNDDOWN(X178,2)*(X179*$B$6)</f>
        <v>0</v>
      </c>
      <c r="AC178" s="428">
        <f t="shared" ref="AC178" si="1851">ROUNDUP(Y178,2)*(Y179*$B$6)</f>
        <v>0</v>
      </c>
      <c r="AD178" s="437">
        <f t="shared" ref="AD178" si="1852">IF($B$6=0,0,IF(SUM(V179:Y179)&lt;&gt;100%,0,IF(T178=0,0,SUM(Z178:AC178)/$B$6)))</f>
        <v>0</v>
      </c>
      <c r="AE178" s="671">
        <f t="shared" ref="AE178" si="1853">(IF(AD178=0,0,(AC179/AD178)))</f>
        <v>0</v>
      </c>
      <c r="AF178" s="438">
        <f t="shared" ref="AF178" si="1854">(AD178*AE178)</f>
        <v>0</v>
      </c>
      <c r="AG178" s="673" t="str">
        <f t="shared" ref="AG178" si="1855">IF(SUM(H178:I178)=0,"",IF(F178=0,"Falta informar preço do bloco",IF(G178=0,"Falta informar preço do frete",IF(AD178&gt;=T178,"Sinal verde para venda",""))))</f>
        <v/>
      </c>
      <c r="AI178" s="663">
        <f t="shared" ref="AI178" si="1856">B178</f>
        <v>57</v>
      </c>
      <c r="AJ178" s="460" t="str">
        <f t="shared" ref="AJ178" si="1857">C178</f>
        <v>TESTE</v>
      </c>
      <c r="AK178" s="461">
        <f t="shared" ref="AK178" si="1858">AR178*$E$6</f>
        <v>0</v>
      </c>
      <c r="AL178" s="461">
        <f t="shared" ref="AL178" si="1859">AR178*$F$6</f>
        <v>0</v>
      </c>
      <c r="AM178" s="461">
        <f t="shared" ref="AM178" si="1860">AR178*$G$6</f>
        <v>0</v>
      </c>
      <c r="AN178" s="461">
        <f t="shared" ref="AN178" si="1861">AR178*$H$6</f>
        <v>0</v>
      </c>
      <c r="AO178" s="461">
        <f t="shared" ref="AO178" si="1862">AR178*$I$6</f>
        <v>0</v>
      </c>
      <c r="AP178" s="461">
        <f t="shared" ref="AP178" si="1863">AR178*$J$6</f>
        <v>0</v>
      </c>
      <c r="AQ178" s="462">
        <f t="shared" ref="AQ178" si="1864">S178</f>
        <v>0</v>
      </c>
      <c r="AR178" s="466">
        <f t="shared" ref="AR178" si="1865">T178*10.764*$O$6</f>
        <v>0</v>
      </c>
    </row>
    <row r="179" spans="2:44" ht="30" customHeight="1" thickBot="1">
      <c r="B179" s="664"/>
      <c r="C179" s="668"/>
      <c r="D179" s="669"/>
      <c r="E179" s="670"/>
      <c r="F179" s="675" t="str">
        <f t="shared" ref="F179" si="1866">IF(SUM(V178:Y178)=0,"",IF(T178=0,"",IF(SUM(V179:Y179)=0,"",IF(SUM(V179:Y179)&lt;&gt;100%,"A soma das classificações não pode ser diferente de 100%, favor ir ajustando para gerar o preço médio",IF(AD178&lt;T178,"Atenção, preço médio e margem de contribuição são inferiores ao do Markup, favor ajustar os preços do simulador",IF(AD178&gt;=T178,"Preço médio simulado atende ao Markup, logo, sinal verde para venda pois ele garante a margem de contribuição",""))))))</f>
        <v/>
      </c>
      <c r="G179" s="676"/>
      <c r="H179" s="676"/>
      <c r="I179" s="676"/>
      <c r="J179" s="676"/>
      <c r="K179" s="676"/>
      <c r="L179" s="676"/>
      <c r="M179" s="676"/>
      <c r="N179" s="676"/>
      <c r="O179" s="676"/>
      <c r="P179" s="676"/>
      <c r="Q179" s="676" t="str">
        <f t="shared" ref="Q179" si="1867">IF($Q$6=0,"Insira o custo de exportação","")</f>
        <v/>
      </c>
      <c r="R179" s="676"/>
      <c r="S179" s="677"/>
      <c r="T179" s="459">
        <f t="shared" ref="T179" si="1868">IF($O$6=0,0,(S178/$M$6)/$O$6)</f>
        <v>0</v>
      </c>
      <c r="U179" s="430"/>
      <c r="V179" s="441"/>
      <c r="W179" s="441"/>
      <c r="X179" s="441"/>
      <c r="Y179" s="441"/>
      <c r="Z179" s="427">
        <f t="shared" ref="Z179" si="1869">(S178/$O$6)/10.764</f>
        <v>0</v>
      </c>
      <c r="AA179" s="424">
        <f t="shared" ref="AA179" si="1870">(T179/$O$6)/10.764</f>
        <v>0</v>
      </c>
      <c r="AB179" s="425">
        <f t="shared" ref="AB179" si="1871">SUM($E$6:$I$6)</f>
        <v>0</v>
      </c>
      <c r="AC179" s="426">
        <f t="shared" ref="AC179" si="1872">(AD178)*(1-AB179)-Z179</f>
        <v>0</v>
      </c>
      <c r="AD179" s="440">
        <f t="shared" ref="AD179" si="1873">AD178*10.764</f>
        <v>0</v>
      </c>
      <c r="AE179" s="672"/>
      <c r="AF179" s="439">
        <f t="shared" ref="AF179" si="1874">(AD178*AE178)*10.764</f>
        <v>0</v>
      </c>
      <c r="AG179" s="674"/>
      <c r="AI179" s="664"/>
      <c r="AJ179" s="460" t="str">
        <f t="shared" ref="AJ179" si="1875">IF(AR178=0,"","Participação no preço de venda")</f>
        <v/>
      </c>
      <c r="AK179" s="463" t="str">
        <f t="shared" ref="AK179" si="1876">IF(AK178=0,"",AK178/$AR178)</f>
        <v/>
      </c>
      <c r="AL179" s="463" t="str">
        <f t="shared" si="1536"/>
        <v/>
      </c>
      <c r="AM179" s="463" t="str">
        <f t="shared" si="1536"/>
        <v/>
      </c>
      <c r="AN179" s="463" t="str">
        <f t="shared" si="1536"/>
        <v/>
      </c>
      <c r="AO179" s="463" t="str">
        <f t="shared" si="1536"/>
        <v/>
      </c>
      <c r="AP179" s="463" t="str">
        <f t="shared" si="1536"/>
        <v/>
      </c>
      <c r="AQ179" s="463" t="str">
        <f t="shared" si="1536"/>
        <v/>
      </c>
      <c r="AR179" s="465">
        <f t="shared" ref="AR179" si="1877">SUM(AK179:AQ179)</f>
        <v>0</v>
      </c>
    </row>
    <row r="180" spans="2:44" ht="30" customHeight="1" thickBot="1"/>
    <row r="181" spans="2:44" ht="30" customHeight="1" thickBot="1">
      <c r="B181" s="663">
        <v>58</v>
      </c>
      <c r="C181" s="665" t="s">
        <v>887</v>
      </c>
      <c r="D181" s="666"/>
      <c r="E181" s="667"/>
      <c r="F181" s="456"/>
      <c r="G181" s="457"/>
      <c r="H181" s="505"/>
      <c r="I181" s="506"/>
      <c r="J181" s="506"/>
      <c r="K181" s="506"/>
      <c r="L181" s="506"/>
      <c r="M181" s="506"/>
      <c r="N181" s="506"/>
      <c r="O181" s="506"/>
      <c r="P181" s="506"/>
      <c r="Q181" s="513">
        <f t="shared" ref="Q181" si="1878">IF($B$6=0,0,(F181*$O$6)/$B$6)</f>
        <v>0</v>
      </c>
      <c r="R181" s="513">
        <f t="shared" ref="R181" si="1879">IF($B$6=0,0,(G181*3)/$B$6)</f>
        <v>0</v>
      </c>
      <c r="S181" s="458">
        <f t="shared" ref="S181" si="1880">IF($Q$6=0,0,IF(Q181=0,0,IF(R181=0,0,SUM(H181:R181)+$Q$6)))</f>
        <v>0</v>
      </c>
      <c r="T181" s="436">
        <f t="shared" ref="T181" si="1881">IF($O$6=0,0,(S181/$M$6)/($O$6)/10.764)</f>
        <v>0</v>
      </c>
      <c r="U181" s="429"/>
      <c r="V181" s="435"/>
      <c r="W181" s="435"/>
      <c r="X181" s="435"/>
      <c r="Y181" s="435"/>
      <c r="Z181" s="423">
        <f t="shared" ref="Z181" si="1882">ROUNDDOWN(V181,3)*(V182*$B$6)</f>
        <v>0</v>
      </c>
      <c r="AA181" s="423">
        <f t="shared" ref="AA181" si="1883">ROUNDUP(W181,2)*(W182*$B$6)</f>
        <v>0</v>
      </c>
      <c r="AB181" s="423">
        <f t="shared" ref="AB181" si="1884">ROUNDDOWN(X181,2)*(X182*$B$6)</f>
        <v>0</v>
      </c>
      <c r="AC181" s="428">
        <f t="shared" ref="AC181" si="1885">ROUNDUP(Y181,2)*(Y182*$B$6)</f>
        <v>0</v>
      </c>
      <c r="AD181" s="437">
        <f t="shared" ref="AD181" si="1886">IF($B$6=0,0,IF(SUM(V182:Y182)&lt;&gt;100%,0,IF(T181=0,0,SUM(Z181:AC181)/$B$6)))</f>
        <v>0</v>
      </c>
      <c r="AE181" s="671">
        <f t="shared" ref="AE181" si="1887">(IF(AD181=0,0,(AC182/AD181)))</f>
        <v>0</v>
      </c>
      <c r="AF181" s="438">
        <f t="shared" ref="AF181" si="1888">(AD181*AE181)</f>
        <v>0</v>
      </c>
      <c r="AG181" s="673" t="str">
        <f t="shared" ref="AG181" si="1889">IF(SUM(H181:I181)=0,"",IF(F181=0,"Falta informar preço do bloco",IF(G181=0,"Falta informar preço do frete",IF(AD181&gt;=T181,"Sinal verde para venda",""))))</f>
        <v/>
      </c>
      <c r="AI181" s="663">
        <f t="shared" ref="AI181" si="1890">B181</f>
        <v>58</v>
      </c>
      <c r="AJ181" s="460" t="str">
        <f t="shared" ref="AJ181" si="1891">C181</f>
        <v>TESTE</v>
      </c>
      <c r="AK181" s="461">
        <f t="shared" ref="AK181" si="1892">AR181*$E$6</f>
        <v>0</v>
      </c>
      <c r="AL181" s="461">
        <f t="shared" ref="AL181" si="1893">AR181*$F$6</f>
        <v>0</v>
      </c>
      <c r="AM181" s="461">
        <f t="shared" ref="AM181" si="1894">AR181*$G$6</f>
        <v>0</v>
      </c>
      <c r="AN181" s="461">
        <f t="shared" ref="AN181" si="1895">AR181*$H$6</f>
        <v>0</v>
      </c>
      <c r="AO181" s="461">
        <f t="shared" ref="AO181" si="1896">AR181*$I$6</f>
        <v>0</v>
      </c>
      <c r="AP181" s="461">
        <f t="shared" ref="AP181" si="1897">AR181*$J$6</f>
        <v>0</v>
      </c>
      <c r="AQ181" s="462">
        <f t="shared" ref="AQ181" si="1898">S181</f>
        <v>0</v>
      </c>
      <c r="AR181" s="466">
        <f t="shared" ref="AR181" si="1899">T181*10.764*$O$6</f>
        <v>0</v>
      </c>
    </row>
    <row r="182" spans="2:44" ht="30" customHeight="1" thickBot="1">
      <c r="B182" s="664"/>
      <c r="C182" s="668"/>
      <c r="D182" s="669"/>
      <c r="E182" s="670"/>
      <c r="F182" s="675" t="str">
        <f t="shared" ref="F182" si="1900">IF(SUM(V181:Y181)=0,"",IF(T181=0,"",IF(SUM(V182:Y182)=0,"",IF(SUM(V182:Y182)&lt;&gt;100%,"A soma das classificações não pode ser diferente de 100%, favor ir ajustando para gerar o preço médio",IF(AD181&lt;T181,"Atenção, preço médio e margem de contribuição são inferiores ao do Markup, favor ajustar os preços do simulador",IF(AD181&gt;=T181,"Preço médio simulado atende ao Markup, logo, sinal verde para venda pois ele garante a margem de contribuição",""))))))</f>
        <v/>
      </c>
      <c r="G182" s="676"/>
      <c r="H182" s="676"/>
      <c r="I182" s="676"/>
      <c r="J182" s="676"/>
      <c r="K182" s="676"/>
      <c r="L182" s="676"/>
      <c r="M182" s="676"/>
      <c r="N182" s="676"/>
      <c r="O182" s="676"/>
      <c r="P182" s="676"/>
      <c r="Q182" s="676" t="str">
        <f t="shared" ref="Q182" si="1901">IF($Q$6=0,"Insira o custo de exportação","")</f>
        <v/>
      </c>
      <c r="R182" s="676"/>
      <c r="S182" s="677"/>
      <c r="T182" s="459">
        <f t="shared" ref="T182" si="1902">IF($O$6=0,0,(S181/$M$6)/$O$6)</f>
        <v>0</v>
      </c>
      <c r="U182" s="430"/>
      <c r="V182" s="441"/>
      <c r="W182" s="441"/>
      <c r="X182" s="441"/>
      <c r="Y182" s="441"/>
      <c r="Z182" s="427">
        <f t="shared" ref="Z182" si="1903">(S181/$O$6)/10.764</f>
        <v>0</v>
      </c>
      <c r="AA182" s="424">
        <f t="shared" ref="AA182" si="1904">(T182/$O$6)/10.764</f>
        <v>0</v>
      </c>
      <c r="AB182" s="425">
        <f t="shared" ref="AB182" si="1905">SUM($E$6:$I$6)</f>
        <v>0</v>
      </c>
      <c r="AC182" s="426">
        <f t="shared" ref="AC182" si="1906">(AD181)*(1-AB182)-Z182</f>
        <v>0</v>
      </c>
      <c r="AD182" s="440">
        <f t="shared" ref="AD182" si="1907">AD181*10.764</f>
        <v>0</v>
      </c>
      <c r="AE182" s="672"/>
      <c r="AF182" s="439">
        <f t="shared" ref="AF182" si="1908">(AD181*AE181)*10.764</f>
        <v>0</v>
      </c>
      <c r="AG182" s="674"/>
      <c r="AI182" s="664"/>
      <c r="AJ182" s="460" t="str">
        <f t="shared" ref="AJ182" si="1909">IF(AR181=0,"","Participação no preço de venda")</f>
        <v/>
      </c>
      <c r="AK182" s="463" t="str">
        <f t="shared" ref="AK182:AQ212" si="1910">IF(AK181=0,"",AK181/$AR181)</f>
        <v/>
      </c>
      <c r="AL182" s="463" t="str">
        <f t="shared" si="1910"/>
        <v/>
      </c>
      <c r="AM182" s="463" t="str">
        <f t="shared" si="1910"/>
        <v/>
      </c>
      <c r="AN182" s="463" t="str">
        <f t="shared" si="1910"/>
        <v/>
      </c>
      <c r="AO182" s="463" t="str">
        <f t="shared" si="1910"/>
        <v/>
      </c>
      <c r="AP182" s="463" t="str">
        <f t="shared" si="1910"/>
        <v/>
      </c>
      <c r="AQ182" s="463" t="str">
        <f t="shared" si="1910"/>
        <v/>
      </c>
      <c r="AR182" s="465">
        <f t="shared" ref="AR182" si="1911">SUM(AK182:AQ182)</f>
        <v>0</v>
      </c>
    </row>
    <row r="183" spans="2:44" ht="30" customHeight="1" thickBot="1"/>
    <row r="184" spans="2:44" ht="30" customHeight="1" thickBot="1">
      <c r="B184" s="663">
        <v>59</v>
      </c>
      <c r="C184" s="665" t="s">
        <v>887</v>
      </c>
      <c r="D184" s="666"/>
      <c r="E184" s="667"/>
      <c r="F184" s="456"/>
      <c r="G184" s="457"/>
      <c r="H184" s="505"/>
      <c r="I184" s="506"/>
      <c r="J184" s="506"/>
      <c r="K184" s="506"/>
      <c r="L184" s="506"/>
      <c r="M184" s="506"/>
      <c r="N184" s="506"/>
      <c r="O184" s="506"/>
      <c r="P184" s="506"/>
      <c r="Q184" s="513">
        <f t="shared" ref="Q184" si="1912">IF($B$6=0,0,(F184*$O$6)/$B$6)</f>
        <v>0</v>
      </c>
      <c r="R184" s="513">
        <f t="shared" ref="R184" si="1913">IF($B$6=0,0,(G184*3)/$B$6)</f>
        <v>0</v>
      </c>
      <c r="S184" s="458">
        <f t="shared" ref="S184" si="1914">IF($Q$6=0,0,IF(Q184=0,0,IF(R184=0,0,SUM(H184:R184)+$Q$6)))</f>
        <v>0</v>
      </c>
      <c r="T184" s="436">
        <f t="shared" ref="T184" si="1915">IF($O$6=0,0,(S184/$M$6)/($O$6)/10.764)</f>
        <v>0</v>
      </c>
      <c r="U184" s="429"/>
      <c r="V184" s="435"/>
      <c r="W184" s="435"/>
      <c r="X184" s="435"/>
      <c r="Y184" s="435"/>
      <c r="Z184" s="423">
        <f t="shared" ref="Z184" si="1916">ROUNDDOWN(V184,3)*(V185*$B$6)</f>
        <v>0</v>
      </c>
      <c r="AA184" s="423">
        <f t="shared" ref="AA184" si="1917">ROUNDUP(W184,2)*(W185*$B$6)</f>
        <v>0</v>
      </c>
      <c r="AB184" s="423">
        <f t="shared" ref="AB184" si="1918">ROUNDDOWN(X184,2)*(X185*$B$6)</f>
        <v>0</v>
      </c>
      <c r="AC184" s="428">
        <f t="shared" ref="AC184" si="1919">ROUNDUP(Y184,2)*(Y185*$B$6)</f>
        <v>0</v>
      </c>
      <c r="AD184" s="437">
        <f t="shared" ref="AD184" si="1920">IF($B$6=0,0,IF(SUM(V185:Y185)&lt;&gt;100%,0,IF(T184=0,0,SUM(Z184:AC184)/$B$6)))</f>
        <v>0</v>
      </c>
      <c r="AE184" s="671">
        <f t="shared" ref="AE184" si="1921">(IF(AD184=0,0,(AC185/AD184)))</f>
        <v>0</v>
      </c>
      <c r="AF184" s="438">
        <f t="shared" ref="AF184" si="1922">(AD184*AE184)</f>
        <v>0</v>
      </c>
      <c r="AG184" s="673" t="str">
        <f t="shared" ref="AG184" si="1923">IF(SUM(H184:I184)=0,"",IF(F184=0,"Falta informar preço do bloco",IF(G184=0,"Falta informar preço do frete",IF(AD184&gt;=T184,"Sinal verde para venda",""))))</f>
        <v/>
      </c>
      <c r="AI184" s="663">
        <f t="shared" ref="AI184" si="1924">B184</f>
        <v>59</v>
      </c>
      <c r="AJ184" s="460" t="str">
        <f t="shared" ref="AJ184" si="1925">C184</f>
        <v>TESTE</v>
      </c>
      <c r="AK184" s="461">
        <f t="shared" ref="AK184" si="1926">AR184*$E$6</f>
        <v>0</v>
      </c>
      <c r="AL184" s="461">
        <f t="shared" ref="AL184" si="1927">AR184*$F$6</f>
        <v>0</v>
      </c>
      <c r="AM184" s="461">
        <f t="shared" ref="AM184" si="1928">AR184*$G$6</f>
        <v>0</v>
      </c>
      <c r="AN184" s="461">
        <f t="shared" ref="AN184" si="1929">AR184*$H$6</f>
        <v>0</v>
      </c>
      <c r="AO184" s="461">
        <f t="shared" ref="AO184" si="1930">AR184*$I$6</f>
        <v>0</v>
      </c>
      <c r="AP184" s="461">
        <f t="shared" ref="AP184" si="1931">AR184*$J$6</f>
        <v>0</v>
      </c>
      <c r="AQ184" s="462">
        <f t="shared" ref="AQ184" si="1932">S184</f>
        <v>0</v>
      </c>
      <c r="AR184" s="466">
        <f t="shared" ref="AR184" si="1933">T184*10.764*$O$6</f>
        <v>0</v>
      </c>
    </row>
    <row r="185" spans="2:44" ht="30" customHeight="1" thickBot="1">
      <c r="B185" s="664"/>
      <c r="C185" s="668"/>
      <c r="D185" s="669"/>
      <c r="E185" s="670"/>
      <c r="F185" s="675" t="str">
        <f t="shared" ref="F185" si="1934">IF(SUM(V184:Y184)=0,"",IF(T184=0,"",IF(SUM(V185:Y185)=0,"",IF(SUM(V185:Y185)&lt;&gt;100%,"A soma das classificações não pode ser diferente de 100%, favor ir ajustando para gerar o preço médio",IF(AD184&lt;T184,"Atenção, preço médio e margem de contribuição são inferiores ao do Markup, favor ajustar os preços do simulador",IF(AD184&gt;=T184,"Preço médio simulado atende ao Markup, logo, sinal verde para venda pois ele garante a margem de contribuição",""))))))</f>
        <v/>
      </c>
      <c r="G185" s="676"/>
      <c r="H185" s="676"/>
      <c r="I185" s="676"/>
      <c r="J185" s="676"/>
      <c r="K185" s="676"/>
      <c r="L185" s="676"/>
      <c r="M185" s="676"/>
      <c r="N185" s="676"/>
      <c r="O185" s="676"/>
      <c r="P185" s="676"/>
      <c r="Q185" s="676" t="str">
        <f t="shared" ref="Q185" si="1935">IF($Q$6=0,"Insira o custo de exportação","")</f>
        <v/>
      </c>
      <c r="R185" s="676"/>
      <c r="S185" s="677"/>
      <c r="T185" s="459">
        <f t="shared" ref="T185" si="1936">IF($O$6=0,0,(S184/$M$6)/$O$6)</f>
        <v>0</v>
      </c>
      <c r="U185" s="430"/>
      <c r="V185" s="441"/>
      <c r="W185" s="441"/>
      <c r="X185" s="441"/>
      <c r="Y185" s="441"/>
      <c r="Z185" s="427">
        <f t="shared" ref="Z185" si="1937">(S184/$O$6)/10.764</f>
        <v>0</v>
      </c>
      <c r="AA185" s="424">
        <f t="shared" ref="AA185" si="1938">(T185/$O$6)/10.764</f>
        <v>0</v>
      </c>
      <c r="AB185" s="425">
        <f t="shared" ref="AB185" si="1939">SUM($E$6:$I$6)</f>
        <v>0</v>
      </c>
      <c r="AC185" s="426">
        <f t="shared" ref="AC185" si="1940">(AD184)*(1-AB185)-Z185</f>
        <v>0</v>
      </c>
      <c r="AD185" s="440">
        <f t="shared" ref="AD185" si="1941">AD184*10.764</f>
        <v>0</v>
      </c>
      <c r="AE185" s="672"/>
      <c r="AF185" s="439">
        <f t="shared" ref="AF185" si="1942">(AD184*AE184)*10.764</f>
        <v>0</v>
      </c>
      <c r="AG185" s="674"/>
      <c r="AI185" s="664"/>
      <c r="AJ185" s="460" t="str">
        <f t="shared" ref="AJ185" si="1943">IF(AR184=0,"","Participação no preço de venda")</f>
        <v/>
      </c>
      <c r="AK185" s="463" t="str">
        <f t="shared" ref="AK185" si="1944">IF(AK184=0,"",AK184/$AR184)</f>
        <v/>
      </c>
      <c r="AL185" s="463" t="str">
        <f t="shared" si="1910"/>
        <v/>
      </c>
      <c r="AM185" s="463" t="str">
        <f t="shared" si="1910"/>
        <v/>
      </c>
      <c r="AN185" s="463" t="str">
        <f t="shared" si="1910"/>
        <v/>
      </c>
      <c r="AO185" s="463" t="str">
        <f t="shared" si="1910"/>
        <v/>
      </c>
      <c r="AP185" s="463" t="str">
        <f t="shared" si="1910"/>
        <v/>
      </c>
      <c r="AQ185" s="463" t="str">
        <f t="shared" si="1910"/>
        <v/>
      </c>
      <c r="AR185" s="465">
        <f t="shared" ref="AR185" si="1945">SUM(AK185:AQ185)</f>
        <v>0</v>
      </c>
    </row>
    <row r="186" spans="2:44" ht="30" customHeight="1" thickBot="1"/>
    <row r="187" spans="2:44" ht="30" customHeight="1" thickBot="1">
      <c r="B187" s="663">
        <v>60</v>
      </c>
      <c r="C187" s="665" t="s">
        <v>887</v>
      </c>
      <c r="D187" s="666"/>
      <c r="E187" s="667"/>
      <c r="F187" s="456"/>
      <c r="G187" s="457"/>
      <c r="H187" s="505"/>
      <c r="I187" s="506"/>
      <c r="J187" s="506"/>
      <c r="K187" s="506"/>
      <c r="L187" s="506"/>
      <c r="M187" s="506"/>
      <c r="N187" s="506"/>
      <c r="O187" s="506"/>
      <c r="P187" s="506"/>
      <c r="Q187" s="513">
        <f t="shared" ref="Q187" si="1946">IF($B$6=0,0,(F187*$O$6)/$B$6)</f>
        <v>0</v>
      </c>
      <c r="R187" s="513">
        <f t="shared" ref="R187" si="1947">IF($B$6=0,0,(G187*3)/$B$6)</f>
        <v>0</v>
      </c>
      <c r="S187" s="458">
        <f t="shared" ref="S187" si="1948">IF($Q$6=0,0,IF(Q187=0,0,IF(R187=0,0,SUM(H187:R187)+$Q$6)))</f>
        <v>0</v>
      </c>
      <c r="T187" s="436">
        <f t="shared" ref="T187" si="1949">IF($O$6=0,0,(S187/$M$6)/($O$6)/10.764)</f>
        <v>0</v>
      </c>
      <c r="U187" s="429"/>
      <c r="V187" s="435"/>
      <c r="W187" s="435"/>
      <c r="X187" s="435"/>
      <c r="Y187" s="435"/>
      <c r="Z187" s="423">
        <f t="shared" ref="Z187" si="1950">ROUNDDOWN(V187,3)*(V188*$B$6)</f>
        <v>0</v>
      </c>
      <c r="AA187" s="423">
        <f t="shared" ref="AA187" si="1951">ROUNDUP(W187,2)*(W188*$B$6)</f>
        <v>0</v>
      </c>
      <c r="AB187" s="423">
        <f t="shared" ref="AB187" si="1952">ROUNDDOWN(X187,2)*(X188*$B$6)</f>
        <v>0</v>
      </c>
      <c r="AC187" s="428">
        <f t="shared" ref="AC187" si="1953">ROUNDUP(Y187,2)*(Y188*$B$6)</f>
        <v>0</v>
      </c>
      <c r="AD187" s="437">
        <f t="shared" ref="AD187" si="1954">IF($B$6=0,0,IF(SUM(V188:Y188)&lt;&gt;100%,0,IF(T187=0,0,SUM(Z187:AC187)/$B$6)))</f>
        <v>0</v>
      </c>
      <c r="AE187" s="671">
        <f t="shared" ref="AE187" si="1955">(IF(AD187=0,0,(AC188/AD187)))</f>
        <v>0</v>
      </c>
      <c r="AF187" s="438">
        <f t="shared" ref="AF187" si="1956">(AD187*AE187)</f>
        <v>0</v>
      </c>
      <c r="AG187" s="673" t="str">
        <f t="shared" ref="AG187" si="1957">IF(SUM(H187:I187)=0,"",IF(F187=0,"Falta informar preço do bloco",IF(G187=0,"Falta informar preço do frete",IF(AD187&gt;=T187,"Sinal verde para venda",""))))</f>
        <v/>
      </c>
      <c r="AI187" s="663">
        <f t="shared" ref="AI187" si="1958">B187</f>
        <v>60</v>
      </c>
      <c r="AJ187" s="460" t="str">
        <f t="shared" ref="AJ187" si="1959">C187</f>
        <v>TESTE</v>
      </c>
      <c r="AK187" s="461">
        <f t="shared" ref="AK187" si="1960">AR187*$E$6</f>
        <v>0</v>
      </c>
      <c r="AL187" s="461">
        <f t="shared" ref="AL187" si="1961">AR187*$F$6</f>
        <v>0</v>
      </c>
      <c r="AM187" s="461">
        <f t="shared" ref="AM187" si="1962">AR187*$G$6</f>
        <v>0</v>
      </c>
      <c r="AN187" s="461">
        <f t="shared" ref="AN187" si="1963">AR187*$H$6</f>
        <v>0</v>
      </c>
      <c r="AO187" s="461">
        <f t="shared" ref="AO187" si="1964">AR187*$I$6</f>
        <v>0</v>
      </c>
      <c r="AP187" s="461">
        <f t="shared" ref="AP187" si="1965">AR187*$J$6</f>
        <v>0</v>
      </c>
      <c r="AQ187" s="462">
        <f t="shared" ref="AQ187" si="1966">S187</f>
        <v>0</v>
      </c>
      <c r="AR187" s="466">
        <f t="shared" ref="AR187" si="1967">T187*10.764*$O$6</f>
        <v>0</v>
      </c>
    </row>
    <row r="188" spans="2:44" ht="30" customHeight="1" thickBot="1">
      <c r="B188" s="664"/>
      <c r="C188" s="668"/>
      <c r="D188" s="669"/>
      <c r="E188" s="670"/>
      <c r="F188" s="675" t="str">
        <f t="shared" ref="F188" si="1968">IF(SUM(V187:Y187)=0,"",IF(T187=0,"",IF(SUM(V188:Y188)=0,"",IF(SUM(V188:Y188)&lt;&gt;100%,"A soma das classificações não pode ser diferente de 100%, favor ir ajustando para gerar o preço médio",IF(AD187&lt;T187,"Atenção, preço médio e margem de contribuição são inferiores ao do Markup, favor ajustar os preços do simulador",IF(AD187&gt;=T187,"Preço médio simulado atende ao Markup, logo, sinal verde para venda pois ele garante a margem de contribuição",""))))))</f>
        <v/>
      </c>
      <c r="G188" s="676"/>
      <c r="H188" s="676"/>
      <c r="I188" s="676"/>
      <c r="J188" s="676"/>
      <c r="K188" s="676"/>
      <c r="L188" s="676"/>
      <c r="M188" s="676"/>
      <c r="N188" s="676"/>
      <c r="O188" s="676"/>
      <c r="P188" s="676"/>
      <c r="Q188" s="676" t="str">
        <f t="shared" ref="Q188" si="1969">IF($Q$6=0,"Insira o custo de exportação","")</f>
        <v/>
      </c>
      <c r="R188" s="676"/>
      <c r="S188" s="677"/>
      <c r="T188" s="459">
        <f t="shared" ref="T188" si="1970">IF($O$6=0,0,(S187/$M$6)/$O$6)</f>
        <v>0</v>
      </c>
      <c r="U188" s="430"/>
      <c r="V188" s="441"/>
      <c r="W188" s="441"/>
      <c r="X188" s="441"/>
      <c r="Y188" s="441"/>
      <c r="Z188" s="427">
        <f t="shared" ref="Z188" si="1971">(S187/$O$6)/10.764</f>
        <v>0</v>
      </c>
      <c r="AA188" s="424">
        <f t="shared" ref="AA188" si="1972">(T188/$O$6)/10.764</f>
        <v>0</v>
      </c>
      <c r="AB188" s="425">
        <f t="shared" ref="AB188" si="1973">SUM($E$6:$I$6)</f>
        <v>0</v>
      </c>
      <c r="AC188" s="426">
        <f t="shared" ref="AC188" si="1974">(AD187)*(1-AB188)-Z188</f>
        <v>0</v>
      </c>
      <c r="AD188" s="440">
        <f t="shared" ref="AD188" si="1975">AD187*10.764</f>
        <v>0</v>
      </c>
      <c r="AE188" s="672"/>
      <c r="AF188" s="439">
        <f t="shared" ref="AF188" si="1976">(AD187*AE187)*10.764</f>
        <v>0</v>
      </c>
      <c r="AG188" s="674"/>
      <c r="AI188" s="664"/>
      <c r="AJ188" s="460" t="str">
        <f t="shared" ref="AJ188" si="1977">IF(AR187=0,"","Participação no preço de venda")</f>
        <v/>
      </c>
      <c r="AK188" s="463" t="str">
        <f t="shared" ref="AK188" si="1978">IF(AK187=0,"",AK187/$AR187)</f>
        <v/>
      </c>
      <c r="AL188" s="463" t="str">
        <f t="shared" si="1910"/>
        <v/>
      </c>
      <c r="AM188" s="463" t="str">
        <f t="shared" si="1910"/>
        <v/>
      </c>
      <c r="AN188" s="463" t="str">
        <f t="shared" si="1910"/>
        <v/>
      </c>
      <c r="AO188" s="463" t="str">
        <f t="shared" si="1910"/>
        <v/>
      </c>
      <c r="AP188" s="463" t="str">
        <f t="shared" si="1910"/>
        <v/>
      </c>
      <c r="AQ188" s="463" t="str">
        <f t="shared" si="1910"/>
        <v/>
      </c>
      <c r="AR188" s="465">
        <f t="shared" ref="AR188" si="1979">SUM(AK188:AQ188)</f>
        <v>0</v>
      </c>
    </row>
    <row r="189" spans="2:44" ht="30" customHeight="1" thickBot="1"/>
    <row r="190" spans="2:44" ht="30" customHeight="1" thickBot="1">
      <c r="B190" s="663">
        <v>61</v>
      </c>
      <c r="C190" s="665" t="s">
        <v>887</v>
      </c>
      <c r="D190" s="666"/>
      <c r="E190" s="667"/>
      <c r="F190" s="456"/>
      <c r="G190" s="457"/>
      <c r="H190" s="505"/>
      <c r="I190" s="506"/>
      <c r="J190" s="506"/>
      <c r="K190" s="506"/>
      <c r="L190" s="506"/>
      <c r="M190" s="506"/>
      <c r="N190" s="506"/>
      <c r="O190" s="506"/>
      <c r="P190" s="506"/>
      <c r="Q190" s="513">
        <f t="shared" ref="Q190" si="1980">IF($B$6=0,0,(F190*$O$6)/$B$6)</f>
        <v>0</v>
      </c>
      <c r="R190" s="513">
        <f t="shared" ref="R190" si="1981">IF($B$6=0,0,(G190*3)/$B$6)</f>
        <v>0</v>
      </c>
      <c r="S190" s="458">
        <f t="shared" ref="S190" si="1982">IF($Q$6=0,0,IF(Q190=0,0,IF(R190=0,0,SUM(H190:R190)+$Q$6)))</f>
        <v>0</v>
      </c>
      <c r="T190" s="436">
        <f t="shared" ref="T190" si="1983">IF($O$6=0,0,(S190/$M$6)/($O$6)/10.764)</f>
        <v>0</v>
      </c>
      <c r="U190" s="429"/>
      <c r="V190" s="435"/>
      <c r="W190" s="435"/>
      <c r="X190" s="435"/>
      <c r="Y190" s="435"/>
      <c r="Z190" s="423">
        <f t="shared" ref="Z190" si="1984">ROUNDDOWN(V190,3)*(V191*$B$6)</f>
        <v>0</v>
      </c>
      <c r="AA190" s="423">
        <f t="shared" ref="AA190" si="1985">ROUNDUP(W190,2)*(W191*$B$6)</f>
        <v>0</v>
      </c>
      <c r="AB190" s="423">
        <f t="shared" ref="AB190" si="1986">ROUNDDOWN(X190,2)*(X191*$B$6)</f>
        <v>0</v>
      </c>
      <c r="AC190" s="428">
        <f t="shared" ref="AC190" si="1987">ROUNDUP(Y190,2)*(Y191*$B$6)</f>
        <v>0</v>
      </c>
      <c r="AD190" s="437">
        <f t="shared" ref="AD190" si="1988">IF($B$6=0,0,IF(SUM(V191:Y191)&lt;&gt;100%,0,IF(T190=0,0,SUM(Z190:AC190)/$B$6)))</f>
        <v>0</v>
      </c>
      <c r="AE190" s="671">
        <f t="shared" ref="AE190" si="1989">(IF(AD190=0,0,(AC191/AD190)))</f>
        <v>0</v>
      </c>
      <c r="AF190" s="438">
        <f t="shared" ref="AF190" si="1990">(AD190*AE190)</f>
        <v>0</v>
      </c>
      <c r="AG190" s="673" t="str">
        <f t="shared" ref="AG190" si="1991">IF(SUM(H190:I190)=0,"",IF(F190=0,"Falta informar preço do bloco",IF(G190=0,"Falta informar preço do frete",IF(AD190&gt;=T190,"Sinal verde para venda",""))))</f>
        <v/>
      </c>
      <c r="AI190" s="663">
        <f t="shared" ref="AI190" si="1992">B190</f>
        <v>61</v>
      </c>
      <c r="AJ190" s="460" t="str">
        <f t="shared" ref="AJ190" si="1993">C190</f>
        <v>TESTE</v>
      </c>
      <c r="AK190" s="461">
        <f t="shared" ref="AK190" si="1994">AR190*$E$6</f>
        <v>0</v>
      </c>
      <c r="AL190" s="461">
        <f t="shared" ref="AL190" si="1995">AR190*$F$6</f>
        <v>0</v>
      </c>
      <c r="AM190" s="461">
        <f t="shared" ref="AM190" si="1996">AR190*$G$6</f>
        <v>0</v>
      </c>
      <c r="AN190" s="461">
        <f t="shared" ref="AN190" si="1997">AR190*$H$6</f>
        <v>0</v>
      </c>
      <c r="AO190" s="461">
        <f t="shared" ref="AO190" si="1998">AR190*$I$6</f>
        <v>0</v>
      </c>
      <c r="AP190" s="461">
        <f t="shared" ref="AP190" si="1999">AR190*$J$6</f>
        <v>0</v>
      </c>
      <c r="AQ190" s="462">
        <f t="shared" ref="AQ190" si="2000">S190</f>
        <v>0</v>
      </c>
      <c r="AR190" s="466">
        <f t="shared" ref="AR190" si="2001">T190*10.764*$O$6</f>
        <v>0</v>
      </c>
    </row>
    <row r="191" spans="2:44" ht="30" customHeight="1" thickBot="1">
      <c r="B191" s="664"/>
      <c r="C191" s="668"/>
      <c r="D191" s="669"/>
      <c r="E191" s="670"/>
      <c r="F191" s="675" t="str">
        <f t="shared" ref="F191" si="2002">IF(SUM(V190:Y190)=0,"",IF(T190=0,"",IF(SUM(V191:Y191)=0,"",IF(SUM(V191:Y191)&lt;&gt;100%,"A soma das classificações não pode ser diferente de 100%, favor ir ajustando para gerar o preço médio",IF(AD190&lt;T190,"Atenção, preço médio e margem de contribuição são inferiores ao do Markup, favor ajustar os preços do simulador",IF(AD190&gt;=T190,"Preço médio simulado atende ao Markup, logo, sinal verde para venda pois ele garante a margem de contribuição",""))))))</f>
        <v/>
      </c>
      <c r="G191" s="676"/>
      <c r="H191" s="676"/>
      <c r="I191" s="676"/>
      <c r="J191" s="676"/>
      <c r="K191" s="676"/>
      <c r="L191" s="676"/>
      <c r="M191" s="676"/>
      <c r="N191" s="676"/>
      <c r="O191" s="676"/>
      <c r="P191" s="676"/>
      <c r="Q191" s="676" t="str">
        <f t="shared" ref="Q191" si="2003">IF($Q$6=0,"Insira o custo de exportação","")</f>
        <v/>
      </c>
      <c r="R191" s="676"/>
      <c r="S191" s="677"/>
      <c r="T191" s="459">
        <f t="shared" ref="T191" si="2004">IF($O$6=0,0,(S190/$M$6)/$O$6)</f>
        <v>0</v>
      </c>
      <c r="U191" s="430"/>
      <c r="V191" s="441"/>
      <c r="W191" s="441"/>
      <c r="X191" s="441"/>
      <c r="Y191" s="441"/>
      <c r="Z191" s="427">
        <f t="shared" ref="Z191" si="2005">(S190/$O$6)/10.764</f>
        <v>0</v>
      </c>
      <c r="AA191" s="424">
        <f t="shared" ref="AA191" si="2006">(T191/$O$6)/10.764</f>
        <v>0</v>
      </c>
      <c r="AB191" s="425">
        <f t="shared" ref="AB191" si="2007">SUM($E$6:$I$6)</f>
        <v>0</v>
      </c>
      <c r="AC191" s="426">
        <f t="shared" ref="AC191" si="2008">(AD190)*(1-AB191)-Z191</f>
        <v>0</v>
      </c>
      <c r="AD191" s="440">
        <f t="shared" ref="AD191" si="2009">AD190*10.764</f>
        <v>0</v>
      </c>
      <c r="AE191" s="672"/>
      <c r="AF191" s="439">
        <f t="shared" ref="AF191" si="2010">(AD190*AE190)*10.764</f>
        <v>0</v>
      </c>
      <c r="AG191" s="674"/>
      <c r="AI191" s="664"/>
      <c r="AJ191" s="460" t="str">
        <f t="shared" ref="AJ191" si="2011">IF(AR190=0,"","Participação no preço de venda")</f>
        <v/>
      </c>
      <c r="AK191" s="463" t="str">
        <f t="shared" ref="AK191" si="2012">IF(AK190=0,"",AK190/$AR190)</f>
        <v/>
      </c>
      <c r="AL191" s="463" t="str">
        <f t="shared" si="1910"/>
        <v/>
      </c>
      <c r="AM191" s="463" t="str">
        <f t="shared" si="1910"/>
        <v/>
      </c>
      <c r="AN191" s="463" t="str">
        <f t="shared" si="1910"/>
        <v/>
      </c>
      <c r="AO191" s="463" t="str">
        <f t="shared" si="1910"/>
        <v/>
      </c>
      <c r="AP191" s="463" t="str">
        <f t="shared" si="1910"/>
        <v/>
      </c>
      <c r="AQ191" s="463" t="str">
        <f t="shared" si="1910"/>
        <v/>
      </c>
      <c r="AR191" s="465">
        <f t="shared" ref="AR191" si="2013">SUM(AK191:AQ191)</f>
        <v>0</v>
      </c>
    </row>
    <row r="192" spans="2:44" ht="30" customHeight="1" thickBot="1"/>
    <row r="193" spans="2:44" ht="30" customHeight="1" thickBot="1">
      <c r="B193" s="663">
        <v>62</v>
      </c>
      <c r="C193" s="665" t="s">
        <v>887</v>
      </c>
      <c r="D193" s="666"/>
      <c r="E193" s="667"/>
      <c r="F193" s="456"/>
      <c r="G193" s="457"/>
      <c r="H193" s="505"/>
      <c r="I193" s="506"/>
      <c r="J193" s="506"/>
      <c r="K193" s="506"/>
      <c r="L193" s="506"/>
      <c r="M193" s="506"/>
      <c r="N193" s="506"/>
      <c r="O193" s="506"/>
      <c r="P193" s="506"/>
      <c r="Q193" s="513">
        <f t="shared" ref="Q193" si="2014">IF($B$6=0,0,(F193*$O$6)/$B$6)</f>
        <v>0</v>
      </c>
      <c r="R193" s="513">
        <f t="shared" ref="R193" si="2015">IF($B$6=0,0,(G193*3)/$B$6)</f>
        <v>0</v>
      </c>
      <c r="S193" s="458">
        <f t="shared" ref="S193" si="2016">IF($Q$6=0,0,IF(Q193=0,0,IF(R193=0,0,SUM(H193:R193)+$Q$6)))</f>
        <v>0</v>
      </c>
      <c r="T193" s="436">
        <f t="shared" ref="T193" si="2017">IF($O$6=0,0,(S193/$M$6)/($O$6)/10.764)</f>
        <v>0</v>
      </c>
      <c r="U193" s="429"/>
      <c r="V193" s="435"/>
      <c r="W193" s="435"/>
      <c r="X193" s="435"/>
      <c r="Y193" s="435"/>
      <c r="Z193" s="423">
        <f t="shared" ref="Z193" si="2018">ROUNDDOWN(V193,3)*(V194*$B$6)</f>
        <v>0</v>
      </c>
      <c r="AA193" s="423">
        <f t="shared" ref="AA193" si="2019">ROUNDUP(W193,2)*(W194*$B$6)</f>
        <v>0</v>
      </c>
      <c r="AB193" s="423">
        <f t="shared" ref="AB193" si="2020">ROUNDDOWN(X193,2)*(X194*$B$6)</f>
        <v>0</v>
      </c>
      <c r="AC193" s="428">
        <f t="shared" ref="AC193" si="2021">ROUNDUP(Y193,2)*(Y194*$B$6)</f>
        <v>0</v>
      </c>
      <c r="AD193" s="437">
        <f t="shared" ref="AD193" si="2022">IF($B$6=0,0,IF(SUM(V194:Y194)&lt;&gt;100%,0,IF(T193=0,0,SUM(Z193:AC193)/$B$6)))</f>
        <v>0</v>
      </c>
      <c r="AE193" s="671">
        <f t="shared" ref="AE193" si="2023">(IF(AD193=0,0,(AC194/AD193)))</f>
        <v>0</v>
      </c>
      <c r="AF193" s="438">
        <f t="shared" ref="AF193" si="2024">(AD193*AE193)</f>
        <v>0</v>
      </c>
      <c r="AG193" s="673" t="str">
        <f t="shared" ref="AG193" si="2025">IF(SUM(H193:I193)=0,"",IF(F193=0,"Falta informar preço do bloco",IF(G193=0,"Falta informar preço do frete",IF(AD193&gt;=T193,"Sinal verde para venda",""))))</f>
        <v/>
      </c>
      <c r="AI193" s="663">
        <f t="shared" ref="AI193" si="2026">B193</f>
        <v>62</v>
      </c>
      <c r="AJ193" s="460" t="str">
        <f t="shared" ref="AJ193" si="2027">C193</f>
        <v>TESTE</v>
      </c>
      <c r="AK193" s="461">
        <f t="shared" ref="AK193" si="2028">AR193*$E$6</f>
        <v>0</v>
      </c>
      <c r="AL193" s="461">
        <f t="shared" ref="AL193" si="2029">AR193*$F$6</f>
        <v>0</v>
      </c>
      <c r="AM193" s="461">
        <f t="shared" ref="AM193" si="2030">AR193*$G$6</f>
        <v>0</v>
      </c>
      <c r="AN193" s="461">
        <f t="shared" ref="AN193" si="2031">AR193*$H$6</f>
        <v>0</v>
      </c>
      <c r="AO193" s="461">
        <f t="shared" ref="AO193" si="2032">AR193*$I$6</f>
        <v>0</v>
      </c>
      <c r="AP193" s="461">
        <f t="shared" ref="AP193" si="2033">AR193*$J$6</f>
        <v>0</v>
      </c>
      <c r="AQ193" s="462">
        <f t="shared" ref="AQ193" si="2034">S193</f>
        <v>0</v>
      </c>
      <c r="AR193" s="466">
        <f t="shared" ref="AR193" si="2035">T193*10.764*$O$6</f>
        <v>0</v>
      </c>
    </row>
    <row r="194" spans="2:44" ht="30" customHeight="1" thickBot="1">
      <c r="B194" s="664"/>
      <c r="C194" s="668"/>
      <c r="D194" s="669"/>
      <c r="E194" s="670"/>
      <c r="F194" s="675" t="str">
        <f t="shared" ref="F194" si="2036">IF(SUM(V193:Y193)=0,"",IF(T193=0,"",IF(SUM(V194:Y194)=0,"",IF(SUM(V194:Y194)&lt;&gt;100%,"A soma das classificações não pode ser diferente de 100%, favor ir ajustando para gerar o preço médio",IF(AD193&lt;T193,"Atenção, preço médio e margem de contribuição são inferiores ao do Markup, favor ajustar os preços do simulador",IF(AD193&gt;=T193,"Preço médio simulado atende ao Markup, logo, sinal verde para venda pois ele garante a margem de contribuição",""))))))</f>
        <v/>
      </c>
      <c r="G194" s="676"/>
      <c r="H194" s="676"/>
      <c r="I194" s="676"/>
      <c r="J194" s="676"/>
      <c r="K194" s="676"/>
      <c r="L194" s="676"/>
      <c r="M194" s="676"/>
      <c r="N194" s="676"/>
      <c r="O194" s="676"/>
      <c r="P194" s="676"/>
      <c r="Q194" s="676" t="str">
        <f t="shared" ref="Q194" si="2037">IF($Q$6=0,"Insira o custo de exportação","")</f>
        <v/>
      </c>
      <c r="R194" s="676"/>
      <c r="S194" s="677"/>
      <c r="T194" s="459">
        <f t="shared" ref="T194" si="2038">IF($O$6=0,0,(S193/$M$6)/$O$6)</f>
        <v>0</v>
      </c>
      <c r="U194" s="430"/>
      <c r="V194" s="441"/>
      <c r="W194" s="441"/>
      <c r="X194" s="441"/>
      <c r="Y194" s="441"/>
      <c r="Z194" s="427">
        <f t="shared" ref="Z194" si="2039">(S193/$O$6)/10.764</f>
        <v>0</v>
      </c>
      <c r="AA194" s="424">
        <f t="shared" ref="AA194" si="2040">(T194/$O$6)/10.764</f>
        <v>0</v>
      </c>
      <c r="AB194" s="425">
        <f t="shared" ref="AB194" si="2041">SUM($E$6:$I$6)</f>
        <v>0</v>
      </c>
      <c r="AC194" s="426">
        <f t="shared" ref="AC194" si="2042">(AD193)*(1-AB194)-Z194</f>
        <v>0</v>
      </c>
      <c r="AD194" s="440">
        <f t="shared" ref="AD194" si="2043">AD193*10.764</f>
        <v>0</v>
      </c>
      <c r="AE194" s="672"/>
      <c r="AF194" s="439">
        <f t="shared" ref="AF194" si="2044">(AD193*AE193)*10.764</f>
        <v>0</v>
      </c>
      <c r="AG194" s="674"/>
      <c r="AI194" s="664"/>
      <c r="AJ194" s="460" t="str">
        <f t="shared" ref="AJ194" si="2045">IF(AR193=0,"","Participação no preço de venda")</f>
        <v/>
      </c>
      <c r="AK194" s="463" t="str">
        <f t="shared" ref="AK194" si="2046">IF(AK193=0,"",AK193/$AR193)</f>
        <v/>
      </c>
      <c r="AL194" s="463" t="str">
        <f t="shared" si="1910"/>
        <v/>
      </c>
      <c r="AM194" s="463" t="str">
        <f t="shared" si="1910"/>
        <v/>
      </c>
      <c r="AN194" s="463" t="str">
        <f t="shared" si="1910"/>
        <v/>
      </c>
      <c r="AO194" s="463" t="str">
        <f t="shared" si="1910"/>
        <v/>
      </c>
      <c r="AP194" s="463" t="str">
        <f t="shared" si="1910"/>
        <v/>
      </c>
      <c r="AQ194" s="463" t="str">
        <f t="shared" si="1910"/>
        <v/>
      </c>
      <c r="AR194" s="465">
        <f t="shared" ref="AR194" si="2047">SUM(AK194:AQ194)</f>
        <v>0</v>
      </c>
    </row>
    <row r="195" spans="2:44" ht="30" customHeight="1" thickBot="1"/>
    <row r="196" spans="2:44" ht="30" customHeight="1" thickBot="1">
      <c r="B196" s="663">
        <v>63</v>
      </c>
      <c r="C196" s="665" t="s">
        <v>887</v>
      </c>
      <c r="D196" s="666"/>
      <c r="E196" s="667"/>
      <c r="F196" s="456"/>
      <c r="G196" s="457"/>
      <c r="H196" s="505"/>
      <c r="I196" s="506"/>
      <c r="J196" s="506"/>
      <c r="K196" s="506"/>
      <c r="L196" s="506"/>
      <c r="M196" s="506"/>
      <c r="N196" s="506"/>
      <c r="O196" s="506"/>
      <c r="P196" s="506"/>
      <c r="Q196" s="513">
        <f t="shared" ref="Q196" si="2048">IF($B$6=0,0,(F196*$O$6)/$B$6)</f>
        <v>0</v>
      </c>
      <c r="R196" s="513">
        <f t="shared" ref="R196" si="2049">IF($B$6=0,0,(G196*3)/$B$6)</f>
        <v>0</v>
      </c>
      <c r="S196" s="458">
        <f t="shared" ref="S196" si="2050">IF($Q$6=0,0,IF(Q196=0,0,IF(R196=0,0,SUM(H196:R196)+$Q$6)))</f>
        <v>0</v>
      </c>
      <c r="T196" s="436">
        <f t="shared" ref="T196" si="2051">IF($O$6=0,0,(S196/$M$6)/($O$6)/10.764)</f>
        <v>0</v>
      </c>
      <c r="U196" s="429"/>
      <c r="V196" s="435"/>
      <c r="W196" s="435"/>
      <c r="X196" s="435"/>
      <c r="Y196" s="435"/>
      <c r="Z196" s="423">
        <f t="shared" ref="Z196" si="2052">ROUNDDOWN(V196,3)*(V197*$B$6)</f>
        <v>0</v>
      </c>
      <c r="AA196" s="423">
        <f t="shared" ref="AA196" si="2053">ROUNDUP(W196,2)*(W197*$B$6)</f>
        <v>0</v>
      </c>
      <c r="AB196" s="423">
        <f t="shared" ref="AB196" si="2054">ROUNDDOWN(X196,2)*(X197*$B$6)</f>
        <v>0</v>
      </c>
      <c r="AC196" s="428">
        <f t="shared" ref="AC196" si="2055">ROUNDUP(Y196,2)*(Y197*$B$6)</f>
        <v>0</v>
      </c>
      <c r="AD196" s="437">
        <f t="shared" ref="AD196" si="2056">IF($B$6=0,0,IF(SUM(V197:Y197)&lt;&gt;100%,0,IF(T196=0,0,SUM(Z196:AC196)/$B$6)))</f>
        <v>0</v>
      </c>
      <c r="AE196" s="671">
        <f t="shared" ref="AE196" si="2057">(IF(AD196=0,0,(AC197/AD196)))</f>
        <v>0</v>
      </c>
      <c r="AF196" s="438">
        <f t="shared" ref="AF196" si="2058">(AD196*AE196)</f>
        <v>0</v>
      </c>
      <c r="AG196" s="673" t="str">
        <f t="shared" ref="AG196" si="2059">IF(SUM(H196:I196)=0,"",IF(F196=0,"Falta informar preço do bloco",IF(G196=0,"Falta informar preço do frete",IF(AD196&gt;=T196,"Sinal verde para venda",""))))</f>
        <v/>
      </c>
      <c r="AI196" s="663">
        <f t="shared" ref="AI196" si="2060">B196</f>
        <v>63</v>
      </c>
      <c r="AJ196" s="460" t="str">
        <f t="shared" ref="AJ196" si="2061">C196</f>
        <v>TESTE</v>
      </c>
      <c r="AK196" s="461">
        <f t="shared" ref="AK196" si="2062">AR196*$E$6</f>
        <v>0</v>
      </c>
      <c r="AL196" s="461">
        <f t="shared" ref="AL196" si="2063">AR196*$F$6</f>
        <v>0</v>
      </c>
      <c r="AM196" s="461">
        <f t="shared" ref="AM196" si="2064">AR196*$G$6</f>
        <v>0</v>
      </c>
      <c r="AN196" s="461">
        <f t="shared" ref="AN196" si="2065">AR196*$H$6</f>
        <v>0</v>
      </c>
      <c r="AO196" s="461">
        <f t="shared" ref="AO196" si="2066">AR196*$I$6</f>
        <v>0</v>
      </c>
      <c r="AP196" s="461">
        <f t="shared" ref="AP196" si="2067">AR196*$J$6</f>
        <v>0</v>
      </c>
      <c r="AQ196" s="462">
        <f t="shared" ref="AQ196" si="2068">S196</f>
        <v>0</v>
      </c>
      <c r="AR196" s="466">
        <f t="shared" ref="AR196" si="2069">T196*10.764*$O$6</f>
        <v>0</v>
      </c>
    </row>
    <row r="197" spans="2:44" ht="30" customHeight="1" thickBot="1">
      <c r="B197" s="664"/>
      <c r="C197" s="668"/>
      <c r="D197" s="669"/>
      <c r="E197" s="670"/>
      <c r="F197" s="675" t="str">
        <f t="shared" ref="F197" si="2070">IF(SUM(V196:Y196)=0,"",IF(T196=0,"",IF(SUM(V197:Y197)=0,"",IF(SUM(V197:Y197)&lt;&gt;100%,"A soma das classificações não pode ser diferente de 100%, favor ir ajustando para gerar o preço médio",IF(AD196&lt;T196,"Atenção, preço médio e margem de contribuição são inferiores ao do Markup, favor ajustar os preços do simulador",IF(AD196&gt;=T196,"Preço médio simulado atende ao Markup, logo, sinal verde para venda pois ele garante a margem de contribuição",""))))))</f>
        <v/>
      </c>
      <c r="G197" s="676"/>
      <c r="H197" s="676"/>
      <c r="I197" s="676"/>
      <c r="J197" s="676"/>
      <c r="K197" s="676"/>
      <c r="L197" s="676"/>
      <c r="M197" s="676"/>
      <c r="N197" s="676"/>
      <c r="O197" s="676"/>
      <c r="P197" s="676"/>
      <c r="Q197" s="676" t="str">
        <f t="shared" ref="Q197" si="2071">IF($Q$6=0,"Insira o custo de exportação","")</f>
        <v/>
      </c>
      <c r="R197" s="676"/>
      <c r="S197" s="677"/>
      <c r="T197" s="459">
        <f t="shared" ref="T197" si="2072">IF($O$6=0,0,(S196/$M$6)/$O$6)</f>
        <v>0</v>
      </c>
      <c r="U197" s="430"/>
      <c r="V197" s="441"/>
      <c r="W197" s="441"/>
      <c r="X197" s="441"/>
      <c r="Y197" s="441"/>
      <c r="Z197" s="427">
        <f t="shared" ref="Z197" si="2073">(S196/$O$6)/10.764</f>
        <v>0</v>
      </c>
      <c r="AA197" s="424">
        <f t="shared" ref="AA197" si="2074">(T197/$O$6)/10.764</f>
        <v>0</v>
      </c>
      <c r="AB197" s="425">
        <f t="shared" ref="AB197" si="2075">SUM($E$6:$I$6)</f>
        <v>0</v>
      </c>
      <c r="AC197" s="426">
        <f t="shared" ref="AC197" si="2076">(AD196)*(1-AB197)-Z197</f>
        <v>0</v>
      </c>
      <c r="AD197" s="440">
        <f t="shared" ref="AD197" si="2077">AD196*10.764</f>
        <v>0</v>
      </c>
      <c r="AE197" s="672"/>
      <c r="AF197" s="439">
        <f t="shared" ref="AF197" si="2078">(AD196*AE196)*10.764</f>
        <v>0</v>
      </c>
      <c r="AG197" s="674"/>
      <c r="AI197" s="664"/>
      <c r="AJ197" s="460" t="str">
        <f t="shared" ref="AJ197" si="2079">IF(AR196=0,"","Participação no preço de venda")</f>
        <v/>
      </c>
      <c r="AK197" s="463" t="str">
        <f t="shared" ref="AK197" si="2080">IF(AK196=0,"",AK196/$AR196)</f>
        <v/>
      </c>
      <c r="AL197" s="463" t="str">
        <f t="shared" si="1910"/>
        <v/>
      </c>
      <c r="AM197" s="463" t="str">
        <f t="shared" si="1910"/>
        <v/>
      </c>
      <c r="AN197" s="463" t="str">
        <f t="shared" si="1910"/>
        <v/>
      </c>
      <c r="AO197" s="463" t="str">
        <f t="shared" si="1910"/>
        <v/>
      </c>
      <c r="AP197" s="463" t="str">
        <f t="shared" si="1910"/>
        <v/>
      </c>
      <c r="AQ197" s="463" t="str">
        <f t="shared" si="1910"/>
        <v/>
      </c>
      <c r="AR197" s="465">
        <f t="shared" ref="AR197" si="2081">SUM(AK197:AQ197)</f>
        <v>0</v>
      </c>
    </row>
    <row r="198" spans="2:44" ht="30" customHeight="1" thickBot="1"/>
    <row r="199" spans="2:44" ht="30" customHeight="1" thickBot="1">
      <c r="B199" s="663">
        <v>64</v>
      </c>
      <c r="C199" s="665" t="s">
        <v>887</v>
      </c>
      <c r="D199" s="666"/>
      <c r="E199" s="667"/>
      <c r="F199" s="456"/>
      <c r="G199" s="457"/>
      <c r="H199" s="505"/>
      <c r="I199" s="506"/>
      <c r="J199" s="506"/>
      <c r="K199" s="506"/>
      <c r="L199" s="506"/>
      <c r="M199" s="506"/>
      <c r="N199" s="506"/>
      <c r="O199" s="506"/>
      <c r="P199" s="506"/>
      <c r="Q199" s="513">
        <f t="shared" ref="Q199" si="2082">IF($B$6=0,0,(F199*$O$6)/$B$6)</f>
        <v>0</v>
      </c>
      <c r="R199" s="513">
        <f t="shared" ref="R199" si="2083">IF($B$6=0,0,(G199*3)/$B$6)</f>
        <v>0</v>
      </c>
      <c r="S199" s="458">
        <f t="shared" ref="S199" si="2084">IF($Q$6=0,0,IF(Q199=0,0,IF(R199=0,0,SUM(H199:R199)+$Q$6)))</f>
        <v>0</v>
      </c>
      <c r="T199" s="436">
        <f t="shared" ref="T199" si="2085">IF($O$6=0,0,(S199/$M$6)/($O$6)/10.764)</f>
        <v>0</v>
      </c>
      <c r="U199" s="429"/>
      <c r="V199" s="435"/>
      <c r="W199" s="435"/>
      <c r="X199" s="435"/>
      <c r="Y199" s="435"/>
      <c r="Z199" s="423">
        <f t="shared" ref="Z199" si="2086">ROUNDDOWN(V199,3)*(V200*$B$6)</f>
        <v>0</v>
      </c>
      <c r="AA199" s="423">
        <f t="shared" ref="AA199" si="2087">ROUNDUP(W199,2)*(W200*$B$6)</f>
        <v>0</v>
      </c>
      <c r="AB199" s="423">
        <f t="shared" ref="AB199" si="2088">ROUNDDOWN(X199,2)*(X200*$B$6)</f>
        <v>0</v>
      </c>
      <c r="AC199" s="428">
        <f t="shared" ref="AC199" si="2089">ROUNDUP(Y199,2)*(Y200*$B$6)</f>
        <v>0</v>
      </c>
      <c r="AD199" s="437">
        <f t="shared" ref="AD199" si="2090">IF($B$6=0,0,IF(SUM(V200:Y200)&lt;&gt;100%,0,IF(T199=0,0,SUM(Z199:AC199)/$B$6)))</f>
        <v>0</v>
      </c>
      <c r="AE199" s="671">
        <f t="shared" ref="AE199" si="2091">(IF(AD199=0,0,(AC200/AD199)))</f>
        <v>0</v>
      </c>
      <c r="AF199" s="438">
        <f t="shared" ref="AF199" si="2092">(AD199*AE199)</f>
        <v>0</v>
      </c>
      <c r="AG199" s="673" t="str">
        <f t="shared" ref="AG199" si="2093">IF(SUM(H199:I199)=0,"",IF(F199=0,"Falta informar preço do bloco",IF(G199=0,"Falta informar preço do frete",IF(AD199&gt;=T199,"Sinal verde para venda",""))))</f>
        <v/>
      </c>
      <c r="AI199" s="663">
        <f t="shared" ref="AI199" si="2094">B199</f>
        <v>64</v>
      </c>
      <c r="AJ199" s="460" t="str">
        <f t="shared" ref="AJ199" si="2095">C199</f>
        <v>TESTE</v>
      </c>
      <c r="AK199" s="461">
        <f t="shared" ref="AK199" si="2096">AR199*$E$6</f>
        <v>0</v>
      </c>
      <c r="AL199" s="461">
        <f t="shared" ref="AL199" si="2097">AR199*$F$6</f>
        <v>0</v>
      </c>
      <c r="AM199" s="461">
        <f t="shared" ref="AM199" si="2098">AR199*$G$6</f>
        <v>0</v>
      </c>
      <c r="AN199" s="461">
        <f t="shared" ref="AN199" si="2099">AR199*$H$6</f>
        <v>0</v>
      </c>
      <c r="AO199" s="461">
        <f t="shared" ref="AO199" si="2100">AR199*$I$6</f>
        <v>0</v>
      </c>
      <c r="AP199" s="461">
        <f t="shared" ref="AP199" si="2101">AR199*$J$6</f>
        <v>0</v>
      </c>
      <c r="AQ199" s="462">
        <f t="shared" ref="AQ199" si="2102">S199</f>
        <v>0</v>
      </c>
      <c r="AR199" s="466">
        <f t="shared" ref="AR199" si="2103">T199*10.764*$O$6</f>
        <v>0</v>
      </c>
    </row>
    <row r="200" spans="2:44" ht="30" customHeight="1" thickBot="1">
      <c r="B200" s="664"/>
      <c r="C200" s="668"/>
      <c r="D200" s="669"/>
      <c r="E200" s="670"/>
      <c r="F200" s="675" t="str">
        <f t="shared" ref="F200" si="2104">IF(SUM(V199:Y199)=0,"",IF(T199=0,"",IF(SUM(V200:Y200)=0,"",IF(SUM(V200:Y200)&lt;&gt;100%,"A soma das classificações não pode ser diferente de 100%, favor ir ajustando para gerar o preço médio",IF(AD199&lt;T199,"Atenção, preço médio e margem de contribuição são inferiores ao do Markup, favor ajustar os preços do simulador",IF(AD199&gt;=T199,"Preço médio simulado atende ao Markup, logo, sinal verde para venda pois ele garante a margem de contribuição",""))))))</f>
        <v/>
      </c>
      <c r="G200" s="676"/>
      <c r="H200" s="676"/>
      <c r="I200" s="676"/>
      <c r="J200" s="676"/>
      <c r="K200" s="676"/>
      <c r="L200" s="676"/>
      <c r="M200" s="676"/>
      <c r="N200" s="676"/>
      <c r="O200" s="676"/>
      <c r="P200" s="676"/>
      <c r="Q200" s="676" t="str">
        <f t="shared" ref="Q200" si="2105">IF($Q$6=0,"Insira o custo de exportação","")</f>
        <v/>
      </c>
      <c r="R200" s="676"/>
      <c r="S200" s="677"/>
      <c r="T200" s="459">
        <f t="shared" ref="T200" si="2106">IF($O$6=0,0,(S199/$M$6)/$O$6)</f>
        <v>0</v>
      </c>
      <c r="U200" s="430"/>
      <c r="V200" s="441"/>
      <c r="W200" s="441"/>
      <c r="X200" s="441"/>
      <c r="Y200" s="441"/>
      <c r="Z200" s="427">
        <f t="shared" ref="Z200" si="2107">(S199/$O$6)/10.764</f>
        <v>0</v>
      </c>
      <c r="AA200" s="424">
        <f t="shared" ref="AA200" si="2108">(T200/$O$6)/10.764</f>
        <v>0</v>
      </c>
      <c r="AB200" s="425">
        <f t="shared" ref="AB200" si="2109">SUM($E$6:$I$6)</f>
        <v>0</v>
      </c>
      <c r="AC200" s="426">
        <f t="shared" ref="AC200" si="2110">(AD199)*(1-AB200)-Z200</f>
        <v>0</v>
      </c>
      <c r="AD200" s="440">
        <f t="shared" ref="AD200" si="2111">AD199*10.764</f>
        <v>0</v>
      </c>
      <c r="AE200" s="672"/>
      <c r="AF200" s="439">
        <f t="shared" ref="AF200" si="2112">(AD199*AE199)*10.764</f>
        <v>0</v>
      </c>
      <c r="AG200" s="674"/>
      <c r="AI200" s="664"/>
      <c r="AJ200" s="460" t="str">
        <f t="shared" ref="AJ200" si="2113">IF(AR199=0,"","Participação no preço de venda")</f>
        <v/>
      </c>
      <c r="AK200" s="463" t="str">
        <f t="shared" ref="AK200" si="2114">IF(AK199=0,"",AK199/$AR199)</f>
        <v/>
      </c>
      <c r="AL200" s="463" t="str">
        <f t="shared" si="1910"/>
        <v/>
      </c>
      <c r="AM200" s="463" t="str">
        <f t="shared" si="1910"/>
        <v/>
      </c>
      <c r="AN200" s="463" t="str">
        <f t="shared" si="1910"/>
        <v/>
      </c>
      <c r="AO200" s="463" t="str">
        <f t="shared" si="1910"/>
        <v/>
      </c>
      <c r="AP200" s="463" t="str">
        <f t="shared" si="1910"/>
        <v/>
      </c>
      <c r="AQ200" s="463" t="str">
        <f t="shared" si="1910"/>
        <v/>
      </c>
      <c r="AR200" s="465">
        <f t="shared" ref="AR200" si="2115">SUM(AK200:AQ200)</f>
        <v>0</v>
      </c>
    </row>
    <row r="201" spans="2:44" ht="30" customHeight="1" thickBot="1"/>
    <row r="202" spans="2:44" ht="30" customHeight="1" thickBot="1">
      <c r="B202" s="663">
        <v>65</v>
      </c>
      <c r="C202" s="665" t="s">
        <v>887</v>
      </c>
      <c r="D202" s="666"/>
      <c r="E202" s="667"/>
      <c r="F202" s="456"/>
      <c r="G202" s="457"/>
      <c r="H202" s="505"/>
      <c r="I202" s="506"/>
      <c r="J202" s="506"/>
      <c r="K202" s="506"/>
      <c r="L202" s="506"/>
      <c r="M202" s="506"/>
      <c r="N202" s="506"/>
      <c r="O202" s="506"/>
      <c r="P202" s="506"/>
      <c r="Q202" s="513">
        <f t="shared" ref="Q202" si="2116">IF($B$6=0,0,(F202*$O$6)/$B$6)</f>
        <v>0</v>
      </c>
      <c r="R202" s="513">
        <f t="shared" ref="R202" si="2117">IF($B$6=0,0,(G202*3)/$B$6)</f>
        <v>0</v>
      </c>
      <c r="S202" s="458">
        <f t="shared" ref="S202" si="2118">IF($Q$6=0,0,IF(Q202=0,0,IF(R202=0,0,SUM(H202:R202)+$Q$6)))</f>
        <v>0</v>
      </c>
      <c r="T202" s="436">
        <f t="shared" ref="T202" si="2119">IF($O$6=0,0,(S202/$M$6)/($O$6)/10.764)</f>
        <v>0</v>
      </c>
      <c r="U202" s="429"/>
      <c r="V202" s="435"/>
      <c r="W202" s="435"/>
      <c r="X202" s="435"/>
      <c r="Y202" s="435"/>
      <c r="Z202" s="423">
        <f t="shared" ref="Z202" si="2120">ROUNDDOWN(V202,3)*(V203*$B$6)</f>
        <v>0</v>
      </c>
      <c r="AA202" s="423">
        <f t="shared" ref="AA202" si="2121">ROUNDUP(W202,2)*(W203*$B$6)</f>
        <v>0</v>
      </c>
      <c r="AB202" s="423">
        <f t="shared" ref="AB202" si="2122">ROUNDDOWN(X202,2)*(X203*$B$6)</f>
        <v>0</v>
      </c>
      <c r="AC202" s="428">
        <f t="shared" ref="AC202" si="2123">ROUNDUP(Y202,2)*(Y203*$B$6)</f>
        <v>0</v>
      </c>
      <c r="AD202" s="437">
        <f t="shared" ref="AD202" si="2124">IF($B$6=0,0,IF(SUM(V203:Y203)&lt;&gt;100%,0,IF(T202=0,0,SUM(Z202:AC202)/$B$6)))</f>
        <v>0</v>
      </c>
      <c r="AE202" s="671">
        <f t="shared" ref="AE202" si="2125">(IF(AD202=0,0,(AC203/AD202)))</f>
        <v>0</v>
      </c>
      <c r="AF202" s="438">
        <f t="shared" ref="AF202" si="2126">(AD202*AE202)</f>
        <v>0</v>
      </c>
      <c r="AG202" s="673" t="str">
        <f t="shared" ref="AG202" si="2127">IF(SUM(H202:I202)=0,"",IF(F202=0,"Falta informar preço do bloco",IF(G202=0,"Falta informar preço do frete",IF(AD202&gt;=T202,"Sinal verde para venda",""))))</f>
        <v/>
      </c>
      <c r="AI202" s="663">
        <f t="shared" ref="AI202" si="2128">B202</f>
        <v>65</v>
      </c>
      <c r="AJ202" s="460" t="str">
        <f t="shared" ref="AJ202" si="2129">C202</f>
        <v>TESTE</v>
      </c>
      <c r="AK202" s="461">
        <f t="shared" ref="AK202" si="2130">AR202*$E$6</f>
        <v>0</v>
      </c>
      <c r="AL202" s="461">
        <f t="shared" ref="AL202" si="2131">AR202*$F$6</f>
        <v>0</v>
      </c>
      <c r="AM202" s="461">
        <f t="shared" ref="AM202" si="2132">AR202*$G$6</f>
        <v>0</v>
      </c>
      <c r="AN202" s="461">
        <f t="shared" ref="AN202" si="2133">AR202*$H$6</f>
        <v>0</v>
      </c>
      <c r="AO202" s="461">
        <f t="shared" ref="AO202" si="2134">AR202*$I$6</f>
        <v>0</v>
      </c>
      <c r="AP202" s="461">
        <f t="shared" ref="AP202" si="2135">AR202*$J$6</f>
        <v>0</v>
      </c>
      <c r="AQ202" s="462">
        <f t="shared" ref="AQ202" si="2136">S202</f>
        <v>0</v>
      </c>
      <c r="AR202" s="466">
        <f t="shared" ref="AR202" si="2137">T202*10.764*$O$6</f>
        <v>0</v>
      </c>
    </row>
    <row r="203" spans="2:44" ht="30" customHeight="1" thickBot="1">
      <c r="B203" s="664"/>
      <c r="C203" s="668"/>
      <c r="D203" s="669"/>
      <c r="E203" s="670"/>
      <c r="F203" s="675" t="str">
        <f t="shared" ref="F203" si="2138">IF(SUM(V202:Y202)=0,"",IF(T202=0,"",IF(SUM(V203:Y203)=0,"",IF(SUM(V203:Y203)&lt;&gt;100%,"A soma das classificações não pode ser diferente de 100%, favor ir ajustando para gerar o preço médio",IF(AD202&lt;T202,"Atenção, preço médio e margem de contribuição são inferiores ao do Markup, favor ajustar os preços do simulador",IF(AD202&gt;=T202,"Preço médio simulado atende ao Markup, logo, sinal verde para venda pois ele garante a margem de contribuição",""))))))</f>
        <v/>
      </c>
      <c r="G203" s="676"/>
      <c r="H203" s="676"/>
      <c r="I203" s="676"/>
      <c r="J203" s="676"/>
      <c r="K203" s="676"/>
      <c r="L203" s="676"/>
      <c r="M203" s="676"/>
      <c r="N203" s="676"/>
      <c r="O203" s="676"/>
      <c r="P203" s="676"/>
      <c r="Q203" s="676" t="str">
        <f t="shared" ref="Q203" si="2139">IF($Q$6=0,"Insira o custo de exportação","")</f>
        <v/>
      </c>
      <c r="R203" s="676"/>
      <c r="S203" s="677"/>
      <c r="T203" s="459">
        <f t="shared" ref="T203" si="2140">IF($O$6=0,0,(S202/$M$6)/$O$6)</f>
        <v>0</v>
      </c>
      <c r="U203" s="430"/>
      <c r="V203" s="441"/>
      <c r="W203" s="441"/>
      <c r="X203" s="441"/>
      <c r="Y203" s="441"/>
      <c r="Z203" s="427">
        <f t="shared" ref="Z203" si="2141">(S202/$O$6)/10.764</f>
        <v>0</v>
      </c>
      <c r="AA203" s="424">
        <f t="shared" ref="AA203" si="2142">(T203/$O$6)/10.764</f>
        <v>0</v>
      </c>
      <c r="AB203" s="425">
        <f t="shared" ref="AB203" si="2143">SUM($E$6:$I$6)</f>
        <v>0</v>
      </c>
      <c r="AC203" s="426">
        <f t="shared" ref="AC203" si="2144">(AD202)*(1-AB203)-Z203</f>
        <v>0</v>
      </c>
      <c r="AD203" s="440">
        <f t="shared" ref="AD203" si="2145">AD202*10.764</f>
        <v>0</v>
      </c>
      <c r="AE203" s="672"/>
      <c r="AF203" s="439">
        <f t="shared" ref="AF203" si="2146">(AD202*AE202)*10.764</f>
        <v>0</v>
      </c>
      <c r="AG203" s="674"/>
      <c r="AI203" s="664"/>
      <c r="AJ203" s="460" t="str">
        <f t="shared" ref="AJ203" si="2147">IF(AR202=0,"","Participação no preço de venda")</f>
        <v/>
      </c>
      <c r="AK203" s="463" t="str">
        <f t="shared" ref="AK203" si="2148">IF(AK202=0,"",AK202/$AR202)</f>
        <v/>
      </c>
      <c r="AL203" s="463" t="str">
        <f t="shared" si="1910"/>
        <v/>
      </c>
      <c r="AM203" s="463" t="str">
        <f t="shared" si="1910"/>
        <v/>
      </c>
      <c r="AN203" s="463" t="str">
        <f t="shared" si="1910"/>
        <v/>
      </c>
      <c r="AO203" s="463" t="str">
        <f t="shared" si="1910"/>
        <v/>
      </c>
      <c r="AP203" s="463" t="str">
        <f t="shared" si="1910"/>
        <v/>
      </c>
      <c r="AQ203" s="463" t="str">
        <f t="shared" si="1910"/>
        <v/>
      </c>
      <c r="AR203" s="465">
        <f t="shared" ref="AR203" si="2149">SUM(AK203:AQ203)</f>
        <v>0</v>
      </c>
    </row>
    <row r="204" spans="2:44" ht="30" customHeight="1" thickBot="1"/>
    <row r="205" spans="2:44" ht="30" customHeight="1" thickBot="1">
      <c r="B205" s="663">
        <v>66</v>
      </c>
      <c r="C205" s="665" t="s">
        <v>887</v>
      </c>
      <c r="D205" s="666"/>
      <c r="E205" s="667"/>
      <c r="F205" s="456"/>
      <c r="G205" s="457"/>
      <c r="H205" s="505"/>
      <c r="I205" s="506"/>
      <c r="J205" s="506"/>
      <c r="K205" s="506"/>
      <c r="L205" s="506"/>
      <c r="M205" s="506"/>
      <c r="N205" s="506"/>
      <c r="O205" s="506"/>
      <c r="P205" s="506"/>
      <c r="Q205" s="513">
        <f t="shared" ref="Q205" si="2150">IF($B$6=0,0,(F205*$O$6)/$B$6)</f>
        <v>0</v>
      </c>
      <c r="R205" s="513">
        <f t="shared" ref="R205" si="2151">IF($B$6=0,0,(G205*3)/$B$6)</f>
        <v>0</v>
      </c>
      <c r="S205" s="458">
        <f t="shared" ref="S205" si="2152">IF($Q$6=0,0,IF(Q205=0,0,IF(R205=0,0,SUM(H205:R205)+$Q$6)))</f>
        <v>0</v>
      </c>
      <c r="T205" s="436">
        <f t="shared" ref="T205" si="2153">IF($O$6=0,0,(S205/$M$6)/($O$6)/10.764)</f>
        <v>0</v>
      </c>
      <c r="U205" s="429"/>
      <c r="V205" s="435"/>
      <c r="W205" s="435"/>
      <c r="X205" s="435"/>
      <c r="Y205" s="435"/>
      <c r="Z205" s="423">
        <f t="shared" ref="Z205" si="2154">ROUNDDOWN(V205,3)*(V206*$B$6)</f>
        <v>0</v>
      </c>
      <c r="AA205" s="423">
        <f t="shared" ref="AA205" si="2155">ROUNDUP(W205,2)*(W206*$B$6)</f>
        <v>0</v>
      </c>
      <c r="AB205" s="423">
        <f t="shared" ref="AB205" si="2156">ROUNDDOWN(X205,2)*(X206*$B$6)</f>
        <v>0</v>
      </c>
      <c r="AC205" s="428">
        <f t="shared" ref="AC205" si="2157">ROUNDUP(Y205,2)*(Y206*$B$6)</f>
        <v>0</v>
      </c>
      <c r="AD205" s="437">
        <f t="shared" ref="AD205" si="2158">IF($B$6=0,0,IF(SUM(V206:Y206)&lt;&gt;100%,0,IF(T205=0,0,SUM(Z205:AC205)/$B$6)))</f>
        <v>0</v>
      </c>
      <c r="AE205" s="671">
        <f t="shared" ref="AE205" si="2159">(IF(AD205=0,0,(AC206/AD205)))</f>
        <v>0</v>
      </c>
      <c r="AF205" s="438">
        <f t="shared" ref="AF205" si="2160">(AD205*AE205)</f>
        <v>0</v>
      </c>
      <c r="AG205" s="673" t="str">
        <f t="shared" ref="AG205" si="2161">IF(SUM(H205:I205)=0,"",IF(F205=0,"Falta informar preço do bloco",IF(G205=0,"Falta informar preço do frete",IF(AD205&gt;=T205,"Sinal verde para venda",""))))</f>
        <v/>
      </c>
      <c r="AI205" s="663">
        <f t="shared" ref="AI205" si="2162">B205</f>
        <v>66</v>
      </c>
      <c r="AJ205" s="460" t="str">
        <f t="shared" ref="AJ205" si="2163">C205</f>
        <v>TESTE</v>
      </c>
      <c r="AK205" s="461">
        <f t="shared" ref="AK205" si="2164">AR205*$E$6</f>
        <v>0</v>
      </c>
      <c r="AL205" s="461">
        <f t="shared" ref="AL205" si="2165">AR205*$F$6</f>
        <v>0</v>
      </c>
      <c r="AM205" s="461">
        <f t="shared" ref="AM205" si="2166">AR205*$G$6</f>
        <v>0</v>
      </c>
      <c r="AN205" s="461">
        <f t="shared" ref="AN205" si="2167">AR205*$H$6</f>
        <v>0</v>
      </c>
      <c r="AO205" s="461">
        <f t="shared" ref="AO205" si="2168">AR205*$I$6</f>
        <v>0</v>
      </c>
      <c r="AP205" s="461">
        <f t="shared" ref="AP205" si="2169">AR205*$J$6</f>
        <v>0</v>
      </c>
      <c r="AQ205" s="462">
        <f t="shared" ref="AQ205" si="2170">S205</f>
        <v>0</v>
      </c>
      <c r="AR205" s="466">
        <f t="shared" ref="AR205" si="2171">T205*10.764*$O$6</f>
        <v>0</v>
      </c>
    </row>
    <row r="206" spans="2:44" ht="30" customHeight="1" thickBot="1">
      <c r="B206" s="664"/>
      <c r="C206" s="668"/>
      <c r="D206" s="669"/>
      <c r="E206" s="670"/>
      <c r="F206" s="675" t="str">
        <f t="shared" ref="F206" si="2172">IF(SUM(V205:Y205)=0,"",IF(T205=0,"",IF(SUM(V206:Y206)=0,"",IF(SUM(V206:Y206)&lt;&gt;100%,"A soma das classificações não pode ser diferente de 100%, favor ir ajustando para gerar o preço médio",IF(AD205&lt;T205,"Atenção, preço médio e margem de contribuição são inferiores ao do Markup, favor ajustar os preços do simulador",IF(AD205&gt;=T205,"Preço médio simulado atende ao Markup, logo, sinal verde para venda pois ele garante a margem de contribuição",""))))))</f>
        <v/>
      </c>
      <c r="G206" s="676"/>
      <c r="H206" s="676"/>
      <c r="I206" s="676"/>
      <c r="J206" s="676"/>
      <c r="K206" s="676"/>
      <c r="L206" s="676"/>
      <c r="M206" s="676"/>
      <c r="N206" s="676"/>
      <c r="O206" s="676"/>
      <c r="P206" s="676"/>
      <c r="Q206" s="676" t="str">
        <f t="shared" ref="Q206" si="2173">IF($Q$6=0,"Insira o custo de exportação","")</f>
        <v/>
      </c>
      <c r="R206" s="676"/>
      <c r="S206" s="677"/>
      <c r="T206" s="459">
        <f t="shared" ref="T206" si="2174">IF($O$6=0,0,(S205/$M$6)/$O$6)</f>
        <v>0</v>
      </c>
      <c r="U206" s="430"/>
      <c r="V206" s="441"/>
      <c r="W206" s="441"/>
      <c r="X206" s="441"/>
      <c r="Y206" s="441"/>
      <c r="Z206" s="427">
        <f t="shared" ref="Z206" si="2175">(S205/$O$6)/10.764</f>
        <v>0</v>
      </c>
      <c r="AA206" s="424">
        <f t="shared" ref="AA206" si="2176">(T206/$O$6)/10.764</f>
        <v>0</v>
      </c>
      <c r="AB206" s="425">
        <f t="shared" ref="AB206" si="2177">SUM($E$6:$I$6)</f>
        <v>0</v>
      </c>
      <c r="AC206" s="426">
        <f t="shared" ref="AC206" si="2178">(AD205)*(1-AB206)-Z206</f>
        <v>0</v>
      </c>
      <c r="AD206" s="440">
        <f t="shared" ref="AD206" si="2179">AD205*10.764</f>
        <v>0</v>
      </c>
      <c r="AE206" s="672"/>
      <c r="AF206" s="439">
        <f t="shared" ref="AF206" si="2180">(AD205*AE205)*10.764</f>
        <v>0</v>
      </c>
      <c r="AG206" s="674"/>
      <c r="AI206" s="664"/>
      <c r="AJ206" s="460" t="str">
        <f t="shared" ref="AJ206" si="2181">IF(AR205=0,"","Participação no preço de venda")</f>
        <v/>
      </c>
      <c r="AK206" s="463" t="str">
        <f t="shared" ref="AK206" si="2182">IF(AK205=0,"",AK205/$AR205)</f>
        <v/>
      </c>
      <c r="AL206" s="463" t="str">
        <f t="shared" si="1910"/>
        <v/>
      </c>
      <c r="AM206" s="463" t="str">
        <f t="shared" si="1910"/>
        <v/>
      </c>
      <c r="AN206" s="463" t="str">
        <f t="shared" si="1910"/>
        <v/>
      </c>
      <c r="AO206" s="463" t="str">
        <f t="shared" si="1910"/>
        <v/>
      </c>
      <c r="AP206" s="463" t="str">
        <f t="shared" si="1910"/>
        <v/>
      </c>
      <c r="AQ206" s="463" t="str">
        <f t="shared" si="1910"/>
        <v/>
      </c>
      <c r="AR206" s="465">
        <f t="shared" ref="AR206" si="2183">SUM(AK206:AQ206)</f>
        <v>0</v>
      </c>
    </row>
    <row r="207" spans="2:44" ht="30" customHeight="1" thickBot="1"/>
    <row r="208" spans="2:44" ht="30" customHeight="1" thickBot="1">
      <c r="B208" s="663">
        <v>67</v>
      </c>
      <c r="C208" s="665" t="s">
        <v>887</v>
      </c>
      <c r="D208" s="666"/>
      <c r="E208" s="667"/>
      <c r="F208" s="456"/>
      <c r="G208" s="457"/>
      <c r="H208" s="505"/>
      <c r="I208" s="506"/>
      <c r="J208" s="506"/>
      <c r="K208" s="506"/>
      <c r="L208" s="506"/>
      <c r="M208" s="506"/>
      <c r="N208" s="506"/>
      <c r="O208" s="506"/>
      <c r="P208" s="506"/>
      <c r="Q208" s="513">
        <f t="shared" ref="Q208" si="2184">IF($B$6=0,0,(F208*$O$6)/$B$6)</f>
        <v>0</v>
      </c>
      <c r="R208" s="513">
        <f t="shared" ref="R208" si="2185">IF($B$6=0,0,(G208*3)/$B$6)</f>
        <v>0</v>
      </c>
      <c r="S208" s="458">
        <f t="shared" ref="S208" si="2186">IF($Q$6=0,0,IF(Q208=0,0,IF(R208=0,0,SUM(H208:R208)+$Q$6)))</f>
        <v>0</v>
      </c>
      <c r="T208" s="436">
        <f t="shared" ref="T208" si="2187">IF($O$6=0,0,(S208/$M$6)/($O$6)/10.764)</f>
        <v>0</v>
      </c>
      <c r="U208" s="429"/>
      <c r="V208" s="435"/>
      <c r="W208" s="435"/>
      <c r="X208" s="435"/>
      <c r="Y208" s="435"/>
      <c r="Z208" s="423">
        <f t="shared" ref="Z208" si="2188">ROUNDDOWN(V208,3)*(V209*$B$6)</f>
        <v>0</v>
      </c>
      <c r="AA208" s="423">
        <f t="shared" ref="AA208" si="2189">ROUNDUP(W208,2)*(W209*$B$6)</f>
        <v>0</v>
      </c>
      <c r="AB208" s="423">
        <f t="shared" ref="AB208" si="2190">ROUNDDOWN(X208,2)*(X209*$B$6)</f>
        <v>0</v>
      </c>
      <c r="AC208" s="428">
        <f t="shared" ref="AC208" si="2191">ROUNDUP(Y208,2)*(Y209*$B$6)</f>
        <v>0</v>
      </c>
      <c r="AD208" s="437">
        <f t="shared" ref="AD208" si="2192">IF($B$6=0,0,IF(SUM(V209:Y209)&lt;&gt;100%,0,IF(T208=0,0,SUM(Z208:AC208)/$B$6)))</f>
        <v>0</v>
      </c>
      <c r="AE208" s="671">
        <f t="shared" ref="AE208" si="2193">(IF(AD208=0,0,(AC209/AD208)))</f>
        <v>0</v>
      </c>
      <c r="AF208" s="438">
        <f t="shared" ref="AF208" si="2194">(AD208*AE208)</f>
        <v>0</v>
      </c>
      <c r="AG208" s="673" t="str">
        <f t="shared" ref="AG208" si="2195">IF(SUM(H208:I208)=0,"",IF(F208=0,"Falta informar preço do bloco",IF(G208=0,"Falta informar preço do frete",IF(AD208&gt;=T208,"Sinal verde para venda",""))))</f>
        <v/>
      </c>
      <c r="AI208" s="663">
        <f t="shared" ref="AI208" si="2196">B208</f>
        <v>67</v>
      </c>
      <c r="AJ208" s="460" t="str">
        <f t="shared" ref="AJ208" si="2197">C208</f>
        <v>TESTE</v>
      </c>
      <c r="AK208" s="461">
        <f t="shared" ref="AK208" si="2198">AR208*$E$6</f>
        <v>0</v>
      </c>
      <c r="AL208" s="461">
        <f t="shared" ref="AL208" si="2199">AR208*$F$6</f>
        <v>0</v>
      </c>
      <c r="AM208" s="461">
        <f t="shared" ref="AM208" si="2200">AR208*$G$6</f>
        <v>0</v>
      </c>
      <c r="AN208" s="461">
        <f t="shared" ref="AN208" si="2201">AR208*$H$6</f>
        <v>0</v>
      </c>
      <c r="AO208" s="461">
        <f t="shared" ref="AO208" si="2202">AR208*$I$6</f>
        <v>0</v>
      </c>
      <c r="AP208" s="461">
        <f t="shared" ref="AP208" si="2203">AR208*$J$6</f>
        <v>0</v>
      </c>
      <c r="AQ208" s="462">
        <f t="shared" ref="AQ208" si="2204">S208</f>
        <v>0</v>
      </c>
      <c r="AR208" s="466">
        <f t="shared" ref="AR208" si="2205">T208*10.764*$O$6</f>
        <v>0</v>
      </c>
    </row>
    <row r="209" spans="2:44" ht="30" customHeight="1" thickBot="1">
      <c r="B209" s="664"/>
      <c r="C209" s="668"/>
      <c r="D209" s="669"/>
      <c r="E209" s="670"/>
      <c r="F209" s="675" t="str">
        <f t="shared" ref="F209" si="2206">IF(SUM(V208:Y208)=0,"",IF(T208=0,"",IF(SUM(V209:Y209)=0,"",IF(SUM(V209:Y209)&lt;&gt;100%,"A soma das classificações não pode ser diferente de 100%, favor ir ajustando para gerar o preço médio",IF(AD208&lt;T208,"Atenção, preço médio e margem de contribuição são inferiores ao do Markup, favor ajustar os preços do simulador",IF(AD208&gt;=T208,"Preço médio simulado atende ao Markup, logo, sinal verde para venda pois ele garante a margem de contribuição",""))))))</f>
        <v/>
      </c>
      <c r="G209" s="676"/>
      <c r="H209" s="676"/>
      <c r="I209" s="676"/>
      <c r="J209" s="676"/>
      <c r="K209" s="676"/>
      <c r="L209" s="676"/>
      <c r="M209" s="676"/>
      <c r="N209" s="676"/>
      <c r="O209" s="676"/>
      <c r="P209" s="676"/>
      <c r="Q209" s="676" t="str">
        <f t="shared" ref="Q209" si="2207">IF($Q$6=0,"Insira o custo de exportação","")</f>
        <v/>
      </c>
      <c r="R209" s="676"/>
      <c r="S209" s="677"/>
      <c r="T209" s="459">
        <f t="shared" ref="T209" si="2208">IF($O$6=0,0,(S208/$M$6)/$O$6)</f>
        <v>0</v>
      </c>
      <c r="U209" s="430"/>
      <c r="V209" s="441"/>
      <c r="W209" s="441"/>
      <c r="X209" s="441"/>
      <c r="Y209" s="441"/>
      <c r="Z209" s="427">
        <f t="shared" ref="Z209" si="2209">(S208/$O$6)/10.764</f>
        <v>0</v>
      </c>
      <c r="AA209" s="424">
        <f t="shared" ref="AA209" si="2210">(T209/$O$6)/10.764</f>
        <v>0</v>
      </c>
      <c r="AB209" s="425">
        <f t="shared" ref="AB209" si="2211">SUM($E$6:$I$6)</f>
        <v>0</v>
      </c>
      <c r="AC209" s="426">
        <f t="shared" ref="AC209" si="2212">(AD208)*(1-AB209)-Z209</f>
        <v>0</v>
      </c>
      <c r="AD209" s="440">
        <f t="shared" ref="AD209" si="2213">AD208*10.764</f>
        <v>0</v>
      </c>
      <c r="AE209" s="672"/>
      <c r="AF209" s="439">
        <f t="shared" ref="AF209" si="2214">(AD208*AE208)*10.764</f>
        <v>0</v>
      </c>
      <c r="AG209" s="674"/>
      <c r="AI209" s="664"/>
      <c r="AJ209" s="460" t="str">
        <f t="shared" ref="AJ209" si="2215">IF(AR208=0,"","Participação no preço de venda")</f>
        <v/>
      </c>
      <c r="AK209" s="463" t="str">
        <f t="shared" ref="AK209" si="2216">IF(AK208=0,"",AK208/$AR208)</f>
        <v/>
      </c>
      <c r="AL209" s="463" t="str">
        <f t="shared" si="1910"/>
        <v/>
      </c>
      <c r="AM209" s="463" t="str">
        <f t="shared" si="1910"/>
        <v/>
      </c>
      <c r="AN209" s="463" t="str">
        <f t="shared" si="1910"/>
        <v/>
      </c>
      <c r="AO209" s="463" t="str">
        <f t="shared" si="1910"/>
        <v/>
      </c>
      <c r="AP209" s="463" t="str">
        <f t="shared" si="1910"/>
        <v/>
      </c>
      <c r="AQ209" s="463" t="str">
        <f t="shared" si="1910"/>
        <v/>
      </c>
      <c r="AR209" s="465">
        <f t="shared" ref="AR209" si="2217">SUM(AK209:AQ209)</f>
        <v>0</v>
      </c>
    </row>
    <row r="210" spans="2:44" ht="30" customHeight="1" thickBot="1"/>
    <row r="211" spans="2:44" ht="30" customHeight="1" thickBot="1">
      <c r="B211" s="663">
        <v>68</v>
      </c>
      <c r="C211" s="665" t="s">
        <v>887</v>
      </c>
      <c r="D211" s="666"/>
      <c r="E211" s="667"/>
      <c r="F211" s="456"/>
      <c r="G211" s="457"/>
      <c r="H211" s="505"/>
      <c r="I211" s="506"/>
      <c r="J211" s="506"/>
      <c r="K211" s="506"/>
      <c r="L211" s="506"/>
      <c r="M211" s="506"/>
      <c r="N211" s="506"/>
      <c r="O211" s="506"/>
      <c r="P211" s="506"/>
      <c r="Q211" s="513">
        <f t="shared" ref="Q211" si="2218">IF($B$6=0,0,(F211*$O$6)/$B$6)</f>
        <v>0</v>
      </c>
      <c r="R211" s="513">
        <f t="shared" ref="R211" si="2219">IF($B$6=0,0,(G211*3)/$B$6)</f>
        <v>0</v>
      </c>
      <c r="S211" s="458">
        <f t="shared" ref="S211" si="2220">IF($Q$6=0,0,IF(Q211=0,0,IF(R211=0,0,SUM(H211:R211)+$Q$6)))</f>
        <v>0</v>
      </c>
      <c r="T211" s="436">
        <f t="shared" ref="T211" si="2221">IF($O$6=0,0,(S211/$M$6)/($O$6)/10.764)</f>
        <v>0</v>
      </c>
      <c r="U211" s="429"/>
      <c r="V211" s="435"/>
      <c r="W211" s="435"/>
      <c r="X211" s="435"/>
      <c r="Y211" s="435"/>
      <c r="Z211" s="423">
        <f t="shared" ref="Z211" si="2222">ROUNDDOWN(V211,3)*(V212*$B$6)</f>
        <v>0</v>
      </c>
      <c r="AA211" s="423">
        <f t="shared" ref="AA211" si="2223">ROUNDUP(W211,2)*(W212*$B$6)</f>
        <v>0</v>
      </c>
      <c r="AB211" s="423">
        <f t="shared" ref="AB211" si="2224">ROUNDDOWN(X211,2)*(X212*$B$6)</f>
        <v>0</v>
      </c>
      <c r="AC211" s="428">
        <f t="shared" ref="AC211" si="2225">ROUNDUP(Y211,2)*(Y212*$B$6)</f>
        <v>0</v>
      </c>
      <c r="AD211" s="437">
        <f t="shared" ref="AD211" si="2226">IF($B$6=0,0,IF(SUM(V212:Y212)&lt;&gt;100%,0,IF(T211=0,0,SUM(Z211:AC211)/$B$6)))</f>
        <v>0</v>
      </c>
      <c r="AE211" s="671">
        <f t="shared" ref="AE211" si="2227">(IF(AD211=0,0,(AC212/AD211)))</f>
        <v>0</v>
      </c>
      <c r="AF211" s="438">
        <f t="shared" ref="AF211" si="2228">(AD211*AE211)</f>
        <v>0</v>
      </c>
      <c r="AG211" s="673" t="str">
        <f t="shared" ref="AG211" si="2229">IF(SUM(H211:I211)=0,"",IF(F211=0,"Falta informar preço do bloco",IF(G211=0,"Falta informar preço do frete",IF(AD211&gt;=T211,"Sinal verde para venda",""))))</f>
        <v/>
      </c>
      <c r="AI211" s="663">
        <f t="shared" ref="AI211" si="2230">B211</f>
        <v>68</v>
      </c>
      <c r="AJ211" s="460" t="str">
        <f t="shared" ref="AJ211" si="2231">C211</f>
        <v>TESTE</v>
      </c>
      <c r="AK211" s="461">
        <f t="shared" ref="AK211" si="2232">AR211*$E$6</f>
        <v>0</v>
      </c>
      <c r="AL211" s="461">
        <f t="shared" ref="AL211" si="2233">AR211*$F$6</f>
        <v>0</v>
      </c>
      <c r="AM211" s="461">
        <f t="shared" ref="AM211" si="2234">AR211*$G$6</f>
        <v>0</v>
      </c>
      <c r="AN211" s="461">
        <f t="shared" ref="AN211" si="2235">AR211*$H$6</f>
        <v>0</v>
      </c>
      <c r="AO211" s="461">
        <f t="shared" ref="AO211" si="2236">AR211*$I$6</f>
        <v>0</v>
      </c>
      <c r="AP211" s="461">
        <f t="shared" ref="AP211" si="2237">AR211*$J$6</f>
        <v>0</v>
      </c>
      <c r="AQ211" s="462">
        <f t="shared" ref="AQ211" si="2238">S211</f>
        <v>0</v>
      </c>
      <c r="AR211" s="466">
        <f t="shared" ref="AR211" si="2239">T211*10.764*$O$6</f>
        <v>0</v>
      </c>
    </row>
    <row r="212" spans="2:44" ht="30" customHeight="1" thickBot="1">
      <c r="B212" s="664"/>
      <c r="C212" s="668"/>
      <c r="D212" s="669"/>
      <c r="E212" s="670"/>
      <c r="F212" s="675" t="str">
        <f t="shared" ref="F212" si="2240">IF(SUM(V211:Y211)=0,"",IF(T211=0,"",IF(SUM(V212:Y212)=0,"",IF(SUM(V212:Y212)&lt;&gt;100%,"A soma das classificações não pode ser diferente de 100%, favor ir ajustando para gerar o preço médio",IF(AD211&lt;T211,"Atenção, preço médio e margem de contribuição são inferiores ao do Markup, favor ajustar os preços do simulador",IF(AD211&gt;=T211,"Preço médio simulado atende ao Markup, logo, sinal verde para venda pois ele garante a margem de contribuição",""))))))</f>
        <v/>
      </c>
      <c r="G212" s="676"/>
      <c r="H212" s="676"/>
      <c r="I212" s="676"/>
      <c r="J212" s="676"/>
      <c r="K212" s="676"/>
      <c r="L212" s="676"/>
      <c r="M212" s="676"/>
      <c r="N212" s="676"/>
      <c r="O212" s="676"/>
      <c r="P212" s="676"/>
      <c r="Q212" s="676" t="str">
        <f t="shared" ref="Q212" si="2241">IF($Q$6=0,"Insira o custo de exportação","")</f>
        <v/>
      </c>
      <c r="R212" s="676"/>
      <c r="S212" s="677"/>
      <c r="T212" s="459">
        <f t="shared" ref="T212" si="2242">IF($O$6=0,0,(S211/$M$6)/$O$6)</f>
        <v>0</v>
      </c>
      <c r="U212" s="430"/>
      <c r="V212" s="441"/>
      <c r="W212" s="441"/>
      <c r="X212" s="441"/>
      <c r="Y212" s="441"/>
      <c r="Z212" s="427">
        <f t="shared" ref="Z212" si="2243">(S211/$O$6)/10.764</f>
        <v>0</v>
      </c>
      <c r="AA212" s="424">
        <f t="shared" ref="AA212" si="2244">(T212/$O$6)/10.764</f>
        <v>0</v>
      </c>
      <c r="AB212" s="425">
        <f t="shared" ref="AB212" si="2245">SUM($E$6:$I$6)</f>
        <v>0</v>
      </c>
      <c r="AC212" s="426">
        <f t="shared" ref="AC212" si="2246">(AD211)*(1-AB212)-Z212</f>
        <v>0</v>
      </c>
      <c r="AD212" s="440">
        <f t="shared" ref="AD212" si="2247">AD211*10.764</f>
        <v>0</v>
      </c>
      <c r="AE212" s="672"/>
      <c r="AF212" s="439">
        <f t="shared" ref="AF212" si="2248">(AD211*AE211)*10.764</f>
        <v>0</v>
      </c>
      <c r="AG212" s="674"/>
      <c r="AI212" s="664"/>
      <c r="AJ212" s="460" t="str">
        <f t="shared" ref="AJ212" si="2249">IF(AR211=0,"","Participação no preço de venda")</f>
        <v/>
      </c>
      <c r="AK212" s="463" t="str">
        <f t="shared" ref="AK212" si="2250">IF(AK211=0,"",AK211/$AR211)</f>
        <v/>
      </c>
      <c r="AL212" s="463" t="str">
        <f t="shared" si="1910"/>
        <v/>
      </c>
      <c r="AM212" s="463" t="str">
        <f t="shared" si="1910"/>
        <v/>
      </c>
      <c r="AN212" s="463" t="str">
        <f t="shared" si="1910"/>
        <v/>
      </c>
      <c r="AO212" s="463" t="str">
        <f t="shared" si="1910"/>
        <v/>
      </c>
      <c r="AP212" s="463" t="str">
        <f t="shared" si="1910"/>
        <v/>
      </c>
      <c r="AQ212" s="463" t="str">
        <f t="shared" si="1910"/>
        <v/>
      </c>
      <c r="AR212" s="465">
        <f t="shared" ref="AR212" si="2251">SUM(AK212:AQ212)</f>
        <v>0</v>
      </c>
    </row>
    <row r="213" spans="2:44" ht="30" customHeight="1" thickBot="1"/>
    <row r="214" spans="2:44" ht="30" customHeight="1" thickBot="1">
      <c r="B214" s="663">
        <v>69</v>
      </c>
      <c r="C214" s="665" t="s">
        <v>887</v>
      </c>
      <c r="D214" s="666"/>
      <c r="E214" s="667"/>
      <c r="F214" s="456"/>
      <c r="G214" s="457"/>
      <c r="H214" s="505"/>
      <c r="I214" s="506"/>
      <c r="J214" s="506"/>
      <c r="K214" s="506"/>
      <c r="L214" s="506"/>
      <c r="M214" s="506"/>
      <c r="N214" s="506"/>
      <c r="O214" s="506"/>
      <c r="P214" s="506"/>
      <c r="Q214" s="513">
        <f t="shared" ref="Q214" si="2252">IF($B$6=0,0,(F214*$O$6)/$B$6)</f>
        <v>0</v>
      </c>
      <c r="R214" s="513">
        <f t="shared" ref="R214" si="2253">IF($B$6=0,0,(G214*3)/$B$6)</f>
        <v>0</v>
      </c>
      <c r="S214" s="458">
        <f t="shared" ref="S214" si="2254">IF($Q$6=0,0,IF(Q214=0,0,IF(R214=0,0,SUM(H214:R214)+$Q$6)))</f>
        <v>0</v>
      </c>
      <c r="T214" s="436">
        <f t="shared" ref="T214" si="2255">IF($O$6=0,0,(S214/$M$6)/($O$6)/10.764)</f>
        <v>0</v>
      </c>
      <c r="U214" s="429"/>
      <c r="V214" s="435"/>
      <c r="W214" s="435"/>
      <c r="X214" s="435"/>
      <c r="Y214" s="435"/>
      <c r="Z214" s="423">
        <f t="shared" ref="Z214" si="2256">ROUNDDOWN(V214,3)*(V215*$B$6)</f>
        <v>0</v>
      </c>
      <c r="AA214" s="423">
        <f t="shared" ref="AA214" si="2257">ROUNDUP(W214,2)*(W215*$B$6)</f>
        <v>0</v>
      </c>
      <c r="AB214" s="423">
        <f t="shared" ref="AB214" si="2258">ROUNDDOWN(X214,2)*(X215*$B$6)</f>
        <v>0</v>
      </c>
      <c r="AC214" s="428">
        <f t="shared" ref="AC214" si="2259">ROUNDUP(Y214,2)*(Y215*$B$6)</f>
        <v>0</v>
      </c>
      <c r="AD214" s="437">
        <f t="shared" ref="AD214" si="2260">IF($B$6=0,0,IF(SUM(V215:Y215)&lt;&gt;100%,0,IF(T214=0,0,SUM(Z214:AC214)/$B$6)))</f>
        <v>0</v>
      </c>
      <c r="AE214" s="671">
        <f t="shared" ref="AE214" si="2261">(IF(AD214=0,0,(AC215/AD214)))</f>
        <v>0</v>
      </c>
      <c r="AF214" s="438">
        <f t="shared" ref="AF214" si="2262">(AD214*AE214)</f>
        <v>0</v>
      </c>
      <c r="AG214" s="673" t="str">
        <f t="shared" ref="AG214" si="2263">IF(SUM(H214:I214)=0,"",IF(F214=0,"Falta informar preço do bloco",IF(G214=0,"Falta informar preço do frete",IF(AD214&gt;=T214,"Sinal verde para venda",""))))</f>
        <v/>
      </c>
      <c r="AI214" s="663">
        <f t="shared" ref="AI214" si="2264">B214</f>
        <v>69</v>
      </c>
      <c r="AJ214" s="460" t="str">
        <f t="shared" ref="AJ214" si="2265">C214</f>
        <v>TESTE</v>
      </c>
      <c r="AK214" s="461">
        <f t="shared" ref="AK214" si="2266">AR214*$E$6</f>
        <v>0</v>
      </c>
      <c r="AL214" s="461">
        <f t="shared" ref="AL214" si="2267">AR214*$F$6</f>
        <v>0</v>
      </c>
      <c r="AM214" s="461">
        <f t="shared" ref="AM214" si="2268">AR214*$G$6</f>
        <v>0</v>
      </c>
      <c r="AN214" s="461">
        <f t="shared" ref="AN214" si="2269">AR214*$H$6</f>
        <v>0</v>
      </c>
      <c r="AO214" s="461">
        <f t="shared" ref="AO214" si="2270">AR214*$I$6</f>
        <v>0</v>
      </c>
      <c r="AP214" s="461">
        <f t="shared" ref="AP214" si="2271">AR214*$J$6</f>
        <v>0</v>
      </c>
      <c r="AQ214" s="462">
        <f t="shared" ref="AQ214" si="2272">S214</f>
        <v>0</v>
      </c>
      <c r="AR214" s="466">
        <f t="shared" ref="AR214" si="2273">T214*10.764*$O$6</f>
        <v>0</v>
      </c>
    </row>
    <row r="215" spans="2:44" ht="30" customHeight="1" thickBot="1">
      <c r="B215" s="664"/>
      <c r="C215" s="668"/>
      <c r="D215" s="669"/>
      <c r="E215" s="670"/>
      <c r="F215" s="675" t="str">
        <f t="shared" ref="F215" si="2274">IF(SUM(V214:Y214)=0,"",IF(T214=0,"",IF(SUM(V215:Y215)=0,"",IF(SUM(V215:Y215)&lt;&gt;100%,"A soma das classificações não pode ser diferente de 100%, favor ir ajustando para gerar o preço médio",IF(AD214&lt;T214,"Atenção, preço médio e margem de contribuição são inferiores ao do Markup, favor ajustar os preços do simulador",IF(AD214&gt;=T214,"Preço médio simulado atende ao Markup, logo, sinal verde para venda pois ele garante a margem de contribuição",""))))))</f>
        <v/>
      </c>
      <c r="G215" s="676"/>
      <c r="H215" s="676"/>
      <c r="I215" s="676"/>
      <c r="J215" s="676"/>
      <c r="K215" s="676"/>
      <c r="L215" s="676"/>
      <c r="M215" s="676"/>
      <c r="N215" s="676"/>
      <c r="O215" s="676"/>
      <c r="P215" s="676"/>
      <c r="Q215" s="676" t="str">
        <f t="shared" ref="Q215" si="2275">IF($Q$6=0,"Insira o custo de exportação","")</f>
        <v/>
      </c>
      <c r="R215" s="676"/>
      <c r="S215" s="677"/>
      <c r="T215" s="459">
        <f t="shared" ref="T215" si="2276">IF($O$6=0,0,(S214/$M$6)/$O$6)</f>
        <v>0</v>
      </c>
      <c r="U215" s="430"/>
      <c r="V215" s="441"/>
      <c r="W215" s="441"/>
      <c r="X215" s="441"/>
      <c r="Y215" s="441"/>
      <c r="Z215" s="427">
        <f t="shared" ref="Z215" si="2277">(S214/$O$6)/10.764</f>
        <v>0</v>
      </c>
      <c r="AA215" s="424">
        <f t="shared" ref="AA215" si="2278">(T215/$O$6)/10.764</f>
        <v>0</v>
      </c>
      <c r="AB215" s="425">
        <f t="shared" ref="AB215" si="2279">SUM($E$6:$I$6)</f>
        <v>0</v>
      </c>
      <c r="AC215" s="426">
        <f t="shared" ref="AC215" si="2280">(AD214)*(1-AB215)-Z215</f>
        <v>0</v>
      </c>
      <c r="AD215" s="440">
        <f t="shared" ref="AD215" si="2281">AD214*10.764</f>
        <v>0</v>
      </c>
      <c r="AE215" s="672"/>
      <c r="AF215" s="439">
        <f t="shared" ref="AF215" si="2282">(AD214*AE214)*10.764</f>
        <v>0</v>
      </c>
      <c r="AG215" s="674"/>
      <c r="AI215" s="664"/>
      <c r="AJ215" s="460" t="str">
        <f t="shared" ref="AJ215" si="2283">IF(AR214=0,"","Participação no preço de venda")</f>
        <v/>
      </c>
      <c r="AK215" s="463" t="str">
        <f t="shared" ref="AK215:AQ245" si="2284">IF(AK214=0,"",AK214/$AR214)</f>
        <v/>
      </c>
      <c r="AL215" s="463" t="str">
        <f t="shared" si="2284"/>
        <v/>
      </c>
      <c r="AM215" s="463" t="str">
        <f t="shared" si="2284"/>
        <v/>
      </c>
      <c r="AN215" s="463" t="str">
        <f t="shared" si="2284"/>
        <v/>
      </c>
      <c r="AO215" s="463" t="str">
        <f t="shared" si="2284"/>
        <v/>
      </c>
      <c r="AP215" s="463" t="str">
        <f t="shared" si="2284"/>
        <v/>
      </c>
      <c r="AQ215" s="463" t="str">
        <f t="shared" si="2284"/>
        <v/>
      </c>
      <c r="AR215" s="465">
        <f t="shared" ref="AR215" si="2285">SUM(AK215:AQ215)</f>
        <v>0</v>
      </c>
    </row>
    <row r="216" spans="2:44" ht="30" customHeight="1" thickBot="1"/>
    <row r="217" spans="2:44" ht="30" customHeight="1" thickBot="1">
      <c r="B217" s="663">
        <v>70</v>
      </c>
      <c r="C217" s="665" t="s">
        <v>887</v>
      </c>
      <c r="D217" s="666"/>
      <c r="E217" s="667"/>
      <c r="F217" s="456"/>
      <c r="G217" s="457"/>
      <c r="H217" s="505"/>
      <c r="I217" s="506"/>
      <c r="J217" s="506"/>
      <c r="K217" s="506"/>
      <c r="L217" s="506"/>
      <c r="M217" s="506"/>
      <c r="N217" s="506"/>
      <c r="O217" s="506"/>
      <c r="P217" s="506"/>
      <c r="Q217" s="513">
        <f t="shared" ref="Q217" si="2286">IF($B$6=0,0,(F217*$O$6)/$B$6)</f>
        <v>0</v>
      </c>
      <c r="R217" s="513">
        <f t="shared" ref="R217" si="2287">IF($B$6=0,0,(G217*3)/$B$6)</f>
        <v>0</v>
      </c>
      <c r="S217" s="458">
        <f t="shared" ref="S217" si="2288">IF($Q$6=0,0,IF(Q217=0,0,IF(R217=0,0,SUM(H217:R217)+$Q$6)))</f>
        <v>0</v>
      </c>
      <c r="T217" s="436">
        <f t="shared" ref="T217" si="2289">IF($O$6=0,0,(S217/$M$6)/($O$6)/10.764)</f>
        <v>0</v>
      </c>
      <c r="U217" s="429"/>
      <c r="V217" s="435"/>
      <c r="W217" s="435"/>
      <c r="X217" s="435"/>
      <c r="Y217" s="435"/>
      <c r="Z217" s="423">
        <f t="shared" ref="Z217" si="2290">ROUNDDOWN(V217,3)*(V218*$B$6)</f>
        <v>0</v>
      </c>
      <c r="AA217" s="423">
        <f t="shared" ref="AA217" si="2291">ROUNDUP(W217,2)*(W218*$B$6)</f>
        <v>0</v>
      </c>
      <c r="AB217" s="423">
        <f t="shared" ref="AB217" si="2292">ROUNDDOWN(X217,2)*(X218*$B$6)</f>
        <v>0</v>
      </c>
      <c r="AC217" s="428">
        <f t="shared" ref="AC217" si="2293">ROUNDUP(Y217,2)*(Y218*$B$6)</f>
        <v>0</v>
      </c>
      <c r="AD217" s="437">
        <f t="shared" ref="AD217" si="2294">IF($B$6=0,0,IF(SUM(V218:Y218)&lt;&gt;100%,0,IF(T217=0,0,SUM(Z217:AC217)/$B$6)))</f>
        <v>0</v>
      </c>
      <c r="AE217" s="671">
        <f t="shared" ref="AE217" si="2295">(IF(AD217=0,0,(AC218/AD217)))</f>
        <v>0</v>
      </c>
      <c r="AF217" s="438">
        <f t="shared" ref="AF217" si="2296">(AD217*AE217)</f>
        <v>0</v>
      </c>
      <c r="AG217" s="673" t="str">
        <f t="shared" ref="AG217" si="2297">IF(SUM(H217:I217)=0,"",IF(F217=0,"Falta informar preço do bloco",IF(G217=0,"Falta informar preço do frete",IF(AD217&gt;=T217,"Sinal verde para venda",""))))</f>
        <v/>
      </c>
      <c r="AI217" s="663">
        <f t="shared" ref="AI217" si="2298">B217</f>
        <v>70</v>
      </c>
      <c r="AJ217" s="460" t="str">
        <f t="shared" ref="AJ217" si="2299">C217</f>
        <v>TESTE</v>
      </c>
      <c r="AK217" s="461">
        <f t="shared" ref="AK217" si="2300">AR217*$E$6</f>
        <v>0</v>
      </c>
      <c r="AL217" s="461">
        <f t="shared" ref="AL217" si="2301">AR217*$F$6</f>
        <v>0</v>
      </c>
      <c r="AM217" s="461">
        <f t="shared" ref="AM217" si="2302">AR217*$G$6</f>
        <v>0</v>
      </c>
      <c r="AN217" s="461">
        <f t="shared" ref="AN217" si="2303">AR217*$H$6</f>
        <v>0</v>
      </c>
      <c r="AO217" s="461">
        <f t="shared" ref="AO217" si="2304">AR217*$I$6</f>
        <v>0</v>
      </c>
      <c r="AP217" s="461">
        <f t="shared" ref="AP217" si="2305">AR217*$J$6</f>
        <v>0</v>
      </c>
      <c r="AQ217" s="462">
        <f t="shared" ref="AQ217" si="2306">S217</f>
        <v>0</v>
      </c>
      <c r="AR217" s="466">
        <f t="shared" ref="AR217" si="2307">T217*10.764*$O$6</f>
        <v>0</v>
      </c>
    </row>
    <row r="218" spans="2:44" ht="30" customHeight="1" thickBot="1">
      <c r="B218" s="664"/>
      <c r="C218" s="668"/>
      <c r="D218" s="669"/>
      <c r="E218" s="670"/>
      <c r="F218" s="675" t="str">
        <f t="shared" ref="F218" si="2308">IF(SUM(V217:Y217)=0,"",IF(T217=0,"",IF(SUM(V218:Y218)=0,"",IF(SUM(V218:Y218)&lt;&gt;100%,"A soma das classificações não pode ser diferente de 100%, favor ir ajustando para gerar o preço médio",IF(AD217&lt;T217,"Atenção, preço médio e margem de contribuição são inferiores ao do Markup, favor ajustar os preços do simulador",IF(AD217&gt;=T217,"Preço médio simulado atende ao Markup, logo, sinal verde para venda pois ele garante a margem de contribuição",""))))))</f>
        <v/>
      </c>
      <c r="G218" s="676"/>
      <c r="H218" s="676"/>
      <c r="I218" s="676"/>
      <c r="J218" s="676"/>
      <c r="K218" s="676"/>
      <c r="L218" s="676"/>
      <c r="M218" s="676"/>
      <c r="N218" s="676"/>
      <c r="O218" s="676"/>
      <c r="P218" s="676"/>
      <c r="Q218" s="676" t="str">
        <f t="shared" ref="Q218" si="2309">IF($Q$6=0,"Insira o custo de exportação","")</f>
        <v/>
      </c>
      <c r="R218" s="676"/>
      <c r="S218" s="677"/>
      <c r="T218" s="459">
        <f t="shared" ref="T218" si="2310">IF($O$6=0,0,(S217/$M$6)/$O$6)</f>
        <v>0</v>
      </c>
      <c r="U218" s="430"/>
      <c r="V218" s="441"/>
      <c r="W218" s="441"/>
      <c r="X218" s="441"/>
      <c r="Y218" s="441"/>
      <c r="Z218" s="427">
        <f t="shared" ref="Z218" si="2311">(S217/$O$6)/10.764</f>
        <v>0</v>
      </c>
      <c r="AA218" s="424">
        <f t="shared" ref="AA218" si="2312">(T218/$O$6)/10.764</f>
        <v>0</v>
      </c>
      <c r="AB218" s="425">
        <f t="shared" ref="AB218" si="2313">SUM($E$6:$I$6)</f>
        <v>0</v>
      </c>
      <c r="AC218" s="426">
        <f t="shared" ref="AC218" si="2314">(AD217)*(1-AB218)-Z218</f>
        <v>0</v>
      </c>
      <c r="AD218" s="440">
        <f t="shared" ref="AD218" si="2315">AD217*10.764</f>
        <v>0</v>
      </c>
      <c r="AE218" s="672"/>
      <c r="AF218" s="439">
        <f t="shared" ref="AF218" si="2316">(AD217*AE217)*10.764</f>
        <v>0</v>
      </c>
      <c r="AG218" s="674"/>
      <c r="AI218" s="664"/>
      <c r="AJ218" s="460" t="str">
        <f t="shared" ref="AJ218" si="2317">IF(AR217=0,"","Participação no preço de venda")</f>
        <v/>
      </c>
      <c r="AK218" s="463" t="str">
        <f t="shared" ref="AK218" si="2318">IF(AK217=0,"",AK217/$AR217)</f>
        <v/>
      </c>
      <c r="AL218" s="463" t="str">
        <f t="shared" si="2284"/>
        <v/>
      </c>
      <c r="AM218" s="463" t="str">
        <f t="shared" si="2284"/>
        <v/>
      </c>
      <c r="AN218" s="463" t="str">
        <f t="shared" si="2284"/>
        <v/>
      </c>
      <c r="AO218" s="463" t="str">
        <f t="shared" si="2284"/>
        <v/>
      </c>
      <c r="AP218" s="463" t="str">
        <f t="shared" si="2284"/>
        <v/>
      </c>
      <c r="AQ218" s="463" t="str">
        <f t="shared" si="2284"/>
        <v/>
      </c>
      <c r="AR218" s="465">
        <f t="shared" ref="AR218" si="2319">SUM(AK218:AQ218)</f>
        <v>0</v>
      </c>
    </row>
    <row r="219" spans="2:44" ht="30" customHeight="1" thickBot="1"/>
    <row r="220" spans="2:44" ht="30" customHeight="1" thickBot="1">
      <c r="B220" s="663">
        <v>71</v>
      </c>
      <c r="C220" s="665" t="s">
        <v>887</v>
      </c>
      <c r="D220" s="666"/>
      <c r="E220" s="667"/>
      <c r="F220" s="456"/>
      <c r="G220" s="457"/>
      <c r="H220" s="505"/>
      <c r="I220" s="506"/>
      <c r="J220" s="506"/>
      <c r="K220" s="506"/>
      <c r="L220" s="506"/>
      <c r="M220" s="506"/>
      <c r="N220" s="506"/>
      <c r="O220" s="506"/>
      <c r="P220" s="506"/>
      <c r="Q220" s="513">
        <f t="shared" ref="Q220" si="2320">IF($B$6=0,0,(F220*$O$6)/$B$6)</f>
        <v>0</v>
      </c>
      <c r="R220" s="513">
        <f t="shared" ref="R220" si="2321">IF($B$6=0,0,(G220*3)/$B$6)</f>
        <v>0</v>
      </c>
      <c r="S220" s="458">
        <f t="shared" ref="S220" si="2322">IF($Q$6=0,0,IF(Q220=0,0,IF(R220=0,0,SUM(H220:R220)+$Q$6)))</f>
        <v>0</v>
      </c>
      <c r="T220" s="436">
        <f t="shared" ref="T220" si="2323">IF($O$6=0,0,(S220/$M$6)/($O$6)/10.764)</f>
        <v>0</v>
      </c>
      <c r="U220" s="429"/>
      <c r="V220" s="435"/>
      <c r="W220" s="435"/>
      <c r="X220" s="435"/>
      <c r="Y220" s="435"/>
      <c r="Z220" s="423">
        <f t="shared" ref="Z220" si="2324">ROUNDDOWN(V220,3)*(V221*$B$6)</f>
        <v>0</v>
      </c>
      <c r="AA220" s="423">
        <f t="shared" ref="AA220" si="2325">ROUNDUP(W220,2)*(W221*$B$6)</f>
        <v>0</v>
      </c>
      <c r="AB220" s="423">
        <f t="shared" ref="AB220" si="2326">ROUNDDOWN(X220,2)*(X221*$B$6)</f>
        <v>0</v>
      </c>
      <c r="AC220" s="428">
        <f t="shared" ref="AC220" si="2327">ROUNDUP(Y220,2)*(Y221*$B$6)</f>
        <v>0</v>
      </c>
      <c r="AD220" s="437">
        <f t="shared" ref="AD220" si="2328">IF($B$6=0,0,IF(SUM(V221:Y221)&lt;&gt;100%,0,IF(T220=0,0,SUM(Z220:AC220)/$B$6)))</f>
        <v>0</v>
      </c>
      <c r="AE220" s="671">
        <f t="shared" ref="AE220" si="2329">(IF(AD220=0,0,(AC221/AD220)))</f>
        <v>0</v>
      </c>
      <c r="AF220" s="438">
        <f t="shared" ref="AF220" si="2330">(AD220*AE220)</f>
        <v>0</v>
      </c>
      <c r="AG220" s="673" t="str">
        <f t="shared" ref="AG220" si="2331">IF(SUM(H220:I220)=0,"",IF(F220=0,"Falta informar preço do bloco",IF(G220=0,"Falta informar preço do frete",IF(AD220&gt;=T220,"Sinal verde para venda",""))))</f>
        <v/>
      </c>
      <c r="AI220" s="663">
        <f t="shared" ref="AI220" si="2332">B220</f>
        <v>71</v>
      </c>
      <c r="AJ220" s="460" t="str">
        <f t="shared" ref="AJ220" si="2333">C220</f>
        <v>TESTE</v>
      </c>
      <c r="AK220" s="461">
        <f t="shared" ref="AK220" si="2334">AR220*$E$6</f>
        <v>0</v>
      </c>
      <c r="AL220" s="461">
        <f t="shared" ref="AL220" si="2335">AR220*$F$6</f>
        <v>0</v>
      </c>
      <c r="AM220" s="461">
        <f t="shared" ref="AM220" si="2336">AR220*$G$6</f>
        <v>0</v>
      </c>
      <c r="AN220" s="461">
        <f t="shared" ref="AN220" si="2337">AR220*$H$6</f>
        <v>0</v>
      </c>
      <c r="AO220" s="461">
        <f t="shared" ref="AO220" si="2338">AR220*$I$6</f>
        <v>0</v>
      </c>
      <c r="AP220" s="461">
        <f t="shared" ref="AP220" si="2339">AR220*$J$6</f>
        <v>0</v>
      </c>
      <c r="AQ220" s="462">
        <f t="shared" ref="AQ220" si="2340">S220</f>
        <v>0</v>
      </c>
      <c r="AR220" s="466">
        <f t="shared" ref="AR220" si="2341">T220*10.764*$O$6</f>
        <v>0</v>
      </c>
    </row>
    <row r="221" spans="2:44" ht="30" customHeight="1" thickBot="1">
      <c r="B221" s="664"/>
      <c r="C221" s="668"/>
      <c r="D221" s="669"/>
      <c r="E221" s="670"/>
      <c r="F221" s="675" t="str">
        <f t="shared" ref="F221" si="2342">IF(SUM(V220:Y220)=0,"",IF(T220=0,"",IF(SUM(V221:Y221)=0,"",IF(SUM(V221:Y221)&lt;&gt;100%,"A soma das classificações não pode ser diferente de 100%, favor ir ajustando para gerar o preço médio",IF(AD220&lt;T220,"Atenção, preço médio e margem de contribuição são inferiores ao do Markup, favor ajustar os preços do simulador",IF(AD220&gt;=T220,"Preço médio simulado atende ao Markup, logo, sinal verde para venda pois ele garante a margem de contribuição",""))))))</f>
        <v/>
      </c>
      <c r="G221" s="676"/>
      <c r="H221" s="676"/>
      <c r="I221" s="676"/>
      <c r="J221" s="676"/>
      <c r="K221" s="676"/>
      <c r="L221" s="676"/>
      <c r="M221" s="676"/>
      <c r="N221" s="676"/>
      <c r="O221" s="676"/>
      <c r="P221" s="676"/>
      <c r="Q221" s="676" t="str">
        <f t="shared" ref="Q221" si="2343">IF($Q$6=0,"Insira o custo de exportação","")</f>
        <v/>
      </c>
      <c r="R221" s="676"/>
      <c r="S221" s="677"/>
      <c r="T221" s="459">
        <f t="shared" ref="T221" si="2344">IF($O$6=0,0,(S220/$M$6)/$O$6)</f>
        <v>0</v>
      </c>
      <c r="U221" s="430"/>
      <c r="V221" s="441"/>
      <c r="W221" s="441"/>
      <c r="X221" s="441"/>
      <c r="Y221" s="441"/>
      <c r="Z221" s="427">
        <f t="shared" ref="Z221" si="2345">(S220/$O$6)/10.764</f>
        <v>0</v>
      </c>
      <c r="AA221" s="424">
        <f t="shared" ref="AA221" si="2346">(T221/$O$6)/10.764</f>
        <v>0</v>
      </c>
      <c r="AB221" s="425">
        <f t="shared" ref="AB221" si="2347">SUM($E$6:$I$6)</f>
        <v>0</v>
      </c>
      <c r="AC221" s="426">
        <f t="shared" ref="AC221" si="2348">(AD220)*(1-AB221)-Z221</f>
        <v>0</v>
      </c>
      <c r="AD221" s="440">
        <f t="shared" ref="AD221" si="2349">AD220*10.764</f>
        <v>0</v>
      </c>
      <c r="AE221" s="672"/>
      <c r="AF221" s="439">
        <f t="shared" ref="AF221" si="2350">(AD220*AE220)*10.764</f>
        <v>0</v>
      </c>
      <c r="AG221" s="674"/>
      <c r="AI221" s="664"/>
      <c r="AJ221" s="460" t="str">
        <f t="shared" ref="AJ221" si="2351">IF(AR220=0,"","Participação no preço de venda")</f>
        <v/>
      </c>
      <c r="AK221" s="463" t="str">
        <f t="shared" ref="AK221" si="2352">IF(AK220=0,"",AK220/$AR220)</f>
        <v/>
      </c>
      <c r="AL221" s="463" t="str">
        <f t="shared" si="2284"/>
        <v/>
      </c>
      <c r="AM221" s="463" t="str">
        <f t="shared" si="2284"/>
        <v/>
      </c>
      <c r="AN221" s="463" t="str">
        <f t="shared" si="2284"/>
        <v/>
      </c>
      <c r="AO221" s="463" t="str">
        <f t="shared" si="2284"/>
        <v/>
      </c>
      <c r="AP221" s="463" t="str">
        <f t="shared" si="2284"/>
        <v/>
      </c>
      <c r="AQ221" s="463" t="str">
        <f t="shared" si="2284"/>
        <v/>
      </c>
      <c r="AR221" s="465">
        <f t="shared" ref="AR221" si="2353">SUM(AK221:AQ221)</f>
        <v>0</v>
      </c>
    </row>
    <row r="222" spans="2:44" ht="30" customHeight="1" thickBot="1"/>
    <row r="223" spans="2:44" ht="30" customHeight="1" thickBot="1">
      <c r="B223" s="663">
        <v>72</v>
      </c>
      <c r="C223" s="665" t="s">
        <v>887</v>
      </c>
      <c r="D223" s="666"/>
      <c r="E223" s="667"/>
      <c r="F223" s="456"/>
      <c r="G223" s="457"/>
      <c r="H223" s="505"/>
      <c r="I223" s="506"/>
      <c r="J223" s="506"/>
      <c r="K223" s="506"/>
      <c r="L223" s="506"/>
      <c r="M223" s="506"/>
      <c r="N223" s="506"/>
      <c r="O223" s="506"/>
      <c r="P223" s="506"/>
      <c r="Q223" s="513">
        <f t="shared" ref="Q223" si="2354">IF($B$6=0,0,(F223*$O$6)/$B$6)</f>
        <v>0</v>
      </c>
      <c r="R223" s="513">
        <f t="shared" ref="R223" si="2355">IF($B$6=0,0,(G223*3)/$B$6)</f>
        <v>0</v>
      </c>
      <c r="S223" s="458">
        <f t="shared" ref="S223" si="2356">IF($Q$6=0,0,IF(Q223=0,0,IF(R223=0,0,SUM(H223:R223)+$Q$6)))</f>
        <v>0</v>
      </c>
      <c r="T223" s="436">
        <f t="shared" ref="T223" si="2357">IF($O$6=0,0,(S223/$M$6)/($O$6)/10.764)</f>
        <v>0</v>
      </c>
      <c r="U223" s="429"/>
      <c r="V223" s="435"/>
      <c r="W223" s="435"/>
      <c r="X223" s="435"/>
      <c r="Y223" s="435"/>
      <c r="Z223" s="423">
        <f t="shared" ref="Z223" si="2358">ROUNDDOWN(V223,3)*(V224*$B$6)</f>
        <v>0</v>
      </c>
      <c r="AA223" s="423">
        <f t="shared" ref="AA223" si="2359">ROUNDUP(W223,2)*(W224*$B$6)</f>
        <v>0</v>
      </c>
      <c r="AB223" s="423">
        <f t="shared" ref="AB223" si="2360">ROUNDDOWN(X223,2)*(X224*$B$6)</f>
        <v>0</v>
      </c>
      <c r="AC223" s="428">
        <f t="shared" ref="AC223" si="2361">ROUNDUP(Y223,2)*(Y224*$B$6)</f>
        <v>0</v>
      </c>
      <c r="AD223" s="437">
        <f t="shared" ref="AD223" si="2362">IF($B$6=0,0,IF(SUM(V224:Y224)&lt;&gt;100%,0,IF(T223=0,0,SUM(Z223:AC223)/$B$6)))</f>
        <v>0</v>
      </c>
      <c r="AE223" s="671">
        <f t="shared" ref="AE223" si="2363">(IF(AD223=0,0,(AC224/AD223)))</f>
        <v>0</v>
      </c>
      <c r="AF223" s="438">
        <f t="shared" ref="AF223" si="2364">(AD223*AE223)</f>
        <v>0</v>
      </c>
      <c r="AG223" s="673" t="str">
        <f t="shared" ref="AG223" si="2365">IF(SUM(H223:I223)=0,"",IF(F223=0,"Falta informar preço do bloco",IF(G223=0,"Falta informar preço do frete",IF(AD223&gt;=T223,"Sinal verde para venda",""))))</f>
        <v/>
      </c>
      <c r="AI223" s="663">
        <f t="shared" ref="AI223" si="2366">B223</f>
        <v>72</v>
      </c>
      <c r="AJ223" s="460" t="str">
        <f t="shared" ref="AJ223" si="2367">C223</f>
        <v>TESTE</v>
      </c>
      <c r="AK223" s="461">
        <f t="shared" ref="AK223" si="2368">AR223*$E$6</f>
        <v>0</v>
      </c>
      <c r="AL223" s="461">
        <f t="shared" ref="AL223" si="2369">AR223*$F$6</f>
        <v>0</v>
      </c>
      <c r="AM223" s="461">
        <f t="shared" ref="AM223" si="2370">AR223*$G$6</f>
        <v>0</v>
      </c>
      <c r="AN223" s="461">
        <f t="shared" ref="AN223" si="2371">AR223*$H$6</f>
        <v>0</v>
      </c>
      <c r="AO223" s="461">
        <f t="shared" ref="AO223" si="2372">AR223*$I$6</f>
        <v>0</v>
      </c>
      <c r="AP223" s="461">
        <f t="shared" ref="AP223" si="2373">AR223*$J$6</f>
        <v>0</v>
      </c>
      <c r="AQ223" s="462">
        <f t="shared" ref="AQ223" si="2374">S223</f>
        <v>0</v>
      </c>
      <c r="AR223" s="466">
        <f t="shared" ref="AR223" si="2375">T223*10.764*$O$6</f>
        <v>0</v>
      </c>
    </row>
    <row r="224" spans="2:44" ht="30" customHeight="1" thickBot="1">
      <c r="B224" s="664"/>
      <c r="C224" s="668"/>
      <c r="D224" s="669"/>
      <c r="E224" s="670"/>
      <c r="F224" s="675" t="str">
        <f t="shared" ref="F224" si="2376">IF(SUM(V223:Y223)=0,"",IF(T223=0,"",IF(SUM(V224:Y224)=0,"",IF(SUM(V224:Y224)&lt;&gt;100%,"A soma das classificações não pode ser diferente de 100%, favor ir ajustando para gerar o preço médio",IF(AD223&lt;T223,"Atenção, preço médio e margem de contribuição são inferiores ao do Markup, favor ajustar os preços do simulador",IF(AD223&gt;=T223,"Preço médio simulado atende ao Markup, logo, sinal verde para venda pois ele garante a margem de contribuição",""))))))</f>
        <v/>
      </c>
      <c r="G224" s="676"/>
      <c r="H224" s="676"/>
      <c r="I224" s="676"/>
      <c r="J224" s="676"/>
      <c r="K224" s="676"/>
      <c r="L224" s="676"/>
      <c r="M224" s="676"/>
      <c r="N224" s="676"/>
      <c r="O224" s="676"/>
      <c r="P224" s="676"/>
      <c r="Q224" s="676" t="str">
        <f t="shared" ref="Q224" si="2377">IF($Q$6=0,"Insira o custo de exportação","")</f>
        <v/>
      </c>
      <c r="R224" s="676"/>
      <c r="S224" s="677"/>
      <c r="T224" s="459">
        <f t="shared" ref="T224" si="2378">IF($O$6=0,0,(S223/$M$6)/$O$6)</f>
        <v>0</v>
      </c>
      <c r="U224" s="430"/>
      <c r="V224" s="441"/>
      <c r="W224" s="441"/>
      <c r="X224" s="441"/>
      <c r="Y224" s="441"/>
      <c r="Z224" s="427">
        <f t="shared" ref="Z224" si="2379">(S223/$O$6)/10.764</f>
        <v>0</v>
      </c>
      <c r="AA224" s="424">
        <f t="shared" ref="AA224" si="2380">(T224/$O$6)/10.764</f>
        <v>0</v>
      </c>
      <c r="AB224" s="425">
        <f t="shared" ref="AB224" si="2381">SUM($E$6:$I$6)</f>
        <v>0</v>
      </c>
      <c r="AC224" s="426">
        <f t="shared" ref="AC224" si="2382">(AD223)*(1-AB224)-Z224</f>
        <v>0</v>
      </c>
      <c r="AD224" s="440">
        <f t="shared" ref="AD224" si="2383">AD223*10.764</f>
        <v>0</v>
      </c>
      <c r="AE224" s="672"/>
      <c r="AF224" s="439">
        <f t="shared" ref="AF224" si="2384">(AD223*AE223)*10.764</f>
        <v>0</v>
      </c>
      <c r="AG224" s="674"/>
      <c r="AI224" s="664"/>
      <c r="AJ224" s="460" t="str">
        <f t="shared" ref="AJ224" si="2385">IF(AR223=0,"","Participação no preço de venda")</f>
        <v/>
      </c>
      <c r="AK224" s="463" t="str">
        <f t="shared" ref="AK224" si="2386">IF(AK223=0,"",AK223/$AR223)</f>
        <v/>
      </c>
      <c r="AL224" s="463" t="str">
        <f t="shared" si="2284"/>
        <v/>
      </c>
      <c r="AM224" s="463" t="str">
        <f t="shared" si="2284"/>
        <v/>
      </c>
      <c r="AN224" s="463" t="str">
        <f t="shared" si="2284"/>
        <v/>
      </c>
      <c r="AO224" s="463" t="str">
        <f t="shared" si="2284"/>
        <v/>
      </c>
      <c r="AP224" s="463" t="str">
        <f t="shared" si="2284"/>
        <v/>
      </c>
      <c r="AQ224" s="463" t="str">
        <f t="shared" si="2284"/>
        <v/>
      </c>
      <c r="AR224" s="465">
        <f t="shared" ref="AR224" si="2387">SUM(AK224:AQ224)</f>
        <v>0</v>
      </c>
    </row>
    <row r="225" spans="2:44" ht="30" customHeight="1" thickBot="1"/>
    <row r="226" spans="2:44" ht="30" customHeight="1" thickBot="1">
      <c r="B226" s="663">
        <v>73</v>
      </c>
      <c r="C226" s="665" t="s">
        <v>887</v>
      </c>
      <c r="D226" s="666"/>
      <c r="E226" s="667"/>
      <c r="F226" s="456"/>
      <c r="G226" s="457"/>
      <c r="H226" s="505"/>
      <c r="I226" s="506"/>
      <c r="J226" s="506"/>
      <c r="K226" s="506"/>
      <c r="L226" s="506"/>
      <c r="M226" s="506"/>
      <c r="N226" s="506"/>
      <c r="O226" s="506"/>
      <c r="P226" s="506"/>
      <c r="Q226" s="513">
        <f t="shared" ref="Q226" si="2388">IF($B$6=0,0,(F226*$O$6)/$B$6)</f>
        <v>0</v>
      </c>
      <c r="R226" s="513">
        <f t="shared" ref="R226" si="2389">IF($B$6=0,0,(G226*3)/$B$6)</f>
        <v>0</v>
      </c>
      <c r="S226" s="458">
        <f t="shared" ref="S226" si="2390">IF($Q$6=0,0,IF(Q226=0,0,IF(R226=0,0,SUM(H226:R226)+$Q$6)))</f>
        <v>0</v>
      </c>
      <c r="T226" s="436">
        <f t="shared" ref="T226" si="2391">IF($O$6=0,0,(S226/$M$6)/($O$6)/10.764)</f>
        <v>0</v>
      </c>
      <c r="U226" s="429"/>
      <c r="V226" s="435"/>
      <c r="W226" s="435"/>
      <c r="X226" s="435"/>
      <c r="Y226" s="435"/>
      <c r="Z226" s="423">
        <f t="shared" ref="Z226" si="2392">ROUNDDOWN(V226,3)*(V227*$B$6)</f>
        <v>0</v>
      </c>
      <c r="AA226" s="423">
        <f t="shared" ref="AA226" si="2393">ROUNDUP(W226,2)*(W227*$B$6)</f>
        <v>0</v>
      </c>
      <c r="AB226" s="423">
        <f t="shared" ref="AB226" si="2394">ROUNDDOWN(X226,2)*(X227*$B$6)</f>
        <v>0</v>
      </c>
      <c r="AC226" s="428">
        <f t="shared" ref="AC226" si="2395">ROUNDUP(Y226,2)*(Y227*$B$6)</f>
        <v>0</v>
      </c>
      <c r="AD226" s="437">
        <f t="shared" ref="AD226" si="2396">IF($B$6=0,0,IF(SUM(V227:Y227)&lt;&gt;100%,0,IF(T226=0,0,SUM(Z226:AC226)/$B$6)))</f>
        <v>0</v>
      </c>
      <c r="AE226" s="671">
        <f t="shared" ref="AE226" si="2397">(IF(AD226=0,0,(AC227/AD226)))</f>
        <v>0</v>
      </c>
      <c r="AF226" s="438">
        <f t="shared" ref="AF226" si="2398">(AD226*AE226)</f>
        <v>0</v>
      </c>
      <c r="AG226" s="673" t="str">
        <f t="shared" ref="AG226" si="2399">IF(SUM(H226:I226)=0,"",IF(F226=0,"Falta informar preço do bloco",IF(G226=0,"Falta informar preço do frete",IF(AD226&gt;=T226,"Sinal verde para venda",""))))</f>
        <v/>
      </c>
      <c r="AI226" s="663">
        <f t="shared" ref="AI226" si="2400">B226</f>
        <v>73</v>
      </c>
      <c r="AJ226" s="460" t="str">
        <f t="shared" ref="AJ226" si="2401">C226</f>
        <v>TESTE</v>
      </c>
      <c r="AK226" s="461">
        <f t="shared" ref="AK226" si="2402">AR226*$E$6</f>
        <v>0</v>
      </c>
      <c r="AL226" s="461">
        <f t="shared" ref="AL226" si="2403">AR226*$F$6</f>
        <v>0</v>
      </c>
      <c r="AM226" s="461">
        <f t="shared" ref="AM226" si="2404">AR226*$G$6</f>
        <v>0</v>
      </c>
      <c r="AN226" s="461">
        <f t="shared" ref="AN226" si="2405">AR226*$H$6</f>
        <v>0</v>
      </c>
      <c r="AO226" s="461">
        <f t="shared" ref="AO226" si="2406">AR226*$I$6</f>
        <v>0</v>
      </c>
      <c r="AP226" s="461">
        <f t="shared" ref="AP226" si="2407">AR226*$J$6</f>
        <v>0</v>
      </c>
      <c r="AQ226" s="462">
        <f t="shared" ref="AQ226" si="2408">S226</f>
        <v>0</v>
      </c>
      <c r="AR226" s="466">
        <f t="shared" ref="AR226" si="2409">T226*10.764*$O$6</f>
        <v>0</v>
      </c>
    </row>
    <row r="227" spans="2:44" ht="30" customHeight="1" thickBot="1">
      <c r="B227" s="664"/>
      <c r="C227" s="668"/>
      <c r="D227" s="669"/>
      <c r="E227" s="670"/>
      <c r="F227" s="675" t="str">
        <f t="shared" ref="F227" si="2410">IF(SUM(V226:Y226)=0,"",IF(T226=0,"",IF(SUM(V227:Y227)=0,"",IF(SUM(V227:Y227)&lt;&gt;100%,"A soma das classificações não pode ser diferente de 100%, favor ir ajustando para gerar o preço médio",IF(AD226&lt;T226,"Atenção, preço médio e margem de contribuição são inferiores ao do Markup, favor ajustar os preços do simulador",IF(AD226&gt;=T226,"Preço médio simulado atende ao Markup, logo, sinal verde para venda pois ele garante a margem de contribuição",""))))))</f>
        <v/>
      </c>
      <c r="G227" s="676"/>
      <c r="H227" s="676"/>
      <c r="I227" s="676"/>
      <c r="J227" s="676"/>
      <c r="K227" s="676"/>
      <c r="L227" s="676"/>
      <c r="M227" s="676"/>
      <c r="N227" s="676"/>
      <c r="O227" s="676"/>
      <c r="P227" s="676"/>
      <c r="Q227" s="676" t="str">
        <f t="shared" ref="Q227" si="2411">IF($Q$6=0,"Insira o custo de exportação","")</f>
        <v/>
      </c>
      <c r="R227" s="676"/>
      <c r="S227" s="677"/>
      <c r="T227" s="459">
        <f t="shared" ref="T227" si="2412">IF($O$6=0,0,(S226/$M$6)/$O$6)</f>
        <v>0</v>
      </c>
      <c r="U227" s="430"/>
      <c r="V227" s="441"/>
      <c r="W227" s="441"/>
      <c r="X227" s="441"/>
      <c r="Y227" s="441"/>
      <c r="Z227" s="427">
        <f t="shared" ref="Z227" si="2413">(S226/$O$6)/10.764</f>
        <v>0</v>
      </c>
      <c r="AA227" s="424">
        <f t="shared" ref="AA227" si="2414">(T227/$O$6)/10.764</f>
        <v>0</v>
      </c>
      <c r="AB227" s="425">
        <f t="shared" ref="AB227" si="2415">SUM($E$6:$I$6)</f>
        <v>0</v>
      </c>
      <c r="AC227" s="426">
        <f t="shared" ref="AC227" si="2416">(AD226)*(1-AB227)-Z227</f>
        <v>0</v>
      </c>
      <c r="AD227" s="440">
        <f t="shared" ref="AD227" si="2417">AD226*10.764</f>
        <v>0</v>
      </c>
      <c r="AE227" s="672"/>
      <c r="AF227" s="439">
        <f t="shared" ref="AF227" si="2418">(AD226*AE226)*10.764</f>
        <v>0</v>
      </c>
      <c r="AG227" s="674"/>
      <c r="AI227" s="664"/>
      <c r="AJ227" s="460" t="str">
        <f t="shared" ref="AJ227" si="2419">IF(AR226=0,"","Participação no preço de venda")</f>
        <v/>
      </c>
      <c r="AK227" s="463" t="str">
        <f t="shared" ref="AK227" si="2420">IF(AK226=0,"",AK226/$AR226)</f>
        <v/>
      </c>
      <c r="AL227" s="463" t="str">
        <f t="shared" si="2284"/>
        <v/>
      </c>
      <c r="AM227" s="463" t="str">
        <f t="shared" si="2284"/>
        <v/>
      </c>
      <c r="AN227" s="463" t="str">
        <f t="shared" si="2284"/>
        <v/>
      </c>
      <c r="AO227" s="463" t="str">
        <f t="shared" si="2284"/>
        <v/>
      </c>
      <c r="AP227" s="463" t="str">
        <f t="shared" si="2284"/>
        <v/>
      </c>
      <c r="AQ227" s="463" t="str">
        <f t="shared" si="2284"/>
        <v/>
      </c>
      <c r="AR227" s="465">
        <f t="shared" ref="AR227" si="2421">SUM(AK227:AQ227)</f>
        <v>0</v>
      </c>
    </row>
    <row r="228" spans="2:44" ht="30" customHeight="1" thickBot="1"/>
    <row r="229" spans="2:44" ht="30" customHeight="1" thickBot="1">
      <c r="B229" s="663">
        <v>74</v>
      </c>
      <c r="C229" s="665" t="s">
        <v>887</v>
      </c>
      <c r="D229" s="666"/>
      <c r="E229" s="667"/>
      <c r="F229" s="456"/>
      <c r="G229" s="457"/>
      <c r="H229" s="505"/>
      <c r="I229" s="506"/>
      <c r="J229" s="506"/>
      <c r="K229" s="506"/>
      <c r="L229" s="506"/>
      <c r="M229" s="506"/>
      <c r="N229" s="506"/>
      <c r="O229" s="506"/>
      <c r="P229" s="506"/>
      <c r="Q229" s="513">
        <f t="shared" ref="Q229" si="2422">IF($B$6=0,0,(F229*$O$6)/$B$6)</f>
        <v>0</v>
      </c>
      <c r="R229" s="513">
        <f t="shared" ref="R229" si="2423">IF($B$6=0,0,(G229*3)/$B$6)</f>
        <v>0</v>
      </c>
      <c r="S229" s="458">
        <f t="shared" ref="S229" si="2424">IF($Q$6=0,0,IF(Q229=0,0,IF(R229=0,0,SUM(H229:R229)+$Q$6)))</f>
        <v>0</v>
      </c>
      <c r="T229" s="436">
        <f t="shared" ref="T229" si="2425">IF($O$6=0,0,(S229/$M$6)/($O$6)/10.764)</f>
        <v>0</v>
      </c>
      <c r="U229" s="429"/>
      <c r="V229" s="435"/>
      <c r="W229" s="435"/>
      <c r="X229" s="435"/>
      <c r="Y229" s="435"/>
      <c r="Z229" s="423">
        <f t="shared" ref="Z229" si="2426">ROUNDDOWN(V229,3)*(V230*$B$6)</f>
        <v>0</v>
      </c>
      <c r="AA229" s="423">
        <f t="shared" ref="AA229" si="2427">ROUNDUP(W229,2)*(W230*$B$6)</f>
        <v>0</v>
      </c>
      <c r="AB229" s="423">
        <f t="shared" ref="AB229" si="2428">ROUNDDOWN(X229,2)*(X230*$B$6)</f>
        <v>0</v>
      </c>
      <c r="AC229" s="428">
        <f t="shared" ref="AC229" si="2429">ROUNDUP(Y229,2)*(Y230*$B$6)</f>
        <v>0</v>
      </c>
      <c r="AD229" s="437">
        <f t="shared" ref="AD229" si="2430">IF($B$6=0,0,IF(SUM(V230:Y230)&lt;&gt;100%,0,IF(T229=0,0,SUM(Z229:AC229)/$B$6)))</f>
        <v>0</v>
      </c>
      <c r="AE229" s="671">
        <f t="shared" ref="AE229" si="2431">(IF(AD229=0,0,(AC230/AD229)))</f>
        <v>0</v>
      </c>
      <c r="AF229" s="438">
        <f t="shared" ref="AF229" si="2432">(AD229*AE229)</f>
        <v>0</v>
      </c>
      <c r="AG229" s="673" t="str">
        <f t="shared" ref="AG229" si="2433">IF(SUM(H229:I229)=0,"",IF(F229=0,"Falta informar preço do bloco",IF(G229=0,"Falta informar preço do frete",IF(AD229&gt;=T229,"Sinal verde para venda",""))))</f>
        <v/>
      </c>
      <c r="AI229" s="663">
        <f t="shared" ref="AI229" si="2434">B229</f>
        <v>74</v>
      </c>
      <c r="AJ229" s="460" t="str">
        <f t="shared" ref="AJ229" si="2435">C229</f>
        <v>TESTE</v>
      </c>
      <c r="AK229" s="461">
        <f t="shared" ref="AK229" si="2436">AR229*$E$6</f>
        <v>0</v>
      </c>
      <c r="AL229" s="461">
        <f t="shared" ref="AL229" si="2437">AR229*$F$6</f>
        <v>0</v>
      </c>
      <c r="AM229" s="461">
        <f t="shared" ref="AM229" si="2438">AR229*$G$6</f>
        <v>0</v>
      </c>
      <c r="AN229" s="461">
        <f t="shared" ref="AN229" si="2439">AR229*$H$6</f>
        <v>0</v>
      </c>
      <c r="AO229" s="461">
        <f t="shared" ref="AO229" si="2440">AR229*$I$6</f>
        <v>0</v>
      </c>
      <c r="AP229" s="461">
        <f t="shared" ref="AP229" si="2441">AR229*$J$6</f>
        <v>0</v>
      </c>
      <c r="AQ229" s="462">
        <f t="shared" ref="AQ229" si="2442">S229</f>
        <v>0</v>
      </c>
      <c r="AR229" s="466">
        <f t="shared" ref="AR229" si="2443">T229*10.764*$O$6</f>
        <v>0</v>
      </c>
    </row>
    <row r="230" spans="2:44" ht="30" customHeight="1" thickBot="1">
      <c r="B230" s="664"/>
      <c r="C230" s="668"/>
      <c r="D230" s="669"/>
      <c r="E230" s="670"/>
      <c r="F230" s="675" t="str">
        <f t="shared" ref="F230" si="2444">IF(SUM(V229:Y229)=0,"",IF(T229=0,"",IF(SUM(V230:Y230)=0,"",IF(SUM(V230:Y230)&lt;&gt;100%,"A soma das classificações não pode ser diferente de 100%, favor ir ajustando para gerar o preço médio",IF(AD229&lt;T229,"Atenção, preço médio e margem de contribuição são inferiores ao do Markup, favor ajustar os preços do simulador",IF(AD229&gt;=T229,"Preço médio simulado atende ao Markup, logo, sinal verde para venda pois ele garante a margem de contribuição",""))))))</f>
        <v/>
      </c>
      <c r="G230" s="676"/>
      <c r="H230" s="676"/>
      <c r="I230" s="676"/>
      <c r="J230" s="676"/>
      <c r="K230" s="676"/>
      <c r="L230" s="676"/>
      <c r="M230" s="676"/>
      <c r="N230" s="676"/>
      <c r="O230" s="676"/>
      <c r="P230" s="676"/>
      <c r="Q230" s="676" t="str">
        <f t="shared" ref="Q230" si="2445">IF($Q$6=0,"Insira o custo de exportação","")</f>
        <v/>
      </c>
      <c r="R230" s="676"/>
      <c r="S230" s="677"/>
      <c r="T230" s="459">
        <f t="shared" ref="T230" si="2446">IF($O$6=0,0,(S229/$M$6)/$O$6)</f>
        <v>0</v>
      </c>
      <c r="U230" s="430"/>
      <c r="V230" s="441"/>
      <c r="W230" s="441"/>
      <c r="X230" s="441"/>
      <c r="Y230" s="441"/>
      <c r="Z230" s="427">
        <f t="shared" ref="Z230" si="2447">(S229/$O$6)/10.764</f>
        <v>0</v>
      </c>
      <c r="AA230" s="424">
        <f t="shared" ref="AA230" si="2448">(T230/$O$6)/10.764</f>
        <v>0</v>
      </c>
      <c r="AB230" s="425">
        <f t="shared" ref="AB230" si="2449">SUM($E$6:$I$6)</f>
        <v>0</v>
      </c>
      <c r="AC230" s="426">
        <f t="shared" ref="AC230" si="2450">(AD229)*(1-AB230)-Z230</f>
        <v>0</v>
      </c>
      <c r="AD230" s="440">
        <f t="shared" ref="AD230" si="2451">AD229*10.764</f>
        <v>0</v>
      </c>
      <c r="AE230" s="672"/>
      <c r="AF230" s="439">
        <f t="shared" ref="AF230" si="2452">(AD229*AE229)*10.764</f>
        <v>0</v>
      </c>
      <c r="AG230" s="674"/>
      <c r="AI230" s="664"/>
      <c r="AJ230" s="460" t="str">
        <f t="shared" ref="AJ230" si="2453">IF(AR229=0,"","Participação no preço de venda")</f>
        <v/>
      </c>
      <c r="AK230" s="463" t="str">
        <f t="shared" ref="AK230" si="2454">IF(AK229=0,"",AK229/$AR229)</f>
        <v/>
      </c>
      <c r="AL230" s="463" t="str">
        <f t="shared" si="2284"/>
        <v/>
      </c>
      <c r="AM230" s="463" t="str">
        <f t="shared" si="2284"/>
        <v/>
      </c>
      <c r="AN230" s="463" t="str">
        <f t="shared" si="2284"/>
        <v/>
      </c>
      <c r="AO230" s="463" t="str">
        <f t="shared" si="2284"/>
        <v/>
      </c>
      <c r="AP230" s="463" t="str">
        <f t="shared" si="2284"/>
        <v/>
      </c>
      <c r="AQ230" s="463" t="str">
        <f t="shared" si="2284"/>
        <v/>
      </c>
      <c r="AR230" s="465">
        <f t="shared" ref="AR230" si="2455">SUM(AK230:AQ230)</f>
        <v>0</v>
      </c>
    </row>
    <row r="231" spans="2:44" ht="30" customHeight="1" thickBot="1"/>
    <row r="232" spans="2:44" ht="30" customHeight="1" thickBot="1">
      <c r="B232" s="663">
        <v>75</v>
      </c>
      <c r="C232" s="665" t="s">
        <v>887</v>
      </c>
      <c r="D232" s="666"/>
      <c r="E232" s="667"/>
      <c r="F232" s="456"/>
      <c r="G232" s="457"/>
      <c r="H232" s="505"/>
      <c r="I232" s="506"/>
      <c r="J232" s="506"/>
      <c r="K232" s="506"/>
      <c r="L232" s="506"/>
      <c r="M232" s="506"/>
      <c r="N232" s="506"/>
      <c r="O232" s="506"/>
      <c r="P232" s="506"/>
      <c r="Q232" s="513">
        <f t="shared" ref="Q232" si="2456">IF($B$6=0,0,(F232*$O$6)/$B$6)</f>
        <v>0</v>
      </c>
      <c r="R232" s="513">
        <f t="shared" ref="R232" si="2457">IF($B$6=0,0,(G232*3)/$B$6)</f>
        <v>0</v>
      </c>
      <c r="S232" s="458">
        <f t="shared" ref="S232" si="2458">IF($Q$6=0,0,IF(Q232=0,0,IF(R232=0,0,SUM(H232:R232)+$Q$6)))</f>
        <v>0</v>
      </c>
      <c r="T232" s="436">
        <f t="shared" ref="T232" si="2459">IF($O$6=0,0,(S232/$M$6)/($O$6)/10.764)</f>
        <v>0</v>
      </c>
      <c r="U232" s="429"/>
      <c r="V232" s="435"/>
      <c r="W232" s="435"/>
      <c r="X232" s="435"/>
      <c r="Y232" s="435"/>
      <c r="Z232" s="423">
        <f t="shared" ref="Z232" si="2460">ROUNDDOWN(V232,3)*(V233*$B$6)</f>
        <v>0</v>
      </c>
      <c r="AA232" s="423">
        <f t="shared" ref="AA232" si="2461">ROUNDUP(W232,2)*(W233*$B$6)</f>
        <v>0</v>
      </c>
      <c r="AB232" s="423">
        <f t="shared" ref="AB232" si="2462">ROUNDDOWN(X232,2)*(X233*$B$6)</f>
        <v>0</v>
      </c>
      <c r="AC232" s="428">
        <f t="shared" ref="AC232" si="2463">ROUNDUP(Y232,2)*(Y233*$B$6)</f>
        <v>0</v>
      </c>
      <c r="AD232" s="437">
        <f t="shared" ref="AD232" si="2464">IF($B$6=0,0,IF(SUM(V233:Y233)&lt;&gt;100%,0,IF(T232=0,0,SUM(Z232:AC232)/$B$6)))</f>
        <v>0</v>
      </c>
      <c r="AE232" s="671">
        <f t="shared" ref="AE232" si="2465">(IF(AD232=0,0,(AC233/AD232)))</f>
        <v>0</v>
      </c>
      <c r="AF232" s="438">
        <f t="shared" ref="AF232" si="2466">(AD232*AE232)</f>
        <v>0</v>
      </c>
      <c r="AG232" s="673" t="str">
        <f t="shared" ref="AG232" si="2467">IF(SUM(H232:I232)=0,"",IF(F232=0,"Falta informar preço do bloco",IF(G232=0,"Falta informar preço do frete",IF(AD232&gt;=T232,"Sinal verde para venda",""))))</f>
        <v/>
      </c>
      <c r="AI232" s="663">
        <f t="shared" ref="AI232" si="2468">B232</f>
        <v>75</v>
      </c>
      <c r="AJ232" s="460" t="str">
        <f t="shared" ref="AJ232" si="2469">C232</f>
        <v>TESTE</v>
      </c>
      <c r="AK232" s="461">
        <f t="shared" ref="AK232" si="2470">AR232*$E$6</f>
        <v>0</v>
      </c>
      <c r="AL232" s="461">
        <f t="shared" ref="AL232" si="2471">AR232*$F$6</f>
        <v>0</v>
      </c>
      <c r="AM232" s="461">
        <f t="shared" ref="AM232" si="2472">AR232*$G$6</f>
        <v>0</v>
      </c>
      <c r="AN232" s="461">
        <f t="shared" ref="AN232" si="2473">AR232*$H$6</f>
        <v>0</v>
      </c>
      <c r="AO232" s="461">
        <f t="shared" ref="AO232" si="2474">AR232*$I$6</f>
        <v>0</v>
      </c>
      <c r="AP232" s="461">
        <f t="shared" ref="AP232" si="2475">AR232*$J$6</f>
        <v>0</v>
      </c>
      <c r="AQ232" s="462">
        <f t="shared" ref="AQ232" si="2476">S232</f>
        <v>0</v>
      </c>
      <c r="AR232" s="466">
        <f t="shared" ref="AR232" si="2477">T232*10.764*$O$6</f>
        <v>0</v>
      </c>
    </row>
    <row r="233" spans="2:44" ht="30" customHeight="1" thickBot="1">
      <c r="B233" s="664"/>
      <c r="C233" s="668"/>
      <c r="D233" s="669"/>
      <c r="E233" s="670"/>
      <c r="F233" s="675" t="str">
        <f t="shared" ref="F233" si="2478">IF(SUM(V232:Y232)=0,"",IF(T232=0,"",IF(SUM(V233:Y233)=0,"",IF(SUM(V233:Y233)&lt;&gt;100%,"A soma das classificações não pode ser diferente de 100%, favor ir ajustando para gerar o preço médio",IF(AD232&lt;T232,"Atenção, preço médio e margem de contribuição são inferiores ao do Markup, favor ajustar os preços do simulador",IF(AD232&gt;=T232,"Preço médio simulado atende ao Markup, logo, sinal verde para venda pois ele garante a margem de contribuição",""))))))</f>
        <v/>
      </c>
      <c r="G233" s="676"/>
      <c r="H233" s="676"/>
      <c r="I233" s="676"/>
      <c r="J233" s="676"/>
      <c r="K233" s="676"/>
      <c r="L233" s="676"/>
      <c r="M233" s="676"/>
      <c r="N233" s="676"/>
      <c r="O233" s="676"/>
      <c r="P233" s="676"/>
      <c r="Q233" s="676" t="str">
        <f t="shared" ref="Q233" si="2479">IF($Q$6=0,"Insira o custo de exportação","")</f>
        <v/>
      </c>
      <c r="R233" s="676"/>
      <c r="S233" s="677"/>
      <c r="T233" s="459">
        <f t="shared" ref="T233" si="2480">IF($O$6=0,0,(S232/$M$6)/$O$6)</f>
        <v>0</v>
      </c>
      <c r="U233" s="430"/>
      <c r="V233" s="441"/>
      <c r="W233" s="441"/>
      <c r="X233" s="441"/>
      <c r="Y233" s="441"/>
      <c r="Z233" s="427">
        <f t="shared" ref="Z233" si="2481">(S232/$O$6)/10.764</f>
        <v>0</v>
      </c>
      <c r="AA233" s="424">
        <f t="shared" ref="AA233" si="2482">(T233/$O$6)/10.764</f>
        <v>0</v>
      </c>
      <c r="AB233" s="425">
        <f t="shared" ref="AB233" si="2483">SUM($E$6:$I$6)</f>
        <v>0</v>
      </c>
      <c r="AC233" s="426">
        <f t="shared" ref="AC233" si="2484">(AD232)*(1-AB233)-Z233</f>
        <v>0</v>
      </c>
      <c r="AD233" s="440">
        <f t="shared" ref="AD233" si="2485">AD232*10.764</f>
        <v>0</v>
      </c>
      <c r="AE233" s="672"/>
      <c r="AF233" s="439">
        <f t="shared" ref="AF233" si="2486">(AD232*AE232)*10.764</f>
        <v>0</v>
      </c>
      <c r="AG233" s="674"/>
      <c r="AI233" s="664"/>
      <c r="AJ233" s="460" t="str">
        <f t="shared" ref="AJ233" si="2487">IF(AR232=0,"","Participação no preço de venda")</f>
        <v/>
      </c>
      <c r="AK233" s="463" t="str">
        <f t="shared" ref="AK233" si="2488">IF(AK232=0,"",AK232/$AR232)</f>
        <v/>
      </c>
      <c r="AL233" s="463" t="str">
        <f t="shared" si="2284"/>
        <v/>
      </c>
      <c r="AM233" s="463" t="str">
        <f t="shared" si="2284"/>
        <v/>
      </c>
      <c r="AN233" s="463" t="str">
        <f t="shared" si="2284"/>
        <v/>
      </c>
      <c r="AO233" s="463" t="str">
        <f t="shared" si="2284"/>
        <v/>
      </c>
      <c r="AP233" s="463" t="str">
        <f t="shared" si="2284"/>
        <v/>
      </c>
      <c r="AQ233" s="463" t="str">
        <f t="shared" si="2284"/>
        <v/>
      </c>
      <c r="AR233" s="465">
        <f t="shared" ref="AR233" si="2489">SUM(AK233:AQ233)</f>
        <v>0</v>
      </c>
    </row>
    <row r="234" spans="2:44" ht="30" customHeight="1" thickBot="1"/>
    <row r="235" spans="2:44" ht="30" customHeight="1" thickBot="1">
      <c r="B235" s="663">
        <v>76</v>
      </c>
      <c r="C235" s="665" t="s">
        <v>887</v>
      </c>
      <c r="D235" s="666"/>
      <c r="E235" s="667"/>
      <c r="F235" s="456"/>
      <c r="G235" s="457"/>
      <c r="H235" s="505"/>
      <c r="I235" s="506"/>
      <c r="J235" s="506"/>
      <c r="K235" s="506"/>
      <c r="L235" s="506"/>
      <c r="M235" s="506"/>
      <c r="N235" s="506"/>
      <c r="O235" s="506"/>
      <c r="P235" s="506"/>
      <c r="Q235" s="513">
        <f t="shared" ref="Q235" si="2490">IF($B$6=0,0,(F235*$O$6)/$B$6)</f>
        <v>0</v>
      </c>
      <c r="R235" s="513">
        <f t="shared" ref="R235" si="2491">IF($B$6=0,0,(G235*3)/$B$6)</f>
        <v>0</v>
      </c>
      <c r="S235" s="458">
        <f t="shared" ref="S235" si="2492">IF($Q$6=0,0,IF(Q235=0,0,IF(R235=0,0,SUM(H235:R235)+$Q$6)))</f>
        <v>0</v>
      </c>
      <c r="T235" s="436">
        <f t="shared" ref="T235" si="2493">IF($O$6=0,0,(S235/$M$6)/($O$6)/10.764)</f>
        <v>0</v>
      </c>
      <c r="U235" s="429"/>
      <c r="V235" s="435"/>
      <c r="W235" s="435"/>
      <c r="X235" s="435"/>
      <c r="Y235" s="435"/>
      <c r="Z235" s="423">
        <f t="shared" ref="Z235" si="2494">ROUNDDOWN(V235,3)*(V236*$B$6)</f>
        <v>0</v>
      </c>
      <c r="AA235" s="423">
        <f t="shared" ref="AA235" si="2495">ROUNDUP(W235,2)*(W236*$B$6)</f>
        <v>0</v>
      </c>
      <c r="AB235" s="423">
        <f t="shared" ref="AB235" si="2496">ROUNDDOWN(X235,2)*(X236*$B$6)</f>
        <v>0</v>
      </c>
      <c r="AC235" s="428">
        <f t="shared" ref="AC235" si="2497">ROUNDUP(Y235,2)*(Y236*$B$6)</f>
        <v>0</v>
      </c>
      <c r="AD235" s="437">
        <f t="shared" ref="AD235" si="2498">IF($B$6=0,0,IF(SUM(V236:Y236)&lt;&gt;100%,0,IF(T235=0,0,SUM(Z235:AC235)/$B$6)))</f>
        <v>0</v>
      </c>
      <c r="AE235" s="671">
        <f t="shared" ref="AE235" si="2499">(IF(AD235=0,0,(AC236/AD235)))</f>
        <v>0</v>
      </c>
      <c r="AF235" s="438">
        <f t="shared" ref="AF235" si="2500">(AD235*AE235)</f>
        <v>0</v>
      </c>
      <c r="AG235" s="673" t="str">
        <f t="shared" ref="AG235" si="2501">IF(SUM(H235:I235)=0,"",IF(F235=0,"Falta informar preço do bloco",IF(G235=0,"Falta informar preço do frete",IF(AD235&gt;=T235,"Sinal verde para venda",""))))</f>
        <v/>
      </c>
      <c r="AI235" s="663">
        <f t="shared" ref="AI235" si="2502">B235</f>
        <v>76</v>
      </c>
      <c r="AJ235" s="460" t="str">
        <f t="shared" ref="AJ235" si="2503">C235</f>
        <v>TESTE</v>
      </c>
      <c r="AK235" s="461">
        <f t="shared" ref="AK235" si="2504">AR235*$E$6</f>
        <v>0</v>
      </c>
      <c r="AL235" s="461">
        <f t="shared" ref="AL235" si="2505">AR235*$F$6</f>
        <v>0</v>
      </c>
      <c r="AM235" s="461">
        <f t="shared" ref="AM235" si="2506">AR235*$G$6</f>
        <v>0</v>
      </c>
      <c r="AN235" s="461">
        <f t="shared" ref="AN235" si="2507">AR235*$H$6</f>
        <v>0</v>
      </c>
      <c r="AO235" s="461">
        <f t="shared" ref="AO235" si="2508">AR235*$I$6</f>
        <v>0</v>
      </c>
      <c r="AP235" s="461">
        <f t="shared" ref="AP235" si="2509">AR235*$J$6</f>
        <v>0</v>
      </c>
      <c r="AQ235" s="462">
        <f t="shared" ref="AQ235" si="2510">S235</f>
        <v>0</v>
      </c>
      <c r="AR235" s="466">
        <f t="shared" ref="AR235" si="2511">T235*10.764*$O$6</f>
        <v>0</v>
      </c>
    </row>
    <row r="236" spans="2:44" ht="30" customHeight="1" thickBot="1">
      <c r="B236" s="664"/>
      <c r="C236" s="668"/>
      <c r="D236" s="669"/>
      <c r="E236" s="670"/>
      <c r="F236" s="675" t="str">
        <f t="shared" ref="F236" si="2512">IF(SUM(V235:Y235)=0,"",IF(T235=0,"",IF(SUM(V236:Y236)=0,"",IF(SUM(V236:Y236)&lt;&gt;100%,"A soma das classificações não pode ser diferente de 100%, favor ir ajustando para gerar o preço médio",IF(AD235&lt;T235,"Atenção, preço médio e margem de contribuição são inferiores ao do Markup, favor ajustar os preços do simulador",IF(AD235&gt;=T235,"Preço médio simulado atende ao Markup, logo, sinal verde para venda pois ele garante a margem de contribuição",""))))))</f>
        <v/>
      </c>
      <c r="G236" s="676"/>
      <c r="H236" s="676"/>
      <c r="I236" s="676"/>
      <c r="J236" s="676"/>
      <c r="K236" s="676"/>
      <c r="L236" s="676"/>
      <c r="M236" s="676"/>
      <c r="N236" s="676"/>
      <c r="O236" s="676"/>
      <c r="P236" s="676"/>
      <c r="Q236" s="676" t="str">
        <f t="shared" ref="Q236" si="2513">IF($Q$6=0,"Insira o custo de exportação","")</f>
        <v/>
      </c>
      <c r="R236" s="676"/>
      <c r="S236" s="677"/>
      <c r="T236" s="459">
        <f t="shared" ref="T236" si="2514">IF($O$6=0,0,(S235/$M$6)/$O$6)</f>
        <v>0</v>
      </c>
      <c r="U236" s="430"/>
      <c r="V236" s="441"/>
      <c r="W236" s="441"/>
      <c r="X236" s="441"/>
      <c r="Y236" s="441"/>
      <c r="Z236" s="427">
        <f t="shared" ref="Z236" si="2515">(S235/$O$6)/10.764</f>
        <v>0</v>
      </c>
      <c r="AA236" s="424">
        <f t="shared" ref="AA236" si="2516">(T236/$O$6)/10.764</f>
        <v>0</v>
      </c>
      <c r="AB236" s="425">
        <f t="shared" ref="AB236" si="2517">SUM($E$6:$I$6)</f>
        <v>0</v>
      </c>
      <c r="AC236" s="426">
        <f t="shared" ref="AC236" si="2518">(AD235)*(1-AB236)-Z236</f>
        <v>0</v>
      </c>
      <c r="AD236" s="440">
        <f t="shared" ref="AD236" si="2519">AD235*10.764</f>
        <v>0</v>
      </c>
      <c r="AE236" s="672"/>
      <c r="AF236" s="439">
        <f t="shared" ref="AF236" si="2520">(AD235*AE235)*10.764</f>
        <v>0</v>
      </c>
      <c r="AG236" s="674"/>
      <c r="AI236" s="664"/>
      <c r="AJ236" s="460" t="str">
        <f t="shared" ref="AJ236" si="2521">IF(AR235=0,"","Participação no preço de venda")</f>
        <v/>
      </c>
      <c r="AK236" s="463" t="str">
        <f t="shared" ref="AK236" si="2522">IF(AK235=0,"",AK235/$AR235)</f>
        <v/>
      </c>
      <c r="AL236" s="463" t="str">
        <f t="shared" si="2284"/>
        <v/>
      </c>
      <c r="AM236" s="463" t="str">
        <f t="shared" si="2284"/>
        <v/>
      </c>
      <c r="AN236" s="463" t="str">
        <f t="shared" si="2284"/>
        <v/>
      </c>
      <c r="AO236" s="463" t="str">
        <f t="shared" si="2284"/>
        <v/>
      </c>
      <c r="AP236" s="463" t="str">
        <f t="shared" si="2284"/>
        <v/>
      </c>
      <c r="AQ236" s="463" t="str">
        <f t="shared" si="2284"/>
        <v/>
      </c>
      <c r="AR236" s="465">
        <f t="shared" ref="AR236" si="2523">SUM(AK236:AQ236)</f>
        <v>0</v>
      </c>
    </row>
    <row r="237" spans="2:44" ht="30" customHeight="1" thickBot="1"/>
    <row r="238" spans="2:44" ht="30" customHeight="1" thickBot="1">
      <c r="B238" s="663">
        <v>77</v>
      </c>
      <c r="C238" s="665" t="s">
        <v>887</v>
      </c>
      <c r="D238" s="666"/>
      <c r="E238" s="667"/>
      <c r="F238" s="456"/>
      <c r="G238" s="457"/>
      <c r="H238" s="505"/>
      <c r="I238" s="506"/>
      <c r="J238" s="506"/>
      <c r="K238" s="506"/>
      <c r="L238" s="506"/>
      <c r="M238" s="506"/>
      <c r="N238" s="506"/>
      <c r="O238" s="506"/>
      <c r="P238" s="506"/>
      <c r="Q238" s="513">
        <f t="shared" ref="Q238" si="2524">IF($B$6=0,0,(F238*$O$6)/$B$6)</f>
        <v>0</v>
      </c>
      <c r="R238" s="513">
        <f t="shared" ref="R238" si="2525">IF($B$6=0,0,(G238*3)/$B$6)</f>
        <v>0</v>
      </c>
      <c r="S238" s="458">
        <f t="shared" ref="S238" si="2526">IF($Q$6=0,0,IF(Q238=0,0,IF(R238=0,0,SUM(H238:R238)+$Q$6)))</f>
        <v>0</v>
      </c>
      <c r="T238" s="436">
        <f t="shared" ref="T238" si="2527">IF($O$6=0,0,(S238/$M$6)/($O$6)/10.764)</f>
        <v>0</v>
      </c>
      <c r="U238" s="429"/>
      <c r="V238" s="435"/>
      <c r="W238" s="435"/>
      <c r="X238" s="435"/>
      <c r="Y238" s="435"/>
      <c r="Z238" s="423">
        <f t="shared" ref="Z238" si="2528">ROUNDDOWN(V238,3)*(V239*$B$6)</f>
        <v>0</v>
      </c>
      <c r="AA238" s="423">
        <f t="shared" ref="AA238" si="2529">ROUNDUP(W238,2)*(W239*$B$6)</f>
        <v>0</v>
      </c>
      <c r="AB238" s="423">
        <f t="shared" ref="AB238" si="2530">ROUNDDOWN(X238,2)*(X239*$B$6)</f>
        <v>0</v>
      </c>
      <c r="AC238" s="428">
        <f t="shared" ref="AC238" si="2531">ROUNDUP(Y238,2)*(Y239*$B$6)</f>
        <v>0</v>
      </c>
      <c r="AD238" s="437">
        <f t="shared" ref="AD238" si="2532">IF($B$6=0,0,IF(SUM(V239:Y239)&lt;&gt;100%,0,IF(T238=0,0,SUM(Z238:AC238)/$B$6)))</f>
        <v>0</v>
      </c>
      <c r="AE238" s="671">
        <f t="shared" ref="AE238" si="2533">(IF(AD238=0,0,(AC239/AD238)))</f>
        <v>0</v>
      </c>
      <c r="AF238" s="438">
        <f t="shared" ref="AF238" si="2534">(AD238*AE238)</f>
        <v>0</v>
      </c>
      <c r="AG238" s="673" t="str">
        <f t="shared" ref="AG238" si="2535">IF(SUM(H238:I238)=0,"",IF(F238=0,"Falta informar preço do bloco",IF(G238=0,"Falta informar preço do frete",IF(AD238&gt;=T238,"Sinal verde para venda",""))))</f>
        <v/>
      </c>
      <c r="AI238" s="663">
        <f t="shared" ref="AI238" si="2536">B238</f>
        <v>77</v>
      </c>
      <c r="AJ238" s="460" t="str">
        <f t="shared" ref="AJ238" si="2537">C238</f>
        <v>TESTE</v>
      </c>
      <c r="AK238" s="461">
        <f t="shared" ref="AK238" si="2538">AR238*$E$6</f>
        <v>0</v>
      </c>
      <c r="AL238" s="461">
        <f t="shared" ref="AL238" si="2539">AR238*$F$6</f>
        <v>0</v>
      </c>
      <c r="AM238" s="461">
        <f t="shared" ref="AM238" si="2540">AR238*$G$6</f>
        <v>0</v>
      </c>
      <c r="AN238" s="461">
        <f t="shared" ref="AN238" si="2541">AR238*$H$6</f>
        <v>0</v>
      </c>
      <c r="AO238" s="461">
        <f t="shared" ref="AO238" si="2542">AR238*$I$6</f>
        <v>0</v>
      </c>
      <c r="AP238" s="461">
        <f t="shared" ref="AP238" si="2543">AR238*$J$6</f>
        <v>0</v>
      </c>
      <c r="AQ238" s="462">
        <f t="shared" ref="AQ238" si="2544">S238</f>
        <v>0</v>
      </c>
      <c r="AR238" s="466">
        <f t="shared" ref="AR238" si="2545">T238*10.764*$O$6</f>
        <v>0</v>
      </c>
    </row>
    <row r="239" spans="2:44" ht="30" customHeight="1" thickBot="1">
      <c r="B239" s="664"/>
      <c r="C239" s="668"/>
      <c r="D239" s="669"/>
      <c r="E239" s="670"/>
      <c r="F239" s="675" t="str">
        <f t="shared" ref="F239" si="2546">IF(SUM(V238:Y238)=0,"",IF(T238=0,"",IF(SUM(V239:Y239)=0,"",IF(SUM(V239:Y239)&lt;&gt;100%,"A soma das classificações não pode ser diferente de 100%, favor ir ajustando para gerar o preço médio",IF(AD238&lt;T238,"Atenção, preço médio e margem de contribuição são inferiores ao do Markup, favor ajustar os preços do simulador",IF(AD238&gt;=T238,"Preço médio simulado atende ao Markup, logo, sinal verde para venda pois ele garante a margem de contribuição",""))))))</f>
        <v/>
      </c>
      <c r="G239" s="676"/>
      <c r="H239" s="676"/>
      <c r="I239" s="676"/>
      <c r="J239" s="676"/>
      <c r="K239" s="676"/>
      <c r="L239" s="676"/>
      <c r="M239" s="676"/>
      <c r="N239" s="676"/>
      <c r="O239" s="676"/>
      <c r="P239" s="676"/>
      <c r="Q239" s="676" t="str">
        <f t="shared" ref="Q239" si="2547">IF($Q$6=0,"Insira o custo de exportação","")</f>
        <v/>
      </c>
      <c r="R239" s="676"/>
      <c r="S239" s="677"/>
      <c r="T239" s="459">
        <f t="shared" ref="T239" si="2548">IF($O$6=0,0,(S238/$M$6)/$O$6)</f>
        <v>0</v>
      </c>
      <c r="U239" s="430"/>
      <c r="V239" s="441"/>
      <c r="W239" s="441"/>
      <c r="X239" s="441"/>
      <c r="Y239" s="441"/>
      <c r="Z239" s="427">
        <f t="shared" ref="Z239" si="2549">(S238/$O$6)/10.764</f>
        <v>0</v>
      </c>
      <c r="AA239" s="424">
        <f t="shared" ref="AA239" si="2550">(T239/$O$6)/10.764</f>
        <v>0</v>
      </c>
      <c r="AB239" s="425">
        <f t="shared" ref="AB239" si="2551">SUM($E$6:$I$6)</f>
        <v>0</v>
      </c>
      <c r="AC239" s="426">
        <f t="shared" ref="AC239" si="2552">(AD238)*(1-AB239)-Z239</f>
        <v>0</v>
      </c>
      <c r="AD239" s="440">
        <f t="shared" ref="AD239" si="2553">AD238*10.764</f>
        <v>0</v>
      </c>
      <c r="AE239" s="672"/>
      <c r="AF239" s="439">
        <f t="shared" ref="AF239" si="2554">(AD238*AE238)*10.764</f>
        <v>0</v>
      </c>
      <c r="AG239" s="674"/>
      <c r="AI239" s="664"/>
      <c r="AJ239" s="460" t="str">
        <f t="shared" ref="AJ239" si="2555">IF(AR238=0,"","Participação no preço de venda")</f>
        <v/>
      </c>
      <c r="AK239" s="463" t="str">
        <f t="shared" ref="AK239" si="2556">IF(AK238=0,"",AK238/$AR238)</f>
        <v/>
      </c>
      <c r="AL239" s="463" t="str">
        <f t="shared" si="2284"/>
        <v/>
      </c>
      <c r="AM239" s="463" t="str">
        <f t="shared" si="2284"/>
        <v/>
      </c>
      <c r="AN239" s="463" t="str">
        <f t="shared" si="2284"/>
        <v/>
      </c>
      <c r="AO239" s="463" t="str">
        <f t="shared" si="2284"/>
        <v/>
      </c>
      <c r="AP239" s="463" t="str">
        <f t="shared" si="2284"/>
        <v/>
      </c>
      <c r="AQ239" s="463" t="str">
        <f t="shared" si="2284"/>
        <v/>
      </c>
      <c r="AR239" s="465">
        <f t="shared" ref="AR239" si="2557">SUM(AK239:AQ239)</f>
        <v>0</v>
      </c>
    </row>
    <row r="240" spans="2:44" ht="30" customHeight="1" thickBot="1"/>
    <row r="241" spans="2:44" ht="30" customHeight="1" thickBot="1">
      <c r="B241" s="663">
        <v>78</v>
      </c>
      <c r="C241" s="665" t="s">
        <v>887</v>
      </c>
      <c r="D241" s="666"/>
      <c r="E241" s="667"/>
      <c r="F241" s="456"/>
      <c r="G241" s="457"/>
      <c r="H241" s="505"/>
      <c r="I241" s="506"/>
      <c r="J241" s="506"/>
      <c r="K241" s="506"/>
      <c r="L241" s="506"/>
      <c r="M241" s="506"/>
      <c r="N241" s="506"/>
      <c r="O241" s="506"/>
      <c r="P241" s="506"/>
      <c r="Q241" s="513">
        <f t="shared" ref="Q241" si="2558">IF($B$6=0,0,(F241*$O$6)/$B$6)</f>
        <v>0</v>
      </c>
      <c r="R241" s="513">
        <f t="shared" ref="R241" si="2559">IF($B$6=0,0,(G241*3)/$B$6)</f>
        <v>0</v>
      </c>
      <c r="S241" s="458">
        <f t="shared" ref="S241" si="2560">IF($Q$6=0,0,IF(Q241=0,0,IF(R241=0,0,SUM(H241:R241)+$Q$6)))</f>
        <v>0</v>
      </c>
      <c r="T241" s="436">
        <f t="shared" ref="T241" si="2561">IF($O$6=0,0,(S241/$M$6)/($O$6)/10.764)</f>
        <v>0</v>
      </c>
      <c r="U241" s="429"/>
      <c r="V241" s="435"/>
      <c r="W241" s="435"/>
      <c r="X241" s="435"/>
      <c r="Y241" s="435"/>
      <c r="Z241" s="423">
        <f t="shared" ref="Z241" si="2562">ROUNDDOWN(V241,3)*(V242*$B$6)</f>
        <v>0</v>
      </c>
      <c r="AA241" s="423">
        <f t="shared" ref="AA241" si="2563">ROUNDUP(W241,2)*(W242*$B$6)</f>
        <v>0</v>
      </c>
      <c r="AB241" s="423">
        <f t="shared" ref="AB241" si="2564">ROUNDDOWN(X241,2)*(X242*$B$6)</f>
        <v>0</v>
      </c>
      <c r="AC241" s="428">
        <f t="shared" ref="AC241" si="2565">ROUNDUP(Y241,2)*(Y242*$B$6)</f>
        <v>0</v>
      </c>
      <c r="AD241" s="437">
        <f t="shared" ref="AD241" si="2566">IF($B$6=0,0,IF(SUM(V242:Y242)&lt;&gt;100%,0,IF(T241=0,0,SUM(Z241:AC241)/$B$6)))</f>
        <v>0</v>
      </c>
      <c r="AE241" s="671">
        <f t="shared" ref="AE241" si="2567">(IF(AD241=0,0,(AC242/AD241)))</f>
        <v>0</v>
      </c>
      <c r="AF241" s="438">
        <f t="shared" ref="AF241" si="2568">(AD241*AE241)</f>
        <v>0</v>
      </c>
      <c r="AG241" s="673" t="str">
        <f t="shared" ref="AG241" si="2569">IF(SUM(H241:I241)=0,"",IF(F241=0,"Falta informar preço do bloco",IF(G241=0,"Falta informar preço do frete",IF(AD241&gt;=T241,"Sinal verde para venda",""))))</f>
        <v/>
      </c>
      <c r="AI241" s="663">
        <f t="shared" ref="AI241" si="2570">B241</f>
        <v>78</v>
      </c>
      <c r="AJ241" s="460" t="str">
        <f t="shared" ref="AJ241" si="2571">C241</f>
        <v>TESTE</v>
      </c>
      <c r="AK241" s="461">
        <f t="shared" ref="AK241" si="2572">AR241*$E$6</f>
        <v>0</v>
      </c>
      <c r="AL241" s="461">
        <f t="shared" ref="AL241" si="2573">AR241*$F$6</f>
        <v>0</v>
      </c>
      <c r="AM241" s="461">
        <f t="shared" ref="AM241" si="2574">AR241*$G$6</f>
        <v>0</v>
      </c>
      <c r="AN241" s="461">
        <f t="shared" ref="AN241" si="2575">AR241*$H$6</f>
        <v>0</v>
      </c>
      <c r="AO241" s="461">
        <f t="shared" ref="AO241" si="2576">AR241*$I$6</f>
        <v>0</v>
      </c>
      <c r="AP241" s="461">
        <f t="shared" ref="AP241" si="2577">AR241*$J$6</f>
        <v>0</v>
      </c>
      <c r="AQ241" s="462">
        <f t="shared" ref="AQ241" si="2578">S241</f>
        <v>0</v>
      </c>
      <c r="AR241" s="466">
        <f t="shared" ref="AR241" si="2579">T241*10.764*$O$6</f>
        <v>0</v>
      </c>
    </row>
    <row r="242" spans="2:44" ht="30" customHeight="1" thickBot="1">
      <c r="B242" s="664"/>
      <c r="C242" s="668"/>
      <c r="D242" s="669"/>
      <c r="E242" s="670"/>
      <c r="F242" s="675" t="str">
        <f t="shared" ref="F242" si="2580">IF(SUM(V241:Y241)=0,"",IF(T241=0,"",IF(SUM(V242:Y242)=0,"",IF(SUM(V242:Y242)&lt;&gt;100%,"A soma das classificações não pode ser diferente de 100%, favor ir ajustando para gerar o preço médio",IF(AD241&lt;T241,"Atenção, preço médio e margem de contribuição são inferiores ao do Markup, favor ajustar os preços do simulador",IF(AD241&gt;=T241,"Preço médio simulado atende ao Markup, logo, sinal verde para venda pois ele garante a margem de contribuição",""))))))</f>
        <v/>
      </c>
      <c r="G242" s="676"/>
      <c r="H242" s="676"/>
      <c r="I242" s="676"/>
      <c r="J242" s="676"/>
      <c r="K242" s="676"/>
      <c r="L242" s="676"/>
      <c r="M242" s="676"/>
      <c r="N242" s="676"/>
      <c r="O242" s="676"/>
      <c r="P242" s="676"/>
      <c r="Q242" s="676" t="str">
        <f t="shared" ref="Q242" si="2581">IF($Q$6=0,"Insira o custo de exportação","")</f>
        <v/>
      </c>
      <c r="R242" s="676"/>
      <c r="S242" s="677"/>
      <c r="T242" s="459">
        <f t="shared" ref="T242" si="2582">IF($O$6=0,0,(S241/$M$6)/$O$6)</f>
        <v>0</v>
      </c>
      <c r="U242" s="430"/>
      <c r="V242" s="441"/>
      <c r="W242" s="441"/>
      <c r="X242" s="441"/>
      <c r="Y242" s="441"/>
      <c r="Z242" s="427">
        <f t="shared" ref="Z242" si="2583">(S241/$O$6)/10.764</f>
        <v>0</v>
      </c>
      <c r="AA242" s="424">
        <f t="shared" ref="AA242" si="2584">(T242/$O$6)/10.764</f>
        <v>0</v>
      </c>
      <c r="AB242" s="425">
        <f t="shared" ref="AB242" si="2585">SUM($E$6:$I$6)</f>
        <v>0</v>
      </c>
      <c r="AC242" s="426">
        <f t="shared" ref="AC242" si="2586">(AD241)*(1-AB242)-Z242</f>
        <v>0</v>
      </c>
      <c r="AD242" s="440">
        <f t="shared" ref="AD242" si="2587">AD241*10.764</f>
        <v>0</v>
      </c>
      <c r="AE242" s="672"/>
      <c r="AF242" s="439">
        <f t="shared" ref="AF242" si="2588">(AD241*AE241)*10.764</f>
        <v>0</v>
      </c>
      <c r="AG242" s="674"/>
      <c r="AI242" s="664"/>
      <c r="AJ242" s="460" t="str">
        <f t="shared" ref="AJ242" si="2589">IF(AR241=0,"","Participação no preço de venda")</f>
        <v/>
      </c>
      <c r="AK242" s="463" t="str">
        <f t="shared" ref="AK242" si="2590">IF(AK241=0,"",AK241/$AR241)</f>
        <v/>
      </c>
      <c r="AL242" s="463" t="str">
        <f t="shared" si="2284"/>
        <v/>
      </c>
      <c r="AM242" s="463" t="str">
        <f t="shared" si="2284"/>
        <v/>
      </c>
      <c r="AN242" s="463" t="str">
        <f t="shared" si="2284"/>
        <v/>
      </c>
      <c r="AO242" s="463" t="str">
        <f t="shared" si="2284"/>
        <v/>
      </c>
      <c r="AP242" s="463" t="str">
        <f t="shared" si="2284"/>
        <v/>
      </c>
      <c r="AQ242" s="463" t="str">
        <f t="shared" si="2284"/>
        <v/>
      </c>
      <c r="AR242" s="465">
        <f t="shared" ref="AR242" si="2591">SUM(AK242:AQ242)</f>
        <v>0</v>
      </c>
    </row>
    <row r="243" spans="2:44" ht="30" customHeight="1" thickBot="1"/>
    <row r="244" spans="2:44" ht="30" customHeight="1" thickBot="1">
      <c r="B244" s="663">
        <v>79</v>
      </c>
      <c r="C244" s="665" t="s">
        <v>887</v>
      </c>
      <c r="D244" s="666"/>
      <c r="E244" s="667"/>
      <c r="F244" s="456"/>
      <c r="G244" s="457"/>
      <c r="H244" s="505"/>
      <c r="I244" s="506"/>
      <c r="J244" s="506"/>
      <c r="K244" s="506"/>
      <c r="L244" s="506"/>
      <c r="M244" s="506"/>
      <c r="N244" s="506"/>
      <c r="O244" s="506"/>
      <c r="P244" s="506"/>
      <c r="Q244" s="513">
        <f t="shared" ref="Q244" si="2592">IF($B$6=0,0,(F244*$O$6)/$B$6)</f>
        <v>0</v>
      </c>
      <c r="R244" s="513">
        <f t="shared" ref="R244" si="2593">IF($B$6=0,0,(G244*3)/$B$6)</f>
        <v>0</v>
      </c>
      <c r="S244" s="458">
        <f t="shared" ref="S244" si="2594">IF($Q$6=0,0,IF(Q244=0,0,IF(R244=0,0,SUM(H244:R244)+$Q$6)))</f>
        <v>0</v>
      </c>
      <c r="T244" s="436">
        <f t="shared" ref="T244" si="2595">IF($O$6=0,0,(S244/$M$6)/($O$6)/10.764)</f>
        <v>0</v>
      </c>
      <c r="U244" s="429"/>
      <c r="V244" s="435"/>
      <c r="W244" s="435"/>
      <c r="X244" s="435"/>
      <c r="Y244" s="435"/>
      <c r="Z244" s="423">
        <f t="shared" ref="Z244" si="2596">ROUNDDOWN(V244,3)*(V245*$B$6)</f>
        <v>0</v>
      </c>
      <c r="AA244" s="423">
        <f t="shared" ref="AA244" si="2597">ROUNDUP(W244,2)*(W245*$B$6)</f>
        <v>0</v>
      </c>
      <c r="AB244" s="423">
        <f t="shared" ref="AB244" si="2598">ROUNDDOWN(X244,2)*(X245*$B$6)</f>
        <v>0</v>
      </c>
      <c r="AC244" s="428">
        <f t="shared" ref="AC244" si="2599">ROUNDUP(Y244,2)*(Y245*$B$6)</f>
        <v>0</v>
      </c>
      <c r="AD244" s="437">
        <f t="shared" ref="AD244" si="2600">IF($B$6=0,0,IF(SUM(V245:Y245)&lt;&gt;100%,0,IF(T244=0,0,SUM(Z244:AC244)/$B$6)))</f>
        <v>0</v>
      </c>
      <c r="AE244" s="671">
        <f t="shared" ref="AE244" si="2601">(IF(AD244=0,0,(AC245/AD244)))</f>
        <v>0</v>
      </c>
      <c r="AF244" s="438">
        <f t="shared" ref="AF244" si="2602">(AD244*AE244)</f>
        <v>0</v>
      </c>
      <c r="AG244" s="673" t="str">
        <f t="shared" ref="AG244" si="2603">IF(SUM(H244:I244)=0,"",IF(F244=0,"Falta informar preço do bloco",IF(G244=0,"Falta informar preço do frete",IF(AD244&gt;=T244,"Sinal verde para venda",""))))</f>
        <v/>
      </c>
      <c r="AI244" s="663">
        <f t="shared" ref="AI244" si="2604">B244</f>
        <v>79</v>
      </c>
      <c r="AJ244" s="460" t="str">
        <f t="shared" ref="AJ244" si="2605">C244</f>
        <v>TESTE</v>
      </c>
      <c r="AK244" s="461">
        <f t="shared" ref="AK244" si="2606">AR244*$E$6</f>
        <v>0</v>
      </c>
      <c r="AL244" s="461">
        <f t="shared" ref="AL244" si="2607">AR244*$F$6</f>
        <v>0</v>
      </c>
      <c r="AM244" s="461">
        <f t="shared" ref="AM244" si="2608">AR244*$G$6</f>
        <v>0</v>
      </c>
      <c r="AN244" s="461">
        <f t="shared" ref="AN244" si="2609">AR244*$H$6</f>
        <v>0</v>
      </c>
      <c r="AO244" s="461">
        <f t="shared" ref="AO244" si="2610">AR244*$I$6</f>
        <v>0</v>
      </c>
      <c r="AP244" s="461">
        <f t="shared" ref="AP244" si="2611">AR244*$J$6</f>
        <v>0</v>
      </c>
      <c r="AQ244" s="462">
        <f t="shared" ref="AQ244" si="2612">S244</f>
        <v>0</v>
      </c>
      <c r="AR244" s="466">
        <f t="shared" ref="AR244" si="2613">T244*10.764*$O$6</f>
        <v>0</v>
      </c>
    </row>
    <row r="245" spans="2:44" ht="30" customHeight="1" thickBot="1">
      <c r="B245" s="664"/>
      <c r="C245" s="668"/>
      <c r="D245" s="669"/>
      <c r="E245" s="670"/>
      <c r="F245" s="675" t="str">
        <f t="shared" ref="F245" si="2614">IF(SUM(V244:Y244)=0,"",IF(T244=0,"",IF(SUM(V245:Y245)=0,"",IF(SUM(V245:Y245)&lt;&gt;100%,"A soma das classificações não pode ser diferente de 100%, favor ir ajustando para gerar o preço médio",IF(AD244&lt;T244,"Atenção, preço médio e margem de contribuição são inferiores ao do Markup, favor ajustar os preços do simulador",IF(AD244&gt;=T244,"Preço médio simulado atende ao Markup, logo, sinal verde para venda pois ele garante a margem de contribuição",""))))))</f>
        <v/>
      </c>
      <c r="G245" s="676"/>
      <c r="H245" s="676"/>
      <c r="I245" s="676"/>
      <c r="J245" s="676"/>
      <c r="K245" s="676"/>
      <c r="L245" s="676"/>
      <c r="M245" s="676"/>
      <c r="N245" s="676"/>
      <c r="O245" s="676"/>
      <c r="P245" s="676"/>
      <c r="Q245" s="676" t="str">
        <f t="shared" ref="Q245" si="2615">IF($Q$6=0,"Insira o custo de exportação","")</f>
        <v/>
      </c>
      <c r="R245" s="676"/>
      <c r="S245" s="677"/>
      <c r="T245" s="459">
        <f t="shared" ref="T245" si="2616">IF($O$6=0,0,(S244/$M$6)/$O$6)</f>
        <v>0</v>
      </c>
      <c r="U245" s="430"/>
      <c r="V245" s="441"/>
      <c r="W245" s="441"/>
      <c r="X245" s="441"/>
      <c r="Y245" s="441"/>
      <c r="Z245" s="427">
        <f t="shared" ref="Z245" si="2617">(S244/$O$6)/10.764</f>
        <v>0</v>
      </c>
      <c r="AA245" s="424">
        <f t="shared" ref="AA245" si="2618">(T245/$O$6)/10.764</f>
        <v>0</v>
      </c>
      <c r="AB245" s="425">
        <f t="shared" ref="AB245" si="2619">SUM($E$6:$I$6)</f>
        <v>0</v>
      </c>
      <c r="AC245" s="426">
        <f t="shared" ref="AC245" si="2620">(AD244)*(1-AB245)-Z245</f>
        <v>0</v>
      </c>
      <c r="AD245" s="440">
        <f t="shared" ref="AD245" si="2621">AD244*10.764</f>
        <v>0</v>
      </c>
      <c r="AE245" s="672"/>
      <c r="AF245" s="439">
        <f t="shared" ref="AF245" si="2622">(AD244*AE244)*10.764</f>
        <v>0</v>
      </c>
      <c r="AG245" s="674"/>
      <c r="AI245" s="664"/>
      <c r="AJ245" s="460" t="str">
        <f t="shared" ref="AJ245" si="2623">IF(AR244=0,"","Participação no preço de venda")</f>
        <v/>
      </c>
      <c r="AK245" s="463" t="str">
        <f t="shared" ref="AK245" si="2624">IF(AK244=0,"",AK244/$AR244)</f>
        <v/>
      </c>
      <c r="AL245" s="463" t="str">
        <f t="shared" si="2284"/>
        <v/>
      </c>
      <c r="AM245" s="463" t="str">
        <f t="shared" si="2284"/>
        <v/>
      </c>
      <c r="AN245" s="463" t="str">
        <f t="shared" si="2284"/>
        <v/>
      </c>
      <c r="AO245" s="463" t="str">
        <f t="shared" si="2284"/>
        <v/>
      </c>
      <c r="AP245" s="463" t="str">
        <f t="shared" si="2284"/>
        <v/>
      </c>
      <c r="AQ245" s="463" t="str">
        <f t="shared" si="2284"/>
        <v/>
      </c>
      <c r="AR245" s="465">
        <f t="shared" ref="AR245" si="2625">SUM(AK245:AQ245)</f>
        <v>0</v>
      </c>
    </row>
    <row r="246" spans="2:44" ht="30" customHeight="1" thickBot="1"/>
    <row r="247" spans="2:44" ht="30" customHeight="1" thickBot="1">
      <c r="B247" s="663">
        <v>80</v>
      </c>
      <c r="C247" s="665" t="s">
        <v>887</v>
      </c>
      <c r="D247" s="666"/>
      <c r="E247" s="667"/>
      <c r="F247" s="456"/>
      <c r="G247" s="457"/>
      <c r="H247" s="505"/>
      <c r="I247" s="506"/>
      <c r="J247" s="506"/>
      <c r="K247" s="506"/>
      <c r="L247" s="506"/>
      <c r="M247" s="506"/>
      <c r="N247" s="506"/>
      <c r="O247" s="506"/>
      <c r="P247" s="506"/>
      <c r="Q247" s="513">
        <f t="shared" ref="Q247" si="2626">IF($B$6=0,0,(F247*$O$6)/$B$6)</f>
        <v>0</v>
      </c>
      <c r="R247" s="513">
        <f t="shared" ref="R247" si="2627">IF($B$6=0,0,(G247*3)/$B$6)</f>
        <v>0</v>
      </c>
      <c r="S247" s="458">
        <f t="shared" ref="S247" si="2628">IF($Q$6=0,0,IF(Q247=0,0,IF(R247=0,0,SUM(H247:R247)+$Q$6)))</f>
        <v>0</v>
      </c>
      <c r="T247" s="436">
        <f t="shared" ref="T247" si="2629">IF($O$6=0,0,(S247/$M$6)/($O$6)/10.764)</f>
        <v>0</v>
      </c>
      <c r="U247" s="429"/>
      <c r="V247" s="435"/>
      <c r="W247" s="435"/>
      <c r="X247" s="435"/>
      <c r="Y247" s="435"/>
      <c r="Z247" s="423">
        <f t="shared" ref="Z247" si="2630">ROUNDDOWN(V247,3)*(V248*$B$6)</f>
        <v>0</v>
      </c>
      <c r="AA247" s="423">
        <f t="shared" ref="AA247" si="2631">ROUNDUP(W247,2)*(W248*$B$6)</f>
        <v>0</v>
      </c>
      <c r="AB247" s="423">
        <f t="shared" ref="AB247" si="2632">ROUNDDOWN(X247,2)*(X248*$B$6)</f>
        <v>0</v>
      </c>
      <c r="AC247" s="428">
        <f t="shared" ref="AC247" si="2633">ROUNDUP(Y247,2)*(Y248*$B$6)</f>
        <v>0</v>
      </c>
      <c r="AD247" s="437">
        <f t="shared" ref="AD247" si="2634">IF($B$6=0,0,IF(SUM(V248:Y248)&lt;&gt;100%,0,IF(T247=0,0,SUM(Z247:AC247)/$B$6)))</f>
        <v>0</v>
      </c>
      <c r="AE247" s="671">
        <f t="shared" ref="AE247" si="2635">(IF(AD247=0,0,(AC248/AD247)))</f>
        <v>0</v>
      </c>
      <c r="AF247" s="438">
        <f t="shared" ref="AF247" si="2636">(AD247*AE247)</f>
        <v>0</v>
      </c>
      <c r="AG247" s="673" t="str">
        <f t="shared" ref="AG247" si="2637">IF(SUM(H247:I247)=0,"",IF(F247=0,"Falta informar preço do bloco",IF(G247=0,"Falta informar preço do frete",IF(AD247&gt;=T247,"Sinal verde para venda",""))))</f>
        <v/>
      </c>
      <c r="AI247" s="663">
        <f t="shared" ref="AI247" si="2638">B247</f>
        <v>80</v>
      </c>
      <c r="AJ247" s="460" t="str">
        <f t="shared" ref="AJ247" si="2639">C247</f>
        <v>TESTE</v>
      </c>
      <c r="AK247" s="461">
        <f t="shared" ref="AK247" si="2640">AR247*$E$6</f>
        <v>0</v>
      </c>
      <c r="AL247" s="461">
        <f t="shared" ref="AL247" si="2641">AR247*$F$6</f>
        <v>0</v>
      </c>
      <c r="AM247" s="461">
        <f t="shared" ref="AM247" si="2642">AR247*$G$6</f>
        <v>0</v>
      </c>
      <c r="AN247" s="461">
        <f t="shared" ref="AN247" si="2643">AR247*$H$6</f>
        <v>0</v>
      </c>
      <c r="AO247" s="461">
        <f t="shared" ref="AO247" si="2644">AR247*$I$6</f>
        <v>0</v>
      </c>
      <c r="AP247" s="461">
        <f t="shared" ref="AP247" si="2645">AR247*$J$6</f>
        <v>0</v>
      </c>
      <c r="AQ247" s="462">
        <f t="shared" ref="AQ247" si="2646">S247</f>
        <v>0</v>
      </c>
      <c r="AR247" s="466">
        <f t="shared" ref="AR247" si="2647">T247*10.764*$O$6</f>
        <v>0</v>
      </c>
    </row>
    <row r="248" spans="2:44" ht="30" customHeight="1" thickBot="1">
      <c r="B248" s="664"/>
      <c r="C248" s="668"/>
      <c r="D248" s="669"/>
      <c r="E248" s="670"/>
      <c r="F248" s="675" t="str">
        <f t="shared" ref="F248" si="2648">IF(SUM(V247:Y247)=0,"",IF(T247=0,"",IF(SUM(V248:Y248)=0,"",IF(SUM(V248:Y248)&lt;&gt;100%,"A soma das classificações não pode ser diferente de 100%, favor ir ajustando para gerar o preço médio",IF(AD247&lt;T247,"Atenção, preço médio e margem de contribuição são inferiores ao do Markup, favor ajustar os preços do simulador",IF(AD247&gt;=T247,"Preço médio simulado atende ao Markup, logo, sinal verde para venda pois ele garante a margem de contribuição",""))))))</f>
        <v/>
      </c>
      <c r="G248" s="676"/>
      <c r="H248" s="676"/>
      <c r="I248" s="676"/>
      <c r="J248" s="676"/>
      <c r="K248" s="676"/>
      <c r="L248" s="676"/>
      <c r="M248" s="676"/>
      <c r="N248" s="676"/>
      <c r="O248" s="676"/>
      <c r="P248" s="676"/>
      <c r="Q248" s="676" t="str">
        <f t="shared" ref="Q248" si="2649">IF($Q$6=0,"Insira o custo de exportação","")</f>
        <v/>
      </c>
      <c r="R248" s="676"/>
      <c r="S248" s="677"/>
      <c r="T248" s="459">
        <f t="shared" ref="T248" si="2650">IF($O$6=0,0,(S247/$M$6)/$O$6)</f>
        <v>0</v>
      </c>
      <c r="U248" s="430"/>
      <c r="V248" s="441"/>
      <c r="W248" s="441"/>
      <c r="X248" s="441"/>
      <c r="Y248" s="441"/>
      <c r="Z248" s="427">
        <f t="shared" ref="Z248" si="2651">(S247/$O$6)/10.764</f>
        <v>0</v>
      </c>
      <c r="AA248" s="424">
        <f t="shared" ref="AA248" si="2652">(T248/$O$6)/10.764</f>
        <v>0</v>
      </c>
      <c r="AB248" s="425">
        <f t="shared" ref="AB248" si="2653">SUM($E$6:$I$6)</f>
        <v>0</v>
      </c>
      <c r="AC248" s="426">
        <f t="shared" ref="AC248" si="2654">(AD247)*(1-AB248)-Z248</f>
        <v>0</v>
      </c>
      <c r="AD248" s="440">
        <f t="shared" ref="AD248" si="2655">AD247*10.764</f>
        <v>0</v>
      </c>
      <c r="AE248" s="672"/>
      <c r="AF248" s="439">
        <f t="shared" ref="AF248" si="2656">(AD247*AE247)*10.764</f>
        <v>0</v>
      </c>
      <c r="AG248" s="674"/>
      <c r="AI248" s="664"/>
      <c r="AJ248" s="460" t="str">
        <f t="shared" ref="AJ248" si="2657">IF(AR247=0,"","Participação no preço de venda")</f>
        <v/>
      </c>
      <c r="AK248" s="463" t="str">
        <f t="shared" ref="AK248:AQ278" si="2658">IF(AK247=0,"",AK247/$AR247)</f>
        <v/>
      </c>
      <c r="AL248" s="463" t="str">
        <f t="shared" si="2658"/>
        <v/>
      </c>
      <c r="AM248" s="463" t="str">
        <f t="shared" si="2658"/>
        <v/>
      </c>
      <c r="AN248" s="463" t="str">
        <f t="shared" si="2658"/>
        <v/>
      </c>
      <c r="AO248" s="463" t="str">
        <f t="shared" si="2658"/>
        <v/>
      </c>
      <c r="AP248" s="463" t="str">
        <f t="shared" si="2658"/>
        <v/>
      </c>
      <c r="AQ248" s="463" t="str">
        <f t="shared" si="2658"/>
        <v/>
      </c>
      <c r="AR248" s="465">
        <f t="shared" ref="AR248" si="2659">SUM(AK248:AQ248)</f>
        <v>0</v>
      </c>
    </row>
    <row r="249" spans="2:44" ht="30" customHeight="1" thickBot="1"/>
    <row r="250" spans="2:44" ht="30" customHeight="1" thickBot="1">
      <c r="B250" s="663">
        <v>81</v>
      </c>
      <c r="C250" s="665" t="s">
        <v>887</v>
      </c>
      <c r="D250" s="666"/>
      <c r="E250" s="667"/>
      <c r="F250" s="456"/>
      <c r="G250" s="457"/>
      <c r="H250" s="505"/>
      <c r="I250" s="506"/>
      <c r="J250" s="506"/>
      <c r="K250" s="506"/>
      <c r="L250" s="506"/>
      <c r="M250" s="506"/>
      <c r="N250" s="506"/>
      <c r="O250" s="506"/>
      <c r="P250" s="506"/>
      <c r="Q250" s="513">
        <f t="shared" ref="Q250" si="2660">IF($B$6=0,0,(F250*$O$6)/$B$6)</f>
        <v>0</v>
      </c>
      <c r="R250" s="513">
        <f t="shared" ref="R250" si="2661">IF($B$6=0,0,(G250*3)/$B$6)</f>
        <v>0</v>
      </c>
      <c r="S250" s="458">
        <f t="shared" ref="S250" si="2662">IF($Q$6=0,0,IF(Q250=0,0,IF(R250=0,0,SUM(H250:R250)+$Q$6)))</f>
        <v>0</v>
      </c>
      <c r="T250" s="436">
        <f t="shared" ref="T250" si="2663">IF($O$6=0,0,(S250/$M$6)/($O$6)/10.764)</f>
        <v>0</v>
      </c>
      <c r="U250" s="429"/>
      <c r="V250" s="435"/>
      <c r="W250" s="435"/>
      <c r="X250" s="435"/>
      <c r="Y250" s="435"/>
      <c r="Z250" s="423">
        <f t="shared" ref="Z250" si="2664">ROUNDDOWN(V250,3)*(V251*$B$6)</f>
        <v>0</v>
      </c>
      <c r="AA250" s="423">
        <f t="shared" ref="AA250" si="2665">ROUNDUP(W250,2)*(W251*$B$6)</f>
        <v>0</v>
      </c>
      <c r="AB250" s="423">
        <f t="shared" ref="AB250" si="2666">ROUNDDOWN(X250,2)*(X251*$B$6)</f>
        <v>0</v>
      </c>
      <c r="AC250" s="428">
        <f t="shared" ref="AC250" si="2667">ROUNDUP(Y250,2)*(Y251*$B$6)</f>
        <v>0</v>
      </c>
      <c r="AD250" s="437">
        <f t="shared" ref="AD250" si="2668">IF($B$6=0,0,IF(SUM(V251:Y251)&lt;&gt;100%,0,IF(T250=0,0,SUM(Z250:AC250)/$B$6)))</f>
        <v>0</v>
      </c>
      <c r="AE250" s="671">
        <f t="shared" ref="AE250" si="2669">(IF(AD250=0,0,(AC251/AD250)))</f>
        <v>0</v>
      </c>
      <c r="AF250" s="438">
        <f t="shared" ref="AF250" si="2670">(AD250*AE250)</f>
        <v>0</v>
      </c>
      <c r="AG250" s="673" t="str">
        <f t="shared" ref="AG250" si="2671">IF(SUM(H250:I250)=0,"",IF(F250=0,"Falta informar preço do bloco",IF(G250=0,"Falta informar preço do frete",IF(AD250&gt;=T250,"Sinal verde para venda",""))))</f>
        <v/>
      </c>
      <c r="AI250" s="663">
        <f t="shared" ref="AI250" si="2672">B250</f>
        <v>81</v>
      </c>
      <c r="AJ250" s="460" t="str">
        <f t="shared" ref="AJ250" si="2673">C250</f>
        <v>TESTE</v>
      </c>
      <c r="AK250" s="461">
        <f t="shared" ref="AK250" si="2674">AR250*$E$6</f>
        <v>0</v>
      </c>
      <c r="AL250" s="461">
        <f t="shared" ref="AL250" si="2675">AR250*$F$6</f>
        <v>0</v>
      </c>
      <c r="AM250" s="461">
        <f t="shared" ref="AM250" si="2676">AR250*$G$6</f>
        <v>0</v>
      </c>
      <c r="AN250" s="461">
        <f t="shared" ref="AN250" si="2677">AR250*$H$6</f>
        <v>0</v>
      </c>
      <c r="AO250" s="461">
        <f t="shared" ref="AO250" si="2678">AR250*$I$6</f>
        <v>0</v>
      </c>
      <c r="AP250" s="461">
        <f t="shared" ref="AP250" si="2679">AR250*$J$6</f>
        <v>0</v>
      </c>
      <c r="AQ250" s="462">
        <f t="shared" ref="AQ250" si="2680">S250</f>
        <v>0</v>
      </c>
      <c r="AR250" s="466">
        <f t="shared" ref="AR250" si="2681">T250*10.764*$O$6</f>
        <v>0</v>
      </c>
    </row>
    <row r="251" spans="2:44" ht="30" customHeight="1" thickBot="1">
      <c r="B251" s="664"/>
      <c r="C251" s="668"/>
      <c r="D251" s="669"/>
      <c r="E251" s="670"/>
      <c r="F251" s="675" t="str">
        <f t="shared" ref="F251" si="2682">IF(SUM(V250:Y250)=0,"",IF(T250=0,"",IF(SUM(V251:Y251)=0,"",IF(SUM(V251:Y251)&lt;&gt;100%,"A soma das classificações não pode ser diferente de 100%, favor ir ajustando para gerar o preço médio",IF(AD250&lt;T250,"Atenção, preço médio e margem de contribuição são inferiores ao do Markup, favor ajustar os preços do simulador",IF(AD250&gt;=T250,"Preço médio simulado atende ao Markup, logo, sinal verde para venda pois ele garante a margem de contribuição",""))))))</f>
        <v/>
      </c>
      <c r="G251" s="676"/>
      <c r="H251" s="676"/>
      <c r="I251" s="676"/>
      <c r="J251" s="676"/>
      <c r="K251" s="676"/>
      <c r="L251" s="676"/>
      <c r="M251" s="676"/>
      <c r="N251" s="676"/>
      <c r="O251" s="676"/>
      <c r="P251" s="676"/>
      <c r="Q251" s="676" t="str">
        <f t="shared" ref="Q251" si="2683">IF($Q$6=0,"Insira o custo de exportação","")</f>
        <v/>
      </c>
      <c r="R251" s="676"/>
      <c r="S251" s="677"/>
      <c r="T251" s="459">
        <f t="shared" ref="T251" si="2684">IF($O$6=0,0,(S250/$M$6)/$O$6)</f>
        <v>0</v>
      </c>
      <c r="U251" s="430"/>
      <c r="V251" s="441"/>
      <c r="W251" s="441"/>
      <c r="X251" s="441"/>
      <c r="Y251" s="441"/>
      <c r="Z251" s="427">
        <f t="shared" ref="Z251" si="2685">(S250/$O$6)/10.764</f>
        <v>0</v>
      </c>
      <c r="AA251" s="424">
        <f t="shared" ref="AA251" si="2686">(T251/$O$6)/10.764</f>
        <v>0</v>
      </c>
      <c r="AB251" s="425">
        <f t="shared" ref="AB251" si="2687">SUM($E$6:$I$6)</f>
        <v>0</v>
      </c>
      <c r="AC251" s="426">
        <f t="shared" ref="AC251" si="2688">(AD250)*(1-AB251)-Z251</f>
        <v>0</v>
      </c>
      <c r="AD251" s="440">
        <f t="shared" ref="AD251" si="2689">AD250*10.764</f>
        <v>0</v>
      </c>
      <c r="AE251" s="672"/>
      <c r="AF251" s="439">
        <f t="shared" ref="AF251" si="2690">(AD250*AE250)*10.764</f>
        <v>0</v>
      </c>
      <c r="AG251" s="674"/>
      <c r="AI251" s="664"/>
      <c r="AJ251" s="460" t="str">
        <f t="shared" ref="AJ251" si="2691">IF(AR250=0,"","Participação no preço de venda")</f>
        <v/>
      </c>
      <c r="AK251" s="463" t="str">
        <f t="shared" ref="AK251" si="2692">IF(AK250=0,"",AK250/$AR250)</f>
        <v/>
      </c>
      <c r="AL251" s="463" t="str">
        <f t="shared" si="2658"/>
        <v/>
      </c>
      <c r="AM251" s="463" t="str">
        <f t="shared" si="2658"/>
        <v/>
      </c>
      <c r="AN251" s="463" t="str">
        <f t="shared" si="2658"/>
        <v/>
      </c>
      <c r="AO251" s="463" t="str">
        <f t="shared" si="2658"/>
        <v/>
      </c>
      <c r="AP251" s="463" t="str">
        <f t="shared" si="2658"/>
        <v/>
      </c>
      <c r="AQ251" s="463" t="str">
        <f t="shared" si="2658"/>
        <v/>
      </c>
      <c r="AR251" s="465">
        <f t="shared" ref="AR251" si="2693">SUM(AK251:AQ251)</f>
        <v>0</v>
      </c>
    </row>
    <row r="252" spans="2:44" ht="30" customHeight="1" thickBot="1"/>
    <row r="253" spans="2:44" ht="30" customHeight="1" thickBot="1">
      <c r="B253" s="663">
        <v>82</v>
      </c>
      <c r="C253" s="665" t="s">
        <v>887</v>
      </c>
      <c r="D253" s="666"/>
      <c r="E253" s="667"/>
      <c r="F253" s="456"/>
      <c r="G253" s="457"/>
      <c r="H253" s="505"/>
      <c r="I253" s="506"/>
      <c r="J253" s="506"/>
      <c r="K253" s="506"/>
      <c r="L253" s="506"/>
      <c r="M253" s="506"/>
      <c r="N253" s="506"/>
      <c r="O253" s="506"/>
      <c r="P253" s="506"/>
      <c r="Q253" s="513">
        <f t="shared" ref="Q253" si="2694">IF($B$6=0,0,(F253*$O$6)/$B$6)</f>
        <v>0</v>
      </c>
      <c r="R253" s="513">
        <f t="shared" ref="R253" si="2695">IF($B$6=0,0,(G253*3)/$B$6)</f>
        <v>0</v>
      </c>
      <c r="S253" s="458">
        <f t="shared" ref="S253" si="2696">IF($Q$6=0,0,IF(Q253=0,0,IF(R253=0,0,SUM(H253:R253)+$Q$6)))</f>
        <v>0</v>
      </c>
      <c r="T253" s="436">
        <f t="shared" ref="T253" si="2697">IF($O$6=0,0,(S253/$M$6)/($O$6)/10.764)</f>
        <v>0</v>
      </c>
      <c r="U253" s="429"/>
      <c r="V253" s="435"/>
      <c r="W253" s="435"/>
      <c r="X253" s="435"/>
      <c r="Y253" s="435"/>
      <c r="Z253" s="423">
        <f t="shared" ref="Z253" si="2698">ROUNDDOWN(V253,3)*(V254*$B$6)</f>
        <v>0</v>
      </c>
      <c r="AA253" s="423">
        <f t="shared" ref="AA253" si="2699">ROUNDUP(W253,2)*(W254*$B$6)</f>
        <v>0</v>
      </c>
      <c r="AB253" s="423">
        <f t="shared" ref="AB253" si="2700">ROUNDDOWN(X253,2)*(X254*$B$6)</f>
        <v>0</v>
      </c>
      <c r="AC253" s="428">
        <f t="shared" ref="AC253" si="2701">ROUNDUP(Y253,2)*(Y254*$B$6)</f>
        <v>0</v>
      </c>
      <c r="AD253" s="437">
        <f t="shared" ref="AD253" si="2702">IF($B$6=0,0,IF(SUM(V254:Y254)&lt;&gt;100%,0,IF(T253=0,0,SUM(Z253:AC253)/$B$6)))</f>
        <v>0</v>
      </c>
      <c r="AE253" s="671">
        <f t="shared" ref="AE253" si="2703">(IF(AD253=0,0,(AC254/AD253)))</f>
        <v>0</v>
      </c>
      <c r="AF253" s="438">
        <f t="shared" ref="AF253" si="2704">(AD253*AE253)</f>
        <v>0</v>
      </c>
      <c r="AG253" s="673" t="str">
        <f t="shared" ref="AG253" si="2705">IF(SUM(H253:I253)=0,"",IF(F253=0,"Falta informar preço do bloco",IF(G253=0,"Falta informar preço do frete",IF(AD253&gt;=T253,"Sinal verde para venda",""))))</f>
        <v/>
      </c>
      <c r="AI253" s="663">
        <f t="shared" ref="AI253" si="2706">B253</f>
        <v>82</v>
      </c>
      <c r="AJ253" s="460" t="str">
        <f t="shared" ref="AJ253" si="2707">C253</f>
        <v>TESTE</v>
      </c>
      <c r="AK253" s="461">
        <f t="shared" ref="AK253" si="2708">AR253*$E$6</f>
        <v>0</v>
      </c>
      <c r="AL253" s="461">
        <f t="shared" ref="AL253" si="2709">AR253*$F$6</f>
        <v>0</v>
      </c>
      <c r="AM253" s="461">
        <f t="shared" ref="AM253" si="2710">AR253*$G$6</f>
        <v>0</v>
      </c>
      <c r="AN253" s="461">
        <f t="shared" ref="AN253" si="2711">AR253*$H$6</f>
        <v>0</v>
      </c>
      <c r="AO253" s="461">
        <f t="shared" ref="AO253" si="2712">AR253*$I$6</f>
        <v>0</v>
      </c>
      <c r="AP253" s="461">
        <f t="shared" ref="AP253" si="2713">AR253*$J$6</f>
        <v>0</v>
      </c>
      <c r="AQ253" s="462">
        <f t="shared" ref="AQ253" si="2714">S253</f>
        <v>0</v>
      </c>
      <c r="AR253" s="466">
        <f t="shared" ref="AR253" si="2715">T253*10.764*$O$6</f>
        <v>0</v>
      </c>
    </row>
    <row r="254" spans="2:44" ht="30" customHeight="1" thickBot="1">
      <c r="B254" s="664"/>
      <c r="C254" s="668"/>
      <c r="D254" s="669"/>
      <c r="E254" s="670"/>
      <c r="F254" s="675" t="str">
        <f t="shared" ref="F254" si="2716">IF(SUM(V253:Y253)=0,"",IF(T253=0,"",IF(SUM(V254:Y254)=0,"",IF(SUM(V254:Y254)&lt;&gt;100%,"A soma das classificações não pode ser diferente de 100%, favor ir ajustando para gerar o preço médio",IF(AD253&lt;T253,"Atenção, preço médio e margem de contribuição são inferiores ao do Markup, favor ajustar os preços do simulador",IF(AD253&gt;=T253,"Preço médio simulado atende ao Markup, logo, sinal verde para venda pois ele garante a margem de contribuição",""))))))</f>
        <v/>
      </c>
      <c r="G254" s="676"/>
      <c r="H254" s="676"/>
      <c r="I254" s="676"/>
      <c r="J254" s="676"/>
      <c r="K254" s="676"/>
      <c r="L254" s="676"/>
      <c r="M254" s="676"/>
      <c r="N254" s="676"/>
      <c r="O254" s="676"/>
      <c r="P254" s="676"/>
      <c r="Q254" s="676" t="str">
        <f t="shared" ref="Q254" si="2717">IF($Q$6=0,"Insira o custo de exportação","")</f>
        <v/>
      </c>
      <c r="R254" s="676"/>
      <c r="S254" s="677"/>
      <c r="T254" s="459">
        <f t="shared" ref="T254" si="2718">IF($O$6=0,0,(S253/$M$6)/$O$6)</f>
        <v>0</v>
      </c>
      <c r="U254" s="430"/>
      <c r="V254" s="441"/>
      <c r="W254" s="441"/>
      <c r="X254" s="441"/>
      <c r="Y254" s="441"/>
      <c r="Z254" s="427">
        <f t="shared" ref="Z254" si="2719">(S253/$O$6)/10.764</f>
        <v>0</v>
      </c>
      <c r="AA254" s="424">
        <f t="shared" ref="AA254" si="2720">(T254/$O$6)/10.764</f>
        <v>0</v>
      </c>
      <c r="AB254" s="425">
        <f t="shared" ref="AB254" si="2721">SUM($E$6:$I$6)</f>
        <v>0</v>
      </c>
      <c r="AC254" s="426">
        <f t="shared" ref="AC254" si="2722">(AD253)*(1-AB254)-Z254</f>
        <v>0</v>
      </c>
      <c r="AD254" s="440">
        <f t="shared" ref="AD254" si="2723">AD253*10.764</f>
        <v>0</v>
      </c>
      <c r="AE254" s="672"/>
      <c r="AF254" s="439">
        <f t="shared" ref="AF254" si="2724">(AD253*AE253)*10.764</f>
        <v>0</v>
      </c>
      <c r="AG254" s="674"/>
      <c r="AI254" s="664"/>
      <c r="AJ254" s="460" t="str">
        <f t="shared" ref="AJ254" si="2725">IF(AR253=0,"","Participação no preço de venda")</f>
        <v/>
      </c>
      <c r="AK254" s="463" t="str">
        <f t="shared" ref="AK254" si="2726">IF(AK253=0,"",AK253/$AR253)</f>
        <v/>
      </c>
      <c r="AL254" s="463" t="str">
        <f t="shared" si="2658"/>
        <v/>
      </c>
      <c r="AM254" s="463" t="str">
        <f t="shared" si="2658"/>
        <v/>
      </c>
      <c r="AN254" s="463" t="str">
        <f t="shared" si="2658"/>
        <v/>
      </c>
      <c r="AO254" s="463" t="str">
        <f t="shared" si="2658"/>
        <v/>
      </c>
      <c r="AP254" s="463" t="str">
        <f t="shared" si="2658"/>
        <v/>
      </c>
      <c r="AQ254" s="463" t="str">
        <f t="shared" si="2658"/>
        <v/>
      </c>
      <c r="AR254" s="465">
        <f t="shared" ref="AR254" si="2727">SUM(AK254:AQ254)</f>
        <v>0</v>
      </c>
    </row>
    <row r="255" spans="2:44" ht="30" customHeight="1" thickBot="1"/>
    <row r="256" spans="2:44" ht="30" customHeight="1" thickBot="1">
      <c r="B256" s="663">
        <v>83</v>
      </c>
      <c r="C256" s="665" t="s">
        <v>887</v>
      </c>
      <c r="D256" s="666"/>
      <c r="E256" s="667"/>
      <c r="F256" s="456"/>
      <c r="G256" s="457"/>
      <c r="H256" s="505"/>
      <c r="I256" s="506"/>
      <c r="J256" s="506"/>
      <c r="K256" s="506"/>
      <c r="L256" s="506"/>
      <c r="M256" s="506"/>
      <c r="N256" s="506"/>
      <c r="O256" s="506"/>
      <c r="P256" s="506"/>
      <c r="Q256" s="513">
        <f t="shared" ref="Q256" si="2728">IF($B$6=0,0,(F256*$O$6)/$B$6)</f>
        <v>0</v>
      </c>
      <c r="R256" s="513">
        <f t="shared" ref="R256" si="2729">IF($B$6=0,0,(G256*3)/$B$6)</f>
        <v>0</v>
      </c>
      <c r="S256" s="458">
        <f t="shared" ref="S256" si="2730">IF($Q$6=0,0,IF(Q256=0,0,IF(R256=0,0,SUM(H256:R256)+$Q$6)))</f>
        <v>0</v>
      </c>
      <c r="T256" s="436">
        <f t="shared" ref="T256" si="2731">IF($O$6=0,0,(S256/$M$6)/($O$6)/10.764)</f>
        <v>0</v>
      </c>
      <c r="U256" s="429"/>
      <c r="V256" s="435"/>
      <c r="W256" s="435"/>
      <c r="X256" s="435"/>
      <c r="Y256" s="435"/>
      <c r="Z256" s="423">
        <f t="shared" ref="Z256" si="2732">ROUNDDOWN(V256,3)*(V257*$B$6)</f>
        <v>0</v>
      </c>
      <c r="AA256" s="423">
        <f t="shared" ref="AA256" si="2733">ROUNDUP(W256,2)*(W257*$B$6)</f>
        <v>0</v>
      </c>
      <c r="AB256" s="423">
        <f t="shared" ref="AB256" si="2734">ROUNDDOWN(X256,2)*(X257*$B$6)</f>
        <v>0</v>
      </c>
      <c r="AC256" s="428">
        <f t="shared" ref="AC256" si="2735">ROUNDUP(Y256,2)*(Y257*$B$6)</f>
        <v>0</v>
      </c>
      <c r="AD256" s="437">
        <f t="shared" ref="AD256" si="2736">IF($B$6=0,0,IF(SUM(V257:Y257)&lt;&gt;100%,0,IF(T256=0,0,SUM(Z256:AC256)/$B$6)))</f>
        <v>0</v>
      </c>
      <c r="AE256" s="671">
        <f t="shared" ref="AE256" si="2737">(IF(AD256=0,0,(AC257/AD256)))</f>
        <v>0</v>
      </c>
      <c r="AF256" s="438">
        <f t="shared" ref="AF256" si="2738">(AD256*AE256)</f>
        <v>0</v>
      </c>
      <c r="AG256" s="673" t="str">
        <f t="shared" ref="AG256" si="2739">IF(SUM(H256:I256)=0,"",IF(F256=0,"Falta informar preço do bloco",IF(G256=0,"Falta informar preço do frete",IF(AD256&gt;=T256,"Sinal verde para venda",""))))</f>
        <v/>
      </c>
      <c r="AI256" s="663">
        <f t="shared" ref="AI256" si="2740">B256</f>
        <v>83</v>
      </c>
      <c r="AJ256" s="460" t="str">
        <f t="shared" ref="AJ256" si="2741">C256</f>
        <v>TESTE</v>
      </c>
      <c r="AK256" s="461">
        <f t="shared" ref="AK256" si="2742">AR256*$E$6</f>
        <v>0</v>
      </c>
      <c r="AL256" s="461">
        <f t="shared" ref="AL256" si="2743">AR256*$F$6</f>
        <v>0</v>
      </c>
      <c r="AM256" s="461">
        <f t="shared" ref="AM256" si="2744">AR256*$G$6</f>
        <v>0</v>
      </c>
      <c r="AN256" s="461">
        <f t="shared" ref="AN256" si="2745">AR256*$H$6</f>
        <v>0</v>
      </c>
      <c r="AO256" s="461">
        <f t="shared" ref="AO256" si="2746">AR256*$I$6</f>
        <v>0</v>
      </c>
      <c r="AP256" s="461">
        <f t="shared" ref="AP256" si="2747">AR256*$J$6</f>
        <v>0</v>
      </c>
      <c r="AQ256" s="462">
        <f t="shared" ref="AQ256" si="2748">S256</f>
        <v>0</v>
      </c>
      <c r="AR256" s="466">
        <f t="shared" ref="AR256" si="2749">T256*10.764*$O$6</f>
        <v>0</v>
      </c>
    </row>
    <row r="257" spans="2:44" ht="30" customHeight="1" thickBot="1">
      <c r="B257" s="664"/>
      <c r="C257" s="668"/>
      <c r="D257" s="669"/>
      <c r="E257" s="670"/>
      <c r="F257" s="675" t="str">
        <f t="shared" ref="F257" si="2750">IF(SUM(V256:Y256)=0,"",IF(T256=0,"",IF(SUM(V257:Y257)=0,"",IF(SUM(V257:Y257)&lt;&gt;100%,"A soma das classificações não pode ser diferente de 100%, favor ir ajustando para gerar o preço médio",IF(AD256&lt;T256,"Atenção, preço médio e margem de contribuição são inferiores ao do Markup, favor ajustar os preços do simulador",IF(AD256&gt;=T256,"Preço médio simulado atende ao Markup, logo, sinal verde para venda pois ele garante a margem de contribuição",""))))))</f>
        <v/>
      </c>
      <c r="G257" s="676"/>
      <c r="H257" s="676"/>
      <c r="I257" s="676"/>
      <c r="J257" s="676"/>
      <c r="K257" s="676"/>
      <c r="L257" s="676"/>
      <c r="M257" s="676"/>
      <c r="N257" s="676"/>
      <c r="O257" s="676"/>
      <c r="P257" s="676"/>
      <c r="Q257" s="676" t="str">
        <f t="shared" ref="Q257" si="2751">IF($Q$6=0,"Insira o custo de exportação","")</f>
        <v/>
      </c>
      <c r="R257" s="676"/>
      <c r="S257" s="677"/>
      <c r="T257" s="459">
        <f t="shared" ref="T257" si="2752">IF($O$6=0,0,(S256/$M$6)/$O$6)</f>
        <v>0</v>
      </c>
      <c r="U257" s="430"/>
      <c r="V257" s="441"/>
      <c r="W257" s="441"/>
      <c r="X257" s="441"/>
      <c r="Y257" s="441"/>
      <c r="Z257" s="427">
        <f t="shared" ref="Z257" si="2753">(S256/$O$6)/10.764</f>
        <v>0</v>
      </c>
      <c r="AA257" s="424">
        <f t="shared" ref="AA257" si="2754">(T257/$O$6)/10.764</f>
        <v>0</v>
      </c>
      <c r="AB257" s="425">
        <f t="shared" ref="AB257" si="2755">SUM($E$6:$I$6)</f>
        <v>0</v>
      </c>
      <c r="AC257" s="426">
        <f t="shared" ref="AC257" si="2756">(AD256)*(1-AB257)-Z257</f>
        <v>0</v>
      </c>
      <c r="AD257" s="440">
        <f t="shared" ref="AD257" si="2757">AD256*10.764</f>
        <v>0</v>
      </c>
      <c r="AE257" s="672"/>
      <c r="AF257" s="439">
        <f t="shared" ref="AF257" si="2758">(AD256*AE256)*10.764</f>
        <v>0</v>
      </c>
      <c r="AG257" s="674"/>
      <c r="AI257" s="664"/>
      <c r="AJ257" s="460" t="str">
        <f t="shared" ref="AJ257" si="2759">IF(AR256=0,"","Participação no preço de venda")</f>
        <v/>
      </c>
      <c r="AK257" s="463" t="str">
        <f t="shared" ref="AK257" si="2760">IF(AK256=0,"",AK256/$AR256)</f>
        <v/>
      </c>
      <c r="AL257" s="463" t="str">
        <f t="shared" si="2658"/>
        <v/>
      </c>
      <c r="AM257" s="463" t="str">
        <f t="shared" si="2658"/>
        <v/>
      </c>
      <c r="AN257" s="463" t="str">
        <f t="shared" si="2658"/>
        <v/>
      </c>
      <c r="AO257" s="463" t="str">
        <f t="shared" si="2658"/>
        <v/>
      </c>
      <c r="AP257" s="463" t="str">
        <f t="shared" si="2658"/>
        <v/>
      </c>
      <c r="AQ257" s="463" t="str">
        <f t="shared" si="2658"/>
        <v/>
      </c>
      <c r="AR257" s="465">
        <f t="shared" ref="AR257" si="2761">SUM(AK257:AQ257)</f>
        <v>0</v>
      </c>
    </row>
    <row r="258" spans="2:44" ht="30" customHeight="1" thickBot="1"/>
    <row r="259" spans="2:44" ht="30" customHeight="1" thickBot="1">
      <c r="B259" s="663">
        <v>84</v>
      </c>
      <c r="C259" s="665" t="s">
        <v>887</v>
      </c>
      <c r="D259" s="666"/>
      <c r="E259" s="667"/>
      <c r="F259" s="456"/>
      <c r="G259" s="457"/>
      <c r="H259" s="505"/>
      <c r="I259" s="506"/>
      <c r="J259" s="506"/>
      <c r="K259" s="506"/>
      <c r="L259" s="506"/>
      <c r="M259" s="506"/>
      <c r="N259" s="506"/>
      <c r="O259" s="506"/>
      <c r="P259" s="506"/>
      <c r="Q259" s="513">
        <f t="shared" ref="Q259" si="2762">IF($B$6=0,0,(F259*$O$6)/$B$6)</f>
        <v>0</v>
      </c>
      <c r="R259" s="513">
        <f t="shared" ref="R259" si="2763">IF($B$6=0,0,(G259*3)/$B$6)</f>
        <v>0</v>
      </c>
      <c r="S259" s="458">
        <f t="shared" ref="S259" si="2764">IF($Q$6=0,0,IF(Q259=0,0,IF(R259=0,0,SUM(H259:R259)+$Q$6)))</f>
        <v>0</v>
      </c>
      <c r="T259" s="436">
        <f t="shared" ref="T259" si="2765">IF($O$6=0,0,(S259/$M$6)/($O$6)/10.764)</f>
        <v>0</v>
      </c>
      <c r="U259" s="429"/>
      <c r="V259" s="435"/>
      <c r="W259" s="435"/>
      <c r="X259" s="435"/>
      <c r="Y259" s="435"/>
      <c r="Z259" s="423">
        <f t="shared" ref="Z259" si="2766">ROUNDDOWN(V259,3)*(V260*$B$6)</f>
        <v>0</v>
      </c>
      <c r="AA259" s="423">
        <f t="shared" ref="AA259" si="2767">ROUNDUP(W259,2)*(W260*$B$6)</f>
        <v>0</v>
      </c>
      <c r="AB259" s="423">
        <f t="shared" ref="AB259" si="2768">ROUNDDOWN(X259,2)*(X260*$B$6)</f>
        <v>0</v>
      </c>
      <c r="AC259" s="428">
        <f t="shared" ref="AC259" si="2769">ROUNDUP(Y259,2)*(Y260*$B$6)</f>
        <v>0</v>
      </c>
      <c r="AD259" s="437">
        <f t="shared" ref="AD259" si="2770">IF($B$6=0,0,IF(SUM(V260:Y260)&lt;&gt;100%,0,IF(T259=0,0,SUM(Z259:AC259)/$B$6)))</f>
        <v>0</v>
      </c>
      <c r="AE259" s="671">
        <f t="shared" ref="AE259" si="2771">(IF(AD259=0,0,(AC260/AD259)))</f>
        <v>0</v>
      </c>
      <c r="AF259" s="438">
        <f t="shared" ref="AF259" si="2772">(AD259*AE259)</f>
        <v>0</v>
      </c>
      <c r="AG259" s="673" t="str">
        <f t="shared" ref="AG259" si="2773">IF(SUM(H259:I259)=0,"",IF(F259=0,"Falta informar preço do bloco",IF(G259=0,"Falta informar preço do frete",IF(AD259&gt;=T259,"Sinal verde para venda",""))))</f>
        <v/>
      </c>
      <c r="AI259" s="663">
        <f t="shared" ref="AI259" si="2774">B259</f>
        <v>84</v>
      </c>
      <c r="AJ259" s="460" t="str">
        <f t="shared" ref="AJ259" si="2775">C259</f>
        <v>TESTE</v>
      </c>
      <c r="AK259" s="461">
        <f t="shared" ref="AK259" si="2776">AR259*$E$6</f>
        <v>0</v>
      </c>
      <c r="AL259" s="461">
        <f t="shared" ref="AL259" si="2777">AR259*$F$6</f>
        <v>0</v>
      </c>
      <c r="AM259" s="461">
        <f t="shared" ref="AM259" si="2778">AR259*$G$6</f>
        <v>0</v>
      </c>
      <c r="AN259" s="461">
        <f t="shared" ref="AN259" si="2779">AR259*$H$6</f>
        <v>0</v>
      </c>
      <c r="AO259" s="461">
        <f t="shared" ref="AO259" si="2780">AR259*$I$6</f>
        <v>0</v>
      </c>
      <c r="AP259" s="461">
        <f t="shared" ref="AP259" si="2781">AR259*$J$6</f>
        <v>0</v>
      </c>
      <c r="AQ259" s="462">
        <f t="shared" ref="AQ259" si="2782">S259</f>
        <v>0</v>
      </c>
      <c r="AR259" s="466">
        <f t="shared" ref="AR259" si="2783">T259*10.764*$O$6</f>
        <v>0</v>
      </c>
    </row>
    <row r="260" spans="2:44" ht="30" customHeight="1" thickBot="1">
      <c r="B260" s="664"/>
      <c r="C260" s="668"/>
      <c r="D260" s="669"/>
      <c r="E260" s="670"/>
      <c r="F260" s="675" t="str">
        <f t="shared" ref="F260" si="2784">IF(SUM(V259:Y259)=0,"",IF(T259=0,"",IF(SUM(V260:Y260)=0,"",IF(SUM(V260:Y260)&lt;&gt;100%,"A soma das classificações não pode ser diferente de 100%, favor ir ajustando para gerar o preço médio",IF(AD259&lt;T259,"Atenção, preço médio e margem de contribuição são inferiores ao do Markup, favor ajustar os preços do simulador",IF(AD259&gt;=T259,"Preço médio simulado atende ao Markup, logo, sinal verde para venda pois ele garante a margem de contribuição",""))))))</f>
        <v/>
      </c>
      <c r="G260" s="676"/>
      <c r="H260" s="676"/>
      <c r="I260" s="676"/>
      <c r="J260" s="676"/>
      <c r="K260" s="676"/>
      <c r="L260" s="676"/>
      <c r="M260" s="676"/>
      <c r="N260" s="676"/>
      <c r="O260" s="676"/>
      <c r="P260" s="676"/>
      <c r="Q260" s="676" t="str">
        <f t="shared" ref="Q260" si="2785">IF($Q$6=0,"Insira o custo de exportação","")</f>
        <v/>
      </c>
      <c r="R260" s="676"/>
      <c r="S260" s="677"/>
      <c r="T260" s="459">
        <f t="shared" ref="T260" si="2786">IF($O$6=0,0,(S259/$M$6)/$O$6)</f>
        <v>0</v>
      </c>
      <c r="U260" s="430"/>
      <c r="V260" s="441"/>
      <c r="W260" s="441"/>
      <c r="X260" s="441"/>
      <c r="Y260" s="441"/>
      <c r="Z260" s="427">
        <f t="shared" ref="Z260" si="2787">(S259/$O$6)/10.764</f>
        <v>0</v>
      </c>
      <c r="AA260" s="424">
        <f t="shared" ref="AA260" si="2788">(T260/$O$6)/10.764</f>
        <v>0</v>
      </c>
      <c r="AB260" s="425">
        <f t="shared" ref="AB260" si="2789">SUM($E$6:$I$6)</f>
        <v>0</v>
      </c>
      <c r="AC260" s="426">
        <f t="shared" ref="AC260" si="2790">(AD259)*(1-AB260)-Z260</f>
        <v>0</v>
      </c>
      <c r="AD260" s="440">
        <f t="shared" ref="AD260" si="2791">AD259*10.764</f>
        <v>0</v>
      </c>
      <c r="AE260" s="672"/>
      <c r="AF260" s="439">
        <f t="shared" ref="AF260" si="2792">(AD259*AE259)*10.764</f>
        <v>0</v>
      </c>
      <c r="AG260" s="674"/>
      <c r="AI260" s="664"/>
      <c r="AJ260" s="460" t="str">
        <f t="shared" ref="AJ260" si="2793">IF(AR259=0,"","Participação no preço de venda")</f>
        <v/>
      </c>
      <c r="AK260" s="463" t="str">
        <f t="shared" ref="AK260" si="2794">IF(AK259=0,"",AK259/$AR259)</f>
        <v/>
      </c>
      <c r="AL260" s="463" t="str">
        <f t="shared" si="2658"/>
        <v/>
      </c>
      <c r="AM260" s="463" t="str">
        <f t="shared" si="2658"/>
        <v/>
      </c>
      <c r="AN260" s="463" t="str">
        <f t="shared" si="2658"/>
        <v/>
      </c>
      <c r="AO260" s="463" t="str">
        <f t="shared" si="2658"/>
        <v/>
      </c>
      <c r="AP260" s="463" t="str">
        <f t="shared" si="2658"/>
        <v/>
      </c>
      <c r="AQ260" s="463" t="str">
        <f t="shared" si="2658"/>
        <v/>
      </c>
      <c r="AR260" s="465">
        <f t="shared" ref="AR260" si="2795">SUM(AK260:AQ260)</f>
        <v>0</v>
      </c>
    </row>
    <row r="261" spans="2:44" ht="30" customHeight="1" thickBot="1"/>
    <row r="262" spans="2:44" ht="30" customHeight="1" thickBot="1">
      <c r="B262" s="663">
        <v>85</v>
      </c>
      <c r="C262" s="665" t="s">
        <v>887</v>
      </c>
      <c r="D262" s="666"/>
      <c r="E262" s="667"/>
      <c r="F262" s="456"/>
      <c r="G262" s="457"/>
      <c r="H262" s="505"/>
      <c r="I262" s="506"/>
      <c r="J262" s="506"/>
      <c r="K262" s="506"/>
      <c r="L262" s="506"/>
      <c r="M262" s="506"/>
      <c r="N262" s="506"/>
      <c r="O262" s="506"/>
      <c r="P262" s="506"/>
      <c r="Q262" s="513">
        <f t="shared" ref="Q262" si="2796">IF($B$6=0,0,(F262*$O$6)/$B$6)</f>
        <v>0</v>
      </c>
      <c r="R262" s="513">
        <f t="shared" ref="R262" si="2797">IF($B$6=0,0,(G262*3)/$B$6)</f>
        <v>0</v>
      </c>
      <c r="S262" s="458">
        <f t="shared" ref="S262" si="2798">IF($Q$6=0,0,IF(Q262=0,0,IF(R262=0,0,SUM(H262:R262)+$Q$6)))</f>
        <v>0</v>
      </c>
      <c r="T262" s="436">
        <f t="shared" ref="T262" si="2799">IF($O$6=0,0,(S262/$M$6)/($O$6)/10.764)</f>
        <v>0</v>
      </c>
      <c r="U262" s="429"/>
      <c r="V262" s="435"/>
      <c r="W262" s="435"/>
      <c r="X262" s="435"/>
      <c r="Y262" s="435"/>
      <c r="Z262" s="423">
        <f t="shared" ref="Z262" si="2800">ROUNDDOWN(V262,3)*(V263*$B$6)</f>
        <v>0</v>
      </c>
      <c r="AA262" s="423">
        <f t="shared" ref="AA262" si="2801">ROUNDUP(W262,2)*(W263*$B$6)</f>
        <v>0</v>
      </c>
      <c r="AB262" s="423">
        <f t="shared" ref="AB262" si="2802">ROUNDDOWN(X262,2)*(X263*$B$6)</f>
        <v>0</v>
      </c>
      <c r="AC262" s="428">
        <f t="shared" ref="AC262" si="2803">ROUNDUP(Y262,2)*(Y263*$B$6)</f>
        <v>0</v>
      </c>
      <c r="AD262" s="437">
        <f t="shared" ref="AD262" si="2804">IF($B$6=0,0,IF(SUM(V263:Y263)&lt;&gt;100%,0,IF(T262=0,0,SUM(Z262:AC262)/$B$6)))</f>
        <v>0</v>
      </c>
      <c r="AE262" s="671">
        <f t="shared" ref="AE262" si="2805">(IF(AD262=0,0,(AC263/AD262)))</f>
        <v>0</v>
      </c>
      <c r="AF262" s="438">
        <f t="shared" ref="AF262" si="2806">(AD262*AE262)</f>
        <v>0</v>
      </c>
      <c r="AG262" s="673" t="str">
        <f t="shared" ref="AG262" si="2807">IF(SUM(H262:I262)=0,"",IF(F262=0,"Falta informar preço do bloco",IF(G262=0,"Falta informar preço do frete",IF(AD262&gt;=T262,"Sinal verde para venda",""))))</f>
        <v/>
      </c>
      <c r="AI262" s="663">
        <f t="shared" ref="AI262" si="2808">B262</f>
        <v>85</v>
      </c>
      <c r="AJ262" s="460" t="str">
        <f t="shared" ref="AJ262" si="2809">C262</f>
        <v>TESTE</v>
      </c>
      <c r="AK262" s="461">
        <f t="shared" ref="AK262" si="2810">AR262*$E$6</f>
        <v>0</v>
      </c>
      <c r="AL262" s="461">
        <f t="shared" ref="AL262" si="2811">AR262*$F$6</f>
        <v>0</v>
      </c>
      <c r="AM262" s="461">
        <f t="shared" ref="AM262" si="2812">AR262*$G$6</f>
        <v>0</v>
      </c>
      <c r="AN262" s="461">
        <f t="shared" ref="AN262" si="2813">AR262*$H$6</f>
        <v>0</v>
      </c>
      <c r="AO262" s="461">
        <f t="shared" ref="AO262" si="2814">AR262*$I$6</f>
        <v>0</v>
      </c>
      <c r="AP262" s="461">
        <f t="shared" ref="AP262" si="2815">AR262*$J$6</f>
        <v>0</v>
      </c>
      <c r="AQ262" s="462">
        <f t="shared" ref="AQ262" si="2816">S262</f>
        <v>0</v>
      </c>
      <c r="AR262" s="466">
        <f t="shared" ref="AR262" si="2817">T262*10.764*$O$6</f>
        <v>0</v>
      </c>
    </row>
    <row r="263" spans="2:44" ht="30" customHeight="1" thickBot="1">
      <c r="B263" s="664"/>
      <c r="C263" s="668"/>
      <c r="D263" s="669"/>
      <c r="E263" s="670"/>
      <c r="F263" s="675" t="str">
        <f t="shared" ref="F263" si="2818">IF(SUM(V262:Y262)=0,"",IF(T262=0,"",IF(SUM(V263:Y263)=0,"",IF(SUM(V263:Y263)&lt;&gt;100%,"A soma das classificações não pode ser diferente de 100%, favor ir ajustando para gerar o preço médio",IF(AD262&lt;T262,"Atenção, preço médio e margem de contribuição são inferiores ao do Markup, favor ajustar os preços do simulador",IF(AD262&gt;=T262,"Preço médio simulado atende ao Markup, logo, sinal verde para venda pois ele garante a margem de contribuição",""))))))</f>
        <v/>
      </c>
      <c r="G263" s="676"/>
      <c r="H263" s="676"/>
      <c r="I263" s="676"/>
      <c r="J263" s="676"/>
      <c r="K263" s="676"/>
      <c r="L263" s="676"/>
      <c r="M263" s="676"/>
      <c r="N263" s="676"/>
      <c r="O263" s="676"/>
      <c r="P263" s="676"/>
      <c r="Q263" s="676" t="str">
        <f t="shared" ref="Q263" si="2819">IF($Q$6=0,"Insira o custo de exportação","")</f>
        <v/>
      </c>
      <c r="R263" s="676"/>
      <c r="S263" s="677"/>
      <c r="T263" s="459">
        <f t="shared" ref="T263" si="2820">IF($O$6=0,0,(S262/$M$6)/$O$6)</f>
        <v>0</v>
      </c>
      <c r="U263" s="430"/>
      <c r="V263" s="441"/>
      <c r="W263" s="441"/>
      <c r="X263" s="441"/>
      <c r="Y263" s="441"/>
      <c r="Z263" s="427">
        <f t="shared" ref="Z263" si="2821">(S262/$O$6)/10.764</f>
        <v>0</v>
      </c>
      <c r="AA263" s="424">
        <f t="shared" ref="AA263" si="2822">(T263/$O$6)/10.764</f>
        <v>0</v>
      </c>
      <c r="AB263" s="425">
        <f t="shared" ref="AB263" si="2823">SUM($E$6:$I$6)</f>
        <v>0</v>
      </c>
      <c r="AC263" s="426">
        <f t="shared" ref="AC263" si="2824">(AD262)*(1-AB263)-Z263</f>
        <v>0</v>
      </c>
      <c r="AD263" s="440">
        <f t="shared" ref="AD263" si="2825">AD262*10.764</f>
        <v>0</v>
      </c>
      <c r="AE263" s="672"/>
      <c r="AF263" s="439">
        <f t="shared" ref="AF263" si="2826">(AD262*AE262)*10.764</f>
        <v>0</v>
      </c>
      <c r="AG263" s="674"/>
      <c r="AI263" s="664"/>
      <c r="AJ263" s="460" t="str">
        <f t="shared" ref="AJ263" si="2827">IF(AR262=0,"","Participação no preço de venda")</f>
        <v/>
      </c>
      <c r="AK263" s="463" t="str">
        <f t="shared" ref="AK263" si="2828">IF(AK262=0,"",AK262/$AR262)</f>
        <v/>
      </c>
      <c r="AL263" s="463" t="str">
        <f t="shared" si="2658"/>
        <v/>
      </c>
      <c r="AM263" s="463" t="str">
        <f t="shared" si="2658"/>
        <v/>
      </c>
      <c r="AN263" s="463" t="str">
        <f t="shared" si="2658"/>
        <v/>
      </c>
      <c r="AO263" s="463" t="str">
        <f t="shared" si="2658"/>
        <v/>
      </c>
      <c r="AP263" s="463" t="str">
        <f t="shared" si="2658"/>
        <v/>
      </c>
      <c r="AQ263" s="463" t="str">
        <f t="shared" si="2658"/>
        <v/>
      </c>
      <c r="AR263" s="465">
        <f t="shared" ref="AR263" si="2829">SUM(AK263:AQ263)</f>
        <v>0</v>
      </c>
    </row>
    <row r="264" spans="2:44" ht="30" customHeight="1" thickBot="1"/>
    <row r="265" spans="2:44" ht="30" customHeight="1" thickBot="1">
      <c r="B265" s="663">
        <v>86</v>
      </c>
      <c r="C265" s="665" t="s">
        <v>887</v>
      </c>
      <c r="D265" s="666"/>
      <c r="E265" s="667"/>
      <c r="F265" s="456"/>
      <c r="G265" s="457"/>
      <c r="H265" s="505"/>
      <c r="I265" s="506"/>
      <c r="J265" s="506"/>
      <c r="K265" s="506"/>
      <c r="L265" s="506"/>
      <c r="M265" s="506"/>
      <c r="N265" s="506"/>
      <c r="O265" s="506"/>
      <c r="P265" s="506"/>
      <c r="Q265" s="513">
        <f t="shared" ref="Q265" si="2830">IF($B$6=0,0,(F265*$O$6)/$B$6)</f>
        <v>0</v>
      </c>
      <c r="R265" s="513">
        <f t="shared" ref="R265" si="2831">IF($B$6=0,0,(G265*3)/$B$6)</f>
        <v>0</v>
      </c>
      <c r="S265" s="458">
        <f t="shared" ref="S265" si="2832">IF($Q$6=0,0,IF(Q265=0,0,IF(R265=0,0,SUM(H265:R265)+$Q$6)))</f>
        <v>0</v>
      </c>
      <c r="T265" s="436">
        <f t="shared" ref="T265" si="2833">IF($O$6=0,0,(S265/$M$6)/($O$6)/10.764)</f>
        <v>0</v>
      </c>
      <c r="U265" s="429"/>
      <c r="V265" s="435"/>
      <c r="W265" s="435"/>
      <c r="X265" s="435"/>
      <c r="Y265" s="435"/>
      <c r="Z265" s="423">
        <f t="shared" ref="Z265" si="2834">ROUNDDOWN(V265,3)*(V266*$B$6)</f>
        <v>0</v>
      </c>
      <c r="AA265" s="423">
        <f t="shared" ref="AA265" si="2835">ROUNDUP(W265,2)*(W266*$B$6)</f>
        <v>0</v>
      </c>
      <c r="AB265" s="423">
        <f t="shared" ref="AB265" si="2836">ROUNDDOWN(X265,2)*(X266*$B$6)</f>
        <v>0</v>
      </c>
      <c r="AC265" s="428">
        <f t="shared" ref="AC265" si="2837">ROUNDUP(Y265,2)*(Y266*$B$6)</f>
        <v>0</v>
      </c>
      <c r="AD265" s="437">
        <f t="shared" ref="AD265" si="2838">IF($B$6=0,0,IF(SUM(V266:Y266)&lt;&gt;100%,0,IF(T265=0,0,SUM(Z265:AC265)/$B$6)))</f>
        <v>0</v>
      </c>
      <c r="AE265" s="671">
        <f t="shared" ref="AE265" si="2839">(IF(AD265=0,0,(AC266/AD265)))</f>
        <v>0</v>
      </c>
      <c r="AF265" s="438">
        <f t="shared" ref="AF265" si="2840">(AD265*AE265)</f>
        <v>0</v>
      </c>
      <c r="AG265" s="673" t="str">
        <f t="shared" ref="AG265" si="2841">IF(SUM(H265:I265)=0,"",IF(F265=0,"Falta informar preço do bloco",IF(G265=0,"Falta informar preço do frete",IF(AD265&gt;=T265,"Sinal verde para venda",""))))</f>
        <v/>
      </c>
      <c r="AI265" s="663">
        <f t="shared" ref="AI265" si="2842">B265</f>
        <v>86</v>
      </c>
      <c r="AJ265" s="460" t="str">
        <f t="shared" ref="AJ265" si="2843">C265</f>
        <v>TESTE</v>
      </c>
      <c r="AK265" s="461">
        <f t="shared" ref="AK265" si="2844">AR265*$E$6</f>
        <v>0</v>
      </c>
      <c r="AL265" s="461">
        <f t="shared" ref="AL265" si="2845">AR265*$F$6</f>
        <v>0</v>
      </c>
      <c r="AM265" s="461">
        <f t="shared" ref="AM265" si="2846">AR265*$G$6</f>
        <v>0</v>
      </c>
      <c r="AN265" s="461">
        <f t="shared" ref="AN265" si="2847">AR265*$H$6</f>
        <v>0</v>
      </c>
      <c r="AO265" s="461">
        <f t="shared" ref="AO265" si="2848">AR265*$I$6</f>
        <v>0</v>
      </c>
      <c r="AP265" s="461">
        <f t="shared" ref="AP265" si="2849">AR265*$J$6</f>
        <v>0</v>
      </c>
      <c r="AQ265" s="462">
        <f t="shared" ref="AQ265" si="2850">S265</f>
        <v>0</v>
      </c>
      <c r="AR265" s="466">
        <f t="shared" ref="AR265" si="2851">T265*10.764*$O$6</f>
        <v>0</v>
      </c>
    </row>
    <row r="266" spans="2:44" ht="30" customHeight="1" thickBot="1">
      <c r="B266" s="664"/>
      <c r="C266" s="668"/>
      <c r="D266" s="669"/>
      <c r="E266" s="670"/>
      <c r="F266" s="675" t="str">
        <f t="shared" ref="F266" si="2852">IF(SUM(V265:Y265)=0,"",IF(T265=0,"",IF(SUM(V266:Y266)=0,"",IF(SUM(V266:Y266)&lt;&gt;100%,"A soma das classificações não pode ser diferente de 100%, favor ir ajustando para gerar o preço médio",IF(AD265&lt;T265,"Atenção, preço médio e margem de contribuição são inferiores ao do Markup, favor ajustar os preços do simulador",IF(AD265&gt;=T265,"Preço médio simulado atende ao Markup, logo, sinal verde para venda pois ele garante a margem de contribuição",""))))))</f>
        <v/>
      </c>
      <c r="G266" s="676"/>
      <c r="H266" s="676"/>
      <c r="I266" s="676"/>
      <c r="J266" s="676"/>
      <c r="K266" s="676"/>
      <c r="L266" s="676"/>
      <c r="M266" s="676"/>
      <c r="N266" s="676"/>
      <c r="O266" s="676"/>
      <c r="P266" s="676"/>
      <c r="Q266" s="676" t="str">
        <f t="shared" ref="Q266" si="2853">IF($Q$6=0,"Insira o custo de exportação","")</f>
        <v/>
      </c>
      <c r="R266" s="676"/>
      <c r="S266" s="677"/>
      <c r="T266" s="459">
        <f t="shared" ref="T266" si="2854">IF($O$6=0,0,(S265/$M$6)/$O$6)</f>
        <v>0</v>
      </c>
      <c r="U266" s="430"/>
      <c r="V266" s="441"/>
      <c r="W266" s="441"/>
      <c r="X266" s="441"/>
      <c r="Y266" s="441"/>
      <c r="Z266" s="427">
        <f t="shared" ref="Z266" si="2855">(S265/$O$6)/10.764</f>
        <v>0</v>
      </c>
      <c r="AA266" s="424">
        <f t="shared" ref="AA266" si="2856">(T266/$O$6)/10.764</f>
        <v>0</v>
      </c>
      <c r="AB266" s="425">
        <f t="shared" ref="AB266" si="2857">SUM($E$6:$I$6)</f>
        <v>0</v>
      </c>
      <c r="AC266" s="426">
        <f t="shared" ref="AC266" si="2858">(AD265)*(1-AB266)-Z266</f>
        <v>0</v>
      </c>
      <c r="AD266" s="440">
        <f t="shared" ref="AD266" si="2859">AD265*10.764</f>
        <v>0</v>
      </c>
      <c r="AE266" s="672"/>
      <c r="AF266" s="439">
        <f t="shared" ref="AF266" si="2860">(AD265*AE265)*10.764</f>
        <v>0</v>
      </c>
      <c r="AG266" s="674"/>
      <c r="AI266" s="664"/>
      <c r="AJ266" s="460" t="str">
        <f t="shared" ref="AJ266" si="2861">IF(AR265=0,"","Participação no preço de venda")</f>
        <v/>
      </c>
      <c r="AK266" s="463" t="str">
        <f t="shared" ref="AK266" si="2862">IF(AK265=0,"",AK265/$AR265)</f>
        <v/>
      </c>
      <c r="AL266" s="463" t="str">
        <f t="shared" si="2658"/>
        <v/>
      </c>
      <c r="AM266" s="463" t="str">
        <f t="shared" si="2658"/>
        <v/>
      </c>
      <c r="AN266" s="463" t="str">
        <f t="shared" si="2658"/>
        <v/>
      </c>
      <c r="AO266" s="463" t="str">
        <f t="shared" si="2658"/>
        <v/>
      </c>
      <c r="AP266" s="463" t="str">
        <f t="shared" si="2658"/>
        <v/>
      </c>
      <c r="AQ266" s="463" t="str">
        <f t="shared" si="2658"/>
        <v/>
      </c>
      <c r="AR266" s="465">
        <f t="shared" ref="AR266" si="2863">SUM(AK266:AQ266)</f>
        <v>0</v>
      </c>
    </row>
    <row r="267" spans="2:44" ht="30" customHeight="1" thickBot="1"/>
    <row r="268" spans="2:44" ht="30" customHeight="1" thickBot="1">
      <c r="B268" s="663">
        <v>87</v>
      </c>
      <c r="C268" s="665" t="s">
        <v>887</v>
      </c>
      <c r="D268" s="666"/>
      <c r="E268" s="667"/>
      <c r="F268" s="456"/>
      <c r="G268" s="457"/>
      <c r="H268" s="505"/>
      <c r="I268" s="506"/>
      <c r="J268" s="506"/>
      <c r="K268" s="506"/>
      <c r="L268" s="506"/>
      <c r="M268" s="506"/>
      <c r="N268" s="506"/>
      <c r="O268" s="506"/>
      <c r="P268" s="506"/>
      <c r="Q268" s="513">
        <f t="shared" ref="Q268" si="2864">IF($B$6=0,0,(F268*$O$6)/$B$6)</f>
        <v>0</v>
      </c>
      <c r="R268" s="513">
        <f t="shared" ref="R268" si="2865">IF($B$6=0,0,(G268*3)/$B$6)</f>
        <v>0</v>
      </c>
      <c r="S268" s="458">
        <f t="shared" ref="S268" si="2866">IF($Q$6=0,0,IF(Q268=0,0,IF(R268=0,0,SUM(H268:R268)+$Q$6)))</f>
        <v>0</v>
      </c>
      <c r="T268" s="436">
        <f t="shared" ref="T268" si="2867">IF($O$6=0,0,(S268/$M$6)/($O$6)/10.764)</f>
        <v>0</v>
      </c>
      <c r="U268" s="429"/>
      <c r="V268" s="435"/>
      <c r="W268" s="435"/>
      <c r="X268" s="435"/>
      <c r="Y268" s="435"/>
      <c r="Z268" s="423">
        <f t="shared" ref="Z268" si="2868">ROUNDDOWN(V268,3)*(V269*$B$6)</f>
        <v>0</v>
      </c>
      <c r="AA268" s="423">
        <f t="shared" ref="AA268" si="2869">ROUNDUP(W268,2)*(W269*$B$6)</f>
        <v>0</v>
      </c>
      <c r="AB268" s="423">
        <f t="shared" ref="AB268" si="2870">ROUNDDOWN(X268,2)*(X269*$B$6)</f>
        <v>0</v>
      </c>
      <c r="AC268" s="428">
        <f t="shared" ref="AC268" si="2871">ROUNDUP(Y268,2)*(Y269*$B$6)</f>
        <v>0</v>
      </c>
      <c r="AD268" s="437">
        <f t="shared" ref="AD268" si="2872">IF($B$6=0,0,IF(SUM(V269:Y269)&lt;&gt;100%,0,IF(T268=0,0,SUM(Z268:AC268)/$B$6)))</f>
        <v>0</v>
      </c>
      <c r="AE268" s="671">
        <f t="shared" ref="AE268" si="2873">(IF(AD268=0,0,(AC269/AD268)))</f>
        <v>0</v>
      </c>
      <c r="AF268" s="438">
        <f t="shared" ref="AF268" si="2874">(AD268*AE268)</f>
        <v>0</v>
      </c>
      <c r="AG268" s="673" t="str">
        <f t="shared" ref="AG268" si="2875">IF(SUM(H268:I268)=0,"",IF(F268=0,"Falta informar preço do bloco",IF(G268=0,"Falta informar preço do frete",IF(AD268&gt;=T268,"Sinal verde para venda",""))))</f>
        <v/>
      </c>
      <c r="AI268" s="663">
        <f t="shared" ref="AI268" si="2876">B268</f>
        <v>87</v>
      </c>
      <c r="AJ268" s="460" t="str">
        <f t="shared" ref="AJ268" si="2877">C268</f>
        <v>TESTE</v>
      </c>
      <c r="AK268" s="461">
        <f t="shared" ref="AK268" si="2878">AR268*$E$6</f>
        <v>0</v>
      </c>
      <c r="AL268" s="461">
        <f t="shared" ref="AL268" si="2879">AR268*$F$6</f>
        <v>0</v>
      </c>
      <c r="AM268" s="461">
        <f t="shared" ref="AM268" si="2880">AR268*$G$6</f>
        <v>0</v>
      </c>
      <c r="AN268" s="461">
        <f t="shared" ref="AN268" si="2881">AR268*$H$6</f>
        <v>0</v>
      </c>
      <c r="AO268" s="461">
        <f t="shared" ref="AO268" si="2882">AR268*$I$6</f>
        <v>0</v>
      </c>
      <c r="AP268" s="461">
        <f t="shared" ref="AP268" si="2883">AR268*$J$6</f>
        <v>0</v>
      </c>
      <c r="AQ268" s="462">
        <f t="shared" ref="AQ268" si="2884">S268</f>
        <v>0</v>
      </c>
      <c r="AR268" s="466">
        <f t="shared" ref="AR268" si="2885">T268*10.764*$O$6</f>
        <v>0</v>
      </c>
    </row>
    <row r="269" spans="2:44" ht="30" customHeight="1" thickBot="1">
      <c r="B269" s="664"/>
      <c r="C269" s="668"/>
      <c r="D269" s="669"/>
      <c r="E269" s="670"/>
      <c r="F269" s="675" t="str">
        <f t="shared" ref="F269" si="2886">IF(SUM(V268:Y268)=0,"",IF(T268=0,"",IF(SUM(V269:Y269)=0,"",IF(SUM(V269:Y269)&lt;&gt;100%,"A soma das classificações não pode ser diferente de 100%, favor ir ajustando para gerar o preço médio",IF(AD268&lt;T268,"Atenção, preço médio e margem de contribuição são inferiores ao do Markup, favor ajustar os preços do simulador",IF(AD268&gt;=T268,"Preço médio simulado atende ao Markup, logo, sinal verde para venda pois ele garante a margem de contribuição",""))))))</f>
        <v/>
      </c>
      <c r="G269" s="676"/>
      <c r="H269" s="676"/>
      <c r="I269" s="676"/>
      <c r="J269" s="676"/>
      <c r="K269" s="676"/>
      <c r="L269" s="676"/>
      <c r="M269" s="676"/>
      <c r="N269" s="676"/>
      <c r="O269" s="676"/>
      <c r="P269" s="676"/>
      <c r="Q269" s="676" t="str">
        <f t="shared" ref="Q269" si="2887">IF($Q$6=0,"Insira o custo de exportação","")</f>
        <v/>
      </c>
      <c r="R269" s="676"/>
      <c r="S269" s="677"/>
      <c r="T269" s="459">
        <f t="shared" ref="T269" si="2888">IF($O$6=0,0,(S268/$M$6)/$O$6)</f>
        <v>0</v>
      </c>
      <c r="U269" s="430"/>
      <c r="V269" s="441"/>
      <c r="W269" s="441"/>
      <c r="X269" s="441"/>
      <c r="Y269" s="441"/>
      <c r="Z269" s="427">
        <f t="shared" ref="Z269" si="2889">(S268/$O$6)/10.764</f>
        <v>0</v>
      </c>
      <c r="AA269" s="424">
        <f t="shared" ref="AA269" si="2890">(T269/$O$6)/10.764</f>
        <v>0</v>
      </c>
      <c r="AB269" s="425">
        <f t="shared" ref="AB269" si="2891">SUM($E$6:$I$6)</f>
        <v>0</v>
      </c>
      <c r="AC269" s="426">
        <f t="shared" ref="AC269" si="2892">(AD268)*(1-AB269)-Z269</f>
        <v>0</v>
      </c>
      <c r="AD269" s="440">
        <f t="shared" ref="AD269" si="2893">AD268*10.764</f>
        <v>0</v>
      </c>
      <c r="AE269" s="672"/>
      <c r="AF269" s="439">
        <f t="shared" ref="AF269" si="2894">(AD268*AE268)*10.764</f>
        <v>0</v>
      </c>
      <c r="AG269" s="674"/>
      <c r="AI269" s="664"/>
      <c r="AJ269" s="460" t="str">
        <f t="shared" ref="AJ269" si="2895">IF(AR268=0,"","Participação no preço de venda")</f>
        <v/>
      </c>
      <c r="AK269" s="463" t="str">
        <f t="shared" ref="AK269" si="2896">IF(AK268=0,"",AK268/$AR268)</f>
        <v/>
      </c>
      <c r="AL269" s="463" t="str">
        <f t="shared" si="2658"/>
        <v/>
      </c>
      <c r="AM269" s="463" t="str">
        <f t="shared" si="2658"/>
        <v/>
      </c>
      <c r="AN269" s="463" t="str">
        <f t="shared" si="2658"/>
        <v/>
      </c>
      <c r="AO269" s="463" t="str">
        <f t="shared" si="2658"/>
        <v/>
      </c>
      <c r="AP269" s="463" t="str">
        <f t="shared" si="2658"/>
        <v/>
      </c>
      <c r="AQ269" s="463" t="str">
        <f t="shared" si="2658"/>
        <v/>
      </c>
      <c r="AR269" s="465">
        <f t="shared" ref="AR269" si="2897">SUM(AK269:AQ269)</f>
        <v>0</v>
      </c>
    </row>
    <row r="270" spans="2:44" ht="30" customHeight="1" thickBot="1"/>
    <row r="271" spans="2:44" ht="30" customHeight="1" thickBot="1">
      <c r="B271" s="663">
        <v>88</v>
      </c>
      <c r="C271" s="665" t="s">
        <v>887</v>
      </c>
      <c r="D271" s="666"/>
      <c r="E271" s="667"/>
      <c r="F271" s="456"/>
      <c r="G271" s="457"/>
      <c r="H271" s="505"/>
      <c r="I271" s="506"/>
      <c r="J271" s="506"/>
      <c r="K271" s="506"/>
      <c r="L271" s="506"/>
      <c r="M271" s="506"/>
      <c r="N271" s="506"/>
      <c r="O271" s="506"/>
      <c r="P271" s="506"/>
      <c r="Q271" s="513">
        <f t="shared" ref="Q271" si="2898">IF($B$6=0,0,(F271*$O$6)/$B$6)</f>
        <v>0</v>
      </c>
      <c r="R271" s="513">
        <f t="shared" ref="R271" si="2899">IF($B$6=0,0,(G271*3)/$B$6)</f>
        <v>0</v>
      </c>
      <c r="S271" s="458">
        <f t="shared" ref="S271" si="2900">IF($Q$6=0,0,IF(Q271=0,0,IF(R271=0,0,SUM(H271:R271)+$Q$6)))</f>
        <v>0</v>
      </c>
      <c r="T271" s="436">
        <f t="shared" ref="T271" si="2901">IF($O$6=0,0,(S271/$M$6)/($O$6)/10.764)</f>
        <v>0</v>
      </c>
      <c r="U271" s="429"/>
      <c r="V271" s="435"/>
      <c r="W271" s="435"/>
      <c r="X271" s="435"/>
      <c r="Y271" s="435"/>
      <c r="Z271" s="423">
        <f t="shared" ref="Z271" si="2902">ROUNDDOWN(V271,3)*(V272*$B$6)</f>
        <v>0</v>
      </c>
      <c r="AA271" s="423">
        <f t="shared" ref="AA271" si="2903">ROUNDUP(W271,2)*(W272*$B$6)</f>
        <v>0</v>
      </c>
      <c r="AB271" s="423">
        <f t="shared" ref="AB271" si="2904">ROUNDDOWN(X271,2)*(X272*$B$6)</f>
        <v>0</v>
      </c>
      <c r="AC271" s="428">
        <f t="shared" ref="AC271" si="2905">ROUNDUP(Y271,2)*(Y272*$B$6)</f>
        <v>0</v>
      </c>
      <c r="AD271" s="437">
        <f t="shared" ref="AD271" si="2906">IF($B$6=0,0,IF(SUM(V272:Y272)&lt;&gt;100%,0,IF(T271=0,0,SUM(Z271:AC271)/$B$6)))</f>
        <v>0</v>
      </c>
      <c r="AE271" s="671">
        <f t="shared" ref="AE271" si="2907">(IF(AD271=0,0,(AC272/AD271)))</f>
        <v>0</v>
      </c>
      <c r="AF271" s="438">
        <f t="shared" ref="AF271" si="2908">(AD271*AE271)</f>
        <v>0</v>
      </c>
      <c r="AG271" s="673" t="str">
        <f t="shared" ref="AG271" si="2909">IF(SUM(H271:I271)=0,"",IF(F271=0,"Falta informar preço do bloco",IF(G271=0,"Falta informar preço do frete",IF(AD271&gt;=T271,"Sinal verde para venda",""))))</f>
        <v/>
      </c>
      <c r="AI271" s="663">
        <f t="shared" ref="AI271" si="2910">B271</f>
        <v>88</v>
      </c>
      <c r="AJ271" s="460" t="str">
        <f t="shared" ref="AJ271" si="2911">C271</f>
        <v>TESTE</v>
      </c>
      <c r="AK271" s="461">
        <f t="shared" ref="AK271" si="2912">AR271*$E$6</f>
        <v>0</v>
      </c>
      <c r="AL271" s="461">
        <f t="shared" ref="AL271" si="2913">AR271*$F$6</f>
        <v>0</v>
      </c>
      <c r="AM271" s="461">
        <f t="shared" ref="AM271" si="2914">AR271*$G$6</f>
        <v>0</v>
      </c>
      <c r="AN271" s="461">
        <f t="shared" ref="AN271" si="2915">AR271*$H$6</f>
        <v>0</v>
      </c>
      <c r="AO271" s="461">
        <f t="shared" ref="AO271" si="2916">AR271*$I$6</f>
        <v>0</v>
      </c>
      <c r="AP271" s="461">
        <f t="shared" ref="AP271" si="2917">AR271*$J$6</f>
        <v>0</v>
      </c>
      <c r="AQ271" s="462">
        <f t="shared" ref="AQ271" si="2918">S271</f>
        <v>0</v>
      </c>
      <c r="AR271" s="466">
        <f t="shared" ref="AR271" si="2919">T271*10.764*$O$6</f>
        <v>0</v>
      </c>
    </row>
    <row r="272" spans="2:44" ht="30" customHeight="1" thickBot="1">
      <c r="B272" s="664"/>
      <c r="C272" s="668"/>
      <c r="D272" s="669"/>
      <c r="E272" s="670"/>
      <c r="F272" s="675" t="str">
        <f t="shared" ref="F272" si="2920">IF(SUM(V271:Y271)=0,"",IF(T271=0,"",IF(SUM(V272:Y272)=0,"",IF(SUM(V272:Y272)&lt;&gt;100%,"A soma das classificações não pode ser diferente de 100%, favor ir ajustando para gerar o preço médio",IF(AD271&lt;T271,"Atenção, preço médio e margem de contribuição são inferiores ao do Markup, favor ajustar os preços do simulador",IF(AD271&gt;=T271,"Preço médio simulado atende ao Markup, logo, sinal verde para venda pois ele garante a margem de contribuição",""))))))</f>
        <v/>
      </c>
      <c r="G272" s="676"/>
      <c r="H272" s="676"/>
      <c r="I272" s="676"/>
      <c r="J272" s="676"/>
      <c r="K272" s="676"/>
      <c r="L272" s="676"/>
      <c r="M272" s="676"/>
      <c r="N272" s="676"/>
      <c r="O272" s="676"/>
      <c r="P272" s="676"/>
      <c r="Q272" s="676" t="str">
        <f t="shared" ref="Q272" si="2921">IF($Q$6=0,"Insira o custo de exportação","")</f>
        <v/>
      </c>
      <c r="R272" s="676"/>
      <c r="S272" s="677"/>
      <c r="T272" s="459">
        <f t="shared" ref="T272" si="2922">IF($O$6=0,0,(S271/$M$6)/$O$6)</f>
        <v>0</v>
      </c>
      <c r="U272" s="430"/>
      <c r="V272" s="441"/>
      <c r="W272" s="441"/>
      <c r="X272" s="441"/>
      <c r="Y272" s="441"/>
      <c r="Z272" s="427">
        <f t="shared" ref="Z272" si="2923">(S271/$O$6)/10.764</f>
        <v>0</v>
      </c>
      <c r="AA272" s="424">
        <f t="shared" ref="AA272" si="2924">(T272/$O$6)/10.764</f>
        <v>0</v>
      </c>
      <c r="AB272" s="425">
        <f t="shared" ref="AB272" si="2925">SUM($E$6:$I$6)</f>
        <v>0</v>
      </c>
      <c r="AC272" s="426">
        <f t="shared" ref="AC272" si="2926">(AD271)*(1-AB272)-Z272</f>
        <v>0</v>
      </c>
      <c r="AD272" s="440">
        <f t="shared" ref="AD272" si="2927">AD271*10.764</f>
        <v>0</v>
      </c>
      <c r="AE272" s="672"/>
      <c r="AF272" s="439">
        <f t="shared" ref="AF272" si="2928">(AD271*AE271)*10.764</f>
        <v>0</v>
      </c>
      <c r="AG272" s="674"/>
      <c r="AI272" s="664"/>
      <c r="AJ272" s="460" t="str">
        <f t="shared" ref="AJ272" si="2929">IF(AR271=0,"","Participação no preço de venda")</f>
        <v/>
      </c>
      <c r="AK272" s="463" t="str">
        <f t="shared" ref="AK272" si="2930">IF(AK271=0,"",AK271/$AR271)</f>
        <v/>
      </c>
      <c r="AL272" s="463" t="str">
        <f t="shared" si="2658"/>
        <v/>
      </c>
      <c r="AM272" s="463" t="str">
        <f t="shared" si="2658"/>
        <v/>
      </c>
      <c r="AN272" s="463" t="str">
        <f t="shared" si="2658"/>
        <v/>
      </c>
      <c r="AO272" s="463" t="str">
        <f t="shared" si="2658"/>
        <v/>
      </c>
      <c r="AP272" s="463" t="str">
        <f t="shared" si="2658"/>
        <v/>
      </c>
      <c r="AQ272" s="463" t="str">
        <f t="shared" si="2658"/>
        <v/>
      </c>
      <c r="AR272" s="465">
        <f t="shared" ref="AR272" si="2931">SUM(AK272:AQ272)</f>
        <v>0</v>
      </c>
    </row>
    <row r="273" spans="2:44" ht="30" customHeight="1" thickBot="1"/>
    <row r="274" spans="2:44" ht="30" customHeight="1" thickBot="1">
      <c r="B274" s="663">
        <v>89</v>
      </c>
      <c r="C274" s="665" t="s">
        <v>887</v>
      </c>
      <c r="D274" s="666"/>
      <c r="E274" s="667"/>
      <c r="F274" s="456"/>
      <c r="G274" s="457"/>
      <c r="H274" s="505"/>
      <c r="I274" s="506"/>
      <c r="J274" s="506"/>
      <c r="K274" s="506"/>
      <c r="L274" s="506"/>
      <c r="M274" s="506"/>
      <c r="N274" s="506"/>
      <c r="O274" s="506"/>
      <c r="P274" s="506"/>
      <c r="Q274" s="513">
        <f t="shared" ref="Q274" si="2932">IF($B$6=0,0,(F274*$O$6)/$B$6)</f>
        <v>0</v>
      </c>
      <c r="R274" s="513">
        <f t="shared" ref="R274" si="2933">IF($B$6=0,0,(G274*3)/$B$6)</f>
        <v>0</v>
      </c>
      <c r="S274" s="458">
        <f t="shared" ref="S274" si="2934">IF($Q$6=0,0,IF(Q274=0,0,IF(R274=0,0,SUM(H274:R274)+$Q$6)))</f>
        <v>0</v>
      </c>
      <c r="T274" s="436">
        <f t="shared" ref="T274" si="2935">IF($O$6=0,0,(S274/$M$6)/($O$6)/10.764)</f>
        <v>0</v>
      </c>
      <c r="U274" s="429"/>
      <c r="V274" s="435"/>
      <c r="W274" s="435"/>
      <c r="X274" s="435"/>
      <c r="Y274" s="435"/>
      <c r="Z274" s="423">
        <f t="shared" ref="Z274" si="2936">ROUNDDOWN(V274,3)*(V275*$B$6)</f>
        <v>0</v>
      </c>
      <c r="AA274" s="423">
        <f t="shared" ref="AA274" si="2937">ROUNDUP(W274,2)*(W275*$B$6)</f>
        <v>0</v>
      </c>
      <c r="AB274" s="423">
        <f t="shared" ref="AB274" si="2938">ROUNDDOWN(X274,2)*(X275*$B$6)</f>
        <v>0</v>
      </c>
      <c r="AC274" s="428">
        <f t="shared" ref="AC274" si="2939">ROUNDUP(Y274,2)*(Y275*$B$6)</f>
        <v>0</v>
      </c>
      <c r="AD274" s="437">
        <f t="shared" ref="AD274" si="2940">IF($B$6=0,0,IF(SUM(V275:Y275)&lt;&gt;100%,0,IF(T274=0,0,SUM(Z274:AC274)/$B$6)))</f>
        <v>0</v>
      </c>
      <c r="AE274" s="671">
        <f t="shared" ref="AE274" si="2941">(IF(AD274=0,0,(AC275/AD274)))</f>
        <v>0</v>
      </c>
      <c r="AF274" s="438">
        <f t="shared" ref="AF274" si="2942">(AD274*AE274)</f>
        <v>0</v>
      </c>
      <c r="AG274" s="673" t="str">
        <f t="shared" ref="AG274" si="2943">IF(SUM(H274:I274)=0,"",IF(F274=0,"Falta informar preço do bloco",IF(G274=0,"Falta informar preço do frete",IF(AD274&gt;=T274,"Sinal verde para venda",""))))</f>
        <v/>
      </c>
      <c r="AI274" s="663">
        <f t="shared" ref="AI274" si="2944">B274</f>
        <v>89</v>
      </c>
      <c r="AJ274" s="460" t="str">
        <f t="shared" ref="AJ274" si="2945">C274</f>
        <v>TESTE</v>
      </c>
      <c r="AK274" s="461">
        <f t="shared" ref="AK274" si="2946">AR274*$E$6</f>
        <v>0</v>
      </c>
      <c r="AL274" s="461">
        <f t="shared" ref="AL274" si="2947">AR274*$F$6</f>
        <v>0</v>
      </c>
      <c r="AM274" s="461">
        <f t="shared" ref="AM274" si="2948">AR274*$G$6</f>
        <v>0</v>
      </c>
      <c r="AN274" s="461">
        <f t="shared" ref="AN274" si="2949">AR274*$H$6</f>
        <v>0</v>
      </c>
      <c r="AO274" s="461">
        <f t="shared" ref="AO274" si="2950">AR274*$I$6</f>
        <v>0</v>
      </c>
      <c r="AP274" s="461">
        <f t="shared" ref="AP274" si="2951">AR274*$J$6</f>
        <v>0</v>
      </c>
      <c r="AQ274" s="462">
        <f t="shared" ref="AQ274" si="2952">S274</f>
        <v>0</v>
      </c>
      <c r="AR274" s="466">
        <f t="shared" ref="AR274" si="2953">T274*10.764*$O$6</f>
        <v>0</v>
      </c>
    </row>
    <row r="275" spans="2:44" ht="30" customHeight="1" thickBot="1">
      <c r="B275" s="664"/>
      <c r="C275" s="668"/>
      <c r="D275" s="669"/>
      <c r="E275" s="670"/>
      <c r="F275" s="675" t="str">
        <f t="shared" ref="F275" si="2954">IF(SUM(V274:Y274)=0,"",IF(T274=0,"",IF(SUM(V275:Y275)=0,"",IF(SUM(V275:Y275)&lt;&gt;100%,"A soma das classificações não pode ser diferente de 100%, favor ir ajustando para gerar o preço médio",IF(AD274&lt;T274,"Atenção, preço médio e margem de contribuição são inferiores ao do Markup, favor ajustar os preços do simulador",IF(AD274&gt;=T274,"Preço médio simulado atende ao Markup, logo, sinal verde para venda pois ele garante a margem de contribuição",""))))))</f>
        <v/>
      </c>
      <c r="G275" s="676"/>
      <c r="H275" s="676"/>
      <c r="I275" s="676"/>
      <c r="J275" s="676"/>
      <c r="K275" s="676"/>
      <c r="L275" s="676"/>
      <c r="M275" s="676"/>
      <c r="N275" s="676"/>
      <c r="O275" s="676"/>
      <c r="P275" s="676"/>
      <c r="Q275" s="676" t="str">
        <f t="shared" ref="Q275" si="2955">IF($Q$6=0,"Insira o custo de exportação","")</f>
        <v/>
      </c>
      <c r="R275" s="676"/>
      <c r="S275" s="677"/>
      <c r="T275" s="459">
        <f t="shared" ref="T275" si="2956">IF($O$6=0,0,(S274/$M$6)/$O$6)</f>
        <v>0</v>
      </c>
      <c r="U275" s="430"/>
      <c r="V275" s="441"/>
      <c r="W275" s="441"/>
      <c r="X275" s="441"/>
      <c r="Y275" s="441"/>
      <c r="Z275" s="427">
        <f t="shared" ref="Z275" si="2957">(S274/$O$6)/10.764</f>
        <v>0</v>
      </c>
      <c r="AA275" s="424">
        <f t="shared" ref="AA275" si="2958">(T275/$O$6)/10.764</f>
        <v>0</v>
      </c>
      <c r="AB275" s="425">
        <f t="shared" ref="AB275" si="2959">SUM($E$6:$I$6)</f>
        <v>0</v>
      </c>
      <c r="AC275" s="426">
        <f t="shared" ref="AC275" si="2960">(AD274)*(1-AB275)-Z275</f>
        <v>0</v>
      </c>
      <c r="AD275" s="440">
        <f t="shared" ref="AD275" si="2961">AD274*10.764</f>
        <v>0</v>
      </c>
      <c r="AE275" s="672"/>
      <c r="AF275" s="439">
        <f t="shared" ref="AF275" si="2962">(AD274*AE274)*10.764</f>
        <v>0</v>
      </c>
      <c r="AG275" s="674"/>
      <c r="AI275" s="664"/>
      <c r="AJ275" s="460" t="str">
        <f t="shared" ref="AJ275" si="2963">IF(AR274=0,"","Participação no preço de venda")</f>
        <v/>
      </c>
      <c r="AK275" s="463" t="str">
        <f t="shared" ref="AK275" si="2964">IF(AK274=0,"",AK274/$AR274)</f>
        <v/>
      </c>
      <c r="AL275" s="463" t="str">
        <f t="shared" si="2658"/>
        <v/>
      </c>
      <c r="AM275" s="463" t="str">
        <f t="shared" si="2658"/>
        <v/>
      </c>
      <c r="AN275" s="463" t="str">
        <f t="shared" si="2658"/>
        <v/>
      </c>
      <c r="AO275" s="463" t="str">
        <f t="shared" si="2658"/>
        <v/>
      </c>
      <c r="AP275" s="463" t="str">
        <f t="shared" si="2658"/>
        <v/>
      </c>
      <c r="AQ275" s="463" t="str">
        <f t="shared" si="2658"/>
        <v/>
      </c>
      <c r="AR275" s="465">
        <f t="shared" ref="AR275" si="2965">SUM(AK275:AQ275)</f>
        <v>0</v>
      </c>
    </row>
    <row r="276" spans="2:44" ht="30" customHeight="1" thickBot="1"/>
    <row r="277" spans="2:44" ht="30" customHeight="1" thickBot="1">
      <c r="B277" s="663">
        <v>90</v>
      </c>
      <c r="C277" s="665" t="s">
        <v>887</v>
      </c>
      <c r="D277" s="666"/>
      <c r="E277" s="667"/>
      <c r="F277" s="456"/>
      <c r="G277" s="457"/>
      <c r="H277" s="505"/>
      <c r="I277" s="506"/>
      <c r="J277" s="506"/>
      <c r="K277" s="506"/>
      <c r="L277" s="506"/>
      <c r="M277" s="506"/>
      <c r="N277" s="506"/>
      <c r="O277" s="506"/>
      <c r="P277" s="506"/>
      <c r="Q277" s="513">
        <f t="shared" ref="Q277" si="2966">IF($B$6=0,0,(F277*$O$6)/$B$6)</f>
        <v>0</v>
      </c>
      <c r="R277" s="513">
        <f t="shared" ref="R277" si="2967">IF($B$6=0,0,(G277*3)/$B$6)</f>
        <v>0</v>
      </c>
      <c r="S277" s="458">
        <f t="shared" ref="S277" si="2968">IF($Q$6=0,0,IF(Q277=0,0,IF(R277=0,0,SUM(H277:R277)+$Q$6)))</f>
        <v>0</v>
      </c>
      <c r="T277" s="436">
        <f t="shared" ref="T277" si="2969">IF($O$6=0,0,(S277/$M$6)/($O$6)/10.764)</f>
        <v>0</v>
      </c>
      <c r="U277" s="429"/>
      <c r="V277" s="435"/>
      <c r="W277" s="435"/>
      <c r="X277" s="435"/>
      <c r="Y277" s="435"/>
      <c r="Z277" s="423">
        <f t="shared" ref="Z277" si="2970">ROUNDDOWN(V277,3)*(V278*$B$6)</f>
        <v>0</v>
      </c>
      <c r="AA277" s="423">
        <f t="shared" ref="AA277" si="2971">ROUNDUP(W277,2)*(W278*$B$6)</f>
        <v>0</v>
      </c>
      <c r="AB277" s="423">
        <f t="shared" ref="AB277" si="2972">ROUNDDOWN(X277,2)*(X278*$B$6)</f>
        <v>0</v>
      </c>
      <c r="AC277" s="428">
        <f t="shared" ref="AC277" si="2973">ROUNDUP(Y277,2)*(Y278*$B$6)</f>
        <v>0</v>
      </c>
      <c r="AD277" s="437">
        <f t="shared" ref="AD277" si="2974">IF($B$6=0,0,IF(SUM(V278:Y278)&lt;&gt;100%,0,IF(T277=0,0,SUM(Z277:AC277)/$B$6)))</f>
        <v>0</v>
      </c>
      <c r="AE277" s="671">
        <f t="shared" ref="AE277" si="2975">(IF(AD277=0,0,(AC278/AD277)))</f>
        <v>0</v>
      </c>
      <c r="AF277" s="438">
        <f t="shared" ref="AF277" si="2976">(AD277*AE277)</f>
        <v>0</v>
      </c>
      <c r="AG277" s="673" t="str">
        <f t="shared" ref="AG277" si="2977">IF(SUM(H277:I277)=0,"",IF(F277=0,"Falta informar preço do bloco",IF(G277=0,"Falta informar preço do frete",IF(AD277&gt;=T277,"Sinal verde para venda",""))))</f>
        <v/>
      </c>
      <c r="AI277" s="663">
        <f t="shared" ref="AI277" si="2978">B277</f>
        <v>90</v>
      </c>
      <c r="AJ277" s="460" t="str">
        <f t="shared" ref="AJ277" si="2979">C277</f>
        <v>TESTE</v>
      </c>
      <c r="AK277" s="461">
        <f t="shared" ref="AK277" si="2980">AR277*$E$6</f>
        <v>0</v>
      </c>
      <c r="AL277" s="461">
        <f t="shared" ref="AL277" si="2981">AR277*$F$6</f>
        <v>0</v>
      </c>
      <c r="AM277" s="461">
        <f t="shared" ref="AM277" si="2982">AR277*$G$6</f>
        <v>0</v>
      </c>
      <c r="AN277" s="461">
        <f t="shared" ref="AN277" si="2983">AR277*$H$6</f>
        <v>0</v>
      </c>
      <c r="AO277" s="461">
        <f t="shared" ref="AO277" si="2984">AR277*$I$6</f>
        <v>0</v>
      </c>
      <c r="AP277" s="461">
        <f t="shared" ref="AP277" si="2985">AR277*$J$6</f>
        <v>0</v>
      </c>
      <c r="AQ277" s="462">
        <f t="shared" ref="AQ277" si="2986">S277</f>
        <v>0</v>
      </c>
      <c r="AR277" s="466">
        <f t="shared" ref="AR277" si="2987">T277*10.764*$O$6</f>
        <v>0</v>
      </c>
    </row>
    <row r="278" spans="2:44" ht="30" customHeight="1" thickBot="1">
      <c r="B278" s="664"/>
      <c r="C278" s="668"/>
      <c r="D278" s="669"/>
      <c r="E278" s="670"/>
      <c r="F278" s="675" t="str">
        <f t="shared" ref="F278" si="2988">IF(SUM(V277:Y277)=0,"",IF(T277=0,"",IF(SUM(V278:Y278)=0,"",IF(SUM(V278:Y278)&lt;&gt;100%,"A soma das classificações não pode ser diferente de 100%, favor ir ajustando para gerar o preço médio",IF(AD277&lt;T277,"Atenção, preço médio e margem de contribuição são inferiores ao do Markup, favor ajustar os preços do simulador",IF(AD277&gt;=T277,"Preço médio simulado atende ao Markup, logo, sinal verde para venda pois ele garante a margem de contribuição",""))))))</f>
        <v/>
      </c>
      <c r="G278" s="676"/>
      <c r="H278" s="676"/>
      <c r="I278" s="676"/>
      <c r="J278" s="676"/>
      <c r="K278" s="676"/>
      <c r="L278" s="676"/>
      <c r="M278" s="676"/>
      <c r="N278" s="676"/>
      <c r="O278" s="676"/>
      <c r="P278" s="676"/>
      <c r="Q278" s="676" t="str">
        <f t="shared" ref="Q278" si="2989">IF($Q$6=0,"Insira o custo de exportação","")</f>
        <v/>
      </c>
      <c r="R278" s="676"/>
      <c r="S278" s="677"/>
      <c r="T278" s="459">
        <f t="shared" ref="T278" si="2990">IF($O$6=0,0,(S277/$M$6)/$O$6)</f>
        <v>0</v>
      </c>
      <c r="U278" s="430"/>
      <c r="V278" s="441"/>
      <c r="W278" s="441"/>
      <c r="X278" s="441"/>
      <c r="Y278" s="441"/>
      <c r="Z278" s="427">
        <f t="shared" ref="Z278" si="2991">(S277/$O$6)/10.764</f>
        <v>0</v>
      </c>
      <c r="AA278" s="424">
        <f t="shared" ref="AA278" si="2992">(T278/$O$6)/10.764</f>
        <v>0</v>
      </c>
      <c r="AB278" s="425">
        <f t="shared" ref="AB278" si="2993">SUM($E$6:$I$6)</f>
        <v>0</v>
      </c>
      <c r="AC278" s="426">
        <f t="shared" ref="AC278" si="2994">(AD277)*(1-AB278)-Z278</f>
        <v>0</v>
      </c>
      <c r="AD278" s="440">
        <f t="shared" ref="AD278" si="2995">AD277*10.764</f>
        <v>0</v>
      </c>
      <c r="AE278" s="672"/>
      <c r="AF278" s="439">
        <f t="shared" ref="AF278" si="2996">(AD277*AE277)*10.764</f>
        <v>0</v>
      </c>
      <c r="AG278" s="674"/>
      <c r="AI278" s="664"/>
      <c r="AJ278" s="460" t="str">
        <f t="shared" ref="AJ278" si="2997">IF(AR277=0,"","Participação no preço de venda")</f>
        <v/>
      </c>
      <c r="AK278" s="463" t="str">
        <f t="shared" ref="AK278" si="2998">IF(AK277=0,"",AK277/$AR277)</f>
        <v/>
      </c>
      <c r="AL278" s="463" t="str">
        <f t="shared" si="2658"/>
        <v/>
      </c>
      <c r="AM278" s="463" t="str">
        <f t="shared" si="2658"/>
        <v/>
      </c>
      <c r="AN278" s="463" t="str">
        <f t="shared" si="2658"/>
        <v/>
      </c>
      <c r="AO278" s="463" t="str">
        <f t="shared" si="2658"/>
        <v/>
      </c>
      <c r="AP278" s="463" t="str">
        <f t="shared" si="2658"/>
        <v/>
      </c>
      <c r="AQ278" s="463" t="str">
        <f t="shared" si="2658"/>
        <v/>
      </c>
      <c r="AR278" s="465">
        <f t="shared" ref="AR278" si="2999">SUM(AK278:AQ278)</f>
        <v>0</v>
      </c>
    </row>
    <row r="279" spans="2:44" ht="30" customHeight="1" thickBot="1"/>
    <row r="280" spans="2:44" ht="30" customHeight="1" thickBot="1">
      <c r="B280" s="663">
        <v>91</v>
      </c>
      <c r="C280" s="665" t="s">
        <v>887</v>
      </c>
      <c r="D280" s="666"/>
      <c r="E280" s="667"/>
      <c r="F280" s="456"/>
      <c r="G280" s="457"/>
      <c r="H280" s="505"/>
      <c r="I280" s="506"/>
      <c r="J280" s="506"/>
      <c r="K280" s="506"/>
      <c r="L280" s="506"/>
      <c r="M280" s="506"/>
      <c r="N280" s="506"/>
      <c r="O280" s="506"/>
      <c r="P280" s="506"/>
      <c r="Q280" s="513">
        <f t="shared" ref="Q280" si="3000">IF($B$6=0,0,(F280*$O$6)/$B$6)</f>
        <v>0</v>
      </c>
      <c r="R280" s="513">
        <f t="shared" ref="R280" si="3001">IF($B$6=0,0,(G280*3)/$B$6)</f>
        <v>0</v>
      </c>
      <c r="S280" s="458">
        <f t="shared" ref="S280" si="3002">IF($Q$6=0,0,IF(Q280=0,0,IF(R280=0,0,SUM(H280:R280)+$Q$6)))</f>
        <v>0</v>
      </c>
      <c r="T280" s="436">
        <f t="shared" ref="T280" si="3003">IF($O$6=0,0,(S280/$M$6)/($O$6)/10.764)</f>
        <v>0</v>
      </c>
      <c r="U280" s="429"/>
      <c r="V280" s="435"/>
      <c r="W280" s="435"/>
      <c r="X280" s="435"/>
      <c r="Y280" s="435"/>
      <c r="Z280" s="423">
        <f t="shared" ref="Z280" si="3004">ROUNDDOWN(V280,3)*(V281*$B$6)</f>
        <v>0</v>
      </c>
      <c r="AA280" s="423">
        <f t="shared" ref="AA280" si="3005">ROUNDUP(W280,2)*(W281*$B$6)</f>
        <v>0</v>
      </c>
      <c r="AB280" s="423">
        <f t="shared" ref="AB280" si="3006">ROUNDDOWN(X280,2)*(X281*$B$6)</f>
        <v>0</v>
      </c>
      <c r="AC280" s="428">
        <f t="shared" ref="AC280" si="3007">ROUNDUP(Y280,2)*(Y281*$B$6)</f>
        <v>0</v>
      </c>
      <c r="AD280" s="437">
        <f t="shared" ref="AD280" si="3008">IF($B$6=0,0,IF(SUM(V281:Y281)&lt;&gt;100%,0,IF(T280=0,0,SUM(Z280:AC280)/$B$6)))</f>
        <v>0</v>
      </c>
      <c r="AE280" s="671">
        <f t="shared" ref="AE280" si="3009">(IF(AD280=0,0,(AC281/AD280)))</f>
        <v>0</v>
      </c>
      <c r="AF280" s="438">
        <f t="shared" ref="AF280" si="3010">(AD280*AE280)</f>
        <v>0</v>
      </c>
      <c r="AG280" s="673" t="str">
        <f t="shared" ref="AG280" si="3011">IF(SUM(H280:I280)=0,"",IF(F280=0,"Falta informar preço do bloco",IF(G280=0,"Falta informar preço do frete",IF(AD280&gt;=T280,"Sinal verde para venda",""))))</f>
        <v/>
      </c>
      <c r="AI280" s="663">
        <f t="shared" ref="AI280" si="3012">B280</f>
        <v>91</v>
      </c>
      <c r="AJ280" s="460" t="str">
        <f t="shared" ref="AJ280" si="3013">C280</f>
        <v>TESTE</v>
      </c>
      <c r="AK280" s="461">
        <f t="shared" ref="AK280" si="3014">AR280*$E$6</f>
        <v>0</v>
      </c>
      <c r="AL280" s="461">
        <f t="shared" ref="AL280" si="3015">AR280*$F$6</f>
        <v>0</v>
      </c>
      <c r="AM280" s="461">
        <f t="shared" ref="AM280" si="3016">AR280*$G$6</f>
        <v>0</v>
      </c>
      <c r="AN280" s="461">
        <f t="shared" ref="AN280" si="3017">AR280*$H$6</f>
        <v>0</v>
      </c>
      <c r="AO280" s="461">
        <f t="shared" ref="AO280" si="3018">AR280*$I$6</f>
        <v>0</v>
      </c>
      <c r="AP280" s="461">
        <f t="shared" ref="AP280" si="3019">AR280*$J$6</f>
        <v>0</v>
      </c>
      <c r="AQ280" s="462">
        <f t="shared" ref="AQ280" si="3020">S280</f>
        <v>0</v>
      </c>
      <c r="AR280" s="466">
        <f t="shared" ref="AR280" si="3021">T280*10.764*$O$6</f>
        <v>0</v>
      </c>
    </row>
    <row r="281" spans="2:44" ht="30" customHeight="1" thickBot="1">
      <c r="B281" s="664"/>
      <c r="C281" s="668"/>
      <c r="D281" s="669"/>
      <c r="E281" s="670"/>
      <c r="F281" s="675" t="str">
        <f t="shared" ref="F281" si="3022">IF(SUM(V280:Y280)=0,"",IF(T280=0,"",IF(SUM(V281:Y281)=0,"",IF(SUM(V281:Y281)&lt;&gt;100%,"A soma das classificações não pode ser diferente de 100%, favor ir ajustando para gerar o preço médio",IF(AD280&lt;T280,"Atenção, preço médio e margem de contribuição são inferiores ao do Markup, favor ajustar os preços do simulador",IF(AD280&gt;=T280,"Preço médio simulado atende ao Markup, logo, sinal verde para venda pois ele garante a margem de contribuição",""))))))</f>
        <v/>
      </c>
      <c r="G281" s="676"/>
      <c r="H281" s="676"/>
      <c r="I281" s="676"/>
      <c r="J281" s="676"/>
      <c r="K281" s="676"/>
      <c r="L281" s="676"/>
      <c r="M281" s="676"/>
      <c r="N281" s="676"/>
      <c r="O281" s="676"/>
      <c r="P281" s="676"/>
      <c r="Q281" s="676" t="str">
        <f t="shared" ref="Q281" si="3023">IF($Q$6=0,"Insira o custo de exportação","")</f>
        <v/>
      </c>
      <c r="R281" s="676"/>
      <c r="S281" s="677"/>
      <c r="T281" s="459">
        <f t="shared" ref="T281" si="3024">IF($O$6=0,0,(S280/$M$6)/$O$6)</f>
        <v>0</v>
      </c>
      <c r="U281" s="430"/>
      <c r="V281" s="441"/>
      <c r="W281" s="441"/>
      <c r="X281" s="441"/>
      <c r="Y281" s="441"/>
      <c r="Z281" s="427">
        <f t="shared" ref="Z281" si="3025">(S280/$O$6)/10.764</f>
        <v>0</v>
      </c>
      <c r="AA281" s="424">
        <f t="shared" ref="AA281" si="3026">(T281/$O$6)/10.764</f>
        <v>0</v>
      </c>
      <c r="AB281" s="425">
        <f t="shared" ref="AB281" si="3027">SUM($E$6:$I$6)</f>
        <v>0</v>
      </c>
      <c r="AC281" s="426">
        <f t="shared" ref="AC281" si="3028">(AD280)*(1-AB281)-Z281</f>
        <v>0</v>
      </c>
      <c r="AD281" s="440">
        <f t="shared" ref="AD281" si="3029">AD280*10.764</f>
        <v>0</v>
      </c>
      <c r="AE281" s="672"/>
      <c r="AF281" s="439">
        <f t="shared" ref="AF281" si="3030">(AD280*AE280)*10.764</f>
        <v>0</v>
      </c>
      <c r="AG281" s="674"/>
      <c r="AI281" s="664"/>
      <c r="AJ281" s="460" t="str">
        <f t="shared" ref="AJ281" si="3031">IF(AR280=0,"","Participação no preço de venda")</f>
        <v/>
      </c>
      <c r="AK281" s="463" t="str">
        <f t="shared" ref="AK281:AQ308" si="3032">IF(AK280=0,"",AK280/$AR280)</f>
        <v/>
      </c>
      <c r="AL281" s="463" t="str">
        <f t="shared" si="3032"/>
        <v/>
      </c>
      <c r="AM281" s="463" t="str">
        <f t="shared" si="3032"/>
        <v/>
      </c>
      <c r="AN281" s="463" t="str">
        <f t="shared" si="3032"/>
        <v/>
      </c>
      <c r="AO281" s="463" t="str">
        <f t="shared" si="3032"/>
        <v/>
      </c>
      <c r="AP281" s="463" t="str">
        <f t="shared" si="3032"/>
        <v/>
      </c>
      <c r="AQ281" s="463" t="str">
        <f t="shared" si="3032"/>
        <v/>
      </c>
      <c r="AR281" s="465">
        <f t="shared" ref="AR281" si="3033">SUM(AK281:AQ281)</f>
        <v>0</v>
      </c>
    </row>
    <row r="282" spans="2:44" ht="30" customHeight="1" thickBot="1"/>
    <row r="283" spans="2:44" ht="30" customHeight="1" thickBot="1">
      <c r="B283" s="663">
        <v>92</v>
      </c>
      <c r="C283" s="665" t="s">
        <v>887</v>
      </c>
      <c r="D283" s="666"/>
      <c r="E283" s="667"/>
      <c r="F283" s="456"/>
      <c r="G283" s="457"/>
      <c r="H283" s="505"/>
      <c r="I283" s="506"/>
      <c r="J283" s="506"/>
      <c r="K283" s="506"/>
      <c r="L283" s="506"/>
      <c r="M283" s="506"/>
      <c r="N283" s="506"/>
      <c r="O283" s="506"/>
      <c r="P283" s="506"/>
      <c r="Q283" s="513">
        <f t="shared" ref="Q283" si="3034">IF($B$6=0,0,(F283*$O$6)/$B$6)</f>
        <v>0</v>
      </c>
      <c r="R283" s="513">
        <f t="shared" ref="R283" si="3035">IF($B$6=0,0,(G283*3)/$B$6)</f>
        <v>0</v>
      </c>
      <c r="S283" s="458">
        <f t="shared" ref="S283" si="3036">IF($Q$6=0,0,IF(Q283=0,0,IF(R283=0,0,SUM(H283:R283)+$Q$6)))</f>
        <v>0</v>
      </c>
      <c r="T283" s="436">
        <f t="shared" ref="T283" si="3037">IF($O$6=0,0,(S283/$M$6)/($O$6)/10.764)</f>
        <v>0</v>
      </c>
      <c r="U283" s="429"/>
      <c r="V283" s="435"/>
      <c r="W283" s="435"/>
      <c r="X283" s="435"/>
      <c r="Y283" s="435"/>
      <c r="Z283" s="423">
        <f t="shared" ref="Z283" si="3038">ROUNDDOWN(V283,3)*(V284*$B$6)</f>
        <v>0</v>
      </c>
      <c r="AA283" s="423">
        <f t="shared" ref="AA283" si="3039">ROUNDUP(W283,2)*(W284*$B$6)</f>
        <v>0</v>
      </c>
      <c r="AB283" s="423">
        <f t="shared" ref="AB283" si="3040">ROUNDDOWN(X283,2)*(X284*$B$6)</f>
        <v>0</v>
      </c>
      <c r="AC283" s="428">
        <f t="shared" ref="AC283" si="3041">ROUNDUP(Y283,2)*(Y284*$B$6)</f>
        <v>0</v>
      </c>
      <c r="AD283" s="437">
        <f t="shared" ref="AD283" si="3042">IF($B$6=0,0,IF(SUM(V284:Y284)&lt;&gt;100%,0,IF(T283=0,0,SUM(Z283:AC283)/$B$6)))</f>
        <v>0</v>
      </c>
      <c r="AE283" s="671">
        <f t="shared" ref="AE283" si="3043">(IF(AD283=0,0,(AC284/AD283)))</f>
        <v>0</v>
      </c>
      <c r="AF283" s="438">
        <f t="shared" ref="AF283" si="3044">(AD283*AE283)</f>
        <v>0</v>
      </c>
      <c r="AG283" s="673" t="str">
        <f t="shared" ref="AG283" si="3045">IF(SUM(H283:I283)=0,"",IF(F283=0,"Falta informar preço do bloco",IF(G283=0,"Falta informar preço do frete",IF(AD283&gt;=T283,"Sinal verde para venda",""))))</f>
        <v/>
      </c>
      <c r="AI283" s="663">
        <f t="shared" ref="AI283" si="3046">B283</f>
        <v>92</v>
      </c>
      <c r="AJ283" s="460" t="str">
        <f t="shared" ref="AJ283" si="3047">C283</f>
        <v>TESTE</v>
      </c>
      <c r="AK283" s="461">
        <f t="shared" ref="AK283" si="3048">AR283*$E$6</f>
        <v>0</v>
      </c>
      <c r="AL283" s="461">
        <f t="shared" ref="AL283" si="3049">AR283*$F$6</f>
        <v>0</v>
      </c>
      <c r="AM283" s="461">
        <f t="shared" ref="AM283" si="3050">AR283*$G$6</f>
        <v>0</v>
      </c>
      <c r="AN283" s="461">
        <f t="shared" ref="AN283" si="3051">AR283*$H$6</f>
        <v>0</v>
      </c>
      <c r="AO283" s="461">
        <f t="shared" ref="AO283" si="3052">AR283*$I$6</f>
        <v>0</v>
      </c>
      <c r="AP283" s="461">
        <f t="shared" ref="AP283" si="3053">AR283*$J$6</f>
        <v>0</v>
      </c>
      <c r="AQ283" s="462">
        <f t="shared" ref="AQ283" si="3054">S283</f>
        <v>0</v>
      </c>
      <c r="AR283" s="466">
        <f t="shared" ref="AR283" si="3055">T283*10.764*$O$6</f>
        <v>0</v>
      </c>
    </row>
    <row r="284" spans="2:44" ht="30" customHeight="1" thickBot="1">
      <c r="B284" s="664"/>
      <c r="C284" s="668"/>
      <c r="D284" s="669"/>
      <c r="E284" s="670"/>
      <c r="F284" s="675" t="str">
        <f t="shared" ref="F284" si="3056">IF(SUM(V283:Y283)=0,"",IF(T283=0,"",IF(SUM(V284:Y284)=0,"",IF(SUM(V284:Y284)&lt;&gt;100%,"A soma das classificações não pode ser diferente de 100%, favor ir ajustando para gerar o preço médio",IF(AD283&lt;T283,"Atenção, preço médio e margem de contribuição são inferiores ao do Markup, favor ajustar os preços do simulador",IF(AD283&gt;=T283,"Preço médio simulado atende ao Markup, logo, sinal verde para venda pois ele garante a margem de contribuição",""))))))</f>
        <v/>
      </c>
      <c r="G284" s="676"/>
      <c r="H284" s="676"/>
      <c r="I284" s="676"/>
      <c r="J284" s="676"/>
      <c r="K284" s="676"/>
      <c r="L284" s="676"/>
      <c r="M284" s="676"/>
      <c r="N284" s="676"/>
      <c r="O284" s="676"/>
      <c r="P284" s="676"/>
      <c r="Q284" s="676" t="str">
        <f t="shared" ref="Q284" si="3057">IF($Q$6=0,"Insira o custo de exportação","")</f>
        <v/>
      </c>
      <c r="R284" s="676"/>
      <c r="S284" s="677"/>
      <c r="T284" s="459">
        <f t="shared" ref="T284" si="3058">IF($O$6=0,0,(S283/$M$6)/$O$6)</f>
        <v>0</v>
      </c>
      <c r="U284" s="430"/>
      <c r="V284" s="441"/>
      <c r="W284" s="441"/>
      <c r="X284" s="441"/>
      <c r="Y284" s="441"/>
      <c r="Z284" s="427">
        <f t="shared" ref="Z284" si="3059">(S283/$O$6)/10.764</f>
        <v>0</v>
      </c>
      <c r="AA284" s="424">
        <f t="shared" ref="AA284" si="3060">(T284/$O$6)/10.764</f>
        <v>0</v>
      </c>
      <c r="AB284" s="425">
        <f t="shared" ref="AB284" si="3061">SUM($E$6:$I$6)</f>
        <v>0</v>
      </c>
      <c r="AC284" s="426">
        <f t="shared" ref="AC284" si="3062">(AD283)*(1-AB284)-Z284</f>
        <v>0</v>
      </c>
      <c r="AD284" s="440">
        <f t="shared" ref="AD284" si="3063">AD283*10.764</f>
        <v>0</v>
      </c>
      <c r="AE284" s="672"/>
      <c r="AF284" s="439">
        <f t="shared" ref="AF284" si="3064">(AD283*AE283)*10.764</f>
        <v>0</v>
      </c>
      <c r="AG284" s="674"/>
      <c r="AI284" s="664"/>
      <c r="AJ284" s="460" t="str">
        <f t="shared" ref="AJ284" si="3065">IF(AR283=0,"","Participação no preço de venda")</f>
        <v/>
      </c>
      <c r="AK284" s="463" t="str">
        <f t="shared" ref="AK284" si="3066">IF(AK283=0,"",AK283/$AR283)</f>
        <v/>
      </c>
      <c r="AL284" s="463" t="str">
        <f t="shared" si="3032"/>
        <v/>
      </c>
      <c r="AM284" s="463" t="str">
        <f t="shared" si="3032"/>
        <v/>
      </c>
      <c r="AN284" s="463" t="str">
        <f t="shared" si="3032"/>
        <v/>
      </c>
      <c r="AO284" s="463" t="str">
        <f t="shared" si="3032"/>
        <v/>
      </c>
      <c r="AP284" s="463" t="str">
        <f t="shared" si="3032"/>
        <v/>
      </c>
      <c r="AQ284" s="463" t="str">
        <f t="shared" si="3032"/>
        <v/>
      </c>
      <c r="AR284" s="465">
        <f t="shared" ref="AR284" si="3067">SUM(AK284:AQ284)</f>
        <v>0</v>
      </c>
    </row>
    <row r="285" spans="2:44" ht="30" customHeight="1" thickBot="1"/>
    <row r="286" spans="2:44" ht="30" customHeight="1" thickBot="1">
      <c r="B286" s="663">
        <v>93</v>
      </c>
      <c r="C286" s="665" t="s">
        <v>887</v>
      </c>
      <c r="D286" s="666"/>
      <c r="E286" s="667"/>
      <c r="F286" s="456"/>
      <c r="G286" s="457"/>
      <c r="H286" s="505"/>
      <c r="I286" s="506"/>
      <c r="J286" s="506"/>
      <c r="K286" s="506"/>
      <c r="L286" s="506"/>
      <c r="M286" s="506"/>
      <c r="N286" s="506"/>
      <c r="O286" s="506"/>
      <c r="P286" s="506"/>
      <c r="Q286" s="513">
        <f t="shared" ref="Q286" si="3068">IF($B$6=0,0,(F286*$O$6)/$B$6)</f>
        <v>0</v>
      </c>
      <c r="R286" s="513">
        <f t="shared" ref="R286" si="3069">IF($B$6=0,0,(G286*3)/$B$6)</f>
        <v>0</v>
      </c>
      <c r="S286" s="458">
        <f t="shared" ref="S286" si="3070">IF($Q$6=0,0,IF(Q286=0,0,IF(R286=0,0,SUM(H286:R286)+$Q$6)))</f>
        <v>0</v>
      </c>
      <c r="T286" s="436">
        <f t="shared" ref="T286" si="3071">IF($O$6=0,0,(S286/$M$6)/($O$6)/10.764)</f>
        <v>0</v>
      </c>
      <c r="U286" s="429"/>
      <c r="V286" s="435"/>
      <c r="W286" s="435"/>
      <c r="X286" s="435"/>
      <c r="Y286" s="435"/>
      <c r="Z286" s="423">
        <f t="shared" ref="Z286" si="3072">ROUNDDOWN(V286,3)*(V287*$B$6)</f>
        <v>0</v>
      </c>
      <c r="AA286" s="423">
        <f t="shared" ref="AA286" si="3073">ROUNDUP(W286,2)*(W287*$B$6)</f>
        <v>0</v>
      </c>
      <c r="AB286" s="423">
        <f t="shared" ref="AB286" si="3074">ROUNDDOWN(X286,2)*(X287*$B$6)</f>
        <v>0</v>
      </c>
      <c r="AC286" s="428">
        <f t="shared" ref="AC286" si="3075">ROUNDUP(Y286,2)*(Y287*$B$6)</f>
        <v>0</v>
      </c>
      <c r="AD286" s="437">
        <f t="shared" ref="AD286" si="3076">IF($B$6=0,0,IF(SUM(V287:Y287)&lt;&gt;100%,0,IF(T286=0,0,SUM(Z286:AC286)/$B$6)))</f>
        <v>0</v>
      </c>
      <c r="AE286" s="671">
        <f t="shared" ref="AE286" si="3077">(IF(AD286=0,0,(AC287/AD286)))</f>
        <v>0</v>
      </c>
      <c r="AF286" s="438">
        <f t="shared" ref="AF286" si="3078">(AD286*AE286)</f>
        <v>0</v>
      </c>
      <c r="AG286" s="673" t="str">
        <f t="shared" ref="AG286" si="3079">IF(SUM(H286:I286)=0,"",IF(F286=0,"Falta informar preço do bloco",IF(G286=0,"Falta informar preço do frete",IF(AD286&gt;=T286,"Sinal verde para venda",""))))</f>
        <v/>
      </c>
      <c r="AI286" s="663">
        <f t="shared" ref="AI286" si="3080">B286</f>
        <v>93</v>
      </c>
      <c r="AJ286" s="460" t="str">
        <f t="shared" ref="AJ286" si="3081">C286</f>
        <v>TESTE</v>
      </c>
      <c r="AK286" s="461">
        <f t="shared" ref="AK286" si="3082">AR286*$E$6</f>
        <v>0</v>
      </c>
      <c r="AL286" s="461">
        <f t="shared" ref="AL286" si="3083">AR286*$F$6</f>
        <v>0</v>
      </c>
      <c r="AM286" s="461">
        <f t="shared" ref="AM286" si="3084">AR286*$G$6</f>
        <v>0</v>
      </c>
      <c r="AN286" s="461">
        <f t="shared" ref="AN286" si="3085">AR286*$H$6</f>
        <v>0</v>
      </c>
      <c r="AO286" s="461">
        <f t="shared" ref="AO286" si="3086">AR286*$I$6</f>
        <v>0</v>
      </c>
      <c r="AP286" s="461">
        <f t="shared" ref="AP286" si="3087">AR286*$J$6</f>
        <v>0</v>
      </c>
      <c r="AQ286" s="462">
        <f t="shared" ref="AQ286" si="3088">S286</f>
        <v>0</v>
      </c>
      <c r="AR286" s="466">
        <f t="shared" ref="AR286" si="3089">T286*10.764*$O$6</f>
        <v>0</v>
      </c>
    </row>
    <row r="287" spans="2:44" ht="30" customHeight="1" thickBot="1">
      <c r="B287" s="664"/>
      <c r="C287" s="668"/>
      <c r="D287" s="669"/>
      <c r="E287" s="670"/>
      <c r="F287" s="675" t="str">
        <f t="shared" ref="F287" si="3090">IF(SUM(V286:Y286)=0,"",IF(T286=0,"",IF(SUM(V287:Y287)=0,"",IF(SUM(V287:Y287)&lt;&gt;100%,"A soma das classificações não pode ser diferente de 100%, favor ir ajustando para gerar o preço médio",IF(AD286&lt;T286,"Atenção, preço médio e margem de contribuição são inferiores ao do Markup, favor ajustar os preços do simulador",IF(AD286&gt;=T286,"Preço médio simulado atende ao Markup, logo, sinal verde para venda pois ele garante a margem de contribuição",""))))))</f>
        <v/>
      </c>
      <c r="G287" s="676"/>
      <c r="H287" s="676"/>
      <c r="I287" s="676"/>
      <c r="J287" s="676"/>
      <c r="K287" s="676"/>
      <c r="L287" s="676"/>
      <c r="M287" s="676"/>
      <c r="N287" s="676"/>
      <c r="O287" s="676"/>
      <c r="P287" s="676"/>
      <c r="Q287" s="676" t="str">
        <f t="shared" ref="Q287" si="3091">IF($Q$6=0,"Insira o custo de exportação","")</f>
        <v/>
      </c>
      <c r="R287" s="676"/>
      <c r="S287" s="677"/>
      <c r="T287" s="459">
        <f t="shared" ref="T287" si="3092">IF($O$6=0,0,(S286/$M$6)/$O$6)</f>
        <v>0</v>
      </c>
      <c r="U287" s="430"/>
      <c r="V287" s="441"/>
      <c r="W287" s="441"/>
      <c r="X287" s="441"/>
      <c r="Y287" s="441"/>
      <c r="Z287" s="427">
        <f t="shared" ref="Z287" si="3093">(S286/$O$6)/10.764</f>
        <v>0</v>
      </c>
      <c r="AA287" s="424">
        <f t="shared" ref="AA287" si="3094">(T287/$O$6)/10.764</f>
        <v>0</v>
      </c>
      <c r="AB287" s="425">
        <f t="shared" ref="AB287" si="3095">SUM($E$6:$I$6)</f>
        <v>0</v>
      </c>
      <c r="AC287" s="426">
        <f t="shared" ref="AC287" si="3096">(AD286)*(1-AB287)-Z287</f>
        <v>0</v>
      </c>
      <c r="AD287" s="440">
        <f t="shared" ref="AD287" si="3097">AD286*10.764</f>
        <v>0</v>
      </c>
      <c r="AE287" s="672"/>
      <c r="AF287" s="439">
        <f t="shared" ref="AF287" si="3098">(AD286*AE286)*10.764</f>
        <v>0</v>
      </c>
      <c r="AG287" s="674"/>
      <c r="AI287" s="664"/>
      <c r="AJ287" s="460" t="str">
        <f t="shared" ref="AJ287" si="3099">IF(AR286=0,"","Participação no preço de venda")</f>
        <v/>
      </c>
      <c r="AK287" s="463" t="str">
        <f t="shared" ref="AK287" si="3100">IF(AK286=0,"",AK286/$AR286)</f>
        <v/>
      </c>
      <c r="AL287" s="463" t="str">
        <f t="shared" si="3032"/>
        <v/>
      </c>
      <c r="AM287" s="463" t="str">
        <f t="shared" si="3032"/>
        <v/>
      </c>
      <c r="AN287" s="463" t="str">
        <f t="shared" si="3032"/>
        <v/>
      </c>
      <c r="AO287" s="463" t="str">
        <f t="shared" si="3032"/>
        <v/>
      </c>
      <c r="AP287" s="463" t="str">
        <f t="shared" si="3032"/>
        <v/>
      </c>
      <c r="AQ287" s="463" t="str">
        <f t="shared" si="3032"/>
        <v/>
      </c>
      <c r="AR287" s="465">
        <f t="shared" ref="AR287" si="3101">SUM(AK287:AQ287)</f>
        <v>0</v>
      </c>
    </row>
    <row r="288" spans="2:44" ht="30" customHeight="1" thickBot="1"/>
    <row r="289" spans="2:44" ht="30" customHeight="1" thickBot="1">
      <c r="B289" s="663">
        <v>94</v>
      </c>
      <c r="C289" s="665" t="s">
        <v>887</v>
      </c>
      <c r="D289" s="666"/>
      <c r="E289" s="667"/>
      <c r="F289" s="456"/>
      <c r="G289" s="457"/>
      <c r="H289" s="505"/>
      <c r="I289" s="506"/>
      <c r="J289" s="506"/>
      <c r="K289" s="506"/>
      <c r="L289" s="506"/>
      <c r="M289" s="506"/>
      <c r="N289" s="506"/>
      <c r="O289" s="506"/>
      <c r="P289" s="506"/>
      <c r="Q289" s="513">
        <f t="shared" ref="Q289" si="3102">IF($B$6=0,0,(F289*$O$6)/$B$6)</f>
        <v>0</v>
      </c>
      <c r="R289" s="513">
        <f t="shared" ref="R289" si="3103">IF($B$6=0,0,(G289*3)/$B$6)</f>
        <v>0</v>
      </c>
      <c r="S289" s="458">
        <f t="shared" ref="S289" si="3104">IF($Q$6=0,0,IF(Q289=0,0,IF(R289=0,0,SUM(H289:R289)+$Q$6)))</f>
        <v>0</v>
      </c>
      <c r="T289" s="436">
        <f t="shared" ref="T289" si="3105">IF($O$6=0,0,(S289/$M$6)/($O$6)/10.764)</f>
        <v>0</v>
      </c>
      <c r="U289" s="429"/>
      <c r="V289" s="435"/>
      <c r="W289" s="435"/>
      <c r="X289" s="435"/>
      <c r="Y289" s="435"/>
      <c r="Z289" s="423">
        <f t="shared" ref="Z289" si="3106">ROUNDDOWN(V289,3)*(V290*$B$6)</f>
        <v>0</v>
      </c>
      <c r="AA289" s="423">
        <f t="shared" ref="AA289" si="3107">ROUNDUP(W289,2)*(W290*$B$6)</f>
        <v>0</v>
      </c>
      <c r="AB289" s="423">
        <f t="shared" ref="AB289" si="3108">ROUNDDOWN(X289,2)*(X290*$B$6)</f>
        <v>0</v>
      </c>
      <c r="AC289" s="428">
        <f t="shared" ref="AC289" si="3109">ROUNDUP(Y289,2)*(Y290*$B$6)</f>
        <v>0</v>
      </c>
      <c r="AD289" s="437">
        <f t="shared" ref="AD289" si="3110">IF($B$6=0,0,IF(SUM(V290:Y290)&lt;&gt;100%,0,IF(T289=0,0,SUM(Z289:AC289)/$B$6)))</f>
        <v>0</v>
      </c>
      <c r="AE289" s="671">
        <f t="shared" ref="AE289" si="3111">(IF(AD289=0,0,(AC290/AD289)))</f>
        <v>0</v>
      </c>
      <c r="AF289" s="438">
        <f t="shared" ref="AF289" si="3112">(AD289*AE289)</f>
        <v>0</v>
      </c>
      <c r="AG289" s="673" t="str">
        <f t="shared" ref="AG289" si="3113">IF(SUM(H289:I289)=0,"",IF(F289=0,"Falta informar preço do bloco",IF(G289=0,"Falta informar preço do frete",IF(AD289&gt;=T289,"Sinal verde para venda",""))))</f>
        <v/>
      </c>
      <c r="AI289" s="663">
        <f t="shared" ref="AI289" si="3114">B289</f>
        <v>94</v>
      </c>
      <c r="AJ289" s="460" t="str">
        <f t="shared" ref="AJ289" si="3115">C289</f>
        <v>TESTE</v>
      </c>
      <c r="AK289" s="461">
        <f t="shared" ref="AK289" si="3116">AR289*$E$6</f>
        <v>0</v>
      </c>
      <c r="AL289" s="461">
        <f t="shared" ref="AL289" si="3117">AR289*$F$6</f>
        <v>0</v>
      </c>
      <c r="AM289" s="461">
        <f t="shared" ref="AM289" si="3118">AR289*$G$6</f>
        <v>0</v>
      </c>
      <c r="AN289" s="461">
        <f t="shared" ref="AN289" si="3119">AR289*$H$6</f>
        <v>0</v>
      </c>
      <c r="AO289" s="461">
        <f t="shared" ref="AO289" si="3120">AR289*$I$6</f>
        <v>0</v>
      </c>
      <c r="AP289" s="461">
        <f t="shared" ref="AP289" si="3121">AR289*$J$6</f>
        <v>0</v>
      </c>
      <c r="AQ289" s="462">
        <f t="shared" ref="AQ289" si="3122">S289</f>
        <v>0</v>
      </c>
      <c r="AR289" s="466">
        <f t="shared" ref="AR289" si="3123">T289*10.764*$O$6</f>
        <v>0</v>
      </c>
    </row>
    <row r="290" spans="2:44" ht="30" customHeight="1" thickBot="1">
      <c r="B290" s="664"/>
      <c r="C290" s="668"/>
      <c r="D290" s="669"/>
      <c r="E290" s="670"/>
      <c r="F290" s="675" t="str">
        <f t="shared" ref="F290" si="3124">IF(SUM(V289:Y289)=0,"",IF(T289=0,"",IF(SUM(V290:Y290)=0,"",IF(SUM(V290:Y290)&lt;&gt;100%,"A soma das classificações não pode ser diferente de 100%, favor ir ajustando para gerar o preço médio",IF(AD289&lt;T289,"Atenção, preço médio e margem de contribuição são inferiores ao do Markup, favor ajustar os preços do simulador",IF(AD289&gt;=T289,"Preço médio simulado atende ao Markup, logo, sinal verde para venda pois ele garante a margem de contribuição",""))))))</f>
        <v/>
      </c>
      <c r="G290" s="676"/>
      <c r="H290" s="676"/>
      <c r="I290" s="676"/>
      <c r="J290" s="676"/>
      <c r="K290" s="676"/>
      <c r="L290" s="676"/>
      <c r="M290" s="676"/>
      <c r="N290" s="676"/>
      <c r="O290" s="676"/>
      <c r="P290" s="676"/>
      <c r="Q290" s="676" t="str">
        <f t="shared" ref="Q290" si="3125">IF($Q$6=0,"Insira o custo de exportação","")</f>
        <v/>
      </c>
      <c r="R290" s="676"/>
      <c r="S290" s="677"/>
      <c r="T290" s="459">
        <f t="shared" ref="T290" si="3126">IF($O$6=0,0,(S289/$M$6)/$O$6)</f>
        <v>0</v>
      </c>
      <c r="U290" s="430"/>
      <c r="V290" s="441"/>
      <c r="W290" s="441"/>
      <c r="X290" s="441"/>
      <c r="Y290" s="441"/>
      <c r="Z290" s="427">
        <f t="shared" ref="Z290" si="3127">(S289/$O$6)/10.764</f>
        <v>0</v>
      </c>
      <c r="AA290" s="424">
        <f t="shared" ref="AA290" si="3128">(T290/$O$6)/10.764</f>
        <v>0</v>
      </c>
      <c r="AB290" s="425">
        <f t="shared" ref="AB290" si="3129">SUM($E$6:$I$6)</f>
        <v>0</v>
      </c>
      <c r="AC290" s="426">
        <f t="shared" ref="AC290" si="3130">(AD289)*(1-AB290)-Z290</f>
        <v>0</v>
      </c>
      <c r="AD290" s="440">
        <f t="shared" ref="AD290" si="3131">AD289*10.764</f>
        <v>0</v>
      </c>
      <c r="AE290" s="672"/>
      <c r="AF290" s="439">
        <f t="shared" ref="AF290" si="3132">(AD289*AE289)*10.764</f>
        <v>0</v>
      </c>
      <c r="AG290" s="674"/>
      <c r="AI290" s="664"/>
      <c r="AJ290" s="460" t="str">
        <f t="shared" ref="AJ290" si="3133">IF(AR289=0,"","Participação no preço de venda")</f>
        <v/>
      </c>
      <c r="AK290" s="463" t="str">
        <f t="shared" ref="AK290" si="3134">IF(AK289=0,"",AK289/$AR289)</f>
        <v/>
      </c>
      <c r="AL290" s="463" t="str">
        <f t="shared" si="3032"/>
        <v/>
      </c>
      <c r="AM290" s="463" t="str">
        <f t="shared" si="3032"/>
        <v/>
      </c>
      <c r="AN290" s="463" t="str">
        <f t="shared" si="3032"/>
        <v/>
      </c>
      <c r="AO290" s="463" t="str">
        <f t="shared" si="3032"/>
        <v/>
      </c>
      <c r="AP290" s="463" t="str">
        <f t="shared" si="3032"/>
        <v/>
      </c>
      <c r="AQ290" s="463" t="str">
        <f t="shared" si="3032"/>
        <v/>
      </c>
      <c r="AR290" s="465">
        <f t="shared" ref="AR290" si="3135">SUM(AK290:AQ290)</f>
        <v>0</v>
      </c>
    </row>
    <row r="291" spans="2:44" ht="30" customHeight="1" thickBot="1"/>
    <row r="292" spans="2:44" ht="30" customHeight="1" thickBot="1">
      <c r="B292" s="663">
        <v>95</v>
      </c>
      <c r="C292" s="665" t="s">
        <v>887</v>
      </c>
      <c r="D292" s="666"/>
      <c r="E292" s="667"/>
      <c r="F292" s="456"/>
      <c r="G292" s="457"/>
      <c r="H292" s="505"/>
      <c r="I292" s="506"/>
      <c r="J292" s="506"/>
      <c r="K292" s="506"/>
      <c r="L292" s="506"/>
      <c r="M292" s="506"/>
      <c r="N292" s="506"/>
      <c r="O292" s="506"/>
      <c r="P292" s="506"/>
      <c r="Q292" s="513">
        <f t="shared" ref="Q292" si="3136">IF($B$6=0,0,(F292*$O$6)/$B$6)</f>
        <v>0</v>
      </c>
      <c r="R292" s="513">
        <f t="shared" ref="R292" si="3137">IF($B$6=0,0,(G292*3)/$B$6)</f>
        <v>0</v>
      </c>
      <c r="S292" s="458">
        <f t="shared" ref="S292" si="3138">IF($Q$6=0,0,IF(Q292=0,0,IF(R292=0,0,SUM(H292:R292)+$Q$6)))</f>
        <v>0</v>
      </c>
      <c r="T292" s="436">
        <f t="shared" ref="T292" si="3139">IF($O$6=0,0,(S292/$M$6)/($O$6)/10.764)</f>
        <v>0</v>
      </c>
      <c r="U292" s="429"/>
      <c r="V292" s="435"/>
      <c r="W292" s="435"/>
      <c r="X292" s="435"/>
      <c r="Y292" s="435"/>
      <c r="Z292" s="423">
        <f t="shared" ref="Z292" si="3140">ROUNDDOWN(V292,3)*(V293*$B$6)</f>
        <v>0</v>
      </c>
      <c r="AA292" s="423">
        <f t="shared" ref="AA292" si="3141">ROUNDUP(W292,2)*(W293*$B$6)</f>
        <v>0</v>
      </c>
      <c r="AB292" s="423">
        <f t="shared" ref="AB292" si="3142">ROUNDDOWN(X292,2)*(X293*$B$6)</f>
        <v>0</v>
      </c>
      <c r="AC292" s="428">
        <f t="shared" ref="AC292" si="3143">ROUNDUP(Y292,2)*(Y293*$B$6)</f>
        <v>0</v>
      </c>
      <c r="AD292" s="437">
        <f t="shared" ref="AD292" si="3144">IF($B$6=0,0,IF(SUM(V293:Y293)&lt;&gt;100%,0,IF(T292=0,0,SUM(Z292:AC292)/$B$6)))</f>
        <v>0</v>
      </c>
      <c r="AE292" s="671">
        <f t="shared" ref="AE292" si="3145">(IF(AD292=0,0,(AC293/AD292)))</f>
        <v>0</v>
      </c>
      <c r="AF292" s="438">
        <f t="shared" ref="AF292" si="3146">(AD292*AE292)</f>
        <v>0</v>
      </c>
      <c r="AG292" s="673" t="str">
        <f t="shared" ref="AG292" si="3147">IF(SUM(H292:I292)=0,"",IF(F292=0,"Falta informar preço do bloco",IF(G292=0,"Falta informar preço do frete",IF(AD292&gt;=T292,"Sinal verde para venda",""))))</f>
        <v/>
      </c>
      <c r="AI292" s="663">
        <f t="shared" ref="AI292" si="3148">B292</f>
        <v>95</v>
      </c>
      <c r="AJ292" s="460" t="str">
        <f t="shared" ref="AJ292" si="3149">C292</f>
        <v>TESTE</v>
      </c>
      <c r="AK292" s="461">
        <f t="shared" ref="AK292" si="3150">AR292*$E$6</f>
        <v>0</v>
      </c>
      <c r="AL292" s="461">
        <f t="shared" ref="AL292" si="3151">AR292*$F$6</f>
        <v>0</v>
      </c>
      <c r="AM292" s="461">
        <f t="shared" ref="AM292" si="3152">AR292*$G$6</f>
        <v>0</v>
      </c>
      <c r="AN292" s="461">
        <f t="shared" ref="AN292" si="3153">AR292*$H$6</f>
        <v>0</v>
      </c>
      <c r="AO292" s="461">
        <f t="shared" ref="AO292" si="3154">AR292*$I$6</f>
        <v>0</v>
      </c>
      <c r="AP292" s="461">
        <f t="shared" ref="AP292" si="3155">AR292*$J$6</f>
        <v>0</v>
      </c>
      <c r="AQ292" s="462">
        <f t="shared" ref="AQ292" si="3156">S292</f>
        <v>0</v>
      </c>
      <c r="AR292" s="466">
        <f t="shared" ref="AR292" si="3157">T292*10.764*$O$6</f>
        <v>0</v>
      </c>
    </row>
    <row r="293" spans="2:44" ht="30" customHeight="1" thickBot="1">
      <c r="B293" s="664"/>
      <c r="C293" s="668"/>
      <c r="D293" s="669"/>
      <c r="E293" s="670"/>
      <c r="F293" s="675" t="str">
        <f t="shared" ref="F293" si="3158">IF(SUM(V292:Y292)=0,"",IF(T292=0,"",IF(SUM(V293:Y293)=0,"",IF(SUM(V293:Y293)&lt;&gt;100%,"A soma das classificações não pode ser diferente de 100%, favor ir ajustando para gerar o preço médio",IF(AD292&lt;T292,"Atenção, preço médio e margem de contribuição são inferiores ao do Markup, favor ajustar os preços do simulador",IF(AD292&gt;=T292,"Preço médio simulado atende ao Markup, logo, sinal verde para venda pois ele garante a margem de contribuição",""))))))</f>
        <v/>
      </c>
      <c r="G293" s="676"/>
      <c r="H293" s="676"/>
      <c r="I293" s="676"/>
      <c r="J293" s="676"/>
      <c r="K293" s="676"/>
      <c r="L293" s="676"/>
      <c r="M293" s="676"/>
      <c r="N293" s="676"/>
      <c r="O293" s="676"/>
      <c r="P293" s="676"/>
      <c r="Q293" s="676" t="str">
        <f t="shared" ref="Q293" si="3159">IF($Q$6=0,"Insira o custo de exportação","")</f>
        <v/>
      </c>
      <c r="R293" s="676"/>
      <c r="S293" s="677"/>
      <c r="T293" s="459">
        <f t="shared" ref="T293" si="3160">IF($O$6=0,0,(S292/$M$6)/$O$6)</f>
        <v>0</v>
      </c>
      <c r="U293" s="430"/>
      <c r="V293" s="441"/>
      <c r="W293" s="441"/>
      <c r="X293" s="441"/>
      <c r="Y293" s="441"/>
      <c r="Z293" s="427">
        <f t="shared" ref="Z293" si="3161">(S292/$O$6)/10.764</f>
        <v>0</v>
      </c>
      <c r="AA293" s="424">
        <f t="shared" ref="AA293" si="3162">(T293/$O$6)/10.764</f>
        <v>0</v>
      </c>
      <c r="AB293" s="425">
        <f t="shared" ref="AB293" si="3163">SUM($E$6:$I$6)</f>
        <v>0</v>
      </c>
      <c r="AC293" s="426">
        <f t="shared" ref="AC293" si="3164">(AD292)*(1-AB293)-Z293</f>
        <v>0</v>
      </c>
      <c r="AD293" s="440">
        <f t="shared" ref="AD293" si="3165">AD292*10.764</f>
        <v>0</v>
      </c>
      <c r="AE293" s="672"/>
      <c r="AF293" s="439">
        <f t="shared" ref="AF293" si="3166">(AD292*AE292)*10.764</f>
        <v>0</v>
      </c>
      <c r="AG293" s="674"/>
      <c r="AI293" s="664"/>
      <c r="AJ293" s="460" t="str">
        <f t="shared" ref="AJ293" si="3167">IF(AR292=0,"","Participação no preço de venda")</f>
        <v/>
      </c>
      <c r="AK293" s="463" t="str">
        <f t="shared" ref="AK293" si="3168">IF(AK292=0,"",AK292/$AR292)</f>
        <v/>
      </c>
      <c r="AL293" s="463" t="str">
        <f t="shared" si="3032"/>
        <v/>
      </c>
      <c r="AM293" s="463" t="str">
        <f t="shared" si="3032"/>
        <v/>
      </c>
      <c r="AN293" s="463" t="str">
        <f t="shared" si="3032"/>
        <v/>
      </c>
      <c r="AO293" s="463" t="str">
        <f t="shared" si="3032"/>
        <v/>
      </c>
      <c r="AP293" s="463" t="str">
        <f t="shared" si="3032"/>
        <v/>
      </c>
      <c r="AQ293" s="463" t="str">
        <f t="shared" si="3032"/>
        <v/>
      </c>
      <c r="AR293" s="465">
        <f t="shared" ref="AR293" si="3169">SUM(AK293:AQ293)</f>
        <v>0</v>
      </c>
    </row>
    <row r="294" spans="2:44" ht="30" customHeight="1" thickBot="1"/>
    <row r="295" spans="2:44" ht="30" customHeight="1" thickBot="1">
      <c r="B295" s="663">
        <v>96</v>
      </c>
      <c r="C295" s="665" t="s">
        <v>887</v>
      </c>
      <c r="D295" s="666"/>
      <c r="E295" s="667"/>
      <c r="F295" s="456"/>
      <c r="G295" s="457"/>
      <c r="H295" s="505"/>
      <c r="I295" s="506"/>
      <c r="J295" s="506"/>
      <c r="K295" s="506"/>
      <c r="L295" s="506"/>
      <c r="M295" s="506"/>
      <c r="N295" s="506"/>
      <c r="O295" s="506"/>
      <c r="P295" s="506"/>
      <c r="Q295" s="513">
        <f t="shared" ref="Q295" si="3170">IF($B$6=0,0,(F295*$O$6)/$B$6)</f>
        <v>0</v>
      </c>
      <c r="R295" s="513">
        <f t="shared" ref="R295" si="3171">IF($B$6=0,0,(G295*3)/$B$6)</f>
        <v>0</v>
      </c>
      <c r="S295" s="458">
        <f t="shared" ref="S295" si="3172">IF($Q$6=0,0,IF(Q295=0,0,IF(R295=0,0,SUM(H295:R295)+$Q$6)))</f>
        <v>0</v>
      </c>
      <c r="T295" s="436">
        <f t="shared" ref="T295" si="3173">IF($O$6=0,0,(S295/$M$6)/($O$6)/10.764)</f>
        <v>0</v>
      </c>
      <c r="U295" s="429"/>
      <c r="V295" s="435"/>
      <c r="W295" s="435"/>
      <c r="X295" s="435"/>
      <c r="Y295" s="435"/>
      <c r="Z295" s="423">
        <f t="shared" ref="Z295" si="3174">ROUNDDOWN(V295,3)*(V296*$B$6)</f>
        <v>0</v>
      </c>
      <c r="AA295" s="423">
        <f t="shared" ref="AA295" si="3175">ROUNDUP(W295,2)*(W296*$B$6)</f>
        <v>0</v>
      </c>
      <c r="AB295" s="423">
        <f t="shared" ref="AB295" si="3176">ROUNDDOWN(X295,2)*(X296*$B$6)</f>
        <v>0</v>
      </c>
      <c r="AC295" s="428">
        <f t="shared" ref="AC295" si="3177">ROUNDUP(Y295,2)*(Y296*$B$6)</f>
        <v>0</v>
      </c>
      <c r="AD295" s="437">
        <f t="shared" ref="AD295" si="3178">IF($B$6=0,0,IF(SUM(V296:Y296)&lt;&gt;100%,0,IF(T295=0,0,SUM(Z295:AC295)/$B$6)))</f>
        <v>0</v>
      </c>
      <c r="AE295" s="671">
        <f t="shared" ref="AE295" si="3179">(IF(AD295=0,0,(AC296/AD295)))</f>
        <v>0</v>
      </c>
      <c r="AF295" s="438">
        <f t="shared" ref="AF295" si="3180">(AD295*AE295)</f>
        <v>0</v>
      </c>
      <c r="AG295" s="673" t="str">
        <f t="shared" ref="AG295" si="3181">IF(SUM(H295:I295)=0,"",IF(F295=0,"Falta informar preço do bloco",IF(G295=0,"Falta informar preço do frete",IF(AD295&gt;=T295,"Sinal verde para venda",""))))</f>
        <v/>
      </c>
      <c r="AI295" s="663">
        <f t="shared" ref="AI295" si="3182">B295</f>
        <v>96</v>
      </c>
      <c r="AJ295" s="460" t="str">
        <f t="shared" ref="AJ295" si="3183">C295</f>
        <v>TESTE</v>
      </c>
      <c r="AK295" s="461">
        <f t="shared" ref="AK295" si="3184">AR295*$E$6</f>
        <v>0</v>
      </c>
      <c r="AL295" s="461">
        <f t="shared" ref="AL295" si="3185">AR295*$F$6</f>
        <v>0</v>
      </c>
      <c r="AM295" s="461">
        <f t="shared" ref="AM295" si="3186">AR295*$G$6</f>
        <v>0</v>
      </c>
      <c r="AN295" s="461">
        <f t="shared" ref="AN295" si="3187">AR295*$H$6</f>
        <v>0</v>
      </c>
      <c r="AO295" s="461">
        <f t="shared" ref="AO295" si="3188">AR295*$I$6</f>
        <v>0</v>
      </c>
      <c r="AP295" s="461">
        <f t="shared" ref="AP295" si="3189">AR295*$J$6</f>
        <v>0</v>
      </c>
      <c r="AQ295" s="462">
        <f t="shared" ref="AQ295" si="3190">S295</f>
        <v>0</v>
      </c>
      <c r="AR295" s="466">
        <f t="shared" ref="AR295" si="3191">T295*10.764*$O$6</f>
        <v>0</v>
      </c>
    </row>
    <row r="296" spans="2:44" ht="30" customHeight="1" thickBot="1">
      <c r="B296" s="664"/>
      <c r="C296" s="668"/>
      <c r="D296" s="669"/>
      <c r="E296" s="670"/>
      <c r="F296" s="675" t="str">
        <f t="shared" ref="F296" si="3192">IF(SUM(V295:Y295)=0,"",IF(T295=0,"",IF(SUM(V296:Y296)=0,"",IF(SUM(V296:Y296)&lt;&gt;100%,"A soma das classificações não pode ser diferente de 100%, favor ir ajustando para gerar o preço médio",IF(AD295&lt;T295,"Atenção, preço médio e margem de contribuição são inferiores ao do Markup, favor ajustar os preços do simulador",IF(AD295&gt;=T295,"Preço médio simulado atende ao Markup, logo, sinal verde para venda pois ele garante a margem de contribuição",""))))))</f>
        <v/>
      </c>
      <c r="G296" s="676"/>
      <c r="H296" s="676"/>
      <c r="I296" s="676"/>
      <c r="J296" s="676"/>
      <c r="K296" s="676"/>
      <c r="L296" s="676"/>
      <c r="M296" s="676"/>
      <c r="N296" s="676"/>
      <c r="O296" s="676"/>
      <c r="P296" s="676"/>
      <c r="Q296" s="676" t="str">
        <f t="shared" ref="Q296" si="3193">IF($Q$6=0,"Insira o custo de exportação","")</f>
        <v/>
      </c>
      <c r="R296" s="676"/>
      <c r="S296" s="677"/>
      <c r="T296" s="459">
        <f t="shared" ref="T296" si="3194">IF($O$6=0,0,(S295/$M$6)/$O$6)</f>
        <v>0</v>
      </c>
      <c r="U296" s="430"/>
      <c r="V296" s="441"/>
      <c r="W296" s="441"/>
      <c r="X296" s="441"/>
      <c r="Y296" s="441"/>
      <c r="Z296" s="427">
        <f t="shared" ref="Z296" si="3195">(S295/$O$6)/10.764</f>
        <v>0</v>
      </c>
      <c r="AA296" s="424">
        <f t="shared" ref="AA296" si="3196">(T296/$O$6)/10.764</f>
        <v>0</v>
      </c>
      <c r="AB296" s="425">
        <f t="shared" ref="AB296" si="3197">SUM($E$6:$I$6)</f>
        <v>0</v>
      </c>
      <c r="AC296" s="426">
        <f t="shared" ref="AC296" si="3198">(AD295)*(1-AB296)-Z296</f>
        <v>0</v>
      </c>
      <c r="AD296" s="440">
        <f t="shared" ref="AD296" si="3199">AD295*10.764</f>
        <v>0</v>
      </c>
      <c r="AE296" s="672"/>
      <c r="AF296" s="439">
        <f t="shared" ref="AF296" si="3200">(AD295*AE295)*10.764</f>
        <v>0</v>
      </c>
      <c r="AG296" s="674"/>
      <c r="AI296" s="664"/>
      <c r="AJ296" s="460" t="str">
        <f t="shared" ref="AJ296" si="3201">IF(AR295=0,"","Participação no preço de venda")</f>
        <v/>
      </c>
      <c r="AK296" s="463" t="str">
        <f t="shared" ref="AK296" si="3202">IF(AK295=0,"",AK295/$AR295)</f>
        <v/>
      </c>
      <c r="AL296" s="463" t="str">
        <f t="shared" si="3032"/>
        <v/>
      </c>
      <c r="AM296" s="463" t="str">
        <f t="shared" si="3032"/>
        <v/>
      </c>
      <c r="AN296" s="463" t="str">
        <f t="shared" si="3032"/>
        <v/>
      </c>
      <c r="AO296" s="463" t="str">
        <f t="shared" si="3032"/>
        <v/>
      </c>
      <c r="AP296" s="463" t="str">
        <f t="shared" si="3032"/>
        <v/>
      </c>
      <c r="AQ296" s="463" t="str">
        <f t="shared" si="3032"/>
        <v/>
      </c>
      <c r="AR296" s="465">
        <f t="shared" ref="AR296" si="3203">SUM(AK296:AQ296)</f>
        <v>0</v>
      </c>
    </row>
    <row r="297" spans="2:44" ht="30" customHeight="1" thickBot="1"/>
    <row r="298" spans="2:44" ht="30" customHeight="1" thickBot="1">
      <c r="B298" s="663">
        <v>97</v>
      </c>
      <c r="C298" s="665" t="s">
        <v>887</v>
      </c>
      <c r="D298" s="666"/>
      <c r="E298" s="667"/>
      <c r="F298" s="456"/>
      <c r="G298" s="457"/>
      <c r="H298" s="505"/>
      <c r="I298" s="506"/>
      <c r="J298" s="506"/>
      <c r="K298" s="506"/>
      <c r="L298" s="506"/>
      <c r="M298" s="506"/>
      <c r="N298" s="506"/>
      <c r="O298" s="506"/>
      <c r="P298" s="506"/>
      <c r="Q298" s="513">
        <f t="shared" ref="Q298" si="3204">IF($B$6=0,0,(F298*$O$6)/$B$6)</f>
        <v>0</v>
      </c>
      <c r="R298" s="513">
        <f t="shared" ref="R298" si="3205">IF($B$6=0,0,(G298*3)/$B$6)</f>
        <v>0</v>
      </c>
      <c r="S298" s="458">
        <f t="shared" ref="S298" si="3206">IF($Q$6=0,0,IF(Q298=0,0,IF(R298=0,0,SUM(H298:R298)+$Q$6)))</f>
        <v>0</v>
      </c>
      <c r="T298" s="436">
        <f t="shared" ref="T298" si="3207">IF($O$6=0,0,(S298/$M$6)/($O$6)/10.764)</f>
        <v>0</v>
      </c>
      <c r="U298" s="429"/>
      <c r="V298" s="435"/>
      <c r="W298" s="435"/>
      <c r="X298" s="435"/>
      <c r="Y298" s="435"/>
      <c r="Z298" s="423">
        <f t="shared" ref="Z298" si="3208">ROUNDDOWN(V298,3)*(V299*$B$6)</f>
        <v>0</v>
      </c>
      <c r="AA298" s="423">
        <f t="shared" ref="AA298" si="3209">ROUNDUP(W298,2)*(W299*$B$6)</f>
        <v>0</v>
      </c>
      <c r="AB298" s="423">
        <f t="shared" ref="AB298" si="3210">ROUNDDOWN(X298,2)*(X299*$B$6)</f>
        <v>0</v>
      </c>
      <c r="AC298" s="428">
        <f t="shared" ref="AC298" si="3211">ROUNDUP(Y298,2)*(Y299*$B$6)</f>
        <v>0</v>
      </c>
      <c r="AD298" s="437">
        <f t="shared" ref="AD298" si="3212">IF($B$6=0,0,IF(SUM(V299:Y299)&lt;&gt;100%,0,IF(T298=0,0,SUM(Z298:AC298)/$B$6)))</f>
        <v>0</v>
      </c>
      <c r="AE298" s="671">
        <f t="shared" ref="AE298" si="3213">(IF(AD298=0,0,(AC299/AD298)))</f>
        <v>0</v>
      </c>
      <c r="AF298" s="438">
        <f t="shared" ref="AF298" si="3214">(AD298*AE298)</f>
        <v>0</v>
      </c>
      <c r="AG298" s="673" t="str">
        <f t="shared" ref="AG298" si="3215">IF(SUM(H298:I298)=0,"",IF(F298=0,"Falta informar preço do bloco",IF(G298=0,"Falta informar preço do frete",IF(AD298&gt;=T298,"Sinal verde para venda",""))))</f>
        <v/>
      </c>
      <c r="AI298" s="663">
        <f t="shared" ref="AI298" si="3216">B298</f>
        <v>97</v>
      </c>
      <c r="AJ298" s="460" t="str">
        <f t="shared" ref="AJ298" si="3217">C298</f>
        <v>TESTE</v>
      </c>
      <c r="AK298" s="461">
        <f t="shared" ref="AK298" si="3218">AR298*$E$6</f>
        <v>0</v>
      </c>
      <c r="AL298" s="461">
        <f t="shared" ref="AL298" si="3219">AR298*$F$6</f>
        <v>0</v>
      </c>
      <c r="AM298" s="461">
        <f t="shared" ref="AM298" si="3220">AR298*$G$6</f>
        <v>0</v>
      </c>
      <c r="AN298" s="461">
        <f t="shared" ref="AN298" si="3221">AR298*$H$6</f>
        <v>0</v>
      </c>
      <c r="AO298" s="461">
        <f t="shared" ref="AO298" si="3222">AR298*$I$6</f>
        <v>0</v>
      </c>
      <c r="AP298" s="461">
        <f t="shared" ref="AP298" si="3223">AR298*$J$6</f>
        <v>0</v>
      </c>
      <c r="AQ298" s="462">
        <f t="shared" ref="AQ298" si="3224">S298</f>
        <v>0</v>
      </c>
      <c r="AR298" s="466">
        <f t="shared" ref="AR298" si="3225">T298*10.764*$O$6</f>
        <v>0</v>
      </c>
    </row>
    <row r="299" spans="2:44" ht="30" customHeight="1" thickBot="1">
      <c r="B299" s="664"/>
      <c r="C299" s="668"/>
      <c r="D299" s="669"/>
      <c r="E299" s="670"/>
      <c r="F299" s="675" t="str">
        <f t="shared" ref="F299" si="3226">IF(SUM(V298:Y298)=0,"",IF(T298=0,"",IF(SUM(V299:Y299)=0,"",IF(SUM(V299:Y299)&lt;&gt;100%,"A soma das classificações não pode ser diferente de 100%, favor ir ajustando para gerar o preço médio",IF(AD298&lt;T298,"Atenção, preço médio e margem de contribuição são inferiores ao do Markup, favor ajustar os preços do simulador",IF(AD298&gt;=T298,"Preço médio simulado atende ao Markup, logo, sinal verde para venda pois ele garante a margem de contribuição",""))))))</f>
        <v/>
      </c>
      <c r="G299" s="676"/>
      <c r="H299" s="676"/>
      <c r="I299" s="676"/>
      <c r="J299" s="676"/>
      <c r="K299" s="676"/>
      <c r="L299" s="676"/>
      <c r="M299" s="676"/>
      <c r="N299" s="676"/>
      <c r="O299" s="676"/>
      <c r="P299" s="676"/>
      <c r="Q299" s="676" t="str">
        <f t="shared" ref="Q299" si="3227">IF($Q$6=0,"Insira o custo de exportação","")</f>
        <v/>
      </c>
      <c r="R299" s="676"/>
      <c r="S299" s="677"/>
      <c r="T299" s="459">
        <f t="shared" ref="T299" si="3228">IF($O$6=0,0,(S298/$M$6)/$O$6)</f>
        <v>0</v>
      </c>
      <c r="U299" s="430"/>
      <c r="V299" s="441"/>
      <c r="W299" s="441"/>
      <c r="X299" s="441"/>
      <c r="Y299" s="441"/>
      <c r="Z299" s="427">
        <f t="shared" ref="Z299" si="3229">(S298/$O$6)/10.764</f>
        <v>0</v>
      </c>
      <c r="AA299" s="424">
        <f t="shared" ref="AA299" si="3230">(T299/$O$6)/10.764</f>
        <v>0</v>
      </c>
      <c r="AB299" s="425">
        <f t="shared" ref="AB299" si="3231">SUM($E$6:$I$6)</f>
        <v>0</v>
      </c>
      <c r="AC299" s="426">
        <f t="shared" ref="AC299" si="3232">(AD298)*(1-AB299)-Z299</f>
        <v>0</v>
      </c>
      <c r="AD299" s="440">
        <f t="shared" ref="AD299" si="3233">AD298*10.764</f>
        <v>0</v>
      </c>
      <c r="AE299" s="672"/>
      <c r="AF299" s="439">
        <f t="shared" ref="AF299" si="3234">(AD298*AE298)*10.764</f>
        <v>0</v>
      </c>
      <c r="AG299" s="674"/>
      <c r="AI299" s="664"/>
      <c r="AJ299" s="460" t="str">
        <f t="shared" ref="AJ299" si="3235">IF(AR298=0,"","Participação no preço de venda")</f>
        <v/>
      </c>
      <c r="AK299" s="463" t="str">
        <f t="shared" ref="AK299" si="3236">IF(AK298=0,"",AK298/$AR298)</f>
        <v/>
      </c>
      <c r="AL299" s="463" t="str">
        <f t="shared" si="3032"/>
        <v/>
      </c>
      <c r="AM299" s="463" t="str">
        <f t="shared" si="3032"/>
        <v/>
      </c>
      <c r="AN299" s="463" t="str">
        <f t="shared" si="3032"/>
        <v/>
      </c>
      <c r="AO299" s="463" t="str">
        <f t="shared" si="3032"/>
        <v/>
      </c>
      <c r="AP299" s="463" t="str">
        <f t="shared" si="3032"/>
        <v/>
      </c>
      <c r="AQ299" s="463" t="str">
        <f t="shared" si="3032"/>
        <v/>
      </c>
      <c r="AR299" s="465">
        <f t="shared" ref="AR299" si="3237">SUM(AK299:AQ299)</f>
        <v>0</v>
      </c>
    </row>
    <row r="300" spans="2:44" ht="30" customHeight="1" thickBot="1"/>
    <row r="301" spans="2:44" ht="30" customHeight="1" thickBot="1">
      <c r="B301" s="663">
        <v>98</v>
      </c>
      <c r="C301" s="665" t="s">
        <v>887</v>
      </c>
      <c r="D301" s="666"/>
      <c r="E301" s="667"/>
      <c r="F301" s="456"/>
      <c r="G301" s="457"/>
      <c r="H301" s="505"/>
      <c r="I301" s="506"/>
      <c r="J301" s="506"/>
      <c r="K301" s="506"/>
      <c r="L301" s="506"/>
      <c r="M301" s="506"/>
      <c r="N301" s="506"/>
      <c r="O301" s="506"/>
      <c r="P301" s="506"/>
      <c r="Q301" s="513">
        <f t="shared" ref="Q301" si="3238">IF($B$6=0,0,(F301*$O$6)/$B$6)</f>
        <v>0</v>
      </c>
      <c r="R301" s="513">
        <f t="shared" ref="R301" si="3239">IF($B$6=0,0,(G301*3)/$B$6)</f>
        <v>0</v>
      </c>
      <c r="S301" s="458">
        <f t="shared" ref="S301" si="3240">IF($Q$6=0,0,IF(Q301=0,0,IF(R301=0,0,SUM(H301:R301)+$Q$6)))</f>
        <v>0</v>
      </c>
      <c r="T301" s="436">
        <f t="shared" ref="T301" si="3241">IF($O$6=0,0,(S301/$M$6)/($O$6)/10.764)</f>
        <v>0</v>
      </c>
      <c r="U301" s="429"/>
      <c r="V301" s="435"/>
      <c r="W301" s="435"/>
      <c r="X301" s="435"/>
      <c r="Y301" s="435"/>
      <c r="Z301" s="423">
        <f t="shared" ref="Z301" si="3242">ROUNDDOWN(V301,3)*(V302*$B$6)</f>
        <v>0</v>
      </c>
      <c r="AA301" s="423">
        <f t="shared" ref="AA301" si="3243">ROUNDUP(W301,2)*(W302*$B$6)</f>
        <v>0</v>
      </c>
      <c r="AB301" s="423">
        <f t="shared" ref="AB301" si="3244">ROUNDDOWN(X301,2)*(X302*$B$6)</f>
        <v>0</v>
      </c>
      <c r="AC301" s="428">
        <f t="shared" ref="AC301" si="3245">ROUNDUP(Y301,2)*(Y302*$B$6)</f>
        <v>0</v>
      </c>
      <c r="AD301" s="437">
        <f t="shared" ref="AD301" si="3246">IF($B$6=0,0,IF(SUM(V302:Y302)&lt;&gt;100%,0,IF(T301=0,0,SUM(Z301:AC301)/$B$6)))</f>
        <v>0</v>
      </c>
      <c r="AE301" s="671">
        <f t="shared" ref="AE301" si="3247">(IF(AD301=0,0,(AC302/AD301)))</f>
        <v>0</v>
      </c>
      <c r="AF301" s="438">
        <f t="shared" ref="AF301" si="3248">(AD301*AE301)</f>
        <v>0</v>
      </c>
      <c r="AG301" s="673" t="str">
        <f t="shared" ref="AG301" si="3249">IF(SUM(H301:I301)=0,"",IF(F301=0,"Falta informar preço do bloco",IF(G301=0,"Falta informar preço do frete",IF(AD301&gt;=T301,"Sinal verde para venda",""))))</f>
        <v/>
      </c>
      <c r="AI301" s="663">
        <f t="shared" ref="AI301" si="3250">B301</f>
        <v>98</v>
      </c>
      <c r="AJ301" s="460" t="str">
        <f t="shared" ref="AJ301" si="3251">C301</f>
        <v>TESTE</v>
      </c>
      <c r="AK301" s="461">
        <f t="shared" ref="AK301" si="3252">AR301*$E$6</f>
        <v>0</v>
      </c>
      <c r="AL301" s="461">
        <f t="shared" ref="AL301" si="3253">AR301*$F$6</f>
        <v>0</v>
      </c>
      <c r="AM301" s="461">
        <f t="shared" ref="AM301" si="3254">AR301*$G$6</f>
        <v>0</v>
      </c>
      <c r="AN301" s="461">
        <f t="shared" ref="AN301" si="3255">AR301*$H$6</f>
        <v>0</v>
      </c>
      <c r="AO301" s="461">
        <f t="shared" ref="AO301" si="3256">AR301*$I$6</f>
        <v>0</v>
      </c>
      <c r="AP301" s="461">
        <f t="shared" ref="AP301" si="3257">AR301*$J$6</f>
        <v>0</v>
      </c>
      <c r="AQ301" s="462">
        <f t="shared" ref="AQ301" si="3258">S301</f>
        <v>0</v>
      </c>
      <c r="AR301" s="466">
        <f t="shared" ref="AR301" si="3259">T301*10.764*$O$6</f>
        <v>0</v>
      </c>
    </row>
    <row r="302" spans="2:44" ht="30" customHeight="1" thickBot="1">
      <c r="B302" s="664"/>
      <c r="C302" s="668"/>
      <c r="D302" s="669"/>
      <c r="E302" s="670"/>
      <c r="F302" s="675" t="str">
        <f t="shared" ref="F302" si="3260">IF(SUM(V301:Y301)=0,"",IF(T301=0,"",IF(SUM(V302:Y302)=0,"",IF(SUM(V302:Y302)&lt;&gt;100%,"A soma das classificações não pode ser diferente de 100%, favor ir ajustando para gerar o preço médio",IF(AD301&lt;T301,"Atenção, preço médio e margem de contribuição são inferiores ao do Markup, favor ajustar os preços do simulador",IF(AD301&gt;=T301,"Preço médio simulado atende ao Markup, logo, sinal verde para venda pois ele garante a margem de contribuição",""))))))</f>
        <v/>
      </c>
      <c r="G302" s="676"/>
      <c r="H302" s="676"/>
      <c r="I302" s="676"/>
      <c r="J302" s="676"/>
      <c r="K302" s="676"/>
      <c r="L302" s="676"/>
      <c r="M302" s="676"/>
      <c r="N302" s="676"/>
      <c r="O302" s="676"/>
      <c r="P302" s="676"/>
      <c r="Q302" s="676" t="str">
        <f t="shared" ref="Q302" si="3261">IF($Q$6=0,"Insira o custo de exportação","")</f>
        <v/>
      </c>
      <c r="R302" s="676"/>
      <c r="S302" s="677"/>
      <c r="T302" s="459">
        <f t="shared" ref="T302" si="3262">IF($O$6=0,0,(S301/$M$6)/$O$6)</f>
        <v>0</v>
      </c>
      <c r="U302" s="430"/>
      <c r="V302" s="441"/>
      <c r="W302" s="441"/>
      <c r="X302" s="441"/>
      <c r="Y302" s="441"/>
      <c r="Z302" s="427">
        <f t="shared" ref="Z302" si="3263">(S301/$O$6)/10.764</f>
        <v>0</v>
      </c>
      <c r="AA302" s="424">
        <f t="shared" ref="AA302" si="3264">(T302/$O$6)/10.764</f>
        <v>0</v>
      </c>
      <c r="AB302" s="425">
        <f t="shared" ref="AB302" si="3265">SUM($E$6:$I$6)</f>
        <v>0</v>
      </c>
      <c r="AC302" s="426">
        <f t="shared" ref="AC302" si="3266">(AD301)*(1-AB302)-Z302</f>
        <v>0</v>
      </c>
      <c r="AD302" s="440">
        <f t="shared" ref="AD302" si="3267">AD301*10.764</f>
        <v>0</v>
      </c>
      <c r="AE302" s="672"/>
      <c r="AF302" s="439">
        <f t="shared" ref="AF302" si="3268">(AD301*AE301)*10.764</f>
        <v>0</v>
      </c>
      <c r="AG302" s="674"/>
      <c r="AI302" s="664"/>
      <c r="AJ302" s="460" t="str">
        <f t="shared" ref="AJ302" si="3269">IF(AR301=0,"","Participação no preço de venda")</f>
        <v/>
      </c>
      <c r="AK302" s="463" t="str">
        <f t="shared" ref="AK302" si="3270">IF(AK301=0,"",AK301/$AR301)</f>
        <v/>
      </c>
      <c r="AL302" s="463" t="str">
        <f t="shared" si="3032"/>
        <v/>
      </c>
      <c r="AM302" s="463" t="str">
        <f t="shared" si="3032"/>
        <v/>
      </c>
      <c r="AN302" s="463" t="str">
        <f t="shared" si="3032"/>
        <v/>
      </c>
      <c r="AO302" s="463" t="str">
        <f t="shared" si="3032"/>
        <v/>
      </c>
      <c r="AP302" s="463" t="str">
        <f t="shared" si="3032"/>
        <v/>
      </c>
      <c r="AQ302" s="463" t="str">
        <f t="shared" si="3032"/>
        <v/>
      </c>
      <c r="AR302" s="465">
        <f t="shared" ref="AR302" si="3271">SUM(AK302:AQ302)</f>
        <v>0</v>
      </c>
    </row>
    <row r="303" spans="2:44" ht="30" customHeight="1" thickBot="1"/>
    <row r="304" spans="2:44" ht="30" customHeight="1" thickBot="1">
      <c r="B304" s="663">
        <v>99</v>
      </c>
      <c r="C304" s="665" t="s">
        <v>887</v>
      </c>
      <c r="D304" s="666"/>
      <c r="E304" s="667"/>
      <c r="F304" s="456"/>
      <c r="G304" s="457"/>
      <c r="H304" s="505"/>
      <c r="I304" s="506"/>
      <c r="J304" s="506"/>
      <c r="K304" s="506"/>
      <c r="L304" s="506"/>
      <c r="M304" s="506"/>
      <c r="N304" s="506"/>
      <c r="O304" s="506"/>
      <c r="P304" s="506"/>
      <c r="Q304" s="513">
        <f t="shared" ref="Q304" si="3272">IF($B$6=0,0,(F304*$O$6)/$B$6)</f>
        <v>0</v>
      </c>
      <c r="R304" s="513">
        <f t="shared" ref="R304" si="3273">IF($B$6=0,0,(G304*3)/$B$6)</f>
        <v>0</v>
      </c>
      <c r="S304" s="458">
        <f t="shared" ref="S304" si="3274">IF($Q$6=0,0,IF(Q304=0,0,IF(R304=0,0,SUM(H304:R304)+$Q$6)))</f>
        <v>0</v>
      </c>
      <c r="T304" s="436">
        <f t="shared" ref="T304" si="3275">IF($O$6=0,0,(S304/$M$6)/($O$6)/10.764)</f>
        <v>0</v>
      </c>
      <c r="U304" s="429"/>
      <c r="V304" s="435"/>
      <c r="W304" s="435"/>
      <c r="X304" s="435"/>
      <c r="Y304" s="435"/>
      <c r="Z304" s="423">
        <f t="shared" ref="Z304" si="3276">ROUNDDOWN(V304,3)*(V305*$B$6)</f>
        <v>0</v>
      </c>
      <c r="AA304" s="423">
        <f t="shared" ref="AA304" si="3277">ROUNDUP(W304,2)*(W305*$B$6)</f>
        <v>0</v>
      </c>
      <c r="AB304" s="423">
        <f t="shared" ref="AB304" si="3278">ROUNDDOWN(X304,2)*(X305*$B$6)</f>
        <v>0</v>
      </c>
      <c r="AC304" s="428">
        <f t="shared" ref="AC304" si="3279">ROUNDUP(Y304,2)*(Y305*$B$6)</f>
        <v>0</v>
      </c>
      <c r="AD304" s="437">
        <f t="shared" ref="AD304" si="3280">IF($B$6=0,0,IF(SUM(V305:Y305)&lt;&gt;100%,0,IF(T304=0,0,SUM(Z304:AC304)/$B$6)))</f>
        <v>0</v>
      </c>
      <c r="AE304" s="671">
        <f t="shared" ref="AE304" si="3281">(IF(AD304=0,0,(AC305/AD304)))</f>
        <v>0</v>
      </c>
      <c r="AF304" s="438">
        <f t="shared" ref="AF304" si="3282">(AD304*AE304)</f>
        <v>0</v>
      </c>
      <c r="AG304" s="673" t="str">
        <f t="shared" ref="AG304" si="3283">IF(SUM(H304:I304)=0,"",IF(F304=0,"Falta informar preço do bloco",IF(G304=0,"Falta informar preço do frete",IF(AD304&gt;=T304,"Sinal verde para venda",""))))</f>
        <v/>
      </c>
      <c r="AI304" s="663">
        <f t="shared" ref="AI304" si="3284">B304</f>
        <v>99</v>
      </c>
      <c r="AJ304" s="460" t="str">
        <f t="shared" ref="AJ304" si="3285">C304</f>
        <v>TESTE</v>
      </c>
      <c r="AK304" s="461">
        <f t="shared" ref="AK304" si="3286">AR304*$E$6</f>
        <v>0</v>
      </c>
      <c r="AL304" s="461">
        <f t="shared" ref="AL304" si="3287">AR304*$F$6</f>
        <v>0</v>
      </c>
      <c r="AM304" s="461">
        <f t="shared" ref="AM304" si="3288">AR304*$G$6</f>
        <v>0</v>
      </c>
      <c r="AN304" s="461">
        <f t="shared" ref="AN304" si="3289">AR304*$H$6</f>
        <v>0</v>
      </c>
      <c r="AO304" s="461">
        <f t="shared" ref="AO304" si="3290">AR304*$I$6</f>
        <v>0</v>
      </c>
      <c r="AP304" s="461">
        <f t="shared" ref="AP304" si="3291">AR304*$J$6</f>
        <v>0</v>
      </c>
      <c r="AQ304" s="462">
        <f t="shared" ref="AQ304" si="3292">S304</f>
        <v>0</v>
      </c>
      <c r="AR304" s="466">
        <f t="shared" ref="AR304" si="3293">T304*10.764*$O$6</f>
        <v>0</v>
      </c>
    </row>
    <row r="305" spans="2:44" ht="30" customHeight="1" thickBot="1">
      <c r="B305" s="664"/>
      <c r="C305" s="668"/>
      <c r="D305" s="669"/>
      <c r="E305" s="670"/>
      <c r="F305" s="675" t="str">
        <f t="shared" ref="F305" si="3294">IF(SUM(V304:Y304)=0,"",IF(T304=0,"",IF(SUM(V305:Y305)=0,"",IF(SUM(V305:Y305)&lt;&gt;100%,"A soma das classificações não pode ser diferente de 100%, favor ir ajustando para gerar o preço médio",IF(AD304&lt;T304,"Atenção, preço médio e margem de contribuição são inferiores ao do Markup, favor ajustar os preços do simulador",IF(AD304&gt;=T304,"Preço médio simulado atende ao Markup, logo, sinal verde para venda pois ele garante a margem de contribuição",""))))))</f>
        <v/>
      </c>
      <c r="G305" s="676"/>
      <c r="H305" s="676"/>
      <c r="I305" s="676"/>
      <c r="J305" s="676"/>
      <c r="K305" s="676"/>
      <c r="L305" s="676"/>
      <c r="M305" s="676"/>
      <c r="N305" s="676"/>
      <c r="O305" s="676"/>
      <c r="P305" s="676"/>
      <c r="Q305" s="676" t="str">
        <f t="shared" ref="Q305" si="3295">IF($Q$6=0,"Insira o custo de exportação","")</f>
        <v/>
      </c>
      <c r="R305" s="676"/>
      <c r="S305" s="677"/>
      <c r="T305" s="459">
        <f t="shared" ref="T305" si="3296">IF($O$6=0,0,(S304/$M$6)/$O$6)</f>
        <v>0</v>
      </c>
      <c r="U305" s="430"/>
      <c r="V305" s="441"/>
      <c r="W305" s="441"/>
      <c r="X305" s="441"/>
      <c r="Y305" s="441"/>
      <c r="Z305" s="427">
        <f t="shared" ref="Z305" si="3297">(S304/$O$6)/10.764</f>
        <v>0</v>
      </c>
      <c r="AA305" s="424">
        <f t="shared" ref="AA305" si="3298">(T305/$O$6)/10.764</f>
        <v>0</v>
      </c>
      <c r="AB305" s="425">
        <f t="shared" ref="AB305" si="3299">SUM($E$6:$I$6)</f>
        <v>0</v>
      </c>
      <c r="AC305" s="426">
        <f t="shared" ref="AC305" si="3300">(AD304)*(1-AB305)-Z305</f>
        <v>0</v>
      </c>
      <c r="AD305" s="440">
        <f t="shared" ref="AD305" si="3301">AD304*10.764</f>
        <v>0</v>
      </c>
      <c r="AE305" s="672"/>
      <c r="AF305" s="439">
        <f t="shared" ref="AF305" si="3302">(AD304*AE304)*10.764</f>
        <v>0</v>
      </c>
      <c r="AG305" s="674"/>
      <c r="AI305" s="664"/>
      <c r="AJ305" s="460" t="str">
        <f t="shared" ref="AJ305" si="3303">IF(AR304=0,"","Participação no preço de venda")</f>
        <v/>
      </c>
      <c r="AK305" s="463" t="str">
        <f t="shared" ref="AK305" si="3304">IF(AK304=0,"",AK304/$AR304)</f>
        <v/>
      </c>
      <c r="AL305" s="463" t="str">
        <f t="shared" si="3032"/>
        <v/>
      </c>
      <c r="AM305" s="463" t="str">
        <f t="shared" si="3032"/>
        <v/>
      </c>
      <c r="AN305" s="463" t="str">
        <f t="shared" si="3032"/>
        <v/>
      </c>
      <c r="AO305" s="463" t="str">
        <f t="shared" si="3032"/>
        <v/>
      </c>
      <c r="AP305" s="463" t="str">
        <f t="shared" si="3032"/>
        <v/>
      </c>
      <c r="AQ305" s="463" t="str">
        <f t="shared" si="3032"/>
        <v/>
      </c>
      <c r="AR305" s="465">
        <f t="shared" ref="AR305" si="3305">SUM(AK305:AQ305)</f>
        <v>0</v>
      </c>
    </row>
    <row r="306" spans="2:44" ht="30" customHeight="1" thickBot="1"/>
    <row r="307" spans="2:44" ht="30" customHeight="1" thickBot="1">
      <c r="B307" s="663">
        <v>100</v>
      </c>
      <c r="C307" s="665" t="s">
        <v>887</v>
      </c>
      <c r="D307" s="666"/>
      <c r="E307" s="667"/>
      <c r="F307" s="456">
        <v>1000</v>
      </c>
      <c r="G307" s="457">
        <v>100</v>
      </c>
      <c r="H307" s="505">
        <v>10</v>
      </c>
      <c r="I307" s="505">
        <v>10</v>
      </c>
      <c r="J307" s="505">
        <v>10</v>
      </c>
      <c r="K307" s="505">
        <v>10</v>
      </c>
      <c r="L307" s="505">
        <v>10</v>
      </c>
      <c r="M307" s="505">
        <v>10</v>
      </c>
      <c r="N307" s="505">
        <v>10</v>
      </c>
      <c r="O307" s="505">
        <v>10</v>
      </c>
      <c r="P307" s="505">
        <v>10</v>
      </c>
      <c r="Q307" s="513">
        <f t="shared" ref="Q307" si="3306">IF($B$6=0,0,(F307*$O$6)/$B$6)</f>
        <v>0</v>
      </c>
      <c r="R307" s="513">
        <f t="shared" ref="R307" si="3307">IF($B$6=0,0,(G307*3)/$B$6)</f>
        <v>0</v>
      </c>
      <c r="S307" s="458">
        <f t="shared" ref="S307" si="3308">IF($Q$6=0,0,IF(Q307=0,0,IF(R307=0,0,SUM(H307:R307)+$Q$6)))</f>
        <v>0</v>
      </c>
      <c r="T307" s="436">
        <f t="shared" ref="T307" si="3309">IF($O$6=0,0,(S307/$M$6)/($O$6)/10.764)</f>
        <v>0</v>
      </c>
      <c r="U307" s="429"/>
      <c r="V307" s="435">
        <v>9.93</v>
      </c>
      <c r="W307" s="435">
        <v>9.93</v>
      </c>
      <c r="X307" s="435">
        <v>9.93</v>
      </c>
      <c r="Y307" s="435">
        <v>9.93</v>
      </c>
      <c r="Z307" s="423">
        <f t="shared" ref="Z307" si="3310">ROUNDDOWN(V307,3)*(V308*$B$6)</f>
        <v>0</v>
      </c>
      <c r="AA307" s="423">
        <f t="shared" ref="AA307" si="3311">ROUNDUP(W307,2)*(W308*$B$6)</f>
        <v>0</v>
      </c>
      <c r="AB307" s="423">
        <f t="shared" ref="AB307" si="3312">ROUNDDOWN(X307,2)*(X308*$B$6)</f>
        <v>0</v>
      </c>
      <c r="AC307" s="428">
        <f t="shared" ref="AC307" si="3313">ROUNDUP(Y307,2)*(Y308*$B$6)</f>
        <v>0</v>
      </c>
      <c r="AD307" s="437">
        <f t="shared" ref="AD307" si="3314">IF($B$6=0,0,IF(SUM(V308:Y308)&lt;&gt;100%,0,IF(T307=0,0,SUM(Z307:AC307)/$B$6)))</f>
        <v>0</v>
      </c>
      <c r="AE307" s="671">
        <f t="shared" ref="AE307" si="3315">(IF(AD307=0,0,(AC308/AD307)))</f>
        <v>0</v>
      </c>
      <c r="AF307" s="438">
        <f t="shared" ref="AF307" si="3316">(AD307*AE307)</f>
        <v>0</v>
      </c>
      <c r="AG307" s="673" t="str">
        <f t="shared" ref="AG307" si="3317">IF(SUM(H307:I307)=0,"",IF(F307=0,"Falta informar preço do bloco",IF(G307=0,"Falta informar preço do frete",IF(AD307&gt;=T307,"Sinal verde para venda",""))))</f>
        <v>Sinal verde para venda</v>
      </c>
      <c r="AI307" s="663">
        <f t="shared" ref="AI307" si="3318">B307</f>
        <v>100</v>
      </c>
      <c r="AJ307" s="460" t="str">
        <f t="shared" ref="AJ307" si="3319">C307</f>
        <v>TESTE</v>
      </c>
      <c r="AK307" s="461">
        <f t="shared" ref="AK307" si="3320">AR307*$E$6</f>
        <v>0</v>
      </c>
      <c r="AL307" s="461">
        <f t="shared" ref="AL307" si="3321">AR307*$F$6</f>
        <v>0</v>
      </c>
      <c r="AM307" s="461">
        <f t="shared" ref="AM307" si="3322">AR307*$G$6</f>
        <v>0</v>
      </c>
      <c r="AN307" s="461">
        <f t="shared" ref="AN307" si="3323">AR307*$H$6</f>
        <v>0</v>
      </c>
      <c r="AO307" s="461">
        <f t="shared" ref="AO307" si="3324">AR307*$I$6</f>
        <v>0</v>
      </c>
      <c r="AP307" s="461">
        <f t="shared" ref="AP307" si="3325">AR307*$J$6</f>
        <v>0</v>
      </c>
      <c r="AQ307" s="462">
        <f t="shared" ref="AQ307" si="3326">S307</f>
        <v>0</v>
      </c>
      <c r="AR307" s="466">
        <f t="shared" ref="AR307" si="3327">T307*10.764*$O$6</f>
        <v>0</v>
      </c>
    </row>
    <row r="308" spans="2:44" ht="30" customHeight="1" thickBot="1">
      <c r="B308" s="664"/>
      <c r="C308" s="668"/>
      <c r="D308" s="669"/>
      <c r="E308" s="670"/>
      <c r="F308" s="675" t="str">
        <f t="shared" ref="F308" si="3328">IF(SUM(V307:Y307)=0,"",IF(T307=0,"",IF(SUM(V308:Y308)=0,"",IF(SUM(V308:Y308)&lt;&gt;100%,"A soma das classificações não pode ser diferente de 100%, favor ir ajustando para gerar o preço médio",IF(AD307&lt;T307,"Atenção, preço médio e margem de contribuição são inferiores ao do Markup, favor ajustar os preços do simulador",IF(AD307&gt;=T307,"Preço médio simulado atende ao Markup, logo, sinal verde para venda pois ele garante a margem de contribuição",""))))))</f>
        <v/>
      </c>
      <c r="G308" s="676"/>
      <c r="H308" s="676"/>
      <c r="I308" s="676"/>
      <c r="J308" s="676"/>
      <c r="K308" s="676"/>
      <c r="L308" s="676"/>
      <c r="M308" s="676"/>
      <c r="N308" s="676"/>
      <c r="O308" s="676"/>
      <c r="P308" s="676"/>
      <c r="Q308" s="676" t="str">
        <f t="shared" ref="Q308" si="3329">IF($Q$6=0,"Insira o custo de exportação","")</f>
        <v/>
      </c>
      <c r="R308" s="676"/>
      <c r="S308" s="677"/>
      <c r="T308" s="459">
        <f t="shared" ref="T308" si="3330">IF($O$6=0,0,(S307/$M$6)/$O$6)</f>
        <v>0</v>
      </c>
      <c r="U308" s="430"/>
      <c r="V308" s="441">
        <v>0.25</v>
      </c>
      <c r="W308" s="441">
        <v>0.25</v>
      </c>
      <c r="X308" s="441">
        <v>0.25</v>
      </c>
      <c r="Y308" s="441">
        <v>0.25</v>
      </c>
      <c r="Z308" s="427">
        <f t="shared" ref="Z308" si="3331">(S307/$O$6)/10.764</f>
        <v>0</v>
      </c>
      <c r="AA308" s="424">
        <f t="shared" ref="AA308" si="3332">(T308/$O$6)/10.764</f>
        <v>0</v>
      </c>
      <c r="AB308" s="425">
        <f t="shared" ref="AB308" si="3333">SUM($E$6:$I$6)</f>
        <v>0</v>
      </c>
      <c r="AC308" s="426">
        <f t="shared" ref="AC308" si="3334">(AD307)*(1-AB308)-Z308</f>
        <v>0</v>
      </c>
      <c r="AD308" s="440">
        <f t="shared" ref="AD308" si="3335">AD307*10.764</f>
        <v>0</v>
      </c>
      <c r="AE308" s="672"/>
      <c r="AF308" s="439">
        <f t="shared" ref="AF308" si="3336">(AD307*AE307)*10.764</f>
        <v>0</v>
      </c>
      <c r="AG308" s="674"/>
      <c r="AI308" s="664"/>
      <c r="AJ308" s="460" t="str">
        <f t="shared" ref="AJ308" si="3337">IF(AR307=0,"","Participação no preço de venda")</f>
        <v/>
      </c>
      <c r="AK308" s="463" t="str">
        <f t="shared" ref="AK308" si="3338">IF(AK307=0,"",AK307/$AR307)</f>
        <v/>
      </c>
      <c r="AL308" s="463" t="str">
        <f t="shared" si="3032"/>
        <v/>
      </c>
      <c r="AM308" s="463" t="str">
        <f t="shared" si="3032"/>
        <v/>
      </c>
      <c r="AN308" s="463" t="str">
        <f t="shared" si="3032"/>
        <v/>
      </c>
      <c r="AO308" s="463" t="str">
        <f t="shared" si="3032"/>
        <v/>
      </c>
      <c r="AP308" s="463" t="str">
        <f t="shared" si="3032"/>
        <v/>
      </c>
      <c r="AQ308" s="463" t="str">
        <f t="shared" si="3032"/>
        <v/>
      </c>
      <c r="AR308" s="465">
        <f t="shared" ref="AR308" si="3339">SUM(AK308:AQ308)</f>
        <v>0</v>
      </c>
    </row>
  </sheetData>
  <sheetProtection password="81C8" sheet="1" objects="1" scenarios="1"/>
  <mergeCells count="719">
    <mergeCell ref="L7:Q7"/>
    <mergeCell ref="F8:R8"/>
    <mergeCell ref="S8:S9"/>
    <mergeCell ref="V8:AG8"/>
    <mergeCell ref="AI10:AI11"/>
    <mergeCell ref="F11:P11"/>
    <mergeCell ref="Q11:S11"/>
    <mergeCell ref="T8:T9"/>
    <mergeCell ref="C9:E9"/>
    <mergeCell ref="B13:B14"/>
    <mergeCell ref="C13:E14"/>
    <mergeCell ref="AE13:AE14"/>
    <mergeCell ref="AG13:AG14"/>
    <mergeCell ref="AI13:AI14"/>
    <mergeCell ref="F14:P14"/>
    <mergeCell ref="Q14:S14"/>
    <mergeCell ref="AJ8:AR8"/>
    <mergeCell ref="B2:AG2"/>
    <mergeCell ref="B4:C5"/>
    <mergeCell ref="E4:K4"/>
    <mergeCell ref="L4:M4"/>
    <mergeCell ref="S4:T4"/>
    <mergeCell ref="AE4:AG6"/>
    <mergeCell ref="O5:P5"/>
    <mergeCell ref="Q5:R5"/>
    <mergeCell ref="V5:Y6"/>
    <mergeCell ref="B6:C6"/>
    <mergeCell ref="O6:P6"/>
    <mergeCell ref="Q6:R6"/>
    <mergeCell ref="B10:B11"/>
    <mergeCell ref="C10:E11"/>
    <mergeCell ref="AE10:AE11"/>
    <mergeCell ref="AG10:AG11"/>
    <mergeCell ref="B19:B20"/>
    <mergeCell ref="C19:E20"/>
    <mergeCell ref="AE19:AE20"/>
    <mergeCell ref="AG19:AG20"/>
    <mergeCell ref="AI19:AI20"/>
    <mergeCell ref="F20:P20"/>
    <mergeCell ref="Q20:S20"/>
    <mergeCell ref="B16:B17"/>
    <mergeCell ref="C16:E17"/>
    <mergeCell ref="AE16:AE17"/>
    <mergeCell ref="AG16:AG17"/>
    <mergeCell ref="AI16:AI17"/>
    <mergeCell ref="F17:P17"/>
    <mergeCell ref="Q17:S17"/>
    <mergeCell ref="B25:B26"/>
    <mergeCell ref="C25:E26"/>
    <mergeCell ref="AE25:AE26"/>
    <mergeCell ref="AG25:AG26"/>
    <mergeCell ref="AI25:AI26"/>
    <mergeCell ref="F26:P26"/>
    <mergeCell ref="Q26:S26"/>
    <mergeCell ref="B22:B23"/>
    <mergeCell ref="C22:E23"/>
    <mergeCell ref="AE22:AE23"/>
    <mergeCell ref="AG22:AG23"/>
    <mergeCell ref="AI22:AI23"/>
    <mergeCell ref="F23:P23"/>
    <mergeCell ref="Q23:S23"/>
    <mergeCell ref="B31:B32"/>
    <mergeCell ref="C31:E32"/>
    <mergeCell ref="AE31:AE32"/>
    <mergeCell ref="AG31:AG32"/>
    <mergeCell ref="AI31:AI32"/>
    <mergeCell ref="F32:P32"/>
    <mergeCell ref="Q32:S32"/>
    <mergeCell ref="B28:B29"/>
    <mergeCell ref="C28:E29"/>
    <mergeCell ref="AE28:AE29"/>
    <mergeCell ref="AG28:AG29"/>
    <mergeCell ref="AI28:AI29"/>
    <mergeCell ref="F29:P29"/>
    <mergeCell ref="Q29:S29"/>
    <mergeCell ref="B37:B38"/>
    <mergeCell ref="C37:E38"/>
    <mergeCell ref="AE37:AE38"/>
    <mergeCell ref="AG37:AG38"/>
    <mergeCell ref="AI37:AI38"/>
    <mergeCell ref="F38:P38"/>
    <mergeCell ref="Q38:S38"/>
    <mergeCell ref="B34:B35"/>
    <mergeCell ref="C34:E35"/>
    <mergeCell ref="AE34:AE35"/>
    <mergeCell ref="AG34:AG35"/>
    <mergeCell ref="AI34:AI35"/>
    <mergeCell ref="F35:P35"/>
    <mergeCell ref="Q35:S35"/>
    <mergeCell ref="B43:B44"/>
    <mergeCell ref="C43:E44"/>
    <mergeCell ref="AE43:AE44"/>
    <mergeCell ref="AG43:AG44"/>
    <mergeCell ref="AI43:AI44"/>
    <mergeCell ref="F44:P44"/>
    <mergeCell ref="Q44:S44"/>
    <mergeCell ref="B40:B41"/>
    <mergeCell ref="C40:E41"/>
    <mergeCell ref="AE40:AE41"/>
    <mergeCell ref="AG40:AG41"/>
    <mergeCell ref="AI40:AI41"/>
    <mergeCell ref="F41:P41"/>
    <mergeCell ref="Q41:S41"/>
    <mergeCell ref="B49:B50"/>
    <mergeCell ref="C49:E50"/>
    <mergeCell ref="AE49:AE50"/>
    <mergeCell ref="AG49:AG50"/>
    <mergeCell ref="AI49:AI50"/>
    <mergeCell ref="F50:P50"/>
    <mergeCell ref="Q50:S50"/>
    <mergeCell ref="B46:B47"/>
    <mergeCell ref="C46:E47"/>
    <mergeCell ref="AE46:AE47"/>
    <mergeCell ref="AG46:AG47"/>
    <mergeCell ref="AI46:AI47"/>
    <mergeCell ref="F47:P47"/>
    <mergeCell ref="Q47:S47"/>
    <mergeCell ref="B55:B56"/>
    <mergeCell ref="C55:E56"/>
    <mergeCell ref="AE55:AE56"/>
    <mergeCell ref="AG55:AG56"/>
    <mergeCell ref="AI55:AI56"/>
    <mergeCell ref="F56:P56"/>
    <mergeCell ref="Q56:S56"/>
    <mergeCell ref="B52:B53"/>
    <mergeCell ref="C52:E53"/>
    <mergeCell ref="AE52:AE53"/>
    <mergeCell ref="AG52:AG53"/>
    <mergeCell ref="AI52:AI53"/>
    <mergeCell ref="F53:P53"/>
    <mergeCell ref="Q53:S53"/>
    <mergeCell ref="B61:B62"/>
    <mergeCell ref="C61:E62"/>
    <mergeCell ref="AE61:AE62"/>
    <mergeCell ref="AG61:AG62"/>
    <mergeCell ref="AI61:AI62"/>
    <mergeCell ref="F62:P62"/>
    <mergeCell ref="Q62:S62"/>
    <mergeCell ref="B58:B59"/>
    <mergeCell ref="C58:E59"/>
    <mergeCell ref="AE58:AE59"/>
    <mergeCell ref="AG58:AG59"/>
    <mergeCell ref="AI58:AI59"/>
    <mergeCell ref="F59:P59"/>
    <mergeCell ref="Q59:S59"/>
    <mergeCell ref="B67:B68"/>
    <mergeCell ref="C67:E68"/>
    <mergeCell ref="AE67:AE68"/>
    <mergeCell ref="AG67:AG68"/>
    <mergeCell ref="AI67:AI68"/>
    <mergeCell ref="F68:P68"/>
    <mergeCell ref="Q68:S68"/>
    <mergeCell ref="B64:B65"/>
    <mergeCell ref="C64:E65"/>
    <mergeCell ref="AE64:AE65"/>
    <mergeCell ref="AG64:AG65"/>
    <mergeCell ref="AI64:AI65"/>
    <mergeCell ref="F65:P65"/>
    <mergeCell ref="Q65:S65"/>
    <mergeCell ref="B73:B74"/>
    <mergeCell ref="C73:E74"/>
    <mergeCell ref="AE73:AE74"/>
    <mergeCell ref="AG73:AG74"/>
    <mergeCell ref="AI73:AI74"/>
    <mergeCell ref="F74:P74"/>
    <mergeCell ref="Q74:S74"/>
    <mergeCell ref="B70:B71"/>
    <mergeCell ref="C70:E71"/>
    <mergeCell ref="AE70:AE71"/>
    <mergeCell ref="AG70:AG71"/>
    <mergeCell ref="AI70:AI71"/>
    <mergeCell ref="F71:P71"/>
    <mergeCell ref="Q71:S71"/>
    <mergeCell ref="B79:B80"/>
    <mergeCell ref="C79:E80"/>
    <mergeCell ref="AE79:AE80"/>
    <mergeCell ref="AG79:AG80"/>
    <mergeCell ref="AI79:AI80"/>
    <mergeCell ref="F80:P80"/>
    <mergeCell ref="Q80:S80"/>
    <mergeCell ref="B76:B77"/>
    <mergeCell ref="C76:E77"/>
    <mergeCell ref="AE76:AE77"/>
    <mergeCell ref="AG76:AG77"/>
    <mergeCell ref="AI76:AI77"/>
    <mergeCell ref="F77:P77"/>
    <mergeCell ref="Q77:S77"/>
    <mergeCell ref="B85:B86"/>
    <mergeCell ref="C85:E86"/>
    <mergeCell ref="AE85:AE86"/>
    <mergeCell ref="AG85:AG86"/>
    <mergeCell ref="AI85:AI86"/>
    <mergeCell ref="F86:P86"/>
    <mergeCell ref="Q86:S86"/>
    <mergeCell ref="B82:B83"/>
    <mergeCell ref="C82:E83"/>
    <mergeCell ref="AE82:AE83"/>
    <mergeCell ref="AG82:AG83"/>
    <mergeCell ref="AI82:AI83"/>
    <mergeCell ref="F83:P83"/>
    <mergeCell ref="Q83:S83"/>
    <mergeCell ref="B91:B92"/>
    <mergeCell ref="C91:E92"/>
    <mergeCell ref="AE91:AE92"/>
    <mergeCell ref="AG91:AG92"/>
    <mergeCell ref="AI91:AI92"/>
    <mergeCell ref="F92:P92"/>
    <mergeCell ref="Q92:S92"/>
    <mergeCell ref="B88:B89"/>
    <mergeCell ref="C88:E89"/>
    <mergeCell ref="AE88:AE89"/>
    <mergeCell ref="AG88:AG89"/>
    <mergeCell ref="AI88:AI89"/>
    <mergeCell ref="F89:P89"/>
    <mergeCell ref="Q89:S89"/>
    <mergeCell ref="B97:B98"/>
    <mergeCell ref="C97:E98"/>
    <mergeCell ref="AE97:AE98"/>
    <mergeCell ref="AG97:AG98"/>
    <mergeCell ref="AI97:AI98"/>
    <mergeCell ref="F98:P98"/>
    <mergeCell ref="Q98:S98"/>
    <mergeCell ref="B94:B95"/>
    <mergeCell ref="C94:E95"/>
    <mergeCell ref="AE94:AE95"/>
    <mergeCell ref="AG94:AG95"/>
    <mergeCell ref="AI94:AI95"/>
    <mergeCell ref="F95:P95"/>
    <mergeCell ref="Q95:S95"/>
    <mergeCell ref="B103:B104"/>
    <mergeCell ref="C103:E104"/>
    <mergeCell ref="AE103:AE104"/>
    <mergeCell ref="AG103:AG104"/>
    <mergeCell ref="AI103:AI104"/>
    <mergeCell ref="F104:P104"/>
    <mergeCell ref="Q104:S104"/>
    <mergeCell ref="B100:B101"/>
    <mergeCell ref="C100:E101"/>
    <mergeCell ref="AE100:AE101"/>
    <mergeCell ref="AG100:AG101"/>
    <mergeCell ref="AI100:AI101"/>
    <mergeCell ref="F101:P101"/>
    <mergeCell ref="Q101:S101"/>
    <mergeCell ref="B109:B110"/>
    <mergeCell ref="C109:E110"/>
    <mergeCell ref="AE109:AE110"/>
    <mergeCell ref="AG109:AG110"/>
    <mergeCell ref="AI109:AI110"/>
    <mergeCell ref="F110:P110"/>
    <mergeCell ref="Q110:S110"/>
    <mergeCell ref="B106:B107"/>
    <mergeCell ref="C106:E107"/>
    <mergeCell ref="AE106:AE107"/>
    <mergeCell ref="AG106:AG107"/>
    <mergeCell ref="AI106:AI107"/>
    <mergeCell ref="F107:P107"/>
    <mergeCell ref="Q107:S107"/>
    <mergeCell ref="B115:B116"/>
    <mergeCell ref="C115:E116"/>
    <mergeCell ref="AE115:AE116"/>
    <mergeCell ref="AG115:AG116"/>
    <mergeCell ref="AI115:AI116"/>
    <mergeCell ref="F116:P116"/>
    <mergeCell ref="Q116:S116"/>
    <mergeCell ref="B112:B113"/>
    <mergeCell ref="C112:E113"/>
    <mergeCell ref="AE112:AE113"/>
    <mergeCell ref="AG112:AG113"/>
    <mergeCell ref="AI112:AI113"/>
    <mergeCell ref="F113:P113"/>
    <mergeCell ref="Q113:S113"/>
    <mergeCell ref="B121:B122"/>
    <mergeCell ref="C121:E122"/>
    <mergeCell ref="AE121:AE122"/>
    <mergeCell ref="AG121:AG122"/>
    <mergeCell ref="AI121:AI122"/>
    <mergeCell ref="F122:P122"/>
    <mergeCell ref="Q122:S122"/>
    <mergeCell ref="B118:B119"/>
    <mergeCell ref="C118:E119"/>
    <mergeCell ref="AE118:AE119"/>
    <mergeCell ref="AG118:AG119"/>
    <mergeCell ref="AI118:AI119"/>
    <mergeCell ref="F119:P119"/>
    <mergeCell ref="Q119:S119"/>
    <mergeCell ref="B127:B128"/>
    <mergeCell ref="C127:E128"/>
    <mergeCell ref="AE127:AE128"/>
    <mergeCell ref="AG127:AG128"/>
    <mergeCell ref="AI127:AI128"/>
    <mergeCell ref="F128:P128"/>
    <mergeCell ref="Q128:S128"/>
    <mergeCell ref="B124:B125"/>
    <mergeCell ref="C124:E125"/>
    <mergeCell ref="AE124:AE125"/>
    <mergeCell ref="AG124:AG125"/>
    <mergeCell ref="AI124:AI125"/>
    <mergeCell ref="F125:P125"/>
    <mergeCell ref="Q125:S125"/>
    <mergeCell ref="B133:B134"/>
    <mergeCell ref="C133:E134"/>
    <mergeCell ref="AE133:AE134"/>
    <mergeCell ref="AG133:AG134"/>
    <mergeCell ref="AI133:AI134"/>
    <mergeCell ref="F134:P134"/>
    <mergeCell ref="Q134:S134"/>
    <mergeCell ref="B130:B131"/>
    <mergeCell ref="C130:E131"/>
    <mergeCell ref="AE130:AE131"/>
    <mergeCell ref="AG130:AG131"/>
    <mergeCell ref="AI130:AI131"/>
    <mergeCell ref="F131:P131"/>
    <mergeCell ref="Q131:S131"/>
    <mergeCell ref="B139:B140"/>
    <mergeCell ref="C139:E140"/>
    <mergeCell ref="AE139:AE140"/>
    <mergeCell ref="AG139:AG140"/>
    <mergeCell ref="AI139:AI140"/>
    <mergeCell ref="F140:P140"/>
    <mergeCell ref="Q140:S140"/>
    <mergeCell ref="B136:B137"/>
    <mergeCell ref="C136:E137"/>
    <mergeCell ref="AE136:AE137"/>
    <mergeCell ref="AG136:AG137"/>
    <mergeCell ref="AI136:AI137"/>
    <mergeCell ref="F137:P137"/>
    <mergeCell ref="Q137:S137"/>
    <mergeCell ref="B145:B146"/>
    <mergeCell ref="C145:E146"/>
    <mergeCell ref="AE145:AE146"/>
    <mergeCell ref="AG145:AG146"/>
    <mergeCell ref="AI145:AI146"/>
    <mergeCell ref="F146:P146"/>
    <mergeCell ref="Q146:S146"/>
    <mergeCell ref="B142:B143"/>
    <mergeCell ref="C142:E143"/>
    <mergeCell ref="AE142:AE143"/>
    <mergeCell ref="AG142:AG143"/>
    <mergeCell ref="AI142:AI143"/>
    <mergeCell ref="F143:P143"/>
    <mergeCell ref="Q143:S143"/>
    <mergeCell ref="B151:B152"/>
    <mergeCell ref="C151:E152"/>
    <mergeCell ref="AE151:AE152"/>
    <mergeCell ref="AG151:AG152"/>
    <mergeCell ref="AI151:AI152"/>
    <mergeCell ref="F152:P152"/>
    <mergeCell ref="Q152:S152"/>
    <mergeCell ref="B148:B149"/>
    <mergeCell ref="C148:E149"/>
    <mergeCell ref="AE148:AE149"/>
    <mergeCell ref="AG148:AG149"/>
    <mergeCell ref="AI148:AI149"/>
    <mergeCell ref="F149:P149"/>
    <mergeCell ref="Q149:S149"/>
    <mergeCell ref="B157:B158"/>
    <mergeCell ref="C157:E158"/>
    <mergeCell ref="AE157:AE158"/>
    <mergeCell ref="AG157:AG158"/>
    <mergeCell ref="AI157:AI158"/>
    <mergeCell ref="F158:P158"/>
    <mergeCell ref="Q158:S158"/>
    <mergeCell ref="B154:B155"/>
    <mergeCell ref="C154:E155"/>
    <mergeCell ref="AE154:AE155"/>
    <mergeCell ref="AG154:AG155"/>
    <mergeCell ref="AI154:AI155"/>
    <mergeCell ref="F155:P155"/>
    <mergeCell ref="Q155:S155"/>
    <mergeCell ref="B163:B164"/>
    <mergeCell ref="C163:E164"/>
    <mergeCell ref="AE163:AE164"/>
    <mergeCell ref="AG163:AG164"/>
    <mergeCell ref="AI163:AI164"/>
    <mergeCell ref="F164:P164"/>
    <mergeCell ref="Q164:S164"/>
    <mergeCell ref="B160:B161"/>
    <mergeCell ref="C160:E161"/>
    <mergeCell ref="AE160:AE161"/>
    <mergeCell ref="AG160:AG161"/>
    <mergeCell ref="AI160:AI161"/>
    <mergeCell ref="F161:P161"/>
    <mergeCell ref="Q161:S161"/>
    <mergeCell ref="B169:B170"/>
    <mergeCell ref="C169:E170"/>
    <mergeCell ref="AE169:AE170"/>
    <mergeCell ref="AG169:AG170"/>
    <mergeCell ref="AI169:AI170"/>
    <mergeCell ref="F170:P170"/>
    <mergeCell ref="Q170:S170"/>
    <mergeCell ref="B166:B167"/>
    <mergeCell ref="C166:E167"/>
    <mergeCell ref="AE166:AE167"/>
    <mergeCell ref="AG166:AG167"/>
    <mergeCell ref="AI166:AI167"/>
    <mergeCell ref="F167:P167"/>
    <mergeCell ref="Q167:S167"/>
    <mergeCell ref="B175:B176"/>
    <mergeCell ref="C175:E176"/>
    <mergeCell ref="AE175:AE176"/>
    <mergeCell ref="AG175:AG176"/>
    <mergeCell ref="AI175:AI176"/>
    <mergeCell ref="F176:P176"/>
    <mergeCell ref="Q176:S176"/>
    <mergeCell ref="B172:B173"/>
    <mergeCell ref="C172:E173"/>
    <mergeCell ref="AE172:AE173"/>
    <mergeCell ref="AG172:AG173"/>
    <mergeCell ref="AI172:AI173"/>
    <mergeCell ref="F173:P173"/>
    <mergeCell ref="Q173:S173"/>
    <mergeCell ref="B181:B182"/>
    <mergeCell ref="C181:E182"/>
    <mergeCell ref="AE181:AE182"/>
    <mergeCell ref="AG181:AG182"/>
    <mergeCell ref="AI181:AI182"/>
    <mergeCell ref="F182:P182"/>
    <mergeCell ref="Q182:S182"/>
    <mergeCell ref="B178:B179"/>
    <mergeCell ref="C178:E179"/>
    <mergeCell ref="AE178:AE179"/>
    <mergeCell ref="AG178:AG179"/>
    <mergeCell ref="AI178:AI179"/>
    <mergeCell ref="F179:P179"/>
    <mergeCell ref="Q179:S179"/>
    <mergeCell ref="B187:B188"/>
    <mergeCell ref="C187:E188"/>
    <mergeCell ref="AE187:AE188"/>
    <mergeCell ref="AG187:AG188"/>
    <mergeCell ref="AI187:AI188"/>
    <mergeCell ref="F188:P188"/>
    <mergeCell ref="Q188:S188"/>
    <mergeCell ref="B184:B185"/>
    <mergeCell ref="C184:E185"/>
    <mergeCell ref="AE184:AE185"/>
    <mergeCell ref="AG184:AG185"/>
    <mergeCell ref="AI184:AI185"/>
    <mergeCell ref="F185:P185"/>
    <mergeCell ref="Q185:S185"/>
    <mergeCell ref="B193:B194"/>
    <mergeCell ref="C193:E194"/>
    <mergeCell ref="AE193:AE194"/>
    <mergeCell ref="AG193:AG194"/>
    <mergeCell ref="AI193:AI194"/>
    <mergeCell ref="F194:P194"/>
    <mergeCell ref="Q194:S194"/>
    <mergeCell ref="B190:B191"/>
    <mergeCell ref="C190:E191"/>
    <mergeCell ref="AE190:AE191"/>
    <mergeCell ref="AG190:AG191"/>
    <mergeCell ref="AI190:AI191"/>
    <mergeCell ref="F191:P191"/>
    <mergeCell ref="Q191:S191"/>
    <mergeCell ref="B199:B200"/>
    <mergeCell ref="C199:E200"/>
    <mergeCell ref="AE199:AE200"/>
    <mergeCell ref="AG199:AG200"/>
    <mergeCell ref="AI199:AI200"/>
    <mergeCell ref="F200:P200"/>
    <mergeCell ref="Q200:S200"/>
    <mergeCell ref="B196:B197"/>
    <mergeCell ref="C196:E197"/>
    <mergeCell ref="AE196:AE197"/>
    <mergeCell ref="AG196:AG197"/>
    <mergeCell ref="AI196:AI197"/>
    <mergeCell ref="F197:P197"/>
    <mergeCell ref="Q197:S197"/>
    <mergeCell ref="B205:B206"/>
    <mergeCell ref="C205:E206"/>
    <mergeCell ref="AE205:AE206"/>
    <mergeCell ref="AG205:AG206"/>
    <mergeCell ref="AI205:AI206"/>
    <mergeCell ref="F206:P206"/>
    <mergeCell ref="Q206:S206"/>
    <mergeCell ref="B202:B203"/>
    <mergeCell ref="C202:E203"/>
    <mergeCell ref="AE202:AE203"/>
    <mergeCell ref="AG202:AG203"/>
    <mergeCell ref="AI202:AI203"/>
    <mergeCell ref="F203:P203"/>
    <mergeCell ref="Q203:S203"/>
    <mergeCell ref="B211:B212"/>
    <mergeCell ref="C211:E212"/>
    <mergeCell ref="AE211:AE212"/>
    <mergeCell ref="AG211:AG212"/>
    <mergeCell ref="AI211:AI212"/>
    <mergeCell ref="F212:P212"/>
    <mergeCell ref="Q212:S212"/>
    <mergeCell ref="B208:B209"/>
    <mergeCell ref="C208:E209"/>
    <mergeCell ref="AE208:AE209"/>
    <mergeCell ref="AG208:AG209"/>
    <mergeCell ref="AI208:AI209"/>
    <mergeCell ref="F209:P209"/>
    <mergeCell ref="Q209:S209"/>
    <mergeCell ref="B217:B218"/>
    <mergeCell ref="C217:E218"/>
    <mergeCell ref="AE217:AE218"/>
    <mergeCell ref="AG217:AG218"/>
    <mergeCell ref="AI217:AI218"/>
    <mergeCell ref="F218:P218"/>
    <mergeCell ref="Q218:S218"/>
    <mergeCell ref="B214:B215"/>
    <mergeCell ref="C214:E215"/>
    <mergeCell ref="AE214:AE215"/>
    <mergeCell ref="AG214:AG215"/>
    <mergeCell ref="AI214:AI215"/>
    <mergeCell ref="F215:P215"/>
    <mergeCell ref="Q215:S215"/>
    <mergeCell ref="B223:B224"/>
    <mergeCell ref="C223:E224"/>
    <mergeCell ref="AE223:AE224"/>
    <mergeCell ref="AG223:AG224"/>
    <mergeCell ref="AI223:AI224"/>
    <mergeCell ref="F224:P224"/>
    <mergeCell ref="Q224:S224"/>
    <mergeCell ref="B220:B221"/>
    <mergeCell ref="C220:E221"/>
    <mergeCell ref="AE220:AE221"/>
    <mergeCell ref="AG220:AG221"/>
    <mergeCell ref="AI220:AI221"/>
    <mergeCell ref="F221:P221"/>
    <mergeCell ref="Q221:S221"/>
    <mergeCell ref="B229:B230"/>
    <mergeCell ref="C229:E230"/>
    <mergeCell ref="AE229:AE230"/>
    <mergeCell ref="AG229:AG230"/>
    <mergeCell ref="AI229:AI230"/>
    <mergeCell ref="F230:P230"/>
    <mergeCell ref="Q230:S230"/>
    <mergeCell ref="B226:B227"/>
    <mergeCell ref="C226:E227"/>
    <mergeCell ref="AE226:AE227"/>
    <mergeCell ref="AG226:AG227"/>
    <mergeCell ref="AI226:AI227"/>
    <mergeCell ref="F227:P227"/>
    <mergeCell ref="Q227:S227"/>
    <mergeCell ref="B235:B236"/>
    <mergeCell ref="C235:E236"/>
    <mergeCell ref="AE235:AE236"/>
    <mergeCell ref="AG235:AG236"/>
    <mergeCell ref="AI235:AI236"/>
    <mergeCell ref="F236:P236"/>
    <mergeCell ref="Q236:S236"/>
    <mergeCell ref="B232:B233"/>
    <mergeCell ref="C232:E233"/>
    <mergeCell ref="AE232:AE233"/>
    <mergeCell ref="AG232:AG233"/>
    <mergeCell ref="AI232:AI233"/>
    <mergeCell ref="F233:P233"/>
    <mergeCell ref="Q233:S233"/>
    <mergeCell ref="B241:B242"/>
    <mergeCell ref="C241:E242"/>
    <mergeCell ref="AE241:AE242"/>
    <mergeCell ref="AG241:AG242"/>
    <mergeCell ref="AI241:AI242"/>
    <mergeCell ref="F242:P242"/>
    <mergeCell ref="Q242:S242"/>
    <mergeCell ref="B238:B239"/>
    <mergeCell ref="C238:E239"/>
    <mergeCell ref="AE238:AE239"/>
    <mergeCell ref="AG238:AG239"/>
    <mergeCell ref="AI238:AI239"/>
    <mergeCell ref="F239:P239"/>
    <mergeCell ref="Q239:S239"/>
    <mergeCell ref="B247:B248"/>
    <mergeCell ref="C247:E248"/>
    <mergeCell ref="AE247:AE248"/>
    <mergeCell ref="AG247:AG248"/>
    <mergeCell ref="AI247:AI248"/>
    <mergeCell ref="F248:P248"/>
    <mergeCell ref="Q248:S248"/>
    <mergeCell ref="B244:B245"/>
    <mergeCell ref="C244:E245"/>
    <mergeCell ref="AE244:AE245"/>
    <mergeCell ref="AG244:AG245"/>
    <mergeCell ref="AI244:AI245"/>
    <mergeCell ref="F245:P245"/>
    <mergeCell ref="Q245:S245"/>
    <mergeCell ref="B253:B254"/>
    <mergeCell ref="C253:E254"/>
    <mergeCell ref="AE253:AE254"/>
    <mergeCell ref="AG253:AG254"/>
    <mergeCell ref="AI253:AI254"/>
    <mergeCell ref="F254:P254"/>
    <mergeCell ref="Q254:S254"/>
    <mergeCell ref="B250:B251"/>
    <mergeCell ref="C250:E251"/>
    <mergeCell ref="AE250:AE251"/>
    <mergeCell ref="AG250:AG251"/>
    <mergeCell ref="AI250:AI251"/>
    <mergeCell ref="F251:P251"/>
    <mergeCell ref="Q251:S251"/>
    <mergeCell ref="B259:B260"/>
    <mergeCell ref="C259:E260"/>
    <mergeCell ref="AE259:AE260"/>
    <mergeCell ref="AG259:AG260"/>
    <mergeCell ref="AI259:AI260"/>
    <mergeCell ref="F260:P260"/>
    <mergeCell ref="Q260:S260"/>
    <mergeCell ref="B256:B257"/>
    <mergeCell ref="C256:E257"/>
    <mergeCell ref="AE256:AE257"/>
    <mergeCell ref="AG256:AG257"/>
    <mergeCell ref="AI256:AI257"/>
    <mergeCell ref="F257:P257"/>
    <mergeCell ref="Q257:S257"/>
    <mergeCell ref="B265:B266"/>
    <mergeCell ref="C265:E266"/>
    <mergeCell ref="AE265:AE266"/>
    <mergeCell ref="AG265:AG266"/>
    <mergeCell ref="AI265:AI266"/>
    <mergeCell ref="F266:P266"/>
    <mergeCell ref="Q266:S266"/>
    <mergeCell ref="B262:B263"/>
    <mergeCell ref="C262:E263"/>
    <mergeCell ref="AE262:AE263"/>
    <mergeCell ref="AG262:AG263"/>
    <mergeCell ref="AI262:AI263"/>
    <mergeCell ref="F263:P263"/>
    <mergeCell ref="Q263:S263"/>
    <mergeCell ref="B271:B272"/>
    <mergeCell ref="C271:E272"/>
    <mergeCell ref="AE271:AE272"/>
    <mergeCell ref="AG271:AG272"/>
    <mergeCell ref="AI271:AI272"/>
    <mergeCell ref="F272:P272"/>
    <mergeCell ref="Q272:S272"/>
    <mergeCell ref="B268:B269"/>
    <mergeCell ref="C268:E269"/>
    <mergeCell ref="AE268:AE269"/>
    <mergeCell ref="AG268:AG269"/>
    <mergeCell ref="AI268:AI269"/>
    <mergeCell ref="F269:P269"/>
    <mergeCell ref="Q269:S269"/>
    <mergeCell ref="B277:B278"/>
    <mergeCell ref="C277:E278"/>
    <mergeCell ref="AE277:AE278"/>
    <mergeCell ref="AG277:AG278"/>
    <mergeCell ref="AI277:AI278"/>
    <mergeCell ref="F278:P278"/>
    <mergeCell ref="Q278:S278"/>
    <mergeCell ref="B274:B275"/>
    <mergeCell ref="C274:E275"/>
    <mergeCell ref="AE274:AE275"/>
    <mergeCell ref="AG274:AG275"/>
    <mergeCell ref="AI274:AI275"/>
    <mergeCell ref="F275:P275"/>
    <mergeCell ref="Q275:S275"/>
    <mergeCell ref="B283:B284"/>
    <mergeCell ref="C283:E284"/>
    <mergeCell ref="AE283:AE284"/>
    <mergeCell ref="AG283:AG284"/>
    <mergeCell ref="AI283:AI284"/>
    <mergeCell ref="F284:P284"/>
    <mergeCell ref="Q284:S284"/>
    <mergeCell ref="B280:B281"/>
    <mergeCell ref="C280:E281"/>
    <mergeCell ref="AE280:AE281"/>
    <mergeCell ref="AG280:AG281"/>
    <mergeCell ref="AI280:AI281"/>
    <mergeCell ref="F281:P281"/>
    <mergeCell ref="Q281:S281"/>
    <mergeCell ref="B289:B290"/>
    <mergeCell ref="C289:E290"/>
    <mergeCell ref="AE289:AE290"/>
    <mergeCell ref="AG289:AG290"/>
    <mergeCell ref="AI289:AI290"/>
    <mergeCell ref="F290:P290"/>
    <mergeCell ref="Q290:S290"/>
    <mergeCell ref="B286:B287"/>
    <mergeCell ref="C286:E287"/>
    <mergeCell ref="AE286:AE287"/>
    <mergeCell ref="AG286:AG287"/>
    <mergeCell ref="AI286:AI287"/>
    <mergeCell ref="F287:P287"/>
    <mergeCell ref="Q287:S287"/>
    <mergeCell ref="B295:B296"/>
    <mergeCell ref="C295:E296"/>
    <mergeCell ref="AE295:AE296"/>
    <mergeCell ref="AG295:AG296"/>
    <mergeCell ref="AI295:AI296"/>
    <mergeCell ref="F296:P296"/>
    <mergeCell ref="Q296:S296"/>
    <mergeCell ref="B292:B293"/>
    <mergeCell ref="C292:E293"/>
    <mergeCell ref="AE292:AE293"/>
    <mergeCell ref="AG292:AG293"/>
    <mergeCell ref="AI292:AI293"/>
    <mergeCell ref="F293:P293"/>
    <mergeCell ref="Q293:S293"/>
    <mergeCell ref="B301:B302"/>
    <mergeCell ref="C301:E302"/>
    <mergeCell ref="AE301:AE302"/>
    <mergeCell ref="AG301:AG302"/>
    <mergeCell ref="AI301:AI302"/>
    <mergeCell ref="F302:P302"/>
    <mergeCell ref="Q302:S302"/>
    <mergeCell ref="B298:B299"/>
    <mergeCell ref="C298:E299"/>
    <mergeCell ref="AE298:AE299"/>
    <mergeCell ref="AG298:AG299"/>
    <mergeCell ref="AI298:AI299"/>
    <mergeCell ref="F299:P299"/>
    <mergeCell ref="Q299:S299"/>
    <mergeCell ref="B307:B308"/>
    <mergeCell ref="C307:E308"/>
    <mergeCell ref="AE307:AE308"/>
    <mergeCell ref="AG307:AG308"/>
    <mergeCell ref="AI307:AI308"/>
    <mergeCell ref="F308:P308"/>
    <mergeCell ref="Q308:S308"/>
    <mergeCell ref="B304:B305"/>
    <mergeCell ref="C304:E305"/>
    <mergeCell ref="AE304:AE305"/>
    <mergeCell ref="AG304:AG305"/>
    <mergeCell ref="AI304:AI305"/>
    <mergeCell ref="F305:P305"/>
    <mergeCell ref="Q305:S305"/>
  </mergeCells>
  <conditionalFormatting sqref="AA11:AC11 AA14:AC14 AA17:AC17 AA20:AC20 AA23:AC23 AA26:AC26 AA29:AC29 AA32:AC32 AA35:AC35 AA38:AC38 AA41:AC41 AA44:AC44 AA47:AC47 AA50:AC50 AA53:AC53 AA56:AC56 AA59:AC59 AA62:AC62 AA65:AC65 AA68:AC68 AA71:AC71 AA74:AC74 AA77:AC77 AA80:AC80 AA83:AC83 AA86:AC86 AA89:AC89 AA92:AC92 AA95:AC95 AA98:AC98 AA101:AC101 AA104:AC104 AA107:AC107 AA110:AC110 AA113:AC113 AA116:AC116 AA119:AC119 AA122:AC122 AA125:AC125 AA128:AC128 AA131:AC131 AA134:AC134 AA137:AC137 AA140:AC140 AA143:AC143 AA146:AC146 AA149:AC149 AA152:AC152 AA155:AC155 AA158:AC158 AA161:AC161 AA164:AC164 AA167:AC167 AA170:AC170 AA173:AC173 AA176:AC176 AA179:AC179 AA182:AC182 AA185:AC185 AA188:AC188 AA191:AC191 AA194:AC194 AA197:AC197 AA200:AC200 AA203:AC203 AA206:AC206 AA209:AC209 AA212:AC212 AA215:AC215 AA218:AC218 AA221:AC221 AA224:AC224 AA227:AC227 AA230:AC230 AA233:AC233 AA236:AC236 AA239:AC239 AA242:AC242 AA245:AC245 AA248:AC248 AA251:AC251 AA254:AC254 AA257:AC257 AA260:AC260 AA263:AC263 AA266:AC266 AA269:AC269 AA272:AC272 AA275:AC275 AA278:AC278 AA281:AC281 AA284:AC284 AA287:AC287 AA290:AC290 AA293:AC293 AA296:AC296 AA299:AC299 AA302:AC302 AA305:AC305 AA308:AC308">
    <cfRule type="containsText" dxfId="95" priority="13" operator="containsText" text="Diferente">
      <formula>NOT(ISERROR(SEARCH("Diferente",AA11)))</formula>
    </cfRule>
  </conditionalFormatting>
  <conditionalFormatting sqref="F11 Q11 F14 Q14 F17 F20 F23 F26 F29 F32 F35 F38 F41 F44 F47 F50 F53 F56 F59 F62 F65 F68 F71 F74 F77 F80 F83 F86 F89 F92 F95 F98 F101 F104 F107 F110 F113 F116 F119 F122 F125 F128 F131 F134 F137 F140 F143 F146 F149 F152 F155 F158 F161 F164 F167 F170 F173 F176 F179 F182 F185 F188 F191 F194 F197 F200 F203 F206 F209 F212 F215 F218 F221 F224 F227 F230 F233 F236 F239 F242 F245 F248 F251 F254 F257 F260 F263 F266 F269 F272 F275 F278 F281 F284 F287 F290 F293 F296 F299 F302 F305 F308 Q17 Q20 Q23 Q26 Q29 Q32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cfRule type="containsText" dxfId="94" priority="11" operator="containsText" text="a soma">
      <formula>NOT(ISERROR(SEARCH("a soma",F11)))</formula>
    </cfRule>
    <cfRule type="containsText" dxfId="93" priority="12" operator="containsText" text="atenção">
      <formula>NOT(ISERROR(SEARCH("atenção",F11)))</formula>
    </cfRule>
  </conditionalFormatting>
  <conditionalFormatting sqref="Q11:S11 Q14:S14 Q17:S17 Q20:S20 Q23:S23 Q26:S26 Q29:S29 Q32:S32 Q35:S35 Q38:S38 Q41:S41 Q44:S44 Q47:S47 Q50:S50 Q53:S53 Q56:S56 Q59:S59 Q62:S62 Q65:S65 Q68:S68 Q71:S71 Q74:S74 Q77:S77 Q80:S80 Q83:S83 Q86:S86 Q89:S89 Q92:S92 Q95:S95 Q98:S98 Q101:S101 Q104:S104 Q107:S107 Q110:S110 Q113:S113 Q116:S116 Q119:S119 Q122:S122 Q125:S125 Q128:S128 Q131:S131 Q134:S134 Q137:S137 Q140:S140 Q143:S143 Q146:S146 Q149:S149 Q152:S152 Q155:S155 Q158:S158 Q161:S161 Q164:S164 Q167:S167 Q170:S170 Q173:S173 Q176:S176 Q179:S179 Q182:S182 Q185:S185 Q188:S188 Q191:S191 Q194:S194 Q197:S197 Q200:S200 Q203:S203 Q206:S206 Q209:S209 Q212:S212 Q215:S215 Q218:S218 Q221:S221 Q224:S224 Q227:S227 Q230:S230 Q233:S233 Q236:S236 Q239:S239 Q242:S242 Q245:S245 Q248:S248 Q251:S251 Q254:S254 Q257:S257 Q260:S260 Q263:S263 Q266:S266 Q269:S269 Q272:S272 Q275:S275 Q278:S278 Q281:S281 Q284:S284 Q287:S287 Q290:S290 Q293:S293 Q296:S296 Q299:S299 Q302:S302 Q305:S305 Q308:S308">
    <cfRule type="containsText" dxfId="92" priority="10" operator="containsText" text="insira">
      <formula>NOT(ISERROR(SEARCH("insira",Q11)))</formula>
    </cfRule>
  </conditionalFormatting>
  <conditionalFormatting sqref="AG10:AG11 AG13:AG14 AG16:AG17 AG19:AG20 AG22:AG23 AG25:AG26 AG28:AG29 AG31:AG32 AG34:AG35 AG37:AG38 AG40:AG41 AG43:AG44 AG46:AG47 AG49:AG50 AG52:AG53 AG55:AG56 AG58:AG59 AG61:AG62 AG64:AG65 AG67:AG68 AG70:AG71 AG73:AG74 AG76:AG77 AG79:AG80 AG82:AG83 AG85:AG86 AG88:AG89 AG91:AG92 AG94:AG95 AG97:AG98 AG100:AG101 AG103:AG104 AG106:AG107 AG109:AG110 AG112:AG113 AG115:AG116 AG118:AG119 AG121:AG122 AG124:AG125 AG127:AG128 AG130:AG131 AG133:AG134 AG136:AG137 AG139:AG140 AG142:AG143 AG145:AG146 AG148:AG149 AG151:AG152 AG154:AG155 AG157:AG158 AG160:AG161 AG163:AG164 AG166:AG167 AG169:AG170 AG172:AG173 AG175:AG176 AG178:AG179 AG181:AG182 AG184:AG185 AG187:AG188 AG190:AG191 AG193:AG194 AG196:AG197 AG199:AG200 AG202:AG203 AG205:AG206 AG208:AG209 AG211:AG212 AG214:AG215 AG217:AG218 AG220:AG221 AG223:AG224 AG226:AG227 AG229:AG230 AG232:AG233 AG235:AG236 AG238:AG239 AG241:AG242 AG244:AG245 AG247:AG248 AG250:AG251 AG253:AG254 AG256:AG257 AG259:AG260 AG262:AG263 AG265:AG266 AG268:AG269 AG271:AG272 AG274:AG275 AG277:AG278 AG280:AG281 AG283:AG284 AG286:AG287 AG289:AG290 AG292:AG293 AG295:AG296 AG298:AG299 AG301:AG302 AG304:AG305 AG307:AG308">
    <cfRule type="containsText" dxfId="91" priority="7" operator="containsText" text="frete">
      <formula>NOT(ISERROR(SEARCH("frete",AG10)))</formula>
    </cfRule>
    <cfRule type="containsText" dxfId="90" priority="8" operator="containsText" text="bloco">
      <formula>NOT(ISERROR(SEARCH("bloco",AG10)))</formula>
    </cfRule>
    <cfRule type="containsText" dxfId="89" priority="9" operator="containsText" text="sinal">
      <formula>NOT(ISERROR(SEARCH("sinal",AG10)))</formula>
    </cfRule>
  </conditionalFormatting>
  <conditionalFormatting sqref="G10 E6:I6 B6:C6 V11:Y11 G13 V14:Y14 G16 G19 G22 G25 G28 G31 G34 G37 G40 G43 G46 G49 G52 G55 G58 G61 G64 G67 G70 G73 G76 G79 G82 G85 G88 G91 G94 G97 G100 G103 G106 G109 G112 G115 G118 G121 G124 G127 G130 G133 G136 G139 G142 G145 G148 G151 G154 G157 G160 G163 G166 G169 G172 G175 G178 G181 G184 G187 G190 G193 G196 G199 G202 G205 G208 G211 G214 G217 G220 G223 G226 G229 G232 G235 G238 G241 G244 G247 G250 G253 G256 G259 G262 G265 G268 G271 G274 G277 G280 G283 G286 G289 G292 G295 G298 G301 G304 G307 V17:Y17 V20:Y20 V23:Y23 V26:Y26 V29:Y29 V32:Y32 V35:Y35 V38:Y38 V41:Y41 V44:Y44 V47:Y47 V50:Y50 V53:Y53 V56:Y56 V59:Y59 V62:Y62 V65:Y65 V68:Y68 V71:Y71 V74:Y74 V77:Y77 V80:Y80 V83:Y83 V86:Y86 V89:Y89 V92:Y92 V95:Y95 V98:Y98 V101:Y101 V104:Y104 V107:Y107 V110:Y110 V113:Y113 V116:Y116 V119:Y119 V122:Y122 V125:Y125 V128:Y128 V131:Y131 V134:Y134 V137:Y137 V140:Y140 V143:Y143 V146:Y146 V149:Y149 V152:Y152 V155:Y155 V158:Y158 V161:Y161 V164:Y164 V167:Y167 V170:Y170 V173:Y173 V176:Y176 V179:Y179 V182:Y182 V185:Y185 V188:Y188 V191:Y191 V194:Y194 V197:Y197 V200:Y200 V203:Y203 V206:Y206 V209:Y209 V212:Y212 V215:Y215 V218:Y218 V221:Y221 V224:Y224 V227:Y227 V230:Y230 V233:Y233 V236:Y236 V239:Y239 V242:Y242 V245:Y245 V248:Y248 V251:Y251 V254:Y254 V257:Y257 V260:Y260 V263:Y263 V266:Y266 V269:Y269 V272:Y272 V275:Y275 V278:Y278 V281:Y281 V284:Y284 V287:Y287 V290:Y290 V293:Y293 V296:Y296 V299:Y299 V302:Y302 V305:Y305 V308:Y308">
    <cfRule type="cellIs" dxfId="88" priority="6" operator="greaterThan">
      <formula>0</formula>
    </cfRule>
  </conditionalFormatting>
  <conditionalFormatting sqref="J6">
    <cfRule type="cellIs" dxfId="87" priority="4" operator="lessThan">
      <formula>0.2</formula>
    </cfRule>
    <cfRule type="cellIs" dxfId="86" priority="5" operator="equal">
      <formula>20%</formula>
    </cfRule>
  </conditionalFormatting>
  <conditionalFormatting sqref="F13:P13 F16:P16 F19:P19 F22:P22 F25:P25 F28:P28 F31:P31 F34:P34 F37:P37 F40:P40 F43:P43 F46:P46 F49:P49 F52:P52 F55:P55 F58:P58 F61:P61 F64:P64 F67:P67 F70:P70 F73:P73 F76:P76 F79:P79 F82:P82 F85:P85 F88:P88 F91:P91 F94:P94 F97:P97 F100:P100 F103:P103 F106:P106 F109:P109 F112:P112 F115:P115 F118:P118 F121:P121 F124:P124 F127:P127 F130:P130 F133:P133 F136:P136 F139:P139 F142:P142 F145:P145 F148:P148 F151:P151 F154:P154 F157:P157 F160:P160 F163:P163 F166:P166 F169:P169 F172:P172 F175:P175 F178:P178 F181:P181 F184:P184 F187:P187 F190:P190 F193:P193 F196:P196 F199:P199 F202:P202 F205:P205 F208:P208 F211:P211 F214:P214 F217:P217 F220:P220 F223:P223 F226:P226 F229:P229 F232:P232 F235:P235 F238:P238 F241:P241 F244:P244 F247:P247 F250:P250 F253:P253 F256:P256 F259:P259 F262:P262 F265:P265 F268:P268 F271:P271 F274:P274 F277:P277 F280:P280 F283:P283 F286:P286 F289:P289 F292:P292 F295:P295 F298:P298 F301:P301 F304:P304 F10:P10 F307:P307">
    <cfRule type="cellIs" dxfId="85" priority="3" operator="greaterThan">
      <formula>0</formula>
    </cfRule>
  </conditionalFormatting>
  <conditionalFormatting sqref="V13:Y13 V16:Y16 V19:Y19 V22:Y22 V25:Y25 V28:Y28 V31:Y31 V34:Y34 V37:Y37 V40:Y40 V43:Y43 V46:Y46 V49:Y49 V52:Y52 V55:Y55 V58:Y58 V61:Y61 V64:Y64 V67:Y67 V70:Y70 V73:Y73 V76:Y76 V79:Y79 V82:Y82 V85:Y85 V88:Y88 V91:Y91 V94:Y94 V97:Y97 V100:Y100 V103:Y103 V106:Y106 V109:Y109 V112:Y112 V115:Y115 V118:Y118 V121:Y121 V124:Y124 V127:Y127 V130:Y130 V133:Y133 V136:Y136 V139:Y139 V142:Y142 V145:Y145 V148:Y148 V151:Y151 V154:Y154 V157:Y157 V160:Y160 V163:Y163 V166:Y166 V169:Y169 V172:Y172 V175:Y175 V178:Y178 V181:Y181 V184:Y184 V187:Y187 V190:Y190 V193:Y193 V196:Y196 V199:Y199 V202:Y202 V205:Y205 V208:Y208 V211:Y211 V214:Y214 V217:Y217 V220:Y220 V223:Y223 V226:Y226 V229:Y229 V232:Y232 V235:Y235 V238:Y238 V241:Y241 V244:Y244 V247:Y247 V250:Y250 V253:Y253 V256:Y256 V259:Y259 V262:Y262 V265:Y265 V268:Y268 V271:Y271 V274:Y274 V277:Y277 V280:Y280 V283:Y283 V286:Y286 V289:Y289 V292:Y292 V295:Y295 V298:Y298 V301:Y301 V304:Y304 V10:Y10 V307:Y307">
    <cfRule type="cellIs" dxfId="84" priority="2" operator="greaterThan">
      <formula>0</formula>
    </cfRule>
  </conditionalFormatting>
  <conditionalFormatting sqref="O6:R6">
    <cfRule type="cellIs" dxfId="83" priority="1" operator="greaterThan">
      <formula>0</formula>
    </cfRule>
  </conditionalFormatting>
  <dataValidations count="2">
    <dataValidation type="decimal" allowBlank="1" showErrorMessage="1" error="ESTA PLANILHA É PARA ESPESSURA DE 3 CM, OBEDEÇA O RENDIMENTO DESTA ESPESSURA, POR SEGURANÇA O MÍNIMO É 24 E MÁXIMO 27 M2 POR M3" promptTitle="PLANILHA PARA 3 CM" sqref="B6:C6">
      <formula1>24</formula1>
      <formula2>27</formula2>
    </dataValidation>
    <dataValidation type="decimal" allowBlank="1" showErrorMessage="1" error="ESTA PLANILHA É PARA ESPESSURA DE 3 CM, OBEDEÇA O CUSTO DE EXPORTAÇÃO PARA ESTA ESPESSURA, O MÍNIMO LIBERADO É 15,00 E O MÁXIMO LIMITAMOS A 30,00 PARA SUA PRÓPRIA SEGURANÇA" promptTitle="PLANILHA PARA 3 CM" sqref="Q6:R6">
      <formula1>15</formula1>
      <formula2>30</formula2>
    </dataValidation>
  </dataValidations>
  <printOptions horizontalCentered="1"/>
  <pageMargins left="0.19685039370078741" right="0" top="0" bottom="0" header="0" footer="0"/>
  <pageSetup paperSize="9" scale="35" orientation="landscape" verticalDpi="300" r:id="rId1"/>
  <colBreaks count="1" manualBreakCount="1">
    <brk id="44" max="55" man="1"/>
  </colBreaks>
  <drawing r:id="rId2"/>
  <legacyDrawing r:id="rId3"/>
</worksheet>
</file>

<file path=xl/worksheets/sheet6.xml><?xml version="1.0" encoding="utf-8"?>
<worksheet xmlns="http://schemas.openxmlformats.org/spreadsheetml/2006/main" xmlns:r="http://schemas.openxmlformats.org/officeDocument/2006/relationships">
  <sheetPr>
    <tabColor theme="0"/>
  </sheetPr>
  <dimension ref="B1:AR309"/>
  <sheetViews>
    <sheetView showGridLines="0" zoomScale="80" zoomScaleNormal="80" workbookViewId="0">
      <pane xSplit="1" ySplit="9" topLeftCell="B10" activePane="bottomRight" state="frozen"/>
      <selection pane="topRight" activeCell="B1" sqref="B1"/>
      <selection pane="bottomLeft" activeCell="A10" sqref="A10"/>
      <selection pane="bottomRight" activeCell="A7" sqref="A7"/>
    </sheetView>
  </sheetViews>
  <sheetFormatPr defaultRowHeight="18.75"/>
  <cols>
    <col min="1" max="1" width="1.140625" style="52" customWidth="1"/>
    <col min="2" max="2" width="4.5703125" style="51" bestFit="1" customWidth="1"/>
    <col min="3" max="5" width="8.5703125" style="52" customWidth="1"/>
    <col min="6" max="6" width="20.28515625" style="52" bestFit="1" customWidth="1"/>
    <col min="7" max="7" width="11" style="52" customWidth="1"/>
    <col min="8" max="9" width="8.5703125" style="502" customWidth="1"/>
    <col min="10" max="11" width="9.7109375" style="502" bestFit="1" customWidth="1"/>
    <col min="12" max="12" width="11.140625" style="502" bestFit="1" customWidth="1"/>
    <col min="13" max="13" width="9.140625" style="502" bestFit="1" customWidth="1"/>
    <col min="14" max="17" width="8.5703125" style="502" customWidth="1"/>
    <col min="18" max="18" width="8.5703125" style="514" customWidth="1"/>
    <col min="19" max="19" width="10.42578125" style="68" customWidth="1"/>
    <col min="20" max="20" width="14.28515625" style="68" customWidth="1"/>
    <col min="21" max="21" width="1.5703125" style="68" customWidth="1"/>
    <col min="22" max="23" width="9.140625" style="68" customWidth="1"/>
    <col min="24" max="25" width="9.140625" style="52" customWidth="1"/>
    <col min="26" max="28" width="8.5703125" style="52" hidden="1" customWidth="1"/>
    <col min="29" max="29" width="10.7109375" style="52" hidden="1" customWidth="1"/>
    <col min="30" max="30" width="13" style="52" bestFit="1" customWidth="1"/>
    <col min="31" max="31" width="13" style="52" customWidth="1"/>
    <col min="32" max="32" width="13" style="52" bestFit="1" customWidth="1"/>
    <col min="33" max="33" width="13.140625" style="52" bestFit="1" customWidth="1"/>
    <col min="34" max="34" width="4.7109375" style="68" customWidth="1"/>
    <col min="35" max="35" width="4.85546875" style="52" customWidth="1"/>
    <col min="36" max="36" width="32.140625" style="52" customWidth="1"/>
    <col min="37" max="37" width="8.5703125" style="52" customWidth="1"/>
    <col min="38" max="41" width="9.42578125" style="52" bestFit="1" customWidth="1"/>
    <col min="42" max="42" width="10" style="52" bestFit="1" customWidth="1"/>
    <col min="43" max="43" width="12.85546875" style="52" bestFit="1" customWidth="1"/>
    <col min="44" max="44" width="15" style="52" bestFit="1" customWidth="1"/>
    <col min="45" max="16384" width="9.140625" style="52"/>
  </cols>
  <sheetData>
    <row r="1" spans="2:44" ht="5.25" customHeight="1" thickBot="1"/>
    <row r="2" spans="2:44" ht="25.5" customHeight="1" thickBot="1">
      <c r="B2" s="681" t="s">
        <v>858</v>
      </c>
      <c r="C2" s="682"/>
      <c r="D2" s="682"/>
      <c r="E2" s="682"/>
      <c r="F2" s="682"/>
      <c r="G2" s="682"/>
      <c r="H2" s="682"/>
      <c r="I2" s="682"/>
      <c r="J2" s="682"/>
      <c r="K2" s="682"/>
      <c r="L2" s="682"/>
      <c r="M2" s="682"/>
      <c r="N2" s="682"/>
      <c r="O2" s="682"/>
      <c r="P2" s="682"/>
      <c r="Q2" s="682"/>
      <c r="R2" s="682"/>
      <c r="S2" s="682"/>
      <c r="T2" s="682"/>
      <c r="U2" s="682"/>
      <c r="V2" s="682"/>
      <c r="W2" s="682"/>
      <c r="X2" s="682"/>
      <c r="Y2" s="682"/>
      <c r="Z2" s="682"/>
      <c r="AA2" s="682"/>
      <c r="AB2" s="682"/>
      <c r="AC2" s="682"/>
      <c r="AD2" s="682"/>
      <c r="AE2" s="682"/>
      <c r="AF2" s="682"/>
      <c r="AG2" s="683"/>
    </row>
    <row r="3" spans="2:44" s="68" customFormat="1" ht="6.75" customHeight="1" thickBot="1">
      <c r="B3" s="398"/>
      <c r="C3" s="399"/>
      <c r="D3" s="399"/>
      <c r="E3" s="400"/>
      <c r="F3" s="400"/>
      <c r="G3" s="400"/>
      <c r="H3" s="503"/>
      <c r="I3" s="503"/>
      <c r="J3" s="503"/>
      <c r="K3" s="503"/>
      <c r="L3" s="508"/>
      <c r="M3" s="508"/>
      <c r="N3" s="508"/>
      <c r="O3" s="508"/>
      <c r="P3" s="508"/>
      <c r="Q3" s="508"/>
      <c r="R3" s="508"/>
      <c r="S3" s="399"/>
      <c r="T3" s="399"/>
      <c r="U3" s="399"/>
      <c r="V3" s="399"/>
      <c r="W3" s="399"/>
      <c r="X3" s="399"/>
      <c r="Y3" s="399"/>
      <c r="Z3" s="399"/>
      <c r="AA3" s="399"/>
      <c r="AB3" s="399"/>
      <c r="AC3" s="399"/>
      <c r="AD3" s="399"/>
      <c r="AE3" s="399"/>
      <c r="AF3" s="399"/>
      <c r="AG3" s="474"/>
    </row>
    <row r="4" spans="2:44" ht="24" customHeight="1" thickBot="1">
      <c r="B4" s="684" t="s">
        <v>884</v>
      </c>
      <c r="C4" s="685"/>
      <c r="E4" s="678" t="s">
        <v>931</v>
      </c>
      <c r="F4" s="679"/>
      <c r="G4" s="679"/>
      <c r="H4" s="679"/>
      <c r="I4" s="679"/>
      <c r="J4" s="679"/>
      <c r="K4" s="679"/>
      <c r="L4" s="688" t="s">
        <v>886</v>
      </c>
      <c r="M4" s="689"/>
      <c r="N4" s="509"/>
      <c r="O4" s="509"/>
      <c r="Q4" s="512"/>
      <c r="R4" s="512"/>
      <c r="S4" s="690"/>
      <c r="T4" s="690"/>
      <c r="U4" s="419"/>
      <c r="V4" s="397"/>
      <c r="W4" s="397"/>
      <c r="X4" s="396"/>
      <c r="Y4" s="338"/>
      <c r="Z4" s="431"/>
      <c r="AA4" s="431"/>
      <c r="AB4" s="431"/>
      <c r="AC4" s="431"/>
      <c r="AD4" s="431"/>
      <c r="AE4" s="691" t="s">
        <v>851</v>
      </c>
      <c r="AF4" s="692"/>
      <c r="AG4" s="693"/>
    </row>
    <row r="5" spans="2:44" s="159" customFormat="1" ht="75.75" thickBot="1">
      <c r="B5" s="686"/>
      <c r="C5" s="687"/>
      <c r="E5" s="516" t="s">
        <v>2</v>
      </c>
      <c r="F5" s="516" t="s">
        <v>663</v>
      </c>
      <c r="G5" s="516" t="s">
        <v>3</v>
      </c>
      <c r="H5" s="517" t="s">
        <v>619</v>
      </c>
      <c r="I5" s="517" t="s">
        <v>6</v>
      </c>
      <c r="J5" s="517" t="s">
        <v>606</v>
      </c>
      <c r="K5" s="518" t="s">
        <v>609</v>
      </c>
      <c r="L5" s="516" t="s">
        <v>621</v>
      </c>
      <c r="M5" s="516" t="s">
        <v>622</v>
      </c>
      <c r="N5" s="510"/>
      <c r="O5" s="700" t="s">
        <v>840</v>
      </c>
      <c r="P5" s="701"/>
      <c r="Q5" s="700" t="s">
        <v>889</v>
      </c>
      <c r="R5" s="701"/>
      <c r="S5" s="417"/>
      <c r="T5" s="432"/>
      <c r="U5" s="433"/>
      <c r="V5" s="720" t="s">
        <v>871</v>
      </c>
      <c r="W5" s="721"/>
      <c r="X5" s="721"/>
      <c r="Y5" s="722"/>
      <c r="Z5" s="431"/>
      <c r="AA5" s="431"/>
      <c r="AB5" s="431"/>
      <c r="AC5" s="431"/>
      <c r="AD5" s="431"/>
      <c r="AE5" s="694"/>
      <c r="AF5" s="695"/>
      <c r="AG5" s="696"/>
      <c r="AH5" s="213"/>
    </row>
    <row r="6" spans="2:44" s="51" customFormat="1" ht="25.5" customHeight="1" thickBot="1">
      <c r="B6" s="708"/>
      <c r="C6" s="709"/>
      <c r="D6" s="442"/>
      <c r="E6" s="455"/>
      <c r="F6" s="455"/>
      <c r="G6" s="455"/>
      <c r="H6" s="455"/>
      <c r="I6" s="455"/>
      <c r="J6" s="455">
        <v>0.2</v>
      </c>
      <c r="K6" s="464">
        <f>SUM(E6:J6)</f>
        <v>0.2</v>
      </c>
      <c r="L6" s="454">
        <f>100%-K6</f>
        <v>0.8</v>
      </c>
      <c r="M6" s="453">
        <f>L6</f>
        <v>0.8</v>
      </c>
      <c r="N6" s="511"/>
      <c r="O6" s="710">
        <v>3</v>
      </c>
      <c r="P6" s="711"/>
      <c r="Q6" s="712">
        <v>14</v>
      </c>
      <c r="R6" s="713"/>
      <c r="S6" s="418"/>
      <c r="T6" s="433"/>
      <c r="U6" s="433"/>
      <c r="V6" s="723"/>
      <c r="W6" s="724"/>
      <c r="X6" s="724"/>
      <c r="Y6" s="725"/>
      <c r="Z6" s="431"/>
      <c r="AA6" s="431"/>
      <c r="AB6" s="431"/>
      <c r="AC6" s="431"/>
      <c r="AD6" s="431"/>
      <c r="AE6" s="697"/>
      <c r="AF6" s="698"/>
      <c r="AG6" s="699"/>
      <c r="AH6" s="386"/>
    </row>
    <row r="7" spans="2:44" ht="10.5" customHeight="1" thickBot="1">
      <c r="D7" s="328"/>
      <c r="E7" s="54"/>
      <c r="F7" s="53"/>
      <c r="G7" s="53"/>
      <c r="H7" s="504"/>
      <c r="I7" s="504"/>
      <c r="J7" s="504"/>
      <c r="K7" s="507"/>
      <c r="L7" s="714"/>
      <c r="M7" s="714"/>
      <c r="N7" s="714"/>
      <c r="O7" s="714"/>
      <c r="P7" s="714"/>
      <c r="Q7" s="714"/>
      <c r="R7" s="515"/>
      <c r="S7" s="333"/>
      <c r="T7" s="333"/>
      <c r="U7" s="333"/>
      <c r="V7" s="333"/>
      <c r="W7" s="333"/>
    </row>
    <row r="8" spans="2:44" s="371" customFormat="1" ht="21.75" customHeight="1" thickBot="1">
      <c r="F8" s="678" t="s">
        <v>880</v>
      </c>
      <c r="G8" s="679"/>
      <c r="H8" s="679"/>
      <c r="I8" s="679"/>
      <c r="J8" s="679"/>
      <c r="K8" s="679"/>
      <c r="L8" s="679"/>
      <c r="M8" s="679"/>
      <c r="N8" s="679"/>
      <c r="O8" s="679"/>
      <c r="P8" s="679"/>
      <c r="Q8" s="679"/>
      <c r="R8" s="679"/>
      <c r="S8" s="715" t="s">
        <v>881</v>
      </c>
      <c r="T8" s="715" t="s">
        <v>882</v>
      </c>
      <c r="U8" s="420"/>
      <c r="V8" s="678" t="s">
        <v>883</v>
      </c>
      <c r="W8" s="679"/>
      <c r="X8" s="679"/>
      <c r="Y8" s="679"/>
      <c r="Z8" s="679"/>
      <c r="AA8" s="679"/>
      <c r="AB8" s="679"/>
      <c r="AC8" s="679"/>
      <c r="AD8" s="679"/>
      <c r="AE8" s="679"/>
      <c r="AF8" s="679"/>
      <c r="AG8" s="680"/>
      <c r="AH8" s="421"/>
      <c r="AJ8" s="678" t="s">
        <v>905</v>
      </c>
      <c r="AK8" s="679"/>
      <c r="AL8" s="679"/>
      <c r="AM8" s="679"/>
      <c r="AN8" s="679"/>
      <c r="AO8" s="679"/>
      <c r="AP8" s="679"/>
      <c r="AQ8" s="679"/>
      <c r="AR8" s="680"/>
    </row>
    <row r="9" spans="2:44" ht="76.5" thickBot="1">
      <c r="C9" s="717" t="s">
        <v>854</v>
      </c>
      <c r="D9" s="718"/>
      <c r="E9" s="719"/>
      <c r="F9" s="500" t="s">
        <v>893</v>
      </c>
      <c r="G9" s="500" t="s">
        <v>892</v>
      </c>
      <c r="H9" s="443" t="s">
        <v>818</v>
      </c>
      <c r="I9" s="443" t="s">
        <v>811</v>
      </c>
      <c r="J9" s="443" t="s">
        <v>641</v>
      </c>
      <c r="K9" s="443" t="s">
        <v>808</v>
      </c>
      <c r="L9" s="443" t="s">
        <v>9</v>
      </c>
      <c r="M9" s="443" t="s">
        <v>752</v>
      </c>
      <c r="N9" s="443" t="s">
        <v>817</v>
      </c>
      <c r="O9" s="443" t="s">
        <v>807</v>
      </c>
      <c r="P9" s="519" t="s">
        <v>868</v>
      </c>
      <c r="Q9" s="443" t="s">
        <v>7</v>
      </c>
      <c r="R9" s="443" t="s">
        <v>8</v>
      </c>
      <c r="S9" s="716"/>
      <c r="T9" s="716"/>
      <c r="U9" s="420"/>
      <c r="V9" s="446" t="s">
        <v>859</v>
      </c>
      <c r="W9" s="446" t="s">
        <v>860</v>
      </c>
      <c r="X9" s="446" t="s">
        <v>861</v>
      </c>
      <c r="Y9" s="446" t="s">
        <v>862</v>
      </c>
      <c r="Z9" s="447" t="s">
        <v>610</v>
      </c>
      <c r="AA9" s="448" t="s">
        <v>611</v>
      </c>
      <c r="AB9" s="448" t="s">
        <v>612</v>
      </c>
      <c r="AC9" s="449" t="s">
        <v>613</v>
      </c>
      <c r="AD9" s="450" t="s">
        <v>877</v>
      </c>
      <c r="AE9" s="450" t="s">
        <v>847</v>
      </c>
      <c r="AF9" s="450" t="s">
        <v>878</v>
      </c>
      <c r="AG9" s="451" t="s">
        <v>879</v>
      </c>
      <c r="AJ9" s="444" t="str">
        <f>C9</f>
        <v>NOME DO MATERIAL</v>
      </c>
      <c r="AK9" s="445" t="str">
        <f t="shared" ref="AK9:AP9" si="0">E5</f>
        <v>Irpj</v>
      </c>
      <c r="AL9" s="445" t="str">
        <f t="shared" si="0"/>
        <v>Adicional do imposto de renda</v>
      </c>
      <c r="AM9" s="445" t="str">
        <f t="shared" si="0"/>
        <v>Cssl</v>
      </c>
      <c r="AN9" s="445" t="str">
        <f t="shared" si="0"/>
        <v>Provisão para prejuízo nas vendas</v>
      </c>
      <c r="AO9" s="445" t="str">
        <f t="shared" si="0"/>
        <v>Comissão sobre a venda</v>
      </c>
      <c r="AP9" s="434" t="str">
        <f t="shared" si="0"/>
        <v>Margem de contribuição</v>
      </c>
      <c r="AQ9" s="434" t="s">
        <v>10</v>
      </c>
      <c r="AR9" s="434" t="s">
        <v>885</v>
      </c>
    </row>
    <row r="10" spans="2:44" ht="30" customHeight="1" thickBot="1">
      <c r="B10" s="663">
        <v>1</v>
      </c>
      <c r="C10" s="665" t="s">
        <v>887</v>
      </c>
      <c r="D10" s="666"/>
      <c r="E10" s="667"/>
      <c r="F10" s="456"/>
      <c r="G10" s="457"/>
      <c r="H10" s="505"/>
      <c r="I10" s="505"/>
      <c r="J10" s="505"/>
      <c r="K10" s="505"/>
      <c r="L10" s="505"/>
      <c r="M10" s="505"/>
      <c r="N10" s="505"/>
      <c r="O10" s="505"/>
      <c r="P10" s="505"/>
      <c r="Q10" s="513">
        <f>IF($B$6=0,0,(F10*$O$6)/$B$6)</f>
        <v>0</v>
      </c>
      <c r="R10" s="513">
        <f>IF($B$6=0,0,(G10*3)/$B$6)</f>
        <v>0</v>
      </c>
      <c r="S10" s="458">
        <f>IF($Q$6=0,0,IF(Q10=0,0,IF(R10=0,0,SUM(H10:R10)+$Q$6)))</f>
        <v>0</v>
      </c>
      <c r="T10" s="436">
        <f>IF($O$6=0,0,(S10/$M$6)/($O$6)/10.764)</f>
        <v>0</v>
      </c>
      <c r="U10" s="429"/>
      <c r="V10" s="435"/>
      <c r="W10" s="435"/>
      <c r="X10" s="435"/>
      <c r="Y10" s="435"/>
      <c r="Z10" s="423">
        <f>ROUNDDOWN(V10,3)*(V11*$B$6)</f>
        <v>0</v>
      </c>
      <c r="AA10" s="423">
        <f>ROUNDUP(W10,2)*(W11*$B$6)</f>
        <v>0</v>
      </c>
      <c r="AB10" s="423">
        <f>ROUNDDOWN(X10,2)*(X11*$B$6)</f>
        <v>0</v>
      </c>
      <c r="AC10" s="428">
        <f>ROUNDUP(Y10,2)*(Y11*$B$6)</f>
        <v>0</v>
      </c>
      <c r="AD10" s="437">
        <f>IF($B$6=0,0,IF(SUM(V11:Y11)&lt;&gt;100%,0,IF(T10=0,0,SUM(Z10:AC10)/$B$6)))</f>
        <v>0</v>
      </c>
      <c r="AE10" s="671">
        <f>(IF(AD10=0,0,(AC11/AD10)))</f>
        <v>0</v>
      </c>
      <c r="AF10" s="438">
        <f>(AD10*AE10)</f>
        <v>0</v>
      </c>
      <c r="AG10" s="673" t="str">
        <f>IF(SUM(H10:I10)=0,"",IF(F10=0,"Falta informar preço do bloco",IF(G10=0,"Falta informar preço do frete",IF(AD10&gt;=T10,"Sinal verde para venda",""))))</f>
        <v/>
      </c>
      <c r="AI10" s="663">
        <f>B10</f>
        <v>1</v>
      </c>
      <c r="AJ10" s="460" t="str">
        <f>C10</f>
        <v>TESTE</v>
      </c>
      <c r="AK10" s="461">
        <f>AR10*$E$6</f>
        <v>0</v>
      </c>
      <c r="AL10" s="461">
        <f>AR10*$F$6</f>
        <v>0</v>
      </c>
      <c r="AM10" s="461">
        <f>AR10*$G$6</f>
        <v>0</v>
      </c>
      <c r="AN10" s="461">
        <f>AR10*$H$6</f>
        <v>0</v>
      </c>
      <c r="AO10" s="461">
        <f>AR10*$I$6</f>
        <v>0</v>
      </c>
      <c r="AP10" s="461">
        <f>AR10*$J$6</f>
        <v>0</v>
      </c>
      <c r="AQ10" s="462">
        <f>S10</f>
        <v>0</v>
      </c>
      <c r="AR10" s="466">
        <f>T10*10.764*$O$6</f>
        <v>0</v>
      </c>
    </row>
    <row r="11" spans="2:44" ht="30" customHeight="1" thickBot="1">
      <c r="B11" s="664"/>
      <c r="C11" s="668"/>
      <c r="D11" s="669"/>
      <c r="E11" s="670"/>
      <c r="F11" s="675" t="str">
        <f>IF(SUM(V10:Y10)=0,"",IF(T10=0,"",IF(SUM(V11:Y11)=0,"",IF(SUM(V11:Y11)&lt;&gt;100%,"A soma das classificações não pode ser diferente de 100%, favor ir ajustando para gerar o preço médio",IF(AD10&lt;T10,"Atenção, preço médio e margem de contribuição são inferiores ao do Markup, favor ajustar os preços do simulador",IF(AD10&gt;=T10,"Preço médio simulado atende ao Markup, logo, sinal verde para venda pois ele garante a margem de contribuição",""))))))</f>
        <v/>
      </c>
      <c r="G11" s="676"/>
      <c r="H11" s="676"/>
      <c r="I11" s="676"/>
      <c r="J11" s="676"/>
      <c r="K11" s="676"/>
      <c r="L11" s="676"/>
      <c r="M11" s="676"/>
      <c r="N11" s="676"/>
      <c r="O11" s="676"/>
      <c r="P11" s="676"/>
      <c r="Q11" s="676" t="str">
        <f>IF($Q$6=0,"Insira o custo de exportação","")</f>
        <v/>
      </c>
      <c r="R11" s="676"/>
      <c r="S11" s="677"/>
      <c r="T11" s="459">
        <f>IF($O$6=0,0,(S10/$M$6)/$O$6)</f>
        <v>0</v>
      </c>
      <c r="U11" s="430"/>
      <c r="V11" s="441"/>
      <c r="W11" s="441"/>
      <c r="X11" s="441"/>
      <c r="Y11" s="441"/>
      <c r="Z11" s="427">
        <f>(S10/$O$6)/10.764</f>
        <v>0</v>
      </c>
      <c r="AA11" s="424">
        <f>(T11/$O$6)/10.764</f>
        <v>0</v>
      </c>
      <c r="AB11" s="425">
        <f>SUM($E$6:$I$6)</f>
        <v>0</v>
      </c>
      <c r="AC11" s="426">
        <f>(AD10)*(1-AB11)-Z11</f>
        <v>0</v>
      </c>
      <c r="AD11" s="440">
        <f>AD10*10.764</f>
        <v>0</v>
      </c>
      <c r="AE11" s="672"/>
      <c r="AF11" s="439">
        <f>(AD10*AE10)*10.764</f>
        <v>0</v>
      </c>
      <c r="AG11" s="674"/>
      <c r="AI11" s="664"/>
      <c r="AJ11" s="460" t="str">
        <f>IF(AR10=0,"","Participação no preço de venda")</f>
        <v/>
      </c>
      <c r="AK11" s="463" t="str">
        <f>IF(AK10=0,"",AK10/$AR10)</f>
        <v/>
      </c>
      <c r="AL11" s="463" t="str">
        <f t="shared" ref="AL11:AQ11" si="1">IF(AL10=0,"",AL10/$AR10)</f>
        <v/>
      </c>
      <c r="AM11" s="463" t="str">
        <f t="shared" si="1"/>
        <v/>
      </c>
      <c r="AN11" s="463" t="str">
        <f t="shared" si="1"/>
        <v/>
      </c>
      <c r="AO11" s="463" t="str">
        <f t="shared" si="1"/>
        <v/>
      </c>
      <c r="AP11" s="463" t="str">
        <f t="shared" si="1"/>
        <v/>
      </c>
      <c r="AQ11" s="463" t="str">
        <f t="shared" si="1"/>
        <v/>
      </c>
      <c r="AR11" s="465">
        <f>SUM(AK11:AQ11)</f>
        <v>0</v>
      </c>
    </row>
    <row r="12" spans="2:44" ht="30" customHeight="1" thickBot="1"/>
    <row r="13" spans="2:44" ht="30" customHeight="1" thickBot="1">
      <c r="B13" s="663">
        <v>2</v>
      </c>
      <c r="C13" s="665" t="s">
        <v>887</v>
      </c>
      <c r="D13" s="666"/>
      <c r="E13" s="667"/>
      <c r="F13" s="456"/>
      <c r="G13" s="457"/>
      <c r="H13" s="505"/>
      <c r="I13" s="506"/>
      <c r="J13" s="506"/>
      <c r="K13" s="506"/>
      <c r="L13" s="506"/>
      <c r="M13" s="506"/>
      <c r="N13" s="506"/>
      <c r="O13" s="506"/>
      <c r="P13" s="506"/>
      <c r="Q13" s="513">
        <f>IF($B$6=0,0,(F13*$O$6)/$B$6)</f>
        <v>0</v>
      </c>
      <c r="R13" s="513">
        <f>IF($B$6=0,0,(G13*3)/$B$6)</f>
        <v>0</v>
      </c>
      <c r="S13" s="458">
        <f>IF($Q$6=0,0,IF(Q13=0,0,IF(R13=0,0,SUM(H13:R13)+$Q$6)))</f>
        <v>0</v>
      </c>
      <c r="T13" s="436">
        <f>IF($O$6=0,0,(S13/$M$6)/($O$6)/10.764)</f>
        <v>0</v>
      </c>
      <c r="U13" s="429"/>
      <c r="V13" s="435"/>
      <c r="W13" s="435"/>
      <c r="X13" s="435"/>
      <c r="Y13" s="435"/>
      <c r="Z13" s="423">
        <f>ROUNDDOWN(V13,3)*(V14*$B$6)</f>
        <v>0</v>
      </c>
      <c r="AA13" s="423">
        <f>ROUNDUP(W13,2)*(W14*$B$6)</f>
        <v>0</v>
      </c>
      <c r="AB13" s="423">
        <f>ROUNDDOWN(X13,2)*(X14*$B$6)</f>
        <v>0</v>
      </c>
      <c r="AC13" s="428">
        <f>ROUNDUP(Y13,2)*(Y14*$B$6)</f>
        <v>0</v>
      </c>
      <c r="AD13" s="437">
        <f>IF($B$6=0,0,IF(SUM(V14:Y14)&lt;&gt;100%,0,IF(T13=0,0,SUM(Z13:AC13)/$B$6)))</f>
        <v>0</v>
      </c>
      <c r="AE13" s="671">
        <f>(IF(AD13=0,0,(AC14/AD13)))</f>
        <v>0</v>
      </c>
      <c r="AF13" s="438">
        <f>(AD13*AE13)</f>
        <v>0</v>
      </c>
      <c r="AG13" s="673" t="str">
        <f>IF(SUM(H13:I13)=0,"",IF(F13=0,"Falta informar preço do bloco",IF(G13=0,"Falta informar preço do frete",IF(AD13&gt;=T13,"Sinal verde para venda",""))))</f>
        <v/>
      </c>
      <c r="AI13" s="663">
        <f>B13</f>
        <v>2</v>
      </c>
      <c r="AJ13" s="460" t="str">
        <f>C13</f>
        <v>TESTE</v>
      </c>
      <c r="AK13" s="461">
        <f>AR13*$E$6</f>
        <v>0</v>
      </c>
      <c r="AL13" s="461">
        <f>AR13*$F$6</f>
        <v>0</v>
      </c>
      <c r="AM13" s="461">
        <f>AR13*$G$6</f>
        <v>0</v>
      </c>
      <c r="AN13" s="461">
        <f>AR13*$H$6</f>
        <v>0</v>
      </c>
      <c r="AO13" s="461">
        <f>AR13*$I$6</f>
        <v>0</v>
      </c>
      <c r="AP13" s="461">
        <f>AR13*$J$6</f>
        <v>0</v>
      </c>
      <c r="AQ13" s="462">
        <f>S13</f>
        <v>0</v>
      </c>
      <c r="AR13" s="466">
        <f>T13*10.764*$O$6</f>
        <v>0</v>
      </c>
    </row>
    <row r="14" spans="2:44" ht="30" customHeight="1" thickBot="1">
      <c r="B14" s="664"/>
      <c r="C14" s="668"/>
      <c r="D14" s="669"/>
      <c r="E14" s="670"/>
      <c r="F14" s="675" t="str">
        <f>IF(SUM(V13:Y13)=0,"",IF(T13=0,"",IF(SUM(V14:Y14)=0,"",IF(SUM(V14:Y14)&lt;&gt;100%,"A soma das classificações não pode ser diferente de 100%, favor ir ajustando para gerar o preço médio",IF(AD13&lt;T13,"Atenção, preço médio e margem de contribuição são inferiores ao do Markup, favor ajustar os preços do simulador",IF(AD13&gt;=T13,"Preço médio simulado atende ao Markup, logo, sinal verde para venda pois ele garante a margem de contribuição",""))))))</f>
        <v/>
      </c>
      <c r="G14" s="676"/>
      <c r="H14" s="676"/>
      <c r="I14" s="676"/>
      <c r="J14" s="676"/>
      <c r="K14" s="676"/>
      <c r="L14" s="676"/>
      <c r="M14" s="676"/>
      <c r="N14" s="676"/>
      <c r="O14" s="676"/>
      <c r="P14" s="676"/>
      <c r="Q14" s="676" t="str">
        <f>IF($Q$6=0,"Insira o custo de exportação","")</f>
        <v/>
      </c>
      <c r="R14" s="676"/>
      <c r="S14" s="677"/>
      <c r="T14" s="459">
        <f>IF($O$6=0,0,(S13/$M$6)/$O$6)</f>
        <v>0</v>
      </c>
      <c r="U14" s="430"/>
      <c r="V14" s="441"/>
      <c r="W14" s="441"/>
      <c r="X14" s="441"/>
      <c r="Y14" s="441"/>
      <c r="Z14" s="427">
        <f>(S13/$O$6)/10.764</f>
        <v>0</v>
      </c>
      <c r="AA14" s="424">
        <f>(T14/$O$6)/10.764</f>
        <v>0</v>
      </c>
      <c r="AB14" s="425">
        <f>SUM($E$6:$I$6)</f>
        <v>0</v>
      </c>
      <c r="AC14" s="426">
        <f>(AD13)*(1-AB14)-Z14</f>
        <v>0</v>
      </c>
      <c r="AD14" s="440">
        <f>AD13*10.764</f>
        <v>0</v>
      </c>
      <c r="AE14" s="672"/>
      <c r="AF14" s="439">
        <f>(AD13*AE13)*10.764</f>
        <v>0</v>
      </c>
      <c r="AG14" s="674"/>
      <c r="AI14" s="664"/>
      <c r="AJ14" s="460" t="str">
        <f>IF(AR13=0,"","Participação no preço de venda")</f>
        <v/>
      </c>
      <c r="AK14" s="463" t="str">
        <f>IF(AK13=0,"",AK13/$AR13)</f>
        <v/>
      </c>
      <c r="AL14" s="463" t="str">
        <f t="shared" ref="AL14" si="2">IF(AL13=0,"",AL13/$AR13)</f>
        <v/>
      </c>
      <c r="AM14" s="463" t="str">
        <f t="shared" ref="AM14" si="3">IF(AM13=0,"",AM13/$AR13)</f>
        <v/>
      </c>
      <c r="AN14" s="463" t="str">
        <f t="shared" ref="AN14" si="4">IF(AN13=0,"",AN13/$AR13)</f>
        <v/>
      </c>
      <c r="AO14" s="463" t="str">
        <f t="shared" ref="AO14" si="5">IF(AO13=0,"",AO13/$AR13)</f>
        <v/>
      </c>
      <c r="AP14" s="463" t="str">
        <f t="shared" ref="AP14" si="6">IF(AP13=0,"",AP13/$AR13)</f>
        <v/>
      </c>
      <c r="AQ14" s="463" t="str">
        <f t="shared" ref="AQ14" si="7">IF(AQ13=0,"",AQ13/$AR13)</f>
        <v/>
      </c>
      <c r="AR14" s="465">
        <f>SUM(AK14:AQ14)</f>
        <v>0</v>
      </c>
    </row>
    <row r="15" spans="2:44" ht="30" customHeight="1" thickBot="1"/>
    <row r="16" spans="2:44" ht="30" customHeight="1" thickBot="1">
      <c r="B16" s="663">
        <v>3</v>
      </c>
      <c r="C16" s="665" t="s">
        <v>887</v>
      </c>
      <c r="D16" s="666"/>
      <c r="E16" s="667"/>
      <c r="F16" s="456"/>
      <c r="G16" s="457"/>
      <c r="H16" s="505"/>
      <c r="I16" s="506"/>
      <c r="J16" s="506"/>
      <c r="K16" s="506"/>
      <c r="L16" s="506"/>
      <c r="M16" s="506"/>
      <c r="N16" s="506"/>
      <c r="O16" s="506"/>
      <c r="P16" s="506"/>
      <c r="Q16" s="513">
        <f t="shared" ref="Q16" si="8">IF($B$6=0,0,(F16*$O$6)/$B$6)</f>
        <v>0</v>
      </c>
      <c r="R16" s="513">
        <f t="shared" ref="R16" si="9">IF($B$6=0,0,(G16*3)/$B$6)</f>
        <v>0</v>
      </c>
      <c r="S16" s="458">
        <f t="shared" ref="S16" si="10">IF($Q$6=0,0,IF(Q16=0,0,IF(R16=0,0,SUM(H16:R16)+$Q$6)))</f>
        <v>0</v>
      </c>
      <c r="T16" s="436">
        <f t="shared" ref="T16" si="11">IF($O$6=0,0,(S16/$M$6)/($O$6)/10.764)</f>
        <v>0</v>
      </c>
      <c r="U16" s="429"/>
      <c r="V16" s="435"/>
      <c r="W16" s="435"/>
      <c r="X16" s="435"/>
      <c r="Y16" s="435"/>
      <c r="Z16" s="423">
        <f t="shared" ref="Z16" si="12">ROUNDDOWN(V16,3)*(V17*$B$6)</f>
        <v>0</v>
      </c>
      <c r="AA16" s="423">
        <f t="shared" ref="AA16" si="13">ROUNDUP(W16,2)*(W17*$B$6)</f>
        <v>0</v>
      </c>
      <c r="AB16" s="423">
        <f t="shared" ref="AB16" si="14">ROUNDDOWN(X16,2)*(X17*$B$6)</f>
        <v>0</v>
      </c>
      <c r="AC16" s="428">
        <f t="shared" ref="AC16" si="15">ROUNDUP(Y16,2)*(Y17*$B$6)</f>
        <v>0</v>
      </c>
      <c r="AD16" s="437">
        <f t="shared" ref="AD16" si="16">IF($B$6=0,0,IF(SUM(V17:Y17)&lt;&gt;100%,0,IF(T16=0,0,SUM(Z16:AC16)/$B$6)))</f>
        <v>0</v>
      </c>
      <c r="AE16" s="671">
        <f t="shared" ref="AE16" si="17">(IF(AD16=0,0,(AC17/AD16)))</f>
        <v>0</v>
      </c>
      <c r="AF16" s="438">
        <f t="shared" ref="AF16" si="18">(AD16*AE16)</f>
        <v>0</v>
      </c>
      <c r="AG16" s="673" t="str">
        <f t="shared" ref="AG16" si="19">IF(SUM(H16:I16)=0,"",IF(F16=0,"Falta informar preço do bloco",IF(G16=0,"Falta informar preço do frete",IF(AD16&gt;=T16,"Sinal verde para venda",""))))</f>
        <v/>
      </c>
      <c r="AI16" s="663">
        <f t="shared" ref="AI16" si="20">B16</f>
        <v>3</v>
      </c>
      <c r="AJ16" s="460" t="str">
        <f t="shared" ref="AJ16" si="21">C16</f>
        <v>TESTE</v>
      </c>
      <c r="AK16" s="461">
        <f t="shared" ref="AK16" si="22">AR16*$E$6</f>
        <v>0</v>
      </c>
      <c r="AL16" s="461">
        <f t="shared" ref="AL16" si="23">AR16*$F$6</f>
        <v>0</v>
      </c>
      <c r="AM16" s="461">
        <f t="shared" ref="AM16" si="24">AR16*$G$6</f>
        <v>0</v>
      </c>
      <c r="AN16" s="461">
        <f t="shared" ref="AN16" si="25">AR16*$H$6</f>
        <v>0</v>
      </c>
      <c r="AO16" s="461">
        <f t="shared" ref="AO16" si="26">AR16*$I$6</f>
        <v>0</v>
      </c>
      <c r="AP16" s="461">
        <f t="shared" ref="AP16" si="27">AR16*$J$6</f>
        <v>0</v>
      </c>
      <c r="AQ16" s="462">
        <f t="shared" ref="AQ16" si="28">S16</f>
        <v>0</v>
      </c>
      <c r="AR16" s="466">
        <f t="shared" ref="AR16" si="29">T16*10.764*$O$6</f>
        <v>0</v>
      </c>
    </row>
    <row r="17" spans="2:44" ht="30" customHeight="1" thickBot="1">
      <c r="B17" s="664"/>
      <c r="C17" s="668"/>
      <c r="D17" s="669"/>
      <c r="E17" s="670"/>
      <c r="F17" s="675" t="str">
        <f t="shared" ref="F17" si="30">IF(SUM(V16:Y16)=0,"",IF(T16=0,"",IF(SUM(V17:Y17)=0,"",IF(SUM(V17:Y17)&lt;&gt;100%,"A soma das classificações não pode ser diferente de 100%, favor ir ajustando para gerar o preço médio",IF(AD16&lt;T16,"Atenção, preço médio e margem de contribuição são inferiores ao do Markup, favor ajustar os preços do simulador",IF(AD16&gt;=T16,"Preço médio simulado atende ao Markup, logo, sinal verde para venda pois ele garante a margem de contribuição",""))))))</f>
        <v/>
      </c>
      <c r="G17" s="676"/>
      <c r="H17" s="676"/>
      <c r="I17" s="676"/>
      <c r="J17" s="676"/>
      <c r="K17" s="676"/>
      <c r="L17" s="676"/>
      <c r="M17" s="676"/>
      <c r="N17" s="676"/>
      <c r="O17" s="676"/>
      <c r="P17" s="676"/>
      <c r="Q17" s="676" t="str">
        <f t="shared" ref="Q17" si="31">IF($Q$6=0,"Insira o custo de exportação","")</f>
        <v/>
      </c>
      <c r="R17" s="676"/>
      <c r="S17" s="677"/>
      <c r="T17" s="459">
        <f t="shared" ref="T17" si="32">IF($O$6=0,0,(S16/$M$6)/$O$6)</f>
        <v>0</v>
      </c>
      <c r="U17" s="430"/>
      <c r="V17" s="441"/>
      <c r="W17" s="441"/>
      <c r="X17" s="441"/>
      <c r="Y17" s="441"/>
      <c r="Z17" s="427">
        <f t="shared" ref="Z17" si="33">(S16/$O$6)/10.764</f>
        <v>0</v>
      </c>
      <c r="AA17" s="424">
        <f t="shared" ref="AA17" si="34">(T17/$O$6)/10.764</f>
        <v>0</v>
      </c>
      <c r="AB17" s="425">
        <f t="shared" ref="AB17" si="35">SUM($E$6:$I$6)</f>
        <v>0</v>
      </c>
      <c r="AC17" s="426">
        <f t="shared" ref="AC17" si="36">(AD16)*(1-AB17)-Z17</f>
        <v>0</v>
      </c>
      <c r="AD17" s="440">
        <f t="shared" ref="AD17" si="37">AD16*10.764</f>
        <v>0</v>
      </c>
      <c r="AE17" s="672"/>
      <c r="AF17" s="439">
        <f t="shared" ref="AF17" si="38">(AD16*AE16)*10.764</f>
        <v>0</v>
      </c>
      <c r="AG17" s="674"/>
      <c r="AI17" s="664"/>
      <c r="AJ17" s="460" t="str">
        <f t="shared" ref="AJ17" si="39">IF(AR16=0,"","Participação no preço de venda")</f>
        <v/>
      </c>
      <c r="AK17" s="463" t="str">
        <f t="shared" ref="AK17:AQ20" si="40">IF(AK16=0,"",AK16/$AR16)</f>
        <v/>
      </c>
      <c r="AL17" s="463" t="str">
        <f t="shared" si="40"/>
        <v/>
      </c>
      <c r="AM17" s="463" t="str">
        <f t="shared" si="40"/>
        <v/>
      </c>
      <c r="AN17" s="463" t="str">
        <f t="shared" si="40"/>
        <v/>
      </c>
      <c r="AO17" s="463" t="str">
        <f t="shared" si="40"/>
        <v/>
      </c>
      <c r="AP17" s="463" t="str">
        <f t="shared" si="40"/>
        <v/>
      </c>
      <c r="AQ17" s="463" t="str">
        <f t="shared" si="40"/>
        <v/>
      </c>
      <c r="AR17" s="465">
        <f t="shared" ref="AR17" si="41">SUM(AK17:AQ17)</f>
        <v>0</v>
      </c>
    </row>
    <row r="18" spans="2:44" ht="30" customHeight="1" thickBot="1"/>
    <row r="19" spans="2:44" ht="30" customHeight="1" thickBot="1">
      <c r="B19" s="663">
        <v>4</v>
      </c>
      <c r="C19" s="665" t="s">
        <v>887</v>
      </c>
      <c r="D19" s="666"/>
      <c r="E19" s="667"/>
      <c r="F19" s="456"/>
      <c r="G19" s="457"/>
      <c r="H19" s="505"/>
      <c r="I19" s="506"/>
      <c r="J19" s="506"/>
      <c r="K19" s="506"/>
      <c r="L19" s="506"/>
      <c r="M19" s="506"/>
      <c r="N19" s="506"/>
      <c r="O19" s="506"/>
      <c r="P19" s="506"/>
      <c r="Q19" s="513">
        <f t="shared" ref="Q19" si="42">IF($B$6=0,0,(F19*$O$6)/$B$6)</f>
        <v>0</v>
      </c>
      <c r="R19" s="513">
        <f t="shared" ref="R19" si="43">IF($B$6=0,0,(G19*3)/$B$6)</f>
        <v>0</v>
      </c>
      <c r="S19" s="458">
        <f t="shared" ref="S19" si="44">IF($Q$6=0,0,IF(Q19=0,0,IF(R19=0,0,SUM(H19:R19)+$Q$6)))</f>
        <v>0</v>
      </c>
      <c r="T19" s="436">
        <f t="shared" ref="T19" si="45">IF($O$6=0,0,(S19/$M$6)/($O$6)/10.764)</f>
        <v>0</v>
      </c>
      <c r="U19" s="429"/>
      <c r="V19" s="435"/>
      <c r="W19" s="435"/>
      <c r="X19" s="435"/>
      <c r="Y19" s="435"/>
      <c r="Z19" s="423">
        <f t="shared" ref="Z19" si="46">ROUNDDOWN(V19,3)*(V20*$B$6)</f>
        <v>0</v>
      </c>
      <c r="AA19" s="423">
        <f t="shared" ref="AA19" si="47">ROUNDUP(W19,2)*(W20*$B$6)</f>
        <v>0</v>
      </c>
      <c r="AB19" s="423">
        <f t="shared" ref="AB19" si="48">ROUNDDOWN(X19,2)*(X20*$B$6)</f>
        <v>0</v>
      </c>
      <c r="AC19" s="428">
        <f t="shared" ref="AC19" si="49">ROUNDUP(Y19,2)*(Y20*$B$6)</f>
        <v>0</v>
      </c>
      <c r="AD19" s="437">
        <f t="shared" ref="AD19" si="50">IF($B$6=0,0,IF(SUM(V20:Y20)&lt;&gt;100%,0,IF(T19=0,0,SUM(Z19:AC19)/$B$6)))</f>
        <v>0</v>
      </c>
      <c r="AE19" s="671">
        <f t="shared" ref="AE19" si="51">(IF(AD19=0,0,(AC20/AD19)))</f>
        <v>0</v>
      </c>
      <c r="AF19" s="438">
        <f t="shared" ref="AF19" si="52">(AD19*AE19)</f>
        <v>0</v>
      </c>
      <c r="AG19" s="673" t="str">
        <f t="shared" ref="AG19" si="53">IF(SUM(H19:I19)=0,"",IF(F19=0,"Falta informar preço do bloco",IF(G19=0,"Falta informar preço do frete",IF(AD19&gt;=T19,"Sinal verde para venda",""))))</f>
        <v/>
      </c>
      <c r="AI19" s="663">
        <f t="shared" ref="AI19" si="54">B19</f>
        <v>4</v>
      </c>
      <c r="AJ19" s="460" t="str">
        <f t="shared" ref="AJ19" si="55">C19</f>
        <v>TESTE</v>
      </c>
      <c r="AK19" s="461">
        <f t="shared" ref="AK19" si="56">AR19*$E$6</f>
        <v>0</v>
      </c>
      <c r="AL19" s="461">
        <f t="shared" ref="AL19" si="57">AR19*$F$6</f>
        <v>0</v>
      </c>
      <c r="AM19" s="461">
        <f t="shared" ref="AM19" si="58">AR19*$G$6</f>
        <v>0</v>
      </c>
      <c r="AN19" s="461">
        <f t="shared" ref="AN19" si="59">AR19*$H$6</f>
        <v>0</v>
      </c>
      <c r="AO19" s="461">
        <f t="shared" ref="AO19" si="60">AR19*$I$6</f>
        <v>0</v>
      </c>
      <c r="AP19" s="461">
        <f t="shared" ref="AP19" si="61">AR19*$J$6</f>
        <v>0</v>
      </c>
      <c r="AQ19" s="462">
        <f t="shared" ref="AQ19" si="62">S19</f>
        <v>0</v>
      </c>
      <c r="AR19" s="466">
        <f t="shared" ref="AR19" si="63">T19*10.764*$O$6</f>
        <v>0</v>
      </c>
    </row>
    <row r="20" spans="2:44" ht="30" customHeight="1" thickBot="1">
      <c r="B20" s="664"/>
      <c r="C20" s="668"/>
      <c r="D20" s="669"/>
      <c r="E20" s="670"/>
      <c r="F20" s="675" t="str">
        <f t="shared" ref="F20" si="64">IF(SUM(V19:Y19)=0,"",IF(T19=0,"",IF(SUM(V20:Y20)=0,"",IF(SUM(V20:Y20)&lt;&gt;100%,"A soma das classificações não pode ser diferente de 100%, favor ir ajustando para gerar o preço médio",IF(AD19&lt;T19,"Atenção, preço médio e margem de contribuição são inferiores ao do Markup, favor ajustar os preços do simulador",IF(AD19&gt;=T19,"Preço médio simulado atende ao Markup, logo, sinal verde para venda pois ele garante a margem de contribuição",""))))))</f>
        <v/>
      </c>
      <c r="G20" s="676"/>
      <c r="H20" s="676"/>
      <c r="I20" s="676"/>
      <c r="J20" s="676"/>
      <c r="K20" s="676"/>
      <c r="L20" s="676"/>
      <c r="M20" s="676"/>
      <c r="N20" s="676"/>
      <c r="O20" s="676"/>
      <c r="P20" s="676"/>
      <c r="Q20" s="676" t="str">
        <f t="shared" ref="Q20:Q83" si="65">IF($Q$6=0,"Insira o custo de exportação","")</f>
        <v/>
      </c>
      <c r="R20" s="676"/>
      <c r="S20" s="677"/>
      <c r="T20" s="459">
        <f t="shared" ref="T20:T83" si="66">IF($O$6=0,0,(S19/$M$6)/$O$6)</f>
        <v>0</v>
      </c>
      <c r="U20" s="430"/>
      <c r="V20" s="441"/>
      <c r="W20" s="441"/>
      <c r="X20" s="441"/>
      <c r="Y20" s="441"/>
      <c r="Z20" s="427">
        <f t="shared" ref="Z20" si="67">(S19/$O$6)/10.764</f>
        <v>0</v>
      </c>
      <c r="AA20" s="424">
        <f t="shared" ref="AA20" si="68">(T20/$O$6)/10.764</f>
        <v>0</v>
      </c>
      <c r="AB20" s="425">
        <f t="shared" ref="AB20:AB83" si="69">SUM($E$6:$I$6)</f>
        <v>0</v>
      </c>
      <c r="AC20" s="426">
        <f t="shared" ref="AC20" si="70">(AD19)*(1-AB20)-Z20</f>
        <v>0</v>
      </c>
      <c r="AD20" s="440">
        <f t="shared" ref="AD20" si="71">AD19*10.764</f>
        <v>0</v>
      </c>
      <c r="AE20" s="672"/>
      <c r="AF20" s="439">
        <f t="shared" ref="AF20" si="72">(AD19*AE19)*10.764</f>
        <v>0</v>
      </c>
      <c r="AG20" s="674"/>
      <c r="AI20" s="664"/>
      <c r="AJ20" s="460" t="str">
        <f t="shared" ref="AJ20" si="73">IF(AR19=0,"","Participação no preço de venda")</f>
        <v/>
      </c>
      <c r="AK20" s="463" t="str">
        <f t="shared" ref="AK20" si="74">IF(AK19=0,"",AK19/$AR19)</f>
        <v/>
      </c>
      <c r="AL20" s="463" t="str">
        <f t="shared" si="40"/>
        <v/>
      </c>
      <c r="AM20" s="463" t="str">
        <f t="shared" si="40"/>
        <v/>
      </c>
      <c r="AN20" s="463" t="str">
        <f t="shared" si="40"/>
        <v/>
      </c>
      <c r="AO20" s="463" t="str">
        <f t="shared" si="40"/>
        <v/>
      </c>
      <c r="AP20" s="463" t="str">
        <f t="shared" si="40"/>
        <v/>
      </c>
      <c r="AQ20" s="463" t="str">
        <f t="shared" si="40"/>
        <v/>
      </c>
      <c r="AR20" s="465">
        <f t="shared" ref="AR20" si="75">SUM(AK20:AQ20)</f>
        <v>0</v>
      </c>
    </row>
    <row r="21" spans="2:44" ht="30" customHeight="1" thickBot="1"/>
    <row r="22" spans="2:44" ht="30" customHeight="1" thickBot="1">
      <c r="B22" s="663">
        <v>5</v>
      </c>
      <c r="C22" s="665" t="s">
        <v>887</v>
      </c>
      <c r="D22" s="666"/>
      <c r="E22" s="667"/>
      <c r="F22" s="456"/>
      <c r="G22" s="457"/>
      <c r="H22" s="505"/>
      <c r="I22" s="506"/>
      <c r="J22" s="506"/>
      <c r="K22" s="506"/>
      <c r="L22" s="506"/>
      <c r="M22" s="506"/>
      <c r="N22" s="506"/>
      <c r="O22" s="506"/>
      <c r="P22" s="506"/>
      <c r="Q22" s="513">
        <f t="shared" ref="Q22" si="76">IF($B$6=0,0,(F22*$O$6)/$B$6)</f>
        <v>0</v>
      </c>
      <c r="R22" s="513">
        <f t="shared" ref="R22" si="77">IF($B$6=0,0,(G22*3)/$B$6)</f>
        <v>0</v>
      </c>
      <c r="S22" s="458">
        <f t="shared" ref="S22" si="78">IF($Q$6=0,0,IF(Q22=0,0,IF(R22=0,0,SUM(H22:R22)+$Q$6)))</f>
        <v>0</v>
      </c>
      <c r="T22" s="436">
        <f t="shared" ref="T22:T85" si="79">IF($O$6=0,0,(S22/$M$6)/($O$6)/10.764)</f>
        <v>0</v>
      </c>
      <c r="U22" s="429"/>
      <c r="V22" s="435"/>
      <c r="W22" s="435"/>
      <c r="X22" s="435"/>
      <c r="Y22" s="435"/>
      <c r="Z22" s="423">
        <f t="shared" ref="Z22" si="80">ROUNDDOWN(V22,3)*(V23*$B$6)</f>
        <v>0</v>
      </c>
      <c r="AA22" s="423">
        <f t="shared" ref="AA22" si="81">ROUNDUP(W22,2)*(W23*$B$6)</f>
        <v>0</v>
      </c>
      <c r="AB22" s="423">
        <f t="shared" ref="AB22" si="82">ROUNDDOWN(X22,2)*(X23*$B$6)</f>
        <v>0</v>
      </c>
      <c r="AC22" s="428">
        <f t="shared" ref="AC22" si="83">ROUNDUP(Y22,2)*(Y23*$B$6)</f>
        <v>0</v>
      </c>
      <c r="AD22" s="437">
        <f t="shared" ref="AD22" si="84">IF($B$6=0,0,IF(SUM(V23:Y23)&lt;&gt;100%,0,IF(T22=0,0,SUM(Z22:AC22)/$B$6)))</f>
        <v>0</v>
      </c>
      <c r="AE22" s="671">
        <f t="shared" ref="AE22" si="85">(IF(AD22=0,0,(AC23/AD22)))</f>
        <v>0</v>
      </c>
      <c r="AF22" s="438">
        <f t="shared" ref="AF22" si="86">(AD22*AE22)</f>
        <v>0</v>
      </c>
      <c r="AG22" s="673" t="str">
        <f t="shared" ref="AG22" si="87">IF(SUM(H22:I22)=0,"",IF(F22=0,"Falta informar preço do bloco",IF(G22=0,"Falta informar preço do frete",IF(AD22&gt;=T22,"Sinal verde para venda",""))))</f>
        <v/>
      </c>
      <c r="AI22" s="663">
        <f t="shared" ref="AI22" si="88">B22</f>
        <v>5</v>
      </c>
      <c r="AJ22" s="460" t="str">
        <f t="shared" ref="AJ22" si="89">C22</f>
        <v>TESTE</v>
      </c>
      <c r="AK22" s="461">
        <f t="shared" ref="AK22" si="90">AR22*$E$6</f>
        <v>0</v>
      </c>
      <c r="AL22" s="461">
        <f t="shared" ref="AL22" si="91">AR22*$F$6</f>
        <v>0</v>
      </c>
      <c r="AM22" s="461">
        <f t="shared" ref="AM22" si="92">AR22*$G$6</f>
        <v>0</v>
      </c>
      <c r="AN22" s="461">
        <f t="shared" ref="AN22" si="93">AR22*$H$6</f>
        <v>0</v>
      </c>
      <c r="AO22" s="461">
        <f t="shared" ref="AO22" si="94">AR22*$I$6</f>
        <v>0</v>
      </c>
      <c r="AP22" s="461">
        <f t="shared" ref="AP22" si="95">AR22*$J$6</f>
        <v>0</v>
      </c>
      <c r="AQ22" s="462">
        <f t="shared" ref="AQ22" si="96">S22</f>
        <v>0</v>
      </c>
      <c r="AR22" s="466">
        <f t="shared" ref="AR22" si="97">T22*10.764*$O$6</f>
        <v>0</v>
      </c>
    </row>
    <row r="23" spans="2:44" ht="30" customHeight="1" thickBot="1">
      <c r="B23" s="664"/>
      <c r="C23" s="668"/>
      <c r="D23" s="669"/>
      <c r="E23" s="670"/>
      <c r="F23" s="675" t="str">
        <f t="shared" ref="F23" si="98">IF(SUM(V22:Y22)=0,"",IF(T22=0,"",IF(SUM(V23:Y23)=0,"",IF(SUM(V23:Y23)&lt;&gt;100%,"A soma das classificações não pode ser diferente de 100%, favor ir ajustando para gerar o preço médio",IF(AD22&lt;T22,"Atenção, preço médio e margem de contribuição são inferiores ao do Markup, favor ajustar os preços do simulador",IF(AD22&gt;=T22,"Preço médio simulado atende ao Markup, logo, sinal verde para venda pois ele garante a margem de contribuição",""))))))</f>
        <v/>
      </c>
      <c r="G23" s="676"/>
      <c r="H23" s="676"/>
      <c r="I23" s="676"/>
      <c r="J23" s="676"/>
      <c r="K23" s="676"/>
      <c r="L23" s="676"/>
      <c r="M23" s="676"/>
      <c r="N23" s="676"/>
      <c r="O23" s="676"/>
      <c r="P23" s="676"/>
      <c r="Q23" s="676" t="str">
        <f t="shared" si="65"/>
        <v/>
      </c>
      <c r="R23" s="676"/>
      <c r="S23" s="677"/>
      <c r="T23" s="459">
        <f t="shared" si="66"/>
        <v>0</v>
      </c>
      <c r="U23" s="430"/>
      <c r="V23" s="441"/>
      <c r="W23" s="441"/>
      <c r="X23" s="441"/>
      <c r="Y23" s="441"/>
      <c r="Z23" s="427">
        <f t="shared" ref="Z23" si="99">(S22/$O$6)/10.764</f>
        <v>0</v>
      </c>
      <c r="AA23" s="424">
        <f t="shared" ref="AA23" si="100">(T23/$O$6)/10.764</f>
        <v>0</v>
      </c>
      <c r="AB23" s="425">
        <f t="shared" si="69"/>
        <v>0</v>
      </c>
      <c r="AC23" s="426">
        <f t="shared" ref="AC23" si="101">(AD22)*(1-AB23)-Z23</f>
        <v>0</v>
      </c>
      <c r="AD23" s="440">
        <f t="shared" ref="AD23" si="102">AD22*10.764</f>
        <v>0</v>
      </c>
      <c r="AE23" s="672"/>
      <c r="AF23" s="439">
        <f t="shared" ref="AF23" si="103">(AD22*AE22)*10.764</f>
        <v>0</v>
      </c>
      <c r="AG23" s="674"/>
      <c r="AI23" s="664"/>
      <c r="AJ23" s="460" t="str">
        <f t="shared" ref="AJ23" si="104">IF(AR22=0,"","Participação no preço de venda")</f>
        <v/>
      </c>
      <c r="AK23" s="463" t="str">
        <f t="shared" ref="AK23" si="105">IF(AK22=0,"",AK22/$AR22)</f>
        <v/>
      </c>
      <c r="AL23" s="463" t="str">
        <f t="shared" ref="AL23" si="106">IF(AL22=0,"",AL22/$AR22)</f>
        <v/>
      </c>
      <c r="AM23" s="463" t="str">
        <f t="shared" ref="AM23" si="107">IF(AM22=0,"",AM22/$AR22)</f>
        <v/>
      </c>
      <c r="AN23" s="463" t="str">
        <f t="shared" ref="AN23" si="108">IF(AN22=0,"",AN22/$AR22)</f>
        <v/>
      </c>
      <c r="AO23" s="463" t="str">
        <f t="shared" ref="AO23" si="109">IF(AO22=0,"",AO22/$AR22)</f>
        <v/>
      </c>
      <c r="AP23" s="463" t="str">
        <f t="shared" ref="AP23" si="110">IF(AP22=0,"",AP22/$AR22)</f>
        <v/>
      </c>
      <c r="AQ23" s="463" t="str">
        <f t="shared" ref="AQ23" si="111">IF(AQ22=0,"",AQ22/$AR22)</f>
        <v/>
      </c>
      <c r="AR23" s="465">
        <f t="shared" ref="AR23" si="112">SUM(AK23:AQ23)</f>
        <v>0</v>
      </c>
    </row>
    <row r="24" spans="2:44" ht="30" customHeight="1" thickBot="1"/>
    <row r="25" spans="2:44" ht="30" customHeight="1" thickBot="1">
      <c r="B25" s="663">
        <v>6</v>
      </c>
      <c r="C25" s="665" t="s">
        <v>887</v>
      </c>
      <c r="D25" s="666"/>
      <c r="E25" s="667"/>
      <c r="F25" s="456"/>
      <c r="G25" s="457"/>
      <c r="H25" s="505"/>
      <c r="I25" s="506"/>
      <c r="J25" s="506"/>
      <c r="K25" s="506"/>
      <c r="L25" s="506"/>
      <c r="M25" s="506"/>
      <c r="N25" s="506"/>
      <c r="O25" s="506"/>
      <c r="P25" s="506"/>
      <c r="Q25" s="513">
        <f t="shared" ref="Q25" si="113">IF($B$6=0,0,(F25*$O$6)/$B$6)</f>
        <v>0</v>
      </c>
      <c r="R25" s="513">
        <f t="shared" ref="R25" si="114">IF($B$6=0,0,(G25*3)/$B$6)</f>
        <v>0</v>
      </c>
      <c r="S25" s="458">
        <f t="shared" ref="S25" si="115">IF($Q$6=0,0,IF(Q25=0,0,IF(R25=0,0,SUM(H25:R25)+$Q$6)))</f>
        <v>0</v>
      </c>
      <c r="T25" s="436">
        <f t="shared" si="79"/>
        <v>0</v>
      </c>
      <c r="U25" s="429"/>
      <c r="V25" s="435"/>
      <c r="W25" s="435"/>
      <c r="X25" s="435"/>
      <c r="Y25" s="435"/>
      <c r="Z25" s="423">
        <f t="shared" ref="Z25" si="116">ROUNDDOWN(V25,3)*(V26*$B$6)</f>
        <v>0</v>
      </c>
      <c r="AA25" s="423">
        <f t="shared" ref="AA25" si="117">ROUNDUP(W25,2)*(W26*$B$6)</f>
        <v>0</v>
      </c>
      <c r="AB25" s="423">
        <f t="shared" ref="AB25" si="118">ROUNDDOWN(X25,2)*(X26*$B$6)</f>
        <v>0</v>
      </c>
      <c r="AC25" s="428">
        <f t="shared" ref="AC25" si="119">ROUNDUP(Y25,2)*(Y26*$B$6)</f>
        <v>0</v>
      </c>
      <c r="AD25" s="437">
        <f t="shared" ref="AD25" si="120">IF($B$6=0,0,IF(SUM(V26:Y26)&lt;&gt;100%,0,IF(T25=0,0,SUM(Z25:AC25)/$B$6)))</f>
        <v>0</v>
      </c>
      <c r="AE25" s="671">
        <f t="shared" ref="AE25" si="121">(IF(AD25=0,0,(AC26/AD25)))</f>
        <v>0</v>
      </c>
      <c r="AF25" s="438">
        <f t="shared" ref="AF25" si="122">(AD25*AE25)</f>
        <v>0</v>
      </c>
      <c r="AG25" s="673" t="str">
        <f t="shared" ref="AG25" si="123">IF(SUM(H25:I25)=0,"",IF(F25=0,"Falta informar preço do bloco",IF(G25=0,"Falta informar preço do frete",IF(AD25&gt;=T25,"Sinal verde para venda",""))))</f>
        <v/>
      </c>
      <c r="AI25" s="663">
        <f t="shared" ref="AI25" si="124">B25</f>
        <v>6</v>
      </c>
      <c r="AJ25" s="460" t="str">
        <f t="shared" ref="AJ25" si="125">C25</f>
        <v>TESTE</v>
      </c>
      <c r="AK25" s="461">
        <f t="shared" ref="AK25" si="126">AR25*$E$6</f>
        <v>0</v>
      </c>
      <c r="AL25" s="461">
        <f t="shared" ref="AL25" si="127">AR25*$F$6</f>
        <v>0</v>
      </c>
      <c r="AM25" s="461">
        <f t="shared" ref="AM25" si="128">AR25*$G$6</f>
        <v>0</v>
      </c>
      <c r="AN25" s="461">
        <f t="shared" ref="AN25" si="129">AR25*$H$6</f>
        <v>0</v>
      </c>
      <c r="AO25" s="461">
        <f t="shared" ref="AO25" si="130">AR25*$I$6</f>
        <v>0</v>
      </c>
      <c r="AP25" s="461">
        <f t="shared" ref="AP25" si="131">AR25*$J$6</f>
        <v>0</v>
      </c>
      <c r="AQ25" s="462">
        <f t="shared" ref="AQ25" si="132">S25</f>
        <v>0</v>
      </c>
      <c r="AR25" s="466">
        <f t="shared" ref="AR25" si="133">T25*10.764*$O$6</f>
        <v>0</v>
      </c>
    </row>
    <row r="26" spans="2:44" ht="30" customHeight="1" thickBot="1">
      <c r="B26" s="664"/>
      <c r="C26" s="668"/>
      <c r="D26" s="669"/>
      <c r="E26" s="670"/>
      <c r="F26" s="675" t="str">
        <f t="shared" ref="F26" si="134">IF(SUM(V25:Y25)=0,"",IF(T25=0,"",IF(SUM(V26:Y26)=0,"",IF(SUM(V26:Y26)&lt;&gt;100%,"A soma das classificações não pode ser diferente de 100%, favor ir ajustando para gerar o preço médio",IF(AD25&lt;T25,"Atenção, preço médio e margem de contribuição são inferiores ao do Markup, favor ajustar os preços do simulador",IF(AD25&gt;=T25,"Preço médio simulado atende ao Markup, logo, sinal verde para venda pois ele garante a margem de contribuição",""))))))</f>
        <v/>
      </c>
      <c r="G26" s="676"/>
      <c r="H26" s="676"/>
      <c r="I26" s="676"/>
      <c r="J26" s="676"/>
      <c r="K26" s="676"/>
      <c r="L26" s="676"/>
      <c r="M26" s="676"/>
      <c r="N26" s="676"/>
      <c r="O26" s="676"/>
      <c r="P26" s="676"/>
      <c r="Q26" s="676" t="str">
        <f t="shared" si="65"/>
        <v/>
      </c>
      <c r="R26" s="676"/>
      <c r="S26" s="677"/>
      <c r="T26" s="459">
        <f t="shared" si="66"/>
        <v>0</v>
      </c>
      <c r="U26" s="430"/>
      <c r="V26" s="441"/>
      <c r="W26" s="441"/>
      <c r="X26" s="441"/>
      <c r="Y26" s="441"/>
      <c r="Z26" s="427">
        <f t="shared" ref="Z26" si="135">(S25/$O$6)/10.764</f>
        <v>0</v>
      </c>
      <c r="AA26" s="424">
        <f t="shared" ref="AA26" si="136">(T26/$O$6)/10.764</f>
        <v>0</v>
      </c>
      <c r="AB26" s="425">
        <f t="shared" si="69"/>
        <v>0</v>
      </c>
      <c r="AC26" s="426">
        <f t="shared" ref="AC26" si="137">(AD25)*(1-AB26)-Z26</f>
        <v>0</v>
      </c>
      <c r="AD26" s="440">
        <f t="shared" ref="AD26" si="138">AD25*10.764</f>
        <v>0</v>
      </c>
      <c r="AE26" s="672"/>
      <c r="AF26" s="439">
        <f t="shared" ref="AF26" si="139">(AD25*AE25)*10.764</f>
        <v>0</v>
      </c>
      <c r="AG26" s="674"/>
      <c r="AI26" s="664"/>
      <c r="AJ26" s="460" t="str">
        <f t="shared" ref="AJ26" si="140">IF(AR25=0,"","Participação no preço de venda")</f>
        <v/>
      </c>
      <c r="AK26" s="463" t="str">
        <f t="shared" ref="AK26" si="141">IF(AK25=0,"",AK25/$AR25)</f>
        <v/>
      </c>
      <c r="AL26" s="463" t="str">
        <f t="shared" ref="AL26" si="142">IF(AL25=0,"",AL25/$AR25)</f>
        <v/>
      </c>
      <c r="AM26" s="463" t="str">
        <f t="shared" ref="AM26" si="143">IF(AM25=0,"",AM25/$AR25)</f>
        <v/>
      </c>
      <c r="AN26" s="463" t="str">
        <f t="shared" ref="AN26" si="144">IF(AN25=0,"",AN25/$AR25)</f>
        <v/>
      </c>
      <c r="AO26" s="463" t="str">
        <f t="shared" ref="AO26" si="145">IF(AO25=0,"",AO25/$AR25)</f>
        <v/>
      </c>
      <c r="AP26" s="463" t="str">
        <f t="shared" ref="AP26" si="146">IF(AP25=0,"",AP25/$AR25)</f>
        <v/>
      </c>
      <c r="AQ26" s="463" t="str">
        <f t="shared" ref="AQ26" si="147">IF(AQ25=0,"",AQ25/$AR25)</f>
        <v/>
      </c>
      <c r="AR26" s="465">
        <f t="shared" ref="AR26" si="148">SUM(AK26:AQ26)</f>
        <v>0</v>
      </c>
    </row>
    <row r="27" spans="2:44" ht="30" customHeight="1" thickBot="1"/>
    <row r="28" spans="2:44" ht="30" customHeight="1" thickBot="1">
      <c r="B28" s="663">
        <v>7</v>
      </c>
      <c r="C28" s="665" t="s">
        <v>887</v>
      </c>
      <c r="D28" s="666"/>
      <c r="E28" s="667"/>
      <c r="F28" s="456"/>
      <c r="G28" s="457"/>
      <c r="H28" s="505"/>
      <c r="I28" s="506"/>
      <c r="J28" s="506"/>
      <c r="K28" s="506"/>
      <c r="L28" s="506"/>
      <c r="M28" s="506"/>
      <c r="N28" s="506"/>
      <c r="O28" s="506"/>
      <c r="P28" s="506"/>
      <c r="Q28" s="513">
        <f t="shared" ref="Q28" si="149">IF($B$6=0,0,(F28*$O$6)/$B$6)</f>
        <v>0</v>
      </c>
      <c r="R28" s="513">
        <f t="shared" ref="R28" si="150">IF($B$6=0,0,(G28*3)/$B$6)</f>
        <v>0</v>
      </c>
      <c r="S28" s="458">
        <f t="shared" ref="S28" si="151">IF($Q$6=0,0,IF(Q28=0,0,IF(R28=0,0,SUM(H28:R28)+$Q$6)))</f>
        <v>0</v>
      </c>
      <c r="T28" s="436">
        <f t="shared" si="79"/>
        <v>0</v>
      </c>
      <c r="U28" s="429"/>
      <c r="V28" s="435"/>
      <c r="W28" s="435"/>
      <c r="X28" s="435"/>
      <c r="Y28" s="435"/>
      <c r="Z28" s="423">
        <f t="shared" ref="Z28" si="152">ROUNDDOWN(V28,3)*(V29*$B$6)</f>
        <v>0</v>
      </c>
      <c r="AA28" s="423">
        <f t="shared" ref="AA28" si="153">ROUNDUP(W28,2)*(W29*$B$6)</f>
        <v>0</v>
      </c>
      <c r="AB28" s="423">
        <f t="shared" ref="AB28" si="154">ROUNDDOWN(X28,2)*(X29*$B$6)</f>
        <v>0</v>
      </c>
      <c r="AC28" s="428">
        <f t="shared" ref="AC28" si="155">ROUNDUP(Y28,2)*(Y29*$B$6)</f>
        <v>0</v>
      </c>
      <c r="AD28" s="437">
        <f t="shared" ref="AD28" si="156">IF($B$6=0,0,IF(SUM(V29:Y29)&lt;&gt;100%,0,IF(T28=0,0,SUM(Z28:AC28)/$B$6)))</f>
        <v>0</v>
      </c>
      <c r="AE28" s="671">
        <f t="shared" ref="AE28" si="157">(IF(AD28=0,0,(AC29/AD28)))</f>
        <v>0</v>
      </c>
      <c r="AF28" s="438">
        <f t="shared" ref="AF28" si="158">(AD28*AE28)</f>
        <v>0</v>
      </c>
      <c r="AG28" s="673" t="str">
        <f t="shared" ref="AG28" si="159">IF(SUM(H28:I28)=0,"",IF(F28=0,"Falta informar preço do bloco",IF(G28=0,"Falta informar preço do frete",IF(AD28&gt;=T28,"Sinal verde para venda",""))))</f>
        <v/>
      </c>
      <c r="AI28" s="663">
        <f t="shared" ref="AI28" si="160">B28</f>
        <v>7</v>
      </c>
      <c r="AJ28" s="460" t="str">
        <f t="shared" ref="AJ28" si="161">C28</f>
        <v>TESTE</v>
      </c>
      <c r="AK28" s="461">
        <f t="shared" ref="AK28" si="162">AR28*$E$6</f>
        <v>0</v>
      </c>
      <c r="AL28" s="461">
        <f t="shared" ref="AL28" si="163">AR28*$F$6</f>
        <v>0</v>
      </c>
      <c r="AM28" s="461">
        <f t="shared" ref="AM28" si="164">AR28*$G$6</f>
        <v>0</v>
      </c>
      <c r="AN28" s="461">
        <f t="shared" ref="AN28" si="165">AR28*$H$6</f>
        <v>0</v>
      </c>
      <c r="AO28" s="461">
        <f t="shared" ref="AO28" si="166">AR28*$I$6</f>
        <v>0</v>
      </c>
      <c r="AP28" s="461">
        <f t="shared" ref="AP28" si="167">AR28*$J$6</f>
        <v>0</v>
      </c>
      <c r="AQ28" s="462">
        <f t="shared" ref="AQ28" si="168">S28</f>
        <v>0</v>
      </c>
      <c r="AR28" s="466">
        <f t="shared" ref="AR28" si="169">T28*10.764*$O$6</f>
        <v>0</v>
      </c>
    </row>
    <row r="29" spans="2:44" ht="30" customHeight="1" thickBot="1">
      <c r="B29" s="664"/>
      <c r="C29" s="668"/>
      <c r="D29" s="669"/>
      <c r="E29" s="670"/>
      <c r="F29" s="675" t="str">
        <f t="shared" ref="F29" si="170">IF(SUM(V28:Y28)=0,"",IF(T28=0,"",IF(SUM(V29:Y29)=0,"",IF(SUM(V29:Y29)&lt;&gt;100%,"A soma das classificações não pode ser diferente de 100%, favor ir ajustando para gerar o preço médio",IF(AD28&lt;T28,"Atenção, preço médio e margem de contribuição são inferiores ao do Markup, favor ajustar os preços do simulador",IF(AD28&gt;=T28,"Preço médio simulado atende ao Markup, logo, sinal verde para venda pois ele garante a margem de contribuição",""))))))</f>
        <v/>
      </c>
      <c r="G29" s="676"/>
      <c r="H29" s="676"/>
      <c r="I29" s="676"/>
      <c r="J29" s="676"/>
      <c r="K29" s="676"/>
      <c r="L29" s="676"/>
      <c r="M29" s="676"/>
      <c r="N29" s="676"/>
      <c r="O29" s="676"/>
      <c r="P29" s="676"/>
      <c r="Q29" s="676" t="str">
        <f t="shared" si="65"/>
        <v/>
      </c>
      <c r="R29" s="676"/>
      <c r="S29" s="677"/>
      <c r="T29" s="459">
        <f t="shared" si="66"/>
        <v>0</v>
      </c>
      <c r="U29" s="430"/>
      <c r="V29" s="441"/>
      <c r="W29" s="441"/>
      <c r="X29" s="441"/>
      <c r="Y29" s="441"/>
      <c r="Z29" s="427">
        <f t="shared" ref="Z29" si="171">(S28/$O$6)/10.764</f>
        <v>0</v>
      </c>
      <c r="AA29" s="424">
        <f t="shared" ref="AA29" si="172">(T29/$O$6)/10.764</f>
        <v>0</v>
      </c>
      <c r="AB29" s="425">
        <f t="shared" si="69"/>
        <v>0</v>
      </c>
      <c r="AC29" s="426">
        <f t="shared" ref="AC29" si="173">(AD28)*(1-AB29)-Z29</f>
        <v>0</v>
      </c>
      <c r="AD29" s="440">
        <f t="shared" ref="AD29" si="174">AD28*10.764</f>
        <v>0</v>
      </c>
      <c r="AE29" s="672"/>
      <c r="AF29" s="439">
        <f t="shared" ref="AF29" si="175">(AD28*AE28)*10.764</f>
        <v>0</v>
      </c>
      <c r="AG29" s="674"/>
      <c r="AI29" s="664"/>
      <c r="AJ29" s="460" t="str">
        <f t="shared" ref="AJ29" si="176">IF(AR28=0,"","Participação no preço de venda")</f>
        <v/>
      </c>
      <c r="AK29" s="463" t="str">
        <f t="shared" ref="AK29" si="177">IF(AK28=0,"",AK28/$AR28)</f>
        <v/>
      </c>
      <c r="AL29" s="463" t="str">
        <f t="shared" ref="AL29" si="178">IF(AL28=0,"",AL28/$AR28)</f>
        <v/>
      </c>
      <c r="AM29" s="463" t="str">
        <f t="shared" ref="AM29" si="179">IF(AM28=0,"",AM28/$AR28)</f>
        <v/>
      </c>
      <c r="AN29" s="463" t="str">
        <f t="shared" ref="AN29" si="180">IF(AN28=0,"",AN28/$AR28)</f>
        <v/>
      </c>
      <c r="AO29" s="463" t="str">
        <f t="shared" ref="AO29" si="181">IF(AO28=0,"",AO28/$AR28)</f>
        <v/>
      </c>
      <c r="AP29" s="463" t="str">
        <f t="shared" ref="AP29" si="182">IF(AP28=0,"",AP28/$AR28)</f>
        <v/>
      </c>
      <c r="AQ29" s="463" t="str">
        <f t="shared" ref="AQ29" si="183">IF(AQ28=0,"",AQ28/$AR28)</f>
        <v/>
      </c>
      <c r="AR29" s="465">
        <f t="shared" ref="AR29" si="184">SUM(AK29:AQ29)</f>
        <v>0</v>
      </c>
    </row>
    <row r="30" spans="2:44" ht="30" customHeight="1" thickBot="1"/>
    <row r="31" spans="2:44" ht="30" customHeight="1" thickBot="1">
      <c r="B31" s="663">
        <v>8</v>
      </c>
      <c r="C31" s="665" t="s">
        <v>887</v>
      </c>
      <c r="D31" s="666"/>
      <c r="E31" s="667"/>
      <c r="F31" s="456"/>
      <c r="G31" s="457"/>
      <c r="H31" s="505"/>
      <c r="I31" s="506"/>
      <c r="J31" s="506"/>
      <c r="K31" s="506"/>
      <c r="L31" s="506"/>
      <c r="M31" s="506"/>
      <c r="N31" s="506"/>
      <c r="O31" s="506"/>
      <c r="P31" s="506"/>
      <c r="Q31" s="513">
        <f t="shared" ref="Q31" si="185">IF($B$6=0,0,(F31*$O$6)/$B$6)</f>
        <v>0</v>
      </c>
      <c r="R31" s="513">
        <f t="shared" ref="R31" si="186">IF($B$6=0,0,(G31*3)/$B$6)</f>
        <v>0</v>
      </c>
      <c r="S31" s="458">
        <f t="shared" ref="S31" si="187">IF($Q$6=0,0,IF(Q31=0,0,IF(R31=0,0,SUM(H31:R31)+$Q$6)))</f>
        <v>0</v>
      </c>
      <c r="T31" s="436">
        <f t="shared" si="79"/>
        <v>0</v>
      </c>
      <c r="U31" s="429"/>
      <c r="V31" s="435"/>
      <c r="W31" s="435"/>
      <c r="X31" s="435"/>
      <c r="Y31" s="435"/>
      <c r="Z31" s="423">
        <f t="shared" ref="Z31" si="188">ROUNDDOWN(V31,3)*(V32*$B$6)</f>
        <v>0</v>
      </c>
      <c r="AA31" s="423">
        <f t="shared" ref="AA31" si="189">ROUNDUP(W31,2)*(W32*$B$6)</f>
        <v>0</v>
      </c>
      <c r="AB31" s="423">
        <f t="shared" ref="AB31" si="190">ROUNDDOWN(X31,2)*(X32*$B$6)</f>
        <v>0</v>
      </c>
      <c r="AC31" s="428">
        <f t="shared" ref="AC31" si="191">ROUNDUP(Y31,2)*(Y32*$B$6)</f>
        <v>0</v>
      </c>
      <c r="AD31" s="437">
        <f t="shared" ref="AD31" si="192">IF($B$6=0,0,IF(SUM(V32:Y32)&lt;&gt;100%,0,IF(T31=0,0,SUM(Z31:AC31)/$B$6)))</f>
        <v>0</v>
      </c>
      <c r="AE31" s="671">
        <f t="shared" ref="AE31" si="193">(IF(AD31=0,0,(AC32/AD31)))</f>
        <v>0</v>
      </c>
      <c r="AF31" s="438">
        <f t="shared" ref="AF31" si="194">(AD31*AE31)</f>
        <v>0</v>
      </c>
      <c r="AG31" s="673" t="str">
        <f t="shared" ref="AG31" si="195">IF(SUM(H31:I31)=0,"",IF(F31=0,"Falta informar preço do bloco",IF(G31=0,"Falta informar preço do frete",IF(AD31&gt;=T31,"Sinal verde para venda",""))))</f>
        <v/>
      </c>
      <c r="AI31" s="663">
        <f t="shared" ref="AI31" si="196">B31</f>
        <v>8</v>
      </c>
      <c r="AJ31" s="460" t="str">
        <f t="shared" ref="AJ31" si="197">C31</f>
        <v>TESTE</v>
      </c>
      <c r="AK31" s="461">
        <f t="shared" ref="AK31" si="198">AR31*$E$6</f>
        <v>0</v>
      </c>
      <c r="AL31" s="461">
        <f t="shared" ref="AL31" si="199">AR31*$F$6</f>
        <v>0</v>
      </c>
      <c r="AM31" s="461">
        <f t="shared" ref="AM31" si="200">AR31*$G$6</f>
        <v>0</v>
      </c>
      <c r="AN31" s="461">
        <f t="shared" ref="AN31" si="201">AR31*$H$6</f>
        <v>0</v>
      </c>
      <c r="AO31" s="461">
        <f t="shared" ref="AO31" si="202">AR31*$I$6</f>
        <v>0</v>
      </c>
      <c r="AP31" s="461">
        <f t="shared" ref="AP31" si="203">AR31*$J$6</f>
        <v>0</v>
      </c>
      <c r="AQ31" s="462">
        <f t="shared" ref="AQ31" si="204">S31</f>
        <v>0</v>
      </c>
      <c r="AR31" s="466">
        <f t="shared" ref="AR31" si="205">T31*10.764*$O$6</f>
        <v>0</v>
      </c>
    </row>
    <row r="32" spans="2:44" ht="30" customHeight="1" thickBot="1">
      <c r="B32" s="664"/>
      <c r="C32" s="668"/>
      <c r="D32" s="669"/>
      <c r="E32" s="670"/>
      <c r="F32" s="675" t="str">
        <f t="shared" ref="F32" si="206">IF(SUM(V31:Y31)=0,"",IF(T31=0,"",IF(SUM(V32:Y32)=0,"",IF(SUM(V32:Y32)&lt;&gt;100%,"A soma das classificações não pode ser diferente de 100%, favor ir ajustando para gerar o preço médio",IF(AD31&lt;T31,"Atenção, preço médio e margem de contribuição são inferiores ao do Markup, favor ajustar os preços do simulador",IF(AD31&gt;=T31,"Preço médio simulado atende ao Markup, logo, sinal verde para venda pois ele garante a margem de contribuição",""))))))</f>
        <v/>
      </c>
      <c r="G32" s="676"/>
      <c r="H32" s="676"/>
      <c r="I32" s="676"/>
      <c r="J32" s="676"/>
      <c r="K32" s="676"/>
      <c r="L32" s="676"/>
      <c r="M32" s="676"/>
      <c r="N32" s="676"/>
      <c r="O32" s="676"/>
      <c r="P32" s="676"/>
      <c r="Q32" s="676" t="str">
        <f t="shared" si="65"/>
        <v/>
      </c>
      <c r="R32" s="676"/>
      <c r="S32" s="677"/>
      <c r="T32" s="459">
        <f t="shared" si="66"/>
        <v>0</v>
      </c>
      <c r="U32" s="430"/>
      <c r="V32" s="441"/>
      <c r="W32" s="441"/>
      <c r="X32" s="441"/>
      <c r="Y32" s="441"/>
      <c r="Z32" s="427">
        <f t="shared" ref="Z32" si="207">(S31/$O$6)/10.764</f>
        <v>0</v>
      </c>
      <c r="AA32" s="424">
        <f t="shared" ref="AA32" si="208">(T32/$O$6)/10.764</f>
        <v>0</v>
      </c>
      <c r="AB32" s="425">
        <f t="shared" si="69"/>
        <v>0</v>
      </c>
      <c r="AC32" s="426">
        <f t="shared" ref="AC32" si="209">(AD31)*(1-AB32)-Z32</f>
        <v>0</v>
      </c>
      <c r="AD32" s="440">
        <f t="shared" ref="AD32" si="210">AD31*10.764</f>
        <v>0</v>
      </c>
      <c r="AE32" s="672"/>
      <c r="AF32" s="439">
        <f t="shared" ref="AF32" si="211">(AD31*AE31)*10.764</f>
        <v>0</v>
      </c>
      <c r="AG32" s="674"/>
      <c r="AI32" s="664"/>
      <c r="AJ32" s="460" t="str">
        <f t="shared" ref="AJ32" si="212">IF(AR31=0,"","Participação no preço de venda")</f>
        <v/>
      </c>
      <c r="AK32" s="463" t="str">
        <f t="shared" ref="AK32" si="213">IF(AK31=0,"",AK31/$AR31)</f>
        <v/>
      </c>
      <c r="AL32" s="463" t="str">
        <f t="shared" ref="AL32" si="214">IF(AL31=0,"",AL31/$AR31)</f>
        <v/>
      </c>
      <c r="AM32" s="463" t="str">
        <f t="shared" ref="AM32" si="215">IF(AM31=0,"",AM31/$AR31)</f>
        <v/>
      </c>
      <c r="AN32" s="463" t="str">
        <f t="shared" ref="AN32" si="216">IF(AN31=0,"",AN31/$AR31)</f>
        <v/>
      </c>
      <c r="AO32" s="463" t="str">
        <f t="shared" ref="AO32" si="217">IF(AO31=0,"",AO31/$AR31)</f>
        <v/>
      </c>
      <c r="AP32" s="463" t="str">
        <f t="shared" ref="AP32" si="218">IF(AP31=0,"",AP31/$AR31)</f>
        <v/>
      </c>
      <c r="AQ32" s="463" t="str">
        <f t="shared" ref="AQ32" si="219">IF(AQ31=0,"",AQ31/$AR31)</f>
        <v/>
      </c>
      <c r="AR32" s="465">
        <f t="shared" ref="AR32" si="220">SUM(AK32:AQ32)</f>
        <v>0</v>
      </c>
    </row>
    <row r="33" spans="2:44" ht="30" customHeight="1" thickBot="1"/>
    <row r="34" spans="2:44" ht="30" customHeight="1" thickBot="1">
      <c r="B34" s="663">
        <v>9</v>
      </c>
      <c r="C34" s="665" t="s">
        <v>887</v>
      </c>
      <c r="D34" s="666"/>
      <c r="E34" s="667"/>
      <c r="F34" s="456"/>
      <c r="G34" s="457"/>
      <c r="H34" s="505"/>
      <c r="I34" s="506"/>
      <c r="J34" s="506"/>
      <c r="K34" s="506"/>
      <c r="L34" s="506"/>
      <c r="M34" s="506"/>
      <c r="N34" s="506"/>
      <c r="O34" s="506"/>
      <c r="P34" s="506"/>
      <c r="Q34" s="513">
        <f t="shared" ref="Q34" si="221">IF($B$6=0,0,(F34*$O$6)/$B$6)</f>
        <v>0</v>
      </c>
      <c r="R34" s="513">
        <f t="shared" ref="R34" si="222">IF($B$6=0,0,(G34*3)/$B$6)</f>
        <v>0</v>
      </c>
      <c r="S34" s="458">
        <f t="shared" ref="S34" si="223">IF($Q$6=0,0,IF(Q34=0,0,IF(R34=0,0,SUM(H34:R34)+$Q$6)))</f>
        <v>0</v>
      </c>
      <c r="T34" s="436">
        <f t="shared" si="79"/>
        <v>0</v>
      </c>
      <c r="U34" s="429"/>
      <c r="V34" s="435"/>
      <c r="W34" s="435"/>
      <c r="X34" s="435"/>
      <c r="Y34" s="435"/>
      <c r="Z34" s="423">
        <f t="shared" ref="Z34" si="224">ROUNDDOWN(V34,3)*(V35*$B$6)</f>
        <v>0</v>
      </c>
      <c r="AA34" s="423">
        <f t="shared" ref="AA34" si="225">ROUNDUP(W34,2)*(W35*$B$6)</f>
        <v>0</v>
      </c>
      <c r="AB34" s="423">
        <f t="shared" ref="AB34" si="226">ROUNDDOWN(X34,2)*(X35*$B$6)</f>
        <v>0</v>
      </c>
      <c r="AC34" s="428">
        <f t="shared" ref="AC34" si="227">ROUNDUP(Y34,2)*(Y35*$B$6)</f>
        <v>0</v>
      </c>
      <c r="AD34" s="437">
        <f t="shared" ref="AD34" si="228">IF($B$6=0,0,IF(SUM(V35:Y35)&lt;&gt;100%,0,IF(T34=0,0,SUM(Z34:AC34)/$B$6)))</f>
        <v>0</v>
      </c>
      <c r="AE34" s="671">
        <f t="shared" ref="AE34" si="229">(IF(AD34=0,0,(AC35/AD34)))</f>
        <v>0</v>
      </c>
      <c r="AF34" s="438">
        <f t="shared" ref="AF34" si="230">(AD34*AE34)</f>
        <v>0</v>
      </c>
      <c r="AG34" s="673" t="str">
        <f t="shared" ref="AG34" si="231">IF(SUM(H34:I34)=0,"",IF(F34=0,"Falta informar preço do bloco",IF(G34=0,"Falta informar preço do frete",IF(AD34&gt;=T34,"Sinal verde para venda",""))))</f>
        <v/>
      </c>
      <c r="AI34" s="663">
        <f t="shared" ref="AI34" si="232">B34</f>
        <v>9</v>
      </c>
      <c r="AJ34" s="460" t="str">
        <f t="shared" ref="AJ34" si="233">C34</f>
        <v>TESTE</v>
      </c>
      <c r="AK34" s="461">
        <f t="shared" ref="AK34" si="234">AR34*$E$6</f>
        <v>0</v>
      </c>
      <c r="AL34" s="461">
        <f t="shared" ref="AL34" si="235">AR34*$F$6</f>
        <v>0</v>
      </c>
      <c r="AM34" s="461">
        <f t="shared" ref="AM34" si="236">AR34*$G$6</f>
        <v>0</v>
      </c>
      <c r="AN34" s="461">
        <f t="shared" ref="AN34" si="237">AR34*$H$6</f>
        <v>0</v>
      </c>
      <c r="AO34" s="461">
        <f t="shared" ref="AO34" si="238">AR34*$I$6</f>
        <v>0</v>
      </c>
      <c r="AP34" s="461">
        <f t="shared" ref="AP34" si="239">AR34*$J$6</f>
        <v>0</v>
      </c>
      <c r="AQ34" s="462">
        <f t="shared" ref="AQ34" si="240">S34</f>
        <v>0</v>
      </c>
      <c r="AR34" s="466">
        <f t="shared" ref="AR34" si="241">T34*10.764*$O$6</f>
        <v>0</v>
      </c>
    </row>
    <row r="35" spans="2:44" ht="30" customHeight="1" thickBot="1">
      <c r="B35" s="664"/>
      <c r="C35" s="668"/>
      <c r="D35" s="669"/>
      <c r="E35" s="670"/>
      <c r="F35" s="675" t="str">
        <f t="shared" ref="F35" si="242">IF(SUM(V34:Y34)=0,"",IF(T34=0,"",IF(SUM(V35:Y35)=0,"",IF(SUM(V35:Y35)&lt;&gt;100%,"A soma das classificações não pode ser diferente de 100%, favor ir ajustando para gerar o preço médio",IF(AD34&lt;T34,"Atenção, preço médio e margem de contribuição são inferiores ao do Markup, favor ajustar os preços do simulador",IF(AD34&gt;=T34,"Preço médio simulado atende ao Markup, logo, sinal verde para venda pois ele garante a margem de contribuição",""))))))</f>
        <v/>
      </c>
      <c r="G35" s="676"/>
      <c r="H35" s="676"/>
      <c r="I35" s="676"/>
      <c r="J35" s="676"/>
      <c r="K35" s="676"/>
      <c r="L35" s="676"/>
      <c r="M35" s="676"/>
      <c r="N35" s="676"/>
      <c r="O35" s="676"/>
      <c r="P35" s="676"/>
      <c r="Q35" s="676" t="str">
        <f t="shared" si="65"/>
        <v/>
      </c>
      <c r="R35" s="676"/>
      <c r="S35" s="677"/>
      <c r="T35" s="459">
        <f t="shared" si="66"/>
        <v>0</v>
      </c>
      <c r="U35" s="430"/>
      <c r="V35" s="441"/>
      <c r="W35" s="441"/>
      <c r="X35" s="441"/>
      <c r="Y35" s="441"/>
      <c r="Z35" s="427">
        <f t="shared" ref="Z35" si="243">(S34/$O$6)/10.764</f>
        <v>0</v>
      </c>
      <c r="AA35" s="424">
        <f t="shared" ref="AA35" si="244">(T35/$O$6)/10.764</f>
        <v>0</v>
      </c>
      <c r="AB35" s="425">
        <f t="shared" si="69"/>
        <v>0</v>
      </c>
      <c r="AC35" s="426">
        <f t="shared" ref="AC35" si="245">(AD34)*(1-AB35)-Z35</f>
        <v>0</v>
      </c>
      <c r="AD35" s="440">
        <f t="shared" ref="AD35" si="246">AD34*10.764</f>
        <v>0</v>
      </c>
      <c r="AE35" s="672"/>
      <c r="AF35" s="439">
        <f t="shared" ref="AF35" si="247">(AD34*AE34)*10.764</f>
        <v>0</v>
      </c>
      <c r="AG35" s="674"/>
      <c r="AI35" s="664"/>
      <c r="AJ35" s="460" t="str">
        <f t="shared" ref="AJ35" si="248">IF(AR34=0,"","Participação no preço de venda")</f>
        <v/>
      </c>
      <c r="AK35" s="463" t="str">
        <f t="shared" ref="AK35" si="249">IF(AK34=0,"",AK34/$AR34)</f>
        <v/>
      </c>
      <c r="AL35" s="463" t="str">
        <f t="shared" ref="AL35" si="250">IF(AL34=0,"",AL34/$AR34)</f>
        <v/>
      </c>
      <c r="AM35" s="463" t="str">
        <f t="shared" ref="AM35" si="251">IF(AM34=0,"",AM34/$AR34)</f>
        <v/>
      </c>
      <c r="AN35" s="463" t="str">
        <f t="shared" ref="AN35" si="252">IF(AN34=0,"",AN34/$AR34)</f>
        <v/>
      </c>
      <c r="AO35" s="463" t="str">
        <f t="shared" ref="AO35" si="253">IF(AO34=0,"",AO34/$AR34)</f>
        <v/>
      </c>
      <c r="AP35" s="463" t="str">
        <f t="shared" ref="AP35" si="254">IF(AP34=0,"",AP34/$AR34)</f>
        <v/>
      </c>
      <c r="AQ35" s="463" t="str">
        <f t="shared" ref="AQ35" si="255">IF(AQ34=0,"",AQ34/$AR34)</f>
        <v/>
      </c>
      <c r="AR35" s="465">
        <f t="shared" ref="AR35" si="256">SUM(AK35:AQ35)</f>
        <v>0</v>
      </c>
    </row>
    <row r="36" spans="2:44" ht="30" customHeight="1" thickBot="1"/>
    <row r="37" spans="2:44" ht="30" customHeight="1" thickBot="1">
      <c r="B37" s="663">
        <v>10</v>
      </c>
      <c r="C37" s="665" t="s">
        <v>887</v>
      </c>
      <c r="D37" s="666"/>
      <c r="E37" s="667"/>
      <c r="F37" s="456"/>
      <c r="G37" s="457"/>
      <c r="H37" s="505"/>
      <c r="I37" s="506"/>
      <c r="J37" s="506"/>
      <c r="K37" s="506"/>
      <c r="L37" s="506"/>
      <c r="M37" s="506"/>
      <c r="N37" s="506"/>
      <c r="O37" s="506"/>
      <c r="P37" s="506"/>
      <c r="Q37" s="513">
        <f t="shared" ref="Q37" si="257">IF($B$6=0,0,(F37*$O$6)/$B$6)</f>
        <v>0</v>
      </c>
      <c r="R37" s="513">
        <f t="shared" ref="R37" si="258">IF($B$6=0,0,(G37*3)/$B$6)</f>
        <v>0</v>
      </c>
      <c r="S37" s="458">
        <f t="shared" ref="S37" si="259">IF($Q$6=0,0,IF(Q37=0,0,IF(R37=0,0,SUM(H37:R37)+$Q$6)))</f>
        <v>0</v>
      </c>
      <c r="T37" s="436">
        <f t="shared" si="79"/>
        <v>0</v>
      </c>
      <c r="U37" s="429"/>
      <c r="V37" s="435"/>
      <c r="W37" s="435"/>
      <c r="X37" s="435"/>
      <c r="Y37" s="435"/>
      <c r="Z37" s="423">
        <f t="shared" ref="Z37" si="260">ROUNDDOWN(V37,3)*(V38*$B$6)</f>
        <v>0</v>
      </c>
      <c r="AA37" s="423">
        <f t="shared" ref="AA37" si="261">ROUNDUP(W37,2)*(W38*$B$6)</f>
        <v>0</v>
      </c>
      <c r="AB37" s="423">
        <f t="shared" ref="AB37" si="262">ROUNDDOWN(X37,2)*(X38*$B$6)</f>
        <v>0</v>
      </c>
      <c r="AC37" s="428">
        <f t="shared" ref="AC37" si="263">ROUNDUP(Y37,2)*(Y38*$B$6)</f>
        <v>0</v>
      </c>
      <c r="AD37" s="437">
        <f t="shared" ref="AD37" si="264">IF($B$6=0,0,IF(SUM(V38:Y38)&lt;&gt;100%,0,IF(T37=0,0,SUM(Z37:AC37)/$B$6)))</f>
        <v>0</v>
      </c>
      <c r="AE37" s="671">
        <f t="shared" ref="AE37" si="265">(IF(AD37=0,0,(AC38/AD37)))</f>
        <v>0</v>
      </c>
      <c r="AF37" s="438">
        <f t="shared" ref="AF37" si="266">(AD37*AE37)</f>
        <v>0</v>
      </c>
      <c r="AG37" s="673" t="str">
        <f t="shared" ref="AG37" si="267">IF(SUM(H37:I37)=0,"",IF(F37=0,"Falta informar preço do bloco",IF(G37=0,"Falta informar preço do frete",IF(AD37&gt;=T37,"Sinal verde para venda",""))))</f>
        <v/>
      </c>
      <c r="AI37" s="663">
        <f t="shared" ref="AI37" si="268">B37</f>
        <v>10</v>
      </c>
      <c r="AJ37" s="460" t="str">
        <f t="shared" ref="AJ37" si="269">C37</f>
        <v>TESTE</v>
      </c>
      <c r="AK37" s="461">
        <f t="shared" ref="AK37" si="270">AR37*$E$6</f>
        <v>0</v>
      </c>
      <c r="AL37" s="461">
        <f t="shared" ref="AL37" si="271">AR37*$F$6</f>
        <v>0</v>
      </c>
      <c r="AM37" s="461">
        <f t="shared" ref="AM37" si="272">AR37*$G$6</f>
        <v>0</v>
      </c>
      <c r="AN37" s="461">
        <f t="shared" ref="AN37" si="273">AR37*$H$6</f>
        <v>0</v>
      </c>
      <c r="AO37" s="461">
        <f t="shared" ref="AO37" si="274">AR37*$I$6</f>
        <v>0</v>
      </c>
      <c r="AP37" s="461">
        <f t="shared" ref="AP37" si="275">AR37*$J$6</f>
        <v>0</v>
      </c>
      <c r="AQ37" s="462">
        <f t="shared" ref="AQ37" si="276">S37</f>
        <v>0</v>
      </c>
      <c r="AR37" s="466">
        <f t="shared" ref="AR37" si="277">T37*10.764*$O$6</f>
        <v>0</v>
      </c>
    </row>
    <row r="38" spans="2:44" ht="30" customHeight="1" thickBot="1">
      <c r="B38" s="664"/>
      <c r="C38" s="668"/>
      <c r="D38" s="669"/>
      <c r="E38" s="670"/>
      <c r="F38" s="675" t="str">
        <f t="shared" ref="F38" si="278">IF(SUM(V37:Y37)=0,"",IF(T37=0,"",IF(SUM(V38:Y38)=0,"",IF(SUM(V38:Y38)&lt;&gt;100%,"A soma das classificações não pode ser diferente de 100%, favor ir ajustando para gerar o preço médio",IF(AD37&lt;T37,"Atenção, preço médio e margem de contribuição são inferiores ao do Markup, favor ajustar os preços do simulador",IF(AD37&gt;=T37,"Preço médio simulado atende ao Markup, logo, sinal verde para venda pois ele garante a margem de contribuição",""))))))</f>
        <v/>
      </c>
      <c r="G38" s="676"/>
      <c r="H38" s="676"/>
      <c r="I38" s="676"/>
      <c r="J38" s="676"/>
      <c r="K38" s="676"/>
      <c r="L38" s="676"/>
      <c r="M38" s="676"/>
      <c r="N38" s="676"/>
      <c r="O38" s="676"/>
      <c r="P38" s="676"/>
      <c r="Q38" s="676" t="str">
        <f t="shared" si="65"/>
        <v/>
      </c>
      <c r="R38" s="676"/>
      <c r="S38" s="677"/>
      <c r="T38" s="459">
        <f t="shared" si="66"/>
        <v>0</v>
      </c>
      <c r="U38" s="430"/>
      <c r="V38" s="441"/>
      <c r="W38" s="441"/>
      <c r="X38" s="441"/>
      <c r="Y38" s="441"/>
      <c r="Z38" s="427">
        <f t="shared" ref="Z38" si="279">(S37/$O$6)/10.764</f>
        <v>0</v>
      </c>
      <c r="AA38" s="424">
        <f t="shared" ref="AA38" si="280">(T38/$O$6)/10.764</f>
        <v>0</v>
      </c>
      <c r="AB38" s="425">
        <f t="shared" si="69"/>
        <v>0</v>
      </c>
      <c r="AC38" s="426">
        <f t="shared" ref="AC38" si="281">(AD37)*(1-AB38)-Z38</f>
        <v>0</v>
      </c>
      <c r="AD38" s="440">
        <f t="shared" ref="AD38" si="282">AD37*10.764</f>
        <v>0</v>
      </c>
      <c r="AE38" s="672"/>
      <c r="AF38" s="439">
        <f t="shared" ref="AF38" si="283">(AD37*AE37)*10.764</f>
        <v>0</v>
      </c>
      <c r="AG38" s="674"/>
      <c r="AI38" s="664"/>
      <c r="AJ38" s="460" t="str">
        <f t="shared" ref="AJ38" si="284">IF(AR37=0,"","Participação no preço de venda")</f>
        <v/>
      </c>
      <c r="AK38" s="463" t="str">
        <f t="shared" ref="AK38" si="285">IF(AK37=0,"",AK37/$AR37)</f>
        <v/>
      </c>
      <c r="AL38" s="463" t="str">
        <f t="shared" ref="AL38" si="286">IF(AL37=0,"",AL37/$AR37)</f>
        <v/>
      </c>
      <c r="AM38" s="463" t="str">
        <f t="shared" ref="AM38" si="287">IF(AM37=0,"",AM37/$AR37)</f>
        <v/>
      </c>
      <c r="AN38" s="463" t="str">
        <f t="shared" ref="AN38" si="288">IF(AN37=0,"",AN37/$AR37)</f>
        <v/>
      </c>
      <c r="AO38" s="463" t="str">
        <f t="shared" ref="AO38" si="289">IF(AO37=0,"",AO37/$AR37)</f>
        <v/>
      </c>
      <c r="AP38" s="463" t="str">
        <f t="shared" ref="AP38" si="290">IF(AP37=0,"",AP37/$AR37)</f>
        <v/>
      </c>
      <c r="AQ38" s="463" t="str">
        <f t="shared" ref="AQ38" si="291">IF(AQ37=0,"",AQ37/$AR37)</f>
        <v/>
      </c>
      <c r="AR38" s="465">
        <f t="shared" ref="AR38" si="292">SUM(AK38:AQ38)</f>
        <v>0</v>
      </c>
    </row>
    <row r="39" spans="2:44" ht="30" customHeight="1" thickBot="1"/>
    <row r="40" spans="2:44" ht="30" customHeight="1" thickBot="1">
      <c r="B40" s="663">
        <v>11</v>
      </c>
      <c r="C40" s="665" t="s">
        <v>887</v>
      </c>
      <c r="D40" s="666"/>
      <c r="E40" s="667"/>
      <c r="F40" s="456"/>
      <c r="G40" s="457"/>
      <c r="H40" s="505"/>
      <c r="I40" s="506"/>
      <c r="J40" s="506"/>
      <c r="K40" s="506"/>
      <c r="L40" s="506"/>
      <c r="M40" s="506"/>
      <c r="N40" s="506"/>
      <c r="O40" s="506"/>
      <c r="P40" s="506"/>
      <c r="Q40" s="513">
        <f t="shared" ref="Q40" si="293">IF($B$6=0,0,(F40*$O$6)/$B$6)</f>
        <v>0</v>
      </c>
      <c r="R40" s="513">
        <f t="shared" ref="R40" si="294">IF($B$6=0,0,(G40*3)/$B$6)</f>
        <v>0</v>
      </c>
      <c r="S40" s="458">
        <f t="shared" ref="S40" si="295">IF($Q$6=0,0,IF(Q40=0,0,IF(R40=0,0,SUM(H40:R40)+$Q$6)))</f>
        <v>0</v>
      </c>
      <c r="T40" s="436">
        <f t="shared" si="79"/>
        <v>0</v>
      </c>
      <c r="U40" s="429"/>
      <c r="V40" s="435"/>
      <c r="W40" s="435"/>
      <c r="X40" s="435"/>
      <c r="Y40" s="435"/>
      <c r="Z40" s="423">
        <f t="shared" ref="Z40" si="296">ROUNDDOWN(V40,3)*(V41*$B$6)</f>
        <v>0</v>
      </c>
      <c r="AA40" s="423">
        <f t="shared" ref="AA40" si="297">ROUNDUP(W40,2)*(W41*$B$6)</f>
        <v>0</v>
      </c>
      <c r="AB40" s="423">
        <f t="shared" ref="AB40" si="298">ROUNDDOWN(X40,2)*(X41*$B$6)</f>
        <v>0</v>
      </c>
      <c r="AC40" s="428">
        <f t="shared" ref="AC40" si="299">ROUNDUP(Y40,2)*(Y41*$B$6)</f>
        <v>0</v>
      </c>
      <c r="AD40" s="437">
        <f t="shared" ref="AD40" si="300">IF($B$6=0,0,IF(SUM(V41:Y41)&lt;&gt;100%,0,IF(T40=0,0,SUM(Z40:AC40)/$B$6)))</f>
        <v>0</v>
      </c>
      <c r="AE40" s="671">
        <f t="shared" ref="AE40" si="301">(IF(AD40=0,0,(AC41/AD40)))</f>
        <v>0</v>
      </c>
      <c r="AF40" s="438">
        <f t="shared" ref="AF40" si="302">(AD40*AE40)</f>
        <v>0</v>
      </c>
      <c r="AG40" s="673" t="str">
        <f t="shared" ref="AG40" si="303">IF(SUM(H40:I40)=0,"",IF(F40=0,"Falta informar preço do bloco",IF(G40=0,"Falta informar preço do frete",IF(AD40&gt;=T40,"Sinal verde para venda",""))))</f>
        <v/>
      </c>
      <c r="AI40" s="663">
        <f t="shared" ref="AI40" si="304">B40</f>
        <v>11</v>
      </c>
      <c r="AJ40" s="460" t="str">
        <f t="shared" ref="AJ40" si="305">C40</f>
        <v>TESTE</v>
      </c>
      <c r="AK40" s="461">
        <f t="shared" ref="AK40" si="306">AR40*$E$6</f>
        <v>0</v>
      </c>
      <c r="AL40" s="461">
        <f t="shared" ref="AL40" si="307">AR40*$F$6</f>
        <v>0</v>
      </c>
      <c r="AM40" s="461">
        <f t="shared" ref="AM40" si="308">AR40*$G$6</f>
        <v>0</v>
      </c>
      <c r="AN40" s="461">
        <f t="shared" ref="AN40" si="309">AR40*$H$6</f>
        <v>0</v>
      </c>
      <c r="AO40" s="461">
        <f t="shared" ref="AO40" si="310">AR40*$I$6</f>
        <v>0</v>
      </c>
      <c r="AP40" s="461">
        <f t="shared" ref="AP40" si="311">AR40*$J$6</f>
        <v>0</v>
      </c>
      <c r="AQ40" s="462">
        <f t="shared" ref="AQ40" si="312">S40</f>
        <v>0</v>
      </c>
      <c r="AR40" s="466">
        <f t="shared" ref="AR40" si="313">T40*10.764*$O$6</f>
        <v>0</v>
      </c>
    </row>
    <row r="41" spans="2:44" ht="30" customHeight="1" thickBot="1">
      <c r="B41" s="664"/>
      <c r="C41" s="668"/>
      <c r="D41" s="669"/>
      <c r="E41" s="670"/>
      <c r="F41" s="675" t="str">
        <f t="shared" ref="F41" si="314">IF(SUM(V40:Y40)=0,"",IF(T40=0,"",IF(SUM(V41:Y41)=0,"",IF(SUM(V41:Y41)&lt;&gt;100%,"A soma das classificações não pode ser diferente de 100%, favor ir ajustando para gerar o preço médio",IF(AD40&lt;T40,"Atenção, preço médio e margem de contribuição são inferiores ao do Markup, favor ajustar os preços do simulador",IF(AD40&gt;=T40,"Preço médio simulado atende ao Markup, logo, sinal verde para venda pois ele garante a margem de contribuição",""))))))</f>
        <v/>
      </c>
      <c r="G41" s="676"/>
      <c r="H41" s="676"/>
      <c r="I41" s="676"/>
      <c r="J41" s="676"/>
      <c r="K41" s="676"/>
      <c r="L41" s="676"/>
      <c r="M41" s="676"/>
      <c r="N41" s="676"/>
      <c r="O41" s="676"/>
      <c r="P41" s="676"/>
      <c r="Q41" s="676" t="str">
        <f t="shared" si="65"/>
        <v/>
      </c>
      <c r="R41" s="676"/>
      <c r="S41" s="677"/>
      <c r="T41" s="459">
        <f t="shared" si="66"/>
        <v>0</v>
      </c>
      <c r="U41" s="430"/>
      <c r="V41" s="441"/>
      <c r="W41" s="441"/>
      <c r="X41" s="441"/>
      <c r="Y41" s="441"/>
      <c r="Z41" s="427">
        <f t="shared" ref="Z41" si="315">(S40/$O$6)/10.764</f>
        <v>0</v>
      </c>
      <c r="AA41" s="424">
        <f t="shared" ref="AA41" si="316">(T41/$O$6)/10.764</f>
        <v>0</v>
      </c>
      <c r="AB41" s="425">
        <f t="shared" si="69"/>
        <v>0</v>
      </c>
      <c r="AC41" s="426">
        <f t="shared" ref="AC41" si="317">(AD40)*(1-AB41)-Z41</f>
        <v>0</v>
      </c>
      <c r="AD41" s="440">
        <f t="shared" ref="AD41" si="318">AD40*10.764</f>
        <v>0</v>
      </c>
      <c r="AE41" s="672"/>
      <c r="AF41" s="439">
        <f t="shared" ref="AF41" si="319">(AD40*AE40)*10.764</f>
        <v>0</v>
      </c>
      <c r="AG41" s="674"/>
      <c r="AI41" s="664"/>
      <c r="AJ41" s="460" t="str">
        <f t="shared" ref="AJ41" si="320">IF(AR40=0,"","Participação no preço de venda")</f>
        <v/>
      </c>
      <c r="AK41" s="463" t="str">
        <f t="shared" ref="AK41" si="321">IF(AK40=0,"",AK40/$AR40)</f>
        <v/>
      </c>
      <c r="AL41" s="463" t="str">
        <f t="shared" ref="AL41" si="322">IF(AL40=0,"",AL40/$AR40)</f>
        <v/>
      </c>
      <c r="AM41" s="463" t="str">
        <f t="shared" ref="AM41" si="323">IF(AM40=0,"",AM40/$AR40)</f>
        <v/>
      </c>
      <c r="AN41" s="463" t="str">
        <f t="shared" ref="AN41" si="324">IF(AN40=0,"",AN40/$AR40)</f>
        <v/>
      </c>
      <c r="AO41" s="463" t="str">
        <f t="shared" ref="AO41" si="325">IF(AO40=0,"",AO40/$AR40)</f>
        <v/>
      </c>
      <c r="AP41" s="463" t="str">
        <f t="shared" ref="AP41" si="326">IF(AP40=0,"",AP40/$AR40)</f>
        <v/>
      </c>
      <c r="AQ41" s="463" t="str">
        <f t="shared" ref="AQ41" si="327">IF(AQ40=0,"",AQ40/$AR40)</f>
        <v/>
      </c>
      <c r="AR41" s="465">
        <f t="shared" ref="AR41" si="328">SUM(AK41:AQ41)</f>
        <v>0</v>
      </c>
    </row>
    <row r="42" spans="2:44" ht="30" customHeight="1" thickBot="1"/>
    <row r="43" spans="2:44" ht="30" customHeight="1" thickBot="1">
      <c r="B43" s="663">
        <v>12</v>
      </c>
      <c r="C43" s="665" t="s">
        <v>887</v>
      </c>
      <c r="D43" s="666"/>
      <c r="E43" s="667"/>
      <c r="F43" s="456"/>
      <c r="G43" s="457"/>
      <c r="H43" s="505"/>
      <c r="I43" s="506"/>
      <c r="J43" s="506"/>
      <c r="K43" s="506"/>
      <c r="L43" s="506"/>
      <c r="M43" s="506"/>
      <c r="N43" s="506"/>
      <c r="O43" s="506"/>
      <c r="P43" s="506"/>
      <c r="Q43" s="513">
        <f t="shared" ref="Q43" si="329">IF($B$6=0,0,(F43*$O$6)/$B$6)</f>
        <v>0</v>
      </c>
      <c r="R43" s="513">
        <f t="shared" ref="R43" si="330">IF($B$6=0,0,(G43*3)/$B$6)</f>
        <v>0</v>
      </c>
      <c r="S43" s="458">
        <f t="shared" ref="S43" si="331">IF($Q$6=0,0,IF(Q43=0,0,IF(R43=0,0,SUM(H43:R43)+$Q$6)))</f>
        <v>0</v>
      </c>
      <c r="T43" s="436">
        <f t="shared" si="79"/>
        <v>0</v>
      </c>
      <c r="U43" s="429"/>
      <c r="V43" s="435"/>
      <c r="W43" s="435"/>
      <c r="X43" s="435"/>
      <c r="Y43" s="435"/>
      <c r="Z43" s="423">
        <f t="shared" ref="Z43" si="332">ROUNDDOWN(V43,3)*(V44*$B$6)</f>
        <v>0</v>
      </c>
      <c r="AA43" s="423">
        <f t="shared" ref="AA43" si="333">ROUNDUP(W43,2)*(W44*$B$6)</f>
        <v>0</v>
      </c>
      <c r="AB43" s="423">
        <f t="shared" ref="AB43" si="334">ROUNDDOWN(X43,2)*(X44*$B$6)</f>
        <v>0</v>
      </c>
      <c r="AC43" s="428">
        <f t="shared" ref="AC43" si="335">ROUNDUP(Y43,2)*(Y44*$B$6)</f>
        <v>0</v>
      </c>
      <c r="AD43" s="437">
        <f t="shared" ref="AD43" si="336">IF($B$6=0,0,IF(SUM(V44:Y44)&lt;&gt;100%,0,IF(T43=0,0,SUM(Z43:AC43)/$B$6)))</f>
        <v>0</v>
      </c>
      <c r="AE43" s="671">
        <f t="shared" ref="AE43" si="337">(IF(AD43=0,0,(AC44/AD43)))</f>
        <v>0</v>
      </c>
      <c r="AF43" s="438">
        <f t="shared" ref="AF43" si="338">(AD43*AE43)</f>
        <v>0</v>
      </c>
      <c r="AG43" s="673" t="str">
        <f t="shared" ref="AG43" si="339">IF(SUM(H43:I43)=0,"",IF(F43=0,"Falta informar preço do bloco",IF(G43=0,"Falta informar preço do frete",IF(AD43&gt;=T43,"Sinal verde para venda",""))))</f>
        <v/>
      </c>
      <c r="AI43" s="663">
        <f t="shared" ref="AI43" si="340">B43</f>
        <v>12</v>
      </c>
      <c r="AJ43" s="460" t="str">
        <f t="shared" ref="AJ43" si="341">C43</f>
        <v>TESTE</v>
      </c>
      <c r="AK43" s="461">
        <f t="shared" ref="AK43" si="342">AR43*$E$6</f>
        <v>0</v>
      </c>
      <c r="AL43" s="461">
        <f t="shared" ref="AL43" si="343">AR43*$F$6</f>
        <v>0</v>
      </c>
      <c r="AM43" s="461">
        <f t="shared" ref="AM43" si="344">AR43*$G$6</f>
        <v>0</v>
      </c>
      <c r="AN43" s="461">
        <f t="shared" ref="AN43" si="345">AR43*$H$6</f>
        <v>0</v>
      </c>
      <c r="AO43" s="461">
        <f t="shared" ref="AO43" si="346">AR43*$I$6</f>
        <v>0</v>
      </c>
      <c r="AP43" s="461">
        <f t="shared" ref="AP43" si="347">AR43*$J$6</f>
        <v>0</v>
      </c>
      <c r="AQ43" s="462">
        <f t="shared" ref="AQ43" si="348">S43</f>
        <v>0</v>
      </c>
      <c r="AR43" s="466">
        <f t="shared" ref="AR43" si="349">T43*10.764*$O$6</f>
        <v>0</v>
      </c>
    </row>
    <row r="44" spans="2:44" ht="30" customHeight="1" thickBot="1">
      <c r="B44" s="664"/>
      <c r="C44" s="668"/>
      <c r="D44" s="669"/>
      <c r="E44" s="670"/>
      <c r="F44" s="675" t="str">
        <f t="shared" ref="F44" si="350">IF(SUM(V43:Y43)=0,"",IF(T43=0,"",IF(SUM(V44:Y44)=0,"",IF(SUM(V44:Y44)&lt;&gt;100%,"A soma das classificações não pode ser diferente de 100%, favor ir ajustando para gerar o preço médio",IF(AD43&lt;T43,"Atenção, preço médio e margem de contribuição são inferiores ao do Markup, favor ajustar os preços do simulador",IF(AD43&gt;=T43,"Preço médio simulado atende ao Markup, logo, sinal verde para venda pois ele garante a margem de contribuição",""))))))</f>
        <v/>
      </c>
      <c r="G44" s="676"/>
      <c r="H44" s="676"/>
      <c r="I44" s="676"/>
      <c r="J44" s="676"/>
      <c r="K44" s="676"/>
      <c r="L44" s="676"/>
      <c r="M44" s="676"/>
      <c r="N44" s="676"/>
      <c r="O44" s="676"/>
      <c r="P44" s="676"/>
      <c r="Q44" s="676" t="str">
        <f t="shared" si="65"/>
        <v/>
      </c>
      <c r="R44" s="676"/>
      <c r="S44" s="677"/>
      <c r="T44" s="459">
        <f t="shared" si="66"/>
        <v>0</v>
      </c>
      <c r="U44" s="430"/>
      <c r="V44" s="441"/>
      <c r="W44" s="441"/>
      <c r="X44" s="441"/>
      <c r="Y44" s="441"/>
      <c r="Z44" s="427">
        <f t="shared" ref="Z44" si="351">(S43/$O$6)/10.764</f>
        <v>0</v>
      </c>
      <c r="AA44" s="424">
        <f t="shared" ref="AA44" si="352">(T44/$O$6)/10.764</f>
        <v>0</v>
      </c>
      <c r="AB44" s="425">
        <f t="shared" si="69"/>
        <v>0</v>
      </c>
      <c r="AC44" s="426">
        <f t="shared" ref="AC44" si="353">(AD43)*(1-AB44)-Z44</f>
        <v>0</v>
      </c>
      <c r="AD44" s="440">
        <f t="shared" ref="AD44" si="354">AD43*10.764</f>
        <v>0</v>
      </c>
      <c r="AE44" s="672"/>
      <c r="AF44" s="439">
        <f t="shared" ref="AF44" si="355">(AD43*AE43)*10.764</f>
        <v>0</v>
      </c>
      <c r="AG44" s="674"/>
      <c r="AI44" s="664"/>
      <c r="AJ44" s="460" t="str">
        <f t="shared" ref="AJ44" si="356">IF(AR43=0,"","Participação no preço de venda")</f>
        <v/>
      </c>
      <c r="AK44" s="463" t="str">
        <f t="shared" ref="AK44" si="357">IF(AK43=0,"",AK43/$AR43)</f>
        <v/>
      </c>
      <c r="AL44" s="463" t="str">
        <f t="shared" ref="AL44" si="358">IF(AL43=0,"",AL43/$AR43)</f>
        <v/>
      </c>
      <c r="AM44" s="463" t="str">
        <f t="shared" ref="AM44" si="359">IF(AM43=0,"",AM43/$AR43)</f>
        <v/>
      </c>
      <c r="AN44" s="463" t="str">
        <f t="shared" ref="AN44" si="360">IF(AN43=0,"",AN43/$AR43)</f>
        <v/>
      </c>
      <c r="AO44" s="463" t="str">
        <f t="shared" ref="AO44" si="361">IF(AO43=0,"",AO43/$AR43)</f>
        <v/>
      </c>
      <c r="AP44" s="463" t="str">
        <f t="shared" ref="AP44" si="362">IF(AP43=0,"",AP43/$AR43)</f>
        <v/>
      </c>
      <c r="AQ44" s="463" t="str">
        <f t="shared" ref="AQ44" si="363">IF(AQ43=0,"",AQ43/$AR43)</f>
        <v/>
      </c>
      <c r="AR44" s="465">
        <f t="shared" ref="AR44" si="364">SUM(AK44:AQ44)</f>
        <v>0</v>
      </c>
    </row>
    <row r="45" spans="2:44" ht="30" customHeight="1" thickBot="1"/>
    <row r="46" spans="2:44" ht="30" customHeight="1" thickBot="1">
      <c r="B46" s="663">
        <v>13</v>
      </c>
      <c r="C46" s="665" t="s">
        <v>887</v>
      </c>
      <c r="D46" s="666"/>
      <c r="E46" s="667"/>
      <c r="F46" s="456"/>
      <c r="G46" s="457"/>
      <c r="H46" s="505"/>
      <c r="I46" s="506"/>
      <c r="J46" s="506"/>
      <c r="K46" s="506"/>
      <c r="L46" s="506"/>
      <c r="M46" s="506"/>
      <c r="N46" s="506"/>
      <c r="O46" s="506"/>
      <c r="P46" s="506"/>
      <c r="Q46" s="513">
        <f t="shared" ref="Q46" si="365">IF($B$6=0,0,(F46*$O$6)/$B$6)</f>
        <v>0</v>
      </c>
      <c r="R46" s="513">
        <f t="shared" ref="R46" si="366">IF($B$6=0,0,(G46*3)/$B$6)</f>
        <v>0</v>
      </c>
      <c r="S46" s="458">
        <f t="shared" ref="S46" si="367">IF($Q$6=0,0,IF(Q46=0,0,IF(R46=0,0,SUM(H46:R46)+$Q$6)))</f>
        <v>0</v>
      </c>
      <c r="T46" s="436">
        <f t="shared" si="79"/>
        <v>0</v>
      </c>
      <c r="U46" s="429"/>
      <c r="V46" s="435"/>
      <c r="W46" s="435"/>
      <c r="X46" s="435"/>
      <c r="Y46" s="435"/>
      <c r="Z46" s="423">
        <f t="shared" ref="Z46" si="368">ROUNDDOWN(V46,3)*(V47*$B$6)</f>
        <v>0</v>
      </c>
      <c r="AA46" s="423">
        <f t="shared" ref="AA46" si="369">ROUNDUP(W46,2)*(W47*$B$6)</f>
        <v>0</v>
      </c>
      <c r="AB46" s="423">
        <f t="shared" ref="AB46" si="370">ROUNDDOWN(X46,2)*(X47*$B$6)</f>
        <v>0</v>
      </c>
      <c r="AC46" s="428">
        <f t="shared" ref="AC46" si="371">ROUNDUP(Y46,2)*(Y47*$B$6)</f>
        <v>0</v>
      </c>
      <c r="AD46" s="437">
        <f t="shared" ref="AD46" si="372">IF($B$6=0,0,IF(SUM(V47:Y47)&lt;&gt;100%,0,IF(T46=0,0,SUM(Z46:AC46)/$B$6)))</f>
        <v>0</v>
      </c>
      <c r="AE46" s="671">
        <f t="shared" ref="AE46" si="373">(IF(AD46=0,0,(AC47/AD46)))</f>
        <v>0</v>
      </c>
      <c r="AF46" s="438">
        <f t="shared" ref="AF46" si="374">(AD46*AE46)</f>
        <v>0</v>
      </c>
      <c r="AG46" s="673" t="str">
        <f t="shared" ref="AG46" si="375">IF(SUM(H46:I46)=0,"",IF(F46=0,"Falta informar preço do bloco",IF(G46=0,"Falta informar preço do frete",IF(AD46&gt;=T46,"Sinal verde para venda",""))))</f>
        <v/>
      </c>
      <c r="AI46" s="663">
        <f t="shared" ref="AI46" si="376">B46</f>
        <v>13</v>
      </c>
      <c r="AJ46" s="460" t="str">
        <f t="shared" ref="AJ46" si="377">C46</f>
        <v>TESTE</v>
      </c>
      <c r="AK46" s="461">
        <f t="shared" ref="AK46" si="378">AR46*$E$6</f>
        <v>0</v>
      </c>
      <c r="AL46" s="461">
        <f t="shared" ref="AL46" si="379">AR46*$F$6</f>
        <v>0</v>
      </c>
      <c r="AM46" s="461">
        <f t="shared" ref="AM46" si="380">AR46*$G$6</f>
        <v>0</v>
      </c>
      <c r="AN46" s="461">
        <f t="shared" ref="AN46" si="381">AR46*$H$6</f>
        <v>0</v>
      </c>
      <c r="AO46" s="461">
        <f t="shared" ref="AO46" si="382">AR46*$I$6</f>
        <v>0</v>
      </c>
      <c r="AP46" s="461">
        <f t="shared" ref="AP46" si="383">AR46*$J$6</f>
        <v>0</v>
      </c>
      <c r="AQ46" s="462">
        <f t="shared" ref="AQ46" si="384">S46</f>
        <v>0</v>
      </c>
      <c r="AR46" s="466">
        <f t="shared" ref="AR46" si="385">T46*10.764*$O$6</f>
        <v>0</v>
      </c>
    </row>
    <row r="47" spans="2:44" ht="30" customHeight="1" thickBot="1">
      <c r="B47" s="664"/>
      <c r="C47" s="668"/>
      <c r="D47" s="669"/>
      <c r="E47" s="670"/>
      <c r="F47" s="675" t="str">
        <f t="shared" ref="F47" si="386">IF(SUM(V46:Y46)=0,"",IF(T46=0,"",IF(SUM(V47:Y47)=0,"",IF(SUM(V47:Y47)&lt;&gt;100%,"A soma das classificações não pode ser diferente de 100%, favor ir ajustando para gerar o preço médio",IF(AD46&lt;T46,"Atenção, preço médio e margem de contribuição são inferiores ao do Markup, favor ajustar os preços do simulador",IF(AD46&gt;=T46,"Preço médio simulado atende ao Markup, logo, sinal verde para venda pois ele garante a margem de contribuição",""))))))</f>
        <v/>
      </c>
      <c r="G47" s="676"/>
      <c r="H47" s="676"/>
      <c r="I47" s="676"/>
      <c r="J47" s="676"/>
      <c r="K47" s="676"/>
      <c r="L47" s="676"/>
      <c r="M47" s="676"/>
      <c r="N47" s="676"/>
      <c r="O47" s="676"/>
      <c r="P47" s="676"/>
      <c r="Q47" s="676" t="str">
        <f t="shared" si="65"/>
        <v/>
      </c>
      <c r="R47" s="676"/>
      <c r="S47" s="677"/>
      <c r="T47" s="459">
        <f t="shared" si="66"/>
        <v>0</v>
      </c>
      <c r="U47" s="430"/>
      <c r="V47" s="441"/>
      <c r="W47" s="441"/>
      <c r="X47" s="441"/>
      <c r="Y47" s="441"/>
      <c r="Z47" s="427">
        <f t="shared" ref="Z47" si="387">(S46/$O$6)/10.764</f>
        <v>0</v>
      </c>
      <c r="AA47" s="424">
        <f t="shared" ref="AA47" si="388">(T47/$O$6)/10.764</f>
        <v>0</v>
      </c>
      <c r="AB47" s="425">
        <f t="shared" si="69"/>
        <v>0</v>
      </c>
      <c r="AC47" s="426">
        <f t="shared" ref="AC47" si="389">(AD46)*(1-AB47)-Z47</f>
        <v>0</v>
      </c>
      <c r="AD47" s="440">
        <f t="shared" ref="AD47" si="390">AD46*10.764</f>
        <v>0</v>
      </c>
      <c r="AE47" s="672"/>
      <c r="AF47" s="439">
        <f t="shared" ref="AF47" si="391">(AD46*AE46)*10.764</f>
        <v>0</v>
      </c>
      <c r="AG47" s="674"/>
      <c r="AI47" s="664"/>
      <c r="AJ47" s="460" t="str">
        <f t="shared" ref="AJ47" si="392">IF(AR46=0,"","Participação no preço de venda")</f>
        <v/>
      </c>
      <c r="AK47" s="463" t="str">
        <f t="shared" ref="AK47" si="393">IF(AK46=0,"",AK46/$AR46)</f>
        <v/>
      </c>
      <c r="AL47" s="463" t="str">
        <f t="shared" ref="AL47" si="394">IF(AL46=0,"",AL46/$AR46)</f>
        <v/>
      </c>
      <c r="AM47" s="463" t="str">
        <f t="shared" ref="AM47" si="395">IF(AM46=0,"",AM46/$AR46)</f>
        <v/>
      </c>
      <c r="AN47" s="463" t="str">
        <f t="shared" ref="AN47" si="396">IF(AN46=0,"",AN46/$AR46)</f>
        <v/>
      </c>
      <c r="AO47" s="463" t="str">
        <f t="shared" ref="AO47" si="397">IF(AO46=0,"",AO46/$AR46)</f>
        <v/>
      </c>
      <c r="AP47" s="463" t="str">
        <f t="shared" ref="AP47" si="398">IF(AP46=0,"",AP46/$AR46)</f>
        <v/>
      </c>
      <c r="AQ47" s="463" t="str">
        <f t="shared" ref="AQ47" si="399">IF(AQ46=0,"",AQ46/$AR46)</f>
        <v/>
      </c>
      <c r="AR47" s="465">
        <f t="shared" ref="AR47" si="400">SUM(AK47:AQ47)</f>
        <v>0</v>
      </c>
    </row>
    <row r="48" spans="2:44" ht="30" customHeight="1" thickBot="1"/>
    <row r="49" spans="2:44" ht="30" customHeight="1" thickBot="1">
      <c r="B49" s="663">
        <v>14</v>
      </c>
      <c r="C49" s="665" t="s">
        <v>887</v>
      </c>
      <c r="D49" s="666"/>
      <c r="E49" s="667"/>
      <c r="F49" s="456"/>
      <c r="G49" s="457"/>
      <c r="H49" s="505"/>
      <c r="I49" s="506"/>
      <c r="J49" s="506"/>
      <c r="K49" s="506"/>
      <c r="L49" s="506"/>
      <c r="M49" s="506"/>
      <c r="N49" s="506"/>
      <c r="O49" s="506"/>
      <c r="P49" s="506"/>
      <c r="Q49" s="513">
        <f t="shared" ref="Q49" si="401">IF($B$6=0,0,(F49*$O$6)/$B$6)</f>
        <v>0</v>
      </c>
      <c r="R49" s="513">
        <f t="shared" ref="R49" si="402">IF($B$6=0,0,(G49*3)/$B$6)</f>
        <v>0</v>
      </c>
      <c r="S49" s="458">
        <f t="shared" ref="S49" si="403">IF($Q$6=0,0,IF(Q49=0,0,IF(R49=0,0,SUM(H49:R49)+$Q$6)))</f>
        <v>0</v>
      </c>
      <c r="T49" s="436">
        <f t="shared" si="79"/>
        <v>0</v>
      </c>
      <c r="U49" s="429"/>
      <c r="V49" s="435"/>
      <c r="W49" s="435"/>
      <c r="X49" s="435"/>
      <c r="Y49" s="435"/>
      <c r="Z49" s="423">
        <f t="shared" ref="Z49" si="404">ROUNDDOWN(V49,3)*(V50*$B$6)</f>
        <v>0</v>
      </c>
      <c r="AA49" s="423">
        <f t="shared" ref="AA49" si="405">ROUNDUP(W49,2)*(W50*$B$6)</f>
        <v>0</v>
      </c>
      <c r="AB49" s="423">
        <f t="shared" ref="AB49" si="406">ROUNDDOWN(X49,2)*(X50*$B$6)</f>
        <v>0</v>
      </c>
      <c r="AC49" s="428">
        <f t="shared" ref="AC49" si="407">ROUNDUP(Y49,2)*(Y50*$B$6)</f>
        <v>0</v>
      </c>
      <c r="AD49" s="437">
        <f t="shared" ref="AD49" si="408">IF($B$6=0,0,IF(SUM(V50:Y50)&lt;&gt;100%,0,IF(T49=0,0,SUM(Z49:AC49)/$B$6)))</f>
        <v>0</v>
      </c>
      <c r="AE49" s="671">
        <f t="shared" ref="AE49" si="409">(IF(AD49=0,0,(AC50/AD49)))</f>
        <v>0</v>
      </c>
      <c r="AF49" s="438">
        <f t="shared" ref="AF49" si="410">(AD49*AE49)</f>
        <v>0</v>
      </c>
      <c r="AG49" s="673" t="str">
        <f t="shared" ref="AG49" si="411">IF(SUM(H49:I49)=0,"",IF(F49=0,"Falta informar preço do bloco",IF(G49=0,"Falta informar preço do frete",IF(AD49&gt;=T49,"Sinal verde para venda",""))))</f>
        <v/>
      </c>
      <c r="AI49" s="663">
        <f t="shared" ref="AI49" si="412">B49</f>
        <v>14</v>
      </c>
      <c r="AJ49" s="460" t="str">
        <f t="shared" ref="AJ49" si="413">C49</f>
        <v>TESTE</v>
      </c>
      <c r="AK49" s="461">
        <f t="shared" ref="AK49" si="414">AR49*$E$6</f>
        <v>0</v>
      </c>
      <c r="AL49" s="461">
        <f t="shared" ref="AL49" si="415">AR49*$F$6</f>
        <v>0</v>
      </c>
      <c r="AM49" s="461">
        <f t="shared" ref="AM49" si="416">AR49*$G$6</f>
        <v>0</v>
      </c>
      <c r="AN49" s="461">
        <f t="shared" ref="AN49" si="417">AR49*$H$6</f>
        <v>0</v>
      </c>
      <c r="AO49" s="461">
        <f t="shared" ref="AO49" si="418">AR49*$I$6</f>
        <v>0</v>
      </c>
      <c r="AP49" s="461">
        <f t="shared" ref="AP49" si="419">AR49*$J$6</f>
        <v>0</v>
      </c>
      <c r="AQ49" s="462">
        <f t="shared" ref="AQ49" si="420">S49</f>
        <v>0</v>
      </c>
      <c r="AR49" s="466">
        <f t="shared" ref="AR49" si="421">T49*10.764*$O$6</f>
        <v>0</v>
      </c>
    </row>
    <row r="50" spans="2:44" ht="30" customHeight="1" thickBot="1">
      <c r="B50" s="664"/>
      <c r="C50" s="668"/>
      <c r="D50" s="669"/>
      <c r="E50" s="670"/>
      <c r="F50" s="675" t="str">
        <f t="shared" ref="F50" si="422">IF(SUM(V49:Y49)=0,"",IF(T49=0,"",IF(SUM(V50:Y50)=0,"",IF(SUM(V50:Y50)&lt;&gt;100%,"A soma das classificações não pode ser diferente de 100%, favor ir ajustando para gerar o preço médio",IF(AD49&lt;T49,"Atenção, preço médio e margem de contribuição são inferiores ao do Markup, favor ajustar os preços do simulador",IF(AD49&gt;=T49,"Preço médio simulado atende ao Markup, logo, sinal verde para venda pois ele garante a margem de contribuição",""))))))</f>
        <v/>
      </c>
      <c r="G50" s="676"/>
      <c r="H50" s="676"/>
      <c r="I50" s="676"/>
      <c r="J50" s="676"/>
      <c r="K50" s="676"/>
      <c r="L50" s="676"/>
      <c r="M50" s="676"/>
      <c r="N50" s="676"/>
      <c r="O50" s="676"/>
      <c r="P50" s="676"/>
      <c r="Q50" s="676" t="str">
        <f t="shared" si="65"/>
        <v/>
      </c>
      <c r="R50" s="676"/>
      <c r="S50" s="677"/>
      <c r="T50" s="459">
        <f t="shared" si="66"/>
        <v>0</v>
      </c>
      <c r="U50" s="430"/>
      <c r="V50" s="441"/>
      <c r="W50" s="441"/>
      <c r="X50" s="441"/>
      <c r="Y50" s="441"/>
      <c r="Z50" s="427">
        <f t="shared" ref="Z50" si="423">(S49/$O$6)/10.764</f>
        <v>0</v>
      </c>
      <c r="AA50" s="424">
        <f t="shared" ref="AA50" si="424">(T50/$O$6)/10.764</f>
        <v>0</v>
      </c>
      <c r="AB50" s="425">
        <f t="shared" si="69"/>
        <v>0</v>
      </c>
      <c r="AC50" s="426">
        <f t="shared" ref="AC50" si="425">(AD49)*(1-AB50)-Z50</f>
        <v>0</v>
      </c>
      <c r="AD50" s="440">
        <f t="shared" ref="AD50" si="426">AD49*10.764</f>
        <v>0</v>
      </c>
      <c r="AE50" s="672"/>
      <c r="AF50" s="439">
        <f t="shared" ref="AF50" si="427">(AD49*AE49)*10.764</f>
        <v>0</v>
      </c>
      <c r="AG50" s="674"/>
      <c r="AI50" s="664"/>
      <c r="AJ50" s="460" t="str">
        <f t="shared" ref="AJ50" si="428">IF(AR49=0,"","Participação no preço de venda")</f>
        <v/>
      </c>
      <c r="AK50" s="463" t="str">
        <f t="shared" ref="AK50" si="429">IF(AK49=0,"",AK49/$AR49)</f>
        <v/>
      </c>
      <c r="AL50" s="463" t="str">
        <f t="shared" ref="AL50" si="430">IF(AL49=0,"",AL49/$AR49)</f>
        <v/>
      </c>
      <c r="AM50" s="463" t="str">
        <f t="shared" ref="AM50" si="431">IF(AM49=0,"",AM49/$AR49)</f>
        <v/>
      </c>
      <c r="AN50" s="463" t="str">
        <f t="shared" ref="AN50" si="432">IF(AN49=0,"",AN49/$AR49)</f>
        <v/>
      </c>
      <c r="AO50" s="463" t="str">
        <f t="shared" ref="AO50" si="433">IF(AO49=0,"",AO49/$AR49)</f>
        <v/>
      </c>
      <c r="AP50" s="463" t="str">
        <f t="shared" ref="AP50" si="434">IF(AP49=0,"",AP49/$AR49)</f>
        <v/>
      </c>
      <c r="AQ50" s="463" t="str">
        <f t="shared" ref="AQ50" si="435">IF(AQ49=0,"",AQ49/$AR49)</f>
        <v/>
      </c>
      <c r="AR50" s="465">
        <f t="shared" ref="AR50" si="436">SUM(AK50:AQ50)</f>
        <v>0</v>
      </c>
    </row>
    <row r="51" spans="2:44" ht="30" customHeight="1" thickBot="1"/>
    <row r="52" spans="2:44" ht="30" customHeight="1" thickBot="1">
      <c r="B52" s="663">
        <v>15</v>
      </c>
      <c r="C52" s="665" t="s">
        <v>887</v>
      </c>
      <c r="D52" s="666"/>
      <c r="E52" s="667"/>
      <c r="F52" s="456"/>
      <c r="G52" s="457"/>
      <c r="H52" s="505"/>
      <c r="I52" s="506"/>
      <c r="J52" s="506"/>
      <c r="K52" s="506"/>
      <c r="L52" s="506"/>
      <c r="M52" s="506"/>
      <c r="N52" s="506"/>
      <c r="O52" s="506"/>
      <c r="P52" s="506"/>
      <c r="Q52" s="513">
        <f t="shared" ref="Q52" si="437">IF($B$6=0,0,(F52*$O$6)/$B$6)</f>
        <v>0</v>
      </c>
      <c r="R52" s="513">
        <f t="shared" ref="R52" si="438">IF($B$6=0,0,(G52*3)/$B$6)</f>
        <v>0</v>
      </c>
      <c r="S52" s="458">
        <f t="shared" ref="S52" si="439">IF($Q$6=0,0,IF(Q52=0,0,IF(R52=0,0,SUM(H52:R52)+$Q$6)))</f>
        <v>0</v>
      </c>
      <c r="T52" s="436">
        <f t="shared" si="79"/>
        <v>0</v>
      </c>
      <c r="U52" s="429"/>
      <c r="V52" s="435"/>
      <c r="W52" s="435"/>
      <c r="X52" s="435"/>
      <c r="Y52" s="435"/>
      <c r="Z52" s="423">
        <f t="shared" ref="Z52" si="440">ROUNDDOWN(V52,3)*(V53*$B$6)</f>
        <v>0</v>
      </c>
      <c r="AA52" s="423">
        <f t="shared" ref="AA52" si="441">ROUNDUP(W52,2)*(W53*$B$6)</f>
        <v>0</v>
      </c>
      <c r="AB52" s="423">
        <f t="shared" ref="AB52" si="442">ROUNDDOWN(X52,2)*(X53*$B$6)</f>
        <v>0</v>
      </c>
      <c r="AC52" s="428">
        <f t="shared" ref="AC52" si="443">ROUNDUP(Y52,2)*(Y53*$B$6)</f>
        <v>0</v>
      </c>
      <c r="AD52" s="437">
        <f t="shared" ref="AD52" si="444">IF($B$6=0,0,IF(SUM(V53:Y53)&lt;&gt;100%,0,IF(T52=0,0,SUM(Z52:AC52)/$B$6)))</f>
        <v>0</v>
      </c>
      <c r="AE52" s="671">
        <f t="shared" ref="AE52" si="445">(IF(AD52=0,0,(AC53/AD52)))</f>
        <v>0</v>
      </c>
      <c r="AF52" s="438">
        <f t="shared" ref="AF52" si="446">(AD52*AE52)</f>
        <v>0</v>
      </c>
      <c r="AG52" s="673" t="str">
        <f t="shared" ref="AG52" si="447">IF(SUM(H52:I52)=0,"",IF(F52=0,"Falta informar preço do bloco",IF(G52=0,"Falta informar preço do frete",IF(AD52&gt;=T52,"Sinal verde para venda",""))))</f>
        <v/>
      </c>
      <c r="AI52" s="663">
        <f t="shared" ref="AI52" si="448">B52</f>
        <v>15</v>
      </c>
      <c r="AJ52" s="460" t="str">
        <f t="shared" ref="AJ52" si="449">C52</f>
        <v>TESTE</v>
      </c>
      <c r="AK52" s="461">
        <f t="shared" ref="AK52" si="450">AR52*$E$6</f>
        <v>0</v>
      </c>
      <c r="AL52" s="461">
        <f t="shared" ref="AL52" si="451">AR52*$F$6</f>
        <v>0</v>
      </c>
      <c r="AM52" s="461">
        <f t="shared" ref="AM52" si="452">AR52*$G$6</f>
        <v>0</v>
      </c>
      <c r="AN52" s="461">
        <f t="shared" ref="AN52" si="453">AR52*$H$6</f>
        <v>0</v>
      </c>
      <c r="AO52" s="461">
        <f t="shared" ref="AO52" si="454">AR52*$I$6</f>
        <v>0</v>
      </c>
      <c r="AP52" s="461">
        <f t="shared" ref="AP52" si="455">AR52*$J$6</f>
        <v>0</v>
      </c>
      <c r="AQ52" s="462">
        <f t="shared" ref="AQ52" si="456">S52</f>
        <v>0</v>
      </c>
      <c r="AR52" s="466">
        <f t="shared" ref="AR52" si="457">T52*10.764*$O$6</f>
        <v>0</v>
      </c>
    </row>
    <row r="53" spans="2:44" ht="30" customHeight="1" thickBot="1">
      <c r="B53" s="664"/>
      <c r="C53" s="668"/>
      <c r="D53" s="669"/>
      <c r="E53" s="670"/>
      <c r="F53" s="675" t="str">
        <f t="shared" ref="F53" si="458">IF(SUM(V52:Y52)=0,"",IF(T52=0,"",IF(SUM(V53:Y53)=0,"",IF(SUM(V53:Y53)&lt;&gt;100%,"A soma das classificações não pode ser diferente de 100%, favor ir ajustando para gerar o preço médio",IF(AD52&lt;T52,"Atenção, preço médio e margem de contribuição são inferiores ao do Markup, favor ajustar os preços do simulador",IF(AD52&gt;=T52,"Preço médio simulado atende ao Markup, logo, sinal verde para venda pois ele garante a margem de contribuição",""))))))</f>
        <v/>
      </c>
      <c r="G53" s="676"/>
      <c r="H53" s="676"/>
      <c r="I53" s="676"/>
      <c r="J53" s="676"/>
      <c r="K53" s="676"/>
      <c r="L53" s="676"/>
      <c r="M53" s="676"/>
      <c r="N53" s="676"/>
      <c r="O53" s="676"/>
      <c r="P53" s="676"/>
      <c r="Q53" s="676" t="str">
        <f t="shared" si="65"/>
        <v/>
      </c>
      <c r="R53" s="676"/>
      <c r="S53" s="677"/>
      <c r="T53" s="459">
        <f t="shared" si="66"/>
        <v>0</v>
      </c>
      <c r="U53" s="430"/>
      <c r="V53" s="441"/>
      <c r="W53" s="441"/>
      <c r="X53" s="441"/>
      <c r="Y53" s="441"/>
      <c r="Z53" s="427">
        <f t="shared" ref="Z53" si="459">(S52/$O$6)/10.764</f>
        <v>0</v>
      </c>
      <c r="AA53" s="424">
        <f t="shared" ref="AA53" si="460">(T53/$O$6)/10.764</f>
        <v>0</v>
      </c>
      <c r="AB53" s="425">
        <f t="shared" si="69"/>
        <v>0</v>
      </c>
      <c r="AC53" s="426">
        <f t="shared" ref="AC53" si="461">(AD52)*(1-AB53)-Z53</f>
        <v>0</v>
      </c>
      <c r="AD53" s="440">
        <f t="shared" ref="AD53" si="462">AD52*10.764</f>
        <v>0</v>
      </c>
      <c r="AE53" s="672"/>
      <c r="AF53" s="439">
        <f t="shared" ref="AF53" si="463">(AD52*AE52)*10.764</f>
        <v>0</v>
      </c>
      <c r="AG53" s="674"/>
      <c r="AI53" s="664"/>
      <c r="AJ53" s="460" t="str">
        <f t="shared" ref="AJ53" si="464">IF(AR52=0,"","Participação no preço de venda")</f>
        <v/>
      </c>
      <c r="AK53" s="463" t="str">
        <f t="shared" ref="AK53" si="465">IF(AK52=0,"",AK52/$AR52)</f>
        <v/>
      </c>
      <c r="AL53" s="463" t="str">
        <f t="shared" ref="AL53" si="466">IF(AL52=0,"",AL52/$AR52)</f>
        <v/>
      </c>
      <c r="AM53" s="463" t="str">
        <f t="shared" ref="AM53" si="467">IF(AM52=0,"",AM52/$AR52)</f>
        <v/>
      </c>
      <c r="AN53" s="463" t="str">
        <f t="shared" ref="AN53" si="468">IF(AN52=0,"",AN52/$AR52)</f>
        <v/>
      </c>
      <c r="AO53" s="463" t="str">
        <f t="shared" ref="AO53" si="469">IF(AO52=0,"",AO52/$AR52)</f>
        <v/>
      </c>
      <c r="AP53" s="463" t="str">
        <f t="shared" ref="AP53" si="470">IF(AP52=0,"",AP52/$AR52)</f>
        <v/>
      </c>
      <c r="AQ53" s="463" t="str">
        <f t="shared" ref="AQ53" si="471">IF(AQ52=0,"",AQ52/$AR52)</f>
        <v/>
      </c>
      <c r="AR53" s="465">
        <f t="shared" ref="AR53" si="472">SUM(AK53:AQ53)</f>
        <v>0</v>
      </c>
    </row>
    <row r="54" spans="2:44" ht="30" customHeight="1" thickBot="1"/>
    <row r="55" spans="2:44" ht="30" customHeight="1" thickBot="1">
      <c r="B55" s="663">
        <v>16</v>
      </c>
      <c r="C55" s="665" t="s">
        <v>887</v>
      </c>
      <c r="D55" s="666"/>
      <c r="E55" s="667"/>
      <c r="F55" s="456"/>
      <c r="G55" s="457"/>
      <c r="H55" s="505"/>
      <c r="I55" s="506"/>
      <c r="J55" s="506"/>
      <c r="K55" s="506"/>
      <c r="L55" s="506"/>
      <c r="M55" s="506"/>
      <c r="N55" s="506"/>
      <c r="O55" s="506"/>
      <c r="P55" s="506"/>
      <c r="Q55" s="513">
        <f t="shared" ref="Q55" si="473">IF($B$6=0,0,(F55*$O$6)/$B$6)</f>
        <v>0</v>
      </c>
      <c r="R55" s="513">
        <f t="shared" ref="R55" si="474">IF($B$6=0,0,(G55*3)/$B$6)</f>
        <v>0</v>
      </c>
      <c r="S55" s="458">
        <f t="shared" ref="S55" si="475">IF($Q$6=0,0,IF(Q55=0,0,IF(R55=0,0,SUM(H55:R55)+$Q$6)))</f>
        <v>0</v>
      </c>
      <c r="T55" s="436">
        <f t="shared" si="79"/>
        <v>0</v>
      </c>
      <c r="U55" s="429"/>
      <c r="V55" s="435"/>
      <c r="W55" s="435"/>
      <c r="X55" s="435"/>
      <c r="Y55" s="435"/>
      <c r="Z55" s="423">
        <f t="shared" ref="Z55" si="476">ROUNDDOWN(V55,3)*(V56*$B$6)</f>
        <v>0</v>
      </c>
      <c r="AA55" s="423">
        <f t="shared" ref="AA55" si="477">ROUNDUP(W55,2)*(W56*$B$6)</f>
        <v>0</v>
      </c>
      <c r="AB55" s="423">
        <f t="shared" ref="AB55" si="478">ROUNDDOWN(X55,2)*(X56*$B$6)</f>
        <v>0</v>
      </c>
      <c r="AC55" s="428">
        <f t="shared" ref="AC55" si="479">ROUNDUP(Y55,2)*(Y56*$B$6)</f>
        <v>0</v>
      </c>
      <c r="AD55" s="437">
        <f t="shared" ref="AD55" si="480">IF($B$6=0,0,IF(SUM(V56:Y56)&lt;&gt;100%,0,IF(T55=0,0,SUM(Z55:AC55)/$B$6)))</f>
        <v>0</v>
      </c>
      <c r="AE55" s="671">
        <f t="shared" ref="AE55" si="481">(IF(AD55=0,0,(AC56/AD55)))</f>
        <v>0</v>
      </c>
      <c r="AF55" s="438">
        <f t="shared" ref="AF55" si="482">(AD55*AE55)</f>
        <v>0</v>
      </c>
      <c r="AG55" s="673" t="str">
        <f t="shared" ref="AG55" si="483">IF(SUM(H55:I55)=0,"",IF(F55=0,"Falta informar preço do bloco",IF(G55=0,"Falta informar preço do frete",IF(AD55&gt;=T55,"Sinal verde para venda",""))))</f>
        <v/>
      </c>
      <c r="AI55" s="663">
        <f t="shared" ref="AI55" si="484">B55</f>
        <v>16</v>
      </c>
      <c r="AJ55" s="460" t="str">
        <f t="shared" ref="AJ55" si="485">C55</f>
        <v>TESTE</v>
      </c>
      <c r="AK55" s="461">
        <f t="shared" ref="AK55" si="486">AR55*$E$6</f>
        <v>0</v>
      </c>
      <c r="AL55" s="461">
        <f t="shared" ref="AL55" si="487">AR55*$F$6</f>
        <v>0</v>
      </c>
      <c r="AM55" s="461">
        <f t="shared" ref="AM55" si="488">AR55*$G$6</f>
        <v>0</v>
      </c>
      <c r="AN55" s="461">
        <f t="shared" ref="AN55" si="489">AR55*$H$6</f>
        <v>0</v>
      </c>
      <c r="AO55" s="461">
        <f t="shared" ref="AO55" si="490">AR55*$I$6</f>
        <v>0</v>
      </c>
      <c r="AP55" s="461">
        <f t="shared" ref="AP55" si="491">AR55*$J$6</f>
        <v>0</v>
      </c>
      <c r="AQ55" s="462">
        <f t="shared" ref="AQ55" si="492">S55</f>
        <v>0</v>
      </c>
      <c r="AR55" s="466">
        <f t="shared" ref="AR55" si="493">T55*10.764*$O$6</f>
        <v>0</v>
      </c>
    </row>
    <row r="56" spans="2:44" ht="30" customHeight="1" thickBot="1">
      <c r="B56" s="664"/>
      <c r="C56" s="668"/>
      <c r="D56" s="669"/>
      <c r="E56" s="670"/>
      <c r="F56" s="675" t="str">
        <f t="shared" ref="F56" si="494">IF(SUM(V55:Y55)=0,"",IF(T55=0,"",IF(SUM(V56:Y56)=0,"",IF(SUM(V56:Y56)&lt;&gt;100%,"A soma das classificações não pode ser diferente de 100%, favor ir ajustando para gerar o preço médio",IF(AD55&lt;T55,"Atenção, preço médio e margem de contribuição são inferiores ao do Markup, favor ajustar os preços do simulador",IF(AD55&gt;=T55,"Preço médio simulado atende ao Markup, logo, sinal verde para venda pois ele garante a margem de contribuição",""))))))</f>
        <v/>
      </c>
      <c r="G56" s="676"/>
      <c r="H56" s="676"/>
      <c r="I56" s="676"/>
      <c r="J56" s="676"/>
      <c r="K56" s="676"/>
      <c r="L56" s="676"/>
      <c r="M56" s="676"/>
      <c r="N56" s="676"/>
      <c r="O56" s="676"/>
      <c r="P56" s="676"/>
      <c r="Q56" s="676" t="str">
        <f t="shared" si="65"/>
        <v/>
      </c>
      <c r="R56" s="676"/>
      <c r="S56" s="677"/>
      <c r="T56" s="459">
        <f t="shared" si="66"/>
        <v>0</v>
      </c>
      <c r="U56" s="430"/>
      <c r="V56" s="441"/>
      <c r="W56" s="441"/>
      <c r="X56" s="441"/>
      <c r="Y56" s="441"/>
      <c r="Z56" s="427">
        <f t="shared" ref="Z56" si="495">(S55/$O$6)/10.764</f>
        <v>0</v>
      </c>
      <c r="AA56" s="424">
        <f t="shared" ref="AA56" si="496">(T56/$O$6)/10.764</f>
        <v>0</v>
      </c>
      <c r="AB56" s="425">
        <f t="shared" si="69"/>
        <v>0</v>
      </c>
      <c r="AC56" s="426">
        <f t="shared" ref="AC56" si="497">(AD55)*(1-AB56)-Z56</f>
        <v>0</v>
      </c>
      <c r="AD56" s="440">
        <f t="shared" ref="AD56" si="498">AD55*10.764</f>
        <v>0</v>
      </c>
      <c r="AE56" s="672"/>
      <c r="AF56" s="439">
        <f t="shared" ref="AF56" si="499">(AD55*AE55)*10.764</f>
        <v>0</v>
      </c>
      <c r="AG56" s="674"/>
      <c r="AI56" s="664"/>
      <c r="AJ56" s="460" t="str">
        <f t="shared" ref="AJ56" si="500">IF(AR55=0,"","Participação no preço de venda")</f>
        <v/>
      </c>
      <c r="AK56" s="463" t="str">
        <f t="shared" ref="AK56" si="501">IF(AK55=0,"",AK55/$AR55)</f>
        <v/>
      </c>
      <c r="AL56" s="463" t="str">
        <f t="shared" ref="AL56" si="502">IF(AL55=0,"",AL55/$AR55)</f>
        <v/>
      </c>
      <c r="AM56" s="463" t="str">
        <f t="shared" ref="AM56" si="503">IF(AM55=0,"",AM55/$AR55)</f>
        <v/>
      </c>
      <c r="AN56" s="463" t="str">
        <f t="shared" ref="AN56" si="504">IF(AN55=0,"",AN55/$AR55)</f>
        <v/>
      </c>
      <c r="AO56" s="463" t="str">
        <f t="shared" ref="AO56" si="505">IF(AO55=0,"",AO55/$AR55)</f>
        <v/>
      </c>
      <c r="AP56" s="463" t="str">
        <f t="shared" ref="AP56" si="506">IF(AP55=0,"",AP55/$AR55)</f>
        <v/>
      </c>
      <c r="AQ56" s="463" t="str">
        <f t="shared" ref="AQ56" si="507">IF(AQ55=0,"",AQ55/$AR55)</f>
        <v/>
      </c>
      <c r="AR56" s="465">
        <f t="shared" ref="AR56" si="508">SUM(AK56:AQ56)</f>
        <v>0</v>
      </c>
    </row>
    <row r="57" spans="2:44" ht="30" customHeight="1" thickBot="1"/>
    <row r="58" spans="2:44" ht="30" customHeight="1" thickBot="1">
      <c r="B58" s="663">
        <v>17</v>
      </c>
      <c r="C58" s="665" t="s">
        <v>887</v>
      </c>
      <c r="D58" s="666"/>
      <c r="E58" s="667"/>
      <c r="F58" s="456"/>
      <c r="G58" s="457"/>
      <c r="H58" s="505"/>
      <c r="I58" s="506"/>
      <c r="J58" s="506"/>
      <c r="K58" s="506"/>
      <c r="L58" s="506"/>
      <c r="M58" s="506"/>
      <c r="N58" s="506"/>
      <c r="O58" s="506"/>
      <c r="P58" s="506"/>
      <c r="Q58" s="513">
        <f t="shared" ref="Q58" si="509">IF($B$6=0,0,(F58*$O$6)/$B$6)</f>
        <v>0</v>
      </c>
      <c r="R58" s="513">
        <f t="shared" ref="R58" si="510">IF($B$6=0,0,(G58*3)/$B$6)</f>
        <v>0</v>
      </c>
      <c r="S58" s="458">
        <f t="shared" ref="S58" si="511">IF($Q$6=0,0,IF(Q58=0,0,IF(R58=0,0,SUM(H58:R58)+$Q$6)))</f>
        <v>0</v>
      </c>
      <c r="T58" s="436">
        <f t="shared" si="79"/>
        <v>0</v>
      </c>
      <c r="U58" s="429"/>
      <c r="V58" s="435"/>
      <c r="W58" s="435"/>
      <c r="X58" s="435"/>
      <c r="Y58" s="435"/>
      <c r="Z58" s="423">
        <f t="shared" ref="Z58" si="512">ROUNDDOWN(V58,3)*(V59*$B$6)</f>
        <v>0</v>
      </c>
      <c r="AA58" s="423">
        <f t="shared" ref="AA58" si="513">ROUNDUP(W58,2)*(W59*$B$6)</f>
        <v>0</v>
      </c>
      <c r="AB58" s="423">
        <f t="shared" ref="AB58" si="514">ROUNDDOWN(X58,2)*(X59*$B$6)</f>
        <v>0</v>
      </c>
      <c r="AC58" s="428">
        <f t="shared" ref="AC58" si="515">ROUNDUP(Y58,2)*(Y59*$B$6)</f>
        <v>0</v>
      </c>
      <c r="AD58" s="437">
        <f t="shared" ref="AD58" si="516">IF($B$6=0,0,IF(SUM(V59:Y59)&lt;&gt;100%,0,IF(T58=0,0,SUM(Z58:AC58)/$B$6)))</f>
        <v>0</v>
      </c>
      <c r="AE58" s="671">
        <f t="shared" ref="AE58" si="517">(IF(AD58=0,0,(AC59/AD58)))</f>
        <v>0</v>
      </c>
      <c r="AF58" s="438">
        <f t="shared" ref="AF58" si="518">(AD58*AE58)</f>
        <v>0</v>
      </c>
      <c r="AG58" s="673" t="str">
        <f t="shared" ref="AG58" si="519">IF(SUM(H58:I58)=0,"",IF(F58=0,"Falta informar preço do bloco",IF(G58=0,"Falta informar preço do frete",IF(AD58&gt;=T58,"Sinal verde para venda",""))))</f>
        <v/>
      </c>
      <c r="AI58" s="663">
        <f t="shared" ref="AI58" si="520">B58</f>
        <v>17</v>
      </c>
      <c r="AJ58" s="460" t="str">
        <f t="shared" ref="AJ58" si="521">C58</f>
        <v>TESTE</v>
      </c>
      <c r="AK58" s="461">
        <f t="shared" ref="AK58" si="522">AR58*$E$6</f>
        <v>0</v>
      </c>
      <c r="AL58" s="461">
        <f t="shared" ref="AL58" si="523">AR58*$F$6</f>
        <v>0</v>
      </c>
      <c r="AM58" s="461">
        <f t="shared" ref="AM58" si="524">AR58*$G$6</f>
        <v>0</v>
      </c>
      <c r="AN58" s="461">
        <f t="shared" ref="AN58" si="525">AR58*$H$6</f>
        <v>0</v>
      </c>
      <c r="AO58" s="461">
        <f t="shared" ref="AO58" si="526">AR58*$I$6</f>
        <v>0</v>
      </c>
      <c r="AP58" s="461">
        <f t="shared" ref="AP58" si="527">AR58*$J$6</f>
        <v>0</v>
      </c>
      <c r="AQ58" s="462">
        <f t="shared" ref="AQ58" si="528">S58</f>
        <v>0</v>
      </c>
      <c r="AR58" s="466">
        <f t="shared" ref="AR58" si="529">T58*10.764*$O$6</f>
        <v>0</v>
      </c>
    </row>
    <row r="59" spans="2:44" ht="30" customHeight="1" thickBot="1">
      <c r="B59" s="664"/>
      <c r="C59" s="668"/>
      <c r="D59" s="669"/>
      <c r="E59" s="670"/>
      <c r="F59" s="675" t="str">
        <f t="shared" ref="F59" si="530">IF(SUM(V58:Y58)=0,"",IF(T58=0,"",IF(SUM(V59:Y59)=0,"",IF(SUM(V59:Y59)&lt;&gt;100%,"A soma das classificações não pode ser diferente de 100%, favor ir ajustando para gerar o preço médio",IF(AD58&lt;T58,"Atenção, preço médio e margem de contribuição são inferiores ao do Markup, favor ajustar os preços do simulador",IF(AD58&gt;=T58,"Preço médio simulado atende ao Markup, logo, sinal verde para venda pois ele garante a margem de contribuição",""))))))</f>
        <v/>
      </c>
      <c r="G59" s="676"/>
      <c r="H59" s="676"/>
      <c r="I59" s="676"/>
      <c r="J59" s="676"/>
      <c r="K59" s="676"/>
      <c r="L59" s="676"/>
      <c r="M59" s="676"/>
      <c r="N59" s="676"/>
      <c r="O59" s="676"/>
      <c r="P59" s="676"/>
      <c r="Q59" s="676" t="str">
        <f t="shared" si="65"/>
        <v/>
      </c>
      <c r="R59" s="676"/>
      <c r="S59" s="677"/>
      <c r="T59" s="459">
        <f t="shared" si="66"/>
        <v>0</v>
      </c>
      <c r="U59" s="430"/>
      <c r="V59" s="441"/>
      <c r="W59" s="441"/>
      <c r="X59" s="441"/>
      <c r="Y59" s="441"/>
      <c r="Z59" s="427">
        <f t="shared" ref="Z59" si="531">(S58/$O$6)/10.764</f>
        <v>0</v>
      </c>
      <c r="AA59" s="424">
        <f t="shared" ref="AA59" si="532">(T59/$O$6)/10.764</f>
        <v>0</v>
      </c>
      <c r="AB59" s="425">
        <f t="shared" si="69"/>
        <v>0</v>
      </c>
      <c r="AC59" s="426">
        <f t="shared" ref="AC59" si="533">(AD58)*(1-AB59)-Z59</f>
        <v>0</v>
      </c>
      <c r="AD59" s="440">
        <f t="shared" ref="AD59" si="534">AD58*10.764</f>
        <v>0</v>
      </c>
      <c r="AE59" s="672"/>
      <c r="AF59" s="439">
        <f t="shared" ref="AF59" si="535">(AD58*AE58)*10.764</f>
        <v>0</v>
      </c>
      <c r="AG59" s="674"/>
      <c r="AI59" s="664"/>
      <c r="AJ59" s="460" t="str">
        <f t="shared" ref="AJ59" si="536">IF(AR58=0,"","Participação no preço de venda")</f>
        <v/>
      </c>
      <c r="AK59" s="463" t="str">
        <f t="shared" ref="AK59" si="537">IF(AK58=0,"",AK58/$AR58)</f>
        <v/>
      </c>
      <c r="AL59" s="463" t="str">
        <f t="shared" ref="AL59" si="538">IF(AL58=0,"",AL58/$AR58)</f>
        <v/>
      </c>
      <c r="AM59" s="463" t="str">
        <f t="shared" ref="AM59" si="539">IF(AM58=0,"",AM58/$AR58)</f>
        <v/>
      </c>
      <c r="AN59" s="463" t="str">
        <f t="shared" ref="AN59" si="540">IF(AN58=0,"",AN58/$AR58)</f>
        <v/>
      </c>
      <c r="AO59" s="463" t="str">
        <f t="shared" ref="AO59" si="541">IF(AO58=0,"",AO58/$AR58)</f>
        <v/>
      </c>
      <c r="AP59" s="463" t="str">
        <f t="shared" ref="AP59" si="542">IF(AP58=0,"",AP58/$AR58)</f>
        <v/>
      </c>
      <c r="AQ59" s="463" t="str">
        <f t="shared" ref="AQ59" si="543">IF(AQ58=0,"",AQ58/$AR58)</f>
        <v/>
      </c>
      <c r="AR59" s="465">
        <f t="shared" ref="AR59" si="544">SUM(AK59:AQ59)</f>
        <v>0</v>
      </c>
    </row>
    <row r="60" spans="2:44" ht="30" customHeight="1" thickBot="1"/>
    <row r="61" spans="2:44" ht="30" customHeight="1" thickBot="1">
      <c r="B61" s="663">
        <v>18</v>
      </c>
      <c r="C61" s="665" t="s">
        <v>887</v>
      </c>
      <c r="D61" s="666"/>
      <c r="E61" s="667"/>
      <c r="F61" s="456"/>
      <c r="G61" s="457"/>
      <c r="H61" s="505"/>
      <c r="I61" s="506"/>
      <c r="J61" s="506"/>
      <c r="K61" s="506"/>
      <c r="L61" s="506"/>
      <c r="M61" s="506"/>
      <c r="N61" s="506"/>
      <c r="O61" s="506"/>
      <c r="P61" s="506"/>
      <c r="Q61" s="513">
        <f t="shared" ref="Q61" si="545">IF($B$6=0,0,(F61*$O$6)/$B$6)</f>
        <v>0</v>
      </c>
      <c r="R61" s="513">
        <f t="shared" ref="R61" si="546">IF($B$6=0,0,(G61*3)/$B$6)</f>
        <v>0</v>
      </c>
      <c r="S61" s="458">
        <f t="shared" ref="S61" si="547">IF($Q$6=0,0,IF(Q61=0,0,IF(R61=0,0,SUM(H61:R61)+$Q$6)))</f>
        <v>0</v>
      </c>
      <c r="T61" s="436">
        <f t="shared" si="79"/>
        <v>0</v>
      </c>
      <c r="U61" s="429"/>
      <c r="V61" s="435"/>
      <c r="W61" s="435"/>
      <c r="X61" s="435"/>
      <c r="Y61" s="435"/>
      <c r="Z61" s="423">
        <f t="shared" ref="Z61" si="548">ROUNDDOWN(V61,3)*(V62*$B$6)</f>
        <v>0</v>
      </c>
      <c r="AA61" s="423">
        <f t="shared" ref="AA61" si="549">ROUNDUP(W61,2)*(W62*$B$6)</f>
        <v>0</v>
      </c>
      <c r="AB61" s="423">
        <f t="shared" ref="AB61" si="550">ROUNDDOWN(X61,2)*(X62*$B$6)</f>
        <v>0</v>
      </c>
      <c r="AC61" s="428">
        <f t="shared" ref="AC61" si="551">ROUNDUP(Y61,2)*(Y62*$B$6)</f>
        <v>0</v>
      </c>
      <c r="AD61" s="437">
        <f t="shared" ref="AD61" si="552">IF($B$6=0,0,IF(SUM(V62:Y62)&lt;&gt;100%,0,IF(T61=0,0,SUM(Z61:AC61)/$B$6)))</f>
        <v>0</v>
      </c>
      <c r="AE61" s="671">
        <f t="shared" ref="AE61" si="553">(IF(AD61=0,0,(AC62/AD61)))</f>
        <v>0</v>
      </c>
      <c r="AF61" s="438">
        <f t="shared" ref="AF61" si="554">(AD61*AE61)</f>
        <v>0</v>
      </c>
      <c r="AG61" s="673" t="str">
        <f t="shared" ref="AG61" si="555">IF(SUM(H61:I61)=0,"",IF(F61=0,"Falta informar preço do bloco",IF(G61=0,"Falta informar preço do frete",IF(AD61&gt;=T61,"Sinal verde para venda",""))))</f>
        <v/>
      </c>
      <c r="AI61" s="663">
        <f t="shared" ref="AI61" si="556">B61</f>
        <v>18</v>
      </c>
      <c r="AJ61" s="460" t="str">
        <f t="shared" ref="AJ61" si="557">C61</f>
        <v>TESTE</v>
      </c>
      <c r="AK61" s="461">
        <f t="shared" ref="AK61" si="558">AR61*$E$6</f>
        <v>0</v>
      </c>
      <c r="AL61" s="461">
        <f t="shared" ref="AL61" si="559">AR61*$F$6</f>
        <v>0</v>
      </c>
      <c r="AM61" s="461">
        <f t="shared" ref="AM61" si="560">AR61*$G$6</f>
        <v>0</v>
      </c>
      <c r="AN61" s="461">
        <f t="shared" ref="AN61" si="561">AR61*$H$6</f>
        <v>0</v>
      </c>
      <c r="AO61" s="461">
        <f t="shared" ref="AO61" si="562">AR61*$I$6</f>
        <v>0</v>
      </c>
      <c r="AP61" s="461">
        <f t="shared" ref="AP61" si="563">AR61*$J$6</f>
        <v>0</v>
      </c>
      <c r="AQ61" s="462">
        <f t="shared" ref="AQ61" si="564">S61</f>
        <v>0</v>
      </c>
      <c r="AR61" s="466">
        <f t="shared" ref="AR61" si="565">T61*10.764*$O$6</f>
        <v>0</v>
      </c>
    </row>
    <row r="62" spans="2:44" ht="30" customHeight="1" thickBot="1">
      <c r="B62" s="664"/>
      <c r="C62" s="668"/>
      <c r="D62" s="669"/>
      <c r="E62" s="670"/>
      <c r="F62" s="675" t="str">
        <f t="shared" ref="F62" si="566">IF(SUM(V61:Y61)=0,"",IF(T61=0,"",IF(SUM(V62:Y62)=0,"",IF(SUM(V62:Y62)&lt;&gt;100%,"A soma das classificações não pode ser diferente de 100%, favor ir ajustando para gerar o preço médio",IF(AD61&lt;T61,"Atenção, preço médio e margem de contribuição são inferiores ao do Markup, favor ajustar os preços do simulador",IF(AD61&gt;=T61,"Preço médio simulado atende ao Markup, logo, sinal verde para venda pois ele garante a margem de contribuição",""))))))</f>
        <v/>
      </c>
      <c r="G62" s="676"/>
      <c r="H62" s="676"/>
      <c r="I62" s="676"/>
      <c r="J62" s="676"/>
      <c r="K62" s="676"/>
      <c r="L62" s="676"/>
      <c r="M62" s="676"/>
      <c r="N62" s="676"/>
      <c r="O62" s="676"/>
      <c r="P62" s="676"/>
      <c r="Q62" s="676" t="str">
        <f t="shared" si="65"/>
        <v/>
      </c>
      <c r="R62" s="676"/>
      <c r="S62" s="677"/>
      <c r="T62" s="459">
        <f t="shared" si="66"/>
        <v>0</v>
      </c>
      <c r="U62" s="430"/>
      <c r="V62" s="441"/>
      <c r="W62" s="441"/>
      <c r="X62" s="441"/>
      <c r="Y62" s="441"/>
      <c r="Z62" s="427">
        <f t="shared" ref="Z62" si="567">(S61/$O$6)/10.764</f>
        <v>0</v>
      </c>
      <c r="AA62" s="424">
        <f t="shared" ref="AA62" si="568">(T62/$O$6)/10.764</f>
        <v>0</v>
      </c>
      <c r="AB62" s="425">
        <f t="shared" si="69"/>
        <v>0</v>
      </c>
      <c r="AC62" s="426">
        <f t="shared" ref="AC62" si="569">(AD61)*(1-AB62)-Z62</f>
        <v>0</v>
      </c>
      <c r="AD62" s="440">
        <f t="shared" ref="AD62" si="570">AD61*10.764</f>
        <v>0</v>
      </c>
      <c r="AE62" s="672"/>
      <c r="AF62" s="439">
        <f t="shared" ref="AF62" si="571">(AD61*AE61)*10.764</f>
        <v>0</v>
      </c>
      <c r="AG62" s="674"/>
      <c r="AI62" s="664"/>
      <c r="AJ62" s="460" t="str">
        <f t="shared" ref="AJ62" si="572">IF(AR61=0,"","Participação no preço de venda")</f>
        <v/>
      </c>
      <c r="AK62" s="463" t="str">
        <f t="shared" ref="AK62" si="573">IF(AK61=0,"",AK61/$AR61)</f>
        <v/>
      </c>
      <c r="AL62" s="463" t="str">
        <f t="shared" ref="AL62" si="574">IF(AL61=0,"",AL61/$AR61)</f>
        <v/>
      </c>
      <c r="AM62" s="463" t="str">
        <f t="shared" ref="AM62" si="575">IF(AM61=0,"",AM61/$AR61)</f>
        <v/>
      </c>
      <c r="AN62" s="463" t="str">
        <f t="shared" ref="AN62" si="576">IF(AN61=0,"",AN61/$AR61)</f>
        <v/>
      </c>
      <c r="AO62" s="463" t="str">
        <f t="shared" ref="AO62" si="577">IF(AO61=0,"",AO61/$AR61)</f>
        <v/>
      </c>
      <c r="AP62" s="463" t="str">
        <f t="shared" ref="AP62" si="578">IF(AP61=0,"",AP61/$AR61)</f>
        <v/>
      </c>
      <c r="AQ62" s="463" t="str">
        <f t="shared" ref="AQ62" si="579">IF(AQ61=0,"",AQ61/$AR61)</f>
        <v/>
      </c>
      <c r="AR62" s="465">
        <f t="shared" ref="AR62" si="580">SUM(AK62:AQ62)</f>
        <v>0</v>
      </c>
    </row>
    <row r="63" spans="2:44" ht="30" customHeight="1" thickBot="1"/>
    <row r="64" spans="2:44" ht="30" customHeight="1" thickBot="1">
      <c r="B64" s="663">
        <v>19</v>
      </c>
      <c r="C64" s="665" t="s">
        <v>887</v>
      </c>
      <c r="D64" s="666"/>
      <c r="E64" s="667"/>
      <c r="F64" s="456"/>
      <c r="G64" s="457"/>
      <c r="H64" s="505"/>
      <c r="I64" s="506"/>
      <c r="J64" s="506"/>
      <c r="K64" s="506"/>
      <c r="L64" s="506"/>
      <c r="M64" s="506"/>
      <c r="N64" s="506"/>
      <c r="O64" s="506"/>
      <c r="P64" s="506"/>
      <c r="Q64" s="513">
        <f t="shared" ref="Q64" si="581">IF($B$6=0,0,(F64*$O$6)/$B$6)</f>
        <v>0</v>
      </c>
      <c r="R64" s="513">
        <f t="shared" ref="R64" si="582">IF($B$6=0,0,(G64*3)/$B$6)</f>
        <v>0</v>
      </c>
      <c r="S64" s="458">
        <f t="shared" ref="S64" si="583">IF($Q$6=0,0,IF(Q64=0,0,IF(R64=0,0,SUM(H64:R64)+$Q$6)))</f>
        <v>0</v>
      </c>
      <c r="T64" s="436">
        <f t="shared" si="79"/>
        <v>0</v>
      </c>
      <c r="U64" s="429"/>
      <c r="V64" s="435"/>
      <c r="W64" s="435"/>
      <c r="X64" s="435"/>
      <c r="Y64" s="435"/>
      <c r="Z64" s="423">
        <f t="shared" ref="Z64" si="584">ROUNDDOWN(V64,3)*(V65*$B$6)</f>
        <v>0</v>
      </c>
      <c r="AA64" s="423">
        <f t="shared" ref="AA64" si="585">ROUNDUP(W64,2)*(W65*$B$6)</f>
        <v>0</v>
      </c>
      <c r="AB64" s="423">
        <f t="shared" ref="AB64" si="586">ROUNDDOWN(X64,2)*(X65*$B$6)</f>
        <v>0</v>
      </c>
      <c r="AC64" s="428">
        <f t="shared" ref="AC64" si="587">ROUNDUP(Y64,2)*(Y65*$B$6)</f>
        <v>0</v>
      </c>
      <c r="AD64" s="437">
        <f t="shared" ref="AD64" si="588">IF($B$6=0,0,IF(SUM(V65:Y65)&lt;&gt;100%,0,IF(T64=0,0,SUM(Z64:AC64)/$B$6)))</f>
        <v>0</v>
      </c>
      <c r="AE64" s="671">
        <f t="shared" ref="AE64" si="589">(IF(AD64=0,0,(AC65/AD64)))</f>
        <v>0</v>
      </c>
      <c r="AF64" s="438">
        <f t="shared" ref="AF64" si="590">(AD64*AE64)</f>
        <v>0</v>
      </c>
      <c r="AG64" s="673" t="str">
        <f t="shared" ref="AG64" si="591">IF(SUM(H64:I64)=0,"",IF(F64=0,"Falta informar preço do bloco",IF(G64=0,"Falta informar preço do frete",IF(AD64&gt;=T64,"Sinal verde para venda",""))))</f>
        <v/>
      </c>
      <c r="AI64" s="663">
        <f t="shared" ref="AI64" si="592">B64</f>
        <v>19</v>
      </c>
      <c r="AJ64" s="460" t="str">
        <f t="shared" ref="AJ64" si="593">C64</f>
        <v>TESTE</v>
      </c>
      <c r="AK64" s="461">
        <f t="shared" ref="AK64" si="594">AR64*$E$6</f>
        <v>0</v>
      </c>
      <c r="AL64" s="461">
        <f t="shared" ref="AL64" si="595">AR64*$F$6</f>
        <v>0</v>
      </c>
      <c r="AM64" s="461">
        <f t="shared" ref="AM64" si="596">AR64*$G$6</f>
        <v>0</v>
      </c>
      <c r="AN64" s="461">
        <f t="shared" ref="AN64" si="597">AR64*$H$6</f>
        <v>0</v>
      </c>
      <c r="AO64" s="461">
        <f t="shared" ref="AO64" si="598">AR64*$I$6</f>
        <v>0</v>
      </c>
      <c r="AP64" s="461">
        <f t="shared" ref="AP64" si="599">AR64*$J$6</f>
        <v>0</v>
      </c>
      <c r="AQ64" s="462">
        <f t="shared" ref="AQ64" si="600">S64</f>
        <v>0</v>
      </c>
      <c r="AR64" s="466">
        <f t="shared" ref="AR64" si="601">T64*10.764*$O$6</f>
        <v>0</v>
      </c>
    </row>
    <row r="65" spans="2:44" ht="30" customHeight="1" thickBot="1">
      <c r="B65" s="664"/>
      <c r="C65" s="668"/>
      <c r="D65" s="669"/>
      <c r="E65" s="670"/>
      <c r="F65" s="675" t="str">
        <f t="shared" ref="F65" si="602">IF(SUM(V64:Y64)=0,"",IF(T64=0,"",IF(SUM(V65:Y65)=0,"",IF(SUM(V65:Y65)&lt;&gt;100%,"A soma das classificações não pode ser diferente de 100%, favor ir ajustando para gerar o preço médio",IF(AD64&lt;T64,"Atenção, preço médio e margem de contribuição são inferiores ao do Markup, favor ajustar os preços do simulador",IF(AD64&gt;=T64,"Preço médio simulado atende ao Markup, logo, sinal verde para venda pois ele garante a margem de contribuição",""))))))</f>
        <v/>
      </c>
      <c r="G65" s="676"/>
      <c r="H65" s="676"/>
      <c r="I65" s="676"/>
      <c r="J65" s="676"/>
      <c r="K65" s="676"/>
      <c r="L65" s="676"/>
      <c r="M65" s="676"/>
      <c r="N65" s="676"/>
      <c r="O65" s="676"/>
      <c r="P65" s="676"/>
      <c r="Q65" s="676" t="str">
        <f t="shared" si="65"/>
        <v/>
      </c>
      <c r="R65" s="676"/>
      <c r="S65" s="677"/>
      <c r="T65" s="459">
        <f t="shared" si="66"/>
        <v>0</v>
      </c>
      <c r="U65" s="430"/>
      <c r="V65" s="441"/>
      <c r="W65" s="441"/>
      <c r="X65" s="441"/>
      <c r="Y65" s="441"/>
      <c r="Z65" s="427">
        <f t="shared" ref="Z65" si="603">(S64/$O$6)/10.764</f>
        <v>0</v>
      </c>
      <c r="AA65" s="424">
        <f t="shared" ref="AA65" si="604">(T65/$O$6)/10.764</f>
        <v>0</v>
      </c>
      <c r="AB65" s="425">
        <f t="shared" si="69"/>
        <v>0</v>
      </c>
      <c r="AC65" s="426">
        <f t="shared" ref="AC65" si="605">(AD64)*(1-AB65)-Z65</f>
        <v>0</v>
      </c>
      <c r="AD65" s="440">
        <f t="shared" ref="AD65" si="606">AD64*10.764</f>
        <v>0</v>
      </c>
      <c r="AE65" s="672"/>
      <c r="AF65" s="439">
        <f t="shared" ref="AF65" si="607">(AD64*AE64)*10.764</f>
        <v>0</v>
      </c>
      <c r="AG65" s="674"/>
      <c r="AI65" s="664"/>
      <c r="AJ65" s="460" t="str">
        <f t="shared" ref="AJ65" si="608">IF(AR64=0,"","Participação no preço de venda")</f>
        <v/>
      </c>
      <c r="AK65" s="463" t="str">
        <f t="shared" ref="AK65" si="609">IF(AK64=0,"",AK64/$AR64)</f>
        <v/>
      </c>
      <c r="AL65" s="463" t="str">
        <f t="shared" ref="AL65" si="610">IF(AL64=0,"",AL64/$AR64)</f>
        <v/>
      </c>
      <c r="AM65" s="463" t="str">
        <f t="shared" ref="AM65" si="611">IF(AM64=0,"",AM64/$AR64)</f>
        <v/>
      </c>
      <c r="AN65" s="463" t="str">
        <f t="shared" ref="AN65" si="612">IF(AN64=0,"",AN64/$AR64)</f>
        <v/>
      </c>
      <c r="AO65" s="463" t="str">
        <f t="shared" ref="AO65" si="613">IF(AO64=0,"",AO64/$AR64)</f>
        <v/>
      </c>
      <c r="AP65" s="463" t="str">
        <f t="shared" ref="AP65" si="614">IF(AP64=0,"",AP64/$AR64)</f>
        <v/>
      </c>
      <c r="AQ65" s="463" t="str">
        <f t="shared" ref="AQ65" si="615">IF(AQ64=0,"",AQ64/$AR64)</f>
        <v/>
      </c>
      <c r="AR65" s="465">
        <f t="shared" ref="AR65" si="616">SUM(AK65:AQ65)</f>
        <v>0</v>
      </c>
    </row>
    <row r="66" spans="2:44" ht="30" customHeight="1" thickBot="1"/>
    <row r="67" spans="2:44" ht="30" customHeight="1" thickBot="1">
      <c r="B67" s="663">
        <v>20</v>
      </c>
      <c r="C67" s="665" t="s">
        <v>887</v>
      </c>
      <c r="D67" s="666"/>
      <c r="E67" s="667"/>
      <c r="F67" s="456"/>
      <c r="G67" s="457"/>
      <c r="H67" s="505"/>
      <c r="I67" s="506"/>
      <c r="J67" s="506"/>
      <c r="K67" s="506"/>
      <c r="L67" s="506"/>
      <c r="M67" s="506"/>
      <c r="N67" s="506"/>
      <c r="O67" s="506"/>
      <c r="P67" s="506"/>
      <c r="Q67" s="513">
        <f t="shared" ref="Q67" si="617">IF($B$6=0,0,(F67*$O$6)/$B$6)</f>
        <v>0</v>
      </c>
      <c r="R67" s="513">
        <f t="shared" ref="R67" si="618">IF($B$6=0,0,(G67*3)/$B$6)</f>
        <v>0</v>
      </c>
      <c r="S67" s="458">
        <f t="shared" ref="S67" si="619">IF($Q$6=0,0,IF(Q67=0,0,IF(R67=0,0,SUM(H67:R67)+$Q$6)))</f>
        <v>0</v>
      </c>
      <c r="T67" s="436">
        <f t="shared" si="79"/>
        <v>0</v>
      </c>
      <c r="U67" s="429"/>
      <c r="V67" s="435"/>
      <c r="W67" s="435"/>
      <c r="X67" s="435"/>
      <c r="Y67" s="435"/>
      <c r="Z67" s="423">
        <f t="shared" ref="Z67" si="620">ROUNDDOWN(V67,3)*(V68*$B$6)</f>
        <v>0</v>
      </c>
      <c r="AA67" s="423">
        <f t="shared" ref="AA67" si="621">ROUNDUP(W67,2)*(W68*$B$6)</f>
        <v>0</v>
      </c>
      <c r="AB67" s="423">
        <f t="shared" ref="AB67" si="622">ROUNDDOWN(X67,2)*(X68*$B$6)</f>
        <v>0</v>
      </c>
      <c r="AC67" s="428">
        <f t="shared" ref="AC67" si="623">ROUNDUP(Y67,2)*(Y68*$B$6)</f>
        <v>0</v>
      </c>
      <c r="AD67" s="437">
        <f t="shared" ref="AD67" si="624">IF($B$6=0,0,IF(SUM(V68:Y68)&lt;&gt;100%,0,IF(T67=0,0,SUM(Z67:AC67)/$B$6)))</f>
        <v>0</v>
      </c>
      <c r="AE67" s="671">
        <f t="shared" ref="AE67" si="625">(IF(AD67=0,0,(AC68/AD67)))</f>
        <v>0</v>
      </c>
      <c r="AF67" s="438">
        <f t="shared" ref="AF67" si="626">(AD67*AE67)</f>
        <v>0</v>
      </c>
      <c r="AG67" s="673" t="str">
        <f t="shared" ref="AG67" si="627">IF(SUM(H67:I67)=0,"",IF(F67=0,"Falta informar preço do bloco",IF(G67=0,"Falta informar preço do frete",IF(AD67&gt;=T67,"Sinal verde para venda",""))))</f>
        <v/>
      </c>
      <c r="AI67" s="663">
        <f t="shared" ref="AI67" si="628">B67</f>
        <v>20</v>
      </c>
      <c r="AJ67" s="460" t="str">
        <f t="shared" ref="AJ67" si="629">C67</f>
        <v>TESTE</v>
      </c>
      <c r="AK67" s="461">
        <f t="shared" ref="AK67" si="630">AR67*$E$6</f>
        <v>0</v>
      </c>
      <c r="AL67" s="461">
        <f t="shared" ref="AL67" si="631">AR67*$F$6</f>
        <v>0</v>
      </c>
      <c r="AM67" s="461">
        <f t="shared" ref="AM67" si="632">AR67*$G$6</f>
        <v>0</v>
      </c>
      <c r="AN67" s="461">
        <f t="shared" ref="AN67" si="633">AR67*$H$6</f>
        <v>0</v>
      </c>
      <c r="AO67" s="461">
        <f t="shared" ref="AO67" si="634">AR67*$I$6</f>
        <v>0</v>
      </c>
      <c r="AP67" s="461">
        <f t="shared" ref="AP67" si="635">AR67*$J$6</f>
        <v>0</v>
      </c>
      <c r="AQ67" s="462">
        <f t="shared" ref="AQ67" si="636">S67</f>
        <v>0</v>
      </c>
      <c r="AR67" s="466">
        <f t="shared" ref="AR67" si="637">T67*10.764*$O$6</f>
        <v>0</v>
      </c>
    </row>
    <row r="68" spans="2:44" ht="30" customHeight="1" thickBot="1">
      <c r="B68" s="664"/>
      <c r="C68" s="668"/>
      <c r="D68" s="669"/>
      <c r="E68" s="670"/>
      <c r="F68" s="675" t="str">
        <f t="shared" ref="F68" si="638">IF(SUM(V67:Y67)=0,"",IF(T67=0,"",IF(SUM(V68:Y68)=0,"",IF(SUM(V68:Y68)&lt;&gt;100%,"A soma das classificações não pode ser diferente de 100%, favor ir ajustando para gerar o preço médio",IF(AD67&lt;T67,"Atenção, preço médio e margem de contribuição são inferiores ao do Markup, favor ajustar os preços do simulador",IF(AD67&gt;=T67,"Preço médio simulado atende ao Markup, logo, sinal verde para venda pois ele garante a margem de contribuição",""))))))</f>
        <v/>
      </c>
      <c r="G68" s="676"/>
      <c r="H68" s="676"/>
      <c r="I68" s="676"/>
      <c r="J68" s="676"/>
      <c r="K68" s="676"/>
      <c r="L68" s="676"/>
      <c r="M68" s="676"/>
      <c r="N68" s="676"/>
      <c r="O68" s="676"/>
      <c r="P68" s="676"/>
      <c r="Q68" s="676" t="str">
        <f t="shared" si="65"/>
        <v/>
      </c>
      <c r="R68" s="676"/>
      <c r="S68" s="677"/>
      <c r="T68" s="459">
        <f t="shared" si="66"/>
        <v>0</v>
      </c>
      <c r="U68" s="430"/>
      <c r="V68" s="441"/>
      <c r="W68" s="441"/>
      <c r="X68" s="441"/>
      <c r="Y68" s="441"/>
      <c r="Z68" s="427">
        <f t="shared" ref="Z68" si="639">(S67/$O$6)/10.764</f>
        <v>0</v>
      </c>
      <c r="AA68" s="424">
        <f t="shared" ref="AA68" si="640">(T68/$O$6)/10.764</f>
        <v>0</v>
      </c>
      <c r="AB68" s="425">
        <f t="shared" si="69"/>
        <v>0</v>
      </c>
      <c r="AC68" s="426">
        <f t="shared" ref="AC68" si="641">(AD67)*(1-AB68)-Z68</f>
        <v>0</v>
      </c>
      <c r="AD68" s="440">
        <f t="shared" ref="AD68" si="642">AD67*10.764</f>
        <v>0</v>
      </c>
      <c r="AE68" s="672"/>
      <c r="AF68" s="439">
        <f t="shared" ref="AF68" si="643">(AD67*AE67)*10.764</f>
        <v>0</v>
      </c>
      <c r="AG68" s="674"/>
      <c r="AI68" s="664"/>
      <c r="AJ68" s="460" t="str">
        <f t="shared" ref="AJ68" si="644">IF(AR67=0,"","Participação no preço de venda")</f>
        <v/>
      </c>
      <c r="AK68" s="463" t="str">
        <f t="shared" ref="AK68" si="645">IF(AK67=0,"",AK67/$AR67)</f>
        <v/>
      </c>
      <c r="AL68" s="463" t="str">
        <f t="shared" ref="AL68" si="646">IF(AL67=0,"",AL67/$AR67)</f>
        <v/>
      </c>
      <c r="AM68" s="463" t="str">
        <f t="shared" ref="AM68" si="647">IF(AM67=0,"",AM67/$AR67)</f>
        <v/>
      </c>
      <c r="AN68" s="463" t="str">
        <f t="shared" ref="AN68" si="648">IF(AN67=0,"",AN67/$AR67)</f>
        <v/>
      </c>
      <c r="AO68" s="463" t="str">
        <f t="shared" ref="AO68" si="649">IF(AO67=0,"",AO67/$AR67)</f>
        <v/>
      </c>
      <c r="AP68" s="463" t="str">
        <f t="shared" ref="AP68" si="650">IF(AP67=0,"",AP67/$AR67)</f>
        <v/>
      </c>
      <c r="AQ68" s="463" t="str">
        <f t="shared" ref="AQ68" si="651">IF(AQ67=0,"",AQ67/$AR67)</f>
        <v/>
      </c>
      <c r="AR68" s="465">
        <f t="shared" ref="AR68" si="652">SUM(AK68:AQ68)</f>
        <v>0</v>
      </c>
    </row>
    <row r="69" spans="2:44" ht="30" customHeight="1" thickBot="1"/>
    <row r="70" spans="2:44" ht="30" customHeight="1" thickBot="1">
      <c r="B70" s="663">
        <v>21</v>
      </c>
      <c r="C70" s="665" t="s">
        <v>887</v>
      </c>
      <c r="D70" s="666"/>
      <c r="E70" s="667"/>
      <c r="F70" s="456"/>
      <c r="G70" s="457"/>
      <c r="H70" s="505"/>
      <c r="I70" s="506"/>
      <c r="J70" s="506"/>
      <c r="K70" s="506"/>
      <c r="L70" s="506"/>
      <c r="M70" s="506"/>
      <c r="N70" s="506"/>
      <c r="O70" s="506"/>
      <c r="P70" s="506"/>
      <c r="Q70" s="513">
        <f t="shared" ref="Q70" si="653">IF($B$6=0,0,(F70*$O$6)/$B$6)</f>
        <v>0</v>
      </c>
      <c r="R70" s="513">
        <f t="shared" ref="R70" si="654">IF($B$6=0,0,(G70*3)/$B$6)</f>
        <v>0</v>
      </c>
      <c r="S70" s="458">
        <f t="shared" ref="S70" si="655">IF($Q$6=0,0,IF(Q70=0,0,IF(R70=0,0,SUM(H70:R70)+$Q$6)))</f>
        <v>0</v>
      </c>
      <c r="T70" s="436">
        <f t="shared" si="79"/>
        <v>0</v>
      </c>
      <c r="U70" s="429"/>
      <c r="V70" s="435"/>
      <c r="W70" s="435"/>
      <c r="X70" s="435"/>
      <c r="Y70" s="435"/>
      <c r="Z70" s="423">
        <f t="shared" ref="Z70" si="656">ROUNDDOWN(V70,3)*(V71*$B$6)</f>
        <v>0</v>
      </c>
      <c r="AA70" s="423">
        <f t="shared" ref="AA70" si="657">ROUNDUP(W70,2)*(W71*$B$6)</f>
        <v>0</v>
      </c>
      <c r="AB70" s="423">
        <f t="shared" ref="AB70" si="658">ROUNDDOWN(X70,2)*(X71*$B$6)</f>
        <v>0</v>
      </c>
      <c r="AC70" s="428">
        <f t="shared" ref="AC70" si="659">ROUNDUP(Y70,2)*(Y71*$B$6)</f>
        <v>0</v>
      </c>
      <c r="AD70" s="437">
        <f t="shared" ref="AD70" si="660">IF($B$6=0,0,IF(SUM(V71:Y71)&lt;&gt;100%,0,IF(T70=0,0,SUM(Z70:AC70)/$B$6)))</f>
        <v>0</v>
      </c>
      <c r="AE70" s="671">
        <f t="shared" ref="AE70" si="661">(IF(AD70=0,0,(AC71/AD70)))</f>
        <v>0</v>
      </c>
      <c r="AF70" s="438">
        <f t="shared" ref="AF70" si="662">(AD70*AE70)</f>
        <v>0</v>
      </c>
      <c r="AG70" s="673" t="str">
        <f t="shared" ref="AG70" si="663">IF(SUM(H70:I70)=0,"",IF(F70=0,"Falta informar preço do bloco",IF(G70=0,"Falta informar preço do frete",IF(AD70&gt;=T70,"Sinal verde para venda",""))))</f>
        <v/>
      </c>
      <c r="AI70" s="663">
        <f t="shared" ref="AI70" si="664">B70</f>
        <v>21</v>
      </c>
      <c r="AJ70" s="460" t="str">
        <f t="shared" ref="AJ70" si="665">C70</f>
        <v>TESTE</v>
      </c>
      <c r="AK70" s="461">
        <f t="shared" ref="AK70" si="666">AR70*$E$6</f>
        <v>0</v>
      </c>
      <c r="AL70" s="461">
        <f t="shared" ref="AL70" si="667">AR70*$F$6</f>
        <v>0</v>
      </c>
      <c r="AM70" s="461">
        <f t="shared" ref="AM70" si="668">AR70*$G$6</f>
        <v>0</v>
      </c>
      <c r="AN70" s="461">
        <f t="shared" ref="AN70" si="669">AR70*$H$6</f>
        <v>0</v>
      </c>
      <c r="AO70" s="461">
        <f t="shared" ref="AO70" si="670">AR70*$I$6</f>
        <v>0</v>
      </c>
      <c r="AP70" s="461">
        <f t="shared" ref="AP70" si="671">AR70*$J$6</f>
        <v>0</v>
      </c>
      <c r="AQ70" s="462">
        <f t="shared" ref="AQ70" si="672">S70</f>
        <v>0</v>
      </c>
      <c r="AR70" s="466">
        <f t="shared" ref="AR70" si="673">T70*10.764*$O$6</f>
        <v>0</v>
      </c>
    </row>
    <row r="71" spans="2:44" ht="30" customHeight="1" thickBot="1">
      <c r="B71" s="664"/>
      <c r="C71" s="668"/>
      <c r="D71" s="669"/>
      <c r="E71" s="670"/>
      <c r="F71" s="675" t="str">
        <f t="shared" ref="F71" si="674">IF(SUM(V70:Y70)=0,"",IF(T70=0,"",IF(SUM(V71:Y71)=0,"",IF(SUM(V71:Y71)&lt;&gt;100%,"A soma das classificações não pode ser diferente de 100%, favor ir ajustando para gerar o preço médio",IF(AD70&lt;T70,"Atenção, preço médio e margem de contribuição são inferiores ao do Markup, favor ajustar os preços do simulador",IF(AD70&gt;=T70,"Preço médio simulado atende ao Markup, logo, sinal verde para venda pois ele garante a margem de contribuição",""))))))</f>
        <v/>
      </c>
      <c r="G71" s="676"/>
      <c r="H71" s="676"/>
      <c r="I71" s="676"/>
      <c r="J71" s="676"/>
      <c r="K71" s="676"/>
      <c r="L71" s="676"/>
      <c r="M71" s="676"/>
      <c r="N71" s="676"/>
      <c r="O71" s="676"/>
      <c r="P71" s="676"/>
      <c r="Q71" s="676" t="str">
        <f t="shared" si="65"/>
        <v/>
      </c>
      <c r="R71" s="676"/>
      <c r="S71" s="677"/>
      <c r="T71" s="459">
        <f t="shared" si="66"/>
        <v>0</v>
      </c>
      <c r="U71" s="430"/>
      <c r="V71" s="441"/>
      <c r="W71" s="441"/>
      <c r="X71" s="441"/>
      <c r="Y71" s="441"/>
      <c r="Z71" s="427">
        <f t="shared" ref="Z71" si="675">(S70/$O$6)/10.764</f>
        <v>0</v>
      </c>
      <c r="AA71" s="424">
        <f t="shared" ref="AA71" si="676">(T71/$O$6)/10.764</f>
        <v>0</v>
      </c>
      <c r="AB71" s="425">
        <f t="shared" si="69"/>
        <v>0</v>
      </c>
      <c r="AC71" s="426">
        <f t="shared" ref="AC71" si="677">(AD70)*(1-AB71)-Z71</f>
        <v>0</v>
      </c>
      <c r="AD71" s="440">
        <f t="shared" ref="AD71" si="678">AD70*10.764</f>
        <v>0</v>
      </c>
      <c r="AE71" s="672"/>
      <c r="AF71" s="439">
        <f t="shared" ref="AF71" si="679">(AD70*AE70)*10.764</f>
        <v>0</v>
      </c>
      <c r="AG71" s="674"/>
      <c r="AI71" s="664"/>
      <c r="AJ71" s="460" t="str">
        <f t="shared" ref="AJ71" si="680">IF(AR70=0,"","Participação no preço de venda")</f>
        <v/>
      </c>
      <c r="AK71" s="463" t="str">
        <f t="shared" ref="AK71" si="681">IF(AK70=0,"",AK70/$AR70)</f>
        <v/>
      </c>
      <c r="AL71" s="463" t="str">
        <f t="shared" ref="AL71" si="682">IF(AL70=0,"",AL70/$AR70)</f>
        <v/>
      </c>
      <c r="AM71" s="463" t="str">
        <f t="shared" ref="AM71" si="683">IF(AM70=0,"",AM70/$AR70)</f>
        <v/>
      </c>
      <c r="AN71" s="463" t="str">
        <f t="shared" ref="AN71" si="684">IF(AN70=0,"",AN70/$AR70)</f>
        <v/>
      </c>
      <c r="AO71" s="463" t="str">
        <f t="shared" ref="AO71" si="685">IF(AO70=0,"",AO70/$AR70)</f>
        <v/>
      </c>
      <c r="AP71" s="463" t="str">
        <f t="shared" ref="AP71" si="686">IF(AP70=0,"",AP70/$AR70)</f>
        <v/>
      </c>
      <c r="AQ71" s="463" t="str">
        <f t="shared" ref="AQ71" si="687">IF(AQ70=0,"",AQ70/$AR70)</f>
        <v/>
      </c>
      <c r="AR71" s="465">
        <f t="shared" ref="AR71" si="688">SUM(AK71:AQ71)</f>
        <v>0</v>
      </c>
    </row>
    <row r="72" spans="2:44" ht="30" customHeight="1" thickBot="1"/>
    <row r="73" spans="2:44" ht="30" customHeight="1" thickBot="1">
      <c r="B73" s="663">
        <v>22</v>
      </c>
      <c r="C73" s="665" t="s">
        <v>887</v>
      </c>
      <c r="D73" s="666"/>
      <c r="E73" s="667"/>
      <c r="F73" s="456"/>
      <c r="G73" s="457"/>
      <c r="H73" s="505"/>
      <c r="I73" s="506"/>
      <c r="J73" s="506"/>
      <c r="K73" s="506"/>
      <c r="L73" s="506"/>
      <c r="M73" s="506"/>
      <c r="N73" s="506"/>
      <c r="O73" s="506"/>
      <c r="P73" s="506"/>
      <c r="Q73" s="513">
        <f t="shared" ref="Q73" si="689">IF($B$6=0,0,(F73*$O$6)/$B$6)</f>
        <v>0</v>
      </c>
      <c r="R73" s="513">
        <f t="shared" ref="R73" si="690">IF($B$6=0,0,(G73*3)/$B$6)</f>
        <v>0</v>
      </c>
      <c r="S73" s="458">
        <f t="shared" ref="S73" si="691">IF($Q$6=0,0,IF(Q73=0,0,IF(R73=0,0,SUM(H73:R73)+$Q$6)))</f>
        <v>0</v>
      </c>
      <c r="T73" s="436">
        <f t="shared" si="79"/>
        <v>0</v>
      </c>
      <c r="U73" s="429"/>
      <c r="V73" s="435"/>
      <c r="W73" s="435"/>
      <c r="X73" s="435"/>
      <c r="Y73" s="435"/>
      <c r="Z73" s="423">
        <f t="shared" ref="Z73" si="692">ROUNDDOWN(V73,3)*(V74*$B$6)</f>
        <v>0</v>
      </c>
      <c r="AA73" s="423">
        <f t="shared" ref="AA73" si="693">ROUNDUP(W73,2)*(W74*$B$6)</f>
        <v>0</v>
      </c>
      <c r="AB73" s="423">
        <f t="shared" ref="AB73" si="694">ROUNDDOWN(X73,2)*(X74*$B$6)</f>
        <v>0</v>
      </c>
      <c r="AC73" s="428">
        <f t="shared" ref="AC73" si="695">ROUNDUP(Y73,2)*(Y74*$B$6)</f>
        <v>0</v>
      </c>
      <c r="AD73" s="437">
        <f t="shared" ref="AD73" si="696">IF($B$6=0,0,IF(SUM(V74:Y74)&lt;&gt;100%,0,IF(T73=0,0,SUM(Z73:AC73)/$B$6)))</f>
        <v>0</v>
      </c>
      <c r="AE73" s="671">
        <f t="shared" ref="AE73" si="697">(IF(AD73=0,0,(AC74/AD73)))</f>
        <v>0</v>
      </c>
      <c r="AF73" s="438">
        <f t="shared" ref="AF73" si="698">(AD73*AE73)</f>
        <v>0</v>
      </c>
      <c r="AG73" s="673" t="str">
        <f t="shared" ref="AG73" si="699">IF(SUM(H73:I73)=0,"",IF(F73=0,"Falta informar preço do bloco",IF(G73=0,"Falta informar preço do frete",IF(AD73&gt;=T73,"Sinal verde para venda",""))))</f>
        <v/>
      </c>
      <c r="AI73" s="663">
        <f t="shared" ref="AI73" si="700">B73</f>
        <v>22</v>
      </c>
      <c r="AJ73" s="460" t="str">
        <f t="shared" ref="AJ73" si="701">C73</f>
        <v>TESTE</v>
      </c>
      <c r="AK73" s="461">
        <f t="shared" ref="AK73" si="702">AR73*$E$6</f>
        <v>0</v>
      </c>
      <c r="AL73" s="461">
        <f t="shared" ref="AL73" si="703">AR73*$F$6</f>
        <v>0</v>
      </c>
      <c r="AM73" s="461">
        <f t="shared" ref="AM73" si="704">AR73*$G$6</f>
        <v>0</v>
      </c>
      <c r="AN73" s="461">
        <f t="shared" ref="AN73" si="705">AR73*$H$6</f>
        <v>0</v>
      </c>
      <c r="AO73" s="461">
        <f t="shared" ref="AO73" si="706">AR73*$I$6</f>
        <v>0</v>
      </c>
      <c r="AP73" s="461">
        <f t="shared" ref="AP73" si="707">AR73*$J$6</f>
        <v>0</v>
      </c>
      <c r="AQ73" s="462">
        <f t="shared" ref="AQ73" si="708">S73</f>
        <v>0</v>
      </c>
      <c r="AR73" s="466">
        <f t="shared" ref="AR73" si="709">T73*10.764*$O$6</f>
        <v>0</v>
      </c>
    </row>
    <row r="74" spans="2:44" ht="30" customHeight="1" thickBot="1">
      <c r="B74" s="664"/>
      <c r="C74" s="668"/>
      <c r="D74" s="669"/>
      <c r="E74" s="670"/>
      <c r="F74" s="675" t="str">
        <f t="shared" ref="F74" si="710">IF(SUM(V73:Y73)=0,"",IF(T73=0,"",IF(SUM(V74:Y74)=0,"",IF(SUM(V74:Y74)&lt;&gt;100%,"A soma das classificações não pode ser diferente de 100%, favor ir ajustando para gerar o preço médio",IF(AD73&lt;T73,"Atenção, preço médio e margem de contribuição são inferiores ao do Markup, favor ajustar os preços do simulador",IF(AD73&gt;=T73,"Preço médio simulado atende ao Markup, logo, sinal verde para venda pois ele garante a margem de contribuição",""))))))</f>
        <v/>
      </c>
      <c r="G74" s="676"/>
      <c r="H74" s="676"/>
      <c r="I74" s="676"/>
      <c r="J74" s="676"/>
      <c r="K74" s="676"/>
      <c r="L74" s="676"/>
      <c r="M74" s="676"/>
      <c r="N74" s="676"/>
      <c r="O74" s="676"/>
      <c r="P74" s="676"/>
      <c r="Q74" s="676" t="str">
        <f t="shared" si="65"/>
        <v/>
      </c>
      <c r="R74" s="676"/>
      <c r="S74" s="677"/>
      <c r="T74" s="459">
        <f t="shared" si="66"/>
        <v>0</v>
      </c>
      <c r="U74" s="430"/>
      <c r="V74" s="441"/>
      <c r="W74" s="441"/>
      <c r="X74" s="441"/>
      <c r="Y74" s="441"/>
      <c r="Z74" s="427">
        <f t="shared" ref="Z74" si="711">(S73/$O$6)/10.764</f>
        <v>0</v>
      </c>
      <c r="AA74" s="424">
        <f t="shared" ref="AA74" si="712">(T74/$O$6)/10.764</f>
        <v>0</v>
      </c>
      <c r="AB74" s="425">
        <f t="shared" si="69"/>
        <v>0</v>
      </c>
      <c r="AC74" s="426">
        <f t="shared" ref="AC74" si="713">(AD73)*(1-AB74)-Z74</f>
        <v>0</v>
      </c>
      <c r="AD74" s="440">
        <f t="shared" ref="AD74" si="714">AD73*10.764</f>
        <v>0</v>
      </c>
      <c r="AE74" s="672"/>
      <c r="AF74" s="439">
        <f t="shared" ref="AF74" si="715">(AD73*AE73)*10.764</f>
        <v>0</v>
      </c>
      <c r="AG74" s="674"/>
      <c r="AI74" s="664"/>
      <c r="AJ74" s="460" t="str">
        <f t="shared" ref="AJ74" si="716">IF(AR73=0,"","Participação no preço de venda")</f>
        <v/>
      </c>
      <c r="AK74" s="463" t="str">
        <f t="shared" ref="AK74" si="717">IF(AK73=0,"",AK73/$AR73)</f>
        <v/>
      </c>
      <c r="AL74" s="463" t="str">
        <f t="shared" ref="AL74" si="718">IF(AL73=0,"",AL73/$AR73)</f>
        <v/>
      </c>
      <c r="AM74" s="463" t="str">
        <f t="shared" ref="AM74" si="719">IF(AM73=0,"",AM73/$AR73)</f>
        <v/>
      </c>
      <c r="AN74" s="463" t="str">
        <f t="shared" ref="AN74" si="720">IF(AN73=0,"",AN73/$AR73)</f>
        <v/>
      </c>
      <c r="AO74" s="463" t="str">
        <f t="shared" ref="AO74" si="721">IF(AO73=0,"",AO73/$AR73)</f>
        <v/>
      </c>
      <c r="AP74" s="463" t="str">
        <f t="shared" ref="AP74" si="722">IF(AP73=0,"",AP73/$AR73)</f>
        <v/>
      </c>
      <c r="AQ74" s="463" t="str">
        <f t="shared" ref="AQ74" si="723">IF(AQ73=0,"",AQ73/$AR73)</f>
        <v/>
      </c>
      <c r="AR74" s="465">
        <f t="shared" ref="AR74" si="724">SUM(AK74:AQ74)</f>
        <v>0</v>
      </c>
    </row>
    <row r="75" spans="2:44" ht="30" customHeight="1" thickBot="1"/>
    <row r="76" spans="2:44" ht="30" customHeight="1" thickBot="1">
      <c r="B76" s="663">
        <v>23</v>
      </c>
      <c r="C76" s="665" t="s">
        <v>887</v>
      </c>
      <c r="D76" s="666"/>
      <c r="E76" s="667"/>
      <c r="F76" s="456"/>
      <c r="G76" s="457"/>
      <c r="H76" s="505"/>
      <c r="I76" s="506"/>
      <c r="J76" s="506"/>
      <c r="K76" s="506"/>
      <c r="L76" s="506"/>
      <c r="M76" s="506"/>
      <c r="N76" s="506"/>
      <c r="O76" s="506"/>
      <c r="P76" s="506"/>
      <c r="Q76" s="513">
        <f t="shared" ref="Q76" si="725">IF($B$6=0,0,(F76*$O$6)/$B$6)</f>
        <v>0</v>
      </c>
      <c r="R76" s="513">
        <f t="shared" ref="R76" si="726">IF($B$6=0,0,(G76*3)/$B$6)</f>
        <v>0</v>
      </c>
      <c r="S76" s="458">
        <f t="shared" ref="S76" si="727">IF($Q$6=0,0,IF(Q76=0,0,IF(R76=0,0,SUM(H76:R76)+$Q$6)))</f>
        <v>0</v>
      </c>
      <c r="T76" s="436">
        <f t="shared" si="79"/>
        <v>0</v>
      </c>
      <c r="U76" s="429"/>
      <c r="V76" s="435"/>
      <c r="W76" s="435"/>
      <c r="X76" s="435"/>
      <c r="Y76" s="435"/>
      <c r="Z76" s="423">
        <f t="shared" ref="Z76" si="728">ROUNDDOWN(V76,3)*(V77*$B$6)</f>
        <v>0</v>
      </c>
      <c r="AA76" s="423">
        <f t="shared" ref="AA76" si="729">ROUNDUP(W76,2)*(W77*$B$6)</f>
        <v>0</v>
      </c>
      <c r="AB76" s="423">
        <f t="shared" ref="AB76" si="730">ROUNDDOWN(X76,2)*(X77*$B$6)</f>
        <v>0</v>
      </c>
      <c r="AC76" s="428">
        <f t="shared" ref="AC76" si="731">ROUNDUP(Y76,2)*(Y77*$B$6)</f>
        <v>0</v>
      </c>
      <c r="AD76" s="437">
        <f t="shared" ref="AD76" si="732">IF($B$6=0,0,IF(SUM(V77:Y77)&lt;&gt;100%,0,IF(T76=0,0,SUM(Z76:AC76)/$B$6)))</f>
        <v>0</v>
      </c>
      <c r="AE76" s="671">
        <f t="shared" ref="AE76" si="733">(IF(AD76=0,0,(AC77/AD76)))</f>
        <v>0</v>
      </c>
      <c r="AF76" s="438">
        <f t="shared" ref="AF76" si="734">(AD76*AE76)</f>
        <v>0</v>
      </c>
      <c r="AG76" s="673" t="str">
        <f t="shared" ref="AG76" si="735">IF(SUM(H76:I76)=0,"",IF(F76=0,"Falta informar preço do bloco",IF(G76=0,"Falta informar preço do frete",IF(AD76&gt;=T76,"Sinal verde para venda",""))))</f>
        <v/>
      </c>
      <c r="AI76" s="663">
        <f t="shared" ref="AI76" si="736">B76</f>
        <v>23</v>
      </c>
      <c r="AJ76" s="460" t="str">
        <f t="shared" ref="AJ76" si="737">C76</f>
        <v>TESTE</v>
      </c>
      <c r="AK76" s="461">
        <f t="shared" ref="AK76" si="738">AR76*$E$6</f>
        <v>0</v>
      </c>
      <c r="AL76" s="461">
        <f t="shared" ref="AL76" si="739">AR76*$F$6</f>
        <v>0</v>
      </c>
      <c r="AM76" s="461">
        <f t="shared" ref="AM76" si="740">AR76*$G$6</f>
        <v>0</v>
      </c>
      <c r="AN76" s="461">
        <f t="shared" ref="AN76" si="741">AR76*$H$6</f>
        <v>0</v>
      </c>
      <c r="AO76" s="461">
        <f t="shared" ref="AO76" si="742">AR76*$I$6</f>
        <v>0</v>
      </c>
      <c r="AP76" s="461">
        <f t="shared" ref="AP76" si="743">AR76*$J$6</f>
        <v>0</v>
      </c>
      <c r="AQ76" s="462">
        <f t="shared" ref="AQ76" si="744">S76</f>
        <v>0</v>
      </c>
      <c r="AR76" s="466">
        <f t="shared" ref="AR76" si="745">T76*10.764*$O$6</f>
        <v>0</v>
      </c>
    </row>
    <row r="77" spans="2:44" ht="30" customHeight="1" thickBot="1">
      <c r="B77" s="664"/>
      <c r="C77" s="668"/>
      <c r="D77" s="669"/>
      <c r="E77" s="670"/>
      <c r="F77" s="675" t="str">
        <f t="shared" ref="F77" si="746">IF(SUM(V76:Y76)=0,"",IF(T76=0,"",IF(SUM(V77:Y77)=0,"",IF(SUM(V77:Y77)&lt;&gt;100%,"A soma das classificações não pode ser diferente de 100%, favor ir ajustando para gerar o preço médio",IF(AD76&lt;T76,"Atenção, preço médio e margem de contribuição são inferiores ao do Markup, favor ajustar os preços do simulador",IF(AD76&gt;=T76,"Preço médio simulado atende ao Markup, logo, sinal verde para venda pois ele garante a margem de contribuição",""))))))</f>
        <v/>
      </c>
      <c r="G77" s="676"/>
      <c r="H77" s="676"/>
      <c r="I77" s="676"/>
      <c r="J77" s="676"/>
      <c r="K77" s="676"/>
      <c r="L77" s="676"/>
      <c r="M77" s="676"/>
      <c r="N77" s="676"/>
      <c r="O77" s="676"/>
      <c r="P77" s="676"/>
      <c r="Q77" s="676" t="str">
        <f t="shared" si="65"/>
        <v/>
      </c>
      <c r="R77" s="676"/>
      <c r="S77" s="677"/>
      <c r="T77" s="459">
        <f t="shared" si="66"/>
        <v>0</v>
      </c>
      <c r="U77" s="430"/>
      <c r="V77" s="441"/>
      <c r="W77" s="441"/>
      <c r="X77" s="441"/>
      <c r="Y77" s="441"/>
      <c r="Z77" s="427">
        <f t="shared" ref="Z77" si="747">(S76/$O$6)/10.764</f>
        <v>0</v>
      </c>
      <c r="AA77" s="424">
        <f t="shared" ref="AA77" si="748">(T77/$O$6)/10.764</f>
        <v>0</v>
      </c>
      <c r="AB77" s="425">
        <f t="shared" si="69"/>
        <v>0</v>
      </c>
      <c r="AC77" s="426">
        <f t="shared" ref="AC77" si="749">(AD76)*(1-AB77)-Z77</f>
        <v>0</v>
      </c>
      <c r="AD77" s="440">
        <f t="shared" ref="AD77" si="750">AD76*10.764</f>
        <v>0</v>
      </c>
      <c r="AE77" s="672"/>
      <c r="AF77" s="439">
        <f t="shared" ref="AF77" si="751">(AD76*AE76)*10.764</f>
        <v>0</v>
      </c>
      <c r="AG77" s="674"/>
      <c r="AI77" s="664"/>
      <c r="AJ77" s="460" t="str">
        <f t="shared" ref="AJ77" si="752">IF(AR76=0,"","Participação no preço de venda")</f>
        <v/>
      </c>
      <c r="AK77" s="463" t="str">
        <f t="shared" ref="AK77" si="753">IF(AK76=0,"",AK76/$AR76)</f>
        <v/>
      </c>
      <c r="AL77" s="463" t="str">
        <f t="shared" ref="AL77" si="754">IF(AL76=0,"",AL76/$AR76)</f>
        <v/>
      </c>
      <c r="AM77" s="463" t="str">
        <f t="shared" ref="AM77" si="755">IF(AM76=0,"",AM76/$AR76)</f>
        <v/>
      </c>
      <c r="AN77" s="463" t="str">
        <f t="shared" ref="AN77" si="756">IF(AN76=0,"",AN76/$AR76)</f>
        <v/>
      </c>
      <c r="AO77" s="463" t="str">
        <f t="shared" ref="AO77" si="757">IF(AO76=0,"",AO76/$AR76)</f>
        <v/>
      </c>
      <c r="AP77" s="463" t="str">
        <f t="shared" ref="AP77" si="758">IF(AP76=0,"",AP76/$AR76)</f>
        <v/>
      </c>
      <c r="AQ77" s="463" t="str">
        <f t="shared" ref="AQ77" si="759">IF(AQ76=0,"",AQ76/$AR76)</f>
        <v/>
      </c>
      <c r="AR77" s="465">
        <f t="shared" ref="AR77" si="760">SUM(AK77:AQ77)</f>
        <v>0</v>
      </c>
    </row>
    <row r="78" spans="2:44" ht="30" customHeight="1" thickBot="1"/>
    <row r="79" spans="2:44" ht="30" customHeight="1" thickBot="1">
      <c r="B79" s="663">
        <v>24</v>
      </c>
      <c r="C79" s="665" t="s">
        <v>887</v>
      </c>
      <c r="D79" s="666"/>
      <c r="E79" s="667"/>
      <c r="F79" s="456"/>
      <c r="G79" s="457"/>
      <c r="H79" s="505"/>
      <c r="I79" s="506"/>
      <c r="J79" s="506"/>
      <c r="K79" s="506"/>
      <c r="L79" s="506"/>
      <c r="M79" s="506"/>
      <c r="N79" s="506"/>
      <c r="O79" s="506"/>
      <c r="P79" s="506"/>
      <c r="Q79" s="513">
        <f t="shared" ref="Q79" si="761">IF($B$6=0,0,(F79*$O$6)/$B$6)</f>
        <v>0</v>
      </c>
      <c r="R79" s="513">
        <f t="shared" ref="R79" si="762">IF($B$6=0,0,(G79*3)/$B$6)</f>
        <v>0</v>
      </c>
      <c r="S79" s="458">
        <f t="shared" ref="S79" si="763">IF($Q$6=0,0,IF(Q79=0,0,IF(R79=0,0,SUM(H79:R79)+$Q$6)))</f>
        <v>0</v>
      </c>
      <c r="T79" s="436">
        <f t="shared" si="79"/>
        <v>0</v>
      </c>
      <c r="U79" s="429"/>
      <c r="V79" s="435"/>
      <c r="W79" s="435"/>
      <c r="X79" s="435"/>
      <c r="Y79" s="435"/>
      <c r="Z79" s="423">
        <f t="shared" ref="Z79" si="764">ROUNDDOWN(V79,3)*(V80*$B$6)</f>
        <v>0</v>
      </c>
      <c r="AA79" s="423">
        <f t="shared" ref="AA79" si="765">ROUNDUP(W79,2)*(W80*$B$6)</f>
        <v>0</v>
      </c>
      <c r="AB79" s="423">
        <f t="shared" ref="AB79" si="766">ROUNDDOWN(X79,2)*(X80*$B$6)</f>
        <v>0</v>
      </c>
      <c r="AC79" s="428">
        <f t="shared" ref="AC79" si="767">ROUNDUP(Y79,2)*(Y80*$B$6)</f>
        <v>0</v>
      </c>
      <c r="AD79" s="437">
        <f t="shared" ref="AD79" si="768">IF($B$6=0,0,IF(SUM(V80:Y80)&lt;&gt;100%,0,IF(T79=0,0,SUM(Z79:AC79)/$B$6)))</f>
        <v>0</v>
      </c>
      <c r="AE79" s="671">
        <f t="shared" ref="AE79" si="769">(IF(AD79=0,0,(AC80/AD79)))</f>
        <v>0</v>
      </c>
      <c r="AF79" s="438">
        <f t="shared" ref="AF79" si="770">(AD79*AE79)</f>
        <v>0</v>
      </c>
      <c r="AG79" s="673" t="str">
        <f t="shared" ref="AG79" si="771">IF(SUM(H79:I79)=0,"",IF(F79=0,"Falta informar preço do bloco",IF(G79=0,"Falta informar preço do frete",IF(AD79&gt;=T79,"Sinal verde para venda",""))))</f>
        <v/>
      </c>
      <c r="AI79" s="663">
        <f t="shared" ref="AI79" si="772">B79</f>
        <v>24</v>
      </c>
      <c r="AJ79" s="460" t="str">
        <f t="shared" ref="AJ79" si="773">C79</f>
        <v>TESTE</v>
      </c>
      <c r="AK79" s="461">
        <f t="shared" ref="AK79" si="774">AR79*$E$6</f>
        <v>0</v>
      </c>
      <c r="AL79" s="461">
        <f t="shared" ref="AL79" si="775">AR79*$F$6</f>
        <v>0</v>
      </c>
      <c r="AM79" s="461">
        <f t="shared" ref="AM79" si="776">AR79*$G$6</f>
        <v>0</v>
      </c>
      <c r="AN79" s="461">
        <f t="shared" ref="AN79" si="777">AR79*$H$6</f>
        <v>0</v>
      </c>
      <c r="AO79" s="461">
        <f t="shared" ref="AO79" si="778">AR79*$I$6</f>
        <v>0</v>
      </c>
      <c r="AP79" s="461">
        <f t="shared" ref="AP79" si="779">AR79*$J$6</f>
        <v>0</v>
      </c>
      <c r="AQ79" s="462">
        <f t="shared" ref="AQ79" si="780">S79</f>
        <v>0</v>
      </c>
      <c r="AR79" s="466">
        <f t="shared" ref="AR79" si="781">T79*10.764*$O$6</f>
        <v>0</v>
      </c>
    </row>
    <row r="80" spans="2:44" ht="30" customHeight="1" thickBot="1">
      <c r="B80" s="664"/>
      <c r="C80" s="668"/>
      <c r="D80" s="669"/>
      <c r="E80" s="670"/>
      <c r="F80" s="675" t="str">
        <f t="shared" ref="F80" si="782">IF(SUM(V79:Y79)=0,"",IF(T79=0,"",IF(SUM(V80:Y80)=0,"",IF(SUM(V80:Y80)&lt;&gt;100%,"A soma das classificações não pode ser diferente de 100%, favor ir ajustando para gerar o preço médio",IF(AD79&lt;T79,"Atenção, preço médio e margem de contribuição são inferiores ao do Markup, favor ajustar os preços do simulador",IF(AD79&gt;=T79,"Preço médio simulado atende ao Markup, logo, sinal verde para venda pois ele garante a margem de contribuição",""))))))</f>
        <v/>
      </c>
      <c r="G80" s="676"/>
      <c r="H80" s="676"/>
      <c r="I80" s="676"/>
      <c r="J80" s="676"/>
      <c r="K80" s="676"/>
      <c r="L80" s="676"/>
      <c r="M80" s="676"/>
      <c r="N80" s="676"/>
      <c r="O80" s="676"/>
      <c r="P80" s="676"/>
      <c r="Q80" s="676" t="str">
        <f t="shared" si="65"/>
        <v/>
      </c>
      <c r="R80" s="676"/>
      <c r="S80" s="677"/>
      <c r="T80" s="459">
        <f t="shared" si="66"/>
        <v>0</v>
      </c>
      <c r="U80" s="430"/>
      <c r="V80" s="441"/>
      <c r="W80" s="441"/>
      <c r="X80" s="441"/>
      <c r="Y80" s="441"/>
      <c r="Z80" s="427">
        <f t="shared" ref="Z80" si="783">(S79/$O$6)/10.764</f>
        <v>0</v>
      </c>
      <c r="AA80" s="424">
        <f t="shared" ref="AA80" si="784">(T80/$O$6)/10.764</f>
        <v>0</v>
      </c>
      <c r="AB80" s="425">
        <f t="shared" si="69"/>
        <v>0</v>
      </c>
      <c r="AC80" s="426">
        <f t="shared" ref="AC80" si="785">(AD79)*(1-AB80)-Z80</f>
        <v>0</v>
      </c>
      <c r="AD80" s="440">
        <f t="shared" ref="AD80" si="786">AD79*10.764</f>
        <v>0</v>
      </c>
      <c r="AE80" s="672"/>
      <c r="AF80" s="439">
        <f t="shared" ref="AF80" si="787">(AD79*AE79)*10.764</f>
        <v>0</v>
      </c>
      <c r="AG80" s="674"/>
      <c r="AI80" s="664"/>
      <c r="AJ80" s="460" t="str">
        <f t="shared" ref="AJ80" si="788">IF(AR79=0,"","Participação no preço de venda")</f>
        <v/>
      </c>
      <c r="AK80" s="463" t="str">
        <f t="shared" ref="AK80" si="789">IF(AK79=0,"",AK79/$AR79)</f>
        <v/>
      </c>
      <c r="AL80" s="463" t="str">
        <f t="shared" ref="AL80" si="790">IF(AL79=0,"",AL79/$AR79)</f>
        <v/>
      </c>
      <c r="AM80" s="463" t="str">
        <f t="shared" ref="AM80" si="791">IF(AM79=0,"",AM79/$AR79)</f>
        <v/>
      </c>
      <c r="AN80" s="463" t="str">
        <f t="shared" ref="AN80" si="792">IF(AN79=0,"",AN79/$AR79)</f>
        <v/>
      </c>
      <c r="AO80" s="463" t="str">
        <f t="shared" ref="AO80" si="793">IF(AO79=0,"",AO79/$AR79)</f>
        <v/>
      </c>
      <c r="AP80" s="463" t="str">
        <f t="shared" ref="AP80" si="794">IF(AP79=0,"",AP79/$AR79)</f>
        <v/>
      </c>
      <c r="AQ80" s="463" t="str">
        <f t="shared" ref="AQ80" si="795">IF(AQ79=0,"",AQ79/$AR79)</f>
        <v/>
      </c>
      <c r="AR80" s="465">
        <f t="shared" ref="AR80" si="796">SUM(AK80:AQ80)</f>
        <v>0</v>
      </c>
    </row>
    <row r="81" spans="2:44" ht="30" customHeight="1" thickBot="1"/>
    <row r="82" spans="2:44" ht="30" customHeight="1" thickBot="1">
      <c r="B82" s="663">
        <v>25</v>
      </c>
      <c r="C82" s="665" t="s">
        <v>887</v>
      </c>
      <c r="D82" s="666"/>
      <c r="E82" s="667"/>
      <c r="F82" s="456"/>
      <c r="G82" s="457"/>
      <c r="H82" s="505"/>
      <c r="I82" s="506"/>
      <c r="J82" s="506"/>
      <c r="K82" s="506"/>
      <c r="L82" s="506"/>
      <c r="M82" s="506"/>
      <c r="N82" s="506"/>
      <c r="O82" s="506"/>
      <c r="P82" s="506"/>
      <c r="Q82" s="513">
        <f t="shared" ref="Q82" si="797">IF($B$6=0,0,(F82*$O$6)/$B$6)</f>
        <v>0</v>
      </c>
      <c r="R82" s="513">
        <f t="shared" ref="R82" si="798">IF($B$6=0,0,(G82*3)/$B$6)</f>
        <v>0</v>
      </c>
      <c r="S82" s="458">
        <f t="shared" ref="S82" si="799">IF($Q$6=0,0,IF(Q82=0,0,IF(R82=0,0,SUM(H82:R82)+$Q$6)))</f>
        <v>0</v>
      </c>
      <c r="T82" s="436">
        <f t="shared" si="79"/>
        <v>0</v>
      </c>
      <c r="U82" s="429"/>
      <c r="V82" s="435"/>
      <c r="W82" s="435"/>
      <c r="X82" s="435"/>
      <c r="Y82" s="435"/>
      <c r="Z82" s="423">
        <f t="shared" ref="Z82" si="800">ROUNDDOWN(V82,3)*(V83*$B$6)</f>
        <v>0</v>
      </c>
      <c r="AA82" s="423">
        <f t="shared" ref="AA82" si="801">ROUNDUP(W82,2)*(W83*$B$6)</f>
        <v>0</v>
      </c>
      <c r="AB82" s="423">
        <f t="shared" ref="AB82" si="802">ROUNDDOWN(X82,2)*(X83*$B$6)</f>
        <v>0</v>
      </c>
      <c r="AC82" s="428">
        <f t="shared" ref="AC82" si="803">ROUNDUP(Y82,2)*(Y83*$B$6)</f>
        <v>0</v>
      </c>
      <c r="AD82" s="437">
        <f t="shared" ref="AD82" si="804">IF($B$6=0,0,IF(SUM(V83:Y83)&lt;&gt;100%,0,IF(T82=0,0,SUM(Z82:AC82)/$B$6)))</f>
        <v>0</v>
      </c>
      <c r="AE82" s="671">
        <f t="shared" ref="AE82" si="805">(IF(AD82=0,0,(AC83/AD82)))</f>
        <v>0</v>
      </c>
      <c r="AF82" s="438">
        <f t="shared" ref="AF82" si="806">(AD82*AE82)</f>
        <v>0</v>
      </c>
      <c r="AG82" s="673" t="str">
        <f t="shared" ref="AG82" si="807">IF(SUM(H82:I82)=0,"",IF(F82=0,"Falta informar preço do bloco",IF(G82=0,"Falta informar preço do frete",IF(AD82&gt;=T82,"Sinal verde para venda",""))))</f>
        <v/>
      </c>
      <c r="AI82" s="663">
        <f t="shared" ref="AI82" si="808">B82</f>
        <v>25</v>
      </c>
      <c r="AJ82" s="460" t="str">
        <f t="shared" ref="AJ82" si="809">C82</f>
        <v>TESTE</v>
      </c>
      <c r="AK82" s="461">
        <f t="shared" ref="AK82" si="810">AR82*$E$6</f>
        <v>0</v>
      </c>
      <c r="AL82" s="461">
        <f t="shared" ref="AL82" si="811">AR82*$F$6</f>
        <v>0</v>
      </c>
      <c r="AM82" s="461">
        <f t="shared" ref="AM82" si="812">AR82*$G$6</f>
        <v>0</v>
      </c>
      <c r="AN82" s="461">
        <f t="shared" ref="AN82" si="813">AR82*$H$6</f>
        <v>0</v>
      </c>
      <c r="AO82" s="461">
        <f t="shared" ref="AO82" si="814">AR82*$I$6</f>
        <v>0</v>
      </c>
      <c r="AP82" s="461">
        <f t="shared" ref="AP82" si="815">AR82*$J$6</f>
        <v>0</v>
      </c>
      <c r="AQ82" s="462">
        <f t="shared" ref="AQ82" si="816">S82</f>
        <v>0</v>
      </c>
      <c r="AR82" s="466">
        <f t="shared" ref="AR82" si="817">T82*10.764*$O$6</f>
        <v>0</v>
      </c>
    </row>
    <row r="83" spans="2:44" ht="30" customHeight="1" thickBot="1">
      <c r="B83" s="664"/>
      <c r="C83" s="668"/>
      <c r="D83" s="669"/>
      <c r="E83" s="670"/>
      <c r="F83" s="675" t="str">
        <f t="shared" ref="F83" si="818">IF(SUM(V82:Y82)=0,"",IF(T82=0,"",IF(SUM(V83:Y83)=0,"",IF(SUM(V83:Y83)&lt;&gt;100%,"A soma das classificações não pode ser diferente de 100%, favor ir ajustando para gerar o preço médio",IF(AD82&lt;T82,"Atenção, preço médio e margem de contribuição são inferiores ao do Markup, favor ajustar os preços do simulador",IF(AD82&gt;=T82,"Preço médio simulado atende ao Markup, logo, sinal verde para venda pois ele garante a margem de contribuição",""))))))</f>
        <v/>
      </c>
      <c r="G83" s="676"/>
      <c r="H83" s="676"/>
      <c r="I83" s="676"/>
      <c r="J83" s="676"/>
      <c r="K83" s="676"/>
      <c r="L83" s="676"/>
      <c r="M83" s="676"/>
      <c r="N83" s="676"/>
      <c r="O83" s="676"/>
      <c r="P83" s="676"/>
      <c r="Q83" s="676" t="str">
        <f t="shared" si="65"/>
        <v/>
      </c>
      <c r="R83" s="676"/>
      <c r="S83" s="677"/>
      <c r="T83" s="459">
        <f t="shared" si="66"/>
        <v>0</v>
      </c>
      <c r="U83" s="430"/>
      <c r="V83" s="441"/>
      <c r="W83" s="441"/>
      <c r="X83" s="441"/>
      <c r="Y83" s="441"/>
      <c r="Z83" s="427">
        <f t="shared" ref="Z83" si="819">(S82/$O$6)/10.764</f>
        <v>0</v>
      </c>
      <c r="AA83" s="424">
        <f t="shared" ref="AA83" si="820">(T83/$O$6)/10.764</f>
        <v>0</v>
      </c>
      <c r="AB83" s="425">
        <f t="shared" si="69"/>
        <v>0</v>
      </c>
      <c r="AC83" s="426">
        <f t="shared" ref="AC83" si="821">(AD82)*(1-AB83)-Z83</f>
        <v>0</v>
      </c>
      <c r="AD83" s="440">
        <f t="shared" ref="AD83" si="822">AD82*10.764</f>
        <v>0</v>
      </c>
      <c r="AE83" s="672"/>
      <c r="AF83" s="439">
        <f t="shared" ref="AF83" si="823">(AD82*AE82)*10.764</f>
        <v>0</v>
      </c>
      <c r="AG83" s="674"/>
      <c r="AI83" s="664"/>
      <c r="AJ83" s="460" t="str">
        <f t="shared" ref="AJ83" si="824">IF(AR82=0,"","Participação no preço de venda")</f>
        <v/>
      </c>
      <c r="AK83" s="463" t="str">
        <f t="shared" ref="AK83" si="825">IF(AK82=0,"",AK82/$AR82)</f>
        <v/>
      </c>
      <c r="AL83" s="463" t="str">
        <f t="shared" ref="AL83" si="826">IF(AL82=0,"",AL82/$AR82)</f>
        <v/>
      </c>
      <c r="AM83" s="463" t="str">
        <f t="shared" ref="AM83" si="827">IF(AM82=0,"",AM82/$AR82)</f>
        <v/>
      </c>
      <c r="AN83" s="463" t="str">
        <f t="shared" ref="AN83" si="828">IF(AN82=0,"",AN82/$AR82)</f>
        <v/>
      </c>
      <c r="AO83" s="463" t="str">
        <f t="shared" ref="AO83" si="829">IF(AO82=0,"",AO82/$AR82)</f>
        <v/>
      </c>
      <c r="AP83" s="463" t="str">
        <f t="shared" ref="AP83" si="830">IF(AP82=0,"",AP82/$AR82)</f>
        <v/>
      </c>
      <c r="AQ83" s="463" t="str">
        <f t="shared" ref="AQ83" si="831">IF(AQ82=0,"",AQ82/$AR82)</f>
        <v/>
      </c>
      <c r="AR83" s="465">
        <f t="shared" ref="AR83" si="832">SUM(AK83:AQ83)</f>
        <v>0</v>
      </c>
    </row>
    <row r="84" spans="2:44" ht="30" customHeight="1" thickBot="1"/>
    <row r="85" spans="2:44" ht="30" customHeight="1" thickBot="1">
      <c r="B85" s="663">
        <v>26</v>
      </c>
      <c r="C85" s="665" t="s">
        <v>887</v>
      </c>
      <c r="D85" s="666"/>
      <c r="E85" s="667"/>
      <c r="F85" s="456"/>
      <c r="G85" s="457"/>
      <c r="H85" s="505"/>
      <c r="I85" s="506"/>
      <c r="J85" s="506"/>
      <c r="K85" s="506"/>
      <c r="L85" s="506"/>
      <c r="M85" s="506"/>
      <c r="N85" s="506"/>
      <c r="O85" s="506"/>
      <c r="P85" s="506"/>
      <c r="Q85" s="513">
        <f t="shared" ref="Q85" si="833">IF($B$6=0,0,(F85*$O$6)/$B$6)</f>
        <v>0</v>
      </c>
      <c r="R85" s="513">
        <f t="shared" ref="R85" si="834">IF($B$6=0,0,(G85*3)/$B$6)</f>
        <v>0</v>
      </c>
      <c r="S85" s="458">
        <f t="shared" ref="S85" si="835">IF($Q$6=0,0,IF(Q85=0,0,IF(R85=0,0,SUM(H85:R85)+$Q$6)))</f>
        <v>0</v>
      </c>
      <c r="T85" s="436">
        <f t="shared" si="79"/>
        <v>0</v>
      </c>
      <c r="U85" s="429"/>
      <c r="V85" s="435"/>
      <c r="W85" s="435"/>
      <c r="X85" s="435"/>
      <c r="Y85" s="435"/>
      <c r="Z85" s="423">
        <f t="shared" ref="Z85" si="836">ROUNDDOWN(V85,3)*(V86*$B$6)</f>
        <v>0</v>
      </c>
      <c r="AA85" s="423">
        <f t="shared" ref="AA85" si="837">ROUNDUP(W85,2)*(W86*$B$6)</f>
        <v>0</v>
      </c>
      <c r="AB85" s="423">
        <f t="shared" ref="AB85" si="838">ROUNDDOWN(X85,2)*(X86*$B$6)</f>
        <v>0</v>
      </c>
      <c r="AC85" s="428">
        <f t="shared" ref="AC85" si="839">ROUNDUP(Y85,2)*(Y86*$B$6)</f>
        <v>0</v>
      </c>
      <c r="AD85" s="437">
        <f t="shared" ref="AD85" si="840">IF($B$6=0,0,IF(SUM(V86:Y86)&lt;&gt;100%,0,IF(T85=0,0,SUM(Z85:AC85)/$B$6)))</f>
        <v>0</v>
      </c>
      <c r="AE85" s="671">
        <f t="shared" ref="AE85" si="841">(IF(AD85=0,0,(AC86/AD85)))</f>
        <v>0</v>
      </c>
      <c r="AF85" s="438">
        <f t="shared" ref="AF85" si="842">(AD85*AE85)</f>
        <v>0</v>
      </c>
      <c r="AG85" s="673" t="str">
        <f t="shared" ref="AG85" si="843">IF(SUM(H85:I85)=0,"",IF(F85=0,"Falta informar preço do bloco",IF(G85=0,"Falta informar preço do frete",IF(AD85&gt;=T85,"Sinal verde para venda",""))))</f>
        <v/>
      </c>
      <c r="AI85" s="663">
        <f t="shared" ref="AI85" si="844">B85</f>
        <v>26</v>
      </c>
      <c r="AJ85" s="460" t="str">
        <f t="shared" ref="AJ85" si="845">C85</f>
        <v>TESTE</v>
      </c>
      <c r="AK85" s="461">
        <f t="shared" ref="AK85" si="846">AR85*$E$6</f>
        <v>0</v>
      </c>
      <c r="AL85" s="461">
        <f t="shared" ref="AL85" si="847">AR85*$F$6</f>
        <v>0</v>
      </c>
      <c r="AM85" s="461">
        <f t="shared" ref="AM85" si="848">AR85*$G$6</f>
        <v>0</v>
      </c>
      <c r="AN85" s="461">
        <f t="shared" ref="AN85" si="849">AR85*$H$6</f>
        <v>0</v>
      </c>
      <c r="AO85" s="461">
        <f t="shared" ref="AO85" si="850">AR85*$I$6</f>
        <v>0</v>
      </c>
      <c r="AP85" s="461">
        <f t="shared" ref="AP85" si="851">AR85*$J$6</f>
        <v>0</v>
      </c>
      <c r="AQ85" s="462">
        <f t="shared" ref="AQ85" si="852">S85</f>
        <v>0</v>
      </c>
      <c r="AR85" s="466">
        <f t="shared" ref="AR85" si="853">T85*10.764*$O$6</f>
        <v>0</v>
      </c>
    </row>
    <row r="86" spans="2:44" ht="30" customHeight="1" thickBot="1">
      <c r="B86" s="664"/>
      <c r="C86" s="668"/>
      <c r="D86" s="669"/>
      <c r="E86" s="670"/>
      <c r="F86" s="675" t="str">
        <f t="shared" ref="F86" si="854">IF(SUM(V85:Y85)=0,"",IF(T85=0,"",IF(SUM(V86:Y86)=0,"",IF(SUM(V86:Y86)&lt;&gt;100%,"A soma das classificações não pode ser diferente de 100%, favor ir ajustando para gerar o preço médio",IF(AD85&lt;T85,"Atenção, preço médio e margem de contribuição são inferiores ao do Markup, favor ajustar os preços do simulador",IF(AD85&gt;=T85,"Preço médio simulado atende ao Markup, logo, sinal verde para venda pois ele garante a margem de contribuição",""))))))</f>
        <v/>
      </c>
      <c r="G86" s="676"/>
      <c r="H86" s="676"/>
      <c r="I86" s="676"/>
      <c r="J86" s="676"/>
      <c r="K86" s="676"/>
      <c r="L86" s="676"/>
      <c r="M86" s="676"/>
      <c r="N86" s="676"/>
      <c r="O86" s="676"/>
      <c r="P86" s="676"/>
      <c r="Q86" s="676" t="str">
        <f t="shared" ref="Q86:Q149" si="855">IF($Q$6=0,"Insira o custo de exportação","")</f>
        <v/>
      </c>
      <c r="R86" s="676"/>
      <c r="S86" s="677"/>
      <c r="T86" s="459">
        <f t="shared" ref="T86:T149" si="856">IF($O$6=0,0,(S85/$M$6)/$O$6)</f>
        <v>0</v>
      </c>
      <c r="U86" s="430"/>
      <c r="V86" s="441"/>
      <c r="W86" s="441"/>
      <c r="X86" s="441"/>
      <c r="Y86" s="441"/>
      <c r="Z86" s="427">
        <f t="shared" ref="Z86" si="857">(S85/$O$6)/10.764</f>
        <v>0</v>
      </c>
      <c r="AA86" s="424">
        <f t="shared" ref="AA86" si="858">(T86/$O$6)/10.764</f>
        <v>0</v>
      </c>
      <c r="AB86" s="425">
        <f t="shared" ref="AB86:AB149" si="859">SUM($E$6:$I$6)</f>
        <v>0</v>
      </c>
      <c r="AC86" s="426">
        <f t="shared" ref="AC86" si="860">(AD85)*(1-AB86)-Z86</f>
        <v>0</v>
      </c>
      <c r="AD86" s="440">
        <f t="shared" ref="AD86" si="861">AD85*10.764</f>
        <v>0</v>
      </c>
      <c r="AE86" s="672"/>
      <c r="AF86" s="439">
        <f t="shared" ref="AF86" si="862">(AD85*AE85)*10.764</f>
        <v>0</v>
      </c>
      <c r="AG86" s="674"/>
      <c r="AI86" s="664"/>
      <c r="AJ86" s="460" t="str">
        <f t="shared" ref="AJ86" si="863">IF(AR85=0,"","Participação no preço de venda")</f>
        <v/>
      </c>
      <c r="AK86" s="463" t="str">
        <f t="shared" ref="AK86" si="864">IF(AK85=0,"",AK85/$AR85)</f>
        <v/>
      </c>
      <c r="AL86" s="463" t="str">
        <f t="shared" ref="AL86" si="865">IF(AL85=0,"",AL85/$AR85)</f>
        <v/>
      </c>
      <c r="AM86" s="463" t="str">
        <f t="shared" ref="AM86" si="866">IF(AM85=0,"",AM85/$AR85)</f>
        <v/>
      </c>
      <c r="AN86" s="463" t="str">
        <f t="shared" ref="AN86" si="867">IF(AN85=0,"",AN85/$AR85)</f>
        <v/>
      </c>
      <c r="AO86" s="463" t="str">
        <f t="shared" ref="AO86" si="868">IF(AO85=0,"",AO85/$AR85)</f>
        <v/>
      </c>
      <c r="AP86" s="463" t="str">
        <f t="shared" ref="AP86" si="869">IF(AP85=0,"",AP85/$AR85)</f>
        <v/>
      </c>
      <c r="AQ86" s="463" t="str">
        <f t="shared" ref="AQ86" si="870">IF(AQ85=0,"",AQ85/$AR85)</f>
        <v/>
      </c>
      <c r="AR86" s="465">
        <f t="shared" ref="AR86" si="871">SUM(AK86:AQ86)</f>
        <v>0</v>
      </c>
    </row>
    <row r="87" spans="2:44" ht="30" customHeight="1" thickBot="1"/>
    <row r="88" spans="2:44" ht="30" customHeight="1" thickBot="1">
      <c r="B88" s="663">
        <v>27</v>
      </c>
      <c r="C88" s="665" t="s">
        <v>887</v>
      </c>
      <c r="D88" s="666"/>
      <c r="E88" s="667"/>
      <c r="F88" s="456"/>
      <c r="G88" s="457"/>
      <c r="H88" s="505"/>
      <c r="I88" s="506"/>
      <c r="J88" s="506"/>
      <c r="K88" s="506"/>
      <c r="L88" s="506"/>
      <c r="M88" s="506"/>
      <c r="N88" s="506"/>
      <c r="O88" s="506"/>
      <c r="P88" s="506"/>
      <c r="Q88" s="513">
        <f t="shared" ref="Q88" si="872">IF($B$6=0,0,(F88*$O$6)/$B$6)</f>
        <v>0</v>
      </c>
      <c r="R88" s="513">
        <f t="shared" ref="R88" si="873">IF($B$6=0,0,(G88*3)/$B$6)</f>
        <v>0</v>
      </c>
      <c r="S88" s="458">
        <f t="shared" ref="S88" si="874">IF($Q$6=0,0,IF(Q88=0,0,IF(R88=0,0,SUM(H88:R88)+$Q$6)))</f>
        <v>0</v>
      </c>
      <c r="T88" s="436">
        <f t="shared" ref="T88:T151" si="875">IF($O$6=0,0,(S88/$M$6)/($O$6)/10.764)</f>
        <v>0</v>
      </c>
      <c r="U88" s="429"/>
      <c r="V88" s="435"/>
      <c r="W88" s="435"/>
      <c r="X88" s="435"/>
      <c r="Y88" s="435"/>
      <c r="Z88" s="423">
        <f t="shared" ref="Z88" si="876">ROUNDDOWN(V88,3)*(V89*$B$6)</f>
        <v>0</v>
      </c>
      <c r="AA88" s="423">
        <f t="shared" ref="AA88" si="877">ROUNDUP(W88,2)*(W89*$B$6)</f>
        <v>0</v>
      </c>
      <c r="AB88" s="423">
        <f t="shared" ref="AB88" si="878">ROUNDDOWN(X88,2)*(X89*$B$6)</f>
        <v>0</v>
      </c>
      <c r="AC88" s="428">
        <f t="shared" ref="AC88" si="879">ROUNDUP(Y88,2)*(Y89*$B$6)</f>
        <v>0</v>
      </c>
      <c r="AD88" s="437">
        <f t="shared" ref="AD88" si="880">IF($B$6=0,0,IF(SUM(V89:Y89)&lt;&gt;100%,0,IF(T88=0,0,SUM(Z88:AC88)/$B$6)))</f>
        <v>0</v>
      </c>
      <c r="AE88" s="671">
        <f t="shared" ref="AE88" si="881">(IF(AD88=0,0,(AC89/AD88)))</f>
        <v>0</v>
      </c>
      <c r="AF88" s="438">
        <f t="shared" ref="AF88" si="882">(AD88*AE88)</f>
        <v>0</v>
      </c>
      <c r="AG88" s="673" t="str">
        <f t="shared" ref="AG88" si="883">IF(SUM(H88:I88)=0,"",IF(F88=0,"Falta informar preço do bloco",IF(G88=0,"Falta informar preço do frete",IF(AD88&gt;=T88,"Sinal verde para venda",""))))</f>
        <v/>
      </c>
      <c r="AI88" s="663">
        <f t="shared" ref="AI88" si="884">B88</f>
        <v>27</v>
      </c>
      <c r="AJ88" s="460" t="str">
        <f t="shared" ref="AJ88" si="885">C88</f>
        <v>TESTE</v>
      </c>
      <c r="AK88" s="461">
        <f t="shared" ref="AK88" si="886">AR88*$E$6</f>
        <v>0</v>
      </c>
      <c r="AL88" s="461">
        <f t="shared" ref="AL88" si="887">AR88*$F$6</f>
        <v>0</v>
      </c>
      <c r="AM88" s="461">
        <f t="shared" ref="AM88" si="888">AR88*$G$6</f>
        <v>0</v>
      </c>
      <c r="AN88" s="461">
        <f t="shared" ref="AN88" si="889">AR88*$H$6</f>
        <v>0</v>
      </c>
      <c r="AO88" s="461">
        <f t="shared" ref="AO88" si="890">AR88*$I$6</f>
        <v>0</v>
      </c>
      <c r="AP88" s="461">
        <f t="shared" ref="AP88" si="891">AR88*$J$6</f>
        <v>0</v>
      </c>
      <c r="AQ88" s="462">
        <f t="shared" ref="AQ88" si="892">S88</f>
        <v>0</v>
      </c>
      <c r="AR88" s="466">
        <f t="shared" ref="AR88" si="893">T88*10.764*$O$6</f>
        <v>0</v>
      </c>
    </row>
    <row r="89" spans="2:44" ht="30" customHeight="1" thickBot="1">
      <c r="B89" s="664"/>
      <c r="C89" s="668"/>
      <c r="D89" s="669"/>
      <c r="E89" s="670"/>
      <c r="F89" s="675" t="str">
        <f t="shared" ref="F89" si="894">IF(SUM(V88:Y88)=0,"",IF(T88=0,"",IF(SUM(V89:Y89)=0,"",IF(SUM(V89:Y89)&lt;&gt;100%,"A soma das classificações não pode ser diferente de 100%, favor ir ajustando para gerar o preço médio",IF(AD88&lt;T88,"Atenção, preço médio e margem de contribuição são inferiores ao do Markup, favor ajustar os preços do simulador",IF(AD88&gt;=T88,"Preço médio simulado atende ao Markup, logo, sinal verde para venda pois ele garante a margem de contribuição",""))))))</f>
        <v/>
      </c>
      <c r="G89" s="676"/>
      <c r="H89" s="676"/>
      <c r="I89" s="676"/>
      <c r="J89" s="676"/>
      <c r="K89" s="676"/>
      <c r="L89" s="676"/>
      <c r="M89" s="676"/>
      <c r="N89" s="676"/>
      <c r="O89" s="676"/>
      <c r="P89" s="676"/>
      <c r="Q89" s="676" t="str">
        <f t="shared" si="855"/>
        <v/>
      </c>
      <c r="R89" s="676"/>
      <c r="S89" s="677"/>
      <c r="T89" s="459">
        <f t="shared" si="856"/>
        <v>0</v>
      </c>
      <c r="U89" s="430"/>
      <c r="V89" s="441"/>
      <c r="W89" s="441"/>
      <c r="X89" s="441"/>
      <c r="Y89" s="441"/>
      <c r="Z89" s="427">
        <f t="shared" ref="Z89" si="895">(S88/$O$6)/10.764</f>
        <v>0</v>
      </c>
      <c r="AA89" s="424">
        <f t="shared" ref="AA89" si="896">(T89/$O$6)/10.764</f>
        <v>0</v>
      </c>
      <c r="AB89" s="425">
        <f t="shared" si="859"/>
        <v>0</v>
      </c>
      <c r="AC89" s="426">
        <f t="shared" ref="AC89" si="897">(AD88)*(1-AB89)-Z89</f>
        <v>0</v>
      </c>
      <c r="AD89" s="440">
        <f t="shared" ref="AD89" si="898">AD88*10.764</f>
        <v>0</v>
      </c>
      <c r="AE89" s="672"/>
      <c r="AF89" s="439">
        <f t="shared" ref="AF89" si="899">(AD88*AE88)*10.764</f>
        <v>0</v>
      </c>
      <c r="AG89" s="674"/>
      <c r="AI89" s="664"/>
      <c r="AJ89" s="460" t="str">
        <f t="shared" ref="AJ89" si="900">IF(AR88=0,"","Participação no preço de venda")</f>
        <v/>
      </c>
      <c r="AK89" s="463" t="str">
        <f t="shared" ref="AK89" si="901">IF(AK88=0,"",AK88/$AR88)</f>
        <v/>
      </c>
      <c r="AL89" s="463" t="str">
        <f t="shared" ref="AL89" si="902">IF(AL88=0,"",AL88/$AR88)</f>
        <v/>
      </c>
      <c r="AM89" s="463" t="str">
        <f t="shared" ref="AM89" si="903">IF(AM88=0,"",AM88/$AR88)</f>
        <v/>
      </c>
      <c r="AN89" s="463" t="str">
        <f t="shared" ref="AN89" si="904">IF(AN88=0,"",AN88/$AR88)</f>
        <v/>
      </c>
      <c r="AO89" s="463" t="str">
        <f t="shared" ref="AO89" si="905">IF(AO88=0,"",AO88/$AR88)</f>
        <v/>
      </c>
      <c r="AP89" s="463" t="str">
        <f t="shared" ref="AP89" si="906">IF(AP88=0,"",AP88/$AR88)</f>
        <v/>
      </c>
      <c r="AQ89" s="463" t="str">
        <f t="shared" ref="AQ89" si="907">IF(AQ88=0,"",AQ88/$AR88)</f>
        <v/>
      </c>
      <c r="AR89" s="465">
        <f t="shared" ref="AR89" si="908">SUM(AK89:AQ89)</f>
        <v>0</v>
      </c>
    </row>
    <row r="90" spans="2:44" ht="30" customHeight="1" thickBot="1"/>
    <row r="91" spans="2:44" ht="30" customHeight="1" thickBot="1">
      <c r="B91" s="663">
        <v>28</v>
      </c>
      <c r="C91" s="665" t="s">
        <v>887</v>
      </c>
      <c r="D91" s="666"/>
      <c r="E91" s="667"/>
      <c r="F91" s="456"/>
      <c r="G91" s="457"/>
      <c r="H91" s="505"/>
      <c r="I91" s="506"/>
      <c r="J91" s="506"/>
      <c r="K91" s="506"/>
      <c r="L91" s="506"/>
      <c r="M91" s="506"/>
      <c r="N91" s="506"/>
      <c r="O91" s="506"/>
      <c r="P91" s="506"/>
      <c r="Q91" s="513">
        <f t="shared" ref="Q91" si="909">IF($B$6=0,0,(F91*$O$6)/$B$6)</f>
        <v>0</v>
      </c>
      <c r="R91" s="513">
        <f t="shared" ref="R91" si="910">IF($B$6=0,0,(G91*3)/$B$6)</f>
        <v>0</v>
      </c>
      <c r="S91" s="458">
        <f t="shared" ref="S91" si="911">IF($Q$6=0,0,IF(Q91=0,0,IF(R91=0,0,SUM(H91:R91)+$Q$6)))</f>
        <v>0</v>
      </c>
      <c r="T91" s="436">
        <f t="shared" si="875"/>
        <v>0</v>
      </c>
      <c r="U91" s="429"/>
      <c r="V91" s="435"/>
      <c r="W91" s="435"/>
      <c r="X91" s="435"/>
      <c r="Y91" s="435"/>
      <c r="Z91" s="423">
        <f t="shared" ref="Z91" si="912">ROUNDDOWN(V91,3)*(V92*$B$6)</f>
        <v>0</v>
      </c>
      <c r="AA91" s="423">
        <f t="shared" ref="AA91" si="913">ROUNDUP(W91,2)*(W92*$B$6)</f>
        <v>0</v>
      </c>
      <c r="AB91" s="423">
        <f t="shared" ref="AB91" si="914">ROUNDDOWN(X91,2)*(X92*$B$6)</f>
        <v>0</v>
      </c>
      <c r="AC91" s="428">
        <f t="shared" ref="AC91" si="915">ROUNDUP(Y91,2)*(Y92*$B$6)</f>
        <v>0</v>
      </c>
      <c r="AD91" s="437">
        <f t="shared" ref="AD91" si="916">IF($B$6=0,0,IF(SUM(V92:Y92)&lt;&gt;100%,0,IF(T91=0,0,SUM(Z91:AC91)/$B$6)))</f>
        <v>0</v>
      </c>
      <c r="AE91" s="671">
        <f t="shared" ref="AE91" si="917">(IF(AD91=0,0,(AC92/AD91)))</f>
        <v>0</v>
      </c>
      <c r="AF91" s="438">
        <f t="shared" ref="AF91" si="918">(AD91*AE91)</f>
        <v>0</v>
      </c>
      <c r="AG91" s="673" t="str">
        <f t="shared" ref="AG91" si="919">IF(SUM(H91:I91)=0,"",IF(F91=0,"Falta informar preço do bloco",IF(G91=0,"Falta informar preço do frete",IF(AD91&gt;=T91,"Sinal verde para venda",""))))</f>
        <v/>
      </c>
      <c r="AI91" s="663">
        <f t="shared" ref="AI91" si="920">B91</f>
        <v>28</v>
      </c>
      <c r="AJ91" s="460" t="str">
        <f t="shared" ref="AJ91" si="921">C91</f>
        <v>TESTE</v>
      </c>
      <c r="AK91" s="461">
        <f t="shared" ref="AK91" si="922">AR91*$E$6</f>
        <v>0</v>
      </c>
      <c r="AL91" s="461">
        <f t="shared" ref="AL91" si="923">AR91*$F$6</f>
        <v>0</v>
      </c>
      <c r="AM91" s="461">
        <f t="shared" ref="AM91" si="924">AR91*$G$6</f>
        <v>0</v>
      </c>
      <c r="AN91" s="461">
        <f t="shared" ref="AN91" si="925">AR91*$H$6</f>
        <v>0</v>
      </c>
      <c r="AO91" s="461">
        <f t="shared" ref="AO91" si="926">AR91*$I$6</f>
        <v>0</v>
      </c>
      <c r="AP91" s="461">
        <f t="shared" ref="AP91" si="927">AR91*$J$6</f>
        <v>0</v>
      </c>
      <c r="AQ91" s="462">
        <f t="shared" ref="AQ91" si="928">S91</f>
        <v>0</v>
      </c>
      <c r="AR91" s="466">
        <f t="shared" ref="AR91" si="929">T91*10.764*$O$6</f>
        <v>0</v>
      </c>
    </row>
    <row r="92" spans="2:44" ht="30" customHeight="1" thickBot="1">
      <c r="B92" s="664"/>
      <c r="C92" s="668"/>
      <c r="D92" s="669"/>
      <c r="E92" s="670"/>
      <c r="F92" s="675" t="str">
        <f t="shared" ref="F92" si="930">IF(SUM(V91:Y91)=0,"",IF(T91=0,"",IF(SUM(V92:Y92)=0,"",IF(SUM(V92:Y92)&lt;&gt;100%,"A soma das classificações não pode ser diferente de 100%, favor ir ajustando para gerar o preço médio",IF(AD91&lt;T91,"Atenção, preço médio e margem de contribuição são inferiores ao do Markup, favor ajustar os preços do simulador",IF(AD91&gt;=T91,"Preço médio simulado atende ao Markup, logo, sinal verde para venda pois ele garante a margem de contribuição",""))))))</f>
        <v/>
      </c>
      <c r="G92" s="676"/>
      <c r="H92" s="676"/>
      <c r="I92" s="676"/>
      <c r="J92" s="676"/>
      <c r="K92" s="676"/>
      <c r="L92" s="676"/>
      <c r="M92" s="676"/>
      <c r="N92" s="676"/>
      <c r="O92" s="676"/>
      <c r="P92" s="676"/>
      <c r="Q92" s="676" t="str">
        <f t="shared" si="855"/>
        <v/>
      </c>
      <c r="R92" s="676"/>
      <c r="S92" s="677"/>
      <c r="T92" s="459">
        <f t="shared" si="856"/>
        <v>0</v>
      </c>
      <c r="U92" s="430"/>
      <c r="V92" s="441"/>
      <c r="W92" s="441"/>
      <c r="X92" s="441"/>
      <c r="Y92" s="441"/>
      <c r="Z92" s="427">
        <f t="shared" ref="Z92" si="931">(S91/$O$6)/10.764</f>
        <v>0</v>
      </c>
      <c r="AA92" s="424">
        <f t="shared" ref="AA92" si="932">(T92/$O$6)/10.764</f>
        <v>0</v>
      </c>
      <c r="AB92" s="425">
        <f t="shared" si="859"/>
        <v>0</v>
      </c>
      <c r="AC92" s="426">
        <f t="shared" ref="AC92" si="933">(AD91)*(1-AB92)-Z92</f>
        <v>0</v>
      </c>
      <c r="AD92" s="440">
        <f t="shared" ref="AD92" si="934">AD91*10.764</f>
        <v>0</v>
      </c>
      <c r="AE92" s="672"/>
      <c r="AF92" s="439">
        <f t="shared" ref="AF92" si="935">(AD91*AE91)*10.764</f>
        <v>0</v>
      </c>
      <c r="AG92" s="674"/>
      <c r="AI92" s="664"/>
      <c r="AJ92" s="460" t="str">
        <f t="shared" ref="AJ92" si="936">IF(AR91=0,"","Participação no preço de venda")</f>
        <v/>
      </c>
      <c r="AK92" s="463" t="str">
        <f t="shared" ref="AK92" si="937">IF(AK91=0,"",AK91/$AR91)</f>
        <v/>
      </c>
      <c r="AL92" s="463" t="str">
        <f t="shared" ref="AL92" si="938">IF(AL91=0,"",AL91/$AR91)</f>
        <v/>
      </c>
      <c r="AM92" s="463" t="str">
        <f t="shared" ref="AM92" si="939">IF(AM91=0,"",AM91/$AR91)</f>
        <v/>
      </c>
      <c r="AN92" s="463" t="str">
        <f t="shared" ref="AN92" si="940">IF(AN91=0,"",AN91/$AR91)</f>
        <v/>
      </c>
      <c r="AO92" s="463" t="str">
        <f t="shared" ref="AO92" si="941">IF(AO91=0,"",AO91/$AR91)</f>
        <v/>
      </c>
      <c r="AP92" s="463" t="str">
        <f t="shared" ref="AP92" si="942">IF(AP91=0,"",AP91/$AR91)</f>
        <v/>
      </c>
      <c r="AQ92" s="463" t="str">
        <f t="shared" ref="AQ92" si="943">IF(AQ91=0,"",AQ91/$AR91)</f>
        <v/>
      </c>
      <c r="AR92" s="465">
        <f t="shared" ref="AR92" si="944">SUM(AK92:AQ92)</f>
        <v>0</v>
      </c>
    </row>
    <row r="93" spans="2:44" ht="30" customHeight="1" thickBot="1"/>
    <row r="94" spans="2:44" ht="30" customHeight="1" thickBot="1">
      <c r="B94" s="663">
        <v>29</v>
      </c>
      <c r="C94" s="665" t="s">
        <v>887</v>
      </c>
      <c r="D94" s="666"/>
      <c r="E94" s="667"/>
      <c r="F94" s="456"/>
      <c r="G94" s="457"/>
      <c r="H94" s="505"/>
      <c r="I94" s="506"/>
      <c r="J94" s="506"/>
      <c r="K94" s="506"/>
      <c r="L94" s="506"/>
      <c r="M94" s="506"/>
      <c r="N94" s="506"/>
      <c r="O94" s="506"/>
      <c r="P94" s="506"/>
      <c r="Q94" s="513">
        <f t="shared" ref="Q94" si="945">IF($B$6=0,0,(F94*$O$6)/$B$6)</f>
        <v>0</v>
      </c>
      <c r="R94" s="513">
        <f t="shared" ref="R94" si="946">IF($B$6=0,0,(G94*3)/$B$6)</f>
        <v>0</v>
      </c>
      <c r="S94" s="458">
        <f t="shared" ref="S94" si="947">IF($Q$6=0,0,IF(Q94=0,0,IF(R94=0,0,SUM(H94:R94)+$Q$6)))</f>
        <v>0</v>
      </c>
      <c r="T94" s="436">
        <f t="shared" si="875"/>
        <v>0</v>
      </c>
      <c r="U94" s="429"/>
      <c r="V94" s="435"/>
      <c r="W94" s="435"/>
      <c r="X94" s="435"/>
      <c r="Y94" s="435"/>
      <c r="Z94" s="423">
        <f t="shared" ref="Z94" si="948">ROUNDDOWN(V94,3)*(V95*$B$6)</f>
        <v>0</v>
      </c>
      <c r="AA94" s="423">
        <f t="shared" ref="AA94" si="949">ROUNDUP(W94,2)*(W95*$B$6)</f>
        <v>0</v>
      </c>
      <c r="AB94" s="423">
        <f t="shared" ref="AB94" si="950">ROUNDDOWN(X94,2)*(X95*$B$6)</f>
        <v>0</v>
      </c>
      <c r="AC94" s="428">
        <f t="shared" ref="AC94" si="951">ROUNDUP(Y94,2)*(Y95*$B$6)</f>
        <v>0</v>
      </c>
      <c r="AD94" s="437">
        <f t="shared" ref="AD94" si="952">IF($B$6=0,0,IF(SUM(V95:Y95)&lt;&gt;100%,0,IF(T94=0,0,SUM(Z94:AC94)/$B$6)))</f>
        <v>0</v>
      </c>
      <c r="AE94" s="671">
        <f t="shared" ref="AE94" si="953">(IF(AD94=0,0,(AC95/AD94)))</f>
        <v>0</v>
      </c>
      <c r="AF94" s="438">
        <f t="shared" ref="AF94" si="954">(AD94*AE94)</f>
        <v>0</v>
      </c>
      <c r="AG94" s="673" t="str">
        <f t="shared" ref="AG94" si="955">IF(SUM(H94:I94)=0,"",IF(F94=0,"Falta informar preço do bloco",IF(G94=0,"Falta informar preço do frete",IF(AD94&gt;=T94,"Sinal verde para venda",""))))</f>
        <v/>
      </c>
      <c r="AI94" s="663">
        <f t="shared" ref="AI94" si="956">B94</f>
        <v>29</v>
      </c>
      <c r="AJ94" s="460" t="str">
        <f t="shared" ref="AJ94" si="957">C94</f>
        <v>TESTE</v>
      </c>
      <c r="AK94" s="461">
        <f t="shared" ref="AK94" si="958">AR94*$E$6</f>
        <v>0</v>
      </c>
      <c r="AL94" s="461">
        <f t="shared" ref="AL94" si="959">AR94*$F$6</f>
        <v>0</v>
      </c>
      <c r="AM94" s="461">
        <f t="shared" ref="AM94" si="960">AR94*$G$6</f>
        <v>0</v>
      </c>
      <c r="AN94" s="461">
        <f t="shared" ref="AN94" si="961">AR94*$H$6</f>
        <v>0</v>
      </c>
      <c r="AO94" s="461">
        <f t="shared" ref="AO94" si="962">AR94*$I$6</f>
        <v>0</v>
      </c>
      <c r="AP94" s="461">
        <f t="shared" ref="AP94" si="963">AR94*$J$6</f>
        <v>0</v>
      </c>
      <c r="AQ94" s="462">
        <f t="shared" ref="AQ94" si="964">S94</f>
        <v>0</v>
      </c>
      <c r="AR94" s="466">
        <f t="shared" ref="AR94" si="965">T94*10.764*$O$6</f>
        <v>0</v>
      </c>
    </row>
    <row r="95" spans="2:44" ht="30" customHeight="1" thickBot="1">
      <c r="B95" s="664"/>
      <c r="C95" s="668"/>
      <c r="D95" s="669"/>
      <c r="E95" s="670"/>
      <c r="F95" s="675" t="str">
        <f t="shared" ref="F95" si="966">IF(SUM(V94:Y94)=0,"",IF(T94=0,"",IF(SUM(V95:Y95)=0,"",IF(SUM(V95:Y95)&lt;&gt;100%,"A soma das classificações não pode ser diferente de 100%, favor ir ajustando para gerar o preço médio",IF(AD94&lt;T94,"Atenção, preço médio e margem de contribuição são inferiores ao do Markup, favor ajustar os preços do simulador",IF(AD94&gt;=T94,"Preço médio simulado atende ao Markup, logo, sinal verde para venda pois ele garante a margem de contribuição",""))))))</f>
        <v/>
      </c>
      <c r="G95" s="676"/>
      <c r="H95" s="676"/>
      <c r="I95" s="676"/>
      <c r="J95" s="676"/>
      <c r="K95" s="676"/>
      <c r="L95" s="676"/>
      <c r="M95" s="676"/>
      <c r="N95" s="676"/>
      <c r="O95" s="676"/>
      <c r="P95" s="676"/>
      <c r="Q95" s="676" t="str">
        <f t="shared" si="855"/>
        <v/>
      </c>
      <c r="R95" s="676"/>
      <c r="S95" s="677"/>
      <c r="T95" s="459">
        <f t="shared" si="856"/>
        <v>0</v>
      </c>
      <c r="U95" s="430"/>
      <c r="V95" s="441"/>
      <c r="W95" s="441"/>
      <c r="X95" s="441"/>
      <c r="Y95" s="441"/>
      <c r="Z95" s="427">
        <f t="shared" ref="Z95" si="967">(S94/$O$6)/10.764</f>
        <v>0</v>
      </c>
      <c r="AA95" s="424">
        <f t="shared" ref="AA95" si="968">(T95/$O$6)/10.764</f>
        <v>0</v>
      </c>
      <c r="AB95" s="425">
        <f t="shared" si="859"/>
        <v>0</v>
      </c>
      <c r="AC95" s="426">
        <f t="shared" ref="AC95" si="969">(AD94)*(1-AB95)-Z95</f>
        <v>0</v>
      </c>
      <c r="AD95" s="440">
        <f t="shared" ref="AD95" si="970">AD94*10.764</f>
        <v>0</v>
      </c>
      <c r="AE95" s="672"/>
      <c r="AF95" s="439">
        <f t="shared" ref="AF95" si="971">(AD94*AE94)*10.764</f>
        <v>0</v>
      </c>
      <c r="AG95" s="674"/>
      <c r="AI95" s="664"/>
      <c r="AJ95" s="460" t="str">
        <f t="shared" ref="AJ95" si="972">IF(AR94=0,"","Participação no preço de venda")</f>
        <v/>
      </c>
      <c r="AK95" s="463" t="str">
        <f t="shared" ref="AK95" si="973">IF(AK94=0,"",AK94/$AR94)</f>
        <v/>
      </c>
      <c r="AL95" s="463" t="str">
        <f t="shared" ref="AL95" si="974">IF(AL94=0,"",AL94/$AR94)</f>
        <v/>
      </c>
      <c r="AM95" s="463" t="str">
        <f t="shared" ref="AM95" si="975">IF(AM94=0,"",AM94/$AR94)</f>
        <v/>
      </c>
      <c r="AN95" s="463" t="str">
        <f t="shared" ref="AN95" si="976">IF(AN94=0,"",AN94/$AR94)</f>
        <v/>
      </c>
      <c r="AO95" s="463" t="str">
        <f t="shared" ref="AO95" si="977">IF(AO94=0,"",AO94/$AR94)</f>
        <v/>
      </c>
      <c r="AP95" s="463" t="str">
        <f t="shared" ref="AP95" si="978">IF(AP94=0,"",AP94/$AR94)</f>
        <v/>
      </c>
      <c r="AQ95" s="463" t="str">
        <f t="shared" ref="AQ95" si="979">IF(AQ94=0,"",AQ94/$AR94)</f>
        <v/>
      </c>
      <c r="AR95" s="465">
        <f t="shared" ref="AR95" si="980">SUM(AK95:AQ95)</f>
        <v>0</v>
      </c>
    </row>
    <row r="96" spans="2:44" ht="30" customHeight="1" thickBot="1"/>
    <row r="97" spans="2:44" ht="30" customHeight="1" thickBot="1">
      <c r="B97" s="663">
        <v>30</v>
      </c>
      <c r="C97" s="665" t="s">
        <v>887</v>
      </c>
      <c r="D97" s="666"/>
      <c r="E97" s="667"/>
      <c r="F97" s="456"/>
      <c r="G97" s="457"/>
      <c r="H97" s="505"/>
      <c r="I97" s="506"/>
      <c r="J97" s="506"/>
      <c r="K97" s="506"/>
      <c r="L97" s="506"/>
      <c r="M97" s="506"/>
      <c r="N97" s="506"/>
      <c r="O97" s="506"/>
      <c r="P97" s="506"/>
      <c r="Q97" s="513">
        <f t="shared" ref="Q97" si="981">IF($B$6=0,0,(F97*$O$6)/$B$6)</f>
        <v>0</v>
      </c>
      <c r="R97" s="513">
        <f t="shared" ref="R97" si="982">IF($B$6=0,0,(G97*3)/$B$6)</f>
        <v>0</v>
      </c>
      <c r="S97" s="458">
        <f t="shared" ref="S97" si="983">IF($Q$6=0,0,IF(Q97=0,0,IF(R97=0,0,SUM(H97:R97)+$Q$6)))</f>
        <v>0</v>
      </c>
      <c r="T97" s="436">
        <f t="shared" si="875"/>
        <v>0</v>
      </c>
      <c r="U97" s="429"/>
      <c r="V97" s="435"/>
      <c r="W97" s="435"/>
      <c r="X97" s="435"/>
      <c r="Y97" s="435"/>
      <c r="Z97" s="423">
        <f t="shared" ref="Z97" si="984">ROUNDDOWN(V97,3)*(V98*$B$6)</f>
        <v>0</v>
      </c>
      <c r="AA97" s="423">
        <f t="shared" ref="AA97" si="985">ROUNDUP(W97,2)*(W98*$B$6)</f>
        <v>0</v>
      </c>
      <c r="AB97" s="423">
        <f t="shared" ref="AB97" si="986">ROUNDDOWN(X97,2)*(X98*$B$6)</f>
        <v>0</v>
      </c>
      <c r="AC97" s="428">
        <f t="shared" ref="AC97" si="987">ROUNDUP(Y97,2)*(Y98*$B$6)</f>
        <v>0</v>
      </c>
      <c r="AD97" s="437">
        <f t="shared" ref="AD97" si="988">IF($B$6=0,0,IF(SUM(V98:Y98)&lt;&gt;100%,0,IF(T97=0,0,SUM(Z97:AC97)/$B$6)))</f>
        <v>0</v>
      </c>
      <c r="AE97" s="671">
        <f t="shared" ref="AE97" si="989">(IF(AD97=0,0,(AC98/AD97)))</f>
        <v>0</v>
      </c>
      <c r="AF97" s="438">
        <f t="shared" ref="AF97" si="990">(AD97*AE97)</f>
        <v>0</v>
      </c>
      <c r="AG97" s="673" t="str">
        <f t="shared" ref="AG97" si="991">IF(SUM(H97:I97)=0,"",IF(F97=0,"Falta informar preço do bloco",IF(G97=0,"Falta informar preço do frete",IF(AD97&gt;=T97,"Sinal verde para venda",""))))</f>
        <v/>
      </c>
      <c r="AI97" s="663">
        <f t="shared" ref="AI97" si="992">B97</f>
        <v>30</v>
      </c>
      <c r="AJ97" s="460" t="str">
        <f t="shared" ref="AJ97" si="993">C97</f>
        <v>TESTE</v>
      </c>
      <c r="AK97" s="461">
        <f t="shared" ref="AK97" si="994">AR97*$E$6</f>
        <v>0</v>
      </c>
      <c r="AL97" s="461">
        <f t="shared" ref="AL97" si="995">AR97*$F$6</f>
        <v>0</v>
      </c>
      <c r="AM97" s="461">
        <f t="shared" ref="AM97" si="996">AR97*$G$6</f>
        <v>0</v>
      </c>
      <c r="AN97" s="461">
        <f t="shared" ref="AN97" si="997">AR97*$H$6</f>
        <v>0</v>
      </c>
      <c r="AO97" s="461">
        <f t="shared" ref="AO97" si="998">AR97*$I$6</f>
        <v>0</v>
      </c>
      <c r="AP97" s="461">
        <f t="shared" ref="AP97" si="999">AR97*$J$6</f>
        <v>0</v>
      </c>
      <c r="AQ97" s="462">
        <f t="shared" ref="AQ97" si="1000">S97</f>
        <v>0</v>
      </c>
      <c r="AR97" s="466">
        <f t="shared" ref="AR97" si="1001">T97*10.764*$O$6</f>
        <v>0</v>
      </c>
    </row>
    <row r="98" spans="2:44" ht="30" customHeight="1" thickBot="1">
      <c r="B98" s="664"/>
      <c r="C98" s="668"/>
      <c r="D98" s="669"/>
      <c r="E98" s="670"/>
      <c r="F98" s="675" t="str">
        <f t="shared" ref="F98" si="1002">IF(SUM(V97:Y97)=0,"",IF(T97=0,"",IF(SUM(V98:Y98)=0,"",IF(SUM(V98:Y98)&lt;&gt;100%,"A soma das classificações não pode ser diferente de 100%, favor ir ajustando para gerar o preço médio",IF(AD97&lt;T97,"Atenção, preço médio e margem de contribuição são inferiores ao do Markup, favor ajustar os preços do simulador",IF(AD97&gt;=T97,"Preço médio simulado atende ao Markup, logo, sinal verde para venda pois ele garante a margem de contribuição",""))))))</f>
        <v/>
      </c>
      <c r="G98" s="676"/>
      <c r="H98" s="676"/>
      <c r="I98" s="676"/>
      <c r="J98" s="676"/>
      <c r="K98" s="676"/>
      <c r="L98" s="676"/>
      <c r="M98" s="676"/>
      <c r="N98" s="676"/>
      <c r="O98" s="676"/>
      <c r="P98" s="676"/>
      <c r="Q98" s="676" t="str">
        <f t="shared" si="855"/>
        <v/>
      </c>
      <c r="R98" s="676"/>
      <c r="S98" s="677"/>
      <c r="T98" s="459">
        <f t="shared" si="856"/>
        <v>0</v>
      </c>
      <c r="U98" s="430"/>
      <c r="V98" s="441"/>
      <c r="W98" s="441"/>
      <c r="X98" s="441"/>
      <c r="Y98" s="441"/>
      <c r="Z98" s="427">
        <f t="shared" ref="Z98" si="1003">(S97/$O$6)/10.764</f>
        <v>0</v>
      </c>
      <c r="AA98" s="424">
        <f t="shared" ref="AA98" si="1004">(T98/$O$6)/10.764</f>
        <v>0</v>
      </c>
      <c r="AB98" s="425">
        <f t="shared" si="859"/>
        <v>0</v>
      </c>
      <c r="AC98" s="426">
        <f t="shared" ref="AC98" si="1005">(AD97)*(1-AB98)-Z98</f>
        <v>0</v>
      </c>
      <c r="AD98" s="440">
        <f t="shared" ref="AD98" si="1006">AD97*10.764</f>
        <v>0</v>
      </c>
      <c r="AE98" s="672"/>
      <c r="AF98" s="439">
        <f t="shared" ref="AF98" si="1007">(AD97*AE97)*10.764</f>
        <v>0</v>
      </c>
      <c r="AG98" s="674"/>
      <c r="AI98" s="664"/>
      <c r="AJ98" s="460" t="str">
        <f t="shared" ref="AJ98" si="1008">IF(AR97=0,"","Participação no preço de venda")</f>
        <v/>
      </c>
      <c r="AK98" s="463" t="str">
        <f t="shared" ref="AK98" si="1009">IF(AK97=0,"",AK97/$AR97)</f>
        <v/>
      </c>
      <c r="AL98" s="463" t="str">
        <f t="shared" ref="AL98" si="1010">IF(AL97=0,"",AL97/$AR97)</f>
        <v/>
      </c>
      <c r="AM98" s="463" t="str">
        <f t="shared" ref="AM98" si="1011">IF(AM97=0,"",AM97/$AR97)</f>
        <v/>
      </c>
      <c r="AN98" s="463" t="str">
        <f t="shared" ref="AN98" si="1012">IF(AN97=0,"",AN97/$AR97)</f>
        <v/>
      </c>
      <c r="AO98" s="463" t="str">
        <f t="shared" ref="AO98" si="1013">IF(AO97=0,"",AO97/$AR97)</f>
        <v/>
      </c>
      <c r="AP98" s="463" t="str">
        <f t="shared" ref="AP98" si="1014">IF(AP97=0,"",AP97/$AR97)</f>
        <v/>
      </c>
      <c r="AQ98" s="463" t="str">
        <f t="shared" ref="AQ98" si="1015">IF(AQ97=0,"",AQ97/$AR97)</f>
        <v/>
      </c>
      <c r="AR98" s="465">
        <f t="shared" ref="AR98" si="1016">SUM(AK98:AQ98)</f>
        <v>0</v>
      </c>
    </row>
    <row r="99" spans="2:44" ht="30" customHeight="1" thickBot="1"/>
    <row r="100" spans="2:44" ht="30" customHeight="1" thickBot="1">
      <c r="B100" s="663">
        <v>31</v>
      </c>
      <c r="C100" s="665" t="s">
        <v>887</v>
      </c>
      <c r="D100" s="666"/>
      <c r="E100" s="667"/>
      <c r="F100" s="456"/>
      <c r="G100" s="457"/>
      <c r="H100" s="505"/>
      <c r="I100" s="506"/>
      <c r="J100" s="506"/>
      <c r="K100" s="506"/>
      <c r="L100" s="506"/>
      <c r="M100" s="506"/>
      <c r="N100" s="506"/>
      <c r="O100" s="506"/>
      <c r="P100" s="506"/>
      <c r="Q100" s="513">
        <f t="shared" ref="Q100" si="1017">IF($B$6=0,0,(F100*$O$6)/$B$6)</f>
        <v>0</v>
      </c>
      <c r="R100" s="513">
        <f t="shared" ref="R100" si="1018">IF($B$6=0,0,(G100*3)/$B$6)</f>
        <v>0</v>
      </c>
      <c r="S100" s="458">
        <f t="shared" ref="S100" si="1019">IF($Q$6=0,0,IF(Q100=0,0,IF(R100=0,0,SUM(H100:R100)+$Q$6)))</f>
        <v>0</v>
      </c>
      <c r="T100" s="436">
        <f t="shared" si="875"/>
        <v>0</v>
      </c>
      <c r="U100" s="429"/>
      <c r="V100" s="435"/>
      <c r="W100" s="435"/>
      <c r="X100" s="435"/>
      <c r="Y100" s="435"/>
      <c r="Z100" s="423">
        <f t="shared" ref="Z100" si="1020">ROUNDDOWN(V100,3)*(V101*$B$6)</f>
        <v>0</v>
      </c>
      <c r="AA100" s="423">
        <f t="shared" ref="AA100" si="1021">ROUNDUP(W100,2)*(W101*$B$6)</f>
        <v>0</v>
      </c>
      <c r="AB100" s="423">
        <f t="shared" ref="AB100" si="1022">ROUNDDOWN(X100,2)*(X101*$B$6)</f>
        <v>0</v>
      </c>
      <c r="AC100" s="428">
        <f t="shared" ref="AC100" si="1023">ROUNDUP(Y100,2)*(Y101*$B$6)</f>
        <v>0</v>
      </c>
      <c r="AD100" s="437">
        <f t="shared" ref="AD100" si="1024">IF($B$6=0,0,IF(SUM(V101:Y101)&lt;&gt;100%,0,IF(T100=0,0,SUM(Z100:AC100)/$B$6)))</f>
        <v>0</v>
      </c>
      <c r="AE100" s="671">
        <f t="shared" ref="AE100" si="1025">(IF(AD100=0,0,(AC101/AD100)))</f>
        <v>0</v>
      </c>
      <c r="AF100" s="438">
        <f t="shared" ref="AF100" si="1026">(AD100*AE100)</f>
        <v>0</v>
      </c>
      <c r="AG100" s="673" t="str">
        <f t="shared" ref="AG100" si="1027">IF(SUM(H100:I100)=0,"",IF(F100=0,"Falta informar preço do bloco",IF(G100=0,"Falta informar preço do frete",IF(AD100&gt;=T100,"Sinal verde para venda",""))))</f>
        <v/>
      </c>
      <c r="AI100" s="663">
        <f t="shared" ref="AI100" si="1028">B100</f>
        <v>31</v>
      </c>
      <c r="AJ100" s="460" t="str">
        <f t="shared" ref="AJ100" si="1029">C100</f>
        <v>TESTE</v>
      </c>
      <c r="AK100" s="461">
        <f t="shared" ref="AK100" si="1030">AR100*$E$6</f>
        <v>0</v>
      </c>
      <c r="AL100" s="461">
        <f t="shared" ref="AL100" si="1031">AR100*$F$6</f>
        <v>0</v>
      </c>
      <c r="AM100" s="461">
        <f t="shared" ref="AM100" si="1032">AR100*$G$6</f>
        <v>0</v>
      </c>
      <c r="AN100" s="461">
        <f t="shared" ref="AN100" si="1033">AR100*$H$6</f>
        <v>0</v>
      </c>
      <c r="AO100" s="461">
        <f t="shared" ref="AO100" si="1034">AR100*$I$6</f>
        <v>0</v>
      </c>
      <c r="AP100" s="461">
        <f t="shared" ref="AP100" si="1035">AR100*$J$6</f>
        <v>0</v>
      </c>
      <c r="AQ100" s="462">
        <f t="shared" ref="AQ100" si="1036">S100</f>
        <v>0</v>
      </c>
      <c r="AR100" s="466">
        <f t="shared" ref="AR100" si="1037">T100*10.764*$O$6</f>
        <v>0</v>
      </c>
    </row>
    <row r="101" spans="2:44" ht="30" customHeight="1" thickBot="1">
      <c r="B101" s="664"/>
      <c r="C101" s="668"/>
      <c r="D101" s="669"/>
      <c r="E101" s="670"/>
      <c r="F101" s="675" t="str">
        <f t="shared" ref="F101" si="1038">IF(SUM(V100:Y100)=0,"",IF(T100=0,"",IF(SUM(V101:Y101)=0,"",IF(SUM(V101:Y101)&lt;&gt;100%,"A soma das classificações não pode ser diferente de 100%, favor ir ajustando para gerar o preço médio",IF(AD100&lt;T100,"Atenção, preço médio e margem de contribuição são inferiores ao do Markup, favor ajustar os preços do simulador",IF(AD100&gt;=T100,"Preço médio simulado atende ao Markup, logo, sinal verde para venda pois ele garante a margem de contribuição",""))))))</f>
        <v/>
      </c>
      <c r="G101" s="676"/>
      <c r="H101" s="676"/>
      <c r="I101" s="676"/>
      <c r="J101" s="676"/>
      <c r="K101" s="676"/>
      <c r="L101" s="676"/>
      <c r="M101" s="676"/>
      <c r="N101" s="676"/>
      <c r="O101" s="676"/>
      <c r="P101" s="676"/>
      <c r="Q101" s="676" t="str">
        <f t="shared" si="855"/>
        <v/>
      </c>
      <c r="R101" s="676"/>
      <c r="S101" s="677"/>
      <c r="T101" s="459">
        <f t="shared" si="856"/>
        <v>0</v>
      </c>
      <c r="U101" s="430"/>
      <c r="V101" s="441"/>
      <c r="W101" s="441"/>
      <c r="X101" s="441"/>
      <c r="Y101" s="441"/>
      <c r="Z101" s="427">
        <f t="shared" ref="Z101" si="1039">(S100/$O$6)/10.764</f>
        <v>0</v>
      </c>
      <c r="AA101" s="424">
        <f t="shared" ref="AA101" si="1040">(T101/$O$6)/10.764</f>
        <v>0</v>
      </c>
      <c r="AB101" s="425">
        <f t="shared" si="859"/>
        <v>0</v>
      </c>
      <c r="AC101" s="426">
        <f t="shared" ref="AC101" si="1041">(AD100)*(1-AB101)-Z101</f>
        <v>0</v>
      </c>
      <c r="AD101" s="440">
        <f t="shared" ref="AD101" si="1042">AD100*10.764</f>
        <v>0</v>
      </c>
      <c r="AE101" s="672"/>
      <c r="AF101" s="439">
        <f t="shared" ref="AF101" si="1043">(AD100*AE100)*10.764</f>
        <v>0</v>
      </c>
      <c r="AG101" s="674"/>
      <c r="AI101" s="664"/>
      <c r="AJ101" s="460" t="str">
        <f t="shared" ref="AJ101" si="1044">IF(AR100=0,"","Participação no preço de venda")</f>
        <v/>
      </c>
      <c r="AK101" s="463" t="str">
        <f t="shared" ref="AK101" si="1045">IF(AK100=0,"",AK100/$AR100)</f>
        <v/>
      </c>
      <c r="AL101" s="463" t="str">
        <f t="shared" ref="AL101" si="1046">IF(AL100=0,"",AL100/$AR100)</f>
        <v/>
      </c>
      <c r="AM101" s="463" t="str">
        <f t="shared" ref="AM101" si="1047">IF(AM100=0,"",AM100/$AR100)</f>
        <v/>
      </c>
      <c r="AN101" s="463" t="str">
        <f t="shared" ref="AN101" si="1048">IF(AN100=0,"",AN100/$AR100)</f>
        <v/>
      </c>
      <c r="AO101" s="463" t="str">
        <f t="shared" ref="AO101" si="1049">IF(AO100=0,"",AO100/$AR100)</f>
        <v/>
      </c>
      <c r="AP101" s="463" t="str">
        <f t="shared" ref="AP101" si="1050">IF(AP100=0,"",AP100/$AR100)</f>
        <v/>
      </c>
      <c r="AQ101" s="463" t="str">
        <f t="shared" ref="AQ101" si="1051">IF(AQ100=0,"",AQ100/$AR100)</f>
        <v/>
      </c>
      <c r="AR101" s="465">
        <f t="shared" ref="AR101" si="1052">SUM(AK101:AQ101)</f>
        <v>0</v>
      </c>
    </row>
    <row r="102" spans="2:44" ht="30" customHeight="1" thickBot="1"/>
    <row r="103" spans="2:44" ht="30" customHeight="1" thickBot="1">
      <c r="B103" s="663">
        <v>32</v>
      </c>
      <c r="C103" s="665" t="s">
        <v>887</v>
      </c>
      <c r="D103" s="666"/>
      <c r="E103" s="667"/>
      <c r="F103" s="456"/>
      <c r="G103" s="457"/>
      <c r="H103" s="505"/>
      <c r="I103" s="506"/>
      <c r="J103" s="506"/>
      <c r="K103" s="506"/>
      <c r="L103" s="506"/>
      <c r="M103" s="506"/>
      <c r="N103" s="506"/>
      <c r="O103" s="506"/>
      <c r="P103" s="506"/>
      <c r="Q103" s="513">
        <f t="shared" ref="Q103" si="1053">IF($B$6=0,0,(F103*$O$6)/$B$6)</f>
        <v>0</v>
      </c>
      <c r="R103" s="513">
        <f t="shared" ref="R103" si="1054">IF($B$6=0,0,(G103*3)/$B$6)</f>
        <v>0</v>
      </c>
      <c r="S103" s="458">
        <f t="shared" ref="S103" si="1055">IF($Q$6=0,0,IF(Q103=0,0,IF(R103=0,0,SUM(H103:R103)+$Q$6)))</f>
        <v>0</v>
      </c>
      <c r="T103" s="436">
        <f t="shared" si="875"/>
        <v>0</v>
      </c>
      <c r="U103" s="429"/>
      <c r="V103" s="435"/>
      <c r="W103" s="435"/>
      <c r="X103" s="435"/>
      <c r="Y103" s="435"/>
      <c r="Z103" s="423">
        <f t="shared" ref="Z103" si="1056">ROUNDDOWN(V103,3)*(V104*$B$6)</f>
        <v>0</v>
      </c>
      <c r="AA103" s="423">
        <f t="shared" ref="AA103" si="1057">ROUNDUP(W103,2)*(W104*$B$6)</f>
        <v>0</v>
      </c>
      <c r="AB103" s="423">
        <f t="shared" ref="AB103" si="1058">ROUNDDOWN(X103,2)*(X104*$B$6)</f>
        <v>0</v>
      </c>
      <c r="AC103" s="428">
        <f t="shared" ref="AC103" si="1059">ROUNDUP(Y103,2)*(Y104*$B$6)</f>
        <v>0</v>
      </c>
      <c r="AD103" s="437">
        <f t="shared" ref="AD103" si="1060">IF($B$6=0,0,IF(SUM(V104:Y104)&lt;&gt;100%,0,IF(T103=0,0,SUM(Z103:AC103)/$B$6)))</f>
        <v>0</v>
      </c>
      <c r="AE103" s="671">
        <f t="shared" ref="AE103" si="1061">(IF(AD103=0,0,(AC104/AD103)))</f>
        <v>0</v>
      </c>
      <c r="AF103" s="438">
        <f t="shared" ref="AF103" si="1062">(AD103*AE103)</f>
        <v>0</v>
      </c>
      <c r="AG103" s="673" t="str">
        <f t="shared" ref="AG103" si="1063">IF(SUM(H103:I103)=0,"",IF(F103=0,"Falta informar preço do bloco",IF(G103=0,"Falta informar preço do frete",IF(AD103&gt;=T103,"Sinal verde para venda",""))))</f>
        <v/>
      </c>
      <c r="AI103" s="663">
        <f t="shared" ref="AI103" si="1064">B103</f>
        <v>32</v>
      </c>
      <c r="AJ103" s="460" t="str">
        <f t="shared" ref="AJ103" si="1065">C103</f>
        <v>TESTE</v>
      </c>
      <c r="AK103" s="461">
        <f t="shared" ref="AK103" si="1066">AR103*$E$6</f>
        <v>0</v>
      </c>
      <c r="AL103" s="461">
        <f t="shared" ref="AL103" si="1067">AR103*$F$6</f>
        <v>0</v>
      </c>
      <c r="AM103" s="461">
        <f t="shared" ref="AM103" si="1068">AR103*$G$6</f>
        <v>0</v>
      </c>
      <c r="AN103" s="461">
        <f t="shared" ref="AN103" si="1069">AR103*$H$6</f>
        <v>0</v>
      </c>
      <c r="AO103" s="461">
        <f t="shared" ref="AO103" si="1070">AR103*$I$6</f>
        <v>0</v>
      </c>
      <c r="AP103" s="461">
        <f t="shared" ref="AP103" si="1071">AR103*$J$6</f>
        <v>0</v>
      </c>
      <c r="AQ103" s="462">
        <f t="shared" ref="AQ103" si="1072">S103</f>
        <v>0</v>
      </c>
      <c r="AR103" s="466">
        <f t="shared" ref="AR103" si="1073">T103*10.764*$O$6</f>
        <v>0</v>
      </c>
    </row>
    <row r="104" spans="2:44" ht="30" customHeight="1" thickBot="1">
      <c r="B104" s="664"/>
      <c r="C104" s="668"/>
      <c r="D104" s="669"/>
      <c r="E104" s="670"/>
      <c r="F104" s="675" t="str">
        <f t="shared" ref="F104" si="1074">IF(SUM(V103:Y103)=0,"",IF(T103=0,"",IF(SUM(V104:Y104)=0,"",IF(SUM(V104:Y104)&lt;&gt;100%,"A soma das classificações não pode ser diferente de 100%, favor ir ajustando para gerar o preço médio",IF(AD103&lt;T103,"Atenção, preço médio e margem de contribuição são inferiores ao do Markup, favor ajustar os preços do simulador",IF(AD103&gt;=T103,"Preço médio simulado atende ao Markup, logo, sinal verde para venda pois ele garante a margem de contribuição",""))))))</f>
        <v/>
      </c>
      <c r="G104" s="676"/>
      <c r="H104" s="676"/>
      <c r="I104" s="676"/>
      <c r="J104" s="676"/>
      <c r="K104" s="676"/>
      <c r="L104" s="676"/>
      <c r="M104" s="676"/>
      <c r="N104" s="676"/>
      <c r="O104" s="676"/>
      <c r="P104" s="676"/>
      <c r="Q104" s="676" t="str">
        <f t="shared" si="855"/>
        <v/>
      </c>
      <c r="R104" s="676"/>
      <c r="S104" s="677"/>
      <c r="T104" s="459">
        <f t="shared" si="856"/>
        <v>0</v>
      </c>
      <c r="U104" s="430"/>
      <c r="V104" s="441"/>
      <c r="W104" s="441"/>
      <c r="X104" s="441"/>
      <c r="Y104" s="441"/>
      <c r="Z104" s="427">
        <f t="shared" ref="Z104" si="1075">(S103/$O$6)/10.764</f>
        <v>0</v>
      </c>
      <c r="AA104" s="424">
        <f t="shared" ref="AA104" si="1076">(T104/$O$6)/10.764</f>
        <v>0</v>
      </c>
      <c r="AB104" s="425">
        <f t="shared" si="859"/>
        <v>0</v>
      </c>
      <c r="AC104" s="426">
        <f t="shared" ref="AC104" si="1077">(AD103)*(1-AB104)-Z104</f>
        <v>0</v>
      </c>
      <c r="AD104" s="440">
        <f t="shared" ref="AD104" si="1078">AD103*10.764</f>
        <v>0</v>
      </c>
      <c r="AE104" s="672"/>
      <c r="AF104" s="439">
        <f t="shared" ref="AF104" si="1079">(AD103*AE103)*10.764</f>
        <v>0</v>
      </c>
      <c r="AG104" s="674"/>
      <c r="AI104" s="664"/>
      <c r="AJ104" s="460" t="str">
        <f t="shared" ref="AJ104" si="1080">IF(AR103=0,"","Participação no preço de venda")</f>
        <v/>
      </c>
      <c r="AK104" s="463" t="str">
        <f t="shared" ref="AK104" si="1081">IF(AK103=0,"",AK103/$AR103)</f>
        <v/>
      </c>
      <c r="AL104" s="463" t="str">
        <f t="shared" ref="AL104" si="1082">IF(AL103=0,"",AL103/$AR103)</f>
        <v/>
      </c>
      <c r="AM104" s="463" t="str">
        <f t="shared" ref="AM104" si="1083">IF(AM103=0,"",AM103/$AR103)</f>
        <v/>
      </c>
      <c r="AN104" s="463" t="str">
        <f t="shared" ref="AN104" si="1084">IF(AN103=0,"",AN103/$AR103)</f>
        <v/>
      </c>
      <c r="AO104" s="463" t="str">
        <f t="shared" ref="AO104" si="1085">IF(AO103=0,"",AO103/$AR103)</f>
        <v/>
      </c>
      <c r="AP104" s="463" t="str">
        <f t="shared" ref="AP104" si="1086">IF(AP103=0,"",AP103/$AR103)</f>
        <v/>
      </c>
      <c r="AQ104" s="463" t="str">
        <f t="shared" ref="AQ104" si="1087">IF(AQ103=0,"",AQ103/$AR103)</f>
        <v/>
      </c>
      <c r="AR104" s="465">
        <f t="shared" ref="AR104" si="1088">SUM(AK104:AQ104)</f>
        <v>0</v>
      </c>
    </row>
    <row r="105" spans="2:44" ht="30" customHeight="1" thickBot="1"/>
    <row r="106" spans="2:44" ht="30" customHeight="1" thickBot="1">
      <c r="B106" s="663">
        <v>33</v>
      </c>
      <c r="C106" s="665" t="s">
        <v>887</v>
      </c>
      <c r="D106" s="666"/>
      <c r="E106" s="667"/>
      <c r="F106" s="456"/>
      <c r="G106" s="457"/>
      <c r="H106" s="505"/>
      <c r="I106" s="506"/>
      <c r="J106" s="506"/>
      <c r="K106" s="506"/>
      <c r="L106" s="506"/>
      <c r="M106" s="506"/>
      <c r="N106" s="506"/>
      <c r="O106" s="506"/>
      <c r="P106" s="506"/>
      <c r="Q106" s="513">
        <f t="shared" ref="Q106" si="1089">IF($B$6=0,0,(F106*$O$6)/$B$6)</f>
        <v>0</v>
      </c>
      <c r="R106" s="513">
        <f t="shared" ref="R106" si="1090">IF($B$6=0,0,(G106*3)/$B$6)</f>
        <v>0</v>
      </c>
      <c r="S106" s="458">
        <f t="shared" ref="S106" si="1091">IF($Q$6=0,0,IF(Q106=0,0,IF(R106=0,0,SUM(H106:R106)+$Q$6)))</f>
        <v>0</v>
      </c>
      <c r="T106" s="436">
        <f t="shared" si="875"/>
        <v>0</v>
      </c>
      <c r="U106" s="429"/>
      <c r="V106" s="435"/>
      <c r="W106" s="435"/>
      <c r="X106" s="435"/>
      <c r="Y106" s="435"/>
      <c r="Z106" s="423">
        <f t="shared" ref="Z106" si="1092">ROUNDDOWN(V106,3)*(V107*$B$6)</f>
        <v>0</v>
      </c>
      <c r="AA106" s="423">
        <f t="shared" ref="AA106" si="1093">ROUNDUP(W106,2)*(W107*$B$6)</f>
        <v>0</v>
      </c>
      <c r="AB106" s="423">
        <f t="shared" ref="AB106" si="1094">ROUNDDOWN(X106,2)*(X107*$B$6)</f>
        <v>0</v>
      </c>
      <c r="AC106" s="428">
        <f t="shared" ref="AC106" si="1095">ROUNDUP(Y106,2)*(Y107*$B$6)</f>
        <v>0</v>
      </c>
      <c r="AD106" s="437">
        <f t="shared" ref="AD106" si="1096">IF($B$6=0,0,IF(SUM(V107:Y107)&lt;&gt;100%,0,IF(T106=0,0,SUM(Z106:AC106)/$B$6)))</f>
        <v>0</v>
      </c>
      <c r="AE106" s="671">
        <f t="shared" ref="AE106" si="1097">(IF(AD106=0,0,(AC107/AD106)))</f>
        <v>0</v>
      </c>
      <c r="AF106" s="438">
        <f t="shared" ref="AF106" si="1098">(AD106*AE106)</f>
        <v>0</v>
      </c>
      <c r="AG106" s="673" t="str">
        <f t="shared" ref="AG106" si="1099">IF(SUM(H106:I106)=0,"",IF(F106=0,"Falta informar preço do bloco",IF(G106=0,"Falta informar preço do frete",IF(AD106&gt;=T106,"Sinal verde para venda",""))))</f>
        <v/>
      </c>
      <c r="AI106" s="663">
        <f t="shared" ref="AI106" si="1100">B106</f>
        <v>33</v>
      </c>
      <c r="AJ106" s="460" t="str">
        <f t="shared" ref="AJ106" si="1101">C106</f>
        <v>TESTE</v>
      </c>
      <c r="AK106" s="461">
        <f t="shared" ref="AK106" si="1102">AR106*$E$6</f>
        <v>0</v>
      </c>
      <c r="AL106" s="461">
        <f t="shared" ref="AL106" si="1103">AR106*$F$6</f>
        <v>0</v>
      </c>
      <c r="AM106" s="461">
        <f t="shared" ref="AM106" si="1104">AR106*$G$6</f>
        <v>0</v>
      </c>
      <c r="AN106" s="461">
        <f t="shared" ref="AN106" si="1105">AR106*$H$6</f>
        <v>0</v>
      </c>
      <c r="AO106" s="461">
        <f t="shared" ref="AO106" si="1106">AR106*$I$6</f>
        <v>0</v>
      </c>
      <c r="AP106" s="461">
        <f t="shared" ref="AP106" si="1107">AR106*$J$6</f>
        <v>0</v>
      </c>
      <c r="AQ106" s="462">
        <f t="shared" ref="AQ106" si="1108">S106</f>
        <v>0</v>
      </c>
      <c r="AR106" s="466">
        <f t="shared" ref="AR106" si="1109">T106*10.764*$O$6</f>
        <v>0</v>
      </c>
    </row>
    <row r="107" spans="2:44" ht="30" customHeight="1" thickBot="1">
      <c r="B107" s="664"/>
      <c r="C107" s="668"/>
      <c r="D107" s="669"/>
      <c r="E107" s="670"/>
      <c r="F107" s="675" t="str">
        <f t="shared" ref="F107" si="1110">IF(SUM(V106:Y106)=0,"",IF(T106=0,"",IF(SUM(V107:Y107)=0,"",IF(SUM(V107:Y107)&lt;&gt;100%,"A soma das classificações não pode ser diferente de 100%, favor ir ajustando para gerar o preço médio",IF(AD106&lt;T106,"Atenção, preço médio e margem de contribuição são inferiores ao do Markup, favor ajustar os preços do simulador",IF(AD106&gt;=T106,"Preço médio simulado atende ao Markup, logo, sinal verde para venda pois ele garante a margem de contribuição",""))))))</f>
        <v/>
      </c>
      <c r="G107" s="676"/>
      <c r="H107" s="676"/>
      <c r="I107" s="676"/>
      <c r="J107" s="676"/>
      <c r="K107" s="676"/>
      <c r="L107" s="676"/>
      <c r="M107" s="676"/>
      <c r="N107" s="676"/>
      <c r="O107" s="676"/>
      <c r="P107" s="676"/>
      <c r="Q107" s="676" t="str">
        <f t="shared" si="855"/>
        <v/>
      </c>
      <c r="R107" s="676"/>
      <c r="S107" s="677"/>
      <c r="T107" s="459">
        <f t="shared" si="856"/>
        <v>0</v>
      </c>
      <c r="U107" s="430"/>
      <c r="V107" s="441"/>
      <c r="W107" s="441"/>
      <c r="X107" s="441"/>
      <c r="Y107" s="441"/>
      <c r="Z107" s="427">
        <f t="shared" ref="Z107" si="1111">(S106/$O$6)/10.764</f>
        <v>0</v>
      </c>
      <c r="AA107" s="424">
        <f t="shared" ref="AA107" si="1112">(T107/$O$6)/10.764</f>
        <v>0</v>
      </c>
      <c r="AB107" s="425">
        <f t="shared" si="859"/>
        <v>0</v>
      </c>
      <c r="AC107" s="426">
        <f t="shared" ref="AC107" si="1113">(AD106)*(1-AB107)-Z107</f>
        <v>0</v>
      </c>
      <c r="AD107" s="440">
        <f t="shared" ref="AD107" si="1114">AD106*10.764</f>
        <v>0</v>
      </c>
      <c r="AE107" s="672"/>
      <c r="AF107" s="439">
        <f t="shared" ref="AF107" si="1115">(AD106*AE106)*10.764</f>
        <v>0</v>
      </c>
      <c r="AG107" s="674"/>
      <c r="AI107" s="664"/>
      <c r="AJ107" s="460" t="str">
        <f t="shared" ref="AJ107" si="1116">IF(AR106=0,"","Participação no preço de venda")</f>
        <v/>
      </c>
      <c r="AK107" s="463" t="str">
        <f t="shared" ref="AK107" si="1117">IF(AK106=0,"",AK106/$AR106)</f>
        <v/>
      </c>
      <c r="AL107" s="463" t="str">
        <f t="shared" ref="AL107" si="1118">IF(AL106=0,"",AL106/$AR106)</f>
        <v/>
      </c>
      <c r="AM107" s="463" t="str">
        <f t="shared" ref="AM107" si="1119">IF(AM106=0,"",AM106/$AR106)</f>
        <v/>
      </c>
      <c r="AN107" s="463" t="str">
        <f t="shared" ref="AN107" si="1120">IF(AN106=0,"",AN106/$AR106)</f>
        <v/>
      </c>
      <c r="AO107" s="463" t="str">
        <f t="shared" ref="AO107" si="1121">IF(AO106=0,"",AO106/$AR106)</f>
        <v/>
      </c>
      <c r="AP107" s="463" t="str">
        <f t="shared" ref="AP107" si="1122">IF(AP106=0,"",AP106/$AR106)</f>
        <v/>
      </c>
      <c r="AQ107" s="463" t="str">
        <f t="shared" ref="AQ107" si="1123">IF(AQ106=0,"",AQ106/$AR106)</f>
        <v/>
      </c>
      <c r="AR107" s="465">
        <f t="shared" ref="AR107" si="1124">SUM(AK107:AQ107)</f>
        <v>0</v>
      </c>
    </row>
    <row r="108" spans="2:44" ht="30" customHeight="1" thickBot="1"/>
    <row r="109" spans="2:44" ht="30" customHeight="1" thickBot="1">
      <c r="B109" s="663">
        <v>34</v>
      </c>
      <c r="C109" s="665" t="s">
        <v>887</v>
      </c>
      <c r="D109" s="666"/>
      <c r="E109" s="667"/>
      <c r="F109" s="456"/>
      <c r="G109" s="457"/>
      <c r="H109" s="505"/>
      <c r="I109" s="506"/>
      <c r="J109" s="506"/>
      <c r="K109" s="506"/>
      <c r="L109" s="506"/>
      <c r="M109" s="506"/>
      <c r="N109" s="506"/>
      <c r="O109" s="506"/>
      <c r="P109" s="506"/>
      <c r="Q109" s="513">
        <f t="shared" ref="Q109" si="1125">IF($B$6=0,0,(F109*$O$6)/$B$6)</f>
        <v>0</v>
      </c>
      <c r="R109" s="513">
        <f t="shared" ref="R109" si="1126">IF($B$6=0,0,(G109*3)/$B$6)</f>
        <v>0</v>
      </c>
      <c r="S109" s="458">
        <f t="shared" ref="S109" si="1127">IF($Q$6=0,0,IF(Q109=0,0,IF(R109=0,0,SUM(H109:R109)+$Q$6)))</f>
        <v>0</v>
      </c>
      <c r="T109" s="436">
        <f t="shared" si="875"/>
        <v>0</v>
      </c>
      <c r="U109" s="429"/>
      <c r="V109" s="435"/>
      <c r="W109" s="435"/>
      <c r="X109" s="435"/>
      <c r="Y109" s="435"/>
      <c r="Z109" s="423">
        <f t="shared" ref="Z109" si="1128">ROUNDDOWN(V109,3)*(V110*$B$6)</f>
        <v>0</v>
      </c>
      <c r="AA109" s="423">
        <f t="shared" ref="AA109" si="1129">ROUNDUP(W109,2)*(W110*$B$6)</f>
        <v>0</v>
      </c>
      <c r="AB109" s="423">
        <f t="shared" ref="AB109" si="1130">ROUNDDOWN(X109,2)*(X110*$B$6)</f>
        <v>0</v>
      </c>
      <c r="AC109" s="428">
        <f t="shared" ref="AC109" si="1131">ROUNDUP(Y109,2)*(Y110*$B$6)</f>
        <v>0</v>
      </c>
      <c r="AD109" s="437">
        <f t="shared" ref="AD109" si="1132">IF($B$6=0,0,IF(SUM(V110:Y110)&lt;&gt;100%,0,IF(T109=0,0,SUM(Z109:AC109)/$B$6)))</f>
        <v>0</v>
      </c>
      <c r="AE109" s="671">
        <f t="shared" ref="AE109" si="1133">(IF(AD109=0,0,(AC110/AD109)))</f>
        <v>0</v>
      </c>
      <c r="AF109" s="438">
        <f t="shared" ref="AF109" si="1134">(AD109*AE109)</f>
        <v>0</v>
      </c>
      <c r="AG109" s="673" t="str">
        <f t="shared" ref="AG109" si="1135">IF(SUM(H109:I109)=0,"",IF(F109=0,"Falta informar preço do bloco",IF(G109=0,"Falta informar preço do frete",IF(AD109&gt;=T109,"Sinal verde para venda",""))))</f>
        <v/>
      </c>
      <c r="AI109" s="663">
        <f t="shared" ref="AI109" si="1136">B109</f>
        <v>34</v>
      </c>
      <c r="AJ109" s="460" t="str">
        <f t="shared" ref="AJ109" si="1137">C109</f>
        <v>TESTE</v>
      </c>
      <c r="AK109" s="461">
        <f t="shared" ref="AK109" si="1138">AR109*$E$6</f>
        <v>0</v>
      </c>
      <c r="AL109" s="461">
        <f t="shared" ref="AL109" si="1139">AR109*$F$6</f>
        <v>0</v>
      </c>
      <c r="AM109" s="461">
        <f t="shared" ref="AM109" si="1140">AR109*$G$6</f>
        <v>0</v>
      </c>
      <c r="AN109" s="461">
        <f t="shared" ref="AN109" si="1141">AR109*$H$6</f>
        <v>0</v>
      </c>
      <c r="AO109" s="461">
        <f t="shared" ref="AO109" si="1142">AR109*$I$6</f>
        <v>0</v>
      </c>
      <c r="AP109" s="461">
        <f t="shared" ref="AP109" si="1143">AR109*$J$6</f>
        <v>0</v>
      </c>
      <c r="AQ109" s="462">
        <f t="shared" ref="AQ109" si="1144">S109</f>
        <v>0</v>
      </c>
      <c r="AR109" s="466">
        <f t="shared" ref="AR109" si="1145">T109*10.764*$O$6</f>
        <v>0</v>
      </c>
    </row>
    <row r="110" spans="2:44" ht="30" customHeight="1" thickBot="1">
      <c r="B110" s="664"/>
      <c r="C110" s="668"/>
      <c r="D110" s="669"/>
      <c r="E110" s="670"/>
      <c r="F110" s="675" t="str">
        <f t="shared" ref="F110" si="1146">IF(SUM(V109:Y109)=0,"",IF(T109=0,"",IF(SUM(V110:Y110)=0,"",IF(SUM(V110:Y110)&lt;&gt;100%,"A soma das classificações não pode ser diferente de 100%, favor ir ajustando para gerar o preço médio",IF(AD109&lt;T109,"Atenção, preço médio e margem de contribuição são inferiores ao do Markup, favor ajustar os preços do simulador",IF(AD109&gt;=T109,"Preço médio simulado atende ao Markup, logo, sinal verde para venda pois ele garante a margem de contribuição",""))))))</f>
        <v/>
      </c>
      <c r="G110" s="676"/>
      <c r="H110" s="676"/>
      <c r="I110" s="676"/>
      <c r="J110" s="676"/>
      <c r="K110" s="676"/>
      <c r="L110" s="676"/>
      <c r="M110" s="676"/>
      <c r="N110" s="676"/>
      <c r="O110" s="676"/>
      <c r="P110" s="676"/>
      <c r="Q110" s="676" t="str">
        <f t="shared" si="855"/>
        <v/>
      </c>
      <c r="R110" s="676"/>
      <c r="S110" s="677"/>
      <c r="T110" s="459">
        <f t="shared" si="856"/>
        <v>0</v>
      </c>
      <c r="U110" s="430"/>
      <c r="V110" s="441"/>
      <c r="W110" s="441"/>
      <c r="X110" s="441"/>
      <c r="Y110" s="441"/>
      <c r="Z110" s="427">
        <f t="shared" ref="Z110" si="1147">(S109/$O$6)/10.764</f>
        <v>0</v>
      </c>
      <c r="AA110" s="424">
        <f t="shared" ref="AA110" si="1148">(T110/$O$6)/10.764</f>
        <v>0</v>
      </c>
      <c r="AB110" s="425">
        <f t="shared" si="859"/>
        <v>0</v>
      </c>
      <c r="AC110" s="426">
        <f t="shared" ref="AC110" si="1149">(AD109)*(1-AB110)-Z110</f>
        <v>0</v>
      </c>
      <c r="AD110" s="440">
        <f t="shared" ref="AD110" si="1150">AD109*10.764</f>
        <v>0</v>
      </c>
      <c r="AE110" s="672"/>
      <c r="AF110" s="439">
        <f t="shared" ref="AF110" si="1151">(AD109*AE109)*10.764</f>
        <v>0</v>
      </c>
      <c r="AG110" s="674"/>
      <c r="AI110" s="664"/>
      <c r="AJ110" s="460" t="str">
        <f t="shared" ref="AJ110" si="1152">IF(AR109=0,"","Participação no preço de venda")</f>
        <v/>
      </c>
      <c r="AK110" s="463" t="str">
        <f t="shared" ref="AK110" si="1153">IF(AK109=0,"",AK109/$AR109)</f>
        <v/>
      </c>
      <c r="AL110" s="463" t="str">
        <f t="shared" ref="AL110" si="1154">IF(AL109=0,"",AL109/$AR109)</f>
        <v/>
      </c>
      <c r="AM110" s="463" t="str">
        <f t="shared" ref="AM110" si="1155">IF(AM109=0,"",AM109/$AR109)</f>
        <v/>
      </c>
      <c r="AN110" s="463" t="str">
        <f t="shared" ref="AN110" si="1156">IF(AN109=0,"",AN109/$AR109)</f>
        <v/>
      </c>
      <c r="AO110" s="463" t="str">
        <f t="shared" ref="AO110" si="1157">IF(AO109=0,"",AO109/$AR109)</f>
        <v/>
      </c>
      <c r="AP110" s="463" t="str">
        <f t="shared" ref="AP110" si="1158">IF(AP109=0,"",AP109/$AR109)</f>
        <v/>
      </c>
      <c r="AQ110" s="463" t="str">
        <f t="shared" ref="AQ110" si="1159">IF(AQ109=0,"",AQ109/$AR109)</f>
        <v/>
      </c>
      <c r="AR110" s="465">
        <f t="shared" ref="AR110" si="1160">SUM(AK110:AQ110)</f>
        <v>0</v>
      </c>
    </row>
    <row r="111" spans="2:44" ht="30" customHeight="1" thickBot="1"/>
    <row r="112" spans="2:44" ht="30" customHeight="1" thickBot="1">
      <c r="B112" s="663">
        <v>35</v>
      </c>
      <c r="C112" s="665" t="s">
        <v>887</v>
      </c>
      <c r="D112" s="666"/>
      <c r="E112" s="667"/>
      <c r="F112" s="456"/>
      <c r="G112" s="457"/>
      <c r="H112" s="505"/>
      <c r="I112" s="506"/>
      <c r="J112" s="506"/>
      <c r="K112" s="506"/>
      <c r="L112" s="506"/>
      <c r="M112" s="506"/>
      <c r="N112" s="506"/>
      <c r="O112" s="506"/>
      <c r="P112" s="506"/>
      <c r="Q112" s="513">
        <f t="shared" ref="Q112" si="1161">IF($B$6=0,0,(F112*$O$6)/$B$6)</f>
        <v>0</v>
      </c>
      <c r="R112" s="513">
        <f t="shared" ref="R112" si="1162">IF($B$6=0,0,(G112*3)/$B$6)</f>
        <v>0</v>
      </c>
      <c r="S112" s="458">
        <f t="shared" ref="S112" si="1163">IF($Q$6=0,0,IF(Q112=0,0,IF(R112=0,0,SUM(H112:R112)+$Q$6)))</f>
        <v>0</v>
      </c>
      <c r="T112" s="436">
        <f t="shared" si="875"/>
        <v>0</v>
      </c>
      <c r="U112" s="429"/>
      <c r="V112" s="435"/>
      <c r="W112" s="435"/>
      <c r="X112" s="435"/>
      <c r="Y112" s="435"/>
      <c r="Z112" s="423">
        <f t="shared" ref="Z112" si="1164">ROUNDDOWN(V112,3)*(V113*$B$6)</f>
        <v>0</v>
      </c>
      <c r="AA112" s="423">
        <f t="shared" ref="AA112" si="1165">ROUNDUP(W112,2)*(W113*$B$6)</f>
        <v>0</v>
      </c>
      <c r="AB112" s="423">
        <f t="shared" ref="AB112" si="1166">ROUNDDOWN(X112,2)*(X113*$B$6)</f>
        <v>0</v>
      </c>
      <c r="AC112" s="428">
        <f t="shared" ref="AC112" si="1167">ROUNDUP(Y112,2)*(Y113*$B$6)</f>
        <v>0</v>
      </c>
      <c r="AD112" s="437">
        <f t="shared" ref="AD112" si="1168">IF($B$6=0,0,IF(SUM(V113:Y113)&lt;&gt;100%,0,IF(T112=0,0,SUM(Z112:AC112)/$B$6)))</f>
        <v>0</v>
      </c>
      <c r="AE112" s="671">
        <f t="shared" ref="AE112" si="1169">(IF(AD112=0,0,(AC113/AD112)))</f>
        <v>0</v>
      </c>
      <c r="AF112" s="438">
        <f t="shared" ref="AF112" si="1170">(AD112*AE112)</f>
        <v>0</v>
      </c>
      <c r="AG112" s="673" t="str">
        <f t="shared" ref="AG112" si="1171">IF(SUM(H112:I112)=0,"",IF(F112=0,"Falta informar preço do bloco",IF(G112=0,"Falta informar preço do frete",IF(AD112&gt;=T112,"Sinal verde para venda",""))))</f>
        <v/>
      </c>
      <c r="AI112" s="663">
        <f t="shared" ref="AI112" si="1172">B112</f>
        <v>35</v>
      </c>
      <c r="AJ112" s="460" t="str">
        <f t="shared" ref="AJ112" si="1173">C112</f>
        <v>TESTE</v>
      </c>
      <c r="AK112" s="461">
        <f t="shared" ref="AK112" si="1174">AR112*$E$6</f>
        <v>0</v>
      </c>
      <c r="AL112" s="461">
        <f t="shared" ref="AL112" si="1175">AR112*$F$6</f>
        <v>0</v>
      </c>
      <c r="AM112" s="461">
        <f t="shared" ref="AM112" si="1176">AR112*$G$6</f>
        <v>0</v>
      </c>
      <c r="AN112" s="461">
        <f t="shared" ref="AN112" si="1177">AR112*$H$6</f>
        <v>0</v>
      </c>
      <c r="AO112" s="461">
        <f t="shared" ref="AO112" si="1178">AR112*$I$6</f>
        <v>0</v>
      </c>
      <c r="AP112" s="461">
        <f t="shared" ref="AP112" si="1179">AR112*$J$6</f>
        <v>0</v>
      </c>
      <c r="AQ112" s="462">
        <f t="shared" ref="AQ112" si="1180">S112</f>
        <v>0</v>
      </c>
      <c r="AR112" s="466">
        <f t="shared" ref="AR112" si="1181">T112*10.764*$O$6</f>
        <v>0</v>
      </c>
    </row>
    <row r="113" spans="2:44" ht="30" customHeight="1" thickBot="1">
      <c r="B113" s="664"/>
      <c r="C113" s="668"/>
      <c r="D113" s="669"/>
      <c r="E113" s="670"/>
      <c r="F113" s="675" t="str">
        <f t="shared" ref="F113" si="1182">IF(SUM(V112:Y112)=0,"",IF(T112=0,"",IF(SUM(V113:Y113)=0,"",IF(SUM(V113:Y113)&lt;&gt;100%,"A soma das classificações não pode ser diferente de 100%, favor ir ajustando para gerar o preço médio",IF(AD112&lt;T112,"Atenção, preço médio e margem de contribuição são inferiores ao do Markup, favor ajustar os preços do simulador",IF(AD112&gt;=T112,"Preço médio simulado atende ao Markup, logo, sinal verde para venda pois ele garante a margem de contribuição",""))))))</f>
        <v/>
      </c>
      <c r="G113" s="676"/>
      <c r="H113" s="676"/>
      <c r="I113" s="676"/>
      <c r="J113" s="676"/>
      <c r="K113" s="676"/>
      <c r="L113" s="676"/>
      <c r="M113" s="676"/>
      <c r="N113" s="676"/>
      <c r="O113" s="676"/>
      <c r="P113" s="676"/>
      <c r="Q113" s="676" t="str">
        <f t="shared" si="855"/>
        <v/>
      </c>
      <c r="R113" s="676"/>
      <c r="S113" s="677"/>
      <c r="T113" s="459">
        <f t="shared" si="856"/>
        <v>0</v>
      </c>
      <c r="U113" s="430"/>
      <c r="V113" s="441"/>
      <c r="W113" s="441"/>
      <c r="X113" s="441"/>
      <c r="Y113" s="441"/>
      <c r="Z113" s="427">
        <f t="shared" ref="Z113" si="1183">(S112/$O$6)/10.764</f>
        <v>0</v>
      </c>
      <c r="AA113" s="424">
        <f t="shared" ref="AA113" si="1184">(T113/$O$6)/10.764</f>
        <v>0</v>
      </c>
      <c r="AB113" s="425">
        <f t="shared" si="859"/>
        <v>0</v>
      </c>
      <c r="AC113" s="426">
        <f t="shared" ref="AC113" si="1185">(AD112)*(1-AB113)-Z113</f>
        <v>0</v>
      </c>
      <c r="AD113" s="440">
        <f t="shared" ref="AD113" si="1186">AD112*10.764</f>
        <v>0</v>
      </c>
      <c r="AE113" s="672"/>
      <c r="AF113" s="439">
        <f t="shared" ref="AF113" si="1187">(AD112*AE112)*10.764</f>
        <v>0</v>
      </c>
      <c r="AG113" s="674"/>
      <c r="AI113" s="664"/>
      <c r="AJ113" s="460" t="str">
        <f t="shared" ref="AJ113" si="1188">IF(AR112=0,"","Participação no preço de venda")</f>
        <v/>
      </c>
      <c r="AK113" s="463" t="str">
        <f t="shared" ref="AK113" si="1189">IF(AK112=0,"",AK112/$AR112)</f>
        <v/>
      </c>
      <c r="AL113" s="463" t="str">
        <f t="shared" ref="AL113" si="1190">IF(AL112=0,"",AL112/$AR112)</f>
        <v/>
      </c>
      <c r="AM113" s="463" t="str">
        <f t="shared" ref="AM113" si="1191">IF(AM112=0,"",AM112/$AR112)</f>
        <v/>
      </c>
      <c r="AN113" s="463" t="str">
        <f t="shared" ref="AN113" si="1192">IF(AN112=0,"",AN112/$AR112)</f>
        <v/>
      </c>
      <c r="AO113" s="463" t="str">
        <f t="shared" ref="AO113" si="1193">IF(AO112=0,"",AO112/$AR112)</f>
        <v/>
      </c>
      <c r="AP113" s="463" t="str">
        <f t="shared" ref="AP113" si="1194">IF(AP112=0,"",AP112/$AR112)</f>
        <v/>
      </c>
      <c r="AQ113" s="463" t="str">
        <f t="shared" ref="AQ113" si="1195">IF(AQ112=0,"",AQ112/$AR112)</f>
        <v/>
      </c>
      <c r="AR113" s="465">
        <f t="shared" ref="AR113" si="1196">SUM(AK113:AQ113)</f>
        <v>0</v>
      </c>
    </row>
    <row r="114" spans="2:44" ht="30" customHeight="1" thickBot="1"/>
    <row r="115" spans="2:44" ht="30" customHeight="1" thickBot="1">
      <c r="B115" s="663">
        <v>36</v>
      </c>
      <c r="C115" s="665" t="s">
        <v>887</v>
      </c>
      <c r="D115" s="666"/>
      <c r="E115" s="667"/>
      <c r="F115" s="456"/>
      <c r="G115" s="457"/>
      <c r="H115" s="505"/>
      <c r="I115" s="506"/>
      <c r="J115" s="506"/>
      <c r="K115" s="506"/>
      <c r="L115" s="506"/>
      <c r="M115" s="506"/>
      <c r="N115" s="506"/>
      <c r="O115" s="506"/>
      <c r="P115" s="506"/>
      <c r="Q115" s="513">
        <f t="shared" ref="Q115" si="1197">IF($B$6=0,0,(F115*$O$6)/$B$6)</f>
        <v>0</v>
      </c>
      <c r="R115" s="513">
        <f t="shared" ref="R115" si="1198">IF($B$6=0,0,(G115*3)/$B$6)</f>
        <v>0</v>
      </c>
      <c r="S115" s="458">
        <f t="shared" ref="S115" si="1199">IF($Q$6=0,0,IF(Q115=0,0,IF(R115=0,0,SUM(H115:R115)+$Q$6)))</f>
        <v>0</v>
      </c>
      <c r="T115" s="436">
        <f t="shared" si="875"/>
        <v>0</v>
      </c>
      <c r="U115" s="429"/>
      <c r="V115" s="435"/>
      <c r="W115" s="435"/>
      <c r="X115" s="435"/>
      <c r="Y115" s="435"/>
      <c r="Z115" s="423">
        <f t="shared" ref="Z115" si="1200">ROUNDDOWN(V115,3)*(V116*$B$6)</f>
        <v>0</v>
      </c>
      <c r="AA115" s="423">
        <f t="shared" ref="AA115" si="1201">ROUNDUP(W115,2)*(W116*$B$6)</f>
        <v>0</v>
      </c>
      <c r="AB115" s="423">
        <f t="shared" ref="AB115" si="1202">ROUNDDOWN(X115,2)*(X116*$B$6)</f>
        <v>0</v>
      </c>
      <c r="AC115" s="428">
        <f t="shared" ref="AC115" si="1203">ROUNDUP(Y115,2)*(Y116*$B$6)</f>
        <v>0</v>
      </c>
      <c r="AD115" s="437">
        <f t="shared" ref="AD115" si="1204">IF($B$6=0,0,IF(SUM(V116:Y116)&lt;&gt;100%,0,IF(T115=0,0,SUM(Z115:AC115)/$B$6)))</f>
        <v>0</v>
      </c>
      <c r="AE115" s="671">
        <f t="shared" ref="AE115" si="1205">(IF(AD115=0,0,(AC116/AD115)))</f>
        <v>0</v>
      </c>
      <c r="AF115" s="438">
        <f t="shared" ref="AF115" si="1206">(AD115*AE115)</f>
        <v>0</v>
      </c>
      <c r="AG115" s="673" t="str">
        <f t="shared" ref="AG115" si="1207">IF(SUM(H115:I115)=0,"",IF(F115=0,"Falta informar preço do bloco",IF(G115=0,"Falta informar preço do frete",IF(AD115&gt;=T115,"Sinal verde para venda",""))))</f>
        <v/>
      </c>
      <c r="AI115" s="663">
        <f t="shared" ref="AI115" si="1208">B115</f>
        <v>36</v>
      </c>
      <c r="AJ115" s="460" t="str">
        <f t="shared" ref="AJ115" si="1209">C115</f>
        <v>TESTE</v>
      </c>
      <c r="AK115" s="461">
        <f t="shared" ref="AK115" si="1210">AR115*$E$6</f>
        <v>0</v>
      </c>
      <c r="AL115" s="461">
        <f t="shared" ref="AL115" si="1211">AR115*$F$6</f>
        <v>0</v>
      </c>
      <c r="AM115" s="461">
        <f t="shared" ref="AM115" si="1212">AR115*$G$6</f>
        <v>0</v>
      </c>
      <c r="AN115" s="461">
        <f t="shared" ref="AN115" si="1213">AR115*$H$6</f>
        <v>0</v>
      </c>
      <c r="AO115" s="461">
        <f t="shared" ref="AO115" si="1214">AR115*$I$6</f>
        <v>0</v>
      </c>
      <c r="AP115" s="461">
        <f t="shared" ref="AP115" si="1215">AR115*$J$6</f>
        <v>0</v>
      </c>
      <c r="AQ115" s="462">
        <f t="shared" ref="AQ115" si="1216">S115</f>
        <v>0</v>
      </c>
      <c r="AR115" s="466">
        <f t="shared" ref="AR115" si="1217">T115*10.764*$O$6</f>
        <v>0</v>
      </c>
    </row>
    <row r="116" spans="2:44" ht="30" customHeight="1" thickBot="1">
      <c r="B116" s="664"/>
      <c r="C116" s="668"/>
      <c r="D116" s="669"/>
      <c r="E116" s="670"/>
      <c r="F116" s="675" t="str">
        <f t="shared" ref="F116" si="1218">IF(SUM(V115:Y115)=0,"",IF(T115=0,"",IF(SUM(V116:Y116)=0,"",IF(SUM(V116:Y116)&lt;&gt;100%,"A soma das classificações não pode ser diferente de 100%, favor ir ajustando para gerar o preço médio",IF(AD115&lt;T115,"Atenção, preço médio e margem de contribuição são inferiores ao do Markup, favor ajustar os preços do simulador",IF(AD115&gt;=T115,"Preço médio simulado atende ao Markup, logo, sinal verde para venda pois ele garante a margem de contribuição",""))))))</f>
        <v/>
      </c>
      <c r="G116" s="676"/>
      <c r="H116" s="676"/>
      <c r="I116" s="676"/>
      <c r="J116" s="676"/>
      <c r="K116" s="676"/>
      <c r="L116" s="676"/>
      <c r="M116" s="676"/>
      <c r="N116" s="676"/>
      <c r="O116" s="676"/>
      <c r="P116" s="676"/>
      <c r="Q116" s="676" t="str">
        <f t="shared" si="855"/>
        <v/>
      </c>
      <c r="R116" s="676"/>
      <c r="S116" s="677"/>
      <c r="T116" s="459">
        <f t="shared" si="856"/>
        <v>0</v>
      </c>
      <c r="U116" s="430"/>
      <c r="V116" s="441"/>
      <c r="W116" s="441"/>
      <c r="X116" s="441"/>
      <c r="Y116" s="441"/>
      <c r="Z116" s="427">
        <f t="shared" ref="Z116" si="1219">(S115/$O$6)/10.764</f>
        <v>0</v>
      </c>
      <c r="AA116" s="424">
        <f t="shared" ref="AA116" si="1220">(T116/$O$6)/10.764</f>
        <v>0</v>
      </c>
      <c r="AB116" s="425">
        <f t="shared" si="859"/>
        <v>0</v>
      </c>
      <c r="AC116" s="426">
        <f t="shared" ref="AC116" si="1221">(AD115)*(1-AB116)-Z116</f>
        <v>0</v>
      </c>
      <c r="AD116" s="440">
        <f t="shared" ref="AD116" si="1222">AD115*10.764</f>
        <v>0</v>
      </c>
      <c r="AE116" s="672"/>
      <c r="AF116" s="439">
        <f t="shared" ref="AF116" si="1223">(AD115*AE115)*10.764</f>
        <v>0</v>
      </c>
      <c r="AG116" s="674"/>
      <c r="AI116" s="664"/>
      <c r="AJ116" s="460" t="str">
        <f t="shared" ref="AJ116" si="1224">IF(AR115=0,"","Participação no preço de venda")</f>
        <v/>
      </c>
      <c r="AK116" s="463" t="str">
        <f t="shared" ref="AK116" si="1225">IF(AK115=0,"",AK115/$AR115)</f>
        <v/>
      </c>
      <c r="AL116" s="463" t="str">
        <f t="shared" ref="AL116" si="1226">IF(AL115=0,"",AL115/$AR115)</f>
        <v/>
      </c>
      <c r="AM116" s="463" t="str">
        <f t="shared" ref="AM116" si="1227">IF(AM115=0,"",AM115/$AR115)</f>
        <v/>
      </c>
      <c r="AN116" s="463" t="str">
        <f t="shared" ref="AN116" si="1228">IF(AN115=0,"",AN115/$AR115)</f>
        <v/>
      </c>
      <c r="AO116" s="463" t="str">
        <f t="shared" ref="AO116" si="1229">IF(AO115=0,"",AO115/$AR115)</f>
        <v/>
      </c>
      <c r="AP116" s="463" t="str">
        <f t="shared" ref="AP116" si="1230">IF(AP115=0,"",AP115/$AR115)</f>
        <v/>
      </c>
      <c r="AQ116" s="463" t="str">
        <f t="shared" ref="AQ116" si="1231">IF(AQ115=0,"",AQ115/$AR115)</f>
        <v/>
      </c>
      <c r="AR116" s="465">
        <f t="shared" ref="AR116" si="1232">SUM(AK116:AQ116)</f>
        <v>0</v>
      </c>
    </row>
    <row r="117" spans="2:44" ht="30" customHeight="1" thickBot="1"/>
    <row r="118" spans="2:44" ht="30" customHeight="1" thickBot="1">
      <c r="B118" s="663">
        <v>37</v>
      </c>
      <c r="C118" s="665" t="s">
        <v>887</v>
      </c>
      <c r="D118" s="666"/>
      <c r="E118" s="667"/>
      <c r="F118" s="456"/>
      <c r="G118" s="457"/>
      <c r="H118" s="505"/>
      <c r="I118" s="506"/>
      <c r="J118" s="506"/>
      <c r="K118" s="506"/>
      <c r="L118" s="506"/>
      <c r="M118" s="506"/>
      <c r="N118" s="506"/>
      <c r="O118" s="506"/>
      <c r="P118" s="506"/>
      <c r="Q118" s="513">
        <f t="shared" ref="Q118" si="1233">IF($B$6=0,0,(F118*$O$6)/$B$6)</f>
        <v>0</v>
      </c>
      <c r="R118" s="513">
        <f t="shared" ref="R118" si="1234">IF($B$6=0,0,(G118*3)/$B$6)</f>
        <v>0</v>
      </c>
      <c r="S118" s="458">
        <f t="shared" ref="S118" si="1235">IF($Q$6=0,0,IF(Q118=0,0,IF(R118=0,0,SUM(H118:R118)+$Q$6)))</f>
        <v>0</v>
      </c>
      <c r="T118" s="436">
        <f t="shared" si="875"/>
        <v>0</v>
      </c>
      <c r="U118" s="429"/>
      <c r="V118" s="435"/>
      <c r="W118" s="435"/>
      <c r="X118" s="435"/>
      <c r="Y118" s="435"/>
      <c r="Z118" s="423">
        <f t="shared" ref="Z118" si="1236">ROUNDDOWN(V118,3)*(V119*$B$6)</f>
        <v>0</v>
      </c>
      <c r="AA118" s="423">
        <f t="shared" ref="AA118" si="1237">ROUNDUP(W118,2)*(W119*$B$6)</f>
        <v>0</v>
      </c>
      <c r="AB118" s="423">
        <f t="shared" ref="AB118" si="1238">ROUNDDOWN(X118,2)*(X119*$B$6)</f>
        <v>0</v>
      </c>
      <c r="AC118" s="428">
        <f t="shared" ref="AC118" si="1239">ROUNDUP(Y118,2)*(Y119*$B$6)</f>
        <v>0</v>
      </c>
      <c r="AD118" s="437">
        <f t="shared" ref="AD118" si="1240">IF($B$6=0,0,IF(SUM(V119:Y119)&lt;&gt;100%,0,IF(T118=0,0,SUM(Z118:AC118)/$B$6)))</f>
        <v>0</v>
      </c>
      <c r="AE118" s="671">
        <f t="shared" ref="AE118" si="1241">(IF(AD118=0,0,(AC119/AD118)))</f>
        <v>0</v>
      </c>
      <c r="AF118" s="438">
        <f t="shared" ref="AF118" si="1242">(AD118*AE118)</f>
        <v>0</v>
      </c>
      <c r="AG118" s="673" t="str">
        <f t="shared" ref="AG118" si="1243">IF(SUM(H118:I118)=0,"",IF(F118=0,"Falta informar preço do bloco",IF(G118=0,"Falta informar preço do frete",IF(AD118&gt;=T118,"Sinal verde para venda",""))))</f>
        <v/>
      </c>
      <c r="AI118" s="663">
        <f t="shared" ref="AI118" si="1244">B118</f>
        <v>37</v>
      </c>
      <c r="AJ118" s="460" t="str">
        <f t="shared" ref="AJ118" si="1245">C118</f>
        <v>TESTE</v>
      </c>
      <c r="AK118" s="461">
        <f t="shared" ref="AK118" si="1246">AR118*$E$6</f>
        <v>0</v>
      </c>
      <c r="AL118" s="461">
        <f t="shared" ref="AL118" si="1247">AR118*$F$6</f>
        <v>0</v>
      </c>
      <c r="AM118" s="461">
        <f t="shared" ref="AM118" si="1248">AR118*$G$6</f>
        <v>0</v>
      </c>
      <c r="AN118" s="461">
        <f t="shared" ref="AN118" si="1249">AR118*$H$6</f>
        <v>0</v>
      </c>
      <c r="AO118" s="461">
        <f t="shared" ref="AO118" si="1250">AR118*$I$6</f>
        <v>0</v>
      </c>
      <c r="AP118" s="461">
        <f t="shared" ref="AP118" si="1251">AR118*$J$6</f>
        <v>0</v>
      </c>
      <c r="AQ118" s="462">
        <f t="shared" ref="AQ118" si="1252">S118</f>
        <v>0</v>
      </c>
      <c r="AR118" s="466">
        <f t="shared" ref="AR118" si="1253">T118*10.764*$O$6</f>
        <v>0</v>
      </c>
    </row>
    <row r="119" spans="2:44" ht="30" customHeight="1" thickBot="1">
      <c r="B119" s="664"/>
      <c r="C119" s="668"/>
      <c r="D119" s="669"/>
      <c r="E119" s="670"/>
      <c r="F119" s="675" t="str">
        <f t="shared" ref="F119" si="1254">IF(SUM(V118:Y118)=0,"",IF(T118=0,"",IF(SUM(V119:Y119)=0,"",IF(SUM(V119:Y119)&lt;&gt;100%,"A soma das classificações não pode ser diferente de 100%, favor ir ajustando para gerar o preço médio",IF(AD118&lt;T118,"Atenção, preço médio e margem de contribuição são inferiores ao do Markup, favor ajustar os preços do simulador",IF(AD118&gt;=T118,"Preço médio simulado atende ao Markup, logo, sinal verde para venda pois ele garante a margem de contribuição",""))))))</f>
        <v/>
      </c>
      <c r="G119" s="676"/>
      <c r="H119" s="676"/>
      <c r="I119" s="676"/>
      <c r="J119" s="676"/>
      <c r="K119" s="676"/>
      <c r="L119" s="676"/>
      <c r="M119" s="676"/>
      <c r="N119" s="676"/>
      <c r="O119" s="676"/>
      <c r="P119" s="676"/>
      <c r="Q119" s="676" t="str">
        <f t="shared" si="855"/>
        <v/>
      </c>
      <c r="R119" s="676"/>
      <c r="S119" s="677"/>
      <c r="T119" s="459">
        <f t="shared" si="856"/>
        <v>0</v>
      </c>
      <c r="U119" s="430"/>
      <c r="V119" s="441"/>
      <c r="W119" s="441"/>
      <c r="X119" s="441"/>
      <c r="Y119" s="441"/>
      <c r="Z119" s="427">
        <f t="shared" ref="Z119" si="1255">(S118/$O$6)/10.764</f>
        <v>0</v>
      </c>
      <c r="AA119" s="424">
        <f t="shared" ref="AA119" si="1256">(T119/$O$6)/10.764</f>
        <v>0</v>
      </c>
      <c r="AB119" s="425">
        <f t="shared" si="859"/>
        <v>0</v>
      </c>
      <c r="AC119" s="426">
        <f t="shared" ref="AC119" si="1257">(AD118)*(1-AB119)-Z119</f>
        <v>0</v>
      </c>
      <c r="AD119" s="440">
        <f t="shared" ref="AD119" si="1258">AD118*10.764</f>
        <v>0</v>
      </c>
      <c r="AE119" s="672"/>
      <c r="AF119" s="439">
        <f t="shared" ref="AF119" si="1259">(AD118*AE118)*10.764</f>
        <v>0</v>
      </c>
      <c r="AG119" s="674"/>
      <c r="AI119" s="664"/>
      <c r="AJ119" s="460" t="str">
        <f t="shared" ref="AJ119" si="1260">IF(AR118=0,"","Participação no preço de venda")</f>
        <v/>
      </c>
      <c r="AK119" s="463" t="str">
        <f t="shared" ref="AK119" si="1261">IF(AK118=0,"",AK118/$AR118)</f>
        <v/>
      </c>
      <c r="AL119" s="463" t="str">
        <f t="shared" ref="AL119" si="1262">IF(AL118=0,"",AL118/$AR118)</f>
        <v/>
      </c>
      <c r="AM119" s="463" t="str">
        <f t="shared" ref="AM119" si="1263">IF(AM118=0,"",AM118/$AR118)</f>
        <v/>
      </c>
      <c r="AN119" s="463" t="str">
        <f t="shared" ref="AN119" si="1264">IF(AN118=0,"",AN118/$AR118)</f>
        <v/>
      </c>
      <c r="AO119" s="463" t="str">
        <f t="shared" ref="AO119" si="1265">IF(AO118=0,"",AO118/$AR118)</f>
        <v/>
      </c>
      <c r="AP119" s="463" t="str">
        <f t="shared" ref="AP119" si="1266">IF(AP118=0,"",AP118/$AR118)</f>
        <v/>
      </c>
      <c r="AQ119" s="463" t="str">
        <f t="shared" ref="AQ119" si="1267">IF(AQ118=0,"",AQ118/$AR118)</f>
        <v/>
      </c>
      <c r="AR119" s="465">
        <f t="shared" ref="AR119" si="1268">SUM(AK119:AQ119)</f>
        <v>0</v>
      </c>
    </row>
    <row r="120" spans="2:44" ht="30" customHeight="1" thickBot="1"/>
    <row r="121" spans="2:44" ht="30" customHeight="1" thickBot="1">
      <c r="B121" s="663">
        <v>38</v>
      </c>
      <c r="C121" s="665" t="s">
        <v>887</v>
      </c>
      <c r="D121" s="666"/>
      <c r="E121" s="667"/>
      <c r="F121" s="456"/>
      <c r="G121" s="457"/>
      <c r="H121" s="505"/>
      <c r="I121" s="506"/>
      <c r="J121" s="506"/>
      <c r="K121" s="506"/>
      <c r="L121" s="506"/>
      <c r="M121" s="506"/>
      <c r="N121" s="506"/>
      <c r="O121" s="506"/>
      <c r="P121" s="506"/>
      <c r="Q121" s="513">
        <f t="shared" ref="Q121" si="1269">IF($B$6=0,0,(F121*$O$6)/$B$6)</f>
        <v>0</v>
      </c>
      <c r="R121" s="513">
        <f t="shared" ref="R121" si="1270">IF($B$6=0,0,(G121*3)/$B$6)</f>
        <v>0</v>
      </c>
      <c r="S121" s="458">
        <f t="shared" ref="S121" si="1271">IF($Q$6=0,0,IF(Q121=0,0,IF(R121=0,0,SUM(H121:R121)+$Q$6)))</f>
        <v>0</v>
      </c>
      <c r="T121" s="436">
        <f t="shared" si="875"/>
        <v>0</v>
      </c>
      <c r="U121" s="429"/>
      <c r="V121" s="435"/>
      <c r="W121" s="435"/>
      <c r="X121" s="435"/>
      <c r="Y121" s="435"/>
      <c r="Z121" s="423">
        <f t="shared" ref="Z121" si="1272">ROUNDDOWN(V121,3)*(V122*$B$6)</f>
        <v>0</v>
      </c>
      <c r="AA121" s="423">
        <f t="shared" ref="AA121" si="1273">ROUNDUP(W121,2)*(W122*$B$6)</f>
        <v>0</v>
      </c>
      <c r="AB121" s="423">
        <f t="shared" ref="AB121" si="1274">ROUNDDOWN(X121,2)*(X122*$B$6)</f>
        <v>0</v>
      </c>
      <c r="AC121" s="428">
        <f t="shared" ref="AC121" si="1275">ROUNDUP(Y121,2)*(Y122*$B$6)</f>
        <v>0</v>
      </c>
      <c r="AD121" s="437">
        <f t="shared" ref="AD121" si="1276">IF($B$6=0,0,IF(SUM(V122:Y122)&lt;&gt;100%,0,IF(T121=0,0,SUM(Z121:AC121)/$B$6)))</f>
        <v>0</v>
      </c>
      <c r="AE121" s="671">
        <f t="shared" ref="AE121" si="1277">(IF(AD121=0,0,(AC122/AD121)))</f>
        <v>0</v>
      </c>
      <c r="AF121" s="438">
        <f t="shared" ref="AF121" si="1278">(AD121*AE121)</f>
        <v>0</v>
      </c>
      <c r="AG121" s="673" t="str">
        <f t="shared" ref="AG121" si="1279">IF(SUM(H121:I121)=0,"",IF(F121=0,"Falta informar preço do bloco",IF(G121=0,"Falta informar preço do frete",IF(AD121&gt;=T121,"Sinal verde para venda",""))))</f>
        <v/>
      </c>
      <c r="AI121" s="663">
        <f t="shared" ref="AI121" si="1280">B121</f>
        <v>38</v>
      </c>
      <c r="AJ121" s="460" t="str">
        <f t="shared" ref="AJ121" si="1281">C121</f>
        <v>TESTE</v>
      </c>
      <c r="AK121" s="461">
        <f t="shared" ref="AK121" si="1282">AR121*$E$6</f>
        <v>0</v>
      </c>
      <c r="AL121" s="461">
        <f t="shared" ref="AL121" si="1283">AR121*$F$6</f>
        <v>0</v>
      </c>
      <c r="AM121" s="461">
        <f t="shared" ref="AM121" si="1284">AR121*$G$6</f>
        <v>0</v>
      </c>
      <c r="AN121" s="461">
        <f t="shared" ref="AN121" si="1285">AR121*$H$6</f>
        <v>0</v>
      </c>
      <c r="AO121" s="461">
        <f t="shared" ref="AO121" si="1286">AR121*$I$6</f>
        <v>0</v>
      </c>
      <c r="AP121" s="461">
        <f t="shared" ref="AP121" si="1287">AR121*$J$6</f>
        <v>0</v>
      </c>
      <c r="AQ121" s="462">
        <f t="shared" ref="AQ121" si="1288">S121</f>
        <v>0</v>
      </c>
      <c r="AR121" s="466">
        <f t="shared" ref="AR121" si="1289">T121*10.764*$O$6</f>
        <v>0</v>
      </c>
    </row>
    <row r="122" spans="2:44" ht="30" customHeight="1" thickBot="1">
      <c r="B122" s="664"/>
      <c r="C122" s="668"/>
      <c r="D122" s="669"/>
      <c r="E122" s="670"/>
      <c r="F122" s="675" t="str">
        <f t="shared" ref="F122" si="1290">IF(SUM(V121:Y121)=0,"",IF(T121=0,"",IF(SUM(V122:Y122)=0,"",IF(SUM(V122:Y122)&lt;&gt;100%,"A soma das classificações não pode ser diferente de 100%, favor ir ajustando para gerar o preço médio",IF(AD121&lt;T121,"Atenção, preço médio e margem de contribuição são inferiores ao do Markup, favor ajustar os preços do simulador",IF(AD121&gt;=T121,"Preço médio simulado atende ao Markup, logo, sinal verde para venda pois ele garante a margem de contribuição",""))))))</f>
        <v/>
      </c>
      <c r="G122" s="676"/>
      <c r="H122" s="676"/>
      <c r="I122" s="676"/>
      <c r="J122" s="676"/>
      <c r="K122" s="676"/>
      <c r="L122" s="676"/>
      <c r="M122" s="676"/>
      <c r="N122" s="676"/>
      <c r="O122" s="676"/>
      <c r="P122" s="676"/>
      <c r="Q122" s="676" t="str">
        <f t="shared" si="855"/>
        <v/>
      </c>
      <c r="R122" s="676"/>
      <c r="S122" s="677"/>
      <c r="T122" s="459">
        <f t="shared" si="856"/>
        <v>0</v>
      </c>
      <c r="U122" s="430"/>
      <c r="V122" s="441"/>
      <c r="W122" s="441"/>
      <c r="X122" s="441"/>
      <c r="Y122" s="441"/>
      <c r="Z122" s="427">
        <f t="shared" ref="Z122" si="1291">(S121/$O$6)/10.764</f>
        <v>0</v>
      </c>
      <c r="AA122" s="424">
        <f t="shared" ref="AA122" si="1292">(T122/$O$6)/10.764</f>
        <v>0</v>
      </c>
      <c r="AB122" s="425">
        <f t="shared" si="859"/>
        <v>0</v>
      </c>
      <c r="AC122" s="426">
        <f t="shared" ref="AC122" si="1293">(AD121)*(1-AB122)-Z122</f>
        <v>0</v>
      </c>
      <c r="AD122" s="440">
        <f t="shared" ref="AD122" si="1294">AD121*10.764</f>
        <v>0</v>
      </c>
      <c r="AE122" s="672"/>
      <c r="AF122" s="439">
        <f t="shared" ref="AF122" si="1295">(AD121*AE121)*10.764</f>
        <v>0</v>
      </c>
      <c r="AG122" s="674"/>
      <c r="AI122" s="664"/>
      <c r="AJ122" s="460" t="str">
        <f t="shared" ref="AJ122" si="1296">IF(AR121=0,"","Participação no preço de venda")</f>
        <v/>
      </c>
      <c r="AK122" s="463" t="str">
        <f t="shared" ref="AK122" si="1297">IF(AK121=0,"",AK121/$AR121)</f>
        <v/>
      </c>
      <c r="AL122" s="463" t="str">
        <f t="shared" ref="AL122" si="1298">IF(AL121=0,"",AL121/$AR121)</f>
        <v/>
      </c>
      <c r="AM122" s="463" t="str">
        <f t="shared" ref="AM122" si="1299">IF(AM121=0,"",AM121/$AR121)</f>
        <v/>
      </c>
      <c r="AN122" s="463" t="str">
        <f t="shared" ref="AN122" si="1300">IF(AN121=0,"",AN121/$AR121)</f>
        <v/>
      </c>
      <c r="AO122" s="463" t="str">
        <f t="shared" ref="AO122" si="1301">IF(AO121=0,"",AO121/$AR121)</f>
        <v/>
      </c>
      <c r="AP122" s="463" t="str">
        <f t="shared" ref="AP122" si="1302">IF(AP121=0,"",AP121/$AR121)</f>
        <v/>
      </c>
      <c r="AQ122" s="463" t="str">
        <f t="shared" ref="AQ122" si="1303">IF(AQ121=0,"",AQ121/$AR121)</f>
        <v/>
      </c>
      <c r="AR122" s="465">
        <f t="shared" ref="AR122" si="1304">SUM(AK122:AQ122)</f>
        <v>0</v>
      </c>
    </row>
    <row r="123" spans="2:44" ht="30" customHeight="1" thickBot="1"/>
    <row r="124" spans="2:44" ht="30" customHeight="1" thickBot="1">
      <c r="B124" s="663">
        <v>39</v>
      </c>
      <c r="C124" s="665" t="s">
        <v>887</v>
      </c>
      <c r="D124" s="666"/>
      <c r="E124" s="667"/>
      <c r="F124" s="456"/>
      <c r="G124" s="457"/>
      <c r="H124" s="505"/>
      <c r="I124" s="506"/>
      <c r="J124" s="506"/>
      <c r="K124" s="506"/>
      <c r="L124" s="506"/>
      <c r="M124" s="506"/>
      <c r="N124" s="506"/>
      <c r="O124" s="506"/>
      <c r="P124" s="506"/>
      <c r="Q124" s="513">
        <f t="shared" ref="Q124" si="1305">IF($B$6=0,0,(F124*$O$6)/$B$6)</f>
        <v>0</v>
      </c>
      <c r="R124" s="513">
        <f t="shared" ref="R124" si="1306">IF($B$6=0,0,(G124*3)/$B$6)</f>
        <v>0</v>
      </c>
      <c r="S124" s="458">
        <f t="shared" ref="S124" si="1307">IF($Q$6=0,0,IF(Q124=0,0,IF(R124=0,0,SUM(H124:R124)+$Q$6)))</f>
        <v>0</v>
      </c>
      <c r="T124" s="436">
        <f t="shared" si="875"/>
        <v>0</v>
      </c>
      <c r="U124" s="429"/>
      <c r="V124" s="435"/>
      <c r="W124" s="435"/>
      <c r="X124" s="435"/>
      <c r="Y124" s="435"/>
      <c r="Z124" s="423">
        <f t="shared" ref="Z124" si="1308">ROUNDDOWN(V124,3)*(V125*$B$6)</f>
        <v>0</v>
      </c>
      <c r="AA124" s="423">
        <f t="shared" ref="AA124" si="1309">ROUNDUP(W124,2)*(W125*$B$6)</f>
        <v>0</v>
      </c>
      <c r="AB124" s="423">
        <f t="shared" ref="AB124" si="1310">ROUNDDOWN(X124,2)*(X125*$B$6)</f>
        <v>0</v>
      </c>
      <c r="AC124" s="428">
        <f t="shared" ref="AC124" si="1311">ROUNDUP(Y124,2)*(Y125*$B$6)</f>
        <v>0</v>
      </c>
      <c r="AD124" s="437">
        <f t="shared" ref="AD124" si="1312">IF($B$6=0,0,IF(SUM(V125:Y125)&lt;&gt;100%,0,IF(T124=0,0,SUM(Z124:AC124)/$B$6)))</f>
        <v>0</v>
      </c>
      <c r="AE124" s="671">
        <f t="shared" ref="AE124" si="1313">(IF(AD124=0,0,(AC125/AD124)))</f>
        <v>0</v>
      </c>
      <c r="AF124" s="438">
        <f t="shared" ref="AF124" si="1314">(AD124*AE124)</f>
        <v>0</v>
      </c>
      <c r="AG124" s="673" t="str">
        <f t="shared" ref="AG124" si="1315">IF(SUM(H124:I124)=0,"",IF(F124=0,"Falta informar preço do bloco",IF(G124=0,"Falta informar preço do frete",IF(AD124&gt;=T124,"Sinal verde para venda",""))))</f>
        <v/>
      </c>
      <c r="AI124" s="663">
        <f t="shared" ref="AI124" si="1316">B124</f>
        <v>39</v>
      </c>
      <c r="AJ124" s="460" t="str">
        <f t="shared" ref="AJ124" si="1317">C124</f>
        <v>TESTE</v>
      </c>
      <c r="AK124" s="461">
        <f t="shared" ref="AK124" si="1318">AR124*$E$6</f>
        <v>0</v>
      </c>
      <c r="AL124" s="461">
        <f t="shared" ref="AL124" si="1319">AR124*$F$6</f>
        <v>0</v>
      </c>
      <c r="AM124" s="461">
        <f t="shared" ref="AM124" si="1320">AR124*$G$6</f>
        <v>0</v>
      </c>
      <c r="AN124" s="461">
        <f t="shared" ref="AN124" si="1321">AR124*$H$6</f>
        <v>0</v>
      </c>
      <c r="AO124" s="461">
        <f t="shared" ref="AO124" si="1322">AR124*$I$6</f>
        <v>0</v>
      </c>
      <c r="AP124" s="461">
        <f t="shared" ref="AP124" si="1323">AR124*$J$6</f>
        <v>0</v>
      </c>
      <c r="AQ124" s="462">
        <f t="shared" ref="AQ124" si="1324">S124</f>
        <v>0</v>
      </c>
      <c r="AR124" s="466">
        <f t="shared" ref="AR124" si="1325">T124*10.764*$O$6</f>
        <v>0</v>
      </c>
    </row>
    <row r="125" spans="2:44" ht="30" customHeight="1" thickBot="1">
      <c r="B125" s="664"/>
      <c r="C125" s="668"/>
      <c r="D125" s="669"/>
      <c r="E125" s="670"/>
      <c r="F125" s="675" t="str">
        <f t="shared" ref="F125" si="1326">IF(SUM(V124:Y124)=0,"",IF(T124=0,"",IF(SUM(V125:Y125)=0,"",IF(SUM(V125:Y125)&lt;&gt;100%,"A soma das classificações não pode ser diferente de 100%, favor ir ajustando para gerar o preço médio",IF(AD124&lt;T124,"Atenção, preço médio e margem de contribuição são inferiores ao do Markup, favor ajustar os preços do simulador",IF(AD124&gt;=T124,"Preço médio simulado atende ao Markup, logo, sinal verde para venda pois ele garante a margem de contribuição",""))))))</f>
        <v/>
      </c>
      <c r="G125" s="676"/>
      <c r="H125" s="676"/>
      <c r="I125" s="676"/>
      <c r="J125" s="676"/>
      <c r="K125" s="676"/>
      <c r="L125" s="676"/>
      <c r="M125" s="676"/>
      <c r="N125" s="676"/>
      <c r="O125" s="676"/>
      <c r="P125" s="676"/>
      <c r="Q125" s="676" t="str">
        <f t="shared" si="855"/>
        <v/>
      </c>
      <c r="R125" s="676"/>
      <c r="S125" s="677"/>
      <c r="T125" s="459">
        <f t="shared" si="856"/>
        <v>0</v>
      </c>
      <c r="U125" s="430"/>
      <c r="V125" s="441"/>
      <c r="W125" s="441"/>
      <c r="X125" s="441"/>
      <c r="Y125" s="441"/>
      <c r="Z125" s="427">
        <f t="shared" ref="Z125" si="1327">(S124/$O$6)/10.764</f>
        <v>0</v>
      </c>
      <c r="AA125" s="424">
        <f t="shared" ref="AA125" si="1328">(T125/$O$6)/10.764</f>
        <v>0</v>
      </c>
      <c r="AB125" s="425">
        <f t="shared" si="859"/>
        <v>0</v>
      </c>
      <c r="AC125" s="426">
        <f t="shared" ref="AC125" si="1329">(AD124)*(1-AB125)-Z125</f>
        <v>0</v>
      </c>
      <c r="AD125" s="440">
        <f t="shared" ref="AD125" si="1330">AD124*10.764</f>
        <v>0</v>
      </c>
      <c r="AE125" s="672"/>
      <c r="AF125" s="439">
        <f t="shared" ref="AF125" si="1331">(AD124*AE124)*10.764</f>
        <v>0</v>
      </c>
      <c r="AG125" s="674"/>
      <c r="AI125" s="664"/>
      <c r="AJ125" s="460" t="str">
        <f t="shared" ref="AJ125" si="1332">IF(AR124=0,"","Participação no preço de venda")</f>
        <v/>
      </c>
      <c r="AK125" s="463" t="str">
        <f t="shared" ref="AK125" si="1333">IF(AK124=0,"",AK124/$AR124)</f>
        <v/>
      </c>
      <c r="AL125" s="463" t="str">
        <f t="shared" ref="AL125" si="1334">IF(AL124=0,"",AL124/$AR124)</f>
        <v/>
      </c>
      <c r="AM125" s="463" t="str">
        <f t="shared" ref="AM125" si="1335">IF(AM124=0,"",AM124/$AR124)</f>
        <v/>
      </c>
      <c r="AN125" s="463" t="str">
        <f t="shared" ref="AN125" si="1336">IF(AN124=0,"",AN124/$AR124)</f>
        <v/>
      </c>
      <c r="AO125" s="463" t="str">
        <f t="shared" ref="AO125" si="1337">IF(AO124=0,"",AO124/$AR124)</f>
        <v/>
      </c>
      <c r="AP125" s="463" t="str">
        <f t="shared" ref="AP125" si="1338">IF(AP124=0,"",AP124/$AR124)</f>
        <v/>
      </c>
      <c r="AQ125" s="463" t="str">
        <f t="shared" ref="AQ125" si="1339">IF(AQ124=0,"",AQ124/$AR124)</f>
        <v/>
      </c>
      <c r="AR125" s="465">
        <f t="shared" ref="AR125" si="1340">SUM(AK125:AQ125)</f>
        <v>0</v>
      </c>
    </row>
    <row r="126" spans="2:44" ht="30" customHeight="1" thickBot="1"/>
    <row r="127" spans="2:44" ht="30" customHeight="1" thickBot="1">
      <c r="B127" s="663">
        <v>40</v>
      </c>
      <c r="C127" s="665" t="s">
        <v>887</v>
      </c>
      <c r="D127" s="666"/>
      <c r="E127" s="667"/>
      <c r="F127" s="456"/>
      <c r="G127" s="457"/>
      <c r="H127" s="505"/>
      <c r="I127" s="506"/>
      <c r="J127" s="506"/>
      <c r="K127" s="506"/>
      <c r="L127" s="506"/>
      <c r="M127" s="506"/>
      <c r="N127" s="506"/>
      <c r="O127" s="506"/>
      <c r="P127" s="506"/>
      <c r="Q127" s="513">
        <f t="shared" ref="Q127" si="1341">IF($B$6=0,0,(F127*$O$6)/$B$6)</f>
        <v>0</v>
      </c>
      <c r="R127" s="513">
        <f t="shared" ref="R127" si="1342">IF($B$6=0,0,(G127*3)/$B$6)</f>
        <v>0</v>
      </c>
      <c r="S127" s="458">
        <f t="shared" ref="S127" si="1343">IF($Q$6=0,0,IF(Q127=0,0,IF(R127=0,0,SUM(H127:R127)+$Q$6)))</f>
        <v>0</v>
      </c>
      <c r="T127" s="436">
        <f t="shared" si="875"/>
        <v>0</v>
      </c>
      <c r="U127" s="429"/>
      <c r="V127" s="435"/>
      <c r="W127" s="435"/>
      <c r="X127" s="435"/>
      <c r="Y127" s="435"/>
      <c r="Z127" s="423">
        <f t="shared" ref="Z127" si="1344">ROUNDDOWN(V127,3)*(V128*$B$6)</f>
        <v>0</v>
      </c>
      <c r="AA127" s="423">
        <f t="shared" ref="AA127" si="1345">ROUNDUP(W127,2)*(W128*$B$6)</f>
        <v>0</v>
      </c>
      <c r="AB127" s="423">
        <f t="shared" ref="AB127" si="1346">ROUNDDOWN(X127,2)*(X128*$B$6)</f>
        <v>0</v>
      </c>
      <c r="AC127" s="428">
        <f t="shared" ref="AC127" si="1347">ROUNDUP(Y127,2)*(Y128*$B$6)</f>
        <v>0</v>
      </c>
      <c r="AD127" s="437">
        <f t="shared" ref="AD127" si="1348">IF($B$6=0,0,IF(SUM(V128:Y128)&lt;&gt;100%,0,IF(T127=0,0,SUM(Z127:AC127)/$B$6)))</f>
        <v>0</v>
      </c>
      <c r="AE127" s="671">
        <f t="shared" ref="AE127" si="1349">(IF(AD127=0,0,(AC128/AD127)))</f>
        <v>0</v>
      </c>
      <c r="AF127" s="438">
        <f t="shared" ref="AF127" si="1350">(AD127*AE127)</f>
        <v>0</v>
      </c>
      <c r="AG127" s="673" t="str">
        <f t="shared" ref="AG127" si="1351">IF(SUM(H127:I127)=0,"",IF(F127=0,"Falta informar preço do bloco",IF(G127=0,"Falta informar preço do frete",IF(AD127&gt;=T127,"Sinal verde para venda",""))))</f>
        <v/>
      </c>
      <c r="AI127" s="663">
        <f t="shared" ref="AI127" si="1352">B127</f>
        <v>40</v>
      </c>
      <c r="AJ127" s="460" t="str">
        <f t="shared" ref="AJ127" si="1353">C127</f>
        <v>TESTE</v>
      </c>
      <c r="AK127" s="461">
        <f t="shared" ref="AK127" si="1354">AR127*$E$6</f>
        <v>0</v>
      </c>
      <c r="AL127" s="461">
        <f t="shared" ref="AL127" si="1355">AR127*$F$6</f>
        <v>0</v>
      </c>
      <c r="AM127" s="461">
        <f t="shared" ref="AM127" si="1356">AR127*$G$6</f>
        <v>0</v>
      </c>
      <c r="AN127" s="461">
        <f t="shared" ref="AN127" si="1357">AR127*$H$6</f>
        <v>0</v>
      </c>
      <c r="AO127" s="461">
        <f t="shared" ref="AO127" si="1358">AR127*$I$6</f>
        <v>0</v>
      </c>
      <c r="AP127" s="461">
        <f t="shared" ref="AP127" si="1359">AR127*$J$6</f>
        <v>0</v>
      </c>
      <c r="AQ127" s="462">
        <f t="shared" ref="AQ127" si="1360">S127</f>
        <v>0</v>
      </c>
      <c r="AR127" s="466">
        <f t="shared" ref="AR127" si="1361">T127*10.764*$O$6</f>
        <v>0</v>
      </c>
    </row>
    <row r="128" spans="2:44" ht="30" customHeight="1" thickBot="1">
      <c r="B128" s="664"/>
      <c r="C128" s="668"/>
      <c r="D128" s="669"/>
      <c r="E128" s="670"/>
      <c r="F128" s="675" t="str">
        <f t="shared" ref="F128" si="1362">IF(SUM(V127:Y127)=0,"",IF(T127=0,"",IF(SUM(V128:Y128)=0,"",IF(SUM(V128:Y128)&lt;&gt;100%,"A soma das classificações não pode ser diferente de 100%, favor ir ajustando para gerar o preço médio",IF(AD127&lt;T127,"Atenção, preço médio e margem de contribuição são inferiores ao do Markup, favor ajustar os preços do simulador",IF(AD127&gt;=T127,"Preço médio simulado atende ao Markup, logo, sinal verde para venda pois ele garante a margem de contribuição",""))))))</f>
        <v/>
      </c>
      <c r="G128" s="676"/>
      <c r="H128" s="676"/>
      <c r="I128" s="676"/>
      <c r="J128" s="676"/>
      <c r="K128" s="676"/>
      <c r="L128" s="676"/>
      <c r="M128" s="676"/>
      <c r="N128" s="676"/>
      <c r="O128" s="676"/>
      <c r="P128" s="676"/>
      <c r="Q128" s="676" t="str">
        <f t="shared" si="855"/>
        <v/>
      </c>
      <c r="R128" s="676"/>
      <c r="S128" s="677"/>
      <c r="T128" s="459">
        <f t="shared" si="856"/>
        <v>0</v>
      </c>
      <c r="U128" s="430"/>
      <c r="V128" s="441"/>
      <c r="W128" s="441"/>
      <c r="X128" s="441"/>
      <c r="Y128" s="441"/>
      <c r="Z128" s="427">
        <f t="shared" ref="Z128" si="1363">(S127/$O$6)/10.764</f>
        <v>0</v>
      </c>
      <c r="AA128" s="424">
        <f t="shared" ref="AA128" si="1364">(T128/$O$6)/10.764</f>
        <v>0</v>
      </c>
      <c r="AB128" s="425">
        <f t="shared" si="859"/>
        <v>0</v>
      </c>
      <c r="AC128" s="426">
        <f t="shared" ref="AC128" si="1365">(AD127)*(1-AB128)-Z128</f>
        <v>0</v>
      </c>
      <c r="AD128" s="440">
        <f t="shared" ref="AD128" si="1366">AD127*10.764</f>
        <v>0</v>
      </c>
      <c r="AE128" s="672"/>
      <c r="AF128" s="439">
        <f t="shared" ref="AF128" si="1367">(AD127*AE127)*10.764</f>
        <v>0</v>
      </c>
      <c r="AG128" s="674"/>
      <c r="AI128" s="664"/>
      <c r="AJ128" s="460" t="str">
        <f t="shared" ref="AJ128" si="1368">IF(AR127=0,"","Participação no preço de venda")</f>
        <v/>
      </c>
      <c r="AK128" s="463" t="str">
        <f t="shared" ref="AK128" si="1369">IF(AK127=0,"",AK127/$AR127)</f>
        <v/>
      </c>
      <c r="AL128" s="463" t="str">
        <f t="shared" ref="AL128" si="1370">IF(AL127=0,"",AL127/$AR127)</f>
        <v/>
      </c>
      <c r="AM128" s="463" t="str">
        <f t="shared" ref="AM128" si="1371">IF(AM127=0,"",AM127/$AR127)</f>
        <v/>
      </c>
      <c r="AN128" s="463" t="str">
        <f t="shared" ref="AN128" si="1372">IF(AN127=0,"",AN127/$AR127)</f>
        <v/>
      </c>
      <c r="AO128" s="463" t="str">
        <f t="shared" ref="AO128" si="1373">IF(AO127=0,"",AO127/$AR127)</f>
        <v/>
      </c>
      <c r="AP128" s="463" t="str">
        <f t="shared" ref="AP128" si="1374">IF(AP127=0,"",AP127/$AR127)</f>
        <v/>
      </c>
      <c r="AQ128" s="463" t="str">
        <f t="shared" ref="AQ128" si="1375">IF(AQ127=0,"",AQ127/$AR127)</f>
        <v/>
      </c>
      <c r="AR128" s="465">
        <f t="shared" ref="AR128" si="1376">SUM(AK128:AQ128)</f>
        <v>0</v>
      </c>
    </row>
    <row r="129" spans="2:44" ht="30" customHeight="1" thickBot="1"/>
    <row r="130" spans="2:44" ht="30" customHeight="1" thickBot="1">
      <c r="B130" s="663">
        <v>41</v>
      </c>
      <c r="C130" s="665" t="s">
        <v>887</v>
      </c>
      <c r="D130" s="666"/>
      <c r="E130" s="667"/>
      <c r="F130" s="456"/>
      <c r="G130" s="457"/>
      <c r="H130" s="505"/>
      <c r="I130" s="506"/>
      <c r="J130" s="506"/>
      <c r="K130" s="506"/>
      <c r="L130" s="506"/>
      <c r="M130" s="506"/>
      <c r="N130" s="506"/>
      <c r="O130" s="506"/>
      <c r="P130" s="506"/>
      <c r="Q130" s="513">
        <f t="shared" ref="Q130" si="1377">IF($B$6=0,0,(F130*$O$6)/$B$6)</f>
        <v>0</v>
      </c>
      <c r="R130" s="513">
        <f t="shared" ref="R130" si="1378">IF($B$6=0,0,(G130*3)/$B$6)</f>
        <v>0</v>
      </c>
      <c r="S130" s="458">
        <f t="shared" ref="S130" si="1379">IF($Q$6=0,0,IF(Q130=0,0,IF(R130=0,0,SUM(H130:R130)+$Q$6)))</f>
        <v>0</v>
      </c>
      <c r="T130" s="436">
        <f t="shared" si="875"/>
        <v>0</v>
      </c>
      <c r="U130" s="429"/>
      <c r="V130" s="435"/>
      <c r="W130" s="435"/>
      <c r="X130" s="435"/>
      <c r="Y130" s="435"/>
      <c r="Z130" s="423">
        <f t="shared" ref="Z130" si="1380">ROUNDDOWN(V130,3)*(V131*$B$6)</f>
        <v>0</v>
      </c>
      <c r="AA130" s="423">
        <f t="shared" ref="AA130" si="1381">ROUNDUP(W130,2)*(W131*$B$6)</f>
        <v>0</v>
      </c>
      <c r="AB130" s="423">
        <f t="shared" ref="AB130" si="1382">ROUNDDOWN(X130,2)*(X131*$B$6)</f>
        <v>0</v>
      </c>
      <c r="AC130" s="428">
        <f t="shared" ref="AC130" si="1383">ROUNDUP(Y130,2)*(Y131*$B$6)</f>
        <v>0</v>
      </c>
      <c r="AD130" s="437">
        <f t="shared" ref="AD130" si="1384">IF($B$6=0,0,IF(SUM(V131:Y131)&lt;&gt;100%,0,IF(T130=0,0,SUM(Z130:AC130)/$B$6)))</f>
        <v>0</v>
      </c>
      <c r="AE130" s="671">
        <f t="shared" ref="AE130" si="1385">(IF(AD130=0,0,(AC131/AD130)))</f>
        <v>0</v>
      </c>
      <c r="AF130" s="438">
        <f t="shared" ref="AF130" si="1386">(AD130*AE130)</f>
        <v>0</v>
      </c>
      <c r="AG130" s="673" t="str">
        <f t="shared" ref="AG130" si="1387">IF(SUM(H130:I130)=0,"",IF(F130=0,"Falta informar preço do bloco",IF(G130=0,"Falta informar preço do frete",IF(AD130&gt;=T130,"Sinal verde para venda",""))))</f>
        <v/>
      </c>
      <c r="AI130" s="663">
        <f t="shared" ref="AI130" si="1388">B130</f>
        <v>41</v>
      </c>
      <c r="AJ130" s="460" t="str">
        <f t="shared" ref="AJ130" si="1389">C130</f>
        <v>TESTE</v>
      </c>
      <c r="AK130" s="461">
        <f t="shared" ref="AK130" si="1390">AR130*$E$6</f>
        <v>0</v>
      </c>
      <c r="AL130" s="461">
        <f t="shared" ref="AL130" si="1391">AR130*$F$6</f>
        <v>0</v>
      </c>
      <c r="AM130" s="461">
        <f t="shared" ref="AM130" si="1392">AR130*$G$6</f>
        <v>0</v>
      </c>
      <c r="AN130" s="461">
        <f t="shared" ref="AN130" si="1393">AR130*$H$6</f>
        <v>0</v>
      </c>
      <c r="AO130" s="461">
        <f t="shared" ref="AO130" si="1394">AR130*$I$6</f>
        <v>0</v>
      </c>
      <c r="AP130" s="461">
        <f t="shared" ref="AP130" si="1395">AR130*$J$6</f>
        <v>0</v>
      </c>
      <c r="AQ130" s="462">
        <f t="shared" ref="AQ130" si="1396">S130</f>
        <v>0</v>
      </c>
      <c r="AR130" s="466">
        <f t="shared" ref="AR130" si="1397">T130*10.764*$O$6</f>
        <v>0</v>
      </c>
    </row>
    <row r="131" spans="2:44" ht="30" customHeight="1" thickBot="1">
      <c r="B131" s="664"/>
      <c r="C131" s="668"/>
      <c r="D131" s="669"/>
      <c r="E131" s="670"/>
      <c r="F131" s="675" t="str">
        <f t="shared" ref="F131" si="1398">IF(SUM(V130:Y130)=0,"",IF(T130=0,"",IF(SUM(V131:Y131)=0,"",IF(SUM(V131:Y131)&lt;&gt;100%,"A soma das classificações não pode ser diferente de 100%, favor ir ajustando para gerar o preço médio",IF(AD130&lt;T130,"Atenção, preço médio e margem de contribuição são inferiores ao do Markup, favor ajustar os preços do simulador",IF(AD130&gt;=T130,"Preço médio simulado atende ao Markup, logo, sinal verde para venda pois ele garante a margem de contribuição",""))))))</f>
        <v/>
      </c>
      <c r="G131" s="676"/>
      <c r="H131" s="676"/>
      <c r="I131" s="676"/>
      <c r="J131" s="676"/>
      <c r="K131" s="676"/>
      <c r="L131" s="676"/>
      <c r="M131" s="676"/>
      <c r="N131" s="676"/>
      <c r="O131" s="676"/>
      <c r="P131" s="676"/>
      <c r="Q131" s="676" t="str">
        <f t="shared" si="855"/>
        <v/>
      </c>
      <c r="R131" s="676"/>
      <c r="S131" s="677"/>
      <c r="T131" s="459">
        <f t="shared" si="856"/>
        <v>0</v>
      </c>
      <c r="U131" s="430"/>
      <c r="V131" s="441"/>
      <c r="W131" s="441"/>
      <c r="X131" s="441"/>
      <c r="Y131" s="441"/>
      <c r="Z131" s="427">
        <f t="shared" ref="Z131" si="1399">(S130/$O$6)/10.764</f>
        <v>0</v>
      </c>
      <c r="AA131" s="424">
        <f t="shared" ref="AA131" si="1400">(T131/$O$6)/10.764</f>
        <v>0</v>
      </c>
      <c r="AB131" s="425">
        <f t="shared" si="859"/>
        <v>0</v>
      </c>
      <c r="AC131" s="426">
        <f t="shared" ref="AC131" si="1401">(AD130)*(1-AB131)-Z131</f>
        <v>0</v>
      </c>
      <c r="AD131" s="440">
        <f t="shared" ref="AD131" si="1402">AD130*10.764</f>
        <v>0</v>
      </c>
      <c r="AE131" s="672"/>
      <c r="AF131" s="439">
        <f t="shared" ref="AF131" si="1403">(AD130*AE130)*10.764</f>
        <v>0</v>
      </c>
      <c r="AG131" s="674"/>
      <c r="AI131" s="664"/>
      <c r="AJ131" s="460" t="str">
        <f t="shared" ref="AJ131" si="1404">IF(AR130=0,"","Participação no preço de venda")</f>
        <v/>
      </c>
      <c r="AK131" s="463" t="str">
        <f t="shared" ref="AK131" si="1405">IF(AK130=0,"",AK130/$AR130)</f>
        <v/>
      </c>
      <c r="AL131" s="463" t="str">
        <f t="shared" ref="AL131" si="1406">IF(AL130=0,"",AL130/$AR130)</f>
        <v/>
      </c>
      <c r="AM131" s="463" t="str">
        <f t="shared" ref="AM131" si="1407">IF(AM130=0,"",AM130/$AR130)</f>
        <v/>
      </c>
      <c r="AN131" s="463" t="str">
        <f t="shared" ref="AN131" si="1408">IF(AN130=0,"",AN130/$AR130)</f>
        <v/>
      </c>
      <c r="AO131" s="463" t="str">
        <f t="shared" ref="AO131" si="1409">IF(AO130=0,"",AO130/$AR130)</f>
        <v/>
      </c>
      <c r="AP131" s="463" t="str">
        <f t="shared" ref="AP131" si="1410">IF(AP130=0,"",AP130/$AR130)</f>
        <v/>
      </c>
      <c r="AQ131" s="463" t="str">
        <f t="shared" ref="AQ131" si="1411">IF(AQ130=0,"",AQ130/$AR130)</f>
        <v/>
      </c>
      <c r="AR131" s="465">
        <f t="shared" ref="AR131" si="1412">SUM(AK131:AQ131)</f>
        <v>0</v>
      </c>
    </row>
    <row r="132" spans="2:44" ht="30" customHeight="1" thickBot="1"/>
    <row r="133" spans="2:44" ht="30" customHeight="1" thickBot="1">
      <c r="B133" s="663">
        <v>42</v>
      </c>
      <c r="C133" s="665" t="s">
        <v>887</v>
      </c>
      <c r="D133" s="666"/>
      <c r="E133" s="667"/>
      <c r="F133" s="456"/>
      <c r="G133" s="457"/>
      <c r="H133" s="505"/>
      <c r="I133" s="506"/>
      <c r="J133" s="506"/>
      <c r="K133" s="506"/>
      <c r="L133" s="506"/>
      <c r="M133" s="506"/>
      <c r="N133" s="506"/>
      <c r="O133" s="506"/>
      <c r="P133" s="506"/>
      <c r="Q133" s="513">
        <f t="shared" ref="Q133" si="1413">IF($B$6=0,0,(F133*$O$6)/$B$6)</f>
        <v>0</v>
      </c>
      <c r="R133" s="513">
        <f t="shared" ref="R133" si="1414">IF($B$6=0,0,(G133*3)/$B$6)</f>
        <v>0</v>
      </c>
      <c r="S133" s="458">
        <f t="shared" ref="S133" si="1415">IF($Q$6=0,0,IF(Q133=0,0,IF(R133=0,0,SUM(H133:R133)+$Q$6)))</f>
        <v>0</v>
      </c>
      <c r="T133" s="436">
        <f t="shared" si="875"/>
        <v>0</v>
      </c>
      <c r="U133" s="429"/>
      <c r="V133" s="435"/>
      <c r="W133" s="435"/>
      <c r="X133" s="435"/>
      <c r="Y133" s="435"/>
      <c r="Z133" s="423">
        <f t="shared" ref="Z133" si="1416">ROUNDDOWN(V133,3)*(V134*$B$6)</f>
        <v>0</v>
      </c>
      <c r="AA133" s="423">
        <f t="shared" ref="AA133" si="1417">ROUNDUP(W133,2)*(W134*$B$6)</f>
        <v>0</v>
      </c>
      <c r="AB133" s="423">
        <f t="shared" ref="AB133" si="1418">ROUNDDOWN(X133,2)*(X134*$B$6)</f>
        <v>0</v>
      </c>
      <c r="AC133" s="428">
        <f t="shared" ref="AC133" si="1419">ROUNDUP(Y133,2)*(Y134*$B$6)</f>
        <v>0</v>
      </c>
      <c r="AD133" s="437">
        <f t="shared" ref="AD133" si="1420">IF($B$6=0,0,IF(SUM(V134:Y134)&lt;&gt;100%,0,IF(T133=0,0,SUM(Z133:AC133)/$B$6)))</f>
        <v>0</v>
      </c>
      <c r="AE133" s="671">
        <f t="shared" ref="AE133" si="1421">(IF(AD133=0,0,(AC134/AD133)))</f>
        <v>0</v>
      </c>
      <c r="AF133" s="438">
        <f t="shared" ref="AF133" si="1422">(AD133*AE133)</f>
        <v>0</v>
      </c>
      <c r="AG133" s="673" t="str">
        <f t="shared" ref="AG133" si="1423">IF(SUM(H133:I133)=0,"",IF(F133=0,"Falta informar preço do bloco",IF(G133=0,"Falta informar preço do frete",IF(AD133&gt;=T133,"Sinal verde para venda",""))))</f>
        <v/>
      </c>
      <c r="AI133" s="663">
        <f t="shared" ref="AI133" si="1424">B133</f>
        <v>42</v>
      </c>
      <c r="AJ133" s="460" t="str">
        <f t="shared" ref="AJ133" si="1425">C133</f>
        <v>TESTE</v>
      </c>
      <c r="AK133" s="461">
        <f t="shared" ref="AK133" si="1426">AR133*$E$6</f>
        <v>0</v>
      </c>
      <c r="AL133" s="461">
        <f t="shared" ref="AL133" si="1427">AR133*$F$6</f>
        <v>0</v>
      </c>
      <c r="AM133" s="461">
        <f t="shared" ref="AM133" si="1428">AR133*$G$6</f>
        <v>0</v>
      </c>
      <c r="AN133" s="461">
        <f t="shared" ref="AN133" si="1429">AR133*$H$6</f>
        <v>0</v>
      </c>
      <c r="AO133" s="461">
        <f t="shared" ref="AO133" si="1430">AR133*$I$6</f>
        <v>0</v>
      </c>
      <c r="AP133" s="461">
        <f t="shared" ref="AP133" si="1431">AR133*$J$6</f>
        <v>0</v>
      </c>
      <c r="AQ133" s="462">
        <f t="shared" ref="AQ133" si="1432">S133</f>
        <v>0</v>
      </c>
      <c r="AR133" s="466">
        <f t="shared" ref="AR133" si="1433">T133*10.764*$O$6</f>
        <v>0</v>
      </c>
    </row>
    <row r="134" spans="2:44" ht="30" customHeight="1" thickBot="1">
      <c r="B134" s="664"/>
      <c r="C134" s="668"/>
      <c r="D134" s="669"/>
      <c r="E134" s="670"/>
      <c r="F134" s="675" t="str">
        <f t="shared" ref="F134" si="1434">IF(SUM(V133:Y133)=0,"",IF(T133=0,"",IF(SUM(V134:Y134)=0,"",IF(SUM(V134:Y134)&lt;&gt;100%,"A soma das classificações não pode ser diferente de 100%, favor ir ajustando para gerar o preço médio",IF(AD133&lt;T133,"Atenção, preço médio e margem de contribuição são inferiores ao do Markup, favor ajustar os preços do simulador",IF(AD133&gt;=T133,"Preço médio simulado atende ao Markup, logo, sinal verde para venda pois ele garante a margem de contribuição",""))))))</f>
        <v/>
      </c>
      <c r="G134" s="676"/>
      <c r="H134" s="676"/>
      <c r="I134" s="676"/>
      <c r="J134" s="676"/>
      <c r="K134" s="676"/>
      <c r="L134" s="676"/>
      <c r="M134" s="676"/>
      <c r="N134" s="676"/>
      <c r="O134" s="676"/>
      <c r="P134" s="676"/>
      <c r="Q134" s="676" t="str">
        <f t="shared" si="855"/>
        <v/>
      </c>
      <c r="R134" s="676"/>
      <c r="S134" s="677"/>
      <c r="T134" s="459">
        <f t="shared" si="856"/>
        <v>0</v>
      </c>
      <c r="U134" s="430"/>
      <c r="V134" s="441"/>
      <c r="W134" s="441"/>
      <c r="X134" s="441"/>
      <c r="Y134" s="441"/>
      <c r="Z134" s="427">
        <f t="shared" ref="Z134" si="1435">(S133/$O$6)/10.764</f>
        <v>0</v>
      </c>
      <c r="AA134" s="424">
        <f t="shared" ref="AA134" si="1436">(T134/$O$6)/10.764</f>
        <v>0</v>
      </c>
      <c r="AB134" s="425">
        <f t="shared" si="859"/>
        <v>0</v>
      </c>
      <c r="AC134" s="426">
        <f t="shared" ref="AC134" si="1437">(AD133)*(1-AB134)-Z134</f>
        <v>0</v>
      </c>
      <c r="AD134" s="440">
        <f t="shared" ref="AD134" si="1438">AD133*10.764</f>
        <v>0</v>
      </c>
      <c r="AE134" s="672"/>
      <c r="AF134" s="439">
        <f t="shared" ref="AF134" si="1439">(AD133*AE133)*10.764</f>
        <v>0</v>
      </c>
      <c r="AG134" s="674"/>
      <c r="AI134" s="664"/>
      <c r="AJ134" s="460" t="str">
        <f t="shared" ref="AJ134" si="1440">IF(AR133=0,"","Participação no preço de venda")</f>
        <v/>
      </c>
      <c r="AK134" s="463" t="str">
        <f t="shared" ref="AK134" si="1441">IF(AK133=0,"",AK133/$AR133)</f>
        <v/>
      </c>
      <c r="AL134" s="463" t="str">
        <f t="shared" ref="AL134" si="1442">IF(AL133=0,"",AL133/$AR133)</f>
        <v/>
      </c>
      <c r="AM134" s="463" t="str">
        <f t="shared" ref="AM134" si="1443">IF(AM133=0,"",AM133/$AR133)</f>
        <v/>
      </c>
      <c r="AN134" s="463" t="str">
        <f t="shared" ref="AN134" si="1444">IF(AN133=0,"",AN133/$AR133)</f>
        <v/>
      </c>
      <c r="AO134" s="463" t="str">
        <f t="shared" ref="AO134" si="1445">IF(AO133=0,"",AO133/$AR133)</f>
        <v/>
      </c>
      <c r="AP134" s="463" t="str">
        <f t="shared" ref="AP134" si="1446">IF(AP133=0,"",AP133/$AR133)</f>
        <v/>
      </c>
      <c r="AQ134" s="463" t="str">
        <f t="shared" ref="AQ134" si="1447">IF(AQ133=0,"",AQ133/$AR133)</f>
        <v/>
      </c>
      <c r="AR134" s="465">
        <f t="shared" ref="AR134" si="1448">SUM(AK134:AQ134)</f>
        <v>0</v>
      </c>
    </row>
    <row r="135" spans="2:44" ht="30" customHeight="1" thickBot="1"/>
    <row r="136" spans="2:44" ht="30" customHeight="1" thickBot="1">
      <c r="B136" s="663">
        <v>43</v>
      </c>
      <c r="C136" s="665" t="s">
        <v>887</v>
      </c>
      <c r="D136" s="666"/>
      <c r="E136" s="667"/>
      <c r="F136" s="456"/>
      <c r="G136" s="457"/>
      <c r="H136" s="505"/>
      <c r="I136" s="506"/>
      <c r="J136" s="506"/>
      <c r="K136" s="506"/>
      <c r="L136" s="506"/>
      <c r="M136" s="506"/>
      <c r="N136" s="506"/>
      <c r="O136" s="506"/>
      <c r="P136" s="506"/>
      <c r="Q136" s="513">
        <f t="shared" ref="Q136" si="1449">IF($B$6=0,0,(F136*$O$6)/$B$6)</f>
        <v>0</v>
      </c>
      <c r="R136" s="513">
        <f t="shared" ref="R136" si="1450">IF($B$6=0,0,(G136*3)/$B$6)</f>
        <v>0</v>
      </c>
      <c r="S136" s="458">
        <f t="shared" ref="S136" si="1451">IF($Q$6=0,0,IF(Q136=0,0,IF(R136=0,0,SUM(H136:R136)+$Q$6)))</f>
        <v>0</v>
      </c>
      <c r="T136" s="436">
        <f t="shared" si="875"/>
        <v>0</v>
      </c>
      <c r="U136" s="429"/>
      <c r="V136" s="435"/>
      <c r="W136" s="435"/>
      <c r="X136" s="435"/>
      <c r="Y136" s="435"/>
      <c r="Z136" s="423">
        <f t="shared" ref="Z136" si="1452">ROUNDDOWN(V136,3)*(V137*$B$6)</f>
        <v>0</v>
      </c>
      <c r="AA136" s="423">
        <f t="shared" ref="AA136" si="1453">ROUNDUP(W136,2)*(W137*$B$6)</f>
        <v>0</v>
      </c>
      <c r="AB136" s="423">
        <f t="shared" ref="AB136" si="1454">ROUNDDOWN(X136,2)*(X137*$B$6)</f>
        <v>0</v>
      </c>
      <c r="AC136" s="428">
        <f t="shared" ref="AC136" si="1455">ROUNDUP(Y136,2)*(Y137*$B$6)</f>
        <v>0</v>
      </c>
      <c r="AD136" s="437">
        <f t="shared" ref="AD136" si="1456">IF($B$6=0,0,IF(SUM(V137:Y137)&lt;&gt;100%,0,IF(T136=0,0,SUM(Z136:AC136)/$B$6)))</f>
        <v>0</v>
      </c>
      <c r="AE136" s="671">
        <f t="shared" ref="AE136" si="1457">(IF(AD136=0,0,(AC137/AD136)))</f>
        <v>0</v>
      </c>
      <c r="AF136" s="438">
        <f t="shared" ref="AF136" si="1458">(AD136*AE136)</f>
        <v>0</v>
      </c>
      <c r="AG136" s="673" t="str">
        <f t="shared" ref="AG136" si="1459">IF(SUM(H136:I136)=0,"",IF(F136=0,"Falta informar preço do bloco",IF(G136=0,"Falta informar preço do frete",IF(AD136&gt;=T136,"Sinal verde para venda",""))))</f>
        <v/>
      </c>
      <c r="AI136" s="663">
        <f t="shared" ref="AI136" si="1460">B136</f>
        <v>43</v>
      </c>
      <c r="AJ136" s="460" t="str">
        <f t="shared" ref="AJ136" si="1461">C136</f>
        <v>TESTE</v>
      </c>
      <c r="AK136" s="461">
        <f t="shared" ref="AK136" si="1462">AR136*$E$6</f>
        <v>0</v>
      </c>
      <c r="AL136" s="461">
        <f t="shared" ref="AL136" si="1463">AR136*$F$6</f>
        <v>0</v>
      </c>
      <c r="AM136" s="461">
        <f t="shared" ref="AM136" si="1464">AR136*$G$6</f>
        <v>0</v>
      </c>
      <c r="AN136" s="461">
        <f t="shared" ref="AN136" si="1465">AR136*$H$6</f>
        <v>0</v>
      </c>
      <c r="AO136" s="461">
        <f t="shared" ref="AO136" si="1466">AR136*$I$6</f>
        <v>0</v>
      </c>
      <c r="AP136" s="461">
        <f t="shared" ref="AP136" si="1467">AR136*$J$6</f>
        <v>0</v>
      </c>
      <c r="AQ136" s="462">
        <f t="shared" ref="AQ136" si="1468">S136</f>
        <v>0</v>
      </c>
      <c r="AR136" s="466">
        <f t="shared" ref="AR136" si="1469">T136*10.764*$O$6</f>
        <v>0</v>
      </c>
    </row>
    <row r="137" spans="2:44" ht="30" customHeight="1" thickBot="1">
      <c r="B137" s="664"/>
      <c r="C137" s="668"/>
      <c r="D137" s="669"/>
      <c r="E137" s="670"/>
      <c r="F137" s="675" t="str">
        <f t="shared" ref="F137" si="1470">IF(SUM(V136:Y136)=0,"",IF(T136=0,"",IF(SUM(V137:Y137)=0,"",IF(SUM(V137:Y137)&lt;&gt;100%,"A soma das classificações não pode ser diferente de 100%, favor ir ajustando para gerar o preço médio",IF(AD136&lt;T136,"Atenção, preço médio e margem de contribuição são inferiores ao do Markup, favor ajustar os preços do simulador",IF(AD136&gt;=T136,"Preço médio simulado atende ao Markup, logo, sinal verde para venda pois ele garante a margem de contribuição",""))))))</f>
        <v/>
      </c>
      <c r="G137" s="676"/>
      <c r="H137" s="676"/>
      <c r="I137" s="676"/>
      <c r="J137" s="676"/>
      <c r="K137" s="676"/>
      <c r="L137" s="676"/>
      <c r="M137" s="676"/>
      <c r="N137" s="676"/>
      <c r="O137" s="676"/>
      <c r="P137" s="676"/>
      <c r="Q137" s="676" t="str">
        <f t="shared" si="855"/>
        <v/>
      </c>
      <c r="R137" s="676"/>
      <c r="S137" s="677"/>
      <c r="T137" s="459">
        <f t="shared" si="856"/>
        <v>0</v>
      </c>
      <c r="U137" s="430"/>
      <c r="V137" s="441"/>
      <c r="W137" s="441"/>
      <c r="X137" s="441"/>
      <c r="Y137" s="441"/>
      <c r="Z137" s="427">
        <f t="shared" ref="Z137" si="1471">(S136/$O$6)/10.764</f>
        <v>0</v>
      </c>
      <c r="AA137" s="424">
        <f t="shared" ref="AA137" si="1472">(T137/$O$6)/10.764</f>
        <v>0</v>
      </c>
      <c r="AB137" s="425">
        <f t="shared" si="859"/>
        <v>0</v>
      </c>
      <c r="AC137" s="426">
        <f t="shared" ref="AC137" si="1473">(AD136)*(1-AB137)-Z137</f>
        <v>0</v>
      </c>
      <c r="AD137" s="440">
        <f t="shared" ref="AD137" si="1474">AD136*10.764</f>
        <v>0</v>
      </c>
      <c r="AE137" s="672"/>
      <c r="AF137" s="439">
        <f t="shared" ref="AF137" si="1475">(AD136*AE136)*10.764</f>
        <v>0</v>
      </c>
      <c r="AG137" s="674"/>
      <c r="AI137" s="664"/>
      <c r="AJ137" s="460" t="str">
        <f t="shared" ref="AJ137" si="1476">IF(AR136=0,"","Participação no preço de venda")</f>
        <v/>
      </c>
      <c r="AK137" s="463" t="str">
        <f t="shared" ref="AK137" si="1477">IF(AK136=0,"",AK136/$AR136)</f>
        <v/>
      </c>
      <c r="AL137" s="463" t="str">
        <f t="shared" ref="AL137" si="1478">IF(AL136=0,"",AL136/$AR136)</f>
        <v/>
      </c>
      <c r="AM137" s="463" t="str">
        <f t="shared" ref="AM137" si="1479">IF(AM136=0,"",AM136/$AR136)</f>
        <v/>
      </c>
      <c r="AN137" s="463" t="str">
        <f t="shared" ref="AN137" si="1480">IF(AN136=0,"",AN136/$AR136)</f>
        <v/>
      </c>
      <c r="AO137" s="463" t="str">
        <f t="shared" ref="AO137" si="1481">IF(AO136=0,"",AO136/$AR136)</f>
        <v/>
      </c>
      <c r="AP137" s="463" t="str">
        <f t="shared" ref="AP137" si="1482">IF(AP136=0,"",AP136/$AR136)</f>
        <v/>
      </c>
      <c r="AQ137" s="463" t="str">
        <f t="shared" ref="AQ137" si="1483">IF(AQ136=0,"",AQ136/$AR136)</f>
        <v/>
      </c>
      <c r="AR137" s="465">
        <f t="shared" ref="AR137" si="1484">SUM(AK137:AQ137)</f>
        <v>0</v>
      </c>
    </row>
    <row r="138" spans="2:44" ht="30" customHeight="1" thickBot="1"/>
    <row r="139" spans="2:44" ht="30" customHeight="1" thickBot="1">
      <c r="B139" s="663">
        <v>44</v>
      </c>
      <c r="C139" s="665" t="s">
        <v>887</v>
      </c>
      <c r="D139" s="666"/>
      <c r="E139" s="667"/>
      <c r="F139" s="456"/>
      <c r="G139" s="457"/>
      <c r="H139" s="505"/>
      <c r="I139" s="506"/>
      <c r="J139" s="506"/>
      <c r="K139" s="506"/>
      <c r="L139" s="506"/>
      <c r="M139" s="506"/>
      <c r="N139" s="506"/>
      <c r="O139" s="506"/>
      <c r="P139" s="506"/>
      <c r="Q139" s="513">
        <f t="shared" ref="Q139" si="1485">IF($B$6=0,0,(F139*$O$6)/$B$6)</f>
        <v>0</v>
      </c>
      <c r="R139" s="513">
        <f t="shared" ref="R139" si="1486">IF($B$6=0,0,(G139*3)/$B$6)</f>
        <v>0</v>
      </c>
      <c r="S139" s="458">
        <f t="shared" ref="S139" si="1487">IF($Q$6=0,0,IF(Q139=0,0,IF(R139=0,0,SUM(H139:R139)+$Q$6)))</f>
        <v>0</v>
      </c>
      <c r="T139" s="436">
        <f t="shared" si="875"/>
        <v>0</v>
      </c>
      <c r="U139" s="429"/>
      <c r="V139" s="435"/>
      <c r="W139" s="435"/>
      <c r="X139" s="435"/>
      <c r="Y139" s="435"/>
      <c r="Z139" s="423">
        <f t="shared" ref="Z139" si="1488">ROUNDDOWN(V139,3)*(V140*$B$6)</f>
        <v>0</v>
      </c>
      <c r="AA139" s="423">
        <f t="shared" ref="AA139" si="1489">ROUNDUP(W139,2)*(W140*$B$6)</f>
        <v>0</v>
      </c>
      <c r="AB139" s="423">
        <f t="shared" ref="AB139" si="1490">ROUNDDOWN(X139,2)*(X140*$B$6)</f>
        <v>0</v>
      </c>
      <c r="AC139" s="428">
        <f t="shared" ref="AC139" si="1491">ROUNDUP(Y139,2)*(Y140*$B$6)</f>
        <v>0</v>
      </c>
      <c r="AD139" s="437">
        <f t="shared" ref="AD139" si="1492">IF($B$6=0,0,IF(SUM(V140:Y140)&lt;&gt;100%,0,IF(T139=0,0,SUM(Z139:AC139)/$B$6)))</f>
        <v>0</v>
      </c>
      <c r="AE139" s="671">
        <f t="shared" ref="AE139" si="1493">(IF(AD139=0,0,(AC140/AD139)))</f>
        <v>0</v>
      </c>
      <c r="AF139" s="438">
        <f t="shared" ref="AF139" si="1494">(AD139*AE139)</f>
        <v>0</v>
      </c>
      <c r="AG139" s="673" t="str">
        <f t="shared" ref="AG139" si="1495">IF(SUM(H139:I139)=0,"",IF(F139=0,"Falta informar preço do bloco",IF(G139=0,"Falta informar preço do frete",IF(AD139&gt;=T139,"Sinal verde para venda",""))))</f>
        <v/>
      </c>
      <c r="AI139" s="663">
        <f t="shared" ref="AI139" si="1496">B139</f>
        <v>44</v>
      </c>
      <c r="AJ139" s="460" t="str">
        <f t="shared" ref="AJ139" si="1497">C139</f>
        <v>TESTE</v>
      </c>
      <c r="AK139" s="461">
        <f t="shared" ref="AK139" si="1498">AR139*$E$6</f>
        <v>0</v>
      </c>
      <c r="AL139" s="461">
        <f t="shared" ref="AL139" si="1499">AR139*$F$6</f>
        <v>0</v>
      </c>
      <c r="AM139" s="461">
        <f t="shared" ref="AM139" si="1500">AR139*$G$6</f>
        <v>0</v>
      </c>
      <c r="AN139" s="461">
        <f t="shared" ref="AN139" si="1501">AR139*$H$6</f>
        <v>0</v>
      </c>
      <c r="AO139" s="461">
        <f t="shared" ref="AO139" si="1502">AR139*$I$6</f>
        <v>0</v>
      </c>
      <c r="AP139" s="461">
        <f t="shared" ref="AP139" si="1503">AR139*$J$6</f>
        <v>0</v>
      </c>
      <c r="AQ139" s="462">
        <f t="shared" ref="AQ139" si="1504">S139</f>
        <v>0</v>
      </c>
      <c r="AR139" s="466">
        <f t="shared" ref="AR139" si="1505">T139*10.764*$O$6</f>
        <v>0</v>
      </c>
    </row>
    <row r="140" spans="2:44" ht="30" customHeight="1" thickBot="1">
      <c r="B140" s="664"/>
      <c r="C140" s="668"/>
      <c r="D140" s="669"/>
      <c r="E140" s="670"/>
      <c r="F140" s="675" t="str">
        <f t="shared" ref="F140" si="1506">IF(SUM(V139:Y139)=0,"",IF(T139=0,"",IF(SUM(V140:Y140)=0,"",IF(SUM(V140:Y140)&lt;&gt;100%,"A soma das classificações não pode ser diferente de 100%, favor ir ajustando para gerar o preço médio",IF(AD139&lt;T139,"Atenção, preço médio e margem de contribuição são inferiores ao do Markup, favor ajustar os preços do simulador",IF(AD139&gt;=T139,"Preço médio simulado atende ao Markup, logo, sinal verde para venda pois ele garante a margem de contribuição",""))))))</f>
        <v/>
      </c>
      <c r="G140" s="676"/>
      <c r="H140" s="676"/>
      <c r="I140" s="676"/>
      <c r="J140" s="676"/>
      <c r="K140" s="676"/>
      <c r="L140" s="676"/>
      <c r="M140" s="676"/>
      <c r="N140" s="676"/>
      <c r="O140" s="676"/>
      <c r="P140" s="676"/>
      <c r="Q140" s="676" t="str">
        <f t="shared" si="855"/>
        <v/>
      </c>
      <c r="R140" s="676"/>
      <c r="S140" s="677"/>
      <c r="T140" s="459">
        <f t="shared" si="856"/>
        <v>0</v>
      </c>
      <c r="U140" s="430"/>
      <c r="V140" s="441"/>
      <c r="W140" s="441"/>
      <c r="X140" s="441"/>
      <c r="Y140" s="441"/>
      <c r="Z140" s="427">
        <f t="shared" ref="Z140" si="1507">(S139/$O$6)/10.764</f>
        <v>0</v>
      </c>
      <c r="AA140" s="424">
        <f t="shared" ref="AA140" si="1508">(T140/$O$6)/10.764</f>
        <v>0</v>
      </c>
      <c r="AB140" s="425">
        <f t="shared" si="859"/>
        <v>0</v>
      </c>
      <c r="AC140" s="426">
        <f t="shared" ref="AC140" si="1509">(AD139)*(1-AB140)-Z140</f>
        <v>0</v>
      </c>
      <c r="AD140" s="440">
        <f t="shared" ref="AD140" si="1510">AD139*10.764</f>
        <v>0</v>
      </c>
      <c r="AE140" s="672"/>
      <c r="AF140" s="439">
        <f t="shared" ref="AF140" si="1511">(AD139*AE139)*10.764</f>
        <v>0</v>
      </c>
      <c r="AG140" s="674"/>
      <c r="AI140" s="664"/>
      <c r="AJ140" s="460" t="str">
        <f t="shared" ref="AJ140" si="1512">IF(AR139=0,"","Participação no preço de venda")</f>
        <v/>
      </c>
      <c r="AK140" s="463" t="str">
        <f t="shared" ref="AK140" si="1513">IF(AK139=0,"",AK139/$AR139)</f>
        <v/>
      </c>
      <c r="AL140" s="463" t="str">
        <f t="shared" ref="AL140" si="1514">IF(AL139=0,"",AL139/$AR139)</f>
        <v/>
      </c>
      <c r="AM140" s="463" t="str">
        <f t="shared" ref="AM140" si="1515">IF(AM139=0,"",AM139/$AR139)</f>
        <v/>
      </c>
      <c r="AN140" s="463" t="str">
        <f t="shared" ref="AN140" si="1516">IF(AN139=0,"",AN139/$AR139)</f>
        <v/>
      </c>
      <c r="AO140" s="463" t="str">
        <f t="shared" ref="AO140" si="1517">IF(AO139=0,"",AO139/$AR139)</f>
        <v/>
      </c>
      <c r="AP140" s="463" t="str">
        <f t="shared" ref="AP140" si="1518">IF(AP139=0,"",AP139/$AR139)</f>
        <v/>
      </c>
      <c r="AQ140" s="463" t="str">
        <f t="shared" ref="AQ140" si="1519">IF(AQ139=0,"",AQ139/$AR139)</f>
        <v/>
      </c>
      <c r="AR140" s="465">
        <f t="shared" ref="AR140" si="1520">SUM(AK140:AQ140)</f>
        <v>0</v>
      </c>
    </row>
    <row r="141" spans="2:44" ht="30" customHeight="1" thickBot="1"/>
    <row r="142" spans="2:44" ht="30" customHeight="1" thickBot="1">
      <c r="B142" s="663">
        <v>45</v>
      </c>
      <c r="C142" s="665" t="s">
        <v>887</v>
      </c>
      <c r="D142" s="666"/>
      <c r="E142" s="667"/>
      <c r="F142" s="456"/>
      <c r="G142" s="457"/>
      <c r="H142" s="505"/>
      <c r="I142" s="506"/>
      <c r="J142" s="506"/>
      <c r="K142" s="506"/>
      <c r="L142" s="506"/>
      <c r="M142" s="506"/>
      <c r="N142" s="506"/>
      <c r="O142" s="506"/>
      <c r="P142" s="506"/>
      <c r="Q142" s="513">
        <f t="shared" ref="Q142" si="1521">IF($B$6=0,0,(F142*$O$6)/$B$6)</f>
        <v>0</v>
      </c>
      <c r="R142" s="513">
        <f t="shared" ref="R142" si="1522">IF($B$6=0,0,(G142*3)/$B$6)</f>
        <v>0</v>
      </c>
      <c r="S142" s="458">
        <f t="shared" ref="S142" si="1523">IF($Q$6=0,0,IF(Q142=0,0,IF(R142=0,0,SUM(H142:R142)+$Q$6)))</f>
        <v>0</v>
      </c>
      <c r="T142" s="436">
        <f t="shared" si="875"/>
        <v>0</v>
      </c>
      <c r="U142" s="429"/>
      <c r="V142" s="435"/>
      <c r="W142" s="435"/>
      <c r="X142" s="435"/>
      <c r="Y142" s="435"/>
      <c r="Z142" s="423">
        <f t="shared" ref="Z142" si="1524">ROUNDDOWN(V142,3)*(V143*$B$6)</f>
        <v>0</v>
      </c>
      <c r="AA142" s="423">
        <f t="shared" ref="AA142" si="1525">ROUNDUP(W142,2)*(W143*$B$6)</f>
        <v>0</v>
      </c>
      <c r="AB142" s="423">
        <f t="shared" ref="AB142" si="1526">ROUNDDOWN(X142,2)*(X143*$B$6)</f>
        <v>0</v>
      </c>
      <c r="AC142" s="428">
        <f t="shared" ref="AC142" si="1527">ROUNDUP(Y142,2)*(Y143*$B$6)</f>
        <v>0</v>
      </c>
      <c r="AD142" s="437">
        <f t="shared" ref="AD142" si="1528">IF($B$6=0,0,IF(SUM(V143:Y143)&lt;&gt;100%,0,IF(T142=0,0,SUM(Z142:AC142)/$B$6)))</f>
        <v>0</v>
      </c>
      <c r="AE142" s="671">
        <f t="shared" ref="AE142" si="1529">(IF(AD142=0,0,(AC143/AD142)))</f>
        <v>0</v>
      </c>
      <c r="AF142" s="438">
        <f t="shared" ref="AF142" si="1530">(AD142*AE142)</f>
        <v>0</v>
      </c>
      <c r="AG142" s="673" t="str">
        <f t="shared" ref="AG142" si="1531">IF(SUM(H142:I142)=0,"",IF(F142=0,"Falta informar preço do bloco",IF(G142=0,"Falta informar preço do frete",IF(AD142&gt;=T142,"Sinal verde para venda",""))))</f>
        <v/>
      </c>
      <c r="AI142" s="663">
        <f t="shared" ref="AI142" si="1532">B142</f>
        <v>45</v>
      </c>
      <c r="AJ142" s="460" t="str">
        <f t="shared" ref="AJ142" si="1533">C142</f>
        <v>TESTE</v>
      </c>
      <c r="AK142" s="461">
        <f t="shared" ref="AK142" si="1534">AR142*$E$6</f>
        <v>0</v>
      </c>
      <c r="AL142" s="461">
        <f t="shared" ref="AL142" si="1535">AR142*$F$6</f>
        <v>0</v>
      </c>
      <c r="AM142" s="461">
        <f t="shared" ref="AM142" si="1536">AR142*$G$6</f>
        <v>0</v>
      </c>
      <c r="AN142" s="461">
        <f t="shared" ref="AN142" si="1537">AR142*$H$6</f>
        <v>0</v>
      </c>
      <c r="AO142" s="461">
        <f t="shared" ref="AO142" si="1538">AR142*$I$6</f>
        <v>0</v>
      </c>
      <c r="AP142" s="461">
        <f t="shared" ref="AP142" si="1539">AR142*$J$6</f>
        <v>0</v>
      </c>
      <c r="AQ142" s="462">
        <f t="shared" ref="AQ142" si="1540">S142</f>
        <v>0</v>
      </c>
      <c r="AR142" s="466">
        <f t="shared" ref="AR142" si="1541">T142*10.764*$O$6</f>
        <v>0</v>
      </c>
    </row>
    <row r="143" spans="2:44" ht="30" customHeight="1" thickBot="1">
      <c r="B143" s="664"/>
      <c r="C143" s="668"/>
      <c r="D143" s="669"/>
      <c r="E143" s="670"/>
      <c r="F143" s="675" t="str">
        <f t="shared" ref="F143" si="1542">IF(SUM(V142:Y142)=0,"",IF(T142=0,"",IF(SUM(V143:Y143)=0,"",IF(SUM(V143:Y143)&lt;&gt;100%,"A soma das classificações não pode ser diferente de 100%, favor ir ajustando para gerar o preço médio",IF(AD142&lt;T142,"Atenção, preço médio e margem de contribuição são inferiores ao do Markup, favor ajustar os preços do simulador",IF(AD142&gt;=T142,"Preço médio simulado atende ao Markup, logo, sinal verde para venda pois ele garante a margem de contribuição",""))))))</f>
        <v/>
      </c>
      <c r="G143" s="676"/>
      <c r="H143" s="676"/>
      <c r="I143" s="676"/>
      <c r="J143" s="676"/>
      <c r="K143" s="676"/>
      <c r="L143" s="676"/>
      <c r="M143" s="676"/>
      <c r="N143" s="676"/>
      <c r="O143" s="676"/>
      <c r="P143" s="676"/>
      <c r="Q143" s="676" t="str">
        <f t="shared" si="855"/>
        <v/>
      </c>
      <c r="R143" s="676"/>
      <c r="S143" s="677"/>
      <c r="T143" s="459">
        <f t="shared" si="856"/>
        <v>0</v>
      </c>
      <c r="U143" s="430"/>
      <c r="V143" s="441"/>
      <c r="W143" s="441"/>
      <c r="X143" s="441"/>
      <c r="Y143" s="441"/>
      <c r="Z143" s="427">
        <f t="shared" ref="Z143" si="1543">(S142/$O$6)/10.764</f>
        <v>0</v>
      </c>
      <c r="AA143" s="424">
        <f t="shared" ref="AA143" si="1544">(T143/$O$6)/10.764</f>
        <v>0</v>
      </c>
      <c r="AB143" s="425">
        <f t="shared" si="859"/>
        <v>0</v>
      </c>
      <c r="AC143" s="426">
        <f t="shared" ref="AC143" si="1545">(AD142)*(1-AB143)-Z143</f>
        <v>0</v>
      </c>
      <c r="AD143" s="440">
        <f t="shared" ref="AD143" si="1546">AD142*10.764</f>
        <v>0</v>
      </c>
      <c r="AE143" s="672"/>
      <c r="AF143" s="439">
        <f t="shared" ref="AF143" si="1547">(AD142*AE142)*10.764</f>
        <v>0</v>
      </c>
      <c r="AG143" s="674"/>
      <c r="AI143" s="664"/>
      <c r="AJ143" s="460" t="str">
        <f t="shared" ref="AJ143" si="1548">IF(AR142=0,"","Participação no preço de venda")</f>
        <v/>
      </c>
      <c r="AK143" s="463" t="str">
        <f t="shared" ref="AK143" si="1549">IF(AK142=0,"",AK142/$AR142)</f>
        <v/>
      </c>
      <c r="AL143" s="463" t="str">
        <f t="shared" ref="AL143" si="1550">IF(AL142=0,"",AL142/$AR142)</f>
        <v/>
      </c>
      <c r="AM143" s="463" t="str">
        <f t="shared" ref="AM143" si="1551">IF(AM142=0,"",AM142/$AR142)</f>
        <v/>
      </c>
      <c r="AN143" s="463" t="str">
        <f t="shared" ref="AN143" si="1552">IF(AN142=0,"",AN142/$AR142)</f>
        <v/>
      </c>
      <c r="AO143" s="463" t="str">
        <f t="shared" ref="AO143" si="1553">IF(AO142=0,"",AO142/$AR142)</f>
        <v/>
      </c>
      <c r="AP143" s="463" t="str">
        <f t="shared" ref="AP143" si="1554">IF(AP142=0,"",AP142/$AR142)</f>
        <v/>
      </c>
      <c r="AQ143" s="463" t="str">
        <f t="shared" ref="AQ143" si="1555">IF(AQ142=0,"",AQ142/$AR142)</f>
        <v/>
      </c>
      <c r="AR143" s="465">
        <f t="shared" ref="AR143" si="1556">SUM(AK143:AQ143)</f>
        <v>0</v>
      </c>
    </row>
    <row r="144" spans="2:44" ht="30" customHeight="1" thickBot="1"/>
    <row r="145" spans="2:44" ht="30" customHeight="1" thickBot="1">
      <c r="B145" s="663">
        <v>46</v>
      </c>
      <c r="C145" s="665" t="s">
        <v>887</v>
      </c>
      <c r="D145" s="666"/>
      <c r="E145" s="667"/>
      <c r="F145" s="456"/>
      <c r="G145" s="457"/>
      <c r="H145" s="505"/>
      <c r="I145" s="506"/>
      <c r="J145" s="506"/>
      <c r="K145" s="506"/>
      <c r="L145" s="506"/>
      <c r="M145" s="506"/>
      <c r="N145" s="506"/>
      <c r="O145" s="506"/>
      <c r="P145" s="506"/>
      <c r="Q145" s="513">
        <f t="shared" ref="Q145" si="1557">IF($B$6=0,0,(F145*$O$6)/$B$6)</f>
        <v>0</v>
      </c>
      <c r="R145" s="513">
        <f t="shared" ref="R145" si="1558">IF($B$6=0,0,(G145*3)/$B$6)</f>
        <v>0</v>
      </c>
      <c r="S145" s="458">
        <f t="shared" ref="S145" si="1559">IF($Q$6=0,0,IF(Q145=0,0,IF(R145=0,0,SUM(H145:R145)+$Q$6)))</f>
        <v>0</v>
      </c>
      <c r="T145" s="436">
        <f t="shared" si="875"/>
        <v>0</v>
      </c>
      <c r="U145" s="429"/>
      <c r="V145" s="435"/>
      <c r="W145" s="435"/>
      <c r="X145" s="435"/>
      <c r="Y145" s="435"/>
      <c r="Z145" s="423">
        <f t="shared" ref="Z145" si="1560">ROUNDDOWN(V145,3)*(V146*$B$6)</f>
        <v>0</v>
      </c>
      <c r="AA145" s="423">
        <f t="shared" ref="AA145" si="1561">ROUNDUP(W145,2)*(W146*$B$6)</f>
        <v>0</v>
      </c>
      <c r="AB145" s="423">
        <f t="shared" ref="AB145" si="1562">ROUNDDOWN(X145,2)*(X146*$B$6)</f>
        <v>0</v>
      </c>
      <c r="AC145" s="428">
        <f t="shared" ref="AC145" si="1563">ROUNDUP(Y145,2)*(Y146*$B$6)</f>
        <v>0</v>
      </c>
      <c r="AD145" s="437">
        <f t="shared" ref="AD145" si="1564">IF($B$6=0,0,IF(SUM(V146:Y146)&lt;&gt;100%,0,IF(T145=0,0,SUM(Z145:AC145)/$B$6)))</f>
        <v>0</v>
      </c>
      <c r="AE145" s="671">
        <f t="shared" ref="AE145" si="1565">(IF(AD145=0,0,(AC146/AD145)))</f>
        <v>0</v>
      </c>
      <c r="AF145" s="438">
        <f t="shared" ref="AF145" si="1566">(AD145*AE145)</f>
        <v>0</v>
      </c>
      <c r="AG145" s="673" t="str">
        <f t="shared" ref="AG145" si="1567">IF(SUM(H145:I145)=0,"",IF(F145=0,"Falta informar preço do bloco",IF(G145=0,"Falta informar preço do frete",IF(AD145&gt;=T145,"Sinal verde para venda",""))))</f>
        <v/>
      </c>
      <c r="AI145" s="663">
        <f t="shared" ref="AI145" si="1568">B145</f>
        <v>46</v>
      </c>
      <c r="AJ145" s="460" t="str">
        <f t="shared" ref="AJ145" si="1569">C145</f>
        <v>TESTE</v>
      </c>
      <c r="AK145" s="461">
        <f t="shared" ref="AK145" si="1570">AR145*$E$6</f>
        <v>0</v>
      </c>
      <c r="AL145" s="461">
        <f t="shared" ref="AL145" si="1571">AR145*$F$6</f>
        <v>0</v>
      </c>
      <c r="AM145" s="461">
        <f t="shared" ref="AM145" si="1572">AR145*$G$6</f>
        <v>0</v>
      </c>
      <c r="AN145" s="461">
        <f t="shared" ref="AN145" si="1573">AR145*$H$6</f>
        <v>0</v>
      </c>
      <c r="AO145" s="461">
        <f t="shared" ref="AO145" si="1574">AR145*$I$6</f>
        <v>0</v>
      </c>
      <c r="AP145" s="461">
        <f t="shared" ref="AP145" si="1575">AR145*$J$6</f>
        <v>0</v>
      </c>
      <c r="AQ145" s="462">
        <f t="shared" ref="AQ145" si="1576">S145</f>
        <v>0</v>
      </c>
      <c r="AR145" s="466">
        <f t="shared" ref="AR145" si="1577">T145*10.764*$O$6</f>
        <v>0</v>
      </c>
    </row>
    <row r="146" spans="2:44" ht="30" customHeight="1" thickBot="1">
      <c r="B146" s="664"/>
      <c r="C146" s="668"/>
      <c r="D146" s="669"/>
      <c r="E146" s="670"/>
      <c r="F146" s="675" t="str">
        <f t="shared" ref="F146" si="1578">IF(SUM(V145:Y145)=0,"",IF(T145=0,"",IF(SUM(V146:Y146)=0,"",IF(SUM(V146:Y146)&lt;&gt;100%,"A soma das classificações não pode ser diferente de 100%, favor ir ajustando para gerar o preço médio",IF(AD145&lt;T145,"Atenção, preço médio e margem de contribuição são inferiores ao do Markup, favor ajustar os preços do simulador",IF(AD145&gt;=T145,"Preço médio simulado atende ao Markup, logo, sinal verde para venda pois ele garante a margem de contribuição",""))))))</f>
        <v/>
      </c>
      <c r="G146" s="676"/>
      <c r="H146" s="676"/>
      <c r="I146" s="676"/>
      <c r="J146" s="676"/>
      <c r="K146" s="676"/>
      <c r="L146" s="676"/>
      <c r="M146" s="676"/>
      <c r="N146" s="676"/>
      <c r="O146" s="676"/>
      <c r="P146" s="676"/>
      <c r="Q146" s="676" t="str">
        <f t="shared" si="855"/>
        <v/>
      </c>
      <c r="R146" s="676"/>
      <c r="S146" s="677"/>
      <c r="T146" s="459">
        <f t="shared" si="856"/>
        <v>0</v>
      </c>
      <c r="U146" s="430"/>
      <c r="V146" s="441"/>
      <c r="W146" s="441"/>
      <c r="X146" s="441"/>
      <c r="Y146" s="441"/>
      <c r="Z146" s="427">
        <f t="shared" ref="Z146" si="1579">(S145/$O$6)/10.764</f>
        <v>0</v>
      </c>
      <c r="AA146" s="424">
        <f t="shared" ref="AA146" si="1580">(T146/$O$6)/10.764</f>
        <v>0</v>
      </c>
      <c r="AB146" s="425">
        <f t="shared" si="859"/>
        <v>0</v>
      </c>
      <c r="AC146" s="426">
        <f t="shared" ref="AC146" si="1581">(AD145)*(1-AB146)-Z146</f>
        <v>0</v>
      </c>
      <c r="AD146" s="440">
        <f t="shared" ref="AD146" si="1582">AD145*10.764</f>
        <v>0</v>
      </c>
      <c r="AE146" s="672"/>
      <c r="AF146" s="439">
        <f t="shared" ref="AF146" si="1583">(AD145*AE145)*10.764</f>
        <v>0</v>
      </c>
      <c r="AG146" s="674"/>
      <c r="AI146" s="664"/>
      <c r="AJ146" s="460" t="str">
        <f t="shared" ref="AJ146" si="1584">IF(AR145=0,"","Participação no preço de venda")</f>
        <v/>
      </c>
      <c r="AK146" s="463" t="str">
        <f t="shared" ref="AK146" si="1585">IF(AK145=0,"",AK145/$AR145)</f>
        <v/>
      </c>
      <c r="AL146" s="463" t="str">
        <f t="shared" ref="AL146" si="1586">IF(AL145=0,"",AL145/$AR145)</f>
        <v/>
      </c>
      <c r="AM146" s="463" t="str">
        <f t="shared" ref="AM146" si="1587">IF(AM145=0,"",AM145/$AR145)</f>
        <v/>
      </c>
      <c r="AN146" s="463" t="str">
        <f t="shared" ref="AN146" si="1588">IF(AN145=0,"",AN145/$AR145)</f>
        <v/>
      </c>
      <c r="AO146" s="463" t="str">
        <f t="shared" ref="AO146" si="1589">IF(AO145=0,"",AO145/$AR145)</f>
        <v/>
      </c>
      <c r="AP146" s="463" t="str">
        <f t="shared" ref="AP146" si="1590">IF(AP145=0,"",AP145/$AR145)</f>
        <v/>
      </c>
      <c r="AQ146" s="463" t="str">
        <f t="shared" ref="AQ146" si="1591">IF(AQ145=0,"",AQ145/$AR145)</f>
        <v/>
      </c>
      <c r="AR146" s="465">
        <f t="shared" ref="AR146" si="1592">SUM(AK146:AQ146)</f>
        <v>0</v>
      </c>
    </row>
    <row r="147" spans="2:44" ht="30" customHeight="1" thickBot="1"/>
    <row r="148" spans="2:44" ht="30" customHeight="1" thickBot="1">
      <c r="B148" s="663">
        <v>47</v>
      </c>
      <c r="C148" s="665" t="s">
        <v>887</v>
      </c>
      <c r="D148" s="666"/>
      <c r="E148" s="667"/>
      <c r="F148" s="456"/>
      <c r="G148" s="457"/>
      <c r="H148" s="505"/>
      <c r="I148" s="506"/>
      <c r="J148" s="506"/>
      <c r="K148" s="506"/>
      <c r="L148" s="506"/>
      <c r="M148" s="506"/>
      <c r="N148" s="506"/>
      <c r="O148" s="506"/>
      <c r="P148" s="506"/>
      <c r="Q148" s="513">
        <f t="shared" ref="Q148" si="1593">IF($B$6=0,0,(F148*$O$6)/$B$6)</f>
        <v>0</v>
      </c>
      <c r="R148" s="513">
        <f t="shared" ref="R148" si="1594">IF($B$6=0,0,(G148*3)/$B$6)</f>
        <v>0</v>
      </c>
      <c r="S148" s="458">
        <f t="shared" ref="S148" si="1595">IF($Q$6=0,0,IF(Q148=0,0,IF(R148=0,0,SUM(H148:R148)+$Q$6)))</f>
        <v>0</v>
      </c>
      <c r="T148" s="436">
        <f t="shared" si="875"/>
        <v>0</v>
      </c>
      <c r="U148" s="429"/>
      <c r="V148" s="435"/>
      <c r="W148" s="435"/>
      <c r="X148" s="435"/>
      <c r="Y148" s="435"/>
      <c r="Z148" s="423">
        <f t="shared" ref="Z148" si="1596">ROUNDDOWN(V148,3)*(V149*$B$6)</f>
        <v>0</v>
      </c>
      <c r="AA148" s="423">
        <f t="shared" ref="AA148" si="1597">ROUNDUP(W148,2)*(W149*$B$6)</f>
        <v>0</v>
      </c>
      <c r="AB148" s="423">
        <f t="shared" ref="AB148" si="1598">ROUNDDOWN(X148,2)*(X149*$B$6)</f>
        <v>0</v>
      </c>
      <c r="AC148" s="428">
        <f t="shared" ref="AC148" si="1599">ROUNDUP(Y148,2)*(Y149*$B$6)</f>
        <v>0</v>
      </c>
      <c r="AD148" s="437">
        <f t="shared" ref="AD148" si="1600">IF($B$6=0,0,IF(SUM(V149:Y149)&lt;&gt;100%,0,IF(T148=0,0,SUM(Z148:AC148)/$B$6)))</f>
        <v>0</v>
      </c>
      <c r="AE148" s="671">
        <f t="shared" ref="AE148" si="1601">(IF(AD148=0,0,(AC149/AD148)))</f>
        <v>0</v>
      </c>
      <c r="AF148" s="438">
        <f t="shared" ref="AF148" si="1602">(AD148*AE148)</f>
        <v>0</v>
      </c>
      <c r="AG148" s="673" t="str">
        <f t="shared" ref="AG148" si="1603">IF(SUM(H148:I148)=0,"",IF(F148=0,"Falta informar preço do bloco",IF(G148=0,"Falta informar preço do frete",IF(AD148&gt;=T148,"Sinal verde para venda",""))))</f>
        <v/>
      </c>
      <c r="AI148" s="663">
        <f t="shared" ref="AI148" si="1604">B148</f>
        <v>47</v>
      </c>
      <c r="AJ148" s="460" t="str">
        <f t="shared" ref="AJ148" si="1605">C148</f>
        <v>TESTE</v>
      </c>
      <c r="AK148" s="461">
        <f t="shared" ref="AK148" si="1606">AR148*$E$6</f>
        <v>0</v>
      </c>
      <c r="AL148" s="461">
        <f t="shared" ref="AL148" si="1607">AR148*$F$6</f>
        <v>0</v>
      </c>
      <c r="AM148" s="461">
        <f t="shared" ref="AM148" si="1608">AR148*$G$6</f>
        <v>0</v>
      </c>
      <c r="AN148" s="461">
        <f t="shared" ref="AN148" si="1609">AR148*$H$6</f>
        <v>0</v>
      </c>
      <c r="AO148" s="461">
        <f t="shared" ref="AO148" si="1610">AR148*$I$6</f>
        <v>0</v>
      </c>
      <c r="AP148" s="461">
        <f t="shared" ref="AP148" si="1611">AR148*$J$6</f>
        <v>0</v>
      </c>
      <c r="AQ148" s="462">
        <f t="shared" ref="AQ148" si="1612">S148</f>
        <v>0</v>
      </c>
      <c r="AR148" s="466">
        <f t="shared" ref="AR148" si="1613">T148*10.764*$O$6</f>
        <v>0</v>
      </c>
    </row>
    <row r="149" spans="2:44" ht="30" customHeight="1" thickBot="1">
      <c r="B149" s="664"/>
      <c r="C149" s="668"/>
      <c r="D149" s="669"/>
      <c r="E149" s="670"/>
      <c r="F149" s="675" t="str">
        <f t="shared" ref="F149" si="1614">IF(SUM(V148:Y148)=0,"",IF(T148=0,"",IF(SUM(V149:Y149)=0,"",IF(SUM(V149:Y149)&lt;&gt;100%,"A soma das classificações não pode ser diferente de 100%, favor ir ajustando para gerar o preço médio",IF(AD148&lt;T148,"Atenção, preço médio e margem de contribuição são inferiores ao do Markup, favor ajustar os preços do simulador",IF(AD148&gt;=T148,"Preço médio simulado atende ao Markup, logo, sinal verde para venda pois ele garante a margem de contribuição",""))))))</f>
        <v/>
      </c>
      <c r="G149" s="676"/>
      <c r="H149" s="676"/>
      <c r="I149" s="676"/>
      <c r="J149" s="676"/>
      <c r="K149" s="676"/>
      <c r="L149" s="676"/>
      <c r="M149" s="676"/>
      <c r="N149" s="676"/>
      <c r="O149" s="676"/>
      <c r="P149" s="676"/>
      <c r="Q149" s="676" t="str">
        <f t="shared" si="855"/>
        <v/>
      </c>
      <c r="R149" s="676"/>
      <c r="S149" s="677"/>
      <c r="T149" s="459">
        <f t="shared" si="856"/>
        <v>0</v>
      </c>
      <c r="U149" s="430"/>
      <c r="V149" s="441"/>
      <c r="W149" s="441"/>
      <c r="X149" s="441"/>
      <c r="Y149" s="441"/>
      <c r="Z149" s="427">
        <f t="shared" ref="Z149" si="1615">(S148/$O$6)/10.764</f>
        <v>0</v>
      </c>
      <c r="AA149" s="424">
        <f t="shared" ref="AA149" si="1616">(T149/$O$6)/10.764</f>
        <v>0</v>
      </c>
      <c r="AB149" s="425">
        <f t="shared" si="859"/>
        <v>0</v>
      </c>
      <c r="AC149" s="426">
        <f t="shared" ref="AC149" si="1617">(AD148)*(1-AB149)-Z149</f>
        <v>0</v>
      </c>
      <c r="AD149" s="440">
        <f t="shared" ref="AD149" si="1618">AD148*10.764</f>
        <v>0</v>
      </c>
      <c r="AE149" s="672"/>
      <c r="AF149" s="439">
        <f t="shared" ref="AF149" si="1619">(AD148*AE148)*10.764</f>
        <v>0</v>
      </c>
      <c r="AG149" s="674"/>
      <c r="AI149" s="664"/>
      <c r="AJ149" s="460" t="str">
        <f t="shared" ref="AJ149" si="1620">IF(AR148=0,"","Participação no preço de venda")</f>
        <v/>
      </c>
      <c r="AK149" s="463" t="str">
        <f t="shared" ref="AK149" si="1621">IF(AK148=0,"",AK148/$AR148)</f>
        <v/>
      </c>
      <c r="AL149" s="463" t="str">
        <f t="shared" ref="AL149" si="1622">IF(AL148=0,"",AL148/$AR148)</f>
        <v/>
      </c>
      <c r="AM149" s="463" t="str">
        <f t="shared" ref="AM149" si="1623">IF(AM148=0,"",AM148/$AR148)</f>
        <v/>
      </c>
      <c r="AN149" s="463" t="str">
        <f t="shared" ref="AN149" si="1624">IF(AN148=0,"",AN148/$AR148)</f>
        <v/>
      </c>
      <c r="AO149" s="463" t="str">
        <f t="shared" ref="AO149" si="1625">IF(AO148=0,"",AO148/$AR148)</f>
        <v/>
      </c>
      <c r="AP149" s="463" t="str">
        <f t="shared" ref="AP149" si="1626">IF(AP148=0,"",AP148/$AR148)</f>
        <v/>
      </c>
      <c r="AQ149" s="463" t="str">
        <f t="shared" ref="AQ149" si="1627">IF(AQ148=0,"",AQ148/$AR148)</f>
        <v/>
      </c>
      <c r="AR149" s="465">
        <f t="shared" ref="AR149" si="1628">SUM(AK149:AQ149)</f>
        <v>0</v>
      </c>
    </row>
    <row r="150" spans="2:44" ht="30" customHeight="1" thickBot="1"/>
    <row r="151" spans="2:44" ht="30" customHeight="1" thickBot="1">
      <c r="B151" s="663">
        <v>48</v>
      </c>
      <c r="C151" s="665" t="s">
        <v>887</v>
      </c>
      <c r="D151" s="666"/>
      <c r="E151" s="667"/>
      <c r="F151" s="456"/>
      <c r="G151" s="457"/>
      <c r="H151" s="505"/>
      <c r="I151" s="506"/>
      <c r="J151" s="506"/>
      <c r="K151" s="506"/>
      <c r="L151" s="506"/>
      <c r="M151" s="506"/>
      <c r="N151" s="506"/>
      <c r="O151" s="506"/>
      <c r="P151" s="506"/>
      <c r="Q151" s="513">
        <f t="shared" ref="Q151" si="1629">IF($B$6=0,0,(F151*$O$6)/$B$6)</f>
        <v>0</v>
      </c>
      <c r="R151" s="513">
        <f t="shared" ref="R151" si="1630">IF($B$6=0,0,(G151*3)/$B$6)</f>
        <v>0</v>
      </c>
      <c r="S151" s="458">
        <f t="shared" ref="S151" si="1631">IF($Q$6=0,0,IF(Q151=0,0,IF(R151=0,0,SUM(H151:R151)+$Q$6)))</f>
        <v>0</v>
      </c>
      <c r="T151" s="436">
        <f t="shared" si="875"/>
        <v>0</v>
      </c>
      <c r="U151" s="429"/>
      <c r="V151" s="435"/>
      <c r="W151" s="435"/>
      <c r="X151" s="435"/>
      <c r="Y151" s="435"/>
      <c r="Z151" s="423">
        <f t="shared" ref="Z151" si="1632">ROUNDDOWN(V151,3)*(V152*$B$6)</f>
        <v>0</v>
      </c>
      <c r="AA151" s="423">
        <f t="shared" ref="AA151" si="1633">ROUNDUP(W151,2)*(W152*$B$6)</f>
        <v>0</v>
      </c>
      <c r="AB151" s="423">
        <f t="shared" ref="AB151" si="1634">ROUNDDOWN(X151,2)*(X152*$B$6)</f>
        <v>0</v>
      </c>
      <c r="AC151" s="428">
        <f t="shared" ref="AC151" si="1635">ROUNDUP(Y151,2)*(Y152*$B$6)</f>
        <v>0</v>
      </c>
      <c r="AD151" s="437">
        <f t="shared" ref="AD151" si="1636">IF($B$6=0,0,IF(SUM(V152:Y152)&lt;&gt;100%,0,IF(T151=0,0,SUM(Z151:AC151)/$B$6)))</f>
        <v>0</v>
      </c>
      <c r="AE151" s="671">
        <f t="shared" ref="AE151" si="1637">(IF(AD151=0,0,(AC152/AD151)))</f>
        <v>0</v>
      </c>
      <c r="AF151" s="438">
        <f t="shared" ref="AF151" si="1638">(AD151*AE151)</f>
        <v>0</v>
      </c>
      <c r="AG151" s="673" t="str">
        <f t="shared" ref="AG151" si="1639">IF(SUM(H151:I151)=0,"",IF(F151=0,"Falta informar preço do bloco",IF(G151=0,"Falta informar preço do frete",IF(AD151&gt;=T151,"Sinal verde para venda",""))))</f>
        <v/>
      </c>
      <c r="AI151" s="663">
        <f t="shared" ref="AI151" si="1640">B151</f>
        <v>48</v>
      </c>
      <c r="AJ151" s="460" t="str">
        <f t="shared" ref="AJ151" si="1641">C151</f>
        <v>TESTE</v>
      </c>
      <c r="AK151" s="461">
        <f t="shared" ref="AK151" si="1642">AR151*$E$6</f>
        <v>0</v>
      </c>
      <c r="AL151" s="461">
        <f t="shared" ref="AL151" si="1643">AR151*$F$6</f>
        <v>0</v>
      </c>
      <c r="AM151" s="461">
        <f t="shared" ref="AM151" si="1644">AR151*$G$6</f>
        <v>0</v>
      </c>
      <c r="AN151" s="461">
        <f t="shared" ref="AN151" si="1645">AR151*$H$6</f>
        <v>0</v>
      </c>
      <c r="AO151" s="461">
        <f t="shared" ref="AO151" si="1646">AR151*$I$6</f>
        <v>0</v>
      </c>
      <c r="AP151" s="461">
        <f t="shared" ref="AP151" si="1647">AR151*$J$6</f>
        <v>0</v>
      </c>
      <c r="AQ151" s="462">
        <f t="shared" ref="AQ151" si="1648">S151</f>
        <v>0</v>
      </c>
      <c r="AR151" s="466">
        <f t="shared" ref="AR151" si="1649">T151*10.764*$O$6</f>
        <v>0</v>
      </c>
    </row>
    <row r="152" spans="2:44" ht="30" customHeight="1" thickBot="1">
      <c r="B152" s="664"/>
      <c r="C152" s="668"/>
      <c r="D152" s="669"/>
      <c r="E152" s="670"/>
      <c r="F152" s="675" t="str">
        <f t="shared" ref="F152" si="1650">IF(SUM(V151:Y151)=0,"",IF(T151=0,"",IF(SUM(V152:Y152)=0,"",IF(SUM(V152:Y152)&lt;&gt;100%,"A soma das classificações não pode ser diferente de 100%, favor ir ajustando para gerar o preço médio",IF(AD151&lt;T151,"Atenção, preço médio e margem de contribuição são inferiores ao do Markup, favor ajustar os preços do simulador",IF(AD151&gt;=T151,"Preço médio simulado atende ao Markup, logo, sinal verde para venda pois ele garante a margem de contribuição",""))))))</f>
        <v/>
      </c>
      <c r="G152" s="676"/>
      <c r="H152" s="676"/>
      <c r="I152" s="676"/>
      <c r="J152" s="676"/>
      <c r="K152" s="676"/>
      <c r="L152" s="676"/>
      <c r="M152" s="676"/>
      <c r="N152" s="676"/>
      <c r="O152" s="676"/>
      <c r="P152" s="676"/>
      <c r="Q152" s="676" t="str">
        <f t="shared" ref="Q152:Q215" si="1651">IF($Q$6=0,"Insira o custo de exportação","")</f>
        <v/>
      </c>
      <c r="R152" s="676"/>
      <c r="S152" s="677"/>
      <c r="T152" s="459">
        <f t="shared" ref="T152:T215" si="1652">IF($O$6=0,0,(S151/$M$6)/$O$6)</f>
        <v>0</v>
      </c>
      <c r="U152" s="430"/>
      <c r="V152" s="441"/>
      <c r="W152" s="441"/>
      <c r="X152" s="441"/>
      <c r="Y152" s="441"/>
      <c r="Z152" s="427">
        <f t="shared" ref="Z152" si="1653">(S151/$O$6)/10.764</f>
        <v>0</v>
      </c>
      <c r="AA152" s="424">
        <f t="shared" ref="AA152" si="1654">(T152/$O$6)/10.764</f>
        <v>0</v>
      </c>
      <c r="AB152" s="425">
        <f t="shared" ref="AB152:AB215" si="1655">SUM($E$6:$I$6)</f>
        <v>0</v>
      </c>
      <c r="AC152" s="426">
        <f t="shared" ref="AC152" si="1656">(AD151)*(1-AB152)-Z152</f>
        <v>0</v>
      </c>
      <c r="AD152" s="440">
        <f t="shared" ref="AD152" si="1657">AD151*10.764</f>
        <v>0</v>
      </c>
      <c r="AE152" s="672"/>
      <c r="AF152" s="439">
        <f t="shared" ref="AF152" si="1658">(AD151*AE151)*10.764</f>
        <v>0</v>
      </c>
      <c r="AG152" s="674"/>
      <c r="AI152" s="664"/>
      <c r="AJ152" s="460" t="str">
        <f t="shared" ref="AJ152" si="1659">IF(AR151=0,"","Participação no preço de venda")</f>
        <v/>
      </c>
      <c r="AK152" s="463" t="str">
        <f t="shared" ref="AK152" si="1660">IF(AK151=0,"",AK151/$AR151)</f>
        <v/>
      </c>
      <c r="AL152" s="463" t="str">
        <f t="shared" ref="AL152" si="1661">IF(AL151=0,"",AL151/$AR151)</f>
        <v/>
      </c>
      <c r="AM152" s="463" t="str">
        <f t="shared" ref="AM152" si="1662">IF(AM151=0,"",AM151/$AR151)</f>
        <v/>
      </c>
      <c r="AN152" s="463" t="str">
        <f t="shared" ref="AN152" si="1663">IF(AN151=0,"",AN151/$AR151)</f>
        <v/>
      </c>
      <c r="AO152" s="463" t="str">
        <f t="shared" ref="AO152" si="1664">IF(AO151=0,"",AO151/$AR151)</f>
        <v/>
      </c>
      <c r="AP152" s="463" t="str">
        <f t="shared" ref="AP152" si="1665">IF(AP151=0,"",AP151/$AR151)</f>
        <v/>
      </c>
      <c r="AQ152" s="463" t="str">
        <f t="shared" ref="AQ152" si="1666">IF(AQ151=0,"",AQ151/$AR151)</f>
        <v/>
      </c>
      <c r="AR152" s="465">
        <f t="shared" ref="AR152" si="1667">SUM(AK152:AQ152)</f>
        <v>0</v>
      </c>
    </row>
    <row r="153" spans="2:44" ht="30" customHeight="1" thickBot="1"/>
    <row r="154" spans="2:44" ht="30" customHeight="1" thickBot="1">
      <c r="B154" s="663">
        <v>49</v>
      </c>
      <c r="C154" s="665" t="s">
        <v>887</v>
      </c>
      <c r="D154" s="666"/>
      <c r="E154" s="667"/>
      <c r="F154" s="456"/>
      <c r="G154" s="457"/>
      <c r="H154" s="505"/>
      <c r="I154" s="506"/>
      <c r="J154" s="506"/>
      <c r="K154" s="506"/>
      <c r="L154" s="506"/>
      <c r="M154" s="506"/>
      <c r="N154" s="506"/>
      <c r="O154" s="506"/>
      <c r="P154" s="506"/>
      <c r="Q154" s="513">
        <f t="shared" ref="Q154" si="1668">IF($B$6=0,0,(F154*$O$6)/$B$6)</f>
        <v>0</v>
      </c>
      <c r="R154" s="513">
        <f t="shared" ref="R154" si="1669">IF($B$6=0,0,(G154*3)/$B$6)</f>
        <v>0</v>
      </c>
      <c r="S154" s="458">
        <f t="shared" ref="S154" si="1670">IF($Q$6=0,0,IF(Q154=0,0,IF(R154=0,0,SUM(H154:R154)+$Q$6)))</f>
        <v>0</v>
      </c>
      <c r="T154" s="436">
        <f t="shared" ref="T154:T217" si="1671">IF($O$6=0,0,(S154/$M$6)/($O$6)/10.764)</f>
        <v>0</v>
      </c>
      <c r="U154" s="429"/>
      <c r="V154" s="435"/>
      <c r="W154" s="435"/>
      <c r="X154" s="435"/>
      <c r="Y154" s="435"/>
      <c r="Z154" s="423">
        <f t="shared" ref="Z154" si="1672">ROUNDDOWN(V154,3)*(V155*$B$6)</f>
        <v>0</v>
      </c>
      <c r="AA154" s="423">
        <f t="shared" ref="AA154" si="1673">ROUNDUP(W154,2)*(W155*$B$6)</f>
        <v>0</v>
      </c>
      <c r="AB154" s="423">
        <f t="shared" ref="AB154" si="1674">ROUNDDOWN(X154,2)*(X155*$B$6)</f>
        <v>0</v>
      </c>
      <c r="AC154" s="428">
        <f t="shared" ref="AC154" si="1675">ROUNDUP(Y154,2)*(Y155*$B$6)</f>
        <v>0</v>
      </c>
      <c r="AD154" s="437">
        <f t="shared" ref="AD154" si="1676">IF($B$6=0,0,IF(SUM(V155:Y155)&lt;&gt;100%,0,IF(T154=0,0,SUM(Z154:AC154)/$B$6)))</f>
        <v>0</v>
      </c>
      <c r="AE154" s="671">
        <f t="shared" ref="AE154" si="1677">(IF(AD154=0,0,(AC155/AD154)))</f>
        <v>0</v>
      </c>
      <c r="AF154" s="438">
        <f t="shared" ref="AF154" si="1678">(AD154*AE154)</f>
        <v>0</v>
      </c>
      <c r="AG154" s="673" t="str">
        <f t="shared" ref="AG154" si="1679">IF(SUM(H154:I154)=0,"",IF(F154=0,"Falta informar preço do bloco",IF(G154=0,"Falta informar preço do frete",IF(AD154&gt;=T154,"Sinal verde para venda",""))))</f>
        <v/>
      </c>
      <c r="AI154" s="663">
        <f t="shared" ref="AI154" si="1680">B154</f>
        <v>49</v>
      </c>
      <c r="AJ154" s="460" t="str">
        <f t="shared" ref="AJ154" si="1681">C154</f>
        <v>TESTE</v>
      </c>
      <c r="AK154" s="461">
        <f t="shared" ref="AK154" si="1682">AR154*$E$6</f>
        <v>0</v>
      </c>
      <c r="AL154" s="461">
        <f t="shared" ref="AL154" si="1683">AR154*$F$6</f>
        <v>0</v>
      </c>
      <c r="AM154" s="461">
        <f t="shared" ref="AM154" si="1684">AR154*$G$6</f>
        <v>0</v>
      </c>
      <c r="AN154" s="461">
        <f t="shared" ref="AN154" si="1685">AR154*$H$6</f>
        <v>0</v>
      </c>
      <c r="AO154" s="461">
        <f t="shared" ref="AO154" si="1686">AR154*$I$6</f>
        <v>0</v>
      </c>
      <c r="AP154" s="461">
        <f t="shared" ref="AP154" si="1687">AR154*$J$6</f>
        <v>0</v>
      </c>
      <c r="AQ154" s="462">
        <f t="shared" ref="AQ154" si="1688">S154</f>
        <v>0</v>
      </c>
      <c r="AR154" s="466">
        <f t="shared" ref="AR154" si="1689">T154*10.764*$O$6</f>
        <v>0</v>
      </c>
    </row>
    <row r="155" spans="2:44" ht="30" customHeight="1" thickBot="1">
      <c r="B155" s="664"/>
      <c r="C155" s="668"/>
      <c r="D155" s="669"/>
      <c r="E155" s="670"/>
      <c r="F155" s="675" t="str">
        <f t="shared" ref="F155" si="1690">IF(SUM(V154:Y154)=0,"",IF(T154=0,"",IF(SUM(V155:Y155)=0,"",IF(SUM(V155:Y155)&lt;&gt;100%,"A soma das classificações não pode ser diferente de 100%, favor ir ajustando para gerar o preço médio",IF(AD154&lt;T154,"Atenção, preço médio e margem de contribuição são inferiores ao do Markup, favor ajustar os preços do simulador",IF(AD154&gt;=T154,"Preço médio simulado atende ao Markup, logo, sinal verde para venda pois ele garante a margem de contribuição",""))))))</f>
        <v/>
      </c>
      <c r="G155" s="676"/>
      <c r="H155" s="676"/>
      <c r="I155" s="676"/>
      <c r="J155" s="676"/>
      <c r="K155" s="676"/>
      <c r="L155" s="676"/>
      <c r="M155" s="676"/>
      <c r="N155" s="676"/>
      <c r="O155" s="676"/>
      <c r="P155" s="676"/>
      <c r="Q155" s="676" t="str">
        <f t="shared" si="1651"/>
        <v/>
      </c>
      <c r="R155" s="676"/>
      <c r="S155" s="677"/>
      <c r="T155" s="459">
        <f t="shared" si="1652"/>
        <v>0</v>
      </c>
      <c r="U155" s="430"/>
      <c r="V155" s="441"/>
      <c r="W155" s="441"/>
      <c r="X155" s="441"/>
      <c r="Y155" s="441"/>
      <c r="Z155" s="427">
        <f t="shared" ref="Z155" si="1691">(S154/$O$6)/10.764</f>
        <v>0</v>
      </c>
      <c r="AA155" s="424">
        <f t="shared" ref="AA155" si="1692">(T155/$O$6)/10.764</f>
        <v>0</v>
      </c>
      <c r="AB155" s="425">
        <f t="shared" si="1655"/>
        <v>0</v>
      </c>
      <c r="AC155" s="426">
        <f t="shared" ref="AC155" si="1693">(AD154)*(1-AB155)-Z155</f>
        <v>0</v>
      </c>
      <c r="AD155" s="440">
        <f t="shared" ref="AD155" si="1694">AD154*10.764</f>
        <v>0</v>
      </c>
      <c r="AE155" s="672"/>
      <c r="AF155" s="439">
        <f t="shared" ref="AF155" si="1695">(AD154*AE154)*10.764</f>
        <v>0</v>
      </c>
      <c r="AG155" s="674"/>
      <c r="AI155" s="664"/>
      <c r="AJ155" s="460" t="str">
        <f t="shared" ref="AJ155" si="1696">IF(AR154=0,"","Participação no preço de venda")</f>
        <v/>
      </c>
      <c r="AK155" s="463" t="str">
        <f t="shared" ref="AK155" si="1697">IF(AK154=0,"",AK154/$AR154)</f>
        <v/>
      </c>
      <c r="AL155" s="463" t="str">
        <f t="shared" ref="AL155" si="1698">IF(AL154=0,"",AL154/$AR154)</f>
        <v/>
      </c>
      <c r="AM155" s="463" t="str">
        <f t="shared" ref="AM155" si="1699">IF(AM154=0,"",AM154/$AR154)</f>
        <v/>
      </c>
      <c r="AN155" s="463" t="str">
        <f t="shared" ref="AN155" si="1700">IF(AN154=0,"",AN154/$AR154)</f>
        <v/>
      </c>
      <c r="AO155" s="463" t="str">
        <f t="shared" ref="AO155" si="1701">IF(AO154=0,"",AO154/$AR154)</f>
        <v/>
      </c>
      <c r="AP155" s="463" t="str">
        <f t="shared" ref="AP155" si="1702">IF(AP154=0,"",AP154/$AR154)</f>
        <v/>
      </c>
      <c r="AQ155" s="463" t="str">
        <f t="shared" ref="AQ155" si="1703">IF(AQ154=0,"",AQ154/$AR154)</f>
        <v/>
      </c>
      <c r="AR155" s="465">
        <f t="shared" ref="AR155" si="1704">SUM(AK155:AQ155)</f>
        <v>0</v>
      </c>
    </row>
    <row r="156" spans="2:44" ht="30" customHeight="1" thickBot="1"/>
    <row r="157" spans="2:44" ht="30" customHeight="1" thickBot="1">
      <c r="B157" s="663">
        <v>50</v>
      </c>
      <c r="C157" s="665" t="s">
        <v>887</v>
      </c>
      <c r="D157" s="666"/>
      <c r="E157" s="667"/>
      <c r="F157" s="456"/>
      <c r="G157" s="457"/>
      <c r="H157" s="505"/>
      <c r="I157" s="506"/>
      <c r="J157" s="506"/>
      <c r="K157" s="506"/>
      <c r="L157" s="506"/>
      <c r="M157" s="506"/>
      <c r="N157" s="506"/>
      <c r="O157" s="506"/>
      <c r="P157" s="506"/>
      <c r="Q157" s="513">
        <f t="shared" ref="Q157" si="1705">IF($B$6=0,0,(F157*$O$6)/$B$6)</f>
        <v>0</v>
      </c>
      <c r="R157" s="513">
        <f t="shared" ref="R157" si="1706">IF($B$6=0,0,(G157*3)/$B$6)</f>
        <v>0</v>
      </c>
      <c r="S157" s="458">
        <f t="shared" ref="S157" si="1707">IF($Q$6=0,0,IF(Q157=0,0,IF(R157=0,0,SUM(H157:R157)+$Q$6)))</f>
        <v>0</v>
      </c>
      <c r="T157" s="436">
        <f t="shared" si="1671"/>
        <v>0</v>
      </c>
      <c r="U157" s="429"/>
      <c r="V157" s="435"/>
      <c r="W157" s="435"/>
      <c r="X157" s="435"/>
      <c r="Y157" s="435"/>
      <c r="Z157" s="423">
        <f t="shared" ref="Z157" si="1708">ROUNDDOWN(V157,3)*(V158*$B$6)</f>
        <v>0</v>
      </c>
      <c r="AA157" s="423">
        <f t="shared" ref="AA157" si="1709">ROUNDUP(W157,2)*(W158*$B$6)</f>
        <v>0</v>
      </c>
      <c r="AB157" s="423">
        <f t="shared" ref="AB157" si="1710">ROUNDDOWN(X157,2)*(X158*$B$6)</f>
        <v>0</v>
      </c>
      <c r="AC157" s="428">
        <f t="shared" ref="AC157" si="1711">ROUNDUP(Y157,2)*(Y158*$B$6)</f>
        <v>0</v>
      </c>
      <c r="AD157" s="437">
        <f t="shared" ref="AD157" si="1712">IF($B$6=0,0,IF(SUM(V158:Y158)&lt;&gt;100%,0,IF(T157=0,0,SUM(Z157:AC157)/$B$6)))</f>
        <v>0</v>
      </c>
      <c r="AE157" s="671">
        <f t="shared" ref="AE157" si="1713">(IF(AD157=0,0,(AC158/AD157)))</f>
        <v>0</v>
      </c>
      <c r="AF157" s="438">
        <f t="shared" ref="AF157" si="1714">(AD157*AE157)</f>
        <v>0</v>
      </c>
      <c r="AG157" s="673" t="str">
        <f t="shared" ref="AG157" si="1715">IF(SUM(H157:I157)=0,"",IF(F157=0,"Falta informar preço do bloco",IF(G157=0,"Falta informar preço do frete",IF(AD157&gt;=T157,"Sinal verde para venda",""))))</f>
        <v/>
      </c>
      <c r="AI157" s="663">
        <f t="shared" ref="AI157" si="1716">B157</f>
        <v>50</v>
      </c>
      <c r="AJ157" s="460" t="str">
        <f t="shared" ref="AJ157" si="1717">C157</f>
        <v>TESTE</v>
      </c>
      <c r="AK157" s="461">
        <f t="shared" ref="AK157" si="1718">AR157*$E$6</f>
        <v>0</v>
      </c>
      <c r="AL157" s="461">
        <f t="shared" ref="AL157" si="1719">AR157*$F$6</f>
        <v>0</v>
      </c>
      <c r="AM157" s="461">
        <f t="shared" ref="AM157" si="1720">AR157*$G$6</f>
        <v>0</v>
      </c>
      <c r="AN157" s="461">
        <f t="shared" ref="AN157" si="1721">AR157*$H$6</f>
        <v>0</v>
      </c>
      <c r="AO157" s="461">
        <f t="shared" ref="AO157" si="1722">AR157*$I$6</f>
        <v>0</v>
      </c>
      <c r="AP157" s="461">
        <f t="shared" ref="AP157" si="1723">AR157*$J$6</f>
        <v>0</v>
      </c>
      <c r="AQ157" s="462">
        <f t="shared" ref="AQ157" si="1724">S157</f>
        <v>0</v>
      </c>
      <c r="AR157" s="466">
        <f t="shared" ref="AR157" si="1725">T157*10.764*$O$6</f>
        <v>0</v>
      </c>
    </row>
    <row r="158" spans="2:44" ht="30" customHeight="1" thickBot="1">
      <c r="B158" s="664"/>
      <c r="C158" s="668"/>
      <c r="D158" s="669"/>
      <c r="E158" s="670"/>
      <c r="F158" s="675" t="str">
        <f t="shared" ref="F158" si="1726">IF(SUM(V157:Y157)=0,"",IF(T157=0,"",IF(SUM(V158:Y158)=0,"",IF(SUM(V158:Y158)&lt;&gt;100%,"A soma das classificações não pode ser diferente de 100%, favor ir ajustando para gerar o preço médio",IF(AD157&lt;T157,"Atenção, preço médio e margem de contribuição são inferiores ao do Markup, favor ajustar os preços do simulador",IF(AD157&gt;=T157,"Preço médio simulado atende ao Markup, logo, sinal verde para venda pois ele garante a margem de contribuição",""))))))</f>
        <v/>
      </c>
      <c r="G158" s="676"/>
      <c r="H158" s="676"/>
      <c r="I158" s="676"/>
      <c r="J158" s="676"/>
      <c r="K158" s="676"/>
      <c r="L158" s="676"/>
      <c r="M158" s="676"/>
      <c r="N158" s="676"/>
      <c r="O158" s="676"/>
      <c r="P158" s="676"/>
      <c r="Q158" s="676" t="str">
        <f t="shared" si="1651"/>
        <v/>
      </c>
      <c r="R158" s="676"/>
      <c r="S158" s="677"/>
      <c r="T158" s="459">
        <f t="shared" si="1652"/>
        <v>0</v>
      </c>
      <c r="U158" s="430"/>
      <c r="V158" s="441"/>
      <c r="W158" s="441"/>
      <c r="X158" s="441"/>
      <c r="Y158" s="441"/>
      <c r="Z158" s="427">
        <f t="shared" ref="Z158" si="1727">(S157/$O$6)/10.764</f>
        <v>0</v>
      </c>
      <c r="AA158" s="424">
        <f t="shared" ref="AA158" si="1728">(T158/$O$6)/10.764</f>
        <v>0</v>
      </c>
      <c r="AB158" s="425">
        <f t="shared" si="1655"/>
        <v>0</v>
      </c>
      <c r="AC158" s="426">
        <f t="shared" ref="AC158" si="1729">(AD157)*(1-AB158)-Z158</f>
        <v>0</v>
      </c>
      <c r="AD158" s="440">
        <f t="shared" ref="AD158" si="1730">AD157*10.764</f>
        <v>0</v>
      </c>
      <c r="AE158" s="672"/>
      <c r="AF158" s="439">
        <f t="shared" ref="AF158" si="1731">(AD157*AE157)*10.764</f>
        <v>0</v>
      </c>
      <c r="AG158" s="674"/>
      <c r="AI158" s="664"/>
      <c r="AJ158" s="460" t="str">
        <f t="shared" ref="AJ158" si="1732">IF(AR157=0,"","Participação no preço de venda")</f>
        <v/>
      </c>
      <c r="AK158" s="463" t="str">
        <f t="shared" ref="AK158" si="1733">IF(AK157=0,"",AK157/$AR157)</f>
        <v/>
      </c>
      <c r="AL158" s="463" t="str">
        <f t="shared" ref="AL158" si="1734">IF(AL157=0,"",AL157/$AR157)</f>
        <v/>
      </c>
      <c r="AM158" s="463" t="str">
        <f t="shared" ref="AM158" si="1735">IF(AM157=0,"",AM157/$AR157)</f>
        <v/>
      </c>
      <c r="AN158" s="463" t="str">
        <f t="shared" ref="AN158" si="1736">IF(AN157=0,"",AN157/$AR157)</f>
        <v/>
      </c>
      <c r="AO158" s="463" t="str">
        <f t="shared" ref="AO158" si="1737">IF(AO157=0,"",AO157/$AR157)</f>
        <v/>
      </c>
      <c r="AP158" s="463" t="str">
        <f t="shared" ref="AP158" si="1738">IF(AP157=0,"",AP157/$AR157)</f>
        <v/>
      </c>
      <c r="AQ158" s="463" t="str">
        <f t="shared" ref="AQ158" si="1739">IF(AQ157=0,"",AQ157/$AR157)</f>
        <v/>
      </c>
      <c r="AR158" s="465">
        <f t="shared" ref="AR158" si="1740">SUM(AK158:AQ158)</f>
        <v>0</v>
      </c>
    </row>
    <row r="159" spans="2:44" ht="30" customHeight="1" thickBot="1"/>
    <row r="160" spans="2:44" ht="30" customHeight="1" thickBot="1">
      <c r="B160" s="663">
        <v>51</v>
      </c>
      <c r="C160" s="665" t="s">
        <v>887</v>
      </c>
      <c r="D160" s="666"/>
      <c r="E160" s="667"/>
      <c r="F160" s="456"/>
      <c r="G160" s="457"/>
      <c r="H160" s="505"/>
      <c r="I160" s="506"/>
      <c r="J160" s="506"/>
      <c r="K160" s="506"/>
      <c r="L160" s="506"/>
      <c r="M160" s="506"/>
      <c r="N160" s="506"/>
      <c r="O160" s="506"/>
      <c r="P160" s="506"/>
      <c r="Q160" s="513">
        <f t="shared" ref="Q160" si="1741">IF($B$6=0,0,(F160*$O$6)/$B$6)</f>
        <v>0</v>
      </c>
      <c r="R160" s="513">
        <f t="shared" ref="R160" si="1742">IF($B$6=0,0,(G160*3)/$B$6)</f>
        <v>0</v>
      </c>
      <c r="S160" s="458">
        <f t="shared" ref="S160" si="1743">IF($Q$6=0,0,IF(Q160=0,0,IF(R160=0,0,SUM(H160:R160)+$Q$6)))</f>
        <v>0</v>
      </c>
      <c r="T160" s="436">
        <f t="shared" si="1671"/>
        <v>0</v>
      </c>
      <c r="U160" s="429"/>
      <c r="V160" s="435"/>
      <c r="W160" s="435"/>
      <c r="X160" s="435"/>
      <c r="Y160" s="435"/>
      <c r="Z160" s="423">
        <f t="shared" ref="Z160" si="1744">ROUNDDOWN(V160,3)*(V161*$B$6)</f>
        <v>0</v>
      </c>
      <c r="AA160" s="423">
        <f t="shared" ref="AA160" si="1745">ROUNDUP(W160,2)*(W161*$B$6)</f>
        <v>0</v>
      </c>
      <c r="AB160" s="423">
        <f t="shared" ref="AB160" si="1746">ROUNDDOWN(X160,2)*(X161*$B$6)</f>
        <v>0</v>
      </c>
      <c r="AC160" s="428">
        <f t="shared" ref="AC160" si="1747">ROUNDUP(Y160,2)*(Y161*$B$6)</f>
        <v>0</v>
      </c>
      <c r="AD160" s="437">
        <f t="shared" ref="AD160" si="1748">IF($B$6=0,0,IF(SUM(V161:Y161)&lt;&gt;100%,0,IF(T160=0,0,SUM(Z160:AC160)/$B$6)))</f>
        <v>0</v>
      </c>
      <c r="AE160" s="671">
        <f t="shared" ref="AE160" si="1749">(IF(AD160=0,0,(AC161/AD160)))</f>
        <v>0</v>
      </c>
      <c r="AF160" s="438">
        <f t="shared" ref="AF160" si="1750">(AD160*AE160)</f>
        <v>0</v>
      </c>
      <c r="AG160" s="673" t="str">
        <f t="shared" ref="AG160" si="1751">IF(SUM(H160:I160)=0,"",IF(F160=0,"Falta informar preço do bloco",IF(G160=0,"Falta informar preço do frete",IF(AD160&gt;=T160,"Sinal verde para venda",""))))</f>
        <v/>
      </c>
      <c r="AI160" s="663">
        <f t="shared" ref="AI160" si="1752">B160</f>
        <v>51</v>
      </c>
      <c r="AJ160" s="460" t="str">
        <f t="shared" ref="AJ160" si="1753">C160</f>
        <v>TESTE</v>
      </c>
      <c r="AK160" s="461">
        <f t="shared" ref="AK160" si="1754">AR160*$E$6</f>
        <v>0</v>
      </c>
      <c r="AL160" s="461">
        <f t="shared" ref="AL160" si="1755">AR160*$F$6</f>
        <v>0</v>
      </c>
      <c r="AM160" s="461">
        <f t="shared" ref="AM160" si="1756">AR160*$G$6</f>
        <v>0</v>
      </c>
      <c r="AN160" s="461">
        <f t="shared" ref="AN160" si="1757">AR160*$H$6</f>
        <v>0</v>
      </c>
      <c r="AO160" s="461">
        <f t="shared" ref="AO160" si="1758">AR160*$I$6</f>
        <v>0</v>
      </c>
      <c r="AP160" s="461">
        <f t="shared" ref="AP160" si="1759">AR160*$J$6</f>
        <v>0</v>
      </c>
      <c r="AQ160" s="462">
        <f t="shared" ref="AQ160" si="1760">S160</f>
        <v>0</v>
      </c>
      <c r="AR160" s="466">
        <f t="shared" ref="AR160" si="1761">T160*10.764*$O$6</f>
        <v>0</v>
      </c>
    </row>
    <row r="161" spans="2:44" ht="30" customHeight="1" thickBot="1">
      <c r="B161" s="664"/>
      <c r="C161" s="668"/>
      <c r="D161" s="669"/>
      <c r="E161" s="670"/>
      <c r="F161" s="675" t="str">
        <f t="shared" ref="F161" si="1762">IF(SUM(V160:Y160)=0,"",IF(T160=0,"",IF(SUM(V161:Y161)=0,"",IF(SUM(V161:Y161)&lt;&gt;100%,"A soma das classificações não pode ser diferente de 100%, favor ir ajustando para gerar o preço médio",IF(AD160&lt;T160,"Atenção, preço médio e margem de contribuição são inferiores ao do Markup, favor ajustar os preços do simulador",IF(AD160&gt;=T160,"Preço médio simulado atende ao Markup, logo, sinal verde para venda pois ele garante a margem de contribuição",""))))))</f>
        <v/>
      </c>
      <c r="G161" s="676"/>
      <c r="H161" s="676"/>
      <c r="I161" s="676"/>
      <c r="J161" s="676"/>
      <c r="K161" s="676"/>
      <c r="L161" s="676"/>
      <c r="M161" s="676"/>
      <c r="N161" s="676"/>
      <c r="O161" s="676"/>
      <c r="P161" s="676"/>
      <c r="Q161" s="676" t="str">
        <f t="shared" si="1651"/>
        <v/>
      </c>
      <c r="R161" s="676"/>
      <c r="S161" s="677"/>
      <c r="T161" s="459">
        <f t="shared" si="1652"/>
        <v>0</v>
      </c>
      <c r="U161" s="430"/>
      <c r="V161" s="441"/>
      <c r="W161" s="441"/>
      <c r="X161" s="441"/>
      <c r="Y161" s="441"/>
      <c r="Z161" s="427">
        <f t="shared" ref="Z161" si="1763">(S160/$O$6)/10.764</f>
        <v>0</v>
      </c>
      <c r="AA161" s="424">
        <f t="shared" ref="AA161" si="1764">(T161/$O$6)/10.764</f>
        <v>0</v>
      </c>
      <c r="AB161" s="425">
        <f t="shared" si="1655"/>
        <v>0</v>
      </c>
      <c r="AC161" s="426">
        <f t="shared" ref="AC161" si="1765">(AD160)*(1-AB161)-Z161</f>
        <v>0</v>
      </c>
      <c r="AD161" s="440">
        <f t="shared" ref="AD161" si="1766">AD160*10.764</f>
        <v>0</v>
      </c>
      <c r="AE161" s="672"/>
      <c r="AF161" s="439">
        <f t="shared" ref="AF161" si="1767">(AD160*AE160)*10.764</f>
        <v>0</v>
      </c>
      <c r="AG161" s="674"/>
      <c r="AI161" s="664"/>
      <c r="AJ161" s="460" t="str">
        <f t="shared" ref="AJ161" si="1768">IF(AR160=0,"","Participação no preço de venda")</f>
        <v/>
      </c>
      <c r="AK161" s="463" t="str">
        <f t="shared" ref="AK161" si="1769">IF(AK160=0,"",AK160/$AR160)</f>
        <v/>
      </c>
      <c r="AL161" s="463" t="str">
        <f t="shared" ref="AL161" si="1770">IF(AL160=0,"",AL160/$AR160)</f>
        <v/>
      </c>
      <c r="AM161" s="463" t="str">
        <f t="shared" ref="AM161" si="1771">IF(AM160=0,"",AM160/$AR160)</f>
        <v/>
      </c>
      <c r="AN161" s="463" t="str">
        <f t="shared" ref="AN161" si="1772">IF(AN160=0,"",AN160/$AR160)</f>
        <v/>
      </c>
      <c r="AO161" s="463" t="str">
        <f t="shared" ref="AO161" si="1773">IF(AO160=0,"",AO160/$AR160)</f>
        <v/>
      </c>
      <c r="AP161" s="463" t="str">
        <f t="shared" ref="AP161" si="1774">IF(AP160=0,"",AP160/$AR160)</f>
        <v/>
      </c>
      <c r="AQ161" s="463" t="str">
        <f t="shared" ref="AQ161" si="1775">IF(AQ160=0,"",AQ160/$AR160)</f>
        <v/>
      </c>
      <c r="AR161" s="465">
        <f t="shared" ref="AR161" si="1776">SUM(AK161:AQ161)</f>
        <v>0</v>
      </c>
    </row>
    <row r="162" spans="2:44" ht="30" customHeight="1" thickBot="1"/>
    <row r="163" spans="2:44" ht="30" customHeight="1" thickBot="1">
      <c r="B163" s="663">
        <v>52</v>
      </c>
      <c r="C163" s="665" t="s">
        <v>887</v>
      </c>
      <c r="D163" s="666"/>
      <c r="E163" s="667"/>
      <c r="F163" s="456"/>
      <c r="G163" s="457"/>
      <c r="H163" s="505"/>
      <c r="I163" s="506"/>
      <c r="J163" s="506"/>
      <c r="K163" s="506"/>
      <c r="L163" s="506"/>
      <c r="M163" s="506"/>
      <c r="N163" s="506"/>
      <c r="O163" s="506"/>
      <c r="P163" s="506"/>
      <c r="Q163" s="513">
        <f t="shared" ref="Q163" si="1777">IF($B$6=0,0,(F163*$O$6)/$B$6)</f>
        <v>0</v>
      </c>
      <c r="R163" s="513">
        <f t="shared" ref="R163" si="1778">IF($B$6=0,0,(G163*3)/$B$6)</f>
        <v>0</v>
      </c>
      <c r="S163" s="458">
        <f t="shared" ref="S163" si="1779">IF($Q$6=0,0,IF(Q163=0,0,IF(R163=0,0,SUM(H163:R163)+$Q$6)))</f>
        <v>0</v>
      </c>
      <c r="T163" s="436">
        <f t="shared" si="1671"/>
        <v>0</v>
      </c>
      <c r="U163" s="429"/>
      <c r="V163" s="435"/>
      <c r="W163" s="435"/>
      <c r="X163" s="435"/>
      <c r="Y163" s="435"/>
      <c r="Z163" s="423">
        <f t="shared" ref="Z163" si="1780">ROUNDDOWN(V163,3)*(V164*$B$6)</f>
        <v>0</v>
      </c>
      <c r="AA163" s="423">
        <f t="shared" ref="AA163" si="1781">ROUNDUP(W163,2)*(W164*$B$6)</f>
        <v>0</v>
      </c>
      <c r="AB163" s="423">
        <f t="shared" ref="AB163" si="1782">ROUNDDOWN(X163,2)*(X164*$B$6)</f>
        <v>0</v>
      </c>
      <c r="AC163" s="428">
        <f t="shared" ref="AC163" si="1783">ROUNDUP(Y163,2)*(Y164*$B$6)</f>
        <v>0</v>
      </c>
      <c r="AD163" s="437">
        <f t="shared" ref="AD163" si="1784">IF($B$6=0,0,IF(SUM(V164:Y164)&lt;&gt;100%,0,IF(T163=0,0,SUM(Z163:AC163)/$B$6)))</f>
        <v>0</v>
      </c>
      <c r="AE163" s="671">
        <f t="shared" ref="AE163" si="1785">(IF(AD163=0,0,(AC164/AD163)))</f>
        <v>0</v>
      </c>
      <c r="AF163" s="438">
        <f t="shared" ref="AF163" si="1786">(AD163*AE163)</f>
        <v>0</v>
      </c>
      <c r="AG163" s="673" t="str">
        <f t="shared" ref="AG163" si="1787">IF(SUM(H163:I163)=0,"",IF(F163=0,"Falta informar preço do bloco",IF(G163=0,"Falta informar preço do frete",IF(AD163&gt;=T163,"Sinal verde para venda",""))))</f>
        <v/>
      </c>
      <c r="AI163" s="663">
        <f t="shared" ref="AI163" si="1788">B163</f>
        <v>52</v>
      </c>
      <c r="AJ163" s="460" t="str">
        <f t="shared" ref="AJ163" si="1789">C163</f>
        <v>TESTE</v>
      </c>
      <c r="AK163" s="461">
        <f t="shared" ref="AK163" si="1790">AR163*$E$6</f>
        <v>0</v>
      </c>
      <c r="AL163" s="461">
        <f t="shared" ref="AL163" si="1791">AR163*$F$6</f>
        <v>0</v>
      </c>
      <c r="AM163" s="461">
        <f t="shared" ref="AM163" si="1792">AR163*$G$6</f>
        <v>0</v>
      </c>
      <c r="AN163" s="461">
        <f t="shared" ref="AN163" si="1793">AR163*$H$6</f>
        <v>0</v>
      </c>
      <c r="AO163" s="461">
        <f t="shared" ref="AO163" si="1794">AR163*$I$6</f>
        <v>0</v>
      </c>
      <c r="AP163" s="461">
        <f t="shared" ref="AP163" si="1795">AR163*$J$6</f>
        <v>0</v>
      </c>
      <c r="AQ163" s="462">
        <f t="shared" ref="AQ163" si="1796">S163</f>
        <v>0</v>
      </c>
      <c r="AR163" s="466">
        <f t="shared" ref="AR163" si="1797">T163*10.764*$O$6</f>
        <v>0</v>
      </c>
    </row>
    <row r="164" spans="2:44" ht="30" customHeight="1" thickBot="1">
      <c r="B164" s="664"/>
      <c r="C164" s="668"/>
      <c r="D164" s="669"/>
      <c r="E164" s="670"/>
      <c r="F164" s="675" t="str">
        <f t="shared" ref="F164" si="1798">IF(SUM(V163:Y163)=0,"",IF(T163=0,"",IF(SUM(V164:Y164)=0,"",IF(SUM(V164:Y164)&lt;&gt;100%,"A soma das classificações não pode ser diferente de 100%, favor ir ajustando para gerar o preço médio",IF(AD163&lt;T163,"Atenção, preço médio e margem de contribuição são inferiores ao do Markup, favor ajustar os preços do simulador",IF(AD163&gt;=T163,"Preço médio simulado atende ao Markup, logo, sinal verde para venda pois ele garante a margem de contribuição",""))))))</f>
        <v/>
      </c>
      <c r="G164" s="676"/>
      <c r="H164" s="676"/>
      <c r="I164" s="676"/>
      <c r="J164" s="676"/>
      <c r="K164" s="676"/>
      <c r="L164" s="676"/>
      <c r="M164" s="676"/>
      <c r="N164" s="676"/>
      <c r="O164" s="676"/>
      <c r="P164" s="676"/>
      <c r="Q164" s="676" t="str">
        <f t="shared" si="1651"/>
        <v/>
      </c>
      <c r="R164" s="676"/>
      <c r="S164" s="677"/>
      <c r="T164" s="459">
        <f t="shared" si="1652"/>
        <v>0</v>
      </c>
      <c r="U164" s="430"/>
      <c r="V164" s="441"/>
      <c r="W164" s="441"/>
      <c r="X164" s="441"/>
      <c r="Y164" s="441"/>
      <c r="Z164" s="427">
        <f t="shared" ref="Z164" si="1799">(S163/$O$6)/10.764</f>
        <v>0</v>
      </c>
      <c r="AA164" s="424">
        <f t="shared" ref="AA164" si="1800">(T164/$O$6)/10.764</f>
        <v>0</v>
      </c>
      <c r="AB164" s="425">
        <f t="shared" si="1655"/>
        <v>0</v>
      </c>
      <c r="AC164" s="426">
        <f t="shared" ref="AC164" si="1801">(AD163)*(1-AB164)-Z164</f>
        <v>0</v>
      </c>
      <c r="AD164" s="440">
        <f t="shared" ref="AD164" si="1802">AD163*10.764</f>
        <v>0</v>
      </c>
      <c r="AE164" s="672"/>
      <c r="AF164" s="439">
        <f t="shared" ref="AF164" si="1803">(AD163*AE163)*10.764</f>
        <v>0</v>
      </c>
      <c r="AG164" s="674"/>
      <c r="AI164" s="664"/>
      <c r="AJ164" s="460" t="str">
        <f t="shared" ref="AJ164" si="1804">IF(AR163=0,"","Participação no preço de venda")</f>
        <v/>
      </c>
      <c r="AK164" s="463" t="str">
        <f t="shared" ref="AK164" si="1805">IF(AK163=0,"",AK163/$AR163)</f>
        <v/>
      </c>
      <c r="AL164" s="463" t="str">
        <f t="shared" ref="AL164" si="1806">IF(AL163=0,"",AL163/$AR163)</f>
        <v/>
      </c>
      <c r="AM164" s="463" t="str">
        <f t="shared" ref="AM164" si="1807">IF(AM163=0,"",AM163/$AR163)</f>
        <v/>
      </c>
      <c r="AN164" s="463" t="str">
        <f t="shared" ref="AN164" si="1808">IF(AN163=0,"",AN163/$AR163)</f>
        <v/>
      </c>
      <c r="AO164" s="463" t="str">
        <f t="shared" ref="AO164" si="1809">IF(AO163=0,"",AO163/$AR163)</f>
        <v/>
      </c>
      <c r="AP164" s="463" t="str">
        <f t="shared" ref="AP164" si="1810">IF(AP163=0,"",AP163/$AR163)</f>
        <v/>
      </c>
      <c r="AQ164" s="463" t="str">
        <f t="shared" ref="AQ164" si="1811">IF(AQ163=0,"",AQ163/$AR163)</f>
        <v/>
      </c>
      <c r="AR164" s="465">
        <f t="shared" ref="AR164" si="1812">SUM(AK164:AQ164)</f>
        <v>0</v>
      </c>
    </row>
    <row r="165" spans="2:44" ht="30" customHeight="1" thickBot="1"/>
    <row r="166" spans="2:44" ht="30" customHeight="1" thickBot="1">
      <c r="B166" s="663">
        <v>53</v>
      </c>
      <c r="C166" s="665" t="s">
        <v>887</v>
      </c>
      <c r="D166" s="666"/>
      <c r="E166" s="667"/>
      <c r="F166" s="456"/>
      <c r="G166" s="457"/>
      <c r="H166" s="505"/>
      <c r="I166" s="506"/>
      <c r="J166" s="506"/>
      <c r="K166" s="506"/>
      <c r="L166" s="506"/>
      <c r="M166" s="506"/>
      <c r="N166" s="506"/>
      <c r="O166" s="506"/>
      <c r="P166" s="506"/>
      <c r="Q166" s="513">
        <f t="shared" ref="Q166" si="1813">IF($B$6=0,0,(F166*$O$6)/$B$6)</f>
        <v>0</v>
      </c>
      <c r="R166" s="513">
        <f t="shared" ref="R166" si="1814">IF($B$6=0,0,(G166*3)/$B$6)</f>
        <v>0</v>
      </c>
      <c r="S166" s="458">
        <f t="shared" ref="S166" si="1815">IF($Q$6=0,0,IF(Q166=0,0,IF(R166=0,0,SUM(H166:R166)+$Q$6)))</f>
        <v>0</v>
      </c>
      <c r="T166" s="436">
        <f t="shared" si="1671"/>
        <v>0</v>
      </c>
      <c r="U166" s="429"/>
      <c r="V166" s="435"/>
      <c r="W166" s="435"/>
      <c r="X166" s="435"/>
      <c r="Y166" s="435"/>
      <c r="Z166" s="423">
        <f t="shared" ref="Z166" si="1816">ROUNDDOWN(V166,3)*(V167*$B$6)</f>
        <v>0</v>
      </c>
      <c r="AA166" s="423">
        <f t="shared" ref="AA166" si="1817">ROUNDUP(W166,2)*(W167*$B$6)</f>
        <v>0</v>
      </c>
      <c r="AB166" s="423">
        <f t="shared" ref="AB166" si="1818">ROUNDDOWN(X166,2)*(X167*$B$6)</f>
        <v>0</v>
      </c>
      <c r="AC166" s="428">
        <f t="shared" ref="AC166" si="1819">ROUNDUP(Y166,2)*(Y167*$B$6)</f>
        <v>0</v>
      </c>
      <c r="AD166" s="437">
        <f t="shared" ref="AD166" si="1820">IF($B$6=0,0,IF(SUM(V167:Y167)&lt;&gt;100%,0,IF(T166=0,0,SUM(Z166:AC166)/$B$6)))</f>
        <v>0</v>
      </c>
      <c r="AE166" s="671">
        <f t="shared" ref="AE166" si="1821">(IF(AD166=0,0,(AC167/AD166)))</f>
        <v>0</v>
      </c>
      <c r="AF166" s="438">
        <f t="shared" ref="AF166" si="1822">(AD166*AE166)</f>
        <v>0</v>
      </c>
      <c r="AG166" s="673" t="str">
        <f t="shared" ref="AG166" si="1823">IF(SUM(H166:I166)=0,"",IF(F166=0,"Falta informar preço do bloco",IF(G166=0,"Falta informar preço do frete",IF(AD166&gt;=T166,"Sinal verde para venda",""))))</f>
        <v/>
      </c>
      <c r="AI166" s="663">
        <f t="shared" ref="AI166" si="1824">B166</f>
        <v>53</v>
      </c>
      <c r="AJ166" s="460" t="str">
        <f t="shared" ref="AJ166" si="1825">C166</f>
        <v>TESTE</v>
      </c>
      <c r="AK166" s="461">
        <f t="shared" ref="AK166" si="1826">AR166*$E$6</f>
        <v>0</v>
      </c>
      <c r="AL166" s="461">
        <f t="shared" ref="AL166" si="1827">AR166*$F$6</f>
        <v>0</v>
      </c>
      <c r="AM166" s="461">
        <f t="shared" ref="AM166" si="1828">AR166*$G$6</f>
        <v>0</v>
      </c>
      <c r="AN166" s="461">
        <f t="shared" ref="AN166" si="1829">AR166*$H$6</f>
        <v>0</v>
      </c>
      <c r="AO166" s="461">
        <f t="shared" ref="AO166" si="1830">AR166*$I$6</f>
        <v>0</v>
      </c>
      <c r="AP166" s="461">
        <f t="shared" ref="AP166" si="1831">AR166*$J$6</f>
        <v>0</v>
      </c>
      <c r="AQ166" s="462">
        <f t="shared" ref="AQ166" si="1832">S166</f>
        <v>0</v>
      </c>
      <c r="AR166" s="466">
        <f t="shared" ref="AR166" si="1833">T166*10.764*$O$6</f>
        <v>0</v>
      </c>
    </row>
    <row r="167" spans="2:44" ht="30" customHeight="1" thickBot="1">
      <c r="B167" s="664"/>
      <c r="C167" s="668"/>
      <c r="D167" s="669"/>
      <c r="E167" s="670"/>
      <c r="F167" s="675" t="str">
        <f t="shared" ref="F167" si="1834">IF(SUM(V166:Y166)=0,"",IF(T166=0,"",IF(SUM(V167:Y167)=0,"",IF(SUM(V167:Y167)&lt;&gt;100%,"A soma das classificações não pode ser diferente de 100%, favor ir ajustando para gerar o preço médio",IF(AD166&lt;T166,"Atenção, preço médio e margem de contribuição são inferiores ao do Markup, favor ajustar os preços do simulador",IF(AD166&gt;=T166,"Preço médio simulado atende ao Markup, logo, sinal verde para venda pois ele garante a margem de contribuição",""))))))</f>
        <v/>
      </c>
      <c r="G167" s="676"/>
      <c r="H167" s="676"/>
      <c r="I167" s="676"/>
      <c r="J167" s="676"/>
      <c r="K167" s="676"/>
      <c r="L167" s="676"/>
      <c r="M167" s="676"/>
      <c r="N167" s="676"/>
      <c r="O167" s="676"/>
      <c r="P167" s="676"/>
      <c r="Q167" s="676" t="str">
        <f t="shared" si="1651"/>
        <v/>
      </c>
      <c r="R167" s="676"/>
      <c r="S167" s="677"/>
      <c r="T167" s="459">
        <f t="shared" si="1652"/>
        <v>0</v>
      </c>
      <c r="U167" s="430"/>
      <c r="V167" s="441"/>
      <c r="W167" s="441"/>
      <c r="X167" s="441"/>
      <c r="Y167" s="441"/>
      <c r="Z167" s="427">
        <f t="shared" ref="Z167" si="1835">(S166/$O$6)/10.764</f>
        <v>0</v>
      </c>
      <c r="AA167" s="424">
        <f t="shared" ref="AA167" si="1836">(T167/$O$6)/10.764</f>
        <v>0</v>
      </c>
      <c r="AB167" s="425">
        <f t="shared" si="1655"/>
        <v>0</v>
      </c>
      <c r="AC167" s="426">
        <f t="shared" ref="AC167" si="1837">(AD166)*(1-AB167)-Z167</f>
        <v>0</v>
      </c>
      <c r="AD167" s="440">
        <f t="shared" ref="AD167" si="1838">AD166*10.764</f>
        <v>0</v>
      </c>
      <c r="AE167" s="672"/>
      <c r="AF167" s="439">
        <f t="shared" ref="AF167" si="1839">(AD166*AE166)*10.764</f>
        <v>0</v>
      </c>
      <c r="AG167" s="674"/>
      <c r="AI167" s="664"/>
      <c r="AJ167" s="460" t="str">
        <f t="shared" ref="AJ167" si="1840">IF(AR166=0,"","Participação no preço de venda")</f>
        <v/>
      </c>
      <c r="AK167" s="463" t="str">
        <f t="shared" ref="AK167" si="1841">IF(AK166=0,"",AK166/$AR166)</f>
        <v/>
      </c>
      <c r="AL167" s="463" t="str">
        <f t="shared" ref="AL167" si="1842">IF(AL166=0,"",AL166/$AR166)</f>
        <v/>
      </c>
      <c r="AM167" s="463" t="str">
        <f t="shared" ref="AM167" si="1843">IF(AM166=0,"",AM166/$AR166)</f>
        <v/>
      </c>
      <c r="AN167" s="463" t="str">
        <f t="shared" ref="AN167" si="1844">IF(AN166=0,"",AN166/$AR166)</f>
        <v/>
      </c>
      <c r="AO167" s="463" t="str">
        <f t="shared" ref="AO167" si="1845">IF(AO166=0,"",AO166/$AR166)</f>
        <v/>
      </c>
      <c r="AP167" s="463" t="str">
        <f t="shared" ref="AP167" si="1846">IF(AP166=0,"",AP166/$AR166)</f>
        <v/>
      </c>
      <c r="AQ167" s="463" t="str">
        <f t="shared" ref="AQ167" si="1847">IF(AQ166=0,"",AQ166/$AR166)</f>
        <v/>
      </c>
      <c r="AR167" s="465">
        <f t="shared" ref="AR167" si="1848">SUM(AK167:AQ167)</f>
        <v>0</v>
      </c>
    </row>
    <row r="168" spans="2:44" ht="30" customHeight="1" thickBot="1"/>
    <row r="169" spans="2:44" ht="30" customHeight="1" thickBot="1">
      <c r="B169" s="663">
        <v>54</v>
      </c>
      <c r="C169" s="665" t="s">
        <v>887</v>
      </c>
      <c r="D169" s="666"/>
      <c r="E169" s="667"/>
      <c r="F169" s="456"/>
      <c r="G169" s="457"/>
      <c r="H169" s="505"/>
      <c r="I169" s="506"/>
      <c r="J169" s="506"/>
      <c r="K169" s="506"/>
      <c r="L169" s="506"/>
      <c r="M169" s="506"/>
      <c r="N169" s="506"/>
      <c r="O169" s="506"/>
      <c r="P169" s="506"/>
      <c r="Q169" s="513">
        <f t="shared" ref="Q169" si="1849">IF($B$6=0,0,(F169*$O$6)/$B$6)</f>
        <v>0</v>
      </c>
      <c r="R169" s="513">
        <f t="shared" ref="R169" si="1850">IF($B$6=0,0,(G169*3)/$B$6)</f>
        <v>0</v>
      </c>
      <c r="S169" s="458">
        <f t="shared" ref="S169" si="1851">IF($Q$6=0,0,IF(Q169=0,0,IF(R169=0,0,SUM(H169:R169)+$Q$6)))</f>
        <v>0</v>
      </c>
      <c r="T169" s="436">
        <f t="shared" si="1671"/>
        <v>0</v>
      </c>
      <c r="U169" s="429"/>
      <c r="V169" s="435"/>
      <c r="W169" s="435"/>
      <c r="X169" s="435"/>
      <c r="Y169" s="435"/>
      <c r="Z169" s="423">
        <f t="shared" ref="Z169" si="1852">ROUNDDOWN(V169,3)*(V170*$B$6)</f>
        <v>0</v>
      </c>
      <c r="AA169" s="423">
        <f t="shared" ref="AA169" si="1853">ROUNDUP(W169,2)*(W170*$B$6)</f>
        <v>0</v>
      </c>
      <c r="AB169" s="423">
        <f t="shared" ref="AB169" si="1854">ROUNDDOWN(X169,2)*(X170*$B$6)</f>
        <v>0</v>
      </c>
      <c r="AC169" s="428">
        <f t="shared" ref="AC169" si="1855">ROUNDUP(Y169,2)*(Y170*$B$6)</f>
        <v>0</v>
      </c>
      <c r="AD169" s="437">
        <f t="shared" ref="AD169" si="1856">IF($B$6=0,0,IF(SUM(V170:Y170)&lt;&gt;100%,0,IF(T169=0,0,SUM(Z169:AC169)/$B$6)))</f>
        <v>0</v>
      </c>
      <c r="AE169" s="671">
        <f t="shared" ref="AE169" si="1857">(IF(AD169=0,0,(AC170/AD169)))</f>
        <v>0</v>
      </c>
      <c r="AF169" s="438">
        <f t="shared" ref="AF169" si="1858">(AD169*AE169)</f>
        <v>0</v>
      </c>
      <c r="AG169" s="673" t="str">
        <f t="shared" ref="AG169" si="1859">IF(SUM(H169:I169)=0,"",IF(F169=0,"Falta informar preço do bloco",IF(G169=0,"Falta informar preço do frete",IF(AD169&gt;=T169,"Sinal verde para venda",""))))</f>
        <v/>
      </c>
      <c r="AI169" s="663">
        <f t="shared" ref="AI169" si="1860">B169</f>
        <v>54</v>
      </c>
      <c r="AJ169" s="460" t="str">
        <f t="shared" ref="AJ169" si="1861">C169</f>
        <v>TESTE</v>
      </c>
      <c r="AK169" s="461">
        <f t="shared" ref="AK169" si="1862">AR169*$E$6</f>
        <v>0</v>
      </c>
      <c r="AL169" s="461">
        <f t="shared" ref="AL169" si="1863">AR169*$F$6</f>
        <v>0</v>
      </c>
      <c r="AM169" s="461">
        <f t="shared" ref="AM169" si="1864">AR169*$G$6</f>
        <v>0</v>
      </c>
      <c r="AN169" s="461">
        <f t="shared" ref="AN169" si="1865">AR169*$H$6</f>
        <v>0</v>
      </c>
      <c r="AO169" s="461">
        <f t="shared" ref="AO169" si="1866">AR169*$I$6</f>
        <v>0</v>
      </c>
      <c r="AP169" s="461">
        <f t="shared" ref="AP169" si="1867">AR169*$J$6</f>
        <v>0</v>
      </c>
      <c r="AQ169" s="462">
        <f t="shared" ref="AQ169" si="1868">S169</f>
        <v>0</v>
      </c>
      <c r="AR169" s="466">
        <f t="shared" ref="AR169" si="1869">T169*10.764*$O$6</f>
        <v>0</v>
      </c>
    </row>
    <row r="170" spans="2:44" ht="30" customHeight="1" thickBot="1">
      <c r="B170" s="664"/>
      <c r="C170" s="668"/>
      <c r="D170" s="669"/>
      <c r="E170" s="670"/>
      <c r="F170" s="675" t="str">
        <f t="shared" ref="F170" si="1870">IF(SUM(V169:Y169)=0,"",IF(T169=0,"",IF(SUM(V170:Y170)=0,"",IF(SUM(V170:Y170)&lt;&gt;100%,"A soma das classificações não pode ser diferente de 100%, favor ir ajustando para gerar o preço médio",IF(AD169&lt;T169,"Atenção, preço médio e margem de contribuição são inferiores ao do Markup, favor ajustar os preços do simulador",IF(AD169&gt;=T169,"Preço médio simulado atende ao Markup, logo, sinal verde para venda pois ele garante a margem de contribuição",""))))))</f>
        <v/>
      </c>
      <c r="G170" s="676"/>
      <c r="H170" s="676"/>
      <c r="I170" s="676"/>
      <c r="J170" s="676"/>
      <c r="K170" s="676"/>
      <c r="L170" s="676"/>
      <c r="M170" s="676"/>
      <c r="N170" s="676"/>
      <c r="O170" s="676"/>
      <c r="P170" s="676"/>
      <c r="Q170" s="676" t="str">
        <f t="shared" si="1651"/>
        <v/>
      </c>
      <c r="R170" s="676"/>
      <c r="S170" s="677"/>
      <c r="T170" s="459">
        <f t="shared" si="1652"/>
        <v>0</v>
      </c>
      <c r="U170" s="430"/>
      <c r="V170" s="441"/>
      <c r="W170" s="441"/>
      <c r="X170" s="441"/>
      <c r="Y170" s="441"/>
      <c r="Z170" s="427">
        <f t="shared" ref="Z170" si="1871">(S169/$O$6)/10.764</f>
        <v>0</v>
      </c>
      <c r="AA170" s="424">
        <f t="shared" ref="AA170" si="1872">(T170/$O$6)/10.764</f>
        <v>0</v>
      </c>
      <c r="AB170" s="425">
        <f t="shared" si="1655"/>
        <v>0</v>
      </c>
      <c r="AC170" s="426">
        <f t="shared" ref="AC170" si="1873">(AD169)*(1-AB170)-Z170</f>
        <v>0</v>
      </c>
      <c r="AD170" s="440">
        <f t="shared" ref="AD170" si="1874">AD169*10.764</f>
        <v>0</v>
      </c>
      <c r="AE170" s="672"/>
      <c r="AF170" s="439">
        <f t="shared" ref="AF170" si="1875">(AD169*AE169)*10.764</f>
        <v>0</v>
      </c>
      <c r="AG170" s="674"/>
      <c r="AI170" s="664"/>
      <c r="AJ170" s="460" t="str">
        <f t="shared" ref="AJ170" si="1876">IF(AR169=0,"","Participação no preço de venda")</f>
        <v/>
      </c>
      <c r="AK170" s="463" t="str">
        <f t="shared" ref="AK170" si="1877">IF(AK169=0,"",AK169/$AR169)</f>
        <v/>
      </c>
      <c r="AL170" s="463" t="str">
        <f t="shared" ref="AL170" si="1878">IF(AL169=0,"",AL169/$AR169)</f>
        <v/>
      </c>
      <c r="AM170" s="463" t="str">
        <f t="shared" ref="AM170" si="1879">IF(AM169=0,"",AM169/$AR169)</f>
        <v/>
      </c>
      <c r="AN170" s="463" t="str">
        <f t="shared" ref="AN170" si="1880">IF(AN169=0,"",AN169/$AR169)</f>
        <v/>
      </c>
      <c r="AO170" s="463" t="str">
        <f t="shared" ref="AO170" si="1881">IF(AO169=0,"",AO169/$AR169)</f>
        <v/>
      </c>
      <c r="AP170" s="463" t="str">
        <f t="shared" ref="AP170" si="1882">IF(AP169=0,"",AP169/$AR169)</f>
        <v/>
      </c>
      <c r="AQ170" s="463" t="str">
        <f t="shared" ref="AQ170" si="1883">IF(AQ169=0,"",AQ169/$AR169)</f>
        <v/>
      </c>
      <c r="AR170" s="465">
        <f t="shared" ref="AR170" si="1884">SUM(AK170:AQ170)</f>
        <v>0</v>
      </c>
    </row>
    <row r="171" spans="2:44" ht="30" customHeight="1" thickBot="1"/>
    <row r="172" spans="2:44" ht="30" customHeight="1" thickBot="1">
      <c r="B172" s="663">
        <v>55</v>
      </c>
      <c r="C172" s="665" t="s">
        <v>887</v>
      </c>
      <c r="D172" s="666"/>
      <c r="E172" s="667"/>
      <c r="F172" s="456"/>
      <c r="G172" s="457"/>
      <c r="H172" s="505"/>
      <c r="I172" s="506"/>
      <c r="J172" s="506"/>
      <c r="K172" s="506"/>
      <c r="L172" s="506"/>
      <c r="M172" s="506"/>
      <c r="N172" s="506"/>
      <c r="O172" s="506"/>
      <c r="P172" s="506"/>
      <c r="Q172" s="513">
        <f t="shared" ref="Q172" si="1885">IF($B$6=0,0,(F172*$O$6)/$B$6)</f>
        <v>0</v>
      </c>
      <c r="R172" s="513">
        <f t="shared" ref="R172" si="1886">IF($B$6=0,0,(G172*3)/$B$6)</f>
        <v>0</v>
      </c>
      <c r="S172" s="458">
        <f t="shared" ref="S172" si="1887">IF($Q$6=0,0,IF(Q172=0,0,IF(R172=0,0,SUM(H172:R172)+$Q$6)))</f>
        <v>0</v>
      </c>
      <c r="T172" s="436">
        <f t="shared" si="1671"/>
        <v>0</v>
      </c>
      <c r="U172" s="429"/>
      <c r="V172" s="435"/>
      <c r="W172" s="435"/>
      <c r="X172" s="435"/>
      <c r="Y172" s="435"/>
      <c r="Z172" s="423">
        <f t="shared" ref="Z172" si="1888">ROUNDDOWN(V172,3)*(V173*$B$6)</f>
        <v>0</v>
      </c>
      <c r="AA172" s="423">
        <f t="shared" ref="AA172" si="1889">ROUNDUP(W172,2)*(W173*$B$6)</f>
        <v>0</v>
      </c>
      <c r="AB172" s="423">
        <f t="shared" ref="AB172" si="1890">ROUNDDOWN(X172,2)*(X173*$B$6)</f>
        <v>0</v>
      </c>
      <c r="AC172" s="428">
        <f t="shared" ref="AC172" si="1891">ROUNDUP(Y172,2)*(Y173*$B$6)</f>
        <v>0</v>
      </c>
      <c r="AD172" s="437">
        <f t="shared" ref="AD172" si="1892">IF($B$6=0,0,IF(SUM(V173:Y173)&lt;&gt;100%,0,IF(T172=0,0,SUM(Z172:AC172)/$B$6)))</f>
        <v>0</v>
      </c>
      <c r="AE172" s="671">
        <f t="shared" ref="AE172" si="1893">(IF(AD172=0,0,(AC173/AD172)))</f>
        <v>0</v>
      </c>
      <c r="AF172" s="438">
        <f t="shared" ref="AF172" si="1894">(AD172*AE172)</f>
        <v>0</v>
      </c>
      <c r="AG172" s="673" t="str">
        <f t="shared" ref="AG172" si="1895">IF(SUM(H172:I172)=0,"",IF(F172=0,"Falta informar preço do bloco",IF(G172=0,"Falta informar preço do frete",IF(AD172&gt;=T172,"Sinal verde para venda",""))))</f>
        <v/>
      </c>
      <c r="AI172" s="663">
        <f t="shared" ref="AI172" si="1896">B172</f>
        <v>55</v>
      </c>
      <c r="AJ172" s="460" t="str">
        <f t="shared" ref="AJ172" si="1897">C172</f>
        <v>TESTE</v>
      </c>
      <c r="AK172" s="461">
        <f t="shared" ref="AK172" si="1898">AR172*$E$6</f>
        <v>0</v>
      </c>
      <c r="AL172" s="461">
        <f t="shared" ref="AL172" si="1899">AR172*$F$6</f>
        <v>0</v>
      </c>
      <c r="AM172" s="461">
        <f t="shared" ref="AM172" si="1900">AR172*$G$6</f>
        <v>0</v>
      </c>
      <c r="AN172" s="461">
        <f t="shared" ref="AN172" si="1901">AR172*$H$6</f>
        <v>0</v>
      </c>
      <c r="AO172" s="461">
        <f t="shared" ref="AO172" si="1902">AR172*$I$6</f>
        <v>0</v>
      </c>
      <c r="AP172" s="461">
        <f t="shared" ref="AP172" si="1903">AR172*$J$6</f>
        <v>0</v>
      </c>
      <c r="AQ172" s="462">
        <f t="shared" ref="AQ172" si="1904">S172</f>
        <v>0</v>
      </c>
      <c r="AR172" s="466">
        <f t="shared" ref="AR172" si="1905">T172*10.764*$O$6</f>
        <v>0</v>
      </c>
    </row>
    <row r="173" spans="2:44" ht="30" customHeight="1" thickBot="1">
      <c r="B173" s="664"/>
      <c r="C173" s="668"/>
      <c r="D173" s="669"/>
      <c r="E173" s="670"/>
      <c r="F173" s="675" t="str">
        <f t="shared" ref="F173" si="1906">IF(SUM(V172:Y172)=0,"",IF(T172=0,"",IF(SUM(V173:Y173)=0,"",IF(SUM(V173:Y173)&lt;&gt;100%,"A soma das classificações não pode ser diferente de 100%, favor ir ajustando para gerar o preço médio",IF(AD172&lt;T172,"Atenção, preço médio e margem de contribuição são inferiores ao do Markup, favor ajustar os preços do simulador",IF(AD172&gt;=T172,"Preço médio simulado atende ao Markup, logo, sinal verde para venda pois ele garante a margem de contribuição",""))))))</f>
        <v/>
      </c>
      <c r="G173" s="676"/>
      <c r="H173" s="676"/>
      <c r="I173" s="676"/>
      <c r="J173" s="676"/>
      <c r="K173" s="676"/>
      <c r="L173" s="676"/>
      <c r="M173" s="676"/>
      <c r="N173" s="676"/>
      <c r="O173" s="676"/>
      <c r="P173" s="676"/>
      <c r="Q173" s="676" t="str">
        <f t="shared" si="1651"/>
        <v/>
      </c>
      <c r="R173" s="676"/>
      <c r="S173" s="677"/>
      <c r="T173" s="459">
        <f t="shared" si="1652"/>
        <v>0</v>
      </c>
      <c r="U173" s="430"/>
      <c r="V173" s="441"/>
      <c r="W173" s="441"/>
      <c r="X173" s="441"/>
      <c r="Y173" s="441"/>
      <c r="Z173" s="427">
        <f t="shared" ref="Z173" si="1907">(S172/$O$6)/10.764</f>
        <v>0</v>
      </c>
      <c r="AA173" s="424">
        <f t="shared" ref="AA173" si="1908">(T173/$O$6)/10.764</f>
        <v>0</v>
      </c>
      <c r="AB173" s="425">
        <f t="shared" si="1655"/>
        <v>0</v>
      </c>
      <c r="AC173" s="426">
        <f t="shared" ref="AC173" si="1909">(AD172)*(1-AB173)-Z173</f>
        <v>0</v>
      </c>
      <c r="AD173" s="440">
        <f t="shared" ref="AD173" si="1910">AD172*10.764</f>
        <v>0</v>
      </c>
      <c r="AE173" s="672"/>
      <c r="AF173" s="439">
        <f t="shared" ref="AF173" si="1911">(AD172*AE172)*10.764</f>
        <v>0</v>
      </c>
      <c r="AG173" s="674"/>
      <c r="AI173" s="664"/>
      <c r="AJ173" s="460" t="str">
        <f t="shared" ref="AJ173" si="1912">IF(AR172=0,"","Participação no preço de venda")</f>
        <v/>
      </c>
      <c r="AK173" s="463" t="str">
        <f t="shared" ref="AK173" si="1913">IF(AK172=0,"",AK172/$AR172)</f>
        <v/>
      </c>
      <c r="AL173" s="463" t="str">
        <f t="shared" ref="AL173" si="1914">IF(AL172=0,"",AL172/$AR172)</f>
        <v/>
      </c>
      <c r="AM173" s="463" t="str">
        <f t="shared" ref="AM173" si="1915">IF(AM172=0,"",AM172/$AR172)</f>
        <v/>
      </c>
      <c r="AN173" s="463" t="str">
        <f t="shared" ref="AN173" si="1916">IF(AN172=0,"",AN172/$AR172)</f>
        <v/>
      </c>
      <c r="AO173" s="463" t="str">
        <f t="shared" ref="AO173" si="1917">IF(AO172=0,"",AO172/$AR172)</f>
        <v/>
      </c>
      <c r="AP173" s="463" t="str">
        <f t="shared" ref="AP173" si="1918">IF(AP172=0,"",AP172/$AR172)</f>
        <v/>
      </c>
      <c r="AQ173" s="463" t="str">
        <f t="shared" ref="AQ173" si="1919">IF(AQ172=0,"",AQ172/$AR172)</f>
        <v/>
      </c>
      <c r="AR173" s="465">
        <f t="shared" ref="AR173" si="1920">SUM(AK173:AQ173)</f>
        <v>0</v>
      </c>
    </row>
    <row r="174" spans="2:44" ht="30" customHeight="1" thickBot="1"/>
    <row r="175" spans="2:44" ht="30" customHeight="1" thickBot="1">
      <c r="B175" s="663">
        <v>56</v>
      </c>
      <c r="C175" s="665" t="s">
        <v>887</v>
      </c>
      <c r="D175" s="666"/>
      <c r="E175" s="667"/>
      <c r="F175" s="456"/>
      <c r="G175" s="457"/>
      <c r="H175" s="505"/>
      <c r="I175" s="506"/>
      <c r="J175" s="506"/>
      <c r="K175" s="506"/>
      <c r="L175" s="506"/>
      <c r="M175" s="506"/>
      <c r="N175" s="506"/>
      <c r="O175" s="506"/>
      <c r="P175" s="506"/>
      <c r="Q175" s="513">
        <f t="shared" ref="Q175" si="1921">IF($B$6=0,0,(F175*$O$6)/$B$6)</f>
        <v>0</v>
      </c>
      <c r="R175" s="513">
        <f t="shared" ref="R175" si="1922">IF($B$6=0,0,(G175*3)/$B$6)</f>
        <v>0</v>
      </c>
      <c r="S175" s="458">
        <f t="shared" ref="S175" si="1923">IF($Q$6=0,0,IF(Q175=0,0,IF(R175=0,0,SUM(H175:R175)+$Q$6)))</f>
        <v>0</v>
      </c>
      <c r="T175" s="436">
        <f t="shared" si="1671"/>
        <v>0</v>
      </c>
      <c r="U175" s="429"/>
      <c r="V175" s="435"/>
      <c r="W175" s="435"/>
      <c r="X175" s="435"/>
      <c r="Y175" s="435"/>
      <c r="Z175" s="423">
        <f t="shared" ref="Z175" si="1924">ROUNDDOWN(V175,3)*(V176*$B$6)</f>
        <v>0</v>
      </c>
      <c r="AA175" s="423">
        <f t="shared" ref="AA175" si="1925">ROUNDUP(W175,2)*(W176*$B$6)</f>
        <v>0</v>
      </c>
      <c r="AB175" s="423">
        <f t="shared" ref="AB175" si="1926">ROUNDDOWN(X175,2)*(X176*$B$6)</f>
        <v>0</v>
      </c>
      <c r="AC175" s="428">
        <f t="shared" ref="AC175" si="1927">ROUNDUP(Y175,2)*(Y176*$B$6)</f>
        <v>0</v>
      </c>
      <c r="AD175" s="437">
        <f t="shared" ref="AD175" si="1928">IF($B$6=0,0,IF(SUM(V176:Y176)&lt;&gt;100%,0,IF(T175=0,0,SUM(Z175:AC175)/$B$6)))</f>
        <v>0</v>
      </c>
      <c r="AE175" s="671">
        <f t="shared" ref="AE175" si="1929">(IF(AD175=0,0,(AC176/AD175)))</f>
        <v>0</v>
      </c>
      <c r="AF175" s="438">
        <f t="shared" ref="AF175" si="1930">(AD175*AE175)</f>
        <v>0</v>
      </c>
      <c r="AG175" s="673" t="str">
        <f t="shared" ref="AG175" si="1931">IF(SUM(H175:I175)=0,"",IF(F175=0,"Falta informar preço do bloco",IF(G175=0,"Falta informar preço do frete",IF(AD175&gt;=T175,"Sinal verde para venda",""))))</f>
        <v/>
      </c>
      <c r="AI175" s="663">
        <f t="shared" ref="AI175" si="1932">B175</f>
        <v>56</v>
      </c>
      <c r="AJ175" s="460" t="str">
        <f t="shared" ref="AJ175" si="1933">C175</f>
        <v>TESTE</v>
      </c>
      <c r="AK175" s="461">
        <f t="shared" ref="AK175" si="1934">AR175*$E$6</f>
        <v>0</v>
      </c>
      <c r="AL175" s="461">
        <f t="shared" ref="AL175" si="1935">AR175*$F$6</f>
        <v>0</v>
      </c>
      <c r="AM175" s="461">
        <f t="shared" ref="AM175" si="1936">AR175*$G$6</f>
        <v>0</v>
      </c>
      <c r="AN175" s="461">
        <f t="shared" ref="AN175" si="1937">AR175*$H$6</f>
        <v>0</v>
      </c>
      <c r="AO175" s="461">
        <f t="shared" ref="AO175" si="1938">AR175*$I$6</f>
        <v>0</v>
      </c>
      <c r="AP175" s="461">
        <f t="shared" ref="AP175" si="1939">AR175*$J$6</f>
        <v>0</v>
      </c>
      <c r="AQ175" s="462">
        <f t="shared" ref="AQ175" si="1940">S175</f>
        <v>0</v>
      </c>
      <c r="AR175" s="466">
        <f t="shared" ref="AR175" si="1941">T175*10.764*$O$6</f>
        <v>0</v>
      </c>
    </row>
    <row r="176" spans="2:44" ht="30" customHeight="1" thickBot="1">
      <c r="B176" s="664"/>
      <c r="C176" s="668"/>
      <c r="D176" s="669"/>
      <c r="E176" s="670"/>
      <c r="F176" s="675" t="str">
        <f t="shared" ref="F176" si="1942">IF(SUM(V175:Y175)=0,"",IF(T175=0,"",IF(SUM(V176:Y176)=0,"",IF(SUM(V176:Y176)&lt;&gt;100%,"A soma das classificações não pode ser diferente de 100%, favor ir ajustando para gerar o preço médio",IF(AD175&lt;T175,"Atenção, preço médio e margem de contribuição são inferiores ao do Markup, favor ajustar os preços do simulador",IF(AD175&gt;=T175,"Preço médio simulado atende ao Markup, logo, sinal verde para venda pois ele garante a margem de contribuição",""))))))</f>
        <v/>
      </c>
      <c r="G176" s="676"/>
      <c r="H176" s="676"/>
      <c r="I176" s="676"/>
      <c r="J176" s="676"/>
      <c r="K176" s="676"/>
      <c r="L176" s="676"/>
      <c r="M176" s="676"/>
      <c r="N176" s="676"/>
      <c r="O176" s="676"/>
      <c r="P176" s="676"/>
      <c r="Q176" s="676" t="str">
        <f t="shared" si="1651"/>
        <v/>
      </c>
      <c r="R176" s="676"/>
      <c r="S176" s="677"/>
      <c r="T176" s="459">
        <f t="shared" si="1652"/>
        <v>0</v>
      </c>
      <c r="U176" s="430"/>
      <c r="V176" s="441"/>
      <c r="W176" s="441"/>
      <c r="X176" s="441"/>
      <c r="Y176" s="441"/>
      <c r="Z176" s="427">
        <f t="shared" ref="Z176" si="1943">(S175/$O$6)/10.764</f>
        <v>0</v>
      </c>
      <c r="AA176" s="424">
        <f t="shared" ref="AA176" si="1944">(T176/$O$6)/10.764</f>
        <v>0</v>
      </c>
      <c r="AB176" s="425">
        <f t="shared" si="1655"/>
        <v>0</v>
      </c>
      <c r="AC176" s="426">
        <f t="shared" ref="AC176" si="1945">(AD175)*(1-AB176)-Z176</f>
        <v>0</v>
      </c>
      <c r="AD176" s="440">
        <f t="shared" ref="AD176" si="1946">AD175*10.764</f>
        <v>0</v>
      </c>
      <c r="AE176" s="672"/>
      <c r="AF176" s="439">
        <f t="shared" ref="AF176" si="1947">(AD175*AE175)*10.764</f>
        <v>0</v>
      </c>
      <c r="AG176" s="674"/>
      <c r="AI176" s="664"/>
      <c r="AJ176" s="460" t="str">
        <f t="shared" ref="AJ176" si="1948">IF(AR175=0,"","Participação no preço de venda")</f>
        <v/>
      </c>
      <c r="AK176" s="463" t="str">
        <f t="shared" ref="AK176" si="1949">IF(AK175=0,"",AK175/$AR175)</f>
        <v/>
      </c>
      <c r="AL176" s="463" t="str">
        <f t="shared" ref="AL176" si="1950">IF(AL175=0,"",AL175/$AR175)</f>
        <v/>
      </c>
      <c r="AM176" s="463" t="str">
        <f t="shared" ref="AM176" si="1951">IF(AM175=0,"",AM175/$AR175)</f>
        <v/>
      </c>
      <c r="AN176" s="463" t="str">
        <f t="shared" ref="AN176" si="1952">IF(AN175=0,"",AN175/$AR175)</f>
        <v/>
      </c>
      <c r="AO176" s="463" t="str">
        <f t="shared" ref="AO176" si="1953">IF(AO175=0,"",AO175/$AR175)</f>
        <v/>
      </c>
      <c r="AP176" s="463" t="str">
        <f t="shared" ref="AP176" si="1954">IF(AP175=0,"",AP175/$AR175)</f>
        <v/>
      </c>
      <c r="AQ176" s="463" t="str">
        <f t="shared" ref="AQ176" si="1955">IF(AQ175=0,"",AQ175/$AR175)</f>
        <v/>
      </c>
      <c r="AR176" s="465">
        <f t="shared" ref="AR176" si="1956">SUM(AK176:AQ176)</f>
        <v>0</v>
      </c>
    </row>
    <row r="177" spans="2:44" ht="30" customHeight="1" thickBot="1"/>
    <row r="178" spans="2:44" ht="30" customHeight="1" thickBot="1">
      <c r="B178" s="663">
        <v>57</v>
      </c>
      <c r="C178" s="665" t="s">
        <v>887</v>
      </c>
      <c r="D178" s="666"/>
      <c r="E178" s="667"/>
      <c r="F178" s="456"/>
      <c r="G178" s="457"/>
      <c r="H178" s="505"/>
      <c r="I178" s="506"/>
      <c r="J178" s="506"/>
      <c r="K178" s="506"/>
      <c r="L178" s="506"/>
      <c r="M178" s="506"/>
      <c r="N178" s="506"/>
      <c r="O178" s="506"/>
      <c r="P178" s="506"/>
      <c r="Q178" s="513">
        <f t="shared" ref="Q178" si="1957">IF($B$6=0,0,(F178*$O$6)/$B$6)</f>
        <v>0</v>
      </c>
      <c r="R178" s="513">
        <f t="shared" ref="R178" si="1958">IF($B$6=0,0,(G178*3)/$B$6)</f>
        <v>0</v>
      </c>
      <c r="S178" s="458">
        <f t="shared" ref="S178" si="1959">IF($Q$6=0,0,IF(Q178=0,0,IF(R178=0,0,SUM(H178:R178)+$Q$6)))</f>
        <v>0</v>
      </c>
      <c r="T178" s="436">
        <f t="shared" si="1671"/>
        <v>0</v>
      </c>
      <c r="U178" s="429"/>
      <c r="V178" s="435"/>
      <c r="W178" s="435"/>
      <c r="X178" s="435"/>
      <c r="Y178" s="435"/>
      <c r="Z178" s="423">
        <f t="shared" ref="Z178" si="1960">ROUNDDOWN(V178,3)*(V179*$B$6)</f>
        <v>0</v>
      </c>
      <c r="AA178" s="423">
        <f t="shared" ref="AA178" si="1961">ROUNDUP(W178,2)*(W179*$B$6)</f>
        <v>0</v>
      </c>
      <c r="AB178" s="423">
        <f t="shared" ref="AB178" si="1962">ROUNDDOWN(X178,2)*(X179*$B$6)</f>
        <v>0</v>
      </c>
      <c r="AC178" s="428">
        <f t="shared" ref="AC178" si="1963">ROUNDUP(Y178,2)*(Y179*$B$6)</f>
        <v>0</v>
      </c>
      <c r="AD178" s="437">
        <f t="shared" ref="AD178" si="1964">IF($B$6=0,0,IF(SUM(V179:Y179)&lt;&gt;100%,0,IF(T178=0,0,SUM(Z178:AC178)/$B$6)))</f>
        <v>0</v>
      </c>
      <c r="AE178" s="671">
        <f t="shared" ref="AE178" si="1965">(IF(AD178=0,0,(AC179/AD178)))</f>
        <v>0</v>
      </c>
      <c r="AF178" s="438">
        <f t="shared" ref="AF178" si="1966">(AD178*AE178)</f>
        <v>0</v>
      </c>
      <c r="AG178" s="673" t="str">
        <f t="shared" ref="AG178" si="1967">IF(SUM(H178:I178)=0,"",IF(F178=0,"Falta informar preço do bloco",IF(G178=0,"Falta informar preço do frete",IF(AD178&gt;=T178,"Sinal verde para venda",""))))</f>
        <v/>
      </c>
      <c r="AI178" s="663">
        <f t="shared" ref="AI178" si="1968">B178</f>
        <v>57</v>
      </c>
      <c r="AJ178" s="460" t="str">
        <f t="shared" ref="AJ178" si="1969">C178</f>
        <v>TESTE</v>
      </c>
      <c r="AK178" s="461">
        <f t="shared" ref="AK178" si="1970">AR178*$E$6</f>
        <v>0</v>
      </c>
      <c r="AL178" s="461">
        <f t="shared" ref="AL178" si="1971">AR178*$F$6</f>
        <v>0</v>
      </c>
      <c r="AM178" s="461">
        <f t="shared" ref="AM178" si="1972">AR178*$G$6</f>
        <v>0</v>
      </c>
      <c r="AN178" s="461">
        <f t="shared" ref="AN178" si="1973">AR178*$H$6</f>
        <v>0</v>
      </c>
      <c r="AO178" s="461">
        <f t="shared" ref="AO178" si="1974">AR178*$I$6</f>
        <v>0</v>
      </c>
      <c r="AP178" s="461">
        <f t="shared" ref="AP178" si="1975">AR178*$J$6</f>
        <v>0</v>
      </c>
      <c r="AQ178" s="462">
        <f t="shared" ref="AQ178" si="1976">S178</f>
        <v>0</v>
      </c>
      <c r="AR178" s="466">
        <f t="shared" ref="AR178" si="1977">T178*10.764*$O$6</f>
        <v>0</v>
      </c>
    </row>
    <row r="179" spans="2:44" ht="30" customHeight="1" thickBot="1">
      <c r="B179" s="664"/>
      <c r="C179" s="668"/>
      <c r="D179" s="669"/>
      <c r="E179" s="670"/>
      <c r="F179" s="675" t="str">
        <f t="shared" ref="F179" si="1978">IF(SUM(V178:Y178)=0,"",IF(T178=0,"",IF(SUM(V179:Y179)=0,"",IF(SUM(V179:Y179)&lt;&gt;100%,"A soma das classificações não pode ser diferente de 100%, favor ir ajustando para gerar o preço médio",IF(AD178&lt;T178,"Atenção, preço médio e margem de contribuição são inferiores ao do Markup, favor ajustar os preços do simulador",IF(AD178&gt;=T178,"Preço médio simulado atende ao Markup, logo, sinal verde para venda pois ele garante a margem de contribuição",""))))))</f>
        <v/>
      </c>
      <c r="G179" s="676"/>
      <c r="H179" s="676"/>
      <c r="I179" s="676"/>
      <c r="J179" s="676"/>
      <c r="K179" s="676"/>
      <c r="L179" s="676"/>
      <c r="M179" s="676"/>
      <c r="N179" s="676"/>
      <c r="O179" s="676"/>
      <c r="P179" s="676"/>
      <c r="Q179" s="676" t="str">
        <f t="shared" si="1651"/>
        <v/>
      </c>
      <c r="R179" s="676"/>
      <c r="S179" s="677"/>
      <c r="T179" s="459">
        <f t="shared" si="1652"/>
        <v>0</v>
      </c>
      <c r="U179" s="430"/>
      <c r="V179" s="441"/>
      <c r="W179" s="441"/>
      <c r="X179" s="441"/>
      <c r="Y179" s="441"/>
      <c r="Z179" s="427">
        <f t="shared" ref="Z179" si="1979">(S178/$O$6)/10.764</f>
        <v>0</v>
      </c>
      <c r="AA179" s="424">
        <f t="shared" ref="AA179" si="1980">(T179/$O$6)/10.764</f>
        <v>0</v>
      </c>
      <c r="AB179" s="425">
        <f t="shared" si="1655"/>
        <v>0</v>
      </c>
      <c r="AC179" s="426">
        <f t="shared" ref="AC179" si="1981">(AD178)*(1-AB179)-Z179</f>
        <v>0</v>
      </c>
      <c r="AD179" s="440">
        <f t="shared" ref="AD179" si="1982">AD178*10.764</f>
        <v>0</v>
      </c>
      <c r="AE179" s="672"/>
      <c r="AF179" s="439">
        <f t="shared" ref="AF179" si="1983">(AD178*AE178)*10.764</f>
        <v>0</v>
      </c>
      <c r="AG179" s="674"/>
      <c r="AI179" s="664"/>
      <c r="AJ179" s="460" t="str">
        <f t="shared" ref="AJ179" si="1984">IF(AR178=0,"","Participação no preço de venda")</f>
        <v/>
      </c>
      <c r="AK179" s="463" t="str">
        <f t="shared" ref="AK179" si="1985">IF(AK178=0,"",AK178/$AR178)</f>
        <v/>
      </c>
      <c r="AL179" s="463" t="str">
        <f t="shared" ref="AL179" si="1986">IF(AL178=0,"",AL178/$AR178)</f>
        <v/>
      </c>
      <c r="AM179" s="463" t="str">
        <f t="shared" ref="AM179" si="1987">IF(AM178=0,"",AM178/$AR178)</f>
        <v/>
      </c>
      <c r="AN179" s="463" t="str">
        <f t="shared" ref="AN179" si="1988">IF(AN178=0,"",AN178/$AR178)</f>
        <v/>
      </c>
      <c r="AO179" s="463" t="str">
        <f t="shared" ref="AO179" si="1989">IF(AO178=0,"",AO178/$AR178)</f>
        <v/>
      </c>
      <c r="AP179" s="463" t="str">
        <f t="shared" ref="AP179" si="1990">IF(AP178=0,"",AP178/$AR178)</f>
        <v/>
      </c>
      <c r="AQ179" s="463" t="str">
        <f t="shared" ref="AQ179" si="1991">IF(AQ178=0,"",AQ178/$AR178)</f>
        <v/>
      </c>
      <c r="AR179" s="465">
        <f t="shared" ref="AR179" si="1992">SUM(AK179:AQ179)</f>
        <v>0</v>
      </c>
    </row>
    <row r="180" spans="2:44" ht="30" customHeight="1" thickBot="1"/>
    <row r="181" spans="2:44" ht="30" customHeight="1" thickBot="1">
      <c r="B181" s="663">
        <v>58</v>
      </c>
      <c r="C181" s="665" t="s">
        <v>887</v>
      </c>
      <c r="D181" s="666"/>
      <c r="E181" s="667"/>
      <c r="F181" s="456"/>
      <c r="G181" s="457"/>
      <c r="H181" s="505"/>
      <c r="I181" s="506"/>
      <c r="J181" s="506"/>
      <c r="K181" s="506"/>
      <c r="L181" s="506"/>
      <c r="M181" s="506"/>
      <c r="N181" s="506"/>
      <c r="O181" s="506"/>
      <c r="P181" s="506"/>
      <c r="Q181" s="513">
        <f t="shared" ref="Q181" si="1993">IF($B$6=0,0,(F181*$O$6)/$B$6)</f>
        <v>0</v>
      </c>
      <c r="R181" s="513">
        <f t="shared" ref="R181" si="1994">IF($B$6=0,0,(G181*3)/$B$6)</f>
        <v>0</v>
      </c>
      <c r="S181" s="458">
        <f t="shared" ref="S181" si="1995">IF($Q$6=0,0,IF(Q181=0,0,IF(R181=0,0,SUM(H181:R181)+$Q$6)))</f>
        <v>0</v>
      </c>
      <c r="T181" s="436">
        <f t="shared" si="1671"/>
        <v>0</v>
      </c>
      <c r="U181" s="429"/>
      <c r="V181" s="435"/>
      <c r="W181" s="435"/>
      <c r="X181" s="435"/>
      <c r="Y181" s="435"/>
      <c r="Z181" s="423">
        <f t="shared" ref="Z181" si="1996">ROUNDDOWN(V181,3)*(V182*$B$6)</f>
        <v>0</v>
      </c>
      <c r="AA181" s="423">
        <f t="shared" ref="AA181" si="1997">ROUNDUP(W181,2)*(W182*$B$6)</f>
        <v>0</v>
      </c>
      <c r="AB181" s="423">
        <f t="shared" ref="AB181" si="1998">ROUNDDOWN(X181,2)*(X182*$B$6)</f>
        <v>0</v>
      </c>
      <c r="AC181" s="428">
        <f t="shared" ref="AC181" si="1999">ROUNDUP(Y181,2)*(Y182*$B$6)</f>
        <v>0</v>
      </c>
      <c r="AD181" s="437">
        <f t="shared" ref="AD181" si="2000">IF($B$6=0,0,IF(SUM(V182:Y182)&lt;&gt;100%,0,IF(T181=0,0,SUM(Z181:AC181)/$B$6)))</f>
        <v>0</v>
      </c>
      <c r="AE181" s="671">
        <f t="shared" ref="AE181" si="2001">(IF(AD181=0,0,(AC182/AD181)))</f>
        <v>0</v>
      </c>
      <c r="AF181" s="438">
        <f t="shared" ref="AF181" si="2002">(AD181*AE181)</f>
        <v>0</v>
      </c>
      <c r="AG181" s="673" t="str">
        <f t="shared" ref="AG181" si="2003">IF(SUM(H181:I181)=0,"",IF(F181=0,"Falta informar preço do bloco",IF(G181=0,"Falta informar preço do frete",IF(AD181&gt;=T181,"Sinal verde para venda",""))))</f>
        <v/>
      </c>
      <c r="AI181" s="663">
        <f t="shared" ref="AI181" si="2004">B181</f>
        <v>58</v>
      </c>
      <c r="AJ181" s="460" t="str">
        <f t="shared" ref="AJ181" si="2005">C181</f>
        <v>TESTE</v>
      </c>
      <c r="AK181" s="461">
        <f t="shared" ref="AK181" si="2006">AR181*$E$6</f>
        <v>0</v>
      </c>
      <c r="AL181" s="461">
        <f t="shared" ref="AL181" si="2007">AR181*$F$6</f>
        <v>0</v>
      </c>
      <c r="AM181" s="461">
        <f t="shared" ref="AM181" si="2008">AR181*$G$6</f>
        <v>0</v>
      </c>
      <c r="AN181" s="461">
        <f t="shared" ref="AN181" si="2009">AR181*$H$6</f>
        <v>0</v>
      </c>
      <c r="AO181" s="461">
        <f t="shared" ref="AO181" si="2010">AR181*$I$6</f>
        <v>0</v>
      </c>
      <c r="AP181" s="461">
        <f t="shared" ref="AP181" si="2011">AR181*$J$6</f>
        <v>0</v>
      </c>
      <c r="AQ181" s="462">
        <f t="shared" ref="AQ181" si="2012">S181</f>
        <v>0</v>
      </c>
      <c r="AR181" s="466">
        <f t="shared" ref="AR181" si="2013">T181*10.764*$O$6</f>
        <v>0</v>
      </c>
    </row>
    <row r="182" spans="2:44" ht="30" customHeight="1" thickBot="1">
      <c r="B182" s="664"/>
      <c r="C182" s="668"/>
      <c r="D182" s="669"/>
      <c r="E182" s="670"/>
      <c r="F182" s="675" t="str">
        <f t="shared" ref="F182" si="2014">IF(SUM(V181:Y181)=0,"",IF(T181=0,"",IF(SUM(V182:Y182)=0,"",IF(SUM(V182:Y182)&lt;&gt;100%,"A soma das classificações não pode ser diferente de 100%, favor ir ajustando para gerar o preço médio",IF(AD181&lt;T181,"Atenção, preço médio e margem de contribuição são inferiores ao do Markup, favor ajustar os preços do simulador",IF(AD181&gt;=T181,"Preço médio simulado atende ao Markup, logo, sinal verde para venda pois ele garante a margem de contribuição",""))))))</f>
        <v/>
      </c>
      <c r="G182" s="676"/>
      <c r="H182" s="676"/>
      <c r="I182" s="676"/>
      <c r="J182" s="676"/>
      <c r="K182" s="676"/>
      <c r="L182" s="676"/>
      <c r="M182" s="676"/>
      <c r="N182" s="676"/>
      <c r="O182" s="676"/>
      <c r="P182" s="676"/>
      <c r="Q182" s="676" t="str">
        <f t="shared" si="1651"/>
        <v/>
      </c>
      <c r="R182" s="676"/>
      <c r="S182" s="677"/>
      <c r="T182" s="459">
        <f t="shared" si="1652"/>
        <v>0</v>
      </c>
      <c r="U182" s="430"/>
      <c r="V182" s="441"/>
      <c r="W182" s="441"/>
      <c r="X182" s="441"/>
      <c r="Y182" s="441"/>
      <c r="Z182" s="427">
        <f t="shared" ref="Z182" si="2015">(S181/$O$6)/10.764</f>
        <v>0</v>
      </c>
      <c r="AA182" s="424">
        <f t="shared" ref="AA182" si="2016">(T182/$O$6)/10.764</f>
        <v>0</v>
      </c>
      <c r="AB182" s="425">
        <f t="shared" si="1655"/>
        <v>0</v>
      </c>
      <c r="AC182" s="426">
        <f t="shared" ref="AC182" si="2017">(AD181)*(1-AB182)-Z182</f>
        <v>0</v>
      </c>
      <c r="AD182" s="440">
        <f t="shared" ref="AD182" si="2018">AD181*10.764</f>
        <v>0</v>
      </c>
      <c r="AE182" s="672"/>
      <c r="AF182" s="439">
        <f t="shared" ref="AF182" si="2019">(AD181*AE181)*10.764</f>
        <v>0</v>
      </c>
      <c r="AG182" s="674"/>
      <c r="AI182" s="664"/>
      <c r="AJ182" s="460" t="str">
        <f t="shared" ref="AJ182" si="2020">IF(AR181=0,"","Participação no preço de venda")</f>
        <v/>
      </c>
      <c r="AK182" s="463" t="str">
        <f t="shared" ref="AK182" si="2021">IF(AK181=0,"",AK181/$AR181)</f>
        <v/>
      </c>
      <c r="AL182" s="463" t="str">
        <f t="shared" ref="AL182" si="2022">IF(AL181=0,"",AL181/$AR181)</f>
        <v/>
      </c>
      <c r="AM182" s="463" t="str">
        <f t="shared" ref="AM182" si="2023">IF(AM181=0,"",AM181/$AR181)</f>
        <v/>
      </c>
      <c r="AN182" s="463" t="str">
        <f t="shared" ref="AN182" si="2024">IF(AN181=0,"",AN181/$AR181)</f>
        <v/>
      </c>
      <c r="AO182" s="463" t="str">
        <f t="shared" ref="AO182" si="2025">IF(AO181=0,"",AO181/$AR181)</f>
        <v/>
      </c>
      <c r="AP182" s="463" t="str">
        <f t="shared" ref="AP182" si="2026">IF(AP181=0,"",AP181/$AR181)</f>
        <v/>
      </c>
      <c r="AQ182" s="463" t="str">
        <f t="shared" ref="AQ182" si="2027">IF(AQ181=0,"",AQ181/$AR181)</f>
        <v/>
      </c>
      <c r="AR182" s="465">
        <f t="shared" ref="AR182" si="2028">SUM(AK182:AQ182)</f>
        <v>0</v>
      </c>
    </row>
    <row r="183" spans="2:44" ht="30" customHeight="1" thickBot="1"/>
    <row r="184" spans="2:44" ht="30" customHeight="1" thickBot="1">
      <c r="B184" s="663">
        <v>59</v>
      </c>
      <c r="C184" s="665" t="s">
        <v>887</v>
      </c>
      <c r="D184" s="666"/>
      <c r="E184" s="667"/>
      <c r="F184" s="456"/>
      <c r="G184" s="457"/>
      <c r="H184" s="505"/>
      <c r="I184" s="506"/>
      <c r="J184" s="506"/>
      <c r="K184" s="506"/>
      <c r="L184" s="506"/>
      <c r="M184" s="506"/>
      <c r="N184" s="506"/>
      <c r="O184" s="506"/>
      <c r="P184" s="506"/>
      <c r="Q184" s="513">
        <f t="shared" ref="Q184" si="2029">IF($B$6=0,0,(F184*$O$6)/$B$6)</f>
        <v>0</v>
      </c>
      <c r="R184" s="513">
        <f t="shared" ref="R184" si="2030">IF($B$6=0,0,(G184*3)/$B$6)</f>
        <v>0</v>
      </c>
      <c r="S184" s="458">
        <f t="shared" ref="S184" si="2031">IF($Q$6=0,0,IF(Q184=0,0,IF(R184=0,0,SUM(H184:R184)+$Q$6)))</f>
        <v>0</v>
      </c>
      <c r="T184" s="436">
        <f t="shared" si="1671"/>
        <v>0</v>
      </c>
      <c r="U184" s="429"/>
      <c r="V184" s="435"/>
      <c r="W184" s="435"/>
      <c r="X184" s="435"/>
      <c r="Y184" s="435"/>
      <c r="Z184" s="423">
        <f t="shared" ref="Z184" si="2032">ROUNDDOWN(V184,3)*(V185*$B$6)</f>
        <v>0</v>
      </c>
      <c r="AA184" s="423">
        <f t="shared" ref="AA184" si="2033">ROUNDUP(W184,2)*(W185*$B$6)</f>
        <v>0</v>
      </c>
      <c r="AB184" s="423">
        <f t="shared" ref="AB184" si="2034">ROUNDDOWN(X184,2)*(X185*$B$6)</f>
        <v>0</v>
      </c>
      <c r="AC184" s="428">
        <f t="shared" ref="AC184" si="2035">ROUNDUP(Y184,2)*(Y185*$B$6)</f>
        <v>0</v>
      </c>
      <c r="AD184" s="437">
        <f t="shared" ref="AD184" si="2036">IF($B$6=0,0,IF(SUM(V185:Y185)&lt;&gt;100%,0,IF(T184=0,0,SUM(Z184:AC184)/$B$6)))</f>
        <v>0</v>
      </c>
      <c r="AE184" s="671">
        <f t="shared" ref="AE184" si="2037">(IF(AD184=0,0,(AC185/AD184)))</f>
        <v>0</v>
      </c>
      <c r="AF184" s="438">
        <f t="shared" ref="AF184" si="2038">(AD184*AE184)</f>
        <v>0</v>
      </c>
      <c r="AG184" s="673" t="str">
        <f t="shared" ref="AG184" si="2039">IF(SUM(H184:I184)=0,"",IF(F184=0,"Falta informar preço do bloco",IF(G184=0,"Falta informar preço do frete",IF(AD184&gt;=T184,"Sinal verde para venda",""))))</f>
        <v/>
      </c>
      <c r="AI184" s="663">
        <f t="shared" ref="AI184" si="2040">B184</f>
        <v>59</v>
      </c>
      <c r="AJ184" s="460" t="str">
        <f t="shared" ref="AJ184" si="2041">C184</f>
        <v>TESTE</v>
      </c>
      <c r="AK184" s="461">
        <f t="shared" ref="AK184" si="2042">AR184*$E$6</f>
        <v>0</v>
      </c>
      <c r="AL184" s="461">
        <f t="shared" ref="AL184" si="2043">AR184*$F$6</f>
        <v>0</v>
      </c>
      <c r="AM184" s="461">
        <f t="shared" ref="AM184" si="2044">AR184*$G$6</f>
        <v>0</v>
      </c>
      <c r="AN184" s="461">
        <f t="shared" ref="AN184" si="2045">AR184*$H$6</f>
        <v>0</v>
      </c>
      <c r="AO184" s="461">
        <f t="shared" ref="AO184" si="2046">AR184*$I$6</f>
        <v>0</v>
      </c>
      <c r="AP184" s="461">
        <f t="shared" ref="AP184" si="2047">AR184*$J$6</f>
        <v>0</v>
      </c>
      <c r="AQ184" s="462">
        <f t="shared" ref="AQ184" si="2048">S184</f>
        <v>0</v>
      </c>
      <c r="AR184" s="466">
        <f t="shared" ref="AR184" si="2049">T184*10.764*$O$6</f>
        <v>0</v>
      </c>
    </row>
    <row r="185" spans="2:44" ht="30" customHeight="1" thickBot="1">
      <c r="B185" s="664"/>
      <c r="C185" s="668"/>
      <c r="D185" s="669"/>
      <c r="E185" s="670"/>
      <c r="F185" s="675" t="str">
        <f t="shared" ref="F185" si="2050">IF(SUM(V184:Y184)=0,"",IF(T184=0,"",IF(SUM(V185:Y185)=0,"",IF(SUM(V185:Y185)&lt;&gt;100%,"A soma das classificações não pode ser diferente de 100%, favor ir ajustando para gerar o preço médio",IF(AD184&lt;T184,"Atenção, preço médio e margem de contribuição são inferiores ao do Markup, favor ajustar os preços do simulador",IF(AD184&gt;=T184,"Preço médio simulado atende ao Markup, logo, sinal verde para venda pois ele garante a margem de contribuição",""))))))</f>
        <v/>
      </c>
      <c r="G185" s="676"/>
      <c r="H185" s="676"/>
      <c r="I185" s="676"/>
      <c r="J185" s="676"/>
      <c r="K185" s="676"/>
      <c r="L185" s="676"/>
      <c r="M185" s="676"/>
      <c r="N185" s="676"/>
      <c r="O185" s="676"/>
      <c r="P185" s="676"/>
      <c r="Q185" s="676" t="str">
        <f t="shared" si="1651"/>
        <v/>
      </c>
      <c r="R185" s="676"/>
      <c r="S185" s="677"/>
      <c r="T185" s="459">
        <f t="shared" si="1652"/>
        <v>0</v>
      </c>
      <c r="U185" s="430"/>
      <c r="V185" s="441"/>
      <c r="W185" s="441"/>
      <c r="X185" s="441"/>
      <c r="Y185" s="441"/>
      <c r="Z185" s="427">
        <f t="shared" ref="Z185" si="2051">(S184/$O$6)/10.764</f>
        <v>0</v>
      </c>
      <c r="AA185" s="424">
        <f t="shared" ref="AA185" si="2052">(T185/$O$6)/10.764</f>
        <v>0</v>
      </c>
      <c r="AB185" s="425">
        <f t="shared" si="1655"/>
        <v>0</v>
      </c>
      <c r="AC185" s="426">
        <f t="shared" ref="AC185" si="2053">(AD184)*(1-AB185)-Z185</f>
        <v>0</v>
      </c>
      <c r="AD185" s="440">
        <f t="shared" ref="AD185" si="2054">AD184*10.764</f>
        <v>0</v>
      </c>
      <c r="AE185" s="672"/>
      <c r="AF185" s="439">
        <f t="shared" ref="AF185" si="2055">(AD184*AE184)*10.764</f>
        <v>0</v>
      </c>
      <c r="AG185" s="674"/>
      <c r="AI185" s="664"/>
      <c r="AJ185" s="460" t="str">
        <f t="shared" ref="AJ185" si="2056">IF(AR184=0,"","Participação no preço de venda")</f>
        <v/>
      </c>
      <c r="AK185" s="463" t="str">
        <f t="shared" ref="AK185" si="2057">IF(AK184=0,"",AK184/$AR184)</f>
        <v/>
      </c>
      <c r="AL185" s="463" t="str">
        <f t="shared" ref="AL185" si="2058">IF(AL184=0,"",AL184/$AR184)</f>
        <v/>
      </c>
      <c r="AM185" s="463" t="str">
        <f t="shared" ref="AM185" si="2059">IF(AM184=0,"",AM184/$AR184)</f>
        <v/>
      </c>
      <c r="AN185" s="463" t="str">
        <f t="shared" ref="AN185" si="2060">IF(AN184=0,"",AN184/$AR184)</f>
        <v/>
      </c>
      <c r="AO185" s="463" t="str">
        <f t="shared" ref="AO185" si="2061">IF(AO184=0,"",AO184/$AR184)</f>
        <v/>
      </c>
      <c r="AP185" s="463" t="str">
        <f t="shared" ref="AP185" si="2062">IF(AP184=0,"",AP184/$AR184)</f>
        <v/>
      </c>
      <c r="AQ185" s="463" t="str">
        <f t="shared" ref="AQ185" si="2063">IF(AQ184=0,"",AQ184/$AR184)</f>
        <v/>
      </c>
      <c r="AR185" s="465">
        <f t="shared" ref="AR185" si="2064">SUM(AK185:AQ185)</f>
        <v>0</v>
      </c>
    </row>
    <row r="186" spans="2:44" ht="30" customHeight="1" thickBot="1"/>
    <row r="187" spans="2:44" ht="30" customHeight="1" thickBot="1">
      <c r="B187" s="663">
        <v>60</v>
      </c>
      <c r="C187" s="665" t="s">
        <v>887</v>
      </c>
      <c r="D187" s="666"/>
      <c r="E187" s="667"/>
      <c r="F187" s="456"/>
      <c r="G187" s="457"/>
      <c r="H187" s="505"/>
      <c r="I187" s="506"/>
      <c r="J187" s="506"/>
      <c r="K187" s="506"/>
      <c r="L187" s="506"/>
      <c r="M187" s="506"/>
      <c r="N187" s="506"/>
      <c r="O187" s="506"/>
      <c r="P187" s="506"/>
      <c r="Q187" s="513">
        <f t="shared" ref="Q187" si="2065">IF($B$6=0,0,(F187*$O$6)/$B$6)</f>
        <v>0</v>
      </c>
      <c r="R187" s="513">
        <f t="shared" ref="R187" si="2066">IF($B$6=0,0,(G187*3)/$B$6)</f>
        <v>0</v>
      </c>
      <c r="S187" s="458">
        <f t="shared" ref="S187" si="2067">IF($Q$6=0,0,IF(Q187=0,0,IF(R187=0,0,SUM(H187:R187)+$Q$6)))</f>
        <v>0</v>
      </c>
      <c r="T187" s="436">
        <f t="shared" si="1671"/>
        <v>0</v>
      </c>
      <c r="U187" s="429"/>
      <c r="V187" s="435"/>
      <c r="W187" s="435"/>
      <c r="X187" s="435"/>
      <c r="Y187" s="435"/>
      <c r="Z187" s="423">
        <f t="shared" ref="Z187" si="2068">ROUNDDOWN(V187,3)*(V188*$B$6)</f>
        <v>0</v>
      </c>
      <c r="AA187" s="423">
        <f t="shared" ref="AA187" si="2069">ROUNDUP(W187,2)*(W188*$B$6)</f>
        <v>0</v>
      </c>
      <c r="AB187" s="423">
        <f t="shared" ref="AB187" si="2070">ROUNDDOWN(X187,2)*(X188*$B$6)</f>
        <v>0</v>
      </c>
      <c r="AC187" s="428">
        <f t="shared" ref="AC187" si="2071">ROUNDUP(Y187,2)*(Y188*$B$6)</f>
        <v>0</v>
      </c>
      <c r="AD187" s="437">
        <f t="shared" ref="AD187" si="2072">IF($B$6=0,0,IF(SUM(V188:Y188)&lt;&gt;100%,0,IF(T187=0,0,SUM(Z187:AC187)/$B$6)))</f>
        <v>0</v>
      </c>
      <c r="AE187" s="671">
        <f t="shared" ref="AE187" si="2073">(IF(AD187=0,0,(AC188/AD187)))</f>
        <v>0</v>
      </c>
      <c r="AF187" s="438">
        <f t="shared" ref="AF187" si="2074">(AD187*AE187)</f>
        <v>0</v>
      </c>
      <c r="AG187" s="673" t="str">
        <f t="shared" ref="AG187" si="2075">IF(SUM(H187:I187)=0,"",IF(F187=0,"Falta informar preço do bloco",IF(G187=0,"Falta informar preço do frete",IF(AD187&gt;=T187,"Sinal verde para venda",""))))</f>
        <v/>
      </c>
      <c r="AI187" s="663">
        <f t="shared" ref="AI187" si="2076">B187</f>
        <v>60</v>
      </c>
      <c r="AJ187" s="460" t="str">
        <f t="shared" ref="AJ187" si="2077">C187</f>
        <v>TESTE</v>
      </c>
      <c r="AK187" s="461">
        <f t="shared" ref="AK187" si="2078">AR187*$E$6</f>
        <v>0</v>
      </c>
      <c r="AL187" s="461">
        <f t="shared" ref="AL187" si="2079">AR187*$F$6</f>
        <v>0</v>
      </c>
      <c r="AM187" s="461">
        <f t="shared" ref="AM187" si="2080">AR187*$G$6</f>
        <v>0</v>
      </c>
      <c r="AN187" s="461">
        <f t="shared" ref="AN187" si="2081">AR187*$H$6</f>
        <v>0</v>
      </c>
      <c r="AO187" s="461">
        <f t="shared" ref="AO187" si="2082">AR187*$I$6</f>
        <v>0</v>
      </c>
      <c r="AP187" s="461">
        <f t="shared" ref="AP187" si="2083">AR187*$J$6</f>
        <v>0</v>
      </c>
      <c r="AQ187" s="462">
        <f t="shared" ref="AQ187" si="2084">S187</f>
        <v>0</v>
      </c>
      <c r="AR187" s="466">
        <f t="shared" ref="AR187" si="2085">T187*10.764*$O$6</f>
        <v>0</v>
      </c>
    </row>
    <row r="188" spans="2:44" ht="30" customHeight="1" thickBot="1">
      <c r="B188" s="664"/>
      <c r="C188" s="668"/>
      <c r="D188" s="669"/>
      <c r="E188" s="670"/>
      <c r="F188" s="675" t="str">
        <f t="shared" ref="F188" si="2086">IF(SUM(V187:Y187)=0,"",IF(T187=0,"",IF(SUM(V188:Y188)=0,"",IF(SUM(V188:Y188)&lt;&gt;100%,"A soma das classificações não pode ser diferente de 100%, favor ir ajustando para gerar o preço médio",IF(AD187&lt;T187,"Atenção, preço médio e margem de contribuição são inferiores ao do Markup, favor ajustar os preços do simulador",IF(AD187&gt;=T187,"Preço médio simulado atende ao Markup, logo, sinal verde para venda pois ele garante a margem de contribuição",""))))))</f>
        <v/>
      </c>
      <c r="G188" s="676"/>
      <c r="H188" s="676"/>
      <c r="I188" s="676"/>
      <c r="J188" s="676"/>
      <c r="K188" s="676"/>
      <c r="L188" s="676"/>
      <c r="M188" s="676"/>
      <c r="N188" s="676"/>
      <c r="O188" s="676"/>
      <c r="P188" s="676"/>
      <c r="Q188" s="676" t="str">
        <f t="shared" si="1651"/>
        <v/>
      </c>
      <c r="R188" s="676"/>
      <c r="S188" s="677"/>
      <c r="T188" s="459">
        <f t="shared" si="1652"/>
        <v>0</v>
      </c>
      <c r="U188" s="430"/>
      <c r="V188" s="441"/>
      <c r="W188" s="441"/>
      <c r="X188" s="441"/>
      <c r="Y188" s="441"/>
      <c r="Z188" s="427">
        <f t="shared" ref="Z188" si="2087">(S187/$O$6)/10.764</f>
        <v>0</v>
      </c>
      <c r="AA188" s="424">
        <f t="shared" ref="AA188" si="2088">(T188/$O$6)/10.764</f>
        <v>0</v>
      </c>
      <c r="AB188" s="425">
        <f t="shared" si="1655"/>
        <v>0</v>
      </c>
      <c r="AC188" s="426">
        <f t="shared" ref="AC188" si="2089">(AD187)*(1-AB188)-Z188</f>
        <v>0</v>
      </c>
      <c r="AD188" s="440">
        <f t="shared" ref="AD188" si="2090">AD187*10.764</f>
        <v>0</v>
      </c>
      <c r="AE188" s="672"/>
      <c r="AF188" s="439">
        <f t="shared" ref="AF188" si="2091">(AD187*AE187)*10.764</f>
        <v>0</v>
      </c>
      <c r="AG188" s="674"/>
      <c r="AI188" s="664"/>
      <c r="AJ188" s="460" t="str">
        <f t="shared" ref="AJ188" si="2092">IF(AR187=0,"","Participação no preço de venda")</f>
        <v/>
      </c>
      <c r="AK188" s="463" t="str">
        <f t="shared" ref="AK188" si="2093">IF(AK187=0,"",AK187/$AR187)</f>
        <v/>
      </c>
      <c r="AL188" s="463" t="str">
        <f t="shared" ref="AL188" si="2094">IF(AL187=0,"",AL187/$AR187)</f>
        <v/>
      </c>
      <c r="AM188" s="463" t="str">
        <f t="shared" ref="AM188" si="2095">IF(AM187=0,"",AM187/$AR187)</f>
        <v/>
      </c>
      <c r="AN188" s="463" t="str">
        <f t="shared" ref="AN188" si="2096">IF(AN187=0,"",AN187/$AR187)</f>
        <v/>
      </c>
      <c r="AO188" s="463" t="str">
        <f t="shared" ref="AO188" si="2097">IF(AO187=0,"",AO187/$AR187)</f>
        <v/>
      </c>
      <c r="AP188" s="463" t="str">
        <f t="shared" ref="AP188" si="2098">IF(AP187=0,"",AP187/$AR187)</f>
        <v/>
      </c>
      <c r="AQ188" s="463" t="str">
        <f t="shared" ref="AQ188" si="2099">IF(AQ187=0,"",AQ187/$AR187)</f>
        <v/>
      </c>
      <c r="AR188" s="465">
        <f t="shared" ref="AR188" si="2100">SUM(AK188:AQ188)</f>
        <v>0</v>
      </c>
    </row>
    <row r="189" spans="2:44" ht="30" customHeight="1" thickBot="1"/>
    <row r="190" spans="2:44" ht="30" customHeight="1" thickBot="1">
      <c r="B190" s="663">
        <v>61</v>
      </c>
      <c r="C190" s="665" t="s">
        <v>887</v>
      </c>
      <c r="D190" s="666"/>
      <c r="E190" s="667"/>
      <c r="F190" s="456"/>
      <c r="G190" s="457"/>
      <c r="H190" s="505"/>
      <c r="I190" s="506"/>
      <c r="J190" s="506"/>
      <c r="K190" s="506"/>
      <c r="L190" s="506"/>
      <c r="M190" s="506"/>
      <c r="N190" s="506"/>
      <c r="O190" s="506"/>
      <c r="P190" s="506"/>
      <c r="Q190" s="513">
        <f t="shared" ref="Q190" si="2101">IF($B$6=0,0,(F190*$O$6)/$B$6)</f>
        <v>0</v>
      </c>
      <c r="R190" s="513">
        <f t="shared" ref="R190" si="2102">IF($B$6=0,0,(G190*3)/$B$6)</f>
        <v>0</v>
      </c>
      <c r="S190" s="458">
        <f t="shared" ref="S190" si="2103">IF($Q$6=0,0,IF(Q190=0,0,IF(R190=0,0,SUM(H190:R190)+$Q$6)))</f>
        <v>0</v>
      </c>
      <c r="T190" s="436">
        <f t="shared" si="1671"/>
        <v>0</v>
      </c>
      <c r="U190" s="429"/>
      <c r="V190" s="435"/>
      <c r="W190" s="435"/>
      <c r="X190" s="435"/>
      <c r="Y190" s="435"/>
      <c r="Z190" s="423">
        <f t="shared" ref="Z190" si="2104">ROUNDDOWN(V190,3)*(V191*$B$6)</f>
        <v>0</v>
      </c>
      <c r="AA190" s="423">
        <f t="shared" ref="AA190" si="2105">ROUNDUP(W190,2)*(W191*$B$6)</f>
        <v>0</v>
      </c>
      <c r="AB190" s="423">
        <f t="shared" ref="AB190" si="2106">ROUNDDOWN(X190,2)*(X191*$B$6)</f>
        <v>0</v>
      </c>
      <c r="AC190" s="428">
        <f t="shared" ref="AC190" si="2107">ROUNDUP(Y190,2)*(Y191*$B$6)</f>
        <v>0</v>
      </c>
      <c r="AD190" s="437">
        <f t="shared" ref="AD190" si="2108">IF($B$6=0,0,IF(SUM(V191:Y191)&lt;&gt;100%,0,IF(T190=0,0,SUM(Z190:AC190)/$B$6)))</f>
        <v>0</v>
      </c>
      <c r="AE190" s="671">
        <f t="shared" ref="AE190" si="2109">(IF(AD190=0,0,(AC191/AD190)))</f>
        <v>0</v>
      </c>
      <c r="AF190" s="438">
        <f t="shared" ref="AF190" si="2110">(AD190*AE190)</f>
        <v>0</v>
      </c>
      <c r="AG190" s="673" t="str">
        <f t="shared" ref="AG190" si="2111">IF(SUM(H190:I190)=0,"",IF(F190=0,"Falta informar preço do bloco",IF(G190=0,"Falta informar preço do frete",IF(AD190&gt;=T190,"Sinal verde para venda",""))))</f>
        <v/>
      </c>
      <c r="AI190" s="663">
        <f t="shared" ref="AI190" si="2112">B190</f>
        <v>61</v>
      </c>
      <c r="AJ190" s="460" t="str">
        <f t="shared" ref="AJ190" si="2113">C190</f>
        <v>TESTE</v>
      </c>
      <c r="AK190" s="461">
        <f t="shared" ref="AK190" si="2114">AR190*$E$6</f>
        <v>0</v>
      </c>
      <c r="AL190" s="461">
        <f t="shared" ref="AL190" si="2115">AR190*$F$6</f>
        <v>0</v>
      </c>
      <c r="AM190" s="461">
        <f t="shared" ref="AM190" si="2116">AR190*$G$6</f>
        <v>0</v>
      </c>
      <c r="AN190" s="461">
        <f t="shared" ref="AN190" si="2117">AR190*$H$6</f>
        <v>0</v>
      </c>
      <c r="AO190" s="461">
        <f t="shared" ref="AO190" si="2118">AR190*$I$6</f>
        <v>0</v>
      </c>
      <c r="AP190" s="461">
        <f t="shared" ref="AP190" si="2119">AR190*$J$6</f>
        <v>0</v>
      </c>
      <c r="AQ190" s="462">
        <f t="shared" ref="AQ190" si="2120">S190</f>
        <v>0</v>
      </c>
      <c r="AR190" s="466">
        <f t="shared" ref="AR190" si="2121">T190*10.764*$O$6</f>
        <v>0</v>
      </c>
    </row>
    <row r="191" spans="2:44" ht="30" customHeight="1" thickBot="1">
      <c r="B191" s="664"/>
      <c r="C191" s="668"/>
      <c r="D191" s="669"/>
      <c r="E191" s="670"/>
      <c r="F191" s="675" t="str">
        <f t="shared" ref="F191" si="2122">IF(SUM(V190:Y190)=0,"",IF(T190=0,"",IF(SUM(V191:Y191)=0,"",IF(SUM(V191:Y191)&lt;&gt;100%,"A soma das classificações não pode ser diferente de 100%, favor ir ajustando para gerar o preço médio",IF(AD190&lt;T190,"Atenção, preço médio e margem de contribuição são inferiores ao do Markup, favor ajustar os preços do simulador",IF(AD190&gt;=T190,"Preço médio simulado atende ao Markup, logo, sinal verde para venda pois ele garante a margem de contribuição",""))))))</f>
        <v/>
      </c>
      <c r="G191" s="676"/>
      <c r="H191" s="676"/>
      <c r="I191" s="676"/>
      <c r="J191" s="676"/>
      <c r="K191" s="676"/>
      <c r="L191" s="676"/>
      <c r="M191" s="676"/>
      <c r="N191" s="676"/>
      <c r="O191" s="676"/>
      <c r="P191" s="676"/>
      <c r="Q191" s="676" t="str">
        <f t="shared" si="1651"/>
        <v/>
      </c>
      <c r="R191" s="676"/>
      <c r="S191" s="677"/>
      <c r="T191" s="459">
        <f t="shared" si="1652"/>
        <v>0</v>
      </c>
      <c r="U191" s="430"/>
      <c r="V191" s="441"/>
      <c r="W191" s="441"/>
      <c r="X191" s="441"/>
      <c r="Y191" s="441"/>
      <c r="Z191" s="427">
        <f t="shared" ref="Z191" si="2123">(S190/$O$6)/10.764</f>
        <v>0</v>
      </c>
      <c r="AA191" s="424">
        <f t="shared" ref="AA191" si="2124">(T191/$O$6)/10.764</f>
        <v>0</v>
      </c>
      <c r="AB191" s="425">
        <f t="shared" si="1655"/>
        <v>0</v>
      </c>
      <c r="AC191" s="426">
        <f t="shared" ref="AC191" si="2125">(AD190)*(1-AB191)-Z191</f>
        <v>0</v>
      </c>
      <c r="AD191" s="440">
        <f t="shared" ref="AD191" si="2126">AD190*10.764</f>
        <v>0</v>
      </c>
      <c r="AE191" s="672"/>
      <c r="AF191" s="439">
        <f t="shared" ref="AF191" si="2127">(AD190*AE190)*10.764</f>
        <v>0</v>
      </c>
      <c r="AG191" s="674"/>
      <c r="AI191" s="664"/>
      <c r="AJ191" s="460" t="str">
        <f t="shared" ref="AJ191" si="2128">IF(AR190=0,"","Participação no preço de venda")</f>
        <v/>
      </c>
      <c r="AK191" s="463" t="str">
        <f t="shared" ref="AK191" si="2129">IF(AK190=0,"",AK190/$AR190)</f>
        <v/>
      </c>
      <c r="AL191" s="463" t="str">
        <f t="shared" ref="AL191" si="2130">IF(AL190=0,"",AL190/$AR190)</f>
        <v/>
      </c>
      <c r="AM191" s="463" t="str">
        <f t="shared" ref="AM191" si="2131">IF(AM190=0,"",AM190/$AR190)</f>
        <v/>
      </c>
      <c r="AN191" s="463" t="str">
        <f t="shared" ref="AN191" si="2132">IF(AN190=0,"",AN190/$AR190)</f>
        <v/>
      </c>
      <c r="AO191" s="463" t="str">
        <f t="shared" ref="AO191" si="2133">IF(AO190=0,"",AO190/$AR190)</f>
        <v/>
      </c>
      <c r="AP191" s="463" t="str">
        <f t="shared" ref="AP191" si="2134">IF(AP190=0,"",AP190/$AR190)</f>
        <v/>
      </c>
      <c r="AQ191" s="463" t="str">
        <f t="shared" ref="AQ191" si="2135">IF(AQ190=0,"",AQ190/$AR190)</f>
        <v/>
      </c>
      <c r="AR191" s="465">
        <f t="shared" ref="AR191" si="2136">SUM(AK191:AQ191)</f>
        <v>0</v>
      </c>
    </row>
    <row r="192" spans="2:44" ht="30" customHeight="1" thickBot="1"/>
    <row r="193" spans="2:44" ht="30" customHeight="1" thickBot="1">
      <c r="B193" s="663">
        <v>62</v>
      </c>
      <c r="C193" s="665" t="s">
        <v>887</v>
      </c>
      <c r="D193" s="666"/>
      <c r="E193" s="667"/>
      <c r="F193" s="456"/>
      <c r="G193" s="457"/>
      <c r="H193" s="505"/>
      <c r="I193" s="506"/>
      <c r="J193" s="506"/>
      <c r="K193" s="506"/>
      <c r="L193" s="506"/>
      <c r="M193" s="506"/>
      <c r="N193" s="506"/>
      <c r="O193" s="506"/>
      <c r="P193" s="506"/>
      <c r="Q193" s="513">
        <f t="shared" ref="Q193" si="2137">IF($B$6=0,0,(F193*$O$6)/$B$6)</f>
        <v>0</v>
      </c>
      <c r="R193" s="513">
        <f t="shared" ref="R193" si="2138">IF($B$6=0,0,(G193*3)/$B$6)</f>
        <v>0</v>
      </c>
      <c r="S193" s="458">
        <f t="shared" ref="S193" si="2139">IF($Q$6=0,0,IF(Q193=0,0,IF(R193=0,0,SUM(H193:R193)+$Q$6)))</f>
        <v>0</v>
      </c>
      <c r="T193" s="436">
        <f t="shared" si="1671"/>
        <v>0</v>
      </c>
      <c r="U193" s="429"/>
      <c r="V193" s="435"/>
      <c r="W193" s="435"/>
      <c r="X193" s="435"/>
      <c r="Y193" s="435"/>
      <c r="Z193" s="423">
        <f t="shared" ref="Z193" si="2140">ROUNDDOWN(V193,3)*(V194*$B$6)</f>
        <v>0</v>
      </c>
      <c r="AA193" s="423">
        <f t="shared" ref="AA193" si="2141">ROUNDUP(W193,2)*(W194*$B$6)</f>
        <v>0</v>
      </c>
      <c r="AB193" s="423">
        <f t="shared" ref="AB193" si="2142">ROUNDDOWN(X193,2)*(X194*$B$6)</f>
        <v>0</v>
      </c>
      <c r="AC193" s="428">
        <f t="shared" ref="AC193" si="2143">ROUNDUP(Y193,2)*(Y194*$B$6)</f>
        <v>0</v>
      </c>
      <c r="AD193" s="437">
        <f t="shared" ref="AD193" si="2144">IF($B$6=0,0,IF(SUM(V194:Y194)&lt;&gt;100%,0,IF(T193=0,0,SUM(Z193:AC193)/$B$6)))</f>
        <v>0</v>
      </c>
      <c r="AE193" s="671">
        <f t="shared" ref="AE193" si="2145">(IF(AD193=0,0,(AC194/AD193)))</f>
        <v>0</v>
      </c>
      <c r="AF193" s="438">
        <f t="shared" ref="AF193" si="2146">(AD193*AE193)</f>
        <v>0</v>
      </c>
      <c r="AG193" s="673" t="str">
        <f t="shared" ref="AG193" si="2147">IF(SUM(H193:I193)=0,"",IF(F193=0,"Falta informar preço do bloco",IF(G193=0,"Falta informar preço do frete",IF(AD193&gt;=T193,"Sinal verde para venda",""))))</f>
        <v/>
      </c>
      <c r="AI193" s="663">
        <f t="shared" ref="AI193" si="2148">B193</f>
        <v>62</v>
      </c>
      <c r="AJ193" s="460" t="str">
        <f t="shared" ref="AJ193" si="2149">C193</f>
        <v>TESTE</v>
      </c>
      <c r="AK193" s="461">
        <f t="shared" ref="AK193" si="2150">AR193*$E$6</f>
        <v>0</v>
      </c>
      <c r="AL193" s="461">
        <f t="shared" ref="AL193" si="2151">AR193*$F$6</f>
        <v>0</v>
      </c>
      <c r="AM193" s="461">
        <f t="shared" ref="AM193" si="2152">AR193*$G$6</f>
        <v>0</v>
      </c>
      <c r="AN193" s="461">
        <f t="shared" ref="AN193" si="2153">AR193*$H$6</f>
        <v>0</v>
      </c>
      <c r="AO193" s="461">
        <f t="shared" ref="AO193" si="2154">AR193*$I$6</f>
        <v>0</v>
      </c>
      <c r="AP193" s="461">
        <f t="shared" ref="AP193" si="2155">AR193*$J$6</f>
        <v>0</v>
      </c>
      <c r="AQ193" s="462">
        <f t="shared" ref="AQ193" si="2156">S193</f>
        <v>0</v>
      </c>
      <c r="AR193" s="466">
        <f t="shared" ref="AR193" si="2157">T193*10.764*$O$6</f>
        <v>0</v>
      </c>
    </row>
    <row r="194" spans="2:44" ht="30" customHeight="1" thickBot="1">
      <c r="B194" s="664"/>
      <c r="C194" s="668"/>
      <c r="D194" s="669"/>
      <c r="E194" s="670"/>
      <c r="F194" s="675" t="str">
        <f t="shared" ref="F194" si="2158">IF(SUM(V193:Y193)=0,"",IF(T193=0,"",IF(SUM(V194:Y194)=0,"",IF(SUM(V194:Y194)&lt;&gt;100%,"A soma das classificações não pode ser diferente de 100%, favor ir ajustando para gerar o preço médio",IF(AD193&lt;T193,"Atenção, preço médio e margem de contribuição são inferiores ao do Markup, favor ajustar os preços do simulador",IF(AD193&gt;=T193,"Preço médio simulado atende ao Markup, logo, sinal verde para venda pois ele garante a margem de contribuição",""))))))</f>
        <v/>
      </c>
      <c r="G194" s="676"/>
      <c r="H194" s="676"/>
      <c r="I194" s="676"/>
      <c r="J194" s="676"/>
      <c r="K194" s="676"/>
      <c r="L194" s="676"/>
      <c r="M194" s="676"/>
      <c r="N194" s="676"/>
      <c r="O194" s="676"/>
      <c r="P194" s="676"/>
      <c r="Q194" s="676" t="str">
        <f t="shared" si="1651"/>
        <v/>
      </c>
      <c r="R194" s="676"/>
      <c r="S194" s="677"/>
      <c r="T194" s="459">
        <f t="shared" si="1652"/>
        <v>0</v>
      </c>
      <c r="U194" s="430"/>
      <c r="V194" s="441"/>
      <c r="W194" s="441"/>
      <c r="X194" s="441"/>
      <c r="Y194" s="441"/>
      <c r="Z194" s="427">
        <f t="shared" ref="Z194" si="2159">(S193/$O$6)/10.764</f>
        <v>0</v>
      </c>
      <c r="AA194" s="424">
        <f t="shared" ref="AA194" si="2160">(T194/$O$6)/10.764</f>
        <v>0</v>
      </c>
      <c r="AB194" s="425">
        <f t="shared" si="1655"/>
        <v>0</v>
      </c>
      <c r="AC194" s="426">
        <f t="shared" ref="AC194" si="2161">(AD193)*(1-AB194)-Z194</f>
        <v>0</v>
      </c>
      <c r="AD194" s="440">
        <f t="shared" ref="AD194" si="2162">AD193*10.764</f>
        <v>0</v>
      </c>
      <c r="AE194" s="672"/>
      <c r="AF194" s="439">
        <f t="shared" ref="AF194" si="2163">(AD193*AE193)*10.764</f>
        <v>0</v>
      </c>
      <c r="AG194" s="674"/>
      <c r="AI194" s="664"/>
      <c r="AJ194" s="460" t="str">
        <f t="shared" ref="AJ194" si="2164">IF(AR193=0,"","Participação no preço de venda")</f>
        <v/>
      </c>
      <c r="AK194" s="463" t="str">
        <f t="shared" ref="AK194" si="2165">IF(AK193=0,"",AK193/$AR193)</f>
        <v/>
      </c>
      <c r="AL194" s="463" t="str">
        <f t="shared" ref="AL194" si="2166">IF(AL193=0,"",AL193/$AR193)</f>
        <v/>
      </c>
      <c r="AM194" s="463" t="str">
        <f t="shared" ref="AM194" si="2167">IF(AM193=0,"",AM193/$AR193)</f>
        <v/>
      </c>
      <c r="AN194" s="463" t="str">
        <f t="shared" ref="AN194" si="2168">IF(AN193=0,"",AN193/$AR193)</f>
        <v/>
      </c>
      <c r="AO194" s="463" t="str">
        <f t="shared" ref="AO194" si="2169">IF(AO193=0,"",AO193/$AR193)</f>
        <v/>
      </c>
      <c r="AP194" s="463" t="str">
        <f t="shared" ref="AP194" si="2170">IF(AP193=0,"",AP193/$AR193)</f>
        <v/>
      </c>
      <c r="AQ194" s="463" t="str">
        <f t="shared" ref="AQ194" si="2171">IF(AQ193=0,"",AQ193/$AR193)</f>
        <v/>
      </c>
      <c r="AR194" s="465">
        <f t="shared" ref="AR194" si="2172">SUM(AK194:AQ194)</f>
        <v>0</v>
      </c>
    </row>
    <row r="195" spans="2:44" ht="30" customHeight="1" thickBot="1"/>
    <row r="196" spans="2:44" ht="30" customHeight="1" thickBot="1">
      <c r="B196" s="663">
        <v>63</v>
      </c>
      <c r="C196" s="665" t="s">
        <v>887</v>
      </c>
      <c r="D196" s="666"/>
      <c r="E196" s="667"/>
      <c r="F196" s="456"/>
      <c r="G196" s="457"/>
      <c r="H196" s="505"/>
      <c r="I196" s="506"/>
      <c r="J196" s="506"/>
      <c r="K196" s="506"/>
      <c r="L196" s="506"/>
      <c r="M196" s="506"/>
      <c r="N196" s="506"/>
      <c r="O196" s="506"/>
      <c r="P196" s="506"/>
      <c r="Q196" s="513">
        <f t="shared" ref="Q196" si="2173">IF($B$6=0,0,(F196*$O$6)/$B$6)</f>
        <v>0</v>
      </c>
      <c r="R196" s="513">
        <f t="shared" ref="R196" si="2174">IF($B$6=0,0,(G196*3)/$B$6)</f>
        <v>0</v>
      </c>
      <c r="S196" s="458">
        <f t="shared" ref="S196" si="2175">IF($Q$6=0,0,IF(Q196=0,0,IF(R196=0,0,SUM(H196:R196)+$Q$6)))</f>
        <v>0</v>
      </c>
      <c r="T196" s="436">
        <f t="shared" si="1671"/>
        <v>0</v>
      </c>
      <c r="U196" s="429"/>
      <c r="V196" s="435"/>
      <c r="W196" s="435"/>
      <c r="X196" s="435"/>
      <c r="Y196" s="435"/>
      <c r="Z196" s="423">
        <f t="shared" ref="Z196" si="2176">ROUNDDOWN(V196,3)*(V197*$B$6)</f>
        <v>0</v>
      </c>
      <c r="AA196" s="423">
        <f t="shared" ref="AA196" si="2177">ROUNDUP(W196,2)*(W197*$B$6)</f>
        <v>0</v>
      </c>
      <c r="AB196" s="423">
        <f t="shared" ref="AB196" si="2178">ROUNDDOWN(X196,2)*(X197*$B$6)</f>
        <v>0</v>
      </c>
      <c r="AC196" s="428">
        <f t="shared" ref="AC196" si="2179">ROUNDUP(Y196,2)*(Y197*$B$6)</f>
        <v>0</v>
      </c>
      <c r="AD196" s="437">
        <f t="shared" ref="AD196" si="2180">IF($B$6=0,0,IF(SUM(V197:Y197)&lt;&gt;100%,0,IF(T196=0,0,SUM(Z196:AC196)/$B$6)))</f>
        <v>0</v>
      </c>
      <c r="AE196" s="671">
        <f t="shared" ref="AE196" si="2181">(IF(AD196=0,0,(AC197/AD196)))</f>
        <v>0</v>
      </c>
      <c r="AF196" s="438">
        <f t="shared" ref="AF196" si="2182">(AD196*AE196)</f>
        <v>0</v>
      </c>
      <c r="AG196" s="673" t="str">
        <f t="shared" ref="AG196" si="2183">IF(SUM(H196:I196)=0,"",IF(F196=0,"Falta informar preço do bloco",IF(G196=0,"Falta informar preço do frete",IF(AD196&gt;=T196,"Sinal verde para venda",""))))</f>
        <v/>
      </c>
      <c r="AI196" s="663">
        <f t="shared" ref="AI196" si="2184">B196</f>
        <v>63</v>
      </c>
      <c r="AJ196" s="460" t="str">
        <f t="shared" ref="AJ196" si="2185">C196</f>
        <v>TESTE</v>
      </c>
      <c r="AK196" s="461">
        <f t="shared" ref="AK196" si="2186">AR196*$E$6</f>
        <v>0</v>
      </c>
      <c r="AL196" s="461">
        <f t="shared" ref="AL196" si="2187">AR196*$F$6</f>
        <v>0</v>
      </c>
      <c r="AM196" s="461">
        <f t="shared" ref="AM196" si="2188">AR196*$G$6</f>
        <v>0</v>
      </c>
      <c r="AN196" s="461">
        <f t="shared" ref="AN196" si="2189">AR196*$H$6</f>
        <v>0</v>
      </c>
      <c r="AO196" s="461">
        <f t="shared" ref="AO196" si="2190">AR196*$I$6</f>
        <v>0</v>
      </c>
      <c r="AP196" s="461">
        <f t="shared" ref="AP196" si="2191">AR196*$J$6</f>
        <v>0</v>
      </c>
      <c r="AQ196" s="462">
        <f t="shared" ref="AQ196" si="2192">S196</f>
        <v>0</v>
      </c>
      <c r="AR196" s="466">
        <f t="shared" ref="AR196" si="2193">T196*10.764*$O$6</f>
        <v>0</v>
      </c>
    </row>
    <row r="197" spans="2:44" ht="30" customHeight="1" thickBot="1">
      <c r="B197" s="664"/>
      <c r="C197" s="668"/>
      <c r="D197" s="669"/>
      <c r="E197" s="670"/>
      <c r="F197" s="675" t="str">
        <f t="shared" ref="F197" si="2194">IF(SUM(V196:Y196)=0,"",IF(T196=0,"",IF(SUM(V197:Y197)=0,"",IF(SUM(V197:Y197)&lt;&gt;100%,"A soma das classificações não pode ser diferente de 100%, favor ir ajustando para gerar o preço médio",IF(AD196&lt;T196,"Atenção, preço médio e margem de contribuição são inferiores ao do Markup, favor ajustar os preços do simulador",IF(AD196&gt;=T196,"Preço médio simulado atende ao Markup, logo, sinal verde para venda pois ele garante a margem de contribuição",""))))))</f>
        <v/>
      </c>
      <c r="G197" s="676"/>
      <c r="H197" s="676"/>
      <c r="I197" s="676"/>
      <c r="J197" s="676"/>
      <c r="K197" s="676"/>
      <c r="L197" s="676"/>
      <c r="M197" s="676"/>
      <c r="N197" s="676"/>
      <c r="O197" s="676"/>
      <c r="P197" s="676"/>
      <c r="Q197" s="676" t="str">
        <f t="shared" si="1651"/>
        <v/>
      </c>
      <c r="R197" s="676"/>
      <c r="S197" s="677"/>
      <c r="T197" s="459">
        <f t="shared" si="1652"/>
        <v>0</v>
      </c>
      <c r="U197" s="430"/>
      <c r="V197" s="441"/>
      <c r="W197" s="441"/>
      <c r="X197" s="441"/>
      <c r="Y197" s="441"/>
      <c r="Z197" s="427">
        <f t="shared" ref="Z197" si="2195">(S196/$O$6)/10.764</f>
        <v>0</v>
      </c>
      <c r="AA197" s="424">
        <f t="shared" ref="AA197" si="2196">(T197/$O$6)/10.764</f>
        <v>0</v>
      </c>
      <c r="AB197" s="425">
        <f t="shared" si="1655"/>
        <v>0</v>
      </c>
      <c r="AC197" s="426">
        <f t="shared" ref="AC197" si="2197">(AD196)*(1-AB197)-Z197</f>
        <v>0</v>
      </c>
      <c r="AD197" s="440">
        <f t="shared" ref="AD197" si="2198">AD196*10.764</f>
        <v>0</v>
      </c>
      <c r="AE197" s="672"/>
      <c r="AF197" s="439">
        <f t="shared" ref="AF197" si="2199">(AD196*AE196)*10.764</f>
        <v>0</v>
      </c>
      <c r="AG197" s="674"/>
      <c r="AI197" s="664"/>
      <c r="AJ197" s="460" t="str">
        <f t="shared" ref="AJ197" si="2200">IF(AR196=0,"","Participação no preço de venda")</f>
        <v/>
      </c>
      <c r="AK197" s="463" t="str">
        <f t="shared" ref="AK197" si="2201">IF(AK196=0,"",AK196/$AR196)</f>
        <v/>
      </c>
      <c r="AL197" s="463" t="str">
        <f t="shared" ref="AL197" si="2202">IF(AL196=0,"",AL196/$AR196)</f>
        <v/>
      </c>
      <c r="AM197" s="463" t="str">
        <f t="shared" ref="AM197" si="2203">IF(AM196=0,"",AM196/$AR196)</f>
        <v/>
      </c>
      <c r="AN197" s="463" t="str">
        <f t="shared" ref="AN197" si="2204">IF(AN196=0,"",AN196/$AR196)</f>
        <v/>
      </c>
      <c r="AO197" s="463" t="str">
        <f t="shared" ref="AO197" si="2205">IF(AO196=0,"",AO196/$AR196)</f>
        <v/>
      </c>
      <c r="AP197" s="463" t="str">
        <f t="shared" ref="AP197" si="2206">IF(AP196=0,"",AP196/$AR196)</f>
        <v/>
      </c>
      <c r="AQ197" s="463" t="str">
        <f t="shared" ref="AQ197" si="2207">IF(AQ196=0,"",AQ196/$AR196)</f>
        <v/>
      </c>
      <c r="AR197" s="465">
        <f t="shared" ref="AR197" si="2208">SUM(AK197:AQ197)</f>
        <v>0</v>
      </c>
    </row>
    <row r="198" spans="2:44" ht="30" customHeight="1" thickBot="1"/>
    <row r="199" spans="2:44" ht="30" customHeight="1" thickBot="1">
      <c r="B199" s="663">
        <v>64</v>
      </c>
      <c r="C199" s="665" t="s">
        <v>887</v>
      </c>
      <c r="D199" s="666"/>
      <c r="E199" s="667"/>
      <c r="F199" s="456"/>
      <c r="G199" s="457"/>
      <c r="H199" s="505"/>
      <c r="I199" s="506"/>
      <c r="J199" s="506"/>
      <c r="K199" s="506"/>
      <c r="L199" s="506"/>
      <c r="M199" s="506"/>
      <c r="N199" s="506"/>
      <c r="O199" s="506"/>
      <c r="P199" s="506"/>
      <c r="Q199" s="513">
        <f t="shared" ref="Q199" si="2209">IF($B$6=0,0,(F199*$O$6)/$B$6)</f>
        <v>0</v>
      </c>
      <c r="R199" s="513">
        <f t="shared" ref="R199" si="2210">IF($B$6=0,0,(G199*3)/$B$6)</f>
        <v>0</v>
      </c>
      <c r="S199" s="458">
        <f t="shared" ref="S199" si="2211">IF($Q$6=0,0,IF(Q199=0,0,IF(R199=0,0,SUM(H199:R199)+$Q$6)))</f>
        <v>0</v>
      </c>
      <c r="T199" s="436">
        <f t="shared" si="1671"/>
        <v>0</v>
      </c>
      <c r="U199" s="429"/>
      <c r="V199" s="435"/>
      <c r="W199" s="435"/>
      <c r="X199" s="435"/>
      <c r="Y199" s="435"/>
      <c r="Z199" s="423">
        <f t="shared" ref="Z199" si="2212">ROUNDDOWN(V199,3)*(V200*$B$6)</f>
        <v>0</v>
      </c>
      <c r="AA199" s="423">
        <f t="shared" ref="AA199" si="2213">ROUNDUP(W199,2)*(W200*$B$6)</f>
        <v>0</v>
      </c>
      <c r="AB199" s="423">
        <f t="shared" ref="AB199" si="2214">ROUNDDOWN(X199,2)*(X200*$B$6)</f>
        <v>0</v>
      </c>
      <c r="AC199" s="428">
        <f t="shared" ref="AC199" si="2215">ROUNDUP(Y199,2)*(Y200*$B$6)</f>
        <v>0</v>
      </c>
      <c r="AD199" s="437">
        <f t="shared" ref="AD199" si="2216">IF($B$6=0,0,IF(SUM(V200:Y200)&lt;&gt;100%,0,IF(T199=0,0,SUM(Z199:AC199)/$B$6)))</f>
        <v>0</v>
      </c>
      <c r="AE199" s="671">
        <f t="shared" ref="AE199" si="2217">(IF(AD199=0,0,(AC200/AD199)))</f>
        <v>0</v>
      </c>
      <c r="AF199" s="438">
        <f t="shared" ref="AF199" si="2218">(AD199*AE199)</f>
        <v>0</v>
      </c>
      <c r="AG199" s="673" t="str">
        <f t="shared" ref="AG199" si="2219">IF(SUM(H199:I199)=0,"",IF(F199=0,"Falta informar preço do bloco",IF(G199=0,"Falta informar preço do frete",IF(AD199&gt;=T199,"Sinal verde para venda",""))))</f>
        <v/>
      </c>
      <c r="AI199" s="663">
        <f t="shared" ref="AI199" si="2220">B199</f>
        <v>64</v>
      </c>
      <c r="AJ199" s="460" t="str">
        <f t="shared" ref="AJ199" si="2221">C199</f>
        <v>TESTE</v>
      </c>
      <c r="AK199" s="461">
        <f t="shared" ref="AK199" si="2222">AR199*$E$6</f>
        <v>0</v>
      </c>
      <c r="AL199" s="461">
        <f t="shared" ref="AL199" si="2223">AR199*$F$6</f>
        <v>0</v>
      </c>
      <c r="AM199" s="461">
        <f t="shared" ref="AM199" si="2224">AR199*$G$6</f>
        <v>0</v>
      </c>
      <c r="AN199" s="461">
        <f t="shared" ref="AN199" si="2225">AR199*$H$6</f>
        <v>0</v>
      </c>
      <c r="AO199" s="461">
        <f t="shared" ref="AO199" si="2226">AR199*$I$6</f>
        <v>0</v>
      </c>
      <c r="AP199" s="461">
        <f t="shared" ref="AP199" si="2227">AR199*$J$6</f>
        <v>0</v>
      </c>
      <c r="AQ199" s="462">
        <f t="shared" ref="AQ199" si="2228">S199</f>
        <v>0</v>
      </c>
      <c r="AR199" s="466">
        <f t="shared" ref="AR199" si="2229">T199*10.764*$O$6</f>
        <v>0</v>
      </c>
    </row>
    <row r="200" spans="2:44" ht="30" customHeight="1" thickBot="1">
      <c r="B200" s="664"/>
      <c r="C200" s="668"/>
      <c r="D200" s="669"/>
      <c r="E200" s="670"/>
      <c r="F200" s="675" t="str">
        <f t="shared" ref="F200" si="2230">IF(SUM(V199:Y199)=0,"",IF(T199=0,"",IF(SUM(V200:Y200)=0,"",IF(SUM(V200:Y200)&lt;&gt;100%,"A soma das classificações não pode ser diferente de 100%, favor ir ajustando para gerar o preço médio",IF(AD199&lt;T199,"Atenção, preço médio e margem de contribuição são inferiores ao do Markup, favor ajustar os preços do simulador",IF(AD199&gt;=T199,"Preço médio simulado atende ao Markup, logo, sinal verde para venda pois ele garante a margem de contribuição",""))))))</f>
        <v/>
      </c>
      <c r="G200" s="676"/>
      <c r="H200" s="676"/>
      <c r="I200" s="676"/>
      <c r="J200" s="676"/>
      <c r="K200" s="676"/>
      <c r="L200" s="676"/>
      <c r="M200" s="676"/>
      <c r="N200" s="676"/>
      <c r="O200" s="676"/>
      <c r="P200" s="676"/>
      <c r="Q200" s="676" t="str">
        <f t="shared" si="1651"/>
        <v/>
      </c>
      <c r="R200" s="676"/>
      <c r="S200" s="677"/>
      <c r="T200" s="459">
        <f t="shared" si="1652"/>
        <v>0</v>
      </c>
      <c r="U200" s="430"/>
      <c r="V200" s="441"/>
      <c r="W200" s="441"/>
      <c r="X200" s="441"/>
      <c r="Y200" s="441"/>
      <c r="Z200" s="427">
        <f t="shared" ref="Z200" si="2231">(S199/$O$6)/10.764</f>
        <v>0</v>
      </c>
      <c r="AA200" s="424">
        <f t="shared" ref="AA200" si="2232">(T200/$O$6)/10.764</f>
        <v>0</v>
      </c>
      <c r="AB200" s="425">
        <f t="shared" si="1655"/>
        <v>0</v>
      </c>
      <c r="AC200" s="426">
        <f t="shared" ref="AC200" si="2233">(AD199)*(1-AB200)-Z200</f>
        <v>0</v>
      </c>
      <c r="AD200" s="440">
        <f t="shared" ref="AD200" si="2234">AD199*10.764</f>
        <v>0</v>
      </c>
      <c r="AE200" s="672"/>
      <c r="AF200" s="439">
        <f t="shared" ref="AF200" si="2235">(AD199*AE199)*10.764</f>
        <v>0</v>
      </c>
      <c r="AG200" s="674"/>
      <c r="AI200" s="664"/>
      <c r="AJ200" s="460" t="str">
        <f t="shared" ref="AJ200" si="2236">IF(AR199=0,"","Participação no preço de venda")</f>
        <v/>
      </c>
      <c r="AK200" s="463" t="str">
        <f t="shared" ref="AK200" si="2237">IF(AK199=0,"",AK199/$AR199)</f>
        <v/>
      </c>
      <c r="AL200" s="463" t="str">
        <f t="shared" ref="AL200" si="2238">IF(AL199=0,"",AL199/$AR199)</f>
        <v/>
      </c>
      <c r="AM200" s="463" t="str">
        <f t="shared" ref="AM200" si="2239">IF(AM199=0,"",AM199/$AR199)</f>
        <v/>
      </c>
      <c r="AN200" s="463" t="str">
        <f t="shared" ref="AN200" si="2240">IF(AN199=0,"",AN199/$AR199)</f>
        <v/>
      </c>
      <c r="AO200" s="463" t="str">
        <f t="shared" ref="AO200" si="2241">IF(AO199=0,"",AO199/$AR199)</f>
        <v/>
      </c>
      <c r="AP200" s="463" t="str">
        <f t="shared" ref="AP200" si="2242">IF(AP199=0,"",AP199/$AR199)</f>
        <v/>
      </c>
      <c r="AQ200" s="463" t="str">
        <f t="shared" ref="AQ200" si="2243">IF(AQ199=0,"",AQ199/$AR199)</f>
        <v/>
      </c>
      <c r="AR200" s="465">
        <f t="shared" ref="AR200" si="2244">SUM(AK200:AQ200)</f>
        <v>0</v>
      </c>
    </row>
    <row r="201" spans="2:44" ht="30" customHeight="1" thickBot="1"/>
    <row r="202" spans="2:44" ht="30" customHeight="1" thickBot="1">
      <c r="B202" s="663">
        <v>65</v>
      </c>
      <c r="C202" s="665" t="s">
        <v>887</v>
      </c>
      <c r="D202" s="666"/>
      <c r="E202" s="667"/>
      <c r="F202" s="456"/>
      <c r="G202" s="457"/>
      <c r="H202" s="505"/>
      <c r="I202" s="506"/>
      <c r="J202" s="506"/>
      <c r="K202" s="506"/>
      <c r="L202" s="506"/>
      <c r="M202" s="506"/>
      <c r="N202" s="506"/>
      <c r="O202" s="506"/>
      <c r="P202" s="506"/>
      <c r="Q202" s="513">
        <f t="shared" ref="Q202" si="2245">IF($B$6=0,0,(F202*$O$6)/$B$6)</f>
        <v>0</v>
      </c>
      <c r="R202" s="513">
        <f t="shared" ref="R202" si="2246">IF($B$6=0,0,(G202*3)/$B$6)</f>
        <v>0</v>
      </c>
      <c r="S202" s="458">
        <f t="shared" ref="S202" si="2247">IF($Q$6=0,0,IF(Q202=0,0,IF(R202=0,0,SUM(H202:R202)+$Q$6)))</f>
        <v>0</v>
      </c>
      <c r="T202" s="436">
        <f t="shared" si="1671"/>
        <v>0</v>
      </c>
      <c r="U202" s="429"/>
      <c r="V202" s="435"/>
      <c r="W202" s="435"/>
      <c r="X202" s="435"/>
      <c r="Y202" s="435"/>
      <c r="Z202" s="423">
        <f t="shared" ref="Z202" si="2248">ROUNDDOWN(V202,3)*(V203*$B$6)</f>
        <v>0</v>
      </c>
      <c r="AA202" s="423">
        <f t="shared" ref="AA202" si="2249">ROUNDUP(W202,2)*(W203*$B$6)</f>
        <v>0</v>
      </c>
      <c r="AB202" s="423">
        <f t="shared" ref="AB202" si="2250">ROUNDDOWN(X202,2)*(X203*$B$6)</f>
        <v>0</v>
      </c>
      <c r="AC202" s="428">
        <f t="shared" ref="AC202" si="2251">ROUNDUP(Y202,2)*(Y203*$B$6)</f>
        <v>0</v>
      </c>
      <c r="AD202" s="437">
        <f t="shared" ref="AD202" si="2252">IF($B$6=0,0,IF(SUM(V203:Y203)&lt;&gt;100%,0,IF(T202=0,0,SUM(Z202:AC202)/$B$6)))</f>
        <v>0</v>
      </c>
      <c r="AE202" s="671">
        <f t="shared" ref="AE202" si="2253">(IF(AD202=0,0,(AC203/AD202)))</f>
        <v>0</v>
      </c>
      <c r="AF202" s="438">
        <f t="shared" ref="AF202" si="2254">(AD202*AE202)</f>
        <v>0</v>
      </c>
      <c r="AG202" s="673" t="str">
        <f t="shared" ref="AG202" si="2255">IF(SUM(H202:I202)=0,"",IF(F202=0,"Falta informar preço do bloco",IF(G202=0,"Falta informar preço do frete",IF(AD202&gt;=T202,"Sinal verde para venda",""))))</f>
        <v/>
      </c>
      <c r="AI202" s="663">
        <f t="shared" ref="AI202" si="2256">B202</f>
        <v>65</v>
      </c>
      <c r="AJ202" s="460" t="str">
        <f t="shared" ref="AJ202" si="2257">C202</f>
        <v>TESTE</v>
      </c>
      <c r="AK202" s="461">
        <f t="shared" ref="AK202" si="2258">AR202*$E$6</f>
        <v>0</v>
      </c>
      <c r="AL202" s="461">
        <f t="shared" ref="AL202" si="2259">AR202*$F$6</f>
        <v>0</v>
      </c>
      <c r="AM202" s="461">
        <f t="shared" ref="AM202" si="2260">AR202*$G$6</f>
        <v>0</v>
      </c>
      <c r="AN202" s="461">
        <f t="shared" ref="AN202" si="2261">AR202*$H$6</f>
        <v>0</v>
      </c>
      <c r="AO202" s="461">
        <f t="shared" ref="AO202" si="2262">AR202*$I$6</f>
        <v>0</v>
      </c>
      <c r="AP202" s="461">
        <f t="shared" ref="AP202" si="2263">AR202*$J$6</f>
        <v>0</v>
      </c>
      <c r="AQ202" s="462">
        <f t="shared" ref="AQ202" si="2264">S202</f>
        <v>0</v>
      </c>
      <c r="AR202" s="466">
        <f t="shared" ref="AR202" si="2265">T202*10.764*$O$6</f>
        <v>0</v>
      </c>
    </row>
    <row r="203" spans="2:44" ht="30" customHeight="1" thickBot="1">
      <c r="B203" s="664"/>
      <c r="C203" s="668"/>
      <c r="D203" s="669"/>
      <c r="E203" s="670"/>
      <c r="F203" s="675" t="str">
        <f t="shared" ref="F203" si="2266">IF(SUM(V202:Y202)=0,"",IF(T202=0,"",IF(SUM(V203:Y203)=0,"",IF(SUM(V203:Y203)&lt;&gt;100%,"A soma das classificações não pode ser diferente de 100%, favor ir ajustando para gerar o preço médio",IF(AD202&lt;T202,"Atenção, preço médio e margem de contribuição são inferiores ao do Markup, favor ajustar os preços do simulador",IF(AD202&gt;=T202,"Preço médio simulado atende ao Markup, logo, sinal verde para venda pois ele garante a margem de contribuição",""))))))</f>
        <v/>
      </c>
      <c r="G203" s="676"/>
      <c r="H203" s="676"/>
      <c r="I203" s="676"/>
      <c r="J203" s="676"/>
      <c r="K203" s="676"/>
      <c r="L203" s="676"/>
      <c r="M203" s="676"/>
      <c r="N203" s="676"/>
      <c r="O203" s="676"/>
      <c r="P203" s="676"/>
      <c r="Q203" s="676" t="str">
        <f t="shared" si="1651"/>
        <v/>
      </c>
      <c r="R203" s="676"/>
      <c r="S203" s="677"/>
      <c r="T203" s="459">
        <f t="shared" si="1652"/>
        <v>0</v>
      </c>
      <c r="U203" s="430"/>
      <c r="V203" s="441"/>
      <c r="W203" s="441"/>
      <c r="X203" s="441"/>
      <c r="Y203" s="441"/>
      <c r="Z203" s="427">
        <f t="shared" ref="Z203" si="2267">(S202/$O$6)/10.764</f>
        <v>0</v>
      </c>
      <c r="AA203" s="424">
        <f t="shared" ref="AA203" si="2268">(T203/$O$6)/10.764</f>
        <v>0</v>
      </c>
      <c r="AB203" s="425">
        <f t="shared" si="1655"/>
        <v>0</v>
      </c>
      <c r="AC203" s="426">
        <f t="shared" ref="AC203" si="2269">(AD202)*(1-AB203)-Z203</f>
        <v>0</v>
      </c>
      <c r="AD203" s="440">
        <f t="shared" ref="AD203" si="2270">AD202*10.764</f>
        <v>0</v>
      </c>
      <c r="AE203" s="672"/>
      <c r="AF203" s="439">
        <f t="shared" ref="AF203" si="2271">(AD202*AE202)*10.764</f>
        <v>0</v>
      </c>
      <c r="AG203" s="674"/>
      <c r="AI203" s="664"/>
      <c r="AJ203" s="460" t="str">
        <f t="shared" ref="AJ203" si="2272">IF(AR202=0,"","Participação no preço de venda")</f>
        <v/>
      </c>
      <c r="AK203" s="463" t="str">
        <f t="shared" ref="AK203" si="2273">IF(AK202=0,"",AK202/$AR202)</f>
        <v/>
      </c>
      <c r="AL203" s="463" t="str">
        <f t="shared" ref="AL203" si="2274">IF(AL202=0,"",AL202/$AR202)</f>
        <v/>
      </c>
      <c r="AM203" s="463" t="str">
        <f t="shared" ref="AM203" si="2275">IF(AM202=0,"",AM202/$AR202)</f>
        <v/>
      </c>
      <c r="AN203" s="463" t="str">
        <f t="shared" ref="AN203" si="2276">IF(AN202=0,"",AN202/$AR202)</f>
        <v/>
      </c>
      <c r="AO203" s="463" t="str">
        <f t="shared" ref="AO203" si="2277">IF(AO202=0,"",AO202/$AR202)</f>
        <v/>
      </c>
      <c r="AP203" s="463" t="str">
        <f t="shared" ref="AP203" si="2278">IF(AP202=0,"",AP202/$AR202)</f>
        <v/>
      </c>
      <c r="AQ203" s="463" t="str">
        <f t="shared" ref="AQ203" si="2279">IF(AQ202=0,"",AQ202/$AR202)</f>
        <v/>
      </c>
      <c r="AR203" s="465">
        <f t="shared" ref="AR203" si="2280">SUM(AK203:AQ203)</f>
        <v>0</v>
      </c>
    </row>
    <row r="204" spans="2:44" ht="30" customHeight="1" thickBot="1"/>
    <row r="205" spans="2:44" ht="30" customHeight="1" thickBot="1">
      <c r="B205" s="663">
        <v>66</v>
      </c>
      <c r="C205" s="665" t="s">
        <v>887</v>
      </c>
      <c r="D205" s="666"/>
      <c r="E205" s="667"/>
      <c r="F205" s="456"/>
      <c r="G205" s="457"/>
      <c r="H205" s="505"/>
      <c r="I205" s="506"/>
      <c r="J205" s="506"/>
      <c r="K205" s="506"/>
      <c r="L205" s="506"/>
      <c r="M205" s="506"/>
      <c r="N205" s="506"/>
      <c r="O205" s="506"/>
      <c r="P205" s="506"/>
      <c r="Q205" s="513">
        <f t="shared" ref="Q205" si="2281">IF($B$6=0,0,(F205*$O$6)/$B$6)</f>
        <v>0</v>
      </c>
      <c r="R205" s="513">
        <f t="shared" ref="R205" si="2282">IF($B$6=0,0,(G205*3)/$B$6)</f>
        <v>0</v>
      </c>
      <c r="S205" s="458">
        <f t="shared" ref="S205" si="2283">IF($Q$6=0,0,IF(Q205=0,0,IF(R205=0,0,SUM(H205:R205)+$Q$6)))</f>
        <v>0</v>
      </c>
      <c r="T205" s="436">
        <f t="shared" si="1671"/>
        <v>0</v>
      </c>
      <c r="U205" s="429"/>
      <c r="V205" s="435"/>
      <c r="W205" s="435"/>
      <c r="X205" s="435"/>
      <c r="Y205" s="435"/>
      <c r="Z205" s="423">
        <f t="shared" ref="Z205" si="2284">ROUNDDOWN(V205,3)*(V206*$B$6)</f>
        <v>0</v>
      </c>
      <c r="AA205" s="423">
        <f t="shared" ref="AA205" si="2285">ROUNDUP(W205,2)*(W206*$B$6)</f>
        <v>0</v>
      </c>
      <c r="AB205" s="423">
        <f t="shared" ref="AB205" si="2286">ROUNDDOWN(X205,2)*(X206*$B$6)</f>
        <v>0</v>
      </c>
      <c r="AC205" s="428">
        <f t="shared" ref="AC205" si="2287">ROUNDUP(Y205,2)*(Y206*$B$6)</f>
        <v>0</v>
      </c>
      <c r="AD205" s="437">
        <f t="shared" ref="AD205" si="2288">IF($B$6=0,0,IF(SUM(V206:Y206)&lt;&gt;100%,0,IF(T205=0,0,SUM(Z205:AC205)/$B$6)))</f>
        <v>0</v>
      </c>
      <c r="AE205" s="671">
        <f t="shared" ref="AE205" si="2289">(IF(AD205=0,0,(AC206/AD205)))</f>
        <v>0</v>
      </c>
      <c r="AF205" s="438">
        <f t="shared" ref="AF205" si="2290">(AD205*AE205)</f>
        <v>0</v>
      </c>
      <c r="AG205" s="673" t="str">
        <f t="shared" ref="AG205" si="2291">IF(SUM(H205:I205)=0,"",IF(F205=0,"Falta informar preço do bloco",IF(G205=0,"Falta informar preço do frete",IF(AD205&gt;=T205,"Sinal verde para venda",""))))</f>
        <v/>
      </c>
      <c r="AI205" s="663">
        <f t="shared" ref="AI205" si="2292">B205</f>
        <v>66</v>
      </c>
      <c r="AJ205" s="460" t="str">
        <f t="shared" ref="AJ205" si="2293">C205</f>
        <v>TESTE</v>
      </c>
      <c r="AK205" s="461">
        <f t="shared" ref="AK205" si="2294">AR205*$E$6</f>
        <v>0</v>
      </c>
      <c r="AL205" s="461">
        <f t="shared" ref="AL205" si="2295">AR205*$F$6</f>
        <v>0</v>
      </c>
      <c r="AM205" s="461">
        <f t="shared" ref="AM205" si="2296">AR205*$G$6</f>
        <v>0</v>
      </c>
      <c r="AN205" s="461">
        <f t="shared" ref="AN205" si="2297">AR205*$H$6</f>
        <v>0</v>
      </c>
      <c r="AO205" s="461">
        <f t="shared" ref="AO205" si="2298">AR205*$I$6</f>
        <v>0</v>
      </c>
      <c r="AP205" s="461">
        <f t="shared" ref="AP205" si="2299">AR205*$J$6</f>
        <v>0</v>
      </c>
      <c r="AQ205" s="462">
        <f t="shared" ref="AQ205" si="2300">S205</f>
        <v>0</v>
      </c>
      <c r="AR205" s="466">
        <f t="shared" ref="AR205" si="2301">T205*10.764*$O$6</f>
        <v>0</v>
      </c>
    </row>
    <row r="206" spans="2:44" ht="30" customHeight="1" thickBot="1">
      <c r="B206" s="664"/>
      <c r="C206" s="668"/>
      <c r="D206" s="669"/>
      <c r="E206" s="670"/>
      <c r="F206" s="675" t="str">
        <f t="shared" ref="F206" si="2302">IF(SUM(V205:Y205)=0,"",IF(T205=0,"",IF(SUM(V206:Y206)=0,"",IF(SUM(V206:Y206)&lt;&gt;100%,"A soma das classificações não pode ser diferente de 100%, favor ir ajustando para gerar o preço médio",IF(AD205&lt;T205,"Atenção, preço médio e margem de contribuição são inferiores ao do Markup, favor ajustar os preços do simulador",IF(AD205&gt;=T205,"Preço médio simulado atende ao Markup, logo, sinal verde para venda pois ele garante a margem de contribuição",""))))))</f>
        <v/>
      </c>
      <c r="G206" s="676"/>
      <c r="H206" s="676"/>
      <c r="I206" s="676"/>
      <c r="J206" s="676"/>
      <c r="K206" s="676"/>
      <c r="L206" s="676"/>
      <c r="M206" s="676"/>
      <c r="N206" s="676"/>
      <c r="O206" s="676"/>
      <c r="P206" s="676"/>
      <c r="Q206" s="676" t="str">
        <f t="shared" si="1651"/>
        <v/>
      </c>
      <c r="R206" s="676"/>
      <c r="S206" s="677"/>
      <c r="T206" s="459">
        <f t="shared" si="1652"/>
        <v>0</v>
      </c>
      <c r="U206" s="430"/>
      <c r="V206" s="441"/>
      <c r="W206" s="441"/>
      <c r="X206" s="441"/>
      <c r="Y206" s="441"/>
      <c r="Z206" s="427">
        <f t="shared" ref="Z206" si="2303">(S205/$O$6)/10.764</f>
        <v>0</v>
      </c>
      <c r="AA206" s="424">
        <f t="shared" ref="AA206" si="2304">(T206/$O$6)/10.764</f>
        <v>0</v>
      </c>
      <c r="AB206" s="425">
        <f t="shared" si="1655"/>
        <v>0</v>
      </c>
      <c r="AC206" s="426">
        <f t="shared" ref="AC206" si="2305">(AD205)*(1-AB206)-Z206</f>
        <v>0</v>
      </c>
      <c r="AD206" s="440">
        <f t="shared" ref="AD206" si="2306">AD205*10.764</f>
        <v>0</v>
      </c>
      <c r="AE206" s="672"/>
      <c r="AF206" s="439">
        <f t="shared" ref="AF206" si="2307">(AD205*AE205)*10.764</f>
        <v>0</v>
      </c>
      <c r="AG206" s="674"/>
      <c r="AI206" s="664"/>
      <c r="AJ206" s="460" t="str">
        <f t="shared" ref="AJ206" si="2308">IF(AR205=0,"","Participação no preço de venda")</f>
        <v/>
      </c>
      <c r="AK206" s="463" t="str">
        <f t="shared" ref="AK206" si="2309">IF(AK205=0,"",AK205/$AR205)</f>
        <v/>
      </c>
      <c r="AL206" s="463" t="str">
        <f t="shared" ref="AL206" si="2310">IF(AL205=0,"",AL205/$AR205)</f>
        <v/>
      </c>
      <c r="AM206" s="463" t="str">
        <f t="shared" ref="AM206" si="2311">IF(AM205=0,"",AM205/$AR205)</f>
        <v/>
      </c>
      <c r="AN206" s="463" t="str">
        <f t="shared" ref="AN206" si="2312">IF(AN205=0,"",AN205/$AR205)</f>
        <v/>
      </c>
      <c r="AO206" s="463" t="str">
        <f t="shared" ref="AO206" si="2313">IF(AO205=0,"",AO205/$AR205)</f>
        <v/>
      </c>
      <c r="AP206" s="463" t="str">
        <f t="shared" ref="AP206" si="2314">IF(AP205=0,"",AP205/$AR205)</f>
        <v/>
      </c>
      <c r="AQ206" s="463" t="str">
        <f t="shared" ref="AQ206" si="2315">IF(AQ205=0,"",AQ205/$AR205)</f>
        <v/>
      </c>
      <c r="AR206" s="465">
        <f t="shared" ref="AR206" si="2316">SUM(AK206:AQ206)</f>
        <v>0</v>
      </c>
    </row>
    <row r="207" spans="2:44" ht="30" customHeight="1" thickBot="1"/>
    <row r="208" spans="2:44" ht="30" customHeight="1" thickBot="1">
      <c r="B208" s="663">
        <v>67</v>
      </c>
      <c r="C208" s="665" t="s">
        <v>887</v>
      </c>
      <c r="D208" s="666"/>
      <c r="E208" s="667"/>
      <c r="F208" s="456"/>
      <c r="G208" s="457"/>
      <c r="H208" s="505"/>
      <c r="I208" s="506"/>
      <c r="J208" s="506"/>
      <c r="K208" s="506"/>
      <c r="L208" s="506"/>
      <c r="M208" s="506"/>
      <c r="N208" s="506"/>
      <c r="O208" s="506"/>
      <c r="P208" s="506"/>
      <c r="Q208" s="513">
        <f t="shared" ref="Q208" si="2317">IF($B$6=0,0,(F208*$O$6)/$B$6)</f>
        <v>0</v>
      </c>
      <c r="R208" s="513">
        <f t="shared" ref="R208" si="2318">IF($B$6=0,0,(G208*3)/$B$6)</f>
        <v>0</v>
      </c>
      <c r="S208" s="458">
        <f t="shared" ref="S208" si="2319">IF($Q$6=0,0,IF(Q208=0,0,IF(R208=0,0,SUM(H208:R208)+$Q$6)))</f>
        <v>0</v>
      </c>
      <c r="T208" s="436">
        <f t="shared" si="1671"/>
        <v>0</v>
      </c>
      <c r="U208" s="429"/>
      <c r="V208" s="435"/>
      <c r="W208" s="435"/>
      <c r="X208" s="435"/>
      <c r="Y208" s="435"/>
      <c r="Z208" s="423">
        <f t="shared" ref="Z208" si="2320">ROUNDDOWN(V208,3)*(V209*$B$6)</f>
        <v>0</v>
      </c>
      <c r="AA208" s="423">
        <f t="shared" ref="AA208" si="2321">ROUNDUP(W208,2)*(W209*$B$6)</f>
        <v>0</v>
      </c>
      <c r="AB208" s="423">
        <f t="shared" ref="AB208" si="2322">ROUNDDOWN(X208,2)*(X209*$B$6)</f>
        <v>0</v>
      </c>
      <c r="AC208" s="428">
        <f t="shared" ref="AC208" si="2323">ROUNDUP(Y208,2)*(Y209*$B$6)</f>
        <v>0</v>
      </c>
      <c r="AD208" s="437">
        <f t="shared" ref="AD208" si="2324">IF($B$6=0,0,IF(SUM(V209:Y209)&lt;&gt;100%,0,IF(T208=0,0,SUM(Z208:AC208)/$B$6)))</f>
        <v>0</v>
      </c>
      <c r="AE208" s="671">
        <f t="shared" ref="AE208" si="2325">(IF(AD208=0,0,(AC209/AD208)))</f>
        <v>0</v>
      </c>
      <c r="AF208" s="438">
        <f t="shared" ref="AF208" si="2326">(AD208*AE208)</f>
        <v>0</v>
      </c>
      <c r="AG208" s="673" t="str">
        <f t="shared" ref="AG208" si="2327">IF(SUM(H208:I208)=0,"",IF(F208=0,"Falta informar preço do bloco",IF(G208=0,"Falta informar preço do frete",IF(AD208&gt;=T208,"Sinal verde para venda",""))))</f>
        <v/>
      </c>
      <c r="AI208" s="663">
        <f t="shared" ref="AI208" si="2328">B208</f>
        <v>67</v>
      </c>
      <c r="AJ208" s="460" t="str">
        <f t="shared" ref="AJ208" si="2329">C208</f>
        <v>TESTE</v>
      </c>
      <c r="AK208" s="461">
        <f t="shared" ref="AK208" si="2330">AR208*$E$6</f>
        <v>0</v>
      </c>
      <c r="AL208" s="461">
        <f t="shared" ref="AL208" si="2331">AR208*$F$6</f>
        <v>0</v>
      </c>
      <c r="AM208" s="461">
        <f t="shared" ref="AM208" si="2332">AR208*$G$6</f>
        <v>0</v>
      </c>
      <c r="AN208" s="461">
        <f t="shared" ref="AN208" si="2333">AR208*$H$6</f>
        <v>0</v>
      </c>
      <c r="AO208" s="461">
        <f t="shared" ref="AO208" si="2334">AR208*$I$6</f>
        <v>0</v>
      </c>
      <c r="AP208" s="461">
        <f t="shared" ref="AP208" si="2335">AR208*$J$6</f>
        <v>0</v>
      </c>
      <c r="AQ208" s="462">
        <f t="shared" ref="AQ208" si="2336">S208</f>
        <v>0</v>
      </c>
      <c r="AR208" s="466">
        <f t="shared" ref="AR208" si="2337">T208*10.764*$O$6</f>
        <v>0</v>
      </c>
    </row>
    <row r="209" spans="2:44" ht="30" customHeight="1" thickBot="1">
      <c r="B209" s="664"/>
      <c r="C209" s="668"/>
      <c r="D209" s="669"/>
      <c r="E209" s="670"/>
      <c r="F209" s="675" t="str">
        <f t="shared" ref="F209" si="2338">IF(SUM(V208:Y208)=0,"",IF(T208=0,"",IF(SUM(V209:Y209)=0,"",IF(SUM(V209:Y209)&lt;&gt;100%,"A soma das classificações não pode ser diferente de 100%, favor ir ajustando para gerar o preço médio",IF(AD208&lt;T208,"Atenção, preço médio e margem de contribuição são inferiores ao do Markup, favor ajustar os preços do simulador",IF(AD208&gt;=T208,"Preço médio simulado atende ao Markup, logo, sinal verde para venda pois ele garante a margem de contribuição",""))))))</f>
        <v/>
      </c>
      <c r="G209" s="676"/>
      <c r="H209" s="676"/>
      <c r="I209" s="676"/>
      <c r="J209" s="676"/>
      <c r="K209" s="676"/>
      <c r="L209" s="676"/>
      <c r="M209" s="676"/>
      <c r="N209" s="676"/>
      <c r="O209" s="676"/>
      <c r="P209" s="676"/>
      <c r="Q209" s="676" t="str">
        <f t="shared" si="1651"/>
        <v/>
      </c>
      <c r="R209" s="676"/>
      <c r="S209" s="677"/>
      <c r="T209" s="459">
        <f t="shared" si="1652"/>
        <v>0</v>
      </c>
      <c r="U209" s="430"/>
      <c r="V209" s="441"/>
      <c r="W209" s="441"/>
      <c r="X209" s="441"/>
      <c r="Y209" s="441"/>
      <c r="Z209" s="427">
        <f t="shared" ref="Z209" si="2339">(S208/$O$6)/10.764</f>
        <v>0</v>
      </c>
      <c r="AA209" s="424">
        <f t="shared" ref="AA209" si="2340">(T209/$O$6)/10.764</f>
        <v>0</v>
      </c>
      <c r="AB209" s="425">
        <f t="shared" si="1655"/>
        <v>0</v>
      </c>
      <c r="AC209" s="426">
        <f t="shared" ref="AC209" si="2341">(AD208)*(1-AB209)-Z209</f>
        <v>0</v>
      </c>
      <c r="AD209" s="440">
        <f t="shared" ref="AD209" si="2342">AD208*10.764</f>
        <v>0</v>
      </c>
      <c r="AE209" s="672"/>
      <c r="AF209" s="439">
        <f t="shared" ref="AF209" si="2343">(AD208*AE208)*10.764</f>
        <v>0</v>
      </c>
      <c r="AG209" s="674"/>
      <c r="AI209" s="664"/>
      <c r="AJ209" s="460" t="str">
        <f t="shared" ref="AJ209" si="2344">IF(AR208=0,"","Participação no preço de venda")</f>
        <v/>
      </c>
      <c r="AK209" s="463" t="str">
        <f t="shared" ref="AK209" si="2345">IF(AK208=0,"",AK208/$AR208)</f>
        <v/>
      </c>
      <c r="AL209" s="463" t="str">
        <f t="shared" ref="AL209" si="2346">IF(AL208=0,"",AL208/$AR208)</f>
        <v/>
      </c>
      <c r="AM209" s="463" t="str">
        <f t="shared" ref="AM209" si="2347">IF(AM208=0,"",AM208/$AR208)</f>
        <v/>
      </c>
      <c r="AN209" s="463" t="str">
        <f t="shared" ref="AN209" si="2348">IF(AN208=0,"",AN208/$AR208)</f>
        <v/>
      </c>
      <c r="AO209" s="463" t="str">
        <f t="shared" ref="AO209" si="2349">IF(AO208=0,"",AO208/$AR208)</f>
        <v/>
      </c>
      <c r="AP209" s="463" t="str">
        <f t="shared" ref="AP209" si="2350">IF(AP208=0,"",AP208/$AR208)</f>
        <v/>
      </c>
      <c r="AQ209" s="463" t="str">
        <f t="shared" ref="AQ209" si="2351">IF(AQ208=0,"",AQ208/$AR208)</f>
        <v/>
      </c>
      <c r="AR209" s="465">
        <f t="shared" ref="AR209" si="2352">SUM(AK209:AQ209)</f>
        <v>0</v>
      </c>
    </row>
    <row r="210" spans="2:44" ht="30" customHeight="1" thickBot="1"/>
    <row r="211" spans="2:44" ht="30" customHeight="1" thickBot="1">
      <c r="B211" s="663">
        <v>68</v>
      </c>
      <c r="C211" s="665" t="s">
        <v>887</v>
      </c>
      <c r="D211" s="666"/>
      <c r="E211" s="667"/>
      <c r="F211" s="456"/>
      <c r="G211" s="457"/>
      <c r="H211" s="505"/>
      <c r="I211" s="506"/>
      <c r="J211" s="506"/>
      <c r="K211" s="506"/>
      <c r="L211" s="506"/>
      <c r="M211" s="506"/>
      <c r="N211" s="506"/>
      <c r="O211" s="506"/>
      <c r="P211" s="506"/>
      <c r="Q211" s="513">
        <f t="shared" ref="Q211" si="2353">IF($B$6=0,0,(F211*$O$6)/$B$6)</f>
        <v>0</v>
      </c>
      <c r="R211" s="513">
        <f t="shared" ref="R211" si="2354">IF($B$6=0,0,(G211*3)/$B$6)</f>
        <v>0</v>
      </c>
      <c r="S211" s="458">
        <f t="shared" ref="S211" si="2355">IF($Q$6=0,0,IF(Q211=0,0,IF(R211=0,0,SUM(H211:R211)+$Q$6)))</f>
        <v>0</v>
      </c>
      <c r="T211" s="436">
        <f t="shared" si="1671"/>
        <v>0</v>
      </c>
      <c r="U211" s="429"/>
      <c r="V211" s="435"/>
      <c r="W211" s="435"/>
      <c r="X211" s="435"/>
      <c r="Y211" s="435"/>
      <c r="Z211" s="423">
        <f t="shared" ref="Z211" si="2356">ROUNDDOWN(V211,3)*(V212*$B$6)</f>
        <v>0</v>
      </c>
      <c r="AA211" s="423">
        <f t="shared" ref="AA211" si="2357">ROUNDUP(W211,2)*(W212*$B$6)</f>
        <v>0</v>
      </c>
      <c r="AB211" s="423">
        <f t="shared" ref="AB211" si="2358">ROUNDDOWN(X211,2)*(X212*$B$6)</f>
        <v>0</v>
      </c>
      <c r="AC211" s="428">
        <f t="shared" ref="AC211" si="2359">ROUNDUP(Y211,2)*(Y212*$B$6)</f>
        <v>0</v>
      </c>
      <c r="AD211" s="437">
        <f t="shared" ref="AD211" si="2360">IF($B$6=0,0,IF(SUM(V212:Y212)&lt;&gt;100%,0,IF(T211=0,0,SUM(Z211:AC211)/$B$6)))</f>
        <v>0</v>
      </c>
      <c r="AE211" s="671">
        <f t="shared" ref="AE211" si="2361">(IF(AD211=0,0,(AC212/AD211)))</f>
        <v>0</v>
      </c>
      <c r="AF211" s="438">
        <f t="shared" ref="AF211" si="2362">(AD211*AE211)</f>
        <v>0</v>
      </c>
      <c r="AG211" s="673" t="str">
        <f t="shared" ref="AG211" si="2363">IF(SUM(H211:I211)=0,"",IF(F211=0,"Falta informar preço do bloco",IF(G211=0,"Falta informar preço do frete",IF(AD211&gt;=T211,"Sinal verde para venda",""))))</f>
        <v/>
      </c>
      <c r="AI211" s="663">
        <f t="shared" ref="AI211" si="2364">B211</f>
        <v>68</v>
      </c>
      <c r="AJ211" s="460" t="str">
        <f t="shared" ref="AJ211" si="2365">C211</f>
        <v>TESTE</v>
      </c>
      <c r="AK211" s="461">
        <f t="shared" ref="AK211" si="2366">AR211*$E$6</f>
        <v>0</v>
      </c>
      <c r="AL211" s="461">
        <f t="shared" ref="AL211" si="2367">AR211*$F$6</f>
        <v>0</v>
      </c>
      <c r="AM211" s="461">
        <f t="shared" ref="AM211" si="2368">AR211*$G$6</f>
        <v>0</v>
      </c>
      <c r="AN211" s="461">
        <f t="shared" ref="AN211" si="2369">AR211*$H$6</f>
        <v>0</v>
      </c>
      <c r="AO211" s="461">
        <f t="shared" ref="AO211" si="2370">AR211*$I$6</f>
        <v>0</v>
      </c>
      <c r="AP211" s="461">
        <f t="shared" ref="AP211" si="2371">AR211*$J$6</f>
        <v>0</v>
      </c>
      <c r="AQ211" s="462">
        <f t="shared" ref="AQ211" si="2372">S211</f>
        <v>0</v>
      </c>
      <c r="AR211" s="466">
        <f t="shared" ref="AR211" si="2373">T211*10.764*$O$6</f>
        <v>0</v>
      </c>
    </row>
    <row r="212" spans="2:44" ht="30" customHeight="1" thickBot="1">
      <c r="B212" s="664"/>
      <c r="C212" s="668"/>
      <c r="D212" s="669"/>
      <c r="E212" s="670"/>
      <c r="F212" s="675" t="str">
        <f t="shared" ref="F212" si="2374">IF(SUM(V211:Y211)=0,"",IF(T211=0,"",IF(SUM(V212:Y212)=0,"",IF(SUM(V212:Y212)&lt;&gt;100%,"A soma das classificações não pode ser diferente de 100%, favor ir ajustando para gerar o preço médio",IF(AD211&lt;T211,"Atenção, preço médio e margem de contribuição são inferiores ao do Markup, favor ajustar os preços do simulador",IF(AD211&gt;=T211,"Preço médio simulado atende ao Markup, logo, sinal verde para venda pois ele garante a margem de contribuição",""))))))</f>
        <v/>
      </c>
      <c r="G212" s="676"/>
      <c r="H212" s="676"/>
      <c r="I212" s="676"/>
      <c r="J212" s="676"/>
      <c r="K212" s="676"/>
      <c r="L212" s="676"/>
      <c r="M212" s="676"/>
      <c r="N212" s="676"/>
      <c r="O212" s="676"/>
      <c r="P212" s="676"/>
      <c r="Q212" s="676" t="str">
        <f t="shared" si="1651"/>
        <v/>
      </c>
      <c r="R212" s="676"/>
      <c r="S212" s="677"/>
      <c r="T212" s="459">
        <f t="shared" si="1652"/>
        <v>0</v>
      </c>
      <c r="U212" s="430"/>
      <c r="V212" s="441"/>
      <c r="W212" s="441"/>
      <c r="X212" s="441"/>
      <c r="Y212" s="441"/>
      <c r="Z212" s="427">
        <f t="shared" ref="Z212" si="2375">(S211/$O$6)/10.764</f>
        <v>0</v>
      </c>
      <c r="AA212" s="424">
        <f t="shared" ref="AA212" si="2376">(T212/$O$6)/10.764</f>
        <v>0</v>
      </c>
      <c r="AB212" s="425">
        <f t="shared" si="1655"/>
        <v>0</v>
      </c>
      <c r="AC212" s="426">
        <f t="shared" ref="AC212" si="2377">(AD211)*(1-AB212)-Z212</f>
        <v>0</v>
      </c>
      <c r="AD212" s="440">
        <f t="shared" ref="AD212" si="2378">AD211*10.764</f>
        <v>0</v>
      </c>
      <c r="AE212" s="672"/>
      <c r="AF212" s="439">
        <f t="shared" ref="AF212" si="2379">(AD211*AE211)*10.764</f>
        <v>0</v>
      </c>
      <c r="AG212" s="674"/>
      <c r="AI212" s="664"/>
      <c r="AJ212" s="460" t="str">
        <f t="shared" ref="AJ212" si="2380">IF(AR211=0,"","Participação no preço de venda")</f>
        <v/>
      </c>
      <c r="AK212" s="463" t="str">
        <f t="shared" ref="AK212" si="2381">IF(AK211=0,"",AK211/$AR211)</f>
        <v/>
      </c>
      <c r="AL212" s="463" t="str">
        <f t="shared" ref="AL212" si="2382">IF(AL211=0,"",AL211/$AR211)</f>
        <v/>
      </c>
      <c r="AM212" s="463" t="str">
        <f t="shared" ref="AM212" si="2383">IF(AM211=0,"",AM211/$AR211)</f>
        <v/>
      </c>
      <c r="AN212" s="463" t="str">
        <f t="shared" ref="AN212" si="2384">IF(AN211=0,"",AN211/$AR211)</f>
        <v/>
      </c>
      <c r="AO212" s="463" t="str">
        <f t="shared" ref="AO212" si="2385">IF(AO211=0,"",AO211/$AR211)</f>
        <v/>
      </c>
      <c r="AP212" s="463" t="str">
        <f t="shared" ref="AP212" si="2386">IF(AP211=0,"",AP211/$AR211)</f>
        <v/>
      </c>
      <c r="AQ212" s="463" t="str">
        <f t="shared" ref="AQ212" si="2387">IF(AQ211=0,"",AQ211/$AR211)</f>
        <v/>
      </c>
      <c r="AR212" s="465">
        <f t="shared" ref="AR212" si="2388">SUM(AK212:AQ212)</f>
        <v>0</v>
      </c>
    </row>
    <row r="213" spans="2:44" ht="30" customHeight="1" thickBot="1"/>
    <row r="214" spans="2:44" ht="30" customHeight="1" thickBot="1">
      <c r="B214" s="663">
        <v>69</v>
      </c>
      <c r="C214" s="665" t="s">
        <v>887</v>
      </c>
      <c r="D214" s="666"/>
      <c r="E214" s="667"/>
      <c r="F214" s="456"/>
      <c r="G214" s="457"/>
      <c r="H214" s="505"/>
      <c r="I214" s="506"/>
      <c r="J214" s="506"/>
      <c r="K214" s="506"/>
      <c r="L214" s="506"/>
      <c r="M214" s="506"/>
      <c r="N214" s="506"/>
      <c r="O214" s="506"/>
      <c r="P214" s="506"/>
      <c r="Q214" s="513">
        <f t="shared" ref="Q214" si="2389">IF($B$6=0,0,(F214*$O$6)/$B$6)</f>
        <v>0</v>
      </c>
      <c r="R214" s="513">
        <f t="shared" ref="R214" si="2390">IF($B$6=0,0,(G214*3)/$B$6)</f>
        <v>0</v>
      </c>
      <c r="S214" s="458">
        <f t="shared" ref="S214" si="2391">IF($Q$6=0,0,IF(Q214=0,0,IF(R214=0,0,SUM(H214:R214)+$Q$6)))</f>
        <v>0</v>
      </c>
      <c r="T214" s="436">
        <f t="shared" si="1671"/>
        <v>0</v>
      </c>
      <c r="U214" s="429"/>
      <c r="V214" s="435"/>
      <c r="W214" s="435"/>
      <c r="X214" s="435"/>
      <c r="Y214" s="435"/>
      <c r="Z214" s="423">
        <f t="shared" ref="Z214" si="2392">ROUNDDOWN(V214,3)*(V215*$B$6)</f>
        <v>0</v>
      </c>
      <c r="AA214" s="423">
        <f t="shared" ref="AA214" si="2393">ROUNDUP(W214,2)*(W215*$B$6)</f>
        <v>0</v>
      </c>
      <c r="AB214" s="423">
        <f t="shared" ref="AB214" si="2394">ROUNDDOWN(X214,2)*(X215*$B$6)</f>
        <v>0</v>
      </c>
      <c r="AC214" s="428">
        <f t="shared" ref="AC214" si="2395">ROUNDUP(Y214,2)*(Y215*$B$6)</f>
        <v>0</v>
      </c>
      <c r="AD214" s="437">
        <f t="shared" ref="AD214" si="2396">IF($B$6=0,0,IF(SUM(V215:Y215)&lt;&gt;100%,0,IF(T214=0,0,SUM(Z214:AC214)/$B$6)))</f>
        <v>0</v>
      </c>
      <c r="AE214" s="671">
        <f t="shared" ref="AE214" si="2397">(IF(AD214=0,0,(AC215/AD214)))</f>
        <v>0</v>
      </c>
      <c r="AF214" s="438">
        <f t="shared" ref="AF214" si="2398">(AD214*AE214)</f>
        <v>0</v>
      </c>
      <c r="AG214" s="673" t="str">
        <f t="shared" ref="AG214" si="2399">IF(SUM(H214:I214)=0,"",IF(F214=0,"Falta informar preço do bloco",IF(G214=0,"Falta informar preço do frete",IF(AD214&gt;=T214,"Sinal verde para venda",""))))</f>
        <v/>
      </c>
      <c r="AI214" s="663">
        <f t="shared" ref="AI214" si="2400">B214</f>
        <v>69</v>
      </c>
      <c r="AJ214" s="460" t="str">
        <f t="shared" ref="AJ214" si="2401">C214</f>
        <v>TESTE</v>
      </c>
      <c r="AK214" s="461">
        <f t="shared" ref="AK214" si="2402">AR214*$E$6</f>
        <v>0</v>
      </c>
      <c r="AL214" s="461">
        <f t="shared" ref="AL214" si="2403">AR214*$F$6</f>
        <v>0</v>
      </c>
      <c r="AM214" s="461">
        <f t="shared" ref="AM214" si="2404">AR214*$G$6</f>
        <v>0</v>
      </c>
      <c r="AN214" s="461">
        <f t="shared" ref="AN214" si="2405">AR214*$H$6</f>
        <v>0</v>
      </c>
      <c r="AO214" s="461">
        <f t="shared" ref="AO214" si="2406">AR214*$I$6</f>
        <v>0</v>
      </c>
      <c r="AP214" s="461">
        <f t="shared" ref="AP214" si="2407">AR214*$J$6</f>
        <v>0</v>
      </c>
      <c r="AQ214" s="462">
        <f t="shared" ref="AQ214" si="2408">S214</f>
        <v>0</v>
      </c>
      <c r="AR214" s="466">
        <f t="shared" ref="AR214" si="2409">T214*10.764*$O$6</f>
        <v>0</v>
      </c>
    </row>
    <row r="215" spans="2:44" ht="30" customHeight="1" thickBot="1">
      <c r="B215" s="664"/>
      <c r="C215" s="668"/>
      <c r="D215" s="669"/>
      <c r="E215" s="670"/>
      <c r="F215" s="675" t="str">
        <f t="shared" ref="F215" si="2410">IF(SUM(V214:Y214)=0,"",IF(T214=0,"",IF(SUM(V215:Y215)=0,"",IF(SUM(V215:Y215)&lt;&gt;100%,"A soma das classificações não pode ser diferente de 100%, favor ir ajustando para gerar o preço médio",IF(AD214&lt;T214,"Atenção, preço médio e margem de contribuição são inferiores ao do Markup, favor ajustar os preços do simulador",IF(AD214&gt;=T214,"Preço médio simulado atende ao Markup, logo, sinal verde para venda pois ele garante a margem de contribuição",""))))))</f>
        <v/>
      </c>
      <c r="G215" s="676"/>
      <c r="H215" s="676"/>
      <c r="I215" s="676"/>
      <c r="J215" s="676"/>
      <c r="K215" s="676"/>
      <c r="L215" s="676"/>
      <c r="M215" s="676"/>
      <c r="N215" s="676"/>
      <c r="O215" s="676"/>
      <c r="P215" s="676"/>
      <c r="Q215" s="676" t="str">
        <f t="shared" si="1651"/>
        <v/>
      </c>
      <c r="R215" s="676"/>
      <c r="S215" s="677"/>
      <c r="T215" s="459">
        <f t="shared" si="1652"/>
        <v>0</v>
      </c>
      <c r="U215" s="430"/>
      <c r="V215" s="441"/>
      <c r="W215" s="441"/>
      <c r="X215" s="441"/>
      <c r="Y215" s="441"/>
      <c r="Z215" s="427">
        <f t="shared" ref="Z215" si="2411">(S214/$O$6)/10.764</f>
        <v>0</v>
      </c>
      <c r="AA215" s="424">
        <f t="shared" ref="AA215" si="2412">(T215/$O$6)/10.764</f>
        <v>0</v>
      </c>
      <c r="AB215" s="425">
        <f t="shared" si="1655"/>
        <v>0</v>
      </c>
      <c r="AC215" s="426">
        <f t="shared" ref="AC215" si="2413">(AD214)*(1-AB215)-Z215</f>
        <v>0</v>
      </c>
      <c r="AD215" s="440">
        <f t="shared" ref="AD215" si="2414">AD214*10.764</f>
        <v>0</v>
      </c>
      <c r="AE215" s="672"/>
      <c r="AF215" s="439">
        <f t="shared" ref="AF215" si="2415">(AD214*AE214)*10.764</f>
        <v>0</v>
      </c>
      <c r="AG215" s="674"/>
      <c r="AI215" s="664"/>
      <c r="AJ215" s="460" t="str">
        <f t="shared" ref="AJ215" si="2416">IF(AR214=0,"","Participação no preço de venda")</f>
        <v/>
      </c>
      <c r="AK215" s="463" t="str">
        <f t="shared" ref="AK215" si="2417">IF(AK214=0,"",AK214/$AR214)</f>
        <v/>
      </c>
      <c r="AL215" s="463" t="str">
        <f t="shared" ref="AL215" si="2418">IF(AL214=0,"",AL214/$AR214)</f>
        <v/>
      </c>
      <c r="AM215" s="463" t="str">
        <f t="shared" ref="AM215" si="2419">IF(AM214=0,"",AM214/$AR214)</f>
        <v/>
      </c>
      <c r="AN215" s="463" t="str">
        <f t="shared" ref="AN215" si="2420">IF(AN214=0,"",AN214/$AR214)</f>
        <v/>
      </c>
      <c r="AO215" s="463" t="str">
        <f t="shared" ref="AO215" si="2421">IF(AO214=0,"",AO214/$AR214)</f>
        <v/>
      </c>
      <c r="AP215" s="463" t="str">
        <f t="shared" ref="AP215" si="2422">IF(AP214=0,"",AP214/$AR214)</f>
        <v/>
      </c>
      <c r="AQ215" s="463" t="str">
        <f t="shared" ref="AQ215" si="2423">IF(AQ214=0,"",AQ214/$AR214)</f>
        <v/>
      </c>
      <c r="AR215" s="465">
        <f t="shared" ref="AR215" si="2424">SUM(AK215:AQ215)</f>
        <v>0</v>
      </c>
    </row>
    <row r="216" spans="2:44" ht="30" customHeight="1" thickBot="1"/>
    <row r="217" spans="2:44" ht="30" customHeight="1" thickBot="1">
      <c r="B217" s="663">
        <v>70</v>
      </c>
      <c r="C217" s="665" t="s">
        <v>887</v>
      </c>
      <c r="D217" s="666"/>
      <c r="E217" s="667"/>
      <c r="F217" s="456"/>
      <c r="G217" s="457"/>
      <c r="H217" s="505"/>
      <c r="I217" s="506"/>
      <c r="J217" s="506"/>
      <c r="K217" s="506"/>
      <c r="L217" s="506"/>
      <c r="M217" s="506"/>
      <c r="N217" s="506"/>
      <c r="O217" s="506"/>
      <c r="P217" s="506"/>
      <c r="Q217" s="513">
        <f t="shared" ref="Q217" si="2425">IF($B$6=0,0,(F217*$O$6)/$B$6)</f>
        <v>0</v>
      </c>
      <c r="R217" s="513">
        <f t="shared" ref="R217" si="2426">IF($B$6=0,0,(G217*3)/$B$6)</f>
        <v>0</v>
      </c>
      <c r="S217" s="458">
        <f t="shared" ref="S217" si="2427">IF($Q$6=0,0,IF(Q217=0,0,IF(R217=0,0,SUM(H217:R217)+$Q$6)))</f>
        <v>0</v>
      </c>
      <c r="T217" s="436">
        <f t="shared" si="1671"/>
        <v>0</v>
      </c>
      <c r="U217" s="429"/>
      <c r="V217" s="435"/>
      <c r="W217" s="435"/>
      <c r="X217" s="435"/>
      <c r="Y217" s="435"/>
      <c r="Z217" s="423">
        <f t="shared" ref="Z217" si="2428">ROUNDDOWN(V217,3)*(V218*$B$6)</f>
        <v>0</v>
      </c>
      <c r="AA217" s="423">
        <f t="shared" ref="AA217" si="2429">ROUNDUP(W217,2)*(W218*$B$6)</f>
        <v>0</v>
      </c>
      <c r="AB217" s="423">
        <f t="shared" ref="AB217" si="2430">ROUNDDOWN(X217,2)*(X218*$B$6)</f>
        <v>0</v>
      </c>
      <c r="AC217" s="428">
        <f t="shared" ref="AC217" si="2431">ROUNDUP(Y217,2)*(Y218*$B$6)</f>
        <v>0</v>
      </c>
      <c r="AD217" s="437">
        <f t="shared" ref="AD217" si="2432">IF($B$6=0,0,IF(SUM(V218:Y218)&lt;&gt;100%,0,IF(T217=0,0,SUM(Z217:AC217)/$B$6)))</f>
        <v>0</v>
      </c>
      <c r="AE217" s="671">
        <f t="shared" ref="AE217" si="2433">(IF(AD217=0,0,(AC218/AD217)))</f>
        <v>0</v>
      </c>
      <c r="AF217" s="438">
        <f t="shared" ref="AF217" si="2434">(AD217*AE217)</f>
        <v>0</v>
      </c>
      <c r="AG217" s="673" t="str">
        <f t="shared" ref="AG217" si="2435">IF(SUM(H217:I217)=0,"",IF(F217=0,"Falta informar preço do bloco",IF(G217=0,"Falta informar preço do frete",IF(AD217&gt;=T217,"Sinal verde para venda",""))))</f>
        <v/>
      </c>
      <c r="AI217" s="663">
        <f t="shared" ref="AI217" si="2436">B217</f>
        <v>70</v>
      </c>
      <c r="AJ217" s="460" t="str">
        <f t="shared" ref="AJ217" si="2437">C217</f>
        <v>TESTE</v>
      </c>
      <c r="AK217" s="461">
        <f t="shared" ref="AK217" si="2438">AR217*$E$6</f>
        <v>0</v>
      </c>
      <c r="AL217" s="461">
        <f t="shared" ref="AL217" si="2439">AR217*$F$6</f>
        <v>0</v>
      </c>
      <c r="AM217" s="461">
        <f t="shared" ref="AM217" si="2440">AR217*$G$6</f>
        <v>0</v>
      </c>
      <c r="AN217" s="461">
        <f t="shared" ref="AN217" si="2441">AR217*$H$6</f>
        <v>0</v>
      </c>
      <c r="AO217" s="461">
        <f t="shared" ref="AO217" si="2442">AR217*$I$6</f>
        <v>0</v>
      </c>
      <c r="AP217" s="461">
        <f t="shared" ref="AP217" si="2443">AR217*$J$6</f>
        <v>0</v>
      </c>
      <c r="AQ217" s="462">
        <f t="shared" ref="AQ217" si="2444">S217</f>
        <v>0</v>
      </c>
      <c r="AR217" s="466">
        <f t="shared" ref="AR217" si="2445">T217*10.764*$O$6</f>
        <v>0</v>
      </c>
    </row>
    <row r="218" spans="2:44" ht="30" customHeight="1" thickBot="1">
      <c r="B218" s="664"/>
      <c r="C218" s="668"/>
      <c r="D218" s="669"/>
      <c r="E218" s="670"/>
      <c r="F218" s="675" t="str">
        <f t="shared" ref="F218" si="2446">IF(SUM(V217:Y217)=0,"",IF(T217=0,"",IF(SUM(V218:Y218)=0,"",IF(SUM(V218:Y218)&lt;&gt;100%,"A soma das classificações não pode ser diferente de 100%, favor ir ajustando para gerar o preço médio",IF(AD217&lt;T217,"Atenção, preço médio e margem de contribuição são inferiores ao do Markup, favor ajustar os preços do simulador",IF(AD217&gt;=T217,"Preço médio simulado atende ao Markup, logo, sinal verde para venda pois ele garante a margem de contribuição",""))))))</f>
        <v/>
      </c>
      <c r="G218" s="676"/>
      <c r="H218" s="676"/>
      <c r="I218" s="676"/>
      <c r="J218" s="676"/>
      <c r="K218" s="676"/>
      <c r="L218" s="676"/>
      <c r="M218" s="676"/>
      <c r="N218" s="676"/>
      <c r="O218" s="676"/>
      <c r="P218" s="676"/>
      <c r="Q218" s="676" t="str">
        <f t="shared" ref="Q218:Q281" si="2447">IF($Q$6=0,"Insira o custo de exportação","")</f>
        <v/>
      </c>
      <c r="R218" s="676"/>
      <c r="S218" s="677"/>
      <c r="T218" s="459">
        <f t="shared" ref="T218:T281" si="2448">IF($O$6=0,0,(S217/$M$6)/$O$6)</f>
        <v>0</v>
      </c>
      <c r="U218" s="430"/>
      <c r="V218" s="441"/>
      <c r="W218" s="441"/>
      <c r="X218" s="441"/>
      <c r="Y218" s="441"/>
      <c r="Z218" s="427">
        <f t="shared" ref="Z218" si="2449">(S217/$O$6)/10.764</f>
        <v>0</v>
      </c>
      <c r="AA218" s="424">
        <f t="shared" ref="AA218" si="2450">(T218/$O$6)/10.764</f>
        <v>0</v>
      </c>
      <c r="AB218" s="425">
        <f t="shared" ref="AB218:AB281" si="2451">SUM($E$6:$I$6)</f>
        <v>0</v>
      </c>
      <c r="AC218" s="426">
        <f t="shared" ref="AC218" si="2452">(AD217)*(1-AB218)-Z218</f>
        <v>0</v>
      </c>
      <c r="AD218" s="440">
        <f t="shared" ref="AD218" si="2453">AD217*10.764</f>
        <v>0</v>
      </c>
      <c r="AE218" s="672"/>
      <c r="AF218" s="439">
        <f t="shared" ref="AF218" si="2454">(AD217*AE217)*10.764</f>
        <v>0</v>
      </c>
      <c r="AG218" s="674"/>
      <c r="AI218" s="664"/>
      <c r="AJ218" s="460" t="str">
        <f t="shared" ref="AJ218" si="2455">IF(AR217=0,"","Participação no preço de venda")</f>
        <v/>
      </c>
      <c r="AK218" s="463" t="str">
        <f t="shared" ref="AK218" si="2456">IF(AK217=0,"",AK217/$AR217)</f>
        <v/>
      </c>
      <c r="AL218" s="463" t="str">
        <f t="shared" ref="AL218" si="2457">IF(AL217=0,"",AL217/$AR217)</f>
        <v/>
      </c>
      <c r="AM218" s="463" t="str">
        <f t="shared" ref="AM218" si="2458">IF(AM217=0,"",AM217/$AR217)</f>
        <v/>
      </c>
      <c r="AN218" s="463" t="str">
        <f t="shared" ref="AN218" si="2459">IF(AN217=0,"",AN217/$AR217)</f>
        <v/>
      </c>
      <c r="AO218" s="463" t="str">
        <f t="shared" ref="AO218" si="2460">IF(AO217=0,"",AO217/$AR217)</f>
        <v/>
      </c>
      <c r="AP218" s="463" t="str">
        <f t="shared" ref="AP218" si="2461">IF(AP217=0,"",AP217/$AR217)</f>
        <v/>
      </c>
      <c r="AQ218" s="463" t="str">
        <f t="shared" ref="AQ218" si="2462">IF(AQ217=0,"",AQ217/$AR217)</f>
        <v/>
      </c>
      <c r="AR218" s="465">
        <f t="shared" ref="AR218" si="2463">SUM(AK218:AQ218)</f>
        <v>0</v>
      </c>
    </row>
    <row r="219" spans="2:44" ht="30" customHeight="1" thickBot="1"/>
    <row r="220" spans="2:44" ht="30" customHeight="1" thickBot="1">
      <c r="B220" s="663">
        <v>71</v>
      </c>
      <c r="C220" s="665" t="s">
        <v>887</v>
      </c>
      <c r="D220" s="666"/>
      <c r="E220" s="667"/>
      <c r="F220" s="456"/>
      <c r="G220" s="457"/>
      <c r="H220" s="505"/>
      <c r="I220" s="506"/>
      <c r="J220" s="506"/>
      <c r="K220" s="506"/>
      <c r="L220" s="506"/>
      <c r="M220" s="506"/>
      <c r="N220" s="506"/>
      <c r="O220" s="506"/>
      <c r="P220" s="506"/>
      <c r="Q220" s="513">
        <f t="shared" ref="Q220" si="2464">IF($B$6=0,0,(F220*$O$6)/$B$6)</f>
        <v>0</v>
      </c>
      <c r="R220" s="513">
        <f t="shared" ref="R220" si="2465">IF($B$6=0,0,(G220*3)/$B$6)</f>
        <v>0</v>
      </c>
      <c r="S220" s="458">
        <f t="shared" ref="S220" si="2466">IF($Q$6=0,0,IF(Q220=0,0,IF(R220=0,0,SUM(H220:R220)+$Q$6)))</f>
        <v>0</v>
      </c>
      <c r="T220" s="436">
        <f t="shared" ref="T220:T283" si="2467">IF($O$6=0,0,(S220/$M$6)/($O$6)/10.764)</f>
        <v>0</v>
      </c>
      <c r="U220" s="429"/>
      <c r="V220" s="435"/>
      <c r="W220" s="435"/>
      <c r="X220" s="435"/>
      <c r="Y220" s="435"/>
      <c r="Z220" s="423">
        <f t="shared" ref="Z220" si="2468">ROUNDDOWN(V220,3)*(V221*$B$6)</f>
        <v>0</v>
      </c>
      <c r="AA220" s="423">
        <f t="shared" ref="AA220" si="2469">ROUNDUP(W220,2)*(W221*$B$6)</f>
        <v>0</v>
      </c>
      <c r="AB220" s="423">
        <f t="shared" ref="AB220" si="2470">ROUNDDOWN(X220,2)*(X221*$B$6)</f>
        <v>0</v>
      </c>
      <c r="AC220" s="428">
        <f t="shared" ref="AC220" si="2471">ROUNDUP(Y220,2)*(Y221*$B$6)</f>
        <v>0</v>
      </c>
      <c r="AD220" s="437">
        <f t="shared" ref="AD220" si="2472">IF($B$6=0,0,IF(SUM(V221:Y221)&lt;&gt;100%,0,IF(T220=0,0,SUM(Z220:AC220)/$B$6)))</f>
        <v>0</v>
      </c>
      <c r="AE220" s="671">
        <f t="shared" ref="AE220" si="2473">(IF(AD220=0,0,(AC221/AD220)))</f>
        <v>0</v>
      </c>
      <c r="AF220" s="438">
        <f t="shared" ref="AF220" si="2474">(AD220*AE220)</f>
        <v>0</v>
      </c>
      <c r="AG220" s="673" t="str">
        <f t="shared" ref="AG220" si="2475">IF(SUM(H220:I220)=0,"",IF(F220=0,"Falta informar preço do bloco",IF(G220=0,"Falta informar preço do frete",IF(AD220&gt;=T220,"Sinal verde para venda",""))))</f>
        <v/>
      </c>
      <c r="AI220" s="663">
        <f t="shared" ref="AI220" si="2476">B220</f>
        <v>71</v>
      </c>
      <c r="AJ220" s="460" t="str">
        <f t="shared" ref="AJ220" si="2477">C220</f>
        <v>TESTE</v>
      </c>
      <c r="AK220" s="461">
        <f t="shared" ref="AK220" si="2478">AR220*$E$6</f>
        <v>0</v>
      </c>
      <c r="AL220" s="461">
        <f t="shared" ref="AL220" si="2479">AR220*$F$6</f>
        <v>0</v>
      </c>
      <c r="AM220" s="461">
        <f t="shared" ref="AM220" si="2480">AR220*$G$6</f>
        <v>0</v>
      </c>
      <c r="AN220" s="461">
        <f t="shared" ref="AN220" si="2481">AR220*$H$6</f>
        <v>0</v>
      </c>
      <c r="AO220" s="461">
        <f t="shared" ref="AO220" si="2482">AR220*$I$6</f>
        <v>0</v>
      </c>
      <c r="AP220" s="461">
        <f t="shared" ref="AP220" si="2483">AR220*$J$6</f>
        <v>0</v>
      </c>
      <c r="AQ220" s="462">
        <f t="shared" ref="AQ220" si="2484">S220</f>
        <v>0</v>
      </c>
      <c r="AR220" s="466">
        <f t="shared" ref="AR220" si="2485">T220*10.764*$O$6</f>
        <v>0</v>
      </c>
    </row>
    <row r="221" spans="2:44" ht="30" customHeight="1" thickBot="1">
      <c r="B221" s="664"/>
      <c r="C221" s="668"/>
      <c r="D221" s="669"/>
      <c r="E221" s="670"/>
      <c r="F221" s="675" t="str">
        <f t="shared" ref="F221" si="2486">IF(SUM(V220:Y220)=0,"",IF(T220=0,"",IF(SUM(V221:Y221)=0,"",IF(SUM(V221:Y221)&lt;&gt;100%,"A soma das classificações não pode ser diferente de 100%, favor ir ajustando para gerar o preço médio",IF(AD220&lt;T220,"Atenção, preço médio e margem de contribuição são inferiores ao do Markup, favor ajustar os preços do simulador",IF(AD220&gt;=T220,"Preço médio simulado atende ao Markup, logo, sinal verde para venda pois ele garante a margem de contribuição",""))))))</f>
        <v/>
      </c>
      <c r="G221" s="676"/>
      <c r="H221" s="676"/>
      <c r="I221" s="676"/>
      <c r="J221" s="676"/>
      <c r="K221" s="676"/>
      <c r="L221" s="676"/>
      <c r="M221" s="676"/>
      <c r="N221" s="676"/>
      <c r="O221" s="676"/>
      <c r="P221" s="676"/>
      <c r="Q221" s="676" t="str">
        <f t="shared" si="2447"/>
        <v/>
      </c>
      <c r="R221" s="676"/>
      <c r="S221" s="677"/>
      <c r="T221" s="459">
        <f t="shared" si="2448"/>
        <v>0</v>
      </c>
      <c r="U221" s="430"/>
      <c r="V221" s="441"/>
      <c r="W221" s="441"/>
      <c r="X221" s="441"/>
      <c r="Y221" s="441"/>
      <c r="Z221" s="427">
        <f t="shared" ref="Z221" si="2487">(S220/$O$6)/10.764</f>
        <v>0</v>
      </c>
      <c r="AA221" s="424">
        <f t="shared" ref="AA221" si="2488">(T221/$O$6)/10.764</f>
        <v>0</v>
      </c>
      <c r="AB221" s="425">
        <f t="shared" si="2451"/>
        <v>0</v>
      </c>
      <c r="AC221" s="426">
        <f t="shared" ref="AC221" si="2489">(AD220)*(1-AB221)-Z221</f>
        <v>0</v>
      </c>
      <c r="AD221" s="440">
        <f t="shared" ref="AD221" si="2490">AD220*10.764</f>
        <v>0</v>
      </c>
      <c r="AE221" s="672"/>
      <c r="AF221" s="439">
        <f t="shared" ref="AF221" si="2491">(AD220*AE220)*10.764</f>
        <v>0</v>
      </c>
      <c r="AG221" s="674"/>
      <c r="AI221" s="664"/>
      <c r="AJ221" s="460" t="str">
        <f t="shared" ref="AJ221" si="2492">IF(AR220=0,"","Participação no preço de venda")</f>
        <v/>
      </c>
      <c r="AK221" s="463" t="str">
        <f t="shared" ref="AK221" si="2493">IF(AK220=0,"",AK220/$AR220)</f>
        <v/>
      </c>
      <c r="AL221" s="463" t="str">
        <f t="shared" ref="AL221" si="2494">IF(AL220=0,"",AL220/$AR220)</f>
        <v/>
      </c>
      <c r="AM221" s="463" t="str">
        <f t="shared" ref="AM221" si="2495">IF(AM220=0,"",AM220/$AR220)</f>
        <v/>
      </c>
      <c r="AN221" s="463" t="str">
        <f t="shared" ref="AN221" si="2496">IF(AN220=0,"",AN220/$AR220)</f>
        <v/>
      </c>
      <c r="AO221" s="463" t="str">
        <f t="shared" ref="AO221" si="2497">IF(AO220=0,"",AO220/$AR220)</f>
        <v/>
      </c>
      <c r="AP221" s="463" t="str">
        <f t="shared" ref="AP221" si="2498">IF(AP220=0,"",AP220/$AR220)</f>
        <v/>
      </c>
      <c r="AQ221" s="463" t="str">
        <f t="shared" ref="AQ221" si="2499">IF(AQ220=0,"",AQ220/$AR220)</f>
        <v/>
      </c>
      <c r="AR221" s="465">
        <f t="shared" ref="AR221" si="2500">SUM(AK221:AQ221)</f>
        <v>0</v>
      </c>
    </row>
    <row r="222" spans="2:44" ht="30" customHeight="1" thickBot="1"/>
    <row r="223" spans="2:44" ht="30" customHeight="1" thickBot="1">
      <c r="B223" s="663">
        <v>72</v>
      </c>
      <c r="C223" s="665" t="s">
        <v>887</v>
      </c>
      <c r="D223" s="666"/>
      <c r="E223" s="667"/>
      <c r="F223" s="456"/>
      <c r="G223" s="457"/>
      <c r="H223" s="505"/>
      <c r="I223" s="506"/>
      <c r="J223" s="506"/>
      <c r="K223" s="506"/>
      <c r="L223" s="506"/>
      <c r="M223" s="506"/>
      <c r="N223" s="506"/>
      <c r="O223" s="506"/>
      <c r="P223" s="506"/>
      <c r="Q223" s="513">
        <f t="shared" ref="Q223" si="2501">IF($B$6=0,0,(F223*$O$6)/$B$6)</f>
        <v>0</v>
      </c>
      <c r="R223" s="513">
        <f t="shared" ref="R223" si="2502">IF($B$6=0,0,(G223*3)/$B$6)</f>
        <v>0</v>
      </c>
      <c r="S223" s="458">
        <f t="shared" ref="S223" si="2503">IF($Q$6=0,0,IF(Q223=0,0,IF(R223=0,0,SUM(H223:R223)+$Q$6)))</f>
        <v>0</v>
      </c>
      <c r="T223" s="436">
        <f t="shared" si="2467"/>
        <v>0</v>
      </c>
      <c r="U223" s="429"/>
      <c r="V223" s="435"/>
      <c r="W223" s="435"/>
      <c r="X223" s="435"/>
      <c r="Y223" s="435"/>
      <c r="Z223" s="423">
        <f t="shared" ref="Z223" si="2504">ROUNDDOWN(V223,3)*(V224*$B$6)</f>
        <v>0</v>
      </c>
      <c r="AA223" s="423">
        <f t="shared" ref="AA223" si="2505">ROUNDUP(W223,2)*(W224*$B$6)</f>
        <v>0</v>
      </c>
      <c r="AB223" s="423">
        <f t="shared" ref="AB223" si="2506">ROUNDDOWN(X223,2)*(X224*$B$6)</f>
        <v>0</v>
      </c>
      <c r="AC223" s="428">
        <f t="shared" ref="AC223" si="2507">ROUNDUP(Y223,2)*(Y224*$B$6)</f>
        <v>0</v>
      </c>
      <c r="AD223" s="437">
        <f t="shared" ref="AD223" si="2508">IF($B$6=0,0,IF(SUM(V224:Y224)&lt;&gt;100%,0,IF(T223=0,0,SUM(Z223:AC223)/$B$6)))</f>
        <v>0</v>
      </c>
      <c r="AE223" s="671">
        <f t="shared" ref="AE223" si="2509">(IF(AD223=0,0,(AC224/AD223)))</f>
        <v>0</v>
      </c>
      <c r="AF223" s="438">
        <f t="shared" ref="AF223" si="2510">(AD223*AE223)</f>
        <v>0</v>
      </c>
      <c r="AG223" s="673" t="str">
        <f t="shared" ref="AG223" si="2511">IF(SUM(H223:I223)=0,"",IF(F223=0,"Falta informar preço do bloco",IF(G223=0,"Falta informar preço do frete",IF(AD223&gt;=T223,"Sinal verde para venda",""))))</f>
        <v/>
      </c>
      <c r="AI223" s="663">
        <f t="shared" ref="AI223" si="2512">B223</f>
        <v>72</v>
      </c>
      <c r="AJ223" s="460" t="str">
        <f t="shared" ref="AJ223" si="2513">C223</f>
        <v>TESTE</v>
      </c>
      <c r="AK223" s="461">
        <f t="shared" ref="AK223" si="2514">AR223*$E$6</f>
        <v>0</v>
      </c>
      <c r="AL223" s="461">
        <f t="shared" ref="AL223" si="2515">AR223*$F$6</f>
        <v>0</v>
      </c>
      <c r="AM223" s="461">
        <f t="shared" ref="AM223" si="2516">AR223*$G$6</f>
        <v>0</v>
      </c>
      <c r="AN223" s="461">
        <f t="shared" ref="AN223" si="2517">AR223*$H$6</f>
        <v>0</v>
      </c>
      <c r="AO223" s="461">
        <f t="shared" ref="AO223" si="2518">AR223*$I$6</f>
        <v>0</v>
      </c>
      <c r="AP223" s="461">
        <f t="shared" ref="AP223" si="2519">AR223*$J$6</f>
        <v>0</v>
      </c>
      <c r="AQ223" s="462">
        <f t="shared" ref="AQ223" si="2520">S223</f>
        <v>0</v>
      </c>
      <c r="AR223" s="466">
        <f t="shared" ref="AR223" si="2521">T223*10.764*$O$6</f>
        <v>0</v>
      </c>
    </row>
    <row r="224" spans="2:44" ht="30" customHeight="1" thickBot="1">
      <c r="B224" s="664"/>
      <c r="C224" s="668"/>
      <c r="D224" s="669"/>
      <c r="E224" s="670"/>
      <c r="F224" s="675" t="str">
        <f t="shared" ref="F224" si="2522">IF(SUM(V223:Y223)=0,"",IF(T223=0,"",IF(SUM(V224:Y224)=0,"",IF(SUM(V224:Y224)&lt;&gt;100%,"A soma das classificações não pode ser diferente de 100%, favor ir ajustando para gerar o preço médio",IF(AD223&lt;T223,"Atenção, preço médio e margem de contribuição são inferiores ao do Markup, favor ajustar os preços do simulador",IF(AD223&gt;=T223,"Preço médio simulado atende ao Markup, logo, sinal verde para venda pois ele garante a margem de contribuição",""))))))</f>
        <v/>
      </c>
      <c r="G224" s="676"/>
      <c r="H224" s="676"/>
      <c r="I224" s="676"/>
      <c r="J224" s="676"/>
      <c r="K224" s="676"/>
      <c r="L224" s="676"/>
      <c r="M224" s="676"/>
      <c r="N224" s="676"/>
      <c r="O224" s="676"/>
      <c r="P224" s="676"/>
      <c r="Q224" s="676" t="str">
        <f t="shared" si="2447"/>
        <v/>
      </c>
      <c r="R224" s="676"/>
      <c r="S224" s="677"/>
      <c r="T224" s="459">
        <f t="shared" si="2448"/>
        <v>0</v>
      </c>
      <c r="U224" s="430"/>
      <c r="V224" s="441"/>
      <c r="W224" s="441"/>
      <c r="X224" s="441"/>
      <c r="Y224" s="441"/>
      <c r="Z224" s="427">
        <f t="shared" ref="Z224" si="2523">(S223/$O$6)/10.764</f>
        <v>0</v>
      </c>
      <c r="AA224" s="424">
        <f t="shared" ref="AA224" si="2524">(T224/$O$6)/10.764</f>
        <v>0</v>
      </c>
      <c r="AB224" s="425">
        <f t="shared" si="2451"/>
        <v>0</v>
      </c>
      <c r="AC224" s="426">
        <f t="shared" ref="AC224" si="2525">(AD223)*(1-AB224)-Z224</f>
        <v>0</v>
      </c>
      <c r="AD224" s="440">
        <f t="shared" ref="AD224" si="2526">AD223*10.764</f>
        <v>0</v>
      </c>
      <c r="AE224" s="672"/>
      <c r="AF224" s="439">
        <f t="shared" ref="AF224" si="2527">(AD223*AE223)*10.764</f>
        <v>0</v>
      </c>
      <c r="AG224" s="674"/>
      <c r="AI224" s="664"/>
      <c r="AJ224" s="460" t="str">
        <f t="shared" ref="AJ224" si="2528">IF(AR223=0,"","Participação no preço de venda")</f>
        <v/>
      </c>
      <c r="AK224" s="463" t="str">
        <f t="shared" ref="AK224" si="2529">IF(AK223=0,"",AK223/$AR223)</f>
        <v/>
      </c>
      <c r="AL224" s="463" t="str">
        <f t="shared" ref="AL224" si="2530">IF(AL223=0,"",AL223/$AR223)</f>
        <v/>
      </c>
      <c r="AM224" s="463" t="str">
        <f t="shared" ref="AM224" si="2531">IF(AM223=0,"",AM223/$AR223)</f>
        <v/>
      </c>
      <c r="AN224" s="463" t="str">
        <f t="shared" ref="AN224" si="2532">IF(AN223=0,"",AN223/$AR223)</f>
        <v/>
      </c>
      <c r="AO224" s="463" t="str">
        <f t="shared" ref="AO224" si="2533">IF(AO223=0,"",AO223/$AR223)</f>
        <v/>
      </c>
      <c r="AP224" s="463" t="str">
        <f t="shared" ref="AP224" si="2534">IF(AP223=0,"",AP223/$AR223)</f>
        <v/>
      </c>
      <c r="AQ224" s="463" t="str">
        <f t="shared" ref="AQ224" si="2535">IF(AQ223=0,"",AQ223/$AR223)</f>
        <v/>
      </c>
      <c r="AR224" s="465">
        <f t="shared" ref="AR224" si="2536">SUM(AK224:AQ224)</f>
        <v>0</v>
      </c>
    </row>
    <row r="225" spans="2:44" ht="30" customHeight="1" thickBot="1"/>
    <row r="226" spans="2:44" ht="30" customHeight="1" thickBot="1">
      <c r="B226" s="663">
        <v>73</v>
      </c>
      <c r="C226" s="665" t="s">
        <v>887</v>
      </c>
      <c r="D226" s="666"/>
      <c r="E226" s="667"/>
      <c r="F226" s="456"/>
      <c r="G226" s="457"/>
      <c r="H226" s="505"/>
      <c r="I226" s="506"/>
      <c r="J226" s="506"/>
      <c r="K226" s="506"/>
      <c r="L226" s="506"/>
      <c r="M226" s="506"/>
      <c r="N226" s="506"/>
      <c r="O226" s="506"/>
      <c r="P226" s="506"/>
      <c r="Q226" s="513">
        <f t="shared" ref="Q226" si="2537">IF($B$6=0,0,(F226*$O$6)/$B$6)</f>
        <v>0</v>
      </c>
      <c r="R226" s="513">
        <f t="shared" ref="R226" si="2538">IF($B$6=0,0,(G226*3)/$B$6)</f>
        <v>0</v>
      </c>
      <c r="S226" s="458">
        <f t="shared" ref="S226" si="2539">IF($Q$6=0,0,IF(Q226=0,0,IF(R226=0,0,SUM(H226:R226)+$Q$6)))</f>
        <v>0</v>
      </c>
      <c r="T226" s="436">
        <f t="shared" si="2467"/>
        <v>0</v>
      </c>
      <c r="U226" s="429"/>
      <c r="V226" s="435"/>
      <c r="W226" s="435"/>
      <c r="X226" s="435"/>
      <c r="Y226" s="435"/>
      <c r="Z226" s="423">
        <f t="shared" ref="Z226" si="2540">ROUNDDOWN(V226,3)*(V227*$B$6)</f>
        <v>0</v>
      </c>
      <c r="AA226" s="423">
        <f t="shared" ref="AA226" si="2541">ROUNDUP(W226,2)*(W227*$B$6)</f>
        <v>0</v>
      </c>
      <c r="AB226" s="423">
        <f t="shared" ref="AB226" si="2542">ROUNDDOWN(X226,2)*(X227*$B$6)</f>
        <v>0</v>
      </c>
      <c r="AC226" s="428">
        <f t="shared" ref="AC226" si="2543">ROUNDUP(Y226,2)*(Y227*$B$6)</f>
        <v>0</v>
      </c>
      <c r="AD226" s="437">
        <f t="shared" ref="AD226" si="2544">IF($B$6=0,0,IF(SUM(V227:Y227)&lt;&gt;100%,0,IF(T226=0,0,SUM(Z226:AC226)/$B$6)))</f>
        <v>0</v>
      </c>
      <c r="AE226" s="671">
        <f t="shared" ref="AE226" si="2545">(IF(AD226=0,0,(AC227/AD226)))</f>
        <v>0</v>
      </c>
      <c r="AF226" s="438">
        <f t="shared" ref="AF226" si="2546">(AD226*AE226)</f>
        <v>0</v>
      </c>
      <c r="AG226" s="673" t="str">
        <f t="shared" ref="AG226" si="2547">IF(SUM(H226:I226)=0,"",IF(F226=0,"Falta informar preço do bloco",IF(G226=0,"Falta informar preço do frete",IF(AD226&gt;=T226,"Sinal verde para venda",""))))</f>
        <v/>
      </c>
      <c r="AI226" s="663">
        <f t="shared" ref="AI226" si="2548">B226</f>
        <v>73</v>
      </c>
      <c r="AJ226" s="460" t="str">
        <f t="shared" ref="AJ226" si="2549">C226</f>
        <v>TESTE</v>
      </c>
      <c r="AK226" s="461">
        <f t="shared" ref="AK226" si="2550">AR226*$E$6</f>
        <v>0</v>
      </c>
      <c r="AL226" s="461">
        <f t="shared" ref="AL226" si="2551">AR226*$F$6</f>
        <v>0</v>
      </c>
      <c r="AM226" s="461">
        <f t="shared" ref="AM226" si="2552">AR226*$G$6</f>
        <v>0</v>
      </c>
      <c r="AN226" s="461">
        <f t="shared" ref="AN226" si="2553">AR226*$H$6</f>
        <v>0</v>
      </c>
      <c r="AO226" s="461">
        <f t="shared" ref="AO226" si="2554">AR226*$I$6</f>
        <v>0</v>
      </c>
      <c r="AP226" s="461">
        <f t="shared" ref="AP226" si="2555">AR226*$J$6</f>
        <v>0</v>
      </c>
      <c r="AQ226" s="462">
        <f t="shared" ref="AQ226" si="2556">S226</f>
        <v>0</v>
      </c>
      <c r="AR226" s="466">
        <f t="shared" ref="AR226" si="2557">T226*10.764*$O$6</f>
        <v>0</v>
      </c>
    </row>
    <row r="227" spans="2:44" ht="30" customHeight="1" thickBot="1">
      <c r="B227" s="664"/>
      <c r="C227" s="668"/>
      <c r="D227" s="669"/>
      <c r="E227" s="670"/>
      <c r="F227" s="675" t="str">
        <f t="shared" ref="F227" si="2558">IF(SUM(V226:Y226)=0,"",IF(T226=0,"",IF(SUM(V227:Y227)=0,"",IF(SUM(V227:Y227)&lt;&gt;100%,"A soma das classificações não pode ser diferente de 100%, favor ir ajustando para gerar o preço médio",IF(AD226&lt;T226,"Atenção, preço médio e margem de contribuição são inferiores ao do Markup, favor ajustar os preços do simulador",IF(AD226&gt;=T226,"Preço médio simulado atende ao Markup, logo, sinal verde para venda pois ele garante a margem de contribuição",""))))))</f>
        <v/>
      </c>
      <c r="G227" s="676"/>
      <c r="H227" s="676"/>
      <c r="I227" s="676"/>
      <c r="J227" s="676"/>
      <c r="K227" s="676"/>
      <c r="L227" s="676"/>
      <c r="M227" s="676"/>
      <c r="N227" s="676"/>
      <c r="O227" s="676"/>
      <c r="P227" s="676"/>
      <c r="Q227" s="676" t="str">
        <f t="shared" si="2447"/>
        <v/>
      </c>
      <c r="R227" s="676"/>
      <c r="S227" s="677"/>
      <c r="T227" s="459">
        <f t="shared" si="2448"/>
        <v>0</v>
      </c>
      <c r="U227" s="430"/>
      <c r="V227" s="441"/>
      <c r="W227" s="441"/>
      <c r="X227" s="441"/>
      <c r="Y227" s="441"/>
      <c r="Z227" s="427">
        <f t="shared" ref="Z227" si="2559">(S226/$O$6)/10.764</f>
        <v>0</v>
      </c>
      <c r="AA227" s="424">
        <f t="shared" ref="AA227" si="2560">(T227/$O$6)/10.764</f>
        <v>0</v>
      </c>
      <c r="AB227" s="425">
        <f t="shared" si="2451"/>
        <v>0</v>
      </c>
      <c r="AC227" s="426">
        <f t="shared" ref="AC227" si="2561">(AD226)*(1-AB227)-Z227</f>
        <v>0</v>
      </c>
      <c r="AD227" s="440">
        <f t="shared" ref="AD227" si="2562">AD226*10.764</f>
        <v>0</v>
      </c>
      <c r="AE227" s="672"/>
      <c r="AF227" s="439">
        <f t="shared" ref="AF227" si="2563">(AD226*AE226)*10.764</f>
        <v>0</v>
      </c>
      <c r="AG227" s="674"/>
      <c r="AI227" s="664"/>
      <c r="AJ227" s="460" t="str">
        <f t="shared" ref="AJ227" si="2564">IF(AR226=0,"","Participação no preço de venda")</f>
        <v/>
      </c>
      <c r="AK227" s="463" t="str">
        <f t="shared" ref="AK227" si="2565">IF(AK226=0,"",AK226/$AR226)</f>
        <v/>
      </c>
      <c r="AL227" s="463" t="str">
        <f t="shared" ref="AL227" si="2566">IF(AL226=0,"",AL226/$AR226)</f>
        <v/>
      </c>
      <c r="AM227" s="463" t="str">
        <f t="shared" ref="AM227" si="2567">IF(AM226=0,"",AM226/$AR226)</f>
        <v/>
      </c>
      <c r="AN227" s="463" t="str">
        <f t="shared" ref="AN227" si="2568">IF(AN226=0,"",AN226/$AR226)</f>
        <v/>
      </c>
      <c r="AO227" s="463" t="str">
        <f t="shared" ref="AO227" si="2569">IF(AO226=0,"",AO226/$AR226)</f>
        <v/>
      </c>
      <c r="AP227" s="463" t="str">
        <f t="shared" ref="AP227" si="2570">IF(AP226=0,"",AP226/$AR226)</f>
        <v/>
      </c>
      <c r="AQ227" s="463" t="str">
        <f t="shared" ref="AQ227" si="2571">IF(AQ226=0,"",AQ226/$AR226)</f>
        <v/>
      </c>
      <c r="AR227" s="465">
        <f t="shared" ref="AR227" si="2572">SUM(AK227:AQ227)</f>
        <v>0</v>
      </c>
    </row>
    <row r="228" spans="2:44" ht="30" customHeight="1" thickBot="1"/>
    <row r="229" spans="2:44" ht="30" customHeight="1" thickBot="1">
      <c r="B229" s="663">
        <v>74</v>
      </c>
      <c r="C229" s="665" t="s">
        <v>887</v>
      </c>
      <c r="D229" s="666"/>
      <c r="E229" s="667"/>
      <c r="F229" s="456"/>
      <c r="G229" s="457"/>
      <c r="H229" s="505"/>
      <c r="I229" s="506"/>
      <c r="J229" s="506"/>
      <c r="K229" s="506"/>
      <c r="L229" s="506"/>
      <c r="M229" s="506"/>
      <c r="N229" s="506"/>
      <c r="O229" s="506"/>
      <c r="P229" s="506"/>
      <c r="Q229" s="513">
        <f t="shared" ref="Q229" si="2573">IF($B$6=0,0,(F229*$O$6)/$B$6)</f>
        <v>0</v>
      </c>
      <c r="R229" s="513">
        <f t="shared" ref="R229" si="2574">IF($B$6=0,0,(G229*3)/$B$6)</f>
        <v>0</v>
      </c>
      <c r="S229" s="458">
        <f t="shared" ref="S229" si="2575">IF($Q$6=0,0,IF(Q229=0,0,IF(R229=0,0,SUM(H229:R229)+$Q$6)))</f>
        <v>0</v>
      </c>
      <c r="T229" s="436">
        <f t="shared" si="2467"/>
        <v>0</v>
      </c>
      <c r="U229" s="429"/>
      <c r="V229" s="435"/>
      <c r="W229" s="435"/>
      <c r="X229" s="435"/>
      <c r="Y229" s="435"/>
      <c r="Z229" s="423">
        <f t="shared" ref="Z229" si="2576">ROUNDDOWN(V229,3)*(V230*$B$6)</f>
        <v>0</v>
      </c>
      <c r="AA229" s="423">
        <f t="shared" ref="AA229" si="2577">ROUNDUP(W229,2)*(W230*$B$6)</f>
        <v>0</v>
      </c>
      <c r="AB229" s="423">
        <f t="shared" ref="AB229" si="2578">ROUNDDOWN(X229,2)*(X230*$B$6)</f>
        <v>0</v>
      </c>
      <c r="AC229" s="428">
        <f t="shared" ref="AC229" si="2579">ROUNDUP(Y229,2)*(Y230*$B$6)</f>
        <v>0</v>
      </c>
      <c r="AD229" s="437">
        <f t="shared" ref="AD229" si="2580">IF($B$6=0,0,IF(SUM(V230:Y230)&lt;&gt;100%,0,IF(T229=0,0,SUM(Z229:AC229)/$B$6)))</f>
        <v>0</v>
      </c>
      <c r="AE229" s="671">
        <f t="shared" ref="AE229" si="2581">(IF(AD229=0,0,(AC230/AD229)))</f>
        <v>0</v>
      </c>
      <c r="AF229" s="438">
        <f t="shared" ref="AF229" si="2582">(AD229*AE229)</f>
        <v>0</v>
      </c>
      <c r="AG229" s="673" t="str">
        <f t="shared" ref="AG229" si="2583">IF(SUM(H229:I229)=0,"",IF(F229=0,"Falta informar preço do bloco",IF(G229=0,"Falta informar preço do frete",IF(AD229&gt;=T229,"Sinal verde para venda",""))))</f>
        <v/>
      </c>
      <c r="AI229" s="663">
        <f t="shared" ref="AI229" si="2584">B229</f>
        <v>74</v>
      </c>
      <c r="AJ229" s="460" t="str">
        <f t="shared" ref="AJ229" si="2585">C229</f>
        <v>TESTE</v>
      </c>
      <c r="AK229" s="461">
        <f t="shared" ref="AK229" si="2586">AR229*$E$6</f>
        <v>0</v>
      </c>
      <c r="AL229" s="461">
        <f t="shared" ref="AL229" si="2587">AR229*$F$6</f>
        <v>0</v>
      </c>
      <c r="AM229" s="461">
        <f t="shared" ref="AM229" si="2588">AR229*$G$6</f>
        <v>0</v>
      </c>
      <c r="AN229" s="461">
        <f t="shared" ref="AN229" si="2589">AR229*$H$6</f>
        <v>0</v>
      </c>
      <c r="AO229" s="461">
        <f t="shared" ref="AO229" si="2590">AR229*$I$6</f>
        <v>0</v>
      </c>
      <c r="AP229" s="461">
        <f t="shared" ref="AP229" si="2591">AR229*$J$6</f>
        <v>0</v>
      </c>
      <c r="AQ229" s="462">
        <f t="shared" ref="AQ229" si="2592">S229</f>
        <v>0</v>
      </c>
      <c r="AR229" s="466">
        <f t="shared" ref="AR229" si="2593">T229*10.764*$O$6</f>
        <v>0</v>
      </c>
    </row>
    <row r="230" spans="2:44" ht="30" customHeight="1" thickBot="1">
      <c r="B230" s="664"/>
      <c r="C230" s="668"/>
      <c r="D230" s="669"/>
      <c r="E230" s="670"/>
      <c r="F230" s="675" t="str">
        <f t="shared" ref="F230" si="2594">IF(SUM(V229:Y229)=0,"",IF(T229=0,"",IF(SUM(V230:Y230)=0,"",IF(SUM(V230:Y230)&lt;&gt;100%,"A soma das classificações não pode ser diferente de 100%, favor ir ajustando para gerar o preço médio",IF(AD229&lt;T229,"Atenção, preço médio e margem de contribuição são inferiores ao do Markup, favor ajustar os preços do simulador",IF(AD229&gt;=T229,"Preço médio simulado atende ao Markup, logo, sinal verde para venda pois ele garante a margem de contribuição",""))))))</f>
        <v/>
      </c>
      <c r="G230" s="676"/>
      <c r="H230" s="676"/>
      <c r="I230" s="676"/>
      <c r="J230" s="676"/>
      <c r="K230" s="676"/>
      <c r="L230" s="676"/>
      <c r="M230" s="676"/>
      <c r="N230" s="676"/>
      <c r="O230" s="676"/>
      <c r="P230" s="676"/>
      <c r="Q230" s="676" t="str">
        <f t="shared" si="2447"/>
        <v/>
      </c>
      <c r="R230" s="676"/>
      <c r="S230" s="677"/>
      <c r="T230" s="459">
        <f t="shared" si="2448"/>
        <v>0</v>
      </c>
      <c r="U230" s="430"/>
      <c r="V230" s="441"/>
      <c r="W230" s="441"/>
      <c r="X230" s="441"/>
      <c r="Y230" s="441"/>
      <c r="Z230" s="427">
        <f t="shared" ref="Z230" si="2595">(S229/$O$6)/10.764</f>
        <v>0</v>
      </c>
      <c r="AA230" s="424">
        <f t="shared" ref="AA230" si="2596">(T230/$O$6)/10.764</f>
        <v>0</v>
      </c>
      <c r="AB230" s="425">
        <f t="shared" si="2451"/>
        <v>0</v>
      </c>
      <c r="AC230" s="426">
        <f t="shared" ref="AC230" si="2597">(AD229)*(1-AB230)-Z230</f>
        <v>0</v>
      </c>
      <c r="AD230" s="440">
        <f t="shared" ref="AD230" si="2598">AD229*10.764</f>
        <v>0</v>
      </c>
      <c r="AE230" s="672"/>
      <c r="AF230" s="439">
        <f t="shared" ref="AF230" si="2599">(AD229*AE229)*10.764</f>
        <v>0</v>
      </c>
      <c r="AG230" s="674"/>
      <c r="AI230" s="664"/>
      <c r="AJ230" s="460" t="str">
        <f t="shared" ref="AJ230" si="2600">IF(AR229=0,"","Participação no preço de venda")</f>
        <v/>
      </c>
      <c r="AK230" s="463" t="str">
        <f t="shared" ref="AK230" si="2601">IF(AK229=0,"",AK229/$AR229)</f>
        <v/>
      </c>
      <c r="AL230" s="463" t="str">
        <f t="shared" ref="AL230" si="2602">IF(AL229=0,"",AL229/$AR229)</f>
        <v/>
      </c>
      <c r="AM230" s="463" t="str">
        <f t="shared" ref="AM230" si="2603">IF(AM229=0,"",AM229/$AR229)</f>
        <v/>
      </c>
      <c r="AN230" s="463" t="str">
        <f t="shared" ref="AN230" si="2604">IF(AN229=0,"",AN229/$AR229)</f>
        <v/>
      </c>
      <c r="AO230" s="463" t="str">
        <f t="shared" ref="AO230" si="2605">IF(AO229=0,"",AO229/$AR229)</f>
        <v/>
      </c>
      <c r="AP230" s="463" t="str">
        <f t="shared" ref="AP230" si="2606">IF(AP229=0,"",AP229/$AR229)</f>
        <v/>
      </c>
      <c r="AQ230" s="463" t="str">
        <f t="shared" ref="AQ230" si="2607">IF(AQ229=0,"",AQ229/$AR229)</f>
        <v/>
      </c>
      <c r="AR230" s="465">
        <f t="shared" ref="AR230" si="2608">SUM(AK230:AQ230)</f>
        <v>0</v>
      </c>
    </row>
    <row r="231" spans="2:44" ht="30" customHeight="1" thickBot="1"/>
    <row r="232" spans="2:44" ht="30" customHeight="1" thickBot="1">
      <c r="B232" s="663">
        <v>75</v>
      </c>
      <c r="C232" s="665" t="s">
        <v>887</v>
      </c>
      <c r="D232" s="666"/>
      <c r="E232" s="667"/>
      <c r="F232" s="456"/>
      <c r="G232" s="457"/>
      <c r="H232" s="505"/>
      <c r="I232" s="506"/>
      <c r="J232" s="506"/>
      <c r="K232" s="506"/>
      <c r="L232" s="506"/>
      <c r="M232" s="506"/>
      <c r="N232" s="506"/>
      <c r="O232" s="506"/>
      <c r="P232" s="506"/>
      <c r="Q232" s="513">
        <f t="shared" ref="Q232" si="2609">IF($B$6=0,0,(F232*$O$6)/$B$6)</f>
        <v>0</v>
      </c>
      <c r="R232" s="513">
        <f t="shared" ref="R232" si="2610">IF($B$6=0,0,(G232*3)/$B$6)</f>
        <v>0</v>
      </c>
      <c r="S232" s="458">
        <f t="shared" ref="S232" si="2611">IF($Q$6=0,0,IF(Q232=0,0,IF(R232=0,0,SUM(H232:R232)+$Q$6)))</f>
        <v>0</v>
      </c>
      <c r="T232" s="436">
        <f t="shared" si="2467"/>
        <v>0</v>
      </c>
      <c r="U232" s="429"/>
      <c r="V232" s="435"/>
      <c r="W232" s="435"/>
      <c r="X232" s="435"/>
      <c r="Y232" s="435"/>
      <c r="Z232" s="423">
        <f t="shared" ref="Z232" si="2612">ROUNDDOWN(V232,3)*(V233*$B$6)</f>
        <v>0</v>
      </c>
      <c r="AA232" s="423">
        <f t="shared" ref="AA232" si="2613">ROUNDUP(W232,2)*(W233*$B$6)</f>
        <v>0</v>
      </c>
      <c r="AB232" s="423">
        <f t="shared" ref="AB232" si="2614">ROUNDDOWN(X232,2)*(X233*$B$6)</f>
        <v>0</v>
      </c>
      <c r="AC232" s="428">
        <f t="shared" ref="AC232" si="2615">ROUNDUP(Y232,2)*(Y233*$B$6)</f>
        <v>0</v>
      </c>
      <c r="AD232" s="437">
        <f t="shared" ref="AD232" si="2616">IF($B$6=0,0,IF(SUM(V233:Y233)&lt;&gt;100%,0,IF(T232=0,0,SUM(Z232:AC232)/$B$6)))</f>
        <v>0</v>
      </c>
      <c r="AE232" s="671">
        <f t="shared" ref="AE232" si="2617">(IF(AD232=0,0,(AC233/AD232)))</f>
        <v>0</v>
      </c>
      <c r="AF232" s="438">
        <f t="shared" ref="AF232" si="2618">(AD232*AE232)</f>
        <v>0</v>
      </c>
      <c r="AG232" s="673" t="str">
        <f t="shared" ref="AG232" si="2619">IF(SUM(H232:I232)=0,"",IF(F232=0,"Falta informar preço do bloco",IF(G232=0,"Falta informar preço do frete",IF(AD232&gt;=T232,"Sinal verde para venda",""))))</f>
        <v/>
      </c>
      <c r="AI232" s="663">
        <f t="shared" ref="AI232" si="2620">B232</f>
        <v>75</v>
      </c>
      <c r="AJ232" s="460" t="str">
        <f t="shared" ref="AJ232" si="2621">C232</f>
        <v>TESTE</v>
      </c>
      <c r="AK232" s="461">
        <f t="shared" ref="AK232" si="2622">AR232*$E$6</f>
        <v>0</v>
      </c>
      <c r="AL232" s="461">
        <f t="shared" ref="AL232" si="2623">AR232*$F$6</f>
        <v>0</v>
      </c>
      <c r="AM232" s="461">
        <f t="shared" ref="AM232" si="2624">AR232*$G$6</f>
        <v>0</v>
      </c>
      <c r="AN232" s="461">
        <f t="shared" ref="AN232" si="2625">AR232*$H$6</f>
        <v>0</v>
      </c>
      <c r="AO232" s="461">
        <f t="shared" ref="AO232" si="2626">AR232*$I$6</f>
        <v>0</v>
      </c>
      <c r="AP232" s="461">
        <f t="shared" ref="AP232" si="2627">AR232*$J$6</f>
        <v>0</v>
      </c>
      <c r="AQ232" s="462">
        <f t="shared" ref="AQ232" si="2628">S232</f>
        <v>0</v>
      </c>
      <c r="AR232" s="466">
        <f t="shared" ref="AR232" si="2629">T232*10.764*$O$6</f>
        <v>0</v>
      </c>
    </row>
    <row r="233" spans="2:44" ht="30" customHeight="1" thickBot="1">
      <c r="B233" s="664"/>
      <c r="C233" s="668"/>
      <c r="D233" s="669"/>
      <c r="E233" s="670"/>
      <c r="F233" s="675" t="str">
        <f t="shared" ref="F233" si="2630">IF(SUM(V232:Y232)=0,"",IF(T232=0,"",IF(SUM(V233:Y233)=0,"",IF(SUM(V233:Y233)&lt;&gt;100%,"A soma das classificações não pode ser diferente de 100%, favor ir ajustando para gerar o preço médio",IF(AD232&lt;T232,"Atenção, preço médio e margem de contribuição são inferiores ao do Markup, favor ajustar os preços do simulador",IF(AD232&gt;=T232,"Preço médio simulado atende ao Markup, logo, sinal verde para venda pois ele garante a margem de contribuição",""))))))</f>
        <v/>
      </c>
      <c r="G233" s="676"/>
      <c r="H233" s="676"/>
      <c r="I233" s="676"/>
      <c r="J233" s="676"/>
      <c r="K233" s="676"/>
      <c r="L233" s="676"/>
      <c r="M233" s="676"/>
      <c r="N233" s="676"/>
      <c r="O233" s="676"/>
      <c r="P233" s="676"/>
      <c r="Q233" s="676" t="str">
        <f t="shared" si="2447"/>
        <v/>
      </c>
      <c r="R233" s="676"/>
      <c r="S233" s="677"/>
      <c r="T233" s="459">
        <f t="shared" si="2448"/>
        <v>0</v>
      </c>
      <c r="U233" s="430"/>
      <c r="V233" s="441"/>
      <c r="W233" s="441"/>
      <c r="X233" s="441"/>
      <c r="Y233" s="441"/>
      <c r="Z233" s="427">
        <f t="shared" ref="Z233" si="2631">(S232/$O$6)/10.764</f>
        <v>0</v>
      </c>
      <c r="AA233" s="424">
        <f t="shared" ref="AA233" si="2632">(T233/$O$6)/10.764</f>
        <v>0</v>
      </c>
      <c r="AB233" s="425">
        <f t="shared" si="2451"/>
        <v>0</v>
      </c>
      <c r="AC233" s="426">
        <f t="shared" ref="AC233" si="2633">(AD232)*(1-AB233)-Z233</f>
        <v>0</v>
      </c>
      <c r="AD233" s="440">
        <f t="shared" ref="AD233" si="2634">AD232*10.764</f>
        <v>0</v>
      </c>
      <c r="AE233" s="672"/>
      <c r="AF233" s="439">
        <f t="shared" ref="AF233" si="2635">(AD232*AE232)*10.764</f>
        <v>0</v>
      </c>
      <c r="AG233" s="674"/>
      <c r="AI233" s="664"/>
      <c r="AJ233" s="460" t="str">
        <f t="shared" ref="AJ233" si="2636">IF(AR232=0,"","Participação no preço de venda")</f>
        <v/>
      </c>
      <c r="AK233" s="463" t="str">
        <f t="shared" ref="AK233" si="2637">IF(AK232=0,"",AK232/$AR232)</f>
        <v/>
      </c>
      <c r="AL233" s="463" t="str">
        <f t="shared" ref="AL233" si="2638">IF(AL232=0,"",AL232/$AR232)</f>
        <v/>
      </c>
      <c r="AM233" s="463" t="str">
        <f t="shared" ref="AM233" si="2639">IF(AM232=0,"",AM232/$AR232)</f>
        <v/>
      </c>
      <c r="AN233" s="463" t="str">
        <f t="shared" ref="AN233" si="2640">IF(AN232=0,"",AN232/$AR232)</f>
        <v/>
      </c>
      <c r="AO233" s="463" t="str">
        <f t="shared" ref="AO233" si="2641">IF(AO232=0,"",AO232/$AR232)</f>
        <v/>
      </c>
      <c r="AP233" s="463" t="str">
        <f t="shared" ref="AP233" si="2642">IF(AP232=0,"",AP232/$AR232)</f>
        <v/>
      </c>
      <c r="AQ233" s="463" t="str">
        <f t="shared" ref="AQ233" si="2643">IF(AQ232=0,"",AQ232/$AR232)</f>
        <v/>
      </c>
      <c r="AR233" s="465">
        <f t="shared" ref="AR233" si="2644">SUM(AK233:AQ233)</f>
        <v>0</v>
      </c>
    </row>
    <row r="234" spans="2:44" ht="30" customHeight="1" thickBot="1"/>
    <row r="235" spans="2:44" ht="30" customHeight="1" thickBot="1">
      <c r="B235" s="663">
        <v>76</v>
      </c>
      <c r="C235" s="665" t="s">
        <v>887</v>
      </c>
      <c r="D235" s="666"/>
      <c r="E235" s="667"/>
      <c r="F235" s="456"/>
      <c r="G235" s="457"/>
      <c r="H235" s="505"/>
      <c r="I235" s="506"/>
      <c r="J235" s="506"/>
      <c r="K235" s="506"/>
      <c r="L235" s="506"/>
      <c r="M235" s="506"/>
      <c r="N235" s="506"/>
      <c r="O235" s="506"/>
      <c r="P235" s="506"/>
      <c r="Q235" s="513">
        <f t="shared" ref="Q235" si="2645">IF($B$6=0,0,(F235*$O$6)/$B$6)</f>
        <v>0</v>
      </c>
      <c r="R235" s="513">
        <f t="shared" ref="R235" si="2646">IF($B$6=0,0,(G235*3)/$B$6)</f>
        <v>0</v>
      </c>
      <c r="S235" s="458">
        <f t="shared" ref="S235" si="2647">IF($Q$6=0,0,IF(Q235=0,0,IF(R235=0,0,SUM(H235:R235)+$Q$6)))</f>
        <v>0</v>
      </c>
      <c r="T235" s="436">
        <f t="shared" si="2467"/>
        <v>0</v>
      </c>
      <c r="U235" s="429"/>
      <c r="V235" s="435"/>
      <c r="W235" s="435"/>
      <c r="X235" s="435"/>
      <c r="Y235" s="435"/>
      <c r="Z235" s="423">
        <f t="shared" ref="Z235" si="2648">ROUNDDOWN(V235,3)*(V236*$B$6)</f>
        <v>0</v>
      </c>
      <c r="AA235" s="423">
        <f t="shared" ref="AA235" si="2649">ROUNDUP(W235,2)*(W236*$B$6)</f>
        <v>0</v>
      </c>
      <c r="AB235" s="423">
        <f t="shared" ref="AB235" si="2650">ROUNDDOWN(X235,2)*(X236*$B$6)</f>
        <v>0</v>
      </c>
      <c r="AC235" s="428">
        <f t="shared" ref="AC235" si="2651">ROUNDUP(Y235,2)*(Y236*$B$6)</f>
        <v>0</v>
      </c>
      <c r="AD235" s="437">
        <f t="shared" ref="AD235" si="2652">IF($B$6=0,0,IF(SUM(V236:Y236)&lt;&gt;100%,0,IF(T235=0,0,SUM(Z235:AC235)/$B$6)))</f>
        <v>0</v>
      </c>
      <c r="AE235" s="671">
        <f t="shared" ref="AE235" si="2653">(IF(AD235=0,0,(AC236/AD235)))</f>
        <v>0</v>
      </c>
      <c r="AF235" s="438">
        <f t="shared" ref="AF235" si="2654">(AD235*AE235)</f>
        <v>0</v>
      </c>
      <c r="AG235" s="673" t="str">
        <f t="shared" ref="AG235" si="2655">IF(SUM(H235:I235)=0,"",IF(F235=0,"Falta informar preço do bloco",IF(G235=0,"Falta informar preço do frete",IF(AD235&gt;=T235,"Sinal verde para venda",""))))</f>
        <v/>
      </c>
      <c r="AI235" s="663">
        <f t="shared" ref="AI235" si="2656">B235</f>
        <v>76</v>
      </c>
      <c r="AJ235" s="460" t="str">
        <f t="shared" ref="AJ235" si="2657">C235</f>
        <v>TESTE</v>
      </c>
      <c r="AK235" s="461">
        <f t="shared" ref="AK235" si="2658">AR235*$E$6</f>
        <v>0</v>
      </c>
      <c r="AL235" s="461">
        <f t="shared" ref="AL235" si="2659">AR235*$F$6</f>
        <v>0</v>
      </c>
      <c r="AM235" s="461">
        <f t="shared" ref="AM235" si="2660">AR235*$G$6</f>
        <v>0</v>
      </c>
      <c r="AN235" s="461">
        <f t="shared" ref="AN235" si="2661">AR235*$H$6</f>
        <v>0</v>
      </c>
      <c r="AO235" s="461">
        <f t="shared" ref="AO235" si="2662">AR235*$I$6</f>
        <v>0</v>
      </c>
      <c r="AP235" s="461">
        <f t="shared" ref="AP235" si="2663">AR235*$J$6</f>
        <v>0</v>
      </c>
      <c r="AQ235" s="462">
        <f t="shared" ref="AQ235" si="2664">S235</f>
        <v>0</v>
      </c>
      <c r="AR235" s="466">
        <f t="shared" ref="AR235" si="2665">T235*10.764*$O$6</f>
        <v>0</v>
      </c>
    </row>
    <row r="236" spans="2:44" ht="30" customHeight="1" thickBot="1">
      <c r="B236" s="664"/>
      <c r="C236" s="668"/>
      <c r="D236" s="669"/>
      <c r="E236" s="670"/>
      <c r="F236" s="675" t="str">
        <f t="shared" ref="F236" si="2666">IF(SUM(V235:Y235)=0,"",IF(T235=0,"",IF(SUM(V236:Y236)=0,"",IF(SUM(V236:Y236)&lt;&gt;100%,"A soma das classificações não pode ser diferente de 100%, favor ir ajustando para gerar o preço médio",IF(AD235&lt;T235,"Atenção, preço médio e margem de contribuição são inferiores ao do Markup, favor ajustar os preços do simulador",IF(AD235&gt;=T235,"Preço médio simulado atende ao Markup, logo, sinal verde para venda pois ele garante a margem de contribuição",""))))))</f>
        <v/>
      </c>
      <c r="G236" s="676"/>
      <c r="H236" s="676"/>
      <c r="I236" s="676"/>
      <c r="J236" s="676"/>
      <c r="K236" s="676"/>
      <c r="L236" s="676"/>
      <c r="M236" s="676"/>
      <c r="N236" s="676"/>
      <c r="O236" s="676"/>
      <c r="P236" s="676"/>
      <c r="Q236" s="676" t="str">
        <f t="shared" si="2447"/>
        <v/>
      </c>
      <c r="R236" s="676"/>
      <c r="S236" s="677"/>
      <c r="T236" s="459">
        <f t="shared" si="2448"/>
        <v>0</v>
      </c>
      <c r="U236" s="430"/>
      <c r="V236" s="441"/>
      <c r="W236" s="441"/>
      <c r="X236" s="441"/>
      <c r="Y236" s="441"/>
      <c r="Z236" s="427">
        <f t="shared" ref="Z236" si="2667">(S235/$O$6)/10.764</f>
        <v>0</v>
      </c>
      <c r="AA236" s="424">
        <f t="shared" ref="AA236" si="2668">(T236/$O$6)/10.764</f>
        <v>0</v>
      </c>
      <c r="AB236" s="425">
        <f t="shared" si="2451"/>
        <v>0</v>
      </c>
      <c r="AC236" s="426">
        <f t="shared" ref="AC236" si="2669">(AD235)*(1-AB236)-Z236</f>
        <v>0</v>
      </c>
      <c r="AD236" s="440">
        <f t="shared" ref="AD236" si="2670">AD235*10.764</f>
        <v>0</v>
      </c>
      <c r="AE236" s="672"/>
      <c r="AF236" s="439">
        <f t="shared" ref="AF236" si="2671">(AD235*AE235)*10.764</f>
        <v>0</v>
      </c>
      <c r="AG236" s="674"/>
      <c r="AI236" s="664"/>
      <c r="AJ236" s="460" t="str">
        <f t="shared" ref="AJ236" si="2672">IF(AR235=0,"","Participação no preço de venda")</f>
        <v/>
      </c>
      <c r="AK236" s="463" t="str">
        <f t="shared" ref="AK236" si="2673">IF(AK235=0,"",AK235/$AR235)</f>
        <v/>
      </c>
      <c r="AL236" s="463" t="str">
        <f t="shared" ref="AL236" si="2674">IF(AL235=0,"",AL235/$AR235)</f>
        <v/>
      </c>
      <c r="AM236" s="463" t="str">
        <f t="shared" ref="AM236" si="2675">IF(AM235=0,"",AM235/$AR235)</f>
        <v/>
      </c>
      <c r="AN236" s="463" t="str">
        <f t="shared" ref="AN236" si="2676">IF(AN235=0,"",AN235/$AR235)</f>
        <v/>
      </c>
      <c r="AO236" s="463" t="str">
        <f t="shared" ref="AO236" si="2677">IF(AO235=0,"",AO235/$AR235)</f>
        <v/>
      </c>
      <c r="AP236" s="463" t="str">
        <f t="shared" ref="AP236" si="2678">IF(AP235=0,"",AP235/$AR235)</f>
        <v/>
      </c>
      <c r="AQ236" s="463" t="str">
        <f t="shared" ref="AQ236" si="2679">IF(AQ235=0,"",AQ235/$AR235)</f>
        <v/>
      </c>
      <c r="AR236" s="465">
        <f t="shared" ref="AR236" si="2680">SUM(AK236:AQ236)</f>
        <v>0</v>
      </c>
    </row>
    <row r="237" spans="2:44" ht="30" customHeight="1" thickBot="1"/>
    <row r="238" spans="2:44" ht="30" customHeight="1" thickBot="1">
      <c r="B238" s="663">
        <v>77</v>
      </c>
      <c r="C238" s="665" t="s">
        <v>887</v>
      </c>
      <c r="D238" s="666"/>
      <c r="E238" s="667"/>
      <c r="F238" s="456"/>
      <c r="G238" s="457"/>
      <c r="H238" s="505"/>
      <c r="I238" s="506"/>
      <c r="J238" s="506"/>
      <c r="K238" s="506"/>
      <c r="L238" s="506"/>
      <c r="M238" s="506"/>
      <c r="N238" s="506"/>
      <c r="O238" s="506"/>
      <c r="P238" s="506"/>
      <c r="Q238" s="513">
        <f t="shared" ref="Q238" si="2681">IF($B$6=0,0,(F238*$O$6)/$B$6)</f>
        <v>0</v>
      </c>
      <c r="R238" s="513">
        <f t="shared" ref="R238" si="2682">IF($B$6=0,0,(G238*3)/$B$6)</f>
        <v>0</v>
      </c>
      <c r="S238" s="458">
        <f t="shared" ref="S238" si="2683">IF($Q$6=0,0,IF(Q238=0,0,IF(R238=0,0,SUM(H238:R238)+$Q$6)))</f>
        <v>0</v>
      </c>
      <c r="T238" s="436">
        <f t="shared" si="2467"/>
        <v>0</v>
      </c>
      <c r="U238" s="429"/>
      <c r="V238" s="435"/>
      <c r="W238" s="435"/>
      <c r="X238" s="435"/>
      <c r="Y238" s="435"/>
      <c r="Z238" s="423">
        <f t="shared" ref="Z238" si="2684">ROUNDDOWN(V238,3)*(V239*$B$6)</f>
        <v>0</v>
      </c>
      <c r="AA238" s="423">
        <f t="shared" ref="AA238" si="2685">ROUNDUP(W238,2)*(W239*$B$6)</f>
        <v>0</v>
      </c>
      <c r="AB238" s="423">
        <f t="shared" ref="AB238" si="2686">ROUNDDOWN(X238,2)*(X239*$B$6)</f>
        <v>0</v>
      </c>
      <c r="AC238" s="428">
        <f t="shared" ref="AC238" si="2687">ROUNDUP(Y238,2)*(Y239*$B$6)</f>
        <v>0</v>
      </c>
      <c r="AD238" s="437">
        <f t="shared" ref="AD238" si="2688">IF($B$6=0,0,IF(SUM(V239:Y239)&lt;&gt;100%,0,IF(T238=0,0,SUM(Z238:AC238)/$B$6)))</f>
        <v>0</v>
      </c>
      <c r="AE238" s="671">
        <f t="shared" ref="AE238" si="2689">(IF(AD238=0,0,(AC239/AD238)))</f>
        <v>0</v>
      </c>
      <c r="AF238" s="438">
        <f t="shared" ref="AF238" si="2690">(AD238*AE238)</f>
        <v>0</v>
      </c>
      <c r="AG238" s="673" t="str">
        <f t="shared" ref="AG238" si="2691">IF(SUM(H238:I238)=0,"",IF(F238=0,"Falta informar preço do bloco",IF(G238=0,"Falta informar preço do frete",IF(AD238&gt;=T238,"Sinal verde para venda",""))))</f>
        <v/>
      </c>
      <c r="AI238" s="663">
        <f t="shared" ref="AI238" si="2692">B238</f>
        <v>77</v>
      </c>
      <c r="AJ238" s="460" t="str">
        <f t="shared" ref="AJ238" si="2693">C238</f>
        <v>TESTE</v>
      </c>
      <c r="AK238" s="461">
        <f t="shared" ref="AK238" si="2694">AR238*$E$6</f>
        <v>0</v>
      </c>
      <c r="AL238" s="461">
        <f t="shared" ref="AL238" si="2695">AR238*$F$6</f>
        <v>0</v>
      </c>
      <c r="AM238" s="461">
        <f t="shared" ref="AM238" si="2696">AR238*$G$6</f>
        <v>0</v>
      </c>
      <c r="AN238" s="461">
        <f t="shared" ref="AN238" si="2697">AR238*$H$6</f>
        <v>0</v>
      </c>
      <c r="AO238" s="461">
        <f t="shared" ref="AO238" si="2698">AR238*$I$6</f>
        <v>0</v>
      </c>
      <c r="AP238" s="461">
        <f t="shared" ref="AP238" si="2699">AR238*$J$6</f>
        <v>0</v>
      </c>
      <c r="AQ238" s="462">
        <f t="shared" ref="AQ238" si="2700">S238</f>
        <v>0</v>
      </c>
      <c r="AR238" s="466">
        <f t="shared" ref="AR238" si="2701">T238*10.764*$O$6</f>
        <v>0</v>
      </c>
    </row>
    <row r="239" spans="2:44" ht="30" customHeight="1" thickBot="1">
      <c r="B239" s="664"/>
      <c r="C239" s="668"/>
      <c r="D239" s="669"/>
      <c r="E239" s="670"/>
      <c r="F239" s="675" t="str">
        <f t="shared" ref="F239" si="2702">IF(SUM(V238:Y238)=0,"",IF(T238=0,"",IF(SUM(V239:Y239)=0,"",IF(SUM(V239:Y239)&lt;&gt;100%,"A soma das classificações não pode ser diferente de 100%, favor ir ajustando para gerar o preço médio",IF(AD238&lt;T238,"Atenção, preço médio e margem de contribuição são inferiores ao do Markup, favor ajustar os preços do simulador",IF(AD238&gt;=T238,"Preço médio simulado atende ao Markup, logo, sinal verde para venda pois ele garante a margem de contribuição",""))))))</f>
        <v/>
      </c>
      <c r="G239" s="676"/>
      <c r="H239" s="676"/>
      <c r="I239" s="676"/>
      <c r="J239" s="676"/>
      <c r="K239" s="676"/>
      <c r="L239" s="676"/>
      <c r="M239" s="676"/>
      <c r="N239" s="676"/>
      <c r="O239" s="676"/>
      <c r="P239" s="676"/>
      <c r="Q239" s="676" t="str">
        <f t="shared" si="2447"/>
        <v/>
      </c>
      <c r="R239" s="676"/>
      <c r="S239" s="677"/>
      <c r="T239" s="459">
        <f t="shared" si="2448"/>
        <v>0</v>
      </c>
      <c r="U239" s="430"/>
      <c r="V239" s="441"/>
      <c r="W239" s="441"/>
      <c r="X239" s="441"/>
      <c r="Y239" s="441"/>
      <c r="Z239" s="427">
        <f t="shared" ref="Z239" si="2703">(S238/$O$6)/10.764</f>
        <v>0</v>
      </c>
      <c r="AA239" s="424">
        <f t="shared" ref="AA239" si="2704">(T239/$O$6)/10.764</f>
        <v>0</v>
      </c>
      <c r="AB239" s="425">
        <f t="shared" si="2451"/>
        <v>0</v>
      </c>
      <c r="AC239" s="426">
        <f t="shared" ref="AC239" si="2705">(AD238)*(1-AB239)-Z239</f>
        <v>0</v>
      </c>
      <c r="AD239" s="440">
        <f t="shared" ref="AD239" si="2706">AD238*10.764</f>
        <v>0</v>
      </c>
      <c r="AE239" s="672"/>
      <c r="AF239" s="439">
        <f t="shared" ref="AF239" si="2707">(AD238*AE238)*10.764</f>
        <v>0</v>
      </c>
      <c r="AG239" s="674"/>
      <c r="AI239" s="664"/>
      <c r="AJ239" s="460" t="str">
        <f t="shared" ref="AJ239" si="2708">IF(AR238=0,"","Participação no preço de venda")</f>
        <v/>
      </c>
      <c r="AK239" s="463" t="str">
        <f t="shared" ref="AK239" si="2709">IF(AK238=0,"",AK238/$AR238)</f>
        <v/>
      </c>
      <c r="AL239" s="463" t="str">
        <f t="shared" ref="AL239" si="2710">IF(AL238=0,"",AL238/$AR238)</f>
        <v/>
      </c>
      <c r="AM239" s="463" t="str">
        <f t="shared" ref="AM239" si="2711">IF(AM238=0,"",AM238/$AR238)</f>
        <v/>
      </c>
      <c r="AN239" s="463" t="str">
        <f t="shared" ref="AN239" si="2712">IF(AN238=0,"",AN238/$AR238)</f>
        <v/>
      </c>
      <c r="AO239" s="463" t="str">
        <f t="shared" ref="AO239" si="2713">IF(AO238=0,"",AO238/$AR238)</f>
        <v/>
      </c>
      <c r="AP239" s="463" t="str">
        <f t="shared" ref="AP239" si="2714">IF(AP238=0,"",AP238/$AR238)</f>
        <v/>
      </c>
      <c r="AQ239" s="463" t="str">
        <f t="shared" ref="AQ239" si="2715">IF(AQ238=0,"",AQ238/$AR238)</f>
        <v/>
      </c>
      <c r="AR239" s="465">
        <f t="shared" ref="AR239" si="2716">SUM(AK239:AQ239)</f>
        <v>0</v>
      </c>
    </row>
    <row r="240" spans="2:44" ht="30" customHeight="1" thickBot="1"/>
    <row r="241" spans="2:44" ht="30" customHeight="1" thickBot="1">
      <c r="B241" s="663">
        <v>78</v>
      </c>
      <c r="C241" s="665" t="s">
        <v>887</v>
      </c>
      <c r="D241" s="666"/>
      <c r="E241" s="667"/>
      <c r="F241" s="456"/>
      <c r="G241" s="457"/>
      <c r="H241" s="505"/>
      <c r="I241" s="506"/>
      <c r="J241" s="506"/>
      <c r="K241" s="506"/>
      <c r="L241" s="506"/>
      <c r="M241" s="506"/>
      <c r="N241" s="506"/>
      <c r="O241" s="506"/>
      <c r="P241" s="506"/>
      <c r="Q241" s="513">
        <f t="shared" ref="Q241" si="2717">IF($B$6=0,0,(F241*$O$6)/$B$6)</f>
        <v>0</v>
      </c>
      <c r="R241" s="513">
        <f t="shared" ref="R241" si="2718">IF($B$6=0,0,(G241*3)/$B$6)</f>
        <v>0</v>
      </c>
      <c r="S241" s="458">
        <f t="shared" ref="S241" si="2719">IF($Q$6=0,0,IF(Q241=0,0,IF(R241=0,0,SUM(H241:R241)+$Q$6)))</f>
        <v>0</v>
      </c>
      <c r="T241" s="436">
        <f t="shared" si="2467"/>
        <v>0</v>
      </c>
      <c r="U241" s="429"/>
      <c r="V241" s="435"/>
      <c r="W241" s="435"/>
      <c r="X241" s="435"/>
      <c r="Y241" s="435"/>
      <c r="Z241" s="423">
        <f t="shared" ref="Z241" si="2720">ROUNDDOWN(V241,3)*(V242*$B$6)</f>
        <v>0</v>
      </c>
      <c r="AA241" s="423">
        <f t="shared" ref="AA241" si="2721">ROUNDUP(W241,2)*(W242*$B$6)</f>
        <v>0</v>
      </c>
      <c r="AB241" s="423">
        <f t="shared" ref="AB241" si="2722">ROUNDDOWN(X241,2)*(X242*$B$6)</f>
        <v>0</v>
      </c>
      <c r="AC241" s="428">
        <f t="shared" ref="AC241" si="2723">ROUNDUP(Y241,2)*(Y242*$B$6)</f>
        <v>0</v>
      </c>
      <c r="AD241" s="437">
        <f t="shared" ref="AD241" si="2724">IF($B$6=0,0,IF(SUM(V242:Y242)&lt;&gt;100%,0,IF(T241=0,0,SUM(Z241:AC241)/$B$6)))</f>
        <v>0</v>
      </c>
      <c r="AE241" s="671">
        <f t="shared" ref="AE241" si="2725">(IF(AD241=0,0,(AC242/AD241)))</f>
        <v>0</v>
      </c>
      <c r="AF241" s="438">
        <f t="shared" ref="AF241" si="2726">(AD241*AE241)</f>
        <v>0</v>
      </c>
      <c r="AG241" s="673" t="str">
        <f t="shared" ref="AG241" si="2727">IF(SUM(H241:I241)=0,"",IF(F241=0,"Falta informar preço do bloco",IF(G241=0,"Falta informar preço do frete",IF(AD241&gt;=T241,"Sinal verde para venda",""))))</f>
        <v/>
      </c>
      <c r="AI241" s="663">
        <f t="shared" ref="AI241" si="2728">B241</f>
        <v>78</v>
      </c>
      <c r="AJ241" s="460" t="str">
        <f t="shared" ref="AJ241" si="2729">C241</f>
        <v>TESTE</v>
      </c>
      <c r="AK241" s="461">
        <f t="shared" ref="AK241" si="2730">AR241*$E$6</f>
        <v>0</v>
      </c>
      <c r="AL241" s="461">
        <f t="shared" ref="AL241" si="2731">AR241*$F$6</f>
        <v>0</v>
      </c>
      <c r="AM241" s="461">
        <f t="shared" ref="AM241" si="2732">AR241*$G$6</f>
        <v>0</v>
      </c>
      <c r="AN241" s="461">
        <f t="shared" ref="AN241" si="2733">AR241*$H$6</f>
        <v>0</v>
      </c>
      <c r="AO241" s="461">
        <f t="shared" ref="AO241" si="2734">AR241*$I$6</f>
        <v>0</v>
      </c>
      <c r="AP241" s="461">
        <f t="shared" ref="AP241" si="2735">AR241*$J$6</f>
        <v>0</v>
      </c>
      <c r="AQ241" s="462">
        <f t="shared" ref="AQ241" si="2736">S241</f>
        <v>0</v>
      </c>
      <c r="AR241" s="466">
        <f t="shared" ref="AR241" si="2737">T241*10.764*$O$6</f>
        <v>0</v>
      </c>
    </row>
    <row r="242" spans="2:44" ht="30" customHeight="1" thickBot="1">
      <c r="B242" s="664"/>
      <c r="C242" s="668"/>
      <c r="D242" s="669"/>
      <c r="E242" s="670"/>
      <c r="F242" s="675" t="str">
        <f t="shared" ref="F242" si="2738">IF(SUM(V241:Y241)=0,"",IF(T241=0,"",IF(SUM(V242:Y242)=0,"",IF(SUM(V242:Y242)&lt;&gt;100%,"A soma das classificações não pode ser diferente de 100%, favor ir ajustando para gerar o preço médio",IF(AD241&lt;T241,"Atenção, preço médio e margem de contribuição são inferiores ao do Markup, favor ajustar os preços do simulador",IF(AD241&gt;=T241,"Preço médio simulado atende ao Markup, logo, sinal verde para venda pois ele garante a margem de contribuição",""))))))</f>
        <v/>
      </c>
      <c r="G242" s="676"/>
      <c r="H242" s="676"/>
      <c r="I242" s="676"/>
      <c r="J242" s="676"/>
      <c r="K242" s="676"/>
      <c r="L242" s="676"/>
      <c r="M242" s="676"/>
      <c r="N242" s="676"/>
      <c r="O242" s="676"/>
      <c r="P242" s="676"/>
      <c r="Q242" s="676" t="str">
        <f t="shared" si="2447"/>
        <v/>
      </c>
      <c r="R242" s="676"/>
      <c r="S242" s="677"/>
      <c r="T242" s="459">
        <f t="shared" si="2448"/>
        <v>0</v>
      </c>
      <c r="U242" s="430"/>
      <c r="V242" s="441"/>
      <c r="W242" s="441"/>
      <c r="X242" s="441"/>
      <c r="Y242" s="441"/>
      <c r="Z242" s="427">
        <f t="shared" ref="Z242" si="2739">(S241/$O$6)/10.764</f>
        <v>0</v>
      </c>
      <c r="AA242" s="424">
        <f t="shared" ref="AA242" si="2740">(T242/$O$6)/10.764</f>
        <v>0</v>
      </c>
      <c r="AB242" s="425">
        <f t="shared" si="2451"/>
        <v>0</v>
      </c>
      <c r="AC242" s="426">
        <f t="shared" ref="AC242" si="2741">(AD241)*(1-AB242)-Z242</f>
        <v>0</v>
      </c>
      <c r="AD242" s="440">
        <f t="shared" ref="AD242" si="2742">AD241*10.764</f>
        <v>0</v>
      </c>
      <c r="AE242" s="672"/>
      <c r="AF242" s="439">
        <f t="shared" ref="AF242" si="2743">(AD241*AE241)*10.764</f>
        <v>0</v>
      </c>
      <c r="AG242" s="674"/>
      <c r="AI242" s="664"/>
      <c r="AJ242" s="460" t="str">
        <f t="shared" ref="AJ242" si="2744">IF(AR241=0,"","Participação no preço de venda")</f>
        <v/>
      </c>
      <c r="AK242" s="463" t="str">
        <f t="shared" ref="AK242" si="2745">IF(AK241=0,"",AK241/$AR241)</f>
        <v/>
      </c>
      <c r="AL242" s="463" t="str">
        <f t="shared" ref="AL242" si="2746">IF(AL241=0,"",AL241/$AR241)</f>
        <v/>
      </c>
      <c r="AM242" s="463" t="str">
        <f t="shared" ref="AM242" si="2747">IF(AM241=0,"",AM241/$AR241)</f>
        <v/>
      </c>
      <c r="AN242" s="463" t="str">
        <f t="shared" ref="AN242" si="2748">IF(AN241=0,"",AN241/$AR241)</f>
        <v/>
      </c>
      <c r="AO242" s="463" t="str">
        <f t="shared" ref="AO242" si="2749">IF(AO241=0,"",AO241/$AR241)</f>
        <v/>
      </c>
      <c r="AP242" s="463" t="str">
        <f t="shared" ref="AP242" si="2750">IF(AP241=0,"",AP241/$AR241)</f>
        <v/>
      </c>
      <c r="AQ242" s="463" t="str">
        <f t="shared" ref="AQ242" si="2751">IF(AQ241=0,"",AQ241/$AR241)</f>
        <v/>
      </c>
      <c r="AR242" s="465">
        <f t="shared" ref="AR242" si="2752">SUM(AK242:AQ242)</f>
        <v>0</v>
      </c>
    </row>
    <row r="243" spans="2:44" ht="30" customHeight="1" thickBot="1"/>
    <row r="244" spans="2:44" ht="30" customHeight="1" thickBot="1">
      <c r="B244" s="663">
        <v>79</v>
      </c>
      <c r="C244" s="665" t="s">
        <v>887</v>
      </c>
      <c r="D244" s="666"/>
      <c r="E244" s="667"/>
      <c r="F244" s="456"/>
      <c r="G244" s="457"/>
      <c r="H244" s="505"/>
      <c r="I244" s="506"/>
      <c r="J244" s="506"/>
      <c r="K244" s="506"/>
      <c r="L244" s="506"/>
      <c r="M244" s="506"/>
      <c r="N244" s="506"/>
      <c r="O244" s="506"/>
      <c r="P244" s="506"/>
      <c r="Q244" s="513">
        <f t="shared" ref="Q244" si="2753">IF($B$6=0,0,(F244*$O$6)/$B$6)</f>
        <v>0</v>
      </c>
      <c r="R244" s="513">
        <f t="shared" ref="R244" si="2754">IF($B$6=0,0,(G244*3)/$B$6)</f>
        <v>0</v>
      </c>
      <c r="S244" s="458">
        <f t="shared" ref="S244" si="2755">IF($Q$6=0,0,IF(Q244=0,0,IF(R244=0,0,SUM(H244:R244)+$Q$6)))</f>
        <v>0</v>
      </c>
      <c r="T244" s="436">
        <f t="shared" si="2467"/>
        <v>0</v>
      </c>
      <c r="U244" s="429"/>
      <c r="V244" s="435"/>
      <c r="W244" s="435"/>
      <c r="X244" s="435"/>
      <c r="Y244" s="435"/>
      <c r="Z244" s="423">
        <f t="shared" ref="Z244" si="2756">ROUNDDOWN(V244,3)*(V245*$B$6)</f>
        <v>0</v>
      </c>
      <c r="AA244" s="423">
        <f t="shared" ref="AA244" si="2757">ROUNDUP(W244,2)*(W245*$B$6)</f>
        <v>0</v>
      </c>
      <c r="AB244" s="423">
        <f t="shared" ref="AB244" si="2758">ROUNDDOWN(X244,2)*(X245*$B$6)</f>
        <v>0</v>
      </c>
      <c r="AC244" s="428">
        <f t="shared" ref="AC244" si="2759">ROUNDUP(Y244,2)*(Y245*$B$6)</f>
        <v>0</v>
      </c>
      <c r="AD244" s="437">
        <f t="shared" ref="AD244" si="2760">IF($B$6=0,0,IF(SUM(V245:Y245)&lt;&gt;100%,0,IF(T244=0,0,SUM(Z244:AC244)/$B$6)))</f>
        <v>0</v>
      </c>
      <c r="AE244" s="671">
        <f t="shared" ref="AE244" si="2761">(IF(AD244=0,0,(AC245/AD244)))</f>
        <v>0</v>
      </c>
      <c r="AF244" s="438">
        <f t="shared" ref="AF244" si="2762">(AD244*AE244)</f>
        <v>0</v>
      </c>
      <c r="AG244" s="673" t="str">
        <f t="shared" ref="AG244" si="2763">IF(SUM(H244:I244)=0,"",IF(F244=0,"Falta informar preço do bloco",IF(G244=0,"Falta informar preço do frete",IF(AD244&gt;=T244,"Sinal verde para venda",""))))</f>
        <v/>
      </c>
      <c r="AI244" s="663">
        <f t="shared" ref="AI244" si="2764">B244</f>
        <v>79</v>
      </c>
      <c r="AJ244" s="460" t="str">
        <f t="shared" ref="AJ244" si="2765">C244</f>
        <v>TESTE</v>
      </c>
      <c r="AK244" s="461">
        <f t="shared" ref="AK244" si="2766">AR244*$E$6</f>
        <v>0</v>
      </c>
      <c r="AL244" s="461">
        <f t="shared" ref="AL244" si="2767">AR244*$F$6</f>
        <v>0</v>
      </c>
      <c r="AM244" s="461">
        <f t="shared" ref="AM244" si="2768">AR244*$G$6</f>
        <v>0</v>
      </c>
      <c r="AN244" s="461">
        <f t="shared" ref="AN244" si="2769">AR244*$H$6</f>
        <v>0</v>
      </c>
      <c r="AO244" s="461">
        <f t="shared" ref="AO244" si="2770">AR244*$I$6</f>
        <v>0</v>
      </c>
      <c r="AP244" s="461">
        <f t="shared" ref="AP244" si="2771">AR244*$J$6</f>
        <v>0</v>
      </c>
      <c r="AQ244" s="462">
        <f t="shared" ref="AQ244" si="2772">S244</f>
        <v>0</v>
      </c>
      <c r="AR244" s="466">
        <f t="shared" ref="AR244" si="2773">T244*10.764*$O$6</f>
        <v>0</v>
      </c>
    </row>
    <row r="245" spans="2:44" ht="30" customHeight="1" thickBot="1">
      <c r="B245" s="664"/>
      <c r="C245" s="668"/>
      <c r="D245" s="669"/>
      <c r="E245" s="670"/>
      <c r="F245" s="675" t="str">
        <f t="shared" ref="F245" si="2774">IF(SUM(V244:Y244)=0,"",IF(T244=0,"",IF(SUM(V245:Y245)=0,"",IF(SUM(V245:Y245)&lt;&gt;100%,"A soma das classificações não pode ser diferente de 100%, favor ir ajustando para gerar o preço médio",IF(AD244&lt;T244,"Atenção, preço médio e margem de contribuição são inferiores ao do Markup, favor ajustar os preços do simulador",IF(AD244&gt;=T244,"Preço médio simulado atende ao Markup, logo, sinal verde para venda pois ele garante a margem de contribuição",""))))))</f>
        <v/>
      </c>
      <c r="G245" s="676"/>
      <c r="H245" s="676"/>
      <c r="I245" s="676"/>
      <c r="J245" s="676"/>
      <c r="K245" s="676"/>
      <c r="L245" s="676"/>
      <c r="M245" s="676"/>
      <c r="N245" s="676"/>
      <c r="O245" s="676"/>
      <c r="P245" s="676"/>
      <c r="Q245" s="676" t="str">
        <f t="shared" si="2447"/>
        <v/>
      </c>
      <c r="R245" s="676"/>
      <c r="S245" s="677"/>
      <c r="T245" s="459">
        <f t="shared" si="2448"/>
        <v>0</v>
      </c>
      <c r="U245" s="430"/>
      <c r="V245" s="441"/>
      <c r="W245" s="441"/>
      <c r="X245" s="441"/>
      <c r="Y245" s="441"/>
      <c r="Z245" s="427">
        <f t="shared" ref="Z245" si="2775">(S244/$O$6)/10.764</f>
        <v>0</v>
      </c>
      <c r="AA245" s="424">
        <f t="shared" ref="AA245" si="2776">(T245/$O$6)/10.764</f>
        <v>0</v>
      </c>
      <c r="AB245" s="425">
        <f t="shared" si="2451"/>
        <v>0</v>
      </c>
      <c r="AC245" s="426">
        <f t="shared" ref="AC245" si="2777">(AD244)*(1-AB245)-Z245</f>
        <v>0</v>
      </c>
      <c r="AD245" s="440">
        <f t="shared" ref="AD245" si="2778">AD244*10.764</f>
        <v>0</v>
      </c>
      <c r="AE245" s="672"/>
      <c r="AF245" s="439">
        <f t="shared" ref="AF245" si="2779">(AD244*AE244)*10.764</f>
        <v>0</v>
      </c>
      <c r="AG245" s="674"/>
      <c r="AI245" s="664"/>
      <c r="AJ245" s="460" t="str">
        <f t="shared" ref="AJ245" si="2780">IF(AR244=0,"","Participação no preço de venda")</f>
        <v/>
      </c>
      <c r="AK245" s="463" t="str">
        <f t="shared" ref="AK245" si="2781">IF(AK244=0,"",AK244/$AR244)</f>
        <v/>
      </c>
      <c r="AL245" s="463" t="str">
        <f t="shared" ref="AL245" si="2782">IF(AL244=0,"",AL244/$AR244)</f>
        <v/>
      </c>
      <c r="AM245" s="463" t="str">
        <f t="shared" ref="AM245" si="2783">IF(AM244=0,"",AM244/$AR244)</f>
        <v/>
      </c>
      <c r="AN245" s="463" t="str">
        <f t="shared" ref="AN245" si="2784">IF(AN244=0,"",AN244/$AR244)</f>
        <v/>
      </c>
      <c r="AO245" s="463" t="str">
        <f t="shared" ref="AO245" si="2785">IF(AO244=0,"",AO244/$AR244)</f>
        <v/>
      </c>
      <c r="AP245" s="463" t="str">
        <f t="shared" ref="AP245" si="2786">IF(AP244=0,"",AP244/$AR244)</f>
        <v/>
      </c>
      <c r="AQ245" s="463" t="str">
        <f t="shared" ref="AQ245" si="2787">IF(AQ244=0,"",AQ244/$AR244)</f>
        <v/>
      </c>
      <c r="AR245" s="465">
        <f t="shared" ref="AR245" si="2788">SUM(AK245:AQ245)</f>
        <v>0</v>
      </c>
    </row>
    <row r="246" spans="2:44" ht="30" customHeight="1" thickBot="1"/>
    <row r="247" spans="2:44" ht="30" customHeight="1" thickBot="1">
      <c r="B247" s="663">
        <v>80</v>
      </c>
      <c r="C247" s="665" t="s">
        <v>887</v>
      </c>
      <c r="D247" s="666"/>
      <c r="E247" s="667"/>
      <c r="F247" s="456"/>
      <c r="G247" s="457"/>
      <c r="H247" s="505"/>
      <c r="I247" s="506"/>
      <c r="J247" s="506"/>
      <c r="K247" s="506"/>
      <c r="L247" s="506"/>
      <c r="M247" s="506"/>
      <c r="N247" s="506"/>
      <c r="O247" s="506"/>
      <c r="P247" s="506"/>
      <c r="Q247" s="513">
        <f t="shared" ref="Q247" si="2789">IF($B$6=0,0,(F247*$O$6)/$B$6)</f>
        <v>0</v>
      </c>
      <c r="R247" s="513">
        <f t="shared" ref="R247" si="2790">IF($B$6=0,0,(G247*3)/$B$6)</f>
        <v>0</v>
      </c>
      <c r="S247" s="458">
        <f t="shared" ref="S247" si="2791">IF($Q$6=0,0,IF(Q247=0,0,IF(R247=0,0,SUM(H247:R247)+$Q$6)))</f>
        <v>0</v>
      </c>
      <c r="T247" s="436">
        <f t="shared" si="2467"/>
        <v>0</v>
      </c>
      <c r="U247" s="429"/>
      <c r="V247" s="435"/>
      <c r="W247" s="435"/>
      <c r="X247" s="435"/>
      <c r="Y247" s="435"/>
      <c r="Z247" s="423">
        <f t="shared" ref="Z247" si="2792">ROUNDDOWN(V247,3)*(V248*$B$6)</f>
        <v>0</v>
      </c>
      <c r="AA247" s="423">
        <f t="shared" ref="AA247" si="2793">ROUNDUP(W247,2)*(W248*$B$6)</f>
        <v>0</v>
      </c>
      <c r="AB247" s="423">
        <f t="shared" ref="AB247" si="2794">ROUNDDOWN(X247,2)*(X248*$B$6)</f>
        <v>0</v>
      </c>
      <c r="AC247" s="428">
        <f t="shared" ref="AC247" si="2795">ROUNDUP(Y247,2)*(Y248*$B$6)</f>
        <v>0</v>
      </c>
      <c r="AD247" s="437">
        <f t="shared" ref="AD247" si="2796">IF($B$6=0,0,IF(SUM(V248:Y248)&lt;&gt;100%,0,IF(T247=0,0,SUM(Z247:AC247)/$B$6)))</f>
        <v>0</v>
      </c>
      <c r="AE247" s="671">
        <f t="shared" ref="AE247" si="2797">(IF(AD247=0,0,(AC248/AD247)))</f>
        <v>0</v>
      </c>
      <c r="AF247" s="438">
        <f t="shared" ref="AF247" si="2798">(AD247*AE247)</f>
        <v>0</v>
      </c>
      <c r="AG247" s="673" t="str">
        <f t="shared" ref="AG247" si="2799">IF(SUM(H247:I247)=0,"",IF(F247=0,"Falta informar preço do bloco",IF(G247=0,"Falta informar preço do frete",IF(AD247&gt;=T247,"Sinal verde para venda",""))))</f>
        <v/>
      </c>
      <c r="AI247" s="663">
        <f t="shared" ref="AI247" si="2800">B247</f>
        <v>80</v>
      </c>
      <c r="AJ247" s="460" t="str">
        <f t="shared" ref="AJ247" si="2801">C247</f>
        <v>TESTE</v>
      </c>
      <c r="AK247" s="461">
        <f t="shared" ref="AK247" si="2802">AR247*$E$6</f>
        <v>0</v>
      </c>
      <c r="AL247" s="461">
        <f t="shared" ref="AL247" si="2803">AR247*$F$6</f>
        <v>0</v>
      </c>
      <c r="AM247" s="461">
        <f t="shared" ref="AM247" si="2804">AR247*$G$6</f>
        <v>0</v>
      </c>
      <c r="AN247" s="461">
        <f t="shared" ref="AN247" si="2805">AR247*$H$6</f>
        <v>0</v>
      </c>
      <c r="AO247" s="461">
        <f t="shared" ref="AO247" si="2806">AR247*$I$6</f>
        <v>0</v>
      </c>
      <c r="AP247" s="461">
        <f t="shared" ref="AP247" si="2807">AR247*$J$6</f>
        <v>0</v>
      </c>
      <c r="AQ247" s="462">
        <f t="shared" ref="AQ247" si="2808">S247</f>
        <v>0</v>
      </c>
      <c r="AR247" s="466">
        <f t="shared" ref="AR247" si="2809">T247*10.764*$O$6</f>
        <v>0</v>
      </c>
    </row>
    <row r="248" spans="2:44" ht="30" customHeight="1" thickBot="1">
      <c r="B248" s="664"/>
      <c r="C248" s="668"/>
      <c r="D248" s="669"/>
      <c r="E248" s="670"/>
      <c r="F248" s="675" t="str">
        <f t="shared" ref="F248" si="2810">IF(SUM(V247:Y247)=0,"",IF(T247=0,"",IF(SUM(V248:Y248)=0,"",IF(SUM(V248:Y248)&lt;&gt;100%,"A soma das classificações não pode ser diferente de 100%, favor ir ajustando para gerar o preço médio",IF(AD247&lt;T247,"Atenção, preço médio e margem de contribuição são inferiores ao do Markup, favor ajustar os preços do simulador",IF(AD247&gt;=T247,"Preço médio simulado atende ao Markup, logo, sinal verde para venda pois ele garante a margem de contribuição",""))))))</f>
        <v/>
      </c>
      <c r="G248" s="676"/>
      <c r="H248" s="676"/>
      <c r="I248" s="676"/>
      <c r="J248" s="676"/>
      <c r="K248" s="676"/>
      <c r="L248" s="676"/>
      <c r="M248" s="676"/>
      <c r="N248" s="676"/>
      <c r="O248" s="676"/>
      <c r="P248" s="676"/>
      <c r="Q248" s="676" t="str">
        <f t="shared" si="2447"/>
        <v/>
      </c>
      <c r="R248" s="676"/>
      <c r="S248" s="677"/>
      <c r="T248" s="459">
        <f t="shared" si="2448"/>
        <v>0</v>
      </c>
      <c r="U248" s="430"/>
      <c r="V248" s="441"/>
      <c r="W248" s="441"/>
      <c r="X248" s="441"/>
      <c r="Y248" s="441"/>
      <c r="Z248" s="427">
        <f t="shared" ref="Z248" si="2811">(S247/$O$6)/10.764</f>
        <v>0</v>
      </c>
      <c r="AA248" s="424">
        <f t="shared" ref="AA248" si="2812">(T248/$O$6)/10.764</f>
        <v>0</v>
      </c>
      <c r="AB248" s="425">
        <f t="shared" si="2451"/>
        <v>0</v>
      </c>
      <c r="AC248" s="426">
        <f t="shared" ref="AC248" si="2813">(AD247)*(1-AB248)-Z248</f>
        <v>0</v>
      </c>
      <c r="AD248" s="440">
        <f t="shared" ref="AD248" si="2814">AD247*10.764</f>
        <v>0</v>
      </c>
      <c r="AE248" s="672"/>
      <c r="AF248" s="439">
        <f t="shared" ref="AF248" si="2815">(AD247*AE247)*10.764</f>
        <v>0</v>
      </c>
      <c r="AG248" s="674"/>
      <c r="AI248" s="664"/>
      <c r="AJ248" s="460" t="str">
        <f t="shared" ref="AJ248" si="2816">IF(AR247=0,"","Participação no preço de venda")</f>
        <v/>
      </c>
      <c r="AK248" s="463" t="str">
        <f t="shared" ref="AK248" si="2817">IF(AK247=0,"",AK247/$AR247)</f>
        <v/>
      </c>
      <c r="AL248" s="463" t="str">
        <f t="shared" ref="AL248" si="2818">IF(AL247=0,"",AL247/$AR247)</f>
        <v/>
      </c>
      <c r="AM248" s="463" t="str">
        <f t="shared" ref="AM248" si="2819">IF(AM247=0,"",AM247/$AR247)</f>
        <v/>
      </c>
      <c r="AN248" s="463" t="str">
        <f t="shared" ref="AN248" si="2820">IF(AN247=0,"",AN247/$AR247)</f>
        <v/>
      </c>
      <c r="AO248" s="463" t="str">
        <f t="shared" ref="AO248" si="2821">IF(AO247=0,"",AO247/$AR247)</f>
        <v/>
      </c>
      <c r="AP248" s="463" t="str">
        <f t="shared" ref="AP248" si="2822">IF(AP247=0,"",AP247/$AR247)</f>
        <v/>
      </c>
      <c r="AQ248" s="463" t="str">
        <f t="shared" ref="AQ248" si="2823">IF(AQ247=0,"",AQ247/$AR247)</f>
        <v/>
      </c>
      <c r="AR248" s="465">
        <f t="shared" ref="AR248" si="2824">SUM(AK248:AQ248)</f>
        <v>0</v>
      </c>
    </row>
    <row r="249" spans="2:44" ht="30" customHeight="1" thickBot="1"/>
    <row r="250" spans="2:44" ht="30" customHeight="1" thickBot="1">
      <c r="B250" s="663">
        <v>81</v>
      </c>
      <c r="C250" s="665" t="s">
        <v>887</v>
      </c>
      <c r="D250" s="666"/>
      <c r="E250" s="667"/>
      <c r="F250" s="456"/>
      <c r="G250" s="457"/>
      <c r="H250" s="505"/>
      <c r="I250" s="506"/>
      <c r="J250" s="506"/>
      <c r="K250" s="506"/>
      <c r="L250" s="506"/>
      <c r="M250" s="506"/>
      <c r="N250" s="506"/>
      <c r="O250" s="506"/>
      <c r="P250" s="506"/>
      <c r="Q250" s="513">
        <f t="shared" ref="Q250" si="2825">IF($B$6=0,0,(F250*$O$6)/$B$6)</f>
        <v>0</v>
      </c>
      <c r="R250" s="513">
        <f t="shared" ref="R250" si="2826">IF($B$6=0,0,(G250*3)/$B$6)</f>
        <v>0</v>
      </c>
      <c r="S250" s="458">
        <f t="shared" ref="S250" si="2827">IF($Q$6=0,0,IF(Q250=0,0,IF(R250=0,0,SUM(H250:R250)+$Q$6)))</f>
        <v>0</v>
      </c>
      <c r="T250" s="436">
        <f t="shared" si="2467"/>
        <v>0</v>
      </c>
      <c r="U250" s="429"/>
      <c r="V250" s="435"/>
      <c r="W250" s="435"/>
      <c r="X250" s="435"/>
      <c r="Y250" s="435"/>
      <c r="Z250" s="423">
        <f t="shared" ref="Z250" si="2828">ROUNDDOWN(V250,3)*(V251*$B$6)</f>
        <v>0</v>
      </c>
      <c r="AA250" s="423">
        <f t="shared" ref="AA250" si="2829">ROUNDUP(W250,2)*(W251*$B$6)</f>
        <v>0</v>
      </c>
      <c r="AB250" s="423">
        <f t="shared" ref="AB250" si="2830">ROUNDDOWN(X250,2)*(X251*$B$6)</f>
        <v>0</v>
      </c>
      <c r="AC250" s="428">
        <f t="shared" ref="AC250" si="2831">ROUNDUP(Y250,2)*(Y251*$B$6)</f>
        <v>0</v>
      </c>
      <c r="AD250" s="437">
        <f t="shared" ref="AD250" si="2832">IF($B$6=0,0,IF(SUM(V251:Y251)&lt;&gt;100%,0,IF(T250=0,0,SUM(Z250:AC250)/$B$6)))</f>
        <v>0</v>
      </c>
      <c r="AE250" s="671">
        <f t="shared" ref="AE250" si="2833">(IF(AD250=0,0,(AC251/AD250)))</f>
        <v>0</v>
      </c>
      <c r="AF250" s="438">
        <f t="shared" ref="AF250" si="2834">(AD250*AE250)</f>
        <v>0</v>
      </c>
      <c r="AG250" s="673" t="str">
        <f t="shared" ref="AG250" si="2835">IF(SUM(H250:I250)=0,"",IF(F250=0,"Falta informar preço do bloco",IF(G250=0,"Falta informar preço do frete",IF(AD250&gt;=T250,"Sinal verde para venda",""))))</f>
        <v/>
      </c>
      <c r="AI250" s="663">
        <f t="shared" ref="AI250" si="2836">B250</f>
        <v>81</v>
      </c>
      <c r="AJ250" s="460" t="str">
        <f t="shared" ref="AJ250" si="2837">C250</f>
        <v>TESTE</v>
      </c>
      <c r="AK250" s="461">
        <f t="shared" ref="AK250" si="2838">AR250*$E$6</f>
        <v>0</v>
      </c>
      <c r="AL250" s="461">
        <f t="shared" ref="AL250" si="2839">AR250*$F$6</f>
        <v>0</v>
      </c>
      <c r="AM250" s="461">
        <f t="shared" ref="AM250" si="2840">AR250*$G$6</f>
        <v>0</v>
      </c>
      <c r="AN250" s="461">
        <f t="shared" ref="AN250" si="2841">AR250*$H$6</f>
        <v>0</v>
      </c>
      <c r="AO250" s="461">
        <f t="shared" ref="AO250" si="2842">AR250*$I$6</f>
        <v>0</v>
      </c>
      <c r="AP250" s="461">
        <f t="shared" ref="AP250" si="2843">AR250*$J$6</f>
        <v>0</v>
      </c>
      <c r="AQ250" s="462">
        <f t="shared" ref="AQ250" si="2844">S250</f>
        <v>0</v>
      </c>
      <c r="AR250" s="466">
        <f t="shared" ref="AR250" si="2845">T250*10.764*$O$6</f>
        <v>0</v>
      </c>
    </row>
    <row r="251" spans="2:44" ht="30" customHeight="1" thickBot="1">
      <c r="B251" s="664"/>
      <c r="C251" s="668"/>
      <c r="D251" s="669"/>
      <c r="E251" s="670"/>
      <c r="F251" s="675" t="str">
        <f t="shared" ref="F251" si="2846">IF(SUM(V250:Y250)=0,"",IF(T250=0,"",IF(SUM(V251:Y251)=0,"",IF(SUM(V251:Y251)&lt;&gt;100%,"A soma das classificações não pode ser diferente de 100%, favor ir ajustando para gerar o preço médio",IF(AD250&lt;T250,"Atenção, preço médio e margem de contribuição são inferiores ao do Markup, favor ajustar os preços do simulador",IF(AD250&gt;=T250,"Preço médio simulado atende ao Markup, logo, sinal verde para venda pois ele garante a margem de contribuição",""))))))</f>
        <v/>
      </c>
      <c r="G251" s="676"/>
      <c r="H251" s="676"/>
      <c r="I251" s="676"/>
      <c r="J251" s="676"/>
      <c r="K251" s="676"/>
      <c r="L251" s="676"/>
      <c r="M251" s="676"/>
      <c r="N251" s="676"/>
      <c r="O251" s="676"/>
      <c r="P251" s="676"/>
      <c r="Q251" s="676" t="str">
        <f t="shared" si="2447"/>
        <v/>
      </c>
      <c r="R251" s="676"/>
      <c r="S251" s="677"/>
      <c r="T251" s="459">
        <f t="shared" si="2448"/>
        <v>0</v>
      </c>
      <c r="U251" s="430"/>
      <c r="V251" s="441"/>
      <c r="W251" s="441"/>
      <c r="X251" s="441"/>
      <c r="Y251" s="441"/>
      <c r="Z251" s="427">
        <f t="shared" ref="Z251" si="2847">(S250/$O$6)/10.764</f>
        <v>0</v>
      </c>
      <c r="AA251" s="424">
        <f t="shared" ref="AA251" si="2848">(T251/$O$6)/10.764</f>
        <v>0</v>
      </c>
      <c r="AB251" s="425">
        <f t="shared" si="2451"/>
        <v>0</v>
      </c>
      <c r="AC251" s="426">
        <f t="shared" ref="AC251" si="2849">(AD250)*(1-AB251)-Z251</f>
        <v>0</v>
      </c>
      <c r="AD251" s="440">
        <f t="shared" ref="AD251" si="2850">AD250*10.764</f>
        <v>0</v>
      </c>
      <c r="AE251" s="672"/>
      <c r="AF251" s="439">
        <f t="shared" ref="AF251" si="2851">(AD250*AE250)*10.764</f>
        <v>0</v>
      </c>
      <c r="AG251" s="674"/>
      <c r="AI251" s="664"/>
      <c r="AJ251" s="460" t="str">
        <f t="shared" ref="AJ251" si="2852">IF(AR250=0,"","Participação no preço de venda")</f>
        <v/>
      </c>
      <c r="AK251" s="463" t="str">
        <f t="shared" ref="AK251" si="2853">IF(AK250=0,"",AK250/$AR250)</f>
        <v/>
      </c>
      <c r="AL251" s="463" t="str">
        <f t="shared" ref="AL251" si="2854">IF(AL250=0,"",AL250/$AR250)</f>
        <v/>
      </c>
      <c r="AM251" s="463" t="str">
        <f t="shared" ref="AM251" si="2855">IF(AM250=0,"",AM250/$AR250)</f>
        <v/>
      </c>
      <c r="AN251" s="463" t="str">
        <f t="shared" ref="AN251" si="2856">IF(AN250=0,"",AN250/$AR250)</f>
        <v/>
      </c>
      <c r="AO251" s="463" t="str">
        <f t="shared" ref="AO251" si="2857">IF(AO250=0,"",AO250/$AR250)</f>
        <v/>
      </c>
      <c r="AP251" s="463" t="str">
        <f t="shared" ref="AP251" si="2858">IF(AP250=0,"",AP250/$AR250)</f>
        <v/>
      </c>
      <c r="AQ251" s="463" t="str">
        <f t="shared" ref="AQ251" si="2859">IF(AQ250=0,"",AQ250/$AR250)</f>
        <v/>
      </c>
      <c r="AR251" s="465">
        <f t="shared" ref="AR251" si="2860">SUM(AK251:AQ251)</f>
        <v>0</v>
      </c>
    </row>
    <row r="252" spans="2:44" ht="30" customHeight="1" thickBot="1"/>
    <row r="253" spans="2:44" ht="30" customHeight="1" thickBot="1">
      <c r="B253" s="663">
        <v>82</v>
      </c>
      <c r="C253" s="665" t="s">
        <v>887</v>
      </c>
      <c r="D253" s="666"/>
      <c r="E253" s="667"/>
      <c r="F253" s="456"/>
      <c r="G253" s="457"/>
      <c r="H253" s="505"/>
      <c r="I253" s="506"/>
      <c r="J253" s="506"/>
      <c r="K253" s="506"/>
      <c r="L253" s="506"/>
      <c r="M253" s="506"/>
      <c r="N253" s="506"/>
      <c r="O253" s="506"/>
      <c r="P253" s="506"/>
      <c r="Q253" s="513">
        <f t="shared" ref="Q253" si="2861">IF($B$6=0,0,(F253*$O$6)/$B$6)</f>
        <v>0</v>
      </c>
      <c r="R253" s="513">
        <f t="shared" ref="R253" si="2862">IF($B$6=0,0,(G253*3)/$B$6)</f>
        <v>0</v>
      </c>
      <c r="S253" s="458">
        <f t="shared" ref="S253" si="2863">IF($Q$6=0,0,IF(Q253=0,0,IF(R253=0,0,SUM(H253:R253)+$Q$6)))</f>
        <v>0</v>
      </c>
      <c r="T253" s="436">
        <f t="shared" si="2467"/>
        <v>0</v>
      </c>
      <c r="U253" s="429"/>
      <c r="V253" s="435"/>
      <c r="W253" s="435"/>
      <c r="X253" s="435"/>
      <c r="Y253" s="435"/>
      <c r="Z253" s="423">
        <f t="shared" ref="Z253" si="2864">ROUNDDOWN(V253,3)*(V254*$B$6)</f>
        <v>0</v>
      </c>
      <c r="AA253" s="423">
        <f t="shared" ref="AA253" si="2865">ROUNDUP(W253,2)*(W254*$B$6)</f>
        <v>0</v>
      </c>
      <c r="AB253" s="423">
        <f t="shared" ref="AB253" si="2866">ROUNDDOWN(X253,2)*(X254*$B$6)</f>
        <v>0</v>
      </c>
      <c r="AC253" s="428">
        <f t="shared" ref="AC253" si="2867">ROUNDUP(Y253,2)*(Y254*$B$6)</f>
        <v>0</v>
      </c>
      <c r="AD253" s="437">
        <f t="shared" ref="AD253" si="2868">IF($B$6=0,0,IF(SUM(V254:Y254)&lt;&gt;100%,0,IF(T253=0,0,SUM(Z253:AC253)/$B$6)))</f>
        <v>0</v>
      </c>
      <c r="AE253" s="671">
        <f t="shared" ref="AE253" si="2869">(IF(AD253=0,0,(AC254/AD253)))</f>
        <v>0</v>
      </c>
      <c r="AF253" s="438">
        <f t="shared" ref="AF253" si="2870">(AD253*AE253)</f>
        <v>0</v>
      </c>
      <c r="AG253" s="673" t="str">
        <f t="shared" ref="AG253" si="2871">IF(SUM(H253:I253)=0,"",IF(F253=0,"Falta informar preço do bloco",IF(G253=0,"Falta informar preço do frete",IF(AD253&gt;=T253,"Sinal verde para venda",""))))</f>
        <v/>
      </c>
      <c r="AI253" s="663">
        <f t="shared" ref="AI253" si="2872">B253</f>
        <v>82</v>
      </c>
      <c r="AJ253" s="460" t="str">
        <f t="shared" ref="AJ253" si="2873">C253</f>
        <v>TESTE</v>
      </c>
      <c r="AK253" s="461">
        <f t="shared" ref="AK253" si="2874">AR253*$E$6</f>
        <v>0</v>
      </c>
      <c r="AL253" s="461">
        <f t="shared" ref="AL253" si="2875">AR253*$F$6</f>
        <v>0</v>
      </c>
      <c r="AM253" s="461">
        <f t="shared" ref="AM253" si="2876">AR253*$G$6</f>
        <v>0</v>
      </c>
      <c r="AN253" s="461">
        <f t="shared" ref="AN253" si="2877">AR253*$H$6</f>
        <v>0</v>
      </c>
      <c r="AO253" s="461">
        <f t="shared" ref="AO253" si="2878">AR253*$I$6</f>
        <v>0</v>
      </c>
      <c r="AP253" s="461">
        <f t="shared" ref="AP253" si="2879">AR253*$J$6</f>
        <v>0</v>
      </c>
      <c r="AQ253" s="462">
        <f t="shared" ref="AQ253" si="2880">S253</f>
        <v>0</v>
      </c>
      <c r="AR253" s="466">
        <f t="shared" ref="AR253" si="2881">T253*10.764*$O$6</f>
        <v>0</v>
      </c>
    </row>
    <row r="254" spans="2:44" ht="30" customHeight="1" thickBot="1">
      <c r="B254" s="664"/>
      <c r="C254" s="668"/>
      <c r="D254" s="669"/>
      <c r="E254" s="670"/>
      <c r="F254" s="675" t="str">
        <f t="shared" ref="F254" si="2882">IF(SUM(V253:Y253)=0,"",IF(T253=0,"",IF(SUM(V254:Y254)=0,"",IF(SUM(V254:Y254)&lt;&gt;100%,"A soma das classificações não pode ser diferente de 100%, favor ir ajustando para gerar o preço médio",IF(AD253&lt;T253,"Atenção, preço médio e margem de contribuição são inferiores ao do Markup, favor ajustar os preços do simulador",IF(AD253&gt;=T253,"Preço médio simulado atende ao Markup, logo, sinal verde para venda pois ele garante a margem de contribuição",""))))))</f>
        <v/>
      </c>
      <c r="G254" s="676"/>
      <c r="H254" s="676"/>
      <c r="I254" s="676"/>
      <c r="J254" s="676"/>
      <c r="K254" s="676"/>
      <c r="L254" s="676"/>
      <c r="M254" s="676"/>
      <c r="N254" s="676"/>
      <c r="O254" s="676"/>
      <c r="P254" s="676"/>
      <c r="Q254" s="676" t="str">
        <f t="shared" si="2447"/>
        <v/>
      </c>
      <c r="R254" s="676"/>
      <c r="S254" s="677"/>
      <c r="T254" s="459">
        <f t="shared" si="2448"/>
        <v>0</v>
      </c>
      <c r="U254" s="430"/>
      <c r="V254" s="441"/>
      <c r="W254" s="441"/>
      <c r="X254" s="441"/>
      <c r="Y254" s="441"/>
      <c r="Z254" s="427">
        <f t="shared" ref="Z254" si="2883">(S253/$O$6)/10.764</f>
        <v>0</v>
      </c>
      <c r="AA254" s="424">
        <f t="shared" ref="AA254" si="2884">(T254/$O$6)/10.764</f>
        <v>0</v>
      </c>
      <c r="AB254" s="425">
        <f t="shared" si="2451"/>
        <v>0</v>
      </c>
      <c r="AC254" s="426">
        <f t="shared" ref="AC254" si="2885">(AD253)*(1-AB254)-Z254</f>
        <v>0</v>
      </c>
      <c r="AD254" s="440">
        <f t="shared" ref="AD254" si="2886">AD253*10.764</f>
        <v>0</v>
      </c>
      <c r="AE254" s="672"/>
      <c r="AF254" s="439">
        <f t="shared" ref="AF254" si="2887">(AD253*AE253)*10.764</f>
        <v>0</v>
      </c>
      <c r="AG254" s="674"/>
      <c r="AI254" s="664"/>
      <c r="AJ254" s="460" t="str">
        <f t="shared" ref="AJ254" si="2888">IF(AR253=0,"","Participação no preço de venda")</f>
        <v/>
      </c>
      <c r="AK254" s="463" t="str">
        <f t="shared" ref="AK254" si="2889">IF(AK253=0,"",AK253/$AR253)</f>
        <v/>
      </c>
      <c r="AL254" s="463" t="str">
        <f t="shared" ref="AL254" si="2890">IF(AL253=0,"",AL253/$AR253)</f>
        <v/>
      </c>
      <c r="AM254" s="463" t="str">
        <f t="shared" ref="AM254" si="2891">IF(AM253=0,"",AM253/$AR253)</f>
        <v/>
      </c>
      <c r="AN254" s="463" t="str">
        <f t="shared" ref="AN254" si="2892">IF(AN253=0,"",AN253/$AR253)</f>
        <v/>
      </c>
      <c r="AO254" s="463" t="str">
        <f t="shared" ref="AO254" si="2893">IF(AO253=0,"",AO253/$AR253)</f>
        <v/>
      </c>
      <c r="AP254" s="463" t="str">
        <f t="shared" ref="AP254" si="2894">IF(AP253=0,"",AP253/$AR253)</f>
        <v/>
      </c>
      <c r="AQ254" s="463" t="str">
        <f t="shared" ref="AQ254" si="2895">IF(AQ253=0,"",AQ253/$AR253)</f>
        <v/>
      </c>
      <c r="AR254" s="465">
        <f t="shared" ref="AR254" si="2896">SUM(AK254:AQ254)</f>
        <v>0</v>
      </c>
    </row>
    <row r="255" spans="2:44" ht="30" customHeight="1" thickBot="1"/>
    <row r="256" spans="2:44" ht="30" customHeight="1" thickBot="1">
      <c r="B256" s="663">
        <v>83</v>
      </c>
      <c r="C256" s="665" t="s">
        <v>887</v>
      </c>
      <c r="D256" s="666"/>
      <c r="E256" s="667"/>
      <c r="F256" s="456"/>
      <c r="G256" s="457"/>
      <c r="H256" s="505"/>
      <c r="I256" s="506"/>
      <c r="J256" s="506"/>
      <c r="K256" s="506"/>
      <c r="L256" s="506"/>
      <c r="M256" s="506"/>
      <c r="N256" s="506"/>
      <c r="O256" s="506"/>
      <c r="P256" s="506"/>
      <c r="Q256" s="513">
        <f t="shared" ref="Q256" si="2897">IF($B$6=0,0,(F256*$O$6)/$B$6)</f>
        <v>0</v>
      </c>
      <c r="R256" s="513">
        <f t="shared" ref="R256" si="2898">IF($B$6=0,0,(G256*3)/$B$6)</f>
        <v>0</v>
      </c>
      <c r="S256" s="458">
        <f t="shared" ref="S256" si="2899">IF($Q$6=0,0,IF(Q256=0,0,IF(R256=0,0,SUM(H256:R256)+$Q$6)))</f>
        <v>0</v>
      </c>
      <c r="T256" s="436">
        <f t="shared" si="2467"/>
        <v>0</v>
      </c>
      <c r="U256" s="429"/>
      <c r="V256" s="435"/>
      <c r="W256" s="435"/>
      <c r="X256" s="435"/>
      <c r="Y256" s="435"/>
      <c r="Z256" s="423">
        <f t="shared" ref="Z256" si="2900">ROUNDDOWN(V256,3)*(V257*$B$6)</f>
        <v>0</v>
      </c>
      <c r="AA256" s="423">
        <f t="shared" ref="AA256" si="2901">ROUNDUP(W256,2)*(W257*$B$6)</f>
        <v>0</v>
      </c>
      <c r="AB256" s="423">
        <f t="shared" ref="AB256" si="2902">ROUNDDOWN(X256,2)*(X257*$B$6)</f>
        <v>0</v>
      </c>
      <c r="AC256" s="428">
        <f t="shared" ref="AC256" si="2903">ROUNDUP(Y256,2)*(Y257*$B$6)</f>
        <v>0</v>
      </c>
      <c r="AD256" s="437">
        <f t="shared" ref="AD256" si="2904">IF($B$6=0,0,IF(SUM(V257:Y257)&lt;&gt;100%,0,IF(T256=0,0,SUM(Z256:AC256)/$B$6)))</f>
        <v>0</v>
      </c>
      <c r="AE256" s="671">
        <f t="shared" ref="AE256" si="2905">(IF(AD256=0,0,(AC257/AD256)))</f>
        <v>0</v>
      </c>
      <c r="AF256" s="438">
        <f t="shared" ref="AF256" si="2906">(AD256*AE256)</f>
        <v>0</v>
      </c>
      <c r="AG256" s="673" t="str">
        <f t="shared" ref="AG256" si="2907">IF(SUM(H256:I256)=0,"",IF(F256=0,"Falta informar preço do bloco",IF(G256=0,"Falta informar preço do frete",IF(AD256&gt;=T256,"Sinal verde para venda",""))))</f>
        <v/>
      </c>
      <c r="AI256" s="663">
        <f t="shared" ref="AI256" si="2908">B256</f>
        <v>83</v>
      </c>
      <c r="AJ256" s="460" t="str">
        <f t="shared" ref="AJ256" si="2909">C256</f>
        <v>TESTE</v>
      </c>
      <c r="AK256" s="461">
        <f t="shared" ref="AK256" si="2910">AR256*$E$6</f>
        <v>0</v>
      </c>
      <c r="AL256" s="461">
        <f t="shared" ref="AL256" si="2911">AR256*$F$6</f>
        <v>0</v>
      </c>
      <c r="AM256" s="461">
        <f t="shared" ref="AM256" si="2912">AR256*$G$6</f>
        <v>0</v>
      </c>
      <c r="AN256" s="461">
        <f t="shared" ref="AN256" si="2913">AR256*$H$6</f>
        <v>0</v>
      </c>
      <c r="AO256" s="461">
        <f t="shared" ref="AO256" si="2914">AR256*$I$6</f>
        <v>0</v>
      </c>
      <c r="AP256" s="461">
        <f t="shared" ref="AP256" si="2915">AR256*$J$6</f>
        <v>0</v>
      </c>
      <c r="AQ256" s="462">
        <f t="shared" ref="AQ256" si="2916">S256</f>
        <v>0</v>
      </c>
      <c r="AR256" s="466">
        <f t="shared" ref="AR256" si="2917">T256*10.764*$O$6</f>
        <v>0</v>
      </c>
    </row>
    <row r="257" spans="2:44" ht="30" customHeight="1" thickBot="1">
      <c r="B257" s="664"/>
      <c r="C257" s="668"/>
      <c r="D257" s="669"/>
      <c r="E257" s="670"/>
      <c r="F257" s="675" t="str">
        <f t="shared" ref="F257" si="2918">IF(SUM(V256:Y256)=0,"",IF(T256=0,"",IF(SUM(V257:Y257)=0,"",IF(SUM(V257:Y257)&lt;&gt;100%,"A soma das classificações não pode ser diferente de 100%, favor ir ajustando para gerar o preço médio",IF(AD256&lt;T256,"Atenção, preço médio e margem de contribuição são inferiores ao do Markup, favor ajustar os preços do simulador",IF(AD256&gt;=T256,"Preço médio simulado atende ao Markup, logo, sinal verde para venda pois ele garante a margem de contribuição",""))))))</f>
        <v/>
      </c>
      <c r="G257" s="676"/>
      <c r="H257" s="676"/>
      <c r="I257" s="676"/>
      <c r="J257" s="676"/>
      <c r="K257" s="676"/>
      <c r="L257" s="676"/>
      <c r="M257" s="676"/>
      <c r="N257" s="676"/>
      <c r="O257" s="676"/>
      <c r="P257" s="676"/>
      <c r="Q257" s="676" t="str">
        <f t="shared" si="2447"/>
        <v/>
      </c>
      <c r="R257" s="676"/>
      <c r="S257" s="677"/>
      <c r="T257" s="459">
        <f t="shared" si="2448"/>
        <v>0</v>
      </c>
      <c r="U257" s="430"/>
      <c r="V257" s="441"/>
      <c r="W257" s="441"/>
      <c r="X257" s="441"/>
      <c r="Y257" s="441"/>
      <c r="Z257" s="427">
        <f t="shared" ref="Z257" si="2919">(S256/$O$6)/10.764</f>
        <v>0</v>
      </c>
      <c r="AA257" s="424">
        <f t="shared" ref="AA257" si="2920">(T257/$O$6)/10.764</f>
        <v>0</v>
      </c>
      <c r="AB257" s="425">
        <f t="shared" si="2451"/>
        <v>0</v>
      </c>
      <c r="AC257" s="426">
        <f t="shared" ref="AC257" si="2921">(AD256)*(1-AB257)-Z257</f>
        <v>0</v>
      </c>
      <c r="AD257" s="440">
        <f t="shared" ref="AD257" si="2922">AD256*10.764</f>
        <v>0</v>
      </c>
      <c r="AE257" s="672"/>
      <c r="AF257" s="439">
        <f t="shared" ref="AF257" si="2923">(AD256*AE256)*10.764</f>
        <v>0</v>
      </c>
      <c r="AG257" s="674"/>
      <c r="AI257" s="664"/>
      <c r="AJ257" s="460" t="str">
        <f t="shared" ref="AJ257" si="2924">IF(AR256=0,"","Participação no preço de venda")</f>
        <v/>
      </c>
      <c r="AK257" s="463" t="str">
        <f t="shared" ref="AK257" si="2925">IF(AK256=0,"",AK256/$AR256)</f>
        <v/>
      </c>
      <c r="AL257" s="463" t="str">
        <f t="shared" ref="AL257" si="2926">IF(AL256=0,"",AL256/$AR256)</f>
        <v/>
      </c>
      <c r="AM257" s="463" t="str">
        <f t="shared" ref="AM257" si="2927">IF(AM256=0,"",AM256/$AR256)</f>
        <v/>
      </c>
      <c r="AN257" s="463" t="str">
        <f t="shared" ref="AN257" si="2928">IF(AN256=0,"",AN256/$AR256)</f>
        <v/>
      </c>
      <c r="AO257" s="463" t="str">
        <f t="shared" ref="AO257" si="2929">IF(AO256=0,"",AO256/$AR256)</f>
        <v/>
      </c>
      <c r="AP257" s="463" t="str">
        <f t="shared" ref="AP257" si="2930">IF(AP256=0,"",AP256/$AR256)</f>
        <v/>
      </c>
      <c r="AQ257" s="463" t="str">
        <f t="shared" ref="AQ257" si="2931">IF(AQ256=0,"",AQ256/$AR256)</f>
        <v/>
      </c>
      <c r="AR257" s="465">
        <f t="shared" ref="AR257" si="2932">SUM(AK257:AQ257)</f>
        <v>0</v>
      </c>
    </row>
    <row r="258" spans="2:44" ht="30" customHeight="1" thickBot="1"/>
    <row r="259" spans="2:44" ht="30" customHeight="1" thickBot="1">
      <c r="B259" s="663">
        <v>84</v>
      </c>
      <c r="C259" s="665" t="s">
        <v>887</v>
      </c>
      <c r="D259" s="666"/>
      <c r="E259" s="667"/>
      <c r="F259" s="456"/>
      <c r="G259" s="457"/>
      <c r="H259" s="505"/>
      <c r="I259" s="506"/>
      <c r="J259" s="506"/>
      <c r="K259" s="506"/>
      <c r="L259" s="506"/>
      <c r="M259" s="506"/>
      <c r="N259" s="506"/>
      <c r="O259" s="506"/>
      <c r="P259" s="506"/>
      <c r="Q259" s="513">
        <f t="shared" ref="Q259" si="2933">IF($B$6=0,0,(F259*$O$6)/$B$6)</f>
        <v>0</v>
      </c>
      <c r="R259" s="513">
        <f t="shared" ref="R259" si="2934">IF($B$6=0,0,(G259*3)/$B$6)</f>
        <v>0</v>
      </c>
      <c r="S259" s="458">
        <f t="shared" ref="S259" si="2935">IF($Q$6=0,0,IF(Q259=0,0,IF(R259=0,0,SUM(H259:R259)+$Q$6)))</f>
        <v>0</v>
      </c>
      <c r="T259" s="436">
        <f t="shared" si="2467"/>
        <v>0</v>
      </c>
      <c r="U259" s="429"/>
      <c r="V259" s="435"/>
      <c r="W259" s="435"/>
      <c r="X259" s="435"/>
      <c r="Y259" s="435"/>
      <c r="Z259" s="423">
        <f t="shared" ref="Z259" si="2936">ROUNDDOWN(V259,3)*(V260*$B$6)</f>
        <v>0</v>
      </c>
      <c r="AA259" s="423">
        <f t="shared" ref="AA259" si="2937">ROUNDUP(W259,2)*(W260*$B$6)</f>
        <v>0</v>
      </c>
      <c r="AB259" s="423">
        <f t="shared" ref="AB259" si="2938">ROUNDDOWN(X259,2)*(X260*$B$6)</f>
        <v>0</v>
      </c>
      <c r="AC259" s="428">
        <f t="shared" ref="AC259" si="2939">ROUNDUP(Y259,2)*(Y260*$B$6)</f>
        <v>0</v>
      </c>
      <c r="AD259" s="437">
        <f t="shared" ref="AD259" si="2940">IF($B$6=0,0,IF(SUM(V260:Y260)&lt;&gt;100%,0,IF(T259=0,0,SUM(Z259:AC259)/$B$6)))</f>
        <v>0</v>
      </c>
      <c r="AE259" s="671">
        <f t="shared" ref="AE259" si="2941">(IF(AD259=0,0,(AC260/AD259)))</f>
        <v>0</v>
      </c>
      <c r="AF259" s="438">
        <f t="shared" ref="AF259" si="2942">(AD259*AE259)</f>
        <v>0</v>
      </c>
      <c r="AG259" s="673" t="str">
        <f t="shared" ref="AG259" si="2943">IF(SUM(H259:I259)=0,"",IF(F259=0,"Falta informar preço do bloco",IF(G259=0,"Falta informar preço do frete",IF(AD259&gt;=T259,"Sinal verde para venda",""))))</f>
        <v/>
      </c>
      <c r="AI259" s="663">
        <f t="shared" ref="AI259" si="2944">B259</f>
        <v>84</v>
      </c>
      <c r="AJ259" s="460" t="str">
        <f t="shared" ref="AJ259" si="2945">C259</f>
        <v>TESTE</v>
      </c>
      <c r="AK259" s="461">
        <f t="shared" ref="AK259" si="2946">AR259*$E$6</f>
        <v>0</v>
      </c>
      <c r="AL259" s="461">
        <f t="shared" ref="AL259" si="2947">AR259*$F$6</f>
        <v>0</v>
      </c>
      <c r="AM259" s="461">
        <f t="shared" ref="AM259" si="2948">AR259*$G$6</f>
        <v>0</v>
      </c>
      <c r="AN259" s="461">
        <f t="shared" ref="AN259" si="2949">AR259*$H$6</f>
        <v>0</v>
      </c>
      <c r="AO259" s="461">
        <f t="shared" ref="AO259" si="2950">AR259*$I$6</f>
        <v>0</v>
      </c>
      <c r="AP259" s="461">
        <f t="shared" ref="AP259" si="2951">AR259*$J$6</f>
        <v>0</v>
      </c>
      <c r="AQ259" s="462">
        <f t="shared" ref="AQ259" si="2952">S259</f>
        <v>0</v>
      </c>
      <c r="AR259" s="466">
        <f t="shared" ref="AR259" si="2953">T259*10.764*$O$6</f>
        <v>0</v>
      </c>
    </row>
    <row r="260" spans="2:44" ht="30" customHeight="1" thickBot="1">
      <c r="B260" s="664"/>
      <c r="C260" s="668"/>
      <c r="D260" s="669"/>
      <c r="E260" s="670"/>
      <c r="F260" s="675" t="str">
        <f t="shared" ref="F260" si="2954">IF(SUM(V259:Y259)=0,"",IF(T259=0,"",IF(SUM(V260:Y260)=0,"",IF(SUM(V260:Y260)&lt;&gt;100%,"A soma das classificações não pode ser diferente de 100%, favor ir ajustando para gerar o preço médio",IF(AD259&lt;T259,"Atenção, preço médio e margem de contribuição são inferiores ao do Markup, favor ajustar os preços do simulador",IF(AD259&gt;=T259,"Preço médio simulado atende ao Markup, logo, sinal verde para venda pois ele garante a margem de contribuição",""))))))</f>
        <v/>
      </c>
      <c r="G260" s="676"/>
      <c r="H260" s="676"/>
      <c r="I260" s="676"/>
      <c r="J260" s="676"/>
      <c r="K260" s="676"/>
      <c r="L260" s="676"/>
      <c r="M260" s="676"/>
      <c r="N260" s="676"/>
      <c r="O260" s="676"/>
      <c r="P260" s="676"/>
      <c r="Q260" s="676" t="str">
        <f t="shared" si="2447"/>
        <v/>
      </c>
      <c r="R260" s="676"/>
      <c r="S260" s="677"/>
      <c r="T260" s="459">
        <f t="shared" si="2448"/>
        <v>0</v>
      </c>
      <c r="U260" s="430"/>
      <c r="V260" s="441"/>
      <c r="W260" s="441"/>
      <c r="X260" s="441"/>
      <c r="Y260" s="441"/>
      <c r="Z260" s="427">
        <f t="shared" ref="Z260" si="2955">(S259/$O$6)/10.764</f>
        <v>0</v>
      </c>
      <c r="AA260" s="424">
        <f t="shared" ref="AA260" si="2956">(T260/$O$6)/10.764</f>
        <v>0</v>
      </c>
      <c r="AB260" s="425">
        <f t="shared" si="2451"/>
        <v>0</v>
      </c>
      <c r="AC260" s="426">
        <f t="shared" ref="AC260" si="2957">(AD259)*(1-AB260)-Z260</f>
        <v>0</v>
      </c>
      <c r="AD260" s="440">
        <f t="shared" ref="AD260" si="2958">AD259*10.764</f>
        <v>0</v>
      </c>
      <c r="AE260" s="672"/>
      <c r="AF260" s="439">
        <f t="shared" ref="AF260" si="2959">(AD259*AE259)*10.764</f>
        <v>0</v>
      </c>
      <c r="AG260" s="674"/>
      <c r="AI260" s="664"/>
      <c r="AJ260" s="460" t="str">
        <f t="shared" ref="AJ260" si="2960">IF(AR259=0,"","Participação no preço de venda")</f>
        <v/>
      </c>
      <c r="AK260" s="463" t="str">
        <f t="shared" ref="AK260" si="2961">IF(AK259=0,"",AK259/$AR259)</f>
        <v/>
      </c>
      <c r="AL260" s="463" t="str">
        <f t="shared" ref="AL260" si="2962">IF(AL259=0,"",AL259/$AR259)</f>
        <v/>
      </c>
      <c r="AM260" s="463" t="str">
        <f t="shared" ref="AM260" si="2963">IF(AM259=0,"",AM259/$AR259)</f>
        <v/>
      </c>
      <c r="AN260" s="463" t="str">
        <f t="shared" ref="AN260" si="2964">IF(AN259=0,"",AN259/$AR259)</f>
        <v/>
      </c>
      <c r="AO260" s="463" t="str">
        <f t="shared" ref="AO260" si="2965">IF(AO259=0,"",AO259/$AR259)</f>
        <v/>
      </c>
      <c r="AP260" s="463" t="str">
        <f t="shared" ref="AP260" si="2966">IF(AP259=0,"",AP259/$AR259)</f>
        <v/>
      </c>
      <c r="AQ260" s="463" t="str">
        <f t="shared" ref="AQ260" si="2967">IF(AQ259=0,"",AQ259/$AR259)</f>
        <v/>
      </c>
      <c r="AR260" s="465">
        <f t="shared" ref="AR260" si="2968">SUM(AK260:AQ260)</f>
        <v>0</v>
      </c>
    </row>
    <row r="261" spans="2:44" ht="30" customHeight="1" thickBot="1"/>
    <row r="262" spans="2:44" ht="30" customHeight="1" thickBot="1">
      <c r="B262" s="663">
        <v>85</v>
      </c>
      <c r="C262" s="665" t="s">
        <v>887</v>
      </c>
      <c r="D262" s="666"/>
      <c r="E262" s="667"/>
      <c r="F262" s="456"/>
      <c r="G262" s="457"/>
      <c r="H262" s="505"/>
      <c r="I262" s="506"/>
      <c r="J262" s="506"/>
      <c r="K262" s="506"/>
      <c r="L262" s="506"/>
      <c r="M262" s="506"/>
      <c r="N262" s="506"/>
      <c r="O262" s="506"/>
      <c r="P262" s="506"/>
      <c r="Q262" s="513">
        <f t="shared" ref="Q262" si="2969">IF($B$6=0,0,(F262*$O$6)/$B$6)</f>
        <v>0</v>
      </c>
      <c r="R262" s="513">
        <f t="shared" ref="R262" si="2970">IF($B$6=0,0,(G262*3)/$B$6)</f>
        <v>0</v>
      </c>
      <c r="S262" s="458">
        <f t="shared" ref="S262" si="2971">IF($Q$6=0,0,IF(Q262=0,0,IF(R262=0,0,SUM(H262:R262)+$Q$6)))</f>
        <v>0</v>
      </c>
      <c r="T262" s="436">
        <f t="shared" si="2467"/>
        <v>0</v>
      </c>
      <c r="U262" s="429"/>
      <c r="V262" s="435"/>
      <c r="W262" s="435"/>
      <c r="X262" s="435"/>
      <c r="Y262" s="435"/>
      <c r="Z262" s="423">
        <f t="shared" ref="Z262" si="2972">ROUNDDOWN(V262,3)*(V263*$B$6)</f>
        <v>0</v>
      </c>
      <c r="AA262" s="423">
        <f t="shared" ref="AA262" si="2973">ROUNDUP(W262,2)*(W263*$B$6)</f>
        <v>0</v>
      </c>
      <c r="AB262" s="423">
        <f t="shared" ref="AB262" si="2974">ROUNDDOWN(X262,2)*(X263*$B$6)</f>
        <v>0</v>
      </c>
      <c r="AC262" s="428">
        <f t="shared" ref="AC262" si="2975">ROUNDUP(Y262,2)*(Y263*$B$6)</f>
        <v>0</v>
      </c>
      <c r="AD262" s="437">
        <f t="shared" ref="AD262" si="2976">IF($B$6=0,0,IF(SUM(V263:Y263)&lt;&gt;100%,0,IF(T262=0,0,SUM(Z262:AC262)/$B$6)))</f>
        <v>0</v>
      </c>
      <c r="AE262" s="671">
        <f t="shared" ref="AE262" si="2977">(IF(AD262=0,0,(AC263/AD262)))</f>
        <v>0</v>
      </c>
      <c r="AF262" s="438">
        <f t="shared" ref="AF262" si="2978">(AD262*AE262)</f>
        <v>0</v>
      </c>
      <c r="AG262" s="673" t="str">
        <f t="shared" ref="AG262" si="2979">IF(SUM(H262:I262)=0,"",IF(F262=0,"Falta informar preço do bloco",IF(G262=0,"Falta informar preço do frete",IF(AD262&gt;=T262,"Sinal verde para venda",""))))</f>
        <v/>
      </c>
      <c r="AI262" s="663">
        <f t="shared" ref="AI262" si="2980">B262</f>
        <v>85</v>
      </c>
      <c r="AJ262" s="460" t="str">
        <f t="shared" ref="AJ262" si="2981">C262</f>
        <v>TESTE</v>
      </c>
      <c r="AK262" s="461">
        <f t="shared" ref="AK262" si="2982">AR262*$E$6</f>
        <v>0</v>
      </c>
      <c r="AL262" s="461">
        <f t="shared" ref="AL262" si="2983">AR262*$F$6</f>
        <v>0</v>
      </c>
      <c r="AM262" s="461">
        <f t="shared" ref="AM262" si="2984">AR262*$G$6</f>
        <v>0</v>
      </c>
      <c r="AN262" s="461">
        <f t="shared" ref="AN262" si="2985">AR262*$H$6</f>
        <v>0</v>
      </c>
      <c r="AO262" s="461">
        <f t="shared" ref="AO262" si="2986">AR262*$I$6</f>
        <v>0</v>
      </c>
      <c r="AP262" s="461">
        <f t="shared" ref="AP262" si="2987">AR262*$J$6</f>
        <v>0</v>
      </c>
      <c r="AQ262" s="462">
        <f t="shared" ref="AQ262" si="2988">S262</f>
        <v>0</v>
      </c>
      <c r="AR262" s="466">
        <f t="shared" ref="AR262" si="2989">T262*10.764*$O$6</f>
        <v>0</v>
      </c>
    </row>
    <row r="263" spans="2:44" ht="30" customHeight="1" thickBot="1">
      <c r="B263" s="664"/>
      <c r="C263" s="668"/>
      <c r="D263" s="669"/>
      <c r="E263" s="670"/>
      <c r="F263" s="675" t="str">
        <f t="shared" ref="F263" si="2990">IF(SUM(V262:Y262)=0,"",IF(T262=0,"",IF(SUM(V263:Y263)=0,"",IF(SUM(V263:Y263)&lt;&gt;100%,"A soma das classificações não pode ser diferente de 100%, favor ir ajustando para gerar o preço médio",IF(AD262&lt;T262,"Atenção, preço médio e margem de contribuição são inferiores ao do Markup, favor ajustar os preços do simulador",IF(AD262&gt;=T262,"Preço médio simulado atende ao Markup, logo, sinal verde para venda pois ele garante a margem de contribuição",""))))))</f>
        <v/>
      </c>
      <c r="G263" s="676"/>
      <c r="H263" s="676"/>
      <c r="I263" s="676"/>
      <c r="J263" s="676"/>
      <c r="K263" s="676"/>
      <c r="L263" s="676"/>
      <c r="M263" s="676"/>
      <c r="N263" s="676"/>
      <c r="O263" s="676"/>
      <c r="P263" s="676"/>
      <c r="Q263" s="676" t="str">
        <f t="shared" si="2447"/>
        <v/>
      </c>
      <c r="R263" s="676"/>
      <c r="S263" s="677"/>
      <c r="T263" s="459">
        <f t="shared" si="2448"/>
        <v>0</v>
      </c>
      <c r="U263" s="430"/>
      <c r="V263" s="441"/>
      <c r="W263" s="441"/>
      <c r="X263" s="441"/>
      <c r="Y263" s="441"/>
      <c r="Z263" s="427">
        <f t="shared" ref="Z263" si="2991">(S262/$O$6)/10.764</f>
        <v>0</v>
      </c>
      <c r="AA263" s="424">
        <f t="shared" ref="AA263" si="2992">(T263/$O$6)/10.764</f>
        <v>0</v>
      </c>
      <c r="AB263" s="425">
        <f t="shared" si="2451"/>
        <v>0</v>
      </c>
      <c r="AC263" s="426">
        <f t="shared" ref="AC263" si="2993">(AD262)*(1-AB263)-Z263</f>
        <v>0</v>
      </c>
      <c r="AD263" s="440">
        <f t="shared" ref="AD263" si="2994">AD262*10.764</f>
        <v>0</v>
      </c>
      <c r="AE263" s="672"/>
      <c r="AF263" s="439">
        <f t="shared" ref="AF263" si="2995">(AD262*AE262)*10.764</f>
        <v>0</v>
      </c>
      <c r="AG263" s="674"/>
      <c r="AI263" s="664"/>
      <c r="AJ263" s="460" t="str">
        <f t="shared" ref="AJ263" si="2996">IF(AR262=0,"","Participação no preço de venda")</f>
        <v/>
      </c>
      <c r="AK263" s="463" t="str">
        <f t="shared" ref="AK263" si="2997">IF(AK262=0,"",AK262/$AR262)</f>
        <v/>
      </c>
      <c r="AL263" s="463" t="str">
        <f t="shared" ref="AL263" si="2998">IF(AL262=0,"",AL262/$AR262)</f>
        <v/>
      </c>
      <c r="AM263" s="463" t="str">
        <f t="shared" ref="AM263" si="2999">IF(AM262=0,"",AM262/$AR262)</f>
        <v/>
      </c>
      <c r="AN263" s="463" t="str">
        <f t="shared" ref="AN263" si="3000">IF(AN262=0,"",AN262/$AR262)</f>
        <v/>
      </c>
      <c r="AO263" s="463" t="str">
        <f t="shared" ref="AO263" si="3001">IF(AO262=0,"",AO262/$AR262)</f>
        <v/>
      </c>
      <c r="AP263" s="463" t="str">
        <f t="shared" ref="AP263" si="3002">IF(AP262=0,"",AP262/$AR262)</f>
        <v/>
      </c>
      <c r="AQ263" s="463" t="str">
        <f t="shared" ref="AQ263" si="3003">IF(AQ262=0,"",AQ262/$AR262)</f>
        <v/>
      </c>
      <c r="AR263" s="465">
        <f t="shared" ref="AR263" si="3004">SUM(AK263:AQ263)</f>
        <v>0</v>
      </c>
    </row>
    <row r="264" spans="2:44" ht="30" customHeight="1" thickBot="1"/>
    <row r="265" spans="2:44" ht="30" customHeight="1" thickBot="1">
      <c r="B265" s="663">
        <v>86</v>
      </c>
      <c r="C265" s="665" t="s">
        <v>887</v>
      </c>
      <c r="D265" s="666"/>
      <c r="E265" s="667"/>
      <c r="F265" s="456"/>
      <c r="G265" s="457"/>
      <c r="H265" s="505"/>
      <c r="I265" s="506"/>
      <c r="J265" s="506"/>
      <c r="K265" s="506"/>
      <c r="L265" s="506"/>
      <c r="M265" s="506"/>
      <c r="N265" s="506"/>
      <c r="O265" s="506"/>
      <c r="P265" s="506"/>
      <c r="Q265" s="513">
        <f t="shared" ref="Q265" si="3005">IF($B$6=0,0,(F265*$O$6)/$B$6)</f>
        <v>0</v>
      </c>
      <c r="R265" s="513">
        <f t="shared" ref="R265" si="3006">IF($B$6=0,0,(G265*3)/$B$6)</f>
        <v>0</v>
      </c>
      <c r="S265" s="458">
        <f t="shared" ref="S265" si="3007">IF($Q$6=0,0,IF(Q265=0,0,IF(R265=0,0,SUM(H265:R265)+$Q$6)))</f>
        <v>0</v>
      </c>
      <c r="T265" s="436">
        <f t="shared" si="2467"/>
        <v>0</v>
      </c>
      <c r="U265" s="429"/>
      <c r="V265" s="435"/>
      <c r="W265" s="435"/>
      <c r="X265" s="435"/>
      <c r="Y265" s="435"/>
      <c r="Z265" s="423">
        <f t="shared" ref="Z265" si="3008">ROUNDDOWN(V265,3)*(V266*$B$6)</f>
        <v>0</v>
      </c>
      <c r="AA265" s="423">
        <f t="shared" ref="AA265" si="3009">ROUNDUP(W265,2)*(W266*$B$6)</f>
        <v>0</v>
      </c>
      <c r="AB265" s="423">
        <f t="shared" ref="AB265" si="3010">ROUNDDOWN(X265,2)*(X266*$B$6)</f>
        <v>0</v>
      </c>
      <c r="AC265" s="428">
        <f t="shared" ref="AC265" si="3011">ROUNDUP(Y265,2)*(Y266*$B$6)</f>
        <v>0</v>
      </c>
      <c r="AD265" s="437">
        <f t="shared" ref="AD265" si="3012">IF($B$6=0,0,IF(SUM(V266:Y266)&lt;&gt;100%,0,IF(T265=0,0,SUM(Z265:AC265)/$B$6)))</f>
        <v>0</v>
      </c>
      <c r="AE265" s="671">
        <f t="shared" ref="AE265" si="3013">(IF(AD265=0,0,(AC266/AD265)))</f>
        <v>0</v>
      </c>
      <c r="AF265" s="438">
        <f t="shared" ref="AF265" si="3014">(AD265*AE265)</f>
        <v>0</v>
      </c>
      <c r="AG265" s="673" t="str">
        <f t="shared" ref="AG265" si="3015">IF(SUM(H265:I265)=0,"",IF(F265=0,"Falta informar preço do bloco",IF(G265=0,"Falta informar preço do frete",IF(AD265&gt;=T265,"Sinal verde para venda",""))))</f>
        <v/>
      </c>
      <c r="AI265" s="663">
        <f t="shared" ref="AI265" si="3016">B265</f>
        <v>86</v>
      </c>
      <c r="AJ265" s="460" t="str">
        <f t="shared" ref="AJ265" si="3017">C265</f>
        <v>TESTE</v>
      </c>
      <c r="AK265" s="461">
        <f t="shared" ref="AK265" si="3018">AR265*$E$6</f>
        <v>0</v>
      </c>
      <c r="AL265" s="461">
        <f t="shared" ref="AL265" si="3019">AR265*$F$6</f>
        <v>0</v>
      </c>
      <c r="AM265" s="461">
        <f t="shared" ref="AM265" si="3020">AR265*$G$6</f>
        <v>0</v>
      </c>
      <c r="AN265" s="461">
        <f t="shared" ref="AN265" si="3021">AR265*$H$6</f>
        <v>0</v>
      </c>
      <c r="AO265" s="461">
        <f t="shared" ref="AO265" si="3022">AR265*$I$6</f>
        <v>0</v>
      </c>
      <c r="AP265" s="461">
        <f t="shared" ref="AP265" si="3023">AR265*$J$6</f>
        <v>0</v>
      </c>
      <c r="AQ265" s="462">
        <f t="shared" ref="AQ265" si="3024">S265</f>
        <v>0</v>
      </c>
      <c r="AR265" s="466">
        <f t="shared" ref="AR265" si="3025">T265*10.764*$O$6</f>
        <v>0</v>
      </c>
    </row>
    <row r="266" spans="2:44" ht="30" customHeight="1" thickBot="1">
      <c r="B266" s="664"/>
      <c r="C266" s="668"/>
      <c r="D266" s="669"/>
      <c r="E266" s="670"/>
      <c r="F266" s="675" t="str">
        <f t="shared" ref="F266" si="3026">IF(SUM(V265:Y265)=0,"",IF(T265=0,"",IF(SUM(V266:Y266)=0,"",IF(SUM(V266:Y266)&lt;&gt;100%,"A soma das classificações não pode ser diferente de 100%, favor ir ajustando para gerar o preço médio",IF(AD265&lt;T265,"Atenção, preço médio e margem de contribuição são inferiores ao do Markup, favor ajustar os preços do simulador",IF(AD265&gt;=T265,"Preço médio simulado atende ao Markup, logo, sinal verde para venda pois ele garante a margem de contribuição",""))))))</f>
        <v/>
      </c>
      <c r="G266" s="676"/>
      <c r="H266" s="676"/>
      <c r="I266" s="676"/>
      <c r="J266" s="676"/>
      <c r="K266" s="676"/>
      <c r="L266" s="676"/>
      <c r="M266" s="676"/>
      <c r="N266" s="676"/>
      <c r="O266" s="676"/>
      <c r="P266" s="676"/>
      <c r="Q266" s="676" t="str">
        <f t="shared" si="2447"/>
        <v/>
      </c>
      <c r="R266" s="676"/>
      <c r="S266" s="677"/>
      <c r="T266" s="459">
        <f t="shared" si="2448"/>
        <v>0</v>
      </c>
      <c r="U266" s="430"/>
      <c r="V266" s="441"/>
      <c r="W266" s="441"/>
      <c r="X266" s="441"/>
      <c r="Y266" s="441"/>
      <c r="Z266" s="427">
        <f t="shared" ref="Z266" si="3027">(S265/$O$6)/10.764</f>
        <v>0</v>
      </c>
      <c r="AA266" s="424">
        <f t="shared" ref="AA266" si="3028">(T266/$O$6)/10.764</f>
        <v>0</v>
      </c>
      <c r="AB266" s="425">
        <f t="shared" si="2451"/>
        <v>0</v>
      </c>
      <c r="AC266" s="426">
        <f t="shared" ref="AC266" si="3029">(AD265)*(1-AB266)-Z266</f>
        <v>0</v>
      </c>
      <c r="AD266" s="440">
        <f t="shared" ref="AD266" si="3030">AD265*10.764</f>
        <v>0</v>
      </c>
      <c r="AE266" s="672"/>
      <c r="AF266" s="439">
        <f t="shared" ref="AF266" si="3031">(AD265*AE265)*10.764</f>
        <v>0</v>
      </c>
      <c r="AG266" s="674"/>
      <c r="AI266" s="664"/>
      <c r="AJ266" s="460" t="str">
        <f t="shared" ref="AJ266" si="3032">IF(AR265=0,"","Participação no preço de venda")</f>
        <v/>
      </c>
      <c r="AK266" s="463" t="str">
        <f t="shared" ref="AK266" si="3033">IF(AK265=0,"",AK265/$AR265)</f>
        <v/>
      </c>
      <c r="AL266" s="463" t="str">
        <f t="shared" ref="AL266" si="3034">IF(AL265=0,"",AL265/$AR265)</f>
        <v/>
      </c>
      <c r="AM266" s="463" t="str">
        <f t="shared" ref="AM266" si="3035">IF(AM265=0,"",AM265/$AR265)</f>
        <v/>
      </c>
      <c r="AN266" s="463" t="str">
        <f t="shared" ref="AN266" si="3036">IF(AN265=0,"",AN265/$AR265)</f>
        <v/>
      </c>
      <c r="AO266" s="463" t="str">
        <f t="shared" ref="AO266" si="3037">IF(AO265=0,"",AO265/$AR265)</f>
        <v/>
      </c>
      <c r="AP266" s="463" t="str">
        <f t="shared" ref="AP266" si="3038">IF(AP265=0,"",AP265/$AR265)</f>
        <v/>
      </c>
      <c r="AQ266" s="463" t="str">
        <f t="shared" ref="AQ266" si="3039">IF(AQ265=0,"",AQ265/$AR265)</f>
        <v/>
      </c>
      <c r="AR266" s="465">
        <f t="shared" ref="AR266" si="3040">SUM(AK266:AQ266)</f>
        <v>0</v>
      </c>
    </row>
    <row r="267" spans="2:44" ht="30" customHeight="1" thickBot="1"/>
    <row r="268" spans="2:44" ht="30" customHeight="1" thickBot="1">
      <c r="B268" s="663">
        <v>87</v>
      </c>
      <c r="C268" s="665" t="s">
        <v>887</v>
      </c>
      <c r="D268" s="666"/>
      <c r="E268" s="667"/>
      <c r="F268" s="456"/>
      <c r="G268" s="457"/>
      <c r="H268" s="505"/>
      <c r="I268" s="506"/>
      <c r="J268" s="506"/>
      <c r="K268" s="506"/>
      <c r="L268" s="506"/>
      <c r="M268" s="506"/>
      <c r="N268" s="506"/>
      <c r="O268" s="506"/>
      <c r="P268" s="506"/>
      <c r="Q268" s="513">
        <f t="shared" ref="Q268" si="3041">IF($B$6=0,0,(F268*$O$6)/$B$6)</f>
        <v>0</v>
      </c>
      <c r="R268" s="513">
        <f t="shared" ref="R268" si="3042">IF($B$6=0,0,(G268*3)/$B$6)</f>
        <v>0</v>
      </c>
      <c r="S268" s="458">
        <f t="shared" ref="S268" si="3043">IF($Q$6=0,0,IF(Q268=0,0,IF(R268=0,0,SUM(H268:R268)+$Q$6)))</f>
        <v>0</v>
      </c>
      <c r="T268" s="436">
        <f t="shared" si="2467"/>
        <v>0</v>
      </c>
      <c r="U268" s="429"/>
      <c r="V268" s="435"/>
      <c r="W268" s="435"/>
      <c r="X268" s="435"/>
      <c r="Y268" s="435"/>
      <c r="Z268" s="423">
        <f t="shared" ref="Z268" si="3044">ROUNDDOWN(V268,3)*(V269*$B$6)</f>
        <v>0</v>
      </c>
      <c r="AA268" s="423">
        <f t="shared" ref="AA268" si="3045">ROUNDUP(W268,2)*(W269*$B$6)</f>
        <v>0</v>
      </c>
      <c r="AB268" s="423">
        <f t="shared" ref="AB268" si="3046">ROUNDDOWN(X268,2)*(X269*$B$6)</f>
        <v>0</v>
      </c>
      <c r="AC268" s="428">
        <f t="shared" ref="AC268" si="3047">ROUNDUP(Y268,2)*(Y269*$B$6)</f>
        <v>0</v>
      </c>
      <c r="AD268" s="437">
        <f t="shared" ref="AD268" si="3048">IF($B$6=0,0,IF(SUM(V269:Y269)&lt;&gt;100%,0,IF(T268=0,0,SUM(Z268:AC268)/$B$6)))</f>
        <v>0</v>
      </c>
      <c r="AE268" s="671">
        <f t="shared" ref="AE268" si="3049">(IF(AD268=0,0,(AC269/AD268)))</f>
        <v>0</v>
      </c>
      <c r="AF268" s="438">
        <f t="shared" ref="AF268" si="3050">(AD268*AE268)</f>
        <v>0</v>
      </c>
      <c r="AG268" s="673" t="str">
        <f t="shared" ref="AG268" si="3051">IF(SUM(H268:I268)=0,"",IF(F268=0,"Falta informar preço do bloco",IF(G268=0,"Falta informar preço do frete",IF(AD268&gt;=T268,"Sinal verde para venda",""))))</f>
        <v/>
      </c>
      <c r="AI268" s="663">
        <f t="shared" ref="AI268" si="3052">B268</f>
        <v>87</v>
      </c>
      <c r="AJ268" s="460" t="str">
        <f t="shared" ref="AJ268" si="3053">C268</f>
        <v>TESTE</v>
      </c>
      <c r="AK268" s="461">
        <f t="shared" ref="AK268" si="3054">AR268*$E$6</f>
        <v>0</v>
      </c>
      <c r="AL268" s="461">
        <f t="shared" ref="AL268" si="3055">AR268*$F$6</f>
        <v>0</v>
      </c>
      <c r="AM268" s="461">
        <f t="shared" ref="AM268" si="3056">AR268*$G$6</f>
        <v>0</v>
      </c>
      <c r="AN268" s="461">
        <f t="shared" ref="AN268" si="3057">AR268*$H$6</f>
        <v>0</v>
      </c>
      <c r="AO268" s="461">
        <f t="shared" ref="AO268" si="3058">AR268*$I$6</f>
        <v>0</v>
      </c>
      <c r="AP268" s="461">
        <f t="shared" ref="AP268" si="3059">AR268*$J$6</f>
        <v>0</v>
      </c>
      <c r="AQ268" s="462">
        <f t="shared" ref="AQ268" si="3060">S268</f>
        <v>0</v>
      </c>
      <c r="AR268" s="466">
        <f t="shared" ref="AR268" si="3061">T268*10.764*$O$6</f>
        <v>0</v>
      </c>
    </row>
    <row r="269" spans="2:44" ht="30" customHeight="1" thickBot="1">
      <c r="B269" s="664"/>
      <c r="C269" s="668"/>
      <c r="D269" s="669"/>
      <c r="E269" s="670"/>
      <c r="F269" s="675" t="str">
        <f t="shared" ref="F269" si="3062">IF(SUM(V268:Y268)=0,"",IF(T268=0,"",IF(SUM(V269:Y269)=0,"",IF(SUM(V269:Y269)&lt;&gt;100%,"A soma das classificações não pode ser diferente de 100%, favor ir ajustando para gerar o preço médio",IF(AD268&lt;T268,"Atenção, preço médio e margem de contribuição são inferiores ao do Markup, favor ajustar os preços do simulador",IF(AD268&gt;=T268,"Preço médio simulado atende ao Markup, logo, sinal verde para venda pois ele garante a margem de contribuição",""))))))</f>
        <v/>
      </c>
      <c r="G269" s="676"/>
      <c r="H269" s="676"/>
      <c r="I269" s="676"/>
      <c r="J269" s="676"/>
      <c r="K269" s="676"/>
      <c r="L269" s="676"/>
      <c r="M269" s="676"/>
      <c r="N269" s="676"/>
      <c r="O269" s="676"/>
      <c r="P269" s="676"/>
      <c r="Q269" s="676" t="str">
        <f t="shared" si="2447"/>
        <v/>
      </c>
      <c r="R269" s="676"/>
      <c r="S269" s="677"/>
      <c r="T269" s="459">
        <f t="shared" si="2448"/>
        <v>0</v>
      </c>
      <c r="U269" s="430"/>
      <c r="V269" s="441"/>
      <c r="W269" s="441"/>
      <c r="X269" s="441"/>
      <c r="Y269" s="441"/>
      <c r="Z269" s="427">
        <f t="shared" ref="Z269" si="3063">(S268/$O$6)/10.764</f>
        <v>0</v>
      </c>
      <c r="AA269" s="424">
        <f t="shared" ref="AA269" si="3064">(T269/$O$6)/10.764</f>
        <v>0</v>
      </c>
      <c r="AB269" s="425">
        <f t="shared" si="2451"/>
        <v>0</v>
      </c>
      <c r="AC269" s="426">
        <f t="shared" ref="AC269" si="3065">(AD268)*(1-AB269)-Z269</f>
        <v>0</v>
      </c>
      <c r="AD269" s="440">
        <f t="shared" ref="AD269" si="3066">AD268*10.764</f>
        <v>0</v>
      </c>
      <c r="AE269" s="672"/>
      <c r="AF269" s="439">
        <f t="shared" ref="AF269" si="3067">(AD268*AE268)*10.764</f>
        <v>0</v>
      </c>
      <c r="AG269" s="674"/>
      <c r="AI269" s="664"/>
      <c r="AJ269" s="460" t="str">
        <f t="shared" ref="AJ269" si="3068">IF(AR268=0,"","Participação no preço de venda")</f>
        <v/>
      </c>
      <c r="AK269" s="463" t="str">
        <f t="shared" ref="AK269" si="3069">IF(AK268=0,"",AK268/$AR268)</f>
        <v/>
      </c>
      <c r="AL269" s="463" t="str">
        <f t="shared" ref="AL269" si="3070">IF(AL268=0,"",AL268/$AR268)</f>
        <v/>
      </c>
      <c r="AM269" s="463" t="str">
        <f t="shared" ref="AM269" si="3071">IF(AM268=0,"",AM268/$AR268)</f>
        <v/>
      </c>
      <c r="AN269" s="463" t="str">
        <f t="shared" ref="AN269" si="3072">IF(AN268=0,"",AN268/$AR268)</f>
        <v/>
      </c>
      <c r="AO269" s="463" t="str">
        <f t="shared" ref="AO269" si="3073">IF(AO268=0,"",AO268/$AR268)</f>
        <v/>
      </c>
      <c r="AP269" s="463" t="str">
        <f t="shared" ref="AP269" si="3074">IF(AP268=0,"",AP268/$AR268)</f>
        <v/>
      </c>
      <c r="AQ269" s="463" t="str">
        <f t="shared" ref="AQ269" si="3075">IF(AQ268=0,"",AQ268/$AR268)</f>
        <v/>
      </c>
      <c r="AR269" s="465">
        <f t="shared" ref="AR269" si="3076">SUM(AK269:AQ269)</f>
        <v>0</v>
      </c>
    </row>
    <row r="270" spans="2:44" ht="30" customHeight="1" thickBot="1"/>
    <row r="271" spans="2:44" ht="30" customHeight="1" thickBot="1">
      <c r="B271" s="663">
        <v>88</v>
      </c>
      <c r="C271" s="665" t="s">
        <v>887</v>
      </c>
      <c r="D271" s="666"/>
      <c r="E271" s="667"/>
      <c r="F271" s="456"/>
      <c r="G271" s="457"/>
      <c r="H271" s="505"/>
      <c r="I271" s="506"/>
      <c r="J271" s="506"/>
      <c r="K271" s="506"/>
      <c r="L271" s="506"/>
      <c r="M271" s="506"/>
      <c r="N271" s="506"/>
      <c r="O271" s="506"/>
      <c r="P271" s="506"/>
      <c r="Q271" s="513">
        <f t="shared" ref="Q271" si="3077">IF($B$6=0,0,(F271*$O$6)/$B$6)</f>
        <v>0</v>
      </c>
      <c r="R271" s="513">
        <f t="shared" ref="R271" si="3078">IF($B$6=0,0,(G271*3)/$B$6)</f>
        <v>0</v>
      </c>
      <c r="S271" s="458">
        <f t="shared" ref="S271" si="3079">IF($Q$6=0,0,IF(Q271=0,0,IF(R271=0,0,SUM(H271:R271)+$Q$6)))</f>
        <v>0</v>
      </c>
      <c r="T271" s="436">
        <f t="shared" si="2467"/>
        <v>0</v>
      </c>
      <c r="U271" s="429"/>
      <c r="V271" s="435"/>
      <c r="W271" s="435"/>
      <c r="X271" s="435"/>
      <c r="Y271" s="435"/>
      <c r="Z271" s="423">
        <f t="shared" ref="Z271" si="3080">ROUNDDOWN(V271,3)*(V272*$B$6)</f>
        <v>0</v>
      </c>
      <c r="AA271" s="423">
        <f t="shared" ref="AA271" si="3081">ROUNDUP(W271,2)*(W272*$B$6)</f>
        <v>0</v>
      </c>
      <c r="AB271" s="423">
        <f t="shared" ref="AB271" si="3082">ROUNDDOWN(X271,2)*(X272*$B$6)</f>
        <v>0</v>
      </c>
      <c r="AC271" s="428">
        <f t="shared" ref="AC271" si="3083">ROUNDUP(Y271,2)*(Y272*$B$6)</f>
        <v>0</v>
      </c>
      <c r="AD271" s="437">
        <f t="shared" ref="AD271" si="3084">IF($B$6=0,0,IF(SUM(V272:Y272)&lt;&gt;100%,0,IF(T271=0,0,SUM(Z271:AC271)/$B$6)))</f>
        <v>0</v>
      </c>
      <c r="AE271" s="671">
        <f t="shared" ref="AE271" si="3085">(IF(AD271=0,0,(AC272/AD271)))</f>
        <v>0</v>
      </c>
      <c r="AF271" s="438">
        <f t="shared" ref="AF271" si="3086">(AD271*AE271)</f>
        <v>0</v>
      </c>
      <c r="AG271" s="673" t="str">
        <f t="shared" ref="AG271" si="3087">IF(SUM(H271:I271)=0,"",IF(F271=0,"Falta informar preço do bloco",IF(G271=0,"Falta informar preço do frete",IF(AD271&gt;=T271,"Sinal verde para venda",""))))</f>
        <v/>
      </c>
      <c r="AI271" s="663">
        <f t="shared" ref="AI271" si="3088">B271</f>
        <v>88</v>
      </c>
      <c r="AJ271" s="460" t="str">
        <f t="shared" ref="AJ271" si="3089">C271</f>
        <v>TESTE</v>
      </c>
      <c r="AK271" s="461">
        <f t="shared" ref="AK271" si="3090">AR271*$E$6</f>
        <v>0</v>
      </c>
      <c r="AL271" s="461">
        <f t="shared" ref="AL271" si="3091">AR271*$F$6</f>
        <v>0</v>
      </c>
      <c r="AM271" s="461">
        <f t="shared" ref="AM271" si="3092">AR271*$G$6</f>
        <v>0</v>
      </c>
      <c r="AN271" s="461">
        <f t="shared" ref="AN271" si="3093">AR271*$H$6</f>
        <v>0</v>
      </c>
      <c r="AO271" s="461">
        <f t="shared" ref="AO271" si="3094">AR271*$I$6</f>
        <v>0</v>
      </c>
      <c r="AP271" s="461">
        <f t="shared" ref="AP271" si="3095">AR271*$J$6</f>
        <v>0</v>
      </c>
      <c r="AQ271" s="462">
        <f t="shared" ref="AQ271" si="3096">S271</f>
        <v>0</v>
      </c>
      <c r="AR271" s="466">
        <f t="shared" ref="AR271" si="3097">T271*10.764*$O$6</f>
        <v>0</v>
      </c>
    </row>
    <row r="272" spans="2:44" ht="30" customHeight="1" thickBot="1">
      <c r="B272" s="664"/>
      <c r="C272" s="668"/>
      <c r="D272" s="669"/>
      <c r="E272" s="670"/>
      <c r="F272" s="675" t="str">
        <f t="shared" ref="F272" si="3098">IF(SUM(V271:Y271)=0,"",IF(T271=0,"",IF(SUM(V272:Y272)=0,"",IF(SUM(V272:Y272)&lt;&gt;100%,"A soma das classificações não pode ser diferente de 100%, favor ir ajustando para gerar o preço médio",IF(AD271&lt;T271,"Atenção, preço médio e margem de contribuição são inferiores ao do Markup, favor ajustar os preços do simulador",IF(AD271&gt;=T271,"Preço médio simulado atende ao Markup, logo, sinal verde para venda pois ele garante a margem de contribuição",""))))))</f>
        <v/>
      </c>
      <c r="G272" s="676"/>
      <c r="H272" s="676"/>
      <c r="I272" s="676"/>
      <c r="J272" s="676"/>
      <c r="K272" s="676"/>
      <c r="L272" s="676"/>
      <c r="M272" s="676"/>
      <c r="N272" s="676"/>
      <c r="O272" s="676"/>
      <c r="P272" s="676"/>
      <c r="Q272" s="676" t="str">
        <f t="shared" si="2447"/>
        <v/>
      </c>
      <c r="R272" s="676"/>
      <c r="S272" s="677"/>
      <c r="T272" s="459">
        <f t="shared" si="2448"/>
        <v>0</v>
      </c>
      <c r="U272" s="430"/>
      <c r="V272" s="441"/>
      <c r="W272" s="441"/>
      <c r="X272" s="441"/>
      <c r="Y272" s="441"/>
      <c r="Z272" s="427">
        <f t="shared" ref="Z272" si="3099">(S271/$O$6)/10.764</f>
        <v>0</v>
      </c>
      <c r="AA272" s="424">
        <f t="shared" ref="AA272" si="3100">(T272/$O$6)/10.764</f>
        <v>0</v>
      </c>
      <c r="AB272" s="425">
        <f t="shared" si="2451"/>
        <v>0</v>
      </c>
      <c r="AC272" s="426">
        <f t="shared" ref="AC272" si="3101">(AD271)*(1-AB272)-Z272</f>
        <v>0</v>
      </c>
      <c r="AD272" s="440">
        <f t="shared" ref="AD272" si="3102">AD271*10.764</f>
        <v>0</v>
      </c>
      <c r="AE272" s="672"/>
      <c r="AF272" s="439">
        <f t="shared" ref="AF272" si="3103">(AD271*AE271)*10.764</f>
        <v>0</v>
      </c>
      <c r="AG272" s="674"/>
      <c r="AI272" s="664"/>
      <c r="AJ272" s="460" t="str">
        <f t="shared" ref="AJ272" si="3104">IF(AR271=0,"","Participação no preço de venda")</f>
        <v/>
      </c>
      <c r="AK272" s="463" t="str">
        <f t="shared" ref="AK272" si="3105">IF(AK271=0,"",AK271/$AR271)</f>
        <v/>
      </c>
      <c r="AL272" s="463" t="str">
        <f t="shared" ref="AL272" si="3106">IF(AL271=0,"",AL271/$AR271)</f>
        <v/>
      </c>
      <c r="AM272" s="463" t="str">
        <f t="shared" ref="AM272" si="3107">IF(AM271=0,"",AM271/$AR271)</f>
        <v/>
      </c>
      <c r="AN272" s="463" t="str">
        <f t="shared" ref="AN272" si="3108">IF(AN271=0,"",AN271/$AR271)</f>
        <v/>
      </c>
      <c r="AO272" s="463" t="str">
        <f t="shared" ref="AO272" si="3109">IF(AO271=0,"",AO271/$AR271)</f>
        <v/>
      </c>
      <c r="AP272" s="463" t="str">
        <f t="shared" ref="AP272" si="3110">IF(AP271=0,"",AP271/$AR271)</f>
        <v/>
      </c>
      <c r="AQ272" s="463" t="str">
        <f t="shared" ref="AQ272" si="3111">IF(AQ271=0,"",AQ271/$AR271)</f>
        <v/>
      </c>
      <c r="AR272" s="465">
        <f t="shared" ref="AR272" si="3112">SUM(AK272:AQ272)</f>
        <v>0</v>
      </c>
    </row>
    <row r="273" spans="2:44" ht="30" customHeight="1" thickBot="1"/>
    <row r="274" spans="2:44" ht="30" customHeight="1" thickBot="1">
      <c r="B274" s="663">
        <v>89</v>
      </c>
      <c r="C274" s="665" t="s">
        <v>887</v>
      </c>
      <c r="D274" s="666"/>
      <c r="E274" s="667"/>
      <c r="F274" s="456"/>
      <c r="G274" s="457"/>
      <c r="H274" s="505"/>
      <c r="I274" s="506"/>
      <c r="J274" s="506"/>
      <c r="K274" s="506"/>
      <c r="L274" s="506"/>
      <c r="M274" s="506"/>
      <c r="N274" s="506"/>
      <c r="O274" s="506"/>
      <c r="P274" s="506"/>
      <c r="Q274" s="513">
        <f t="shared" ref="Q274" si="3113">IF($B$6=0,0,(F274*$O$6)/$B$6)</f>
        <v>0</v>
      </c>
      <c r="R274" s="513">
        <f t="shared" ref="R274" si="3114">IF($B$6=0,0,(G274*3)/$B$6)</f>
        <v>0</v>
      </c>
      <c r="S274" s="458">
        <f t="shared" ref="S274" si="3115">IF($Q$6=0,0,IF(Q274=0,0,IF(R274=0,0,SUM(H274:R274)+$Q$6)))</f>
        <v>0</v>
      </c>
      <c r="T274" s="436">
        <f t="shared" si="2467"/>
        <v>0</v>
      </c>
      <c r="U274" s="429"/>
      <c r="V274" s="435"/>
      <c r="W274" s="435"/>
      <c r="X274" s="435"/>
      <c r="Y274" s="435"/>
      <c r="Z274" s="423">
        <f t="shared" ref="Z274" si="3116">ROUNDDOWN(V274,3)*(V275*$B$6)</f>
        <v>0</v>
      </c>
      <c r="AA274" s="423">
        <f t="shared" ref="AA274" si="3117">ROUNDUP(W274,2)*(W275*$B$6)</f>
        <v>0</v>
      </c>
      <c r="AB274" s="423">
        <f t="shared" ref="AB274" si="3118">ROUNDDOWN(X274,2)*(X275*$B$6)</f>
        <v>0</v>
      </c>
      <c r="AC274" s="428">
        <f t="shared" ref="AC274" si="3119">ROUNDUP(Y274,2)*(Y275*$B$6)</f>
        <v>0</v>
      </c>
      <c r="AD274" s="437">
        <f t="shared" ref="AD274" si="3120">IF($B$6=0,0,IF(SUM(V275:Y275)&lt;&gt;100%,0,IF(T274=0,0,SUM(Z274:AC274)/$B$6)))</f>
        <v>0</v>
      </c>
      <c r="AE274" s="671">
        <f t="shared" ref="AE274" si="3121">(IF(AD274=0,0,(AC275/AD274)))</f>
        <v>0</v>
      </c>
      <c r="AF274" s="438">
        <f t="shared" ref="AF274" si="3122">(AD274*AE274)</f>
        <v>0</v>
      </c>
      <c r="AG274" s="673" t="str">
        <f t="shared" ref="AG274" si="3123">IF(SUM(H274:I274)=0,"",IF(F274=0,"Falta informar preço do bloco",IF(G274=0,"Falta informar preço do frete",IF(AD274&gt;=T274,"Sinal verde para venda",""))))</f>
        <v/>
      </c>
      <c r="AI274" s="663">
        <f t="shared" ref="AI274" si="3124">B274</f>
        <v>89</v>
      </c>
      <c r="AJ274" s="460" t="str">
        <f t="shared" ref="AJ274" si="3125">C274</f>
        <v>TESTE</v>
      </c>
      <c r="AK274" s="461">
        <f t="shared" ref="AK274" si="3126">AR274*$E$6</f>
        <v>0</v>
      </c>
      <c r="AL274" s="461">
        <f t="shared" ref="AL274" si="3127">AR274*$F$6</f>
        <v>0</v>
      </c>
      <c r="AM274" s="461">
        <f t="shared" ref="AM274" si="3128">AR274*$G$6</f>
        <v>0</v>
      </c>
      <c r="AN274" s="461">
        <f t="shared" ref="AN274" si="3129">AR274*$H$6</f>
        <v>0</v>
      </c>
      <c r="AO274" s="461">
        <f t="shared" ref="AO274" si="3130">AR274*$I$6</f>
        <v>0</v>
      </c>
      <c r="AP274" s="461">
        <f t="shared" ref="AP274" si="3131">AR274*$J$6</f>
        <v>0</v>
      </c>
      <c r="AQ274" s="462">
        <f t="shared" ref="AQ274" si="3132">S274</f>
        <v>0</v>
      </c>
      <c r="AR274" s="466">
        <f t="shared" ref="AR274" si="3133">T274*10.764*$O$6</f>
        <v>0</v>
      </c>
    </row>
    <row r="275" spans="2:44" ht="30" customHeight="1" thickBot="1">
      <c r="B275" s="664"/>
      <c r="C275" s="668"/>
      <c r="D275" s="669"/>
      <c r="E275" s="670"/>
      <c r="F275" s="675" t="str">
        <f t="shared" ref="F275" si="3134">IF(SUM(V274:Y274)=0,"",IF(T274=0,"",IF(SUM(V275:Y275)=0,"",IF(SUM(V275:Y275)&lt;&gt;100%,"A soma das classificações não pode ser diferente de 100%, favor ir ajustando para gerar o preço médio",IF(AD274&lt;T274,"Atenção, preço médio e margem de contribuição são inferiores ao do Markup, favor ajustar os preços do simulador",IF(AD274&gt;=T274,"Preço médio simulado atende ao Markup, logo, sinal verde para venda pois ele garante a margem de contribuição",""))))))</f>
        <v/>
      </c>
      <c r="G275" s="676"/>
      <c r="H275" s="676"/>
      <c r="I275" s="676"/>
      <c r="J275" s="676"/>
      <c r="K275" s="676"/>
      <c r="L275" s="676"/>
      <c r="M275" s="676"/>
      <c r="N275" s="676"/>
      <c r="O275" s="676"/>
      <c r="P275" s="676"/>
      <c r="Q275" s="676" t="str">
        <f t="shared" si="2447"/>
        <v/>
      </c>
      <c r="R275" s="676"/>
      <c r="S275" s="677"/>
      <c r="T275" s="459">
        <f t="shared" si="2448"/>
        <v>0</v>
      </c>
      <c r="U275" s="430"/>
      <c r="V275" s="441"/>
      <c r="W275" s="441"/>
      <c r="X275" s="441"/>
      <c r="Y275" s="441"/>
      <c r="Z275" s="427">
        <f t="shared" ref="Z275" si="3135">(S274/$O$6)/10.764</f>
        <v>0</v>
      </c>
      <c r="AA275" s="424">
        <f t="shared" ref="AA275" si="3136">(T275/$O$6)/10.764</f>
        <v>0</v>
      </c>
      <c r="AB275" s="425">
        <f t="shared" si="2451"/>
        <v>0</v>
      </c>
      <c r="AC275" s="426">
        <f t="shared" ref="AC275" si="3137">(AD274)*(1-AB275)-Z275</f>
        <v>0</v>
      </c>
      <c r="AD275" s="440">
        <f t="shared" ref="AD275" si="3138">AD274*10.764</f>
        <v>0</v>
      </c>
      <c r="AE275" s="672"/>
      <c r="AF275" s="439">
        <f t="shared" ref="AF275" si="3139">(AD274*AE274)*10.764</f>
        <v>0</v>
      </c>
      <c r="AG275" s="674"/>
      <c r="AI275" s="664"/>
      <c r="AJ275" s="460" t="str">
        <f t="shared" ref="AJ275" si="3140">IF(AR274=0,"","Participação no preço de venda")</f>
        <v/>
      </c>
      <c r="AK275" s="463" t="str">
        <f t="shared" ref="AK275" si="3141">IF(AK274=0,"",AK274/$AR274)</f>
        <v/>
      </c>
      <c r="AL275" s="463" t="str">
        <f t="shared" ref="AL275" si="3142">IF(AL274=0,"",AL274/$AR274)</f>
        <v/>
      </c>
      <c r="AM275" s="463" t="str">
        <f t="shared" ref="AM275" si="3143">IF(AM274=0,"",AM274/$AR274)</f>
        <v/>
      </c>
      <c r="AN275" s="463" t="str">
        <f t="shared" ref="AN275" si="3144">IF(AN274=0,"",AN274/$AR274)</f>
        <v/>
      </c>
      <c r="AO275" s="463" t="str">
        <f t="shared" ref="AO275" si="3145">IF(AO274=0,"",AO274/$AR274)</f>
        <v/>
      </c>
      <c r="AP275" s="463" t="str">
        <f t="shared" ref="AP275" si="3146">IF(AP274=0,"",AP274/$AR274)</f>
        <v/>
      </c>
      <c r="AQ275" s="463" t="str">
        <f t="shared" ref="AQ275" si="3147">IF(AQ274=0,"",AQ274/$AR274)</f>
        <v/>
      </c>
      <c r="AR275" s="465">
        <f t="shared" ref="AR275" si="3148">SUM(AK275:AQ275)</f>
        <v>0</v>
      </c>
    </row>
    <row r="276" spans="2:44" ht="30" customHeight="1" thickBot="1"/>
    <row r="277" spans="2:44" ht="30" customHeight="1" thickBot="1">
      <c r="B277" s="663">
        <v>90</v>
      </c>
      <c r="C277" s="665" t="s">
        <v>887</v>
      </c>
      <c r="D277" s="666"/>
      <c r="E277" s="667"/>
      <c r="F277" s="456"/>
      <c r="G277" s="457"/>
      <c r="H277" s="505"/>
      <c r="I277" s="506"/>
      <c r="J277" s="506"/>
      <c r="K277" s="506"/>
      <c r="L277" s="506"/>
      <c r="M277" s="506"/>
      <c r="N277" s="506"/>
      <c r="O277" s="506"/>
      <c r="P277" s="506"/>
      <c r="Q277" s="513">
        <f t="shared" ref="Q277" si="3149">IF($B$6=0,0,(F277*$O$6)/$B$6)</f>
        <v>0</v>
      </c>
      <c r="R277" s="513">
        <f t="shared" ref="R277" si="3150">IF($B$6=0,0,(G277*3)/$B$6)</f>
        <v>0</v>
      </c>
      <c r="S277" s="458">
        <f t="shared" ref="S277" si="3151">IF($Q$6=0,0,IF(Q277=0,0,IF(R277=0,0,SUM(H277:R277)+$Q$6)))</f>
        <v>0</v>
      </c>
      <c r="T277" s="436">
        <f t="shared" si="2467"/>
        <v>0</v>
      </c>
      <c r="U277" s="429"/>
      <c r="V277" s="435"/>
      <c r="W277" s="435"/>
      <c r="X277" s="435"/>
      <c r="Y277" s="435"/>
      <c r="Z277" s="423">
        <f t="shared" ref="Z277" si="3152">ROUNDDOWN(V277,3)*(V278*$B$6)</f>
        <v>0</v>
      </c>
      <c r="AA277" s="423">
        <f t="shared" ref="AA277" si="3153">ROUNDUP(W277,2)*(W278*$B$6)</f>
        <v>0</v>
      </c>
      <c r="AB277" s="423">
        <f t="shared" ref="AB277" si="3154">ROUNDDOWN(X277,2)*(X278*$B$6)</f>
        <v>0</v>
      </c>
      <c r="AC277" s="428">
        <f t="shared" ref="AC277" si="3155">ROUNDUP(Y277,2)*(Y278*$B$6)</f>
        <v>0</v>
      </c>
      <c r="AD277" s="437">
        <f t="shared" ref="AD277" si="3156">IF($B$6=0,0,IF(SUM(V278:Y278)&lt;&gt;100%,0,IF(T277=0,0,SUM(Z277:AC277)/$B$6)))</f>
        <v>0</v>
      </c>
      <c r="AE277" s="671">
        <f t="shared" ref="AE277" si="3157">(IF(AD277=0,0,(AC278/AD277)))</f>
        <v>0</v>
      </c>
      <c r="AF277" s="438">
        <f t="shared" ref="AF277" si="3158">(AD277*AE277)</f>
        <v>0</v>
      </c>
      <c r="AG277" s="673" t="str">
        <f t="shared" ref="AG277" si="3159">IF(SUM(H277:I277)=0,"",IF(F277=0,"Falta informar preço do bloco",IF(G277=0,"Falta informar preço do frete",IF(AD277&gt;=T277,"Sinal verde para venda",""))))</f>
        <v/>
      </c>
      <c r="AI277" s="663">
        <f t="shared" ref="AI277" si="3160">B277</f>
        <v>90</v>
      </c>
      <c r="AJ277" s="460" t="str">
        <f t="shared" ref="AJ277" si="3161">C277</f>
        <v>TESTE</v>
      </c>
      <c r="AK277" s="461">
        <f t="shared" ref="AK277" si="3162">AR277*$E$6</f>
        <v>0</v>
      </c>
      <c r="AL277" s="461">
        <f t="shared" ref="AL277" si="3163">AR277*$F$6</f>
        <v>0</v>
      </c>
      <c r="AM277" s="461">
        <f t="shared" ref="AM277" si="3164">AR277*$G$6</f>
        <v>0</v>
      </c>
      <c r="AN277" s="461">
        <f t="shared" ref="AN277" si="3165">AR277*$H$6</f>
        <v>0</v>
      </c>
      <c r="AO277" s="461">
        <f t="shared" ref="AO277" si="3166">AR277*$I$6</f>
        <v>0</v>
      </c>
      <c r="AP277" s="461">
        <f t="shared" ref="AP277" si="3167">AR277*$J$6</f>
        <v>0</v>
      </c>
      <c r="AQ277" s="462">
        <f t="shared" ref="AQ277" si="3168">S277</f>
        <v>0</v>
      </c>
      <c r="AR277" s="466">
        <f t="shared" ref="AR277" si="3169">T277*10.764*$O$6</f>
        <v>0</v>
      </c>
    </row>
    <row r="278" spans="2:44" ht="30" customHeight="1" thickBot="1">
      <c r="B278" s="664"/>
      <c r="C278" s="668"/>
      <c r="D278" s="669"/>
      <c r="E278" s="670"/>
      <c r="F278" s="675" t="str">
        <f t="shared" ref="F278" si="3170">IF(SUM(V277:Y277)=0,"",IF(T277=0,"",IF(SUM(V278:Y278)=0,"",IF(SUM(V278:Y278)&lt;&gt;100%,"A soma das classificações não pode ser diferente de 100%, favor ir ajustando para gerar o preço médio",IF(AD277&lt;T277,"Atenção, preço médio e margem de contribuição são inferiores ao do Markup, favor ajustar os preços do simulador",IF(AD277&gt;=T277,"Preço médio simulado atende ao Markup, logo, sinal verde para venda pois ele garante a margem de contribuição",""))))))</f>
        <v/>
      </c>
      <c r="G278" s="676"/>
      <c r="H278" s="676"/>
      <c r="I278" s="676"/>
      <c r="J278" s="676"/>
      <c r="K278" s="676"/>
      <c r="L278" s="676"/>
      <c r="M278" s="676"/>
      <c r="N278" s="676"/>
      <c r="O278" s="676"/>
      <c r="P278" s="676"/>
      <c r="Q278" s="676" t="str">
        <f t="shared" si="2447"/>
        <v/>
      </c>
      <c r="R278" s="676"/>
      <c r="S278" s="677"/>
      <c r="T278" s="459">
        <f t="shared" si="2448"/>
        <v>0</v>
      </c>
      <c r="U278" s="430"/>
      <c r="V278" s="441"/>
      <c r="W278" s="441"/>
      <c r="X278" s="441"/>
      <c r="Y278" s="441"/>
      <c r="Z278" s="427">
        <f t="shared" ref="Z278" si="3171">(S277/$O$6)/10.764</f>
        <v>0</v>
      </c>
      <c r="AA278" s="424">
        <f t="shared" ref="AA278" si="3172">(T278/$O$6)/10.764</f>
        <v>0</v>
      </c>
      <c r="AB278" s="425">
        <f t="shared" si="2451"/>
        <v>0</v>
      </c>
      <c r="AC278" s="426">
        <f t="shared" ref="AC278" si="3173">(AD277)*(1-AB278)-Z278</f>
        <v>0</v>
      </c>
      <c r="AD278" s="440">
        <f t="shared" ref="AD278" si="3174">AD277*10.764</f>
        <v>0</v>
      </c>
      <c r="AE278" s="672"/>
      <c r="AF278" s="439">
        <f t="shared" ref="AF278" si="3175">(AD277*AE277)*10.764</f>
        <v>0</v>
      </c>
      <c r="AG278" s="674"/>
      <c r="AI278" s="664"/>
      <c r="AJ278" s="460" t="str">
        <f t="shared" ref="AJ278" si="3176">IF(AR277=0,"","Participação no preço de venda")</f>
        <v/>
      </c>
      <c r="AK278" s="463" t="str">
        <f t="shared" ref="AK278" si="3177">IF(AK277=0,"",AK277/$AR277)</f>
        <v/>
      </c>
      <c r="AL278" s="463" t="str">
        <f t="shared" ref="AL278" si="3178">IF(AL277=0,"",AL277/$AR277)</f>
        <v/>
      </c>
      <c r="AM278" s="463" t="str">
        <f t="shared" ref="AM278" si="3179">IF(AM277=0,"",AM277/$AR277)</f>
        <v/>
      </c>
      <c r="AN278" s="463" t="str">
        <f t="shared" ref="AN278" si="3180">IF(AN277=0,"",AN277/$AR277)</f>
        <v/>
      </c>
      <c r="AO278" s="463" t="str">
        <f t="shared" ref="AO278" si="3181">IF(AO277=0,"",AO277/$AR277)</f>
        <v/>
      </c>
      <c r="AP278" s="463" t="str">
        <f t="shared" ref="AP278" si="3182">IF(AP277=0,"",AP277/$AR277)</f>
        <v/>
      </c>
      <c r="AQ278" s="463" t="str">
        <f t="shared" ref="AQ278" si="3183">IF(AQ277=0,"",AQ277/$AR277)</f>
        <v/>
      </c>
      <c r="AR278" s="465">
        <f t="shared" ref="AR278" si="3184">SUM(AK278:AQ278)</f>
        <v>0</v>
      </c>
    </row>
    <row r="279" spans="2:44" ht="30" customHeight="1" thickBot="1"/>
    <row r="280" spans="2:44" ht="30" customHeight="1" thickBot="1">
      <c r="B280" s="663">
        <v>91</v>
      </c>
      <c r="C280" s="665" t="s">
        <v>887</v>
      </c>
      <c r="D280" s="666"/>
      <c r="E280" s="667"/>
      <c r="F280" s="456"/>
      <c r="G280" s="457"/>
      <c r="H280" s="505"/>
      <c r="I280" s="506"/>
      <c r="J280" s="506"/>
      <c r="K280" s="506"/>
      <c r="L280" s="506"/>
      <c r="M280" s="506"/>
      <c r="N280" s="506"/>
      <c r="O280" s="506"/>
      <c r="P280" s="506"/>
      <c r="Q280" s="513">
        <f t="shared" ref="Q280" si="3185">IF($B$6=0,0,(F280*$O$6)/$B$6)</f>
        <v>0</v>
      </c>
      <c r="R280" s="513">
        <f t="shared" ref="R280" si="3186">IF($B$6=0,0,(G280*3)/$B$6)</f>
        <v>0</v>
      </c>
      <c r="S280" s="458">
        <f t="shared" ref="S280" si="3187">IF($Q$6=0,0,IF(Q280=0,0,IF(R280=0,0,SUM(H280:R280)+$Q$6)))</f>
        <v>0</v>
      </c>
      <c r="T280" s="436">
        <f t="shared" si="2467"/>
        <v>0</v>
      </c>
      <c r="U280" s="429"/>
      <c r="V280" s="435"/>
      <c r="W280" s="435"/>
      <c r="X280" s="435"/>
      <c r="Y280" s="435"/>
      <c r="Z280" s="423">
        <f t="shared" ref="Z280" si="3188">ROUNDDOWN(V280,3)*(V281*$B$6)</f>
        <v>0</v>
      </c>
      <c r="AA280" s="423">
        <f t="shared" ref="AA280" si="3189">ROUNDUP(W280,2)*(W281*$B$6)</f>
        <v>0</v>
      </c>
      <c r="AB280" s="423">
        <f t="shared" ref="AB280" si="3190">ROUNDDOWN(X280,2)*(X281*$B$6)</f>
        <v>0</v>
      </c>
      <c r="AC280" s="428">
        <f t="shared" ref="AC280" si="3191">ROUNDUP(Y280,2)*(Y281*$B$6)</f>
        <v>0</v>
      </c>
      <c r="AD280" s="437">
        <f t="shared" ref="AD280" si="3192">IF($B$6=0,0,IF(SUM(V281:Y281)&lt;&gt;100%,0,IF(T280=0,0,SUM(Z280:AC280)/$B$6)))</f>
        <v>0</v>
      </c>
      <c r="AE280" s="671">
        <f t="shared" ref="AE280" si="3193">(IF(AD280=0,0,(AC281/AD280)))</f>
        <v>0</v>
      </c>
      <c r="AF280" s="438">
        <f t="shared" ref="AF280" si="3194">(AD280*AE280)</f>
        <v>0</v>
      </c>
      <c r="AG280" s="673" t="str">
        <f t="shared" ref="AG280" si="3195">IF(SUM(H280:I280)=0,"",IF(F280=0,"Falta informar preço do bloco",IF(G280=0,"Falta informar preço do frete",IF(AD280&gt;=T280,"Sinal verde para venda",""))))</f>
        <v/>
      </c>
      <c r="AI280" s="663">
        <f t="shared" ref="AI280" si="3196">B280</f>
        <v>91</v>
      </c>
      <c r="AJ280" s="460" t="str">
        <f t="shared" ref="AJ280" si="3197">C280</f>
        <v>TESTE</v>
      </c>
      <c r="AK280" s="461">
        <f t="shared" ref="AK280" si="3198">AR280*$E$6</f>
        <v>0</v>
      </c>
      <c r="AL280" s="461">
        <f t="shared" ref="AL280" si="3199">AR280*$F$6</f>
        <v>0</v>
      </c>
      <c r="AM280" s="461">
        <f t="shared" ref="AM280" si="3200">AR280*$G$6</f>
        <v>0</v>
      </c>
      <c r="AN280" s="461">
        <f t="shared" ref="AN280" si="3201">AR280*$H$6</f>
        <v>0</v>
      </c>
      <c r="AO280" s="461">
        <f t="shared" ref="AO280" si="3202">AR280*$I$6</f>
        <v>0</v>
      </c>
      <c r="AP280" s="461">
        <f t="shared" ref="AP280" si="3203">AR280*$J$6</f>
        <v>0</v>
      </c>
      <c r="AQ280" s="462">
        <f t="shared" ref="AQ280" si="3204">S280</f>
        <v>0</v>
      </c>
      <c r="AR280" s="466">
        <f t="shared" ref="AR280" si="3205">T280*10.764*$O$6</f>
        <v>0</v>
      </c>
    </row>
    <row r="281" spans="2:44" ht="30" customHeight="1" thickBot="1">
      <c r="B281" s="664"/>
      <c r="C281" s="668"/>
      <c r="D281" s="669"/>
      <c r="E281" s="670"/>
      <c r="F281" s="675" t="str">
        <f t="shared" ref="F281" si="3206">IF(SUM(V280:Y280)=0,"",IF(T280=0,"",IF(SUM(V281:Y281)=0,"",IF(SUM(V281:Y281)&lt;&gt;100%,"A soma das classificações não pode ser diferente de 100%, favor ir ajustando para gerar o preço médio",IF(AD280&lt;T280,"Atenção, preço médio e margem de contribuição são inferiores ao do Markup, favor ajustar os preços do simulador",IF(AD280&gt;=T280,"Preço médio simulado atende ao Markup, logo, sinal verde para venda pois ele garante a margem de contribuição",""))))))</f>
        <v/>
      </c>
      <c r="G281" s="676"/>
      <c r="H281" s="676"/>
      <c r="I281" s="676"/>
      <c r="J281" s="676"/>
      <c r="K281" s="676"/>
      <c r="L281" s="676"/>
      <c r="M281" s="676"/>
      <c r="N281" s="676"/>
      <c r="O281" s="676"/>
      <c r="P281" s="676"/>
      <c r="Q281" s="676" t="str">
        <f t="shared" si="2447"/>
        <v/>
      </c>
      <c r="R281" s="676"/>
      <c r="S281" s="677"/>
      <c r="T281" s="459">
        <f t="shared" si="2448"/>
        <v>0</v>
      </c>
      <c r="U281" s="430"/>
      <c r="V281" s="441"/>
      <c r="W281" s="441"/>
      <c r="X281" s="441"/>
      <c r="Y281" s="441"/>
      <c r="Z281" s="427">
        <f t="shared" ref="Z281" si="3207">(S280/$O$6)/10.764</f>
        <v>0</v>
      </c>
      <c r="AA281" s="424">
        <f t="shared" ref="AA281" si="3208">(T281/$O$6)/10.764</f>
        <v>0</v>
      </c>
      <c r="AB281" s="425">
        <f t="shared" si="2451"/>
        <v>0</v>
      </c>
      <c r="AC281" s="426">
        <f t="shared" ref="AC281" si="3209">(AD280)*(1-AB281)-Z281</f>
        <v>0</v>
      </c>
      <c r="AD281" s="440">
        <f t="shared" ref="AD281" si="3210">AD280*10.764</f>
        <v>0</v>
      </c>
      <c r="AE281" s="672"/>
      <c r="AF281" s="439">
        <f t="shared" ref="AF281" si="3211">(AD280*AE280)*10.764</f>
        <v>0</v>
      </c>
      <c r="AG281" s="674"/>
      <c r="AI281" s="664"/>
      <c r="AJ281" s="460" t="str">
        <f t="shared" ref="AJ281" si="3212">IF(AR280=0,"","Participação no preço de venda")</f>
        <v/>
      </c>
      <c r="AK281" s="463" t="str">
        <f t="shared" ref="AK281" si="3213">IF(AK280=0,"",AK280/$AR280)</f>
        <v/>
      </c>
      <c r="AL281" s="463" t="str">
        <f t="shared" ref="AL281" si="3214">IF(AL280=0,"",AL280/$AR280)</f>
        <v/>
      </c>
      <c r="AM281" s="463" t="str">
        <f t="shared" ref="AM281" si="3215">IF(AM280=0,"",AM280/$AR280)</f>
        <v/>
      </c>
      <c r="AN281" s="463" t="str">
        <f t="shared" ref="AN281" si="3216">IF(AN280=0,"",AN280/$AR280)</f>
        <v/>
      </c>
      <c r="AO281" s="463" t="str">
        <f t="shared" ref="AO281" si="3217">IF(AO280=0,"",AO280/$AR280)</f>
        <v/>
      </c>
      <c r="AP281" s="463" t="str">
        <f t="shared" ref="AP281" si="3218">IF(AP280=0,"",AP280/$AR280)</f>
        <v/>
      </c>
      <c r="AQ281" s="463" t="str">
        <f t="shared" ref="AQ281" si="3219">IF(AQ280=0,"",AQ280/$AR280)</f>
        <v/>
      </c>
      <c r="AR281" s="465">
        <f t="shared" ref="AR281" si="3220">SUM(AK281:AQ281)</f>
        <v>0</v>
      </c>
    </row>
    <row r="282" spans="2:44" ht="30" customHeight="1" thickBot="1"/>
    <row r="283" spans="2:44" ht="30" customHeight="1" thickBot="1">
      <c r="B283" s="663">
        <v>92</v>
      </c>
      <c r="C283" s="665" t="s">
        <v>887</v>
      </c>
      <c r="D283" s="666"/>
      <c r="E283" s="667"/>
      <c r="F283" s="456"/>
      <c r="G283" s="457"/>
      <c r="H283" s="505"/>
      <c r="I283" s="506"/>
      <c r="J283" s="506"/>
      <c r="K283" s="506"/>
      <c r="L283" s="506"/>
      <c r="M283" s="506"/>
      <c r="N283" s="506"/>
      <c r="O283" s="506"/>
      <c r="P283" s="506"/>
      <c r="Q283" s="513">
        <f t="shared" ref="Q283" si="3221">IF($B$6=0,0,(F283*$O$6)/$B$6)</f>
        <v>0</v>
      </c>
      <c r="R283" s="513">
        <f t="shared" ref="R283" si="3222">IF($B$6=0,0,(G283*3)/$B$6)</f>
        <v>0</v>
      </c>
      <c r="S283" s="458">
        <f t="shared" ref="S283" si="3223">IF($Q$6=0,0,IF(Q283=0,0,IF(R283=0,0,SUM(H283:R283)+$Q$6)))</f>
        <v>0</v>
      </c>
      <c r="T283" s="436">
        <f t="shared" si="2467"/>
        <v>0</v>
      </c>
      <c r="U283" s="429"/>
      <c r="V283" s="435"/>
      <c r="W283" s="435"/>
      <c r="X283" s="435"/>
      <c r="Y283" s="435"/>
      <c r="Z283" s="423">
        <f t="shared" ref="Z283" si="3224">ROUNDDOWN(V283,3)*(V284*$B$6)</f>
        <v>0</v>
      </c>
      <c r="AA283" s="423">
        <f t="shared" ref="AA283" si="3225">ROUNDUP(W283,2)*(W284*$B$6)</f>
        <v>0</v>
      </c>
      <c r="AB283" s="423">
        <f t="shared" ref="AB283" si="3226">ROUNDDOWN(X283,2)*(X284*$B$6)</f>
        <v>0</v>
      </c>
      <c r="AC283" s="428">
        <f t="shared" ref="AC283" si="3227">ROUNDUP(Y283,2)*(Y284*$B$6)</f>
        <v>0</v>
      </c>
      <c r="AD283" s="437">
        <f t="shared" ref="AD283" si="3228">IF($B$6=0,0,IF(SUM(V284:Y284)&lt;&gt;100%,0,IF(T283=0,0,SUM(Z283:AC283)/$B$6)))</f>
        <v>0</v>
      </c>
      <c r="AE283" s="671">
        <f t="shared" ref="AE283" si="3229">(IF(AD283=0,0,(AC284/AD283)))</f>
        <v>0</v>
      </c>
      <c r="AF283" s="438">
        <f t="shared" ref="AF283" si="3230">(AD283*AE283)</f>
        <v>0</v>
      </c>
      <c r="AG283" s="673" t="str">
        <f t="shared" ref="AG283" si="3231">IF(SUM(H283:I283)=0,"",IF(F283=0,"Falta informar preço do bloco",IF(G283=0,"Falta informar preço do frete",IF(AD283&gt;=T283,"Sinal verde para venda",""))))</f>
        <v/>
      </c>
      <c r="AI283" s="663">
        <f t="shared" ref="AI283" si="3232">B283</f>
        <v>92</v>
      </c>
      <c r="AJ283" s="460" t="str">
        <f t="shared" ref="AJ283" si="3233">C283</f>
        <v>TESTE</v>
      </c>
      <c r="AK283" s="461">
        <f t="shared" ref="AK283" si="3234">AR283*$E$6</f>
        <v>0</v>
      </c>
      <c r="AL283" s="461">
        <f t="shared" ref="AL283" si="3235">AR283*$F$6</f>
        <v>0</v>
      </c>
      <c r="AM283" s="461">
        <f t="shared" ref="AM283" si="3236">AR283*$G$6</f>
        <v>0</v>
      </c>
      <c r="AN283" s="461">
        <f t="shared" ref="AN283" si="3237">AR283*$H$6</f>
        <v>0</v>
      </c>
      <c r="AO283" s="461">
        <f t="shared" ref="AO283" si="3238">AR283*$I$6</f>
        <v>0</v>
      </c>
      <c r="AP283" s="461">
        <f t="shared" ref="AP283" si="3239">AR283*$J$6</f>
        <v>0</v>
      </c>
      <c r="AQ283" s="462">
        <f t="shared" ref="AQ283" si="3240">S283</f>
        <v>0</v>
      </c>
      <c r="AR283" s="466">
        <f t="shared" ref="AR283" si="3241">T283*10.764*$O$6</f>
        <v>0</v>
      </c>
    </row>
    <row r="284" spans="2:44" ht="30" customHeight="1" thickBot="1">
      <c r="B284" s="664"/>
      <c r="C284" s="668"/>
      <c r="D284" s="669"/>
      <c r="E284" s="670"/>
      <c r="F284" s="675" t="str">
        <f t="shared" ref="F284" si="3242">IF(SUM(V283:Y283)=0,"",IF(T283=0,"",IF(SUM(V284:Y284)=0,"",IF(SUM(V284:Y284)&lt;&gt;100%,"A soma das classificações não pode ser diferente de 100%, favor ir ajustando para gerar o preço médio",IF(AD283&lt;T283,"Atenção, preço médio e margem de contribuição são inferiores ao do Markup, favor ajustar os preços do simulador",IF(AD283&gt;=T283,"Preço médio simulado atende ao Markup, logo, sinal verde para venda pois ele garante a margem de contribuição",""))))))</f>
        <v/>
      </c>
      <c r="G284" s="676"/>
      <c r="H284" s="676"/>
      <c r="I284" s="676"/>
      <c r="J284" s="676"/>
      <c r="K284" s="676"/>
      <c r="L284" s="676"/>
      <c r="M284" s="676"/>
      <c r="N284" s="676"/>
      <c r="O284" s="676"/>
      <c r="P284" s="676"/>
      <c r="Q284" s="676" t="str">
        <f t="shared" ref="Q284:Q308" si="3243">IF($Q$6=0,"Insira o custo de exportação","")</f>
        <v/>
      </c>
      <c r="R284" s="676"/>
      <c r="S284" s="677"/>
      <c r="T284" s="459">
        <f t="shared" ref="T284:T308" si="3244">IF($O$6=0,0,(S283/$M$6)/$O$6)</f>
        <v>0</v>
      </c>
      <c r="U284" s="430"/>
      <c r="V284" s="441"/>
      <c r="W284" s="441"/>
      <c r="X284" s="441"/>
      <c r="Y284" s="441"/>
      <c r="Z284" s="427">
        <f t="shared" ref="Z284" si="3245">(S283/$O$6)/10.764</f>
        <v>0</v>
      </c>
      <c r="AA284" s="424">
        <f t="shared" ref="AA284" si="3246">(T284/$O$6)/10.764</f>
        <v>0</v>
      </c>
      <c r="AB284" s="425">
        <f t="shared" ref="AB284:AB308" si="3247">SUM($E$6:$I$6)</f>
        <v>0</v>
      </c>
      <c r="AC284" s="426">
        <f t="shared" ref="AC284" si="3248">(AD283)*(1-AB284)-Z284</f>
        <v>0</v>
      </c>
      <c r="AD284" s="440">
        <f t="shared" ref="AD284" si="3249">AD283*10.764</f>
        <v>0</v>
      </c>
      <c r="AE284" s="672"/>
      <c r="AF284" s="439">
        <f t="shared" ref="AF284" si="3250">(AD283*AE283)*10.764</f>
        <v>0</v>
      </c>
      <c r="AG284" s="674"/>
      <c r="AI284" s="664"/>
      <c r="AJ284" s="460" t="str">
        <f t="shared" ref="AJ284" si="3251">IF(AR283=0,"","Participação no preço de venda")</f>
        <v/>
      </c>
      <c r="AK284" s="463" t="str">
        <f t="shared" ref="AK284" si="3252">IF(AK283=0,"",AK283/$AR283)</f>
        <v/>
      </c>
      <c r="AL284" s="463" t="str">
        <f t="shared" ref="AL284" si="3253">IF(AL283=0,"",AL283/$AR283)</f>
        <v/>
      </c>
      <c r="AM284" s="463" t="str">
        <f t="shared" ref="AM284" si="3254">IF(AM283=0,"",AM283/$AR283)</f>
        <v/>
      </c>
      <c r="AN284" s="463" t="str">
        <f t="shared" ref="AN284" si="3255">IF(AN283=0,"",AN283/$AR283)</f>
        <v/>
      </c>
      <c r="AO284" s="463" t="str">
        <f t="shared" ref="AO284" si="3256">IF(AO283=0,"",AO283/$AR283)</f>
        <v/>
      </c>
      <c r="AP284" s="463" t="str">
        <f t="shared" ref="AP284" si="3257">IF(AP283=0,"",AP283/$AR283)</f>
        <v/>
      </c>
      <c r="AQ284" s="463" t="str">
        <f t="shared" ref="AQ284" si="3258">IF(AQ283=0,"",AQ283/$AR283)</f>
        <v/>
      </c>
      <c r="AR284" s="465">
        <f t="shared" ref="AR284" si="3259">SUM(AK284:AQ284)</f>
        <v>0</v>
      </c>
    </row>
    <row r="285" spans="2:44" ht="30" customHeight="1" thickBot="1"/>
    <row r="286" spans="2:44" ht="30" customHeight="1" thickBot="1">
      <c r="B286" s="663">
        <v>93</v>
      </c>
      <c r="C286" s="665" t="s">
        <v>887</v>
      </c>
      <c r="D286" s="666"/>
      <c r="E286" s="667"/>
      <c r="F286" s="456"/>
      <c r="G286" s="457"/>
      <c r="H286" s="505"/>
      <c r="I286" s="506"/>
      <c r="J286" s="506"/>
      <c r="K286" s="506"/>
      <c r="L286" s="506"/>
      <c r="M286" s="506"/>
      <c r="N286" s="506"/>
      <c r="O286" s="506"/>
      <c r="P286" s="506"/>
      <c r="Q286" s="513">
        <f t="shared" ref="Q286" si="3260">IF($B$6=0,0,(F286*$O$6)/$B$6)</f>
        <v>0</v>
      </c>
      <c r="R286" s="513">
        <f t="shared" ref="R286" si="3261">IF($B$6=0,0,(G286*3)/$B$6)</f>
        <v>0</v>
      </c>
      <c r="S286" s="458">
        <f t="shared" ref="S286" si="3262">IF($Q$6=0,0,IF(Q286=0,0,IF(R286=0,0,SUM(H286:R286)+$Q$6)))</f>
        <v>0</v>
      </c>
      <c r="T286" s="436">
        <f t="shared" ref="T286:T307" si="3263">IF($O$6=0,0,(S286/$M$6)/($O$6)/10.764)</f>
        <v>0</v>
      </c>
      <c r="U286" s="429"/>
      <c r="V286" s="435"/>
      <c r="W286" s="435"/>
      <c r="X286" s="435"/>
      <c r="Y286" s="435"/>
      <c r="Z286" s="423">
        <f t="shared" ref="Z286" si="3264">ROUNDDOWN(V286,3)*(V287*$B$6)</f>
        <v>0</v>
      </c>
      <c r="AA286" s="423">
        <f t="shared" ref="AA286" si="3265">ROUNDUP(W286,2)*(W287*$B$6)</f>
        <v>0</v>
      </c>
      <c r="AB286" s="423">
        <f t="shared" ref="AB286" si="3266">ROUNDDOWN(X286,2)*(X287*$B$6)</f>
        <v>0</v>
      </c>
      <c r="AC286" s="428">
        <f t="shared" ref="AC286" si="3267">ROUNDUP(Y286,2)*(Y287*$B$6)</f>
        <v>0</v>
      </c>
      <c r="AD286" s="437">
        <f t="shared" ref="AD286" si="3268">IF($B$6=0,0,IF(SUM(V287:Y287)&lt;&gt;100%,0,IF(T286=0,0,SUM(Z286:AC286)/$B$6)))</f>
        <v>0</v>
      </c>
      <c r="AE286" s="671">
        <f t="shared" ref="AE286" si="3269">(IF(AD286=0,0,(AC287/AD286)))</f>
        <v>0</v>
      </c>
      <c r="AF286" s="438">
        <f t="shared" ref="AF286" si="3270">(AD286*AE286)</f>
        <v>0</v>
      </c>
      <c r="AG286" s="673" t="str">
        <f t="shared" ref="AG286" si="3271">IF(SUM(H286:I286)=0,"",IF(F286=0,"Falta informar preço do bloco",IF(G286=0,"Falta informar preço do frete",IF(AD286&gt;=T286,"Sinal verde para venda",""))))</f>
        <v/>
      </c>
      <c r="AI286" s="663">
        <f t="shared" ref="AI286" si="3272">B286</f>
        <v>93</v>
      </c>
      <c r="AJ286" s="460" t="str">
        <f t="shared" ref="AJ286" si="3273">C286</f>
        <v>TESTE</v>
      </c>
      <c r="AK286" s="461">
        <f t="shared" ref="AK286" si="3274">AR286*$E$6</f>
        <v>0</v>
      </c>
      <c r="AL286" s="461">
        <f t="shared" ref="AL286" si="3275">AR286*$F$6</f>
        <v>0</v>
      </c>
      <c r="AM286" s="461">
        <f t="shared" ref="AM286" si="3276">AR286*$G$6</f>
        <v>0</v>
      </c>
      <c r="AN286" s="461">
        <f t="shared" ref="AN286" si="3277">AR286*$H$6</f>
        <v>0</v>
      </c>
      <c r="AO286" s="461">
        <f t="shared" ref="AO286" si="3278">AR286*$I$6</f>
        <v>0</v>
      </c>
      <c r="AP286" s="461">
        <f t="shared" ref="AP286" si="3279">AR286*$J$6</f>
        <v>0</v>
      </c>
      <c r="AQ286" s="462">
        <f t="shared" ref="AQ286" si="3280">S286</f>
        <v>0</v>
      </c>
      <c r="AR286" s="466">
        <f t="shared" ref="AR286" si="3281">T286*10.764*$O$6</f>
        <v>0</v>
      </c>
    </row>
    <row r="287" spans="2:44" ht="30" customHeight="1" thickBot="1">
      <c r="B287" s="664"/>
      <c r="C287" s="668"/>
      <c r="D287" s="669"/>
      <c r="E287" s="670"/>
      <c r="F287" s="675" t="str">
        <f t="shared" ref="F287" si="3282">IF(SUM(V286:Y286)=0,"",IF(T286=0,"",IF(SUM(V287:Y287)=0,"",IF(SUM(V287:Y287)&lt;&gt;100%,"A soma das classificações não pode ser diferente de 100%, favor ir ajustando para gerar o preço médio",IF(AD286&lt;T286,"Atenção, preço médio e margem de contribuição são inferiores ao do Markup, favor ajustar os preços do simulador",IF(AD286&gt;=T286,"Preço médio simulado atende ao Markup, logo, sinal verde para venda pois ele garante a margem de contribuição",""))))))</f>
        <v/>
      </c>
      <c r="G287" s="676"/>
      <c r="H287" s="676"/>
      <c r="I287" s="676"/>
      <c r="J287" s="676"/>
      <c r="K287" s="676"/>
      <c r="L287" s="676"/>
      <c r="M287" s="676"/>
      <c r="N287" s="676"/>
      <c r="O287" s="676"/>
      <c r="P287" s="676"/>
      <c r="Q287" s="676" t="str">
        <f t="shared" si="3243"/>
        <v/>
      </c>
      <c r="R287" s="676"/>
      <c r="S287" s="677"/>
      <c r="T287" s="459">
        <f t="shared" si="3244"/>
        <v>0</v>
      </c>
      <c r="U287" s="430"/>
      <c r="V287" s="441"/>
      <c r="W287" s="441"/>
      <c r="X287" s="441"/>
      <c r="Y287" s="441"/>
      <c r="Z287" s="427">
        <f t="shared" ref="Z287" si="3283">(S286/$O$6)/10.764</f>
        <v>0</v>
      </c>
      <c r="AA287" s="424">
        <f t="shared" ref="AA287" si="3284">(T287/$O$6)/10.764</f>
        <v>0</v>
      </c>
      <c r="AB287" s="425">
        <f t="shared" si="3247"/>
        <v>0</v>
      </c>
      <c r="AC287" s="426">
        <f t="shared" ref="AC287" si="3285">(AD286)*(1-AB287)-Z287</f>
        <v>0</v>
      </c>
      <c r="AD287" s="440">
        <f t="shared" ref="AD287" si="3286">AD286*10.764</f>
        <v>0</v>
      </c>
      <c r="AE287" s="672"/>
      <c r="AF287" s="439">
        <f t="shared" ref="AF287" si="3287">(AD286*AE286)*10.764</f>
        <v>0</v>
      </c>
      <c r="AG287" s="674"/>
      <c r="AI287" s="664"/>
      <c r="AJ287" s="460" t="str">
        <f t="shared" ref="AJ287" si="3288">IF(AR286=0,"","Participação no preço de venda")</f>
        <v/>
      </c>
      <c r="AK287" s="463" t="str">
        <f t="shared" ref="AK287" si="3289">IF(AK286=0,"",AK286/$AR286)</f>
        <v/>
      </c>
      <c r="AL287" s="463" t="str">
        <f t="shared" ref="AL287" si="3290">IF(AL286=0,"",AL286/$AR286)</f>
        <v/>
      </c>
      <c r="AM287" s="463" t="str">
        <f t="shared" ref="AM287" si="3291">IF(AM286=0,"",AM286/$AR286)</f>
        <v/>
      </c>
      <c r="AN287" s="463" t="str">
        <f t="shared" ref="AN287" si="3292">IF(AN286=0,"",AN286/$AR286)</f>
        <v/>
      </c>
      <c r="AO287" s="463" t="str">
        <f t="shared" ref="AO287" si="3293">IF(AO286=0,"",AO286/$AR286)</f>
        <v/>
      </c>
      <c r="AP287" s="463" t="str">
        <f t="shared" ref="AP287" si="3294">IF(AP286=0,"",AP286/$AR286)</f>
        <v/>
      </c>
      <c r="AQ287" s="463" t="str">
        <f t="shared" ref="AQ287" si="3295">IF(AQ286=0,"",AQ286/$AR286)</f>
        <v/>
      </c>
      <c r="AR287" s="465">
        <f t="shared" ref="AR287" si="3296">SUM(AK287:AQ287)</f>
        <v>0</v>
      </c>
    </row>
    <row r="288" spans="2:44" ht="30" customHeight="1" thickBot="1"/>
    <row r="289" spans="2:44" ht="30" customHeight="1" thickBot="1">
      <c r="B289" s="663">
        <v>94</v>
      </c>
      <c r="C289" s="665" t="s">
        <v>887</v>
      </c>
      <c r="D289" s="666"/>
      <c r="E289" s="667"/>
      <c r="F289" s="456"/>
      <c r="G289" s="457"/>
      <c r="H289" s="505"/>
      <c r="I289" s="506"/>
      <c r="J289" s="506"/>
      <c r="K289" s="506"/>
      <c r="L289" s="506"/>
      <c r="M289" s="506"/>
      <c r="N289" s="506"/>
      <c r="O289" s="506"/>
      <c r="P289" s="506"/>
      <c r="Q289" s="513">
        <f t="shared" ref="Q289" si="3297">IF($B$6=0,0,(F289*$O$6)/$B$6)</f>
        <v>0</v>
      </c>
      <c r="R289" s="513">
        <f t="shared" ref="R289" si="3298">IF($B$6=0,0,(G289*3)/$B$6)</f>
        <v>0</v>
      </c>
      <c r="S289" s="458">
        <f t="shared" ref="S289" si="3299">IF($Q$6=0,0,IF(Q289=0,0,IF(R289=0,0,SUM(H289:R289)+$Q$6)))</f>
        <v>0</v>
      </c>
      <c r="T289" s="436">
        <f t="shared" si="3263"/>
        <v>0</v>
      </c>
      <c r="U289" s="429"/>
      <c r="V289" s="435"/>
      <c r="W289" s="435"/>
      <c r="X289" s="435"/>
      <c r="Y289" s="435"/>
      <c r="Z289" s="423">
        <f t="shared" ref="Z289" si="3300">ROUNDDOWN(V289,3)*(V290*$B$6)</f>
        <v>0</v>
      </c>
      <c r="AA289" s="423">
        <f t="shared" ref="AA289" si="3301">ROUNDUP(W289,2)*(W290*$B$6)</f>
        <v>0</v>
      </c>
      <c r="AB289" s="423">
        <f t="shared" ref="AB289" si="3302">ROUNDDOWN(X289,2)*(X290*$B$6)</f>
        <v>0</v>
      </c>
      <c r="AC289" s="428">
        <f t="shared" ref="AC289" si="3303">ROUNDUP(Y289,2)*(Y290*$B$6)</f>
        <v>0</v>
      </c>
      <c r="AD289" s="437">
        <f t="shared" ref="AD289" si="3304">IF($B$6=0,0,IF(SUM(V290:Y290)&lt;&gt;100%,0,IF(T289=0,0,SUM(Z289:AC289)/$B$6)))</f>
        <v>0</v>
      </c>
      <c r="AE289" s="671">
        <f t="shared" ref="AE289" si="3305">(IF(AD289=0,0,(AC290/AD289)))</f>
        <v>0</v>
      </c>
      <c r="AF289" s="438">
        <f t="shared" ref="AF289" si="3306">(AD289*AE289)</f>
        <v>0</v>
      </c>
      <c r="AG289" s="673" t="str">
        <f t="shared" ref="AG289" si="3307">IF(SUM(H289:I289)=0,"",IF(F289=0,"Falta informar preço do bloco",IF(G289=0,"Falta informar preço do frete",IF(AD289&gt;=T289,"Sinal verde para venda",""))))</f>
        <v/>
      </c>
      <c r="AI289" s="663">
        <f t="shared" ref="AI289" si="3308">B289</f>
        <v>94</v>
      </c>
      <c r="AJ289" s="460" t="str">
        <f t="shared" ref="AJ289" si="3309">C289</f>
        <v>TESTE</v>
      </c>
      <c r="AK289" s="461">
        <f t="shared" ref="AK289" si="3310">AR289*$E$6</f>
        <v>0</v>
      </c>
      <c r="AL289" s="461">
        <f t="shared" ref="AL289" si="3311">AR289*$F$6</f>
        <v>0</v>
      </c>
      <c r="AM289" s="461">
        <f t="shared" ref="AM289" si="3312">AR289*$G$6</f>
        <v>0</v>
      </c>
      <c r="AN289" s="461">
        <f t="shared" ref="AN289" si="3313">AR289*$H$6</f>
        <v>0</v>
      </c>
      <c r="AO289" s="461">
        <f t="shared" ref="AO289" si="3314">AR289*$I$6</f>
        <v>0</v>
      </c>
      <c r="AP289" s="461">
        <f t="shared" ref="AP289" si="3315">AR289*$J$6</f>
        <v>0</v>
      </c>
      <c r="AQ289" s="462">
        <f t="shared" ref="AQ289" si="3316">S289</f>
        <v>0</v>
      </c>
      <c r="AR289" s="466">
        <f t="shared" ref="AR289" si="3317">T289*10.764*$O$6</f>
        <v>0</v>
      </c>
    </row>
    <row r="290" spans="2:44" ht="30" customHeight="1" thickBot="1">
      <c r="B290" s="664"/>
      <c r="C290" s="668"/>
      <c r="D290" s="669"/>
      <c r="E290" s="670"/>
      <c r="F290" s="675" t="str">
        <f t="shared" ref="F290" si="3318">IF(SUM(V289:Y289)=0,"",IF(T289=0,"",IF(SUM(V290:Y290)=0,"",IF(SUM(V290:Y290)&lt;&gt;100%,"A soma das classificações não pode ser diferente de 100%, favor ir ajustando para gerar o preço médio",IF(AD289&lt;T289,"Atenção, preço médio e margem de contribuição são inferiores ao do Markup, favor ajustar os preços do simulador",IF(AD289&gt;=T289,"Preço médio simulado atende ao Markup, logo, sinal verde para venda pois ele garante a margem de contribuição",""))))))</f>
        <v/>
      </c>
      <c r="G290" s="676"/>
      <c r="H290" s="676"/>
      <c r="I290" s="676"/>
      <c r="J290" s="676"/>
      <c r="K290" s="676"/>
      <c r="L290" s="676"/>
      <c r="M290" s="676"/>
      <c r="N290" s="676"/>
      <c r="O290" s="676"/>
      <c r="P290" s="676"/>
      <c r="Q290" s="676" t="str">
        <f t="shared" si="3243"/>
        <v/>
      </c>
      <c r="R290" s="676"/>
      <c r="S290" s="677"/>
      <c r="T290" s="459">
        <f t="shared" si="3244"/>
        <v>0</v>
      </c>
      <c r="U290" s="430"/>
      <c r="V290" s="441"/>
      <c r="W290" s="441"/>
      <c r="X290" s="441"/>
      <c r="Y290" s="441"/>
      <c r="Z290" s="427">
        <f t="shared" ref="Z290" si="3319">(S289/$O$6)/10.764</f>
        <v>0</v>
      </c>
      <c r="AA290" s="424">
        <f t="shared" ref="AA290" si="3320">(T290/$O$6)/10.764</f>
        <v>0</v>
      </c>
      <c r="AB290" s="425">
        <f t="shared" si="3247"/>
        <v>0</v>
      </c>
      <c r="AC290" s="426">
        <f t="shared" ref="AC290" si="3321">(AD289)*(1-AB290)-Z290</f>
        <v>0</v>
      </c>
      <c r="AD290" s="440">
        <f t="shared" ref="AD290" si="3322">AD289*10.764</f>
        <v>0</v>
      </c>
      <c r="AE290" s="672"/>
      <c r="AF290" s="439">
        <f t="shared" ref="AF290" si="3323">(AD289*AE289)*10.764</f>
        <v>0</v>
      </c>
      <c r="AG290" s="674"/>
      <c r="AI290" s="664"/>
      <c r="AJ290" s="460" t="str">
        <f t="shared" ref="AJ290" si="3324">IF(AR289=0,"","Participação no preço de venda")</f>
        <v/>
      </c>
      <c r="AK290" s="463" t="str">
        <f t="shared" ref="AK290" si="3325">IF(AK289=0,"",AK289/$AR289)</f>
        <v/>
      </c>
      <c r="AL290" s="463" t="str">
        <f t="shared" ref="AL290" si="3326">IF(AL289=0,"",AL289/$AR289)</f>
        <v/>
      </c>
      <c r="AM290" s="463" t="str">
        <f t="shared" ref="AM290" si="3327">IF(AM289=0,"",AM289/$AR289)</f>
        <v/>
      </c>
      <c r="AN290" s="463" t="str">
        <f t="shared" ref="AN290" si="3328">IF(AN289=0,"",AN289/$AR289)</f>
        <v/>
      </c>
      <c r="AO290" s="463" t="str">
        <f t="shared" ref="AO290" si="3329">IF(AO289=0,"",AO289/$AR289)</f>
        <v/>
      </c>
      <c r="AP290" s="463" t="str">
        <f t="shared" ref="AP290" si="3330">IF(AP289=0,"",AP289/$AR289)</f>
        <v/>
      </c>
      <c r="AQ290" s="463" t="str">
        <f t="shared" ref="AQ290" si="3331">IF(AQ289=0,"",AQ289/$AR289)</f>
        <v/>
      </c>
      <c r="AR290" s="465">
        <f t="shared" ref="AR290" si="3332">SUM(AK290:AQ290)</f>
        <v>0</v>
      </c>
    </row>
    <row r="291" spans="2:44" ht="30" customHeight="1" thickBot="1"/>
    <row r="292" spans="2:44" ht="30" customHeight="1" thickBot="1">
      <c r="B292" s="663">
        <v>95</v>
      </c>
      <c r="C292" s="665" t="s">
        <v>887</v>
      </c>
      <c r="D292" s="666"/>
      <c r="E292" s="667"/>
      <c r="F292" s="456"/>
      <c r="G292" s="457"/>
      <c r="H292" s="505"/>
      <c r="I292" s="506"/>
      <c r="J292" s="506"/>
      <c r="K292" s="506"/>
      <c r="L292" s="506"/>
      <c r="M292" s="506"/>
      <c r="N292" s="506"/>
      <c r="O292" s="506"/>
      <c r="P292" s="506"/>
      <c r="Q292" s="513">
        <f t="shared" ref="Q292" si="3333">IF($B$6=0,0,(F292*$O$6)/$B$6)</f>
        <v>0</v>
      </c>
      <c r="R292" s="513">
        <f t="shared" ref="R292" si="3334">IF($B$6=0,0,(G292*3)/$B$6)</f>
        <v>0</v>
      </c>
      <c r="S292" s="458">
        <f t="shared" ref="S292" si="3335">IF($Q$6=0,0,IF(Q292=0,0,IF(R292=0,0,SUM(H292:R292)+$Q$6)))</f>
        <v>0</v>
      </c>
      <c r="T292" s="436">
        <f t="shared" si="3263"/>
        <v>0</v>
      </c>
      <c r="U292" s="429"/>
      <c r="V292" s="435"/>
      <c r="W292" s="435"/>
      <c r="X292" s="435"/>
      <c r="Y292" s="435"/>
      <c r="Z292" s="423">
        <f t="shared" ref="Z292" si="3336">ROUNDDOWN(V292,3)*(V293*$B$6)</f>
        <v>0</v>
      </c>
      <c r="AA292" s="423">
        <f t="shared" ref="AA292" si="3337">ROUNDUP(W292,2)*(W293*$B$6)</f>
        <v>0</v>
      </c>
      <c r="AB292" s="423">
        <f t="shared" ref="AB292" si="3338">ROUNDDOWN(X292,2)*(X293*$B$6)</f>
        <v>0</v>
      </c>
      <c r="AC292" s="428">
        <f t="shared" ref="AC292" si="3339">ROUNDUP(Y292,2)*(Y293*$B$6)</f>
        <v>0</v>
      </c>
      <c r="AD292" s="437">
        <f t="shared" ref="AD292" si="3340">IF($B$6=0,0,IF(SUM(V293:Y293)&lt;&gt;100%,0,IF(T292=0,0,SUM(Z292:AC292)/$B$6)))</f>
        <v>0</v>
      </c>
      <c r="AE292" s="671">
        <f t="shared" ref="AE292" si="3341">(IF(AD292=0,0,(AC293/AD292)))</f>
        <v>0</v>
      </c>
      <c r="AF292" s="438">
        <f t="shared" ref="AF292" si="3342">(AD292*AE292)</f>
        <v>0</v>
      </c>
      <c r="AG292" s="673" t="str">
        <f t="shared" ref="AG292" si="3343">IF(SUM(H292:I292)=0,"",IF(F292=0,"Falta informar preço do bloco",IF(G292=0,"Falta informar preço do frete",IF(AD292&gt;=T292,"Sinal verde para venda",""))))</f>
        <v/>
      </c>
      <c r="AI292" s="663">
        <f t="shared" ref="AI292" si="3344">B292</f>
        <v>95</v>
      </c>
      <c r="AJ292" s="460" t="str">
        <f t="shared" ref="AJ292" si="3345">C292</f>
        <v>TESTE</v>
      </c>
      <c r="AK292" s="461">
        <f t="shared" ref="AK292" si="3346">AR292*$E$6</f>
        <v>0</v>
      </c>
      <c r="AL292" s="461">
        <f t="shared" ref="AL292" si="3347">AR292*$F$6</f>
        <v>0</v>
      </c>
      <c r="AM292" s="461">
        <f t="shared" ref="AM292" si="3348">AR292*$G$6</f>
        <v>0</v>
      </c>
      <c r="AN292" s="461">
        <f t="shared" ref="AN292" si="3349">AR292*$H$6</f>
        <v>0</v>
      </c>
      <c r="AO292" s="461">
        <f t="shared" ref="AO292" si="3350">AR292*$I$6</f>
        <v>0</v>
      </c>
      <c r="AP292" s="461">
        <f t="shared" ref="AP292" si="3351">AR292*$J$6</f>
        <v>0</v>
      </c>
      <c r="AQ292" s="462">
        <f t="shared" ref="AQ292" si="3352">S292</f>
        <v>0</v>
      </c>
      <c r="AR292" s="466">
        <f t="shared" ref="AR292" si="3353">T292*10.764*$O$6</f>
        <v>0</v>
      </c>
    </row>
    <row r="293" spans="2:44" ht="30" customHeight="1" thickBot="1">
      <c r="B293" s="664"/>
      <c r="C293" s="668"/>
      <c r="D293" s="669"/>
      <c r="E293" s="670"/>
      <c r="F293" s="675" t="str">
        <f t="shared" ref="F293" si="3354">IF(SUM(V292:Y292)=0,"",IF(T292=0,"",IF(SUM(V293:Y293)=0,"",IF(SUM(V293:Y293)&lt;&gt;100%,"A soma das classificações não pode ser diferente de 100%, favor ir ajustando para gerar o preço médio",IF(AD292&lt;T292,"Atenção, preço médio e margem de contribuição são inferiores ao do Markup, favor ajustar os preços do simulador",IF(AD292&gt;=T292,"Preço médio simulado atende ao Markup, logo, sinal verde para venda pois ele garante a margem de contribuição",""))))))</f>
        <v/>
      </c>
      <c r="G293" s="676"/>
      <c r="H293" s="676"/>
      <c r="I293" s="676"/>
      <c r="J293" s="676"/>
      <c r="K293" s="676"/>
      <c r="L293" s="676"/>
      <c r="M293" s="676"/>
      <c r="N293" s="676"/>
      <c r="O293" s="676"/>
      <c r="P293" s="676"/>
      <c r="Q293" s="676" t="str">
        <f t="shared" si="3243"/>
        <v/>
      </c>
      <c r="R293" s="676"/>
      <c r="S293" s="677"/>
      <c r="T293" s="459">
        <f t="shared" si="3244"/>
        <v>0</v>
      </c>
      <c r="U293" s="430"/>
      <c r="V293" s="441"/>
      <c r="W293" s="441"/>
      <c r="X293" s="441"/>
      <c r="Y293" s="441"/>
      <c r="Z293" s="427">
        <f t="shared" ref="Z293" si="3355">(S292/$O$6)/10.764</f>
        <v>0</v>
      </c>
      <c r="AA293" s="424">
        <f t="shared" ref="AA293" si="3356">(T293/$O$6)/10.764</f>
        <v>0</v>
      </c>
      <c r="AB293" s="425">
        <f t="shared" si="3247"/>
        <v>0</v>
      </c>
      <c r="AC293" s="426">
        <f t="shared" ref="AC293" si="3357">(AD292)*(1-AB293)-Z293</f>
        <v>0</v>
      </c>
      <c r="AD293" s="440">
        <f t="shared" ref="AD293" si="3358">AD292*10.764</f>
        <v>0</v>
      </c>
      <c r="AE293" s="672"/>
      <c r="AF293" s="439">
        <f t="shared" ref="AF293" si="3359">(AD292*AE292)*10.764</f>
        <v>0</v>
      </c>
      <c r="AG293" s="674"/>
      <c r="AI293" s="664"/>
      <c r="AJ293" s="460" t="str">
        <f t="shared" ref="AJ293" si="3360">IF(AR292=0,"","Participação no preço de venda")</f>
        <v/>
      </c>
      <c r="AK293" s="463" t="str">
        <f t="shared" ref="AK293" si="3361">IF(AK292=0,"",AK292/$AR292)</f>
        <v/>
      </c>
      <c r="AL293" s="463" t="str">
        <f t="shared" ref="AL293" si="3362">IF(AL292=0,"",AL292/$AR292)</f>
        <v/>
      </c>
      <c r="AM293" s="463" t="str">
        <f t="shared" ref="AM293" si="3363">IF(AM292=0,"",AM292/$AR292)</f>
        <v/>
      </c>
      <c r="AN293" s="463" t="str">
        <f t="shared" ref="AN293" si="3364">IF(AN292=0,"",AN292/$AR292)</f>
        <v/>
      </c>
      <c r="AO293" s="463" t="str">
        <f t="shared" ref="AO293" si="3365">IF(AO292=0,"",AO292/$AR292)</f>
        <v/>
      </c>
      <c r="AP293" s="463" t="str">
        <f t="shared" ref="AP293" si="3366">IF(AP292=0,"",AP292/$AR292)</f>
        <v/>
      </c>
      <c r="AQ293" s="463" t="str">
        <f t="shared" ref="AQ293" si="3367">IF(AQ292=0,"",AQ292/$AR292)</f>
        <v/>
      </c>
      <c r="AR293" s="465">
        <f t="shared" ref="AR293" si="3368">SUM(AK293:AQ293)</f>
        <v>0</v>
      </c>
    </row>
    <row r="294" spans="2:44" ht="30" customHeight="1" thickBot="1"/>
    <row r="295" spans="2:44" ht="30" customHeight="1" thickBot="1">
      <c r="B295" s="663">
        <v>96</v>
      </c>
      <c r="C295" s="665" t="s">
        <v>887</v>
      </c>
      <c r="D295" s="666"/>
      <c r="E295" s="667"/>
      <c r="F295" s="456"/>
      <c r="G295" s="457"/>
      <c r="H295" s="505"/>
      <c r="I295" s="506"/>
      <c r="J295" s="506"/>
      <c r="K295" s="506"/>
      <c r="L295" s="506"/>
      <c r="M295" s="506"/>
      <c r="N295" s="506"/>
      <c r="O295" s="506"/>
      <c r="P295" s="506"/>
      <c r="Q295" s="513">
        <f t="shared" ref="Q295" si="3369">IF($B$6=0,0,(F295*$O$6)/$B$6)</f>
        <v>0</v>
      </c>
      <c r="R295" s="513">
        <f t="shared" ref="R295" si="3370">IF($B$6=0,0,(G295*3)/$B$6)</f>
        <v>0</v>
      </c>
      <c r="S295" s="458">
        <f t="shared" ref="S295" si="3371">IF($Q$6=0,0,IF(Q295=0,0,IF(R295=0,0,SUM(H295:R295)+$Q$6)))</f>
        <v>0</v>
      </c>
      <c r="T295" s="436">
        <f t="shared" si="3263"/>
        <v>0</v>
      </c>
      <c r="U295" s="429"/>
      <c r="V295" s="435"/>
      <c r="W295" s="435"/>
      <c r="X295" s="435"/>
      <c r="Y295" s="435"/>
      <c r="Z295" s="423">
        <f t="shared" ref="Z295" si="3372">ROUNDDOWN(V295,3)*(V296*$B$6)</f>
        <v>0</v>
      </c>
      <c r="AA295" s="423">
        <f t="shared" ref="AA295" si="3373">ROUNDUP(W295,2)*(W296*$B$6)</f>
        <v>0</v>
      </c>
      <c r="AB295" s="423">
        <f t="shared" ref="AB295" si="3374">ROUNDDOWN(X295,2)*(X296*$B$6)</f>
        <v>0</v>
      </c>
      <c r="AC295" s="428">
        <f t="shared" ref="AC295" si="3375">ROUNDUP(Y295,2)*(Y296*$B$6)</f>
        <v>0</v>
      </c>
      <c r="AD295" s="437">
        <f t="shared" ref="AD295" si="3376">IF($B$6=0,0,IF(SUM(V296:Y296)&lt;&gt;100%,0,IF(T295=0,0,SUM(Z295:AC295)/$B$6)))</f>
        <v>0</v>
      </c>
      <c r="AE295" s="671">
        <f t="shared" ref="AE295" si="3377">(IF(AD295=0,0,(AC296/AD295)))</f>
        <v>0</v>
      </c>
      <c r="AF295" s="438">
        <f t="shared" ref="AF295" si="3378">(AD295*AE295)</f>
        <v>0</v>
      </c>
      <c r="AG295" s="673" t="str">
        <f t="shared" ref="AG295" si="3379">IF(SUM(H295:I295)=0,"",IF(F295=0,"Falta informar preço do bloco",IF(G295=0,"Falta informar preço do frete",IF(AD295&gt;=T295,"Sinal verde para venda",""))))</f>
        <v/>
      </c>
      <c r="AI295" s="663">
        <f t="shared" ref="AI295" si="3380">B295</f>
        <v>96</v>
      </c>
      <c r="AJ295" s="460" t="str">
        <f t="shared" ref="AJ295" si="3381">C295</f>
        <v>TESTE</v>
      </c>
      <c r="AK295" s="461">
        <f t="shared" ref="AK295" si="3382">AR295*$E$6</f>
        <v>0</v>
      </c>
      <c r="AL295" s="461">
        <f t="shared" ref="AL295" si="3383">AR295*$F$6</f>
        <v>0</v>
      </c>
      <c r="AM295" s="461">
        <f t="shared" ref="AM295" si="3384">AR295*$G$6</f>
        <v>0</v>
      </c>
      <c r="AN295" s="461">
        <f t="shared" ref="AN295" si="3385">AR295*$H$6</f>
        <v>0</v>
      </c>
      <c r="AO295" s="461">
        <f t="shared" ref="AO295" si="3386">AR295*$I$6</f>
        <v>0</v>
      </c>
      <c r="AP295" s="461">
        <f t="shared" ref="AP295" si="3387">AR295*$J$6</f>
        <v>0</v>
      </c>
      <c r="AQ295" s="462">
        <f t="shared" ref="AQ295" si="3388">S295</f>
        <v>0</v>
      </c>
      <c r="AR295" s="466">
        <f t="shared" ref="AR295" si="3389">T295*10.764*$O$6</f>
        <v>0</v>
      </c>
    </row>
    <row r="296" spans="2:44" ht="30" customHeight="1" thickBot="1">
      <c r="B296" s="664"/>
      <c r="C296" s="668"/>
      <c r="D296" s="669"/>
      <c r="E296" s="670"/>
      <c r="F296" s="675" t="str">
        <f t="shared" ref="F296" si="3390">IF(SUM(V295:Y295)=0,"",IF(T295=0,"",IF(SUM(V296:Y296)=0,"",IF(SUM(V296:Y296)&lt;&gt;100%,"A soma das classificações não pode ser diferente de 100%, favor ir ajustando para gerar o preço médio",IF(AD295&lt;T295,"Atenção, preço médio e margem de contribuição são inferiores ao do Markup, favor ajustar os preços do simulador",IF(AD295&gt;=T295,"Preço médio simulado atende ao Markup, logo, sinal verde para venda pois ele garante a margem de contribuição",""))))))</f>
        <v/>
      </c>
      <c r="G296" s="676"/>
      <c r="H296" s="676"/>
      <c r="I296" s="676"/>
      <c r="J296" s="676"/>
      <c r="K296" s="676"/>
      <c r="L296" s="676"/>
      <c r="M296" s="676"/>
      <c r="N296" s="676"/>
      <c r="O296" s="676"/>
      <c r="P296" s="676"/>
      <c r="Q296" s="676" t="str">
        <f t="shared" si="3243"/>
        <v/>
      </c>
      <c r="R296" s="676"/>
      <c r="S296" s="677"/>
      <c r="T296" s="459">
        <f t="shared" si="3244"/>
        <v>0</v>
      </c>
      <c r="U296" s="430"/>
      <c r="V296" s="441"/>
      <c r="W296" s="441"/>
      <c r="X296" s="441"/>
      <c r="Y296" s="441"/>
      <c r="Z296" s="427">
        <f t="shared" ref="Z296" si="3391">(S295/$O$6)/10.764</f>
        <v>0</v>
      </c>
      <c r="AA296" s="424">
        <f t="shared" ref="AA296" si="3392">(T296/$O$6)/10.764</f>
        <v>0</v>
      </c>
      <c r="AB296" s="425">
        <f t="shared" si="3247"/>
        <v>0</v>
      </c>
      <c r="AC296" s="426">
        <f t="shared" ref="AC296" si="3393">(AD295)*(1-AB296)-Z296</f>
        <v>0</v>
      </c>
      <c r="AD296" s="440">
        <f t="shared" ref="AD296" si="3394">AD295*10.764</f>
        <v>0</v>
      </c>
      <c r="AE296" s="672"/>
      <c r="AF296" s="439">
        <f t="shared" ref="AF296" si="3395">(AD295*AE295)*10.764</f>
        <v>0</v>
      </c>
      <c r="AG296" s="674"/>
      <c r="AI296" s="664"/>
      <c r="AJ296" s="460" t="str">
        <f t="shared" ref="AJ296" si="3396">IF(AR295=0,"","Participação no preço de venda")</f>
        <v/>
      </c>
      <c r="AK296" s="463" t="str">
        <f t="shared" ref="AK296" si="3397">IF(AK295=0,"",AK295/$AR295)</f>
        <v/>
      </c>
      <c r="AL296" s="463" t="str">
        <f t="shared" ref="AL296" si="3398">IF(AL295=0,"",AL295/$AR295)</f>
        <v/>
      </c>
      <c r="AM296" s="463" t="str">
        <f t="shared" ref="AM296" si="3399">IF(AM295=0,"",AM295/$AR295)</f>
        <v/>
      </c>
      <c r="AN296" s="463" t="str">
        <f t="shared" ref="AN296" si="3400">IF(AN295=0,"",AN295/$AR295)</f>
        <v/>
      </c>
      <c r="AO296" s="463" t="str">
        <f t="shared" ref="AO296" si="3401">IF(AO295=0,"",AO295/$AR295)</f>
        <v/>
      </c>
      <c r="AP296" s="463" t="str">
        <f t="shared" ref="AP296" si="3402">IF(AP295=0,"",AP295/$AR295)</f>
        <v/>
      </c>
      <c r="AQ296" s="463" t="str">
        <f t="shared" ref="AQ296" si="3403">IF(AQ295=0,"",AQ295/$AR295)</f>
        <v/>
      </c>
      <c r="AR296" s="465">
        <f t="shared" ref="AR296" si="3404">SUM(AK296:AQ296)</f>
        <v>0</v>
      </c>
    </row>
    <row r="297" spans="2:44" ht="30" customHeight="1" thickBot="1"/>
    <row r="298" spans="2:44" ht="30" customHeight="1" thickBot="1">
      <c r="B298" s="663">
        <v>97</v>
      </c>
      <c r="C298" s="665" t="s">
        <v>887</v>
      </c>
      <c r="D298" s="666"/>
      <c r="E298" s="667"/>
      <c r="F298" s="456"/>
      <c r="G298" s="457"/>
      <c r="H298" s="505"/>
      <c r="I298" s="506"/>
      <c r="J298" s="506"/>
      <c r="K298" s="506"/>
      <c r="L298" s="506"/>
      <c r="M298" s="506"/>
      <c r="N298" s="506"/>
      <c r="O298" s="506"/>
      <c r="P298" s="506"/>
      <c r="Q298" s="513">
        <f t="shared" ref="Q298" si="3405">IF($B$6=0,0,(F298*$O$6)/$B$6)</f>
        <v>0</v>
      </c>
      <c r="R298" s="513">
        <f t="shared" ref="R298" si="3406">IF($B$6=0,0,(G298*3)/$B$6)</f>
        <v>0</v>
      </c>
      <c r="S298" s="458">
        <f t="shared" ref="S298" si="3407">IF($Q$6=0,0,IF(Q298=0,0,IF(R298=0,0,SUM(H298:R298)+$Q$6)))</f>
        <v>0</v>
      </c>
      <c r="T298" s="436">
        <f t="shared" si="3263"/>
        <v>0</v>
      </c>
      <c r="U298" s="429"/>
      <c r="V298" s="435"/>
      <c r="W298" s="435"/>
      <c r="X298" s="435"/>
      <c r="Y298" s="435"/>
      <c r="Z298" s="423">
        <f t="shared" ref="Z298" si="3408">ROUNDDOWN(V298,3)*(V299*$B$6)</f>
        <v>0</v>
      </c>
      <c r="AA298" s="423">
        <f t="shared" ref="AA298" si="3409">ROUNDUP(W298,2)*(W299*$B$6)</f>
        <v>0</v>
      </c>
      <c r="AB298" s="423">
        <f t="shared" ref="AB298" si="3410">ROUNDDOWN(X298,2)*(X299*$B$6)</f>
        <v>0</v>
      </c>
      <c r="AC298" s="428">
        <f t="shared" ref="AC298" si="3411">ROUNDUP(Y298,2)*(Y299*$B$6)</f>
        <v>0</v>
      </c>
      <c r="AD298" s="437">
        <f t="shared" ref="AD298" si="3412">IF($B$6=0,0,IF(SUM(V299:Y299)&lt;&gt;100%,0,IF(T298=0,0,SUM(Z298:AC298)/$B$6)))</f>
        <v>0</v>
      </c>
      <c r="AE298" s="671">
        <f t="shared" ref="AE298" si="3413">(IF(AD298=0,0,(AC299/AD298)))</f>
        <v>0</v>
      </c>
      <c r="AF298" s="438">
        <f t="shared" ref="AF298" si="3414">(AD298*AE298)</f>
        <v>0</v>
      </c>
      <c r="AG298" s="673" t="str">
        <f t="shared" ref="AG298" si="3415">IF(SUM(H298:I298)=0,"",IF(F298=0,"Falta informar preço do bloco",IF(G298=0,"Falta informar preço do frete",IF(AD298&gt;=T298,"Sinal verde para venda",""))))</f>
        <v/>
      </c>
      <c r="AI298" s="663">
        <f t="shared" ref="AI298" si="3416">B298</f>
        <v>97</v>
      </c>
      <c r="AJ298" s="460" t="str">
        <f t="shared" ref="AJ298" si="3417">C298</f>
        <v>TESTE</v>
      </c>
      <c r="AK298" s="461">
        <f t="shared" ref="AK298" si="3418">AR298*$E$6</f>
        <v>0</v>
      </c>
      <c r="AL298" s="461">
        <f t="shared" ref="AL298" si="3419">AR298*$F$6</f>
        <v>0</v>
      </c>
      <c r="AM298" s="461">
        <f t="shared" ref="AM298" si="3420">AR298*$G$6</f>
        <v>0</v>
      </c>
      <c r="AN298" s="461">
        <f t="shared" ref="AN298" si="3421">AR298*$H$6</f>
        <v>0</v>
      </c>
      <c r="AO298" s="461">
        <f t="shared" ref="AO298" si="3422">AR298*$I$6</f>
        <v>0</v>
      </c>
      <c r="AP298" s="461">
        <f t="shared" ref="AP298" si="3423">AR298*$J$6</f>
        <v>0</v>
      </c>
      <c r="AQ298" s="462">
        <f t="shared" ref="AQ298" si="3424">S298</f>
        <v>0</v>
      </c>
      <c r="AR298" s="466">
        <f t="shared" ref="AR298" si="3425">T298*10.764*$O$6</f>
        <v>0</v>
      </c>
    </row>
    <row r="299" spans="2:44" ht="30" customHeight="1" thickBot="1">
      <c r="B299" s="664"/>
      <c r="C299" s="668"/>
      <c r="D299" s="669"/>
      <c r="E299" s="670"/>
      <c r="F299" s="675" t="str">
        <f t="shared" ref="F299" si="3426">IF(SUM(V298:Y298)=0,"",IF(T298=0,"",IF(SUM(V299:Y299)=0,"",IF(SUM(V299:Y299)&lt;&gt;100%,"A soma das classificações não pode ser diferente de 100%, favor ir ajustando para gerar o preço médio",IF(AD298&lt;T298,"Atenção, preço médio e margem de contribuição são inferiores ao do Markup, favor ajustar os preços do simulador",IF(AD298&gt;=T298,"Preço médio simulado atende ao Markup, logo, sinal verde para venda pois ele garante a margem de contribuição",""))))))</f>
        <v/>
      </c>
      <c r="G299" s="676"/>
      <c r="H299" s="676"/>
      <c r="I299" s="676"/>
      <c r="J299" s="676"/>
      <c r="K299" s="676"/>
      <c r="L299" s="676"/>
      <c r="M299" s="676"/>
      <c r="N299" s="676"/>
      <c r="O299" s="676"/>
      <c r="P299" s="676"/>
      <c r="Q299" s="676" t="str">
        <f t="shared" si="3243"/>
        <v/>
      </c>
      <c r="R299" s="676"/>
      <c r="S299" s="677"/>
      <c r="T299" s="459">
        <f t="shared" si="3244"/>
        <v>0</v>
      </c>
      <c r="U299" s="430"/>
      <c r="V299" s="441"/>
      <c r="W299" s="441"/>
      <c r="X299" s="441"/>
      <c r="Y299" s="441"/>
      <c r="Z299" s="427">
        <f t="shared" ref="Z299" si="3427">(S298/$O$6)/10.764</f>
        <v>0</v>
      </c>
      <c r="AA299" s="424">
        <f t="shared" ref="AA299" si="3428">(T299/$O$6)/10.764</f>
        <v>0</v>
      </c>
      <c r="AB299" s="425">
        <f t="shared" si="3247"/>
        <v>0</v>
      </c>
      <c r="AC299" s="426">
        <f t="shared" ref="AC299" si="3429">(AD298)*(1-AB299)-Z299</f>
        <v>0</v>
      </c>
      <c r="AD299" s="440">
        <f t="shared" ref="AD299" si="3430">AD298*10.764</f>
        <v>0</v>
      </c>
      <c r="AE299" s="672"/>
      <c r="AF299" s="439">
        <f t="shared" ref="AF299" si="3431">(AD298*AE298)*10.764</f>
        <v>0</v>
      </c>
      <c r="AG299" s="674"/>
      <c r="AI299" s="664"/>
      <c r="AJ299" s="460" t="str">
        <f t="shared" ref="AJ299" si="3432">IF(AR298=0,"","Participação no preço de venda")</f>
        <v/>
      </c>
      <c r="AK299" s="463" t="str">
        <f t="shared" ref="AK299" si="3433">IF(AK298=0,"",AK298/$AR298)</f>
        <v/>
      </c>
      <c r="AL299" s="463" t="str">
        <f t="shared" ref="AL299" si="3434">IF(AL298=0,"",AL298/$AR298)</f>
        <v/>
      </c>
      <c r="AM299" s="463" t="str">
        <f t="shared" ref="AM299" si="3435">IF(AM298=0,"",AM298/$AR298)</f>
        <v/>
      </c>
      <c r="AN299" s="463" t="str">
        <f t="shared" ref="AN299" si="3436">IF(AN298=0,"",AN298/$AR298)</f>
        <v/>
      </c>
      <c r="AO299" s="463" t="str">
        <f t="shared" ref="AO299" si="3437">IF(AO298=0,"",AO298/$AR298)</f>
        <v/>
      </c>
      <c r="AP299" s="463" t="str">
        <f t="shared" ref="AP299" si="3438">IF(AP298=0,"",AP298/$AR298)</f>
        <v/>
      </c>
      <c r="AQ299" s="463" t="str">
        <f t="shared" ref="AQ299" si="3439">IF(AQ298=0,"",AQ298/$AR298)</f>
        <v/>
      </c>
      <c r="AR299" s="465">
        <f t="shared" ref="AR299" si="3440">SUM(AK299:AQ299)</f>
        <v>0</v>
      </c>
    </row>
    <row r="300" spans="2:44" ht="30" customHeight="1" thickBot="1"/>
    <row r="301" spans="2:44" ht="30" customHeight="1" thickBot="1">
      <c r="B301" s="663">
        <v>98</v>
      </c>
      <c r="C301" s="665" t="s">
        <v>887</v>
      </c>
      <c r="D301" s="666"/>
      <c r="E301" s="667"/>
      <c r="F301" s="456"/>
      <c r="G301" s="457"/>
      <c r="H301" s="505"/>
      <c r="I301" s="506"/>
      <c r="J301" s="506"/>
      <c r="K301" s="506"/>
      <c r="L301" s="506"/>
      <c r="M301" s="506"/>
      <c r="N301" s="506"/>
      <c r="O301" s="506"/>
      <c r="P301" s="506"/>
      <c r="Q301" s="513">
        <f t="shared" ref="Q301" si="3441">IF($B$6=0,0,(F301*$O$6)/$B$6)</f>
        <v>0</v>
      </c>
      <c r="R301" s="513">
        <f t="shared" ref="R301" si="3442">IF($B$6=0,0,(G301*3)/$B$6)</f>
        <v>0</v>
      </c>
      <c r="S301" s="458">
        <f t="shared" ref="S301" si="3443">IF($Q$6=0,0,IF(Q301=0,0,IF(R301=0,0,SUM(H301:R301)+$Q$6)))</f>
        <v>0</v>
      </c>
      <c r="T301" s="436">
        <f t="shared" si="3263"/>
        <v>0</v>
      </c>
      <c r="U301" s="429"/>
      <c r="V301" s="435"/>
      <c r="W301" s="435"/>
      <c r="X301" s="435"/>
      <c r="Y301" s="435"/>
      <c r="Z301" s="423">
        <f t="shared" ref="Z301" si="3444">ROUNDDOWN(V301,3)*(V302*$B$6)</f>
        <v>0</v>
      </c>
      <c r="AA301" s="423">
        <f t="shared" ref="AA301" si="3445">ROUNDUP(W301,2)*(W302*$B$6)</f>
        <v>0</v>
      </c>
      <c r="AB301" s="423">
        <f t="shared" ref="AB301" si="3446">ROUNDDOWN(X301,2)*(X302*$B$6)</f>
        <v>0</v>
      </c>
      <c r="AC301" s="428">
        <f t="shared" ref="AC301" si="3447">ROUNDUP(Y301,2)*(Y302*$B$6)</f>
        <v>0</v>
      </c>
      <c r="AD301" s="437">
        <f t="shared" ref="AD301" si="3448">IF($B$6=0,0,IF(SUM(V302:Y302)&lt;&gt;100%,0,IF(T301=0,0,SUM(Z301:AC301)/$B$6)))</f>
        <v>0</v>
      </c>
      <c r="AE301" s="671">
        <f t="shared" ref="AE301" si="3449">(IF(AD301=0,0,(AC302/AD301)))</f>
        <v>0</v>
      </c>
      <c r="AF301" s="438">
        <f t="shared" ref="AF301" si="3450">(AD301*AE301)</f>
        <v>0</v>
      </c>
      <c r="AG301" s="673" t="str">
        <f t="shared" ref="AG301" si="3451">IF(SUM(H301:I301)=0,"",IF(F301=0,"Falta informar preço do bloco",IF(G301=0,"Falta informar preço do frete",IF(AD301&gt;=T301,"Sinal verde para venda",""))))</f>
        <v/>
      </c>
      <c r="AI301" s="663">
        <f t="shared" ref="AI301" si="3452">B301</f>
        <v>98</v>
      </c>
      <c r="AJ301" s="460" t="str">
        <f t="shared" ref="AJ301" si="3453">C301</f>
        <v>TESTE</v>
      </c>
      <c r="AK301" s="461">
        <f t="shared" ref="AK301" si="3454">AR301*$E$6</f>
        <v>0</v>
      </c>
      <c r="AL301" s="461">
        <f t="shared" ref="AL301" si="3455">AR301*$F$6</f>
        <v>0</v>
      </c>
      <c r="AM301" s="461">
        <f t="shared" ref="AM301" si="3456">AR301*$G$6</f>
        <v>0</v>
      </c>
      <c r="AN301" s="461">
        <f t="shared" ref="AN301" si="3457">AR301*$H$6</f>
        <v>0</v>
      </c>
      <c r="AO301" s="461">
        <f t="shared" ref="AO301" si="3458">AR301*$I$6</f>
        <v>0</v>
      </c>
      <c r="AP301" s="461">
        <f t="shared" ref="AP301" si="3459">AR301*$J$6</f>
        <v>0</v>
      </c>
      <c r="AQ301" s="462">
        <f t="shared" ref="AQ301" si="3460">S301</f>
        <v>0</v>
      </c>
      <c r="AR301" s="466">
        <f t="shared" ref="AR301" si="3461">T301*10.764*$O$6</f>
        <v>0</v>
      </c>
    </row>
    <row r="302" spans="2:44" ht="30" customHeight="1" thickBot="1">
      <c r="B302" s="664"/>
      <c r="C302" s="668"/>
      <c r="D302" s="669"/>
      <c r="E302" s="670"/>
      <c r="F302" s="675" t="str">
        <f t="shared" ref="F302" si="3462">IF(SUM(V301:Y301)=0,"",IF(T301=0,"",IF(SUM(V302:Y302)=0,"",IF(SUM(V302:Y302)&lt;&gt;100%,"A soma das classificações não pode ser diferente de 100%, favor ir ajustando para gerar o preço médio",IF(AD301&lt;T301,"Atenção, preço médio e margem de contribuição são inferiores ao do Markup, favor ajustar os preços do simulador",IF(AD301&gt;=T301,"Preço médio simulado atende ao Markup, logo, sinal verde para venda pois ele garante a margem de contribuição",""))))))</f>
        <v/>
      </c>
      <c r="G302" s="676"/>
      <c r="H302" s="676"/>
      <c r="I302" s="676"/>
      <c r="J302" s="676"/>
      <c r="K302" s="676"/>
      <c r="L302" s="676"/>
      <c r="M302" s="676"/>
      <c r="N302" s="676"/>
      <c r="O302" s="676"/>
      <c r="P302" s="676"/>
      <c r="Q302" s="676" t="str">
        <f t="shared" si="3243"/>
        <v/>
      </c>
      <c r="R302" s="676"/>
      <c r="S302" s="677"/>
      <c r="T302" s="459">
        <f t="shared" si="3244"/>
        <v>0</v>
      </c>
      <c r="U302" s="430"/>
      <c r="V302" s="441"/>
      <c r="W302" s="441"/>
      <c r="X302" s="441"/>
      <c r="Y302" s="441"/>
      <c r="Z302" s="427">
        <f t="shared" ref="Z302" si="3463">(S301/$O$6)/10.764</f>
        <v>0</v>
      </c>
      <c r="AA302" s="424">
        <f t="shared" ref="AA302" si="3464">(T302/$O$6)/10.764</f>
        <v>0</v>
      </c>
      <c r="AB302" s="425">
        <f t="shared" si="3247"/>
        <v>0</v>
      </c>
      <c r="AC302" s="426">
        <f t="shared" ref="AC302" si="3465">(AD301)*(1-AB302)-Z302</f>
        <v>0</v>
      </c>
      <c r="AD302" s="440">
        <f t="shared" ref="AD302" si="3466">AD301*10.764</f>
        <v>0</v>
      </c>
      <c r="AE302" s="672"/>
      <c r="AF302" s="439">
        <f t="shared" ref="AF302" si="3467">(AD301*AE301)*10.764</f>
        <v>0</v>
      </c>
      <c r="AG302" s="674"/>
      <c r="AI302" s="664"/>
      <c r="AJ302" s="460" t="str">
        <f t="shared" ref="AJ302" si="3468">IF(AR301=0,"","Participação no preço de venda")</f>
        <v/>
      </c>
      <c r="AK302" s="463" t="str">
        <f t="shared" ref="AK302" si="3469">IF(AK301=0,"",AK301/$AR301)</f>
        <v/>
      </c>
      <c r="AL302" s="463" t="str">
        <f t="shared" ref="AL302" si="3470">IF(AL301=0,"",AL301/$AR301)</f>
        <v/>
      </c>
      <c r="AM302" s="463" t="str">
        <f t="shared" ref="AM302" si="3471">IF(AM301=0,"",AM301/$AR301)</f>
        <v/>
      </c>
      <c r="AN302" s="463" t="str">
        <f t="shared" ref="AN302" si="3472">IF(AN301=0,"",AN301/$AR301)</f>
        <v/>
      </c>
      <c r="AO302" s="463" t="str">
        <f t="shared" ref="AO302" si="3473">IF(AO301=0,"",AO301/$AR301)</f>
        <v/>
      </c>
      <c r="AP302" s="463" t="str">
        <f t="shared" ref="AP302" si="3474">IF(AP301=0,"",AP301/$AR301)</f>
        <v/>
      </c>
      <c r="AQ302" s="463" t="str">
        <f t="shared" ref="AQ302" si="3475">IF(AQ301=0,"",AQ301/$AR301)</f>
        <v/>
      </c>
      <c r="AR302" s="465">
        <f t="shared" ref="AR302" si="3476">SUM(AK302:AQ302)</f>
        <v>0</v>
      </c>
    </row>
    <row r="303" spans="2:44" ht="30" customHeight="1" thickBot="1"/>
    <row r="304" spans="2:44" ht="30" customHeight="1" thickBot="1">
      <c r="B304" s="663">
        <v>99</v>
      </c>
      <c r="C304" s="665" t="s">
        <v>887</v>
      </c>
      <c r="D304" s="666"/>
      <c r="E304" s="667"/>
      <c r="F304" s="456"/>
      <c r="G304" s="457"/>
      <c r="H304" s="505"/>
      <c r="I304" s="506"/>
      <c r="J304" s="506"/>
      <c r="K304" s="506"/>
      <c r="L304" s="506"/>
      <c r="M304" s="506"/>
      <c r="N304" s="506"/>
      <c r="O304" s="506"/>
      <c r="P304" s="506"/>
      <c r="Q304" s="513">
        <f t="shared" ref="Q304" si="3477">IF($B$6=0,0,(F304*$O$6)/$B$6)</f>
        <v>0</v>
      </c>
      <c r="R304" s="513">
        <f t="shared" ref="R304" si="3478">IF($B$6=0,0,(G304*3)/$B$6)</f>
        <v>0</v>
      </c>
      <c r="S304" s="458">
        <f t="shared" ref="S304" si="3479">IF($Q$6=0,0,IF(Q304=0,0,IF(R304=0,0,SUM(H304:R304)+$Q$6)))</f>
        <v>0</v>
      </c>
      <c r="T304" s="436">
        <f t="shared" si="3263"/>
        <v>0</v>
      </c>
      <c r="U304" s="429"/>
      <c r="V304" s="435"/>
      <c r="W304" s="435"/>
      <c r="X304" s="435"/>
      <c r="Y304" s="435"/>
      <c r="Z304" s="423">
        <f t="shared" ref="Z304" si="3480">ROUNDDOWN(V304,3)*(V305*$B$6)</f>
        <v>0</v>
      </c>
      <c r="AA304" s="423">
        <f t="shared" ref="AA304" si="3481">ROUNDUP(W304,2)*(W305*$B$6)</f>
        <v>0</v>
      </c>
      <c r="AB304" s="423">
        <f t="shared" ref="AB304" si="3482">ROUNDDOWN(X304,2)*(X305*$B$6)</f>
        <v>0</v>
      </c>
      <c r="AC304" s="428">
        <f t="shared" ref="AC304" si="3483">ROUNDUP(Y304,2)*(Y305*$B$6)</f>
        <v>0</v>
      </c>
      <c r="AD304" s="437">
        <f t="shared" ref="AD304" si="3484">IF($B$6=0,0,IF(SUM(V305:Y305)&lt;&gt;100%,0,IF(T304=0,0,SUM(Z304:AC304)/$B$6)))</f>
        <v>0</v>
      </c>
      <c r="AE304" s="671">
        <f t="shared" ref="AE304" si="3485">(IF(AD304=0,0,(AC305/AD304)))</f>
        <v>0</v>
      </c>
      <c r="AF304" s="438">
        <f t="shared" ref="AF304" si="3486">(AD304*AE304)</f>
        <v>0</v>
      </c>
      <c r="AG304" s="673" t="str">
        <f t="shared" ref="AG304" si="3487">IF(SUM(H304:I304)=0,"",IF(F304=0,"Falta informar preço do bloco",IF(G304=0,"Falta informar preço do frete",IF(AD304&gt;=T304,"Sinal verde para venda",""))))</f>
        <v/>
      </c>
      <c r="AI304" s="663">
        <f t="shared" ref="AI304" si="3488">B304</f>
        <v>99</v>
      </c>
      <c r="AJ304" s="460" t="str">
        <f t="shared" ref="AJ304" si="3489">C304</f>
        <v>TESTE</v>
      </c>
      <c r="AK304" s="461">
        <f t="shared" ref="AK304" si="3490">AR304*$E$6</f>
        <v>0</v>
      </c>
      <c r="AL304" s="461">
        <f t="shared" ref="AL304" si="3491">AR304*$F$6</f>
        <v>0</v>
      </c>
      <c r="AM304" s="461">
        <f t="shared" ref="AM304" si="3492">AR304*$G$6</f>
        <v>0</v>
      </c>
      <c r="AN304" s="461">
        <f t="shared" ref="AN304" si="3493">AR304*$H$6</f>
        <v>0</v>
      </c>
      <c r="AO304" s="461">
        <f t="shared" ref="AO304" si="3494">AR304*$I$6</f>
        <v>0</v>
      </c>
      <c r="AP304" s="461">
        <f t="shared" ref="AP304" si="3495">AR304*$J$6</f>
        <v>0</v>
      </c>
      <c r="AQ304" s="462">
        <f t="shared" ref="AQ304" si="3496">S304</f>
        <v>0</v>
      </c>
      <c r="AR304" s="466">
        <f t="shared" ref="AR304" si="3497">T304*10.764*$O$6</f>
        <v>0</v>
      </c>
    </row>
    <row r="305" spans="2:44" ht="30" customHeight="1" thickBot="1">
      <c r="B305" s="664"/>
      <c r="C305" s="668"/>
      <c r="D305" s="669"/>
      <c r="E305" s="670"/>
      <c r="F305" s="675" t="str">
        <f t="shared" ref="F305" si="3498">IF(SUM(V304:Y304)=0,"",IF(T304=0,"",IF(SUM(V305:Y305)=0,"",IF(SUM(V305:Y305)&lt;&gt;100%,"A soma das classificações não pode ser diferente de 100%, favor ir ajustando para gerar o preço médio",IF(AD304&lt;T304,"Atenção, preço médio e margem de contribuição são inferiores ao do Markup, favor ajustar os preços do simulador",IF(AD304&gt;=T304,"Preço médio simulado atende ao Markup, logo, sinal verde para venda pois ele garante a margem de contribuição",""))))))</f>
        <v/>
      </c>
      <c r="G305" s="676"/>
      <c r="H305" s="676"/>
      <c r="I305" s="676"/>
      <c r="J305" s="676"/>
      <c r="K305" s="676"/>
      <c r="L305" s="676"/>
      <c r="M305" s="676"/>
      <c r="N305" s="676"/>
      <c r="O305" s="676"/>
      <c r="P305" s="676"/>
      <c r="Q305" s="676" t="str">
        <f t="shared" si="3243"/>
        <v/>
      </c>
      <c r="R305" s="676"/>
      <c r="S305" s="677"/>
      <c r="T305" s="459">
        <f t="shared" si="3244"/>
        <v>0</v>
      </c>
      <c r="U305" s="430"/>
      <c r="V305" s="441"/>
      <c r="W305" s="441"/>
      <c r="X305" s="441"/>
      <c r="Y305" s="441"/>
      <c r="Z305" s="427">
        <f t="shared" ref="Z305" si="3499">(S304/$O$6)/10.764</f>
        <v>0</v>
      </c>
      <c r="AA305" s="424">
        <f t="shared" ref="AA305" si="3500">(T305/$O$6)/10.764</f>
        <v>0</v>
      </c>
      <c r="AB305" s="425">
        <f t="shared" si="3247"/>
        <v>0</v>
      </c>
      <c r="AC305" s="426">
        <f t="shared" ref="AC305" si="3501">(AD304)*(1-AB305)-Z305</f>
        <v>0</v>
      </c>
      <c r="AD305" s="440">
        <f t="shared" ref="AD305" si="3502">AD304*10.764</f>
        <v>0</v>
      </c>
      <c r="AE305" s="672"/>
      <c r="AF305" s="439">
        <f t="shared" ref="AF305" si="3503">(AD304*AE304)*10.764</f>
        <v>0</v>
      </c>
      <c r="AG305" s="674"/>
      <c r="AI305" s="664"/>
      <c r="AJ305" s="460" t="str">
        <f t="shared" ref="AJ305" si="3504">IF(AR304=0,"","Participação no preço de venda")</f>
        <v/>
      </c>
      <c r="AK305" s="463" t="str">
        <f t="shared" ref="AK305" si="3505">IF(AK304=0,"",AK304/$AR304)</f>
        <v/>
      </c>
      <c r="AL305" s="463" t="str">
        <f t="shared" ref="AL305" si="3506">IF(AL304=0,"",AL304/$AR304)</f>
        <v/>
      </c>
      <c r="AM305" s="463" t="str">
        <f t="shared" ref="AM305" si="3507">IF(AM304=0,"",AM304/$AR304)</f>
        <v/>
      </c>
      <c r="AN305" s="463" t="str">
        <f t="shared" ref="AN305" si="3508">IF(AN304=0,"",AN304/$AR304)</f>
        <v/>
      </c>
      <c r="AO305" s="463" t="str">
        <f t="shared" ref="AO305" si="3509">IF(AO304=0,"",AO304/$AR304)</f>
        <v/>
      </c>
      <c r="AP305" s="463" t="str">
        <f t="shared" ref="AP305" si="3510">IF(AP304=0,"",AP304/$AR304)</f>
        <v/>
      </c>
      <c r="AQ305" s="463" t="str">
        <f t="shared" ref="AQ305" si="3511">IF(AQ304=0,"",AQ304/$AR304)</f>
        <v/>
      </c>
      <c r="AR305" s="465">
        <f t="shared" ref="AR305" si="3512">SUM(AK305:AQ305)</f>
        <v>0</v>
      </c>
    </row>
    <row r="306" spans="2:44" ht="30" customHeight="1" thickBot="1"/>
    <row r="307" spans="2:44" ht="30" customHeight="1" thickBot="1">
      <c r="B307" s="663">
        <v>100</v>
      </c>
      <c r="C307" s="665" t="s">
        <v>887</v>
      </c>
      <c r="D307" s="666"/>
      <c r="E307" s="667"/>
      <c r="F307" s="456">
        <v>1000</v>
      </c>
      <c r="G307" s="457">
        <v>100</v>
      </c>
      <c r="H307" s="505">
        <v>10</v>
      </c>
      <c r="I307" s="505">
        <v>10</v>
      </c>
      <c r="J307" s="505">
        <v>10</v>
      </c>
      <c r="K307" s="505">
        <v>10</v>
      </c>
      <c r="L307" s="505">
        <v>10</v>
      </c>
      <c r="M307" s="505">
        <v>10</v>
      </c>
      <c r="N307" s="505">
        <v>10</v>
      </c>
      <c r="O307" s="505">
        <v>10</v>
      </c>
      <c r="P307" s="505">
        <v>10</v>
      </c>
      <c r="Q307" s="513">
        <f t="shared" ref="Q307" si="3513">IF($B$6=0,0,(F307*$O$6)/$B$6)</f>
        <v>0</v>
      </c>
      <c r="R307" s="513">
        <f t="shared" ref="R307" si="3514">IF($B$6=0,0,(G307*3)/$B$6)</f>
        <v>0</v>
      </c>
      <c r="S307" s="458">
        <f t="shared" ref="S307" si="3515">IF($Q$6=0,0,IF(Q307=0,0,IF(R307=0,0,SUM(H307:R307)+$Q$6)))</f>
        <v>0</v>
      </c>
      <c r="T307" s="436">
        <f t="shared" si="3263"/>
        <v>0</v>
      </c>
      <c r="U307" s="429"/>
      <c r="V307" s="435">
        <v>8.34</v>
      </c>
      <c r="W307" s="435">
        <v>8.34</v>
      </c>
      <c r="X307" s="435">
        <v>8.34</v>
      </c>
      <c r="Y307" s="435">
        <v>8.34</v>
      </c>
      <c r="Z307" s="423">
        <f t="shared" ref="Z307" si="3516">ROUNDDOWN(V307,3)*(V308*$B$6)</f>
        <v>0</v>
      </c>
      <c r="AA307" s="423">
        <f t="shared" ref="AA307" si="3517">ROUNDUP(W307,2)*(W308*$B$6)</f>
        <v>0</v>
      </c>
      <c r="AB307" s="423">
        <f t="shared" ref="AB307" si="3518">ROUNDDOWN(X307,2)*(X308*$B$6)</f>
        <v>0</v>
      </c>
      <c r="AC307" s="428">
        <f t="shared" ref="AC307" si="3519">ROUNDUP(Y307,2)*(Y308*$B$6)</f>
        <v>0</v>
      </c>
      <c r="AD307" s="437">
        <f t="shared" ref="AD307" si="3520">IF($B$6=0,0,IF(SUM(V308:Y308)&lt;&gt;100%,0,IF(T307=0,0,SUM(Z307:AC307)/$B$6)))</f>
        <v>0</v>
      </c>
      <c r="AE307" s="671">
        <f t="shared" ref="AE307" si="3521">(IF(AD307=0,0,(AC308/AD307)))</f>
        <v>0</v>
      </c>
      <c r="AF307" s="438">
        <f t="shared" ref="AF307" si="3522">(AD307*AE307)</f>
        <v>0</v>
      </c>
      <c r="AG307" s="673" t="str">
        <f t="shared" ref="AG307" si="3523">IF(SUM(H307:I307)=0,"",IF(F307=0,"Falta informar preço do bloco",IF(G307=0,"Falta informar preço do frete",IF(AD307&gt;=T307,"Sinal verde para venda",""))))</f>
        <v>Sinal verde para venda</v>
      </c>
      <c r="AI307" s="663">
        <f t="shared" ref="AI307" si="3524">B307</f>
        <v>100</v>
      </c>
      <c r="AJ307" s="460" t="str">
        <f t="shared" ref="AJ307" si="3525">C307</f>
        <v>TESTE</v>
      </c>
      <c r="AK307" s="461">
        <f t="shared" ref="AK307" si="3526">AR307*$E$6</f>
        <v>0</v>
      </c>
      <c r="AL307" s="461">
        <f t="shared" ref="AL307" si="3527">AR307*$F$6</f>
        <v>0</v>
      </c>
      <c r="AM307" s="461">
        <f t="shared" ref="AM307" si="3528">AR307*$G$6</f>
        <v>0</v>
      </c>
      <c r="AN307" s="461">
        <f t="shared" ref="AN307" si="3529">AR307*$H$6</f>
        <v>0</v>
      </c>
      <c r="AO307" s="461">
        <f t="shared" ref="AO307" si="3530">AR307*$I$6</f>
        <v>0</v>
      </c>
      <c r="AP307" s="461">
        <f t="shared" ref="AP307" si="3531">AR307*$J$6</f>
        <v>0</v>
      </c>
      <c r="AQ307" s="462">
        <f t="shared" ref="AQ307" si="3532">S307</f>
        <v>0</v>
      </c>
      <c r="AR307" s="466">
        <f t="shared" ref="AR307" si="3533">T307*10.764*$O$6</f>
        <v>0</v>
      </c>
    </row>
    <row r="308" spans="2:44" ht="30" customHeight="1" thickBot="1">
      <c r="B308" s="664"/>
      <c r="C308" s="668"/>
      <c r="D308" s="669"/>
      <c r="E308" s="670"/>
      <c r="F308" s="675" t="str">
        <f t="shared" ref="F308" si="3534">IF(SUM(V307:Y307)=0,"",IF(T307=0,"",IF(SUM(V308:Y308)=0,"",IF(SUM(V308:Y308)&lt;&gt;100%,"A soma das classificações não pode ser diferente de 100%, favor ir ajustando para gerar o preço médio",IF(AD307&lt;T307,"Atenção, preço médio e margem de contribuição são inferiores ao do Markup, favor ajustar os preços do simulador",IF(AD307&gt;=T307,"Preço médio simulado atende ao Markup, logo, sinal verde para venda pois ele garante a margem de contribuição",""))))))</f>
        <v/>
      </c>
      <c r="G308" s="676"/>
      <c r="H308" s="676"/>
      <c r="I308" s="676"/>
      <c r="J308" s="676"/>
      <c r="K308" s="676"/>
      <c r="L308" s="676"/>
      <c r="M308" s="676"/>
      <c r="N308" s="676"/>
      <c r="O308" s="676"/>
      <c r="P308" s="676"/>
      <c r="Q308" s="676" t="str">
        <f t="shared" si="3243"/>
        <v/>
      </c>
      <c r="R308" s="676"/>
      <c r="S308" s="677"/>
      <c r="T308" s="459">
        <f t="shared" si="3244"/>
        <v>0</v>
      </c>
      <c r="U308" s="430"/>
      <c r="V308" s="441">
        <v>0.25</v>
      </c>
      <c r="W308" s="441">
        <v>0.25</v>
      </c>
      <c r="X308" s="441">
        <v>0.25</v>
      </c>
      <c r="Y308" s="441">
        <v>0.25</v>
      </c>
      <c r="Z308" s="427">
        <f t="shared" ref="Z308" si="3535">(S307/$O$6)/10.764</f>
        <v>0</v>
      </c>
      <c r="AA308" s="424">
        <f t="shared" ref="AA308" si="3536">(T308/$O$6)/10.764</f>
        <v>0</v>
      </c>
      <c r="AB308" s="425">
        <f t="shared" si="3247"/>
        <v>0</v>
      </c>
      <c r="AC308" s="426">
        <f t="shared" ref="AC308" si="3537">(AD307)*(1-AB308)-Z308</f>
        <v>0</v>
      </c>
      <c r="AD308" s="440">
        <f t="shared" ref="AD308" si="3538">AD307*10.764</f>
        <v>0</v>
      </c>
      <c r="AE308" s="672"/>
      <c r="AF308" s="439">
        <f t="shared" ref="AF308" si="3539">(AD307*AE307)*10.764</f>
        <v>0</v>
      </c>
      <c r="AG308" s="674"/>
      <c r="AI308" s="664"/>
      <c r="AJ308" s="460" t="str">
        <f t="shared" ref="AJ308" si="3540">IF(AR307=0,"","Participação no preço de venda")</f>
        <v/>
      </c>
      <c r="AK308" s="463" t="str">
        <f t="shared" ref="AK308" si="3541">IF(AK307=0,"",AK307/$AR307)</f>
        <v/>
      </c>
      <c r="AL308" s="463" t="str">
        <f t="shared" ref="AL308" si="3542">IF(AL307=0,"",AL307/$AR307)</f>
        <v/>
      </c>
      <c r="AM308" s="463" t="str">
        <f t="shared" ref="AM308" si="3543">IF(AM307=0,"",AM307/$AR307)</f>
        <v/>
      </c>
      <c r="AN308" s="463" t="str">
        <f t="shared" ref="AN308" si="3544">IF(AN307=0,"",AN307/$AR307)</f>
        <v/>
      </c>
      <c r="AO308" s="463" t="str">
        <f t="shared" ref="AO308" si="3545">IF(AO307=0,"",AO307/$AR307)</f>
        <v/>
      </c>
      <c r="AP308" s="463" t="str">
        <f t="shared" ref="AP308" si="3546">IF(AP307=0,"",AP307/$AR307)</f>
        <v/>
      </c>
      <c r="AQ308" s="463" t="str">
        <f t="shared" ref="AQ308" si="3547">IF(AQ307=0,"",AQ307/$AR307)</f>
        <v/>
      </c>
      <c r="AR308" s="465">
        <f t="shared" ref="AR308" si="3548">SUM(AK308:AQ308)</f>
        <v>0</v>
      </c>
    </row>
    <row r="309" spans="2:44" ht="30" customHeight="1"/>
  </sheetData>
  <sheetProtection password="81C8" sheet="1" objects="1" scenarios="1"/>
  <mergeCells count="719">
    <mergeCell ref="B307:B308"/>
    <mergeCell ref="C307:E308"/>
    <mergeCell ref="AE307:AE308"/>
    <mergeCell ref="AG307:AG308"/>
    <mergeCell ref="AI307:AI308"/>
    <mergeCell ref="F308:P308"/>
    <mergeCell ref="Q308:S308"/>
    <mergeCell ref="B304:B305"/>
    <mergeCell ref="C304:E305"/>
    <mergeCell ref="AE304:AE305"/>
    <mergeCell ref="AG304:AG305"/>
    <mergeCell ref="AI304:AI305"/>
    <mergeCell ref="F305:P305"/>
    <mergeCell ref="Q305:S305"/>
    <mergeCell ref="B301:B302"/>
    <mergeCell ref="C301:E302"/>
    <mergeCell ref="AE301:AE302"/>
    <mergeCell ref="AG301:AG302"/>
    <mergeCell ref="AI301:AI302"/>
    <mergeCell ref="F302:P302"/>
    <mergeCell ref="Q302:S302"/>
    <mergeCell ref="B298:B299"/>
    <mergeCell ref="C298:E299"/>
    <mergeCell ref="AE298:AE299"/>
    <mergeCell ref="AG298:AG299"/>
    <mergeCell ref="AI298:AI299"/>
    <mergeCell ref="F299:P299"/>
    <mergeCell ref="Q299:S299"/>
    <mergeCell ref="B295:B296"/>
    <mergeCell ref="C295:E296"/>
    <mergeCell ref="AE295:AE296"/>
    <mergeCell ref="AG295:AG296"/>
    <mergeCell ref="AI295:AI296"/>
    <mergeCell ref="F296:P296"/>
    <mergeCell ref="Q296:S296"/>
    <mergeCell ref="B292:B293"/>
    <mergeCell ref="C292:E293"/>
    <mergeCell ref="AE292:AE293"/>
    <mergeCell ref="AG292:AG293"/>
    <mergeCell ref="AI292:AI293"/>
    <mergeCell ref="F293:P293"/>
    <mergeCell ref="Q293:S293"/>
    <mergeCell ref="B289:B290"/>
    <mergeCell ref="C289:E290"/>
    <mergeCell ref="AE289:AE290"/>
    <mergeCell ref="AG289:AG290"/>
    <mergeCell ref="AI289:AI290"/>
    <mergeCell ref="F290:P290"/>
    <mergeCell ref="Q290:S290"/>
    <mergeCell ref="B286:B287"/>
    <mergeCell ref="C286:E287"/>
    <mergeCell ref="AE286:AE287"/>
    <mergeCell ref="AG286:AG287"/>
    <mergeCell ref="AI286:AI287"/>
    <mergeCell ref="F287:P287"/>
    <mergeCell ref="Q287:S287"/>
    <mergeCell ref="B283:B284"/>
    <mergeCell ref="C283:E284"/>
    <mergeCell ref="AE283:AE284"/>
    <mergeCell ref="AG283:AG284"/>
    <mergeCell ref="AI283:AI284"/>
    <mergeCell ref="F284:P284"/>
    <mergeCell ref="Q284:S284"/>
    <mergeCell ref="B280:B281"/>
    <mergeCell ref="C280:E281"/>
    <mergeCell ref="AE280:AE281"/>
    <mergeCell ref="AG280:AG281"/>
    <mergeCell ref="AI280:AI281"/>
    <mergeCell ref="F281:P281"/>
    <mergeCell ref="Q281:S281"/>
    <mergeCell ref="B277:B278"/>
    <mergeCell ref="C277:E278"/>
    <mergeCell ref="AE277:AE278"/>
    <mergeCell ref="AG277:AG278"/>
    <mergeCell ref="AI277:AI278"/>
    <mergeCell ref="F278:P278"/>
    <mergeCell ref="Q278:S278"/>
    <mergeCell ref="B274:B275"/>
    <mergeCell ref="C274:E275"/>
    <mergeCell ref="AE274:AE275"/>
    <mergeCell ref="AG274:AG275"/>
    <mergeCell ref="AI274:AI275"/>
    <mergeCell ref="F275:P275"/>
    <mergeCell ref="Q275:S275"/>
    <mergeCell ref="B271:B272"/>
    <mergeCell ref="C271:E272"/>
    <mergeCell ref="AE271:AE272"/>
    <mergeCell ref="AG271:AG272"/>
    <mergeCell ref="AI271:AI272"/>
    <mergeCell ref="F272:P272"/>
    <mergeCell ref="Q272:S272"/>
    <mergeCell ref="B268:B269"/>
    <mergeCell ref="C268:E269"/>
    <mergeCell ref="AE268:AE269"/>
    <mergeCell ref="AG268:AG269"/>
    <mergeCell ref="AI268:AI269"/>
    <mergeCell ref="F269:P269"/>
    <mergeCell ref="Q269:S269"/>
    <mergeCell ref="B265:B266"/>
    <mergeCell ref="C265:E266"/>
    <mergeCell ref="AE265:AE266"/>
    <mergeCell ref="AG265:AG266"/>
    <mergeCell ref="AI265:AI266"/>
    <mergeCell ref="F266:P266"/>
    <mergeCell ref="Q266:S266"/>
    <mergeCell ref="B262:B263"/>
    <mergeCell ref="C262:E263"/>
    <mergeCell ref="AE262:AE263"/>
    <mergeCell ref="AG262:AG263"/>
    <mergeCell ref="AI262:AI263"/>
    <mergeCell ref="F263:P263"/>
    <mergeCell ref="Q263:S263"/>
    <mergeCell ref="B259:B260"/>
    <mergeCell ref="C259:E260"/>
    <mergeCell ref="AE259:AE260"/>
    <mergeCell ref="AG259:AG260"/>
    <mergeCell ref="AI259:AI260"/>
    <mergeCell ref="F260:P260"/>
    <mergeCell ref="Q260:S260"/>
    <mergeCell ref="B256:B257"/>
    <mergeCell ref="C256:E257"/>
    <mergeCell ref="AE256:AE257"/>
    <mergeCell ref="AG256:AG257"/>
    <mergeCell ref="AI256:AI257"/>
    <mergeCell ref="F257:P257"/>
    <mergeCell ref="Q257:S257"/>
    <mergeCell ref="B253:B254"/>
    <mergeCell ref="C253:E254"/>
    <mergeCell ref="AE253:AE254"/>
    <mergeCell ref="AG253:AG254"/>
    <mergeCell ref="AI253:AI254"/>
    <mergeCell ref="F254:P254"/>
    <mergeCell ref="Q254:S254"/>
    <mergeCell ref="B250:B251"/>
    <mergeCell ref="C250:E251"/>
    <mergeCell ref="AE250:AE251"/>
    <mergeCell ref="AG250:AG251"/>
    <mergeCell ref="AI250:AI251"/>
    <mergeCell ref="F251:P251"/>
    <mergeCell ref="Q251:S251"/>
    <mergeCell ref="B247:B248"/>
    <mergeCell ref="C247:E248"/>
    <mergeCell ref="AE247:AE248"/>
    <mergeCell ref="AG247:AG248"/>
    <mergeCell ref="AI247:AI248"/>
    <mergeCell ref="F248:P248"/>
    <mergeCell ref="Q248:S248"/>
    <mergeCell ref="B244:B245"/>
    <mergeCell ref="C244:E245"/>
    <mergeCell ref="AE244:AE245"/>
    <mergeCell ref="AG244:AG245"/>
    <mergeCell ref="AI244:AI245"/>
    <mergeCell ref="F245:P245"/>
    <mergeCell ref="Q245:S245"/>
    <mergeCell ref="B241:B242"/>
    <mergeCell ref="C241:E242"/>
    <mergeCell ref="AE241:AE242"/>
    <mergeCell ref="AG241:AG242"/>
    <mergeCell ref="AI241:AI242"/>
    <mergeCell ref="F242:P242"/>
    <mergeCell ref="Q242:S242"/>
    <mergeCell ref="B238:B239"/>
    <mergeCell ref="C238:E239"/>
    <mergeCell ref="AE238:AE239"/>
    <mergeCell ref="AG238:AG239"/>
    <mergeCell ref="AI238:AI239"/>
    <mergeCell ref="F239:P239"/>
    <mergeCell ref="Q239:S239"/>
    <mergeCell ref="B235:B236"/>
    <mergeCell ref="C235:E236"/>
    <mergeCell ref="AE235:AE236"/>
    <mergeCell ref="AG235:AG236"/>
    <mergeCell ref="AI235:AI236"/>
    <mergeCell ref="F236:P236"/>
    <mergeCell ref="Q236:S236"/>
    <mergeCell ref="B232:B233"/>
    <mergeCell ref="C232:E233"/>
    <mergeCell ref="AE232:AE233"/>
    <mergeCell ref="AG232:AG233"/>
    <mergeCell ref="AI232:AI233"/>
    <mergeCell ref="F233:P233"/>
    <mergeCell ref="Q233:S233"/>
    <mergeCell ref="B229:B230"/>
    <mergeCell ref="C229:E230"/>
    <mergeCell ref="AE229:AE230"/>
    <mergeCell ref="AG229:AG230"/>
    <mergeCell ref="AI229:AI230"/>
    <mergeCell ref="F230:P230"/>
    <mergeCell ref="Q230:S230"/>
    <mergeCell ref="B226:B227"/>
    <mergeCell ref="C226:E227"/>
    <mergeCell ref="AE226:AE227"/>
    <mergeCell ref="AG226:AG227"/>
    <mergeCell ref="AI226:AI227"/>
    <mergeCell ref="F227:P227"/>
    <mergeCell ref="Q227:S227"/>
    <mergeCell ref="B223:B224"/>
    <mergeCell ref="C223:E224"/>
    <mergeCell ref="AE223:AE224"/>
    <mergeCell ref="AG223:AG224"/>
    <mergeCell ref="AI223:AI224"/>
    <mergeCell ref="F224:P224"/>
    <mergeCell ref="Q224:S224"/>
    <mergeCell ref="B220:B221"/>
    <mergeCell ref="C220:E221"/>
    <mergeCell ref="AE220:AE221"/>
    <mergeCell ref="AG220:AG221"/>
    <mergeCell ref="AI220:AI221"/>
    <mergeCell ref="F221:P221"/>
    <mergeCell ref="Q221:S221"/>
    <mergeCell ref="B217:B218"/>
    <mergeCell ref="C217:E218"/>
    <mergeCell ref="AE217:AE218"/>
    <mergeCell ref="AG217:AG218"/>
    <mergeCell ref="AI217:AI218"/>
    <mergeCell ref="F218:P218"/>
    <mergeCell ref="Q218:S218"/>
    <mergeCell ref="B214:B215"/>
    <mergeCell ref="C214:E215"/>
    <mergeCell ref="AE214:AE215"/>
    <mergeCell ref="AG214:AG215"/>
    <mergeCell ref="AI214:AI215"/>
    <mergeCell ref="F215:P215"/>
    <mergeCell ref="Q215:S215"/>
    <mergeCell ref="B211:B212"/>
    <mergeCell ref="C211:E212"/>
    <mergeCell ref="AE211:AE212"/>
    <mergeCell ref="AG211:AG212"/>
    <mergeCell ref="AI211:AI212"/>
    <mergeCell ref="F212:P212"/>
    <mergeCell ref="Q212:S212"/>
    <mergeCell ref="B208:B209"/>
    <mergeCell ref="C208:E209"/>
    <mergeCell ref="AE208:AE209"/>
    <mergeCell ref="AG208:AG209"/>
    <mergeCell ref="AI208:AI209"/>
    <mergeCell ref="F209:P209"/>
    <mergeCell ref="Q209:S209"/>
    <mergeCell ref="B205:B206"/>
    <mergeCell ref="C205:E206"/>
    <mergeCell ref="AE205:AE206"/>
    <mergeCell ref="AG205:AG206"/>
    <mergeCell ref="AI205:AI206"/>
    <mergeCell ref="F206:P206"/>
    <mergeCell ref="Q206:S206"/>
    <mergeCell ref="B202:B203"/>
    <mergeCell ref="C202:E203"/>
    <mergeCell ref="AE202:AE203"/>
    <mergeCell ref="AG202:AG203"/>
    <mergeCell ref="AI202:AI203"/>
    <mergeCell ref="F203:P203"/>
    <mergeCell ref="Q203:S203"/>
    <mergeCell ref="B199:B200"/>
    <mergeCell ref="C199:E200"/>
    <mergeCell ref="AE199:AE200"/>
    <mergeCell ref="AG199:AG200"/>
    <mergeCell ref="AI199:AI200"/>
    <mergeCell ref="F200:P200"/>
    <mergeCell ref="Q200:S200"/>
    <mergeCell ref="B196:B197"/>
    <mergeCell ref="C196:E197"/>
    <mergeCell ref="AE196:AE197"/>
    <mergeCell ref="AG196:AG197"/>
    <mergeCell ref="AI196:AI197"/>
    <mergeCell ref="F197:P197"/>
    <mergeCell ref="Q197:S197"/>
    <mergeCell ref="B193:B194"/>
    <mergeCell ref="C193:E194"/>
    <mergeCell ref="AE193:AE194"/>
    <mergeCell ref="AG193:AG194"/>
    <mergeCell ref="AI193:AI194"/>
    <mergeCell ref="F194:P194"/>
    <mergeCell ref="Q194:S194"/>
    <mergeCell ref="B190:B191"/>
    <mergeCell ref="C190:E191"/>
    <mergeCell ref="AE190:AE191"/>
    <mergeCell ref="AG190:AG191"/>
    <mergeCell ref="AI190:AI191"/>
    <mergeCell ref="F191:P191"/>
    <mergeCell ref="Q191:S191"/>
    <mergeCell ref="B187:B188"/>
    <mergeCell ref="C187:E188"/>
    <mergeCell ref="AE187:AE188"/>
    <mergeCell ref="AG187:AG188"/>
    <mergeCell ref="AI187:AI188"/>
    <mergeCell ref="F188:P188"/>
    <mergeCell ref="Q188:S188"/>
    <mergeCell ref="B184:B185"/>
    <mergeCell ref="C184:E185"/>
    <mergeCell ref="AE184:AE185"/>
    <mergeCell ref="AG184:AG185"/>
    <mergeCell ref="AI184:AI185"/>
    <mergeCell ref="F185:P185"/>
    <mergeCell ref="Q185:S185"/>
    <mergeCell ref="B181:B182"/>
    <mergeCell ref="C181:E182"/>
    <mergeCell ref="AE181:AE182"/>
    <mergeCell ref="AG181:AG182"/>
    <mergeCell ref="AI181:AI182"/>
    <mergeCell ref="F182:P182"/>
    <mergeCell ref="Q182:S182"/>
    <mergeCell ref="B178:B179"/>
    <mergeCell ref="C178:E179"/>
    <mergeCell ref="AE178:AE179"/>
    <mergeCell ref="AG178:AG179"/>
    <mergeCell ref="AI178:AI179"/>
    <mergeCell ref="F179:P179"/>
    <mergeCell ref="Q179:S179"/>
    <mergeCell ref="B175:B176"/>
    <mergeCell ref="C175:E176"/>
    <mergeCell ref="AE175:AE176"/>
    <mergeCell ref="AG175:AG176"/>
    <mergeCell ref="AI175:AI176"/>
    <mergeCell ref="F176:P176"/>
    <mergeCell ref="Q176:S176"/>
    <mergeCell ref="B172:B173"/>
    <mergeCell ref="C172:E173"/>
    <mergeCell ref="AE172:AE173"/>
    <mergeCell ref="AG172:AG173"/>
    <mergeCell ref="AI172:AI173"/>
    <mergeCell ref="F173:P173"/>
    <mergeCell ref="Q173:S173"/>
    <mergeCell ref="B169:B170"/>
    <mergeCell ref="C169:E170"/>
    <mergeCell ref="AE169:AE170"/>
    <mergeCell ref="AG169:AG170"/>
    <mergeCell ref="AI169:AI170"/>
    <mergeCell ref="F170:P170"/>
    <mergeCell ref="Q170:S170"/>
    <mergeCell ref="B166:B167"/>
    <mergeCell ref="C166:E167"/>
    <mergeCell ref="AE166:AE167"/>
    <mergeCell ref="AG166:AG167"/>
    <mergeCell ref="AI166:AI167"/>
    <mergeCell ref="F167:P167"/>
    <mergeCell ref="Q167:S167"/>
    <mergeCell ref="B163:B164"/>
    <mergeCell ref="C163:E164"/>
    <mergeCell ref="AE163:AE164"/>
    <mergeCell ref="AG163:AG164"/>
    <mergeCell ref="AI163:AI164"/>
    <mergeCell ref="F164:P164"/>
    <mergeCell ref="Q164:S164"/>
    <mergeCell ref="B160:B161"/>
    <mergeCell ref="C160:E161"/>
    <mergeCell ref="AE160:AE161"/>
    <mergeCell ref="AG160:AG161"/>
    <mergeCell ref="AI160:AI161"/>
    <mergeCell ref="F161:P161"/>
    <mergeCell ref="Q161:S161"/>
    <mergeCell ref="B157:B158"/>
    <mergeCell ref="C157:E158"/>
    <mergeCell ref="AE157:AE158"/>
    <mergeCell ref="AG157:AG158"/>
    <mergeCell ref="AI157:AI158"/>
    <mergeCell ref="F158:P158"/>
    <mergeCell ref="Q158:S158"/>
    <mergeCell ref="B154:B155"/>
    <mergeCell ref="C154:E155"/>
    <mergeCell ref="AE154:AE155"/>
    <mergeCell ref="AG154:AG155"/>
    <mergeCell ref="AI154:AI155"/>
    <mergeCell ref="F155:P155"/>
    <mergeCell ref="Q155:S155"/>
    <mergeCell ref="B151:B152"/>
    <mergeCell ref="C151:E152"/>
    <mergeCell ref="AE151:AE152"/>
    <mergeCell ref="AG151:AG152"/>
    <mergeCell ref="AI151:AI152"/>
    <mergeCell ref="F152:P152"/>
    <mergeCell ref="Q152:S152"/>
    <mergeCell ref="B148:B149"/>
    <mergeCell ref="C148:E149"/>
    <mergeCell ref="AE148:AE149"/>
    <mergeCell ref="AG148:AG149"/>
    <mergeCell ref="AI148:AI149"/>
    <mergeCell ref="F149:P149"/>
    <mergeCell ref="Q149:S149"/>
    <mergeCell ref="B145:B146"/>
    <mergeCell ref="C145:E146"/>
    <mergeCell ref="AE145:AE146"/>
    <mergeCell ref="AG145:AG146"/>
    <mergeCell ref="AI145:AI146"/>
    <mergeCell ref="F146:P146"/>
    <mergeCell ref="Q146:S146"/>
    <mergeCell ref="B142:B143"/>
    <mergeCell ref="C142:E143"/>
    <mergeCell ref="AE142:AE143"/>
    <mergeCell ref="AG142:AG143"/>
    <mergeCell ref="AI142:AI143"/>
    <mergeCell ref="F143:P143"/>
    <mergeCell ref="Q143:S143"/>
    <mergeCell ref="B139:B140"/>
    <mergeCell ref="C139:E140"/>
    <mergeCell ref="AE139:AE140"/>
    <mergeCell ref="AG139:AG140"/>
    <mergeCell ref="AI139:AI140"/>
    <mergeCell ref="F140:P140"/>
    <mergeCell ref="Q140:S140"/>
    <mergeCell ref="B136:B137"/>
    <mergeCell ref="C136:E137"/>
    <mergeCell ref="AE136:AE137"/>
    <mergeCell ref="AG136:AG137"/>
    <mergeCell ref="AI136:AI137"/>
    <mergeCell ref="F137:P137"/>
    <mergeCell ref="Q137:S137"/>
    <mergeCell ref="B133:B134"/>
    <mergeCell ref="C133:E134"/>
    <mergeCell ref="AE133:AE134"/>
    <mergeCell ref="AG133:AG134"/>
    <mergeCell ref="AI133:AI134"/>
    <mergeCell ref="F134:P134"/>
    <mergeCell ref="Q134:S134"/>
    <mergeCell ref="B130:B131"/>
    <mergeCell ref="C130:E131"/>
    <mergeCell ref="AE130:AE131"/>
    <mergeCell ref="AG130:AG131"/>
    <mergeCell ref="AI130:AI131"/>
    <mergeCell ref="F131:P131"/>
    <mergeCell ref="Q131:S131"/>
    <mergeCell ref="B127:B128"/>
    <mergeCell ref="C127:E128"/>
    <mergeCell ref="AE127:AE128"/>
    <mergeCell ref="AG127:AG128"/>
    <mergeCell ref="AI127:AI128"/>
    <mergeCell ref="F128:P128"/>
    <mergeCell ref="Q128:S128"/>
    <mergeCell ref="B124:B125"/>
    <mergeCell ref="C124:E125"/>
    <mergeCell ref="AE124:AE125"/>
    <mergeCell ref="AG124:AG125"/>
    <mergeCell ref="AI124:AI125"/>
    <mergeCell ref="F125:P125"/>
    <mergeCell ref="Q125:S125"/>
    <mergeCell ref="B121:B122"/>
    <mergeCell ref="C121:E122"/>
    <mergeCell ref="AE121:AE122"/>
    <mergeCell ref="AG121:AG122"/>
    <mergeCell ref="AI121:AI122"/>
    <mergeCell ref="F122:P122"/>
    <mergeCell ref="Q122:S122"/>
    <mergeCell ref="B118:B119"/>
    <mergeCell ref="C118:E119"/>
    <mergeCell ref="AE118:AE119"/>
    <mergeCell ref="AG118:AG119"/>
    <mergeCell ref="AI118:AI119"/>
    <mergeCell ref="F119:P119"/>
    <mergeCell ref="Q119:S119"/>
    <mergeCell ref="B115:B116"/>
    <mergeCell ref="C115:E116"/>
    <mergeCell ref="AE115:AE116"/>
    <mergeCell ref="AG115:AG116"/>
    <mergeCell ref="AI115:AI116"/>
    <mergeCell ref="F116:P116"/>
    <mergeCell ref="Q116:S116"/>
    <mergeCell ref="B112:B113"/>
    <mergeCell ref="C112:E113"/>
    <mergeCell ref="AE112:AE113"/>
    <mergeCell ref="AG112:AG113"/>
    <mergeCell ref="AI112:AI113"/>
    <mergeCell ref="F113:P113"/>
    <mergeCell ref="Q113:S113"/>
    <mergeCell ref="B109:B110"/>
    <mergeCell ref="C109:E110"/>
    <mergeCell ref="AE109:AE110"/>
    <mergeCell ref="AG109:AG110"/>
    <mergeCell ref="AI109:AI110"/>
    <mergeCell ref="F110:P110"/>
    <mergeCell ref="Q110:S110"/>
    <mergeCell ref="B106:B107"/>
    <mergeCell ref="C106:E107"/>
    <mergeCell ref="AE106:AE107"/>
    <mergeCell ref="AG106:AG107"/>
    <mergeCell ref="AI106:AI107"/>
    <mergeCell ref="F107:P107"/>
    <mergeCell ref="Q107:S107"/>
    <mergeCell ref="B103:B104"/>
    <mergeCell ref="C103:E104"/>
    <mergeCell ref="AE103:AE104"/>
    <mergeCell ref="AG103:AG104"/>
    <mergeCell ref="AI103:AI104"/>
    <mergeCell ref="F104:P104"/>
    <mergeCell ref="Q104:S104"/>
    <mergeCell ref="B100:B101"/>
    <mergeCell ref="C100:E101"/>
    <mergeCell ref="AE100:AE101"/>
    <mergeCell ref="AG100:AG101"/>
    <mergeCell ref="AI100:AI101"/>
    <mergeCell ref="F101:P101"/>
    <mergeCell ref="Q101:S101"/>
    <mergeCell ref="B97:B98"/>
    <mergeCell ref="C97:E98"/>
    <mergeCell ref="AE97:AE98"/>
    <mergeCell ref="AG97:AG98"/>
    <mergeCell ref="AI97:AI98"/>
    <mergeCell ref="F98:P98"/>
    <mergeCell ref="Q98:S98"/>
    <mergeCell ref="B94:B95"/>
    <mergeCell ref="C94:E95"/>
    <mergeCell ref="AE94:AE95"/>
    <mergeCell ref="AG94:AG95"/>
    <mergeCell ref="AI94:AI95"/>
    <mergeCell ref="F95:P95"/>
    <mergeCell ref="Q95:S95"/>
    <mergeCell ref="B91:B92"/>
    <mergeCell ref="C91:E92"/>
    <mergeCell ref="AE91:AE92"/>
    <mergeCell ref="AG91:AG92"/>
    <mergeCell ref="AI91:AI92"/>
    <mergeCell ref="F92:P92"/>
    <mergeCell ref="Q92:S92"/>
    <mergeCell ref="B88:B89"/>
    <mergeCell ref="C88:E89"/>
    <mergeCell ref="AE88:AE89"/>
    <mergeCell ref="AG88:AG89"/>
    <mergeCell ref="AI88:AI89"/>
    <mergeCell ref="F89:P89"/>
    <mergeCell ref="Q89:S89"/>
    <mergeCell ref="B85:B86"/>
    <mergeCell ref="C85:E86"/>
    <mergeCell ref="AE85:AE86"/>
    <mergeCell ref="AG85:AG86"/>
    <mergeCell ref="AI85:AI86"/>
    <mergeCell ref="F86:P86"/>
    <mergeCell ref="Q86:S86"/>
    <mergeCell ref="B82:B83"/>
    <mergeCell ref="C82:E83"/>
    <mergeCell ref="AE82:AE83"/>
    <mergeCell ref="AG82:AG83"/>
    <mergeCell ref="AI82:AI83"/>
    <mergeCell ref="F83:P83"/>
    <mergeCell ref="Q83:S83"/>
    <mergeCell ref="B79:B80"/>
    <mergeCell ref="C79:E80"/>
    <mergeCell ref="AE79:AE80"/>
    <mergeCell ref="AG79:AG80"/>
    <mergeCell ref="AI79:AI80"/>
    <mergeCell ref="F80:P80"/>
    <mergeCell ref="Q80:S80"/>
    <mergeCell ref="B76:B77"/>
    <mergeCell ref="C76:E77"/>
    <mergeCell ref="AE76:AE77"/>
    <mergeCell ref="AG76:AG77"/>
    <mergeCell ref="AI76:AI77"/>
    <mergeCell ref="F77:P77"/>
    <mergeCell ref="Q77:S77"/>
    <mergeCell ref="B73:B74"/>
    <mergeCell ref="C73:E74"/>
    <mergeCell ref="AE73:AE74"/>
    <mergeCell ref="AG73:AG74"/>
    <mergeCell ref="AI73:AI74"/>
    <mergeCell ref="F74:P74"/>
    <mergeCell ref="Q74:S74"/>
    <mergeCell ref="B70:B71"/>
    <mergeCell ref="C70:E71"/>
    <mergeCell ref="AE70:AE71"/>
    <mergeCell ref="AG70:AG71"/>
    <mergeCell ref="AI70:AI71"/>
    <mergeCell ref="F71:P71"/>
    <mergeCell ref="Q71:S71"/>
    <mergeCell ref="B67:B68"/>
    <mergeCell ref="C67:E68"/>
    <mergeCell ref="AE67:AE68"/>
    <mergeCell ref="AG67:AG68"/>
    <mergeCell ref="AI67:AI68"/>
    <mergeCell ref="F68:P68"/>
    <mergeCell ref="Q68:S68"/>
    <mergeCell ref="B64:B65"/>
    <mergeCell ref="C64:E65"/>
    <mergeCell ref="AE64:AE65"/>
    <mergeCell ref="AG64:AG65"/>
    <mergeCell ref="AI64:AI65"/>
    <mergeCell ref="F65:P65"/>
    <mergeCell ref="Q65:S65"/>
    <mergeCell ref="B61:B62"/>
    <mergeCell ref="C61:E62"/>
    <mergeCell ref="AE61:AE62"/>
    <mergeCell ref="AG61:AG62"/>
    <mergeCell ref="AI61:AI62"/>
    <mergeCell ref="F62:P62"/>
    <mergeCell ref="Q62:S62"/>
    <mergeCell ref="B58:B59"/>
    <mergeCell ref="C58:E59"/>
    <mergeCell ref="AE58:AE59"/>
    <mergeCell ref="AG58:AG59"/>
    <mergeCell ref="AI58:AI59"/>
    <mergeCell ref="F59:P59"/>
    <mergeCell ref="Q59:S59"/>
    <mergeCell ref="B55:B56"/>
    <mergeCell ref="C55:E56"/>
    <mergeCell ref="AE55:AE56"/>
    <mergeCell ref="AG55:AG56"/>
    <mergeCell ref="AI55:AI56"/>
    <mergeCell ref="F56:P56"/>
    <mergeCell ref="Q56:S56"/>
    <mergeCell ref="B52:B53"/>
    <mergeCell ref="C52:E53"/>
    <mergeCell ref="AE52:AE53"/>
    <mergeCell ref="AG52:AG53"/>
    <mergeCell ref="AI52:AI53"/>
    <mergeCell ref="F53:P53"/>
    <mergeCell ref="Q53:S53"/>
    <mergeCell ref="B49:B50"/>
    <mergeCell ref="C49:E50"/>
    <mergeCell ref="AE49:AE50"/>
    <mergeCell ref="AG49:AG50"/>
    <mergeCell ref="AI49:AI50"/>
    <mergeCell ref="F50:P50"/>
    <mergeCell ref="Q50:S50"/>
    <mergeCell ref="B46:B47"/>
    <mergeCell ref="C46:E47"/>
    <mergeCell ref="AE46:AE47"/>
    <mergeCell ref="AG46:AG47"/>
    <mergeCell ref="AI46:AI47"/>
    <mergeCell ref="F47:P47"/>
    <mergeCell ref="Q47:S47"/>
    <mergeCell ref="B43:B44"/>
    <mergeCell ref="C43:E44"/>
    <mergeCell ref="AE43:AE44"/>
    <mergeCell ref="AG43:AG44"/>
    <mergeCell ref="AI43:AI44"/>
    <mergeCell ref="F44:P44"/>
    <mergeCell ref="Q44:S44"/>
    <mergeCell ref="B40:B41"/>
    <mergeCell ref="C40:E41"/>
    <mergeCell ref="AE40:AE41"/>
    <mergeCell ref="AG40:AG41"/>
    <mergeCell ref="AI40:AI41"/>
    <mergeCell ref="F41:P41"/>
    <mergeCell ref="Q41:S41"/>
    <mergeCell ref="B37:B38"/>
    <mergeCell ref="C37:E38"/>
    <mergeCell ref="AE37:AE38"/>
    <mergeCell ref="AG37:AG38"/>
    <mergeCell ref="AI37:AI38"/>
    <mergeCell ref="F38:P38"/>
    <mergeCell ref="Q38:S38"/>
    <mergeCell ref="B34:B35"/>
    <mergeCell ref="C34:E35"/>
    <mergeCell ref="AE34:AE35"/>
    <mergeCell ref="AG34:AG35"/>
    <mergeCell ref="AI34:AI35"/>
    <mergeCell ref="F35:P35"/>
    <mergeCell ref="Q35:S35"/>
    <mergeCell ref="B31:B32"/>
    <mergeCell ref="C31:E32"/>
    <mergeCell ref="AE31:AE32"/>
    <mergeCell ref="AG31:AG32"/>
    <mergeCell ref="AI31:AI32"/>
    <mergeCell ref="F32:P32"/>
    <mergeCell ref="Q32:S32"/>
    <mergeCell ref="B28:B29"/>
    <mergeCell ref="C28:E29"/>
    <mergeCell ref="AE28:AE29"/>
    <mergeCell ref="AG28:AG29"/>
    <mergeCell ref="AI28:AI29"/>
    <mergeCell ref="F29:P29"/>
    <mergeCell ref="Q29:S29"/>
    <mergeCell ref="B25:B26"/>
    <mergeCell ref="C25:E26"/>
    <mergeCell ref="AE25:AE26"/>
    <mergeCell ref="AG25:AG26"/>
    <mergeCell ref="AI25:AI26"/>
    <mergeCell ref="F26:P26"/>
    <mergeCell ref="Q26:S26"/>
    <mergeCell ref="B22:B23"/>
    <mergeCell ref="C22:E23"/>
    <mergeCell ref="AE22:AE23"/>
    <mergeCell ref="AG22:AG23"/>
    <mergeCell ref="AI22:AI23"/>
    <mergeCell ref="F23:P23"/>
    <mergeCell ref="Q23:S23"/>
    <mergeCell ref="AE19:AE20"/>
    <mergeCell ref="AG19:AG20"/>
    <mergeCell ref="AI19:AI20"/>
    <mergeCell ref="F20:P20"/>
    <mergeCell ref="Q20:S20"/>
    <mergeCell ref="AE16:AE17"/>
    <mergeCell ref="AG16:AG17"/>
    <mergeCell ref="AI16:AI17"/>
    <mergeCell ref="F17:P17"/>
    <mergeCell ref="Q17:S17"/>
    <mergeCell ref="B16:B17"/>
    <mergeCell ref="C16:E17"/>
    <mergeCell ref="F11:P11"/>
    <mergeCell ref="Q11:S11"/>
    <mergeCell ref="O6:P6"/>
    <mergeCell ref="L7:Q7"/>
    <mergeCell ref="F8:R8"/>
    <mergeCell ref="S8:S9"/>
    <mergeCell ref="B19:B20"/>
    <mergeCell ref="C19:E20"/>
    <mergeCell ref="B2:AG2"/>
    <mergeCell ref="B4:C5"/>
    <mergeCell ref="E4:K4"/>
    <mergeCell ref="L4:M4"/>
    <mergeCell ref="S4:T4"/>
    <mergeCell ref="O5:P5"/>
    <mergeCell ref="AE4:AG6"/>
    <mergeCell ref="V5:Y6"/>
    <mergeCell ref="B6:C6"/>
    <mergeCell ref="Q5:R5"/>
    <mergeCell ref="Q6:R6"/>
    <mergeCell ref="AI10:AI11"/>
    <mergeCell ref="AJ8:AR8"/>
    <mergeCell ref="AE10:AE11"/>
    <mergeCell ref="T8:T9"/>
    <mergeCell ref="V8:AG8"/>
    <mergeCell ref="AG10:AG11"/>
    <mergeCell ref="B13:B14"/>
    <mergeCell ref="C13:E14"/>
    <mergeCell ref="AE13:AE14"/>
    <mergeCell ref="AG13:AG14"/>
    <mergeCell ref="AI13:AI14"/>
    <mergeCell ref="F14:P14"/>
    <mergeCell ref="Q14:S14"/>
    <mergeCell ref="C9:E9"/>
    <mergeCell ref="B10:B11"/>
    <mergeCell ref="C10:E11"/>
  </mergeCells>
  <conditionalFormatting sqref="AA11:AC11 AA14:AC14 AA17:AC17 AA20:AC20 AA23:AC23 AA26:AC26 AA29:AC29 AA32:AC32 AA35:AC35 AA38:AC38 AA41:AC41 AA44:AC44 AA47:AC47 AA50:AC50 AA53:AC53 AA56:AC56 AA59:AC59 AA62:AC62 AA65:AC65 AA68:AC68 AA71:AC71 AA74:AC74 AA77:AC77 AA80:AC80 AA83:AC83 AA86:AC86 AA89:AC89 AA92:AC92 AA95:AC95 AA98:AC98 AA101:AC101 AA104:AC104 AA107:AC107 AA110:AC110 AA113:AC113 AA116:AC116 AA119:AC119 AA122:AC122 AA125:AC125 AA128:AC128 AA131:AC131 AA134:AC134 AA137:AC137 AA140:AC140 AA143:AC143 AA146:AC146 AA149:AC149 AA152:AC152 AA155:AC155 AA158:AC158 AA161:AC161 AA164:AC164 AA167:AC167 AA170:AC170 AA173:AC173 AA176:AC176 AA179:AC179 AA182:AC182 AA185:AC185 AA188:AC188 AA191:AC191 AA194:AC194 AA197:AC197 AA200:AC200 AA203:AC203 AA206:AC206 AA209:AC209 AA212:AC212 AA215:AC215 AA218:AC218 AA221:AC221 AA224:AC224 AA227:AC227 AA230:AC230 AA233:AC233 AA236:AC236 AA239:AC239 AA242:AC242 AA245:AC245 AA248:AC248 AA251:AC251 AA254:AC254 AA257:AC257 AA260:AC260 AA263:AC263 AA266:AC266 AA269:AC269 AA272:AC272 AA275:AC275 AA278:AC278 AA281:AC281 AA284:AC284 AA287:AC287 AA290:AC290 AA293:AC293 AA296:AC296 AA299:AC299 AA302:AC302 AA305:AC305 AA308:AC308">
    <cfRule type="containsText" dxfId="82" priority="22" operator="containsText" text="Diferente">
      <formula>NOT(ISERROR(SEARCH("Diferente",AA11)))</formula>
    </cfRule>
  </conditionalFormatting>
  <conditionalFormatting sqref="F11 Q11 F14 Q14 F17 F20 Q17 Q20 F23 F26 F29 F32 F35 F38 F41 F44 F47 F50 F53 F56 F59 F62 F65 F68 F71 F74 F77 F80 F83 F86 F89 F92 F95 F98 F101 F104 F107 F110 F113 F116 F119 F122 F125 F128 F131 F134 F137 F140 F143 F146 F149 F152 F155 F158 F161 F164 F167 F170 F173 F176 F179 F182 F185 F188 F191 F194 F197 F200 F203 F206 F209 F212 F215 F218 F221 F224 F227 F230 F233 F236 F239 F242 F245 F248 F251 F254 F257 F260 F263 F266 F269 F272 F275 F278 F281 F284 F287 F290 F293 F296 F299 F302 F305 F308 Q23 Q26 Q29 Q32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cfRule type="containsText" dxfId="81" priority="20" operator="containsText" text="a soma">
      <formula>NOT(ISERROR(SEARCH("a soma",F11)))</formula>
    </cfRule>
    <cfRule type="containsText" dxfId="80" priority="21" operator="containsText" text="atenção">
      <formula>NOT(ISERROR(SEARCH("atenção",F11)))</formula>
    </cfRule>
  </conditionalFormatting>
  <conditionalFormatting sqref="Q11:S11 Q14:S14 Q17:S17 Q20:S20 Q23:S23 Q26:S26 Q29:S29 Q32:S32 Q35:S35 Q38:S38 Q41:S41 Q44:S44 Q47:S47 Q50:S50 Q53:S53 Q56:S56 Q59:S59 Q62:S62 Q65:S65 Q68:S68 Q71:S71 Q74:S74 Q77:S77 Q80:S80 Q83:S83 Q86:S86 Q89:S89 Q92:S92 Q95:S95 Q98:S98 Q101:S101 Q104:S104 Q107:S107 Q110:S110 Q113:S113 Q116:S116 Q119:S119 Q122:S122 Q125:S125 Q128:S128 Q131:S131 Q134:S134 Q137:S137 Q140:S140 Q143:S143 Q146:S146 Q149:S149 Q152:S152 Q155:S155 Q158:S158 Q161:S161 Q164:S164 Q167:S167 Q170:S170 Q173:S173 Q176:S176 Q179:S179 Q182:S182 Q185:S185 Q188:S188 Q191:S191 Q194:S194 Q197:S197 Q200:S200 Q203:S203 Q206:S206 Q209:S209 Q212:S212 Q215:S215 Q218:S218 Q221:S221 Q224:S224 Q227:S227 Q230:S230 Q233:S233 Q236:S236 Q239:S239 Q242:S242 Q245:S245 Q248:S248 Q251:S251 Q254:S254 Q257:S257 Q260:S260 Q263:S263 Q266:S266 Q269:S269 Q272:S272 Q275:S275 Q278:S278 Q281:S281 Q284:S284 Q287:S287 Q290:S290 Q293:S293 Q296:S296 Q299:S299 Q302:S302 Q305:S305 Q308:S308">
    <cfRule type="containsText" dxfId="79" priority="16" operator="containsText" text="insira">
      <formula>NOT(ISERROR(SEARCH("insira",Q11)))</formula>
    </cfRule>
  </conditionalFormatting>
  <conditionalFormatting sqref="AG10:AG11 AG13:AG14 AG16:AG17 AG19:AG20 AG22:AG23 AG25:AG26 AG28:AG29 AG31:AG32 AG34:AG35 AG37:AG38 AG40:AG41 AG43:AG44 AG46:AG47 AG49:AG50 AG52:AG53 AG55:AG56 AG58:AG59 AG61:AG62 AG64:AG65 AG67:AG68 AG70:AG71 AG73:AG74 AG76:AG77 AG79:AG80 AG82:AG83 AG85:AG86 AG88:AG89 AG91:AG92 AG94:AG95 AG97:AG98 AG100:AG101 AG103:AG104 AG106:AG107 AG109:AG110 AG112:AG113 AG115:AG116 AG118:AG119 AG121:AG122 AG124:AG125 AG127:AG128 AG130:AG131 AG133:AG134 AG136:AG137 AG139:AG140 AG142:AG143 AG145:AG146 AG148:AG149 AG151:AG152 AG154:AG155 AG157:AG158 AG160:AG161 AG163:AG164 AG166:AG167 AG169:AG170 AG172:AG173 AG175:AG176 AG178:AG179 AG181:AG182 AG184:AG185 AG187:AG188 AG190:AG191 AG193:AG194 AG196:AG197 AG199:AG200 AG202:AG203 AG205:AG206 AG208:AG209 AG211:AG212 AG214:AG215 AG217:AG218 AG220:AG221 AG223:AG224 AG226:AG227 AG229:AG230 AG232:AG233 AG235:AG236 AG238:AG239 AG241:AG242 AG244:AG245 AG247:AG248 AG250:AG251 AG253:AG254 AG256:AG257 AG259:AG260 AG262:AG263 AG265:AG266 AG268:AG269 AG271:AG272 AG274:AG275 AG277:AG278 AG280:AG281 AG283:AG284 AG286:AG287 AG289:AG290 AG292:AG293 AG295:AG296 AG298:AG299 AG301:AG302 AG304:AG305 AG307:AG308">
    <cfRule type="containsText" dxfId="78" priority="13" operator="containsText" text="frete">
      <formula>NOT(ISERROR(SEARCH("frete",AG10)))</formula>
    </cfRule>
    <cfRule type="containsText" dxfId="77" priority="14" operator="containsText" text="bloco">
      <formula>NOT(ISERROR(SEARCH("bloco",AG10)))</formula>
    </cfRule>
    <cfRule type="containsText" dxfId="76" priority="15" operator="containsText" text="sinal">
      <formula>NOT(ISERROR(SEARCH("sinal",AG10)))</formula>
    </cfRule>
  </conditionalFormatting>
  <conditionalFormatting sqref="G10 E6:I6 B6:C6 V11:Y11 G13 V14:Y14 G16 G19 V17:Y17 V20:Y20 G22 G25 G28 G31 G34 G37 G40 G43 G46 G49 G52 G55 G58 G61 G64 G67 G70 G73 G76 G79 G82 G85 G88 G91 G94 G97 G100 G103 G106 G109 G112 G115 G118 G121 G124 G127 G130 G133 G136 G139 G142 G145 G148 G151 G154 G157 G160 G163 G166 G169 G172 G175 G178 G181 G184 G187 G190 G193 G196 G199 G202 G205 G208 G211 G214 G217 G220 G223 G226 G229 G232 G235 G238 G241 G244 G247 G250 G253 G256 G259 G262 G265 G268 G271 G274 G277 G280 G283 G286 G289 G292 G295 G298 G301 G304 G307 V23:Y23 V26:Y26 V29:Y29 V32:Y32 V35:Y35 V38:Y38 V41:Y41 V44:Y44 V47:Y47 V50:Y50 V53:Y53 V56:Y56 V59:Y59 V62:Y62 V65:Y65 V68:Y68 V71:Y71 V74:Y74 V77:Y77 V80:Y80 V83:Y83 V86:Y86 V89:Y89 V92:Y92 V95:Y95 V98:Y98 V101:Y101 V104:Y104 V107:Y107 V110:Y110 V113:Y113 V116:Y116 V119:Y119 V122:Y122 V125:Y125 V128:Y128 V131:Y131 V134:Y134 V137:Y137 V140:Y140 V143:Y143 V146:Y146 V149:Y149 V152:Y152 V155:Y155 V158:Y158 V161:Y161 V164:Y164 V167:Y167 V170:Y170 V173:Y173 V176:Y176 V179:Y179 V182:Y182 V185:Y185 V188:Y188 V191:Y191 V194:Y194 V197:Y197 V200:Y200 V203:Y203 V206:Y206 V209:Y209 V212:Y212 V215:Y215 V218:Y218 V221:Y221 V224:Y224 V227:Y227 V230:Y230 V233:Y233 V236:Y236 V239:Y239 V242:Y242 V245:Y245 V248:Y248 V251:Y251 V254:Y254 V257:Y257 V260:Y260 V263:Y263 V266:Y266 V269:Y269 V272:Y272 V275:Y275 V278:Y278 V281:Y281 V284:Y284 V287:Y287 V290:Y290 V293:Y293 V296:Y296 V299:Y299 V302:Y302 V305:Y305 V308:Y308">
    <cfRule type="cellIs" dxfId="75" priority="11" operator="greaterThan">
      <formula>0</formula>
    </cfRule>
  </conditionalFormatting>
  <conditionalFormatting sqref="J6">
    <cfRule type="cellIs" dxfId="74" priority="8" operator="lessThan">
      <formula>0.2</formula>
    </cfRule>
    <cfRule type="cellIs" dxfId="73" priority="9" operator="equal">
      <formula>20%</formula>
    </cfRule>
  </conditionalFormatting>
  <conditionalFormatting sqref="F13:P13 F16:P16 F19:P19 F22:P22 F25:P25 F28:P28 F31:P31 F34:P34 F37:P37 F40:P40 F43:P43 F46:P46 F49:P49 F52:P52 F55:P55 F58:P58 F61:P61 F64:P64 F67:P67 F70:P70 F73:P73 F76:P76 F79:P79 F82:P82 F85:P85 F88:P88 F91:P91 F94:P94 F97:P97 F100:P100 F103:P103 F106:P106 F109:P109 F112:P112 F115:P115 F118:P118 F121:P121 F124:P124 F127:P127 F130:P130 F133:P133 F136:P136 F139:P139 F142:P142 F145:P145 F148:P148 F151:P151 F154:P154 F157:P157 F160:P160 F163:P163 F166:P166 F169:P169 F172:P172 F175:P175 F178:P178 F181:P181 F184:P184 F187:P187 F190:P190 F193:P193 F196:P196 F199:P199 F202:P202 F205:P205 F208:P208 F211:P211 F214:P214 F217:P217 F220:P220 F223:P223 F226:P226 F229:P229 F232:P232 F235:P235 F238:P238 F241:P241 F244:P244 F247:P247 F250:P250 F253:P253 F256:P256 F259:P259 F262:P262 F265:P265 F268:P268 F271:P271 F274:P274 F277:P277 F280:P280 F283:P283 F286:P286 F289:P289 F292:P292 F295:P295 F298:P298 F301:P301 F304:P304 F307:P307 F10:P10">
    <cfRule type="cellIs" dxfId="72" priority="7" operator="greaterThan">
      <formula>0</formula>
    </cfRule>
  </conditionalFormatting>
  <conditionalFormatting sqref="V13:Y13 V16:Y16 V19:Y19 V22:Y22 V25:Y25 V28:Y28 V31:Y31 V34:Y34 V37:Y37 V40:Y40 V43:Y43 V46:Y46 V49:Y49 V52:Y52 V55:Y55 V58:Y58 V61:Y61 V64:Y64 V67:Y67 V70:Y70 V73:Y73 V76:Y76 V79:Y79 V82:Y82 V85:Y85 V88:Y88 V91:Y91 V94:Y94 V97:Y97 V100:Y100 V103:Y103 V106:Y106 V109:Y109 V112:Y112 V115:Y115 V118:Y118 V121:Y121 V124:Y124 V127:Y127 V130:Y130 V133:Y133 V136:Y136 V139:Y139 V142:Y142 V145:Y145 V148:Y148 V151:Y151 V154:Y154 V157:Y157 V160:Y160 V163:Y163 V166:Y166 V169:Y169 V172:Y172 V175:Y175 V178:Y178 V181:Y181 V184:Y184 V187:Y187 V190:Y190 V193:Y193 V196:Y196 V199:Y199 V202:Y202 V205:Y205 V208:Y208 V211:Y211 V214:Y214 V217:Y217 V220:Y220 V223:Y223 V226:Y226 V229:Y229 V232:Y232 V235:Y235 V238:Y238 V241:Y241 V244:Y244 V247:Y247 V250:Y250 V253:Y253 V256:Y256 V259:Y259 V262:Y262 V265:Y265 V268:Y268 V271:Y271 V274:Y274 V277:Y277 V280:Y280 V283:Y283 V286:Y286 V289:Y289 V292:Y292 V295:Y295 V298:Y298 V301:Y301 V304:Y304 V307:Y307 V10:Y10">
    <cfRule type="cellIs" dxfId="71" priority="5" operator="greaterThan">
      <formula>0</formula>
    </cfRule>
  </conditionalFormatting>
  <conditionalFormatting sqref="O6:R6">
    <cfRule type="cellIs" dxfId="70" priority="1" operator="greaterThan">
      <formula>0</formula>
    </cfRule>
  </conditionalFormatting>
  <dataValidations count="2">
    <dataValidation type="decimal" allowBlank="1" showErrorMessage="1" error="ESTA PLANILHA É PARA ESPESSURA DE 2 CM, OBEDEÇA O RENDIMENTO DESTA ESPESSURA, POR SEGURANÇA TRAVAMOS O MINIMO DE 31 E MÁXIMO DE 37 M2 POR M3" promptTitle="PLANILHA PARA 3 CM" sqref="B6:C6">
      <formula1>31</formula1>
      <formula2>37</formula2>
    </dataValidation>
    <dataValidation type="decimal" allowBlank="1" showErrorMessage="1" error="ESTA PLANILHA É PARA ESPESSURA DE 2 CM, OBEDEÇA O CUSTO DE EXPORTAÇÃO PARA ESTA ESPESSURA, O MÍNIMO LIBERADO É 10,00 E O MÁXIMO LIMITAMOS A 20,00 PARA SUA PRÓPRIA SEGURANÇA" promptTitle="PLANILHA PARA 3 CM" sqref="Q6:R6">
      <formula1>10</formula1>
      <formula2>20</formula2>
    </dataValidation>
  </dataValidations>
  <printOptions horizontalCentered="1"/>
  <pageMargins left="0.19685039370078741" right="0" top="0" bottom="0" header="0" footer="0"/>
  <pageSetup paperSize="9" scale="35" orientation="landscape" verticalDpi="300" r:id="rId1"/>
  <colBreaks count="1" manualBreakCount="1">
    <brk id="44" max="307" man="1"/>
  </colBreaks>
  <drawing r:id="rId2"/>
  <legacyDrawing r:id="rId3"/>
</worksheet>
</file>

<file path=xl/worksheets/sheet7.xml><?xml version="1.0" encoding="utf-8"?>
<worksheet xmlns="http://schemas.openxmlformats.org/spreadsheetml/2006/main" xmlns:r="http://schemas.openxmlformats.org/officeDocument/2006/relationships">
  <sheetPr>
    <tabColor theme="0"/>
  </sheetPr>
  <dimension ref="A1:AW307"/>
  <sheetViews>
    <sheetView showGridLines="0" zoomScale="80" zoomScaleNormal="80" zoomScaleSheetLayoutView="80" workbookViewId="0">
      <pane ySplit="8" topLeftCell="A9" activePane="bottomLeft" state="frozen"/>
      <selection pane="bottomLeft"/>
    </sheetView>
  </sheetViews>
  <sheetFormatPr defaultRowHeight="15"/>
  <cols>
    <col min="1" max="1" width="1.140625" style="52" customWidth="1"/>
    <col min="2" max="2" width="4.5703125" style="51" bestFit="1" customWidth="1"/>
    <col min="3" max="5" width="8.5703125" style="52" customWidth="1"/>
    <col min="6" max="6" width="13" style="52" bestFit="1" customWidth="1"/>
    <col min="7" max="7" width="10.5703125" style="52" bestFit="1" customWidth="1"/>
    <col min="8" max="14" width="8.5703125" style="52" customWidth="1"/>
    <col min="15" max="15" width="9.42578125" style="52" customWidth="1"/>
    <col min="16" max="16" width="9.7109375" style="68" bestFit="1" customWidth="1"/>
    <col min="17" max="17" width="10.140625" style="68" customWidth="1"/>
    <col min="18" max="18" width="9.5703125" style="68" customWidth="1"/>
    <col min="19" max="19" width="1.28515625" style="68" customWidth="1"/>
    <col min="20" max="21" width="11.7109375" style="68" customWidth="1"/>
    <col min="22" max="24" width="11.7109375" style="52" customWidth="1"/>
    <col min="25" max="25" width="11" style="52" bestFit="1" customWidth="1"/>
    <col min="26" max="26" width="11.7109375" style="52" customWidth="1"/>
    <col min="27" max="27" width="1.28515625" style="52" customWidth="1"/>
    <col min="28" max="28" width="4.85546875" style="52" customWidth="1"/>
    <col min="29" max="29" width="29.28515625" style="52" customWidth="1"/>
    <col min="30" max="30" width="8.5703125" style="52" customWidth="1"/>
    <col min="31" max="39" width="9.28515625" style="52" bestFit="1" customWidth="1"/>
    <col min="40" max="40" width="9.85546875" style="52" bestFit="1" customWidth="1"/>
    <col min="41" max="41" width="10.85546875" style="52" bestFit="1" customWidth="1"/>
    <col min="42" max="42" width="11.140625" style="52" bestFit="1" customWidth="1"/>
    <col min="43" max="43" width="1.28515625" style="52" customWidth="1"/>
    <col min="44" max="47" width="11.28515625" style="52" bestFit="1" customWidth="1"/>
    <col min="48" max="48" width="10.140625" style="52" bestFit="1" customWidth="1"/>
    <col min="49" max="16384" width="9.140625" style="52"/>
  </cols>
  <sheetData>
    <row r="1" spans="1:49" ht="5.25" customHeight="1" thickBot="1">
      <c r="A1" s="537" t="s">
        <v>813</v>
      </c>
      <c r="Z1" s="52">
        <v>10</v>
      </c>
    </row>
    <row r="2" spans="1:49" ht="25.5" customHeight="1" thickBot="1">
      <c r="B2" s="749" t="s">
        <v>855</v>
      </c>
      <c r="C2" s="750"/>
      <c r="D2" s="750"/>
      <c r="E2" s="750"/>
      <c r="F2" s="750"/>
      <c r="G2" s="750"/>
      <c r="H2" s="750"/>
      <c r="I2" s="750"/>
      <c r="J2" s="750"/>
      <c r="K2" s="750"/>
      <c r="L2" s="750"/>
      <c r="M2" s="750"/>
      <c r="N2" s="750"/>
      <c r="O2" s="750"/>
      <c r="P2" s="750"/>
      <c r="Q2" s="750"/>
      <c r="R2" s="750"/>
      <c r="S2" s="750"/>
      <c r="T2" s="750"/>
      <c r="U2" s="750"/>
      <c r="V2" s="750"/>
      <c r="W2" s="750"/>
      <c r="X2" s="750"/>
      <c r="Y2" s="750"/>
      <c r="Z2" s="751"/>
    </row>
    <row r="3" spans="1:49" ht="24" customHeight="1" thickBot="1">
      <c r="B3" s="770" t="s">
        <v>607</v>
      </c>
      <c r="C3" s="771"/>
      <c r="E3" s="765" t="s">
        <v>931</v>
      </c>
      <c r="F3" s="766"/>
      <c r="G3" s="766"/>
      <c r="H3" s="766"/>
      <c r="I3" s="766"/>
      <c r="J3" s="766"/>
      <c r="K3" s="766"/>
      <c r="L3" s="766"/>
      <c r="M3" s="766"/>
      <c r="N3" s="766"/>
      <c r="O3" s="766"/>
      <c r="P3" s="767"/>
      <c r="Q3" s="768" t="s">
        <v>602</v>
      </c>
      <c r="R3" s="769"/>
      <c r="S3" s="489"/>
      <c r="W3" s="752" t="s">
        <v>872</v>
      </c>
      <c r="X3" s="753"/>
      <c r="Y3" s="753"/>
      <c r="Z3" s="754"/>
    </row>
    <row r="4" spans="1:49" s="159" customFormat="1" ht="75.75" thickBot="1">
      <c r="B4" s="772"/>
      <c r="C4" s="773"/>
      <c r="E4" s="521" t="s">
        <v>2</v>
      </c>
      <c r="F4" s="522" t="s">
        <v>3</v>
      </c>
      <c r="G4" s="521" t="s">
        <v>1</v>
      </c>
      <c r="H4" s="522" t="s">
        <v>599</v>
      </c>
      <c r="I4" s="522" t="s">
        <v>600</v>
      </c>
      <c r="J4" s="522" t="s">
        <v>0</v>
      </c>
      <c r="K4" s="523" t="s">
        <v>853</v>
      </c>
      <c r="L4" s="522" t="s">
        <v>5</v>
      </c>
      <c r="M4" s="522" t="s">
        <v>619</v>
      </c>
      <c r="N4" s="522" t="s">
        <v>6</v>
      </c>
      <c r="O4" s="522" t="s">
        <v>606</v>
      </c>
      <c r="P4" s="521" t="s">
        <v>609</v>
      </c>
      <c r="Q4" s="499" t="s">
        <v>621</v>
      </c>
      <c r="R4" s="499" t="s">
        <v>622</v>
      </c>
      <c r="S4" s="490"/>
      <c r="U4" s="349"/>
      <c r="W4" s="755"/>
      <c r="X4" s="756"/>
      <c r="Y4" s="756"/>
      <c r="Z4" s="757"/>
    </row>
    <row r="5" spans="1:49" s="51" customFormat="1" ht="30" customHeight="1" thickBot="1">
      <c r="B5" s="708"/>
      <c r="C5" s="709"/>
      <c r="D5" s="442"/>
      <c r="E5" s="485"/>
      <c r="F5" s="485"/>
      <c r="G5" s="485"/>
      <c r="H5" s="485"/>
      <c r="I5" s="485"/>
      <c r="J5" s="485"/>
      <c r="K5" s="485"/>
      <c r="L5" s="485"/>
      <c r="M5" s="485"/>
      <c r="N5" s="485"/>
      <c r="O5" s="485">
        <v>0.2</v>
      </c>
      <c r="P5" s="486">
        <f>SUM(E5:O5)</f>
        <v>0.2</v>
      </c>
      <c r="Q5" s="487">
        <f>100%-P5</f>
        <v>0.8</v>
      </c>
      <c r="R5" s="488">
        <f>Q5</f>
        <v>0.8</v>
      </c>
      <c r="S5" s="491"/>
      <c r="U5" s="350"/>
      <c r="W5" s="758"/>
      <c r="X5" s="759"/>
      <c r="Y5" s="759"/>
      <c r="Z5" s="760"/>
    </row>
    <row r="6" spans="1:49" ht="6" customHeight="1" thickBot="1">
      <c r="D6" s="328"/>
      <c r="E6" s="54"/>
      <c r="F6" s="53"/>
      <c r="G6" s="53"/>
      <c r="H6" s="53"/>
      <c r="I6" s="53"/>
      <c r="J6" s="53"/>
      <c r="K6" s="334"/>
      <c r="L6" s="714"/>
      <c r="M6" s="714"/>
      <c r="N6" s="714"/>
      <c r="O6" s="714"/>
      <c r="P6" s="332"/>
      <c r="Q6" s="333"/>
      <c r="R6" s="333"/>
      <c r="S6" s="333"/>
      <c r="T6" s="333"/>
      <c r="U6" s="333"/>
    </row>
    <row r="7" spans="1:49" s="371" customFormat="1" ht="21.75" customHeight="1" thickBot="1">
      <c r="F7" s="763" t="s">
        <v>880</v>
      </c>
      <c r="G7" s="764"/>
      <c r="H7" s="764"/>
      <c r="I7" s="764"/>
      <c r="J7" s="764"/>
      <c r="K7" s="764"/>
      <c r="L7" s="764"/>
      <c r="M7" s="764"/>
      <c r="N7" s="764"/>
      <c r="O7" s="764"/>
      <c r="P7" s="764"/>
      <c r="Q7" s="761" t="s">
        <v>605</v>
      </c>
      <c r="R7" s="761" t="s">
        <v>848</v>
      </c>
      <c r="S7" s="468"/>
      <c r="T7" s="774" t="s">
        <v>890</v>
      </c>
      <c r="U7" s="775"/>
      <c r="V7" s="775"/>
      <c r="W7" s="775"/>
      <c r="X7" s="775"/>
      <c r="Y7" s="775"/>
      <c r="Z7" s="776"/>
      <c r="AD7" s="746" t="s">
        <v>905</v>
      </c>
      <c r="AE7" s="747"/>
      <c r="AF7" s="747"/>
      <c r="AG7" s="747"/>
      <c r="AH7" s="747"/>
      <c r="AI7" s="747"/>
      <c r="AJ7" s="747"/>
      <c r="AK7" s="747"/>
      <c r="AL7" s="747"/>
      <c r="AM7" s="747"/>
      <c r="AN7" s="747"/>
      <c r="AO7" s="747"/>
      <c r="AP7" s="748"/>
      <c r="AR7" s="746" t="s">
        <v>904</v>
      </c>
      <c r="AS7" s="747"/>
      <c r="AT7" s="747"/>
      <c r="AU7" s="747"/>
      <c r="AV7" s="747"/>
      <c r="AW7" s="747"/>
    </row>
    <row r="8" spans="1:49" ht="113.25" thickBot="1">
      <c r="C8" s="717" t="s">
        <v>854</v>
      </c>
      <c r="D8" s="718"/>
      <c r="E8" s="719"/>
      <c r="F8" s="501" t="s">
        <v>891</v>
      </c>
      <c r="G8" s="501" t="s">
        <v>892</v>
      </c>
      <c r="H8" s="499" t="s">
        <v>811</v>
      </c>
      <c r="I8" s="499" t="s">
        <v>9</v>
      </c>
      <c r="J8" s="499" t="s">
        <v>852</v>
      </c>
      <c r="K8" s="523" t="s">
        <v>846</v>
      </c>
      <c r="L8" s="523" t="s">
        <v>641</v>
      </c>
      <c r="M8" s="523" t="s">
        <v>850</v>
      </c>
      <c r="N8" s="523" t="s">
        <v>816</v>
      </c>
      <c r="O8" s="499" t="s">
        <v>7</v>
      </c>
      <c r="P8" s="524" t="s">
        <v>8</v>
      </c>
      <c r="Q8" s="762"/>
      <c r="R8" s="762"/>
      <c r="S8" s="468"/>
      <c r="T8" s="499" t="s">
        <v>899</v>
      </c>
      <c r="U8" s="499" t="s">
        <v>900</v>
      </c>
      <c r="V8" s="499" t="s">
        <v>901</v>
      </c>
      <c r="W8" s="499" t="s">
        <v>902</v>
      </c>
      <c r="X8" s="482" t="s">
        <v>616</v>
      </c>
      <c r="Y8" s="483" t="s">
        <v>847</v>
      </c>
      <c r="Z8" s="499" t="s">
        <v>849</v>
      </c>
      <c r="AA8" s="338"/>
      <c r="AC8" s="484" t="str">
        <f>C8</f>
        <v>NOME DO MATERIAL</v>
      </c>
      <c r="AD8" s="483" t="str">
        <f t="shared" ref="AD8:AN8" si="0">E4</f>
        <v>Irpj</v>
      </c>
      <c r="AE8" s="483" t="str">
        <f t="shared" si="0"/>
        <v>Cssl</v>
      </c>
      <c r="AF8" s="483" t="str">
        <f t="shared" si="0"/>
        <v>Cofins</v>
      </c>
      <c r="AG8" s="483" t="str">
        <f t="shared" si="0"/>
        <v>Pis / Pasep</v>
      </c>
      <c r="AH8" s="483" t="str">
        <f t="shared" si="0"/>
        <v>Cprb ou CPP</v>
      </c>
      <c r="AI8" s="483" t="str">
        <f t="shared" si="0"/>
        <v>Icms</v>
      </c>
      <c r="AJ8" s="483" t="str">
        <f t="shared" si="0"/>
        <v>Adicional do compete</v>
      </c>
      <c r="AK8" s="483" t="str">
        <f t="shared" si="0"/>
        <v>IPI</v>
      </c>
      <c r="AL8" s="483" t="str">
        <f t="shared" si="0"/>
        <v>Provisão para prejuízo nas vendas</v>
      </c>
      <c r="AM8" s="483" t="str">
        <f t="shared" si="0"/>
        <v>Comissão sobre a venda</v>
      </c>
      <c r="AN8" s="483" t="str">
        <f t="shared" si="0"/>
        <v>Margem de contribuição</v>
      </c>
      <c r="AO8" s="483" t="s">
        <v>10</v>
      </c>
      <c r="AP8" s="483" t="s">
        <v>802</v>
      </c>
      <c r="AR8" s="530" t="s">
        <v>864</v>
      </c>
      <c r="AS8" s="531" t="s">
        <v>865</v>
      </c>
      <c r="AT8" s="531" t="s">
        <v>866</v>
      </c>
      <c r="AU8" s="531" t="s">
        <v>867</v>
      </c>
      <c r="AV8" s="483" t="s">
        <v>775</v>
      </c>
      <c r="AW8" s="483" t="s">
        <v>616</v>
      </c>
    </row>
    <row r="9" spans="1:49" ht="30" customHeight="1" thickBot="1">
      <c r="B9" s="734">
        <v>1</v>
      </c>
      <c r="C9" s="736" t="s">
        <v>887</v>
      </c>
      <c r="D9" s="737"/>
      <c r="E9" s="738"/>
      <c r="F9" s="493"/>
      <c r="G9" s="493"/>
      <c r="H9" s="475"/>
      <c r="I9" s="475"/>
      <c r="J9" s="475"/>
      <c r="K9" s="475"/>
      <c r="L9" s="475"/>
      <c r="M9" s="475"/>
      <c r="N9" s="475"/>
      <c r="O9" s="525">
        <f>IF($B$5=0,0,F9/$B$5)</f>
        <v>0</v>
      </c>
      <c r="P9" s="525">
        <f>IF($B$5=0,0,(G9*3)/$B$5)</f>
        <v>0</v>
      </c>
      <c r="Q9" s="476">
        <f>IF($B$5=0,0,IF(F9=0,0,IF(G9=0,0,SUM(H9:P9))))</f>
        <v>0</v>
      </c>
      <c r="R9" s="742">
        <f>ROUNDDOWN(Q9/$R$5,2)</f>
        <v>0</v>
      </c>
      <c r="S9" s="492"/>
      <c r="T9" s="477"/>
      <c r="U9" s="477"/>
      <c r="V9" s="477"/>
      <c r="W9" s="477"/>
      <c r="X9" s="478">
        <f>ROUNDUP(IF($B$5=0,0,IF(SUM(T10:W10)&lt;&gt;100%,0,IF(R9=0,0,SUM(AR9:AU9)/$B$5))),2)</f>
        <v>0</v>
      </c>
      <c r="Y9" s="479">
        <f>IF(X9=0,0,AU10/X9)</f>
        <v>0</v>
      </c>
      <c r="Z9" s="480">
        <f>X9*Y9</f>
        <v>0</v>
      </c>
      <c r="AA9" s="338"/>
      <c r="AB9" s="744">
        <f>B9</f>
        <v>1</v>
      </c>
      <c r="AC9" s="494" t="str">
        <f>C9</f>
        <v>TESTE</v>
      </c>
      <c r="AD9" s="498">
        <f>AP9*$E$5</f>
        <v>0</v>
      </c>
      <c r="AE9" s="498">
        <f>AP9*$F$5</f>
        <v>0</v>
      </c>
      <c r="AF9" s="498">
        <f>AP9*$G$5</f>
        <v>0</v>
      </c>
      <c r="AG9" s="498">
        <f>AP9*$H$5</f>
        <v>0</v>
      </c>
      <c r="AH9" s="498">
        <f>AP9*$I$5</f>
        <v>0</v>
      </c>
      <c r="AI9" s="498">
        <f>AP9*$J$5</f>
        <v>0</v>
      </c>
      <c r="AJ9" s="498">
        <f>AP9*$K$5</f>
        <v>0</v>
      </c>
      <c r="AK9" s="498">
        <f>AP9*$L$5</f>
        <v>0</v>
      </c>
      <c r="AL9" s="498">
        <f>AP9*$M$5</f>
        <v>0</v>
      </c>
      <c r="AM9" s="498">
        <f>AP9*$N$5</f>
        <v>0</v>
      </c>
      <c r="AN9" s="498">
        <f>AP9*$O$5</f>
        <v>0</v>
      </c>
      <c r="AO9" s="498">
        <f>Q9</f>
        <v>0</v>
      </c>
      <c r="AP9" s="495">
        <f>R9</f>
        <v>0</v>
      </c>
      <c r="AR9" s="526">
        <f>(T10*$B$5)*T9</f>
        <v>0</v>
      </c>
      <c r="AS9" s="526">
        <f>(U10*$B$5)*U9</f>
        <v>0</v>
      </c>
      <c r="AT9" s="526">
        <f>(V10*$B$5)*V9</f>
        <v>0</v>
      </c>
      <c r="AU9" s="526">
        <f>(W10*$B$5)*W9</f>
        <v>0</v>
      </c>
      <c r="AV9" s="726">
        <f>SUM(AR9:AU9)</f>
        <v>0</v>
      </c>
      <c r="AW9" s="726" t="e">
        <f>AV9/$B$5</f>
        <v>#DIV/0!</v>
      </c>
    </row>
    <row r="10" spans="1:49" ht="30" customHeight="1" thickBot="1">
      <c r="B10" s="735"/>
      <c r="C10" s="739"/>
      <c r="D10" s="740"/>
      <c r="E10" s="741"/>
      <c r="F10" s="728" t="str">
        <f>IF(R9=0,"",IF(SUM(T10:W10)=0,"",IF(SUM(T10:W10)&lt;&gt;100%,"A soma das classificações não pode ser diferente de 100%, favor ir ajustando para gerar o preço médio",IF(X9&lt;R9,"Atenção, preço médio e margem de contribuição são inferiores ao do Markup, favor ajustar os preços do simulador",IF(X9&gt;=R9,"Preço médio simulado atende ao Markup, logo, sinal verde para venda pois ele garante a margem de contribuição","")))))</f>
        <v/>
      </c>
      <c r="G10" s="729"/>
      <c r="H10" s="729"/>
      <c r="I10" s="729"/>
      <c r="J10" s="729"/>
      <c r="K10" s="729"/>
      <c r="L10" s="729"/>
      <c r="M10" s="729"/>
      <c r="N10" s="729"/>
      <c r="O10" s="729"/>
      <c r="P10" s="729"/>
      <c r="Q10" s="730"/>
      <c r="R10" s="743"/>
      <c r="S10" s="492"/>
      <c r="T10" s="481"/>
      <c r="U10" s="481"/>
      <c r="V10" s="481"/>
      <c r="W10" s="481"/>
      <c r="X10" s="731" t="str">
        <f>IF(SUM(H9:I9)=0,"",IF(F9=0,"Falta informar preço do bloco",IF(G9=0,"Falta informar preço do frete",IF(X9&gt;=R9,"Sinal verde pra venda",""))))</f>
        <v/>
      </c>
      <c r="Y10" s="732"/>
      <c r="Z10" s="733"/>
      <c r="AA10" s="338"/>
      <c r="AB10" s="745"/>
      <c r="AC10" s="494" t="str">
        <f>IF(AC9=0,"","Participação no preço de venda")</f>
        <v>Participação no preço de venda</v>
      </c>
      <c r="AD10" s="496" t="str">
        <f>IF(AD9=0,"",AD9/$AP9)</f>
        <v/>
      </c>
      <c r="AE10" s="496" t="str">
        <f>IF(AE9=0,"",AE9/$AP9)</f>
        <v/>
      </c>
      <c r="AF10" s="496" t="str">
        <f t="shared" ref="AF10:AM10" si="1">IF(AF9=0,"",AF9/$AP9)</f>
        <v/>
      </c>
      <c r="AG10" s="496" t="str">
        <f t="shared" si="1"/>
        <v/>
      </c>
      <c r="AH10" s="496" t="str">
        <f t="shared" si="1"/>
        <v/>
      </c>
      <c r="AI10" s="496" t="str">
        <f t="shared" si="1"/>
        <v/>
      </c>
      <c r="AJ10" s="496" t="str">
        <f t="shared" si="1"/>
        <v/>
      </c>
      <c r="AK10" s="496" t="str">
        <f t="shared" si="1"/>
        <v/>
      </c>
      <c r="AL10" s="496" t="str">
        <f t="shared" si="1"/>
        <v/>
      </c>
      <c r="AM10" s="496" t="str">
        <f t="shared" si="1"/>
        <v/>
      </c>
      <c r="AN10" s="496" t="str">
        <f t="shared" ref="AN10" si="2">IF(AN9=0,"",AN9/$AP9)</f>
        <v/>
      </c>
      <c r="AO10" s="496" t="str">
        <f t="shared" ref="AO10" si="3">IF(AO9=0,"",AO9/$AP9)</f>
        <v/>
      </c>
      <c r="AP10" s="497">
        <f>SUM(AD10:AO10)</f>
        <v>0</v>
      </c>
      <c r="AR10" s="527"/>
      <c r="AS10" s="527"/>
      <c r="AT10" s="528">
        <f>SUM($E$5:$N$5)</f>
        <v>0</v>
      </c>
      <c r="AU10" s="529">
        <f>X9*(1-AT10)-Q9</f>
        <v>0</v>
      </c>
      <c r="AV10" s="727"/>
      <c r="AW10" s="727"/>
    </row>
    <row r="11" spans="1:49" ht="30" customHeight="1" thickBot="1"/>
    <row r="12" spans="1:49" ht="30" customHeight="1" thickBot="1">
      <c r="B12" s="734">
        <v>2</v>
      </c>
      <c r="C12" s="736" t="s">
        <v>887</v>
      </c>
      <c r="D12" s="737"/>
      <c r="E12" s="738"/>
      <c r="F12" s="493"/>
      <c r="G12" s="493"/>
      <c r="H12" s="475"/>
      <c r="I12" s="475"/>
      <c r="J12" s="475"/>
      <c r="K12" s="475"/>
      <c r="L12" s="475"/>
      <c r="M12" s="475"/>
      <c r="N12" s="475"/>
      <c r="O12" s="525">
        <f>IF($B$5=0,0,F12/$B$5)</f>
        <v>0</v>
      </c>
      <c r="P12" s="525">
        <f>IF($B$5=0,0,(G12*3)/$B$5)</f>
        <v>0</v>
      </c>
      <c r="Q12" s="476">
        <f>IF($B$5=0,0,IF(F12=0,0,IF(G12=0,0,SUM(H12:P12))))</f>
        <v>0</v>
      </c>
      <c r="R12" s="742">
        <f>ROUNDDOWN(Q12/$R$5,2)</f>
        <v>0</v>
      </c>
      <c r="S12" s="492"/>
      <c r="T12" s="477"/>
      <c r="U12" s="477"/>
      <c r="V12" s="477"/>
      <c r="W12" s="477"/>
      <c r="X12" s="478">
        <f>ROUNDUP(IF($B$5=0,0,IF(SUM(T13:W13)&lt;&gt;100%,0,IF(R12=0,0,SUM(AR12:AU12)/$B$5))),2)</f>
        <v>0</v>
      </c>
      <c r="Y12" s="479">
        <f>IF(X12=0,0,AU13/X12)</f>
        <v>0</v>
      </c>
      <c r="Z12" s="480">
        <f>X12*Y12</f>
        <v>0</v>
      </c>
      <c r="AA12" s="338"/>
      <c r="AB12" s="744">
        <f>B12</f>
        <v>2</v>
      </c>
      <c r="AC12" s="494" t="str">
        <f>C12</f>
        <v>TESTE</v>
      </c>
      <c r="AD12" s="498">
        <f>AP12*$E$5</f>
        <v>0</v>
      </c>
      <c r="AE12" s="498">
        <f>AP12*$F$5</f>
        <v>0</v>
      </c>
      <c r="AF12" s="498">
        <f>AP12*$G$5</f>
        <v>0</v>
      </c>
      <c r="AG12" s="498">
        <f>AP12*$H$5</f>
        <v>0</v>
      </c>
      <c r="AH12" s="498">
        <f>AP12*$I$5</f>
        <v>0</v>
      </c>
      <c r="AI12" s="498">
        <f>AP12*$J$5</f>
        <v>0</v>
      </c>
      <c r="AJ12" s="498">
        <f>AP12*$K$5</f>
        <v>0</v>
      </c>
      <c r="AK12" s="498">
        <f>AP12*$L$5</f>
        <v>0</v>
      </c>
      <c r="AL12" s="498">
        <f>AP12*$M$5</f>
        <v>0</v>
      </c>
      <c r="AM12" s="498">
        <f>AP12*$N$5</f>
        <v>0</v>
      </c>
      <c r="AN12" s="498">
        <f>AP12*$O$5</f>
        <v>0</v>
      </c>
      <c r="AO12" s="498">
        <f>Q12</f>
        <v>0</v>
      </c>
      <c r="AP12" s="495">
        <f>R12</f>
        <v>0</v>
      </c>
      <c r="AR12" s="526">
        <f>(T13*$B$5)*T12</f>
        <v>0</v>
      </c>
      <c r="AS12" s="526">
        <f>(U13*$B$5)*U12</f>
        <v>0</v>
      </c>
      <c r="AT12" s="526">
        <f>(V13*$B$5)*V12</f>
        <v>0</v>
      </c>
      <c r="AU12" s="526">
        <f>(W13*$B$5)*W12</f>
        <v>0</v>
      </c>
      <c r="AV12" s="726">
        <f>SUM(AR12:AU12)</f>
        <v>0</v>
      </c>
      <c r="AW12" s="726" t="e">
        <f>AV12/$B$5</f>
        <v>#DIV/0!</v>
      </c>
    </row>
    <row r="13" spans="1:49" ht="30" customHeight="1" thickBot="1">
      <c r="B13" s="735"/>
      <c r="C13" s="739"/>
      <c r="D13" s="740"/>
      <c r="E13" s="741"/>
      <c r="F13" s="728" t="str">
        <f>IF(R12=0,"",IF(SUM(T13:W13)=0,"",IF(SUM(T13:W13)&lt;&gt;100%,"A soma das classificações não pode ser diferente de 100%, favor ir ajustando para gerar o preço médio",IF(X12&lt;R12,"Atenção, preço médio e margem de contribuição são inferiores ao do Markup, favor ajustar os preços do simulador",IF(X12&gt;=R12,"Preço médio simulado atende ao Markup, logo, sinal verde para venda pois ele garante a margem de contribuição","")))))</f>
        <v/>
      </c>
      <c r="G13" s="729"/>
      <c r="H13" s="729"/>
      <c r="I13" s="729"/>
      <c r="J13" s="729"/>
      <c r="K13" s="729"/>
      <c r="L13" s="729"/>
      <c r="M13" s="729"/>
      <c r="N13" s="729"/>
      <c r="O13" s="729"/>
      <c r="P13" s="729"/>
      <c r="Q13" s="730"/>
      <c r="R13" s="743"/>
      <c r="S13" s="492"/>
      <c r="T13" s="481"/>
      <c r="U13" s="481"/>
      <c r="V13" s="481"/>
      <c r="W13" s="481"/>
      <c r="X13" s="731" t="str">
        <f>IF(SUM(H12:I12)=0,"",IF(F12=0,"Falta informar preço do bloco",IF(G12=0,"Falta informar preço do frete",IF(X12&gt;=R12,"Sinal verde pra venda",""))))</f>
        <v/>
      </c>
      <c r="Y13" s="732"/>
      <c r="Z13" s="733"/>
      <c r="AA13" s="338"/>
      <c r="AB13" s="745"/>
      <c r="AC13" s="494" t="str">
        <f>IF(AC12=0,"","Participação no preço de venda")</f>
        <v>Participação no preço de venda</v>
      </c>
      <c r="AD13" s="496" t="str">
        <f>IF(AD12=0,"",AD12/$AP12)</f>
        <v/>
      </c>
      <c r="AE13" s="496" t="str">
        <f>IF(AE12=0,"",AE12/$AP12)</f>
        <v/>
      </c>
      <c r="AF13" s="496" t="str">
        <f t="shared" ref="AF13" si="4">IF(AF12=0,"",AF12/$AP12)</f>
        <v/>
      </c>
      <c r="AG13" s="496" t="str">
        <f t="shared" ref="AG13" si="5">IF(AG12=0,"",AG12/$AP12)</f>
        <v/>
      </c>
      <c r="AH13" s="496" t="str">
        <f t="shared" ref="AH13" si="6">IF(AH12=0,"",AH12/$AP12)</f>
        <v/>
      </c>
      <c r="AI13" s="496" t="str">
        <f t="shared" ref="AI13" si="7">IF(AI12=0,"",AI12/$AP12)</f>
        <v/>
      </c>
      <c r="AJ13" s="496" t="str">
        <f t="shared" ref="AJ13" si="8">IF(AJ12=0,"",AJ12/$AP12)</f>
        <v/>
      </c>
      <c r="AK13" s="496" t="str">
        <f t="shared" ref="AK13" si="9">IF(AK12=0,"",AK12/$AP12)</f>
        <v/>
      </c>
      <c r="AL13" s="496" t="str">
        <f t="shared" ref="AL13" si="10">IF(AL12=0,"",AL12/$AP12)</f>
        <v/>
      </c>
      <c r="AM13" s="496" t="str">
        <f t="shared" ref="AM13" si="11">IF(AM12=0,"",AM12/$AP12)</f>
        <v/>
      </c>
      <c r="AN13" s="496" t="str">
        <f t="shared" ref="AN13" si="12">IF(AN12=0,"",AN12/$AP12)</f>
        <v/>
      </c>
      <c r="AO13" s="496" t="str">
        <f t="shared" ref="AO13" si="13">IF(AO12=0,"",AO12/$AP12)</f>
        <v/>
      </c>
      <c r="AP13" s="497">
        <f>SUM(AD13:AO13)</f>
        <v>0</v>
      </c>
      <c r="AR13" s="527"/>
      <c r="AS13" s="527"/>
      <c r="AT13" s="528">
        <f>SUM($E$5:$N$5)</f>
        <v>0</v>
      </c>
      <c r="AU13" s="529">
        <f>X12*(1-AT13)-Q12</f>
        <v>0</v>
      </c>
      <c r="AV13" s="727"/>
      <c r="AW13" s="727"/>
    </row>
    <row r="14" spans="1:49" ht="30" customHeight="1" thickBot="1"/>
    <row r="15" spans="1:49" ht="30" customHeight="1" thickBot="1">
      <c r="B15" s="734">
        <v>3</v>
      </c>
      <c r="C15" s="736" t="s">
        <v>887</v>
      </c>
      <c r="D15" s="737"/>
      <c r="E15" s="738"/>
      <c r="F15" s="493"/>
      <c r="G15" s="493"/>
      <c r="H15" s="475"/>
      <c r="I15" s="475"/>
      <c r="J15" s="475"/>
      <c r="K15" s="475"/>
      <c r="L15" s="475"/>
      <c r="M15" s="475"/>
      <c r="N15" s="475"/>
      <c r="O15" s="525">
        <f t="shared" ref="O15" si="14">IF($B$5=0,0,F15/$B$5)</f>
        <v>0</v>
      </c>
      <c r="P15" s="525">
        <f t="shared" ref="P15" si="15">IF($B$5=0,0,(G15*3)/$B$5)</f>
        <v>0</v>
      </c>
      <c r="Q15" s="476">
        <f t="shared" ref="Q15" si="16">IF($B$5=0,0,IF(F15=0,0,IF(G15=0,0,SUM(H15:P15))))</f>
        <v>0</v>
      </c>
      <c r="R15" s="742">
        <f t="shared" ref="R15" si="17">ROUNDDOWN(Q15/$R$5,2)</f>
        <v>0</v>
      </c>
      <c r="S15" s="492"/>
      <c r="T15" s="477"/>
      <c r="U15" s="477"/>
      <c r="V15" s="477"/>
      <c r="W15" s="477"/>
      <c r="X15" s="478">
        <f t="shared" ref="X15" si="18">ROUNDUP(IF($B$5=0,0,IF(SUM(T16:W16)&lt;&gt;100%,0,IF(R15=0,0,SUM(AR15:AU15)/$B$5))),2)</f>
        <v>0</v>
      </c>
      <c r="Y15" s="479">
        <f t="shared" ref="Y15" si="19">IF(X15=0,0,AU16/X15)</f>
        <v>0</v>
      </c>
      <c r="Z15" s="480">
        <f t="shared" ref="Z15" si="20">X15*Y15</f>
        <v>0</v>
      </c>
      <c r="AA15" s="338"/>
      <c r="AB15" s="744">
        <f t="shared" ref="AB15" si="21">B15</f>
        <v>3</v>
      </c>
      <c r="AC15" s="494" t="str">
        <f t="shared" ref="AC15" si="22">C15</f>
        <v>TESTE</v>
      </c>
      <c r="AD15" s="498">
        <f t="shared" ref="AD15" si="23">AP15*$E$5</f>
        <v>0</v>
      </c>
      <c r="AE15" s="498">
        <f t="shared" ref="AE15" si="24">AP15*$F$5</f>
        <v>0</v>
      </c>
      <c r="AF15" s="498">
        <f t="shared" ref="AF15" si="25">AP15*$G$5</f>
        <v>0</v>
      </c>
      <c r="AG15" s="498">
        <f t="shared" ref="AG15" si="26">AP15*$H$5</f>
        <v>0</v>
      </c>
      <c r="AH15" s="498">
        <f t="shared" ref="AH15" si="27">AP15*$I$5</f>
        <v>0</v>
      </c>
      <c r="AI15" s="498">
        <f t="shared" ref="AI15" si="28">AP15*$J$5</f>
        <v>0</v>
      </c>
      <c r="AJ15" s="498">
        <f t="shared" ref="AJ15" si="29">AP15*$K$5</f>
        <v>0</v>
      </c>
      <c r="AK15" s="498">
        <f t="shared" ref="AK15" si="30">AP15*$L$5</f>
        <v>0</v>
      </c>
      <c r="AL15" s="498">
        <f t="shared" ref="AL15" si="31">AP15*$M$5</f>
        <v>0</v>
      </c>
      <c r="AM15" s="498">
        <f t="shared" ref="AM15" si="32">AP15*$N$5</f>
        <v>0</v>
      </c>
      <c r="AN15" s="498">
        <f t="shared" ref="AN15" si="33">AP15*$O$5</f>
        <v>0</v>
      </c>
      <c r="AO15" s="498">
        <f t="shared" ref="AO15" si="34">Q15</f>
        <v>0</v>
      </c>
      <c r="AP15" s="495">
        <f t="shared" ref="AP15" si="35">R15</f>
        <v>0</v>
      </c>
      <c r="AR15" s="526">
        <f t="shared" ref="AR15" si="36">(T16*$B$5)*T15</f>
        <v>0</v>
      </c>
      <c r="AS15" s="526">
        <f t="shared" ref="AS15" si="37">(U16*$B$5)*U15</f>
        <v>0</v>
      </c>
      <c r="AT15" s="526">
        <f t="shared" ref="AT15" si="38">(V16*$B$5)*V15</f>
        <v>0</v>
      </c>
      <c r="AU15" s="526">
        <f t="shared" ref="AU15" si="39">(W16*$B$5)*W15</f>
        <v>0</v>
      </c>
      <c r="AV15" s="726">
        <f t="shared" ref="AV15" si="40">SUM(AR15:AU15)</f>
        <v>0</v>
      </c>
      <c r="AW15" s="726" t="e">
        <f t="shared" ref="AW15" si="41">AV15/$B$5</f>
        <v>#DIV/0!</v>
      </c>
    </row>
    <row r="16" spans="1:49" ht="30" customHeight="1" thickBot="1">
      <c r="B16" s="735"/>
      <c r="C16" s="739"/>
      <c r="D16" s="740"/>
      <c r="E16" s="741"/>
      <c r="F16" s="728" t="str">
        <f t="shared" ref="F16" si="42">IF(R15=0,"",IF(SUM(T16:W16)=0,"",IF(SUM(T16:W16)&lt;&gt;100%,"A soma das classificações não pode ser diferente de 100%, favor ir ajustando para gerar o preço médio",IF(X15&lt;R15,"Atenção, preço médio e margem de contribuição são inferiores ao do Markup, favor ajustar os preços do simulador",IF(X15&gt;=R15,"Preço médio simulado atende ao Markup, logo, sinal verde para venda pois ele garante a margem de contribuição","")))))</f>
        <v/>
      </c>
      <c r="G16" s="729"/>
      <c r="H16" s="729"/>
      <c r="I16" s="729"/>
      <c r="J16" s="729"/>
      <c r="K16" s="729"/>
      <c r="L16" s="729"/>
      <c r="M16" s="729"/>
      <c r="N16" s="729"/>
      <c r="O16" s="729"/>
      <c r="P16" s="729"/>
      <c r="Q16" s="730"/>
      <c r="R16" s="743"/>
      <c r="S16" s="492"/>
      <c r="T16" s="481"/>
      <c r="U16" s="481"/>
      <c r="V16" s="481"/>
      <c r="W16" s="481"/>
      <c r="X16" s="731" t="str">
        <f t="shared" ref="X16" si="43">IF(SUM(H15:I15)=0,"",IF(F15=0,"Falta informar preço do bloco",IF(G15=0,"Falta informar preço do frete",IF(X15&gt;=R15,"Sinal verde pra venda",""))))</f>
        <v/>
      </c>
      <c r="Y16" s="732"/>
      <c r="Z16" s="733"/>
      <c r="AA16" s="338"/>
      <c r="AB16" s="745"/>
      <c r="AC16" s="494" t="str">
        <f t="shared" ref="AC16" si="44">IF(AC15=0,"","Participação no preço de venda")</f>
        <v>Participação no preço de venda</v>
      </c>
      <c r="AD16" s="496" t="str">
        <f t="shared" ref="AD16" si="45">IF(AD15=0,"",AD15/$AP15)</f>
        <v/>
      </c>
      <c r="AE16" s="496" t="str">
        <f t="shared" ref="AE16:AO79" si="46">IF(AE15=0,"",AE15/$AP15)</f>
        <v/>
      </c>
      <c r="AF16" s="496" t="str">
        <f t="shared" si="46"/>
        <v/>
      </c>
      <c r="AG16" s="496" t="str">
        <f t="shared" si="46"/>
        <v/>
      </c>
      <c r="AH16" s="496" t="str">
        <f t="shared" si="46"/>
        <v/>
      </c>
      <c r="AI16" s="496" t="str">
        <f t="shared" si="46"/>
        <v/>
      </c>
      <c r="AJ16" s="496" t="str">
        <f t="shared" si="46"/>
        <v/>
      </c>
      <c r="AK16" s="496" t="str">
        <f t="shared" si="46"/>
        <v/>
      </c>
      <c r="AL16" s="496" t="str">
        <f t="shared" si="46"/>
        <v/>
      </c>
      <c r="AM16" s="496" t="str">
        <f t="shared" si="46"/>
        <v/>
      </c>
      <c r="AN16" s="496" t="str">
        <f t="shared" si="46"/>
        <v/>
      </c>
      <c r="AO16" s="496" t="str">
        <f t="shared" si="46"/>
        <v/>
      </c>
      <c r="AP16" s="497">
        <f t="shared" ref="AP16" si="47">SUM(AD16:AO16)</f>
        <v>0</v>
      </c>
      <c r="AR16" s="527"/>
      <c r="AS16" s="527"/>
      <c r="AT16" s="528">
        <f t="shared" ref="AT16" si="48">SUM($E$5:$N$5)</f>
        <v>0</v>
      </c>
      <c r="AU16" s="529">
        <f t="shared" ref="AU16" si="49">X15*(1-AT16)-Q15</f>
        <v>0</v>
      </c>
      <c r="AV16" s="727"/>
      <c r="AW16" s="727"/>
    </row>
    <row r="17" spans="2:49" ht="30" customHeight="1" thickBot="1"/>
    <row r="18" spans="2:49" ht="30" customHeight="1" thickBot="1">
      <c r="B18" s="734">
        <v>4</v>
      </c>
      <c r="C18" s="736" t="s">
        <v>887</v>
      </c>
      <c r="D18" s="737"/>
      <c r="E18" s="738"/>
      <c r="F18" s="493"/>
      <c r="G18" s="493"/>
      <c r="H18" s="475"/>
      <c r="I18" s="475"/>
      <c r="J18" s="475"/>
      <c r="K18" s="475"/>
      <c r="L18" s="475"/>
      <c r="M18" s="475"/>
      <c r="N18" s="475"/>
      <c r="O18" s="525">
        <f t="shared" ref="O18" si="50">IF($B$5=0,0,F18/$B$5)</f>
        <v>0</v>
      </c>
      <c r="P18" s="525">
        <f t="shared" ref="P18" si="51">IF($B$5=0,0,(G18*3)/$B$5)</f>
        <v>0</v>
      </c>
      <c r="Q18" s="476">
        <f t="shared" ref="Q18" si="52">IF($B$5=0,0,IF(F18=0,0,IF(G18=0,0,SUM(H18:P18))))</f>
        <v>0</v>
      </c>
      <c r="R18" s="742">
        <f t="shared" ref="R18" si="53">ROUNDDOWN(Q18/$R$5,2)</f>
        <v>0</v>
      </c>
      <c r="S18" s="492"/>
      <c r="T18" s="477"/>
      <c r="U18" s="477"/>
      <c r="V18" s="477"/>
      <c r="W18" s="477"/>
      <c r="X18" s="478">
        <f t="shared" ref="X18" si="54">ROUNDUP(IF($B$5=0,0,IF(SUM(T19:W19)&lt;&gt;100%,0,IF(R18=0,0,SUM(AR18:AU18)/$B$5))),2)</f>
        <v>0</v>
      </c>
      <c r="Y18" s="479">
        <f t="shared" ref="Y18" si="55">IF(X18=0,0,AU19/X18)</f>
        <v>0</v>
      </c>
      <c r="Z18" s="480">
        <f t="shared" ref="Z18" si="56">X18*Y18</f>
        <v>0</v>
      </c>
      <c r="AA18" s="338"/>
      <c r="AB18" s="744">
        <f t="shared" ref="AB18" si="57">B18</f>
        <v>4</v>
      </c>
      <c r="AC18" s="494" t="str">
        <f t="shared" ref="AC18" si="58">C18</f>
        <v>TESTE</v>
      </c>
      <c r="AD18" s="498">
        <f t="shared" ref="AD18" si="59">AP18*$E$5</f>
        <v>0</v>
      </c>
      <c r="AE18" s="498">
        <f t="shared" ref="AE18" si="60">AP18*$F$5</f>
        <v>0</v>
      </c>
      <c r="AF18" s="498">
        <f t="shared" ref="AF18" si="61">AP18*$G$5</f>
        <v>0</v>
      </c>
      <c r="AG18" s="498">
        <f t="shared" ref="AG18" si="62">AP18*$H$5</f>
        <v>0</v>
      </c>
      <c r="AH18" s="498">
        <f t="shared" ref="AH18" si="63">AP18*$I$5</f>
        <v>0</v>
      </c>
      <c r="AI18" s="498">
        <f t="shared" ref="AI18" si="64">AP18*$J$5</f>
        <v>0</v>
      </c>
      <c r="AJ18" s="498">
        <f t="shared" ref="AJ18" si="65">AP18*$K$5</f>
        <v>0</v>
      </c>
      <c r="AK18" s="498">
        <f t="shared" ref="AK18" si="66">AP18*$L$5</f>
        <v>0</v>
      </c>
      <c r="AL18" s="498">
        <f t="shared" ref="AL18" si="67">AP18*$M$5</f>
        <v>0</v>
      </c>
      <c r="AM18" s="498">
        <f t="shared" ref="AM18" si="68">AP18*$N$5</f>
        <v>0</v>
      </c>
      <c r="AN18" s="498">
        <f t="shared" ref="AN18" si="69">AP18*$O$5</f>
        <v>0</v>
      </c>
      <c r="AO18" s="498">
        <f t="shared" ref="AO18" si="70">Q18</f>
        <v>0</v>
      </c>
      <c r="AP18" s="495">
        <f t="shared" ref="AP18" si="71">R18</f>
        <v>0</v>
      </c>
      <c r="AR18" s="526">
        <f t="shared" ref="AR18" si="72">(T19*$B$5)*T18</f>
        <v>0</v>
      </c>
      <c r="AS18" s="526">
        <f t="shared" ref="AS18" si="73">(U19*$B$5)*U18</f>
        <v>0</v>
      </c>
      <c r="AT18" s="526">
        <f t="shared" ref="AT18" si="74">(V19*$B$5)*V18</f>
        <v>0</v>
      </c>
      <c r="AU18" s="526">
        <f t="shared" ref="AU18" si="75">(W19*$B$5)*W18</f>
        <v>0</v>
      </c>
      <c r="AV18" s="726">
        <f t="shared" ref="AV18" si="76">SUM(AR18:AU18)</f>
        <v>0</v>
      </c>
      <c r="AW18" s="726" t="e">
        <f t="shared" ref="AW18" si="77">AV18/$B$5</f>
        <v>#DIV/0!</v>
      </c>
    </row>
    <row r="19" spans="2:49" ht="30" customHeight="1" thickBot="1">
      <c r="B19" s="735"/>
      <c r="C19" s="739"/>
      <c r="D19" s="740"/>
      <c r="E19" s="741"/>
      <c r="F19" s="728" t="str">
        <f t="shared" ref="F19" si="78">IF(R18=0,"",IF(SUM(T19:W19)=0,"",IF(SUM(T19:W19)&lt;&gt;100%,"A soma das classificações não pode ser diferente de 100%, favor ir ajustando para gerar o preço médio",IF(X18&lt;R18,"Atenção, preço médio e margem de contribuição são inferiores ao do Markup, favor ajustar os preços do simulador",IF(X18&gt;=R18,"Preço médio simulado atende ao Markup, logo, sinal verde para venda pois ele garante a margem de contribuição","")))))</f>
        <v/>
      </c>
      <c r="G19" s="729"/>
      <c r="H19" s="729"/>
      <c r="I19" s="729"/>
      <c r="J19" s="729"/>
      <c r="K19" s="729"/>
      <c r="L19" s="729"/>
      <c r="M19" s="729"/>
      <c r="N19" s="729"/>
      <c r="O19" s="729"/>
      <c r="P19" s="729"/>
      <c r="Q19" s="730"/>
      <c r="R19" s="743"/>
      <c r="S19" s="492"/>
      <c r="T19" s="481"/>
      <c r="U19" s="481"/>
      <c r="V19" s="481"/>
      <c r="W19" s="481"/>
      <c r="X19" s="731" t="str">
        <f t="shared" ref="X19" si="79">IF(SUM(H18:I18)=0,"",IF(F18=0,"Falta informar preço do bloco",IF(G18=0,"Falta informar preço do frete",IF(X18&gt;=R18,"Sinal verde pra venda",""))))</f>
        <v/>
      </c>
      <c r="Y19" s="732"/>
      <c r="Z19" s="733"/>
      <c r="AA19" s="338"/>
      <c r="AB19" s="745"/>
      <c r="AC19" s="494" t="str">
        <f t="shared" ref="AC19" si="80">IF(AC18=0,"","Participação no preço de venda")</f>
        <v>Participação no preço de venda</v>
      </c>
      <c r="AD19" s="496" t="str">
        <f t="shared" ref="AD19" si="81">IF(AD18=0,"",AD18/$AP18)</f>
        <v/>
      </c>
      <c r="AE19" s="496" t="str">
        <f t="shared" ref="AE19" si="82">IF(AE18=0,"",AE18/$AP18)</f>
        <v/>
      </c>
      <c r="AF19" s="496" t="str">
        <f t="shared" si="46"/>
        <v/>
      </c>
      <c r="AG19" s="496" t="str">
        <f t="shared" si="46"/>
        <v/>
      </c>
      <c r="AH19" s="496" t="str">
        <f t="shared" si="46"/>
        <v/>
      </c>
      <c r="AI19" s="496" t="str">
        <f t="shared" si="46"/>
        <v/>
      </c>
      <c r="AJ19" s="496" t="str">
        <f t="shared" si="46"/>
        <v/>
      </c>
      <c r="AK19" s="496" t="str">
        <f t="shared" si="46"/>
        <v/>
      </c>
      <c r="AL19" s="496" t="str">
        <f t="shared" si="46"/>
        <v/>
      </c>
      <c r="AM19" s="496" t="str">
        <f t="shared" si="46"/>
        <v/>
      </c>
      <c r="AN19" s="496" t="str">
        <f t="shared" si="46"/>
        <v/>
      </c>
      <c r="AO19" s="496" t="str">
        <f t="shared" si="46"/>
        <v/>
      </c>
      <c r="AP19" s="497">
        <f t="shared" ref="AP19" si="83">SUM(AD19:AO19)</f>
        <v>0</v>
      </c>
      <c r="AR19" s="527"/>
      <c r="AS19" s="527"/>
      <c r="AT19" s="528">
        <f t="shared" ref="AT19" si="84">SUM($E$5:$N$5)</f>
        <v>0</v>
      </c>
      <c r="AU19" s="529">
        <f t="shared" ref="AU19" si="85">X18*(1-AT19)-Q18</f>
        <v>0</v>
      </c>
      <c r="AV19" s="727"/>
      <c r="AW19" s="727"/>
    </row>
    <row r="20" spans="2:49" ht="30" customHeight="1" thickBot="1"/>
    <row r="21" spans="2:49" ht="30" customHeight="1" thickBot="1">
      <c r="B21" s="734">
        <v>5</v>
      </c>
      <c r="C21" s="736" t="s">
        <v>887</v>
      </c>
      <c r="D21" s="737"/>
      <c r="E21" s="738"/>
      <c r="F21" s="493"/>
      <c r="G21" s="493"/>
      <c r="H21" s="475"/>
      <c r="I21" s="475"/>
      <c r="J21" s="475"/>
      <c r="K21" s="475"/>
      <c r="L21" s="475"/>
      <c r="M21" s="475"/>
      <c r="N21" s="475"/>
      <c r="O21" s="525">
        <f t="shared" ref="O21" si="86">IF($B$5=0,0,F21/$B$5)</f>
        <v>0</v>
      </c>
      <c r="P21" s="525">
        <f t="shared" ref="P21" si="87">IF($B$5=0,0,(G21*3)/$B$5)</f>
        <v>0</v>
      </c>
      <c r="Q21" s="476">
        <f t="shared" ref="Q21" si="88">IF($B$5=0,0,IF(F21=0,0,IF(G21=0,0,SUM(H21:P21))))</f>
        <v>0</v>
      </c>
      <c r="R21" s="742">
        <f t="shared" ref="R21" si="89">ROUNDDOWN(Q21/$R$5,2)</f>
        <v>0</v>
      </c>
      <c r="S21" s="492"/>
      <c r="T21" s="477"/>
      <c r="U21" s="477"/>
      <c r="V21" s="477"/>
      <c r="W21" s="477"/>
      <c r="X21" s="478">
        <f t="shared" ref="X21" si="90">ROUNDUP(IF($B$5=0,0,IF(SUM(T22:W22)&lt;&gt;100%,0,IF(R21=0,0,SUM(AR21:AU21)/$B$5))),2)</f>
        <v>0</v>
      </c>
      <c r="Y21" s="479">
        <f t="shared" ref="Y21" si="91">IF(X21=0,0,AU22/X21)</f>
        <v>0</v>
      </c>
      <c r="Z21" s="480">
        <f t="shared" ref="Z21" si="92">X21*Y21</f>
        <v>0</v>
      </c>
      <c r="AA21" s="338"/>
      <c r="AB21" s="744">
        <f t="shared" ref="AB21" si="93">B21</f>
        <v>5</v>
      </c>
      <c r="AC21" s="494" t="str">
        <f t="shared" ref="AC21" si="94">C21</f>
        <v>TESTE</v>
      </c>
      <c r="AD21" s="498">
        <f t="shared" ref="AD21" si="95">AP21*$E$5</f>
        <v>0</v>
      </c>
      <c r="AE21" s="498">
        <f t="shared" ref="AE21" si="96">AP21*$F$5</f>
        <v>0</v>
      </c>
      <c r="AF21" s="498">
        <f t="shared" ref="AF21" si="97">AP21*$G$5</f>
        <v>0</v>
      </c>
      <c r="AG21" s="498">
        <f t="shared" ref="AG21" si="98">AP21*$H$5</f>
        <v>0</v>
      </c>
      <c r="AH21" s="498">
        <f t="shared" ref="AH21" si="99">AP21*$I$5</f>
        <v>0</v>
      </c>
      <c r="AI21" s="498">
        <f t="shared" ref="AI21" si="100">AP21*$J$5</f>
        <v>0</v>
      </c>
      <c r="AJ21" s="498">
        <f t="shared" ref="AJ21" si="101">AP21*$K$5</f>
        <v>0</v>
      </c>
      <c r="AK21" s="498">
        <f t="shared" ref="AK21" si="102">AP21*$L$5</f>
        <v>0</v>
      </c>
      <c r="AL21" s="498">
        <f t="shared" ref="AL21" si="103">AP21*$M$5</f>
        <v>0</v>
      </c>
      <c r="AM21" s="498">
        <f t="shared" ref="AM21" si="104">AP21*$N$5</f>
        <v>0</v>
      </c>
      <c r="AN21" s="498">
        <f t="shared" ref="AN21" si="105">AP21*$O$5</f>
        <v>0</v>
      </c>
      <c r="AO21" s="498">
        <f t="shared" ref="AO21" si="106">Q21</f>
        <v>0</v>
      </c>
      <c r="AP21" s="495">
        <f t="shared" ref="AP21" si="107">R21</f>
        <v>0</v>
      </c>
      <c r="AR21" s="526">
        <f t="shared" ref="AR21" si="108">(T22*$B$5)*T21</f>
        <v>0</v>
      </c>
      <c r="AS21" s="526">
        <f t="shared" ref="AS21" si="109">(U22*$B$5)*U21</f>
        <v>0</v>
      </c>
      <c r="AT21" s="526">
        <f t="shared" ref="AT21" si="110">(V22*$B$5)*V21</f>
        <v>0</v>
      </c>
      <c r="AU21" s="526">
        <f t="shared" ref="AU21" si="111">(W22*$B$5)*W21</f>
        <v>0</v>
      </c>
      <c r="AV21" s="726">
        <f t="shared" ref="AV21" si="112">SUM(AR21:AU21)</f>
        <v>0</v>
      </c>
      <c r="AW21" s="726" t="e">
        <f t="shared" ref="AW21" si="113">AV21/$B$5</f>
        <v>#DIV/0!</v>
      </c>
    </row>
    <row r="22" spans="2:49" ht="30" customHeight="1" thickBot="1">
      <c r="B22" s="735"/>
      <c r="C22" s="739"/>
      <c r="D22" s="740"/>
      <c r="E22" s="741"/>
      <c r="F22" s="728" t="str">
        <f t="shared" ref="F22" si="114">IF(R21=0,"",IF(SUM(T22:W22)=0,"",IF(SUM(T22:W22)&lt;&gt;100%,"A soma das classificações não pode ser diferente de 100%, favor ir ajustando para gerar o preço médio",IF(X21&lt;R21,"Atenção, preço médio e margem de contribuição são inferiores ao do Markup, favor ajustar os preços do simulador",IF(X21&gt;=R21,"Preço médio simulado atende ao Markup, logo, sinal verde para venda pois ele garante a margem de contribuição","")))))</f>
        <v/>
      </c>
      <c r="G22" s="729"/>
      <c r="H22" s="729"/>
      <c r="I22" s="729"/>
      <c r="J22" s="729"/>
      <c r="K22" s="729"/>
      <c r="L22" s="729"/>
      <c r="M22" s="729"/>
      <c r="N22" s="729"/>
      <c r="O22" s="729"/>
      <c r="P22" s="729"/>
      <c r="Q22" s="730"/>
      <c r="R22" s="743"/>
      <c r="S22" s="492"/>
      <c r="T22" s="481"/>
      <c r="U22" s="481"/>
      <c r="V22" s="481"/>
      <c r="W22" s="481"/>
      <c r="X22" s="731" t="str">
        <f t="shared" ref="X22" si="115">IF(SUM(H21:I21)=0,"",IF(F21=0,"Falta informar preço do bloco",IF(G21=0,"Falta informar preço do frete",IF(X21&gt;=R21,"Sinal verde pra venda",""))))</f>
        <v/>
      </c>
      <c r="Y22" s="732"/>
      <c r="Z22" s="733"/>
      <c r="AA22" s="338"/>
      <c r="AB22" s="745"/>
      <c r="AC22" s="494" t="str">
        <f t="shared" ref="AC22" si="116">IF(AC21=0,"","Participação no preço de venda")</f>
        <v>Participação no preço de venda</v>
      </c>
      <c r="AD22" s="496" t="str">
        <f t="shared" ref="AD22" si="117">IF(AD21=0,"",AD21/$AP21)</f>
        <v/>
      </c>
      <c r="AE22" s="496" t="str">
        <f t="shared" ref="AE22" si="118">IF(AE21=0,"",AE21/$AP21)</f>
        <v/>
      </c>
      <c r="AF22" s="496" t="str">
        <f t="shared" si="46"/>
        <v/>
      </c>
      <c r="AG22" s="496" t="str">
        <f t="shared" si="46"/>
        <v/>
      </c>
      <c r="AH22" s="496" t="str">
        <f t="shared" si="46"/>
        <v/>
      </c>
      <c r="AI22" s="496" t="str">
        <f t="shared" si="46"/>
        <v/>
      </c>
      <c r="AJ22" s="496" t="str">
        <f t="shared" si="46"/>
        <v/>
      </c>
      <c r="AK22" s="496" t="str">
        <f t="shared" si="46"/>
        <v/>
      </c>
      <c r="AL22" s="496" t="str">
        <f t="shared" si="46"/>
        <v/>
      </c>
      <c r="AM22" s="496" t="str">
        <f t="shared" si="46"/>
        <v/>
      </c>
      <c r="AN22" s="496" t="str">
        <f t="shared" si="46"/>
        <v/>
      </c>
      <c r="AO22" s="496" t="str">
        <f t="shared" si="46"/>
        <v/>
      </c>
      <c r="AP22" s="497">
        <f t="shared" ref="AP22" si="119">SUM(AD22:AO22)</f>
        <v>0</v>
      </c>
      <c r="AR22" s="527"/>
      <c r="AS22" s="527"/>
      <c r="AT22" s="528">
        <f t="shared" ref="AT22" si="120">SUM($E$5:$N$5)</f>
        <v>0</v>
      </c>
      <c r="AU22" s="529">
        <f t="shared" ref="AU22" si="121">X21*(1-AT22)-Q21</f>
        <v>0</v>
      </c>
      <c r="AV22" s="727"/>
      <c r="AW22" s="727"/>
    </row>
    <row r="23" spans="2:49" ht="30" customHeight="1" thickBot="1"/>
    <row r="24" spans="2:49" ht="30" customHeight="1" thickBot="1">
      <c r="B24" s="734">
        <v>6</v>
      </c>
      <c r="C24" s="736" t="s">
        <v>887</v>
      </c>
      <c r="D24" s="737"/>
      <c r="E24" s="738"/>
      <c r="F24" s="493"/>
      <c r="G24" s="493"/>
      <c r="H24" s="475"/>
      <c r="I24" s="475"/>
      <c r="J24" s="475"/>
      <c r="K24" s="475"/>
      <c r="L24" s="475"/>
      <c r="M24" s="475"/>
      <c r="N24" s="475"/>
      <c r="O24" s="525">
        <f t="shared" ref="O24" si="122">IF($B$5=0,0,F24/$B$5)</f>
        <v>0</v>
      </c>
      <c r="P24" s="525">
        <f t="shared" ref="P24" si="123">IF($B$5=0,0,(G24*3)/$B$5)</f>
        <v>0</v>
      </c>
      <c r="Q24" s="476">
        <f t="shared" ref="Q24" si="124">IF($B$5=0,0,IF(F24=0,0,IF(G24=0,0,SUM(H24:P24))))</f>
        <v>0</v>
      </c>
      <c r="R24" s="742">
        <f t="shared" ref="R24" si="125">ROUNDDOWN(Q24/$R$5,2)</f>
        <v>0</v>
      </c>
      <c r="S24" s="492"/>
      <c r="T24" s="477"/>
      <c r="U24" s="477"/>
      <c r="V24" s="477"/>
      <c r="W24" s="477"/>
      <c r="X24" s="478">
        <f t="shared" ref="X24" si="126">ROUNDUP(IF($B$5=0,0,IF(SUM(T25:W25)&lt;&gt;100%,0,IF(R24=0,0,SUM(AR24:AU24)/$B$5))),2)</f>
        <v>0</v>
      </c>
      <c r="Y24" s="479">
        <f t="shared" ref="Y24" si="127">IF(X24=0,0,AU25/X24)</f>
        <v>0</v>
      </c>
      <c r="Z24" s="480">
        <f t="shared" ref="Z24" si="128">X24*Y24</f>
        <v>0</v>
      </c>
      <c r="AA24" s="338"/>
      <c r="AB24" s="744">
        <f t="shared" ref="AB24" si="129">B24</f>
        <v>6</v>
      </c>
      <c r="AC24" s="494" t="str">
        <f t="shared" ref="AC24" si="130">C24</f>
        <v>TESTE</v>
      </c>
      <c r="AD24" s="498">
        <f t="shared" ref="AD24" si="131">AP24*$E$5</f>
        <v>0</v>
      </c>
      <c r="AE24" s="498">
        <f t="shared" ref="AE24" si="132">AP24*$F$5</f>
        <v>0</v>
      </c>
      <c r="AF24" s="498">
        <f t="shared" ref="AF24" si="133">AP24*$G$5</f>
        <v>0</v>
      </c>
      <c r="AG24" s="498">
        <f t="shared" ref="AG24" si="134">AP24*$H$5</f>
        <v>0</v>
      </c>
      <c r="AH24" s="498">
        <f t="shared" ref="AH24" si="135">AP24*$I$5</f>
        <v>0</v>
      </c>
      <c r="AI24" s="498">
        <f t="shared" ref="AI24" si="136">AP24*$J$5</f>
        <v>0</v>
      </c>
      <c r="AJ24" s="498">
        <f t="shared" ref="AJ24" si="137">AP24*$K$5</f>
        <v>0</v>
      </c>
      <c r="AK24" s="498">
        <f t="shared" ref="AK24" si="138">AP24*$L$5</f>
        <v>0</v>
      </c>
      <c r="AL24" s="498">
        <f t="shared" ref="AL24" si="139">AP24*$M$5</f>
        <v>0</v>
      </c>
      <c r="AM24" s="498">
        <f t="shared" ref="AM24" si="140">AP24*$N$5</f>
        <v>0</v>
      </c>
      <c r="AN24" s="498">
        <f t="shared" ref="AN24" si="141">AP24*$O$5</f>
        <v>0</v>
      </c>
      <c r="AO24" s="498">
        <f t="shared" ref="AO24" si="142">Q24</f>
        <v>0</v>
      </c>
      <c r="AP24" s="495">
        <f t="shared" ref="AP24" si="143">R24</f>
        <v>0</v>
      </c>
      <c r="AR24" s="526">
        <f t="shared" ref="AR24" si="144">(T25*$B$5)*T24</f>
        <v>0</v>
      </c>
      <c r="AS24" s="526">
        <f t="shared" ref="AS24" si="145">(U25*$B$5)*U24</f>
        <v>0</v>
      </c>
      <c r="AT24" s="526">
        <f t="shared" ref="AT24" si="146">(V25*$B$5)*V24</f>
        <v>0</v>
      </c>
      <c r="AU24" s="526">
        <f t="shared" ref="AU24" si="147">(W25*$B$5)*W24</f>
        <v>0</v>
      </c>
      <c r="AV24" s="726">
        <f t="shared" ref="AV24" si="148">SUM(AR24:AU24)</f>
        <v>0</v>
      </c>
      <c r="AW24" s="726" t="e">
        <f t="shared" ref="AW24" si="149">AV24/$B$5</f>
        <v>#DIV/0!</v>
      </c>
    </row>
    <row r="25" spans="2:49" ht="30" customHeight="1" thickBot="1">
      <c r="B25" s="735"/>
      <c r="C25" s="739"/>
      <c r="D25" s="740"/>
      <c r="E25" s="741"/>
      <c r="F25" s="728" t="str">
        <f t="shared" ref="F25" si="150">IF(R24=0,"",IF(SUM(T25:W25)=0,"",IF(SUM(T25:W25)&lt;&gt;100%,"A soma das classificações não pode ser diferente de 100%, favor ir ajustando para gerar o preço médio",IF(X24&lt;R24,"Atenção, preço médio e margem de contribuição são inferiores ao do Markup, favor ajustar os preços do simulador",IF(X24&gt;=R24,"Preço médio simulado atende ao Markup, logo, sinal verde para venda pois ele garante a margem de contribuição","")))))</f>
        <v/>
      </c>
      <c r="G25" s="729"/>
      <c r="H25" s="729"/>
      <c r="I25" s="729"/>
      <c r="J25" s="729"/>
      <c r="K25" s="729"/>
      <c r="L25" s="729"/>
      <c r="M25" s="729"/>
      <c r="N25" s="729"/>
      <c r="O25" s="729"/>
      <c r="P25" s="729"/>
      <c r="Q25" s="730"/>
      <c r="R25" s="743"/>
      <c r="S25" s="492"/>
      <c r="T25" s="481"/>
      <c r="U25" s="481"/>
      <c r="V25" s="481"/>
      <c r="W25" s="481"/>
      <c r="X25" s="731" t="str">
        <f t="shared" ref="X25" si="151">IF(SUM(H24:I24)=0,"",IF(F24=0,"Falta informar preço do bloco",IF(G24=0,"Falta informar preço do frete",IF(X24&gt;=R24,"Sinal verde pra venda",""))))</f>
        <v/>
      </c>
      <c r="Y25" s="732"/>
      <c r="Z25" s="733"/>
      <c r="AA25" s="338"/>
      <c r="AB25" s="745"/>
      <c r="AC25" s="494" t="str">
        <f t="shared" ref="AC25" si="152">IF(AC24=0,"","Participação no preço de venda")</f>
        <v>Participação no preço de venda</v>
      </c>
      <c r="AD25" s="496" t="str">
        <f t="shared" ref="AD25" si="153">IF(AD24=0,"",AD24/$AP24)</f>
        <v/>
      </c>
      <c r="AE25" s="496" t="str">
        <f t="shared" ref="AE25" si="154">IF(AE24=0,"",AE24/$AP24)</f>
        <v/>
      </c>
      <c r="AF25" s="496" t="str">
        <f t="shared" si="46"/>
        <v/>
      </c>
      <c r="AG25" s="496" t="str">
        <f t="shared" si="46"/>
        <v/>
      </c>
      <c r="AH25" s="496" t="str">
        <f t="shared" si="46"/>
        <v/>
      </c>
      <c r="AI25" s="496" t="str">
        <f t="shared" si="46"/>
        <v/>
      </c>
      <c r="AJ25" s="496" t="str">
        <f t="shared" si="46"/>
        <v/>
      </c>
      <c r="AK25" s="496" t="str">
        <f t="shared" si="46"/>
        <v/>
      </c>
      <c r="AL25" s="496" t="str">
        <f t="shared" si="46"/>
        <v/>
      </c>
      <c r="AM25" s="496" t="str">
        <f t="shared" si="46"/>
        <v/>
      </c>
      <c r="AN25" s="496" t="str">
        <f t="shared" si="46"/>
        <v/>
      </c>
      <c r="AO25" s="496" t="str">
        <f t="shared" si="46"/>
        <v/>
      </c>
      <c r="AP25" s="497">
        <f t="shared" ref="AP25" si="155">SUM(AD25:AO25)</f>
        <v>0</v>
      </c>
      <c r="AR25" s="527"/>
      <c r="AS25" s="527"/>
      <c r="AT25" s="528">
        <f t="shared" ref="AT25" si="156">SUM($E$5:$N$5)</f>
        <v>0</v>
      </c>
      <c r="AU25" s="529">
        <f t="shared" ref="AU25" si="157">X24*(1-AT25)-Q24</f>
        <v>0</v>
      </c>
      <c r="AV25" s="727"/>
      <c r="AW25" s="727"/>
    </row>
    <row r="26" spans="2:49" ht="30" customHeight="1" thickBot="1"/>
    <row r="27" spans="2:49" ht="30" customHeight="1" thickBot="1">
      <c r="B27" s="734">
        <v>7</v>
      </c>
      <c r="C27" s="736" t="s">
        <v>887</v>
      </c>
      <c r="D27" s="737"/>
      <c r="E27" s="738"/>
      <c r="F27" s="493"/>
      <c r="G27" s="493"/>
      <c r="H27" s="475"/>
      <c r="I27" s="475"/>
      <c r="J27" s="475"/>
      <c r="K27" s="475"/>
      <c r="L27" s="475"/>
      <c r="M27" s="475"/>
      <c r="N27" s="475"/>
      <c r="O27" s="525">
        <f t="shared" ref="O27" si="158">IF($B$5=0,0,F27/$B$5)</f>
        <v>0</v>
      </c>
      <c r="P27" s="525">
        <f t="shared" ref="P27" si="159">IF($B$5=0,0,(G27*3)/$B$5)</f>
        <v>0</v>
      </c>
      <c r="Q27" s="476">
        <f t="shared" ref="Q27" si="160">IF($B$5=0,0,IF(F27=0,0,IF(G27=0,0,SUM(H27:P27))))</f>
        <v>0</v>
      </c>
      <c r="R27" s="742">
        <f t="shared" ref="R27" si="161">ROUNDDOWN(Q27/$R$5,2)</f>
        <v>0</v>
      </c>
      <c r="S27" s="492"/>
      <c r="T27" s="477"/>
      <c r="U27" s="477"/>
      <c r="V27" s="477"/>
      <c r="W27" s="477"/>
      <c r="X27" s="478">
        <f t="shared" ref="X27" si="162">ROUNDUP(IF($B$5=0,0,IF(SUM(T28:W28)&lt;&gt;100%,0,IF(R27=0,0,SUM(AR27:AU27)/$B$5))),2)</f>
        <v>0</v>
      </c>
      <c r="Y27" s="479">
        <f t="shared" ref="Y27" si="163">IF(X27=0,0,AU28/X27)</f>
        <v>0</v>
      </c>
      <c r="Z27" s="480">
        <f t="shared" ref="Z27" si="164">X27*Y27</f>
        <v>0</v>
      </c>
      <c r="AA27" s="338"/>
      <c r="AB27" s="744">
        <f t="shared" ref="AB27" si="165">B27</f>
        <v>7</v>
      </c>
      <c r="AC27" s="494" t="str">
        <f t="shared" ref="AC27" si="166">C27</f>
        <v>TESTE</v>
      </c>
      <c r="AD27" s="498">
        <f t="shared" ref="AD27" si="167">AP27*$E$5</f>
        <v>0</v>
      </c>
      <c r="AE27" s="498">
        <f t="shared" ref="AE27" si="168">AP27*$F$5</f>
        <v>0</v>
      </c>
      <c r="AF27" s="498">
        <f t="shared" ref="AF27" si="169">AP27*$G$5</f>
        <v>0</v>
      </c>
      <c r="AG27" s="498">
        <f t="shared" ref="AG27" si="170">AP27*$H$5</f>
        <v>0</v>
      </c>
      <c r="AH27" s="498">
        <f t="shared" ref="AH27" si="171">AP27*$I$5</f>
        <v>0</v>
      </c>
      <c r="AI27" s="498">
        <f t="shared" ref="AI27" si="172">AP27*$J$5</f>
        <v>0</v>
      </c>
      <c r="AJ27" s="498">
        <f t="shared" ref="AJ27" si="173">AP27*$K$5</f>
        <v>0</v>
      </c>
      <c r="AK27" s="498">
        <f t="shared" ref="AK27" si="174">AP27*$L$5</f>
        <v>0</v>
      </c>
      <c r="AL27" s="498">
        <f t="shared" ref="AL27" si="175">AP27*$M$5</f>
        <v>0</v>
      </c>
      <c r="AM27" s="498">
        <f t="shared" ref="AM27" si="176">AP27*$N$5</f>
        <v>0</v>
      </c>
      <c r="AN27" s="498">
        <f t="shared" ref="AN27" si="177">AP27*$O$5</f>
        <v>0</v>
      </c>
      <c r="AO27" s="498">
        <f t="shared" ref="AO27" si="178">Q27</f>
        <v>0</v>
      </c>
      <c r="AP27" s="495">
        <f t="shared" ref="AP27" si="179">R27</f>
        <v>0</v>
      </c>
      <c r="AR27" s="526">
        <f t="shared" ref="AR27" si="180">(T28*$B$5)*T27</f>
        <v>0</v>
      </c>
      <c r="AS27" s="526">
        <f t="shared" ref="AS27" si="181">(U28*$B$5)*U27</f>
        <v>0</v>
      </c>
      <c r="AT27" s="526">
        <f t="shared" ref="AT27" si="182">(V28*$B$5)*V27</f>
        <v>0</v>
      </c>
      <c r="AU27" s="526">
        <f t="shared" ref="AU27" si="183">(W28*$B$5)*W27</f>
        <v>0</v>
      </c>
      <c r="AV27" s="726">
        <f t="shared" ref="AV27" si="184">SUM(AR27:AU27)</f>
        <v>0</v>
      </c>
      <c r="AW27" s="726" t="e">
        <f t="shared" ref="AW27" si="185">AV27/$B$5</f>
        <v>#DIV/0!</v>
      </c>
    </row>
    <row r="28" spans="2:49" ht="30" customHeight="1" thickBot="1">
      <c r="B28" s="735"/>
      <c r="C28" s="739"/>
      <c r="D28" s="740"/>
      <c r="E28" s="741"/>
      <c r="F28" s="728" t="str">
        <f t="shared" ref="F28" si="186">IF(R27=0,"",IF(SUM(T28:W28)=0,"",IF(SUM(T28:W28)&lt;&gt;100%,"A soma das classificações não pode ser diferente de 100%, favor ir ajustando para gerar o preço médio",IF(X27&lt;R27,"Atenção, preço médio e margem de contribuição são inferiores ao do Markup, favor ajustar os preços do simulador",IF(X27&gt;=R27,"Preço médio simulado atende ao Markup, logo, sinal verde para venda pois ele garante a margem de contribuição","")))))</f>
        <v/>
      </c>
      <c r="G28" s="729"/>
      <c r="H28" s="729"/>
      <c r="I28" s="729"/>
      <c r="J28" s="729"/>
      <c r="K28" s="729"/>
      <c r="L28" s="729"/>
      <c r="M28" s="729"/>
      <c r="N28" s="729"/>
      <c r="O28" s="729"/>
      <c r="P28" s="729"/>
      <c r="Q28" s="730"/>
      <c r="R28" s="743"/>
      <c r="S28" s="492"/>
      <c r="T28" s="481"/>
      <c r="U28" s="481"/>
      <c r="V28" s="481"/>
      <c r="W28" s="481"/>
      <c r="X28" s="731" t="str">
        <f t="shared" ref="X28" si="187">IF(SUM(H27:I27)=0,"",IF(F27=0,"Falta informar preço do bloco",IF(G27=0,"Falta informar preço do frete",IF(X27&gt;=R27,"Sinal verde pra venda",""))))</f>
        <v/>
      </c>
      <c r="Y28" s="732"/>
      <c r="Z28" s="733"/>
      <c r="AA28" s="338"/>
      <c r="AB28" s="745"/>
      <c r="AC28" s="494" t="str">
        <f t="shared" ref="AC28" si="188">IF(AC27=0,"","Participação no preço de venda")</f>
        <v>Participação no preço de venda</v>
      </c>
      <c r="AD28" s="496" t="str">
        <f t="shared" ref="AD28" si="189">IF(AD27=0,"",AD27/$AP27)</f>
        <v/>
      </c>
      <c r="AE28" s="496" t="str">
        <f t="shared" ref="AE28" si="190">IF(AE27=0,"",AE27/$AP27)</f>
        <v/>
      </c>
      <c r="AF28" s="496" t="str">
        <f t="shared" si="46"/>
        <v/>
      </c>
      <c r="AG28" s="496" t="str">
        <f t="shared" si="46"/>
        <v/>
      </c>
      <c r="AH28" s="496" t="str">
        <f t="shared" si="46"/>
        <v/>
      </c>
      <c r="AI28" s="496" t="str">
        <f t="shared" si="46"/>
        <v/>
      </c>
      <c r="AJ28" s="496" t="str">
        <f t="shared" si="46"/>
        <v/>
      </c>
      <c r="AK28" s="496" t="str">
        <f t="shared" si="46"/>
        <v/>
      </c>
      <c r="AL28" s="496" t="str">
        <f t="shared" si="46"/>
        <v/>
      </c>
      <c r="AM28" s="496" t="str">
        <f t="shared" si="46"/>
        <v/>
      </c>
      <c r="AN28" s="496" t="str">
        <f t="shared" si="46"/>
        <v/>
      </c>
      <c r="AO28" s="496" t="str">
        <f t="shared" si="46"/>
        <v/>
      </c>
      <c r="AP28" s="497">
        <f t="shared" ref="AP28" si="191">SUM(AD28:AO28)</f>
        <v>0</v>
      </c>
      <c r="AR28" s="527"/>
      <c r="AS28" s="527"/>
      <c r="AT28" s="528">
        <f t="shared" ref="AT28" si="192">SUM($E$5:$N$5)</f>
        <v>0</v>
      </c>
      <c r="AU28" s="529">
        <f t="shared" ref="AU28" si="193">X27*(1-AT28)-Q27</f>
        <v>0</v>
      </c>
      <c r="AV28" s="727"/>
      <c r="AW28" s="727"/>
    </row>
    <row r="29" spans="2:49" ht="30" customHeight="1" thickBot="1"/>
    <row r="30" spans="2:49" ht="30" customHeight="1" thickBot="1">
      <c r="B30" s="734">
        <v>8</v>
      </c>
      <c r="C30" s="736" t="s">
        <v>887</v>
      </c>
      <c r="D30" s="737"/>
      <c r="E30" s="738"/>
      <c r="F30" s="493"/>
      <c r="G30" s="493"/>
      <c r="H30" s="475"/>
      <c r="I30" s="475"/>
      <c r="J30" s="475"/>
      <c r="K30" s="475"/>
      <c r="L30" s="475"/>
      <c r="M30" s="475"/>
      <c r="N30" s="475"/>
      <c r="O30" s="525">
        <f t="shared" ref="O30" si="194">IF($B$5=0,0,F30/$B$5)</f>
        <v>0</v>
      </c>
      <c r="P30" s="525">
        <f t="shared" ref="P30" si="195">IF($B$5=0,0,(G30*3)/$B$5)</f>
        <v>0</v>
      </c>
      <c r="Q30" s="476">
        <f t="shared" ref="Q30" si="196">IF($B$5=0,0,IF(F30=0,0,IF(G30=0,0,SUM(H30:P30))))</f>
        <v>0</v>
      </c>
      <c r="R30" s="742">
        <f t="shared" ref="R30" si="197">ROUNDDOWN(Q30/$R$5,2)</f>
        <v>0</v>
      </c>
      <c r="S30" s="492"/>
      <c r="T30" s="477"/>
      <c r="U30" s="477"/>
      <c r="V30" s="477"/>
      <c r="W30" s="477"/>
      <c r="X30" s="478">
        <f t="shared" ref="X30" si="198">ROUNDUP(IF($B$5=0,0,IF(SUM(T31:W31)&lt;&gt;100%,0,IF(R30=0,0,SUM(AR30:AU30)/$B$5))),2)</f>
        <v>0</v>
      </c>
      <c r="Y30" s="479">
        <f t="shared" ref="Y30" si="199">IF(X30=0,0,AU31/X30)</f>
        <v>0</v>
      </c>
      <c r="Z30" s="480">
        <f t="shared" ref="Z30" si="200">X30*Y30</f>
        <v>0</v>
      </c>
      <c r="AA30" s="338"/>
      <c r="AB30" s="744">
        <f t="shared" ref="AB30" si="201">B30</f>
        <v>8</v>
      </c>
      <c r="AC30" s="494" t="str">
        <f t="shared" ref="AC30" si="202">C30</f>
        <v>TESTE</v>
      </c>
      <c r="AD30" s="498">
        <f t="shared" ref="AD30" si="203">AP30*$E$5</f>
        <v>0</v>
      </c>
      <c r="AE30" s="498">
        <f t="shared" ref="AE30" si="204">AP30*$F$5</f>
        <v>0</v>
      </c>
      <c r="AF30" s="498">
        <f t="shared" ref="AF30" si="205">AP30*$G$5</f>
        <v>0</v>
      </c>
      <c r="AG30" s="498">
        <f t="shared" ref="AG30" si="206">AP30*$H$5</f>
        <v>0</v>
      </c>
      <c r="AH30" s="498">
        <f t="shared" ref="AH30" si="207">AP30*$I$5</f>
        <v>0</v>
      </c>
      <c r="AI30" s="498">
        <f t="shared" ref="AI30" si="208">AP30*$J$5</f>
        <v>0</v>
      </c>
      <c r="AJ30" s="498">
        <f t="shared" ref="AJ30" si="209">AP30*$K$5</f>
        <v>0</v>
      </c>
      <c r="AK30" s="498">
        <f t="shared" ref="AK30" si="210">AP30*$L$5</f>
        <v>0</v>
      </c>
      <c r="AL30" s="498">
        <f t="shared" ref="AL30" si="211">AP30*$M$5</f>
        <v>0</v>
      </c>
      <c r="AM30" s="498">
        <f t="shared" ref="AM30" si="212">AP30*$N$5</f>
        <v>0</v>
      </c>
      <c r="AN30" s="498">
        <f t="shared" ref="AN30" si="213">AP30*$O$5</f>
        <v>0</v>
      </c>
      <c r="AO30" s="498">
        <f t="shared" ref="AO30" si="214">Q30</f>
        <v>0</v>
      </c>
      <c r="AP30" s="495">
        <f t="shared" ref="AP30" si="215">R30</f>
        <v>0</v>
      </c>
      <c r="AR30" s="526">
        <f t="shared" ref="AR30" si="216">(T31*$B$5)*T30</f>
        <v>0</v>
      </c>
      <c r="AS30" s="526">
        <f t="shared" ref="AS30" si="217">(U31*$B$5)*U30</f>
        <v>0</v>
      </c>
      <c r="AT30" s="526">
        <f t="shared" ref="AT30" si="218">(V31*$B$5)*V30</f>
        <v>0</v>
      </c>
      <c r="AU30" s="526">
        <f t="shared" ref="AU30" si="219">(W31*$B$5)*W30</f>
        <v>0</v>
      </c>
      <c r="AV30" s="726">
        <f t="shared" ref="AV30" si="220">SUM(AR30:AU30)</f>
        <v>0</v>
      </c>
      <c r="AW30" s="726" t="e">
        <f t="shared" ref="AW30" si="221">AV30/$B$5</f>
        <v>#DIV/0!</v>
      </c>
    </row>
    <row r="31" spans="2:49" ht="30" customHeight="1" thickBot="1">
      <c r="B31" s="735"/>
      <c r="C31" s="739"/>
      <c r="D31" s="740"/>
      <c r="E31" s="741"/>
      <c r="F31" s="728" t="str">
        <f t="shared" ref="F31" si="222">IF(R30=0,"",IF(SUM(T31:W31)=0,"",IF(SUM(T31:W31)&lt;&gt;100%,"A soma das classificações não pode ser diferente de 100%, favor ir ajustando para gerar o preço médio",IF(X30&lt;R30,"Atenção, preço médio e margem de contribuição são inferiores ao do Markup, favor ajustar os preços do simulador",IF(X30&gt;=R30,"Preço médio simulado atende ao Markup, logo, sinal verde para venda pois ele garante a margem de contribuição","")))))</f>
        <v/>
      </c>
      <c r="G31" s="729"/>
      <c r="H31" s="729"/>
      <c r="I31" s="729"/>
      <c r="J31" s="729"/>
      <c r="K31" s="729"/>
      <c r="L31" s="729"/>
      <c r="M31" s="729"/>
      <c r="N31" s="729"/>
      <c r="O31" s="729"/>
      <c r="P31" s="729"/>
      <c r="Q31" s="730"/>
      <c r="R31" s="743"/>
      <c r="S31" s="492"/>
      <c r="T31" s="481"/>
      <c r="U31" s="481"/>
      <c r="V31" s="481"/>
      <c r="W31" s="481"/>
      <c r="X31" s="731" t="str">
        <f t="shared" ref="X31" si="223">IF(SUM(H30:I30)=0,"",IF(F30=0,"Falta informar preço do bloco",IF(G30=0,"Falta informar preço do frete",IF(X30&gt;=R30,"Sinal verde pra venda",""))))</f>
        <v/>
      </c>
      <c r="Y31" s="732"/>
      <c r="Z31" s="733"/>
      <c r="AA31" s="338"/>
      <c r="AB31" s="745"/>
      <c r="AC31" s="494" t="str">
        <f t="shared" ref="AC31" si="224">IF(AC30=0,"","Participação no preço de venda")</f>
        <v>Participação no preço de venda</v>
      </c>
      <c r="AD31" s="496" t="str">
        <f t="shared" ref="AD31" si="225">IF(AD30=0,"",AD30/$AP30)</f>
        <v/>
      </c>
      <c r="AE31" s="496" t="str">
        <f t="shared" ref="AE31" si="226">IF(AE30=0,"",AE30/$AP30)</f>
        <v/>
      </c>
      <c r="AF31" s="496" t="str">
        <f t="shared" si="46"/>
        <v/>
      </c>
      <c r="AG31" s="496" t="str">
        <f t="shared" si="46"/>
        <v/>
      </c>
      <c r="AH31" s="496" t="str">
        <f t="shared" si="46"/>
        <v/>
      </c>
      <c r="AI31" s="496" t="str">
        <f t="shared" si="46"/>
        <v/>
      </c>
      <c r="AJ31" s="496" t="str">
        <f t="shared" si="46"/>
        <v/>
      </c>
      <c r="AK31" s="496" t="str">
        <f t="shared" si="46"/>
        <v/>
      </c>
      <c r="AL31" s="496" t="str">
        <f t="shared" si="46"/>
        <v/>
      </c>
      <c r="AM31" s="496" t="str">
        <f t="shared" si="46"/>
        <v/>
      </c>
      <c r="AN31" s="496" t="str">
        <f t="shared" si="46"/>
        <v/>
      </c>
      <c r="AO31" s="496" t="str">
        <f t="shared" si="46"/>
        <v/>
      </c>
      <c r="AP31" s="497">
        <f t="shared" ref="AP31" si="227">SUM(AD31:AO31)</f>
        <v>0</v>
      </c>
      <c r="AR31" s="527"/>
      <c r="AS31" s="527"/>
      <c r="AT31" s="528">
        <f t="shared" ref="AT31" si="228">SUM($E$5:$N$5)</f>
        <v>0</v>
      </c>
      <c r="AU31" s="529">
        <f t="shared" ref="AU31" si="229">X30*(1-AT31)-Q30</f>
        <v>0</v>
      </c>
      <c r="AV31" s="727"/>
      <c r="AW31" s="727"/>
    </row>
    <row r="32" spans="2:49" ht="30" customHeight="1" thickBot="1"/>
    <row r="33" spans="2:49" ht="30" customHeight="1" thickBot="1">
      <c r="B33" s="734">
        <v>9</v>
      </c>
      <c r="C33" s="736" t="s">
        <v>887</v>
      </c>
      <c r="D33" s="737"/>
      <c r="E33" s="738"/>
      <c r="F33" s="493"/>
      <c r="G33" s="493"/>
      <c r="H33" s="475"/>
      <c r="I33" s="475"/>
      <c r="J33" s="475"/>
      <c r="K33" s="475"/>
      <c r="L33" s="475"/>
      <c r="M33" s="475"/>
      <c r="N33" s="475"/>
      <c r="O33" s="525">
        <f t="shared" ref="O33" si="230">IF($B$5=0,0,F33/$B$5)</f>
        <v>0</v>
      </c>
      <c r="P33" s="525">
        <f t="shared" ref="P33" si="231">IF($B$5=0,0,(G33*3)/$B$5)</f>
        <v>0</v>
      </c>
      <c r="Q33" s="476">
        <f t="shared" ref="Q33" si="232">IF($B$5=0,0,IF(F33=0,0,IF(G33=0,0,SUM(H33:P33))))</f>
        <v>0</v>
      </c>
      <c r="R33" s="742">
        <f t="shared" ref="R33" si="233">ROUNDDOWN(Q33/$R$5,2)</f>
        <v>0</v>
      </c>
      <c r="S33" s="492"/>
      <c r="T33" s="477"/>
      <c r="U33" s="477"/>
      <c r="V33" s="477"/>
      <c r="W33" s="477"/>
      <c r="X33" s="478">
        <f t="shared" ref="X33" si="234">ROUNDUP(IF($B$5=0,0,IF(SUM(T34:W34)&lt;&gt;100%,0,IF(R33=0,0,SUM(AR33:AU33)/$B$5))),2)</f>
        <v>0</v>
      </c>
      <c r="Y33" s="479">
        <f t="shared" ref="Y33" si="235">IF(X33=0,0,AU34/X33)</f>
        <v>0</v>
      </c>
      <c r="Z33" s="480">
        <f t="shared" ref="Z33" si="236">X33*Y33</f>
        <v>0</v>
      </c>
      <c r="AA33" s="338"/>
      <c r="AB33" s="744">
        <f t="shared" ref="AB33" si="237">B33</f>
        <v>9</v>
      </c>
      <c r="AC33" s="494" t="str">
        <f t="shared" ref="AC33" si="238">C33</f>
        <v>TESTE</v>
      </c>
      <c r="AD33" s="498">
        <f t="shared" ref="AD33" si="239">AP33*$E$5</f>
        <v>0</v>
      </c>
      <c r="AE33" s="498">
        <f t="shared" ref="AE33" si="240">AP33*$F$5</f>
        <v>0</v>
      </c>
      <c r="AF33" s="498">
        <f t="shared" ref="AF33" si="241">AP33*$G$5</f>
        <v>0</v>
      </c>
      <c r="AG33" s="498">
        <f t="shared" ref="AG33" si="242">AP33*$H$5</f>
        <v>0</v>
      </c>
      <c r="AH33" s="498">
        <f t="shared" ref="AH33" si="243">AP33*$I$5</f>
        <v>0</v>
      </c>
      <c r="AI33" s="498">
        <f t="shared" ref="AI33" si="244">AP33*$J$5</f>
        <v>0</v>
      </c>
      <c r="AJ33" s="498">
        <f t="shared" ref="AJ33" si="245">AP33*$K$5</f>
        <v>0</v>
      </c>
      <c r="AK33" s="498">
        <f t="shared" ref="AK33" si="246">AP33*$L$5</f>
        <v>0</v>
      </c>
      <c r="AL33" s="498">
        <f t="shared" ref="AL33" si="247">AP33*$M$5</f>
        <v>0</v>
      </c>
      <c r="AM33" s="498">
        <f t="shared" ref="AM33" si="248">AP33*$N$5</f>
        <v>0</v>
      </c>
      <c r="AN33" s="498">
        <f t="shared" ref="AN33" si="249">AP33*$O$5</f>
        <v>0</v>
      </c>
      <c r="AO33" s="498">
        <f t="shared" ref="AO33" si="250">Q33</f>
        <v>0</v>
      </c>
      <c r="AP33" s="495">
        <f t="shared" ref="AP33" si="251">R33</f>
        <v>0</v>
      </c>
      <c r="AR33" s="526">
        <f t="shared" ref="AR33" si="252">(T34*$B$5)*T33</f>
        <v>0</v>
      </c>
      <c r="AS33" s="526">
        <f t="shared" ref="AS33" si="253">(U34*$B$5)*U33</f>
        <v>0</v>
      </c>
      <c r="AT33" s="526">
        <f t="shared" ref="AT33" si="254">(V34*$B$5)*V33</f>
        <v>0</v>
      </c>
      <c r="AU33" s="526">
        <f t="shared" ref="AU33" si="255">(W34*$B$5)*W33</f>
        <v>0</v>
      </c>
      <c r="AV33" s="726">
        <f t="shared" ref="AV33" si="256">SUM(AR33:AU33)</f>
        <v>0</v>
      </c>
      <c r="AW33" s="726" t="e">
        <f t="shared" ref="AW33" si="257">AV33/$B$5</f>
        <v>#DIV/0!</v>
      </c>
    </row>
    <row r="34" spans="2:49" ht="30" customHeight="1" thickBot="1">
      <c r="B34" s="735"/>
      <c r="C34" s="739"/>
      <c r="D34" s="740"/>
      <c r="E34" s="741"/>
      <c r="F34" s="728" t="str">
        <f t="shared" ref="F34" si="258">IF(R33=0,"",IF(SUM(T34:W34)=0,"",IF(SUM(T34:W34)&lt;&gt;100%,"A soma das classificações não pode ser diferente de 100%, favor ir ajustando para gerar o preço médio",IF(X33&lt;R33,"Atenção, preço médio e margem de contribuição são inferiores ao do Markup, favor ajustar os preços do simulador",IF(X33&gt;=R33,"Preço médio simulado atende ao Markup, logo, sinal verde para venda pois ele garante a margem de contribuição","")))))</f>
        <v/>
      </c>
      <c r="G34" s="729"/>
      <c r="H34" s="729"/>
      <c r="I34" s="729"/>
      <c r="J34" s="729"/>
      <c r="K34" s="729"/>
      <c r="L34" s="729"/>
      <c r="M34" s="729"/>
      <c r="N34" s="729"/>
      <c r="O34" s="729"/>
      <c r="P34" s="729"/>
      <c r="Q34" s="730"/>
      <c r="R34" s="743"/>
      <c r="S34" s="492"/>
      <c r="T34" s="481"/>
      <c r="U34" s="481"/>
      <c r="V34" s="481"/>
      <c r="W34" s="481"/>
      <c r="X34" s="731" t="str">
        <f t="shared" ref="X34" si="259">IF(SUM(H33:I33)=0,"",IF(F33=0,"Falta informar preço do bloco",IF(G33=0,"Falta informar preço do frete",IF(X33&gt;=R33,"Sinal verde pra venda",""))))</f>
        <v/>
      </c>
      <c r="Y34" s="732"/>
      <c r="Z34" s="733"/>
      <c r="AA34" s="338"/>
      <c r="AB34" s="745"/>
      <c r="AC34" s="494" t="str">
        <f t="shared" ref="AC34" si="260">IF(AC33=0,"","Participação no preço de venda")</f>
        <v>Participação no preço de venda</v>
      </c>
      <c r="AD34" s="496" t="str">
        <f t="shared" ref="AD34" si="261">IF(AD33=0,"",AD33/$AP33)</f>
        <v/>
      </c>
      <c r="AE34" s="496" t="str">
        <f t="shared" ref="AE34" si="262">IF(AE33=0,"",AE33/$AP33)</f>
        <v/>
      </c>
      <c r="AF34" s="496" t="str">
        <f t="shared" si="46"/>
        <v/>
      </c>
      <c r="AG34" s="496" t="str">
        <f t="shared" si="46"/>
        <v/>
      </c>
      <c r="AH34" s="496" t="str">
        <f t="shared" si="46"/>
        <v/>
      </c>
      <c r="AI34" s="496" t="str">
        <f t="shared" si="46"/>
        <v/>
      </c>
      <c r="AJ34" s="496" t="str">
        <f t="shared" si="46"/>
        <v/>
      </c>
      <c r="AK34" s="496" t="str">
        <f t="shared" si="46"/>
        <v/>
      </c>
      <c r="AL34" s="496" t="str">
        <f t="shared" si="46"/>
        <v/>
      </c>
      <c r="AM34" s="496" t="str">
        <f t="shared" si="46"/>
        <v/>
      </c>
      <c r="AN34" s="496" t="str">
        <f t="shared" si="46"/>
        <v/>
      </c>
      <c r="AO34" s="496" t="str">
        <f t="shared" si="46"/>
        <v/>
      </c>
      <c r="AP34" s="497">
        <f t="shared" ref="AP34" si="263">SUM(AD34:AO34)</f>
        <v>0</v>
      </c>
      <c r="AR34" s="527"/>
      <c r="AS34" s="527"/>
      <c r="AT34" s="528">
        <f t="shared" ref="AT34" si="264">SUM($E$5:$N$5)</f>
        <v>0</v>
      </c>
      <c r="AU34" s="529">
        <f t="shared" ref="AU34" si="265">X33*(1-AT34)-Q33</f>
        <v>0</v>
      </c>
      <c r="AV34" s="727"/>
      <c r="AW34" s="727"/>
    </row>
    <row r="35" spans="2:49" ht="30" customHeight="1" thickBot="1"/>
    <row r="36" spans="2:49" ht="30" customHeight="1" thickBot="1">
      <c r="B36" s="734">
        <v>10</v>
      </c>
      <c r="C36" s="736" t="s">
        <v>887</v>
      </c>
      <c r="D36" s="737"/>
      <c r="E36" s="738"/>
      <c r="F36" s="493"/>
      <c r="G36" s="493"/>
      <c r="H36" s="475"/>
      <c r="I36" s="475"/>
      <c r="J36" s="475"/>
      <c r="K36" s="475"/>
      <c r="L36" s="475"/>
      <c r="M36" s="475"/>
      <c r="N36" s="475"/>
      <c r="O36" s="525">
        <f t="shared" ref="O36" si="266">IF($B$5=0,0,F36/$B$5)</f>
        <v>0</v>
      </c>
      <c r="P36" s="525">
        <f t="shared" ref="P36" si="267">IF($B$5=0,0,(G36*3)/$B$5)</f>
        <v>0</v>
      </c>
      <c r="Q36" s="476">
        <f t="shared" ref="Q36" si="268">IF($B$5=0,0,IF(F36=0,0,IF(G36=0,0,SUM(H36:P36))))</f>
        <v>0</v>
      </c>
      <c r="R36" s="742">
        <f t="shared" ref="R36" si="269">ROUNDDOWN(Q36/$R$5,2)</f>
        <v>0</v>
      </c>
      <c r="S36" s="492"/>
      <c r="T36" s="477"/>
      <c r="U36" s="477"/>
      <c r="V36" s="477"/>
      <c r="W36" s="477"/>
      <c r="X36" s="478">
        <f t="shared" ref="X36" si="270">ROUNDUP(IF($B$5=0,0,IF(SUM(T37:W37)&lt;&gt;100%,0,IF(R36=0,0,SUM(AR36:AU36)/$B$5))),2)</f>
        <v>0</v>
      </c>
      <c r="Y36" s="479">
        <f t="shared" ref="Y36" si="271">IF(X36=0,0,AU37/X36)</f>
        <v>0</v>
      </c>
      <c r="Z36" s="480">
        <f t="shared" ref="Z36" si="272">X36*Y36</f>
        <v>0</v>
      </c>
      <c r="AA36" s="338"/>
      <c r="AB36" s="744">
        <f t="shared" ref="AB36" si="273">B36</f>
        <v>10</v>
      </c>
      <c r="AC36" s="494" t="str">
        <f t="shared" ref="AC36" si="274">C36</f>
        <v>TESTE</v>
      </c>
      <c r="AD36" s="498">
        <f t="shared" ref="AD36" si="275">AP36*$E$5</f>
        <v>0</v>
      </c>
      <c r="AE36" s="498">
        <f t="shared" ref="AE36" si="276">AP36*$F$5</f>
        <v>0</v>
      </c>
      <c r="AF36" s="498">
        <f t="shared" ref="AF36" si="277">AP36*$G$5</f>
        <v>0</v>
      </c>
      <c r="AG36" s="498">
        <f t="shared" ref="AG36" si="278">AP36*$H$5</f>
        <v>0</v>
      </c>
      <c r="AH36" s="498">
        <f t="shared" ref="AH36" si="279">AP36*$I$5</f>
        <v>0</v>
      </c>
      <c r="AI36" s="498">
        <f t="shared" ref="AI36" si="280">AP36*$J$5</f>
        <v>0</v>
      </c>
      <c r="AJ36" s="498">
        <f t="shared" ref="AJ36" si="281">AP36*$K$5</f>
        <v>0</v>
      </c>
      <c r="AK36" s="498">
        <f t="shared" ref="AK36" si="282">AP36*$L$5</f>
        <v>0</v>
      </c>
      <c r="AL36" s="498">
        <f t="shared" ref="AL36" si="283">AP36*$M$5</f>
        <v>0</v>
      </c>
      <c r="AM36" s="498">
        <f t="shared" ref="AM36" si="284">AP36*$N$5</f>
        <v>0</v>
      </c>
      <c r="AN36" s="498">
        <f t="shared" ref="AN36" si="285">AP36*$O$5</f>
        <v>0</v>
      </c>
      <c r="AO36" s="498">
        <f t="shared" ref="AO36" si="286">Q36</f>
        <v>0</v>
      </c>
      <c r="AP36" s="495">
        <f t="shared" ref="AP36" si="287">R36</f>
        <v>0</v>
      </c>
      <c r="AR36" s="526">
        <f t="shared" ref="AR36" si="288">(T37*$B$5)*T36</f>
        <v>0</v>
      </c>
      <c r="AS36" s="526">
        <f t="shared" ref="AS36" si="289">(U37*$B$5)*U36</f>
        <v>0</v>
      </c>
      <c r="AT36" s="526">
        <f t="shared" ref="AT36" si="290">(V37*$B$5)*V36</f>
        <v>0</v>
      </c>
      <c r="AU36" s="526">
        <f t="shared" ref="AU36" si="291">(W37*$B$5)*W36</f>
        <v>0</v>
      </c>
      <c r="AV36" s="726">
        <f t="shared" ref="AV36" si="292">SUM(AR36:AU36)</f>
        <v>0</v>
      </c>
      <c r="AW36" s="726" t="e">
        <f t="shared" ref="AW36" si="293">AV36/$B$5</f>
        <v>#DIV/0!</v>
      </c>
    </row>
    <row r="37" spans="2:49" ht="30" customHeight="1" thickBot="1">
      <c r="B37" s="735"/>
      <c r="C37" s="739"/>
      <c r="D37" s="740"/>
      <c r="E37" s="741"/>
      <c r="F37" s="728" t="str">
        <f t="shared" ref="F37" si="294">IF(R36=0,"",IF(SUM(T37:W37)=0,"",IF(SUM(T37:W37)&lt;&gt;100%,"A soma das classificações não pode ser diferente de 100%, favor ir ajustando para gerar o preço médio",IF(X36&lt;R36,"Atenção, preço médio e margem de contribuição são inferiores ao do Markup, favor ajustar os preços do simulador",IF(X36&gt;=R36,"Preço médio simulado atende ao Markup, logo, sinal verde para venda pois ele garante a margem de contribuição","")))))</f>
        <v/>
      </c>
      <c r="G37" s="729"/>
      <c r="H37" s="729"/>
      <c r="I37" s="729"/>
      <c r="J37" s="729"/>
      <c r="K37" s="729"/>
      <c r="L37" s="729"/>
      <c r="M37" s="729"/>
      <c r="N37" s="729"/>
      <c r="O37" s="729"/>
      <c r="P37" s="729"/>
      <c r="Q37" s="730"/>
      <c r="R37" s="743"/>
      <c r="S37" s="492"/>
      <c r="T37" s="481"/>
      <c r="U37" s="481"/>
      <c r="V37" s="481"/>
      <c r="W37" s="481"/>
      <c r="X37" s="731" t="str">
        <f t="shared" ref="X37" si="295">IF(SUM(H36:I36)=0,"",IF(F36=0,"Falta informar preço do bloco",IF(G36=0,"Falta informar preço do frete",IF(X36&gt;=R36,"Sinal verde pra venda",""))))</f>
        <v/>
      </c>
      <c r="Y37" s="732"/>
      <c r="Z37" s="733"/>
      <c r="AA37" s="338"/>
      <c r="AB37" s="745"/>
      <c r="AC37" s="494" t="str">
        <f t="shared" ref="AC37" si="296">IF(AC36=0,"","Participação no preço de venda")</f>
        <v>Participação no preço de venda</v>
      </c>
      <c r="AD37" s="496" t="str">
        <f t="shared" ref="AD37" si="297">IF(AD36=0,"",AD36/$AP36)</f>
        <v/>
      </c>
      <c r="AE37" s="496" t="str">
        <f t="shared" ref="AE37" si="298">IF(AE36=0,"",AE36/$AP36)</f>
        <v/>
      </c>
      <c r="AF37" s="496" t="str">
        <f t="shared" si="46"/>
        <v/>
      </c>
      <c r="AG37" s="496" t="str">
        <f t="shared" si="46"/>
        <v/>
      </c>
      <c r="AH37" s="496" t="str">
        <f t="shared" si="46"/>
        <v/>
      </c>
      <c r="AI37" s="496" t="str">
        <f t="shared" si="46"/>
        <v/>
      </c>
      <c r="AJ37" s="496" t="str">
        <f t="shared" si="46"/>
        <v/>
      </c>
      <c r="AK37" s="496" t="str">
        <f t="shared" si="46"/>
        <v/>
      </c>
      <c r="AL37" s="496" t="str">
        <f t="shared" si="46"/>
        <v/>
      </c>
      <c r="AM37" s="496" t="str">
        <f t="shared" si="46"/>
        <v/>
      </c>
      <c r="AN37" s="496" t="str">
        <f t="shared" si="46"/>
        <v/>
      </c>
      <c r="AO37" s="496" t="str">
        <f t="shared" si="46"/>
        <v/>
      </c>
      <c r="AP37" s="497">
        <f t="shared" ref="AP37" si="299">SUM(AD37:AO37)</f>
        <v>0</v>
      </c>
      <c r="AR37" s="527"/>
      <c r="AS37" s="527"/>
      <c r="AT37" s="528">
        <f t="shared" ref="AT37" si="300">SUM($E$5:$N$5)</f>
        <v>0</v>
      </c>
      <c r="AU37" s="529">
        <f t="shared" ref="AU37" si="301">X36*(1-AT37)-Q36</f>
        <v>0</v>
      </c>
      <c r="AV37" s="727"/>
      <c r="AW37" s="727"/>
    </row>
    <row r="38" spans="2:49" ht="30" customHeight="1" thickBot="1"/>
    <row r="39" spans="2:49" ht="30" customHeight="1" thickBot="1">
      <c r="B39" s="734">
        <v>11</v>
      </c>
      <c r="C39" s="736" t="s">
        <v>887</v>
      </c>
      <c r="D39" s="737"/>
      <c r="E39" s="738"/>
      <c r="F39" s="493"/>
      <c r="G39" s="493"/>
      <c r="H39" s="475"/>
      <c r="I39" s="475"/>
      <c r="J39" s="475"/>
      <c r="K39" s="475"/>
      <c r="L39" s="475"/>
      <c r="M39" s="475"/>
      <c r="N39" s="475"/>
      <c r="O39" s="525">
        <f t="shared" ref="O39" si="302">IF($B$5=0,0,F39/$B$5)</f>
        <v>0</v>
      </c>
      <c r="P39" s="525">
        <f t="shared" ref="P39" si="303">IF($B$5=0,0,(G39*3)/$B$5)</f>
        <v>0</v>
      </c>
      <c r="Q39" s="476">
        <f t="shared" ref="Q39" si="304">IF($B$5=0,0,IF(F39=0,0,IF(G39=0,0,SUM(H39:P39))))</f>
        <v>0</v>
      </c>
      <c r="R39" s="742">
        <f t="shared" ref="R39" si="305">ROUNDDOWN(Q39/$R$5,2)</f>
        <v>0</v>
      </c>
      <c r="S39" s="492"/>
      <c r="T39" s="477"/>
      <c r="U39" s="477"/>
      <c r="V39" s="477"/>
      <c r="W39" s="477"/>
      <c r="X39" s="478">
        <f t="shared" ref="X39" si="306">ROUNDUP(IF($B$5=0,0,IF(SUM(T40:W40)&lt;&gt;100%,0,IF(R39=0,0,SUM(AR39:AU39)/$B$5))),2)</f>
        <v>0</v>
      </c>
      <c r="Y39" s="479">
        <f t="shared" ref="Y39" si="307">IF(X39=0,0,AU40/X39)</f>
        <v>0</v>
      </c>
      <c r="Z39" s="480">
        <f t="shared" ref="Z39" si="308">X39*Y39</f>
        <v>0</v>
      </c>
      <c r="AA39" s="338"/>
      <c r="AB39" s="744">
        <f t="shared" ref="AB39" si="309">B39</f>
        <v>11</v>
      </c>
      <c r="AC39" s="494" t="str">
        <f t="shared" ref="AC39" si="310">C39</f>
        <v>TESTE</v>
      </c>
      <c r="AD39" s="498">
        <f t="shared" ref="AD39" si="311">AP39*$E$5</f>
        <v>0</v>
      </c>
      <c r="AE39" s="498">
        <f t="shared" ref="AE39" si="312">AP39*$F$5</f>
        <v>0</v>
      </c>
      <c r="AF39" s="498">
        <f t="shared" ref="AF39" si="313">AP39*$G$5</f>
        <v>0</v>
      </c>
      <c r="AG39" s="498">
        <f t="shared" ref="AG39" si="314">AP39*$H$5</f>
        <v>0</v>
      </c>
      <c r="AH39" s="498">
        <f t="shared" ref="AH39" si="315">AP39*$I$5</f>
        <v>0</v>
      </c>
      <c r="AI39" s="498">
        <f t="shared" ref="AI39" si="316">AP39*$J$5</f>
        <v>0</v>
      </c>
      <c r="AJ39" s="498">
        <f t="shared" ref="AJ39" si="317">AP39*$K$5</f>
        <v>0</v>
      </c>
      <c r="AK39" s="498">
        <f t="shared" ref="AK39" si="318">AP39*$L$5</f>
        <v>0</v>
      </c>
      <c r="AL39" s="498">
        <f t="shared" ref="AL39" si="319">AP39*$M$5</f>
        <v>0</v>
      </c>
      <c r="AM39" s="498">
        <f t="shared" ref="AM39" si="320">AP39*$N$5</f>
        <v>0</v>
      </c>
      <c r="AN39" s="498">
        <f t="shared" ref="AN39" si="321">AP39*$O$5</f>
        <v>0</v>
      </c>
      <c r="AO39" s="498">
        <f t="shared" ref="AO39" si="322">Q39</f>
        <v>0</v>
      </c>
      <c r="AP39" s="495">
        <f t="shared" ref="AP39" si="323">R39</f>
        <v>0</v>
      </c>
      <c r="AR39" s="526">
        <f t="shared" ref="AR39" si="324">(T40*$B$5)*T39</f>
        <v>0</v>
      </c>
      <c r="AS39" s="526">
        <f t="shared" ref="AS39" si="325">(U40*$B$5)*U39</f>
        <v>0</v>
      </c>
      <c r="AT39" s="526">
        <f t="shared" ref="AT39" si="326">(V40*$B$5)*V39</f>
        <v>0</v>
      </c>
      <c r="AU39" s="526">
        <f t="shared" ref="AU39" si="327">(W40*$B$5)*W39</f>
        <v>0</v>
      </c>
      <c r="AV39" s="726">
        <f t="shared" ref="AV39" si="328">SUM(AR39:AU39)</f>
        <v>0</v>
      </c>
      <c r="AW39" s="726" t="e">
        <f t="shared" ref="AW39" si="329">AV39/$B$5</f>
        <v>#DIV/0!</v>
      </c>
    </row>
    <row r="40" spans="2:49" ht="30" customHeight="1" thickBot="1">
      <c r="B40" s="735"/>
      <c r="C40" s="739"/>
      <c r="D40" s="740"/>
      <c r="E40" s="741"/>
      <c r="F40" s="728" t="str">
        <f t="shared" ref="F40" si="330">IF(R39=0,"",IF(SUM(T40:W40)=0,"",IF(SUM(T40:W40)&lt;&gt;100%,"A soma das classificações não pode ser diferente de 100%, favor ir ajustando para gerar o preço médio",IF(X39&lt;R39,"Atenção, preço médio e margem de contribuição são inferiores ao do Markup, favor ajustar os preços do simulador",IF(X39&gt;=R39,"Preço médio simulado atende ao Markup, logo, sinal verde para venda pois ele garante a margem de contribuição","")))))</f>
        <v/>
      </c>
      <c r="G40" s="729"/>
      <c r="H40" s="729"/>
      <c r="I40" s="729"/>
      <c r="J40" s="729"/>
      <c r="K40" s="729"/>
      <c r="L40" s="729"/>
      <c r="M40" s="729"/>
      <c r="N40" s="729"/>
      <c r="O40" s="729"/>
      <c r="P40" s="729"/>
      <c r="Q40" s="730"/>
      <c r="R40" s="743"/>
      <c r="S40" s="492"/>
      <c r="T40" s="481"/>
      <c r="U40" s="481"/>
      <c r="V40" s="481"/>
      <c r="W40" s="481"/>
      <c r="X40" s="731" t="str">
        <f t="shared" ref="X40" si="331">IF(SUM(H39:I39)=0,"",IF(F39=0,"Falta informar preço do bloco",IF(G39=0,"Falta informar preço do frete",IF(X39&gt;=R39,"Sinal verde pra venda",""))))</f>
        <v/>
      </c>
      <c r="Y40" s="732"/>
      <c r="Z40" s="733"/>
      <c r="AA40" s="338"/>
      <c r="AB40" s="745"/>
      <c r="AC40" s="494" t="str">
        <f t="shared" ref="AC40" si="332">IF(AC39=0,"","Participação no preço de venda")</f>
        <v>Participação no preço de venda</v>
      </c>
      <c r="AD40" s="496" t="str">
        <f t="shared" ref="AD40" si="333">IF(AD39=0,"",AD39/$AP39)</f>
        <v/>
      </c>
      <c r="AE40" s="496" t="str">
        <f t="shared" ref="AE40" si="334">IF(AE39=0,"",AE39/$AP39)</f>
        <v/>
      </c>
      <c r="AF40" s="496" t="str">
        <f t="shared" si="46"/>
        <v/>
      </c>
      <c r="AG40" s="496" t="str">
        <f t="shared" si="46"/>
        <v/>
      </c>
      <c r="AH40" s="496" t="str">
        <f t="shared" si="46"/>
        <v/>
      </c>
      <c r="AI40" s="496" t="str">
        <f t="shared" si="46"/>
        <v/>
      </c>
      <c r="AJ40" s="496" t="str">
        <f t="shared" si="46"/>
        <v/>
      </c>
      <c r="AK40" s="496" t="str">
        <f t="shared" si="46"/>
        <v/>
      </c>
      <c r="AL40" s="496" t="str">
        <f t="shared" si="46"/>
        <v/>
      </c>
      <c r="AM40" s="496" t="str">
        <f t="shared" si="46"/>
        <v/>
      </c>
      <c r="AN40" s="496" t="str">
        <f t="shared" si="46"/>
        <v/>
      </c>
      <c r="AO40" s="496" t="str">
        <f t="shared" si="46"/>
        <v/>
      </c>
      <c r="AP40" s="497">
        <f t="shared" ref="AP40" si="335">SUM(AD40:AO40)</f>
        <v>0</v>
      </c>
      <c r="AR40" s="527"/>
      <c r="AS40" s="527"/>
      <c r="AT40" s="528">
        <f t="shared" ref="AT40" si="336">SUM($E$5:$N$5)</f>
        <v>0</v>
      </c>
      <c r="AU40" s="529">
        <f t="shared" ref="AU40" si="337">X39*(1-AT40)-Q39</f>
        <v>0</v>
      </c>
      <c r="AV40" s="727"/>
      <c r="AW40" s="727"/>
    </row>
    <row r="41" spans="2:49" ht="30" customHeight="1" thickBot="1"/>
    <row r="42" spans="2:49" ht="30" customHeight="1" thickBot="1">
      <c r="B42" s="734">
        <v>12</v>
      </c>
      <c r="C42" s="736" t="s">
        <v>887</v>
      </c>
      <c r="D42" s="737"/>
      <c r="E42" s="738"/>
      <c r="F42" s="493"/>
      <c r="G42" s="493"/>
      <c r="H42" s="475"/>
      <c r="I42" s="475"/>
      <c r="J42" s="475"/>
      <c r="K42" s="475"/>
      <c r="L42" s="475"/>
      <c r="M42" s="475"/>
      <c r="N42" s="475"/>
      <c r="O42" s="525">
        <f t="shared" ref="O42" si="338">IF($B$5=0,0,F42/$B$5)</f>
        <v>0</v>
      </c>
      <c r="P42" s="525">
        <f t="shared" ref="P42" si="339">IF($B$5=0,0,(G42*3)/$B$5)</f>
        <v>0</v>
      </c>
      <c r="Q42" s="476">
        <f t="shared" ref="Q42" si="340">IF($B$5=0,0,IF(F42=0,0,IF(G42=0,0,SUM(H42:P42))))</f>
        <v>0</v>
      </c>
      <c r="R42" s="742">
        <f t="shared" ref="R42" si="341">ROUNDDOWN(Q42/$R$5,2)</f>
        <v>0</v>
      </c>
      <c r="S42" s="492"/>
      <c r="T42" s="477"/>
      <c r="U42" s="477"/>
      <c r="V42" s="477"/>
      <c r="W42" s="477"/>
      <c r="X42" s="478">
        <f t="shared" ref="X42" si="342">ROUNDUP(IF($B$5=0,0,IF(SUM(T43:W43)&lt;&gt;100%,0,IF(R42=0,0,SUM(AR42:AU42)/$B$5))),2)</f>
        <v>0</v>
      </c>
      <c r="Y42" s="479">
        <f t="shared" ref="Y42" si="343">IF(X42=0,0,AU43/X42)</f>
        <v>0</v>
      </c>
      <c r="Z42" s="480">
        <f t="shared" ref="Z42" si="344">X42*Y42</f>
        <v>0</v>
      </c>
      <c r="AA42" s="338"/>
      <c r="AB42" s="744">
        <f t="shared" ref="AB42" si="345">B42</f>
        <v>12</v>
      </c>
      <c r="AC42" s="494" t="str">
        <f t="shared" ref="AC42" si="346">C42</f>
        <v>TESTE</v>
      </c>
      <c r="AD42" s="498">
        <f t="shared" ref="AD42" si="347">AP42*$E$5</f>
        <v>0</v>
      </c>
      <c r="AE42" s="498">
        <f t="shared" ref="AE42" si="348">AP42*$F$5</f>
        <v>0</v>
      </c>
      <c r="AF42" s="498">
        <f t="shared" ref="AF42" si="349">AP42*$G$5</f>
        <v>0</v>
      </c>
      <c r="AG42" s="498">
        <f t="shared" ref="AG42" si="350">AP42*$H$5</f>
        <v>0</v>
      </c>
      <c r="AH42" s="498">
        <f t="shared" ref="AH42" si="351">AP42*$I$5</f>
        <v>0</v>
      </c>
      <c r="AI42" s="498">
        <f t="shared" ref="AI42" si="352">AP42*$J$5</f>
        <v>0</v>
      </c>
      <c r="AJ42" s="498">
        <f t="shared" ref="AJ42" si="353">AP42*$K$5</f>
        <v>0</v>
      </c>
      <c r="AK42" s="498">
        <f t="shared" ref="AK42" si="354">AP42*$L$5</f>
        <v>0</v>
      </c>
      <c r="AL42" s="498">
        <f t="shared" ref="AL42" si="355">AP42*$M$5</f>
        <v>0</v>
      </c>
      <c r="AM42" s="498">
        <f t="shared" ref="AM42" si="356">AP42*$N$5</f>
        <v>0</v>
      </c>
      <c r="AN42" s="498">
        <f t="shared" ref="AN42" si="357">AP42*$O$5</f>
        <v>0</v>
      </c>
      <c r="AO42" s="498">
        <f t="shared" ref="AO42" si="358">Q42</f>
        <v>0</v>
      </c>
      <c r="AP42" s="495">
        <f t="shared" ref="AP42" si="359">R42</f>
        <v>0</v>
      </c>
      <c r="AR42" s="526">
        <f t="shared" ref="AR42" si="360">(T43*$B$5)*T42</f>
        <v>0</v>
      </c>
      <c r="AS42" s="526">
        <f t="shared" ref="AS42" si="361">(U43*$B$5)*U42</f>
        <v>0</v>
      </c>
      <c r="AT42" s="526">
        <f t="shared" ref="AT42" si="362">(V43*$B$5)*V42</f>
        <v>0</v>
      </c>
      <c r="AU42" s="526">
        <f t="shared" ref="AU42" si="363">(W43*$B$5)*W42</f>
        <v>0</v>
      </c>
      <c r="AV42" s="726">
        <f t="shared" ref="AV42" si="364">SUM(AR42:AU42)</f>
        <v>0</v>
      </c>
      <c r="AW42" s="726" t="e">
        <f t="shared" ref="AW42" si="365">AV42/$B$5</f>
        <v>#DIV/0!</v>
      </c>
    </row>
    <row r="43" spans="2:49" ht="30" customHeight="1" thickBot="1">
      <c r="B43" s="735"/>
      <c r="C43" s="739"/>
      <c r="D43" s="740"/>
      <c r="E43" s="741"/>
      <c r="F43" s="728" t="str">
        <f t="shared" ref="F43" si="366">IF(R42=0,"",IF(SUM(T43:W43)=0,"",IF(SUM(T43:W43)&lt;&gt;100%,"A soma das classificações não pode ser diferente de 100%, favor ir ajustando para gerar o preço médio",IF(X42&lt;R42,"Atenção, preço médio e margem de contribuição são inferiores ao do Markup, favor ajustar os preços do simulador",IF(X42&gt;=R42,"Preço médio simulado atende ao Markup, logo, sinal verde para venda pois ele garante a margem de contribuição","")))))</f>
        <v/>
      </c>
      <c r="G43" s="729"/>
      <c r="H43" s="729"/>
      <c r="I43" s="729"/>
      <c r="J43" s="729"/>
      <c r="K43" s="729"/>
      <c r="L43" s="729"/>
      <c r="M43" s="729"/>
      <c r="N43" s="729"/>
      <c r="O43" s="729"/>
      <c r="P43" s="729"/>
      <c r="Q43" s="730"/>
      <c r="R43" s="743"/>
      <c r="S43" s="492"/>
      <c r="T43" s="481"/>
      <c r="U43" s="481"/>
      <c r="V43" s="481"/>
      <c r="W43" s="481"/>
      <c r="X43" s="731" t="str">
        <f t="shared" ref="X43" si="367">IF(SUM(H42:I42)=0,"",IF(F42=0,"Falta informar preço do bloco",IF(G42=0,"Falta informar preço do frete",IF(X42&gt;=R42,"Sinal verde pra venda",""))))</f>
        <v/>
      </c>
      <c r="Y43" s="732"/>
      <c r="Z43" s="733"/>
      <c r="AA43" s="338"/>
      <c r="AB43" s="745"/>
      <c r="AC43" s="494" t="str">
        <f t="shared" ref="AC43" si="368">IF(AC42=0,"","Participação no preço de venda")</f>
        <v>Participação no preço de venda</v>
      </c>
      <c r="AD43" s="496" t="str">
        <f t="shared" ref="AD43" si="369">IF(AD42=0,"",AD42/$AP42)</f>
        <v/>
      </c>
      <c r="AE43" s="496" t="str">
        <f t="shared" ref="AE43" si="370">IF(AE42=0,"",AE42/$AP42)</f>
        <v/>
      </c>
      <c r="AF43" s="496" t="str">
        <f t="shared" si="46"/>
        <v/>
      </c>
      <c r="AG43" s="496" t="str">
        <f t="shared" si="46"/>
        <v/>
      </c>
      <c r="AH43" s="496" t="str">
        <f t="shared" si="46"/>
        <v/>
      </c>
      <c r="AI43" s="496" t="str">
        <f t="shared" si="46"/>
        <v/>
      </c>
      <c r="AJ43" s="496" t="str">
        <f t="shared" si="46"/>
        <v/>
      </c>
      <c r="AK43" s="496" t="str">
        <f t="shared" si="46"/>
        <v/>
      </c>
      <c r="AL43" s="496" t="str">
        <f t="shared" si="46"/>
        <v/>
      </c>
      <c r="AM43" s="496" t="str">
        <f t="shared" si="46"/>
        <v/>
      </c>
      <c r="AN43" s="496" t="str">
        <f t="shared" si="46"/>
        <v/>
      </c>
      <c r="AO43" s="496" t="str">
        <f t="shared" si="46"/>
        <v/>
      </c>
      <c r="AP43" s="497">
        <f t="shared" ref="AP43" si="371">SUM(AD43:AO43)</f>
        <v>0</v>
      </c>
      <c r="AR43" s="527"/>
      <c r="AS43" s="527"/>
      <c r="AT43" s="528">
        <f t="shared" ref="AT43" si="372">SUM($E$5:$N$5)</f>
        <v>0</v>
      </c>
      <c r="AU43" s="529">
        <f t="shared" ref="AU43" si="373">X42*(1-AT43)-Q42</f>
        <v>0</v>
      </c>
      <c r="AV43" s="727"/>
      <c r="AW43" s="727"/>
    </row>
    <row r="44" spans="2:49" ht="30" customHeight="1" thickBot="1"/>
    <row r="45" spans="2:49" ht="30" customHeight="1" thickBot="1">
      <c r="B45" s="734">
        <v>13</v>
      </c>
      <c r="C45" s="736" t="s">
        <v>887</v>
      </c>
      <c r="D45" s="737"/>
      <c r="E45" s="738"/>
      <c r="F45" s="493"/>
      <c r="G45" s="493"/>
      <c r="H45" s="475"/>
      <c r="I45" s="475"/>
      <c r="J45" s="475"/>
      <c r="K45" s="475"/>
      <c r="L45" s="475"/>
      <c r="M45" s="475"/>
      <c r="N45" s="475"/>
      <c r="O45" s="525">
        <f t="shared" ref="O45" si="374">IF($B$5=0,0,F45/$B$5)</f>
        <v>0</v>
      </c>
      <c r="P45" s="525">
        <f t="shared" ref="P45" si="375">IF($B$5=0,0,(G45*3)/$B$5)</f>
        <v>0</v>
      </c>
      <c r="Q45" s="476">
        <f t="shared" ref="Q45" si="376">IF($B$5=0,0,IF(F45=0,0,IF(G45=0,0,SUM(H45:P45))))</f>
        <v>0</v>
      </c>
      <c r="R45" s="742">
        <f t="shared" ref="R45" si="377">ROUNDDOWN(Q45/$R$5,2)</f>
        <v>0</v>
      </c>
      <c r="S45" s="492"/>
      <c r="T45" s="477"/>
      <c r="U45" s="477"/>
      <c r="V45" s="477"/>
      <c r="W45" s="477"/>
      <c r="X45" s="478">
        <f t="shared" ref="X45" si="378">ROUNDUP(IF($B$5=0,0,IF(SUM(T46:W46)&lt;&gt;100%,0,IF(R45=0,0,SUM(AR45:AU45)/$B$5))),2)</f>
        <v>0</v>
      </c>
      <c r="Y45" s="479">
        <f t="shared" ref="Y45" si="379">IF(X45=0,0,AU46/X45)</f>
        <v>0</v>
      </c>
      <c r="Z45" s="480">
        <f t="shared" ref="Z45" si="380">X45*Y45</f>
        <v>0</v>
      </c>
      <c r="AA45" s="338"/>
      <c r="AB45" s="744">
        <f t="shared" ref="AB45" si="381">B45</f>
        <v>13</v>
      </c>
      <c r="AC45" s="494" t="str">
        <f t="shared" ref="AC45" si="382">C45</f>
        <v>TESTE</v>
      </c>
      <c r="AD45" s="498">
        <f t="shared" ref="AD45" si="383">AP45*$E$5</f>
        <v>0</v>
      </c>
      <c r="AE45" s="498">
        <f t="shared" ref="AE45" si="384">AP45*$F$5</f>
        <v>0</v>
      </c>
      <c r="AF45" s="498">
        <f t="shared" ref="AF45" si="385">AP45*$G$5</f>
        <v>0</v>
      </c>
      <c r="AG45" s="498">
        <f t="shared" ref="AG45" si="386">AP45*$H$5</f>
        <v>0</v>
      </c>
      <c r="AH45" s="498">
        <f t="shared" ref="AH45" si="387">AP45*$I$5</f>
        <v>0</v>
      </c>
      <c r="AI45" s="498">
        <f t="shared" ref="AI45" si="388">AP45*$J$5</f>
        <v>0</v>
      </c>
      <c r="AJ45" s="498">
        <f t="shared" ref="AJ45" si="389">AP45*$K$5</f>
        <v>0</v>
      </c>
      <c r="AK45" s="498">
        <f t="shared" ref="AK45" si="390">AP45*$L$5</f>
        <v>0</v>
      </c>
      <c r="AL45" s="498">
        <f t="shared" ref="AL45" si="391">AP45*$M$5</f>
        <v>0</v>
      </c>
      <c r="AM45" s="498">
        <f t="shared" ref="AM45" si="392">AP45*$N$5</f>
        <v>0</v>
      </c>
      <c r="AN45" s="498">
        <f t="shared" ref="AN45" si="393">AP45*$O$5</f>
        <v>0</v>
      </c>
      <c r="AO45" s="498">
        <f t="shared" ref="AO45" si="394">Q45</f>
        <v>0</v>
      </c>
      <c r="AP45" s="495">
        <f t="shared" ref="AP45" si="395">R45</f>
        <v>0</v>
      </c>
      <c r="AR45" s="526">
        <f t="shared" ref="AR45" si="396">(T46*$B$5)*T45</f>
        <v>0</v>
      </c>
      <c r="AS45" s="526">
        <f t="shared" ref="AS45" si="397">(U46*$B$5)*U45</f>
        <v>0</v>
      </c>
      <c r="AT45" s="526">
        <f t="shared" ref="AT45" si="398">(V46*$B$5)*V45</f>
        <v>0</v>
      </c>
      <c r="AU45" s="526">
        <f t="shared" ref="AU45" si="399">(W46*$B$5)*W45</f>
        <v>0</v>
      </c>
      <c r="AV45" s="726">
        <f t="shared" ref="AV45" si="400">SUM(AR45:AU45)</f>
        <v>0</v>
      </c>
      <c r="AW45" s="726" t="e">
        <f t="shared" ref="AW45" si="401">AV45/$B$5</f>
        <v>#DIV/0!</v>
      </c>
    </row>
    <row r="46" spans="2:49" ht="30" customHeight="1" thickBot="1">
      <c r="B46" s="735"/>
      <c r="C46" s="739"/>
      <c r="D46" s="740"/>
      <c r="E46" s="741"/>
      <c r="F46" s="728" t="str">
        <f t="shared" ref="F46" si="402">IF(R45=0,"",IF(SUM(T46:W46)=0,"",IF(SUM(T46:W46)&lt;&gt;100%,"A soma das classificações não pode ser diferente de 100%, favor ir ajustando para gerar o preço médio",IF(X45&lt;R45,"Atenção, preço médio e margem de contribuição são inferiores ao do Markup, favor ajustar os preços do simulador",IF(X45&gt;=R45,"Preço médio simulado atende ao Markup, logo, sinal verde para venda pois ele garante a margem de contribuição","")))))</f>
        <v/>
      </c>
      <c r="G46" s="729"/>
      <c r="H46" s="729"/>
      <c r="I46" s="729"/>
      <c r="J46" s="729"/>
      <c r="K46" s="729"/>
      <c r="L46" s="729"/>
      <c r="M46" s="729"/>
      <c r="N46" s="729"/>
      <c r="O46" s="729"/>
      <c r="P46" s="729"/>
      <c r="Q46" s="730"/>
      <c r="R46" s="743"/>
      <c r="S46" s="492"/>
      <c r="T46" s="481"/>
      <c r="U46" s="481"/>
      <c r="V46" s="481"/>
      <c r="W46" s="481"/>
      <c r="X46" s="731" t="str">
        <f t="shared" ref="X46" si="403">IF(SUM(H45:I45)=0,"",IF(F45=0,"Falta informar preço do bloco",IF(G45=0,"Falta informar preço do frete",IF(X45&gt;=R45,"Sinal verde pra venda",""))))</f>
        <v/>
      </c>
      <c r="Y46" s="732"/>
      <c r="Z46" s="733"/>
      <c r="AA46" s="338"/>
      <c r="AB46" s="745"/>
      <c r="AC46" s="494" t="str">
        <f t="shared" ref="AC46" si="404">IF(AC45=0,"","Participação no preço de venda")</f>
        <v>Participação no preço de venda</v>
      </c>
      <c r="AD46" s="496" t="str">
        <f t="shared" ref="AD46" si="405">IF(AD45=0,"",AD45/$AP45)</f>
        <v/>
      </c>
      <c r="AE46" s="496" t="str">
        <f t="shared" ref="AE46" si="406">IF(AE45=0,"",AE45/$AP45)</f>
        <v/>
      </c>
      <c r="AF46" s="496" t="str">
        <f t="shared" si="46"/>
        <v/>
      </c>
      <c r="AG46" s="496" t="str">
        <f t="shared" si="46"/>
        <v/>
      </c>
      <c r="AH46" s="496" t="str">
        <f t="shared" si="46"/>
        <v/>
      </c>
      <c r="AI46" s="496" t="str">
        <f t="shared" si="46"/>
        <v/>
      </c>
      <c r="AJ46" s="496" t="str">
        <f t="shared" si="46"/>
        <v/>
      </c>
      <c r="AK46" s="496" t="str">
        <f t="shared" si="46"/>
        <v/>
      </c>
      <c r="AL46" s="496" t="str">
        <f t="shared" si="46"/>
        <v/>
      </c>
      <c r="AM46" s="496" t="str">
        <f t="shared" si="46"/>
        <v/>
      </c>
      <c r="AN46" s="496" t="str">
        <f t="shared" si="46"/>
        <v/>
      </c>
      <c r="AO46" s="496" t="str">
        <f t="shared" si="46"/>
        <v/>
      </c>
      <c r="AP46" s="497">
        <f t="shared" ref="AP46" si="407">SUM(AD46:AO46)</f>
        <v>0</v>
      </c>
      <c r="AR46" s="527"/>
      <c r="AS46" s="527"/>
      <c r="AT46" s="528">
        <f t="shared" ref="AT46" si="408">SUM($E$5:$N$5)</f>
        <v>0</v>
      </c>
      <c r="AU46" s="529">
        <f t="shared" ref="AU46" si="409">X45*(1-AT46)-Q45</f>
        <v>0</v>
      </c>
      <c r="AV46" s="727"/>
      <c r="AW46" s="727"/>
    </row>
    <row r="47" spans="2:49" ht="30" customHeight="1" thickBot="1"/>
    <row r="48" spans="2:49" ht="30" customHeight="1" thickBot="1">
      <c r="B48" s="734">
        <v>14</v>
      </c>
      <c r="C48" s="736" t="s">
        <v>887</v>
      </c>
      <c r="D48" s="737"/>
      <c r="E48" s="738"/>
      <c r="F48" s="493"/>
      <c r="G48" s="493"/>
      <c r="H48" s="475"/>
      <c r="I48" s="475"/>
      <c r="J48" s="475"/>
      <c r="K48" s="475"/>
      <c r="L48" s="475"/>
      <c r="M48" s="475"/>
      <c r="N48" s="475"/>
      <c r="O48" s="525">
        <f t="shared" ref="O48" si="410">IF($B$5=0,0,F48/$B$5)</f>
        <v>0</v>
      </c>
      <c r="P48" s="525">
        <f t="shared" ref="P48" si="411">IF($B$5=0,0,(G48*3)/$B$5)</f>
        <v>0</v>
      </c>
      <c r="Q48" s="476">
        <f t="shared" ref="Q48" si="412">IF($B$5=0,0,IF(F48=0,0,IF(G48=0,0,SUM(H48:P48))))</f>
        <v>0</v>
      </c>
      <c r="R48" s="742">
        <f t="shared" ref="R48" si="413">ROUNDDOWN(Q48/$R$5,2)</f>
        <v>0</v>
      </c>
      <c r="S48" s="492"/>
      <c r="T48" s="477"/>
      <c r="U48" s="477"/>
      <c r="V48" s="477"/>
      <c r="W48" s="477"/>
      <c r="X48" s="478">
        <f t="shared" ref="X48" si="414">ROUNDUP(IF($B$5=0,0,IF(SUM(T49:W49)&lt;&gt;100%,0,IF(R48=0,0,SUM(AR48:AU48)/$B$5))),2)</f>
        <v>0</v>
      </c>
      <c r="Y48" s="479">
        <f t="shared" ref="Y48" si="415">IF(X48=0,0,AU49/X48)</f>
        <v>0</v>
      </c>
      <c r="Z48" s="480">
        <f t="shared" ref="Z48" si="416">X48*Y48</f>
        <v>0</v>
      </c>
      <c r="AA48" s="338"/>
      <c r="AB48" s="744">
        <f t="shared" ref="AB48" si="417">B48</f>
        <v>14</v>
      </c>
      <c r="AC48" s="494" t="str">
        <f t="shared" ref="AC48" si="418">C48</f>
        <v>TESTE</v>
      </c>
      <c r="AD48" s="498">
        <f t="shared" ref="AD48" si="419">AP48*$E$5</f>
        <v>0</v>
      </c>
      <c r="AE48" s="498">
        <f t="shared" ref="AE48" si="420">AP48*$F$5</f>
        <v>0</v>
      </c>
      <c r="AF48" s="498">
        <f t="shared" ref="AF48" si="421">AP48*$G$5</f>
        <v>0</v>
      </c>
      <c r="AG48" s="498">
        <f t="shared" ref="AG48" si="422">AP48*$H$5</f>
        <v>0</v>
      </c>
      <c r="AH48" s="498">
        <f t="shared" ref="AH48" si="423">AP48*$I$5</f>
        <v>0</v>
      </c>
      <c r="AI48" s="498">
        <f t="shared" ref="AI48" si="424">AP48*$J$5</f>
        <v>0</v>
      </c>
      <c r="AJ48" s="498">
        <f t="shared" ref="AJ48" si="425">AP48*$K$5</f>
        <v>0</v>
      </c>
      <c r="AK48" s="498">
        <f t="shared" ref="AK48" si="426">AP48*$L$5</f>
        <v>0</v>
      </c>
      <c r="AL48" s="498">
        <f t="shared" ref="AL48" si="427">AP48*$M$5</f>
        <v>0</v>
      </c>
      <c r="AM48" s="498">
        <f t="shared" ref="AM48" si="428">AP48*$N$5</f>
        <v>0</v>
      </c>
      <c r="AN48" s="498">
        <f t="shared" ref="AN48" si="429">AP48*$O$5</f>
        <v>0</v>
      </c>
      <c r="AO48" s="498">
        <f t="shared" ref="AO48" si="430">Q48</f>
        <v>0</v>
      </c>
      <c r="AP48" s="495">
        <f t="shared" ref="AP48" si="431">R48</f>
        <v>0</v>
      </c>
      <c r="AR48" s="526">
        <f t="shared" ref="AR48" si="432">(T49*$B$5)*T48</f>
        <v>0</v>
      </c>
      <c r="AS48" s="526">
        <f t="shared" ref="AS48" si="433">(U49*$B$5)*U48</f>
        <v>0</v>
      </c>
      <c r="AT48" s="526">
        <f t="shared" ref="AT48" si="434">(V49*$B$5)*V48</f>
        <v>0</v>
      </c>
      <c r="AU48" s="526">
        <f t="shared" ref="AU48" si="435">(W49*$B$5)*W48</f>
        <v>0</v>
      </c>
      <c r="AV48" s="726">
        <f t="shared" ref="AV48" si="436">SUM(AR48:AU48)</f>
        <v>0</v>
      </c>
      <c r="AW48" s="726" t="e">
        <f t="shared" ref="AW48" si="437">AV48/$B$5</f>
        <v>#DIV/0!</v>
      </c>
    </row>
    <row r="49" spans="2:49" ht="30" customHeight="1" thickBot="1">
      <c r="B49" s="735"/>
      <c r="C49" s="739"/>
      <c r="D49" s="740"/>
      <c r="E49" s="741"/>
      <c r="F49" s="728" t="str">
        <f t="shared" ref="F49" si="438">IF(R48=0,"",IF(SUM(T49:W49)=0,"",IF(SUM(T49:W49)&lt;&gt;100%,"A soma das classificações não pode ser diferente de 100%, favor ir ajustando para gerar o preço médio",IF(X48&lt;R48,"Atenção, preço médio e margem de contribuição são inferiores ao do Markup, favor ajustar os preços do simulador",IF(X48&gt;=R48,"Preço médio simulado atende ao Markup, logo, sinal verde para venda pois ele garante a margem de contribuição","")))))</f>
        <v/>
      </c>
      <c r="G49" s="729"/>
      <c r="H49" s="729"/>
      <c r="I49" s="729"/>
      <c r="J49" s="729"/>
      <c r="K49" s="729"/>
      <c r="L49" s="729"/>
      <c r="M49" s="729"/>
      <c r="N49" s="729"/>
      <c r="O49" s="729"/>
      <c r="P49" s="729"/>
      <c r="Q49" s="730"/>
      <c r="R49" s="743"/>
      <c r="S49" s="492"/>
      <c r="T49" s="481"/>
      <c r="U49" s="481"/>
      <c r="V49" s="481"/>
      <c r="W49" s="481"/>
      <c r="X49" s="731" t="str">
        <f t="shared" ref="X49" si="439">IF(SUM(H48:I48)=0,"",IF(F48=0,"Falta informar preço do bloco",IF(G48=0,"Falta informar preço do frete",IF(X48&gt;=R48,"Sinal verde pra venda",""))))</f>
        <v/>
      </c>
      <c r="Y49" s="732"/>
      <c r="Z49" s="733"/>
      <c r="AA49" s="338"/>
      <c r="AB49" s="745"/>
      <c r="AC49" s="494" t="str">
        <f t="shared" ref="AC49" si="440">IF(AC48=0,"","Participação no preço de venda")</f>
        <v>Participação no preço de venda</v>
      </c>
      <c r="AD49" s="496" t="str">
        <f t="shared" ref="AD49" si="441">IF(AD48=0,"",AD48/$AP48)</f>
        <v/>
      </c>
      <c r="AE49" s="496" t="str">
        <f t="shared" ref="AE49" si="442">IF(AE48=0,"",AE48/$AP48)</f>
        <v/>
      </c>
      <c r="AF49" s="496" t="str">
        <f t="shared" si="46"/>
        <v/>
      </c>
      <c r="AG49" s="496" t="str">
        <f t="shared" si="46"/>
        <v/>
      </c>
      <c r="AH49" s="496" t="str">
        <f t="shared" si="46"/>
        <v/>
      </c>
      <c r="AI49" s="496" t="str">
        <f t="shared" si="46"/>
        <v/>
      </c>
      <c r="AJ49" s="496" t="str">
        <f t="shared" si="46"/>
        <v/>
      </c>
      <c r="AK49" s="496" t="str">
        <f t="shared" si="46"/>
        <v/>
      </c>
      <c r="AL49" s="496" t="str">
        <f t="shared" si="46"/>
        <v/>
      </c>
      <c r="AM49" s="496" t="str">
        <f t="shared" si="46"/>
        <v/>
      </c>
      <c r="AN49" s="496" t="str">
        <f t="shared" si="46"/>
        <v/>
      </c>
      <c r="AO49" s="496" t="str">
        <f t="shared" si="46"/>
        <v/>
      </c>
      <c r="AP49" s="497">
        <f t="shared" ref="AP49" si="443">SUM(AD49:AO49)</f>
        <v>0</v>
      </c>
      <c r="AR49" s="527"/>
      <c r="AS49" s="527"/>
      <c r="AT49" s="528">
        <f t="shared" ref="AT49" si="444">SUM($E$5:$N$5)</f>
        <v>0</v>
      </c>
      <c r="AU49" s="529">
        <f t="shared" ref="AU49" si="445">X48*(1-AT49)-Q48</f>
        <v>0</v>
      </c>
      <c r="AV49" s="727"/>
      <c r="AW49" s="727"/>
    </row>
    <row r="50" spans="2:49" ht="30" customHeight="1" thickBot="1"/>
    <row r="51" spans="2:49" ht="30" customHeight="1" thickBot="1">
      <c r="B51" s="734">
        <v>15</v>
      </c>
      <c r="C51" s="736" t="s">
        <v>887</v>
      </c>
      <c r="D51" s="737"/>
      <c r="E51" s="738"/>
      <c r="F51" s="493"/>
      <c r="G51" s="493"/>
      <c r="H51" s="475"/>
      <c r="I51" s="475"/>
      <c r="J51" s="475"/>
      <c r="K51" s="475"/>
      <c r="L51" s="475"/>
      <c r="M51" s="475"/>
      <c r="N51" s="475"/>
      <c r="O51" s="525">
        <f t="shared" ref="O51" si="446">IF($B$5=0,0,F51/$B$5)</f>
        <v>0</v>
      </c>
      <c r="P51" s="525">
        <f t="shared" ref="P51" si="447">IF($B$5=0,0,(G51*3)/$B$5)</f>
        <v>0</v>
      </c>
      <c r="Q51" s="476">
        <f t="shared" ref="Q51" si="448">IF($B$5=0,0,IF(F51=0,0,IF(G51=0,0,SUM(H51:P51))))</f>
        <v>0</v>
      </c>
      <c r="R51" s="742">
        <f t="shared" ref="R51" si="449">ROUNDDOWN(Q51/$R$5,2)</f>
        <v>0</v>
      </c>
      <c r="S51" s="492"/>
      <c r="T51" s="477"/>
      <c r="U51" s="477"/>
      <c r="V51" s="477"/>
      <c r="W51" s="477"/>
      <c r="X51" s="478">
        <f t="shared" ref="X51" si="450">ROUNDUP(IF($B$5=0,0,IF(SUM(T52:W52)&lt;&gt;100%,0,IF(R51=0,0,SUM(AR51:AU51)/$B$5))),2)</f>
        <v>0</v>
      </c>
      <c r="Y51" s="479">
        <f t="shared" ref="Y51" si="451">IF(X51=0,0,AU52/X51)</f>
        <v>0</v>
      </c>
      <c r="Z51" s="480">
        <f t="shared" ref="Z51" si="452">X51*Y51</f>
        <v>0</v>
      </c>
      <c r="AA51" s="338"/>
      <c r="AB51" s="744">
        <f t="shared" ref="AB51" si="453">B51</f>
        <v>15</v>
      </c>
      <c r="AC51" s="494" t="str">
        <f t="shared" ref="AC51" si="454">C51</f>
        <v>TESTE</v>
      </c>
      <c r="AD51" s="498">
        <f t="shared" ref="AD51" si="455">AP51*$E$5</f>
        <v>0</v>
      </c>
      <c r="AE51" s="498">
        <f t="shared" ref="AE51" si="456">AP51*$F$5</f>
        <v>0</v>
      </c>
      <c r="AF51" s="498">
        <f t="shared" ref="AF51" si="457">AP51*$G$5</f>
        <v>0</v>
      </c>
      <c r="AG51" s="498">
        <f t="shared" ref="AG51" si="458">AP51*$H$5</f>
        <v>0</v>
      </c>
      <c r="AH51" s="498">
        <f t="shared" ref="AH51" si="459">AP51*$I$5</f>
        <v>0</v>
      </c>
      <c r="AI51" s="498">
        <f t="shared" ref="AI51" si="460">AP51*$J$5</f>
        <v>0</v>
      </c>
      <c r="AJ51" s="498">
        <f t="shared" ref="AJ51" si="461">AP51*$K$5</f>
        <v>0</v>
      </c>
      <c r="AK51" s="498">
        <f t="shared" ref="AK51" si="462">AP51*$L$5</f>
        <v>0</v>
      </c>
      <c r="AL51" s="498">
        <f t="shared" ref="AL51" si="463">AP51*$M$5</f>
        <v>0</v>
      </c>
      <c r="AM51" s="498">
        <f t="shared" ref="AM51" si="464">AP51*$N$5</f>
        <v>0</v>
      </c>
      <c r="AN51" s="498">
        <f t="shared" ref="AN51" si="465">AP51*$O$5</f>
        <v>0</v>
      </c>
      <c r="AO51" s="498">
        <f t="shared" ref="AO51" si="466">Q51</f>
        <v>0</v>
      </c>
      <c r="AP51" s="495">
        <f t="shared" ref="AP51" si="467">R51</f>
        <v>0</v>
      </c>
      <c r="AR51" s="526">
        <f t="shared" ref="AR51" si="468">(T52*$B$5)*T51</f>
        <v>0</v>
      </c>
      <c r="AS51" s="526">
        <f t="shared" ref="AS51" si="469">(U52*$B$5)*U51</f>
        <v>0</v>
      </c>
      <c r="AT51" s="526">
        <f t="shared" ref="AT51" si="470">(V52*$B$5)*V51</f>
        <v>0</v>
      </c>
      <c r="AU51" s="526">
        <f t="shared" ref="AU51" si="471">(W52*$B$5)*W51</f>
        <v>0</v>
      </c>
      <c r="AV51" s="726">
        <f t="shared" ref="AV51" si="472">SUM(AR51:AU51)</f>
        <v>0</v>
      </c>
      <c r="AW51" s="726" t="e">
        <f t="shared" ref="AW51" si="473">AV51/$B$5</f>
        <v>#DIV/0!</v>
      </c>
    </row>
    <row r="52" spans="2:49" ht="30" customHeight="1" thickBot="1">
      <c r="B52" s="735"/>
      <c r="C52" s="739"/>
      <c r="D52" s="740"/>
      <c r="E52" s="741"/>
      <c r="F52" s="728" t="str">
        <f t="shared" ref="F52" si="474">IF(R51=0,"",IF(SUM(T52:W52)=0,"",IF(SUM(T52:W52)&lt;&gt;100%,"A soma das classificações não pode ser diferente de 100%, favor ir ajustando para gerar o preço médio",IF(X51&lt;R51,"Atenção, preço médio e margem de contribuição são inferiores ao do Markup, favor ajustar os preços do simulador",IF(X51&gt;=R51,"Preço médio simulado atende ao Markup, logo, sinal verde para venda pois ele garante a margem de contribuição","")))))</f>
        <v/>
      </c>
      <c r="G52" s="729"/>
      <c r="H52" s="729"/>
      <c r="I52" s="729"/>
      <c r="J52" s="729"/>
      <c r="K52" s="729"/>
      <c r="L52" s="729"/>
      <c r="M52" s="729"/>
      <c r="N52" s="729"/>
      <c r="O52" s="729"/>
      <c r="P52" s="729"/>
      <c r="Q52" s="730"/>
      <c r="R52" s="743"/>
      <c r="S52" s="492"/>
      <c r="T52" s="481"/>
      <c r="U52" s="481"/>
      <c r="V52" s="481"/>
      <c r="W52" s="481"/>
      <c r="X52" s="731" t="str">
        <f t="shared" ref="X52" si="475">IF(SUM(H51:I51)=0,"",IF(F51=0,"Falta informar preço do bloco",IF(G51=0,"Falta informar preço do frete",IF(X51&gt;=R51,"Sinal verde pra venda",""))))</f>
        <v/>
      </c>
      <c r="Y52" s="732"/>
      <c r="Z52" s="733"/>
      <c r="AA52" s="338"/>
      <c r="AB52" s="745"/>
      <c r="AC52" s="494" t="str">
        <f t="shared" ref="AC52" si="476">IF(AC51=0,"","Participação no preço de venda")</f>
        <v>Participação no preço de venda</v>
      </c>
      <c r="AD52" s="496" t="str">
        <f t="shared" ref="AD52" si="477">IF(AD51=0,"",AD51/$AP51)</f>
        <v/>
      </c>
      <c r="AE52" s="496" t="str">
        <f t="shared" ref="AE52" si="478">IF(AE51=0,"",AE51/$AP51)</f>
        <v/>
      </c>
      <c r="AF52" s="496" t="str">
        <f t="shared" si="46"/>
        <v/>
      </c>
      <c r="AG52" s="496" t="str">
        <f t="shared" si="46"/>
        <v/>
      </c>
      <c r="AH52" s="496" t="str">
        <f t="shared" si="46"/>
        <v/>
      </c>
      <c r="AI52" s="496" t="str">
        <f t="shared" si="46"/>
        <v/>
      </c>
      <c r="AJ52" s="496" t="str">
        <f t="shared" si="46"/>
        <v/>
      </c>
      <c r="AK52" s="496" t="str">
        <f t="shared" si="46"/>
        <v/>
      </c>
      <c r="AL52" s="496" t="str">
        <f t="shared" si="46"/>
        <v/>
      </c>
      <c r="AM52" s="496" t="str">
        <f t="shared" si="46"/>
        <v/>
      </c>
      <c r="AN52" s="496" t="str">
        <f t="shared" si="46"/>
        <v/>
      </c>
      <c r="AO52" s="496" t="str">
        <f t="shared" si="46"/>
        <v/>
      </c>
      <c r="AP52" s="497">
        <f t="shared" ref="AP52" si="479">SUM(AD52:AO52)</f>
        <v>0</v>
      </c>
      <c r="AR52" s="527"/>
      <c r="AS52" s="527"/>
      <c r="AT52" s="528">
        <f t="shared" ref="AT52" si="480">SUM($E$5:$N$5)</f>
        <v>0</v>
      </c>
      <c r="AU52" s="529">
        <f t="shared" ref="AU52" si="481">X51*(1-AT52)-Q51</f>
        <v>0</v>
      </c>
      <c r="AV52" s="727"/>
      <c r="AW52" s="727"/>
    </row>
    <row r="53" spans="2:49" ht="30" customHeight="1" thickBot="1"/>
    <row r="54" spans="2:49" ht="30" customHeight="1" thickBot="1">
      <c r="B54" s="734">
        <v>16</v>
      </c>
      <c r="C54" s="736" t="s">
        <v>887</v>
      </c>
      <c r="D54" s="737"/>
      <c r="E54" s="738"/>
      <c r="F54" s="493"/>
      <c r="G54" s="493"/>
      <c r="H54" s="475"/>
      <c r="I54" s="475"/>
      <c r="J54" s="475"/>
      <c r="K54" s="475"/>
      <c r="L54" s="475"/>
      <c r="M54" s="475"/>
      <c r="N54" s="475"/>
      <c r="O54" s="525">
        <f t="shared" ref="O54" si="482">IF($B$5=0,0,F54/$B$5)</f>
        <v>0</v>
      </c>
      <c r="P54" s="525">
        <f t="shared" ref="P54" si="483">IF($B$5=0,0,(G54*3)/$B$5)</f>
        <v>0</v>
      </c>
      <c r="Q54" s="476">
        <f t="shared" ref="Q54" si="484">IF($B$5=0,0,IF(F54=0,0,IF(G54=0,0,SUM(H54:P54))))</f>
        <v>0</v>
      </c>
      <c r="R54" s="742">
        <f t="shared" ref="R54" si="485">ROUNDDOWN(Q54/$R$5,2)</f>
        <v>0</v>
      </c>
      <c r="S54" s="492"/>
      <c r="T54" s="477"/>
      <c r="U54" s="477"/>
      <c r="V54" s="477"/>
      <c r="W54" s="477"/>
      <c r="X54" s="478">
        <f t="shared" ref="X54" si="486">ROUNDUP(IF($B$5=0,0,IF(SUM(T55:W55)&lt;&gt;100%,0,IF(R54=0,0,SUM(AR54:AU54)/$B$5))),2)</f>
        <v>0</v>
      </c>
      <c r="Y54" s="479">
        <f t="shared" ref="Y54" si="487">IF(X54=0,0,AU55/X54)</f>
        <v>0</v>
      </c>
      <c r="Z54" s="480">
        <f t="shared" ref="Z54" si="488">X54*Y54</f>
        <v>0</v>
      </c>
      <c r="AA54" s="338"/>
      <c r="AB54" s="744">
        <f t="shared" ref="AB54" si="489">B54</f>
        <v>16</v>
      </c>
      <c r="AC54" s="494" t="str">
        <f t="shared" ref="AC54" si="490">C54</f>
        <v>TESTE</v>
      </c>
      <c r="AD54" s="498">
        <f t="shared" ref="AD54" si="491">AP54*$E$5</f>
        <v>0</v>
      </c>
      <c r="AE54" s="498">
        <f t="shared" ref="AE54" si="492">AP54*$F$5</f>
        <v>0</v>
      </c>
      <c r="AF54" s="498">
        <f t="shared" ref="AF54" si="493">AP54*$G$5</f>
        <v>0</v>
      </c>
      <c r="AG54" s="498">
        <f t="shared" ref="AG54" si="494">AP54*$H$5</f>
        <v>0</v>
      </c>
      <c r="AH54" s="498">
        <f t="shared" ref="AH54" si="495">AP54*$I$5</f>
        <v>0</v>
      </c>
      <c r="AI54" s="498">
        <f t="shared" ref="AI54" si="496">AP54*$J$5</f>
        <v>0</v>
      </c>
      <c r="AJ54" s="498">
        <f t="shared" ref="AJ54" si="497">AP54*$K$5</f>
        <v>0</v>
      </c>
      <c r="AK54" s="498">
        <f t="shared" ref="AK54" si="498">AP54*$L$5</f>
        <v>0</v>
      </c>
      <c r="AL54" s="498">
        <f t="shared" ref="AL54" si="499">AP54*$M$5</f>
        <v>0</v>
      </c>
      <c r="AM54" s="498">
        <f t="shared" ref="AM54" si="500">AP54*$N$5</f>
        <v>0</v>
      </c>
      <c r="AN54" s="498">
        <f t="shared" ref="AN54" si="501">AP54*$O$5</f>
        <v>0</v>
      </c>
      <c r="AO54" s="498">
        <f t="shared" ref="AO54" si="502">Q54</f>
        <v>0</v>
      </c>
      <c r="AP54" s="495">
        <f t="shared" ref="AP54" si="503">R54</f>
        <v>0</v>
      </c>
      <c r="AR54" s="526">
        <f t="shared" ref="AR54" si="504">(T55*$B$5)*T54</f>
        <v>0</v>
      </c>
      <c r="AS54" s="526">
        <f t="shared" ref="AS54" si="505">(U55*$B$5)*U54</f>
        <v>0</v>
      </c>
      <c r="AT54" s="526">
        <f t="shared" ref="AT54" si="506">(V55*$B$5)*V54</f>
        <v>0</v>
      </c>
      <c r="AU54" s="526">
        <f t="shared" ref="AU54" si="507">(W55*$B$5)*W54</f>
        <v>0</v>
      </c>
      <c r="AV54" s="726">
        <f t="shared" ref="AV54" si="508">SUM(AR54:AU54)</f>
        <v>0</v>
      </c>
      <c r="AW54" s="726" t="e">
        <f t="shared" ref="AW54" si="509">AV54/$B$5</f>
        <v>#DIV/0!</v>
      </c>
    </row>
    <row r="55" spans="2:49" ht="30" customHeight="1" thickBot="1">
      <c r="B55" s="735"/>
      <c r="C55" s="739"/>
      <c r="D55" s="740"/>
      <c r="E55" s="741"/>
      <c r="F55" s="728" t="str">
        <f t="shared" ref="F55" si="510">IF(R54=0,"",IF(SUM(T55:W55)=0,"",IF(SUM(T55:W55)&lt;&gt;100%,"A soma das classificações não pode ser diferente de 100%, favor ir ajustando para gerar o preço médio",IF(X54&lt;R54,"Atenção, preço médio e margem de contribuição são inferiores ao do Markup, favor ajustar os preços do simulador",IF(X54&gt;=R54,"Preço médio simulado atende ao Markup, logo, sinal verde para venda pois ele garante a margem de contribuição","")))))</f>
        <v/>
      </c>
      <c r="G55" s="729"/>
      <c r="H55" s="729"/>
      <c r="I55" s="729"/>
      <c r="J55" s="729"/>
      <c r="K55" s="729"/>
      <c r="L55" s="729"/>
      <c r="M55" s="729"/>
      <c r="N55" s="729"/>
      <c r="O55" s="729"/>
      <c r="P55" s="729"/>
      <c r="Q55" s="730"/>
      <c r="R55" s="743"/>
      <c r="S55" s="492"/>
      <c r="T55" s="481"/>
      <c r="U55" s="481"/>
      <c r="V55" s="481"/>
      <c r="W55" s="481"/>
      <c r="X55" s="731" t="str">
        <f t="shared" ref="X55" si="511">IF(SUM(H54:I54)=0,"",IF(F54=0,"Falta informar preço do bloco",IF(G54=0,"Falta informar preço do frete",IF(X54&gt;=R54,"Sinal verde pra venda",""))))</f>
        <v/>
      </c>
      <c r="Y55" s="732"/>
      <c r="Z55" s="733"/>
      <c r="AA55" s="338"/>
      <c r="AB55" s="745"/>
      <c r="AC55" s="494" t="str">
        <f t="shared" ref="AC55" si="512">IF(AC54=0,"","Participação no preço de venda")</f>
        <v>Participação no preço de venda</v>
      </c>
      <c r="AD55" s="496" t="str">
        <f t="shared" ref="AD55" si="513">IF(AD54=0,"",AD54/$AP54)</f>
        <v/>
      </c>
      <c r="AE55" s="496" t="str">
        <f t="shared" ref="AE55" si="514">IF(AE54=0,"",AE54/$AP54)</f>
        <v/>
      </c>
      <c r="AF55" s="496" t="str">
        <f t="shared" si="46"/>
        <v/>
      </c>
      <c r="AG55" s="496" t="str">
        <f t="shared" si="46"/>
        <v/>
      </c>
      <c r="AH55" s="496" t="str">
        <f t="shared" si="46"/>
        <v/>
      </c>
      <c r="AI55" s="496" t="str">
        <f t="shared" si="46"/>
        <v/>
      </c>
      <c r="AJ55" s="496" t="str">
        <f t="shared" si="46"/>
        <v/>
      </c>
      <c r="AK55" s="496" t="str">
        <f t="shared" si="46"/>
        <v/>
      </c>
      <c r="AL55" s="496" t="str">
        <f t="shared" si="46"/>
        <v/>
      </c>
      <c r="AM55" s="496" t="str">
        <f t="shared" si="46"/>
        <v/>
      </c>
      <c r="AN55" s="496" t="str">
        <f t="shared" si="46"/>
        <v/>
      </c>
      <c r="AO55" s="496" t="str">
        <f t="shared" si="46"/>
        <v/>
      </c>
      <c r="AP55" s="497">
        <f t="shared" ref="AP55" si="515">SUM(AD55:AO55)</f>
        <v>0</v>
      </c>
      <c r="AR55" s="527"/>
      <c r="AS55" s="527"/>
      <c r="AT55" s="528">
        <f t="shared" ref="AT55" si="516">SUM($E$5:$N$5)</f>
        <v>0</v>
      </c>
      <c r="AU55" s="529">
        <f t="shared" ref="AU55" si="517">X54*(1-AT55)-Q54</f>
        <v>0</v>
      </c>
      <c r="AV55" s="727"/>
      <c r="AW55" s="727"/>
    </row>
    <row r="56" spans="2:49" ht="30" customHeight="1" thickBot="1"/>
    <row r="57" spans="2:49" ht="30" customHeight="1" thickBot="1">
      <c r="B57" s="734">
        <v>17</v>
      </c>
      <c r="C57" s="736" t="s">
        <v>887</v>
      </c>
      <c r="D57" s="737"/>
      <c r="E57" s="738"/>
      <c r="F57" s="493"/>
      <c r="G57" s="493"/>
      <c r="H57" s="475"/>
      <c r="I57" s="475"/>
      <c r="J57" s="475"/>
      <c r="K57" s="475"/>
      <c r="L57" s="475"/>
      <c r="M57" s="475"/>
      <c r="N57" s="475"/>
      <c r="O57" s="525">
        <f t="shared" ref="O57" si="518">IF($B$5=0,0,F57/$B$5)</f>
        <v>0</v>
      </c>
      <c r="P57" s="525">
        <f t="shared" ref="P57" si="519">IF($B$5=0,0,(G57*3)/$B$5)</f>
        <v>0</v>
      </c>
      <c r="Q57" s="476">
        <f t="shared" ref="Q57" si="520">IF($B$5=0,0,IF(F57=0,0,IF(G57=0,0,SUM(H57:P57))))</f>
        <v>0</v>
      </c>
      <c r="R57" s="742">
        <f t="shared" ref="R57" si="521">ROUNDDOWN(Q57/$R$5,2)</f>
        <v>0</v>
      </c>
      <c r="S57" s="492"/>
      <c r="T57" s="477"/>
      <c r="U57" s="477"/>
      <c r="V57" s="477"/>
      <c r="W57" s="477"/>
      <c r="X57" s="478">
        <f t="shared" ref="X57" si="522">ROUNDUP(IF($B$5=0,0,IF(SUM(T58:W58)&lt;&gt;100%,0,IF(R57=0,0,SUM(AR57:AU57)/$B$5))),2)</f>
        <v>0</v>
      </c>
      <c r="Y57" s="479">
        <f t="shared" ref="Y57" si="523">IF(X57=0,0,AU58/X57)</f>
        <v>0</v>
      </c>
      <c r="Z57" s="480">
        <f t="shared" ref="Z57" si="524">X57*Y57</f>
        <v>0</v>
      </c>
      <c r="AA57" s="338"/>
      <c r="AB57" s="744">
        <f t="shared" ref="AB57" si="525">B57</f>
        <v>17</v>
      </c>
      <c r="AC57" s="494" t="str">
        <f t="shared" ref="AC57" si="526">C57</f>
        <v>TESTE</v>
      </c>
      <c r="AD57" s="498">
        <f t="shared" ref="AD57" si="527">AP57*$E$5</f>
        <v>0</v>
      </c>
      <c r="AE57" s="498">
        <f t="shared" ref="AE57" si="528">AP57*$F$5</f>
        <v>0</v>
      </c>
      <c r="AF57" s="498">
        <f t="shared" ref="AF57" si="529">AP57*$G$5</f>
        <v>0</v>
      </c>
      <c r="AG57" s="498">
        <f t="shared" ref="AG57" si="530">AP57*$H$5</f>
        <v>0</v>
      </c>
      <c r="AH57" s="498">
        <f t="shared" ref="AH57" si="531">AP57*$I$5</f>
        <v>0</v>
      </c>
      <c r="AI57" s="498">
        <f t="shared" ref="AI57" si="532">AP57*$J$5</f>
        <v>0</v>
      </c>
      <c r="AJ57" s="498">
        <f t="shared" ref="AJ57" si="533">AP57*$K$5</f>
        <v>0</v>
      </c>
      <c r="AK57" s="498">
        <f t="shared" ref="AK57" si="534">AP57*$L$5</f>
        <v>0</v>
      </c>
      <c r="AL57" s="498">
        <f t="shared" ref="AL57" si="535">AP57*$M$5</f>
        <v>0</v>
      </c>
      <c r="AM57" s="498">
        <f t="shared" ref="AM57" si="536">AP57*$N$5</f>
        <v>0</v>
      </c>
      <c r="AN57" s="498">
        <f t="shared" ref="AN57" si="537">AP57*$O$5</f>
        <v>0</v>
      </c>
      <c r="AO57" s="498">
        <f t="shared" ref="AO57" si="538">Q57</f>
        <v>0</v>
      </c>
      <c r="AP57" s="495">
        <f t="shared" ref="AP57" si="539">R57</f>
        <v>0</v>
      </c>
      <c r="AR57" s="526">
        <f t="shared" ref="AR57" si="540">(T58*$B$5)*T57</f>
        <v>0</v>
      </c>
      <c r="AS57" s="526">
        <f t="shared" ref="AS57" si="541">(U58*$B$5)*U57</f>
        <v>0</v>
      </c>
      <c r="AT57" s="526">
        <f t="shared" ref="AT57" si="542">(V58*$B$5)*V57</f>
        <v>0</v>
      </c>
      <c r="AU57" s="526">
        <f t="shared" ref="AU57" si="543">(W58*$B$5)*W57</f>
        <v>0</v>
      </c>
      <c r="AV57" s="726">
        <f t="shared" ref="AV57" si="544">SUM(AR57:AU57)</f>
        <v>0</v>
      </c>
      <c r="AW57" s="726" t="e">
        <f t="shared" ref="AW57" si="545">AV57/$B$5</f>
        <v>#DIV/0!</v>
      </c>
    </row>
    <row r="58" spans="2:49" ht="30" customHeight="1" thickBot="1">
      <c r="B58" s="735"/>
      <c r="C58" s="739"/>
      <c r="D58" s="740"/>
      <c r="E58" s="741"/>
      <c r="F58" s="728" t="str">
        <f t="shared" ref="F58" si="546">IF(R57=0,"",IF(SUM(T58:W58)=0,"",IF(SUM(T58:W58)&lt;&gt;100%,"A soma das classificações não pode ser diferente de 100%, favor ir ajustando para gerar o preço médio",IF(X57&lt;R57,"Atenção, preço médio e margem de contribuição são inferiores ao do Markup, favor ajustar os preços do simulador",IF(X57&gt;=R57,"Preço médio simulado atende ao Markup, logo, sinal verde para venda pois ele garante a margem de contribuição","")))))</f>
        <v/>
      </c>
      <c r="G58" s="729"/>
      <c r="H58" s="729"/>
      <c r="I58" s="729"/>
      <c r="J58" s="729"/>
      <c r="K58" s="729"/>
      <c r="L58" s="729"/>
      <c r="M58" s="729"/>
      <c r="N58" s="729"/>
      <c r="O58" s="729"/>
      <c r="P58" s="729"/>
      <c r="Q58" s="730"/>
      <c r="R58" s="743"/>
      <c r="S58" s="492"/>
      <c r="T58" s="481"/>
      <c r="U58" s="481"/>
      <c r="V58" s="481"/>
      <c r="W58" s="481"/>
      <c r="X58" s="731" t="str">
        <f t="shared" ref="X58" si="547">IF(SUM(H57:I57)=0,"",IF(F57=0,"Falta informar preço do bloco",IF(G57=0,"Falta informar preço do frete",IF(X57&gt;=R57,"Sinal verde pra venda",""))))</f>
        <v/>
      </c>
      <c r="Y58" s="732"/>
      <c r="Z58" s="733"/>
      <c r="AA58" s="338"/>
      <c r="AB58" s="745"/>
      <c r="AC58" s="494" t="str">
        <f t="shared" ref="AC58" si="548">IF(AC57=0,"","Participação no preço de venda")</f>
        <v>Participação no preço de venda</v>
      </c>
      <c r="AD58" s="496" t="str">
        <f t="shared" ref="AD58" si="549">IF(AD57=0,"",AD57/$AP57)</f>
        <v/>
      </c>
      <c r="AE58" s="496" t="str">
        <f t="shared" ref="AE58" si="550">IF(AE57=0,"",AE57/$AP57)</f>
        <v/>
      </c>
      <c r="AF58" s="496" t="str">
        <f t="shared" si="46"/>
        <v/>
      </c>
      <c r="AG58" s="496" t="str">
        <f t="shared" si="46"/>
        <v/>
      </c>
      <c r="AH58" s="496" t="str">
        <f t="shared" si="46"/>
        <v/>
      </c>
      <c r="AI58" s="496" t="str">
        <f t="shared" si="46"/>
        <v/>
      </c>
      <c r="AJ58" s="496" t="str">
        <f t="shared" si="46"/>
        <v/>
      </c>
      <c r="AK58" s="496" t="str">
        <f t="shared" si="46"/>
        <v/>
      </c>
      <c r="AL58" s="496" t="str">
        <f t="shared" si="46"/>
        <v/>
      </c>
      <c r="AM58" s="496" t="str">
        <f t="shared" si="46"/>
        <v/>
      </c>
      <c r="AN58" s="496" t="str">
        <f t="shared" si="46"/>
        <v/>
      </c>
      <c r="AO58" s="496" t="str">
        <f t="shared" si="46"/>
        <v/>
      </c>
      <c r="AP58" s="497">
        <f t="shared" ref="AP58" si="551">SUM(AD58:AO58)</f>
        <v>0</v>
      </c>
      <c r="AR58" s="527"/>
      <c r="AS58" s="527"/>
      <c r="AT58" s="528">
        <f t="shared" ref="AT58" si="552">SUM($E$5:$N$5)</f>
        <v>0</v>
      </c>
      <c r="AU58" s="529">
        <f t="shared" ref="AU58" si="553">X57*(1-AT58)-Q57</f>
        <v>0</v>
      </c>
      <c r="AV58" s="727"/>
      <c r="AW58" s="727"/>
    </row>
    <row r="59" spans="2:49" ht="30" customHeight="1" thickBot="1"/>
    <row r="60" spans="2:49" ht="30" customHeight="1" thickBot="1">
      <c r="B60" s="734">
        <v>18</v>
      </c>
      <c r="C60" s="736" t="s">
        <v>887</v>
      </c>
      <c r="D60" s="737"/>
      <c r="E60" s="738"/>
      <c r="F60" s="493"/>
      <c r="G60" s="493"/>
      <c r="H60" s="475"/>
      <c r="I60" s="475"/>
      <c r="J60" s="475"/>
      <c r="K60" s="475"/>
      <c r="L60" s="475"/>
      <c r="M60" s="475"/>
      <c r="N60" s="475"/>
      <c r="O60" s="525">
        <f t="shared" ref="O60" si="554">IF($B$5=0,0,F60/$B$5)</f>
        <v>0</v>
      </c>
      <c r="P60" s="525">
        <f t="shared" ref="P60" si="555">IF($B$5=0,0,(G60*3)/$B$5)</f>
        <v>0</v>
      </c>
      <c r="Q60" s="476">
        <f t="shared" ref="Q60" si="556">IF($B$5=0,0,IF(F60=0,0,IF(G60=0,0,SUM(H60:P60))))</f>
        <v>0</v>
      </c>
      <c r="R60" s="742">
        <f t="shared" ref="R60" si="557">ROUNDDOWN(Q60/$R$5,2)</f>
        <v>0</v>
      </c>
      <c r="S60" s="492"/>
      <c r="T60" s="477"/>
      <c r="U60" s="477"/>
      <c r="V60" s="477"/>
      <c r="W60" s="477"/>
      <c r="X60" s="478">
        <f t="shared" ref="X60" si="558">ROUNDUP(IF($B$5=0,0,IF(SUM(T61:W61)&lt;&gt;100%,0,IF(R60=0,0,SUM(AR60:AU60)/$B$5))),2)</f>
        <v>0</v>
      </c>
      <c r="Y60" s="479">
        <f t="shared" ref="Y60" si="559">IF(X60=0,0,AU61/X60)</f>
        <v>0</v>
      </c>
      <c r="Z60" s="480">
        <f t="shared" ref="Z60" si="560">X60*Y60</f>
        <v>0</v>
      </c>
      <c r="AA60" s="338"/>
      <c r="AB60" s="744">
        <f t="shared" ref="AB60" si="561">B60</f>
        <v>18</v>
      </c>
      <c r="AC60" s="494" t="str">
        <f t="shared" ref="AC60" si="562">C60</f>
        <v>TESTE</v>
      </c>
      <c r="AD60" s="498">
        <f t="shared" ref="AD60" si="563">AP60*$E$5</f>
        <v>0</v>
      </c>
      <c r="AE60" s="498">
        <f t="shared" ref="AE60" si="564">AP60*$F$5</f>
        <v>0</v>
      </c>
      <c r="AF60" s="498">
        <f t="shared" ref="AF60" si="565">AP60*$G$5</f>
        <v>0</v>
      </c>
      <c r="AG60" s="498">
        <f t="shared" ref="AG60" si="566">AP60*$H$5</f>
        <v>0</v>
      </c>
      <c r="AH60" s="498">
        <f t="shared" ref="AH60" si="567">AP60*$I$5</f>
        <v>0</v>
      </c>
      <c r="AI60" s="498">
        <f t="shared" ref="AI60" si="568">AP60*$J$5</f>
        <v>0</v>
      </c>
      <c r="AJ60" s="498">
        <f t="shared" ref="AJ60" si="569">AP60*$K$5</f>
        <v>0</v>
      </c>
      <c r="AK60" s="498">
        <f t="shared" ref="AK60" si="570">AP60*$L$5</f>
        <v>0</v>
      </c>
      <c r="AL60" s="498">
        <f t="shared" ref="AL60" si="571">AP60*$M$5</f>
        <v>0</v>
      </c>
      <c r="AM60" s="498">
        <f t="shared" ref="AM60" si="572">AP60*$N$5</f>
        <v>0</v>
      </c>
      <c r="AN60" s="498">
        <f t="shared" ref="AN60" si="573">AP60*$O$5</f>
        <v>0</v>
      </c>
      <c r="AO60" s="498">
        <f t="shared" ref="AO60" si="574">Q60</f>
        <v>0</v>
      </c>
      <c r="AP60" s="495">
        <f t="shared" ref="AP60" si="575">R60</f>
        <v>0</v>
      </c>
      <c r="AR60" s="526">
        <f t="shared" ref="AR60" si="576">(T61*$B$5)*T60</f>
        <v>0</v>
      </c>
      <c r="AS60" s="526">
        <f t="shared" ref="AS60" si="577">(U61*$B$5)*U60</f>
        <v>0</v>
      </c>
      <c r="AT60" s="526">
        <f t="shared" ref="AT60" si="578">(V61*$B$5)*V60</f>
        <v>0</v>
      </c>
      <c r="AU60" s="526">
        <f t="shared" ref="AU60" si="579">(W61*$B$5)*W60</f>
        <v>0</v>
      </c>
      <c r="AV60" s="726">
        <f t="shared" ref="AV60" si="580">SUM(AR60:AU60)</f>
        <v>0</v>
      </c>
      <c r="AW60" s="726" t="e">
        <f t="shared" ref="AW60" si="581">AV60/$B$5</f>
        <v>#DIV/0!</v>
      </c>
    </row>
    <row r="61" spans="2:49" ht="30" customHeight="1" thickBot="1">
      <c r="B61" s="735"/>
      <c r="C61" s="739"/>
      <c r="D61" s="740"/>
      <c r="E61" s="741"/>
      <c r="F61" s="728" t="str">
        <f t="shared" ref="F61" si="582">IF(R60=0,"",IF(SUM(T61:W61)=0,"",IF(SUM(T61:W61)&lt;&gt;100%,"A soma das classificações não pode ser diferente de 100%, favor ir ajustando para gerar o preço médio",IF(X60&lt;R60,"Atenção, preço médio e margem de contribuição são inferiores ao do Markup, favor ajustar os preços do simulador",IF(X60&gt;=R60,"Preço médio simulado atende ao Markup, logo, sinal verde para venda pois ele garante a margem de contribuição","")))))</f>
        <v/>
      </c>
      <c r="G61" s="729"/>
      <c r="H61" s="729"/>
      <c r="I61" s="729"/>
      <c r="J61" s="729"/>
      <c r="K61" s="729"/>
      <c r="L61" s="729"/>
      <c r="M61" s="729"/>
      <c r="N61" s="729"/>
      <c r="O61" s="729"/>
      <c r="P61" s="729"/>
      <c r="Q61" s="730"/>
      <c r="R61" s="743"/>
      <c r="S61" s="492"/>
      <c r="T61" s="481"/>
      <c r="U61" s="481"/>
      <c r="V61" s="481"/>
      <c r="W61" s="481"/>
      <c r="X61" s="731" t="str">
        <f t="shared" ref="X61" si="583">IF(SUM(H60:I60)=0,"",IF(F60=0,"Falta informar preço do bloco",IF(G60=0,"Falta informar preço do frete",IF(X60&gt;=R60,"Sinal verde pra venda",""))))</f>
        <v/>
      </c>
      <c r="Y61" s="732"/>
      <c r="Z61" s="733"/>
      <c r="AA61" s="338"/>
      <c r="AB61" s="745"/>
      <c r="AC61" s="494" t="str">
        <f t="shared" ref="AC61" si="584">IF(AC60=0,"","Participação no preço de venda")</f>
        <v>Participação no preço de venda</v>
      </c>
      <c r="AD61" s="496" t="str">
        <f t="shared" ref="AD61" si="585">IF(AD60=0,"",AD60/$AP60)</f>
        <v/>
      </c>
      <c r="AE61" s="496" t="str">
        <f t="shared" ref="AE61" si="586">IF(AE60=0,"",AE60/$AP60)</f>
        <v/>
      </c>
      <c r="AF61" s="496" t="str">
        <f t="shared" si="46"/>
        <v/>
      </c>
      <c r="AG61" s="496" t="str">
        <f t="shared" si="46"/>
        <v/>
      </c>
      <c r="AH61" s="496" t="str">
        <f t="shared" si="46"/>
        <v/>
      </c>
      <c r="AI61" s="496" t="str">
        <f t="shared" si="46"/>
        <v/>
      </c>
      <c r="AJ61" s="496" t="str">
        <f t="shared" si="46"/>
        <v/>
      </c>
      <c r="AK61" s="496" t="str">
        <f t="shared" si="46"/>
        <v/>
      </c>
      <c r="AL61" s="496" t="str">
        <f t="shared" si="46"/>
        <v/>
      </c>
      <c r="AM61" s="496" t="str">
        <f t="shared" si="46"/>
        <v/>
      </c>
      <c r="AN61" s="496" t="str">
        <f t="shared" si="46"/>
        <v/>
      </c>
      <c r="AO61" s="496" t="str">
        <f t="shared" si="46"/>
        <v/>
      </c>
      <c r="AP61" s="497">
        <f t="shared" ref="AP61" si="587">SUM(AD61:AO61)</f>
        <v>0</v>
      </c>
      <c r="AR61" s="527"/>
      <c r="AS61" s="527"/>
      <c r="AT61" s="528">
        <f t="shared" ref="AT61" si="588">SUM($E$5:$N$5)</f>
        <v>0</v>
      </c>
      <c r="AU61" s="529">
        <f t="shared" ref="AU61" si="589">X60*(1-AT61)-Q60</f>
        <v>0</v>
      </c>
      <c r="AV61" s="727"/>
      <c r="AW61" s="727"/>
    </row>
    <row r="62" spans="2:49" ht="30" customHeight="1" thickBot="1"/>
    <row r="63" spans="2:49" ht="30" customHeight="1" thickBot="1">
      <c r="B63" s="734">
        <v>19</v>
      </c>
      <c r="C63" s="736" t="s">
        <v>887</v>
      </c>
      <c r="D63" s="737"/>
      <c r="E63" s="738"/>
      <c r="F63" s="493"/>
      <c r="G63" s="493"/>
      <c r="H63" s="475"/>
      <c r="I63" s="475"/>
      <c r="J63" s="475"/>
      <c r="K63" s="475"/>
      <c r="L63" s="475"/>
      <c r="M63" s="475"/>
      <c r="N63" s="475"/>
      <c r="O63" s="525">
        <f t="shared" ref="O63" si="590">IF($B$5=0,0,F63/$B$5)</f>
        <v>0</v>
      </c>
      <c r="P63" s="525">
        <f t="shared" ref="P63" si="591">IF($B$5=0,0,(G63*3)/$B$5)</f>
        <v>0</v>
      </c>
      <c r="Q63" s="476">
        <f t="shared" ref="Q63" si="592">IF($B$5=0,0,IF(F63=0,0,IF(G63=0,0,SUM(H63:P63))))</f>
        <v>0</v>
      </c>
      <c r="R63" s="742">
        <f t="shared" ref="R63" si="593">ROUNDDOWN(Q63/$R$5,2)</f>
        <v>0</v>
      </c>
      <c r="S63" s="492"/>
      <c r="T63" s="477"/>
      <c r="U63" s="477"/>
      <c r="V63" s="477"/>
      <c r="W63" s="477"/>
      <c r="X63" s="478">
        <f t="shared" ref="X63" si="594">ROUNDUP(IF($B$5=0,0,IF(SUM(T64:W64)&lt;&gt;100%,0,IF(R63=0,0,SUM(AR63:AU63)/$B$5))),2)</f>
        <v>0</v>
      </c>
      <c r="Y63" s="479">
        <f t="shared" ref="Y63" si="595">IF(X63=0,0,AU64/X63)</f>
        <v>0</v>
      </c>
      <c r="Z63" s="480">
        <f t="shared" ref="Z63" si="596">X63*Y63</f>
        <v>0</v>
      </c>
      <c r="AA63" s="338"/>
      <c r="AB63" s="744">
        <f t="shared" ref="AB63" si="597">B63</f>
        <v>19</v>
      </c>
      <c r="AC63" s="494" t="str">
        <f t="shared" ref="AC63" si="598">C63</f>
        <v>TESTE</v>
      </c>
      <c r="AD63" s="498">
        <f t="shared" ref="AD63" si="599">AP63*$E$5</f>
        <v>0</v>
      </c>
      <c r="AE63" s="498">
        <f t="shared" ref="AE63" si="600">AP63*$F$5</f>
        <v>0</v>
      </c>
      <c r="AF63" s="498">
        <f t="shared" ref="AF63" si="601">AP63*$G$5</f>
        <v>0</v>
      </c>
      <c r="AG63" s="498">
        <f t="shared" ref="AG63" si="602">AP63*$H$5</f>
        <v>0</v>
      </c>
      <c r="AH63" s="498">
        <f t="shared" ref="AH63" si="603">AP63*$I$5</f>
        <v>0</v>
      </c>
      <c r="AI63" s="498">
        <f t="shared" ref="AI63" si="604">AP63*$J$5</f>
        <v>0</v>
      </c>
      <c r="AJ63" s="498">
        <f t="shared" ref="AJ63" si="605">AP63*$K$5</f>
        <v>0</v>
      </c>
      <c r="AK63" s="498">
        <f t="shared" ref="AK63" si="606">AP63*$L$5</f>
        <v>0</v>
      </c>
      <c r="AL63" s="498">
        <f t="shared" ref="AL63" si="607">AP63*$M$5</f>
        <v>0</v>
      </c>
      <c r="AM63" s="498">
        <f t="shared" ref="AM63" si="608">AP63*$N$5</f>
        <v>0</v>
      </c>
      <c r="AN63" s="498">
        <f t="shared" ref="AN63" si="609">AP63*$O$5</f>
        <v>0</v>
      </c>
      <c r="AO63" s="498">
        <f t="shared" ref="AO63" si="610">Q63</f>
        <v>0</v>
      </c>
      <c r="AP63" s="495">
        <f t="shared" ref="AP63" si="611">R63</f>
        <v>0</v>
      </c>
      <c r="AR63" s="526">
        <f t="shared" ref="AR63" si="612">(T64*$B$5)*T63</f>
        <v>0</v>
      </c>
      <c r="AS63" s="526">
        <f t="shared" ref="AS63" si="613">(U64*$B$5)*U63</f>
        <v>0</v>
      </c>
      <c r="AT63" s="526">
        <f t="shared" ref="AT63" si="614">(V64*$B$5)*V63</f>
        <v>0</v>
      </c>
      <c r="AU63" s="526">
        <f t="shared" ref="AU63" si="615">(W64*$B$5)*W63</f>
        <v>0</v>
      </c>
      <c r="AV63" s="726">
        <f t="shared" ref="AV63" si="616">SUM(AR63:AU63)</f>
        <v>0</v>
      </c>
      <c r="AW63" s="726" t="e">
        <f t="shared" ref="AW63" si="617">AV63/$B$5</f>
        <v>#DIV/0!</v>
      </c>
    </row>
    <row r="64" spans="2:49" ht="30" customHeight="1" thickBot="1">
      <c r="B64" s="735"/>
      <c r="C64" s="739"/>
      <c r="D64" s="740"/>
      <c r="E64" s="741"/>
      <c r="F64" s="728" t="str">
        <f t="shared" ref="F64" si="618">IF(R63=0,"",IF(SUM(T64:W64)=0,"",IF(SUM(T64:W64)&lt;&gt;100%,"A soma das classificações não pode ser diferente de 100%, favor ir ajustando para gerar o preço médio",IF(X63&lt;R63,"Atenção, preço médio e margem de contribuição são inferiores ao do Markup, favor ajustar os preços do simulador",IF(X63&gt;=R63,"Preço médio simulado atende ao Markup, logo, sinal verde para venda pois ele garante a margem de contribuição","")))))</f>
        <v/>
      </c>
      <c r="G64" s="729"/>
      <c r="H64" s="729"/>
      <c r="I64" s="729"/>
      <c r="J64" s="729"/>
      <c r="K64" s="729"/>
      <c r="L64" s="729"/>
      <c r="M64" s="729"/>
      <c r="N64" s="729"/>
      <c r="O64" s="729"/>
      <c r="P64" s="729"/>
      <c r="Q64" s="730"/>
      <c r="R64" s="743"/>
      <c r="S64" s="492"/>
      <c r="T64" s="481"/>
      <c r="U64" s="481"/>
      <c r="V64" s="481"/>
      <c r="W64" s="481"/>
      <c r="X64" s="731" t="str">
        <f t="shared" ref="X64" si="619">IF(SUM(H63:I63)=0,"",IF(F63=0,"Falta informar preço do bloco",IF(G63=0,"Falta informar preço do frete",IF(X63&gt;=R63,"Sinal verde pra venda",""))))</f>
        <v/>
      </c>
      <c r="Y64" s="732"/>
      <c r="Z64" s="733"/>
      <c r="AA64" s="338"/>
      <c r="AB64" s="745"/>
      <c r="AC64" s="494" t="str">
        <f t="shared" ref="AC64" si="620">IF(AC63=0,"","Participação no preço de venda")</f>
        <v>Participação no preço de venda</v>
      </c>
      <c r="AD64" s="496" t="str">
        <f t="shared" ref="AD64" si="621">IF(AD63=0,"",AD63/$AP63)</f>
        <v/>
      </c>
      <c r="AE64" s="496" t="str">
        <f t="shared" ref="AE64" si="622">IF(AE63=0,"",AE63/$AP63)</f>
        <v/>
      </c>
      <c r="AF64" s="496" t="str">
        <f t="shared" si="46"/>
        <v/>
      </c>
      <c r="AG64" s="496" t="str">
        <f t="shared" si="46"/>
        <v/>
      </c>
      <c r="AH64" s="496" t="str">
        <f t="shared" si="46"/>
        <v/>
      </c>
      <c r="AI64" s="496" t="str">
        <f t="shared" si="46"/>
        <v/>
      </c>
      <c r="AJ64" s="496" t="str">
        <f t="shared" si="46"/>
        <v/>
      </c>
      <c r="AK64" s="496" t="str">
        <f t="shared" si="46"/>
        <v/>
      </c>
      <c r="AL64" s="496" t="str">
        <f t="shared" si="46"/>
        <v/>
      </c>
      <c r="AM64" s="496" t="str">
        <f t="shared" si="46"/>
        <v/>
      </c>
      <c r="AN64" s="496" t="str">
        <f t="shared" si="46"/>
        <v/>
      </c>
      <c r="AO64" s="496" t="str">
        <f t="shared" si="46"/>
        <v/>
      </c>
      <c r="AP64" s="497">
        <f t="shared" ref="AP64" si="623">SUM(AD64:AO64)</f>
        <v>0</v>
      </c>
      <c r="AR64" s="527"/>
      <c r="AS64" s="527"/>
      <c r="AT64" s="528">
        <f t="shared" ref="AT64" si="624">SUM($E$5:$N$5)</f>
        <v>0</v>
      </c>
      <c r="AU64" s="529">
        <f t="shared" ref="AU64" si="625">X63*(1-AT64)-Q63</f>
        <v>0</v>
      </c>
      <c r="AV64" s="727"/>
      <c r="AW64" s="727"/>
    </row>
    <row r="65" spans="2:49" ht="30" customHeight="1" thickBot="1"/>
    <row r="66" spans="2:49" ht="30" customHeight="1" thickBot="1">
      <c r="B66" s="734">
        <v>20</v>
      </c>
      <c r="C66" s="736" t="s">
        <v>887</v>
      </c>
      <c r="D66" s="737"/>
      <c r="E66" s="738"/>
      <c r="F66" s="493"/>
      <c r="G66" s="493"/>
      <c r="H66" s="475"/>
      <c r="I66" s="475"/>
      <c r="J66" s="475"/>
      <c r="K66" s="475"/>
      <c r="L66" s="475"/>
      <c r="M66" s="475"/>
      <c r="N66" s="475"/>
      <c r="O66" s="525">
        <f t="shared" ref="O66" si="626">IF($B$5=0,0,F66/$B$5)</f>
        <v>0</v>
      </c>
      <c r="P66" s="525">
        <f t="shared" ref="P66" si="627">IF($B$5=0,0,(G66*3)/$B$5)</f>
        <v>0</v>
      </c>
      <c r="Q66" s="476">
        <f t="shared" ref="Q66" si="628">IF($B$5=0,0,IF(F66=0,0,IF(G66=0,0,SUM(H66:P66))))</f>
        <v>0</v>
      </c>
      <c r="R66" s="742">
        <f t="shared" ref="R66" si="629">ROUNDDOWN(Q66/$R$5,2)</f>
        <v>0</v>
      </c>
      <c r="S66" s="492"/>
      <c r="T66" s="477"/>
      <c r="U66" s="477"/>
      <c r="V66" s="477"/>
      <c r="W66" s="477"/>
      <c r="X66" s="478">
        <f t="shared" ref="X66" si="630">ROUNDUP(IF($B$5=0,0,IF(SUM(T67:W67)&lt;&gt;100%,0,IF(R66=0,0,SUM(AR66:AU66)/$B$5))),2)</f>
        <v>0</v>
      </c>
      <c r="Y66" s="479">
        <f t="shared" ref="Y66" si="631">IF(X66=0,0,AU67/X66)</f>
        <v>0</v>
      </c>
      <c r="Z66" s="480">
        <f t="shared" ref="Z66" si="632">X66*Y66</f>
        <v>0</v>
      </c>
      <c r="AA66" s="338"/>
      <c r="AB66" s="744">
        <f t="shared" ref="AB66" si="633">B66</f>
        <v>20</v>
      </c>
      <c r="AC66" s="494" t="str">
        <f t="shared" ref="AC66" si="634">C66</f>
        <v>TESTE</v>
      </c>
      <c r="AD66" s="498">
        <f t="shared" ref="AD66" si="635">AP66*$E$5</f>
        <v>0</v>
      </c>
      <c r="AE66" s="498">
        <f t="shared" ref="AE66" si="636">AP66*$F$5</f>
        <v>0</v>
      </c>
      <c r="AF66" s="498">
        <f t="shared" ref="AF66" si="637">AP66*$G$5</f>
        <v>0</v>
      </c>
      <c r="AG66" s="498">
        <f t="shared" ref="AG66" si="638">AP66*$H$5</f>
        <v>0</v>
      </c>
      <c r="AH66" s="498">
        <f t="shared" ref="AH66" si="639">AP66*$I$5</f>
        <v>0</v>
      </c>
      <c r="AI66" s="498">
        <f t="shared" ref="AI66" si="640">AP66*$J$5</f>
        <v>0</v>
      </c>
      <c r="AJ66" s="498">
        <f t="shared" ref="AJ66" si="641">AP66*$K$5</f>
        <v>0</v>
      </c>
      <c r="AK66" s="498">
        <f t="shared" ref="AK66" si="642">AP66*$L$5</f>
        <v>0</v>
      </c>
      <c r="AL66" s="498">
        <f t="shared" ref="AL66" si="643">AP66*$M$5</f>
        <v>0</v>
      </c>
      <c r="AM66" s="498">
        <f t="shared" ref="AM66" si="644">AP66*$N$5</f>
        <v>0</v>
      </c>
      <c r="AN66" s="498">
        <f t="shared" ref="AN66" si="645">AP66*$O$5</f>
        <v>0</v>
      </c>
      <c r="AO66" s="498">
        <f t="shared" ref="AO66" si="646">Q66</f>
        <v>0</v>
      </c>
      <c r="AP66" s="495">
        <f t="shared" ref="AP66" si="647">R66</f>
        <v>0</v>
      </c>
      <c r="AR66" s="526">
        <f t="shared" ref="AR66" si="648">(T67*$B$5)*T66</f>
        <v>0</v>
      </c>
      <c r="AS66" s="526">
        <f t="shared" ref="AS66" si="649">(U67*$B$5)*U66</f>
        <v>0</v>
      </c>
      <c r="AT66" s="526">
        <f t="shared" ref="AT66" si="650">(V67*$B$5)*V66</f>
        <v>0</v>
      </c>
      <c r="AU66" s="526">
        <f t="shared" ref="AU66" si="651">(W67*$B$5)*W66</f>
        <v>0</v>
      </c>
      <c r="AV66" s="726">
        <f t="shared" ref="AV66" si="652">SUM(AR66:AU66)</f>
        <v>0</v>
      </c>
      <c r="AW66" s="726" t="e">
        <f t="shared" ref="AW66" si="653">AV66/$B$5</f>
        <v>#DIV/0!</v>
      </c>
    </row>
    <row r="67" spans="2:49" ht="30" customHeight="1" thickBot="1">
      <c r="B67" s="735"/>
      <c r="C67" s="739"/>
      <c r="D67" s="740"/>
      <c r="E67" s="741"/>
      <c r="F67" s="728" t="str">
        <f t="shared" ref="F67" si="654">IF(R66=0,"",IF(SUM(T67:W67)=0,"",IF(SUM(T67:W67)&lt;&gt;100%,"A soma das classificações não pode ser diferente de 100%, favor ir ajustando para gerar o preço médio",IF(X66&lt;R66,"Atenção, preço médio e margem de contribuição são inferiores ao do Markup, favor ajustar os preços do simulador",IF(X66&gt;=R66,"Preço médio simulado atende ao Markup, logo, sinal verde para venda pois ele garante a margem de contribuição","")))))</f>
        <v/>
      </c>
      <c r="G67" s="729"/>
      <c r="H67" s="729"/>
      <c r="I67" s="729"/>
      <c r="J67" s="729"/>
      <c r="K67" s="729"/>
      <c r="L67" s="729"/>
      <c r="M67" s="729"/>
      <c r="N67" s="729"/>
      <c r="O67" s="729"/>
      <c r="P67" s="729"/>
      <c r="Q67" s="730"/>
      <c r="R67" s="743"/>
      <c r="S67" s="492"/>
      <c r="T67" s="481"/>
      <c r="U67" s="481"/>
      <c r="V67" s="481"/>
      <c r="W67" s="481"/>
      <c r="X67" s="731" t="str">
        <f t="shared" ref="X67" si="655">IF(SUM(H66:I66)=0,"",IF(F66=0,"Falta informar preço do bloco",IF(G66=0,"Falta informar preço do frete",IF(X66&gt;=R66,"Sinal verde pra venda",""))))</f>
        <v/>
      </c>
      <c r="Y67" s="732"/>
      <c r="Z67" s="733"/>
      <c r="AA67" s="338"/>
      <c r="AB67" s="745"/>
      <c r="AC67" s="494" t="str">
        <f t="shared" ref="AC67" si="656">IF(AC66=0,"","Participação no preço de venda")</f>
        <v>Participação no preço de venda</v>
      </c>
      <c r="AD67" s="496" t="str">
        <f t="shared" ref="AD67" si="657">IF(AD66=0,"",AD66/$AP66)</f>
        <v/>
      </c>
      <c r="AE67" s="496" t="str">
        <f t="shared" ref="AE67" si="658">IF(AE66=0,"",AE66/$AP66)</f>
        <v/>
      </c>
      <c r="AF67" s="496" t="str">
        <f t="shared" si="46"/>
        <v/>
      </c>
      <c r="AG67" s="496" t="str">
        <f t="shared" si="46"/>
        <v/>
      </c>
      <c r="AH67" s="496" t="str">
        <f t="shared" si="46"/>
        <v/>
      </c>
      <c r="AI67" s="496" t="str">
        <f t="shared" si="46"/>
        <v/>
      </c>
      <c r="AJ67" s="496" t="str">
        <f t="shared" si="46"/>
        <v/>
      </c>
      <c r="AK67" s="496" t="str">
        <f t="shared" si="46"/>
        <v/>
      </c>
      <c r="AL67" s="496" t="str">
        <f t="shared" si="46"/>
        <v/>
      </c>
      <c r="AM67" s="496" t="str">
        <f t="shared" si="46"/>
        <v/>
      </c>
      <c r="AN67" s="496" t="str">
        <f t="shared" si="46"/>
        <v/>
      </c>
      <c r="AO67" s="496" t="str">
        <f t="shared" si="46"/>
        <v/>
      </c>
      <c r="AP67" s="497">
        <f t="shared" ref="AP67" si="659">SUM(AD67:AO67)</f>
        <v>0</v>
      </c>
      <c r="AR67" s="527"/>
      <c r="AS67" s="527"/>
      <c r="AT67" s="528">
        <f t="shared" ref="AT67" si="660">SUM($E$5:$N$5)</f>
        <v>0</v>
      </c>
      <c r="AU67" s="529">
        <f t="shared" ref="AU67" si="661">X66*(1-AT67)-Q66</f>
        <v>0</v>
      </c>
      <c r="AV67" s="727"/>
      <c r="AW67" s="727"/>
    </row>
    <row r="68" spans="2:49" ht="30" customHeight="1" thickBot="1"/>
    <row r="69" spans="2:49" ht="30" customHeight="1" thickBot="1">
      <c r="B69" s="734">
        <v>21</v>
      </c>
      <c r="C69" s="736" t="s">
        <v>887</v>
      </c>
      <c r="D69" s="737"/>
      <c r="E69" s="738"/>
      <c r="F69" s="493"/>
      <c r="G69" s="493"/>
      <c r="H69" s="475"/>
      <c r="I69" s="475"/>
      <c r="J69" s="475"/>
      <c r="K69" s="475"/>
      <c r="L69" s="475"/>
      <c r="M69" s="475"/>
      <c r="N69" s="475"/>
      <c r="O69" s="525">
        <f t="shared" ref="O69" si="662">IF($B$5=0,0,F69/$B$5)</f>
        <v>0</v>
      </c>
      <c r="P69" s="525">
        <f t="shared" ref="P69" si="663">IF($B$5=0,0,(G69*3)/$B$5)</f>
        <v>0</v>
      </c>
      <c r="Q69" s="476">
        <f t="shared" ref="Q69" si="664">IF($B$5=0,0,IF(F69=0,0,IF(G69=0,0,SUM(H69:P69))))</f>
        <v>0</v>
      </c>
      <c r="R69" s="742">
        <f t="shared" ref="R69" si="665">ROUNDDOWN(Q69/$R$5,2)</f>
        <v>0</v>
      </c>
      <c r="S69" s="492"/>
      <c r="T69" s="477"/>
      <c r="U69" s="477"/>
      <c r="V69" s="477"/>
      <c r="W69" s="477"/>
      <c r="X69" s="478">
        <f t="shared" ref="X69" si="666">ROUNDUP(IF($B$5=0,0,IF(SUM(T70:W70)&lt;&gt;100%,0,IF(R69=0,0,SUM(AR69:AU69)/$B$5))),2)</f>
        <v>0</v>
      </c>
      <c r="Y69" s="479">
        <f t="shared" ref="Y69" si="667">IF(X69=0,0,AU70/X69)</f>
        <v>0</v>
      </c>
      <c r="Z69" s="480">
        <f t="shared" ref="Z69" si="668">X69*Y69</f>
        <v>0</v>
      </c>
      <c r="AA69" s="338"/>
      <c r="AB69" s="744">
        <f t="shared" ref="AB69" si="669">B69</f>
        <v>21</v>
      </c>
      <c r="AC69" s="494" t="str">
        <f t="shared" ref="AC69" si="670">C69</f>
        <v>TESTE</v>
      </c>
      <c r="AD69" s="498">
        <f t="shared" ref="AD69" si="671">AP69*$E$5</f>
        <v>0</v>
      </c>
      <c r="AE69" s="498">
        <f t="shared" ref="AE69" si="672">AP69*$F$5</f>
        <v>0</v>
      </c>
      <c r="AF69" s="498">
        <f t="shared" ref="AF69" si="673">AP69*$G$5</f>
        <v>0</v>
      </c>
      <c r="AG69" s="498">
        <f t="shared" ref="AG69" si="674">AP69*$H$5</f>
        <v>0</v>
      </c>
      <c r="AH69" s="498">
        <f t="shared" ref="AH69" si="675">AP69*$I$5</f>
        <v>0</v>
      </c>
      <c r="AI69" s="498">
        <f t="shared" ref="AI69" si="676">AP69*$J$5</f>
        <v>0</v>
      </c>
      <c r="AJ69" s="498">
        <f t="shared" ref="AJ69" si="677">AP69*$K$5</f>
        <v>0</v>
      </c>
      <c r="AK69" s="498">
        <f t="shared" ref="AK69" si="678">AP69*$L$5</f>
        <v>0</v>
      </c>
      <c r="AL69" s="498">
        <f t="shared" ref="AL69" si="679">AP69*$M$5</f>
        <v>0</v>
      </c>
      <c r="AM69" s="498">
        <f t="shared" ref="AM69" si="680">AP69*$N$5</f>
        <v>0</v>
      </c>
      <c r="AN69" s="498">
        <f t="shared" ref="AN69" si="681">AP69*$O$5</f>
        <v>0</v>
      </c>
      <c r="AO69" s="498">
        <f t="shared" ref="AO69" si="682">Q69</f>
        <v>0</v>
      </c>
      <c r="AP69" s="495">
        <f t="shared" ref="AP69" si="683">R69</f>
        <v>0</v>
      </c>
      <c r="AR69" s="526">
        <f t="shared" ref="AR69" si="684">(T70*$B$5)*T69</f>
        <v>0</v>
      </c>
      <c r="AS69" s="526">
        <f t="shared" ref="AS69" si="685">(U70*$B$5)*U69</f>
        <v>0</v>
      </c>
      <c r="AT69" s="526">
        <f t="shared" ref="AT69" si="686">(V70*$B$5)*V69</f>
        <v>0</v>
      </c>
      <c r="AU69" s="526">
        <f t="shared" ref="AU69" si="687">(W70*$B$5)*W69</f>
        <v>0</v>
      </c>
      <c r="AV69" s="726">
        <f t="shared" ref="AV69" si="688">SUM(AR69:AU69)</f>
        <v>0</v>
      </c>
      <c r="AW69" s="726" t="e">
        <f t="shared" ref="AW69" si="689">AV69/$B$5</f>
        <v>#DIV/0!</v>
      </c>
    </row>
    <row r="70" spans="2:49" ht="30" customHeight="1" thickBot="1">
      <c r="B70" s="735"/>
      <c r="C70" s="739"/>
      <c r="D70" s="740"/>
      <c r="E70" s="741"/>
      <c r="F70" s="728" t="str">
        <f t="shared" ref="F70" si="690">IF(R69=0,"",IF(SUM(T70:W70)=0,"",IF(SUM(T70:W70)&lt;&gt;100%,"A soma das classificações não pode ser diferente de 100%, favor ir ajustando para gerar o preço médio",IF(X69&lt;R69,"Atenção, preço médio e margem de contribuição são inferiores ao do Markup, favor ajustar os preços do simulador",IF(X69&gt;=R69,"Preço médio simulado atende ao Markup, logo, sinal verde para venda pois ele garante a margem de contribuição","")))))</f>
        <v/>
      </c>
      <c r="G70" s="729"/>
      <c r="H70" s="729"/>
      <c r="I70" s="729"/>
      <c r="J70" s="729"/>
      <c r="K70" s="729"/>
      <c r="L70" s="729"/>
      <c r="M70" s="729"/>
      <c r="N70" s="729"/>
      <c r="O70" s="729"/>
      <c r="P70" s="729"/>
      <c r="Q70" s="730"/>
      <c r="R70" s="743"/>
      <c r="S70" s="492"/>
      <c r="T70" s="481"/>
      <c r="U70" s="481"/>
      <c r="V70" s="481"/>
      <c r="W70" s="481"/>
      <c r="X70" s="731" t="str">
        <f t="shared" ref="X70" si="691">IF(SUM(H69:I69)=0,"",IF(F69=0,"Falta informar preço do bloco",IF(G69=0,"Falta informar preço do frete",IF(X69&gt;=R69,"Sinal verde pra venda",""))))</f>
        <v/>
      </c>
      <c r="Y70" s="732"/>
      <c r="Z70" s="733"/>
      <c r="AA70" s="338"/>
      <c r="AB70" s="745"/>
      <c r="AC70" s="494" t="str">
        <f t="shared" ref="AC70" si="692">IF(AC69=0,"","Participação no preço de venda")</f>
        <v>Participação no preço de venda</v>
      </c>
      <c r="AD70" s="496" t="str">
        <f t="shared" ref="AD70" si="693">IF(AD69=0,"",AD69/$AP69)</f>
        <v/>
      </c>
      <c r="AE70" s="496" t="str">
        <f t="shared" ref="AE70" si="694">IF(AE69=0,"",AE69/$AP69)</f>
        <v/>
      </c>
      <c r="AF70" s="496" t="str">
        <f t="shared" si="46"/>
        <v/>
      </c>
      <c r="AG70" s="496" t="str">
        <f t="shared" si="46"/>
        <v/>
      </c>
      <c r="AH70" s="496" t="str">
        <f t="shared" si="46"/>
        <v/>
      </c>
      <c r="AI70" s="496" t="str">
        <f t="shared" si="46"/>
        <v/>
      </c>
      <c r="AJ70" s="496" t="str">
        <f t="shared" si="46"/>
        <v/>
      </c>
      <c r="AK70" s="496" t="str">
        <f t="shared" si="46"/>
        <v/>
      </c>
      <c r="AL70" s="496" t="str">
        <f t="shared" si="46"/>
        <v/>
      </c>
      <c r="AM70" s="496" t="str">
        <f t="shared" si="46"/>
        <v/>
      </c>
      <c r="AN70" s="496" t="str">
        <f t="shared" si="46"/>
        <v/>
      </c>
      <c r="AO70" s="496" t="str">
        <f t="shared" si="46"/>
        <v/>
      </c>
      <c r="AP70" s="497">
        <f t="shared" ref="AP70" si="695">SUM(AD70:AO70)</f>
        <v>0</v>
      </c>
      <c r="AR70" s="527"/>
      <c r="AS70" s="527"/>
      <c r="AT70" s="528">
        <f t="shared" ref="AT70" si="696">SUM($E$5:$N$5)</f>
        <v>0</v>
      </c>
      <c r="AU70" s="529">
        <f t="shared" ref="AU70" si="697">X69*(1-AT70)-Q69</f>
        <v>0</v>
      </c>
      <c r="AV70" s="727"/>
      <c r="AW70" s="727"/>
    </row>
    <row r="71" spans="2:49" ht="30" customHeight="1" thickBot="1"/>
    <row r="72" spans="2:49" ht="30" customHeight="1" thickBot="1">
      <c r="B72" s="734">
        <v>22</v>
      </c>
      <c r="C72" s="736" t="s">
        <v>887</v>
      </c>
      <c r="D72" s="737"/>
      <c r="E72" s="738"/>
      <c r="F72" s="493"/>
      <c r="G72" s="493"/>
      <c r="H72" s="475"/>
      <c r="I72" s="475"/>
      <c r="J72" s="475"/>
      <c r="K72" s="475"/>
      <c r="L72" s="475"/>
      <c r="M72" s="475"/>
      <c r="N72" s="475"/>
      <c r="O72" s="525">
        <f t="shared" ref="O72" si="698">IF($B$5=0,0,F72/$B$5)</f>
        <v>0</v>
      </c>
      <c r="P72" s="525">
        <f t="shared" ref="P72" si="699">IF($B$5=0,0,(G72*3)/$B$5)</f>
        <v>0</v>
      </c>
      <c r="Q72" s="476">
        <f t="shared" ref="Q72" si="700">IF($B$5=0,0,IF(F72=0,0,IF(G72=0,0,SUM(H72:P72))))</f>
        <v>0</v>
      </c>
      <c r="R72" s="742">
        <f t="shared" ref="R72" si="701">ROUNDDOWN(Q72/$R$5,2)</f>
        <v>0</v>
      </c>
      <c r="S72" s="492"/>
      <c r="T72" s="477"/>
      <c r="U72" s="477"/>
      <c r="V72" s="477"/>
      <c r="W72" s="477"/>
      <c r="X72" s="478">
        <f t="shared" ref="X72" si="702">ROUNDUP(IF($B$5=0,0,IF(SUM(T73:W73)&lt;&gt;100%,0,IF(R72=0,0,SUM(AR72:AU72)/$B$5))),2)</f>
        <v>0</v>
      </c>
      <c r="Y72" s="479">
        <f t="shared" ref="Y72" si="703">IF(X72=0,0,AU73/X72)</f>
        <v>0</v>
      </c>
      <c r="Z72" s="480">
        <f t="shared" ref="Z72" si="704">X72*Y72</f>
        <v>0</v>
      </c>
      <c r="AA72" s="338"/>
      <c r="AB72" s="744">
        <f t="shared" ref="AB72" si="705">B72</f>
        <v>22</v>
      </c>
      <c r="AC72" s="494" t="str">
        <f t="shared" ref="AC72" si="706">C72</f>
        <v>TESTE</v>
      </c>
      <c r="AD72" s="498">
        <f t="shared" ref="AD72" si="707">AP72*$E$5</f>
        <v>0</v>
      </c>
      <c r="AE72" s="498">
        <f t="shared" ref="AE72" si="708">AP72*$F$5</f>
        <v>0</v>
      </c>
      <c r="AF72" s="498">
        <f t="shared" ref="AF72" si="709">AP72*$G$5</f>
        <v>0</v>
      </c>
      <c r="AG72" s="498">
        <f t="shared" ref="AG72" si="710">AP72*$H$5</f>
        <v>0</v>
      </c>
      <c r="AH72" s="498">
        <f t="shared" ref="AH72" si="711">AP72*$I$5</f>
        <v>0</v>
      </c>
      <c r="AI72" s="498">
        <f t="shared" ref="AI72" si="712">AP72*$J$5</f>
        <v>0</v>
      </c>
      <c r="AJ72" s="498">
        <f t="shared" ref="AJ72" si="713">AP72*$K$5</f>
        <v>0</v>
      </c>
      <c r="AK72" s="498">
        <f t="shared" ref="AK72" si="714">AP72*$L$5</f>
        <v>0</v>
      </c>
      <c r="AL72" s="498">
        <f t="shared" ref="AL72" si="715">AP72*$M$5</f>
        <v>0</v>
      </c>
      <c r="AM72" s="498">
        <f t="shared" ref="AM72" si="716">AP72*$N$5</f>
        <v>0</v>
      </c>
      <c r="AN72" s="498">
        <f t="shared" ref="AN72" si="717">AP72*$O$5</f>
        <v>0</v>
      </c>
      <c r="AO72" s="498">
        <f t="shared" ref="AO72" si="718">Q72</f>
        <v>0</v>
      </c>
      <c r="AP72" s="495">
        <f t="shared" ref="AP72" si="719">R72</f>
        <v>0</v>
      </c>
      <c r="AR72" s="526">
        <f t="shared" ref="AR72" si="720">(T73*$B$5)*T72</f>
        <v>0</v>
      </c>
      <c r="AS72" s="526">
        <f t="shared" ref="AS72" si="721">(U73*$B$5)*U72</f>
        <v>0</v>
      </c>
      <c r="AT72" s="526">
        <f t="shared" ref="AT72" si="722">(V73*$B$5)*V72</f>
        <v>0</v>
      </c>
      <c r="AU72" s="526">
        <f t="shared" ref="AU72" si="723">(W73*$B$5)*W72</f>
        <v>0</v>
      </c>
      <c r="AV72" s="726">
        <f t="shared" ref="AV72" si="724">SUM(AR72:AU72)</f>
        <v>0</v>
      </c>
      <c r="AW72" s="726" t="e">
        <f t="shared" ref="AW72" si="725">AV72/$B$5</f>
        <v>#DIV/0!</v>
      </c>
    </row>
    <row r="73" spans="2:49" ht="30" customHeight="1" thickBot="1">
      <c r="B73" s="735"/>
      <c r="C73" s="739"/>
      <c r="D73" s="740"/>
      <c r="E73" s="741"/>
      <c r="F73" s="728" t="str">
        <f t="shared" ref="F73" si="726">IF(R72=0,"",IF(SUM(T73:W73)=0,"",IF(SUM(T73:W73)&lt;&gt;100%,"A soma das classificações não pode ser diferente de 100%, favor ir ajustando para gerar o preço médio",IF(X72&lt;R72,"Atenção, preço médio e margem de contribuição são inferiores ao do Markup, favor ajustar os preços do simulador",IF(X72&gt;=R72,"Preço médio simulado atende ao Markup, logo, sinal verde para venda pois ele garante a margem de contribuição","")))))</f>
        <v/>
      </c>
      <c r="G73" s="729"/>
      <c r="H73" s="729"/>
      <c r="I73" s="729"/>
      <c r="J73" s="729"/>
      <c r="K73" s="729"/>
      <c r="L73" s="729"/>
      <c r="M73" s="729"/>
      <c r="N73" s="729"/>
      <c r="O73" s="729"/>
      <c r="P73" s="729"/>
      <c r="Q73" s="730"/>
      <c r="R73" s="743"/>
      <c r="S73" s="492"/>
      <c r="T73" s="481"/>
      <c r="U73" s="481"/>
      <c r="V73" s="481"/>
      <c r="W73" s="481"/>
      <c r="X73" s="731" t="str">
        <f t="shared" ref="X73" si="727">IF(SUM(H72:I72)=0,"",IF(F72=0,"Falta informar preço do bloco",IF(G72=0,"Falta informar preço do frete",IF(X72&gt;=R72,"Sinal verde pra venda",""))))</f>
        <v/>
      </c>
      <c r="Y73" s="732"/>
      <c r="Z73" s="733"/>
      <c r="AA73" s="338"/>
      <c r="AB73" s="745"/>
      <c r="AC73" s="494" t="str">
        <f t="shared" ref="AC73" si="728">IF(AC72=0,"","Participação no preço de venda")</f>
        <v>Participação no preço de venda</v>
      </c>
      <c r="AD73" s="496" t="str">
        <f t="shared" ref="AD73" si="729">IF(AD72=0,"",AD72/$AP72)</f>
        <v/>
      </c>
      <c r="AE73" s="496" t="str">
        <f t="shared" ref="AE73" si="730">IF(AE72=0,"",AE72/$AP72)</f>
        <v/>
      </c>
      <c r="AF73" s="496" t="str">
        <f t="shared" si="46"/>
        <v/>
      </c>
      <c r="AG73" s="496" t="str">
        <f t="shared" si="46"/>
        <v/>
      </c>
      <c r="AH73" s="496" t="str">
        <f t="shared" si="46"/>
        <v/>
      </c>
      <c r="AI73" s="496" t="str">
        <f t="shared" si="46"/>
        <v/>
      </c>
      <c r="AJ73" s="496" t="str">
        <f t="shared" si="46"/>
        <v/>
      </c>
      <c r="AK73" s="496" t="str">
        <f t="shared" si="46"/>
        <v/>
      </c>
      <c r="AL73" s="496" t="str">
        <f t="shared" si="46"/>
        <v/>
      </c>
      <c r="AM73" s="496" t="str">
        <f t="shared" si="46"/>
        <v/>
      </c>
      <c r="AN73" s="496" t="str">
        <f t="shared" si="46"/>
        <v/>
      </c>
      <c r="AO73" s="496" t="str">
        <f t="shared" si="46"/>
        <v/>
      </c>
      <c r="AP73" s="497">
        <f t="shared" ref="AP73" si="731">SUM(AD73:AO73)</f>
        <v>0</v>
      </c>
      <c r="AR73" s="527"/>
      <c r="AS73" s="527"/>
      <c r="AT73" s="528">
        <f t="shared" ref="AT73" si="732">SUM($E$5:$N$5)</f>
        <v>0</v>
      </c>
      <c r="AU73" s="529">
        <f t="shared" ref="AU73" si="733">X72*(1-AT73)-Q72</f>
        <v>0</v>
      </c>
      <c r="AV73" s="727"/>
      <c r="AW73" s="727"/>
    </row>
    <row r="74" spans="2:49" ht="30" customHeight="1" thickBot="1"/>
    <row r="75" spans="2:49" ht="30" customHeight="1" thickBot="1">
      <c r="B75" s="734">
        <v>23</v>
      </c>
      <c r="C75" s="736" t="s">
        <v>887</v>
      </c>
      <c r="D75" s="737"/>
      <c r="E75" s="738"/>
      <c r="F75" s="493"/>
      <c r="G75" s="493"/>
      <c r="H75" s="475"/>
      <c r="I75" s="475"/>
      <c r="J75" s="475"/>
      <c r="K75" s="475"/>
      <c r="L75" s="475"/>
      <c r="M75" s="475"/>
      <c r="N75" s="475"/>
      <c r="O75" s="525">
        <f t="shared" ref="O75" si="734">IF($B$5=0,0,F75/$B$5)</f>
        <v>0</v>
      </c>
      <c r="P75" s="525">
        <f t="shared" ref="P75" si="735">IF($B$5=0,0,(G75*3)/$B$5)</f>
        <v>0</v>
      </c>
      <c r="Q75" s="476">
        <f t="shared" ref="Q75" si="736">IF($B$5=0,0,IF(F75=0,0,IF(G75=0,0,SUM(H75:P75))))</f>
        <v>0</v>
      </c>
      <c r="R75" s="742">
        <f t="shared" ref="R75" si="737">ROUNDDOWN(Q75/$R$5,2)</f>
        <v>0</v>
      </c>
      <c r="S75" s="492"/>
      <c r="T75" s="477"/>
      <c r="U75" s="477"/>
      <c r="V75" s="477"/>
      <c r="W75" s="477"/>
      <c r="X75" s="478">
        <f t="shared" ref="X75" si="738">ROUNDUP(IF($B$5=0,0,IF(SUM(T76:W76)&lt;&gt;100%,0,IF(R75=0,0,SUM(AR75:AU75)/$B$5))),2)</f>
        <v>0</v>
      </c>
      <c r="Y75" s="479">
        <f t="shared" ref="Y75" si="739">IF(X75=0,0,AU76/X75)</f>
        <v>0</v>
      </c>
      <c r="Z75" s="480">
        <f t="shared" ref="Z75" si="740">X75*Y75</f>
        <v>0</v>
      </c>
      <c r="AA75" s="338"/>
      <c r="AB75" s="744">
        <f t="shared" ref="AB75" si="741">B75</f>
        <v>23</v>
      </c>
      <c r="AC75" s="494" t="str">
        <f t="shared" ref="AC75" si="742">C75</f>
        <v>TESTE</v>
      </c>
      <c r="AD75" s="498">
        <f t="shared" ref="AD75" si="743">AP75*$E$5</f>
        <v>0</v>
      </c>
      <c r="AE75" s="498">
        <f t="shared" ref="AE75" si="744">AP75*$F$5</f>
        <v>0</v>
      </c>
      <c r="AF75" s="498">
        <f t="shared" ref="AF75" si="745">AP75*$G$5</f>
        <v>0</v>
      </c>
      <c r="AG75" s="498">
        <f t="shared" ref="AG75" si="746">AP75*$H$5</f>
        <v>0</v>
      </c>
      <c r="AH75" s="498">
        <f t="shared" ref="AH75" si="747">AP75*$I$5</f>
        <v>0</v>
      </c>
      <c r="AI75" s="498">
        <f t="shared" ref="AI75" si="748">AP75*$J$5</f>
        <v>0</v>
      </c>
      <c r="AJ75" s="498">
        <f t="shared" ref="AJ75" si="749">AP75*$K$5</f>
        <v>0</v>
      </c>
      <c r="AK75" s="498">
        <f t="shared" ref="AK75" si="750">AP75*$L$5</f>
        <v>0</v>
      </c>
      <c r="AL75" s="498">
        <f t="shared" ref="AL75" si="751">AP75*$M$5</f>
        <v>0</v>
      </c>
      <c r="AM75" s="498">
        <f t="shared" ref="AM75" si="752">AP75*$N$5</f>
        <v>0</v>
      </c>
      <c r="AN75" s="498">
        <f t="shared" ref="AN75" si="753">AP75*$O$5</f>
        <v>0</v>
      </c>
      <c r="AO75" s="498">
        <f t="shared" ref="AO75" si="754">Q75</f>
        <v>0</v>
      </c>
      <c r="AP75" s="495">
        <f t="shared" ref="AP75" si="755">R75</f>
        <v>0</v>
      </c>
      <c r="AR75" s="526">
        <f t="shared" ref="AR75" si="756">(T76*$B$5)*T75</f>
        <v>0</v>
      </c>
      <c r="AS75" s="526">
        <f t="shared" ref="AS75" si="757">(U76*$B$5)*U75</f>
        <v>0</v>
      </c>
      <c r="AT75" s="526">
        <f t="shared" ref="AT75" si="758">(V76*$B$5)*V75</f>
        <v>0</v>
      </c>
      <c r="AU75" s="526">
        <f t="shared" ref="AU75" si="759">(W76*$B$5)*W75</f>
        <v>0</v>
      </c>
      <c r="AV75" s="726">
        <f t="shared" ref="AV75" si="760">SUM(AR75:AU75)</f>
        <v>0</v>
      </c>
      <c r="AW75" s="726" t="e">
        <f t="shared" ref="AW75" si="761">AV75/$B$5</f>
        <v>#DIV/0!</v>
      </c>
    </row>
    <row r="76" spans="2:49" ht="30" customHeight="1" thickBot="1">
      <c r="B76" s="735"/>
      <c r="C76" s="739"/>
      <c r="D76" s="740"/>
      <c r="E76" s="741"/>
      <c r="F76" s="728" t="str">
        <f t="shared" ref="F76" si="762">IF(R75=0,"",IF(SUM(T76:W76)=0,"",IF(SUM(T76:W76)&lt;&gt;100%,"A soma das classificações não pode ser diferente de 100%, favor ir ajustando para gerar o preço médio",IF(X75&lt;R75,"Atenção, preço médio e margem de contribuição são inferiores ao do Markup, favor ajustar os preços do simulador",IF(X75&gt;=R75,"Preço médio simulado atende ao Markup, logo, sinal verde para venda pois ele garante a margem de contribuição","")))))</f>
        <v/>
      </c>
      <c r="G76" s="729"/>
      <c r="H76" s="729"/>
      <c r="I76" s="729"/>
      <c r="J76" s="729"/>
      <c r="K76" s="729"/>
      <c r="L76" s="729"/>
      <c r="M76" s="729"/>
      <c r="N76" s="729"/>
      <c r="O76" s="729"/>
      <c r="P76" s="729"/>
      <c r="Q76" s="730"/>
      <c r="R76" s="743"/>
      <c r="S76" s="492"/>
      <c r="T76" s="481"/>
      <c r="U76" s="481"/>
      <c r="V76" s="481"/>
      <c r="W76" s="481"/>
      <c r="X76" s="731" t="str">
        <f t="shared" ref="X76" si="763">IF(SUM(H75:I75)=0,"",IF(F75=0,"Falta informar preço do bloco",IF(G75=0,"Falta informar preço do frete",IF(X75&gt;=R75,"Sinal verde pra venda",""))))</f>
        <v/>
      </c>
      <c r="Y76" s="732"/>
      <c r="Z76" s="733"/>
      <c r="AA76" s="338"/>
      <c r="AB76" s="745"/>
      <c r="AC76" s="494" t="str">
        <f t="shared" ref="AC76" si="764">IF(AC75=0,"","Participação no preço de venda")</f>
        <v>Participação no preço de venda</v>
      </c>
      <c r="AD76" s="496" t="str">
        <f t="shared" ref="AD76" si="765">IF(AD75=0,"",AD75/$AP75)</f>
        <v/>
      </c>
      <c r="AE76" s="496" t="str">
        <f t="shared" ref="AE76" si="766">IF(AE75=0,"",AE75/$AP75)</f>
        <v/>
      </c>
      <c r="AF76" s="496" t="str">
        <f t="shared" si="46"/>
        <v/>
      </c>
      <c r="AG76" s="496" t="str">
        <f t="shared" si="46"/>
        <v/>
      </c>
      <c r="AH76" s="496" t="str">
        <f t="shared" si="46"/>
        <v/>
      </c>
      <c r="AI76" s="496" t="str">
        <f t="shared" si="46"/>
        <v/>
      </c>
      <c r="AJ76" s="496" t="str">
        <f t="shared" si="46"/>
        <v/>
      </c>
      <c r="AK76" s="496" t="str">
        <f t="shared" si="46"/>
        <v/>
      </c>
      <c r="AL76" s="496" t="str">
        <f t="shared" si="46"/>
        <v/>
      </c>
      <c r="AM76" s="496" t="str">
        <f t="shared" si="46"/>
        <v/>
      </c>
      <c r="AN76" s="496" t="str">
        <f t="shared" si="46"/>
        <v/>
      </c>
      <c r="AO76" s="496" t="str">
        <f t="shared" si="46"/>
        <v/>
      </c>
      <c r="AP76" s="497">
        <f t="shared" ref="AP76" si="767">SUM(AD76:AO76)</f>
        <v>0</v>
      </c>
      <c r="AR76" s="527"/>
      <c r="AS76" s="527"/>
      <c r="AT76" s="528">
        <f t="shared" ref="AT76" si="768">SUM($E$5:$N$5)</f>
        <v>0</v>
      </c>
      <c r="AU76" s="529">
        <f t="shared" ref="AU76" si="769">X75*(1-AT76)-Q75</f>
        <v>0</v>
      </c>
      <c r="AV76" s="727"/>
      <c r="AW76" s="727"/>
    </row>
    <row r="77" spans="2:49" ht="30" customHeight="1" thickBot="1"/>
    <row r="78" spans="2:49" ht="30" customHeight="1" thickBot="1">
      <c r="B78" s="734">
        <v>24</v>
      </c>
      <c r="C78" s="736" t="s">
        <v>887</v>
      </c>
      <c r="D78" s="737"/>
      <c r="E78" s="738"/>
      <c r="F78" s="493"/>
      <c r="G78" s="493"/>
      <c r="H78" s="475"/>
      <c r="I78" s="475"/>
      <c r="J78" s="475"/>
      <c r="K78" s="475"/>
      <c r="L78" s="475"/>
      <c r="M78" s="475"/>
      <c r="N78" s="475"/>
      <c r="O78" s="525">
        <f t="shared" ref="O78" si="770">IF($B$5=0,0,F78/$B$5)</f>
        <v>0</v>
      </c>
      <c r="P78" s="525">
        <f t="shared" ref="P78" si="771">IF($B$5=0,0,(G78*3)/$B$5)</f>
        <v>0</v>
      </c>
      <c r="Q78" s="476">
        <f t="shared" ref="Q78" si="772">IF($B$5=0,0,IF(F78=0,0,IF(G78=0,0,SUM(H78:P78))))</f>
        <v>0</v>
      </c>
      <c r="R78" s="742">
        <f t="shared" ref="R78" si="773">ROUNDDOWN(Q78/$R$5,2)</f>
        <v>0</v>
      </c>
      <c r="S78" s="492"/>
      <c r="T78" s="477"/>
      <c r="U78" s="477"/>
      <c r="V78" s="477"/>
      <c r="W78" s="477"/>
      <c r="X78" s="478">
        <f t="shared" ref="X78" si="774">ROUNDUP(IF($B$5=0,0,IF(SUM(T79:W79)&lt;&gt;100%,0,IF(R78=0,0,SUM(AR78:AU78)/$B$5))),2)</f>
        <v>0</v>
      </c>
      <c r="Y78" s="479">
        <f t="shared" ref="Y78" si="775">IF(X78=0,0,AU79/X78)</f>
        <v>0</v>
      </c>
      <c r="Z78" s="480">
        <f t="shared" ref="Z78" si="776">X78*Y78</f>
        <v>0</v>
      </c>
      <c r="AA78" s="338"/>
      <c r="AB78" s="744">
        <f t="shared" ref="AB78" si="777">B78</f>
        <v>24</v>
      </c>
      <c r="AC78" s="494" t="str">
        <f t="shared" ref="AC78" si="778">C78</f>
        <v>TESTE</v>
      </c>
      <c r="AD78" s="498">
        <f t="shared" ref="AD78" si="779">AP78*$E$5</f>
        <v>0</v>
      </c>
      <c r="AE78" s="498">
        <f t="shared" ref="AE78" si="780">AP78*$F$5</f>
        <v>0</v>
      </c>
      <c r="AF78" s="498">
        <f t="shared" ref="AF78" si="781">AP78*$G$5</f>
        <v>0</v>
      </c>
      <c r="AG78" s="498">
        <f t="shared" ref="AG78" si="782">AP78*$H$5</f>
        <v>0</v>
      </c>
      <c r="AH78" s="498">
        <f t="shared" ref="AH78" si="783">AP78*$I$5</f>
        <v>0</v>
      </c>
      <c r="AI78" s="498">
        <f t="shared" ref="AI78" si="784">AP78*$J$5</f>
        <v>0</v>
      </c>
      <c r="AJ78" s="498">
        <f t="shared" ref="AJ78" si="785">AP78*$K$5</f>
        <v>0</v>
      </c>
      <c r="AK78" s="498">
        <f t="shared" ref="AK78" si="786">AP78*$L$5</f>
        <v>0</v>
      </c>
      <c r="AL78" s="498">
        <f t="shared" ref="AL78" si="787">AP78*$M$5</f>
        <v>0</v>
      </c>
      <c r="AM78" s="498">
        <f t="shared" ref="AM78" si="788">AP78*$N$5</f>
        <v>0</v>
      </c>
      <c r="AN78" s="498">
        <f t="shared" ref="AN78" si="789">AP78*$O$5</f>
        <v>0</v>
      </c>
      <c r="AO78" s="498">
        <f t="shared" ref="AO78" si="790">Q78</f>
        <v>0</v>
      </c>
      <c r="AP78" s="495">
        <f t="shared" ref="AP78" si="791">R78</f>
        <v>0</v>
      </c>
      <c r="AR78" s="526">
        <f t="shared" ref="AR78" si="792">(T79*$B$5)*T78</f>
        <v>0</v>
      </c>
      <c r="AS78" s="526">
        <f t="shared" ref="AS78" si="793">(U79*$B$5)*U78</f>
        <v>0</v>
      </c>
      <c r="AT78" s="526">
        <f t="shared" ref="AT78" si="794">(V79*$B$5)*V78</f>
        <v>0</v>
      </c>
      <c r="AU78" s="526">
        <f t="shared" ref="AU78" si="795">(W79*$B$5)*W78</f>
        <v>0</v>
      </c>
      <c r="AV78" s="726">
        <f t="shared" ref="AV78" si="796">SUM(AR78:AU78)</f>
        <v>0</v>
      </c>
      <c r="AW78" s="726" t="e">
        <f t="shared" ref="AW78" si="797">AV78/$B$5</f>
        <v>#DIV/0!</v>
      </c>
    </row>
    <row r="79" spans="2:49" ht="30" customHeight="1" thickBot="1">
      <c r="B79" s="735"/>
      <c r="C79" s="739"/>
      <c r="D79" s="740"/>
      <c r="E79" s="741"/>
      <c r="F79" s="728" t="str">
        <f t="shared" ref="F79" si="798">IF(R78=0,"",IF(SUM(T79:W79)=0,"",IF(SUM(T79:W79)&lt;&gt;100%,"A soma das classificações não pode ser diferente de 100%, favor ir ajustando para gerar o preço médio",IF(X78&lt;R78,"Atenção, preço médio e margem de contribuição são inferiores ao do Markup, favor ajustar os preços do simulador",IF(X78&gt;=R78,"Preço médio simulado atende ao Markup, logo, sinal verde para venda pois ele garante a margem de contribuição","")))))</f>
        <v/>
      </c>
      <c r="G79" s="729"/>
      <c r="H79" s="729"/>
      <c r="I79" s="729"/>
      <c r="J79" s="729"/>
      <c r="K79" s="729"/>
      <c r="L79" s="729"/>
      <c r="M79" s="729"/>
      <c r="N79" s="729"/>
      <c r="O79" s="729"/>
      <c r="P79" s="729"/>
      <c r="Q79" s="730"/>
      <c r="R79" s="743"/>
      <c r="S79" s="492"/>
      <c r="T79" s="481"/>
      <c r="U79" s="481"/>
      <c r="V79" s="481"/>
      <c r="W79" s="481"/>
      <c r="X79" s="731" t="str">
        <f t="shared" ref="X79" si="799">IF(SUM(H78:I78)=0,"",IF(F78=0,"Falta informar preço do bloco",IF(G78=0,"Falta informar preço do frete",IF(X78&gt;=R78,"Sinal verde pra venda",""))))</f>
        <v/>
      </c>
      <c r="Y79" s="732"/>
      <c r="Z79" s="733"/>
      <c r="AA79" s="338"/>
      <c r="AB79" s="745"/>
      <c r="AC79" s="494" t="str">
        <f t="shared" ref="AC79" si="800">IF(AC78=0,"","Participação no preço de venda")</f>
        <v>Participação no preço de venda</v>
      </c>
      <c r="AD79" s="496" t="str">
        <f t="shared" ref="AD79" si="801">IF(AD78=0,"",AD78/$AP78)</f>
        <v/>
      </c>
      <c r="AE79" s="496" t="str">
        <f t="shared" ref="AE79" si="802">IF(AE78=0,"",AE78/$AP78)</f>
        <v/>
      </c>
      <c r="AF79" s="496" t="str">
        <f t="shared" si="46"/>
        <v/>
      </c>
      <c r="AG79" s="496" t="str">
        <f t="shared" si="46"/>
        <v/>
      </c>
      <c r="AH79" s="496" t="str">
        <f t="shared" si="46"/>
        <v/>
      </c>
      <c r="AI79" s="496" t="str">
        <f t="shared" si="46"/>
        <v/>
      </c>
      <c r="AJ79" s="496" t="str">
        <f t="shared" si="46"/>
        <v/>
      </c>
      <c r="AK79" s="496" t="str">
        <f t="shared" si="46"/>
        <v/>
      </c>
      <c r="AL79" s="496" t="str">
        <f t="shared" si="46"/>
        <v/>
      </c>
      <c r="AM79" s="496" t="str">
        <f t="shared" si="46"/>
        <v/>
      </c>
      <c r="AN79" s="496" t="str">
        <f t="shared" si="46"/>
        <v/>
      </c>
      <c r="AO79" s="496" t="str">
        <f t="shared" si="46"/>
        <v/>
      </c>
      <c r="AP79" s="497">
        <f t="shared" ref="AP79" si="803">SUM(AD79:AO79)</f>
        <v>0</v>
      </c>
      <c r="AR79" s="527"/>
      <c r="AS79" s="527"/>
      <c r="AT79" s="528">
        <f t="shared" ref="AT79" si="804">SUM($E$5:$N$5)</f>
        <v>0</v>
      </c>
      <c r="AU79" s="529">
        <f t="shared" ref="AU79" si="805">X78*(1-AT79)-Q78</f>
        <v>0</v>
      </c>
      <c r="AV79" s="727"/>
      <c r="AW79" s="727"/>
    </row>
    <row r="80" spans="2:49" ht="30" customHeight="1" thickBot="1"/>
    <row r="81" spans="2:49" ht="30" customHeight="1" thickBot="1">
      <c r="B81" s="734">
        <v>25</v>
      </c>
      <c r="C81" s="736" t="s">
        <v>887</v>
      </c>
      <c r="D81" s="737"/>
      <c r="E81" s="738"/>
      <c r="F81" s="493"/>
      <c r="G81" s="493"/>
      <c r="H81" s="475"/>
      <c r="I81" s="475"/>
      <c r="J81" s="475"/>
      <c r="K81" s="475"/>
      <c r="L81" s="475"/>
      <c r="M81" s="475"/>
      <c r="N81" s="475"/>
      <c r="O81" s="525">
        <f t="shared" ref="O81" si="806">IF($B$5=0,0,F81/$B$5)</f>
        <v>0</v>
      </c>
      <c r="P81" s="525">
        <f t="shared" ref="P81" si="807">IF($B$5=0,0,(G81*3)/$B$5)</f>
        <v>0</v>
      </c>
      <c r="Q81" s="476">
        <f t="shared" ref="Q81" si="808">IF($B$5=0,0,IF(F81=0,0,IF(G81=0,0,SUM(H81:P81))))</f>
        <v>0</v>
      </c>
      <c r="R81" s="742">
        <f t="shared" ref="R81" si="809">ROUNDDOWN(Q81/$R$5,2)</f>
        <v>0</v>
      </c>
      <c r="S81" s="492"/>
      <c r="T81" s="477"/>
      <c r="U81" s="477"/>
      <c r="V81" s="477"/>
      <c r="W81" s="477"/>
      <c r="X81" s="478">
        <f t="shared" ref="X81" si="810">ROUNDUP(IF($B$5=0,0,IF(SUM(T82:W82)&lt;&gt;100%,0,IF(R81=0,0,SUM(AR81:AU81)/$B$5))),2)</f>
        <v>0</v>
      </c>
      <c r="Y81" s="479">
        <f t="shared" ref="Y81" si="811">IF(X81=0,0,AU82/X81)</f>
        <v>0</v>
      </c>
      <c r="Z81" s="480">
        <f t="shared" ref="Z81" si="812">X81*Y81</f>
        <v>0</v>
      </c>
      <c r="AA81" s="338"/>
      <c r="AB81" s="744">
        <f t="shared" ref="AB81" si="813">B81</f>
        <v>25</v>
      </c>
      <c r="AC81" s="494" t="str">
        <f t="shared" ref="AC81" si="814">C81</f>
        <v>TESTE</v>
      </c>
      <c r="AD81" s="498">
        <f t="shared" ref="AD81" si="815">AP81*$E$5</f>
        <v>0</v>
      </c>
      <c r="AE81" s="498">
        <f t="shared" ref="AE81" si="816">AP81*$F$5</f>
        <v>0</v>
      </c>
      <c r="AF81" s="498">
        <f t="shared" ref="AF81" si="817">AP81*$G$5</f>
        <v>0</v>
      </c>
      <c r="AG81" s="498">
        <f t="shared" ref="AG81" si="818">AP81*$H$5</f>
        <v>0</v>
      </c>
      <c r="AH81" s="498">
        <f t="shared" ref="AH81" si="819">AP81*$I$5</f>
        <v>0</v>
      </c>
      <c r="AI81" s="498">
        <f t="shared" ref="AI81" si="820">AP81*$J$5</f>
        <v>0</v>
      </c>
      <c r="AJ81" s="498">
        <f t="shared" ref="AJ81" si="821">AP81*$K$5</f>
        <v>0</v>
      </c>
      <c r="AK81" s="498">
        <f t="shared" ref="AK81" si="822">AP81*$L$5</f>
        <v>0</v>
      </c>
      <c r="AL81" s="498">
        <f t="shared" ref="AL81" si="823">AP81*$M$5</f>
        <v>0</v>
      </c>
      <c r="AM81" s="498">
        <f t="shared" ref="AM81" si="824">AP81*$N$5</f>
        <v>0</v>
      </c>
      <c r="AN81" s="498">
        <f t="shared" ref="AN81" si="825">AP81*$O$5</f>
        <v>0</v>
      </c>
      <c r="AO81" s="498">
        <f t="shared" ref="AO81" si="826">Q81</f>
        <v>0</v>
      </c>
      <c r="AP81" s="495">
        <f t="shared" ref="AP81" si="827">R81</f>
        <v>0</v>
      </c>
      <c r="AR81" s="526">
        <f t="shared" ref="AR81" si="828">(T82*$B$5)*T81</f>
        <v>0</v>
      </c>
      <c r="AS81" s="526">
        <f t="shared" ref="AS81" si="829">(U82*$B$5)*U81</f>
        <v>0</v>
      </c>
      <c r="AT81" s="526">
        <f t="shared" ref="AT81" si="830">(V82*$B$5)*V81</f>
        <v>0</v>
      </c>
      <c r="AU81" s="526">
        <f t="shared" ref="AU81" si="831">(W82*$B$5)*W81</f>
        <v>0</v>
      </c>
      <c r="AV81" s="726">
        <f t="shared" ref="AV81" si="832">SUM(AR81:AU81)</f>
        <v>0</v>
      </c>
      <c r="AW81" s="726" t="e">
        <f t="shared" ref="AW81" si="833">AV81/$B$5</f>
        <v>#DIV/0!</v>
      </c>
    </row>
    <row r="82" spans="2:49" ht="30" customHeight="1" thickBot="1">
      <c r="B82" s="735"/>
      <c r="C82" s="739"/>
      <c r="D82" s="740"/>
      <c r="E82" s="741"/>
      <c r="F82" s="728" t="str">
        <f t="shared" ref="F82" si="834">IF(R81=0,"",IF(SUM(T82:W82)=0,"",IF(SUM(T82:W82)&lt;&gt;100%,"A soma das classificações não pode ser diferente de 100%, favor ir ajustando para gerar o preço médio",IF(X81&lt;R81,"Atenção, preço médio e margem de contribuição são inferiores ao do Markup, favor ajustar os preços do simulador",IF(X81&gt;=R81,"Preço médio simulado atende ao Markup, logo, sinal verde para venda pois ele garante a margem de contribuição","")))))</f>
        <v/>
      </c>
      <c r="G82" s="729"/>
      <c r="H82" s="729"/>
      <c r="I82" s="729"/>
      <c r="J82" s="729"/>
      <c r="K82" s="729"/>
      <c r="L82" s="729"/>
      <c r="M82" s="729"/>
      <c r="N82" s="729"/>
      <c r="O82" s="729"/>
      <c r="P82" s="729"/>
      <c r="Q82" s="730"/>
      <c r="R82" s="743"/>
      <c r="S82" s="492"/>
      <c r="T82" s="481"/>
      <c r="U82" s="481"/>
      <c r="V82" s="481"/>
      <c r="W82" s="481"/>
      <c r="X82" s="731" t="str">
        <f t="shared" ref="X82" si="835">IF(SUM(H81:I81)=0,"",IF(F81=0,"Falta informar preço do bloco",IF(G81=0,"Falta informar preço do frete",IF(X81&gt;=R81,"Sinal verde pra venda",""))))</f>
        <v/>
      </c>
      <c r="Y82" s="732"/>
      <c r="Z82" s="733"/>
      <c r="AA82" s="338"/>
      <c r="AB82" s="745"/>
      <c r="AC82" s="494" t="str">
        <f t="shared" ref="AC82" si="836">IF(AC81=0,"","Participação no preço de venda")</f>
        <v>Participação no preço de venda</v>
      </c>
      <c r="AD82" s="496" t="str">
        <f t="shared" ref="AD82" si="837">IF(AD81=0,"",AD81/$AP81)</f>
        <v/>
      </c>
      <c r="AE82" s="496" t="str">
        <f t="shared" ref="AE82:AO145" si="838">IF(AE81=0,"",AE81/$AP81)</f>
        <v/>
      </c>
      <c r="AF82" s="496" t="str">
        <f t="shared" si="838"/>
        <v/>
      </c>
      <c r="AG82" s="496" t="str">
        <f t="shared" si="838"/>
        <v/>
      </c>
      <c r="AH82" s="496" t="str">
        <f t="shared" si="838"/>
        <v/>
      </c>
      <c r="AI82" s="496" t="str">
        <f t="shared" si="838"/>
        <v/>
      </c>
      <c r="AJ82" s="496" t="str">
        <f t="shared" si="838"/>
        <v/>
      </c>
      <c r="AK82" s="496" t="str">
        <f t="shared" si="838"/>
        <v/>
      </c>
      <c r="AL82" s="496" t="str">
        <f t="shared" si="838"/>
        <v/>
      </c>
      <c r="AM82" s="496" t="str">
        <f t="shared" si="838"/>
        <v/>
      </c>
      <c r="AN82" s="496" t="str">
        <f t="shared" si="838"/>
        <v/>
      </c>
      <c r="AO82" s="496" t="str">
        <f t="shared" si="838"/>
        <v/>
      </c>
      <c r="AP82" s="497">
        <f t="shared" ref="AP82" si="839">SUM(AD82:AO82)</f>
        <v>0</v>
      </c>
      <c r="AR82" s="527"/>
      <c r="AS82" s="527"/>
      <c r="AT82" s="528">
        <f t="shared" ref="AT82" si="840">SUM($E$5:$N$5)</f>
        <v>0</v>
      </c>
      <c r="AU82" s="529">
        <f t="shared" ref="AU82" si="841">X81*(1-AT82)-Q81</f>
        <v>0</v>
      </c>
      <c r="AV82" s="727"/>
      <c r="AW82" s="727"/>
    </row>
    <row r="83" spans="2:49" ht="30" customHeight="1" thickBot="1"/>
    <row r="84" spans="2:49" ht="30" customHeight="1" thickBot="1">
      <c r="B84" s="734">
        <v>26</v>
      </c>
      <c r="C84" s="736" t="s">
        <v>887</v>
      </c>
      <c r="D84" s="737"/>
      <c r="E84" s="738"/>
      <c r="F84" s="493"/>
      <c r="G84" s="493"/>
      <c r="H84" s="475"/>
      <c r="I84" s="475"/>
      <c r="J84" s="475"/>
      <c r="K84" s="475"/>
      <c r="L84" s="475"/>
      <c r="M84" s="475"/>
      <c r="N84" s="475"/>
      <c r="O84" s="525">
        <f t="shared" ref="O84" si="842">IF($B$5=0,0,F84/$B$5)</f>
        <v>0</v>
      </c>
      <c r="P84" s="525">
        <f t="shared" ref="P84" si="843">IF($B$5=0,0,(G84*3)/$B$5)</f>
        <v>0</v>
      </c>
      <c r="Q84" s="476">
        <f t="shared" ref="Q84" si="844">IF($B$5=0,0,IF(F84=0,0,IF(G84=0,0,SUM(H84:P84))))</f>
        <v>0</v>
      </c>
      <c r="R84" s="742">
        <f t="shared" ref="R84" si="845">ROUNDDOWN(Q84/$R$5,2)</f>
        <v>0</v>
      </c>
      <c r="S84" s="492"/>
      <c r="T84" s="477"/>
      <c r="U84" s="477"/>
      <c r="V84" s="477"/>
      <c r="W84" s="477"/>
      <c r="X84" s="478">
        <f t="shared" ref="X84" si="846">ROUNDUP(IF($B$5=0,0,IF(SUM(T85:W85)&lt;&gt;100%,0,IF(R84=0,0,SUM(AR84:AU84)/$B$5))),2)</f>
        <v>0</v>
      </c>
      <c r="Y84" s="479">
        <f t="shared" ref="Y84" si="847">IF(X84=0,0,AU85/X84)</f>
        <v>0</v>
      </c>
      <c r="Z84" s="480">
        <f t="shared" ref="Z84" si="848">X84*Y84</f>
        <v>0</v>
      </c>
      <c r="AA84" s="338"/>
      <c r="AB84" s="744">
        <f t="shared" ref="AB84" si="849">B84</f>
        <v>26</v>
      </c>
      <c r="AC84" s="494" t="str">
        <f t="shared" ref="AC84" si="850">C84</f>
        <v>TESTE</v>
      </c>
      <c r="AD84" s="498">
        <f t="shared" ref="AD84" si="851">AP84*$E$5</f>
        <v>0</v>
      </c>
      <c r="AE84" s="498">
        <f t="shared" ref="AE84" si="852">AP84*$F$5</f>
        <v>0</v>
      </c>
      <c r="AF84" s="498">
        <f t="shared" ref="AF84" si="853">AP84*$G$5</f>
        <v>0</v>
      </c>
      <c r="AG84" s="498">
        <f t="shared" ref="AG84" si="854">AP84*$H$5</f>
        <v>0</v>
      </c>
      <c r="AH84" s="498">
        <f t="shared" ref="AH84" si="855">AP84*$I$5</f>
        <v>0</v>
      </c>
      <c r="AI84" s="498">
        <f t="shared" ref="AI84" si="856">AP84*$J$5</f>
        <v>0</v>
      </c>
      <c r="AJ84" s="498">
        <f t="shared" ref="AJ84" si="857">AP84*$K$5</f>
        <v>0</v>
      </c>
      <c r="AK84" s="498">
        <f t="shared" ref="AK84" si="858">AP84*$L$5</f>
        <v>0</v>
      </c>
      <c r="AL84" s="498">
        <f t="shared" ref="AL84" si="859">AP84*$M$5</f>
        <v>0</v>
      </c>
      <c r="AM84" s="498">
        <f t="shared" ref="AM84" si="860">AP84*$N$5</f>
        <v>0</v>
      </c>
      <c r="AN84" s="498">
        <f t="shared" ref="AN84" si="861">AP84*$O$5</f>
        <v>0</v>
      </c>
      <c r="AO84" s="498">
        <f t="shared" ref="AO84" si="862">Q84</f>
        <v>0</v>
      </c>
      <c r="AP84" s="495">
        <f t="shared" ref="AP84" si="863">R84</f>
        <v>0</v>
      </c>
      <c r="AR84" s="526">
        <f t="shared" ref="AR84" si="864">(T85*$B$5)*T84</f>
        <v>0</v>
      </c>
      <c r="AS84" s="526">
        <f t="shared" ref="AS84" si="865">(U85*$B$5)*U84</f>
        <v>0</v>
      </c>
      <c r="AT84" s="526">
        <f t="shared" ref="AT84" si="866">(V85*$B$5)*V84</f>
        <v>0</v>
      </c>
      <c r="AU84" s="526">
        <f t="shared" ref="AU84" si="867">(W85*$B$5)*W84</f>
        <v>0</v>
      </c>
      <c r="AV84" s="726">
        <f t="shared" ref="AV84" si="868">SUM(AR84:AU84)</f>
        <v>0</v>
      </c>
      <c r="AW84" s="726" t="e">
        <f t="shared" ref="AW84" si="869">AV84/$B$5</f>
        <v>#DIV/0!</v>
      </c>
    </row>
    <row r="85" spans="2:49" ht="30" customHeight="1" thickBot="1">
      <c r="B85" s="735"/>
      <c r="C85" s="739"/>
      <c r="D85" s="740"/>
      <c r="E85" s="741"/>
      <c r="F85" s="728" t="str">
        <f t="shared" ref="F85" si="870">IF(R84=0,"",IF(SUM(T85:W85)=0,"",IF(SUM(T85:W85)&lt;&gt;100%,"A soma das classificações não pode ser diferente de 100%, favor ir ajustando para gerar o preço médio",IF(X84&lt;R84,"Atenção, preço médio e margem de contribuição são inferiores ao do Markup, favor ajustar os preços do simulador",IF(X84&gt;=R84,"Preço médio simulado atende ao Markup, logo, sinal verde para venda pois ele garante a margem de contribuição","")))))</f>
        <v/>
      </c>
      <c r="G85" s="729"/>
      <c r="H85" s="729"/>
      <c r="I85" s="729"/>
      <c r="J85" s="729"/>
      <c r="K85" s="729"/>
      <c r="L85" s="729"/>
      <c r="M85" s="729"/>
      <c r="N85" s="729"/>
      <c r="O85" s="729"/>
      <c r="P85" s="729"/>
      <c r="Q85" s="730"/>
      <c r="R85" s="743"/>
      <c r="S85" s="492"/>
      <c r="T85" s="481"/>
      <c r="U85" s="481"/>
      <c r="V85" s="481"/>
      <c r="W85" s="481"/>
      <c r="X85" s="731" t="str">
        <f t="shared" ref="X85" si="871">IF(SUM(H84:I84)=0,"",IF(F84=0,"Falta informar preço do bloco",IF(G84=0,"Falta informar preço do frete",IF(X84&gt;=R84,"Sinal verde pra venda",""))))</f>
        <v/>
      </c>
      <c r="Y85" s="732"/>
      <c r="Z85" s="733"/>
      <c r="AA85" s="338"/>
      <c r="AB85" s="745"/>
      <c r="AC85" s="494" t="str">
        <f t="shared" ref="AC85" si="872">IF(AC84=0,"","Participação no preço de venda")</f>
        <v>Participação no preço de venda</v>
      </c>
      <c r="AD85" s="496" t="str">
        <f t="shared" ref="AD85" si="873">IF(AD84=0,"",AD84/$AP84)</f>
        <v/>
      </c>
      <c r="AE85" s="496" t="str">
        <f t="shared" ref="AE85" si="874">IF(AE84=0,"",AE84/$AP84)</f>
        <v/>
      </c>
      <c r="AF85" s="496" t="str">
        <f t="shared" si="838"/>
        <v/>
      </c>
      <c r="AG85" s="496" t="str">
        <f t="shared" si="838"/>
        <v/>
      </c>
      <c r="AH85" s="496" t="str">
        <f t="shared" si="838"/>
        <v/>
      </c>
      <c r="AI85" s="496" t="str">
        <f t="shared" si="838"/>
        <v/>
      </c>
      <c r="AJ85" s="496" t="str">
        <f t="shared" si="838"/>
        <v/>
      </c>
      <c r="AK85" s="496" t="str">
        <f t="shared" si="838"/>
        <v/>
      </c>
      <c r="AL85" s="496" t="str">
        <f t="shared" si="838"/>
        <v/>
      </c>
      <c r="AM85" s="496" t="str">
        <f t="shared" si="838"/>
        <v/>
      </c>
      <c r="AN85" s="496" t="str">
        <f t="shared" si="838"/>
        <v/>
      </c>
      <c r="AO85" s="496" t="str">
        <f t="shared" si="838"/>
        <v/>
      </c>
      <c r="AP85" s="497">
        <f t="shared" ref="AP85" si="875">SUM(AD85:AO85)</f>
        <v>0</v>
      </c>
      <c r="AR85" s="527"/>
      <c r="AS85" s="527"/>
      <c r="AT85" s="528">
        <f t="shared" ref="AT85" si="876">SUM($E$5:$N$5)</f>
        <v>0</v>
      </c>
      <c r="AU85" s="529">
        <f t="shared" ref="AU85" si="877">X84*(1-AT85)-Q84</f>
        <v>0</v>
      </c>
      <c r="AV85" s="727"/>
      <c r="AW85" s="727"/>
    </row>
    <row r="86" spans="2:49" ht="30" customHeight="1" thickBot="1"/>
    <row r="87" spans="2:49" ht="30" customHeight="1" thickBot="1">
      <c r="B87" s="734">
        <v>27</v>
      </c>
      <c r="C87" s="736" t="s">
        <v>887</v>
      </c>
      <c r="D87" s="737"/>
      <c r="E87" s="738"/>
      <c r="F87" s="493"/>
      <c r="G87" s="493"/>
      <c r="H87" s="475"/>
      <c r="I87" s="475"/>
      <c r="J87" s="475"/>
      <c r="K87" s="475"/>
      <c r="L87" s="475"/>
      <c r="M87" s="475"/>
      <c r="N87" s="475"/>
      <c r="O87" s="525">
        <f t="shared" ref="O87" si="878">IF($B$5=0,0,F87/$B$5)</f>
        <v>0</v>
      </c>
      <c r="P87" s="525">
        <f t="shared" ref="P87" si="879">IF($B$5=0,0,(G87*3)/$B$5)</f>
        <v>0</v>
      </c>
      <c r="Q87" s="476">
        <f t="shared" ref="Q87" si="880">IF($B$5=0,0,IF(F87=0,0,IF(G87=0,0,SUM(H87:P87))))</f>
        <v>0</v>
      </c>
      <c r="R87" s="742">
        <f t="shared" ref="R87" si="881">ROUNDDOWN(Q87/$R$5,2)</f>
        <v>0</v>
      </c>
      <c r="S87" s="492"/>
      <c r="T87" s="477"/>
      <c r="U87" s="477"/>
      <c r="V87" s="477"/>
      <c r="W87" s="477"/>
      <c r="X87" s="478">
        <f t="shared" ref="X87" si="882">ROUNDUP(IF($B$5=0,0,IF(SUM(T88:W88)&lt;&gt;100%,0,IF(R87=0,0,SUM(AR87:AU87)/$B$5))),2)</f>
        <v>0</v>
      </c>
      <c r="Y87" s="479">
        <f t="shared" ref="Y87" si="883">IF(X87=0,0,AU88/X87)</f>
        <v>0</v>
      </c>
      <c r="Z87" s="480">
        <f t="shared" ref="Z87" si="884">X87*Y87</f>
        <v>0</v>
      </c>
      <c r="AA87" s="338"/>
      <c r="AB87" s="744">
        <f t="shared" ref="AB87" si="885">B87</f>
        <v>27</v>
      </c>
      <c r="AC87" s="494" t="str">
        <f t="shared" ref="AC87" si="886">C87</f>
        <v>TESTE</v>
      </c>
      <c r="AD87" s="498">
        <f t="shared" ref="AD87" si="887">AP87*$E$5</f>
        <v>0</v>
      </c>
      <c r="AE87" s="498">
        <f t="shared" ref="AE87" si="888">AP87*$F$5</f>
        <v>0</v>
      </c>
      <c r="AF87" s="498">
        <f t="shared" ref="AF87" si="889">AP87*$G$5</f>
        <v>0</v>
      </c>
      <c r="AG87" s="498">
        <f t="shared" ref="AG87" si="890">AP87*$H$5</f>
        <v>0</v>
      </c>
      <c r="AH87" s="498">
        <f t="shared" ref="AH87" si="891">AP87*$I$5</f>
        <v>0</v>
      </c>
      <c r="AI87" s="498">
        <f t="shared" ref="AI87" si="892">AP87*$J$5</f>
        <v>0</v>
      </c>
      <c r="AJ87" s="498">
        <f t="shared" ref="AJ87" si="893">AP87*$K$5</f>
        <v>0</v>
      </c>
      <c r="AK87" s="498">
        <f t="shared" ref="AK87" si="894">AP87*$L$5</f>
        <v>0</v>
      </c>
      <c r="AL87" s="498">
        <f t="shared" ref="AL87" si="895">AP87*$M$5</f>
        <v>0</v>
      </c>
      <c r="AM87" s="498">
        <f t="shared" ref="AM87" si="896">AP87*$N$5</f>
        <v>0</v>
      </c>
      <c r="AN87" s="498">
        <f t="shared" ref="AN87" si="897">AP87*$O$5</f>
        <v>0</v>
      </c>
      <c r="AO87" s="498">
        <f t="shared" ref="AO87" si="898">Q87</f>
        <v>0</v>
      </c>
      <c r="AP87" s="495">
        <f t="shared" ref="AP87" si="899">R87</f>
        <v>0</v>
      </c>
      <c r="AR87" s="526">
        <f t="shared" ref="AR87" si="900">(T88*$B$5)*T87</f>
        <v>0</v>
      </c>
      <c r="AS87" s="526">
        <f t="shared" ref="AS87" si="901">(U88*$B$5)*U87</f>
        <v>0</v>
      </c>
      <c r="AT87" s="526">
        <f t="shared" ref="AT87" si="902">(V88*$B$5)*V87</f>
        <v>0</v>
      </c>
      <c r="AU87" s="526">
        <f t="shared" ref="AU87" si="903">(W88*$B$5)*W87</f>
        <v>0</v>
      </c>
      <c r="AV87" s="726">
        <f t="shared" ref="AV87" si="904">SUM(AR87:AU87)</f>
        <v>0</v>
      </c>
      <c r="AW87" s="726" t="e">
        <f t="shared" ref="AW87" si="905">AV87/$B$5</f>
        <v>#DIV/0!</v>
      </c>
    </row>
    <row r="88" spans="2:49" ht="30" customHeight="1" thickBot="1">
      <c r="B88" s="735"/>
      <c r="C88" s="739"/>
      <c r="D88" s="740"/>
      <c r="E88" s="741"/>
      <c r="F88" s="728" t="str">
        <f t="shared" ref="F88" si="906">IF(R87=0,"",IF(SUM(T88:W88)=0,"",IF(SUM(T88:W88)&lt;&gt;100%,"A soma das classificações não pode ser diferente de 100%, favor ir ajustando para gerar o preço médio",IF(X87&lt;R87,"Atenção, preço médio e margem de contribuição são inferiores ao do Markup, favor ajustar os preços do simulador",IF(X87&gt;=R87,"Preço médio simulado atende ao Markup, logo, sinal verde para venda pois ele garante a margem de contribuição","")))))</f>
        <v/>
      </c>
      <c r="G88" s="729"/>
      <c r="H88" s="729"/>
      <c r="I88" s="729"/>
      <c r="J88" s="729"/>
      <c r="K88" s="729"/>
      <c r="L88" s="729"/>
      <c r="M88" s="729"/>
      <c r="N88" s="729"/>
      <c r="O88" s="729"/>
      <c r="P88" s="729"/>
      <c r="Q88" s="730"/>
      <c r="R88" s="743"/>
      <c r="S88" s="492"/>
      <c r="T88" s="481"/>
      <c r="U88" s="481"/>
      <c r="V88" s="481"/>
      <c r="W88" s="481"/>
      <c r="X88" s="731" t="str">
        <f t="shared" ref="X88" si="907">IF(SUM(H87:I87)=0,"",IF(F87=0,"Falta informar preço do bloco",IF(G87=0,"Falta informar preço do frete",IF(X87&gt;=R87,"Sinal verde pra venda",""))))</f>
        <v/>
      </c>
      <c r="Y88" s="732"/>
      <c r="Z88" s="733"/>
      <c r="AA88" s="338"/>
      <c r="AB88" s="745"/>
      <c r="AC88" s="494" t="str">
        <f t="shared" ref="AC88" si="908">IF(AC87=0,"","Participação no preço de venda")</f>
        <v>Participação no preço de venda</v>
      </c>
      <c r="AD88" s="496" t="str">
        <f t="shared" ref="AD88" si="909">IF(AD87=0,"",AD87/$AP87)</f>
        <v/>
      </c>
      <c r="AE88" s="496" t="str">
        <f t="shared" ref="AE88" si="910">IF(AE87=0,"",AE87/$AP87)</f>
        <v/>
      </c>
      <c r="AF88" s="496" t="str">
        <f t="shared" si="838"/>
        <v/>
      </c>
      <c r="AG88" s="496" t="str">
        <f t="shared" si="838"/>
        <v/>
      </c>
      <c r="AH88" s="496" t="str">
        <f t="shared" si="838"/>
        <v/>
      </c>
      <c r="AI88" s="496" t="str">
        <f t="shared" si="838"/>
        <v/>
      </c>
      <c r="AJ88" s="496" t="str">
        <f t="shared" si="838"/>
        <v/>
      </c>
      <c r="AK88" s="496" t="str">
        <f t="shared" si="838"/>
        <v/>
      </c>
      <c r="AL88" s="496" t="str">
        <f t="shared" si="838"/>
        <v/>
      </c>
      <c r="AM88" s="496" t="str">
        <f t="shared" si="838"/>
        <v/>
      </c>
      <c r="AN88" s="496" t="str">
        <f t="shared" si="838"/>
        <v/>
      </c>
      <c r="AO88" s="496" t="str">
        <f t="shared" si="838"/>
        <v/>
      </c>
      <c r="AP88" s="497">
        <f t="shared" ref="AP88" si="911">SUM(AD88:AO88)</f>
        <v>0</v>
      </c>
      <c r="AR88" s="527"/>
      <c r="AS88" s="527"/>
      <c r="AT88" s="528">
        <f t="shared" ref="AT88" si="912">SUM($E$5:$N$5)</f>
        <v>0</v>
      </c>
      <c r="AU88" s="529">
        <f t="shared" ref="AU88" si="913">X87*(1-AT88)-Q87</f>
        <v>0</v>
      </c>
      <c r="AV88" s="727"/>
      <c r="AW88" s="727"/>
    </row>
    <row r="89" spans="2:49" ht="30" customHeight="1" thickBot="1"/>
    <row r="90" spans="2:49" ht="30" customHeight="1" thickBot="1">
      <c r="B90" s="734">
        <v>28</v>
      </c>
      <c r="C90" s="736" t="s">
        <v>887</v>
      </c>
      <c r="D90" s="737"/>
      <c r="E90" s="738"/>
      <c r="F90" s="493"/>
      <c r="G90" s="493"/>
      <c r="H90" s="475"/>
      <c r="I90" s="475"/>
      <c r="J90" s="475"/>
      <c r="K90" s="475"/>
      <c r="L90" s="475"/>
      <c r="M90" s="475"/>
      <c r="N90" s="475"/>
      <c r="O90" s="525">
        <f t="shared" ref="O90" si="914">IF($B$5=0,0,F90/$B$5)</f>
        <v>0</v>
      </c>
      <c r="P90" s="525">
        <f t="shared" ref="P90" si="915">IF($B$5=0,0,(G90*3)/$B$5)</f>
        <v>0</v>
      </c>
      <c r="Q90" s="476">
        <f t="shared" ref="Q90" si="916">IF($B$5=0,0,IF(F90=0,0,IF(G90=0,0,SUM(H90:P90))))</f>
        <v>0</v>
      </c>
      <c r="R90" s="742">
        <f t="shared" ref="R90" si="917">ROUNDDOWN(Q90/$R$5,2)</f>
        <v>0</v>
      </c>
      <c r="S90" s="492"/>
      <c r="T90" s="477"/>
      <c r="U90" s="477"/>
      <c r="V90" s="477"/>
      <c r="W90" s="477"/>
      <c r="X90" s="478">
        <f t="shared" ref="X90" si="918">ROUNDUP(IF($B$5=0,0,IF(SUM(T91:W91)&lt;&gt;100%,0,IF(R90=0,0,SUM(AR90:AU90)/$B$5))),2)</f>
        <v>0</v>
      </c>
      <c r="Y90" s="479">
        <f t="shared" ref="Y90" si="919">IF(X90=0,0,AU91/X90)</f>
        <v>0</v>
      </c>
      <c r="Z90" s="480">
        <f t="shared" ref="Z90" si="920">X90*Y90</f>
        <v>0</v>
      </c>
      <c r="AA90" s="338"/>
      <c r="AB90" s="744">
        <f t="shared" ref="AB90" si="921">B90</f>
        <v>28</v>
      </c>
      <c r="AC90" s="494" t="str">
        <f t="shared" ref="AC90" si="922">C90</f>
        <v>TESTE</v>
      </c>
      <c r="AD90" s="498">
        <f t="shared" ref="AD90" si="923">AP90*$E$5</f>
        <v>0</v>
      </c>
      <c r="AE90" s="498">
        <f t="shared" ref="AE90" si="924">AP90*$F$5</f>
        <v>0</v>
      </c>
      <c r="AF90" s="498">
        <f t="shared" ref="AF90" si="925">AP90*$G$5</f>
        <v>0</v>
      </c>
      <c r="AG90" s="498">
        <f t="shared" ref="AG90" si="926">AP90*$H$5</f>
        <v>0</v>
      </c>
      <c r="AH90" s="498">
        <f t="shared" ref="AH90" si="927">AP90*$I$5</f>
        <v>0</v>
      </c>
      <c r="AI90" s="498">
        <f t="shared" ref="AI90" si="928">AP90*$J$5</f>
        <v>0</v>
      </c>
      <c r="AJ90" s="498">
        <f t="shared" ref="AJ90" si="929">AP90*$K$5</f>
        <v>0</v>
      </c>
      <c r="AK90" s="498">
        <f t="shared" ref="AK90" si="930">AP90*$L$5</f>
        <v>0</v>
      </c>
      <c r="AL90" s="498">
        <f t="shared" ref="AL90" si="931">AP90*$M$5</f>
        <v>0</v>
      </c>
      <c r="AM90" s="498">
        <f t="shared" ref="AM90" si="932">AP90*$N$5</f>
        <v>0</v>
      </c>
      <c r="AN90" s="498">
        <f t="shared" ref="AN90" si="933">AP90*$O$5</f>
        <v>0</v>
      </c>
      <c r="AO90" s="498">
        <f t="shared" ref="AO90" si="934">Q90</f>
        <v>0</v>
      </c>
      <c r="AP90" s="495">
        <f t="shared" ref="AP90" si="935">R90</f>
        <v>0</v>
      </c>
      <c r="AR90" s="526">
        <f t="shared" ref="AR90" si="936">(T91*$B$5)*T90</f>
        <v>0</v>
      </c>
      <c r="AS90" s="526">
        <f t="shared" ref="AS90" si="937">(U91*$B$5)*U90</f>
        <v>0</v>
      </c>
      <c r="AT90" s="526">
        <f t="shared" ref="AT90" si="938">(V91*$B$5)*V90</f>
        <v>0</v>
      </c>
      <c r="AU90" s="526">
        <f t="shared" ref="AU90" si="939">(W91*$B$5)*W90</f>
        <v>0</v>
      </c>
      <c r="AV90" s="726">
        <f t="shared" ref="AV90" si="940">SUM(AR90:AU90)</f>
        <v>0</v>
      </c>
      <c r="AW90" s="726" t="e">
        <f t="shared" ref="AW90" si="941">AV90/$B$5</f>
        <v>#DIV/0!</v>
      </c>
    </row>
    <row r="91" spans="2:49" ht="30" customHeight="1" thickBot="1">
      <c r="B91" s="735"/>
      <c r="C91" s="739"/>
      <c r="D91" s="740"/>
      <c r="E91" s="741"/>
      <c r="F91" s="728" t="str">
        <f t="shared" ref="F91" si="942">IF(R90=0,"",IF(SUM(T91:W91)=0,"",IF(SUM(T91:W91)&lt;&gt;100%,"A soma das classificações não pode ser diferente de 100%, favor ir ajustando para gerar o preço médio",IF(X90&lt;R90,"Atenção, preço médio e margem de contribuição são inferiores ao do Markup, favor ajustar os preços do simulador",IF(X90&gt;=R90,"Preço médio simulado atende ao Markup, logo, sinal verde para venda pois ele garante a margem de contribuição","")))))</f>
        <v/>
      </c>
      <c r="G91" s="729"/>
      <c r="H91" s="729"/>
      <c r="I91" s="729"/>
      <c r="J91" s="729"/>
      <c r="K91" s="729"/>
      <c r="L91" s="729"/>
      <c r="M91" s="729"/>
      <c r="N91" s="729"/>
      <c r="O91" s="729"/>
      <c r="P91" s="729"/>
      <c r="Q91" s="730"/>
      <c r="R91" s="743"/>
      <c r="S91" s="492"/>
      <c r="T91" s="481"/>
      <c r="U91" s="481"/>
      <c r="V91" s="481"/>
      <c r="W91" s="481"/>
      <c r="X91" s="731" t="str">
        <f t="shared" ref="X91" si="943">IF(SUM(H90:I90)=0,"",IF(F90=0,"Falta informar preço do bloco",IF(G90=0,"Falta informar preço do frete",IF(X90&gt;=R90,"Sinal verde pra venda",""))))</f>
        <v/>
      </c>
      <c r="Y91" s="732"/>
      <c r="Z91" s="733"/>
      <c r="AA91" s="338"/>
      <c r="AB91" s="745"/>
      <c r="AC91" s="494" t="str">
        <f t="shared" ref="AC91" si="944">IF(AC90=0,"","Participação no preço de venda")</f>
        <v>Participação no preço de venda</v>
      </c>
      <c r="AD91" s="496" t="str">
        <f t="shared" ref="AD91" si="945">IF(AD90=0,"",AD90/$AP90)</f>
        <v/>
      </c>
      <c r="AE91" s="496" t="str">
        <f t="shared" ref="AE91" si="946">IF(AE90=0,"",AE90/$AP90)</f>
        <v/>
      </c>
      <c r="AF91" s="496" t="str">
        <f t="shared" si="838"/>
        <v/>
      </c>
      <c r="AG91" s="496" t="str">
        <f t="shared" si="838"/>
        <v/>
      </c>
      <c r="AH91" s="496" t="str">
        <f t="shared" si="838"/>
        <v/>
      </c>
      <c r="AI91" s="496" t="str">
        <f t="shared" si="838"/>
        <v/>
      </c>
      <c r="AJ91" s="496" t="str">
        <f t="shared" si="838"/>
        <v/>
      </c>
      <c r="AK91" s="496" t="str">
        <f t="shared" si="838"/>
        <v/>
      </c>
      <c r="AL91" s="496" t="str">
        <f t="shared" si="838"/>
        <v/>
      </c>
      <c r="AM91" s="496" t="str">
        <f t="shared" si="838"/>
        <v/>
      </c>
      <c r="AN91" s="496" t="str">
        <f t="shared" si="838"/>
        <v/>
      </c>
      <c r="AO91" s="496" t="str">
        <f t="shared" si="838"/>
        <v/>
      </c>
      <c r="AP91" s="497">
        <f t="shared" ref="AP91" si="947">SUM(AD91:AO91)</f>
        <v>0</v>
      </c>
      <c r="AR91" s="527"/>
      <c r="AS91" s="527"/>
      <c r="AT91" s="528">
        <f t="shared" ref="AT91" si="948">SUM($E$5:$N$5)</f>
        <v>0</v>
      </c>
      <c r="AU91" s="529">
        <f t="shared" ref="AU91" si="949">X90*(1-AT91)-Q90</f>
        <v>0</v>
      </c>
      <c r="AV91" s="727"/>
      <c r="AW91" s="727"/>
    </row>
    <row r="92" spans="2:49" ht="30" customHeight="1" thickBot="1"/>
    <row r="93" spans="2:49" ht="30" customHeight="1" thickBot="1">
      <c r="B93" s="734">
        <v>29</v>
      </c>
      <c r="C93" s="736" t="s">
        <v>887</v>
      </c>
      <c r="D93" s="737"/>
      <c r="E93" s="738"/>
      <c r="F93" s="493"/>
      <c r="G93" s="493"/>
      <c r="H93" s="475"/>
      <c r="I93" s="475"/>
      <c r="J93" s="475"/>
      <c r="K93" s="475"/>
      <c r="L93" s="475"/>
      <c r="M93" s="475"/>
      <c r="N93" s="475"/>
      <c r="O93" s="525">
        <f t="shared" ref="O93" si="950">IF($B$5=0,0,F93/$B$5)</f>
        <v>0</v>
      </c>
      <c r="P93" s="525">
        <f t="shared" ref="P93" si="951">IF($B$5=0,0,(G93*3)/$B$5)</f>
        <v>0</v>
      </c>
      <c r="Q93" s="476">
        <f t="shared" ref="Q93" si="952">IF($B$5=0,0,IF(F93=0,0,IF(G93=0,0,SUM(H93:P93))))</f>
        <v>0</v>
      </c>
      <c r="R93" s="742">
        <f t="shared" ref="R93" si="953">ROUNDDOWN(Q93/$R$5,2)</f>
        <v>0</v>
      </c>
      <c r="S93" s="492"/>
      <c r="T93" s="477"/>
      <c r="U93" s="477"/>
      <c r="V93" s="477"/>
      <c r="W93" s="477"/>
      <c r="X93" s="478">
        <f t="shared" ref="X93" si="954">ROUNDUP(IF($B$5=0,0,IF(SUM(T94:W94)&lt;&gt;100%,0,IF(R93=0,0,SUM(AR93:AU93)/$B$5))),2)</f>
        <v>0</v>
      </c>
      <c r="Y93" s="479">
        <f t="shared" ref="Y93" si="955">IF(X93=0,0,AU94/X93)</f>
        <v>0</v>
      </c>
      <c r="Z93" s="480">
        <f t="shared" ref="Z93" si="956">X93*Y93</f>
        <v>0</v>
      </c>
      <c r="AA93" s="338"/>
      <c r="AB93" s="744">
        <f t="shared" ref="AB93" si="957">B93</f>
        <v>29</v>
      </c>
      <c r="AC93" s="494" t="str">
        <f t="shared" ref="AC93" si="958">C93</f>
        <v>TESTE</v>
      </c>
      <c r="AD93" s="498">
        <f t="shared" ref="AD93" si="959">AP93*$E$5</f>
        <v>0</v>
      </c>
      <c r="AE93" s="498">
        <f t="shared" ref="AE93" si="960">AP93*$F$5</f>
        <v>0</v>
      </c>
      <c r="AF93" s="498">
        <f t="shared" ref="AF93" si="961">AP93*$G$5</f>
        <v>0</v>
      </c>
      <c r="AG93" s="498">
        <f t="shared" ref="AG93" si="962">AP93*$H$5</f>
        <v>0</v>
      </c>
      <c r="AH93" s="498">
        <f t="shared" ref="AH93" si="963">AP93*$I$5</f>
        <v>0</v>
      </c>
      <c r="AI93" s="498">
        <f t="shared" ref="AI93" si="964">AP93*$J$5</f>
        <v>0</v>
      </c>
      <c r="AJ93" s="498">
        <f t="shared" ref="AJ93" si="965">AP93*$K$5</f>
        <v>0</v>
      </c>
      <c r="AK93" s="498">
        <f t="shared" ref="AK93" si="966">AP93*$L$5</f>
        <v>0</v>
      </c>
      <c r="AL93" s="498">
        <f t="shared" ref="AL93" si="967">AP93*$M$5</f>
        <v>0</v>
      </c>
      <c r="AM93" s="498">
        <f t="shared" ref="AM93" si="968">AP93*$N$5</f>
        <v>0</v>
      </c>
      <c r="AN93" s="498">
        <f t="shared" ref="AN93" si="969">AP93*$O$5</f>
        <v>0</v>
      </c>
      <c r="AO93" s="498">
        <f t="shared" ref="AO93" si="970">Q93</f>
        <v>0</v>
      </c>
      <c r="AP93" s="495">
        <f t="shared" ref="AP93" si="971">R93</f>
        <v>0</v>
      </c>
      <c r="AR93" s="526">
        <f t="shared" ref="AR93" si="972">(T94*$B$5)*T93</f>
        <v>0</v>
      </c>
      <c r="AS93" s="526">
        <f t="shared" ref="AS93" si="973">(U94*$B$5)*U93</f>
        <v>0</v>
      </c>
      <c r="AT93" s="526">
        <f t="shared" ref="AT93" si="974">(V94*$B$5)*V93</f>
        <v>0</v>
      </c>
      <c r="AU93" s="526">
        <f t="shared" ref="AU93" si="975">(W94*$B$5)*W93</f>
        <v>0</v>
      </c>
      <c r="AV93" s="726">
        <f t="shared" ref="AV93" si="976">SUM(AR93:AU93)</f>
        <v>0</v>
      </c>
      <c r="AW93" s="726" t="e">
        <f t="shared" ref="AW93" si="977">AV93/$B$5</f>
        <v>#DIV/0!</v>
      </c>
    </row>
    <row r="94" spans="2:49" ht="30" customHeight="1" thickBot="1">
      <c r="B94" s="735"/>
      <c r="C94" s="739"/>
      <c r="D94" s="740"/>
      <c r="E94" s="741"/>
      <c r="F94" s="728" t="str">
        <f t="shared" ref="F94" si="978">IF(R93=0,"",IF(SUM(T94:W94)=0,"",IF(SUM(T94:W94)&lt;&gt;100%,"A soma das classificações não pode ser diferente de 100%, favor ir ajustando para gerar o preço médio",IF(X93&lt;R93,"Atenção, preço médio e margem de contribuição são inferiores ao do Markup, favor ajustar os preços do simulador",IF(X93&gt;=R93,"Preço médio simulado atende ao Markup, logo, sinal verde para venda pois ele garante a margem de contribuição","")))))</f>
        <v/>
      </c>
      <c r="G94" s="729"/>
      <c r="H94" s="729"/>
      <c r="I94" s="729"/>
      <c r="J94" s="729"/>
      <c r="K94" s="729"/>
      <c r="L94" s="729"/>
      <c r="M94" s="729"/>
      <c r="N94" s="729"/>
      <c r="O94" s="729"/>
      <c r="P94" s="729"/>
      <c r="Q94" s="730"/>
      <c r="R94" s="743"/>
      <c r="S94" s="492"/>
      <c r="T94" s="481"/>
      <c r="U94" s="481"/>
      <c r="V94" s="481"/>
      <c r="W94" s="481"/>
      <c r="X94" s="731" t="str">
        <f t="shared" ref="X94" si="979">IF(SUM(H93:I93)=0,"",IF(F93=0,"Falta informar preço do bloco",IF(G93=0,"Falta informar preço do frete",IF(X93&gt;=R93,"Sinal verde pra venda",""))))</f>
        <v/>
      </c>
      <c r="Y94" s="732"/>
      <c r="Z94" s="733"/>
      <c r="AA94" s="338"/>
      <c r="AB94" s="745"/>
      <c r="AC94" s="494" t="str">
        <f t="shared" ref="AC94" si="980">IF(AC93=0,"","Participação no preço de venda")</f>
        <v>Participação no preço de venda</v>
      </c>
      <c r="AD94" s="496" t="str">
        <f t="shared" ref="AD94" si="981">IF(AD93=0,"",AD93/$AP93)</f>
        <v/>
      </c>
      <c r="AE94" s="496" t="str">
        <f t="shared" ref="AE94" si="982">IF(AE93=0,"",AE93/$AP93)</f>
        <v/>
      </c>
      <c r="AF94" s="496" t="str">
        <f t="shared" si="838"/>
        <v/>
      </c>
      <c r="AG94" s="496" t="str">
        <f t="shared" si="838"/>
        <v/>
      </c>
      <c r="AH94" s="496" t="str">
        <f t="shared" si="838"/>
        <v/>
      </c>
      <c r="AI94" s="496" t="str">
        <f t="shared" si="838"/>
        <v/>
      </c>
      <c r="AJ94" s="496" t="str">
        <f t="shared" si="838"/>
        <v/>
      </c>
      <c r="AK94" s="496" t="str">
        <f t="shared" si="838"/>
        <v/>
      </c>
      <c r="AL94" s="496" t="str">
        <f t="shared" si="838"/>
        <v/>
      </c>
      <c r="AM94" s="496" t="str">
        <f t="shared" si="838"/>
        <v/>
      </c>
      <c r="AN94" s="496" t="str">
        <f t="shared" si="838"/>
        <v/>
      </c>
      <c r="AO94" s="496" t="str">
        <f t="shared" si="838"/>
        <v/>
      </c>
      <c r="AP94" s="497">
        <f t="shared" ref="AP94" si="983">SUM(AD94:AO94)</f>
        <v>0</v>
      </c>
      <c r="AR94" s="527"/>
      <c r="AS94" s="527"/>
      <c r="AT94" s="528">
        <f t="shared" ref="AT94" si="984">SUM($E$5:$N$5)</f>
        <v>0</v>
      </c>
      <c r="AU94" s="529">
        <f t="shared" ref="AU94" si="985">X93*(1-AT94)-Q93</f>
        <v>0</v>
      </c>
      <c r="AV94" s="727"/>
      <c r="AW94" s="727"/>
    </row>
    <row r="95" spans="2:49" ht="30" customHeight="1" thickBot="1"/>
    <row r="96" spans="2:49" ht="30" customHeight="1" thickBot="1">
      <c r="B96" s="734">
        <v>30</v>
      </c>
      <c r="C96" s="736" t="s">
        <v>887</v>
      </c>
      <c r="D96" s="737"/>
      <c r="E96" s="738"/>
      <c r="F96" s="493"/>
      <c r="G96" s="493"/>
      <c r="H96" s="475"/>
      <c r="I96" s="475"/>
      <c r="J96" s="475"/>
      <c r="K96" s="475"/>
      <c r="L96" s="475"/>
      <c r="M96" s="475"/>
      <c r="N96" s="475"/>
      <c r="O96" s="525">
        <f t="shared" ref="O96" si="986">IF($B$5=0,0,F96/$B$5)</f>
        <v>0</v>
      </c>
      <c r="P96" s="525">
        <f t="shared" ref="P96" si="987">IF($B$5=0,0,(G96*3)/$B$5)</f>
        <v>0</v>
      </c>
      <c r="Q96" s="476">
        <f t="shared" ref="Q96" si="988">IF($B$5=0,0,IF(F96=0,0,IF(G96=0,0,SUM(H96:P96))))</f>
        <v>0</v>
      </c>
      <c r="R96" s="742">
        <f t="shared" ref="R96" si="989">ROUNDDOWN(Q96/$R$5,2)</f>
        <v>0</v>
      </c>
      <c r="S96" s="492"/>
      <c r="T96" s="477"/>
      <c r="U96" s="477"/>
      <c r="V96" s="477"/>
      <c r="W96" s="477"/>
      <c r="X96" s="478">
        <f t="shared" ref="X96" si="990">ROUNDUP(IF($B$5=0,0,IF(SUM(T97:W97)&lt;&gt;100%,0,IF(R96=0,0,SUM(AR96:AU96)/$B$5))),2)</f>
        <v>0</v>
      </c>
      <c r="Y96" s="479">
        <f t="shared" ref="Y96" si="991">IF(X96=0,0,AU97/X96)</f>
        <v>0</v>
      </c>
      <c r="Z96" s="480">
        <f t="shared" ref="Z96" si="992">X96*Y96</f>
        <v>0</v>
      </c>
      <c r="AA96" s="338"/>
      <c r="AB96" s="744">
        <f t="shared" ref="AB96" si="993">B96</f>
        <v>30</v>
      </c>
      <c r="AC96" s="494" t="str">
        <f t="shared" ref="AC96" si="994">C96</f>
        <v>TESTE</v>
      </c>
      <c r="AD96" s="498">
        <f t="shared" ref="AD96" si="995">AP96*$E$5</f>
        <v>0</v>
      </c>
      <c r="AE96" s="498">
        <f t="shared" ref="AE96" si="996">AP96*$F$5</f>
        <v>0</v>
      </c>
      <c r="AF96" s="498">
        <f t="shared" ref="AF96" si="997">AP96*$G$5</f>
        <v>0</v>
      </c>
      <c r="AG96" s="498">
        <f t="shared" ref="AG96" si="998">AP96*$H$5</f>
        <v>0</v>
      </c>
      <c r="AH96" s="498">
        <f t="shared" ref="AH96" si="999">AP96*$I$5</f>
        <v>0</v>
      </c>
      <c r="AI96" s="498">
        <f t="shared" ref="AI96" si="1000">AP96*$J$5</f>
        <v>0</v>
      </c>
      <c r="AJ96" s="498">
        <f t="shared" ref="AJ96" si="1001">AP96*$K$5</f>
        <v>0</v>
      </c>
      <c r="AK96" s="498">
        <f t="shared" ref="AK96" si="1002">AP96*$L$5</f>
        <v>0</v>
      </c>
      <c r="AL96" s="498">
        <f t="shared" ref="AL96" si="1003">AP96*$M$5</f>
        <v>0</v>
      </c>
      <c r="AM96" s="498">
        <f t="shared" ref="AM96" si="1004">AP96*$N$5</f>
        <v>0</v>
      </c>
      <c r="AN96" s="498">
        <f t="shared" ref="AN96" si="1005">AP96*$O$5</f>
        <v>0</v>
      </c>
      <c r="AO96" s="498">
        <f t="shared" ref="AO96" si="1006">Q96</f>
        <v>0</v>
      </c>
      <c r="AP96" s="495">
        <f t="shared" ref="AP96" si="1007">R96</f>
        <v>0</v>
      </c>
      <c r="AR96" s="526">
        <f t="shared" ref="AR96" si="1008">(T97*$B$5)*T96</f>
        <v>0</v>
      </c>
      <c r="AS96" s="526">
        <f t="shared" ref="AS96" si="1009">(U97*$B$5)*U96</f>
        <v>0</v>
      </c>
      <c r="AT96" s="526">
        <f t="shared" ref="AT96" si="1010">(V97*$B$5)*V96</f>
        <v>0</v>
      </c>
      <c r="AU96" s="526">
        <f t="shared" ref="AU96" si="1011">(W97*$B$5)*W96</f>
        <v>0</v>
      </c>
      <c r="AV96" s="726">
        <f t="shared" ref="AV96" si="1012">SUM(AR96:AU96)</f>
        <v>0</v>
      </c>
      <c r="AW96" s="726" t="e">
        <f t="shared" ref="AW96" si="1013">AV96/$B$5</f>
        <v>#DIV/0!</v>
      </c>
    </row>
    <row r="97" spans="2:49" ht="30" customHeight="1" thickBot="1">
      <c r="B97" s="735"/>
      <c r="C97" s="739"/>
      <c r="D97" s="740"/>
      <c r="E97" s="741"/>
      <c r="F97" s="728" t="str">
        <f t="shared" ref="F97" si="1014">IF(R96=0,"",IF(SUM(T97:W97)=0,"",IF(SUM(T97:W97)&lt;&gt;100%,"A soma das classificações não pode ser diferente de 100%, favor ir ajustando para gerar o preço médio",IF(X96&lt;R96,"Atenção, preço médio e margem de contribuição são inferiores ao do Markup, favor ajustar os preços do simulador",IF(X96&gt;=R96,"Preço médio simulado atende ao Markup, logo, sinal verde para venda pois ele garante a margem de contribuição","")))))</f>
        <v/>
      </c>
      <c r="G97" s="729"/>
      <c r="H97" s="729"/>
      <c r="I97" s="729"/>
      <c r="J97" s="729"/>
      <c r="K97" s="729"/>
      <c r="L97" s="729"/>
      <c r="M97" s="729"/>
      <c r="N97" s="729"/>
      <c r="O97" s="729"/>
      <c r="P97" s="729"/>
      <c r="Q97" s="730"/>
      <c r="R97" s="743"/>
      <c r="S97" s="492"/>
      <c r="T97" s="481"/>
      <c r="U97" s="481"/>
      <c r="V97" s="481"/>
      <c r="W97" s="481"/>
      <c r="X97" s="731" t="str">
        <f t="shared" ref="X97" si="1015">IF(SUM(H96:I96)=0,"",IF(F96=0,"Falta informar preço do bloco",IF(G96=0,"Falta informar preço do frete",IF(X96&gt;=R96,"Sinal verde pra venda",""))))</f>
        <v/>
      </c>
      <c r="Y97" s="732"/>
      <c r="Z97" s="733"/>
      <c r="AA97" s="338"/>
      <c r="AB97" s="745"/>
      <c r="AC97" s="494" t="str">
        <f t="shared" ref="AC97" si="1016">IF(AC96=0,"","Participação no preço de venda")</f>
        <v>Participação no preço de venda</v>
      </c>
      <c r="AD97" s="496" t="str">
        <f t="shared" ref="AD97" si="1017">IF(AD96=0,"",AD96/$AP96)</f>
        <v/>
      </c>
      <c r="AE97" s="496" t="str">
        <f t="shared" ref="AE97" si="1018">IF(AE96=0,"",AE96/$AP96)</f>
        <v/>
      </c>
      <c r="AF97" s="496" t="str">
        <f t="shared" si="838"/>
        <v/>
      </c>
      <c r="AG97" s="496" t="str">
        <f t="shared" si="838"/>
        <v/>
      </c>
      <c r="AH97" s="496" t="str">
        <f t="shared" si="838"/>
        <v/>
      </c>
      <c r="AI97" s="496" t="str">
        <f t="shared" si="838"/>
        <v/>
      </c>
      <c r="AJ97" s="496" t="str">
        <f t="shared" si="838"/>
        <v/>
      </c>
      <c r="AK97" s="496" t="str">
        <f t="shared" si="838"/>
        <v/>
      </c>
      <c r="AL97" s="496" t="str">
        <f t="shared" si="838"/>
        <v/>
      </c>
      <c r="AM97" s="496" t="str">
        <f t="shared" si="838"/>
        <v/>
      </c>
      <c r="AN97" s="496" t="str">
        <f t="shared" si="838"/>
        <v/>
      </c>
      <c r="AO97" s="496" t="str">
        <f t="shared" si="838"/>
        <v/>
      </c>
      <c r="AP97" s="497">
        <f t="shared" ref="AP97" si="1019">SUM(AD97:AO97)</f>
        <v>0</v>
      </c>
      <c r="AR97" s="527"/>
      <c r="AS97" s="527"/>
      <c r="AT97" s="528">
        <f t="shared" ref="AT97" si="1020">SUM($E$5:$N$5)</f>
        <v>0</v>
      </c>
      <c r="AU97" s="529">
        <f t="shared" ref="AU97" si="1021">X96*(1-AT97)-Q96</f>
        <v>0</v>
      </c>
      <c r="AV97" s="727"/>
      <c r="AW97" s="727"/>
    </row>
    <row r="98" spans="2:49" ht="30" customHeight="1" thickBot="1"/>
    <row r="99" spans="2:49" ht="30" customHeight="1" thickBot="1">
      <c r="B99" s="734">
        <v>31</v>
      </c>
      <c r="C99" s="736" t="s">
        <v>887</v>
      </c>
      <c r="D99" s="737"/>
      <c r="E99" s="738"/>
      <c r="F99" s="493"/>
      <c r="G99" s="493"/>
      <c r="H99" s="475"/>
      <c r="I99" s="475"/>
      <c r="J99" s="475"/>
      <c r="K99" s="475"/>
      <c r="L99" s="475"/>
      <c r="M99" s="475"/>
      <c r="N99" s="475"/>
      <c r="O99" s="525">
        <f t="shared" ref="O99" si="1022">IF($B$5=0,0,F99/$B$5)</f>
        <v>0</v>
      </c>
      <c r="P99" s="525">
        <f t="shared" ref="P99" si="1023">IF($B$5=0,0,(G99*3)/$B$5)</f>
        <v>0</v>
      </c>
      <c r="Q99" s="476">
        <f t="shared" ref="Q99" si="1024">IF($B$5=0,0,IF(F99=0,0,IF(G99=0,0,SUM(H99:P99))))</f>
        <v>0</v>
      </c>
      <c r="R99" s="742">
        <f t="shared" ref="R99" si="1025">ROUNDDOWN(Q99/$R$5,2)</f>
        <v>0</v>
      </c>
      <c r="S99" s="492"/>
      <c r="T99" s="477"/>
      <c r="U99" s="477"/>
      <c r="V99" s="477"/>
      <c r="W99" s="477"/>
      <c r="X99" s="478">
        <f t="shared" ref="X99" si="1026">ROUNDUP(IF($B$5=0,0,IF(SUM(T100:W100)&lt;&gt;100%,0,IF(R99=0,0,SUM(AR99:AU99)/$B$5))),2)</f>
        <v>0</v>
      </c>
      <c r="Y99" s="479">
        <f t="shared" ref="Y99" si="1027">IF(X99=0,0,AU100/X99)</f>
        <v>0</v>
      </c>
      <c r="Z99" s="480">
        <f t="shared" ref="Z99" si="1028">X99*Y99</f>
        <v>0</v>
      </c>
      <c r="AA99" s="338"/>
      <c r="AB99" s="744">
        <f t="shared" ref="AB99" si="1029">B99</f>
        <v>31</v>
      </c>
      <c r="AC99" s="494" t="str">
        <f t="shared" ref="AC99" si="1030">C99</f>
        <v>TESTE</v>
      </c>
      <c r="AD99" s="498">
        <f t="shared" ref="AD99" si="1031">AP99*$E$5</f>
        <v>0</v>
      </c>
      <c r="AE99" s="498">
        <f t="shared" ref="AE99" si="1032">AP99*$F$5</f>
        <v>0</v>
      </c>
      <c r="AF99" s="498">
        <f t="shared" ref="AF99" si="1033">AP99*$G$5</f>
        <v>0</v>
      </c>
      <c r="AG99" s="498">
        <f t="shared" ref="AG99" si="1034">AP99*$H$5</f>
        <v>0</v>
      </c>
      <c r="AH99" s="498">
        <f t="shared" ref="AH99" si="1035">AP99*$I$5</f>
        <v>0</v>
      </c>
      <c r="AI99" s="498">
        <f t="shared" ref="AI99" si="1036">AP99*$J$5</f>
        <v>0</v>
      </c>
      <c r="AJ99" s="498">
        <f t="shared" ref="AJ99" si="1037">AP99*$K$5</f>
        <v>0</v>
      </c>
      <c r="AK99" s="498">
        <f t="shared" ref="AK99" si="1038">AP99*$L$5</f>
        <v>0</v>
      </c>
      <c r="AL99" s="498">
        <f t="shared" ref="AL99" si="1039">AP99*$M$5</f>
        <v>0</v>
      </c>
      <c r="AM99" s="498">
        <f t="shared" ref="AM99" si="1040">AP99*$N$5</f>
        <v>0</v>
      </c>
      <c r="AN99" s="498">
        <f t="shared" ref="AN99" si="1041">AP99*$O$5</f>
        <v>0</v>
      </c>
      <c r="AO99" s="498">
        <f t="shared" ref="AO99" si="1042">Q99</f>
        <v>0</v>
      </c>
      <c r="AP99" s="495">
        <f t="shared" ref="AP99" si="1043">R99</f>
        <v>0</v>
      </c>
      <c r="AR99" s="526">
        <f t="shared" ref="AR99" si="1044">(T100*$B$5)*T99</f>
        <v>0</v>
      </c>
      <c r="AS99" s="526">
        <f t="shared" ref="AS99" si="1045">(U100*$B$5)*U99</f>
        <v>0</v>
      </c>
      <c r="AT99" s="526">
        <f t="shared" ref="AT99" si="1046">(V100*$B$5)*V99</f>
        <v>0</v>
      </c>
      <c r="AU99" s="526">
        <f t="shared" ref="AU99" si="1047">(W100*$B$5)*W99</f>
        <v>0</v>
      </c>
      <c r="AV99" s="726">
        <f t="shared" ref="AV99" si="1048">SUM(AR99:AU99)</f>
        <v>0</v>
      </c>
      <c r="AW99" s="726" t="e">
        <f t="shared" ref="AW99" si="1049">AV99/$B$5</f>
        <v>#DIV/0!</v>
      </c>
    </row>
    <row r="100" spans="2:49" ht="30" customHeight="1" thickBot="1">
      <c r="B100" s="735"/>
      <c r="C100" s="739"/>
      <c r="D100" s="740"/>
      <c r="E100" s="741"/>
      <c r="F100" s="728" t="str">
        <f t="shared" ref="F100" si="1050">IF(R99=0,"",IF(SUM(T100:W100)=0,"",IF(SUM(T100:W100)&lt;&gt;100%,"A soma das classificações não pode ser diferente de 100%, favor ir ajustando para gerar o preço médio",IF(X99&lt;R99,"Atenção, preço médio e margem de contribuição são inferiores ao do Markup, favor ajustar os preços do simulador",IF(X99&gt;=R99,"Preço médio simulado atende ao Markup, logo, sinal verde para venda pois ele garante a margem de contribuição","")))))</f>
        <v/>
      </c>
      <c r="G100" s="729"/>
      <c r="H100" s="729"/>
      <c r="I100" s="729"/>
      <c r="J100" s="729"/>
      <c r="K100" s="729"/>
      <c r="L100" s="729"/>
      <c r="M100" s="729"/>
      <c r="N100" s="729"/>
      <c r="O100" s="729"/>
      <c r="P100" s="729"/>
      <c r="Q100" s="730"/>
      <c r="R100" s="743"/>
      <c r="S100" s="492"/>
      <c r="T100" s="481"/>
      <c r="U100" s="481"/>
      <c r="V100" s="481"/>
      <c r="W100" s="481"/>
      <c r="X100" s="731" t="str">
        <f t="shared" ref="X100" si="1051">IF(SUM(H99:I99)=0,"",IF(F99=0,"Falta informar preço do bloco",IF(G99=0,"Falta informar preço do frete",IF(X99&gt;=R99,"Sinal verde pra venda",""))))</f>
        <v/>
      </c>
      <c r="Y100" s="732"/>
      <c r="Z100" s="733"/>
      <c r="AA100" s="338"/>
      <c r="AB100" s="745"/>
      <c r="AC100" s="494" t="str">
        <f t="shared" ref="AC100" si="1052">IF(AC99=0,"","Participação no preço de venda")</f>
        <v>Participação no preço de venda</v>
      </c>
      <c r="AD100" s="496" t="str">
        <f t="shared" ref="AD100" si="1053">IF(AD99=0,"",AD99/$AP99)</f>
        <v/>
      </c>
      <c r="AE100" s="496" t="str">
        <f t="shared" ref="AE100" si="1054">IF(AE99=0,"",AE99/$AP99)</f>
        <v/>
      </c>
      <c r="AF100" s="496" t="str">
        <f t="shared" si="838"/>
        <v/>
      </c>
      <c r="AG100" s="496" t="str">
        <f t="shared" si="838"/>
        <v/>
      </c>
      <c r="AH100" s="496" t="str">
        <f t="shared" si="838"/>
        <v/>
      </c>
      <c r="AI100" s="496" t="str">
        <f t="shared" si="838"/>
        <v/>
      </c>
      <c r="AJ100" s="496" t="str">
        <f t="shared" si="838"/>
        <v/>
      </c>
      <c r="AK100" s="496" t="str">
        <f t="shared" si="838"/>
        <v/>
      </c>
      <c r="AL100" s="496" t="str">
        <f t="shared" si="838"/>
        <v/>
      </c>
      <c r="AM100" s="496" t="str">
        <f t="shared" si="838"/>
        <v/>
      </c>
      <c r="AN100" s="496" t="str">
        <f t="shared" si="838"/>
        <v/>
      </c>
      <c r="AO100" s="496" t="str">
        <f t="shared" si="838"/>
        <v/>
      </c>
      <c r="AP100" s="497">
        <f t="shared" ref="AP100" si="1055">SUM(AD100:AO100)</f>
        <v>0</v>
      </c>
      <c r="AR100" s="527"/>
      <c r="AS100" s="527"/>
      <c r="AT100" s="528">
        <f t="shared" ref="AT100" si="1056">SUM($E$5:$N$5)</f>
        <v>0</v>
      </c>
      <c r="AU100" s="529">
        <f t="shared" ref="AU100" si="1057">X99*(1-AT100)-Q99</f>
        <v>0</v>
      </c>
      <c r="AV100" s="727"/>
      <c r="AW100" s="727"/>
    </row>
    <row r="101" spans="2:49" ht="30" customHeight="1" thickBot="1"/>
    <row r="102" spans="2:49" ht="30" customHeight="1" thickBot="1">
      <c r="B102" s="734">
        <v>32</v>
      </c>
      <c r="C102" s="736" t="s">
        <v>887</v>
      </c>
      <c r="D102" s="737"/>
      <c r="E102" s="738"/>
      <c r="F102" s="493"/>
      <c r="G102" s="493"/>
      <c r="H102" s="475"/>
      <c r="I102" s="475"/>
      <c r="J102" s="475"/>
      <c r="K102" s="475"/>
      <c r="L102" s="475"/>
      <c r="M102" s="475"/>
      <c r="N102" s="475"/>
      <c r="O102" s="525">
        <f t="shared" ref="O102" si="1058">IF($B$5=0,0,F102/$B$5)</f>
        <v>0</v>
      </c>
      <c r="P102" s="525">
        <f t="shared" ref="P102" si="1059">IF($B$5=0,0,(G102*3)/$B$5)</f>
        <v>0</v>
      </c>
      <c r="Q102" s="476">
        <f t="shared" ref="Q102" si="1060">IF($B$5=0,0,IF(F102=0,0,IF(G102=0,0,SUM(H102:P102))))</f>
        <v>0</v>
      </c>
      <c r="R102" s="742">
        <f t="shared" ref="R102" si="1061">ROUNDDOWN(Q102/$R$5,2)</f>
        <v>0</v>
      </c>
      <c r="S102" s="492"/>
      <c r="T102" s="477"/>
      <c r="U102" s="477"/>
      <c r="V102" s="477"/>
      <c r="W102" s="477"/>
      <c r="X102" s="478">
        <f t="shared" ref="X102" si="1062">ROUNDUP(IF($B$5=0,0,IF(SUM(T103:W103)&lt;&gt;100%,0,IF(R102=0,0,SUM(AR102:AU102)/$B$5))),2)</f>
        <v>0</v>
      </c>
      <c r="Y102" s="479">
        <f t="shared" ref="Y102" si="1063">IF(X102=0,0,AU103/X102)</f>
        <v>0</v>
      </c>
      <c r="Z102" s="480">
        <f t="shared" ref="Z102" si="1064">X102*Y102</f>
        <v>0</v>
      </c>
      <c r="AA102" s="338"/>
      <c r="AB102" s="744">
        <f t="shared" ref="AB102" si="1065">B102</f>
        <v>32</v>
      </c>
      <c r="AC102" s="494" t="str">
        <f t="shared" ref="AC102" si="1066">C102</f>
        <v>TESTE</v>
      </c>
      <c r="AD102" s="498">
        <f t="shared" ref="AD102" si="1067">AP102*$E$5</f>
        <v>0</v>
      </c>
      <c r="AE102" s="498">
        <f t="shared" ref="AE102" si="1068">AP102*$F$5</f>
        <v>0</v>
      </c>
      <c r="AF102" s="498">
        <f t="shared" ref="AF102" si="1069">AP102*$G$5</f>
        <v>0</v>
      </c>
      <c r="AG102" s="498">
        <f t="shared" ref="AG102" si="1070">AP102*$H$5</f>
        <v>0</v>
      </c>
      <c r="AH102" s="498">
        <f t="shared" ref="AH102" si="1071">AP102*$I$5</f>
        <v>0</v>
      </c>
      <c r="AI102" s="498">
        <f t="shared" ref="AI102" si="1072">AP102*$J$5</f>
        <v>0</v>
      </c>
      <c r="AJ102" s="498">
        <f t="shared" ref="AJ102" si="1073">AP102*$K$5</f>
        <v>0</v>
      </c>
      <c r="AK102" s="498">
        <f t="shared" ref="AK102" si="1074">AP102*$L$5</f>
        <v>0</v>
      </c>
      <c r="AL102" s="498">
        <f t="shared" ref="AL102" si="1075">AP102*$M$5</f>
        <v>0</v>
      </c>
      <c r="AM102" s="498">
        <f t="shared" ref="AM102" si="1076">AP102*$N$5</f>
        <v>0</v>
      </c>
      <c r="AN102" s="498">
        <f t="shared" ref="AN102" si="1077">AP102*$O$5</f>
        <v>0</v>
      </c>
      <c r="AO102" s="498">
        <f t="shared" ref="AO102" si="1078">Q102</f>
        <v>0</v>
      </c>
      <c r="AP102" s="495">
        <f t="shared" ref="AP102" si="1079">R102</f>
        <v>0</v>
      </c>
      <c r="AR102" s="526">
        <f t="shared" ref="AR102" si="1080">(T103*$B$5)*T102</f>
        <v>0</v>
      </c>
      <c r="AS102" s="526">
        <f t="shared" ref="AS102" si="1081">(U103*$B$5)*U102</f>
        <v>0</v>
      </c>
      <c r="AT102" s="526">
        <f t="shared" ref="AT102" si="1082">(V103*$B$5)*V102</f>
        <v>0</v>
      </c>
      <c r="AU102" s="526">
        <f t="shared" ref="AU102" si="1083">(W103*$B$5)*W102</f>
        <v>0</v>
      </c>
      <c r="AV102" s="726">
        <f t="shared" ref="AV102" si="1084">SUM(AR102:AU102)</f>
        <v>0</v>
      </c>
      <c r="AW102" s="726" t="e">
        <f t="shared" ref="AW102" si="1085">AV102/$B$5</f>
        <v>#DIV/0!</v>
      </c>
    </row>
    <row r="103" spans="2:49" ht="30" customHeight="1" thickBot="1">
      <c r="B103" s="735"/>
      <c r="C103" s="739"/>
      <c r="D103" s="740"/>
      <c r="E103" s="741"/>
      <c r="F103" s="728" t="str">
        <f t="shared" ref="F103" si="1086">IF(R102=0,"",IF(SUM(T103:W103)=0,"",IF(SUM(T103:W103)&lt;&gt;100%,"A soma das classificações não pode ser diferente de 100%, favor ir ajustando para gerar o preço médio",IF(X102&lt;R102,"Atenção, preço médio e margem de contribuição são inferiores ao do Markup, favor ajustar os preços do simulador",IF(X102&gt;=R102,"Preço médio simulado atende ao Markup, logo, sinal verde para venda pois ele garante a margem de contribuição","")))))</f>
        <v/>
      </c>
      <c r="G103" s="729"/>
      <c r="H103" s="729"/>
      <c r="I103" s="729"/>
      <c r="J103" s="729"/>
      <c r="K103" s="729"/>
      <c r="L103" s="729"/>
      <c r="M103" s="729"/>
      <c r="N103" s="729"/>
      <c r="O103" s="729"/>
      <c r="P103" s="729"/>
      <c r="Q103" s="730"/>
      <c r="R103" s="743"/>
      <c r="S103" s="492"/>
      <c r="T103" s="481"/>
      <c r="U103" s="481"/>
      <c r="V103" s="481"/>
      <c r="W103" s="481"/>
      <c r="X103" s="731" t="str">
        <f t="shared" ref="X103" si="1087">IF(SUM(H102:I102)=0,"",IF(F102=0,"Falta informar preço do bloco",IF(G102=0,"Falta informar preço do frete",IF(X102&gt;=R102,"Sinal verde pra venda",""))))</f>
        <v/>
      </c>
      <c r="Y103" s="732"/>
      <c r="Z103" s="733"/>
      <c r="AA103" s="338"/>
      <c r="AB103" s="745"/>
      <c r="AC103" s="494" t="str">
        <f t="shared" ref="AC103" si="1088">IF(AC102=0,"","Participação no preço de venda")</f>
        <v>Participação no preço de venda</v>
      </c>
      <c r="AD103" s="496" t="str">
        <f t="shared" ref="AD103" si="1089">IF(AD102=0,"",AD102/$AP102)</f>
        <v/>
      </c>
      <c r="AE103" s="496" t="str">
        <f t="shared" ref="AE103" si="1090">IF(AE102=0,"",AE102/$AP102)</f>
        <v/>
      </c>
      <c r="AF103" s="496" t="str">
        <f t="shared" si="838"/>
        <v/>
      </c>
      <c r="AG103" s="496" t="str">
        <f t="shared" si="838"/>
        <v/>
      </c>
      <c r="AH103" s="496" t="str">
        <f t="shared" si="838"/>
        <v/>
      </c>
      <c r="AI103" s="496" t="str">
        <f t="shared" si="838"/>
        <v/>
      </c>
      <c r="AJ103" s="496" t="str">
        <f t="shared" si="838"/>
        <v/>
      </c>
      <c r="AK103" s="496" t="str">
        <f t="shared" si="838"/>
        <v/>
      </c>
      <c r="AL103" s="496" t="str">
        <f t="shared" si="838"/>
        <v/>
      </c>
      <c r="AM103" s="496" t="str">
        <f t="shared" si="838"/>
        <v/>
      </c>
      <c r="AN103" s="496" t="str">
        <f t="shared" si="838"/>
        <v/>
      </c>
      <c r="AO103" s="496" t="str">
        <f t="shared" si="838"/>
        <v/>
      </c>
      <c r="AP103" s="497">
        <f t="shared" ref="AP103" si="1091">SUM(AD103:AO103)</f>
        <v>0</v>
      </c>
      <c r="AR103" s="527"/>
      <c r="AS103" s="527"/>
      <c r="AT103" s="528">
        <f t="shared" ref="AT103" si="1092">SUM($E$5:$N$5)</f>
        <v>0</v>
      </c>
      <c r="AU103" s="529">
        <f t="shared" ref="AU103" si="1093">X102*(1-AT103)-Q102</f>
        <v>0</v>
      </c>
      <c r="AV103" s="727"/>
      <c r="AW103" s="727"/>
    </row>
    <row r="104" spans="2:49" ht="30" customHeight="1" thickBot="1"/>
    <row r="105" spans="2:49" ht="30" customHeight="1" thickBot="1">
      <c r="B105" s="734">
        <v>33</v>
      </c>
      <c r="C105" s="736" t="s">
        <v>887</v>
      </c>
      <c r="D105" s="737"/>
      <c r="E105" s="738"/>
      <c r="F105" s="493"/>
      <c r="G105" s="493"/>
      <c r="H105" s="475"/>
      <c r="I105" s="475"/>
      <c r="J105" s="475"/>
      <c r="K105" s="475"/>
      <c r="L105" s="475"/>
      <c r="M105" s="475"/>
      <c r="N105" s="475"/>
      <c r="O105" s="525">
        <f t="shared" ref="O105" si="1094">IF($B$5=0,0,F105/$B$5)</f>
        <v>0</v>
      </c>
      <c r="P105" s="525">
        <f t="shared" ref="P105" si="1095">IF($B$5=0,0,(G105*3)/$B$5)</f>
        <v>0</v>
      </c>
      <c r="Q105" s="476">
        <f t="shared" ref="Q105" si="1096">IF($B$5=0,0,IF(F105=0,0,IF(G105=0,0,SUM(H105:P105))))</f>
        <v>0</v>
      </c>
      <c r="R105" s="742">
        <f t="shared" ref="R105" si="1097">ROUNDDOWN(Q105/$R$5,2)</f>
        <v>0</v>
      </c>
      <c r="S105" s="492"/>
      <c r="T105" s="477"/>
      <c r="U105" s="477"/>
      <c r="V105" s="477"/>
      <c r="W105" s="477"/>
      <c r="X105" s="478">
        <f t="shared" ref="X105" si="1098">ROUNDUP(IF($B$5=0,0,IF(SUM(T106:W106)&lt;&gt;100%,0,IF(R105=0,0,SUM(AR105:AU105)/$B$5))),2)</f>
        <v>0</v>
      </c>
      <c r="Y105" s="479">
        <f t="shared" ref="Y105" si="1099">IF(X105=0,0,AU106/X105)</f>
        <v>0</v>
      </c>
      <c r="Z105" s="480">
        <f t="shared" ref="Z105" si="1100">X105*Y105</f>
        <v>0</v>
      </c>
      <c r="AA105" s="338"/>
      <c r="AB105" s="744">
        <f t="shared" ref="AB105" si="1101">B105</f>
        <v>33</v>
      </c>
      <c r="AC105" s="494" t="str">
        <f t="shared" ref="AC105" si="1102">C105</f>
        <v>TESTE</v>
      </c>
      <c r="AD105" s="498">
        <f t="shared" ref="AD105" si="1103">AP105*$E$5</f>
        <v>0</v>
      </c>
      <c r="AE105" s="498">
        <f t="shared" ref="AE105" si="1104">AP105*$F$5</f>
        <v>0</v>
      </c>
      <c r="AF105" s="498">
        <f t="shared" ref="AF105" si="1105">AP105*$G$5</f>
        <v>0</v>
      </c>
      <c r="AG105" s="498">
        <f t="shared" ref="AG105" si="1106">AP105*$H$5</f>
        <v>0</v>
      </c>
      <c r="AH105" s="498">
        <f t="shared" ref="AH105" si="1107">AP105*$I$5</f>
        <v>0</v>
      </c>
      <c r="AI105" s="498">
        <f t="shared" ref="AI105" si="1108">AP105*$J$5</f>
        <v>0</v>
      </c>
      <c r="AJ105" s="498">
        <f t="shared" ref="AJ105" si="1109">AP105*$K$5</f>
        <v>0</v>
      </c>
      <c r="AK105" s="498">
        <f t="shared" ref="AK105" si="1110">AP105*$L$5</f>
        <v>0</v>
      </c>
      <c r="AL105" s="498">
        <f t="shared" ref="AL105" si="1111">AP105*$M$5</f>
        <v>0</v>
      </c>
      <c r="AM105" s="498">
        <f t="shared" ref="AM105" si="1112">AP105*$N$5</f>
        <v>0</v>
      </c>
      <c r="AN105" s="498">
        <f t="shared" ref="AN105" si="1113">AP105*$O$5</f>
        <v>0</v>
      </c>
      <c r="AO105" s="498">
        <f t="shared" ref="AO105" si="1114">Q105</f>
        <v>0</v>
      </c>
      <c r="AP105" s="495">
        <f t="shared" ref="AP105" si="1115">R105</f>
        <v>0</v>
      </c>
      <c r="AR105" s="526">
        <f t="shared" ref="AR105" si="1116">(T106*$B$5)*T105</f>
        <v>0</v>
      </c>
      <c r="AS105" s="526">
        <f t="shared" ref="AS105" si="1117">(U106*$B$5)*U105</f>
        <v>0</v>
      </c>
      <c r="AT105" s="526">
        <f t="shared" ref="AT105" si="1118">(V106*$B$5)*V105</f>
        <v>0</v>
      </c>
      <c r="AU105" s="526">
        <f t="shared" ref="AU105" si="1119">(W106*$B$5)*W105</f>
        <v>0</v>
      </c>
      <c r="AV105" s="726">
        <f t="shared" ref="AV105" si="1120">SUM(AR105:AU105)</f>
        <v>0</v>
      </c>
      <c r="AW105" s="726" t="e">
        <f t="shared" ref="AW105" si="1121">AV105/$B$5</f>
        <v>#DIV/0!</v>
      </c>
    </row>
    <row r="106" spans="2:49" ht="30" customHeight="1" thickBot="1">
      <c r="B106" s="735"/>
      <c r="C106" s="739"/>
      <c r="D106" s="740"/>
      <c r="E106" s="741"/>
      <c r="F106" s="728" t="str">
        <f t="shared" ref="F106" si="1122">IF(R105=0,"",IF(SUM(T106:W106)=0,"",IF(SUM(T106:W106)&lt;&gt;100%,"A soma das classificações não pode ser diferente de 100%, favor ir ajustando para gerar o preço médio",IF(X105&lt;R105,"Atenção, preço médio e margem de contribuição são inferiores ao do Markup, favor ajustar os preços do simulador",IF(X105&gt;=R105,"Preço médio simulado atende ao Markup, logo, sinal verde para venda pois ele garante a margem de contribuição","")))))</f>
        <v/>
      </c>
      <c r="G106" s="729"/>
      <c r="H106" s="729"/>
      <c r="I106" s="729"/>
      <c r="J106" s="729"/>
      <c r="K106" s="729"/>
      <c r="L106" s="729"/>
      <c r="M106" s="729"/>
      <c r="N106" s="729"/>
      <c r="O106" s="729"/>
      <c r="P106" s="729"/>
      <c r="Q106" s="730"/>
      <c r="R106" s="743"/>
      <c r="S106" s="492"/>
      <c r="T106" s="481"/>
      <c r="U106" s="481"/>
      <c r="V106" s="481"/>
      <c r="W106" s="481"/>
      <c r="X106" s="731" t="str">
        <f t="shared" ref="X106" si="1123">IF(SUM(H105:I105)=0,"",IF(F105=0,"Falta informar preço do bloco",IF(G105=0,"Falta informar preço do frete",IF(X105&gt;=R105,"Sinal verde pra venda",""))))</f>
        <v/>
      </c>
      <c r="Y106" s="732"/>
      <c r="Z106" s="733"/>
      <c r="AA106" s="338"/>
      <c r="AB106" s="745"/>
      <c r="AC106" s="494" t="str">
        <f t="shared" ref="AC106" si="1124">IF(AC105=0,"","Participação no preço de venda")</f>
        <v>Participação no preço de venda</v>
      </c>
      <c r="AD106" s="496" t="str">
        <f t="shared" ref="AD106" si="1125">IF(AD105=0,"",AD105/$AP105)</f>
        <v/>
      </c>
      <c r="AE106" s="496" t="str">
        <f t="shared" ref="AE106" si="1126">IF(AE105=0,"",AE105/$AP105)</f>
        <v/>
      </c>
      <c r="AF106" s="496" t="str">
        <f t="shared" si="838"/>
        <v/>
      </c>
      <c r="AG106" s="496" t="str">
        <f t="shared" si="838"/>
        <v/>
      </c>
      <c r="AH106" s="496" t="str">
        <f t="shared" si="838"/>
        <v/>
      </c>
      <c r="AI106" s="496" t="str">
        <f t="shared" si="838"/>
        <v/>
      </c>
      <c r="AJ106" s="496" t="str">
        <f t="shared" si="838"/>
        <v/>
      </c>
      <c r="AK106" s="496" t="str">
        <f t="shared" si="838"/>
        <v/>
      </c>
      <c r="AL106" s="496" t="str">
        <f t="shared" si="838"/>
        <v/>
      </c>
      <c r="AM106" s="496" t="str">
        <f t="shared" si="838"/>
        <v/>
      </c>
      <c r="AN106" s="496" t="str">
        <f t="shared" si="838"/>
        <v/>
      </c>
      <c r="AO106" s="496" t="str">
        <f t="shared" si="838"/>
        <v/>
      </c>
      <c r="AP106" s="497">
        <f t="shared" ref="AP106" si="1127">SUM(AD106:AO106)</f>
        <v>0</v>
      </c>
      <c r="AR106" s="527"/>
      <c r="AS106" s="527"/>
      <c r="AT106" s="528">
        <f t="shared" ref="AT106" si="1128">SUM($E$5:$N$5)</f>
        <v>0</v>
      </c>
      <c r="AU106" s="529">
        <f t="shared" ref="AU106" si="1129">X105*(1-AT106)-Q105</f>
        <v>0</v>
      </c>
      <c r="AV106" s="727"/>
      <c r="AW106" s="727"/>
    </row>
    <row r="107" spans="2:49" ht="30" customHeight="1" thickBot="1"/>
    <row r="108" spans="2:49" ht="30" customHeight="1" thickBot="1">
      <c r="B108" s="734">
        <v>34</v>
      </c>
      <c r="C108" s="736" t="s">
        <v>887</v>
      </c>
      <c r="D108" s="737"/>
      <c r="E108" s="738"/>
      <c r="F108" s="493"/>
      <c r="G108" s="493"/>
      <c r="H108" s="475"/>
      <c r="I108" s="475"/>
      <c r="J108" s="475"/>
      <c r="K108" s="475"/>
      <c r="L108" s="475"/>
      <c r="M108" s="475"/>
      <c r="N108" s="475"/>
      <c r="O108" s="525">
        <f t="shared" ref="O108" si="1130">IF($B$5=0,0,F108/$B$5)</f>
        <v>0</v>
      </c>
      <c r="P108" s="525">
        <f t="shared" ref="P108" si="1131">IF($B$5=0,0,(G108*3)/$B$5)</f>
        <v>0</v>
      </c>
      <c r="Q108" s="476">
        <f t="shared" ref="Q108" si="1132">IF($B$5=0,0,IF(F108=0,0,IF(G108=0,0,SUM(H108:P108))))</f>
        <v>0</v>
      </c>
      <c r="R108" s="742">
        <f t="shared" ref="R108" si="1133">ROUNDDOWN(Q108/$R$5,2)</f>
        <v>0</v>
      </c>
      <c r="S108" s="492"/>
      <c r="T108" s="477"/>
      <c r="U108" s="477"/>
      <c r="V108" s="477"/>
      <c r="W108" s="477"/>
      <c r="X108" s="478">
        <f t="shared" ref="X108" si="1134">ROUNDUP(IF($B$5=0,0,IF(SUM(T109:W109)&lt;&gt;100%,0,IF(R108=0,0,SUM(AR108:AU108)/$B$5))),2)</f>
        <v>0</v>
      </c>
      <c r="Y108" s="479">
        <f t="shared" ref="Y108" si="1135">IF(X108=0,0,AU109/X108)</f>
        <v>0</v>
      </c>
      <c r="Z108" s="480">
        <f t="shared" ref="Z108" si="1136">X108*Y108</f>
        <v>0</v>
      </c>
      <c r="AA108" s="338"/>
      <c r="AB108" s="744">
        <f t="shared" ref="AB108" si="1137">B108</f>
        <v>34</v>
      </c>
      <c r="AC108" s="494" t="str">
        <f t="shared" ref="AC108" si="1138">C108</f>
        <v>TESTE</v>
      </c>
      <c r="AD108" s="498">
        <f t="shared" ref="AD108" si="1139">AP108*$E$5</f>
        <v>0</v>
      </c>
      <c r="AE108" s="498">
        <f t="shared" ref="AE108" si="1140">AP108*$F$5</f>
        <v>0</v>
      </c>
      <c r="AF108" s="498">
        <f t="shared" ref="AF108" si="1141">AP108*$G$5</f>
        <v>0</v>
      </c>
      <c r="AG108" s="498">
        <f t="shared" ref="AG108" si="1142">AP108*$H$5</f>
        <v>0</v>
      </c>
      <c r="AH108" s="498">
        <f t="shared" ref="AH108" si="1143">AP108*$I$5</f>
        <v>0</v>
      </c>
      <c r="AI108" s="498">
        <f t="shared" ref="AI108" si="1144">AP108*$J$5</f>
        <v>0</v>
      </c>
      <c r="AJ108" s="498">
        <f t="shared" ref="AJ108" si="1145">AP108*$K$5</f>
        <v>0</v>
      </c>
      <c r="AK108" s="498">
        <f t="shared" ref="AK108" si="1146">AP108*$L$5</f>
        <v>0</v>
      </c>
      <c r="AL108" s="498">
        <f t="shared" ref="AL108" si="1147">AP108*$M$5</f>
        <v>0</v>
      </c>
      <c r="AM108" s="498">
        <f t="shared" ref="AM108" si="1148">AP108*$N$5</f>
        <v>0</v>
      </c>
      <c r="AN108" s="498">
        <f t="shared" ref="AN108" si="1149">AP108*$O$5</f>
        <v>0</v>
      </c>
      <c r="AO108" s="498">
        <f t="shared" ref="AO108" si="1150">Q108</f>
        <v>0</v>
      </c>
      <c r="AP108" s="495">
        <f t="shared" ref="AP108" si="1151">R108</f>
        <v>0</v>
      </c>
      <c r="AR108" s="526">
        <f t="shared" ref="AR108" si="1152">(T109*$B$5)*T108</f>
        <v>0</v>
      </c>
      <c r="AS108" s="526">
        <f t="shared" ref="AS108" si="1153">(U109*$B$5)*U108</f>
        <v>0</v>
      </c>
      <c r="AT108" s="526">
        <f t="shared" ref="AT108" si="1154">(V109*$B$5)*V108</f>
        <v>0</v>
      </c>
      <c r="AU108" s="526">
        <f t="shared" ref="AU108" si="1155">(W109*$B$5)*W108</f>
        <v>0</v>
      </c>
      <c r="AV108" s="726">
        <f t="shared" ref="AV108" si="1156">SUM(AR108:AU108)</f>
        <v>0</v>
      </c>
      <c r="AW108" s="726" t="e">
        <f t="shared" ref="AW108" si="1157">AV108/$B$5</f>
        <v>#DIV/0!</v>
      </c>
    </row>
    <row r="109" spans="2:49" ht="30" customHeight="1" thickBot="1">
      <c r="B109" s="735"/>
      <c r="C109" s="739"/>
      <c r="D109" s="740"/>
      <c r="E109" s="741"/>
      <c r="F109" s="728" t="str">
        <f t="shared" ref="F109" si="1158">IF(R108=0,"",IF(SUM(T109:W109)=0,"",IF(SUM(T109:W109)&lt;&gt;100%,"A soma das classificações não pode ser diferente de 100%, favor ir ajustando para gerar o preço médio",IF(X108&lt;R108,"Atenção, preço médio e margem de contribuição são inferiores ao do Markup, favor ajustar os preços do simulador",IF(X108&gt;=R108,"Preço médio simulado atende ao Markup, logo, sinal verde para venda pois ele garante a margem de contribuição","")))))</f>
        <v/>
      </c>
      <c r="G109" s="729"/>
      <c r="H109" s="729"/>
      <c r="I109" s="729"/>
      <c r="J109" s="729"/>
      <c r="K109" s="729"/>
      <c r="L109" s="729"/>
      <c r="M109" s="729"/>
      <c r="N109" s="729"/>
      <c r="O109" s="729"/>
      <c r="P109" s="729"/>
      <c r="Q109" s="730"/>
      <c r="R109" s="743"/>
      <c r="S109" s="492"/>
      <c r="T109" s="481"/>
      <c r="U109" s="481"/>
      <c r="V109" s="481"/>
      <c r="W109" s="481"/>
      <c r="X109" s="731" t="str">
        <f t="shared" ref="X109" si="1159">IF(SUM(H108:I108)=0,"",IF(F108=0,"Falta informar preço do bloco",IF(G108=0,"Falta informar preço do frete",IF(X108&gt;=R108,"Sinal verde pra venda",""))))</f>
        <v/>
      </c>
      <c r="Y109" s="732"/>
      <c r="Z109" s="733"/>
      <c r="AA109" s="338"/>
      <c r="AB109" s="745"/>
      <c r="AC109" s="494" t="str">
        <f t="shared" ref="AC109" si="1160">IF(AC108=0,"","Participação no preço de venda")</f>
        <v>Participação no preço de venda</v>
      </c>
      <c r="AD109" s="496" t="str">
        <f t="shared" ref="AD109" si="1161">IF(AD108=0,"",AD108/$AP108)</f>
        <v/>
      </c>
      <c r="AE109" s="496" t="str">
        <f t="shared" ref="AE109" si="1162">IF(AE108=0,"",AE108/$AP108)</f>
        <v/>
      </c>
      <c r="AF109" s="496" t="str">
        <f t="shared" si="838"/>
        <v/>
      </c>
      <c r="AG109" s="496" t="str">
        <f t="shared" si="838"/>
        <v/>
      </c>
      <c r="AH109" s="496" t="str">
        <f t="shared" si="838"/>
        <v/>
      </c>
      <c r="AI109" s="496" t="str">
        <f t="shared" si="838"/>
        <v/>
      </c>
      <c r="AJ109" s="496" t="str">
        <f t="shared" si="838"/>
        <v/>
      </c>
      <c r="AK109" s="496" t="str">
        <f t="shared" si="838"/>
        <v/>
      </c>
      <c r="AL109" s="496" t="str">
        <f t="shared" si="838"/>
        <v/>
      </c>
      <c r="AM109" s="496" t="str">
        <f t="shared" si="838"/>
        <v/>
      </c>
      <c r="AN109" s="496" t="str">
        <f t="shared" si="838"/>
        <v/>
      </c>
      <c r="AO109" s="496" t="str">
        <f t="shared" si="838"/>
        <v/>
      </c>
      <c r="AP109" s="497">
        <f t="shared" ref="AP109" si="1163">SUM(AD109:AO109)</f>
        <v>0</v>
      </c>
      <c r="AR109" s="527"/>
      <c r="AS109" s="527"/>
      <c r="AT109" s="528">
        <f t="shared" ref="AT109" si="1164">SUM($E$5:$N$5)</f>
        <v>0</v>
      </c>
      <c r="AU109" s="529">
        <f t="shared" ref="AU109" si="1165">X108*(1-AT109)-Q108</f>
        <v>0</v>
      </c>
      <c r="AV109" s="727"/>
      <c r="AW109" s="727"/>
    </row>
    <row r="110" spans="2:49" ht="30" customHeight="1" thickBot="1"/>
    <row r="111" spans="2:49" ht="30" customHeight="1" thickBot="1">
      <c r="B111" s="734">
        <v>35</v>
      </c>
      <c r="C111" s="736" t="s">
        <v>887</v>
      </c>
      <c r="D111" s="737"/>
      <c r="E111" s="738"/>
      <c r="F111" s="493"/>
      <c r="G111" s="493"/>
      <c r="H111" s="475"/>
      <c r="I111" s="475"/>
      <c r="J111" s="475"/>
      <c r="K111" s="475"/>
      <c r="L111" s="475"/>
      <c r="M111" s="475"/>
      <c r="N111" s="475"/>
      <c r="O111" s="525">
        <f t="shared" ref="O111" si="1166">IF($B$5=0,0,F111/$B$5)</f>
        <v>0</v>
      </c>
      <c r="P111" s="525">
        <f t="shared" ref="P111" si="1167">IF($B$5=0,0,(G111*3)/$B$5)</f>
        <v>0</v>
      </c>
      <c r="Q111" s="476">
        <f t="shared" ref="Q111" si="1168">IF($B$5=0,0,IF(F111=0,0,IF(G111=0,0,SUM(H111:P111))))</f>
        <v>0</v>
      </c>
      <c r="R111" s="742">
        <f t="shared" ref="R111" si="1169">ROUNDDOWN(Q111/$R$5,2)</f>
        <v>0</v>
      </c>
      <c r="S111" s="492"/>
      <c r="T111" s="477"/>
      <c r="U111" s="477"/>
      <c r="V111" s="477"/>
      <c r="W111" s="477"/>
      <c r="X111" s="478">
        <f t="shared" ref="X111" si="1170">ROUNDUP(IF($B$5=0,0,IF(SUM(T112:W112)&lt;&gt;100%,0,IF(R111=0,0,SUM(AR111:AU111)/$B$5))),2)</f>
        <v>0</v>
      </c>
      <c r="Y111" s="479">
        <f t="shared" ref="Y111" si="1171">IF(X111=0,0,AU112/X111)</f>
        <v>0</v>
      </c>
      <c r="Z111" s="480">
        <f t="shared" ref="Z111" si="1172">X111*Y111</f>
        <v>0</v>
      </c>
      <c r="AA111" s="338"/>
      <c r="AB111" s="744">
        <f t="shared" ref="AB111" si="1173">B111</f>
        <v>35</v>
      </c>
      <c r="AC111" s="494" t="str">
        <f t="shared" ref="AC111" si="1174">C111</f>
        <v>TESTE</v>
      </c>
      <c r="AD111" s="498">
        <f t="shared" ref="AD111" si="1175">AP111*$E$5</f>
        <v>0</v>
      </c>
      <c r="AE111" s="498">
        <f t="shared" ref="AE111" si="1176">AP111*$F$5</f>
        <v>0</v>
      </c>
      <c r="AF111" s="498">
        <f t="shared" ref="AF111" si="1177">AP111*$G$5</f>
        <v>0</v>
      </c>
      <c r="AG111" s="498">
        <f t="shared" ref="AG111" si="1178">AP111*$H$5</f>
        <v>0</v>
      </c>
      <c r="AH111" s="498">
        <f t="shared" ref="AH111" si="1179">AP111*$I$5</f>
        <v>0</v>
      </c>
      <c r="AI111" s="498">
        <f t="shared" ref="AI111" si="1180">AP111*$J$5</f>
        <v>0</v>
      </c>
      <c r="AJ111" s="498">
        <f t="shared" ref="AJ111" si="1181">AP111*$K$5</f>
        <v>0</v>
      </c>
      <c r="AK111" s="498">
        <f t="shared" ref="AK111" si="1182">AP111*$L$5</f>
        <v>0</v>
      </c>
      <c r="AL111" s="498">
        <f t="shared" ref="AL111" si="1183">AP111*$M$5</f>
        <v>0</v>
      </c>
      <c r="AM111" s="498">
        <f t="shared" ref="AM111" si="1184">AP111*$N$5</f>
        <v>0</v>
      </c>
      <c r="AN111" s="498">
        <f t="shared" ref="AN111" si="1185">AP111*$O$5</f>
        <v>0</v>
      </c>
      <c r="AO111" s="498">
        <f t="shared" ref="AO111" si="1186">Q111</f>
        <v>0</v>
      </c>
      <c r="AP111" s="495">
        <f t="shared" ref="AP111" si="1187">R111</f>
        <v>0</v>
      </c>
      <c r="AR111" s="526">
        <f t="shared" ref="AR111" si="1188">(T112*$B$5)*T111</f>
        <v>0</v>
      </c>
      <c r="AS111" s="526">
        <f t="shared" ref="AS111" si="1189">(U112*$B$5)*U111</f>
        <v>0</v>
      </c>
      <c r="AT111" s="526">
        <f t="shared" ref="AT111" si="1190">(V112*$B$5)*V111</f>
        <v>0</v>
      </c>
      <c r="AU111" s="526">
        <f t="shared" ref="AU111" si="1191">(W112*$B$5)*W111</f>
        <v>0</v>
      </c>
      <c r="AV111" s="726">
        <f t="shared" ref="AV111" si="1192">SUM(AR111:AU111)</f>
        <v>0</v>
      </c>
      <c r="AW111" s="726" t="e">
        <f t="shared" ref="AW111" si="1193">AV111/$B$5</f>
        <v>#DIV/0!</v>
      </c>
    </row>
    <row r="112" spans="2:49" ht="30" customHeight="1" thickBot="1">
      <c r="B112" s="735"/>
      <c r="C112" s="739"/>
      <c r="D112" s="740"/>
      <c r="E112" s="741"/>
      <c r="F112" s="728" t="str">
        <f t="shared" ref="F112" si="1194">IF(R111=0,"",IF(SUM(T112:W112)=0,"",IF(SUM(T112:W112)&lt;&gt;100%,"A soma das classificações não pode ser diferente de 100%, favor ir ajustando para gerar o preço médio",IF(X111&lt;R111,"Atenção, preço médio e margem de contribuição são inferiores ao do Markup, favor ajustar os preços do simulador",IF(X111&gt;=R111,"Preço médio simulado atende ao Markup, logo, sinal verde para venda pois ele garante a margem de contribuição","")))))</f>
        <v/>
      </c>
      <c r="G112" s="729"/>
      <c r="H112" s="729"/>
      <c r="I112" s="729"/>
      <c r="J112" s="729"/>
      <c r="K112" s="729"/>
      <c r="L112" s="729"/>
      <c r="M112" s="729"/>
      <c r="N112" s="729"/>
      <c r="O112" s="729"/>
      <c r="P112" s="729"/>
      <c r="Q112" s="730"/>
      <c r="R112" s="743"/>
      <c r="S112" s="492"/>
      <c r="T112" s="481"/>
      <c r="U112" s="481"/>
      <c r="V112" s="481"/>
      <c r="W112" s="481"/>
      <c r="X112" s="731" t="str">
        <f t="shared" ref="X112" si="1195">IF(SUM(H111:I111)=0,"",IF(F111=0,"Falta informar preço do bloco",IF(G111=0,"Falta informar preço do frete",IF(X111&gt;=R111,"Sinal verde pra venda",""))))</f>
        <v/>
      </c>
      <c r="Y112" s="732"/>
      <c r="Z112" s="733"/>
      <c r="AA112" s="338"/>
      <c r="AB112" s="745"/>
      <c r="AC112" s="494" t="str">
        <f t="shared" ref="AC112" si="1196">IF(AC111=0,"","Participação no preço de venda")</f>
        <v>Participação no preço de venda</v>
      </c>
      <c r="AD112" s="496" t="str">
        <f t="shared" ref="AD112" si="1197">IF(AD111=0,"",AD111/$AP111)</f>
        <v/>
      </c>
      <c r="AE112" s="496" t="str">
        <f t="shared" ref="AE112" si="1198">IF(AE111=0,"",AE111/$AP111)</f>
        <v/>
      </c>
      <c r="AF112" s="496" t="str">
        <f t="shared" si="838"/>
        <v/>
      </c>
      <c r="AG112" s="496" t="str">
        <f t="shared" si="838"/>
        <v/>
      </c>
      <c r="AH112" s="496" t="str">
        <f t="shared" si="838"/>
        <v/>
      </c>
      <c r="AI112" s="496" t="str">
        <f t="shared" si="838"/>
        <v/>
      </c>
      <c r="AJ112" s="496" t="str">
        <f t="shared" si="838"/>
        <v/>
      </c>
      <c r="AK112" s="496" t="str">
        <f t="shared" si="838"/>
        <v/>
      </c>
      <c r="AL112" s="496" t="str">
        <f t="shared" si="838"/>
        <v/>
      </c>
      <c r="AM112" s="496" t="str">
        <f t="shared" si="838"/>
        <v/>
      </c>
      <c r="AN112" s="496" t="str">
        <f t="shared" si="838"/>
        <v/>
      </c>
      <c r="AO112" s="496" t="str">
        <f t="shared" si="838"/>
        <v/>
      </c>
      <c r="AP112" s="497">
        <f t="shared" ref="AP112" si="1199">SUM(AD112:AO112)</f>
        <v>0</v>
      </c>
      <c r="AR112" s="527"/>
      <c r="AS112" s="527"/>
      <c r="AT112" s="528">
        <f t="shared" ref="AT112" si="1200">SUM($E$5:$N$5)</f>
        <v>0</v>
      </c>
      <c r="AU112" s="529">
        <f t="shared" ref="AU112" si="1201">X111*(1-AT112)-Q111</f>
        <v>0</v>
      </c>
      <c r="AV112" s="727"/>
      <c r="AW112" s="727"/>
    </row>
    <row r="113" spans="2:49" ht="30" customHeight="1" thickBot="1"/>
    <row r="114" spans="2:49" ht="30" customHeight="1" thickBot="1">
      <c r="B114" s="734">
        <v>36</v>
      </c>
      <c r="C114" s="736" t="s">
        <v>887</v>
      </c>
      <c r="D114" s="737"/>
      <c r="E114" s="738"/>
      <c r="F114" s="493"/>
      <c r="G114" s="493"/>
      <c r="H114" s="475"/>
      <c r="I114" s="475"/>
      <c r="J114" s="475"/>
      <c r="K114" s="475"/>
      <c r="L114" s="475"/>
      <c r="M114" s="475"/>
      <c r="N114" s="475"/>
      <c r="O114" s="525">
        <f t="shared" ref="O114" si="1202">IF($B$5=0,0,F114/$B$5)</f>
        <v>0</v>
      </c>
      <c r="P114" s="525">
        <f t="shared" ref="P114" si="1203">IF($B$5=0,0,(G114*3)/$B$5)</f>
        <v>0</v>
      </c>
      <c r="Q114" s="476">
        <f t="shared" ref="Q114" si="1204">IF($B$5=0,0,IF(F114=0,0,IF(G114=0,0,SUM(H114:P114))))</f>
        <v>0</v>
      </c>
      <c r="R114" s="742">
        <f t="shared" ref="R114" si="1205">ROUNDDOWN(Q114/$R$5,2)</f>
        <v>0</v>
      </c>
      <c r="S114" s="492"/>
      <c r="T114" s="477"/>
      <c r="U114" s="477"/>
      <c r="V114" s="477"/>
      <c r="W114" s="477"/>
      <c r="X114" s="478">
        <f t="shared" ref="X114" si="1206">ROUNDUP(IF($B$5=0,0,IF(SUM(T115:W115)&lt;&gt;100%,0,IF(R114=0,0,SUM(AR114:AU114)/$B$5))),2)</f>
        <v>0</v>
      </c>
      <c r="Y114" s="479">
        <f t="shared" ref="Y114" si="1207">IF(X114=0,0,AU115/X114)</f>
        <v>0</v>
      </c>
      <c r="Z114" s="480">
        <f t="shared" ref="Z114" si="1208">X114*Y114</f>
        <v>0</v>
      </c>
      <c r="AA114" s="338"/>
      <c r="AB114" s="744">
        <f t="shared" ref="AB114" si="1209">B114</f>
        <v>36</v>
      </c>
      <c r="AC114" s="494" t="str">
        <f t="shared" ref="AC114" si="1210">C114</f>
        <v>TESTE</v>
      </c>
      <c r="AD114" s="498">
        <f t="shared" ref="AD114" si="1211">AP114*$E$5</f>
        <v>0</v>
      </c>
      <c r="AE114" s="498">
        <f t="shared" ref="AE114" si="1212">AP114*$F$5</f>
        <v>0</v>
      </c>
      <c r="AF114" s="498">
        <f t="shared" ref="AF114" si="1213">AP114*$G$5</f>
        <v>0</v>
      </c>
      <c r="AG114" s="498">
        <f t="shared" ref="AG114" si="1214">AP114*$H$5</f>
        <v>0</v>
      </c>
      <c r="AH114" s="498">
        <f t="shared" ref="AH114" si="1215">AP114*$I$5</f>
        <v>0</v>
      </c>
      <c r="AI114" s="498">
        <f t="shared" ref="AI114" si="1216">AP114*$J$5</f>
        <v>0</v>
      </c>
      <c r="AJ114" s="498">
        <f t="shared" ref="AJ114" si="1217">AP114*$K$5</f>
        <v>0</v>
      </c>
      <c r="AK114" s="498">
        <f t="shared" ref="AK114" si="1218">AP114*$L$5</f>
        <v>0</v>
      </c>
      <c r="AL114" s="498">
        <f t="shared" ref="AL114" si="1219">AP114*$M$5</f>
        <v>0</v>
      </c>
      <c r="AM114" s="498">
        <f t="shared" ref="AM114" si="1220">AP114*$N$5</f>
        <v>0</v>
      </c>
      <c r="AN114" s="498">
        <f t="shared" ref="AN114" si="1221">AP114*$O$5</f>
        <v>0</v>
      </c>
      <c r="AO114" s="498">
        <f t="shared" ref="AO114" si="1222">Q114</f>
        <v>0</v>
      </c>
      <c r="AP114" s="495">
        <f t="shared" ref="AP114" si="1223">R114</f>
        <v>0</v>
      </c>
      <c r="AR114" s="526">
        <f t="shared" ref="AR114" si="1224">(T115*$B$5)*T114</f>
        <v>0</v>
      </c>
      <c r="AS114" s="526">
        <f t="shared" ref="AS114" si="1225">(U115*$B$5)*U114</f>
        <v>0</v>
      </c>
      <c r="AT114" s="526">
        <f t="shared" ref="AT114" si="1226">(V115*$B$5)*V114</f>
        <v>0</v>
      </c>
      <c r="AU114" s="526">
        <f t="shared" ref="AU114" si="1227">(W115*$B$5)*W114</f>
        <v>0</v>
      </c>
      <c r="AV114" s="726">
        <f t="shared" ref="AV114" si="1228">SUM(AR114:AU114)</f>
        <v>0</v>
      </c>
      <c r="AW114" s="726" t="e">
        <f t="shared" ref="AW114" si="1229">AV114/$B$5</f>
        <v>#DIV/0!</v>
      </c>
    </row>
    <row r="115" spans="2:49" ht="30" customHeight="1" thickBot="1">
      <c r="B115" s="735"/>
      <c r="C115" s="739"/>
      <c r="D115" s="740"/>
      <c r="E115" s="741"/>
      <c r="F115" s="728" t="str">
        <f t="shared" ref="F115" si="1230">IF(R114=0,"",IF(SUM(T115:W115)=0,"",IF(SUM(T115:W115)&lt;&gt;100%,"A soma das classificações não pode ser diferente de 100%, favor ir ajustando para gerar o preço médio",IF(X114&lt;R114,"Atenção, preço médio e margem de contribuição são inferiores ao do Markup, favor ajustar os preços do simulador",IF(X114&gt;=R114,"Preço médio simulado atende ao Markup, logo, sinal verde para venda pois ele garante a margem de contribuição","")))))</f>
        <v/>
      </c>
      <c r="G115" s="729"/>
      <c r="H115" s="729"/>
      <c r="I115" s="729"/>
      <c r="J115" s="729"/>
      <c r="K115" s="729"/>
      <c r="L115" s="729"/>
      <c r="M115" s="729"/>
      <c r="N115" s="729"/>
      <c r="O115" s="729"/>
      <c r="P115" s="729"/>
      <c r="Q115" s="730"/>
      <c r="R115" s="743"/>
      <c r="S115" s="492"/>
      <c r="T115" s="481"/>
      <c r="U115" s="481"/>
      <c r="V115" s="481"/>
      <c r="W115" s="481"/>
      <c r="X115" s="731" t="str">
        <f t="shared" ref="X115" si="1231">IF(SUM(H114:I114)=0,"",IF(F114=0,"Falta informar preço do bloco",IF(G114=0,"Falta informar preço do frete",IF(X114&gt;=R114,"Sinal verde pra venda",""))))</f>
        <v/>
      </c>
      <c r="Y115" s="732"/>
      <c r="Z115" s="733"/>
      <c r="AA115" s="338"/>
      <c r="AB115" s="745"/>
      <c r="AC115" s="494" t="str">
        <f t="shared" ref="AC115" si="1232">IF(AC114=0,"","Participação no preço de venda")</f>
        <v>Participação no preço de venda</v>
      </c>
      <c r="AD115" s="496" t="str">
        <f t="shared" ref="AD115" si="1233">IF(AD114=0,"",AD114/$AP114)</f>
        <v/>
      </c>
      <c r="AE115" s="496" t="str">
        <f t="shared" ref="AE115" si="1234">IF(AE114=0,"",AE114/$AP114)</f>
        <v/>
      </c>
      <c r="AF115" s="496" t="str">
        <f t="shared" si="838"/>
        <v/>
      </c>
      <c r="AG115" s="496" t="str">
        <f t="shared" si="838"/>
        <v/>
      </c>
      <c r="AH115" s="496" t="str">
        <f t="shared" si="838"/>
        <v/>
      </c>
      <c r="AI115" s="496" t="str">
        <f t="shared" si="838"/>
        <v/>
      </c>
      <c r="AJ115" s="496" t="str">
        <f t="shared" si="838"/>
        <v/>
      </c>
      <c r="AK115" s="496" t="str">
        <f t="shared" si="838"/>
        <v/>
      </c>
      <c r="AL115" s="496" t="str">
        <f t="shared" si="838"/>
        <v/>
      </c>
      <c r="AM115" s="496" t="str">
        <f t="shared" si="838"/>
        <v/>
      </c>
      <c r="AN115" s="496" t="str">
        <f t="shared" si="838"/>
        <v/>
      </c>
      <c r="AO115" s="496" t="str">
        <f t="shared" si="838"/>
        <v/>
      </c>
      <c r="AP115" s="497">
        <f t="shared" ref="AP115" si="1235">SUM(AD115:AO115)</f>
        <v>0</v>
      </c>
      <c r="AR115" s="527"/>
      <c r="AS115" s="527"/>
      <c r="AT115" s="528">
        <f t="shared" ref="AT115" si="1236">SUM($E$5:$N$5)</f>
        <v>0</v>
      </c>
      <c r="AU115" s="529">
        <f t="shared" ref="AU115" si="1237">X114*(1-AT115)-Q114</f>
        <v>0</v>
      </c>
      <c r="AV115" s="727"/>
      <c r="AW115" s="727"/>
    </row>
    <row r="116" spans="2:49" ht="30" customHeight="1" thickBot="1"/>
    <row r="117" spans="2:49" ht="30" customHeight="1" thickBot="1">
      <c r="B117" s="734">
        <v>37</v>
      </c>
      <c r="C117" s="736" t="s">
        <v>887</v>
      </c>
      <c r="D117" s="737"/>
      <c r="E117" s="738"/>
      <c r="F117" s="493"/>
      <c r="G117" s="493"/>
      <c r="H117" s="475"/>
      <c r="I117" s="475"/>
      <c r="J117" s="475"/>
      <c r="K117" s="475"/>
      <c r="L117" s="475"/>
      <c r="M117" s="475"/>
      <c r="N117" s="475"/>
      <c r="O117" s="525">
        <f t="shared" ref="O117" si="1238">IF($B$5=0,0,F117/$B$5)</f>
        <v>0</v>
      </c>
      <c r="P117" s="525">
        <f t="shared" ref="P117" si="1239">IF($B$5=0,0,(G117*3)/$B$5)</f>
        <v>0</v>
      </c>
      <c r="Q117" s="476">
        <f t="shared" ref="Q117" si="1240">IF($B$5=0,0,IF(F117=0,0,IF(G117=0,0,SUM(H117:P117))))</f>
        <v>0</v>
      </c>
      <c r="R117" s="742">
        <f t="shared" ref="R117" si="1241">ROUNDDOWN(Q117/$R$5,2)</f>
        <v>0</v>
      </c>
      <c r="S117" s="492"/>
      <c r="T117" s="477"/>
      <c r="U117" s="477"/>
      <c r="V117" s="477"/>
      <c r="W117" s="477"/>
      <c r="X117" s="478">
        <f t="shared" ref="X117" si="1242">ROUNDUP(IF($B$5=0,0,IF(SUM(T118:W118)&lt;&gt;100%,0,IF(R117=0,0,SUM(AR117:AU117)/$B$5))),2)</f>
        <v>0</v>
      </c>
      <c r="Y117" s="479">
        <f t="shared" ref="Y117" si="1243">IF(X117=0,0,AU118/X117)</f>
        <v>0</v>
      </c>
      <c r="Z117" s="480">
        <f t="shared" ref="Z117" si="1244">X117*Y117</f>
        <v>0</v>
      </c>
      <c r="AA117" s="338"/>
      <c r="AB117" s="744">
        <f t="shared" ref="AB117" si="1245">B117</f>
        <v>37</v>
      </c>
      <c r="AC117" s="494" t="str">
        <f t="shared" ref="AC117" si="1246">C117</f>
        <v>TESTE</v>
      </c>
      <c r="AD117" s="498">
        <f t="shared" ref="AD117" si="1247">AP117*$E$5</f>
        <v>0</v>
      </c>
      <c r="AE117" s="498">
        <f t="shared" ref="AE117" si="1248">AP117*$F$5</f>
        <v>0</v>
      </c>
      <c r="AF117" s="498">
        <f t="shared" ref="AF117" si="1249">AP117*$G$5</f>
        <v>0</v>
      </c>
      <c r="AG117" s="498">
        <f t="shared" ref="AG117" si="1250">AP117*$H$5</f>
        <v>0</v>
      </c>
      <c r="AH117" s="498">
        <f t="shared" ref="AH117" si="1251">AP117*$I$5</f>
        <v>0</v>
      </c>
      <c r="AI117" s="498">
        <f t="shared" ref="AI117" si="1252">AP117*$J$5</f>
        <v>0</v>
      </c>
      <c r="AJ117" s="498">
        <f t="shared" ref="AJ117" si="1253">AP117*$K$5</f>
        <v>0</v>
      </c>
      <c r="AK117" s="498">
        <f t="shared" ref="AK117" si="1254">AP117*$L$5</f>
        <v>0</v>
      </c>
      <c r="AL117" s="498">
        <f t="shared" ref="AL117" si="1255">AP117*$M$5</f>
        <v>0</v>
      </c>
      <c r="AM117" s="498">
        <f t="shared" ref="AM117" si="1256">AP117*$N$5</f>
        <v>0</v>
      </c>
      <c r="AN117" s="498">
        <f t="shared" ref="AN117" si="1257">AP117*$O$5</f>
        <v>0</v>
      </c>
      <c r="AO117" s="498">
        <f t="shared" ref="AO117" si="1258">Q117</f>
        <v>0</v>
      </c>
      <c r="AP117" s="495">
        <f t="shared" ref="AP117" si="1259">R117</f>
        <v>0</v>
      </c>
      <c r="AR117" s="526">
        <f t="shared" ref="AR117" si="1260">(T118*$B$5)*T117</f>
        <v>0</v>
      </c>
      <c r="AS117" s="526">
        <f t="shared" ref="AS117" si="1261">(U118*$B$5)*U117</f>
        <v>0</v>
      </c>
      <c r="AT117" s="526">
        <f t="shared" ref="AT117" si="1262">(V118*$B$5)*V117</f>
        <v>0</v>
      </c>
      <c r="AU117" s="526">
        <f t="shared" ref="AU117" si="1263">(W118*$B$5)*W117</f>
        <v>0</v>
      </c>
      <c r="AV117" s="726">
        <f t="shared" ref="AV117" si="1264">SUM(AR117:AU117)</f>
        <v>0</v>
      </c>
      <c r="AW117" s="726" t="e">
        <f t="shared" ref="AW117" si="1265">AV117/$B$5</f>
        <v>#DIV/0!</v>
      </c>
    </row>
    <row r="118" spans="2:49" ht="30" customHeight="1" thickBot="1">
      <c r="B118" s="735"/>
      <c r="C118" s="739"/>
      <c r="D118" s="740"/>
      <c r="E118" s="741"/>
      <c r="F118" s="728" t="str">
        <f t="shared" ref="F118" si="1266">IF(R117=0,"",IF(SUM(T118:W118)=0,"",IF(SUM(T118:W118)&lt;&gt;100%,"A soma das classificações não pode ser diferente de 100%, favor ir ajustando para gerar o preço médio",IF(X117&lt;R117,"Atenção, preço médio e margem de contribuição são inferiores ao do Markup, favor ajustar os preços do simulador",IF(X117&gt;=R117,"Preço médio simulado atende ao Markup, logo, sinal verde para venda pois ele garante a margem de contribuição","")))))</f>
        <v/>
      </c>
      <c r="G118" s="729"/>
      <c r="H118" s="729"/>
      <c r="I118" s="729"/>
      <c r="J118" s="729"/>
      <c r="K118" s="729"/>
      <c r="L118" s="729"/>
      <c r="M118" s="729"/>
      <c r="N118" s="729"/>
      <c r="O118" s="729"/>
      <c r="P118" s="729"/>
      <c r="Q118" s="730"/>
      <c r="R118" s="743"/>
      <c r="S118" s="492"/>
      <c r="T118" s="481"/>
      <c r="U118" s="481"/>
      <c r="V118" s="481"/>
      <c r="W118" s="481"/>
      <c r="X118" s="731" t="str">
        <f t="shared" ref="X118" si="1267">IF(SUM(H117:I117)=0,"",IF(F117=0,"Falta informar preço do bloco",IF(G117=0,"Falta informar preço do frete",IF(X117&gt;=R117,"Sinal verde pra venda",""))))</f>
        <v/>
      </c>
      <c r="Y118" s="732"/>
      <c r="Z118" s="733"/>
      <c r="AA118" s="338"/>
      <c r="AB118" s="745"/>
      <c r="AC118" s="494" t="str">
        <f t="shared" ref="AC118" si="1268">IF(AC117=0,"","Participação no preço de venda")</f>
        <v>Participação no preço de venda</v>
      </c>
      <c r="AD118" s="496" t="str">
        <f t="shared" ref="AD118" si="1269">IF(AD117=0,"",AD117/$AP117)</f>
        <v/>
      </c>
      <c r="AE118" s="496" t="str">
        <f t="shared" ref="AE118" si="1270">IF(AE117=0,"",AE117/$AP117)</f>
        <v/>
      </c>
      <c r="AF118" s="496" t="str">
        <f t="shared" si="838"/>
        <v/>
      </c>
      <c r="AG118" s="496" t="str">
        <f t="shared" si="838"/>
        <v/>
      </c>
      <c r="AH118" s="496" t="str">
        <f t="shared" si="838"/>
        <v/>
      </c>
      <c r="AI118" s="496" t="str">
        <f t="shared" si="838"/>
        <v/>
      </c>
      <c r="AJ118" s="496" t="str">
        <f t="shared" si="838"/>
        <v/>
      </c>
      <c r="AK118" s="496" t="str">
        <f t="shared" si="838"/>
        <v/>
      </c>
      <c r="AL118" s="496" t="str">
        <f t="shared" si="838"/>
        <v/>
      </c>
      <c r="AM118" s="496" t="str">
        <f t="shared" si="838"/>
        <v/>
      </c>
      <c r="AN118" s="496" t="str">
        <f t="shared" si="838"/>
        <v/>
      </c>
      <c r="AO118" s="496" t="str">
        <f t="shared" si="838"/>
        <v/>
      </c>
      <c r="AP118" s="497">
        <f t="shared" ref="AP118" si="1271">SUM(AD118:AO118)</f>
        <v>0</v>
      </c>
      <c r="AR118" s="527"/>
      <c r="AS118" s="527"/>
      <c r="AT118" s="528">
        <f t="shared" ref="AT118" si="1272">SUM($E$5:$N$5)</f>
        <v>0</v>
      </c>
      <c r="AU118" s="529">
        <f t="shared" ref="AU118" si="1273">X117*(1-AT118)-Q117</f>
        <v>0</v>
      </c>
      <c r="AV118" s="727"/>
      <c r="AW118" s="727"/>
    </row>
    <row r="119" spans="2:49" ht="30" customHeight="1" thickBot="1"/>
    <row r="120" spans="2:49" ht="30" customHeight="1" thickBot="1">
      <c r="B120" s="734">
        <v>38</v>
      </c>
      <c r="C120" s="736" t="s">
        <v>887</v>
      </c>
      <c r="D120" s="737"/>
      <c r="E120" s="738"/>
      <c r="F120" s="493"/>
      <c r="G120" s="493"/>
      <c r="H120" s="475"/>
      <c r="I120" s="475"/>
      <c r="J120" s="475"/>
      <c r="K120" s="475"/>
      <c r="L120" s="475"/>
      <c r="M120" s="475"/>
      <c r="N120" s="475"/>
      <c r="O120" s="525">
        <f t="shared" ref="O120" si="1274">IF($B$5=0,0,F120/$B$5)</f>
        <v>0</v>
      </c>
      <c r="P120" s="525">
        <f t="shared" ref="P120" si="1275">IF($B$5=0,0,(G120*3)/$B$5)</f>
        <v>0</v>
      </c>
      <c r="Q120" s="476">
        <f t="shared" ref="Q120" si="1276">IF($B$5=0,0,IF(F120=0,0,IF(G120=0,0,SUM(H120:P120))))</f>
        <v>0</v>
      </c>
      <c r="R120" s="742">
        <f t="shared" ref="R120" si="1277">ROUNDDOWN(Q120/$R$5,2)</f>
        <v>0</v>
      </c>
      <c r="S120" s="492"/>
      <c r="T120" s="477"/>
      <c r="U120" s="477"/>
      <c r="V120" s="477"/>
      <c r="W120" s="477"/>
      <c r="X120" s="478">
        <f t="shared" ref="X120" si="1278">ROUNDUP(IF($B$5=0,0,IF(SUM(T121:W121)&lt;&gt;100%,0,IF(R120=0,0,SUM(AR120:AU120)/$B$5))),2)</f>
        <v>0</v>
      </c>
      <c r="Y120" s="479">
        <f t="shared" ref="Y120" si="1279">IF(X120=0,0,AU121/X120)</f>
        <v>0</v>
      </c>
      <c r="Z120" s="480">
        <f t="shared" ref="Z120" si="1280">X120*Y120</f>
        <v>0</v>
      </c>
      <c r="AA120" s="338"/>
      <c r="AB120" s="744">
        <f t="shared" ref="AB120" si="1281">B120</f>
        <v>38</v>
      </c>
      <c r="AC120" s="494" t="str">
        <f t="shared" ref="AC120" si="1282">C120</f>
        <v>TESTE</v>
      </c>
      <c r="AD120" s="498">
        <f t="shared" ref="AD120" si="1283">AP120*$E$5</f>
        <v>0</v>
      </c>
      <c r="AE120" s="498">
        <f t="shared" ref="AE120" si="1284">AP120*$F$5</f>
        <v>0</v>
      </c>
      <c r="AF120" s="498">
        <f t="shared" ref="AF120" si="1285">AP120*$G$5</f>
        <v>0</v>
      </c>
      <c r="AG120" s="498">
        <f t="shared" ref="AG120" si="1286">AP120*$H$5</f>
        <v>0</v>
      </c>
      <c r="AH120" s="498">
        <f t="shared" ref="AH120" si="1287">AP120*$I$5</f>
        <v>0</v>
      </c>
      <c r="AI120" s="498">
        <f t="shared" ref="AI120" si="1288">AP120*$J$5</f>
        <v>0</v>
      </c>
      <c r="AJ120" s="498">
        <f t="shared" ref="AJ120" si="1289">AP120*$K$5</f>
        <v>0</v>
      </c>
      <c r="AK120" s="498">
        <f t="shared" ref="AK120" si="1290">AP120*$L$5</f>
        <v>0</v>
      </c>
      <c r="AL120" s="498">
        <f t="shared" ref="AL120" si="1291">AP120*$M$5</f>
        <v>0</v>
      </c>
      <c r="AM120" s="498">
        <f t="shared" ref="AM120" si="1292">AP120*$N$5</f>
        <v>0</v>
      </c>
      <c r="AN120" s="498">
        <f t="shared" ref="AN120" si="1293">AP120*$O$5</f>
        <v>0</v>
      </c>
      <c r="AO120" s="498">
        <f t="shared" ref="AO120" si="1294">Q120</f>
        <v>0</v>
      </c>
      <c r="AP120" s="495">
        <f t="shared" ref="AP120" si="1295">R120</f>
        <v>0</v>
      </c>
      <c r="AR120" s="526">
        <f t="shared" ref="AR120" si="1296">(T121*$B$5)*T120</f>
        <v>0</v>
      </c>
      <c r="AS120" s="526">
        <f t="shared" ref="AS120" si="1297">(U121*$B$5)*U120</f>
        <v>0</v>
      </c>
      <c r="AT120" s="526">
        <f t="shared" ref="AT120" si="1298">(V121*$B$5)*V120</f>
        <v>0</v>
      </c>
      <c r="AU120" s="526">
        <f t="shared" ref="AU120" si="1299">(W121*$B$5)*W120</f>
        <v>0</v>
      </c>
      <c r="AV120" s="726">
        <f t="shared" ref="AV120" si="1300">SUM(AR120:AU120)</f>
        <v>0</v>
      </c>
      <c r="AW120" s="726" t="e">
        <f t="shared" ref="AW120" si="1301">AV120/$B$5</f>
        <v>#DIV/0!</v>
      </c>
    </row>
    <row r="121" spans="2:49" ht="30" customHeight="1" thickBot="1">
      <c r="B121" s="735"/>
      <c r="C121" s="739"/>
      <c r="D121" s="740"/>
      <c r="E121" s="741"/>
      <c r="F121" s="728" t="str">
        <f t="shared" ref="F121" si="1302">IF(R120=0,"",IF(SUM(T121:W121)=0,"",IF(SUM(T121:W121)&lt;&gt;100%,"A soma das classificações não pode ser diferente de 100%, favor ir ajustando para gerar o preço médio",IF(X120&lt;R120,"Atenção, preço médio e margem de contribuição são inferiores ao do Markup, favor ajustar os preços do simulador",IF(X120&gt;=R120,"Preço médio simulado atende ao Markup, logo, sinal verde para venda pois ele garante a margem de contribuição","")))))</f>
        <v/>
      </c>
      <c r="G121" s="729"/>
      <c r="H121" s="729"/>
      <c r="I121" s="729"/>
      <c r="J121" s="729"/>
      <c r="K121" s="729"/>
      <c r="L121" s="729"/>
      <c r="M121" s="729"/>
      <c r="N121" s="729"/>
      <c r="O121" s="729"/>
      <c r="P121" s="729"/>
      <c r="Q121" s="730"/>
      <c r="R121" s="743"/>
      <c r="S121" s="492"/>
      <c r="T121" s="481"/>
      <c r="U121" s="481"/>
      <c r="V121" s="481"/>
      <c r="W121" s="481"/>
      <c r="X121" s="731" t="str">
        <f t="shared" ref="X121" si="1303">IF(SUM(H120:I120)=0,"",IF(F120=0,"Falta informar preço do bloco",IF(G120=0,"Falta informar preço do frete",IF(X120&gt;=R120,"Sinal verde pra venda",""))))</f>
        <v/>
      </c>
      <c r="Y121" s="732"/>
      <c r="Z121" s="733"/>
      <c r="AA121" s="338"/>
      <c r="AB121" s="745"/>
      <c r="AC121" s="494" t="str">
        <f t="shared" ref="AC121" si="1304">IF(AC120=0,"","Participação no preço de venda")</f>
        <v>Participação no preço de venda</v>
      </c>
      <c r="AD121" s="496" t="str">
        <f t="shared" ref="AD121" si="1305">IF(AD120=0,"",AD120/$AP120)</f>
        <v/>
      </c>
      <c r="AE121" s="496" t="str">
        <f t="shared" ref="AE121" si="1306">IF(AE120=0,"",AE120/$AP120)</f>
        <v/>
      </c>
      <c r="AF121" s="496" t="str">
        <f t="shared" si="838"/>
        <v/>
      </c>
      <c r="AG121" s="496" t="str">
        <f t="shared" si="838"/>
        <v/>
      </c>
      <c r="AH121" s="496" t="str">
        <f t="shared" si="838"/>
        <v/>
      </c>
      <c r="AI121" s="496" t="str">
        <f t="shared" si="838"/>
        <v/>
      </c>
      <c r="AJ121" s="496" t="str">
        <f t="shared" si="838"/>
        <v/>
      </c>
      <c r="AK121" s="496" t="str">
        <f t="shared" si="838"/>
        <v/>
      </c>
      <c r="AL121" s="496" t="str">
        <f t="shared" si="838"/>
        <v/>
      </c>
      <c r="AM121" s="496" t="str">
        <f t="shared" si="838"/>
        <v/>
      </c>
      <c r="AN121" s="496" t="str">
        <f t="shared" si="838"/>
        <v/>
      </c>
      <c r="AO121" s="496" t="str">
        <f t="shared" si="838"/>
        <v/>
      </c>
      <c r="AP121" s="497">
        <f t="shared" ref="AP121" si="1307">SUM(AD121:AO121)</f>
        <v>0</v>
      </c>
      <c r="AR121" s="527"/>
      <c r="AS121" s="527"/>
      <c r="AT121" s="528">
        <f t="shared" ref="AT121" si="1308">SUM($E$5:$N$5)</f>
        <v>0</v>
      </c>
      <c r="AU121" s="529">
        <f t="shared" ref="AU121" si="1309">X120*(1-AT121)-Q120</f>
        <v>0</v>
      </c>
      <c r="AV121" s="727"/>
      <c r="AW121" s="727"/>
    </row>
    <row r="122" spans="2:49" ht="30" customHeight="1" thickBot="1"/>
    <row r="123" spans="2:49" ht="30" customHeight="1" thickBot="1">
      <c r="B123" s="734">
        <v>39</v>
      </c>
      <c r="C123" s="736" t="s">
        <v>887</v>
      </c>
      <c r="D123" s="737"/>
      <c r="E123" s="738"/>
      <c r="F123" s="493"/>
      <c r="G123" s="493"/>
      <c r="H123" s="475"/>
      <c r="I123" s="475"/>
      <c r="J123" s="475"/>
      <c r="K123" s="475"/>
      <c r="L123" s="475"/>
      <c r="M123" s="475"/>
      <c r="N123" s="475"/>
      <c r="O123" s="525">
        <f t="shared" ref="O123" si="1310">IF($B$5=0,0,F123/$B$5)</f>
        <v>0</v>
      </c>
      <c r="P123" s="525">
        <f t="shared" ref="P123" si="1311">IF($B$5=0,0,(G123*3)/$B$5)</f>
        <v>0</v>
      </c>
      <c r="Q123" s="476">
        <f t="shared" ref="Q123" si="1312">IF($B$5=0,0,IF(F123=0,0,IF(G123=0,0,SUM(H123:P123))))</f>
        <v>0</v>
      </c>
      <c r="R123" s="742">
        <f t="shared" ref="R123" si="1313">ROUNDDOWN(Q123/$R$5,2)</f>
        <v>0</v>
      </c>
      <c r="S123" s="492"/>
      <c r="T123" s="477"/>
      <c r="U123" s="477"/>
      <c r="V123" s="477"/>
      <c r="W123" s="477"/>
      <c r="X123" s="478">
        <f t="shared" ref="X123" si="1314">ROUNDUP(IF($B$5=0,0,IF(SUM(T124:W124)&lt;&gt;100%,0,IF(R123=0,0,SUM(AR123:AU123)/$B$5))),2)</f>
        <v>0</v>
      </c>
      <c r="Y123" s="479">
        <f t="shared" ref="Y123" si="1315">IF(X123=0,0,AU124/X123)</f>
        <v>0</v>
      </c>
      <c r="Z123" s="480">
        <f t="shared" ref="Z123" si="1316">X123*Y123</f>
        <v>0</v>
      </c>
      <c r="AA123" s="338"/>
      <c r="AB123" s="744">
        <f t="shared" ref="AB123" si="1317">B123</f>
        <v>39</v>
      </c>
      <c r="AC123" s="494" t="str">
        <f t="shared" ref="AC123" si="1318">C123</f>
        <v>TESTE</v>
      </c>
      <c r="AD123" s="498">
        <f t="shared" ref="AD123" si="1319">AP123*$E$5</f>
        <v>0</v>
      </c>
      <c r="AE123" s="498">
        <f t="shared" ref="AE123" si="1320">AP123*$F$5</f>
        <v>0</v>
      </c>
      <c r="AF123" s="498">
        <f t="shared" ref="AF123" si="1321">AP123*$G$5</f>
        <v>0</v>
      </c>
      <c r="AG123" s="498">
        <f t="shared" ref="AG123" si="1322">AP123*$H$5</f>
        <v>0</v>
      </c>
      <c r="AH123" s="498">
        <f t="shared" ref="AH123" si="1323">AP123*$I$5</f>
        <v>0</v>
      </c>
      <c r="AI123" s="498">
        <f t="shared" ref="AI123" si="1324">AP123*$J$5</f>
        <v>0</v>
      </c>
      <c r="AJ123" s="498">
        <f t="shared" ref="AJ123" si="1325">AP123*$K$5</f>
        <v>0</v>
      </c>
      <c r="AK123" s="498">
        <f t="shared" ref="AK123" si="1326">AP123*$L$5</f>
        <v>0</v>
      </c>
      <c r="AL123" s="498">
        <f t="shared" ref="AL123" si="1327">AP123*$M$5</f>
        <v>0</v>
      </c>
      <c r="AM123" s="498">
        <f t="shared" ref="AM123" si="1328">AP123*$N$5</f>
        <v>0</v>
      </c>
      <c r="AN123" s="498">
        <f t="shared" ref="AN123" si="1329">AP123*$O$5</f>
        <v>0</v>
      </c>
      <c r="AO123" s="498">
        <f t="shared" ref="AO123" si="1330">Q123</f>
        <v>0</v>
      </c>
      <c r="AP123" s="495">
        <f t="shared" ref="AP123" si="1331">R123</f>
        <v>0</v>
      </c>
      <c r="AR123" s="526">
        <f t="shared" ref="AR123" si="1332">(T124*$B$5)*T123</f>
        <v>0</v>
      </c>
      <c r="AS123" s="526">
        <f t="shared" ref="AS123" si="1333">(U124*$B$5)*U123</f>
        <v>0</v>
      </c>
      <c r="AT123" s="526">
        <f t="shared" ref="AT123" si="1334">(V124*$B$5)*V123</f>
        <v>0</v>
      </c>
      <c r="AU123" s="526">
        <f t="shared" ref="AU123" si="1335">(W124*$B$5)*W123</f>
        <v>0</v>
      </c>
      <c r="AV123" s="726">
        <f t="shared" ref="AV123" si="1336">SUM(AR123:AU123)</f>
        <v>0</v>
      </c>
      <c r="AW123" s="726" t="e">
        <f t="shared" ref="AW123" si="1337">AV123/$B$5</f>
        <v>#DIV/0!</v>
      </c>
    </row>
    <row r="124" spans="2:49" ht="30" customHeight="1" thickBot="1">
      <c r="B124" s="735"/>
      <c r="C124" s="739"/>
      <c r="D124" s="740"/>
      <c r="E124" s="741"/>
      <c r="F124" s="728" t="str">
        <f t="shared" ref="F124" si="1338">IF(R123=0,"",IF(SUM(T124:W124)=0,"",IF(SUM(T124:W124)&lt;&gt;100%,"A soma das classificações não pode ser diferente de 100%, favor ir ajustando para gerar o preço médio",IF(X123&lt;R123,"Atenção, preço médio e margem de contribuição são inferiores ao do Markup, favor ajustar os preços do simulador",IF(X123&gt;=R123,"Preço médio simulado atende ao Markup, logo, sinal verde para venda pois ele garante a margem de contribuição","")))))</f>
        <v/>
      </c>
      <c r="G124" s="729"/>
      <c r="H124" s="729"/>
      <c r="I124" s="729"/>
      <c r="J124" s="729"/>
      <c r="K124" s="729"/>
      <c r="L124" s="729"/>
      <c r="M124" s="729"/>
      <c r="N124" s="729"/>
      <c r="O124" s="729"/>
      <c r="P124" s="729"/>
      <c r="Q124" s="730"/>
      <c r="R124" s="743"/>
      <c r="S124" s="492"/>
      <c r="T124" s="481"/>
      <c r="U124" s="481"/>
      <c r="V124" s="481"/>
      <c r="W124" s="481"/>
      <c r="X124" s="731" t="str">
        <f t="shared" ref="X124" si="1339">IF(SUM(H123:I123)=0,"",IF(F123=0,"Falta informar preço do bloco",IF(G123=0,"Falta informar preço do frete",IF(X123&gt;=R123,"Sinal verde pra venda",""))))</f>
        <v/>
      </c>
      <c r="Y124" s="732"/>
      <c r="Z124" s="733"/>
      <c r="AA124" s="338"/>
      <c r="AB124" s="745"/>
      <c r="AC124" s="494" t="str">
        <f t="shared" ref="AC124" si="1340">IF(AC123=0,"","Participação no preço de venda")</f>
        <v>Participação no preço de venda</v>
      </c>
      <c r="AD124" s="496" t="str">
        <f t="shared" ref="AD124" si="1341">IF(AD123=0,"",AD123/$AP123)</f>
        <v/>
      </c>
      <c r="AE124" s="496" t="str">
        <f t="shared" ref="AE124" si="1342">IF(AE123=0,"",AE123/$AP123)</f>
        <v/>
      </c>
      <c r="AF124" s="496" t="str">
        <f t="shared" si="838"/>
        <v/>
      </c>
      <c r="AG124" s="496" t="str">
        <f t="shared" si="838"/>
        <v/>
      </c>
      <c r="AH124" s="496" t="str">
        <f t="shared" si="838"/>
        <v/>
      </c>
      <c r="AI124" s="496" t="str">
        <f t="shared" si="838"/>
        <v/>
      </c>
      <c r="AJ124" s="496" t="str">
        <f t="shared" si="838"/>
        <v/>
      </c>
      <c r="AK124" s="496" t="str">
        <f t="shared" si="838"/>
        <v/>
      </c>
      <c r="AL124" s="496" t="str">
        <f t="shared" si="838"/>
        <v/>
      </c>
      <c r="AM124" s="496" t="str">
        <f t="shared" si="838"/>
        <v/>
      </c>
      <c r="AN124" s="496" t="str">
        <f t="shared" si="838"/>
        <v/>
      </c>
      <c r="AO124" s="496" t="str">
        <f t="shared" si="838"/>
        <v/>
      </c>
      <c r="AP124" s="497">
        <f t="shared" ref="AP124" si="1343">SUM(AD124:AO124)</f>
        <v>0</v>
      </c>
      <c r="AR124" s="527"/>
      <c r="AS124" s="527"/>
      <c r="AT124" s="528">
        <f t="shared" ref="AT124" si="1344">SUM($E$5:$N$5)</f>
        <v>0</v>
      </c>
      <c r="AU124" s="529">
        <f t="shared" ref="AU124" si="1345">X123*(1-AT124)-Q123</f>
        <v>0</v>
      </c>
      <c r="AV124" s="727"/>
      <c r="AW124" s="727"/>
    </row>
    <row r="125" spans="2:49" ht="30" customHeight="1" thickBot="1"/>
    <row r="126" spans="2:49" ht="30" customHeight="1" thickBot="1">
      <c r="B126" s="734">
        <v>40</v>
      </c>
      <c r="C126" s="736" t="s">
        <v>887</v>
      </c>
      <c r="D126" s="737"/>
      <c r="E126" s="738"/>
      <c r="F126" s="493"/>
      <c r="G126" s="493"/>
      <c r="H126" s="475"/>
      <c r="I126" s="475"/>
      <c r="J126" s="475"/>
      <c r="K126" s="475"/>
      <c r="L126" s="475"/>
      <c r="M126" s="475"/>
      <c r="N126" s="475"/>
      <c r="O126" s="525">
        <f t="shared" ref="O126" si="1346">IF($B$5=0,0,F126/$B$5)</f>
        <v>0</v>
      </c>
      <c r="P126" s="525">
        <f t="shared" ref="P126" si="1347">IF($B$5=0,0,(G126*3)/$B$5)</f>
        <v>0</v>
      </c>
      <c r="Q126" s="476">
        <f t="shared" ref="Q126" si="1348">IF($B$5=0,0,IF(F126=0,0,IF(G126=0,0,SUM(H126:P126))))</f>
        <v>0</v>
      </c>
      <c r="R126" s="742">
        <f t="shared" ref="R126" si="1349">ROUNDDOWN(Q126/$R$5,2)</f>
        <v>0</v>
      </c>
      <c r="S126" s="492"/>
      <c r="T126" s="477"/>
      <c r="U126" s="477"/>
      <c r="V126" s="477"/>
      <c r="W126" s="477"/>
      <c r="X126" s="478">
        <f t="shared" ref="X126" si="1350">ROUNDUP(IF($B$5=0,0,IF(SUM(T127:W127)&lt;&gt;100%,0,IF(R126=0,0,SUM(AR126:AU126)/$B$5))),2)</f>
        <v>0</v>
      </c>
      <c r="Y126" s="479">
        <f t="shared" ref="Y126" si="1351">IF(X126=0,0,AU127/X126)</f>
        <v>0</v>
      </c>
      <c r="Z126" s="480">
        <f t="shared" ref="Z126" si="1352">X126*Y126</f>
        <v>0</v>
      </c>
      <c r="AA126" s="338"/>
      <c r="AB126" s="744">
        <f t="shared" ref="AB126" si="1353">B126</f>
        <v>40</v>
      </c>
      <c r="AC126" s="494" t="str">
        <f t="shared" ref="AC126" si="1354">C126</f>
        <v>TESTE</v>
      </c>
      <c r="AD126" s="498">
        <f t="shared" ref="AD126" si="1355">AP126*$E$5</f>
        <v>0</v>
      </c>
      <c r="AE126" s="498">
        <f t="shared" ref="AE126" si="1356">AP126*$F$5</f>
        <v>0</v>
      </c>
      <c r="AF126" s="498">
        <f t="shared" ref="AF126" si="1357">AP126*$G$5</f>
        <v>0</v>
      </c>
      <c r="AG126" s="498">
        <f t="shared" ref="AG126" si="1358">AP126*$H$5</f>
        <v>0</v>
      </c>
      <c r="AH126" s="498">
        <f t="shared" ref="AH126" si="1359">AP126*$I$5</f>
        <v>0</v>
      </c>
      <c r="AI126" s="498">
        <f t="shared" ref="AI126" si="1360">AP126*$J$5</f>
        <v>0</v>
      </c>
      <c r="AJ126" s="498">
        <f t="shared" ref="AJ126" si="1361">AP126*$K$5</f>
        <v>0</v>
      </c>
      <c r="AK126" s="498">
        <f t="shared" ref="AK126" si="1362">AP126*$L$5</f>
        <v>0</v>
      </c>
      <c r="AL126" s="498">
        <f t="shared" ref="AL126" si="1363">AP126*$M$5</f>
        <v>0</v>
      </c>
      <c r="AM126" s="498">
        <f t="shared" ref="AM126" si="1364">AP126*$N$5</f>
        <v>0</v>
      </c>
      <c r="AN126" s="498">
        <f t="shared" ref="AN126" si="1365">AP126*$O$5</f>
        <v>0</v>
      </c>
      <c r="AO126" s="498">
        <f t="shared" ref="AO126" si="1366">Q126</f>
        <v>0</v>
      </c>
      <c r="AP126" s="495">
        <f t="shared" ref="AP126" si="1367">R126</f>
        <v>0</v>
      </c>
      <c r="AR126" s="526">
        <f t="shared" ref="AR126" si="1368">(T127*$B$5)*T126</f>
        <v>0</v>
      </c>
      <c r="AS126" s="526">
        <f t="shared" ref="AS126" si="1369">(U127*$B$5)*U126</f>
        <v>0</v>
      </c>
      <c r="AT126" s="526">
        <f t="shared" ref="AT126" si="1370">(V127*$B$5)*V126</f>
        <v>0</v>
      </c>
      <c r="AU126" s="526">
        <f t="shared" ref="AU126" si="1371">(W127*$B$5)*W126</f>
        <v>0</v>
      </c>
      <c r="AV126" s="726">
        <f t="shared" ref="AV126" si="1372">SUM(AR126:AU126)</f>
        <v>0</v>
      </c>
      <c r="AW126" s="726" t="e">
        <f t="shared" ref="AW126" si="1373">AV126/$B$5</f>
        <v>#DIV/0!</v>
      </c>
    </row>
    <row r="127" spans="2:49" ht="30" customHeight="1" thickBot="1">
      <c r="B127" s="735"/>
      <c r="C127" s="739"/>
      <c r="D127" s="740"/>
      <c r="E127" s="741"/>
      <c r="F127" s="728" t="str">
        <f t="shared" ref="F127" si="1374">IF(R126=0,"",IF(SUM(T127:W127)=0,"",IF(SUM(T127:W127)&lt;&gt;100%,"A soma das classificações não pode ser diferente de 100%, favor ir ajustando para gerar o preço médio",IF(X126&lt;R126,"Atenção, preço médio e margem de contribuição são inferiores ao do Markup, favor ajustar os preços do simulador",IF(X126&gt;=R126,"Preço médio simulado atende ao Markup, logo, sinal verde para venda pois ele garante a margem de contribuição","")))))</f>
        <v/>
      </c>
      <c r="G127" s="729"/>
      <c r="H127" s="729"/>
      <c r="I127" s="729"/>
      <c r="J127" s="729"/>
      <c r="K127" s="729"/>
      <c r="L127" s="729"/>
      <c r="M127" s="729"/>
      <c r="N127" s="729"/>
      <c r="O127" s="729"/>
      <c r="P127" s="729"/>
      <c r="Q127" s="730"/>
      <c r="R127" s="743"/>
      <c r="S127" s="492"/>
      <c r="T127" s="481"/>
      <c r="U127" s="481"/>
      <c r="V127" s="481"/>
      <c r="W127" s="481"/>
      <c r="X127" s="731" t="str">
        <f t="shared" ref="X127" si="1375">IF(SUM(H126:I126)=0,"",IF(F126=0,"Falta informar preço do bloco",IF(G126=0,"Falta informar preço do frete",IF(X126&gt;=R126,"Sinal verde pra venda",""))))</f>
        <v/>
      </c>
      <c r="Y127" s="732"/>
      <c r="Z127" s="733"/>
      <c r="AA127" s="338"/>
      <c r="AB127" s="745"/>
      <c r="AC127" s="494" t="str">
        <f t="shared" ref="AC127" si="1376">IF(AC126=0,"","Participação no preço de venda")</f>
        <v>Participação no preço de venda</v>
      </c>
      <c r="AD127" s="496" t="str">
        <f t="shared" ref="AD127" si="1377">IF(AD126=0,"",AD126/$AP126)</f>
        <v/>
      </c>
      <c r="AE127" s="496" t="str">
        <f t="shared" ref="AE127" si="1378">IF(AE126=0,"",AE126/$AP126)</f>
        <v/>
      </c>
      <c r="AF127" s="496" t="str">
        <f t="shared" si="838"/>
        <v/>
      </c>
      <c r="AG127" s="496" t="str">
        <f t="shared" si="838"/>
        <v/>
      </c>
      <c r="AH127" s="496" t="str">
        <f t="shared" si="838"/>
        <v/>
      </c>
      <c r="AI127" s="496" t="str">
        <f t="shared" si="838"/>
        <v/>
      </c>
      <c r="AJ127" s="496" t="str">
        <f t="shared" si="838"/>
        <v/>
      </c>
      <c r="AK127" s="496" t="str">
        <f t="shared" si="838"/>
        <v/>
      </c>
      <c r="AL127" s="496" t="str">
        <f t="shared" si="838"/>
        <v/>
      </c>
      <c r="AM127" s="496" t="str">
        <f t="shared" si="838"/>
        <v/>
      </c>
      <c r="AN127" s="496" t="str">
        <f t="shared" si="838"/>
        <v/>
      </c>
      <c r="AO127" s="496" t="str">
        <f t="shared" si="838"/>
        <v/>
      </c>
      <c r="AP127" s="497">
        <f t="shared" ref="AP127" si="1379">SUM(AD127:AO127)</f>
        <v>0</v>
      </c>
      <c r="AR127" s="527"/>
      <c r="AS127" s="527"/>
      <c r="AT127" s="528">
        <f t="shared" ref="AT127" si="1380">SUM($E$5:$N$5)</f>
        <v>0</v>
      </c>
      <c r="AU127" s="529">
        <f t="shared" ref="AU127" si="1381">X126*(1-AT127)-Q126</f>
        <v>0</v>
      </c>
      <c r="AV127" s="727"/>
      <c r="AW127" s="727"/>
    </row>
    <row r="128" spans="2:49" ht="30" customHeight="1" thickBot="1"/>
    <row r="129" spans="2:49" ht="30" customHeight="1" thickBot="1">
      <c r="B129" s="734">
        <v>41</v>
      </c>
      <c r="C129" s="736" t="s">
        <v>887</v>
      </c>
      <c r="D129" s="737"/>
      <c r="E129" s="738"/>
      <c r="F129" s="493"/>
      <c r="G129" s="493"/>
      <c r="H129" s="475"/>
      <c r="I129" s="475"/>
      <c r="J129" s="475"/>
      <c r="K129" s="475"/>
      <c r="L129" s="475"/>
      <c r="M129" s="475"/>
      <c r="N129" s="475"/>
      <c r="O129" s="525">
        <f t="shared" ref="O129" si="1382">IF($B$5=0,0,F129/$B$5)</f>
        <v>0</v>
      </c>
      <c r="P129" s="525">
        <f t="shared" ref="P129" si="1383">IF($B$5=0,0,(G129*3)/$B$5)</f>
        <v>0</v>
      </c>
      <c r="Q129" s="476">
        <f t="shared" ref="Q129" si="1384">IF($B$5=0,0,IF(F129=0,0,IF(G129=0,0,SUM(H129:P129))))</f>
        <v>0</v>
      </c>
      <c r="R129" s="742">
        <f t="shared" ref="R129" si="1385">ROUNDDOWN(Q129/$R$5,2)</f>
        <v>0</v>
      </c>
      <c r="S129" s="492"/>
      <c r="T129" s="477"/>
      <c r="U129" s="477"/>
      <c r="V129" s="477"/>
      <c r="W129" s="477"/>
      <c r="X129" s="478">
        <f t="shared" ref="X129" si="1386">ROUNDUP(IF($B$5=0,0,IF(SUM(T130:W130)&lt;&gt;100%,0,IF(R129=0,0,SUM(AR129:AU129)/$B$5))),2)</f>
        <v>0</v>
      </c>
      <c r="Y129" s="479">
        <f t="shared" ref="Y129" si="1387">IF(X129=0,0,AU130/X129)</f>
        <v>0</v>
      </c>
      <c r="Z129" s="480">
        <f t="shared" ref="Z129" si="1388">X129*Y129</f>
        <v>0</v>
      </c>
      <c r="AA129" s="338"/>
      <c r="AB129" s="744">
        <f t="shared" ref="AB129" si="1389">B129</f>
        <v>41</v>
      </c>
      <c r="AC129" s="494" t="str">
        <f t="shared" ref="AC129" si="1390">C129</f>
        <v>TESTE</v>
      </c>
      <c r="AD129" s="498">
        <f t="shared" ref="AD129" si="1391">AP129*$E$5</f>
        <v>0</v>
      </c>
      <c r="AE129" s="498">
        <f t="shared" ref="AE129" si="1392">AP129*$F$5</f>
        <v>0</v>
      </c>
      <c r="AF129" s="498">
        <f t="shared" ref="AF129" si="1393">AP129*$G$5</f>
        <v>0</v>
      </c>
      <c r="AG129" s="498">
        <f t="shared" ref="AG129" si="1394">AP129*$H$5</f>
        <v>0</v>
      </c>
      <c r="AH129" s="498">
        <f t="shared" ref="AH129" si="1395">AP129*$I$5</f>
        <v>0</v>
      </c>
      <c r="AI129" s="498">
        <f t="shared" ref="AI129" si="1396">AP129*$J$5</f>
        <v>0</v>
      </c>
      <c r="AJ129" s="498">
        <f t="shared" ref="AJ129" si="1397">AP129*$K$5</f>
        <v>0</v>
      </c>
      <c r="AK129" s="498">
        <f t="shared" ref="AK129" si="1398">AP129*$L$5</f>
        <v>0</v>
      </c>
      <c r="AL129" s="498">
        <f t="shared" ref="AL129" si="1399">AP129*$M$5</f>
        <v>0</v>
      </c>
      <c r="AM129" s="498">
        <f t="shared" ref="AM129" si="1400">AP129*$N$5</f>
        <v>0</v>
      </c>
      <c r="AN129" s="498">
        <f t="shared" ref="AN129" si="1401">AP129*$O$5</f>
        <v>0</v>
      </c>
      <c r="AO129" s="498">
        <f t="shared" ref="AO129" si="1402">Q129</f>
        <v>0</v>
      </c>
      <c r="AP129" s="495">
        <f t="shared" ref="AP129" si="1403">R129</f>
        <v>0</v>
      </c>
      <c r="AR129" s="526">
        <f t="shared" ref="AR129" si="1404">(T130*$B$5)*T129</f>
        <v>0</v>
      </c>
      <c r="AS129" s="526">
        <f t="shared" ref="AS129" si="1405">(U130*$B$5)*U129</f>
        <v>0</v>
      </c>
      <c r="AT129" s="526">
        <f t="shared" ref="AT129" si="1406">(V130*$B$5)*V129</f>
        <v>0</v>
      </c>
      <c r="AU129" s="526">
        <f t="shared" ref="AU129" si="1407">(W130*$B$5)*W129</f>
        <v>0</v>
      </c>
      <c r="AV129" s="726">
        <f t="shared" ref="AV129" si="1408">SUM(AR129:AU129)</f>
        <v>0</v>
      </c>
      <c r="AW129" s="726" t="e">
        <f t="shared" ref="AW129" si="1409">AV129/$B$5</f>
        <v>#DIV/0!</v>
      </c>
    </row>
    <row r="130" spans="2:49" ht="30" customHeight="1" thickBot="1">
      <c r="B130" s="735"/>
      <c r="C130" s="739"/>
      <c r="D130" s="740"/>
      <c r="E130" s="741"/>
      <c r="F130" s="728" t="str">
        <f t="shared" ref="F130" si="1410">IF(R129=0,"",IF(SUM(T130:W130)=0,"",IF(SUM(T130:W130)&lt;&gt;100%,"A soma das classificações não pode ser diferente de 100%, favor ir ajustando para gerar o preço médio",IF(X129&lt;R129,"Atenção, preço médio e margem de contribuição são inferiores ao do Markup, favor ajustar os preços do simulador",IF(X129&gt;=R129,"Preço médio simulado atende ao Markup, logo, sinal verde para venda pois ele garante a margem de contribuição","")))))</f>
        <v/>
      </c>
      <c r="G130" s="729"/>
      <c r="H130" s="729"/>
      <c r="I130" s="729"/>
      <c r="J130" s="729"/>
      <c r="K130" s="729"/>
      <c r="L130" s="729"/>
      <c r="M130" s="729"/>
      <c r="N130" s="729"/>
      <c r="O130" s="729"/>
      <c r="P130" s="729"/>
      <c r="Q130" s="730"/>
      <c r="R130" s="743"/>
      <c r="S130" s="492"/>
      <c r="T130" s="481"/>
      <c r="U130" s="481"/>
      <c r="V130" s="481"/>
      <c r="W130" s="481"/>
      <c r="X130" s="731" t="str">
        <f t="shared" ref="X130" si="1411">IF(SUM(H129:I129)=0,"",IF(F129=0,"Falta informar preço do bloco",IF(G129=0,"Falta informar preço do frete",IF(X129&gt;=R129,"Sinal verde pra venda",""))))</f>
        <v/>
      </c>
      <c r="Y130" s="732"/>
      <c r="Z130" s="733"/>
      <c r="AA130" s="338"/>
      <c r="AB130" s="745"/>
      <c r="AC130" s="494" t="str">
        <f t="shared" ref="AC130" si="1412">IF(AC129=0,"","Participação no preço de venda")</f>
        <v>Participação no preço de venda</v>
      </c>
      <c r="AD130" s="496" t="str">
        <f t="shared" ref="AD130" si="1413">IF(AD129=0,"",AD129/$AP129)</f>
        <v/>
      </c>
      <c r="AE130" s="496" t="str">
        <f t="shared" ref="AE130" si="1414">IF(AE129=0,"",AE129/$AP129)</f>
        <v/>
      </c>
      <c r="AF130" s="496" t="str">
        <f t="shared" si="838"/>
        <v/>
      </c>
      <c r="AG130" s="496" t="str">
        <f t="shared" si="838"/>
        <v/>
      </c>
      <c r="AH130" s="496" t="str">
        <f t="shared" si="838"/>
        <v/>
      </c>
      <c r="AI130" s="496" t="str">
        <f t="shared" si="838"/>
        <v/>
      </c>
      <c r="AJ130" s="496" t="str">
        <f t="shared" si="838"/>
        <v/>
      </c>
      <c r="AK130" s="496" t="str">
        <f t="shared" si="838"/>
        <v/>
      </c>
      <c r="AL130" s="496" t="str">
        <f t="shared" si="838"/>
        <v/>
      </c>
      <c r="AM130" s="496" t="str">
        <f t="shared" si="838"/>
        <v/>
      </c>
      <c r="AN130" s="496" t="str">
        <f t="shared" si="838"/>
        <v/>
      </c>
      <c r="AO130" s="496" t="str">
        <f t="shared" si="838"/>
        <v/>
      </c>
      <c r="AP130" s="497">
        <f t="shared" ref="AP130" si="1415">SUM(AD130:AO130)</f>
        <v>0</v>
      </c>
      <c r="AR130" s="527"/>
      <c r="AS130" s="527"/>
      <c r="AT130" s="528">
        <f t="shared" ref="AT130" si="1416">SUM($E$5:$N$5)</f>
        <v>0</v>
      </c>
      <c r="AU130" s="529">
        <f t="shared" ref="AU130" si="1417">X129*(1-AT130)-Q129</f>
        <v>0</v>
      </c>
      <c r="AV130" s="727"/>
      <c r="AW130" s="727"/>
    </row>
    <row r="131" spans="2:49" ht="30" customHeight="1" thickBot="1"/>
    <row r="132" spans="2:49" ht="30" customHeight="1" thickBot="1">
      <c r="B132" s="734">
        <v>42</v>
      </c>
      <c r="C132" s="736" t="s">
        <v>887</v>
      </c>
      <c r="D132" s="737"/>
      <c r="E132" s="738"/>
      <c r="F132" s="493"/>
      <c r="G132" s="493"/>
      <c r="H132" s="475"/>
      <c r="I132" s="475"/>
      <c r="J132" s="475"/>
      <c r="K132" s="475"/>
      <c r="L132" s="475"/>
      <c r="M132" s="475"/>
      <c r="N132" s="475"/>
      <c r="O132" s="525">
        <f t="shared" ref="O132" si="1418">IF($B$5=0,0,F132/$B$5)</f>
        <v>0</v>
      </c>
      <c r="P132" s="525">
        <f t="shared" ref="P132" si="1419">IF($B$5=0,0,(G132*3)/$B$5)</f>
        <v>0</v>
      </c>
      <c r="Q132" s="476">
        <f t="shared" ref="Q132" si="1420">IF($B$5=0,0,IF(F132=0,0,IF(G132=0,0,SUM(H132:P132))))</f>
        <v>0</v>
      </c>
      <c r="R132" s="742">
        <f t="shared" ref="R132" si="1421">ROUNDDOWN(Q132/$R$5,2)</f>
        <v>0</v>
      </c>
      <c r="S132" s="492"/>
      <c r="T132" s="477"/>
      <c r="U132" s="477"/>
      <c r="V132" s="477"/>
      <c r="W132" s="477"/>
      <c r="X132" s="478">
        <f t="shared" ref="X132" si="1422">ROUNDUP(IF($B$5=0,0,IF(SUM(T133:W133)&lt;&gt;100%,0,IF(R132=0,0,SUM(AR132:AU132)/$B$5))),2)</f>
        <v>0</v>
      </c>
      <c r="Y132" s="479">
        <f t="shared" ref="Y132" si="1423">IF(X132=0,0,AU133/X132)</f>
        <v>0</v>
      </c>
      <c r="Z132" s="480">
        <f t="shared" ref="Z132" si="1424">X132*Y132</f>
        <v>0</v>
      </c>
      <c r="AA132" s="338"/>
      <c r="AB132" s="744">
        <f t="shared" ref="AB132" si="1425">B132</f>
        <v>42</v>
      </c>
      <c r="AC132" s="494" t="str">
        <f t="shared" ref="AC132" si="1426">C132</f>
        <v>TESTE</v>
      </c>
      <c r="AD132" s="498">
        <f t="shared" ref="AD132" si="1427">AP132*$E$5</f>
        <v>0</v>
      </c>
      <c r="AE132" s="498">
        <f t="shared" ref="AE132" si="1428">AP132*$F$5</f>
        <v>0</v>
      </c>
      <c r="AF132" s="498">
        <f t="shared" ref="AF132" si="1429">AP132*$G$5</f>
        <v>0</v>
      </c>
      <c r="AG132" s="498">
        <f t="shared" ref="AG132" si="1430">AP132*$H$5</f>
        <v>0</v>
      </c>
      <c r="AH132" s="498">
        <f t="shared" ref="AH132" si="1431">AP132*$I$5</f>
        <v>0</v>
      </c>
      <c r="AI132" s="498">
        <f t="shared" ref="AI132" si="1432">AP132*$J$5</f>
        <v>0</v>
      </c>
      <c r="AJ132" s="498">
        <f t="shared" ref="AJ132" si="1433">AP132*$K$5</f>
        <v>0</v>
      </c>
      <c r="AK132" s="498">
        <f t="shared" ref="AK132" si="1434">AP132*$L$5</f>
        <v>0</v>
      </c>
      <c r="AL132" s="498">
        <f t="shared" ref="AL132" si="1435">AP132*$M$5</f>
        <v>0</v>
      </c>
      <c r="AM132" s="498">
        <f t="shared" ref="AM132" si="1436">AP132*$N$5</f>
        <v>0</v>
      </c>
      <c r="AN132" s="498">
        <f t="shared" ref="AN132" si="1437">AP132*$O$5</f>
        <v>0</v>
      </c>
      <c r="AO132" s="498">
        <f t="shared" ref="AO132" si="1438">Q132</f>
        <v>0</v>
      </c>
      <c r="AP132" s="495">
        <f t="shared" ref="AP132" si="1439">R132</f>
        <v>0</v>
      </c>
      <c r="AR132" s="526">
        <f t="shared" ref="AR132" si="1440">(T133*$B$5)*T132</f>
        <v>0</v>
      </c>
      <c r="AS132" s="526">
        <f t="shared" ref="AS132" si="1441">(U133*$B$5)*U132</f>
        <v>0</v>
      </c>
      <c r="AT132" s="526">
        <f t="shared" ref="AT132" si="1442">(V133*$B$5)*V132</f>
        <v>0</v>
      </c>
      <c r="AU132" s="526">
        <f t="shared" ref="AU132" si="1443">(W133*$B$5)*W132</f>
        <v>0</v>
      </c>
      <c r="AV132" s="726">
        <f t="shared" ref="AV132" si="1444">SUM(AR132:AU132)</f>
        <v>0</v>
      </c>
      <c r="AW132" s="726" t="e">
        <f t="shared" ref="AW132" si="1445">AV132/$B$5</f>
        <v>#DIV/0!</v>
      </c>
    </row>
    <row r="133" spans="2:49" ht="30" customHeight="1" thickBot="1">
      <c r="B133" s="735"/>
      <c r="C133" s="739"/>
      <c r="D133" s="740"/>
      <c r="E133" s="741"/>
      <c r="F133" s="728" t="str">
        <f t="shared" ref="F133" si="1446">IF(R132=0,"",IF(SUM(T133:W133)=0,"",IF(SUM(T133:W133)&lt;&gt;100%,"A soma das classificações não pode ser diferente de 100%, favor ir ajustando para gerar o preço médio",IF(X132&lt;R132,"Atenção, preço médio e margem de contribuição são inferiores ao do Markup, favor ajustar os preços do simulador",IF(X132&gt;=R132,"Preço médio simulado atende ao Markup, logo, sinal verde para venda pois ele garante a margem de contribuição","")))))</f>
        <v/>
      </c>
      <c r="G133" s="729"/>
      <c r="H133" s="729"/>
      <c r="I133" s="729"/>
      <c r="J133" s="729"/>
      <c r="K133" s="729"/>
      <c r="L133" s="729"/>
      <c r="M133" s="729"/>
      <c r="N133" s="729"/>
      <c r="O133" s="729"/>
      <c r="P133" s="729"/>
      <c r="Q133" s="730"/>
      <c r="R133" s="743"/>
      <c r="S133" s="492"/>
      <c r="T133" s="481"/>
      <c r="U133" s="481"/>
      <c r="V133" s="481"/>
      <c r="W133" s="481"/>
      <c r="X133" s="731" t="str">
        <f t="shared" ref="X133" si="1447">IF(SUM(H132:I132)=0,"",IF(F132=0,"Falta informar preço do bloco",IF(G132=0,"Falta informar preço do frete",IF(X132&gt;=R132,"Sinal verde pra venda",""))))</f>
        <v/>
      </c>
      <c r="Y133" s="732"/>
      <c r="Z133" s="733"/>
      <c r="AA133" s="338"/>
      <c r="AB133" s="745"/>
      <c r="AC133" s="494" t="str">
        <f t="shared" ref="AC133" si="1448">IF(AC132=0,"","Participação no preço de venda")</f>
        <v>Participação no preço de venda</v>
      </c>
      <c r="AD133" s="496" t="str">
        <f t="shared" ref="AD133" si="1449">IF(AD132=0,"",AD132/$AP132)</f>
        <v/>
      </c>
      <c r="AE133" s="496" t="str">
        <f t="shared" ref="AE133" si="1450">IF(AE132=0,"",AE132/$AP132)</f>
        <v/>
      </c>
      <c r="AF133" s="496" t="str">
        <f t="shared" si="838"/>
        <v/>
      </c>
      <c r="AG133" s="496" t="str">
        <f t="shared" si="838"/>
        <v/>
      </c>
      <c r="AH133" s="496" t="str">
        <f t="shared" si="838"/>
        <v/>
      </c>
      <c r="AI133" s="496" t="str">
        <f t="shared" si="838"/>
        <v/>
      </c>
      <c r="AJ133" s="496" t="str">
        <f t="shared" si="838"/>
        <v/>
      </c>
      <c r="AK133" s="496" t="str">
        <f t="shared" si="838"/>
        <v/>
      </c>
      <c r="AL133" s="496" t="str">
        <f t="shared" si="838"/>
        <v/>
      </c>
      <c r="AM133" s="496" t="str">
        <f t="shared" si="838"/>
        <v/>
      </c>
      <c r="AN133" s="496" t="str">
        <f t="shared" si="838"/>
        <v/>
      </c>
      <c r="AO133" s="496" t="str">
        <f t="shared" si="838"/>
        <v/>
      </c>
      <c r="AP133" s="497">
        <f t="shared" ref="AP133" si="1451">SUM(AD133:AO133)</f>
        <v>0</v>
      </c>
      <c r="AR133" s="527"/>
      <c r="AS133" s="527"/>
      <c r="AT133" s="528">
        <f t="shared" ref="AT133" si="1452">SUM($E$5:$N$5)</f>
        <v>0</v>
      </c>
      <c r="AU133" s="529">
        <f t="shared" ref="AU133" si="1453">X132*(1-AT133)-Q132</f>
        <v>0</v>
      </c>
      <c r="AV133" s="727"/>
      <c r="AW133" s="727"/>
    </row>
    <row r="134" spans="2:49" ht="30" customHeight="1" thickBot="1"/>
    <row r="135" spans="2:49" ht="30" customHeight="1" thickBot="1">
      <c r="B135" s="734">
        <v>43</v>
      </c>
      <c r="C135" s="736" t="s">
        <v>887</v>
      </c>
      <c r="D135" s="737"/>
      <c r="E135" s="738"/>
      <c r="F135" s="493"/>
      <c r="G135" s="493"/>
      <c r="H135" s="475"/>
      <c r="I135" s="475"/>
      <c r="J135" s="475"/>
      <c r="K135" s="475"/>
      <c r="L135" s="475"/>
      <c r="M135" s="475"/>
      <c r="N135" s="475"/>
      <c r="O135" s="525">
        <f t="shared" ref="O135" si="1454">IF($B$5=0,0,F135/$B$5)</f>
        <v>0</v>
      </c>
      <c r="P135" s="525">
        <f t="shared" ref="P135" si="1455">IF($B$5=0,0,(G135*3)/$B$5)</f>
        <v>0</v>
      </c>
      <c r="Q135" s="476">
        <f t="shared" ref="Q135" si="1456">IF($B$5=0,0,IF(F135=0,0,IF(G135=0,0,SUM(H135:P135))))</f>
        <v>0</v>
      </c>
      <c r="R135" s="742">
        <f t="shared" ref="R135" si="1457">ROUNDDOWN(Q135/$R$5,2)</f>
        <v>0</v>
      </c>
      <c r="S135" s="492"/>
      <c r="T135" s="477"/>
      <c r="U135" s="477"/>
      <c r="V135" s="477"/>
      <c r="W135" s="477"/>
      <c r="X135" s="478">
        <f t="shared" ref="X135" si="1458">ROUNDUP(IF($B$5=0,0,IF(SUM(T136:W136)&lt;&gt;100%,0,IF(R135=0,0,SUM(AR135:AU135)/$B$5))),2)</f>
        <v>0</v>
      </c>
      <c r="Y135" s="479">
        <f t="shared" ref="Y135" si="1459">IF(X135=0,0,AU136/X135)</f>
        <v>0</v>
      </c>
      <c r="Z135" s="480">
        <f t="shared" ref="Z135" si="1460">X135*Y135</f>
        <v>0</v>
      </c>
      <c r="AA135" s="338"/>
      <c r="AB135" s="744">
        <f t="shared" ref="AB135" si="1461">B135</f>
        <v>43</v>
      </c>
      <c r="AC135" s="494" t="str">
        <f t="shared" ref="AC135" si="1462">C135</f>
        <v>TESTE</v>
      </c>
      <c r="AD135" s="498">
        <f t="shared" ref="AD135" si="1463">AP135*$E$5</f>
        <v>0</v>
      </c>
      <c r="AE135" s="498">
        <f t="shared" ref="AE135" si="1464">AP135*$F$5</f>
        <v>0</v>
      </c>
      <c r="AF135" s="498">
        <f t="shared" ref="AF135" si="1465">AP135*$G$5</f>
        <v>0</v>
      </c>
      <c r="AG135" s="498">
        <f t="shared" ref="AG135" si="1466">AP135*$H$5</f>
        <v>0</v>
      </c>
      <c r="AH135" s="498">
        <f t="shared" ref="AH135" si="1467">AP135*$I$5</f>
        <v>0</v>
      </c>
      <c r="AI135" s="498">
        <f t="shared" ref="AI135" si="1468">AP135*$J$5</f>
        <v>0</v>
      </c>
      <c r="AJ135" s="498">
        <f t="shared" ref="AJ135" si="1469">AP135*$K$5</f>
        <v>0</v>
      </c>
      <c r="AK135" s="498">
        <f t="shared" ref="AK135" si="1470">AP135*$L$5</f>
        <v>0</v>
      </c>
      <c r="AL135" s="498">
        <f t="shared" ref="AL135" si="1471">AP135*$M$5</f>
        <v>0</v>
      </c>
      <c r="AM135" s="498">
        <f t="shared" ref="AM135" si="1472">AP135*$N$5</f>
        <v>0</v>
      </c>
      <c r="AN135" s="498">
        <f t="shared" ref="AN135" si="1473">AP135*$O$5</f>
        <v>0</v>
      </c>
      <c r="AO135" s="498">
        <f t="shared" ref="AO135" si="1474">Q135</f>
        <v>0</v>
      </c>
      <c r="AP135" s="495">
        <f t="shared" ref="AP135" si="1475">R135</f>
        <v>0</v>
      </c>
      <c r="AR135" s="526">
        <f t="shared" ref="AR135" si="1476">(T136*$B$5)*T135</f>
        <v>0</v>
      </c>
      <c r="AS135" s="526">
        <f t="shared" ref="AS135" si="1477">(U136*$B$5)*U135</f>
        <v>0</v>
      </c>
      <c r="AT135" s="526">
        <f t="shared" ref="AT135" si="1478">(V136*$B$5)*V135</f>
        <v>0</v>
      </c>
      <c r="AU135" s="526">
        <f t="shared" ref="AU135" si="1479">(W136*$B$5)*W135</f>
        <v>0</v>
      </c>
      <c r="AV135" s="726">
        <f t="shared" ref="AV135" si="1480">SUM(AR135:AU135)</f>
        <v>0</v>
      </c>
      <c r="AW135" s="726" t="e">
        <f t="shared" ref="AW135" si="1481">AV135/$B$5</f>
        <v>#DIV/0!</v>
      </c>
    </row>
    <row r="136" spans="2:49" ht="30" customHeight="1" thickBot="1">
      <c r="B136" s="735"/>
      <c r="C136" s="739"/>
      <c r="D136" s="740"/>
      <c r="E136" s="741"/>
      <c r="F136" s="728" t="str">
        <f t="shared" ref="F136" si="1482">IF(R135=0,"",IF(SUM(T136:W136)=0,"",IF(SUM(T136:W136)&lt;&gt;100%,"A soma das classificações não pode ser diferente de 100%, favor ir ajustando para gerar o preço médio",IF(X135&lt;R135,"Atenção, preço médio e margem de contribuição são inferiores ao do Markup, favor ajustar os preços do simulador",IF(X135&gt;=R135,"Preço médio simulado atende ao Markup, logo, sinal verde para venda pois ele garante a margem de contribuição","")))))</f>
        <v/>
      </c>
      <c r="G136" s="729"/>
      <c r="H136" s="729"/>
      <c r="I136" s="729"/>
      <c r="J136" s="729"/>
      <c r="K136" s="729"/>
      <c r="L136" s="729"/>
      <c r="M136" s="729"/>
      <c r="N136" s="729"/>
      <c r="O136" s="729"/>
      <c r="P136" s="729"/>
      <c r="Q136" s="730"/>
      <c r="R136" s="743"/>
      <c r="S136" s="492"/>
      <c r="T136" s="481"/>
      <c r="U136" s="481"/>
      <c r="V136" s="481"/>
      <c r="W136" s="481"/>
      <c r="X136" s="731" t="str">
        <f t="shared" ref="X136" si="1483">IF(SUM(H135:I135)=0,"",IF(F135=0,"Falta informar preço do bloco",IF(G135=0,"Falta informar preço do frete",IF(X135&gt;=R135,"Sinal verde pra venda",""))))</f>
        <v/>
      </c>
      <c r="Y136" s="732"/>
      <c r="Z136" s="733"/>
      <c r="AA136" s="338"/>
      <c r="AB136" s="745"/>
      <c r="AC136" s="494" t="str">
        <f t="shared" ref="AC136" si="1484">IF(AC135=0,"","Participação no preço de venda")</f>
        <v>Participação no preço de venda</v>
      </c>
      <c r="AD136" s="496" t="str">
        <f t="shared" ref="AD136" si="1485">IF(AD135=0,"",AD135/$AP135)</f>
        <v/>
      </c>
      <c r="AE136" s="496" t="str">
        <f t="shared" ref="AE136" si="1486">IF(AE135=0,"",AE135/$AP135)</f>
        <v/>
      </c>
      <c r="AF136" s="496" t="str">
        <f t="shared" si="838"/>
        <v/>
      </c>
      <c r="AG136" s="496" t="str">
        <f t="shared" si="838"/>
        <v/>
      </c>
      <c r="AH136" s="496" t="str">
        <f t="shared" si="838"/>
        <v/>
      </c>
      <c r="AI136" s="496" t="str">
        <f t="shared" si="838"/>
        <v/>
      </c>
      <c r="AJ136" s="496" t="str">
        <f t="shared" si="838"/>
        <v/>
      </c>
      <c r="AK136" s="496" t="str">
        <f t="shared" si="838"/>
        <v/>
      </c>
      <c r="AL136" s="496" t="str">
        <f t="shared" si="838"/>
        <v/>
      </c>
      <c r="AM136" s="496" t="str">
        <f t="shared" si="838"/>
        <v/>
      </c>
      <c r="AN136" s="496" t="str">
        <f t="shared" si="838"/>
        <v/>
      </c>
      <c r="AO136" s="496" t="str">
        <f t="shared" si="838"/>
        <v/>
      </c>
      <c r="AP136" s="497">
        <f t="shared" ref="AP136" si="1487">SUM(AD136:AO136)</f>
        <v>0</v>
      </c>
      <c r="AR136" s="527"/>
      <c r="AS136" s="527"/>
      <c r="AT136" s="528">
        <f t="shared" ref="AT136" si="1488">SUM($E$5:$N$5)</f>
        <v>0</v>
      </c>
      <c r="AU136" s="529">
        <f t="shared" ref="AU136" si="1489">X135*(1-AT136)-Q135</f>
        <v>0</v>
      </c>
      <c r="AV136" s="727"/>
      <c r="AW136" s="727"/>
    </row>
    <row r="137" spans="2:49" ht="30" customHeight="1" thickBot="1"/>
    <row r="138" spans="2:49" ht="30" customHeight="1" thickBot="1">
      <c r="B138" s="734">
        <v>44</v>
      </c>
      <c r="C138" s="736" t="s">
        <v>887</v>
      </c>
      <c r="D138" s="737"/>
      <c r="E138" s="738"/>
      <c r="F138" s="493"/>
      <c r="G138" s="493"/>
      <c r="H138" s="475"/>
      <c r="I138" s="475"/>
      <c r="J138" s="475"/>
      <c r="K138" s="475"/>
      <c r="L138" s="475"/>
      <c r="M138" s="475"/>
      <c r="N138" s="475"/>
      <c r="O138" s="525">
        <f t="shared" ref="O138" si="1490">IF($B$5=0,0,F138/$B$5)</f>
        <v>0</v>
      </c>
      <c r="P138" s="525">
        <f t="shared" ref="P138" si="1491">IF($B$5=0,0,(G138*3)/$B$5)</f>
        <v>0</v>
      </c>
      <c r="Q138" s="476">
        <f t="shared" ref="Q138" si="1492">IF($B$5=0,0,IF(F138=0,0,IF(G138=0,0,SUM(H138:P138))))</f>
        <v>0</v>
      </c>
      <c r="R138" s="742">
        <f t="shared" ref="R138" si="1493">ROUNDDOWN(Q138/$R$5,2)</f>
        <v>0</v>
      </c>
      <c r="S138" s="492"/>
      <c r="T138" s="477"/>
      <c r="U138" s="477"/>
      <c r="V138" s="477"/>
      <c r="W138" s="477"/>
      <c r="X138" s="478">
        <f t="shared" ref="X138" si="1494">ROUNDUP(IF($B$5=0,0,IF(SUM(T139:W139)&lt;&gt;100%,0,IF(R138=0,0,SUM(AR138:AU138)/$B$5))),2)</f>
        <v>0</v>
      </c>
      <c r="Y138" s="479">
        <f t="shared" ref="Y138" si="1495">IF(X138=0,0,AU139/X138)</f>
        <v>0</v>
      </c>
      <c r="Z138" s="480">
        <f t="shared" ref="Z138" si="1496">X138*Y138</f>
        <v>0</v>
      </c>
      <c r="AA138" s="338"/>
      <c r="AB138" s="744">
        <f t="shared" ref="AB138" si="1497">B138</f>
        <v>44</v>
      </c>
      <c r="AC138" s="494" t="str">
        <f t="shared" ref="AC138" si="1498">C138</f>
        <v>TESTE</v>
      </c>
      <c r="AD138" s="498">
        <f t="shared" ref="AD138" si="1499">AP138*$E$5</f>
        <v>0</v>
      </c>
      <c r="AE138" s="498">
        <f t="shared" ref="AE138" si="1500">AP138*$F$5</f>
        <v>0</v>
      </c>
      <c r="AF138" s="498">
        <f t="shared" ref="AF138" si="1501">AP138*$G$5</f>
        <v>0</v>
      </c>
      <c r="AG138" s="498">
        <f t="shared" ref="AG138" si="1502">AP138*$H$5</f>
        <v>0</v>
      </c>
      <c r="AH138" s="498">
        <f t="shared" ref="AH138" si="1503">AP138*$I$5</f>
        <v>0</v>
      </c>
      <c r="AI138" s="498">
        <f t="shared" ref="AI138" si="1504">AP138*$J$5</f>
        <v>0</v>
      </c>
      <c r="AJ138" s="498">
        <f t="shared" ref="AJ138" si="1505">AP138*$K$5</f>
        <v>0</v>
      </c>
      <c r="AK138" s="498">
        <f t="shared" ref="AK138" si="1506">AP138*$L$5</f>
        <v>0</v>
      </c>
      <c r="AL138" s="498">
        <f t="shared" ref="AL138" si="1507">AP138*$M$5</f>
        <v>0</v>
      </c>
      <c r="AM138" s="498">
        <f t="shared" ref="AM138" si="1508">AP138*$N$5</f>
        <v>0</v>
      </c>
      <c r="AN138" s="498">
        <f t="shared" ref="AN138" si="1509">AP138*$O$5</f>
        <v>0</v>
      </c>
      <c r="AO138" s="498">
        <f t="shared" ref="AO138" si="1510">Q138</f>
        <v>0</v>
      </c>
      <c r="AP138" s="495">
        <f t="shared" ref="AP138" si="1511">R138</f>
        <v>0</v>
      </c>
      <c r="AR138" s="526">
        <f t="shared" ref="AR138" si="1512">(T139*$B$5)*T138</f>
        <v>0</v>
      </c>
      <c r="AS138" s="526">
        <f t="shared" ref="AS138" si="1513">(U139*$B$5)*U138</f>
        <v>0</v>
      </c>
      <c r="AT138" s="526">
        <f t="shared" ref="AT138" si="1514">(V139*$B$5)*V138</f>
        <v>0</v>
      </c>
      <c r="AU138" s="526">
        <f t="shared" ref="AU138" si="1515">(W139*$B$5)*W138</f>
        <v>0</v>
      </c>
      <c r="AV138" s="726">
        <f t="shared" ref="AV138" si="1516">SUM(AR138:AU138)</f>
        <v>0</v>
      </c>
      <c r="AW138" s="726" t="e">
        <f t="shared" ref="AW138" si="1517">AV138/$B$5</f>
        <v>#DIV/0!</v>
      </c>
    </row>
    <row r="139" spans="2:49" ht="30" customHeight="1" thickBot="1">
      <c r="B139" s="735"/>
      <c r="C139" s="739"/>
      <c r="D139" s="740"/>
      <c r="E139" s="741"/>
      <c r="F139" s="728" t="str">
        <f t="shared" ref="F139" si="1518">IF(R138=0,"",IF(SUM(T139:W139)=0,"",IF(SUM(T139:W139)&lt;&gt;100%,"A soma das classificações não pode ser diferente de 100%, favor ir ajustando para gerar o preço médio",IF(X138&lt;R138,"Atenção, preço médio e margem de contribuição são inferiores ao do Markup, favor ajustar os preços do simulador",IF(X138&gt;=R138,"Preço médio simulado atende ao Markup, logo, sinal verde para venda pois ele garante a margem de contribuição","")))))</f>
        <v/>
      </c>
      <c r="G139" s="729"/>
      <c r="H139" s="729"/>
      <c r="I139" s="729"/>
      <c r="J139" s="729"/>
      <c r="K139" s="729"/>
      <c r="L139" s="729"/>
      <c r="M139" s="729"/>
      <c r="N139" s="729"/>
      <c r="O139" s="729"/>
      <c r="P139" s="729"/>
      <c r="Q139" s="730"/>
      <c r="R139" s="743"/>
      <c r="S139" s="492"/>
      <c r="T139" s="481"/>
      <c r="U139" s="481"/>
      <c r="V139" s="481"/>
      <c r="W139" s="481"/>
      <c r="X139" s="731" t="str">
        <f t="shared" ref="X139" si="1519">IF(SUM(H138:I138)=0,"",IF(F138=0,"Falta informar preço do bloco",IF(G138=0,"Falta informar preço do frete",IF(X138&gt;=R138,"Sinal verde pra venda",""))))</f>
        <v/>
      </c>
      <c r="Y139" s="732"/>
      <c r="Z139" s="733"/>
      <c r="AA139" s="338"/>
      <c r="AB139" s="745"/>
      <c r="AC139" s="494" t="str">
        <f t="shared" ref="AC139" si="1520">IF(AC138=0,"","Participação no preço de venda")</f>
        <v>Participação no preço de venda</v>
      </c>
      <c r="AD139" s="496" t="str">
        <f t="shared" ref="AD139" si="1521">IF(AD138=0,"",AD138/$AP138)</f>
        <v/>
      </c>
      <c r="AE139" s="496" t="str">
        <f t="shared" ref="AE139" si="1522">IF(AE138=0,"",AE138/$AP138)</f>
        <v/>
      </c>
      <c r="AF139" s="496" t="str">
        <f t="shared" si="838"/>
        <v/>
      </c>
      <c r="AG139" s="496" t="str">
        <f t="shared" si="838"/>
        <v/>
      </c>
      <c r="AH139" s="496" t="str">
        <f t="shared" si="838"/>
        <v/>
      </c>
      <c r="AI139" s="496" t="str">
        <f t="shared" si="838"/>
        <v/>
      </c>
      <c r="AJ139" s="496" t="str">
        <f t="shared" si="838"/>
        <v/>
      </c>
      <c r="AK139" s="496" t="str">
        <f t="shared" si="838"/>
        <v/>
      </c>
      <c r="AL139" s="496" t="str">
        <f t="shared" si="838"/>
        <v/>
      </c>
      <c r="AM139" s="496" t="str">
        <f t="shared" si="838"/>
        <v/>
      </c>
      <c r="AN139" s="496" t="str">
        <f t="shared" si="838"/>
        <v/>
      </c>
      <c r="AO139" s="496" t="str">
        <f t="shared" si="838"/>
        <v/>
      </c>
      <c r="AP139" s="497">
        <f t="shared" ref="AP139" si="1523">SUM(AD139:AO139)</f>
        <v>0</v>
      </c>
      <c r="AR139" s="527"/>
      <c r="AS139" s="527"/>
      <c r="AT139" s="528">
        <f t="shared" ref="AT139" si="1524">SUM($E$5:$N$5)</f>
        <v>0</v>
      </c>
      <c r="AU139" s="529">
        <f t="shared" ref="AU139" si="1525">X138*(1-AT139)-Q138</f>
        <v>0</v>
      </c>
      <c r="AV139" s="727"/>
      <c r="AW139" s="727"/>
    </row>
    <row r="140" spans="2:49" ht="30" customHeight="1" thickBot="1"/>
    <row r="141" spans="2:49" ht="30" customHeight="1" thickBot="1">
      <c r="B141" s="734">
        <v>45</v>
      </c>
      <c r="C141" s="736" t="s">
        <v>887</v>
      </c>
      <c r="D141" s="737"/>
      <c r="E141" s="738"/>
      <c r="F141" s="493"/>
      <c r="G141" s="493"/>
      <c r="H141" s="475"/>
      <c r="I141" s="475"/>
      <c r="J141" s="475"/>
      <c r="K141" s="475"/>
      <c r="L141" s="475"/>
      <c r="M141" s="475"/>
      <c r="N141" s="475"/>
      <c r="O141" s="525">
        <f t="shared" ref="O141" si="1526">IF($B$5=0,0,F141/$B$5)</f>
        <v>0</v>
      </c>
      <c r="P141" s="525">
        <f t="shared" ref="P141" si="1527">IF($B$5=0,0,(G141*3)/$B$5)</f>
        <v>0</v>
      </c>
      <c r="Q141" s="476">
        <f t="shared" ref="Q141" si="1528">IF($B$5=0,0,IF(F141=0,0,IF(G141=0,0,SUM(H141:P141))))</f>
        <v>0</v>
      </c>
      <c r="R141" s="742">
        <f t="shared" ref="R141" si="1529">ROUNDDOWN(Q141/$R$5,2)</f>
        <v>0</v>
      </c>
      <c r="S141" s="492"/>
      <c r="T141" s="477"/>
      <c r="U141" s="477"/>
      <c r="V141" s="477"/>
      <c r="W141" s="477"/>
      <c r="X141" s="478">
        <f t="shared" ref="X141" si="1530">ROUNDUP(IF($B$5=0,0,IF(SUM(T142:W142)&lt;&gt;100%,0,IF(R141=0,0,SUM(AR141:AU141)/$B$5))),2)</f>
        <v>0</v>
      </c>
      <c r="Y141" s="479">
        <f t="shared" ref="Y141" si="1531">IF(X141=0,0,AU142/X141)</f>
        <v>0</v>
      </c>
      <c r="Z141" s="480">
        <f t="shared" ref="Z141" si="1532">X141*Y141</f>
        <v>0</v>
      </c>
      <c r="AA141" s="338"/>
      <c r="AB141" s="744">
        <f t="shared" ref="AB141" si="1533">B141</f>
        <v>45</v>
      </c>
      <c r="AC141" s="494" t="str">
        <f t="shared" ref="AC141" si="1534">C141</f>
        <v>TESTE</v>
      </c>
      <c r="AD141" s="498">
        <f t="shared" ref="AD141" si="1535">AP141*$E$5</f>
        <v>0</v>
      </c>
      <c r="AE141" s="498">
        <f t="shared" ref="AE141" si="1536">AP141*$F$5</f>
        <v>0</v>
      </c>
      <c r="AF141" s="498">
        <f t="shared" ref="AF141" si="1537">AP141*$G$5</f>
        <v>0</v>
      </c>
      <c r="AG141" s="498">
        <f t="shared" ref="AG141" si="1538">AP141*$H$5</f>
        <v>0</v>
      </c>
      <c r="AH141" s="498">
        <f t="shared" ref="AH141" si="1539">AP141*$I$5</f>
        <v>0</v>
      </c>
      <c r="AI141" s="498">
        <f t="shared" ref="AI141" si="1540">AP141*$J$5</f>
        <v>0</v>
      </c>
      <c r="AJ141" s="498">
        <f t="shared" ref="AJ141" si="1541">AP141*$K$5</f>
        <v>0</v>
      </c>
      <c r="AK141" s="498">
        <f t="shared" ref="AK141" si="1542">AP141*$L$5</f>
        <v>0</v>
      </c>
      <c r="AL141" s="498">
        <f t="shared" ref="AL141" si="1543">AP141*$M$5</f>
        <v>0</v>
      </c>
      <c r="AM141" s="498">
        <f t="shared" ref="AM141" si="1544">AP141*$N$5</f>
        <v>0</v>
      </c>
      <c r="AN141" s="498">
        <f t="shared" ref="AN141" si="1545">AP141*$O$5</f>
        <v>0</v>
      </c>
      <c r="AO141" s="498">
        <f t="shared" ref="AO141" si="1546">Q141</f>
        <v>0</v>
      </c>
      <c r="AP141" s="495">
        <f t="shared" ref="AP141" si="1547">R141</f>
        <v>0</v>
      </c>
      <c r="AR141" s="526">
        <f t="shared" ref="AR141" si="1548">(T142*$B$5)*T141</f>
        <v>0</v>
      </c>
      <c r="AS141" s="526">
        <f t="shared" ref="AS141" si="1549">(U142*$B$5)*U141</f>
        <v>0</v>
      </c>
      <c r="AT141" s="526">
        <f t="shared" ref="AT141" si="1550">(V142*$B$5)*V141</f>
        <v>0</v>
      </c>
      <c r="AU141" s="526">
        <f t="shared" ref="AU141" si="1551">(W142*$B$5)*W141</f>
        <v>0</v>
      </c>
      <c r="AV141" s="726">
        <f t="shared" ref="AV141" si="1552">SUM(AR141:AU141)</f>
        <v>0</v>
      </c>
      <c r="AW141" s="726" t="e">
        <f t="shared" ref="AW141" si="1553">AV141/$B$5</f>
        <v>#DIV/0!</v>
      </c>
    </row>
    <row r="142" spans="2:49" ht="30" customHeight="1" thickBot="1">
      <c r="B142" s="735"/>
      <c r="C142" s="739"/>
      <c r="D142" s="740"/>
      <c r="E142" s="741"/>
      <c r="F142" s="728" t="str">
        <f t="shared" ref="F142" si="1554">IF(R141=0,"",IF(SUM(T142:W142)=0,"",IF(SUM(T142:W142)&lt;&gt;100%,"A soma das classificações não pode ser diferente de 100%, favor ir ajustando para gerar o preço médio",IF(X141&lt;R141,"Atenção, preço médio e margem de contribuição são inferiores ao do Markup, favor ajustar os preços do simulador",IF(X141&gt;=R141,"Preço médio simulado atende ao Markup, logo, sinal verde para venda pois ele garante a margem de contribuição","")))))</f>
        <v/>
      </c>
      <c r="G142" s="729"/>
      <c r="H142" s="729"/>
      <c r="I142" s="729"/>
      <c r="J142" s="729"/>
      <c r="K142" s="729"/>
      <c r="L142" s="729"/>
      <c r="M142" s="729"/>
      <c r="N142" s="729"/>
      <c r="O142" s="729"/>
      <c r="P142" s="729"/>
      <c r="Q142" s="730"/>
      <c r="R142" s="743"/>
      <c r="S142" s="492"/>
      <c r="T142" s="481"/>
      <c r="U142" s="481"/>
      <c r="V142" s="481"/>
      <c r="W142" s="481"/>
      <c r="X142" s="731" t="str">
        <f t="shared" ref="X142" si="1555">IF(SUM(H141:I141)=0,"",IF(F141=0,"Falta informar preço do bloco",IF(G141=0,"Falta informar preço do frete",IF(X141&gt;=R141,"Sinal verde pra venda",""))))</f>
        <v/>
      </c>
      <c r="Y142" s="732"/>
      <c r="Z142" s="733"/>
      <c r="AA142" s="338"/>
      <c r="AB142" s="745"/>
      <c r="AC142" s="494" t="str">
        <f t="shared" ref="AC142" si="1556">IF(AC141=0,"","Participação no preço de venda")</f>
        <v>Participação no preço de venda</v>
      </c>
      <c r="AD142" s="496" t="str">
        <f t="shared" ref="AD142" si="1557">IF(AD141=0,"",AD141/$AP141)</f>
        <v/>
      </c>
      <c r="AE142" s="496" t="str">
        <f t="shared" ref="AE142" si="1558">IF(AE141=0,"",AE141/$AP141)</f>
        <v/>
      </c>
      <c r="AF142" s="496" t="str">
        <f t="shared" si="838"/>
        <v/>
      </c>
      <c r="AG142" s="496" t="str">
        <f t="shared" si="838"/>
        <v/>
      </c>
      <c r="AH142" s="496" t="str">
        <f t="shared" si="838"/>
        <v/>
      </c>
      <c r="AI142" s="496" t="str">
        <f t="shared" si="838"/>
        <v/>
      </c>
      <c r="AJ142" s="496" t="str">
        <f t="shared" si="838"/>
        <v/>
      </c>
      <c r="AK142" s="496" t="str">
        <f t="shared" si="838"/>
        <v/>
      </c>
      <c r="AL142" s="496" t="str">
        <f t="shared" si="838"/>
        <v/>
      </c>
      <c r="AM142" s="496" t="str">
        <f t="shared" si="838"/>
        <v/>
      </c>
      <c r="AN142" s="496" t="str">
        <f t="shared" si="838"/>
        <v/>
      </c>
      <c r="AO142" s="496" t="str">
        <f t="shared" si="838"/>
        <v/>
      </c>
      <c r="AP142" s="497">
        <f t="shared" ref="AP142" si="1559">SUM(AD142:AO142)</f>
        <v>0</v>
      </c>
      <c r="AR142" s="527"/>
      <c r="AS142" s="527"/>
      <c r="AT142" s="528">
        <f t="shared" ref="AT142" si="1560">SUM($E$5:$N$5)</f>
        <v>0</v>
      </c>
      <c r="AU142" s="529">
        <f t="shared" ref="AU142" si="1561">X141*(1-AT142)-Q141</f>
        <v>0</v>
      </c>
      <c r="AV142" s="727"/>
      <c r="AW142" s="727"/>
    </row>
    <row r="143" spans="2:49" ht="30" customHeight="1" thickBot="1"/>
    <row r="144" spans="2:49" ht="30" customHeight="1" thickBot="1">
      <c r="B144" s="734">
        <v>46</v>
      </c>
      <c r="C144" s="736" t="s">
        <v>887</v>
      </c>
      <c r="D144" s="737"/>
      <c r="E144" s="738"/>
      <c r="F144" s="493"/>
      <c r="G144" s="493"/>
      <c r="H144" s="475"/>
      <c r="I144" s="475"/>
      <c r="J144" s="475"/>
      <c r="K144" s="475"/>
      <c r="L144" s="475"/>
      <c r="M144" s="475"/>
      <c r="N144" s="475"/>
      <c r="O144" s="525">
        <f t="shared" ref="O144" si="1562">IF($B$5=0,0,F144/$B$5)</f>
        <v>0</v>
      </c>
      <c r="P144" s="525">
        <f t="shared" ref="P144" si="1563">IF($B$5=0,0,(G144*3)/$B$5)</f>
        <v>0</v>
      </c>
      <c r="Q144" s="476">
        <f t="shared" ref="Q144" si="1564">IF($B$5=0,0,IF(F144=0,0,IF(G144=0,0,SUM(H144:P144))))</f>
        <v>0</v>
      </c>
      <c r="R144" s="742">
        <f t="shared" ref="R144" si="1565">ROUNDDOWN(Q144/$R$5,2)</f>
        <v>0</v>
      </c>
      <c r="S144" s="492"/>
      <c r="T144" s="477"/>
      <c r="U144" s="477"/>
      <c r="V144" s="477"/>
      <c r="W144" s="477"/>
      <c r="X144" s="478">
        <f t="shared" ref="X144" si="1566">ROUNDUP(IF($B$5=0,0,IF(SUM(T145:W145)&lt;&gt;100%,0,IF(R144=0,0,SUM(AR144:AU144)/$B$5))),2)</f>
        <v>0</v>
      </c>
      <c r="Y144" s="479">
        <f t="shared" ref="Y144" si="1567">IF(X144=0,0,AU145/X144)</f>
        <v>0</v>
      </c>
      <c r="Z144" s="480">
        <f t="shared" ref="Z144" si="1568">X144*Y144</f>
        <v>0</v>
      </c>
      <c r="AA144" s="338"/>
      <c r="AB144" s="744">
        <f t="shared" ref="AB144" si="1569">B144</f>
        <v>46</v>
      </c>
      <c r="AC144" s="494" t="str">
        <f t="shared" ref="AC144" si="1570">C144</f>
        <v>TESTE</v>
      </c>
      <c r="AD144" s="498">
        <f t="shared" ref="AD144" si="1571">AP144*$E$5</f>
        <v>0</v>
      </c>
      <c r="AE144" s="498">
        <f t="shared" ref="AE144" si="1572">AP144*$F$5</f>
        <v>0</v>
      </c>
      <c r="AF144" s="498">
        <f t="shared" ref="AF144" si="1573">AP144*$G$5</f>
        <v>0</v>
      </c>
      <c r="AG144" s="498">
        <f t="shared" ref="AG144" si="1574">AP144*$H$5</f>
        <v>0</v>
      </c>
      <c r="AH144" s="498">
        <f t="shared" ref="AH144" si="1575">AP144*$I$5</f>
        <v>0</v>
      </c>
      <c r="AI144" s="498">
        <f t="shared" ref="AI144" si="1576">AP144*$J$5</f>
        <v>0</v>
      </c>
      <c r="AJ144" s="498">
        <f t="shared" ref="AJ144" si="1577">AP144*$K$5</f>
        <v>0</v>
      </c>
      <c r="AK144" s="498">
        <f t="shared" ref="AK144" si="1578">AP144*$L$5</f>
        <v>0</v>
      </c>
      <c r="AL144" s="498">
        <f t="shared" ref="AL144" si="1579">AP144*$M$5</f>
        <v>0</v>
      </c>
      <c r="AM144" s="498">
        <f t="shared" ref="AM144" si="1580">AP144*$N$5</f>
        <v>0</v>
      </c>
      <c r="AN144" s="498">
        <f t="shared" ref="AN144" si="1581">AP144*$O$5</f>
        <v>0</v>
      </c>
      <c r="AO144" s="498">
        <f t="shared" ref="AO144" si="1582">Q144</f>
        <v>0</v>
      </c>
      <c r="AP144" s="495">
        <f t="shared" ref="AP144" si="1583">R144</f>
        <v>0</v>
      </c>
      <c r="AR144" s="526">
        <f t="shared" ref="AR144" si="1584">(T145*$B$5)*T144</f>
        <v>0</v>
      </c>
      <c r="AS144" s="526">
        <f t="shared" ref="AS144" si="1585">(U145*$B$5)*U144</f>
        <v>0</v>
      </c>
      <c r="AT144" s="526">
        <f t="shared" ref="AT144" si="1586">(V145*$B$5)*V144</f>
        <v>0</v>
      </c>
      <c r="AU144" s="526">
        <f t="shared" ref="AU144" si="1587">(W145*$B$5)*W144</f>
        <v>0</v>
      </c>
      <c r="AV144" s="726">
        <f t="shared" ref="AV144" si="1588">SUM(AR144:AU144)</f>
        <v>0</v>
      </c>
      <c r="AW144" s="726" t="e">
        <f t="shared" ref="AW144" si="1589">AV144/$B$5</f>
        <v>#DIV/0!</v>
      </c>
    </row>
    <row r="145" spans="2:49" ht="30" customHeight="1" thickBot="1">
      <c r="B145" s="735"/>
      <c r="C145" s="739"/>
      <c r="D145" s="740"/>
      <c r="E145" s="741"/>
      <c r="F145" s="728" t="str">
        <f t="shared" ref="F145" si="1590">IF(R144=0,"",IF(SUM(T145:W145)=0,"",IF(SUM(T145:W145)&lt;&gt;100%,"A soma das classificações não pode ser diferente de 100%, favor ir ajustando para gerar o preço médio",IF(X144&lt;R144,"Atenção, preço médio e margem de contribuição são inferiores ao do Markup, favor ajustar os preços do simulador",IF(X144&gt;=R144,"Preço médio simulado atende ao Markup, logo, sinal verde para venda pois ele garante a margem de contribuição","")))))</f>
        <v/>
      </c>
      <c r="G145" s="729"/>
      <c r="H145" s="729"/>
      <c r="I145" s="729"/>
      <c r="J145" s="729"/>
      <c r="K145" s="729"/>
      <c r="L145" s="729"/>
      <c r="M145" s="729"/>
      <c r="N145" s="729"/>
      <c r="O145" s="729"/>
      <c r="P145" s="729"/>
      <c r="Q145" s="730"/>
      <c r="R145" s="743"/>
      <c r="S145" s="492"/>
      <c r="T145" s="481"/>
      <c r="U145" s="481"/>
      <c r="V145" s="481"/>
      <c r="W145" s="481"/>
      <c r="X145" s="731" t="str">
        <f t="shared" ref="X145" si="1591">IF(SUM(H144:I144)=0,"",IF(F144=0,"Falta informar preço do bloco",IF(G144=0,"Falta informar preço do frete",IF(X144&gt;=R144,"Sinal verde pra venda",""))))</f>
        <v/>
      </c>
      <c r="Y145" s="732"/>
      <c r="Z145" s="733"/>
      <c r="AA145" s="338"/>
      <c r="AB145" s="745"/>
      <c r="AC145" s="494" t="str">
        <f t="shared" ref="AC145" si="1592">IF(AC144=0,"","Participação no preço de venda")</f>
        <v>Participação no preço de venda</v>
      </c>
      <c r="AD145" s="496" t="str">
        <f t="shared" ref="AD145" si="1593">IF(AD144=0,"",AD144/$AP144)</f>
        <v/>
      </c>
      <c r="AE145" s="496" t="str">
        <f t="shared" ref="AE145" si="1594">IF(AE144=0,"",AE144/$AP144)</f>
        <v/>
      </c>
      <c r="AF145" s="496" t="str">
        <f t="shared" si="838"/>
        <v/>
      </c>
      <c r="AG145" s="496" t="str">
        <f t="shared" si="838"/>
        <v/>
      </c>
      <c r="AH145" s="496" t="str">
        <f t="shared" si="838"/>
        <v/>
      </c>
      <c r="AI145" s="496" t="str">
        <f t="shared" si="838"/>
        <v/>
      </c>
      <c r="AJ145" s="496" t="str">
        <f t="shared" si="838"/>
        <v/>
      </c>
      <c r="AK145" s="496" t="str">
        <f t="shared" si="838"/>
        <v/>
      </c>
      <c r="AL145" s="496" t="str">
        <f t="shared" si="838"/>
        <v/>
      </c>
      <c r="AM145" s="496" t="str">
        <f t="shared" si="838"/>
        <v/>
      </c>
      <c r="AN145" s="496" t="str">
        <f t="shared" si="838"/>
        <v/>
      </c>
      <c r="AO145" s="496" t="str">
        <f t="shared" si="838"/>
        <v/>
      </c>
      <c r="AP145" s="497">
        <f t="shared" ref="AP145" si="1595">SUM(AD145:AO145)</f>
        <v>0</v>
      </c>
      <c r="AR145" s="527"/>
      <c r="AS145" s="527"/>
      <c r="AT145" s="528">
        <f t="shared" ref="AT145" si="1596">SUM($E$5:$N$5)</f>
        <v>0</v>
      </c>
      <c r="AU145" s="529">
        <f t="shared" ref="AU145" si="1597">X144*(1-AT145)-Q144</f>
        <v>0</v>
      </c>
      <c r="AV145" s="727"/>
      <c r="AW145" s="727"/>
    </row>
    <row r="146" spans="2:49" ht="30" customHeight="1" thickBot="1"/>
    <row r="147" spans="2:49" ht="30" customHeight="1" thickBot="1">
      <c r="B147" s="734">
        <v>47</v>
      </c>
      <c r="C147" s="736" t="s">
        <v>887</v>
      </c>
      <c r="D147" s="737"/>
      <c r="E147" s="738"/>
      <c r="F147" s="493"/>
      <c r="G147" s="493"/>
      <c r="H147" s="475"/>
      <c r="I147" s="475"/>
      <c r="J147" s="475"/>
      <c r="K147" s="475"/>
      <c r="L147" s="475"/>
      <c r="M147" s="475"/>
      <c r="N147" s="475"/>
      <c r="O147" s="525">
        <f t="shared" ref="O147" si="1598">IF($B$5=0,0,F147/$B$5)</f>
        <v>0</v>
      </c>
      <c r="P147" s="525">
        <f t="shared" ref="P147" si="1599">IF($B$5=0,0,(G147*3)/$B$5)</f>
        <v>0</v>
      </c>
      <c r="Q147" s="476">
        <f t="shared" ref="Q147" si="1600">IF($B$5=0,0,IF(F147=0,0,IF(G147=0,0,SUM(H147:P147))))</f>
        <v>0</v>
      </c>
      <c r="R147" s="742">
        <f t="shared" ref="R147" si="1601">ROUNDDOWN(Q147/$R$5,2)</f>
        <v>0</v>
      </c>
      <c r="S147" s="492"/>
      <c r="T147" s="477"/>
      <c r="U147" s="477"/>
      <c r="V147" s="477"/>
      <c r="W147" s="477"/>
      <c r="X147" s="478">
        <f t="shared" ref="X147" si="1602">ROUNDUP(IF($B$5=0,0,IF(SUM(T148:W148)&lt;&gt;100%,0,IF(R147=0,0,SUM(AR147:AU147)/$B$5))),2)</f>
        <v>0</v>
      </c>
      <c r="Y147" s="479">
        <f t="shared" ref="Y147" si="1603">IF(X147=0,0,AU148/X147)</f>
        <v>0</v>
      </c>
      <c r="Z147" s="480">
        <f t="shared" ref="Z147" si="1604">X147*Y147</f>
        <v>0</v>
      </c>
      <c r="AA147" s="338"/>
      <c r="AB147" s="744">
        <f t="shared" ref="AB147" si="1605">B147</f>
        <v>47</v>
      </c>
      <c r="AC147" s="494" t="str">
        <f t="shared" ref="AC147" si="1606">C147</f>
        <v>TESTE</v>
      </c>
      <c r="AD147" s="498">
        <f t="shared" ref="AD147" si="1607">AP147*$E$5</f>
        <v>0</v>
      </c>
      <c r="AE147" s="498">
        <f t="shared" ref="AE147" si="1608">AP147*$F$5</f>
        <v>0</v>
      </c>
      <c r="AF147" s="498">
        <f t="shared" ref="AF147" si="1609">AP147*$G$5</f>
        <v>0</v>
      </c>
      <c r="AG147" s="498">
        <f t="shared" ref="AG147" si="1610">AP147*$H$5</f>
        <v>0</v>
      </c>
      <c r="AH147" s="498">
        <f t="shared" ref="AH147" si="1611">AP147*$I$5</f>
        <v>0</v>
      </c>
      <c r="AI147" s="498">
        <f t="shared" ref="AI147" si="1612">AP147*$J$5</f>
        <v>0</v>
      </c>
      <c r="AJ147" s="498">
        <f t="shared" ref="AJ147" si="1613">AP147*$K$5</f>
        <v>0</v>
      </c>
      <c r="AK147" s="498">
        <f t="shared" ref="AK147" si="1614">AP147*$L$5</f>
        <v>0</v>
      </c>
      <c r="AL147" s="498">
        <f t="shared" ref="AL147" si="1615">AP147*$M$5</f>
        <v>0</v>
      </c>
      <c r="AM147" s="498">
        <f t="shared" ref="AM147" si="1616">AP147*$N$5</f>
        <v>0</v>
      </c>
      <c r="AN147" s="498">
        <f t="shared" ref="AN147" si="1617">AP147*$O$5</f>
        <v>0</v>
      </c>
      <c r="AO147" s="498">
        <f t="shared" ref="AO147" si="1618">Q147</f>
        <v>0</v>
      </c>
      <c r="AP147" s="495">
        <f t="shared" ref="AP147" si="1619">R147</f>
        <v>0</v>
      </c>
      <c r="AR147" s="526">
        <f t="shared" ref="AR147" si="1620">(T148*$B$5)*T147</f>
        <v>0</v>
      </c>
      <c r="AS147" s="526">
        <f t="shared" ref="AS147" si="1621">(U148*$B$5)*U147</f>
        <v>0</v>
      </c>
      <c r="AT147" s="526">
        <f t="shared" ref="AT147" si="1622">(V148*$B$5)*V147</f>
        <v>0</v>
      </c>
      <c r="AU147" s="526">
        <f t="shared" ref="AU147" si="1623">(W148*$B$5)*W147</f>
        <v>0</v>
      </c>
      <c r="AV147" s="726">
        <f t="shared" ref="AV147" si="1624">SUM(AR147:AU147)</f>
        <v>0</v>
      </c>
      <c r="AW147" s="726" t="e">
        <f t="shared" ref="AW147" si="1625">AV147/$B$5</f>
        <v>#DIV/0!</v>
      </c>
    </row>
    <row r="148" spans="2:49" ht="30" customHeight="1" thickBot="1">
      <c r="B148" s="735"/>
      <c r="C148" s="739"/>
      <c r="D148" s="740"/>
      <c r="E148" s="741"/>
      <c r="F148" s="728" t="str">
        <f t="shared" ref="F148" si="1626">IF(R147=0,"",IF(SUM(T148:W148)=0,"",IF(SUM(T148:W148)&lt;&gt;100%,"A soma das classificações não pode ser diferente de 100%, favor ir ajustando para gerar o preço médio",IF(X147&lt;R147,"Atenção, preço médio e margem de contribuição são inferiores ao do Markup, favor ajustar os preços do simulador",IF(X147&gt;=R147,"Preço médio simulado atende ao Markup, logo, sinal verde para venda pois ele garante a margem de contribuição","")))))</f>
        <v/>
      </c>
      <c r="G148" s="729"/>
      <c r="H148" s="729"/>
      <c r="I148" s="729"/>
      <c r="J148" s="729"/>
      <c r="K148" s="729"/>
      <c r="L148" s="729"/>
      <c r="M148" s="729"/>
      <c r="N148" s="729"/>
      <c r="O148" s="729"/>
      <c r="P148" s="729"/>
      <c r="Q148" s="730"/>
      <c r="R148" s="743"/>
      <c r="S148" s="492"/>
      <c r="T148" s="481"/>
      <c r="U148" s="481"/>
      <c r="V148" s="481"/>
      <c r="W148" s="481"/>
      <c r="X148" s="731" t="str">
        <f t="shared" ref="X148" si="1627">IF(SUM(H147:I147)=0,"",IF(F147=0,"Falta informar preço do bloco",IF(G147=0,"Falta informar preço do frete",IF(X147&gt;=R147,"Sinal verde pra venda",""))))</f>
        <v/>
      </c>
      <c r="Y148" s="732"/>
      <c r="Z148" s="733"/>
      <c r="AA148" s="338"/>
      <c r="AB148" s="745"/>
      <c r="AC148" s="494" t="str">
        <f t="shared" ref="AC148" si="1628">IF(AC147=0,"","Participação no preço de venda")</f>
        <v>Participação no preço de venda</v>
      </c>
      <c r="AD148" s="496" t="str">
        <f t="shared" ref="AD148" si="1629">IF(AD147=0,"",AD147/$AP147)</f>
        <v/>
      </c>
      <c r="AE148" s="496" t="str">
        <f t="shared" ref="AE148:AO211" si="1630">IF(AE147=0,"",AE147/$AP147)</f>
        <v/>
      </c>
      <c r="AF148" s="496" t="str">
        <f t="shared" si="1630"/>
        <v/>
      </c>
      <c r="AG148" s="496" t="str">
        <f t="shared" si="1630"/>
        <v/>
      </c>
      <c r="AH148" s="496" t="str">
        <f t="shared" si="1630"/>
        <v/>
      </c>
      <c r="AI148" s="496" t="str">
        <f t="shared" si="1630"/>
        <v/>
      </c>
      <c r="AJ148" s="496" t="str">
        <f t="shared" si="1630"/>
        <v/>
      </c>
      <c r="AK148" s="496" t="str">
        <f t="shared" si="1630"/>
        <v/>
      </c>
      <c r="AL148" s="496" t="str">
        <f t="shared" si="1630"/>
        <v/>
      </c>
      <c r="AM148" s="496" t="str">
        <f t="shared" si="1630"/>
        <v/>
      </c>
      <c r="AN148" s="496" t="str">
        <f t="shared" si="1630"/>
        <v/>
      </c>
      <c r="AO148" s="496" t="str">
        <f t="shared" si="1630"/>
        <v/>
      </c>
      <c r="AP148" s="497">
        <f t="shared" ref="AP148" si="1631">SUM(AD148:AO148)</f>
        <v>0</v>
      </c>
      <c r="AR148" s="527"/>
      <c r="AS148" s="527"/>
      <c r="AT148" s="528">
        <f t="shared" ref="AT148" si="1632">SUM($E$5:$N$5)</f>
        <v>0</v>
      </c>
      <c r="AU148" s="529">
        <f t="shared" ref="AU148" si="1633">X147*(1-AT148)-Q147</f>
        <v>0</v>
      </c>
      <c r="AV148" s="727"/>
      <c r="AW148" s="727"/>
    </row>
    <row r="149" spans="2:49" ht="30" customHeight="1" thickBot="1"/>
    <row r="150" spans="2:49" ht="30" customHeight="1" thickBot="1">
      <c r="B150" s="734">
        <v>48</v>
      </c>
      <c r="C150" s="736" t="s">
        <v>887</v>
      </c>
      <c r="D150" s="737"/>
      <c r="E150" s="738"/>
      <c r="F150" s="493"/>
      <c r="G150" s="493"/>
      <c r="H150" s="475"/>
      <c r="I150" s="475"/>
      <c r="J150" s="475"/>
      <c r="K150" s="475"/>
      <c r="L150" s="475"/>
      <c r="M150" s="475"/>
      <c r="N150" s="475"/>
      <c r="O150" s="525">
        <f t="shared" ref="O150" si="1634">IF($B$5=0,0,F150/$B$5)</f>
        <v>0</v>
      </c>
      <c r="P150" s="525">
        <f t="shared" ref="P150" si="1635">IF($B$5=0,0,(G150*3)/$B$5)</f>
        <v>0</v>
      </c>
      <c r="Q150" s="476">
        <f t="shared" ref="Q150" si="1636">IF($B$5=0,0,IF(F150=0,0,IF(G150=0,0,SUM(H150:P150))))</f>
        <v>0</v>
      </c>
      <c r="R150" s="742">
        <f t="shared" ref="R150" si="1637">ROUNDDOWN(Q150/$R$5,2)</f>
        <v>0</v>
      </c>
      <c r="S150" s="492"/>
      <c r="T150" s="477"/>
      <c r="U150" s="477"/>
      <c r="V150" s="477"/>
      <c r="W150" s="477"/>
      <c r="X150" s="478">
        <f t="shared" ref="X150" si="1638">ROUNDUP(IF($B$5=0,0,IF(SUM(T151:W151)&lt;&gt;100%,0,IF(R150=0,0,SUM(AR150:AU150)/$B$5))),2)</f>
        <v>0</v>
      </c>
      <c r="Y150" s="479">
        <f t="shared" ref="Y150" si="1639">IF(X150=0,0,AU151/X150)</f>
        <v>0</v>
      </c>
      <c r="Z150" s="480">
        <f t="shared" ref="Z150" si="1640">X150*Y150</f>
        <v>0</v>
      </c>
      <c r="AA150" s="338"/>
      <c r="AB150" s="744">
        <f t="shared" ref="AB150" si="1641">B150</f>
        <v>48</v>
      </c>
      <c r="AC150" s="494" t="str">
        <f t="shared" ref="AC150" si="1642">C150</f>
        <v>TESTE</v>
      </c>
      <c r="AD150" s="498">
        <f t="shared" ref="AD150" si="1643">AP150*$E$5</f>
        <v>0</v>
      </c>
      <c r="AE150" s="498">
        <f t="shared" ref="AE150" si="1644">AP150*$F$5</f>
        <v>0</v>
      </c>
      <c r="AF150" s="498">
        <f t="shared" ref="AF150" si="1645">AP150*$G$5</f>
        <v>0</v>
      </c>
      <c r="AG150" s="498">
        <f t="shared" ref="AG150" si="1646">AP150*$H$5</f>
        <v>0</v>
      </c>
      <c r="AH150" s="498">
        <f t="shared" ref="AH150" si="1647">AP150*$I$5</f>
        <v>0</v>
      </c>
      <c r="AI150" s="498">
        <f t="shared" ref="AI150" si="1648">AP150*$J$5</f>
        <v>0</v>
      </c>
      <c r="AJ150" s="498">
        <f t="shared" ref="AJ150" si="1649">AP150*$K$5</f>
        <v>0</v>
      </c>
      <c r="AK150" s="498">
        <f t="shared" ref="AK150" si="1650">AP150*$L$5</f>
        <v>0</v>
      </c>
      <c r="AL150" s="498">
        <f t="shared" ref="AL150" si="1651">AP150*$M$5</f>
        <v>0</v>
      </c>
      <c r="AM150" s="498">
        <f t="shared" ref="AM150" si="1652">AP150*$N$5</f>
        <v>0</v>
      </c>
      <c r="AN150" s="498">
        <f t="shared" ref="AN150" si="1653">AP150*$O$5</f>
        <v>0</v>
      </c>
      <c r="AO150" s="498">
        <f t="shared" ref="AO150" si="1654">Q150</f>
        <v>0</v>
      </c>
      <c r="AP150" s="495">
        <f t="shared" ref="AP150" si="1655">R150</f>
        <v>0</v>
      </c>
      <c r="AR150" s="526">
        <f t="shared" ref="AR150" si="1656">(T151*$B$5)*T150</f>
        <v>0</v>
      </c>
      <c r="AS150" s="526">
        <f t="shared" ref="AS150" si="1657">(U151*$B$5)*U150</f>
        <v>0</v>
      </c>
      <c r="AT150" s="526">
        <f t="shared" ref="AT150" si="1658">(V151*$B$5)*V150</f>
        <v>0</v>
      </c>
      <c r="AU150" s="526">
        <f t="shared" ref="AU150" si="1659">(W151*$B$5)*W150</f>
        <v>0</v>
      </c>
      <c r="AV150" s="726">
        <f t="shared" ref="AV150" si="1660">SUM(AR150:AU150)</f>
        <v>0</v>
      </c>
      <c r="AW150" s="726" t="e">
        <f t="shared" ref="AW150" si="1661">AV150/$B$5</f>
        <v>#DIV/0!</v>
      </c>
    </row>
    <row r="151" spans="2:49" ht="30" customHeight="1" thickBot="1">
      <c r="B151" s="735"/>
      <c r="C151" s="739"/>
      <c r="D151" s="740"/>
      <c r="E151" s="741"/>
      <c r="F151" s="728" t="str">
        <f t="shared" ref="F151" si="1662">IF(R150=0,"",IF(SUM(T151:W151)=0,"",IF(SUM(T151:W151)&lt;&gt;100%,"A soma das classificações não pode ser diferente de 100%, favor ir ajustando para gerar o preço médio",IF(X150&lt;R150,"Atenção, preço médio e margem de contribuição são inferiores ao do Markup, favor ajustar os preços do simulador",IF(X150&gt;=R150,"Preço médio simulado atende ao Markup, logo, sinal verde para venda pois ele garante a margem de contribuição","")))))</f>
        <v/>
      </c>
      <c r="G151" s="729"/>
      <c r="H151" s="729"/>
      <c r="I151" s="729"/>
      <c r="J151" s="729"/>
      <c r="K151" s="729"/>
      <c r="L151" s="729"/>
      <c r="M151" s="729"/>
      <c r="N151" s="729"/>
      <c r="O151" s="729"/>
      <c r="P151" s="729"/>
      <c r="Q151" s="730"/>
      <c r="R151" s="743"/>
      <c r="S151" s="492"/>
      <c r="T151" s="481"/>
      <c r="U151" s="481"/>
      <c r="V151" s="481"/>
      <c r="W151" s="481"/>
      <c r="X151" s="731" t="str">
        <f t="shared" ref="X151" si="1663">IF(SUM(H150:I150)=0,"",IF(F150=0,"Falta informar preço do bloco",IF(G150=0,"Falta informar preço do frete",IF(X150&gt;=R150,"Sinal verde pra venda",""))))</f>
        <v/>
      </c>
      <c r="Y151" s="732"/>
      <c r="Z151" s="733"/>
      <c r="AA151" s="338"/>
      <c r="AB151" s="745"/>
      <c r="AC151" s="494" t="str">
        <f t="shared" ref="AC151" si="1664">IF(AC150=0,"","Participação no preço de venda")</f>
        <v>Participação no preço de venda</v>
      </c>
      <c r="AD151" s="496" t="str">
        <f t="shared" ref="AD151" si="1665">IF(AD150=0,"",AD150/$AP150)</f>
        <v/>
      </c>
      <c r="AE151" s="496" t="str">
        <f t="shared" ref="AE151" si="1666">IF(AE150=0,"",AE150/$AP150)</f>
        <v/>
      </c>
      <c r="AF151" s="496" t="str">
        <f t="shared" si="1630"/>
        <v/>
      </c>
      <c r="AG151" s="496" t="str">
        <f t="shared" si="1630"/>
        <v/>
      </c>
      <c r="AH151" s="496" t="str">
        <f t="shared" si="1630"/>
        <v/>
      </c>
      <c r="AI151" s="496" t="str">
        <f t="shared" si="1630"/>
        <v/>
      </c>
      <c r="AJ151" s="496" t="str">
        <f t="shared" si="1630"/>
        <v/>
      </c>
      <c r="AK151" s="496" t="str">
        <f t="shared" si="1630"/>
        <v/>
      </c>
      <c r="AL151" s="496" t="str">
        <f t="shared" si="1630"/>
        <v/>
      </c>
      <c r="AM151" s="496" t="str">
        <f t="shared" si="1630"/>
        <v/>
      </c>
      <c r="AN151" s="496" t="str">
        <f t="shared" si="1630"/>
        <v/>
      </c>
      <c r="AO151" s="496" t="str">
        <f t="shared" si="1630"/>
        <v/>
      </c>
      <c r="AP151" s="497">
        <f t="shared" ref="AP151" si="1667">SUM(AD151:AO151)</f>
        <v>0</v>
      </c>
      <c r="AR151" s="527"/>
      <c r="AS151" s="527"/>
      <c r="AT151" s="528">
        <f t="shared" ref="AT151" si="1668">SUM($E$5:$N$5)</f>
        <v>0</v>
      </c>
      <c r="AU151" s="529">
        <f t="shared" ref="AU151" si="1669">X150*(1-AT151)-Q150</f>
        <v>0</v>
      </c>
      <c r="AV151" s="727"/>
      <c r="AW151" s="727"/>
    </row>
    <row r="152" spans="2:49" ht="30" customHeight="1" thickBot="1"/>
    <row r="153" spans="2:49" ht="30" customHeight="1" thickBot="1">
      <c r="B153" s="734">
        <v>49</v>
      </c>
      <c r="C153" s="736" t="s">
        <v>887</v>
      </c>
      <c r="D153" s="737"/>
      <c r="E153" s="738"/>
      <c r="F153" s="493"/>
      <c r="G153" s="493"/>
      <c r="H153" s="475"/>
      <c r="I153" s="475"/>
      <c r="J153" s="475"/>
      <c r="K153" s="475"/>
      <c r="L153" s="475"/>
      <c r="M153" s="475"/>
      <c r="N153" s="475"/>
      <c r="O153" s="525">
        <f t="shared" ref="O153" si="1670">IF($B$5=0,0,F153/$B$5)</f>
        <v>0</v>
      </c>
      <c r="P153" s="525">
        <f t="shared" ref="P153" si="1671">IF($B$5=0,0,(G153*3)/$B$5)</f>
        <v>0</v>
      </c>
      <c r="Q153" s="476">
        <f t="shared" ref="Q153" si="1672">IF($B$5=0,0,IF(F153=0,0,IF(G153=0,0,SUM(H153:P153))))</f>
        <v>0</v>
      </c>
      <c r="R153" s="742">
        <f t="shared" ref="R153" si="1673">ROUNDDOWN(Q153/$R$5,2)</f>
        <v>0</v>
      </c>
      <c r="S153" s="492"/>
      <c r="T153" s="477"/>
      <c r="U153" s="477"/>
      <c r="V153" s="477"/>
      <c r="W153" s="477"/>
      <c r="X153" s="478">
        <f t="shared" ref="X153" si="1674">ROUNDUP(IF($B$5=0,0,IF(SUM(T154:W154)&lt;&gt;100%,0,IF(R153=0,0,SUM(AR153:AU153)/$B$5))),2)</f>
        <v>0</v>
      </c>
      <c r="Y153" s="479">
        <f t="shared" ref="Y153" si="1675">IF(X153=0,0,AU154/X153)</f>
        <v>0</v>
      </c>
      <c r="Z153" s="480">
        <f t="shared" ref="Z153" si="1676">X153*Y153</f>
        <v>0</v>
      </c>
      <c r="AA153" s="338"/>
      <c r="AB153" s="744">
        <f t="shared" ref="AB153" si="1677">B153</f>
        <v>49</v>
      </c>
      <c r="AC153" s="494" t="str">
        <f t="shared" ref="AC153" si="1678">C153</f>
        <v>TESTE</v>
      </c>
      <c r="AD153" s="498">
        <f t="shared" ref="AD153" si="1679">AP153*$E$5</f>
        <v>0</v>
      </c>
      <c r="AE153" s="498">
        <f t="shared" ref="AE153" si="1680">AP153*$F$5</f>
        <v>0</v>
      </c>
      <c r="AF153" s="498">
        <f t="shared" ref="AF153" si="1681">AP153*$G$5</f>
        <v>0</v>
      </c>
      <c r="AG153" s="498">
        <f t="shared" ref="AG153" si="1682">AP153*$H$5</f>
        <v>0</v>
      </c>
      <c r="AH153" s="498">
        <f t="shared" ref="AH153" si="1683">AP153*$I$5</f>
        <v>0</v>
      </c>
      <c r="AI153" s="498">
        <f t="shared" ref="AI153" si="1684">AP153*$J$5</f>
        <v>0</v>
      </c>
      <c r="AJ153" s="498">
        <f t="shared" ref="AJ153" si="1685">AP153*$K$5</f>
        <v>0</v>
      </c>
      <c r="AK153" s="498">
        <f t="shared" ref="AK153" si="1686">AP153*$L$5</f>
        <v>0</v>
      </c>
      <c r="AL153" s="498">
        <f t="shared" ref="AL153" si="1687">AP153*$M$5</f>
        <v>0</v>
      </c>
      <c r="AM153" s="498">
        <f t="shared" ref="AM153" si="1688">AP153*$N$5</f>
        <v>0</v>
      </c>
      <c r="AN153" s="498">
        <f t="shared" ref="AN153" si="1689">AP153*$O$5</f>
        <v>0</v>
      </c>
      <c r="AO153" s="498">
        <f t="shared" ref="AO153" si="1690">Q153</f>
        <v>0</v>
      </c>
      <c r="AP153" s="495">
        <f t="shared" ref="AP153" si="1691">R153</f>
        <v>0</v>
      </c>
      <c r="AR153" s="526">
        <f t="shared" ref="AR153" si="1692">(T154*$B$5)*T153</f>
        <v>0</v>
      </c>
      <c r="AS153" s="526">
        <f t="shared" ref="AS153" si="1693">(U154*$B$5)*U153</f>
        <v>0</v>
      </c>
      <c r="AT153" s="526">
        <f t="shared" ref="AT153" si="1694">(V154*$B$5)*V153</f>
        <v>0</v>
      </c>
      <c r="AU153" s="526">
        <f t="shared" ref="AU153" si="1695">(W154*$B$5)*W153</f>
        <v>0</v>
      </c>
      <c r="AV153" s="726">
        <f t="shared" ref="AV153" si="1696">SUM(AR153:AU153)</f>
        <v>0</v>
      </c>
      <c r="AW153" s="726" t="e">
        <f t="shared" ref="AW153" si="1697">AV153/$B$5</f>
        <v>#DIV/0!</v>
      </c>
    </row>
    <row r="154" spans="2:49" ht="30" customHeight="1" thickBot="1">
      <c r="B154" s="735"/>
      <c r="C154" s="739"/>
      <c r="D154" s="740"/>
      <c r="E154" s="741"/>
      <c r="F154" s="728" t="str">
        <f t="shared" ref="F154" si="1698">IF(R153=0,"",IF(SUM(T154:W154)=0,"",IF(SUM(T154:W154)&lt;&gt;100%,"A soma das classificações não pode ser diferente de 100%, favor ir ajustando para gerar o preço médio",IF(X153&lt;R153,"Atenção, preço médio e margem de contribuição são inferiores ao do Markup, favor ajustar os preços do simulador",IF(X153&gt;=R153,"Preço médio simulado atende ao Markup, logo, sinal verde para venda pois ele garante a margem de contribuição","")))))</f>
        <v/>
      </c>
      <c r="G154" s="729"/>
      <c r="H154" s="729"/>
      <c r="I154" s="729"/>
      <c r="J154" s="729"/>
      <c r="K154" s="729"/>
      <c r="L154" s="729"/>
      <c r="M154" s="729"/>
      <c r="N154" s="729"/>
      <c r="O154" s="729"/>
      <c r="P154" s="729"/>
      <c r="Q154" s="730"/>
      <c r="R154" s="743"/>
      <c r="S154" s="492"/>
      <c r="T154" s="481"/>
      <c r="U154" s="481"/>
      <c r="V154" s="481"/>
      <c r="W154" s="481"/>
      <c r="X154" s="731" t="str">
        <f t="shared" ref="X154" si="1699">IF(SUM(H153:I153)=0,"",IF(F153=0,"Falta informar preço do bloco",IF(G153=0,"Falta informar preço do frete",IF(X153&gt;=R153,"Sinal verde pra venda",""))))</f>
        <v/>
      </c>
      <c r="Y154" s="732"/>
      <c r="Z154" s="733"/>
      <c r="AA154" s="338"/>
      <c r="AB154" s="745"/>
      <c r="AC154" s="494" t="str">
        <f t="shared" ref="AC154" si="1700">IF(AC153=0,"","Participação no preço de venda")</f>
        <v>Participação no preço de venda</v>
      </c>
      <c r="AD154" s="496" t="str">
        <f t="shared" ref="AD154" si="1701">IF(AD153=0,"",AD153/$AP153)</f>
        <v/>
      </c>
      <c r="AE154" s="496" t="str">
        <f t="shared" ref="AE154" si="1702">IF(AE153=0,"",AE153/$AP153)</f>
        <v/>
      </c>
      <c r="AF154" s="496" t="str">
        <f t="shared" si="1630"/>
        <v/>
      </c>
      <c r="AG154" s="496" t="str">
        <f t="shared" si="1630"/>
        <v/>
      </c>
      <c r="AH154" s="496" t="str">
        <f t="shared" si="1630"/>
        <v/>
      </c>
      <c r="AI154" s="496" t="str">
        <f t="shared" si="1630"/>
        <v/>
      </c>
      <c r="AJ154" s="496" t="str">
        <f t="shared" si="1630"/>
        <v/>
      </c>
      <c r="AK154" s="496" t="str">
        <f t="shared" si="1630"/>
        <v/>
      </c>
      <c r="AL154" s="496" t="str">
        <f t="shared" si="1630"/>
        <v/>
      </c>
      <c r="AM154" s="496" t="str">
        <f t="shared" si="1630"/>
        <v/>
      </c>
      <c r="AN154" s="496" t="str">
        <f t="shared" si="1630"/>
        <v/>
      </c>
      <c r="AO154" s="496" t="str">
        <f t="shared" si="1630"/>
        <v/>
      </c>
      <c r="AP154" s="497">
        <f t="shared" ref="AP154" si="1703">SUM(AD154:AO154)</f>
        <v>0</v>
      </c>
      <c r="AR154" s="527"/>
      <c r="AS154" s="527"/>
      <c r="AT154" s="528">
        <f t="shared" ref="AT154" si="1704">SUM($E$5:$N$5)</f>
        <v>0</v>
      </c>
      <c r="AU154" s="529">
        <f t="shared" ref="AU154" si="1705">X153*(1-AT154)-Q153</f>
        <v>0</v>
      </c>
      <c r="AV154" s="727"/>
      <c r="AW154" s="727"/>
    </row>
    <row r="155" spans="2:49" ht="30" customHeight="1" thickBot="1"/>
    <row r="156" spans="2:49" ht="30" customHeight="1" thickBot="1">
      <c r="B156" s="734">
        <v>50</v>
      </c>
      <c r="C156" s="736" t="s">
        <v>887</v>
      </c>
      <c r="D156" s="737"/>
      <c r="E156" s="738"/>
      <c r="F156" s="493"/>
      <c r="G156" s="493"/>
      <c r="H156" s="475"/>
      <c r="I156" s="475"/>
      <c r="J156" s="475"/>
      <c r="K156" s="475"/>
      <c r="L156" s="475"/>
      <c r="M156" s="475"/>
      <c r="N156" s="475"/>
      <c r="O156" s="525">
        <f t="shared" ref="O156" si="1706">IF($B$5=0,0,F156/$B$5)</f>
        <v>0</v>
      </c>
      <c r="P156" s="525">
        <f t="shared" ref="P156" si="1707">IF($B$5=0,0,(G156*3)/$B$5)</f>
        <v>0</v>
      </c>
      <c r="Q156" s="476">
        <f t="shared" ref="Q156" si="1708">IF($B$5=0,0,IF(F156=0,0,IF(G156=0,0,SUM(H156:P156))))</f>
        <v>0</v>
      </c>
      <c r="R156" s="742">
        <f t="shared" ref="R156" si="1709">ROUNDDOWN(Q156/$R$5,2)</f>
        <v>0</v>
      </c>
      <c r="S156" s="492"/>
      <c r="T156" s="477"/>
      <c r="U156" s="477"/>
      <c r="V156" s="477"/>
      <c r="W156" s="477"/>
      <c r="X156" s="478">
        <f t="shared" ref="X156" si="1710">ROUNDUP(IF($B$5=0,0,IF(SUM(T157:W157)&lt;&gt;100%,0,IF(R156=0,0,SUM(AR156:AU156)/$B$5))),2)</f>
        <v>0</v>
      </c>
      <c r="Y156" s="479">
        <f t="shared" ref="Y156" si="1711">IF(X156=0,0,AU157/X156)</f>
        <v>0</v>
      </c>
      <c r="Z156" s="480">
        <f t="shared" ref="Z156" si="1712">X156*Y156</f>
        <v>0</v>
      </c>
      <c r="AA156" s="338"/>
      <c r="AB156" s="744">
        <f t="shared" ref="AB156" si="1713">B156</f>
        <v>50</v>
      </c>
      <c r="AC156" s="494" t="str">
        <f t="shared" ref="AC156" si="1714">C156</f>
        <v>TESTE</v>
      </c>
      <c r="AD156" s="498">
        <f t="shared" ref="AD156" si="1715">AP156*$E$5</f>
        <v>0</v>
      </c>
      <c r="AE156" s="498">
        <f t="shared" ref="AE156" si="1716">AP156*$F$5</f>
        <v>0</v>
      </c>
      <c r="AF156" s="498">
        <f t="shared" ref="AF156" si="1717">AP156*$G$5</f>
        <v>0</v>
      </c>
      <c r="AG156" s="498">
        <f t="shared" ref="AG156" si="1718">AP156*$H$5</f>
        <v>0</v>
      </c>
      <c r="AH156" s="498">
        <f t="shared" ref="AH156" si="1719">AP156*$I$5</f>
        <v>0</v>
      </c>
      <c r="AI156" s="498">
        <f t="shared" ref="AI156" si="1720">AP156*$J$5</f>
        <v>0</v>
      </c>
      <c r="AJ156" s="498">
        <f t="shared" ref="AJ156" si="1721">AP156*$K$5</f>
        <v>0</v>
      </c>
      <c r="AK156" s="498">
        <f t="shared" ref="AK156" si="1722">AP156*$L$5</f>
        <v>0</v>
      </c>
      <c r="AL156" s="498">
        <f t="shared" ref="AL156" si="1723">AP156*$M$5</f>
        <v>0</v>
      </c>
      <c r="AM156" s="498">
        <f t="shared" ref="AM156" si="1724">AP156*$N$5</f>
        <v>0</v>
      </c>
      <c r="AN156" s="498">
        <f t="shared" ref="AN156" si="1725">AP156*$O$5</f>
        <v>0</v>
      </c>
      <c r="AO156" s="498">
        <f t="shared" ref="AO156" si="1726">Q156</f>
        <v>0</v>
      </c>
      <c r="AP156" s="495">
        <f t="shared" ref="AP156" si="1727">R156</f>
        <v>0</v>
      </c>
      <c r="AR156" s="526">
        <f t="shared" ref="AR156" si="1728">(T157*$B$5)*T156</f>
        <v>0</v>
      </c>
      <c r="AS156" s="526">
        <f t="shared" ref="AS156" si="1729">(U157*$B$5)*U156</f>
        <v>0</v>
      </c>
      <c r="AT156" s="526">
        <f t="shared" ref="AT156" si="1730">(V157*$B$5)*V156</f>
        <v>0</v>
      </c>
      <c r="AU156" s="526">
        <f t="shared" ref="AU156" si="1731">(W157*$B$5)*W156</f>
        <v>0</v>
      </c>
      <c r="AV156" s="726">
        <f t="shared" ref="AV156" si="1732">SUM(AR156:AU156)</f>
        <v>0</v>
      </c>
      <c r="AW156" s="726" t="e">
        <f t="shared" ref="AW156" si="1733">AV156/$B$5</f>
        <v>#DIV/0!</v>
      </c>
    </row>
    <row r="157" spans="2:49" ht="30" customHeight="1" thickBot="1">
      <c r="B157" s="735"/>
      <c r="C157" s="739"/>
      <c r="D157" s="740"/>
      <c r="E157" s="741"/>
      <c r="F157" s="728" t="str">
        <f t="shared" ref="F157" si="1734">IF(R156=0,"",IF(SUM(T157:W157)=0,"",IF(SUM(T157:W157)&lt;&gt;100%,"A soma das classificações não pode ser diferente de 100%, favor ir ajustando para gerar o preço médio",IF(X156&lt;R156,"Atenção, preço médio e margem de contribuição são inferiores ao do Markup, favor ajustar os preços do simulador",IF(X156&gt;=R156,"Preço médio simulado atende ao Markup, logo, sinal verde para venda pois ele garante a margem de contribuição","")))))</f>
        <v/>
      </c>
      <c r="G157" s="729"/>
      <c r="H157" s="729"/>
      <c r="I157" s="729"/>
      <c r="J157" s="729"/>
      <c r="K157" s="729"/>
      <c r="L157" s="729"/>
      <c r="M157" s="729"/>
      <c r="N157" s="729"/>
      <c r="O157" s="729"/>
      <c r="P157" s="729"/>
      <c r="Q157" s="730"/>
      <c r="R157" s="743"/>
      <c r="S157" s="492"/>
      <c r="T157" s="481"/>
      <c r="U157" s="481"/>
      <c r="V157" s="481"/>
      <c r="W157" s="481"/>
      <c r="X157" s="731" t="str">
        <f t="shared" ref="X157" si="1735">IF(SUM(H156:I156)=0,"",IF(F156=0,"Falta informar preço do bloco",IF(G156=0,"Falta informar preço do frete",IF(X156&gt;=R156,"Sinal verde pra venda",""))))</f>
        <v/>
      </c>
      <c r="Y157" s="732"/>
      <c r="Z157" s="733"/>
      <c r="AA157" s="338"/>
      <c r="AB157" s="745"/>
      <c r="AC157" s="494" t="str">
        <f t="shared" ref="AC157" si="1736">IF(AC156=0,"","Participação no preço de venda")</f>
        <v>Participação no preço de venda</v>
      </c>
      <c r="AD157" s="496" t="str">
        <f t="shared" ref="AD157" si="1737">IF(AD156=0,"",AD156/$AP156)</f>
        <v/>
      </c>
      <c r="AE157" s="496" t="str">
        <f t="shared" ref="AE157" si="1738">IF(AE156=0,"",AE156/$AP156)</f>
        <v/>
      </c>
      <c r="AF157" s="496" t="str">
        <f t="shared" si="1630"/>
        <v/>
      </c>
      <c r="AG157" s="496" t="str">
        <f t="shared" si="1630"/>
        <v/>
      </c>
      <c r="AH157" s="496" t="str">
        <f t="shared" si="1630"/>
        <v/>
      </c>
      <c r="AI157" s="496" t="str">
        <f t="shared" si="1630"/>
        <v/>
      </c>
      <c r="AJ157" s="496" t="str">
        <f t="shared" si="1630"/>
        <v/>
      </c>
      <c r="AK157" s="496" t="str">
        <f t="shared" si="1630"/>
        <v/>
      </c>
      <c r="AL157" s="496" t="str">
        <f t="shared" si="1630"/>
        <v/>
      </c>
      <c r="AM157" s="496" t="str">
        <f t="shared" si="1630"/>
        <v/>
      </c>
      <c r="AN157" s="496" t="str">
        <f t="shared" si="1630"/>
        <v/>
      </c>
      <c r="AO157" s="496" t="str">
        <f t="shared" si="1630"/>
        <v/>
      </c>
      <c r="AP157" s="497">
        <f t="shared" ref="AP157" si="1739">SUM(AD157:AO157)</f>
        <v>0</v>
      </c>
      <c r="AR157" s="527"/>
      <c r="AS157" s="527"/>
      <c r="AT157" s="528">
        <f t="shared" ref="AT157" si="1740">SUM($E$5:$N$5)</f>
        <v>0</v>
      </c>
      <c r="AU157" s="529">
        <f t="shared" ref="AU157" si="1741">X156*(1-AT157)-Q156</f>
        <v>0</v>
      </c>
      <c r="AV157" s="727"/>
      <c r="AW157" s="727"/>
    </row>
    <row r="158" spans="2:49" ht="30" customHeight="1" thickBot="1"/>
    <row r="159" spans="2:49" ht="30" customHeight="1" thickBot="1">
      <c r="B159" s="734">
        <v>51</v>
      </c>
      <c r="C159" s="736" t="s">
        <v>887</v>
      </c>
      <c r="D159" s="737"/>
      <c r="E159" s="738"/>
      <c r="F159" s="493"/>
      <c r="G159" s="493"/>
      <c r="H159" s="475"/>
      <c r="I159" s="475"/>
      <c r="J159" s="475"/>
      <c r="K159" s="475"/>
      <c r="L159" s="475"/>
      <c r="M159" s="475"/>
      <c r="N159" s="475"/>
      <c r="O159" s="525">
        <f t="shared" ref="O159" si="1742">IF($B$5=0,0,F159/$B$5)</f>
        <v>0</v>
      </c>
      <c r="P159" s="525">
        <f t="shared" ref="P159" si="1743">IF($B$5=0,0,(G159*3)/$B$5)</f>
        <v>0</v>
      </c>
      <c r="Q159" s="476">
        <f t="shared" ref="Q159" si="1744">IF($B$5=0,0,IF(F159=0,0,IF(G159=0,0,SUM(H159:P159))))</f>
        <v>0</v>
      </c>
      <c r="R159" s="742">
        <f t="shared" ref="R159" si="1745">ROUNDDOWN(Q159/$R$5,2)</f>
        <v>0</v>
      </c>
      <c r="S159" s="492"/>
      <c r="T159" s="477"/>
      <c r="U159" s="477"/>
      <c r="V159" s="477"/>
      <c r="W159" s="477"/>
      <c r="X159" s="478">
        <f t="shared" ref="X159" si="1746">ROUNDUP(IF($B$5=0,0,IF(SUM(T160:W160)&lt;&gt;100%,0,IF(R159=0,0,SUM(AR159:AU159)/$B$5))),2)</f>
        <v>0</v>
      </c>
      <c r="Y159" s="479">
        <f t="shared" ref="Y159" si="1747">IF(X159=0,0,AU160/X159)</f>
        <v>0</v>
      </c>
      <c r="Z159" s="480">
        <f t="shared" ref="Z159" si="1748">X159*Y159</f>
        <v>0</v>
      </c>
      <c r="AA159" s="338"/>
      <c r="AB159" s="744">
        <f t="shared" ref="AB159" si="1749">B159</f>
        <v>51</v>
      </c>
      <c r="AC159" s="494" t="str">
        <f t="shared" ref="AC159" si="1750">C159</f>
        <v>TESTE</v>
      </c>
      <c r="AD159" s="498">
        <f t="shared" ref="AD159" si="1751">AP159*$E$5</f>
        <v>0</v>
      </c>
      <c r="AE159" s="498">
        <f t="shared" ref="AE159" si="1752">AP159*$F$5</f>
        <v>0</v>
      </c>
      <c r="AF159" s="498">
        <f t="shared" ref="AF159" si="1753">AP159*$G$5</f>
        <v>0</v>
      </c>
      <c r="AG159" s="498">
        <f t="shared" ref="AG159" si="1754">AP159*$H$5</f>
        <v>0</v>
      </c>
      <c r="AH159" s="498">
        <f t="shared" ref="AH159" si="1755">AP159*$I$5</f>
        <v>0</v>
      </c>
      <c r="AI159" s="498">
        <f t="shared" ref="AI159" si="1756">AP159*$J$5</f>
        <v>0</v>
      </c>
      <c r="AJ159" s="498">
        <f t="shared" ref="AJ159" si="1757">AP159*$K$5</f>
        <v>0</v>
      </c>
      <c r="AK159" s="498">
        <f t="shared" ref="AK159" si="1758">AP159*$L$5</f>
        <v>0</v>
      </c>
      <c r="AL159" s="498">
        <f t="shared" ref="AL159" si="1759">AP159*$M$5</f>
        <v>0</v>
      </c>
      <c r="AM159" s="498">
        <f t="shared" ref="AM159" si="1760">AP159*$N$5</f>
        <v>0</v>
      </c>
      <c r="AN159" s="498">
        <f t="shared" ref="AN159" si="1761">AP159*$O$5</f>
        <v>0</v>
      </c>
      <c r="AO159" s="498">
        <f t="shared" ref="AO159" si="1762">Q159</f>
        <v>0</v>
      </c>
      <c r="AP159" s="495">
        <f t="shared" ref="AP159" si="1763">R159</f>
        <v>0</v>
      </c>
      <c r="AR159" s="526">
        <f t="shared" ref="AR159" si="1764">(T160*$B$5)*T159</f>
        <v>0</v>
      </c>
      <c r="AS159" s="526">
        <f t="shared" ref="AS159" si="1765">(U160*$B$5)*U159</f>
        <v>0</v>
      </c>
      <c r="AT159" s="526">
        <f t="shared" ref="AT159" si="1766">(V160*$B$5)*V159</f>
        <v>0</v>
      </c>
      <c r="AU159" s="526">
        <f t="shared" ref="AU159" si="1767">(W160*$B$5)*W159</f>
        <v>0</v>
      </c>
      <c r="AV159" s="726">
        <f t="shared" ref="AV159" si="1768">SUM(AR159:AU159)</f>
        <v>0</v>
      </c>
      <c r="AW159" s="726" t="e">
        <f t="shared" ref="AW159" si="1769">AV159/$B$5</f>
        <v>#DIV/0!</v>
      </c>
    </row>
    <row r="160" spans="2:49" ht="30" customHeight="1" thickBot="1">
      <c r="B160" s="735"/>
      <c r="C160" s="739"/>
      <c r="D160" s="740"/>
      <c r="E160" s="741"/>
      <c r="F160" s="728" t="str">
        <f t="shared" ref="F160" si="1770">IF(R159=0,"",IF(SUM(T160:W160)=0,"",IF(SUM(T160:W160)&lt;&gt;100%,"A soma das classificações não pode ser diferente de 100%, favor ir ajustando para gerar o preço médio",IF(X159&lt;R159,"Atenção, preço médio e margem de contribuição são inferiores ao do Markup, favor ajustar os preços do simulador",IF(X159&gt;=R159,"Preço médio simulado atende ao Markup, logo, sinal verde para venda pois ele garante a margem de contribuição","")))))</f>
        <v/>
      </c>
      <c r="G160" s="729"/>
      <c r="H160" s="729"/>
      <c r="I160" s="729"/>
      <c r="J160" s="729"/>
      <c r="K160" s="729"/>
      <c r="L160" s="729"/>
      <c r="M160" s="729"/>
      <c r="N160" s="729"/>
      <c r="O160" s="729"/>
      <c r="P160" s="729"/>
      <c r="Q160" s="730"/>
      <c r="R160" s="743"/>
      <c r="S160" s="492"/>
      <c r="T160" s="481"/>
      <c r="U160" s="481"/>
      <c r="V160" s="481"/>
      <c r="W160" s="481"/>
      <c r="X160" s="731" t="str">
        <f t="shared" ref="X160" si="1771">IF(SUM(H159:I159)=0,"",IF(F159=0,"Falta informar preço do bloco",IF(G159=0,"Falta informar preço do frete",IF(X159&gt;=R159,"Sinal verde pra venda",""))))</f>
        <v/>
      </c>
      <c r="Y160" s="732"/>
      <c r="Z160" s="733"/>
      <c r="AA160" s="338"/>
      <c r="AB160" s="745"/>
      <c r="AC160" s="494" t="str">
        <f t="shared" ref="AC160" si="1772">IF(AC159=0,"","Participação no preço de venda")</f>
        <v>Participação no preço de venda</v>
      </c>
      <c r="AD160" s="496" t="str">
        <f t="shared" ref="AD160" si="1773">IF(AD159=0,"",AD159/$AP159)</f>
        <v/>
      </c>
      <c r="AE160" s="496" t="str">
        <f t="shared" ref="AE160" si="1774">IF(AE159=0,"",AE159/$AP159)</f>
        <v/>
      </c>
      <c r="AF160" s="496" t="str">
        <f t="shared" si="1630"/>
        <v/>
      </c>
      <c r="AG160" s="496" t="str">
        <f t="shared" si="1630"/>
        <v/>
      </c>
      <c r="AH160" s="496" t="str">
        <f t="shared" si="1630"/>
        <v/>
      </c>
      <c r="AI160" s="496" t="str">
        <f t="shared" si="1630"/>
        <v/>
      </c>
      <c r="AJ160" s="496" t="str">
        <f t="shared" si="1630"/>
        <v/>
      </c>
      <c r="AK160" s="496" t="str">
        <f t="shared" si="1630"/>
        <v/>
      </c>
      <c r="AL160" s="496" t="str">
        <f t="shared" si="1630"/>
        <v/>
      </c>
      <c r="AM160" s="496" t="str">
        <f t="shared" si="1630"/>
        <v/>
      </c>
      <c r="AN160" s="496" t="str">
        <f t="shared" si="1630"/>
        <v/>
      </c>
      <c r="AO160" s="496" t="str">
        <f t="shared" si="1630"/>
        <v/>
      </c>
      <c r="AP160" s="497">
        <f t="shared" ref="AP160" si="1775">SUM(AD160:AO160)</f>
        <v>0</v>
      </c>
      <c r="AR160" s="527"/>
      <c r="AS160" s="527"/>
      <c r="AT160" s="528">
        <f t="shared" ref="AT160" si="1776">SUM($E$5:$N$5)</f>
        <v>0</v>
      </c>
      <c r="AU160" s="529">
        <f t="shared" ref="AU160" si="1777">X159*(1-AT160)-Q159</f>
        <v>0</v>
      </c>
      <c r="AV160" s="727"/>
      <c r="AW160" s="727"/>
    </row>
    <row r="161" spans="2:49" ht="30" customHeight="1" thickBot="1"/>
    <row r="162" spans="2:49" ht="30" customHeight="1" thickBot="1">
      <c r="B162" s="734">
        <v>52</v>
      </c>
      <c r="C162" s="736" t="s">
        <v>887</v>
      </c>
      <c r="D162" s="737"/>
      <c r="E162" s="738"/>
      <c r="F162" s="493"/>
      <c r="G162" s="493"/>
      <c r="H162" s="475"/>
      <c r="I162" s="475"/>
      <c r="J162" s="475"/>
      <c r="K162" s="475"/>
      <c r="L162" s="475"/>
      <c r="M162" s="475"/>
      <c r="N162" s="475"/>
      <c r="O162" s="525">
        <f t="shared" ref="O162" si="1778">IF($B$5=0,0,F162/$B$5)</f>
        <v>0</v>
      </c>
      <c r="P162" s="525">
        <f t="shared" ref="P162" si="1779">IF($B$5=0,0,(G162*3)/$B$5)</f>
        <v>0</v>
      </c>
      <c r="Q162" s="476">
        <f t="shared" ref="Q162" si="1780">IF($B$5=0,0,IF(F162=0,0,IF(G162=0,0,SUM(H162:P162))))</f>
        <v>0</v>
      </c>
      <c r="R162" s="742">
        <f t="shared" ref="R162" si="1781">ROUNDDOWN(Q162/$R$5,2)</f>
        <v>0</v>
      </c>
      <c r="S162" s="492"/>
      <c r="T162" s="477"/>
      <c r="U162" s="477"/>
      <c r="V162" s="477"/>
      <c r="W162" s="477"/>
      <c r="X162" s="478">
        <f t="shared" ref="X162" si="1782">ROUNDUP(IF($B$5=0,0,IF(SUM(T163:W163)&lt;&gt;100%,0,IF(R162=0,0,SUM(AR162:AU162)/$B$5))),2)</f>
        <v>0</v>
      </c>
      <c r="Y162" s="479">
        <f t="shared" ref="Y162" si="1783">IF(X162=0,0,AU163/X162)</f>
        <v>0</v>
      </c>
      <c r="Z162" s="480">
        <f t="shared" ref="Z162" si="1784">X162*Y162</f>
        <v>0</v>
      </c>
      <c r="AA162" s="338"/>
      <c r="AB162" s="744">
        <f t="shared" ref="AB162" si="1785">B162</f>
        <v>52</v>
      </c>
      <c r="AC162" s="494" t="str">
        <f t="shared" ref="AC162" si="1786">C162</f>
        <v>TESTE</v>
      </c>
      <c r="AD162" s="498">
        <f t="shared" ref="AD162" si="1787">AP162*$E$5</f>
        <v>0</v>
      </c>
      <c r="AE162" s="498">
        <f t="shared" ref="AE162" si="1788">AP162*$F$5</f>
        <v>0</v>
      </c>
      <c r="AF162" s="498">
        <f t="shared" ref="AF162" si="1789">AP162*$G$5</f>
        <v>0</v>
      </c>
      <c r="AG162" s="498">
        <f t="shared" ref="AG162" si="1790">AP162*$H$5</f>
        <v>0</v>
      </c>
      <c r="AH162" s="498">
        <f t="shared" ref="AH162" si="1791">AP162*$I$5</f>
        <v>0</v>
      </c>
      <c r="AI162" s="498">
        <f t="shared" ref="AI162" si="1792">AP162*$J$5</f>
        <v>0</v>
      </c>
      <c r="AJ162" s="498">
        <f t="shared" ref="AJ162" si="1793">AP162*$K$5</f>
        <v>0</v>
      </c>
      <c r="AK162" s="498">
        <f t="shared" ref="AK162" si="1794">AP162*$L$5</f>
        <v>0</v>
      </c>
      <c r="AL162" s="498">
        <f t="shared" ref="AL162" si="1795">AP162*$M$5</f>
        <v>0</v>
      </c>
      <c r="AM162" s="498">
        <f t="shared" ref="AM162" si="1796">AP162*$N$5</f>
        <v>0</v>
      </c>
      <c r="AN162" s="498">
        <f t="shared" ref="AN162" si="1797">AP162*$O$5</f>
        <v>0</v>
      </c>
      <c r="AO162" s="498">
        <f t="shared" ref="AO162" si="1798">Q162</f>
        <v>0</v>
      </c>
      <c r="AP162" s="495">
        <f t="shared" ref="AP162" si="1799">R162</f>
        <v>0</v>
      </c>
      <c r="AR162" s="526">
        <f t="shared" ref="AR162" si="1800">(T163*$B$5)*T162</f>
        <v>0</v>
      </c>
      <c r="AS162" s="526">
        <f t="shared" ref="AS162" si="1801">(U163*$B$5)*U162</f>
        <v>0</v>
      </c>
      <c r="AT162" s="526">
        <f t="shared" ref="AT162" si="1802">(V163*$B$5)*V162</f>
        <v>0</v>
      </c>
      <c r="AU162" s="526">
        <f t="shared" ref="AU162" si="1803">(W163*$B$5)*W162</f>
        <v>0</v>
      </c>
      <c r="AV162" s="726">
        <f t="shared" ref="AV162" si="1804">SUM(AR162:AU162)</f>
        <v>0</v>
      </c>
      <c r="AW162" s="726" t="e">
        <f t="shared" ref="AW162" si="1805">AV162/$B$5</f>
        <v>#DIV/0!</v>
      </c>
    </row>
    <row r="163" spans="2:49" ht="30" customHeight="1" thickBot="1">
      <c r="B163" s="735"/>
      <c r="C163" s="739"/>
      <c r="D163" s="740"/>
      <c r="E163" s="741"/>
      <c r="F163" s="728" t="str">
        <f t="shared" ref="F163" si="1806">IF(R162=0,"",IF(SUM(T163:W163)=0,"",IF(SUM(T163:W163)&lt;&gt;100%,"A soma das classificações não pode ser diferente de 100%, favor ir ajustando para gerar o preço médio",IF(X162&lt;R162,"Atenção, preço médio e margem de contribuição são inferiores ao do Markup, favor ajustar os preços do simulador",IF(X162&gt;=R162,"Preço médio simulado atende ao Markup, logo, sinal verde para venda pois ele garante a margem de contribuição","")))))</f>
        <v/>
      </c>
      <c r="G163" s="729"/>
      <c r="H163" s="729"/>
      <c r="I163" s="729"/>
      <c r="J163" s="729"/>
      <c r="K163" s="729"/>
      <c r="L163" s="729"/>
      <c r="M163" s="729"/>
      <c r="N163" s="729"/>
      <c r="O163" s="729"/>
      <c r="P163" s="729"/>
      <c r="Q163" s="730"/>
      <c r="R163" s="743"/>
      <c r="S163" s="492"/>
      <c r="T163" s="481"/>
      <c r="U163" s="481"/>
      <c r="V163" s="481"/>
      <c r="W163" s="481"/>
      <c r="X163" s="731" t="str">
        <f t="shared" ref="X163" si="1807">IF(SUM(H162:I162)=0,"",IF(F162=0,"Falta informar preço do bloco",IF(G162=0,"Falta informar preço do frete",IF(X162&gt;=R162,"Sinal verde pra venda",""))))</f>
        <v/>
      </c>
      <c r="Y163" s="732"/>
      <c r="Z163" s="733"/>
      <c r="AA163" s="338"/>
      <c r="AB163" s="745"/>
      <c r="AC163" s="494" t="str">
        <f t="shared" ref="AC163" si="1808">IF(AC162=0,"","Participação no preço de venda")</f>
        <v>Participação no preço de venda</v>
      </c>
      <c r="AD163" s="496" t="str">
        <f t="shared" ref="AD163" si="1809">IF(AD162=0,"",AD162/$AP162)</f>
        <v/>
      </c>
      <c r="AE163" s="496" t="str">
        <f t="shared" ref="AE163" si="1810">IF(AE162=0,"",AE162/$AP162)</f>
        <v/>
      </c>
      <c r="AF163" s="496" t="str">
        <f t="shared" si="1630"/>
        <v/>
      </c>
      <c r="AG163" s="496" t="str">
        <f t="shared" si="1630"/>
        <v/>
      </c>
      <c r="AH163" s="496" t="str">
        <f t="shared" si="1630"/>
        <v/>
      </c>
      <c r="AI163" s="496" t="str">
        <f t="shared" si="1630"/>
        <v/>
      </c>
      <c r="AJ163" s="496" t="str">
        <f t="shared" si="1630"/>
        <v/>
      </c>
      <c r="AK163" s="496" t="str">
        <f t="shared" si="1630"/>
        <v/>
      </c>
      <c r="AL163" s="496" t="str">
        <f t="shared" si="1630"/>
        <v/>
      </c>
      <c r="AM163" s="496" t="str">
        <f t="shared" si="1630"/>
        <v/>
      </c>
      <c r="AN163" s="496" t="str">
        <f t="shared" si="1630"/>
        <v/>
      </c>
      <c r="AO163" s="496" t="str">
        <f t="shared" si="1630"/>
        <v/>
      </c>
      <c r="AP163" s="497">
        <f t="shared" ref="AP163" si="1811">SUM(AD163:AO163)</f>
        <v>0</v>
      </c>
      <c r="AR163" s="527"/>
      <c r="AS163" s="527"/>
      <c r="AT163" s="528">
        <f t="shared" ref="AT163" si="1812">SUM($E$5:$N$5)</f>
        <v>0</v>
      </c>
      <c r="AU163" s="529">
        <f t="shared" ref="AU163" si="1813">X162*(1-AT163)-Q162</f>
        <v>0</v>
      </c>
      <c r="AV163" s="727"/>
      <c r="AW163" s="727"/>
    </row>
    <row r="164" spans="2:49" ht="30" customHeight="1" thickBot="1"/>
    <row r="165" spans="2:49" ht="30" customHeight="1" thickBot="1">
      <c r="B165" s="734">
        <v>53</v>
      </c>
      <c r="C165" s="736" t="s">
        <v>887</v>
      </c>
      <c r="D165" s="737"/>
      <c r="E165" s="738"/>
      <c r="F165" s="493"/>
      <c r="G165" s="493"/>
      <c r="H165" s="475"/>
      <c r="I165" s="475"/>
      <c r="J165" s="475"/>
      <c r="K165" s="475"/>
      <c r="L165" s="475"/>
      <c r="M165" s="475"/>
      <c r="N165" s="475"/>
      <c r="O165" s="525">
        <f t="shared" ref="O165" si="1814">IF($B$5=0,0,F165/$B$5)</f>
        <v>0</v>
      </c>
      <c r="P165" s="525">
        <f t="shared" ref="P165" si="1815">IF($B$5=0,0,(G165*3)/$B$5)</f>
        <v>0</v>
      </c>
      <c r="Q165" s="476">
        <f t="shared" ref="Q165" si="1816">IF($B$5=0,0,IF(F165=0,0,IF(G165=0,0,SUM(H165:P165))))</f>
        <v>0</v>
      </c>
      <c r="R165" s="742">
        <f t="shared" ref="R165" si="1817">ROUNDDOWN(Q165/$R$5,2)</f>
        <v>0</v>
      </c>
      <c r="S165" s="492"/>
      <c r="T165" s="477"/>
      <c r="U165" s="477"/>
      <c r="V165" s="477"/>
      <c r="W165" s="477"/>
      <c r="X165" s="478">
        <f t="shared" ref="X165" si="1818">ROUNDUP(IF($B$5=0,0,IF(SUM(T166:W166)&lt;&gt;100%,0,IF(R165=0,0,SUM(AR165:AU165)/$B$5))),2)</f>
        <v>0</v>
      </c>
      <c r="Y165" s="479">
        <f t="shared" ref="Y165" si="1819">IF(X165=0,0,AU166/X165)</f>
        <v>0</v>
      </c>
      <c r="Z165" s="480">
        <f t="shared" ref="Z165" si="1820">X165*Y165</f>
        <v>0</v>
      </c>
      <c r="AA165" s="338"/>
      <c r="AB165" s="744">
        <f t="shared" ref="AB165" si="1821">B165</f>
        <v>53</v>
      </c>
      <c r="AC165" s="494" t="str">
        <f t="shared" ref="AC165" si="1822">C165</f>
        <v>TESTE</v>
      </c>
      <c r="AD165" s="498">
        <f t="shared" ref="AD165" si="1823">AP165*$E$5</f>
        <v>0</v>
      </c>
      <c r="AE165" s="498">
        <f t="shared" ref="AE165" si="1824">AP165*$F$5</f>
        <v>0</v>
      </c>
      <c r="AF165" s="498">
        <f t="shared" ref="AF165" si="1825">AP165*$G$5</f>
        <v>0</v>
      </c>
      <c r="AG165" s="498">
        <f t="shared" ref="AG165" si="1826">AP165*$H$5</f>
        <v>0</v>
      </c>
      <c r="AH165" s="498">
        <f t="shared" ref="AH165" si="1827">AP165*$I$5</f>
        <v>0</v>
      </c>
      <c r="AI165" s="498">
        <f t="shared" ref="AI165" si="1828">AP165*$J$5</f>
        <v>0</v>
      </c>
      <c r="AJ165" s="498">
        <f t="shared" ref="AJ165" si="1829">AP165*$K$5</f>
        <v>0</v>
      </c>
      <c r="AK165" s="498">
        <f t="shared" ref="AK165" si="1830">AP165*$L$5</f>
        <v>0</v>
      </c>
      <c r="AL165" s="498">
        <f t="shared" ref="AL165" si="1831">AP165*$M$5</f>
        <v>0</v>
      </c>
      <c r="AM165" s="498">
        <f t="shared" ref="AM165" si="1832">AP165*$N$5</f>
        <v>0</v>
      </c>
      <c r="AN165" s="498">
        <f t="shared" ref="AN165" si="1833">AP165*$O$5</f>
        <v>0</v>
      </c>
      <c r="AO165" s="498">
        <f t="shared" ref="AO165" si="1834">Q165</f>
        <v>0</v>
      </c>
      <c r="AP165" s="495">
        <f t="shared" ref="AP165" si="1835">R165</f>
        <v>0</v>
      </c>
      <c r="AR165" s="526">
        <f t="shared" ref="AR165" si="1836">(T166*$B$5)*T165</f>
        <v>0</v>
      </c>
      <c r="AS165" s="526">
        <f t="shared" ref="AS165" si="1837">(U166*$B$5)*U165</f>
        <v>0</v>
      </c>
      <c r="AT165" s="526">
        <f t="shared" ref="AT165" si="1838">(V166*$B$5)*V165</f>
        <v>0</v>
      </c>
      <c r="AU165" s="526">
        <f t="shared" ref="AU165" si="1839">(W166*$B$5)*W165</f>
        <v>0</v>
      </c>
      <c r="AV165" s="726">
        <f t="shared" ref="AV165" si="1840">SUM(AR165:AU165)</f>
        <v>0</v>
      </c>
      <c r="AW165" s="726" t="e">
        <f t="shared" ref="AW165" si="1841">AV165/$B$5</f>
        <v>#DIV/0!</v>
      </c>
    </row>
    <row r="166" spans="2:49" ht="30" customHeight="1" thickBot="1">
      <c r="B166" s="735"/>
      <c r="C166" s="739"/>
      <c r="D166" s="740"/>
      <c r="E166" s="741"/>
      <c r="F166" s="728" t="str">
        <f t="shared" ref="F166" si="1842">IF(R165=0,"",IF(SUM(T166:W166)=0,"",IF(SUM(T166:W166)&lt;&gt;100%,"A soma das classificações não pode ser diferente de 100%, favor ir ajustando para gerar o preço médio",IF(X165&lt;R165,"Atenção, preço médio e margem de contribuição são inferiores ao do Markup, favor ajustar os preços do simulador",IF(X165&gt;=R165,"Preço médio simulado atende ao Markup, logo, sinal verde para venda pois ele garante a margem de contribuição","")))))</f>
        <v/>
      </c>
      <c r="G166" s="729"/>
      <c r="H166" s="729"/>
      <c r="I166" s="729"/>
      <c r="J166" s="729"/>
      <c r="K166" s="729"/>
      <c r="L166" s="729"/>
      <c r="M166" s="729"/>
      <c r="N166" s="729"/>
      <c r="O166" s="729"/>
      <c r="P166" s="729"/>
      <c r="Q166" s="730"/>
      <c r="R166" s="743"/>
      <c r="S166" s="492"/>
      <c r="T166" s="481"/>
      <c r="U166" s="481"/>
      <c r="V166" s="481"/>
      <c r="W166" s="481"/>
      <c r="X166" s="731" t="str">
        <f t="shared" ref="X166" si="1843">IF(SUM(H165:I165)=0,"",IF(F165=0,"Falta informar preço do bloco",IF(G165=0,"Falta informar preço do frete",IF(X165&gt;=R165,"Sinal verde pra venda",""))))</f>
        <v/>
      </c>
      <c r="Y166" s="732"/>
      <c r="Z166" s="733"/>
      <c r="AA166" s="338"/>
      <c r="AB166" s="745"/>
      <c r="AC166" s="494" t="str">
        <f t="shared" ref="AC166" si="1844">IF(AC165=0,"","Participação no preço de venda")</f>
        <v>Participação no preço de venda</v>
      </c>
      <c r="AD166" s="496" t="str">
        <f t="shared" ref="AD166" si="1845">IF(AD165=0,"",AD165/$AP165)</f>
        <v/>
      </c>
      <c r="AE166" s="496" t="str">
        <f t="shared" ref="AE166" si="1846">IF(AE165=0,"",AE165/$AP165)</f>
        <v/>
      </c>
      <c r="AF166" s="496" t="str">
        <f t="shared" si="1630"/>
        <v/>
      </c>
      <c r="AG166" s="496" t="str">
        <f t="shared" si="1630"/>
        <v/>
      </c>
      <c r="AH166" s="496" t="str">
        <f t="shared" si="1630"/>
        <v/>
      </c>
      <c r="AI166" s="496" t="str">
        <f t="shared" si="1630"/>
        <v/>
      </c>
      <c r="AJ166" s="496" t="str">
        <f t="shared" si="1630"/>
        <v/>
      </c>
      <c r="AK166" s="496" t="str">
        <f t="shared" si="1630"/>
        <v/>
      </c>
      <c r="AL166" s="496" t="str">
        <f t="shared" si="1630"/>
        <v/>
      </c>
      <c r="AM166" s="496" t="str">
        <f t="shared" si="1630"/>
        <v/>
      </c>
      <c r="AN166" s="496" t="str">
        <f t="shared" si="1630"/>
        <v/>
      </c>
      <c r="AO166" s="496" t="str">
        <f t="shared" si="1630"/>
        <v/>
      </c>
      <c r="AP166" s="497">
        <f t="shared" ref="AP166" si="1847">SUM(AD166:AO166)</f>
        <v>0</v>
      </c>
      <c r="AR166" s="527"/>
      <c r="AS166" s="527"/>
      <c r="AT166" s="528">
        <f t="shared" ref="AT166" si="1848">SUM($E$5:$N$5)</f>
        <v>0</v>
      </c>
      <c r="AU166" s="529">
        <f t="shared" ref="AU166" si="1849">X165*(1-AT166)-Q165</f>
        <v>0</v>
      </c>
      <c r="AV166" s="727"/>
      <c r="AW166" s="727"/>
    </row>
    <row r="167" spans="2:49" ht="30" customHeight="1" thickBot="1"/>
    <row r="168" spans="2:49" ht="30" customHeight="1" thickBot="1">
      <c r="B168" s="734">
        <v>54</v>
      </c>
      <c r="C168" s="736" t="s">
        <v>887</v>
      </c>
      <c r="D168" s="737"/>
      <c r="E168" s="738"/>
      <c r="F168" s="493"/>
      <c r="G168" s="493"/>
      <c r="H168" s="475"/>
      <c r="I168" s="475"/>
      <c r="J168" s="475"/>
      <c r="K168" s="475"/>
      <c r="L168" s="475"/>
      <c r="M168" s="475"/>
      <c r="N168" s="475"/>
      <c r="O168" s="525">
        <f t="shared" ref="O168" si="1850">IF($B$5=0,0,F168/$B$5)</f>
        <v>0</v>
      </c>
      <c r="P168" s="525">
        <f t="shared" ref="P168" si="1851">IF($B$5=0,0,(G168*3)/$B$5)</f>
        <v>0</v>
      </c>
      <c r="Q168" s="476">
        <f t="shared" ref="Q168" si="1852">IF($B$5=0,0,IF(F168=0,0,IF(G168=0,0,SUM(H168:P168))))</f>
        <v>0</v>
      </c>
      <c r="R168" s="742">
        <f t="shared" ref="R168" si="1853">ROUNDDOWN(Q168/$R$5,2)</f>
        <v>0</v>
      </c>
      <c r="S168" s="492"/>
      <c r="T168" s="477"/>
      <c r="U168" s="477"/>
      <c r="V168" s="477"/>
      <c r="W168" s="477"/>
      <c r="X168" s="478">
        <f t="shared" ref="X168" si="1854">ROUNDUP(IF($B$5=0,0,IF(SUM(T169:W169)&lt;&gt;100%,0,IF(R168=0,0,SUM(AR168:AU168)/$B$5))),2)</f>
        <v>0</v>
      </c>
      <c r="Y168" s="479">
        <f t="shared" ref="Y168" si="1855">IF(X168=0,0,AU169/X168)</f>
        <v>0</v>
      </c>
      <c r="Z168" s="480">
        <f t="shared" ref="Z168" si="1856">X168*Y168</f>
        <v>0</v>
      </c>
      <c r="AA168" s="338"/>
      <c r="AB168" s="744">
        <f t="shared" ref="AB168" si="1857">B168</f>
        <v>54</v>
      </c>
      <c r="AC168" s="494" t="str">
        <f t="shared" ref="AC168" si="1858">C168</f>
        <v>TESTE</v>
      </c>
      <c r="AD168" s="498">
        <f t="shared" ref="AD168" si="1859">AP168*$E$5</f>
        <v>0</v>
      </c>
      <c r="AE168" s="498">
        <f t="shared" ref="AE168" si="1860">AP168*$F$5</f>
        <v>0</v>
      </c>
      <c r="AF168" s="498">
        <f t="shared" ref="AF168" si="1861">AP168*$G$5</f>
        <v>0</v>
      </c>
      <c r="AG168" s="498">
        <f t="shared" ref="AG168" si="1862">AP168*$H$5</f>
        <v>0</v>
      </c>
      <c r="AH168" s="498">
        <f t="shared" ref="AH168" si="1863">AP168*$I$5</f>
        <v>0</v>
      </c>
      <c r="AI168" s="498">
        <f t="shared" ref="AI168" si="1864">AP168*$J$5</f>
        <v>0</v>
      </c>
      <c r="AJ168" s="498">
        <f t="shared" ref="AJ168" si="1865">AP168*$K$5</f>
        <v>0</v>
      </c>
      <c r="AK168" s="498">
        <f t="shared" ref="AK168" si="1866">AP168*$L$5</f>
        <v>0</v>
      </c>
      <c r="AL168" s="498">
        <f t="shared" ref="AL168" si="1867">AP168*$M$5</f>
        <v>0</v>
      </c>
      <c r="AM168" s="498">
        <f t="shared" ref="AM168" si="1868">AP168*$N$5</f>
        <v>0</v>
      </c>
      <c r="AN168" s="498">
        <f t="shared" ref="AN168" si="1869">AP168*$O$5</f>
        <v>0</v>
      </c>
      <c r="AO168" s="498">
        <f t="shared" ref="AO168" si="1870">Q168</f>
        <v>0</v>
      </c>
      <c r="AP168" s="495">
        <f t="shared" ref="AP168" si="1871">R168</f>
        <v>0</v>
      </c>
      <c r="AR168" s="526">
        <f t="shared" ref="AR168" si="1872">(T169*$B$5)*T168</f>
        <v>0</v>
      </c>
      <c r="AS168" s="526">
        <f t="shared" ref="AS168" si="1873">(U169*$B$5)*U168</f>
        <v>0</v>
      </c>
      <c r="AT168" s="526">
        <f t="shared" ref="AT168" si="1874">(V169*$B$5)*V168</f>
        <v>0</v>
      </c>
      <c r="AU168" s="526">
        <f t="shared" ref="AU168" si="1875">(W169*$B$5)*W168</f>
        <v>0</v>
      </c>
      <c r="AV168" s="726">
        <f t="shared" ref="AV168" si="1876">SUM(AR168:AU168)</f>
        <v>0</v>
      </c>
      <c r="AW168" s="726" t="e">
        <f t="shared" ref="AW168" si="1877">AV168/$B$5</f>
        <v>#DIV/0!</v>
      </c>
    </row>
    <row r="169" spans="2:49" ht="30" customHeight="1" thickBot="1">
      <c r="B169" s="735"/>
      <c r="C169" s="739"/>
      <c r="D169" s="740"/>
      <c r="E169" s="741"/>
      <c r="F169" s="728" t="str">
        <f t="shared" ref="F169" si="1878">IF(R168=0,"",IF(SUM(T169:W169)=0,"",IF(SUM(T169:W169)&lt;&gt;100%,"A soma das classificações não pode ser diferente de 100%, favor ir ajustando para gerar o preço médio",IF(X168&lt;R168,"Atenção, preço médio e margem de contribuição são inferiores ao do Markup, favor ajustar os preços do simulador",IF(X168&gt;=R168,"Preço médio simulado atende ao Markup, logo, sinal verde para venda pois ele garante a margem de contribuição","")))))</f>
        <v/>
      </c>
      <c r="G169" s="729"/>
      <c r="H169" s="729"/>
      <c r="I169" s="729"/>
      <c r="J169" s="729"/>
      <c r="K169" s="729"/>
      <c r="L169" s="729"/>
      <c r="M169" s="729"/>
      <c r="N169" s="729"/>
      <c r="O169" s="729"/>
      <c r="P169" s="729"/>
      <c r="Q169" s="730"/>
      <c r="R169" s="743"/>
      <c r="S169" s="492"/>
      <c r="T169" s="481"/>
      <c r="U169" s="481"/>
      <c r="V169" s="481"/>
      <c r="W169" s="481"/>
      <c r="X169" s="731" t="str">
        <f t="shared" ref="X169" si="1879">IF(SUM(H168:I168)=0,"",IF(F168=0,"Falta informar preço do bloco",IF(G168=0,"Falta informar preço do frete",IF(X168&gt;=R168,"Sinal verde pra venda",""))))</f>
        <v/>
      </c>
      <c r="Y169" s="732"/>
      <c r="Z169" s="733"/>
      <c r="AA169" s="338"/>
      <c r="AB169" s="745"/>
      <c r="AC169" s="494" t="str">
        <f t="shared" ref="AC169" si="1880">IF(AC168=0,"","Participação no preço de venda")</f>
        <v>Participação no preço de venda</v>
      </c>
      <c r="AD169" s="496" t="str">
        <f t="shared" ref="AD169" si="1881">IF(AD168=0,"",AD168/$AP168)</f>
        <v/>
      </c>
      <c r="AE169" s="496" t="str">
        <f t="shared" ref="AE169" si="1882">IF(AE168=0,"",AE168/$AP168)</f>
        <v/>
      </c>
      <c r="AF169" s="496" t="str">
        <f t="shared" si="1630"/>
        <v/>
      </c>
      <c r="AG169" s="496" t="str">
        <f t="shared" si="1630"/>
        <v/>
      </c>
      <c r="AH169" s="496" t="str">
        <f t="shared" si="1630"/>
        <v/>
      </c>
      <c r="AI169" s="496" t="str">
        <f t="shared" si="1630"/>
        <v/>
      </c>
      <c r="AJ169" s="496" t="str">
        <f t="shared" si="1630"/>
        <v/>
      </c>
      <c r="AK169" s="496" t="str">
        <f t="shared" si="1630"/>
        <v/>
      </c>
      <c r="AL169" s="496" t="str">
        <f t="shared" si="1630"/>
        <v/>
      </c>
      <c r="AM169" s="496" t="str">
        <f t="shared" si="1630"/>
        <v/>
      </c>
      <c r="AN169" s="496" t="str">
        <f t="shared" si="1630"/>
        <v/>
      </c>
      <c r="AO169" s="496" t="str">
        <f t="shared" si="1630"/>
        <v/>
      </c>
      <c r="AP169" s="497">
        <f t="shared" ref="AP169" si="1883">SUM(AD169:AO169)</f>
        <v>0</v>
      </c>
      <c r="AR169" s="527"/>
      <c r="AS169" s="527"/>
      <c r="AT169" s="528">
        <f t="shared" ref="AT169" si="1884">SUM($E$5:$N$5)</f>
        <v>0</v>
      </c>
      <c r="AU169" s="529">
        <f t="shared" ref="AU169" si="1885">X168*(1-AT169)-Q168</f>
        <v>0</v>
      </c>
      <c r="AV169" s="727"/>
      <c r="AW169" s="727"/>
    </row>
    <row r="170" spans="2:49" ht="30" customHeight="1" thickBot="1"/>
    <row r="171" spans="2:49" ht="30" customHeight="1" thickBot="1">
      <c r="B171" s="734">
        <v>55</v>
      </c>
      <c r="C171" s="736" t="s">
        <v>887</v>
      </c>
      <c r="D171" s="737"/>
      <c r="E171" s="738"/>
      <c r="F171" s="493"/>
      <c r="G171" s="493"/>
      <c r="H171" s="475"/>
      <c r="I171" s="475"/>
      <c r="J171" s="475"/>
      <c r="K171" s="475"/>
      <c r="L171" s="475"/>
      <c r="M171" s="475"/>
      <c r="N171" s="475"/>
      <c r="O171" s="525">
        <f t="shared" ref="O171" si="1886">IF($B$5=0,0,F171/$B$5)</f>
        <v>0</v>
      </c>
      <c r="P171" s="525">
        <f t="shared" ref="P171" si="1887">IF($B$5=0,0,(G171*3)/$B$5)</f>
        <v>0</v>
      </c>
      <c r="Q171" s="476">
        <f t="shared" ref="Q171" si="1888">IF($B$5=0,0,IF(F171=0,0,IF(G171=0,0,SUM(H171:P171))))</f>
        <v>0</v>
      </c>
      <c r="R171" s="742">
        <f t="shared" ref="R171" si="1889">ROUNDDOWN(Q171/$R$5,2)</f>
        <v>0</v>
      </c>
      <c r="S171" s="492"/>
      <c r="T171" s="477"/>
      <c r="U171" s="477"/>
      <c r="V171" s="477"/>
      <c r="W171" s="477"/>
      <c r="X171" s="478">
        <f t="shared" ref="X171" si="1890">ROUNDUP(IF($B$5=0,0,IF(SUM(T172:W172)&lt;&gt;100%,0,IF(R171=0,0,SUM(AR171:AU171)/$B$5))),2)</f>
        <v>0</v>
      </c>
      <c r="Y171" s="479">
        <f t="shared" ref="Y171" si="1891">IF(X171=0,0,AU172/X171)</f>
        <v>0</v>
      </c>
      <c r="Z171" s="480">
        <f t="shared" ref="Z171" si="1892">X171*Y171</f>
        <v>0</v>
      </c>
      <c r="AA171" s="338"/>
      <c r="AB171" s="744">
        <f t="shared" ref="AB171" si="1893">B171</f>
        <v>55</v>
      </c>
      <c r="AC171" s="494" t="str">
        <f t="shared" ref="AC171" si="1894">C171</f>
        <v>TESTE</v>
      </c>
      <c r="AD171" s="498">
        <f t="shared" ref="AD171" si="1895">AP171*$E$5</f>
        <v>0</v>
      </c>
      <c r="AE171" s="498">
        <f t="shared" ref="AE171" si="1896">AP171*$F$5</f>
        <v>0</v>
      </c>
      <c r="AF171" s="498">
        <f t="shared" ref="AF171" si="1897">AP171*$G$5</f>
        <v>0</v>
      </c>
      <c r="AG171" s="498">
        <f t="shared" ref="AG171" si="1898">AP171*$H$5</f>
        <v>0</v>
      </c>
      <c r="AH171" s="498">
        <f t="shared" ref="AH171" si="1899">AP171*$I$5</f>
        <v>0</v>
      </c>
      <c r="AI171" s="498">
        <f t="shared" ref="AI171" si="1900">AP171*$J$5</f>
        <v>0</v>
      </c>
      <c r="AJ171" s="498">
        <f t="shared" ref="AJ171" si="1901">AP171*$K$5</f>
        <v>0</v>
      </c>
      <c r="AK171" s="498">
        <f t="shared" ref="AK171" si="1902">AP171*$L$5</f>
        <v>0</v>
      </c>
      <c r="AL171" s="498">
        <f t="shared" ref="AL171" si="1903">AP171*$M$5</f>
        <v>0</v>
      </c>
      <c r="AM171" s="498">
        <f t="shared" ref="AM171" si="1904">AP171*$N$5</f>
        <v>0</v>
      </c>
      <c r="AN171" s="498">
        <f t="shared" ref="AN171" si="1905">AP171*$O$5</f>
        <v>0</v>
      </c>
      <c r="AO171" s="498">
        <f t="shared" ref="AO171" si="1906">Q171</f>
        <v>0</v>
      </c>
      <c r="AP171" s="495">
        <f t="shared" ref="AP171" si="1907">R171</f>
        <v>0</v>
      </c>
      <c r="AR171" s="526">
        <f t="shared" ref="AR171" si="1908">(T172*$B$5)*T171</f>
        <v>0</v>
      </c>
      <c r="AS171" s="526">
        <f t="shared" ref="AS171" si="1909">(U172*$B$5)*U171</f>
        <v>0</v>
      </c>
      <c r="AT171" s="526">
        <f t="shared" ref="AT171" si="1910">(V172*$B$5)*V171</f>
        <v>0</v>
      </c>
      <c r="AU171" s="526">
        <f t="shared" ref="AU171" si="1911">(W172*$B$5)*W171</f>
        <v>0</v>
      </c>
      <c r="AV171" s="726">
        <f t="shared" ref="AV171" si="1912">SUM(AR171:AU171)</f>
        <v>0</v>
      </c>
      <c r="AW171" s="726" t="e">
        <f t="shared" ref="AW171" si="1913">AV171/$B$5</f>
        <v>#DIV/0!</v>
      </c>
    </row>
    <row r="172" spans="2:49" ht="30" customHeight="1" thickBot="1">
      <c r="B172" s="735"/>
      <c r="C172" s="739"/>
      <c r="D172" s="740"/>
      <c r="E172" s="741"/>
      <c r="F172" s="728" t="str">
        <f t="shared" ref="F172" si="1914">IF(R171=0,"",IF(SUM(T172:W172)=0,"",IF(SUM(T172:W172)&lt;&gt;100%,"A soma das classificações não pode ser diferente de 100%, favor ir ajustando para gerar o preço médio",IF(X171&lt;R171,"Atenção, preço médio e margem de contribuição são inferiores ao do Markup, favor ajustar os preços do simulador",IF(X171&gt;=R171,"Preço médio simulado atende ao Markup, logo, sinal verde para venda pois ele garante a margem de contribuição","")))))</f>
        <v/>
      </c>
      <c r="G172" s="729"/>
      <c r="H172" s="729"/>
      <c r="I172" s="729"/>
      <c r="J172" s="729"/>
      <c r="K172" s="729"/>
      <c r="L172" s="729"/>
      <c r="M172" s="729"/>
      <c r="N172" s="729"/>
      <c r="O172" s="729"/>
      <c r="P172" s="729"/>
      <c r="Q172" s="730"/>
      <c r="R172" s="743"/>
      <c r="S172" s="492"/>
      <c r="T172" s="481"/>
      <c r="U172" s="481"/>
      <c r="V172" s="481"/>
      <c r="W172" s="481"/>
      <c r="X172" s="731" t="str">
        <f t="shared" ref="X172" si="1915">IF(SUM(H171:I171)=0,"",IF(F171=0,"Falta informar preço do bloco",IF(G171=0,"Falta informar preço do frete",IF(X171&gt;=R171,"Sinal verde pra venda",""))))</f>
        <v/>
      </c>
      <c r="Y172" s="732"/>
      <c r="Z172" s="733"/>
      <c r="AA172" s="338"/>
      <c r="AB172" s="745"/>
      <c r="AC172" s="494" t="str">
        <f t="shared" ref="AC172" si="1916">IF(AC171=0,"","Participação no preço de venda")</f>
        <v>Participação no preço de venda</v>
      </c>
      <c r="AD172" s="496" t="str">
        <f t="shared" ref="AD172" si="1917">IF(AD171=0,"",AD171/$AP171)</f>
        <v/>
      </c>
      <c r="AE172" s="496" t="str">
        <f t="shared" ref="AE172" si="1918">IF(AE171=0,"",AE171/$AP171)</f>
        <v/>
      </c>
      <c r="AF172" s="496" t="str">
        <f t="shared" si="1630"/>
        <v/>
      </c>
      <c r="AG172" s="496" t="str">
        <f t="shared" si="1630"/>
        <v/>
      </c>
      <c r="AH172" s="496" t="str">
        <f t="shared" si="1630"/>
        <v/>
      </c>
      <c r="AI172" s="496" t="str">
        <f t="shared" si="1630"/>
        <v/>
      </c>
      <c r="AJ172" s="496" t="str">
        <f t="shared" si="1630"/>
        <v/>
      </c>
      <c r="AK172" s="496" t="str">
        <f t="shared" si="1630"/>
        <v/>
      </c>
      <c r="AL172" s="496" t="str">
        <f t="shared" si="1630"/>
        <v/>
      </c>
      <c r="AM172" s="496" t="str">
        <f t="shared" si="1630"/>
        <v/>
      </c>
      <c r="AN172" s="496" t="str">
        <f t="shared" si="1630"/>
        <v/>
      </c>
      <c r="AO172" s="496" t="str">
        <f t="shared" si="1630"/>
        <v/>
      </c>
      <c r="AP172" s="497">
        <f t="shared" ref="AP172" si="1919">SUM(AD172:AO172)</f>
        <v>0</v>
      </c>
      <c r="AR172" s="527"/>
      <c r="AS172" s="527"/>
      <c r="AT172" s="528">
        <f t="shared" ref="AT172" si="1920">SUM($E$5:$N$5)</f>
        <v>0</v>
      </c>
      <c r="AU172" s="529">
        <f t="shared" ref="AU172" si="1921">X171*(1-AT172)-Q171</f>
        <v>0</v>
      </c>
      <c r="AV172" s="727"/>
      <c r="AW172" s="727"/>
    </row>
    <row r="173" spans="2:49" ht="30" customHeight="1" thickBot="1"/>
    <row r="174" spans="2:49" ht="30" customHeight="1" thickBot="1">
      <c r="B174" s="734">
        <v>56</v>
      </c>
      <c r="C174" s="736" t="s">
        <v>887</v>
      </c>
      <c r="D174" s="737"/>
      <c r="E174" s="738"/>
      <c r="F174" s="493"/>
      <c r="G174" s="493"/>
      <c r="H174" s="475"/>
      <c r="I174" s="475"/>
      <c r="J174" s="475"/>
      <c r="K174" s="475"/>
      <c r="L174" s="475"/>
      <c r="M174" s="475"/>
      <c r="N174" s="475"/>
      <c r="O174" s="525">
        <f t="shared" ref="O174" si="1922">IF($B$5=0,0,F174/$B$5)</f>
        <v>0</v>
      </c>
      <c r="P174" s="525">
        <f t="shared" ref="P174" si="1923">IF($B$5=0,0,(G174*3)/$B$5)</f>
        <v>0</v>
      </c>
      <c r="Q174" s="476">
        <f t="shared" ref="Q174" si="1924">IF($B$5=0,0,IF(F174=0,0,IF(G174=0,0,SUM(H174:P174))))</f>
        <v>0</v>
      </c>
      <c r="R174" s="742">
        <f t="shared" ref="R174" si="1925">ROUNDDOWN(Q174/$R$5,2)</f>
        <v>0</v>
      </c>
      <c r="S174" s="492"/>
      <c r="T174" s="477"/>
      <c r="U174" s="477"/>
      <c r="V174" s="477"/>
      <c r="W174" s="477"/>
      <c r="X174" s="478">
        <f t="shared" ref="X174" si="1926">ROUNDUP(IF($B$5=0,0,IF(SUM(T175:W175)&lt;&gt;100%,0,IF(R174=0,0,SUM(AR174:AU174)/$B$5))),2)</f>
        <v>0</v>
      </c>
      <c r="Y174" s="479">
        <f t="shared" ref="Y174" si="1927">IF(X174=0,0,AU175/X174)</f>
        <v>0</v>
      </c>
      <c r="Z174" s="480">
        <f t="shared" ref="Z174" si="1928">X174*Y174</f>
        <v>0</v>
      </c>
      <c r="AA174" s="338"/>
      <c r="AB174" s="744">
        <f t="shared" ref="AB174" si="1929">B174</f>
        <v>56</v>
      </c>
      <c r="AC174" s="494" t="str">
        <f t="shared" ref="AC174" si="1930">C174</f>
        <v>TESTE</v>
      </c>
      <c r="AD174" s="498">
        <f t="shared" ref="AD174" si="1931">AP174*$E$5</f>
        <v>0</v>
      </c>
      <c r="AE174" s="498">
        <f t="shared" ref="AE174" si="1932">AP174*$F$5</f>
        <v>0</v>
      </c>
      <c r="AF174" s="498">
        <f t="shared" ref="AF174" si="1933">AP174*$G$5</f>
        <v>0</v>
      </c>
      <c r="AG174" s="498">
        <f t="shared" ref="AG174" si="1934">AP174*$H$5</f>
        <v>0</v>
      </c>
      <c r="AH174" s="498">
        <f t="shared" ref="AH174" si="1935">AP174*$I$5</f>
        <v>0</v>
      </c>
      <c r="AI174" s="498">
        <f t="shared" ref="AI174" si="1936">AP174*$J$5</f>
        <v>0</v>
      </c>
      <c r="AJ174" s="498">
        <f t="shared" ref="AJ174" si="1937">AP174*$K$5</f>
        <v>0</v>
      </c>
      <c r="AK174" s="498">
        <f t="shared" ref="AK174" si="1938">AP174*$L$5</f>
        <v>0</v>
      </c>
      <c r="AL174" s="498">
        <f t="shared" ref="AL174" si="1939">AP174*$M$5</f>
        <v>0</v>
      </c>
      <c r="AM174" s="498">
        <f t="shared" ref="AM174" si="1940">AP174*$N$5</f>
        <v>0</v>
      </c>
      <c r="AN174" s="498">
        <f t="shared" ref="AN174" si="1941">AP174*$O$5</f>
        <v>0</v>
      </c>
      <c r="AO174" s="498">
        <f t="shared" ref="AO174" si="1942">Q174</f>
        <v>0</v>
      </c>
      <c r="AP174" s="495">
        <f t="shared" ref="AP174" si="1943">R174</f>
        <v>0</v>
      </c>
      <c r="AR174" s="526">
        <f t="shared" ref="AR174" si="1944">(T175*$B$5)*T174</f>
        <v>0</v>
      </c>
      <c r="AS174" s="526">
        <f t="shared" ref="AS174" si="1945">(U175*$B$5)*U174</f>
        <v>0</v>
      </c>
      <c r="AT174" s="526">
        <f t="shared" ref="AT174" si="1946">(V175*$B$5)*V174</f>
        <v>0</v>
      </c>
      <c r="AU174" s="526">
        <f t="shared" ref="AU174" si="1947">(W175*$B$5)*W174</f>
        <v>0</v>
      </c>
      <c r="AV174" s="726">
        <f t="shared" ref="AV174" si="1948">SUM(AR174:AU174)</f>
        <v>0</v>
      </c>
      <c r="AW174" s="726" t="e">
        <f t="shared" ref="AW174" si="1949">AV174/$B$5</f>
        <v>#DIV/0!</v>
      </c>
    </row>
    <row r="175" spans="2:49" ht="30" customHeight="1" thickBot="1">
      <c r="B175" s="735"/>
      <c r="C175" s="739"/>
      <c r="D175" s="740"/>
      <c r="E175" s="741"/>
      <c r="F175" s="728" t="str">
        <f t="shared" ref="F175" si="1950">IF(R174=0,"",IF(SUM(T175:W175)=0,"",IF(SUM(T175:W175)&lt;&gt;100%,"A soma das classificações não pode ser diferente de 100%, favor ir ajustando para gerar o preço médio",IF(X174&lt;R174,"Atenção, preço médio e margem de contribuição são inferiores ao do Markup, favor ajustar os preços do simulador",IF(X174&gt;=R174,"Preço médio simulado atende ao Markup, logo, sinal verde para venda pois ele garante a margem de contribuição","")))))</f>
        <v/>
      </c>
      <c r="G175" s="729"/>
      <c r="H175" s="729"/>
      <c r="I175" s="729"/>
      <c r="J175" s="729"/>
      <c r="K175" s="729"/>
      <c r="L175" s="729"/>
      <c r="M175" s="729"/>
      <c r="N175" s="729"/>
      <c r="O175" s="729"/>
      <c r="P175" s="729"/>
      <c r="Q175" s="730"/>
      <c r="R175" s="743"/>
      <c r="S175" s="492"/>
      <c r="T175" s="481"/>
      <c r="U175" s="481"/>
      <c r="V175" s="481"/>
      <c r="W175" s="481"/>
      <c r="X175" s="731" t="str">
        <f t="shared" ref="X175" si="1951">IF(SUM(H174:I174)=0,"",IF(F174=0,"Falta informar preço do bloco",IF(G174=0,"Falta informar preço do frete",IF(X174&gt;=R174,"Sinal verde pra venda",""))))</f>
        <v/>
      </c>
      <c r="Y175" s="732"/>
      <c r="Z175" s="733"/>
      <c r="AA175" s="338"/>
      <c r="AB175" s="745"/>
      <c r="AC175" s="494" t="str">
        <f t="shared" ref="AC175" si="1952">IF(AC174=0,"","Participação no preço de venda")</f>
        <v>Participação no preço de venda</v>
      </c>
      <c r="AD175" s="496" t="str">
        <f t="shared" ref="AD175" si="1953">IF(AD174=0,"",AD174/$AP174)</f>
        <v/>
      </c>
      <c r="AE175" s="496" t="str">
        <f t="shared" ref="AE175" si="1954">IF(AE174=0,"",AE174/$AP174)</f>
        <v/>
      </c>
      <c r="AF175" s="496" t="str">
        <f t="shared" si="1630"/>
        <v/>
      </c>
      <c r="AG175" s="496" t="str">
        <f t="shared" si="1630"/>
        <v/>
      </c>
      <c r="AH175" s="496" t="str">
        <f t="shared" si="1630"/>
        <v/>
      </c>
      <c r="AI175" s="496" t="str">
        <f t="shared" si="1630"/>
        <v/>
      </c>
      <c r="AJ175" s="496" t="str">
        <f t="shared" si="1630"/>
        <v/>
      </c>
      <c r="AK175" s="496" t="str">
        <f t="shared" si="1630"/>
        <v/>
      </c>
      <c r="AL175" s="496" t="str">
        <f t="shared" si="1630"/>
        <v/>
      </c>
      <c r="AM175" s="496" t="str">
        <f t="shared" si="1630"/>
        <v/>
      </c>
      <c r="AN175" s="496" t="str">
        <f t="shared" si="1630"/>
        <v/>
      </c>
      <c r="AO175" s="496" t="str">
        <f t="shared" si="1630"/>
        <v/>
      </c>
      <c r="AP175" s="497">
        <f t="shared" ref="AP175" si="1955">SUM(AD175:AO175)</f>
        <v>0</v>
      </c>
      <c r="AR175" s="527"/>
      <c r="AS175" s="527"/>
      <c r="AT175" s="528">
        <f t="shared" ref="AT175" si="1956">SUM($E$5:$N$5)</f>
        <v>0</v>
      </c>
      <c r="AU175" s="529">
        <f t="shared" ref="AU175" si="1957">X174*(1-AT175)-Q174</f>
        <v>0</v>
      </c>
      <c r="AV175" s="727"/>
      <c r="AW175" s="727"/>
    </row>
    <row r="176" spans="2:49" ht="30" customHeight="1" thickBot="1"/>
    <row r="177" spans="2:49" ht="30" customHeight="1" thickBot="1">
      <c r="B177" s="734">
        <v>57</v>
      </c>
      <c r="C177" s="736" t="s">
        <v>887</v>
      </c>
      <c r="D177" s="737"/>
      <c r="E177" s="738"/>
      <c r="F177" s="493"/>
      <c r="G177" s="493"/>
      <c r="H177" s="475"/>
      <c r="I177" s="475"/>
      <c r="J177" s="475"/>
      <c r="K177" s="475"/>
      <c r="L177" s="475"/>
      <c r="M177" s="475"/>
      <c r="N177" s="475"/>
      <c r="O177" s="525">
        <f t="shared" ref="O177" si="1958">IF($B$5=0,0,F177/$B$5)</f>
        <v>0</v>
      </c>
      <c r="P177" s="525">
        <f t="shared" ref="P177" si="1959">IF($B$5=0,0,(G177*3)/$B$5)</f>
        <v>0</v>
      </c>
      <c r="Q177" s="476">
        <f t="shared" ref="Q177" si="1960">IF($B$5=0,0,IF(F177=0,0,IF(G177=0,0,SUM(H177:P177))))</f>
        <v>0</v>
      </c>
      <c r="R177" s="742">
        <f t="shared" ref="R177" si="1961">ROUNDDOWN(Q177/$R$5,2)</f>
        <v>0</v>
      </c>
      <c r="S177" s="492"/>
      <c r="T177" s="477"/>
      <c r="U177" s="477"/>
      <c r="V177" s="477"/>
      <c r="W177" s="477"/>
      <c r="X177" s="478">
        <f t="shared" ref="X177" si="1962">ROUNDUP(IF($B$5=0,0,IF(SUM(T178:W178)&lt;&gt;100%,0,IF(R177=0,0,SUM(AR177:AU177)/$B$5))),2)</f>
        <v>0</v>
      </c>
      <c r="Y177" s="479">
        <f t="shared" ref="Y177" si="1963">IF(X177=0,0,AU178/X177)</f>
        <v>0</v>
      </c>
      <c r="Z177" s="480">
        <f t="shared" ref="Z177" si="1964">X177*Y177</f>
        <v>0</v>
      </c>
      <c r="AA177" s="338"/>
      <c r="AB177" s="744">
        <f t="shared" ref="AB177" si="1965">B177</f>
        <v>57</v>
      </c>
      <c r="AC177" s="494" t="str">
        <f t="shared" ref="AC177" si="1966">C177</f>
        <v>TESTE</v>
      </c>
      <c r="AD177" s="498">
        <f t="shared" ref="AD177" si="1967">AP177*$E$5</f>
        <v>0</v>
      </c>
      <c r="AE177" s="498">
        <f t="shared" ref="AE177" si="1968">AP177*$F$5</f>
        <v>0</v>
      </c>
      <c r="AF177" s="498">
        <f t="shared" ref="AF177" si="1969">AP177*$G$5</f>
        <v>0</v>
      </c>
      <c r="AG177" s="498">
        <f t="shared" ref="AG177" si="1970">AP177*$H$5</f>
        <v>0</v>
      </c>
      <c r="AH177" s="498">
        <f t="shared" ref="AH177" si="1971">AP177*$I$5</f>
        <v>0</v>
      </c>
      <c r="AI177" s="498">
        <f t="shared" ref="AI177" si="1972">AP177*$J$5</f>
        <v>0</v>
      </c>
      <c r="AJ177" s="498">
        <f t="shared" ref="AJ177" si="1973">AP177*$K$5</f>
        <v>0</v>
      </c>
      <c r="AK177" s="498">
        <f t="shared" ref="AK177" si="1974">AP177*$L$5</f>
        <v>0</v>
      </c>
      <c r="AL177" s="498">
        <f t="shared" ref="AL177" si="1975">AP177*$M$5</f>
        <v>0</v>
      </c>
      <c r="AM177" s="498">
        <f t="shared" ref="AM177" si="1976">AP177*$N$5</f>
        <v>0</v>
      </c>
      <c r="AN177" s="498">
        <f t="shared" ref="AN177" si="1977">AP177*$O$5</f>
        <v>0</v>
      </c>
      <c r="AO177" s="498">
        <f t="shared" ref="AO177" si="1978">Q177</f>
        <v>0</v>
      </c>
      <c r="AP177" s="495">
        <f t="shared" ref="AP177" si="1979">R177</f>
        <v>0</v>
      </c>
      <c r="AR177" s="526">
        <f t="shared" ref="AR177" si="1980">(T178*$B$5)*T177</f>
        <v>0</v>
      </c>
      <c r="AS177" s="526">
        <f t="shared" ref="AS177" si="1981">(U178*$B$5)*U177</f>
        <v>0</v>
      </c>
      <c r="AT177" s="526">
        <f t="shared" ref="AT177" si="1982">(V178*$B$5)*V177</f>
        <v>0</v>
      </c>
      <c r="AU177" s="526">
        <f t="shared" ref="AU177" si="1983">(W178*$B$5)*W177</f>
        <v>0</v>
      </c>
      <c r="AV177" s="726">
        <f t="shared" ref="AV177" si="1984">SUM(AR177:AU177)</f>
        <v>0</v>
      </c>
      <c r="AW177" s="726" t="e">
        <f t="shared" ref="AW177" si="1985">AV177/$B$5</f>
        <v>#DIV/0!</v>
      </c>
    </row>
    <row r="178" spans="2:49" ht="30" customHeight="1" thickBot="1">
      <c r="B178" s="735"/>
      <c r="C178" s="739"/>
      <c r="D178" s="740"/>
      <c r="E178" s="741"/>
      <c r="F178" s="728" t="str">
        <f t="shared" ref="F178" si="1986">IF(R177=0,"",IF(SUM(T178:W178)=0,"",IF(SUM(T178:W178)&lt;&gt;100%,"A soma das classificações não pode ser diferente de 100%, favor ir ajustando para gerar o preço médio",IF(X177&lt;R177,"Atenção, preço médio e margem de contribuição são inferiores ao do Markup, favor ajustar os preços do simulador",IF(X177&gt;=R177,"Preço médio simulado atende ao Markup, logo, sinal verde para venda pois ele garante a margem de contribuição","")))))</f>
        <v/>
      </c>
      <c r="G178" s="729"/>
      <c r="H178" s="729"/>
      <c r="I178" s="729"/>
      <c r="J178" s="729"/>
      <c r="K178" s="729"/>
      <c r="L178" s="729"/>
      <c r="M178" s="729"/>
      <c r="N178" s="729"/>
      <c r="O178" s="729"/>
      <c r="P178" s="729"/>
      <c r="Q178" s="730"/>
      <c r="R178" s="743"/>
      <c r="S178" s="492"/>
      <c r="T178" s="481"/>
      <c r="U178" s="481"/>
      <c r="V178" s="481"/>
      <c r="W178" s="481"/>
      <c r="X178" s="731" t="str">
        <f t="shared" ref="X178" si="1987">IF(SUM(H177:I177)=0,"",IF(F177=0,"Falta informar preço do bloco",IF(G177=0,"Falta informar preço do frete",IF(X177&gt;=R177,"Sinal verde pra venda",""))))</f>
        <v/>
      </c>
      <c r="Y178" s="732"/>
      <c r="Z178" s="733"/>
      <c r="AA178" s="338"/>
      <c r="AB178" s="745"/>
      <c r="AC178" s="494" t="str">
        <f t="shared" ref="AC178" si="1988">IF(AC177=0,"","Participação no preço de venda")</f>
        <v>Participação no preço de venda</v>
      </c>
      <c r="AD178" s="496" t="str">
        <f t="shared" ref="AD178" si="1989">IF(AD177=0,"",AD177/$AP177)</f>
        <v/>
      </c>
      <c r="AE178" s="496" t="str">
        <f t="shared" ref="AE178" si="1990">IF(AE177=0,"",AE177/$AP177)</f>
        <v/>
      </c>
      <c r="AF178" s="496" t="str">
        <f t="shared" si="1630"/>
        <v/>
      </c>
      <c r="AG178" s="496" t="str">
        <f t="shared" si="1630"/>
        <v/>
      </c>
      <c r="AH178" s="496" t="str">
        <f t="shared" si="1630"/>
        <v/>
      </c>
      <c r="AI178" s="496" t="str">
        <f t="shared" si="1630"/>
        <v/>
      </c>
      <c r="AJ178" s="496" t="str">
        <f t="shared" si="1630"/>
        <v/>
      </c>
      <c r="AK178" s="496" t="str">
        <f t="shared" si="1630"/>
        <v/>
      </c>
      <c r="AL178" s="496" t="str">
        <f t="shared" si="1630"/>
        <v/>
      </c>
      <c r="AM178" s="496" t="str">
        <f t="shared" si="1630"/>
        <v/>
      </c>
      <c r="AN178" s="496" t="str">
        <f t="shared" si="1630"/>
        <v/>
      </c>
      <c r="AO178" s="496" t="str">
        <f t="shared" si="1630"/>
        <v/>
      </c>
      <c r="AP178" s="497">
        <f t="shared" ref="AP178" si="1991">SUM(AD178:AO178)</f>
        <v>0</v>
      </c>
      <c r="AR178" s="527"/>
      <c r="AS178" s="527"/>
      <c r="AT178" s="528">
        <f t="shared" ref="AT178" si="1992">SUM($E$5:$N$5)</f>
        <v>0</v>
      </c>
      <c r="AU178" s="529">
        <f t="shared" ref="AU178" si="1993">X177*(1-AT178)-Q177</f>
        <v>0</v>
      </c>
      <c r="AV178" s="727"/>
      <c r="AW178" s="727"/>
    </row>
    <row r="179" spans="2:49" ht="30" customHeight="1" thickBot="1"/>
    <row r="180" spans="2:49" ht="30" customHeight="1" thickBot="1">
      <c r="B180" s="734">
        <v>58</v>
      </c>
      <c r="C180" s="736" t="s">
        <v>887</v>
      </c>
      <c r="D180" s="737"/>
      <c r="E180" s="738"/>
      <c r="F180" s="493"/>
      <c r="G180" s="493"/>
      <c r="H180" s="475"/>
      <c r="I180" s="475"/>
      <c r="J180" s="475"/>
      <c r="K180" s="475"/>
      <c r="L180" s="475"/>
      <c r="M180" s="475"/>
      <c r="N180" s="475"/>
      <c r="O180" s="525">
        <f t="shared" ref="O180" si="1994">IF($B$5=0,0,F180/$B$5)</f>
        <v>0</v>
      </c>
      <c r="P180" s="525">
        <f t="shared" ref="P180" si="1995">IF($B$5=0,0,(G180*3)/$B$5)</f>
        <v>0</v>
      </c>
      <c r="Q180" s="476">
        <f t="shared" ref="Q180" si="1996">IF($B$5=0,0,IF(F180=0,0,IF(G180=0,0,SUM(H180:P180))))</f>
        <v>0</v>
      </c>
      <c r="R180" s="742">
        <f t="shared" ref="R180" si="1997">ROUNDDOWN(Q180/$R$5,2)</f>
        <v>0</v>
      </c>
      <c r="S180" s="492"/>
      <c r="T180" s="477"/>
      <c r="U180" s="477"/>
      <c r="V180" s="477"/>
      <c r="W180" s="477"/>
      <c r="X180" s="478">
        <f t="shared" ref="X180" si="1998">ROUNDUP(IF($B$5=0,0,IF(SUM(T181:W181)&lt;&gt;100%,0,IF(R180=0,0,SUM(AR180:AU180)/$B$5))),2)</f>
        <v>0</v>
      </c>
      <c r="Y180" s="479">
        <f t="shared" ref="Y180" si="1999">IF(X180=0,0,AU181/X180)</f>
        <v>0</v>
      </c>
      <c r="Z180" s="480">
        <f t="shared" ref="Z180" si="2000">X180*Y180</f>
        <v>0</v>
      </c>
      <c r="AA180" s="338"/>
      <c r="AB180" s="744">
        <f t="shared" ref="AB180" si="2001">B180</f>
        <v>58</v>
      </c>
      <c r="AC180" s="494" t="str">
        <f t="shared" ref="AC180" si="2002">C180</f>
        <v>TESTE</v>
      </c>
      <c r="AD180" s="498">
        <f t="shared" ref="AD180" si="2003">AP180*$E$5</f>
        <v>0</v>
      </c>
      <c r="AE180" s="498">
        <f t="shared" ref="AE180" si="2004">AP180*$F$5</f>
        <v>0</v>
      </c>
      <c r="AF180" s="498">
        <f t="shared" ref="AF180" si="2005">AP180*$G$5</f>
        <v>0</v>
      </c>
      <c r="AG180" s="498">
        <f t="shared" ref="AG180" si="2006">AP180*$H$5</f>
        <v>0</v>
      </c>
      <c r="AH180" s="498">
        <f t="shared" ref="AH180" si="2007">AP180*$I$5</f>
        <v>0</v>
      </c>
      <c r="AI180" s="498">
        <f t="shared" ref="AI180" si="2008">AP180*$J$5</f>
        <v>0</v>
      </c>
      <c r="AJ180" s="498">
        <f t="shared" ref="AJ180" si="2009">AP180*$K$5</f>
        <v>0</v>
      </c>
      <c r="AK180" s="498">
        <f t="shared" ref="AK180" si="2010">AP180*$L$5</f>
        <v>0</v>
      </c>
      <c r="AL180" s="498">
        <f t="shared" ref="AL180" si="2011">AP180*$M$5</f>
        <v>0</v>
      </c>
      <c r="AM180" s="498">
        <f t="shared" ref="AM180" si="2012">AP180*$N$5</f>
        <v>0</v>
      </c>
      <c r="AN180" s="498">
        <f t="shared" ref="AN180" si="2013">AP180*$O$5</f>
        <v>0</v>
      </c>
      <c r="AO180" s="498">
        <f t="shared" ref="AO180" si="2014">Q180</f>
        <v>0</v>
      </c>
      <c r="AP180" s="495">
        <f t="shared" ref="AP180" si="2015">R180</f>
        <v>0</v>
      </c>
      <c r="AR180" s="526">
        <f t="shared" ref="AR180" si="2016">(T181*$B$5)*T180</f>
        <v>0</v>
      </c>
      <c r="AS180" s="526">
        <f t="shared" ref="AS180" si="2017">(U181*$B$5)*U180</f>
        <v>0</v>
      </c>
      <c r="AT180" s="526">
        <f t="shared" ref="AT180" si="2018">(V181*$B$5)*V180</f>
        <v>0</v>
      </c>
      <c r="AU180" s="526">
        <f t="shared" ref="AU180" si="2019">(W181*$B$5)*W180</f>
        <v>0</v>
      </c>
      <c r="AV180" s="726">
        <f t="shared" ref="AV180" si="2020">SUM(AR180:AU180)</f>
        <v>0</v>
      </c>
      <c r="AW180" s="726" t="e">
        <f t="shared" ref="AW180" si="2021">AV180/$B$5</f>
        <v>#DIV/0!</v>
      </c>
    </row>
    <row r="181" spans="2:49" ht="30" customHeight="1" thickBot="1">
      <c r="B181" s="735"/>
      <c r="C181" s="739"/>
      <c r="D181" s="740"/>
      <c r="E181" s="741"/>
      <c r="F181" s="728" t="str">
        <f t="shared" ref="F181" si="2022">IF(R180=0,"",IF(SUM(T181:W181)=0,"",IF(SUM(T181:W181)&lt;&gt;100%,"A soma das classificações não pode ser diferente de 100%, favor ir ajustando para gerar o preço médio",IF(X180&lt;R180,"Atenção, preço médio e margem de contribuição são inferiores ao do Markup, favor ajustar os preços do simulador",IF(X180&gt;=R180,"Preço médio simulado atende ao Markup, logo, sinal verde para venda pois ele garante a margem de contribuição","")))))</f>
        <v/>
      </c>
      <c r="G181" s="729"/>
      <c r="H181" s="729"/>
      <c r="I181" s="729"/>
      <c r="J181" s="729"/>
      <c r="K181" s="729"/>
      <c r="L181" s="729"/>
      <c r="M181" s="729"/>
      <c r="N181" s="729"/>
      <c r="O181" s="729"/>
      <c r="P181" s="729"/>
      <c r="Q181" s="730"/>
      <c r="R181" s="743"/>
      <c r="S181" s="492"/>
      <c r="T181" s="481"/>
      <c r="U181" s="481"/>
      <c r="V181" s="481"/>
      <c r="W181" s="481"/>
      <c r="X181" s="731" t="str">
        <f t="shared" ref="X181" si="2023">IF(SUM(H180:I180)=0,"",IF(F180=0,"Falta informar preço do bloco",IF(G180=0,"Falta informar preço do frete",IF(X180&gt;=R180,"Sinal verde pra venda",""))))</f>
        <v/>
      </c>
      <c r="Y181" s="732"/>
      <c r="Z181" s="733"/>
      <c r="AA181" s="338"/>
      <c r="AB181" s="745"/>
      <c r="AC181" s="494" t="str">
        <f t="shared" ref="AC181" si="2024">IF(AC180=0,"","Participação no preço de venda")</f>
        <v>Participação no preço de venda</v>
      </c>
      <c r="AD181" s="496" t="str">
        <f t="shared" ref="AD181" si="2025">IF(AD180=0,"",AD180/$AP180)</f>
        <v/>
      </c>
      <c r="AE181" s="496" t="str">
        <f t="shared" ref="AE181" si="2026">IF(AE180=0,"",AE180/$AP180)</f>
        <v/>
      </c>
      <c r="AF181" s="496" t="str">
        <f t="shared" si="1630"/>
        <v/>
      </c>
      <c r="AG181" s="496" t="str">
        <f t="shared" si="1630"/>
        <v/>
      </c>
      <c r="AH181" s="496" t="str">
        <f t="shared" si="1630"/>
        <v/>
      </c>
      <c r="AI181" s="496" t="str">
        <f t="shared" si="1630"/>
        <v/>
      </c>
      <c r="AJ181" s="496" t="str">
        <f t="shared" si="1630"/>
        <v/>
      </c>
      <c r="AK181" s="496" t="str">
        <f t="shared" si="1630"/>
        <v/>
      </c>
      <c r="AL181" s="496" t="str">
        <f t="shared" si="1630"/>
        <v/>
      </c>
      <c r="AM181" s="496" t="str">
        <f t="shared" si="1630"/>
        <v/>
      </c>
      <c r="AN181" s="496" t="str">
        <f t="shared" si="1630"/>
        <v/>
      </c>
      <c r="AO181" s="496" t="str">
        <f t="shared" si="1630"/>
        <v/>
      </c>
      <c r="AP181" s="497">
        <f t="shared" ref="AP181" si="2027">SUM(AD181:AO181)</f>
        <v>0</v>
      </c>
      <c r="AR181" s="527"/>
      <c r="AS181" s="527"/>
      <c r="AT181" s="528">
        <f t="shared" ref="AT181" si="2028">SUM($E$5:$N$5)</f>
        <v>0</v>
      </c>
      <c r="AU181" s="529">
        <f t="shared" ref="AU181" si="2029">X180*(1-AT181)-Q180</f>
        <v>0</v>
      </c>
      <c r="AV181" s="727"/>
      <c r="AW181" s="727"/>
    </row>
    <row r="182" spans="2:49" ht="30" customHeight="1" thickBot="1"/>
    <row r="183" spans="2:49" ht="30" customHeight="1" thickBot="1">
      <c r="B183" s="734">
        <v>59</v>
      </c>
      <c r="C183" s="736" t="s">
        <v>887</v>
      </c>
      <c r="D183" s="737"/>
      <c r="E183" s="738"/>
      <c r="F183" s="493"/>
      <c r="G183" s="493"/>
      <c r="H183" s="475"/>
      <c r="I183" s="475"/>
      <c r="J183" s="475"/>
      <c r="K183" s="475"/>
      <c r="L183" s="475"/>
      <c r="M183" s="475"/>
      <c r="N183" s="475"/>
      <c r="O183" s="525">
        <f t="shared" ref="O183" si="2030">IF($B$5=0,0,F183/$B$5)</f>
        <v>0</v>
      </c>
      <c r="P183" s="525">
        <f t="shared" ref="P183" si="2031">IF($B$5=0,0,(G183*3)/$B$5)</f>
        <v>0</v>
      </c>
      <c r="Q183" s="476">
        <f t="shared" ref="Q183" si="2032">IF($B$5=0,0,IF(F183=0,0,IF(G183=0,0,SUM(H183:P183))))</f>
        <v>0</v>
      </c>
      <c r="R183" s="742">
        <f t="shared" ref="R183" si="2033">ROUNDDOWN(Q183/$R$5,2)</f>
        <v>0</v>
      </c>
      <c r="S183" s="492"/>
      <c r="T183" s="477"/>
      <c r="U183" s="477"/>
      <c r="V183" s="477"/>
      <c r="W183" s="477"/>
      <c r="X183" s="478">
        <f t="shared" ref="X183" si="2034">ROUNDUP(IF($B$5=0,0,IF(SUM(T184:W184)&lt;&gt;100%,0,IF(R183=0,0,SUM(AR183:AU183)/$B$5))),2)</f>
        <v>0</v>
      </c>
      <c r="Y183" s="479">
        <f t="shared" ref="Y183" si="2035">IF(X183=0,0,AU184/X183)</f>
        <v>0</v>
      </c>
      <c r="Z183" s="480">
        <f t="shared" ref="Z183" si="2036">X183*Y183</f>
        <v>0</v>
      </c>
      <c r="AA183" s="338"/>
      <c r="AB183" s="744">
        <f t="shared" ref="AB183" si="2037">B183</f>
        <v>59</v>
      </c>
      <c r="AC183" s="494" t="str">
        <f t="shared" ref="AC183" si="2038">C183</f>
        <v>TESTE</v>
      </c>
      <c r="AD183" s="498">
        <f t="shared" ref="AD183" si="2039">AP183*$E$5</f>
        <v>0</v>
      </c>
      <c r="AE183" s="498">
        <f t="shared" ref="AE183" si="2040">AP183*$F$5</f>
        <v>0</v>
      </c>
      <c r="AF183" s="498">
        <f t="shared" ref="AF183" si="2041">AP183*$G$5</f>
        <v>0</v>
      </c>
      <c r="AG183" s="498">
        <f t="shared" ref="AG183" si="2042">AP183*$H$5</f>
        <v>0</v>
      </c>
      <c r="AH183" s="498">
        <f t="shared" ref="AH183" si="2043">AP183*$I$5</f>
        <v>0</v>
      </c>
      <c r="AI183" s="498">
        <f t="shared" ref="AI183" si="2044">AP183*$J$5</f>
        <v>0</v>
      </c>
      <c r="AJ183" s="498">
        <f t="shared" ref="AJ183" si="2045">AP183*$K$5</f>
        <v>0</v>
      </c>
      <c r="AK183" s="498">
        <f t="shared" ref="AK183" si="2046">AP183*$L$5</f>
        <v>0</v>
      </c>
      <c r="AL183" s="498">
        <f t="shared" ref="AL183" si="2047">AP183*$M$5</f>
        <v>0</v>
      </c>
      <c r="AM183" s="498">
        <f t="shared" ref="AM183" si="2048">AP183*$N$5</f>
        <v>0</v>
      </c>
      <c r="AN183" s="498">
        <f t="shared" ref="AN183" si="2049">AP183*$O$5</f>
        <v>0</v>
      </c>
      <c r="AO183" s="498">
        <f t="shared" ref="AO183" si="2050">Q183</f>
        <v>0</v>
      </c>
      <c r="AP183" s="495">
        <f t="shared" ref="AP183" si="2051">R183</f>
        <v>0</v>
      </c>
      <c r="AR183" s="526">
        <f t="shared" ref="AR183" si="2052">(T184*$B$5)*T183</f>
        <v>0</v>
      </c>
      <c r="AS183" s="526">
        <f t="shared" ref="AS183" si="2053">(U184*$B$5)*U183</f>
        <v>0</v>
      </c>
      <c r="AT183" s="526">
        <f t="shared" ref="AT183" si="2054">(V184*$B$5)*V183</f>
        <v>0</v>
      </c>
      <c r="AU183" s="526">
        <f t="shared" ref="AU183" si="2055">(W184*$B$5)*W183</f>
        <v>0</v>
      </c>
      <c r="AV183" s="726">
        <f t="shared" ref="AV183" si="2056">SUM(AR183:AU183)</f>
        <v>0</v>
      </c>
      <c r="AW183" s="726" t="e">
        <f t="shared" ref="AW183" si="2057">AV183/$B$5</f>
        <v>#DIV/0!</v>
      </c>
    </row>
    <row r="184" spans="2:49" ht="30" customHeight="1" thickBot="1">
      <c r="B184" s="735"/>
      <c r="C184" s="739"/>
      <c r="D184" s="740"/>
      <c r="E184" s="741"/>
      <c r="F184" s="728" t="str">
        <f t="shared" ref="F184" si="2058">IF(R183=0,"",IF(SUM(T184:W184)=0,"",IF(SUM(T184:W184)&lt;&gt;100%,"A soma das classificações não pode ser diferente de 100%, favor ir ajustando para gerar o preço médio",IF(X183&lt;R183,"Atenção, preço médio e margem de contribuição são inferiores ao do Markup, favor ajustar os preços do simulador",IF(X183&gt;=R183,"Preço médio simulado atende ao Markup, logo, sinal verde para venda pois ele garante a margem de contribuição","")))))</f>
        <v/>
      </c>
      <c r="G184" s="729"/>
      <c r="H184" s="729"/>
      <c r="I184" s="729"/>
      <c r="J184" s="729"/>
      <c r="K184" s="729"/>
      <c r="L184" s="729"/>
      <c r="M184" s="729"/>
      <c r="N184" s="729"/>
      <c r="O184" s="729"/>
      <c r="P184" s="729"/>
      <c r="Q184" s="730"/>
      <c r="R184" s="743"/>
      <c r="S184" s="492"/>
      <c r="T184" s="481"/>
      <c r="U184" s="481"/>
      <c r="V184" s="481"/>
      <c r="W184" s="481"/>
      <c r="X184" s="731" t="str">
        <f t="shared" ref="X184" si="2059">IF(SUM(H183:I183)=0,"",IF(F183=0,"Falta informar preço do bloco",IF(G183=0,"Falta informar preço do frete",IF(X183&gt;=R183,"Sinal verde pra venda",""))))</f>
        <v/>
      </c>
      <c r="Y184" s="732"/>
      <c r="Z184" s="733"/>
      <c r="AA184" s="338"/>
      <c r="AB184" s="745"/>
      <c r="AC184" s="494" t="str">
        <f t="shared" ref="AC184" si="2060">IF(AC183=0,"","Participação no preço de venda")</f>
        <v>Participação no preço de venda</v>
      </c>
      <c r="AD184" s="496" t="str">
        <f t="shared" ref="AD184" si="2061">IF(AD183=0,"",AD183/$AP183)</f>
        <v/>
      </c>
      <c r="AE184" s="496" t="str">
        <f t="shared" ref="AE184" si="2062">IF(AE183=0,"",AE183/$AP183)</f>
        <v/>
      </c>
      <c r="AF184" s="496" t="str">
        <f t="shared" si="1630"/>
        <v/>
      </c>
      <c r="AG184" s="496" t="str">
        <f t="shared" si="1630"/>
        <v/>
      </c>
      <c r="AH184" s="496" t="str">
        <f t="shared" si="1630"/>
        <v/>
      </c>
      <c r="AI184" s="496" t="str">
        <f t="shared" si="1630"/>
        <v/>
      </c>
      <c r="AJ184" s="496" t="str">
        <f t="shared" si="1630"/>
        <v/>
      </c>
      <c r="AK184" s="496" t="str">
        <f t="shared" si="1630"/>
        <v/>
      </c>
      <c r="AL184" s="496" t="str">
        <f t="shared" si="1630"/>
        <v/>
      </c>
      <c r="AM184" s="496" t="str">
        <f t="shared" si="1630"/>
        <v/>
      </c>
      <c r="AN184" s="496" t="str">
        <f t="shared" si="1630"/>
        <v/>
      </c>
      <c r="AO184" s="496" t="str">
        <f t="shared" si="1630"/>
        <v/>
      </c>
      <c r="AP184" s="497">
        <f t="shared" ref="AP184" si="2063">SUM(AD184:AO184)</f>
        <v>0</v>
      </c>
      <c r="AR184" s="527"/>
      <c r="AS184" s="527"/>
      <c r="AT184" s="528">
        <f t="shared" ref="AT184" si="2064">SUM($E$5:$N$5)</f>
        <v>0</v>
      </c>
      <c r="AU184" s="529">
        <f t="shared" ref="AU184" si="2065">X183*(1-AT184)-Q183</f>
        <v>0</v>
      </c>
      <c r="AV184" s="727"/>
      <c r="AW184" s="727"/>
    </row>
    <row r="185" spans="2:49" ht="30" customHeight="1" thickBot="1"/>
    <row r="186" spans="2:49" ht="30" customHeight="1" thickBot="1">
      <c r="B186" s="734">
        <v>60</v>
      </c>
      <c r="C186" s="736" t="s">
        <v>887</v>
      </c>
      <c r="D186" s="737"/>
      <c r="E186" s="738"/>
      <c r="F186" s="493"/>
      <c r="G186" s="493"/>
      <c r="H186" s="475"/>
      <c r="I186" s="475"/>
      <c r="J186" s="475"/>
      <c r="K186" s="475"/>
      <c r="L186" s="475"/>
      <c r="M186" s="475"/>
      <c r="N186" s="475"/>
      <c r="O186" s="525">
        <f t="shared" ref="O186" si="2066">IF($B$5=0,0,F186/$B$5)</f>
        <v>0</v>
      </c>
      <c r="P186" s="525">
        <f t="shared" ref="P186" si="2067">IF($B$5=0,0,(G186*3)/$B$5)</f>
        <v>0</v>
      </c>
      <c r="Q186" s="476">
        <f t="shared" ref="Q186" si="2068">IF($B$5=0,0,IF(F186=0,0,IF(G186=0,0,SUM(H186:P186))))</f>
        <v>0</v>
      </c>
      <c r="R186" s="742">
        <f t="shared" ref="R186" si="2069">ROUNDDOWN(Q186/$R$5,2)</f>
        <v>0</v>
      </c>
      <c r="S186" s="492"/>
      <c r="T186" s="477"/>
      <c r="U186" s="477"/>
      <c r="V186" s="477"/>
      <c r="W186" s="477"/>
      <c r="X186" s="478">
        <f t="shared" ref="X186" si="2070">ROUNDUP(IF($B$5=0,0,IF(SUM(T187:W187)&lt;&gt;100%,0,IF(R186=0,0,SUM(AR186:AU186)/$B$5))),2)</f>
        <v>0</v>
      </c>
      <c r="Y186" s="479">
        <f t="shared" ref="Y186" si="2071">IF(X186=0,0,AU187/X186)</f>
        <v>0</v>
      </c>
      <c r="Z186" s="480">
        <f t="shared" ref="Z186" si="2072">X186*Y186</f>
        <v>0</v>
      </c>
      <c r="AA186" s="338"/>
      <c r="AB186" s="744">
        <f t="shared" ref="AB186" si="2073">B186</f>
        <v>60</v>
      </c>
      <c r="AC186" s="494" t="str">
        <f t="shared" ref="AC186" si="2074">C186</f>
        <v>TESTE</v>
      </c>
      <c r="AD186" s="498">
        <f t="shared" ref="AD186" si="2075">AP186*$E$5</f>
        <v>0</v>
      </c>
      <c r="AE186" s="498">
        <f t="shared" ref="AE186" si="2076">AP186*$F$5</f>
        <v>0</v>
      </c>
      <c r="AF186" s="498">
        <f t="shared" ref="AF186" si="2077">AP186*$G$5</f>
        <v>0</v>
      </c>
      <c r="AG186" s="498">
        <f t="shared" ref="AG186" si="2078">AP186*$H$5</f>
        <v>0</v>
      </c>
      <c r="AH186" s="498">
        <f t="shared" ref="AH186" si="2079">AP186*$I$5</f>
        <v>0</v>
      </c>
      <c r="AI186" s="498">
        <f t="shared" ref="AI186" si="2080">AP186*$J$5</f>
        <v>0</v>
      </c>
      <c r="AJ186" s="498">
        <f t="shared" ref="AJ186" si="2081">AP186*$K$5</f>
        <v>0</v>
      </c>
      <c r="AK186" s="498">
        <f t="shared" ref="AK186" si="2082">AP186*$L$5</f>
        <v>0</v>
      </c>
      <c r="AL186" s="498">
        <f t="shared" ref="AL186" si="2083">AP186*$M$5</f>
        <v>0</v>
      </c>
      <c r="AM186" s="498">
        <f t="shared" ref="AM186" si="2084">AP186*$N$5</f>
        <v>0</v>
      </c>
      <c r="AN186" s="498">
        <f t="shared" ref="AN186" si="2085">AP186*$O$5</f>
        <v>0</v>
      </c>
      <c r="AO186" s="498">
        <f t="shared" ref="AO186" si="2086">Q186</f>
        <v>0</v>
      </c>
      <c r="AP186" s="495">
        <f t="shared" ref="AP186" si="2087">R186</f>
        <v>0</v>
      </c>
      <c r="AR186" s="526">
        <f t="shared" ref="AR186" si="2088">(T187*$B$5)*T186</f>
        <v>0</v>
      </c>
      <c r="AS186" s="526">
        <f t="shared" ref="AS186" si="2089">(U187*$B$5)*U186</f>
        <v>0</v>
      </c>
      <c r="AT186" s="526">
        <f t="shared" ref="AT186" si="2090">(V187*$B$5)*V186</f>
        <v>0</v>
      </c>
      <c r="AU186" s="526">
        <f t="shared" ref="AU186" si="2091">(W187*$B$5)*W186</f>
        <v>0</v>
      </c>
      <c r="AV186" s="726">
        <f t="shared" ref="AV186" si="2092">SUM(AR186:AU186)</f>
        <v>0</v>
      </c>
      <c r="AW186" s="726" t="e">
        <f t="shared" ref="AW186" si="2093">AV186/$B$5</f>
        <v>#DIV/0!</v>
      </c>
    </row>
    <row r="187" spans="2:49" ht="30" customHeight="1" thickBot="1">
      <c r="B187" s="735"/>
      <c r="C187" s="739"/>
      <c r="D187" s="740"/>
      <c r="E187" s="741"/>
      <c r="F187" s="728" t="str">
        <f t="shared" ref="F187" si="2094">IF(R186=0,"",IF(SUM(T187:W187)=0,"",IF(SUM(T187:W187)&lt;&gt;100%,"A soma das classificações não pode ser diferente de 100%, favor ir ajustando para gerar o preço médio",IF(X186&lt;R186,"Atenção, preço médio e margem de contribuição são inferiores ao do Markup, favor ajustar os preços do simulador",IF(X186&gt;=R186,"Preço médio simulado atende ao Markup, logo, sinal verde para venda pois ele garante a margem de contribuição","")))))</f>
        <v/>
      </c>
      <c r="G187" s="729"/>
      <c r="H187" s="729"/>
      <c r="I187" s="729"/>
      <c r="J187" s="729"/>
      <c r="K187" s="729"/>
      <c r="L187" s="729"/>
      <c r="M187" s="729"/>
      <c r="N187" s="729"/>
      <c r="O187" s="729"/>
      <c r="P187" s="729"/>
      <c r="Q187" s="730"/>
      <c r="R187" s="743"/>
      <c r="S187" s="492"/>
      <c r="T187" s="481"/>
      <c r="U187" s="481"/>
      <c r="V187" s="481"/>
      <c r="W187" s="481"/>
      <c r="X187" s="731" t="str">
        <f t="shared" ref="X187" si="2095">IF(SUM(H186:I186)=0,"",IF(F186=0,"Falta informar preço do bloco",IF(G186=0,"Falta informar preço do frete",IF(X186&gt;=R186,"Sinal verde pra venda",""))))</f>
        <v/>
      </c>
      <c r="Y187" s="732"/>
      <c r="Z187" s="733"/>
      <c r="AA187" s="338"/>
      <c r="AB187" s="745"/>
      <c r="AC187" s="494" t="str">
        <f t="shared" ref="AC187" si="2096">IF(AC186=0,"","Participação no preço de venda")</f>
        <v>Participação no preço de venda</v>
      </c>
      <c r="AD187" s="496" t="str">
        <f t="shared" ref="AD187" si="2097">IF(AD186=0,"",AD186/$AP186)</f>
        <v/>
      </c>
      <c r="AE187" s="496" t="str">
        <f t="shared" ref="AE187" si="2098">IF(AE186=0,"",AE186/$AP186)</f>
        <v/>
      </c>
      <c r="AF187" s="496" t="str">
        <f t="shared" si="1630"/>
        <v/>
      </c>
      <c r="AG187" s="496" t="str">
        <f t="shared" si="1630"/>
        <v/>
      </c>
      <c r="AH187" s="496" t="str">
        <f t="shared" si="1630"/>
        <v/>
      </c>
      <c r="AI187" s="496" t="str">
        <f t="shared" si="1630"/>
        <v/>
      </c>
      <c r="AJ187" s="496" t="str">
        <f t="shared" si="1630"/>
        <v/>
      </c>
      <c r="AK187" s="496" t="str">
        <f t="shared" si="1630"/>
        <v/>
      </c>
      <c r="AL187" s="496" t="str">
        <f t="shared" si="1630"/>
        <v/>
      </c>
      <c r="AM187" s="496" t="str">
        <f t="shared" si="1630"/>
        <v/>
      </c>
      <c r="AN187" s="496" t="str">
        <f t="shared" si="1630"/>
        <v/>
      </c>
      <c r="AO187" s="496" t="str">
        <f t="shared" si="1630"/>
        <v/>
      </c>
      <c r="AP187" s="497">
        <f t="shared" ref="AP187" si="2099">SUM(AD187:AO187)</f>
        <v>0</v>
      </c>
      <c r="AR187" s="527"/>
      <c r="AS187" s="527"/>
      <c r="AT187" s="528">
        <f t="shared" ref="AT187" si="2100">SUM($E$5:$N$5)</f>
        <v>0</v>
      </c>
      <c r="AU187" s="529">
        <f t="shared" ref="AU187" si="2101">X186*(1-AT187)-Q186</f>
        <v>0</v>
      </c>
      <c r="AV187" s="727"/>
      <c r="AW187" s="727"/>
    </row>
    <row r="188" spans="2:49" ht="30" customHeight="1" thickBot="1"/>
    <row r="189" spans="2:49" ht="30" customHeight="1" thickBot="1">
      <c r="B189" s="734">
        <v>61</v>
      </c>
      <c r="C189" s="736" t="s">
        <v>887</v>
      </c>
      <c r="D189" s="737"/>
      <c r="E189" s="738"/>
      <c r="F189" s="493"/>
      <c r="G189" s="493"/>
      <c r="H189" s="475"/>
      <c r="I189" s="475"/>
      <c r="J189" s="475"/>
      <c r="K189" s="475"/>
      <c r="L189" s="475"/>
      <c r="M189" s="475"/>
      <c r="N189" s="475"/>
      <c r="O189" s="525">
        <f t="shared" ref="O189" si="2102">IF($B$5=0,0,F189/$B$5)</f>
        <v>0</v>
      </c>
      <c r="P189" s="525">
        <f t="shared" ref="P189" si="2103">IF($B$5=0,0,(G189*3)/$B$5)</f>
        <v>0</v>
      </c>
      <c r="Q189" s="476">
        <f t="shared" ref="Q189" si="2104">IF($B$5=0,0,IF(F189=0,0,IF(G189=0,0,SUM(H189:P189))))</f>
        <v>0</v>
      </c>
      <c r="R189" s="742">
        <f t="shared" ref="R189" si="2105">ROUNDDOWN(Q189/$R$5,2)</f>
        <v>0</v>
      </c>
      <c r="S189" s="492"/>
      <c r="T189" s="477"/>
      <c r="U189" s="477"/>
      <c r="V189" s="477"/>
      <c r="W189" s="477"/>
      <c r="X189" s="478">
        <f t="shared" ref="X189" si="2106">ROUNDUP(IF($B$5=0,0,IF(SUM(T190:W190)&lt;&gt;100%,0,IF(R189=0,0,SUM(AR189:AU189)/$B$5))),2)</f>
        <v>0</v>
      </c>
      <c r="Y189" s="479">
        <f t="shared" ref="Y189" si="2107">IF(X189=0,0,AU190/X189)</f>
        <v>0</v>
      </c>
      <c r="Z189" s="480">
        <f t="shared" ref="Z189" si="2108">X189*Y189</f>
        <v>0</v>
      </c>
      <c r="AA189" s="338"/>
      <c r="AB189" s="744">
        <f t="shared" ref="AB189" si="2109">B189</f>
        <v>61</v>
      </c>
      <c r="AC189" s="494" t="str">
        <f t="shared" ref="AC189" si="2110">C189</f>
        <v>TESTE</v>
      </c>
      <c r="AD189" s="498">
        <f t="shared" ref="AD189" si="2111">AP189*$E$5</f>
        <v>0</v>
      </c>
      <c r="AE189" s="498">
        <f t="shared" ref="AE189" si="2112">AP189*$F$5</f>
        <v>0</v>
      </c>
      <c r="AF189" s="498">
        <f t="shared" ref="AF189" si="2113">AP189*$G$5</f>
        <v>0</v>
      </c>
      <c r="AG189" s="498">
        <f t="shared" ref="AG189" si="2114">AP189*$H$5</f>
        <v>0</v>
      </c>
      <c r="AH189" s="498">
        <f t="shared" ref="AH189" si="2115">AP189*$I$5</f>
        <v>0</v>
      </c>
      <c r="AI189" s="498">
        <f t="shared" ref="AI189" si="2116">AP189*$J$5</f>
        <v>0</v>
      </c>
      <c r="AJ189" s="498">
        <f t="shared" ref="AJ189" si="2117">AP189*$K$5</f>
        <v>0</v>
      </c>
      <c r="AK189" s="498">
        <f t="shared" ref="AK189" si="2118">AP189*$L$5</f>
        <v>0</v>
      </c>
      <c r="AL189" s="498">
        <f t="shared" ref="AL189" si="2119">AP189*$M$5</f>
        <v>0</v>
      </c>
      <c r="AM189" s="498">
        <f t="shared" ref="AM189" si="2120">AP189*$N$5</f>
        <v>0</v>
      </c>
      <c r="AN189" s="498">
        <f t="shared" ref="AN189" si="2121">AP189*$O$5</f>
        <v>0</v>
      </c>
      <c r="AO189" s="498">
        <f t="shared" ref="AO189" si="2122">Q189</f>
        <v>0</v>
      </c>
      <c r="AP189" s="495">
        <f t="shared" ref="AP189" si="2123">R189</f>
        <v>0</v>
      </c>
      <c r="AR189" s="526">
        <f t="shared" ref="AR189" si="2124">(T190*$B$5)*T189</f>
        <v>0</v>
      </c>
      <c r="AS189" s="526">
        <f t="shared" ref="AS189" si="2125">(U190*$B$5)*U189</f>
        <v>0</v>
      </c>
      <c r="AT189" s="526">
        <f t="shared" ref="AT189" si="2126">(V190*$B$5)*V189</f>
        <v>0</v>
      </c>
      <c r="AU189" s="526">
        <f t="shared" ref="AU189" si="2127">(W190*$B$5)*W189</f>
        <v>0</v>
      </c>
      <c r="AV189" s="726">
        <f t="shared" ref="AV189" si="2128">SUM(AR189:AU189)</f>
        <v>0</v>
      </c>
      <c r="AW189" s="726" t="e">
        <f t="shared" ref="AW189" si="2129">AV189/$B$5</f>
        <v>#DIV/0!</v>
      </c>
    </row>
    <row r="190" spans="2:49" ht="30" customHeight="1" thickBot="1">
      <c r="B190" s="735"/>
      <c r="C190" s="739"/>
      <c r="D190" s="740"/>
      <c r="E190" s="741"/>
      <c r="F190" s="728" t="str">
        <f t="shared" ref="F190" si="2130">IF(R189=0,"",IF(SUM(T190:W190)=0,"",IF(SUM(T190:W190)&lt;&gt;100%,"A soma das classificações não pode ser diferente de 100%, favor ir ajustando para gerar o preço médio",IF(X189&lt;R189,"Atenção, preço médio e margem de contribuição são inferiores ao do Markup, favor ajustar os preços do simulador",IF(X189&gt;=R189,"Preço médio simulado atende ao Markup, logo, sinal verde para venda pois ele garante a margem de contribuição","")))))</f>
        <v/>
      </c>
      <c r="G190" s="729"/>
      <c r="H190" s="729"/>
      <c r="I190" s="729"/>
      <c r="J190" s="729"/>
      <c r="K190" s="729"/>
      <c r="L190" s="729"/>
      <c r="M190" s="729"/>
      <c r="N190" s="729"/>
      <c r="O190" s="729"/>
      <c r="P190" s="729"/>
      <c r="Q190" s="730"/>
      <c r="R190" s="743"/>
      <c r="S190" s="492"/>
      <c r="T190" s="481"/>
      <c r="U190" s="481"/>
      <c r="V190" s="481"/>
      <c r="W190" s="481"/>
      <c r="X190" s="731" t="str">
        <f t="shared" ref="X190" si="2131">IF(SUM(H189:I189)=0,"",IF(F189=0,"Falta informar preço do bloco",IF(G189=0,"Falta informar preço do frete",IF(X189&gt;=R189,"Sinal verde pra venda",""))))</f>
        <v/>
      </c>
      <c r="Y190" s="732"/>
      <c r="Z190" s="733"/>
      <c r="AA190" s="338"/>
      <c r="AB190" s="745"/>
      <c r="AC190" s="494" t="str">
        <f t="shared" ref="AC190" si="2132">IF(AC189=0,"","Participação no preço de venda")</f>
        <v>Participação no preço de venda</v>
      </c>
      <c r="AD190" s="496" t="str">
        <f t="shared" ref="AD190" si="2133">IF(AD189=0,"",AD189/$AP189)</f>
        <v/>
      </c>
      <c r="AE190" s="496" t="str">
        <f t="shared" ref="AE190" si="2134">IF(AE189=0,"",AE189/$AP189)</f>
        <v/>
      </c>
      <c r="AF190" s="496" t="str">
        <f t="shared" si="1630"/>
        <v/>
      </c>
      <c r="AG190" s="496" t="str">
        <f t="shared" si="1630"/>
        <v/>
      </c>
      <c r="AH190" s="496" t="str">
        <f t="shared" si="1630"/>
        <v/>
      </c>
      <c r="AI190" s="496" t="str">
        <f t="shared" si="1630"/>
        <v/>
      </c>
      <c r="AJ190" s="496" t="str">
        <f t="shared" si="1630"/>
        <v/>
      </c>
      <c r="AK190" s="496" t="str">
        <f t="shared" si="1630"/>
        <v/>
      </c>
      <c r="AL190" s="496" t="str">
        <f t="shared" si="1630"/>
        <v/>
      </c>
      <c r="AM190" s="496" t="str">
        <f t="shared" si="1630"/>
        <v/>
      </c>
      <c r="AN190" s="496" t="str">
        <f t="shared" si="1630"/>
        <v/>
      </c>
      <c r="AO190" s="496" t="str">
        <f t="shared" si="1630"/>
        <v/>
      </c>
      <c r="AP190" s="497">
        <f t="shared" ref="AP190" si="2135">SUM(AD190:AO190)</f>
        <v>0</v>
      </c>
      <c r="AR190" s="527"/>
      <c r="AS190" s="527"/>
      <c r="AT190" s="528">
        <f t="shared" ref="AT190" si="2136">SUM($E$5:$N$5)</f>
        <v>0</v>
      </c>
      <c r="AU190" s="529">
        <f t="shared" ref="AU190" si="2137">X189*(1-AT190)-Q189</f>
        <v>0</v>
      </c>
      <c r="AV190" s="727"/>
      <c r="AW190" s="727"/>
    </row>
    <row r="191" spans="2:49" ht="30" customHeight="1" thickBot="1"/>
    <row r="192" spans="2:49" ht="30" customHeight="1" thickBot="1">
      <c r="B192" s="734">
        <v>62</v>
      </c>
      <c r="C192" s="736" t="s">
        <v>887</v>
      </c>
      <c r="D192" s="737"/>
      <c r="E192" s="738"/>
      <c r="F192" s="493"/>
      <c r="G192" s="493"/>
      <c r="H192" s="475"/>
      <c r="I192" s="475"/>
      <c r="J192" s="475"/>
      <c r="K192" s="475"/>
      <c r="L192" s="475"/>
      <c r="M192" s="475"/>
      <c r="N192" s="475"/>
      <c r="O192" s="525">
        <f t="shared" ref="O192" si="2138">IF($B$5=0,0,F192/$B$5)</f>
        <v>0</v>
      </c>
      <c r="P192" s="525">
        <f t="shared" ref="P192" si="2139">IF($B$5=0,0,(G192*3)/$B$5)</f>
        <v>0</v>
      </c>
      <c r="Q192" s="476">
        <f t="shared" ref="Q192" si="2140">IF($B$5=0,0,IF(F192=0,0,IF(G192=0,0,SUM(H192:P192))))</f>
        <v>0</v>
      </c>
      <c r="R192" s="742">
        <f t="shared" ref="R192" si="2141">ROUNDDOWN(Q192/$R$5,2)</f>
        <v>0</v>
      </c>
      <c r="S192" s="492"/>
      <c r="T192" s="477"/>
      <c r="U192" s="477"/>
      <c r="V192" s="477"/>
      <c r="W192" s="477"/>
      <c r="X192" s="478">
        <f t="shared" ref="X192" si="2142">ROUNDUP(IF($B$5=0,0,IF(SUM(T193:W193)&lt;&gt;100%,0,IF(R192=0,0,SUM(AR192:AU192)/$B$5))),2)</f>
        <v>0</v>
      </c>
      <c r="Y192" s="479">
        <f t="shared" ref="Y192" si="2143">IF(X192=0,0,AU193/X192)</f>
        <v>0</v>
      </c>
      <c r="Z192" s="480">
        <f t="shared" ref="Z192" si="2144">X192*Y192</f>
        <v>0</v>
      </c>
      <c r="AA192" s="338"/>
      <c r="AB192" s="744">
        <f t="shared" ref="AB192" si="2145">B192</f>
        <v>62</v>
      </c>
      <c r="AC192" s="494" t="str">
        <f t="shared" ref="AC192" si="2146">C192</f>
        <v>TESTE</v>
      </c>
      <c r="AD192" s="498">
        <f t="shared" ref="AD192" si="2147">AP192*$E$5</f>
        <v>0</v>
      </c>
      <c r="AE192" s="498">
        <f t="shared" ref="AE192" si="2148">AP192*$F$5</f>
        <v>0</v>
      </c>
      <c r="AF192" s="498">
        <f t="shared" ref="AF192" si="2149">AP192*$G$5</f>
        <v>0</v>
      </c>
      <c r="AG192" s="498">
        <f t="shared" ref="AG192" si="2150">AP192*$H$5</f>
        <v>0</v>
      </c>
      <c r="AH192" s="498">
        <f t="shared" ref="AH192" si="2151">AP192*$I$5</f>
        <v>0</v>
      </c>
      <c r="AI192" s="498">
        <f t="shared" ref="AI192" si="2152">AP192*$J$5</f>
        <v>0</v>
      </c>
      <c r="AJ192" s="498">
        <f t="shared" ref="AJ192" si="2153">AP192*$K$5</f>
        <v>0</v>
      </c>
      <c r="AK192" s="498">
        <f t="shared" ref="AK192" si="2154">AP192*$L$5</f>
        <v>0</v>
      </c>
      <c r="AL192" s="498">
        <f t="shared" ref="AL192" si="2155">AP192*$M$5</f>
        <v>0</v>
      </c>
      <c r="AM192" s="498">
        <f t="shared" ref="AM192" si="2156">AP192*$N$5</f>
        <v>0</v>
      </c>
      <c r="AN192" s="498">
        <f t="shared" ref="AN192" si="2157">AP192*$O$5</f>
        <v>0</v>
      </c>
      <c r="AO192" s="498">
        <f t="shared" ref="AO192" si="2158">Q192</f>
        <v>0</v>
      </c>
      <c r="AP192" s="495">
        <f t="shared" ref="AP192" si="2159">R192</f>
        <v>0</v>
      </c>
      <c r="AR192" s="526">
        <f t="shared" ref="AR192" si="2160">(T193*$B$5)*T192</f>
        <v>0</v>
      </c>
      <c r="AS192" s="526">
        <f t="shared" ref="AS192" si="2161">(U193*$B$5)*U192</f>
        <v>0</v>
      </c>
      <c r="AT192" s="526">
        <f t="shared" ref="AT192" si="2162">(V193*$B$5)*V192</f>
        <v>0</v>
      </c>
      <c r="AU192" s="526">
        <f t="shared" ref="AU192" si="2163">(W193*$B$5)*W192</f>
        <v>0</v>
      </c>
      <c r="AV192" s="726">
        <f t="shared" ref="AV192" si="2164">SUM(AR192:AU192)</f>
        <v>0</v>
      </c>
      <c r="AW192" s="726" t="e">
        <f t="shared" ref="AW192" si="2165">AV192/$B$5</f>
        <v>#DIV/0!</v>
      </c>
    </row>
    <row r="193" spans="2:49" ht="30" customHeight="1" thickBot="1">
      <c r="B193" s="735"/>
      <c r="C193" s="739"/>
      <c r="D193" s="740"/>
      <c r="E193" s="741"/>
      <c r="F193" s="728" t="str">
        <f t="shared" ref="F193" si="2166">IF(R192=0,"",IF(SUM(T193:W193)=0,"",IF(SUM(T193:W193)&lt;&gt;100%,"A soma das classificações não pode ser diferente de 100%, favor ir ajustando para gerar o preço médio",IF(X192&lt;R192,"Atenção, preço médio e margem de contribuição são inferiores ao do Markup, favor ajustar os preços do simulador",IF(X192&gt;=R192,"Preço médio simulado atende ao Markup, logo, sinal verde para venda pois ele garante a margem de contribuição","")))))</f>
        <v/>
      </c>
      <c r="G193" s="729"/>
      <c r="H193" s="729"/>
      <c r="I193" s="729"/>
      <c r="J193" s="729"/>
      <c r="K193" s="729"/>
      <c r="L193" s="729"/>
      <c r="M193" s="729"/>
      <c r="N193" s="729"/>
      <c r="O193" s="729"/>
      <c r="P193" s="729"/>
      <c r="Q193" s="730"/>
      <c r="R193" s="743"/>
      <c r="S193" s="492"/>
      <c r="T193" s="481"/>
      <c r="U193" s="481"/>
      <c r="V193" s="481"/>
      <c r="W193" s="481"/>
      <c r="X193" s="731" t="str">
        <f t="shared" ref="X193" si="2167">IF(SUM(H192:I192)=0,"",IF(F192=0,"Falta informar preço do bloco",IF(G192=0,"Falta informar preço do frete",IF(X192&gt;=R192,"Sinal verde pra venda",""))))</f>
        <v/>
      </c>
      <c r="Y193" s="732"/>
      <c r="Z193" s="733"/>
      <c r="AA193" s="338"/>
      <c r="AB193" s="745"/>
      <c r="AC193" s="494" t="str">
        <f t="shared" ref="AC193" si="2168">IF(AC192=0,"","Participação no preço de venda")</f>
        <v>Participação no preço de venda</v>
      </c>
      <c r="AD193" s="496" t="str">
        <f t="shared" ref="AD193" si="2169">IF(AD192=0,"",AD192/$AP192)</f>
        <v/>
      </c>
      <c r="AE193" s="496" t="str">
        <f t="shared" ref="AE193" si="2170">IF(AE192=0,"",AE192/$AP192)</f>
        <v/>
      </c>
      <c r="AF193" s="496" t="str">
        <f t="shared" si="1630"/>
        <v/>
      </c>
      <c r="AG193" s="496" t="str">
        <f t="shared" si="1630"/>
        <v/>
      </c>
      <c r="AH193" s="496" t="str">
        <f t="shared" si="1630"/>
        <v/>
      </c>
      <c r="AI193" s="496" t="str">
        <f t="shared" si="1630"/>
        <v/>
      </c>
      <c r="AJ193" s="496" t="str">
        <f t="shared" si="1630"/>
        <v/>
      </c>
      <c r="AK193" s="496" t="str">
        <f t="shared" si="1630"/>
        <v/>
      </c>
      <c r="AL193" s="496" t="str">
        <f t="shared" si="1630"/>
        <v/>
      </c>
      <c r="AM193" s="496" t="str">
        <f t="shared" si="1630"/>
        <v/>
      </c>
      <c r="AN193" s="496" t="str">
        <f t="shared" si="1630"/>
        <v/>
      </c>
      <c r="AO193" s="496" t="str">
        <f t="shared" si="1630"/>
        <v/>
      </c>
      <c r="AP193" s="497">
        <f t="shared" ref="AP193" si="2171">SUM(AD193:AO193)</f>
        <v>0</v>
      </c>
      <c r="AR193" s="527"/>
      <c r="AS193" s="527"/>
      <c r="AT193" s="528">
        <f t="shared" ref="AT193" si="2172">SUM($E$5:$N$5)</f>
        <v>0</v>
      </c>
      <c r="AU193" s="529">
        <f t="shared" ref="AU193" si="2173">X192*(1-AT193)-Q192</f>
        <v>0</v>
      </c>
      <c r="AV193" s="727"/>
      <c r="AW193" s="727"/>
    </row>
    <row r="194" spans="2:49" ht="30" customHeight="1" thickBot="1"/>
    <row r="195" spans="2:49" ht="30" customHeight="1" thickBot="1">
      <c r="B195" s="734">
        <v>63</v>
      </c>
      <c r="C195" s="736" t="s">
        <v>887</v>
      </c>
      <c r="D195" s="737"/>
      <c r="E195" s="738"/>
      <c r="F195" s="493"/>
      <c r="G195" s="493"/>
      <c r="H195" s="475"/>
      <c r="I195" s="475"/>
      <c r="J195" s="475"/>
      <c r="K195" s="475"/>
      <c r="L195" s="475"/>
      <c r="M195" s="475"/>
      <c r="N195" s="475"/>
      <c r="O195" s="525">
        <f t="shared" ref="O195" si="2174">IF($B$5=0,0,F195/$B$5)</f>
        <v>0</v>
      </c>
      <c r="P195" s="525">
        <f t="shared" ref="P195" si="2175">IF($B$5=0,0,(G195*3)/$B$5)</f>
        <v>0</v>
      </c>
      <c r="Q195" s="476">
        <f t="shared" ref="Q195" si="2176">IF($B$5=0,0,IF(F195=0,0,IF(G195=0,0,SUM(H195:P195))))</f>
        <v>0</v>
      </c>
      <c r="R195" s="742">
        <f t="shared" ref="R195" si="2177">ROUNDDOWN(Q195/$R$5,2)</f>
        <v>0</v>
      </c>
      <c r="S195" s="492"/>
      <c r="T195" s="477"/>
      <c r="U195" s="477"/>
      <c r="V195" s="477"/>
      <c r="W195" s="477"/>
      <c r="X195" s="478">
        <f t="shared" ref="X195" si="2178">ROUNDUP(IF($B$5=0,0,IF(SUM(T196:W196)&lt;&gt;100%,0,IF(R195=0,0,SUM(AR195:AU195)/$B$5))),2)</f>
        <v>0</v>
      </c>
      <c r="Y195" s="479">
        <f t="shared" ref="Y195" si="2179">IF(X195=0,0,AU196/X195)</f>
        <v>0</v>
      </c>
      <c r="Z195" s="480">
        <f t="shared" ref="Z195" si="2180">X195*Y195</f>
        <v>0</v>
      </c>
      <c r="AA195" s="338"/>
      <c r="AB195" s="744">
        <f t="shared" ref="AB195" si="2181">B195</f>
        <v>63</v>
      </c>
      <c r="AC195" s="494" t="str">
        <f t="shared" ref="AC195" si="2182">C195</f>
        <v>TESTE</v>
      </c>
      <c r="AD195" s="498">
        <f t="shared" ref="AD195" si="2183">AP195*$E$5</f>
        <v>0</v>
      </c>
      <c r="AE195" s="498">
        <f t="shared" ref="AE195" si="2184">AP195*$F$5</f>
        <v>0</v>
      </c>
      <c r="AF195" s="498">
        <f t="shared" ref="AF195" si="2185">AP195*$G$5</f>
        <v>0</v>
      </c>
      <c r="AG195" s="498">
        <f t="shared" ref="AG195" si="2186">AP195*$H$5</f>
        <v>0</v>
      </c>
      <c r="AH195" s="498">
        <f t="shared" ref="AH195" si="2187">AP195*$I$5</f>
        <v>0</v>
      </c>
      <c r="AI195" s="498">
        <f t="shared" ref="AI195" si="2188">AP195*$J$5</f>
        <v>0</v>
      </c>
      <c r="AJ195" s="498">
        <f t="shared" ref="AJ195" si="2189">AP195*$K$5</f>
        <v>0</v>
      </c>
      <c r="AK195" s="498">
        <f t="shared" ref="AK195" si="2190">AP195*$L$5</f>
        <v>0</v>
      </c>
      <c r="AL195" s="498">
        <f t="shared" ref="AL195" si="2191">AP195*$M$5</f>
        <v>0</v>
      </c>
      <c r="AM195" s="498">
        <f t="shared" ref="AM195" si="2192">AP195*$N$5</f>
        <v>0</v>
      </c>
      <c r="AN195" s="498">
        <f t="shared" ref="AN195" si="2193">AP195*$O$5</f>
        <v>0</v>
      </c>
      <c r="AO195" s="498">
        <f t="shared" ref="AO195" si="2194">Q195</f>
        <v>0</v>
      </c>
      <c r="AP195" s="495">
        <f t="shared" ref="AP195" si="2195">R195</f>
        <v>0</v>
      </c>
      <c r="AR195" s="526">
        <f t="shared" ref="AR195" si="2196">(T196*$B$5)*T195</f>
        <v>0</v>
      </c>
      <c r="AS195" s="526">
        <f t="shared" ref="AS195" si="2197">(U196*$B$5)*U195</f>
        <v>0</v>
      </c>
      <c r="AT195" s="526">
        <f t="shared" ref="AT195" si="2198">(V196*$B$5)*V195</f>
        <v>0</v>
      </c>
      <c r="AU195" s="526">
        <f t="shared" ref="AU195" si="2199">(W196*$B$5)*W195</f>
        <v>0</v>
      </c>
      <c r="AV195" s="726">
        <f t="shared" ref="AV195" si="2200">SUM(AR195:AU195)</f>
        <v>0</v>
      </c>
      <c r="AW195" s="726" t="e">
        <f t="shared" ref="AW195" si="2201">AV195/$B$5</f>
        <v>#DIV/0!</v>
      </c>
    </row>
    <row r="196" spans="2:49" ht="30" customHeight="1" thickBot="1">
      <c r="B196" s="735"/>
      <c r="C196" s="739"/>
      <c r="D196" s="740"/>
      <c r="E196" s="741"/>
      <c r="F196" s="728" t="str">
        <f t="shared" ref="F196" si="2202">IF(R195=0,"",IF(SUM(T196:W196)=0,"",IF(SUM(T196:W196)&lt;&gt;100%,"A soma das classificações não pode ser diferente de 100%, favor ir ajustando para gerar o preço médio",IF(X195&lt;R195,"Atenção, preço médio e margem de contribuição são inferiores ao do Markup, favor ajustar os preços do simulador",IF(X195&gt;=R195,"Preço médio simulado atende ao Markup, logo, sinal verde para venda pois ele garante a margem de contribuição","")))))</f>
        <v/>
      </c>
      <c r="G196" s="729"/>
      <c r="H196" s="729"/>
      <c r="I196" s="729"/>
      <c r="J196" s="729"/>
      <c r="K196" s="729"/>
      <c r="L196" s="729"/>
      <c r="M196" s="729"/>
      <c r="N196" s="729"/>
      <c r="O196" s="729"/>
      <c r="P196" s="729"/>
      <c r="Q196" s="730"/>
      <c r="R196" s="743"/>
      <c r="S196" s="492"/>
      <c r="T196" s="481"/>
      <c r="U196" s="481"/>
      <c r="V196" s="481"/>
      <c r="W196" s="481"/>
      <c r="X196" s="731" t="str">
        <f t="shared" ref="X196" si="2203">IF(SUM(H195:I195)=0,"",IF(F195=0,"Falta informar preço do bloco",IF(G195=0,"Falta informar preço do frete",IF(X195&gt;=R195,"Sinal verde pra venda",""))))</f>
        <v/>
      </c>
      <c r="Y196" s="732"/>
      <c r="Z196" s="733"/>
      <c r="AA196" s="338"/>
      <c r="AB196" s="745"/>
      <c r="AC196" s="494" t="str">
        <f t="shared" ref="AC196" si="2204">IF(AC195=0,"","Participação no preço de venda")</f>
        <v>Participação no preço de venda</v>
      </c>
      <c r="AD196" s="496" t="str">
        <f t="shared" ref="AD196" si="2205">IF(AD195=0,"",AD195/$AP195)</f>
        <v/>
      </c>
      <c r="AE196" s="496" t="str">
        <f t="shared" ref="AE196" si="2206">IF(AE195=0,"",AE195/$AP195)</f>
        <v/>
      </c>
      <c r="AF196" s="496" t="str">
        <f t="shared" si="1630"/>
        <v/>
      </c>
      <c r="AG196" s="496" t="str">
        <f t="shared" si="1630"/>
        <v/>
      </c>
      <c r="AH196" s="496" t="str">
        <f t="shared" si="1630"/>
        <v/>
      </c>
      <c r="AI196" s="496" t="str">
        <f t="shared" si="1630"/>
        <v/>
      </c>
      <c r="AJ196" s="496" t="str">
        <f t="shared" si="1630"/>
        <v/>
      </c>
      <c r="AK196" s="496" t="str">
        <f t="shared" si="1630"/>
        <v/>
      </c>
      <c r="AL196" s="496" t="str">
        <f t="shared" si="1630"/>
        <v/>
      </c>
      <c r="AM196" s="496" t="str">
        <f t="shared" si="1630"/>
        <v/>
      </c>
      <c r="AN196" s="496" t="str">
        <f t="shared" si="1630"/>
        <v/>
      </c>
      <c r="AO196" s="496" t="str">
        <f t="shared" si="1630"/>
        <v/>
      </c>
      <c r="AP196" s="497">
        <f t="shared" ref="AP196" si="2207">SUM(AD196:AO196)</f>
        <v>0</v>
      </c>
      <c r="AR196" s="527"/>
      <c r="AS196" s="527"/>
      <c r="AT196" s="528">
        <f t="shared" ref="AT196" si="2208">SUM($E$5:$N$5)</f>
        <v>0</v>
      </c>
      <c r="AU196" s="529">
        <f t="shared" ref="AU196" si="2209">X195*(1-AT196)-Q195</f>
        <v>0</v>
      </c>
      <c r="AV196" s="727"/>
      <c r="AW196" s="727"/>
    </row>
    <row r="197" spans="2:49" ht="30" customHeight="1" thickBot="1"/>
    <row r="198" spans="2:49" ht="30" customHeight="1" thickBot="1">
      <c r="B198" s="734">
        <v>64</v>
      </c>
      <c r="C198" s="736" t="s">
        <v>887</v>
      </c>
      <c r="D198" s="737"/>
      <c r="E198" s="738"/>
      <c r="F198" s="493"/>
      <c r="G198" s="493"/>
      <c r="H198" s="475"/>
      <c r="I198" s="475"/>
      <c r="J198" s="475"/>
      <c r="K198" s="475"/>
      <c r="L198" s="475"/>
      <c r="M198" s="475"/>
      <c r="N198" s="475"/>
      <c r="O198" s="525">
        <f t="shared" ref="O198" si="2210">IF($B$5=0,0,F198/$B$5)</f>
        <v>0</v>
      </c>
      <c r="P198" s="525">
        <f t="shared" ref="P198" si="2211">IF($B$5=0,0,(G198*3)/$B$5)</f>
        <v>0</v>
      </c>
      <c r="Q198" s="476">
        <f t="shared" ref="Q198" si="2212">IF($B$5=0,0,IF(F198=0,0,IF(G198=0,0,SUM(H198:P198))))</f>
        <v>0</v>
      </c>
      <c r="R198" s="742">
        <f t="shared" ref="R198" si="2213">ROUNDDOWN(Q198/$R$5,2)</f>
        <v>0</v>
      </c>
      <c r="S198" s="492"/>
      <c r="T198" s="477"/>
      <c r="U198" s="477"/>
      <c r="V198" s="477"/>
      <c r="W198" s="477"/>
      <c r="X198" s="478">
        <f t="shared" ref="X198" si="2214">ROUNDUP(IF($B$5=0,0,IF(SUM(T199:W199)&lt;&gt;100%,0,IF(R198=0,0,SUM(AR198:AU198)/$B$5))),2)</f>
        <v>0</v>
      </c>
      <c r="Y198" s="479">
        <f t="shared" ref="Y198" si="2215">IF(X198=0,0,AU199/X198)</f>
        <v>0</v>
      </c>
      <c r="Z198" s="480">
        <f t="shared" ref="Z198" si="2216">X198*Y198</f>
        <v>0</v>
      </c>
      <c r="AA198" s="338"/>
      <c r="AB198" s="744">
        <f t="shared" ref="AB198" si="2217">B198</f>
        <v>64</v>
      </c>
      <c r="AC198" s="494" t="str">
        <f t="shared" ref="AC198" si="2218">C198</f>
        <v>TESTE</v>
      </c>
      <c r="AD198" s="498">
        <f t="shared" ref="AD198" si="2219">AP198*$E$5</f>
        <v>0</v>
      </c>
      <c r="AE198" s="498">
        <f t="shared" ref="AE198" si="2220">AP198*$F$5</f>
        <v>0</v>
      </c>
      <c r="AF198" s="498">
        <f t="shared" ref="AF198" si="2221">AP198*$G$5</f>
        <v>0</v>
      </c>
      <c r="AG198" s="498">
        <f t="shared" ref="AG198" si="2222">AP198*$H$5</f>
        <v>0</v>
      </c>
      <c r="AH198" s="498">
        <f t="shared" ref="AH198" si="2223">AP198*$I$5</f>
        <v>0</v>
      </c>
      <c r="AI198" s="498">
        <f t="shared" ref="AI198" si="2224">AP198*$J$5</f>
        <v>0</v>
      </c>
      <c r="AJ198" s="498">
        <f t="shared" ref="AJ198" si="2225">AP198*$K$5</f>
        <v>0</v>
      </c>
      <c r="AK198" s="498">
        <f t="shared" ref="AK198" si="2226">AP198*$L$5</f>
        <v>0</v>
      </c>
      <c r="AL198" s="498">
        <f t="shared" ref="AL198" si="2227">AP198*$M$5</f>
        <v>0</v>
      </c>
      <c r="AM198" s="498">
        <f t="shared" ref="AM198" si="2228">AP198*$N$5</f>
        <v>0</v>
      </c>
      <c r="AN198" s="498">
        <f t="shared" ref="AN198" si="2229">AP198*$O$5</f>
        <v>0</v>
      </c>
      <c r="AO198" s="498">
        <f t="shared" ref="AO198" si="2230">Q198</f>
        <v>0</v>
      </c>
      <c r="AP198" s="495">
        <f t="shared" ref="AP198" si="2231">R198</f>
        <v>0</v>
      </c>
      <c r="AR198" s="526">
        <f t="shared" ref="AR198" si="2232">(T199*$B$5)*T198</f>
        <v>0</v>
      </c>
      <c r="AS198" s="526">
        <f t="shared" ref="AS198" si="2233">(U199*$B$5)*U198</f>
        <v>0</v>
      </c>
      <c r="AT198" s="526">
        <f t="shared" ref="AT198" si="2234">(V199*$B$5)*V198</f>
        <v>0</v>
      </c>
      <c r="AU198" s="526">
        <f t="shared" ref="AU198" si="2235">(W199*$B$5)*W198</f>
        <v>0</v>
      </c>
      <c r="AV198" s="726">
        <f t="shared" ref="AV198" si="2236">SUM(AR198:AU198)</f>
        <v>0</v>
      </c>
      <c r="AW198" s="726" t="e">
        <f t="shared" ref="AW198" si="2237">AV198/$B$5</f>
        <v>#DIV/0!</v>
      </c>
    </row>
    <row r="199" spans="2:49" ht="30" customHeight="1" thickBot="1">
      <c r="B199" s="735"/>
      <c r="C199" s="739"/>
      <c r="D199" s="740"/>
      <c r="E199" s="741"/>
      <c r="F199" s="728" t="str">
        <f t="shared" ref="F199" si="2238">IF(R198=0,"",IF(SUM(T199:W199)=0,"",IF(SUM(T199:W199)&lt;&gt;100%,"A soma das classificações não pode ser diferente de 100%, favor ir ajustando para gerar o preço médio",IF(X198&lt;R198,"Atenção, preço médio e margem de contribuição são inferiores ao do Markup, favor ajustar os preços do simulador",IF(X198&gt;=R198,"Preço médio simulado atende ao Markup, logo, sinal verde para venda pois ele garante a margem de contribuição","")))))</f>
        <v/>
      </c>
      <c r="G199" s="729"/>
      <c r="H199" s="729"/>
      <c r="I199" s="729"/>
      <c r="J199" s="729"/>
      <c r="K199" s="729"/>
      <c r="L199" s="729"/>
      <c r="M199" s="729"/>
      <c r="N199" s="729"/>
      <c r="O199" s="729"/>
      <c r="P199" s="729"/>
      <c r="Q199" s="730"/>
      <c r="R199" s="743"/>
      <c r="S199" s="492"/>
      <c r="T199" s="481"/>
      <c r="U199" s="481"/>
      <c r="V199" s="481"/>
      <c r="W199" s="481"/>
      <c r="X199" s="731" t="str">
        <f t="shared" ref="X199" si="2239">IF(SUM(H198:I198)=0,"",IF(F198=0,"Falta informar preço do bloco",IF(G198=0,"Falta informar preço do frete",IF(X198&gt;=R198,"Sinal verde pra venda",""))))</f>
        <v/>
      </c>
      <c r="Y199" s="732"/>
      <c r="Z199" s="733"/>
      <c r="AA199" s="338"/>
      <c r="AB199" s="745"/>
      <c r="AC199" s="494" t="str">
        <f t="shared" ref="AC199" si="2240">IF(AC198=0,"","Participação no preço de venda")</f>
        <v>Participação no preço de venda</v>
      </c>
      <c r="AD199" s="496" t="str">
        <f t="shared" ref="AD199" si="2241">IF(AD198=0,"",AD198/$AP198)</f>
        <v/>
      </c>
      <c r="AE199" s="496" t="str">
        <f t="shared" ref="AE199" si="2242">IF(AE198=0,"",AE198/$AP198)</f>
        <v/>
      </c>
      <c r="AF199" s="496" t="str">
        <f t="shared" si="1630"/>
        <v/>
      </c>
      <c r="AG199" s="496" t="str">
        <f t="shared" si="1630"/>
        <v/>
      </c>
      <c r="AH199" s="496" t="str">
        <f t="shared" si="1630"/>
        <v/>
      </c>
      <c r="AI199" s="496" t="str">
        <f t="shared" si="1630"/>
        <v/>
      </c>
      <c r="AJ199" s="496" t="str">
        <f t="shared" si="1630"/>
        <v/>
      </c>
      <c r="AK199" s="496" t="str">
        <f t="shared" si="1630"/>
        <v/>
      </c>
      <c r="AL199" s="496" t="str">
        <f t="shared" si="1630"/>
        <v/>
      </c>
      <c r="AM199" s="496" t="str">
        <f t="shared" si="1630"/>
        <v/>
      </c>
      <c r="AN199" s="496" t="str">
        <f t="shared" si="1630"/>
        <v/>
      </c>
      <c r="AO199" s="496" t="str">
        <f t="shared" si="1630"/>
        <v/>
      </c>
      <c r="AP199" s="497">
        <f t="shared" ref="AP199" si="2243">SUM(AD199:AO199)</f>
        <v>0</v>
      </c>
      <c r="AR199" s="527"/>
      <c r="AS199" s="527"/>
      <c r="AT199" s="528">
        <f t="shared" ref="AT199" si="2244">SUM($E$5:$N$5)</f>
        <v>0</v>
      </c>
      <c r="AU199" s="529">
        <f t="shared" ref="AU199" si="2245">X198*(1-AT199)-Q198</f>
        <v>0</v>
      </c>
      <c r="AV199" s="727"/>
      <c r="AW199" s="727"/>
    </row>
    <row r="200" spans="2:49" ht="30" customHeight="1" thickBot="1"/>
    <row r="201" spans="2:49" ht="30" customHeight="1" thickBot="1">
      <c r="B201" s="734">
        <v>65</v>
      </c>
      <c r="C201" s="736" t="s">
        <v>887</v>
      </c>
      <c r="D201" s="737"/>
      <c r="E201" s="738"/>
      <c r="F201" s="493"/>
      <c r="G201" s="493"/>
      <c r="H201" s="475"/>
      <c r="I201" s="475"/>
      <c r="J201" s="475"/>
      <c r="K201" s="475"/>
      <c r="L201" s="475"/>
      <c r="M201" s="475"/>
      <c r="N201" s="475"/>
      <c r="O201" s="525">
        <f t="shared" ref="O201" si="2246">IF($B$5=0,0,F201/$B$5)</f>
        <v>0</v>
      </c>
      <c r="P201" s="525">
        <f t="shared" ref="P201" si="2247">IF($B$5=0,0,(G201*3)/$B$5)</f>
        <v>0</v>
      </c>
      <c r="Q201" s="476">
        <f t="shared" ref="Q201" si="2248">IF($B$5=0,0,IF(F201=0,0,IF(G201=0,0,SUM(H201:P201))))</f>
        <v>0</v>
      </c>
      <c r="R201" s="742">
        <f t="shared" ref="R201" si="2249">ROUNDDOWN(Q201/$R$5,2)</f>
        <v>0</v>
      </c>
      <c r="S201" s="492"/>
      <c r="T201" s="477"/>
      <c r="U201" s="477"/>
      <c r="V201" s="477"/>
      <c r="W201" s="477"/>
      <c r="X201" s="478">
        <f t="shared" ref="X201" si="2250">ROUNDUP(IF($B$5=0,0,IF(SUM(T202:W202)&lt;&gt;100%,0,IF(R201=0,0,SUM(AR201:AU201)/$B$5))),2)</f>
        <v>0</v>
      </c>
      <c r="Y201" s="479">
        <f t="shared" ref="Y201" si="2251">IF(X201=0,0,AU202/X201)</f>
        <v>0</v>
      </c>
      <c r="Z201" s="480">
        <f t="shared" ref="Z201" si="2252">X201*Y201</f>
        <v>0</v>
      </c>
      <c r="AA201" s="338"/>
      <c r="AB201" s="744">
        <f t="shared" ref="AB201" si="2253">B201</f>
        <v>65</v>
      </c>
      <c r="AC201" s="494" t="str">
        <f t="shared" ref="AC201" si="2254">C201</f>
        <v>TESTE</v>
      </c>
      <c r="AD201" s="498">
        <f t="shared" ref="AD201" si="2255">AP201*$E$5</f>
        <v>0</v>
      </c>
      <c r="AE201" s="498">
        <f t="shared" ref="AE201" si="2256">AP201*$F$5</f>
        <v>0</v>
      </c>
      <c r="AF201" s="498">
        <f t="shared" ref="AF201" si="2257">AP201*$G$5</f>
        <v>0</v>
      </c>
      <c r="AG201" s="498">
        <f t="shared" ref="AG201" si="2258">AP201*$H$5</f>
        <v>0</v>
      </c>
      <c r="AH201" s="498">
        <f t="shared" ref="AH201" si="2259">AP201*$I$5</f>
        <v>0</v>
      </c>
      <c r="AI201" s="498">
        <f t="shared" ref="AI201" si="2260">AP201*$J$5</f>
        <v>0</v>
      </c>
      <c r="AJ201" s="498">
        <f t="shared" ref="AJ201" si="2261">AP201*$K$5</f>
        <v>0</v>
      </c>
      <c r="AK201" s="498">
        <f t="shared" ref="AK201" si="2262">AP201*$L$5</f>
        <v>0</v>
      </c>
      <c r="AL201" s="498">
        <f t="shared" ref="AL201" si="2263">AP201*$M$5</f>
        <v>0</v>
      </c>
      <c r="AM201" s="498">
        <f t="shared" ref="AM201" si="2264">AP201*$N$5</f>
        <v>0</v>
      </c>
      <c r="AN201" s="498">
        <f t="shared" ref="AN201" si="2265">AP201*$O$5</f>
        <v>0</v>
      </c>
      <c r="AO201" s="498">
        <f t="shared" ref="AO201" si="2266">Q201</f>
        <v>0</v>
      </c>
      <c r="AP201" s="495">
        <f t="shared" ref="AP201" si="2267">R201</f>
        <v>0</v>
      </c>
      <c r="AR201" s="526">
        <f t="shared" ref="AR201" si="2268">(T202*$B$5)*T201</f>
        <v>0</v>
      </c>
      <c r="AS201" s="526">
        <f t="shared" ref="AS201" si="2269">(U202*$B$5)*U201</f>
        <v>0</v>
      </c>
      <c r="AT201" s="526">
        <f t="shared" ref="AT201" si="2270">(V202*$B$5)*V201</f>
        <v>0</v>
      </c>
      <c r="AU201" s="526">
        <f t="shared" ref="AU201" si="2271">(W202*$B$5)*W201</f>
        <v>0</v>
      </c>
      <c r="AV201" s="726">
        <f t="shared" ref="AV201" si="2272">SUM(AR201:AU201)</f>
        <v>0</v>
      </c>
      <c r="AW201" s="726" t="e">
        <f t="shared" ref="AW201" si="2273">AV201/$B$5</f>
        <v>#DIV/0!</v>
      </c>
    </row>
    <row r="202" spans="2:49" ht="30" customHeight="1" thickBot="1">
      <c r="B202" s="735"/>
      <c r="C202" s="739"/>
      <c r="D202" s="740"/>
      <c r="E202" s="741"/>
      <c r="F202" s="728" t="str">
        <f t="shared" ref="F202" si="2274">IF(R201=0,"",IF(SUM(T202:W202)=0,"",IF(SUM(T202:W202)&lt;&gt;100%,"A soma das classificações não pode ser diferente de 100%, favor ir ajustando para gerar o preço médio",IF(X201&lt;R201,"Atenção, preço médio e margem de contribuição são inferiores ao do Markup, favor ajustar os preços do simulador",IF(X201&gt;=R201,"Preço médio simulado atende ao Markup, logo, sinal verde para venda pois ele garante a margem de contribuição","")))))</f>
        <v/>
      </c>
      <c r="G202" s="729"/>
      <c r="H202" s="729"/>
      <c r="I202" s="729"/>
      <c r="J202" s="729"/>
      <c r="K202" s="729"/>
      <c r="L202" s="729"/>
      <c r="M202" s="729"/>
      <c r="N202" s="729"/>
      <c r="O202" s="729"/>
      <c r="P202" s="729"/>
      <c r="Q202" s="730"/>
      <c r="R202" s="743"/>
      <c r="S202" s="492"/>
      <c r="T202" s="481"/>
      <c r="U202" s="481"/>
      <c r="V202" s="481"/>
      <c r="W202" s="481"/>
      <c r="X202" s="731" t="str">
        <f t="shared" ref="X202" si="2275">IF(SUM(H201:I201)=0,"",IF(F201=0,"Falta informar preço do bloco",IF(G201=0,"Falta informar preço do frete",IF(X201&gt;=R201,"Sinal verde pra venda",""))))</f>
        <v/>
      </c>
      <c r="Y202" s="732"/>
      <c r="Z202" s="733"/>
      <c r="AA202" s="338"/>
      <c r="AB202" s="745"/>
      <c r="AC202" s="494" t="str">
        <f t="shared" ref="AC202" si="2276">IF(AC201=0,"","Participação no preço de venda")</f>
        <v>Participação no preço de venda</v>
      </c>
      <c r="AD202" s="496" t="str">
        <f t="shared" ref="AD202" si="2277">IF(AD201=0,"",AD201/$AP201)</f>
        <v/>
      </c>
      <c r="AE202" s="496" t="str">
        <f t="shared" ref="AE202" si="2278">IF(AE201=0,"",AE201/$AP201)</f>
        <v/>
      </c>
      <c r="AF202" s="496" t="str">
        <f t="shared" si="1630"/>
        <v/>
      </c>
      <c r="AG202" s="496" t="str">
        <f t="shared" si="1630"/>
        <v/>
      </c>
      <c r="AH202" s="496" t="str">
        <f t="shared" si="1630"/>
        <v/>
      </c>
      <c r="AI202" s="496" t="str">
        <f t="shared" si="1630"/>
        <v/>
      </c>
      <c r="AJ202" s="496" t="str">
        <f t="shared" si="1630"/>
        <v/>
      </c>
      <c r="AK202" s="496" t="str">
        <f t="shared" si="1630"/>
        <v/>
      </c>
      <c r="AL202" s="496" t="str">
        <f t="shared" si="1630"/>
        <v/>
      </c>
      <c r="AM202" s="496" t="str">
        <f t="shared" si="1630"/>
        <v/>
      </c>
      <c r="AN202" s="496" t="str">
        <f t="shared" si="1630"/>
        <v/>
      </c>
      <c r="AO202" s="496" t="str">
        <f t="shared" si="1630"/>
        <v/>
      </c>
      <c r="AP202" s="497">
        <f t="shared" ref="AP202" si="2279">SUM(AD202:AO202)</f>
        <v>0</v>
      </c>
      <c r="AR202" s="527"/>
      <c r="AS202" s="527"/>
      <c r="AT202" s="528">
        <f t="shared" ref="AT202" si="2280">SUM($E$5:$N$5)</f>
        <v>0</v>
      </c>
      <c r="AU202" s="529">
        <f t="shared" ref="AU202" si="2281">X201*(1-AT202)-Q201</f>
        <v>0</v>
      </c>
      <c r="AV202" s="727"/>
      <c r="AW202" s="727"/>
    </row>
    <row r="203" spans="2:49" ht="30" customHeight="1" thickBot="1"/>
    <row r="204" spans="2:49" ht="30" customHeight="1" thickBot="1">
      <c r="B204" s="734">
        <v>66</v>
      </c>
      <c r="C204" s="736" t="s">
        <v>887</v>
      </c>
      <c r="D204" s="737"/>
      <c r="E204" s="738"/>
      <c r="F204" s="493"/>
      <c r="G204" s="493"/>
      <c r="H204" s="475"/>
      <c r="I204" s="475"/>
      <c r="J204" s="475"/>
      <c r="K204" s="475"/>
      <c r="L204" s="475"/>
      <c r="M204" s="475"/>
      <c r="N204" s="475"/>
      <c r="O204" s="525">
        <f t="shared" ref="O204" si="2282">IF($B$5=0,0,F204/$B$5)</f>
        <v>0</v>
      </c>
      <c r="P204" s="525">
        <f t="shared" ref="P204" si="2283">IF($B$5=0,0,(G204*3)/$B$5)</f>
        <v>0</v>
      </c>
      <c r="Q204" s="476">
        <f t="shared" ref="Q204" si="2284">IF($B$5=0,0,IF(F204=0,0,IF(G204=0,0,SUM(H204:P204))))</f>
        <v>0</v>
      </c>
      <c r="R204" s="742">
        <f t="shared" ref="R204" si="2285">ROUNDDOWN(Q204/$R$5,2)</f>
        <v>0</v>
      </c>
      <c r="S204" s="492"/>
      <c r="T204" s="477"/>
      <c r="U204" s="477"/>
      <c r="V204" s="477"/>
      <c r="W204" s="477"/>
      <c r="X204" s="478">
        <f t="shared" ref="X204" si="2286">ROUNDUP(IF($B$5=0,0,IF(SUM(T205:W205)&lt;&gt;100%,0,IF(R204=0,0,SUM(AR204:AU204)/$B$5))),2)</f>
        <v>0</v>
      </c>
      <c r="Y204" s="479">
        <f t="shared" ref="Y204" si="2287">IF(X204=0,0,AU205/X204)</f>
        <v>0</v>
      </c>
      <c r="Z204" s="480">
        <f t="shared" ref="Z204" si="2288">X204*Y204</f>
        <v>0</v>
      </c>
      <c r="AA204" s="338"/>
      <c r="AB204" s="744">
        <f t="shared" ref="AB204" si="2289">B204</f>
        <v>66</v>
      </c>
      <c r="AC204" s="494" t="str">
        <f t="shared" ref="AC204" si="2290">C204</f>
        <v>TESTE</v>
      </c>
      <c r="AD204" s="498">
        <f t="shared" ref="AD204" si="2291">AP204*$E$5</f>
        <v>0</v>
      </c>
      <c r="AE204" s="498">
        <f t="shared" ref="AE204" si="2292">AP204*$F$5</f>
        <v>0</v>
      </c>
      <c r="AF204" s="498">
        <f t="shared" ref="AF204" si="2293">AP204*$G$5</f>
        <v>0</v>
      </c>
      <c r="AG204" s="498">
        <f t="shared" ref="AG204" si="2294">AP204*$H$5</f>
        <v>0</v>
      </c>
      <c r="AH204" s="498">
        <f t="shared" ref="AH204" si="2295">AP204*$I$5</f>
        <v>0</v>
      </c>
      <c r="AI204" s="498">
        <f t="shared" ref="AI204" si="2296">AP204*$J$5</f>
        <v>0</v>
      </c>
      <c r="AJ204" s="498">
        <f t="shared" ref="AJ204" si="2297">AP204*$K$5</f>
        <v>0</v>
      </c>
      <c r="AK204" s="498">
        <f t="shared" ref="AK204" si="2298">AP204*$L$5</f>
        <v>0</v>
      </c>
      <c r="AL204" s="498">
        <f t="shared" ref="AL204" si="2299">AP204*$M$5</f>
        <v>0</v>
      </c>
      <c r="AM204" s="498">
        <f t="shared" ref="AM204" si="2300">AP204*$N$5</f>
        <v>0</v>
      </c>
      <c r="AN204" s="498">
        <f t="shared" ref="AN204" si="2301">AP204*$O$5</f>
        <v>0</v>
      </c>
      <c r="AO204" s="498">
        <f t="shared" ref="AO204" si="2302">Q204</f>
        <v>0</v>
      </c>
      <c r="AP204" s="495">
        <f t="shared" ref="AP204" si="2303">R204</f>
        <v>0</v>
      </c>
      <c r="AR204" s="526">
        <f t="shared" ref="AR204" si="2304">(T205*$B$5)*T204</f>
        <v>0</v>
      </c>
      <c r="AS204" s="526">
        <f t="shared" ref="AS204" si="2305">(U205*$B$5)*U204</f>
        <v>0</v>
      </c>
      <c r="AT204" s="526">
        <f t="shared" ref="AT204" si="2306">(V205*$B$5)*V204</f>
        <v>0</v>
      </c>
      <c r="AU204" s="526">
        <f t="shared" ref="AU204" si="2307">(W205*$B$5)*W204</f>
        <v>0</v>
      </c>
      <c r="AV204" s="726">
        <f t="shared" ref="AV204" si="2308">SUM(AR204:AU204)</f>
        <v>0</v>
      </c>
      <c r="AW204" s="726" t="e">
        <f t="shared" ref="AW204" si="2309">AV204/$B$5</f>
        <v>#DIV/0!</v>
      </c>
    </row>
    <row r="205" spans="2:49" ht="30" customHeight="1" thickBot="1">
      <c r="B205" s="735"/>
      <c r="C205" s="739"/>
      <c r="D205" s="740"/>
      <c r="E205" s="741"/>
      <c r="F205" s="728" t="str">
        <f t="shared" ref="F205" si="2310">IF(R204=0,"",IF(SUM(T205:W205)=0,"",IF(SUM(T205:W205)&lt;&gt;100%,"A soma das classificações não pode ser diferente de 100%, favor ir ajustando para gerar o preço médio",IF(X204&lt;R204,"Atenção, preço médio e margem de contribuição são inferiores ao do Markup, favor ajustar os preços do simulador",IF(X204&gt;=R204,"Preço médio simulado atende ao Markup, logo, sinal verde para venda pois ele garante a margem de contribuição","")))))</f>
        <v/>
      </c>
      <c r="G205" s="729"/>
      <c r="H205" s="729"/>
      <c r="I205" s="729"/>
      <c r="J205" s="729"/>
      <c r="K205" s="729"/>
      <c r="L205" s="729"/>
      <c r="M205" s="729"/>
      <c r="N205" s="729"/>
      <c r="O205" s="729"/>
      <c r="P205" s="729"/>
      <c r="Q205" s="730"/>
      <c r="R205" s="743"/>
      <c r="S205" s="492"/>
      <c r="T205" s="481"/>
      <c r="U205" s="481"/>
      <c r="V205" s="481"/>
      <c r="W205" s="481"/>
      <c r="X205" s="731" t="str">
        <f t="shared" ref="X205" si="2311">IF(SUM(H204:I204)=0,"",IF(F204=0,"Falta informar preço do bloco",IF(G204=0,"Falta informar preço do frete",IF(X204&gt;=R204,"Sinal verde pra venda",""))))</f>
        <v/>
      </c>
      <c r="Y205" s="732"/>
      <c r="Z205" s="733"/>
      <c r="AA205" s="338"/>
      <c r="AB205" s="745"/>
      <c r="AC205" s="494" t="str">
        <f t="shared" ref="AC205" si="2312">IF(AC204=0,"","Participação no preço de venda")</f>
        <v>Participação no preço de venda</v>
      </c>
      <c r="AD205" s="496" t="str">
        <f t="shared" ref="AD205" si="2313">IF(AD204=0,"",AD204/$AP204)</f>
        <v/>
      </c>
      <c r="AE205" s="496" t="str">
        <f t="shared" ref="AE205" si="2314">IF(AE204=0,"",AE204/$AP204)</f>
        <v/>
      </c>
      <c r="AF205" s="496" t="str">
        <f t="shared" si="1630"/>
        <v/>
      </c>
      <c r="AG205" s="496" t="str">
        <f t="shared" si="1630"/>
        <v/>
      </c>
      <c r="AH205" s="496" t="str">
        <f t="shared" si="1630"/>
        <v/>
      </c>
      <c r="AI205" s="496" t="str">
        <f t="shared" si="1630"/>
        <v/>
      </c>
      <c r="AJ205" s="496" t="str">
        <f t="shared" si="1630"/>
        <v/>
      </c>
      <c r="AK205" s="496" t="str">
        <f t="shared" si="1630"/>
        <v/>
      </c>
      <c r="AL205" s="496" t="str">
        <f t="shared" si="1630"/>
        <v/>
      </c>
      <c r="AM205" s="496" t="str">
        <f t="shared" si="1630"/>
        <v/>
      </c>
      <c r="AN205" s="496" t="str">
        <f t="shared" si="1630"/>
        <v/>
      </c>
      <c r="AO205" s="496" t="str">
        <f t="shared" si="1630"/>
        <v/>
      </c>
      <c r="AP205" s="497">
        <f t="shared" ref="AP205" si="2315">SUM(AD205:AO205)</f>
        <v>0</v>
      </c>
      <c r="AR205" s="527"/>
      <c r="AS205" s="527"/>
      <c r="AT205" s="528">
        <f t="shared" ref="AT205" si="2316">SUM($E$5:$N$5)</f>
        <v>0</v>
      </c>
      <c r="AU205" s="529">
        <f t="shared" ref="AU205" si="2317">X204*(1-AT205)-Q204</f>
        <v>0</v>
      </c>
      <c r="AV205" s="727"/>
      <c r="AW205" s="727"/>
    </row>
    <row r="206" spans="2:49" ht="30" customHeight="1" thickBot="1"/>
    <row r="207" spans="2:49" ht="30" customHeight="1" thickBot="1">
      <c r="B207" s="734">
        <v>67</v>
      </c>
      <c r="C207" s="736" t="s">
        <v>887</v>
      </c>
      <c r="D207" s="737"/>
      <c r="E207" s="738"/>
      <c r="F207" s="493"/>
      <c r="G207" s="493"/>
      <c r="H207" s="475"/>
      <c r="I207" s="475"/>
      <c r="J207" s="475"/>
      <c r="K207" s="475"/>
      <c r="L207" s="475"/>
      <c r="M207" s="475"/>
      <c r="N207" s="475"/>
      <c r="O207" s="525">
        <f t="shared" ref="O207" si="2318">IF($B$5=0,0,F207/$B$5)</f>
        <v>0</v>
      </c>
      <c r="P207" s="525">
        <f t="shared" ref="P207" si="2319">IF($B$5=0,0,(G207*3)/$B$5)</f>
        <v>0</v>
      </c>
      <c r="Q207" s="476">
        <f t="shared" ref="Q207" si="2320">IF($B$5=0,0,IF(F207=0,0,IF(G207=0,0,SUM(H207:P207))))</f>
        <v>0</v>
      </c>
      <c r="R207" s="742">
        <f t="shared" ref="R207" si="2321">ROUNDDOWN(Q207/$R$5,2)</f>
        <v>0</v>
      </c>
      <c r="S207" s="492"/>
      <c r="T207" s="477"/>
      <c r="U207" s="477"/>
      <c r="V207" s="477"/>
      <c r="W207" s="477"/>
      <c r="X207" s="478">
        <f t="shared" ref="X207" si="2322">ROUNDUP(IF($B$5=0,0,IF(SUM(T208:W208)&lt;&gt;100%,0,IF(R207=0,0,SUM(AR207:AU207)/$B$5))),2)</f>
        <v>0</v>
      </c>
      <c r="Y207" s="479">
        <f t="shared" ref="Y207" si="2323">IF(X207=0,0,AU208/X207)</f>
        <v>0</v>
      </c>
      <c r="Z207" s="480">
        <f t="shared" ref="Z207" si="2324">X207*Y207</f>
        <v>0</v>
      </c>
      <c r="AA207" s="338"/>
      <c r="AB207" s="744">
        <f t="shared" ref="AB207" si="2325">B207</f>
        <v>67</v>
      </c>
      <c r="AC207" s="494" t="str">
        <f t="shared" ref="AC207" si="2326">C207</f>
        <v>TESTE</v>
      </c>
      <c r="AD207" s="498">
        <f t="shared" ref="AD207" si="2327">AP207*$E$5</f>
        <v>0</v>
      </c>
      <c r="AE207" s="498">
        <f t="shared" ref="AE207" si="2328">AP207*$F$5</f>
        <v>0</v>
      </c>
      <c r="AF207" s="498">
        <f t="shared" ref="AF207" si="2329">AP207*$G$5</f>
        <v>0</v>
      </c>
      <c r="AG207" s="498">
        <f t="shared" ref="AG207" si="2330">AP207*$H$5</f>
        <v>0</v>
      </c>
      <c r="AH207" s="498">
        <f t="shared" ref="AH207" si="2331">AP207*$I$5</f>
        <v>0</v>
      </c>
      <c r="AI207" s="498">
        <f t="shared" ref="AI207" si="2332">AP207*$J$5</f>
        <v>0</v>
      </c>
      <c r="AJ207" s="498">
        <f t="shared" ref="AJ207" si="2333">AP207*$K$5</f>
        <v>0</v>
      </c>
      <c r="AK207" s="498">
        <f t="shared" ref="AK207" si="2334">AP207*$L$5</f>
        <v>0</v>
      </c>
      <c r="AL207" s="498">
        <f t="shared" ref="AL207" si="2335">AP207*$M$5</f>
        <v>0</v>
      </c>
      <c r="AM207" s="498">
        <f t="shared" ref="AM207" si="2336">AP207*$N$5</f>
        <v>0</v>
      </c>
      <c r="AN207" s="498">
        <f t="shared" ref="AN207" si="2337">AP207*$O$5</f>
        <v>0</v>
      </c>
      <c r="AO207" s="498">
        <f t="shared" ref="AO207" si="2338">Q207</f>
        <v>0</v>
      </c>
      <c r="AP207" s="495">
        <f t="shared" ref="AP207" si="2339">R207</f>
        <v>0</v>
      </c>
      <c r="AR207" s="526">
        <f t="shared" ref="AR207" si="2340">(T208*$B$5)*T207</f>
        <v>0</v>
      </c>
      <c r="AS207" s="526">
        <f t="shared" ref="AS207" si="2341">(U208*$B$5)*U207</f>
        <v>0</v>
      </c>
      <c r="AT207" s="526">
        <f t="shared" ref="AT207" si="2342">(V208*$B$5)*V207</f>
        <v>0</v>
      </c>
      <c r="AU207" s="526">
        <f t="shared" ref="AU207" si="2343">(W208*$B$5)*W207</f>
        <v>0</v>
      </c>
      <c r="AV207" s="726">
        <f t="shared" ref="AV207" si="2344">SUM(AR207:AU207)</f>
        <v>0</v>
      </c>
      <c r="AW207" s="726" t="e">
        <f t="shared" ref="AW207" si="2345">AV207/$B$5</f>
        <v>#DIV/0!</v>
      </c>
    </row>
    <row r="208" spans="2:49" ht="30" customHeight="1" thickBot="1">
      <c r="B208" s="735"/>
      <c r="C208" s="739"/>
      <c r="D208" s="740"/>
      <c r="E208" s="741"/>
      <c r="F208" s="728" t="str">
        <f t="shared" ref="F208" si="2346">IF(R207=0,"",IF(SUM(T208:W208)=0,"",IF(SUM(T208:W208)&lt;&gt;100%,"A soma das classificações não pode ser diferente de 100%, favor ir ajustando para gerar o preço médio",IF(X207&lt;R207,"Atenção, preço médio e margem de contribuição são inferiores ao do Markup, favor ajustar os preços do simulador",IF(X207&gt;=R207,"Preço médio simulado atende ao Markup, logo, sinal verde para venda pois ele garante a margem de contribuição","")))))</f>
        <v/>
      </c>
      <c r="G208" s="729"/>
      <c r="H208" s="729"/>
      <c r="I208" s="729"/>
      <c r="J208" s="729"/>
      <c r="K208" s="729"/>
      <c r="L208" s="729"/>
      <c r="M208" s="729"/>
      <c r="N208" s="729"/>
      <c r="O208" s="729"/>
      <c r="P208" s="729"/>
      <c r="Q208" s="730"/>
      <c r="R208" s="743"/>
      <c r="S208" s="492"/>
      <c r="T208" s="481"/>
      <c r="U208" s="481"/>
      <c r="V208" s="481"/>
      <c r="W208" s="481"/>
      <c r="X208" s="731" t="str">
        <f t="shared" ref="X208" si="2347">IF(SUM(H207:I207)=0,"",IF(F207=0,"Falta informar preço do bloco",IF(G207=0,"Falta informar preço do frete",IF(X207&gt;=R207,"Sinal verde pra venda",""))))</f>
        <v/>
      </c>
      <c r="Y208" s="732"/>
      <c r="Z208" s="733"/>
      <c r="AA208" s="338"/>
      <c r="AB208" s="745"/>
      <c r="AC208" s="494" t="str">
        <f t="shared" ref="AC208" si="2348">IF(AC207=0,"","Participação no preço de venda")</f>
        <v>Participação no preço de venda</v>
      </c>
      <c r="AD208" s="496" t="str">
        <f t="shared" ref="AD208" si="2349">IF(AD207=0,"",AD207/$AP207)</f>
        <v/>
      </c>
      <c r="AE208" s="496" t="str">
        <f t="shared" ref="AE208" si="2350">IF(AE207=0,"",AE207/$AP207)</f>
        <v/>
      </c>
      <c r="AF208" s="496" t="str">
        <f t="shared" si="1630"/>
        <v/>
      </c>
      <c r="AG208" s="496" t="str">
        <f t="shared" si="1630"/>
        <v/>
      </c>
      <c r="AH208" s="496" t="str">
        <f t="shared" si="1630"/>
        <v/>
      </c>
      <c r="AI208" s="496" t="str">
        <f t="shared" si="1630"/>
        <v/>
      </c>
      <c r="AJ208" s="496" t="str">
        <f t="shared" si="1630"/>
        <v/>
      </c>
      <c r="AK208" s="496" t="str">
        <f t="shared" si="1630"/>
        <v/>
      </c>
      <c r="AL208" s="496" t="str">
        <f t="shared" si="1630"/>
        <v/>
      </c>
      <c r="AM208" s="496" t="str">
        <f t="shared" si="1630"/>
        <v/>
      </c>
      <c r="AN208" s="496" t="str">
        <f t="shared" si="1630"/>
        <v/>
      </c>
      <c r="AO208" s="496" t="str">
        <f t="shared" si="1630"/>
        <v/>
      </c>
      <c r="AP208" s="497">
        <f t="shared" ref="AP208" si="2351">SUM(AD208:AO208)</f>
        <v>0</v>
      </c>
      <c r="AR208" s="527"/>
      <c r="AS208" s="527"/>
      <c r="AT208" s="528">
        <f t="shared" ref="AT208" si="2352">SUM($E$5:$N$5)</f>
        <v>0</v>
      </c>
      <c r="AU208" s="529">
        <f t="shared" ref="AU208" si="2353">X207*(1-AT208)-Q207</f>
        <v>0</v>
      </c>
      <c r="AV208" s="727"/>
      <c r="AW208" s="727"/>
    </row>
    <row r="209" spans="2:49" ht="30" customHeight="1" thickBot="1"/>
    <row r="210" spans="2:49" ht="30" customHeight="1" thickBot="1">
      <c r="B210" s="734">
        <v>68</v>
      </c>
      <c r="C210" s="736" t="s">
        <v>887</v>
      </c>
      <c r="D210" s="737"/>
      <c r="E210" s="738"/>
      <c r="F210" s="493"/>
      <c r="G210" s="493"/>
      <c r="H210" s="475"/>
      <c r="I210" s="475"/>
      <c r="J210" s="475"/>
      <c r="K210" s="475"/>
      <c r="L210" s="475"/>
      <c r="M210" s="475"/>
      <c r="N210" s="475"/>
      <c r="O210" s="525">
        <f t="shared" ref="O210" si="2354">IF($B$5=0,0,F210/$B$5)</f>
        <v>0</v>
      </c>
      <c r="P210" s="525">
        <f t="shared" ref="P210" si="2355">IF($B$5=0,0,(G210*3)/$B$5)</f>
        <v>0</v>
      </c>
      <c r="Q210" s="476">
        <f t="shared" ref="Q210" si="2356">IF($B$5=0,0,IF(F210=0,0,IF(G210=0,0,SUM(H210:P210))))</f>
        <v>0</v>
      </c>
      <c r="R210" s="742">
        <f t="shared" ref="R210" si="2357">ROUNDDOWN(Q210/$R$5,2)</f>
        <v>0</v>
      </c>
      <c r="S210" s="492"/>
      <c r="T210" s="477"/>
      <c r="U210" s="477"/>
      <c r="V210" s="477"/>
      <c r="W210" s="477"/>
      <c r="X210" s="478">
        <f t="shared" ref="X210" si="2358">ROUNDUP(IF($B$5=0,0,IF(SUM(T211:W211)&lt;&gt;100%,0,IF(R210=0,0,SUM(AR210:AU210)/$B$5))),2)</f>
        <v>0</v>
      </c>
      <c r="Y210" s="479">
        <f t="shared" ref="Y210" si="2359">IF(X210=0,0,AU211/X210)</f>
        <v>0</v>
      </c>
      <c r="Z210" s="480">
        <f t="shared" ref="Z210" si="2360">X210*Y210</f>
        <v>0</v>
      </c>
      <c r="AA210" s="338"/>
      <c r="AB210" s="744">
        <f t="shared" ref="AB210" si="2361">B210</f>
        <v>68</v>
      </c>
      <c r="AC210" s="494" t="str">
        <f t="shared" ref="AC210" si="2362">C210</f>
        <v>TESTE</v>
      </c>
      <c r="AD210" s="498">
        <f t="shared" ref="AD210" si="2363">AP210*$E$5</f>
        <v>0</v>
      </c>
      <c r="AE210" s="498">
        <f t="shared" ref="AE210" si="2364">AP210*$F$5</f>
        <v>0</v>
      </c>
      <c r="AF210" s="498">
        <f t="shared" ref="AF210" si="2365">AP210*$G$5</f>
        <v>0</v>
      </c>
      <c r="AG210" s="498">
        <f t="shared" ref="AG210" si="2366">AP210*$H$5</f>
        <v>0</v>
      </c>
      <c r="AH210" s="498">
        <f t="shared" ref="AH210" si="2367">AP210*$I$5</f>
        <v>0</v>
      </c>
      <c r="AI210" s="498">
        <f t="shared" ref="AI210" si="2368">AP210*$J$5</f>
        <v>0</v>
      </c>
      <c r="AJ210" s="498">
        <f t="shared" ref="AJ210" si="2369">AP210*$K$5</f>
        <v>0</v>
      </c>
      <c r="AK210" s="498">
        <f t="shared" ref="AK210" si="2370">AP210*$L$5</f>
        <v>0</v>
      </c>
      <c r="AL210" s="498">
        <f t="shared" ref="AL210" si="2371">AP210*$M$5</f>
        <v>0</v>
      </c>
      <c r="AM210" s="498">
        <f t="shared" ref="AM210" si="2372">AP210*$N$5</f>
        <v>0</v>
      </c>
      <c r="AN210" s="498">
        <f t="shared" ref="AN210" si="2373">AP210*$O$5</f>
        <v>0</v>
      </c>
      <c r="AO210" s="498">
        <f t="shared" ref="AO210" si="2374">Q210</f>
        <v>0</v>
      </c>
      <c r="AP210" s="495">
        <f t="shared" ref="AP210" si="2375">R210</f>
        <v>0</v>
      </c>
      <c r="AR210" s="526">
        <f t="shared" ref="AR210" si="2376">(T211*$B$5)*T210</f>
        <v>0</v>
      </c>
      <c r="AS210" s="526">
        <f t="shared" ref="AS210" si="2377">(U211*$B$5)*U210</f>
        <v>0</v>
      </c>
      <c r="AT210" s="526">
        <f t="shared" ref="AT210" si="2378">(V211*$B$5)*V210</f>
        <v>0</v>
      </c>
      <c r="AU210" s="526">
        <f t="shared" ref="AU210" si="2379">(W211*$B$5)*W210</f>
        <v>0</v>
      </c>
      <c r="AV210" s="726">
        <f t="shared" ref="AV210" si="2380">SUM(AR210:AU210)</f>
        <v>0</v>
      </c>
      <c r="AW210" s="726" t="e">
        <f t="shared" ref="AW210" si="2381">AV210/$B$5</f>
        <v>#DIV/0!</v>
      </c>
    </row>
    <row r="211" spans="2:49" ht="30" customHeight="1" thickBot="1">
      <c r="B211" s="735"/>
      <c r="C211" s="739"/>
      <c r="D211" s="740"/>
      <c r="E211" s="741"/>
      <c r="F211" s="728" t="str">
        <f t="shared" ref="F211" si="2382">IF(R210=0,"",IF(SUM(T211:W211)=0,"",IF(SUM(T211:W211)&lt;&gt;100%,"A soma das classificações não pode ser diferente de 100%, favor ir ajustando para gerar o preço médio",IF(X210&lt;R210,"Atenção, preço médio e margem de contribuição são inferiores ao do Markup, favor ajustar os preços do simulador",IF(X210&gt;=R210,"Preço médio simulado atende ao Markup, logo, sinal verde para venda pois ele garante a margem de contribuição","")))))</f>
        <v/>
      </c>
      <c r="G211" s="729"/>
      <c r="H211" s="729"/>
      <c r="I211" s="729"/>
      <c r="J211" s="729"/>
      <c r="K211" s="729"/>
      <c r="L211" s="729"/>
      <c r="M211" s="729"/>
      <c r="N211" s="729"/>
      <c r="O211" s="729"/>
      <c r="P211" s="729"/>
      <c r="Q211" s="730"/>
      <c r="R211" s="743"/>
      <c r="S211" s="492"/>
      <c r="T211" s="481"/>
      <c r="U211" s="481"/>
      <c r="V211" s="481"/>
      <c r="W211" s="481"/>
      <c r="X211" s="731" t="str">
        <f t="shared" ref="X211" si="2383">IF(SUM(H210:I210)=0,"",IF(F210=0,"Falta informar preço do bloco",IF(G210=0,"Falta informar preço do frete",IF(X210&gt;=R210,"Sinal verde pra venda",""))))</f>
        <v/>
      </c>
      <c r="Y211" s="732"/>
      <c r="Z211" s="733"/>
      <c r="AA211" s="338"/>
      <c r="AB211" s="745"/>
      <c r="AC211" s="494" t="str">
        <f t="shared" ref="AC211" si="2384">IF(AC210=0,"","Participação no preço de venda")</f>
        <v>Participação no preço de venda</v>
      </c>
      <c r="AD211" s="496" t="str">
        <f t="shared" ref="AD211" si="2385">IF(AD210=0,"",AD210/$AP210)</f>
        <v/>
      </c>
      <c r="AE211" s="496" t="str">
        <f t="shared" ref="AE211" si="2386">IF(AE210=0,"",AE210/$AP210)</f>
        <v/>
      </c>
      <c r="AF211" s="496" t="str">
        <f t="shared" si="1630"/>
        <v/>
      </c>
      <c r="AG211" s="496" t="str">
        <f t="shared" si="1630"/>
        <v/>
      </c>
      <c r="AH211" s="496" t="str">
        <f t="shared" si="1630"/>
        <v/>
      </c>
      <c r="AI211" s="496" t="str">
        <f t="shared" si="1630"/>
        <v/>
      </c>
      <c r="AJ211" s="496" t="str">
        <f t="shared" si="1630"/>
        <v/>
      </c>
      <c r="AK211" s="496" t="str">
        <f t="shared" si="1630"/>
        <v/>
      </c>
      <c r="AL211" s="496" t="str">
        <f t="shared" si="1630"/>
        <v/>
      </c>
      <c r="AM211" s="496" t="str">
        <f t="shared" si="1630"/>
        <v/>
      </c>
      <c r="AN211" s="496" t="str">
        <f t="shared" si="1630"/>
        <v/>
      </c>
      <c r="AO211" s="496" t="str">
        <f t="shared" si="1630"/>
        <v/>
      </c>
      <c r="AP211" s="497">
        <f t="shared" ref="AP211" si="2387">SUM(AD211:AO211)</f>
        <v>0</v>
      </c>
      <c r="AR211" s="527"/>
      <c r="AS211" s="527"/>
      <c r="AT211" s="528">
        <f t="shared" ref="AT211" si="2388">SUM($E$5:$N$5)</f>
        <v>0</v>
      </c>
      <c r="AU211" s="529">
        <f t="shared" ref="AU211" si="2389">X210*(1-AT211)-Q210</f>
        <v>0</v>
      </c>
      <c r="AV211" s="727"/>
      <c r="AW211" s="727"/>
    </row>
    <row r="212" spans="2:49" ht="30" customHeight="1" thickBot="1"/>
    <row r="213" spans="2:49" ht="30" customHeight="1" thickBot="1">
      <c r="B213" s="734">
        <v>69</v>
      </c>
      <c r="C213" s="736" t="s">
        <v>887</v>
      </c>
      <c r="D213" s="737"/>
      <c r="E213" s="738"/>
      <c r="F213" s="493"/>
      <c r="G213" s="493"/>
      <c r="H213" s="475"/>
      <c r="I213" s="475"/>
      <c r="J213" s="475"/>
      <c r="K213" s="475"/>
      <c r="L213" s="475"/>
      <c r="M213" s="475"/>
      <c r="N213" s="475"/>
      <c r="O213" s="525">
        <f t="shared" ref="O213" si="2390">IF($B$5=0,0,F213/$B$5)</f>
        <v>0</v>
      </c>
      <c r="P213" s="525">
        <f t="shared" ref="P213" si="2391">IF($B$5=0,0,(G213*3)/$B$5)</f>
        <v>0</v>
      </c>
      <c r="Q213" s="476">
        <f t="shared" ref="Q213" si="2392">IF($B$5=0,0,IF(F213=0,0,IF(G213=0,0,SUM(H213:P213))))</f>
        <v>0</v>
      </c>
      <c r="R213" s="742">
        <f t="shared" ref="R213" si="2393">ROUNDDOWN(Q213/$R$5,2)</f>
        <v>0</v>
      </c>
      <c r="S213" s="492"/>
      <c r="T213" s="477"/>
      <c r="U213" s="477"/>
      <c r="V213" s="477"/>
      <c r="W213" s="477"/>
      <c r="X213" s="478">
        <f t="shared" ref="X213" si="2394">ROUNDUP(IF($B$5=0,0,IF(SUM(T214:W214)&lt;&gt;100%,0,IF(R213=0,0,SUM(AR213:AU213)/$B$5))),2)</f>
        <v>0</v>
      </c>
      <c r="Y213" s="479">
        <f t="shared" ref="Y213" si="2395">IF(X213=0,0,AU214/X213)</f>
        <v>0</v>
      </c>
      <c r="Z213" s="480">
        <f t="shared" ref="Z213" si="2396">X213*Y213</f>
        <v>0</v>
      </c>
      <c r="AA213" s="338"/>
      <c r="AB213" s="744">
        <f t="shared" ref="AB213" si="2397">B213</f>
        <v>69</v>
      </c>
      <c r="AC213" s="494" t="str">
        <f t="shared" ref="AC213" si="2398">C213</f>
        <v>TESTE</v>
      </c>
      <c r="AD213" s="498">
        <f t="shared" ref="AD213" si="2399">AP213*$E$5</f>
        <v>0</v>
      </c>
      <c r="AE213" s="498">
        <f t="shared" ref="AE213" si="2400">AP213*$F$5</f>
        <v>0</v>
      </c>
      <c r="AF213" s="498">
        <f t="shared" ref="AF213" si="2401">AP213*$G$5</f>
        <v>0</v>
      </c>
      <c r="AG213" s="498">
        <f t="shared" ref="AG213" si="2402">AP213*$H$5</f>
        <v>0</v>
      </c>
      <c r="AH213" s="498">
        <f t="shared" ref="AH213" si="2403">AP213*$I$5</f>
        <v>0</v>
      </c>
      <c r="AI213" s="498">
        <f t="shared" ref="AI213" si="2404">AP213*$J$5</f>
        <v>0</v>
      </c>
      <c r="AJ213" s="498">
        <f t="shared" ref="AJ213" si="2405">AP213*$K$5</f>
        <v>0</v>
      </c>
      <c r="AK213" s="498">
        <f t="shared" ref="AK213" si="2406">AP213*$L$5</f>
        <v>0</v>
      </c>
      <c r="AL213" s="498">
        <f t="shared" ref="AL213" si="2407">AP213*$M$5</f>
        <v>0</v>
      </c>
      <c r="AM213" s="498">
        <f t="shared" ref="AM213" si="2408">AP213*$N$5</f>
        <v>0</v>
      </c>
      <c r="AN213" s="498">
        <f t="shared" ref="AN213" si="2409">AP213*$O$5</f>
        <v>0</v>
      </c>
      <c r="AO213" s="498">
        <f t="shared" ref="AO213" si="2410">Q213</f>
        <v>0</v>
      </c>
      <c r="AP213" s="495">
        <f t="shared" ref="AP213" si="2411">R213</f>
        <v>0</v>
      </c>
      <c r="AR213" s="526">
        <f t="shared" ref="AR213" si="2412">(T214*$B$5)*T213</f>
        <v>0</v>
      </c>
      <c r="AS213" s="526">
        <f t="shared" ref="AS213" si="2413">(U214*$B$5)*U213</f>
        <v>0</v>
      </c>
      <c r="AT213" s="526">
        <f t="shared" ref="AT213" si="2414">(V214*$B$5)*V213</f>
        <v>0</v>
      </c>
      <c r="AU213" s="526">
        <f t="shared" ref="AU213" si="2415">(W214*$B$5)*W213</f>
        <v>0</v>
      </c>
      <c r="AV213" s="726">
        <f t="shared" ref="AV213" si="2416">SUM(AR213:AU213)</f>
        <v>0</v>
      </c>
      <c r="AW213" s="726" t="e">
        <f t="shared" ref="AW213" si="2417">AV213/$B$5</f>
        <v>#DIV/0!</v>
      </c>
    </row>
    <row r="214" spans="2:49" ht="30" customHeight="1" thickBot="1">
      <c r="B214" s="735"/>
      <c r="C214" s="739"/>
      <c r="D214" s="740"/>
      <c r="E214" s="741"/>
      <c r="F214" s="728" t="str">
        <f t="shared" ref="F214" si="2418">IF(R213=0,"",IF(SUM(T214:W214)=0,"",IF(SUM(T214:W214)&lt;&gt;100%,"A soma das classificações não pode ser diferente de 100%, favor ir ajustando para gerar o preço médio",IF(X213&lt;R213,"Atenção, preço médio e margem de contribuição são inferiores ao do Markup, favor ajustar os preços do simulador",IF(X213&gt;=R213,"Preço médio simulado atende ao Markup, logo, sinal verde para venda pois ele garante a margem de contribuição","")))))</f>
        <v/>
      </c>
      <c r="G214" s="729"/>
      <c r="H214" s="729"/>
      <c r="I214" s="729"/>
      <c r="J214" s="729"/>
      <c r="K214" s="729"/>
      <c r="L214" s="729"/>
      <c r="M214" s="729"/>
      <c r="N214" s="729"/>
      <c r="O214" s="729"/>
      <c r="P214" s="729"/>
      <c r="Q214" s="730"/>
      <c r="R214" s="743"/>
      <c r="S214" s="492"/>
      <c r="T214" s="481"/>
      <c r="U214" s="481"/>
      <c r="V214" s="481"/>
      <c r="W214" s="481"/>
      <c r="X214" s="731" t="str">
        <f t="shared" ref="X214" si="2419">IF(SUM(H213:I213)=0,"",IF(F213=0,"Falta informar preço do bloco",IF(G213=0,"Falta informar preço do frete",IF(X213&gt;=R213,"Sinal verde pra venda",""))))</f>
        <v/>
      </c>
      <c r="Y214" s="732"/>
      <c r="Z214" s="733"/>
      <c r="AA214" s="338"/>
      <c r="AB214" s="745"/>
      <c r="AC214" s="494" t="str">
        <f t="shared" ref="AC214" si="2420">IF(AC213=0,"","Participação no preço de venda")</f>
        <v>Participação no preço de venda</v>
      </c>
      <c r="AD214" s="496" t="str">
        <f t="shared" ref="AD214" si="2421">IF(AD213=0,"",AD213/$AP213)</f>
        <v/>
      </c>
      <c r="AE214" s="496" t="str">
        <f t="shared" ref="AE214:AO244" si="2422">IF(AE213=0,"",AE213/$AP213)</f>
        <v/>
      </c>
      <c r="AF214" s="496" t="str">
        <f t="shared" si="2422"/>
        <v/>
      </c>
      <c r="AG214" s="496" t="str">
        <f t="shared" si="2422"/>
        <v/>
      </c>
      <c r="AH214" s="496" t="str">
        <f t="shared" si="2422"/>
        <v/>
      </c>
      <c r="AI214" s="496" t="str">
        <f t="shared" si="2422"/>
        <v/>
      </c>
      <c r="AJ214" s="496" t="str">
        <f t="shared" si="2422"/>
        <v/>
      </c>
      <c r="AK214" s="496" t="str">
        <f t="shared" si="2422"/>
        <v/>
      </c>
      <c r="AL214" s="496" t="str">
        <f t="shared" si="2422"/>
        <v/>
      </c>
      <c r="AM214" s="496" t="str">
        <f t="shared" si="2422"/>
        <v/>
      </c>
      <c r="AN214" s="496" t="str">
        <f t="shared" si="2422"/>
        <v/>
      </c>
      <c r="AO214" s="496" t="str">
        <f t="shared" si="2422"/>
        <v/>
      </c>
      <c r="AP214" s="497">
        <f t="shared" ref="AP214" si="2423">SUM(AD214:AO214)</f>
        <v>0</v>
      </c>
      <c r="AR214" s="527"/>
      <c r="AS214" s="527"/>
      <c r="AT214" s="528">
        <f t="shared" ref="AT214" si="2424">SUM($E$5:$N$5)</f>
        <v>0</v>
      </c>
      <c r="AU214" s="529">
        <f t="shared" ref="AU214" si="2425">X213*(1-AT214)-Q213</f>
        <v>0</v>
      </c>
      <c r="AV214" s="727"/>
      <c r="AW214" s="727"/>
    </row>
    <row r="215" spans="2:49" ht="30" customHeight="1" thickBot="1"/>
    <row r="216" spans="2:49" ht="30" customHeight="1" thickBot="1">
      <c r="B216" s="734">
        <v>70</v>
      </c>
      <c r="C216" s="736" t="s">
        <v>887</v>
      </c>
      <c r="D216" s="737"/>
      <c r="E216" s="738"/>
      <c r="F216" s="493"/>
      <c r="G216" s="493"/>
      <c r="H216" s="475"/>
      <c r="I216" s="475"/>
      <c r="J216" s="475"/>
      <c r="K216" s="475"/>
      <c r="L216" s="475"/>
      <c r="M216" s="475"/>
      <c r="N216" s="475"/>
      <c r="O216" s="525">
        <f t="shared" ref="O216" si="2426">IF($B$5=0,0,F216/$B$5)</f>
        <v>0</v>
      </c>
      <c r="P216" s="525">
        <f t="shared" ref="P216" si="2427">IF($B$5=0,0,(G216*3)/$B$5)</f>
        <v>0</v>
      </c>
      <c r="Q216" s="476">
        <f t="shared" ref="Q216" si="2428">IF($B$5=0,0,IF(F216=0,0,IF(G216=0,0,SUM(H216:P216))))</f>
        <v>0</v>
      </c>
      <c r="R216" s="742">
        <f t="shared" ref="R216" si="2429">ROUNDDOWN(Q216/$R$5,2)</f>
        <v>0</v>
      </c>
      <c r="S216" s="492"/>
      <c r="T216" s="477"/>
      <c r="U216" s="477"/>
      <c r="V216" s="477"/>
      <c r="W216" s="477"/>
      <c r="X216" s="478">
        <f t="shared" ref="X216" si="2430">ROUNDUP(IF($B$5=0,0,IF(SUM(T217:W217)&lt;&gt;100%,0,IF(R216=0,0,SUM(AR216:AU216)/$B$5))),2)</f>
        <v>0</v>
      </c>
      <c r="Y216" s="479">
        <f t="shared" ref="Y216" si="2431">IF(X216=0,0,AU217/X216)</f>
        <v>0</v>
      </c>
      <c r="Z216" s="480">
        <f t="shared" ref="Z216" si="2432">X216*Y216</f>
        <v>0</v>
      </c>
      <c r="AA216" s="338"/>
      <c r="AB216" s="744">
        <f t="shared" ref="AB216" si="2433">B216</f>
        <v>70</v>
      </c>
      <c r="AC216" s="494" t="str">
        <f t="shared" ref="AC216" si="2434">C216</f>
        <v>TESTE</v>
      </c>
      <c r="AD216" s="498">
        <f t="shared" ref="AD216" si="2435">AP216*$E$5</f>
        <v>0</v>
      </c>
      <c r="AE216" s="498">
        <f t="shared" ref="AE216" si="2436">AP216*$F$5</f>
        <v>0</v>
      </c>
      <c r="AF216" s="498">
        <f t="shared" ref="AF216" si="2437">AP216*$G$5</f>
        <v>0</v>
      </c>
      <c r="AG216" s="498">
        <f t="shared" ref="AG216" si="2438">AP216*$H$5</f>
        <v>0</v>
      </c>
      <c r="AH216" s="498">
        <f t="shared" ref="AH216" si="2439">AP216*$I$5</f>
        <v>0</v>
      </c>
      <c r="AI216" s="498">
        <f t="shared" ref="AI216" si="2440">AP216*$J$5</f>
        <v>0</v>
      </c>
      <c r="AJ216" s="498">
        <f t="shared" ref="AJ216" si="2441">AP216*$K$5</f>
        <v>0</v>
      </c>
      <c r="AK216" s="498">
        <f t="shared" ref="AK216" si="2442">AP216*$L$5</f>
        <v>0</v>
      </c>
      <c r="AL216" s="498">
        <f t="shared" ref="AL216" si="2443">AP216*$M$5</f>
        <v>0</v>
      </c>
      <c r="AM216" s="498">
        <f t="shared" ref="AM216" si="2444">AP216*$N$5</f>
        <v>0</v>
      </c>
      <c r="AN216" s="498">
        <f t="shared" ref="AN216" si="2445">AP216*$O$5</f>
        <v>0</v>
      </c>
      <c r="AO216" s="498">
        <f t="shared" ref="AO216" si="2446">Q216</f>
        <v>0</v>
      </c>
      <c r="AP216" s="495">
        <f t="shared" ref="AP216" si="2447">R216</f>
        <v>0</v>
      </c>
      <c r="AR216" s="526">
        <f t="shared" ref="AR216" si="2448">(T217*$B$5)*T216</f>
        <v>0</v>
      </c>
      <c r="AS216" s="526">
        <f t="shared" ref="AS216" si="2449">(U217*$B$5)*U216</f>
        <v>0</v>
      </c>
      <c r="AT216" s="526">
        <f t="shared" ref="AT216" si="2450">(V217*$B$5)*V216</f>
        <v>0</v>
      </c>
      <c r="AU216" s="526">
        <f t="shared" ref="AU216" si="2451">(W217*$B$5)*W216</f>
        <v>0</v>
      </c>
      <c r="AV216" s="726">
        <f t="shared" ref="AV216" si="2452">SUM(AR216:AU216)</f>
        <v>0</v>
      </c>
      <c r="AW216" s="726" t="e">
        <f t="shared" ref="AW216" si="2453">AV216/$B$5</f>
        <v>#DIV/0!</v>
      </c>
    </row>
    <row r="217" spans="2:49" ht="30" customHeight="1" thickBot="1">
      <c r="B217" s="735"/>
      <c r="C217" s="739"/>
      <c r="D217" s="740"/>
      <c r="E217" s="741"/>
      <c r="F217" s="728" t="str">
        <f t="shared" ref="F217" si="2454">IF(R216=0,"",IF(SUM(T217:W217)=0,"",IF(SUM(T217:W217)&lt;&gt;100%,"A soma das classificações não pode ser diferente de 100%, favor ir ajustando para gerar o preço médio",IF(X216&lt;R216,"Atenção, preço médio e margem de contribuição são inferiores ao do Markup, favor ajustar os preços do simulador",IF(X216&gt;=R216,"Preço médio simulado atende ao Markup, logo, sinal verde para venda pois ele garante a margem de contribuição","")))))</f>
        <v/>
      </c>
      <c r="G217" s="729"/>
      <c r="H217" s="729"/>
      <c r="I217" s="729"/>
      <c r="J217" s="729"/>
      <c r="K217" s="729"/>
      <c r="L217" s="729"/>
      <c r="M217" s="729"/>
      <c r="N217" s="729"/>
      <c r="O217" s="729"/>
      <c r="P217" s="729"/>
      <c r="Q217" s="730"/>
      <c r="R217" s="743"/>
      <c r="S217" s="492"/>
      <c r="T217" s="481"/>
      <c r="U217" s="481"/>
      <c r="V217" s="481"/>
      <c r="W217" s="481"/>
      <c r="X217" s="731" t="str">
        <f t="shared" ref="X217" si="2455">IF(SUM(H216:I216)=0,"",IF(F216=0,"Falta informar preço do bloco",IF(G216=0,"Falta informar preço do frete",IF(X216&gt;=R216,"Sinal verde pra venda",""))))</f>
        <v/>
      </c>
      <c r="Y217" s="732"/>
      <c r="Z217" s="733"/>
      <c r="AA217" s="338"/>
      <c r="AB217" s="745"/>
      <c r="AC217" s="494" t="str">
        <f t="shared" ref="AC217" si="2456">IF(AC216=0,"","Participação no preço de venda")</f>
        <v>Participação no preço de venda</v>
      </c>
      <c r="AD217" s="496" t="str">
        <f t="shared" ref="AD217" si="2457">IF(AD216=0,"",AD216/$AP216)</f>
        <v/>
      </c>
      <c r="AE217" s="496" t="str">
        <f t="shared" ref="AE217" si="2458">IF(AE216=0,"",AE216/$AP216)</f>
        <v/>
      </c>
      <c r="AF217" s="496" t="str">
        <f t="shared" si="2422"/>
        <v/>
      </c>
      <c r="AG217" s="496" t="str">
        <f t="shared" si="2422"/>
        <v/>
      </c>
      <c r="AH217" s="496" t="str">
        <f t="shared" si="2422"/>
        <v/>
      </c>
      <c r="AI217" s="496" t="str">
        <f t="shared" si="2422"/>
        <v/>
      </c>
      <c r="AJ217" s="496" t="str">
        <f t="shared" si="2422"/>
        <v/>
      </c>
      <c r="AK217" s="496" t="str">
        <f t="shared" si="2422"/>
        <v/>
      </c>
      <c r="AL217" s="496" t="str">
        <f t="shared" si="2422"/>
        <v/>
      </c>
      <c r="AM217" s="496" t="str">
        <f t="shared" si="2422"/>
        <v/>
      </c>
      <c r="AN217" s="496" t="str">
        <f t="shared" si="2422"/>
        <v/>
      </c>
      <c r="AO217" s="496" t="str">
        <f t="shared" si="2422"/>
        <v/>
      </c>
      <c r="AP217" s="497">
        <f t="shared" ref="AP217" si="2459">SUM(AD217:AO217)</f>
        <v>0</v>
      </c>
      <c r="AR217" s="527"/>
      <c r="AS217" s="527"/>
      <c r="AT217" s="528">
        <f t="shared" ref="AT217" si="2460">SUM($E$5:$N$5)</f>
        <v>0</v>
      </c>
      <c r="AU217" s="529">
        <f t="shared" ref="AU217" si="2461">X216*(1-AT217)-Q216</f>
        <v>0</v>
      </c>
      <c r="AV217" s="727"/>
      <c r="AW217" s="727"/>
    </row>
    <row r="218" spans="2:49" ht="30" customHeight="1" thickBot="1"/>
    <row r="219" spans="2:49" ht="30" customHeight="1" thickBot="1">
      <c r="B219" s="734">
        <v>71</v>
      </c>
      <c r="C219" s="736" t="s">
        <v>887</v>
      </c>
      <c r="D219" s="737"/>
      <c r="E219" s="738"/>
      <c r="F219" s="493"/>
      <c r="G219" s="493"/>
      <c r="H219" s="475"/>
      <c r="I219" s="475"/>
      <c r="J219" s="475"/>
      <c r="K219" s="475"/>
      <c r="L219" s="475"/>
      <c r="M219" s="475"/>
      <c r="N219" s="475"/>
      <c r="O219" s="525">
        <f t="shared" ref="O219" si="2462">IF($B$5=0,0,F219/$B$5)</f>
        <v>0</v>
      </c>
      <c r="P219" s="525">
        <f t="shared" ref="P219" si="2463">IF($B$5=0,0,(G219*3)/$B$5)</f>
        <v>0</v>
      </c>
      <c r="Q219" s="476">
        <f t="shared" ref="Q219" si="2464">IF($B$5=0,0,IF(F219=0,0,IF(G219=0,0,SUM(H219:P219))))</f>
        <v>0</v>
      </c>
      <c r="R219" s="742">
        <f t="shared" ref="R219" si="2465">ROUNDDOWN(Q219/$R$5,2)</f>
        <v>0</v>
      </c>
      <c r="S219" s="492"/>
      <c r="T219" s="477"/>
      <c r="U219" s="477"/>
      <c r="V219" s="477"/>
      <c r="W219" s="477"/>
      <c r="X219" s="478">
        <f t="shared" ref="X219" si="2466">ROUNDUP(IF($B$5=0,0,IF(SUM(T220:W220)&lt;&gt;100%,0,IF(R219=0,0,SUM(AR219:AU219)/$B$5))),2)</f>
        <v>0</v>
      </c>
      <c r="Y219" s="479">
        <f t="shared" ref="Y219" si="2467">IF(X219=0,0,AU220/X219)</f>
        <v>0</v>
      </c>
      <c r="Z219" s="480">
        <f t="shared" ref="Z219" si="2468">X219*Y219</f>
        <v>0</v>
      </c>
      <c r="AA219" s="338"/>
      <c r="AB219" s="744">
        <f t="shared" ref="AB219" si="2469">B219</f>
        <v>71</v>
      </c>
      <c r="AC219" s="494" t="str">
        <f t="shared" ref="AC219" si="2470">C219</f>
        <v>TESTE</v>
      </c>
      <c r="AD219" s="498">
        <f t="shared" ref="AD219" si="2471">AP219*$E$5</f>
        <v>0</v>
      </c>
      <c r="AE219" s="498">
        <f t="shared" ref="AE219" si="2472">AP219*$F$5</f>
        <v>0</v>
      </c>
      <c r="AF219" s="498">
        <f t="shared" ref="AF219" si="2473">AP219*$G$5</f>
        <v>0</v>
      </c>
      <c r="AG219" s="498">
        <f t="shared" ref="AG219" si="2474">AP219*$H$5</f>
        <v>0</v>
      </c>
      <c r="AH219" s="498">
        <f t="shared" ref="AH219" si="2475">AP219*$I$5</f>
        <v>0</v>
      </c>
      <c r="AI219" s="498">
        <f t="shared" ref="AI219" si="2476">AP219*$J$5</f>
        <v>0</v>
      </c>
      <c r="AJ219" s="498">
        <f t="shared" ref="AJ219" si="2477">AP219*$K$5</f>
        <v>0</v>
      </c>
      <c r="AK219" s="498">
        <f t="shared" ref="AK219" si="2478">AP219*$L$5</f>
        <v>0</v>
      </c>
      <c r="AL219" s="498">
        <f t="shared" ref="AL219" si="2479">AP219*$M$5</f>
        <v>0</v>
      </c>
      <c r="AM219" s="498">
        <f t="shared" ref="AM219" si="2480">AP219*$N$5</f>
        <v>0</v>
      </c>
      <c r="AN219" s="498">
        <f t="shared" ref="AN219" si="2481">AP219*$O$5</f>
        <v>0</v>
      </c>
      <c r="AO219" s="498">
        <f t="shared" ref="AO219" si="2482">Q219</f>
        <v>0</v>
      </c>
      <c r="AP219" s="495">
        <f t="shared" ref="AP219" si="2483">R219</f>
        <v>0</v>
      </c>
      <c r="AR219" s="526">
        <f t="shared" ref="AR219" si="2484">(T220*$B$5)*T219</f>
        <v>0</v>
      </c>
      <c r="AS219" s="526">
        <f t="shared" ref="AS219" si="2485">(U220*$B$5)*U219</f>
        <v>0</v>
      </c>
      <c r="AT219" s="526">
        <f t="shared" ref="AT219" si="2486">(V220*$B$5)*V219</f>
        <v>0</v>
      </c>
      <c r="AU219" s="526">
        <f t="shared" ref="AU219" si="2487">(W220*$B$5)*W219</f>
        <v>0</v>
      </c>
      <c r="AV219" s="726">
        <f t="shared" ref="AV219" si="2488">SUM(AR219:AU219)</f>
        <v>0</v>
      </c>
      <c r="AW219" s="726" t="e">
        <f t="shared" ref="AW219" si="2489">AV219/$B$5</f>
        <v>#DIV/0!</v>
      </c>
    </row>
    <row r="220" spans="2:49" ht="30" customHeight="1" thickBot="1">
      <c r="B220" s="735"/>
      <c r="C220" s="739"/>
      <c r="D220" s="740"/>
      <c r="E220" s="741"/>
      <c r="F220" s="728" t="str">
        <f t="shared" ref="F220" si="2490">IF(R219=0,"",IF(SUM(T220:W220)=0,"",IF(SUM(T220:W220)&lt;&gt;100%,"A soma das classificações não pode ser diferente de 100%, favor ir ajustando para gerar o preço médio",IF(X219&lt;R219,"Atenção, preço médio e margem de contribuição são inferiores ao do Markup, favor ajustar os preços do simulador",IF(X219&gt;=R219,"Preço médio simulado atende ao Markup, logo, sinal verde para venda pois ele garante a margem de contribuição","")))))</f>
        <v/>
      </c>
      <c r="G220" s="729"/>
      <c r="H220" s="729"/>
      <c r="I220" s="729"/>
      <c r="J220" s="729"/>
      <c r="K220" s="729"/>
      <c r="L220" s="729"/>
      <c r="M220" s="729"/>
      <c r="N220" s="729"/>
      <c r="O220" s="729"/>
      <c r="P220" s="729"/>
      <c r="Q220" s="730"/>
      <c r="R220" s="743"/>
      <c r="S220" s="492"/>
      <c r="T220" s="481"/>
      <c r="U220" s="481"/>
      <c r="V220" s="481"/>
      <c r="W220" s="481"/>
      <c r="X220" s="731" t="str">
        <f t="shared" ref="X220" si="2491">IF(SUM(H219:I219)=0,"",IF(F219=0,"Falta informar preço do bloco",IF(G219=0,"Falta informar preço do frete",IF(X219&gt;=R219,"Sinal verde pra venda",""))))</f>
        <v/>
      </c>
      <c r="Y220" s="732"/>
      <c r="Z220" s="733"/>
      <c r="AA220" s="338"/>
      <c r="AB220" s="745"/>
      <c r="AC220" s="494" t="str">
        <f t="shared" ref="AC220" si="2492">IF(AC219=0,"","Participação no preço de venda")</f>
        <v>Participação no preço de venda</v>
      </c>
      <c r="AD220" s="496" t="str">
        <f t="shared" ref="AD220" si="2493">IF(AD219=0,"",AD219/$AP219)</f>
        <v/>
      </c>
      <c r="AE220" s="496" t="str">
        <f t="shared" ref="AE220" si="2494">IF(AE219=0,"",AE219/$AP219)</f>
        <v/>
      </c>
      <c r="AF220" s="496" t="str">
        <f t="shared" si="2422"/>
        <v/>
      </c>
      <c r="AG220" s="496" t="str">
        <f t="shared" si="2422"/>
        <v/>
      </c>
      <c r="AH220" s="496" t="str">
        <f t="shared" si="2422"/>
        <v/>
      </c>
      <c r="AI220" s="496" t="str">
        <f t="shared" si="2422"/>
        <v/>
      </c>
      <c r="AJ220" s="496" t="str">
        <f t="shared" si="2422"/>
        <v/>
      </c>
      <c r="AK220" s="496" t="str">
        <f t="shared" si="2422"/>
        <v/>
      </c>
      <c r="AL220" s="496" t="str">
        <f t="shared" si="2422"/>
        <v/>
      </c>
      <c r="AM220" s="496" t="str">
        <f t="shared" si="2422"/>
        <v/>
      </c>
      <c r="AN220" s="496" t="str">
        <f t="shared" si="2422"/>
        <v/>
      </c>
      <c r="AO220" s="496" t="str">
        <f t="shared" si="2422"/>
        <v/>
      </c>
      <c r="AP220" s="497">
        <f t="shared" ref="AP220" si="2495">SUM(AD220:AO220)</f>
        <v>0</v>
      </c>
      <c r="AR220" s="527"/>
      <c r="AS220" s="527"/>
      <c r="AT220" s="528">
        <f t="shared" ref="AT220" si="2496">SUM($E$5:$N$5)</f>
        <v>0</v>
      </c>
      <c r="AU220" s="529">
        <f t="shared" ref="AU220" si="2497">X219*(1-AT220)-Q219</f>
        <v>0</v>
      </c>
      <c r="AV220" s="727"/>
      <c r="AW220" s="727"/>
    </row>
    <row r="221" spans="2:49" ht="30" customHeight="1" thickBot="1"/>
    <row r="222" spans="2:49" ht="30" customHeight="1" thickBot="1">
      <c r="B222" s="734">
        <v>72</v>
      </c>
      <c r="C222" s="736" t="s">
        <v>887</v>
      </c>
      <c r="D222" s="737"/>
      <c r="E222" s="738"/>
      <c r="F222" s="493"/>
      <c r="G222" s="493"/>
      <c r="H222" s="475"/>
      <c r="I222" s="475"/>
      <c r="J222" s="475"/>
      <c r="K222" s="475"/>
      <c r="L222" s="475"/>
      <c r="M222" s="475"/>
      <c r="N222" s="475"/>
      <c r="O222" s="525">
        <f t="shared" ref="O222" si="2498">IF($B$5=0,0,F222/$B$5)</f>
        <v>0</v>
      </c>
      <c r="P222" s="525">
        <f t="shared" ref="P222" si="2499">IF($B$5=0,0,(G222*3)/$B$5)</f>
        <v>0</v>
      </c>
      <c r="Q222" s="476">
        <f t="shared" ref="Q222" si="2500">IF($B$5=0,0,IF(F222=0,0,IF(G222=0,0,SUM(H222:P222))))</f>
        <v>0</v>
      </c>
      <c r="R222" s="742">
        <f t="shared" ref="R222" si="2501">ROUNDDOWN(Q222/$R$5,2)</f>
        <v>0</v>
      </c>
      <c r="S222" s="492"/>
      <c r="T222" s="477"/>
      <c r="U222" s="477"/>
      <c r="V222" s="477"/>
      <c r="W222" s="477"/>
      <c r="X222" s="478">
        <f t="shared" ref="X222" si="2502">ROUNDUP(IF($B$5=0,0,IF(SUM(T223:W223)&lt;&gt;100%,0,IF(R222=0,0,SUM(AR222:AU222)/$B$5))),2)</f>
        <v>0</v>
      </c>
      <c r="Y222" s="479">
        <f t="shared" ref="Y222" si="2503">IF(X222=0,0,AU223/X222)</f>
        <v>0</v>
      </c>
      <c r="Z222" s="480">
        <f t="shared" ref="Z222" si="2504">X222*Y222</f>
        <v>0</v>
      </c>
      <c r="AA222" s="338"/>
      <c r="AB222" s="744">
        <f t="shared" ref="AB222" si="2505">B222</f>
        <v>72</v>
      </c>
      <c r="AC222" s="494" t="str">
        <f t="shared" ref="AC222" si="2506">C222</f>
        <v>TESTE</v>
      </c>
      <c r="AD222" s="498">
        <f t="shared" ref="AD222" si="2507">AP222*$E$5</f>
        <v>0</v>
      </c>
      <c r="AE222" s="498">
        <f t="shared" ref="AE222" si="2508">AP222*$F$5</f>
        <v>0</v>
      </c>
      <c r="AF222" s="498">
        <f t="shared" ref="AF222" si="2509">AP222*$G$5</f>
        <v>0</v>
      </c>
      <c r="AG222" s="498">
        <f t="shared" ref="AG222" si="2510">AP222*$H$5</f>
        <v>0</v>
      </c>
      <c r="AH222" s="498">
        <f t="shared" ref="AH222" si="2511">AP222*$I$5</f>
        <v>0</v>
      </c>
      <c r="AI222" s="498">
        <f t="shared" ref="AI222" si="2512">AP222*$J$5</f>
        <v>0</v>
      </c>
      <c r="AJ222" s="498">
        <f t="shared" ref="AJ222" si="2513">AP222*$K$5</f>
        <v>0</v>
      </c>
      <c r="AK222" s="498">
        <f t="shared" ref="AK222" si="2514">AP222*$L$5</f>
        <v>0</v>
      </c>
      <c r="AL222" s="498">
        <f t="shared" ref="AL222" si="2515">AP222*$M$5</f>
        <v>0</v>
      </c>
      <c r="AM222" s="498">
        <f t="shared" ref="AM222" si="2516">AP222*$N$5</f>
        <v>0</v>
      </c>
      <c r="AN222" s="498">
        <f t="shared" ref="AN222" si="2517">AP222*$O$5</f>
        <v>0</v>
      </c>
      <c r="AO222" s="498">
        <f t="shared" ref="AO222" si="2518">Q222</f>
        <v>0</v>
      </c>
      <c r="AP222" s="495">
        <f t="shared" ref="AP222" si="2519">R222</f>
        <v>0</v>
      </c>
      <c r="AR222" s="526">
        <f t="shared" ref="AR222" si="2520">(T223*$B$5)*T222</f>
        <v>0</v>
      </c>
      <c r="AS222" s="526">
        <f t="shared" ref="AS222" si="2521">(U223*$B$5)*U222</f>
        <v>0</v>
      </c>
      <c r="AT222" s="526">
        <f t="shared" ref="AT222" si="2522">(V223*$B$5)*V222</f>
        <v>0</v>
      </c>
      <c r="AU222" s="526">
        <f t="shared" ref="AU222" si="2523">(W223*$B$5)*W222</f>
        <v>0</v>
      </c>
      <c r="AV222" s="726">
        <f t="shared" ref="AV222" si="2524">SUM(AR222:AU222)</f>
        <v>0</v>
      </c>
      <c r="AW222" s="726" t="e">
        <f t="shared" ref="AW222" si="2525">AV222/$B$5</f>
        <v>#DIV/0!</v>
      </c>
    </row>
    <row r="223" spans="2:49" ht="30" customHeight="1" thickBot="1">
      <c r="B223" s="735"/>
      <c r="C223" s="739"/>
      <c r="D223" s="740"/>
      <c r="E223" s="741"/>
      <c r="F223" s="728" t="str">
        <f t="shared" ref="F223" si="2526">IF(R222=0,"",IF(SUM(T223:W223)=0,"",IF(SUM(T223:W223)&lt;&gt;100%,"A soma das classificações não pode ser diferente de 100%, favor ir ajustando para gerar o preço médio",IF(X222&lt;R222,"Atenção, preço médio e margem de contribuição são inferiores ao do Markup, favor ajustar os preços do simulador",IF(X222&gt;=R222,"Preço médio simulado atende ao Markup, logo, sinal verde para venda pois ele garante a margem de contribuição","")))))</f>
        <v/>
      </c>
      <c r="G223" s="729"/>
      <c r="H223" s="729"/>
      <c r="I223" s="729"/>
      <c r="J223" s="729"/>
      <c r="K223" s="729"/>
      <c r="L223" s="729"/>
      <c r="M223" s="729"/>
      <c r="N223" s="729"/>
      <c r="O223" s="729"/>
      <c r="P223" s="729"/>
      <c r="Q223" s="730"/>
      <c r="R223" s="743"/>
      <c r="S223" s="492"/>
      <c r="T223" s="481"/>
      <c r="U223" s="481"/>
      <c r="V223" s="481"/>
      <c r="W223" s="481"/>
      <c r="X223" s="731" t="str">
        <f t="shared" ref="X223" si="2527">IF(SUM(H222:I222)=0,"",IF(F222=0,"Falta informar preço do bloco",IF(G222=0,"Falta informar preço do frete",IF(X222&gt;=R222,"Sinal verde pra venda",""))))</f>
        <v/>
      </c>
      <c r="Y223" s="732"/>
      <c r="Z223" s="733"/>
      <c r="AA223" s="338"/>
      <c r="AB223" s="745"/>
      <c r="AC223" s="494" t="str">
        <f t="shared" ref="AC223" si="2528">IF(AC222=0,"","Participação no preço de venda")</f>
        <v>Participação no preço de venda</v>
      </c>
      <c r="AD223" s="496" t="str">
        <f t="shared" ref="AD223" si="2529">IF(AD222=0,"",AD222/$AP222)</f>
        <v/>
      </c>
      <c r="AE223" s="496" t="str">
        <f t="shared" ref="AE223" si="2530">IF(AE222=0,"",AE222/$AP222)</f>
        <v/>
      </c>
      <c r="AF223" s="496" t="str">
        <f t="shared" si="2422"/>
        <v/>
      </c>
      <c r="AG223" s="496" t="str">
        <f t="shared" si="2422"/>
        <v/>
      </c>
      <c r="AH223" s="496" t="str">
        <f t="shared" si="2422"/>
        <v/>
      </c>
      <c r="AI223" s="496" t="str">
        <f t="shared" si="2422"/>
        <v/>
      </c>
      <c r="AJ223" s="496" t="str">
        <f t="shared" si="2422"/>
        <v/>
      </c>
      <c r="AK223" s="496" t="str">
        <f t="shared" si="2422"/>
        <v/>
      </c>
      <c r="AL223" s="496" t="str">
        <f t="shared" si="2422"/>
        <v/>
      </c>
      <c r="AM223" s="496" t="str">
        <f t="shared" si="2422"/>
        <v/>
      </c>
      <c r="AN223" s="496" t="str">
        <f t="shared" si="2422"/>
        <v/>
      </c>
      <c r="AO223" s="496" t="str">
        <f t="shared" si="2422"/>
        <v/>
      </c>
      <c r="AP223" s="497">
        <f t="shared" ref="AP223" si="2531">SUM(AD223:AO223)</f>
        <v>0</v>
      </c>
      <c r="AR223" s="527"/>
      <c r="AS223" s="527"/>
      <c r="AT223" s="528">
        <f t="shared" ref="AT223" si="2532">SUM($E$5:$N$5)</f>
        <v>0</v>
      </c>
      <c r="AU223" s="529">
        <f t="shared" ref="AU223" si="2533">X222*(1-AT223)-Q222</f>
        <v>0</v>
      </c>
      <c r="AV223" s="727"/>
      <c r="AW223" s="727"/>
    </row>
    <row r="224" spans="2:49" ht="30" customHeight="1" thickBot="1"/>
    <row r="225" spans="2:49" ht="30" customHeight="1" thickBot="1">
      <c r="B225" s="734">
        <v>73</v>
      </c>
      <c r="C225" s="736" t="s">
        <v>887</v>
      </c>
      <c r="D225" s="737"/>
      <c r="E225" s="738"/>
      <c r="F225" s="493"/>
      <c r="G225" s="493"/>
      <c r="H225" s="475"/>
      <c r="I225" s="475"/>
      <c r="J225" s="475"/>
      <c r="K225" s="475"/>
      <c r="L225" s="475"/>
      <c r="M225" s="475"/>
      <c r="N225" s="475"/>
      <c r="O225" s="525">
        <f t="shared" ref="O225" si="2534">IF($B$5=0,0,F225/$B$5)</f>
        <v>0</v>
      </c>
      <c r="P225" s="525">
        <f t="shared" ref="P225" si="2535">IF($B$5=0,0,(G225*3)/$B$5)</f>
        <v>0</v>
      </c>
      <c r="Q225" s="476">
        <f t="shared" ref="Q225" si="2536">IF($B$5=0,0,IF(F225=0,0,IF(G225=0,0,SUM(H225:P225))))</f>
        <v>0</v>
      </c>
      <c r="R225" s="742">
        <f t="shared" ref="R225" si="2537">ROUNDDOWN(Q225/$R$5,2)</f>
        <v>0</v>
      </c>
      <c r="S225" s="492"/>
      <c r="T225" s="477"/>
      <c r="U225" s="477"/>
      <c r="V225" s="477"/>
      <c r="W225" s="477"/>
      <c r="X225" s="478">
        <f t="shared" ref="X225" si="2538">ROUNDUP(IF($B$5=0,0,IF(SUM(T226:W226)&lt;&gt;100%,0,IF(R225=0,0,SUM(AR225:AU225)/$B$5))),2)</f>
        <v>0</v>
      </c>
      <c r="Y225" s="479">
        <f t="shared" ref="Y225" si="2539">IF(X225=0,0,AU226/X225)</f>
        <v>0</v>
      </c>
      <c r="Z225" s="480">
        <f t="shared" ref="Z225" si="2540">X225*Y225</f>
        <v>0</v>
      </c>
      <c r="AA225" s="338"/>
      <c r="AB225" s="744">
        <f t="shared" ref="AB225" si="2541">B225</f>
        <v>73</v>
      </c>
      <c r="AC225" s="494" t="str">
        <f t="shared" ref="AC225" si="2542">C225</f>
        <v>TESTE</v>
      </c>
      <c r="AD225" s="498">
        <f t="shared" ref="AD225" si="2543">AP225*$E$5</f>
        <v>0</v>
      </c>
      <c r="AE225" s="498">
        <f t="shared" ref="AE225" si="2544">AP225*$F$5</f>
        <v>0</v>
      </c>
      <c r="AF225" s="498">
        <f t="shared" ref="AF225" si="2545">AP225*$G$5</f>
        <v>0</v>
      </c>
      <c r="AG225" s="498">
        <f t="shared" ref="AG225" si="2546">AP225*$H$5</f>
        <v>0</v>
      </c>
      <c r="AH225" s="498">
        <f t="shared" ref="AH225" si="2547">AP225*$I$5</f>
        <v>0</v>
      </c>
      <c r="AI225" s="498">
        <f t="shared" ref="AI225" si="2548">AP225*$J$5</f>
        <v>0</v>
      </c>
      <c r="AJ225" s="498">
        <f t="shared" ref="AJ225" si="2549">AP225*$K$5</f>
        <v>0</v>
      </c>
      <c r="AK225" s="498">
        <f t="shared" ref="AK225" si="2550">AP225*$L$5</f>
        <v>0</v>
      </c>
      <c r="AL225" s="498">
        <f t="shared" ref="AL225" si="2551">AP225*$M$5</f>
        <v>0</v>
      </c>
      <c r="AM225" s="498">
        <f t="shared" ref="AM225" si="2552">AP225*$N$5</f>
        <v>0</v>
      </c>
      <c r="AN225" s="498">
        <f t="shared" ref="AN225" si="2553">AP225*$O$5</f>
        <v>0</v>
      </c>
      <c r="AO225" s="498">
        <f t="shared" ref="AO225" si="2554">Q225</f>
        <v>0</v>
      </c>
      <c r="AP225" s="495">
        <f t="shared" ref="AP225" si="2555">R225</f>
        <v>0</v>
      </c>
      <c r="AR225" s="526">
        <f t="shared" ref="AR225" si="2556">(T226*$B$5)*T225</f>
        <v>0</v>
      </c>
      <c r="AS225" s="526">
        <f t="shared" ref="AS225" si="2557">(U226*$B$5)*U225</f>
        <v>0</v>
      </c>
      <c r="AT225" s="526">
        <f t="shared" ref="AT225" si="2558">(V226*$B$5)*V225</f>
        <v>0</v>
      </c>
      <c r="AU225" s="526">
        <f t="shared" ref="AU225" si="2559">(W226*$B$5)*W225</f>
        <v>0</v>
      </c>
      <c r="AV225" s="726">
        <f t="shared" ref="AV225" si="2560">SUM(AR225:AU225)</f>
        <v>0</v>
      </c>
      <c r="AW225" s="726" t="e">
        <f t="shared" ref="AW225" si="2561">AV225/$B$5</f>
        <v>#DIV/0!</v>
      </c>
    </row>
    <row r="226" spans="2:49" ht="30" customHeight="1" thickBot="1">
      <c r="B226" s="735"/>
      <c r="C226" s="739"/>
      <c r="D226" s="740"/>
      <c r="E226" s="741"/>
      <c r="F226" s="728" t="str">
        <f t="shared" ref="F226" si="2562">IF(R225=0,"",IF(SUM(T226:W226)=0,"",IF(SUM(T226:W226)&lt;&gt;100%,"A soma das classificações não pode ser diferente de 100%, favor ir ajustando para gerar o preço médio",IF(X225&lt;R225,"Atenção, preço médio e margem de contribuição são inferiores ao do Markup, favor ajustar os preços do simulador",IF(X225&gt;=R225,"Preço médio simulado atende ao Markup, logo, sinal verde para venda pois ele garante a margem de contribuição","")))))</f>
        <v/>
      </c>
      <c r="G226" s="729"/>
      <c r="H226" s="729"/>
      <c r="I226" s="729"/>
      <c r="J226" s="729"/>
      <c r="K226" s="729"/>
      <c r="L226" s="729"/>
      <c r="M226" s="729"/>
      <c r="N226" s="729"/>
      <c r="O226" s="729"/>
      <c r="P226" s="729"/>
      <c r="Q226" s="730"/>
      <c r="R226" s="743"/>
      <c r="S226" s="492"/>
      <c r="T226" s="481"/>
      <c r="U226" s="481"/>
      <c r="V226" s="481"/>
      <c r="W226" s="481"/>
      <c r="X226" s="731" t="str">
        <f t="shared" ref="X226" si="2563">IF(SUM(H225:I225)=0,"",IF(F225=0,"Falta informar preço do bloco",IF(G225=0,"Falta informar preço do frete",IF(X225&gt;=R225,"Sinal verde pra venda",""))))</f>
        <v/>
      </c>
      <c r="Y226" s="732"/>
      <c r="Z226" s="733"/>
      <c r="AA226" s="338"/>
      <c r="AB226" s="745"/>
      <c r="AC226" s="494" t="str">
        <f t="shared" ref="AC226" si="2564">IF(AC225=0,"","Participação no preço de venda")</f>
        <v>Participação no preço de venda</v>
      </c>
      <c r="AD226" s="496" t="str">
        <f t="shared" ref="AD226" si="2565">IF(AD225=0,"",AD225/$AP225)</f>
        <v/>
      </c>
      <c r="AE226" s="496" t="str">
        <f t="shared" ref="AE226" si="2566">IF(AE225=0,"",AE225/$AP225)</f>
        <v/>
      </c>
      <c r="AF226" s="496" t="str">
        <f t="shared" si="2422"/>
        <v/>
      </c>
      <c r="AG226" s="496" t="str">
        <f t="shared" si="2422"/>
        <v/>
      </c>
      <c r="AH226" s="496" t="str">
        <f t="shared" si="2422"/>
        <v/>
      </c>
      <c r="AI226" s="496" t="str">
        <f t="shared" si="2422"/>
        <v/>
      </c>
      <c r="AJ226" s="496" t="str">
        <f t="shared" si="2422"/>
        <v/>
      </c>
      <c r="AK226" s="496" t="str">
        <f t="shared" si="2422"/>
        <v/>
      </c>
      <c r="AL226" s="496" t="str">
        <f t="shared" si="2422"/>
        <v/>
      </c>
      <c r="AM226" s="496" t="str">
        <f t="shared" si="2422"/>
        <v/>
      </c>
      <c r="AN226" s="496" t="str">
        <f t="shared" si="2422"/>
        <v/>
      </c>
      <c r="AO226" s="496" t="str">
        <f t="shared" si="2422"/>
        <v/>
      </c>
      <c r="AP226" s="497">
        <f t="shared" ref="AP226" si="2567">SUM(AD226:AO226)</f>
        <v>0</v>
      </c>
      <c r="AR226" s="527"/>
      <c r="AS226" s="527"/>
      <c r="AT226" s="528">
        <f t="shared" ref="AT226" si="2568">SUM($E$5:$N$5)</f>
        <v>0</v>
      </c>
      <c r="AU226" s="529">
        <f t="shared" ref="AU226" si="2569">X225*(1-AT226)-Q225</f>
        <v>0</v>
      </c>
      <c r="AV226" s="727"/>
      <c r="AW226" s="727"/>
    </row>
    <row r="227" spans="2:49" ht="30" customHeight="1" thickBot="1"/>
    <row r="228" spans="2:49" ht="30" customHeight="1" thickBot="1">
      <c r="B228" s="734">
        <v>74</v>
      </c>
      <c r="C228" s="736" t="s">
        <v>887</v>
      </c>
      <c r="D228" s="737"/>
      <c r="E228" s="738"/>
      <c r="F228" s="493"/>
      <c r="G228" s="493"/>
      <c r="H228" s="475"/>
      <c r="I228" s="475"/>
      <c r="J228" s="475"/>
      <c r="K228" s="475"/>
      <c r="L228" s="475"/>
      <c r="M228" s="475"/>
      <c r="N228" s="475"/>
      <c r="O228" s="525">
        <f t="shared" ref="O228" si="2570">IF($B$5=0,0,F228/$B$5)</f>
        <v>0</v>
      </c>
      <c r="P228" s="525">
        <f t="shared" ref="P228" si="2571">IF($B$5=0,0,(G228*3)/$B$5)</f>
        <v>0</v>
      </c>
      <c r="Q228" s="476">
        <f t="shared" ref="Q228" si="2572">IF($B$5=0,0,IF(F228=0,0,IF(G228=0,0,SUM(H228:P228))))</f>
        <v>0</v>
      </c>
      <c r="R228" s="742">
        <f t="shared" ref="R228" si="2573">ROUNDDOWN(Q228/$R$5,2)</f>
        <v>0</v>
      </c>
      <c r="S228" s="492"/>
      <c r="T228" s="477"/>
      <c r="U228" s="477"/>
      <c r="V228" s="477"/>
      <c r="W228" s="477"/>
      <c r="X228" s="478">
        <f t="shared" ref="X228" si="2574">ROUNDUP(IF($B$5=0,0,IF(SUM(T229:W229)&lt;&gt;100%,0,IF(R228=0,0,SUM(AR228:AU228)/$B$5))),2)</f>
        <v>0</v>
      </c>
      <c r="Y228" s="479">
        <f t="shared" ref="Y228" si="2575">IF(X228=0,0,AU229/X228)</f>
        <v>0</v>
      </c>
      <c r="Z228" s="480">
        <f t="shared" ref="Z228" si="2576">X228*Y228</f>
        <v>0</v>
      </c>
      <c r="AA228" s="338"/>
      <c r="AB228" s="744">
        <f t="shared" ref="AB228" si="2577">B228</f>
        <v>74</v>
      </c>
      <c r="AC228" s="494" t="str">
        <f t="shared" ref="AC228" si="2578">C228</f>
        <v>TESTE</v>
      </c>
      <c r="AD228" s="498">
        <f t="shared" ref="AD228" si="2579">AP228*$E$5</f>
        <v>0</v>
      </c>
      <c r="AE228" s="498">
        <f t="shared" ref="AE228" si="2580">AP228*$F$5</f>
        <v>0</v>
      </c>
      <c r="AF228" s="498">
        <f t="shared" ref="AF228" si="2581">AP228*$G$5</f>
        <v>0</v>
      </c>
      <c r="AG228" s="498">
        <f t="shared" ref="AG228" si="2582">AP228*$H$5</f>
        <v>0</v>
      </c>
      <c r="AH228" s="498">
        <f t="shared" ref="AH228" si="2583">AP228*$I$5</f>
        <v>0</v>
      </c>
      <c r="AI228" s="498">
        <f t="shared" ref="AI228" si="2584">AP228*$J$5</f>
        <v>0</v>
      </c>
      <c r="AJ228" s="498">
        <f t="shared" ref="AJ228" si="2585">AP228*$K$5</f>
        <v>0</v>
      </c>
      <c r="AK228" s="498">
        <f t="shared" ref="AK228" si="2586">AP228*$L$5</f>
        <v>0</v>
      </c>
      <c r="AL228" s="498">
        <f t="shared" ref="AL228" si="2587">AP228*$M$5</f>
        <v>0</v>
      </c>
      <c r="AM228" s="498">
        <f t="shared" ref="AM228" si="2588">AP228*$N$5</f>
        <v>0</v>
      </c>
      <c r="AN228" s="498">
        <f t="shared" ref="AN228" si="2589">AP228*$O$5</f>
        <v>0</v>
      </c>
      <c r="AO228" s="498">
        <f t="shared" ref="AO228" si="2590">Q228</f>
        <v>0</v>
      </c>
      <c r="AP228" s="495">
        <f t="shared" ref="AP228" si="2591">R228</f>
        <v>0</v>
      </c>
      <c r="AR228" s="526">
        <f t="shared" ref="AR228" si="2592">(T229*$B$5)*T228</f>
        <v>0</v>
      </c>
      <c r="AS228" s="526">
        <f t="shared" ref="AS228" si="2593">(U229*$B$5)*U228</f>
        <v>0</v>
      </c>
      <c r="AT228" s="526">
        <f t="shared" ref="AT228" si="2594">(V229*$B$5)*V228</f>
        <v>0</v>
      </c>
      <c r="AU228" s="526">
        <f t="shared" ref="AU228" si="2595">(W229*$B$5)*W228</f>
        <v>0</v>
      </c>
      <c r="AV228" s="726">
        <f t="shared" ref="AV228" si="2596">SUM(AR228:AU228)</f>
        <v>0</v>
      </c>
      <c r="AW228" s="726" t="e">
        <f t="shared" ref="AW228" si="2597">AV228/$B$5</f>
        <v>#DIV/0!</v>
      </c>
    </row>
    <row r="229" spans="2:49" ht="30" customHeight="1" thickBot="1">
      <c r="B229" s="735"/>
      <c r="C229" s="739"/>
      <c r="D229" s="740"/>
      <c r="E229" s="741"/>
      <c r="F229" s="728" t="str">
        <f t="shared" ref="F229" si="2598">IF(R228=0,"",IF(SUM(T229:W229)=0,"",IF(SUM(T229:W229)&lt;&gt;100%,"A soma das classificações não pode ser diferente de 100%, favor ir ajustando para gerar o preço médio",IF(X228&lt;R228,"Atenção, preço médio e margem de contribuição são inferiores ao do Markup, favor ajustar os preços do simulador",IF(X228&gt;=R228,"Preço médio simulado atende ao Markup, logo, sinal verde para venda pois ele garante a margem de contribuição","")))))</f>
        <v/>
      </c>
      <c r="G229" s="729"/>
      <c r="H229" s="729"/>
      <c r="I229" s="729"/>
      <c r="J229" s="729"/>
      <c r="K229" s="729"/>
      <c r="L229" s="729"/>
      <c r="M229" s="729"/>
      <c r="N229" s="729"/>
      <c r="O229" s="729"/>
      <c r="P229" s="729"/>
      <c r="Q229" s="730"/>
      <c r="R229" s="743"/>
      <c r="S229" s="492"/>
      <c r="T229" s="481"/>
      <c r="U229" s="481"/>
      <c r="V229" s="481"/>
      <c r="W229" s="481"/>
      <c r="X229" s="731" t="str">
        <f t="shared" ref="X229" si="2599">IF(SUM(H228:I228)=0,"",IF(F228=0,"Falta informar preço do bloco",IF(G228=0,"Falta informar preço do frete",IF(X228&gt;=R228,"Sinal verde pra venda",""))))</f>
        <v/>
      </c>
      <c r="Y229" s="732"/>
      <c r="Z229" s="733"/>
      <c r="AA229" s="338"/>
      <c r="AB229" s="745"/>
      <c r="AC229" s="494" t="str">
        <f t="shared" ref="AC229" si="2600">IF(AC228=0,"","Participação no preço de venda")</f>
        <v>Participação no preço de venda</v>
      </c>
      <c r="AD229" s="496" t="str">
        <f t="shared" ref="AD229" si="2601">IF(AD228=0,"",AD228/$AP228)</f>
        <v/>
      </c>
      <c r="AE229" s="496" t="str">
        <f t="shared" ref="AE229" si="2602">IF(AE228=0,"",AE228/$AP228)</f>
        <v/>
      </c>
      <c r="AF229" s="496" t="str">
        <f t="shared" si="2422"/>
        <v/>
      </c>
      <c r="AG229" s="496" t="str">
        <f t="shared" si="2422"/>
        <v/>
      </c>
      <c r="AH229" s="496" t="str">
        <f t="shared" si="2422"/>
        <v/>
      </c>
      <c r="AI229" s="496" t="str">
        <f t="shared" si="2422"/>
        <v/>
      </c>
      <c r="AJ229" s="496" t="str">
        <f t="shared" si="2422"/>
        <v/>
      </c>
      <c r="AK229" s="496" t="str">
        <f t="shared" si="2422"/>
        <v/>
      </c>
      <c r="AL229" s="496" t="str">
        <f t="shared" si="2422"/>
        <v/>
      </c>
      <c r="AM229" s="496" t="str">
        <f t="shared" si="2422"/>
        <v/>
      </c>
      <c r="AN229" s="496" t="str">
        <f t="shared" si="2422"/>
        <v/>
      </c>
      <c r="AO229" s="496" t="str">
        <f t="shared" si="2422"/>
        <v/>
      </c>
      <c r="AP229" s="497">
        <f t="shared" ref="AP229" si="2603">SUM(AD229:AO229)</f>
        <v>0</v>
      </c>
      <c r="AR229" s="527"/>
      <c r="AS229" s="527"/>
      <c r="AT229" s="528">
        <f t="shared" ref="AT229" si="2604">SUM($E$5:$N$5)</f>
        <v>0</v>
      </c>
      <c r="AU229" s="529">
        <f t="shared" ref="AU229" si="2605">X228*(1-AT229)-Q228</f>
        <v>0</v>
      </c>
      <c r="AV229" s="727"/>
      <c r="AW229" s="727"/>
    </row>
    <row r="230" spans="2:49" ht="30" customHeight="1" thickBot="1"/>
    <row r="231" spans="2:49" ht="30" customHeight="1" thickBot="1">
      <c r="B231" s="734">
        <v>75</v>
      </c>
      <c r="C231" s="736" t="s">
        <v>887</v>
      </c>
      <c r="D231" s="737"/>
      <c r="E231" s="738"/>
      <c r="F231" s="493"/>
      <c r="G231" s="493"/>
      <c r="H231" s="475"/>
      <c r="I231" s="475"/>
      <c r="J231" s="475"/>
      <c r="K231" s="475"/>
      <c r="L231" s="475"/>
      <c r="M231" s="475"/>
      <c r="N231" s="475"/>
      <c r="O231" s="525">
        <f t="shared" ref="O231" si="2606">IF($B$5=0,0,F231/$B$5)</f>
        <v>0</v>
      </c>
      <c r="P231" s="525">
        <f t="shared" ref="P231" si="2607">IF($B$5=0,0,(G231*3)/$B$5)</f>
        <v>0</v>
      </c>
      <c r="Q231" s="476">
        <f t="shared" ref="Q231" si="2608">IF($B$5=0,0,IF(F231=0,0,IF(G231=0,0,SUM(H231:P231))))</f>
        <v>0</v>
      </c>
      <c r="R231" s="742">
        <f t="shared" ref="R231" si="2609">ROUNDDOWN(Q231/$R$5,2)</f>
        <v>0</v>
      </c>
      <c r="S231" s="492"/>
      <c r="T231" s="477"/>
      <c r="U231" s="477"/>
      <c r="V231" s="477"/>
      <c r="W231" s="477"/>
      <c r="X231" s="478">
        <f t="shared" ref="X231" si="2610">ROUNDUP(IF($B$5=0,0,IF(SUM(T232:W232)&lt;&gt;100%,0,IF(R231=0,0,SUM(AR231:AU231)/$B$5))),2)</f>
        <v>0</v>
      </c>
      <c r="Y231" s="479">
        <f t="shared" ref="Y231" si="2611">IF(X231=0,0,AU232/X231)</f>
        <v>0</v>
      </c>
      <c r="Z231" s="480">
        <f t="shared" ref="Z231" si="2612">X231*Y231</f>
        <v>0</v>
      </c>
      <c r="AA231" s="338"/>
      <c r="AB231" s="744">
        <f t="shared" ref="AB231" si="2613">B231</f>
        <v>75</v>
      </c>
      <c r="AC231" s="494" t="str">
        <f t="shared" ref="AC231" si="2614">C231</f>
        <v>TESTE</v>
      </c>
      <c r="AD231" s="498">
        <f t="shared" ref="AD231" si="2615">AP231*$E$5</f>
        <v>0</v>
      </c>
      <c r="AE231" s="498">
        <f t="shared" ref="AE231" si="2616">AP231*$F$5</f>
        <v>0</v>
      </c>
      <c r="AF231" s="498">
        <f t="shared" ref="AF231" si="2617">AP231*$G$5</f>
        <v>0</v>
      </c>
      <c r="AG231" s="498">
        <f t="shared" ref="AG231" si="2618">AP231*$H$5</f>
        <v>0</v>
      </c>
      <c r="AH231" s="498">
        <f t="shared" ref="AH231" si="2619">AP231*$I$5</f>
        <v>0</v>
      </c>
      <c r="AI231" s="498">
        <f t="shared" ref="AI231" si="2620">AP231*$J$5</f>
        <v>0</v>
      </c>
      <c r="AJ231" s="498">
        <f t="shared" ref="AJ231" si="2621">AP231*$K$5</f>
        <v>0</v>
      </c>
      <c r="AK231" s="498">
        <f t="shared" ref="AK231" si="2622">AP231*$L$5</f>
        <v>0</v>
      </c>
      <c r="AL231" s="498">
        <f t="shared" ref="AL231" si="2623">AP231*$M$5</f>
        <v>0</v>
      </c>
      <c r="AM231" s="498">
        <f t="shared" ref="AM231" si="2624">AP231*$N$5</f>
        <v>0</v>
      </c>
      <c r="AN231" s="498">
        <f t="shared" ref="AN231" si="2625">AP231*$O$5</f>
        <v>0</v>
      </c>
      <c r="AO231" s="498">
        <f t="shared" ref="AO231" si="2626">Q231</f>
        <v>0</v>
      </c>
      <c r="AP231" s="495">
        <f t="shared" ref="AP231" si="2627">R231</f>
        <v>0</v>
      </c>
      <c r="AR231" s="526">
        <f t="shared" ref="AR231" si="2628">(T232*$B$5)*T231</f>
        <v>0</v>
      </c>
      <c r="AS231" s="526">
        <f t="shared" ref="AS231" si="2629">(U232*$B$5)*U231</f>
        <v>0</v>
      </c>
      <c r="AT231" s="526">
        <f t="shared" ref="AT231" si="2630">(V232*$B$5)*V231</f>
        <v>0</v>
      </c>
      <c r="AU231" s="526">
        <f t="shared" ref="AU231" si="2631">(W232*$B$5)*W231</f>
        <v>0</v>
      </c>
      <c r="AV231" s="726">
        <f t="shared" ref="AV231" si="2632">SUM(AR231:AU231)</f>
        <v>0</v>
      </c>
      <c r="AW231" s="726" t="e">
        <f t="shared" ref="AW231" si="2633">AV231/$B$5</f>
        <v>#DIV/0!</v>
      </c>
    </row>
    <row r="232" spans="2:49" ht="30" customHeight="1" thickBot="1">
      <c r="B232" s="735"/>
      <c r="C232" s="739"/>
      <c r="D232" s="740"/>
      <c r="E232" s="741"/>
      <c r="F232" s="728" t="str">
        <f t="shared" ref="F232" si="2634">IF(R231=0,"",IF(SUM(T232:W232)=0,"",IF(SUM(T232:W232)&lt;&gt;100%,"A soma das classificações não pode ser diferente de 100%, favor ir ajustando para gerar o preço médio",IF(X231&lt;R231,"Atenção, preço médio e margem de contribuição são inferiores ao do Markup, favor ajustar os preços do simulador",IF(X231&gt;=R231,"Preço médio simulado atende ao Markup, logo, sinal verde para venda pois ele garante a margem de contribuição","")))))</f>
        <v/>
      </c>
      <c r="G232" s="729"/>
      <c r="H232" s="729"/>
      <c r="I232" s="729"/>
      <c r="J232" s="729"/>
      <c r="K232" s="729"/>
      <c r="L232" s="729"/>
      <c r="M232" s="729"/>
      <c r="N232" s="729"/>
      <c r="O232" s="729"/>
      <c r="P232" s="729"/>
      <c r="Q232" s="730"/>
      <c r="R232" s="743"/>
      <c r="S232" s="492"/>
      <c r="T232" s="481"/>
      <c r="U232" s="481"/>
      <c r="V232" s="481"/>
      <c r="W232" s="481"/>
      <c r="X232" s="731" t="str">
        <f t="shared" ref="X232" si="2635">IF(SUM(H231:I231)=0,"",IF(F231=0,"Falta informar preço do bloco",IF(G231=0,"Falta informar preço do frete",IF(X231&gt;=R231,"Sinal verde pra venda",""))))</f>
        <v/>
      </c>
      <c r="Y232" s="732"/>
      <c r="Z232" s="733"/>
      <c r="AA232" s="338"/>
      <c r="AB232" s="745"/>
      <c r="AC232" s="494" t="str">
        <f t="shared" ref="AC232" si="2636">IF(AC231=0,"","Participação no preço de venda")</f>
        <v>Participação no preço de venda</v>
      </c>
      <c r="AD232" s="496" t="str">
        <f t="shared" ref="AD232" si="2637">IF(AD231=0,"",AD231/$AP231)</f>
        <v/>
      </c>
      <c r="AE232" s="496" t="str">
        <f t="shared" ref="AE232" si="2638">IF(AE231=0,"",AE231/$AP231)</f>
        <v/>
      </c>
      <c r="AF232" s="496" t="str">
        <f t="shared" si="2422"/>
        <v/>
      </c>
      <c r="AG232" s="496" t="str">
        <f t="shared" si="2422"/>
        <v/>
      </c>
      <c r="AH232" s="496" t="str">
        <f t="shared" si="2422"/>
        <v/>
      </c>
      <c r="AI232" s="496" t="str">
        <f t="shared" si="2422"/>
        <v/>
      </c>
      <c r="AJ232" s="496" t="str">
        <f t="shared" si="2422"/>
        <v/>
      </c>
      <c r="AK232" s="496" t="str">
        <f t="shared" si="2422"/>
        <v/>
      </c>
      <c r="AL232" s="496" t="str">
        <f t="shared" si="2422"/>
        <v/>
      </c>
      <c r="AM232" s="496" t="str">
        <f t="shared" si="2422"/>
        <v/>
      </c>
      <c r="AN232" s="496" t="str">
        <f t="shared" si="2422"/>
        <v/>
      </c>
      <c r="AO232" s="496" t="str">
        <f t="shared" si="2422"/>
        <v/>
      </c>
      <c r="AP232" s="497">
        <f t="shared" ref="AP232" si="2639">SUM(AD232:AO232)</f>
        <v>0</v>
      </c>
      <c r="AR232" s="527"/>
      <c r="AS232" s="527"/>
      <c r="AT232" s="528">
        <f t="shared" ref="AT232" si="2640">SUM($E$5:$N$5)</f>
        <v>0</v>
      </c>
      <c r="AU232" s="529">
        <f t="shared" ref="AU232" si="2641">X231*(1-AT232)-Q231</f>
        <v>0</v>
      </c>
      <c r="AV232" s="727"/>
      <c r="AW232" s="727"/>
    </row>
    <row r="233" spans="2:49" ht="30" customHeight="1" thickBot="1"/>
    <row r="234" spans="2:49" ht="30" customHeight="1" thickBot="1">
      <c r="B234" s="734">
        <v>76</v>
      </c>
      <c r="C234" s="736" t="s">
        <v>887</v>
      </c>
      <c r="D234" s="737"/>
      <c r="E234" s="738"/>
      <c r="F234" s="493"/>
      <c r="G234" s="493"/>
      <c r="H234" s="475"/>
      <c r="I234" s="475"/>
      <c r="J234" s="475"/>
      <c r="K234" s="475"/>
      <c r="L234" s="475"/>
      <c r="M234" s="475"/>
      <c r="N234" s="475"/>
      <c r="O234" s="525">
        <f t="shared" ref="O234" si="2642">IF($B$5=0,0,F234/$B$5)</f>
        <v>0</v>
      </c>
      <c r="P234" s="525">
        <f t="shared" ref="P234" si="2643">IF($B$5=0,0,(G234*3)/$B$5)</f>
        <v>0</v>
      </c>
      <c r="Q234" s="476">
        <f t="shared" ref="Q234" si="2644">IF($B$5=0,0,IF(F234=0,0,IF(G234=0,0,SUM(H234:P234))))</f>
        <v>0</v>
      </c>
      <c r="R234" s="742">
        <f t="shared" ref="R234" si="2645">ROUNDDOWN(Q234/$R$5,2)</f>
        <v>0</v>
      </c>
      <c r="S234" s="492"/>
      <c r="T234" s="477"/>
      <c r="U234" s="477"/>
      <c r="V234" s="477"/>
      <c r="W234" s="477"/>
      <c r="X234" s="478">
        <f t="shared" ref="X234" si="2646">ROUNDUP(IF($B$5=0,0,IF(SUM(T235:W235)&lt;&gt;100%,0,IF(R234=0,0,SUM(AR234:AU234)/$B$5))),2)</f>
        <v>0</v>
      </c>
      <c r="Y234" s="479">
        <f t="shared" ref="Y234" si="2647">IF(X234=0,0,AU235/X234)</f>
        <v>0</v>
      </c>
      <c r="Z234" s="480">
        <f t="shared" ref="Z234" si="2648">X234*Y234</f>
        <v>0</v>
      </c>
      <c r="AA234" s="338"/>
      <c r="AB234" s="744">
        <f t="shared" ref="AB234" si="2649">B234</f>
        <v>76</v>
      </c>
      <c r="AC234" s="494" t="str">
        <f t="shared" ref="AC234" si="2650">C234</f>
        <v>TESTE</v>
      </c>
      <c r="AD234" s="498">
        <f t="shared" ref="AD234" si="2651">AP234*$E$5</f>
        <v>0</v>
      </c>
      <c r="AE234" s="498">
        <f t="shared" ref="AE234" si="2652">AP234*$F$5</f>
        <v>0</v>
      </c>
      <c r="AF234" s="498">
        <f t="shared" ref="AF234" si="2653">AP234*$G$5</f>
        <v>0</v>
      </c>
      <c r="AG234" s="498">
        <f t="shared" ref="AG234" si="2654">AP234*$H$5</f>
        <v>0</v>
      </c>
      <c r="AH234" s="498">
        <f t="shared" ref="AH234" si="2655">AP234*$I$5</f>
        <v>0</v>
      </c>
      <c r="AI234" s="498">
        <f t="shared" ref="AI234" si="2656">AP234*$J$5</f>
        <v>0</v>
      </c>
      <c r="AJ234" s="498">
        <f t="shared" ref="AJ234" si="2657">AP234*$K$5</f>
        <v>0</v>
      </c>
      <c r="AK234" s="498">
        <f t="shared" ref="AK234" si="2658">AP234*$L$5</f>
        <v>0</v>
      </c>
      <c r="AL234" s="498">
        <f t="shared" ref="AL234" si="2659">AP234*$M$5</f>
        <v>0</v>
      </c>
      <c r="AM234" s="498">
        <f t="shared" ref="AM234" si="2660">AP234*$N$5</f>
        <v>0</v>
      </c>
      <c r="AN234" s="498">
        <f t="shared" ref="AN234" si="2661">AP234*$O$5</f>
        <v>0</v>
      </c>
      <c r="AO234" s="498">
        <f t="shared" ref="AO234" si="2662">Q234</f>
        <v>0</v>
      </c>
      <c r="AP234" s="495">
        <f t="shared" ref="AP234" si="2663">R234</f>
        <v>0</v>
      </c>
      <c r="AR234" s="526">
        <f t="shared" ref="AR234" si="2664">(T235*$B$5)*T234</f>
        <v>0</v>
      </c>
      <c r="AS234" s="526">
        <f t="shared" ref="AS234" si="2665">(U235*$B$5)*U234</f>
        <v>0</v>
      </c>
      <c r="AT234" s="526">
        <f t="shared" ref="AT234" si="2666">(V235*$B$5)*V234</f>
        <v>0</v>
      </c>
      <c r="AU234" s="526">
        <f t="shared" ref="AU234" si="2667">(W235*$B$5)*W234</f>
        <v>0</v>
      </c>
      <c r="AV234" s="726">
        <f t="shared" ref="AV234" si="2668">SUM(AR234:AU234)</f>
        <v>0</v>
      </c>
      <c r="AW234" s="726" t="e">
        <f t="shared" ref="AW234" si="2669">AV234/$B$5</f>
        <v>#DIV/0!</v>
      </c>
    </row>
    <row r="235" spans="2:49" ht="30" customHeight="1" thickBot="1">
      <c r="B235" s="735"/>
      <c r="C235" s="739"/>
      <c r="D235" s="740"/>
      <c r="E235" s="741"/>
      <c r="F235" s="728" t="str">
        <f t="shared" ref="F235" si="2670">IF(R234=0,"",IF(SUM(T235:W235)=0,"",IF(SUM(T235:W235)&lt;&gt;100%,"A soma das classificações não pode ser diferente de 100%, favor ir ajustando para gerar o preço médio",IF(X234&lt;R234,"Atenção, preço médio e margem de contribuição são inferiores ao do Markup, favor ajustar os preços do simulador",IF(X234&gt;=R234,"Preço médio simulado atende ao Markup, logo, sinal verde para venda pois ele garante a margem de contribuição","")))))</f>
        <v/>
      </c>
      <c r="G235" s="729"/>
      <c r="H235" s="729"/>
      <c r="I235" s="729"/>
      <c r="J235" s="729"/>
      <c r="K235" s="729"/>
      <c r="L235" s="729"/>
      <c r="M235" s="729"/>
      <c r="N235" s="729"/>
      <c r="O235" s="729"/>
      <c r="P235" s="729"/>
      <c r="Q235" s="730"/>
      <c r="R235" s="743"/>
      <c r="S235" s="492"/>
      <c r="T235" s="481"/>
      <c r="U235" s="481"/>
      <c r="V235" s="481"/>
      <c r="W235" s="481"/>
      <c r="X235" s="731" t="str">
        <f t="shared" ref="X235" si="2671">IF(SUM(H234:I234)=0,"",IF(F234=0,"Falta informar preço do bloco",IF(G234=0,"Falta informar preço do frete",IF(X234&gt;=R234,"Sinal verde pra venda",""))))</f>
        <v/>
      </c>
      <c r="Y235" s="732"/>
      <c r="Z235" s="733"/>
      <c r="AA235" s="338"/>
      <c r="AB235" s="745"/>
      <c r="AC235" s="494" t="str">
        <f t="shared" ref="AC235" si="2672">IF(AC234=0,"","Participação no preço de venda")</f>
        <v>Participação no preço de venda</v>
      </c>
      <c r="AD235" s="496" t="str">
        <f t="shared" ref="AD235" si="2673">IF(AD234=0,"",AD234/$AP234)</f>
        <v/>
      </c>
      <c r="AE235" s="496" t="str">
        <f t="shared" ref="AE235" si="2674">IF(AE234=0,"",AE234/$AP234)</f>
        <v/>
      </c>
      <c r="AF235" s="496" t="str">
        <f t="shared" si="2422"/>
        <v/>
      </c>
      <c r="AG235" s="496" t="str">
        <f t="shared" si="2422"/>
        <v/>
      </c>
      <c r="AH235" s="496" t="str">
        <f t="shared" si="2422"/>
        <v/>
      </c>
      <c r="AI235" s="496" t="str">
        <f t="shared" si="2422"/>
        <v/>
      </c>
      <c r="AJ235" s="496" t="str">
        <f t="shared" si="2422"/>
        <v/>
      </c>
      <c r="AK235" s="496" t="str">
        <f t="shared" si="2422"/>
        <v/>
      </c>
      <c r="AL235" s="496" t="str">
        <f t="shared" si="2422"/>
        <v/>
      </c>
      <c r="AM235" s="496" t="str">
        <f t="shared" si="2422"/>
        <v/>
      </c>
      <c r="AN235" s="496" t="str">
        <f t="shared" si="2422"/>
        <v/>
      </c>
      <c r="AO235" s="496" t="str">
        <f t="shared" si="2422"/>
        <v/>
      </c>
      <c r="AP235" s="497">
        <f t="shared" ref="AP235" si="2675">SUM(AD235:AO235)</f>
        <v>0</v>
      </c>
      <c r="AR235" s="527"/>
      <c r="AS235" s="527"/>
      <c r="AT235" s="528">
        <f t="shared" ref="AT235" si="2676">SUM($E$5:$N$5)</f>
        <v>0</v>
      </c>
      <c r="AU235" s="529">
        <f t="shared" ref="AU235" si="2677">X234*(1-AT235)-Q234</f>
        <v>0</v>
      </c>
      <c r="AV235" s="727"/>
      <c r="AW235" s="727"/>
    </row>
    <row r="236" spans="2:49" ht="30" customHeight="1" thickBot="1"/>
    <row r="237" spans="2:49" ht="30" customHeight="1" thickBot="1">
      <c r="B237" s="734">
        <v>77</v>
      </c>
      <c r="C237" s="736" t="s">
        <v>887</v>
      </c>
      <c r="D237" s="737"/>
      <c r="E237" s="738"/>
      <c r="F237" s="493"/>
      <c r="G237" s="493"/>
      <c r="H237" s="475"/>
      <c r="I237" s="475"/>
      <c r="J237" s="475"/>
      <c r="K237" s="475"/>
      <c r="L237" s="475"/>
      <c r="M237" s="475"/>
      <c r="N237" s="475"/>
      <c r="O237" s="525">
        <f t="shared" ref="O237" si="2678">IF($B$5=0,0,F237/$B$5)</f>
        <v>0</v>
      </c>
      <c r="P237" s="525">
        <f t="shared" ref="P237" si="2679">IF($B$5=0,0,(G237*3)/$B$5)</f>
        <v>0</v>
      </c>
      <c r="Q237" s="476">
        <f t="shared" ref="Q237" si="2680">IF($B$5=0,0,IF(F237=0,0,IF(G237=0,0,SUM(H237:P237))))</f>
        <v>0</v>
      </c>
      <c r="R237" s="742">
        <f t="shared" ref="R237" si="2681">ROUNDDOWN(Q237/$R$5,2)</f>
        <v>0</v>
      </c>
      <c r="S237" s="492"/>
      <c r="T237" s="477"/>
      <c r="U237" s="477"/>
      <c r="V237" s="477"/>
      <c r="W237" s="477"/>
      <c r="X237" s="478">
        <f t="shared" ref="X237" si="2682">ROUNDUP(IF($B$5=0,0,IF(SUM(T238:W238)&lt;&gt;100%,0,IF(R237=0,0,SUM(AR237:AU237)/$B$5))),2)</f>
        <v>0</v>
      </c>
      <c r="Y237" s="479">
        <f t="shared" ref="Y237" si="2683">IF(X237=0,0,AU238/X237)</f>
        <v>0</v>
      </c>
      <c r="Z237" s="480">
        <f t="shared" ref="Z237" si="2684">X237*Y237</f>
        <v>0</v>
      </c>
      <c r="AA237" s="338"/>
      <c r="AB237" s="744">
        <f t="shared" ref="AB237" si="2685">B237</f>
        <v>77</v>
      </c>
      <c r="AC237" s="494" t="str">
        <f t="shared" ref="AC237" si="2686">C237</f>
        <v>TESTE</v>
      </c>
      <c r="AD237" s="498">
        <f t="shared" ref="AD237" si="2687">AP237*$E$5</f>
        <v>0</v>
      </c>
      <c r="AE237" s="498">
        <f t="shared" ref="AE237" si="2688">AP237*$F$5</f>
        <v>0</v>
      </c>
      <c r="AF237" s="498">
        <f t="shared" ref="AF237" si="2689">AP237*$G$5</f>
        <v>0</v>
      </c>
      <c r="AG237" s="498">
        <f t="shared" ref="AG237" si="2690">AP237*$H$5</f>
        <v>0</v>
      </c>
      <c r="AH237" s="498">
        <f t="shared" ref="AH237" si="2691">AP237*$I$5</f>
        <v>0</v>
      </c>
      <c r="AI237" s="498">
        <f t="shared" ref="AI237" si="2692">AP237*$J$5</f>
        <v>0</v>
      </c>
      <c r="AJ237" s="498">
        <f t="shared" ref="AJ237" si="2693">AP237*$K$5</f>
        <v>0</v>
      </c>
      <c r="AK237" s="498">
        <f t="shared" ref="AK237" si="2694">AP237*$L$5</f>
        <v>0</v>
      </c>
      <c r="AL237" s="498">
        <f t="shared" ref="AL237" si="2695">AP237*$M$5</f>
        <v>0</v>
      </c>
      <c r="AM237" s="498">
        <f t="shared" ref="AM237" si="2696">AP237*$N$5</f>
        <v>0</v>
      </c>
      <c r="AN237" s="498">
        <f t="shared" ref="AN237" si="2697">AP237*$O$5</f>
        <v>0</v>
      </c>
      <c r="AO237" s="498">
        <f t="shared" ref="AO237" si="2698">Q237</f>
        <v>0</v>
      </c>
      <c r="AP237" s="495">
        <f t="shared" ref="AP237" si="2699">R237</f>
        <v>0</v>
      </c>
      <c r="AR237" s="526">
        <f t="shared" ref="AR237" si="2700">(T238*$B$5)*T237</f>
        <v>0</v>
      </c>
      <c r="AS237" s="526">
        <f t="shared" ref="AS237" si="2701">(U238*$B$5)*U237</f>
        <v>0</v>
      </c>
      <c r="AT237" s="526">
        <f t="shared" ref="AT237" si="2702">(V238*$B$5)*V237</f>
        <v>0</v>
      </c>
      <c r="AU237" s="526">
        <f t="shared" ref="AU237" si="2703">(W238*$B$5)*W237</f>
        <v>0</v>
      </c>
      <c r="AV237" s="726">
        <f t="shared" ref="AV237" si="2704">SUM(AR237:AU237)</f>
        <v>0</v>
      </c>
      <c r="AW237" s="726" t="e">
        <f t="shared" ref="AW237" si="2705">AV237/$B$5</f>
        <v>#DIV/0!</v>
      </c>
    </row>
    <row r="238" spans="2:49" ht="30" customHeight="1" thickBot="1">
      <c r="B238" s="735"/>
      <c r="C238" s="739"/>
      <c r="D238" s="740"/>
      <c r="E238" s="741"/>
      <c r="F238" s="728" t="str">
        <f t="shared" ref="F238" si="2706">IF(R237=0,"",IF(SUM(T238:W238)=0,"",IF(SUM(T238:W238)&lt;&gt;100%,"A soma das classificações não pode ser diferente de 100%, favor ir ajustando para gerar o preço médio",IF(X237&lt;R237,"Atenção, preço médio e margem de contribuição são inferiores ao do Markup, favor ajustar os preços do simulador",IF(X237&gt;=R237,"Preço médio simulado atende ao Markup, logo, sinal verde para venda pois ele garante a margem de contribuição","")))))</f>
        <v/>
      </c>
      <c r="G238" s="729"/>
      <c r="H238" s="729"/>
      <c r="I238" s="729"/>
      <c r="J238" s="729"/>
      <c r="K238" s="729"/>
      <c r="L238" s="729"/>
      <c r="M238" s="729"/>
      <c r="N238" s="729"/>
      <c r="O238" s="729"/>
      <c r="P238" s="729"/>
      <c r="Q238" s="730"/>
      <c r="R238" s="743"/>
      <c r="S238" s="492"/>
      <c r="T238" s="481"/>
      <c r="U238" s="481"/>
      <c r="V238" s="481"/>
      <c r="W238" s="481"/>
      <c r="X238" s="731" t="str">
        <f t="shared" ref="X238" si="2707">IF(SUM(H237:I237)=0,"",IF(F237=0,"Falta informar preço do bloco",IF(G237=0,"Falta informar preço do frete",IF(X237&gt;=R237,"Sinal verde pra venda",""))))</f>
        <v/>
      </c>
      <c r="Y238" s="732"/>
      <c r="Z238" s="733"/>
      <c r="AA238" s="338"/>
      <c r="AB238" s="745"/>
      <c r="AC238" s="494" t="str">
        <f t="shared" ref="AC238" si="2708">IF(AC237=0,"","Participação no preço de venda")</f>
        <v>Participação no preço de venda</v>
      </c>
      <c r="AD238" s="496" t="str">
        <f t="shared" ref="AD238" si="2709">IF(AD237=0,"",AD237/$AP237)</f>
        <v/>
      </c>
      <c r="AE238" s="496" t="str">
        <f t="shared" ref="AE238" si="2710">IF(AE237=0,"",AE237/$AP237)</f>
        <v/>
      </c>
      <c r="AF238" s="496" t="str">
        <f t="shared" si="2422"/>
        <v/>
      </c>
      <c r="AG238" s="496" t="str">
        <f t="shared" si="2422"/>
        <v/>
      </c>
      <c r="AH238" s="496" t="str">
        <f t="shared" si="2422"/>
        <v/>
      </c>
      <c r="AI238" s="496" t="str">
        <f t="shared" si="2422"/>
        <v/>
      </c>
      <c r="AJ238" s="496" t="str">
        <f t="shared" si="2422"/>
        <v/>
      </c>
      <c r="AK238" s="496" t="str">
        <f t="shared" si="2422"/>
        <v/>
      </c>
      <c r="AL238" s="496" t="str">
        <f t="shared" si="2422"/>
        <v/>
      </c>
      <c r="AM238" s="496" t="str">
        <f t="shared" si="2422"/>
        <v/>
      </c>
      <c r="AN238" s="496" t="str">
        <f t="shared" si="2422"/>
        <v/>
      </c>
      <c r="AO238" s="496" t="str">
        <f t="shared" si="2422"/>
        <v/>
      </c>
      <c r="AP238" s="497">
        <f t="shared" ref="AP238" si="2711">SUM(AD238:AO238)</f>
        <v>0</v>
      </c>
      <c r="AR238" s="527"/>
      <c r="AS238" s="527"/>
      <c r="AT238" s="528">
        <f t="shared" ref="AT238" si="2712">SUM($E$5:$N$5)</f>
        <v>0</v>
      </c>
      <c r="AU238" s="529">
        <f t="shared" ref="AU238" si="2713">X237*(1-AT238)-Q237</f>
        <v>0</v>
      </c>
      <c r="AV238" s="727"/>
      <c r="AW238" s="727"/>
    </row>
    <row r="239" spans="2:49" ht="30" customHeight="1" thickBot="1"/>
    <row r="240" spans="2:49" ht="30" customHeight="1" thickBot="1">
      <c r="B240" s="734">
        <v>78</v>
      </c>
      <c r="C240" s="736" t="s">
        <v>887</v>
      </c>
      <c r="D240" s="737"/>
      <c r="E240" s="738"/>
      <c r="F240" s="493"/>
      <c r="G240" s="493"/>
      <c r="H240" s="475"/>
      <c r="I240" s="475"/>
      <c r="J240" s="475"/>
      <c r="K240" s="475"/>
      <c r="L240" s="475"/>
      <c r="M240" s="475"/>
      <c r="N240" s="475"/>
      <c r="O240" s="525">
        <f t="shared" ref="O240" si="2714">IF($B$5=0,0,F240/$B$5)</f>
        <v>0</v>
      </c>
      <c r="P240" s="525">
        <f t="shared" ref="P240" si="2715">IF($B$5=0,0,(G240*3)/$B$5)</f>
        <v>0</v>
      </c>
      <c r="Q240" s="476">
        <f t="shared" ref="Q240" si="2716">IF($B$5=0,0,IF(F240=0,0,IF(G240=0,0,SUM(H240:P240))))</f>
        <v>0</v>
      </c>
      <c r="R240" s="742">
        <f t="shared" ref="R240" si="2717">ROUNDDOWN(Q240/$R$5,2)</f>
        <v>0</v>
      </c>
      <c r="S240" s="492"/>
      <c r="T240" s="477"/>
      <c r="U240" s="477"/>
      <c r="V240" s="477"/>
      <c r="W240" s="477"/>
      <c r="X240" s="478">
        <f t="shared" ref="X240" si="2718">ROUNDUP(IF($B$5=0,0,IF(SUM(T241:W241)&lt;&gt;100%,0,IF(R240=0,0,SUM(AR240:AU240)/$B$5))),2)</f>
        <v>0</v>
      </c>
      <c r="Y240" s="479">
        <f t="shared" ref="Y240" si="2719">IF(X240=0,0,AU241/X240)</f>
        <v>0</v>
      </c>
      <c r="Z240" s="480">
        <f t="shared" ref="Z240" si="2720">X240*Y240</f>
        <v>0</v>
      </c>
      <c r="AA240" s="338"/>
      <c r="AB240" s="744">
        <f t="shared" ref="AB240" si="2721">B240</f>
        <v>78</v>
      </c>
      <c r="AC240" s="494" t="str">
        <f t="shared" ref="AC240" si="2722">C240</f>
        <v>TESTE</v>
      </c>
      <c r="AD240" s="498">
        <f t="shared" ref="AD240" si="2723">AP240*$E$5</f>
        <v>0</v>
      </c>
      <c r="AE240" s="498">
        <f t="shared" ref="AE240" si="2724">AP240*$F$5</f>
        <v>0</v>
      </c>
      <c r="AF240" s="498">
        <f t="shared" ref="AF240" si="2725">AP240*$G$5</f>
        <v>0</v>
      </c>
      <c r="AG240" s="498">
        <f t="shared" ref="AG240" si="2726">AP240*$H$5</f>
        <v>0</v>
      </c>
      <c r="AH240" s="498">
        <f t="shared" ref="AH240" si="2727">AP240*$I$5</f>
        <v>0</v>
      </c>
      <c r="AI240" s="498">
        <f t="shared" ref="AI240" si="2728">AP240*$J$5</f>
        <v>0</v>
      </c>
      <c r="AJ240" s="498">
        <f t="shared" ref="AJ240" si="2729">AP240*$K$5</f>
        <v>0</v>
      </c>
      <c r="AK240" s="498">
        <f t="shared" ref="AK240" si="2730">AP240*$L$5</f>
        <v>0</v>
      </c>
      <c r="AL240" s="498">
        <f t="shared" ref="AL240" si="2731">AP240*$M$5</f>
        <v>0</v>
      </c>
      <c r="AM240" s="498">
        <f t="shared" ref="AM240" si="2732">AP240*$N$5</f>
        <v>0</v>
      </c>
      <c r="AN240" s="498">
        <f t="shared" ref="AN240" si="2733">AP240*$O$5</f>
        <v>0</v>
      </c>
      <c r="AO240" s="498">
        <f t="shared" ref="AO240" si="2734">Q240</f>
        <v>0</v>
      </c>
      <c r="AP240" s="495">
        <f t="shared" ref="AP240" si="2735">R240</f>
        <v>0</v>
      </c>
      <c r="AR240" s="526">
        <f t="shared" ref="AR240" si="2736">(T241*$B$5)*T240</f>
        <v>0</v>
      </c>
      <c r="AS240" s="526">
        <f t="shared" ref="AS240" si="2737">(U241*$B$5)*U240</f>
        <v>0</v>
      </c>
      <c r="AT240" s="526">
        <f t="shared" ref="AT240" si="2738">(V241*$B$5)*V240</f>
        <v>0</v>
      </c>
      <c r="AU240" s="526">
        <f t="shared" ref="AU240" si="2739">(W241*$B$5)*W240</f>
        <v>0</v>
      </c>
      <c r="AV240" s="726">
        <f t="shared" ref="AV240" si="2740">SUM(AR240:AU240)</f>
        <v>0</v>
      </c>
      <c r="AW240" s="726" t="e">
        <f t="shared" ref="AW240" si="2741">AV240/$B$5</f>
        <v>#DIV/0!</v>
      </c>
    </row>
    <row r="241" spans="2:49" ht="30" customHeight="1" thickBot="1">
      <c r="B241" s="735"/>
      <c r="C241" s="739"/>
      <c r="D241" s="740"/>
      <c r="E241" s="741"/>
      <c r="F241" s="728" t="str">
        <f t="shared" ref="F241" si="2742">IF(R240=0,"",IF(SUM(T241:W241)=0,"",IF(SUM(T241:W241)&lt;&gt;100%,"A soma das classificações não pode ser diferente de 100%, favor ir ajustando para gerar o preço médio",IF(X240&lt;R240,"Atenção, preço médio e margem de contribuição são inferiores ao do Markup, favor ajustar os preços do simulador",IF(X240&gt;=R240,"Preço médio simulado atende ao Markup, logo, sinal verde para venda pois ele garante a margem de contribuição","")))))</f>
        <v/>
      </c>
      <c r="G241" s="729"/>
      <c r="H241" s="729"/>
      <c r="I241" s="729"/>
      <c r="J241" s="729"/>
      <c r="K241" s="729"/>
      <c r="L241" s="729"/>
      <c r="M241" s="729"/>
      <c r="N241" s="729"/>
      <c r="O241" s="729"/>
      <c r="P241" s="729"/>
      <c r="Q241" s="730"/>
      <c r="R241" s="743"/>
      <c r="S241" s="492"/>
      <c r="T241" s="481"/>
      <c r="U241" s="481"/>
      <c r="V241" s="481"/>
      <c r="W241" s="481"/>
      <c r="X241" s="731" t="str">
        <f t="shared" ref="X241" si="2743">IF(SUM(H240:I240)=0,"",IF(F240=0,"Falta informar preço do bloco",IF(G240=0,"Falta informar preço do frete",IF(X240&gt;=R240,"Sinal verde pra venda",""))))</f>
        <v/>
      </c>
      <c r="Y241" s="732"/>
      <c r="Z241" s="733"/>
      <c r="AA241" s="338"/>
      <c r="AB241" s="745"/>
      <c r="AC241" s="494" t="str">
        <f t="shared" ref="AC241" si="2744">IF(AC240=0,"","Participação no preço de venda")</f>
        <v>Participação no preço de venda</v>
      </c>
      <c r="AD241" s="496" t="str">
        <f t="shared" ref="AD241" si="2745">IF(AD240=0,"",AD240/$AP240)</f>
        <v/>
      </c>
      <c r="AE241" s="496" t="str">
        <f t="shared" ref="AE241" si="2746">IF(AE240=0,"",AE240/$AP240)</f>
        <v/>
      </c>
      <c r="AF241" s="496" t="str">
        <f t="shared" si="2422"/>
        <v/>
      </c>
      <c r="AG241" s="496" t="str">
        <f t="shared" si="2422"/>
        <v/>
      </c>
      <c r="AH241" s="496" t="str">
        <f t="shared" si="2422"/>
        <v/>
      </c>
      <c r="AI241" s="496" t="str">
        <f t="shared" si="2422"/>
        <v/>
      </c>
      <c r="AJ241" s="496" t="str">
        <f t="shared" si="2422"/>
        <v/>
      </c>
      <c r="AK241" s="496" t="str">
        <f t="shared" si="2422"/>
        <v/>
      </c>
      <c r="AL241" s="496" t="str">
        <f t="shared" si="2422"/>
        <v/>
      </c>
      <c r="AM241" s="496" t="str">
        <f t="shared" si="2422"/>
        <v/>
      </c>
      <c r="AN241" s="496" t="str">
        <f t="shared" si="2422"/>
        <v/>
      </c>
      <c r="AO241" s="496" t="str">
        <f t="shared" si="2422"/>
        <v/>
      </c>
      <c r="AP241" s="497">
        <f t="shared" ref="AP241" si="2747">SUM(AD241:AO241)</f>
        <v>0</v>
      </c>
      <c r="AR241" s="527"/>
      <c r="AS241" s="527"/>
      <c r="AT241" s="528">
        <f t="shared" ref="AT241" si="2748">SUM($E$5:$N$5)</f>
        <v>0</v>
      </c>
      <c r="AU241" s="529">
        <f t="shared" ref="AU241" si="2749">X240*(1-AT241)-Q240</f>
        <v>0</v>
      </c>
      <c r="AV241" s="727"/>
      <c r="AW241" s="727"/>
    </row>
    <row r="242" spans="2:49" ht="30" customHeight="1" thickBot="1"/>
    <row r="243" spans="2:49" ht="30" customHeight="1" thickBot="1">
      <c r="B243" s="734">
        <v>79</v>
      </c>
      <c r="C243" s="736" t="s">
        <v>887</v>
      </c>
      <c r="D243" s="737"/>
      <c r="E243" s="738"/>
      <c r="F243" s="493"/>
      <c r="G243" s="493"/>
      <c r="H243" s="475"/>
      <c r="I243" s="475"/>
      <c r="J243" s="475"/>
      <c r="K243" s="475"/>
      <c r="L243" s="475"/>
      <c r="M243" s="475"/>
      <c r="N243" s="475"/>
      <c r="O243" s="525">
        <f t="shared" ref="O243" si="2750">IF($B$5=0,0,F243/$B$5)</f>
        <v>0</v>
      </c>
      <c r="P243" s="525">
        <f t="shared" ref="P243" si="2751">IF($B$5=0,0,(G243*3)/$B$5)</f>
        <v>0</v>
      </c>
      <c r="Q243" s="476">
        <f t="shared" ref="Q243" si="2752">IF($B$5=0,0,IF(F243=0,0,IF(G243=0,0,SUM(H243:P243))))</f>
        <v>0</v>
      </c>
      <c r="R243" s="742">
        <f t="shared" ref="R243" si="2753">ROUNDDOWN(Q243/$R$5,2)</f>
        <v>0</v>
      </c>
      <c r="S243" s="492"/>
      <c r="T243" s="477"/>
      <c r="U243" s="477"/>
      <c r="V243" s="477"/>
      <c r="W243" s="477"/>
      <c r="X243" s="478">
        <f t="shared" ref="X243" si="2754">ROUNDUP(IF($B$5=0,0,IF(SUM(T244:W244)&lt;&gt;100%,0,IF(R243=0,0,SUM(AR243:AU243)/$B$5))),2)</f>
        <v>0</v>
      </c>
      <c r="Y243" s="479">
        <f t="shared" ref="Y243" si="2755">IF(X243=0,0,AU244/X243)</f>
        <v>0</v>
      </c>
      <c r="Z243" s="480">
        <f t="shared" ref="Z243" si="2756">X243*Y243</f>
        <v>0</v>
      </c>
      <c r="AA243" s="338"/>
      <c r="AB243" s="744">
        <f t="shared" ref="AB243" si="2757">B243</f>
        <v>79</v>
      </c>
      <c r="AC243" s="494" t="str">
        <f t="shared" ref="AC243" si="2758">C243</f>
        <v>TESTE</v>
      </c>
      <c r="AD243" s="498">
        <f t="shared" ref="AD243" si="2759">AP243*$E$5</f>
        <v>0</v>
      </c>
      <c r="AE243" s="498">
        <f t="shared" ref="AE243" si="2760">AP243*$F$5</f>
        <v>0</v>
      </c>
      <c r="AF243" s="498">
        <f t="shared" ref="AF243" si="2761">AP243*$G$5</f>
        <v>0</v>
      </c>
      <c r="AG243" s="498">
        <f t="shared" ref="AG243" si="2762">AP243*$H$5</f>
        <v>0</v>
      </c>
      <c r="AH243" s="498">
        <f t="shared" ref="AH243" si="2763">AP243*$I$5</f>
        <v>0</v>
      </c>
      <c r="AI243" s="498">
        <f t="shared" ref="AI243" si="2764">AP243*$J$5</f>
        <v>0</v>
      </c>
      <c r="AJ243" s="498">
        <f t="shared" ref="AJ243" si="2765">AP243*$K$5</f>
        <v>0</v>
      </c>
      <c r="AK243" s="498">
        <f t="shared" ref="AK243" si="2766">AP243*$L$5</f>
        <v>0</v>
      </c>
      <c r="AL243" s="498">
        <f t="shared" ref="AL243" si="2767">AP243*$M$5</f>
        <v>0</v>
      </c>
      <c r="AM243" s="498">
        <f t="shared" ref="AM243" si="2768">AP243*$N$5</f>
        <v>0</v>
      </c>
      <c r="AN243" s="498">
        <f t="shared" ref="AN243" si="2769">AP243*$O$5</f>
        <v>0</v>
      </c>
      <c r="AO243" s="498">
        <f t="shared" ref="AO243" si="2770">Q243</f>
        <v>0</v>
      </c>
      <c r="AP243" s="495">
        <f t="shared" ref="AP243" si="2771">R243</f>
        <v>0</v>
      </c>
      <c r="AR243" s="526">
        <f t="shared" ref="AR243" si="2772">(T244*$B$5)*T243</f>
        <v>0</v>
      </c>
      <c r="AS243" s="526">
        <f t="shared" ref="AS243" si="2773">(U244*$B$5)*U243</f>
        <v>0</v>
      </c>
      <c r="AT243" s="526">
        <f t="shared" ref="AT243" si="2774">(V244*$B$5)*V243</f>
        <v>0</v>
      </c>
      <c r="AU243" s="526">
        <f t="shared" ref="AU243" si="2775">(W244*$B$5)*W243</f>
        <v>0</v>
      </c>
      <c r="AV243" s="726">
        <f t="shared" ref="AV243" si="2776">SUM(AR243:AU243)</f>
        <v>0</v>
      </c>
      <c r="AW243" s="726" t="e">
        <f t="shared" ref="AW243" si="2777">AV243/$B$5</f>
        <v>#DIV/0!</v>
      </c>
    </row>
    <row r="244" spans="2:49" ht="30" customHeight="1" thickBot="1">
      <c r="B244" s="735"/>
      <c r="C244" s="739"/>
      <c r="D244" s="740"/>
      <c r="E244" s="741"/>
      <c r="F244" s="728" t="str">
        <f t="shared" ref="F244" si="2778">IF(R243=0,"",IF(SUM(T244:W244)=0,"",IF(SUM(T244:W244)&lt;&gt;100%,"A soma das classificações não pode ser diferente de 100%, favor ir ajustando para gerar o preço médio",IF(X243&lt;R243,"Atenção, preço médio e margem de contribuição são inferiores ao do Markup, favor ajustar os preços do simulador",IF(X243&gt;=R243,"Preço médio simulado atende ao Markup, logo, sinal verde para venda pois ele garante a margem de contribuição","")))))</f>
        <v/>
      </c>
      <c r="G244" s="729"/>
      <c r="H244" s="729"/>
      <c r="I244" s="729"/>
      <c r="J244" s="729"/>
      <c r="K244" s="729"/>
      <c r="L244" s="729"/>
      <c r="M244" s="729"/>
      <c r="N244" s="729"/>
      <c r="O244" s="729"/>
      <c r="P244" s="729"/>
      <c r="Q244" s="730"/>
      <c r="R244" s="743"/>
      <c r="S244" s="492"/>
      <c r="T244" s="481"/>
      <c r="U244" s="481"/>
      <c r="V244" s="481"/>
      <c r="W244" s="481"/>
      <c r="X244" s="731" t="str">
        <f t="shared" ref="X244" si="2779">IF(SUM(H243:I243)=0,"",IF(F243=0,"Falta informar preço do bloco",IF(G243=0,"Falta informar preço do frete",IF(X243&gt;=R243,"Sinal verde pra venda",""))))</f>
        <v/>
      </c>
      <c r="Y244" s="732"/>
      <c r="Z244" s="733"/>
      <c r="AA244" s="338"/>
      <c r="AB244" s="745"/>
      <c r="AC244" s="494" t="str">
        <f t="shared" ref="AC244" si="2780">IF(AC243=0,"","Participação no preço de venda")</f>
        <v>Participação no preço de venda</v>
      </c>
      <c r="AD244" s="496" t="str">
        <f t="shared" ref="AD244" si="2781">IF(AD243=0,"",AD243/$AP243)</f>
        <v/>
      </c>
      <c r="AE244" s="496" t="str">
        <f t="shared" ref="AE244" si="2782">IF(AE243=0,"",AE243/$AP243)</f>
        <v/>
      </c>
      <c r="AF244" s="496" t="str">
        <f t="shared" si="2422"/>
        <v/>
      </c>
      <c r="AG244" s="496" t="str">
        <f t="shared" si="2422"/>
        <v/>
      </c>
      <c r="AH244" s="496" t="str">
        <f t="shared" si="2422"/>
        <v/>
      </c>
      <c r="AI244" s="496" t="str">
        <f t="shared" si="2422"/>
        <v/>
      </c>
      <c r="AJ244" s="496" t="str">
        <f t="shared" si="2422"/>
        <v/>
      </c>
      <c r="AK244" s="496" t="str">
        <f t="shared" si="2422"/>
        <v/>
      </c>
      <c r="AL244" s="496" t="str">
        <f t="shared" si="2422"/>
        <v/>
      </c>
      <c r="AM244" s="496" t="str">
        <f t="shared" si="2422"/>
        <v/>
      </c>
      <c r="AN244" s="496" t="str">
        <f t="shared" si="2422"/>
        <v/>
      </c>
      <c r="AO244" s="496" t="str">
        <f t="shared" si="2422"/>
        <v/>
      </c>
      <c r="AP244" s="497">
        <f t="shared" ref="AP244" si="2783">SUM(AD244:AO244)</f>
        <v>0</v>
      </c>
      <c r="AR244" s="527"/>
      <c r="AS244" s="527"/>
      <c r="AT244" s="528">
        <f t="shared" ref="AT244" si="2784">SUM($E$5:$N$5)</f>
        <v>0</v>
      </c>
      <c r="AU244" s="529">
        <f t="shared" ref="AU244" si="2785">X243*(1-AT244)-Q243</f>
        <v>0</v>
      </c>
      <c r="AV244" s="727"/>
      <c r="AW244" s="727"/>
    </row>
    <row r="245" spans="2:49" ht="30" customHeight="1" thickBot="1"/>
    <row r="246" spans="2:49" ht="30" customHeight="1" thickBot="1">
      <c r="B246" s="734">
        <v>80</v>
      </c>
      <c r="C246" s="736" t="s">
        <v>887</v>
      </c>
      <c r="D246" s="737"/>
      <c r="E246" s="738"/>
      <c r="F246" s="493"/>
      <c r="G246" s="493"/>
      <c r="H246" s="475"/>
      <c r="I246" s="475"/>
      <c r="J246" s="475"/>
      <c r="K246" s="475"/>
      <c r="L246" s="475"/>
      <c r="M246" s="475"/>
      <c r="N246" s="475"/>
      <c r="O246" s="525">
        <f t="shared" ref="O246" si="2786">IF($B$5=0,0,F246/$B$5)</f>
        <v>0</v>
      </c>
      <c r="P246" s="525">
        <f t="shared" ref="P246" si="2787">IF($B$5=0,0,(G246*3)/$B$5)</f>
        <v>0</v>
      </c>
      <c r="Q246" s="476">
        <f t="shared" ref="Q246" si="2788">IF($B$5=0,0,IF(F246=0,0,IF(G246=0,0,SUM(H246:P246))))</f>
        <v>0</v>
      </c>
      <c r="R246" s="742">
        <f t="shared" ref="R246" si="2789">ROUNDDOWN(Q246/$R$5,2)</f>
        <v>0</v>
      </c>
      <c r="S246" s="492"/>
      <c r="T246" s="477"/>
      <c r="U246" s="477"/>
      <c r="V246" s="477"/>
      <c r="W246" s="477"/>
      <c r="X246" s="478">
        <f t="shared" ref="X246" si="2790">ROUNDUP(IF($B$5=0,0,IF(SUM(T247:W247)&lt;&gt;100%,0,IF(R246=0,0,SUM(AR246:AU246)/$B$5))),2)</f>
        <v>0</v>
      </c>
      <c r="Y246" s="479">
        <f t="shared" ref="Y246" si="2791">IF(X246=0,0,AU247/X246)</f>
        <v>0</v>
      </c>
      <c r="Z246" s="480">
        <f t="shared" ref="Z246" si="2792">X246*Y246</f>
        <v>0</v>
      </c>
      <c r="AA246" s="338"/>
      <c r="AB246" s="744">
        <f t="shared" ref="AB246" si="2793">B246</f>
        <v>80</v>
      </c>
      <c r="AC246" s="494" t="str">
        <f t="shared" ref="AC246" si="2794">C246</f>
        <v>TESTE</v>
      </c>
      <c r="AD246" s="498">
        <f t="shared" ref="AD246" si="2795">AP246*$E$5</f>
        <v>0</v>
      </c>
      <c r="AE246" s="498">
        <f t="shared" ref="AE246" si="2796">AP246*$F$5</f>
        <v>0</v>
      </c>
      <c r="AF246" s="498">
        <f t="shared" ref="AF246" si="2797">AP246*$G$5</f>
        <v>0</v>
      </c>
      <c r="AG246" s="498">
        <f t="shared" ref="AG246" si="2798">AP246*$H$5</f>
        <v>0</v>
      </c>
      <c r="AH246" s="498">
        <f t="shared" ref="AH246" si="2799">AP246*$I$5</f>
        <v>0</v>
      </c>
      <c r="AI246" s="498">
        <f t="shared" ref="AI246" si="2800">AP246*$J$5</f>
        <v>0</v>
      </c>
      <c r="AJ246" s="498">
        <f t="shared" ref="AJ246" si="2801">AP246*$K$5</f>
        <v>0</v>
      </c>
      <c r="AK246" s="498">
        <f t="shared" ref="AK246" si="2802">AP246*$L$5</f>
        <v>0</v>
      </c>
      <c r="AL246" s="498">
        <f t="shared" ref="AL246" si="2803">AP246*$M$5</f>
        <v>0</v>
      </c>
      <c r="AM246" s="498">
        <f t="shared" ref="AM246" si="2804">AP246*$N$5</f>
        <v>0</v>
      </c>
      <c r="AN246" s="498">
        <f t="shared" ref="AN246" si="2805">AP246*$O$5</f>
        <v>0</v>
      </c>
      <c r="AO246" s="498">
        <f t="shared" ref="AO246" si="2806">Q246</f>
        <v>0</v>
      </c>
      <c r="AP246" s="495">
        <f t="shared" ref="AP246" si="2807">R246</f>
        <v>0</v>
      </c>
      <c r="AR246" s="526">
        <f t="shared" ref="AR246" si="2808">(T247*$B$5)*T246</f>
        <v>0</v>
      </c>
      <c r="AS246" s="526">
        <f t="shared" ref="AS246" si="2809">(U247*$B$5)*U246</f>
        <v>0</v>
      </c>
      <c r="AT246" s="526">
        <f t="shared" ref="AT246" si="2810">(V247*$B$5)*V246</f>
        <v>0</v>
      </c>
      <c r="AU246" s="526">
        <f t="shared" ref="AU246" si="2811">(W247*$B$5)*W246</f>
        <v>0</v>
      </c>
      <c r="AV246" s="726">
        <f t="shared" ref="AV246" si="2812">SUM(AR246:AU246)</f>
        <v>0</v>
      </c>
      <c r="AW246" s="726" t="e">
        <f t="shared" ref="AW246" si="2813">AV246/$B$5</f>
        <v>#DIV/0!</v>
      </c>
    </row>
    <row r="247" spans="2:49" ht="30" customHeight="1" thickBot="1">
      <c r="B247" s="735"/>
      <c r="C247" s="739"/>
      <c r="D247" s="740"/>
      <c r="E247" s="741"/>
      <c r="F247" s="728" t="str">
        <f t="shared" ref="F247" si="2814">IF(R246=0,"",IF(SUM(T247:W247)=0,"",IF(SUM(T247:W247)&lt;&gt;100%,"A soma das classificações não pode ser diferente de 100%, favor ir ajustando para gerar o preço médio",IF(X246&lt;R246,"Atenção, preço médio e margem de contribuição são inferiores ao do Markup, favor ajustar os preços do simulador",IF(X246&gt;=R246,"Preço médio simulado atende ao Markup, logo, sinal verde para venda pois ele garante a margem de contribuição","")))))</f>
        <v/>
      </c>
      <c r="G247" s="729"/>
      <c r="H247" s="729"/>
      <c r="I247" s="729"/>
      <c r="J247" s="729"/>
      <c r="K247" s="729"/>
      <c r="L247" s="729"/>
      <c r="M247" s="729"/>
      <c r="N247" s="729"/>
      <c r="O247" s="729"/>
      <c r="P247" s="729"/>
      <c r="Q247" s="730"/>
      <c r="R247" s="743"/>
      <c r="S247" s="492"/>
      <c r="T247" s="481"/>
      <c r="U247" s="481"/>
      <c r="V247" s="481"/>
      <c r="W247" s="481"/>
      <c r="X247" s="731" t="str">
        <f t="shared" ref="X247" si="2815">IF(SUM(H246:I246)=0,"",IF(F246=0,"Falta informar preço do bloco",IF(G246=0,"Falta informar preço do frete",IF(X246&gt;=R246,"Sinal verde pra venda",""))))</f>
        <v/>
      </c>
      <c r="Y247" s="732"/>
      <c r="Z247" s="733"/>
      <c r="AA247" s="338"/>
      <c r="AB247" s="745"/>
      <c r="AC247" s="494" t="str">
        <f t="shared" ref="AC247" si="2816">IF(AC246=0,"","Participação no preço de venda")</f>
        <v>Participação no preço de venda</v>
      </c>
      <c r="AD247" s="496" t="str">
        <f t="shared" ref="AD247" si="2817">IF(AD246=0,"",AD246/$AP246)</f>
        <v/>
      </c>
      <c r="AE247" s="496" t="str">
        <f t="shared" ref="AE247:AO277" si="2818">IF(AE246=0,"",AE246/$AP246)</f>
        <v/>
      </c>
      <c r="AF247" s="496" t="str">
        <f t="shared" si="2818"/>
        <v/>
      </c>
      <c r="AG247" s="496" t="str">
        <f t="shared" si="2818"/>
        <v/>
      </c>
      <c r="AH247" s="496" t="str">
        <f t="shared" si="2818"/>
        <v/>
      </c>
      <c r="AI247" s="496" t="str">
        <f t="shared" si="2818"/>
        <v/>
      </c>
      <c r="AJ247" s="496" t="str">
        <f t="shared" si="2818"/>
        <v/>
      </c>
      <c r="AK247" s="496" t="str">
        <f t="shared" si="2818"/>
        <v/>
      </c>
      <c r="AL247" s="496" t="str">
        <f t="shared" si="2818"/>
        <v/>
      </c>
      <c r="AM247" s="496" t="str">
        <f t="shared" si="2818"/>
        <v/>
      </c>
      <c r="AN247" s="496" t="str">
        <f t="shared" si="2818"/>
        <v/>
      </c>
      <c r="AO247" s="496" t="str">
        <f t="shared" si="2818"/>
        <v/>
      </c>
      <c r="AP247" s="497">
        <f t="shared" ref="AP247" si="2819">SUM(AD247:AO247)</f>
        <v>0</v>
      </c>
      <c r="AR247" s="527"/>
      <c r="AS247" s="527"/>
      <c r="AT247" s="528">
        <f t="shared" ref="AT247" si="2820">SUM($E$5:$N$5)</f>
        <v>0</v>
      </c>
      <c r="AU247" s="529">
        <f t="shared" ref="AU247" si="2821">X246*(1-AT247)-Q246</f>
        <v>0</v>
      </c>
      <c r="AV247" s="727"/>
      <c r="AW247" s="727"/>
    </row>
    <row r="248" spans="2:49" ht="30" customHeight="1" thickBot="1"/>
    <row r="249" spans="2:49" ht="30" customHeight="1" thickBot="1">
      <c r="B249" s="734">
        <v>81</v>
      </c>
      <c r="C249" s="736" t="s">
        <v>887</v>
      </c>
      <c r="D249" s="737"/>
      <c r="E249" s="738"/>
      <c r="F249" s="493"/>
      <c r="G249" s="493"/>
      <c r="H249" s="475"/>
      <c r="I249" s="475"/>
      <c r="J249" s="475"/>
      <c r="K249" s="475"/>
      <c r="L249" s="475"/>
      <c r="M249" s="475"/>
      <c r="N249" s="475"/>
      <c r="O249" s="525">
        <f t="shared" ref="O249" si="2822">IF($B$5=0,0,F249/$B$5)</f>
        <v>0</v>
      </c>
      <c r="P249" s="525">
        <f t="shared" ref="P249" si="2823">IF($B$5=0,0,(G249*3)/$B$5)</f>
        <v>0</v>
      </c>
      <c r="Q249" s="476">
        <f t="shared" ref="Q249" si="2824">IF($B$5=0,0,IF(F249=0,0,IF(G249=0,0,SUM(H249:P249))))</f>
        <v>0</v>
      </c>
      <c r="R249" s="742">
        <f t="shared" ref="R249" si="2825">ROUNDDOWN(Q249/$R$5,2)</f>
        <v>0</v>
      </c>
      <c r="S249" s="492"/>
      <c r="T249" s="477"/>
      <c r="U249" s="477"/>
      <c r="V249" s="477"/>
      <c r="W249" s="477"/>
      <c r="X249" s="478">
        <f t="shared" ref="X249" si="2826">ROUNDUP(IF($B$5=0,0,IF(SUM(T250:W250)&lt;&gt;100%,0,IF(R249=0,0,SUM(AR249:AU249)/$B$5))),2)</f>
        <v>0</v>
      </c>
      <c r="Y249" s="479">
        <f t="shared" ref="Y249" si="2827">IF(X249=0,0,AU250/X249)</f>
        <v>0</v>
      </c>
      <c r="Z249" s="480">
        <f t="shared" ref="Z249" si="2828">X249*Y249</f>
        <v>0</v>
      </c>
      <c r="AA249" s="338"/>
      <c r="AB249" s="744">
        <f t="shared" ref="AB249" si="2829">B249</f>
        <v>81</v>
      </c>
      <c r="AC249" s="494" t="str">
        <f t="shared" ref="AC249" si="2830">C249</f>
        <v>TESTE</v>
      </c>
      <c r="AD249" s="498">
        <f t="shared" ref="AD249" si="2831">AP249*$E$5</f>
        <v>0</v>
      </c>
      <c r="AE249" s="498">
        <f t="shared" ref="AE249" si="2832">AP249*$F$5</f>
        <v>0</v>
      </c>
      <c r="AF249" s="498">
        <f t="shared" ref="AF249" si="2833">AP249*$G$5</f>
        <v>0</v>
      </c>
      <c r="AG249" s="498">
        <f t="shared" ref="AG249" si="2834">AP249*$H$5</f>
        <v>0</v>
      </c>
      <c r="AH249" s="498">
        <f t="shared" ref="AH249" si="2835">AP249*$I$5</f>
        <v>0</v>
      </c>
      <c r="AI249" s="498">
        <f t="shared" ref="AI249" si="2836">AP249*$J$5</f>
        <v>0</v>
      </c>
      <c r="AJ249" s="498">
        <f t="shared" ref="AJ249" si="2837">AP249*$K$5</f>
        <v>0</v>
      </c>
      <c r="AK249" s="498">
        <f t="shared" ref="AK249" si="2838">AP249*$L$5</f>
        <v>0</v>
      </c>
      <c r="AL249" s="498">
        <f t="shared" ref="AL249" si="2839">AP249*$M$5</f>
        <v>0</v>
      </c>
      <c r="AM249" s="498">
        <f t="shared" ref="AM249" si="2840">AP249*$N$5</f>
        <v>0</v>
      </c>
      <c r="AN249" s="498">
        <f t="shared" ref="AN249" si="2841">AP249*$O$5</f>
        <v>0</v>
      </c>
      <c r="AO249" s="498">
        <f t="shared" ref="AO249" si="2842">Q249</f>
        <v>0</v>
      </c>
      <c r="AP249" s="495">
        <f t="shared" ref="AP249" si="2843">R249</f>
        <v>0</v>
      </c>
      <c r="AR249" s="526">
        <f t="shared" ref="AR249" si="2844">(T250*$B$5)*T249</f>
        <v>0</v>
      </c>
      <c r="AS249" s="526">
        <f t="shared" ref="AS249" si="2845">(U250*$B$5)*U249</f>
        <v>0</v>
      </c>
      <c r="AT249" s="526">
        <f t="shared" ref="AT249" si="2846">(V250*$B$5)*V249</f>
        <v>0</v>
      </c>
      <c r="AU249" s="526">
        <f t="shared" ref="AU249" si="2847">(W250*$B$5)*W249</f>
        <v>0</v>
      </c>
      <c r="AV249" s="726">
        <f t="shared" ref="AV249" si="2848">SUM(AR249:AU249)</f>
        <v>0</v>
      </c>
      <c r="AW249" s="726" t="e">
        <f t="shared" ref="AW249" si="2849">AV249/$B$5</f>
        <v>#DIV/0!</v>
      </c>
    </row>
    <row r="250" spans="2:49" ht="30" customHeight="1" thickBot="1">
      <c r="B250" s="735"/>
      <c r="C250" s="739"/>
      <c r="D250" s="740"/>
      <c r="E250" s="741"/>
      <c r="F250" s="728" t="str">
        <f t="shared" ref="F250" si="2850">IF(R249=0,"",IF(SUM(T250:W250)=0,"",IF(SUM(T250:W250)&lt;&gt;100%,"A soma das classificações não pode ser diferente de 100%, favor ir ajustando para gerar o preço médio",IF(X249&lt;R249,"Atenção, preço médio e margem de contribuição são inferiores ao do Markup, favor ajustar os preços do simulador",IF(X249&gt;=R249,"Preço médio simulado atende ao Markup, logo, sinal verde para venda pois ele garante a margem de contribuição","")))))</f>
        <v/>
      </c>
      <c r="G250" s="729"/>
      <c r="H250" s="729"/>
      <c r="I250" s="729"/>
      <c r="J250" s="729"/>
      <c r="K250" s="729"/>
      <c r="L250" s="729"/>
      <c r="M250" s="729"/>
      <c r="N250" s="729"/>
      <c r="O250" s="729"/>
      <c r="P250" s="729"/>
      <c r="Q250" s="730"/>
      <c r="R250" s="743"/>
      <c r="S250" s="492"/>
      <c r="T250" s="481"/>
      <c r="U250" s="481"/>
      <c r="V250" s="481"/>
      <c r="W250" s="481"/>
      <c r="X250" s="731" t="str">
        <f t="shared" ref="X250" si="2851">IF(SUM(H249:I249)=0,"",IF(F249=0,"Falta informar preço do bloco",IF(G249=0,"Falta informar preço do frete",IF(X249&gt;=R249,"Sinal verde pra venda",""))))</f>
        <v/>
      </c>
      <c r="Y250" s="732"/>
      <c r="Z250" s="733"/>
      <c r="AA250" s="338"/>
      <c r="AB250" s="745"/>
      <c r="AC250" s="494" t="str">
        <f t="shared" ref="AC250" si="2852">IF(AC249=0,"","Participação no preço de venda")</f>
        <v>Participação no preço de venda</v>
      </c>
      <c r="AD250" s="496" t="str">
        <f t="shared" ref="AD250" si="2853">IF(AD249=0,"",AD249/$AP249)</f>
        <v/>
      </c>
      <c r="AE250" s="496" t="str">
        <f t="shared" ref="AE250" si="2854">IF(AE249=0,"",AE249/$AP249)</f>
        <v/>
      </c>
      <c r="AF250" s="496" t="str">
        <f t="shared" si="2818"/>
        <v/>
      </c>
      <c r="AG250" s="496" t="str">
        <f t="shared" si="2818"/>
        <v/>
      </c>
      <c r="AH250" s="496" t="str">
        <f t="shared" si="2818"/>
        <v/>
      </c>
      <c r="AI250" s="496" t="str">
        <f t="shared" si="2818"/>
        <v/>
      </c>
      <c r="AJ250" s="496" t="str">
        <f t="shared" si="2818"/>
        <v/>
      </c>
      <c r="AK250" s="496" t="str">
        <f t="shared" si="2818"/>
        <v/>
      </c>
      <c r="AL250" s="496" t="str">
        <f t="shared" si="2818"/>
        <v/>
      </c>
      <c r="AM250" s="496" t="str">
        <f t="shared" si="2818"/>
        <v/>
      </c>
      <c r="AN250" s="496" t="str">
        <f t="shared" si="2818"/>
        <v/>
      </c>
      <c r="AO250" s="496" t="str">
        <f t="shared" si="2818"/>
        <v/>
      </c>
      <c r="AP250" s="497">
        <f t="shared" ref="AP250" si="2855">SUM(AD250:AO250)</f>
        <v>0</v>
      </c>
      <c r="AR250" s="527"/>
      <c r="AS250" s="527"/>
      <c r="AT250" s="528">
        <f t="shared" ref="AT250" si="2856">SUM($E$5:$N$5)</f>
        <v>0</v>
      </c>
      <c r="AU250" s="529">
        <f t="shared" ref="AU250" si="2857">X249*(1-AT250)-Q249</f>
        <v>0</v>
      </c>
      <c r="AV250" s="727"/>
      <c r="AW250" s="727"/>
    </row>
    <row r="251" spans="2:49" ht="30" customHeight="1" thickBot="1"/>
    <row r="252" spans="2:49" ht="30" customHeight="1" thickBot="1">
      <c r="B252" s="734">
        <v>82</v>
      </c>
      <c r="C252" s="736" t="s">
        <v>887</v>
      </c>
      <c r="D252" s="737"/>
      <c r="E252" s="738"/>
      <c r="F252" s="493"/>
      <c r="G252" s="493"/>
      <c r="H252" s="475"/>
      <c r="I252" s="475"/>
      <c r="J252" s="475"/>
      <c r="K252" s="475"/>
      <c r="L252" s="475"/>
      <c r="M252" s="475"/>
      <c r="N252" s="475"/>
      <c r="O252" s="525">
        <f t="shared" ref="O252" si="2858">IF($B$5=0,0,F252/$B$5)</f>
        <v>0</v>
      </c>
      <c r="P252" s="525">
        <f t="shared" ref="P252" si="2859">IF($B$5=0,0,(G252*3)/$B$5)</f>
        <v>0</v>
      </c>
      <c r="Q252" s="476">
        <f t="shared" ref="Q252" si="2860">IF($B$5=0,0,IF(F252=0,0,IF(G252=0,0,SUM(H252:P252))))</f>
        <v>0</v>
      </c>
      <c r="R252" s="742">
        <f t="shared" ref="R252" si="2861">ROUNDDOWN(Q252/$R$5,2)</f>
        <v>0</v>
      </c>
      <c r="S252" s="492"/>
      <c r="T252" s="477"/>
      <c r="U252" s="477"/>
      <c r="V252" s="477"/>
      <c r="W252" s="477"/>
      <c r="X252" s="478">
        <f t="shared" ref="X252" si="2862">ROUNDUP(IF($B$5=0,0,IF(SUM(T253:W253)&lt;&gt;100%,0,IF(R252=0,0,SUM(AR252:AU252)/$B$5))),2)</f>
        <v>0</v>
      </c>
      <c r="Y252" s="479">
        <f t="shared" ref="Y252" si="2863">IF(X252=0,0,AU253/X252)</f>
        <v>0</v>
      </c>
      <c r="Z252" s="480">
        <f t="shared" ref="Z252" si="2864">X252*Y252</f>
        <v>0</v>
      </c>
      <c r="AA252" s="338"/>
      <c r="AB252" s="744">
        <f t="shared" ref="AB252" si="2865">B252</f>
        <v>82</v>
      </c>
      <c r="AC252" s="494" t="str">
        <f t="shared" ref="AC252" si="2866">C252</f>
        <v>TESTE</v>
      </c>
      <c r="AD252" s="498">
        <f t="shared" ref="AD252" si="2867">AP252*$E$5</f>
        <v>0</v>
      </c>
      <c r="AE252" s="498">
        <f t="shared" ref="AE252" si="2868">AP252*$F$5</f>
        <v>0</v>
      </c>
      <c r="AF252" s="498">
        <f t="shared" ref="AF252" si="2869">AP252*$G$5</f>
        <v>0</v>
      </c>
      <c r="AG252" s="498">
        <f t="shared" ref="AG252" si="2870">AP252*$H$5</f>
        <v>0</v>
      </c>
      <c r="AH252" s="498">
        <f t="shared" ref="AH252" si="2871">AP252*$I$5</f>
        <v>0</v>
      </c>
      <c r="AI252" s="498">
        <f t="shared" ref="AI252" si="2872">AP252*$J$5</f>
        <v>0</v>
      </c>
      <c r="AJ252" s="498">
        <f t="shared" ref="AJ252" si="2873">AP252*$K$5</f>
        <v>0</v>
      </c>
      <c r="AK252" s="498">
        <f t="shared" ref="AK252" si="2874">AP252*$L$5</f>
        <v>0</v>
      </c>
      <c r="AL252" s="498">
        <f t="shared" ref="AL252" si="2875">AP252*$M$5</f>
        <v>0</v>
      </c>
      <c r="AM252" s="498">
        <f t="shared" ref="AM252" si="2876">AP252*$N$5</f>
        <v>0</v>
      </c>
      <c r="AN252" s="498">
        <f t="shared" ref="AN252" si="2877">AP252*$O$5</f>
        <v>0</v>
      </c>
      <c r="AO252" s="498">
        <f t="shared" ref="AO252" si="2878">Q252</f>
        <v>0</v>
      </c>
      <c r="AP252" s="495">
        <f t="shared" ref="AP252" si="2879">R252</f>
        <v>0</v>
      </c>
      <c r="AR252" s="526">
        <f t="shared" ref="AR252" si="2880">(T253*$B$5)*T252</f>
        <v>0</v>
      </c>
      <c r="AS252" s="526">
        <f t="shared" ref="AS252" si="2881">(U253*$B$5)*U252</f>
        <v>0</v>
      </c>
      <c r="AT252" s="526">
        <f t="shared" ref="AT252" si="2882">(V253*$B$5)*V252</f>
        <v>0</v>
      </c>
      <c r="AU252" s="526">
        <f t="shared" ref="AU252" si="2883">(W253*$B$5)*W252</f>
        <v>0</v>
      </c>
      <c r="AV252" s="726">
        <f t="shared" ref="AV252" si="2884">SUM(AR252:AU252)</f>
        <v>0</v>
      </c>
      <c r="AW252" s="726" t="e">
        <f t="shared" ref="AW252" si="2885">AV252/$B$5</f>
        <v>#DIV/0!</v>
      </c>
    </row>
    <row r="253" spans="2:49" ht="30" customHeight="1" thickBot="1">
      <c r="B253" s="735"/>
      <c r="C253" s="739"/>
      <c r="D253" s="740"/>
      <c r="E253" s="741"/>
      <c r="F253" s="728" t="str">
        <f t="shared" ref="F253" si="2886">IF(R252=0,"",IF(SUM(T253:W253)=0,"",IF(SUM(T253:W253)&lt;&gt;100%,"A soma das classificações não pode ser diferente de 100%, favor ir ajustando para gerar o preço médio",IF(X252&lt;R252,"Atenção, preço médio e margem de contribuição são inferiores ao do Markup, favor ajustar os preços do simulador",IF(X252&gt;=R252,"Preço médio simulado atende ao Markup, logo, sinal verde para venda pois ele garante a margem de contribuição","")))))</f>
        <v/>
      </c>
      <c r="G253" s="729"/>
      <c r="H253" s="729"/>
      <c r="I253" s="729"/>
      <c r="J253" s="729"/>
      <c r="K253" s="729"/>
      <c r="L253" s="729"/>
      <c r="M253" s="729"/>
      <c r="N253" s="729"/>
      <c r="O253" s="729"/>
      <c r="P253" s="729"/>
      <c r="Q253" s="730"/>
      <c r="R253" s="743"/>
      <c r="S253" s="492"/>
      <c r="T253" s="481"/>
      <c r="U253" s="481"/>
      <c r="V253" s="481"/>
      <c r="W253" s="481"/>
      <c r="X253" s="731" t="str">
        <f t="shared" ref="X253" si="2887">IF(SUM(H252:I252)=0,"",IF(F252=0,"Falta informar preço do bloco",IF(G252=0,"Falta informar preço do frete",IF(X252&gt;=R252,"Sinal verde pra venda",""))))</f>
        <v/>
      </c>
      <c r="Y253" s="732"/>
      <c r="Z253" s="733"/>
      <c r="AA253" s="338"/>
      <c r="AB253" s="745"/>
      <c r="AC253" s="494" t="str">
        <f t="shared" ref="AC253" si="2888">IF(AC252=0,"","Participação no preço de venda")</f>
        <v>Participação no preço de venda</v>
      </c>
      <c r="AD253" s="496" t="str">
        <f t="shared" ref="AD253" si="2889">IF(AD252=0,"",AD252/$AP252)</f>
        <v/>
      </c>
      <c r="AE253" s="496" t="str">
        <f t="shared" ref="AE253" si="2890">IF(AE252=0,"",AE252/$AP252)</f>
        <v/>
      </c>
      <c r="AF253" s="496" t="str">
        <f t="shared" si="2818"/>
        <v/>
      </c>
      <c r="AG253" s="496" t="str">
        <f t="shared" si="2818"/>
        <v/>
      </c>
      <c r="AH253" s="496" t="str">
        <f t="shared" si="2818"/>
        <v/>
      </c>
      <c r="AI253" s="496" t="str">
        <f t="shared" si="2818"/>
        <v/>
      </c>
      <c r="AJ253" s="496" t="str">
        <f t="shared" si="2818"/>
        <v/>
      </c>
      <c r="AK253" s="496" t="str">
        <f t="shared" si="2818"/>
        <v/>
      </c>
      <c r="AL253" s="496" t="str">
        <f t="shared" si="2818"/>
        <v/>
      </c>
      <c r="AM253" s="496" t="str">
        <f t="shared" si="2818"/>
        <v/>
      </c>
      <c r="AN253" s="496" t="str">
        <f t="shared" si="2818"/>
        <v/>
      </c>
      <c r="AO253" s="496" t="str">
        <f t="shared" si="2818"/>
        <v/>
      </c>
      <c r="AP253" s="497">
        <f t="shared" ref="AP253" si="2891">SUM(AD253:AO253)</f>
        <v>0</v>
      </c>
      <c r="AR253" s="527"/>
      <c r="AS253" s="527"/>
      <c r="AT253" s="528">
        <f t="shared" ref="AT253" si="2892">SUM($E$5:$N$5)</f>
        <v>0</v>
      </c>
      <c r="AU253" s="529">
        <f t="shared" ref="AU253" si="2893">X252*(1-AT253)-Q252</f>
        <v>0</v>
      </c>
      <c r="AV253" s="727"/>
      <c r="AW253" s="727"/>
    </row>
    <row r="254" spans="2:49" ht="30" customHeight="1" thickBot="1"/>
    <row r="255" spans="2:49" ht="30" customHeight="1" thickBot="1">
      <c r="B255" s="734">
        <v>83</v>
      </c>
      <c r="C255" s="736" t="s">
        <v>887</v>
      </c>
      <c r="D255" s="737"/>
      <c r="E255" s="738"/>
      <c r="F255" s="493"/>
      <c r="G255" s="493"/>
      <c r="H255" s="475"/>
      <c r="I255" s="475"/>
      <c r="J255" s="475"/>
      <c r="K255" s="475"/>
      <c r="L255" s="475"/>
      <c r="M255" s="475"/>
      <c r="N255" s="475"/>
      <c r="O255" s="525">
        <f t="shared" ref="O255" si="2894">IF($B$5=0,0,F255/$B$5)</f>
        <v>0</v>
      </c>
      <c r="P255" s="525">
        <f t="shared" ref="P255" si="2895">IF($B$5=0,0,(G255*3)/$B$5)</f>
        <v>0</v>
      </c>
      <c r="Q255" s="476">
        <f t="shared" ref="Q255" si="2896">IF($B$5=0,0,IF(F255=0,0,IF(G255=0,0,SUM(H255:P255))))</f>
        <v>0</v>
      </c>
      <c r="R255" s="742">
        <f t="shared" ref="R255" si="2897">ROUNDDOWN(Q255/$R$5,2)</f>
        <v>0</v>
      </c>
      <c r="S255" s="492"/>
      <c r="T255" s="477"/>
      <c r="U255" s="477"/>
      <c r="V255" s="477"/>
      <c r="W255" s="477"/>
      <c r="X255" s="478">
        <f t="shared" ref="X255" si="2898">ROUNDUP(IF($B$5=0,0,IF(SUM(T256:W256)&lt;&gt;100%,0,IF(R255=0,0,SUM(AR255:AU255)/$B$5))),2)</f>
        <v>0</v>
      </c>
      <c r="Y255" s="479">
        <f t="shared" ref="Y255" si="2899">IF(X255=0,0,AU256/X255)</f>
        <v>0</v>
      </c>
      <c r="Z255" s="480">
        <f t="shared" ref="Z255" si="2900">X255*Y255</f>
        <v>0</v>
      </c>
      <c r="AA255" s="338"/>
      <c r="AB255" s="744">
        <f t="shared" ref="AB255" si="2901">B255</f>
        <v>83</v>
      </c>
      <c r="AC255" s="494" t="str">
        <f t="shared" ref="AC255" si="2902">C255</f>
        <v>TESTE</v>
      </c>
      <c r="AD255" s="498">
        <f t="shared" ref="AD255" si="2903">AP255*$E$5</f>
        <v>0</v>
      </c>
      <c r="AE255" s="498">
        <f t="shared" ref="AE255" si="2904">AP255*$F$5</f>
        <v>0</v>
      </c>
      <c r="AF255" s="498">
        <f t="shared" ref="AF255" si="2905">AP255*$G$5</f>
        <v>0</v>
      </c>
      <c r="AG255" s="498">
        <f t="shared" ref="AG255" si="2906">AP255*$H$5</f>
        <v>0</v>
      </c>
      <c r="AH255" s="498">
        <f t="shared" ref="AH255" si="2907">AP255*$I$5</f>
        <v>0</v>
      </c>
      <c r="AI255" s="498">
        <f t="shared" ref="AI255" si="2908">AP255*$J$5</f>
        <v>0</v>
      </c>
      <c r="AJ255" s="498">
        <f t="shared" ref="AJ255" si="2909">AP255*$K$5</f>
        <v>0</v>
      </c>
      <c r="AK255" s="498">
        <f t="shared" ref="AK255" si="2910">AP255*$L$5</f>
        <v>0</v>
      </c>
      <c r="AL255" s="498">
        <f t="shared" ref="AL255" si="2911">AP255*$M$5</f>
        <v>0</v>
      </c>
      <c r="AM255" s="498">
        <f t="shared" ref="AM255" si="2912">AP255*$N$5</f>
        <v>0</v>
      </c>
      <c r="AN255" s="498">
        <f t="shared" ref="AN255" si="2913">AP255*$O$5</f>
        <v>0</v>
      </c>
      <c r="AO255" s="498">
        <f t="shared" ref="AO255" si="2914">Q255</f>
        <v>0</v>
      </c>
      <c r="AP255" s="495">
        <f t="shared" ref="AP255" si="2915">R255</f>
        <v>0</v>
      </c>
      <c r="AR255" s="526">
        <f t="shared" ref="AR255" si="2916">(T256*$B$5)*T255</f>
        <v>0</v>
      </c>
      <c r="AS255" s="526">
        <f t="shared" ref="AS255" si="2917">(U256*$B$5)*U255</f>
        <v>0</v>
      </c>
      <c r="AT255" s="526">
        <f t="shared" ref="AT255" si="2918">(V256*$B$5)*V255</f>
        <v>0</v>
      </c>
      <c r="AU255" s="526">
        <f t="shared" ref="AU255" si="2919">(W256*$B$5)*W255</f>
        <v>0</v>
      </c>
      <c r="AV255" s="726">
        <f t="shared" ref="AV255" si="2920">SUM(AR255:AU255)</f>
        <v>0</v>
      </c>
      <c r="AW255" s="726" t="e">
        <f t="shared" ref="AW255" si="2921">AV255/$B$5</f>
        <v>#DIV/0!</v>
      </c>
    </row>
    <row r="256" spans="2:49" ht="30" customHeight="1" thickBot="1">
      <c r="B256" s="735"/>
      <c r="C256" s="739"/>
      <c r="D256" s="740"/>
      <c r="E256" s="741"/>
      <c r="F256" s="728" t="str">
        <f t="shared" ref="F256" si="2922">IF(R255=0,"",IF(SUM(T256:W256)=0,"",IF(SUM(T256:W256)&lt;&gt;100%,"A soma das classificações não pode ser diferente de 100%, favor ir ajustando para gerar o preço médio",IF(X255&lt;R255,"Atenção, preço médio e margem de contribuição são inferiores ao do Markup, favor ajustar os preços do simulador",IF(X255&gt;=R255,"Preço médio simulado atende ao Markup, logo, sinal verde para venda pois ele garante a margem de contribuição","")))))</f>
        <v/>
      </c>
      <c r="G256" s="729"/>
      <c r="H256" s="729"/>
      <c r="I256" s="729"/>
      <c r="J256" s="729"/>
      <c r="K256" s="729"/>
      <c r="L256" s="729"/>
      <c r="M256" s="729"/>
      <c r="N256" s="729"/>
      <c r="O256" s="729"/>
      <c r="P256" s="729"/>
      <c r="Q256" s="730"/>
      <c r="R256" s="743"/>
      <c r="S256" s="492"/>
      <c r="T256" s="481"/>
      <c r="U256" s="481"/>
      <c r="V256" s="481"/>
      <c r="W256" s="481"/>
      <c r="X256" s="731" t="str">
        <f t="shared" ref="X256" si="2923">IF(SUM(H255:I255)=0,"",IF(F255=0,"Falta informar preço do bloco",IF(G255=0,"Falta informar preço do frete",IF(X255&gt;=R255,"Sinal verde pra venda",""))))</f>
        <v/>
      </c>
      <c r="Y256" s="732"/>
      <c r="Z256" s="733"/>
      <c r="AA256" s="338"/>
      <c r="AB256" s="745"/>
      <c r="AC256" s="494" t="str">
        <f t="shared" ref="AC256" si="2924">IF(AC255=0,"","Participação no preço de venda")</f>
        <v>Participação no preço de venda</v>
      </c>
      <c r="AD256" s="496" t="str">
        <f t="shared" ref="AD256" si="2925">IF(AD255=0,"",AD255/$AP255)</f>
        <v/>
      </c>
      <c r="AE256" s="496" t="str">
        <f t="shared" ref="AE256" si="2926">IF(AE255=0,"",AE255/$AP255)</f>
        <v/>
      </c>
      <c r="AF256" s="496" t="str">
        <f t="shared" si="2818"/>
        <v/>
      </c>
      <c r="AG256" s="496" t="str">
        <f t="shared" si="2818"/>
        <v/>
      </c>
      <c r="AH256" s="496" t="str">
        <f t="shared" si="2818"/>
        <v/>
      </c>
      <c r="AI256" s="496" t="str">
        <f t="shared" si="2818"/>
        <v/>
      </c>
      <c r="AJ256" s="496" t="str">
        <f t="shared" si="2818"/>
        <v/>
      </c>
      <c r="AK256" s="496" t="str">
        <f t="shared" si="2818"/>
        <v/>
      </c>
      <c r="AL256" s="496" t="str">
        <f t="shared" si="2818"/>
        <v/>
      </c>
      <c r="AM256" s="496" t="str">
        <f t="shared" si="2818"/>
        <v/>
      </c>
      <c r="AN256" s="496" t="str">
        <f t="shared" si="2818"/>
        <v/>
      </c>
      <c r="AO256" s="496" t="str">
        <f t="shared" si="2818"/>
        <v/>
      </c>
      <c r="AP256" s="497">
        <f t="shared" ref="AP256" si="2927">SUM(AD256:AO256)</f>
        <v>0</v>
      </c>
      <c r="AR256" s="527"/>
      <c r="AS256" s="527"/>
      <c r="AT256" s="528">
        <f t="shared" ref="AT256" si="2928">SUM($E$5:$N$5)</f>
        <v>0</v>
      </c>
      <c r="AU256" s="529">
        <f t="shared" ref="AU256" si="2929">X255*(1-AT256)-Q255</f>
        <v>0</v>
      </c>
      <c r="AV256" s="727"/>
      <c r="AW256" s="727"/>
    </row>
    <row r="257" spans="2:49" ht="30" customHeight="1" thickBot="1"/>
    <row r="258" spans="2:49" ht="30" customHeight="1" thickBot="1">
      <c r="B258" s="734">
        <v>84</v>
      </c>
      <c r="C258" s="736" t="s">
        <v>887</v>
      </c>
      <c r="D258" s="737"/>
      <c r="E258" s="738"/>
      <c r="F258" s="493"/>
      <c r="G258" s="493"/>
      <c r="H258" s="475"/>
      <c r="I258" s="475"/>
      <c r="J258" s="475"/>
      <c r="K258" s="475"/>
      <c r="L258" s="475"/>
      <c r="M258" s="475"/>
      <c r="N258" s="475"/>
      <c r="O258" s="525">
        <f t="shared" ref="O258" si="2930">IF($B$5=0,0,F258/$B$5)</f>
        <v>0</v>
      </c>
      <c r="P258" s="525">
        <f t="shared" ref="P258" si="2931">IF($B$5=0,0,(G258*3)/$B$5)</f>
        <v>0</v>
      </c>
      <c r="Q258" s="476">
        <f t="shared" ref="Q258" si="2932">IF($B$5=0,0,IF(F258=0,0,IF(G258=0,0,SUM(H258:P258))))</f>
        <v>0</v>
      </c>
      <c r="R258" s="742">
        <f t="shared" ref="R258" si="2933">ROUNDDOWN(Q258/$R$5,2)</f>
        <v>0</v>
      </c>
      <c r="S258" s="492"/>
      <c r="T258" s="477"/>
      <c r="U258" s="477"/>
      <c r="V258" s="477"/>
      <c r="W258" s="477"/>
      <c r="X258" s="478">
        <f t="shared" ref="X258" si="2934">ROUNDUP(IF($B$5=0,0,IF(SUM(T259:W259)&lt;&gt;100%,0,IF(R258=0,0,SUM(AR258:AU258)/$B$5))),2)</f>
        <v>0</v>
      </c>
      <c r="Y258" s="479">
        <f t="shared" ref="Y258" si="2935">IF(X258=0,0,AU259/X258)</f>
        <v>0</v>
      </c>
      <c r="Z258" s="480">
        <f t="shared" ref="Z258" si="2936">X258*Y258</f>
        <v>0</v>
      </c>
      <c r="AA258" s="338"/>
      <c r="AB258" s="744">
        <f t="shared" ref="AB258" si="2937">B258</f>
        <v>84</v>
      </c>
      <c r="AC258" s="494" t="str">
        <f t="shared" ref="AC258" si="2938">C258</f>
        <v>TESTE</v>
      </c>
      <c r="AD258" s="498">
        <f t="shared" ref="AD258" si="2939">AP258*$E$5</f>
        <v>0</v>
      </c>
      <c r="AE258" s="498">
        <f t="shared" ref="AE258" si="2940">AP258*$F$5</f>
        <v>0</v>
      </c>
      <c r="AF258" s="498">
        <f t="shared" ref="AF258" si="2941">AP258*$G$5</f>
        <v>0</v>
      </c>
      <c r="AG258" s="498">
        <f t="shared" ref="AG258" si="2942">AP258*$H$5</f>
        <v>0</v>
      </c>
      <c r="AH258" s="498">
        <f t="shared" ref="AH258" si="2943">AP258*$I$5</f>
        <v>0</v>
      </c>
      <c r="AI258" s="498">
        <f t="shared" ref="AI258" si="2944">AP258*$J$5</f>
        <v>0</v>
      </c>
      <c r="AJ258" s="498">
        <f t="shared" ref="AJ258" si="2945">AP258*$K$5</f>
        <v>0</v>
      </c>
      <c r="AK258" s="498">
        <f t="shared" ref="AK258" si="2946">AP258*$L$5</f>
        <v>0</v>
      </c>
      <c r="AL258" s="498">
        <f t="shared" ref="AL258" si="2947">AP258*$M$5</f>
        <v>0</v>
      </c>
      <c r="AM258" s="498">
        <f t="shared" ref="AM258" si="2948">AP258*$N$5</f>
        <v>0</v>
      </c>
      <c r="AN258" s="498">
        <f t="shared" ref="AN258" si="2949">AP258*$O$5</f>
        <v>0</v>
      </c>
      <c r="AO258" s="498">
        <f t="shared" ref="AO258" si="2950">Q258</f>
        <v>0</v>
      </c>
      <c r="AP258" s="495">
        <f t="shared" ref="AP258" si="2951">R258</f>
        <v>0</v>
      </c>
      <c r="AR258" s="526">
        <f t="shared" ref="AR258" si="2952">(T259*$B$5)*T258</f>
        <v>0</v>
      </c>
      <c r="AS258" s="526">
        <f t="shared" ref="AS258" si="2953">(U259*$B$5)*U258</f>
        <v>0</v>
      </c>
      <c r="AT258" s="526">
        <f t="shared" ref="AT258" si="2954">(V259*$B$5)*V258</f>
        <v>0</v>
      </c>
      <c r="AU258" s="526">
        <f t="shared" ref="AU258" si="2955">(W259*$B$5)*W258</f>
        <v>0</v>
      </c>
      <c r="AV258" s="726">
        <f t="shared" ref="AV258" si="2956">SUM(AR258:AU258)</f>
        <v>0</v>
      </c>
      <c r="AW258" s="726" t="e">
        <f t="shared" ref="AW258" si="2957">AV258/$B$5</f>
        <v>#DIV/0!</v>
      </c>
    </row>
    <row r="259" spans="2:49" ht="30" customHeight="1" thickBot="1">
      <c r="B259" s="735"/>
      <c r="C259" s="739"/>
      <c r="D259" s="740"/>
      <c r="E259" s="741"/>
      <c r="F259" s="728" t="str">
        <f t="shared" ref="F259" si="2958">IF(R258=0,"",IF(SUM(T259:W259)=0,"",IF(SUM(T259:W259)&lt;&gt;100%,"A soma das classificações não pode ser diferente de 100%, favor ir ajustando para gerar o preço médio",IF(X258&lt;R258,"Atenção, preço médio e margem de contribuição são inferiores ao do Markup, favor ajustar os preços do simulador",IF(X258&gt;=R258,"Preço médio simulado atende ao Markup, logo, sinal verde para venda pois ele garante a margem de contribuição","")))))</f>
        <v/>
      </c>
      <c r="G259" s="729"/>
      <c r="H259" s="729"/>
      <c r="I259" s="729"/>
      <c r="J259" s="729"/>
      <c r="K259" s="729"/>
      <c r="L259" s="729"/>
      <c r="M259" s="729"/>
      <c r="N259" s="729"/>
      <c r="O259" s="729"/>
      <c r="P259" s="729"/>
      <c r="Q259" s="730"/>
      <c r="R259" s="743"/>
      <c r="S259" s="492"/>
      <c r="T259" s="481"/>
      <c r="U259" s="481"/>
      <c r="V259" s="481"/>
      <c r="W259" s="481"/>
      <c r="X259" s="731" t="str">
        <f t="shared" ref="X259" si="2959">IF(SUM(H258:I258)=0,"",IF(F258=0,"Falta informar preço do bloco",IF(G258=0,"Falta informar preço do frete",IF(X258&gt;=R258,"Sinal verde pra venda",""))))</f>
        <v/>
      </c>
      <c r="Y259" s="732"/>
      <c r="Z259" s="733"/>
      <c r="AA259" s="338"/>
      <c r="AB259" s="745"/>
      <c r="AC259" s="494" t="str">
        <f t="shared" ref="AC259" si="2960">IF(AC258=0,"","Participação no preço de venda")</f>
        <v>Participação no preço de venda</v>
      </c>
      <c r="AD259" s="496" t="str">
        <f t="shared" ref="AD259" si="2961">IF(AD258=0,"",AD258/$AP258)</f>
        <v/>
      </c>
      <c r="AE259" s="496" t="str">
        <f t="shared" ref="AE259" si="2962">IF(AE258=0,"",AE258/$AP258)</f>
        <v/>
      </c>
      <c r="AF259" s="496" t="str">
        <f t="shared" si="2818"/>
        <v/>
      </c>
      <c r="AG259" s="496" t="str">
        <f t="shared" si="2818"/>
        <v/>
      </c>
      <c r="AH259" s="496" t="str">
        <f t="shared" si="2818"/>
        <v/>
      </c>
      <c r="AI259" s="496" t="str">
        <f t="shared" si="2818"/>
        <v/>
      </c>
      <c r="AJ259" s="496" t="str">
        <f t="shared" si="2818"/>
        <v/>
      </c>
      <c r="AK259" s="496" t="str">
        <f t="shared" si="2818"/>
        <v/>
      </c>
      <c r="AL259" s="496" t="str">
        <f t="shared" si="2818"/>
        <v/>
      </c>
      <c r="AM259" s="496" t="str">
        <f t="shared" si="2818"/>
        <v/>
      </c>
      <c r="AN259" s="496" t="str">
        <f t="shared" si="2818"/>
        <v/>
      </c>
      <c r="AO259" s="496" t="str">
        <f t="shared" si="2818"/>
        <v/>
      </c>
      <c r="AP259" s="497">
        <f t="shared" ref="AP259" si="2963">SUM(AD259:AO259)</f>
        <v>0</v>
      </c>
      <c r="AR259" s="527"/>
      <c r="AS259" s="527"/>
      <c r="AT259" s="528">
        <f t="shared" ref="AT259" si="2964">SUM($E$5:$N$5)</f>
        <v>0</v>
      </c>
      <c r="AU259" s="529">
        <f t="shared" ref="AU259" si="2965">X258*(1-AT259)-Q258</f>
        <v>0</v>
      </c>
      <c r="AV259" s="727"/>
      <c r="AW259" s="727"/>
    </row>
    <row r="260" spans="2:49" ht="30" customHeight="1" thickBot="1"/>
    <row r="261" spans="2:49" ht="30" customHeight="1" thickBot="1">
      <c r="B261" s="734">
        <v>85</v>
      </c>
      <c r="C261" s="736" t="s">
        <v>887</v>
      </c>
      <c r="D261" s="737"/>
      <c r="E261" s="738"/>
      <c r="F261" s="493"/>
      <c r="G261" s="493"/>
      <c r="H261" s="475"/>
      <c r="I261" s="475"/>
      <c r="J261" s="475"/>
      <c r="K261" s="475"/>
      <c r="L261" s="475"/>
      <c r="M261" s="475"/>
      <c r="N261" s="475"/>
      <c r="O261" s="525">
        <f t="shared" ref="O261" si="2966">IF($B$5=0,0,F261/$B$5)</f>
        <v>0</v>
      </c>
      <c r="P261" s="525">
        <f t="shared" ref="P261" si="2967">IF($B$5=0,0,(G261*3)/$B$5)</f>
        <v>0</v>
      </c>
      <c r="Q261" s="476">
        <f t="shared" ref="Q261" si="2968">IF($B$5=0,0,IF(F261=0,0,IF(G261=0,0,SUM(H261:P261))))</f>
        <v>0</v>
      </c>
      <c r="R261" s="742">
        <f t="shared" ref="R261" si="2969">ROUNDDOWN(Q261/$R$5,2)</f>
        <v>0</v>
      </c>
      <c r="S261" s="492"/>
      <c r="T261" s="477"/>
      <c r="U261" s="477"/>
      <c r="V261" s="477"/>
      <c r="W261" s="477"/>
      <c r="X261" s="478">
        <f t="shared" ref="X261" si="2970">ROUNDUP(IF($B$5=0,0,IF(SUM(T262:W262)&lt;&gt;100%,0,IF(R261=0,0,SUM(AR261:AU261)/$B$5))),2)</f>
        <v>0</v>
      </c>
      <c r="Y261" s="479">
        <f t="shared" ref="Y261" si="2971">IF(X261=0,0,AU262/X261)</f>
        <v>0</v>
      </c>
      <c r="Z261" s="480">
        <f t="shared" ref="Z261" si="2972">X261*Y261</f>
        <v>0</v>
      </c>
      <c r="AA261" s="338"/>
      <c r="AB261" s="744">
        <f t="shared" ref="AB261" si="2973">B261</f>
        <v>85</v>
      </c>
      <c r="AC261" s="494" t="str">
        <f t="shared" ref="AC261" si="2974">C261</f>
        <v>TESTE</v>
      </c>
      <c r="AD261" s="498">
        <f t="shared" ref="AD261" si="2975">AP261*$E$5</f>
        <v>0</v>
      </c>
      <c r="AE261" s="498">
        <f t="shared" ref="AE261" si="2976">AP261*$F$5</f>
        <v>0</v>
      </c>
      <c r="AF261" s="498">
        <f t="shared" ref="AF261" si="2977">AP261*$G$5</f>
        <v>0</v>
      </c>
      <c r="AG261" s="498">
        <f t="shared" ref="AG261" si="2978">AP261*$H$5</f>
        <v>0</v>
      </c>
      <c r="AH261" s="498">
        <f t="shared" ref="AH261" si="2979">AP261*$I$5</f>
        <v>0</v>
      </c>
      <c r="AI261" s="498">
        <f t="shared" ref="AI261" si="2980">AP261*$J$5</f>
        <v>0</v>
      </c>
      <c r="AJ261" s="498">
        <f t="shared" ref="AJ261" si="2981">AP261*$K$5</f>
        <v>0</v>
      </c>
      <c r="AK261" s="498">
        <f t="shared" ref="AK261" si="2982">AP261*$L$5</f>
        <v>0</v>
      </c>
      <c r="AL261" s="498">
        <f t="shared" ref="AL261" si="2983">AP261*$M$5</f>
        <v>0</v>
      </c>
      <c r="AM261" s="498">
        <f t="shared" ref="AM261" si="2984">AP261*$N$5</f>
        <v>0</v>
      </c>
      <c r="AN261" s="498">
        <f t="shared" ref="AN261" si="2985">AP261*$O$5</f>
        <v>0</v>
      </c>
      <c r="AO261" s="498">
        <f t="shared" ref="AO261" si="2986">Q261</f>
        <v>0</v>
      </c>
      <c r="AP261" s="495">
        <f t="shared" ref="AP261" si="2987">R261</f>
        <v>0</v>
      </c>
      <c r="AR261" s="526">
        <f t="shared" ref="AR261" si="2988">(T262*$B$5)*T261</f>
        <v>0</v>
      </c>
      <c r="AS261" s="526">
        <f t="shared" ref="AS261" si="2989">(U262*$B$5)*U261</f>
        <v>0</v>
      </c>
      <c r="AT261" s="526">
        <f t="shared" ref="AT261" si="2990">(V262*$B$5)*V261</f>
        <v>0</v>
      </c>
      <c r="AU261" s="526">
        <f t="shared" ref="AU261" si="2991">(W262*$B$5)*W261</f>
        <v>0</v>
      </c>
      <c r="AV261" s="726">
        <f t="shared" ref="AV261" si="2992">SUM(AR261:AU261)</f>
        <v>0</v>
      </c>
      <c r="AW261" s="726" t="e">
        <f t="shared" ref="AW261" si="2993">AV261/$B$5</f>
        <v>#DIV/0!</v>
      </c>
    </row>
    <row r="262" spans="2:49" ht="30" customHeight="1" thickBot="1">
      <c r="B262" s="735"/>
      <c r="C262" s="739"/>
      <c r="D262" s="740"/>
      <c r="E262" s="741"/>
      <c r="F262" s="728" t="str">
        <f t="shared" ref="F262" si="2994">IF(R261=0,"",IF(SUM(T262:W262)=0,"",IF(SUM(T262:W262)&lt;&gt;100%,"A soma das classificações não pode ser diferente de 100%, favor ir ajustando para gerar o preço médio",IF(X261&lt;R261,"Atenção, preço médio e margem de contribuição são inferiores ao do Markup, favor ajustar os preços do simulador",IF(X261&gt;=R261,"Preço médio simulado atende ao Markup, logo, sinal verde para venda pois ele garante a margem de contribuição","")))))</f>
        <v/>
      </c>
      <c r="G262" s="729"/>
      <c r="H262" s="729"/>
      <c r="I262" s="729"/>
      <c r="J262" s="729"/>
      <c r="K262" s="729"/>
      <c r="L262" s="729"/>
      <c r="M262" s="729"/>
      <c r="N262" s="729"/>
      <c r="O262" s="729"/>
      <c r="P262" s="729"/>
      <c r="Q262" s="730"/>
      <c r="R262" s="743"/>
      <c r="S262" s="492"/>
      <c r="T262" s="481"/>
      <c r="U262" s="481"/>
      <c r="V262" s="481"/>
      <c r="W262" s="481"/>
      <c r="X262" s="731" t="str">
        <f t="shared" ref="X262" si="2995">IF(SUM(H261:I261)=0,"",IF(F261=0,"Falta informar preço do bloco",IF(G261=0,"Falta informar preço do frete",IF(X261&gt;=R261,"Sinal verde pra venda",""))))</f>
        <v/>
      </c>
      <c r="Y262" s="732"/>
      <c r="Z262" s="733"/>
      <c r="AA262" s="338"/>
      <c r="AB262" s="745"/>
      <c r="AC262" s="494" t="str">
        <f t="shared" ref="AC262" si="2996">IF(AC261=0,"","Participação no preço de venda")</f>
        <v>Participação no preço de venda</v>
      </c>
      <c r="AD262" s="496" t="str">
        <f t="shared" ref="AD262" si="2997">IF(AD261=0,"",AD261/$AP261)</f>
        <v/>
      </c>
      <c r="AE262" s="496" t="str">
        <f t="shared" ref="AE262" si="2998">IF(AE261=0,"",AE261/$AP261)</f>
        <v/>
      </c>
      <c r="AF262" s="496" t="str">
        <f t="shared" si="2818"/>
        <v/>
      </c>
      <c r="AG262" s="496" t="str">
        <f t="shared" si="2818"/>
        <v/>
      </c>
      <c r="AH262" s="496" t="str">
        <f t="shared" si="2818"/>
        <v/>
      </c>
      <c r="AI262" s="496" t="str">
        <f t="shared" si="2818"/>
        <v/>
      </c>
      <c r="AJ262" s="496" t="str">
        <f t="shared" si="2818"/>
        <v/>
      </c>
      <c r="AK262" s="496" t="str">
        <f t="shared" si="2818"/>
        <v/>
      </c>
      <c r="AL262" s="496" t="str">
        <f t="shared" si="2818"/>
        <v/>
      </c>
      <c r="AM262" s="496" t="str">
        <f t="shared" si="2818"/>
        <v/>
      </c>
      <c r="AN262" s="496" t="str">
        <f t="shared" si="2818"/>
        <v/>
      </c>
      <c r="AO262" s="496" t="str">
        <f t="shared" si="2818"/>
        <v/>
      </c>
      <c r="AP262" s="497">
        <f t="shared" ref="AP262" si="2999">SUM(AD262:AO262)</f>
        <v>0</v>
      </c>
      <c r="AR262" s="527"/>
      <c r="AS262" s="527"/>
      <c r="AT262" s="528">
        <f t="shared" ref="AT262" si="3000">SUM($E$5:$N$5)</f>
        <v>0</v>
      </c>
      <c r="AU262" s="529">
        <f t="shared" ref="AU262" si="3001">X261*(1-AT262)-Q261</f>
        <v>0</v>
      </c>
      <c r="AV262" s="727"/>
      <c r="AW262" s="727"/>
    </row>
    <row r="263" spans="2:49" ht="30" customHeight="1" thickBot="1"/>
    <row r="264" spans="2:49" ht="30" customHeight="1" thickBot="1">
      <c r="B264" s="734">
        <v>86</v>
      </c>
      <c r="C264" s="736" t="s">
        <v>887</v>
      </c>
      <c r="D264" s="737"/>
      <c r="E264" s="738"/>
      <c r="F264" s="493"/>
      <c r="G264" s="493"/>
      <c r="H264" s="475"/>
      <c r="I264" s="475"/>
      <c r="J264" s="475"/>
      <c r="K264" s="475"/>
      <c r="L264" s="475"/>
      <c r="M264" s="475"/>
      <c r="N264" s="475"/>
      <c r="O264" s="525">
        <f t="shared" ref="O264" si="3002">IF($B$5=0,0,F264/$B$5)</f>
        <v>0</v>
      </c>
      <c r="P264" s="525">
        <f t="shared" ref="P264" si="3003">IF($B$5=0,0,(G264*3)/$B$5)</f>
        <v>0</v>
      </c>
      <c r="Q264" s="476">
        <f t="shared" ref="Q264" si="3004">IF($B$5=0,0,IF(F264=0,0,IF(G264=0,0,SUM(H264:P264))))</f>
        <v>0</v>
      </c>
      <c r="R264" s="742">
        <f t="shared" ref="R264" si="3005">ROUNDDOWN(Q264/$R$5,2)</f>
        <v>0</v>
      </c>
      <c r="S264" s="492"/>
      <c r="T264" s="477"/>
      <c r="U264" s="477"/>
      <c r="V264" s="477"/>
      <c r="W264" s="477"/>
      <c r="X264" s="478">
        <f t="shared" ref="X264" si="3006">ROUNDUP(IF($B$5=0,0,IF(SUM(T265:W265)&lt;&gt;100%,0,IF(R264=0,0,SUM(AR264:AU264)/$B$5))),2)</f>
        <v>0</v>
      </c>
      <c r="Y264" s="479">
        <f t="shared" ref="Y264" si="3007">IF(X264=0,0,AU265/X264)</f>
        <v>0</v>
      </c>
      <c r="Z264" s="480">
        <f t="shared" ref="Z264" si="3008">X264*Y264</f>
        <v>0</v>
      </c>
      <c r="AA264" s="338"/>
      <c r="AB264" s="744">
        <f t="shared" ref="AB264" si="3009">B264</f>
        <v>86</v>
      </c>
      <c r="AC264" s="494" t="str">
        <f t="shared" ref="AC264" si="3010">C264</f>
        <v>TESTE</v>
      </c>
      <c r="AD264" s="498">
        <f t="shared" ref="AD264" si="3011">AP264*$E$5</f>
        <v>0</v>
      </c>
      <c r="AE264" s="498">
        <f t="shared" ref="AE264" si="3012">AP264*$F$5</f>
        <v>0</v>
      </c>
      <c r="AF264" s="498">
        <f t="shared" ref="AF264" si="3013">AP264*$G$5</f>
        <v>0</v>
      </c>
      <c r="AG264" s="498">
        <f t="shared" ref="AG264" si="3014">AP264*$H$5</f>
        <v>0</v>
      </c>
      <c r="AH264" s="498">
        <f t="shared" ref="AH264" si="3015">AP264*$I$5</f>
        <v>0</v>
      </c>
      <c r="AI264" s="498">
        <f t="shared" ref="AI264" si="3016">AP264*$J$5</f>
        <v>0</v>
      </c>
      <c r="AJ264" s="498">
        <f t="shared" ref="AJ264" si="3017">AP264*$K$5</f>
        <v>0</v>
      </c>
      <c r="AK264" s="498">
        <f t="shared" ref="AK264" si="3018">AP264*$L$5</f>
        <v>0</v>
      </c>
      <c r="AL264" s="498">
        <f t="shared" ref="AL264" si="3019">AP264*$M$5</f>
        <v>0</v>
      </c>
      <c r="AM264" s="498">
        <f t="shared" ref="AM264" si="3020">AP264*$N$5</f>
        <v>0</v>
      </c>
      <c r="AN264" s="498">
        <f t="shared" ref="AN264" si="3021">AP264*$O$5</f>
        <v>0</v>
      </c>
      <c r="AO264" s="498">
        <f t="shared" ref="AO264" si="3022">Q264</f>
        <v>0</v>
      </c>
      <c r="AP264" s="495">
        <f t="shared" ref="AP264" si="3023">R264</f>
        <v>0</v>
      </c>
      <c r="AR264" s="526">
        <f t="shared" ref="AR264" si="3024">(T265*$B$5)*T264</f>
        <v>0</v>
      </c>
      <c r="AS264" s="526">
        <f t="shared" ref="AS264" si="3025">(U265*$B$5)*U264</f>
        <v>0</v>
      </c>
      <c r="AT264" s="526">
        <f t="shared" ref="AT264" si="3026">(V265*$B$5)*V264</f>
        <v>0</v>
      </c>
      <c r="AU264" s="526">
        <f t="shared" ref="AU264" si="3027">(W265*$B$5)*W264</f>
        <v>0</v>
      </c>
      <c r="AV264" s="726">
        <f t="shared" ref="AV264" si="3028">SUM(AR264:AU264)</f>
        <v>0</v>
      </c>
      <c r="AW264" s="726" t="e">
        <f t="shared" ref="AW264" si="3029">AV264/$B$5</f>
        <v>#DIV/0!</v>
      </c>
    </row>
    <row r="265" spans="2:49" ht="30" customHeight="1" thickBot="1">
      <c r="B265" s="735"/>
      <c r="C265" s="739"/>
      <c r="D265" s="740"/>
      <c r="E265" s="741"/>
      <c r="F265" s="728" t="str">
        <f t="shared" ref="F265" si="3030">IF(R264=0,"",IF(SUM(T265:W265)=0,"",IF(SUM(T265:W265)&lt;&gt;100%,"A soma das classificações não pode ser diferente de 100%, favor ir ajustando para gerar o preço médio",IF(X264&lt;R264,"Atenção, preço médio e margem de contribuição são inferiores ao do Markup, favor ajustar os preços do simulador",IF(X264&gt;=R264,"Preço médio simulado atende ao Markup, logo, sinal verde para venda pois ele garante a margem de contribuição","")))))</f>
        <v/>
      </c>
      <c r="G265" s="729"/>
      <c r="H265" s="729"/>
      <c r="I265" s="729"/>
      <c r="J265" s="729"/>
      <c r="K265" s="729"/>
      <c r="L265" s="729"/>
      <c r="M265" s="729"/>
      <c r="N265" s="729"/>
      <c r="O265" s="729"/>
      <c r="P265" s="729"/>
      <c r="Q265" s="730"/>
      <c r="R265" s="743"/>
      <c r="S265" s="492"/>
      <c r="T265" s="481"/>
      <c r="U265" s="481"/>
      <c r="V265" s="481"/>
      <c r="W265" s="481"/>
      <c r="X265" s="731" t="str">
        <f t="shared" ref="X265" si="3031">IF(SUM(H264:I264)=0,"",IF(F264=0,"Falta informar preço do bloco",IF(G264=0,"Falta informar preço do frete",IF(X264&gt;=R264,"Sinal verde pra venda",""))))</f>
        <v/>
      </c>
      <c r="Y265" s="732"/>
      <c r="Z265" s="733"/>
      <c r="AA265" s="338"/>
      <c r="AB265" s="745"/>
      <c r="AC265" s="494" t="str">
        <f t="shared" ref="AC265" si="3032">IF(AC264=0,"","Participação no preço de venda")</f>
        <v>Participação no preço de venda</v>
      </c>
      <c r="AD265" s="496" t="str">
        <f t="shared" ref="AD265" si="3033">IF(AD264=0,"",AD264/$AP264)</f>
        <v/>
      </c>
      <c r="AE265" s="496" t="str">
        <f t="shared" ref="AE265" si="3034">IF(AE264=0,"",AE264/$AP264)</f>
        <v/>
      </c>
      <c r="AF265" s="496" t="str">
        <f t="shared" si="2818"/>
        <v/>
      </c>
      <c r="AG265" s="496" t="str">
        <f t="shared" si="2818"/>
        <v/>
      </c>
      <c r="AH265" s="496" t="str">
        <f t="shared" si="2818"/>
        <v/>
      </c>
      <c r="AI265" s="496" t="str">
        <f t="shared" si="2818"/>
        <v/>
      </c>
      <c r="AJ265" s="496" t="str">
        <f t="shared" si="2818"/>
        <v/>
      </c>
      <c r="AK265" s="496" t="str">
        <f t="shared" si="2818"/>
        <v/>
      </c>
      <c r="AL265" s="496" t="str">
        <f t="shared" si="2818"/>
        <v/>
      </c>
      <c r="AM265" s="496" t="str">
        <f t="shared" si="2818"/>
        <v/>
      </c>
      <c r="AN265" s="496" t="str">
        <f t="shared" si="2818"/>
        <v/>
      </c>
      <c r="AO265" s="496" t="str">
        <f t="shared" si="2818"/>
        <v/>
      </c>
      <c r="AP265" s="497">
        <f t="shared" ref="AP265" si="3035">SUM(AD265:AO265)</f>
        <v>0</v>
      </c>
      <c r="AR265" s="527"/>
      <c r="AS265" s="527"/>
      <c r="AT265" s="528">
        <f t="shared" ref="AT265" si="3036">SUM($E$5:$N$5)</f>
        <v>0</v>
      </c>
      <c r="AU265" s="529">
        <f t="shared" ref="AU265" si="3037">X264*(1-AT265)-Q264</f>
        <v>0</v>
      </c>
      <c r="AV265" s="727"/>
      <c r="AW265" s="727"/>
    </row>
    <row r="266" spans="2:49" ht="30" customHeight="1" thickBot="1"/>
    <row r="267" spans="2:49" ht="30" customHeight="1" thickBot="1">
      <c r="B267" s="734">
        <v>87</v>
      </c>
      <c r="C267" s="736" t="s">
        <v>887</v>
      </c>
      <c r="D267" s="737"/>
      <c r="E267" s="738"/>
      <c r="F267" s="493"/>
      <c r="G267" s="493"/>
      <c r="H267" s="475"/>
      <c r="I267" s="475"/>
      <c r="J267" s="475"/>
      <c r="K267" s="475"/>
      <c r="L267" s="475"/>
      <c r="M267" s="475"/>
      <c r="N267" s="475"/>
      <c r="O267" s="525">
        <f t="shared" ref="O267" si="3038">IF($B$5=0,0,F267/$B$5)</f>
        <v>0</v>
      </c>
      <c r="P267" s="525">
        <f t="shared" ref="P267" si="3039">IF($B$5=0,0,(G267*3)/$B$5)</f>
        <v>0</v>
      </c>
      <c r="Q267" s="476">
        <f t="shared" ref="Q267" si="3040">IF($B$5=0,0,IF(F267=0,0,IF(G267=0,0,SUM(H267:P267))))</f>
        <v>0</v>
      </c>
      <c r="R267" s="742">
        <f t="shared" ref="R267" si="3041">ROUNDDOWN(Q267/$R$5,2)</f>
        <v>0</v>
      </c>
      <c r="S267" s="492"/>
      <c r="T267" s="477"/>
      <c r="U267" s="477"/>
      <c r="V267" s="477"/>
      <c r="W267" s="477"/>
      <c r="X267" s="478">
        <f t="shared" ref="X267" si="3042">ROUNDUP(IF($B$5=0,0,IF(SUM(T268:W268)&lt;&gt;100%,0,IF(R267=0,0,SUM(AR267:AU267)/$B$5))),2)</f>
        <v>0</v>
      </c>
      <c r="Y267" s="479">
        <f t="shared" ref="Y267" si="3043">IF(X267=0,0,AU268/X267)</f>
        <v>0</v>
      </c>
      <c r="Z267" s="480">
        <f t="shared" ref="Z267" si="3044">X267*Y267</f>
        <v>0</v>
      </c>
      <c r="AA267" s="338"/>
      <c r="AB267" s="744">
        <f t="shared" ref="AB267" si="3045">B267</f>
        <v>87</v>
      </c>
      <c r="AC267" s="494" t="str">
        <f t="shared" ref="AC267" si="3046">C267</f>
        <v>TESTE</v>
      </c>
      <c r="AD267" s="498">
        <f t="shared" ref="AD267" si="3047">AP267*$E$5</f>
        <v>0</v>
      </c>
      <c r="AE267" s="498">
        <f t="shared" ref="AE267" si="3048">AP267*$F$5</f>
        <v>0</v>
      </c>
      <c r="AF267" s="498">
        <f t="shared" ref="AF267" si="3049">AP267*$G$5</f>
        <v>0</v>
      </c>
      <c r="AG267" s="498">
        <f t="shared" ref="AG267" si="3050">AP267*$H$5</f>
        <v>0</v>
      </c>
      <c r="AH267" s="498">
        <f t="shared" ref="AH267" si="3051">AP267*$I$5</f>
        <v>0</v>
      </c>
      <c r="AI267" s="498">
        <f t="shared" ref="AI267" si="3052">AP267*$J$5</f>
        <v>0</v>
      </c>
      <c r="AJ267" s="498">
        <f t="shared" ref="AJ267" si="3053">AP267*$K$5</f>
        <v>0</v>
      </c>
      <c r="AK267" s="498">
        <f t="shared" ref="AK267" si="3054">AP267*$L$5</f>
        <v>0</v>
      </c>
      <c r="AL267" s="498">
        <f t="shared" ref="AL267" si="3055">AP267*$M$5</f>
        <v>0</v>
      </c>
      <c r="AM267" s="498">
        <f t="shared" ref="AM267" si="3056">AP267*$N$5</f>
        <v>0</v>
      </c>
      <c r="AN267" s="498">
        <f t="shared" ref="AN267" si="3057">AP267*$O$5</f>
        <v>0</v>
      </c>
      <c r="AO267" s="498">
        <f t="shared" ref="AO267" si="3058">Q267</f>
        <v>0</v>
      </c>
      <c r="AP267" s="495">
        <f t="shared" ref="AP267" si="3059">R267</f>
        <v>0</v>
      </c>
      <c r="AR267" s="526">
        <f t="shared" ref="AR267" si="3060">(T268*$B$5)*T267</f>
        <v>0</v>
      </c>
      <c r="AS267" s="526">
        <f t="shared" ref="AS267" si="3061">(U268*$B$5)*U267</f>
        <v>0</v>
      </c>
      <c r="AT267" s="526">
        <f t="shared" ref="AT267" si="3062">(V268*$B$5)*V267</f>
        <v>0</v>
      </c>
      <c r="AU267" s="526">
        <f t="shared" ref="AU267" si="3063">(W268*$B$5)*W267</f>
        <v>0</v>
      </c>
      <c r="AV267" s="726">
        <f t="shared" ref="AV267" si="3064">SUM(AR267:AU267)</f>
        <v>0</v>
      </c>
      <c r="AW267" s="726" t="e">
        <f t="shared" ref="AW267" si="3065">AV267/$B$5</f>
        <v>#DIV/0!</v>
      </c>
    </row>
    <row r="268" spans="2:49" ht="30" customHeight="1" thickBot="1">
      <c r="B268" s="735"/>
      <c r="C268" s="739"/>
      <c r="D268" s="740"/>
      <c r="E268" s="741"/>
      <c r="F268" s="728" t="str">
        <f t="shared" ref="F268" si="3066">IF(R267=0,"",IF(SUM(T268:W268)=0,"",IF(SUM(T268:W268)&lt;&gt;100%,"A soma das classificações não pode ser diferente de 100%, favor ir ajustando para gerar o preço médio",IF(X267&lt;R267,"Atenção, preço médio e margem de contribuição são inferiores ao do Markup, favor ajustar os preços do simulador",IF(X267&gt;=R267,"Preço médio simulado atende ao Markup, logo, sinal verde para venda pois ele garante a margem de contribuição","")))))</f>
        <v/>
      </c>
      <c r="G268" s="729"/>
      <c r="H268" s="729"/>
      <c r="I268" s="729"/>
      <c r="J268" s="729"/>
      <c r="K268" s="729"/>
      <c r="L268" s="729"/>
      <c r="M268" s="729"/>
      <c r="N268" s="729"/>
      <c r="O268" s="729"/>
      <c r="P268" s="729"/>
      <c r="Q268" s="730"/>
      <c r="R268" s="743"/>
      <c r="S268" s="492"/>
      <c r="T268" s="481"/>
      <c r="U268" s="481"/>
      <c r="V268" s="481"/>
      <c r="W268" s="481"/>
      <c r="X268" s="731" t="str">
        <f t="shared" ref="X268" si="3067">IF(SUM(H267:I267)=0,"",IF(F267=0,"Falta informar preço do bloco",IF(G267=0,"Falta informar preço do frete",IF(X267&gt;=R267,"Sinal verde pra venda",""))))</f>
        <v/>
      </c>
      <c r="Y268" s="732"/>
      <c r="Z268" s="733"/>
      <c r="AA268" s="338"/>
      <c r="AB268" s="745"/>
      <c r="AC268" s="494" t="str">
        <f t="shared" ref="AC268" si="3068">IF(AC267=0,"","Participação no preço de venda")</f>
        <v>Participação no preço de venda</v>
      </c>
      <c r="AD268" s="496" t="str">
        <f t="shared" ref="AD268" si="3069">IF(AD267=0,"",AD267/$AP267)</f>
        <v/>
      </c>
      <c r="AE268" s="496" t="str">
        <f t="shared" ref="AE268" si="3070">IF(AE267=0,"",AE267/$AP267)</f>
        <v/>
      </c>
      <c r="AF268" s="496" t="str">
        <f t="shared" si="2818"/>
        <v/>
      </c>
      <c r="AG268" s="496" t="str">
        <f t="shared" si="2818"/>
        <v/>
      </c>
      <c r="AH268" s="496" t="str">
        <f t="shared" si="2818"/>
        <v/>
      </c>
      <c r="AI268" s="496" t="str">
        <f t="shared" si="2818"/>
        <v/>
      </c>
      <c r="AJ268" s="496" t="str">
        <f t="shared" si="2818"/>
        <v/>
      </c>
      <c r="AK268" s="496" t="str">
        <f t="shared" si="2818"/>
        <v/>
      </c>
      <c r="AL268" s="496" t="str">
        <f t="shared" si="2818"/>
        <v/>
      </c>
      <c r="AM268" s="496" t="str">
        <f t="shared" si="2818"/>
        <v/>
      </c>
      <c r="AN268" s="496" t="str">
        <f t="shared" si="2818"/>
        <v/>
      </c>
      <c r="AO268" s="496" t="str">
        <f t="shared" si="2818"/>
        <v/>
      </c>
      <c r="AP268" s="497">
        <f t="shared" ref="AP268" si="3071">SUM(AD268:AO268)</f>
        <v>0</v>
      </c>
      <c r="AR268" s="527"/>
      <c r="AS268" s="527"/>
      <c r="AT268" s="528">
        <f t="shared" ref="AT268" si="3072">SUM($E$5:$N$5)</f>
        <v>0</v>
      </c>
      <c r="AU268" s="529">
        <f t="shared" ref="AU268" si="3073">X267*(1-AT268)-Q267</f>
        <v>0</v>
      </c>
      <c r="AV268" s="727"/>
      <c r="AW268" s="727"/>
    </row>
    <row r="269" spans="2:49" ht="30" customHeight="1" thickBot="1"/>
    <row r="270" spans="2:49" ht="30" customHeight="1" thickBot="1">
      <c r="B270" s="734">
        <v>88</v>
      </c>
      <c r="C270" s="736" t="s">
        <v>887</v>
      </c>
      <c r="D270" s="737"/>
      <c r="E270" s="738"/>
      <c r="F270" s="493"/>
      <c r="G270" s="493"/>
      <c r="H270" s="475"/>
      <c r="I270" s="475"/>
      <c r="J270" s="475"/>
      <c r="K270" s="475"/>
      <c r="L270" s="475"/>
      <c r="M270" s="475"/>
      <c r="N270" s="475"/>
      <c r="O270" s="525">
        <f t="shared" ref="O270" si="3074">IF($B$5=0,0,F270/$B$5)</f>
        <v>0</v>
      </c>
      <c r="P270" s="525">
        <f t="shared" ref="P270" si="3075">IF($B$5=0,0,(G270*3)/$B$5)</f>
        <v>0</v>
      </c>
      <c r="Q270" s="476">
        <f t="shared" ref="Q270" si="3076">IF($B$5=0,0,IF(F270=0,0,IF(G270=0,0,SUM(H270:P270))))</f>
        <v>0</v>
      </c>
      <c r="R270" s="742">
        <f t="shared" ref="R270" si="3077">ROUNDDOWN(Q270/$R$5,2)</f>
        <v>0</v>
      </c>
      <c r="S270" s="492"/>
      <c r="T270" s="477"/>
      <c r="U270" s="477"/>
      <c r="V270" s="477"/>
      <c r="W270" s="477"/>
      <c r="X270" s="478">
        <f t="shared" ref="X270" si="3078">ROUNDUP(IF($B$5=0,0,IF(SUM(T271:W271)&lt;&gt;100%,0,IF(R270=0,0,SUM(AR270:AU270)/$B$5))),2)</f>
        <v>0</v>
      </c>
      <c r="Y270" s="479">
        <f t="shared" ref="Y270" si="3079">IF(X270=0,0,AU271/X270)</f>
        <v>0</v>
      </c>
      <c r="Z270" s="480">
        <f t="shared" ref="Z270" si="3080">X270*Y270</f>
        <v>0</v>
      </c>
      <c r="AA270" s="338"/>
      <c r="AB270" s="744">
        <f t="shared" ref="AB270" si="3081">B270</f>
        <v>88</v>
      </c>
      <c r="AC270" s="494" t="str">
        <f t="shared" ref="AC270" si="3082">C270</f>
        <v>TESTE</v>
      </c>
      <c r="AD270" s="498">
        <f t="shared" ref="AD270" si="3083">AP270*$E$5</f>
        <v>0</v>
      </c>
      <c r="AE270" s="498">
        <f t="shared" ref="AE270" si="3084">AP270*$F$5</f>
        <v>0</v>
      </c>
      <c r="AF270" s="498">
        <f t="shared" ref="AF270" si="3085">AP270*$G$5</f>
        <v>0</v>
      </c>
      <c r="AG270" s="498">
        <f t="shared" ref="AG270" si="3086">AP270*$H$5</f>
        <v>0</v>
      </c>
      <c r="AH270" s="498">
        <f t="shared" ref="AH270" si="3087">AP270*$I$5</f>
        <v>0</v>
      </c>
      <c r="AI270" s="498">
        <f t="shared" ref="AI270" si="3088">AP270*$J$5</f>
        <v>0</v>
      </c>
      <c r="AJ270" s="498">
        <f t="shared" ref="AJ270" si="3089">AP270*$K$5</f>
        <v>0</v>
      </c>
      <c r="AK270" s="498">
        <f t="shared" ref="AK270" si="3090">AP270*$L$5</f>
        <v>0</v>
      </c>
      <c r="AL270" s="498">
        <f t="shared" ref="AL270" si="3091">AP270*$M$5</f>
        <v>0</v>
      </c>
      <c r="AM270" s="498">
        <f t="shared" ref="AM270" si="3092">AP270*$N$5</f>
        <v>0</v>
      </c>
      <c r="AN270" s="498">
        <f t="shared" ref="AN270" si="3093">AP270*$O$5</f>
        <v>0</v>
      </c>
      <c r="AO270" s="498">
        <f t="shared" ref="AO270" si="3094">Q270</f>
        <v>0</v>
      </c>
      <c r="AP270" s="495">
        <f t="shared" ref="AP270" si="3095">R270</f>
        <v>0</v>
      </c>
      <c r="AR270" s="526">
        <f t="shared" ref="AR270" si="3096">(T271*$B$5)*T270</f>
        <v>0</v>
      </c>
      <c r="AS270" s="526">
        <f t="shared" ref="AS270" si="3097">(U271*$B$5)*U270</f>
        <v>0</v>
      </c>
      <c r="AT270" s="526">
        <f t="shared" ref="AT270" si="3098">(V271*$B$5)*V270</f>
        <v>0</v>
      </c>
      <c r="AU270" s="526">
        <f t="shared" ref="AU270" si="3099">(W271*$B$5)*W270</f>
        <v>0</v>
      </c>
      <c r="AV270" s="726">
        <f t="shared" ref="AV270" si="3100">SUM(AR270:AU270)</f>
        <v>0</v>
      </c>
      <c r="AW270" s="726" t="e">
        <f t="shared" ref="AW270" si="3101">AV270/$B$5</f>
        <v>#DIV/0!</v>
      </c>
    </row>
    <row r="271" spans="2:49" ht="30" customHeight="1" thickBot="1">
      <c r="B271" s="735"/>
      <c r="C271" s="739"/>
      <c r="D271" s="740"/>
      <c r="E271" s="741"/>
      <c r="F271" s="728" t="str">
        <f t="shared" ref="F271" si="3102">IF(R270=0,"",IF(SUM(T271:W271)=0,"",IF(SUM(T271:W271)&lt;&gt;100%,"A soma das classificações não pode ser diferente de 100%, favor ir ajustando para gerar o preço médio",IF(X270&lt;R270,"Atenção, preço médio e margem de contribuição são inferiores ao do Markup, favor ajustar os preços do simulador",IF(X270&gt;=R270,"Preço médio simulado atende ao Markup, logo, sinal verde para venda pois ele garante a margem de contribuição","")))))</f>
        <v/>
      </c>
      <c r="G271" s="729"/>
      <c r="H271" s="729"/>
      <c r="I271" s="729"/>
      <c r="J271" s="729"/>
      <c r="K271" s="729"/>
      <c r="L271" s="729"/>
      <c r="M271" s="729"/>
      <c r="N271" s="729"/>
      <c r="O271" s="729"/>
      <c r="P271" s="729"/>
      <c r="Q271" s="730"/>
      <c r="R271" s="743"/>
      <c r="S271" s="492"/>
      <c r="T271" s="481"/>
      <c r="U271" s="481"/>
      <c r="V271" s="481"/>
      <c r="W271" s="481"/>
      <c r="X271" s="731" t="str">
        <f t="shared" ref="X271" si="3103">IF(SUM(H270:I270)=0,"",IF(F270=0,"Falta informar preço do bloco",IF(G270=0,"Falta informar preço do frete",IF(X270&gt;=R270,"Sinal verde pra venda",""))))</f>
        <v/>
      </c>
      <c r="Y271" s="732"/>
      <c r="Z271" s="733"/>
      <c r="AA271" s="338"/>
      <c r="AB271" s="745"/>
      <c r="AC271" s="494" t="str">
        <f t="shared" ref="AC271" si="3104">IF(AC270=0,"","Participação no preço de venda")</f>
        <v>Participação no preço de venda</v>
      </c>
      <c r="AD271" s="496" t="str">
        <f t="shared" ref="AD271" si="3105">IF(AD270=0,"",AD270/$AP270)</f>
        <v/>
      </c>
      <c r="AE271" s="496" t="str">
        <f t="shared" ref="AE271" si="3106">IF(AE270=0,"",AE270/$AP270)</f>
        <v/>
      </c>
      <c r="AF271" s="496" t="str">
        <f t="shared" si="2818"/>
        <v/>
      </c>
      <c r="AG271" s="496" t="str">
        <f t="shared" si="2818"/>
        <v/>
      </c>
      <c r="AH271" s="496" t="str">
        <f t="shared" si="2818"/>
        <v/>
      </c>
      <c r="AI271" s="496" t="str">
        <f t="shared" si="2818"/>
        <v/>
      </c>
      <c r="AJ271" s="496" t="str">
        <f t="shared" si="2818"/>
        <v/>
      </c>
      <c r="AK271" s="496" t="str">
        <f t="shared" si="2818"/>
        <v/>
      </c>
      <c r="AL271" s="496" t="str">
        <f t="shared" si="2818"/>
        <v/>
      </c>
      <c r="AM271" s="496" t="str">
        <f t="shared" si="2818"/>
        <v/>
      </c>
      <c r="AN271" s="496" t="str">
        <f t="shared" si="2818"/>
        <v/>
      </c>
      <c r="AO271" s="496" t="str">
        <f t="shared" si="2818"/>
        <v/>
      </c>
      <c r="AP271" s="497">
        <f t="shared" ref="AP271" si="3107">SUM(AD271:AO271)</f>
        <v>0</v>
      </c>
      <c r="AR271" s="527"/>
      <c r="AS271" s="527"/>
      <c r="AT271" s="528">
        <f t="shared" ref="AT271" si="3108">SUM($E$5:$N$5)</f>
        <v>0</v>
      </c>
      <c r="AU271" s="529">
        <f t="shared" ref="AU271" si="3109">X270*(1-AT271)-Q270</f>
        <v>0</v>
      </c>
      <c r="AV271" s="727"/>
      <c r="AW271" s="727"/>
    </row>
    <row r="272" spans="2:49" ht="30" customHeight="1" thickBot="1"/>
    <row r="273" spans="2:49" ht="30" customHeight="1" thickBot="1">
      <c r="B273" s="734">
        <v>89</v>
      </c>
      <c r="C273" s="736" t="s">
        <v>887</v>
      </c>
      <c r="D273" s="737"/>
      <c r="E273" s="738"/>
      <c r="F273" s="493"/>
      <c r="G273" s="493"/>
      <c r="H273" s="475"/>
      <c r="I273" s="475"/>
      <c r="J273" s="475"/>
      <c r="K273" s="475"/>
      <c r="L273" s="475"/>
      <c r="M273" s="475"/>
      <c r="N273" s="475"/>
      <c r="O273" s="525">
        <f t="shared" ref="O273" si="3110">IF($B$5=0,0,F273/$B$5)</f>
        <v>0</v>
      </c>
      <c r="P273" s="525">
        <f t="shared" ref="P273" si="3111">IF($B$5=0,0,(G273*3)/$B$5)</f>
        <v>0</v>
      </c>
      <c r="Q273" s="476">
        <f t="shared" ref="Q273" si="3112">IF($B$5=0,0,IF(F273=0,0,IF(G273=0,0,SUM(H273:P273))))</f>
        <v>0</v>
      </c>
      <c r="R273" s="742">
        <f t="shared" ref="R273" si="3113">ROUNDDOWN(Q273/$R$5,2)</f>
        <v>0</v>
      </c>
      <c r="S273" s="492"/>
      <c r="T273" s="477"/>
      <c r="U273" s="477"/>
      <c r="V273" s="477"/>
      <c r="W273" s="477"/>
      <c r="X273" s="478">
        <f t="shared" ref="X273" si="3114">ROUNDUP(IF($B$5=0,0,IF(SUM(T274:W274)&lt;&gt;100%,0,IF(R273=0,0,SUM(AR273:AU273)/$B$5))),2)</f>
        <v>0</v>
      </c>
      <c r="Y273" s="479">
        <f t="shared" ref="Y273" si="3115">IF(X273=0,0,AU274/X273)</f>
        <v>0</v>
      </c>
      <c r="Z273" s="480">
        <f t="shared" ref="Z273" si="3116">X273*Y273</f>
        <v>0</v>
      </c>
      <c r="AA273" s="338"/>
      <c r="AB273" s="744">
        <f t="shared" ref="AB273" si="3117">B273</f>
        <v>89</v>
      </c>
      <c r="AC273" s="494" t="str">
        <f t="shared" ref="AC273" si="3118">C273</f>
        <v>TESTE</v>
      </c>
      <c r="AD273" s="498">
        <f t="shared" ref="AD273" si="3119">AP273*$E$5</f>
        <v>0</v>
      </c>
      <c r="AE273" s="498">
        <f t="shared" ref="AE273" si="3120">AP273*$F$5</f>
        <v>0</v>
      </c>
      <c r="AF273" s="498">
        <f t="shared" ref="AF273" si="3121">AP273*$G$5</f>
        <v>0</v>
      </c>
      <c r="AG273" s="498">
        <f t="shared" ref="AG273" si="3122">AP273*$H$5</f>
        <v>0</v>
      </c>
      <c r="AH273" s="498">
        <f t="shared" ref="AH273" si="3123">AP273*$I$5</f>
        <v>0</v>
      </c>
      <c r="AI273" s="498">
        <f t="shared" ref="AI273" si="3124">AP273*$J$5</f>
        <v>0</v>
      </c>
      <c r="AJ273" s="498">
        <f t="shared" ref="AJ273" si="3125">AP273*$K$5</f>
        <v>0</v>
      </c>
      <c r="AK273" s="498">
        <f t="shared" ref="AK273" si="3126">AP273*$L$5</f>
        <v>0</v>
      </c>
      <c r="AL273" s="498">
        <f t="shared" ref="AL273" si="3127">AP273*$M$5</f>
        <v>0</v>
      </c>
      <c r="AM273" s="498">
        <f t="shared" ref="AM273" si="3128">AP273*$N$5</f>
        <v>0</v>
      </c>
      <c r="AN273" s="498">
        <f t="shared" ref="AN273" si="3129">AP273*$O$5</f>
        <v>0</v>
      </c>
      <c r="AO273" s="498">
        <f t="shared" ref="AO273" si="3130">Q273</f>
        <v>0</v>
      </c>
      <c r="AP273" s="495">
        <f t="shared" ref="AP273" si="3131">R273</f>
        <v>0</v>
      </c>
      <c r="AR273" s="526">
        <f t="shared" ref="AR273" si="3132">(T274*$B$5)*T273</f>
        <v>0</v>
      </c>
      <c r="AS273" s="526">
        <f t="shared" ref="AS273" si="3133">(U274*$B$5)*U273</f>
        <v>0</v>
      </c>
      <c r="AT273" s="526">
        <f t="shared" ref="AT273" si="3134">(V274*$B$5)*V273</f>
        <v>0</v>
      </c>
      <c r="AU273" s="526">
        <f t="shared" ref="AU273" si="3135">(W274*$B$5)*W273</f>
        <v>0</v>
      </c>
      <c r="AV273" s="726">
        <f t="shared" ref="AV273" si="3136">SUM(AR273:AU273)</f>
        <v>0</v>
      </c>
      <c r="AW273" s="726" t="e">
        <f t="shared" ref="AW273" si="3137">AV273/$B$5</f>
        <v>#DIV/0!</v>
      </c>
    </row>
    <row r="274" spans="2:49" ht="30" customHeight="1" thickBot="1">
      <c r="B274" s="735"/>
      <c r="C274" s="739"/>
      <c r="D274" s="740"/>
      <c r="E274" s="741"/>
      <c r="F274" s="728" t="str">
        <f t="shared" ref="F274" si="3138">IF(R273=0,"",IF(SUM(T274:W274)=0,"",IF(SUM(T274:W274)&lt;&gt;100%,"A soma das classificações não pode ser diferente de 100%, favor ir ajustando para gerar o preço médio",IF(X273&lt;R273,"Atenção, preço médio e margem de contribuição são inferiores ao do Markup, favor ajustar os preços do simulador",IF(X273&gt;=R273,"Preço médio simulado atende ao Markup, logo, sinal verde para venda pois ele garante a margem de contribuição","")))))</f>
        <v/>
      </c>
      <c r="G274" s="729"/>
      <c r="H274" s="729"/>
      <c r="I274" s="729"/>
      <c r="J274" s="729"/>
      <c r="K274" s="729"/>
      <c r="L274" s="729"/>
      <c r="M274" s="729"/>
      <c r="N274" s="729"/>
      <c r="O274" s="729"/>
      <c r="P274" s="729"/>
      <c r="Q274" s="730"/>
      <c r="R274" s="743"/>
      <c r="S274" s="492"/>
      <c r="T274" s="481"/>
      <c r="U274" s="481"/>
      <c r="V274" s="481"/>
      <c r="W274" s="481"/>
      <c r="X274" s="731" t="str">
        <f t="shared" ref="X274" si="3139">IF(SUM(H273:I273)=0,"",IF(F273=0,"Falta informar preço do bloco",IF(G273=0,"Falta informar preço do frete",IF(X273&gt;=R273,"Sinal verde pra venda",""))))</f>
        <v/>
      </c>
      <c r="Y274" s="732"/>
      <c r="Z274" s="733"/>
      <c r="AA274" s="338"/>
      <c r="AB274" s="745"/>
      <c r="AC274" s="494" t="str">
        <f t="shared" ref="AC274" si="3140">IF(AC273=0,"","Participação no preço de venda")</f>
        <v>Participação no preço de venda</v>
      </c>
      <c r="AD274" s="496" t="str">
        <f t="shared" ref="AD274" si="3141">IF(AD273=0,"",AD273/$AP273)</f>
        <v/>
      </c>
      <c r="AE274" s="496" t="str">
        <f t="shared" ref="AE274" si="3142">IF(AE273=0,"",AE273/$AP273)</f>
        <v/>
      </c>
      <c r="AF274" s="496" t="str">
        <f t="shared" si="2818"/>
        <v/>
      </c>
      <c r="AG274" s="496" t="str">
        <f t="shared" si="2818"/>
        <v/>
      </c>
      <c r="AH274" s="496" t="str">
        <f t="shared" si="2818"/>
        <v/>
      </c>
      <c r="AI274" s="496" t="str">
        <f t="shared" si="2818"/>
        <v/>
      </c>
      <c r="AJ274" s="496" t="str">
        <f t="shared" si="2818"/>
        <v/>
      </c>
      <c r="AK274" s="496" t="str">
        <f t="shared" si="2818"/>
        <v/>
      </c>
      <c r="AL274" s="496" t="str">
        <f t="shared" si="2818"/>
        <v/>
      </c>
      <c r="AM274" s="496" t="str">
        <f t="shared" si="2818"/>
        <v/>
      </c>
      <c r="AN274" s="496" t="str">
        <f t="shared" si="2818"/>
        <v/>
      </c>
      <c r="AO274" s="496" t="str">
        <f t="shared" si="2818"/>
        <v/>
      </c>
      <c r="AP274" s="497">
        <f t="shared" ref="AP274" si="3143">SUM(AD274:AO274)</f>
        <v>0</v>
      </c>
      <c r="AR274" s="527"/>
      <c r="AS274" s="527"/>
      <c r="AT274" s="528">
        <f t="shared" ref="AT274" si="3144">SUM($E$5:$N$5)</f>
        <v>0</v>
      </c>
      <c r="AU274" s="529">
        <f t="shared" ref="AU274" si="3145">X273*(1-AT274)-Q273</f>
        <v>0</v>
      </c>
      <c r="AV274" s="727"/>
      <c r="AW274" s="727"/>
    </row>
    <row r="275" spans="2:49" ht="30" customHeight="1" thickBot="1"/>
    <row r="276" spans="2:49" ht="30" customHeight="1" thickBot="1">
      <c r="B276" s="734">
        <v>90</v>
      </c>
      <c r="C276" s="736" t="s">
        <v>887</v>
      </c>
      <c r="D276" s="737"/>
      <c r="E276" s="738"/>
      <c r="F276" s="493"/>
      <c r="G276" s="493"/>
      <c r="H276" s="475"/>
      <c r="I276" s="475"/>
      <c r="J276" s="475"/>
      <c r="K276" s="475"/>
      <c r="L276" s="475"/>
      <c r="M276" s="475"/>
      <c r="N276" s="475"/>
      <c r="O276" s="525">
        <f t="shared" ref="O276" si="3146">IF($B$5=0,0,F276/$B$5)</f>
        <v>0</v>
      </c>
      <c r="P276" s="525">
        <f t="shared" ref="P276" si="3147">IF($B$5=0,0,(G276*3)/$B$5)</f>
        <v>0</v>
      </c>
      <c r="Q276" s="476">
        <f t="shared" ref="Q276" si="3148">IF($B$5=0,0,IF(F276=0,0,IF(G276=0,0,SUM(H276:P276))))</f>
        <v>0</v>
      </c>
      <c r="R276" s="742">
        <f t="shared" ref="R276" si="3149">ROUNDDOWN(Q276/$R$5,2)</f>
        <v>0</v>
      </c>
      <c r="S276" s="492"/>
      <c r="T276" s="477"/>
      <c r="U276" s="477"/>
      <c r="V276" s="477"/>
      <c r="W276" s="477"/>
      <c r="X276" s="478">
        <f t="shared" ref="X276" si="3150">ROUNDUP(IF($B$5=0,0,IF(SUM(T277:W277)&lt;&gt;100%,0,IF(R276=0,0,SUM(AR276:AU276)/$B$5))),2)</f>
        <v>0</v>
      </c>
      <c r="Y276" s="479">
        <f t="shared" ref="Y276" si="3151">IF(X276=0,0,AU277/X276)</f>
        <v>0</v>
      </c>
      <c r="Z276" s="480">
        <f t="shared" ref="Z276" si="3152">X276*Y276</f>
        <v>0</v>
      </c>
      <c r="AA276" s="338"/>
      <c r="AB276" s="744">
        <f t="shared" ref="AB276" si="3153">B276</f>
        <v>90</v>
      </c>
      <c r="AC276" s="494" t="str">
        <f t="shared" ref="AC276" si="3154">C276</f>
        <v>TESTE</v>
      </c>
      <c r="AD276" s="498">
        <f t="shared" ref="AD276" si="3155">AP276*$E$5</f>
        <v>0</v>
      </c>
      <c r="AE276" s="498">
        <f t="shared" ref="AE276" si="3156">AP276*$F$5</f>
        <v>0</v>
      </c>
      <c r="AF276" s="498">
        <f t="shared" ref="AF276" si="3157">AP276*$G$5</f>
        <v>0</v>
      </c>
      <c r="AG276" s="498">
        <f t="shared" ref="AG276" si="3158">AP276*$H$5</f>
        <v>0</v>
      </c>
      <c r="AH276" s="498">
        <f t="shared" ref="AH276" si="3159">AP276*$I$5</f>
        <v>0</v>
      </c>
      <c r="AI276" s="498">
        <f t="shared" ref="AI276" si="3160">AP276*$J$5</f>
        <v>0</v>
      </c>
      <c r="AJ276" s="498">
        <f t="shared" ref="AJ276" si="3161">AP276*$K$5</f>
        <v>0</v>
      </c>
      <c r="AK276" s="498">
        <f t="shared" ref="AK276" si="3162">AP276*$L$5</f>
        <v>0</v>
      </c>
      <c r="AL276" s="498">
        <f t="shared" ref="AL276" si="3163">AP276*$M$5</f>
        <v>0</v>
      </c>
      <c r="AM276" s="498">
        <f t="shared" ref="AM276" si="3164">AP276*$N$5</f>
        <v>0</v>
      </c>
      <c r="AN276" s="498">
        <f t="shared" ref="AN276" si="3165">AP276*$O$5</f>
        <v>0</v>
      </c>
      <c r="AO276" s="498">
        <f t="shared" ref="AO276" si="3166">Q276</f>
        <v>0</v>
      </c>
      <c r="AP276" s="495">
        <f t="shared" ref="AP276" si="3167">R276</f>
        <v>0</v>
      </c>
      <c r="AR276" s="526">
        <f t="shared" ref="AR276" si="3168">(T277*$B$5)*T276</f>
        <v>0</v>
      </c>
      <c r="AS276" s="526">
        <f t="shared" ref="AS276" si="3169">(U277*$B$5)*U276</f>
        <v>0</v>
      </c>
      <c r="AT276" s="526">
        <f t="shared" ref="AT276" si="3170">(V277*$B$5)*V276</f>
        <v>0</v>
      </c>
      <c r="AU276" s="526">
        <f t="shared" ref="AU276" si="3171">(W277*$B$5)*W276</f>
        <v>0</v>
      </c>
      <c r="AV276" s="726">
        <f t="shared" ref="AV276" si="3172">SUM(AR276:AU276)</f>
        <v>0</v>
      </c>
      <c r="AW276" s="726" t="e">
        <f t="shared" ref="AW276" si="3173">AV276/$B$5</f>
        <v>#DIV/0!</v>
      </c>
    </row>
    <row r="277" spans="2:49" ht="30" customHeight="1" thickBot="1">
      <c r="B277" s="735"/>
      <c r="C277" s="739"/>
      <c r="D277" s="740"/>
      <c r="E277" s="741"/>
      <c r="F277" s="728" t="str">
        <f t="shared" ref="F277" si="3174">IF(R276=0,"",IF(SUM(T277:W277)=0,"",IF(SUM(T277:W277)&lt;&gt;100%,"A soma das classificações não pode ser diferente de 100%, favor ir ajustando para gerar o preço médio",IF(X276&lt;R276,"Atenção, preço médio e margem de contribuição são inferiores ao do Markup, favor ajustar os preços do simulador",IF(X276&gt;=R276,"Preço médio simulado atende ao Markup, logo, sinal verde para venda pois ele garante a margem de contribuição","")))))</f>
        <v/>
      </c>
      <c r="G277" s="729"/>
      <c r="H277" s="729"/>
      <c r="I277" s="729"/>
      <c r="J277" s="729"/>
      <c r="K277" s="729"/>
      <c r="L277" s="729"/>
      <c r="M277" s="729"/>
      <c r="N277" s="729"/>
      <c r="O277" s="729"/>
      <c r="P277" s="729"/>
      <c r="Q277" s="730"/>
      <c r="R277" s="743"/>
      <c r="S277" s="492"/>
      <c r="T277" s="481"/>
      <c r="U277" s="481"/>
      <c r="V277" s="481"/>
      <c r="W277" s="481"/>
      <c r="X277" s="731" t="str">
        <f t="shared" ref="X277" si="3175">IF(SUM(H276:I276)=0,"",IF(F276=0,"Falta informar preço do bloco",IF(G276=0,"Falta informar preço do frete",IF(X276&gt;=R276,"Sinal verde pra venda",""))))</f>
        <v/>
      </c>
      <c r="Y277" s="732"/>
      <c r="Z277" s="733"/>
      <c r="AA277" s="338"/>
      <c r="AB277" s="745"/>
      <c r="AC277" s="494" t="str">
        <f t="shared" ref="AC277" si="3176">IF(AC276=0,"","Participação no preço de venda")</f>
        <v>Participação no preço de venda</v>
      </c>
      <c r="AD277" s="496" t="str">
        <f t="shared" ref="AD277" si="3177">IF(AD276=0,"",AD276/$AP276)</f>
        <v/>
      </c>
      <c r="AE277" s="496" t="str">
        <f t="shared" ref="AE277" si="3178">IF(AE276=0,"",AE276/$AP276)</f>
        <v/>
      </c>
      <c r="AF277" s="496" t="str">
        <f t="shared" si="2818"/>
        <v/>
      </c>
      <c r="AG277" s="496" t="str">
        <f t="shared" si="2818"/>
        <v/>
      </c>
      <c r="AH277" s="496" t="str">
        <f t="shared" si="2818"/>
        <v/>
      </c>
      <c r="AI277" s="496" t="str">
        <f t="shared" si="2818"/>
        <v/>
      </c>
      <c r="AJ277" s="496" t="str">
        <f t="shared" si="2818"/>
        <v/>
      </c>
      <c r="AK277" s="496" t="str">
        <f t="shared" si="2818"/>
        <v/>
      </c>
      <c r="AL277" s="496" t="str">
        <f t="shared" si="2818"/>
        <v/>
      </c>
      <c r="AM277" s="496" t="str">
        <f t="shared" si="2818"/>
        <v/>
      </c>
      <c r="AN277" s="496" t="str">
        <f t="shared" si="2818"/>
        <v/>
      </c>
      <c r="AO277" s="496" t="str">
        <f t="shared" si="2818"/>
        <v/>
      </c>
      <c r="AP277" s="497">
        <f t="shared" ref="AP277" si="3179">SUM(AD277:AO277)</f>
        <v>0</v>
      </c>
      <c r="AR277" s="527"/>
      <c r="AS277" s="527"/>
      <c r="AT277" s="528">
        <f t="shared" ref="AT277" si="3180">SUM($E$5:$N$5)</f>
        <v>0</v>
      </c>
      <c r="AU277" s="529">
        <f t="shared" ref="AU277" si="3181">X276*(1-AT277)-Q276</f>
        <v>0</v>
      </c>
      <c r="AV277" s="727"/>
      <c r="AW277" s="727"/>
    </row>
    <row r="278" spans="2:49" ht="30" customHeight="1" thickBot="1"/>
    <row r="279" spans="2:49" ht="30" customHeight="1" thickBot="1">
      <c r="B279" s="734">
        <v>91</v>
      </c>
      <c r="C279" s="736" t="s">
        <v>887</v>
      </c>
      <c r="D279" s="737"/>
      <c r="E279" s="738"/>
      <c r="F279" s="493"/>
      <c r="G279" s="493"/>
      <c r="H279" s="475"/>
      <c r="I279" s="475"/>
      <c r="J279" s="475"/>
      <c r="K279" s="475"/>
      <c r="L279" s="475"/>
      <c r="M279" s="475"/>
      <c r="N279" s="475"/>
      <c r="O279" s="525">
        <f t="shared" ref="O279" si="3182">IF($B$5=0,0,F279/$B$5)</f>
        <v>0</v>
      </c>
      <c r="P279" s="525">
        <f t="shared" ref="P279" si="3183">IF($B$5=0,0,(G279*3)/$B$5)</f>
        <v>0</v>
      </c>
      <c r="Q279" s="476">
        <f t="shared" ref="Q279" si="3184">IF($B$5=0,0,IF(F279=0,0,IF(G279=0,0,SUM(H279:P279))))</f>
        <v>0</v>
      </c>
      <c r="R279" s="742">
        <f t="shared" ref="R279" si="3185">ROUNDDOWN(Q279/$R$5,2)</f>
        <v>0</v>
      </c>
      <c r="S279" s="492"/>
      <c r="T279" s="477"/>
      <c r="U279" s="477"/>
      <c r="V279" s="477"/>
      <c r="W279" s="477"/>
      <c r="X279" s="478">
        <f t="shared" ref="X279" si="3186">ROUNDUP(IF($B$5=0,0,IF(SUM(T280:W280)&lt;&gt;100%,0,IF(R279=0,0,SUM(AR279:AU279)/$B$5))),2)</f>
        <v>0</v>
      </c>
      <c r="Y279" s="479">
        <f t="shared" ref="Y279" si="3187">IF(X279=0,0,AU280/X279)</f>
        <v>0</v>
      </c>
      <c r="Z279" s="480">
        <f t="shared" ref="Z279" si="3188">X279*Y279</f>
        <v>0</v>
      </c>
      <c r="AA279" s="338"/>
      <c r="AB279" s="744">
        <f t="shared" ref="AB279" si="3189">B279</f>
        <v>91</v>
      </c>
      <c r="AC279" s="494" t="str">
        <f t="shared" ref="AC279" si="3190">C279</f>
        <v>TESTE</v>
      </c>
      <c r="AD279" s="498">
        <f t="shared" ref="AD279" si="3191">AP279*$E$5</f>
        <v>0</v>
      </c>
      <c r="AE279" s="498">
        <f t="shared" ref="AE279" si="3192">AP279*$F$5</f>
        <v>0</v>
      </c>
      <c r="AF279" s="498">
        <f t="shared" ref="AF279" si="3193">AP279*$G$5</f>
        <v>0</v>
      </c>
      <c r="AG279" s="498">
        <f t="shared" ref="AG279" si="3194">AP279*$H$5</f>
        <v>0</v>
      </c>
      <c r="AH279" s="498">
        <f t="shared" ref="AH279" si="3195">AP279*$I$5</f>
        <v>0</v>
      </c>
      <c r="AI279" s="498">
        <f t="shared" ref="AI279" si="3196">AP279*$J$5</f>
        <v>0</v>
      </c>
      <c r="AJ279" s="498">
        <f t="shared" ref="AJ279" si="3197">AP279*$K$5</f>
        <v>0</v>
      </c>
      <c r="AK279" s="498">
        <f t="shared" ref="AK279" si="3198">AP279*$L$5</f>
        <v>0</v>
      </c>
      <c r="AL279" s="498">
        <f t="shared" ref="AL279" si="3199">AP279*$M$5</f>
        <v>0</v>
      </c>
      <c r="AM279" s="498">
        <f t="shared" ref="AM279" si="3200">AP279*$N$5</f>
        <v>0</v>
      </c>
      <c r="AN279" s="498">
        <f t="shared" ref="AN279" si="3201">AP279*$O$5</f>
        <v>0</v>
      </c>
      <c r="AO279" s="498">
        <f t="shared" ref="AO279" si="3202">Q279</f>
        <v>0</v>
      </c>
      <c r="AP279" s="495">
        <f t="shared" ref="AP279" si="3203">R279</f>
        <v>0</v>
      </c>
      <c r="AR279" s="526">
        <f t="shared" ref="AR279" si="3204">(T280*$B$5)*T279</f>
        <v>0</v>
      </c>
      <c r="AS279" s="526">
        <f t="shared" ref="AS279" si="3205">(U280*$B$5)*U279</f>
        <v>0</v>
      </c>
      <c r="AT279" s="526">
        <f t="shared" ref="AT279" si="3206">(V280*$B$5)*V279</f>
        <v>0</v>
      </c>
      <c r="AU279" s="526">
        <f t="shared" ref="AU279" si="3207">(W280*$B$5)*W279</f>
        <v>0</v>
      </c>
      <c r="AV279" s="726">
        <f t="shared" ref="AV279" si="3208">SUM(AR279:AU279)</f>
        <v>0</v>
      </c>
      <c r="AW279" s="726" t="e">
        <f t="shared" ref="AW279" si="3209">AV279/$B$5</f>
        <v>#DIV/0!</v>
      </c>
    </row>
    <row r="280" spans="2:49" ht="30" customHeight="1" thickBot="1">
      <c r="B280" s="735"/>
      <c r="C280" s="739"/>
      <c r="D280" s="740"/>
      <c r="E280" s="741"/>
      <c r="F280" s="728" t="str">
        <f t="shared" ref="F280" si="3210">IF(R279=0,"",IF(SUM(T280:W280)=0,"",IF(SUM(T280:W280)&lt;&gt;100%,"A soma das classificações não pode ser diferente de 100%, favor ir ajustando para gerar o preço médio",IF(X279&lt;R279,"Atenção, preço médio e margem de contribuição são inferiores ao do Markup, favor ajustar os preços do simulador",IF(X279&gt;=R279,"Preço médio simulado atende ao Markup, logo, sinal verde para venda pois ele garante a margem de contribuição","")))))</f>
        <v/>
      </c>
      <c r="G280" s="729"/>
      <c r="H280" s="729"/>
      <c r="I280" s="729"/>
      <c r="J280" s="729"/>
      <c r="K280" s="729"/>
      <c r="L280" s="729"/>
      <c r="M280" s="729"/>
      <c r="N280" s="729"/>
      <c r="O280" s="729"/>
      <c r="P280" s="729"/>
      <c r="Q280" s="730"/>
      <c r="R280" s="743"/>
      <c r="S280" s="492"/>
      <c r="T280" s="481"/>
      <c r="U280" s="481"/>
      <c r="V280" s="481"/>
      <c r="W280" s="481"/>
      <c r="X280" s="731" t="str">
        <f t="shared" ref="X280" si="3211">IF(SUM(H279:I279)=0,"",IF(F279=0,"Falta informar preço do bloco",IF(G279=0,"Falta informar preço do frete",IF(X279&gt;=R279,"Sinal verde pra venda",""))))</f>
        <v/>
      </c>
      <c r="Y280" s="732"/>
      <c r="Z280" s="733"/>
      <c r="AA280" s="338"/>
      <c r="AB280" s="745"/>
      <c r="AC280" s="494" t="str">
        <f t="shared" ref="AC280" si="3212">IF(AC279=0,"","Participação no preço de venda")</f>
        <v>Participação no preço de venda</v>
      </c>
      <c r="AD280" s="496" t="str">
        <f t="shared" ref="AD280" si="3213">IF(AD279=0,"",AD279/$AP279)</f>
        <v/>
      </c>
      <c r="AE280" s="496" t="str">
        <f t="shared" ref="AE280:AO307" si="3214">IF(AE279=0,"",AE279/$AP279)</f>
        <v/>
      </c>
      <c r="AF280" s="496" t="str">
        <f t="shared" si="3214"/>
        <v/>
      </c>
      <c r="AG280" s="496" t="str">
        <f t="shared" si="3214"/>
        <v/>
      </c>
      <c r="AH280" s="496" t="str">
        <f t="shared" si="3214"/>
        <v/>
      </c>
      <c r="AI280" s="496" t="str">
        <f t="shared" si="3214"/>
        <v/>
      </c>
      <c r="AJ280" s="496" t="str">
        <f t="shared" si="3214"/>
        <v/>
      </c>
      <c r="AK280" s="496" t="str">
        <f t="shared" si="3214"/>
        <v/>
      </c>
      <c r="AL280" s="496" t="str">
        <f t="shared" si="3214"/>
        <v/>
      </c>
      <c r="AM280" s="496" t="str">
        <f t="shared" si="3214"/>
        <v/>
      </c>
      <c r="AN280" s="496" t="str">
        <f t="shared" si="3214"/>
        <v/>
      </c>
      <c r="AO280" s="496" t="str">
        <f t="shared" si="3214"/>
        <v/>
      </c>
      <c r="AP280" s="497">
        <f t="shared" ref="AP280" si="3215">SUM(AD280:AO280)</f>
        <v>0</v>
      </c>
      <c r="AR280" s="527"/>
      <c r="AS280" s="527"/>
      <c r="AT280" s="528">
        <f t="shared" ref="AT280" si="3216">SUM($E$5:$N$5)</f>
        <v>0</v>
      </c>
      <c r="AU280" s="529">
        <f t="shared" ref="AU280" si="3217">X279*(1-AT280)-Q279</f>
        <v>0</v>
      </c>
      <c r="AV280" s="727"/>
      <c r="AW280" s="727"/>
    </row>
    <row r="281" spans="2:49" ht="30" customHeight="1" thickBot="1"/>
    <row r="282" spans="2:49" ht="30" customHeight="1" thickBot="1">
      <c r="B282" s="734">
        <v>92</v>
      </c>
      <c r="C282" s="736" t="s">
        <v>887</v>
      </c>
      <c r="D282" s="737"/>
      <c r="E282" s="738"/>
      <c r="F282" s="493"/>
      <c r="G282" s="493"/>
      <c r="H282" s="475"/>
      <c r="I282" s="475"/>
      <c r="J282" s="475"/>
      <c r="K282" s="475"/>
      <c r="L282" s="475"/>
      <c r="M282" s="475"/>
      <c r="N282" s="475"/>
      <c r="O282" s="525">
        <f t="shared" ref="O282" si="3218">IF($B$5=0,0,F282/$B$5)</f>
        <v>0</v>
      </c>
      <c r="P282" s="525">
        <f t="shared" ref="P282" si="3219">IF($B$5=0,0,(G282*3)/$B$5)</f>
        <v>0</v>
      </c>
      <c r="Q282" s="476">
        <f t="shared" ref="Q282" si="3220">IF($B$5=0,0,IF(F282=0,0,IF(G282=0,0,SUM(H282:P282))))</f>
        <v>0</v>
      </c>
      <c r="R282" s="742">
        <f t="shared" ref="R282" si="3221">ROUNDDOWN(Q282/$R$5,2)</f>
        <v>0</v>
      </c>
      <c r="S282" s="492"/>
      <c r="T282" s="477"/>
      <c r="U282" s="477"/>
      <c r="V282" s="477"/>
      <c r="W282" s="477"/>
      <c r="X282" s="478">
        <f t="shared" ref="X282" si="3222">ROUNDUP(IF($B$5=0,0,IF(SUM(T283:W283)&lt;&gt;100%,0,IF(R282=0,0,SUM(AR282:AU282)/$B$5))),2)</f>
        <v>0</v>
      </c>
      <c r="Y282" s="479">
        <f t="shared" ref="Y282" si="3223">IF(X282=0,0,AU283/X282)</f>
        <v>0</v>
      </c>
      <c r="Z282" s="480">
        <f t="shared" ref="Z282" si="3224">X282*Y282</f>
        <v>0</v>
      </c>
      <c r="AA282" s="338"/>
      <c r="AB282" s="744">
        <f t="shared" ref="AB282" si="3225">B282</f>
        <v>92</v>
      </c>
      <c r="AC282" s="494" t="str">
        <f t="shared" ref="AC282" si="3226">C282</f>
        <v>TESTE</v>
      </c>
      <c r="AD282" s="498">
        <f t="shared" ref="AD282" si="3227">AP282*$E$5</f>
        <v>0</v>
      </c>
      <c r="AE282" s="498">
        <f t="shared" ref="AE282" si="3228">AP282*$F$5</f>
        <v>0</v>
      </c>
      <c r="AF282" s="498">
        <f t="shared" ref="AF282" si="3229">AP282*$G$5</f>
        <v>0</v>
      </c>
      <c r="AG282" s="498">
        <f t="shared" ref="AG282" si="3230">AP282*$H$5</f>
        <v>0</v>
      </c>
      <c r="AH282" s="498">
        <f t="shared" ref="AH282" si="3231">AP282*$I$5</f>
        <v>0</v>
      </c>
      <c r="AI282" s="498">
        <f t="shared" ref="AI282" si="3232">AP282*$J$5</f>
        <v>0</v>
      </c>
      <c r="AJ282" s="498">
        <f t="shared" ref="AJ282" si="3233">AP282*$K$5</f>
        <v>0</v>
      </c>
      <c r="AK282" s="498">
        <f t="shared" ref="AK282" si="3234">AP282*$L$5</f>
        <v>0</v>
      </c>
      <c r="AL282" s="498">
        <f t="shared" ref="AL282" si="3235">AP282*$M$5</f>
        <v>0</v>
      </c>
      <c r="AM282" s="498">
        <f t="shared" ref="AM282" si="3236">AP282*$N$5</f>
        <v>0</v>
      </c>
      <c r="AN282" s="498">
        <f t="shared" ref="AN282" si="3237">AP282*$O$5</f>
        <v>0</v>
      </c>
      <c r="AO282" s="498">
        <f t="shared" ref="AO282" si="3238">Q282</f>
        <v>0</v>
      </c>
      <c r="AP282" s="495">
        <f t="shared" ref="AP282" si="3239">R282</f>
        <v>0</v>
      </c>
      <c r="AR282" s="526">
        <f t="shared" ref="AR282" si="3240">(T283*$B$5)*T282</f>
        <v>0</v>
      </c>
      <c r="AS282" s="526">
        <f t="shared" ref="AS282" si="3241">(U283*$B$5)*U282</f>
        <v>0</v>
      </c>
      <c r="AT282" s="526">
        <f t="shared" ref="AT282" si="3242">(V283*$B$5)*V282</f>
        <v>0</v>
      </c>
      <c r="AU282" s="526">
        <f t="shared" ref="AU282" si="3243">(W283*$B$5)*W282</f>
        <v>0</v>
      </c>
      <c r="AV282" s="726">
        <f t="shared" ref="AV282" si="3244">SUM(AR282:AU282)</f>
        <v>0</v>
      </c>
      <c r="AW282" s="726" t="e">
        <f t="shared" ref="AW282" si="3245">AV282/$B$5</f>
        <v>#DIV/0!</v>
      </c>
    </row>
    <row r="283" spans="2:49" ht="30" customHeight="1" thickBot="1">
      <c r="B283" s="735"/>
      <c r="C283" s="739"/>
      <c r="D283" s="740"/>
      <c r="E283" s="741"/>
      <c r="F283" s="728" t="str">
        <f t="shared" ref="F283" si="3246">IF(R282=0,"",IF(SUM(T283:W283)=0,"",IF(SUM(T283:W283)&lt;&gt;100%,"A soma das classificações não pode ser diferente de 100%, favor ir ajustando para gerar o preço médio",IF(X282&lt;R282,"Atenção, preço médio e margem de contribuição são inferiores ao do Markup, favor ajustar os preços do simulador",IF(X282&gt;=R282,"Preço médio simulado atende ao Markup, logo, sinal verde para venda pois ele garante a margem de contribuição","")))))</f>
        <v/>
      </c>
      <c r="G283" s="729"/>
      <c r="H283" s="729"/>
      <c r="I283" s="729"/>
      <c r="J283" s="729"/>
      <c r="K283" s="729"/>
      <c r="L283" s="729"/>
      <c r="M283" s="729"/>
      <c r="N283" s="729"/>
      <c r="O283" s="729"/>
      <c r="P283" s="729"/>
      <c r="Q283" s="730"/>
      <c r="R283" s="743"/>
      <c r="S283" s="492"/>
      <c r="T283" s="481"/>
      <c r="U283" s="481"/>
      <c r="V283" s="481"/>
      <c r="W283" s="481"/>
      <c r="X283" s="731" t="str">
        <f t="shared" ref="X283" si="3247">IF(SUM(H282:I282)=0,"",IF(F282=0,"Falta informar preço do bloco",IF(G282=0,"Falta informar preço do frete",IF(X282&gt;=R282,"Sinal verde pra venda",""))))</f>
        <v/>
      </c>
      <c r="Y283" s="732"/>
      <c r="Z283" s="733"/>
      <c r="AA283" s="338"/>
      <c r="AB283" s="745"/>
      <c r="AC283" s="494" t="str">
        <f t="shared" ref="AC283" si="3248">IF(AC282=0,"","Participação no preço de venda")</f>
        <v>Participação no preço de venda</v>
      </c>
      <c r="AD283" s="496" t="str">
        <f t="shared" ref="AD283" si="3249">IF(AD282=0,"",AD282/$AP282)</f>
        <v/>
      </c>
      <c r="AE283" s="496" t="str">
        <f t="shared" ref="AE283" si="3250">IF(AE282=0,"",AE282/$AP282)</f>
        <v/>
      </c>
      <c r="AF283" s="496" t="str">
        <f t="shared" si="3214"/>
        <v/>
      </c>
      <c r="AG283" s="496" t="str">
        <f t="shared" si="3214"/>
        <v/>
      </c>
      <c r="AH283" s="496" t="str">
        <f t="shared" si="3214"/>
        <v/>
      </c>
      <c r="AI283" s="496" t="str">
        <f t="shared" si="3214"/>
        <v/>
      </c>
      <c r="AJ283" s="496" t="str">
        <f t="shared" si="3214"/>
        <v/>
      </c>
      <c r="AK283" s="496" t="str">
        <f t="shared" si="3214"/>
        <v/>
      </c>
      <c r="AL283" s="496" t="str">
        <f t="shared" si="3214"/>
        <v/>
      </c>
      <c r="AM283" s="496" t="str">
        <f t="shared" si="3214"/>
        <v/>
      </c>
      <c r="AN283" s="496" t="str">
        <f t="shared" si="3214"/>
        <v/>
      </c>
      <c r="AO283" s="496" t="str">
        <f t="shared" si="3214"/>
        <v/>
      </c>
      <c r="AP283" s="497">
        <f t="shared" ref="AP283" si="3251">SUM(AD283:AO283)</f>
        <v>0</v>
      </c>
      <c r="AR283" s="527"/>
      <c r="AS283" s="527"/>
      <c r="AT283" s="528">
        <f t="shared" ref="AT283" si="3252">SUM($E$5:$N$5)</f>
        <v>0</v>
      </c>
      <c r="AU283" s="529">
        <f t="shared" ref="AU283" si="3253">X282*(1-AT283)-Q282</f>
        <v>0</v>
      </c>
      <c r="AV283" s="727"/>
      <c r="AW283" s="727"/>
    </row>
    <row r="284" spans="2:49" ht="30" customHeight="1" thickBot="1"/>
    <row r="285" spans="2:49" ht="30" customHeight="1" thickBot="1">
      <c r="B285" s="734">
        <v>93</v>
      </c>
      <c r="C285" s="736" t="s">
        <v>887</v>
      </c>
      <c r="D285" s="737"/>
      <c r="E285" s="738"/>
      <c r="F285" s="493"/>
      <c r="G285" s="493"/>
      <c r="H285" s="475"/>
      <c r="I285" s="475"/>
      <c r="J285" s="475"/>
      <c r="K285" s="475"/>
      <c r="L285" s="475"/>
      <c r="M285" s="475"/>
      <c r="N285" s="475"/>
      <c r="O285" s="525">
        <f t="shared" ref="O285" si="3254">IF($B$5=0,0,F285/$B$5)</f>
        <v>0</v>
      </c>
      <c r="P285" s="525">
        <f t="shared" ref="P285" si="3255">IF($B$5=0,0,(G285*3)/$B$5)</f>
        <v>0</v>
      </c>
      <c r="Q285" s="476">
        <f t="shared" ref="Q285" si="3256">IF($B$5=0,0,IF(F285=0,0,IF(G285=0,0,SUM(H285:P285))))</f>
        <v>0</v>
      </c>
      <c r="R285" s="742">
        <f t="shared" ref="R285" si="3257">ROUNDDOWN(Q285/$R$5,2)</f>
        <v>0</v>
      </c>
      <c r="S285" s="492"/>
      <c r="T285" s="477"/>
      <c r="U285" s="477"/>
      <c r="V285" s="477"/>
      <c r="W285" s="477"/>
      <c r="X285" s="478">
        <f t="shared" ref="X285" si="3258">ROUNDUP(IF($B$5=0,0,IF(SUM(T286:W286)&lt;&gt;100%,0,IF(R285=0,0,SUM(AR285:AU285)/$B$5))),2)</f>
        <v>0</v>
      </c>
      <c r="Y285" s="479">
        <f t="shared" ref="Y285" si="3259">IF(X285=0,0,AU286/X285)</f>
        <v>0</v>
      </c>
      <c r="Z285" s="480">
        <f t="shared" ref="Z285" si="3260">X285*Y285</f>
        <v>0</v>
      </c>
      <c r="AA285" s="338"/>
      <c r="AB285" s="744">
        <f t="shared" ref="AB285" si="3261">B285</f>
        <v>93</v>
      </c>
      <c r="AC285" s="494" t="str">
        <f t="shared" ref="AC285" si="3262">C285</f>
        <v>TESTE</v>
      </c>
      <c r="AD285" s="498">
        <f t="shared" ref="AD285" si="3263">AP285*$E$5</f>
        <v>0</v>
      </c>
      <c r="AE285" s="498">
        <f t="shared" ref="AE285" si="3264">AP285*$F$5</f>
        <v>0</v>
      </c>
      <c r="AF285" s="498">
        <f t="shared" ref="AF285" si="3265">AP285*$G$5</f>
        <v>0</v>
      </c>
      <c r="AG285" s="498">
        <f t="shared" ref="AG285" si="3266">AP285*$H$5</f>
        <v>0</v>
      </c>
      <c r="AH285" s="498">
        <f t="shared" ref="AH285" si="3267">AP285*$I$5</f>
        <v>0</v>
      </c>
      <c r="AI285" s="498">
        <f t="shared" ref="AI285" si="3268">AP285*$J$5</f>
        <v>0</v>
      </c>
      <c r="AJ285" s="498">
        <f t="shared" ref="AJ285" si="3269">AP285*$K$5</f>
        <v>0</v>
      </c>
      <c r="AK285" s="498">
        <f t="shared" ref="AK285" si="3270">AP285*$L$5</f>
        <v>0</v>
      </c>
      <c r="AL285" s="498">
        <f t="shared" ref="AL285" si="3271">AP285*$M$5</f>
        <v>0</v>
      </c>
      <c r="AM285" s="498">
        <f t="shared" ref="AM285" si="3272">AP285*$N$5</f>
        <v>0</v>
      </c>
      <c r="AN285" s="498">
        <f t="shared" ref="AN285" si="3273">AP285*$O$5</f>
        <v>0</v>
      </c>
      <c r="AO285" s="498">
        <f t="shared" ref="AO285" si="3274">Q285</f>
        <v>0</v>
      </c>
      <c r="AP285" s="495">
        <f t="shared" ref="AP285" si="3275">R285</f>
        <v>0</v>
      </c>
      <c r="AR285" s="526">
        <f t="shared" ref="AR285" si="3276">(T286*$B$5)*T285</f>
        <v>0</v>
      </c>
      <c r="AS285" s="526">
        <f t="shared" ref="AS285" si="3277">(U286*$B$5)*U285</f>
        <v>0</v>
      </c>
      <c r="AT285" s="526">
        <f t="shared" ref="AT285" si="3278">(V286*$B$5)*V285</f>
        <v>0</v>
      </c>
      <c r="AU285" s="526">
        <f t="shared" ref="AU285" si="3279">(W286*$B$5)*W285</f>
        <v>0</v>
      </c>
      <c r="AV285" s="726">
        <f t="shared" ref="AV285" si="3280">SUM(AR285:AU285)</f>
        <v>0</v>
      </c>
      <c r="AW285" s="726" t="e">
        <f t="shared" ref="AW285" si="3281">AV285/$B$5</f>
        <v>#DIV/0!</v>
      </c>
    </row>
    <row r="286" spans="2:49" ht="30" customHeight="1" thickBot="1">
      <c r="B286" s="735"/>
      <c r="C286" s="739"/>
      <c r="D286" s="740"/>
      <c r="E286" s="741"/>
      <c r="F286" s="728" t="str">
        <f t="shared" ref="F286" si="3282">IF(R285=0,"",IF(SUM(T286:W286)=0,"",IF(SUM(T286:W286)&lt;&gt;100%,"A soma das classificações não pode ser diferente de 100%, favor ir ajustando para gerar o preço médio",IF(X285&lt;R285,"Atenção, preço médio e margem de contribuição são inferiores ao do Markup, favor ajustar os preços do simulador",IF(X285&gt;=R285,"Preço médio simulado atende ao Markup, logo, sinal verde para venda pois ele garante a margem de contribuição","")))))</f>
        <v/>
      </c>
      <c r="G286" s="729"/>
      <c r="H286" s="729"/>
      <c r="I286" s="729"/>
      <c r="J286" s="729"/>
      <c r="K286" s="729"/>
      <c r="L286" s="729"/>
      <c r="M286" s="729"/>
      <c r="N286" s="729"/>
      <c r="O286" s="729"/>
      <c r="P286" s="729"/>
      <c r="Q286" s="730"/>
      <c r="R286" s="743"/>
      <c r="S286" s="492"/>
      <c r="T286" s="481"/>
      <c r="U286" s="481"/>
      <c r="V286" s="481"/>
      <c r="W286" s="481"/>
      <c r="X286" s="731" t="str">
        <f t="shared" ref="X286" si="3283">IF(SUM(H285:I285)=0,"",IF(F285=0,"Falta informar preço do bloco",IF(G285=0,"Falta informar preço do frete",IF(X285&gt;=R285,"Sinal verde pra venda",""))))</f>
        <v/>
      </c>
      <c r="Y286" s="732"/>
      <c r="Z286" s="733"/>
      <c r="AA286" s="338"/>
      <c r="AB286" s="745"/>
      <c r="AC286" s="494" t="str">
        <f t="shared" ref="AC286" si="3284">IF(AC285=0,"","Participação no preço de venda")</f>
        <v>Participação no preço de venda</v>
      </c>
      <c r="AD286" s="496" t="str">
        <f t="shared" ref="AD286" si="3285">IF(AD285=0,"",AD285/$AP285)</f>
        <v/>
      </c>
      <c r="AE286" s="496" t="str">
        <f t="shared" ref="AE286" si="3286">IF(AE285=0,"",AE285/$AP285)</f>
        <v/>
      </c>
      <c r="AF286" s="496" t="str">
        <f t="shared" si="3214"/>
        <v/>
      </c>
      <c r="AG286" s="496" t="str">
        <f t="shared" si="3214"/>
        <v/>
      </c>
      <c r="AH286" s="496" t="str">
        <f t="shared" si="3214"/>
        <v/>
      </c>
      <c r="AI286" s="496" t="str">
        <f t="shared" si="3214"/>
        <v/>
      </c>
      <c r="AJ286" s="496" t="str">
        <f t="shared" si="3214"/>
        <v/>
      </c>
      <c r="AK286" s="496" t="str">
        <f t="shared" si="3214"/>
        <v/>
      </c>
      <c r="AL286" s="496" t="str">
        <f t="shared" si="3214"/>
        <v/>
      </c>
      <c r="AM286" s="496" t="str">
        <f t="shared" si="3214"/>
        <v/>
      </c>
      <c r="AN286" s="496" t="str">
        <f t="shared" si="3214"/>
        <v/>
      </c>
      <c r="AO286" s="496" t="str">
        <f t="shared" si="3214"/>
        <v/>
      </c>
      <c r="AP286" s="497">
        <f t="shared" ref="AP286" si="3287">SUM(AD286:AO286)</f>
        <v>0</v>
      </c>
      <c r="AR286" s="527"/>
      <c r="AS286" s="527"/>
      <c r="AT286" s="528">
        <f t="shared" ref="AT286" si="3288">SUM($E$5:$N$5)</f>
        <v>0</v>
      </c>
      <c r="AU286" s="529">
        <f t="shared" ref="AU286" si="3289">X285*(1-AT286)-Q285</f>
        <v>0</v>
      </c>
      <c r="AV286" s="727"/>
      <c r="AW286" s="727"/>
    </row>
    <row r="287" spans="2:49" ht="30" customHeight="1" thickBot="1"/>
    <row r="288" spans="2:49" ht="30" customHeight="1" thickBot="1">
      <c r="B288" s="734">
        <v>94</v>
      </c>
      <c r="C288" s="736" t="s">
        <v>887</v>
      </c>
      <c r="D288" s="737"/>
      <c r="E288" s="738"/>
      <c r="F288" s="493"/>
      <c r="G288" s="493"/>
      <c r="H288" s="475"/>
      <c r="I288" s="475"/>
      <c r="J288" s="475"/>
      <c r="K288" s="475"/>
      <c r="L288" s="475"/>
      <c r="M288" s="475"/>
      <c r="N288" s="475"/>
      <c r="O288" s="525">
        <f t="shared" ref="O288" si="3290">IF($B$5=0,0,F288/$B$5)</f>
        <v>0</v>
      </c>
      <c r="P288" s="525">
        <f t="shared" ref="P288" si="3291">IF($B$5=0,0,(G288*3)/$B$5)</f>
        <v>0</v>
      </c>
      <c r="Q288" s="476">
        <f t="shared" ref="Q288" si="3292">IF($B$5=0,0,IF(F288=0,0,IF(G288=0,0,SUM(H288:P288))))</f>
        <v>0</v>
      </c>
      <c r="R288" s="742">
        <f t="shared" ref="R288" si="3293">ROUNDDOWN(Q288/$R$5,2)</f>
        <v>0</v>
      </c>
      <c r="S288" s="492"/>
      <c r="T288" s="477"/>
      <c r="U288" s="477"/>
      <c r="V288" s="477"/>
      <c r="W288" s="477"/>
      <c r="X288" s="478">
        <f t="shared" ref="X288" si="3294">ROUNDUP(IF($B$5=0,0,IF(SUM(T289:W289)&lt;&gt;100%,0,IF(R288=0,0,SUM(AR288:AU288)/$B$5))),2)</f>
        <v>0</v>
      </c>
      <c r="Y288" s="479">
        <f t="shared" ref="Y288" si="3295">IF(X288=0,0,AU289/X288)</f>
        <v>0</v>
      </c>
      <c r="Z288" s="480">
        <f t="shared" ref="Z288" si="3296">X288*Y288</f>
        <v>0</v>
      </c>
      <c r="AA288" s="338"/>
      <c r="AB288" s="744">
        <f t="shared" ref="AB288" si="3297">B288</f>
        <v>94</v>
      </c>
      <c r="AC288" s="494" t="str">
        <f t="shared" ref="AC288" si="3298">C288</f>
        <v>TESTE</v>
      </c>
      <c r="AD288" s="498">
        <f t="shared" ref="AD288" si="3299">AP288*$E$5</f>
        <v>0</v>
      </c>
      <c r="AE288" s="498">
        <f t="shared" ref="AE288" si="3300">AP288*$F$5</f>
        <v>0</v>
      </c>
      <c r="AF288" s="498">
        <f t="shared" ref="AF288" si="3301">AP288*$G$5</f>
        <v>0</v>
      </c>
      <c r="AG288" s="498">
        <f t="shared" ref="AG288" si="3302">AP288*$H$5</f>
        <v>0</v>
      </c>
      <c r="AH288" s="498">
        <f t="shared" ref="AH288" si="3303">AP288*$I$5</f>
        <v>0</v>
      </c>
      <c r="AI288" s="498">
        <f t="shared" ref="AI288" si="3304">AP288*$J$5</f>
        <v>0</v>
      </c>
      <c r="AJ288" s="498">
        <f t="shared" ref="AJ288" si="3305">AP288*$K$5</f>
        <v>0</v>
      </c>
      <c r="AK288" s="498">
        <f t="shared" ref="AK288" si="3306">AP288*$L$5</f>
        <v>0</v>
      </c>
      <c r="AL288" s="498">
        <f t="shared" ref="AL288" si="3307">AP288*$M$5</f>
        <v>0</v>
      </c>
      <c r="AM288" s="498">
        <f t="shared" ref="AM288" si="3308">AP288*$N$5</f>
        <v>0</v>
      </c>
      <c r="AN288" s="498">
        <f t="shared" ref="AN288" si="3309">AP288*$O$5</f>
        <v>0</v>
      </c>
      <c r="AO288" s="498">
        <f t="shared" ref="AO288" si="3310">Q288</f>
        <v>0</v>
      </c>
      <c r="AP288" s="495">
        <f t="shared" ref="AP288" si="3311">R288</f>
        <v>0</v>
      </c>
      <c r="AR288" s="526">
        <f t="shared" ref="AR288" si="3312">(T289*$B$5)*T288</f>
        <v>0</v>
      </c>
      <c r="AS288" s="526">
        <f t="shared" ref="AS288" si="3313">(U289*$B$5)*U288</f>
        <v>0</v>
      </c>
      <c r="AT288" s="526">
        <f t="shared" ref="AT288" si="3314">(V289*$B$5)*V288</f>
        <v>0</v>
      </c>
      <c r="AU288" s="526">
        <f t="shared" ref="AU288" si="3315">(W289*$B$5)*W288</f>
        <v>0</v>
      </c>
      <c r="AV288" s="726">
        <f t="shared" ref="AV288" si="3316">SUM(AR288:AU288)</f>
        <v>0</v>
      </c>
      <c r="AW288" s="726" t="e">
        <f t="shared" ref="AW288" si="3317">AV288/$B$5</f>
        <v>#DIV/0!</v>
      </c>
    </row>
    <row r="289" spans="2:49" ht="30" customHeight="1" thickBot="1">
      <c r="B289" s="735"/>
      <c r="C289" s="739"/>
      <c r="D289" s="740"/>
      <c r="E289" s="741"/>
      <c r="F289" s="728" t="str">
        <f t="shared" ref="F289" si="3318">IF(R288=0,"",IF(SUM(T289:W289)=0,"",IF(SUM(T289:W289)&lt;&gt;100%,"A soma das classificações não pode ser diferente de 100%, favor ir ajustando para gerar o preço médio",IF(X288&lt;R288,"Atenção, preço médio e margem de contribuição são inferiores ao do Markup, favor ajustar os preços do simulador",IF(X288&gt;=R288,"Preço médio simulado atende ao Markup, logo, sinal verde para venda pois ele garante a margem de contribuição","")))))</f>
        <v/>
      </c>
      <c r="G289" s="729"/>
      <c r="H289" s="729"/>
      <c r="I289" s="729"/>
      <c r="J289" s="729"/>
      <c r="K289" s="729"/>
      <c r="L289" s="729"/>
      <c r="M289" s="729"/>
      <c r="N289" s="729"/>
      <c r="O289" s="729"/>
      <c r="P289" s="729"/>
      <c r="Q289" s="730"/>
      <c r="R289" s="743"/>
      <c r="S289" s="492"/>
      <c r="T289" s="481"/>
      <c r="U289" s="481"/>
      <c r="V289" s="481"/>
      <c r="W289" s="481"/>
      <c r="X289" s="731" t="str">
        <f t="shared" ref="X289" si="3319">IF(SUM(H288:I288)=0,"",IF(F288=0,"Falta informar preço do bloco",IF(G288=0,"Falta informar preço do frete",IF(X288&gt;=R288,"Sinal verde pra venda",""))))</f>
        <v/>
      </c>
      <c r="Y289" s="732"/>
      <c r="Z289" s="733"/>
      <c r="AA289" s="338"/>
      <c r="AB289" s="745"/>
      <c r="AC289" s="494" t="str">
        <f t="shared" ref="AC289" si="3320">IF(AC288=0,"","Participação no preço de venda")</f>
        <v>Participação no preço de venda</v>
      </c>
      <c r="AD289" s="496" t="str">
        <f t="shared" ref="AD289" si="3321">IF(AD288=0,"",AD288/$AP288)</f>
        <v/>
      </c>
      <c r="AE289" s="496" t="str">
        <f t="shared" ref="AE289" si="3322">IF(AE288=0,"",AE288/$AP288)</f>
        <v/>
      </c>
      <c r="AF289" s="496" t="str">
        <f t="shared" si="3214"/>
        <v/>
      </c>
      <c r="AG289" s="496" t="str">
        <f t="shared" si="3214"/>
        <v/>
      </c>
      <c r="AH289" s="496" t="str">
        <f t="shared" si="3214"/>
        <v/>
      </c>
      <c r="AI289" s="496" t="str">
        <f t="shared" si="3214"/>
        <v/>
      </c>
      <c r="AJ289" s="496" t="str">
        <f t="shared" si="3214"/>
        <v/>
      </c>
      <c r="AK289" s="496" t="str">
        <f t="shared" si="3214"/>
        <v/>
      </c>
      <c r="AL289" s="496" t="str">
        <f t="shared" si="3214"/>
        <v/>
      </c>
      <c r="AM289" s="496" t="str">
        <f t="shared" si="3214"/>
        <v/>
      </c>
      <c r="AN289" s="496" t="str">
        <f t="shared" si="3214"/>
        <v/>
      </c>
      <c r="AO289" s="496" t="str">
        <f t="shared" si="3214"/>
        <v/>
      </c>
      <c r="AP289" s="497">
        <f t="shared" ref="AP289" si="3323">SUM(AD289:AO289)</f>
        <v>0</v>
      </c>
      <c r="AR289" s="527"/>
      <c r="AS289" s="527"/>
      <c r="AT289" s="528">
        <f t="shared" ref="AT289" si="3324">SUM($E$5:$N$5)</f>
        <v>0</v>
      </c>
      <c r="AU289" s="529">
        <f t="shared" ref="AU289" si="3325">X288*(1-AT289)-Q288</f>
        <v>0</v>
      </c>
      <c r="AV289" s="727"/>
      <c r="AW289" s="727"/>
    </row>
    <row r="290" spans="2:49" ht="30" customHeight="1" thickBot="1"/>
    <row r="291" spans="2:49" ht="30" customHeight="1" thickBot="1">
      <c r="B291" s="734">
        <v>95</v>
      </c>
      <c r="C291" s="736" t="s">
        <v>887</v>
      </c>
      <c r="D291" s="737"/>
      <c r="E291" s="738"/>
      <c r="F291" s="493"/>
      <c r="G291" s="493"/>
      <c r="H291" s="475"/>
      <c r="I291" s="475"/>
      <c r="J291" s="475"/>
      <c r="K291" s="475"/>
      <c r="L291" s="475"/>
      <c r="M291" s="475"/>
      <c r="N291" s="475"/>
      <c r="O291" s="525">
        <f t="shared" ref="O291" si="3326">IF($B$5=0,0,F291/$B$5)</f>
        <v>0</v>
      </c>
      <c r="P291" s="525">
        <f t="shared" ref="P291" si="3327">IF($B$5=0,0,(G291*3)/$B$5)</f>
        <v>0</v>
      </c>
      <c r="Q291" s="476">
        <f t="shared" ref="Q291" si="3328">IF($B$5=0,0,IF(F291=0,0,IF(G291=0,0,SUM(H291:P291))))</f>
        <v>0</v>
      </c>
      <c r="R291" s="742">
        <f t="shared" ref="R291" si="3329">ROUNDDOWN(Q291/$R$5,2)</f>
        <v>0</v>
      </c>
      <c r="S291" s="492"/>
      <c r="T291" s="477"/>
      <c r="U291" s="477"/>
      <c r="V291" s="477"/>
      <c r="W291" s="477"/>
      <c r="X291" s="478">
        <f t="shared" ref="X291" si="3330">ROUNDUP(IF($B$5=0,0,IF(SUM(T292:W292)&lt;&gt;100%,0,IF(R291=0,0,SUM(AR291:AU291)/$B$5))),2)</f>
        <v>0</v>
      </c>
      <c r="Y291" s="479">
        <f t="shared" ref="Y291" si="3331">IF(X291=0,0,AU292/X291)</f>
        <v>0</v>
      </c>
      <c r="Z291" s="480">
        <f t="shared" ref="Z291" si="3332">X291*Y291</f>
        <v>0</v>
      </c>
      <c r="AA291" s="338"/>
      <c r="AB291" s="744">
        <f t="shared" ref="AB291" si="3333">B291</f>
        <v>95</v>
      </c>
      <c r="AC291" s="494" t="str">
        <f t="shared" ref="AC291" si="3334">C291</f>
        <v>TESTE</v>
      </c>
      <c r="AD291" s="498">
        <f t="shared" ref="AD291" si="3335">AP291*$E$5</f>
        <v>0</v>
      </c>
      <c r="AE291" s="498">
        <f t="shared" ref="AE291" si="3336">AP291*$F$5</f>
        <v>0</v>
      </c>
      <c r="AF291" s="498">
        <f t="shared" ref="AF291" si="3337">AP291*$G$5</f>
        <v>0</v>
      </c>
      <c r="AG291" s="498">
        <f t="shared" ref="AG291" si="3338">AP291*$H$5</f>
        <v>0</v>
      </c>
      <c r="AH291" s="498">
        <f t="shared" ref="AH291" si="3339">AP291*$I$5</f>
        <v>0</v>
      </c>
      <c r="AI291" s="498">
        <f t="shared" ref="AI291" si="3340">AP291*$J$5</f>
        <v>0</v>
      </c>
      <c r="AJ291" s="498">
        <f t="shared" ref="AJ291" si="3341">AP291*$K$5</f>
        <v>0</v>
      </c>
      <c r="AK291" s="498">
        <f t="shared" ref="AK291" si="3342">AP291*$L$5</f>
        <v>0</v>
      </c>
      <c r="AL291" s="498">
        <f t="shared" ref="AL291" si="3343">AP291*$M$5</f>
        <v>0</v>
      </c>
      <c r="AM291" s="498">
        <f t="shared" ref="AM291" si="3344">AP291*$N$5</f>
        <v>0</v>
      </c>
      <c r="AN291" s="498">
        <f t="shared" ref="AN291" si="3345">AP291*$O$5</f>
        <v>0</v>
      </c>
      <c r="AO291" s="498">
        <f t="shared" ref="AO291" si="3346">Q291</f>
        <v>0</v>
      </c>
      <c r="AP291" s="495">
        <f t="shared" ref="AP291" si="3347">R291</f>
        <v>0</v>
      </c>
      <c r="AR291" s="526">
        <f t="shared" ref="AR291" si="3348">(T292*$B$5)*T291</f>
        <v>0</v>
      </c>
      <c r="AS291" s="526">
        <f t="shared" ref="AS291" si="3349">(U292*$B$5)*U291</f>
        <v>0</v>
      </c>
      <c r="AT291" s="526">
        <f t="shared" ref="AT291" si="3350">(V292*$B$5)*V291</f>
        <v>0</v>
      </c>
      <c r="AU291" s="526">
        <f t="shared" ref="AU291" si="3351">(W292*$B$5)*W291</f>
        <v>0</v>
      </c>
      <c r="AV291" s="726">
        <f t="shared" ref="AV291" si="3352">SUM(AR291:AU291)</f>
        <v>0</v>
      </c>
      <c r="AW291" s="726" t="e">
        <f t="shared" ref="AW291" si="3353">AV291/$B$5</f>
        <v>#DIV/0!</v>
      </c>
    </row>
    <row r="292" spans="2:49" ht="30" customHeight="1" thickBot="1">
      <c r="B292" s="735"/>
      <c r="C292" s="739"/>
      <c r="D292" s="740"/>
      <c r="E292" s="741"/>
      <c r="F292" s="728" t="str">
        <f t="shared" ref="F292" si="3354">IF(R291=0,"",IF(SUM(T292:W292)=0,"",IF(SUM(T292:W292)&lt;&gt;100%,"A soma das classificações não pode ser diferente de 100%, favor ir ajustando para gerar o preço médio",IF(X291&lt;R291,"Atenção, preço médio e margem de contribuição são inferiores ao do Markup, favor ajustar os preços do simulador",IF(X291&gt;=R291,"Preço médio simulado atende ao Markup, logo, sinal verde para venda pois ele garante a margem de contribuição","")))))</f>
        <v/>
      </c>
      <c r="G292" s="729"/>
      <c r="H292" s="729"/>
      <c r="I292" s="729"/>
      <c r="J292" s="729"/>
      <c r="K292" s="729"/>
      <c r="L292" s="729"/>
      <c r="M292" s="729"/>
      <c r="N292" s="729"/>
      <c r="O292" s="729"/>
      <c r="P292" s="729"/>
      <c r="Q292" s="730"/>
      <c r="R292" s="743"/>
      <c r="S292" s="492"/>
      <c r="T292" s="481"/>
      <c r="U292" s="481"/>
      <c r="V292" s="481"/>
      <c r="W292" s="481"/>
      <c r="X292" s="731" t="str">
        <f t="shared" ref="X292" si="3355">IF(SUM(H291:I291)=0,"",IF(F291=0,"Falta informar preço do bloco",IF(G291=0,"Falta informar preço do frete",IF(X291&gt;=R291,"Sinal verde pra venda",""))))</f>
        <v/>
      </c>
      <c r="Y292" s="732"/>
      <c r="Z292" s="733"/>
      <c r="AA292" s="338"/>
      <c r="AB292" s="745"/>
      <c r="AC292" s="494" t="str">
        <f t="shared" ref="AC292" si="3356">IF(AC291=0,"","Participação no preço de venda")</f>
        <v>Participação no preço de venda</v>
      </c>
      <c r="AD292" s="496" t="str">
        <f t="shared" ref="AD292" si="3357">IF(AD291=0,"",AD291/$AP291)</f>
        <v/>
      </c>
      <c r="AE292" s="496" t="str">
        <f t="shared" ref="AE292" si="3358">IF(AE291=0,"",AE291/$AP291)</f>
        <v/>
      </c>
      <c r="AF292" s="496" t="str">
        <f t="shared" si="3214"/>
        <v/>
      </c>
      <c r="AG292" s="496" t="str">
        <f t="shared" si="3214"/>
        <v/>
      </c>
      <c r="AH292" s="496" t="str">
        <f t="shared" si="3214"/>
        <v/>
      </c>
      <c r="AI292" s="496" t="str">
        <f t="shared" si="3214"/>
        <v/>
      </c>
      <c r="AJ292" s="496" t="str">
        <f t="shared" si="3214"/>
        <v/>
      </c>
      <c r="AK292" s="496" t="str">
        <f t="shared" si="3214"/>
        <v/>
      </c>
      <c r="AL292" s="496" t="str">
        <f t="shared" si="3214"/>
        <v/>
      </c>
      <c r="AM292" s="496" t="str">
        <f t="shared" si="3214"/>
        <v/>
      </c>
      <c r="AN292" s="496" t="str">
        <f t="shared" si="3214"/>
        <v/>
      </c>
      <c r="AO292" s="496" t="str">
        <f t="shared" si="3214"/>
        <v/>
      </c>
      <c r="AP292" s="497">
        <f t="shared" ref="AP292" si="3359">SUM(AD292:AO292)</f>
        <v>0</v>
      </c>
      <c r="AR292" s="527"/>
      <c r="AS292" s="527"/>
      <c r="AT292" s="528">
        <f t="shared" ref="AT292" si="3360">SUM($E$5:$N$5)</f>
        <v>0</v>
      </c>
      <c r="AU292" s="529">
        <f t="shared" ref="AU292" si="3361">X291*(1-AT292)-Q291</f>
        <v>0</v>
      </c>
      <c r="AV292" s="727"/>
      <c r="AW292" s="727"/>
    </row>
    <row r="293" spans="2:49" ht="30" customHeight="1" thickBot="1"/>
    <row r="294" spans="2:49" ht="30" customHeight="1" thickBot="1">
      <c r="B294" s="734">
        <v>96</v>
      </c>
      <c r="C294" s="736" t="s">
        <v>887</v>
      </c>
      <c r="D294" s="737"/>
      <c r="E294" s="738"/>
      <c r="F294" s="493"/>
      <c r="G294" s="493"/>
      <c r="H294" s="475"/>
      <c r="I294" s="475"/>
      <c r="J294" s="475"/>
      <c r="K294" s="475"/>
      <c r="L294" s="475"/>
      <c r="M294" s="475"/>
      <c r="N294" s="475"/>
      <c r="O294" s="525">
        <f t="shared" ref="O294" si="3362">IF($B$5=0,0,F294/$B$5)</f>
        <v>0</v>
      </c>
      <c r="P294" s="525">
        <f t="shared" ref="P294" si="3363">IF($B$5=0,0,(G294*3)/$B$5)</f>
        <v>0</v>
      </c>
      <c r="Q294" s="476">
        <f t="shared" ref="Q294" si="3364">IF($B$5=0,0,IF(F294=0,0,IF(G294=0,0,SUM(H294:P294))))</f>
        <v>0</v>
      </c>
      <c r="R294" s="742">
        <f t="shared" ref="R294" si="3365">ROUNDDOWN(Q294/$R$5,2)</f>
        <v>0</v>
      </c>
      <c r="S294" s="492"/>
      <c r="T294" s="477"/>
      <c r="U294" s="477"/>
      <c r="V294" s="477"/>
      <c r="W294" s="477"/>
      <c r="X294" s="478">
        <f t="shared" ref="X294" si="3366">ROUNDUP(IF($B$5=0,0,IF(SUM(T295:W295)&lt;&gt;100%,0,IF(R294=0,0,SUM(AR294:AU294)/$B$5))),2)</f>
        <v>0</v>
      </c>
      <c r="Y294" s="479">
        <f t="shared" ref="Y294" si="3367">IF(X294=0,0,AU295/X294)</f>
        <v>0</v>
      </c>
      <c r="Z294" s="480">
        <f t="shared" ref="Z294" si="3368">X294*Y294</f>
        <v>0</v>
      </c>
      <c r="AA294" s="338"/>
      <c r="AB294" s="744">
        <f t="shared" ref="AB294" si="3369">B294</f>
        <v>96</v>
      </c>
      <c r="AC294" s="494" t="str">
        <f t="shared" ref="AC294" si="3370">C294</f>
        <v>TESTE</v>
      </c>
      <c r="AD294" s="498">
        <f t="shared" ref="AD294" si="3371">AP294*$E$5</f>
        <v>0</v>
      </c>
      <c r="AE294" s="498">
        <f t="shared" ref="AE294" si="3372">AP294*$F$5</f>
        <v>0</v>
      </c>
      <c r="AF294" s="498">
        <f t="shared" ref="AF294" si="3373">AP294*$G$5</f>
        <v>0</v>
      </c>
      <c r="AG294" s="498">
        <f t="shared" ref="AG294" si="3374">AP294*$H$5</f>
        <v>0</v>
      </c>
      <c r="AH294" s="498">
        <f t="shared" ref="AH294" si="3375">AP294*$I$5</f>
        <v>0</v>
      </c>
      <c r="AI294" s="498">
        <f t="shared" ref="AI294" si="3376">AP294*$J$5</f>
        <v>0</v>
      </c>
      <c r="AJ294" s="498">
        <f t="shared" ref="AJ294" si="3377">AP294*$K$5</f>
        <v>0</v>
      </c>
      <c r="AK294" s="498">
        <f t="shared" ref="AK294" si="3378">AP294*$L$5</f>
        <v>0</v>
      </c>
      <c r="AL294" s="498">
        <f t="shared" ref="AL294" si="3379">AP294*$M$5</f>
        <v>0</v>
      </c>
      <c r="AM294" s="498">
        <f t="shared" ref="AM294" si="3380">AP294*$N$5</f>
        <v>0</v>
      </c>
      <c r="AN294" s="498">
        <f t="shared" ref="AN294" si="3381">AP294*$O$5</f>
        <v>0</v>
      </c>
      <c r="AO294" s="498">
        <f t="shared" ref="AO294" si="3382">Q294</f>
        <v>0</v>
      </c>
      <c r="AP294" s="495">
        <f t="shared" ref="AP294" si="3383">R294</f>
        <v>0</v>
      </c>
      <c r="AR294" s="526">
        <f t="shared" ref="AR294" si="3384">(T295*$B$5)*T294</f>
        <v>0</v>
      </c>
      <c r="AS294" s="526">
        <f t="shared" ref="AS294" si="3385">(U295*$B$5)*U294</f>
        <v>0</v>
      </c>
      <c r="AT294" s="526">
        <f t="shared" ref="AT294" si="3386">(V295*$B$5)*V294</f>
        <v>0</v>
      </c>
      <c r="AU294" s="526">
        <f t="shared" ref="AU294" si="3387">(W295*$B$5)*W294</f>
        <v>0</v>
      </c>
      <c r="AV294" s="726">
        <f t="shared" ref="AV294" si="3388">SUM(AR294:AU294)</f>
        <v>0</v>
      </c>
      <c r="AW294" s="726" t="e">
        <f t="shared" ref="AW294" si="3389">AV294/$B$5</f>
        <v>#DIV/0!</v>
      </c>
    </row>
    <row r="295" spans="2:49" ht="30" customHeight="1" thickBot="1">
      <c r="B295" s="735"/>
      <c r="C295" s="739"/>
      <c r="D295" s="740"/>
      <c r="E295" s="741"/>
      <c r="F295" s="728" t="str">
        <f t="shared" ref="F295" si="3390">IF(R294=0,"",IF(SUM(T295:W295)=0,"",IF(SUM(T295:W295)&lt;&gt;100%,"A soma das classificações não pode ser diferente de 100%, favor ir ajustando para gerar o preço médio",IF(X294&lt;R294,"Atenção, preço médio e margem de contribuição são inferiores ao do Markup, favor ajustar os preços do simulador",IF(X294&gt;=R294,"Preço médio simulado atende ao Markup, logo, sinal verde para venda pois ele garante a margem de contribuição","")))))</f>
        <v/>
      </c>
      <c r="G295" s="729"/>
      <c r="H295" s="729"/>
      <c r="I295" s="729"/>
      <c r="J295" s="729"/>
      <c r="K295" s="729"/>
      <c r="L295" s="729"/>
      <c r="M295" s="729"/>
      <c r="N295" s="729"/>
      <c r="O295" s="729"/>
      <c r="P295" s="729"/>
      <c r="Q295" s="730"/>
      <c r="R295" s="743"/>
      <c r="S295" s="492"/>
      <c r="T295" s="481"/>
      <c r="U295" s="481"/>
      <c r="V295" s="481"/>
      <c r="W295" s="481"/>
      <c r="X295" s="731" t="str">
        <f t="shared" ref="X295" si="3391">IF(SUM(H294:I294)=0,"",IF(F294=0,"Falta informar preço do bloco",IF(G294=0,"Falta informar preço do frete",IF(X294&gt;=R294,"Sinal verde pra venda",""))))</f>
        <v/>
      </c>
      <c r="Y295" s="732"/>
      <c r="Z295" s="733"/>
      <c r="AA295" s="338"/>
      <c r="AB295" s="745"/>
      <c r="AC295" s="494" t="str">
        <f t="shared" ref="AC295" si="3392">IF(AC294=0,"","Participação no preço de venda")</f>
        <v>Participação no preço de venda</v>
      </c>
      <c r="AD295" s="496" t="str">
        <f t="shared" ref="AD295" si="3393">IF(AD294=0,"",AD294/$AP294)</f>
        <v/>
      </c>
      <c r="AE295" s="496" t="str">
        <f t="shared" ref="AE295" si="3394">IF(AE294=0,"",AE294/$AP294)</f>
        <v/>
      </c>
      <c r="AF295" s="496" t="str">
        <f t="shared" si="3214"/>
        <v/>
      </c>
      <c r="AG295" s="496" t="str">
        <f t="shared" si="3214"/>
        <v/>
      </c>
      <c r="AH295" s="496" t="str">
        <f t="shared" si="3214"/>
        <v/>
      </c>
      <c r="AI295" s="496" t="str">
        <f t="shared" si="3214"/>
        <v/>
      </c>
      <c r="AJ295" s="496" t="str">
        <f t="shared" si="3214"/>
        <v/>
      </c>
      <c r="AK295" s="496" t="str">
        <f t="shared" si="3214"/>
        <v/>
      </c>
      <c r="AL295" s="496" t="str">
        <f t="shared" si="3214"/>
        <v/>
      </c>
      <c r="AM295" s="496" t="str">
        <f t="shared" si="3214"/>
        <v/>
      </c>
      <c r="AN295" s="496" t="str">
        <f t="shared" si="3214"/>
        <v/>
      </c>
      <c r="AO295" s="496" t="str">
        <f t="shared" si="3214"/>
        <v/>
      </c>
      <c r="AP295" s="497">
        <f t="shared" ref="AP295" si="3395">SUM(AD295:AO295)</f>
        <v>0</v>
      </c>
      <c r="AR295" s="527"/>
      <c r="AS295" s="527"/>
      <c r="AT295" s="528">
        <f t="shared" ref="AT295" si="3396">SUM($E$5:$N$5)</f>
        <v>0</v>
      </c>
      <c r="AU295" s="529">
        <f t="shared" ref="AU295" si="3397">X294*(1-AT295)-Q294</f>
        <v>0</v>
      </c>
      <c r="AV295" s="727"/>
      <c r="AW295" s="727"/>
    </row>
    <row r="296" spans="2:49" ht="30" customHeight="1" thickBot="1"/>
    <row r="297" spans="2:49" ht="30" customHeight="1" thickBot="1">
      <c r="B297" s="734">
        <v>97</v>
      </c>
      <c r="C297" s="736" t="s">
        <v>887</v>
      </c>
      <c r="D297" s="737"/>
      <c r="E297" s="738"/>
      <c r="F297" s="493"/>
      <c r="G297" s="493"/>
      <c r="H297" s="475"/>
      <c r="I297" s="475"/>
      <c r="J297" s="475"/>
      <c r="K297" s="475"/>
      <c r="L297" s="475"/>
      <c r="M297" s="475"/>
      <c r="N297" s="475"/>
      <c r="O297" s="525">
        <f t="shared" ref="O297" si="3398">IF($B$5=0,0,F297/$B$5)</f>
        <v>0</v>
      </c>
      <c r="P297" s="525">
        <f t="shared" ref="P297" si="3399">IF($B$5=0,0,(G297*3)/$B$5)</f>
        <v>0</v>
      </c>
      <c r="Q297" s="476">
        <f t="shared" ref="Q297" si="3400">IF($B$5=0,0,IF(F297=0,0,IF(G297=0,0,SUM(H297:P297))))</f>
        <v>0</v>
      </c>
      <c r="R297" s="742">
        <f t="shared" ref="R297" si="3401">ROUNDDOWN(Q297/$R$5,2)</f>
        <v>0</v>
      </c>
      <c r="S297" s="492"/>
      <c r="T297" s="477"/>
      <c r="U297" s="477"/>
      <c r="V297" s="477"/>
      <c r="W297" s="477"/>
      <c r="X297" s="478">
        <f t="shared" ref="X297" si="3402">ROUNDUP(IF($B$5=0,0,IF(SUM(T298:W298)&lt;&gt;100%,0,IF(R297=0,0,SUM(AR297:AU297)/$B$5))),2)</f>
        <v>0</v>
      </c>
      <c r="Y297" s="479">
        <f t="shared" ref="Y297" si="3403">IF(X297=0,0,AU298/X297)</f>
        <v>0</v>
      </c>
      <c r="Z297" s="480">
        <f t="shared" ref="Z297" si="3404">X297*Y297</f>
        <v>0</v>
      </c>
      <c r="AA297" s="338"/>
      <c r="AB297" s="744">
        <f t="shared" ref="AB297" si="3405">B297</f>
        <v>97</v>
      </c>
      <c r="AC297" s="494" t="str">
        <f t="shared" ref="AC297" si="3406">C297</f>
        <v>TESTE</v>
      </c>
      <c r="AD297" s="498">
        <f t="shared" ref="AD297" si="3407">AP297*$E$5</f>
        <v>0</v>
      </c>
      <c r="AE297" s="498">
        <f t="shared" ref="AE297" si="3408">AP297*$F$5</f>
        <v>0</v>
      </c>
      <c r="AF297" s="498">
        <f t="shared" ref="AF297" si="3409">AP297*$G$5</f>
        <v>0</v>
      </c>
      <c r="AG297" s="498">
        <f t="shared" ref="AG297" si="3410">AP297*$H$5</f>
        <v>0</v>
      </c>
      <c r="AH297" s="498">
        <f t="shared" ref="AH297" si="3411">AP297*$I$5</f>
        <v>0</v>
      </c>
      <c r="AI297" s="498">
        <f t="shared" ref="AI297" si="3412">AP297*$J$5</f>
        <v>0</v>
      </c>
      <c r="AJ297" s="498">
        <f t="shared" ref="AJ297" si="3413">AP297*$K$5</f>
        <v>0</v>
      </c>
      <c r="AK297" s="498">
        <f t="shared" ref="AK297" si="3414">AP297*$L$5</f>
        <v>0</v>
      </c>
      <c r="AL297" s="498">
        <f t="shared" ref="AL297" si="3415">AP297*$M$5</f>
        <v>0</v>
      </c>
      <c r="AM297" s="498">
        <f t="shared" ref="AM297" si="3416">AP297*$N$5</f>
        <v>0</v>
      </c>
      <c r="AN297" s="498">
        <f t="shared" ref="AN297" si="3417">AP297*$O$5</f>
        <v>0</v>
      </c>
      <c r="AO297" s="498">
        <f t="shared" ref="AO297" si="3418">Q297</f>
        <v>0</v>
      </c>
      <c r="AP297" s="495">
        <f t="shared" ref="AP297" si="3419">R297</f>
        <v>0</v>
      </c>
      <c r="AR297" s="526">
        <f t="shared" ref="AR297" si="3420">(T298*$B$5)*T297</f>
        <v>0</v>
      </c>
      <c r="AS297" s="526">
        <f t="shared" ref="AS297" si="3421">(U298*$B$5)*U297</f>
        <v>0</v>
      </c>
      <c r="AT297" s="526">
        <f t="shared" ref="AT297" si="3422">(V298*$B$5)*V297</f>
        <v>0</v>
      </c>
      <c r="AU297" s="526">
        <f t="shared" ref="AU297" si="3423">(W298*$B$5)*W297</f>
        <v>0</v>
      </c>
      <c r="AV297" s="726">
        <f t="shared" ref="AV297" si="3424">SUM(AR297:AU297)</f>
        <v>0</v>
      </c>
      <c r="AW297" s="726" t="e">
        <f t="shared" ref="AW297" si="3425">AV297/$B$5</f>
        <v>#DIV/0!</v>
      </c>
    </row>
    <row r="298" spans="2:49" ht="30" customHeight="1" thickBot="1">
      <c r="B298" s="735"/>
      <c r="C298" s="739"/>
      <c r="D298" s="740"/>
      <c r="E298" s="741"/>
      <c r="F298" s="728" t="str">
        <f t="shared" ref="F298" si="3426">IF(R297=0,"",IF(SUM(T298:W298)=0,"",IF(SUM(T298:W298)&lt;&gt;100%,"A soma das classificações não pode ser diferente de 100%, favor ir ajustando para gerar o preço médio",IF(X297&lt;R297,"Atenção, preço médio e margem de contribuição são inferiores ao do Markup, favor ajustar os preços do simulador",IF(X297&gt;=R297,"Preço médio simulado atende ao Markup, logo, sinal verde para venda pois ele garante a margem de contribuição","")))))</f>
        <v/>
      </c>
      <c r="G298" s="729"/>
      <c r="H298" s="729"/>
      <c r="I298" s="729"/>
      <c r="J298" s="729"/>
      <c r="K298" s="729"/>
      <c r="L298" s="729"/>
      <c r="M298" s="729"/>
      <c r="N298" s="729"/>
      <c r="O298" s="729"/>
      <c r="P298" s="729"/>
      <c r="Q298" s="730"/>
      <c r="R298" s="743"/>
      <c r="S298" s="492"/>
      <c r="T298" s="481"/>
      <c r="U298" s="481"/>
      <c r="V298" s="481"/>
      <c r="W298" s="481"/>
      <c r="X298" s="731" t="str">
        <f t="shared" ref="X298" si="3427">IF(SUM(H297:I297)=0,"",IF(F297=0,"Falta informar preço do bloco",IF(G297=0,"Falta informar preço do frete",IF(X297&gt;=R297,"Sinal verde pra venda",""))))</f>
        <v/>
      </c>
      <c r="Y298" s="732"/>
      <c r="Z298" s="733"/>
      <c r="AA298" s="338"/>
      <c r="AB298" s="745"/>
      <c r="AC298" s="494" t="str">
        <f t="shared" ref="AC298" si="3428">IF(AC297=0,"","Participação no preço de venda")</f>
        <v>Participação no preço de venda</v>
      </c>
      <c r="AD298" s="496" t="str">
        <f t="shared" ref="AD298" si="3429">IF(AD297=0,"",AD297/$AP297)</f>
        <v/>
      </c>
      <c r="AE298" s="496" t="str">
        <f t="shared" ref="AE298" si="3430">IF(AE297=0,"",AE297/$AP297)</f>
        <v/>
      </c>
      <c r="AF298" s="496" t="str">
        <f t="shared" si="3214"/>
        <v/>
      </c>
      <c r="AG298" s="496" t="str">
        <f t="shared" si="3214"/>
        <v/>
      </c>
      <c r="AH298" s="496" t="str">
        <f t="shared" si="3214"/>
        <v/>
      </c>
      <c r="AI298" s="496" t="str">
        <f t="shared" si="3214"/>
        <v/>
      </c>
      <c r="AJ298" s="496" t="str">
        <f t="shared" si="3214"/>
        <v/>
      </c>
      <c r="AK298" s="496" t="str">
        <f t="shared" si="3214"/>
        <v/>
      </c>
      <c r="AL298" s="496" t="str">
        <f t="shared" si="3214"/>
        <v/>
      </c>
      <c r="AM298" s="496" t="str">
        <f t="shared" si="3214"/>
        <v/>
      </c>
      <c r="AN298" s="496" t="str">
        <f t="shared" si="3214"/>
        <v/>
      </c>
      <c r="AO298" s="496" t="str">
        <f t="shared" si="3214"/>
        <v/>
      </c>
      <c r="AP298" s="497">
        <f t="shared" ref="AP298" si="3431">SUM(AD298:AO298)</f>
        <v>0</v>
      </c>
      <c r="AR298" s="527"/>
      <c r="AS298" s="527"/>
      <c r="AT298" s="528">
        <f t="shared" ref="AT298" si="3432">SUM($E$5:$N$5)</f>
        <v>0</v>
      </c>
      <c r="AU298" s="529">
        <f t="shared" ref="AU298" si="3433">X297*(1-AT298)-Q297</f>
        <v>0</v>
      </c>
      <c r="AV298" s="727"/>
      <c r="AW298" s="727"/>
    </row>
    <row r="299" spans="2:49" ht="30" customHeight="1" thickBot="1"/>
    <row r="300" spans="2:49" ht="30" customHeight="1" thickBot="1">
      <c r="B300" s="734">
        <v>98</v>
      </c>
      <c r="C300" s="736" t="s">
        <v>887</v>
      </c>
      <c r="D300" s="737"/>
      <c r="E300" s="738"/>
      <c r="F300" s="493"/>
      <c r="G300" s="493"/>
      <c r="H300" s="475"/>
      <c r="I300" s="475"/>
      <c r="J300" s="475"/>
      <c r="K300" s="475"/>
      <c r="L300" s="475"/>
      <c r="M300" s="475"/>
      <c r="N300" s="475"/>
      <c r="O300" s="525">
        <f t="shared" ref="O300" si="3434">IF($B$5=0,0,F300/$B$5)</f>
        <v>0</v>
      </c>
      <c r="P300" s="525">
        <f t="shared" ref="P300" si="3435">IF($B$5=0,0,(G300*3)/$B$5)</f>
        <v>0</v>
      </c>
      <c r="Q300" s="476">
        <f t="shared" ref="Q300" si="3436">IF($B$5=0,0,IF(F300=0,0,IF(G300=0,0,SUM(H300:P300))))</f>
        <v>0</v>
      </c>
      <c r="R300" s="742">
        <f t="shared" ref="R300" si="3437">ROUNDDOWN(Q300/$R$5,2)</f>
        <v>0</v>
      </c>
      <c r="S300" s="492"/>
      <c r="T300" s="477"/>
      <c r="U300" s="477"/>
      <c r="V300" s="477"/>
      <c r="W300" s="477"/>
      <c r="X300" s="478">
        <f t="shared" ref="X300" si="3438">ROUNDUP(IF($B$5=0,0,IF(SUM(T301:W301)&lt;&gt;100%,0,IF(R300=0,0,SUM(AR300:AU300)/$B$5))),2)</f>
        <v>0</v>
      </c>
      <c r="Y300" s="479">
        <f t="shared" ref="Y300" si="3439">IF(X300=0,0,AU301/X300)</f>
        <v>0</v>
      </c>
      <c r="Z300" s="480">
        <f t="shared" ref="Z300" si="3440">X300*Y300</f>
        <v>0</v>
      </c>
      <c r="AA300" s="338"/>
      <c r="AB300" s="744">
        <f t="shared" ref="AB300" si="3441">B300</f>
        <v>98</v>
      </c>
      <c r="AC300" s="494" t="str">
        <f t="shared" ref="AC300" si="3442">C300</f>
        <v>TESTE</v>
      </c>
      <c r="AD300" s="498">
        <f t="shared" ref="AD300" si="3443">AP300*$E$5</f>
        <v>0</v>
      </c>
      <c r="AE300" s="498">
        <f t="shared" ref="AE300" si="3444">AP300*$F$5</f>
        <v>0</v>
      </c>
      <c r="AF300" s="498">
        <f t="shared" ref="AF300" si="3445">AP300*$G$5</f>
        <v>0</v>
      </c>
      <c r="AG300" s="498">
        <f t="shared" ref="AG300" si="3446">AP300*$H$5</f>
        <v>0</v>
      </c>
      <c r="AH300" s="498">
        <f t="shared" ref="AH300" si="3447">AP300*$I$5</f>
        <v>0</v>
      </c>
      <c r="AI300" s="498">
        <f t="shared" ref="AI300" si="3448">AP300*$J$5</f>
        <v>0</v>
      </c>
      <c r="AJ300" s="498">
        <f t="shared" ref="AJ300" si="3449">AP300*$K$5</f>
        <v>0</v>
      </c>
      <c r="AK300" s="498">
        <f t="shared" ref="AK300" si="3450">AP300*$L$5</f>
        <v>0</v>
      </c>
      <c r="AL300" s="498">
        <f t="shared" ref="AL300" si="3451">AP300*$M$5</f>
        <v>0</v>
      </c>
      <c r="AM300" s="498">
        <f t="shared" ref="AM300" si="3452">AP300*$N$5</f>
        <v>0</v>
      </c>
      <c r="AN300" s="498">
        <f t="shared" ref="AN300" si="3453">AP300*$O$5</f>
        <v>0</v>
      </c>
      <c r="AO300" s="498">
        <f t="shared" ref="AO300" si="3454">Q300</f>
        <v>0</v>
      </c>
      <c r="AP300" s="495">
        <f t="shared" ref="AP300" si="3455">R300</f>
        <v>0</v>
      </c>
      <c r="AR300" s="526">
        <f t="shared" ref="AR300" si="3456">(T301*$B$5)*T300</f>
        <v>0</v>
      </c>
      <c r="AS300" s="526">
        <f t="shared" ref="AS300" si="3457">(U301*$B$5)*U300</f>
        <v>0</v>
      </c>
      <c r="AT300" s="526">
        <f t="shared" ref="AT300" si="3458">(V301*$B$5)*V300</f>
        <v>0</v>
      </c>
      <c r="AU300" s="526">
        <f t="shared" ref="AU300" si="3459">(W301*$B$5)*W300</f>
        <v>0</v>
      </c>
      <c r="AV300" s="726">
        <f t="shared" ref="AV300" si="3460">SUM(AR300:AU300)</f>
        <v>0</v>
      </c>
      <c r="AW300" s="726" t="e">
        <f t="shared" ref="AW300" si="3461">AV300/$B$5</f>
        <v>#DIV/0!</v>
      </c>
    </row>
    <row r="301" spans="2:49" ht="30" customHeight="1" thickBot="1">
      <c r="B301" s="735"/>
      <c r="C301" s="739"/>
      <c r="D301" s="740"/>
      <c r="E301" s="741"/>
      <c r="F301" s="728" t="str">
        <f t="shared" ref="F301" si="3462">IF(R300=0,"",IF(SUM(T301:W301)=0,"",IF(SUM(T301:W301)&lt;&gt;100%,"A soma das classificações não pode ser diferente de 100%, favor ir ajustando para gerar o preço médio",IF(X300&lt;R300,"Atenção, preço médio e margem de contribuição são inferiores ao do Markup, favor ajustar os preços do simulador",IF(X300&gt;=R300,"Preço médio simulado atende ao Markup, logo, sinal verde para venda pois ele garante a margem de contribuição","")))))</f>
        <v/>
      </c>
      <c r="G301" s="729"/>
      <c r="H301" s="729"/>
      <c r="I301" s="729"/>
      <c r="J301" s="729"/>
      <c r="K301" s="729"/>
      <c r="L301" s="729"/>
      <c r="M301" s="729"/>
      <c r="N301" s="729"/>
      <c r="O301" s="729"/>
      <c r="P301" s="729"/>
      <c r="Q301" s="730"/>
      <c r="R301" s="743"/>
      <c r="S301" s="492"/>
      <c r="T301" s="481"/>
      <c r="U301" s="481"/>
      <c r="V301" s="481"/>
      <c r="W301" s="481"/>
      <c r="X301" s="731" t="str">
        <f t="shared" ref="X301" si="3463">IF(SUM(H300:I300)=0,"",IF(F300=0,"Falta informar preço do bloco",IF(G300=0,"Falta informar preço do frete",IF(X300&gt;=R300,"Sinal verde pra venda",""))))</f>
        <v/>
      </c>
      <c r="Y301" s="732"/>
      <c r="Z301" s="733"/>
      <c r="AA301" s="338"/>
      <c r="AB301" s="745"/>
      <c r="AC301" s="494" t="str">
        <f t="shared" ref="AC301" si="3464">IF(AC300=0,"","Participação no preço de venda")</f>
        <v>Participação no preço de venda</v>
      </c>
      <c r="AD301" s="496" t="str">
        <f t="shared" ref="AD301" si="3465">IF(AD300=0,"",AD300/$AP300)</f>
        <v/>
      </c>
      <c r="AE301" s="496" t="str">
        <f t="shared" ref="AE301" si="3466">IF(AE300=0,"",AE300/$AP300)</f>
        <v/>
      </c>
      <c r="AF301" s="496" t="str">
        <f t="shared" si="3214"/>
        <v/>
      </c>
      <c r="AG301" s="496" t="str">
        <f t="shared" si="3214"/>
        <v/>
      </c>
      <c r="AH301" s="496" t="str">
        <f t="shared" si="3214"/>
        <v/>
      </c>
      <c r="AI301" s="496" t="str">
        <f t="shared" si="3214"/>
        <v/>
      </c>
      <c r="AJ301" s="496" t="str">
        <f t="shared" si="3214"/>
        <v/>
      </c>
      <c r="AK301" s="496" t="str">
        <f t="shared" si="3214"/>
        <v/>
      </c>
      <c r="AL301" s="496" t="str">
        <f t="shared" si="3214"/>
        <v/>
      </c>
      <c r="AM301" s="496" t="str">
        <f t="shared" si="3214"/>
        <v/>
      </c>
      <c r="AN301" s="496" t="str">
        <f t="shared" si="3214"/>
        <v/>
      </c>
      <c r="AO301" s="496" t="str">
        <f t="shared" si="3214"/>
        <v/>
      </c>
      <c r="AP301" s="497">
        <f t="shared" ref="AP301" si="3467">SUM(AD301:AO301)</f>
        <v>0</v>
      </c>
      <c r="AR301" s="527"/>
      <c r="AS301" s="527"/>
      <c r="AT301" s="528">
        <f t="shared" ref="AT301" si="3468">SUM($E$5:$N$5)</f>
        <v>0</v>
      </c>
      <c r="AU301" s="529">
        <f t="shared" ref="AU301" si="3469">X300*(1-AT301)-Q300</f>
        <v>0</v>
      </c>
      <c r="AV301" s="727"/>
      <c r="AW301" s="727"/>
    </row>
    <row r="302" spans="2:49" ht="30" customHeight="1" thickBot="1"/>
    <row r="303" spans="2:49" ht="30" customHeight="1" thickBot="1">
      <c r="B303" s="734">
        <v>99</v>
      </c>
      <c r="C303" s="736" t="s">
        <v>887</v>
      </c>
      <c r="D303" s="737"/>
      <c r="E303" s="738"/>
      <c r="F303" s="493"/>
      <c r="G303" s="493"/>
      <c r="H303" s="475"/>
      <c r="I303" s="475"/>
      <c r="J303" s="475"/>
      <c r="K303" s="475"/>
      <c r="L303" s="475"/>
      <c r="M303" s="475"/>
      <c r="N303" s="475"/>
      <c r="O303" s="525">
        <f t="shared" ref="O303" si="3470">IF($B$5=0,0,F303/$B$5)</f>
        <v>0</v>
      </c>
      <c r="P303" s="525">
        <f t="shared" ref="P303" si="3471">IF($B$5=0,0,(G303*3)/$B$5)</f>
        <v>0</v>
      </c>
      <c r="Q303" s="476">
        <f t="shared" ref="Q303" si="3472">IF($B$5=0,0,IF(F303=0,0,IF(G303=0,0,SUM(H303:P303))))</f>
        <v>0</v>
      </c>
      <c r="R303" s="742">
        <f t="shared" ref="R303" si="3473">ROUNDDOWN(Q303/$R$5,2)</f>
        <v>0</v>
      </c>
      <c r="S303" s="492"/>
      <c r="T303" s="477"/>
      <c r="U303" s="477"/>
      <c r="V303" s="477"/>
      <c r="W303" s="477"/>
      <c r="X303" s="478">
        <f t="shared" ref="X303" si="3474">ROUNDUP(IF($B$5=0,0,IF(SUM(T304:W304)&lt;&gt;100%,0,IF(R303=0,0,SUM(AR303:AU303)/$B$5))),2)</f>
        <v>0</v>
      </c>
      <c r="Y303" s="479">
        <f t="shared" ref="Y303" si="3475">IF(X303=0,0,AU304/X303)</f>
        <v>0</v>
      </c>
      <c r="Z303" s="480">
        <f t="shared" ref="Z303" si="3476">X303*Y303</f>
        <v>0</v>
      </c>
      <c r="AA303" s="338"/>
      <c r="AB303" s="744">
        <f t="shared" ref="AB303" si="3477">B303</f>
        <v>99</v>
      </c>
      <c r="AC303" s="494" t="str">
        <f t="shared" ref="AC303" si="3478">C303</f>
        <v>TESTE</v>
      </c>
      <c r="AD303" s="498">
        <f t="shared" ref="AD303" si="3479">AP303*$E$5</f>
        <v>0</v>
      </c>
      <c r="AE303" s="498">
        <f t="shared" ref="AE303" si="3480">AP303*$F$5</f>
        <v>0</v>
      </c>
      <c r="AF303" s="498">
        <f t="shared" ref="AF303" si="3481">AP303*$G$5</f>
        <v>0</v>
      </c>
      <c r="AG303" s="498">
        <f t="shared" ref="AG303" si="3482">AP303*$H$5</f>
        <v>0</v>
      </c>
      <c r="AH303" s="498">
        <f t="shared" ref="AH303" si="3483">AP303*$I$5</f>
        <v>0</v>
      </c>
      <c r="AI303" s="498">
        <f t="shared" ref="AI303" si="3484">AP303*$J$5</f>
        <v>0</v>
      </c>
      <c r="AJ303" s="498">
        <f t="shared" ref="AJ303" si="3485">AP303*$K$5</f>
        <v>0</v>
      </c>
      <c r="AK303" s="498">
        <f t="shared" ref="AK303" si="3486">AP303*$L$5</f>
        <v>0</v>
      </c>
      <c r="AL303" s="498">
        <f t="shared" ref="AL303" si="3487">AP303*$M$5</f>
        <v>0</v>
      </c>
      <c r="AM303" s="498">
        <f t="shared" ref="AM303" si="3488">AP303*$N$5</f>
        <v>0</v>
      </c>
      <c r="AN303" s="498">
        <f t="shared" ref="AN303" si="3489">AP303*$O$5</f>
        <v>0</v>
      </c>
      <c r="AO303" s="498">
        <f t="shared" ref="AO303" si="3490">Q303</f>
        <v>0</v>
      </c>
      <c r="AP303" s="495">
        <f t="shared" ref="AP303" si="3491">R303</f>
        <v>0</v>
      </c>
      <c r="AR303" s="526">
        <f t="shared" ref="AR303" si="3492">(T304*$B$5)*T303</f>
        <v>0</v>
      </c>
      <c r="AS303" s="526">
        <f t="shared" ref="AS303" si="3493">(U304*$B$5)*U303</f>
        <v>0</v>
      </c>
      <c r="AT303" s="526">
        <f t="shared" ref="AT303" si="3494">(V304*$B$5)*V303</f>
        <v>0</v>
      </c>
      <c r="AU303" s="526">
        <f t="shared" ref="AU303" si="3495">(W304*$B$5)*W303</f>
        <v>0</v>
      </c>
      <c r="AV303" s="726">
        <f t="shared" ref="AV303" si="3496">SUM(AR303:AU303)</f>
        <v>0</v>
      </c>
      <c r="AW303" s="726" t="e">
        <f t="shared" ref="AW303" si="3497">AV303/$B$5</f>
        <v>#DIV/0!</v>
      </c>
    </row>
    <row r="304" spans="2:49" ht="30" customHeight="1" thickBot="1">
      <c r="B304" s="735"/>
      <c r="C304" s="739"/>
      <c r="D304" s="740"/>
      <c r="E304" s="741"/>
      <c r="F304" s="728" t="str">
        <f t="shared" ref="F304" si="3498">IF(R303=0,"",IF(SUM(T304:W304)=0,"",IF(SUM(T304:W304)&lt;&gt;100%,"A soma das classificações não pode ser diferente de 100%, favor ir ajustando para gerar o preço médio",IF(X303&lt;R303,"Atenção, preço médio e margem de contribuição são inferiores ao do Markup, favor ajustar os preços do simulador",IF(X303&gt;=R303,"Preço médio simulado atende ao Markup, logo, sinal verde para venda pois ele garante a margem de contribuição","")))))</f>
        <v/>
      </c>
      <c r="G304" s="729"/>
      <c r="H304" s="729"/>
      <c r="I304" s="729"/>
      <c r="J304" s="729"/>
      <c r="K304" s="729"/>
      <c r="L304" s="729"/>
      <c r="M304" s="729"/>
      <c r="N304" s="729"/>
      <c r="O304" s="729"/>
      <c r="P304" s="729"/>
      <c r="Q304" s="730"/>
      <c r="R304" s="743"/>
      <c r="S304" s="492"/>
      <c r="T304" s="481"/>
      <c r="U304" s="481"/>
      <c r="V304" s="481"/>
      <c r="W304" s="481"/>
      <c r="X304" s="731" t="str">
        <f t="shared" ref="X304" si="3499">IF(SUM(H303:I303)=0,"",IF(F303=0,"Falta informar preço do bloco",IF(G303=0,"Falta informar preço do frete",IF(X303&gt;=R303,"Sinal verde pra venda",""))))</f>
        <v/>
      </c>
      <c r="Y304" s="732"/>
      <c r="Z304" s="733"/>
      <c r="AA304" s="338"/>
      <c r="AB304" s="745"/>
      <c r="AC304" s="494" t="str">
        <f t="shared" ref="AC304" si="3500">IF(AC303=0,"","Participação no preço de venda")</f>
        <v>Participação no preço de venda</v>
      </c>
      <c r="AD304" s="496" t="str">
        <f t="shared" ref="AD304" si="3501">IF(AD303=0,"",AD303/$AP303)</f>
        <v/>
      </c>
      <c r="AE304" s="496" t="str">
        <f t="shared" ref="AE304" si="3502">IF(AE303=0,"",AE303/$AP303)</f>
        <v/>
      </c>
      <c r="AF304" s="496" t="str">
        <f t="shared" si="3214"/>
        <v/>
      </c>
      <c r="AG304" s="496" t="str">
        <f t="shared" si="3214"/>
        <v/>
      </c>
      <c r="AH304" s="496" t="str">
        <f t="shared" si="3214"/>
        <v/>
      </c>
      <c r="AI304" s="496" t="str">
        <f t="shared" si="3214"/>
        <v/>
      </c>
      <c r="AJ304" s="496" t="str">
        <f t="shared" si="3214"/>
        <v/>
      </c>
      <c r="AK304" s="496" t="str">
        <f t="shared" si="3214"/>
        <v/>
      </c>
      <c r="AL304" s="496" t="str">
        <f t="shared" si="3214"/>
        <v/>
      </c>
      <c r="AM304" s="496" t="str">
        <f t="shared" si="3214"/>
        <v/>
      </c>
      <c r="AN304" s="496" t="str">
        <f t="shared" si="3214"/>
        <v/>
      </c>
      <c r="AO304" s="496" t="str">
        <f t="shared" si="3214"/>
        <v/>
      </c>
      <c r="AP304" s="497">
        <f t="shared" ref="AP304" si="3503">SUM(AD304:AO304)</f>
        <v>0</v>
      </c>
      <c r="AR304" s="527"/>
      <c r="AS304" s="527"/>
      <c r="AT304" s="528">
        <f t="shared" ref="AT304" si="3504">SUM($E$5:$N$5)</f>
        <v>0</v>
      </c>
      <c r="AU304" s="529">
        <f t="shared" ref="AU304" si="3505">X303*(1-AT304)-Q303</f>
        <v>0</v>
      </c>
      <c r="AV304" s="727"/>
      <c r="AW304" s="727"/>
    </row>
    <row r="305" spans="2:49" ht="30" customHeight="1" thickBot="1"/>
    <row r="306" spans="2:49" ht="30" customHeight="1" thickBot="1">
      <c r="B306" s="734">
        <v>100</v>
      </c>
      <c r="C306" s="736" t="s">
        <v>887</v>
      </c>
      <c r="D306" s="737"/>
      <c r="E306" s="738"/>
      <c r="F306" s="493">
        <v>1000</v>
      </c>
      <c r="G306" s="493">
        <v>100</v>
      </c>
      <c r="H306" s="475">
        <v>10</v>
      </c>
      <c r="I306" s="475">
        <v>10</v>
      </c>
      <c r="J306" s="475">
        <v>10</v>
      </c>
      <c r="K306" s="475">
        <v>10</v>
      </c>
      <c r="L306" s="475">
        <v>10</v>
      </c>
      <c r="M306" s="475">
        <v>10</v>
      </c>
      <c r="N306" s="475">
        <v>10</v>
      </c>
      <c r="O306" s="525">
        <f t="shared" ref="O306" si="3506">IF($B$5=0,0,F306/$B$5)</f>
        <v>0</v>
      </c>
      <c r="P306" s="525">
        <f t="shared" ref="P306" si="3507">IF($B$5=0,0,(G306*3)/$B$5)</f>
        <v>0</v>
      </c>
      <c r="Q306" s="476">
        <f t="shared" ref="Q306" si="3508">IF($B$5=0,0,IF(F306=0,0,IF(G306=0,0,SUM(H306:P306))))</f>
        <v>0</v>
      </c>
      <c r="R306" s="742">
        <f t="shared" ref="R306" si="3509">ROUNDDOWN(Q306/$R$5,2)</f>
        <v>0</v>
      </c>
      <c r="S306" s="492"/>
      <c r="T306" s="477">
        <v>136.74</v>
      </c>
      <c r="U306" s="477">
        <v>136.74</v>
      </c>
      <c r="V306" s="477">
        <v>136.74</v>
      </c>
      <c r="W306" s="477">
        <v>136.74</v>
      </c>
      <c r="X306" s="478">
        <f t="shared" ref="X306" si="3510">ROUNDUP(IF($B$5=0,0,IF(SUM(T307:W307)&lt;&gt;100%,0,IF(R306=0,0,SUM(AR306:AU306)/$B$5))),2)</f>
        <v>0</v>
      </c>
      <c r="Y306" s="479">
        <f t="shared" ref="Y306" si="3511">IF(X306=0,0,AU307/X306)</f>
        <v>0</v>
      </c>
      <c r="Z306" s="480">
        <f t="shared" ref="Z306" si="3512">X306*Y306</f>
        <v>0</v>
      </c>
      <c r="AA306" s="338"/>
      <c r="AB306" s="744">
        <f t="shared" ref="AB306" si="3513">B306</f>
        <v>100</v>
      </c>
      <c r="AC306" s="494" t="str">
        <f t="shared" ref="AC306" si="3514">C306</f>
        <v>TESTE</v>
      </c>
      <c r="AD306" s="498">
        <f t="shared" ref="AD306" si="3515">AP306*$E$5</f>
        <v>0</v>
      </c>
      <c r="AE306" s="498">
        <f t="shared" ref="AE306" si="3516">AP306*$F$5</f>
        <v>0</v>
      </c>
      <c r="AF306" s="498">
        <f t="shared" ref="AF306" si="3517">AP306*$G$5</f>
        <v>0</v>
      </c>
      <c r="AG306" s="498">
        <f t="shared" ref="AG306" si="3518">AP306*$H$5</f>
        <v>0</v>
      </c>
      <c r="AH306" s="498">
        <f t="shared" ref="AH306" si="3519">AP306*$I$5</f>
        <v>0</v>
      </c>
      <c r="AI306" s="498">
        <f t="shared" ref="AI306" si="3520">AP306*$J$5</f>
        <v>0</v>
      </c>
      <c r="AJ306" s="498">
        <f t="shared" ref="AJ306" si="3521">AP306*$K$5</f>
        <v>0</v>
      </c>
      <c r="AK306" s="498">
        <f t="shared" ref="AK306" si="3522">AP306*$L$5</f>
        <v>0</v>
      </c>
      <c r="AL306" s="498">
        <f t="shared" ref="AL306" si="3523">AP306*$M$5</f>
        <v>0</v>
      </c>
      <c r="AM306" s="498">
        <f t="shared" ref="AM306" si="3524">AP306*$N$5</f>
        <v>0</v>
      </c>
      <c r="AN306" s="498">
        <f t="shared" ref="AN306" si="3525">AP306*$O$5</f>
        <v>0</v>
      </c>
      <c r="AO306" s="498">
        <f t="shared" ref="AO306" si="3526">Q306</f>
        <v>0</v>
      </c>
      <c r="AP306" s="495">
        <f t="shared" ref="AP306" si="3527">R306</f>
        <v>0</v>
      </c>
      <c r="AR306" s="526">
        <f t="shared" ref="AR306" si="3528">(T307*$B$5)*T306</f>
        <v>0</v>
      </c>
      <c r="AS306" s="526">
        <f t="shared" ref="AS306" si="3529">(U307*$B$5)*U306</f>
        <v>0</v>
      </c>
      <c r="AT306" s="526">
        <f t="shared" ref="AT306" si="3530">(V307*$B$5)*V306</f>
        <v>0</v>
      </c>
      <c r="AU306" s="526">
        <f t="shared" ref="AU306" si="3531">(W307*$B$5)*W306</f>
        <v>0</v>
      </c>
      <c r="AV306" s="726">
        <f t="shared" ref="AV306" si="3532">SUM(AR306:AU306)</f>
        <v>0</v>
      </c>
      <c r="AW306" s="726" t="e">
        <f t="shared" ref="AW306" si="3533">AV306/$B$5</f>
        <v>#DIV/0!</v>
      </c>
    </row>
    <row r="307" spans="2:49" ht="30" customHeight="1" thickBot="1">
      <c r="B307" s="735"/>
      <c r="C307" s="739"/>
      <c r="D307" s="740"/>
      <c r="E307" s="741"/>
      <c r="F307" s="728" t="str">
        <f t="shared" ref="F307" si="3534">IF(R306=0,"",IF(SUM(T307:W307)=0,"",IF(SUM(T307:W307)&lt;&gt;100%,"A soma das classificações não pode ser diferente de 100%, favor ir ajustando para gerar o preço médio",IF(X306&lt;R306,"Atenção, preço médio e margem de contribuição são inferiores ao do Markup, favor ajustar os preços do simulador",IF(X306&gt;=R306,"Preço médio simulado atende ao Markup, logo, sinal verde para venda pois ele garante a margem de contribuição","")))))</f>
        <v/>
      </c>
      <c r="G307" s="729"/>
      <c r="H307" s="729"/>
      <c r="I307" s="729"/>
      <c r="J307" s="729"/>
      <c r="K307" s="729"/>
      <c r="L307" s="729"/>
      <c r="M307" s="729"/>
      <c r="N307" s="729"/>
      <c r="O307" s="729"/>
      <c r="P307" s="729"/>
      <c r="Q307" s="730"/>
      <c r="R307" s="743"/>
      <c r="S307" s="492"/>
      <c r="T307" s="481">
        <v>0.25</v>
      </c>
      <c r="U307" s="481">
        <v>0.25</v>
      </c>
      <c r="V307" s="481">
        <v>0.25</v>
      </c>
      <c r="W307" s="481">
        <v>0.25</v>
      </c>
      <c r="X307" s="731" t="str">
        <f t="shared" ref="X307" si="3535">IF(SUM(H306:I306)=0,"",IF(F306=0,"Falta informar preço do bloco",IF(G306=0,"Falta informar preço do frete",IF(X306&gt;=R306,"Sinal verde pra venda",""))))</f>
        <v>Sinal verde pra venda</v>
      </c>
      <c r="Y307" s="732"/>
      <c r="Z307" s="733"/>
      <c r="AA307" s="338"/>
      <c r="AB307" s="745"/>
      <c r="AC307" s="494" t="str">
        <f t="shared" ref="AC307" si="3536">IF(AC306=0,"","Participação no preço de venda")</f>
        <v>Participação no preço de venda</v>
      </c>
      <c r="AD307" s="496" t="str">
        <f t="shared" ref="AD307" si="3537">IF(AD306=0,"",AD306/$AP306)</f>
        <v/>
      </c>
      <c r="AE307" s="496" t="str">
        <f t="shared" ref="AE307" si="3538">IF(AE306=0,"",AE306/$AP306)</f>
        <v/>
      </c>
      <c r="AF307" s="496" t="str">
        <f t="shared" si="3214"/>
        <v/>
      </c>
      <c r="AG307" s="496" t="str">
        <f t="shared" si="3214"/>
        <v/>
      </c>
      <c r="AH307" s="496" t="str">
        <f t="shared" si="3214"/>
        <v/>
      </c>
      <c r="AI307" s="496" t="str">
        <f t="shared" si="3214"/>
        <v/>
      </c>
      <c r="AJ307" s="496" t="str">
        <f t="shared" si="3214"/>
        <v/>
      </c>
      <c r="AK307" s="496" t="str">
        <f t="shared" si="3214"/>
        <v/>
      </c>
      <c r="AL307" s="496" t="str">
        <f t="shared" si="3214"/>
        <v/>
      </c>
      <c r="AM307" s="496" t="str">
        <f t="shared" si="3214"/>
        <v/>
      </c>
      <c r="AN307" s="496" t="str">
        <f t="shared" si="3214"/>
        <v/>
      </c>
      <c r="AO307" s="496" t="str">
        <f t="shared" si="3214"/>
        <v/>
      </c>
      <c r="AP307" s="497">
        <f t="shared" ref="AP307" si="3539">SUM(AD307:AO307)</f>
        <v>0</v>
      </c>
      <c r="AR307" s="527"/>
      <c r="AS307" s="527"/>
      <c r="AT307" s="528">
        <f t="shared" ref="AT307" si="3540">SUM($E$5:$N$5)</f>
        <v>0</v>
      </c>
      <c r="AU307" s="529">
        <f t="shared" ref="AU307" si="3541">X306*(1-AT307)-Q306</f>
        <v>0</v>
      </c>
      <c r="AV307" s="727"/>
      <c r="AW307" s="727"/>
    </row>
  </sheetData>
  <sheetProtection password="81C8" sheet="1" objects="1" scenarios="1"/>
  <mergeCells count="814">
    <mergeCell ref="AR7:AW7"/>
    <mergeCell ref="AD7:AP7"/>
    <mergeCell ref="R9:R10"/>
    <mergeCell ref="F10:Q10"/>
    <mergeCell ref="C9:E10"/>
    <mergeCell ref="B9:B10"/>
    <mergeCell ref="B2:Z2"/>
    <mergeCell ref="W3:Z5"/>
    <mergeCell ref="Q7:Q8"/>
    <mergeCell ref="F7:P7"/>
    <mergeCell ref="E3:P3"/>
    <mergeCell ref="Q3:R3"/>
    <mergeCell ref="L6:O6"/>
    <mergeCell ref="C8:E8"/>
    <mergeCell ref="B3:C4"/>
    <mergeCell ref="B5:C5"/>
    <mergeCell ref="T7:Z7"/>
    <mergeCell ref="R7:R8"/>
    <mergeCell ref="AW12:AW13"/>
    <mergeCell ref="F13:Q13"/>
    <mergeCell ref="X13:Z13"/>
    <mergeCell ref="B12:B13"/>
    <mergeCell ref="C12:E13"/>
    <mergeCell ref="R12:R13"/>
    <mergeCell ref="AB12:AB13"/>
    <mergeCell ref="AV12:AV13"/>
    <mergeCell ref="AB9:AB10"/>
    <mergeCell ref="X10:Z10"/>
    <mergeCell ref="AV9:AV10"/>
    <mergeCell ref="AW9:AW10"/>
    <mergeCell ref="AW15:AW16"/>
    <mergeCell ref="F16:Q16"/>
    <mergeCell ref="X16:Z16"/>
    <mergeCell ref="B18:B19"/>
    <mergeCell ref="C18:E19"/>
    <mergeCell ref="R18:R19"/>
    <mergeCell ref="AB18:AB19"/>
    <mergeCell ref="AV18:AV19"/>
    <mergeCell ref="AW18:AW19"/>
    <mergeCell ref="F19:Q19"/>
    <mergeCell ref="X19:Z19"/>
    <mergeCell ref="B15:B16"/>
    <mergeCell ref="C15:E16"/>
    <mergeCell ref="R15:R16"/>
    <mergeCell ref="AB15:AB16"/>
    <mergeCell ref="AV15:AV16"/>
    <mergeCell ref="AW21:AW22"/>
    <mergeCell ref="F22:Q22"/>
    <mergeCell ref="X22:Z22"/>
    <mergeCell ref="B24:B25"/>
    <mergeCell ref="C24:E25"/>
    <mergeCell ref="R24:R25"/>
    <mergeCell ref="AB24:AB25"/>
    <mergeCell ref="AV24:AV25"/>
    <mergeCell ref="AW24:AW25"/>
    <mergeCell ref="F25:Q25"/>
    <mergeCell ref="X25:Z25"/>
    <mergeCell ref="B21:B22"/>
    <mergeCell ref="C21:E22"/>
    <mergeCell ref="R21:R22"/>
    <mergeCell ref="AB21:AB22"/>
    <mergeCell ref="AV21:AV22"/>
    <mergeCell ref="AW27:AW28"/>
    <mergeCell ref="F28:Q28"/>
    <mergeCell ref="X28:Z28"/>
    <mergeCell ref="B30:B31"/>
    <mergeCell ref="C30:E31"/>
    <mergeCell ref="R30:R31"/>
    <mergeCell ref="AB30:AB31"/>
    <mergeCell ref="AV30:AV31"/>
    <mergeCell ref="AW30:AW31"/>
    <mergeCell ref="F31:Q31"/>
    <mergeCell ref="X31:Z31"/>
    <mergeCell ref="B27:B28"/>
    <mergeCell ref="C27:E28"/>
    <mergeCell ref="R27:R28"/>
    <mergeCell ref="AB27:AB28"/>
    <mergeCell ref="AV27:AV28"/>
    <mergeCell ref="AW33:AW34"/>
    <mergeCell ref="F34:Q34"/>
    <mergeCell ref="X34:Z34"/>
    <mergeCell ref="B36:B37"/>
    <mergeCell ref="C36:E37"/>
    <mergeCell ref="R36:R37"/>
    <mergeCell ref="AB36:AB37"/>
    <mergeCell ref="AV36:AV37"/>
    <mergeCell ref="AW36:AW37"/>
    <mergeCell ref="F37:Q37"/>
    <mergeCell ref="X37:Z37"/>
    <mergeCell ref="B33:B34"/>
    <mergeCell ref="C33:E34"/>
    <mergeCell ref="R33:R34"/>
    <mergeCell ref="AB33:AB34"/>
    <mergeCell ref="AV33:AV34"/>
    <mergeCell ref="AW39:AW40"/>
    <mergeCell ref="F40:Q40"/>
    <mergeCell ref="X40:Z40"/>
    <mergeCell ref="B42:B43"/>
    <mergeCell ref="C42:E43"/>
    <mergeCell ref="R42:R43"/>
    <mergeCell ref="AB42:AB43"/>
    <mergeCell ref="AV42:AV43"/>
    <mergeCell ref="AW42:AW43"/>
    <mergeCell ref="F43:Q43"/>
    <mergeCell ref="X43:Z43"/>
    <mergeCell ref="B39:B40"/>
    <mergeCell ref="C39:E40"/>
    <mergeCell ref="R39:R40"/>
    <mergeCell ref="AB39:AB40"/>
    <mergeCell ref="AV39:AV40"/>
    <mergeCell ref="AW45:AW46"/>
    <mergeCell ref="F46:Q46"/>
    <mergeCell ref="X46:Z46"/>
    <mergeCell ref="B48:B49"/>
    <mergeCell ref="C48:E49"/>
    <mergeCell ref="R48:R49"/>
    <mergeCell ref="AB48:AB49"/>
    <mergeCell ref="AV48:AV49"/>
    <mergeCell ref="AW48:AW49"/>
    <mergeCell ref="F49:Q49"/>
    <mergeCell ref="X49:Z49"/>
    <mergeCell ref="B45:B46"/>
    <mergeCell ref="C45:E46"/>
    <mergeCell ref="R45:R46"/>
    <mergeCell ref="AB45:AB46"/>
    <mergeCell ref="AV45:AV46"/>
    <mergeCell ref="AW51:AW52"/>
    <mergeCell ref="F52:Q52"/>
    <mergeCell ref="X52:Z52"/>
    <mergeCell ref="B54:B55"/>
    <mergeCell ref="C54:E55"/>
    <mergeCell ref="R54:R55"/>
    <mergeCell ref="AB54:AB55"/>
    <mergeCell ref="AV54:AV55"/>
    <mergeCell ref="AW54:AW55"/>
    <mergeCell ref="F55:Q55"/>
    <mergeCell ref="X55:Z55"/>
    <mergeCell ref="B51:B52"/>
    <mergeCell ref="C51:E52"/>
    <mergeCell ref="R51:R52"/>
    <mergeCell ref="AB51:AB52"/>
    <mergeCell ref="AV51:AV52"/>
    <mergeCell ref="AW57:AW58"/>
    <mergeCell ref="F58:Q58"/>
    <mergeCell ref="X58:Z58"/>
    <mergeCell ref="B60:B61"/>
    <mergeCell ref="C60:E61"/>
    <mergeCell ref="R60:R61"/>
    <mergeCell ref="AB60:AB61"/>
    <mergeCell ref="AV60:AV61"/>
    <mergeCell ref="AW60:AW61"/>
    <mergeCell ref="F61:Q61"/>
    <mergeCell ref="X61:Z61"/>
    <mergeCell ref="B57:B58"/>
    <mergeCell ref="C57:E58"/>
    <mergeCell ref="R57:R58"/>
    <mergeCell ref="AB57:AB58"/>
    <mergeCell ref="AV57:AV58"/>
    <mergeCell ref="AW63:AW64"/>
    <mergeCell ref="F64:Q64"/>
    <mergeCell ref="X64:Z64"/>
    <mergeCell ref="B66:B67"/>
    <mergeCell ref="C66:E67"/>
    <mergeCell ref="R66:R67"/>
    <mergeCell ref="AB66:AB67"/>
    <mergeCell ref="AV66:AV67"/>
    <mergeCell ref="AW66:AW67"/>
    <mergeCell ref="F67:Q67"/>
    <mergeCell ref="X67:Z67"/>
    <mergeCell ref="B63:B64"/>
    <mergeCell ref="C63:E64"/>
    <mergeCell ref="R63:R64"/>
    <mergeCell ref="AB63:AB64"/>
    <mergeCell ref="AV63:AV64"/>
    <mergeCell ref="AW69:AW70"/>
    <mergeCell ref="F70:Q70"/>
    <mergeCell ref="X70:Z70"/>
    <mergeCell ref="B72:B73"/>
    <mergeCell ref="C72:E73"/>
    <mergeCell ref="R72:R73"/>
    <mergeCell ref="AB72:AB73"/>
    <mergeCell ref="AV72:AV73"/>
    <mergeCell ref="AW72:AW73"/>
    <mergeCell ref="F73:Q73"/>
    <mergeCell ref="X73:Z73"/>
    <mergeCell ref="B69:B70"/>
    <mergeCell ref="C69:E70"/>
    <mergeCell ref="R69:R70"/>
    <mergeCell ref="AB69:AB70"/>
    <mergeCell ref="AV69:AV70"/>
    <mergeCell ref="AW75:AW76"/>
    <mergeCell ref="F76:Q76"/>
    <mergeCell ref="X76:Z76"/>
    <mergeCell ref="B78:B79"/>
    <mergeCell ref="C78:E79"/>
    <mergeCell ref="R78:R79"/>
    <mergeCell ref="AB78:AB79"/>
    <mergeCell ref="AV78:AV79"/>
    <mergeCell ref="AW78:AW79"/>
    <mergeCell ref="F79:Q79"/>
    <mergeCell ref="X79:Z79"/>
    <mergeCell ref="B75:B76"/>
    <mergeCell ref="C75:E76"/>
    <mergeCell ref="R75:R76"/>
    <mergeCell ref="AB75:AB76"/>
    <mergeCell ref="AV75:AV76"/>
    <mergeCell ref="AW81:AW82"/>
    <mergeCell ref="F82:Q82"/>
    <mergeCell ref="X82:Z82"/>
    <mergeCell ref="B84:B85"/>
    <mergeCell ref="C84:E85"/>
    <mergeCell ref="R84:R85"/>
    <mergeCell ref="AB84:AB85"/>
    <mergeCell ref="AV84:AV85"/>
    <mergeCell ref="AW84:AW85"/>
    <mergeCell ref="F85:Q85"/>
    <mergeCell ref="X85:Z85"/>
    <mergeCell ref="B81:B82"/>
    <mergeCell ref="C81:E82"/>
    <mergeCell ref="R81:R82"/>
    <mergeCell ref="AB81:AB82"/>
    <mergeCell ref="AV81:AV82"/>
    <mergeCell ref="AW87:AW88"/>
    <mergeCell ref="F88:Q88"/>
    <mergeCell ref="X88:Z88"/>
    <mergeCell ref="B90:B91"/>
    <mergeCell ref="C90:E91"/>
    <mergeCell ref="R90:R91"/>
    <mergeCell ref="AB90:AB91"/>
    <mergeCell ref="AV90:AV91"/>
    <mergeCell ref="AW90:AW91"/>
    <mergeCell ref="F91:Q91"/>
    <mergeCell ref="X91:Z91"/>
    <mergeCell ref="B87:B88"/>
    <mergeCell ref="C87:E88"/>
    <mergeCell ref="R87:R88"/>
    <mergeCell ref="AB87:AB88"/>
    <mergeCell ref="AV87:AV88"/>
    <mergeCell ref="AW93:AW94"/>
    <mergeCell ref="F94:Q94"/>
    <mergeCell ref="X94:Z94"/>
    <mergeCell ref="B96:B97"/>
    <mergeCell ref="C96:E97"/>
    <mergeCell ref="R96:R97"/>
    <mergeCell ref="AB96:AB97"/>
    <mergeCell ref="AV96:AV97"/>
    <mergeCell ref="AW96:AW97"/>
    <mergeCell ref="F97:Q97"/>
    <mergeCell ref="X97:Z97"/>
    <mergeCell ref="B93:B94"/>
    <mergeCell ref="C93:E94"/>
    <mergeCell ref="R93:R94"/>
    <mergeCell ref="AB93:AB94"/>
    <mergeCell ref="AV93:AV94"/>
    <mergeCell ref="AW99:AW100"/>
    <mergeCell ref="F100:Q100"/>
    <mergeCell ref="X100:Z100"/>
    <mergeCell ref="B102:B103"/>
    <mergeCell ref="C102:E103"/>
    <mergeCell ref="R102:R103"/>
    <mergeCell ref="AB102:AB103"/>
    <mergeCell ref="AV102:AV103"/>
    <mergeCell ref="AW102:AW103"/>
    <mergeCell ref="F103:Q103"/>
    <mergeCell ref="X103:Z103"/>
    <mergeCell ref="B99:B100"/>
    <mergeCell ref="C99:E100"/>
    <mergeCell ref="R99:R100"/>
    <mergeCell ref="AB99:AB100"/>
    <mergeCell ref="AV99:AV100"/>
    <mergeCell ref="AW105:AW106"/>
    <mergeCell ref="F106:Q106"/>
    <mergeCell ref="X106:Z106"/>
    <mergeCell ref="B108:B109"/>
    <mergeCell ref="C108:E109"/>
    <mergeCell ref="R108:R109"/>
    <mergeCell ref="AB108:AB109"/>
    <mergeCell ref="AV108:AV109"/>
    <mergeCell ref="AW108:AW109"/>
    <mergeCell ref="F109:Q109"/>
    <mergeCell ref="X109:Z109"/>
    <mergeCell ref="B105:B106"/>
    <mergeCell ref="C105:E106"/>
    <mergeCell ref="R105:R106"/>
    <mergeCell ref="AB105:AB106"/>
    <mergeCell ref="AV105:AV106"/>
    <mergeCell ref="AW111:AW112"/>
    <mergeCell ref="F112:Q112"/>
    <mergeCell ref="X112:Z112"/>
    <mergeCell ref="B114:B115"/>
    <mergeCell ref="C114:E115"/>
    <mergeCell ref="R114:R115"/>
    <mergeCell ref="AB114:AB115"/>
    <mergeCell ref="AV114:AV115"/>
    <mergeCell ref="AW114:AW115"/>
    <mergeCell ref="F115:Q115"/>
    <mergeCell ref="X115:Z115"/>
    <mergeCell ref="B111:B112"/>
    <mergeCell ref="C111:E112"/>
    <mergeCell ref="R111:R112"/>
    <mergeCell ref="AB111:AB112"/>
    <mergeCell ref="AV111:AV112"/>
    <mergeCell ref="AW117:AW118"/>
    <mergeCell ref="F118:Q118"/>
    <mergeCell ref="X118:Z118"/>
    <mergeCell ref="B120:B121"/>
    <mergeCell ref="C120:E121"/>
    <mergeCell ref="R120:R121"/>
    <mergeCell ref="AB120:AB121"/>
    <mergeCell ref="AV120:AV121"/>
    <mergeCell ref="AW120:AW121"/>
    <mergeCell ref="F121:Q121"/>
    <mergeCell ref="X121:Z121"/>
    <mergeCell ref="B117:B118"/>
    <mergeCell ref="C117:E118"/>
    <mergeCell ref="R117:R118"/>
    <mergeCell ref="AB117:AB118"/>
    <mergeCell ref="AV117:AV118"/>
    <mergeCell ref="AW123:AW124"/>
    <mergeCell ref="F124:Q124"/>
    <mergeCell ref="X124:Z124"/>
    <mergeCell ref="B126:B127"/>
    <mergeCell ref="C126:E127"/>
    <mergeCell ref="R126:R127"/>
    <mergeCell ref="AB126:AB127"/>
    <mergeCell ref="AV126:AV127"/>
    <mergeCell ref="AW126:AW127"/>
    <mergeCell ref="F127:Q127"/>
    <mergeCell ref="X127:Z127"/>
    <mergeCell ref="B123:B124"/>
    <mergeCell ref="C123:E124"/>
    <mergeCell ref="R123:R124"/>
    <mergeCell ref="AB123:AB124"/>
    <mergeCell ref="AV123:AV124"/>
    <mergeCell ref="AW129:AW130"/>
    <mergeCell ref="F130:Q130"/>
    <mergeCell ref="X130:Z130"/>
    <mergeCell ref="B132:B133"/>
    <mergeCell ref="C132:E133"/>
    <mergeCell ref="R132:R133"/>
    <mergeCell ref="AB132:AB133"/>
    <mergeCell ref="AV132:AV133"/>
    <mergeCell ref="AW132:AW133"/>
    <mergeCell ref="F133:Q133"/>
    <mergeCell ref="X133:Z133"/>
    <mergeCell ref="B129:B130"/>
    <mergeCell ref="C129:E130"/>
    <mergeCell ref="R129:R130"/>
    <mergeCell ref="AB129:AB130"/>
    <mergeCell ref="AV129:AV130"/>
    <mergeCell ref="AW135:AW136"/>
    <mergeCell ref="F136:Q136"/>
    <mergeCell ref="X136:Z136"/>
    <mergeCell ref="B138:B139"/>
    <mergeCell ref="C138:E139"/>
    <mergeCell ref="R138:R139"/>
    <mergeCell ref="AB138:AB139"/>
    <mergeCell ref="AV138:AV139"/>
    <mergeCell ref="AW138:AW139"/>
    <mergeCell ref="F139:Q139"/>
    <mergeCell ref="X139:Z139"/>
    <mergeCell ref="B135:B136"/>
    <mergeCell ref="C135:E136"/>
    <mergeCell ref="R135:R136"/>
    <mergeCell ref="AB135:AB136"/>
    <mergeCell ref="AV135:AV136"/>
    <mergeCell ref="AW141:AW142"/>
    <mergeCell ref="F142:Q142"/>
    <mergeCell ref="X142:Z142"/>
    <mergeCell ref="B144:B145"/>
    <mergeCell ref="C144:E145"/>
    <mergeCell ref="R144:R145"/>
    <mergeCell ref="AB144:AB145"/>
    <mergeCell ref="AV144:AV145"/>
    <mergeCell ref="AW144:AW145"/>
    <mergeCell ref="F145:Q145"/>
    <mergeCell ref="X145:Z145"/>
    <mergeCell ref="B141:B142"/>
    <mergeCell ref="C141:E142"/>
    <mergeCell ref="R141:R142"/>
    <mergeCell ref="AB141:AB142"/>
    <mergeCell ref="AV141:AV142"/>
    <mergeCell ref="AW147:AW148"/>
    <mergeCell ref="F148:Q148"/>
    <mergeCell ref="X148:Z148"/>
    <mergeCell ref="B150:B151"/>
    <mergeCell ref="C150:E151"/>
    <mergeCell ref="R150:R151"/>
    <mergeCell ref="AB150:AB151"/>
    <mergeCell ref="AV150:AV151"/>
    <mergeCell ref="AW150:AW151"/>
    <mergeCell ref="F151:Q151"/>
    <mergeCell ref="X151:Z151"/>
    <mergeCell ref="B147:B148"/>
    <mergeCell ref="C147:E148"/>
    <mergeCell ref="R147:R148"/>
    <mergeCell ref="AB147:AB148"/>
    <mergeCell ref="AV147:AV148"/>
    <mergeCell ref="AW153:AW154"/>
    <mergeCell ref="F154:Q154"/>
    <mergeCell ref="X154:Z154"/>
    <mergeCell ref="B156:B157"/>
    <mergeCell ref="C156:E157"/>
    <mergeCell ref="R156:R157"/>
    <mergeCell ref="AB156:AB157"/>
    <mergeCell ref="AV156:AV157"/>
    <mergeCell ref="AW156:AW157"/>
    <mergeCell ref="F157:Q157"/>
    <mergeCell ref="X157:Z157"/>
    <mergeCell ref="B153:B154"/>
    <mergeCell ref="C153:E154"/>
    <mergeCell ref="R153:R154"/>
    <mergeCell ref="AB153:AB154"/>
    <mergeCell ref="AV153:AV154"/>
    <mergeCell ref="AW159:AW160"/>
    <mergeCell ref="F160:Q160"/>
    <mergeCell ref="X160:Z160"/>
    <mergeCell ref="B162:B163"/>
    <mergeCell ref="C162:E163"/>
    <mergeCell ref="R162:R163"/>
    <mergeCell ref="AB162:AB163"/>
    <mergeCell ref="AV162:AV163"/>
    <mergeCell ref="AW162:AW163"/>
    <mergeCell ref="F163:Q163"/>
    <mergeCell ref="X163:Z163"/>
    <mergeCell ref="B159:B160"/>
    <mergeCell ref="C159:E160"/>
    <mergeCell ref="R159:R160"/>
    <mergeCell ref="AB159:AB160"/>
    <mergeCell ref="AV159:AV160"/>
    <mergeCell ref="AW165:AW166"/>
    <mergeCell ref="F166:Q166"/>
    <mergeCell ref="X166:Z166"/>
    <mergeCell ref="B168:B169"/>
    <mergeCell ref="C168:E169"/>
    <mergeCell ref="R168:R169"/>
    <mergeCell ref="AB168:AB169"/>
    <mergeCell ref="AV168:AV169"/>
    <mergeCell ref="AW168:AW169"/>
    <mergeCell ref="F169:Q169"/>
    <mergeCell ref="X169:Z169"/>
    <mergeCell ref="B165:B166"/>
    <mergeCell ref="C165:E166"/>
    <mergeCell ref="R165:R166"/>
    <mergeCell ref="AB165:AB166"/>
    <mergeCell ref="AV165:AV166"/>
    <mergeCell ref="AW171:AW172"/>
    <mergeCell ref="F172:Q172"/>
    <mergeCell ref="X172:Z172"/>
    <mergeCell ref="B174:B175"/>
    <mergeCell ref="C174:E175"/>
    <mergeCell ref="R174:R175"/>
    <mergeCell ref="AB174:AB175"/>
    <mergeCell ref="AV174:AV175"/>
    <mergeCell ref="AW174:AW175"/>
    <mergeCell ref="F175:Q175"/>
    <mergeCell ref="X175:Z175"/>
    <mergeCell ref="B171:B172"/>
    <mergeCell ref="C171:E172"/>
    <mergeCell ref="R171:R172"/>
    <mergeCell ref="AB171:AB172"/>
    <mergeCell ref="AV171:AV172"/>
    <mergeCell ref="AW177:AW178"/>
    <mergeCell ref="F178:Q178"/>
    <mergeCell ref="X178:Z178"/>
    <mergeCell ref="B180:B181"/>
    <mergeCell ref="C180:E181"/>
    <mergeCell ref="R180:R181"/>
    <mergeCell ref="AB180:AB181"/>
    <mergeCell ref="AV180:AV181"/>
    <mergeCell ref="AW180:AW181"/>
    <mergeCell ref="F181:Q181"/>
    <mergeCell ref="X181:Z181"/>
    <mergeCell ref="B177:B178"/>
    <mergeCell ref="C177:E178"/>
    <mergeCell ref="R177:R178"/>
    <mergeCell ref="AB177:AB178"/>
    <mergeCell ref="AV177:AV178"/>
    <mergeCell ref="AW183:AW184"/>
    <mergeCell ref="F184:Q184"/>
    <mergeCell ref="X184:Z184"/>
    <mergeCell ref="B186:B187"/>
    <mergeCell ref="C186:E187"/>
    <mergeCell ref="R186:R187"/>
    <mergeCell ref="AB186:AB187"/>
    <mergeCell ref="AV186:AV187"/>
    <mergeCell ref="AW186:AW187"/>
    <mergeCell ref="F187:Q187"/>
    <mergeCell ref="X187:Z187"/>
    <mergeCell ref="B183:B184"/>
    <mergeCell ref="C183:E184"/>
    <mergeCell ref="R183:R184"/>
    <mergeCell ref="AB183:AB184"/>
    <mergeCell ref="AV183:AV184"/>
    <mergeCell ref="AW189:AW190"/>
    <mergeCell ref="F190:Q190"/>
    <mergeCell ref="X190:Z190"/>
    <mergeCell ref="B192:B193"/>
    <mergeCell ref="C192:E193"/>
    <mergeCell ref="R192:R193"/>
    <mergeCell ref="AB192:AB193"/>
    <mergeCell ref="AV192:AV193"/>
    <mergeCell ref="AW192:AW193"/>
    <mergeCell ref="F193:Q193"/>
    <mergeCell ref="X193:Z193"/>
    <mergeCell ref="B189:B190"/>
    <mergeCell ref="C189:E190"/>
    <mergeCell ref="R189:R190"/>
    <mergeCell ref="AB189:AB190"/>
    <mergeCell ref="AV189:AV190"/>
    <mergeCell ref="AW195:AW196"/>
    <mergeCell ref="F196:Q196"/>
    <mergeCell ref="X196:Z196"/>
    <mergeCell ref="B198:B199"/>
    <mergeCell ref="C198:E199"/>
    <mergeCell ref="R198:R199"/>
    <mergeCell ref="AB198:AB199"/>
    <mergeCell ref="AV198:AV199"/>
    <mergeCell ref="AW198:AW199"/>
    <mergeCell ref="F199:Q199"/>
    <mergeCell ref="X199:Z199"/>
    <mergeCell ref="B195:B196"/>
    <mergeCell ref="C195:E196"/>
    <mergeCell ref="R195:R196"/>
    <mergeCell ref="AB195:AB196"/>
    <mergeCell ref="AV195:AV196"/>
    <mergeCell ref="AW201:AW202"/>
    <mergeCell ref="F202:Q202"/>
    <mergeCell ref="X202:Z202"/>
    <mergeCell ref="B204:B205"/>
    <mergeCell ref="C204:E205"/>
    <mergeCell ref="R204:R205"/>
    <mergeCell ref="AB204:AB205"/>
    <mergeCell ref="AV204:AV205"/>
    <mergeCell ref="AW204:AW205"/>
    <mergeCell ref="F205:Q205"/>
    <mergeCell ref="X205:Z205"/>
    <mergeCell ref="B201:B202"/>
    <mergeCell ref="C201:E202"/>
    <mergeCell ref="R201:R202"/>
    <mergeCell ref="AB201:AB202"/>
    <mergeCell ref="AV201:AV202"/>
    <mergeCell ref="AW207:AW208"/>
    <mergeCell ref="F208:Q208"/>
    <mergeCell ref="X208:Z208"/>
    <mergeCell ref="B210:B211"/>
    <mergeCell ref="C210:E211"/>
    <mergeCell ref="R210:R211"/>
    <mergeCell ref="AB210:AB211"/>
    <mergeCell ref="AV210:AV211"/>
    <mergeCell ref="AW210:AW211"/>
    <mergeCell ref="F211:Q211"/>
    <mergeCell ref="X211:Z211"/>
    <mergeCell ref="B207:B208"/>
    <mergeCell ref="C207:E208"/>
    <mergeCell ref="R207:R208"/>
    <mergeCell ref="AB207:AB208"/>
    <mergeCell ref="AV207:AV208"/>
    <mergeCell ref="AW213:AW214"/>
    <mergeCell ref="F214:Q214"/>
    <mergeCell ref="X214:Z214"/>
    <mergeCell ref="B216:B217"/>
    <mergeCell ref="C216:E217"/>
    <mergeCell ref="R216:R217"/>
    <mergeCell ref="AB216:AB217"/>
    <mergeCell ref="AV216:AV217"/>
    <mergeCell ref="AW216:AW217"/>
    <mergeCell ref="F217:Q217"/>
    <mergeCell ref="X217:Z217"/>
    <mergeCell ref="B213:B214"/>
    <mergeCell ref="C213:E214"/>
    <mergeCell ref="R213:R214"/>
    <mergeCell ref="AB213:AB214"/>
    <mergeCell ref="AV213:AV214"/>
    <mergeCell ref="AW219:AW220"/>
    <mergeCell ref="F220:Q220"/>
    <mergeCell ref="X220:Z220"/>
    <mergeCell ref="B222:B223"/>
    <mergeCell ref="C222:E223"/>
    <mergeCell ref="R222:R223"/>
    <mergeCell ref="AB222:AB223"/>
    <mergeCell ref="AV222:AV223"/>
    <mergeCell ref="AW222:AW223"/>
    <mergeCell ref="F223:Q223"/>
    <mergeCell ref="X223:Z223"/>
    <mergeCell ref="B219:B220"/>
    <mergeCell ref="C219:E220"/>
    <mergeCell ref="R219:R220"/>
    <mergeCell ref="AB219:AB220"/>
    <mergeCell ref="AV219:AV220"/>
    <mergeCell ref="AW225:AW226"/>
    <mergeCell ref="F226:Q226"/>
    <mergeCell ref="X226:Z226"/>
    <mergeCell ref="B228:B229"/>
    <mergeCell ref="C228:E229"/>
    <mergeCell ref="R228:R229"/>
    <mergeCell ref="AB228:AB229"/>
    <mergeCell ref="AV228:AV229"/>
    <mergeCell ref="AW228:AW229"/>
    <mergeCell ref="F229:Q229"/>
    <mergeCell ref="X229:Z229"/>
    <mergeCell ref="B225:B226"/>
    <mergeCell ref="C225:E226"/>
    <mergeCell ref="R225:R226"/>
    <mergeCell ref="AB225:AB226"/>
    <mergeCell ref="AV225:AV226"/>
    <mergeCell ref="AW231:AW232"/>
    <mergeCell ref="F232:Q232"/>
    <mergeCell ref="X232:Z232"/>
    <mergeCell ref="B234:B235"/>
    <mergeCell ref="C234:E235"/>
    <mergeCell ref="R234:R235"/>
    <mergeCell ref="AB234:AB235"/>
    <mergeCell ref="AV234:AV235"/>
    <mergeCell ref="AW234:AW235"/>
    <mergeCell ref="F235:Q235"/>
    <mergeCell ref="X235:Z235"/>
    <mergeCell ref="B231:B232"/>
    <mergeCell ref="C231:E232"/>
    <mergeCell ref="R231:R232"/>
    <mergeCell ref="AB231:AB232"/>
    <mergeCell ref="AV231:AV232"/>
    <mergeCell ref="AW237:AW238"/>
    <mergeCell ref="F238:Q238"/>
    <mergeCell ref="X238:Z238"/>
    <mergeCell ref="B240:B241"/>
    <mergeCell ref="C240:E241"/>
    <mergeCell ref="R240:R241"/>
    <mergeCell ref="AB240:AB241"/>
    <mergeCell ref="AV240:AV241"/>
    <mergeCell ref="AW240:AW241"/>
    <mergeCell ref="F241:Q241"/>
    <mergeCell ref="X241:Z241"/>
    <mergeCell ref="B237:B238"/>
    <mergeCell ref="C237:E238"/>
    <mergeCell ref="R237:R238"/>
    <mergeCell ref="AB237:AB238"/>
    <mergeCell ref="AV237:AV238"/>
    <mergeCell ref="AW243:AW244"/>
    <mergeCell ref="F244:Q244"/>
    <mergeCell ref="X244:Z244"/>
    <mergeCell ref="B246:B247"/>
    <mergeCell ref="C246:E247"/>
    <mergeCell ref="R246:R247"/>
    <mergeCell ref="AB246:AB247"/>
    <mergeCell ref="AV246:AV247"/>
    <mergeCell ref="AW246:AW247"/>
    <mergeCell ref="F247:Q247"/>
    <mergeCell ref="X247:Z247"/>
    <mergeCell ref="B243:B244"/>
    <mergeCell ref="C243:E244"/>
    <mergeCell ref="R243:R244"/>
    <mergeCell ref="AB243:AB244"/>
    <mergeCell ref="AV243:AV244"/>
    <mergeCell ref="AW249:AW250"/>
    <mergeCell ref="F250:Q250"/>
    <mergeCell ref="X250:Z250"/>
    <mergeCell ref="B252:B253"/>
    <mergeCell ref="C252:E253"/>
    <mergeCell ref="R252:R253"/>
    <mergeCell ref="AB252:AB253"/>
    <mergeCell ref="AV252:AV253"/>
    <mergeCell ref="AW252:AW253"/>
    <mergeCell ref="F253:Q253"/>
    <mergeCell ref="X253:Z253"/>
    <mergeCell ref="B249:B250"/>
    <mergeCell ref="C249:E250"/>
    <mergeCell ref="R249:R250"/>
    <mergeCell ref="AB249:AB250"/>
    <mergeCell ref="AV249:AV250"/>
    <mergeCell ref="AW255:AW256"/>
    <mergeCell ref="F256:Q256"/>
    <mergeCell ref="X256:Z256"/>
    <mergeCell ref="B258:B259"/>
    <mergeCell ref="C258:E259"/>
    <mergeCell ref="R258:R259"/>
    <mergeCell ref="AB258:AB259"/>
    <mergeCell ref="AV258:AV259"/>
    <mergeCell ref="AW258:AW259"/>
    <mergeCell ref="F259:Q259"/>
    <mergeCell ref="X259:Z259"/>
    <mergeCell ref="B255:B256"/>
    <mergeCell ref="C255:E256"/>
    <mergeCell ref="R255:R256"/>
    <mergeCell ref="AB255:AB256"/>
    <mergeCell ref="AV255:AV256"/>
    <mergeCell ref="AW261:AW262"/>
    <mergeCell ref="F262:Q262"/>
    <mergeCell ref="X262:Z262"/>
    <mergeCell ref="B264:B265"/>
    <mergeCell ref="C264:E265"/>
    <mergeCell ref="R264:R265"/>
    <mergeCell ref="AB264:AB265"/>
    <mergeCell ref="AV264:AV265"/>
    <mergeCell ref="AW264:AW265"/>
    <mergeCell ref="F265:Q265"/>
    <mergeCell ref="X265:Z265"/>
    <mergeCell ref="B261:B262"/>
    <mergeCell ref="C261:E262"/>
    <mergeCell ref="R261:R262"/>
    <mergeCell ref="AB261:AB262"/>
    <mergeCell ref="AV261:AV262"/>
    <mergeCell ref="AW267:AW268"/>
    <mergeCell ref="F268:Q268"/>
    <mergeCell ref="X268:Z268"/>
    <mergeCell ref="B270:B271"/>
    <mergeCell ref="C270:E271"/>
    <mergeCell ref="R270:R271"/>
    <mergeCell ref="AB270:AB271"/>
    <mergeCell ref="AV270:AV271"/>
    <mergeCell ref="AW270:AW271"/>
    <mergeCell ref="F271:Q271"/>
    <mergeCell ref="X271:Z271"/>
    <mergeCell ref="B267:B268"/>
    <mergeCell ref="C267:E268"/>
    <mergeCell ref="R267:R268"/>
    <mergeCell ref="AB267:AB268"/>
    <mergeCell ref="AV267:AV268"/>
    <mergeCell ref="AW273:AW274"/>
    <mergeCell ref="F274:Q274"/>
    <mergeCell ref="X274:Z274"/>
    <mergeCell ref="B276:B277"/>
    <mergeCell ref="C276:E277"/>
    <mergeCell ref="R276:R277"/>
    <mergeCell ref="AB276:AB277"/>
    <mergeCell ref="AV276:AV277"/>
    <mergeCell ref="AW276:AW277"/>
    <mergeCell ref="F277:Q277"/>
    <mergeCell ref="X277:Z277"/>
    <mergeCell ref="B273:B274"/>
    <mergeCell ref="C273:E274"/>
    <mergeCell ref="R273:R274"/>
    <mergeCell ref="AB273:AB274"/>
    <mergeCell ref="AV273:AV274"/>
    <mergeCell ref="AW279:AW280"/>
    <mergeCell ref="F280:Q280"/>
    <mergeCell ref="X280:Z280"/>
    <mergeCell ref="B282:B283"/>
    <mergeCell ref="C282:E283"/>
    <mergeCell ref="R282:R283"/>
    <mergeCell ref="AB282:AB283"/>
    <mergeCell ref="AV282:AV283"/>
    <mergeCell ref="AW282:AW283"/>
    <mergeCell ref="F283:Q283"/>
    <mergeCell ref="X283:Z283"/>
    <mergeCell ref="B279:B280"/>
    <mergeCell ref="C279:E280"/>
    <mergeCell ref="R279:R280"/>
    <mergeCell ref="AB279:AB280"/>
    <mergeCell ref="AV279:AV280"/>
    <mergeCell ref="AW285:AW286"/>
    <mergeCell ref="F286:Q286"/>
    <mergeCell ref="X286:Z286"/>
    <mergeCell ref="B288:B289"/>
    <mergeCell ref="C288:E289"/>
    <mergeCell ref="R288:R289"/>
    <mergeCell ref="AB288:AB289"/>
    <mergeCell ref="AV288:AV289"/>
    <mergeCell ref="AW288:AW289"/>
    <mergeCell ref="F289:Q289"/>
    <mergeCell ref="X289:Z289"/>
    <mergeCell ref="B285:B286"/>
    <mergeCell ref="C285:E286"/>
    <mergeCell ref="R285:R286"/>
    <mergeCell ref="AB285:AB286"/>
    <mergeCell ref="AV285:AV286"/>
    <mergeCell ref="AW291:AW292"/>
    <mergeCell ref="F292:Q292"/>
    <mergeCell ref="X292:Z292"/>
    <mergeCell ref="B294:B295"/>
    <mergeCell ref="C294:E295"/>
    <mergeCell ref="R294:R295"/>
    <mergeCell ref="AB294:AB295"/>
    <mergeCell ref="AV294:AV295"/>
    <mergeCell ref="AW294:AW295"/>
    <mergeCell ref="F295:Q295"/>
    <mergeCell ref="X295:Z295"/>
    <mergeCell ref="B291:B292"/>
    <mergeCell ref="C291:E292"/>
    <mergeCell ref="R291:R292"/>
    <mergeCell ref="AB291:AB292"/>
    <mergeCell ref="AV291:AV292"/>
    <mergeCell ref="AW297:AW298"/>
    <mergeCell ref="F298:Q298"/>
    <mergeCell ref="X298:Z298"/>
    <mergeCell ref="B300:B301"/>
    <mergeCell ref="C300:E301"/>
    <mergeCell ref="R300:R301"/>
    <mergeCell ref="AB300:AB301"/>
    <mergeCell ref="AV300:AV301"/>
    <mergeCell ref="AW300:AW301"/>
    <mergeCell ref="F301:Q301"/>
    <mergeCell ref="X301:Z301"/>
    <mergeCell ref="B297:B298"/>
    <mergeCell ref="C297:E298"/>
    <mergeCell ref="R297:R298"/>
    <mergeCell ref="AB297:AB298"/>
    <mergeCell ref="AV297:AV298"/>
    <mergeCell ref="AW303:AW304"/>
    <mergeCell ref="F304:Q304"/>
    <mergeCell ref="X304:Z304"/>
    <mergeCell ref="B306:B307"/>
    <mergeCell ref="C306:E307"/>
    <mergeCell ref="R306:R307"/>
    <mergeCell ref="AB306:AB307"/>
    <mergeCell ref="AV306:AV307"/>
    <mergeCell ref="AW306:AW307"/>
    <mergeCell ref="F307:Q307"/>
    <mergeCell ref="X307:Z307"/>
    <mergeCell ref="B303:B304"/>
    <mergeCell ref="C303:E304"/>
    <mergeCell ref="R303:R304"/>
    <mergeCell ref="AB303:AB304"/>
    <mergeCell ref="AV303:AV304"/>
  </mergeCells>
  <conditionalFormatting sqref="AS10:AU10 AS13:AU13 AS16:AU16 AS19:AU19 AS22:AU22 AS25:AU25 AS28:AU28 AS31:AU31 AS34:AU34 AS37:AU37 AS40:AU40 AS43:AU43 AS46:AU46 AS49:AU49 AS52:AU52 AS55:AU55 AS58:AU58 AS61:AU61 AS64:AU64 AS67:AU67 AS70:AU70 AS73:AU73 AS76:AU76 AS79:AU79 AS82:AU82 AS85:AU85 AS88:AU88 AS91:AU91 AS94:AU94 AS97:AU97 AS100:AU100 AS103:AU103 AS106:AU106 AS109:AU109 AS112:AU112 AS115:AU115 AS118:AU118 AS121:AU121 AS124:AU124 AS127:AU127 AS130:AU130 AS133:AU133 AS136:AU136 AS139:AU139 AS142:AU142 AS145:AU145 AS148:AU148 AS151:AU151 AS154:AU154 AS157:AU157 AS160:AU160 AS163:AU163 AS166:AU166 AS169:AU169 AS172:AU172 AS175:AU175 AS178:AU178 AS181:AU181 AS184:AU184 AS187:AU187 AS190:AU190 AS193:AU193 AS196:AU196 AS199:AU199 AS202:AU202 AS205:AU205 AS208:AU208 AS211:AU211 AS214:AU214 AS217:AU217 AS220:AU220 AS223:AU223 AS226:AU226 AS229:AU229 AS232:AU232 AS235:AU235 AS238:AU238 AS241:AU241 AS244:AU244 AS247:AU247 AS250:AU250 AS253:AU253 AS256:AU256 AS259:AU259 AS262:AU262 AS265:AU265 AS268:AU268 AS271:AU271 AS274:AU274 AS277:AU277 AS280:AU280 AS283:AU283 AS286:AU286 AS289:AU289 AS292:AU292 AS295:AU295 AS298:AU298 AS301:AU301 AS304:AU304 AS307:AU307">
    <cfRule type="containsText" dxfId="69" priority="17" operator="containsText" text="Diferente">
      <formula>NOT(ISERROR(SEARCH("Diferente",AS10)))</formula>
    </cfRule>
  </conditionalFormatting>
  <conditionalFormatting sqref="F10 F13 F16 F19 F22 F25 F28 F31 F34 F37 F40 F43 F46 F49 F52 F55 F58 F61 F64 F67 F70 F73 F76 F79 F82 F85 F88 F91 F94 F97 F100 F103 F106 F109 F112 F115 F118 F121 F124 F127 F130 F133 F136 F139 F142 F145 F148 F151 F154 F157 F160 F163 F166 F169 F172 F175 F178 F181 F184 F187 F190 F193 F196 F199 F202 F205 F208 F211 F214 F217 F220 F223 F226 F229 F232 F235 F238 F241 F244 F247 F250 F253 F256 F259 F262 F265 F268 F271 F274 F277 F280 F283 F286 F289 F292 F295 F298 F301 F304 F307">
    <cfRule type="containsText" dxfId="68" priority="11" operator="containsText" text="a soma">
      <formula>NOT(ISERROR(SEARCH("a soma",F10)))</formula>
    </cfRule>
    <cfRule type="containsText" dxfId="67" priority="12" operator="containsText" text="atenção">
      <formula>NOT(ISERROR(SEARCH("atenção",F10)))</formula>
    </cfRule>
  </conditionalFormatting>
  <conditionalFormatting sqref="X10 X13 X16 X19 X22 X25 X28 X31 X34 X37 X40 X43 X46 X49 X52 X55 X58 X61 X64 X67 X70 X73 X76 X79 X82 X85 X88 X91 X94 X97 X100 X103 X106 X109 X112 X115 X118 X121 X124 X127 X130 X133 X136 X139 X142 X145 X148 X151 X154 X157 X160 X163 X166 X169 X172 X175 X178 X181 X184 X187 X190 X193 X196 X199 X202 X205 X208 X211 X214 X217 X220 X223 X226 X229 X232 X235 X238 X241 X244 X247 X250 X253 X256 X259 X262 X265 X268 X271 X274 X277 X280 X283 X286 X289 X292 X295 X298 X301 X304 X307">
    <cfRule type="containsText" dxfId="66" priority="8" operator="containsText" text="sinal">
      <formula>NOT(ISERROR(SEARCH("sinal",X10)))</formula>
    </cfRule>
    <cfRule type="containsText" dxfId="65" priority="9" operator="containsText" text="frete">
      <formula>NOT(ISERROR(SEARCH("frete",X10)))</formula>
    </cfRule>
    <cfRule type="containsText" dxfId="64" priority="10" operator="containsText" text="falta">
      <formula>NOT(ISERROR(SEARCH("falta",X10)))</formula>
    </cfRule>
  </conditionalFormatting>
  <conditionalFormatting sqref="E5:O5 B5:C5 F12:N12 T12:W13 F15:N15 F18:N18 F21:N21 F24:N24 F27:N27 F30:N30 F33:N33 F36:N36 F39:N39 F42:N42 F45:N45 F48:N48 F51:N51 F54:N54 F57:N57 F60:N60 F63:N63 F66:N66 F69:N69 F72:N72 F75:N75 F78:N78 F81:N81 F84:N84 F87:N87 F90:N90 F93:N93 F96:N96 F99:N99 F102:N102 F105:N105 F108:N108 F111:N111 F114:N114 F117:N117 F120:N120 F123:N123 F126:N126 F129:N129 F132:N132 F135:N135 F138:N138 F141:N141 F144:N144 F147:N147 F150:N150 F153:N153 F156:N156 F159:N159 F162:N162 F165:N165 F168:N168 F171:N171 F174:N174 F177:N177 F180:N180 F183:N183 F186:N186 F189:N189 F192:N192 F195:N195 F198:N198 F201:N201 F204:N204 F207:N207 F210:N210 F213:N213 F216:N216 F219:N219 F222:N222 F225:N225 F228:N228 F231:N231 F234:N234 F237:N237 F240:N240 F243:N243 F246:N246 F249:N249 F252:N252 F255:N255 F258:N258 F261:N261 F264:N264 F267:N267 F270:N270 F273:N273 F276:N276 F279:N279 F282:N282 F285:N285 F288:N288 F291:N291 F294:N294 F297:N297 F300:N300 F303:N303 T15:W16 T18:W19 T21:W22 T24:W25 T27:W28 T30:W31 T33:W34 T36:W37 T39:W40 T42:W43 T45:W46 T48:W49 T51:W52 T54:W55 T57:W58 T60:W61 T63:W64 T66:W67 T69:W70 T72:W73 T75:W76 T78:W79 T81:W82 T84:W85 T87:W88 T90:W91 T93:W94 T96:W97 T99:W100 T102:W103 T105:W106 T108:W109 T111:W112 T114:W115 T117:W118 T120:W121 T123:W124 T126:W127 T129:W130 T132:W133 T135:W136 T138:W139 T141:W142 T144:W145 T147:W148 T150:W151 T153:W154 T156:W157 T159:W160 T162:W163 T165:W166 T168:W169 T171:W172 T174:W175 T177:W178 T180:W181 T183:W184 T186:W187 T189:W190 T192:W193 T195:W196 T198:W199 T201:W202 T204:W205 T207:W208 T210:W211 T213:W214 T216:W217 T219:W220 T222:W223 T225:W226 T228:W229 T231:W232 T234:W235 T237:W238 T240:W241 T243:W244 T246:W247 T249:W250 T252:W253 T255:W256 T258:W259 T261:W262 T264:W265 T267:W268 T270:W271 T273:W274 T276:W277 T279:W280 T282:W283 T285:W286 T288:W289 T291:W292 T294:W295 T297:W298 T300:W301 T303:W304 F9:N9 T9:W10 F306:N306 T306:W307">
    <cfRule type="cellIs" dxfId="63" priority="7" operator="greaterThan">
      <formula>0</formula>
    </cfRule>
  </conditionalFormatting>
  <conditionalFormatting sqref="O5">
    <cfRule type="cellIs" dxfId="62" priority="1" operator="lessThan">
      <formula>0.1999</formula>
    </cfRule>
  </conditionalFormatting>
  <dataValidations count="2">
    <dataValidation type="decimal" allowBlank="1" showErrorMessage="1" error="ESTA PLANILHA É PARA ESPESSURA DE 2 CM, OBEDEÇA O RENDIMENTO DESTA ESPESSURA, POR SEGURANÇA TRAVAMOS O MÁXIMO DE 37 E MÍNIMO DE 32" promptTitle="PLANILHA PARA 3 CM" sqref="B5:C5">
      <formula1>32</formula1>
      <formula2>37</formula2>
    </dataValidation>
    <dataValidation type="decimal" allowBlank="1" showInputMessage="1" showErrorMessage="1" error="Confira se o seu rendimento m2/m3 informado esta correto" sqref="A1">
      <formula1>24</formula1>
      <formula2>37</formula2>
    </dataValidation>
  </dataValidations>
  <printOptions horizontalCentered="1" verticalCentered="1"/>
  <pageMargins left="0" right="0" top="0" bottom="0" header="0" footer="0"/>
  <pageSetup paperSize="9" scale="27" orientation="landscape" verticalDpi="300" r:id="rId1"/>
  <rowBreaks count="3" manualBreakCount="3">
    <brk id="65" min="1" max="48" man="1"/>
    <brk id="134" min="1" max="48" man="1"/>
    <brk id="206" min="1" max="48" man="1"/>
  </rowBreaks>
  <drawing r:id="rId2"/>
  <legacyDrawing r:id="rId3"/>
</worksheet>
</file>

<file path=xl/worksheets/sheet8.xml><?xml version="1.0" encoding="utf-8"?>
<worksheet xmlns="http://schemas.openxmlformats.org/spreadsheetml/2006/main" xmlns:r="http://schemas.openxmlformats.org/officeDocument/2006/relationships">
  <sheetPr>
    <tabColor theme="0"/>
  </sheetPr>
  <dimension ref="A1:ZV108"/>
  <sheetViews>
    <sheetView showGridLines="0" workbookViewId="0">
      <pane ySplit="8" topLeftCell="A9" activePane="bottomLeft" state="frozen"/>
      <selection pane="bottomLeft"/>
    </sheetView>
  </sheetViews>
  <sheetFormatPr defaultRowHeight="15"/>
  <cols>
    <col min="1" max="1" width="0.7109375" style="68" customWidth="1"/>
    <col min="2" max="2" width="6.28515625" style="375" customWidth="1"/>
    <col min="3" max="4" width="9.5703125" style="375" customWidth="1"/>
    <col min="5" max="5" width="9.140625" style="375" customWidth="1"/>
    <col min="6" max="16" width="8.28515625" style="375" customWidth="1"/>
    <col min="17" max="18" width="10.7109375" style="375" customWidth="1"/>
    <col min="19" max="20" width="8.28515625" style="68" customWidth="1"/>
    <col min="21" max="698" width="9.140625" style="68"/>
    <col min="699" max="16384" width="9.140625" style="375"/>
  </cols>
  <sheetData>
    <row r="1" spans="1:698" s="68" customFormat="1" ht="5.25" customHeight="1">
      <c r="B1" s="392"/>
      <c r="C1" s="392"/>
      <c r="D1" s="392"/>
      <c r="E1" s="392"/>
      <c r="F1" s="392"/>
      <c r="G1" s="392"/>
      <c r="H1" s="392"/>
      <c r="I1" s="392"/>
      <c r="J1" s="392"/>
      <c r="K1" s="392"/>
      <c r="L1" s="392"/>
      <c r="M1" s="392"/>
      <c r="N1" s="392"/>
      <c r="O1" s="392"/>
      <c r="P1" s="392"/>
      <c r="Q1" s="392"/>
      <c r="R1" s="392"/>
    </row>
    <row r="2" spans="1:698" ht="18.75">
      <c r="B2" s="785" t="s">
        <v>856</v>
      </c>
      <c r="C2" s="785"/>
      <c r="D2" s="785"/>
      <c r="E2" s="785"/>
      <c r="F2" s="785"/>
      <c r="G2" s="785"/>
      <c r="H2" s="785"/>
      <c r="I2" s="785"/>
      <c r="J2" s="785"/>
      <c r="K2" s="785"/>
      <c r="L2" s="785"/>
      <c r="M2" s="785"/>
      <c r="N2" s="785"/>
      <c r="O2" s="785"/>
      <c r="P2" s="785"/>
      <c r="Q2" s="785"/>
      <c r="R2" s="785"/>
      <c r="S2" s="29"/>
    </row>
    <row r="3" spans="1:698" ht="17.25" customHeight="1">
      <c r="B3" s="786" t="s">
        <v>930</v>
      </c>
      <c r="C3" s="787"/>
      <c r="D3" s="787"/>
      <c r="E3" s="787"/>
      <c r="F3" s="787"/>
      <c r="G3" s="787"/>
      <c r="H3" s="787"/>
      <c r="I3" s="787"/>
      <c r="J3" s="787"/>
      <c r="K3" s="787"/>
      <c r="L3" s="787"/>
      <c r="M3" s="788"/>
      <c r="N3" s="789" t="s">
        <v>602</v>
      </c>
      <c r="O3" s="790"/>
      <c r="P3" s="778" t="s">
        <v>857</v>
      </c>
      <c r="Q3" s="779"/>
      <c r="R3" s="784" t="s">
        <v>840</v>
      </c>
    </row>
    <row r="4" spans="1:698" s="376" customFormat="1" ht="60.75" customHeight="1">
      <c r="A4" s="213"/>
      <c r="B4" s="382" t="s">
        <v>2</v>
      </c>
      <c r="C4" s="73" t="s">
        <v>3</v>
      </c>
      <c r="D4" s="73" t="s">
        <v>1</v>
      </c>
      <c r="E4" s="73" t="s">
        <v>599</v>
      </c>
      <c r="F4" s="73" t="s">
        <v>600</v>
      </c>
      <c r="G4" s="73" t="s">
        <v>0</v>
      </c>
      <c r="H4" s="361" t="s">
        <v>608</v>
      </c>
      <c r="I4" s="73" t="s">
        <v>5</v>
      </c>
      <c r="J4" s="73" t="s">
        <v>619</v>
      </c>
      <c r="K4" s="73" t="s">
        <v>6</v>
      </c>
      <c r="L4" s="382" t="s">
        <v>606</v>
      </c>
      <c r="M4" s="73" t="s">
        <v>609</v>
      </c>
      <c r="N4" s="73" t="s">
        <v>621</v>
      </c>
      <c r="O4" s="73" t="s">
        <v>622</v>
      </c>
      <c r="P4" s="780"/>
      <c r="Q4" s="781"/>
      <c r="R4" s="784"/>
      <c r="S4" s="213"/>
      <c r="T4" s="213"/>
      <c r="U4" s="213"/>
      <c r="V4" s="213"/>
      <c r="W4" s="213"/>
      <c r="X4" s="213"/>
      <c r="Y4" s="213"/>
      <c r="Z4" s="213"/>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13"/>
      <c r="BK4" s="213"/>
      <c r="BL4" s="213"/>
      <c r="BM4" s="213"/>
      <c r="BN4" s="213"/>
      <c r="BO4" s="213"/>
      <c r="BP4" s="213"/>
      <c r="BQ4" s="213"/>
      <c r="BR4" s="213"/>
      <c r="BS4" s="213"/>
      <c r="BT4" s="213"/>
      <c r="BU4" s="213"/>
      <c r="BV4" s="213"/>
      <c r="BW4" s="213"/>
      <c r="BX4" s="213"/>
      <c r="BY4" s="213"/>
      <c r="BZ4" s="213"/>
      <c r="CA4" s="213"/>
      <c r="CB4" s="213"/>
      <c r="CC4" s="213"/>
      <c r="CD4" s="213"/>
      <c r="CE4" s="213"/>
      <c r="CF4" s="213"/>
      <c r="CG4" s="213"/>
      <c r="CH4" s="213"/>
      <c r="CI4" s="213"/>
      <c r="CJ4" s="213"/>
      <c r="CK4" s="213"/>
      <c r="CL4" s="213"/>
      <c r="CM4" s="213"/>
      <c r="CN4" s="213"/>
      <c r="CO4" s="213"/>
      <c r="CP4" s="213"/>
      <c r="CQ4" s="213"/>
      <c r="CR4" s="213"/>
      <c r="CS4" s="213"/>
      <c r="CT4" s="213"/>
      <c r="CU4" s="213"/>
      <c r="CV4" s="213"/>
      <c r="CW4" s="213"/>
      <c r="CX4" s="213"/>
      <c r="CY4" s="213"/>
      <c r="CZ4" s="213"/>
      <c r="DA4" s="213"/>
      <c r="DB4" s="213"/>
      <c r="DC4" s="213"/>
      <c r="DD4" s="213"/>
      <c r="DE4" s="213"/>
      <c r="DF4" s="213"/>
      <c r="DG4" s="213"/>
      <c r="DH4" s="213"/>
      <c r="DI4" s="213"/>
      <c r="DJ4" s="213"/>
      <c r="DK4" s="213"/>
      <c r="DL4" s="213"/>
      <c r="DM4" s="213"/>
      <c r="DN4" s="213"/>
      <c r="DO4" s="213"/>
      <c r="DP4" s="213"/>
      <c r="DQ4" s="213"/>
      <c r="DR4" s="213"/>
      <c r="DS4" s="213"/>
      <c r="DT4" s="213"/>
      <c r="DU4" s="213"/>
      <c r="DV4" s="213"/>
      <c r="DW4" s="213"/>
      <c r="DX4" s="213"/>
      <c r="DY4" s="213"/>
      <c r="DZ4" s="213"/>
      <c r="EA4" s="213"/>
      <c r="EB4" s="213"/>
      <c r="EC4" s="213"/>
      <c r="ED4" s="213"/>
      <c r="EE4" s="213"/>
      <c r="EF4" s="213"/>
      <c r="EG4" s="213"/>
      <c r="EH4" s="213"/>
      <c r="EI4" s="213"/>
      <c r="EJ4" s="213"/>
      <c r="EK4" s="213"/>
      <c r="EL4" s="213"/>
      <c r="EM4" s="213"/>
      <c r="EN4" s="213"/>
      <c r="EO4" s="213"/>
      <c r="EP4" s="213"/>
      <c r="EQ4" s="213"/>
      <c r="ER4" s="213"/>
      <c r="ES4" s="213"/>
      <c r="ET4" s="213"/>
      <c r="EU4" s="213"/>
      <c r="EV4" s="213"/>
      <c r="EW4" s="213"/>
      <c r="EX4" s="213"/>
      <c r="EY4" s="213"/>
      <c r="EZ4" s="213"/>
      <c r="FA4" s="213"/>
      <c r="FB4" s="213"/>
      <c r="FC4" s="213"/>
      <c r="FD4" s="213"/>
      <c r="FE4" s="213"/>
      <c r="FF4" s="213"/>
      <c r="FG4" s="213"/>
      <c r="FH4" s="213"/>
      <c r="FI4" s="213"/>
      <c r="FJ4" s="213"/>
      <c r="FK4" s="213"/>
      <c r="FL4" s="213"/>
      <c r="FM4" s="213"/>
      <c r="FN4" s="213"/>
      <c r="FO4" s="213"/>
      <c r="FP4" s="213"/>
      <c r="FQ4" s="213"/>
      <c r="FR4" s="213"/>
      <c r="FS4" s="213"/>
      <c r="FT4" s="213"/>
      <c r="FU4" s="213"/>
      <c r="FV4" s="213"/>
      <c r="FW4" s="213"/>
      <c r="FX4" s="213"/>
      <c r="FY4" s="213"/>
      <c r="FZ4" s="213"/>
      <c r="GA4" s="213"/>
      <c r="GB4" s="213"/>
      <c r="GC4" s="213"/>
      <c r="GD4" s="213"/>
      <c r="GE4" s="213"/>
      <c r="GF4" s="213"/>
      <c r="GG4" s="213"/>
      <c r="GH4" s="213"/>
      <c r="GI4" s="213"/>
      <c r="GJ4" s="213"/>
      <c r="GK4" s="213"/>
      <c r="GL4" s="213"/>
      <c r="GM4" s="213"/>
      <c r="GN4" s="213"/>
      <c r="GO4" s="213"/>
      <c r="GP4" s="213"/>
      <c r="GQ4" s="213"/>
      <c r="GR4" s="213"/>
      <c r="GS4" s="213"/>
      <c r="GT4" s="213"/>
      <c r="GU4" s="213"/>
      <c r="GV4" s="213"/>
      <c r="GW4" s="213"/>
      <c r="GX4" s="213"/>
      <c r="GY4" s="213"/>
      <c r="GZ4" s="213"/>
      <c r="HA4" s="213"/>
      <c r="HB4" s="213"/>
      <c r="HC4" s="213"/>
      <c r="HD4" s="213"/>
      <c r="HE4" s="213"/>
      <c r="HF4" s="213"/>
      <c r="HG4" s="213"/>
      <c r="HH4" s="213"/>
      <c r="HI4" s="213"/>
      <c r="HJ4" s="213"/>
      <c r="HK4" s="213"/>
      <c r="HL4" s="213"/>
      <c r="HM4" s="213"/>
      <c r="HN4" s="213"/>
      <c r="HO4" s="213"/>
      <c r="HP4" s="213"/>
      <c r="HQ4" s="213"/>
      <c r="HR4" s="213"/>
      <c r="HS4" s="213"/>
      <c r="HT4" s="213"/>
      <c r="HU4" s="213"/>
      <c r="HV4" s="213"/>
      <c r="HW4" s="213"/>
      <c r="HX4" s="213"/>
      <c r="HY4" s="213"/>
      <c r="HZ4" s="213"/>
      <c r="IA4" s="213"/>
      <c r="IB4" s="213"/>
      <c r="IC4" s="213"/>
      <c r="ID4" s="213"/>
      <c r="IE4" s="213"/>
      <c r="IF4" s="213"/>
      <c r="IG4" s="213"/>
      <c r="IH4" s="213"/>
      <c r="II4" s="213"/>
      <c r="IJ4" s="213"/>
      <c r="IK4" s="213"/>
      <c r="IL4" s="213"/>
      <c r="IM4" s="213"/>
      <c r="IN4" s="213"/>
      <c r="IO4" s="213"/>
      <c r="IP4" s="213"/>
      <c r="IQ4" s="213"/>
      <c r="IR4" s="213"/>
      <c r="IS4" s="213"/>
      <c r="IT4" s="213"/>
      <c r="IU4" s="213"/>
      <c r="IV4" s="213"/>
      <c r="IW4" s="213"/>
      <c r="IX4" s="213"/>
      <c r="IY4" s="213"/>
      <c r="IZ4" s="213"/>
      <c r="JA4" s="213"/>
      <c r="JB4" s="213"/>
      <c r="JC4" s="213"/>
      <c r="JD4" s="213"/>
      <c r="JE4" s="213"/>
      <c r="JF4" s="213"/>
      <c r="JG4" s="213"/>
      <c r="JH4" s="213"/>
      <c r="JI4" s="213"/>
      <c r="JJ4" s="213"/>
      <c r="JK4" s="213"/>
      <c r="JL4" s="213"/>
      <c r="JM4" s="213"/>
      <c r="JN4" s="213"/>
      <c r="JO4" s="213"/>
      <c r="JP4" s="213"/>
      <c r="JQ4" s="213"/>
      <c r="JR4" s="213"/>
      <c r="JS4" s="213"/>
      <c r="JT4" s="213"/>
      <c r="JU4" s="213"/>
      <c r="JV4" s="213"/>
      <c r="JW4" s="213"/>
      <c r="JX4" s="213"/>
      <c r="JY4" s="213"/>
      <c r="JZ4" s="213"/>
      <c r="KA4" s="213"/>
      <c r="KB4" s="213"/>
      <c r="KC4" s="213"/>
      <c r="KD4" s="213"/>
      <c r="KE4" s="213"/>
      <c r="KF4" s="213"/>
      <c r="KG4" s="213"/>
      <c r="KH4" s="213"/>
      <c r="KI4" s="213"/>
      <c r="KJ4" s="213"/>
      <c r="KK4" s="213"/>
      <c r="KL4" s="213"/>
      <c r="KM4" s="213"/>
      <c r="KN4" s="213"/>
      <c r="KO4" s="213"/>
      <c r="KP4" s="213"/>
      <c r="KQ4" s="213"/>
      <c r="KR4" s="213"/>
      <c r="KS4" s="213"/>
      <c r="KT4" s="213"/>
      <c r="KU4" s="213"/>
      <c r="KV4" s="213"/>
      <c r="KW4" s="213"/>
      <c r="KX4" s="213"/>
      <c r="KY4" s="213"/>
      <c r="KZ4" s="213"/>
      <c r="LA4" s="213"/>
      <c r="LB4" s="213"/>
      <c r="LC4" s="213"/>
      <c r="LD4" s="213"/>
      <c r="LE4" s="213"/>
      <c r="LF4" s="213"/>
      <c r="LG4" s="213"/>
      <c r="LH4" s="213"/>
      <c r="LI4" s="213"/>
      <c r="LJ4" s="213"/>
      <c r="LK4" s="213"/>
      <c r="LL4" s="213"/>
      <c r="LM4" s="213"/>
      <c r="LN4" s="213"/>
      <c r="LO4" s="213"/>
      <c r="LP4" s="213"/>
      <c r="LQ4" s="213"/>
      <c r="LR4" s="213"/>
      <c r="LS4" s="213"/>
      <c r="LT4" s="213"/>
      <c r="LU4" s="213"/>
      <c r="LV4" s="213"/>
      <c r="LW4" s="213"/>
      <c r="LX4" s="213"/>
      <c r="LY4" s="213"/>
      <c r="LZ4" s="213"/>
      <c r="MA4" s="213"/>
      <c r="MB4" s="213"/>
      <c r="MC4" s="213"/>
      <c r="MD4" s="213"/>
      <c r="ME4" s="213"/>
      <c r="MF4" s="213"/>
      <c r="MG4" s="213"/>
      <c r="MH4" s="213"/>
      <c r="MI4" s="213"/>
      <c r="MJ4" s="213"/>
      <c r="MK4" s="213"/>
      <c r="ML4" s="213"/>
      <c r="MM4" s="213"/>
      <c r="MN4" s="213"/>
      <c r="MO4" s="213"/>
      <c r="MP4" s="213"/>
      <c r="MQ4" s="213"/>
      <c r="MR4" s="213"/>
      <c r="MS4" s="213"/>
      <c r="MT4" s="213"/>
      <c r="MU4" s="213"/>
      <c r="MV4" s="213"/>
      <c r="MW4" s="213"/>
      <c r="MX4" s="213"/>
      <c r="MY4" s="213"/>
      <c r="MZ4" s="213"/>
      <c r="NA4" s="213"/>
      <c r="NB4" s="213"/>
      <c r="NC4" s="213"/>
      <c r="ND4" s="213"/>
      <c r="NE4" s="213"/>
      <c r="NF4" s="213"/>
      <c r="NG4" s="213"/>
      <c r="NH4" s="213"/>
      <c r="NI4" s="213"/>
      <c r="NJ4" s="213"/>
      <c r="NK4" s="213"/>
      <c r="NL4" s="213"/>
      <c r="NM4" s="213"/>
      <c r="NN4" s="213"/>
      <c r="NO4" s="213"/>
      <c r="NP4" s="213"/>
      <c r="NQ4" s="213"/>
      <c r="NR4" s="213"/>
      <c r="NS4" s="213"/>
      <c r="NT4" s="213"/>
      <c r="NU4" s="213"/>
      <c r="NV4" s="213"/>
      <c r="NW4" s="213"/>
      <c r="NX4" s="213"/>
      <c r="NY4" s="213"/>
      <c r="NZ4" s="213"/>
      <c r="OA4" s="213"/>
      <c r="OB4" s="213"/>
      <c r="OC4" s="213"/>
      <c r="OD4" s="213"/>
      <c r="OE4" s="213"/>
      <c r="OF4" s="213"/>
      <c r="OG4" s="213"/>
      <c r="OH4" s="213"/>
      <c r="OI4" s="213"/>
      <c r="OJ4" s="213"/>
      <c r="OK4" s="213"/>
      <c r="OL4" s="213"/>
      <c r="OM4" s="213"/>
      <c r="ON4" s="213"/>
      <c r="OO4" s="213"/>
      <c r="OP4" s="213"/>
      <c r="OQ4" s="213"/>
      <c r="OR4" s="213"/>
      <c r="OS4" s="213"/>
      <c r="OT4" s="213"/>
      <c r="OU4" s="213"/>
      <c r="OV4" s="213"/>
      <c r="OW4" s="213"/>
      <c r="OX4" s="213"/>
      <c r="OY4" s="213"/>
      <c r="OZ4" s="213"/>
      <c r="PA4" s="213"/>
      <c r="PB4" s="213"/>
      <c r="PC4" s="213"/>
      <c r="PD4" s="213"/>
      <c r="PE4" s="213"/>
      <c r="PF4" s="213"/>
      <c r="PG4" s="213"/>
      <c r="PH4" s="213"/>
      <c r="PI4" s="213"/>
      <c r="PJ4" s="213"/>
      <c r="PK4" s="213"/>
      <c r="PL4" s="213"/>
      <c r="PM4" s="213"/>
      <c r="PN4" s="213"/>
      <c r="PO4" s="213"/>
      <c r="PP4" s="213"/>
      <c r="PQ4" s="213"/>
      <c r="PR4" s="213"/>
      <c r="PS4" s="213"/>
      <c r="PT4" s="213"/>
      <c r="PU4" s="213"/>
      <c r="PV4" s="213"/>
      <c r="PW4" s="213"/>
      <c r="PX4" s="213"/>
      <c r="PY4" s="213"/>
      <c r="PZ4" s="213"/>
      <c r="QA4" s="213"/>
      <c r="QB4" s="213"/>
      <c r="QC4" s="213"/>
      <c r="QD4" s="213"/>
      <c r="QE4" s="213"/>
      <c r="QF4" s="213"/>
      <c r="QG4" s="213"/>
      <c r="QH4" s="213"/>
      <c r="QI4" s="213"/>
      <c r="QJ4" s="213"/>
      <c r="QK4" s="213"/>
      <c r="QL4" s="213"/>
      <c r="QM4" s="213"/>
      <c r="QN4" s="213"/>
      <c r="QO4" s="213"/>
      <c r="QP4" s="213"/>
      <c r="QQ4" s="213"/>
      <c r="QR4" s="213"/>
      <c r="QS4" s="213"/>
      <c r="QT4" s="213"/>
      <c r="QU4" s="213"/>
      <c r="QV4" s="213"/>
      <c r="QW4" s="213"/>
      <c r="QX4" s="213"/>
      <c r="QY4" s="213"/>
      <c r="QZ4" s="213"/>
      <c r="RA4" s="213"/>
      <c r="RB4" s="213"/>
      <c r="RC4" s="213"/>
      <c r="RD4" s="213"/>
      <c r="RE4" s="213"/>
      <c r="RF4" s="213"/>
      <c r="RG4" s="213"/>
      <c r="RH4" s="213"/>
      <c r="RI4" s="213"/>
      <c r="RJ4" s="213"/>
      <c r="RK4" s="213"/>
      <c r="RL4" s="213"/>
      <c r="RM4" s="213"/>
      <c r="RN4" s="213"/>
      <c r="RO4" s="213"/>
      <c r="RP4" s="213"/>
      <c r="RQ4" s="213"/>
      <c r="RR4" s="213"/>
      <c r="RS4" s="213"/>
      <c r="RT4" s="213"/>
      <c r="RU4" s="213"/>
      <c r="RV4" s="213"/>
      <c r="RW4" s="213"/>
      <c r="RX4" s="213"/>
      <c r="RY4" s="213"/>
      <c r="RZ4" s="213"/>
      <c r="SA4" s="213"/>
      <c r="SB4" s="213"/>
      <c r="SC4" s="213"/>
      <c r="SD4" s="213"/>
      <c r="SE4" s="213"/>
      <c r="SF4" s="213"/>
      <c r="SG4" s="213"/>
      <c r="SH4" s="213"/>
      <c r="SI4" s="213"/>
      <c r="SJ4" s="213"/>
      <c r="SK4" s="213"/>
      <c r="SL4" s="213"/>
      <c r="SM4" s="213"/>
      <c r="SN4" s="213"/>
      <c r="SO4" s="213"/>
      <c r="SP4" s="213"/>
      <c r="SQ4" s="213"/>
      <c r="SR4" s="213"/>
      <c r="SS4" s="213"/>
      <c r="ST4" s="213"/>
      <c r="SU4" s="213"/>
      <c r="SV4" s="213"/>
      <c r="SW4" s="213"/>
      <c r="SX4" s="213"/>
      <c r="SY4" s="213"/>
      <c r="SZ4" s="213"/>
      <c r="TA4" s="213"/>
      <c r="TB4" s="213"/>
      <c r="TC4" s="213"/>
      <c r="TD4" s="213"/>
      <c r="TE4" s="213"/>
      <c r="TF4" s="213"/>
      <c r="TG4" s="213"/>
      <c r="TH4" s="213"/>
      <c r="TI4" s="213"/>
      <c r="TJ4" s="213"/>
      <c r="TK4" s="213"/>
      <c r="TL4" s="213"/>
      <c r="TM4" s="213"/>
      <c r="TN4" s="213"/>
      <c r="TO4" s="213"/>
      <c r="TP4" s="213"/>
      <c r="TQ4" s="213"/>
      <c r="TR4" s="213"/>
      <c r="TS4" s="213"/>
      <c r="TT4" s="213"/>
      <c r="TU4" s="213"/>
      <c r="TV4" s="213"/>
      <c r="TW4" s="213"/>
      <c r="TX4" s="213"/>
      <c r="TY4" s="213"/>
      <c r="TZ4" s="213"/>
      <c r="UA4" s="213"/>
      <c r="UB4" s="213"/>
      <c r="UC4" s="213"/>
      <c r="UD4" s="213"/>
      <c r="UE4" s="213"/>
      <c r="UF4" s="213"/>
      <c r="UG4" s="213"/>
      <c r="UH4" s="213"/>
      <c r="UI4" s="213"/>
      <c r="UJ4" s="213"/>
      <c r="UK4" s="213"/>
      <c r="UL4" s="213"/>
      <c r="UM4" s="213"/>
      <c r="UN4" s="213"/>
      <c r="UO4" s="213"/>
      <c r="UP4" s="213"/>
      <c r="UQ4" s="213"/>
      <c r="UR4" s="213"/>
      <c r="US4" s="213"/>
      <c r="UT4" s="213"/>
      <c r="UU4" s="213"/>
      <c r="UV4" s="213"/>
      <c r="UW4" s="213"/>
      <c r="UX4" s="213"/>
      <c r="UY4" s="213"/>
      <c r="UZ4" s="213"/>
      <c r="VA4" s="213"/>
      <c r="VB4" s="213"/>
      <c r="VC4" s="213"/>
      <c r="VD4" s="213"/>
      <c r="VE4" s="213"/>
      <c r="VF4" s="213"/>
      <c r="VG4" s="213"/>
      <c r="VH4" s="213"/>
      <c r="VI4" s="213"/>
      <c r="VJ4" s="213"/>
      <c r="VK4" s="213"/>
      <c r="VL4" s="213"/>
      <c r="VM4" s="213"/>
      <c r="VN4" s="213"/>
      <c r="VO4" s="213"/>
      <c r="VP4" s="213"/>
      <c r="VQ4" s="213"/>
      <c r="VR4" s="213"/>
      <c r="VS4" s="213"/>
      <c r="VT4" s="213"/>
      <c r="VU4" s="213"/>
      <c r="VV4" s="213"/>
      <c r="VW4" s="213"/>
      <c r="VX4" s="213"/>
      <c r="VY4" s="213"/>
      <c r="VZ4" s="213"/>
      <c r="WA4" s="213"/>
      <c r="WB4" s="213"/>
      <c r="WC4" s="213"/>
      <c r="WD4" s="213"/>
      <c r="WE4" s="213"/>
      <c r="WF4" s="213"/>
      <c r="WG4" s="213"/>
      <c r="WH4" s="213"/>
      <c r="WI4" s="213"/>
      <c r="WJ4" s="213"/>
      <c r="WK4" s="213"/>
      <c r="WL4" s="213"/>
      <c r="WM4" s="213"/>
      <c r="WN4" s="213"/>
      <c r="WO4" s="213"/>
      <c r="WP4" s="213"/>
      <c r="WQ4" s="213"/>
      <c r="WR4" s="213"/>
      <c r="WS4" s="213"/>
      <c r="WT4" s="213"/>
      <c r="WU4" s="213"/>
      <c r="WV4" s="213"/>
      <c r="WW4" s="213"/>
      <c r="WX4" s="213"/>
      <c r="WY4" s="213"/>
      <c r="WZ4" s="213"/>
      <c r="XA4" s="213"/>
      <c r="XB4" s="213"/>
      <c r="XC4" s="213"/>
      <c r="XD4" s="213"/>
      <c r="XE4" s="213"/>
      <c r="XF4" s="213"/>
      <c r="XG4" s="213"/>
      <c r="XH4" s="213"/>
      <c r="XI4" s="213"/>
      <c r="XJ4" s="213"/>
      <c r="XK4" s="213"/>
      <c r="XL4" s="213"/>
      <c r="XM4" s="213"/>
      <c r="XN4" s="213"/>
      <c r="XO4" s="213"/>
      <c r="XP4" s="213"/>
      <c r="XQ4" s="213"/>
      <c r="XR4" s="213"/>
      <c r="XS4" s="213"/>
      <c r="XT4" s="213"/>
      <c r="XU4" s="213"/>
      <c r="XV4" s="213"/>
      <c r="XW4" s="213"/>
      <c r="XX4" s="213"/>
      <c r="XY4" s="213"/>
      <c r="XZ4" s="213"/>
      <c r="YA4" s="213"/>
      <c r="YB4" s="213"/>
      <c r="YC4" s="213"/>
      <c r="YD4" s="213"/>
      <c r="YE4" s="213"/>
      <c r="YF4" s="213"/>
      <c r="YG4" s="213"/>
      <c r="YH4" s="213"/>
      <c r="YI4" s="213"/>
      <c r="YJ4" s="213"/>
      <c r="YK4" s="213"/>
      <c r="YL4" s="213"/>
      <c r="YM4" s="213"/>
      <c r="YN4" s="213"/>
      <c r="YO4" s="213"/>
      <c r="YP4" s="213"/>
      <c r="YQ4" s="213"/>
      <c r="YR4" s="213"/>
      <c r="YS4" s="213"/>
      <c r="YT4" s="213"/>
      <c r="YU4" s="213"/>
      <c r="YV4" s="213"/>
      <c r="YW4" s="213"/>
      <c r="YX4" s="213"/>
      <c r="YY4" s="213"/>
      <c r="YZ4" s="213"/>
      <c r="ZA4" s="213"/>
      <c r="ZB4" s="213"/>
      <c r="ZC4" s="213"/>
      <c r="ZD4" s="213"/>
      <c r="ZE4" s="213"/>
      <c r="ZF4" s="213"/>
      <c r="ZG4" s="213"/>
      <c r="ZH4" s="213"/>
      <c r="ZI4" s="213"/>
      <c r="ZJ4" s="213"/>
      <c r="ZK4" s="213"/>
      <c r="ZL4" s="213"/>
      <c r="ZM4" s="213"/>
      <c r="ZN4" s="213"/>
      <c r="ZO4" s="213"/>
      <c r="ZP4" s="213"/>
      <c r="ZQ4" s="213"/>
      <c r="ZR4" s="213"/>
      <c r="ZS4" s="213"/>
      <c r="ZT4" s="213"/>
      <c r="ZU4" s="213"/>
      <c r="ZV4" s="213"/>
    </row>
    <row r="5" spans="1:698" s="379" customFormat="1" ht="18" customHeight="1">
      <c r="A5" s="386"/>
      <c r="B5" s="343"/>
      <c r="C5" s="343"/>
      <c r="D5" s="343"/>
      <c r="E5" s="343"/>
      <c r="F5" s="343"/>
      <c r="G5" s="343"/>
      <c r="H5" s="343"/>
      <c r="I5" s="343"/>
      <c r="J5" s="343"/>
      <c r="K5" s="344"/>
      <c r="L5" s="343">
        <v>0.2</v>
      </c>
      <c r="M5" s="330">
        <f>SUM(B5:L5)</f>
        <v>0.2</v>
      </c>
      <c r="N5" s="377">
        <f>100%-M5</f>
        <v>0.8</v>
      </c>
      <c r="O5" s="378">
        <f>N5</f>
        <v>0.8</v>
      </c>
      <c r="P5" s="782"/>
      <c r="Q5" s="783"/>
      <c r="R5" s="391">
        <v>3.15</v>
      </c>
      <c r="S5" s="386"/>
      <c r="T5" s="386"/>
      <c r="U5" s="386"/>
      <c r="V5" s="386"/>
      <c r="W5" s="386"/>
      <c r="X5" s="386"/>
      <c r="Y5" s="386"/>
      <c r="Z5" s="386"/>
      <c r="AA5" s="386"/>
      <c r="AB5" s="386"/>
      <c r="AC5" s="386"/>
      <c r="AD5" s="386"/>
      <c r="AE5" s="386"/>
      <c r="AF5" s="386"/>
      <c r="AG5" s="386"/>
      <c r="AH5" s="386"/>
      <c r="AI5" s="386"/>
      <c r="AJ5" s="386"/>
      <c r="AK5" s="386"/>
      <c r="AL5" s="386"/>
      <c r="AM5" s="386"/>
      <c r="AN5" s="386"/>
      <c r="AO5" s="386"/>
      <c r="AP5" s="386"/>
      <c r="AQ5" s="386"/>
      <c r="AR5" s="386"/>
      <c r="AS5" s="386"/>
      <c r="AT5" s="386"/>
      <c r="AU5" s="386"/>
      <c r="AV5" s="386"/>
      <c r="AW5" s="386"/>
      <c r="AX5" s="386"/>
      <c r="AY5" s="386"/>
      <c r="AZ5" s="386"/>
      <c r="BA5" s="386"/>
      <c r="BB5" s="386"/>
      <c r="BC5" s="386"/>
      <c r="BD5" s="386"/>
      <c r="BE5" s="386"/>
      <c r="BF5" s="386"/>
      <c r="BG5" s="386"/>
      <c r="BH5" s="386"/>
      <c r="BI5" s="386"/>
      <c r="BJ5" s="386"/>
      <c r="BK5" s="386"/>
      <c r="BL5" s="386"/>
      <c r="BM5" s="386"/>
      <c r="BN5" s="386"/>
      <c r="BO5" s="386"/>
      <c r="BP5" s="386"/>
      <c r="BQ5" s="386"/>
      <c r="BR5" s="386"/>
      <c r="BS5" s="386"/>
      <c r="BT5" s="386"/>
      <c r="BU5" s="386"/>
      <c r="BV5" s="386"/>
      <c r="BW5" s="386"/>
      <c r="BX5" s="386"/>
      <c r="BY5" s="386"/>
      <c r="BZ5" s="386"/>
      <c r="CA5" s="386"/>
      <c r="CB5" s="386"/>
      <c r="CC5" s="386"/>
      <c r="CD5" s="386"/>
      <c r="CE5" s="386"/>
      <c r="CF5" s="386"/>
      <c r="CG5" s="386"/>
      <c r="CH5" s="386"/>
      <c r="CI5" s="386"/>
      <c r="CJ5" s="386"/>
      <c r="CK5" s="386"/>
      <c r="CL5" s="386"/>
      <c r="CM5" s="386"/>
      <c r="CN5" s="386"/>
      <c r="CO5" s="386"/>
      <c r="CP5" s="386"/>
      <c r="CQ5" s="386"/>
      <c r="CR5" s="386"/>
      <c r="CS5" s="386"/>
      <c r="CT5" s="386"/>
      <c r="CU5" s="386"/>
      <c r="CV5" s="386"/>
      <c r="CW5" s="386"/>
      <c r="CX5" s="386"/>
      <c r="CY5" s="386"/>
      <c r="CZ5" s="386"/>
      <c r="DA5" s="386"/>
      <c r="DB5" s="386"/>
      <c r="DC5" s="386"/>
      <c r="DD5" s="386"/>
      <c r="DE5" s="386"/>
      <c r="DF5" s="386"/>
      <c r="DG5" s="386"/>
      <c r="DH5" s="386"/>
      <c r="DI5" s="386"/>
      <c r="DJ5" s="386"/>
      <c r="DK5" s="386"/>
      <c r="DL5" s="386"/>
      <c r="DM5" s="386"/>
      <c r="DN5" s="386"/>
      <c r="DO5" s="386"/>
      <c r="DP5" s="386"/>
      <c r="DQ5" s="386"/>
      <c r="DR5" s="386"/>
      <c r="DS5" s="386"/>
      <c r="DT5" s="386"/>
      <c r="DU5" s="386"/>
      <c r="DV5" s="386"/>
      <c r="DW5" s="386"/>
      <c r="DX5" s="386"/>
      <c r="DY5" s="386"/>
      <c r="DZ5" s="386"/>
      <c r="EA5" s="386"/>
      <c r="EB5" s="386"/>
      <c r="EC5" s="386"/>
      <c r="ED5" s="386"/>
      <c r="EE5" s="386"/>
      <c r="EF5" s="386"/>
      <c r="EG5" s="386"/>
      <c r="EH5" s="386"/>
      <c r="EI5" s="386"/>
      <c r="EJ5" s="386"/>
      <c r="EK5" s="386"/>
      <c r="EL5" s="386"/>
      <c r="EM5" s="386"/>
      <c r="EN5" s="386"/>
      <c r="EO5" s="386"/>
      <c r="EP5" s="386"/>
      <c r="EQ5" s="386"/>
      <c r="ER5" s="386"/>
      <c r="ES5" s="386"/>
      <c r="ET5" s="386"/>
      <c r="EU5" s="386"/>
      <c r="EV5" s="386"/>
      <c r="EW5" s="386"/>
      <c r="EX5" s="386"/>
      <c r="EY5" s="386"/>
      <c r="EZ5" s="386"/>
      <c r="FA5" s="386"/>
      <c r="FB5" s="386"/>
      <c r="FC5" s="386"/>
      <c r="FD5" s="386"/>
      <c r="FE5" s="386"/>
      <c r="FF5" s="386"/>
      <c r="FG5" s="386"/>
      <c r="FH5" s="386"/>
      <c r="FI5" s="386"/>
      <c r="FJ5" s="386"/>
      <c r="FK5" s="386"/>
      <c r="FL5" s="386"/>
      <c r="FM5" s="386"/>
      <c r="FN5" s="386"/>
      <c r="FO5" s="386"/>
      <c r="FP5" s="386"/>
      <c r="FQ5" s="386"/>
      <c r="FR5" s="386"/>
      <c r="FS5" s="386"/>
      <c r="FT5" s="386"/>
      <c r="FU5" s="386"/>
      <c r="FV5" s="386"/>
      <c r="FW5" s="386"/>
      <c r="FX5" s="386"/>
      <c r="FY5" s="386"/>
      <c r="FZ5" s="386"/>
      <c r="GA5" s="386"/>
      <c r="GB5" s="386"/>
      <c r="GC5" s="386"/>
      <c r="GD5" s="386"/>
      <c r="GE5" s="386"/>
      <c r="GF5" s="386"/>
      <c r="GG5" s="386"/>
      <c r="GH5" s="386"/>
      <c r="GI5" s="386"/>
      <c r="GJ5" s="386"/>
      <c r="GK5" s="386"/>
      <c r="GL5" s="386"/>
      <c r="GM5" s="386"/>
      <c r="GN5" s="386"/>
      <c r="GO5" s="386"/>
      <c r="GP5" s="386"/>
      <c r="GQ5" s="386"/>
      <c r="GR5" s="386"/>
      <c r="GS5" s="386"/>
      <c r="GT5" s="386"/>
      <c r="GU5" s="386"/>
      <c r="GV5" s="386"/>
      <c r="GW5" s="386"/>
      <c r="GX5" s="386"/>
      <c r="GY5" s="386"/>
      <c r="GZ5" s="386"/>
      <c r="HA5" s="386"/>
      <c r="HB5" s="386"/>
      <c r="HC5" s="386"/>
      <c r="HD5" s="386"/>
      <c r="HE5" s="386"/>
      <c r="HF5" s="386"/>
      <c r="HG5" s="386"/>
      <c r="HH5" s="386"/>
      <c r="HI5" s="386"/>
      <c r="HJ5" s="386"/>
      <c r="HK5" s="386"/>
      <c r="HL5" s="386"/>
      <c r="HM5" s="386"/>
      <c r="HN5" s="386"/>
      <c r="HO5" s="386"/>
      <c r="HP5" s="386"/>
      <c r="HQ5" s="386"/>
      <c r="HR5" s="386"/>
      <c r="HS5" s="386"/>
      <c r="HT5" s="386"/>
      <c r="HU5" s="386"/>
      <c r="HV5" s="386"/>
      <c r="HW5" s="386"/>
      <c r="HX5" s="386"/>
      <c r="HY5" s="386"/>
      <c r="HZ5" s="386"/>
      <c r="IA5" s="386"/>
      <c r="IB5" s="386"/>
      <c r="IC5" s="386"/>
      <c r="ID5" s="386"/>
      <c r="IE5" s="386"/>
      <c r="IF5" s="386"/>
      <c r="IG5" s="386"/>
      <c r="IH5" s="386"/>
      <c r="II5" s="386"/>
      <c r="IJ5" s="386"/>
      <c r="IK5" s="386"/>
      <c r="IL5" s="386"/>
      <c r="IM5" s="386"/>
      <c r="IN5" s="386"/>
      <c r="IO5" s="386"/>
      <c r="IP5" s="386"/>
      <c r="IQ5" s="386"/>
      <c r="IR5" s="386"/>
      <c r="IS5" s="386"/>
      <c r="IT5" s="386"/>
      <c r="IU5" s="386"/>
      <c r="IV5" s="386"/>
      <c r="IW5" s="386"/>
      <c r="IX5" s="386"/>
      <c r="IY5" s="386"/>
      <c r="IZ5" s="386"/>
      <c r="JA5" s="386"/>
      <c r="JB5" s="386"/>
      <c r="JC5" s="386"/>
      <c r="JD5" s="386"/>
      <c r="JE5" s="386"/>
      <c r="JF5" s="386"/>
      <c r="JG5" s="386"/>
      <c r="JH5" s="386"/>
      <c r="JI5" s="386"/>
      <c r="JJ5" s="386"/>
      <c r="JK5" s="386"/>
      <c r="JL5" s="386"/>
      <c r="JM5" s="386"/>
      <c r="JN5" s="386"/>
      <c r="JO5" s="386"/>
      <c r="JP5" s="386"/>
      <c r="JQ5" s="386"/>
      <c r="JR5" s="386"/>
      <c r="JS5" s="386"/>
      <c r="JT5" s="386"/>
      <c r="JU5" s="386"/>
      <c r="JV5" s="386"/>
      <c r="JW5" s="386"/>
      <c r="JX5" s="386"/>
      <c r="JY5" s="386"/>
      <c r="JZ5" s="386"/>
      <c r="KA5" s="386"/>
      <c r="KB5" s="386"/>
      <c r="KC5" s="386"/>
      <c r="KD5" s="386"/>
      <c r="KE5" s="386"/>
      <c r="KF5" s="386"/>
      <c r="KG5" s="386"/>
      <c r="KH5" s="386"/>
      <c r="KI5" s="386"/>
      <c r="KJ5" s="386"/>
      <c r="KK5" s="386"/>
      <c r="KL5" s="386"/>
      <c r="KM5" s="386"/>
      <c r="KN5" s="386"/>
      <c r="KO5" s="386"/>
      <c r="KP5" s="386"/>
      <c r="KQ5" s="386"/>
      <c r="KR5" s="386"/>
      <c r="KS5" s="386"/>
      <c r="KT5" s="386"/>
      <c r="KU5" s="386"/>
      <c r="KV5" s="386"/>
      <c r="KW5" s="386"/>
      <c r="KX5" s="386"/>
      <c r="KY5" s="386"/>
      <c r="KZ5" s="386"/>
      <c r="LA5" s="386"/>
      <c r="LB5" s="386"/>
      <c r="LC5" s="386"/>
      <c r="LD5" s="386"/>
      <c r="LE5" s="386"/>
      <c r="LF5" s="386"/>
      <c r="LG5" s="386"/>
      <c r="LH5" s="386"/>
      <c r="LI5" s="386"/>
      <c r="LJ5" s="386"/>
      <c r="LK5" s="386"/>
      <c r="LL5" s="386"/>
      <c r="LM5" s="386"/>
      <c r="LN5" s="386"/>
      <c r="LO5" s="386"/>
      <c r="LP5" s="386"/>
      <c r="LQ5" s="386"/>
      <c r="LR5" s="386"/>
      <c r="LS5" s="386"/>
      <c r="LT5" s="386"/>
      <c r="LU5" s="386"/>
      <c r="LV5" s="386"/>
      <c r="LW5" s="386"/>
      <c r="LX5" s="386"/>
      <c r="LY5" s="386"/>
      <c r="LZ5" s="386"/>
      <c r="MA5" s="386"/>
      <c r="MB5" s="386"/>
      <c r="MC5" s="386"/>
      <c r="MD5" s="386"/>
      <c r="ME5" s="386"/>
      <c r="MF5" s="386"/>
      <c r="MG5" s="386"/>
      <c r="MH5" s="386"/>
      <c r="MI5" s="386"/>
      <c r="MJ5" s="386"/>
      <c r="MK5" s="386"/>
      <c r="ML5" s="386"/>
      <c r="MM5" s="386"/>
      <c r="MN5" s="386"/>
      <c r="MO5" s="386"/>
      <c r="MP5" s="386"/>
      <c r="MQ5" s="386"/>
      <c r="MR5" s="386"/>
      <c r="MS5" s="386"/>
      <c r="MT5" s="386"/>
      <c r="MU5" s="386"/>
      <c r="MV5" s="386"/>
      <c r="MW5" s="386"/>
      <c r="MX5" s="386"/>
      <c r="MY5" s="386"/>
      <c r="MZ5" s="386"/>
      <c r="NA5" s="386"/>
      <c r="NB5" s="386"/>
      <c r="NC5" s="386"/>
      <c r="ND5" s="386"/>
      <c r="NE5" s="386"/>
      <c r="NF5" s="386"/>
      <c r="NG5" s="386"/>
      <c r="NH5" s="386"/>
      <c r="NI5" s="386"/>
      <c r="NJ5" s="386"/>
      <c r="NK5" s="386"/>
      <c r="NL5" s="386"/>
      <c r="NM5" s="386"/>
      <c r="NN5" s="386"/>
      <c r="NO5" s="386"/>
      <c r="NP5" s="386"/>
      <c r="NQ5" s="386"/>
      <c r="NR5" s="386"/>
      <c r="NS5" s="386"/>
      <c r="NT5" s="386"/>
      <c r="NU5" s="386"/>
      <c r="NV5" s="386"/>
      <c r="NW5" s="386"/>
      <c r="NX5" s="386"/>
      <c r="NY5" s="386"/>
      <c r="NZ5" s="386"/>
      <c r="OA5" s="386"/>
      <c r="OB5" s="386"/>
      <c r="OC5" s="386"/>
      <c r="OD5" s="386"/>
      <c r="OE5" s="386"/>
      <c r="OF5" s="386"/>
      <c r="OG5" s="386"/>
      <c r="OH5" s="386"/>
      <c r="OI5" s="386"/>
      <c r="OJ5" s="386"/>
      <c r="OK5" s="386"/>
      <c r="OL5" s="386"/>
      <c r="OM5" s="386"/>
      <c r="ON5" s="386"/>
      <c r="OO5" s="386"/>
      <c r="OP5" s="386"/>
      <c r="OQ5" s="386"/>
      <c r="OR5" s="386"/>
      <c r="OS5" s="386"/>
      <c r="OT5" s="386"/>
      <c r="OU5" s="386"/>
      <c r="OV5" s="386"/>
      <c r="OW5" s="386"/>
      <c r="OX5" s="386"/>
      <c r="OY5" s="386"/>
      <c r="OZ5" s="386"/>
      <c r="PA5" s="386"/>
      <c r="PB5" s="386"/>
      <c r="PC5" s="386"/>
      <c r="PD5" s="386"/>
      <c r="PE5" s="386"/>
      <c r="PF5" s="386"/>
      <c r="PG5" s="386"/>
      <c r="PH5" s="386"/>
      <c r="PI5" s="386"/>
      <c r="PJ5" s="386"/>
      <c r="PK5" s="386"/>
      <c r="PL5" s="386"/>
      <c r="PM5" s="386"/>
      <c r="PN5" s="386"/>
      <c r="PO5" s="386"/>
      <c r="PP5" s="386"/>
      <c r="PQ5" s="386"/>
      <c r="PR5" s="386"/>
      <c r="PS5" s="386"/>
      <c r="PT5" s="386"/>
      <c r="PU5" s="386"/>
      <c r="PV5" s="386"/>
      <c r="PW5" s="386"/>
      <c r="PX5" s="386"/>
      <c r="PY5" s="386"/>
      <c r="PZ5" s="386"/>
      <c r="QA5" s="386"/>
      <c r="QB5" s="386"/>
      <c r="QC5" s="386"/>
      <c r="QD5" s="386"/>
      <c r="QE5" s="386"/>
      <c r="QF5" s="386"/>
      <c r="QG5" s="386"/>
      <c r="QH5" s="386"/>
      <c r="QI5" s="386"/>
      <c r="QJ5" s="386"/>
      <c r="QK5" s="386"/>
      <c r="QL5" s="386"/>
      <c r="QM5" s="386"/>
      <c r="QN5" s="386"/>
      <c r="QO5" s="386"/>
      <c r="QP5" s="386"/>
      <c r="QQ5" s="386"/>
      <c r="QR5" s="386"/>
      <c r="QS5" s="386"/>
      <c r="QT5" s="386"/>
      <c r="QU5" s="386"/>
      <c r="QV5" s="386"/>
      <c r="QW5" s="386"/>
      <c r="QX5" s="386"/>
      <c r="QY5" s="386"/>
      <c r="QZ5" s="386"/>
      <c r="RA5" s="386"/>
      <c r="RB5" s="386"/>
      <c r="RC5" s="386"/>
      <c r="RD5" s="386"/>
      <c r="RE5" s="386"/>
      <c r="RF5" s="386"/>
      <c r="RG5" s="386"/>
      <c r="RH5" s="386"/>
      <c r="RI5" s="386"/>
      <c r="RJ5" s="386"/>
      <c r="RK5" s="386"/>
      <c r="RL5" s="386"/>
      <c r="RM5" s="386"/>
      <c r="RN5" s="386"/>
      <c r="RO5" s="386"/>
      <c r="RP5" s="386"/>
      <c r="RQ5" s="386"/>
      <c r="RR5" s="386"/>
      <c r="RS5" s="386"/>
      <c r="RT5" s="386"/>
      <c r="RU5" s="386"/>
      <c r="RV5" s="386"/>
      <c r="RW5" s="386"/>
      <c r="RX5" s="386"/>
      <c r="RY5" s="386"/>
      <c r="RZ5" s="386"/>
      <c r="SA5" s="386"/>
      <c r="SB5" s="386"/>
      <c r="SC5" s="386"/>
      <c r="SD5" s="386"/>
      <c r="SE5" s="386"/>
      <c r="SF5" s="386"/>
      <c r="SG5" s="386"/>
      <c r="SH5" s="386"/>
      <c r="SI5" s="386"/>
      <c r="SJ5" s="386"/>
      <c r="SK5" s="386"/>
      <c r="SL5" s="386"/>
      <c r="SM5" s="386"/>
      <c r="SN5" s="386"/>
      <c r="SO5" s="386"/>
      <c r="SP5" s="386"/>
      <c r="SQ5" s="386"/>
      <c r="SR5" s="386"/>
      <c r="SS5" s="386"/>
      <c r="ST5" s="386"/>
      <c r="SU5" s="386"/>
      <c r="SV5" s="386"/>
      <c r="SW5" s="386"/>
      <c r="SX5" s="386"/>
      <c r="SY5" s="386"/>
      <c r="SZ5" s="386"/>
      <c r="TA5" s="386"/>
      <c r="TB5" s="386"/>
      <c r="TC5" s="386"/>
      <c r="TD5" s="386"/>
      <c r="TE5" s="386"/>
      <c r="TF5" s="386"/>
      <c r="TG5" s="386"/>
      <c r="TH5" s="386"/>
      <c r="TI5" s="386"/>
      <c r="TJ5" s="386"/>
      <c r="TK5" s="386"/>
      <c r="TL5" s="386"/>
      <c r="TM5" s="386"/>
      <c r="TN5" s="386"/>
      <c r="TO5" s="386"/>
      <c r="TP5" s="386"/>
      <c r="TQ5" s="386"/>
      <c r="TR5" s="386"/>
      <c r="TS5" s="386"/>
      <c r="TT5" s="386"/>
      <c r="TU5" s="386"/>
      <c r="TV5" s="386"/>
      <c r="TW5" s="386"/>
      <c r="TX5" s="386"/>
      <c r="TY5" s="386"/>
      <c r="TZ5" s="386"/>
      <c r="UA5" s="386"/>
      <c r="UB5" s="386"/>
      <c r="UC5" s="386"/>
      <c r="UD5" s="386"/>
      <c r="UE5" s="386"/>
      <c r="UF5" s="386"/>
      <c r="UG5" s="386"/>
      <c r="UH5" s="386"/>
      <c r="UI5" s="386"/>
      <c r="UJ5" s="386"/>
      <c r="UK5" s="386"/>
      <c r="UL5" s="386"/>
      <c r="UM5" s="386"/>
      <c r="UN5" s="386"/>
      <c r="UO5" s="386"/>
      <c r="UP5" s="386"/>
      <c r="UQ5" s="386"/>
      <c r="UR5" s="386"/>
      <c r="US5" s="386"/>
      <c r="UT5" s="386"/>
      <c r="UU5" s="386"/>
      <c r="UV5" s="386"/>
      <c r="UW5" s="386"/>
      <c r="UX5" s="386"/>
      <c r="UY5" s="386"/>
      <c r="UZ5" s="386"/>
      <c r="VA5" s="386"/>
      <c r="VB5" s="386"/>
      <c r="VC5" s="386"/>
      <c r="VD5" s="386"/>
      <c r="VE5" s="386"/>
      <c r="VF5" s="386"/>
      <c r="VG5" s="386"/>
      <c r="VH5" s="386"/>
      <c r="VI5" s="386"/>
      <c r="VJ5" s="386"/>
      <c r="VK5" s="386"/>
      <c r="VL5" s="386"/>
      <c r="VM5" s="386"/>
      <c r="VN5" s="386"/>
      <c r="VO5" s="386"/>
      <c r="VP5" s="386"/>
      <c r="VQ5" s="386"/>
      <c r="VR5" s="386"/>
      <c r="VS5" s="386"/>
      <c r="VT5" s="386"/>
      <c r="VU5" s="386"/>
      <c r="VV5" s="386"/>
      <c r="VW5" s="386"/>
      <c r="VX5" s="386"/>
      <c r="VY5" s="386"/>
      <c r="VZ5" s="386"/>
      <c r="WA5" s="386"/>
      <c r="WB5" s="386"/>
      <c r="WC5" s="386"/>
      <c r="WD5" s="386"/>
      <c r="WE5" s="386"/>
      <c r="WF5" s="386"/>
      <c r="WG5" s="386"/>
      <c r="WH5" s="386"/>
      <c r="WI5" s="386"/>
      <c r="WJ5" s="386"/>
      <c r="WK5" s="386"/>
      <c r="WL5" s="386"/>
      <c r="WM5" s="386"/>
      <c r="WN5" s="386"/>
      <c r="WO5" s="386"/>
      <c r="WP5" s="386"/>
      <c r="WQ5" s="386"/>
      <c r="WR5" s="386"/>
      <c r="WS5" s="386"/>
      <c r="WT5" s="386"/>
      <c r="WU5" s="386"/>
      <c r="WV5" s="386"/>
      <c r="WW5" s="386"/>
      <c r="WX5" s="386"/>
      <c r="WY5" s="386"/>
      <c r="WZ5" s="386"/>
      <c r="XA5" s="386"/>
      <c r="XB5" s="386"/>
      <c r="XC5" s="386"/>
      <c r="XD5" s="386"/>
      <c r="XE5" s="386"/>
      <c r="XF5" s="386"/>
      <c r="XG5" s="386"/>
      <c r="XH5" s="386"/>
      <c r="XI5" s="386"/>
      <c r="XJ5" s="386"/>
      <c r="XK5" s="386"/>
      <c r="XL5" s="386"/>
      <c r="XM5" s="386"/>
      <c r="XN5" s="386"/>
      <c r="XO5" s="386"/>
      <c r="XP5" s="386"/>
      <c r="XQ5" s="386"/>
      <c r="XR5" s="386"/>
      <c r="XS5" s="386"/>
      <c r="XT5" s="386"/>
      <c r="XU5" s="386"/>
      <c r="XV5" s="386"/>
      <c r="XW5" s="386"/>
      <c r="XX5" s="386"/>
      <c r="XY5" s="386"/>
      <c r="XZ5" s="386"/>
      <c r="YA5" s="386"/>
      <c r="YB5" s="386"/>
      <c r="YC5" s="386"/>
      <c r="YD5" s="386"/>
      <c r="YE5" s="386"/>
      <c r="YF5" s="386"/>
      <c r="YG5" s="386"/>
      <c r="YH5" s="386"/>
      <c r="YI5" s="386"/>
      <c r="YJ5" s="386"/>
      <c r="YK5" s="386"/>
      <c r="YL5" s="386"/>
      <c r="YM5" s="386"/>
      <c r="YN5" s="386"/>
      <c r="YO5" s="386"/>
      <c r="YP5" s="386"/>
      <c r="YQ5" s="386"/>
      <c r="YR5" s="386"/>
      <c r="YS5" s="386"/>
      <c r="YT5" s="386"/>
      <c r="YU5" s="386"/>
      <c r="YV5" s="386"/>
      <c r="YW5" s="386"/>
      <c r="YX5" s="386"/>
      <c r="YY5" s="386"/>
      <c r="YZ5" s="386"/>
      <c r="ZA5" s="386"/>
      <c r="ZB5" s="386"/>
      <c r="ZC5" s="386"/>
      <c r="ZD5" s="386"/>
      <c r="ZE5" s="386"/>
      <c r="ZF5" s="386"/>
      <c r="ZG5" s="386"/>
      <c r="ZH5" s="386"/>
      <c r="ZI5" s="386"/>
      <c r="ZJ5" s="386"/>
      <c r="ZK5" s="386"/>
      <c r="ZL5" s="386"/>
      <c r="ZM5" s="386"/>
      <c r="ZN5" s="386"/>
      <c r="ZO5" s="386"/>
      <c r="ZP5" s="386"/>
      <c r="ZQ5" s="386"/>
      <c r="ZR5" s="386"/>
      <c r="ZS5" s="386"/>
      <c r="ZT5" s="386"/>
      <c r="ZU5" s="386"/>
      <c r="ZV5" s="386"/>
    </row>
    <row r="6" spans="1:698" s="68" customFormat="1" ht="6" customHeight="1">
      <c r="C6" s="328"/>
      <c r="D6" s="393"/>
      <c r="E6" s="394"/>
      <c r="F6" s="394"/>
      <c r="G6" s="394"/>
      <c r="H6" s="394"/>
      <c r="I6" s="394"/>
      <c r="J6" s="395"/>
      <c r="K6" s="791"/>
      <c r="L6" s="792"/>
      <c r="M6" s="792"/>
      <c r="N6" s="792"/>
      <c r="O6" s="332"/>
      <c r="P6" s="333"/>
      <c r="Q6" s="333"/>
      <c r="R6" s="333"/>
    </row>
    <row r="7" spans="1:698" ht="22.5" customHeight="1">
      <c r="B7" s="68"/>
      <c r="C7" s="328"/>
      <c r="D7" s="393"/>
      <c r="E7" s="793" t="s">
        <v>845</v>
      </c>
      <c r="F7" s="794"/>
      <c r="G7" s="794"/>
      <c r="H7" s="794"/>
      <c r="I7" s="794"/>
      <c r="J7" s="794"/>
      <c r="K7" s="794"/>
      <c r="L7" s="794"/>
      <c r="M7" s="794"/>
      <c r="N7" s="794"/>
      <c r="O7" s="794"/>
      <c r="P7" s="794"/>
      <c r="Q7" s="794"/>
      <c r="R7" s="795"/>
    </row>
    <row r="8" spans="1:698" s="380" customFormat="1" ht="78.75">
      <c r="A8" s="389"/>
      <c r="B8" s="373" t="s">
        <v>844</v>
      </c>
      <c r="C8" s="796" t="s">
        <v>634</v>
      </c>
      <c r="D8" s="796"/>
      <c r="E8" s="339" t="s">
        <v>843</v>
      </c>
      <c r="F8" s="336" t="str">
        <f t="shared" ref="F8:P8" si="0">B4</f>
        <v>Irpj</v>
      </c>
      <c r="G8" s="336" t="str">
        <f t="shared" si="0"/>
        <v>Cssl</v>
      </c>
      <c r="H8" s="336" t="str">
        <f t="shared" si="0"/>
        <v>Cofins</v>
      </c>
      <c r="I8" s="336" t="str">
        <f t="shared" si="0"/>
        <v>Pis / Pasep</v>
      </c>
      <c r="J8" s="336" t="str">
        <f t="shared" si="0"/>
        <v>Cprb ou CPP</v>
      </c>
      <c r="K8" s="336" t="str">
        <f t="shared" si="0"/>
        <v>Icms</v>
      </c>
      <c r="L8" s="336" t="str">
        <f t="shared" si="0"/>
        <v>Adicional de 10% sobre o COMPETE ES</v>
      </c>
      <c r="M8" s="336" t="str">
        <f t="shared" si="0"/>
        <v>IPI</v>
      </c>
      <c r="N8" s="336" t="str">
        <f t="shared" si="0"/>
        <v>Provisão para prejuízo nas vendas</v>
      </c>
      <c r="O8" s="336" t="str">
        <f t="shared" si="0"/>
        <v>Comissão sobre a venda</v>
      </c>
      <c r="P8" s="336" t="str">
        <f t="shared" si="0"/>
        <v>Margem de contribuição</v>
      </c>
      <c r="Q8" s="340" t="s">
        <v>841</v>
      </c>
      <c r="R8" s="341" t="s">
        <v>842</v>
      </c>
      <c r="S8" s="387"/>
      <c r="T8" s="387"/>
      <c r="U8" s="387"/>
      <c r="V8" s="388"/>
      <c r="W8" s="387"/>
      <c r="X8" s="387"/>
      <c r="Y8" s="387"/>
      <c r="Z8" s="389"/>
      <c r="AA8" s="389"/>
      <c r="AB8" s="389"/>
      <c r="AC8" s="389"/>
      <c r="AD8" s="389"/>
      <c r="AE8" s="389"/>
      <c r="AF8" s="389"/>
      <c r="AG8" s="389"/>
      <c r="AH8" s="389"/>
      <c r="AI8" s="389"/>
      <c r="AJ8" s="389"/>
      <c r="AK8" s="389"/>
      <c r="AL8" s="389"/>
      <c r="AM8" s="389"/>
      <c r="AN8" s="389"/>
      <c r="AO8" s="389"/>
      <c r="AP8" s="389"/>
      <c r="AQ8" s="389"/>
      <c r="AR8" s="389"/>
      <c r="AS8" s="389"/>
      <c r="AT8" s="389"/>
      <c r="AU8" s="389"/>
      <c r="AV8" s="389"/>
      <c r="AW8" s="389"/>
      <c r="AX8" s="389"/>
      <c r="AY8" s="389"/>
      <c r="AZ8" s="389"/>
      <c r="BA8" s="389"/>
      <c r="BB8" s="389"/>
      <c r="BC8" s="389"/>
      <c r="BD8" s="389"/>
      <c r="BE8" s="389"/>
      <c r="BF8" s="389"/>
      <c r="BG8" s="389"/>
      <c r="BH8" s="389"/>
      <c r="BI8" s="389"/>
      <c r="BJ8" s="389"/>
      <c r="BK8" s="389"/>
      <c r="BL8" s="389"/>
      <c r="BM8" s="389"/>
      <c r="BN8" s="389"/>
      <c r="BO8" s="389"/>
      <c r="BP8" s="389"/>
      <c r="BQ8" s="389"/>
      <c r="BR8" s="389"/>
      <c r="BS8" s="389"/>
      <c r="BT8" s="389"/>
      <c r="BU8" s="389"/>
      <c r="BV8" s="389"/>
      <c r="BW8" s="389"/>
      <c r="BX8" s="389"/>
      <c r="BY8" s="389"/>
      <c r="BZ8" s="389"/>
      <c r="CA8" s="389"/>
      <c r="CB8" s="389"/>
      <c r="CC8" s="389"/>
      <c r="CD8" s="389"/>
      <c r="CE8" s="389"/>
      <c r="CF8" s="389"/>
      <c r="CG8" s="389"/>
      <c r="CH8" s="389"/>
      <c r="CI8" s="389"/>
      <c r="CJ8" s="389"/>
      <c r="CK8" s="389"/>
      <c r="CL8" s="389"/>
      <c r="CM8" s="389"/>
      <c r="CN8" s="389"/>
      <c r="CO8" s="389"/>
      <c r="CP8" s="389"/>
      <c r="CQ8" s="389"/>
      <c r="CR8" s="389"/>
      <c r="CS8" s="389"/>
      <c r="CT8" s="389"/>
      <c r="CU8" s="389"/>
      <c r="CV8" s="389"/>
      <c r="CW8" s="389"/>
      <c r="CX8" s="389"/>
      <c r="CY8" s="389"/>
      <c r="CZ8" s="389"/>
      <c r="DA8" s="389"/>
      <c r="DB8" s="389"/>
      <c r="DC8" s="389"/>
      <c r="DD8" s="389"/>
      <c r="DE8" s="389"/>
      <c r="DF8" s="389"/>
      <c r="DG8" s="389"/>
      <c r="DH8" s="389"/>
      <c r="DI8" s="389"/>
      <c r="DJ8" s="389"/>
      <c r="DK8" s="389"/>
      <c r="DL8" s="389"/>
      <c r="DM8" s="389"/>
      <c r="DN8" s="389"/>
      <c r="DO8" s="389"/>
      <c r="DP8" s="389"/>
      <c r="DQ8" s="389"/>
      <c r="DR8" s="389"/>
      <c r="DS8" s="389"/>
      <c r="DT8" s="389"/>
      <c r="DU8" s="389"/>
      <c r="DV8" s="389"/>
      <c r="DW8" s="389"/>
      <c r="DX8" s="389"/>
      <c r="DY8" s="389"/>
      <c r="DZ8" s="389"/>
      <c r="EA8" s="389"/>
      <c r="EB8" s="389"/>
      <c r="EC8" s="389"/>
      <c r="ED8" s="389"/>
      <c r="EE8" s="389"/>
      <c r="EF8" s="389"/>
      <c r="EG8" s="389"/>
      <c r="EH8" s="389"/>
      <c r="EI8" s="389"/>
      <c r="EJ8" s="389"/>
      <c r="EK8" s="389"/>
      <c r="EL8" s="389"/>
      <c r="EM8" s="389"/>
      <c r="EN8" s="389"/>
      <c r="EO8" s="389"/>
      <c r="EP8" s="389"/>
      <c r="EQ8" s="389"/>
      <c r="ER8" s="389"/>
      <c r="ES8" s="389"/>
      <c r="ET8" s="389"/>
      <c r="EU8" s="389"/>
      <c r="EV8" s="389"/>
      <c r="EW8" s="389"/>
      <c r="EX8" s="389"/>
      <c r="EY8" s="389"/>
      <c r="EZ8" s="389"/>
      <c r="FA8" s="389"/>
      <c r="FB8" s="389"/>
      <c r="FC8" s="389"/>
      <c r="FD8" s="389"/>
      <c r="FE8" s="389"/>
      <c r="FF8" s="389"/>
      <c r="FG8" s="389"/>
      <c r="FH8" s="389"/>
      <c r="FI8" s="389"/>
      <c r="FJ8" s="389"/>
      <c r="FK8" s="389"/>
      <c r="FL8" s="389"/>
      <c r="FM8" s="389"/>
      <c r="FN8" s="389"/>
      <c r="FO8" s="389"/>
      <c r="FP8" s="389"/>
      <c r="FQ8" s="389"/>
      <c r="FR8" s="389"/>
      <c r="FS8" s="389"/>
      <c r="FT8" s="389"/>
      <c r="FU8" s="389"/>
      <c r="FV8" s="389"/>
      <c r="FW8" s="389"/>
      <c r="FX8" s="389"/>
      <c r="FY8" s="389"/>
      <c r="FZ8" s="389"/>
      <c r="GA8" s="389"/>
      <c r="GB8" s="389"/>
      <c r="GC8" s="389"/>
      <c r="GD8" s="389"/>
      <c r="GE8" s="389"/>
      <c r="GF8" s="389"/>
      <c r="GG8" s="389"/>
      <c r="GH8" s="389"/>
      <c r="GI8" s="389"/>
      <c r="GJ8" s="389"/>
      <c r="GK8" s="389"/>
      <c r="GL8" s="389"/>
      <c r="GM8" s="389"/>
      <c r="GN8" s="389"/>
      <c r="GO8" s="389"/>
      <c r="GP8" s="389"/>
      <c r="GQ8" s="389"/>
      <c r="GR8" s="389"/>
      <c r="GS8" s="389"/>
      <c r="GT8" s="389"/>
      <c r="GU8" s="389"/>
      <c r="GV8" s="389"/>
      <c r="GW8" s="389"/>
      <c r="GX8" s="389"/>
      <c r="GY8" s="389"/>
      <c r="GZ8" s="389"/>
      <c r="HA8" s="389"/>
      <c r="HB8" s="389"/>
      <c r="HC8" s="389"/>
      <c r="HD8" s="389"/>
      <c r="HE8" s="389"/>
      <c r="HF8" s="389"/>
      <c r="HG8" s="389"/>
      <c r="HH8" s="389"/>
      <c r="HI8" s="389"/>
      <c r="HJ8" s="389"/>
      <c r="HK8" s="389"/>
      <c r="HL8" s="389"/>
      <c r="HM8" s="389"/>
      <c r="HN8" s="389"/>
      <c r="HO8" s="389"/>
      <c r="HP8" s="389"/>
      <c r="HQ8" s="389"/>
      <c r="HR8" s="389"/>
      <c r="HS8" s="389"/>
      <c r="HT8" s="389"/>
      <c r="HU8" s="389"/>
      <c r="HV8" s="389"/>
      <c r="HW8" s="389"/>
      <c r="HX8" s="389"/>
      <c r="HY8" s="389"/>
      <c r="HZ8" s="389"/>
      <c r="IA8" s="389"/>
      <c r="IB8" s="389"/>
      <c r="IC8" s="389"/>
      <c r="ID8" s="389"/>
      <c r="IE8" s="389"/>
      <c r="IF8" s="389"/>
      <c r="IG8" s="389"/>
      <c r="IH8" s="389"/>
      <c r="II8" s="389"/>
      <c r="IJ8" s="389"/>
      <c r="IK8" s="389"/>
      <c r="IL8" s="389"/>
      <c r="IM8" s="389"/>
      <c r="IN8" s="389"/>
      <c r="IO8" s="389"/>
      <c r="IP8" s="389"/>
      <c r="IQ8" s="389"/>
      <c r="IR8" s="389"/>
      <c r="IS8" s="389"/>
      <c r="IT8" s="389"/>
      <c r="IU8" s="389"/>
      <c r="IV8" s="389"/>
      <c r="IW8" s="389"/>
      <c r="IX8" s="389"/>
      <c r="IY8" s="389"/>
      <c r="IZ8" s="389"/>
      <c r="JA8" s="389"/>
      <c r="JB8" s="389"/>
      <c r="JC8" s="389"/>
      <c r="JD8" s="389"/>
      <c r="JE8" s="389"/>
      <c r="JF8" s="389"/>
      <c r="JG8" s="389"/>
      <c r="JH8" s="389"/>
      <c r="JI8" s="389"/>
      <c r="JJ8" s="389"/>
      <c r="JK8" s="389"/>
      <c r="JL8" s="389"/>
      <c r="JM8" s="389"/>
      <c r="JN8" s="389"/>
      <c r="JO8" s="389"/>
      <c r="JP8" s="389"/>
      <c r="JQ8" s="389"/>
      <c r="JR8" s="389"/>
      <c r="JS8" s="389"/>
      <c r="JT8" s="389"/>
      <c r="JU8" s="389"/>
      <c r="JV8" s="389"/>
      <c r="JW8" s="389"/>
      <c r="JX8" s="389"/>
      <c r="JY8" s="389"/>
      <c r="JZ8" s="389"/>
      <c r="KA8" s="389"/>
      <c r="KB8" s="389"/>
      <c r="KC8" s="389"/>
      <c r="KD8" s="389"/>
      <c r="KE8" s="389"/>
      <c r="KF8" s="389"/>
      <c r="KG8" s="389"/>
      <c r="KH8" s="389"/>
      <c r="KI8" s="389"/>
      <c r="KJ8" s="389"/>
      <c r="KK8" s="389"/>
      <c r="KL8" s="389"/>
      <c r="KM8" s="389"/>
      <c r="KN8" s="389"/>
      <c r="KO8" s="389"/>
      <c r="KP8" s="389"/>
      <c r="KQ8" s="389"/>
      <c r="KR8" s="389"/>
      <c r="KS8" s="389"/>
      <c r="KT8" s="389"/>
      <c r="KU8" s="389"/>
      <c r="KV8" s="389"/>
      <c r="KW8" s="389"/>
      <c r="KX8" s="389"/>
      <c r="KY8" s="389"/>
      <c r="KZ8" s="389"/>
      <c r="LA8" s="389"/>
      <c r="LB8" s="389"/>
      <c r="LC8" s="389"/>
      <c r="LD8" s="389"/>
      <c r="LE8" s="389"/>
      <c r="LF8" s="389"/>
      <c r="LG8" s="389"/>
      <c r="LH8" s="389"/>
      <c r="LI8" s="389"/>
      <c r="LJ8" s="389"/>
      <c r="LK8" s="389"/>
      <c r="LL8" s="389"/>
      <c r="LM8" s="389"/>
      <c r="LN8" s="389"/>
      <c r="LO8" s="389"/>
      <c r="LP8" s="389"/>
      <c r="LQ8" s="389"/>
      <c r="LR8" s="389"/>
      <c r="LS8" s="389"/>
      <c r="LT8" s="389"/>
      <c r="LU8" s="389"/>
      <c r="LV8" s="389"/>
      <c r="LW8" s="389"/>
      <c r="LX8" s="389"/>
      <c r="LY8" s="389"/>
      <c r="LZ8" s="389"/>
      <c r="MA8" s="389"/>
      <c r="MB8" s="389"/>
      <c r="MC8" s="389"/>
      <c r="MD8" s="389"/>
      <c r="ME8" s="389"/>
      <c r="MF8" s="389"/>
      <c r="MG8" s="389"/>
      <c r="MH8" s="389"/>
      <c r="MI8" s="389"/>
      <c r="MJ8" s="389"/>
      <c r="MK8" s="389"/>
      <c r="ML8" s="389"/>
      <c r="MM8" s="389"/>
      <c r="MN8" s="389"/>
      <c r="MO8" s="389"/>
      <c r="MP8" s="389"/>
      <c r="MQ8" s="389"/>
      <c r="MR8" s="389"/>
      <c r="MS8" s="389"/>
      <c r="MT8" s="389"/>
      <c r="MU8" s="389"/>
      <c r="MV8" s="389"/>
      <c r="MW8" s="389"/>
      <c r="MX8" s="389"/>
      <c r="MY8" s="389"/>
      <c r="MZ8" s="389"/>
      <c r="NA8" s="389"/>
      <c r="NB8" s="389"/>
      <c r="NC8" s="389"/>
      <c r="ND8" s="389"/>
      <c r="NE8" s="389"/>
      <c r="NF8" s="389"/>
      <c r="NG8" s="389"/>
      <c r="NH8" s="389"/>
      <c r="NI8" s="389"/>
      <c r="NJ8" s="389"/>
      <c r="NK8" s="389"/>
      <c r="NL8" s="389"/>
      <c r="NM8" s="389"/>
      <c r="NN8" s="389"/>
      <c r="NO8" s="389"/>
      <c r="NP8" s="389"/>
      <c r="NQ8" s="389"/>
      <c r="NR8" s="389"/>
      <c r="NS8" s="389"/>
      <c r="NT8" s="389"/>
      <c r="NU8" s="389"/>
      <c r="NV8" s="389"/>
      <c r="NW8" s="389"/>
      <c r="NX8" s="389"/>
      <c r="NY8" s="389"/>
      <c r="NZ8" s="389"/>
      <c r="OA8" s="389"/>
      <c r="OB8" s="389"/>
      <c r="OC8" s="389"/>
      <c r="OD8" s="389"/>
      <c r="OE8" s="389"/>
      <c r="OF8" s="389"/>
      <c r="OG8" s="389"/>
      <c r="OH8" s="389"/>
      <c r="OI8" s="389"/>
      <c r="OJ8" s="389"/>
      <c r="OK8" s="389"/>
      <c r="OL8" s="389"/>
      <c r="OM8" s="389"/>
      <c r="ON8" s="389"/>
      <c r="OO8" s="389"/>
      <c r="OP8" s="389"/>
      <c r="OQ8" s="389"/>
      <c r="OR8" s="389"/>
      <c r="OS8" s="389"/>
      <c r="OT8" s="389"/>
      <c r="OU8" s="389"/>
      <c r="OV8" s="389"/>
      <c r="OW8" s="389"/>
      <c r="OX8" s="389"/>
      <c r="OY8" s="389"/>
      <c r="OZ8" s="389"/>
      <c r="PA8" s="389"/>
      <c r="PB8" s="389"/>
      <c r="PC8" s="389"/>
      <c r="PD8" s="389"/>
      <c r="PE8" s="389"/>
      <c r="PF8" s="389"/>
      <c r="PG8" s="389"/>
      <c r="PH8" s="389"/>
      <c r="PI8" s="389"/>
      <c r="PJ8" s="389"/>
      <c r="PK8" s="389"/>
      <c r="PL8" s="389"/>
      <c r="PM8" s="389"/>
      <c r="PN8" s="389"/>
      <c r="PO8" s="389"/>
      <c r="PP8" s="389"/>
      <c r="PQ8" s="389"/>
      <c r="PR8" s="389"/>
      <c r="PS8" s="389"/>
      <c r="PT8" s="389"/>
      <c r="PU8" s="389"/>
      <c r="PV8" s="389"/>
      <c r="PW8" s="389"/>
      <c r="PX8" s="389"/>
      <c r="PY8" s="389"/>
      <c r="PZ8" s="389"/>
      <c r="QA8" s="389"/>
      <c r="QB8" s="389"/>
      <c r="QC8" s="389"/>
      <c r="QD8" s="389"/>
      <c r="QE8" s="389"/>
      <c r="QF8" s="389"/>
      <c r="QG8" s="389"/>
      <c r="QH8" s="389"/>
      <c r="QI8" s="389"/>
      <c r="QJ8" s="389"/>
      <c r="QK8" s="389"/>
      <c r="QL8" s="389"/>
      <c r="QM8" s="389"/>
      <c r="QN8" s="389"/>
      <c r="QO8" s="389"/>
      <c r="QP8" s="389"/>
      <c r="QQ8" s="389"/>
      <c r="QR8" s="389"/>
      <c r="QS8" s="389"/>
      <c r="QT8" s="389"/>
      <c r="QU8" s="389"/>
      <c r="QV8" s="389"/>
      <c r="QW8" s="389"/>
      <c r="QX8" s="389"/>
      <c r="QY8" s="389"/>
      <c r="QZ8" s="389"/>
      <c r="RA8" s="389"/>
      <c r="RB8" s="389"/>
      <c r="RC8" s="389"/>
      <c r="RD8" s="389"/>
      <c r="RE8" s="389"/>
      <c r="RF8" s="389"/>
      <c r="RG8" s="389"/>
      <c r="RH8" s="389"/>
      <c r="RI8" s="389"/>
      <c r="RJ8" s="389"/>
      <c r="RK8" s="389"/>
      <c r="RL8" s="389"/>
      <c r="RM8" s="389"/>
      <c r="RN8" s="389"/>
      <c r="RO8" s="389"/>
      <c r="RP8" s="389"/>
      <c r="RQ8" s="389"/>
      <c r="RR8" s="389"/>
      <c r="RS8" s="389"/>
      <c r="RT8" s="389"/>
      <c r="RU8" s="389"/>
      <c r="RV8" s="389"/>
      <c r="RW8" s="389"/>
      <c r="RX8" s="389"/>
      <c r="RY8" s="389"/>
      <c r="RZ8" s="389"/>
      <c r="SA8" s="389"/>
      <c r="SB8" s="389"/>
      <c r="SC8" s="389"/>
      <c r="SD8" s="389"/>
      <c r="SE8" s="389"/>
      <c r="SF8" s="389"/>
      <c r="SG8" s="389"/>
      <c r="SH8" s="389"/>
      <c r="SI8" s="389"/>
      <c r="SJ8" s="389"/>
      <c r="SK8" s="389"/>
      <c r="SL8" s="389"/>
      <c r="SM8" s="389"/>
      <c r="SN8" s="389"/>
      <c r="SO8" s="389"/>
      <c r="SP8" s="389"/>
      <c r="SQ8" s="389"/>
      <c r="SR8" s="389"/>
      <c r="SS8" s="389"/>
      <c r="ST8" s="389"/>
      <c r="SU8" s="389"/>
      <c r="SV8" s="389"/>
      <c r="SW8" s="389"/>
      <c r="SX8" s="389"/>
      <c r="SY8" s="389"/>
      <c r="SZ8" s="389"/>
      <c r="TA8" s="389"/>
      <c r="TB8" s="389"/>
      <c r="TC8" s="389"/>
      <c r="TD8" s="389"/>
      <c r="TE8" s="389"/>
      <c r="TF8" s="389"/>
      <c r="TG8" s="389"/>
      <c r="TH8" s="389"/>
      <c r="TI8" s="389"/>
      <c r="TJ8" s="389"/>
      <c r="TK8" s="389"/>
      <c r="TL8" s="389"/>
      <c r="TM8" s="389"/>
      <c r="TN8" s="389"/>
      <c r="TO8" s="389"/>
      <c r="TP8" s="389"/>
      <c r="TQ8" s="389"/>
      <c r="TR8" s="389"/>
      <c r="TS8" s="389"/>
      <c r="TT8" s="389"/>
      <c r="TU8" s="389"/>
      <c r="TV8" s="389"/>
      <c r="TW8" s="389"/>
      <c r="TX8" s="389"/>
      <c r="TY8" s="389"/>
      <c r="TZ8" s="389"/>
      <c r="UA8" s="389"/>
      <c r="UB8" s="389"/>
      <c r="UC8" s="389"/>
      <c r="UD8" s="389"/>
      <c r="UE8" s="389"/>
      <c r="UF8" s="389"/>
      <c r="UG8" s="389"/>
      <c r="UH8" s="389"/>
      <c r="UI8" s="389"/>
      <c r="UJ8" s="389"/>
      <c r="UK8" s="389"/>
      <c r="UL8" s="389"/>
      <c r="UM8" s="389"/>
      <c r="UN8" s="389"/>
      <c r="UO8" s="389"/>
      <c r="UP8" s="389"/>
      <c r="UQ8" s="389"/>
      <c r="UR8" s="389"/>
      <c r="US8" s="389"/>
      <c r="UT8" s="389"/>
      <c r="UU8" s="389"/>
      <c r="UV8" s="389"/>
      <c r="UW8" s="389"/>
      <c r="UX8" s="389"/>
      <c r="UY8" s="389"/>
      <c r="UZ8" s="389"/>
      <c r="VA8" s="389"/>
      <c r="VB8" s="389"/>
      <c r="VC8" s="389"/>
      <c r="VD8" s="389"/>
      <c r="VE8" s="389"/>
      <c r="VF8" s="389"/>
      <c r="VG8" s="389"/>
      <c r="VH8" s="389"/>
      <c r="VI8" s="389"/>
      <c r="VJ8" s="389"/>
      <c r="VK8" s="389"/>
      <c r="VL8" s="389"/>
      <c r="VM8" s="389"/>
      <c r="VN8" s="389"/>
      <c r="VO8" s="389"/>
      <c r="VP8" s="389"/>
      <c r="VQ8" s="389"/>
      <c r="VR8" s="389"/>
      <c r="VS8" s="389"/>
      <c r="VT8" s="389"/>
      <c r="VU8" s="389"/>
      <c r="VV8" s="389"/>
      <c r="VW8" s="389"/>
      <c r="VX8" s="389"/>
      <c r="VY8" s="389"/>
      <c r="VZ8" s="389"/>
      <c r="WA8" s="389"/>
      <c r="WB8" s="389"/>
      <c r="WC8" s="389"/>
      <c r="WD8" s="389"/>
      <c r="WE8" s="389"/>
      <c r="WF8" s="389"/>
      <c r="WG8" s="389"/>
      <c r="WH8" s="389"/>
      <c r="WI8" s="389"/>
      <c r="WJ8" s="389"/>
      <c r="WK8" s="389"/>
      <c r="WL8" s="389"/>
      <c r="WM8" s="389"/>
      <c r="WN8" s="389"/>
      <c r="WO8" s="389"/>
      <c r="WP8" s="389"/>
      <c r="WQ8" s="389"/>
      <c r="WR8" s="389"/>
      <c r="WS8" s="389"/>
      <c r="WT8" s="389"/>
      <c r="WU8" s="389"/>
      <c r="WV8" s="389"/>
      <c r="WW8" s="389"/>
      <c r="WX8" s="389"/>
      <c r="WY8" s="389"/>
      <c r="WZ8" s="389"/>
      <c r="XA8" s="389"/>
      <c r="XB8" s="389"/>
      <c r="XC8" s="389"/>
      <c r="XD8" s="389"/>
      <c r="XE8" s="389"/>
      <c r="XF8" s="389"/>
      <c r="XG8" s="389"/>
      <c r="XH8" s="389"/>
      <c r="XI8" s="389"/>
      <c r="XJ8" s="389"/>
      <c r="XK8" s="389"/>
      <c r="XL8" s="389"/>
      <c r="XM8" s="389"/>
      <c r="XN8" s="389"/>
      <c r="XO8" s="389"/>
      <c r="XP8" s="389"/>
      <c r="XQ8" s="389"/>
      <c r="XR8" s="389"/>
      <c r="XS8" s="389"/>
      <c r="XT8" s="389"/>
      <c r="XU8" s="389"/>
      <c r="XV8" s="389"/>
      <c r="XW8" s="389"/>
      <c r="XX8" s="389"/>
      <c r="XY8" s="389"/>
      <c r="XZ8" s="389"/>
      <c r="YA8" s="389"/>
      <c r="YB8" s="389"/>
      <c r="YC8" s="389"/>
      <c r="YD8" s="389"/>
      <c r="YE8" s="389"/>
      <c r="YF8" s="389"/>
      <c r="YG8" s="389"/>
      <c r="YH8" s="389"/>
      <c r="YI8" s="389"/>
      <c r="YJ8" s="389"/>
      <c r="YK8" s="389"/>
      <c r="YL8" s="389"/>
      <c r="YM8" s="389"/>
      <c r="YN8" s="389"/>
      <c r="YO8" s="389"/>
      <c r="YP8" s="389"/>
      <c r="YQ8" s="389"/>
      <c r="YR8" s="389"/>
      <c r="YS8" s="389"/>
      <c r="YT8" s="389"/>
      <c r="YU8" s="389"/>
      <c r="YV8" s="389"/>
      <c r="YW8" s="389"/>
      <c r="YX8" s="389"/>
      <c r="YY8" s="389"/>
      <c r="YZ8" s="389"/>
      <c r="ZA8" s="389"/>
      <c r="ZB8" s="389"/>
      <c r="ZC8" s="389"/>
      <c r="ZD8" s="389"/>
      <c r="ZE8" s="389"/>
      <c r="ZF8" s="389"/>
      <c r="ZG8" s="389"/>
      <c r="ZH8" s="389"/>
      <c r="ZI8" s="389"/>
      <c r="ZJ8" s="389"/>
      <c r="ZK8" s="389"/>
      <c r="ZL8" s="389"/>
      <c r="ZM8" s="389"/>
      <c r="ZN8" s="389"/>
      <c r="ZO8" s="389"/>
      <c r="ZP8" s="389"/>
      <c r="ZQ8" s="389"/>
      <c r="ZR8" s="389"/>
      <c r="ZS8" s="389"/>
      <c r="ZT8" s="389"/>
      <c r="ZU8" s="389"/>
      <c r="ZV8" s="389"/>
    </row>
    <row r="9" spans="1:698" s="381" customFormat="1" ht="18" customHeight="1">
      <c r="A9" s="390"/>
      <c r="B9" s="385">
        <v>1</v>
      </c>
      <c r="C9" s="777" t="s">
        <v>797</v>
      </c>
      <c r="D9" s="777"/>
      <c r="E9" s="364"/>
      <c r="F9" s="365">
        <f>IF(E9=0,0,Q9*$B$5)</f>
        <v>0</v>
      </c>
      <c r="G9" s="365">
        <f>IF(E9=0,0,Q9*$C$5)</f>
        <v>0</v>
      </c>
      <c r="H9" s="365">
        <f>IF(E9=0,0,Q9*$D$5)</f>
        <v>0</v>
      </c>
      <c r="I9" s="365">
        <f>IF(E9=0,0,Q9*$E$5)</f>
        <v>0</v>
      </c>
      <c r="J9" s="365">
        <f>IF(E9=0,0,Q9*$F$5)</f>
        <v>0</v>
      </c>
      <c r="K9" s="365">
        <f>IF(E9=0,0,Q9*$G$5)</f>
        <v>0</v>
      </c>
      <c r="L9" s="365">
        <f>IF(E9=0,0,Q9*$H$5)</f>
        <v>0</v>
      </c>
      <c r="M9" s="365">
        <f>IF(E9=0,0,Q9*$I$5)</f>
        <v>0</v>
      </c>
      <c r="N9" s="365">
        <f>IF(E9=0,0,Q9*$J$5)</f>
        <v>0</v>
      </c>
      <c r="O9" s="365">
        <f>IF(E9=0,0,Q9*$K$5)</f>
        <v>0</v>
      </c>
      <c r="P9" s="365">
        <f>IF(E9=0,0,Q9*$L$5)</f>
        <v>0</v>
      </c>
      <c r="Q9" s="383" t="str">
        <f>IF(E9=0,"",E9/$O$5)</f>
        <v/>
      </c>
      <c r="R9" s="384" t="str">
        <f t="shared" ref="R9:R72" si="1">IF($R$5=0,"",IF(E9=0,"",IF($R$5=0,0,Q9/$R$5)))</f>
        <v/>
      </c>
      <c r="S9" s="140"/>
      <c r="T9" s="140"/>
      <c r="U9" s="367"/>
      <c r="V9" s="368"/>
      <c r="W9" s="140"/>
      <c r="X9" s="140"/>
      <c r="Y9" s="140"/>
      <c r="Z9" s="390"/>
      <c r="AA9" s="390"/>
      <c r="AB9" s="390"/>
      <c r="AC9" s="390"/>
      <c r="AD9" s="390"/>
      <c r="AE9" s="390"/>
      <c r="AF9" s="390"/>
      <c r="AG9" s="390"/>
      <c r="AH9" s="390"/>
      <c r="AI9" s="390"/>
      <c r="AJ9" s="390"/>
      <c r="AK9" s="390"/>
      <c r="AL9" s="390"/>
      <c r="AM9" s="390"/>
      <c r="AN9" s="390"/>
      <c r="AO9" s="390"/>
      <c r="AP9" s="390"/>
      <c r="AQ9" s="390"/>
      <c r="AR9" s="390"/>
      <c r="AS9" s="390"/>
      <c r="AT9" s="390"/>
      <c r="AU9" s="390"/>
      <c r="AV9" s="390"/>
      <c r="AW9" s="390"/>
      <c r="AX9" s="390"/>
      <c r="AY9" s="390"/>
      <c r="AZ9" s="390"/>
      <c r="BA9" s="390"/>
      <c r="BB9" s="390"/>
      <c r="BC9" s="390"/>
      <c r="BD9" s="390"/>
      <c r="BE9" s="390"/>
      <c r="BF9" s="390"/>
      <c r="BG9" s="390"/>
      <c r="BH9" s="390"/>
      <c r="BI9" s="390"/>
      <c r="BJ9" s="390"/>
      <c r="BK9" s="390"/>
      <c r="BL9" s="390"/>
      <c r="BM9" s="390"/>
      <c r="BN9" s="390"/>
      <c r="BO9" s="390"/>
      <c r="BP9" s="390"/>
      <c r="BQ9" s="390"/>
      <c r="BR9" s="390"/>
      <c r="BS9" s="390"/>
      <c r="BT9" s="390"/>
      <c r="BU9" s="390"/>
      <c r="BV9" s="390"/>
      <c r="BW9" s="390"/>
      <c r="BX9" s="390"/>
      <c r="BY9" s="390"/>
      <c r="BZ9" s="390"/>
      <c r="CA9" s="390"/>
      <c r="CB9" s="390"/>
      <c r="CC9" s="390"/>
      <c r="CD9" s="390"/>
      <c r="CE9" s="390"/>
      <c r="CF9" s="390"/>
      <c r="CG9" s="390"/>
      <c r="CH9" s="390"/>
      <c r="CI9" s="390"/>
      <c r="CJ9" s="390"/>
      <c r="CK9" s="390"/>
      <c r="CL9" s="390"/>
      <c r="CM9" s="390"/>
      <c r="CN9" s="390"/>
      <c r="CO9" s="390"/>
      <c r="CP9" s="390"/>
      <c r="CQ9" s="390"/>
      <c r="CR9" s="390"/>
      <c r="CS9" s="390"/>
      <c r="CT9" s="390"/>
      <c r="CU9" s="390"/>
      <c r="CV9" s="390"/>
      <c r="CW9" s="390"/>
      <c r="CX9" s="390"/>
      <c r="CY9" s="390"/>
      <c r="CZ9" s="390"/>
      <c r="DA9" s="390"/>
      <c r="DB9" s="390"/>
      <c r="DC9" s="390"/>
      <c r="DD9" s="390"/>
      <c r="DE9" s="390"/>
      <c r="DF9" s="390"/>
      <c r="DG9" s="390"/>
      <c r="DH9" s="390"/>
      <c r="DI9" s="390"/>
      <c r="DJ9" s="390"/>
      <c r="DK9" s="390"/>
      <c r="DL9" s="390"/>
      <c r="DM9" s="390"/>
      <c r="DN9" s="390"/>
      <c r="DO9" s="390"/>
      <c r="DP9" s="390"/>
      <c r="DQ9" s="390"/>
      <c r="DR9" s="390"/>
      <c r="DS9" s="390"/>
      <c r="DT9" s="390"/>
      <c r="DU9" s="390"/>
      <c r="DV9" s="390"/>
      <c r="DW9" s="390"/>
      <c r="DX9" s="390"/>
      <c r="DY9" s="390"/>
      <c r="DZ9" s="390"/>
      <c r="EA9" s="390"/>
      <c r="EB9" s="390"/>
      <c r="EC9" s="390"/>
      <c r="ED9" s="390"/>
      <c r="EE9" s="390"/>
      <c r="EF9" s="390"/>
      <c r="EG9" s="390"/>
      <c r="EH9" s="390"/>
      <c r="EI9" s="390"/>
      <c r="EJ9" s="390"/>
      <c r="EK9" s="390"/>
      <c r="EL9" s="390"/>
      <c r="EM9" s="390"/>
      <c r="EN9" s="390"/>
      <c r="EO9" s="390"/>
      <c r="EP9" s="390"/>
      <c r="EQ9" s="390"/>
      <c r="ER9" s="390"/>
      <c r="ES9" s="390"/>
      <c r="ET9" s="390"/>
      <c r="EU9" s="390"/>
      <c r="EV9" s="390"/>
      <c r="EW9" s="390"/>
      <c r="EX9" s="390"/>
      <c r="EY9" s="390"/>
      <c r="EZ9" s="390"/>
      <c r="FA9" s="390"/>
      <c r="FB9" s="390"/>
      <c r="FC9" s="390"/>
      <c r="FD9" s="390"/>
      <c r="FE9" s="390"/>
      <c r="FF9" s="390"/>
      <c r="FG9" s="390"/>
      <c r="FH9" s="390"/>
      <c r="FI9" s="390"/>
      <c r="FJ9" s="390"/>
      <c r="FK9" s="390"/>
      <c r="FL9" s="390"/>
      <c r="FM9" s="390"/>
      <c r="FN9" s="390"/>
      <c r="FO9" s="390"/>
      <c r="FP9" s="390"/>
      <c r="FQ9" s="390"/>
      <c r="FR9" s="390"/>
      <c r="FS9" s="390"/>
      <c r="FT9" s="390"/>
      <c r="FU9" s="390"/>
      <c r="FV9" s="390"/>
      <c r="FW9" s="390"/>
      <c r="FX9" s="390"/>
      <c r="FY9" s="390"/>
      <c r="FZ9" s="390"/>
      <c r="GA9" s="390"/>
      <c r="GB9" s="390"/>
      <c r="GC9" s="390"/>
      <c r="GD9" s="390"/>
      <c r="GE9" s="390"/>
      <c r="GF9" s="390"/>
      <c r="GG9" s="390"/>
      <c r="GH9" s="390"/>
      <c r="GI9" s="390"/>
      <c r="GJ9" s="390"/>
      <c r="GK9" s="390"/>
      <c r="GL9" s="390"/>
      <c r="GM9" s="390"/>
      <c r="GN9" s="390"/>
      <c r="GO9" s="390"/>
      <c r="GP9" s="390"/>
      <c r="GQ9" s="390"/>
      <c r="GR9" s="390"/>
      <c r="GS9" s="390"/>
      <c r="GT9" s="390"/>
      <c r="GU9" s="390"/>
      <c r="GV9" s="390"/>
      <c r="GW9" s="390"/>
      <c r="GX9" s="390"/>
      <c r="GY9" s="390"/>
      <c r="GZ9" s="390"/>
      <c r="HA9" s="390"/>
      <c r="HB9" s="390"/>
      <c r="HC9" s="390"/>
      <c r="HD9" s="390"/>
      <c r="HE9" s="390"/>
      <c r="HF9" s="390"/>
      <c r="HG9" s="390"/>
      <c r="HH9" s="390"/>
      <c r="HI9" s="390"/>
      <c r="HJ9" s="390"/>
      <c r="HK9" s="390"/>
      <c r="HL9" s="390"/>
      <c r="HM9" s="390"/>
      <c r="HN9" s="390"/>
      <c r="HO9" s="390"/>
      <c r="HP9" s="390"/>
      <c r="HQ9" s="390"/>
      <c r="HR9" s="390"/>
      <c r="HS9" s="390"/>
      <c r="HT9" s="390"/>
      <c r="HU9" s="390"/>
      <c r="HV9" s="390"/>
      <c r="HW9" s="390"/>
      <c r="HX9" s="390"/>
      <c r="HY9" s="390"/>
      <c r="HZ9" s="390"/>
      <c r="IA9" s="390"/>
      <c r="IB9" s="390"/>
      <c r="IC9" s="390"/>
      <c r="ID9" s="390"/>
      <c r="IE9" s="390"/>
      <c r="IF9" s="390"/>
      <c r="IG9" s="390"/>
      <c r="IH9" s="390"/>
      <c r="II9" s="390"/>
      <c r="IJ9" s="390"/>
      <c r="IK9" s="390"/>
      <c r="IL9" s="390"/>
      <c r="IM9" s="390"/>
      <c r="IN9" s="390"/>
      <c r="IO9" s="390"/>
      <c r="IP9" s="390"/>
      <c r="IQ9" s="390"/>
      <c r="IR9" s="390"/>
      <c r="IS9" s="390"/>
      <c r="IT9" s="390"/>
      <c r="IU9" s="390"/>
      <c r="IV9" s="390"/>
      <c r="IW9" s="390"/>
      <c r="IX9" s="390"/>
      <c r="IY9" s="390"/>
      <c r="IZ9" s="390"/>
      <c r="JA9" s="390"/>
      <c r="JB9" s="390"/>
      <c r="JC9" s="390"/>
      <c r="JD9" s="390"/>
      <c r="JE9" s="390"/>
      <c r="JF9" s="390"/>
      <c r="JG9" s="390"/>
      <c r="JH9" s="390"/>
      <c r="JI9" s="390"/>
      <c r="JJ9" s="390"/>
      <c r="JK9" s="390"/>
      <c r="JL9" s="390"/>
      <c r="JM9" s="390"/>
      <c r="JN9" s="390"/>
      <c r="JO9" s="390"/>
      <c r="JP9" s="390"/>
      <c r="JQ9" s="390"/>
      <c r="JR9" s="390"/>
      <c r="JS9" s="390"/>
      <c r="JT9" s="390"/>
      <c r="JU9" s="390"/>
      <c r="JV9" s="390"/>
      <c r="JW9" s="390"/>
      <c r="JX9" s="390"/>
      <c r="JY9" s="390"/>
      <c r="JZ9" s="390"/>
      <c r="KA9" s="390"/>
      <c r="KB9" s="390"/>
      <c r="KC9" s="390"/>
      <c r="KD9" s="390"/>
      <c r="KE9" s="390"/>
      <c r="KF9" s="390"/>
      <c r="KG9" s="390"/>
      <c r="KH9" s="390"/>
      <c r="KI9" s="390"/>
      <c r="KJ9" s="390"/>
      <c r="KK9" s="390"/>
      <c r="KL9" s="390"/>
      <c r="KM9" s="390"/>
      <c r="KN9" s="390"/>
      <c r="KO9" s="390"/>
      <c r="KP9" s="390"/>
      <c r="KQ9" s="390"/>
      <c r="KR9" s="390"/>
      <c r="KS9" s="390"/>
      <c r="KT9" s="390"/>
      <c r="KU9" s="390"/>
      <c r="KV9" s="390"/>
      <c r="KW9" s="390"/>
      <c r="KX9" s="390"/>
      <c r="KY9" s="390"/>
      <c r="KZ9" s="390"/>
      <c r="LA9" s="390"/>
      <c r="LB9" s="390"/>
      <c r="LC9" s="390"/>
      <c r="LD9" s="390"/>
      <c r="LE9" s="390"/>
      <c r="LF9" s="390"/>
      <c r="LG9" s="390"/>
      <c r="LH9" s="390"/>
      <c r="LI9" s="390"/>
      <c r="LJ9" s="390"/>
      <c r="LK9" s="390"/>
      <c r="LL9" s="390"/>
      <c r="LM9" s="390"/>
      <c r="LN9" s="390"/>
      <c r="LO9" s="390"/>
      <c r="LP9" s="390"/>
      <c r="LQ9" s="390"/>
      <c r="LR9" s="390"/>
      <c r="LS9" s="390"/>
      <c r="LT9" s="390"/>
      <c r="LU9" s="390"/>
      <c r="LV9" s="390"/>
      <c r="LW9" s="390"/>
      <c r="LX9" s="390"/>
      <c r="LY9" s="390"/>
      <c r="LZ9" s="390"/>
      <c r="MA9" s="390"/>
      <c r="MB9" s="390"/>
      <c r="MC9" s="390"/>
      <c r="MD9" s="390"/>
      <c r="ME9" s="390"/>
      <c r="MF9" s="390"/>
      <c r="MG9" s="390"/>
      <c r="MH9" s="390"/>
      <c r="MI9" s="390"/>
      <c r="MJ9" s="390"/>
      <c r="MK9" s="390"/>
      <c r="ML9" s="390"/>
      <c r="MM9" s="390"/>
      <c r="MN9" s="390"/>
      <c r="MO9" s="390"/>
      <c r="MP9" s="390"/>
      <c r="MQ9" s="390"/>
      <c r="MR9" s="390"/>
      <c r="MS9" s="390"/>
      <c r="MT9" s="390"/>
      <c r="MU9" s="390"/>
      <c r="MV9" s="390"/>
      <c r="MW9" s="390"/>
      <c r="MX9" s="390"/>
      <c r="MY9" s="390"/>
      <c r="MZ9" s="390"/>
      <c r="NA9" s="390"/>
      <c r="NB9" s="390"/>
      <c r="NC9" s="390"/>
      <c r="ND9" s="390"/>
      <c r="NE9" s="390"/>
      <c r="NF9" s="390"/>
      <c r="NG9" s="390"/>
      <c r="NH9" s="390"/>
      <c r="NI9" s="390"/>
      <c r="NJ9" s="390"/>
      <c r="NK9" s="390"/>
      <c r="NL9" s="390"/>
      <c r="NM9" s="390"/>
      <c r="NN9" s="390"/>
      <c r="NO9" s="390"/>
      <c r="NP9" s="390"/>
      <c r="NQ9" s="390"/>
      <c r="NR9" s="390"/>
      <c r="NS9" s="390"/>
      <c r="NT9" s="390"/>
      <c r="NU9" s="390"/>
      <c r="NV9" s="390"/>
      <c r="NW9" s="390"/>
      <c r="NX9" s="390"/>
      <c r="NY9" s="390"/>
      <c r="NZ9" s="390"/>
      <c r="OA9" s="390"/>
      <c r="OB9" s="390"/>
      <c r="OC9" s="390"/>
      <c r="OD9" s="390"/>
      <c r="OE9" s="390"/>
      <c r="OF9" s="390"/>
      <c r="OG9" s="390"/>
      <c r="OH9" s="390"/>
      <c r="OI9" s="390"/>
      <c r="OJ9" s="390"/>
      <c r="OK9" s="390"/>
      <c r="OL9" s="390"/>
      <c r="OM9" s="390"/>
      <c r="ON9" s="390"/>
      <c r="OO9" s="390"/>
      <c r="OP9" s="390"/>
      <c r="OQ9" s="390"/>
      <c r="OR9" s="390"/>
      <c r="OS9" s="390"/>
      <c r="OT9" s="390"/>
      <c r="OU9" s="390"/>
      <c r="OV9" s="390"/>
      <c r="OW9" s="390"/>
      <c r="OX9" s="390"/>
      <c r="OY9" s="390"/>
      <c r="OZ9" s="390"/>
      <c r="PA9" s="390"/>
      <c r="PB9" s="390"/>
      <c r="PC9" s="390"/>
      <c r="PD9" s="390"/>
      <c r="PE9" s="390"/>
      <c r="PF9" s="390"/>
      <c r="PG9" s="390"/>
      <c r="PH9" s="390"/>
      <c r="PI9" s="390"/>
      <c r="PJ9" s="390"/>
      <c r="PK9" s="390"/>
      <c r="PL9" s="390"/>
      <c r="PM9" s="390"/>
      <c r="PN9" s="390"/>
      <c r="PO9" s="390"/>
      <c r="PP9" s="390"/>
      <c r="PQ9" s="390"/>
      <c r="PR9" s="390"/>
      <c r="PS9" s="390"/>
      <c r="PT9" s="390"/>
      <c r="PU9" s="390"/>
      <c r="PV9" s="390"/>
      <c r="PW9" s="390"/>
      <c r="PX9" s="390"/>
      <c r="PY9" s="390"/>
      <c r="PZ9" s="390"/>
      <c r="QA9" s="390"/>
      <c r="QB9" s="390"/>
      <c r="QC9" s="390"/>
      <c r="QD9" s="390"/>
      <c r="QE9" s="390"/>
      <c r="QF9" s="390"/>
      <c r="QG9" s="390"/>
      <c r="QH9" s="390"/>
      <c r="QI9" s="390"/>
      <c r="QJ9" s="390"/>
      <c r="QK9" s="390"/>
      <c r="QL9" s="390"/>
      <c r="QM9" s="390"/>
      <c r="QN9" s="390"/>
      <c r="QO9" s="390"/>
      <c r="QP9" s="390"/>
      <c r="QQ9" s="390"/>
      <c r="QR9" s="390"/>
      <c r="QS9" s="390"/>
      <c r="QT9" s="390"/>
      <c r="QU9" s="390"/>
      <c r="QV9" s="390"/>
      <c r="QW9" s="390"/>
      <c r="QX9" s="390"/>
      <c r="QY9" s="390"/>
      <c r="QZ9" s="390"/>
      <c r="RA9" s="390"/>
      <c r="RB9" s="390"/>
      <c r="RC9" s="390"/>
      <c r="RD9" s="390"/>
      <c r="RE9" s="390"/>
      <c r="RF9" s="390"/>
      <c r="RG9" s="390"/>
      <c r="RH9" s="390"/>
      <c r="RI9" s="390"/>
      <c r="RJ9" s="390"/>
      <c r="RK9" s="390"/>
      <c r="RL9" s="390"/>
      <c r="RM9" s="390"/>
      <c r="RN9" s="390"/>
      <c r="RO9" s="390"/>
      <c r="RP9" s="390"/>
      <c r="RQ9" s="390"/>
      <c r="RR9" s="390"/>
      <c r="RS9" s="390"/>
      <c r="RT9" s="390"/>
      <c r="RU9" s="390"/>
      <c r="RV9" s="390"/>
      <c r="RW9" s="390"/>
      <c r="RX9" s="390"/>
      <c r="RY9" s="390"/>
      <c r="RZ9" s="390"/>
      <c r="SA9" s="390"/>
      <c r="SB9" s="390"/>
      <c r="SC9" s="390"/>
      <c r="SD9" s="390"/>
      <c r="SE9" s="390"/>
      <c r="SF9" s="390"/>
      <c r="SG9" s="390"/>
      <c r="SH9" s="390"/>
      <c r="SI9" s="390"/>
      <c r="SJ9" s="390"/>
      <c r="SK9" s="390"/>
      <c r="SL9" s="390"/>
      <c r="SM9" s="390"/>
      <c r="SN9" s="390"/>
      <c r="SO9" s="390"/>
      <c r="SP9" s="390"/>
      <c r="SQ9" s="390"/>
      <c r="SR9" s="390"/>
      <c r="SS9" s="390"/>
      <c r="ST9" s="390"/>
      <c r="SU9" s="390"/>
      <c r="SV9" s="390"/>
      <c r="SW9" s="390"/>
      <c r="SX9" s="390"/>
      <c r="SY9" s="390"/>
      <c r="SZ9" s="390"/>
      <c r="TA9" s="390"/>
      <c r="TB9" s="390"/>
      <c r="TC9" s="390"/>
      <c r="TD9" s="390"/>
      <c r="TE9" s="390"/>
      <c r="TF9" s="390"/>
      <c r="TG9" s="390"/>
      <c r="TH9" s="390"/>
      <c r="TI9" s="390"/>
      <c r="TJ9" s="390"/>
      <c r="TK9" s="390"/>
      <c r="TL9" s="390"/>
      <c r="TM9" s="390"/>
      <c r="TN9" s="390"/>
      <c r="TO9" s="390"/>
      <c r="TP9" s="390"/>
      <c r="TQ9" s="390"/>
      <c r="TR9" s="390"/>
      <c r="TS9" s="390"/>
      <c r="TT9" s="390"/>
      <c r="TU9" s="390"/>
      <c r="TV9" s="390"/>
      <c r="TW9" s="390"/>
      <c r="TX9" s="390"/>
      <c r="TY9" s="390"/>
      <c r="TZ9" s="390"/>
      <c r="UA9" s="390"/>
      <c r="UB9" s="390"/>
      <c r="UC9" s="390"/>
      <c r="UD9" s="390"/>
      <c r="UE9" s="390"/>
      <c r="UF9" s="390"/>
      <c r="UG9" s="390"/>
      <c r="UH9" s="390"/>
      <c r="UI9" s="390"/>
      <c r="UJ9" s="390"/>
      <c r="UK9" s="390"/>
      <c r="UL9" s="390"/>
      <c r="UM9" s="390"/>
      <c r="UN9" s="390"/>
      <c r="UO9" s="390"/>
      <c r="UP9" s="390"/>
      <c r="UQ9" s="390"/>
      <c r="UR9" s="390"/>
      <c r="US9" s="390"/>
      <c r="UT9" s="390"/>
      <c r="UU9" s="390"/>
      <c r="UV9" s="390"/>
      <c r="UW9" s="390"/>
      <c r="UX9" s="390"/>
      <c r="UY9" s="390"/>
      <c r="UZ9" s="390"/>
      <c r="VA9" s="390"/>
      <c r="VB9" s="390"/>
      <c r="VC9" s="390"/>
      <c r="VD9" s="390"/>
      <c r="VE9" s="390"/>
      <c r="VF9" s="390"/>
      <c r="VG9" s="390"/>
      <c r="VH9" s="390"/>
      <c r="VI9" s="390"/>
      <c r="VJ9" s="390"/>
      <c r="VK9" s="390"/>
      <c r="VL9" s="390"/>
      <c r="VM9" s="390"/>
      <c r="VN9" s="390"/>
      <c r="VO9" s="390"/>
      <c r="VP9" s="390"/>
      <c r="VQ9" s="390"/>
      <c r="VR9" s="390"/>
      <c r="VS9" s="390"/>
      <c r="VT9" s="390"/>
      <c r="VU9" s="390"/>
      <c r="VV9" s="390"/>
      <c r="VW9" s="390"/>
      <c r="VX9" s="390"/>
      <c r="VY9" s="390"/>
      <c r="VZ9" s="390"/>
      <c r="WA9" s="390"/>
      <c r="WB9" s="390"/>
      <c r="WC9" s="390"/>
      <c r="WD9" s="390"/>
      <c r="WE9" s="390"/>
      <c r="WF9" s="390"/>
      <c r="WG9" s="390"/>
      <c r="WH9" s="390"/>
      <c r="WI9" s="390"/>
      <c r="WJ9" s="390"/>
      <c r="WK9" s="390"/>
      <c r="WL9" s="390"/>
      <c r="WM9" s="390"/>
      <c r="WN9" s="390"/>
      <c r="WO9" s="390"/>
      <c r="WP9" s="390"/>
      <c r="WQ9" s="390"/>
      <c r="WR9" s="390"/>
      <c r="WS9" s="390"/>
      <c r="WT9" s="390"/>
      <c r="WU9" s="390"/>
      <c r="WV9" s="390"/>
      <c r="WW9" s="390"/>
      <c r="WX9" s="390"/>
      <c r="WY9" s="390"/>
      <c r="WZ9" s="390"/>
      <c r="XA9" s="390"/>
      <c r="XB9" s="390"/>
      <c r="XC9" s="390"/>
      <c r="XD9" s="390"/>
      <c r="XE9" s="390"/>
      <c r="XF9" s="390"/>
      <c r="XG9" s="390"/>
      <c r="XH9" s="390"/>
      <c r="XI9" s="390"/>
      <c r="XJ9" s="390"/>
      <c r="XK9" s="390"/>
      <c r="XL9" s="390"/>
      <c r="XM9" s="390"/>
      <c r="XN9" s="390"/>
      <c r="XO9" s="390"/>
      <c r="XP9" s="390"/>
      <c r="XQ9" s="390"/>
      <c r="XR9" s="390"/>
      <c r="XS9" s="390"/>
      <c r="XT9" s="390"/>
      <c r="XU9" s="390"/>
      <c r="XV9" s="390"/>
      <c r="XW9" s="390"/>
      <c r="XX9" s="390"/>
      <c r="XY9" s="390"/>
      <c r="XZ9" s="390"/>
      <c r="YA9" s="390"/>
      <c r="YB9" s="390"/>
      <c r="YC9" s="390"/>
      <c r="YD9" s="390"/>
      <c r="YE9" s="390"/>
      <c r="YF9" s="390"/>
      <c r="YG9" s="390"/>
      <c r="YH9" s="390"/>
      <c r="YI9" s="390"/>
      <c r="YJ9" s="390"/>
      <c r="YK9" s="390"/>
      <c r="YL9" s="390"/>
      <c r="YM9" s="390"/>
      <c r="YN9" s="390"/>
      <c r="YO9" s="390"/>
      <c r="YP9" s="390"/>
      <c r="YQ9" s="390"/>
      <c r="YR9" s="390"/>
      <c r="YS9" s="390"/>
      <c r="YT9" s="390"/>
      <c r="YU9" s="390"/>
      <c r="YV9" s="390"/>
      <c r="YW9" s="390"/>
      <c r="YX9" s="390"/>
      <c r="YY9" s="390"/>
      <c r="YZ9" s="390"/>
      <c r="ZA9" s="390"/>
      <c r="ZB9" s="390"/>
      <c r="ZC9" s="390"/>
      <c r="ZD9" s="390"/>
      <c r="ZE9" s="390"/>
      <c r="ZF9" s="390"/>
      <c r="ZG9" s="390"/>
      <c r="ZH9" s="390"/>
      <c r="ZI9" s="390"/>
      <c r="ZJ9" s="390"/>
      <c r="ZK9" s="390"/>
      <c r="ZL9" s="390"/>
      <c r="ZM9" s="390"/>
      <c r="ZN9" s="390"/>
      <c r="ZO9" s="390"/>
      <c r="ZP9" s="390"/>
      <c r="ZQ9" s="390"/>
      <c r="ZR9" s="390"/>
      <c r="ZS9" s="390"/>
      <c r="ZT9" s="390"/>
      <c r="ZU9" s="390"/>
      <c r="ZV9" s="390"/>
    </row>
    <row r="10" spans="1:698" s="381" customFormat="1" ht="18" customHeight="1">
      <c r="A10" s="390"/>
      <c r="B10" s="385">
        <v>2</v>
      </c>
      <c r="C10" s="777" t="s">
        <v>797</v>
      </c>
      <c r="D10" s="777"/>
      <c r="E10" s="364"/>
      <c r="F10" s="365">
        <f t="shared" ref="F10:F73" si="2">IF(E10=0,0,Q10*$B$5)</f>
        <v>0</v>
      </c>
      <c r="G10" s="365">
        <f t="shared" ref="G10:G73" si="3">IF(E10=0,0,Q10*$C$5)</f>
        <v>0</v>
      </c>
      <c r="H10" s="365">
        <f t="shared" ref="H10:H73" si="4">IF(E10=0,0,Q10*$D$5)</f>
        <v>0</v>
      </c>
      <c r="I10" s="365">
        <f t="shared" ref="I10:I73" si="5">IF(E10=0,0,Q10*$E$5)</f>
        <v>0</v>
      </c>
      <c r="J10" s="365">
        <f t="shared" ref="J10:J73" si="6">IF(E10=0,0,Q10*$F$5)</f>
        <v>0</v>
      </c>
      <c r="K10" s="365">
        <f t="shared" ref="K10:K73" si="7">IF(E10=0,0,Q10*$G$5)</f>
        <v>0</v>
      </c>
      <c r="L10" s="365">
        <f t="shared" ref="L10:L73" si="8">IF(E10=0,0,Q10*$H$5)</f>
        <v>0</v>
      </c>
      <c r="M10" s="365">
        <f t="shared" ref="M10:M73" si="9">IF(E10=0,0,Q10*$I$5)</f>
        <v>0</v>
      </c>
      <c r="N10" s="365">
        <f t="shared" ref="N10:N73" si="10">IF(E10=0,0,Q10*$J$5)</f>
        <v>0</v>
      </c>
      <c r="O10" s="365">
        <f t="shared" ref="O10:O73" si="11">IF(E10=0,0,Q10*$K$5)</f>
        <v>0</v>
      </c>
      <c r="P10" s="365">
        <f t="shared" ref="P10:P73" si="12">IF(E10=0,0,Q10*$L$5)</f>
        <v>0</v>
      </c>
      <c r="Q10" s="383" t="str">
        <f t="shared" ref="Q10:Q73" si="13">IF(E10=0,"",E10/$O$5)</f>
        <v/>
      </c>
      <c r="R10" s="384" t="str">
        <f t="shared" si="1"/>
        <v/>
      </c>
      <c r="S10" s="369"/>
      <c r="T10" s="369"/>
      <c r="U10" s="140"/>
      <c r="V10" s="140"/>
      <c r="W10" s="140"/>
      <c r="X10" s="140"/>
      <c r="Y10" s="140"/>
      <c r="Z10" s="390"/>
      <c r="AA10" s="390"/>
      <c r="AB10" s="390"/>
      <c r="AC10" s="390"/>
      <c r="AD10" s="390"/>
      <c r="AE10" s="390"/>
      <c r="AF10" s="390"/>
      <c r="AG10" s="390"/>
      <c r="AH10" s="390"/>
      <c r="AI10" s="390"/>
      <c r="AJ10" s="390"/>
      <c r="AK10" s="390"/>
      <c r="AL10" s="390"/>
      <c r="AM10" s="390"/>
      <c r="AN10" s="390"/>
      <c r="AO10" s="390"/>
      <c r="AP10" s="390"/>
      <c r="AQ10" s="390"/>
      <c r="AR10" s="390"/>
      <c r="AS10" s="390"/>
      <c r="AT10" s="390"/>
      <c r="AU10" s="390"/>
      <c r="AV10" s="390"/>
      <c r="AW10" s="390"/>
      <c r="AX10" s="390"/>
      <c r="AY10" s="390"/>
      <c r="AZ10" s="390"/>
      <c r="BA10" s="390"/>
      <c r="BB10" s="390"/>
      <c r="BC10" s="390"/>
      <c r="BD10" s="390"/>
      <c r="BE10" s="390"/>
      <c r="BF10" s="390"/>
      <c r="BG10" s="390"/>
      <c r="BH10" s="390"/>
      <c r="BI10" s="390"/>
      <c r="BJ10" s="390"/>
      <c r="BK10" s="390"/>
      <c r="BL10" s="390"/>
      <c r="BM10" s="390"/>
      <c r="BN10" s="390"/>
      <c r="BO10" s="390"/>
      <c r="BP10" s="390"/>
      <c r="BQ10" s="390"/>
      <c r="BR10" s="390"/>
      <c r="BS10" s="390"/>
      <c r="BT10" s="390"/>
      <c r="BU10" s="390"/>
      <c r="BV10" s="390"/>
      <c r="BW10" s="390"/>
      <c r="BX10" s="390"/>
      <c r="BY10" s="390"/>
      <c r="BZ10" s="390"/>
      <c r="CA10" s="390"/>
      <c r="CB10" s="390"/>
      <c r="CC10" s="390"/>
      <c r="CD10" s="390"/>
      <c r="CE10" s="390"/>
      <c r="CF10" s="390"/>
      <c r="CG10" s="390"/>
      <c r="CH10" s="390"/>
      <c r="CI10" s="390"/>
      <c r="CJ10" s="390"/>
      <c r="CK10" s="390"/>
      <c r="CL10" s="390"/>
      <c r="CM10" s="390"/>
      <c r="CN10" s="390"/>
      <c r="CO10" s="390"/>
      <c r="CP10" s="390"/>
      <c r="CQ10" s="390"/>
      <c r="CR10" s="390"/>
      <c r="CS10" s="390"/>
      <c r="CT10" s="390"/>
      <c r="CU10" s="390"/>
      <c r="CV10" s="390"/>
      <c r="CW10" s="390"/>
      <c r="CX10" s="390"/>
      <c r="CY10" s="390"/>
      <c r="CZ10" s="390"/>
      <c r="DA10" s="390"/>
      <c r="DB10" s="390"/>
      <c r="DC10" s="390"/>
      <c r="DD10" s="390"/>
      <c r="DE10" s="390"/>
      <c r="DF10" s="390"/>
      <c r="DG10" s="390"/>
      <c r="DH10" s="390"/>
      <c r="DI10" s="390"/>
      <c r="DJ10" s="390"/>
      <c r="DK10" s="390"/>
      <c r="DL10" s="390"/>
      <c r="DM10" s="390"/>
      <c r="DN10" s="390"/>
      <c r="DO10" s="390"/>
      <c r="DP10" s="390"/>
      <c r="DQ10" s="390"/>
      <c r="DR10" s="390"/>
      <c r="DS10" s="390"/>
      <c r="DT10" s="390"/>
      <c r="DU10" s="390"/>
      <c r="DV10" s="390"/>
      <c r="DW10" s="390"/>
      <c r="DX10" s="390"/>
      <c r="DY10" s="390"/>
      <c r="DZ10" s="390"/>
      <c r="EA10" s="390"/>
      <c r="EB10" s="390"/>
      <c r="EC10" s="390"/>
      <c r="ED10" s="390"/>
      <c r="EE10" s="390"/>
      <c r="EF10" s="390"/>
      <c r="EG10" s="390"/>
      <c r="EH10" s="390"/>
      <c r="EI10" s="390"/>
      <c r="EJ10" s="390"/>
      <c r="EK10" s="390"/>
      <c r="EL10" s="390"/>
      <c r="EM10" s="390"/>
      <c r="EN10" s="390"/>
      <c r="EO10" s="390"/>
      <c r="EP10" s="390"/>
      <c r="EQ10" s="390"/>
      <c r="ER10" s="390"/>
      <c r="ES10" s="390"/>
      <c r="ET10" s="390"/>
      <c r="EU10" s="390"/>
      <c r="EV10" s="390"/>
      <c r="EW10" s="390"/>
      <c r="EX10" s="390"/>
      <c r="EY10" s="390"/>
      <c r="EZ10" s="390"/>
      <c r="FA10" s="390"/>
      <c r="FB10" s="390"/>
      <c r="FC10" s="390"/>
      <c r="FD10" s="390"/>
      <c r="FE10" s="390"/>
      <c r="FF10" s="390"/>
      <c r="FG10" s="390"/>
      <c r="FH10" s="390"/>
      <c r="FI10" s="390"/>
      <c r="FJ10" s="390"/>
      <c r="FK10" s="390"/>
      <c r="FL10" s="390"/>
      <c r="FM10" s="390"/>
      <c r="FN10" s="390"/>
      <c r="FO10" s="390"/>
      <c r="FP10" s="390"/>
      <c r="FQ10" s="390"/>
      <c r="FR10" s="390"/>
      <c r="FS10" s="390"/>
      <c r="FT10" s="390"/>
      <c r="FU10" s="390"/>
      <c r="FV10" s="390"/>
      <c r="FW10" s="390"/>
      <c r="FX10" s="390"/>
      <c r="FY10" s="390"/>
      <c r="FZ10" s="390"/>
      <c r="GA10" s="390"/>
      <c r="GB10" s="390"/>
      <c r="GC10" s="390"/>
      <c r="GD10" s="390"/>
      <c r="GE10" s="390"/>
      <c r="GF10" s="390"/>
      <c r="GG10" s="390"/>
      <c r="GH10" s="390"/>
      <c r="GI10" s="390"/>
      <c r="GJ10" s="390"/>
      <c r="GK10" s="390"/>
      <c r="GL10" s="390"/>
      <c r="GM10" s="390"/>
      <c r="GN10" s="390"/>
      <c r="GO10" s="390"/>
      <c r="GP10" s="390"/>
      <c r="GQ10" s="390"/>
      <c r="GR10" s="390"/>
      <c r="GS10" s="390"/>
      <c r="GT10" s="390"/>
      <c r="GU10" s="390"/>
      <c r="GV10" s="390"/>
      <c r="GW10" s="390"/>
      <c r="GX10" s="390"/>
      <c r="GY10" s="390"/>
      <c r="GZ10" s="390"/>
      <c r="HA10" s="390"/>
      <c r="HB10" s="390"/>
      <c r="HC10" s="390"/>
      <c r="HD10" s="390"/>
      <c r="HE10" s="390"/>
      <c r="HF10" s="390"/>
      <c r="HG10" s="390"/>
      <c r="HH10" s="390"/>
      <c r="HI10" s="390"/>
      <c r="HJ10" s="390"/>
      <c r="HK10" s="390"/>
      <c r="HL10" s="390"/>
      <c r="HM10" s="390"/>
      <c r="HN10" s="390"/>
      <c r="HO10" s="390"/>
      <c r="HP10" s="390"/>
      <c r="HQ10" s="390"/>
      <c r="HR10" s="390"/>
      <c r="HS10" s="390"/>
      <c r="HT10" s="390"/>
      <c r="HU10" s="390"/>
      <c r="HV10" s="390"/>
      <c r="HW10" s="390"/>
      <c r="HX10" s="390"/>
      <c r="HY10" s="390"/>
      <c r="HZ10" s="390"/>
      <c r="IA10" s="390"/>
      <c r="IB10" s="390"/>
      <c r="IC10" s="390"/>
      <c r="ID10" s="390"/>
      <c r="IE10" s="390"/>
      <c r="IF10" s="390"/>
      <c r="IG10" s="390"/>
      <c r="IH10" s="390"/>
      <c r="II10" s="390"/>
      <c r="IJ10" s="390"/>
      <c r="IK10" s="390"/>
      <c r="IL10" s="390"/>
      <c r="IM10" s="390"/>
      <c r="IN10" s="390"/>
      <c r="IO10" s="390"/>
      <c r="IP10" s="390"/>
      <c r="IQ10" s="390"/>
      <c r="IR10" s="390"/>
      <c r="IS10" s="390"/>
      <c r="IT10" s="390"/>
      <c r="IU10" s="390"/>
      <c r="IV10" s="390"/>
      <c r="IW10" s="390"/>
      <c r="IX10" s="390"/>
      <c r="IY10" s="390"/>
      <c r="IZ10" s="390"/>
      <c r="JA10" s="390"/>
      <c r="JB10" s="390"/>
      <c r="JC10" s="390"/>
      <c r="JD10" s="390"/>
      <c r="JE10" s="390"/>
      <c r="JF10" s="390"/>
      <c r="JG10" s="390"/>
      <c r="JH10" s="390"/>
      <c r="JI10" s="390"/>
      <c r="JJ10" s="390"/>
      <c r="JK10" s="390"/>
      <c r="JL10" s="390"/>
      <c r="JM10" s="390"/>
      <c r="JN10" s="390"/>
      <c r="JO10" s="390"/>
      <c r="JP10" s="390"/>
      <c r="JQ10" s="390"/>
      <c r="JR10" s="390"/>
      <c r="JS10" s="390"/>
      <c r="JT10" s="390"/>
      <c r="JU10" s="390"/>
      <c r="JV10" s="390"/>
      <c r="JW10" s="390"/>
      <c r="JX10" s="390"/>
      <c r="JY10" s="390"/>
      <c r="JZ10" s="390"/>
      <c r="KA10" s="390"/>
      <c r="KB10" s="390"/>
      <c r="KC10" s="390"/>
      <c r="KD10" s="390"/>
      <c r="KE10" s="390"/>
      <c r="KF10" s="390"/>
      <c r="KG10" s="390"/>
      <c r="KH10" s="390"/>
      <c r="KI10" s="390"/>
      <c r="KJ10" s="390"/>
      <c r="KK10" s="390"/>
      <c r="KL10" s="390"/>
      <c r="KM10" s="390"/>
      <c r="KN10" s="390"/>
      <c r="KO10" s="390"/>
      <c r="KP10" s="390"/>
      <c r="KQ10" s="390"/>
      <c r="KR10" s="390"/>
      <c r="KS10" s="390"/>
      <c r="KT10" s="390"/>
      <c r="KU10" s="390"/>
      <c r="KV10" s="390"/>
      <c r="KW10" s="390"/>
      <c r="KX10" s="390"/>
      <c r="KY10" s="390"/>
      <c r="KZ10" s="390"/>
      <c r="LA10" s="390"/>
      <c r="LB10" s="390"/>
      <c r="LC10" s="390"/>
      <c r="LD10" s="390"/>
      <c r="LE10" s="390"/>
      <c r="LF10" s="390"/>
      <c r="LG10" s="390"/>
      <c r="LH10" s="390"/>
      <c r="LI10" s="390"/>
      <c r="LJ10" s="390"/>
      <c r="LK10" s="390"/>
      <c r="LL10" s="390"/>
      <c r="LM10" s="390"/>
      <c r="LN10" s="390"/>
      <c r="LO10" s="390"/>
      <c r="LP10" s="390"/>
      <c r="LQ10" s="390"/>
      <c r="LR10" s="390"/>
      <c r="LS10" s="390"/>
      <c r="LT10" s="390"/>
      <c r="LU10" s="390"/>
      <c r="LV10" s="390"/>
      <c r="LW10" s="390"/>
      <c r="LX10" s="390"/>
      <c r="LY10" s="390"/>
      <c r="LZ10" s="390"/>
      <c r="MA10" s="390"/>
      <c r="MB10" s="390"/>
      <c r="MC10" s="390"/>
      <c r="MD10" s="390"/>
      <c r="ME10" s="390"/>
      <c r="MF10" s="390"/>
      <c r="MG10" s="390"/>
      <c r="MH10" s="390"/>
      <c r="MI10" s="390"/>
      <c r="MJ10" s="390"/>
      <c r="MK10" s="390"/>
      <c r="ML10" s="390"/>
      <c r="MM10" s="390"/>
      <c r="MN10" s="390"/>
      <c r="MO10" s="390"/>
      <c r="MP10" s="390"/>
      <c r="MQ10" s="390"/>
      <c r="MR10" s="390"/>
      <c r="MS10" s="390"/>
      <c r="MT10" s="390"/>
      <c r="MU10" s="390"/>
      <c r="MV10" s="390"/>
      <c r="MW10" s="390"/>
      <c r="MX10" s="390"/>
      <c r="MY10" s="390"/>
      <c r="MZ10" s="390"/>
      <c r="NA10" s="390"/>
      <c r="NB10" s="390"/>
      <c r="NC10" s="390"/>
      <c r="ND10" s="390"/>
      <c r="NE10" s="390"/>
      <c r="NF10" s="390"/>
      <c r="NG10" s="390"/>
      <c r="NH10" s="390"/>
      <c r="NI10" s="390"/>
      <c r="NJ10" s="390"/>
      <c r="NK10" s="390"/>
      <c r="NL10" s="390"/>
      <c r="NM10" s="390"/>
      <c r="NN10" s="390"/>
      <c r="NO10" s="390"/>
      <c r="NP10" s="390"/>
      <c r="NQ10" s="390"/>
      <c r="NR10" s="390"/>
      <c r="NS10" s="390"/>
      <c r="NT10" s="390"/>
      <c r="NU10" s="390"/>
      <c r="NV10" s="390"/>
      <c r="NW10" s="390"/>
      <c r="NX10" s="390"/>
      <c r="NY10" s="390"/>
      <c r="NZ10" s="390"/>
      <c r="OA10" s="390"/>
      <c r="OB10" s="390"/>
      <c r="OC10" s="390"/>
      <c r="OD10" s="390"/>
      <c r="OE10" s="390"/>
      <c r="OF10" s="390"/>
      <c r="OG10" s="390"/>
      <c r="OH10" s="390"/>
      <c r="OI10" s="390"/>
      <c r="OJ10" s="390"/>
      <c r="OK10" s="390"/>
      <c r="OL10" s="390"/>
      <c r="OM10" s="390"/>
      <c r="ON10" s="390"/>
      <c r="OO10" s="390"/>
      <c r="OP10" s="390"/>
      <c r="OQ10" s="390"/>
      <c r="OR10" s="390"/>
      <c r="OS10" s="390"/>
      <c r="OT10" s="390"/>
      <c r="OU10" s="390"/>
      <c r="OV10" s="390"/>
      <c r="OW10" s="390"/>
      <c r="OX10" s="390"/>
      <c r="OY10" s="390"/>
      <c r="OZ10" s="390"/>
      <c r="PA10" s="390"/>
      <c r="PB10" s="390"/>
      <c r="PC10" s="390"/>
      <c r="PD10" s="390"/>
      <c r="PE10" s="390"/>
      <c r="PF10" s="390"/>
      <c r="PG10" s="390"/>
      <c r="PH10" s="390"/>
      <c r="PI10" s="390"/>
      <c r="PJ10" s="390"/>
      <c r="PK10" s="390"/>
      <c r="PL10" s="390"/>
      <c r="PM10" s="390"/>
      <c r="PN10" s="390"/>
      <c r="PO10" s="390"/>
      <c r="PP10" s="390"/>
      <c r="PQ10" s="390"/>
      <c r="PR10" s="390"/>
      <c r="PS10" s="390"/>
      <c r="PT10" s="390"/>
      <c r="PU10" s="390"/>
      <c r="PV10" s="390"/>
      <c r="PW10" s="390"/>
      <c r="PX10" s="390"/>
      <c r="PY10" s="390"/>
      <c r="PZ10" s="390"/>
      <c r="QA10" s="390"/>
      <c r="QB10" s="390"/>
      <c r="QC10" s="390"/>
      <c r="QD10" s="390"/>
      <c r="QE10" s="390"/>
      <c r="QF10" s="390"/>
      <c r="QG10" s="390"/>
      <c r="QH10" s="390"/>
      <c r="QI10" s="390"/>
      <c r="QJ10" s="390"/>
      <c r="QK10" s="390"/>
      <c r="QL10" s="390"/>
      <c r="QM10" s="390"/>
      <c r="QN10" s="390"/>
      <c r="QO10" s="390"/>
      <c r="QP10" s="390"/>
      <c r="QQ10" s="390"/>
      <c r="QR10" s="390"/>
      <c r="QS10" s="390"/>
      <c r="QT10" s="390"/>
      <c r="QU10" s="390"/>
      <c r="QV10" s="390"/>
      <c r="QW10" s="390"/>
      <c r="QX10" s="390"/>
      <c r="QY10" s="390"/>
      <c r="QZ10" s="390"/>
      <c r="RA10" s="390"/>
      <c r="RB10" s="390"/>
      <c r="RC10" s="390"/>
      <c r="RD10" s="390"/>
      <c r="RE10" s="390"/>
      <c r="RF10" s="390"/>
      <c r="RG10" s="390"/>
      <c r="RH10" s="390"/>
      <c r="RI10" s="390"/>
      <c r="RJ10" s="390"/>
      <c r="RK10" s="390"/>
      <c r="RL10" s="390"/>
      <c r="RM10" s="390"/>
      <c r="RN10" s="390"/>
      <c r="RO10" s="390"/>
      <c r="RP10" s="390"/>
      <c r="RQ10" s="390"/>
      <c r="RR10" s="390"/>
      <c r="RS10" s="390"/>
      <c r="RT10" s="390"/>
      <c r="RU10" s="390"/>
      <c r="RV10" s="390"/>
      <c r="RW10" s="390"/>
      <c r="RX10" s="390"/>
      <c r="RY10" s="390"/>
      <c r="RZ10" s="390"/>
      <c r="SA10" s="390"/>
      <c r="SB10" s="390"/>
      <c r="SC10" s="390"/>
      <c r="SD10" s="390"/>
      <c r="SE10" s="390"/>
      <c r="SF10" s="390"/>
      <c r="SG10" s="390"/>
      <c r="SH10" s="390"/>
      <c r="SI10" s="390"/>
      <c r="SJ10" s="390"/>
      <c r="SK10" s="390"/>
      <c r="SL10" s="390"/>
      <c r="SM10" s="390"/>
      <c r="SN10" s="390"/>
      <c r="SO10" s="390"/>
      <c r="SP10" s="390"/>
      <c r="SQ10" s="390"/>
      <c r="SR10" s="390"/>
      <c r="SS10" s="390"/>
      <c r="ST10" s="390"/>
      <c r="SU10" s="390"/>
      <c r="SV10" s="390"/>
      <c r="SW10" s="390"/>
      <c r="SX10" s="390"/>
      <c r="SY10" s="390"/>
      <c r="SZ10" s="390"/>
      <c r="TA10" s="390"/>
      <c r="TB10" s="390"/>
      <c r="TC10" s="390"/>
      <c r="TD10" s="390"/>
      <c r="TE10" s="390"/>
      <c r="TF10" s="390"/>
      <c r="TG10" s="390"/>
      <c r="TH10" s="390"/>
      <c r="TI10" s="390"/>
      <c r="TJ10" s="390"/>
      <c r="TK10" s="390"/>
      <c r="TL10" s="390"/>
      <c r="TM10" s="390"/>
      <c r="TN10" s="390"/>
      <c r="TO10" s="390"/>
      <c r="TP10" s="390"/>
      <c r="TQ10" s="390"/>
      <c r="TR10" s="390"/>
      <c r="TS10" s="390"/>
      <c r="TT10" s="390"/>
      <c r="TU10" s="390"/>
      <c r="TV10" s="390"/>
      <c r="TW10" s="390"/>
      <c r="TX10" s="390"/>
      <c r="TY10" s="390"/>
      <c r="TZ10" s="390"/>
      <c r="UA10" s="390"/>
      <c r="UB10" s="390"/>
      <c r="UC10" s="390"/>
      <c r="UD10" s="390"/>
      <c r="UE10" s="390"/>
      <c r="UF10" s="390"/>
      <c r="UG10" s="390"/>
      <c r="UH10" s="390"/>
      <c r="UI10" s="390"/>
      <c r="UJ10" s="390"/>
      <c r="UK10" s="390"/>
      <c r="UL10" s="390"/>
      <c r="UM10" s="390"/>
      <c r="UN10" s="390"/>
      <c r="UO10" s="390"/>
      <c r="UP10" s="390"/>
      <c r="UQ10" s="390"/>
      <c r="UR10" s="390"/>
      <c r="US10" s="390"/>
      <c r="UT10" s="390"/>
      <c r="UU10" s="390"/>
      <c r="UV10" s="390"/>
      <c r="UW10" s="390"/>
      <c r="UX10" s="390"/>
      <c r="UY10" s="390"/>
      <c r="UZ10" s="390"/>
      <c r="VA10" s="390"/>
      <c r="VB10" s="390"/>
      <c r="VC10" s="390"/>
      <c r="VD10" s="390"/>
      <c r="VE10" s="390"/>
      <c r="VF10" s="390"/>
      <c r="VG10" s="390"/>
      <c r="VH10" s="390"/>
      <c r="VI10" s="390"/>
      <c r="VJ10" s="390"/>
      <c r="VK10" s="390"/>
      <c r="VL10" s="390"/>
      <c r="VM10" s="390"/>
      <c r="VN10" s="390"/>
      <c r="VO10" s="390"/>
      <c r="VP10" s="390"/>
      <c r="VQ10" s="390"/>
      <c r="VR10" s="390"/>
      <c r="VS10" s="390"/>
      <c r="VT10" s="390"/>
      <c r="VU10" s="390"/>
      <c r="VV10" s="390"/>
      <c r="VW10" s="390"/>
      <c r="VX10" s="390"/>
      <c r="VY10" s="390"/>
      <c r="VZ10" s="390"/>
      <c r="WA10" s="390"/>
      <c r="WB10" s="390"/>
      <c r="WC10" s="390"/>
      <c r="WD10" s="390"/>
      <c r="WE10" s="390"/>
      <c r="WF10" s="390"/>
      <c r="WG10" s="390"/>
      <c r="WH10" s="390"/>
      <c r="WI10" s="390"/>
      <c r="WJ10" s="390"/>
      <c r="WK10" s="390"/>
      <c r="WL10" s="390"/>
      <c r="WM10" s="390"/>
      <c r="WN10" s="390"/>
      <c r="WO10" s="390"/>
      <c r="WP10" s="390"/>
      <c r="WQ10" s="390"/>
      <c r="WR10" s="390"/>
      <c r="WS10" s="390"/>
      <c r="WT10" s="390"/>
      <c r="WU10" s="390"/>
      <c r="WV10" s="390"/>
      <c r="WW10" s="390"/>
      <c r="WX10" s="390"/>
      <c r="WY10" s="390"/>
      <c r="WZ10" s="390"/>
      <c r="XA10" s="390"/>
      <c r="XB10" s="390"/>
      <c r="XC10" s="390"/>
      <c r="XD10" s="390"/>
      <c r="XE10" s="390"/>
      <c r="XF10" s="390"/>
      <c r="XG10" s="390"/>
      <c r="XH10" s="390"/>
      <c r="XI10" s="390"/>
      <c r="XJ10" s="390"/>
      <c r="XK10" s="390"/>
      <c r="XL10" s="390"/>
      <c r="XM10" s="390"/>
      <c r="XN10" s="390"/>
      <c r="XO10" s="390"/>
      <c r="XP10" s="390"/>
      <c r="XQ10" s="390"/>
      <c r="XR10" s="390"/>
      <c r="XS10" s="390"/>
      <c r="XT10" s="390"/>
      <c r="XU10" s="390"/>
      <c r="XV10" s="390"/>
      <c r="XW10" s="390"/>
      <c r="XX10" s="390"/>
      <c r="XY10" s="390"/>
      <c r="XZ10" s="390"/>
      <c r="YA10" s="390"/>
      <c r="YB10" s="390"/>
      <c r="YC10" s="390"/>
      <c r="YD10" s="390"/>
      <c r="YE10" s="390"/>
      <c r="YF10" s="390"/>
      <c r="YG10" s="390"/>
      <c r="YH10" s="390"/>
      <c r="YI10" s="390"/>
      <c r="YJ10" s="390"/>
      <c r="YK10" s="390"/>
      <c r="YL10" s="390"/>
      <c r="YM10" s="390"/>
      <c r="YN10" s="390"/>
      <c r="YO10" s="390"/>
      <c r="YP10" s="390"/>
      <c r="YQ10" s="390"/>
      <c r="YR10" s="390"/>
      <c r="YS10" s="390"/>
      <c r="YT10" s="390"/>
      <c r="YU10" s="390"/>
      <c r="YV10" s="390"/>
      <c r="YW10" s="390"/>
      <c r="YX10" s="390"/>
      <c r="YY10" s="390"/>
      <c r="YZ10" s="390"/>
      <c r="ZA10" s="390"/>
      <c r="ZB10" s="390"/>
      <c r="ZC10" s="390"/>
      <c r="ZD10" s="390"/>
      <c r="ZE10" s="390"/>
      <c r="ZF10" s="390"/>
      <c r="ZG10" s="390"/>
      <c r="ZH10" s="390"/>
      <c r="ZI10" s="390"/>
      <c r="ZJ10" s="390"/>
      <c r="ZK10" s="390"/>
      <c r="ZL10" s="390"/>
      <c r="ZM10" s="390"/>
      <c r="ZN10" s="390"/>
      <c r="ZO10" s="390"/>
      <c r="ZP10" s="390"/>
      <c r="ZQ10" s="390"/>
      <c r="ZR10" s="390"/>
      <c r="ZS10" s="390"/>
      <c r="ZT10" s="390"/>
      <c r="ZU10" s="390"/>
      <c r="ZV10" s="390"/>
    </row>
    <row r="11" spans="1:698" s="381" customFormat="1" ht="18" customHeight="1">
      <c r="A11" s="390"/>
      <c r="B11" s="385">
        <v>3</v>
      </c>
      <c r="C11" s="777" t="s">
        <v>797</v>
      </c>
      <c r="D11" s="777"/>
      <c r="E11" s="364"/>
      <c r="F11" s="365">
        <f t="shared" si="2"/>
        <v>0</v>
      </c>
      <c r="G11" s="365">
        <f t="shared" si="3"/>
        <v>0</v>
      </c>
      <c r="H11" s="365">
        <f t="shared" si="4"/>
        <v>0</v>
      </c>
      <c r="I11" s="365">
        <f t="shared" si="5"/>
        <v>0</v>
      </c>
      <c r="J11" s="365">
        <f t="shared" si="6"/>
        <v>0</v>
      </c>
      <c r="K11" s="365">
        <f t="shared" si="7"/>
        <v>0</v>
      </c>
      <c r="L11" s="365">
        <f t="shared" si="8"/>
        <v>0</v>
      </c>
      <c r="M11" s="365">
        <f t="shared" si="9"/>
        <v>0</v>
      </c>
      <c r="N11" s="365">
        <f t="shared" si="10"/>
        <v>0</v>
      </c>
      <c r="O11" s="365">
        <f t="shared" si="11"/>
        <v>0</v>
      </c>
      <c r="P11" s="365">
        <f t="shared" si="12"/>
        <v>0</v>
      </c>
      <c r="Q11" s="383" t="str">
        <f t="shared" si="13"/>
        <v/>
      </c>
      <c r="R11" s="384" t="str">
        <f t="shared" si="1"/>
        <v/>
      </c>
      <c r="S11" s="369"/>
      <c r="T11" s="369"/>
      <c r="U11" s="140"/>
      <c r="V11" s="140"/>
      <c r="W11" s="140"/>
      <c r="X11" s="140"/>
      <c r="Y11" s="140"/>
      <c r="Z11" s="390"/>
      <c r="AA11" s="390"/>
      <c r="AB11" s="390"/>
      <c r="AC11" s="390"/>
      <c r="AD11" s="390"/>
      <c r="AE11" s="390"/>
      <c r="AF11" s="390"/>
      <c r="AG11" s="390"/>
      <c r="AH11" s="390"/>
      <c r="AI11" s="390"/>
      <c r="AJ11" s="390"/>
      <c r="AK11" s="390"/>
      <c r="AL11" s="390"/>
      <c r="AM11" s="390"/>
      <c r="AN11" s="390"/>
      <c r="AO11" s="390"/>
      <c r="AP11" s="390"/>
      <c r="AQ11" s="390"/>
      <c r="AR11" s="390"/>
      <c r="AS11" s="390"/>
      <c r="AT11" s="390"/>
      <c r="AU11" s="390"/>
      <c r="AV11" s="390"/>
      <c r="AW11" s="390"/>
      <c r="AX11" s="390"/>
      <c r="AY11" s="390"/>
      <c r="AZ11" s="390"/>
      <c r="BA11" s="390"/>
      <c r="BB11" s="390"/>
      <c r="BC11" s="390"/>
      <c r="BD11" s="390"/>
      <c r="BE11" s="390"/>
      <c r="BF11" s="390"/>
      <c r="BG11" s="390"/>
      <c r="BH11" s="390"/>
      <c r="BI11" s="390"/>
      <c r="BJ11" s="390"/>
      <c r="BK11" s="390"/>
      <c r="BL11" s="390"/>
      <c r="BM11" s="390"/>
      <c r="BN11" s="390"/>
      <c r="BO11" s="390"/>
      <c r="BP11" s="390"/>
      <c r="BQ11" s="390"/>
      <c r="BR11" s="390"/>
      <c r="BS11" s="390"/>
      <c r="BT11" s="390"/>
      <c r="BU11" s="390"/>
      <c r="BV11" s="390"/>
      <c r="BW11" s="390"/>
      <c r="BX11" s="390"/>
      <c r="BY11" s="390"/>
      <c r="BZ11" s="390"/>
      <c r="CA11" s="390"/>
      <c r="CB11" s="390"/>
      <c r="CC11" s="390"/>
      <c r="CD11" s="390"/>
      <c r="CE11" s="390"/>
      <c r="CF11" s="390"/>
      <c r="CG11" s="390"/>
      <c r="CH11" s="390"/>
      <c r="CI11" s="390"/>
      <c r="CJ11" s="390"/>
      <c r="CK11" s="390"/>
      <c r="CL11" s="390"/>
      <c r="CM11" s="390"/>
      <c r="CN11" s="390"/>
      <c r="CO11" s="390"/>
      <c r="CP11" s="390"/>
      <c r="CQ11" s="390"/>
      <c r="CR11" s="390"/>
      <c r="CS11" s="390"/>
      <c r="CT11" s="390"/>
      <c r="CU11" s="390"/>
      <c r="CV11" s="390"/>
      <c r="CW11" s="390"/>
      <c r="CX11" s="390"/>
      <c r="CY11" s="390"/>
      <c r="CZ11" s="390"/>
      <c r="DA11" s="390"/>
      <c r="DB11" s="390"/>
      <c r="DC11" s="390"/>
      <c r="DD11" s="390"/>
      <c r="DE11" s="390"/>
      <c r="DF11" s="390"/>
      <c r="DG11" s="390"/>
      <c r="DH11" s="390"/>
      <c r="DI11" s="390"/>
      <c r="DJ11" s="390"/>
      <c r="DK11" s="390"/>
      <c r="DL11" s="390"/>
      <c r="DM11" s="390"/>
      <c r="DN11" s="390"/>
      <c r="DO11" s="390"/>
      <c r="DP11" s="390"/>
      <c r="DQ11" s="390"/>
      <c r="DR11" s="390"/>
      <c r="DS11" s="390"/>
      <c r="DT11" s="390"/>
      <c r="DU11" s="390"/>
      <c r="DV11" s="390"/>
      <c r="DW11" s="390"/>
      <c r="DX11" s="390"/>
      <c r="DY11" s="390"/>
      <c r="DZ11" s="390"/>
      <c r="EA11" s="390"/>
      <c r="EB11" s="390"/>
      <c r="EC11" s="390"/>
      <c r="ED11" s="390"/>
      <c r="EE11" s="390"/>
      <c r="EF11" s="390"/>
      <c r="EG11" s="390"/>
      <c r="EH11" s="390"/>
      <c r="EI11" s="390"/>
      <c r="EJ11" s="390"/>
      <c r="EK11" s="390"/>
      <c r="EL11" s="390"/>
      <c r="EM11" s="390"/>
      <c r="EN11" s="390"/>
      <c r="EO11" s="390"/>
      <c r="EP11" s="390"/>
      <c r="EQ11" s="390"/>
      <c r="ER11" s="390"/>
      <c r="ES11" s="390"/>
      <c r="ET11" s="390"/>
      <c r="EU11" s="390"/>
      <c r="EV11" s="390"/>
      <c r="EW11" s="390"/>
      <c r="EX11" s="390"/>
      <c r="EY11" s="390"/>
      <c r="EZ11" s="390"/>
      <c r="FA11" s="390"/>
      <c r="FB11" s="390"/>
      <c r="FC11" s="390"/>
      <c r="FD11" s="390"/>
      <c r="FE11" s="390"/>
      <c r="FF11" s="390"/>
      <c r="FG11" s="390"/>
      <c r="FH11" s="390"/>
      <c r="FI11" s="390"/>
      <c r="FJ11" s="390"/>
      <c r="FK11" s="390"/>
      <c r="FL11" s="390"/>
      <c r="FM11" s="390"/>
      <c r="FN11" s="390"/>
      <c r="FO11" s="390"/>
      <c r="FP11" s="390"/>
      <c r="FQ11" s="390"/>
      <c r="FR11" s="390"/>
      <c r="FS11" s="390"/>
      <c r="FT11" s="390"/>
      <c r="FU11" s="390"/>
      <c r="FV11" s="390"/>
      <c r="FW11" s="390"/>
      <c r="FX11" s="390"/>
      <c r="FY11" s="390"/>
      <c r="FZ11" s="390"/>
      <c r="GA11" s="390"/>
      <c r="GB11" s="390"/>
      <c r="GC11" s="390"/>
      <c r="GD11" s="390"/>
      <c r="GE11" s="390"/>
      <c r="GF11" s="390"/>
      <c r="GG11" s="390"/>
      <c r="GH11" s="390"/>
      <c r="GI11" s="390"/>
      <c r="GJ11" s="390"/>
      <c r="GK11" s="390"/>
      <c r="GL11" s="390"/>
      <c r="GM11" s="390"/>
      <c r="GN11" s="390"/>
      <c r="GO11" s="390"/>
      <c r="GP11" s="390"/>
      <c r="GQ11" s="390"/>
      <c r="GR11" s="390"/>
      <c r="GS11" s="390"/>
      <c r="GT11" s="390"/>
      <c r="GU11" s="390"/>
      <c r="GV11" s="390"/>
      <c r="GW11" s="390"/>
      <c r="GX11" s="390"/>
      <c r="GY11" s="390"/>
      <c r="GZ11" s="390"/>
      <c r="HA11" s="390"/>
      <c r="HB11" s="390"/>
      <c r="HC11" s="390"/>
      <c r="HD11" s="390"/>
      <c r="HE11" s="390"/>
      <c r="HF11" s="390"/>
      <c r="HG11" s="390"/>
      <c r="HH11" s="390"/>
      <c r="HI11" s="390"/>
      <c r="HJ11" s="390"/>
      <c r="HK11" s="390"/>
      <c r="HL11" s="390"/>
      <c r="HM11" s="390"/>
      <c r="HN11" s="390"/>
      <c r="HO11" s="390"/>
      <c r="HP11" s="390"/>
      <c r="HQ11" s="390"/>
      <c r="HR11" s="390"/>
      <c r="HS11" s="390"/>
      <c r="HT11" s="390"/>
      <c r="HU11" s="390"/>
      <c r="HV11" s="390"/>
      <c r="HW11" s="390"/>
      <c r="HX11" s="390"/>
      <c r="HY11" s="390"/>
      <c r="HZ11" s="390"/>
      <c r="IA11" s="390"/>
      <c r="IB11" s="390"/>
      <c r="IC11" s="390"/>
      <c r="ID11" s="390"/>
      <c r="IE11" s="390"/>
      <c r="IF11" s="390"/>
      <c r="IG11" s="390"/>
      <c r="IH11" s="390"/>
      <c r="II11" s="390"/>
      <c r="IJ11" s="390"/>
      <c r="IK11" s="390"/>
      <c r="IL11" s="390"/>
      <c r="IM11" s="390"/>
      <c r="IN11" s="390"/>
      <c r="IO11" s="390"/>
      <c r="IP11" s="390"/>
      <c r="IQ11" s="390"/>
      <c r="IR11" s="390"/>
      <c r="IS11" s="390"/>
      <c r="IT11" s="390"/>
      <c r="IU11" s="390"/>
      <c r="IV11" s="390"/>
      <c r="IW11" s="390"/>
      <c r="IX11" s="390"/>
      <c r="IY11" s="390"/>
      <c r="IZ11" s="390"/>
      <c r="JA11" s="390"/>
      <c r="JB11" s="390"/>
      <c r="JC11" s="390"/>
      <c r="JD11" s="390"/>
      <c r="JE11" s="390"/>
      <c r="JF11" s="390"/>
      <c r="JG11" s="390"/>
      <c r="JH11" s="390"/>
      <c r="JI11" s="390"/>
      <c r="JJ11" s="390"/>
      <c r="JK11" s="390"/>
      <c r="JL11" s="390"/>
      <c r="JM11" s="390"/>
      <c r="JN11" s="390"/>
      <c r="JO11" s="390"/>
      <c r="JP11" s="390"/>
      <c r="JQ11" s="390"/>
      <c r="JR11" s="390"/>
      <c r="JS11" s="390"/>
      <c r="JT11" s="390"/>
      <c r="JU11" s="390"/>
      <c r="JV11" s="390"/>
      <c r="JW11" s="390"/>
      <c r="JX11" s="390"/>
      <c r="JY11" s="390"/>
      <c r="JZ11" s="390"/>
      <c r="KA11" s="390"/>
      <c r="KB11" s="390"/>
      <c r="KC11" s="390"/>
      <c r="KD11" s="390"/>
      <c r="KE11" s="390"/>
      <c r="KF11" s="390"/>
      <c r="KG11" s="390"/>
      <c r="KH11" s="390"/>
      <c r="KI11" s="390"/>
      <c r="KJ11" s="390"/>
      <c r="KK11" s="390"/>
      <c r="KL11" s="390"/>
      <c r="KM11" s="390"/>
      <c r="KN11" s="390"/>
      <c r="KO11" s="390"/>
      <c r="KP11" s="390"/>
      <c r="KQ11" s="390"/>
      <c r="KR11" s="390"/>
      <c r="KS11" s="390"/>
      <c r="KT11" s="390"/>
      <c r="KU11" s="390"/>
      <c r="KV11" s="390"/>
      <c r="KW11" s="390"/>
      <c r="KX11" s="390"/>
      <c r="KY11" s="390"/>
      <c r="KZ11" s="390"/>
      <c r="LA11" s="390"/>
      <c r="LB11" s="390"/>
      <c r="LC11" s="390"/>
      <c r="LD11" s="390"/>
      <c r="LE11" s="390"/>
      <c r="LF11" s="390"/>
      <c r="LG11" s="390"/>
      <c r="LH11" s="390"/>
      <c r="LI11" s="390"/>
      <c r="LJ11" s="390"/>
      <c r="LK11" s="390"/>
      <c r="LL11" s="390"/>
      <c r="LM11" s="390"/>
      <c r="LN11" s="390"/>
      <c r="LO11" s="390"/>
      <c r="LP11" s="390"/>
      <c r="LQ11" s="390"/>
      <c r="LR11" s="390"/>
      <c r="LS11" s="390"/>
      <c r="LT11" s="390"/>
      <c r="LU11" s="390"/>
      <c r="LV11" s="390"/>
      <c r="LW11" s="390"/>
      <c r="LX11" s="390"/>
      <c r="LY11" s="390"/>
      <c r="LZ11" s="390"/>
      <c r="MA11" s="390"/>
      <c r="MB11" s="390"/>
      <c r="MC11" s="390"/>
      <c r="MD11" s="390"/>
      <c r="ME11" s="390"/>
      <c r="MF11" s="390"/>
      <c r="MG11" s="390"/>
      <c r="MH11" s="390"/>
      <c r="MI11" s="390"/>
      <c r="MJ11" s="390"/>
      <c r="MK11" s="390"/>
      <c r="ML11" s="390"/>
      <c r="MM11" s="390"/>
      <c r="MN11" s="390"/>
      <c r="MO11" s="390"/>
      <c r="MP11" s="390"/>
      <c r="MQ11" s="390"/>
      <c r="MR11" s="390"/>
      <c r="MS11" s="390"/>
      <c r="MT11" s="390"/>
      <c r="MU11" s="390"/>
      <c r="MV11" s="390"/>
      <c r="MW11" s="390"/>
      <c r="MX11" s="390"/>
      <c r="MY11" s="390"/>
      <c r="MZ11" s="390"/>
      <c r="NA11" s="390"/>
      <c r="NB11" s="390"/>
      <c r="NC11" s="390"/>
      <c r="ND11" s="390"/>
      <c r="NE11" s="390"/>
      <c r="NF11" s="390"/>
      <c r="NG11" s="390"/>
      <c r="NH11" s="390"/>
      <c r="NI11" s="390"/>
      <c r="NJ11" s="390"/>
      <c r="NK11" s="390"/>
      <c r="NL11" s="390"/>
      <c r="NM11" s="390"/>
      <c r="NN11" s="390"/>
      <c r="NO11" s="390"/>
      <c r="NP11" s="390"/>
      <c r="NQ11" s="390"/>
      <c r="NR11" s="390"/>
      <c r="NS11" s="390"/>
      <c r="NT11" s="390"/>
      <c r="NU11" s="390"/>
      <c r="NV11" s="390"/>
      <c r="NW11" s="390"/>
      <c r="NX11" s="390"/>
      <c r="NY11" s="390"/>
      <c r="NZ11" s="390"/>
      <c r="OA11" s="390"/>
      <c r="OB11" s="390"/>
      <c r="OC11" s="390"/>
      <c r="OD11" s="390"/>
      <c r="OE11" s="390"/>
      <c r="OF11" s="390"/>
      <c r="OG11" s="390"/>
      <c r="OH11" s="390"/>
      <c r="OI11" s="390"/>
      <c r="OJ11" s="390"/>
      <c r="OK11" s="390"/>
      <c r="OL11" s="390"/>
      <c r="OM11" s="390"/>
      <c r="ON11" s="390"/>
      <c r="OO11" s="390"/>
      <c r="OP11" s="390"/>
      <c r="OQ11" s="390"/>
      <c r="OR11" s="390"/>
      <c r="OS11" s="390"/>
      <c r="OT11" s="390"/>
      <c r="OU11" s="390"/>
      <c r="OV11" s="390"/>
      <c r="OW11" s="390"/>
      <c r="OX11" s="390"/>
      <c r="OY11" s="390"/>
      <c r="OZ11" s="390"/>
      <c r="PA11" s="390"/>
      <c r="PB11" s="390"/>
      <c r="PC11" s="390"/>
      <c r="PD11" s="390"/>
      <c r="PE11" s="390"/>
      <c r="PF11" s="390"/>
      <c r="PG11" s="390"/>
      <c r="PH11" s="390"/>
      <c r="PI11" s="390"/>
      <c r="PJ11" s="390"/>
      <c r="PK11" s="390"/>
      <c r="PL11" s="390"/>
      <c r="PM11" s="390"/>
      <c r="PN11" s="390"/>
      <c r="PO11" s="390"/>
      <c r="PP11" s="390"/>
      <c r="PQ11" s="390"/>
      <c r="PR11" s="390"/>
      <c r="PS11" s="390"/>
      <c r="PT11" s="390"/>
      <c r="PU11" s="390"/>
      <c r="PV11" s="390"/>
      <c r="PW11" s="390"/>
      <c r="PX11" s="390"/>
      <c r="PY11" s="390"/>
      <c r="PZ11" s="390"/>
      <c r="QA11" s="390"/>
      <c r="QB11" s="390"/>
      <c r="QC11" s="390"/>
      <c r="QD11" s="390"/>
      <c r="QE11" s="390"/>
      <c r="QF11" s="390"/>
      <c r="QG11" s="390"/>
      <c r="QH11" s="390"/>
      <c r="QI11" s="390"/>
      <c r="QJ11" s="390"/>
      <c r="QK11" s="390"/>
      <c r="QL11" s="390"/>
      <c r="QM11" s="390"/>
      <c r="QN11" s="390"/>
      <c r="QO11" s="390"/>
      <c r="QP11" s="390"/>
      <c r="QQ11" s="390"/>
      <c r="QR11" s="390"/>
      <c r="QS11" s="390"/>
      <c r="QT11" s="390"/>
      <c r="QU11" s="390"/>
      <c r="QV11" s="390"/>
      <c r="QW11" s="390"/>
      <c r="QX11" s="390"/>
      <c r="QY11" s="390"/>
      <c r="QZ11" s="390"/>
      <c r="RA11" s="390"/>
      <c r="RB11" s="390"/>
      <c r="RC11" s="390"/>
      <c r="RD11" s="390"/>
      <c r="RE11" s="390"/>
      <c r="RF11" s="390"/>
      <c r="RG11" s="390"/>
      <c r="RH11" s="390"/>
      <c r="RI11" s="390"/>
      <c r="RJ11" s="390"/>
      <c r="RK11" s="390"/>
      <c r="RL11" s="390"/>
      <c r="RM11" s="390"/>
      <c r="RN11" s="390"/>
      <c r="RO11" s="390"/>
      <c r="RP11" s="390"/>
      <c r="RQ11" s="390"/>
      <c r="RR11" s="390"/>
      <c r="RS11" s="390"/>
      <c r="RT11" s="390"/>
      <c r="RU11" s="390"/>
      <c r="RV11" s="390"/>
      <c r="RW11" s="390"/>
      <c r="RX11" s="390"/>
      <c r="RY11" s="390"/>
      <c r="RZ11" s="390"/>
      <c r="SA11" s="390"/>
      <c r="SB11" s="390"/>
      <c r="SC11" s="390"/>
      <c r="SD11" s="390"/>
      <c r="SE11" s="390"/>
      <c r="SF11" s="390"/>
      <c r="SG11" s="390"/>
      <c r="SH11" s="390"/>
      <c r="SI11" s="390"/>
      <c r="SJ11" s="390"/>
      <c r="SK11" s="390"/>
      <c r="SL11" s="390"/>
      <c r="SM11" s="390"/>
      <c r="SN11" s="390"/>
      <c r="SO11" s="390"/>
      <c r="SP11" s="390"/>
      <c r="SQ11" s="390"/>
      <c r="SR11" s="390"/>
      <c r="SS11" s="390"/>
      <c r="ST11" s="390"/>
      <c r="SU11" s="390"/>
      <c r="SV11" s="390"/>
      <c r="SW11" s="390"/>
      <c r="SX11" s="390"/>
      <c r="SY11" s="390"/>
      <c r="SZ11" s="390"/>
      <c r="TA11" s="390"/>
      <c r="TB11" s="390"/>
      <c r="TC11" s="390"/>
      <c r="TD11" s="390"/>
      <c r="TE11" s="390"/>
      <c r="TF11" s="390"/>
      <c r="TG11" s="390"/>
      <c r="TH11" s="390"/>
      <c r="TI11" s="390"/>
      <c r="TJ11" s="390"/>
      <c r="TK11" s="390"/>
      <c r="TL11" s="390"/>
      <c r="TM11" s="390"/>
      <c r="TN11" s="390"/>
      <c r="TO11" s="390"/>
      <c r="TP11" s="390"/>
      <c r="TQ11" s="390"/>
      <c r="TR11" s="390"/>
      <c r="TS11" s="390"/>
      <c r="TT11" s="390"/>
      <c r="TU11" s="390"/>
      <c r="TV11" s="390"/>
      <c r="TW11" s="390"/>
      <c r="TX11" s="390"/>
      <c r="TY11" s="390"/>
      <c r="TZ11" s="390"/>
      <c r="UA11" s="390"/>
      <c r="UB11" s="390"/>
      <c r="UC11" s="390"/>
      <c r="UD11" s="390"/>
      <c r="UE11" s="390"/>
      <c r="UF11" s="390"/>
      <c r="UG11" s="390"/>
      <c r="UH11" s="390"/>
      <c r="UI11" s="390"/>
      <c r="UJ11" s="390"/>
      <c r="UK11" s="390"/>
      <c r="UL11" s="390"/>
      <c r="UM11" s="390"/>
      <c r="UN11" s="390"/>
      <c r="UO11" s="390"/>
      <c r="UP11" s="390"/>
      <c r="UQ11" s="390"/>
      <c r="UR11" s="390"/>
      <c r="US11" s="390"/>
      <c r="UT11" s="390"/>
      <c r="UU11" s="390"/>
      <c r="UV11" s="390"/>
      <c r="UW11" s="390"/>
      <c r="UX11" s="390"/>
      <c r="UY11" s="390"/>
      <c r="UZ11" s="390"/>
      <c r="VA11" s="390"/>
      <c r="VB11" s="390"/>
      <c r="VC11" s="390"/>
      <c r="VD11" s="390"/>
      <c r="VE11" s="390"/>
      <c r="VF11" s="390"/>
      <c r="VG11" s="390"/>
      <c r="VH11" s="390"/>
      <c r="VI11" s="390"/>
      <c r="VJ11" s="390"/>
      <c r="VK11" s="390"/>
      <c r="VL11" s="390"/>
      <c r="VM11" s="390"/>
      <c r="VN11" s="390"/>
      <c r="VO11" s="390"/>
      <c r="VP11" s="390"/>
      <c r="VQ11" s="390"/>
      <c r="VR11" s="390"/>
      <c r="VS11" s="390"/>
      <c r="VT11" s="390"/>
      <c r="VU11" s="390"/>
      <c r="VV11" s="390"/>
      <c r="VW11" s="390"/>
      <c r="VX11" s="390"/>
      <c r="VY11" s="390"/>
      <c r="VZ11" s="390"/>
      <c r="WA11" s="390"/>
      <c r="WB11" s="390"/>
      <c r="WC11" s="390"/>
      <c r="WD11" s="390"/>
      <c r="WE11" s="390"/>
      <c r="WF11" s="390"/>
      <c r="WG11" s="390"/>
      <c r="WH11" s="390"/>
      <c r="WI11" s="390"/>
      <c r="WJ11" s="390"/>
      <c r="WK11" s="390"/>
      <c r="WL11" s="390"/>
      <c r="WM11" s="390"/>
      <c r="WN11" s="390"/>
      <c r="WO11" s="390"/>
      <c r="WP11" s="390"/>
      <c r="WQ11" s="390"/>
      <c r="WR11" s="390"/>
      <c r="WS11" s="390"/>
      <c r="WT11" s="390"/>
      <c r="WU11" s="390"/>
      <c r="WV11" s="390"/>
      <c r="WW11" s="390"/>
      <c r="WX11" s="390"/>
      <c r="WY11" s="390"/>
      <c r="WZ11" s="390"/>
      <c r="XA11" s="390"/>
      <c r="XB11" s="390"/>
      <c r="XC11" s="390"/>
      <c r="XD11" s="390"/>
      <c r="XE11" s="390"/>
      <c r="XF11" s="390"/>
      <c r="XG11" s="390"/>
      <c r="XH11" s="390"/>
      <c r="XI11" s="390"/>
      <c r="XJ11" s="390"/>
      <c r="XK11" s="390"/>
      <c r="XL11" s="390"/>
      <c r="XM11" s="390"/>
      <c r="XN11" s="390"/>
      <c r="XO11" s="390"/>
      <c r="XP11" s="390"/>
      <c r="XQ11" s="390"/>
      <c r="XR11" s="390"/>
      <c r="XS11" s="390"/>
      <c r="XT11" s="390"/>
      <c r="XU11" s="390"/>
      <c r="XV11" s="390"/>
      <c r="XW11" s="390"/>
      <c r="XX11" s="390"/>
      <c r="XY11" s="390"/>
      <c r="XZ11" s="390"/>
      <c r="YA11" s="390"/>
      <c r="YB11" s="390"/>
      <c r="YC11" s="390"/>
      <c r="YD11" s="390"/>
      <c r="YE11" s="390"/>
      <c r="YF11" s="390"/>
      <c r="YG11" s="390"/>
      <c r="YH11" s="390"/>
      <c r="YI11" s="390"/>
      <c r="YJ11" s="390"/>
      <c r="YK11" s="390"/>
      <c r="YL11" s="390"/>
      <c r="YM11" s="390"/>
      <c r="YN11" s="390"/>
      <c r="YO11" s="390"/>
      <c r="YP11" s="390"/>
      <c r="YQ11" s="390"/>
      <c r="YR11" s="390"/>
      <c r="YS11" s="390"/>
      <c r="YT11" s="390"/>
      <c r="YU11" s="390"/>
      <c r="YV11" s="390"/>
      <c r="YW11" s="390"/>
      <c r="YX11" s="390"/>
      <c r="YY11" s="390"/>
      <c r="YZ11" s="390"/>
      <c r="ZA11" s="390"/>
      <c r="ZB11" s="390"/>
      <c r="ZC11" s="390"/>
      <c r="ZD11" s="390"/>
      <c r="ZE11" s="390"/>
      <c r="ZF11" s="390"/>
      <c r="ZG11" s="390"/>
      <c r="ZH11" s="390"/>
      <c r="ZI11" s="390"/>
      <c r="ZJ11" s="390"/>
      <c r="ZK11" s="390"/>
      <c r="ZL11" s="390"/>
      <c r="ZM11" s="390"/>
      <c r="ZN11" s="390"/>
      <c r="ZO11" s="390"/>
      <c r="ZP11" s="390"/>
      <c r="ZQ11" s="390"/>
      <c r="ZR11" s="390"/>
      <c r="ZS11" s="390"/>
      <c r="ZT11" s="390"/>
      <c r="ZU11" s="390"/>
      <c r="ZV11" s="390"/>
    </row>
    <row r="12" spans="1:698" s="381" customFormat="1" ht="18" customHeight="1">
      <c r="A12" s="390"/>
      <c r="B12" s="385">
        <v>4</v>
      </c>
      <c r="C12" s="777" t="s">
        <v>797</v>
      </c>
      <c r="D12" s="777"/>
      <c r="E12" s="364"/>
      <c r="F12" s="365">
        <f t="shared" si="2"/>
        <v>0</v>
      </c>
      <c r="G12" s="365">
        <f t="shared" si="3"/>
        <v>0</v>
      </c>
      <c r="H12" s="365">
        <f t="shared" si="4"/>
        <v>0</v>
      </c>
      <c r="I12" s="365">
        <f t="shared" si="5"/>
        <v>0</v>
      </c>
      <c r="J12" s="365">
        <f t="shared" si="6"/>
        <v>0</v>
      </c>
      <c r="K12" s="365">
        <f t="shared" si="7"/>
        <v>0</v>
      </c>
      <c r="L12" s="365">
        <f t="shared" si="8"/>
        <v>0</v>
      </c>
      <c r="M12" s="365">
        <f t="shared" si="9"/>
        <v>0</v>
      </c>
      <c r="N12" s="365">
        <f t="shared" si="10"/>
        <v>0</v>
      </c>
      <c r="O12" s="365">
        <f t="shared" si="11"/>
        <v>0</v>
      </c>
      <c r="P12" s="365">
        <f t="shared" si="12"/>
        <v>0</v>
      </c>
      <c r="Q12" s="383" t="str">
        <f t="shared" si="13"/>
        <v/>
      </c>
      <c r="R12" s="384" t="str">
        <f t="shared" si="1"/>
        <v/>
      </c>
      <c r="S12" s="369"/>
      <c r="T12" s="369"/>
      <c r="U12" s="140"/>
      <c r="V12" s="140"/>
      <c r="W12" s="140"/>
      <c r="X12" s="140"/>
      <c r="Y12" s="140"/>
      <c r="Z12" s="390"/>
      <c r="AA12" s="390"/>
      <c r="AB12" s="390"/>
      <c r="AC12" s="390"/>
      <c r="AD12" s="390"/>
      <c r="AE12" s="390"/>
      <c r="AF12" s="390"/>
      <c r="AG12" s="390"/>
      <c r="AH12" s="390"/>
      <c r="AI12" s="390"/>
      <c r="AJ12" s="390"/>
      <c r="AK12" s="390"/>
      <c r="AL12" s="390"/>
      <c r="AM12" s="390"/>
      <c r="AN12" s="390"/>
      <c r="AO12" s="390"/>
      <c r="AP12" s="390"/>
      <c r="AQ12" s="390"/>
      <c r="AR12" s="390"/>
      <c r="AS12" s="390"/>
      <c r="AT12" s="390"/>
      <c r="AU12" s="390"/>
      <c r="AV12" s="390"/>
      <c r="AW12" s="390"/>
      <c r="AX12" s="390"/>
      <c r="AY12" s="390"/>
      <c r="AZ12" s="390"/>
      <c r="BA12" s="390"/>
      <c r="BB12" s="390"/>
      <c r="BC12" s="390"/>
      <c r="BD12" s="390"/>
      <c r="BE12" s="390"/>
      <c r="BF12" s="390"/>
      <c r="BG12" s="390"/>
      <c r="BH12" s="390"/>
      <c r="BI12" s="390"/>
      <c r="BJ12" s="390"/>
      <c r="BK12" s="390"/>
      <c r="BL12" s="390"/>
      <c r="BM12" s="390"/>
      <c r="BN12" s="390"/>
      <c r="BO12" s="390"/>
      <c r="BP12" s="390"/>
      <c r="BQ12" s="390"/>
      <c r="BR12" s="390"/>
      <c r="BS12" s="390"/>
      <c r="BT12" s="390"/>
      <c r="BU12" s="390"/>
      <c r="BV12" s="390"/>
      <c r="BW12" s="390"/>
      <c r="BX12" s="390"/>
      <c r="BY12" s="390"/>
      <c r="BZ12" s="390"/>
      <c r="CA12" s="390"/>
      <c r="CB12" s="390"/>
      <c r="CC12" s="390"/>
      <c r="CD12" s="390"/>
      <c r="CE12" s="390"/>
      <c r="CF12" s="390"/>
      <c r="CG12" s="390"/>
      <c r="CH12" s="390"/>
      <c r="CI12" s="390"/>
      <c r="CJ12" s="390"/>
      <c r="CK12" s="390"/>
      <c r="CL12" s="390"/>
      <c r="CM12" s="390"/>
      <c r="CN12" s="390"/>
      <c r="CO12" s="390"/>
      <c r="CP12" s="390"/>
      <c r="CQ12" s="390"/>
      <c r="CR12" s="390"/>
      <c r="CS12" s="390"/>
      <c r="CT12" s="390"/>
      <c r="CU12" s="390"/>
      <c r="CV12" s="390"/>
      <c r="CW12" s="390"/>
      <c r="CX12" s="390"/>
      <c r="CY12" s="390"/>
      <c r="CZ12" s="390"/>
      <c r="DA12" s="390"/>
      <c r="DB12" s="390"/>
      <c r="DC12" s="390"/>
      <c r="DD12" s="390"/>
      <c r="DE12" s="390"/>
      <c r="DF12" s="390"/>
      <c r="DG12" s="390"/>
      <c r="DH12" s="390"/>
      <c r="DI12" s="390"/>
      <c r="DJ12" s="390"/>
      <c r="DK12" s="390"/>
      <c r="DL12" s="390"/>
      <c r="DM12" s="390"/>
      <c r="DN12" s="390"/>
      <c r="DO12" s="390"/>
      <c r="DP12" s="390"/>
      <c r="DQ12" s="390"/>
      <c r="DR12" s="390"/>
      <c r="DS12" s="390"/>
      <c r="DT12" s="390"/>
      <c r="DU12" s="390"/>
      <c r="DV12" s="390"/>
      <c r="DW12" s="390"/>
      <c r="DX12" s="390"/>
      <c r="DY12" s="390"/>
      <c r="DZ12" s="390"/>
      <c r="EA12" s="390"/>
      <c r="EB12" s="390"/>
      <c r="EC12" s="390"/>
      <c r="ED12" s="390"/>
      <c r="EE12" s="390"/>
      <c r="EF12" s="390"/>
      <c r="EG12" s="390"/>
      <c r="EH12" s="390"/>
      <c r="EI12" s="390"/>
      <c r="EJ12" s="390"/>
      <c r="EK12" s="390"/>
      <c r="EL12" s="390"/>
      <c r="EM12" s="390"/>
      <c r="EN12" s="390"/>
      <c r="EO12" s="390"/>
      <c r="EP12" s="390"/>
      <c r="EQ12" s="390"/>
      <c r="ER12" s="390"/>
      <c r="ES12" s="390"/>
      <c r="ET12" s="390"/>
      <c r="EU12" s="390"/>
      <c r="EV12" s="390"/>
      <c r="EW12" s="390"/>
      <c r="EX12" s="390"/>
      <c r="EY12" s="390"/>
      <c r="EZ12" s="390"/>
      <c r="FA12" s="390"/>
      <c r="FB12" s="390"/>
      <c r="FC12" s="390"/>
      <c r="FD12" s="390"/>
      <c r="FE12" s="390"/>
      <c r="FF12" s="390"/>
      <c r="FG12" s="390"/>
      <c r="FH12" s="390"/>
      <c r="FI12" s="390"/>
      <c r="FJ12" s="390"/>
      <c r="FK12" s="390"/>
      <c r="FL12" s="390"/>
      <c r="FM12" s="390"/>
      <c r="FN12" s="390"/>
      <c r="FO12" s="390"/>
      <c r="FP12" s="390"/>
      <c r="FQ12" s="390"/>
      <c r="FR12" s="390"/>
      <c r="FS12" s="390"/>
      <c r="FT12" s="390"/>
      <c r="FU12" s="390"/>
      <c r="FV12" s="390"/>
      <c r="FW12" s="390"/>
      <c r="FX12" s="390"/>
      <c r="FY12" s="390"/>
      <c r="FZ12" s="390"/>
      <c r="GA12" s="390"/>
      <c r="GB12" s="390"/>
      <c r="GC12" s="390"/>
      <c r="GD12" s="390"/>
      <c r="GE12" s="390"/>
      <c r="GF12" s="390"/>
      <c r="GG12" s="390"/>
      <c r="GH12" s="390"/>
      <c r="GI12" s="390"/>
      <c r="GJ12" s="390"/>
      <c r="GK12" s="390"/>
      <c r="GL12" s="390"/>
      <c r="GM12" s="390"/>
      <c r="GN12" s="390"/>
      <c r="GO12" s="390"/>
      <c r="GP12" s="390"/>
      <c r="GQ12" s="390"/>
      <c r="GR12" s="390"/>
      <c r="GS12" s="390"/>
      <c r="GT12" s="390"/>
      <c r="GU12" s="390"/>
      <c r="GV12" s="390"/>
      <c r="GW12" s="390"/>
      <c r="GX12" s="390"/>
      <c r="GY12" s="390"/>
      <c r="GZ12" s="390"/>
      <c r="HA12" s="390"/>
      <c r="HB12" s="390"/>
      <c r="HC12" s="390"/>
      <c r="HD12" s="390"/>
      <c r="HE12" s="390"/>
      <c r="HF12" s="390"/>
      <c r="HG12" s="390"/>
      <c r="HH12" s="390"/>
      <c r="HI12" s="390"/>
      <c r="HJ12" s="390"/>
      <c r="HK12" s="390"/>
      <c r="HL12" s="390"/>
      <c r="HM12" s="390"/>
      <c r="HN12" s="390"/>
      <c r="HO12" s="390"/>
      <c r="HP12" s="390"/>
      <c r="HQ12" s="390"/>
      <c r="HR12" s="390"/>
      <c r="HS12" s="390"/>
      <c r="HT12" s="390"/>
      <c r="HU12" s="390"/>
      <c r="HV12" s="390"/>
      <c r="HW12" s="390"/>
      <c r="HX12" s="390"/>
      <c r="HY12" s="390"/>
      <c r="HZ12" s="390"/>
      <c r="IA12" s="390"/>
      <c r="IB12" s="390"/>
      <c r="IC12" s="390"/>
      <c r="ID12" s="390"/>
      <c r="IE12" s="390"/>
      <c r="IF12" s="390"/>
      <c r="IG12" s="390"/>
      <c r="IH12" s="390"/>
      <c r="II12" s="390"/>
      <c r="IJ12" s="390"/>
      <c r="IK12" s="390"/>
      <c r="IL12" s="390"/>
      <c r="IM12" s="390"/>
      <c r="IN12" s="390"/>
      <c r="IO12" s="390"/>
      <c r="IP12" s="390"/>
      <c r="IQ12" s="390"/>
      <c r="IR12" s="390"/>
      <c r="IS12" s="390"/>
      <c r="IT12" s="390"/>
      <c r="IU12" s="390"/>
      <c r="IV12" s="390"/>
      <c r="IW12" s="390"/>
      <c r="IX12" s="390"/>
      <c r="IY12" s="390"/>
      <c r="IZ12" s="390"/>
      <c r="JA12" s="390"/>
      <c r="JB12" s="390"/>
      <c r="JC12" s="390"/>
      <c r="JD12" s="390"/>
      <c r="JE12" s="390"/>
      <c r="JF12" s="390"/>
      <c r="JG12" s="390"/>
      <c r="JH12" s="390"/>
      <c r="JI12" s="390"/>
      <c r="JJ12" s="390"/>
      <c r="JK12" s="390"/>
      <c r="JL12" s="390"/>
      <c r="JM12" s="390"/>
      <c r="JN12" s="390"/>
      <c r="JO12" s="390"/>
      <c r="JP12" s="390"/>
      <c r="JQ12" s="390"/>
      <c r="JR12" s="390"/>
      <c r="JS12" s="390"/>
      <c r="JT12" s="390"/>
      <c r="JU12" s="390"/>
      <c r="JV12" s="390"/>
      <c r="JW12" s="390"/>
      <c r="JX12" s="390"/>
      <c r="JY12" s="390"/>
      <c r="JZ12" s="390"/>
      <c r="KA12" s="390"/>
      <c r="KB12" s="390"/>
      <c r="KC12" s="390"/>
      <c r="KD12" s="390"/>
      <c r="KE12" s="390"/>
      <c r="KF12" s="390"/>
      <c r="KG12" s="390"/>
      <c r="KH12" s="390"/>
      <c r="KI12" s="390"/>
      <c r="KJ12" s="390"/>
      <c r="KK12" s="390"/>
      <c r="KL12" s="390"/>
      <c r="KM12" s="390"/>
      <c r="KN12" s="390"/>
      <c r="KO12" s="390"/>
      <c r="KP12" s="390"/>
      <c r="KQ12" s="390"/>
      <c r="KR12" s="390"/>
      <c r="KS12" s="390"/>
      <c r="KT12" s="390"/>
      <c r="KU12" s="390"/>
      <c r="KV12" s="390"/>
      <c r="KW12" s="390"/>
      <c r="KX12" s="390"/>
      <c r="KY12" s="390"/>
      <c r="KZ12" s="390"/>
      <c r="LA12" s="390"/>
      <c r="LB12" s="390"/>
      <c r="LC12" s="390"/>
      <c r="LD12" s="390"/>
      <c r="LE12" s="390"/>
      <c r="LF12" s="390"/>
      <c r="LG12" s="390"/>
      <c r="LH12" s="390"/>
      <c r="LI12" s="390"/>
      <c r="LJ12" s="390"/>
      <c r="LK12" s="390"/>
      <c r="LL12" s="390"/>
      <c r="LM12" s="390"/>
      <c r="LN12" s="390"/>
      <c r="LO12" s="390"/>
      <c r="LP12" s="390"/>
      <c r="LQ12" s="390"/>
      <c r="LR12" s="390"/>
      <c r="LS12" s="390"/>
      <c r="LT12" s="390"/>
      <c r="LU12" s="390"/>
      <c r="LV12" s="390"/>
      <c r="LW12" s="390"/>
      <c r="LX12" s="390"/>
      <c r="LY12" s="390"/>
      <c r="LZ12" s="390"/>
      <c r="MA12" s="390"/>
      <c r="MB12" s="390"/>
      <c r="MC12" s="390"/>
      <c r="MD12" s="390"/>
      <c r="ME12" s="390"/>
      <c r="MF12" s="390"/>
      <c r="MG12" s="390"/>
      <c r="MH12" s="390"/>
      <c r="MI12" s="390"/>
      <c r="MJ12" s="390"/>
      <c r="MK12" s="390"/>
      <c r="ML12" s="390"/>
      <c r="MM12" s="390"/>
      <c r="MN12" s="390"/>
      <c r="MO12" s="390"/>
      <c r="MP12" s="390"/>
      <c r="MQ12" s="390"/>
      <c r="MR12" s="390"/>
      <c r="MS12" s="390"/>
      <c r="MT12" s="390"/>
      <c r="MU12" s="390"/>
      <c r="MV12" s="390"/>
      <c r="MW12" s="390"/>
      <c r="MX12" s="390"/>
      <c r="MY12" s="390"/>
      <c r="MZ12" s="390"/>
      <c r="NA12" s="390"/>
      <c r="NB12" s="390"/>
      <c r="NC12" s="390"/>
      <c r="ND12" s="390"/>
      <c r="NE12" s="390"/>
      <c r="NF12" s="390"/>
      <c r="NG12" s="390"/>
      <c r="NH12" s="390"/>
      <c r="NI12" s="390"/>
      <c r="NJ12" s="390"/>
      <c r="NK12" s="390"/>
      <c r="NL12" s="390"/>
      <c r="NM12" s="390"/>
      <c r="NN12" s="390"/>
      <c r="NO12" s="390"/>
      <c r="NP12" s="390"/>
      <c r="NQ12" s="390"/>
      <c r="NR12" s="390"/>
      <c r="NS12" s="390"/>
      <c r="NT12" s="390"/>
      <c r="NU12" s="390"/>
      <c r="NV12" s="390"/>
      <c r="NW12" s="390"/>
      <c r="NX12" s="390"/>
      <c r="NY12" s="390"/>
      <c r="NZ12" s="390"/>
      <c r="OA12" s="390"/>
      <c r="OB12" s="390"/>
      <c r="OC12" s="390"/>
      <c r="OD12" s="390"/>
      <c r="OE12" s="390"/>
      <c r="OF12" s="390"/>
      <c r="OG12" s="390"/>
      <c r="OH12" s="390"/>
      <c r="OI12" s="390"/>
      <c r="OJ12" s="390"/>
      <c r="OK12" s="390"/>
      <c r="OL12" s="390"/>
      <c r="OM12" s="390"/>
      <c r="ON12" s="390"/>
      <c r="OO12" s="390"/>
      <c r="OP12" s="390"/>
      <c r="OQ12" s="390"/>
      <c r="OR12" s="390"/>
      <c r="OS12" s="390"/>
      <c r="OT12" s="390"/>
      <c r="OU12" s="390"/>
      <c r="OV12" s="390"/>
      <c r="OW12" s="390"/>
      <c r="OX12" s="390"/>
      <c r="OY12" s="390"/>
      <c r="OZ12" s="390"/>
      <c r="PA12" s="390"/>
      <c r="PB12" s="390"/>
      <c r="PC12" s="390"/>
      <c r="PD12" s="390"/>
      <c r="PE12" s="390"/>
      <c r="PF12" s="390"/>
      <c r="PG12" s="390"/>
      <c r="PH12" s="390"/>
      <c r="PI12" s="390"/>
      <c r="PJ12" s="390"/>
      <c r="PK12" s="390"/>
      <c r="PL12" s="390"/>
      <c r="PM12" s="390"/>
      <c r="PN12" s="390"/>
      <c r="PO12" s="390"/>
      <c r="PP12" s="390"/>
      <c r="PQ12" s="390"/>
      <c r="PR12" s="390"/>
      <c r="PS12" s="390"/>
      <c r="PT12" s="390"/>
      <c r="PU12" s="390"/>
      <c r="PV12" s="390"/>
      <c r="PW12" s="390"/>
      <c r="PX12" s="390"/>
      <c r="PY12" s="390"/>
      <c r="PZ12" s="390"/>
      <c r="QA12" s="390"/>
      <c r="QB12" s="390"/>
      <c r="QC12" s="390"/>
      <c r="QD12" s="390"/>
      <c r="QE12" s="390"/>
      <c r="QF12" s="390"/>
      <c r="QG12" s="390"/>
      <c r="QH12" s="390"/>
      <c r="QI12" s="390"/>
      <c r="QJ12" s="390"/>
      <c r="QK12" s="390"/>
      <c r="QL12" s="390"/>
      <c r="QM12" s="390"/>
      <c r="QN12" s="390"/>
      <c r="QO12" s="390"/>
      <c r="QP12" s="390"/>
      <c r="QQ12" s="390"/>
      <c r="QR12" s="390"/>
      <c r="QS12" s="390"/>
      <c r="QT12" s="390"/>
      <c r="QU12" s="390"/>
      <c r="QV12" s="390"/>
      <c r="QW12" s="390"/>
      <c r="QX12" s="390"/>
      <c r="QY12" s="390"/>
      <c r="QZ12" s="390"/>
      <c r="RA12" s="390"/>
      <c r="RB12" s="390"/>
      <c r="RC12" s="390"/>
      <c r="RD12" s="390"/>
      <c r="RE12" s="390"/>
      <c r="RF12" s="390"/>
      <c r="RG12" s="390"/>
      <c r="RH12" s="390"/>
      <c r="RI12" s="390"/>
      <c r="RJ12" s="390"/>
      <c r="RK12" s="390"/>
      <c r="RL12" s="390"/>
      <c r="RM12" s="390"/>
      <c r="RN12" s="390"/>
      <c r="RO12" s="390"/>
      <c r="RP12" s="390"/>
      <c r="RQ12" s="390"/>
      <c r="RR12" s="390"/>
      <c r="RS12" s="390"/>
      <c r="RT12" s="390"/>
      <c r="RU12" s="390"/>
      <c r="RV12" s="390"/>
      <c r="RW12" s="390"/>
      <c r="RX12" s="390"/>
      <c r="RY12" s="390"/>
      <c r="RZ12" s="390"/>
      <c r="SA12" s="390"/>
      <c r="SB12" s="390"/>
      <c r="SC12" s="390"/>
      <c r="SD12" s="390"/>
      <c r="SE12" s="390"/>
      <c r="SF12" s="390"/>
      <c r="SG12" s="390"/>
      <c r="SH12" s="390"/>
      <c r="SI12" s="390"/>
      <c r="SJ12" s="390"/>
      <c r="SK12" s="390"/>
      <c r="SL12" s="390"/>
      <c r="SM12" s="390"/>
      <c r="SN12" s="390"/>
      <c r="SO12" s="390"/>
      <c r="SP12" s="390"/>
      <c r="SQ12" s="390"/>
      <c r="SR12" s="390"/>
      <c r="SS12" s="390"/>
      <c r="ST12" s="390"/>
      <c r="SU12" s="390"/>
      <c r="SV12" s="390"/>
      <c r="SW12" s="390"/>
      <c r="SX12" s="390"/>
      <c r="SY12" s="390"/>
      <c r="SZ12" s="390"/>
      <c r="TA12" s="390"/>
      <c r="TB12" s="390"/>
      <c r="TC12" s="390"/>
      <c r="TD12" s="390"/>
      <c r="TE12" s="390"/>
      <c r="TF12" s="390"/>
      <c r="TG12" s="390"/>
      <c r="TH12" s="390"/>
      <c r="TI12" s="390"/>
      <c r="TJ12" s="390"/>
      <c r="TK12" s="390"/>
      <c r="TL12" s="390"/>
      <c r="TM12" s="390"/>
      <c r="TN12" s="390"/>
      <c r="TO12" s="390"/>
      <c r="TP12" s="390"/>
      <c r="TQ12" s="390"/>
      <c r="TR12" s="390"/>
      <c r="TS12" s="390"/>
      <c r="TT12" s="390"/>
      <c r="TU12" s="390"/>
      <c r="TV12" s="390"/>
      <c r="TW12" s="390"/>
      <c r="TX12" s="390"/>
      <c r="TY12" s="390"/>
      <c r="TZ12" s="390"/>
      <c r="UA12" s="390"/>
      <c r="UB12" s="390"/>
      <c r="UC12" s="390"/>
      <c r="UD12" s="390"/>
      <c r="UE12" s="390"/>
      <c r="UF12" s="390"/>
      <c r="UG12" s="390"/>
      <c r="UH12" s="390"/>
      <c r="UI12" s="390"/>
      <c r="UJ12" s="390"/>
      <c r="UK12" s="390"/>
      <c r="UL12" s="390"/>
      <c r="UM12" s="390"/>
      <c r="UN12" s="390"/>
      <c r="UO12" s="390"/>
      <c r="UP12" s="390"/>
      <c r="UQ12" s="390"/>
      <c r="UR12" s="390"/>
      <c r="US12" s="390"/>
      <c r="UT12" s="390"/>
      <c r="UU12" s="390"/>
      <c r="UV12" s="390"/>
      <c r="UW12" s="390"/>
      <c r="UX12" s="390"/>
      <c r="UY12" s="390"/>
      <c r="UZ12" s="390"/>
      <c r="VA12" s="390"/>
      <c r="VB12" s="390"/>
      <c r="VC12" s="390"/>
      <c r="VD12" s="390"/>
      <c r="VE12" s="390"/>
      <c r="VF12" s="390"/>
      <c r="VG12" s="390"/>
      <c r="VH12" s="390"/>
      <c r="VI12" s="390"/>
      <c r="VJ12" s="390"/>
      <c r="VK12" s="390"/>
      <c r="VL12" s="390"/>
      <c r="VM12" s="390"/>
      <c r="VN12" s="390"/>
      <c r="VO12" s="390"/>
      <c r="VP12" s="390"/>
      <c r="VQ12" s="390"/>
      <c r="VR12" s="390"/>
      <c r="VS12" s="390"/>
      <c r="VT12" s="390"/>
      <c r="VU12" s="390"/>
      <c r="VV12" s="390"/>
      <c r="VW12" s="390"/>
      <c r="VX12" s="390"/>
      <c r="VY12" s="390"/>
      <c r="VZ12" s="390"/>
      <c r="WA12" s="390"/>
      <c r="WB12" s="390"/>
      <c r="WC12" s="390"/>
      <c r="WD12" s="390"/>
      <c r="WE12" s="390"/>
      <c r="WF12" s="390"/>
      <c r="WG12" s="390"/>
      <c r="WH12" s="390"/>
      <c r="WI12" s="390"/>
      <c r="WJ12" s="390"/>
      <c r="WK12" s="390"/>
      <c r="WL12" s="390"/>
      <c r="WM12" s="390"/>
      <c r="WN12" s="390"/>
      <c r="WO12" s="390"/>
      <c r="WP12" s="390"/>
      <c r="WQ12" s="390"/>
      <c r="WR12" s="390"/>
      <c r="WS12" s="390"/>
      <c r="WT12" s="390"/>
      <c r="WU12" s="390"/>
      <c r="WV12" s="390"/>
      <c r="WW12" s="390"/>
      <c r="WX12" s="390"/>
      <c r="WY12" s="390"/>
      <c r="WZ12" s="390"/>
      <c r="XA12" s="390"/>
      <c r="XB12" s="390"/>
      <c r="XC12" s="390"/>
      <c r="XD12" s="390"/>
      <c r="XE12" s="390"/>
      <c r="XF12" s="390"/>
      <c r="XG12" s="390"/>
      <c r="XH12" s="390"/>
      <c r="XI12" s="390"/>
      <c r="XJ12" s="390"/>
      <c r="XK12" s="390"/>
      <c r="XL12" s="390"/>
      <c r="XM12" s="390"/>
      <c r="XN12" s="390"/>
      <c r="XO12" s="390"/>
      <c r="XP12" s="390"/>
      <c r="XQ12" s="390"/>
      <c r="XR12" s="390"/>
      <c r="XS12" s="390"/>
      <c r="XT12" s="390"/>
      <c r="XU12" s="390"/>
      <c r="XV12" s="390"/>
      <c r="XW12" s="390"/>
      <c r="XX12" s="390"/>
      <c r="XY12" s="390"/>
      <c r="XZ12" s="390"/>
      <c r="YA12" s="390"/>
      <c r="YB12" s="390"/>
      <c r="YC12" s="390"/>
      <c r="YD12" s="390"/>
      <c r="YE12" s="390"/>
      <c r="YF12" s="390"/>
      <c r="YG12" s="390"/>
      <c r="YH12" s="390"/>
      <c r="YI12" s="390"/>
      <c r="YJ12" s="390"/>
      <c r="YK12" s="390"/>
      <c r="YL12" s="390"/>
      <c r="YM12" s="390"/>
      <c r="YN12" s="390"/>
      <c r="YO12" s="390"/>
      <c r="YP12" s="390"/>
      <c r="YQ12" s="390"/>
      <c r="YR12" s="390"/>
      <c r="YS12" s="390"/>
      <c r="YT12" s="390"/>
      <c r="YU12" s="390"/>
      <c r="YV12" s="390"/>
      <c r="YW12" s="390"/>
      <c r="YX12" s="390"/>
      <c r="YY12" s="390"/>
      <c r="YZ12" s="390"/>
      <c r="ZA12" s="390"/>
      <c r="ZB12" s="390"/>
      <c r="ZC12" s="390"/>
      <c r="ZD12" s="390"/>
      <c r="ZE12" s="390"/>
      <c r="ZF12" s="390"/>
      <c r="ZG12" s="390"/>
      <c r="ZH12" s="390"/>
      <c r="ZI12" s="390"/>
      <c r="ZJ12" s="390"/>
      <c r="ZK12" s="390"/>
      <c r="ZL12" s="390"/>
      <c r="ZM12" s="390"/>
      <c r="ZN12" s="390"/>
      <c r="ZO12" s="390"/>
      <c r="ZP12" s="390"/>
      <c r="ZQ12" s="390"/>
      <c r="ZR12" s="390"/>
      <c r="ZS12" s="390"/>
      <c r="ZT12" s="390"/>
      <c r="ZU12" s="390"/>
      <c r="ZV12" s="390"/>
    </row>
    <row r="13" spans="1:698" s="381" customFormat="1" ht="18" customHeight="1">
      <c r="A13" s="390"/>
      <c r="B13" s="385">
        <v>5</v>
      </c>
      <c r="C13" s="777" t="s">
        <v>797</v>
      </c>
      <c r="D13" s="777"/>
      <c r="E13" s="364"/>
      <c r="F13" s="365">
        <f t="shared" si="2"/>
        <v>0</v>
      </c>
      <c r="G13" s="365">
        <f t="shared" si="3"/>
        <v>0</v>
      </c>
      <c r="H13" s="365">
        <f t="shared" si="4"/>
        <v>0</v>
      </c>
      <c r="I13" s="365">
        <f t="shared" si="5"/>
        <v>0</v>
      </c>
      <c r="J13" s="365">
        <f t="shared" si="6"/>
        <v>0</v>
      </c>
      <c r="K13" s="365">
        <f t="shared" si="7"/>
        <v>0</v>
      </c>
      <c r="L13" s="365">
        <f t="shared" si="8"/>
        <v>0</v>
      </c>
      <c r="M13" s="365">
        <f t="shared" si="9"/>
        <v>0</v>
      </c>
      <c r="N13" s="365">
        <f t="shared" si="10"/>
        <v>0</v>
      </c>
      <c r="O13" s="365">
        <f t="shared" si="11"/>
        <v>0</v>
      </c>
      <c r="P13" s="365">
        <f t="shared" si="12"/>
        <v>0</v>
      </c>
      <c r="Q13" s="383" t="str">
        <f t="shared" si="13"/>
        <v/>
      </c>
      <c r="R13" s="384" t="str">
        <f t="shared" si="1"/>
        <v/>
      </c>
      <c r="S13" s="369"/>
      <c r="T13" s="369"/>
      <c r="U13" s="140"/>
      <c r="V13" s="140"/>
      <c r="W13" s="140"/>
      <c r="X13" s="140"/>
      <c r="Y13" s="140"/>
      <c r="Z13" s="390"/>
      <c r="AA13" s="390"/>
      <c r="AB13" s="390"/>
      <c r="AC13" s="390"/>
      <c r="AD13" s="390"/>
      <c r="AE13" s="390"/>
      <c r="AF13" s="390"/>
      <c r="AG13" s="390"/>
      <c r="AH13" s="390"/>
      <c r="AI13" s="390"/>
      <c r="AJ13" s="390"/>
      <c r="AK13" s="390"/>
      <c r="AL13" s="390"/>
      <c r="AM13" s="390"/>
      <c r="AN13" s="390"/>
      <c r="AO13" s="390"/>
      <c r="AP13" s="390"/>
      <c r="AQ13" s="390"/>
      <c r="AR13" s="390"/>
      <c r="AS13" s="390"/>
      <c r="AT13" s="390"/>
      <c r="AU13" s="390"/>
      <c r="AV13" s="390"/>
      <c r="AW13" s="390"/>
      <c r="AX13" s="390"/>
      <c r="AY13" s="390"/>
      <c r="AZ13" s="390"/>
      <c r="BA13" s="390"/>
      <c r="BB13" s="390"/>
      <c r="BC13" s="390"/>
      <c r="BD13" s="390"/>
      <c r="BE13" s="390"/>
      <c r="BF13" s="390"/>
      <c r="BG13" s="390"/>
      <c r="BH13" s="390"/>
      <c r="BI13" s="390"/>
      <c r="BJ13" s="390"/>
      <c r="BK13" s="390"/>
      <c r="BL13" s="390"/>
      <c r="BM13" s="390"/>
      <c r="BN13" s="390"/>
      <c r="BO13" s="390"/>
      <c r="BP13" s="390"/>
      <c r="BQ13" s="390"/>
      <c r="BR13" s="390"/>
      <c r="BS13" s="390"/>
      <c r="BT13" s="390"/>
      <c r="BU13" s="390"/>
      <c r="BV13" s="390"/>
      <c r="BW13" s="390"/>
      <c r="BX13" s="390"/>
      <c r="BY13" s="390"/>
      <c r="BZ13" s="390"/>
      <c r="CA13" s="390"/>
      <c r="CB13" s="390"/>
      <c r="CC13" s="390"/>
      <c r="CD13" s="390"/>
      <c r="CE13" s="390"/>
      <c r="CF13" s="390"/>
      <c r="CG13" s="390"/>
      <c r="CH13" s="390"/>
      <c r="CI13" s="390"/>
      <c r="CJ13" s="390"/>
      <c r="CK13" s="390"/>
      <c r="CL13" s="390"/>
      <c r="CM13" s="390"/>
      <c r="CN13" s="390"/>
      <c r="CO13" s="390"/>
      <c r="CP13" s="390"/>
      <c r="CQ13" s="390"/>
      <c r="CR13" s="390"/>
      <c r="CS13" s="390"/>
      <c r="CT13" s="390"/>
      <c r="CU13" s="390"/>
      <c r="CV13" s="390"/>
      <c r="CW13" s="390"/>
      <c r="CX13" s="390"/>
      <c r="CY13" s="390"/>
      <c r="CZ13" s="390"/>
      <c r="DA13" s="390"/>
      <c r="DB13" s="390"/>
      <c r="DC13" s="390"/>
      <c r="DD13" s="390"/>
      <c r="DE13" s="390"/>
      <c r="DF13" s="390"/>
      <c r="DG13" s="390"/>
      <c r="DH13" s="390"/>
      <c r="DI13" s="390"/>
      <c r="DJ13" s="390"/>
      <c r="DK13" s="390"/>
      <c r="DL13" s="390"/>
      <c r="DM13" s="390"/>
      <c r="DN13" s="390"/>
      <c r="DO13" s="390"/>
      <c r="DP13" s="390"/>
      <c r="DQ13" s="390"/>
      <c r="DR13" s="390"/>
      <c r="DS13" s="390"/>
      <c r="DT13" s="390"/>
      <c r="DU13" s="390"/>
      <c r="DV13" s="390"/>
      <c r="DW13" s="390"/>
      <c r="DX13" s="390"/>
      <c r="DY13" s="390"/>
      <c r="DZ13" s="390"/>
      <c r="EA13" s="390"/>
      <c r="EB13" s="390"/>
      <c r="EC13" s="390"/>
      <c r="ED13" s="390"/>
      <c r="EE13" s="390"/>
      <c r="EF13" s="390"/>
      <c r="EG13" s="390"/>
      <c r="EH13" s="390"/>
      <c r="EI13" s="390"/>
      <c r="EJ13" s="390"/>
      <c r="EK13" s="390"/>
      <c r="EL13" s="390"/>
      <c r="EM13" s="390"/>
      <c r="EN13" s="390"/>
      <c r="EO13" s="390"/>
      <c r="EP13" s="390"/>
      <c r="EQ13" s="390"/>
      <c r="ER13" s="390"/>
      <c r="ES13" s="390"/>
      <c r="ET13" s="390"/>
      <c r="EU13" s="390"/>
      <c r="EV13" s="390"/>
      <c r="EW13" s="390"/>
      <c r="EX13" s="390"/>
      <c r="EY13" s="390"/>
      <c r="EZ13" s="390"/>
      <c r="FA13" s="390"/>
      <c r="FB13" s="390"/>
      <c r="FC13" s="390"/>
      <c r="FD13" s="390"/>
      <c r="FE13" s="390"/>
      <c r="FF13" s="390"/>
      <c r="FG13" s="390"/>
      <c r="FH13" s="390"/>
      <c r="FI13" s="390"/>
      <c r="FJ13" s="390"/>
      <c r="FK13" s="390"/>
      <c r="FL13" s="390"/>
      <c r="FM13" s="390"/>
      <c r="FN13" s="390"/>
      <c r="FO13" s="390"/>
      <c r="FP13" s="390"/>
      <c r="FQ13" s="390"/>
      <c r="FR13" s="390"/>
      <c r="FS13" s="390"/>
      <c r="FT13" s="390"/>
      <c r="FU13" s="390"/>
      <c r="FV13" s="390"/>
      <c r="FW13" s="390"/>
      <c r="FX13" s="390"/>
      <c r="FY13" s="390"/>
      <c r="FZ13" s="390"/>
      <c r="GA13" s="390"/>
      <c r="GB13" s="390"/>
      <c r="GC13" s="390"/>
      <c r="GD13" s="390"/>
      <c r="GE13" s="390"/>
      <c r="GF13" s="390"/>
      <c r="GG13" s="390"/>
      <c r="GH13" s="390"/>
      <c r="GI13" s="390"/>
      <c r="GJ13" s="390"/>
      <c r="GK13" s="390"/>
      <c r="GL13" s="390"/>
      <c r="GM13" s="390"/>
      <c r="GN13" s="390"/>
      <c r="GO13" s="390"/>
      <c r="GP13" s="390"/>
      <c r="GQ13" s="390"/>
      <c r="GR13" s="390"/>
      <c r="GS13" s="390"/>
      <c r="GT13" s="390"/>
      <c r="GU13" s="390"/>
      <c r="GV13" s="390"/>
      <c r="GW13" s="390"/>
      <c r="GX13" s="390"/>
      <c r="GY13" s="390"/>
      <c r="GZ13" s="390"/>
      <c r="HA13" s="390"/>
      <c r="HB13" s="390"/>
      <c r="HC13" s="390"/>
      <c r="HD13" s="390"/>
      <c r="HE13" s="390"/>
      <c r="HF13" s="390"/>
      <c r="HG13" s="390"/>
      <c r="HH13" s="390"/>
      <c r="HI13" s="390"/>
      <c r="HJ13" s="390"/>
      <c r="HK13" s="390"/>
      <c r="HL13" s="390"/>
      <c r="HM13" s="390"/>
      <c r="HN13" s="390"/>
      <c r="HO13" s="390"/>
      <c r="HP13" s="390"/>
      <c r="HQ13" s="390"/>
      <c r="HR13" s="390"/>
      <c r="HS13" s="390"/>
      <c r="HT13" s="390"/>
      <c r="HU13" s="390"/>
      <c r="HV13" s="390"/>
      <c r="HW13" s="390"/>
      <c r="HX13" s="390"/>
      <c r="HY13" s="390"/>
      <c r="HZ13" s="390"/>
      <c r="IA13" s="390"/>
      <c r="IB13" s="390"/>
      <c r="IC13" s="390"/>
      <c r="ID13" s="390"/>
      <c r="IE13" s="390"/>
      <c r="IF13" s="390"/>
      <c r="IG13" s="390"/>
      <c r="IH13" s="390"/>
      <c r="II13" s="390"/>
      <c r="IJ13" s="390"/>
      <c r="IK13" s="390"/>
      <c r="IL13" s="390"/>
      <c r="IM13" s="390"/>
      <c r="IN13" s="390"/>
      <c r="IO13" s="390"/>
      <c r="IP13" s="390"/>
      <c r="IQ13" s="390"/>
      <c r="IR13" s="390"/>
      <c r="IS13" s="390"/>
      <c r="IT13" s="390"/>
      <c r="IU13" s="390"/>
      <c r="IV13" s="390"/>
      <c r="IW13" s="390"/>
      <c r="IX13" s="390"/>
      <c r="IY13" s="390"/>
      <c r="IZ13" s="390"/>
      <c r="JA13" s="390"/>
      <c r="JB13" s="390"/>
      <c r="JC13" s="390"/>
      <c r="JD13" s="390"/>
      <c r="JE13" s="390"/>
      <c r="JF13" s="390"/>
      <c r="JG13" s="390"/>
      <c r="JH13" s="390"/>
      <c r="JI13" s="390"/>
      <c r="JJ13" s="390"/>
      <c r="JK13" s="390"/>
      <c r="JL13" s="390"/>
      <c r="JM13" s="390"/>
      <c r="JN13" s="390"/>
      <c r="JO13" s="390"/>
      <c r="JP13" s="390"/>
      <c r="JQ13" s="390"/>
      <c r="JR13" s="390"/>
      <c r="JS13" s="390"/>
      <c r="JT13" s="390"/>
      <c r="JU13" s="390"/>
      <c r="JV13" s="390"/>
      <c r="JW13" s="390"/>
      <c r="JX13" s="390"/>
      <c r="JY13" s="390"/>
      <c r="JZ13" s="390"/>
      <c r="KA13" s="390"/>
      <c r="KB13" s="390"/>
      <c r="KC13" s="390"/>
      <c r="KD13" s="390"/>
      <c r="KE13" s="390"/>
      <c r="KF13" s="390"/>
      <c r="KG13" s="390"/>
      <c r="KH13" s="390"/>
      <c r="KI13" s="390"/>
      <c r="KJ13" s="390"/>
      <c r="KK13" s="390"/>
      <c r="KL13" s="390"/>
      <c r="KM13" s="390"/>
      <c r="KN13" s="390"/>
      <c r="KO13" s="390"/>
      <c r="KP13" s="390"/>
      <c r="KQ13" s="390"/>
      <c r="KR13" s="390"/>
      <c r="KS13" s="390"/>
      <c r="KT13" s="390"/>
      <c r="KU13" s="390"/>
      <c r="KV13" s="390"/>
      <c r="KW13" s="390"/>
      <c r="KX13" s="390"/>
      <c r="KY13" s="390"/>
      <c r="KZ13" s="390"/>
      <c r="LA13" s="390"/>
      <c r="LB13" s="390"/>
      <c r="LC13" s="390"/>
      <c r="LD13" s="390"/>
      <c r="LE13" s="390"/>
      <c r="LF13" s="390"/>
      <c r="LG13" s="390"/>
      <c r="LH13" s="390"/>
      <c r="LI13" s="390"/>
      <c r="LJ13" s="390"/>
      <c r="LK13" s="390"/>
      <c r="LL13" s="390"/>
      <c r="LM13" s="390"/>
      <c r="LN13" s="390"/>
      <c r="LO13" s="390"/>
      <c r="LP13" s="390"/>
      <c r="LQ13" s="390"/>
      <c r="LR13" s="390"/>
      <c r="LS13" s="390"/>
      <c r="LT13" s="390"/>
      <c r="LU13" s="390"/>
      <c r="LV13" s="390"/>
      <c r="LW13" s="390"/>
      <c r="LX13" s="390"/>
      <c r="LY13" s="390"/>
      <c r="LZ13" s="390"/>
      <c r="MA13" s="390"/>
      <c r="MB13" s="390"/>
      <c r="MC13" s="390"/>
      <c r="MD13" s="390"/>
      <c r="ME13" s="390"/>
      <c r="MF13" s="390"/>
      <c r="MG13" s="390"/>
      <c r="MH13" s="390"/>
      <c r="MI13" s="390"/>
      <c r="MJ13" s="390"/>
      <c r="MK13" s="390"/>
      <c r="ML13" s="390"/>
      <c r="MM13" s="390"/>
      <c r="MN13" s="390"/>
      <c r="MO13" s="390"/>
      <c r="MP13" s="390"/>
      <c r="MQ13" s="390"/>
      <c r="MR13" s="390"/>
      <c r="MS13" s="390"/>
      <c r="MT13" s="390"/>
      <c r="MU13" s="390"/>
      <c r="MV13" s="390"/>
      <c r="MW13" s="390"/>
      <c r="MX13" s="390"/>
      <c r="MY13" s="390"/>
      <c r="MZ13" s="390"/>
      <c r="NA13" s="390"/>
      <c r="NB13" s="390"/>
      <c r="NC13" s="390"/>
      <c r="ND13" s="390"/>
      <c r="NE13" s="390"/>
      <c r="NF13" s="390"/>
      <c r="NG13" s="390"/>
      <c r="NH13" s="390"/>
      <c r="NI13" s="390"/>
      <c r="NJ13" s="390"/>
      <c r="NK13" s="390"/>
      <c r="NL13" s="390"/>
      <c r="NM13" s="390"/>
      <c r="NN13" s="390"/>
      <c r="NO13" s="390"/>
      <c r="NP13" s="390"/>
      <c r="NQ13" s="390"/>
      <c r="NR13" s="390"/>
      <c r="NS13" s="390"/>
      <c r="NT13" s="390"/>
      <c r="NU13" s="390"/>
      <c r="NV13" s="390"/>
      <c r="NW13" s="390"/>
      <c r="NX13" s="390"/>
      <c r="NY13" s="390"/>
      <c r="NZ13" s="390"/>
      <c r="OA13" s="390"/>
      <c r="OB13" s="390"/>
      <c r="OC13" s="390"/>
      <c r="OD13" s="390"/>
      <c r="OE13" s="390"/>
      <c r="OF13" s="390"/>
      <c r="OG13" s="390"/>
      <c r="OH13" s="390"/>
      <c r="OI13" s="390"/>
      <c r="OJ13" s="390"/>
      <c r="OK13" s="390"/>
      <c r="OL13" s="390"/>
      <c r="OM13" s="390"/>
      <c r="ON13" s="390"/>
      <c r="OO13" s="390"/>
      <c r="OP13" s="390"/>
      <c r="OQ13" s="390"/>
      <c r="OR13" s="390"/>
      <c r="OS13" s="390"/>
      <c r="OT13" s="390"/>
      <c r="OU13" s="390"/>
      <c r="OV13" s="390"/>
      <c r="OW13" s="390"/>
      <c r="OX13" s="390"/>
      <c r="OY13" s="390"/>
      <c r="OZ13" s="390"/>
      <c r="PA13" s="390"/>
      <c r="PB13" s="390"/>
      <c r="PC13" s="390"/>
      <c r="PD13" s="390"/>
      <c r="PE13" s="390"/>
      <c r="PF13" s="390"/>
      <c r="PG13" s="390"/>
      <c r="PH13" s="390"/>
      <c r="PI13" s="390"/>
      <c r="PJ13" s="390"/>
      <c r="PK13" s="390"/>
      <c r="PL13" s="390"/>
      <c r="PM13" s="390"/>
      <c r="PN13" s="390"/>
      <c r="PO13" s="390"/>
      <c r="PP13" s="390"/>
      <c r="PQ13" s="390"/>
      <c r="PR13" s="390"/>
      <c r="PS13" s="390"/>
      <c r="PT13" s="390"/>
      <c r="PU13" s="390"/>
      <c r="PV13" s="390"/>
      <c r="PW13" s="390"/>
      <c r="PX13" s="390"/>
      <c r="PY13" s="390"/>
      <c r="PZ13" s="390"/>
      <c r="QA13" s="390"/>
      <c r="QB13" s="390"/>
      <c r="QC13" s="390"/>
      <c r="QD13" s="390"/>
      <c r="QE13" s="390"/>
      <c r="QF13" s="390"/>
      <c r="QG13" s="390"/>
      <c r="QH13" s="390"/>
      <c r="QI13" s="390"/>
      <c r="QJ13" s="390"/>
      <c r="QK13" s="390"/>
      <c r="QL13" s="390"/>
      <c r="QM13" s="390"/>
      <c r="QN13" s="390"/>
      <c r="QO13" s="390"/>
      <c r="QP13" s="390"/>
      <c r="QQ13" s="390"/>
      <c r="QR13" s="390"/>
      <c r="QS13" s="390"/>
      <c r="QT13" s="390"/>
      <c r="QU13" s="390"/>
      <c r="QV13" s="390"/>
      <c r="QW13" s="390"/>
      <c r="QX13" s="390"/>
      <c r="QY13" s="390"/>
      <c r="QZ13" s="390"/>
      <c r="RA13" s="390"/>
      <c r="RB13" s="390"/>
      <c r="RC13" s="390"/>
      <c r="RD13" s="390"/>
      <c r="RE13" s="390"/>
      <c r="RF13" s="390"/>
      <c r="RG13" s="390"/>
      <c r="RH13" s="390"/>
      <c r="RI13" s="390"/>
      <c r="RJ13" s="390"/>
      <c r="RK13" s="390"/>
      <c r="RL13" s="390"/>
      <c r="RM13" s="390"/>
      <c r="RN13" s="390"/>
      <c r="RO13" s="390"/>
      <c r="RP13" s="390"/>
      <c r="RQ13" s="390"/>
      <c r="RR13" s="390"/>
      <c r="RS13" s="390"/>
      <c r="RT13" s="390"/>
      <c r="RU13" s="390"/>
      <c r="RV13" s="390"/>
      <c r="RW13" s="390"/>
      <c r="RX13" s="390"/>
      <c r="RY13" s="390"/>
      <c r="RZ13" s="390"/>
      <c r="SA13" s="390"/>
      <c r="SB13" s="390"/>
      <c r="SC13" s="390"/>
      <c r="SD13" s="390"/>
      <c r="SE13" s="390"/>
      <c r="SF13" s="390"/>
      <c r="SG13" s="390"/>
      <c r="SH13" s="390"/>
      <c r="SI13" s="390"/>
      <c r="SJ13" s="390"/>
      <c r="SK13" s="390"/>
      <c r="SL13" s="390"/>
      <c r="SM13" s="390"/>
      <c r="SN13" s="390"/>
      <c r="SO13" s="390"/>
      <c r="SP13" s="390"/>
      <c r="SQ13" s="390"/>
      <c r="SR13" s="390"/>
      <c r="SS13" s="390"/>
      <c r="ST13" s="390"/>
      <c r="SU13" s="390"/>
      <c r="SV13" s="390"/>
      <c r="SW13" s="390"/>
      <c r="SX13" s="390"/>
      <c r="SY13" s="390"/>
      <c r="SZ13" s="390"/>
      <c r="TA13" s="390"/>
      <c r="TB13" s="390"/>
      <c r="TC13" s="390"/>
      <c r="TD13" s="390"/>
      <c r="TE13" s="390"/>
      <c r="TF13" s="390"/>
      <c r="TG13" s="390"/>
      <c r="TH13" s="390"/>
      <c r="TI13" s="390"/>
      <c r="TJ13" s="390"/>
      <c r="TK13" s="390"/>
      <c r="TL13" s="390"/>
      <c r="TM13" s="390"/>
      <c r="TN13" s="390"/>
      <c r="TO13" s="390"/>
      <c r="TP13" s="390"/>
      <c r="TQ13" s="390"/>
      <c r="TR13" s="390"/>
      <c r="TS13" s="390"/>
      <c r="TT13" s="390"/>
      <c r="TU13" s="390"/>
      <c r="TV13" s="390"/>
      <c r="TW13" s="390"/>
      <c r="TX13" s="390"/>
      <c r="TY13" s="390"/>
      <c r="TZ13" s="390"/>
      <c r="UA13" s="390"/>
      <c r="UB13" s="390"/>
      <c r="UC13" s="390"/>
      <c r="UD13" s="390"/>
      <c r="UE13" s="390"/>
      <c r="UF13" s="390"/>
      <c r="UG13" s="390"/>
      <c r="UH13" s="390"/>
      <c r="UI13" s="390"/>
      <c r="UJ13" s="390"/>
      <c r="UK13" s="390"/>
      <c r="UL13" s="390"/>
      <c r="UM13" s="390"/>
      <c r="UN13" s="390"/>
      <c r="UO13" s="390"/>
      <c r="UP13" s="390"/>
      <c r="UQ13" s="390"/>
      <c r="UR13" s="390"/>
      <c r="US13" s="390"/>
      <c r="UT13" s="390"/>
      <c r="UU13" s="390"/>
      <c r="UV13" s="390"/>
      <c r="UW13" s="390"/>
      <c r="UX13" s="390"/>
      <c r="UY13" s="390"/>
      <c r="UZ13" s="390"/>
      <c r="VA13" s="390"/>
      <c r="VB13" s="390"/>
      <c r="VC13" s="390"/>
      <c r="VD13" s="390"/>
      <c r="VE13" s="390"/>
      <c r="VF13" s="390"/>
      <c r="VG13" s="390"/>
      <c r="VH13" s="390"/>
      <c r="VI13" s="390"/>
      <c r="VJ13" s="390"/>
      <c r="VK13" s="390"/>
      <c r="VL13" s="390"/>
      <c r="VM13" s="390"/>
      <c r="VN13" s="390"/>
      <c r="VO13" s="390"/>
      <c r="VP13" s="390"/>
      <c r="VQ13" s="390"/>
      <c r="VR13" s="390"/>
      <c r="VS13" s="390"/>
      <c r="VT13" s="390"/>
      <c r="VU13" s="390"/>
      <c r="VV13" s="390"/>
      <c r="VW13" s="390"/>
      <c r="VX13" s="390"/>
      <c r="VY13" s="390"/>
      <c r="VZ13" s="390"/>
      <c r="WA13" s="390"/>
      <c r="WB13" s="390"/>
      <c r="WC13" s="390"/>
      <c r="WD13" s="390"/>
      <c r="WE13" s="390"/>
      <c r="WF13" s="390"/>
      <c r="WG13" s="390"/>
      <c r="WH13" s="390"/>
      <c r="WI13" s="390"/>
      <c r="WJ13" s="390"/>
      <c r="WK13" s="390"/>
      <c r="WL13" s="390"/>
      <c r="WM13" s="390"/>
      <c r="WN13" s="390"/>
      <c r="WO13" s="390"/>
      <c r="WP13" s="390"/>
      <c r="WQ13" s="390"/>
      <c r="WR13" s="390"/>
      <c r="WS13" s="390"/>
      <c r="WT13" s="390"/>
      <c r="WU13" s="390"/>
      <c r="WV13" s="390"/>
      <c r="WW13" s="390"/>
      <c r="WX13" s="390"/>
      <c r="WY13" s="390"/>
      <c r="WZ13" s="390"/>
      <c r="XA13" s="390"/>
      <c r="XB13" s="390"/>
      <c r="XC13" s="390"/>
      <c r="XD13" s="390"/>
      <c r="XE13" s="390"/>
      <c r="XF13" s="390"/>
      <c r="XG13" s="390"/>
      <c r="XH13" s="390"/>
      <c r="XI13" s="390"/>
      <c r="XJ13" s="390"/>
      <c r="XK13" s="390"/>
      <c r="XL13" s="390"/>
      <c r="XM13" s="390"/>
      <c r="XN13" s="390"/>
      <c r="XO13" s="390"/>
      <c r="XP13" s="390"/>
      <c r="XQ13" s="390"/>
      <c r="XR13" s="390"/>
      <c r="XS13" s="390"/>
      <c r="XT13" s="390"/>
      <c r="XU13" s="390"/>
      <c r="XV13" s="390"/>
      <c r="XW13" s="390"/>
      <c r="XX13" s="390"/>
      <c r="XY13" s="390"/>
      <c r="XZ13" s="390"/>
      <c r="YA13" s="390"/>
      <c r="YB13" s="390"/>
      <c r="YC13" s="390"/>
      <c r="YD13" s="390"/>
      <c r="YE13" s="390"/>
      <c r="YF13" s="390"/>
      <c r="YG13" s="390"/>
      <c r="YH13" s="390"/>
      <c r="YI13" s="390"/>
      <c r="YJ13" s="390"/>
      <c r="YK13" s="390"/>
      <c r="YL13" s="390"/>
      <c r="YM13" s="390"/>
      <c r="YN13" s="390"/>
      <c r="YO13" s="390"/>
      <c r="YP13" s="390"/>
      <c r="YQ13" s="390"/>
      <c r="YR13" s="390"/>
      <c r="YS13" s="390"/>
      <c r="YT13" s="390"/>
      <c r="YU13" s="390"/>
      <c r="YV13" s="390"/>
      <c r="YW13" s="390"/>
      <c r="YX13" s="390"/>
      <c r="YY13" s="390"/>
      <c r="YZ13" s="390"/>
      <c r="ZA13" s="390"/>
      <c r="ZB13" s="390"/>
      <c r="ZC13" s="390"/>
      <c r="ZD13" s="390"/>
      <c r="ZE13" s="390"/>
      <c r="ZF13" s="390"/>
      <c r="ZG13" s="390"/>
      <c r="ZH13" s="390"/>
      <c r="ZI13" s="390"/>
      <c r="ZJ13" s="390"/>
      <c r="ZK13" s="390"/>
      <c r="ZL13" s="390"/>
      <c r="ZM13" s="390"/>
      <c r="ZN13" s="390"/>
      <c r="ZO13" s="390"/>
      <c r="ZP13" s="390"/>
      <c r="ZQ13" s="390"/>
      <c r="ZR13" s="390"/>
      <c r="ZS13" s="390"/>
      <c r="ZT13" s="390"/>
      <c r="ZU13" s="390"/>
      <c r="ZV13" s="390"/>
    </row>
    <row r="14" spans="1:698" s="381" customFormat="1" ht="18" customHeight="1">
      <c r="A14" s="390"/>
      <c r="B14" s="385">
        <v>6</v>
      </c>
      <c r="C14" s="777" t="s">
        <v>797</v>
      </c>
      <c r="D14" s="777"/>
      <c r="E14" s="364"/>
      <c r="F14" s="365">
        <f t="shared" si="2"/>
        <v>0</v>
      </c>
      <c r="G14" s="365">
        <f t="shared" si="3"/>
        <v>0</v>
      </c>
      <c r="H14" s="365">
        <f t="shared" si="4"/>
        <v>0</v>
      </c>
      <c r="I14" s="365">
        <f t="shared" si="5"/>
        <v>0</v>
      </c>
      <c r="J14" s="365">
        <f t="shared" si="6"/>
        <v>0</v>
      </c>
      <c r="K14" s="365">
        <f t="shared" si="7"/>
        <v>0</v>
      </c>
      <c r="L14" s="365">
        <f t="shared" si="8"/>
        <v>0</v>
      </c>
      <c r="M14" s="365">
        <f t="shared" si="9"/>
        <v>0</v>
      </c>
      <c r="N14" s="365">
        <f t="shared" si="10"/>
        <v>0</v>
      </c>
      <c r="O14" s="365">
        <f t="shared" si="11"/>
        <v>0</v>
      </c>
      <c r="P14" s="365">
        <f t="shared" si="12"/>
        <v>0</v>
      </c>
      <c r="Q14" s="383" t="str">
        <f t="shared" si="13"/>
        <v/>
      </c>
      <c r="R14" s="384" t="str">
        <f t="shared" si="1"/>
        <v/>
      </c>
      <c r="S14" s="369"/>
      <c r="T14" s="369"/>
      <c r="U14" s="140"/>
      <c r="V14" s="140"/>
      <c r="W14" s="140"/>
      <c r="X14" s="140"/>
      <c r="Y14" s="140"/>
      <c r="Z14" s="390"/>
      <c r="AA14" s="390"/>
      <c r="AB14" s="390"/>
      <c r="AC14" s="390"/>
      <c r="AD14" s="390"/>
      <c r="AE14" s="390"/>
      <c r="AF14" s="390"/>
      <c r="AG14" s="390"/>
      <c r="AH14" s="390"/>
      <c r="AI14" s="390"/>
      <c r="AJ14" s="390"/>
      <c r="AK14" s="390"/>
      <c r="AL14" s="390"/>
      <c r="AM14" s="390"/>
      <c r="AN14" s="390"/>
      <c r="AO14" s="390"/>
      <c r="AP14" s="390"/>
      <c r="AQ14" s="390"/>
      <c r="AR14" s="390"/>
      <c r="AS14" s="390"/>
      <c r="AT14" s="390"/>
      <c r="AU14" s="390"/>
      <c r="AV14" s="390"/>
      <c r="AW14" s="390"/>
      <c r="AX14" s="390"/>
      <c r="AY14" s="390"/>
      <c r="AZ14" s="390"/>
      <c r="BA14" s="390"/>
      <c r="BB14" s="390"/>
      <c r="BC14" s="390"/>
      <c r="BD14" s="390"/>
      <c r="BE14" s="390"/>
      <c r="BF14" s="390"/>
      <c r="BG14" s="390"/>
      <c r="BH14" s="390"/>
      <c r="BI14" s="390"/>
      <c r="BJ14" s="390"/>
      <c r="BK14" s="390"/>
      <c r="BL14" s="390"/>
      <c r="BM14" s="390"/>
      <c r="BN14" s="390"/>
      <c r="BO14" s="390"/>
      <c r="BP14" s="390"/>
      <c r="BQ14" s="390"/>
      <c r="BR14" s="390"/>
      <c r="BS14" s="390"/>
      <c r="BT14" s="390"/>
      <c r="BU14" s="390"/>
      <c r="BV14" s="390"/>
      <c r="BW14" s="390"/>
      <c r="BX14" s="390"/>
      <c r="BY14" s="390"/>
      <c r="BZ14" s="390"/>
      <c r="CA14" s="390"/>
      <c r="CB14" s="390"/>
      <c r="CC14" s="390"/>
      <c r="CD14" s="390"/>
      <c r="CE14" s="390"/>
      <c r="CF14" s="390"/>
      <c r="CG14" s="390"/>
      <c r="CH14" s="390"/>
      <c r="CI14" s="390"/>
      <c r="CJ14" s="390"/>
      <c r="CK14" s="390"/>
      <c r="CL14" s="390"/>
      <c r="CM14" s="390"/>
      <c r="CN14" s="390"/>
      <c r="CO14" s="390"/>
      <c r="CP14" s="390"/>
      <c r="CQ14" s="390"/>
      <c r="CR14" s="390"/>
      <c r="CS14" s="390"/>
      <c r="CT14" s="390"/>
      <c r="CU14" s="390"/>
      <c r="CV14" s="390"/>
      <c r="CW14" s="390"/>
      <c r="CX14" s="390"/>
      <c r="CY14" s="390"/>
      <c r="CZ14" s="390"/>
      <c r="DA14" s="390"/>
      <c r="DB14" s="390"/>
      <c r="DC14" s="390"/>
      <c r="DD14" s="390"/>
      <c r="DE14" s="390"/>
      <c r="DF14" s="390"/>
      <c r="DG14" s="390"/>
      <c r="DH14" s="390"/>
      <c r="DI14" s="390"/>
      <c r="DJ14" s="390"/>
      <c r="DK14" s="390"/>
      <c r="DL14" s="390"/>
      <c r="DM14" s="390"/>
      <c r="DN14" s="390"/>
      <c r="DO14" s="390"/>
      <c r="DP14" s="390"/>
      <c r="DQ14" s="390"/>
      <c r="DR14" s="390"/>
      <c r="DS14" s="390"/>
      <c r="DT14" s="390"/>
      <c r="DU14" s="390"/>
      <c r="DV14" s="390"/>
      <c r="DW14" s="390"/>
      <c r="DX14" s="390"/>
      <c r="DY14" s="390"/>
      <c r="DZ14" s="390"/>
      <c r="EA14" s="390"/>
      <c r="EB14" s="390"/>
      <c r="EC14" s="390"/>
      <c r="ED14" s="390"/>
      <c r="EE14" s="390"/>
      <c r="EF14" s="390"/>
      <c r="EG14" s="390"/>
      <c r="EH14" s="390"/>
      <c r="EI14" s="390"/>
      <c r="EJ14" s="390"/>
      <c r="EK14" s="390"/>
      <c r="EL14" s="390"/>
      <c r="EM14" s="390"/>
      <c r="EN14" s="390"/>
      <c r="EO14" s="390"/>
      <c r="EP14" s="390"/>
      <c r="EQ14" s="390"/>
      <c r="ER14" s="390"/>
      <c r="ES14" s="390"/>
      <c r="ET14" s="390"/>
      <c r="EU14" s="390"/>
      <c r="EV14" s="390"/>
      <c r="EW14" s="390"/>
      <c r="EX14" s="390"/>
      <c r="EY14" s="390"/>
      <c r="EZ14" s="390"/>
      <c r="FA14" s="390"/>
      <c r="FB14" s="390"/>
      <c r="FC14" s="390"/>
      <c r="FD14" s="390"/>
      <c r="FE14" s="390"/>
      <c r="FF14" s="390"/>
      <c r="FG14" s="390"/>
      <c r="FH14" s="390"/>
      <c r="FI14" s="390"/>
      <c r="FJ14" s="390"/>
      <c r="FK14" s="390"/>
      <c r="FL14" s="390"/>
      <c r="FM14" s="390"/>
      <c r="FN14" s="390"/>
      <c r="FO14" s="390"/>
      <c r="FP14" s="390"/>
      <c r="FQ14" s="390"/>
      <c r="FR14" s="390"/>
      <c r="FS14" s="390"/>
      <c r="FT14" s="390"/>
      <c r="FU14" s="390"/>
      <c r="FV14" s="390"/>
      <c r="FW14" s="390"/>
      <c r="FX14" s="390"/>
      <c r="FY14" s="390"/>
      <c r="FZ14" s="390"/>
      <c r="GA14" s="390"/>
      <c r="GB14" s="390"/>
      <c r="GC14" s="390"/>
      <c r="GD14" s="390"/>
      <c r="GE14" s="390"/>
      <c r="GF14" s="390"/>
      <c r="GG14" s="390"/>
      <c r="GH14" s="390"/>
      <c r="GI14" s="390"/>
      <c r="GJ14" s="390"/>
      <c r="GK14" s="390"/>
      <c r="GL14" s="390"/>
      <c r="GM14" s="390"/>
      <c r="GN14" s="390"/>
      <c r="GO14" s="390"/>
      <c r="GP14" s="390"/>
      <c r="GQ14" s="390"/>
      <c r="GR14" s="390"/>
      <c r="GS14" s="390"/>
      <c r="GT14" s="390"/>
      <c r="GU14" s="390"/>
      <c r="GV14" s="390"/>
      <c r="GW14" s="390"/>
      <c r="GX14" s="390"/>
      <c r="GY14" s="390"/>
      <c r="GZ14" s="390"/>
      <c r="HA14" s="390"/>
      <c r="HB14" s="390"/>
      <c r="HC14" s="390"/>
      <c r="HD14" s="390"/>
      <c r="HE14" s="390"/>
      <c r="HF14" s="390"/>
      <c r="HG14" s="390"/>
      <c r="HH14" s="390"/>
      <c r="HI14" s="390"/>
      <c r="HJ14" s="390"/>
      <c r="HK14" s="390"/>
      <c r="HL14" s="390"/>
      <c r="HM14" s="390"/>
      <c r="HN14" s="390"/>
      <c r="HO14" s="390"/>
      <c r="HP14" s="390"/>
      <c r="HQ14" s="390"/>
      <c r="HR14" s="390"/>
      <c r="HS14" s="390"/>
      <c r="HT14" s="390"/>
      <c r="HU14" s="390"/>
      <c r="HV14" s="390"/>
      <c r="HW14" s="390"/>
      <c r="HX14" s="390"/>
      <c r="HY14" s="390"/>
      <c r="HZ14" s="390"/>
      <c r="IA14" s="390"/>
      <c r="IB14" s="390"/>
      <c r="IC14" s="390"/>
      <c r="ID14" s="390"/>
      <c r="IE14" s="390"/>
      <c r="IF14" s="390"/>
      <c r="IG14" s="390"/>
      <c r="IH14" s="390"/>
      <c r="II14" s="390"/>
      <c r="IJ14" s="390"/>
      <c r="IK14" s="390"/>
      <c r="IL14" s="390"/>
      <c r="IM14" s="390"/>
      <c r="IN14" s="390"/>
      <c r="IO14" s="390"/>
      <c r="IP14" s="390"/>
      <c r="IQ14" s="390"/>
      <c r="IR14" s="390"/>
      <c r="IS14" s="390"/>
      <c r="IT14" s="390"/>
      <c r="IU14" s="390"/>
      <c r="IV14" s="390"/>
      <c r="IW14" s="390"/>
      <c r="IX14" s="390"/>
      <c r="IY14" s="390"/>
      <c r="IZ14" s="390"/>
      <c r="JA14" s="390"/>
      <c r="JB14" s="390"/>
      <c r="JC14" s="390"/>
      <c r="JD14" s="390"/>
      <c r="JE14" s="390"/>
      <c r="JF14" s="390"/>
      <c r="JG14" s="390"/>
      <c r="JH14" s="390"/>
      <c r="JI14" s="390"/>
      <c r="JJ14" s="390"/>
      <c r="JK14" s="390"/>
      <c r="JL14" s="390"/>
      <c r="JM14" s="390"/>
      <c r="JN14" s="390"/>
      <c r="JO14" s="390"/>
      <c r="JP14" s="390"/>
      <c r="JQ14" s="390"/>
      <c r="JR14" s="390"/>
      <c r="JS14" s="390"/>
      <c r="JT14" s="390"/>
      <c r="JU14" s="390"/>
      <c r="JV14" s="390"/>
      <c r="JW14" s="390"/>
      <c r="JX14" s="390"/>
      <c r="JY14" s="390"/>
      <c r="JZ14" s="390"/>
      <c r="KA14" s="390"/>
      <c r="KB14" s="390"/>
      <c r="KC14" s="390"/>
      <c r="KD14" s="390"/>
      <c r="KE14" s="390"/>
      <c r="KF14" s="390"/>
      <c r="KG14" s="390"/>
      <c r="KH14" s="390"/>
      <c r="KI14" s="390"/>
      <c r="KJ14" s="390"/>
      <c r="KK14" s="390"/>
      <c r="KL14" s="390"/>
      <c r="KM14" s="390"/>
      <c r="KN14" s="390"/>
      <c r="KO14" s="390"/>
      <c r="KP14" s="390"/>
      <c r="KQ14" s="390"/>
      <c r="KR14" s="390"/>
      <c r="KS14" s="390"/>
      <c r="KT14" s="390"/>
      <c r="KU14" s="390"/>
      <c r="KV14" s="390"/>
      <c r="KW14" s="390"/>
      <c r="KX14" s="390"/>
      <c r="KY14" s="390"/>
      <c r="KZ14" s="390"/>
      <c r="LA14" s="390"/>
      <c r="LB14" s="390"/>
      <c r="LC14" s="390"/>
      <c r="LD14" s="390"/>
      <c r="LE14" s="390"/>
      <c r="LF14" s="390"/>
      <c r="LG14" s="390"/>
      <c r="LH14" s="390"/>
      <c r="LI14" s="390"/>
      <c r="LJ14" s="390"/>
      <c r="LK14" s="390"/>
      <c r="LL14" s="390"/>
      <c r="LM14" s="390"/>
      <c r="LN14" s="390"/>
      <c r="LO14" s="390"/>
      <c r="LP14" s="390"/>
      <c r="LQ14" s="390"/>
      <c r="LR14" s="390"/>
      <c r="LS14" s="390"/>
      <c r="LT14" s="390"/>
      <c r="LU14" s="390"/>
      <c r="LV14" s="390"/>
      <c r="LW14" s="390"/>
      <c r="LX14" s="390"/>
      <c r="LY14" s="390"/>
      <c r="LZ14" s="390"/>
      <c r="MA14" s="390"/>
      <c r="MB14" s="390"/>
      <c r="MC14" s="390"/>
      <c r="MD14" s="390"/>
      <c r="ME14" s="390"/>
      <c r="MF14" s="390"/>
      <c r="MG14" s="390"/>
      <c r="MH14" s="390"/>
      <c r="MI14" s="390"/>
      <c r="MJ14" s="390"/>
      <c r="MK14" s="390"/>
      <c r="ML14" s="390"/>
      <c r="MM14" s="390"/>
      <c r="MN14" s="390"/>
      <c r="MO14" s="390"/>
      <c r="MP14" s="390"/>
      <c r="MQ14" s="390"/>
      <c r="MR14" s="390"/>
      <c r="MS14" s="390"/>
      <c r="MT14" s="390"/>
      <c r="MU14" s="390"/>
      <c r="MV14" s="390"/>
      <c r="MW14" s="390"/>
      <c r="MX14" s="390"/>
      <c r="MY14" s="390"/>
      <c r="MZ14" s="390"/>
      <c r="NA14" s="390"/>
      <c r="NB14" s="390"/>
      <c r="NC14" s="390"/>
      <c r="ND14" s="390"/>
      <c r="NE14" s="390"/>
      <c r="NF14" s="390"/>
      <c r="NG14" s="390"/>
      <c r="NH14" s="390"/>
      <c r="NI14" s="390"/>
      <c r="NJ14" s="390"/>
      <c r="NK14" s="390"/>
      <c r="NL14" s="390"/>
      <c r="NM14" s="390"/>
      <c r="NN14" s="390"/>
      <c r="NO14" s="390"/>
      <c r="NP14" s="390"/>
      <c r="NQ14" s="390"/>
      <c r="NR14" s="390"/>
      <c r="NS14" s="390"/>
      <c r="NT14" s="390"/>
      <c r="NU14" s="390"/>
      <c r="NV14" s="390"/>
      <c r="NW14" s="390"/>
      <c r="NX14" s="390"/>
      <c r="NY14" s="390"/>
      <c r="NZ14" s="390"/>
      <c r="OA14" s="390"/>
      <c r="OB14" s="390"/>
      <c r="OC14" s="390"/>
      <c r="OD14" s="390"/>
      <c r="OE14" s="390"/>
      <c r="OF14" s="390"/>
      <c r="OG14" s="390"/>
      <c r="OH14" s="390"/>
      <c r="OI14" s="390"/>
      <c r="OJ14" s="390"/>
      <c r="OK14" s="390"/>
      <c r="OL14" s="390"/>
      <c r="OM14" s="390"/>
      <c r="ON14" s="390"/>
      <c r="OO14" s="390"/>
      <c r="OP14" s="390"/>
      <c r="OQ14" s="390"/>
      <c r="OR14" s="390"/>
      <c r="OS14" s="390"/>
      <c r="OT14" s="390"/>
      <c r="OU14" s="390"/>
      <c r="OV14" s="390"/>
      <c r="OW14" s="390"/>
      <c r="OX14" s="390"/>
      <c r="OY14" s="390"/>
      <c r="OZ14" s="390"/>
      <c r="PA14" s="390"/>
      <c r="PB14" s="390"/>
      <c r="PC14" s="390"/>
      <c r="PD14" s="390"/>
      <c r="PE14" s="390"/>
      <c r="PF14" s="390"/>
      <c r="PG14" s="390"/>
      <c r="PH14" s="390"/>
      <c r="PI14" s="390"/>
      <c r="PJ14" s="390"/>
      <c r="PK14" s="390"/>
      <c r="PL14" s="390"/>
      <c r="PM14" s="390"/>
      <c r="PN14" s="390"/>
      <c r="PO14" s="390"/>
      <c r="PP14" s="390"/>
      <c r="PQ14" s="390"/>
      <c r="PR14" s="390"/>
      <c r="PS14" s="390"/>
      <c r="PT14" s="390"/>
      <c r="PU14" s="390"/>
      <c r="PV14" s="390"/>
      <c r="PW14" s="390"/>
      <c r="PX14" s="390"/>
      <c r="PY14" s="390"/>
      <c r="PZ14" s="390"/>
      <c r="QA14" s="390"/>
      <c r="QB14" s="390"/>
      <c r="QC14" s="390"/>
      <c r="QD14" s="390"/>
      <c r="QE14" s="390"/>
      <c r="QF14" s="390"/>
      <c r="QG14" s="390"/>
      <c r="QH14" s="390"/>
      <c r="QI14" s="390"/>
      <c r="QJ14" s="390"/>
      <c r="QK14" s="390"/>
      <c r="QL14" s="390"/>
      <c r="QM14" s="390"/>
      <c r="QN14" s="390"/>
      <c r="QO14" s="390"/>
      <c r="QP14" s="390"/>
      <c r="QQ14" s="390"/>
      <c r="QR14" s="390"/>
      <c r="QS14" s="390"/>
      <c r="QT14" s="390"/>
      <c r="QU14" s="390"/>
      <c r="QV14" s="390"/>
      <c r="QW14" s="390"/>
      <c r="QX14" s="390"/>
      <c r="QY14" s="390"/>
      <c r="QZ14" s="390"/>
      <c r="RA14" s="390"/>
      <c r="RB14" s="390"/>
      <c r="RC14" s="390"/>
      <c r="RD14" s="390"/>
      <c r="RE14" s="390"/>
      <c r="RF14" s="390"/>
      <c r="RG14" s="390"/>
      <c r="RH14" s="390"/>
      <c r="RI14" s="390"/>
      <c r="RJ14" s="390"/>
      <c r="RK14" s="390"/>
      <c r="RL14" s="390"/>
      <c r="RM14" s="390"/>
      <c r="RN14" s="390"/>
      <c r="RO14" s="390"/>
      <c r="RP14" s="390"/>
      <c r="RQ14" s="390"/>
      <c r="RR14" s="390"/>
      <c r="RS14" s="390"/>
      <c r="RT14" s="390"/>
      <c r="RU14" s="390"/>
      <c r="RV14" s="390"/>
      <c r="RW14" s="390"/>
      <c r="RX14" s="390"/>
      <c r="RY14" s="390"/>
      <c r="RZ14" s="390"/>
      <c r="SA14" s="390"/>
      <c r="SB14" s="390"/>
      <c r="SC14" s="390"/>
      <c r="SD14" s="390"/>
      <c r="SE14" s="390"/>
      <c r="SF14" s="390"/>
      <c r="SG14" s="390"/>
      <c r="SH14" s="390"/>
      <c r="SI14" s="390"/>
      <c r="SJ14" s="390"/>
      <c r="SK14" s="390"/>
      <c r="SL14" s="390"/>
      <c r="SM14" s="390"/>
      <c r="SN14" s="390"/>
      <c r="SO14" s="390"/>
      <c r="SP14" s="390"/>
      <c r="SQ14" s="390"/>
      <c r="SR14" s="390"/>
      <c r="SS14" s="390"/>
      <c r="ST14" s="390"/>
      <c r="SU14" s="390"/>
      <c r="SV14" s="390"/>
      <c r="SW14" s="390"/>
      <c r="SX14" s="390"/>
      <c r="SY14" s="390"/>
      <c r="SZ14" s="390"/>
      <c r="TA14" s="390"/>
      <c r="TB14" s="390"/>
      <c r="TC14" s="390"/>
      <c r="TD14" s="390"/>
      <c r="TE14" s="390"/>
      <c r="TF14" s="390"/>
      <c r="TG14" s="390"/>
      <c r="TH14" s="390"/>
      <c r="TI14" s="390"/>
      <c r="TJ14" s="390"/>
      <c r="TK14" s="390"/>
      <c r="TL14" s="390"/>
      <c r="TM14" s="390"/>
      <c r="TN14" s="390"/>
      <c r="TO14" s="390"/>
      <c r="TP14" s="390"/>
      <c r="TQ14" s="390"/>
      <c r="TR14" s="390"/>
      <c r="TS14" s="390"/>
      <c r="TT14" s="390"/>
      <c r="TU14" s="390"/>
      <c r="TV14" s="390"/>
      <c r="TW14" s="390"/>
      <c r="TX14" s="390"/>
      <c r="TY14" s="390"/>
      <c r="TZ14" s="390"/>
      <c r="UA14" s="390"/>
      <c r="UB14" s="390"/>
      <c r="UC14" s="390"/>
      <c r="UD14" s="390"/>
      <c r="UE14" s="390"/>
      <c r="UF14" s="390"/>
      <c r="UG14" s="390"/>
      <c r="UH14" s="390"/>
      <c r="UI14" s="390"/>
      <c r="UJ14" s="390"/>
      <c r="UK14" s="390"/>
      <c r="UL14" s="390"/>
      <c r="UM14" s="390"/>
      <c r="UN14" s="390"/>
      <c r="UO14" s="390"/>
      <c r="UP14" s="390"/>
      <c r="UQ14" s="390"/>
      <c r="UR14" s="390"/>
      <c r="US14" s="390"/>
      <c r="UT14" s="390"/>
      <c r="UU14" s="390"/>
      <c r="UV14" s="390"/>
      <c r="UW14" s="390"/>
      <c r="UX14" s="390"/>
      <c r="UY14" s="390"/>
      <c r="UZ14" s="390"/>
      <c r="VA14" s="390"/>
      <c r="VB14" s="390"/>
      <c r="VC14" s="390"/>
      <c r="VD14" s="390"/>
      <c r="VE14" s="390"/>
      <c r="VF14" s="390"/>
      <c r="VG14" s="390"/>
      <c r="VH14" s="390"/>
      <c r="VI14" s="390"/>
      <c r="VJ14" s="390"/>
      <c r="VK14" s="390"/>
      <c r="VL14" s="390"/>
      <c r="VM14" s="390"/>
      <c r="VN14" s="390"/>
      <c r="VO14" s="390"/>
      <c r="VP14" s="390"/>
      <c r="VQ14" s="390"/>
      <c r="VR14" s="390"/>
      <c r="VS14" s="390"/>
      <c r="VT14" s="390"/>
      <c r="VU14" s="390"/>
      <c r="VV14" s="390"/>
      <c r="VW14" s="390"/>
      <c r="VX14" s="390"/>
      <c r="VY14" s="390"/>
      <c r="VZ14" s="390"/>
      <c r="WA14" s="390"/>
      <c r="WB14" s="390"/>
      <c r="WC14" s="390"/>
      <c r="WD14" s="390"/>
      <c r="WE14" s="390"/>
      <c r="WF14" s="390"/>
      <c r="WG14" s="390"/>
      <c r="WH14" s="390"/>
      <c r="WI14" s="390"/>
      <c r="WJ14" s="390"/>
      <c r="WK14" s="390"/>
      <c r="WL14" s="390"/>
      <c r="WM14" s="390"/>
      <c r="WN14" s="390"/>
      <c r="WO14" s="390"/>
      <c r="WP14" s="390"/>
      <c r="WQ14" s="390"/>
      <c r="WR14" s="390"/>
      <c r="WS14" s="390"/>
      <c r="WT14" s="390"/>
      <c r="WU14" s="390"/>
      <c r="WV14" s="390"/>
      <c r="WW14" s="390"/>
      <c r="WX14" s="390"/>
      <c r="WY14" s="390"/>
      <c r="WZ14" s="390"/>
      <c r="XA14" s="390"/>
      <c r="XB14" s="390"/>
      <c r="XC14" s="390"/>
      <c r="XD14" s="390"/>
      <c r="XE14" s="390"/>
      <c r="XF14" s="390"/>
      <c r="XG14" s="390"/>
      <c r="XH14" s="390"/>
      <c r="XI14" s="390"/>
      <c r="XJ14" s="390"/>
      <c r="XK14" s="390"/>
      <c r="XL14" s="390"/>
      <c r="XM14" s="390"/>
      <c r="XN14" s="390"/>
      <c r="XO14" s="390"/>
      <c r="XP14" s="390"/>
      <c r="XQ14" s="390"/>
      <c r="XR14" s="390"/>
      <c r="XS14" s="390"/>
      <c r="XT14" s="390"/>
      <c r="XU14" s="390"/>
      <c r="XV14" s="390"/>
      <c r="XW14" s="390"/>
      <c r="XX14" s="390"/>
      <c r="XY14" s="390"/>
      <c r="XZ14" s="390"/>
      <c r="YA14" s="390"/>
      <c r="YB14" s="390"/>
      <c r="YC14" s="390"/>
      <c r="YD14" s="390"/>
      <c r="YE14" s="390"/>
      <c r="YF14" s="390"/>
      <c r="YG14" s="390"/>
      <c r="YH14" s="390"/>
      <c r="YI14" s="390"/>
      <c r="YJ14" s="390"/>
      <c r="YK14" s="390"/>
      <c r="YL14" s="390"/>
      <c r="YM14" s="390"/>
      <c r="YN14" s="390"/>
      <c r="YO14" s="390"/>
      <c r="YP14" s="390"/>
      <c r="YQ14" s="390"/>
      <c r="YR14" s="390"/>
      <c r="YS14" s="390"/>
      <c r="YT14" s="390"/>
      <c r="YU14" s="390"/>
      <c r="YV14" s="390"/>
      <c r="YW14" s="390"/>
      <c r="YX14" s="390"/>
      <c r="YY14" s="390"/>
      <c r="YZ14" s="390"/>
      <c r="ZA14" s="390"/>
      <c r="ZB14" s="390"/>
      <c r="ZC14" s="390"/>
      <c r="ZD14" s="390"/>
      <c r="ZE14" s="390"/>
      <c r="ZF14" s="390"/>
      <c r="ZG14" s="390"/>
      <c r="ZH14" s="390"/>
      <c r="ZI14" s="390"/>
      <c r="ZJ14" s="390"/>
      <c r="ZK14" s="390"/>
      <c r="ZL14" s="390"/>
      <c r="ZM14" s="390"/>
      <c r="ZN14" s="390"/>
      <c r="ZO14" s="390"/>
      <c r="ZP14" s="390"/>
      <c r="ZQ14" s="390"/>
      <c r="ZR14" s="390"/>
      <c r="ZS14" s="390"/>
      <c r="ZT14" s="390"/>
      <c r="ZU14" s="390"/>
      <c r="ZV14" s="390"/>
    </row>
    <row r="15" spans="1:698" s="381" customFormat="1" ht="18" customHeight="1">
      <c r="A15" s="390"/>
      <c r="B15" s="385">
        <v>7</v>
      </c>
      <c r="C15" s="777" t="s">
        <v>797</v>
      </c>
      <c r="D15" s="777"/>
      <c r="E15" s="364"/>
      <c r="F15" s="365">
        <f t="shared" si="2"/>
        <v>0</v>
      </c>
      <c r="G15" s="365">
        <f t="shared" si="3"/>
        <v>0</v>
      </c>
      <c r="H15" s="365">
        <f t="shared" si="4"/>
        <v>0</v>
      </c>
      <c r="I15" s="365">
        <f t="shared" si="5"/>
        <v>0</v>
      </c>
      <c r="J15" s="365">
        <f t="shared" si="6"/>
        <v>0</v>
      </c>
      <c r="K15" s="365">
        <f t="shared" si="7"/>
        <v>0</v>
      </c>
      <c r="L15" s="365">
        <f t="shared" si="8"/>
        <v>0</v>
      </c>
      <c r="M15" s="365">
        <f t="shared" si="9"/>
        <v>0</v>
      </c>
      <c r="N15" s="365">
        <f t="shared" si="10"/>
        <v>0</v>
      </c>
      <c r="O15" s="365">
        <f t="shared" si="11"/>
        <v>0</v>
      </c>
      <c r="P15" s="365">
        <f t="shared" si="12"/>
        <v>0</v>
      </c>
      <c r="Q15" s="383" t="str">
        <f t="shared" si="13"/>
        <v/>
      </c>
      <c r="R15" s="384" t="str">
        <f t="shared" si="1"/>
        <v/>
      </c>
      <c r="S15" s="369"/>
      <c r="T15" s="369"/>
      <c r="U15" s="140"/>
      <c r="V15" s="140"/>
      <c r="W15" s="140"/>
      <c r="X15" s="140"/>
      <c r="Y15" s="140"/>
      <c r="Z15" s="390"/>
      <c r="AA15" s="390"/>
      <c r="AB15" s="390"/>
      <c r="AC15" s="390"/>
      <c r="AD15" s="390"/>
      <c r="AE15" s="390"/>
      <c r="AF15" s="390"/>
      <c r="AG15" s="390"/>
      <c r="AH15" s="390"/>
      <c r="AI15" s="390"/>
      <c r="AJ15" s="390"/>
      <c r="AK15" s="390"/>
      <c r="AL15" s="390"/>
      <c r="AM15" s="390"/>
      <c r="AN15" s="390"/>
      <c r="AO15" s="390"/>
      <c r="AP15" s="390"/>
      <c r="AQ15" s="390"/>
      <c r="AR15" s="390"/>
      <c r="AS15" s="390"/>
      <c r="AT15" s="390"/>
      <c r="AU15" s="390"/>
      <c r="AV15" s="390"/>
      <c r="AW15" s="390"/>
      <c r="AX15" s="390"/>
      <c r="AY15" s="390"/>
      <c r="AZ15" s="390"/>
      <c r="BA15" s="390"/>
      <c r="BB15" s="390"/>
      <c r="BC15" s="390"/>
      <c r="BD15" s="390"/>
      <c r="BE15" s="390"/>
      <c r="BF15" s="390"/>
      <c r="BG15" s="390"/>
      <c r="BH15" s="390"/>
      <c r="BI15" s="390"/>
      <c r="BJ15" s="390"/>
      <c r="BK15" s="390"/>
      <c r="BL15" s="390"/>
      <c r="BM15" s="390"/>
      <c r="BN15" s="390"/>
      <c r="BO15" s="390"/>
      <c r="BP15" s="390"/>
      <c r="BQ15" s="390"/>
      <c r="BR15" s="390"/>
      <c r="BS15" s="390"/>
      <c r="BT15" s="390"/>
      <c r="BU15" s="390"/>
      <c r="BV15" s="390"/>
      <c r="BW15" s="390"/>
      <c r="BX15" s="390"/>
      <c r="BY15" s="390"/>
      <c r="BZ15" s="390"/>
      <c r="CA15" s="390"/>
      <c r="CB15" s="390"/>
      <c r="CC15" s="390"/>
      <c r="CD15" s="390"/>
      <c r="CE15" s="390"/>
      <c r="CF15" s="390"/>
      <c r="CG15" s="390"/>
      <c r="CH15" s="390"/>
      <c r="CI15" s="390"/>
      <c r="CJ15" s="390"/>
      <c r="CK15" s="390"/>
      <c r="CL15" s="390"/>
      <c r="CM15" s="390"/>
      <c r="CN15" s="390"/>
      <c r="CO15" s="390"/>
      <c r="CP15" s="390"/>
      <c r="CQ15" s="390"/>
      <c r="CR15" s="390"/>
      <c r="CS15" s="390"/>
      <c r="CT15" s="390"/>
      <c r="CU15" s="390"/>
      <c r="CV15" s="390"/>
      <c r="CW15" s="390"/>
      <c r="CX15" s="390"/>
      <c r="CY15" s="390"/>
      <c r="CZ15" s="390"/>
      <c r="DA15" s="390"/>
      <c r="DB15" s="390"/>
      <c r="DC15" s="390"/>
      <c r="DD15" s="390"/>
      <c r="DE15" s="390"/>
      <c r="DF15" s="390"/>
      <c r="DG15" s="390"/>
      <c r="DH15" s="390"/>
      <c r="DI15" s="390"/>
      <c r="DJ15" s="390"/>
      <c r="DK15" s="390"/>
      <c r="DL15" s="390"/>
      <c r="DM15" s="390"/>
      <c r="DN15" s="390"/>
      <c r="DO15" s="390"/>
      <c r="DP15" s="390"/>
      <c r="DQ15" s="390"/>
      <c r="DR15" s="390"/>
      <c r="DS15" s="390"/>
      <c r="DT15" s="390"/>
      <c r="DU15" s="390"/>
      <c r="DV15" s="390"/>
      <c r="DW15" s="390"/>
      <c r="DX15" s="390"/>
      <c r="DY15" s="390"/>
      <c r="DZ15" s="390"/>
      <c r="EA15" s="390"/>
      <c r="EB15" s="390"/>
      <c r="EC15" s="390"/>
      <c r="ED15" s="390"/>
      <c r="EE15" s="390"/>
      <c r="EF15" s="390"/>
      <c r="EG15" s="390"/>
      <c r="EH15" s="390"/>
      <c r="EI15" s="390"/>
      <c r="EJ15" s="390"/>
      <c r="EK15" s="390"/>
      <c r="EL15" s="390"/>
      <c r="EM15" s="390"/>
      <c r="EN15" s="390"/>
      <c r="EO15" s="390"/>
      <c r="EP15" s="390"/>
      <c r="EQ15" s="390"/>
      <c r="ER15" s="390"/>
      <c r="ES15" s="390"/>
      <c r="ET15" s="390"/>
      <c r="EU15" s="390"/>
      <c r="EV15" s="390"/>
      <c r="EW15" s="390"/>
      <c r="EX15" s="390"/>
      <c r="EY15" s="390"/>
      <c r="EZ15" s="390"/>
      <c r="FA15" s="390"/>
      <c r="FB15" s="390"/>
      <c r="FC15" s="390"/>
      <c r="FD15" s="390"/>
      <c r="FE15" s="390"/>
      <c r="FF15" s="390"/>
      <c r="FG15" s="390"/>
      <c r="FH15" s="390"/>
      <c r="FI15" s="390"/>
      <c r="FJ15" s="390"/>
      <c r="FK15" s="390"/>
      <c r="FL15" s="390"/>
      <c r="FM15" s="390"/>
      <c r="FN15" s="390"/>
      <c r="FO15" s="390"/>
      <c r="FP15" s="390"/>
      <c r="FQ15" s="390"/>
      <c r="FR15" s="390"/>
      <c r="FS15" s="390"/>
      <c r="FT15" s="390"/>
      <c r="FU15" s="390"/>
      <c r="FV15" s="390"/>
      <c r="FW15" s="390"/>
      <c r="FX15" s="390"/>
      <c r="FY15" s="390"/>
      <c r="FZ15" s="390"/>
      <c r="GA15" s="390"/>
      <c r="GB15" s="390"/>
      <c r="GC15" s="390"/>
      <c r="GD15" s="390"/>
      <c r="GE15" s="390"/>
      <c r="GF15" s="390"/>
      <c r="GG15" s="390"/>
      <c r="GH15" s="390"/>
      <c r="GI15" s="390"/>
      <c r="GJ15" s="390"/>
      <c r="GK15" s="390"/>
      <c r="GL15" s="390"/>
      <c r="GM15" s="390"/>
      <c r="GN15" s="390"/>
      <c r="GO15" s="390"/>
      <c r="GP15" s="390"/>
      <c r="GQ15" s="390"/>
      <c r="GR15" s="390"/>
      <c r="GS15" s="390"/>
      <c r="GT15" s="390"/>
      <c r="GU15" s="390"/>
      <c r="GV15" s="390"/>
      <c r="GW15" s="390"/>
      <c r="GX15" s="390"/>
      <c r="GY15" s="390"/>
      <c r="GZ15" s="390"/>
      <c r="HA15" s="390"/>
      <c r="HB15" s="390"/>
      <c r="HC15" s="390"/>
      <c r="HD15" s="390"/>
      <c r="HE15" s="390"/>
      <c r="HF15" s="390"/>
      <c r="HG15" s="390"/>
      <c r="HH15" s="390"/>
      <c r="HI15" s="390"/>
      <c r="HJ15" s="390"/>
      <c r="HK15" s="390"/>
      <c r="HL15" s="390"/>
      <c r="HM15" s="390"/>
      <c r="HN15" s="390"/>
      <c r="HO15" s="390"/>
      <c r="HP15" s="390"/>
      <c r="HQ15" s="390"/>
      <c r="HR15" s="390"/>
      <c r="HS15" s="390"/>
      <c r="HT15" s="390"/>
      <c r="HU15" s="390"/>
      <c r="HV15" s="390"/>
      <c r="HW15" s="390"/>
      <c r="HX15" s="390"/>
      <c r="HY15" s="390"/>
      <c r="HZ15" s="390"/>
      <c r="IA15" s="390"/>
      <c r="IB15" s="390"/>
      <c r="IC15" s="390"/>
      <c r="ID15" s="390"/>
      <c r="IE15" s="390"/>
      <c r="IF15" s="390"/>
      <c r="IG15" s="390"/>
      <c r="IH15" s="390"/>
      <c r="II15" s="390"/>
      <c r="IJ15" s="390"/>
      <c r="IK15" s="390"/>
      <c r="IL15" s="390"/>
      <c r="IM15" s="390"/>
      <c r="IN15" s="390"/>
      <c r="IO15" s="390"/>
      <c r="IP15" s="390"/>
      <c r="IQ15" s="390"/>
      <c r="IR15" s="390"/>
      <c r="IS15" s="390"/>
      <c r="IT15" s="390"/>
      <c r="IU15" s="390"/>
      <c r="IV15" s="390"/>
      <c r="IW15" s="390"/>
      <c r="IX15" s="390"/>
      <c r="IY15" s="390"/>
      <c r="IZ15" s="390"/>
      <c r="JA15" s="390"/>
      <c r="JB15" s="390"/>
      <c r="JC15" s="390"/>
      <c r="JD15" s="390"/>
      <c r="JE15" s="390"/>
      <c r="JF15" s="390"/>
      <c r="JG15" s="390"/>
      <c r="JH15" s="390"/>
      <c r="JI15" s="390"/>
      <c r="JJ15" s="390"/>
      <c r="JK15" s="390"/>
      <c r="JL15" s="390"/>
      <c r="JM15" s="390"/>
      <c r="JN15" s="390"/>
      <c r="JO15" s="390"/>
      <c r="JP15" s="390"/>
      <c r="JQ15" s="390"/>
      <c r="JR15" s="390"/>
      <c r="JS15" s="390"/>
      <c r="JT15" s="390"/>
      <c r="JU15" s="390"/>
      <c r="JV15" s="390"/>
      <c r="JW15" s="390"/>
      <c r="JX15" s="390"/>
      <c r="JY15" s="390"/>
      <c r="JZ15" s="390"/>
      <c r="KA15" s="390"/>
      <c r="KB15" s="390"/>
      <c r="KC15" s="390"/>
      <c r="KD15" s="390"/>
      <c r="KE15" s="390"/>
      <c r="KF15" s="390"/>
      <c r="KG15" s="390"/>
      <c r="KH15" s="390"/>
      <c r="KI15" s="390"/>
      <c r="KJ15" s="390"/>
      <c r="KK15" s="390"/>
      <c r="KL15" s="390"/>
      <c r="KM15" s="390"/>
      <c r="KN15" s="390"/>
      <c r="KO15" s="390"/>
      <c r="KP15" s="390"/>
      <c r="KQ15" s="390"/>
      <c r="KR15" s="390"/>
      <c r="KS15" s="390"/>
      <c r="KT15" s="390"/>
      <c r="KU15" s="390"/>
      <c r="KV15" s="390"/>
      <c r="KW15" s="390"/>
      <c r="KX15" s="390"/>
      <c r="KY15" s="390"/>
      <c r="KZ15" s="390"/>
      <c r="LA15" s="390"/>
      <c r="LB15" s="390"/>
      <c r="LC15" s="390"/>
      <c r="LD15" s="390"/>
      <c r="LE15" s="390"/>
      <c r="LF15" s="390"/>
      <c r="LG15" s="390"/>
      <c r="LH15" s="390"/>
      <c r="LI15" s="390"/>
      <c r="LJ15" s="390"/>
      <c r="LK15" s="390"/>
      <c r="LL15" s="390"/>
      <c r="LM15" s="390"/>
      <c r="LN15" s="390"/>
      <c r="LO15" s="390"/>
      <c r="LP15" s="390"/>
      <c r="LQ15" s="390"/>
      <c r="LR15" s="390"/>
      <c r="LS15" s="390"/>
      <c r="LT15" s="390"/>
      <c r="LU15" s="390"/>
      <c r="LV15" s="390"/>
      <c r="LW15" s="390"/>
      <c r="LX15" s="390"/>
      <c r="LY15" s="390"/>
      <c r="LZ15" s="390"/>
      <c r="MA15" s="390"/>
      <c r="MB15" s="390"/>
      <c r="MC15" s="390"/>
      <c r="MD15" s="390"/>
      <c r="ME15" s="390"/>
      <c r="MF15" s="390"/>
      <c r="MG15" s="390"/>
      <c r="MH15" s="390"/>
      <c r="MI15" s="390"/>
      <c r="MJ15" s="390"/>
      <c r="MK15" s="390"/>
      <c r="ML15" s="390"/>
      <c r="MM15" s="390"/>
      <c r="MN15" s="390"/>
      <c r="MO15" s="390"/>
      <c r="MP15" s="390"/>
      <c r="MQ15" s="390"/>
      <c r="MR15" s="390"/>
      <c r="MS15" s="390"/>
      <c r="MT15" s="390"/>
      <c r="MU15" s="390"/>
      <c r="MV15" s="390"/>
      <c r="MW15" s="390"/>
      <c r="MX15" s="390"/>
      <c r="MY15" s="390"/>
      <c r="MZ15" s="390"/>
      <c r="NA15" s="390"/>
      <c r="NB15" s="390"/>
      <c r="NC15" s="390"/>
      <c r="ND15" s="390"/>
      <c r="NE15" s="390"/>
      <c r="NF15" s="390"/>
      <c r="NG15" s="390"/>
      <c r="NH15" s="390"/>
      <c r="NI15" s="390"/>
      <c r="NJ15" s="390"/>
      <c r="NK15" s="390"/>
      <c r="NL15" s="390"/>
      <c r="NM15" s="390"/>
      <c r="NN15" s="390"/>
      <c r="NO15" s="390"/>
      <c r="NP15" s="390"/>
      <c r="NQ15" s="390"/>
      <c r="NR15" s="390"/>
      <c r="NS15" s="390"/>
      <c r="NT15" s="390"/>
      <c r="NU15" s="390"/>
      <c r="NV15" s="390"/>
      <c r="NW15" s="390"/>
      <c r="NX15" s="390"/>
      <c r="NY15" s="390"/>
      <c r="NZ15" s="390"/>
      <c r="OA15" s="390"/>
      <c r="OB15" s="390"/>
      <c r="OC15" s="390"/>
      <c r="OD15" s="390"/>
      <c r="OE15" s="390"/>
      <c r="OF15" s="390"/>
      <c r="OG15" s="390"/>
      <c r="OH15" s="390"/>
      <c r="OI15" s="390"/>
      <c r="OJ15" s="390"/>
      <c r="OK15" s="390"/>
      <c r="OL15" s="390"/>
      <c r="OM15" s="390"/>
      <c r="ON15" s="390"/>
      <c r="OO15" s="390"/>
      <c r="OP15" s="390"/>
      <c r="OQ15" s="390"/>
      <c r="OR15" s="390"/>
      <c r="OS15" s="390"/>
      <c r="OT15" s="390"/>
      <c r="OU15" s="390"/>
      <c r="OV15" s="390"/>
      <c r="OW15" s="390"/>
      <c r="OX15" s="390"/>
      <c r="OY15" s="390"/>
      <c r="OZ15" s="390"/>
      <c r="PA15" s="390"/>
      <c r="PB15" s="390"/>
      <c r="PC15" s="390"/>
      <c r="PD15" s="390"/>
      <c r="PE15" s="390"/>
      <c r="PF15" s="390"/>
      <c r="PG15" s="390"/>
      <c r="PH15" s="390"/>
      <c r="PI15" s="390"/>
      <c r="PJ15" s="390"/>
      <c r="PK15" s="390"/>
      <c r="PL15" s="390"/>
      <c r="PM15" s="390"/>
      <c r="PN15" s="390"/>
      <c r="PO15" s="390"/>
      <c r="PP15" s="390"/>
      <c r="PQ15" s="390"/>
      <c r="PR15" s="390"/>
      <c r="PS15" s="390"/>
      <c r="PT15" s="390"/>
      <c r="PU15" s="390"/>
      <c r="PV15" s="390"/>
      <c r="PW15" s="390"/>
      <c r="PX15" s="390"/>
      <c r="PY15" s="390"/>
      <c r="PZ15" s="390"/>
      <c r="QA15" s="390"/>
      <c r="QB15" s="390"/>
      <c r="QC15" s="390"/>
      <c r="QD15" s="390"/>
      <c r="QE15" s="390"/>
      <c r="QF15" s="390"/>
      <c r="QG15" s="390"/>
      <c r="QH15" s="390"/>
      <c r="QI15" s="390"/>
      <c r="QJ15" s="390"/>
      <c r="QK15" s="390"/>
      <c r="QL15" s="390"/>
      <c r="QM15" s="390"/>
      <c r="QN15" s="390"/>
      <c r="QO15" s="390"/>
      <c r="QP15" s="390"/>
      <c r="QQ15" s="390"/>
      <c r="QR15" s="390"/>
      <c r="QS15" s="390"/>
      <c r="QT15" s="390"/>
      <c r="QU15" s="390"/>
      <c r="QV15" s="390"/>
      <c r="QW15" s="390"/>
      <c r="QX15" s="390"/>
      <c r="QY15" s="390"/>
      <c r="QZ15" s="390"/>
      <c r="RA15" s="390"/>
      <c r="RB15" s="390"/>
      <c r="RC15" s="390"/>
      <c r="RD15" s="390"/>
      <c r="RE15" s="390"/>
      <c r="RF15" s="390"/>
      <c r="RG15" s="390"/>
      <c r="RH15" s="390"/>
      <c r="RI15" s="390"/>
      <c r="RJ15" s="390"/>
      <c r="RK15" s="390"/>
      <c r="RL15" s="390"/>
      <c r="RM15" s="390"/>
      <c r="RN15" s="390"/>
      <c r="RO15" s="390"/>
      <c r="RP15" s="390"/>
      <c r="RQ15" s="390"/>
      <c r="RR15" s="390"/>
      <c r="RS15" s="390"/>
      <c r="RT15" s="390"/>
      <c r="RU15" s="390"/>
      <c r="RV15" s="390"/>
      <c r="RW15" s="390"/>
      <c r="RX15" s="390"/>
      <c r="RY15" s="390"/>
      <c r="RZ15" s="390"/>
      <c r="SA15" s="390"/>
      <c r="SB15" s="390"/>
      <c r="SC15" s="390"/>
      <c r="SD15" s="390"/>
      <c r="SE15" s="390"/>
      <c r="SF15" s="390"/>
      <c r="SG15" s="390"/>
      <c r="SH15" s="390"/>
      <c r="SI15" s="390"/>
      <c r="SJ15" s="390"/>
      <c r="SK15" s="390"/>
      <c r="SL15" s="390"/>
      <c r="SM15" s="390"/>
      <c r="SN15" s="390"/>
      <c r="SO15" s="390"/>
      <c r="SP15" s="390"/>
      <c r="SQ15" s="390"/>
      <c r="SR15" s="390"/>
      <c r="SS15" s="390"/>
      <c r="ST15" s="390"/>
      <c r="SU15" s="390"/>
      <c r="SV15" s="390"/>
      <c r="SW15" s="390"/>
      <c r="SX15" s="390"/>
      <c r="SY15" s="390"/>
      <c r="SZ15" s="390"/>
      <c r="TA15" s="390"/>
      <c r="TB15" s="390"/>
      <c r="TC15" s="390"/>
      <c r="TD15" s="390"/>
      <c r="TE15" s="390"/>
      <c r="TF15" s="390"/>
      <c r="TG15" s="390"/>
      <c r="TH15" s="390"/>
      <c r="TI15" s="390"/>
      <c r="TJ15" s="390"/>
      <c r="TK15" s="390"/>
      <c r="TL15" s="390"/>
      <c r="TM15" s="390"/>
      <c r="TN15" s="390"/>
      <c r="TO15" s="390"/>
      <c r="TP15" s="390"/>
      <c r="TQ15" s="390"/>
      <c r="TR15" s="390"/>
      <c r="TS15" s="390"/>
      <c r="TT15" s="390"/>
      <c r="TU15" s="390"/>
      <c r="TV15" s="390"/>
      <c r="TW15" s="390"/>
      <c r="TX15" s="390"/>
      <c r="TY15" s="390"/>
      <c r="TZ15" s="390"/>
      <c r="UA15" s="390"/>
      <c r="UB15" s="390"/>
      <c r="UC15" s="390"/>
      <c r="UD15" s="390"/>
      <c r="UE15" s="390"/>
      <c r="UF15" s="390"/>
      <c r="UG15" s="390"/>
      <c r="UH15" s="390"/>
      <c r="UI15" s="390"/>
      <c r="UJ15" s="390"/>
      <c r="UK15" s="390"/>
      <c r="UL15" s="390"/>
      <c r="UM15" s="390"/>
      <c r="UN15" s="390"/>
      <c r="UO15" s="390"/>
      <c r="UP15" s="390"/>
      <c r="UQ15" s="390"/>
      <c r="UR15" s="390"/>
      <c r="US15" s="390"/>
      <c r="UT15" s="390"/>
      <c r="UU15" s="390"/>
      <c r="UV15" s="390"/>
      <c r="UW15" s="390"/>
      <c r="UX15" s="390"/>
      <c r="UY15" s="390"/>
      <c r="UZ15" s="390"/>
      <c r="VA15" s="390"/>
      <c r="VB15" s="390"/>
      <c r="VC15" s="390"/>
      <c r="VD15" s="390"/>
      <c r="VE15" s="390"/>
      <c r="VF15" s="390"/>
      <c r="VG15" s="390"/>
      <c r="VH15" s="390"/>
      <c r="VI15" s="390"/>
      <c r="VJ15" s="390"/>
      <c r="VK15" s="390"/>
      <c r="VL15" s="390"/>
      <c r="VM15" s="390"/>
      <c r="VN15" s="390"/>
      <c r="VO15" s="390"/>
      <c r="VP15" s="390"/>
      <c r="VQ15" s="390"/>
      <c r="VR15" s="390"/>
      <c r="VS15" s="390"/>
      <c r="VT15" s="390"/>
      <c r="VU15" s="390"/>
      <c r="VV15" s="390"/>
      <c r="VW15" s="390"/>
      <c r="VX15" s="390"/>
      <c r="VY15" s="390"/>
      <c r="VZ15" s="390"/>
      <c r="WA15" s="390"/>
      <c r="WB15" s="390"/>
      <c r="WC15" s="390"/>
      <c r="WD15" s="390"/>
      <c r="WE15" s="390"/>
      <c r="WF15" s="390"/>
      <c r="WG15" s="390"/>
      <c r="WH15" s="390"/>
      <c r="WI15" s="390"/>
      <c r="WJ15" s="390"/>
      <c r="WK15" s="390"/>
      <c r="WL15" s="390"/>
      <c r="WM15" s="390"/>
      <c r="WN15" s="390"/>
      <c r="WO15" s="390"/>
      <c r="WP15" s="390"/>
      <c r="WQ15" s="390"/>
      <c r="WR15" s="390"/>
      <c r="WS15" s="390"/>
      <c r="WT15" s="390"/>
      <c r="WU15" s="390"/>
      <c r="WV15" s="390"/>
      <c r="WW15" s="390"/>
      <c r="WX15" s="390"/>
      <c r="WY15" s="390"/>
      <c r="WZ15" s="390"/>
      <c r="XA15" s="390"/>
      <c r="XB15" s="390"/>
      <c r="XC15" s="390"/>
      <c r="XD15" s="390"/>
      <c r="XE15" s="390"/>
      <c r="XF15" s="390"/>
      <c r="XG15" s="390"/>
      <c r="XH15" s="390"/>
      <c r="XI15" s="390"/>
      <c r="XJ15" s="390"/>
      <c r="XK15" s="390"/>
      <c r="XL15" s="390"/>
      <c r="XM15" s="390"/>
      <c r="XN15" s="390"/>
      <c r="XO15" s="390"/>
      <c r="XP15" s="390"/>
      <c r="XQ15" s="390"/>
      <c r="XR15" s="390"/>
      <c r="XS15" s="390"/>
      <c r="XT15" s="390"/>
      <c r="XU15" s="390"/>
      <c r="XV15" s="390"/>
      <c r="XW15" s="390"/>
      <c r="XX15" s="390"/>
      <c r="XY15" s="390"/>
      <c r="XZ15" s="390"/>
      <c r="YA15" s="390"/>
      <c r="YB15" s="390"/>
      <c r="YC15" s="390"/>
      <c r="YD15" s="390"/>
      <c r="YE15" s="390"/>
      <c r="YF15" s="390"/>
      <c r="YG15" s="390"/>
      <c r="YH15" s="390"/>
      <c r="YI15" s="390"/>
      <c r="YJ15" s="390"/>
      <c r="YK15" s="390"/>
      <c r="YL15" s="390"/>
      <c r="YM15" s="390"/>
      <c r="YN15" s="390"/>
      <c r="YO15" s="390"/>
      <c r="YP15" s="390"/>
      <c r="YQ15" s="390"/>
      <c r="YR15" s="390"/>
      <c r="YS15" s="390"/>
      <c r="YT15" s="390"/>
      <c r="YU15" s="390"/>
      <c r="YV15" s="390"/>
      <c r="YW15" s="390"/>
      <c r="YX15" s="390"/>
      <c r="YY15" s="390"/>
      <c r="YZ15" s="390"/>
      <c r="ZA15" s="390"/>
      <c r="ZB15" s="390"/>
      <c r="ZC15" s="390"/>
      <c r="ZD15" s="390"/>
      <c r="ZE15" s="390"/>
      <c r="ZF15" s="390"/>
      <c r="ZG15" s="390"/>
      <c r="ZH15" s="390"/>
      <c r="ZI15" s="390"/>
      <c r="ZJ15" s="390"/>
      <c r="ZK15" s="390"/>
      <c r="ZL15" s="390"/>
      <c r="ZM15" s="390"/>
      <c r="ZN15" s="390"/>
      <c r="ZO15" s="390"/>
      <c r="ZP15" s="390"/>
      <c r="ZQ15" s="390"/>
      <c r="ZR15" s="390"/>
      <c r="ZS15" s="390"/>
      <c r="ZT15" s="390"/>
      <c r="ZU15" s="390"/>
      <c r="ZV15" s="390"/>
    </row>
    <row r="16" spans="1:698" s="381" customFormat="1" ht="18" customHeight="1">
      <c r="A16" s="390"/>
      <c r="B16" s="385">
        <v>8</v>
      </c>
      <c r="C16" s="777" t="s">
        <v>797</v>
      </c>
      <c r="D16" s="777"/>
      <c r="E16" s="364"/>
      <c r="F16" s="365">
        <f t="shared" si="2"/>
        <v>0</v>
      </c>
      <c r="G16" s="365">
        <f t="shared" si="3"/>
        <v>0</v>
      </c>
      <c r="H16" s="365">
        <f t="shared" si="4"/>
        <v>0</v>
      </c>
      <c r="I16" s="365">
        <f t="shared" si="5"/>
        <v>0</v>
      </c>
      <c r="J16" s="365">
        <f t="shared" si="6"/>
        <v>0</v>
      </c>
      <c r="K16" s="365">
        <f t="shared" si="7"/>
        <v>0</v>
      </c>
      <c r="L16" s="365">
        <f t="shared" si="8"/>
        <v>0</v>
      </c>
      <c r="M16" s="365">
        <f t="shared" si="9"/>
        <v>0</v>
      </c>
      <c r="N16" s="365">
        <f t="shared" si="10"/>
        <v>0</v>
      </c>
      <c r="O16" s="365">
        <f t="shared" si="11"/>
        <v>0</v>
      </c>
      <c r="P16" s="365">
        <f t="shared" si="12"/>
        <v>0</v>
      </c>
      <c r="Q16" s="383" t="str">
        <f t="shared" si="13"/>
        <v/>
      </c>
      <c r="R16" s="384" t="str">
        <f t="shared" si="1"/>
        <v/>
      </c>
      <c r="S16" s="369"/>
      <c r="T16" s="369"/>
      <c r="U16" s="140"/>
      <c r="V16" s="140"/>
      <c r="W16" s="140"/>
      <c r="X16" s="140"/>
      <c r="Y16" s="140"/>
      <c r="Z16" s="390"/>
      <c r="AA16" s="390"/>
      <c r="AB16" s="390"/>
      <c r="AC16" s="390"/>
      <c r="AD16" s="390"/>
      <c r="AE16" s="390"/>
      <c r="AF16" s="390"/>
      <c r="AG16" s="390"/>
      <c r="AH16" s="390"/>
      <c r="AI16" s="390"/>
      <c r="AJ16" s="390"/>
      <c r="AK16" s="390"/>
      <c r="AL16" s="390"/>
      <c r="AM16" s="390"/>
      <c r="AN16" s="390"/>
      <c r="AO16" s="390"/>
      <c r="AP16" s="390"/>
      <c r="AQ16" s="390"/>
      <c r="AR16" s="390"/>
      <c r="AS16" s="390"/>
      <c r="AT16" s="390"/>
      <c r="AU16" s="390"/>
      <c r="AV16" s="390"/>
      <c r="AW16" s="390"/>
      <c r="AX16" s="390"/>
      <c r="AY16" s="390"/>
      <c r="AZ16" s="390"/>
      <c r="BA16" s="390"/>
      <c r="BB16" s="390"/>
      <c r="BC16" s="390"/>
      <c r="BD16" s="390"/>
      <c r="BE16" s="390"/>
      <c r="BF16" s="390"/>
      <c r="BG16" s="390"/>
      <c r="BH16" s="390"/>
      <c r="BI16" s="390"/>
      <c r="BJ16" s="390"/>
      <c r="BK16" s="390"/>
      <c r="BL16" s="390"/>
      <c r="BM16" s="390"/>
      <c r="BN16" s="390"/>
      <c r="BO16" s="390"/>
      <c r="BP16" s="390"/>
      <c r="BQ16" s="390"/>
      <c r="BR16" s="390"/>
      <c r="BS16" s="390"/>
      <c r="BT16" s="390"/>
      <c r="BU16" s="390"/>
      <c r="BV16" s="390"/>
      <c r="BW16" s="390"/>
      <c r="BX16" s="390"/>
      <c r="BY16" s="390"/>
      <c r="BZ16" s="390"/>
      <c r="CA16" s="390"/>
      <c r="CB16" s="390"/>
      <c r="CC16" s="390"/>
      <c r="CD16" s="390"/>
      <c r="CE16" s="390"/>
      <c r="CF16" s="390"/>
      <c r="CG16" s="390"/>
      <c r="CH16" s="390"/>
      <c r="CI16" s="390"/>
      <c r="CJ16" s="390"/>
      <c r="CK16" s="390"/>
      <c r="CL16" s="390"/>
      <c r="CM16" s="390"/>
      <c r="CN16" s="390"/>
      <c r="CO16" s="390"/>
      <c r="CP16" s="390"/>
      <c r="CQ16" s="390"/>
      <c r="CR16" s="390"/>
      <c r="CS16" s="390"/>
      <c r="CT16" s="390"/>
      <c r="CU16" s="390"/>
      <c r="CV16" s="390"/>
      <c r="CW16" s="390"/>
      <c r="CX16" s="390"/>
      <c r="CY16" s="390"/>
      <c r="CZ16" s="390"/>
      <c r="DA16" s="390"/>
      <c r="DB16" s="390"/>
      <c r="DC16" s="390"/>
      <c r="DD16" s="390"/>
      <c r="DE16" s="390"/>
      <c r="DF16" s="390"/>
      <c r="DG16" s="390"/>
      <c r="DH16" s="390"/>
      <c r="DI16" s="390"/>
      <c r="DJ16" s="390"/>
      <c r="DK16" s="390"/>
      <c r="DL16" s="390"/>
      <c r="DM16" s="390"/>
      <c r="DN16" s="390"/>
      <c r="DO16" s="390"/>
      <c r="DP16" s="390"/>
      <c r="DQ16" s="390"/>
      <c r="DR16" s="390"/>
      <c r="DS16" s="390"/>
      <c r="DT16" s="390"/>
      <c r="DU16" s="390"/>
      <c r="DV16" s="390"/>
      <c r="DW16" s="390"/>
      <c r="DX16" s="390"/>
      <c r="DY16" s="390"/>
      <c r="DZ16" s="390"/>
      <c r="EA16" s="390"/>
      <c r="EB16" s="390"/>
      <c r="EC16" s="390"/>
      <c r="ED16" s="390"/>
      <c r="EE16" s="390"/>
      <c r="EF16" s="390"/>
      <c r="EG16" s="390"/>
      <c r="EH16" s="390"/>
      <c r="EI16" s="390"/>
      <c r="EJ16" s="390"/>
      <c r="EK16" s="390"/>
      <c r="EL16" s="390"/>
      <c r="EM16" s="390"/>
      <c r="EN16" s="390"/>
      <c r="EO16" s="390"/>
      <c r="EP16" s="390"/>
      <c r="EQ16" s="390"/>
      <c r="ER16" s="390"/>
      <c r="ES16" s="390"/>
      <c r="ET16" s="390"/>
      <c r="EU16" s="390"/>
      <c r="EV16" s="390"/>
      <c r="EW16" s="390"/>
      <c r="EX16" s="390"/>
      <c r="EY16" s="390"/>
      <c r="EZ16" s="390"/>
      <c r="FA16" s="390"/>
      <c r="FB16" s="390"/>
      <c r="FC16" s="390"/>
      <c r="FD16" s="390"/>
      <c r="FE16" s="390"/>
      <c r="FF16" s="390"/>
      <c r="FG16" s="390"/>
      <c r="FH16" s="390"/>
      <c r="FI16" s="390"/>
      <c r="FJ16" s="390"/>
      <c r="FK16" s="390"/>
      <c r="FL16" s="390"/>
      <c r="FM16" s="390"/>
      <c r="FN16" s="390"/>
      <c r="FO16" s="390"/>
      <c r="FP16" s="390"/>
      <c r="FQ16" s="390"/>
      <c r="FR16" s="390"/>
      <c r="FS16" s="390"/>
      <c r="FT16" s="390"/>
      <c r="FU16" s="390"/>
      <c r="FV16" s="390"/>
      <c r="FW16" s="390"/>
      <c r="FX16" s="390"/>
      <c r="FY16" s="390"/>
      <c r="FZ16" s="390"/>
      <c r="GA16" s="390"/>
      <c r="GB16" s="390"/>
      <c r="GC16" s="390"/>
      <c r="GD16" s="390"/>
      <c r="GE16" s="390"/>
      <c r="GF16" s="390"/>
      <c r="GG16" s="390"/>
      <c r="GH16" s="390"/>
      <c r="GI16" s="390"/>
      <c r="GJ16" s="390"/>
      <c r="GK16" s="390"/>
      <c r="GL16" s="390"/>
      <c r="GM16" s="390"/>
      <c r="GN16" s="390"/>
      <c r="GO16" s="390"/>
      <c r="GP16" s="390"/>
      <c r="GQ16" s="390"/>
      <c r="GR16" s="390"/>
      <c r="GS16" s="390"/>
      <c r="GT16" s="390"/>
      <c r="GU16" s="390"/>
      <c r="GV16" s="390"/>
      <c r="GW16" s="390"/>
      <c r="GX16" s="390"/>
      <c r="GY16" s="390"/>
      <c r="GZ16" s="390"/>
      <c r="HA16" s="390"/>
      <c r="HB16" s="390"/>
      <c r="HC16" s="390"/>
      <c r="HD16" s="390"/>
      <c r="HE16" s="390"/>
      <c r="HF16" s="390"/>
      <c r="HG16" s="390"/>
      <c r="HH16" s="390"/>
      <c r="HI16" s="390"/>
      <c r="HJ16" s="390"/>
      <c r="HK16" s="390"/>
      <c r="HL16" s="390"/>
      <c r="HM16" s="390"/>
      <c r="HN16" s="390"/>
      <c r="HO16" s="390"/>
      <c r="HP16" s="390"/>
      <c r="HQ16" s="390"/>
      <c r="HR16" s="390"/>
      <c r="HS16" s="390"/>
      <c r="HT16" s="390"/>
      <c r="HU16" s="390"/>
      <c r="HV16" s="390"/>
      <c r="HW16" s="390"/>
      <c r="HX16" s="390"/>
      <c r="HY16" s="390"/>
      <c r="HZ16" s="390"/>
      <c r="IA16" s="390"/>
      <c r="IB16" s="390"/>
      <c r="IC16" s="390"/>
      <c r="ID16" s="390"/>
      <c r="IE16" s="390"/>
      <c r="IF16" s="390"/>
      <c r="IG16" s="390"/>
      <c r="IH16" s="390"/>
      <c r="II16" s="390"/>
      <c r="IJ16" s="390"/>
      <c r="IK16" s="390"/>
      <c r="IL16" s="390"/>
      <c r="IM16" s="390"/>
      <c r="IN16" s="390"/>
      <c r="IO16" s="390"/>
      <c r="IP16" s="390"/>
      <c r="IQ16" s="390"/>
      <c r="IR16" s="390"/>
      <c r="IS16" s="390"/>
      <c r="IT16" s="390"/>
      <c r="IU16" s="390"/>
      <c r="IV16" s="390"/>
      <c r="IW16" s="390"/>
      <c r="IX16" s="390"/>
      <c r="IY16" s="390"/>
      <c r="IZ16" s="390"/>
      <c r="JA16" s="390"/>
      <c r="JB16" s="390"/>
      <c r="JC16" s="390"/>
      <c r="JD16" s="390"/>
      <c r="JE16" s="390"/>
      <c r="JF16" s="390"/>
      <c r="JG16" s="390"/>
      <c r="JH16" s="390"/>
      <c r="JI16" s="390"/>
      <c r="JJ16" s="390"/>
      <c r="JK16" s="390"/>
      <c r="JL16" s="390"/>
      <c r="JM16" s="390"/>
      <c r="JN16" s="390"/>
      <c r="JO16" s="390"/>
      <c r="JP16" s="390"/>
      <c r="JQ16" s="390"/>
      <c r="JR16" s="390"/>
      <c r="JS16" s="390"/>
      <c r="JT16" s="390"/>
      <c r="JU16" s="390"/>
      <c r="JV16" s="390"/>
      <c r="JW16" s="390"/>
      <c r="JX16" s="390"/>
      <c r="JY16" s="390"/>
      <c r="JZ16" s="390"/>
      <c r="KA16" s="390"/>
      <c r="KB16" s="390"/>
      <c r="KC16" s="390"/>
      <c r="KD16" s="390"/>
      <c r="KE16" s="390"/>
      <c r="KF16" s="390"/>
      <c r="KG16" s="390"/>
      <c r="KH16" s="390"/>
      <c r="KI16" s="390"/>
      <c r="KJ16" s="390"/>
      <c r="KK16" s="390"/>
      <c r="KL16" s="390"/>
      <c r="KM16" s="390"/>
      <c r="KN16" s="390"/>
      <c r="KO16" s="390"/>
      <c r="KP16" s="390"/>
      <c r="KQ16" s="390"/>
      <c r="KR16" s="390"/>
      <c r="KS16" s="390"/>
      <c r="KT16" s="390"/>
      <c r="KU16" s="390"/>
      <c r="KV16" s="390"/>
      <c r="KW16" s="390"/>
      <c r="KX16" s="390"/>
      <c r="KY16" s="390"/>
      <c r="KZ16" s="390"/>
      <c r="LA16" s="390"/>
      <c r="LB16" s="390"/>
      <c r="LC16" s="390"/>
      <c r="LD16" s="390"/>
      <c r="LE16" s="390"/>
      <c r="LF16" s="390"/>
      <c r="LG16" s="390"/>
      <c r="LH16" s="390"/>
      <c r="LI16" s="390"/>
      <c r="LJ16" s="390"/>
      <c r="LK16" s="390"/>
      <c r="LL16" s="390"/>
      <c r="LM16" s="390"/>
      <c r="LN16" s="390"/>
      <c r="LO16" s="390"/>
      <c r="LP16" s="390"/>
      <c r="LQ16" s="390"/>
      <c r="LR16" s="390"/>
      <c r="LS16" s="390"/>
      <c r="LT16" s="390"/>
      <c r="LU16" s="390"/>
      <c r="LV16" s="390"/>
      <c r="LW16" s="390"/>
      <c r="LX16" s="390"/>
      <c r="LY16" s="390"/>
      <c r="LZ16" s="390"/>
      <c r="MA16" s="390"/>
      <c r="MB16" s="390"/>
      <c r="MC16" s="390"/>
      <c r="MD16" s="390"/>
      <c r="ME16" s="390"/>
      <c r="MF16" s="390"/>
      <c r="MG16" s="390"/>
      <c r="MH16" s="390"/>
      <c r="MI16" s="390"/>
      <c r="MJ16" s="390"/>
      <c r="MK16" s="390"/>
      <c r="ML16" s="390"/>
      <c r="MM16" s="390"/>
      <c r="MN16" s="390"/>
      <c r="MO16" s="390"/>
      <c r="MP16" s="390"/>
      <c r="MQ16" s="390"/>
      <c r="MR16" s="390"/>
      <c r="MS16" s="390"/>
      <c r="MT16" s="390"/>
      <c r="MU16" s="390"/>
      <c r="MV16" s="390"/>
      <c r="MW16" s="390"/>
      <c r="MX16" s="390"/>
      <c r="MY16" s="390"/>
      <c r="MZ16" s="390"/>
      <c r="NA16" s="390"/>
      <c r="NB16" s="390"/>
      <c r="NC16" s="390"/>
      <c r="ND16" s="390"/>
      <c r="NE16" s="390"/>
      <c r="NF16" s="390"/>
      <c r="NG16" s="390"/>
      <c r="NH16" s="390"/>
      <c r="NI16" s="390"/>
      <c r="NJ16" s="390"/>
      <c r="NK16" s="390"/>
      <c r="NL16" s="390"/>
      <c r="NM16" s="390"/>
      <c r="NN16" s="390"/>
      <c r="NO16" s="390"/>
      <c r="NP16" s="390"/>
      <c r="NQ16" s="390"/>
      <c r="NR16" s="390"/>
      <c r="NS16" s="390"/>
      <c r="NT16" s="390"/>
      <c r="NU16" s="390"/>
      <c r="NV16" s="390"/>
      <c r="NW16" s="390"/>
      <c r="NX16" s="390"/>
      <c r="NY16" s="390"/>
      <c r="NZ16" s="390"/>
      <c r="OA16" s="390"/>
      <c r="OB16" s="390"/>
      <c r="OC16" s="390"/>
      <c r="OD16" s="390"/>
      <c r="OE16" s="390"/>
      <c r="OF16" s="390"/>
      <c r="OG16" s="390"/>
      <c r="OH16" s="390"/>
      <c r="OI16" s="390"/>
      <c r="OJ16" s="390"/>
      <c r="OK16" s="390"/>
      <c r="OL16" s="390"/>
      <c r="OM16" s="390"/>
      <c r="ON16" s="390"/>
      <c r="OO16" s="390"/>
      <c r="OP16" s="390"/>
      <c r="OQ16" s="390"/>
      <c r="OR16" s="390"/>
      <c r="OS16" s="390"/>
      <c r="OT16" s="390"/>
      <c r="OU16" s="390"/>
      <c r="OV16" s="390"/>
      <c r="OW16" s="390"/>
      <c r="OX16" s="390"/>
      <c r="OY16" s="390"/>
      <c r="OZ16" s="390"/>
      <c r="PA16" s="390"/>
      <c r="PB16" s="390"/>
      <c r="PC16" s="390"/>
      <c r="PD16" s="390"/>
      <c r="PE16" s="390"/>
      <c r="PF16" s="390"/>
      <c r="PG16" s="390"/>
      <c r="PH16" s="390"/>
      <c r="PI16" s="390"/>
      <c r="PJ16" s="390"/>
      <c r="PK16" s="390"/>
      <c r="PL16" s="390"/>
      <c r="PM16" s="390"/>
      <c r="PN16" s="390"/>
      <c r="PO16" s="390"/>
      <c r="PP16" s="390"/>
      <c r="PQ16" s="390"/>
      <c r="PR16" s="390"/>
      <c r="PS16" s="390"/>
      <c r="PT16" s="390"/>
      <c r="PU16" s="390"/>
      <c r="PV16" s="390"/>
      <c r="PW16" s="390"/>
      <c r="PX16" s="390"/>
      <c r="PY16" s="390"/>
      <c r="PZ16" s="390"/>
      <c r="QA16" s="390"/>
      <c r="QB16" s="390"/>
      <c r="QC16" s="390"/>
      <c r="QD16" s="390"/>
      <c r="QE16" s="390"/>
      <c r="QF16" s="390"/>
      <c r="QG16" s="390"/>
      <c r="QH16" s="390"/>
      <c r="QI16" s="390"/>
      <c r="QJ16" s="390"/>
      <c r="QK16" s="390"/>
      <c r="QL16" s="390"/>
      <c r="QM16" s="390"/>
      <c r="QN16" s="390"/>
      <c r="QO16" s="390"/>
      <c r="QP16" s="390"/>
      <c r="QQ16" s="390"/>
      <c r="QR16" s="390"/>
      <c r="QS16" s="390"/>
      <c r="QT16" s="390"/>
      <c r="QU16" s="390"/>
      <c r="QV16" s="390"/>
      <c r="QW16" s="390"/>
      <c r="QX16" s="390"/>
      <c r="QY16" s="390"/>
      <c r="QZ16" s="390"/>
      <c r="RA16" s="390"/>
      <c r="RB16" s="390"/>
      <c r="RC16" s="390"/>
      <c r="RD16" s="390"/>
      <c r="RE16" s="390"/>
      <c r="RF16" s="390"/>
      <c r="RG16" s="390"/>
      <c r="RH16" s="390"/>
      <c r="RI16" s="390"/>
      <c r="RJ16" s="390"/>
      <c r="RK16" s="390"/>
      <c r="RL16" s="390"/>
      <c r="RM16" s="390"/>
      <c r="RN16" s="390"/>
      <c r="RO16" s="390"/>
      <c r="RP16" s="390"/>
      <c r="RQ16" s="390"/>
      <c r="RR16" s="390"/>
      <c r="RS16" s="390"/>
      <c r="RT16" s="390"/>
      <c r="RU16" s="390"/>
      <c r="RV16" s="390"/>
      <c r="RW16" s="390"/>
      <c r="RX16" s="390"/>
      <c r="RY16" s="390"/>
      <c r="RZ16" s="390"/>
      <c r="SA16" s="390"/>
      <c r="SB16" s="390"/>
      <c r="SC16" s="390"/>
      <c r="SD16" s="390"/>
      <c r="SE16" s="390"/>
      <c r="SF16" s="390"/>
      <c r="SG16" s="390"/>
      <c r="SH16" s="390"/>
      <c r="SI16" s="390"/>
      <c r="SJ16" s="390"/>
      <c r="SK16" s="390"/>
      <c r="SL16" s="390"/>
      <c r="SM16" s="390"/>
      <c r="SN16" s="390"/>
      <c r="SO16" s="390"/>
      <c r="SP16" s="390"/>
      <c r="SQ16" s="390"/>
      <c r="SR16" s="390"/>
      <c r="SS16" s="390"/>
      <c r="ST16" s="390"/>
      <c r="SU16" s="390"/>
      <c r="SV16" s="390"/>
      <c r="SW16" s="390"/>
      <c r="SX16" s="390"/>
      <c r="SY16" s="390"/>
      <c r="SZ16" s="390"/>
      <c r="TA16" s="390"/>
      <c r="TB16" s="390"/>
      <c r="TC16" s="390"/>
      <c r="TD16" s="390"/>
      <c r="TE16" s="390"/>
      <c r="TF16" s="390"/>
      <c r="TG16" s="390"/>
      <c r="TH16" s="390"/>
      <c r="TI16" s="390"/>
      <c r="TJ16" s="390"/>
      <c r="TK16" s="390"/>
      <c r="TL16" s="390"/>
      <c r="TM16" s="390"/>
      <c r="TN16" s="390"/>
      <c r="TO16" s="390"/>
      <c r="TP16" s="390"/>
      <c r="TQ16" s="390"/>
      <c r="TR16" s="390"/>
      <c r="TS16" s="390"/>
      <c r="TT16" s="390"/>
      <c r="TU16" s="390"/>
      <c r="TV16" s="390"/>
      <c r="TW16" s="390"/>
      <c r="TX16" s="390"/>
      <c r="TY16" s="390"/>
      <c r="TZ16" s="390"/>
      <c r="UA16" s="390"/>
      <c r="UB16" s="390"/>
      <c r="UC16" s="390"/>
      <c r="UD16" s="390"/>
      <c r="UE16" s="390"/>
      <c r="UF16" s="390"/>
      <c r="UG16" s="390"/>
      <c r="UH16" s="390"/>
      <c r="UI16" s="390"/>
      <c r="UJ16" s="390"/>
      <c r="UK16" s="390"/>
      <c r="UL16" s="390"/>
      <c r="UM16" s="390"/>
      <c r="UN16" s="390"/>
      <c r="UO16" s="390"/>
      <c r="UP16" s="390"/>
      <c r="UQ16" s="390"/>
      <c r="UR16" s="390"/>
      <c r="US16" s="390"/>
      <c r="UT16" s="390"/>
      <c r="UU16" s="390"/>
      <c r="UV16" s="390"/>
      <c r="UW16" s="390"/>
      <c r="UX16" s="390"/>
      <c r="UY16" s="390"/>
      <c r="UZ16" s="390"/>
      <c r="VA16" s="390"/>
      <c r="VB16" s="390"/>
      <c r="VC16" s="390"/>
      <c r="VD16" s="390"/>
      <c r="VE16" s="390"/>
      <c r="VF16" s="390"/>
      <c r="VG16" s="390"/>
      <c r="VH16" s="390"/>
      <c r="VI16" s="390"/>
      <c r="VJ16" s="390"/>
      <c r="VK16" s="390"/>
      <c r="VL16" s="390"/>
      <c r="VM16" s="390"/>
      <c r="VN16" s="390"/>
      <c r="VO16" s="390"/>
      <c r="VP16" s="390"/>
      <c r="VQ16" s="390"/>
      <c r="VR16" s="390"/>
      <c r="VS16" s="390"/>
      <c r="VT16" s="390"/>
      <c r="VU16" s="390"/>
      <c r="VV16" s="390"/>
      <c r="VW16" s="390"/>
      <c r="VX16" s="390"/>
      <c r="VY16" s="390"/>
      <c r="VZ16" s="390"/>
      <c r="WA16" s="390"/>
      <c r="WB16" s="390"/>
      <c r="WC16" s="390"/>
      <c r="WD16" s="390"/>
      <c r="WE16" s="390"/>
      <c r="WF16" s="390"/>
      <c r="WG16" s="390"/>
      <c r="WH16" s="390"/>
      <c r="WI16" s="390"/>
      <c r="WJ16" s="390"/>
      <c r="WK16" s="390"/>
      <c r="WL16" s="390"/>
      <c r="WM16" s="390"/>
      <c r="WN16" s="390"/>
      <c r="WO16" s="390"/>
      <c r="WP16" s="390"/>
      <c r="WQ16" s="390"/>
      <c r="WR16" s="390"/>
      <c r="WS16" s="390"/>
      <c r="WT16" s="390"/>
      <c r="WU16" s="390"/>
      <c r="WV16" s="390"/>
      <c r="WW16" s="390"/>
      <c r="WX16" s="390"/>
      <c r="WY16" s="390"/>
      <c r="WZ16" s="390"/>
      <c r="XA16" s="390"/>
      <c r="XB16" s="390"/>
      <c r="XC16" s="390"/>
      <c r="XD16" s="390"/>
      <c r="XE16" s="390"/>
      <c r="XF16" s="390"/>
      <c r="XG16" s="390"/>
      <c r="XH16" s="390"/>
      <c r="XI16" s="390"/>
      <c r="XJ16" s="390"/>
      <c r="XK16" s="390"/>
      <c r="XL16" s="390"/>
      <c r="XM16" s="390"/>
      <c r="XN16" s="390"/>
      <c r="XO16" s="390"/>
      <c r="XP16" s="390"/>
      <c r="XQ16" s="390"/>
      <c r="XR16" s="390"/>
      <c r="XS16" s="390"/>
      <c r="XT16" s="390"/>
      <c r="XU16" s="390"/>
      <c r="XV16" s="390"/>
      <c r="XW16" s="390"/>
      <c r="XX16" s="390"/>
      <c r="XY16" s="390"/>
      <c r="XZ16" s="390"/>
      <c r="YA16" s="390"/>
      <c r="YB16" s="390"/>
      <c r="YC16" s="390"/>
      <c r="YD16" s="390"/>
      <c r="YE16" s="390"/>
      <c r="YF16" s="390"/>
      <c r="YG16" s="390"/>
      <c r="YH16" s="390"/>
      <c r="YI16" s="390"/>
      <c r="YJ16" s="390"/>
      <c r="YK16" s="390"/>
      <c r="YL16" s="390"/>
      <c r="YM16" s="390"/>
      <c r="YN16" s="390"/>
      <c r="YO16" s="390"/>
      <c r="YP16" s="390"/>
      <c r="YQ16" s="390"/>
      <c r="YR16" s="390"/>
      <c r="YS16" s="390"/>
      <c r="YT16" s="390"/>
      <c r="YU16" s="390"/>
      <c r="YV16" s="390"/>
      <c r="YW16" s="390"/>
      <c r="YX16" s="390"/>
      <c r="YY16" s="390"/>
      <c r="YZ16" s="390"/>
      <c r="ZA16" s="390"/>
      <c r="ZB16" s="390"/>
      <c r="ZC16" s="390"/>
      <c r="ZD16" s="390"/>
      <c r="ZE16" s="390"/>
      <c r="ZF16" s="390"/>
      <c r="ZG16" s="390"/>
      <c r="ZH16" s="390"/>
      <c r="ZI16" s="390"/>
      <c r="ZJ16" s="390"/>
      <c r="ZK16" s="390"/>
      <c r="ZL16" s="390"/>
      <c r="ZM16" s="390"/>
      <c r="ZN16" s="390"/>
      <c r="ZO16" s="390"/>
      <c r="ZP16" s="390"/>
      <c r="ZQ16" s="390"/>
      <c r="ZR16" s="390"/>
      <c r="ZS16" s="390"/>
      <c r="ZT16" s="390"/>
      <c r="ZU16" s="390"/>
      <c r="ZV16" s="390"/>
    </row>
    <row r="17" spans="1:698" s="381" customFormat="1" ht="18" customHeight="1">
      <c r="A17" s="390"/>
      <c r="B17" s="385">
        <v>9</v>
      </c>
      <c r="C17" s="777" t="s">
        <v>797</v>
      </c>
      <c r="D17" s="777"/>
      <c r="E17" s="364"/>
      <c r="F17" s="365">
        <f t="shared" si="2"/>
        <v>0</v>
      </c>
      <c r="G17" s="365">
        <f t="shared" si="3"/>
        <v>0</v>
      </c>
      <c r="H17" s="365">
        <f t="shared" si="4"/>
        <v>0</v>
      </c>
      <c r="I17" s="365">
        <f t="shared" si="5"/>
        <v>0</v>
      </c>
      <c r="J17" s="365">
        <f t="shared" si="6"/>
        <v>0</v>
      </c>
      <c r="K17" s="365">
        <f t="shared" si="7"/>
        <v>0</v>
      </c>
      <c r="L17" s="365">
        <f t="shared" si="8"/>
        <v>0</v>
      </c>
      <c r="M17" s="365">
        <f t="shared" si="9"/>
        <v>0</v>
      </c>
      <c r="N17" s="365">
        <f t="shared" si="10"/>
        <v>0</v>
      </c>
      <c r="O17" s="365">
        <f t="shared" si="11"/>
        <v>0</v>
      </c>
      <c r="P17" s="365">
        <f t="shared" si="12"/>
        <v>0</v>
      </c>
      <c r="Q17" s="383" t="str">
        <f t="shared" si="13"/>
        <v/>
      </c>
      <c r="R17" s="384" t="str">
        <f t="shared" si="1"/>
        <v/>
      </c>
      <c r="S17" s="369"/>
      <c r="T17" s="369"/>
      <c r="U17" s="140"/>
      <c r="V17" s="140"/>
      <c r="W17" s="140"/>
      <c r="X17" s="140"/>
      <c r="Y17" s="140"/>
      <c r="Z17" s="390"/>
      <c r="AA17" s="390"/>
      <c r="AB17" s="390"/>
      <c r="AC17" s="390"/>
      <c r="AD17" s="390"/>
      <c r="AE17" s="390"/>
      <c r="AF17" s="390"/>
      <c r="AG17" s="390"/>
      <c r="AH17" s="390"/>
      <c r="AI17" s="390"/>
      <c r="AJ17" s="390"/>
      <c r="AK17" s="390"/>
      <c r="AL17" s="390"/>
      <c r="AM17" s="390"/>
      <c r="AN17" s="390"/>
      <c r="AO17" s="390"/>
      <c r="AP17" s="390"/>
      <c r="AQ17" s="390"/>
      <c r="AR17" s="390"/>
      <c r="AS17" s="390"/>
      <c r="AT17" s="390"/>
      <c r="AU17" s="390"/>
      <c r="AV17" s="390"/>
      <c r="AW17" s="390"/>
      <c r="AX17" s="390"/>
      <c r="AY17" s="390"/>
      <c r="AZ17" s="390"/>
      <c r="BA17" s="390"/>
      <c r="BB17" s="390"/>
      <c r="BC17" s="390"/>
      <c r="BD17" s="390"/>
      <c r="BE17" s="390"/>
      <c r="BF17" s="390"/>
      <c r="BG17" s="390"/>
      <c r="BH17" s="390"/>
      <c r="BI17" s="390"/>
      <c r="BJ17" s="390"/>
      <c r="BK17" s="390"/>
      <c r="BL17" s="390"/>
      <c r="BM17" s="390"/>
      <c r="BN17" s="390"/>
      <c r="BO17" s="390"/>
      <c r="BP17" s="390"/>
      <c r="BQ17" s="390"/>
      <c r="BR17" s="390"/>
      <c r="BS17" s="390"/>
      <c r="BT17" s="390"/>
      <c r="BU17" s="390"/>
      <c r="BV17" s="390"/>
      <c r="BW17" s="390"/>
      <c r="BX17" s="390"/>
      <c r="BY17" s="390"/>
      <c r="BZ17" s="390"/>
      <c r="CA17" s="390"/>
      <c r="CB17" s="390"/>
      <c r="CC17" s="390"/>
      <c r="CD17" s="390"/>
      <c r="CE17" s="390"/>
      <c r="CF17" s="390"/>
      <c r="CG17" s="390"/>
      <c r="CH17" s="390"/>
      <c r="CI17" s="390"/>
      <c r="CJ17" s="390"/>
      <c r="CK17" s="390"/>
      <c r="CL17" s="390"/>
      <c r="CM17" s="390"/>
      <c r="CN17" s="390"/>
      <c r="CO17" s="390"/>
      <c r="CP17" s="390"/>
      <c r="CQ17" s="390"/>
      <c r="CR17" s="390"/>
      <c r="CS17" s="390"/>
      <c r="CT17" s="390"/>
      <c r="CU17" s="390"/>
      <c r="CV17" s="390"/>
      <c r="CW17" s="390"/>
      <c r="CX17" s="390"/>
      <c r="CY17" s="390"/>
      <c r="CZ17" s="390"/>
      <c r="DA17" s="390"/>
      <c r="DB17" s="390"/>
      <c r="DC17" s="390"/>
      <c r="DD17" s="390"/>
      <c r="DE17" s="390"/>
      <c r="DF17" s="390"/>
      <c r="DG17" s="390"/>
      <c r="DH17" s="390"/>
      <c r="DI17" s="390"/>
      <c r="DJ17" s="390"/>
      <c r="DK17" s="390"/>
      <c r="DL17" s="390"/>
      <c r="DM17" s="390"/>
      <c r="DN17" s="390"/>
      <c r="DO17" s="390"/>
      <c r="DP17" s="390"/>
      <c r="DQ17" s="390"/>
      <c r="DR17" s="390"/>
      <c r="DS17" s="390"/>
      <c r="DT17" s="390"/>
      <c r="DU17" s="390"/>
      <c r="DV17" s="390"/>
      <c r="DW17" s="390"/>
      <c r="DX17" s="390"/>
      <c r="DY17" s="390"/>
      <c r="DZ17" s="390"/>
      <c r="EA17" s="390"/>
      <c r="EB17" s="390"/>
      <c r="EC17" s="390"/>
      <c r="ED17" s="390"/>
      <c r="EE17" s="390"/>
      <c r="EF17" s="390"/>
      <c r="EG17" s="390"/>
      <c r="EH17" s="390"/>
      <c r="EI17" s="390"/>
      <c r="EJ17" s="390"/>
      <c r="EK17" s="390"/>
      <c r="EL17" s="390"/>
      <c r="EM17" s="390"/>
      <c r="EN17" s="390"/>
      <c r="EO17" s="390"/>
      <c r="EP17" s="390"/>
      <c r="EQ17" s="390"/>
      <c r="ER17" s="390"/>
      <c r="ES17" s="390"/>
      <c r="ET17" s="390"/>
      <c r="EU17" s="390"/>
      <c r="EV17" s="390"/>
      <c r="EW17" s="390"/>
      <c r="EX17" s="390"/>
      <c r="EY17" s="390"/>
      <c r="EZ17" s="390"/>
      <c r="FA17" s="390"/>
      <c r="FB17" s="390"/>
      <c r="FC17" s="390"/>
      <c r="FD17" s="390"/>
      <c r="FE17" s="390"/>
      <c r="FF17" s="390"/>
      <c r="FG17" s="390"/>
      <c r="FH17" s="390"/>
      <c r="FI17" s="390"/>
      <c r="FJ17" s="390"/>
      <c r="FK17" s="390"/>
      <c r="FL17" s="390"/>
      <c r="FM17" s="390"/>
      <c r="FN17" s="390"/>
      <c r="FO17" s="390"/>
      <c r="FP17" s="390"/>
      <c r="FQ17" s="390"/>
      <c r="FR17" s="390"/>
      <c r="FS17" s="390"/>
      <c r="FT17" s="390"/>
      <c r="FU17" s="390"/>
      <c r="FV17" s="390"/>
      <c r="FW17" s="390"/>
      <c r="FX17" s="390"/>
      <c r="FY17" s="390"/>
      <c r="FZ17" s="390"/>
      <c r="GA17" s="390"/>
      <c r="GB17" s="390"/>
      <c r="GC17" s="390"/>
      <c r="GD17" s="390"/>
      <c r="GE17" s="390"/>
      <c r="GF17" s="390"/>
      <c r="GG17" s="390"/>
      <c r="GH17" s="390"/>
      <c r="GI17" s="390"/>
      <c r="GJ17" s="390"/>
      <c r="GK17" s="390"/>
      <c r="GL17" s="390"/>
      <c r="GM17" s="390"/>
      <c r="GN17" s="390"/>
      <c r="GO17" s="390"/>
      <c r="GP17" s="390"/>
      <c r="GQ17" s="390"/>
      <c r="GR17" s="390"/>
      <c r="GS17" s="390"/>
      <c r="GT17" s="390"/>
      <c r="GU17" s="390"/>
      <c r="GV17" s="390"/>
      <c r="GW17" s="390"/>
      <c r="GX17" s="390"/>
      <c r="GY17" s="390"/>
      <c r="GZ17" s="390"/>
      <c r="HA17" s="390"/>
      <c r="HB17" s="390"/>
      <c r="HC17" s="390"/>
      <c r="HD17" s="390"/>
      <c r="HE17" s="390"/>
      <c r="HF17" s="390"/>
      <c r="HG17" s="390"/>
      <c r="HH17" s="390"/>
      <c r="HI17" s="390"/>
      <c r="HJ17" s="390"/>
      <c r="HK17" s="390"/>
      <c r="HL17" s="390"/>
      <c r="HM17" s="390"/>
      <c r="HN17" s="390"/>
      <c r="HO17" s="390"/>
      <c r="HP17" s="390"/>
      <c r="HQ17" s="390"/>
      <c r="HR17" s="390"/>
      <c r="HS17" s="390"/>
      <c r="HT17" s="390"/>
      <c r="HU17" s="390"/>
      <c r="HV17" s="390"/>
      <c r="HW17" s="390"/>
      <c r="HX17" s="390"/>
      <c r="HY17" s="390"/>
      <c r="HZ17" s="390"/>
      <c r="IA17" s="390"/>
      <c r="IB17" s="390"/>
      <c r="IC17" s="390"/>
      <c r="ID17" s="390"/>
      <c r="IE17" s="390"/>
      <c r="IF17" s="390"/>
      <c r="IG17" s="390"/>
      <c r="IH17" s="390"/>
      <c r="II17" s="390"/>
      <c r="IJ17" s="390"/>
      <c r="IK17" s="390"/>
      <c r="IL17" s="390"/>
      <c r="IM17" s="390"/>
      <c r="IN17" s="390"/>
      <c r="IO17" s="390"/>
      <c r="IP17" s="390"/>
      <c r="IQ17" s="390"/>
      <c r="IR17" s="390"/>
      <c r="IS17" s="390"/>
      <c r="IT17" s="390"/>
      <c r="IU17" s="390"/>
      <c r="IV17" s="390"/>
      <c r="IW17" s="390"/>
      <c r="IX17" s="390"/>
      <c r="IY17" s="390"/>
      <c r="IZ17" s="390"/>
      <c r="JA17" s="390"/>
      <c r="JB17" s="390"/>
      <c r="JC17" s="390"/>
      <c r="JD17" s="390"/>
      <c r="JE17" s="390"/>
      <c r="JF17" s="390"/>
      <c r="JG17" s="390"/>
      <c r="JH17" s="390"/>
      <c r="JI17" s="390"/>
      <c r="JJ17" s="390"/>
      <c r="JK17" s="390"/>
      <c r="JL17" s="390"/>
      <c r="JM17" s="390"/>
      <c r="JN17" s="390"/>
      <c r="JO17" s="390"/>
      <c r="JP17" s="390"/>
      <c r="JQ17" s="390"/>
      <c r="JR17" s="390"/>
      <c r="JS17" s="390"/>
      <c r="JT17" s="390"/>
      <c r="JU17" s="390"/>
      <c r="JV17" s="390"/>
      <c r="JW17" s="390"/>
      <c r="JX17" s="390"/>
      <c r="JY17" s="390"/>
      <c r="JZ17" s="390"/>
      <c r="KA17" s="390"/>
      <c r="KB17" s="390"/>
      <c r="KC17" s="390"/>
      <c r="KD17" s="390"/>
      <c r="KE17" s="390"/>
      <c r="KF17" s="390"/>
      <c r="KG17" s="390"/>
      <c r="KH17" s="390"/>
      <c r="KI17" s="390"/>
      <c r="KJ17" s="390"/>
      <c r="KK17" s="390"/>
      <c r="KL17" s="390"/>
      <c r="KM17" s="390"/>
      <c r="KN17" s="390"/>
      <c r="KO17" s="390"/>
      <c r="KP17" s="390"/>
      <c r="KQ17" s="390"/>
      <c r="KR17" s="390"/>
      <c r="KS17" s="390"/>
      <c r="KT17" s="390"/>
      <c r="KU17" s="390"/>
      <c r="KV17" s="390"/>
      <c r="KW17" s="390"/>
      <c r="KX17" s="390"/>
      <c r="KY17" s="390"/>
      <c r="KZ17" s="390"/>
      <c r="LA17" s="390"/>
      <c r="LB17" s="390"/>
      <c r="LC17" s="390"/>
      <c r="LD17" s="390"/>
      <c r="LE17" s="390"/>
      <c r="LF17" s="390"/>
      <c r="LG17" s="390"/>
      <c r="LH17" s="390"/>
      <c r="LI17" s="390"/>
      <c r="LJ17" s="390"/>
      <c r="LK17" s="390"/>
      <c r="LL17" s="390"/>
      <c r="LM17" s="390"/>
      <c r="LN17" s="390"/>
      <c r="LO17" s="390"/>
      <c r="LP17" s="390"/>
      <c r="LQ17" s="390"/>
      <c r="LR17" s="390"/>
      <c r="LS17" s="390"/>
      <c r="LT17" s="390"/>
      <c r="LU17" s="390"/>
      <c r="LV17" s="390"/>
      <c r="LW17" s="390"/>
      <c r="LX17" s="390"/>
      <c r="LY17" s="390"/>
      <c r="LZ17" s="390"/>
      <c r="MA17" s="390"/>
      <c r="MB17" s="390"/>
      <c r="MC17" s="390"/>
      <c r="MD17" s="390"/>
      <c r="ME17" s="390"/>
      <c r="MF17" s="390"/>
      <c r="MG17" s="390"/>
      <c r="MH17" s="390"/>
      <c r="MI17" s="390"/>
      <c r="MJ17" s="390"/>
      <c r="MK17" s="390"/>
      <c r="ML17" s="390"/>
      <c r="MM17" s="390"/>
      <c r="MN17" s="390"/>
      <c r="MO17" s="390"/>
      <c r="MP17" s="390"/>
      <c r="MQ17" s="390"/>
      <c r="MR17" s="390"/>
      <c r="MS17" s="390"/>
      <c r="MT17" s="390"/>
      <c r="MU17" s="390"/>
      <c r="MV17" s="390"/>
      <c r="MW17" s="390"/>
      <c r="MX17" s="390"/>
      <c r="MY17" s="390"/>
      <c r="MZ17" s="390"/>
      <c r="NA17" s="390"/>
      <c r="NB17" s="390"/>
      <c r="NC17" s="390"/>
      <c r="ND17" s="390"/>
      <c r="NE17" s="390"/>
      <c r="NF17" s="390"/>
      <c r="NG17" s="390"/>
      <c r="NH17" s="390"/>
      <c r="NI17" s="390"/>
      <c r="NJ17" s="390"/>
      <c r="NK17" s="390"/>
      <c r="NL17" s="390"/>
      <c r="NM17" s="390"/>
      <c r="NN17" s="390"/>
      <c r="NO17" s="390"/>
      <c r="NP17" s="390"/>
      <c r="NQ17" s="390"/>
      <c r="NR17" s="390"/>
      <c r="NS17" s="390"/>
      <c r="NT17" s="390"/>
      <c r="NU17" s="390"/>
      <c r="NV17" s="390"/>
      <c r="NW17" s="390"/>
      <c r="NX17" s="390"/>
      <c r="NY17" s="390"/>
      <c r="NZ17" s="390"/>
      <c r="OA17" s="390"/>
      <c r="OB17" s="390"/>
      <c r="OC17" s="390"/>
      <c r="OD17" s="390"/>
      <c r="OE17" s="390"/>
      <c r="OF17" s="390"/>
      <c r="OG17" s="390"/>
      <c r="OH17" s="390"/>
      <c r="OI17" s="390"/>
      <c r="OJ17" s="390"/>
      <c r="OK17" s="390"/>
      <c r="OL17" s="390"/>
      <c r="OM17" s="390"/>
      <c r="ON17" s="390"/>
      <c r="OO17" s="390"/>
      <c r="OP17" s="390"/>
      <c r="OQ17" s="390"/>
      <c r="OR17" s="390"/>
      <c r="OS17" s="390"/>
      <c r="OT17" s="390"/>
      <c r="OU17" s="390"/>
      <c r="OV17" s="390"/>
      <c r="OW17" s="390"/>
      <c r="OX17" s="390"/>
      <c r="OY17" s="390"/>
      <c r="OZ17" s="390"/>
      <c r="PA17" s="390"/>
      <c r="PB17" s="390"/>
      <c r="PC17" s="390"/>
      <c r="PD17" s="390"/>
      <c r="PE17" s="390"/>
      <c r="PF17" s="390"/>
      <c r="PG17" s="390"/>
      <c r="PH17" s="390"/>
      <c r="PI17" s="390"/>
      <c r="PJ17" s="390"/>
      <c r="PK17" s="390"/>
      <c r="PL17" s="390"/>
      <c r="PM17" s="390"/>
      <c r="PN17" s="390"/>
      <c r="PO17" s="390"/>
      <c r="PP17" s="390"/>
      <c r="PQ17" s="390"/>
      <c r="PR17" s="390"/>
      <c r="PS17" s="390"/>
      <c r="PT17" s="390"/>
      <c r="PU17" s="390"/>
      <c r="PV17" s="390"/>
      <c r="PW17" s="390"/>
      <c r="PX17" s="390"/>
      <c r="PY17" s="390"/>
      <c r="PZ17" s="390"/>
      <c r="QA17" s="390"/>
      <c r="QB17" s="390"/>
      <c r="QC17" s="390"/>
      <c r="QD17" s="390"/>
      <c r="QE17" s="390"/>
      <c r="QF17" s="390"/>
      <c r="QG17" s="390"/>
      <c r="QH17" s="390"/>
      <c r="QI17" s="390"/>
      <c r="QJ17" s="390"/>
      <c r="QK17" s="390"/>
      <c r="QL17" s="390"/>
      <c r="QM17" s="390"/>
      <c r="QN17" s="390"/>
      <c r="QO17" s="390"/>
      <c r="QP17" s="390"/>
      <c r="QQ17" s="390"/>
      <c r="QR17" s="390"/>
      <c r="QS17" s="390"/>
      <c r="QT17" s="390"/>
      <c r="QU17" s="390"/>
      <c r="QV17" s="390"/>
      <c r="QW17" s="390"/>
      <c r="QX17" s="390"/>
      <c r="QY17" s="390"/>
      <c r="QZ17" s="390"/>
      <c r="RA17" s="390"/>
      <c r="RB17" s="390"/>
      <c r="RC17" s="390"/>
      <c r="RD17" s="390"/>
      <c r="RE17" s="390"/>
      <c r="RF17" s="390"/>
      <c r="RG17" s="390"/>
      <c r="RH17" s="390"/>
      <c r="RI17" s="390"/>
      <c r="RJ17" s="390"/>
      <c r="RK17" s="390"/>
      <c r="RL17" s="390"/>
      <c r="RM17" s="390"/>
      <c r="RN17" s="390"/>
      <c r="RO17" s="390"/>
      <c r="RP17" s="390"/>
      <c r="RQ17" s="390"/>
      <c r="RR17" s="390"/>
      <c r="RS17" s="390"/>
      <c r="RT17" s="390"/>
      <c r="RU17" s="390"/>
      <c r="RV17" s="390"/>
      <c r="RW17" s="390"/>
      <c r="RX17" s="390"/>
      <c r="RY17" s="390"/>
      <c r="RZ17" s="390"/>
      <c r="SA17" s="390"/>
      <c r="SB17" s="390"/>
      <c r="SC17" s="390"/>
      <c r="SD17" s="390"/>
      <c r="SE17" s="390"/>
      <c r="SF17" s="390"/>
      <c r="SG17" s="390"/>
      <c r="SH17" s="390"/>
      <c r="SI17" s="390"/>
      <c r="SJ17" s="390"/>
      <c r="SK17" s="390"/>
      <c r="SL17" s="390"/>
      <c r="SM17" s="390"/>
      <c r="SN17" s="390"/>
      <c r="SO17" s="390"/>
      <c r="SP17" s="390"/>
      <c r="SQ17" s="390"/>
      <c r="SR17" s="390"/>
      <c r="SS17" s="390"/>
      <c r="ST17" s="390"/>
      <c r="SU17" s="390"/>
      <c r="SV17" s="390"/>
      <c r="SW17" s="390"/>
      <c r="SX17" s="390"/>
      <c r="SY17" s="390"/>
      <c r="SZ17" s="390"/>
      <c r="TA17" s="390"/>
      <c r="TB17" s="390"/>
      <c r="TC17" s="390"/>
      <c r="TD17" s="390"/>
      <c r="TE17" s="390"/>
      <c r="TF17" s="390"/>
      <c r="TG17" s="390"/>
      <c r="TH17" s="390"/>
      <c r="TI17" s="390"/>
      <c r="TJ17" s="390"/>
      <c r="TK17" s="390"/>
      <c r="TL17" s="390"/>
      <c r="TM17" s="390"/>
      <c r="TN17" s="390"/>
      <c r="TO17" s="390"/>
      <c r="TP17" s="390"/>
      <c r="TQ17" s="390"/>
      <c r="TR17" s="390"/>
      <c r="TS17" s="390"/>
      <c r="TT17" s="390"/>
      <c r="TU17" s="390"/>
      <c r="TV17" s="390"/>
      <c r="TW17" s="390"/>
      <c r="TX17" s="390"/>
      <c r="TY17" s="390"/>
      <c r="TZ17" s="390"/>
      <c r="UA17" s="390"/>
      <c r="UB17" s="390"/>
      <c r="UC17" s="390"/>
      <c r="UD17" s="390"/>
      <c r="UE17" s="390"/>
      <c r="UF17" s="390"/>
      <c r="UG17" s="390"/>
      <c r="UH17" s="390"/>
      <c r="UI17" s="390"/>
      <c r="UJ17" s="390"/>
      <c r="UK17" s="390"/>
      <c r="UL17" s="390"/>
      <c r="UM17" s="390"/>
      <c r="UN17" s="390"/>
      <c r="UO17" s="390"/>
      <c r="UP17" s="390"/>
      <c r="UQ17" s="390"/>
      <c r="UR17" s="390"/>
      <c r="US17" s="390"/>
      <c r="UT17" s="390"/>
      <c r="UU17" s="390"/>
      <c r="UV17" s="390"/>
      <c r="UW17" s="390"/>
      <c r="UX17" s="390"/>
      <c r="UY17" s="390"/>
      <c r="UZ17" s="390"/>
      <c r="VA17" s="390"/>
      <c r="VB17" s="390"/>
      <c r="VC17" s="390"/>
      <c r="VD17" s="390"/>
      <c r="VE17" s="390"/>
      <c r="VF17" s="390"/>
      <c r="VG17" s="390"/>
      <c r="VH17" s="390"/>
      <c r="VI17" s="390"/>
      <c r="VJ17" s="390"/>
      <c r="VK17" s="390"/>
      <c r="VL17" s="390"/>
      <c r="VM17" s="390"/>
      <c r="VN17" s="390"/>
      <c r="VO17" s="390"/>
      <c r="VP17" s="390"/>
      <c r="VQ17" s="390"/>
      <c r="VR17" s="390"/>
      <c r="VS17" s="390"/>
      <c r="VT17" s="390"/>
      <c r="VU17" s="390"/>
      <c r="VV17" s="390"/>
      <c r="VW17" s="390"/>
      <c r="VX17" s="390"/>
      <c r="VY17" s="390"/>
      <c r="VZ17" s="390"/>
      <c r="WA17" s="390"/>
      <c r="WB17" s="390"/>
      <c r="WC17" s="390"/>
      <c r="WD17" s="390"/>
      <c r="WE17" s="390"/>
      <c r="WF17" s="390"/>
      <c r="WG17" s="390"/>
      <c r="WH17" s="390"/>
      <c r="WI17" s="390"/>
      <c r="WJ17" s="390"/>
      <c r="WK17" s="390"/>
      <c r="WL17" s="390"/>
      <c r="WM17" s="390"/>
      <c r="WN17" s="390"/>
      <c r="WO17" s="390"/>
      <c r="WP17" s="390"/>
      <c r="WQ17" s="390"/>
      <c r="WR17" s="390"/>
      <c r="WS17" s="390"/>
      <c r="WT17" s="390"/>
      <c r="WU17" s="390"/>
      <c r="WV17" s="390"/>
      <c r="WW17" s="390"/>
      <c r="WX17" s="390"/>
      <c r="WY17" s="390"/>
      <c r="WZ17" s="390"/>
      <c r="XA17" s="390"/>
      <c r="XB17" s="390"/>
      <c r="XC17" s="390"/>
      <c r="XD17" s="390"/>
      <c r="XE17" s="390"/>
      <c r="XF17" s="390"/>
      <c r="XG17" s="390"/>
      <c r="XH17" s="390"/>
      <c r="XI17" s="390"/>
      <c r="XJ17" s="390"/>
      <c r="XK17" s="390"/>
      <c r="XL17" s="390"/>
      <c r="XM17" s="390"/>
      <c r="XN17" s="390"/>
      <c r="XO17" s="390"/>
      <c r="XP17" s="390"/>
      <c r="XQ17" s="390"/>
      <c r="XR17" s="390"/>
      <c r="XS17" s="390"/>
      <c r="XT17" s="390"/>
      <c r="XU17" s="390"/>
      <c r="XV17" s="390"/>
      <c r="XW17" s="390"/>
      <c r="XX17" s="390"/>
      <c r="XY17" s="390"/>
      <c r="XZ17" s="390"/>
      <c r="YA17" s="390"/>
      <c r="YB17" s="390"/>
      <c r="YC17" s="390"/>
      <c r="YD17" s="390"/>
      <c r="YE17" s="390"/>
      <c r="YF17" s="390"/>
      <c r="YG17" s="390"/>
      <c r="YH17" s="390"/>
      <c r="YI17" s="390"/>
      <c r="YJ17" s="390"/>
      <c r="YK17" s="390"/>
      <c r="YL17" s="390"/>
      <c r="YM17" s="390"/>
      <c r="YN17" s="390"/>
      <c r="YO17" s="390"/>
      <c r="YP17" s="390"/>
      <c r="YQ17" s="390"/>
      <c r="YR17" s="390"/>
      <c r="YS17" s="390"/>
      <c r="YT17" s="390"/>
      <c r="YU17" s="390"/>
      <c r="YV17" s="390"/>
      <c r="YW17" s="390"/>
      <c r="YX17" s="390"/>
      <c r="YY17" s="390"/>
      <c r="YZ17" s="390"/>
      <c r="ZA17" s="390"/>
      <c r="ZB17" s="390"/>
      <c r="ZC17" s="390"/>
      <c r="ZD17" s="390"/>
      <c r="ZE17" s="390"/>
      <c r="ZF17" s="390"/>
      <c r="ZG17" s="390"/>
      <c r="ZH17" s="390"/>
      <c r="ZI17" s="390"/>
      <c r="ZJ17" s="390"/>
      <c r="ZK17" s="390"/>
      <c r="ZL17" s="390"/>
      <c r="ZM17" s="390"/>
      <c r="ZN17" s="390"/>
      <c r="ZO17" s="390"/>
      <c r="ZP17" s="390"/>
      <c r="ZQ17" s="390"/>
      <c r="ZR17" s="390"/>
      <c r="ZS17" s="390"/>
      <c r="ZT17" s="390"/>
      <c r="ZU17" s="390"/>
      <c r="ZV17" s="390"/>
    </row>
    <row r="18" spans="1:698" s="381" customFormat="1" ht="18" customHeight="1">
      <c r="A18" s="390"/>
      <c r="B18" s="385">
        <v>10</v>
      </c>
      <c r="C18" s="777" t="s">
        <v>797</v>
      </c>
      <c r="D18" s="777"/>
      <c r="E18" s="364"/>
      <c r="F18" s="365">
        <f t="shared" si="2"/>
        <v>0</v>
      </c>
      <c r="G18" s="365">
        <f t="shared" si="3"/>
        <v>0</v>
      </c>
      <c r="H18" s="365">
        <f t="shared" si="4"/>
        <v>0</v>
      </c>
      <c r="I18" s="365">
        <f t="shared" si="5"/>
        <v>0</v>
      </c>
      <c r="J18" s="365">
        <f t="shared" si="6"/>
        <v>0</v>
      </c>
      <c r="K18" s="365">
        <f t="shared" si="7"/>
        <v>0</v>
      </c>
      <c r="L18" s="365">
        <f t="shared" si="8"/>
        <v>0</v>
      </c>
      <c r="M18" s="365">
        <f t="shared" si="9"/>
        <v>0</v>
      </c>
      <c r="N18" s="365">
        <f t="shared" si="10"/>
        <v>0</v>
      </c>
      <c r="O18" s="365">
        <f t="shared" si="11"/>
        <v>0</v>
      </c>
      <c r="P18" s="365">
        <f t="shared" si="12"/>
        <v>0</v>
      </c>
      <c r="Q18" s="383" t="str">
        <f t="shared" si="13"/>
        <v/>
      </c>
      <c r="R18" s="384" t="str">
        <f t="shared" si="1"/>
        <v/>
      </c>
      <c r="S18" s="369"/>
      <c r="T18" s="369"/>
      <c r="U18" s="140"/>
      <c r="V18" s="140"/>
      <c r="W18" s="140"/>
      <c r="X18" s="140"/>
      <c r="Y18" s="140"/>
      <c r="Z18" s="390"/>
      <c r="AA18" s="390"/>
      <c r="AB18" s="390"/>
      <c r="AC18" s="390"/>
      <c r="AD18" s="390"/>
      <c r="AE18" s="390"/>
      <c r="AF18" s="390"/>
      <c r="AG18" s="390"/>
      <c r="AH18" s="390"/>
      <c r="AI18" s="390"/>
      <c r="AJ18" s="390"/>
      <c r="AK18" s="390"/>
      <c r="AL18" s="390"/>
      <c r="AM18" s="390"/>
      <c r="AN18" s="390"/>
      <c r="AO18" s="390"/>
      <c r="AP18" s="390"/>
      <c r="AQ18" s="390"/>
      <c r="AR18" s="390"/>
      <c r="AS18" s="390"/>
      <c r="AT18" s="390"/>
      <c r="AU18" s="390"/>
      <c r="AV18" s="390"/>
      <c r="AW18" s="390"/>
      <c r="AX18" s="390"/>
      <c r="AY18" s="390"/>
      <c r="AZ18" s="390"/>
      <c r="BA18" s="390"/>
      <c r="BB18" s="390"/>
      <c r="BC18" s="390"/>
      <c r="BD18" s="390"/>
      <c r="BE18" s="390"/>
      <c r="BF18" s="390"/>
      <c r="BG18" s="390"/>
      <c r="BH18" s="390"/>
      <c r="BI18" s="390"/>
      <c r="BJ18" s="390"/>
      <c r="BK18" s="390"/>
      <c r="BL18" s="390"/>
      <c r="BM18" s="390"/>
      <c r="BN18" s="390"/>
      <c r="BO18" s="390"/>
      <c r="BP18" s="390"/>
      <c r="BQ18" s="390"/>
      <c r="BR18" s="390"/>
      <c r="BS18" s="390"/>
      <c r="BT18" s="390"/>
      <c r="BU18" s="390"/>
      <c r="BV18" s="390"/>
      <c r="BW18" s="390"/>
      <c r="BX18" s="390"/>
      <c r="BY18" s="390"/>
      <c r="BZ18" s="390"/>
      <c r="CA18" s="390"/>
      <c r="CB18" s="390"/>
      <c r="CC18" s="390"/>
      <c r="CD18" s="390"/>
      <c r="CE18" s="390"/>
      <c r="CF18" s="390"/>
      <c r="CG18" s="390"/>
      <c r="CH18" s="390"/>
      <c r="CI18" s="390"/>
      <c r="CJ18" s="390"/>
      <c r="CK18" s="390"/>
      <c r="CL18" s="390"/>
      <c r="CM18" s="390"/>
      <c r="CN18" s="390"/>
      <c r="CO18" s="390"/>
      <c r="CP18" s="390"/>
      <c r="CQ18" s="390"/>
      <c r="CR18" s="390"/>
      <c r="CS18" s="390"/>
      <c r="CT18" s="390"/>
      <c r="CU18" s="390"/>
      <c r="CV18" s="390"/>
      <c r="CW18" s="390"/>
      <c r="CX18" s="390"/>
      <c r="CY18" s="390"/>
      <c r="CZ18" s="390"/>
      <c r="DA18" s="390"/>
      <c r="DB18" s="390"/>
      <c r="DC18" s="390"/>
      <c r="DD18" s="390"/>
      <c r="DE18" s="390"/>
      <c r="DF18" s="390"/>
      <c r="DG18" s="390"/>
      <c r="DH18" s="390"/>
      <c r="DI18" s="390"/>
      <c r="DJ18" s="390"/>
      <c r="DK18" s="390"/>
      <c r="DL18" s="390"/>
      <c r="DM18" s="390"/>
      <c r="DN18" s="390"/>
      <c r="DO18" s="390"/>
      <c r="DP18" s="390"/>
      <c r="DQ18" s="390"/>
      <c r="DR18" s="390"/>
      <c r="DS18" s="390"/>
      <c r="DT18" s="390"/>
      <c r="DU18" s="390"/>
      <c r="DV18" s="390"/>
      <c r="DW18" s="390"/>
      <c r="DX18" s="390"/>
      <c r="DY18" s="390"/>
      <c r="DZ18" s="390"/>
      <c r="EA18" s="390"/>
      <c r="EB18" s="390"/>
      <c r="EC18" s="390"/>
      <c r="ED18" s="390"/>
      <c r="EE18" s="390"/>
      <c r="EF18" s="390"/>
      <c r="EG18" s="390"/>
      <c r="EH18" s="390"/>
      <c r="EI18" s="390"/>
      <c r="EJ18" s="390"/>
      <c r="EK18" s="390"/>
      <c r="EL18" s="390"/>
      <c r="EM18" s="390"/>
      <c r="EN18" s="390"/>
      <c r="EO18" s="390"/>
      <c r="EP18" s="390"/>
      <c r="EQ18" s="390"/>
      <c r="ER18" s="390"/>
      <c r="ES18" s="390"/>
      <c r="ET18" s="390"/>
      <c r="EU18" s="390"/>
      <c r="EV18" s="390"/>
      <c r="EW18" s="390"/>
      <c r="EX18" s="390"/>
      <c r="EY18" s="390"/>
      <c r="EZ18" s="390"/>
      <c r="FA18" s="390"/>
      <c r="FB18" s="390"/>
      <c r="FC18" s="390"/>
      <c r="FD18" s="390"/>
      <c r="FE18" s="390"/>
      <c r="FF18" s="390"/>
      <c r="FG18" s="390"/>
      <c r="FH18" s="390"/>
      <c r="FI18" s="390"/>
      <c r="FJ18" s="390"/>
      <c r="FK18" s="390"/>
      <c r="FL18" s="390"/>
      <c r="FM18" s="390"/>
      <c r="FN18" s="390"/>
      <c r="FO18" s="390"/>
      <c r="FP18" s="390"/>
      <c r="FQ18" s="390"/>
      <c r="FR18" s="390"/>
      <c r="FS18" s="390"/>
      <c r="FT18" s="390"/>
      <c r="FU18" s="390"/>
      <c r="FV18" s="390"/>
      <c r="FW18" s="390"/>
      <c r="FX18" s="390"/>
      <c r="FY18" s="390"/>
      <c r="FZ18" s="390"/>
      <c r="GA18" s="390"/>
      <c r="GB18" s="390"/>
      <c r="GC18" s="390"/>
      <c r="GD18" s="390"/>
      <c r="GE18" s="390"/>
      <c r="GF18" s="390"/>
      <c r="GG18" s="390"/>
      <c r="GH18" s="390"/>
      <c r="GI18" s="390"/>
      <c r="GJ18" s="390"/>
      <c r="GK18" s="390"/>
      <c r="GL18" s="390"/>
      <c r="GM18" s="390"/>
      <c r="GN18" s="390"/>
      <c r="GO18" s="390"/>
      <c r="GP18" s="390"/>
      <c r="GQ18" s="390"/>
      <c r="GR18" s="390"/>
      <c r="GS18" s="390"/>
      <c r="GT18" s="390"/>
      <c r="GU18" s="390"/>
      <c r="GV18" s="390"/>
      <c r="GW18" s="390"/>
      <c r="GX18" s="390"/>
      <c r="GY18" s="390"/>
      <c r="GZ18" s="390"/>
      <c r="HA18" s="390"/>
      <c r="HB18" s="390"/>
      <c r="HC18" s="390"/>
      <c r="HD18" s="390"/>
      <c r="HE18" s="390"/>
      <c r="HF18" s="390"/>
      <c r="HG18" s="390"/>
      <c r="HH18" s="390"/>
      <c r="HI18" s="390"/>
      <c r="HJ18" s="390"/>
      <c r="HK18" s="390"/>
      <c r="HL18" s="390"/>
      <c r="HM18" s="390"/>
      <c r="HN18" s="390"/>
      <c r="HO18" s="390"/>
      <c r="HP18" s="390"/>
      <c r="HQ18" s="390"/>
      <c r="HR18" s="390"/>
      <c r="HS18" s="390"/>
      <c r="HT18" s="390"/>
      <c r="HU18" s="390"/>
      <c r="HV18" s="390"/>
      <c r="HW18" s="390"/>
      <c r="HX18" s="390"/>
      <c r="HY18" s="390"/>
      <c r="HZ18" s="390"/>
      <c r="IA18" s="390"/>
      <c r="IB18" s="390"/>
      <c r="IC18" s="390"/>
      <c r="ID18" s="390"/>
      <c r="IE18" s="390"/>
      <c r="IF18" s="390"/>
      <c r="IG18" s="390"/>
      <c r="IH18" s="390"/>
      <c r="II18" s="390"/>
      <c r="IJ18" s="390"/>
      <c r="IK18" s="390"/>
      <c r="IL18" s="390"/>
      <c r="IM18" s="390"/>
      <c r="IN18" s="390"/>
      <c r="IO18" s="390"/>
      <c r="IP18" s="390"/>
      <c r="IQ18" s="390"/>
      <c r="IR18" s="390"/>
      <c r="IS18" s="390"/>
      <c r="IT18" s="390"/>
      <c r="IU18" s="390"/>
      <c r="IV18" s="390"/>
      <c r="IW18" s="390"/>
      <c r="IX18" s="390"/>
      <c r="IY18" s="390"/>
      <c r="IZ18" s="390"/>
      <c r="JA18" s="390"/>
      <c r="JB18" s="390"/>
      <c r="JC18" s="390"/>
      <c r="JD18" s="390"/>
      <c r="JE18" s="390"/>
      <c r="JF18" s="390"/>
      <c r="JG18" s="390"/>
      <c r="JH18" s="390"/>
      <c r="JI18" s="390"/>
      <c r="JJ18" s="390"/>
      <c r="JK18" s="390"/>
      <c r="JL18" s="390"/>
      <c r="JM18" s="390"/>
      <c r="JN18" s="390"/>
      <c r="JO18" s="390"/>
      <c r="JP18" s="390"/>
      <c r="JQ18" s="390"/>
      <c r="JR18" s="390"/>
      <c r="JS18" s="390"/>
      <c r="JT18" s="390"/>
      <c r="JU18" s="390"/>
      <c r="JV18" s="390"/>
      <c r="JW18" s="390"/>
      <c r="JX18" s="390"/>
      <c r="JY18" s="390"/>
      <c r="JZ18" s="390"/>
      <c r="KA18" s="390"/>
      <c r="KB18" s="390"/>
      <c r="KC18" s="390"/>
      <c r="KD18" s="390"/>
      <c r="KE18" s="390"/>
      <c r="KF18" s="390"/>
      <c r="KG18" s="390"/>
      <c r="KH18" s="390"/>
      <c r="KI18" s="390"/>
      <c r="KJ18" s="390"/>
      <c r="KK18" s="390"/>
      <c r="KL18" s="390"/>
      <c r="KM18" s="390"/>
      <c r="KN18" s="390"/>
      <c r="KO18" s="390"/>
      <c r="KP18" s="390"/>
      <c r="KQ18" s="390"/>
      <c r="KR18" s="390"/>
      <c r="KS18" s="390"/>
      <c r="KT18" s="390"/>
      <c r="KU18" s="390"/>
      <c r="KV18" s="390"/>
      <c r="KW18" s="390"/>
      <c r="KX18" s="390"/>
      <c r="KY18" s="390"/>
      <c r="KZ18" s="390"/>
      <c r="LA18" s="390"/>
      <c r="LB18" s="390"/>
      <c r="LC18" s="390"/>
      <c r="LD18" s="390"/>
      <c r="LE18" s="390"/>
      <c r="LF18" s="390"/>
      <c r="LG18" s="390"/>
      <c r="LH18" s="390"/>
      <c r="LI18" s="390"/>
      <c r="LJ18" s="390"/>
      <c r="LK18" s="390"/>
      <c r="LL18" s="390"/>
      <c r="LM18" s="390"/>
      <c r="LN18" s="390"/>
      <c r="LO18" s="390"/>
      <c r="LP18" s="390"/>
      <c r="LQ18" s="390"/>
      <c r="LR18" s="390"/>
      <c r="LS18" s="390"/>
      <c r="LT18" s="390"/>
      <c r="LU18" s="390"/>
      <c r="LV18" s="390"/>
      <c r="LW18" s="390"/>
      <c r="LX18" s="390"/>
      <c r="LY18" s="390"/>
      <c r="LZ18" s="390"/>
      <c r="MA18" s="390"/>
      <c r="MB18" s="390"/>
      <c r="MC18" s="390"/>
      <c r="MD18" s="390"/>
      <c r="ME18" s="390"/>
      <c r="MF18" s="390"/>
      <c r="MG18" s="390"/>
      <c r="MH18" s="390"/>
      <c r="MI18" s="390"/>
      <c r="MJ18" s="390"/>
      <c r="MK18" s="390"/>
      <c r="ML18" s="390"/>
      <c r="MM18" s="390"/>
      <c r="MN18" s="390"/>
      <c r="MO18" s="390"/>
      <c r="MP18" s="390"/>
      <c r="MQ18" s="390"/>
      <c r="MR18" s="390"/>
      <c r="MS18" s="390"/>
      <c r="MT18" s="390"/>
      <c r="MU18" s="390"/>
      <c r="MV18" s="390"/>
      <c r="MW18" s="390"/>
      <c r="MX18" s="390"/>
      <c r="MY18" s="390"/>
      <c r="MZ18" s="390"/>
      <c r="NA18" s="390"/>
      <c r="NB18" s="390"/>
      <c r="NC18" s="390"/>
      <c r="ND18" s="390"/>
      <c r="NE18" s="390"/>
      <c r="NF18" s="390"/>
      <c r="NG18" s="390"/>
      <c r="NH18" s="390"/>
      <c r="NI18" s="390"/>
      <c r="NJ18" s="390"/>
      <c r="NK18" s="390"/>
      <c r="NL18" s="390"/>
      <c r="NM18" s="390"/>
      <c r="NN18" s="390"/>
      <c r="NO18" s="390"/>
      <c r="NP18" s="390"/>
      <c r="NQ18" s="390"/>
      <c r="NR18" s="390"/>
      <c r="NS18" s="390"/>
      <c r="NT18" s="390"/>
      <c r="NU18" s="390"/>
      <c r="NV18" s="390"/>
      <c r="NW18" s="390"/>
      <c r="NX18" s="390"/>
      <c r="NY18" s="390"/>
      <c r="NZ18" s="390"/>
      <c r="OA18" s="390"/>
      <c r="OB18" s="390"/>
      <c r="OC18" s="390"/>
      <c r="OD18" s="390"/>
      <c r="OE18" s="390"/>
      <c r="OF18" s="390"/>
      <c r="OG18" s="390"/>
      <c r="OH18" s="390"/>
      <c r="OI18" s="390"/>
      <c r="OJ18" s="390"/>
      <c r="OK18" s="390"/>
      <c r="OL18" s="390"/>
      <c r="OM18" s="390"/>
      <c r="ON18" s="390"/>
      <c r="OO18" s="390"/>
      <c r="OP18" s="390"/>
      <c r="OQ18" s="390"/>
      <c r="OR18" s="390"/>
      <c r="OS18" s="390"/>
      <c r="OT18" s="390"/>
      <c r="OU18" s="390"/>
      <c r="OV18" s="390"/>
      <c r="OW18" s="390"/>
      <c r="OX18" s="390"/>
      <c r="OY18" s="390"/>
      <c r="OZ18" s="390"/>
      <c r="PA18" s="390"/>
      <c r="PB18" s="390"/>
      <c r="PC18" s="390"/>
      <c r="PD18" s="390"/>
      <c r="PE18" s="390"/>
      <c r="PF18" s="390"/>
      <c r="PG18" s="390"/>
      <c r="PH18" s="390"/>
      <c r="PI18" s="390"/>
      <c r="PJ18" s="390"/>
      <c r="PK18" s="390"/>
      <c r="PL18" s="390"/>
      <c r="PM18" s="390"/>
      <c r="PN18" s="390"/>
      <c r="PO18" s="390"/>
      <c r="PP18" s="390"/>
      <c r="PQ18" s="390"/>
      <c r="PR18" s="390"/>
      <c r="PS18" s="390"/>
      <c r="PT18" s="390"/>
      <c r="PU18" s="390"/>
      <c r="PV18" s="390"/>
      <c r="PW18" s="390"/>
      <c r="PX18" s="390"/>
      <c r="PY18" s="390"/>
      <c r="PZ18" s="390"/>
      <c r="QA18" s="390"/>
      <c r="QB18" s="390"/>
      <c r="QC18" s="390"/>
      <c r="QD18" s="390"/>
      <c r="QE18" s="390"/>
      <c r="QF18" s="390"/>
      <c r="QG18" s="390"/>
      <c r="QH18" s="390"/>
      <c r="QI18" s="390"/>
      <c r="QJ18" s="390"/>
      <c r="QK18" s="390"/>
      <c r="QL18" s="390"/>
      <c r="QM18" s="390"/>
      <c r="QN18" s="390"/>
      <c r="QO18" s="390"/>
      <c r="QP18" s="390"/>
      <c r="QQ18" s="390"/>
      <c r="QR18" s="390"/>
      <c r="QS18" s="390"/>
      <c r="QT18" s="390"/>
      <c r="QU18" s="390"/>
      <c r="QV18" s="390"/>
      <c r="QW18" s="390"/>
      <c r="QX18" s="390"/>
      <c r="QY18" s="390"/>
      <c r="QZ18" s="390"/>
      <c r="RA18" s="390"/>
      <c r="RB18" s="390"/>
      <c r="RC18" s="390"/>
      <c r="RD18" s="390"/>
      <c r="RE18" s="390"/>
      <c r="RF18" s="390"/>
      <c r="RG18" s="390"/>
      <c r="RH18" s="390"/>
      <c r="RI18" s="390"/>
      <c r="RJ18" s="390"/>
      <c r="RK18" s="390"/>
      <c r="RL18" s="390"/>
      <c r="RM18" s="390"/>
      <c r="RN18" s="390"/>
      <c r="RO18" s="390"/>
      <c r="RP18" s="390"/>
      <c r="RQ18" s="390"/>
      <c r="RR18" s="390"/>
      <c r="RS18" s="390"/>
      <c r="RT18" s="390"/>
      <c r="RU18" s="390"/>
      <c r="RV18" s="390"/>
      <c r="RW18" s="390"/>
      <c r="RX18" s="390"/>
      <c r="RY18" s="390"/>
      <c r="RZ18" s="390"/>
      <c r="SA18" s="390"/>
      <c r="SB18" s="390"/>
      <c r="SC18" s="390"/>
      <c r="SD18" s="390"/>
      <c r="SE18" s="390"/>
      <c r="SF18" s="390"/>
      <c r="SG18" s="390"/>
      <c r="SH18" s="390"/>
      <c r="SI18" s="390"/>
      <c r="SJ18" s="390"/>
      <c r="SK18" s="390"/>
      <c r="SL18" s="390"/>
      <c r="SM18" s="390"/>
      <c r="SN18" s="390"/>
      <c r="SO18" s="390"/>
      <c r="SP18" s="390"/>
      <c r="SQ18" s="390"/>
      <c r="SR18" s="390"/>
      <c r="SS18" s="390"/>
      <c r="ST18" s="390"/>
      <c r="SU18" s="390"/>
      <c r="SV18" s="390"/>
      <c r="SW18" s="390"/>
      <c r="SX18" s="390"/>
      <c r="SY18" s="390"/>
      <c r="SZ18" s="390"/>
      <c r="TA18" s="390"/>
      <c r="TB18" s="390"/>
      <c r="TC18" s="390"/>
      <c r="TD18" s="390"/>
      <c r="TE18" s="390"/>
      <c r="TF18" s="390"/>
      <c r="TG18" s="390"/>
      <c r="TH18" s="390"/>
      <c r="TI18" s="390"/>
      <c r="TJ18" s="390"/>
      <c r="TK18" s="390"/>
      <c r="TL18" s="390"/>
      <c r="TM18" s="390"/>
      <c r="TN18" s="390"/>
      <c r="TO18" s="390"/>
      <c r="TP18" s="390"/>
      <c r="TQ18" s="390"/>
      <c r="TR18" s="390"/>
      <c r="TS18" s="390"/>
      <c r="TT18" s="390"/>
      <c r="TU18" s="390"/>
      <c r="TV18" s="390"/>
      <c r="TW18" s="390"/>
      <c r="TX18" s="390"/>
      <c r="TY18" s="390"/>
      <c r="TZ18" s="390"/>
      <c r="UA18" s="390"/>
      <c r="UB18" s="390"/>
      <c r="UC18" s="390"/>
      <c r="UD18" s="390"/>
      <c r="UE18" s="390"/>
      <c r="UF18" s="390"/>
      <c r="UG18" s="390"/>
      <c r="UH18" s="390"/>
      <c r="UI18" s="390"/>
      <c r="UJ18" s="390"/>
      <c r="UK18" s="390"/>
      <c r="UL18" s="390"/>
      <c r="UM18" s="390"/>
      <c r="UN18" s="390"/>
      <c r="UO18" s="390"/>
      <c r="UP18" s="390"/>
      <c r="UQ18" s="390"/>
      <c r="UR18" s="390"/>
      <c r="US18" s="390"/>
      <c r="UT18" s="390"/>
      <c r="UU18" s="390"/>
      <c r="UV18" s="390"/>
      <c r="UW18" s="390"/>
      <c r="UX18" s="390"/>
      <c r="UY18" s="390"/>
      <c r="UZ18" s="390"/>
      <c r="VA18" s="390"/>
      <c r="VB18" s="390"/>
      <c r="VC18" s="390"/>
      <c r="VD18" s="390"/>
      <c r="VE18" s="390"/>
      <c r="VF18" s="390"/>
      <c r="VG18" s="390"/>
      <c r="VH18" s="390"/>
      <c r="VI18" s="390"/>
      <c r="VJ18" s="390"/>
      <c r="VK18" s="390"/>
      <c r="VL18" s="390"/>
      <c r="VM18" s="390"/>
      <c r="VN18" s="390"/>
      <c r="VO18" s="390"/>
      <c r="VP18" s="390"/>
      <c r="VQ18" s="390"/>
      <c r="VR18" s="390"/>
      <c r="VS18" s="390"/>
      <c r="VT18" s="390"/>
      <c r="VU18" s="390"/>
      <c r="VV18" s="390"/>
      <c r="VW18" s="390"/>
      <c r="VX18" s="390"/>
      <c r="VY18" s="390"/>
      <c r="VZ18" s="390"/>
      <c r="WA18" s="390"/>
      <c r="WB18" s="390"/>
      <c r="WC18" s="390"/>
      <c r="WD18" s="390"/>
      <c r="WE18" s="390"/>
      <c r="WF18" s="390"/>
      <c r="WG18" s="390"/>
      <c r="WH18" s="390"/>
      <c r="WI18" s="390"/>
      <c r="WJ18" s="390"/>
      <c r="WK18" s="390"/>
      <c r="WL18" s="390"/>
      <c r="WM18" s="390"/>
      <c r="WN18" s="390"/>
      <c r="WO18" s="390"/>
      <c r="WP18" s="390"/>
      <c r="WQ18" s="390"/>
      <c r="WR18" s="390"/>
      <c r="WS18" s="390"/>
      <c r="WT18" s="390"/>
      <c r="WU18" s="390"/>
      <c r="WV18" s="390"/>
      <c r="WW18" s="390"/>
      <c r="WX18" s="390"/>
      <c r="WY18" s="390"/>
      <c r="WZ18" s="390"/>
      <c r="XA18" s="390"/>
      <c r="XB18" s="390"/>
      <c r="XC18" s="390"/>
      <c r="XD18" s="390"/>
      <c r="XE18" s="390"/>
      <c r="XF18" s="390"/>
      <c r="XG18" s="390"/>
      <c r="XH18" s="390"/>
      <c r="XI18" s="390"/>
      <c r="XJ18" s="390"/>
      <c r="XK18" s="390"/>
      <c r="XL18" s="390"/>
      <c r="XM18" s="390"/>
      <c r="XN18" s="390"/>
      <c r="XO18" s="390"/>
      <c r="XP18" s="390"/>
      <c r="XQ18" s="390"/>
      <c r="XR18" s="390"/>
      <c r="XS18" s="390"/>
      <c r="XT18" s="390"/>
      <c r="XU18" s="390"/>
      <c r="XV18" s="390"/>
      <c r="XW18" s="390"/>
      <c r="XX18" s="390"/>
      <c r="XY18" s="390"/>
      <c r="XZ18" s="390"/>
      <c r="YA18" s="390"/>
      <c r="YB18" s="390"/>
      <c r="YC18" s="390"/>
      <c r="YD18" s="390"/>
      <c r="YE18" s="390"/>
      <c r="YF18" s="390"/>
      <c r="YG18" s="390"/>
      <c r="YH18" s="390"/>
      <c r="YI18" s="390"/>
      <c r="YJ18" s="390"/>
      <c r="YK18" s="390"/>
      <c r="YL18" s="390"/>
      <c r="YM18" s="390"/>
      <c r="YN18" s="390"/>
      <c r="YO18" s="390"/>
      <c r="YP18" s="390"/>
      <c r="YQ18" s="390"/>
      <c r="YR18" s="390"/>
      <c r="YS18" s="390"/>
      <c r="YT18" s="390"/>
      <c r="YU18" s="390"/>
      <c r="YV18" s="390"/>
      <c r="YW18" s="390"/>
      <c r="YX18" s="390"/>
      <c r="YY18" s="390"/>
      <c r="YZ18" s="390"/>
      <c r="ZA18" s="390"/>
      <c r="ZB18" s="390"/>
      <c r="ZC18" s="390"/>
      <c r="ZD18" s="390"/>
      <c r="ZE18" s="390"/>
      <c r="ZF18" s="390"/>
      <c r="ZG18" s="390"/>
      <c r="ZH18" s="390"/>
      <c r="ZI18" s="390"/>
      <c r="ZJ18" s="390"/>
      <c r="ZK18" s="390"/>
      <c r="ZL18" s="390"/>
      <c r="ZM18" s="390"/>
      <c r="ZN18" s="390"/>
      <c r="ZO18" s="390"/>
      <c r="ZP18" s="390"/>
      <c r="ZQ18" s="390"/>
      <c r="ZR18" s="390"/>
      <c r="ZS18" s="390"/>
      <c r="ZT18" s="390"/>
      <c r="ZU18" s="390"/>
      <c r="ZV18" s="390"/>
    </row>
    <row r="19" spans="1:698" s="381" customFormat="1" ht="18" customHeight="1">
      <c r="A19" s="390"/>
      <c r="B19" s="385">
        <v>11</v>
      </c>
      <c r="C19" s="777" t="s">
        <v>797</v>
      </c>
      <c r="D19" s="777"/>
      <c r="E19" s="364"/>
      <c r="F19" s="365">
        <f t="shared" si="2"/>
        <v>0</v>
      </c>
      <c r="G19" s="365">
        <f t="shared" si="3"/>
        <v>0</v>
      </c>
      <c r="H19" s="365">
        <f t="shared" si="4"/>
        <v>0</v>
      </c>
      <c r="I19" s="365">
        <f t="shared" si="5"/>
        <v>0</v>
      </c>
      <c r="J19" s="365">
        <f t="shared" si="6"/>
        <v>0</v>
      </c>
      <c r="K19" s="365">
        <f t="shared" si="7"/>
        <v>0</v>
      </c>
      <c r="L19" s="365">
        <f t="shared" si="8"/>
        <v>0</v>
      </c>
      <c r="M19" s="365">
        <f t="shared" si="9"/>
        <v>0</v>
      </c>
      <c r="N19" s="365">
        <f t="shared" si="10"/>
        <v>0</v>
      </c>
      <c r="O19" s="365">
        <f t="shared" si="11"/>
        <v>0</v>
      </c>
      <c r="P19" s="365">
        <f t="shared" si="12"/>
        <v>0</v>
      </c>
      <c r="Q19" s="383" t="str">
        <f t="shared" si="13"/>
        <v/>
      </c>
      <c r="R19" s="384" t="str">
        <f t="shared" si="1"/>
        <v/>
      </c>
      <c r="S19" s="369"/>
      <c r="T19" s="369"/>
      <c r="U19" s="140"/>
      <c r="V19" s="140"/>
      <c r="W19" s="140"/>
      <c r="X19" s="140"/>
      <c r="Y19" s="140"/>
      <c r="Z19" s="390"/>
      <c r="AA19" s="390"/>
      <c r="AB19" s="390"/>
      <c r="AC19" s="390"/>
      <c r="AD19" s="390"/>
      <c r="AE19" s="390"/>
      <c r="AF19" s="390"/>
      <c r="AG19" s="390"/>
      <c r="AH19" s="390"/>
      <c r="AI19" s="390"/>
      <c r="AJ19" s="390"/>
      <c r="AK19" s="390"/>
      <c r="AL19" s="390"/>
      <c r="AM19" s="390"/>
      <c r="AN19" s="390"/>
      <c r="AO19" s="390"/>
      <c r="AP19" s="390"/>
      <c r="AQ19" s="390"/>
      <c r="AR19" s="390"/>
      <c r="AS19" s="390"/>
      <c r="AT19" s="390"/>
      <c r="AU19" s="390"/>
      <c r="AV19" s="390"/>
      <c r="AW19" s="390"/>
      <c r="AX19" s="390"/>
      <c r="AY19" s="390"/>
      <c r="AZ19" s="390"/>
      <c r="BA19" s="390"/>
      <c r="BB19" s="390"/>
      <c r="BC19" s="390"/>
      <c r="BD19" s="390"/>
      <c r="BE19" s="390"/>
      <c r="BF19" s="390"/>
      <c r="BG19" s="390"/>
      <c r="BH19" s="390"/>
      <c r="BI19" s="390"/>
      <c r="BJ19" s="390"/>
      <c r="BK19" s="390"/>
      <c r="BL19" s="390"/>
      <c r="BM19" s="390"/>
      <c r="BN19" s="390"/>
      <c r="BO19" s="390"/>
      <c r="BP19" s="390"/>
      <c r="BQ19" s="390"/>
      <c r="BR19" s="390"/>
      <c r="BS19" s="390"/>
      <c r="BT19" s="390"/>
      <c r="BU19" s="390"/>
      <c r="BV19" s="390"/>
      <c r="BW19" s="390"/>
      <c r="BX19" s="390"/>
      <c r="BY19" s="390"/>
      <c r="BZ19" s="390"/>
      <c r="CA19" s="390"/>
      <c r="CB19" s="390"/>
      <c r="CC19" s="390"/>
      <c r="CD19" s="390"/>
      <c r="CE19" s="390"/>
      <c r="CF19" s="390"/>
      <c r="CG19" s="390"/>
      <c r="CH19" s="390"/>
      <c r="CI19" s="390"/>
      <c r="CJ19" s="390"/>
      <c r="CK19" s="390"/>
      <c r="CL19" s="390"/>
      <c r="CM19" s="390"/>
      <c r="CN19" s="390"/>
      <c r="CO19" s="390"/>
      <c r="CP19" s="390"/>
      <c r="CQ19" s="390"/>
      <c r="CR19" s="390"/>
      <c r="CS19" s="390"/>
      <c r="CT19" s="390"/>
      <c r="CU19" s="390"/>
      <c r="CV19" s="390"/>
      <c r="CW19" s="390"/>
      <c r="CX19" s="390"/>
      <c r="CY19" s="390"/>
      <c r="CZ19" s="390"/>
      <c r="DA19" s="390"/>
      <c r="DB19" s="390"/>
      <c r="DC19" s="390"/>
      <c r="DD19" s="390"/>
      <c r="DE19" s="390"/>
      <c r="DF19" s="390"/>
      <c r="DG19" s="390"/>
      <c r="DH19" s="390"/>
      <c r="DI19" s="390"/>
      <c r="DJ19" s="390"/>
      <c r="DK19" s="390"/>
      <c r="DL19" s="390"/>
      <c r="DM19" s="390"/>
      <c r="DN19" s="390"/>
      <c r="DO19" s="390"/>
      <c r="DP19" s="390"/>
      <c r="DQ19" s="390"/>
      <c r="DR19" s="390"/>
      <c r="DS19" s="390"/>
      <c r="DT19" s="390"/>
      <c r="DU19" s="390"/>
      <c r="DV19" s="390"/>
      <c r="DW19" s="390"/>
      <c r="DX19" s="390"/>
      <c r="DY19" s="390"/>
      <c r="DZ19" s="390"/>
      <c r="EA19" s="390"/>
      <c r="EB19" s="390"/>
      <c r="EC19" s="390"/>
      <c r="ED19" s="390"/>
      <c r="EE19" s="390"/>
      <c r="EF19" s="390"/>
      <c r="EG19" s="390"/>
      <c r="EH19" s="390"/>
      <c r="EI19" s="390"/>
      <c r="EJ19" s="390"/>
      <c r="EK19" s="390"/>
      <c r="EL19" s="390"/>
      <c r="EM19" s="390"/>
      <c r="EN19" s="390"/>
      <c r="EO19" s="390"/>
      <c r="EP19" s="390"/>
      <c r="EQ19" s="390"/>
      <c r="ER19" s="390"/>
      <c r="ES19" s="390"/>
      <c r="ET19" s="390"/>
      <c r="EU19" s="390"/>
      <c r="EV19" s="390"/>
      <c r="EW19" s="390"/>
      <c r="EX19" s="390"/>
      <c r="EY19" s="390"/>
      <c r="EZ19" s="390"/>
      <c r="FA19" s="390"/>
      <c r="FB19" s="390"/>
      <c r="FC19" s="390"/>
      <c r="FD19" s="390"/>
      <c r="FE19" s="390"/>
      <c r="FF19" s="390"/>
      <c r="FG19" s="390"/>
      <c r="FH19" s="390"/>
      <c r="FI19" s="390"/>
      <c r="FJ19" s="390"/>
      <c r="FK19" s="390"/>
      <c r="FL19" s="390"/>
      <c r="FM19" s="390"/>
      <c r="FN19" s="390"/>
      <c r="FO19" s="390"/>
      <c r="FP19" s="390"/>
      <c r="FQ19" s="390"/>
      <c r="FR19" s="390"/>
      <c r="FS19" s="390"/>
      <c r="FT19" s="390"/>
      <c r="FU19" s="390"/>
      <c r="FV19" s="390"/>
      <c r="FW19" s="390"/>
      <c r="FX19" s="390"/>
      <c r="FY19" s="390"/>
      <c r="FZ19" s="390"/>
      <c r="GA19" s="390"/>
      <c r="GB19" s="390"/>
      <c r="GC19" s="390"/>
      <c r="GD19" s="390"/>
      <c r="GE19" s="390"/>
      <c r="GF19" s="390"/>
      <c r="GG19" s="390"/>
      <c r="GH19" s="390"/>
      <c r="GI19" s="390"/>
      <c r="GJ19" s="390"/>
      <c r="GK19" s="390"/>
      <c r="GL19" s="390"/>
      <c r="GM19" s="390"/>
      <c r="GN19" s="390"/>
      <c r="GO19" s="390"/>
      <c r="GP19" s="390"/>
      <c r="GQ19" s="390"/>
      <c r="GR19" s="390"/>
      <c r="GS19" s="390"/>
      <c r="GT19" s="390"/>
      <c r="GU19" s="390"/>
      <c r="GV19" s="390"/>
      <c r="GW19" s="390"/>
      <c r="GX19" s="390"/>
      <c r="GY19" s="390"/>
      <c r="GZ19" s="390"/>
      <c r="HA19" s="390"/>
      <c r="HB19" s="390"/>
      <c r="HC19" s="390"/>
      <c r="HD19" s="390"/>
      <c r="HE19" s="390"/>
      <c r="HF19" s="390"/>
      <c r="HG19" s="390"/>
      <c r="HH19" s="390"/>
      <c r="HI19" s="390"/>
      <c r="HJ19" s="390"/>
      <c r="HK19" s="390"/>
      <c r="HL19" s="390"/>
      <c r="HM19" s="390"/>
      <c r="HN19" s="390"/>
      <c r="HO19" s="390"/>
      <c r="HP19" s="390"/>
      <c r="HQ19" s="390"/>
      <c r="HR19" s="390"/>
      <c r="HS19" s="390"/>
      <c r="HT19" s="390"/>
      <c r="HU19" s="390"/>
      <c r="HV19" s="390"/>
      <c r="HW19" s="390"/>
      <c r="HX19" s="390"/>
      <c r="HY19" s="390"/>
      <c r="HZ19" s="390"/>
      <c r="IA19" s="390"/>
      <c r="IB19" s="390"/>
      <c r="IC19" s="390"/>
      <c r="ID19" s="390"/>
      <c r="IE19" s="390"/>
      <c r="IF19" s="390"/>
      <c r="IG19" s="390"/>
      <c r="IH19" s="390"/>
      <c r="II19" s="390"/>
      <c r="IJ19" s="390"/>
      <c r="IK19" s="390"/>
      <c r="IL19" s="390"/>
      <c r="IM19" s="390"/>
      <c r="IN19" s="390"/>
      <c r="IO19" s="390"/>
      <c r="IP19" s="390"/>
      <c r="IQ19" s="390"/>
      <c r="IR19" s="390"/>
      <c r="IS19" s="390"/>
      <c r="IT19" s="390"/>
      <c r="IU19" s="390"/>
      <c r="IV19" s="390"/>
      <c r="IW19" s="390"/>
      <c r="IX19" s="390"/>
      <c r="IY19" s="390"/>
      <c r="IZ19" s="390"/>
      <c r="JA19" s="390"/>
      <c r="JB19" s="390"/>
      <c r="JC19" s="390"/>
      <c r="JD19" s="390"/>
      <c r="JE19" s="390"/>
      <c r="JF19" s="390"/>
      <c r="JG19" s="390"/>
      <c r="JH19" s="390"/>
      <c r="JI19" s="390"/>
      <c r="JJ19" s="390"/>
      <c r="JK19" s="390"/>
      <c r="JL19" s="390"/>
      <c r="JM19" s="390"/>
      <c r="JN19" s="390"/>
      <c r="JO19" s="390"/>
      <c r="JP19" s="390"/>
      <c r="JQ19" s="390"/>
      <c r="JR19" s="390"/>
      <c r="JS19" s="390"/>
      <c r="JT19" s="390"/>
      <c r="JU19" s="390"/>
      <c r="JV19" s="390"/>
      <c r="JW19" s="390"/>
      <c r="JX19" s="390"/>
      <c r="JY19" s="390"/>
      <c r="JZ19" s="390"/>
      <c r="KA19" s="390"/>
      <c r="KB19" s="390"/>
      <c r="KC19" s="390"/>
      <c r="KD19" s="390"/>
      <c r="KE19" s="390"/>
      <c r="KF19" s="390"/>
      <c r="KG19" s="390"/>
      <c r="KH19" s="390"/>
      <c r="KI19" s="390"/>
      <c r="KJ19" s="390"/>
      <c r="KK19" s="390"/>
      <c r="KL19" s="390"/>
      <c r="KM19" s="390"/>
      <c r="KN19" s="390"/>
      <c r="KO19" s="390"/>
      <c r="KP19" s="390"/>
      <c r="KQ19" s="390"/>
      <c r="KR19" s="390"/>
      <c r="KS19" s="390"/>
      <c r="KT19" s="390"/>
      <c r="KU19" s="390"/>
      <c r="KV19" s="390"/>
      <c r="KW19" s="390"/>
      <c r="KX19" s="390"/>
      <c r="KY19" s="390"/>
      <c r="KZ19" s="390"/>
      <c r="LA19" s="390"/>
      <c r="LB19" s="390"/>
      <c r="LC19" s="390"/>
      <c r="LD19" s="390"/>
      <c r="LE19" s="390"/>
      <c r="LF19" s="390"/>
      <c r="LG19" s="390"/>
      <c r="LH19" s="390"/>
      <c r="LI19" s="390"/>
      <c r="LJ19" s="390"/>
      <c r="LK19" s="390"/>
      <c r="LL19" s="390"/>
      <c r="LM19" s="390"/>
      <c r="LN19" s="390"/>
      <c r="LO19" s="390"/>
      <c r="LP19" s="390"/>
      <c r="LQ19" s="390"/>
      <c r="LR19" s="390"/>
      <c r="LS19" s="390"/>
      <c r="LT19" s="390"/>
      <c r="LU19" s="390"/>
      <c r="LV19" s="390"/>
      <c r="LW19" s="390"/>
      <c r="LX19" s="390"/>
      <c r="LY19" s="390"/>
      <c r="LZ19" s="390"/>
      <c r="MA19" s="390"/>
      <c r="MB19" s="390"/>
      <c r="MC19" s="390"/>
      <c r="MD19" s="390"/>
      <c r="ME19" s="390"/>
      <c r="MF19" s="390"/>
      <c r="MG19" s="390"/>
      <c r="MH19" s="390"/>
      <c r="MI19" s="390"/>
      <c r="MJ19" s="390"/>
      <c r="MK19" s="390"/>
      <c r="ML19" s="390"/>
      <c r="MM19" s="390"/>
      <c r="MN19" s="390"/>
      <c r="MO19" s="390"/>
      <c r="MP19" s="390"/>
      <c r="MQ19" s="390"/>
      <c r="MR19" s="390"/>
      <c r="MS19" s="390"/>
      <c r="MT19" s="390"/>
      <c r="MU19" s="390"/>
      <c r="MV19" s="390"/>
      <c r="MW19" s="390"/>
      <c r="MX19" s="390"/>
      <c r="MY19" s="390"/>
      <c r="MZ19" s="390"/>
      <c r="NA19" s="390"/>
      <c r="NB19" s="390"/>
      <c r="NC19" s="390"/>
      <c r="ND19" s="390"/>
      <c r="NE19" s="390"/>
      <c r="NF19" s="390"/>
      <c r="NG19" s="390"/>
      <c r="NH19" s="390"/>
      <c r="NI19" s="390"/>
      <c r="NJ19" s="390"/>
      <c r="NK19" s="390"/>
      <c r="NL19" s="390"/>
      <c r="NM19" s="390"/>
      <c r="NN19" s="390"/>
      <c r="NO19" s="390"/>
      <c r="NP19" s="390"/>
      <c r="NQ19" s="390"/>
      <c r="NR19" s="390"/>
      <c r="NS19" s="390"/>
      <c r="NT19" s="390"/>
      <c r="NU19" s="390"/>
      <c r="NV19" s="390"/>
      <c r="NW19" s="390"/>
      <c r="NX19" s="390"/>
      <c r="NY19" s="390"/>
      <c r="NZ19" s="390"/>
      <c r="OA19" s="390"/>
      <c r="OB19" s="390"/>
      <c r="OC19" s="390"/>
      <c r="OD19" s="390"/>
      <c r="OE19" s="390"/>
      <c r="OF19" s="390"/>
      <c r="OG19" s="390"/>
      <c r="OH19" s="390"/>
      <c r="OI19" s="390"/>
      <c r="OJ19" s="390"/>
      <c r="OK19" s="390"/>
      <c r="OL19" s="390"/>
      <c r="OM19" s="390"/>
      <c r="ON19" s="390"/>
      <c r="OO19" s="390"/>
      <c r="OP19" s="390"/>
      <c r="OQ19" s="390"/>
      <c r="OR19" s="390"/>
      <c r="OS19" s="390"/>
      <c r="OT19" s="390"/>
      <c r="OU19" s="390"/>
      <c r="OV19" s="390"/>
      <c r="OW19" s="390"/>
      <c r="OX19" s="390"/>
      <c r="OY19" s="390"/>
      <c r="OZ19" s="390"/>
      <c r="PA19" s="390"/>
      <c r="PB19" s="390"/>
      <c r="PC19" s="390"/>
      <c r="PD19" s="390"/>
      <c r="PE19" s="390"/>
      <c r="PF19" s="390"/>
      <c r="PG19" s="390"/>
      <c r="PH19" s="390"/>
      <c r="PI19" s="390"/>
      <c r="PJ19" s="390"/>
      <c r="PK19" s="390"/>
      <c r="PL19" s="390"/>
      <c r="PM19" s="390"/>
      <c r="PN19" s="390"/>
      <c r="PO19" s="390"/>
      <c r="PP19" s="390"/>
      <c r="PQ19" s="390"/>
      <c r="PR19" s="390"/>
      <c r="PS19" s="390"/>
      <c r="PT19" s="390"/>
      <c r="PU19" s="390"/>
      <c r="PV19" s="390"/>
      <c r="PW19" s="390"/>
      <c r="PX19" s="390"/>
      <c r="PY19" s="390"/>
      <c r="PZ19" s="390"/>
      <c r="QA19" s="390"/>
      <c r="QB19" s="390"/>
      <c r="QC19" s="390"/>
      <c r="QD19" s="390"/>
      <c r="QE19" s="390"/>
      <c r="QF19" s="390"/>
      <c r="QG19" s="390"/>
      <c r="QH19" s="390"/>
      <c r="QI19" s="390"/>
      <c r="QJ19" s="390"/>
      <c r="QK19" s="390"/>
      <c r="QL19" s="390"/>
      <c r="QM19" s="390"/>
      <c r="QN19" s="390"/>
      <c r="QO19" s="390"/>
      <c r="QP19" s="390"/>
      <c r="QQ19" s="390"/>
      <c r="QR19" s="390"/>
      <c r="QS19" s="390"/>
      <c r="QT19" s="390"/>
      <c r="QU19" s="390"/>
      <c r="QV19" s="390"/>
      <c r="QW19" s="390"/>
      <c r="QX19" s="390"/>
      <c r="QY19" s="390"/>
      <c r="QZ19" s="390"/>
      <c r="RA19" s="390"/>
      <c r="RB19" s="390"/>
      <c r="RC19" s="390"/>
      <c r="RD19" s="390"/>
      <c r="RE19" s="390"/>
      <c r="RF19" s="390"/>
      <c r="RG19" s="390"/>
      <c r="RH19" s="390"/>
      <c r="RI19" s="390"/>
      <c r="RJ19" s="390"/>
      <c r="RK19" s="390"/>
      <c r="RL19" s="390"/>
      <c r="RM19" s="390"/>
      <c r="RN19" s="390"/>
      <c r="RO19" s="390"/>
      <c r="RP19" s="390"/>
      <c r="RQ19" s="390"/>
      <c r="RR19" s="390"/>
      <c r="RS19" s="390"/>
      <c r="RT19" s="390"/>
      <c r="RU19" s="390"/>
      <c r="RV19" s="390"/>
      <c r="RW19" s="390"/>
      <c r="RX19" s="390"/>
      <c r="RY19" s="390"/>
      <c r="RZ19" s="390"/>
      <c r="SA19" s="390"/>
      <c r="SB19" s="390"/>
      <c r="SC19" s="390"/>
      <c r="SD19" s="390"/>
      <c r="SE19" s="390"/>
      <c r="SF19" s="390"/>
      <c r="SG19" s="390"/>
      <c r="SH19" s="390"/>
      <c r="SI19" s="390"/>
      <c r="SJ19" s="390"/>
      <c r="SK19" s="390"/>
      <c r="SL19" s="390"/>
      <c r="SM19" s="390"/>
      <c r="SN19" s="390"/>
      <c r="SO19" s="390"/>
      <c r="SP19" s="390"/>
      <c r="SQ19" s="390"/>
      <c r="SR19" s="390"/>
      <c r="SS19" s="390"/>
      <c r="ST19" s="390"/>
      <c r="SU19" s="390"/>
      <c r="SV19" s="390"/>
      <c r="SW19" s="390"/>
      <c r="SX19" s="390"/>
      <c r="SY19" s="390"/>
      <c r="SZ19" s="390"/>
      <c r="TA19" s="390"/>
      <c r="TB19" s="390"/>
      <c r="TC19" s="390"/>
      <c r="TD19" s="390"/>
      <c r="TE19" s="390"/>
      <c r="TF19" s="390"/>
      <c r="TG19" s="390"/>
      <c r="TH19" s="390"/>
      <c r="TI19" s="390"/>
      <c r="TJ19" s="390"/>
      <c r="TK19" s="390"/>
      <c r="TL19" s="390"/>
      <c r="TM19" s="390"/>
      <c r="TN19" s="390"/>
      <c r="TO19" s="390"/>
      <c r="TP19" s="390"/>
      <c r="TQ19" s="390"/>
      <c r="TR19" s="390"/>
      <c r="TS19" s="390"/>
      <c r="TT19" s="390"/>
      <c r="TU19" s="390"/>
      <c r="TV19" s="390"/>
      <c r="TW19" s="390"/>
      <c r="TX19" s="390"/>
      <c r="TY19" s="390"/>
      <c r="TZ19" s="390"/>
      <c r="UA19" s="390"/>
      <c r="UB19" s="390"/>
      <c r="UC19" s="390"/>
      <c r="UD19" s="390"/>
      <c r="UE19" s="390"/>
      <c r="UF19" s="390"/>
      <c r="UG19" s="390"/>
      <c r="UH19" s="390"/>
      <c r="UI19" s="390"/>
      <c r="UJ19" s="390"/>
      <c r="UK19" s="390"/>
      <c r="UL19" s="390"/>
      <c r="UM19" s="390"/>
      <c r="UN19" s="390"/>
      <c r="UO19" s="390"/>
      <c r="UP19" s="390"/>
      <c r="UQ19" s="390"/>
      <c r="UR19" s="390"/>
      <c r="US19" s="390"/>
      <c r="UT19" s="390"/>
      <c r="UU19" s="390"/>
      <c r="UV19" s="390"/>
      <c r="UW19" s="390"/>
      <c r="UX19" s="390"/>
      <c r="UY19" s="390"/>
      <c r="UZ19" s="390"/>
      <c r="VA19" s="390"/>
      <c r="VB19" s="390"/>
      <c r="VC19" s="390"/>
      <c r="VD19" s="390"/>
      <c r="VE19" s="390"/>
      <c r="VF19" s="390"/>
      <c r="VG19" s="390"/>
      <c r="VH19" s="390"/>
      <c r="VI19" s="390"/>
      <c r="VJ19" s="390"/>
      <c r="VK19" s="390"/>
      <c r="VL19" s="390"/>
      <c r="VM19" s="390"/>
      <c r="VN19" s="390"/>
      <c r="VO19" s="390"/>
      <c r="VP19" s="390"/>
      <c r="VQ19" s="390"/>
      <c r="VR19" s="390"/>
      <c r="VS19" s="390"/>
      <c r="VT19" s="390"/>
      <c r="VU19" s="390"/>
      <c r="VV19" s="390"/>
      <c r="VW19" s="390"/>
      <c r="VX19" s="390"/>
      <c r="VY19" s="390"/>
      <c r="VZ19" s="390"/>
      <c r="WA19" s="390"/>
      <c r="WB19" s="390"/>
      <c r="WC19" s="390"/>
      <c r="WD19" s="390"/>
      <c r="WE19" s="390"/>
      <c r="WF19" s="390"/>
      <c r="WG19" s="390"/>
      <c r="WH19" s="390"/>
      <c r="WI19" s="390"/>
      <c r="WJ19" s="390"/>
      <c r="WK19" s="390"/>
      <c r="WL19" s="390"/>
      <c r="WM19" s="390"/>
      <c r="WN19" s="390"/>
      <c r="WO19" s="390"/>
      <c r="WP19" s="390"/>
      <c r="WQ19" s="390"/>
      <c r="WR19" s="390"/>
      <c r="WS19" s="390"/>
      <c r="WT19" s="390"/>
      <c r="WU19" s="390"/>
      <c r="WV19" s="390"/>
      <c r="WW19" s="390"/>
      <c r="WX19" s="390"/>
      <c r="WY19" s="390"/>
      <c r="WZ19" s="390"/>
      <c r="XA19" s="390"/>
      <c r="XB19" s="390"/>
      <c r="XC19" s="390"/>
      <c r="XD19" s="390"/>
      <c r="XE19" s="390"/>
      <c r="XF19" s="390"/>
      <c r="XG19" s="390"/>
      <c r="XH19" s="390"/>
      <c r="XI19" s="390"/>
      <c r="XJ19" s="390"/>
      <c r="XK19" s="390"/>
      <c r="XL19" s="390"/>
      <c r="XM19" s="390"/>
      <c r="XN19" s="390"/>
      <c r="XO19" s="390"/>
      <c r="XP19" s="390"/>
      <c r="XQ19" s="390"/>
      <c r="XR19" s="390"/>
      <c r="XS19" s="390"/>
      <c r="XT19" s="390"/>
      <c r="XU19" s="390"/>
      <c r="XV19" s="390"/>
      <c r="XW19" s="390"/>
      <c r="XX19" s="390"/>
      <c r="XY19" s="390"/>
      <c r="XZ19" s="390"/>
      <c r="YA19" s="390"/>
      <c r="YB19" s="390"/>
      <c r="YC19" s="390"/>
      <c r="YD19" s="390"/>
      <c r="YE19" s="390"/>
      <c r="YF19" s="390"/>
      <c r="YG19" s="390"/>
      <c r="YH19" s="390"/>
      <c r="YI19" s="390"/>
      <c r="YJ19" s="390"/>
      <c r="YK19" s="390"/>
      <c r="YL19" s="390"/>
      <c r="YM19" s="390"/>
      <c r="YN19" s="390"/>
      <c r="YO19" s="390"/>
      <c r="YP19" s="390"/>
      <c r="YQ19" s="390"/>
      <c r="YR19" s="390"/>
      <c r="YS19" s="390"/>
      <c r="YT19" s="390"/>
      <c r="YU19" s="390"/>
      <c r="YV19" s="390"/>
      <c r="YW19" s="390"/>
      <c r="YX19" s="390"/>
      <c r="YY19" s="390"/>
      <c r="YZ19" s="390"/>
      <c r="ZA19" s="390"/>
      <c r="ZB19" s="390"/>
      <c r="ZC19" s="390"/>
      <c r="ZD19" s="390"/>
      <c r="ZE19" s="390"/>
      <c r="ZF19" s="390"/>
      <c r="ZG19" s="390"/>
      <c r="ZH19" s="390"/>
      <c r="ZI19" s="390"/>
      <c r="ZJ19" s="390"/>
      <c r="ZK19" s="390"/>
      <c r="ZL19" s="390"/>
      <c r="ZM19" s="390"/>
      <c r="ZN19" s="390"/>
      <c r="ZO19" s="390"/>
      <c r="ZP19" s="390"/>
      <c r="ZQ19" s="390"/>
      <c r="ZR19" s="390"/>
      <c r="ZS19" s="390"/>
      <c r="ZT19" s="390"/>
      <c r="ZU19" s="390"/>
      <c r="ZV19" s="390"/>
    </row>
    <row r="20" spans="1:698" s="381" customFormat="1" ht="18" customHeight="1">
      <c r="A20" s="390"/>
      <c r="B20" s="385">
        <v>12</v>
      </c>
      <c r="C20" s="777" t="s">
        <v>797</v>
      </c>
      <c r="D20" s="777"/>
      <c r="E20" s="364"/>
      <c r="F20" s="365">
        <f t="shared" si="2"/>
        <v>0</v>
      </c>
      <c r="G20" s="365">
        <f t="shared" si="3"/>
        <v>0</v>
      </c>
      <c r="H20" s="365">
        <f t="shared" si="4"/>
        <v>0</v>
      </c>
      <c r="I20" s="365">
        <f t="shared" si="5"/>
        <v>0</v>
      </c>
      <c r="J20" s="365">
        <f t="shared" si="6"/>
        <v>0</v>
      </c>
      <c r="K20" s="365">
        <f t="shared" si="7"/>
        <v>0</v>
      </c>
      <c r="L20" s="365">
        <f t="shared" si="8"/>
        <v>0</v>
      </c>
      <c r="M20" s="365">
        <f t="shared" si="9"/>
        <v>0</v>
      </c>
      <c r="N20" s="365">
        <f t="shared" si="10"/>
        <v>0</v>
      </c>
      <c r="O20" s="365">
        <f t="shared" si="11"/>
        <v>0</v>
      </c>
      <c r="P20" s="365">
        <f t="shared" si="12"/>
        <v>0</v>
      </c>
      <c r="Q20" s="383" t="str">
        <f t="shared" si="13"/>
        <v/>
      </c>
      <c r="R20" s="384" t="str">
        <f t="shared" si="1"/>
        <v/>
      </c>
      <c r="S20" s="369"/>
      <c r="T20" s="369"/>
      <c r="U20" s="140"/>
      <c r="V20" s="140"/>
      <c r="W20" s="140"/>
      <c r="X20" s="140"/>
      <c r="Y20" s="140"/>
      <c r="Z20" s="390"/>
      <c r="AA20" s="390"/>
      <c r="AB20" s="390"/>
      <c r="AC20" s="390"/>
      <c r="AD20" s="390"/>
      <c r="AE20" s="390"/>
      <c r="AF20" s="390"/>
      <c r="AG20" s="390"/>
      <c r="AH20" s="390"/>
      <c r="AI20" s="390"/>
      <c r="AJ20" s="390"/>
      <c r="AK20" s="390"/>
      <c r="AL20" s="390"/>
      <c r="AM20" s="390"/>
      <c r="AN20" s="390"/>
      <c r="AO20" s="390"/>
      <c r="AP20" s="390"/>
      <c r="AQ20" s="390"/>
      <c r="AR20" s="390"/>
      <c r="AS20" s="390"/>
      <c r="AT20" s="390"/>
      <c r="AU20" s="390"/>
      <c r="AV20" s="390"/>
      <c r="AW20" s="390"/>
      <c r="AX20" s="390"/>
      <c r="AY20" s="390"/>
      <c r="AZ20" s="390"/>
      <c r="BA20" s="390"/>
      <c r="BB20" s="390"/>
      <c r="BC20" s="390"/>
      <c r="BD20" s="390"/>
      <c r="BE20" s="390"/>
      <c r="BF20" s="390"/>
      <c r="BG20" s="390"/>
      <c r="BH20" s="390"/>
      <c r="BI20" s="390"/>
      <c r="BJ20" s="390"/>
      <c r="BK20" s="390"/>
      <c r="BL20" s="390"/>
      <c r="BM20" s="390"/>
      <c r="BN20" s="390"/>
      <c r="BO20" s="390"/>
      <c r="BP20" s="390"/>
      <c r="BQ20" s="390"/>
      <c r="BR20" s="390"/>
      <c r="BS20" s="390"/>
      <c r="BT20" s="390"/>
      <c r="BU20" s="390"/>
      <c r="BV20" s="390"/>
      <c r="BW20" s="390"/>
      <c r="BX20" s="390"/>
      <c r="BY20" s="390"/>
      <c r="BZ20" s="390"/>
      <c r="CA20" s="390"/>
      <c r="CB20" s="390"/>
      <c r="CC20" s="390"/>
      <c r="CD20" s="390"/>
      <c r="CE20" s="390"/>
      <c r="CF20" s="390"/>
      <c r="CG20" s="390"/>
      <c r="CH20" s="390"/>
      <c r="CI20" s="390"/>
      <c r="CJ20" s="390"/>
      <c r="CK20" s="390"/>
      <c r="CL20" s="390"/>
      <c r="CM20" s="390"/>
      <c r="CN20" s="390"/>
      <c r="CO20" s="390"/>
      <c r="CP20" s="390"/>
      <c r="CQ20" s="390"/>
      <c r="CR20" s="390"/>
      <c r="CS20" s="390"/>
      <c r="CT20" s="390"/>
      <c r="CU20" s="390"/>
      <c r="CV20" s="390"/>
      <c r="CW20" s="390"/>
      <c r="CX20" s="390"/>
      <c r="CY20" s="390"/>
      <c r="CZ20" s="390"/>
      <c r="DA20" s="390"/>
      <c r="DB20" s="390"/>
      <c r="DC20" s="390"/>
      <c r="DD20" s="390"/>
      <c r="DE20" s="390"/>
      <c r="DF20" s="390"/>
      <c r="DG20" s="390"/>
      <c r="DH20" s="390"/>
      <c r="DI20" s="390"/>
      <c r="DJ20" s="390"/>
      <c r="DK20" s="390"/>
      <c r="DL20" s="390"/>
      <c r="DM20" s="390"/>
      <c r="DN20" s="390"/>
      <c r="DO20" s="390"/>
      <c r="DP20" s="390"/>
      <c r="DQ20" s="390"/>
      <c r="DR20" s="390"/>
      <c r="DS20" s="390"/>
      <c r="DT20" s="390"/>
      <c r="DU20" s="390"/>
      <c r="DV20" s="390"/>
      <c r="DW20" s="390"/>
      <c r="DX20" s="390"/>
      <c r="DY20" s="390"/>
      <c r="DZ20" s="390"/>
      <c r="EA20" s="390"/>
      <c r="EB20" s="390"/>
      <c r="EC20" s="390"/>
      <c r="ED20" s="390"/>
      <c r="EE20" s="390"/>
      <c r="EF20" s="390"/>
      <c r="EG20" s="390"/>
      <c r="EH20" s="390"/>
      <c r="EI20" s="390"/>
      <c r="EJ20" s="390"/>
      <c r="EK20" s="390"/>
      <c r="EL20" s="390"/>
      <c r="EM20" s="390"/>
      <c r="EN20" s="390"/>
      <c r="EO20" s="390"/>
      <c r="EP20" s="390"/>
      <c r="EQ20" s="390"/>
      <c r="ER20" s="390"/>
      <c r="ES20" s="390"/>
      <c r="ET20" s="390"/>
      <c r="EU20" s="390"/>
      <c r="EV20" s="390"/>
      <c r="EW20" s="390"/>
      <c r="EX20" s="390"/>
      <c r="EY20" s="390"/>
      <c r="EZ20" s="390"/>
      <c r="FA20" s="390"/>
      <c r="FB20" s="390"/>
      <c r="FC20" s="390"/>
      <c r="FD20" s="390"/>
      <c r="FE20" s="390"/>
      <c r="FF20" s="390"/>
      <c r="FG20" s="390"/>
      <c r="FH20" s="390"/>
      <c r="FI20" s="390"/>
      <c r="FJ20" s="390"/>
      <c r="FK20" s="390"/>
      <c r="FL20" s="390"/>
      <c r="FM20" s="390"/>
      <c r="FN20" s="390"/>
      <c r="FO20" s="390"/>
      <c r="FP20" s="390"/>
      <c r="FQ20" s="390"/>
      <c r="FR20" s="390"/>
      <c r="FS20" s="390"/>
      <c r="FT20" s="390"/>
      <c r="FU20" s="390"/>
      <c r="FV20" s="390"/>
      <c r="FW20" s="390"/>
      <c r="FX20" s="390"/>
      <c r="FY20" s="390"/>
      <c r="FZ20" s="390"/>
      <c r="GA20" s="390"/>
      <c r="GB20" s="390"/>
      <c r="GC20" s="390"/>
      <c r="GD20" s="390"/>
      <c r="GE20" s="390"/>
      <c r="GF20" s="390"/>
      <c r="GG20" s="390"/>
      <c r="GH20" s="390"/>
      <c r="GI20" s="390"/>
      <c r="GJ20" s="390"/>
      <c r="GK20" s="390"/>
      <c r="GL20" s="390"/>
      <c r="GM20" s="390"/>
      <c r="GN20" s="390"/>
      <c r="GO20" s="390"/>
      <c r="GP20" s="390"/>
      <c r="GQ20" s="390"/>
      <c r="GR20" s="390"/>
      <c r="GS20" s="390"/>
      <c r="GT20" s="390"/>
      <c r="GU20" s="390"/>
      <c r="GV20" s="390"/>
      <c r="GW20" s="390"/>
      <c r="GX20" s="390"/>
      <c r="GY20" s="390"/>
      <c r="GZ20" s="390"/>
      <c r="HA20" s="390"/>
      <c r="HB20" s="390"/>
      <c r="HC20" s="390"/>
      <c r="HD20" s="390"/>
      <c r="HE20" s="390"/>
      <c r="HF20" s="390"/>
      <c r="HG20" s="390"/>
      <c r="HH20" s="390"/>
      <c r="HI20" s="390"/>
      <c r="HJ20" s="390"/>
      <c r="HK20" s="390"/>
      <c r="HL20" s="390"/>
      <c r="HM20" s="390"/>
      <c r="HN20" s="390"/>
      <c r="HO20" s="390"/>
      <c r="HP20" s="390"/>
      <c r="HQ20" s="390"/>
      <c r="HR20" s="390"/>
      <c r="HS20" s="390"/>
      <c r="HT20" s="390"/>
      <c r="HU20" s="390"/>
      <c r="HV20" s="390"/>
      <c r="HW20" s="390"/>
      <c r="HX20" s="390"/>
      <c r="HY20" s="390"/>
      <c r="HZ20" s="390"/>
      <c r="IA20" s="390"/>
      <c r="IB20" s="390"/>
      <c r="IC20" s="390"/>
      <c r="ID20" s="390"/>
      <c r="IE20" s="390"/>
      <c r="IF20" s="390"/>
      <c r="IG20" s="390"/>
      <c r="IH20" s="390"/>
      <c r="II20" s="390"/>
      <c r="IJ20" s="390"/>
      <c r="IK20" s="390"/>
      <c r="IL20" s="390"/>
      <c r="IM20" s="390"/>
      <c r="IN20" s="390"/>
      <c r="IO20" s="390"/>
      <c r="IP20" s="390"/>
      <c r="IQ20" s="390"/>
      <c r="IR20" s="390"/>
      <c r="IS20" s="390"/>
      <c r="IT20" s="390"/>
      <c r="IU20" s="390"/>
      <c r="IV20" s="390"/>
      <c r="IW20" s="390"/>
      <c r="IX20" s="390"/>
      <c r="IY20" s="390"/>
      <c r="IZ20" s="390"/>
      <c r="JA20" s="390"/>
      <c r="JB20" s="390"/>
      <c r="JC20" s="390"/>
      <c r="JD20" s="390"/>
      <c r="JE20" s="390"/>
      <c r="JF20" s="390"/>
      <c r="JG20" s="390"/>
      <c r="JH20" s="390"/>
      <c r="JI20" s="390"/>
      <c r="JJ20" s="390"/>
      <c r="JK20" s="390"/>
      <c r="JL20" s="390"/>
      <c r="JM20" s="390"/>
      <c r="JN20" s="390"/>
      <c r="JO20" s="390"/>
      <c r="JP20" s="390"/>
      <c r="JQ20" s="390"/>
      <c r="JR20" s="390"/>
      <c r="JS20" s="390"/>
      <c r="JT20" s="390"/>
      <c r="JU20" s="390"/>
      <c r="JV20" s="390"/>
      <c r="JW20" s="390"/>
      <c r="JX20" s="390"/>
      <c r="JY20" s="390"/>
      <c r="JZ20" s="390"/>
      <c r="KA20" s="390"/>
      <c r="KB20" s="390"/>
      <c r="KC20" s="390"/>
      <c r="KD20" s="390"/>
      <c r="KE20" s="390"/>
      <c r="KF20" s="390"/>
      <c r="KG20" s="390"/>
      <c r="KH20" s="390"/>
      <c r="KI20" s="390"/>
      <c r="KJ20" s="390"/>
      <c r="KK20" s="390"/>
      <c r="KL20" s="390"/>
      <c r="KM20" s="390"/>
      <c r="KN20" s="390"/>
      <c r="KO20" s="390"/>
      <c r="KP20" s="390"/>
      <c r="KQ20" s="390"/>
      <c r="KR20" s="390"/>
      <c r="KS20" s="390"/>
      <c r="KT20" s="390"/>
      <c r="KU20" s="390"/>
      <c r="KV20" s="390"/>
      <c r="KW20" s="390"/>
      <c r="KX20" s="390"/>
      <c r="KY20" s="390"/>
      <c r="KZ20" s="390"/>
      <c r="LA20" s="390"/>
      <c r="LB20" s="390"/>
      <c r="LC20" s="390"/>
      <c r="LD20" s="390"/>
      <c r="LE20" s="390"/>
      <c r="LF20" s="390"/>
      <c r="LG20" s="390"/>
      <c r="LH20" s="390"/>
      <c r="LI20" s="390"/>
      <c r="LJ20" s="390"/>
      <c r="LK20" s="390"/>
      <c r="LL20" s="390"/>
      <c r="LM20" s="390"/>
      <c r="LN20" s="390"/>
      <c r="LO20" s="390"/>
      <c r="LP20" s="390"/>
      <c r="LQ20" s="390"/>
      <c r="LR20" s="390"/>
      <c r="LS20" s="390"/>
      <c r="LT20" s="390"/>
      <c r="LU20" s="390"/>
      <c r="LV20" s="390"/>
      <c r="LW20" s="390"/>
      <c r="LX20" s="390"/>
      <c r="LY20" s="390"/>
      <c r="LZ20" s="390"/>
      <c r="MA20" s="390"/>
      <c r="MB20" s="390"/>
      <c r="MC20" s="390"/>
      <c r="MD20" s="390"/>
      <c r="ME20" s="390"/>
      <c r="MF20" s="390"/>
      <c r="MG20" s="390"/>
      <c r="MH20" s="390"/>
      <c r="MI20" s="390"/>
      <c r="MJ20" s="390"/>
      <c r="MK20" s="390"/>
      <c r="ML20" s="390"/>
      <c r="MM20" s="390"/>
      <c r="MN20" s="390"/>
      <c r="MO20" s="390"/>
      <c r="MP20" s="390"/>
      <c r="MQ20" s="390"/>
      <c r="MR20" s="390"/>
      <c r="MS20" s="390"/>
      <c r="MT20" s="390"/>
      <c r="MU20" s="390"/>
      <c r="MV20" s="390"/>
      <c r="MW20" s="390"/>
      <c r="MX20" s="390"/>
      <c r="MY20" s="390"/>
      <c r="MZ20" s="390"/>
      <c r="NA20" s="390"/>
      <c r="NB20" s="390"/>
      <c r="NC20" s="390"/>
      <c r="ND20" s="390"/>
      <c r="NE20" s="390"/>
      <c r="NF20" s="390"/>
      <c r="NG20" s="390"/>
      <c r="NH20" s="390"/>
      <c r="NI20" s="390"/>
      <c r="NJ20" s="390"/>
      <c r="NK20" s="390"/>
      <c r="NL20" s="390"/>
      <c r="NM20" s="390"/>
      <c r="NN20" s="390"/>
      <c r="NO20" s="390"/>
      <c r="NP20" s="390"/>
      <c r="NQ20" s="390"/>
      <c r="NR20" s="390"/>
      <c r="NS20" s="390"/>
      <c r="NT20" s="390"/>
      <c r="NU20" s="390"/>
      <c r="NV20" s="390"/>
      <c r="NW20" s="390"/>
      <c r="NX20" s="390"/>
      <c r="NY20" s="390"/>
      <c r="NZ20" s="390"/>
      <c r="OA20" s="390"/>
      <c r="OB20" s="390"/>
      <c r="OC20" s="390"/>
      <c r="OD20" s="390"/>
      <c r="OE20" s="390"/>
      <c r="OF20" s="390"/>
      <c r="OG20" s="390"/>
      <c r="OH20" s="390"/>
      <c r="OI20" s="390"/>
      <c r="OJ20" s="390"/>
      <c r="OK20" s="390"/>
      <c r="OL20" s="390"/>
      <c r="OM20" s="390"/>
      <c r="ON20" s="390"/>
      <c r="OO20" s="390"/>
      <c r="OP20" s="390"/>
      <c r="OQ20" s="390"/>
      <c r="OR20" s="390"/>
      <c r="OS20" s="390"/>
      <c r="OT20" s="390"/>
      <c r="OU20" s="390"/>
      <c r="OV20" s="390"/>
      <c r="OW20" s="390"/>
      <c r="OX20" s="390"/>
      <c r="OY20" s="390"/>
      <c r="OZ20" s="390"/>
      <c r="PA20" s="390"/>
      <c r="PB20" s="390"/>
      <c r="PC20" s="390"/>
      <c r="PD20" s="390"/>
      <c r="PE20" s="390"/>
      <c r="PF20" s="390"/>
      <c r="PG20" s="390"/>
      <c r="PH20" s="390"/>
      <c r="PI20" s="390"/>
      <c r="PJ20" s="390"/>
      <c r="PK20" s="390"/>
      <c r="PL20" s="390"/>
      <c r="PM20" s="390"/>
      <c r="PN20" s="390"/>
      <c r="PO20" s="390"/>
      <c r="PP20" s="390"/>
      <c r="PQ20" s="390"/>
      <c r="PR20" s="390"/>
      <c r="PS20" s="390"/>
      <c r="PT20" s="390"/>
      <c r="PU20" s="390"/>
      <c r="PV20" s="390"/>
      <c r="PW20" s="390"/>
      <c r="PX20" s="390"/>
      <c r="PY20" s="390"/>
      <c r="PZ20" s="390"/>
      <c r="QA20" s="390"/>
      <c r="QB20" s="390"/>
      <c r="QC20" s="390"/>
      <c r="QD20" s="390"/>
      <c r="QE20" s="390"/>
      <c r="QF20" s="390"/>
      <c r="QG20" s="390"/>
      <c r="QH20" s="390"/>
      <c r="QI20" s="390"/>
      <c r="QJ20" s="390"/>
      <c r="QK20" s="390"/>
      <c r="QL20" s="390"/>
      <c r="QM20" s="390"/>
      <c r="QN20" s="390"/>
      <c r="QO20" s="390"/>
      <c r="QP20" s="390"/>
      <c r="QQ20" s="390"/>
      <c r="QR20" s="390"/>
      <c r="QS20" s="390"/>
      <c r="QT20" s="390"/>
      <c r="QU20" s="390"/>
      <c r="QV20" s="390"/>
      <c r="QW20" s="390"/>
      <c r="QX20" s="390"/>
      <c r="QY20" s="390"/>
      <c r="QZ20" s="390"/>
      <c r="RA20" s="390"/>
      <c r="RB20" s="390"/>
      <c r="RC20" s="390"/>
      <c r="RD20" s="390"/>
      <c r="RE20" s="390"/>
      <c r="RF20" s="390"/>
      <c r="RG20" s="390"/>
      <c r="RH20" s="390"/>
      <c r="RI20" s="390"/>
      <c r="RJ20" s="390"/>
      <c r="RK20" s="390"/>
      <c r="RL20" s="390"/>
      <c r="RM20" s="390"/>
      <c r="RN20" s="390"/>
      <c r="RO20" s="390"/>
      <c r="RP20" s="390"/>
      <c r="RQ20" s="390"/>
      <c r="RR20" s="390"/>
      <c r="RS20" s="390"/>
      <c r="RT20" s="390"/>
      <c r="RU20" s="390"/>
      <c r="RV20" s="390"/>
      <c r="RW20" s="390"/>
      <c r="RX20" s="390"/>
      <c r="RY20" s="390"/>
      <c r="RZ20" s="390"/>
      <c r="SA20" s="390"/>
      <c r="SB20" s="390"/>
      <c r="SC20" s="390"/>
      <c r="SD20" s="390"/>
      <c r="SE20" s="390"/>
      <c r="SF20" s="390"/>
      <c r="SG20" s="390"/>
      <c r="SH20" s="390"/>
      <c r="SI20" s="390"/>
      <c r="SJ20" s="390"/>
      <c r="SK20" s="390"/>
      <c r="SL20" s="390"/>
      <c r="SM20" s="390"/>
      <c r="SN20" s="390"/>
      <c r="SO20" s="390"/>
      <c r="SP20" s="390"/>
      <c r="SQ20" s="390"/>
      <c r="SR20" s="390"/>
      <c r="SS20" s="390"/>
      <c r="ST20" s="390"/>
      <c r="SU20" s="390"/>
      <c r="SV20" s="390"/>
      <c r="SW20" s="390"/>
      <c r="SX20" s="390"/>
      <c r="SY20" s="390"/>
      <c r="SZ20" s="390"/>
      <c r="TA20" s="390"/>
      <c r="TB20" s="390"/>
      <c r="TC20" s="390"/>
      <c r="TD20" s="390"/>
      <c r="TE20" s="390"/>
      <c r="TF20" s="390"/>
      <c r="TG20" s="390"/>
      <c r="TH20" s="390"/>
      <c r="TI20" s="390"/>
      <c r="TJ20" s="390"/>
      <c r="TK20" s="390"/>
      <c r="TL20" s="390"/>
      <c r="TM20" s="390"/>
      <c r="TN20" s="390"/>
      <c r="TO20" s="390"/>
      <c r="TP20" s="390"/>
      <c r="TQ20" s="390"/>
      <c r="TR20" s="390"/>
      <c r="TS20" s="390"/>
      <c r="TT20" s="390"/>
      <c r="TU20" s="390"/>
      <c r="TV20" s="390"/>
      <c r="TW20" s="390"/>
      <c r="TX20" s="390"/>
      <c r="TY20" s="390"/>
      <c r="TZ20" s="390"/>
      <c r="UA20" s="390"/>
      <c r="UB20" s="390"/>
      <c r="UC20" s="390"/>
      <c r="UD20" s="390"/>
      <c r="UE20" s="390"/>
      <c r="UF20" s="390"/>
      <c r="UG20" s="390"/>
      <c r="UH20" s="390"/>
      <c r="UI20" s="390"/>
      <c r="UJ20" s="390"/>
      <c r="UK20" s="390"/>
      <c r="UL20" s="390"/>
      <c r="UM20" s="390"/>
      <c r="UN20" s="390"/>
      <c r="UO20" s="390"/>
      <c r="UP20" s="390"/>
      <c r="UQ20" s="390"/>
      <c r="UR20" s="390"/>
      <c r="US20" s="390"/>
      <c r="UT20" s="390"/>
      <c r="UU20" s="390"/>
      <c r="UV20" s="390"/>
      <c r="UW20" s="390"/>
      <c r="UX20" s="390"/>
      <c r="UY20" s="390"/>
      <c r="UZ20" s="390"/>
      <c r="VA20" s="390"/>
      <c r="VB20" s="390"/>
      <c r="VC20" s="390"/>
      <c r="VD20" s="390"/>
      <c r="VE20" s="390"/>
      <c r="VF20" s="390"/>
      <c r="VG20" s="390"/>
      <c r="VH20" s="390"/>
      <c r="VI20" s="390"/>
      <c r="VJ20" s="390"/>
      <c r="VK20" s="390"/>
      <c r="VL20" s="390"/>
      <c r="VM20" s="390"/>
      <c r="VN20" s="390"/>
      <c r="VO20" s="390"/>
      <c r="VP20" s="390"/>
      <c r="VQ20" s="390"/>
      <c r="VR20" s="390"/>
      <c r="VS20" s="390"/>
      <c r="VT20" s="390"/>
      <c r="VU20" s="390"/>
      <c r="VV20" s="390"/>
      <c r="VW20" s="390"/>
      <c r="VX20" s="390"/>
      <c r="VY20" s="390"/>
      <c r="VZ20" s="390"/>
      <c r="WA20" s="390"/>
      <c r="WB20" s="390"/>
      <c r="WC20" s="390"/>
      <c r="WD20" s="390"/>
      <c r="WE20" s="390"/>
      <c r="WF20" s="390"/>
      <c r="WG20" s="390"/>
      <c r="WH20" s="390"/>
      <c r="WI20" s="390"/>
      <c r="WJ20" s="390"/>
      <c r="WK20" s="390"/>
      <c r="WL20" s="390"/>
      <c r="WM20" s="390"/>
      <c r="WN20" s="390"/>
      <c r="WO20" s="390"/>
      <c r="WP20" s="390"/>
      <c r="WQ20" s="390"/>
      <c r="WR20" s="390"/>
      <c r="WS20" s="390"/>
      <c r="WT20" s="390"/>
      <c r="WU20" s="390"/>
      <c r="WV20" s="390"/>
      <c r="WW20" s="390"/>
      <c r="WX20" s="390"/>
      <c r="WY20" s="390"/>
      <c r="WZ20" s="390"/>
      <c r="XA20" s="390"/>
      <c r="XB20" s="390"/>
      <c r="XC20" s="390"/>
      <c r="XD20" s="390"/>
      <c r="XE20" s="390"/>
      <c r="XF20" s="390"/>
      <c r="XG20" s="390"/>
      <c r="XH20" s="390"/>
      <c r="XI20" s="390"/>
      <c r="XJ20" s="390"/>
      <c r="XK20" s="390"/>
      <c r="XL20" s="390"/>
      <c r="XM20" s="390"/>
      <c r="XN20" s="390"/>
      <c r="XO20" s="390"/>
      <c r="XP20" s="390"/>
      <c r="XQ20" s="390"/>
      <c r="XR20" s="390"/>
      <c r="XS20" s="390"/>
      <c r="XT20" s="390"/>
      <c r="XU20" s="390"/>
      <c r="XV20" s="390"/>
      <c r="XW20" s="390"/>
      <c r="XX20" s="390"/>
      <c r="XY20" s="390"/>
      <c r="XZ20" s="390"/>
      <c r="YA20" s="390"/>
      <c r="YB20" s="390"/>
      <c r="YC20" s="390"/>
      <c r="YD20" s="390"/>
      <c r="YE20" s="390"/>
      <c r="YF20" s="390"/>
      <c r="YG20" s="390"/>
      <c r="YH20" s="390"/>
      <c r="YI20" s="390"/>
      <c r="YJ20" s="390"/>
      <c r="YK20" s="390"/>
      <c r="YL20" s="390"/>
      <c r="YM20" s="390"/>
      <c r="YN20" s="390"/>
      <c r="YO20" s="390"/>
      <c r="YP20" s="390"/>
      <c r="YQ20" s="390"/>
      <c r="YR20" s="390"/>
      <c r="YS20" s="390"/>
      <c r="YT20" s="390"/>
      <c r="YU20" s="390"/>
      <c r="YV20" s="390"/>
      <c r="YW20" s="390"/>
      <c r="YX20" s="390"/>
      <c r="YY20" s="390"/>
      <c r="YZ20" s="390"/>
      <c r="ZA20" s="390"/>
      <c r="ZB20" s="390"/>
      <c r="ZC20" s="390"/>
      <c r="ZD20" s="390"/>
      <c r="ZE20" s="390"/>
      <c r="ZF20" s="390"/>
      <c r="ZG20" s="390"/>
      <c r="ZH20" s="390"/>
      <c r="ZI20" s="390"/>
      <c r="ZJ20" s="390"/>
      <c r="ZK20" s="390"/>
      <c r="ZL20" s="390"/>
      <c r="ZM20" s="390"/>
      <c r="ZN20" s="390"/>
      <c r="ZO20" s="390"/>
      <c r="ZP20" s="390"/>
      <c r="ZQ20" s="390"/>
      <c r="ZR20" s="390"/>
      <c r="ZS20" s="390"/>
      <c r="ZT20" s="390"/>
      <c r="ZU20" s="390"/>
      <c r="ZV20" s="390"/>
    </row>
    <row r="21" spans="1:698" s="381" customFormat="1" ht="18" customHeight="1">
      <c r="A21" s="390"/>
      <c r="B21" s="385">
        <v>13</v>
      </c>
      <c r="C21" s="777" t="s">
        <v>797</v>
      </c>
      <c r="D21" s="777"/>
      <c r="E21" s="364"/>
      <c r="F21" s="365">
        <f t="shared" si="2"/>
        <v>0</v>
      </c>
      <c r="G21" s="365">
        <f t="shared" si="3"/>
        <v>0</v>
      </c>
      <c r="H21" s="365">
        <f t="shared" si="4"/>
        <v>0</v>
      </c>
      <c r="I21" s="365">
        <f t="shared" si="5"/>
        <v>0</v>
      </c>
      <c r="J21" s="365">
        <f t="shared" si="6"/>
        <v>0</v>
      </c>
      <c r="K21" s="365">
        <f t="shared" si="7"/>
        <v>0</v>
      </c>
      <c r="L21" s="365">
        <f t="shared" si="8"/>
        <v>0</v>
      </c>
      <c r="M21" s="365">
        <f t="shared" si="9"/>
        <v>0</v>
      </c>
      <c r="N21" s="365">
        <f t="shared" si="10"/>
        <v>0</v>
      </c>
      <c r="O21" s="365">
        <f t="shared" si="11"/>
        <v>0</v>
      </c>
      <c r="P21" s="365">
        <f t="shared" si="12"/>
        <v>0</v>
      </c>
      <c r="Q21" s="383" t="str">
        <f t="shared" si="13"/>
        <v/>
      </c>
      <c r="R21" s="384" t="str">
        <f t="shared" si="1"/>
        <v/>
      </c>
      <c r="S21" s="369"/>
      <c r="T21" s="369"/>
      <c r="U21" s="140"/>
      <c r="V21" s="140"/>
      <c r="W21" s="140"/>
      <c r="X21" s="140"/>
      <c r="Y21" s="140"/>
      <c r="Z21" s="390"/>
      <c r="AA21" s="390"/>
      <c r="AB21" s="390"/>
      <c r="AC21" s="390"/>
      <c r="AD21" s="390"/>
      <c r="AE21" s="390"/>
      <c r="AF21" s="390"/>
      <c r="AG21" s="390"/>
      <c r="AH21" s="390"/>
      <c r="AI21" s="390"/>
      <c r="AJ21" s="390"/>
      <c r="AK21" s="390"/>
      <c r="AL21" s="390"/>
      <c r="AM21" s="390"/>
      <c r="AN21" s="390"/>
      <c r="AO21" s="390"/>
      <c r="AP21" s="390"/>
      <c r="AQ21" s="390"/>
      <c r="AR21" s="390"/>
      <c r="AS21" s="390"/>
      <c r="AT21" s="390"/>
      <c r="AU21" s="390"/>
      <c r="AV21" s="390"/>
      <c r="AW21" s="390"/>
      <c r="AX21" s="390"/>
      <c r="AY21" s="390"/>
      <c r="AZ21" s="390"/>
      <c r="BA21" s="390"/>
      <c r="BB21" s="390"/>
      <c r="BC21" s="390"/>
      <c r="BD21" s="390"/>
      <c r="BE21" s="390"/>
      <c r="BF21" s="390"/>
      <c r="BG21" s="390"/>
      <c r="BH21" s="390"/>
      <c r="BI21" s="390"/>
      <c r="BJ21" s="390"/>
      <c r="BK21" s="390"/>
      <c r="BL21" s="390"/>
      <c r="BM21" s="390"/>
      <c r="BN21" s="390"/>
      <c r="BO21" s="390"/>
      <c r="BP21" s="390"/>
      <c r="BQ21" s="390"/>
      <c r="BR21" s="390"/>
      <c r="BS21" s="390"/>
      <c r="BT21" s="390"/>
      <c r="BU21" s="390"/>
      <c r="BV21" s="390"/>
      <c r="BW21" s="390"/>
      <c r="BX21" s="390"/>
      <c r="BY21" s="390"/>
      <c r="BZ21" s="390"/>
      <c r="CA21" s="390"/>
      <c r="CB21" s="390"/>
      <c r="CC21" s="390"/>
      <c r="CD21" s="390"/>
      <c r="CE21" s="390"/>
      <c r="CF21" s="390"/>
      <c r="CG21" s="390"/>
      <c r="CH21" s="390"/>
      <c r="CI21" s="390"/>
      <c r="CJ21" s="390"/>
      <c r="CK21" s="390"/>
      <c r="CL21" s="390"/>
      <c r="CM21" s="390"/>
      <c r="CN21" s="390"/>
      <c r="CO21" s="390"/>
      <c r="CP21" s="390"/>
      <c r="CQ21" s="390"/>
      <c r="CR21" s="390"/>
      <c r="CS21" s="390"/>
      <c r="CT21" s="390"/>
      <c r="CU21" s="390"/>
      <c r="CV21" s="390"/>
      <c r="CW21" s="390"/>
      <c r="CX21" s="390"/>
      <c r="CY21" s="390"/>
      <c r="CZ21" s="390"/>
      <c r="DA21" s="390"/>
      <c r="DB21" s="390"/>
      <c r="DC21" s="390"/>
      <c r="DD21" s="390"/>
      <c r="DE21" s="390"/>
      <c r="DF21" s="390"/>
      <c r="DG21" s="390"/>
      <c r="DH21" s="390"/>
      <c r="DI21" s="390"/>
      <c r="DJ21" s="390"/>
      <c r="DK21" s="390"/>
      <c r="DL21" s="390"/>
      <c r="DM21" s="390"/>
      <c r="DN21" s="390"/>
      <c r="DO21" s="390"/>
      <c r="DP21" s="390"/>
      <c r="DQ21" s="390"/>
      <c r="DR21" s="390"/>
      <c r="DS21" s="390"/>
      <c r="DT21" s="390"/>
      <c r="DU21" s="390"/>
      <c r="DV21" s="390"/>
      <c r="DW21" s="390"/>
      <c r="DX21" s="390"/>
      <c r="DY21" s="390"/>
      <c r="DZ21" s="390"/>
      <c r="EA21" s="390"/>
      <c r="EB21" s="390"/>
      <c r="EC21" s="390"/>
      <c r="ED21" s="390"/>
      <c r="EE21" s="390"/>
      <c r="EF21" s="390"/>
      <c r="EG21" s="390"/>
      <c r="EH21" s="390"/>
      <c r="EI21" s="390"/>
      <c r="EJ21" s="390"/>
      <c r="EK21" s="390"/>
      <c r="EL21" s="390"/>
      <c r="EM21" s="390"/>
      <c r="EN21" s="390"/>
      <c r="EO21" s="390"/>
      <c r="EP21" s="390"/>
      <c r="EQ21" s="390"/>
      <c r="ER21" s="390"/>
      <c r="ES21" s="390"/>
      <c r="ET21" s="390"/>
      <c r="EU21" s="390"/>
      <c r="EV21" s="390"/>
      <c r="EW21" s="390"/>
      <c r="EX21" s="390"/>
      <c r="EY21" s="390"/>
      <c r="EZ21" s="390"/>
      <c r="FA21" s="390"/>
      <c r="FB21" s="390"/>
      <c r="FC21" s="390"/>
      <c r="FD21" s="390"/>
      <c r="FE21" s="390"/>
      <c r="FF21" s="390"/>
      <c r="FG21" s="390"/>
      <c r="FH21" s="390"/>
      <c r="FI21" s="390"/>
      <c r="FJ21" s="390"/>
      <c r="FK21" s="390"/>
      <c r="FL21" s="390"/>
      <c r="FM21" s="390"/>
      <c r="FN21" s="390"/>
      <c r="FO21" s="390"/>
      <c r="FP21" s="390"/>
      <c r="FQ21" s="390"/>
      <c r="FR21" s="390"/>
      <c r="FS21" s="390"/>
      <c r="FT21" s="390"/>
      <c r="FU21" s="390"/>
      <c r="FV21" s="390"/>
      <c r="FW21" s="390"/>
      <c r="FX21" s="390"/>
      <c r="FY21" s="390"/>
      <c r="FZ21" s="390"/>
      <c r="GA21" s="390"/>
      <c r="GB21" s="390"/>
      <c r="GC21" s="390"/>
      <c r="GD21" s="390"/>
      <c r="GE21" s="390"/>
      <c r="GF21" s="390"/>
      <c r="GG21" s="390"/>
      <c r="GH21" s="390"/>
      <c r="GI21" s="390"/>
      <c r="GJ21" s="390"/>
      <c r="GK21" s="390"/>
      <c r="GL21" s="390"/>
      <c r="GM21" s="390"/>
      <c r="GN21" s="390"/>
      <c r="GO21" s="390"/>
      <c r="GP21" s="390"/>
      <c r="GQ21" s="390"/>
      <c r="GR21" s="390"/>
      <c r="GS21" s="390"/>
      <c r="GT21" s="390"/>
      <c r="GU21" s="390"/>
      <c r="GV21" s="390"/>
      <c r="GW21" s="390"/>
      <c r="GX21" s="390"/>
      <c r="GY21" s="390"/>
      <c r="GZ21" s="390"/>
      <c r="HA21" s="390"/>
      <c r="HB21" s="390"/>
      <c r="HC21" s="390"/>
      <c r="HD21" s="390"/>
      <c r="HE21" s="390"/>
      <c r="HF21" s="390"/>
      <c r="HG21" s="390"/>
      <c r="HH21" s="390"/>
      <c r="HI21" s="390"/>
      <c r="HJ21" s="390"/>
      <c r="HK21" s="390"/>
      <c r="HL21" s="390"/>
      <c r="HM21" s="390"/>
      <c r="HN21" s="390"/>
      <c r="HO21" s="390"/>
      <c r="HP21" s="390"/>
      <c r="HQ21" s="390"/>
      <c r="HR21" s="390"/>
      <c r="HS21" s="390"/>
      <c r="HT21" s="390"/>
      <c r="HU21" s="390"/>
      <c r="HV21" s="390"/>
      <c r="HW21" s="390"/>
      <c r="HX21" s="390"/>
      <c r="HY21" s="390"/>
      <c r="HZ21" s="390"/>
      <c r="IA21" s="390"/>
      <c r="IB21" s="390"/>
      <c r="IC21" s="390"/>
      <c r="ID21" s="390"/>
      <c r="IE21" s="390"/>
      <c r="IF21" s="390"/>
      <c r="IG21" s="390"/>
      <c r="IH21" s="390"/>
      <c r="II21" s="390"/>
      <c r="IJ21" s="390"/>
      <c r="IK21" s="390"/>
      <c r="IL21" s="390"/>
      <c r="IM21" s="390"/>
      <c r="IN21" s="390"/>
      <c r="IO21" s="390"/>
      <c r="IP21" s="390"/>
      <c r="IQ21" s="390"/>
      <c r="IR21" s="390"/>
      <c r="IS21" s="390"/>
      <c r="IT21" s="390"/>
      <c r="IU21" s="390"/>
      <c r="IV21" s="390"/>
      <c r="IW21" s="390"/>
      <c r="IX21" s="390"/>
      <c r="IY21" s="390"/>
      <c r="IZ21" s="390"/>
      <c r="JA21" s="390"/>
      <c r="JB21" s="390"/>
      <c r="JC21" s="390"/>
      <c r="JD21" s="390"/>
      <c r="JE21" s="390"/>
      <c r="JF21" s="390"/>
      <c r="JG21" s="390"/>
      <c r="JH21" s="390"/>
      <c r="JI21" s="390"/>
      <c r="JJ21" s="390"/>
      <c r="JK21" s="390"/>
      <c r="JL21" s="390"/>
      <c r="JM21" s="390"/>
      <c r="JN21" s="390"/>
      <c r="JO21" s="390"/>
      <c r="JP21" s="390"/>
      <c r="JQ21" s="390"/>
      <c r="JR21" s="390"/>
      <c r="JS21" s="390"/>
      <c r="JT21" s="390"/>
      <c r="JU21" s="390"/>
      <c r="JV21" s="390"/>
      <c r="JW21" s="390"/>
      <c r="JX21" s="390"/>
      <c r="JY21" s="390"/>
      <c r="JZ21" s="390"/>
      <c r="KA21" s="390"/>
      <c r="KB21" s="390"/>
      <c r="KC21" s="390"/>
      <c r="KD21" s="390"/>
      <c r="KE21" s="390"/>
      <c r="KF21" s="390"/>
      <c r="KG21" s="390"/>
      <c r="KH21" s="390"/>
      <c r="KI21" s="390"/>
      <c r="KJ21" s="390"/>
      <c r="KK21" s="390"/>
      <c r="KL21" s="390"/>
      <c r="KM21" s="390"/>
      <c r="KN21" s="390"/>
      <c r="KO21" s="390"/>
      <c r="KP21" s="390"/>
      <c r="KQ21" s="390"/>
      <c r="KR21" s="390"/>
      <c r="KS21" s="390"/>
      <c r="KT21" s="390"/>
      <c r="KU21" s="390"/>
      <c r="KV21" s="390"/>
      <c r="KW21" s="390"/>
      <c r="KX21" s="390"/>
      <c r="KY21" s="390"/>
      <c r="KZ21" s="390"/>
      <c r="LA21" s="390"/>
      <c r="LB21" s="390"/>
      <c r="LC21" s="390"/>
      <c r="LD21" s="390"/>
      <c r="LE21" s="390"/>
      <c r="LF21" s="390"/>
      <c r="LG21" s="390"/>
      <c r="LH21" s="390"/>
      <c r="LI21" s="390"/>
      <c r="LJ21" s="390"/>
      <c r="LK21" s="390"/>
      <c r="LL21" s="390"/>
      <c r="LM21" s="390"/>
      <c r="LN21" s="390"/>
      <c r="LO21" s="390"/>
      <c r="LP21" s="390"/>
      <c r="LQ21" s="390"/>
      <c r="LR21" s="390"/>
      <c r="LS21" s="390"/>
      <c r="LT21" s="390"/>
      <c r="LU21" s="390"/>
      <c r="LV21" s="390"/>
      <c r="LW21" s="390"/>
      <c r="LX21" s="390"/>
      <c r="LY21" s="390"/>
      <c r="LZ21" s="390"/>
      <c r="MA21" s="390"/>
      <c r="MB21" s="390"/>
      <c r="MC21" s="390"/>
      <c r="MD21" s="390"/>
      <c r="ME21" s="390"/>
      <c r="MF21" s="390"/>
      <c r="MG21" s="390"/>
      <c r="MH21" s="390"/>
      <c r="MI21" s="390"/>
      <c r="MJ21" s="390"/>
      <c r="MK21" s="390"/>
      <c r="ML21" s="390"/>
      <c r="MM21" s="390"/>
      <c r="MN21" s="390"/>
      <c r="MO21" s="390"/>
      <c r="MP21" s="390"/>
      <c r="MQ21" s="390"/>
      <c r="MR21" s="390"/>
      <c r="MS21" s="390"/>
      <c r="MT21" s="390"/>
      <c r="MU21" s="390"/>
      <c r="MV21" s="390"/>
      <c r="MW21" s="390"/>
      <c r="MX21" s="390"/>
      <c r="MY21" s="390"/>
      <c r="MZ21" s="390"/>
      <c r="NA21" s="390"/>
      <c r="NB21" s="390"/>
      <c r="NC21" s="390"/>
      <c r="ND21" s="390"/>
      <c r="NE21" s="390"/>
      <c r="NF21" s="390"/>
      <c r="NG21" s="390"/>
      <c r="NH21" s="390"/>
      <c r="NI21" s="390"/>
      <c r="NJ21" s="390"/>
      <c r="NK21" s="390"/>
      <c r="NL21" s="390"/>
      <c r="NM21" s="390"/>
      <c r="NN21" s="390"/>
      <c r="NO21" s="390"/>
      <c r="NP21" s="390"/>
      <c r="NQ21" s="390"/>
      <c r="NR21" s="390"/>
      <c r="NS21" s="390"/>
      <c r="NT21" s="390"/>
      <c r="NU21" s="390"/>
      <c r="NV21" s="390"/>
      <c r="NW21" s="390"/>
      <c r="NX21" s="390"/>
      <c r="NY21" s="390"/>
      <c r="NZ21" s="390"/>
      <c r="OA21" s="390"/>
      <c r="OB21" s="390"/>
      <c r="OC21" s="390"/>
      <c r="OD21" s="390"/>
      <c r="OE21" s="390"/>
      <c r="OF21" s="390"/>
      <c r="OG21" s="390"/>
      <c r="OH21" s="390"/>
      <c r="OI21" s="390"/>
      <c r="OJ21" s="390"/>
      <c r="OK21" s="390"/>
      <c r="OL21" s="390"/>
      <c r="OM21" s="390"/>
      <c r="ON21" s="390"/>
      <c r="OO21" s="390"/>
      <c r="OP21" s="390"/>
      <c r="OQ21" s="390"/>
      <c r="OR21" s="390"/>
      <c r="OS21" s="390"/>
      <c r="OT21" s="390"/>
      <c r="OU21" s="390"/>
      <c r="OV21" s="390"/>
      <c r="OW21" s="390"/>
      <c r="OX21" s="390"/>
      <c r="OY21" s="390"/>
      <c r="OZ21" s="390"/>
      <c r="PA21" s="390"/>
      <c r="PB21" s="390"/>
      <c r="PC21" s="390"/>
      <c r="PD21" s="390"/>
      <c r="PE21" s="390"/>
      <c r="PF21" s="390"/>
      <c r="PG21" s="390"/>
      <c r="PH21" s="390"/>
      <c r="PI21" s="390"/>
      <c r="PJ21" s="390"/>
      <c r="PK21" s="390"/>
      <c r="PL21" s="390"/>
      <c r="PM21" s="390"/>
      <c r="PN21" s="390"/>
      <c r="PO21" s="390"/>
      <c r="PP21" s="390"/>
      <c r="PQ21" s="390"/>
      <c r="PR21" s="390"/>
      <c r="PS21" s="390"/>
      <c r="PT21" s="390"/>
      <c r="PU21" s="390"/>
      <c r="PV21" s="390"/>
      <c r="PW21" s="390"/>
      <c r="PX21" s="390"/>
      <c r="PY21" s="390"/>
      <c r="PZ21" s="390"/>
      <c r="QA21" s="390"/>
      <c r="QB21" s="390"/>
      <c r="QC21" s="390"/>
      <c r="QD21" s="390"/>
      <c r="QE21" s="390"/>
      <c r="QF21" s="390"/>
      <c r="QG21" s="390"/>
      <c r="QH21" s="390"/>
      <c r="QI21" s="390"/>
      <c r="QJ21" s="390"/>
      <c r="QK21" s="390"/>
      <c r="QL21" s="390"/>
      <c r="QM21" s="390"/>
      <c r="QN21" s="390"/>
      <c r="QO21" s="390"/>
      <c r="QP21" s="390"/>
      <c r="QQ21" s="390"/>
      <c r="QR21" s="390"/>
      <c r="QS21" s="390"/>
      <c r="QT21" s="390"/>
      <c r="QU21" s="390"/>
      <c r="QV21" s="390"/>
      <c r="QW21" s="390"/>
      <c r="QX21" s="390"/>
      <c r="QY21" s="390"/>
      <c r="QZ21" s="390"/>
      <c r="RA21" s="390"/>
      <c r="RB21" s="390"/>
      <c r="RC21" s="390"/>
      <c r="RD21" s="390"/>
      <c r="RE21" s="390"/>
      <c r="RF21" s="390"/>
      <c r="RG21" s="390"/>
      <c r="RH21" s="390"/>
      <c r="RI21" s="390"/>
      <c r="RJ21" s="390"/>
      <c r="RK21" s="390"/>
      <c r="RL21" s="390"/>
      <c r="RM21" s="390"/>
      <c r="RN21" s="390"/>
      <c r="RO21" s="390"/>
      <c r="RP21" s="390"/>
      <c r="RQ21" s="390"/>
      <c r="RR21" s="390"/>
      <c r="RS21" s="390"/>
      <c r="RT21" s="390"/>
      <c r="RU21" s="390"/>
      <c r="RV21" s="390"/>
      <c r="RW21" s="390"/>
      <c r="RX21" s="390"/>
      <c r="RY21" s="390"/>
      <c r="RZ21" s="390"/>
      <c r="SA21" s="390"/>
      <c r="SB21" s="390"/>
      <c r="SC21" s="390"/>
      <c r="SD21" s="390"/>
      <c r="SE21" s="390"/>
      <c r="SF21" s="390"/>
      <c r="SG21" s="390"/>
      <c r="SH21" s="390"/>
      <c r="SI21" s="390"/>
      <c r="SJ21" s="390"/>
      <c r="SK21" s="390"/>
      <c r="SL21" s="390"/>
      <c r="SM21" s="390"/>
      <c r="SN21" s="390"/>
      <c r="SO21" s="390"/>
      <c r="SP21" s="390"/>
      <c r="SQ21" s="390"/>
      <c r="SR21" s="390"/>
      <c r="SS21" s="390"/>
      <c r="ST21" s="390"/>
      <c r="SU21" s="390"/>
      <c r="SV21" s="390"/>
      <c r="SW21" s="390"/>
      <c r="SX21" s="390"/>
      <c r="SY21" s="390"/>
      <c r="SZ21" s="390"/>
      <c r="TA21" s="390"/>
      <c r="TB21" s="390"/>
      <c r="TC21" s="390"/>
      <c r="TD21" s="390"/>
      <c r="TE21" s="390"/>
      <c r="TF21" s="390"/>
      <c r="TG21" s="390"/>
      <c r="TH21" s="390"/>
      <c r="TI21" s="390"/>
      <c r="TJ21" s="390"/>
      <c r="TK21" s="390"/>
      <c r="TL21" s="390"/>
      <c r="TM21" s="390"/>
      <c r="TN21" s="390"/>
      <c r="TO21" s="390"/>
      <c r="TP21" s="390"/>
      <c r="TQ21" s="390"/>
      <c r="TR21" s="390"/>
      <c r="TS21" s="390"/>
      <c r="TT21" s="390"/>
      <c r="TU21" s="390"/>
      <c r="TV21" s="390"/>
      <c r="TW21" s="390"/>
      <c r="TX21" s="390"/>
      <c r="TY21" s="390"/>
      <c r="TZ21" s="390"/>
      <c r="UA21" s="390"/>
      <c r="UB21" s="390"/>
      <c r="UC21" s="390"/>
      <c r="UD21" s="390"/>
      <c r="UE21" s="390"/>
      <c r="UF21" s="390"/>
      <c r="UG21" s="390"/>
      <c r="UH21" s="390"/>
      <c r="UI21" s="390"/>
      <c r="UJ21" s="390"/>
      <c r="UK21" s="390"/>
      <c r="UL21" s="390"/>
      <c r="UM21" s="390"/>
      <c r="UN21" s="390"/>
      <c r="UO21" s="390"/>
      <c r="UP21" s="390"/>
      <c r="UQ21" s="390"/>
      <c r="UR21" s="390"/>
      <c r="US21" s="390"/>
      <c r="UT21" s="390"/>
      <c r="UU21" s="390"/>
      <c r="UV21" s="390"/>
      <c r="UW21" s="390"/>
      <c r="UX21" s="390"/>
      <c r="UY21" s="390"/>
      <c r="UZ21" s="390"/>
      <c r="VA21" s="390"/>
      <c r="VB21" s="390"/>
      <c r="VC21" s="390"/>
      <c r="VD21" s="390"/>
      <c r="VE21" s="390"/>
      <c r="VF21" s="390"/>
      <c r="VG21" s="390"/>
      <c r="VH21" s="390"/>
      <c r="VI21" s="390"/>
      <c r="VJ21" s="390"/>
      <c r="VK21" s="390"/>
      <c r="VL21" s="390"/>
      <c r="VM21" s="390"/>
      <c r="VN21" s="390"/>
      <c r="VO21" s="390"/>
      <c r="VP21" s="390"/>
      <c r="VQ21" s="390"/>
      <c r="VR21" s="390"/>
      <c r="VS21" s="390"/>
      <c r="VT21" s="390"/>
      <c r="VU21" s="390"/>
      <c r="VV21" s="390"/>
      <c r="VW21" s="390"/>
      <c r="VX21" s="390"/>
      <c r="VY21" s="390"/>
      <c r="VZ21" s="390"/>
      <c r="WA21" s="390"/>
      <c r="WB21" s="390"/>
      <c r="WC21" s="390"/>
      <c r="WD21" s="390"/>
      <c r="WE21" s="390"/>
      <c r="WF21" s="390"/>
      <c r="WG21" s="390"/>
      <c r="WH21" s="390"/>
      <c r="WI21" s="390"/>
      <c r="WJ21" s="390"/>
      <c r="WK21" s="390"/>
      <c r="WL21" s="390"/>
      <c r="WM21" s="390"/>
      <c r="WN21" s="390"/>
      <c r="WO21" s="390"/>
      <c r="WP21" s="390"/>
      <c r="WQ21" s="390"/>
      <c r="WR21" s="390"/>
      <c r="WS21" s="390"/>
      <c r="WT21" s="390"/>
      <c r="WU21" s="390"/>
      <c r="WV21" s="390"/>
      <c r="WW21" s="390"/>
      <c r="WX21" s="390"/>
      <c r="WY21" s="390"/>
      <c r="WZ21" s="390"/>
      <c r="XA21" s="390"/>
      <c r="XB21" s="390"/>
      <c r="XC21" s="390"/>
      <c r="XD21" s="390"/>
      <c r="XE21" s="390"/>
      <c r="XF21" s="390"/>
      <c r="XG21" s="390"/>
      <c r="XH21" s="390"/>
      <c r="XI21" s="390"/>
      <c r="XJ21" s="390"/>
      <c r="XK21" s="390"/>
      <c r="XL21" s="390"/>
      <c r="XM21" s="390"/>
      <c r="XN21" s="390"/>
      <c r="XO21" s="390"/>
      <c r="XP21" s="390"/>
      <c r="XQ21" s="390"/>
      <c r="XR21" s="390"/>
      <c r="XS21" s="390"/>
      <c r="XT21" s="390"/>
      <c r="XU21" s="390"/>
      <c r="XV21" s="390"/>
      <c r="XW21" s="390"/>
      <c r="XX21" s="390"/>
      <c r="XY21" s="390"/>
      <c r="XZ21" s="390"/>
      <c r="YA21" s="390"/>
      <c r="YB21" s="390"/>
      <c r="YC21" s="390"/>
      <c r="YD21" s="390"/>
      <c r="YE21" s="390"/>
      <c r="YF21" s="390"/>
      <c r="YG21" s="390"/>
      <c r="YH21" s="390"/>
      <c r="YI21" s="390"/>
      <c r="YJ21" s="390"/>
      <c r="YK21" s="390"/>
      <c r="YL21" s="390"/>
      <c r="YM21" s="390"/>
      <c r="YN21" s="390"/>
      <c r="YO21" s="390"/>
      <c r="YP21" s="390"/>
      <c r="YQ21" s="390"/>
      <c r="YR21" s="390"/>
      <c r="YS21" s="390"/>
      <c r="YT21" s="390"/>
      <c r="YU21" s="390"/>
      <c r="YV21" s="390"/>
      <c r="YW21" s="390"/>
      <c r="YX21" s="390"/>
      <c r="YY21" s="390"/>
      <c r="YZ21" s="390"/>
      <c r="ZA21" s="390"/>
      <c r="ZB21" s="390"/>
      <c r="ZC21" s="390"/>
      <c r="ZD21" s="390"/>
      <c r="ZE21" s="390"/>
      <c r="ZF21" s="390"/>
      <c r="ZG21" s="390"/>
      <c r="ZH21" s="390"/>
      <c r="ZI21" s="390"/>
      <c r="ZJ21" s="390"/>
      <c r="ZK21" s="390"/>
      <c r="ZL21" s="390"/>
      <c r="ZM21" s="390"/>
      <c r="ZN21" s="390"/>
      <c r="ZO21" s="390"/>
      <c r="ZP21" s="390"/>
      <c r="ZQ21" s="390"/>
      <c r="ZR21" s="390"/>
      <c r="ZS21" s="390"/>
      <c r="ZT21" s="390"/>
      <c r="ZU21" s="390"/>
      <c r="ZV21" s="390"/>
    </row>
    <row r="22" spans="1:698" s="381" customFormat="1" ht="18" customHeight="1">
      <c r="A22" s="390"/>
      <c r="B22" s="385">
        <v>14</v>
      </c>
      <c r="C22" s="777" t="s">
        <v>797</v>
      </c>
      <c r="D22" s="777"/>
      <c r="E22" s="364"/>
      <c r="F22" s="365">
        <f t="shared" si="2"/>
        <v>0</v>
      </c>
      <c r="G22" s="365">
        <f t="shared" si="3"/>
        <v>0</v>
      </c>
      <c r="H22" s="365">
        <f t="shared" si="4"/>
        <v>0</v>
      </c>
      <c r="I22" s="365">
        <f t="shared" si="5"/>
        <v>0</v>
      </c>
      <c r="J22" s="365">
        <f t="shared" si="6"/>
        <v>0</v>
      </c>
      <c r="K22" s="365">
        <f t="shared" si="7"/>
        <v>0</v>
      </c>
      <c r="L22" s="365">
        <f t="shared" si="8"/>
        <v>0</v>
      </c>
      <c r="M22" s="365">
        <f t="shared" si="9"/>
        <v>0</v>
      </c>
      <c r="N22" s="365">
        <f t="shared" si="10"/>
        <v>0</v>
      </c>
      <c r="O22" s="365">
        <f t="shared" si="11"/>
        <v>0</v>
      </c>
      <c r="P22" s="365">
        <f t="shared" si="12"/>
        <v>0</v>
      </c>
      <c r="Q22" s="383" t="str">
        <f t="shared" si="13"/>
        <v/>
      </c>
      <c r="R22" s="384" t="str">
        <f t="shared" si="1"/>
        <v/>
      </c>
      <c r="S22" s="369"/>
      <c r="T22" s="369"/>
      <c r="U22" s="140"/>
      <c r="V22" s="140"/>
      <c r="W22" s="140"/>
      <c r="X22" s="140"/>
      <c r="Y22" s="140"/>
      <c r="Z22" s="390"/>
      <c r="AA22" s="390"/>
      <c r="AB22" s="390"/>
      <c r="AC22" s="390"/>
      <c r="AD22" s="390"/>
      <c r="AE22" s="390"/>
      <c r="AF22" s="390"/>
      <c r="AG22" s="390"/>
      <c r="AH22" s="390"/>
      <c r="AI22" s="390"/>
      <c r="AJ22" s="390"/>
      <c r="AK22" s="390"/>
      <c r="AL22" s="390"/>
      <c r="AM22" s="390"/>
      <c r="AN22" s="390"/>
      <c r="AO22" s="390"/>
      <c r="AP22" s="390"/>
      <c r="AQ22" s="390"/>
      <c r="AR22" s="390"/>
      <c r="AS22" s="390"/>
      <c r="AT22" s="390"/>
      <c r="AU22" s="390"/>
      <c r="AV22" s="390"/>
      <c r="AW22" s="390"/>
      <c r="AX22" s="390"/>
      <c r="AY22" s="390"/>
      <c r="AZ22" s="390"/>
      <c r="BA22" s="390"/>
      <c r="BB22" s="390"/>
      <c r="BC22" s="390"/>
      <c r="BD22" s="390"/>
      <c r="BE22" s="390"/>
      <c r="BF22" s="390"/>
      <c r="BG22" s="390"/>
      <c r="BH22" s="390"/>
      <c r="BI22" s="390"/>
      <c r="BJ22" s="390"/>
      <c r="BK22" s="390"/>
      <c r="BL22" s="390"/>
      <c r="BM22" s="390"/>
      <c r="BN22" s="390"/>
      <c r="BO22" s="390"/>
      <c r="BP22" s="390"/>
      <c r="BQ22" s="390"/>
      <c r="BR22" s="390"/>
      <c r="BS22" s="390"/>
      <c r="BT22" s="390"/>
      <c r="BU22" s="390"/>
      <c r="BV22" s="390"/>
      <c r="BW22" s="390"/>
      <c r="BX22" s="390"/>
      <c r="BY22" s="390"/>
      <c r="BZ22" s="390"/>
      <c r="CA22" s="390"/>
      <c r="CB22" s="390"/>
      <c r="CC22" s="390"/>
      <c r="CD22" s="390"/>
      <c r="CE22" s="390"/>
      <c r="CF22" s="390"/>
      <c r="CG22" s="390"/>
      <c r="CH22" s="390"/>
      <c r="CI22" s="390"/>
      <c r="CJ22" s="390"/>
      <c r="CK22" s="390"/>
      <c r="CL22" s="390"/>
      <c r="CM22" s="390"/>
      <c r="CN22" s="390"/>
      <c r="CO22" s="390"/>
      <c r="CP22" s="390"/>
      <c r="CQ22" s="390"/>
      <c r="CR22" s="390"/>
      <c r="CS22" s="390"/>
      <c r="CT22" s="390"/>
      <c r="CU22" s="390"/>
      <c r="CV22" s="390"/>
      <c r="CW22" s="390"/>
      <c r="CX22" s="390"/>
      <c r="CY22" s="390"/>
      <c r="CZ22" s="390"/>
      <c r="DA22" s="390"/>
      <c r="DB22" s="390"/>
      <c r="DC22" s="390"/>
      <c r="DD22" s="390"/>
      <c r="DE22" s="390"/>
      <c r="DF22" s="390"/>
      <c r="DG22" s="390"/>
      <c r="DH22" s="390"/>
      <c r="DI22" s="390"/>
      <c r="DJ22" s="390"/>
      <c r="DK22" s="390"/>
      <c r="DL22" s="390"/>
      <c r="DM22" s="390"/>
      <c r="DN22" s="390"/>
      <c r="DO22" s="390"/>
      <c r="DP22" s="390"/>
      <c r="DQ22" s="390"/>
      <c r="DR22" s="390"/>
      <c r="DS22" s="390"/>
      <c r="DT22" s="390"/>
      <c r="DU22" s="390"/>
      <c r="DV22" s="390"/>
      <c r="DW22" s="390"/>
      <c r="DX22" s="390"/>
      <c r="DY22" s="390"/>
      <c r="DZ22" s="390"/>
      <c r="EA22" s="390"/>
      <c r="EB22" s="390"/>
      <c r="EC22" s="390"/>
      <c r="ED22" s="390"/>
      <c r="EE22" s="390"/>
      <c r="EF22" s="390"/>
      <c r="EG22" s="390"/>
      <c r="EH22" s="390"/>
      <c r="EI22" s="390"/>
      <c r="EJ22" s="390"/>
      <c r="EK22" s="390"/>
      <c r="EL22" s="390"/>
      <c r="EM22" s="390"/>
      <c r="EN22" s="390"/>
      <c r="EO22" s="390"/>
      <c r="EP22" s="390"/>
      <c r="EQ22" s="390"/>
      <c r="ER22" s="390"/>
      <c r="ES22" s="390"/>
      <c r="ET22" s="390"/>
      <c r="EU22" s="390"/>
      <c r="EV22" s="390"/>
      <c r="EW22" s="390"/>
      <c r="EX22" s="390"/>
      <c r="EY22" s="390"/>
      <c r="EZ22" s="390"/>
      <c r="FA22" s="390"/>
      <c r="FB22" s="390"/>
      <c r="FC22" s="390"/>
      <c r="FD22" s="390"/>
      <c r="FE22" s="390"/>
      <c r="FF22" s="390"/>
      <c r="FG22" s="390"/>
      <c r="FH22" s="390"/>
      <c r="FI22" s="390"/>
      <c r="FJ22" s="390"/>
      <c r="FK22" s="390"/>
      <c r="FL22" s="390"/>
      <c r="FM22" s="390"/>
      <c r="FN22" s="390"/>
      <c r="FO22" s="390"/>
      <c r="FP22" s="390"/>
      <c r="FQ22" s="390"/>
      <c r="FR22" s="390"/>
      <c r="FS22" s="390"/>
      <c r="FT22" s="390"/>
      <c r="FU22" s="390"/>
      <c r="FV22" s="390"/>
      <c r="FW22" s="390"/>
      <c r="FX22" s="390"/>
      <c r="FY22" s="390"/>
      <c r="FZ22" s="390"/>
      <c r="GA22" s="390"/>
      <c r="GB22" s="390"/>
      <c r="GC22" s="390"/>
      <c r="GD22" s="390"/>
      <c r="GE22" s="390"/>
      <c r="GF22" s="390"/>
      <c r="GG22" s="390"/>
      <c r="GH22" s="390"/>
      <c r="GI22" s="390"/>
      <c r="GJ22" s="390"/>
      <c r="GK22" s="390"/>
      <c r="GL22" s="390"/>
      <c r="GM22" s="390"/>
      <c r="GN22" s="390"/>
      <c r="GO22" s="390"/>
      <c r="GP22" s="390"/>
      <c r="GQ22" s="390"/>
      <c r="GR22" s="390"/>
      <c r="GS22" s="390"/>
      <c r="GT22" s="390"/>
      <c r="GU22" s="390"/>
      <c r="GV22" s="390"/>
      <c r="GW22" s="390"/>
      <c r="GX22" s="390"/>
      <c r="GY22" s="390"/>
      <c r="GZ22" s="390"/>
      <c r="HA22" s="390"/>
      <c r="HB22" s="390"/>
      <c r="HC22" s="390"/>
      <c r="HD22" s="390"/>
      <c r="HE22" s="390"/>
      <c r="HF22" s="390"/>
      <c r="HG22" s="390"/>
      <c r="HH22" s="390"/>
      <c r="HI22" s="390"/>
      <c r="HJ22" s="390"/>
      <c r="HK22" s="390"/>
      <c r="HL22" s="390"/>
      <c r="HM22" s="390"/>
      <c r="HN22" s="390"/>
      <c r="HO22" s="390"/>
      <c r="HP22" s="390"/>
      <c r="HQ22" s="390"/>
      <c r="HR22" s="390"/>
      <c r="HS22" s="390"/>
      <c r="HT22" s="390"/>
      <c r="HU22" s="390"/>
      <c r="HV22" s="390"/>
      <c r="HW22" s="390"/>
      <c r="HX22" s="390"/>
      <c r="HY22" s="390"/>
      <c r="HZ22" s="390"/>
      <c r="IA22" s="390"/>
      <c r="IB22" s="390"/>
      <c r="IC22" s="390"/>
      <c r="ID22" s="390"/>
      <c r="IE22" s="390"/>
      <c r="IF22" s="390"/>
      <c r="IG22" s="390"/>
      <c r="IH22" s="390"/>
      <c r="II22" s="390"/>
      <c r="IJ22" s="390"/>
      <c r="IK22" s="390"/>
      <c r="IL22" s="390"/>
      <c r="IM22" s="390"/>
      <c r="IN22" s="390"/>
      <c r="IO22" s="390"/>
      <c r="IP22" s="390"/>
      <c r="IQ22" s="390"/>
      <c r="IR22" s="390"/>
      <c r="IS22" s="390"/>
      <c r="IT22" s="390"/>
      <c r="IU22" s="390"/>
      <c r="IV22" s="390"/>
      <c r="IW22" s="390"/>
      <c r="IX22" s="390"/>
      <c r="IY22" s="390"/>
      <c r="IZ22" s="390"/>
      <c r="JA22" s="390"/>
      <c r="JB22" s="390"/>
      <c r="JC22" s="390"/>
      <c r="JD22" s="390"/>
      <c r="JE22" s="390"/>
      <c r="JF22" s="390"/>
      <c r="JG22" s="390"/>
      <c r="JH22" s="390"/>
      <c r="JI22" s="390"/>
      <c r="JJ22" s="390"/>
      <c r="JK22" s="390"/>
      <c r="JL22" s="390"/>
      <c r="JM22" s="390"/>
      <c r="JN22" s="390"/>
      <c r="JO22" s="390"/>
      <c r="JP22" s="390"/>
      <c r="JQ22" s="390"/>
      <c r="JR22" s="390"/>
      <c r="JS22" s="390"/>
      <c r="JT22" s="390"/>
      <c r="JU22" s="390"/>
      <c r="JV22" s="390"/>
      <c r="JW22" s="390"/>
      <c r="JX22" s="390"/>
      <c r="JY22" s="390"/>
      <c r="JZ22" s="390"/>
      <c r="KA22" s="390"/>
      <c r="KB22" s="390"/>
      <c r="KC22" s="390"/>
      <c r="KD22" s="390"/>
      <c r="KE22" s="390"/>
      <c r="KF22" s="390"/>
      <c r="KG22" s="390"/>
      <c r="KH22" s="390"/>
      <c r="KI22" s="390"/>
      <c r="KJ22" s="390"/>
      <c r="KK22" s="390"/>
      <c r="KL22" s="390"/>
      <c r="KM22" s="390"/>
      <c r="KN22" s="390"/>
      <c r="KO22" s="390"/>
      <c r="KP22" s="390"/>
      <c r="KQ22" s="390"/>
      <c r="KR22" s="390"/>
      <c r="KS22" s="390"/>
      <c r="KT22" s="390"/>
      <c r="KU22" s="390"/>
      <c r="KV22" s="390"/>
      <c r="KW22" s="390"/>
      <c r="KX22" s="390"/>
      <c r="KY22" s="390"/>
      <c r="KZ22" s="390"/>
      <c r="LA22" s="390"/>
      <c r="LB22" s="390"/>
      <c r="LC22" s="390"/>
      <c r="LD22" s="390"/>
      <c r="LE22" s="390"/>
      <c r="LF22" s="390"/>
      <c r="LG22" s="390"/>
      <c r="LH22" s="390"/>
      <c r="LI22" s="390"/>
      <c r="LJ22" s="390"/>
      <c r="LK22" s="390"/>
      <c r="LL22" s="390"/>
      <c r="LM22" s="390"/>
      <c r="LN22" s="390"/>
      <c r="LO22" s="390"/>
      <c r="LP22" s="390"/>
      <c r="LQ22" s="390"/>
      <c r="LR22" s="390"/>
      <c r="LS22" s="390"/>
      <c r="LT22" s="390"/>
      <c r="LU22" s="390"/>
      <c r="LV22" s="390"/>
      <c r="LW22" s="390"/>
      <c r="LX22" s="390"/>
      <c r="LY22" s="390"/>
      <c r="LZ22" s="390"/>
      <c r="MA22" s="390"/>
      <c r="MB22" s="390"/>
      <c r="MC22" s="390"/>
      <c r="MD22" s="390"/>
      <c r="ME22" s="390"/>
      <c r="MF22" s="390"/>
      <c r="MG22" s="390"/>
      <c r="MH22" s="390"/>
      <c r="MI22" s="390"/>
      <c r="MJ22" s="390"/>
      <c r="MK22" s="390"/>
      <c r="ML22" s="390"/>
      <c r="MM22" s="390"/>
      <c r="MN22" s="390"/>
      <c r="MO22" s="390"/>
      <c r="MP22" s="390"/>
      <c r="MQ22" s="390"/>
      <c r="MR22" s="390"/>
      <c r="MS22" s="390"/>
      <c r="MT22" s="390"/>
      <c r="MU22" s="390"/>
      <c r="MV22" s="390"/>
      <c r="MW22" s="390"/>
      <c r="MX22" s="390"/>
      <c r="MY22" s="390"/>
      <c r="MZ22" s="390"/>
      <c r="NA22" s="390"/>
      <c r="NB22" s="390"/>
      <c r="NC22" s="390"/>
      <c r="ND22" s="390"/>
      <c r="NE22" s="390"/>
      <c r="NF22" s="390"/>
      <c r="NG22" s="390"/>
      <c r="NH22" s="390"/>
      <c r="NI22" s="390"/>
      <c r="NJ22" s="390"/>
      <c r="NK22" s="390"/>
      <c r="NL22" s="390"/>
      <c r="NM22" s="390"/>
      <c r="NN22" s="390"/>
      <c r="NO22" s="390"/>
      <c r="NP22" s="390"/>
      <c r="NQ22" s="390"/>
      <c r="NR22" s="390"/>
      <c r="NS22" s="390"/>
      <c r="NT22" s="390"/>
      <c r="NU22" s="390"/>
      <c r="NV22" s="390"/>
      <c r="NW22" s="390"/>
      <c r="NX22" s="390"/>
      <c r="NY22" s="390"/>
      <c r="NZ22" s="390"/>
      <c r="OA22" s="390"/>
      <c r="OB22" s="390"/>
      <c r="OC22" s="390"/>
      <c r="OD22" s="390"/>
      <c r="OE22" s="390"/>
      <c r="OF22" s="390"/>
      <c r="OG22" s="390"/>
      <c r="OH22" s="390"/>
      <c r="OI22" s="390"/>
      <c r="OJ22" s="390"/>
      <c r="OK22" s="390"/>
      <c r="OL22" s="390"/>
      <c r="OM22" s="390"/>
      <c r="ON22" s="390"/>
      <c r="OO22" s="390"/>
      <c r="OP22" s="390"/>
      <c r="OQ22" s="390"/>
      <c r="OR22" s="390"/>
      <c r="OS22" s="390"/>
      <c r="OT22" s="390"/>
      <c r="OU22" s="390"/>
      <c r="OV22" s="390"/>
      <c r="OW22" s="390"/>
      <c r="OX22" s="390"/>
      <c r="OY22" s="390"/>
      <c r="OZ22" s="390"/>
      <c r="PA22" s="390"/>
      <c r="PB22" s="390"/>
      <c r="PC22" s="390"/>
      <c r="PD22" s="390"/>
      <c r="PE22" s="390"/>
      <c r="PF22" s="390"/>
      <c r="PG22" s="390"/>
      <c r="PH22" s="390"/>
      <c r="PI22" s="390"/>
      <c r="PJ22" s="390"/>
      <c r="PK22" s="390"/>
      <c r="PL22" s="390"/>
      <c r="PM22" s="390"/>
      <c r="PN22" s="390"/>
      <c r="PO22" s="390"/>
      <c r="PP22" s="390"/>
      <c r="PQ22" s="390"/>
      <c r="PR22" s="390"/>
      <c r="PS22" s="390"/>
      <c r="PT22" s="390"/>
      <c r="PU22" s="390"/>
      <c r="PV22" s="390"/>
      <c r="PW22" s="390"/>
      <c r="PX22" s="390"/>
      <c r="PY22" s="390"/>
      <c r="PZ22" s="390"/>
      <c r="QA22" s="390"/>
      <c r="QB22" s="390"/>
      <c r="QC22" s="390"/>
      <c r="QD22" s="390"/>
      <c r="QE22" s="390"/>
      <c r="QF22" s="390"/>
      <c r="QG22" s="390"/>
      <c r="QH22" s="390"/>
      <c r="QI22" s="390"/>
      <c r="QJ22" s="390"/>
      <c r="QK22" s="390"/>
      <c r="QL22" s="390"/>
      <c r="QM22" s="390"/>
      <c r="QN22" s="390"/>
      <c r="QO22" s="390"/>
      <c r="QP22" s="390"/>
      <c r="QQ22" s="390"/>
      <c r="QR22" s="390"/>
      <c r="QS22" s="390"/>
      <c r="QT22" s="390"/>
      <c r="QU22" s="390"/>
      <c r="QV22" s="390"/>
      <c r="QW22" s="390"/>
      <c r="QX22" s="390"/>
      <c r="QY22" s="390"/>
      <c r="QZ22" s="390"/>
      <c r="RA22" s="390"/>
      <c r="RB22" s="390"/>
      <c r="RC22" s="390"/>
      <c r="RD22" s="390"/>
      <c r="RE22" s="390"/>
      <c r="RF22" s="390"/>
      <c r="RG22" s="390"/>
      <c r="RH22" s="390"/>
      <c r="RI22" s="390"/>
      <c r="RJ22" s="390"/>
      <c r="RK22" s="390"/>
      <c r="RL22" s="390"/>
      <c r="RM22" s="390"/>
      <c r="RN22" s="390"/>
      <c r="RO22" s="390"/>
      <c r="RP22" s="390"/>
      <c r="RQ22" s="390"/>
      <c r="RR22" s="390"/>
      <c r="RS22" s="390"/>
      <c r="RT22" s="390"/>
      <c r="RU22" s="390"/>
      <c r="RV22" s="390"/>
      <c r="RW22" s="390"/>
      <c r="RX22" s="390"/>
      <c r="RY22" s="390"/>
      <c r="RZ22" s="390"/>
      <c r="SA22" s="390"/>
      <c r="SB22" s="390"/>
      <c r="SC22" s="390"/>
      <c r="SD22" s="390"/>
      <c r="SE22" s="390"/>
      <c r="SF22" s="390"/>
      <c r="SG22" s="390"/>
      <c r="SH22" s="390"/>
      <c r="SI22" s="390"/>
      <c r="SJ22" s="390"/>
      <c r="SK22" s="390"/>
      <c r="SL22" s="390"/>
      <c r="SM22" s="390"/>
      <c r="SN22" s="390"/>
      <c r="SO22" s="390"/>
      <c r="SP22" s="390"/>
      <c r="SQ22" s="390"/>
      <c r="SR22" s="390"/>
      <c r="SS22" s="390"/>
      <c r="ST22" s="390"/>
      <c r="SU22" s="390"/>
      <c r="SV22" s="390"/>
      <c r="SW22" s="390"/>
      <c r="SX22" s="390"/>
      <c r="SY22" s="390"/>
      <c r="SZ22" s="390"/>
      <c r="TA22" s="390"/>
      <c r="TB22" s="390"/>
      <c r="TC22" s="390"/>
      <c r="TD22" s="390"/>
      <c r="TE22" s="390"/>
      <c r="TF22" s="390"/>
      <c r="TG22" s="390"/>
      <c r="TH22" s="390"/>
      <c r="TI22" s="390"/>
      <c r="TJ22" s="390"/>
      <c r="TK22" s="390"/>
      <c r="TL22" s="390"/>
      <c r="TM22" s="390"/>
      <c r="TN22" s="390"/>
      <c r="TO22" s="390"/>
      <c r="TP22" s="390"/>
      <c r="TQ22" s="390"/>
      <c r="TR22" s="390"/>
      <c r="TS22" s="390"/>
      <c r="TT22" s="390"/>
      <c r="TU22" s="390"/>
      <c r="TV22" s="390"/>
      <c r="TW22" s="390"/>
      <c r="TX22" s="390"/>
      <c r="TY22" s="390"/>
      <c r="TZ22" s="390"/>
      <c r="UA22" s="390"/>
      <c r="UB22" s="390"/>
      <c r="UC22" s="390"/>
      <c r="UD22" s="390"/>
      <c r="UE22" s="390"/>
      <c r="UF22" s="390"/>
      <c r="UG22" s="390"/>
      <c r="UH22" s="390"/>
      <c r="UI22" s="390"/>
      <c r="UJ22" s="390"/>
      <c r="UK22" s="390"/>
      <c r="UL22" s="390"/>
      <c r="UM22" s="390"/>
      <c r="UN22" s="390"/>
      <c r="UO22" s="390"/>
      <c r="UP22" s="390"/>
      <c r="UQ22" s="390"/>
      <c r="UR22" s="390"/>
      <c r="US22" s="390"/>
      <c r="UT22" s="390"/>
      <c r="UU22" s="390"/>
      <c r="UV22" s="390"/>
      <c r="UW22" s="390"/>
      <c r="UX22" s="390"/>
      <c r="UY22" s="390"/>
      <c r="UZ22" s="390"/>
      <c r="VA22" s="390"/>
      <c r="VB22" s="390"/>
      <c r="VC22" s="390"/>
      <c r="VD22" s="390"/>
      <c r="VE22" s="390"/>
      <c r="VF22" s="390"/>
      <c r="VG22" s="390"/>
      <c r="VH22" s="390"/>
      <c r="VI22" s="390"/>
      <c r="VJ22" s="390"/>
      <c r="VK22" s="390"/>
      <c r="VL22" s="390"/>
      <c r="VM22" s="390"/>
      <c r="VN22" s="390"/>
      <c r="VO22" s="390"/>
      <c r="VP22" s="390"/>
      <c r="VQ22" s="390"/>
      <c r="VR22" s="390"/>
      <c r="VS22" s="390"/>
      <c r="VT22" s="390"/>
      <c r="VU22" s="390"/>
      <c r="VV22" s="390"/>
      <c r="VW22" s="390"/>
      <c r="VX22" s="390"/>
      <c r="VY22" s="390"/>
      <c r="VZ22" s="390"/>
      <c r="WA22" s="390"/>
      <c r="WB22" s="390"/>
      <c r="WC22" s="390"/>
      <c r="WD22" s="390"/>
      <c r="WE22" s="390"/>
      <c r="WF22" s="390"/>
      <c r="WG22" s="390"/>
      <c r="WH22" s="390"/>
      <c r="WI22" s="390"/>
      <c r="WJ22" s="390"/>
      <c r="WK22" s="390"/>
      <c r="WL22" s="390"/>
      <c r="WM22" s="390"/>
      <c r="WN22" s="390"/>
      <c r="WO22" s="390"/>
      <c r="WP22" s="390"/>
      <c r="WQ22" s="390"/>
      <c r="WR22" s="390"/>
      <c r="WS22" s="390"/>
      <c r="WT22" s="390"/>
      <c r="WU22" s="390"/>
      <c r="WV22" s="390"/>
      <c r="WW22" s="390"/>
      <c r="WX22" s="390"/>
      <c r="WY22" s="390"/>
      <c r="WZ22" s="390"/>
      <c r="XA22" s="390"/>
      <c r="XB22" s="390"/>
      <c r="XC22" s="390"/>
      <c r="XD22" s="390"/>
      <c r="XE22" s="390"/>
      <c r="XF22" s="390"/>
      <c r="XG22" s="390"/>
      <c r="XH22" s="390"/>
      <c r="XI22" s="390"/>
      <c r="XJ22" s="390"/>
      <c r="XK22" s="390"/>
      <c r="XL22" s="390"/>
      <c r="XM22" s="390"/>
      <c r="XN22" s="390"/>
      <c r="XO22" s="390"/>
      <c r="XP22" s="390"/>
      <c r="XQ22" s="390"/>
      <c r="XR22" s="390"/>
      <c r="XS22" s="390"/>
      <c r="XT22" s="390"/>
      <c r="XU22" s="390"/>
      <c r="XV22" s="390"/>
      <c r="XW22" s="390"/>
      <c r="XX22" s="390"/>
      <c r="XY22" s="390"/>
      <c r="XZ22" s="390"/>
      <c r="YA22" s="390"/>
      <c r="YB22" s="390"/>
      <c r="YC22" s="390"/>
      <c r="YD22" s="390"/>
      <c r="YE22" s="390"/>
      <c r="YF22" s="390"/>
      <c r="YG22" s="390"/>
      <c r="YH22" s="390"/>
      <c r="YI22" s="390"/>
      <c r="YJ22" s="390"/>
      <c r="YK22" s="390"/>
      <c r="YL22" s="390"/>
      <c r="YM22" s="390"/>
      <c r="YN22" s="390"/>
      <c r="YO22" s="390"/>
      <c r="YP22" s="390"/>
      <c r="YQ22" s="390"/>
      <c r="YR22" s="390"/>
      <c r="YS22" s="390"/>
      <c r="YT22" s="390"/>
      <c r="YU22" s="390"/>
      <c r="YV22" s="390"/>
      <c r="YW22" s="390"/>
      <c r="YX22" s="390"/>
      <c r="YY22" s="390"/>
      <c r="YZ22" s="390"/>
      <c r="ZA22" s="390"/>
      <c r="ZB22" s="390"/>
      <c r="ZC22" s="390"/>
      <c r="ZD22" s="390"/>
      <c r="ZE22" s="390"/>
      <c r="ZF22" s="390"/>
      <c r="ZG22" s="390"/>
      <c r="ZH22" s="390"/>
      <c r="ZI22" s="390"/>
      <c r="ZJ22" s="390"/>
      <c r="ZK22" s="390"/>
      <c r="ZL22" s="390"/>
      <c r="ZM22" s="390"/>
      <c r="ZN22" s="390"/>
      <c r="ZO22" s="390"/>
      <c r="ZP22" s="390"/>
      <c r="ZQ22" s="390"/>
      <c r="ZR22" s="390"/>
      <c r="ZS22" s="390"/>
      <c r="ZT22" s="390"/>
      <c r="ZU22" s="390"/>
      <c r="ZV22" s="390"/>
    </row>
    <row r="23" spans="1:698" s="381" customFormat="1" ht="18" customHeight="1">
      <c r="A23" s="390"/>
      <c r="B23" s="385">
        <v>15</v>
      </c>
      <c r="C23" s="777" t="s">
        <v>797</v>
      </c>
      <c r="D23" s="777"/>
      <c r="E23" s="364"/>
      <c r="F23" s="365">
        <f t="shared" si="2"/>
        <v>0</v>
      </c>
      <c r="G23" s="365">
        <f t="shared" si="3"/>
        <v>0</v>
      </c>
      <c r="H23" s="365">
        <f t="shared" si="4"/>
        <v>0</v>
      </c>
      <c r="I23" s="365">
        <f t="shared" si="5"/>
        <v>0</v>
      </c>
      <c r="J23" s="365">
        <f t="shared" si="6"/>
        <v>0</v>
      </c>
      <c r="K23" s="365">
        <f t="shared" si="7"/>
        <v>0</v>
      </c>
      <c r="L23" s="365">
        <f t="shared" si="8"/>
        <v>0</v>
      </c>
      <c r="M23" s="365">
        <f t="shared" si="9"/>
        <v>0</v>
      </c>
      <c r="N23" s="365">
        <f t="shared" si="10"/>
        <v>0</v>
      </c>
      <c r="O23" s="365">
        <f t="shared" si="11"/>
        <v>0</v>
      </c>
      <c r="P23" s="365">
        <f t="shared" si="12"/>
        <v>0</v>
      </c>
      <c r="Q23" s="383" t="str">
        <f t="shared" si="13"/>
        <v/>
      </c>
      <c r="R23" s="384" t="str">
        <f t="shared" si="1"/>
        <v/>
      </c>
      <c r="S23" s="369"/>
      <c r="T23" s="369"/>
      <c r="U23" s="140"/>
      <c r="V23" s="140"/>
      <c r="W23" s="140"/>
      <c r="X23" s="140"/>
      <c r="Y23" s="140"/>
      <c r="Z23" s="390"/>
      <c r="AA23" s="390"/>
      <c r="AB23" s="390"/>
      <c r="AC23" s="390"/>
      <c r="AD23" s="390"/>
      <c r="AE23" s="390"/>
      <c r="AF23" s="390"/>
      <c r="AG23" s="390"/>
      <c r="AH23" s="390"/>
      <c r="AI23" s="390"/>
      <c r="AJ23" s="390"/>
      <c r="AK23" s="390"/>
      <c r="AL23" s="390"/>
      <c r="AM23" s="390"/>
      <c r="AN23" s="390"/>
      <c r="AO23" s="390"/>
      <c r="AP23" s="390"/>
      <c r="AQ23" s="390"/>
      <c r="AR23" s="390"/>
      <c r="AS23" s="390"/>
      <c r="AT23" s="390"/>
      <c r="AU23" s="390"/>
      <c r="AV23" s="390"/>
      <c r="AW23" s="390"/>
      <c r="AX23" s="390"/>
      <c r="AY23" s="390"/>
      <c r="AZ23" s="390"/>
      <c r="BA23" s="390"/>
      <c r="BB23" s="390"/>
      <c r="BC23" s="390"/>
      <c r="BD23" s="390"/>
      <c r="BE23" s="390"/>
      <c r="BF23" s="390"/>
      <c r="BG23" s="390"/>
      <c r="BH23" s="390"/>
      <c r="BI23" s="390"/>
      <c r="BJ23" s="390"/>
      <c r="BK23" s="390"/>
      <c r="BL23" s="390"/>
      <c r="BM23" s="390"/>
      <c r="BN23" s="390"/>
      <c r="BO23" s="390"/>
      <c r="BP23" s="390"/>
      <c r="BQ23" s="390"/>
      <c r="BR23" s="390"/>
      <c r="BS23" s="390"/>
      <c r="BT23" s="390"/>
      <c r="BU23" s="390"/>
      <c r="BV23" s="390"/>
      <c r="BW23" s="390"/>
      <c r="BX23" s="390"/>
      <c r="BY23" s="390"/>
      <c r="BZ23" s="390"/>
      <c r="CA23" s="390"/>
      <c r="CB23" s="390"/>
      <c r="CC23" s="390"/>
      <c r="CD23" s="390"/>
      <c r="CE23" s="390"/>
      <c r="CF23" s="390"/>
      <c r="CG23" s="390"/>
      <c r="CH23" s="390"/>
      <c r="CI23" s="390"/>
      <c r="CJ23" s="390"/>
      <c r="CK23" s="390"/>
      <c r="CL23" s="390"/>
      <c r="CM23" s="390"/>
      <c r="CN23" s="390"/>
      <c r="CO23" s="390"/>
      <c r="CP23" s="390"/>
      <c r="CQ23" s="390"/>
      <c r="CR23" s="390"/>
      <c r="CS23" s="390"/>
      <c r="CT23" s="390"/>
      <c r="CU23" s="390"/>
      <c r="CV23" s="390"/>
      <c r="CW23" s="390"/>
      <c r="CX23" s="390"/>
      <c r="CY23" s="390"/>
      <c r="CZ23" s="390"/>
      <c r="DA23" s="390"/>
      <c r="DB23" s="390"/>
      <c r="DC23" s="390"/>
      <c r="DD23" s="390"/>
      <c r="DE23" s="390"/>
      <c r="DF23" s="390"/>
      <c r="DG23" s="390"/>
      <c r="DH23" s="390"/>
      <c r="DI23" s="390"/>
      <c r="DJ23" s="390"/>
      <c r="DK23" s="390"/>
      <c r="DL23" s="390"/>
      <c r="DM23" s="390"/>
      <c r="DN23" s="390"/>
      <c r="DO23" s="390"/>
      <c r="DP23" s="390"/>
      <c r="DQ23" s="390"/>
      <c r="DR23" s="390"/>
      <c r="DS23" s="390"/>
      <c r="DT23" s="390"/>
      <c r="DU23" s="390"/>
      <c r="DV23" s="390"/>
      <c r="DW23" s="390"/>
      <c r="DX23" s="390"/>
      <c r="DY23" s="390"/>
      <c r="DZ23" s="390"/>
      <c r="EA23" s="390"/>
      <c r="EB23" s="390"/>
      <c r="EC23" s="390"/>
      <c r="ED23" s="390"/>
      <c r="EE23" s="390"/>
      <c r="EF23" s="390"/>
      <c r="EG23" s="390"/>
      <c r="EH23" s="390"/>
      <c r="EI23" s="390"/>
      <c r="EJ23" s="390"/>
      <c r="EK23" s="390"/>
      <c r="EL23" s="390"/>
      <c r="EM23" s="390"/>
      <c r="EN23" s="390"/>
      <c r="EO23" s="390"/>
      <c r="EP23" s="390"/>
      <c r="EQ23" s="390"/>
      <c r="ER23" s="390"/>
      <c r="ES23" s="390"/>
      <c r="ET23" s="390"/>
      <c r="EU23" s="390"/>
      <c r="EV23" s="390"/>
      <c r="EW23" s="390"/>
      <c r="EX23" s="390"/>
      <c r="EY23" s="390"/>
      <c r="EZ23" s="390"/>
      <c r="FA23" s="390"/>
      <c r="FB23" s="390"/>
      <c r="FC23" s="390"/>
      <c r="FD23" s="390"/>
      <c r="FE23" s="390"/>
      <c r="FF23" s="390"/>
      <c r="FG23" s="390"/>
      <c r="FH23" s="390"/>
      <c r="FI23" s="390"/>
      <c r="FJ23" s="390"/>
      <c r="FK23" s="390"/>
      <c r="FL23" s="390"/>
      <c r="FM23" s="390"/>
      <c r="FN23" s="390"/>
      <c r="FO23" s="390"/>
      <c r="FP23" s="390"/>
      <c r="FQ23" s="390"/>
      <c r="FR23" s="390"/>
      <c r="FS23" s="390"/>
      <c r="FT23" s="390"/>
      <c r="FU23" s="390"/>
      <c r="FV23" s="390"/>
      <c r="FW23" s="390"/>
      <c r="FX23" s="390"/>
      <c r="FY23" s="390"/>
      <c r="FZ23" s="390"/>
      <c r="GA23" s="390"/>
      <c r="GB23" s="390"/>
      <c r="GC23" s="390"/>
      <c r="GD23" s="390"/>
      <c r="GE23" s="390"/>
      <c r="GF23" s="390"/>
      <c r="GG23" s="390"/>
      <c r="GH23" s="390"/>
      <c r="GI23" s="390"/>
      <c r="GJ23" s="390"/>
      <c r="GK23" s="390"/>
      <c r="GL23" s="390"/>
      <c r="GM23" s="390"/>
      <c r="GN23" s="390"/>
      <c r="GO23" s="390"/>
      <c r="GP23" s="390"/>
      <c r="GQ23" s="390"/>
      <c r="GR23" s="390"/>
      <c r="GS23" s="390"/>
      <c r="GT23" s="390"/>
      <c r="GU23" s="390"/>
      <c r="GV23" s="390"/>
      <c r="GW23" s="390"/>
      <c r="GX23" s="390"/>
      <c r="GY23" s="390"/>
      <c r="GZ23" s="390"/>
      <c r="HA23" s="390"/>
      <c r="HB23" s="390"/>
      <c r="HC23" s="390"/>
      <c r="HD23" s="390"/>
      <c r="HE23" s="390"/>
      <c r="HF23" s="390"/>
      <c r="HG23" s="390"/>
      <c r="HH23" s="390"/>
      <c r="HI23" s="390"/>
      <c r="HJ23" s="390"/>
      <c r="HK23" s="390"/>
      <c r="HL23" s="390"/>
      <c r="HM23" s="390"/>
      <c r="HN23" s="390"/>
      <c r="HO23" s="390"/>
      <c r="HP23" s="390"/>
      <c r="HQ23" s="390"/>
      <c r="HR23" s="390"/>
      <c r="HS23" s="390"/>
      <c r="HT23" s="390"/>
      <c r="HU23" s="390"/>
      <c r="HV23" s="390"/>
      <c r="HW23" s="390"/>
      <c r="HX23" s="390"/>
      <c r="HY23" s="390"/>
      <c r="HZ23" s="390"/>
      <c r="IA23" s="390"/>
      <c r="IB23" s="390"/>
      <c r="IC23" s="390"/>
      <c r="ID23" s="390"/>
      <c r="IE23" s="390"/>
      <c r="IF23" s="390"/>
      <c r="IG23" s="390"/>
      <c r="IH23" s="390"/>
      <c r="II23" s="390"/>
      <c r="IJ23" s="390"/>
      <c r="IK23" s="390"/>
      <c r="IL23" s="390"/>
      <c r="IM23" s="390"/>
      <c r="IN23" s="390"/>
      <c r="IO23" s="390"/>
      <c r="IP23" s="390"/>
      <c r="IQ23" s="390"/>
      <c r="IR23" s="390"/>
      <c r="IS23" s="390"/>
      <c r="IT23" s="390"/>
      <c r="IU23" s="390"/>
      <c r="IV23" s="390"/>
      <c r="IW23" s="390"/>
      <c r="IX23" s="390"/>
      <c r="IY23" s="390"/>
      <c r="IZ23" s="390"/>
      <c r="JA23" s="390"/>
      <c r="JB23" s="390"/>
      <c r="JC23" s="390"/>
      <c r="JD23" s="390"/>
      <c r="JE23" s="390"/>
      <c r="JF23" s="390"/>
      <c r="JG23" s="390"/>
      <c r="JH23" s="390"/>
      <c r="JI23" s="390"/>
      <c r="JJ23" s="390"/>
      <c r="JK23" s="390"/>
      <c r="JL23" s="390"/>
      <c r="JM23" s="390"/>
      <c r="JN23" s="390"/>
      <c r="JO23" s="390"/>
      <c r="JP23" s="390"/>
      <c r="JQ23" s="390"/>
      <c r="JR23" s="390"/>
      <c r="JS23" s="390"/>
      <c r="JT23" s="390"/>
      <c r="JU23" s="390"/>
      <c r="JV23" s="390"/>
      <c r="JW23" s="390"/>
      <c r="JX23" s="390"/>
      <c r="JY23" s="390"/>
      <c r="JZ23" s="390"/>
      <c r="KA23" s="390"/>
      <c r="KB23" s="390"/>
      <c r="KC23" s="390"/>
      <c r="KD23" s="390"/>
      <c r="KE23" s="390"/>
      <c r="KF23" s="390"/>
      <c r="KG23" s="390"/>
      <c r="KH23" s="390"/>
      <c r="KI23" s="390"/>
      <c r="KJ23" s="390"/>
      <c r="KK23" s="390"/>
      <c r="KL23" s="390"/>
      <c r="KM23" s="390"/>
      <c r="KN23" s="390"/>
      <c r="KO23" s="390"/>
      <c r="KP23" s="390"/>
      <c r="KQ23" s="390"/>
      <c r="KR23" s="390"/>
      <c r="KS23" s="390"/>
      <c r="KT23" s="390"/>
      <c r="KU23" s="390"/>
      <c r="KV23" s="390"/>
      <c r="KW23" s="390"/>
      <c r="KX23" s="390"/>
      <c r="KY23" s="390"/>
      <c r="KZ23" s="390"/>
      <c r="LA23" s="390"/>
      <c r="LB23" s="390"/>
      <c r="LC23" s="390"/>
      <c r="LD23" s="390"/>
      <c r="LE23" s="390"/>
      <c r="LF23" s="390"/>
      <c r="LG23" s="390"/>
      <c r="LH23" s="390"/>
      <c r="LI23" s="390"/>
      <c r="LJ23" s="390"/>
      <c r="LK23" s="390"/>
      <c r="LL23" s="390"/>
      <c r="LM23" s="390"/>
      <c r="LN23" s="390"/>
      <c r="LO23" s="390"/>
      <c r="LP23" s="390"/>
      <c r="LQ23" s="390"/>
      <c r="LR23" s="390"/>
      <c r="LS23" s="390"/>
      <c r="LT23" s="390"/>
      <c r="LU23" s="390"/>
      <c r="LV23" s="390"/>
      <c r="LW23" s="390"/>
      <c r="LX23" s="390"/>
      <c r="LY23" s="390"/>
      <c r="LZ23" s="390"/>
      <c r="MA23" s="390"/>
      <c r="MB23" s="390"/>
      <c r="MC23" s="390"/>
      <c r="MD23" s="390"/>
      <c r="ME23" s="390"/>
      <c r="MF23" s="390"/>
      <c r="MG23" s="390"/>
      <c r="MH23" s="390"/>
      <c r="MI23" s="390"/>
      <c r="MJ23" s="390"/>
      <c r="MK23" s="390"/>
      <c r="ML23" s="390"/>
      <c r="MM23" s="390"/>
      <c r="MN23" s="390"/>
      <c r="MO23" s="390"/>
      <c r="MP23" s="390"/>
      <c r="MQ23" s="390"/>
      <c r="MR23" s="390"/>
      <c r="MS23" s="390"/>
      <c r="MT23" s="390"/>
      <c r="MU23" s="390"/>
      <c r="MV23" s="390"/>
      <c r="MW23" s="390"/>
      <c r="MX23" s="390"/>
      <c r="MY23" s="390"/>
      <c r="MZ23" s="390"/>
      <c r="NA23" s="390"/>
      <c r="NB23" s="390"/>
      <c r="NC23" s="390"/>
      <c r="ND23" s="390"/>
      <c r="NE23" s="390"/>
      <c r="NF23" s="390"/>
      <c r="NG23" s="390"/>
      <c r="NH23" s="390"/>
      <c r="NI23" s="390"/>
      <c r="NJ23" s="390"/>
      <c r="NK23" s="390"/>
      <c r="NL23" s="390"/>
      <c r="NM23" s="390"/>
      <c r="NN23" s="390"/>
      <c r="NO23" s="390"/>
      <c r="NP23" s="390"/>
      <c r="NQ23" s="390"/>
      <c r="NR23" s="390"/>
      <c r="NS23" s="390"/>
      <c r="NT23" s="390"/>
      <c r="NU23" s="390"/>
      <c r="NV23" s="390"/>
      <c r="NW23" s="390"/>
      <c r="NX23" s="390"/>
      <c r="NY23" s="390"/>
      <c r="NZ23" s="390"/>
      <c r="OA23" s="390"/>
      <c r="OB23" s="390"/>
      <c r="OC23" s="390"/>
      <c r="OD23" s="390"/>
      <c r="OE23" s="390"/>
      <c r="OF23" s="390"/>
      <c r="OG23" s="390"/>
      <c r="OH23" s="390"/>
      <c r="OI23" s="390"/>
      <c r="OJ23" s="390"/>
      <c r="OK23" s="390"/>
      <c r="OL23" s="390"/>
      <c r="OM23" s="390"/>
      <c r="ON23" s="390"/>
      <c r="OO23" s="390"/>
      <c r="OP23" s="390"/>
      <c r="OQ23" s="390"/>
      <c r="OR23" s="390"/>
      <c r="OS23" s="390"/>
      <c r="OT23" s="390"/>
      <c r="OU23" s="390"/>
      <c r="OV23" s="390"/>
      <c r="OW23" s="390"/>
      <c r="OX23" s="390"/>
      <c r="OY23" s="390"/>
      <c r="OZ23" s="390"/>
      <c r="PA23" s="390"/>
      <c r="PB23" s="390"/>
      <c r="PC23" s="390"/>
      <c r="PD23" s="390"/>
      <c r="PE23" s="390"/>
      <c r="PF23" s="390"/>
      <c r="PG23" s="390"/>
      <c r="PH23" s="390"/>
      <c r="PI23" s="390"/>
      <c r="PJ23" s="390"/>
      <c r="PK23" s="390"/>
      <c r="PL23" s="390"/>
      <c r="PM23" s="390"/>
      <c r="PN23" s="390"/>
      <c r="PO23" s="390"/>
      <c r="PP23" s="390"/>
      <c r="PQ23" s="390"/>
      <c r="PR23" s="390"/>
      <c r="PS23" s="390"/>
      <c r="PT23" s="390"/>
      <c r="PU23" s="390"/>
      <c r="PV23" s="390"/>
      <c r="PW23" s="390"/>
      <c r="PX23" s="390"/>
      <c r="PY23" s="390"/>
      <c r="PZ23" s="390"/>
      <c r="QA23" s="390"/>
      <c r="QB23" s="390"/>
      <c r="QC23" s="390"/>
      <c r="QD23" s="390"/>
      <c r="QE23" s="390"/>
      <c r="QF23" s="390"/>
      <c r="QG23" s="390"/>
      <c r="QH23" s="390"/>
      <c r="QI23" s="390"/>
      <c r="QJ23" s="390"/>
      <c r="QK23" s="390"/>
      <c r="QL23" s="390"/>
      <c r="QM23" s="390"/>
      <c r="QN23" s="390"/>
      <c r="QO23" s="390"/>
      <c r="QP23" s="390"/>
      <c r="QQ23" s="390"/>
      <c r="QR23" s="390"/>
      <c r="QS23" s="390"/>
      <c r="QT23" s="390"/>
      <c r="QU23" s="390"/>
      <c r="QV23" s="390"/>
      <c r="QW23" s="390"/>
      <c r="QX23" s="390"/>
      <c r="QY23" s="390"/>
      <c r="QZ23" s="390"/>
      <c r="RA23" s="390"/>
      <c r="RB23" s="390"/>
      <c r="RC23" s="390"/>
      <c r="RD23" s="390"/>
      <c r="RE23" s="390"/>
      <c r="RF23" s="390"/>
      <c r="RG23" s="390"/>
      <c r="RH23" s="390"/>
      <c r="RI23" s="390"/>
      <c r="RJ23" s="390"/>
      <c r="RK23" s="390"/>
      <c r="RL23" s="390"/>
      <c r="RM23" s="390"/>
      <c r="RN23" s="390"/>
      <c r="RO23" s="390"/>
      <c r="RP23" s="390"/>
      <c r="RQ23" s="390"/>
      <c r="RR23" s="390"/>
      <c r="RS23" s="390"/>
      <c r="RT23" s="390"/>
      <c r="RU23" s="390"/>
      <c r="RV23" s="390"/>
      <c r="RW23" s="390"/>
      <c r="RX23" s="390"/>
      <c r="RY23" s="390"/>
      <c r="RZ23" s="390"/>
      <c r="SA23" s="390"/>
      <c r="SB23" s="390"/>
      <c r="SC23" s="390"/>
      <c r="SD23" s="390"/>
      <c r="SE23" s="390"/>
      <c r="SF23" s="390"/>
      <c r="SG23" s="390"/>
      <c r="SH23" s="390"/>
      <c r="SI23" s="390"/>
      <c r="SJ23" s="390"/>
      <c r="SK23" s="390"/>
      <c r="SL23" s="390"/>
      <c r="SM23" s="390"/>
      <c r="SN23" s="390"/>
      <c r="SO23" s="390"/>
      <c r="SP23" s="390"/>
      <c r="SQ23" s="390"/>
      <c r="SR23" s="390"/>
      <c r="SS23" s="390"/>
      <c r="ST23" s="390"/>
      <c r="SU23" s="390"/>
      <c r="SV23" s="390"/>
      <c r="SW23" s="390"/>
      <c r="SX23" s="390"/>
      <c r="SY23" s="390"/>
      <c r="SZ23" s="390"/>
      <c r="TA23" s="390"/>
      <c r="TB23" s="390"/>
      <c r="TC23" s="390"/>
      <c r="TD23" s="390"/>
      <c r="TE23" s="390"/>
      <c r="TF23" s="390"/>
      <c r="TG23" s="390"/>
      <c r="TH23" s="390"/>
      <c r="TI23" s="390"/>
      <c r="TJ23" s="390"/>
      <c r="TK23" s="390"/>
      <c r="TL23" s="390"/>
      <c r="TM23" s="390"/>
      <c r="TN23" s="390"/>
      <c r="TO23" s="390"/>
      <c r="TP23" s="390"/>
      <c r="TQ23" s="390"/>
      <c r="TR23" s="390"/>
      <c r="TS23" s="390"/>
      <c r="TT23" s="390"/>
      <c r="TU23" s="390"/>
      <c r="TV23" s="390"/>
      <c r="TW23" s="390"/>
      <c r="TX23" s="390"/>
      <c r="TY23" s="390"/>
      <c r="TZ23" s="390"/>
      <c r="UA23" s="390"/>
      <c r="UB23" s="390"/>
      <c r="UC23" s="390"/>
      <c r="UD23" s="390"/>
      <c r="UE23" s="390"/>
      <c r="UF23" s="390"/>
      <c r="UG23" s="390"/>
      <c r="UH23" s="390"/>
      <c r="UI23" s="390"/>
      <c r="UJ23" s="390"/>
      <c r="UK23" s="390"/>
      <c r="UL23" s="390"/>
      <c r="UM23" s="390"/>
      <c r="UN23" s="390"/>
      <c r="UO23" s="390"/>
      <c r="UP23" s="390"/>
      <c r="UQ23" s="390"/>
      <c r="UR23" s="390"/>
      <c r="US23" s="390"/>
      <c r="UT23" s="390"/>
      <c r="UU23" s="390"/>
      <c r="UV23" s="390"/>
      <c r="UW23" s="390"/>
      <c r="UX23" s="390"/>
      <c r="UY23" s="390"/>
      <c r="UZ23" s="390"/>
      <c r="VA23" s="390"/>
      <c r="VB23" s="390"/>
      <c r="VC23" s="390"/>
      <c r="VD23" s="390"/>
      <c r="VE23" s="390"/>
      <c r="VF23" s="390"/>
      <c r="VG23" s="390"/>
      <c r="VH23" s="390"/>
      <c r="VI23" s="390"/>
      <c r="VJ23" s="390"/>
      <c r="VK23" s="390"/>
      <c r="VL23" s="390"/>
      <c r="VM23" s="390"/>
      <c r="VN23" s="390"/>
      <c r="VO23" s="390"/>
      <c r="VP23" s="390"/>
      <c r="VQ23" s="390"/>
      <c r="VR23" s="390"/>
      <c r="VS23" s="390"/>
      <c r="VT23" s="390"/>
      <c r="VU23" s="390"/>
      <c r="VV23" s="390"/>
      <c r="VW23" s="390"/>
      <c r="VX23" s="390"/>
      <c r="VY23" s="390"/>
      <c r="VZ23" s="390"/>
      <c r="WA23" s="390"/>
      <c r="WB23" s="390"/>
      <c r="WC23" s="390"/>
      <c r="WD23" s="390"/>
      <c r="WE23" s="390"/>
      <c r="WF23" s="390"/>
      <c r="WG23" s="390"/>
      <c r="WH23" s="390"/>
      <c r="WI23" s="390"/>
      <c r="WJ23" s="390"/>
      <c r="WK23" s="390"/>
      <c r="WL23" s="390"/>
      <c r="WM23" s="390"/>
      <c r="WN23" s="390"/>
      <c r="WO23" s="390"/>
      <c r="WP23" s="390"/>
      <c r="WQ23" s="390"/>
      <c r="WR23" s="390"/>
      <c r="WS23" s="390"/>
      <c r="WT23" s="390"/>
      <c r="WU23" s="390"/>
      <c r="WV23" s="390"/>
      <c r="WW23" s="390"/>
      <c r="WX23" s="390"/>
      <c r="WY23" s="390"/>
      <c r="WZ23" s="390"/>
      <c r="XA23" s="390"/>
      <c r="XB23" s="390"/>
      <c r="XC23" s="390"/>
      <c r="XD23" s="390"/>
      <c r="XE23" s="390"/>
      <c r="XF23" s="390"/>
      <c r="XG23" s="390"/>
      <c r="XH23" s="390"/>
      <c r="XI23" s="390"/>
      <c r="XJ23" s="390"/>
      <c r="XK23" s="390"/>
      <c r="XL23" s="390"/>
      <c r="XM23" s="390"/>
      <c r="XN23" s="390"/>
      <c r="XO23" s="390"/>
      <c r="XP23" s="390"/>
      <c r="XQ23" s="390"/>
      <c r="XR23" s="390"/>
      <c r="XS23" s="390"/>
      <c r="XT23" s="390"/>
      <c r="XU23" s="390"/>
      <c r="XV23" s="390"/>
      <c r="XW23" s="390"/>
      <c r="XX23" s="390"/>
      <c r="XY23" s="390"/>
      <c r="XZ23" s="390"/>
      <c r="YA23" s="390"/>
      <c r="YB23" s="390"/>
      <c r="YC23" s="390"/>
      <c r="YD23" s="390"/>
      <c r="YE23" s="390"/>
      <c r="YF23" s="390"/>
      <c r="YG23" s="390"/>
      <c r="YH23" s="390"/>
      <c r="YI23" s="390"/>
      <c r="YJ23" s="390"/>
      <c r="YK23" s="390"/>
      <c r="YL23" s="390"/>
      <c r="YM23" s="390"/>
      <c r="YN23" s="390"/>
      <c r="YO23" s="390"/>
      <c r="YP23" s="390"/>
      <c r="YQ23" s="390"/>
      <c r="YR23" s="390"/>
      <c r="YS23" s="390"/>
      <c r="YT23" s="390"/>
      <c r="YU23" s="390"/>
      <c r="YV23" s="390"/>
      <c r="YW23" s="390"/>
      <c r="YX23" s="390"/>
      <c r="YY23" s="390"/>
      <c r="YZ23" s="390"/>
      <c r="ZA23" s="390"/>
      <c r="ZB23" s="390"/>
      <c r="ZC23" s="390"/>
      <c r="ZD23" s="390"/>
      <c r="ZE23" s="390"/>
      <c r="ZF23" s="390"/>
      <c r="ZG23" s="390"/>
      <c r="ZH23" s="390"/>
      <c r="ZI23" s="390"/>
      <c r="ZJ23" s="390"/>
      <c r="ZK23" s="390"/>
      <c r="ZL23" s="390"/>
      <c r="ZM23" s="390"/>
      <c r="ZN23" s="390"/>
      <c r="ZO23" s="390"/>
      <c r="ZP23" s="390"/>
      <c r="ZQ23" s="390"/>
      <c r="ZR23" s="390"/>
      <c r="ZS23" s="390"/>
      <c r="ZT23" s="390"/>
      <c r="ZU23" s="390"/>
      <c r="ZV23" s="390"/>
    </row>
    <row r="24" spans="1:698" s="381" customFormat="1" ht="18" customHeight="1">
      <c r="A24" s="390"/>
      <c r="B24" s="385">
        <v>16</v>
      </c>
      <c r="C24" s="777" t="s">
        <v>797</v>
      </c>
      <c r="D24" s="777"/>
      <c r="E24" s="364"/>
      <c r="F24" s="365">
        <f t="shared" si="2"/>
        <v>0</v>
      </c>
      <c r="G24" s="365">
        <f t="shared" si="3"/>
        <v>0</v>
      </c>
      <c r="H24" s="365">
        <f t="shared" si="4"/>
        <v>0</v>
      </c>
      <c r="I24" s="365">
        <f t="shared" si="5"/>
        <v>0</v>
      </c>
      <c r="J24" s="365">
        <f t="shared" si="6"/>
        <v>0</v>
      </c>
      <c r="K24" s="365">
        <f t="shared" si="7"/>
        <v>0</v>
      </c>
      <c r="L24" s="365">
        <f t="shared" si="8"/>
        <v>0</v>
      </c>
      <c r="M24" s="365">
        <f t="shared" si="9"/>
        <v>0</v>
      </c>
      <c r="N24" s="365">
        <f t="shared" si="10"/>
        <v>0</v>
      </c>
      <c r="O24" s="365">
        <f t="shared" si="11"/>
        <v>0</v>
      </c>
      <c r="P24" s="365">
        <f t="shared" si="12"/>
        <v>0</v>
      </c>
      <c r="Q24" s="383" t="str">
        <f t="shared" si="13"/>
        <v/>
      </c>
      <c r="R24" s="384" t="str">
        <f t="shared" si="1"/>
        <v/>
      </c>
      <c r="S24" s="369"/>
      <c r="T24" s="369"/>
      <c r="U24" s="140"/>
      <c r="V24" s="140"/>
      <c r="W24" s="140"/>
      <c r="X24" s="140"/>
      <c r="Y24" s="140"/>
      <c r="Z24" s="390"/>
      <c r="AA24" s="390"/>
      <c r="AB24" s="390"/>
      <c r="AC24" s="390"/>
      <c r="AD24" s="390"/>
      <c r="AE24" s="390"/>
      <c r="AF24" s="390"/>
      <c r="AG24" s="390"/>
      <c r="AH24" s="390"/>
      <c r="AI24" s="390"/>
      <c r="AJ24" s="390"/>
      <c r="AK24" s="390"/>
      <c r="AL24" s="390"/>
      <c r="AM24" s="390"/>
      <c r="AN24" s="390"/>
      <c r="AO24" s="390"/>
      <c r="AP24" s="390"/>
      <c r="AQ24" s="390"/>
      <c r="AR24" s="390"/>
      <c r="AS24" s="390"/>
      <c r="AT24" s="390"/>
      <c r="AU24" s="390"/>
      <c r="AV24" s="390"/>
      <c r="AW24" s="390"/>
      <c r="AX24" s="390"/>
      <c r="AY24" s="390"/>
      <c r="AZ24" s="390"/>
      <c r="BA24" s="390"/>
      <c r="BB24" s="390"/>
      <c r="BC24" s="390"/>
      <c r="BD24" s="390"/>
      <c r="BE24" s="390"/>
      <c r="BF24" s="390"/>
      <c r="BG24" s="390"/>
      <c r="BH24" s="390"/>
      <c r="BI24" s="390"/>
      <c r="BJ24" s="390"/>
      <c r="BK24" s="390"/>
      <c r="BL24" s="390"/>
      <c r="BM24" s="390"/>
      <c r="BN24" s="390"/>
      <c r="BO24" s="390"/>
      <c r="BP24" s="390"/>
      <c r="BQ24" s="390"/>
      <c r="BR24" s="390"/>
      <c r="BS24" s="390"/>
      <c r="BT24" s="390"/>
      <c r="BU24" s="390"/>
      <c r="BV24" s="390"/>
      <c r="BW24" s="390"/>
      <c r="BX24" s="390"/>
      <c r="BY24" s="390"/>
      <c r="BZ24" s="390"/>
      <c r="CA24" s="390"/>
      <c r="CB24" s="390"/>
      <c r="CC24" s="390"/>
      <c r="CD24" s="390"/>
      <c r="CE24" s="390"/>
      <c r="CF24" s="390"/>
      <c r="CG24" s="390"/>
      <c r="CH24" s="390"/>
      <c r="CI24" s="390"/>
      <c r="CJ24" s="390"/>
      <c r="CK24" s="390"/>
      <c r="CL24" s="390"/>
      <c r="CM24" s="390"/>
      <c r="CN24" s="390"/>
      <c r="CO24" s="390"/>
      <c r="CP24" s="390"/>
      <c r="CQ24" s="390"/>
      <c r="CR24" s="390"/>
      <c r="CS24" s="390"/>
      <c r="CT24" s="390"/>
      <c r="CU24" s="390"/>
      <c r="CV24" s="390"/>
      <c r="CW24" s="390"/>
      <c r="CX24" s="390"/>
      <c r="CY24" s="390"/>
      <c r="CZ24" s="390"/>
      <c r="DA24" s="390"/>
      <c r="DB24" s="390"/>
      <c r="DC24" s="390"/>
      <c r="DD24" s="390"/>
      <c r="DE24" s="390"/>
      <c r="DF24" s="390"/>
      <c r="DG24" s="390"/>
      <c r="DH24" s="390"/>
      <c r="DI24" s="390"/>
      <c r="DJ24" s="390"/>
      <c r="DK24" s="390"/>
      <c r="DL24" s="390"/>
      <c r="DM24" s="390"/>
      <c r="DN24" s="390"/>
      <c r="DO24" s="390"/>
      <c r="DP24" s="390"/>
      <c r="DQ24" s="390"/>
      <c r="DR24" s="390"/>
      <c r="DS24" s="390"/>
      <c r="DT24" s="390"/>
      <c r="DU24" s="390"/>
      <c r="DV24" s="390"/>
      <c r="DW24" s="390"/>
      <c r="DX24" s="390"/>
      <c r="DY24" s="390"/>
      <c r="DZ24" s="390"/>
      <c r="EA24" s="390"/>
      <c r="EB24" s="390"/>
      <c r="EC24" s="390"/>
      <c r="ED24" s="390"/>
      <c r="EE24" s="390"/>
      <c r="EF24" s="390"/>
      <c r="EG24" s="390"/>
      <c r="EH24" s="390"/>
      <c r="EI24" s="390"/>
      <c r="EJ24" s="390"/>
      <c r="EK24" s="390"/>
      <c r="EL24" s="390"/>
      <c r="EM24" s="390"/>
      <c r="EN24" s="390"/>
      <c r="EO24" s="390"/>
      <c r="EP24" s="390"/>
      <c r="EQ24" s="390"/>
      <c r="ER24" s="390"/>
      <c r="ES24" s="390"/>
      <c r="ET24" s="390"/>
      <c r="EU24" s="390"/>
      <c r="EV24" s="390"/>
      <c r="EW24" s="390"/>
      <c r="EX24" s="390"/>
      <c r="EY24" s="390"/>
      <c r="EZ24" s="390"/>
      <c r="FA24" s="390"/>
      <c r="FB24" s="390"/>
      <c r="FC24" s="390"/>
      <c r="FD24" s="390"/>
      <c r="FE24" s="390"/>
      <c r="FF24" s="390"/>
      <c r="FG24" s="390"/>
      <c r="FH24" s="390"/>
      <c r="FI24" s="390"/>
      <c r="FJ24" s="390"/>
      <c r="FK24" s="390"/>
      <c r="FL24" s="390"/>
      <c r="FM24" s="390"/>
      <c r="FN24" s="390"/>
      <c r="FO24" s="390"/>
      <c r="FP24" s="390"/>
      <c r="FQ24" s="390"/>
      <c r="FR24" s="390"/>
      <c r="FS24" s="390"/>
      <c r="FT24" s="390"/>
      <c r="FU24" s="390"/>
      <c r="FV24" s="390"/>
      <c r="FW24" s="390"/>
      <c r="FX24" s="390"/>
      <c r="FY24" s="390"/>
      <c r="FZ24" s="390"/>
      <c r="GA24" s="390"/>
      <c r="GB24" s="390"/>
      <c r="GC24" s="390"/>
      <c r="GD24" s="390"/>
      <c r="GE24" s="390"/>
      <c r="GF24" s="390"/>
      <c r="GG24" s="390"/>
      <c r="GH24" s="390"/>
      <c r="GI24" s="390"/>
      <c r="GJ24" s="390"/>
      <c r="GK24" s="390"/>
      <c r="GL24" s="390"/>
      <c r="GM24" s="390"/>
      <c r="GN24" s="390"/>
      <c r="GO24" s="390"/>
      <c r="GP24" s="390"/>
      <c r="GQ24" s="390"/>
      <c r="GR24" s="390"/>
      <c r="GS24" s="390"/>
      <c r="GT24" s="390"/>
      <c r="GU24" s="390"/>
      <c r="GV24" s="390"/>
      <c r="GW24" s="390"/>
      <c r="GX24" s="390"/>
      <c r="GY24" s="390"/>
      <c r="GZ24" s="390"/>
      <c r="HA24" s="390"/>
      <c r="HB24" s="390"/>
      <c r="HC24" s="390"/>
      <c r="HD24" s="390"/>
      <c r="HE24" s="390"/>
      <c r="HF24" s="390"/>
      <c r="HG24" s="390"/>
      <c r="HH24" s="390"/>
      <c r="HI24" s="390"/>
      <c r="HJ24" s="390"/>
      <c r="HK24" s="390"/>
      <c r="HL24" s="390"/>
      <c r="HM24" s="390"/>
      <c r="HN24" s="390"/>
      <c r="HO24" s="390"/>
      <c r="HP24" s="390"/>
      <c r="HQ24" s="390"/>
      <c r="HR24" s="390"/>
      <c r="HS24" s="390"/>
      <c r="HT24" s="390"/>
      <c r="HU24" s="390"/>
      <c r="HV24" s="390"/>
      <c r="HW24" s="390"/>
      <c r="HX24" s="390"/>
      <c r="HY24" s="390"/>
      <c r="HZ24" s="390"/>
      <c r="IA24" s="390"/>
      <c r="IB24" s="390"/>
      <c r="IC24" s="390"/>
      <c r="ID24" s="390"/>
      <c r="IE24" s="390"/>
      <c r="IF24" s="390"/>
      <c r="IG24" s="390"/>
      <c r="IH24" s="390"/>
      <c r="II24" s="390"/>
      <c r="IJ24" s="390"/>
      <c r="IK24" s="390"/>
      <c r="IL24" s="390"/>
      <c r="IM24" s="390"/>
      <c r="IN24" s="390"/>
      <c r="IO24" s="390"/>
      <c r="IP24" s="390"/>
      <c r="IQ24" s="390"/>
      <c r="IR24" s="390"/>
      <c r="IS24" s="390"/>
      <c r="IT24" s="390"/>
      <c r="IU24" s="390"/>
      <c r="IV24" s="390"/>
      <c r="IW24" s="390"/>
      <c r="IX24" s="390"/>
      <c r="IY24" s="390"/>
      <c r="IZ24" s="390"/>
      <c r="JA24" s="390"/>
      <c r="JB24" s="390"/>
      <c r="JC24" s="390"/>
      <c r="JD24" s="390"/>
      <c r="JE24" s="390"/>
      <c r="JF24" s="390"/>
      <c r="JG24" s="390"/>
      <c r="JH24" s="390"/>
      <c r="JI24" s="390"/>
      <c r="JJ24" s="390"/>
      <c r="JK24" s="390"/>
      <c r="JL24" s="390"/>
      <c r="JM24" s="390"/>
      <c r="JN24" s="390"/>
      <c r="JO24" s="390"/>
      <c r="JP24" s="390"/>
      <c r="JQ24" s="390"/>
      <c r="JR24" s="390"/>
      <c r="JS24" s="390"/>
      <c r="JT24" s="390"/>
      <c r="JU24" s="390"/>
      <c r="JV24" s="390"/>
      <c r="JW24" s="390"/>
      <c r="JX24" s="390"/>
      <c r="JY24" s="390"/>
      <c r="JZ24" s="390"/>
      <c r="KA24" s="390"/>
      <c r="KB24" s="390"/>
      <c r="KC24" s="390"/>
      <c r="KD24" s="390"/>
      <c r="KE24" s="390"/>
      <c r="KF24" s="390"/>
      <c r="KG24" s="390"/>
      <c r="KH24" s="390"/>
      <c r="KI24" s="390"/>
      <c r="KJ24" s="390"/>
      <c r="KK24" s="390"/>
      <c r="KL24" s="390"/>
      <c r="KM24" s="390"/>
      <c r="KN24" s="390"/>
      <c r="KO24" s="390"/>
      <c r="KP24" s="390"/>
      <c r="KQ24" s="390"/>
      <c r="KR24" s="390"/>
      <c r="KS24" s="390"/>
      <c r="KT24" s="390"/>
      <c r="KU24" s="390"/>
      <c r="KV24" s="390"/>
      <c r="KW24" s="390"/>
      <c r="KX24" s="390"/>
      <c r="KY24" s="390"/>
      <c r="KZ24" s="390"/>
      <c r="LA24" s="390"/>
      <c r="LB24" s="390"/>
      <c r="LC24" s="390"/>
      <c r="LD24" s="390"/>
      <c r="LE24" s="390"/>
      <c r="LF24" s="390"/>
      <c r="LG24" s="390"/>
      <c r="LH24" s="390"/>
      <c r="LI24" s="390"/>
      <c r="LJ24" s="390"/>
      <c r="LK24" s="390"/>
      <c r="LL24" s="390"/>
      <c r="LM24" s="390"/>
      <c r="LN24" s="390"/>
      <c r="LO24" s="390"/>
      <c r="LP24" s="390"/>
      <c r="LQ24" s="390"/>
      <c r="LR24" s="390"/>
      <c r="LS24" s="390"/>
      <c r="LT24" s="390"/>
      <c r="LU24" s="390"/>
      <c r="LV24" s="390"/>
      <c r="LW24" s="390"/>
      <c r="LX24" s="390"/>
      <c r="LY24" s="390"/>
      <c r="LZ24" s="390"/>
      <c r="MA24" s="390"/>
      <c r="MB24" s="390"/>
      <c r="MC24" s="390"/>
      <c r="MD24" s="390"/>
      <c r="ME24" s="390"/>
      <c r="MF24" s="390"/>
      <c r="MG24" s="390"/>
      <c r="MH24" s="390"/>
      <c r="MI24" s="390"/>
      <c r="MJ24" s="390"/>
      <c r="MK24" s="390"/>
      <c r="ML24" s="390"/>
      <c r="MM24" s="390"/>
      <c r="MN24" s="390"/>
      <c r="MO24" s="390"/>
      <c r="MP24" s="390"/>
      <c r="MQ24" s="390"/>
      <c r="MR24" s="390"/>
      <c r="MS24" s="390"/>
      <c r="MT24" s="390"/>
      <c r="MU24" s="390"/>
      <c r="MV24" s="390"/>
      <c r="MW24" s="390"/>
      <c r="MX24" s="390"/>
      <c r="MY24" s="390"/>
      <c r="MZ24" s="390"/>
      <c r="NA24" s="390"/>
      <c r="NB24" s="390"/>
      <c r="NC24" s="390"/>
      <c r="ND24" s="390"/>
      <c r="NE24" s="390"/>
      <c r="NF24" s="390"/>
      <c r="NG24" s="390"/>
      <c r="NH24" s="390"/>
      <c r="NI24" s="390"/>
      <c r="NJ24" s="390"/>
      <c r="NK24" s="390"/>
      <c r="NL24" s="390"/>
      <c r="NM24" s="390"/>
      <c r="NN24" s="390"/>
      <c r="NO24" s="390"/>
      <c r="NP24" s="390"/>
      <c r="NQ24" s="390"/>
      <c r="NR24" s="390"/>
      <c r="NS24" s="390"/>
      <c r="NT24" s="390"/>
      <c r="NU24" s="390"/>
      <c r="NV24" s="390"/>
      <c r="NW24" s="390"/>
      <c r="NX24" s="390"/>
      <c r="NY24" s="390"/>
      <c r="NZ24" s="390"/>
      <c r="OA24" s="390"/>
      <c r="OB24" s="390"/>
      <c r="OC24" s="390"/>
      <c r="OD24" s="390"/>
      <c r="OE24" s="390"/>
      <c r="OF24" s="390"/>
      <c r="OG24" s="390"/>
      <c r="OH24" s="390"/>
      <c r="OI24" s="390"/>
      <c r="OJ24" s="390"/>
      <c r="OK24" s="390"/>
      <c r="OL24" s="390"/>
      <c r="OM24" s="390"/>
      <c r="ON24" s="390"/>
      <c r="OO24" s="390"/>
      <c r="OP24" s="390"/>
      <c r="OQ24" s="390"/>
      <c r="OR24" s="390"/>
      <c r="OS24" s="390"/>
      <c r="OT24" s="390"/>
      <c r="OU24" s="390"/>
      <c r="OV24" s="390"/>
      <c r="OW24" s="390"/>
      <c r="OX24" s="390"/>
      <c r="OY24" s="390"/>
      <c r="OZ24" s="390"/>
      <c r="PA24" s="390"/>
      <c r="PB24" s="390"/>
      <c r="PC24" s="390"/>
      <c r="PD24" s="390"/>
      <c r="PE24" s="390"/>
      <c r="PF24" s="390"/>
      <c r="PG24" s="390"/>
      <c r="PH24" s="390"/>
      <c r="PI24" s="390"/>
      <c r="PJ24" s="390"/>
      <c r="PK24" s="390"/>
      <c r="PL24" s="390"/>
      <c r="PM24" s="390"/>
      <c r="PN24" s="390"/>
      <c r="PO24" s="390"/>
      <c r="PP24" s="390"/>
      <c r="PQ24" s="390"/>
      <c r="PR24" s="390"/>
      <c r="PS24" s="390"/>
      <c r="PT24" s="390"/>
      <c r="PU24" s="390"/>
      <c r="PV24" s="390"/>
      <c r="PW24" s="390"/>
      <c r="PX24" s="390"/>
      <c r="PY24" s="390"/>
      <c r="PZ24" s="390"/>
      <c r="QA24" s="390"/>
      <c r="QB24" s="390"/>
      <c r="QC24" s="390"/>
      <c r="QD24" s="390"/>
      <c r="QE24" s="390"/>
      <c r="QF24" s="390"/>
      <c r="QG24" s="390"/>
      <c r="QH24" s="390"/>
      <c r="QI24" s="390"/>
      <c r="QJ24" s="390"/>
      <c r="QK24" s="390"/>
      <c r="QL24" s="390"/>
      <c r="QM24" s="390"/>
      <c r="QN24" s="390"/>
      <c r="QO24" s="390"/>
      <c r="QP24" s="390"/>
      <c r="QQ24" s="390"/>
      <c r="QR24" s="390"/>
      <c r="QS24" s="390"/>
      <c r="QT24" s="390"/>
      <c r="QU24" s="390"/>
      <c r="QV24" s="390"/>
      <c r="QW24" s="390"/>
      <c r="QX24" s="390"/>
      <c r="QY24" s="390"/>
      <c r="QZ24" s="390"/>
      <c r="RA24" s="390"/>
      <c r="RB24" s="390"/>
      <c r="RC24" s="390"/>
      <c r="RD24" s="390"/>
      <c r="RE24" s="390"/>
      <c r="RF24" s="390"/>
      <c r="RG24" s="390"/>
      <c r="RH24" s="390"/>
      <c r="RI24" s="390"/>
      <c r="RJ24" s="390"/>
      <c r="RK24" s="390"/>
      <c r="RL24" s="390"/>
      <c r="RM24" s="390"/>
      <c r="RN24" s="390"/>
      <c r="RO24" s="390"/>
      <c r="RP24" s="390"/>
      <c r="RQ24" s="390"/>
      <c r="RR24" s="390"/>
      <c r="RS24" s="390"/>
      <c r="RT24" s="390"/>
      <c r="RU24" s="390"/>
      <c r="RV24" s="390"/>
      <c r="RW24" s="390"/>
      <c r="RX24" s="390"/>
      <c r="RY24" s="390"/>
      <c r="RZ24" s="390"/>
      <c r="SA24" s="390"/>
      <c r="SB24" s="390"/>
      <c r="SC24" s="390"/>
      <c r="SD24" s="390"/>
      <c r="SE24" s="390"/>
      <c r="SF24" s="390"/>
      <c r="SG24" s="390"/>
      <c r="SH24" s="390"/>
      <c r="SI24" s="390"/>
      <c r="SJ24" s="390"/>
      <c r="SK24" s="390"/>
      <c r="SL24" s="390"/>
      <c r="SM24" s="390"/>
      <c r="SN24" s="390"/>
      <c r="SO24" s="390"/>
      <c r="SP24" s="390"/>
      <c r="SQ24" s="390"/>
      <c r="SR24" s="390"/>
      <c r="SS24" s="390"/>
      <c r="ST24" s="390"/>
      <c r="SU24" s="390"/>
      <c r="SV24" s="390"/>
      <c r="SW24" s="390"/>
      <c r="SX24" s="390"/>
      <c r="SY24" s="390"/>
      <c r="SZ24" s="390"/>
      <c r="TA24" s="390"/>
      <c r="TB24" s="390"/>
      <c r="TC24" s="390"/>
      <c r="TD24" s="390"/>
      <c r="TE24" s="390"/>
      <c r="TF24" s="390"/>
      <c r="TG24" s="390"/>
      <c r="TH24" s="390"/>
      <c r="TI24" s="390"/>
      <c r="TJ24" s="390"/>
      <c r="TK24" s="390"/>
      <c r="TL24" s="390"/>
      <c r="TM24" s="390"/>
      <c r="TN24" s="390"/>
      <c r="TO24" s="390"/>
      <c r="TP24" s="390"/>
      <c r="TQ24" s="390"/>
      <c r="TR24" s="390"/>
      <c r="TS24" s="390"/>
      <c r="TT24" s="390"/>
      <c r="TU24" s="390"/>
      <c r="TV24" s="390"/>
      <c r="TW24" s="390"/>
      <c r="TX24" s="390"/>
      <c r="TY24" s="390"/>
      <c r="TZ24" s="390"/>
      <c r="UA24" s="390"/>
      <c r="UB24" s="390"/>
      <c r="UC24" s="390"/>
      <c r="UD24" s="390"/>
      <c r="UE24" s="390"/>
      <c r="UF24" s="390"/>
      <c r="UG24" s="390"/>
      <c r="UH24" s="390"/>
      <c r="UI24" s="390"/>
      <c r="UJ24" s="390"/>
      <c r="UK24" s="390"/>
      <c r="UL24" s="390"/>
      <c r="UM24" s="390"/>
      <c r="UN24" s="390"/>
      <c r="UO24" s="390"/>
      <c r="UP24" s="390"/>
      <c r="UQ24" s="390"/>
      <c r="UR24" s="390"/>
      <c r="US24" s="390"/>
      <c r="UT24" s="390"/>
      <c r="UU24" s="390"/>
      <c r="UV24" s="390"/>
      <c r="UW24" s="390"/>
      <c r="UX24" s="390"/>
      <c r="UY24" s="390"/>
      <c r="UZ24" s="390"/>
      <c r="VA24" s="390"/>
      <c r="VB24" s="390"/>
      <c r="VC24" s="390"/>
      <c r="VD24" s="390"/>
      <c r="VE24" s="390"/>
      <c r="VF24" s="390"/>
      <c r="VG24" s="390"/>
      <c r="VH24" s="390"/>
      <c r="VI24" s="390"/>
      <c r="VJ24" s="390"/>
      <c r="VK24" s="390"/>
      <c r="VL24" s="390"/>
      <c r="VM24" s="390"/>
      <c r="VN24" s="390"/>
      <c r="VO24" s="390"/>
      <c r="VP24" s="390"/>
      <c r="VQ24" s="390"/>
      <c r="VR24" s="390"/>
      <c r="VS24" s="390"/>
      <c r="VT24" s="390"/>
      <c r="VU24" s="390"/>
      <c r="VV24" s="390"/>
      <c r="VW24" s="390"/>
      <c r="VX24" s="390"/>
      <c r="VY24" s="390"/>
      <c r="VZ24" s="390"/>
      <c r="WA24" s="390"/>
      <c r="WB24" s="390"/>
      <c r="WC24" s="390"/>
      <c r="WD24" s="390"/>
      <c r="WE24" s="390"/>
      <c r="WF24" s="390"/>
      <c r="WG24" s="390"/>
      <c r="WH24" s="390"/>
      <c r="WI24" s="390"/>
      <c r="WJ24" s="390"/>
      <c r="WK24" s="390"/>
      <c r="WL24" s="390"/>
      <c r="WM24" s="390"/>
      <c r="WN24" s="390"/>
      <c r="WO24" s="390"/>
      <c r="WP24" s="390"/>
      <c r="WQ24" s="390"/>
      <c r="WR24" s="390"/>
      <c r="WS24" s="390"/>
      <c r="WT24" s="390"/>
      <c r="WU24" s="390"/>
      <c r="WV24" s="390"/>
      <c r="WW24" s="390"/>
      <c r="WX24" s="390"/>
      <c r="WY24" s="390"/>
      <c r="WZ24" s="390"/>
      <c r="XA24" s="390"/>
      <c r="XB24" s="390"/>
      <c r="XC24" s="390"/>
      <c r="XD24" s="390"/>
      <c r="XE24" s="390"/>
      <c r="XF24" s="390"/>
      <c r="XG24" s="390"/>
      <c r="XH24" s="390"/>
      <c r="XI24" s="390"/>
      <c r="XJ24" s="390"/>
      <c r="XK24" s="390"/>
      <c r="XL24" s="390"/>
      <c r="XM24" s="390"/>
      <c r="XN24" s="390"/>
      <c r="XO24" s="390"/>
      <c r="XP24" s="390"/>
      <c r="XQ24" s="390"/>
      <c r="XR24" s="390"/>
      <c r="XS24" s="390"/>
      <c r="XT24" s="390"/>
      <c r="XU24" s="390"/>
      <c r="XV24" s="390"/>
      <c r="XW24" s="390"/>
      <c r="XX24" s="390"/>
      <c r="XY24" s="390"/>
      <c r="XZ24" s="390"/>
      <c r="YA24" s="390"/>
      <c r="YB24" s="390"/>
      <c r="YC24" s="390"/>
      <c r="YD24" s="390"/>
      <c r="YE24" s="390"/>
      <c r="YF24" s="390"/>
      <c r="YG24" s="390"/>
      <c r="YH24" s="390"/>
      <c r="YI24" s="390"/>
      <c r="YJ24" s="390"/>
      <c r="YK24" s="390"/>
      <c r="YL24" s="390"/>
      <c r="YM24" s="390"/>
      <c r="YN24" s="390"/>
      <c r="YO24" s="390"/>
      <c r="YP24" s="390"/>
      <c r="YQ24" s="390"/>
      <c r="YR24" s="390"/>
      <c r="YS24" s="390"/>
      <c r="YT24" s="390"/>
      <c r="YU24" s="390"/>
      <c r="YV24" s="390"/>
      <c r="YW24" s="390"/>
      <c r="YX24" s="390"/>
      <c r="YY24" s="390"/>
      <c r="YZ24" s="390"/>
      <c r="ZA24" s="390"/>
      <c r="ZB24" s="390"/>
      <c r="ZC24" s="390"/>
      <c r="ZD24" s="390"/>
      <c r="ZE24" s="390"/>
      <c r="ZF24" s="390"/>
      <c r="ZG24" s="390"/>
      <c r="ZH24" s="390"/>
      <c r="ZI24" s="390"/>
      <c r="ZJ24" s="390"/>
      <c r="ZK24" s="390"/>
      <c r="ZL24" s="390"/>
      <c r="ZM24" s="390"/>
      <c r="ZN24" s="390"/>
      <c r="ZO24" s="390"/>
      <c r="ZP24" s="390"/>
      <c r="ZQ24" s="390"/>
      <c r="ZR24" s="390"/>
      <c r="ZS24" s="390"/>
      <c r="ZT24" s="390"/>
      <c r="ZU24" s="390"/>
      <c r="ZV24" s="390"/>
    </row>
    <row r="25" spans="1:698" s="381" customFormat="1" ht="18" customHeight="1">
      <c r="A25" s="390"/>
      <c r="B25" s="385">
        <v>17</v>
      </c>
      <c r="C25" s="777" t="s">
        <v>797</v>
      </c>
      <c r="D25" s="777"/>
      <c r="E25" s="364"/>
      <c r="F25" s="365">
        <f t="shared" si="2"/>
        <v>0</v>
      </c>
      <c r="G25" s="365">
        <f t="shared" si="3"/>
        <v>0</v>
      </c>
      <c r="H25" s="365">
        <f t="shared" si="4"/>
        <v>0</v>
      </c>
      <c r="I25" s="365">
        <f t="shared" si="5"/>
        <v>0</v>
      </c>
      <c r="J25" s="365">
        <f t="shared" si="6"/>
        <v>0</v>
      </c>
      <c r="K25" s="365">
        <f t="shared" si="7"/>
        <v>0</v>
      </c>
      <c r="L25" s="365">
        <f t="shared" si="8"/>
        <v>0</v>
      </c>
      <c r="M25" s="365">
        <f t="shared" si="9"/>
        <v>0</v>
      </c>
      <c r="N25" s="365">
        <f t="shared" si="10"/>
        <v>0</v>
      </c>
      <c r="O25" s="365">
        <f t="shared" si="11"/>
        <v>0</v>
      </c>
      <c r="P25" s="365">
        <f t="shared" si="12"/>
        <v>0</v>
      </c>
      <c r="Q25" s="383" t="str">
        <f t="shared" si="13"/>
        <v/>
      </c>
      <c r="R25" s="384" t="str">
        <f t="shared" si="1"/>
        <v/>
      </c>
      <c r="S25" s="369"/>
      <c r="T25" s="369"/>
      <c r="U25" s="140"/>
      <c r="V25" s="140"/>
      <c r="W25" s="140"/>
      <c r="X25" s="140"/>
      <c r="Y25" s="140"/>
      <c r="Z25" s="390"/>
      <c r="AA25" s="390"/>
      <c r="AB25" s="390"/>
      <c r="AC25" s="390"/>
      <c r="AD25" s="390"/>
      <c r="AE25" s="390"/>
      <c r="AF25" s="390"/>
      <c r="AG25" s="390"/>
      <c r="AH25" s="390"/>
      <c r="AI25" s="390"/>
      <c r="AJ25" s="390"/>
      <c r="AK25" s="390"/>
      <c r="AL25" s="390"/>
      <c r="AM25" s="390"/>
      <c r="AN25" s="390"/>
      <c r="AO25" s="390"/>
      <c r="AP25" s="390"/>
      <c r="AQ25" s="390"/>
      <c r="AR25" s="390"/>
      <c r="AS25" s="390"/>
      <c r="AT25" s="390"/>
      <c r="AU25" s="390"/>
      <c r="AV25" s="390"/>
      <c r="AW25" s="390"/>
      <c r="AX25" s="390"/>
      <c r="AY25" s="390"/>
      <c r="AZ25" s="390"/>
      <c r="BA25" s="390"/>
      <c r="BB25" s="390"/>
      <c r="BC25" s="390"/>
      <c r="BD25" s="390"/>
      <c r="BE25" s="390"/>
      <c r="BF25" s="390"/>
      <c r="BG25" s="390"/>
      <c r="BH25" s="390"/>
      <c r="BI25" s="390"/>
      <c r="BJ25" s="390"/>
      <c r="BK25" s="390"/>
      <c r="BL25" s="390"/>
      <c r="BM25" s="390"/>
      <c r="BN25" s="390"/>
      <c r="BO25" s="390"/>
      <c r="BP25" s="390"/>
      <c r="BQ25" s="390"/>
      <c r="BR25" s="390"/>
      <c r="BS25" s="390"/>
      <c r="BT25" s="390"/>
      <c r="BU25" s="390"/>
      <c r="BV25" s="390"/>
      <c r="BW25" s="390"/>
      <c r="BX25" s="390"/>
      <c r="BY25" s="390"/>
      <c r="BZ25" s="390"/>
      <c r="CA25" s="390"/>
      <c r="CB25" s="390"/>
      <c r="CC25" s="390"/>
      <c r="CD25" s="390"/>
      <c r="CE25" s="390"/>
      <c r="CF25" s="390"/>
      <c r="CG25" s="390"/>
      <c r="CH25" s="390"/>
      <c r="CI25" s="390"/>
      <c r="CJ25" s="390"/>
      <c r="CK25" s="390"/>
      <c r="CL25" s="390"/>
      <c r="CM25" s="390"/>
      <c r="CN25" s="390"/>
      <c r="CO25" s="390"/>
      <c r="CP25" s="390"/>
      <c r="CQ25" s="390"/>
      <c r="CR25" s="390"/>
      <c r="CS25" s="390"/>
      <c r="CT25" s="390"/>
      <c r="CU25" s="390"/>
      <c r="CV25" s="390"/>
      <c r="CW25" s="390"/>
      <c r="CX25" s="390"/>
      <c r="CY25" s="390"/>
      <c r="CZ25" s="390"/>
      <c r="DA25" s="390"/>
      <c r="DB25" s="390"/>
      <c r="DC25" s="390"/>
      <c r="DD25" s="390"/>
      <c r="DE25" s="390"/>
      <c r="DF25" s="390"/>
      <c r="DG25" s="390"/>
      <c r="DH25" s="390"/>
      <c r="DI25" s="390"/>
      <c r="DJ25" s="390"/>
      <c r="DK25" s="390"/>
      <c r="DL25" s="390"/>
      <c r="DM25" s="390"/>
      <c r="DN25" s="390"/>
      <c r="DO25" s="390"/>
      <c r="DP25" s="390"/>
      <c r="DQ25" s="390"/>
      <c r="DR25" s="390"/>
      <c r="DS25" s="390"/>
      <c r="DT25" s="390"/>
      <c r="DU25" s="390"/>
      <c r="DV25" s="390"/>
      <c r="DW25" s="390"/>
      <c r="DX25" s="390"/>
      <c r="DY25" s="390"/>
      <c r="DZ25" s="390"/>
      <c r="EA25" s="390"/>
      <c r="EB25" s="390"/>
      <c r="EC25" s="390"/>
      <c r="ED25" s="390"/>
      <c r="EE25" s="390"/>
      <c r="EF25" s="390"/>
      <c r="EG25" s="390"/>
      <c r="EH25" s="390"/>
      <c r="EI25" s="390"/>
      <c r="EJ25" s="390"/>
      <c r="EK25" s="390"/>
      <c r="EL25" s="390"/>
      <c r="EM25" s="390"/>
      <c r="EN25" s="390"/>
      <c r="EO25" s="390"/>
      <c r="EP25" s="390"/>
      <c r="EQ25" s="390"/>
      <c r="ER25" s="390"/>
      <c r="ES25" s="390"/>
      <c r="ET25" s="390"/>
      <c r="EU25" s="390"/>
      <c r="EV25" s="390"/>
      <c r="EW25" s="390"/>
      <c r="EX25" s="390"/>
      <c r="EY25" s="390"/>
      <c r="EZ25" s="390"/>
      <c r="FA25" s="390"/>
      <c r="FB25" s="390"/>
      <c r="FC25" s="390"/>
      <c r="FD25" s="390"/>
      <c r="FE25" s="390"/>
      <c r="FF25" s="390"/>
      <c r="FG25" s="390"/>
      <c r="FH25" s="390"/>
      <c r="FI25" s="390"/>
      <c r="FJ25" s="390"/>
      <c r="FK25" s="390"/>
      <c r="FL25" s="390"/>
      <c r="FM25" s="390"/>
      <c r="FN25" s="390"/>
      <c r="FO25" s="390"/>
      <c r="FP25" s="390"/>
      <c r="FQ25" s="390"/>
      <c r="FR25" s="390"/>
      <c r="FS25" s="390"/>
      <c r="FT25" s="390"/>
      <c r="FU25" s="390"/>
      <c r="FV25" s="390"/>
      <c r="FW25" s="390"/>
      <c r="FX25" s="390"/>
      <c r="FY25" s="390"/>
      <c r="FZ25" s="390"/>
      <c r="GA25" s="390"/>
      <c r="GB25" s="390"/>
      <c r="GC25" s="390"/>
      <c r="GD25" s="390"/>
      <c r="GE25" s="390"/>
      <c r="GF25" s="390"/>
      <c r="GG25" s="390"/>
      <c r="GH25" s="390"/>
      <c r="GI25" s="390"/>
      <c r="GJ25" s="390"/>
      <c r="GK25" s="390"/>
      <c r="GL25" s="390"/>
      <c r="GM25" s="390"/>
      <c r="GN25" s="390"/>
      <c r="GO25" s="390"/>
      <c r="GP25" s="390"/>
      <c r="GQ25" s="390"/>
      <c r="GR25" s="390"/>
      <c r="GS25" s="390"/>
      <c r="GT25" s="390"/>
      <c r="GU25" s="390"/>
      <c r="GV25" s="390"/>
      <c r="GW25" s="390"/>
      <c r="GX25" s="390"/>
      <c r="GY25" s="390"/>
      <c r="GZ25" s="390"/>
      <c r="HA25" s="390"/>
      <c r="HB25" s="390"/>
      <c r="HC25" s="390"/>
      <c r="HD25" s="390"/>
      <c r="HE25" s="390"/>
      <c r="HF25" s="390"/>
      <c r="HG25" s="390"/>
      <c r="HH25" s="390"/>
      <c r="HI25" s="390"/>
      <c r="HJ25" s="390"/>
      <c r="HK25" s="390"/>
      <c r="HL25" s="390"/>
      <c r="HM25" s="390"/>
      <c r="HN25" s="390"/>
      <c r="HO25" s="390"/>
      <c r="HP25" s="390"/>
      <c r="HQ25" s="390"/>
      <c r="HR25" s="390"/>
      <c r="HS25" s="390"/>
      <c r="HT25" s="390"/>
      <c r="HU25" s="390"/>
      <c r="HV25" s="390"/>
      <c r="HW25" s="390"/>
      <c r="HX25" s="390"/>
      <c r="HY25" s="390"/>
      <c r="HZ25" s="390"/>
      <c r="IA25" s="390"/>
      <c r="IB25" s="390"/>
      <c r="IC25" s="390"/>
      <c r="ID25" s="390"/>
      <c r="IE25" s="390"/>
      <c r="IF25" s="390"/>
      <c r="IG25" s="390"/>
      <c r="IH25" s="390"/>
      <c r="II25" s="390"/>
      <c r="IJ25" s="390"/>
      <c r="IK25" s="390"/>
      <c r="IL25" s="390"/>
      <c r="IM25" s="390"/>
      <c r="IN25" s="390"/>
      <c r="IO25" s="390"/>
      <c r="IP25" s="390"/>
      <c r="IQ25" s="390"/>
      <c r="IR25" s="390"/>
      <c r="IS25" s="390"/>
      <c r="IT25" s="390"/>
      <c r="IU25" s="390"/>
      <c r="IV25" s="390"/>
      <c r="IW25" s="390"/>
      <c r="IX25" s="390"/>
      <c r="IY25" s="390"/>
      <c r="IZ25" s="390"/>
      <c r="JA25" s="390"/>
      <c r="JB25" s="390"/>
      <c r="JC25" s="390"/>
      <c r="JD25" s="390"/>
      <c r="JE25" s="390"/>
      <c r="JF25" s="390"/>
      <c r="JG25" s="390"/>
      <c r="JH25" s="390"/>
      <c r="JI25" s="390"/>
      <c r="JJ25" s="390"/>
      <c r="JK25" s="390"/>
      <c r="JL25" s="390"/>
      <c r="JM25" s="390"/>
      <c r="JN25" s="390"/>
      <c r="JO25" s="390"/>
      <c r="JP25" s="390"/>
      <c r="JQ25" s="390"/>
      <c r="JR25" s="390"/>
      <c r="JS25" s="390"/>
      <c r="JT25" s="390"/>
      <c r="JU25" s="390"/>
      <c r="JV25" s="390"/>
      <c r="JW25" s="390"/>
      <c r="JX25" s="390"/>
      <c r="JY25" s="390"/>
      <c r="JZ25" s="390"/>
      <c r="KA25" s="390"/>
      <c r="KB25" s="390"/>
      <c r="KC25" s="390"/>
      <c r="KD25" s="390"/>
      <c r="KE25" s="390"/>
      <c r="KF25" s="390"/>
      <c r="KG25" s="390"/>
      <c r="KH25" s="390"/>
      <c r="KI25" s="390"/>
      <c r="KJ25" s="390"/>
      <c r="KK25" s="390"/>
      <c r="KL25" s="390"/>
      <c r="KM25" s="390"/>
      <c r="KN25" s="390"/>
      <c r="KO25" s="390"/>
      <c r="KP25" s="390"/>
      <c r="KQ25" s="390"/>
      <c r="KR25" s="390"/>
      <c r="KS25" s="390"/>
      <c r="KT25" s="390"/>
      <c r="KU25" s="390"/>
      <c r="KV25" s="390"/>
      <c r="KW25" s="390"/>
      <c r="KX25" s="390"/>
      <c r="KY25" s="390"/>
      <c r="KZ25" s="390"/>
      <c r="LA25" s="390"/>
      <c r="LB25" s="390"/>
      <c r="LC25" s="390"/>
      <c r="LD25" s="390"/>
      <c r="LE25" s="390"/>
      <c r="LF25" s="390"/>
      <c r="LG25" s="390"/>
      <c r="LH25" s="390"/>
      <c r="LI25" s="390"/>
      <c r="LJ25" s="390"/>
      <c r="LK25" s="390"/>
      <c r="LL25" s="390"/>
      <c r="LM25" s="390"/>
      <c r="LN25" s="390"/>
      <c r="LO25" s="390"/>
      <c r="LP25" s="390"/>
      <c r="LQ25" s="390"/>
      <c r="LR25" s="390"/>
      <c r="LS25" s="390"/>
      <c r="LT25" s="390"/>
      <c r="LU25" s="390"/>
      <c r="LV25" s="390"/>
      <c r="LW25" s="390"/>
      <c r="LX25" s="390"/>
      <c r="LY25" s="390"/>
      <c r="LZ25" s="390"/>
      <c r="MA25" s="390"/>
      <c r="MB25" s="390"/>
      <c r="MC25" s="390"/>
      <c r="MD25" s="390"/>
      <c r="ME25" s="390"/>
      <c r="MF25" s="390"/>
      <c r="MG25" s="390"/>
      <c r="MH25" s="390"/>
      <c r="MI25" s="390"/>
      <c r="MJ25" s="390"/>
      <c r="MK25" s="390"/>
      <c r="ML25" s="390"/>
      <c r="MM25" s="390"/>
      <c r="MN25" s="390"/>
      <c r="MO25" s="390"/>
      <c r="MP25" s="390"/>
      <c r="MQ25" s="390"/>
      <c r="MR25" s="390"/>
      <c r="MS25" s="390"/>
      <c r="MT25" s="390"/>
      <c r="MU25" s="390"/>
      <c r="MV25" s="390"/>
      <c r="MW25" s="390"/>
      <c r="MX25" s="390"/>
      <c r="MY25" s="390"/>
      <c r="MZ25" s="390"/>
      <c r="NA25" s="390"/>
      <c r="NB25" s="390"/>
      <c r="NC25" s="390"/>
      <c r="ND25" s="390"/>
      <c r="NE25" s="390"/>
      <c r="NF25" s="390"/>
      <c r="NG25" s="390"/>
      <c r="NH25" s="390"/>
      <c r="NI25" s="390"/>
      <c r="NJ25" s="390"/>
      <c r="NK25" s="390"/>
      <c r="NL25" s="390"/>
      <c r="NM25" s="390"/>
      <c r="NN25" s="390"/>
      <c r="NO25" s="390"/>
      <c r="NP25" s="390"/>
      <c r="NQ25" s="390"/>
      <c r="NR25" s="390"/>
      <c r="NS25" s="390"/>
      <c r="NT25" s="390"/>
      <c r="NU25" s="390"/>
      <c r="NV25" s="390"/>
      <c r="NW25" s="390"/>
      <c r="NX25" s="390"/>
      <c r="NY25" s="390"/>
      <c r="NZ25" s="390"/>
      <c r="OA25" s="390"/>
      <c r="OB25" s="390"/>
      <c r="OC25" s="390"/>
      <c r="OD25" s="390"/>
      <c r="OE25" s="390"/>
      <c r="OF25" s="390"/>
      <c r="OG25" s="390"/>
      <c r="OH25" s="390"/>
      <c r="OI25" s="390"/>
      <c r="OJ25" s="390"/>
      <c r="OK25" s="390"/>
      <c r="OL25" s="390"/>
      <c r="OM25" s="390"/>
      <c r="ON25" s="390"/>
      <c r="OO25" s="390"/>
      <c r="OP25" s="390"/>
      <c r="OQ25" s="390"/>
      <c r="OR25" s="390"/>
      <c r="OS25" s="390"/>
      <c r="OT25" s="390"/>
      <c r="OU25" s="390"/>
      <c r="OV25" s="390"/>
      <c r="OW25" s="390"/>
      <c r="OX25" s="390"/>
      <c r="OY25" s="390"/>
      <c r="OZ25" s="390"/>
      <c r="PA25" s="390"/>
      <c r="PB25" s="390"/>
      <c r="PC25" s="390"/>
      <c r="PD25" s="390"/>
      <c r="PE25" s="390"/>
      <c r="PF25" s="390"/>
      <c r="PG25" s="390"/>
      <c r="PH25" s="390"/>
      <c r="PI25" s="390"/>
      <c r="PJ25" s="390"/>
      <c r="PK25" s="390"/>
      <c r="PL25" s="390"/>
      <c r="PM25" s="390"/>
      <c r="PN25" s="390"/>
      <c r="PO25" s="390"/>
      <c r="PP25" s="390"/>
      <c r="PQ25" s="390"/>
      <c r="PR25" s="390"/>
      <c r="PS25" s="390"/>
      <c r="PT25" s="390"/>
      <c r="PU25" s="390"/>
      <c r="PV25" s="390"/>
      <c r="PW25" s="390"/>
      <c r="PX25" s="390"/>
      <c r="PY25" s="390"/>
      <c r="PZ25" s="390"/>
      <c r="QA25" s="390"/>
      <c r="QB25" s="390"/>
      <c r="QC25" s="390"/>
      <c r="QD25" s="390"/>
      <c r="QE25" s="390"/>
      <c r="QF25" s="390"/>
      <c r="QG25" s="390"/>
      <c r="QH25" s="390"/>
      <c r="QI25" s="390"/>
      <c r="QJ25" s="390"/>
      <c r="QK25" s="390"/>
      <c r="QL25" s="390"/>
      <c r="QM25" s="390"/>
      <c r="QN25" s="390"/>
      <c r="QO25" s="390"/>
      <c r="QP25" s="390"/>
      <c r="QQ25" s="390"/>
      <c r="QR25" s="390"/>
      <c r="QS25" s="390"/>
      <c r="QT25" s="390"/>
      <c r="QU25" s="390"/>
      <c r="QV25" s="390"/>
      <c r="QW25" s="390"/>
      <c r="QX25" s="390"/>
      <c r="QY25" s="390"/>
      <c r="QZ25" s="390"/>
      <c r="RA25" s="390"/>
      <c r="RB25" s="390"/>
      <c r="RC25" s="390"/>
      <c r="RD25" s="390"/>
      <c r="RE25" s="390"/>
      <c r="RF25" s="390"/>
      <c r="RG25" s="390"/>
      <c r="RH25" s="390"/>
      <c r="RI25" s="390"/>
      <c r="RJ25" s="390"/>
      <c r="RK25" s="390"/>
      <c r="RL25" s="390"/>
      <c r="RM25" s="390"/>
      <c r="RN25" s="390"/>
      <c r="RO25" s="390"/>
      <c r="RP25" s="390"/>
      <c r="RQ25" s="390"/>
      <c r="RR25" s="390"/>
      <c r="RS25" s="390"/>
      <c r="RT25" s="390"/>
      <c r="RU25" s="390"/>
      <c r="RV25" s="390"/>
      <c r="RW25" s="390"/>
      <c r="RX25" s="390"/>
      <c r="RY25" s="390"/>
      <c r="RZ25" s="390"/>
      <c r="SA25" s="390"/>
      <c r="SB25" s="390"/>
      <c r="SC25" s="390"/>
      <c r="SD25" s="390"/>
      <c r="SE25" s="390"/>
      <c r="SF25" s="390"/>
      <c r="SG25" s="390"/>
      <c r="SH25" s="390"/>
      <c r="SI25" s="390"/>
      <c r="SJ25" s="390"/>
      <c r="SK25" s="390"/>
      <c r="SL25" s="390"/>
      <c r="SM25" s="390"/>
      <c r="SN25" s="390"/>
      <c r="SO25" s="390"/>
      <c r="SP25" s="390"/>
      <c r="SQ25" s="390"/>
      <c r="SR25" s="390"/>
      <c r="SS25" s="390"/>
      <c r="ST25" s="390"/>
      <c r="SU25" s="390"/>
      <c r="SV25" s="390"/>
      <c r="SW25" s="390"/>
      <c r="SX25" s="390"/>
      <c r="SY25" s="390"/>
      <c r="SZ25" s="390"/>
      <c r="TA25" s="390"/>
      <c r="TB25" s="390"/>
      <c r="TC25" s="390"/>
      <c r="TD25" s="390"/>
      <c r="TE25" s="390"/>
      <c r="TF25" s="390"/>
      <c r="TG25" s="390"/>
      <c r="TH25" s="390"/>
      <c r="TI25" s="390"/>
      <c r="TJ25" s="390"/>
      <c r="TK25" s="390"/>
      <c r="TL25" s="390"/>
      <c r="TM25" s="390"/>
      <c r="TN25" s="390"/>
      <c r="TO25" s="390"/>
      <c r="TP25" s="390"/>
      <c r="TQ25" s="390"/>
      <c r="TR25" s="390"/>
      <c r="TS25" s="390"/>
      <c r="TT25" s="390"/>
      <c r="TU25" s="390"/>
      <c r="TV25" s="390"/>
      <c r="TW25" s="390"/>
      <c r="TX25" s="390"/>
      <c r="TY25" s="390"/>
      <c r="TZ25" s="390"/>
      <c r="UA25" s="390"/>
      <c r="UB25" s="390"/>
      <c r="UC25" s="390"/>
      <c r="UD25" s="390"/>
      <c r="UE25" s="390"/>
      <c r="UF25" s="390"/>
      <c r="UG25" s="390"/>
      <c r="UH25" s="390"/>
      <c r="UI25" s="390"/>
      <c r="UJ25" s="390"/>
      <c r="UK25" s="390"/>
      <c r="UL25" s="390"/>
      <c r="UM25" s="390"/>
      <c r="UN25" s="390"/>
      <c r="UO25" s="390"/>
      <c r="UP25" s="390"/>
      <c r="UQ25" s="390"/>
      <c r="UR25" s="390"/>
      <c r="US25" s="390"/>
      <c r="UT25" s="390"/>
      <c r="UU25" s="390"/>
      <c r="UV25" s="390"/>
      <c r="UW25" s="390"/>
      <c r="UX25" s="390"/>
      <c r="UY25" s="390"/>
      <c r="UZ25" s="390"/>
      <c r="VA25" s="390"/>
      <c r="VB25" s="390"/>
      <c r="VC25" s="390"/>
      <c r="VD25" s="390"/>
      <c r="VE25" s="390"/>
      <c r="VF25" s="390"/>
      <c r="VG25" s="390"/>
      <c r="VH25" s="390"/>
      <c r="VI25" s="390"/>
      <c r="VJ25" s="390"/>
      <c r="VK25" s="390"/>
      <c r="VL25" s="390"/>
      <c r="VM25" s="390"/>
      <c r="VN25" s="390"/>
      <c r="VO25" s="390"/>
      <c r="VP25" s="390"/>
      <c r="VQ25" s="390"/>
      <c r="VR25" s="390"/>
      <c r="VS25" s="390"/>
      <c r="VT25" s="390"/>
      <c r="VU25" s="390"/>
      <c r="VV25" s="390"/>
      <c r="VW25" s="390"/>
      <c r="VX25" s="390"/>
      <c r="VY25" s="390"/>
      <c r="VZ25" s="390"/>
      <c r="WA25" s="390"/>
      <c r="WB25" s="390"/>
      <c r="WC25" s="390"/>
      <c r="WD25" s="390"/>
      <c r="WE25" s="390"/>
      <c r="WF25" s="390"/>
      <c r="WG25" s="390"/>
      <c r="WH25" s="390"/>
      <c r="WI25" s="390"/>
      <c r="WJ25" s="390"/>
      <c r="WK25" s="390"/>
      <c r="WL25" s="390"/>
      <c r="WM25" s="390"/>
      <c r="WN25" s="390"/>
      <c r="WO25" s="390"/>
      <c r="WP25" s="390"/>
      <c r="WQ25" s="390"/>
      <c r="WR25" s="390"/>
      <c r="WS25" s="390"/>
      <c r="WT25" s="390"/>
      <c r="WU25" s="390"/>
      <c r="WV25" s="390"/>
      <c r="WW25" s="390"/>
      <c r="WX25" s="390"/>
      <c r="WY25" s="390"/>
      <c r="WZ25" s="390"/>
      <c r="XA25" s="390"/>
      <c r="XB25" s="390"/>
      <c r="XC25" s="390"/>
      <c r="XD25" s="390"/>
      <c r="XE25" s="390"/>
      <c r="XF25" s="390"/>
      <c r="XG25" s="390"/>
      <c r="XH25" s="390"/>
      <c r="XI25" s="390"/>
      <c r="XJ25" s="390"/>
      <c r="XK25" s="390"/>
      <c r="XL25" s="390"/>
      <c r="XM25" s="390"/>
      <c r="XN25" s="390"/>
      <c r="XO25" s="390"/>
      <c r="XP25" s="390"/>
      <c r="XQ25" s="390"/>
      <c r="XR25" s="390"/>
      <c r="XS25" s="390"/>
      <c r="XT25" s="390"/>
      <c r="XU25" s="390"/>
      <c r="XV25" s="390"/>
      <c r="XW25" s="390"/>
      <c r="XX25" s="390"/>
      <c r="XY25" s="390"/>
      <c r="XZ25" s="390"/>
      <c r="YA25" s="390"/>
      <c r="YB25" s="390"/>
      <c r="YC25" s="390"/>
      <c r="YD25" s="390"/>
      <c r="YE25" s="390"/>
      <c r="YF25" s="390"/>
      <c r="YG25" s="390"/>
      <c r="YH25" s="390"/>
      <c r="YI25" s="390"/>
      <c r="YJ25" s="390"/>
      <c r="YK25" s="390"/>
      <c r="YL25" s="390"/>
      <c r="YM25" s="390"/>
      <c r="YN25" s="390"/>
      <c r="YO25" s="390"/>
      <c r="YP25" s="390"/>
      <c r="YQ25" s="390"/>
      <c r="YR25" s="390"/>
      <c r="YS25" s="390"/>
      <c r="YT25" s="390"/>
      <c r="YU25" s="390"/>
      <c r="YV25" s="390"/>
      <c r="YW25" s="390"/>
      <c r="YX25" s="390"/>
      <c r="YY25" s="390"/>
      <c r="YZ25" s="390"/>
      <c r="ZA25" s="390"/>
      <c r="ZB25" s="390"/>
      <c r="ZC25" s="390"/>
      <c r="ZD25" s="390"/>
      <c r="ZE25" s="390"/>
      <c r="ZF25" s="390"/>
      <c r="ZG25" s="390"/>
      <c r="ZH25" s="390"/>
      <c r="ZI25" s="390"/>
      <c r="ZJ25" s="390"/>
      <c r="ZK25" s="390"/>
      <c r="ZL25" s="390"/>
      <c r="ZM25" s="390"/>
      <c r="ZN25" s="390"/>
      <c r="ZO25" s="390"/>
      <c r="ZP25" s="390"/>
      <c r="ZQ25" s="390"/>
      <c r="ZR25" s="390"/>
      <c r="ZS25" s="390"/>
      <c r="ZT25" s="390"/>
      <c r="ZU25" s="390"/>
      <c r="ZV25" s="390"/>
    </row>
    <row r="26" spans="1:698" s="381" customFormat="1" ht="18" customHeight="1">
      <c r="A26" s="390"/>
      <c r="B26" s="385">
        <v>18</v>
      </c>
      <c r="C26" s="777" t="s">
        <v>797</v>
      </c>
      <c r="D26" s="777"/>
      <c r="E26" s="364"/>
      <c r="F26" s="365">
        <f t="shared" si="2"/>
        <v>0</v>
      </c>
      <c r="G26" s="365">
        <f t="shared" si="3"/>
        <v>0</v>
      </c>
      <c r="H26" s="365">
        <f t="shared" si="4"/>
        <v>0</v>
      </c>
      <c r="I26" s="365">
        <f t="shared" si="5"/>
        <v>0</v>
      </c>
      <c r="J26" s="365">
        <f t="shared" si="6"/>
        <v>0</v>
      </c>
      <c r="K26" s="365">
        <f t="shared" si="7"/>
        <v>0</v>
      </c>
      <c r="L26" s="365">
        <f t="shared" si="8"/>
        <v>0</v>
      </c>
      <c r="M26" s="365">
        <f t="shared" si="9"/>
        <v>0</v>
      </c>
      <c r="N26" s="365">
        <f t="shared" si="10"/>
        <v>0</v>
      </c>
      <c r="O26" s="365">
        <f t="shared" si="11"/>
        <v>0</v>
      </c>
      <c r="P26" s="365">
        <f t="shared" si="12"/>
        <v>0</v>
      </c>
      <c r="Q26" s="383" t="str">
        <f t="shared" si="13"/>
        <v/>
      </c>
      <c r="R26" s="384" t="str">
        <f t="shared" si="1"/>
        <v/>
      </c>
      <c r="S26" s="369"/>
      <c r="T26" s="369"/>
      <c r="U26" s="140"/>
      <c r="V26" s="140"/>
      <c r="W26" s="140"/>
      <c r="X26" s="140"/>
      <c r="Y26" s="140"/>
      <c r="Z26" s="390"/>
      <c r="AA26" s="390"/>
      <c r="AB26" s="390"/>
      <c r="AC26" s="390"/>
      <c r="AD26" s="390"/>
      <c r="AE26" s="390"/>
      <c r="AF26" s="390"/>
      <c r="AG26" s="390"/>
      <c r="AH26" s="390"/>
      <c r="AI26" s="390"/>
      <c r="AJ26" s="390"/>
      <c r="AK26" s="390"/>
      <c r="AL26" s="390"/>
      <c r="AM26" s="390"/>
      <c r="AN26" s="390"/>
      <c r="AO26" s="390"/>
      <c r="AP26" s="390"/>
      <c r="AQ26" s="390"/>
      <c r="AR26" s="390"/>
      <c r="AS26" s="390"/>
      <c r="AT26" s="390"/>
      <c r="AU26" s="390"/>
      <c r="AV26" s="390"/>
      <c r="AW26" s="390"/>
      <c r="AX26" s="390"/>
      <c r="AY26" s="390"/>
      <c r="AZ26" s="390"/>
      <c r="BA26" s="390"/>
      <c r="BB26" s="390"/>
      <c r="BC26" s="390"/>
      <c r="BD26" s="390"/>
      <c r="BE26" s="390"/>
      <c r="BF26" s="390"/>
      <c r="BG26" s="390"/>
      <c r="BH26" s="390"/>
      <c r="BI26" s="390"/>
      <c r="BJ26" s="390"/>
      <c r="BK26" s="390"/>
      <c r="BL26" s="390"/>
      <c r="BM26" s="390"/>
      <c r="BN26" s="390"/>
      <c r="BO26" s="390"/>
      <c r="BP26" s="390"/>
      <c r="BQ26" s="390"/>
      <c r="BR26" s="390"/>
      <c r="BS26" s="390"/>
      <c r="BT26" s="390"/>
      <c r="BU26" s="390"/>
      <c r="BV26" s="390"/>
      <c r="BW26" s="390"/>
      <c r="BX26" s="390"/>
      <c r="BY26" s="390"/>
      <c r="BZ26" s="390"/>
      <c r="CA26" s="390"/>
      <c r="CB26" s="390"/>
      <c r="CC26" s="390"/>
      <c r="CD26" s="390"/>
      <c r="CE26" s="390"/>
      <c r="CF26" s="390"/>
      <c r="CG26" s="390"/>
      <c r="CH26" s="390"/>
      <c r="CI26" s="390"/>
      <c r="CJ26" s="390"/>
      <c r="CK26" s="390"/>
      <c r="CL26" s="390"/>
      <c r="CM26" s="390"/>
      <c r="CN26" s="390"/>
      <c r="CO26" s="390"/>
      <c r="CP26" s="390"/>
      <c r="CQ26" s="390"/>
      <c r="CR26" s="390"/>
      <c r="CS26" s="390"/>
      <c r="CT26" s="390"/>
      <c r="CU26" s="390"/>
      <c r="CV26" s="390"/>
      <c r="CW26" s="390"/>
      <c r="CX26" s="390"/>
      <c r="CY26" s="390"/>
      <c r="CZ26" s="390"/>
      <c r="DA26" s="390"/>
      <c r="DB26" s="390"/>
      <c r="DC26" s="390"/>
      <c r="DD26" s="390"/>
      <c r="DE26" s="390"/>
      <c r="DF26" s="390"/>
      <c r="DG26" s="390"/>
      <c r="DH26" s="390"/>
      <c r="DI26" s="390"/>
      <c r="DJ26" s="390"/>
      <c r="DK26" s="390"/>
      <c r="DL26" s="390"/>
      <c r="DM26" s="390"/>
      <c r="DN26" s="390"/>
      <c r="DO26" s="390"/>
      <c r="DP26" s="390"/>
      <c r="DQ26" s="390"/>
      <c r="DR26" s="390"/>
      <c r="DS26" s="390"/>
      <c r="DT26" s="390"/>
      <c r="DU26" s="390"/>
      <c r="DV26" s="390"/>
      <c r="DW26" s="390"/>
      <c r="DX26" s="390"/>
      <c r="DY26" s="390"/>
      <c r="DZ26" s="390"/>
      <c r="EA26" s="390"/>
      <c r="EB26" s="390"/>
      <c r="EC26" s="390"/>
      <c r="ED26" s="390"/>
      <c r="EE26" s="390"/>
      <c r="EF26" s="390"/>
      <c r="EG26" s="390"/>
      <c r="EH26" s="390"/>
      <c r="EI26" s="390"/>
      <c r="EJ26" s="390"/>
      <c r="EK26" s="390"/>
      <c r="EL26" s="390"/>
      <c r="EM26" s="390"/>
      <c r="EN26" s="390"/>
      <c r="EO26" s="390"/>
      <c r="EP26" s="390"/>
      <c r="EQ26" s="390"/>
      <c r="ER26" s="390"/>
      <c r="ES26" s="390"/>
      <c r="ET26" s="390"/>
      <c r="EU26" s="390"/>
      <c r="EV26" s="390"/>
      <c r="EW26" s="390"/>
      <c r="EX26" s="390"/>
      <c r="EY26" s="390"/>
      <c r="EZ26" s="390"/>
      <c r="FA26" s="390"/>
      <c r="FB26" s="390"/>
      <c r="FC26" s="390"/>
      <c r="FD26" s="390"/>
      <c r="FE26" s="390"/>
      <c r="FF26" s="390"/>
      <c r="FG26" s="390"/>
      <c r="FH26" s="390"/>
      <c r="FI26" s="390"/>
      <c r="FJ26" s="390"/>
      <c r="FK26" s="390"/>
      <c r="FL26" s="390"/>
      <c r="FM26" s="390"/>
      <c r="FN26" s="390"/>
      <c r="FO26" s="390"/>
      <c r="FP26" s="390"/>
      <c r="FQ26" s="390"/>
      <c r="FR26" s="390"/>
      <c r="FS26" s="390"/>
      <c r="FT26" s="390"/>
      <c r="FU26" s="390"/>
      <c r="FV26" s="390"/>
      <c r="FW26" s="390"/>
      <c r="FX26" s="390"/>
      <c r="FY26" s="390"/>
      <c r="FZ26" s="390"/>
      <c r="GA26" s="390"/>
      <c r="GB26" s="390"/>
      <c r="GC26" s="390"/>
      <c r="GD26" s="390"/>
      <c r="GE26" s="390"/>
      <c r="GF26" s="390"/>
      <c r="GG26" s="390"/>
      <c r="GH26" s="390"/>
      <c r="GI26" s="390"/>
      <c r="GJ26" s="390"/>
      <c r="GK26" s="390"/>
      <c r="GL26" s="390"/>
      <c r="GM26" s="390"/>
      <c r="GN26" s="390"/>
      <c r="GO26" s="390"/>
      <c r="GP26" s="390"/>
      <c r="GQ26" s="390"/>
      <c r="GR26" s="390"/>
      <c r="GS26" s="390"/>
      <c r="GT26" s="390"/>
      <c r="GU26" s="390"/>
      <c r="GV26" s="390"/>
      <c r="GW26" s="390"/>
      <c r="GX26" s="390"/>
      <c r="GY26" s="390"/>
      <c r="GZ26" s="390"/>
      <c r="HA26" s="390"/>
      <c r="HB26" s="390"/>
      <c r="HC26" s="390"/>
      <c r="HD26" s="390"/>
      <c r="HE26" s="390"/>
      <c r="HF26" s="390"/>
      <c r="HG26" s="390"/>
      <c r="HH26" s="390"/>
      <c r="HI26" s="390"/>
      <c r="HJ26" s="390"/>
      <c r="HK26" s="390"/>
      <c r="HL26" s="390"/>
      <c r="HM26" s="390"/>
      <c r="HN26" s="390"/>
      <c r="HO26" s="390"/>
      <c r="HP26" s="390"/>
      <c r="HQ26" s="390"/>
      <c r="HR26" s="390"/>
      <c r="HS26" s="390"/>
      <c r="HT26" s="390"/>
      <c r="HU26" s="390"/>
      <c r="HV26" s="390"/>
      <c r="HW26" s="390"/>
      <c r="HX26" s="390"/>
      <c r="HY26" s="390"/>
      <c r="HZ26" s="390"/>
      <c r="IA26" s="390"/>
      <c r="IB26" s="390"/>
      <c r="IC26" s="390"/>
      <c r="ID26" s="390"/>
      <c r="IE26" s="390"/>
      <c r="IF26" s="390"/>
      <c r="IG26" s="390"/>
      <c r="IH26" s="390"/>
      <c r="II26" s="390"/>
      <c r="IJ26" s="390"/>
      <c r="IK26" s="390"/>
      <c r="IL26" s="390"/>
      <c r="IM26" s="390"/>
      <c r="IN26" s="390"/>
      <c r="IO26" s="390"/>
      <c r="IP26" s="390"/>
      <c r="IQ26" s="390"/>
      <c r="IR26" s="390"/>
      <c r="IS26" s="390"/>
      <c r="IT26" s="390"/>
      <c r="IU26" s="390"/>
      <c r="IV26" s="390"/>
      <c r="IW26" s="390"/>
      <c r="IX26" s="390"/>
      <c r="IY26" s="390"/>
      <c r="IZ26" s="390"/>
      <c r="JA26" s="390"/>
      <c r="JB26" s="390"/>
      <c r="JC26" s="390"/>
      <c r="JD26" s="390"/>
      <c r="JE26" s="390"/>
      <c r="JF26" s="390"/>
      <c r="JG26" s="390"/>
      <c r="JH26" s="390"/>
      <c r="JI26" s="390"/>
      <c r="JJ26" s="390"/>
      <c r="JK26" s="390"/>
      <c r="JL26" s="390"/>
      <c r="JM26" s="390"/>
      <c r="JN26" s="390"/>
      <c r="JO26" s="390"/>
      <c r="JP26" s="390"/>
      <c r="JQ26" s="390"/>
      <c r="JR26" s="390"/>
      <c r="JS26" s="390"/>
      <c r="JT26" s="390"/>
      <c r="JU26" s="390"/>
      <c r="JV26" s="390"/>
      <c r="JW26" s="390"/>
      <c r="JX26" s="390"/>
      <c r="JY26" s="390"/>
      <c r="JZ26" s="390"/>
      <c r="KA26" s="390"/>
      <c r="KB26" s="390"/>
      <c r="KC26" s="390"/>
      <c r="KD26" s="390"/>
      <c r="KE26" s="390"/>
      <c r="KF26" s="390"/>
      <c r="KG26" s="390"/>
      <c r="KH26" s="390"/>
      <c r="KI26" s="390"/>
      <c r="KJ26" s="390"/>
      <c r="KK26" s="390"/>
      <c r="KL26" s="390"/>
      <c r="KM26" s="390"/>
      <c r="KN26" s="390"/>
      <c r="KO26" s="390"/>
      <c r="KP26" s="390"/>
      <c r="KQ26" s="390"/>
      <c r="KR26" s="390"/>
      <c r="KS26" s="390"/>
      <c r="KT26" s="390"/>
      <c r="KU26" s="390"/>
      <c r="KV26" s="390"/>
      <c r="KW26" s="390"/>
      <c r="KX26" s="390"/>
      <c r="KY26" s="390"/>
      <c r="KZ26" s="390"/>
      <c r="LA26" s="390"/>
      <c r="LB26" s="390"/>
      <c r="LC26" s="390"/>
      <c r="LD26" s="390"/>
      <c r="LE26" s="390"/>
      <c r="LF26" s="390"/>
      <c r="LG26" s="390"/>
      <c r="LH26" s="390"/>
      <c r="LI26" s="390"/>
      <c r="LJ26" s="390"/>
      <c r="LK26" s="390"/>
      <c r="LL26" s="390"/>
      <c r="LM26" s="390"/>
      <c r="LN26" s="390"/>
      <c r="LO26" s="390"/>
      <c r="LP26" s="390"/>
      <c r="LQ26" s="390"/>
      <c r="LR26" s="390"/>
      <c r="LS26" s="390"/>
      <c r="LT26" s="390"/>
      <c r="LU26" s="390"/>
      <c r="LV26" s="390"/>
      <c r="LW26" s="390"/>
      <c r="LX26" s="390"/>
      <c r="LY26" s="390"/>
      <c r="LZ26" s="390"/>
      <c r="MA26" s="390"/>
      <c r="MB26" s="390"/>
      <c r="MC26" s="390"/>
      <c r="MD26" s="390"/>
      <c r="ME26" s="390"/>
      <c r="MF26" s="390"/>
      <c r="MG26" s="390"/>
      <c r="MH26" s="390"/>
      <c r="MI26" s="390"/>
      <c r="MJ26" s="390"/>
      <c r="MK26" s="390"/>
      <c r="ML26" s="390"/>
      <c r="MM26" s="390"/>
      <c r="MN26" s="390"/>
      <c r="MO26" s="390"/>
      <c r="MP26" s="390"/>
      <c r="MQ26" s="390"/>
      <c r="MR26" s="390"/>
      <c r="MS26" s="390"/>
      <c r="MT26" s="390"/>
      <c r="MU26" s="390"/>
      <c r="MV26" s="390"/>
      <c r="MW26" s="390"/>
      <c r="MX26" s="390"/>
      <c r="MY26" s="390"/>
      <c r="MZ26" s="390"/>
      <c r="NA26" s="390"/>
      <c r="NB26" s="390"/>
      <c r="NC26" s="390"/>
      <c r="ND26" s="390"/>
      <c r="NE26" s="390"/>
      <c r="NF26" s="390"/>
      <c r="NG26" s="390"/>
      <c r="NH26" s="390"/>
      <c r="NI26" s="390"/>
      <c r="NJ26" s="390"/>
      <c r="NK26" s="390"/>
      <c r="NL26" s="390"/>
      <c r="NM26" s="390"/>
      <c r="NN26" s="390"/>
      <c r="NO26" s="390"/>
      <c r="NP26" s="390"/>
      <c r="NQ26" s="390"/>
      <c r="NR26" s="390"/>
      <c r="NS26" s="390"/>
      <c r="NT26" s="390"/>
      <c r="NU26" s="390"/>
      <c r="NV26" s="390"/>
      <c r="NW26" s="390"/>
      <c r="NX26" s="390"/>
      <c r="NY26" s="390"/>
      <c r="NZ26" s="390"/>
      <c r="OA26" s="390"/>
      <c r="OB26" s="390"/>
      <c r="OC26" s="390"/>
      <c r="OD26" s="390"/>
      <c r="OE26" s="390"/>
      <c r="OF26" s="390"/>
      <c r="OG26" s="390"/>
      <c r="OH26" s="390"/>
      <c r="OI26" s="390"/>
      <c r="OJ26" s="390"/>
      <c r="OK26" s="390"/>
      <c r="OL26" s="390"/>
      <c r="OM26" s="390"/>
      <c r="ON26" s="390"/>
      <c r="OO26" s="390"/>
      <c r="OP26" s="390"/>
      <c r="OQ26" s="390"/>
      <c r="OR26" s="390"/>
      <c r="OS26" s="390"/>
      <c r="OT26" s="390"/>
      <c r="OU26" s="390"/>
      <c r="OV26" s="390"/>
      <c r="OW26" s="390"/>
      <c r="OX26" s="390"/>
      <c r="OY26" s="390"/>
      <c r="OZ26" s="390"/>
      <c r="PA26" s="390"/>
      <c r="PB26" s="390"/>
      <c r="PC26" s="390"/>
      <c r="PD26" s="390"/>
      <c r="PE26" s="390"/>
      <c r="PF26" s="390"/>
      <c r="PG26" s="390"/>
      <c r="PH26" s="390"/>
      <c r="PI26" s="390"/>
      <c r="PJ26" s="390"/>
      <c r="PK26" s="390"/>
      <c r="PL26" s="390"/>
      <c r="PM26" s="390"/>
      <c r="PN26" s="390"/>
      <c r="PO26" s="390"/>
      <c r="PP26" s="390"/>
      <c r="PQ26" s="390"/>
      <c r="PR26" s="390"/>
      <c r="PS26" s="390"/>
      <c r="PT26" s="390"/>
      <c r="PU26" s="390"/>
      <c r="PV26" s="390"/>
      <c r="PW26" s="390"/>
      <c r="PX26" s="390"/>
      <c r="PY26" s="390"/>
      <c r="PZ26" s="390"/>
      <c r="QA26" s="390"/>
      <c r="QB26" s="390"/>
      <c r="QC26" s="390"/>
      <c r="QD26" s="390"/>
      <c r="QE26" s="390"/>
      <c r="QF26" s="390"/>
      <c r="QG26" s="390"/>
      <c r="QH26" s="390"/>
      <c r="QI26" s="390"/>
      <c r="QJ26" s="390"/>
      <c r="QK26" s="390"/>
      <c r="QL26" s="390"/>
      <c r="QM26" s="390"/>
      <c r="QN26" s="390"/>
      <c r="QO26" s="390"/>
      <c r="QP26" s="390"/>
      <c r="QQ26" s="390"/>
      <c r="QR26" s="390"/>
      <c r="QS26" s="390"/>
      <c r="QT26" s="390"/>
      <c r="QU26" s="390"/>
      <c r="QV26" s="390"/>
      <c r="QW26" s="390"/>
      <c r="QX26" s="390"/>
      <c r="QY26" s="390"/>
      <c r="QZ26" s="390"/>
      <c r="RA26" s="390"/>
      <c r="RB26" s="390"/>
      <c r="RC26" s="390"/>
      <c r="RD26" s="390"/>
      <c r="RE26" s="390"/>
      <c r="RF26" s="390"/>
      <c r="RG26" s="390"/>
      <c r="RH26" s="390"/>
      <c r="RI26" s="390"/>
      <c r="RJ26" s="390"/>
      <c r="RK26" s="390"/>
      <c r="RL26" s="390"/>
      <c r="RM26" s="390"/>
      <c r="RN26" s="390"/>
      <c r="RO26" s="390"/>
      <c r="RP26" s="390"/>
      <c r="RQ26" s="390"/>
      <c r="RR26" s="390"/>
      <c r="RS26" s="390"/>
      <c r="RT26" s="390"/>
      <c r="RU26" s="390"/>
      <c r="RV26" s="390"/>
      <c r="RW26" s="390"/>
      <c r="RX26" s="390"/>
      <c r="RY26" s="390"/>
      <c r="RZ26" s="390"/>
      <c r="SA26" s="390"/>
      <c r="SB26" s="390"/>
      <c r="SC26" s="390"/>
      <c r="SD26" s="390"/>
      <c r="SE26" s="390"/>
      <c r="SF26" s="390"/>
      <c r="SG26" s="390"/>
      <c r="SH26" s="390"/>
      <c r="SI26" s="390"/>
      <c r="SJ26" s="390"/>
      <c r="SK26" s="390"/>
      <c r="SL26" s="390"/>
      <c r="SM26" s="390"/>
      <c r="SN26" s="390"/>
      <c r="SO26" s="390"/>
      <c r="SP26" s="390"/>
      <c r="SQ26" s="390"/>
      <c r="SR26" s="390"/>
      <c r="SS26" s="390"/>
      <c r="ST26" s="390"/>
      <c r="SU26" s="390"/>
      <c r="SV26" s="390"/>
      <c r="SW26" s="390"/>
      <c r="SX26" s="390"/>
      <c r="SY26" s="390"/>
      <c r="SZ26" s="390"/>
      <c r="TA26" s="390"/>
      <c r="TB26" s="390"/>
      <c r="TC26" s="390"/>
      <c r="TD26" s="390"/>
      <c r="TE26" s="390"/>
      <c r="TF26" s="390"/>
      <c r="TG26" s="390"/>
      <c r="TH26" s="390"/>
      <c r="TI26" s="390"/>
      <c r="TJ26" s="390"/>
      <c r="TK26" s="390"/>
      <c r="TL26" s="390"/>
      <c r="TM26" s="390"/>
      <c r="TN26" s="390"/>
      <c r="TO26" s="390"/>
      <c r="TP26" s="390"/>
      <c r="TQ26" s="390"/>
      <c r="TR26" s="390"/>
      <c r="TS26" s="390"/>
      <c r="TT26" s="390"/>
      <c r="TU26" s="390"/>
      <c r="TV26" s="390"/>
      <c r="TW26" s="390"/>
      <c r="TX26" s="390"/>
      <c r="TY26" s="390"/>
      <c r="TZ26" s="390"/>
      <c r="UA26" s="390"/>
      <c r="UB26" s="390"/>
      <c r="UC26" s="390"/>
      <c r="UD26" s="390"/>
      <c r="UE26" s="390"/>
      <c r="UF26" s="390"/>
      <c r="UG26" s="390"/>
      <c r="UH26" s="390"/>
      <c r="UI26" s="390"/>
      <c r="UJ26" s="390"/>
      <c r="UK26" s="390"/>
      <c r="UL26" s="390"/>
      <c r="UM26" s="390"/>
      <c r="UN26" s="390"/>
      <c r="UO26" s="390"/>
      <c r="UP26" s="390"/>
      <c r="UQ26" s="390"/>
      <c r="UR26" s="390"/>
      <c r="US26" s="390"/>
      <c r="UT26" s="390"/>
      <c r="UU26" s="390"/>
      <c r="UV26" s="390"/>
      <c r="UW26" s="390"/>
      <c r="UX26" s="390"/>
      <c r="UY26" s="390"/>
      <c r="UZ26" s="390"/>
      <c r="VA26" s="390"/>
      <c r="VB26" s="390"/>
      <c r="VC26" s="390"/>
      <c r="VD26" s="390"/>
      <c r="VE26" s="390"/>
      <c r="VF26" s="390"/>
      <c r="VG26" s="390"/>
      <c r="VH26" s="390"/>
      <c r="VI26" s="390"/>
      <c r="VJ26" s="390"/>
      <c r="VK26" s="390"/>
      <c r="VL26" s="390"/>
      <c r="VM26" s="390"/>
      <c r="VN26" s="390"/>
      <c r="VO26" s="390"/>
      <c r="VP26" s="390"/>
      <c r="VQ26" s="390"/>
      <c r="VR26" s="390"/>
      <c r="VS26" s="390"/>
      <c r="VT26" s="390"/>
      <c r="VU26" s="390"/>
      <c r="VV26" s="390"/>
      <c r="VW26" s="390"/>
      <c r="VX26" s="390"/>
      <c r="VY26" s="390"/>
      <c r="VZ26" s="390"/>
      <c r="WA26" s="390"/>
      <c r="WB26" s="390"/>
      <c r="WC26" s="390"/>
      <c r="WD26" s="390"/>
      <c r="WE26" s="390"/>
      <c r="WF26" s="390"/>
      <c r="WG26" s="390"/>
      <c r="WH26" s="390"/>
      <c r="WI26" s="390"/>
      <c r="WJ26" s="390"/>
      <c r="WK26" s="390"/>
      <c r="WL26" s="390"/>
      <c r="WM26" s="390"/>
      <c r="WN26" s="390"/>
      <c r="WO26" s="390"/>
      <c r="WP26" s="390"/>
      <c r="WQ26" s="390"/>
      <c r="WR26" s="390"/>
      <c r="WS26" s="390"/>
      <c r="WT26" s="390"/>
      <c r="WU26" s="390"/>
      <c r="WV26" s="390"/>
      <c r="WW26" s="390"/>
      <c r="WX26" s="390"/>
      <c r="WY26" s="390"/>
      <c r="WZ26" s="390"/>
      <c r="XA26" s="390"/>
      <c r="XB26" s="390"/>
      <c r="XC26" s="390"/>
      <c r="XD26" s="390"/>
      <c r="XE26" s="390"/>
      <c r="XF26" s="390"/>
      <c r="XG26" s="390"/>
      <c r="XH26" s="390"/>
      <c r="XI26" s="390"/>
      <c r="XJ26" s="390"/>
      <c r="XK26" s="390"/>
      <c r="XL26" s="390"/>
      <c r="XM26" s="390"/>
      <c r="XN26" s="390"/>
      <c r="XO26" s="390"/>
      <c r="XP26" s="390"/>
      <c r="XQ26" s="390"/>
      <c r="XR26" s="390"/>
      <c r="XS26" s="390"/>
      <c r="XT26" s="390"/>
      <c r="XU26" s="390"/>
      <c r="XV26" s="390"/>
      <c r="XW26" s="390"/>
      <c r="XX26" s="390"/>
      <c r="XY26" s="390"/>
      <c r="XZ26" s="390"/>
      <c r="YA26" s="390"/>
      <c r="YB26" s="390"/>
      <c r="YC26" s="390"/>
      <c r="YD26" s="390"/>
      <c r="YE26" s="390"/>
      <c r="YF26" s="390"/>
      <c r="YG26" s="390"/>
      <c r="YH26" s="390"/>
      <c r="YI26" s="390"/>
      <c r="YJ26" s="390"/>
      <c r="YK26" s="390"/>
      <c r="YL26" s="390"/>
      <c r="YM26" s="390"/>
      <c r="YN26" s="390"/>
      <c r="YO26" s="390"/>
      <c r="YP26" s="390"/>
      <c r="YQ26" s="390"/>
      <c r="YR26" s="390"/>
      <c r="YS26" s="390"/>
      <c r="YT26" s="390"/>
      <c r="YU26" s="390"/>
      <c r="YV26" s="390"/>
      <c r="YW26" s="390"/>
      <c r="YX26" s="390"/>
      <c r="YY26" s="390"/>
      <c r="YZ26" s="390"/>
      <c r="ZA26" s="390"/>
      <c r="ZB26" s="390"/>
      <c r="ZC26" s="390"/>
      <c r="ZD26" s="390"/>
      <c r="ZE26" s="390"/>
      <c r="ZF26" s="390"/>
      <c r="ZG26" s="390"/>
      <c r="ZH26" s="390"/>
      <c r="ZI26" s="390"/>
      <c r="ZJ26" s="390"/>
      <c r="ZK26" s="390"/>
      <c r="ZL26" s="390"/>
      <c r="ZM26" s="390"/>
      <c r="ZN26" s="390"/>
      <c r="ZO26" s="390"/>
      <c r="ZP26" s="390"/>
      <c r="ZQ26" s="390"/>
      <c r="ZR26" s="390"/>
      <c r="ZS26" s="390"/>
      <c r="ZT26" s="390"/>
      <c r="ZU26" s="390"/>
      <c r="ZV26" s="390"/>
    </row>
    <row r="27" spans="1:698" s="381" customFormat="1" ht="18" customHeight="1">
      <c r="A27" s="390"/>
      <c r="B27" s="385">
        <v>19</v>
      </c>
      <c r="C27" s="777" t="s">
        <v>797</v>
      </c>
      <c r="D27" s="777"/>
      <c r="E27" s="364"/>
      <c r="F27" s="365">
        <f t="shared" si="2"/>
        <v>0</v>
      </c>
      <c r="G27" s="365">
        <f t="shared" si="3"/>
        <v>0</v>
      </c>
      <c r="H27" s="365">
        <f t="shared" si="4"/>
        <v>0</v>
      </c>
      <c r="I27" s="365">
        <f t="shared" si="5"/>
        <v>0</v>
      </c>
      <c r="J27" s="365">
        <f t="shared" si="6"/>
        <v>0</v>
      </c>
      <c r="K27" s="365">
        <f t="shared" si="7"/>
        <v>0</v>
      </c>
      <c r="L27" s="365">
        <f t="shared" si="8"/>
        <v>0</v>
      </c>
      <c r="M27" s="365">
        <f t="shared" si="9"/>
        <v>0</v>
      </c>
      <c r="N27" s="365">
        <f t="shared" si="10"/>
        <v>0</v>
      </c>
      <c r="O27" s="365">
        <f t="shared" si="11"/>
        <v>0</v>
      </c>
      <c r="P27" s="365">
        <f t="shared" si="12"/>
        <v>0</v>
      </c>
      <c r="Q27" s="383" t="str">
        <f t="shared" si="13"/>
        <v/>
      </c>
      <c r="R27" s="384" t="str">
        <f t="shared" si="1"/>
        <v/>
      </c>
      <c r="S27" s="369"/>
      <c r="T27" s="369"/>
      <c r="U27" s="140"/>
      <c r="V27" s="140"/>
      <c r="W27" s="140"/>
      <c r="X27" s="140"/>
      <c r="Y27" s="140"/>
      <c r="Z27" s="390"/>
      <c r="AA27" s="390"/>
      <c r="AB27" s="390"/>
      <c r="AC27" s="390"/>
      <c r="AD27" s="390"/>
      <c r="AE27" s="390"/>
      <c r="AF27" s="390"/>
      <c r="AG27" s="390"/>
      <c r="AH27" s="390"/>
      <c r="AI27" s="390"/>
      <c r="AJ27" s="390"/>
      <c r="AK27" s="390"/>
      <c r="AL27" s="390"/>
      <c r="AM27" s="390"/>
      <c r="AN27" s="390"/>
      <c r="AO27" s="390"/>
      <c r="AP27" s="390"/>
      <c r="AQ27" s="390"/>
      <c r="AR27" s="390"/>
      <c r="AS27" s="390"/>
      <c r="AT27" s="390"/>
      <c r="AU27" s="390"/>
      <c r="AV27" s="390"/>
      <c r="AW27" s="390"/>
      <c r="AX27" s="390"/>
      <c r="AY27" s="390"/>
      <c r="AZ27" s="390"/>
      <c r="BA27" s="390"/>
      <c r="BB27" s="390"/>
      <c r="BC27" s="390"/>
      <c r="BD27" s="390"/>
      <c r="BE27" s="390"/>
      <c r="BF27" s="390"/>
      <c r="BG27" s="390"/>
      <c r="BH27" s="390"/>
      <c r="BI27" s="390"/>
      <c r="BJ27" s="390"/>
      <c r="BK27" s="390"/>
      <c r="BL27" s="390"/>
      <c r="BM27" s="390"/>
      <c r="BN27" s="390"/>
      <c r="BO27" s="390"/>
      <c r="BP27" s="390"/>
      <c r="BQ27" s="390"/>
      <c r="BR27" s="390"/>
      <c r="BS27" s="390"/>
      <c r="BT27" s="390"/>
      <c r="BU27" s="390"/>
      <c r="BV27" s="390"/>
      <c r="BW27" s="390"/>
      <c r="BX27" s="390"/>
      <c r="BY27" s="390"/>
      <c r="BZ27" s="390"/>
      <c r="CA27" s="390"/>
      <c r="CB27" s="390"/>
      <c r="CC27" s="390"/>
      <c r="CD27" s="390"/>
      <c r="CE27" s="390"/>
      <c r="CF27" s="390"/>
      <c r="CG27" s="390"/>
      <c r="CH27" s="390"/>
      <c r="CI27" s="390"/>
      <c r="CJ27" s="390"/>
      <c r="CK27" s="390"/>
      <c r="CL27" s="390"/>
      <c r="CM27" s="390"/>
      <c r="CN27" s="390"/>
      <c r="CO27" s="390"/>
      <c r="CP27" s="390"/>
      <c r="CQ27" s="390"/>
      <c r="CR27" s="390"/>
      <c r="CS27" s="390"/>
      <c r="CT27" s="390"/>
      <c r="CU27" s="390"/>
      <c r="CV27" s="390"/>
      <c r="CW27" s="390"/>
      <c r="CX27" s="390"/>
      <c r="CY27" s="390"/>
      <c r="CZ27" s="390"/>
      <c r="DA27" s="390"/>
      <c r="DB27" s="390"/>
      <c r="DC27" s="390"/>
      <c r="DD27" s="390"/>
      <c r="DE27" s="390"/>
      <c r="DF27" s="390"/>
      <c r="DG27" s="390"/>
      <c r="DH27" s="390"/>
      <c r="DI27" s="390"/>
      <c r="DJ27" s="390"/>
      <c r="DK27" s="390"/>
      <c r="DL27" s="390"/>
      <c r="DM27" s="390"/>
      <c r="DN27" s="390"/>
      <c r="DO27" s="390"/>
      <c r="DP27" s="390"/>
      <c r="DQ27" s="390"/>
      <c r="DR27" s="390"/>
      <c r="DS27" s="390"/>
      <c r="DT27" s="390"/>
      <c r="DU27" s="390"/>
      <c r="DV27" s="390"/>
      <c r="DW27" s="390"/>
      <c r="DX27" s="390"/>
      <c r="DY27" s="390"/>
      <c r="DZ27" s="390"/>
      <c r="EA27" s="390"/>
      <c r="EB27" s="390"/>
      <c r="EC27" s="390"/>
      <c r="ED27" s="390"/>
      <c r="EE27" s="390"/>
      <c r="EF27" s="390"/>
      <c r="EG27" s="390"/>
      <c r="EH27" s="390"/>
      <c r="EI27" s="390"/>
      <c r="EJ27" s="390"/>
      <c r="EK27" s="390"/>
      <c r="EL27" s="390"/>
      <c r="EM27" s="390"/>
      <c r="EN27" s="390"/>
      <c r="EO27" s="390"/>
      <c r="EP27" s="390"/>
      <c r="EQ27" s="390"/>
      <c r="ER27" s="390"/>
      <c r="ES27" s="390"/>
      <c r="ET27" s="390"/>
      <c r="EU27" s="390"/>
      <c r="EV27" s="390"/>
      <c r="EW27" s="390"/>
      <c r="EX27" s="390"/>
      <c r="EY27" s="390"/>
      <c r="EZ27" s="390"/>
      <c r="FA27" s="390"/>
      <c r="FB27" s="390"/>
      <c r="FC27" s="390"/>
      <c r="FD27" s="390"/>
      <c r="FE27" s="390"/>
      <c r="FF27" s="390"/>
      <c r="FG27" s="390"/>
      <c r="FH27" s="390"/>
      <c r="FI27" s="390"/>
      <c r="FJ27" s="390"/>
      <c r="FK27" s="390"/>
      <c r="FL27" s="390"/>
      <c r="FM27" s="390"/>
      <c r="FN27" s="390"/>
      <c r="FO27" s="390"/>
      <c r="FP27" s="390"/>
      <c r="FQ27" s="390"/>
      <c r="FR27" s="390"/>
      <c r="FS27" s="390"/>
      <c r="FT27" s="390"/>
      <c r="FU27" s="390"/>
      <c r="FV27" s="390"/>
      <c r="FW27" s="390"/>
      <c r="FX27" s="390"/>
      <c r="FY27" s="390"/>
      <c r="FZ27" s="390"/>
      <c r="GA27" s="390"/>
      <c r="GB27" s="390"/>
      <c r="GC27" s="390"/>
      <c r="GD27" s="390"/>
      <c r="GE27" s="390"/>
      <c r="GF27" s="390"/>
      <c r="GG27" s="390"/>
      <c r="GH27" s="390"/>
      <c r="GI27" s="390"/>
      <c r="GJ27" s="390"/>
      <c r="GK27" s="390"/>
      <c r="GL27" s="390"/>
      <c r="GM27" s="390"/>
      <c r="GN27" s="390"/>
      <c r="GO27" s="390"/>
      <c r="GP27" s="390"/>
      <c r="GQ27" s="390"/>
      <c r="GR27" s="390"/>
      <c r="GS27" s="390"/>
      <c r="GT27" s="390"/>
      <c r="GU27" s="390"/>
      <c r="GV27" s="390"/>
      <c r="GW27" s="390"/>
      <c r="GX27" s="390"/>
      <c r="GY27" s="390"/>
      <c r="GZ27" s="390"/>
      <c r="HA27" s="390"/>
      <c r="HB27" s="390"/>
      <c r="HC27" s="390"/>
      <c r="HD27" s="390"/>
      <c r="HE27" s="390"/>
      <c r="HF27" s="390"/>
      <c r="HG27" s="390"/>
      <c r="HH27" s="390"/>
      <c r="HI27" s="390"/>
      <c r="HJ27" s="390"/>
      <c r="HK27" s="390"/>
      <c r="HL27" s="390"/>
      <c r="HM27" s="390"/>
      <c r="HN27" s="390"/>
      <c r="HO27" s="390"/>
      <c r="HP27" s="390"/>
      <c r="HQ27" s="390"/>
      <c r="HR27" s="390"/>
      <c r="HS27" s="390"/>
      <c r="HT27" s="390"/>
      <c r="HU27" s="390"/>
      <c r="HV27" s="390"/>
      <c r="HW27" s="390"/>
      <c r="HX27" s="390"/>
      <c r="HY27" s="390"/>
      <c r="HZ27" s="390"/>
      <c r="IA27" s="390"/>
      <c r="IB27" s="390"/>
      <c r="IC27" s="390"/>
      <c r="ID27" s="390"/>
      <c r="IE27" s="390"/>
      <c r="IF27" s="390"/>
      <c r="IG27" s="390"/>
      <c r="IH27" s="390"/>
      <c r="II27" s="390"/>
      <c r="IJ27" s="390"/>
      <c r="IK27" s="390"/>
      <c r="IL27" s="390"/>
      <c r="IM27" s="390"/>
      <c r="IN27" s="390"/>
      <c r="IO27" s="390"/>
      <c r="IP27" s="390"/>
      <c r="IQ27" s="390"/>
      <c r="IR27" s="390"/>
      <c r="IS27" s="390"/>
      <c r="IT27" s="390"/>
      <c r="IU27" s="390"/>
      <c r="IV27" s="390"/>
      <c r="IW27" s="390"/>
      <c r="IX27" s="390"/>
      <c r="IY27" s="390"/>
      <c r="IZ27" s="390"/>
      <c r="JA27" s="390"/>
      <c r="JB27" s="390"/>
      <c r="JC27" s="390"/>
      <c r="JD27" s="390"/>
      <c r="JE27" s="390"/>
      <c r="JF27" s="390"/>
      <c r="JG27" s="390"/>
      <c r="JH27" s="390"/>
      <c r="JI27" s="390"/>
      <c r="JJ27" s="390"/>
      <c r="JK27" s="390"/>
      <c r="JL27" s="390"/>
      <c r="JM27" s="390"/>
      <c r="JN27" s="390"/>
      <c r="JO27" s="390"/>
      <c r="JP27" s="390"/>
      <c r="JQ27" s="390"/>
      <c r="JR27" s="390"/>
      <c r="JS27" s="390"/>
      <c r="JT27" s="390"/>
      <c r="JU27" s="390"/>
      <c r="JV27" s="390"/>
      <c r="JW27" s="390"/>
      <c r="JX27" s="390"/>
      <c r="JY27" s="390"/>
      <c r="JZ27" s="390"/>
      <c r="KA27" s="390"/>
      <c r="KB27" s="390"/>
      <c r="KC27" s="390"/>
      <c r="KD27" s="390"/>
      <c r="KE27" s="390"/>
      <c r="KF27" s="390"/>
      <c r="KG27" s="390"/>
      <c r="KH27" s="390"/>
      <c r="KI27" s="390"/>
      <c r="KJ27" s="390"/>
      <c r="KK27" s="390"/>
      <c r="KL27" s="390"/>
      <c r="KM27" s="390"/>
      <c r="KN27" s="390"/>
      <c r="KO27" s="390"/>
      <c r="KP27" s="390"/>
      <c r="KQ27" s="390"/>
      <c r="KR27" s="390"/>
      <c r="KS27" s="390"/>
      <c r="KT27" s="390"/>
      <c r="KU27" s="390"/>
      <c r="KV27" s="390"/>
      <c r="KW27" s="390"/>
      <c r="KX27" s="390"/>
      <c r="KY27" s="390"/>
      <c r="KZ27" s="390"/>
      <c r="LA27" s="390"/>
      <c r="LB27" s="390"/>
      <c r="LC27" s="390"/>
      <c r="LD27" s="390"/>
      <c r="LE27" s="390"/>
      <c r="LF27" s="390"/>
      <c r="LG27" s="390"/>
      <c r="LH27" s="390"/>
      <c r="LI27" s="390"/>
      <c r="LJ27" s="390"/>
      <c r="LK27" s="390"/>
      <c r="LL27" s="390"/>
      <c r="LM27" s="390"/>
      <c r="LN27" s="390"/>
      <c r="LO27" s="390"/>
      <c r="LP27" s="390"/>
      <c r="LQ27" s="390"/>
      <c r="LR27" s="390"/>
      <c r="LS27" s="390"/>
      <c r="LT27" s="390"/>
      <c r="LU27" s="390"/>
      <c r="LV27" s="390"/>
      <c r="LW27" s="390"/>
      <c r="LX27" s="390"/>
      <c r="LY27" s="390"/>
      <c r="LZ27" s="390"/>
      <c r="MA27" s="390"/>
      <c r="MB27" s="390"/>
      <c r="MC27" s="390"/>
      <c r="MD27" s="390"/>
      <c r="ME27" s="390"/>
      <c r="MF27" s="390"/>
      <c r="MG27" s="390"/>
      <c r="MH27" s="390"/>
      <c r="MI27" s="390"/>
      <c r="MJ27" s="390"/>
      <c r="MK27" s="390"/>
      <c r="ML27" s="390"/>
      <c r="MM27" s="390"/>
      <c r="MN27" s="390"/>
      <c r="MO27" s="390"/>
      <c r="MP27" s="390"/>
      <c r="MQ27" s="390"/>
      <c r="MR27" s="390"/>
      <c r="MS27" s="390"/>
      <c r="MT27" s="390"/>
      <c r="MU27" s="390"/>
      <c r="MV27" s="390"/>
      <c r="MW27" s="390"/>
      <c r="MX27" s="390"/>
      <c r="MY27" s="390"/>
      <c r="MZ27" s="390"/>
      <c r="NA27" s="390"/>
      <c r="NB27" s="390"/>
      <c r="NC27" s="390"/>
      <c r="ND27" s="390"/>
      <c r="NE27" s="390"/>
      <c r="NF27" s="390"/>
      <c r="NG27" s="390"/>
      <c r="NH27" s="390"/>
      <c r="NI27" s="390"/>
      <c r="NJ27" s="390"/>
      <c r="NK27" s="390"/>
      <c r="NL27" s="390"/>
      <c r="NM27" s="390"/>
      <c r="NN27" s="390"/>
      <c r="NO27" s="390"/>
      <c r="NP27" s="390"/>
      <c r="NQ27" s="390"/>
      <c r="NR27" s="390"/>
      <c r="NS27" s="390"/>
      <c r="NT27" s="390"/>
      <c r="NU27" s="390"/>
      <c r="NV27" s="390"/>
      <c r="NW27" s="390"/>
      <c r="NX27" s="390"/>
      <c r="NY27" s="390"/>
      <c r="NZ27" s="390"/>
      <c r="OA27" s="390"/>
      <c r="OB27" s="390"/>
      <c r="OC27" s="390"/>
      <c r="OD27" s="390"/>
      <c r="OE27" s="390"/>
      <c r="OF27" s="390"/>
      <c r="OG27" s="390"/>
      <c r="OH27" s="390"/>
      <c r="OI27" s="390"/>
      <c r="OJ27" s="390"/>
      <c r="OK27" s="390"/>
      <c r="OL27" s="390"/>
      <c r="OM27" s="390"/>
      <c r="ON27" s="390"/>
      <c r="OO27" s="390"/>
      <c r="OP27" s="390"/>
      <c r="OQ27" s="390"/>
      <c r="OR27" s="390"/>
      <c r="OS27" s="390"/>
      <c r="OT27" s="390"/>
      <c r="OU27" s="390"/>
      <c r="OV27" s="390"/>
      <c r="OW27" s="390"/>
      <c r="OX27" s="390"/>
      <c r="OY27" s="390"/>
      <c r="OZ27" s="390"/>
      <c r="PA27" s="390"/>
      <c r="PB27" s="390"/>
      <c r="PC27" s="390"/>
      <c r="PD27" s="390"/>
      <c r="PE27" s="390"/>
      <c r="PF27" s="390"/>
      <c r="PG27" s="390"/>
      <c r="PH27" s="390"/>
      <c r="PI27" s="390"/>
      <c r="PJ27" s="390"/>
      <c r="PK27" s="390"/>
      <c r="PL27" s="390"/>
      <c r="PM27" s="390"/>
      <c r="PN27" s="390"/>
      <c r="PO27" s="390"/>
      <c r="PP27" s="390"/>
      <c r="PQ27" s="390"/>
      <c r="PR27" s="390"/>
      <c r="PS27" s="390"/>
      <c r="PT27" s="390"/>
      <c r="PU27" s="390"/>
      <c r="PV27" s="390"/>
      <c r="PW27" s="390"/>
      <c r="PX27" s="390"/>
      <c r="PY27" s="390"/>
      <c r="PZ27" s="390"/>
      <c r="QA27" s="390"/>
      <c r="QB27" s="390"/>
      <c r="QC27" s="390"/>
      <c r="QD27" s="390"/>
      <c r="QE27" s="390"/>
      <c r="QF27" s="390"/>
      <c r="QG27" s="390"/>
      <c r="QH27" s="390"/>
      <c r="QI27" s="390"/>
      <c r="QJ27" s="390"/>
      <c r="QK27" s="390"/>
      <c r="QL27" s="390"/>
      <c r="QM27" s="390"/>
      <c r="QN27" s="390"/>
      <c r="QO27" s="390"/>
      <c r="QP27" s="390"/>
      <c r="QQ27" s="390"/>
      <c r="QR27" s="390"/>
      <c r="QS27" s="390"/>
      <c r="QT27" s="390"/>
      <c r="QU27" s="390"/>
      <c r="QV27" s="390"/>
      <c r="QW27" s="390"/>
      <c r="QX27" s="390"/>
      <c r="QY27" s="390"/>
      <c r="QZ27" s="390"/>
      <c r="RA27" s="390"/>
      <c r="RB27" s="390"/>
      <c r="RC27" s="390"/>
      <c r="RD27" s="390"/>
      <c r="RE27" s="390"/>
      <c r="RF27" s="390"/>
      <c r="RG27" s="390"/>
      <c r="RH27" s="390"/>
      <c r="RI27" s="390"/>
      <c r="RJ27" s="390"/>
      <c r="RK27" s="390"/>
      <c r="RL27" s="390"/>
      <c r="RM27" s="390"/>
      <c r="RN27" s="390"/>
      <c r="RO27" s="390"/>
      <c r="RP27" s="390"/>
      <c r="RQ27" s="390"/>
      <c r="RR27" s="390"/>
      <c r="RS27" s="390"/>
      <c r="RT27" s="390"/>
      <c r="RU27" s="390"/>
      <c r="RV27" s="390"/>
      <c r="RW27" s="390"/>
      <c r="RX27" s="390"/>
      <c r="RY27" s="390"/>
      <c r="RZ27" s="390"/>
      <c r="SA27" s="390"/>
      <c r="SB27" s="390"/>
      <c r="SC27" s="390"/>
      <c r="SD27" s="390"/>
      <c r="SE27" s="390"/>
      <c r="SF27" s="390"/>
      <c r="SG27" s="390"/>
      <c r="SH27" s="390"/>
      <c r="SI27" s="390"/>
      <c r="SJ27" s="390"/>
      <c r="SK27" s="390"/>
      <c r="SL27" s="390"/>
      <c r="SM27" s="390"/>
      <c r="SN27" s="390"/>
      <c r="SO27" s="390"/>
      <c r="SP27" s="390"/>
      <c r="SQ27" s="390"/>
      <c r="SR27" s="390"/>
      <c r="SS27" s="390"/>
      <c r="ST27" s="390"/>
      <c r="SU27" s="390"/>
      <c r="SV27" s="390"/>
      <c r="SW27" s="390"/>
      <c r="SX27" s="390"/>
      <c r="SY27" s="390"/>
      <c r="SZ27" s="390"/>
      <c r="TA27" s="390"/>
      <c r="TB27" s="390"/>
      <c r="TC27" s="390"/>
      <c r="TD27" s="390"/>
      <c r="TE27" s="390"/>
      <c r="TF27" s="390"/>
      <c r="TG27" s="390"/>
      <c r="TH27" s="390"/>
      <c r="TI27" s="390"/>
      <c r="TJ27" s="390"/>
      <c r="TK27" s="390"/>
      <c r="TL27" s="390"/>
      <c r="TM27" s="390"/>
      <c r="TN27" s="390"/>
      <c r="TO27" s="390"/>
      <c r="TP27" s="390"/>
      <c r="TQ27" s="390"/>
      <c r="TR27" s="390"/>
      <c r="TS27" s="390"/>
      <c r="TT27" s="390"/>
      <c r="TU27" s="390"/>
      <c r="TV27" s="390"/>
      <c r="TW27" s="390"/>
      <c r="TX27" s="390"/>
      <c r="TY27" s="390"/>
      <c r="TZ27" s="390"/>
      <c r="UA27" s="390"/>
      <c r="UB27" s="390"/>
      <c r="UC27" s="390"/>
      <c r="UD27" s="390"/>
      <c r="UE27" s="390"/>
      <c r="UF27" s="390"/>
      <c r="UG27" s="390"/>
      <c r="UH27" s="390"/>
      <c r="UI27" s="390"/>
      <c r="UJ27" s="390"/>
      <c r="UK27" s="390"/>
      <c r="UL27" s="390"/>
      <c r="UM27" s="390"/>
      <c r="UN27" s="390"/>
      <c r="UO27" s="390"/>
      <c r="UP27" s="390"/>
      <c r="UQ27" s="390"/>
      <c r="UR27" s="390"/>
      <c r="US27" s="390"/>
      <c r="UT27" s="390"/>
      <c r="UU27" s="390"/>
      <c r="UV27" s="390"/>
      <c r="UW27" s="390"/>
      <c r="UX27" s="390"/>
      <c r="UY27" s="390"/>
      <c r="UZ27" s="390"/>
      <c r="VA27" s="390"/>
      <c r="VB27" s="390"/>
      <c r="VC27" s="390"/>
      <c r="VD27" s="390"/>
      <c r="VE27" s="390"/>
      <c r="VF27" s="390"/>
      <c r="VG27" s="390"/>
      <c r="VH27" s="390"/>
      <c r="VI27" s="390"/>
      <c r="VJ27" s="390"/>
      <c r="VK27" s="390"/>
      <c r="VL27" s="390"/>
      <c r="VM27" s="390"/>
      <c r="VN27" s="390"/>
      <c r="VO27" s="390"/>
      <c r="VP27" s="390"/>
      <c r="VQ27" s="390"/>
      <c r="VR27" s="390"/>
      <c r="VS27" s="390"/>
      <c r="VT27" s="390"/>
      <c r="VU27" s="390"/>
      <c r="VV27" s="390"/>
      <c r="VW27" s="390"/>
      <c r="VX27" s="390"/>
      <c r="VY27" s="390"/>
      <c r="VZ27" s="390"/>
      <c r="WA27" s="390"/>
      <c r="WB27" s="390"/>
      <c r="WC27" s="390"/>
      <c r="WD27" s="390"/>
      <c r="WE27" s="390"/>
      <c r="WF27" s="390"/>
      <c r="WG27" s="390"/>
      <c r="WH27" s="390"/>
      <c r="WI27" s="390"/>
      <c r="WJ27" s="390"/>
      <c r="WK27" s="390"/>
      <c r="WL27" s="390"/>
      <c r="WM27" s="390"/>
      <c r="WN27" s="390"/>
      <c r="WO27" s="390"/>
      <c r="WP27" s="390"/>
      <c r="WQ27" s="390"/>
      <c r="WR27" s="390"/>
      <c r="WS27" s="390"/>
      <c r="WT27" s="390"/>
      <c r="WU27" s="390"/>
      <c r="WV27" s="390"/>
      <c r="WW27" s="390"/>
      <c r="WX27" s="390"/>
      <c r="WY27" s="390"/>
      <c r="WZ27" s="390"/>
      <c r="XA27" s="390"/>
      <c r="XB27" s="390"/>
      <c r="XC27" s="390"/>
      <c r="XD27" s="390"/>
      <c r="XE27" s="390"/>
      <c r="XF27" s="390"/>
      <c r="XG27" s="390"/>
      <c r="XH27" s="390"/>
      <c r="XI27" s="390"/>
      <c r="XJ27" s="390"/>
      <c r="XK27" s="390"/>
      <c r="XL27" s="390"/>
      <c r="XM27" s="390"/>
      <c r="XN27" s="390"/>
      <c r="XO27" s="390"/>
      <c r="XP27" s="390"/>
      <c r="XQ27" s="390"/>
      <c r="XR27" s="390"/>
      <c r="XS27" s="390"/>
      <c r="XT27" s="390"/>
      <c r="XU27" s="390"/>
      <c r="XV27" s="390"/>
      <c r="XW27" s="390"/>
      <c r="XX27" s="390"/>
      <c r="XY27" s="390"/>
      <c r="XZ27" s="390"/>
      <c r="YA27" s="390"/>
      <c r="YB27" s="390"/>
      <c r="YC27" s="390"/>
      <c r="YD27" s="390"/>
      <c r="YE27" s="390"/>
      <c r="YF27" s="390"/>
      <c r="YG27" s="390"/>
      <c r="YH27" s="390"/>
      <c r="YI27" s="390"/>
      <c r="YJ27" s="390"/>
      <c r="YK27" s="390"/>
      <c r="YL27" s="390"/>
      <c r="YM27" s="390"/>
      <c r="YN27" s="390"/>
      <c r="YO27" s="390"/>
      <c r="YP27" s="390"/>
      <c r="YQ27" s="390"/>
      <c r="YR27" s="390"/>
      <c r="YS27" s="390"/>
      <c r="YT27" s="390"/>
      <c r="YU27" s="390"/>
      <c r="YV27" s="390"/>
      <c r="YW27" s="390"/>
      <c r="YX27" s="390"/>
      <c r="YY27" s="390"/>
      <c r="YZ27" s="390"/>
      <c r="ZA27" s="390"/>
      <c r="ZB27" s="390"/>
      <c r="ZC27" s="390"/>
      <c r="ZD27" s="390"/>
      <c r="ZE27" s="390"/>
      <c r="ZF27" s="390"/>
      <c r="ZG27" s="390"/>
      <c r="ZH27" s="390"/>
      <c r="ZI27" s="390"/>
      <c r="ZJ27" s="390"/>
      <c r="ZK27" s="390"/>
      <c r="ZL27" s="390"/>
      <c r="ZM27" s="390"/>
      <c r="ZN27" s="390"/>
      <c r="ZO27" s="390"/>
      <c r="ZP27" s="390"/>
      <c r="ZQ27" s="390"/>
      <c r="ZR27" s="390"/>
      <c r="ZS27" s="390"/>
      <c r="ZT27" s="390"/>
      <c r="ZU27" s="390"/>
      <c r="ZV27" s="390"/>
    </row>
    <row r="28" spans="1:698" s="381" customFormat="1" ht="18" customHeight="1">
      <c r="A28" s="390"/>
      <c r="B28" s="385">
        <v>20</v>
      </c>
      <c r="C28" s="777" t="s">
        <v>797</v>
      </c>
      <c r="D28" s="777"/>
      <c r="E28" s="364"/>
      <c r="F28" s="365">
        <f t="shared" si="2"/>
        <v>0</v>
      </c>
      <c r="G28" s="365">
        <f t="shared" si="3"/>
        <v>0</v>
      </c>
      <c r="H28" s="365">
        <f t="shared" si="4"/>
        <v>0</v>
      </c>
      <c r="I28" s="365">
        <f t="shared" si="5"/>
        <v>0</v>
      </c>
      <c r="J28" s="365">
        <f t="shared" si="6"/>
        <v>0</v>
      </c>
      <c r="K28" s="365">
        <f t="shared" si="7"/>
        <v>0</v>
      </c>
      <c r="L28" s="365">
        <f t="shared" si="8"/>
        <v>0</v>
      </c>
      <c r="M28" s="365">
        <f t="shared" si="9"/>
        <v>0</v>
      </c>
      <c r="N28" s="365">
        <f t="shared" si="10"/>
        <v>0</v>
      </c>
      <c r="O28" s="365">
        <f t="shared" si="11"/>
        <v>0</v>
      </c>
      <c r="P28" s="365">
        <f t="shared" si="12"/>
        <v>0</v>
      </c>
      <c r="Q28" s="383" t="str">
        <f t="shared" si="13"/>
        <v/>
      </c>
      <c r="R28" s="384" t="str">
        <f t="shared" si="1"/>
        <v/>
      </c>
      <c r="S28" s="369"/>
      <c r="T28" s="369"/>
      <c r="U28" s="140"/>
      <c r="V28" s="140"/>
      <c r="W28" s="140"/>
      <c r="X28" s="140"/>
      <c r="Y28" s="140"/>
      <c r="Z28" s="390"/>
      <c r="AA28" s="390"/>
      <c r="AB28" s="390"/>
      <c r="AC28" s="390"/>
      <c r="AD28" s="390"/>
      <c r="AE28" s="390"/>
      <c r="AF28" s="390"/>
      <c r="AG28" s="390"/>
      <c r="AH28" s="390"/>
      <c r="AI28" s="390"/>
      <c r="AJ28" s="390"/>
      <c r="AK28" s="390"/>
      <c r="AL28" s="390"/>
      <c r="AM28" s="390"/>
      <c r="AN28" s="390"/>
      <c r="AO28" s="390"/>
      <c r="AP28" s="390"/>
      <c r="AQ28" s="390"/>
      <c r="AR28" s="390"/>
      <c r="AS28" s="390"/>
      <c r="AT28" s="390"/>
      <c r="AU28" s="390"/>
      <c r="AV28" s="390"/>
      <c r="AW28" s="390"/>
      <c r="AX28" s="390"/>
      <c r="AY28" s="390"/>
      <c r="AZ28" s="390"/>
      <c r="BA28" s="390"/>
      <c r="BB28" s="390"/>
      <c r="BC28" s="390"/>
      <c r="BD28" s="390"/>
      <c r="BE28" s="390"/>
      <c r="BF28" s="390"/>
      <c r="BG28" s="390"/>
      <c r="BH28" s="390"/>
      <c r="BI28" s="390"/>
      <c r="BJ28" s="390"/>
      <c r="BK28" s="390"/>
      <c r="BL28" s="390"/>
      <c r="BM28" s="390"/>
      <c r="BN28" s="390"/>
      <c r="BO28" s="390"/>
      <c r="BP28" s="390"/>
      <c r="BQ28" s="390"/>
      <c r="BR28" s="390"/>
      <c r="BS28" s="390"/>
      <c r="BT28" s="390"/>
      <c r="BU28" s="390"/>
      <c r="BV28" s="390"/>
      <c r="BW28" s="390"/>
      <c r="BX28" s="390"/>
      <c r="BY28" s="390"/>
      <c r="BZ28" s="390"/>
      <c r="CA28" s="390"/>
      <c r="CB28" s="390"/>
      <c r="CC28" s="390"/>
      <c r="CD28" s="390"/>
      <c r="CE28" s="390"/>
      <c r="CF28" s="390"/>
      <c r="CG28" s="390"/>
      <c r="CH28" s="390"/>
      <c r="CI28" s="390"/>
      <c r="CJ28" s="390"/>
      <c r="CK28" s="390"/>
      <c r="CL28" s="390"/>
      <c r="CM28" s="390"/>
      <c r="CN28" s="390"/>
      <c r="CO28" s="390"/>
      <c r="CP28" s="390"/>
      <c r="CQ28" s="390"/>
      <c r="CR28" s="390"/>
      <c r="CS28" s="390"/>
      <c r="CT28" s="390"/>
      <c r="CU28" s="390"/>
      <c r="CV28" s="390"/>
      <c r="CW28" s="390"/>
      <c r="CX28" s="390"/>
      <c r="CY28" s="390"/>
      <c r="CZ28" s="390"/>
      <c r="DA28" s="390"/>
      <c r="DB28" s="390"/>
      <c r="DC28" s="390"/>
      <c r="DD28" s="390"/>
      <c r="DE28" s="390"/>
      <c r="DF28" s="390"/>
      <c r="DG28" s="390"/>
      <c r="DH28" s="390"/>
      <c r="DI28" s="390"/>
      <c r="DJ28" s="390"/>
      <c r="DK28" s="390"/>
      <c r="DL28" s="390"/>
      <c r="DM28" s="390"/>
      <c r="DN28" s="390"/>
      <c r="DO28" s="390"/>
      <c r="DP28" s="390"/>
      <c r="DQ28" s="390"/>
      <c r="DR28" s="390"/>
      <c r="DS28" s="390"/>
      <c r="DT28" s="390"/>
      <c r="DU28" s="390"/>
      <c r="DV28" s="390"/>
      <c r="DW28" s="390"/>
      <c r="DX28" s="390"/>
      <c r="DY28" s="390"/>
      <c r="DZ28" s="390"/>
      <c r="EA28" s="390"/>
      <c r="EB28" s="390"/>
      <c r="EC28" s="390"/>
      <c r="ED28" s="390"/>
      <c r="EE28" s="390"/>
      <c r="EF28" s="390"/>
      <c r="EG28" s="390"/>
      <c r="EH28" s="390"/>
      <c r="EI28" s="390"/>
      <c r="EJ28" s="390"/>
      <c r="EK28" s="390"/>
      <c r="EL28" s="390"/>
      <c r="EM28" s="390"/>
      <c r="EN28" s="390"/>
      <c r="EO28" s="390"/>
      <c r="EP28" s="390"/>
      <c r="EQ28" s="390"/>
      <c r="ER28" s="390"/>
      <c r="ES28" s="390"/>
      <c r="ET28" s="390"/>
      <c r="EU28" s="390"/>
      <c r="EV28" s="390"/>
      <c r="EW28" s="390"/>
      <c r="EX28" s="390"/>
      <c r="EY28" s="390"/>
      <c r="EZ28" s="390"/>
      <c r="FA28" s="390"/>
      <c r="FB28" s="390"/>
      <c r="FC28" s="390"/>
      <c r="FD28" s="390"/>
      <c r="FE28" s="390"/>
      <c r="FF28" s="390"/>
      <c r="FG28" s="390"/>
      <c r="FH28" s="390"/>
      <c r="FI28" s="390"/>
      <c r="FJ28" s="390"/>
      <c r="FK28" s="390"/>
      <c r="FL28" s="390"/>
      <c r="FM28" s="390"/>
      <c r="FN28" s="390"/>
      <c r="FO28" s="390"/>
      <c r="FP28" s="390"/>
      <c r="FQ28" s="390"/>
      <c r="FR28" s="390"/>
      <c r="FS28" s="390"/>
      <c r="FT28" s="390"/>
      <c r="FU28" s="390"/>
      <c r="FV28" s="390"/>
      <c r="FW28" s="390"/>
      <c r="FX28" s="390"/>
      <c r="FY28" s="390"/>
      <c r="FZ28" s="390"/>
      <c r="GA28" s="390"/>
      <c r="GB28" s="390"/>
      <c r="GC28" s="390"/>
      <c r="GD28" s="390"/>
      <c r="GE28" s="390"/>
      <c r="GF28" s="390"/>
      <c r="GG28" s="390"/>
      <c r="GH28" s="390"/>
      <c r="GI28" s="390"/>
      <c r="GJ28" s="390"/>
      <c r="GK28" s="390"/>
      <c r="GL28" s="390"/>
      <c r="GM28" s="390"/>
      <c r="GN28" s="390"/>
      <c r="GO28" s="390"/>
      <c r="GP28" s="390"/>
      <c r="GQ28" s="390"/>
      <c r="GR28" s="390"/>
      <c r="GS28" s="390"/>
      <c r="GT28" s="390"/>
      <c r="GU28" s="390"/>
      <c r="GV28" s="390"/>
      <c r="GW28" s="390"/>
      <c r="GX28" s="390"/>
      <c r="GY28" s="390"/>
      <c r="GZ28" s="390"/>
      <c r="HA28" s="390"/>
      <c r="HB28" s="390"/>
      <c r="HC28" s="390"/>
      <c r="HD28" s="390"/>
      <c r="HE28" s="390"/>
      <c r="HF28" s="390"/>
      <c r="HG28" s="390"/>
      <c r="HH28" s="390"/>
      <c r="HI28" s="390"/>
      <c r="HJ28" s="390"/>
      <c r="HK28" s="390"/>
      <c r="HL28" s="390"/>
      <c r="HM28" s="390"/>
      <c r="HN28" s="390"/>
      <c r="HO28" s="390"/>
      <c r="HP28" s="390"/>
      <c r="HQ28" s="390"/>
      <c r="HR28" s="390"/>
      <c r="HS28" s="390"/>
      <c r="HT28" s="390"/>
      <c r="HU28" s="390"/>
      <c r="HV28" s="390"/>
      <c r="HW28" s="390"/>
      <c r="HX28" s="390"/>
      <c r="HY28" s="390"/>
      <c r="HZ28" s="390"/>
      <c r="IA28" s="390"/>
      <c r="IB28" s="390"/>
      <c r="IC28" s="390"/>
      <c r="ID28" s="390"/>
      <c r="IE28" s="390"/>
      <c r="IF28" s="390"/>
      <c r="IG28" s="390"/>
      <c r="IH28" s="390"/>
      <c r="II28" s="390"/>
      <c r="IJ28" s="390"/>
      <c r="IK28" s="390"/>
      <c r="IL28" s="390"/>
      <c r="IM28" s="390"/>
      <c r="IN28" s="390"/>
      <c r="IO28" s="390"/>
      <c r="IP28" s="390"/>
      <c r="IQ28" s="390"/>
      <c r="IR28" s="390"/>
      <c r="IS28" s="390"/>
      <c r="IT28" s="390"/>
      <c r="IU28" s="390"/>
      <c r="IV28" s="390"/>
      <c r="IW28" s="390"/>
      <c r="IX28" s="390"/>
      <c r="IY28" s="390"/>
      <c r="IZ28" s="390"/>
      <c r="JA28" s="390"/>
      <c r="JB28" s="390"/>
      <c r="JC28" s="390"/>
      <c r="JD28" s="390"/>
      <c r="JE28" s="390"/>
      <c r="JF28" s="390"/>
      <c r="JG28" s="390"/>
      <c r="JH28" s="390"/>
      <c r="JI28" s="390"/>
      <c r="JJ28" s="390"/>
      <c r="JK28" s="390"/>
      <c r="JL28" s="390"/>
      <c r="JM28" s="390"/>
      <c r="JN28" s="390"/>
      <c r="JO28" s="390"/>
      <c r="JP28" s="390"/>
      <c r="JQ28" s="390"/>
      <c r="JR28" s="390"/>
      <c r="JS28" s="390"/>
      <c r="JT28" s="390"/>
      <c r="JU28" s="390"/>
      <c r="JV28" s="390"/>
      <c r="JW28" s="390"/>
      <c r="JX28" s="390"/>
      <c r="JY28" s="390"/>
      <c r="JZ28" s="390"/>
      <c r="KA28" s="390"/>
      <c r="KB28" s="390"/>
      <c r="KC28" s="390"/>
      <c r="KD28" s="390"/>
      <c r="KE28" s="390"/>
      <c r="KF28" s="390"/>
      <c r="KG28" s="390"/>
      <c r="KH28" s="390"/>
      <c r="KI28" s="390"/>
      <c r="KJ28" s="390"/>
      <c r="KK28" s="390"/>
      <c r="KL28" s="390"/>
      <c r="KM28" s="390"/>
      <c r="KN28" s="390"/>
      <c r="KO28" s="390"/>
      <c r="KP28" s="390"/>
      <c r="KQ28" s="390"/>
      <c r="KR28" s="390"/>
      <c r="KS28" s="390"/>
      <c r="KT28" s="390"/>
      <c r="KU28" s="390"/>
      <c r="KV28" s="390"/>
      <c r="KW28" s="390"/>
      <c r="KX28" s="390"/>
      <c r="KY28" s="390"/>
      <c r="KZ28" s="390"/>
      <c r="LA28" s="390"/>
      <c r="LB28" s="390"/>
      <c r="LC28" s="390"/>
      <c r="LD28" s="390"/>
      <c r="LE28" s="390"/>
      <c r="LF28" s="390"/>
      <c r="LG28" s="390"/>
      <c r="LH28" s="390"/>
      <c r="LI28" s="390"/>
      <c r="LJ28" s="390"/>
      <c r="LK28" s="390"/>
      <c r="LL28" s="390"/>
      <c r="LM28" s="390"/>
      <c r="LN28" s="390"/>
      <c r="LO28" s="390"/>
      <c r="LP28" s="390"/>
      <c r="LQ28" s="390"/>
      <c r="LR28" s="390"/>
      <c r="LS28" s="390"/>
      <c r="LT28" s="390"/>
      <c r="LU28" s="390"/>
      <c r="LV28" s="390"/>
      <c r="LW28" s="390"/>
      <c r="LX28" s="390"/>
      <c r="LY28" s="390"/>
      <c r="LZ28" s="390"/>
      <c r="MA28" s="390"/>
      <c r="MB28" s="390"/>
      <c r="MC28" s="390"/>
      <c r="MD28" s="390"/>
      <c r="ME28" s="390"/>
      <c r="MF28" s="390"/>
      <c r="MG28" s="390"/>
      <c r="MH28" s="390"/>
      <c r="MI28" s="390"/>
      <c r="MJ28" s="390"/>
      <c r="MK28" s="390"/>
      <c r="ML28" s="390"/>
      <c r="MM28" s="390"/>
      <c r="MN28" s="390"/>
      <c r="MO28" s="390"/>
      <c r="MP28" s="390"/>
      <c r="MQ28" s="390"/>
      <c r="MR28" s="390"/>
      <c r="MS28" s="390"/>
      <c r="MT28" s="390"/>
      <c r="MU28" s="390"/>
      <c r="MV28" s="390"/>
      <c r="MW28" s="390"/>
      <c r="MX28" s="390"/>
      <c r="MY28" s="390"/>
      <c r="MZ28" s="390"/>
      <c r="NA28" s="390"/>
      <c r="NB28" s="390"/>
      <c r="NC28" s="390"/>
      <c r="ND28" s="390"/>
      <c r="NE28" s="390"/>
      <c r="NF28" s="390"/>
      <c r="NG28" s="390"/>
      <c r="NH28" s="390"/>
      <c r="NI28" s="390"/>
      <c r="NJ28" s="390"/>
      <c r="NK28" s="390"/>
      <c r="NL28" s="390"/>
      <c r="NM28" s="390"/>
      <c r="NN28" s="390"/>
      <c r="NO28" s="390"/>
      <c r="NP28" s="390"/>
      <c r="NQ28" s="390"/>
      <c r="NR28" s="390"/>
      <c r="NS28" s="390"/>
      <c r="NT28" s="390"/>
      <c r="NU28" s="390"/>
      <c r="NV28" s="390"/>
      <c r="NW28" s="390"/>
      <c r="NX28" s="390"/>
      <c r="NY28" s="390"/>
      <c r="NZ28" s="390"/>
      <c r="OA28" s="390"/>
      <c r="OB28" s="390"/>
      <c r="OC28" s="390"/>
      <c r="OD28" s="390"/>
      <c r="OE28" s="390"/>
      <c r="OF28" s="390"/>
      <c r="OG28" s="390"/>
      <c r="OH28" s="390"/>
      <c r="OI28" s="390"/>
      <c r="OJ28" s="390"/>
      <c r="OK28" s="390"/>
      <c r="OL28" s="390"/>
      <c r="OM28" s="390"/>
      <c r="ON28" s="390"/>
      <c r="OO28" s="390"/>
      <c r="OP28" s="390"/>
      <c r="OQ28" s="390"/>
      <c r="OR28" s="390"/>
      <c r="OS28" s="390"/>
      <c r="OT28" s="390"/>
      <c r="OU28" s="390"/>
      <c r="OV28" s="390"/>
      <c r="OW28" s="390"/>
      <c r="OX28" s="390"/>
      <c r="OY28" s="390"/>
      <c r="OZ28" s="390"/>
      <c r="PA28" s="390"/>
      <c r="PB28" s="390"/>
      <c r="PC28" s="390"/>
      <c r="PD28" s="390"/>
      <c r="PE28" s="390"/>
      <c r="PF28" s="390"/>
      <c r="PG28" s="390"/>
      <c r="PH28" s="390"/>
      <c r="PI28" s="390"/>
      <c r="PJ28" s="390"/>
      <c r="PK28" s="390"/>
      <c r="PL28" s="390"/>
      <c r="PM28" s="390"/>
      <c r="PN28" s="390"/>
      <c r="PO28" s="390"/>
      <c r="PP28" s="390"/>
      <c r="PQ28" s="390"/>
      <c r="PR28" s="390"/>
      <c r="PS28" s="390"/>
      <c r="PT28" s="390"/>
      <c r="PU28" s="390"/>
      <c r="PV28" s="390"/>
      <c r="PW28" s="390"/>
      <c r="PX28" s="390"/>
      <c r="PY28" s="390"/>
      <c r="PZ28" s="390"/>
      <c r="QA28" s="390"/>
      <c r="QB28" s="390"/>
      <c r="QC28" s="390"/>
      <c r="QD28" s="390"/>
      <c r="QE28" s="390"/>
      <c r="QF28" s="390"/>
      <c r="QG28" s="390"/>
      <c r="QH28" s="390"/>
      <c r="QI28" s="390"/>
      <c r="QJ28" s="390"/>
      <c r="QK28" s="390"/>
      <c r="QL28" s="390"/>
      <c r="QM28" s="390"/>
      <c r="QN28" s="390"/>
      <c r="QO28" s="390"/>
      <c r="QP28" s="390"/>
      <c r="QQ28" s="390"/>
      <c r="QR28" s="390"/>
      <c r="QS28" s="390"/>
      <c r="QT28" s="390"/>
      <c r="QU28" s="390"/>
      <c r="QV28" s="390"/>
      <c r="QW28" s="390"/>
      <c r="QX28" s="390"/>
      <c r="QY28" s="390"/>
      <c r="QZ28" s="390"/>
      <c r="RA28" s="390"/>
      <c r="RB28" s="390"/>
      <c r="RC28" s="390"/>
      <c r="RD28" s="390"/>
      <c r="RE28" s="390"/>
      <c r="RF28" s="390"/>
      <c r="RG28" s="390"/>
      <c r="RH28" s="390"/>
      <c r="RI28" s="390"/>
      <c r="RJ28" s="390"/>
      <c r="RK28" s="390"/>
      <c r="RL28" s="390"/>
      <c r="RM28" s="390"/>
      <c r="RN28" s="390"/>
      <c r="RO28" s="390"/>
      <c r="RP28" s="390"/>
      <c r="RQ28" s="390"/>
      <c r="RR28" s="390"/>
      <c r="RS28" s="390"/>
      <c r="RT28" s="390"/>
      <c r="RU28" s="390"/>
      <c r="RV28" s="390"/>
      <c r="RW28" s="390"/>
      <c r="RX28" s="390"/>
      <c r="RY28" s="390"/>
      <c r="RZ28" s="390"/>
      <c r="SA28" s="390"/>
      <c r="SB28" s="390"/>
      <c r="SC28" s="390"/>
      <c r="SD28" s="390"/>
      <c r="SE28" s="390"/>
      <c r="SF28" s="390"/>
      <c r="SG28" s="390"/>
      <c r="SH28" s="390"/>
      <c r="SI28" s="390"/>
      <c r="SJ28" s="390"/>
      <c r="SK28" s="390"/>
      <c r="SL28" s="390"/>
      <c r="SM28" s="390"/>
      <c r="SN28" s="390"/>
      <c r="SO28" s="390"/>
      <c r="SP28" s="390"/>
      <c r="SQ28" s="390"/>
      <c r="SR28" s="390"/>
      <c r="SS28" s="390"/>
      <c r="ST28" s="390"/>
      <c r="SU28" s="390"/>
      <c r="SV28" s="390"/>
      <c r="SW28" s="390"/>
      <c r="SX28" s="390"/>
      <c r="SY28" s="390"/>
      <c r="SZ28" s="390"/>
      <c r="TA28" s="390"/>
      <c r="TB28" s="390"/>
      <c r="TC28" s="390"/>
      <c r="TD28" s="390"/>
      <c r="TE28" s="390"/>
      <c r="TF28" s="390"/>
      <c r="TG28" s="390"/>
      <c r="TH28" s="390"/>
      <c r="TI28" s="390"/>
      <c r="TJ28" s="390"/>
      <c r="TK28" s="390"/>
      <c r="TL28" s="390"/>
      <c r="TM28" s="390"/>
      <c r="TN28" s="390"/>
      <c r="TO28" s="390"/>
      <c r="TP28" s="390"/>
      <c r="TQ28" s="390"/>
      <c r="TR28" s="390"/>
      <c r="TS28" s="390"/>
      <c r="TT28" s="390"/>
      <c r="TU28" s="390"/>
      <c r="TV28" s="390"/>
      <c r="TW28" s="390"/>
      <c r="TX28" s="390"/>
      <c r="TY28" s="390"/>
      <c r="TZ28" s="390"/>
      <c r="UA28" s="390"/>
      <c r="UB28" s="390"/>
      <c r="UC28" s="390"/>
      <c r="UD28" s="390"/>
      <c r="UE28" s="390"/>
      <c r="UF28" s="390"/>
      <c r="UG28" s="390"/>
      <c r="UH28" s="390"/>
      <c r="UI28" s="390"/>
      <c r="UJ28" s="390"/>
      <c r="UK28" s="390"/>
      <c r="UL28" s="390"/>
      <c r="UM28" s="390"/>
      <c r="UN28" s="390"/>
      <c r="UO28" s="390"/>
      <c r="UP28" s="390"/>
      <c r="UQ28" s="390"/>
      <c r="UR28" s="390"/>
      <c r="US28" s="390"/>
      <c r="UT28" s="390"/>
      <c r="UU28" s="390"/>
      <c r="UV28" s="390"/>
      <c r="UW28" s="390"/>
      <c r="UX28" s="390"/>
      <c r="UY28" s="390"/>
      <c r="UZ28" s="390"/>
      <c r="VA28" s="390"/>
      <c r="VB28" s="390"/>
      <c r="VC28" s="390"/>
      <c r="VD28" s="390"/>
      <c r="VE28" s="390"/>
      <c r="VF28" s="390"/>
      <c r="VG28" s="390"/>
      <c r="VH28" s="390"/>
      <c r="VI28" s="390"/>
      <c r="VJ28" s="390"/>
      <c r="VK28" s="390"/>
      <c r="VL28" s="390"/>
      <c r="VM28" s="390"/>
      <c r="VN28" s="390"/>
      <c r="VO28" s="390"/>
      <c r="VP28" s="390"/>
      <c r="VQ28" s="390"/>
      <c r="VR28" s="390"/>
      <c r="VS28" s="390"/>
      <c r="VT28" s="390"/>
      <c r="VU28" s="390"/>
      <c r="VV28" s="390"/>
      <c r="VW28" s="390"/>
      <c r="VX28" s="390"/>
      <c r="VY28" s="390"/>
      <c r="VZ28" s="390"/>
      <c r="WA28" s="390"/>
      <c r="WB28" s="390"/>
      <c r="WC28" s="390"/>
      <c r="WD28" s="390"/>
      <c r="WE28" s="390"/>
      <c r="WF28" s="390"/>
      <c r="WG28" s="390"/>
      <c r="WH28" s="390"/>
      <c r="WI28" s="390"/>
      <c r="WJ28" s="390"/>
      <c r="WK28" s="390"/>
      <c r="WL28" s="390"/>
      <c r="WM28" s="390"/>
      <c r="WN28" s="390"/>
      <c r="WO28" s="390"/>
      <c r="WP28" s="390"/>
      <c r="WQ28" s="390"/>
      <c r="WR28" s="390"/>
      <c r="WS28" s="390"/>
      <c r="WT28" s="390"/>
      <c r="WU28" s="390"/>
      <c r="WV28" s="390"/>
      <c r="WW28" s="390"/>
      <c r="WX28" s="390"/>
      <c r="WY28" s="390"/>
      <c r="WZ28" s="390"/>
      <c r="XA28" s="390"/>
      <c r="XB28" s="390"/>
      <c r="XC28" s="390"/>
      <c r="XD28" s="390"/>
      <c r="XE28" s="390"/>
      <c r="XF28" s="390"/>
      <c r="XG28" s="390"/>
      <c r="XH28" s="390"/>
      <c r="XI28" s="390"/>
      <c r="XJ28" s="390"/>
      <c r="XK28" s="390"/>
      <c r="XL28" s="390"/>
      <c r="XM28" s="390"/>
      <c r="XN28" s="390"/>
      <c r="XO28" s="390"/>
      <c r="XP28" s="390"/>
      <c r="XQ28" s="390"/>
      <c r="XR28" s="390"/>
      <c r="XS28" s="390"/>
      <c r="XT28" s="390"/>
      <c r="XU28" s="390"/>
      <c r="XV28" s="390"/>
      <c r="XW28" s="390"/>
      <c r="XX28" s="390"/>
      <c r="XY28" s="390"/>
      <c r="XZ28" s="390"/>
      <c r="YA28" s="390"/>
      <c r="YB28" s="390"/>
      <c r="YC28" s="390"/>
      <c r="YD28" s="390"/>
      <c r="YE28" s="390"/>
      <c r="YF28" s="390"/>
      <c r="YG28" s="390"/>
      <c r="YH28" s="390"/>
      <c r="YI28" s="390"/>
      <c r="YJ28" s="390"/>
      <c r="YK28" s="390"/>
      <c r="YL28" s="390"/>
      <c r="YM28" s="390"/>
      <c r="YN28" s="390"/>
      <c r="YO28" s="390"/>
      <c r="YP28" s="390"/>
      <c r="YQ28" s="390"/>
      <c r="YR28" s="390"/>
      <c r="YS28" s="390"/>
      <c r="YT28" s="390"/>
      <c r="YU28" s="390"/>
      <c r="YV28" s="390"/>
      <c r="YW28" s="390"/>
      <c r="YX28" s="390"/>
      <c r="YY28" s="390"/>
      <c r="YZ28" s="390"/>
      <c r="ZA28" s="390"/>
      <c r="ZB28" s="390"/>
      <c r="ZC28" s="390"/>
      <c r="ZD28" s="390"/>
      <c r="ZE28" s="390"/>
      <c r="ZF28" s="390"/>
      <c r="ZG28" s="390"/>
      <c r="ZH28" s="390"/>
      <c r="ZI28" s="390"/>
      <c r="ZJ28" s="390"/>
      <c r="ZK28" s="390"/>
      <c r="ZL28" s="390"/>
      <c r="ZM28" s="390"/>
      <c r="ZN28" s="390"/>
      <c r="ZO28" s="390"/>
      <c r="ZP28" s="390"/>
      <c r="ZQ28" s="390"/>
      <c r="ZR28" s="390"/>
      <c r="ZS28" s="390"/>
      <c r="ZT28" s="390"/>
      <c r="ZU28" s="390"/>
      <c r="ZV28" s="390"/>
    </row>
    <row r="29" spans="1:698" s="381" customFormat="1" ht="18" customHeight="1">
      <c r="A29" s="390"/>
      <c r="B29" s="385">
        <v>21</v>
      </c>
      <c r="C29" s="777" t="s">
        <v>797</v>
      </c>
      <c r="D29" s="777"/>
      <c r="E29" s="364"/>
      <c r="F29" s="365">
        <f t="shared" si="2"/>
        <v>0</v>
      </c>
      <c r="G29" s="365">
        <f t="shared" si="3"/>
        <v>0</v>
      </c>
      <c r="H29" s="365">
        <f t="shared" si="4"/>
        <v>0</v>
      </c>
      <c r="I29" s="365">
        <f t="shared" si="5"/>
        <v>0</v>
      </c>
      <c r="J29" s="365">
        <f t="shared" si="6"/>
        <v>0</v>
      </c>
      <c r="K29" s="365">
        <f t="shared" si="7"/>
        <v>0</v>
      </c>
      <c r="L29" s="365">
        <f t="shared" si="8"/>
        <v>0</v>
      </c>
      <c r="M29" s="365">
        <f t="shared" si="9"/>
        <v>0</v>
      </c>
      <c r="N29" s="365">
        <f t="shared" si="10"/>
        <v>0</v>
      </c>
      <c r="O29" s="365">
        <f t="shared" si="11"/>
        <v>0</v>
      </c>
      <c r="P29" s="365">
        <f t="shared" si="12"/>
        <v>0</v>
      </c>
      <c r="Q29" s="383" t="str">
        <f t="shared" si="13"/>
        <v/>
      </c>
      <c r="R29" s="384" t="str">
        <f t="shared" si="1"/>
        <v/>
      </c>
      <c r="S29" s="369"/>
      <c r="T29" s="369"/>
      <c r="U29" s="140"/>
      <c r="V29" s="140"/>
      <c r="W29" s="140"/>
      <c r="X29" s="140"/>
      <c r="Y29" s="140"/>
      <c r="Z29" s="390"/>
      <c r="AA29" s="390"/>
      <c r="AB29" s="390"/>
      <c r="AC29" s="390"/>
      <c r="AD29" s="390"/>
      <c r="AE29" s="390"/>
      <c r="AF29" s="390"/>
      <c r="AG29" s="390"/>
      <c r="AH29" s="390"/>
      <c r="AI29" s="390"/>
      <c r="AJ29" s="390"/>
      <c r="AK29" s="390"/>
      <c r="AL29" s="390"/>
      <c r="AM29" s="390"/>
      <c r="AN29" s="390"/>
      <c r="AO29" s="390"/>
      <c r="AP29" s="390"/>
      <c r="AQ29" s="390"/>
      <c r="AR29" s="390"/>
      <c r="AS29" s="390"/>
      <c r="AT29" s="390"/>
      <c r="AU29" s="390"/>
      <c r="AV29" s="390"/>
      <c r="AW29" s="390"/>
      <c r="AX29" s="390"/>
      <c r="AY29" s="390"/>
      <c r="AZ29" s="390"/>
      <c r="BA29" s="390"/>
      <c r="BB29" s="390"/>
      <c r="BC29" s="390"/>
      <c r="BD29" s="390"/>
      <c r="BE29" s="390"/>
      <c r="BF29" s="390"/>
      <c r="BG29" s="390"/>
      <c r="BH29" s="390"/>
      <c r="BI29" s="390"/>
      <c r="BJ29" s="390"/>
      <c r="BK29" s="390"/>
      <c r="BL29" s="390"/>
      <c r="BM29" s="390"/>
      <c r="BN29" s="390"/>
      <c r="BO29" s="390"/>
      <c r="BP29" s="390"/>
      <c r="BQ29" s="390"/>
      <c r="BR29" s="390"/>
      <c r="BS29" s="390"/>
      <c r="BT29" s="390"/>
      <c r="BU29" s="390"/>
      <c r="BV29" s="390"/>
      <c r="BW29" s="390"/>
      <c r="BX29" s="390"/>
      <c r="BY29" s="390"/>
      <c r="BZ29" s="390"/>
      <c r="CA29" s="390"/>
      <c r="CB29" s="390"/>
      <c r="CC29" s="390"/>
      <c r="CD29" s="390"/>
      <c r="CE29" s="390"/>
      <c r="CF29" s="390"/>
      <c r="CG29" s="390"/>
      <c r="CH29" s="390"/>
      <c r="CI29" s="390"/>
      <c r="CJ29" s="390"/>
      <c r="CK29" s="390"/>
      <c r="CL29" s="390"/>
      <c r="CM29" s="390"/>
      <c r="CN29" s="390"/>
      <c r="CO29" s="390"/>
      <c r="CP29" s="390"/>
      <c r="CQ29" s="390"/>
      <c r="CR29" s="390"/>
      <c r="CS29" s="390"/>
      <c r="CT29" s="390"/>
      <c r="CU29" s="390"/>
      <c r="CV29" s="390"/>
      <c r="CW29" s="390"/>
      <c r="CX29" s="390"/>
      <c r="CY29" s="390"/>
      <c r="CZ29" s="390"/>
      <c r="DA29" s="390"/>
      <c r="DB29" s="390"/>
      <c r="DC29" s="390"/>
      <c r="DD29" s="390"/>
      <c r="DE29" s="390"/>
      <c r="DF29" s="390"/>
      <c r="DG29" s="390"/>
      <c r="DH29" s="390"/>
      <c r="DI29" s="390"/>
      <c r="DJ29" s="390"/>
      <c r="DK29" s="390"/>
      <c r="DL29" s="390"/>
      <c r="DM29" s="390"/>
      <c r="DN29" s="390"/>
      <c r="DO29" s="390"/>
      <c r="DP29" s="390"/>
      <c r="DQ29" s="390"/>
      <c r="DR29" s="390"/>
      <c r="DS29" s="390"/>
      <c r="DT29" s="390"/>
      <c r="DU29" s="390"/>
      <c r="DV29" s="390"/>
      <c r="DW29" s="390"/>
      <c r="DX29" s="390"/>
      <c r="DY29" s="390"/>
      <c r="DZ29" s="390"/>
      <c r="EA29" s="390"/>
      <c r="EB29" s="390"/>
      <c r="EC29" s="390"/>
      <c r="ED29" s="390"/>
      <c r="EE29" s="390"/>
      <c r="EF29" s="390"/>
      <c r="EG29" s="390"/>
      <c r="EH29" s="390"/>
      <c r="EI29" s="390"/>
      <c r="EJ29" s="390"/>
      <c r="EK29" s="390"/>
      <c r="EL29" s="390"/>
      <c r="EM29" s="390"/>
      <c r="EN29" s="390"/>
      <c r="EO29" s="390"/>
      <c r="EP29" s="390"/>
      <c r="EQ29" s="390"/>
      <c r="ER29" s="390"/>
      <c r="ES29" s="390"/>
      <c r="ET29" s="390"/>
      <c r="EU29" s="390"/>
      <c r="EV29" s="390"/>
      <c r="EW29" s="390"/>
      <c r="EX29" s="390"/>
      <c r="EY29" s="390"/>
      <c r="EZ29" s="390"/>
      <c r="FA29" s="390"/>
      <c r="FB29" s="390"/>
      <c r="FC29" s="390"/>
      <c r="FD29" s="390"/>
      <c r="FE29" s="390"/>
      <c r="FF29" s="390"/>
      <c r="FG29" s="390"/>
      <c r="FH29" s="390"/>
      <c r="FI29" s="390"/>
      <c r="FJ29" s="390"/>
      <c r="FK29" s="390"/>
      <c r="FL29" s="390"/>
      <c r="FM29" s="390"/>
      <c r="FN29" s="390"/>
      <c r="FO29" s="390"/>
      <c r="FP29" s="390"/>
      <c r="FQ29" s="390"/>
      <c r="FR29" s="390"/>
      <c r="FS29" s="390"/>
      <c r="FT29" s="390"/>
      <c r="FU29" s="390"/>
      <c r="FV29" s="390"/>
      <c r="FW29" s="390"/>
      <c r="FX29" s="390"/>
      <c r="FY29" s="390"/>
      <c r="FZ29" s="390"/>
      <c r="GA29" s="390"/>
      <c r="GB29" s="390"/>
      <c r="GC29" s="390"/>
      <c r="GD29" s="390"/>
      <c r="GE29" s="390"/>
      <c r="GF29" s="390"/>
      <c r="GG29" s="390"/>
      <c r="GH29" s="390"/>
      <c r="GI29" s="390"/>
      <c r="GJ29" s="390"/>
      <c r="GK29" s="390"/>
      <c r="GL29" s="390"/>
      <c r="GM29" s="390"/>
      <c r="GN29" s="390"/>
      <c r="GO29" s="390"/>
      <c r="GP29" s="390"/>
      <c r="GQ29" s="390"/>
      <c r="GR29" s="390"/>
      <c r="GS29" s="390"/>
      <c r="GT29" s="390"/>
      <c r="GU29" s="390"/>
      <c r="GV29" s="390"/>
      <c r="GW29" s="390"/>
      <c r="GX29" s="390"/>
      <c r="GY29" s="390"/>
      <c r="GZ29" s="390"/>
      <c r="HA29" s="390"/>
      <c r="HB29" s="390"/>
      <c r="HC29" s="390"/>
      <c r="HD29" s="390"/>
      <c r="HE29" s="390"/>
      <c r="HF29" s="390"/>
      <c r="HG29" s="390"/>
      <c r="HH29" s="390"/>
      <c r="HI29" s="390"/>
      <c r="HJ29" s="390"/>
      <c r="HK29" s="390"/>
      <c r="HL29" s="390"/>
      <c r="HM29" s="390"/>
      <c r="HN29" s="390"/>
      <c r="HO29" s="390"/>
      <c r="HP29" s="390"/>
      <c r="HQ29" s="390"/>
      <c r="HR29" s="390"/>
      <c r="HS29" s="390"/>
      <c r="HT29" s="390"/>
      <c r="HU29" s="390"/>
      <c r="HV29" s="390"/>
      <c r="HW29" s="390"/>
      <c r="HX29" s="390"/>
      <c r="HY29" s="390"/>
      <c r="HZ29" s="390"/>
      <c r="IA29" s="390"/>
      <c r="IB29" s="390"/>
      <c r="IC29" s="390"/>
      <c r="ID29" s="390"/>
      <c r="IE29" s="390"/>
      <c r="IF29" s="390"/>
      <c r="IG29" s="390"/>
      <c r="IH29" s="390"/>
      <c r="II29" s="390"/>
      <c r="IJ29" s="390"/>
      <c r="IK29" s="390"/>
      <c r="IL29" s="390"/>
      <c r="IM29" s="390"/>
      <c r="IN29" s="390"/>
      <c r="IO29" s="390"/>
      <c r="IP29" s="390"/>
      <c r="IQ29" s="390"/>
      <c r="IR29" s="390"/>
      <c r="IS29" s="390"/>
      <c r="IT29" s="390"/>
      <c r="IU29" s="390"/>
      <c r="IV29" s="390"/>
      <c r="IW29" s="390"/>
      <c r="IX29" s="390"/>
      <c r="IY29" s="390"/>
      <c r="IZ29" s="390"/>
      <c r="JA29" s="390"/>
      <c r="JB29" s="390"/>
      <c r="JC29" s="390"/>
      <c r="JD29" s="390"/>
      <c r="JE29" s="390"/>
      <c r="JF29" s="390"/>
      <c r="JG29" s="390"/>
      <c r="JH29" s="390"/>
      <c r="JI29" s="390"/>
      <c r="JJ29" s="390"/>
      <c r="JK29" s="390"/>
      <c r="JL29" s="390"/>
      <c r="JM29" s="390"/>
      <c r="JN29" s="390"/>
      <c r="JO29" s="390"/>
      <c r="JP29" s="390"/>
      <c r="JQ29" s="390"/>
      <c r="JR29" s="390"/>
      <c r="JS29" s="390"/>
      <c r="JT29" s="390"/>
      <c r="JU29" s="390"/>
      <c r="JV29" s="390"/>
      <c r="JW29" s="390"/>
      <c r="JX29" s="390"/>
      <c r="JY29" s="390"/>
      <c r="JZ29" s="390"/>
      <c r="KA29" s="390"/>
      <c r="KB29" s="390"/>
      <c r="KC29" s="390"/>
      <c r="KD29" s="390"/>
      <c r="KE29" s="390"/>
      <c r="KF29" s="390"/>
      <c r="KG29" s="390"/>
      <c r="KH29" s="390"/>
      <c r="KI29" s="390"/>
      <c r="KJ29" s="390"/>
      <c r="KK29" s="390"/>
      <c r="KL29" s="390"/>
      <c r="KM29" s="390"/>
      <c r="KN29" s="390"/>
      <c r="KO29" s="390"/>
      <c r="KP29" s="390"/>
      <c r="KQ29" s="390"/>
      <c r="KR29" s="390"/>
      <c r="KS29" s="390"/>
      <c r="KT29" s="390"/>
      <c r="KU29" s="390"/>
      <c r="KV29" s="390"/>
      <c r="KW29" s="390"/>
      <c r="KX29" s="390"/>
      <c r="KY29" s="390"/>
      <c r="KZ29" s="390"/>
      <c r="LA29" s="390"/>
      <c r="LB29" s="390"/>
      <c r="LC29" s="390"/>
      <c r="LD29" s="390"/>
      <c r="LE29" s="390"/>
      <c r="LF29" s="390"/>
      <c r="LG29" s="390"/>
      <c r="LH29" s="390"/>
      <c r="LI29" s="390"/>
      <c r="LJ29" s="390"/>
      <c r="LK29" s="390"/>
      <c r="LL29" s="390"/>
      <c r="LM29" s="390"/>
      <c r="LN29" s="390"/>
      <c r="LO29" s="390"/>
      <c r="LP29" s="390"/>
      <c r="LQ29" s="390"/>
      <c r="LR29" s="390"/>
      <c r="LS29" s="390"/>
      <c r="LT29" s="390"/>
      <c r="LU29" s="390"/>
      <c r="LV29" s="390"/>
      <c r="LW29" s="390"/>
      <c r="LX29" s="390"/>
      <c r="LY29" s="390"/>
      <c r="LZ29" s="390"/>
      <c r="MA29" s="390"/>
      <c r="MB29" s="390"/>
      <c r="MC29" s="390"/>
      <c r="MD29" s="390"/>
      <c r="ME29" s="390"/>
      <c r="MF29" s="390"/>
      <c r="MG29" s="390"/>
      <c r="MH29" s="390"/>
      <c r="MI29" s="390"/>
      <c r="MJ29" s="390"/>
      <c r="MK29" s="390"/>
      <c r="ML29" s="390"/>
      <c r="MM29" s="390"/>
      <c r="MN29" s="390"/>
      <c r="MO29" s="390"/>
      <c r="MP29" s="390"/>
      <c r="MQ29" s="390"/>
      <c r="MR29" s="390"/>
      <c r="MS29" s="390"/>
      <c r="MT29" s="390"/>
      <c r="MU29" s="390"/>
      <c r="MV29" s="390"/>
      <c r="MW29" s="390"/>
      <c r="MX29" s="390"/>
      <c r="MY29" s="390"/>
      <c r="MZ29" s="390"/>
      <c r="NA29" s="390"/>
      <c r="NB29" s="390"/>
      <c r="NC29" s="390"/>
      <c r="ND29" s="390"/>
      <c r="NE29" s="390"/>
      <c r="NF29" s="390"/>
      <c r="NG29" s="390"/>
      <c r="NH29" s="390"/>
      <c r="NI29" s="390"/>
      <c r="NJ29" s="390"/>
      <c r="NK29" s="390"/>
      <c r="NL29" s="390"/>
      <c r="NM29" s="390"/>
      <c r="NN29" s="390"/>
      <c r="NO29" s="390"/>
      <c r="NP29" s="390"/>
      <c r="NQ29" s="390"/>
      <c r="NR29" s="390"/>
      <c r="NS29" s="390"/>
      <c r="NT29" s="390"/>
      <c r="NU29" s="390"/>
      <c r="NV29" s="390"/>
      <c r="NW29" s="390"/>
      <c r="NX29" s="390"/>
      <c r="NY29" s="390"/>
      <c r="NZ29" s="390"/>
      <c r="OA29" s="390"/>
      <c r="OB29" s="390"/>
      <c r="OC29" s="390"/>
      <c r="OD29" s="390"/>
      <c r="OE29" s="390"/>
      <c r="OF29" s="390"/>
      <c r="OG29" s="390"/>
      <c r="OH29" s="390"/>
      <c r="OI29" s="390"/>
      <c r="OJ29" s="390"/>
      <c r="OK29" s="390"/>
      <c r="OL29" s="390"/>
      <c r="OM29" s="390"/>
      <c r="ON29" s="390"/>
      <c r="OO29" s="390"/>
      <c r="OP29" s="390"/>
      <c r="OQ29" s="390"/>
      <c r="OR29" s="390"/>
      <c r="OS29" s="390"/>
      <c r="OT29" s="390"/>
      <c r="OU29" s="390"/>
      <c r="OV29" s="390"/>
      <c r="OW29" s="390"/>
      <c r="OX29" s="390"/>
      <c r="OY29" s="390"/>
      <c r="OZ29" s="390"/>
      <c r="PA29" s="390"/>
      <c r="PB29" s="390"/>
      <c r="PC29" s="390"/>
      <c r="PD29" s="390"/>
      <c r="PE29" s="390"/>
      <c r="PF29" s="390"/>
      <c r="PG29" s="390"/>
      <c r="PH29" s="390"/>
      <c r="PI29" s="390"/>
      <c r="PJ29" s="390"/>
      <c r="PK29" s="390"/>
      <c r="PL29" s="390"/>
      <c r="PM29" s="390"/>
      <c r="PN29" s="390"/>
      <c r="PO29" s="390"/>
      <c r="PP29" s="390"/>
      <c r="PQ29" s="390"/>
      <c r="PR29" s="390"/>
      <c r="PS29" s="390"/>
      <c r="PT29" s="390"/>
      <c r="PU29" s="390"/>
      <c r="PV29" s="390"/>
      <c r="PW29" s="390"/>
      <c r="PX29" s="390"/>
      <c r="PY29" s="390"/>
      <c r="PZ29" s="390"/>
      <c r="QA29" s="390"/>
      <c r="QB29" s="390"/>
      <c r="QC29" s="390"/>
      <c r="QD29" s="390"/>
      <c r="QE29" s="390"/>
      <c r="QF29" s="390"/>
      <c r="QG29" s="390"/>
      <c r="QH29" s="390"/>
      <c r="QI29" s="390"/>
      <c r="QJ29" s="390"/>
      <c r="QK29" s="390"/>
      <c r="QL29" s="390"/>
      <c r="QM29" s="390"/>
      <c r="QN29" s="390"/>
      <c r="QO29" s="390"/>
      <c r="QP29" s="390"/>
      <c r="QQ29" s="390"/>
      <c r="QR29" s="390"/>
      <c r="QS29" s="390"/>
      <c r="QT29" s="390"/>
      <c r="QU29" s="390"/>
      <c r="QV29" s="390"/>
      <c r="QW29" s="390"/>
      <c r="QX29" s="390"/>
      <c r="QY29" s="390"/>
      <c r="QZ29" s="390"/>
      <c r="RA29" s="390"/>
      <c r="RB29" s="390"/>
      <c r="RC29" s="390"/>
      <c r="RD29" s="390"/>
      <c r="RE29" s="390"/>
      <c r="RF29" s="390"/>
      <c r="RG29" s="390"/>
      <c r="RH29" s="390"/>
      <c r="RI29" s="390"/>
      <c r="RJ29" s="390"/>
      <c r="RK29" s="390"/>
      <c r="RL29" s="390"/>
      <c r="RM29" s="390"/>
      <c r="RN29" s="390"/>
      <c r="RO29" s="390"/>
      <c r="RP29" s="390"/>
      <c r="RQ29" s="390"/>
      <c r="RR29" s="390"/>
      <c r="RS29" s="390"/>
      <c r="RT29" s="390"/>
      <c r="RU29" s="390"/>
      <c r="RV29" s="390"/>
      <c r="RW29" s="390"/>
      <c r="RX29" s="390"/>
      <c r="RY29" s="390"/>
      <c r="RZ29" s="390"/>
      <c r="SA29" s="390"/>
      <c r="SB29" s="390"/>
      <c r="SC29" s="390"/>
      <c r="SD29" s="390"/>
      <c r="SE29" s="390"/>
      <c r="SF29" s="390"/>
      <c r="SG29" s="390"/>
      <c r="SH29" s="390"/>
      <c r="SI29" s="390"/>
      <c r="SJ29" s="390"/>
      <c r="SK29" s="390"/>
      <c r="SL29" s="390"/>
      <c r="SM29" s="390"/>
      <c r="SN29" s="390"/>
      <c r="SO29" s="390"/>
      <c r="SP29" s="390"/>
      <c r="SQ29" s="390"/>
      <c r="SR29" s="390"/>
      <c r="SS29" s="390"/>
      <c r="ST29" s="390"/>
      <c r="SU29" s="390"/>
      <c r="SV29" s="390"/>
      <c r="SW29" s="390"/>
      <c r="SX29" s="390"/>
      <c r="SY29" s="390"/>
      <c r="SZ29" s="390"/>
      <c r="TA29" s="390"/>
      <c r="TB29" s="390"/>
      <c r="TC29" s="390"/>
      <c r="TD29" s="390"/>
      <c r="TE29" s="390"/>
      <c r="TF29" s="390"/>
      <c r="TG29" s="390"/>
      <c r="TH29" s="390"/>
      <c r="TI29" s="390"/>
      <c r="TJ29" s="390"/>
      <c r="TK29" s="390"/>
      <c r="TL29" s="390"/>
      <c r="TM29" s="390"/>
      <c r="TN29" s="390"/>
      <c r="TO29" s="390"/>
      <c r="TP29" s="390"/>
      <c r="TQ29" s="390"/>
      <c r="TR29" s="390"/>
      <c r="TS29" s="390"/>
      <c r="TT29" s="390"/>
      <c r="TU29" s="390"/>
      <c r="TV29" s="390"/>
      <c r="TW29" s="390"/>
      <c r="TX29" s="390"/>
      <c r="TY29" s="390"/>
      <c r="TZ29" s="390"/>
      <c r="UA29" s="390"/>
      <c r="UB29" s="390"/>
      <c r="UC29" s="390"/>
      <c r="UD29" s="390"/>
      <c r="UE29" s="390"/>
      <c r="UF29" s="390"/>
      <c r="UG29" s="390"/>
      <c r="UH29" s="390"/>
      <c r="UI29" s="390"/>
      <c r="UJ29" s="390"/>
      <c r="UK29" s="390"/>
      <c r="UL29" s="390"/>
      <c r="UM29" s="390"/>
      <c r="UN29" s="390"/>
      <c r="UO29" s="390"/>
      <c r="UP29" s="390"/>
      <c r="UQ29" s="390"/>
      <c r="UR29" s="390"/>
      <c r="US29" s="390"/>
      <c r="UT29" s="390"/>
      <c r="UU29" s="390"/>
      <c r="UV29" s="390"/>
      <c r="UW29" s="390"/>
      <c r="UX29" s="390"/>
      <c r="UY29" s="390"/>
      <c r="UZ29" s="390"/>
      <c r="VA29" s="390"/>
      <c r="VB29" s="390"/>
      <c r="VC29" s="390"/>
      <c r="VD29" s="390"/>
      <c r="VE29" s="390"/>
      <c r="VF29" s="390"/>
      <c r="VG29" s="390"/>
      <c r="VH29" s="390"/>
      <c r="VI29" s="390"/>
      <c r="VJ29" s="390"/>
      <c r="VK29" s="390"/>
      <c r="VL29" s="390"/>
      <c r="VM29" s="390"/>
      <c r="VN29" s="390"/>
      <c r="VO29" s="390"/>
      <c r="VP29" s="390"/>
      <c r="VQ29" s="390"/>
      <c r="VR29" s="390"/>
      <c r="VS29" s="390"/>
      <c r="VT29" s="390"/>
      <c r="VU29" s="390"/>
      <c r="VV29" s="390"/>
      <c r="VW29" s="390"/>
      <c r="VX29" s="390"/>
      <c r="VY29" s="390"/>
      <c r="VZ29" s="390"/>
      <c r="WA29" s="390"/>
      <c r="WB29" s="390"/>
      <c r="WC29" s="390"/>
      <c r="WD29" s="390"/>
      <c r="WE29" s="390"/>
      <c r="WF29" s="390"/>
      <c r="WG29" s="390"/>
      <c r="WH29" s="390"/>
      <c r="WI29" s="390"/>
      <c r="WJ29" s="390"/>
      <c r="WK29" s="390"/>
      <c r="WL29" s="390"/>
      <c r="WM29" s="390"/>
      <c r="WN29" s="390"/>
      <c r="WO29" s="390"/>
      <c r="WP29" s="390"/>
      <c r="WQ29" s="390"/>
      <c r="WR29" s="390"/>
      <c r="WS29" s="390"/>
      <c r="WT29" s="390"/>
      <c r="WU29" s="390"/>
      <c r="WV29" s="390"/>
      <c r="WW29" s="390"/>
      <c r="WX29" s="390"/>
      <c r="WY29" s="390"/>
      <c r="WZ29" s="390"/>
      <c r="XA29" s="390"/>
      <c r="XB29" s="390"/>
      <c r="XC29" s="390"/>
      <c r="XD29" s="390"/>
      <c r="XE29" s="390"/>
      <c r="XF29" s="390"/>
      <c r="XG29" s="390"/>
      <c r="XH29" s="390"/>
      <c r="XI29" s="390"/>
      <c r="XJ29" s="390"/>
      <c r="XK29" s="390"/>
      <c r="XL29" s="390"/>
      <c r="XM29" s="390"/>
      <c r="XN29" s="390"/>
      <c r="XO29" s="390"/>
      <c r="XP29" s="390"/>
      <c r="XQ29" s="390"/>
      <c r="XR29" s="390"/>
      <c r="XS29" s="390"/>
      <c r="XT29" s="390"/>
      <c r="XU29" s="390"/>
      <c r="XV29" s="390"/>
      <c r="XW29" s="390"/>
      <c r="XX29" s="390"/>
      <c r="XY29" s="390"/>
      <c r="XZ29" s="390"/>
      <c r="YA29" s="390"/>
      <c r="YB29" s="390"/>
      <c r="YC29" s="390"/>
      <c r="YD29" s="390"/>
      <c r="YE29" s="390"/>
      <c r="YF29" s="390"/>
      <c r="YG29" s="390"/>
      <c r="YH29" s="390"/>
      <c r="YI29" s="390"/>
      <c r="YJ29" s="390"/>
      <c r="YK29" s="390"/>
      <c r="YL29" s="390"/>
      <c r="YM29" s="390"/>
      <c r="YN29" s="390"/>
      <c r="YO29" s="390"/>
      <c r="YP29" s="390"/>
      <c r="YQ29" s="390"/>
      <c r="YR29" s="390"/>
      <c r="YS29" s="390"/>
      <c r="YT29" s="390"/>
      <c r="YU29" s="390"/>
      <c r="YV29" s="390"/>
      <c r="YW29" s="390"/>
      <c r="YX29" s="390"/>
      <c r="YY29" s="390"/>
      <c r="YZ29" s="390"/>
      <c r="ZA29" s="390"/>
      <c r="ZB29" s="390"/>
      <c r="ZC29" s="390"/>
      <c r="ZD29" s="390"/>
      <c r="ZE29" s="390"/>
      <c r="ZF29" s="390"/>
      <c r="ZG29" s="390"/>
      <c r="ZH29" s="390"/>
      <c r="ZI29" s="390"/>
      <c r="ZJ29" s="390"/>
      <c r="ZK29" s="390"/>
      <c r="ZL29" s="390"/>
      <c r="ZM29" s="390"/>
      <c r="ZN29" s="390"/>
      <c r="ZO29" s="390"/>
      <c r="ZP29" s="390"/>
      <c r="ZQ29" s="390"/>
      <c r="ZR29" s="390"/>
      <c r="ZS29" s="390"/>
      <c r="ZT29" s="390"/>
      <c r="ZU29" s="390"/>
      <c r="ZV29" s="390"/>
    </row>
    <row r="30" spans="1:698" s="381" customFormat="1" ht="18" customHeight="1">
      <c r="A30" s="390"/>
      <c r="B30" s="385">
        <v>22</v>
      </c>
      <c r="C30" s="777" t="s">
        <v>797</v>
      </c>
      <c r="D30" s="777"/>
      <c r="E30" s="364"/>
      <c r="F30" s="365">
        <f t="shared" si="2"/>
        <v>0</v>
      </c>
      <c r="G30" s="365">
        <f t="shared" si="3"/>
        <v>0</v>
      </c>
      <c r="H30" s="365">
        <f t="shared" si="4"/>
        <v>0</v>
      </c>
      <c r="I30" s="365">
        <f t="shared" si="5"/>
        <v>0</v>
      </c>
      <c r="J30" s="365">
        <f t="shared" si="6"/>
        <v>0</v>
      </c>
      <c r="K30" s="365">
        <f t="shared" si="7"/>
        <v>0</v>
      </c>
      <c r="L30" s="365">
        <f t="shared" si="8"/>
        <v>0</v>
      </c>
      <c r="M30" s="365">
        <f t="shared" si="9"/>
        <v>0</v>
      </c>
      <c r="N30" s="365">
        <f t="shared" si="10"/>
        <v>0</v>
      </c>
      <c r="O30" s="365">
        <f t="shared" si="11"/>
        <v>0</v>
      </c>
      <c r="P30" s="365">
        <f t="shared" si="12"/>
        <v>0</v>
      </c>
      <c r="Q30" s="383" t="str">
        <f t="shared" si="13"/>
        <v/>
      </c>
      <c r="R30" s="384" t="str">
        <f t="shared" si="1"/>
        <v/>
      </c>
      <c r="S30" s="369"/>
      <c r="T30" s="369"/>
      <c r="U30" s="140"/>
      <c r="V30" s="140"/>
      <c r="W30" s="140"/>
      <c r="X30" s="140"/>
      <c r="Y30" s="140"/>
      <c r="Z30" s="390"/>
      <c r="AA30" s="390"/>
      <c r="AB30" s="390"/>
      <c r="AC30" s="390"/>
      <c r="AD30" s="390"/>
      <c r="AE30" s="390"/>
      <c r="AF30" s="390"/>
      <c r="AG30" s="390"/>
      <c r="AH30" s="390"/>
      <c r="AI30" s="390"/>
      <c r="AJ30" s="390"/>
      <c r="AK30" s="390"/>
      <c r="AL30" s="390"/>
      <c r="AM30" s="390"/>
      <c r="AN30" s="390"/>
      <c r="AO30" s="390"/>
      <c r="AP30" s="390"/>
      <c r="AQ30" s="390"/>
      <c r="AR30" s="390"/>
      <c r="AS30" s="390"/>
      <c r="AT30" s="390"/>
      <c r="AU30" s="390"/>
      <c r="AV30" s="390"/>
      <c r="AW30" s="390"/>
      <c r="AX30" s="390"/>
      <c r="AY30" s="390"/>
      <c r="AZ30" s="390"/>
      <c r="BA30" s="390"/>
      <c r="BB30" s="390"/>
      <c r="BC30" s="390"/>
      <c r="BD30" s="390"/>
      <c r="BE30" s="390"/>
      <c r="BF30" s="390"/>
      <c r="BG30" s="390"/>
      <c r="BH30" s="390"/>
      <c r="BI30" s="390"/>
      <c r="BJ30" s="390"/>
      <c r="BK30" s="390"/>
      <c r="BL30" s="390"/>
      <c r="BM30" s="390"/>
      <c r="BN30" s="390"/>
      <c r="BO30" s="390"/>
      <c r="BP30" s="390"/>
      <c r="BQ30" s="390"/>
      <c r="BR30" s="390"/>
      <c r="BS30" s="390"/>
      <c r="BT30" s="390"/>
      <c r="BU30" s="390"/>
      <c r="BV30" s="390"/>
      <c r="BW30" s="390"/>
      <c r="BX30" s="390"/>
      <c r="BY30" s="390"/>
      <c r="BZ30" s="390"/>
      <c r="CA30" s="390"/>
      <c r="CB30" s="390"/>
      <c r="CC30" s="390"/>
      <c r="CD30" s="390"/>
      <c r="CE30" s="390"/>
      <c r="CF30" s="390"/>
      <c r="CG30" s="390"/>
      <c r="CH30" s="390"/>
      <c r="CI30" s="390"/>
      <c r="CJ30" s="390"/>
      <c r="CK30" s="390"/>
      <c r="CL30" s="390"/>
      <c r="CM30" s="390"/>
      <c r="CN30" s="390"/>
      <c r="CO30" s="390"/>
      <c r="CP30" s="390"/>
      <c r="CQ30" s="390"/>
      <c r="CR30" s="390"/>
      <c r="CS30" s="390"/>
      <c r="CT30" s="390"/>
      <c r="CU30" s="390"/>
      <c r="CV30" s="390"/>
      <c r="CW30" s="390"/>
      <c r="CX30" s="390"/>
      <c r="CY30" s="390"/>
      <c r="CZ30" s="390"/>
      <c r="DA30" s="390"/>
      <c r="DB30" s="390"/>
      <c r="DC30" s="390"/>
      <c r="DD30" s="390"/>
      <c r="DE30" s="390"/>
      <c r="DF30" s="390"/>
      <c r="DG30" s="390"/>
      <c r="DH30" s="390"/>
      <c r="DI30" s="390"/>
      <c r="DJ30" s="390"/>
      <c r="DK30" s="390"/>
      <c r="DL30" s="390"/>
      <c r="DM30" s="390"/>
      <c r="DN30" s="390"/>
      <c r="DO30" s="390"/>
      <c r="DP30" s="390"/>
      <c r="DQ30" s="390"/>
      <c r="DR30" s="390"/>
      <c r="DS30" s="390"/>
      <c r="DT30" s="390"/>
      <c r="DU30" s="390"/>
      <c r="DV30" s="390"/>
      <c r="DW30" s="390"/>
      <c r="DX30" s="390"/>
      <c r="DY30" s="390"/>
      <c r="DZ30" s="390"/>
      <c r="EA30" s="390"/>
      <c r="EB30" s="390"/>
      <c r="EC30" s="390"/>
      <c r="ED30" s="390"/>
      <c r="EE30" s="390"/>
      <c r="EF30" s="390"/>
      <c r="EG30" s="390"/>
      <c r="EH30" s="390"/>
      <c r="EI30" s="390"/>
      <c r="EJ30" s="390"/>
      <c r="EK30" s="390"/>
      <c r="EL30" s="390"/>
      <c r="EM30" s="390"/>
      <c r="EN30" s="390"/>
      <c r="EO30" s="390"/>
      <c r="EP30" s="390"/>
      <c r="EQ30" s="390"/>
      <c r="ER30" s="390"/>
      <c r="ES30" s="390"/>
      <c r="ET30" s="390"/>
      <c r="EU30" s="390"/>
      <c r="EV30" s="390"/>
      <c r="EW30" s="390"/>
      <c r="EX30" s="390"/>
      <c r="EY30" s="390"/>
      <c r="EZ30" s="390"/>
      <c r="FA30" s="390"/>
      <c r="FB30" s="390"/>
      <c r="FC30" s="390"/>
      <c r="FD30" s="390"/>
      <c r="FE30" s="390"/>
      <c r="FF30" s="390"/>
      <c r="FG30" s="390"/>
      <c r="FH30" s="390"/>
      <c r="FI30" s="390"/>
      <c r="FJ30" s="390"/>
      <c r="FK30" s="390"/>
      <c r="FL30" s="390"/>
      <c r="FM30" s="390"/>
      <c r="FN30" s="390"/>
      <c r="FO30" s="390"/>
      <c r="FP30" s="390"/>
      <c r="FQ30" s="390"/>
      <c r="FR30" s="390"/>
      <c r="FS30" s="390"/>
      <c r="FT30" s="390"/>
      <c r="FU30" s="390"/>
      <c r="FV30" s="390"/>
      <c r="FW30" s="390"/>
      <c r="FX30" s="390"/>
      <c r="FY30" s="390"/>
      <c r="FZ30" s="390"/>
      <c r="GA30" s="390"/>
      <c r="GB30" s="390"/>
      <c r="GC30" s="390"/>
      <c r="GD30" s="390"/>
      <c r="GE30" s="390"/>
      <c r="GF30" s="390"/>
      <c r="GG30" s="390"/>
      <c r="GH30" s="390"/>
      <c r="GI30" s="390"/>
      <c r="GJ30" s="390"/>
      <c r="GK30" s="390"/>
      <c r="GL30" s="390"/>
      <c r="GM30" s="390"/>
      <c r="GN30" s="390"/>
      <c r="GO30" s="390"/>
      <c r="GP30" s="390"/>
      <c r="GQ30" s="390"/>
      <c r="GR30" s="390"/>
      <c r="GS30" s="390"/>
      <c r="GT30" s="390"/>
      <c r="GU30" s="390"/>
      <c r="GV30" s="390"/>
      <c r="GW30" s="390"/>
      <c r="GX30" s="390"/>
      <c r="GY30" s="390"/>
      <c r="GZ30" s="390"/>
      <c r="HA30" s="390"/>
      <c r="HB30" s="390"/>
      <c r="HC30" s="390"/>
      <c r="HD30" s="390"/>
      <c r="HE30" s="390"/>
      <c r="HF30" s="390"/>
      <c r="HG30" s="390"/>
      <c r="HH30" s="390"/>
      <c r="HI30" s="390"/>
      <c r="HJ30" s="390"/>
      <c r="HK30" s="390"/>
      <c r="HL30" s="390"/>
      <c r="HM30" s="390"/>
      <c r="HN30" s="390"/>
      <c r="HO30" s="390"/>
      <c r="HP30" s="390"/>
      <c r="HQ30" s="390"/>
      <c r="HR30" s="390"/>
      <c r="HS30" s="390"/>
      <c r="HT30" s="390"/>
      <c r="HU30" s="390"/>
      <c r="HV30" s="390"/>
      <c r="HW30" s="390"/>
      <c r="HX30" s="390"/>
      <c r="HY30" s="390"/>
      <c r="HZ30" s="390"/>
      <c r="IA30" s="390"/>
      <c r="IB30" s="390"/>
      <c r="IC30" s="390"/>
      <c r="ID30" s="390"/>
      <c r="IE30" s="390"/>
      <c r="IF30" s="390"/>
      <c r="IG30" s="390"/>
      <c r="IH30" s="390"/>
      <c r="II30" s="390"/>
      <c r="IJ30" s="390"/>
      <c r="IK30" s="390"/>
      <c r="IL30" s="390"/>
      <c r="IM30" s="390"/>
      <c r="IN30" s="390"/>
      <c r="IO30" s="390"/>
      <c r="IP30" s="390"/>
      <c r="IQ30" s="390"/>
      <c r="IR30" s="390"/>
      <c r="IS30" s="390"/>
      <c r="IT30" s="390"/>
      <c r="IU30" s="390"/>
      <c r="IV30" s="390"/>
      <c r="IW30" s="390"/>
      <c r="IX30" s="390"/>
      <c r="IY30" s="390"/>
      <c r="IZ30" s="390"/>
      <c r="JA30" s="390"/>
      <c r="JB30" s="390"/>
      <c r="JC30" s="390"/>
      <c r="JD30" s="390"/>
      <c r="JE30" s="390"/>
      <c r="JF30" s="390"/>
      <c r="JG30" s="390"/>
      <c r="JH30" s="390"/>
      <c r="JI30" s="390"/>
      <c r="JJ30" s="390"/>
      <c r="JK30" s="390"/>
      <c r="JL30" s="390"/>
      <c r="JM30" s="390"/>
      <c r="JN30" s="390"/>
      <c r="JO30" s="390"/>
      <c r="JP30" s="390"/>
      <c r="JQ30" s="390"/>
      <c r="JR30" s="390"/>
      <c r="JS30" s="390"/>
      <c r="JT30" s="390"/>
      <c r="JU30" s="390"/>
      <c r="JV30" s="390"/>
      <c r="JW30" s="390"/>
      <c r="JX30" s="390"/>
      <c r="JY30" s="390"/>
      <c r="JZ30" s="390"/>
      <c r="KA30" s="390"/>
      <c r="KB30" s="390"/>
      <c r="KC30" s="390"/>
      <c r="KD30" s="390"/>
      <c r="KE30" s="390"/>
      <c r="KF30" s="390"/>
      <c r="KG30" s="390"/>
      <c r="KH30" s="390"/>
      <c r="KI30" s="390"/>
      <c r="KJ30" s="390"/>
      <c r="KK30" s="390"/>
      <c r="KL30" s="390"/>
      <c r="KM30" s="390"/>
      <c r="KN30" s="390"/>
      <c r="KO30" s="390"/>
      <c r="KP30" s="390"/>
      <c r="KQ30" s="390"/>
      <c r="KR30" s="390"/>
      <c r="KS30" s="390"/>
      <c r="KT30" s="390"/>
      <c r="KU30" s="390"/>
      <c r="KV30" s="390"/>
      <c r="KW30" s="390"/>
      <c r="KX30" s="390"/>
      <c r="KY30" s="390"/>
      <c r="KZ30" s="390"/>
      <c r="LA30" s="390"/>
      <c r="LB30" s="390"/>
      <c r="LC30" s="390"/>
      <c r="LD30" s="390"/>
      <c r="LE30" s="390"/>
      <c r="LF30" s="390"/>
      <c r="LG30" s="390"/>
      <c r="LH30" s="390"/>
      <c r="LI30" s="390"/>
      <c r="LJ30" s="390"/>
      <c r="LK30" s="390"/>
      <c r="LL30" s="390"/>
      <c r="LM30" s="390"/>
      <c r="LN30" s="390"/>
      <c r="LO30" s="390"/>
      <c r="LP30" s="390"/>
      <c r="LQ30" s="390"/>
      <c r="LR30" s="390"/>
      <c r="LS30" s="390"/>
      <c r="LT30" s="390"/>
      <c r="LU30" s="390"/>
      <c r="LV30" s="390"/>
      <c r="LW30" s="390"/>
      <c r="LX30" s="390"/>
      <c r="LY30" s="390"/>
      <c r="LZ30" s="390"/>
      <c r="MA30" s="390"/>
      <c r="MB30" s="390"/>
      <c r="MC30" s="390"/>
      <c r="MD30" s="390"/>
      <c r="ME30" s="390"/>
      <c r="MF30" s="390"/>
      <c r="MG30" s="390"/>
      <c r="MH30" s="390"/>
      <c r="MI30" s="390"/>
      <c r="MJ30" s="390"/>
      <c r="MK30" s="390"/>
      <c r="ML30" s="390"/>
      <c r="MM30" s="390"/>
      <c r="MN30" s="390"/>
      <c r="MO30" s="390"/>
      <c r="MP30" s="390"/>
      <c r="MQ30" s="390"/>
      <c r="MR30" s="390"/>
      <c r="MS30" s="390"/>
      <c r="MT30" s="390"/>
      <c r="MU30" s="390"/>
      <c r="MV30" s="390"/>
      <c r="MW30" s="390"/>
      <c r="MX30" s="390"/>
      <c r="MY30" s="390"/>
      <c r="MZ30" s="390"/>
      <c r="NA30" s="390"/>
      <c r="NB30" s="390"/>
      <c r="NC30" s="390"/>
      <c r="ND30" s="390"/>
      <c r="NE30" s="390"/>
      <c r="NF30" s="390"/>
      <c r="NG30" s="390"/>
      <c r="NH30" s="390"/>
      <c r="NI30" s="390"/>
      <c r="NJ30" s="390"/>
      <c r="NK30" s="390"/>
      <c r="NL30" s="390"/>
      <c r="NM30" s="390"/>
      <c r="NN30" s="390"/>
      <c r="NO30" s="390"/>
      <c r="NP30" s="390"/>
      <c r="NQ30" s="390"/>
      <c r="NR30" s="390"/>
      <c r="NS30" s="390"/>
      <c r="NT30" s="390"/>
      <c r="NU30" s="390"/>
      <c r="NV30" s="390"/>
      <c r="NW30" s="390"/>
      <c r="NX30" s="390"/>
      <c r="NY30" s="390"/>
      <c r="NZ30" s="390"/>
      <c r="OA30" s="390"/>
      <c r="OB30" s="390"/>
      <c r="OC30" s="390"/>
      <c r="OD30" s="390"/>
      <c r="OE30" s="390"/>
      <c r="OF30" s="390"/>
      <c r="OG30" s="390"/>
      <c r="OH30" s="390"/>
      <c r="OI30" s="390"/>
      <c r="OJ30" s="390"/>
      <c r="OK30" s="390"/>
      <c r="OL30" s="390"/>
      <c r="OM30" s="390"/>
      <c r="ON30" s="390"/>
      <c r="OO30" s="390"/>
      <c r="OP30" s="390"/>
      <c r="OQ30" s="390"/>
      <c r="OR30" s="390"/>
      <c r="OS30" s="390"/>
      <c r="OT30" s="390"/>
      <c r="OU30" s="390"/>
      <c r="OV30" s="390"/>
      <c r="OW30" s="390"/>
      <c r="OX30" s="390"/>
      <c r="OY30" s="390"/>
      <c r="OZ30" s="390"/>
      <c r="PA30" s="390"/>
      <c r="PB30" s="390"/>
      <c r="PC30" s="390"/>
      <c r="PD30" s="390"/>
      <c r="PE30" s="390"/>
      <c r="PF30" s="390"/>
      <c r="PG30" s="390"/>
      <c r="PH30" s="390"/>
      <c r="PI30" s="390"/>
      <c r="PJ30" s="390"/>
      <c r="PK30" s="390"/>
      <c r="PL30" s="390"/>
      <c r="PM30" s="390"/>
      <c r="PN30" s="390"/>
      <c r="PO30" s="390"/>
      <c r="PP30" s="390"/>
      <c r="PQ30" s="390"/>
      <c r="PR30" s="390"/>
      <c r="PS30" s="390"/>
      <c r="PT30" s="390"/>
      <c r="PU30" s="390"/>
      <c r="PV30" s="390"/>
      <c r="PW30" s="390"/>
      <c r="PX30" s="390"/>
      <c r="PY30" s="390"/>
      <c r="PZ30" s="390"/>
      <c r="QA30" s="390"/>
      <c r="QB30" s="390"/>
      <c r="QC30" s="390"/>
      <c r="QD30" s="390"/>
      <c r="QE30" s="390"/>
      <c r="QF30" s="390"/>
      <c r="QG30" s="390"/>
      <c r="QH30" s="390"/>
      <c r="QI30" s="390"/>
      <c r="QJ30" s="390"/>
      <c r="QK30" s="390"/>
      <c r="QL30" s="390"/>
      <c r="QM30" s="390"/>
      <c r="QN30" s="390"/>
      <c r="QO30" s="390"/>
      <c r="QP30" s="390"/>
      <c r="QQ30" s="390"/>
      <c r="QR30" s="390"/>
      <c r="QS30" s="390"/>
      <c r="QT30" s="390"/>
      <c r="QU30" s="390"/>
      <c r="QV30" s="390"/>
      <c r="QW30" s="390"/>
      <c r="QX30" s="390"/>
      <c r="QY30" s="390"/>
      <c r="QZ30" s="390"/>
      <c r="RA30" s="390"/>
      <c r="RB30" s="390"/>
      <c r="RC30" s="390"/>
      <c r="RD30" s="390"/>
      <c r="RE30" s="390"/>
      <c r="RF30" s="390"/>
      <c r="RG30" s="390"/>
      <c r="RH30" s="390"/>
      <c r="RI30" s="390"/>
      <c r="RJ30" s="390"/>
      <c r="RK30" s="390"/>
      <c r="RL30" s="390"/>
      <c r="RM30" s="390"/>
      <c r="RN30" s="390"/>
      <c r="RO30" s="390"/>
      <c r="RP30" s="390"/>
      <c r="RQ30" s="390"/>
      <c r="RR30" s="390"/>
      <c r="RS30" s="390"/>
      <c r="RT30" s="390"/>
      <c r="RU30" s="390"/>
      <c r="RV30" s="390"/>
      <c r="RW30" s="390"/>
      <c r="RX30" s="390"/>
      <c r="RY30" s="390"/>
      <c r="RZ30" s="390"/>
      <c r="SA30" s="390"/>
      <c r="SB30" s="390"/>
      <c r="SC30" s="390"/>
      <c r="SD30" s="390"/>
      <c r="SE30" s="390"/>
      <c r="SF30" s="390"/>
      <c r="SG30" s="390"/>
      <c r="SH30" s="390"/>
      <c r="SI30" s="390"/>
      <c r="SJ30" s="390"/>
      <c r="SK30" s="390"/>
      <c r="SL30" s="390"/>
      <c r="SM30" s="390"/>
      <c r="SN30" s="390"/>
      <c r="SO30" s="390"/>
      <c r="SP30" s="390"/>
      <c r="SQ30" s="390"/>
      <c r="SR30" s="390"/>
      <c r="SS30" s="390"/>
      <c r="ST30" s="390"/>
      <c r="SU30" s="390"/>
      <c r="SV30" s="390"/>
      <c r="SW30" s="390"/>
      <c r="SX30" s="390"/>
      <c r="SY30" s="390"/>
      <c r="SZ30" s="390"/>
      <c r="TA30" s="390"/>
      <c r="TB30" s="390"/>
      <c r="TC30" s="390"/>
      <c r="TD30" s="390"/>
      <c r="TE30" s="390"/>
      <c r="TF30" s="390"/>
      <c r="TG30" s="390"/>
      <c r="TH30" s="390"/>
      <c r="TI30" s="390"/>
      <c r="TJ30" s="390"/>
      <c r="TK30" s="390"/>
      <c r="TL30" s="390"/>
      <c r="TM30" s="390"/>
      <c r="TN30" s="390"/>
      <c r="TO30" s="390"/>
      <c r="TP30" s="390"/>
      <c r="TQ30" s="390"/>
      <c r="TR30" s="390"/>
      <c r="TS30" s="390"/>
      <c r="TT30" s="390"/>
      <c r="TU30" s="390"/>
      <c r="TV30" s="390"/>
      <c r="TW30" s="390"/>
      <c r="TX30" s="390"/>
      <c r="TY30" s="390"/>
      <c r="TZ30" s="390"/>
      <c r="UA30" s="390"/>
      <c r="UB30" s="390"/>
      <c r="UC30" s="390"/>
      <c r="UD30" s="390"/>
      <c r="UE30" s="390"/>
      <c r="UF30" s="390"/>
      <c r="UG30" s="390"/>
      <c r="UH30" s="390"/>
      <c r="UI30" s="390"/>
      <c r="UJ30" s="390"/>
      <c r="UK30" s="390"/>
      <c r="UL30" s="390"/>
      <c r="UM30" s="390"/>
      <c r="UN30" s="390"/>
      <c r="UO30" s="390"/>
      <c r="UP30" s="390"/>
      <c r="UQ30" s="390"/>
      <c r="UR30" s="390"/>
      <c r="US30" s="390"/>
      <c r="UT30" s="390"/>
      <c r="UU30" s="390"/>
      <c r="UV30" s="390"/>
      <c r="UW30" s="390"/>
      <c r="UX30" s="390"/>
      <c r="UY30" s="390"/>
      <c r="UZ30" s="390"/>
      <c r="VA30" s="390"/>
      <c r="VB30" s="390"/>
      <c r="VC30" s="390"/>
      <c r="VD30" s="390"/>
      <c r="VE30" s="390"/>
      <c r="VF30" s="390"/>
      <c r="VG30" s="390"/>
      <c r="VH30" s="390"/>
      <c r="VI30" s="390"/>
      <c r="VJ30" s="390"/>
      <c r="VK30" s="390"/>
      <c r="VL30" s="390"/>
      <c r="VM30" s="390"/>
      <c r="VN30" s="390"/>
      <c r="VO30" s="390"/>
      <c r="VP30" s="390"/>
      <c r="VQ30" s="390"/>
      <c r="VR30" s="390"/>
      <c r="VS30" s="390"/>
      <c r="VT30" s="390"/>
      <c r="VU30" s="390"/>
      <c r="VV30" s="390"/>
      <c r="VW30" s="390"/>
      <c r="VX30" s="390"/>
      <c r="VY30" s="390"/>
      <c r="VZ30" s="390"/>
      <c r="WA30" s="390"/>
      <c r="WB30" s="390"/>
      <c r="WC30" s="390"/>
      <c r="WD30" s="390"/>
      <c r="WE30" s="390"/>
      <c r="WF30" s="390"/>
      <c r="WG30" s="390"/>
      <c r="WH30" s="390"/>
      <c r="WI30" s="390"/>
      <c r="WJ30" s="390"/>
      <c r="WK30" s="390"/>
      <c r="WL30" s="390"/>
      <c r="WM30" s="390"/>
      <c r="WN30" s="390"/>
      <c r="WO30" s="390"/>
      <c r="WP30" s="390"/>
      <c r="WQ30" s="390"/>
      <c r="WR30" s="390"/>
      <c r="WS30" s="390"/>
      <c r="WT30" s="390"/>
      <c r="WU30" s="390"/>
      <c r="WV30" s="390"/>
      <c r="WW30" s="390"/>
      <c r="WX30" s="390"/>
      <c r="WY30" s="390"/>
      <c r="WZ30" s="390"/>
      <c r="XA30" s="390"/>
      <c r="XB30" s="390"/>
      <c r="XC30" s="390"/>
      <c r="XD30" s="390"/>
      <c r="XE30" s="390"/>
      <c r="XF30" s="390"/>
      <c r="XG30" s="390"/>
      <c r="XH30" s="390"/>
      <c r="XI30" s="390"/>
      <c r="XJ30" s="390"/>
      <c r="XK30" s="390"/>
      <c r="XL30" s="390"/>
      <c r="XM30" s="390"/>
      <c r="XN30" s="390"/>
      <c r="XO30" s="390"/>
      <c r="XP30" s="390"/>
      <c r="XQ30" s="390"/>
      <c r="XR30" s="390"/>
      <c r="XS30" s="390"/>
      <c r="XT30" s="390"/>
      <c r="XU30" s="390"/>
      <c r="XV30" s="390"/>
      <c r="XW30" s="390"/>
      <c r="XX30" s="390"/>
      <c r="XY30" s="390"/>
      <c r="XZ30" s="390"/>
      <c r="YA30" s="390"/>
      <c r="YB30" s="390"/>
      <c r="YC30" s="390"/>
      <c r="YD30" s="390"/>
      <c r="YE30" s="390"/>
      <c r="YF30" s="390"/>
      <c r="YG30" s="390"/>
      <c r="YH30" s="390"/>
      <c r="YI30" s="390"/>
      <c r="YJ30" s="390"/>
      <c r="YK30" s="390"/>
      <c r="YL30" s="390"/>
      <c r="YM30" s="390"/>
      <c r="YN30" s="390"/>
      <c r="YO30" s="390"/>
      <c r="YP30" s="390"/>
      <c r="YQ30" s="390"/>
      <c r="YR30" s="390"/>
      <c r="YS30" s="390"/>
      <c r="YT30" s="390"/>
      <c r="YU30" s="390"/>
      <c r="YV30" s="390"/>
      <c r="YW30" s="390"/>
      <c r="YX30" s="390"/>
      <c r="YY30" s="390"/>
      <c r="YZ30" s="390"/>
      <c r="ZA30" s="390"/>
      <c r="ZB30" s="390"/>
      <c r="ZC30" s="390"/>
      <c r="ZD30" s="390"/>
      <c r="ZE30" s="390"/>
      <c r="ZF30" s="390"/>
      <c r="ZG30" s="390"/>
      <c r="ZH30" s="390"/>
      <c r="ZI30" s="390"/>
      <c r="ZJ30" s="390"/>
      <c r="ZK30" s="390"/>
      <c r="ZL30" s="390"/>
      <c r="ZM30" s="390"/>
      <c r="ZN30" s="390"/>
      <c r="ZO30" s="390"/>
      <c r="ZP30" s="390"/>
      <c r="ZQ30" s="390"/>
      <c r="ZR30" s="390"/>
      <c r="ZS30" s="390"/>
      <c r="ZT30" s="390"/>
      <c r="ZU30" s="390"/>
      <c r="ZV30" s="390"/>
    </row>
    <row r="31" spans="1:698" s="381" customFormat="1" ht="18" customHeight="1">
      <c r="A31" s="390"/>
      <c r="B31" s="385">
        <v>23</v>
      </c>
      <c r="C31" s="777" t="s">
        <v>797</v>
      </c>
      <c r="D31" s="777"/>
      <c r="E31" s="364"/>
      <c r="F31" s="365">
        <f t="shared" si="2"/>
        <v>0</v>
      </c>
      <c r="G31" s="365">
        <f t="shared" si="3"/>
        <v>0</v>
      </c>
      <c r="H31" s="365">
        <f t="shared" si="4"/>
        <v>0</v>
      </c>
      <c r="I31" s="365">
        <f t="shared" si="5"/>
        <v>0</v>
      </c>
      <c r="J31" s="365">
        <f t="shared" si="6"/>
        <v>0</v>
      </c>
      <c r="K31" s="365">
        <f t="shared" si="7"/>
        <v>0</v>
      </c>
      <c r="L31" s="365">
        <f t="shared" si="8"/>
        <v>0</v>
      </c>
      <c r="M31" s="365">
        <f t="shared" si="9"/>
        <v>0</v>
      </c>
      <c r="N31" s="365">
        <f t="shared" si="10"/>
        <v>0</v>
      </c>
      <c r="O31" s="365">
        <f t="shared" si="11"/>
        <v>0</v>
      </c>
      <c r="P31" s="365">
        <f t="shared" si="12"/>
        <v>0</v>
      </c>
      <c r="Q31" s="383" t="str">
        <f t="shared" si="13"/>
        <v/>
      </c>
      <c r="R31" s="384" t="str">
        <f t="shared" si="1"/>
        <v/>
      </c>
      <c r="S31" s="369"/>
      <c r="T31" s="369"/>
      <c r="U31" s="140"/>
      <c r="V31" s="140"/>
      <c r="W31" s="140"/>
      <c r="X31" s="140"/>
      <c r="Y31" s="140"/>
      <c r="Z31" s="390"/>
      <c r="AA31" s="390"/>
      <c r="AB31" s="390"/>
      <c r="AC31" s="390"/>
      <c r="AD31" s="390"/>
      <c r="AE31" s="390"/>
      <c r="AF31" s="390"/>
      <c r="AG31" s="390"/>
      <c r="AH31" s="390"/>
      <c r="AI31" s="390"/>
      <c r="AJ31" s="390"/>
      <c r="AK31" s="390"/>
      <c r="AL31" s="390"/>
      <c r="AM31" s="390"/>
      <c r="AN31" s="390"/>
      <c r="AO31" s="390"/>
      <c r="AP31" s="390"/>
      <c r="AQ31" s="390"/>
      <c r="AR31" s="390"/>
      <c r="AS31" s="390"/>
      <c r="AT31" s="390"/>
      <c r="AU31" s="390"/>
      <c r="AV31" s="390"/>
      <c r="AW31" s="390"/>
      <c r="AX31" s="390"/>
      <c r="AY31" s="390"/>
      <c r="AZ31" s="390"/>
      <c r="BA31" s="390"/>
      <c r="BB31" s="390"/>
      <c r="BC31" s="390"/>
      <c r="BD31" s="390"/>
      <c r="BE31" s="390"/>
      <c r="BF31" s="390"/>
      <c r="BG31" s="390"/>
      <c r="BH31" s="390"/>
      <c r="BI31" s="390"/>
      <c r="BJ31" s="390"/>
      <c r="BK31" s="390"/>
      <c r="BL31" s="390"/>
      <c r="BM31" s="390"/>
      <c r="BN31" s="390"/>
      <c r="BO31" s="390"/>
      <c r="BP31" s="390"/>
      <c r="BQ31" s="390"/>
      <c r="BR31" s="390"/>
      <c r="BS31" s="390"/>
      <c r="BT31" s="390"/>
      <c r="BU31" s="390"/>
      <c r="BV31" s="390"/>
      <c r="BW31" s="390"/>
      <c r="BX31" s="390"/>
      <c r="BY31" s="390"/>
      <c r="BZ31" s="390"/>
      <c r="CA31" s="390"/>
      <c r="CB31" s="390"/>
      <c r="CC31" s="390"/>
      <c r="CD31" s="390"/>
      <c r="CE31" s="390"/>
      <c r="CF31" s="390"/>
      <c r="CG31" s="390"/>
      <c r="CH31" s="390"/>
      <c r="CI31" s="390"/>
      <c r="CJ31" s="390"/>
      <c r="CK31" s="390"/>
      <c r="CL31" s="390"/>
      <c r="CM31" s="390"/>
      <c r="CN31" s="390"/>
      <c r="CO31" s="390"/>
      <c r="CP31" s="390"/>
      <c r="CQ31" s="390"/>
      <c r="CR31" s="390"/>
      <c r="CS31" s="390"/>
      <c r="CT31" s="390"/>
      <c r="CU31" s="390"/>
      <c r="CV31" s="390"/>
      <c r="CW31" s="390"/>
      <c r="CX31" s="390"/>
      <c r="CY31" s="390"/>
      <c r="CZ31" s="390"/>
      <c r="DA31" s="390"/>
      <c r="DB31" s="390"/>
      <c r="DC31" s="390"/>
      <c r="DD31" s="390"/>
      <c r="DE31" s="390"/>
      <c r="DF31" s="390"/>
      <c r="DG31" s="390"/>
      <c r="DH31" s="390"/>
      <c r="DI31" s="390"/>
      <c r="DJ31" s="390"/>
      <c r="DK31" s="390"/>
      <c r="DL31" s="390"/>
      <c r="DM31" s="390"/>
      <c r="DN31" s="390"/>
      <c r="DO31" s="390"/>
      <c r="DP31" s="390"/>
      <c r="DQ31" s="390"/>
      <c r="DR31" s="390"/>
      <c r="DS31" s="390"/>
      <c r="DT31" s="390"/>
      <c r="DU31" s="390"/>
      <c r="DV31" s="390"/>
      <c r="DW31" s="390"/>
      <c r="DX31" s="390"/>
      <c r="DY31" s="390"/>
      <c r="DZ31" s="390"/>
      <c r="EA31" s="390"/>
      <c r="EB31" s="390"/>
      <c r="EC31" s="390"/>
      <c r="ED31" s="390"/>
      <c r="EE31" s="390"/>
      <c r="EF31" s="390"/>
      <c r="EG31" s="390"/>
      <c r="EH31" s="390"/>
      <c r="EI31" s="390"/>
      <c r="EJ31" s="390"/>
      <c r="EK31" s="390"/>
      <c r="EL31" s="390"/>
      <c r="EM31" s="390"/>
      <c r="EN31" s="390"/>
      <c r="EO31" s="390"/>
      <c r="EP31" s="390"/>
      <c r="EQ31" s="390"/>
      <c r="ER31" s="390"/>
      <c r="ES31" s="390"/>
      <c r="ET31" s="390"/>
      <c r="EU31" s="390"/>
      <c r="EV31" s="390"/>
      <c r="EW31" s="390"/>
      <c r="EX31" s="390"/>
      <c r="EY31" s="390"/>
      <c r="EZ31" s="390"/>
      <c r="FA31" s="390"/>
      <c r="FB31" s="390"/>
      <c r="FC31" s="390"/>
      <c r="FD31" s="390"/>
      <c r="FE31" s="390"/>
      <c r="FF31" s="390"/>
      <c r="FG31" s="390"/>
      <c r="FH31" s="390"/>
      <c r="FI31" s="390"/>
      <c r="FJ31" s="390"/>
      <c r="FK31" s="390"/>
      <c r="FL31" s="390"/>
      <c r="FM31" s="390"/>
      <c r="FN31" s="390"/>
      <c r="FO31" s="390"/>
      <c r="FP31" s="390"/>
      <c r="FQ31" s="390"/>
      <c r="FR31" s="390"/>
      <c r="FS31" s="390"/>
      <c r="FT31" s="390"/>
      <c r="FU31" s="390"/>
      <c r="FV31" s="390"/>
      <c r="FW31" s="390"/>
      <c r="FX31" s="390"/>
      <c r="FY31" s="390"/>
      <c r="FZ31" s="390"/>
      <c r="GA31" s="390"/>
      <c r="GB31" s="390"/>
      <c r="GC31" s="390"/>
      <c r="GD31" s="390"/>
      <c r="GE31" s="390"/>
      <c r="GF31" s="390"/>
      <c r="GG31" s="390"/>
      <c r="GH31" s="390"/>
      <c r="GI31" s="390"/>
      <c r="GJ31" s="390"/>
      <c r="GK31" s="390"/>
      <c r="GL31" s="390"/>
      <c r="GM31" s="390"/>
      <c r="GN31" s="390"/>
      <c r="GO31" s="390"/>
      <c r="GP31" s="390"/>
      <c r="GQ31" s="390"/>
      <c r="GR31" s="390"/>
      <c r="GS31" s="390"/>
      <c r="GT31" s="390"/>
      <c r="GU31" s="390"/>
      <c r="GV31" s="390"/>
      <c r="GW31" s="390"/>
      <c r="GX31" s="390"/>
      <c r="GY31" s="390"/>
      <c r="GZ31" s="390"/>
      <c r="HA31" s="390"/>
      <c r="HB31" s="390"/>
      <c r="HC31" s="390"/>
      <c r="HD31" s="390"/>
      <c r="HE31" s="390"/>
      <c r="HF31" s="390"/>
      <c r="HG31" s="390"/>
      <c r="HH31" s="390"/>
      <c r="HI31" s="390"/>
      <c r="HJ31" s="390"/>
      <c r="HK31" s="390"/>
      <c r="HL31" s="390"/>
      <c r="HM31" s="390"/>
      <c r="HN31" s="390"/>
      <c r="HO31" s="390"/>
      <c r="HP31" s="390"/>
      <c r="HQ31" s="390"/>
      <c r="HR31" s="390"/>
      <c r="HS31" s="390"/>
      <c r="HT31" s="390"/>
      <c r="HU31" s="390"/>
      <c r="HV31" s="390"/>
      <c r="HW31" s="390"/>
      <c r="HX31" s="390"/>
      <c r="HY31" s="390"/>
      <c r="HZ31" s="390"/>
      <c r="IA31" s="390"/>
      <c r="IB31" s="390"/>
      <c r="IC31" s="390"/>
      <c r="ID31" s="390"/>
      <c r="IE31" s="390"/>
      <c r="IF31" s="390"/>
      <c r="IG31" s="390"/>
      <c r="IH31" s="390"/>
      <c r="II31" s="390"/>
      <c r="IJ31" s="390"/>
      <c r="IK31" s="390"/>
      <c r="IL31" s="390"/>
      <c r="IM31" s="390"/>
      <c r="IN31" s="390"/>
      <c r="IO31" s="390"/>
      <c r="IP31" s="390"/>
      <c r="IQ31" s="390"/>
      <c r="IR31" s="390"/>
      <c r="IS31" s="390"/>
      <c r="IT31" s="390"/>
      <c r="IU31" s="390"/>
      <c r="IV31" s="390"/>
      <c r="IW31" s="390"/>
      <c r="IX31" s="390"/>
      <c r="IY31" s="390"/>
      <c r="IZ31" s="390"/>
      <c r="JA31" s="390"/>
      <c r="JB31" s="390"/>
      <c r="JC31" s="390"/>
      <c r="JD31" s="390"/>
      <c r="JE31" s="390"/>
      <c r="JF31" s="390"/>
      <c r="JG31" s="390"/>
      <c r="JH31" s="390"/>
      <c r="JI31" s="390"/>
      <c r="JJ31" s="390"/>
      <c r="JK31" s="390"/>
      <c r="JL31" s="390"/>
      <c r="JM31" s="390"/>
      <c r="JN31" s="390"/>
      <c r="JO31" s="390"/>
      <c r="JP31" s="390"/>
      <c r="JQ31" s="390"/>
      <c r="JR31" s="390"/>
      <c r="JS31" s="390"/>
      <c r="JT31" s="390"/>
      <c r="JU31" s="390"/>
      <c r="JV31" s="390"/>
      <c r="JW31" s="390"/>
      <c r="JX31" s="390"/>
      <c r="JY31" s="390"/>
      <c r="JZ31" s="390"/>
      <c r="KA31" s="390"/>
      <c r="KB31" s="390"/>
      <c r="KC31" s="390"/>
      <c r="KD31" s="390"/>
      <c r="KE31" s="390"/>
      <c r="KF31" s="390"/>
      <c r="KG31" s="390"/>
      <c r="KH31" s="390"/>
      <c r="KI31" s="390"/>
      <c r="KJ31" s="390"/>
      <c r="KK31" s="390"/>
      <c r="KL31" s="390"/>
      <c r="KM31" s="390"/>
      <c r="KN31" s="390"/>
      <c r="KO31" s="390"/>
      <c r="KP31" s="390"/>
      <c r="KQ31" s="390"/>
      <c r="KR31" s="390"/>
      <c r="KS31" s="390"/>
      <c r="KT31" s="390"/>
      <c r="KU31" s="390"/>
      <c r="KV31" s="390"/>
      <c r="KW31" s="390"/>
      <c r="KX31" s="390"/>
      <c r="KY31" s="390"/>
      <c r="KZ31" s="390"/>
      <c r="LA31" s="390"/>
      <c r="LB31" s="390"/>
      <c r="LC31" s="390"/>
      <c r="LD31" s="390"/>
      <c r="LE31" s="390"/>
      <c r="LF31" s="390"/>
      <c r="LG31" s="390"/>
      <c r="LH31" s="390"/>
      <c r="LI31" s="390"/>
      <c r="LJ31" s="390"/>
      <c r="LK31" s="390"/>
      <c r="LL31" s="390"/>
      <c r="LM31" s="390"/>
      <c r="LN31" s="390"/>
      <c r="LO31" s="390"/>
      <c r="LP31" s="390"/>
      <c r="LQ31" s="390"/>
      <c r="LR31" s="390"/>
      <c r="LS31" s="390"/>
      <c r="LT31" s="390"/>
      <c r="LU31" s="390"/>
      <c r="LV31" s="390"/>
      <c r="LW31" s="390"/>
      <c r="LX31" s="390"/>
      <c r="LY31" s="390"/>
      <c r="LZ31" s="390"/>
      <c r="MA31" s="390"/>
      <c r="MB31" s="390"/>
      <c r="MC31" s="390"/>
      <c r="MD31" s="390"/>
      <c r="ME31" s="390"/>
      <c r="MF31" s="390"/>
      <c r="MG31" s="390"/>
      <c r="MH31" s="390"/>
      <c r="MI31" s="390"/>
      <c r="MJ31" s="390"/>
      <c r="MK31" s="390"/>
      <c r="ML31" s="390"/>
      <c r="MM31" s="390"/>
      <c r="MN31" s="390"/>
      <c r="MO31" s="390"/>
      <c r="MP31" s="390"/>
      <c r="MQ31" s="390"/>
      <c r="MR31" s="390"/>
      <c r="MS31" s="390"/>
      <c r="MT31" s="390"/>
      <c r="MU31" s="390"/>
      <c r="MV31" s="390"/>
      <c r="MW31" s="390"/>
      <c r="MX31" s="390"/>
      <c r="MY31" s="390"/>
      <c r="MZ31" s="390"/>
      <c r="NA31" s="390"/>
      <c r="NB31" s="390"/>
      <c r="NC31" s="390"/>
      <c r="ND31" s="390"/>
      <c r="NE31" s="390"/>
      <c r="NF31" s="390"/>
      <c r="NG31" s="390"/>
      <c r="NH31" s="390"/>
      <c r="NI31" s="390"/>
      <c r="NJ31" s="390"/>
      <c r="NK31" s="390"/>
      <c r="NL31" s="390"/>
      <c r="NM31" s="390"/>
      <c r="NN31" s="390"/>
      <c r="NO31" s="390"/>
      <c r="NP31" s="390"/>
      <c r="NQ31" s="390"/>
      <c r="NR31" s="390"/>
      <c r="NS31" s="390"/>
      <c r="NT31" s="390"/>
      <c r="NU31" s="390"/>
      <c r="NV31" s="390"/>
      <c r="NW31" s="390"/>
      <c r="NX31" s="390"/>
      <c r="NY31" s="390"/>
      <c r="NZ31" s="390"/>
      <c r="OA31" s="390"/>
      <c r="OB31" s="390"/>
      <c r="OC31" s="390"/>
      <c r="OD31" s="390"/>
      <c r="OE31" s="390"/>
      <c r="OF31" s="390"/>
      <c r="OG31" s="390"/>
      <c r="OH31" s="390"/>
      <c r="OI31" s="390"/>
      <c r="OJ31" s="390"/>
      <c r="OK31" s="390"/>
      <c r="OL31" s="390"/>
      <c r="OM31" s="390"/>
      <c r="ON31" s="390"/>
      <c r="OO31" s="390"/>
      <c r="OP31" s="390"/>
      <c r="OQ31" s="390"/>
      <c r="OR31" s="390"/>
      <c r="OS31" s="390"/>
      <c r="OT31" s="390"/>
      <c r="OU31" s="390"/>
      <c r="OV31" s="390"/>
      <c r="OW31" s="390"/>
      <c r="OX31" s="390"/>
      <c r="OY31" s="390"/>
      <c r="OZ31" s="390"/>
      <c r="PA31" s="390"/>
      <c r="PB31" s="390"/>
      <c r="PC31" s="390"/>
      <c r="PD31" s="390"/>
      <c r="PE31" s="390"/>
      <c r="PF31" s="390"/>
      <c r="PG31" s="390"/>
      <c r="PH31" s="390"/>
      <c r="PI31" s="390"/>
      <c r="PJ31" s="390"/>
      <c r="PK31" s="390"/>
      <c r="PL31" s="390"/>
      <c r="PM31" s="390"/>
      <c r="PN31" s="390"/>
      <c r="PO31" s="390"/>
      <c r="PP31" s="390"/>
      <c r="PQ31" s="390"/>
      <c r="PR31" s="390"/>
      <c r="PS31" s="390"/>
      <c r="PT31" s="390"/>
      <c r="PU31" s="390"/>
      <c r="PV31" s="390"/>
      <c r="PW31" s="390"/>
      <c r="PX31" s="390"/>
      <c r="PY31" s="390"/>
      <c r="PZ31" s="390"/>
      <c r="QA31" s="390"/>
      <c r="QB31" s="390"/>
      <c r="QC31" s="390"/>
      <c r="QD31" s="390"/>
      <c r="QE31" s="390"/>
      <c r="QF31" s="390"/>
      <c r="QG31" s="390"/>
      <c r="QH31" s="390"/>
      <c r="QI31" s="390"/>
      <c r="QJ31" s="390"/>
      <c r="QK31" s="390"/>
      <c r="QL31" s="390"/>
      <c r="QM31" s="390"/>
      <c r="QN31" s="390"/>
      <c r="QO31" s="390"/>
      <c r="QP31" s="390"/>
      <c r="QQ31" s="390"/>
      <c r="QR31" s="390"/>
      <c r="QS31" s="390"/>
      <c r="QT31" s="390"/>
      <c r="QU31" s="390"/>
      <c r="QV31" s="390"/>
      <c r="QW31" s="390"/>
      <c r="QX31" s="390"/>
      <c r="QY31" s="390"/>
      <c r="QZ31" s="390"/>
      <c r="RA31" s="390"/>
      <c r="RB31" s="390"/>
      <c r="RC31" s="390"/>
      <c r="RD31" s="390"/>
      <c r="RE31" s="390"/>
      <c r="RF31" s="390"/>
      <c r="RG31" s="390"/>
      <c r="RH31" s="390"/>
      <c r="RI31" s="390"/>
      <c r="RJ31" s="390"/>
      <c r="RK31" s="390"/>
      <c r="RL31" s="390"/>
      <c r="RM31" s="390"/>
      <c r="RN31" s="390"/>
      <c r="RO31" s="390"/>
      <c r="RP31" s="390"/>
      <c r="RQ31" s="390"/>
      <c r="RR31" s="390"/>
      <c r="RS31" s="390"/>
      <c r="RT31" s="390"/>
      <c r="RU31" s="390"/>
      <c r="RV31" s="390"/>
      <c r="RW31" s="390"/>
      <c r="RX31" s="390"/>
      <c r="RY31" s="390"/>
      <c r="RZ31" s="390"/>
      <c r="SA31" s="390"/>
      <c r="SB31" s="390"/>
      <c r="SC31" s="390"/>
      <c r="SD31" s="390"/>
      <c r="SE31" s="390"/>
      <c r="SF31" s="390"/>
      <c r="SG31" s="390"/>
      <c r="SH31" s="390"/>
      <c r="SI31" s="390"/>
      <c r="SJ31" s="390"/>
      <c r="SK31" s="390"/>
      <c r="SL31" s="390"/>
      <c r="SM31" s="390"/>
      <c r="SN31" s="390"/>
      <c r="SO31" s="390"/>
      <c r="SP31" s="390"/>
      <c r="SQ31" s="390"/>
      <c r="SR31" s="390"/>
      <c r="SS31" s="390"/>
      <c r="ST31" s="390"/>
      <c r="SU31" s="390"/>
      <c r="SV31" s="390"/>
      <c r="SW31" s="390"/>
      <c r="SX31" s="390"/>
      <c r="SY31" s="390"/>
      <c r="SZ31" s="390"/>
      <c r="TA31" s="390"/>
      <c r="TB31" s="390"/>
      <c r="TC31" s="390"/>
      <c r="TD31" s="390"/>
      <c r="TE31" s="390"/>
      <c r="TF31" s="390"/>
      <c r="TG31" s="390"/>
      <c r="TH31" s="390"/>
      <c r="TI31" s="390"/>
      <c r="TJ31" s="390"/>
      <c r="TK31" s="390"/>
      <c r="TL31" s="390"/>
      <c r="TM31" s="390"/>
      <c r="TN31" s="390"/>
      <c r="TO31" s="390"/>
      <c r="TP31" s="390"/>
      <c r="TQ31" s="390"/>
      <c r="TR31" s="390"/>
      <c r="TS31" s="390"/>
      <c r="TT31" s="390"/>
      <c r="TU31" s="390"/>
      <c r="TV31" s="390"/>
      <c r="TW31" s="390"/>
      <c r="TX31" s="390"/>
      <c r="TY31" s="390"/>
      <c r="TZ31" s="390"/>
      <c r="UA31" s="390"/>
      <c r="UB31" s="390"/>
      <c r="UC31" s="390"/>
      <c r="UD31" s="390"/>
      <c r="UE31" s="390"/>
      <c r="UF31" s="390"/>
      <c r="UG31" s="390"/>
      <c r="UH31" s="390"/>
      <c r="UI31" s="390"/>
      <c r="UJ31" s="390"/>
      <c r="UK31" s="390"/>
      <c r="UL31" s="390"/>
      <c r="UM31" s="390"/>
      <c r="UN31" s="390"/>
      <c r="UO31" s="390"/>
      <c r="UP31" s="390"/>
      <c r="UQ31" s="390"/>
      <c r="UR31" s="390"/>
      <c r="US31" s="390"/>
      <c r="UT31" s="390"/>
      <c r="UU31" s="390"/>
      <c r="UV31" s="390"/>
      <c r="UW31" s="390"/>
      <c r="UX31" s="390"/>
      <c r="UY31" s="390"/>
      <c r="UZ31" s="390"/>
      <c r="VA31" s="390"/>
      <c r="VB31" s="390"/>
      <c r="VC31" s="390"/>
      <c r="VD31" s="390"/>
      <c r="VE31" s="390"/>
      <c r="VF31" s="390"/>
      <c r="VG31" s="390"/>
      <c r="VH31" s="390"/>
      <c r="VI31" s="390"/>
      <c r="VJ31" s="390"/>
      <c r="VK31" s="390"/>
      <c r="VL31" s="390"/>
      <c r="VM31" s="390"/>
      <c r="VN31" s="390"/>
      <c r="VO31" s="390"/>
      <c r="VP31" s="390"/>
      <c r="VQ31" s="390"/>
      <c r="VR31" s="390"/>
      <c r="VS31" s="390"/>
      <c r="VT31" s="390"/>
      <c r="VU31" s="390"/>
      <c r="VV31" s="390"/>
      <c r="VW31" s="390"/>
      <c r="VX31" s="390"/>
      <c r="VY31" s="390"/>
      <c r="VZ31" s="390"/>
      <c r="WA31" s="390"/>
      <c r="WB31" s="390"/>
      <c r="WC31" s="390"/>
      <c r="WD31" s="390"/>
      <c r="WE31" s="390"/>
      <c r="WF31" s="390"/>
      <c r="WG31" s="390"/>
      <c r="WH31" s="390"/>
      <c r="WI31" s="390"/>
      <c r="WJ31" s="390"/>
      <c r="WK31" s="390"/>
      <c r="WL31" s="390"/>
      <c r="WM31" s="390"/>
      <c r="WN31" s="390"/>
      <c r="WO31" s="390"/>
      <c r="WP31" s="390"/>
      <c r="WQ31" s="390"/>
      <c r="WR31" s="390"/>
      <c r="WS31" s="390"/>
      <c r="WT31" s="390"/>
      <c r="WU31" s="390"/>
      <c r="WV31" s="390"/>
      <c r="WW31" s="390"/>
      <c r="WX31" s="390"/>
      <c r="WY31" s="390"/>
      <c r="WZ31" s="390"/>
      <c r="XA31" s="390"/>
      <c r="XB31" s="390"/>
      <c r="XC31" s="390"/>
      <c r="XD31" s="390"/>
      <c r="XE31" s="390"/>
      <c r="XF31" s="390"/>
      <c r="XG31" s="390"/>
      <c r="XH31" s="390"/>
      <c r="XI31" s="390"/>
      <c r="XJ31" s="390"/>
      <c r="XK31" s="390"/>
      <c r="XL31" s="390"/>
      <c r="XM31" s="390"/>
      <c r="XN31" s="390"/>
      <c r="XO31" s="390"/>
      <c r="XP31" s="390"/>
      <c r="XQ31" s="390"/>
      <c r="XR31" s="390"/>
      <c r="XS31" s="390"/>
      <c r="XT31" s="390"/>
      <c r="XU31" s="390"/>
      <c r="XV31" s="390"/>
      <c r="XW31" s="390"/>
      <c r="XX31" s="390"/>
      <c r="XY31" s="390"/>
      <c r="XZ31" s="390"/>
      <c r="YA31" s="390"/>
      <c r="YB31" s="390"/>
      <c r="YC31" s="390"/>
      <c r="YD31" s="390"/>
      <c r="YE31" s="390"/>
      <c r="YF31" s="390"/>
      <c r="YG31" s="390"/>
      <c r="YH31" s="390"/>
      <c r="YI31" s="390"/>
      <c r="YJ31" s="390"/>
      <c r="YK31" s="390"/>
      <c r="YL31" s="390"/>
      <c r="YM31" s="390"/>
      <c r="YN31" s="390"/>
      <c r="YO31" s="390"/>
      <c r="YP31" s="390"/>
      <c r="YQ31" s="390"/>
      <c r="YR31" s="390"/>
      <c r="YS31" s="390"/>
      <c r="YT31" s="390"/>
      <c r="YU31" s="390"/>
      <c r="YV31" s="390"/>
      <c r="YW31" s="390"/>
      <c r="YX31" s="390"/>
      <c r="YY31" s="390"/>
      <c r="YZ31" s="390"/>
      <c r="ZA31" s="390"/>
      <c r="ZB31" s="390"/>
      <c r="ZC31" s="390"/>
      <c r="ZD31" s="390"/>
      <c r="ZE31" s="390"/>
      <c r="ZF31" s="390"/>
      <c r="ZG31" s="390"/>
      <c r="ZH31" s="390"/>
      <c r="ZI31" s="390"/>
      <c r="ZJ31" s="390"/>
      <c r="ZK31" s="390"/>
      <c r="ZL31" s="390"/>
      <c r="ZM31" s="390"/>
      <c r="ZN31" s="390"/>
      <c r="ZO31" s="390"/>
      <c r="ZP31" s="390"/>
      <c r="ZQ31" s="390"/>
      <c r="ZR31" s="390"/>
      <c r="ZS31" s="390"/>
      <c r="ZT31" s="390"/>
      <c r="ZU31" s="390"/>
      <c r="ZV31" s="390"/>
    </row>
    <row r="32" spans="1:698" s="381" customFormat="1" ht="18" customHeight="1">
      <c r="A32" s="390"/>
      <c r="B32" s="385">
        <v>24</v>
      </c>
      <c r="C32" s="777" t="s">
        <v>797</v>
      </c>
      <c r="D32" s="777"/>
      <c r="E32" s="364"/>
      <c r="F32" s="365">
        <f t="shared" si="2"/>
        <v>0</v>
      </c>
      <c r="G32" s="365">
        <f t="shared" si="3"/>
        <v>0</v>
      </c>
      <c r="H32" s="365">
        <f t="shared" si="4"/>
        <v>0</v>
      </c>
      <c r="I32" s="365">
        <f t="shared" si="5"/>
        <v>0</v>
      </c>
      <c r="J32" s="365">
        <f t="shared" si="6"/>
        <v>0</v>
      </c>
      <c r="K32" s="365">
        <f t="shared" si="7"/>
        <v>0</v>
      </c>
      <c r="L32" s="365">
        <f t="shared" si="8"/>
        <v>0</v>
      </c>
      <c r="M32" s="365">
        <f t="shared" si="9"/>
        <v>0</v>
      </c>
      <c r="N32" s="365">
        <f t="shared" si="10"/>
        <v>0</v>
      </c>
      <c r="O32" s="365">
        <f t="shared" si="11"/>
        <v>0</v>
      </c>
      <c r="P32" s="365">
        <f t="shared" si="12"/>
        <v>0</v>
      </c>
      <c r="Q32" s="383" t="str">
        <f t="shared" si="13"/>
        <v/>
      </c>
      <c r="R32" s="384" t="str">
        <f t="shared" si="1"/>
        <v/>
      </c>
      <c r="S32" s="369"/>
      <c r="T32" s="369"/>
      <c r="U32" s="140"/>
      <c r="V32" s="140"/>
      <c r="W32" s="140"/>
      <c r="X32" s="140"/>
      <c r="Y32" s="140"/>
      <c r="Z32" s="390"/>
      <c r="AA32" s="390"/>
      <c r="AB32" s="390"/>
      <c r="AC32" s="390"/>
      <c r="AD32" s="390"/>
      <c r="AE32" s="390"/>
      <c r="AF32" s="390"/>
      <c r="AG32" s="390"/>
      <c r="AH32" s="390"/>
      <c r="AI32" s="390"/>
      <c r="AJ32" s="390"/>
      <c r="AK32" s="390"/>
      <c r="AL32" s="390"/>
      <c r="AM32" s="390"/>
      <c r="AN32" s="390"/>
      <c r="AO32" s="390"/>
      <c r="AP32" s="390"/>
      <c r="AQ32" s="390"/>
      <c r="AR32" s="390"/>
      <c r="AS32" s="390"/>
      <c r="AT32" s="390"/>
      <c r="AU32" s="390"/>
      <c r="AV32" s="390"/>
      <c r="AW32" s="390"/>
      <c r="AX32" s="390"/>
      <c r="AY32" s="390"/>
      <c r="AZ32" s="390"/>
      <c r="BA32" s="390"/>
      <c r="BB32" s="390"/>
      <c r="BC32" s="390"/>
      <c r="BD32" s="390"/>
      <c r="BE32" s="390"/>
      <c r="BF32" s="390"/>
      <c r="BG32" s="390"/>
      <c r="BH32" s="390"/>
      <c r="BI32" s="390"/>
      <c r="BJ32" s="390"/>
      <c r="BK32" s="390"/>
      <c r="BL32" s="390"/>
      <c r="BM32" s="390"/>
      <c r="BN32" s="390"/>
      <c r="BO32" s="390"/>
      <c r="BP32" s="390"/>
      <c r="BQ32" s="390"/>
      <c r="BR32" s="390"/>
      <c r="BS32" s="390"/>
      <c r="BT32" s="390"/>
      <c r="BU32" s="390"/>
      <c r="BV32" s="390"/>
      <c r="BW32" s="390"/>
      <c r="BX32" s="390"/>
      <c r="BY32" s="390"/>
      <c r="BZ32" s="390"/>
      <c r="CA32" s="390"/>
      <c r="CB32" s="390"/>
      <c r="CC32" s="390"/>
      <c r="CD32" s="390"/>
      <c r="CE32" s="390"/>
      <c r="CF32" s="390"/>
      <c r="CG32" s="390"/>
      <c r="CH32" s="390"/>
      <c r="CI32" s="390"/>
      <c r="CJ32" s="390"/>
      <c r="CK32" s="390"/>
      <c r="CL32" s="390"/>
      <c r="CM32" s="390"/>
      <c r="CN32" s="390"/>
      <c r="CO32" s="390"/>
      <c r="CP32" s="390"/>
      <c r="CQ32" s="390"/>
      <c r="CR32" s="390"/>
      <c r="CS32" s="390"/>
      <c r="CT32" s="390"/>
      <c r="CU32" s="390"/>
      <c r="CV32" s="390"/>
      <c r="CW32" s="390"/>
      <c r="CX32" s="390"/>
      <c r="CY32" s="390"/>
      <c r="CZ32" s="390"/>
      <c r="DA32" s="390"/>
      <c r="DB32" s="390"/>
      <c r="DC32" s="390"/>
      <c r="DD32" s="390"/>
      <c r="DE32" s="390"/>
      <c r="DF32" s="390"/>
      <c r="DG32" s="390"/>
      <c r="DH32" s="390"/>
      <c r="DI32" s="390"/>
      <c r="DJ32" s="390"/>
      <c r="DK32" s="390"/>
      <c r="DL32" s="390"/>
      <c r="DM32" s="390"/>
      <c r="DN32" s="390"/>
      <c r="DO32" s="390"/>
      <c r="DP32" s="390"/>
      <c r="DQ32" s="390"/>
      <c r="DR32" s="390"/>
      <c r="DS32" s="390"/>
      <c r="DT32" s="390"/>
      <c r="DU32" s="390"/>
      <c r="DV32" s="390"/>
      <c r="DW32" s="390"/>
      <c r="DX32" s="390"/>
      <c r="DY32" s="390"/>
      <c r="DZ32" s="390"/>
      <c r="EA32" s="390"/>
      <c r="EB32" s="390"/>
      <c r="EC32" s="390"/>
      <c r="ED32" s="390"/>
      <c r="EE32" s="390"/>
      <c r="EF32" s="390"/>
      <c r="EG32" s="390"/>
      <c r="EH32" s="390"/>
      <c r="EI32" s="390"/>
      <c r="EJ32" s="390"/>
      <c r="EK32" s="390"/>
      <c r="EL32" s="390"/>
      <c r="EM32" s="390"/>
      <c r="EN32" s="390"/>
      <c r="EO32" s="390"/>
      <c r="EP32" s="390"/>
      <c r="EQ32" s="390"/>
      <c r="ER32" s="390"/>
      <c r="ES32" s="390"/>
      <c r="ET32" s="390"/>
      <c r="EU32" s="390"/>
      <c r="EV32" s="390"/>
      <c r="EW32" s="390"/>
      <c r="EX32" s="390"/>
      <c r="EY32" s="390"/>
      <c r="EZ32" s="390"/>
      <c r="FA32" s="390"/>
      <c r="FB32" s="390"/>
      <c r="FC32" s="390"/>
      <c r="FD32" s="390"/>
      <c r="FE32" s="390"/>
      <c r="FF32" s="390"/>
      <c r="FG32" s="390"/>
      <c r="FH32" s="390"/>
      <c r="FI32" s="390"/>
      <c r="FJ32" s="390"/>
      <c r="FK32" s="390"/>
      <c r="FL32" s="390"/>
      <c r="FM32" s="390"/>
      <c r="FN32" s="390"/>
      <c r="FO32" s="390"/>
      <c r="FP32" s="390"/>
      <c r="FQ32" s="390"/>
      <c r="FR32" s="390"/>
      <c r="FS32" s="390"/>
      <c r="FT32" s="390"/>
      <c r="FU32" s="390"/>
      <c r="FV32" s="390"/>
      <c r="FW32" s="390"/>
      <c r="FX32" s="390"/>
      <c r="FY32" s="390"/>
      <c r="FZ32" s="390"/>
      <c r="GA32" s="390"/>
      <c r="GB32" s="390"/>
      <c r="GC32" s="390"/>
      <c r="GD32" s="390"/>
      <c r="GE32" s="390"/>
      <c r="GF32" s="390"/>
      <c r="GG32" s="390"/>
      <c r="GH32" s="390"/>
      <c r="GI32" s="390"/>
      <c r="GJ32" s="390"/>
      <c r="GK32" s="390"/>
      <c r="GL32" s="390"/>
      <c r="GM32" s="390"/>
      <c r="GN32" s="390"/>
      <c r="GO32" s="390"/>
      <c r="GP32" s="390"/>
      <c r="GQ32" s="390"/>
      <c r="GR32" s="390"/>
      <c r="GS32" s="390"/>
      <c r="GT32" s="390"/>
      <c r="GU32" s="390"/>
      <c r="GV32" s="390"/>
      <c r="GW32" s="390"/>
      <c r="GX32" s="390"/>
      <c r="GY32" s="390"/>
      <c r="GZ32" s="390"/>
      <c r="HA32" s="390"/>
      <c r="HB32" s="390"/>
      <c r="HC32" s="390"/>
      <c r="HD32" s="390"/>
      <c r="HE32" s="390"/>
      <c r="HF32" s="390"/>
      <c r="HG32" s="390"/>
      <c r="HH32" s="390"/>
      <c r="HI32" s="390"/>
      <c r="HJ32" s="390"/>
      <c r="HK32" s="390"/>
      <c r="HL32" s="390"/>
      <c r="HM32" s="390"/>
      <c r="HN32" s="390"/>
      <c r="HO32" s="390"/>
      <c r="HP32" s="390"/>
      <c r="HQ32" s="390"/>
      <c r="HR32" s="390"/>
      <c r="HS32" s="390"/>
      <c r="HT32" s="390"/>
      <c r="HU32" s="390"/>
      <c r="HV32" s="390"/>
      <c r="HW32" s="390"/>
      <c r="HX32" s="390"/>
      <c r="HY32" s="390"/>
      <c r="HZ32" s="390"/>
      <c r="IA32" s="390"/>
      <c r="IB32" s="390"/>
      <c r="IC32" s="390"/>
      <c r="ID32" s="390"/>
      <c r="IE32" s="390"/>
      <c r="IF32" s="390"/>
      <c r="IG32" s="390"/>
      <c r="IH32" s="390"/>
      <c r="II32" s="390"/>
      <c r="IJ32" s="390"/>
      <c r="IK32" s="390"/>
      <c r="IL32" s="390"/>
      <c r="IM32" s="390"/>
      <c r="IN32" s="390"/>
      <c r="IO32" s="390"/>
      <c r="IP32" s="390"/>
      <c r="IQ32" s="390"/>
      <c r="IR32" s="390"/>
      <c r="IS32" s="390"/>
      <c r="IT32" s="390"/>
      <c r="IU32" s="390"/>
      <c r="IV32" s="390"/>
      <c r="IW32" s="390"/>
      <c r="IX32" s="390"/>
      <c r="IY32" s="390"/>
      <c r="IZ32" s="390"/>
      <c r="JA32" s="390"/>
      <c r="JB32" s="390"/>
      <c r="JC32" s="390"/>
      <c r="JD32" s="390"/>
      <c r="JE32" s="390"/>
      <c r="JF32" s="390"/>
      <c r="JG32" s="390"/>
      <c r="JH32" s="390"/>
      <c r="JI32" s="390"/>
      <c r="JJ32" s="390"/>
      <c r="JK32" s="390"/>
      <c r="JL32" s="390"/>
      <c r="JM32" s="390"/>
      <c r="JN32" s="390"/>
      <c r="JO32" s="390"/>
      <c r="JP32" s="390"/>
      <c r="JQ32" s="390"/>
      <c r="JR32" s="390"/>
      <c r="JS32" s="390"/>
      <c r="JT32" s="390"/>
      <c r="JU32" s="390"/>
      <c r="JV32" s="390"/>
      <c r="JW32" s="390"/>
      <c r="JX32" s="390"/>
      <c r="JY32" s="390"/>
      <c r="JZ32" s="390"/>
      <c r="KA32" s="390"/>
      <c r="KB32" s="390"/>
      <c r="KC32" s="390"/>
      <c r="KD32" s="390"/>
      <c r="KE32" s="390"/>
      <c r="KF32" s="390"/>
      <c r="KG32" s="390"/>
      <c r="KH32" s="390"/>
      <c r="KI32" s="390"/>
      <c r="KJ32" s="390"/>
      <c r="KK32" s="390"/>
      <c r="KL32" s="390"/>
      <c r="KM32" s="390"/>
      <c r="KN32" s="390"/>
      <c r="KO32" s="390"/>
      <c r="KP32" s="390"/>
      <c r="KQ32" s="390"/>
      <c r="KR32" s="390"/>
      <c r="KS32" s="390"/>
      <c r="KT32" s="390"/>
      <c r="KU32" s="390"/>
      <c r="KV32" s="390"/>
      <c r="KW32" s="390"/>
      <c r="KX32" s="390"/>
      <c r="KY32" s="390"/>
      <c r="KZ32" s="390"/>
      <c r="LA32" s="390"/>
      <c r="LB32" s="390"/>
      <c r="LC32" s="390"/>
      <c r="LD32" s="390"/>
      <c r="LE32" s="390"/>
      <c r="LF32" s="390"/>
      <c r="LG32" s="390"/>
      <c r="LH32" s="390"/>
      <c r="LI32" s="390"/>
      <c r="LJ32" s="390"/>
      <c r="LK32" s="390"/>
      <c r="LL32" s="390"/>
      <c r="LM32" s="390"/>
      <c r="LN32" s="390"/>
      <c r="LO32" s="390"/>
      <c r="LP32" s="390"/>
      <c r="LQ32" s="390"/>
      <c r="LR32" s="390"/>
      <c r="LS32" s="390"/>
      <c r="LT32" s="390"/>
      <c r="LU32" s="390"/>
      <c r="LV32" s="390"/>
      <c r="LW32" s="390"/>
      <c r="LX32" s="390"/>
      <c r="LY32" s="390"/>
      <c r="LZ32" s="390"/>
      <c r="MA32" s="390"/>
      <c r="MB32" s="390"/>
      <c r="MC32" s="390"/>
      <c r="MD32" s="390"/>
      <c r="ME32" s="390"/>
      <c r="MF32" s="390"/>
      <c r="MG32" s="390"/>
      <c r="MH32" s="390"/>
      <c r="MI32" s="390"/>
      <c r="MJ32" s="390"/>
      <c r="MK32" s="390"/>
      <c r="ML32" s="390"/>
      <c r="MM32" s="390"/>
      <c r="MN32" s="390"/>
      <c r="MO32" s="390"/>
      <c r="MP32" s="390"/>
      <c r="MQ32" s="390"/>
      <c r="MR32" s="390"/>
      <c r="MS32" s="390"/>
      <c r="MT32" s="390"/>
      <c r="MU32" s="390"/>
      <c r="MV32" s="390"/>
      <c r="MW32" s="390"/>
      <c r="MX32" s="390"/>
      <c r="MY32" s="390"/>
      <c r="MZ32" s="390"/>
      <c r="NA32" s="390"/>
      <c r="NB32" s="390"/>
      <c r="NC32" s="390"/>
      <c r="ND32" s="390"/>
      <c r="NE32" s="390"/>
      <c r="NF32" s="390"/>
      <c r="NG32" s="390"/>
      <c r="NH32" s="390"/>
      <c r="NI32" s="390"/>
      <c r="NJ32" s="390"/>
      <c r="NK32" s="390"/>
      <c r="NL32" s="390"/>
      <c r="NM32" s="390"/>
      <c r="NN32" s="390"/>
      <c r="NO32" s="390"/>
      <c r="NP32" s="390"/>
      <c r="NQ32" s="390"/>
      <c r="NR32" s="390"/>
      <c r="NS32" s="390"/>
      <c r="NT32" s="390"/>
      <c r="NU32" s="390"/>
      <c r="NV32" s="390"/>
      <c r="NW32" s="390"/>
      <c r="NX32" s="390"/>
      <c r="NY32" s="390"/>
      <c r="NZ32" s="390"/>
      <c r="OA32" s="390"/>
      <c r="OB32" s="390"/>
      <c r="OC32" s="390"/>
      <c r="OD32" s="390"/>
      <c r="OE32" s="390"/>
      <c r="OF32" s="390"/>
      <c r="OG32" s="390"/>
      <c r="OH32" s="390"/>
      <c r="OI32" s="390"/>
      <c r="OJ32" s="390"/>
      <c r="OK32" s="390"/>
      <c r="OL32" s="390"/>
      <c r="OM32" s="390"/>
      <c r="ON32" s="390"/>
      <c r="OO32" s="390"/>
      <c r="OP32" s="390"/>
      <c r="OQ32" s="390"/>
      <c r="OR32" s="390"/>
      <c r="OS32" s="390"/>
      <c r="OT32" s="390"/>
      <c r="OU32" s="390"/>
      <c r="OV32" s="390"/>
      <c r="OW32" s="390"/>
      <c r="OX32" s="390"/>
      <c r="OY32" s="390"/>
      <c r="OZ32" s="390"/>
      <c r="PA32" s="390"/>
      <c r="PB32" s="390"/>
      <c r="PC32" s="390"/>
      <c r="PD32" s="390"/>
      <c r="PE32" s="390"/>
      <c r="PF32" s="390"/>
      <c r="PG32" s="390"/>
      <c r="PH32" s="390"/>
      <c r="PI32" s="390"/>
      <c r="PJ32" s="390"/>
      <c r="PK32" s="390"/>
      <c r="PL32" s="390"/>
      <c r="PM32" s="390"/>
      <c r="PN32" s="390"/>
      <c r="PO32" s="390"/>
      <c r="PP32" s="390"/>
      <c r="PQ32" s="390"/>
      <c r="PR32" s="390"/>
      <c r="PS32" s="390"/>
      <c r="PT32" s="390"/>
      <c r="PU32" s="390"/>
      <c r="PV32" s="390"/>
      <c r="PW32" s="390"/>
      <c r="PX32" s="390"/>
      <c r="PY32" s="390"/>
      <c r="PZ32" s="390"/>
      <c r="QA32" s="390"/>
      <c r="QB32" s="390"/>
      <c r="QC32" s="390"/>
      <c r="QD32" s="390"/>
      <c r="QE32" s="390"/>
      <c r="QF32" s="390"/>
      <c r="QG32" s="390"/>
      <c r="QH32" s="390"/>
      <c r="QI32" s="390"/>
      <c r="QJ32" s="390"/>
      <c r="QK32" s="390"/>
      <c r="QL32" s="390"/>
      <c r="QM32" s="390"/>
      <c r="QN32" s="390"/>
      <c r="QO32" s="390"/>
      <c r="QP32" s="390"/>
      <c r="QQ32" s="390"/>
      <c r="QR32" s="390"/>
      <c r="QS32" s="390"/>
      <c r="QT32" s="390"/>
      <c r="QU32" s="390"/>
      <c r="QV32" s="390"/>
      <c r="QW32" s="390"/>
      <c r="QX32" s="390"/>
      <c r="QY32" s="390"/>
      <c r="QZ32" s="390"/>
      <c r="RA32" s="390"/>
      <c r="RB32" s="390"/>
      <c r="RC32" s="390"/>
      <c r="RD32" s="390"/>
      <c r="RE32" s="390"/>
      <c r="RF32" s="390"/>
      <c r="RG32" s="390"/>
      <c r="RH32" s="390"/>
      <c r="RI32" s="390"/>
      <c r="RJ32" s="390"/>
      <c r="RK32" s="390"/>
      <c r="RL32" s="390"/>
      <c r="RM32" s="390"/>
      <c r="RN32" s="390"/>
      <c r="RO32" s="390"/>
      <c r="RP32" s="390"/>
      <c r="RQ32" s="390"/>
      <c r="RR32" s="390"/>
      <c r="RS32" s="390"/>
      <c r="RT32" s="390"/>
      <c r="RU32" s="390"/>
      <c r="RV32" s="390"/>
      <c r="RW32" s="390"/>
      <c r="RX32" s="390"/>
      <c r="RY32" s="390"/>
      <c r="RZ32" s="390"/>
      <c r="SA32" s="390"/>
      <c r="SB32" s="390"/>
      <c r="SC32" s="390"/>
      <c r="SD32" s="390"/>
      <c r="SE32" s="390"/>
      <c r="SF32" s="390"/>
      <c r="SG32" s="390"/>
      <c r="SH32" s="390"/>
      <c r="SI32" s="390"/>
      <c r="SJ32" s="390"/>
      <c r="SK32" s="390"/>
      <c r="SL32" s="390"/>
      <c r="SM32" s="390"/>
      <c r="SN32" s="390"/>
      <c r="SO32" s="390"/>
      <c r="SP32" s="390"/>
      <c r="SQ32" s="390"/>
      <c r="SR32" s="390"/>
      <c r="SS32" s="390"/>
      <c r="ST32" s="390"/>
      <c r="SU32" s="390"/>
      <c r="SV32" s="390"/>
      <c r="SW32" s="390"/>
      <c r="SX32" s="390"/>
      <c r="SY32" s="390"/>
      <c r="SZ32" s="390"/>
      <c r="TA32" s="390"/>
      <c r="TB32" s="390"/>
      <c r="TC32" s="390"/>
      <c r="TD32" s="390"/>
      <c r="TE32" s="390"/>
      <c r="TF32" s="390"/>
      <c r="TG32" s="390"/>
      <c r="TH32" s="390"/>
      <c r="TI32" s="390"/>
      <c r="TJ32" s="390"/>
      <c r="TK32" s="390"/>
      <c r="TL32" s="390"/>
      <c r="TM32" s="390"/>
      <c r="TN32" s="390"/>
      <c r="TO32" s="390"/>
      <c r="TP32" s="390"/>
      <c r="TQ32" s="390"/>
      <c r="TR32" s="390"/>
      <c r="TS32" s="390"/>
      <c r="TT32" s="390"/>
      <c r="TU32" s="390"/>
      <c r="TV32" s="390"/>
      <c r="TW32" s="390"/>
      <c r="TX32" s="390"/>
      <c r="TY32" s="390"/>
      <c r="TZ32" s="390"/>
      <c r="UA32" s="390"/>
      <c r="UB32" s="390"/>
      <c r="UC32" s="390"/>
      <c r="UD32" s="390"/>
      <c r="UE32" s="390"/>
      <c r="UF32" s="390"/>
      <c r="UG32" s="390"/>
      <c r="UH32" s="390"/>
      <c r="UI32" s="390"/>
      <c r="UJ32" s="390"/>
      <c r="UK32" s="390"/>
      <c r="UL32" s="390"/>
      <c r="UM32" s="390"/>
      <c r="UN32" s="390"/>
      <c r="UO32" s="390"/>
      <c r="UP32" s="390"/>
      <c r="UQ32" s="390"/>
      <c r="UR32" s="390"/>
      <c r="US32" s="390"/>
      <c r="UT32" s="390"/>
      <c r="UU32" s="390"/>
      <c r="UV32" s="390"/>
      <c r="UW32" s="390"/>
      <c r="UX32" s="390"/>
      <c r="UY32" s="390"/>
      <c r="UZ32" s="390"/>
      <c r="VA32" s="390"/>
      <c r="VB32" s="390"/>
      <c r="VC32" s="390"/>
      <c r="VD32" s="390"/>
      <c r="VE32" s="390"/>
      <c r="VF32" s="390"/>
      <c r="VG32" s="390"/>
      <c r="VH32" s="390"/>
      <c r="VI32" s="390"/>
      <c r="VJ32" s="390"/>
      <c r="VK32" s="390"/>
      <c r="VL32" s="390"/>
      <c r="VM32" s="390"/>
      <c r="VN32" s="390"/>
      <c r="VO32" s="390"/>
      <c r="VP32" s="390"/>
      <c r="VQ32" s="390"/>
      <c r="VR32" s="390"/>
      <c r="VS32" s="390"/>
      <c r="VT32" s="390"/>
      <c r="VU32" s="390"/>
      <c r="VV32" s="390"/>
      <c r="VW32" s="390"/>
      <c r="VX32" s="390"/>
      <c r="VY32" s="390"/>
      <c r="VZ32" s="390"/>
      <c r="WA32" s="390"/>
      <c r="WB32" s="390"/>
      <c r="WC32" s="390"/>
      <c r="WD32" s="390"/>
      <c r="WE32" s="390"/>
      <c r="WF32" s="390"/>
      <c r="WG32" s="390"/>
      <c r="WH32" s="390"/>
      <c r="WI32" s="390"/>
      <c r="WJ32" s="390"/>
      <c r="WK32" s="390"/>
      <c r="WL32" s="390"/>
      <c r="WM32" s="390"/>
      <c r="WN32" s="390"/>
      <c r="WO32" s="390"/>
      <c r="WP32" s="390"/>
      <c r="WQ32" s="390"/>
      <c r="WR32" s="390"/>
      <c r="WS32" s="390"/>
      <c r="WT32" s="390"/>
      <c r="WU32" s="390"/>
      <c r="WV32" s="390"/>
      <c r="WW32" s="390"/>
      <c r="WX32" s="390"/>
      <c r="WY32" s="390"/>
      <c r="WZ32" s="390"/>
      <c r="XA32" s="390"/>
      <c r="XB32" s="390"/>
      <c r="XC32" s="390"/>
      <c r="XD32" s="390"/>
      <c r="XE32" s="390"/>
      <c r="XF32" s="390"/>
      <c r="XG32" s="390"/>
      <c r="XH32" s="390"/>
      <c r="XI32" s="390"/>
      <c r="XJ32" s="390"/>
      <c r="XK32" s="390"/>
      <c r="XL32" s="390"/>
      <c r="XM32" s="390"/>
      <c r="XN32" s="390"/>
      <c r="XO32" s="390"/>
      <c r="XP32" s="390"/>
      <c r="XQ32" s="390"/>
      <c r="XR32" s="390"/>
      <c r="XS32" s="390"/>
      <c r="XT32" s="390"/>
      <c r="XU32" s="390"/>
      <c r="XV32" s="390"/>
      <c r="XW32" s="390"/>
      <c r="XX32" s="390"/>
      <c r="XY32" s="390"/>
      <c r="XZ32" s="390"/>
      <c r="YA32" s="390"/>
      <c r="YB32" s="390"/>
      <c r="YC32" s="390"/>
      <c r="YD32" s="390"/>
      <c r="YE32" s="390"/>
      <c r="YF32" s="390"/>
      <c r="YG32" s="390"/>
      <c r="YH32" s="390"/>
      <c r="YI32" s="390"/>
      <c r="YJ32" s="390"/>
      <c r="YK32" s="390"/>
      <c r="YL32" s="390"/>
      <c r="YM32" s="390"/>
      <c r="YN32" s="390"/>
      <c r="YO32" s="390"/>
      <c r="YP32" s="390"/>
      <c r="YQ32" s="390"/>
      <c r="YR32" s="390"/>
      <c r="YS32" s="390"/>
      <c r="YT32" s="390"/>
      <c r="YU32" s="390"/>
      <c r="YV32" s="390"/>
      <c r="YW32" s="390"/>
      <c r="YX32" s="390"/>
      <c r="YY32" s="390"/>
      <c r="YZ32" s="390"/>
      <c r="ZA32" s="390"/>
      <c r="ZB32" s="390"/>
      <c r="ZC32" s="390"/>
      <c r="ZD32" s="390"/>
      <c r="ZE32" s="390"/>
      <c r="ZF32" s="390"/>
      <c r="ZG32" s="390"/>
      <c r="ZH32" s="390"/>
      <c r="ZI32" s="390"/>
      <c r="ZJ32" s="390"/>
      <c r="ZK32" s="390"/>
      <c r="ZL32" s="390"/>
      <c r="ZM32" s="390"/>
      <c r="ZN32" s="390"/>
      <c r="ZO32" s="390"/>
      <c r="ZP32" s="390"/>
      <c r="ZQ32" s="390"/>
      <c r="ZR32" s="390"/>
      <c r="ZS32" s="390"/>
      <c r="ZT32" s="390"/>
      <c r="ZU32" s="390"/>
      <c r="ZV32" s="390"/>
    </row>
    <row r="33" spans="1:698" s="381" customFormat="1" ht="18" customHeight="1">
      <c r="A33" s="390"/>
      <c r="B33" s="385">
        <v>25</v>
      </c>
      <c r="C33" s="777" t="s">
        <v>797</v>
      </c>
      <c r="D33" s="777"/>
      <c r="E33" s="364"/>
      <c r="F33" s="365">
        <f t="shared" si="2"/>
        <v>0</v>
      </c>
      <c r="G33" s="365">
        <f t="shared" si="3"/>
        <v>0</v>
      </c>
      <c r="H33" s="365">
        <f t="shared" si="4"/>
        <v>0</v>
      </c>
      <c r="I33" s="365">
        <f t="shared" si="5"/>
        <v>0</v>
      </c>
      <c r="J33" s="365">
        <f t="shared" si="6"/>
        <v>0</v>
      </c>
      <c r="K33" s="365">
        <f t="shared" si="7"/>
        <v>0</v>
      </c>
      <c r="L33" s="365">
        <f t="shared" si="8"/>
        <v>0</v>
      </c>
      <c r="M33" s="365">
        <f t="shared" si="9"/>
        <v>0</v>
      </c>
      <c r="N33" s="365">
        <f t="shared" si="10"/>
        <v>0</v>
      </c>
      <c r="O33" s="365">
        <f t="shared" si="11"/>
        <v>0</v>
      </c>
      <c r="P33" s="365">
        <f t="shared" si="12"/>
        <v>0</v>
      </c>
      <c r="Q33" s="383" t="str">
        <f t="shared" si="13"/>
        <v/>
      </c>
      <c r="R33" s="384" t="str">
        <f t="shared" si="1"/>
        <v/>
      </c>
      <c r="S33" s="369"/>
      <c r="T33" s="369"/>
      <c r="U33" s="140"/>
      <c r="V33" s="140"/>
      <c r="W33" s="140"/>
      <c r="X33" s="140"/>
      <c r="Y33" s="140"/>
      <c r="Z33" s="390"/>
      <c r="AA33" s="390"/>
      <c r="AB33" s="390"/>
      <c r="AC33" s="390"/>
      <c r="AD33" s="390"/>
      <c r="AE33" s="390"/>
      <c r="AF33" s="390"/>
      <c r="AG33" s="390"/>
      <c r="AH33" s="390"/>
      <c r="AI33" s="390"/>
      <c r="AJ33" s="390"/>
      <c r="AK33" s="390"/>
      <c r="AL33" s="390"/>
      <c r="AM33" s="390"/>
      <c r="AN33" s="390"/>
      <c r="AO33" s="390"/>
      <c r="AP33" s="390"/>
      <c r="AQ33" s="390"/>
      <c r="AR33" s="390"/>
      <c r="AS33" s="390"/>
      <c r="AT33" s="390"/>
      <c r="AU33" s="390"/>
      <c r="AV33" s="390"/>
      <c r="AW33" s="390"/>
      <c r="AX33" s="390"/>
      <c r="AY33" s="390"/>
      <c r="AZ33" s="390"/>
      <c r="BA33" s="390"/>
      <c r="BB33" s="390"/>
      <c r="BC33" s="390"/>
      <c r="BD33" s="390"/>
      <c r="BE33" s="390"/>
      <c r="BF33" s="390"/>
      <c r="BG33" s="390"/>
      <c r="BH33" s="390"/>
      <c r="BI33" s="390"/>
      <c r="BJ33" s="390"/>
      <c r="BK33" s="390"/>
      <c r="BL33" s="390"/>
      <c r="BM33" s="390"/>
      <c r="BN33" s="390"/>
      <c r="BO33" s="390"/>
      <c r="BP33" s="390"/>
      <c r="BQ33" s="390"/>
      <c r="BR33" s="390"/>
      <c r="BS33" s="390"/>
      <c r="BT33" s="390"/>
      <c r="BU33" s="390"/>
      <c r="BV33" s="390"/>
      <c r="BW33" s="390"/>
      <c r="BX33" s="390"/>
      <c r="BY33" s="390"/>
      <c r="BZ33" s="390"/>
      <c r="CA33" s="390"/>
      <c r="CB33" s="390"/>
      <c r="CC33" s="390"/>
      <c r="CD33" s="390"/>
      <c r="CE33" s="390"/>
      <c r="CF33" s="390"/>
      <c r="CG33" s="390"/>
      <c r="CH33" s="390"/>
      <c r="CI33" s="390"/>
      <c r="CJ33" s="390"/>
      <c r="CK33" s="390"/>
      <c r="CL33" s="390"/>
      <c r="CM33" s="390"/>
      <c r="CN33" s="390"/>
      <c r="CO33" s="390"/>
      <c r="CP33" s="390"/>
      <c r="CQ33" s="390"/>
      <c r="CR33" s="390"/>
      <c r="CS33" s="390"/>
      <c r="CT33" s="390"/>
      <c r="CU33" s="390"/>
      <c r="CV33" s="390"/>
      <c r="CW33" s="390"/>
      <c r="CX33" s="390"/>
      <c r="CY33" s="390"/>
      <c r="CZ33" s="390"/>
      <c r="DA33" s="390"/>
      <c r="DB33" s="390"/>
      <c r="DC33" s="390"/>
      <c r="DD33" s="390"/>
      <c r="DE33" s="390"/>
      <c r="DF33" s="390"/>
      <c r="DG33" s="390"/>
      <c r="DH33" s="390"/>
      <c r="DI33" s="390"/>
      <c r="DJ33" s="390"/>
      <c r="DK33" s="390"/>
      <c r="DL33" s="390"/>
      <c r="DM33" s="390"/>
      <c r="DN33" s="390"/>
      <c r="DO33" s="390"/>
      <c r="DP33" s="390"/>
      <c r="DQ33" s="390"/>
      <c r="DR33" s="390"/>
      <c r="DS33" s="390"/>
      <c r="DT33" s="390"/>
      <c r="DU33" s="390"/>
      <c r="DV33" s="390"/>
      <c r="DW33" s="390"/>
      <c r="DX33" s="390"/>
      <c r="DY33" s="390"/>
      <c r="DZ33" s="390"/>
      <c r="EA33" s="390"/>
      <c r="EB33" s="390"/>
      <c r="EC33" s="390"/>
      <c r="ED33" s="390"/>
      <c r="EE33" s="390"/>
      <c r="EF33" s="390"/>
      <c r="EG33" s="390"/>
      <c r="EH33" s="390"/>
      <c r="EI33" s="390"/>
      <c r="EJ33" s="390"/>
      <c r="EK33" s="390"/>
      <c r="EL33" s="390"/>
      <c r="EM33" s="390"/>
      <c r="EN33" s="390"/>
      <c r="EO33" s="390"/>
      <c r="EP33" s="390"/>
      <c r="EQ33" s="390"/>
      <c r="ER33" s="390"/>
      <c r="ES33" s="390"/>
      <c r="ET33" s="390"/>
      <c r="EU33" s="390"/>
      <c r="EV33" s="390"/>
      <c r="EW33" s="390"/>
      <c r="EX33" s="390"/>
      <c r="EY33" s="390"/>
      <c r="EZ33" s="390"/>
      <c r="FA33" s="390"/>
      <c r="FB33" s="390"/>
      <c r="FC33" s="390"/>
      <c r="FD33" s="390"/>
      <c r="FE33" s="390"/>
      <c r="FF33" s="390"/>
      <c r="FG33" s="390"/>
      <c r="FH33" s="390"/>
      <c r="FI33" s="390"/>
      <c r="FJ33" s="390"/>
      <c r="FK33" s="390"/>
      <c r="FL33" s="390"/>
      <c r="FM33" s="390"/>
      <c r="FN33" s="390"/>
      <c r="FO33" s="390"/>
      <c r="FP33" s="390"/>
      <c r="FQ33" s="390"/>
      <c r="FR33" s="390"/>
      <c r="FS33" s="390"/>
      <c r="FT33" s="390"/>
      <c r="FU33" s="390"/>
      <c r="FV33" s="390"/>
      <c r="FW33" s="390"/>
      <c r="FX33" s="390"/>
      <c r="FY33" s="390"/>
      <c r="FZ33" s="390"/>
      <c r="GA33" s="390"/>
      <c r="GB33" s="390"/>
      <c r="GC33" s="390"/>
      <c r="GD33" s="390"/>
      <c r="GE33" s="390"/>
      <c r="GF33" s="390"/>
      <c r="GG33" s="390"/>
      <c r="GH33" s="390"/>
      <c r="GI33" s="390"/>
      <c r="GJ33" s="390"/>
      <c r="GK33" s="390"/>
      <c r="GL33" s="390"/>
      <c r="GM33" s="390"/>
      <c r="GN33" s="390"/>
      <c r="GO33" s="390"/>
      <c r="GP33" s="390"/>
      <c r="GQ33" s="390"/>
      <c r="GR33" s="390"/>
      <c r="GS33" s="390"/>
      <c r="GT33" s="390"/>
      <c r="GU33" s="390"/>
      <c r="GV33" s="390"/>
      <c r="GW33" s="390"/>
      <c r="GX33" s="390"/>
      <c r="GY33" s="390"/>
      <c r="GZ33" s="390"/>
      <c r="HA33" s="390"/>
      <c r="HB33" s="390"/>
      <c r="HC33" s="390"/>
      <c r="HD33" s="390"/>
      <c r="HE33" s="390"/>
      <c r="HF33" s="390"/>
      <c r="HG33" s="390"/>
      <c r="HH33" s="390"/>
      <c r="HI33" s="390"/>
      <c r="HJ33" s="390"/>
      <c r="HK33" s="390"/>
      <c r="HL33" s="390"/>
      <c r="HM33" s="390"/>
      <c r="HN33" s="390"/>
      <c r="HO33" s="390"/>
      <c r="HP33" s="390"/>
      <c r="HQ33" s="390"/>
      <c r="HR33" s="390"/>
      <c r="HS33" s="390"/>
      <c r="HT33" s="390"/>
      <c r="HU33" s="390"/>
      <c r="HV33" s="390"/>
      <c r="HW33" s="390"/>
      <c r="HX33" s="390"/>
      <c r="HY33" s="390"/>
      <c r="HZ33" s="390"/>
      <c r="IA33" s="390"/>
      <c r="IB33" s="390"/>
      <c r="IC33" s="390"/>
      <c r="ID33" s="390"/>
      <c r="IE33" s="390"/>
      <c r="IF33" s="390"/>
      <c r="IG33" s="390"/>
      <c r="IH33" s="390"/>
      <c r="II33" s="390"/>
      <c r="IJ33" s="390"/>
      <c r="IK33" s="390"/>
      <c r="IL33" s="390"/>
      <c r="IM33" s="390"/>
      <c r="IN33" s="390"/>
      <c r="IO33" s="390"/>
      <c r="IP33" s="390"/>
      <c r="IQ33" s="390"/>
      <c r="IR33" s="390"/>
      <c r="IS33" s="390"/>
      <c r="IT33" s="390"/>
      <c r="IU33" s="390"/>
      <c r="IV33" s="390"/>
      <c r="IW33" s="390"/>
      <c r="IX33" s="390"/>
      <c r="IY33" s="390"/>
      <c r="IZ33" s="390"/>
      <c r="JA33" s="390"/>
      <c r="JB33" s="390"/>
      <c r="JC33" s="390"/>
      <c r="JD33" s="390"/>
      <c r="JE33" s="390"/>
      <c r="JF33" s="390"/>
      <c r="JG33" s="390"/>
      <c r="JH33" s="390"/>
      <c r="JI33" s="390"/>
      <c r="JJ33" s="390"/>
      <c r="JK33" s="390"/>
      <c r="JL33" s="390"/>
      <c r="JM33" s="390"/>
      <c r="JN33" s="390"/>
      <c r="JO33" s="390"/>
      <c r="JP33" s="390"/>
      <c r="JQ33" s="390"/>
      <c r="JR33" s="390"/>
      <c r="JS33" s="390"/>
      <c r="JT33" s="390"/>
      <c r="JU33" s="390"/>
      <c r="JV33" s="390"/>
      <c r="JW33" s="390"/>
      <c r="JX33" s="390"/>
      <c r="JY33" s="390"/>
      <c r="JZ33" s="390"/>
      <c r="KA33" s="390"/>
      <c r="KB33" s="390"/>
      <c r="KC33" s="390"/>
      <c r="KD33" s="390"/>
      <c r="KE33" s="390"/>
      <c r="KF33" s="390"/>
      <c r="KG33" s="390"/>
      <c r="KH33" s="390"/>
      <c r="KI33" s="390"/>
      <c r="KJ33" s="390"/>
      <c r="KK33" s="390"/>
      <c r="KL33" s="390"/>
      <c r="KM33" s="390"/>
      <c r="KN33" s="390"/>
      <c r="KO33" s="390"/>
      <c r="KP33" s="390"/>
      <c r="KQ33" s="390"/>
      <c r="KR33" s="390"/>
      <c r="KS33" s="390"/>
      <c r="KT33" s="390"/>
      <c r="KU33" s="390"/>
      <c r="KV33" s="390"/>
      <c r="KW33" s="390"/>
      <c r="KX33" s="390"/>
      <c r="KY33" s="390"/>
      <c r="KZ33" s="390"/>
      <c r="LA33" s="390"/>
      <c r="LB33" s="390"/>
      <c r="LC33" s="390"/>
      <c r="LD33" s="390"/>
      <c r="LE33" s="390"/>
      <c r="LF33" s="390"/>
      <c r="LG33" s="390"/>
      <c r="LH33" s="390"/>
      <c r="LI33" s="390"/>
      <c r="LJ33" s="390"/>
      <c r="LK33" s="390"/>
      <c r="LL33" s="390"/>
      <c r="LM33" s="390"/>
      <c r="LN33" s="390"/>
      <c r="LO33" s="390"/>
      <c r="LP33" s="390"/>
      <c r="LQ33" s="390"/>
      <c r="LR33" s="390"/>
      <c r="LS33" s="390"/>
      <c r="LT33" s="390"/>
      <c r="LU33" s="390"/>
      <c r="LV33" s="390"/>
      <c r="LW33" s="390"/>
      <c r="LX33" s="390"/>
      <c r="LY33" s="390"/>
      <c r="LZ33" s="390"/>
      <c r="MA33" s="390"/>
      <c r="MB33" s="390"/>
      <c r="MC33" s="390"/>
      <c r="MD33" s="390"/>
      <c r="ME33" s="390"/>
      <c r="MF33" s="390"/>
      <c r="MG33" s="390"/>
      <c r="MH33" s="390"/>
      <c r="MI33" s="390"/>
      <c r="MJ33" s="390"/>
      <c r="MK33" s="390"/>
      <c r="ML33" s="390"/>
      <c r="MM33" s="390"/>
      <c r="MN33" s="390"/>
      <c r="MO33" s="390"/>
      <c r="MP33" s="390"/>
      <c r="MQ33" s="390"/>
      <c r="MR33" s="390"/>
      <c r="MS33" s="390"/>
      <c r="MT33" s="390"/>
      <c r="MU33" s="390"/>
      <c r="MV33" s="390"/>
      <c r="MW33" s="390"/>
      <c r="MX33" s="390"/>
      <c r="MY33" s="390"/>
      <c r="MZ33" s="390"/>
      <c r="NA33" s="390"/>
      <c r="NB33" s="390"/>
      <c r="NC33" s="390"/>
      <c r="ND33" s="390"/>
      <c r="NE33" s="390"/>
      <c r="NF33" s="390"/>
      <c r="NG33" s="390"/>
      <c r="NH33" s="390"/>
      <c r="NI33" s="390"/>
      <c r="NJ33" s="390"/>
      <c r="NK33" s="390"/>
      <c r="NL33" s="390"/>
      <c r="NM33" s="390"/>
      <c r="NN33" s="390"/>
      <c r="NO33" s="390"/>
      <c r="NP33" s="390"/>
      <c r="NQ33" s="390"/>
      <c r="NR33" s="390"/>
      <c r="NS33" s="390"/>
      <c r="NT33" s="390"/>
      <c r="NU33" s="390"/>
      <c r="NV33" s="390"/>
      <c r="NW33" s="390"/>
      <c r="NX33" s="390"/>
      <c r="NY33" s="390"/>
      <c r="NZ33" s="390"/>
      <c r="OA33" s="390"/>
      <c r="OB33" s="390"/>
      <c r="OC33" s="390"/>
      <c r="OD33" s="390"/>
      <c r="OE33" s="390"/>
      <c r="OF33" s="390"/>
      <c r="OG33" s="390"/>
      <c r="OH33" s="390"/>
      <c r="OI33" s="390"/>
      <c r="OJ33" s="390"/>
      <c r="OK33" s="390"/>
      <c r="OL33" s="390"/>
      <c r="OM33" s="390"/>
      <c r="ON33" s="390"/>
      <c r="OO33" s="390"/>
      <c r="OP33" s="390"/>
      <c r="OQ33" s="390"/>
      <c r="OR33" s="390"/>
      <c r="OS33" s="390"/>
      <c r="OT33" s="390"/>
      <c r="OU33" s="390"/>
      <c r="OV33" s="390"/>
      <c r="OW33" s="390"/>
      <c r="OX33" s="390"/>
      <c r="OY33" s="390"/>
      <c r="OZ33" s="390"/>
      <c r="PA33" s="390"/>
      <c r="PB33" s="390"/>
      <c r="PC33" s="390"/>
      <c r="PD33" s="390"/>
      <c r="PE33" s="390"/>
      <c r="PF33" s="390"/>
      <c r="PG33" s="390"/>
      <c r="PH33" s="390"/>
      <c r="PI33" s="390"/>
      <c r="PJ33" s="390"/>
      <c r="PK33" s="390"/>
      <c r="PL33" s="390"/>
      <c r="PM33" s="390"/>
      <c r="PN33" s="390"/>
      <c r="PO33" s="390"/>
      <c r="PP33" s="390"/>
      <c r="PQ33" s="390"/>
      <c r="PR33" s="390"/>
      <c r="PS33" s="390"/>
      <c r="PT33" s="390"/>
      <c r="PU33" s="390"/>
      <c r="PV33" s="390"/>
      <c r="PW33" s="390"/>
      <c r="PX33" s="390"/>
      <c r="PY33" s="390"/>
      <c r="PZ33" s="390"/>
      <c r="QA33" s="390"/>
      <c r="QB33" s="390"/>
      <c r="QC33" s="390"/>
      <c r="QD33" s="390"/>
      <c r="QE33" s="390"/>
      <c r="QF33" s="390"/>
      <c r="QG33" s="390"/>
      <c r="QH33" s="390"/>
      <c r="QI33" s="390"/>
      <c r="QJ33" s="390"/>
      <c r="QK33" s="390"/>
      <c r="QL33" s="390"/>
      <c r="QM33" s="390"/>
      <c r="QN33" s="390"/>
      <c r="QO33" s="390"/>
      <c r="QP33" s="390"/>
      <c r="QQ33" s="390"/>
      <c r="QR33" s="390"/>
      <c r="QS33" s="390"/>
      <c r="QT33" s="390"/>
      <c r="QU33" s="390"/>
      <c r="QV33" s="390"/>
      <c r="QW33" s="390"/>
      <c r="QX33" s="390"/>
      <c r="QY33" s="390"/>
      <c r="QZ33" s="390"/>
      <c r="RA33" s="390"/>
      <c r="RB33" s="390"/>
      <c r="RC33" s="390"/>
      <c r="RD33" s="390"/>
      <c r="RE33" s="390"/>
      <c r="RF33" s="390"/>
      <c r="RG33" s="390"/>
      <c r="RH33" s="390"/>
      <c r="RI33" s="390"/>
      <c r="RJ33" s="390"/>
      <c r="RK33" s="390"/>
      <c r="RL33" s="390"/>
      <c r="RM33" s="390"/>
      <c r="RN33" s="390"/>
      <c r="RO33" s="390"/>
      <c r="RP33" s="390"/>
      <c r="RQ33" s="390"/>
      <c r="RR33" s="390"/>
      <c r="RS33" s="390"/>
      <c r="RT33" s="390"/>
      <c r="RU33" s="390"/>
      <c r="RV33" s="390"/>
      <c r="RW33" s="390"/>
      <c r="RX33" s="390"/>
      <c r="RY33" s="390"/>
      <c r="RZ33" s="390"/>
      <c r="SA33" s="390"/>
      <c r="SB33" s="390"/>
      <c r="SC33" s="390"/>
      <c r="SD33" s="390"/>
      <c r="SE33" s="390"/>
      <c r="SF33" s="390"/>
      <c r="SG33" s="390"/>
      <c r="SH33" s="390"/>
      <c r="SI33" s="390"/>
      <c r="SJ33" s="390"/>
      <c r="SK33" s="390"/>
      <c r="SL33" s="390"/>
      <c r="SM33" s="390"/>
      <c r="SN33" s="390"/>
      <c r="SO33" s="390"/>
      <c r="SP33" s="390"/>
      <c r="SQ33" s="390"/>
      <c r="SR33" s="390"/>
      <c r="SS33" s="390"/>
      <c r="ST33" s="390"/>
      <c r="SU33" s="390"/>
      <c r="SV33" s="390"/>
      <c r="SW33" s="390"/>
      <c r="SX33" s="390"/>
      <c r="SY33" s="390"/>
      <c r="SZ33" s="390"/>
      <c r="TA33" s="390"/>
      <c r="TB33" s="390"/>
      <c r="TC33" s="390"/>
      <c r="TD33" s="390"/>
      <c r="TE33" s="390"/>
      <c r="TF33" s="390"/>
      <c r="TG33" s="390"/>
      <c r="TH33" s="390"/>
      <c r="TI33" s="390"/>
      <c r="TJ33" s="390"/>
      <c r="TK33" s="390"/>
      <c r="TL33" s="390"/>
      <c r="TM33" s="390"/>
      <c r="TN33" s="390"/>
      <c r="TO33" s="390"/>
      <c r="TP33" s="390"/>
      <c r="TQ33" s="390"/>
      <c r="TR33" s="390"/>
      <c r="TS33" s="390"/>
      <c r="TT33" s="390"/>
      <c r="TU33" s="390"/>
      <c r="TV33" s="390"/>
      <c r="TW33" s="390"/>
      <c r="TX33" s="390"/>
      <c r="TY33" s="390"/>
      <c r="TZ33" s="390"/>
      <c r="UA33" s="390"/>
      <c r="UB33" s="390"/>
      <c r="UC33" s="390"/>
      <c r="UD33" s="390"/>
      <c r="UE33" s="390"/>
      <c r="UF33" s="390"/>
      <c r="UG33" s="390"/>
      <c r="UH33" s="390"/>
      <c r="UI33" s="390"/>
      <c r="UJ33" s="390"/>
      <c r="UK33" s="390"/>
      <c r="UL33" s="390"/>
      <c r="UM33" s="390"/>
      <c r="UN33" s="390"/>
      <c r="UO33" s="390"/>
      <c r="UP33" s="390"/>
      <c r="UQ33" s="390"/>
      <c r="UR33" s="390"/>
      <c r="US33" s="390"/>
      <c r="UT33" s="390"/>
      <c r="UU33" s="390"/>
      <c r="UV33" s="390"/>
      <c r="UW33" s="390"/>
      <c r="UX33" s="390"/>
      <c r="UY33" s="390"/>
      <c r="UZ33" s="390"/>
      <c r="VA33" s="390"/>
      <c r="VB33" s="390"/>
      <c r="VC33" s="390"/>
      <c r="VD33" s="390"/>
      <c r="VE33" s="390"/>
      <c r="VF33" s="390"/>
      <c r="VG33" s="390"/>
      <c r="VH33" s="390"/>
      <c r="VI33" s="390"/>
      <c r="VJ33" s="390"/>
      <c r="VK33" s="390"/>
      <c r="VL33" s="390"/>
      <c r="VM33" s="390"/>
      <c r="VN33" s="390"/>
      <c r="VO33" s="390"/>
      <c r="VP33" s="390"/>
      <c r="VQ33" s="390"/>
      <c r="VR33" s="390"/>
      <c r="VS33" s="390"/>
      <c r="VT33" s="390"/>
      <c r="VU33" s="390"/>
      <c r="VV33" s="390"/>
      <c r="VW33" s="390"/>
      <c r="VX33" s="390"/>
      <c r="VY33" s="390"/>
      <c r="VZ33" s="390"/>
      <c r="WA33" s="390"/>
      <c r="WB33" s="390"/>
      <c r="WC33" s="390"/>
      <c r="WD33" s="390"/>
      <c r="WE33" s="390"/>
      <c r="WF33" s="390"/>
      <c r="WG33" s="390"/>
      <c r="WH33" s="390"/>
      <c r="WI33" s="390"/>
      <c r="WJ33" s="390"/>
      <c r="WK33" s="390"/>
      <c r="WL33" s="390"/>
      <c r="WM33" s="390"/>
      <c r="WN33" s="390"/>
      <c r="WO33" s="390"/>
      <c r="WP33" s="390"/>
      <c r="WQ33" s="390"/>
      <c r="WR33" s="390"/>
      <c r="WS33" s="390"/>
      <c r="WT33" s="390"/>
      <c r="WU33" s="390"/>
      <c r="WV33" s="390"/>
      <c r="WW33" s="390"/>
      <c r="WX33" s="390"/>
      <c r="WY33" s="390"/>
      <c r="WZ33" s="390"/>
      <c r="XA33" s="390"/>
      <c r="XB33" s="390"/>
      <c r="XC33" s="390"/>
      <c r="XD33" s="390"/>
      <c r="XE33" s="390"/>
      <c r="XF33" s="390"/>
      <c r="XG33" s="390"/>
      <c r="XH33" s="390"/>
      <c r="XI33" s="390"/>
      <c r="XJ33" s="390"/>
      <c r="XK33" s="390"/>
      <c r="XL33" s="390"/>
      <c r="XM33" s="390"/>
      <c r="XN33" s="390"/>
      <c r="XO33" s="390"/>
      <c r="XP33" s="390"/>
      <c r="XQ33" s="390"/>
      <c r="XR33" s="390"/>
      <c r="XS33" s="390"/>
      <c r="XT33" s="390"/>
      <c r="XU33" s="390"/>
      <c r="XV33" s="390"/>
      <c r="XW33" s="390"/>
      <c r="XX33" s="390"/>
      <c r="XY33" s="390"/>
      <c r="XZ33" s="390"/>
      <c r="YA33" s="390"/>
      <c r="YB33" s="390"/>
      <c r="YC33" s="390"/>
      <c r="YD33" s="390"/>
      <c r="YE33" s="390"/>
      <c r="YF33" s="390"/>
      <c r="YG33" s="390"/>
      <c r="YH33" s="390"/>
      <c r="YI33" s="390"/>
      <c r="YJ33" s="390"/>
      <c r="YK33" s="390"/>
      <c r="YL33" s="390"/>
      <c r="YM33" s="390"/>
      <c r="YN33" s="390"/>
      <c r="YO33" s="390"/>
      <c r="YP33" s="390"/>
      <c r="YQ33" s="390"/>
      <c r="YR33" s="390"/>
      <c r="YS33" s="390"/>
      <c r="YT33" s="390"/>
      <c r="YU33" s="390"/>
      <c r="YV33" s="390"/>
      <c r="YW33" s="390"/>
      <c r="YX33" s="390"/>
      <c r="YY33" s="390"/>
      <c r="YZ33" s="390"/>
      <c r="ZA33" s="390"/>
      <c r="ZB33" s="390"/>
      <c r="ZC33" s="390"/>
      <c r="ZD33" s="390"/>
      <c r="ZE33" s="390"/>
      <c r="ZF33" s="390"/>
      <c r="ZG33" s="390"/>
      <c r="ZH33" s="390"/>
      <c r="ZI33" s="390"/>
      <c r="ZJ33" s="390"/>
      <c r="ZK33" s="390"/>
      <c r="ZL33" s="390"/>
      <c r="ZM33" s="390"/>
      <c r="ZN33" s="390"/>
      <c r="ZO33" s="390"/>
      <c r="ZP33" s="390"/>
      <c r="ZQ33" s="390"/>
      <c r="ZR33" s="390"/>
      <c r="ZS33" s="390"/>
      <c r="ZT33" s="390"/>
      <c r="ZU33" s="390"/>
      <c r="ZV33" s="390"/>
    </row>
    <row r="34" spans="1:698" s="381" customFormat="1" ht="18" customHeight="1">
      <c r="A34" s="390"/>
      <c r="B34" s="385">
        <v>26</v>
      </c>
      <c r="C34" s="777" t="s">
        <v>797</v>
      </c>
      <c r="D34" s="777"/>
      <c r="E34" s="364"/>
      <c r="F34" s="365">
        <f t="shared" si="2"/>
        <v>0</v>
      </c>
      <c r="G34" s="365">
        <f t="shared" si="3"/>
        <v>0</v>
      </c>
      <c r="H34" s="365">
        <f t="shared" si="4"/>
        <v>0</v>
      </c>
      <c r="I34" s="365">
        <f t="shared" si="5"/>
        <v>0</v>
      </c>
      <c r="J34" s="365">
        <f t="shared" si="6"/>
        <v>0</v>
      </c>
      <c r="K34" s="365">
        <f t="shared" si="7"/>
        <v>0</v>
      </c>
      <c r="L34" s="365">
        <f t="shared" si="8"/>
        <v>0</v>
      </c>
      <c r="M34" s="365">
        <f t="shared" si="9"/>
        <v>0</v>
      </c>
      <c r="N34" s="365">
        <f t="shared" si="10"/>
        <v>0</v>
      </c>
      <c r="O34" s="365">
        <f t="shared" si="11"/>
        <v>0</v>
      </c>
      <c r="P34" s="365">
        <f t="shared" si="12"/>
        <v>0</v>
      </c>
      <c r="Q34" s="383" t="str">
        <f t="shared" si="13"/>
        <v/>
      </c>
      <c r="R34" s="384" t="str">
        <f t="shared" si="1"/>
        <v/>
      </c>
      <c r="S34" s="369"/>
      <c r="T34" s="369"/>
      <c r="U34" s="140"/>
      <c r="V34" s="140"/>
      <c r="W34" s="140"/>
      <c r="X34" s="140"/>
      <c r="Y34" s="140"/>
      <c r="Z34" s="390"/>
      <c r="AA34" s="390"/>
      <c r="AB34" s="390"/>
      <c r="AC34" s="390"/>
      <c r="AD34" s="390"/>
      <c r="AE34" s="390"/>
      <c r="AF34" s="390"/>
      <c r="AG34" s="390"/>
      <c r="AH34" s="390"/>
      <c r="AI34" s="390"/>
      <c r="AJ34" s="390"/>
      <c r="AK34" s="390"/>
      <c r="AL34" s="390"/>
      <c r="AM34" s="390"/>
      <c r="AN34" s="390"/>
      <c r="AO34" s="390"/>
      <c r="AP34" s="390"/>
      <c r="AQ34" s="390"/>
      <c r="AR34" s="390"/>
      <c r="AS34" s="390"/>
      <c r="AT34" s="390"/>
      <c r="AU34" s="390"/>
      <c r="AV34" s="390"/>
      <c r="AW34" s="390"/>
      <c r="AX34" s="390"/>
      <c r="AY34" s="390"/>
      <c r="AZ34" s="390"/>
      <c r="BA34" s="390"/>
      <c r="BB34" s="390"/>
      <c r="BC34" s="390"/>
      <c r="BD34" s="390"/>
      <c r="BE34" s="390"/>
      <c r="BF34" s="390"/>
      <c r="BG34" s="390"/>
      <c r="BH34" s="390"/>
      <c r="BI34" s="390"/>
      <c r="BJ34" s="390"/>
      <c r="BK34" s="390"/>
      <c r="BL34" s="390"/>
      <c r="BM34" s="390"/>
      <c r="BN34" s="390"/>
      <c r="BO34" s="390"/>
      <c r="BP34" s="390"/>
      <c r="BQ34" s="390"/>
      <c r="BR34" s="390"/>
      <c r="BS34" s="390"/>
      <c r="BT34" s="390"/>
      <c r="BU34" s="390"/>
      <c r="BV34" s="390"/>
      <c r="BW34" s="390"/>
      <c r="BX34" s="390"/>
      <c r="BY34" s="390"/>
      <c r="BZ34" s="390"/>
      <c r="CA34" s="390"/>
      <c r="CB34" s="390"/>
      <c r="CC34" s="390"/>
      <c r="CD34" s="390"/>
      <c r="CE34" s="390"/>
      <c r="CF34" s="390"/>
      <c r="CG34" s="390"/>
      <c r="CH34" s="390"/>
      <c r="CI34" s="390"/>
      <c r="CJ34" s="390"/>
      <c r="CK34" s="390"/>
      <c r="CL34" s="390"/>
      <c r="CM34" s="390"/>
      <c r="CN34" s="390"/>
      <c r="CO34" s="390"/>
      <c r="CP34" s="390"/>
      <c r="CQ34" s="390"/>
      <c r="CR34" s="390"/>
      <c r="CS34" s="390"/>
      <c r="CT34" s="390"/>
      <c r="CU34" s="390"/>
      <c r="CV34" s="390"/>
      <c r="CW34" s="390"/>
      <c r="CX34" s="390"/>
      <c r="CY34" s="390"/>
      <c r="CZ34" s="390"/>
      <c r="DA34" s="390"/>
      <c r="DB34" s="390"/>
      <c r="DC34" s="390"/>
      <c r="DD34" s="390"/>
      <c r="DE34" s="390"/>
      <c r="DF34" s="390"/>
      <c r="DG34" s="390"/>
      <c r="DH34" s="390"/>
      <c r="DI34" s="390"/>
      <c r="DJ34" s="390"/>
      <c r="DK34" s="390"/>
      <c r="DL34" s="390"/>
      <c r="DM34" s="390"/>
      <c r="DN34" s="390"/>
      <c r="DO34" s="390"/>
      <c r="DP34" s="390"/>
      <c r="DQ34" s="390"/>
      <c r="DR34" s="390"/>
      <c r="DS34" s="390"/>
      <c r="DT34" s="390"/>
      <c r="DU34" s="390"/>
      <c r="DV34" s="390"/>
      <c r="DW34" s="390"/>
      <c r="DX34" s="390"/>
      <c r="DY34" s="390"/>
      <c r="DZ34" s="390"/>
      <c r="EA34" s="390"/>
      <c r="EB34" s="390"/>
      <c r="EC34" s="390"/>
      <c r="ED34" s="390"/>
      <c r="EE34" s="390"/>
      <c r="EF34" s="390"/>
      <c r="EG34" s="390"/>
      <c r="EH34" s="390"/>
      <c r="EI34" s="390"/>
      <c r="EJ34" s="390"/>
      <c r="EK34" s="390"/>
      <c r="EL34" s="390"/>
      <c r="EM34" s="390"/>
      <c r="EN34" s="390"/>
      <c r="EO34" s="390"/>
      <c r="EP34" s="390"/>
      <c r="EQ34" s="390"/>
      <c r="ER34" s="390"/>
      <c r="ES34" s="390"/>
      <c r="ET34" s="390"/>
      <c r="EU34" s="390"/>
      <c r="EV34" s="390"/>
      <c r="EW34" s="390"/>
      <c r="EX34" s="390"/>
      <c r="EY34" s="390"/>
      <c r="EZ34" s="390"/>
      <c r="FA34" s="390"/>
      <c r="FB34" s="390"/>
      <c r="FC34" s="390"/>
      <c r="FD34" s="390"/>
      <c r="FE34" s="390"/>
      <c r="FF34" s="390"/>
      <c r="FG34" s="390"/>
      <c r="FH34" s="390"/>
      <c r="FI34" s="390"/>
      <c r="FJ34" s="390"/>
      <c r="FK34" s="390"/>
      <c r="FL34" s="390"/>
      <c r="FM34" s="390"/>
      <c r="FN34" s="390"/>
      <c r="FO34" s="390"/>
      <c r="FP34" s="390"/>
      <c r="FQ34" s="390"/>
      <c r="FR34" s="390"/>
      <c r="FS34" s="390"/>
      <c r="FT34" s="390"/>
      <c r="FU34" s="390"/>
      <c r="FV34" s="390"/>
      <c r="FW34" s="390"/>
      <c r="FX34" s="390"/>
      <c r="FY34" s="390"/>
      <c r="FZ34" s="390"/>
      <c r="GA34" s="390"/>
      <c r="GB34" s="390"/>
      <c r="GC34" s="390"/>
      <c r="GD34" s="390"/>
      <c r="GE34" s="390"/>
      <c r="GF34" s="390"/>
      <c r="GG34" s="390"/>
      <c r="GH34" s="390"/>
      <c r="GI34" s="390"/>
      <c r="GJ34" s="390"/>
      <c r="GK34" s="390"/>
      <c r="GL34" s="390"/>
      <c r="GM34" s="390"/>
      <c r="GN34" s="390"/>
      <c r="GO34" s="390"/>
      <c r="GP34" s="390"/>
      <c r="GQ34" s="390"/>
      <c r="GR34" s="390"/>
      <c r="GS34" s="390"/>
      <c r="GT34" s="390"/>
      <c r="GU34" s="390"/>
      <c r="GV34" s="390"/>
      <c r="GW34" s="390"/>
      <c r="GX34" s="390"/>
      <c r="GY34" s="390"/>
      <c r="GZ34" s="390"/>
      <c r="HA34" s="390"/>
      <c r="HB34" s="390"/>
      <c r="HC34" s="390"/>
      <c r="HD34" s="390"/>
      <c r="HE34" s="390"/>
      <c r="HF34" s="390"/>
      <c r="HG34" s="390"/>
      <c r="HH34" s="390"/>
      <c r="HI34" s="390"/>
      <c r="HJ34" s="390"/>
      <c r="HK34" s="390"/>
      <c r="HL34" s="390"/>
      <c r="HM34" s="390"/>
      <c r="HN34" s="390"/>
      <c r="HO34" s="390"/>
      <c r="HP34" s="390"/>
      <c r="HQ34" s="390"/>
      <c r="HR34" s="390"/>
      <c r="HS34" s="390"/>
      <c r="HT34" s="390"/>
      <c r="HU34" s="390"/>
      <c r="HV34" s="390"/>
      <c r="HW34" s="390"/>
      <c r="HX34" s="390"/>
      <c r="HY34" s="390"/>
      <c r="HZ34" s="390"/>
      <c r="IA34" s="390"/>
      <c r="IB34" s="390"/>
      <c r="IC34" s="390"/>
      <c r="ID34" s="390"/>
      <c r="IE34" s="390"/>
      <c r="IF34" s="390"/>
      <c r="IG34" s="390"/>
      <c r="IH34" s="390"/>
      <c r="II34" s="390"/>
      <c r="IJ34" s="390"/>
      <c r="IK34" s="390"/>
      <c r="IL34" s="390"/>
      <c r="IM34" s="390"/>
      <c r="IN34" s="390"/>
      <c r="IO34" s="390"/>
      <c r="IP34" s="390"/>
      <c r="IQ34" s="390"/>
      <c r="IR34" s="390"/>
      <c r="IS34" s="390"/>
      <c r="IT34" s="390"/>
      <c r="IU34" s="390"/>
      <c r="IV34" s="390"/>
      <c r="IW34" s="390"/>
      <c r="IX34" s="390"/>
      <c r="IY34" s="390"/>
      <c r="IZ34" s="390"/>
      <c r="JA34" s="390"/>
      <c r="JB34" s="390"/>
      <c r="JC34" s="390"/>
      <c r="JD34" s="390"/>
      <c r="JE34" s="390"/>
      <c r="JF34" s="390"/>
      <c r="JG34" s="390"/>
      <c r="JH34" s="390"/>
      <c r="JI34" s="390"/>
      <c r="JJ34" s="390"/>
      <c r="JK34" s="390"/>
      <c r="JL34" s="390"/>
      <c r="JM34" s="390"/>
      <c r="JN34" s="390"/>
      <c r="JO34" s="390"/>
      <c r="JP34" s="390"/>
      <c r="JQ34" s="390"/>
      <c r="JR34" s="390"/>
      <c r="JS34" s="390"/>
      <c r="JT34" s="390"/>
      <c r="JU34" s="390"/>
      <c r="JV34" s="390"/>
      <c r="JW34" s="390"/>
      <c r="JX34" s="390"/>
      <c r="JY34" s="390"/>
      <c r="JZ34" s="390"/>
      <c r="KA34" s="390"/>
      <c r="KB34" s="390"/>
      <c r="KC34" s="390"/>
      <c r="KD34" s="390"/>
      <c r="KE34" s="390"/>
      <c r="KF34" s="390"/>
      <c r="KG34" s="390"/>
      <c r="KH34" s="390"/>
      <c r="KI34" s="390"/>
      <c r="KJ34" s="390"/>
      <c r="KK34" s="390"/>
      <c r="KL34" s="390"/>
      <c r="KM34" s="390"/>
      <c r="KN34" s="390"/>
      <c r="KO34" s="390"/>
      <c r="KP34" s="390"/>
      <c r="KQ34" s="390"/>
      <c r="KR34" s="390"/>
      <c r="KS34" s="390"/>
      <c r="KT34" s="390"/>
      <c r="KU34" s="390"/>
      <c r="KV34" s="390"/>
      <c r="KW34" s="390"/>
      <c r="KX34" s="390"/>
      <c r="KY34" s="390"/>
      <c r="KZ34" s="390"/>
      <c r="LA34" s="390"/>
      <c r="LB34" s="390"/>
      <c r="LC34" s="390"/>
      <c r="LD34" s="390"/>
      <c r="LE34" s="390"/>
      <c r="LF34" s="390"/>
      <c r="LG34" s="390"/>
      <c r="LH34" s="390"/>
      <c r="LI34" s="390"/>
      <c r="LJ34" s="390"/>
      <c r="LK34" s="390"/>
      <c r="LL34" s="390"/>
      <c r="LM34" s="390"/>
      <c r="LN34" s="390"/>
      <c r="LO34" s="390"/>
      <c r="LP34" s="390"/>
      <c r="LQ34" s="390"/>
      <c r="LR34" s="390"/>
      <c r="LS34" s="390"/>
      <c r="LT34" s="390"/>
      <c r="LU34" s="390"/>
      <c r="LV34" s="390"/>
      <c r="LW34" s="390"/>
      <c r="LX34" s="390"/>
      <c r="LY34" s="390"/>
      <c r="LZ34" s="390"/>
      <c r="MA34" s="390"/>
      <c r="MB34" s="390"/>
      <c r="MC34" s="390"/>
      <c r="MD34" s="390"/>
      <c r="ME34" s="390"/>
      <c r="MF34" s="390"/>
      <c r="MG34" s="390"/>
      <c r="MH34" s="390"/>
      <c r="MI34" s="390"/>
      <c r="MJ34" s="390"/>
      <c r="MK34" s="390"/>
      <c r="ML34" s="390"/>
      <c r="MM34" s="390"/>
      <c r="MN34" s="390"/>
      <c r="MO34" s="390"/>
      <c r="MP34" s="390"/>
      <c r="MQ34" s="390"/>
      <c r="MR34" s="390"/>
      <c r="MS34" s="390"/>
      <c r="MT34" s="390"/>
      <c r="MU34" s="390"/>
      <c r="MV34" s="390"/>
      <c r="MW34" s="390"/>
      <c r="MX34" s="390"/>
      <c r="MY34" s="390"/>
      <c r="MZ34" s="390"/>
      <c r="NA34" s="390"/>
      <c r="NB34" s="390"/>
      <c r="NC34" s="390"/>
      <c r="ND34" s="390"/>
      <c r="NE34" s="390"/>
      <c r="NF34" s="390"/>
      <c r="NG34" s="390"/>
      <c r="NH34" s="390"/>
      <c r="NI34" s="390"/>
      <c r="NJ34" s="390"/>
      <c r="NK34" s="390"/>
      <c r="NL34" s="390"/>
      <c r="NM34" s="390"/>
      <c r="NN34" s="390"/>
      <c r="NO34" s="390"/>
      <c r="NP34" s="390"/>
      <c r="NQ34" s="390"/>
      <c r="NR34" s="390"/>
      <c r="NS34" s="390"/>
      <c r="NT34" s="390"/>
      <c r="NU34" s="390"/>
      <c r="NV34" s="390"/>
      <c r="NW34" s="390"/>
      <c r="NX34" s="390"/>
      <c r="NY34" s="390"/>
      <c r="NZ34" s="390"/>
      <c r="OA34" s="390"/>
      <c r="OB34" s="390"/>
      <c r="OC34" s="390"/>
      <c r="OD34" s="390"/>
      <c r="OE34" s="390"/>
      <c r="OF34" s="390"/>
      <c r="OG34" s="390"/>
      <c r="OH34" s="390"/>
      <c r="OI34" s="390"/>
      <c r="OJ34" s="390"/>
      <c r="OK34" s="390"/>
      <c r="OL34" s="390"/>
      <c r="OM34" s="390"/>
      <c r="ON34" s="390"/>
      <c r="OO34" s="390"/>
      <c r="OP34" s="390"/>
      <c r="OQ34" s="390"/>
      <c r="OR34" s="390"/>
      <c r="OS34" s="390"/>
      <c r="OT34" s="390"/>
      <c r="OU34" s="390"/>
      <c r="OV34" s="390"/>
      <c r="OW34" s="390"/>
      <c r="OX34" s="390"/>
      <c r="OY34" s="390"/>
      <c r="OZ34" s="390"/>
      <c r="PA34" s="390"/>
      <c r="PB34" s="390"/>
      <c r="PC34" s="390"/>
      <c r="PD34" s="390"/>
      <c r="PE34" s="390"/>
      <c r="PF34" s="390"/>
      <c r="PG34" s="390"/>
      <c r="PH34" s="390"/>
      <c r="PI34" s="390"/>
      <c r="PJ34" s="390"/>
      <c r="PK34" s="390"/>
      <c r="PL34" s="390"/>
      <c r="PM34" s="390"/>
      <c r="PN34" s="390"/>
      <c r="PO34" s="390"/>
      <c r="PP34" s="390"/>
      <c r="PQ34" s="390"/>
      <c r="PR34" s="390"/>
      <c r="PS34" s="390"/>
      <c r="PT34" s="390"/>
      <c r="PU34" s="390"/>
      <c r="PV34" s="390"/>
      <c r="PW34" s="390"/>
      <c r="PX34" s="390"/>
      <c r="PY34" s="390"/>
      <c r="PZ34" s="390"/>
      <c r="QA34" s="390"/>
      <c r="QB34" s="390"/>
      <c r="QC34" s="390"/>
      <c r="QD34" s="390"/>
      <c r="QE34" s="390"/>
      <c r="QF34" s="390"/>
      <c r="QG34" s="390"/>
      <c r="QH34" s="390"/>
      <c r="QI34" s="390"/>
      <c r="QJ34" s="390"/>
      <c r="QK34" s="390"/>
      <c r="QL34" s="390"/>
      <c r="QM34" s="390"/>
      <c r="QN34" s="390"/>
      <c r="QO34" s="390"/>
      <c r="QP34" s="390"/>
      <c r="QQ34" s="390"/>
      <c r="QR34" s="390"/>
      <c r="QS34" s="390"/>
      <c r="QT34" s="390"/>
      <c r="QU34" s="390"/>
      <c r="QV34" s="390"/>
      <c r="QW34" s="390"/>
      <c r="QX34" s="390"/>
      <c r="QY34" s="390"/>
      <c r="QZ34" s="390"/>
      <c r="RA34" s="390"/>
      <c r="RB34" s="390"/>
      <c r="RC34" s="390"/>
      <c r="RD34" s="390"/>
      <c r="RE34" s="390"/>
      <c r="RF34" s="390"/>
      <c r="RG34" s="390"/>
      <c r="RH34" s="390"/>
      <c r="RI34" s="390"/>
      <c r="RJ34" s="390"/>
      <c r="RK34" s="390"/>
      <c r="RL34" s="390"/>
      <c r="RM34" s="390"/>
      <c r="RN34" s="390"/>
      <c r="RO34" s="390"/>
      <c r="RP34" s="390"/>
      <c r="RQ34" s="390"/>
      <c r="RR34" s="390"/>
      <c r="RS34" s="390"/>
      <c r="RT34" s="390"/>
      <c r="RU34" s="390"/>
      <c r="RV34" s="390"/>
      <c r="RW34" s="390"/>
      <c r="RX34" s="390"/>
      <c r="RY34" s="390"/>
      <c r="RZ34" s="390"/>
      <c r="SA34" s="390"/>
      <c r="SB34" s="390"/>
      <c r="SC34" s="390"/>
      <c r="SD34" s="390"/>
      <c r="SE34" s="390"/>
      <c r="SF34" s="390"/>
      <c r="SG34" s="390"/>
      <c r="SH34" s="390"/>
      <c r="SI34" s="390"/>
      <c r="SJ34" s="390"/>
      <c r="SK34" s="390"/>
      <c r="SL34" s="390"/>
      <c r="SM34" s="390"/>
      <c r="SN34" s="390"/>
      <c r="SO34" s="390"/>
      <c r="SP34" s="390"/>
      <c r="SQ34" s="390"/>
      <c r="SR34" s="390"/>
      <c r="SS34" s="390"/>
      <c r="ST34" s="390"/>
      <c r="SU34" s="390"/>
      <c r="SV34" s="390"/>
      <c r="SW34" s="390"/>
      <c r="SX34" s="390"/>
      <c r="SY34" s="390"/>
      <c r="SZ34" s="390"/>
      <c r="TA34" s="390"/>
      <c r="TB34" s="390"/>
      <c r="TC34" s="390"/>
      <c r="TD34" s="390"/>
      <c r="TE34" s="390"/>
      <c r="TF34" s="390"/>
      <c r="TG34" s="390"/>
      <c r="TH34" s="390"/>
      <c r="TI34" s="390"/>
      <c r="TJ34" s="390"/>
      <c r="TK34" s="390"/>
      <c r="TL34" s="390"/>
      <c r="TM34" s="390"/>
      <c r="TN34" s="390"/>
      <c r="TO34" s="390"/>
      <c r="TP34" s="390"/>
      <c r="TQ34" s="390"/>
      <c r="TR34" s="390"/>
      <c r="TS34" s="390"/>
      <c r="TT34" s="390"/>
      <c r="TU34" s="390"/>
      <c r="TV34" s="390"/>
      <c r="TW34" s="390"/>
      <c r="TX34" s="390"/>
      <c r="TY34" s="390"/>
      <c r="TZ34" s="390"/>
      <c r="UA34" s="390"/>
      <c r="UB34" s="390"/>
      <c r="UC34" s="390"/>
      <c r="UD34" s="390"/>
      <c r="UE34" s="390"/>
      <c r="UF34" s="390"/>
      <c r="UG34" s="390"/>
      <c r="UH34" s="390"/>
      <c r="UI34" s="390"/>
      <c r="UJ34" s="390"/>
      <c r="UK34" s="390"/>
      <c r="UL34" s="390"/>
      <c r="UM34" s="390"/>
      <c r="UN34" s="390"/>
      <c r="UO34" s="390"/>
      <c r="UP34" s="390"/>
      <c r="UQ34" s="390"/>
      <c r="UR34" s="390"/>
      <c r="US34" s="390"/>
      <c r="UT34" s="390"/>
      <c r="UU34" s="390"/>
      <c r="UV34" s="390"/>
      <c r="UW34" s="390"/>
      <c r="UX34" s="390"/>
      <c r="UY34" s="390"/>
      <c r="UZ34" s="390"/>
      <c r="VA34" s="390"/>
      <c r="VB34" s="390"/>
      <c r="VC34" s="390"/>
      <c r="VD34" s="390"/>
      <c r="VE34" s="390"/>
      <c r="VF34" s="390"/>
      <c r="VG34" s="390"/>
      <c r="VH34" s="390"/>
      <c r="VI34" s="390"/>
      <c r="VJ34" s="390"/>
      <c r="VK34" s="390"/>
      <c r="VL34" s="390"/>
      <c r="VM34" s="390"/>
      <c r="VN34" s="390"/>
      <c r="VO34" s="390"/>
      <c r="VP34" s="390"/>
      <c r="VQ34" s="390"/>
      <c r="VR34" s="390"/>
      <c r="VS34" s="390"/>
      <c r="VT34" s="390"/>
      <c r="VU34" s="390"/>
      <c r="VV34" s="390"/>
      <c r="VW34" s="390"/>
      <c r="VX34" s="390"/>
      <c r="VY34" s="390"/>
      <c r="VZ34" s="390"/>
      <c r="WA34" s="390"/>
      <c r="WB34" s="390"/>
      <c r="WC34" s="390"/>
      <c r="WD34" s="390"/>
      <c r="WE34" s="390"/>
      <c r="WF34" s="390"/>
      <c r="WG34" s="390"/>
      <c r="WH34" s="390"/>
      <c r="WI34" s="390"/>
      <c r="WJ34" s="390"/>
      <c r="WK34" s="390"/>
      <c r="WL34" s="390"/>
      <c r="WM34" s="390"/>
      <c r="WN34" s="390"/>
      <c r="WO34" s="390"/>
      <c r="WP34" s="390"/>
      <c r="WQ34" s="390"/>
      <c r="WR34" s="390"/>
      <c r="WS34" s="390"/>
      <c r="WT34" s="390"/>
      <c r="WU34" s="390"/>
      <c r="WV34" s="390"/>
      <c r="WW34" s="390"/>
      <c r="WX34" s="390"/>
      <c r="WY34" s="390"/>
      <c r="WZ34" s="390"/>
      <c r="XA34" s="390"/>
      <c r="XB34" s="390"/>
      <c r="XC34" s="390"/>
      <c r="XD34" s="390"/>
      <c r="XE34" s="390"/>
      <c r="XF34" s="390"/>
      <c r="XG34" s="390"/>
      <c r="XH34" s="390"/>
      <c r="XI34" s="390"/>
      <c r="XJ34" s="390"/>
      <c r="XK34" s="390"/>
      <c r="XL34" s="390"/>
      <c r="XM34" s="390"/>
      <c r="XN34" s="390"/>
      <c r="XO34" s="390"/>
      <c r="XP34" s="390"/>
      <c r="XQ34" s="390"/>
      <c r="XR34" s="390"/>
      <c r="XS34" s="390"/>
      <c r="XT34" s="390"/>
      <c r="XU34" s="390"/>
      <c r="XV34" s="390"/>
      <c r="XW34" s="390"/>
      <c r="XX34" s="390"/>
      <c r="XY34" s="390"/>
      <c r="XZ34" s="390"/>
      <c r="YA34" s="390"/>
      <c r="YB34" s="390"/>
      <c r="YC34" s="390"/>
      <c r="YD34" s="390"/>
      <c r="YE34" s="390"/>
      <c r="YF34" s="390"/>
      <c r="YG34" s="390"/>
      <c r="YH34" s="390"/>
      <c r="YI34" s="390"/>
      <c r="YJ34" s="390"/>
      <c r="YK34" s="390"/>
      <c r="YL34" s="390"/>
      <c r="YM34" s="390"/>
      <c r="YN34" s="390"/>
      <c r="YO34" s="390"/>
      <c r="YP34" s="390"/>
      <c r="YQ34" s="390"/>
      <c r="YR34" s="390"/>
      <c r="YS34" s="390"/>
      <c r="YT34" s="390"/>
      <c r="YU34" s="390"/>
      <c r="YV34" s="390"/>
      <c r="YW34" s="390"/>
      <c r="YX34" s="390"/>
      <c r="YY34" s="390"/>
      <c r="YZ34" s="390"/>
      <c r="ZA34" s="390"/>
      <c r="ZB34" s="390"/>
      <c r="ZC34" s="390"/>
      <c r="ZD34" s="390"/>
      <c r="ZE34" s="390"/>
      <c r="ZF34" s="390"/>
      <c r="ZG34" s="390"/>
      <c r="ZH34" s="390"/>
      <c r="ZI34" s="390"/>
      <c r="ZJ34" s="390"/>
      <c r="ZK34" s="390"/>
      <c r="ZL34" s="390"/>
      <c r="ZM34" s="390"/>
      <c r="ZN34" s="390"/>
      <c r="ZO34" s="390"/>
      <c r="ZP34" s="390"/>
      <c r="ZQ34" s="390"/>
      <c r="ZR34" s="390"/>
      <c r="ZS34" s="390"/>
      <c r="ZT34" s="390"/>
      <c r="ZU34" s="390"/>
      <c r="ZV34" s="390"/>
    </row>
    <row r="35" spans="1:698" s="381" customFormat="1" ht="18" customHeight="1">
      <c r="A35" s="390"/>
      <c r="B35" s="385">
        <v>27</v>
      </c>
      <c r="C35" s="777" t="s">
        <v>797</v>
      </c>
      <c r="D35" s="777"/>
      <c r="E35" s="364"/>
      <c r="F35" s="365">
        <f t="shared" si="2"/>
        <v>0</v>
      </c>
      <c r="G35" s="365">
        <f t="shared" si="3"/>
        <v>0</v>
      </c>
      <c r="H35" s="365">
        <f t="shared" si="4"/>
        <v>0</v>
      </c>
      <c r="I35" s="365">
        <f t="shared" si="5"/>
        <v>0</v>
      </c>
      <c r="J35" s="365">
        <f t="shared" si="6"/>
        <v>0</v>
      </c>
      <c r="K35" s="365">
        <f t="shared" si="7"/>
        <v>0</v>
      </c>
      <c r="L35" s="365">
        <f t="shared" si="8"/>
        <v>0</v>
      </c>
      <c r="M35" s="365">
        <f t="shared" si="9"/>
        <v>0</v>
      </c>
      <c r="N35" s="365">
        <f t="shared" si="10"/>
        <v>0</v>
      </c>
      <c r="O35" s="365">
        <f t="shared" si="11"/>
        <v>0</v>
      </c>
      <c r="P35" s="365">
        <f t="shared" si="12"/>
        <v>0</v>
      </c>
      <c r="Q35" s="383" t="str">
        <f t="shared" si="13"/>
        <v/>
      </c>
      <c r="R35" s="384" t="str">
        <f t="shared" si="1"/>
        <v/>
      </c>
      <c r="S35" s="369"/>
      <c r="T35" s="369"/>
      <c r="U35" s="140"/>
      <c r="V35" s="140"/>
      <c r="W35" s="140"/>
      <c r="X35" s="140"/>
      <c r="Y35" s="140"/>
      <c r="Z35" s="390"/>
      <c r="AA35" s="390"/>
      <c r="AB35" s="390"/>
      <c r="AC35" s="390"/>
      <c r="AD35" s="390"/>
      <c r="AE35" s="390"/>
      <c r="AF35" s="390"/>
      <c r="AG35" s="390"/>
      <c r="AH35" s="390"/>
      <c r="AI35" s="390"/>
      <c r="AJ35" s="390"/>
      <c r="AK35" s="390"/>
      <c r="AL35" s="390"/>
      <c r="AM35" s="390"/>
      <c r="AN35" s="390"/>
      <c r="AO35" s="390"/>
      <c r="AP35" s="390"/>
      <c r="AQ35" s="390"/>
      <c r="AR35" s="390"/>
      <c r="AS35" s="390"/>
      <c r="AT35" s="390"/>
      <c r="AU35" s="390"/>
      <c r="AV35" s="390"/>
      <c r="AW35" s="390"/>
      <c r="AX35" s="390"/>
      <c r="AY35" s="390"/>
      <c r="AZ35" s="390"/>
      <c r="BA35" s="390"/>
      <c r="BB35" s="390"/>
      <c r="BC35" s="390"/>
      <c r="BD35" s="390"/>
      <c r="BE35" s="390"/>
      <c r="BF35" s="390"/>
      <c r="BG35" s="390"/>
      <c r="BH35" s="390"/>
      <c r="BI35" s="390"/>
      <c r="BJ35" s="390"/>
      <c r="BK35" s="390"/>
      <c r="BL35" s="390"/>
      <c r="BM35" s="390"/>
      <c r="BN35" s="390"/>
      <c r="BO35" s="390"/>
      <c r="BP35" s="390"/>
      <c r="BQ35" s="390"/>
      <c r="BR35" s="390"/>
      <c r="BS35" s="390"/>
      <c r="BT35" s="390"/>
      <c r="BU35" s="390"/>
      <c r="BV35" s="390"/>
      <c r="BW35" s="390"/>
      <c r="BX35" s="390"/>
      <c r="BY35" s="390"/>
      <c r="BZ35" s="390"/>
      <c r="CA35" s="390"/>
      <c r="CB35" s="390"/>
      <c r="CC35" s="390"/>
      <c r="CD35" s="390"/>
      <c r="CE35" s="390"/>
      <c r="CF35" s="390"/>
      <c r="CG35" s="390"/>
      <c r="CH35" s="390"/>
      <c r="CI35" s="390"/>
      <c r="CJ35" s="390"/>
      <c r="CK35" s="390"/>
      <c r="CL35" s="390"/>
      <c r="CM35" s="390"/>
      <c r="CN35" s="390"/>
      <c r="CO35" s="390"/>
      <c r="CP35" s="390"/>
      <c r="CQ35" s="390"/>
      <c r="CR35" s="390"/>
      <c r="CS35" s="390"/>
      <c r="CT35" s="390"/>
      <c r="CU35" s="390"/>
      <c r="CV35" s="390"/>
      <c r="CW35" s="390"/>
      <c r="CX35" s="390"/>
      <c r="CY35" s="390"/>
      <c r="CZ35" s="390"/>
      <c r="DA35" s="390"/>
      <c r="DB35" s="390"/>
      <c r="DC35" s="390"/>
      <c r="DD35" s="390"/>
      <c r="DE35" s="390"/>
      <c r="DF35" s="390"/>
      <c r="DG35" s="390"/>
      <c r="DH35" s="390"/>
      <c r="DI35" s="390"/>
      <c r="DJ35" s="390"/>
      <c r="DK35" s="390"/>
      <c r="DL35" s="390"/>
      <c r="DM35" s="390"/>
      <c r="DN35" s="390"/>
      <c r="DO35" s="390"/>
      <c r="DP35" s="390"/>
      <c r="DQ35" s="390"/>
      <c r="DR35" s="390"/>
      <c r="DS35" s="390"/>
      <c r="DT35" s="390"/>
      <c r="DU35" s="390"/>
      <c r="DV35" s="390"/>
      <c r="DW35" s="390"/>
      <c r="DX35" s="390"/>
      <c r="DY35" s="390"/>
      <c r="DZ35" s="390"/>
      <c r="EA35" s="390"/>
      <c r="EB35" s="390"/>
      <c r="EC35" s="390"/>
      <c r="ED35" s="390"/>
      <c r="EE35" s="390"/>
      <c r="EF35" s="390"/>
      <c r="EG35" s="390"/>
      <c r="EH35" s="390"/>
      <c r="EI35" s="390"/>
      <c r="EJ35" s="390"/>
      <c r="EK35" s="390"/>
      <c r="EL35" s="390"/>
      <c r="EM35" s="390"/>
      <c r="EN35" s="390"/>
      <c r="EO35" s="390"/>
      <c r="EP35" s="390"/>
      <c r="EQ35" s="390"/>
      <c r="ER35" s="390"/>
      <c r="ES35" s="390"/>
      <c r="ET35" s="390"/>
      <c r="EU35" s="390"/>
      <c r="EV35" s="390"/>
      <c r="EW35" s="390"/>
      <c r="EX35" s="390"/>
      <c r="EY35" s="390"/>
      <c r="EZ35" s="390"/>
      <c r="FA35" s="390"/>
      <c r="FB35" s="390"/>
      <c r="FC35" s="390"/>
      <c r="FD35" s="390"/>
      <c r="FE35" s="390"/>
      <c r="FF35" s="390"/>
      <c r="FG35" s="390"/>
      <c r="FH35" s="390"/>
      <c r="FI35" s="390"/>
      <c r="FJ35" s="390"/>
      <c r="FK35" s="390"/>
      <c r="FL35" s="390"/>
      <c r="FM35" s="390"/>
      <c r="FN35" s="390"/>
      <c r="FO35" s="390"/>
      <c r="FP35" s="390"/>
      <c r="FQ35" s="390"/>
      <c r="FR35" s="390"/>
      <c r="FS35" s="390"/>
      <c r="FT35" s="390"/>
      <c r="FU35" s="390"/>
      <c r="FV35" s="390"/>
      <c r="FW35" s="390"/>
      <c r="FX35" s="390"/>
      <c r="FY35" s="390"/>
      <c r="FZ35" s="390"/>
      <c r="GA35" s="390"/>
      <c r="GB35" s="390"/>
      <c r="GC35" s="390"/>
      <c r="GD35" s="390"/>
      <c r="GE35" s="390"/>
      <c r="GF35" s="390"/>
      <c r="GG35" s="390"/>
      <c r="GH35" s="390"/>
      <c r="GI35" s="390"/>
      <c r="GJ35" s="390"/>
      <c r="GK35" s="390"/>
      <c r="GL35" s="390"/>
      <c r="GM35" s="390"/>
      <c r="GN35" s="390"/>
      <c r="GO35" s="390"/>
      <c r="GP35" s="390"/>
      <c r="GQ35" s="390"/>
      <c r="GR35" s="390"/>
      <c r="GS35" s="390"/>
      <c r="GT35" s="390"/>
      <c r="GU35" s="390"/>
      <c r="GV35" s="390"/>
      <c r="GW35" s="390"/>
      <c r="GX35" s="390"/>
      <c r="GY35" s="390"/>
      <c r="GZ35" s="390"/>
      <c r="HA35" s="390"/>
      <c r="HB35" s="390"/>
      <c r="HC35" s="390"/>
      <c r="HD35" s="390"/>
      <c r="HE35" s="390"/>
      <c r="HF35" s="390"/>
      <c r="HG35" s="390"/>
      <c r="HH35" s="390"/>
      <c r="HI35" s="390"/>
      <c r="HJ35" s="390"/>
      <c r="HK35" s="390"/>
      <c r="HL35" s="390"/>
      <c r="HM35" s="390"/>
      <c r="HN35" s="390"/>
      <c r="HO35" s="390"/>
      <c r="HP35" s="390"/>
      <c r="HQ35" s="390"/>
      <c r="HR35" s="390"/>
      <c r="HS35" s="390"/>
      <c r="HT35" s="390"/>
      <c r="HU35" s="390"/>
      <c r="HV35" s="390"/>
      <c r="HW35" s="390"/>
      <c r="HX35" s="390"/>
      <c r="HY35" s="390"/>
      <c r="HZ35" s="390"/>
      <c r="IA35" s="390"/>
      <c r="IB35" s="390"/>
      <c r="IC35" s="390"/>
      <c r="ID35" s="390"/>
      <c r="IE35" s="390"/>
      <c r="IF35" s="390"/>
      <c r="IG35" s="390"/>
      <c r="IH35" s="390"/>
      <c r="II35" s="390"/>
      <c r="IJ35" s="390"/>
      <c r="IK35" s="390"/>
      <c r="IL35" s="390"/>
      <c r="IM35" s="390"/>
      <c r="IN35" s="390"/>
      <c r="IO35" s="390"/>
      <c r="IP35" s="390"/>
      <c r="IQ35" s="390"/>
      <c r="IR35" s="390"/>
      <c r="IS35" s="390"/>
      <c r="IT35" s="390"/>
      <c r="IU35" s="390"/>
      <c r="IV35" s="390"/>
      <c r="IW35" s="390"/>
      <c r="IX35" s="390"/>
      <c r="IY35" s="390"/>
      <c r="IZ35" s="390"/>
      <c r="JA35" s="390"/>
      <c r="JB35" s="390"/>
      <c r="JC35" s="390"/>
      <c r="JD35" s="390"/>
      <c r="JE35" s="390"/>
      <c r="JF35" s="390"/>
      <c r="JG35" s="390"/>
      <c r="JH35" s="390"/>
      <c r="JI35" s="390"/>
      <c r="JJ35" s="390"/>
      <c r="JK35" s="390"/>
      <c r="JL35" s="390"/>
      <c r="JM35" s="390"/>
      <c r="JN35" s="390"/>
      <c r="JO35" s="390"/>
      <c r="JP35" s="390"/>
      <c r="JQ35" s="390"/>
      <c r="JR35" s="390"/>
      <c r="JS35" s="390"/>
      <c r="JT35" s="390"/>
      <c r="JU35" s="390"/>
      <c r="JV35" s="390"/>
      <c r="JW35" s="390"/>
      <c r="JX35" s="390"/>
      <c r="JY35" s="390"/>
      <c r="JZ35" s="390"/>
      <c r="KA35" s="390"/>
      <c r="KB35" s="390"/>
      <c r="KC35" s="390"/>
      <c r="KD35" s="390"/>
      <c r="KE35" s="390"/>
      <c r="KF35" s="390"/>
      <c r="KG35" s="390"/>
      <c r="KH35" s="390"/>
      <c r="KI35" s="390"/>
      <c r="KJ35" s="390"/>
      <c r="KK35" s="390"/>
      <c r="KL35" s="390"/>
      <c r="KM35" s="390"/>
      <c r="KN35" s="390"/>
      <c r="KO35" s="390"/>
      <c r="KP35" s="390"/>
      <c r="KQ35" s="390"/>
      <c r="KR35" s="390"/>
      <c r="KS35" s="390"/>
      <c r="KT35" s="390"/>
      <c r="KU35" s="390"/>
      <c r="KV35" s="390"/>
      <c r="KW35" s="390"/>
      <c r="KX35" s="390"/>
      <c r="KY35" s="390"/>
      <c r="KZ35" s="390"/>
      <c r="LA35" s="390"/>
      <c r="LB35" s="390"/>
      <c r="LC35" s="390"/>
      <c r="LD35" s="390"/>
      <c r="LE35" s="390"/>
      <c r="LF35" s="390"/>
      <c r="LG35" s="390"/>
      <c r="LH35" s="390"/>
      <c r="LI35" s="390"/>
      <c r="LJ35" s="390"/>
      <c r="LK35" s="390"/>
      <c r="LL35" s="390"/>
      <c r="LM35" s="390"/>
      <c r="LN35" s="390"/>
      <c r="LO35" s="390"/>
      <c r="LP35" s="390"/>
      <c r="LQ35" s="390"/>
      <c r="LR35" s="390"/>
      <c r="LS35" s="390"/>
      <c r="LT35" s="390"/>
      <c r="LU35" s="390"/>
      <c r="LV35" s="390"/>
      <c r="LW35" s="390"/>
      <c r="LX35" s="390"/>
      <c r="LY35" s="390"/>
      <c r="LZ35" s="390"/>
      <c r="MA35" s="390"/>
      <c r="MB35" s="390"/>
      <c r="MC35" s="390"/>
      <c r="MD35" s="390"/>
      <c r="ME35" s="390"/>
      <c r="MF35" s="390"/>
      <c r="MG35" s="390"/>
      <c r="MH35" s="390"/>
      <c r="MI35" s="390"/>
      <c r="MJ35" s="390"/>
      <c r="MK35" s="390"/>
      <c r="ML35" s="390"/>
      <c r="MM35" s="390"/>
      <c r="MN35" s="390"/>
      <c r="MO35" s="390"/>
      <c r="MP35" s="390"/>
      <c r="MQ35" s="390"/>
      <c r="MR35" s="390"/>
      <c r="MS35" s="390"/>
      <c r="MT35" s="390"/>
      <c r="MU35" s="390"/>
      <c r="MV35" s="390"/>
      <c r="MW35" s="390"/>
      <c r="MX35" s="390"/>
      <c r="MY35" s="390"/>
      <c r="MZ35" s="390"/>
      <c r="NA35" s="390"/>
      <c r="NB35" s="390"/>
      <c r="NC35" s="390"/>
      <c r="ND35" s="390"/>
      <c r="NE35" s="390"/>
      <c r="NF35" s="390"/>
      <c r="NG35" s="390"/>
      <c r="NH35" s="390"/>
      <c r="NI35" s="390"/>
      <c r="NJ35" s="390"/>
      <c r="NK35" s="390"/>
      <c r="NL35" s="390"/>
      <c r="NM35" s="390"/>
      <c r="NN35" s="390"/>
      <c r="NO35" s="390"/>
      <c r="NP35" s="390"/>
      <c r="NQ35" s="390"/>
      <c r="NR35" s="390"/>
      <c r="NS35" s="390"/>
      <c r="NT35" s="390"/>
      <c r="NU35" s="390"/>
      <c r="NV35" s="390"/>
      <c r="NW35" s="390"/>
      <c r="NX35" s="390"/>
      <c r="NY35" s="390"/>
      <c r="NZ35" s="390"/>
      <c r="OA35" s="390"/>
      <c r="OB35" s="390"/>
      <c r="OC35" s="390"/>
      <c r="OD35" s="390"/>
      <c r="OE35" s="390"/>
      <c r="OF35" s="390"/>
      <c r="OG35" s="390"/>
      <c r="OH35" s="390"/>
      <c r="OI35" s="390"/>
      <c r="OJ35" s="390"/>
      <c r="OK35" s="390"/>
      <c r="OL35" s="390"/>
      <c r="OM35" s="390"/>
      <c r="ON35" s="390"/>
      <c r="OO35" s="390"/>
      <c r="OP35" s="390"/>
      <c r="OQ35" s="390"/>
      <c r="OR35" s="390"/>
      <c r="OS35" s="390"/>
      <c r="OT35" s="390"/>
      <c r="OU35" s="390"/>
      <c r="OV35" s="390"/>
      <c r="OW35" s="390"/>
      <c r="OX35" s="390"/>
      <c r="OY35" s="390"/>
      <c r="OZ35" s="390"/>
      <c r="PA35" s="390"/>
      <c r="PB35" s="390"/>
      <c r="PC35" s="390"/>
      <c r="PD35" s="390"/>
      <c r="PE35" s="390"/>
      <c r="PF35" s="390"/>
      <c r="PG35" s="390"/>
      <c r="PH35" s="390"/>
      <c r="PI35" s="390"/>
      <c r="PJ35" s="390"/>
      <c r="PK35" s="390"/>
      <c r="PL35" s="390"/>
      <c r="PM35" s="390"/>
      <c r="PN35" s="390"/>
      <c r="PO35" s="390"/>
      <c r="PP35" s="390"/>
      <c r="PQ35" s="390"/>
      <c r="PR35" s="390"/>
      <c r="PS35" s="390"/>
      <c r="PT35" s="390"/>
      <c r="PU35" s="390"/>
      <c r="PV35" s="390"/>
      <c r="PW35" s="390"/>
      <c r="PX35" s="390"/>
      <c r="PY35" s="390"/>
      <c r="PZ35" s="390"/>
      <c r="QA35" s="390"/>
      <c r="QB35" s="390"/>
      <c r="QC35" s="390"/>
      <c r="QD35" s="390"/>
      <c r="QE35" s="390"/>
      <c r="QF35" s="390"/>
      <c r="QG35" s="390"/>
      <c r="QH35" s="390"/>
      <c r="QI35" s="390"/>
      <c r="QJ35" s="390"/>
      <c r="QK35" s="390"/>
      <c r="QL35" s="390"/>
      <c r="QM35" s="390"/>
      <c r="QN35" s="390"/>
      <c r="QO35" s="390"/>
      <c r="QP35" s="390"/>
      <c r="QQ35" s="390"/>
      <c r="QR35" s="390"/>
      <c r="QS35" s="390"/>
      <c r="QT35" s="390"/>
      <c r="QU35" s="390"/>
      <c r="QV35" s="390"/>
      <c r="QW35" s="390"/>
      <c r="QX35" s="390"/>
      <c r="QY35" s="390"/>
      <c r="QZ35" s="390"/>
      <c r="RA35" s="390"/>
      <c r="RB35" s="390"/>
      <c r="RC35" s="390"/>
      <c r="RD35" s="390"/>
      <c r="RE35" s="390"/>
      <c r="RF35" s="390"/>
      <c r="RG35" s="390"/>
      <c r="RH35" s="390"/>
      <c r="RI35" s="390"/>
      <c r="RJ35" s="390"/>
      <c r="RK35" s="390"/>
      <c r="RL35" s="390"/>
      <c r="RM35" s="390"/>
      <c r="RN35" s="390"/>
      <c r="RO35" s="390"/>
      <c r="RP35" s="390"/>
      <c r="RQ35" s="390"/>
      <c r="RR35" s="390"/>
      <c r="RS35" s="390"/>
      <c r="RT35" s="390"/>
      <c r="RU35" s="390"/>
      <c r="RV35" s="390"/>
      <c r="RW35" s="390"/>
      <c r="RX35" s="390"/>
      <c r="RY35" s="390"/>
      <c r="RZ35" s="390"/>
      <c r="SA35" s="390"/>
      <c r="SB35" s="390"/>
      <c r="SC35" s="390"/>
      <c r="SD35" s="390"/>
      <c r="SE35" s="390"/>
      <c r="SF35" s="390"/>
      <c r="SG35" s="390"/>
      <c r="SH35" s="390"/>
      <c r="SI35" s="390"/>
      <c r="SJ35" s="390"/>
      <c r="SK35" s="390"/>
      <c r="SL35" s="390"/>
      <c r="SM35" s="390"/>
      <c r="SN35" s="390"/>
      <c r="SO35" s="390"/>
      <c r="SP35" s="390"/>
      <c r="SQ35" s="390"/>
      <c r="SR35" s="390"/>
      <c r="SS35" s="390"/>
      <c r="ST35" s="390"/>
      <c r="SU35" s="390"/>
      <c r="SV35" s="390"/>
      <c r="SW35" s="390"/>
      <c r="SX35" s="390"/>
      <c r="SY35" s="390"/>
      <c r="SZ35" s="390"/>
      <c r="TA35" s="390"/>
      <c r="TB35" s="390"/>
      <c r="TC35" s="390"/>
      <c r="TD35" s="390"/>
      <c r="TE35" s="390"/>
      <c r="TF35" s="390"/>
      <c r="TG35" s="390"/>
      <c r="TH35" s="390"/>
      <c r="TI35" s="390"/>
      <c r="TJ35" s="390"/>
      <c r="TK35" s="390"/>
      <c r="TL35" s="390"/>
      <c r="TM35" s="390"/>
      <c r="TN35" s="390"/>
      <c r="TO35" s="390"/>
      <c r="TP35" s="390"/>
      <c r="TQ35" s="390"/>
      <c r="TR35" s="390"/>
      <c r="TS35" s="390"/>
      <c r="TT35" s="390"/>
      <c r="TU35" s="390"/>
      <c r="TV35" s="390"/>
      <c r="TW35" s="390"/>
      <c r="TX35" s="390"/>
      <c r="TY35" s="390"/>
      <c r="TZ35" s="390"/>
      <c r="UA35" s="390"/>
      <c r="UB35" s="390"/>
      <c r="UC35" s="390"/>
      <c r="UD35" s="390"/>
      <c r="UE35" s="390"/>
      <c r="UF35" s="390"/>
      <c r="UG35" s="390"/>
      <c r="UH35" s="390"/>
      <c r="UI35" s="390"/>
      <c r="UJ35" s="390"/>
      <c r="UK35" s="390"/>
      <c r="UL35" s="390"/>
      <c r="UM35" s="390"/>
      <c r="UN35" s="390"/>
      <c r="UO35" s="390"/>
      <c r="UP35" s="390"/>
      <c r="UQ35" s="390"/>
      <c r="UR35" s="390"/>
      <c r="US35" s="390"/>
      <c r="UT35" s="390"/>
      <c r="UU35" s="390"/>
      <c r="UV35" s="390"/>
      <c r="UW35" s="390"/>
      <c r="UX35" s="390"/>
      <c r="UY35" s="390"/>
      <c r="UZ35" s="390"/>
      <c r="VA35" s="390"/>
      <c r="VB35" s="390"/>
      <c r="VC35" s="390"/>
      <c r="VD35" s="390"/>
      <c r="VE35" s="390"/>
      <c r="VF35" s="390"/>
      <c r="VG35" s="390"/>
      <c r="VH35" s="390"/>
      <c r="VI35" s="390"/>
      <c r="VJ35" s="390"/>
      <c r="VK35" s="390"/>
      <c r="VL35" s="390"/>
      <c r="VM35" s="390"/>
      <c r="VN35" s="390"/>
      <c r="VO35" s="390"/>
      <c r="VP35" s="390"/>
      <c r="VQ35" s="390"/>
      <c r="VR35" s="390"/>
      <c r="VS35" s="390"/>
      <c r="VT35" s="390"/>
      <c r="VU35" s="390"/>
      <c r="VV35" s="390"/>
      <c r="VW35" s="390"/>
      <c r="VX35" s="390"/>
      <c r="VY35" s="390"/>
      <c r="VZ35" s="390"/>
      <c r="WA35" s="390"/>
      <c r="WB35" s="390"/>
      <c r="WC35" s="390"/>
      <c r="WD35" s="390"/>
      <c r="WE35" s="390"/>
      <c r="WF35" s="390"/>
      <c r="WG35" s="390"/>
      <c r="WH35" s="390"/>
      <c r="WI35" s="390"/>
      <c r="WJ35" s="390"/>
      <c r="WK35" s="390"/>
      <c r="WL35" s="390"/>
      <c r="WM35" s="390"/>
      <c r="WN35" s="390"/>
      <c r="WO35" s="390"/>
      <c r="WP35" s="390"/>
      <c r="WQ35" s="390"/>
      <c r="WR35" s="390"/>
      <c r="WS35" s="390"/>
      <c r="WT35" s="390"/>
      <c r="WU35" s="390"/>
      <c r="WV35" s="390"/>
      <c r="WW35" s="390"/>
      <c r="WX35" s="390"/>
      <c r="WY35" s="390"/>
      <c r="WZ35" s="390"/>
      <c r="XA35" s="390"/>
      <c r="XB35" s="390"/>
      <c r="XC35" s="390"/>
      <c r="XD35" s="390"/>
      <c r="XE35" s="390"/>
      <c r="XF35" s="390"/>
      <c r="XG35" s="390"/>
      <c r="XH35" s="390"/>
      <c r="XI35" s="390"/>
      <c r="XJ35" s="390"/>
      <c r="XK35" s="390"/>
      <c r="XL35" s="390"/>
      <c r="XM35" s="390"/>
      <c r="XN35" s="390"/>
      <c r="XO35" s="390"/>
      <c r="XP35" s="390"/>
      <c r="XQ35" s="390"/>
      <c r="XR35" s="390"/>
      <c r="XS35" s="390"/>
      <c r="XT35" s="390"/>
      <c r="XU35" s="390"/>
      <c r="XV35" s="390"/>
      <c r="XW35" s="390"/>
      <c r="XX35" s="390"/>
      <c r="XY35" s="390"/>
      <c r="XZ35" s="390"/>
      <c r="YA35" s="390"/>
      <c r="YB35" s="390"/>
      <c r="YC35" s="390"/>
      <c r="YD35" s="390"/>
      <c r="YE35" s="390"/>
      <c r="YF35" s="390"/>
      <c r="YG35" s="390"/>
      <c r="YH35" s="390"/>
      <c r="YI35" s="390"/>
      <c r="YJ35" s="390"/>
      <c r="YK35" s="390"/>
      <c r="YL35" s="390"/>
      <c r="YM35" s="390"/>
      <c r="YN35" s="390"/>
      <c r="YO35" s="390"/>
      <c r="YP35" s="390"/>
      <c r="YQ35" s="390"/>
      <c r="YR35" s="390"/>
      <c r="YS35" s="390"/>
      <c r="YT35" s="390"/>
      <c r="YU35" s="390"/>
      <c r="YV35" s="390"/>
      <c r="YW35" s="390"/>
      <c r="YX35" s="390"/>
      <c r="YY35" s="390"/>
      <c r="YZ35" s="390"/>
      <c r="ZA35" s="390"/>
      <c r="ZB35" s="390"/>
      <c r="ZC35" s="390"/>
      <c r="ZD35" s="390"/>
      <c r="ZE35" s="390"/>
      <c r="ZF35" s="390"/>
      <c r="ZG35" s="390"/>
      <c r="ZH35" s="390"/>
      <c r="ZI35" s="390"/>
      <c r="ZJ35" s="390"/>
      <c r="ZK35" s="390"/>
      <c r="ZL35" s="390"/>
      <c r="ZM35" s="390"/>
      <c r="ZN35" s="390"/>
      <c r="ZO35" s="390"/>
      <c r="ZP35" s="390"/>
      <c r="ZQ35" s="390"/>
      <c r="ZR35" s="390"/>
      <c r="ZS35" s="390"/>
      <c r="ZT35" s="390"/>
      <c r="ZU35" s="390"/>
      <c r="ZV35" s="390"/>
    </row>
    <row r="36" spans="1:698" s="381" customFormat="1" ht="18" customHeight="1">
      <c r="A36" s="390"/>
      <c r="B36" s="385">
        <v>28</v>
      </c>
      <c r="C36" s="777" t="s">
        <v>797</v>
      </c>
      <c r="D36" s="777"/>
      <c r="E36" s="364"/>
      <c r="F36" s="365">
        <f t="shared" si="2"/>
        <v>0</v>
      </c>
      <c r="G36" s="365">
        <f t="shared" si="3"/>
        <v>0</v>
      </c>
      <c r="H36" s="365">
        <f t="shared" si="4"/>
        <v>0</v>
      </c>
      <c r="I36" s="365">
        <f t="shared" si="5"/>
        <v>0</v>
      </c>
      <c r="J36" s="365">
        <f t="shared" si="6"/>
        <v>0</v>
      </c>
      <c r="K36" s="365">
        <f t="shared" si="7"/>
        <v>0</v>
      </c>
      <c r="L36" s="365">
        <f t="shared" si="8"/>
        <v>0</v>
      </c>
      <c r="M36" s="365">
        <f t="shared" si="9"/>
        <v>0</v>
      </c>
      <c r="N36" s="365">
        <f t="shared" si="10"/>
        <v>0</v>
      </c>
      <c r="O36" s="365">
        <f t="shared" si="11"/>
        <v>0</v>
      </c>
      <c r="P36" s="365">
        <f t="shared" si="12"/>
        <v>0</v>
      </c>
      <c r="Q36" s="383" t="str">
        <f t="shared" si="13"/>
        <v/>
      </c>
      <c r="R36" s="384" t="str">
        <f t="shared" si="1"/>
        <v/>
      </c>
      <c r="S36" s="369"/>
      <c r="T36" s="369"/>
      <c r="U36" s="140"/>
      <c r="V36" s="140"/>
      <c r="W36" s="140"/>
      <c r="X36" s="140"/>
      <c r="Y36" s="140"/>
      <c r="Z36" s="390"/>
      <c r="AA36" s="390"/>
      <c r="AB36" s="390"/>
      <c r="AC36" s="390"/>
      <c r="AD36" s="390"/>
      <c r="AE36" s="390"/>
      <c r="AF36" s="390"/>
      <c r="AG36" s="390"/>
      <c r="AH36" s="390"/>
      <c r="AI36" s="390"/>
      <c r="AJ36" s="390"/>
      <c r="AK36" s="390"/>
      <c r="AL36" s="390"/>
      <c r="AM36" s="390"/>
      <c r="AN36" s="390"/>
      <c r="AO36" s="390"/>
      <c r="AP36" s="390"/>
      <c r="AQ36" s="390"/>
      <c r="AR36" s="390"/>
      <c r="AS36" s="390"/>
      <c r="AT36" s="390"/>
      <c r="AU36" s="390"/>
      <c r="AV36" s="390"/>
      <c r="AW36" s="390"/>
      <c r="AX36" s="390"/>
      <c r="AY36" s="390"/>
      <c r="AZ36" s="390"/>
      <c r="BA36" s="390"/>
      <c r="BB36" s="390"/>
      <c r="BC36" s="390"/>
      <c r="BD36" s="390"/>
      <c r="BE36" s="390"/>
      <c r="BF36" s="390"/>
      <c r="BG36" s="390"/>
      <c r="BH36" s="390"/>
      <c r="BI36" s="390"/>
      <c r="BJ36" s="390"/>
      <c r="BK36" s="390"/>
      <c r="BL36" s="390"/>
      <c r="BM36" s="390"/>
      <c r="BN36" s="390"/>
      <c r="BO36" s="390"/>
      <c r="BP36" s="390"/>
      <c r="BQ36" s="390"/>
      <c r="BR36" s="390"/>
      <c r="BS36" s="390"/>
      <c r="BT36" s="390"/>
      <c r="BU36" s="390"/>
      <c r="BV36" s="390"/>
      <c r="BW36" s="390"/>
      <c r="BX36" s="390"/>
      <c r="BY36" s="390"/>
      <c r="BZ36" s="390"/>
      <c r="CA36" s="390"/>
      <c r="CB36" s="390"/>
      <c r="CC36" s="390"/>
      <c r="CD36" s="390"/>
      <c r="CE36" s="390"/>
      <c r="CF36" s="390"/>
      <c r="CG36" s="390"/>
      <c r="CH36" s="390"/>
      <c r="CI36" s="390"/>
      <c r="CJ36" s="390"/>
      <c r="CK36" s="390"/>
      <c r="CL36" s="390"/>
      <c r="CM36" s="390"/>
      <c r="CN36" s="390"/>
      <c r="CO36" s="390"/>
      <c r="CP36" s="390"/>
      <c r="CQ36" s="390"/>
      <c r="CR36" s="390"/>
      <c r="CS36" s="390"/>
      <c r="CT36" s="390"/>
      <c r="CU36" s="390"/>
      <c r="CV36" s="390"/>
      <c r="CW36" s="390"/>
      <c r="CX36" s="390"/>
      <c r="CY36" s="390"/>
      <c r="CZ36" s="390"/>
      <c r="DA36" s="390"/>
      <c r="DB36" s="390"/>
      <c r="DC36" s="390"/>
      <c r="DD36" s="390"/>
      <c r="DE36" s="390"/>
      <c r="DF36" s="390"/>
      <c r="DG36" s="390"/>
      <c r="DH36" s="390"/>
      <c r="DI36" s="390"/>
      <c r="DJ36" s="390"/>
      <c r="DK36" s="390"/>
      <c r="DL36" s="390"/>
      <c r="DM36" s="390"/>
      <c r="DN36" s="390"/>
      <c r="DO36" s="390"/>
      <c r="DP36" s="390"/>
      <c r="DQ36" s="390"/>
      <c r="DR36" s="390"/>
      <c r="DS36" s="390"/>
      <c r="DT36" s="390"/>
      <c r="DU36" s="390"/>
      <c r="DV36" s="390"/>
      <c r="DW36" s="390"/>
      <c r="DX36" s="390"/>
      <c r="DY36" s="390"/>
      <c r="DZ36" s="390"/>
      <c r="EA36" s="390"/>
      <c r="EB36" s="390"/>
      <c r="EC36" s="390"/>
      <c r="ED36" s="390"/>
      <c r="EE36" s="390"/>
      <c r="EF36" s="390"/>
      <c r="EG36" s="390"/>
      <c r="EH36" s="390"/>
      <c r="EI36" s="390"/>
      <c r="EJ36" s="390"/>
      <c r="EK36" s="390"/>
      <c r="EL36" s="390"/>
      <c r="EM36" s="390"/>
      <c r="EN36" s="390"/>
      <c r="EO36" s="390"/>
      <c r="EP36" s="390"/>
      <c r="EQ36" s="390"/>
      <c r="ER36" s="390"/>
      <c r="ES36" s="390"/>
      <c r="ET36" s="390"/>
      <c r="EU36" s="390"/>
      <c r="EV36" s="390"/>
      <c r="EW36" s="390"/>
      <c r="EX36" s="390"/>
      <c r="EY36" s="390"/>
      <c r="EZ36" s="390"/>
      <c r="FA36" s="390"/>
      <c r="FB36" s="390"/>
      <c r="FC36" s="390"/>
      <c r="FD36" s="390"/>
      <c r="FE36" s="390"/>
      <c r="FF36" s="390"/>
      <c r="FG36" s="390"/>
      <c r="FH36" s="390"/>
      <c r="FI36" s="390"/>
      <c r="FJ36" s="390"/>
      <c r="FK36" s="390"/>
      <c r="FL36" s="390"/>
      <c r="FM36" s="390"/>
      <c r="FN36" s="390"/>
      <c r="FO36" s="390"/>
      <c r="FP36" s="390"/>
      <c r="FQ36" s="390"/>
      <c r="FR36" s="390"/>
      <c r="FS36" s="390"/>
      <c r="FT36" s="390"/>
      <c r="FU36" s="390"/>
      <c r="FV36" s="390"/>
      <c r="FW36" s="390"/>
      <c r="FX36" s="390"/>
      <c r="FY36" s="390"/>
      <c r="FZ36" s="390"/>
      <c r="GA36" s="390"/>
      <c r="GB36" s="390"/>
      <c r="GC36" s="390"/>
      <c r="GD36" s="390"/>
      <c r="GE36" s="390"/>
      <c r="GF36" s="390"/>
      <c r="GG36" s="390"/>
      <c r="GH36" s="390"/>
      <c r="GI36" s="390"/>
      <c r="GJ36" s="390"/>
      <c r="GK36" s="390"/>
      <c r="GL36" s="390"/>
      <c r="GM36" s="390"/>
      <c r="GN36" s="390"/>
      <c r="GO36" s="390"/>
      <c r="GP36" s="390"/>
      <c r="GQ36" s="390"/>
      <c r="GR36" s="390"/>
      <c r="GS36" s="390"/>
      <c r="GT36" s="390"/>
      <c r="GU36" s="390"/>
      <c r="GV36" s="390"/>
      <c r="GW36" s="390"/>
      <c r="GX36" s="390"/>
      <c r="GY36" s="390"/>
      <c r="GZ36" s="390"/>
      <c r="HA36" s="390"/>
      <c r="HB36" s="390"/>
      <c r="HC36" s="390"/>
      <c r="HD36" s="390"/>
      <c r="HE36" s="390"/>
      <c r="HF36" s="390"/>
      <c r="HG36" s="390"/>
      <c r="HH36" s="390"/>
      <c r="HI36" s="390"/>
      <c r="HJ36" s="390"/>
      <c r="HK36" s="390"/>
      <c r="HL36" s="390"/>
      <c r="HM36" s="390"/>
      <c r="HN36" s="390"/>
      <c r="HO36" s="390"/>
      <c r="HP36" s="390"/>
      <c r="HQ36" s="390"/>
      <c r="HR36" s="390"/>
      <c r="HS36" s="390"/>
      <c r="HT36" s="390"/>
      <c r="HU36" s="390"/>
      <c r="HV36" s="390"/>
      <c r="HW36" s="390"/>
      <c r="HX36" s="390"/>
      <c r="HY36" s="390"/>
      <c r="HZ36" s="390"/>
      <c r="IA36" s="390"/>
      <c r="IB36" s="390"/>
      <c r="IC36" s="390"/>
      <c r="ID36" s="390"/>
      <c r="IE36" s="390"/>
      <c r="IF36" s="390"/>
      <c r="IG36" s="390"/>
      <c r="IH36" s="390"/>
      <c r="II36" s="390"/>
      <c r="IJ36" s="390"/>
      <c r="IK36" s="390"/>
      <c r="IL36" s="390"/>
      <c r="IM36" s="390"/>
      <c r="IN36" s="390"/>
      <c r="IO36" s="390"/>
      <c r="IP36" s="390"/>
      <c r="IQ36" s="390"/>
      <c r="IR36" s="390"/>
      <c r="IS36" s="390"/>
      <c r="IT36" s="390"/>
      <c r="IU36" s="390"/>
      <c r="IV36" s="390"/>
      <c r="IW36" s="390"/>
      <c r="IX36" s="390"/>
      <c r="IY36" s="390"/>
      <c r="IZ36" s="390"/>
      <c r="JA36" s="390"/>
      <c r="JB36" s="390"/>
      <c r="JC36" s="390"/>
      <c r="JD36" s="390"/>
      <c r="JE36" s="390"/>
      <c r="JF36" s="390"/>
      <c r="JG36" s="390"/>
      <c r="JH36" s="390"/>
      <c r="JI36" s="390"/>
      <c r="JJ36" s="390"/>
      <c r="JK36" s="390"/>
      <c r="JL36" s="390"/>
      <c r="JM36" s="390"/>
      <c r="JN36" s="390"/>
      <c r="JO36" s="390"/>
      <c r="JP36" s="390"/>
      <c r="JQ36" s="390"/>
      <c r="JR36" s="390"/>
      <c r="JS36" s="390"/>
      <c r="JT36" s="390"/>
      <c r="JU36" s="390"/>
      <c r="JV36" s="390"/>
      <c r="JW36" s="390"/>
      <c r="JX36" s="390"/>
      <c r="JY36" s="390"/>
      <c r="JZ36" s="390"/>
      <c r="KA36" s="390"/>
      <c r="KB36" s="390"/>
      <c r="KC36" s="390"/>
      <c r="KD36" s="390"/>
      <c r="KE36" s="390"/>
      <c r="KF36" s="390"/>
      <c r="KG36" s="390"/>
      <c r="KH36" s="390"/>
      <c r="KI36" s="390"/>
      <c r="KJ36" s="390"/>
      <c r="KK36" s="390"/>
      <c r="KL36" s="390"/>
      <c r="KM36" s="390"/>
      <c r="KN36" s="390"/>
      <c r="KO36" s="390"/>
      <c r="KP36" s="390"/>
      <c r="KQ36" s="390"/>
      <c r="KR36" s="390"/>
      <c r="KS36" s="390"/>
      <c r="KT36" s="390"/>
      <c r="KU36" s="390"/>
      <c r="KV36" s="390"/>
      <c r="KW36" s="390"/>
      <c r="KX36" s="390"/>
      <c r="KY36" s="390"/>
      <c r="KZ36" s="390"/>
      <c r="LA36" s="390"/>
      <c r="LB36" s="390"/>
      <c r="LC36" s="390"/>
      <c r="LD36" s="390"/>
      <c r="LE36" s="390"/>
      <c r="LF36" s="390"/>
      <c r="LG36" s="390"/>
      <c r="LH36" s="390"/>
      <c r="LI36" s="390"/>
      <c r="LJ36" s="390"/>
      <c r="LK36" s="390"/>
      <c r="LL36" s="390"/>
      <c r="LM36" s="390"/>
      <c r="LN36" s="390"/>
      <c r="LO36" s="390"/>
      <c r="LP36" s="390"/>
      <c r="LQ36" s="390"/>
      <c r="LR36" s="390"/>
      <c r="LS36" s="390"/>
      <c r="LT36" s="390"/>
      <c r="LU36" s="390"/>
      <c r="LV36" s="390"/>
      <c r="LW36" s="390"/>
      <c r="LX36" s="390"/>
      <c r="LY36" s="390"/>
      <c r="LZ36" s="390"/>
      <c r="MA36" s="390"/>
      <c r="MB36" s="390"/>
      <c r="MC36" s="390"/>
      <c r="MD36" s="390"/>
      <c r="ME36" s="390"/>
      <c r="MF36" s="390"/>
      <c r="MG36" s="390"/>
      <c r="MH36" s="390"/>
      <c r="MI36" s="390"/>
      <c r="MJ36" s="390"/>
      <c r="MK36" s="390"/>
      <c r="ML36" s="390"/>
      <c r="MM36" s="390"/>
      <c r="MN36" s="390"/>
      <c r="MO36" s="390"/>
      <c r="MP36" s="390"/>
      <c r="MQ36" s="390"/>
      <c r="MR36" s="390"/>
      <c r="MS36" s="390"/>
      <c r="MT36" s="390"/>
      <c r="MU36" s="390"/>
      <c r="MV36" s="390"/>
      <c r="MW36" s="390"/>
      <c r="MX36" s="390"/>
      <c r="MY36" s="390"/>
      <c r="MZ36" s="390"/>
      <c r="NA36" s="390"/>
      <c r="NB36" s="390"/>
      <c r="NC36" s="390"/>
      <c r="ND36" s="390"/>
      <c r="NE36" s="390"/>
      <c r="NF36" s="390"/>
      <c r="NG36" s="390"/>
      <c r="NH36" s="390"/>
      <c r="NI36" s="390"/>
      <c r="NJ36" s="390"/>
      <c r="NK36" s="390"/>
      <c r="NL36" s="390"/>
      <c r="NM36" s="390"/>
      <c r="NN36" s="390"/>
      <c r="NO36" s="390"/>
      <c r="NP36" s="390"/>
      <c r="NQ36" s="390"/>
      <c r="NR36" s="390"/>
      <c r="NS36" s="390"/>
      <c r="NT36" s="390"/>
      <c r="NU36" s="390"/>
      <c r="NV36" s="390"/>
      <c r="NW36" s="390"/>
      <c r="NX36" s="390"/>
      <c r="NY36" s="390"/>
      <c r="NZ36" s="390"/>
      <c r="OA36" s="390"/>
      <c r="OB36" s="390"/>
      <c r="OC36" s="390"/>
      <c r="OD36" s="390"/>
      <c r="OE36" s="390"/>
      <c r="OF36" s="390"/>
      <c r="OG36" s="390"/>
      <c r="OH36" s="390"/>
      <c r="OI36" s="390"/>
      <c r="OJ36" s="390"/>
      <c r="OK36" s="390"/>
      <c r="OL36" s="390"/>
      <c r="OM36" s="390"/>
      <c r="ON36" s="390"/>
      <c r="OO36" s="390"/>
      <c r="OP36" s="390"/>
      <c r="OQ36" s="390"/>
      <c r="OR36" s="390"/>
      <c r="OS36" s="390"/>
      <c r="OT36" s="390"/>
      <c r="OU36" s="390"/>
      <c r="OV36" s="390"/>
      <c r="OW36" s="390"/>
      <c r="OX36" s="390"/>
      <c r="OY36" s="390"/>
      <c r="OZ36" s="390"/>
      <c r="PA36" s="390"/>
      <c r="PB36" s="390"/>
      <c r="PC36" s="390"/>
      <c r="PD36" s="390"/>
      <c r="PE36" s="390"/>
      <c r="PF36" s="390"/>
      <c r="PG36" s="390"/>
      <c r="PH36" s="390"/>
      <c r="PI36" s="390"/>
      <c r="PJ36" s="390"/>
      <c r="PK36" s="390"/>
      <c r="PL36" s="390"/>
      <c r="PM36" s="390"/>
      <c r="PN36" s="390"/>
      <c r="PO36" s="390"/>
      <c r="PP36" s="390"/>
      <c r="PQ36" s="390"/>
      <c r="PR36" s="390"/>
      <c r="PS36" s="390"/>
      <c r="PT36" s="390"/>
      <c r="PU36" s="390"/>
      <c r="PV36" s="390"/>
      <c r="PW36" s="390"/>
      <c r="PX36" s="390"/>
      <c r="PY36" s="390"/>
      <c r="PZ36" s="390"/>
      <c r="QA36" s="390"/>
      <c r="QB36" s="390"/>
      <c r="QC36" s="390"/>
      <c r="QD36" s="390"/>
      <c r="QE36" s="390"/>
      <c r="QF36" s="390"/>
      <c r="QG36" s="390"/>
      <c r="QH36" s="390"/>
      <c r="QI36" s="390"/>
      <c r="QJ36" s="390"/>
      <c r="QK36" s="390"/>
      <c r="QL36" s="390"/>
      <c r="QM36" s="390"/>
      <c r="QN36" s="390"/>
      <c r="QO36" s="390"/>
      <c r="QP36" s="390"/>
      <c r="QQ36" s="390"/>
      <c r="QR36" s="390"/>
      <c r="QS36" s="390"/>
      <c r="QT36" s="390"/>
      <c r="QU36" s="390"/>
      <c r="QV36" s="390"/>
      <c r="QW36" s="390"/>
      <c r="QX36" s="390"/>
      <c r="QY36" s="390"/>
      <c r="QZ36" s="390"/>
      <c r="RA36" s="390"/>
      <c r="RB36" s="390"/>
      <c r="RC36" s="390"/>
      <c r="RD36" s="390"/>
      <c r="RE36" s="390"/>
      <c r="RF36" s="390"/>
      <c r="RG36" s="390"/>
      <c r="RH36" s="390"/>
      <c r="RI36" s="390"/>
      <c r="RJ36" s="390"/>
      <c r="RK36" s="390"/>
      <c r="RL36" s="390"/>
      <c r="RM36" s="390"/>
      <c r="RN36" s="390"/>
      <c r="RO36" s="390"/>
      <c r="RP36" s="390"/>
      <c r="RQ36" s="390"/>
      <c r="RR36" s="390"/>
      <c r="RS36" s="390"/>
      <c r="RT36" s="390"/>
      <c r="RU36" s="390"/>
      <c r="RV36" s="390"/>
      <c r="RW36" s="390"/>
      <c r="RX36" s="390"/>
      <c r="RY36" s="390"/>
      <c r="RZ36" s="390"/>
      <c r="SA36" s="390"/>
      <c r="SB36" s="390"/>
      <c r="SC36" s="390"/>
      <c r="SD36" s="390"/>
      <c r="SE36" s="390"/>
      <c r="SF36" s="390"/>
      <c r="SG36" s="390"/>
      <c r="SH36" s="390"/>
      <c r="SI36" s="390"/>
      <c r="SJ36" s="390"/>
      <c r="SK36" s="390"/>
      <c r="SL36" s="390"/>
      <c r="SM36" s="390"/>
      <c r="SN36" s="390"/>
      <c r="SO36" s="390"/>
      <c r="SP36" s="390"/>
      <c r="SQ36" s="390"/>
      <c r="SR36" s="390"/>
      <c r="SS36" s="390"/>
      <c r="ST36" s="390"/>
      <c r="SU36" s="390"/>
      <c r="SV36" s="390"/>
      <c r="SW36" s="390"/>
      <c r="SX36" s="390"/>
      <c r="SY36" s="390"/>
      <c r="SZ36" s="390"/>
      <c r="TA36" s="390"/>
      <c r="TB36" s="390"/>
      <c r="TC36" s="390"/>
      <c r="TD36" s="390"/>
      <c r="TE36" s="390"/>
      <c r="TF36" s="390"/>
      <c r="TG36" s="390"/>
      <c r="TH36" s="390"/>
      <c r="TI36" s="390"/>
      <c r="TJ36" s="390"/>
      <c r="TK36" s="390"/>
      <c r="TL36" s="390"/>
      <c r="TM36" s="390"/>
      <c r="TN36" s="390"/>
      <c r="TO36" s="390"/>
      <c r="TP36" s="390"/>
      <c r="TQ36" s="390"/>
      <c r="TR36" s="390"/>
      <c r="TS36" s="390"/>
      <c r="TT36" s="390"/>
      <c r="TU36" s="390"/>
      <c r="TV36" s="390"/>
      <c r="TW36" s="390"/>
      <c r="TX36" s="390"/>
      <c r="TY36" s="390"/>
      <c r="TZ36" s="390"/>
      <c r="UA36" s="390"/>
      <c r="UB36" s="390"/>
      <c r="UC36" s="390"/>
      <c r="UD36" s="390"/>
      <c r="UE36" s="390"/>
      <c r="UF36" s="390"/>
      <c r="UG36" s="390"/>
      <c r="UH36" s="390"/>
      <c r="UI36" s="390"/>
      <c r="UJ36" s="390"/>
      <c r="UK36" s="390"/>
      <c r="UL36" s="390"/>
      <c r="UM36" s="390"/>
      <c r="UN36" s="390"/>
      <c r="UO36" s="390"/>
      <c r="UP36" s="390"/>
      <c r="UQ36" s="390"/>
      <c r="UR36" s="390"/>
      <c r="US36" s="390"/>
      <c r="UT36" s="390"/>
      <c r="UU36" s="390"/>
      <c r="UV36" s="390"/>
      <c r="UW36" s="390"/>
      <c r="UX36" s="390"/>
      <c r="UY36" s="390"/>
      <c r="UZ36" s="390"/>
      <c r="VA36" s="390"/>
      <c r="VB36" s="390"/>
      <c r="VC36" s="390"/>
      <c r="VD36" s="390"/>
      <c r="VE36" s="390"/>
      <c r="VF36" s="390"/>
      <c r="VG36" s="390"/>
      <c r="VH36" s="390"/>
      <c r="VI36" s="390"/>
      <c r="VJ36" s="390"/>
      <c r="VK36" s="390"/>
      <c r="VL36" s="390"/>
      <c r="VM36" s="390"/>
      <c r="VN36" s="390"/>
      <c r="VO36" s="390"/>
      <c r="VP36" s="390"/>
      <c r="VQ36" s="390"/>
      <c r="VR36" s="390"/>
      <c r="VS36" s="390"/>
      <c r="VT36" s="390"/>
      <c r="VU36" s="390"/>
      <c r="VV36" s="390"/>
      <c r="VW36" s="390"/>
      <c r="VX36" s="390"/>
      <c r="VY36" s="390"/>
      <c r="VZ36" s="390"/>
      <c r="WA36" s="390"/>
      <c r="WB36" s="390"/>
      <c r="WC36" s="390"/>
      <c r="WD36" s="390"/>
      <c r="WE36" s="390"/>
      <c r="WF36" s="390"/>
      <c r="WG36" s="390"/>
      <c r="WH36" s="390"/>
      <c r="WI36" s="390"/>
      <c r="WJ36" s="390"/>
      <c r="WK36" s="390"/>
      <c r="WL36" s="390"/>
      <c r="WM36" s="390"/>
      <c r="WN36" s="390"/>
      <c r="WO36" s="390"/>
      <c r="WP36" s="390"/>
      <c r="WQ36" s="390"/>
      <c r="WR36" s="390"/>
      <c r="WS36" s="390"/>
      <c r="WT36" s="390"/>
      <c r="WU36" s="390"/>
      <c r="WV36" s="390"/>
      <c r="WW36" s="390"/>
      <c r="WX36" s="390"/>
      <c r="WY36" s="390"/>
      <c r="WZ36" s="390"/>
      <c r="XA36" s="390"/>
      <c r="XB36" s="390"/>
      <c r="XC36" s="390"/>
      <c r="XD36" s="390"/>
      <c r="XE36" s="390"/>
      <c r="XF36" s="390"/>
      <c r="XG36" s="390"/>
      <c r="XH36" s="390"/>
      <c r="XI36" s="390"/>
      <c r="XJ36" s="390"/>
      <c r="XK36" s="390"/>
      <c r="XL36" s="390"/>
      <c r="XM36" s="390"/>
      <c r="XN36" s="390"/>
      <c r="XO36" s="390"/>
      <c r="XP36" s="390"/>
      <c r="XQ36" s="390"/>
      <c r="XR36" s="390"/>
      <c r="XS36" s="390"/>
      <c r="XT36" s="390"/>
      <c r="XU36" s="390"/>
      <c r="XV36" s="390"/>
      <c r="XW36" s="390"/>
      <c r="XX36" s="390"/>
      <c r="XY36" s="390"/>
      <c r="XZ36" s="390"/>
      <c r="YA36" s="390"/>
      <c r="YB36" s="390"/>
      <c r="YC36" s="390"/>
      <c r="YD36" s="390"/>
      <c r="YE36" s="390"/>
      <c r="YF36" s="390"/>
      <c r="YG36" s="390"/>
      <c r="YH36" s="390"/>
      <c r="YI36" s="390"/>
      <c r="YJ36" s="390"/>
      <c r="YK36" s="390"/>
      <c r="YL36" s="390"/>
      <c r="YM36" s="390"/>
      <c r="YN36" s="390"/>
      <c r="YO36" s="390"/>
      <c r="YP36" s="390"/>
      <c r="YQ36" s="390"/>
      <c r="YR36" s="390"/>
      <c r="YS36" s="390"/>
      <c r="YT36" s="390"/>
      <c r="YU36" s="390"/>
      <c r="YV36" s="390"/>
      <c r="YW36" s="390"/>
      <c r="YX36" s="390"/>
      <c r="YY36" s="390"/>
      <c r="YZ36" s="390"/>
      <c r="ZA36" s="390"/>
      <c r="ZB36" s="390"/>
      <c r="ZC36" s="390"/>
      <c r="ZD36" s="390"/>
      <c r="ZE36" s="390"/>
      <c r="ZF36" s="390"/>
      <c r="ZG36" s="390"/>
      <c r="ZH36" s="390"/>
      <c r="ZI36" s="390"/>
      <c r="ZJ36" s="390"/>
      <c r="ZK36" s="390"/>
      <c r="ZL36" s="390"/>
      <c r="ZM36" s="390"/>
      <c r="ZN36" s="390"/>
      <c r="ZO36" s="390"/>
      <c r="ZP36" s="390"/>
      <c r="ZQ36" s="390"/>
      <c r="ZR36" s="390"/>
      <c r="ZS36" s="390"/>
      <c r="ZT36" s="390"/>
      <c r="ZU36" s="390"/>
      <c r="ZV36" s="390"/>
    </row>
    <row r="37" spans="1:698" s="381" customFormat="1" ht="18" customHeight="1">
      <c r="A37" s="390"/>
      <c r="B37" s="385">
        <v>29</v>
      </c>
      <c r="C37" s="777" t="s">
        <v>797</v>
      </c>
      <c r="D37" s="777"/>
      <c r="E37" s="364"/>
      <c r="F37" s="365">
        <f t="shared" si="2"/>
        <v>0</v>
      </c>
      <c r="G37" s="365">
        <f t="shared" si="3"/>
        <v>0</v>
      </c>
      <c r="H37" s="365">
        <f t="shared" si="4"/>
        <v>0</v>
      </c>
      <c r="I37" s="365">
        <f t="shared" si="5"/>
        <v>0</v>
      </c>
      <c r="J37" s="365">
        <f t="shared" si="6"/>
        <v>0</v>
      </c>
      <c r="K37" s="365">
        <f t="shared" si="7"/>
        <v>0</v>
      </c>
      <c r="L37" s="365">
        <f t="shared" si="8"/>
        <v>0</v>
      </c>
      <c r="M37" s="365">
        <f t="shared" si="9"/>
        <v>0</v>
      </c>
      <c r="N37" s="365">
        <f t="shared" si="10"/>
        <v>0</v>
      </c>
      <c r="O37" s="365">
        <f t="shared" si="11"/>
        <v>0</v>
      </c>
      <c r="P37" s="365">
        <f t="shared" si="12"/>
        <v>0</v>
      </c>
      <c r="Q37" s="383" t="str">
        <f t="shared" si="13"/>
        <v/>
      </c>
      <c r="R37" s="384" t="str">
        <f t="shared" si="1"/>
        <v/>
      </c>
      <c r="S37" s="369"/>
      <c r="T37" s="369"/>
      <c r="U37" s="140"/>
      <c r="V37" s="140"/>
      <c r="W37" s="140"/>
      <c r="X37" s="140"/>
      <c r="Y37" s="140"/>
      <c r="Z37" s="390"/>
      <c r="AA37" s="390"/>
      <c r="AB37" s="390"/>
      <c r="AC37" s="390"/>
      <c r="AD37" s="390"/>
      <c r="AE37" s="390"/>
      <c r="AF37" s="390"/>
      <c r="AG37" s="390"/>
      <c r="AH37" s="390"/>
      <c r="AI37" s="390"/>
      <c r="AJ37" s="390"/>
      <c r="AK37" s="390"/>
      <c r="AL37" s="390"/>
      <c r="AM37" s="390"/>
      <c r="AN37" s="390"/>
      <c r="AO37" s="390"/>
      <c r="AP37" s="390"/>
      <c r="AQ37" s="390"/>
      <c r="AR37" s="390"/>
      <c r="AS37" s="390"/>
      <c r="AT37" s="390"/>
      <c r="AU37" s="390"/>
      <c r="AV37" s="390"/>
      <c r="AW37" s="390"/>
      <c r="AX37" s="390"/>
      <c r="AY37" s="390"/>
      <c r="AZ37" s="390"/>
      <c r="BA37" s="390"/>
      <c r="BB37" s="390"/>
      <c r="BC37" s="390"/>
      <c r="BD37" s="390"/>
      <c r="BE37" s="390"/>
      <c r="BF37" s="390"/>
      <c r="BG37" s="390"/>
      <c r="BH37" s="390"/>
      <c r="BI37" s="390"/>
      <c r="BJ37" s="390"/>
      <c r="BK37" s="390"/>
      <c r="BL37" s="390"/>
      <c r="BM37" s="390"/>
      <c r="BN37" s="390"/>
      <c r="BO37" s="390"/>
      <c r="BP37" s="390"/>
      <c r="BQ37" s="390"/>
      <c r="BR37" s="390"/>
      <c r="BS37" s="390"/>
      <c r="BT37" s="390"/>
      <c r="BU37" s="390"/>
      <c r="BV37" s="390"/>
      <c r="BW37" s="390"/>
      <c r="BX37" s="390"/>
      <c r="BY37" s="390"/>
      <c r="BZ37" s="390"/>
      <c r="CA37" s="390"/>
      <c r="CB37" s="390"/>
      <c r="CC37" s="390"/>
      <c r="CD37" s="390"/>
      <c r="CE37" s="390"/>
      <c r="CF37" s="390"/>
      <c r="CG37" s="390"/>
      <c r="CH37" s="390"/>
      <c r="CI37" s="390"/>
      <c r="CJ37" s="390"/>
      <c r="CK37" s="390"/>
      <c r="CL37" s="390"/>
      <c r="CM37" s="390"/>
      <c r="CN37" s="390"/>
      <c r="CO37" s="390"/>
      <c r="CP37" s="390"/>
      <c r="CQ37" s="390"/>
      <c r="CR37" s="390"/>
      <c r="CS37" s="390"/>
      <c r="CT37" s="390"/>
      <c r="CU37" s="390"/>
      <c r="CV37" s="390"/>
      <c r="CW37" s="390"/>
      <c r="CX37" s="390"/>
      <c r="CY37" s="390"/>
      <c r="CZ37" s="390"/>
      <c r="DA37" s="390"/>
      <c r="DB37" s="390"/>
      <c r="DC37" s="390"/>
      <c r="DD37" s="390"/>
      <c r="DE37" s="390"/>
      <c r="DF37" s="390"/>
      <c r="DG37" s="390"/>
      <c r="DH37" s="390"/>
      <c r="DI37" s="390"/>
      <c r="DJ37" s="390"/>
      <c r="DK37" s="390"/>
      <c r="DL37" s="390"/>
      <c r="DM37" s="390"/>
      <c r="DN37" s="390"/>
      <c r="DO37" s="390"/>
      <c r="DP37" s="390"/>
      <c r="DQ37" s="390"/>
      <c r="DR37" s="390"/>
      <c r="DS37" s="390"/>
      <c r="DT37" s="390"/>
      <c r="DU37" s="390"/>
      <c r="DV37" s="390"/>
      <c r="DW37" s="390"/>
      <c r="DX37" s="390"/>
      <c r="DY37" s="390"/>
      <c r="DZ37" s="390"/>
      <c r="EA37" s="390"/>
      <c r="EB37" s="390"/>
      <c r="EC37" s="390"/>
      <c r="ED37" s="390"/>
      <c r="EE37" s="390"/>
      <c r="EF37" s="390"/>
      <c r="EG37" s="390"/>
      <c r="EH37" s="390"/>
      <c r="EI37" s="390"/>
      <c r="EJ37" s="390"/>
      <c r="EK37" s="390"/>
      <c r="EL37" s="390"/>
      <c r="EM37" s="390"/>
      <c r="EN37" s="390"/>
      <c r="EO37" s="390"/>
      <c r="EP37" s="390"/>
      <c r="EQ37" s="390"/>
      <c r="ER37" s="390"/>
      <c r="ES37" s="390"/>
      <c r="ET37" s="390"/>
      <c r="EU37" s="390"/>
      <c r="EV37" s="390"/>
      <c r="EW37" s="390"/>
      <c r="EX37" s="390"/>
      <c r="EY37" s="390"/>
      <c r="EZ37" s="390"/>
      <c r="FA37" s="390"/>
      <c r="FB37" s="390"/>
      <c r="FC37" s="390"/>
      <c r="FD37" s="390"/>
      <c r="FE37" s="390"/>
      <c r="FF37" s="390"/>
      <c r="FG37" s="390"/>
      <c r="FH37" s="390"/>
      <c r="FI37" s="390"/>
      <c r="FJ37" s="390"/>
      <c r="FK37" s="390"/>
      <c r="FL37" s="390"/>
      <c r="FM37" s="390"/>
      <c r="FN37" s="390"/>
      <c r="FO37" s="390"/>
      <c r="FP37" s="390"/>
      <c r="FQ37" s="390"/>
      <c r="FR37" s="390"/>
      <c r="FS37" s="390"/>
      <c r="FT37" s="390"/>
      <c r="FU37" s="390"/>
      <c r="FV37" s="390"/>
      <c r="FW37" s="390"/>
      <c r="FX37" s="390"/>
      <c r="FY37" s="390"/>
      <c r="FZ37" s="390"/>
      <c r="GA37" s="390"/>
      <c r="GB37" s="390"/>
      <c r="GC37" s="390"/>
      <c r="GD37" s="390"/>
      <c r="GE37" s="390"/>
      <c r="GF37" s="390"/>
      <c r="GG37" s="390"/>
      <c r="GH37" s="390"/>
      <c r="GI37" s="390"/>
      <c r="GJ37" s="390"/>
      <c r="GK37" s="390"/>
      <c r="GL37" s="390"/>
      <c r="GM37" s="390"/>
      <c r="GN37" s="390"/>
      <c r="GO37" s="390"/>
      <c r="GP37" s="390"/>
      <c r="GQ37" s="390"/>
      <c r="GR37" s="390"/>
      <c r="GS37" s="390"/>
      <c r="GT37" s="390"/>
      <c r="GU37" s="390"/>
      <c r="GV37" s="390"/>
      <c r="GW37" s="390"/>
      <c r="GX37" s="390"/>
      <c r="GY37" s="390"/>
      <c r="GZ37" s="390"/>
      <c r="HA37" s="390"/>
      <c r="HB37" s="390"/>
      <c r="HC37" s="390"/>
      <c r="HD37" s="390"/>
      <c r="HE37" s="390"/>
      <c r="HF37" s="390"/>
      <c r="HG37" s="390"/>
      <c r="HH37" s="390"/>
      <c r="HI37" s="390"/>
      <c r="HJ37" s="390"/>
      <c r="HK37" s="390"/>
      <c r="HL37" s="390"/>
      <c r="HM37" s="390"/>
      <c r="HN37" s="390"/>
      <c r="HO37" s="390"/>
      <c r="HP37" s="390"/>
      <c r="HQ37" s="390"/>
      <c r="HR37" s="390"/>
      <c r="HS37" s="390"/>
      <c r="HT37" s="390"/>
      <c r="HU37" s="390"/>
      <c r="HV37" s="390"/>
      <c r="HW37" s="390"/>
      <c r="HX37" s="390"/>
      <c r="HY37" s="390"/>
      <c r="HZ37" s="390"/>
      <c r="IA37" s="390"/>
      <c r="IB37" s="390"/>
      <c r="IC37" s="390"/>
      <c r="ID37" s="390"/>
      <c r="IE37" s="390"/>
      <c r="IF37" s="390"/>
      <c r="IG37" s="390"/>
      <c r="IH37" s="390"/>
      <c r="II37" s="390"/>
      <c r="IJ37" s="390"/>
      <c r="IK37" s="390"/>
      <c r="IL37" s="390"/>
      <c r="IM37" s="390"/>
      <c r="IN37" s="390"/>
      <c r="IO37" s="390"/>
      <c r="IP37" s="390"/>
      <c r="IQ37" s="390"/>
      <c r="IR37" s="390"/>
      <c r="IS37" s="390"/>
      <c r="IT37" s="390"/>
      <c r="IU37" s="390"/>
      <c r="IV37" s="390"/>
      <c r="IW37" s="390"/>
      <c r="IX37" s="390"/>
      <c r="IY37" s="390"/>
      <c r="IZ37" s="390"/>
      <c r="JA37" s="390"/>
      <c r="JB37" s="390"/>
      <c r="JC37" s="390"/>
      <c r="JD37" s="390"/>
      <c r="JE37" s="390"/>
      <c r="JF37" s="390"/>
      <c r="JG37" s="390"/>
      <c r="JH37" s="390"/>
      <c r="JI37" s="390"/>
      <c r="JJ37" s="390"/>
      <c r="JK37" s="390"/>
      <c r="JL37" s="390"/>
      <c r="JM37" s="390"/>
      <c r="JN37" s="390"/>
      <c r="JO37" s="390"/>
      <c r="JP37" s="390"/>
      <c r="JQ37" s="390"/>
      <c r="JR37" s="390"/>
      <c r="JS37" s="390"/>
      <c r="JT37" s="390"/>
      <c r="JU37" s="390"/>
      <c r="JV37" s="390"/>
      <c r="JW37" s="390"/>
      <c r="JX37" s="390"/>
      <c r="JY37" s="390"/>
      <c r="JZ37" s="390"/>
      <c r="KA37" s="390"/>
      <c r="KB37" s="390"/>
      <c r="KC37" s="390"/>
      <c r="KD37" s="390"/>
      <c r="KE37" s="390"/>
      <c r="KF37" s="390"/>
      <c r="KG37" s="390"/>
      <c r="KH37" s="390"/>
      <c r="KI37" s="390"/>
      <c r="KJ37" s="390"/>
      <c r="KK37" s="390"/>
      <c r="KL37" s="390"/>
      <c r="KM37" s="390"/>
      <c r="KN37" s="390"/>
      <c r="KO37" s="390"/>
      <c r="KP37" s="390"/>
      <c r="KQ37" s="390"/>
      <c r="KR37" s="390"/>
      <c r="KS37" s="390"/>
      <c r="KT37" s="390"/>
      <c r="KU37" s="390"/>
      <c r="KV37" s="390"/>
      <c r="KW37" s="390"/>
      <c r="KX37" s="390"/>
      <c r="KY37" s="390"/>
      <c r="KZ37" s="390"/>
      <c r="LA37" s="390"/>
      <c r="LB37" s="390"/>
      <c r="LC37" s="390"/>
      <c r="LD37" s="390"/>
      <c r="LE37" s="390"/>
      <c r="LF37" s="390"/>
      <c r="LG37" s="390"/>
      <c r="LH37" s="390"/>
      <c r="LI37" s="390"/>
      <c r="LJ37" s="390"/>
      <c r="LK37" s="390"/>
      <c r="LL37" s="390"/>
      <c r="LM37" s="390"/>
      <c r="LN37" s="390"/>
      <c r="LO37" s="390"/>
      <c r="LP37" s="390"/>
      <c r="LQ37" s="390"/>
      <c r="LR37" s="390"/>
      <c r="LS37" s="390"/>
      <c r="LT37" s="390"/>
      <c r="LU37" s="390"/>
      <c r="LV37" s="390"/>
      <c r="LW37" s="390"/>
      <c r="LX37" s="390"/>
      <c r="LY37" s="390"/>
      <c r="LZ37" s="390"/>
      <c r="MA37" s="390"/>
      <c r="MB37" s="390"/>
      <c r="MC37" s="390"/>
      <c r="MD37" s="390"/>
      <c r="ME37" s="390"/>
      <c r="MF37" s="390"/>
      <c r="MG37" s="390"/>
      <c r="MH37" s="390"/>
      <c r="MI37" s="390"/>
      <c r="MJ37" s="390"/>
      <c r="MK37" s="390"/>
      <c r="ML37" s="390"/>
      <c r="MM37" s="390"/>
      <c r="MN37" s="390"/>
      <c r="MO37" s="390"/>
      <c r="MP37" s="390"/>
      <c r="MQ37" s="390"/>
      <c r="MR37" s="390"/>
      <c r="MS37" s="390"/>
      <c r="MT37" s="390"/>
      <c r="MU37" s="390"/>
      <c r="MV37" s="390"/>
      <c r="MW37" s="390"/>
      <c r="MX37" s="390"/>
      <c r="MY37" s="390"/>
      <c r="MZ37" s="390"/>
      <c r="NA37" s="390"/>
      <c r="NB37" s="390"/>
      <c r="NC37" s="390"/>
      <c r="ND37" s="390"/>
      <c r="NE37" s="390"/>
      <c r="NF37" s="390"/>
      <c r="NG37" s="390"/>
      <c r="NH37" s="390"/>
      <c r="NI37" s="390"/>
      <c r="NJ37" s="390"/>
      <c r="NK37" s="390"/>
      <c r="NL37" s="390"/>
      <c r="NM37" s="390"/>
      <c r="NN37" s="390"/>
      <c r="NO37" s="390"/>
      <c r="NP37" s="390"/>
      <c r="NQ37" s="390"/>
      <c r="NR37" s="390"/>
      <c r="NS37" s="390"/>
      <c r="NT37" s="390"/>
      <c r="NU37" s="390"/>
      <c r="NV37" s="390"/>
      <c r="NW37" s="390"/>
      <c r="NX37" s="390"/>
      <c r="NY37" s="390"/>
      <c r="NZ37" s="390"/>
      <c r="OA37" s="390"/>
      <c r="OB37" s="390"/>
      <c r="OC37" s="390"/>
      <c r="OD37" s="390"/>
      <c r="OE37" s="390"/>
      <c r="OF37" s="390"/>
      <c r="OG37" s="390"/>
      <c r="OH37" s="390"/>
      <c r="OI37" s="390"/>
      <c r="OJ37" s="390"/>
      <c r="OK37" s="390"/>
      <c r="OL37" s="390"/>
      <c r="OM37" s="390"/>
      <c r="ON37" s="390"/>
      <c r="OO37" s="390"/>
      <c r="OP37" s="390"/>
      <c r="OQ37" s="390"/>
      <c r="OR37" s="390"/>
      <c r="OS37" s="390"/>
      <c r="OT37" s="390"/>
      <c r="OU37" s="390"/>
      <c r="OV37" s="390"/>
      <c r="OW37" s="390"/>
      <c r="OX37" s="390"/>
      <c r="OY37" s="390"/>
      <c r="OZ37" s="390"/>
      <c r="PA37" s="390"/>
      <c r="PB37" s="390"/>
      <c r="PC37" s="390"/>
      <c r="PD37" s="390"/>
      <c r="PE37" s="390"/>
      <c r="PF37" s="390"/>
      <c r="PG37" s="390"/>
      <c r="PH37" s="390"/>
      <c r="PI37" s="390"/>
      <c r="PJ37" s="390"/>
      <c r="PK37" s="390"/>
      <c r="PL37" s="390"/>
      <c r="PM37" s="390"/>
      <c r="PN37" s="390"/>
      <c r="PO37" s="390"/>
      <c r="PP37" s="390"/>
      <c r="PQ37" s="390"/>
      <c r="PR37" s="390"/>
      <c r="PS37" s="390"/>
      <c r="PT37" s="390"/>
      <c r="PU37" s="390"/>
      <c r="PV37" s="390"/>
      <c r="PW37" s="390"/>
      <c r="PX37" s="390"/>
      <c r="PY37" s="390"/>
      <c r="PZ37" s="390"/>
      <c r="QA37" s="390"/>
      <c r="QB37" s="390"/>
      <c r="QC37" s="390"/>
      <c r="QD37" s="390"/>
      <c r="QE37" s="390"/>
      <c r="QF37" s="390"/>
      <c r="QG37" s="390"/>
      <c r="QH37" s="390"/>
      <c r="QI37" s="390"/>
      <c r="QJ37" s="390"/>
      <c r="QK37" s="390"/>
      <c r="QL37" s="390"/>
      <c r="QM37" s="390"/>
      <c r="QN37" s="390"/>
      <c r="QO37" s="390"/>
      <c r="QP37" s="390"/>
      <c r="QQ37" s="390"/>
      <c r="QR37" s="390"/>
      <c r="QS37" s="390"/>
      <c r="QT37" s="390"/>
      <c r="QU37" s="390"/>
      <c r="QV37" s="390"/>
      <c r="QW37" s="390"/>
      <c r="QX37" s="390"/>
      <c r="QY37" s="390"/>
      <c r="QZ37" s="390"/>
      <c r="RA37" s="390"/>
      <c r="RB37" s="390"/>
      <c r="RC37" s="390"/>
      <c r="RD37" s="390"/>
      <c r="RE37" s="390"/>
      <c r="RF37" s="390"/>
      <c r="RG37" s="390"/>
      <c r="RH37" s="390"/>
      <c r="RI37" s="390"/>
      <c r="RJ37" s="390"/>
      <c r="RK37" s="390"/>
      <c r="RL37" s="390"/>
      <c r="RM37" s="390"/>
      <c r="RN37" s="390"/>
      <c r="RO37" s="390"/>
      <c r="RP37" s="390"/>
      <c r="RQ37" s="390"/>
      <c r="RR37" s="390"/>
      <c r="RS37" s="390"/>
      <c r="RT37" s="390"/>
      <c r="RU37" s="390"/>
      <c r="RV37" s="390"/>
      <c r="RW37" s="390"/>
      <c r="RX37" s="390"/>
      <c r="RY37" s="390"/>
      <c r="RZ37" s="390"/>
      <c r="SA37" s="390"/>
      <c r="SB37" s="390"/>
      <c r="SC37" s="390"/>
      <c r="SD37" s="390"/>
      <c r="SE37" s="390"/>
      <c r="SF37" s="390"/>
      <c r="SG37" s="390"/>
      <c r="SH37" s="390"/>
      <c r="SI37" s="390"/>
      <c r="SJ37" s="390"/>
      <c r="SK37" s="390"/>
      <c r="SL37" s="390"/>
      <c r="SM37" s="390"/>
      <c r="SN37" s="390"/>
      <c r="SO37" s="390"/>
      <c r="SP37" s="390"/>
      <c r="SQ37" s="390"/>
      <c r="SR37" s="390"/>
      <c r="SS37" s="390"/>
      <c r="ST37" s="390"/>
      <c r="SU37" s="390"/>
      <c r="SV37" s="390"/>
      <c r="SW37" s="390"/>
      <c r="SX37" s="390"/>
      <c r="SY37" s="390"/>
      <c r="SZ37" s="390"/>
      <c r="TA37" s="390"/>
      <c r="TB37" s="390"/>
      <c r="TC37" s="390"/>
      <c r="TD37" s="390"/>
      <c r="TE37" s="390"/>
      <c r="TF37" s="390"/>
      <c r="TG37" s="390"/>
      <c r="TH37" s="390"/>
      <c r="TI37" s="390"/>
      <c r="TJ37" s="390"/>
      <c r="TK37" s="390"/>
      <c r="TL37" s="390"/>
      <c r="TM37" s="390"/>
      <c r="TN37" s="390"/>
      <c r="TO37" s="390"/>
      <c r="TP37" s="390"/>
      <c r="TQ37" s="390"/>
      <c r="TR37" s="390"/>
      <c r="TS37" s="390"/>
      <c r="TT37" s="390"/>
      <c r="TU37" s="390"/>
      <c r="TV37" s="390"/>
      <c r="TW37" s="390"/>
      <c r="TX37" s="390"/>
      <c r="TY37" s="390"/>
      <c r="TZ37" s="390"/>
      <c r="UA37" s="390"/>
      <c r="UB37" s="390"/>
      <c r="UC37" s="390"/>
      <c r="UD37" s="390"/>
      <c r="UE37" s="390"/>
      <c r="UF37" s="390"/>
      <c r="UG37" s="390"/>
      <c r="UH37" s="390"/>
      <c r="UI37" s="390"/>
      <c r="UJ37" s="390"/>
      <c r="UK37" s="390"/>
      <c r="UL37" s="390"/>
      <c r="UM37" s="390"/>
      <c r="UN37" s="390"/>
      <c r="UO37" s="390"/>
      <c r="UP37" s="390"/>
      <c r="UQ37" s="390"/>
      <c r="UR37" s="390"/>
      <c r="US37" s="390"/>
      <c r="UT37" s="390"/>
      <c r="UU37" s="390"/>
      <c r="UV37" s="390"/>
      <c r="UW37" s="390"/>
      <c r="UX37" s="390"/>
      <c r="UY37" s="390"/>
      <c r="UZ37" s="390"/>
      <c r="VA37" s="390"/>
      <c r="VB37" s="390"/>
      <c r="VC37" s="390"/>
      <c r="VD37" s="390"/>
      <c r="VE37" s="390"/>
      <c r="VF37" s="390"/>
      <c r="VG37" s="390"/>
      <c r="VH37" s="390"/>
      <c r="VI37" s="390"/>
      <c r="VJ37" s="390"/>
      <c r="VK37" s="390"/>
      <c r="VL37" s="390"/>
      <c r="VM37" s="390"/>
      <c r="VN37" s="390"/>
      <c r="VO37" s="390"/>
      <c r="VP37" s="390"/>
      <c r="VQ37" s="390"/>
      <c r="VR37" s="390"/>
      <c r="VS37" s="390"/>
      <c r="VT37" s="390"/>
      <c r="VU37" s="390"/>
      <c r="VV37" s="390"/>
      <c r="VW37" s="390"/>
      <c r="VX37" s="390"/>
      <c r="VY37" s="390"/>
      <c r="VZ37" s="390"/>
      <c r="WA37" s="390"/>
      <c r="WB37" s="390"/>
      <c r="WC37" s="390"/>
      <c r="WD37" s="390"/>
      <c r="WE37" s="390"/>
      <c r="WF37" s="390"/>
      <c r="WG37" s="390"/>
      <c r="WH37" s="390"/>
      <c r="WI37" s="390"/>
      <c r="WJ37" s="390"/>
      <c r="WK37" s="390"/>
      <c r="WL37" s="390"/>
      <c r="WM37" s="390"/>
      <c r="WN37" s="390"/>
      <c r="WO37" s="390"/>
      <c r="WP37" s="390"/>
      <c r="WQ37" s="390"/>
      <c r="WR37" s="390"/>
      <c r="WS37" s="390"/>
      <c r="WT37" s="390"/>
      <c r="WU37" s="390"/>
      <c r="WV37" s="390"/>
      <c r="WW37" s="390"/>
      <c r="WX37" s="390"/>
      <c r="WY37" s="390"/>
      <c r="WZ37" s="390"/>
      <c r="XA37" s="390"/>
      <c r="XB37" s="390"/>
      <c r="XC37" s="390"/>
      <c r="XD37" s="390"/>
      <c r="XE37" s="390"/>
      <c r="XF37" s="390"/>
      <c r="XG37" s="390"/>
      <c r="XH37" s="390"/>
      <c r="XI37" s="390"/>
      <c r="XJ37" s="390"/>
      <c r="XK37" s="390"/>
      <c r="XL37" s="390"/>
      <c r="XM37" s="390"/>
      <c r="XN37" s="390"/>
      <c r="XO37" s="390"/>
      <c r="XP37" s="390"/>
      <c r="XQ37" s="390"/>
      <c r="XR37" s="390"/>
      <c r="XS37" s="390"/>
      <c r="XT37" s="390"/>
      <c r="XU37" s="390"/>
      <c r="XV37" s="390"/>
      <c r="XW37" s="390"/>
      <c r="XX37" s="390"/>
      <c r="XY37" s="390"/>
      <c r="XZ37" s="390"/>
      <c r="YA37" s="390"/>
      <c r="YB37" s="390"/>
      <c r="YC37" s="390"/>
      <c r="YD37" s="390"/>
      <c r="YE37" s="390"/>
      <c r="YF37" s="390"/>
      <c r="YG37" s="390"/>
      <c r="YH37" s="390"/>
      <c r="YI37" s="390"/>
      <c r="YJ37" s="390"/>
      <c r="YK37" s="390"/>
      <c r="YL37" s="390"/>
      <c r="YM37" s="390"/>
      <c r="YN37" s="390"/>
      <c r="YO37" s="390"/>
      <c r="YP37" s="390"/>
      <c r="YQ37" s="390"/>
      <c r="YR37" s="390"/>
      <c r="YS37" s="390"/>
      <c r="YT37" s="390"/>
      <c r="YU37" s="390"/>
      <c r="YV37" s="390"/>
      <c r="YW37" s="390"/>
      <c r="YX37" s="390"/>
      <c r="YY37" s="390"/>
      <c r="YZ37" s="390"/>
      <c r="ZA37" s="390"/>
      <c r="ZB37" s="390"/>
      <c r="ZC37" s="390"/>
      <c r="ZD37" s="390"/>
      <c r="ZE37" s="390"/>
      <c r="ZF37" s="390"/>
      <c r="ZG37" s="390"/>
      <c r="ZH37" s="390"/>
      <c r="ZI37" s="390"/>
      <c r="ZJ37" s="390"/>
      <c r="ZK37" s="390"/>
      <c r="ZL37" s="390"/>
      <c r="ZM37" s="390"/>
      <c r="ZN37" s="390"/>
      <c r="ZO37" s="390"/>
      <c r="ZP37" s="390"/>
      <c r="ZQ37" s="390"/>
      <c r="ZR37" s="390"/>
      <c r="ZS37" s="390"/>
      <c r="ZT37" s="390"/>
      <c r="ZU37" s="390"/>
      <c r="ZV37" s="390"/>
    </row>
    <row r="38" spans="1:698" s="381" customFormat="1" ht="18" customHeight="1">
      <c r="A38" s="390"/>
      <c r="B38" s="385">
        <v>30</v>
      </c>
      <c r="C38" s="777" t="s">
        <v>797</v>
      </c>
      <c r="D38" s="777"/>
      <c r="E38" s="364"/>
      <c r="F38" s="365">
        <f t="shared" si="2"/>
        <v>0</v>
      </c>
      <c r="G38" s="365">
        <f t="shared" si="3"/>
        <v>0</v>
      </c>
      <c r="H38" s="365">
        <f t="shared" si="4"/>
        <v>0</v>
      </c>
      <c r="I38" s="365">
        <f t="shared" si="5"/>
        <v>0</v>
      </c>
      <c r="J38" s="365">
        <f t="shared" si="6"/>
        <v>0</v>
      </c>
      <c r="K38" s="365">
        <f t="shared" si="7"/>
        <v>0</v>
      </c>
      <c r="L38" s="365">
        <f t="shared" si="8"/>
        <v>0</v>
      </c>
      <c r="M38" s="365">
        <f t="shared" si="9"/>
        <v>0</v>
      </c>
      <c r="N38" s="365">
        <f t="shared" si="10"/>
        <v>0</v>
      </c>
      <c r="O38" s="365">
        <f t="shared" si="11"/>
        <v>0</v>
      </c>
      <c r="P38" s="365">
        <f t="shared" si="12"/>
        <v>0</v>
      </c>
      <c r="Q38" s="383" t="str">
        <f t="shared" si="13"/>
        <v/>
      </c>
      <c r="R38" s="384" t="str">
        <f t="shared" si="1"/>
        <v/>
      </c>
      <c r="S38" s="369"/>
      <c r="T38" s="369"/>
      <c r="U38" s="140"/>
      <c r="V38" s="140"/>
      <c r="W38" s="140"/>
      <c r="X38" s="140"/>
      <c r="Y38" s="140"/>
      <c r="Z38" s="390"/>
      <c r="AA38" s="390"/>
      <c r="AB38" s="390"/>
      <c r="AC38" s="390"/>
      <c r="AD38" s="390"/>
      <c r="AE38" s="390"/>
      <c r="AF38" s="390"/>
      <c r="AG38" s="390"/>
      <c r="AH38" s="390"/>
      <c r="AI38" s="390"/>
      <c r="AJ38" s="390"/>
      <c r="AK38" s="390"/>
      <c r="AL38" s="390"/>
      <c r="AM38" s="390"/>
      <c r="AN38" s="390"/>
      <c r="AO38" s="390"/>
      <c r="AP38" s="390"/>
      <c r="AQ38" s="390"/>
      <c r="AR38" s="390"/>
      <c r="AS38" s="390"/>
      <c r="AT38" s="390"/>
      <c r="AU38" s="390"/>
      <c r="AV38" s="390"/>
      <c r="AW38" s="390"/>
      <c r="AX38" s="390"/>
      <c r="AY38" s="390"/>
      <c r="AZ38" s="390"/>
      <c r="BA38" s="390"/>
      <c r="BB38" s="390"/>
      <c r="BC38" s="390"/>
      <c r="BD38" s="390"/>
      <c r="BE38" s="390"/>
      <c r="BF38" s="390"/>
      <c r="BG38" s="390"/>
      <c r="BH38" s="390"/>
      <c r="BI38" s="390"/>
      <c r="BJ38" s="390"/>
      <c r="BK38" s="390"/>
      <c r="BL38" s="390"/>
      <c r="BM38" s="390"/>
      <c r="BN38" s="390"/>
      <c r="BO38" s="390"/>
      <c r="BP38" s="390"/>
      <c r="BQ38" s="390"/>
      <c r="BR38" s="390"/>
      <c r="BS38" s="390"/>
      <c r="BT38" s="390"/>
      <c r="BU38" s="390"/>
      <c r="BV38" s="390"/>
      <c r="BW38" s="390"/>
      <c r="BX38" s="390"/>
      <c r="BY38" s="390"/>
      <c r="BZ38" s="390"/>
      <c r="CA38" s="390"/>
      <c r="CB38" s="390"/>
      <c r="CC38" s="390"/>
      <c r="CD38" s="390"/>
      <c r="CE38" s="390"/>
      <c r="CF38" s="390"/>
      <c r="CG38" s="390"/>
      <c r="CH38" s="390"/>
      <c r="CI38" s="390"/>
      <c r="CJ38" s="390"/>
      <c r="CK38" s="390"/>
      <c r="CL38" s="390"/>
      <c r="CM38" s="390"/>
      <c r="CN38" s="390"/>
      <c r="CO38" s="390"/>
      <c r="CP38" s="390"/>
      <c r="CQ38" s="390"/>
      <c r="CR38" s="390"/>
      <c r="CS38" s="390"/>
      <c r="CT38" s="390"/>
      <c r="CU38" s="390"/>
      <c r="CV38" s="390"/>
      <c r="CW38" s="390"/>
      <c r="CX38" s="390"/>
      <c r="CY38" s="390"/>
      <c r="CZ38" s="390"/>
      <c r="DA38" s="390"/>
      <c r="DB38" s="390"/>
      <c r="DC38" s="390"/>
      <c r="DD38" s="390"/>
      <c r="DE38" s="390"/>
      <c r="DF38" s="390"/>
      <c r="DG38" s="390"/>
      <c r="DH38" s="390"/>
      <c r="DI38" s="390"/>
      <c r="DJ38" s="390"/>
      <c r="DK38" s="390"/>
      <c r="DL38" s="390"/>
      <c r="DM38" s="390"/>
      <c r="DN38" s="390"/>
      <c r="DO38" s="390"/>
      <c r="DP38" s="390"/>
      <c r="DQ38" s="390"/>
      <c r="DR38" s="390"/>
      <c r="DS38" s="390"/>
      <c r="DT38" s="390"/>
      <c r="DU38" s="390"/>
      <c r="DV38" s="390"/>
      <c r="DW38" s="390"/>
      <c r="DX38" s="390"/>
      <c r="DY38" s="390"/>
      <c r="DZ38" s="390"/>
      <c r="EA38" s="390"/>
      <c r="EB38" s="390"/>
      <c r="EC38" s="390"/>
      <c r="ED38" s="390"/>
      <c r="EE38" s="390"/>
      <c r="EF38" s="390"/>
      <c r="EG38" s="390"/>
      <c r="EH38" s="390"/>
      <c r="EI38" s="390"/>
      <c r="EJ38" s="390"/>
      <c r="EK38" s="390"/>
      <c r="EL38" s="390"/>
      <c r="EM38" s="390"/>
      <c r="EN38" s="390"/>
      <c r="EO38" s="390"/>
      <c r="EP38" s="390"/>
      <c r="EQ38" s="390"/>
      <c r="ER38" s="390"/>
      <c r="ES38" s="390"/>
      <c r="ET38" s="390"/>
      <c r="EU38" s="390"/>
      <c r="EV38" s="390"/>
      <c r="EW38" s="390"/>
      <c r="EX38" s="390"/>
      <c r="EY38" s="390"/>
      <c r="EZ38" s="390"/>
      <c r="FA38" s="390"/>
      <c r="FB38" s="390"/>
      <c r="FC38" s="390"/>
      <c r="FD38" s="390"/>
      <c r="FE38" s="390"/>
      <c r="FF38" s="390"/>
      <c r="FG38" s="390"/>
      <c r="FH38" s="390"/>
      <c r="FI38" s="390"/>
      <c r="FJ38" s="390"/>
      <c r="FK38" s="390"/>
      <c r="FL38" s="390"/>
      <c r="FM38" s="390"/>
      <c r="FN38" s="390"/>
      <c r="FO38" s="390"/>
      <c r="FP38" s="390"/>
      <c r="FQ38" s="390"/>
      <c r="FR38" s="390"/>
      <c r="FS38" s="390"/>
      <c r="FT38" s="390"/>
      <c r="FU38" s="390"/>
      <c r="FV38" s="390"/>
      <c r="FW38" s="390"/>
      <c r="FX38" s="390"/>
      <c r="FY38" s="390"/>
      <c r="FZ38" s="390"/>
      <c r="GA38" s="390"/>
      <c r="GB38" s="390"/>
      <c r="GC38" s="390"/>
      <c r="GD38" s="390"/>
      <c r="GE38" s="390"/>
      <c r="GF38" s="390"/>
      <c r="GG38" s="390"/>
      <c r="GH38" s="390"/>
      <c r="GI38" s="390"/>
      <c r="GJ38" s="390"/>
      <c r="GK38" s="390"/>
      <c r="GL38" s="390"/>
      <c r="GM38" s="390"/>
      <c r="GN38" s="390"/>
      <c r="GO38" s="390"/>
      <c r="GP38" s="390"/>
      <c r="GQ38" s="390"/>
      <c r="GR38" s="390"/>
      <c r="GS38" s="390"/>
      <c r="GT38" s="390"/>
      <c r="GU38" s="390"/>
      <c r="GV38" s="390"/>
      <c r="GW38" s="390"/>
      <c r="GX38" s="390"/>
      <c r="GY38" s="390"/>
      <c r="GZ38" s="390"/>
      <c r="HA38" s="390"/>
      <c r="HB38" s="390"/>
      <c r="HC38" s="390"/>
      <c r="HD38" s="390"/>
      <c r="HE38" s="390"/>
      <c r="HF38" s="390"/>
      <c r="HG38" s="390"/>
      <c r="HH38" s="390"/>
      <c r="HI38" s="390"/>
      <c r="HJ38" s="390"/>
      <c r="HK38" s="390"/>
      <c r="HL38" s="390"/>
      <c r="HM38" s="390"/>
      <c r="HN38" s="390"/>
      <c r="HO38" s="390"/>
      <c r="HP38" s="390"/>
      <c r="HQ38" s="390"/>
      <c r="HR38" s="390"/>
      <c r="HS38" s="390"/>
      <c r="HT38" s="390"/>
      <c r="HU38" s="390"/>
      <c r="HV38" s="390"/>
      <c r="HW38" s="390"/>
      <c r="HX38" s="390"/>
      <c r="HY38" s="390"/>
      <c r="HZ38" s="390"/>
      <c r="IA38" s="390"/>
      <c r="IB38" s="390"/>
      <c r="IC38" s="390"/>
      <c r="ID38" s="390"/>
      <c r="IE38" s="390"/>
      <c r="IF38" s="390"/>
      <c r="IG38" s="390"/>
      <c r="IH38" s="390"/>
      <c r="II38" s="390"/>
      <c r="IJ38" s="390"/>
      <c r="IK38" s="390"/>
      <c r="IL38" s="390"/>
      <c r="IM38" s="390"/>
      <c r="IN38" s="390"/>
      <c r="IO38" s="390"/>
      <c r="IP38" s="390"/>
      <c r="IQ38" s="390"/>
      <c r="IR38" s="390"/>
      <c r="IS38" s="390"/>
      <c r="IT38" s="390"/>
      <c r="IU38" s="390"/>
      <c r="IV38" s="390"/>
      <c r="IW38" s="390"/>
      <c r="IX38" s="390"/>
      <c r="IY38" s="390"/>
      <c r="IZ38" s="390"/>
      <c r="JA38" s="390"/>
      <c r="JB38" s="390"/>
      <c r="JC38" s="390"/>
      <c r="JD38" s="390"/>
      <c r="JE38" s="390"/>
      <c r="JF38" s="390"/>
      <c r="JG38" s="390"/>
      <c r="JH38" s="390"/>
      <c r="JI38" s="390"/>
      <c r="JJ38" s="390"/>
      <c r="JK38" s="390"/>
      <c r="JL38" s="390"/>
      <c r="JM38" s="390"/>
      <c r="JN38" s="390"/>
      <c r="JO38" s="390"/>
      <c r="JP38" s="390"/>
      <c r="JQ38" s="390"/>
      <c r="JR38" s="390"/>
      <c r="JS38" s="390"/>
      <c r="JT38" s="390"/>
      <c r="JU38" s="390"/>
      <c r="JV38" s="390"/>
      <c r="JW38" s="390"/>
      <c r="JX38" s="390"/>
      <c r="JY38" s="390"/>
      <c r="JZ38" s="390"/>
      <c r="KA38" s="390"/>
      <c r="KB38" s="390"/>
      <c r="KC38" s="390"/>
      <c r="KD38" s="390"/>
      <c r="KE38" s="390"/>
      <c r="KF38" s="390"/>
      <c r="KG38" s="390"/>
      <c r="KH38" s="390"/>
      <c r="KI38" s="390"/>
      <c r="KJ38" s="390"/>
      <c r="KK38" s="390"/>
      <c r="KL38" s="390"/>
      <c r="KM38" s="390"/>
      <c r="KN38" s="390"/>
      <c r="KO38" s="390"/>
      <c r="KP38" s="390"/>
      <c r="KQ38" s="390"/>
      <c r="KR38" s="390"/>
      <c r="KS38" s="390"/>
      <c r="KT38" s="390"/>
      <c r="KU38" s="390"/>
      <c r="KV38" s="390"/>
      <c r="KW38" s="390"/>
      <c r="KX38" s="390"/>
      <c r="KY38" s="390"/>
      <c r="KZ38" s="390"/>
      <c r="LA38" s="390"/>
      <c r="LB38" s="390"/>
      <c r="LC38" s="390"/>
      <c r="LD38" s="390"/>
      <c r="LE38" s="390"/>
      <c r="LF38" s="390"/>
      <c r="LG38" s="390"/>
      <c r="LH38" s="390"/>
      <c r="LI38" s="390"/>
      <c r="LJ38" s="390"/>
      <c r="LK38" s="390"/>
      <c r="LL38" s="390"/>
      <c r="LM38" s="390"/>
      <c r="LN38" s="390"/>
      <c r="LO38" s="390"/>
      <c r="LP38" s="390"/>
      <c r="LQ38" s="390"/>
      <c r="LR38" s="390"/>
      <c r="LS38" s="390"/>
      <c r="LT38" s="390"/>
      <c r="LU38" s="390"/>
      <c r="LV38" s="390"/>
      <c r="LW38" s="390"/>
      <c r="LX38" s="390"/>
      <c r="LY38" s="390"/>
      <c r="LZ38" s="390"/>
      <c r="MA38" s="390"/>
      <c r="MB38" s="390"/>
      <c r="MC38" s="390"/>
      <c r="MD38" s="390"/>
      <c r="ME38" s="390"/>
      <c r="MF38" s="390"/>
      <c r="MG38" s="390"/>
      <c r="MH38" s="390"/>
      <c r="MI38" s="390"/>
      <c r="MJ38" s="390"/>
      <c r="MK38" s="390"/>
      <c r="ML38" s="390"/>
      <c r="MM38" s="390"/>
      <c r="MN38" s="390"/>
      <c r="MO38" s="390"/>
      <c r="MP38" s="390"/>
      <c r="MQ38" s="390"/>
      <c r="MR38" s="390"/>
      <c r="MS38" s="390"/>
      <c r="MT38" s="390"/>
      <c r="MU38" s="390"/>
      <c r="MV38" s="390"/>
      <c r="MW38" s="390"/>
      <c r="MX38" s="390"/>
      <c r="MY38" s="390"/>
      <c r="MZ38" s="390"/>
      <c r="NA38" s="390"/>
      <c r="NB38" s="390"/>
      <c r="NC38" s="390"/>
      <c r="ND38" s="390"/>
      <c r="NE38" s="390"/>
      <c r="NF38" s="390"/>
      <c r="NG38" s="390"/>
      <c r="NH38" s="390"/>
      <c r="NI38" s="390"/>
      <c r="NJ38" s="390"/>
      <c r="NK38" s="390"/>
      <c r="NL38" s="390"/>
      <c r="NM38" s="390"/>
      <c r="NN38" s="390"/>
      <c r="NO38" s="390"/>
      <c r="NP38" s="390"/>
      <c r="NQ38" s="390"/>
      <c r="NR38" s="390"/>
      <c r="NS38" s="390"/>
      <c r="NT38" s="390"/>
      <c r="NU38" s="390"/>
      <c r="NV38" s="390"/>
      <c r="NW38" s="390"/>
      <c r="NX38" s="390"/>
      <c r="NY38" s="390"/>
      <c r="NZ38" s="390"/>
      <c r="OA38" s="390"/>
      <c r="OB38" s="390"/>
      <c r="OC38" s="390"/>
      <c r="OD38" s="390"/>
      <c r="OE38" s="390"/>
      <c r="OF38" s="390"/>
      <c r="OG38" s="390"/>
      <c r="OH38" s="390"/>
      <c r="OI38" s="390"/>
      <c r="OJ38" s="390"/>
      <c r="OK38" s="390"/>
      <c r="OL38" s="390"/>
      <c r="OM38" s="390"/>
      <c r="ON38" s="390"/>
      <c r="OO38" s="390"/>
      <c r="OP38" s="390"/>
      <c r="OQ38" s="390"/>
      <c r="OR38" s="390"/>
      <c r="OS38" s="390"/>
      <c r="OT38" s="390"/>
      <c r="OU38" s="390"/>
      <c r="OV38" s="390"/>
      <c r="OW38" s="390"/>
      <c r="OX38" s="390"/>
      <c r="OY38" s="390"/>
      <c r="OZ38" s="390"/>
      <c r="PA38" s="390"/>
      <c r="PB38" s="390"/>
      <c r="PC38" s="390"/>
      <c r="PD38" s="390"/>
      <c r="PE38" s="390"/>
      <c r="PF38" s="390"/>
      <c r="PG38" s="390"/>
      <c r="PH38" s="390"/>
      <c r="PI38" s="390"/>
      <c r="PJ38" s="390"/>
      <c r="PK38" s="390"/>
      <c r="PL38" s="390"/>
      <c r="PM38" s="390"/>
      <c r="PN38" s="390"/>
      <c r="PO38" s="390"/>
      <c r="PP38" s="390"/>
      <c r="PQ38" s="390"/>
      <c r="PR38" s="390"/>
      <c r="PS38" s="390"/>
      <c r="PT38" s="390"/>
      <c r="PU38" s="390"/>
      <c r="PV38" s="390"/>
      <c r="PW38" s="390"/>
      <c r="PX38" s="390"/>
      <c r="PY38" s="390"/>
      <c r="PZ38" s="390"/>
      <c r="QA38" s="390"/>
      <c r="QB38" s="390"/>
      <c r="QC38" s="390"/>
      <c r="QD38" s="390"/>
      <c r="QE38" s="390"/>
      <c r="QF38" s="390"/>
      <c r="QG38" s="390"/>
      <c r="QH38" s="390"/>
      <c r="QI38" s="390"/>
      <c r="QJ38" s="390"/>
      <c r="QK38" s="390"/>
      <c r="QL38" s="390"/>
      <c r="QM38" s="390"/>
      <c r="QN38" s="390"/>
      <c r="QO38" s="390"/>
      <c r="QP38" s="390"/>
      <c r="QQ38" s="390"/>
      <c r="QR38" s="390"/>
      <c r="QS38" s="390"/>
      <c r="QT38" s="390"/>
      <c r="QU38" s="390"/>
      <c r="QV38" s="390"/>
      <c r="QW38" s="390"/>
      <c r="QX38" s="390"/>
      <c r="QY38" s="390"/>
      <c r="QZ38" s="390"/>
      <c r="RA38" s="390"/>
      <c r="RB38" s="390"/>
      <c r="RC38" s="390"/>
      <c r="RD38" s="390"/>
      <c r="RE38" s="390"/>
      <c r="RF38" s="390"/>
      <c r="RG38" s="390"/>
      <c r="RH38" s="390"/>
      <c r="RI38" s="390"/>
      <c r="RJ38" s="390"/>
      <c r="RK38" s="390"/>
      <c r="RL38" s="390"/>
      <c r="RM38" s="390"/>
      <c r="RN38" s="390"/>
      <c r="RO38" s="390"/>
      <c r="RP38" s="390"/>
      <c r="RQ38" s="390"/>
      <c r="RR38" s="390"/>
      <c r="RS38" s="390"/>
      <c r="RT38" s="390"/>
      <c r="RU38" s="390"/>
      <c r="RV38" s="390"/>
      <c r="RW38" s="390"/>
      <c r="RX38" s="390"/>
      <c r="RY38" s="390"/>
      <c r="RZ38" s="390"/>
      <c r="SA38" s="390"/>
      <c r="SB38" s="390"/>
      <c r="SC38" s="390"/>
      <c r="SD38" s="390"/>
      <c r="SE38" s="390"/>
      <c r="SF38" s="390"/>
      <c r="SG38" s="390"/>
      <c r="SH38" s="390"/>
      <c r="SI38" s="390"/>
      <c r="SJ38" s="390"/>
      <c r="SK38" s="390"/>
      <c r="SL38" s="390"/>
      <c r="SM38" s="390"/>
      <c r="SN38" s="390"/>
      <c r="SO38" s="390"/>
      <c r="SP38" s="390"/>
      <c r="SQ38" s="390"/>
      <c r="SR38" s="390"/>
      <c r="SS38" s="390"/>
      <c r="ST38" s="390"/>
      <c r="SU38" s="390"/>
      <c r="SV38" s="390"/>
      <c r="SW38" s="390"/>
      <c r="SX38" s="390"/>
      <c r="SY38" s="390"/>
      <c r="SZ38" s="390"/>
      <c r="TA38" s="390"/>
      <c r="TB38" s="390"/>
      <c r="TC38" s="390"/>
      <c r="TD38" s="390"/>
      <c r="TE38" s="390"/>
      <c r="TF38" s="390"/>
      <c r="TG38" s="390"/>
      <c r="TH38" s="390"/>
      <c r="TI38" s="390"/>
      <c r="TJ38" s="390"/>
      <c r="TK38" s="390"/>
      <c r="TL38" s="390"/>
      <c r="TM38" s="390"/>
      <c r="TN38" s="390"/>
      <c r="TO38" s="390"/>
      <c r="TP38" s="390"/>
      <c r="TQ38" s="390"/>
      <c r="TR38" s="390"/>
      <c r="TS38" s="390"/>
      <c r="TT38" s="390"/>
      <c r="TU38" s="390"/>
      <c r="TV38" s="390"/>
      <c r="TW38" s="390"/>
      <c r="TX38" s="390"/>
      <c r="TY38" s="390"/>
      <c r="TZ38" s="390"/>
      <c r="UA38" s="390"/>
      <c r="UB38" s="390"/>
      <c r="UC38" s="390"/>
      <c r="UD38" s="390"/>
      <c r="UE38" s="390"/>
      <c r="UF38" s="390"/>
      <c r="UG38" s="390"/>
      <c r="UH38" s="390"/>
      <c r="UI38" s="390"/>
      <c r="UJ38" s="390"/>
      <c r="UK38" s="390"/>
      <c r="UL38" s="390"/>
      <c r="UM38" s="390"/>
      <c r="UN38" s="390"/>
      <c r="UO38" s="390"/>
      <c r="UP38" s="390"/>
      <c r="UQ38" s="390"/>
      <c r="UR38" s="390"/>
      <c r="US38" s="390"/>
      <c r="UT38" s="390"/>
      <c r="UU38" s="390"/>
      <c r="UV38" s="390"/>
      <c r="UW38" s="390"/>
      <c r="UX38" s="390"/>
      <c r="UY38" s="390"/>
      <c r="UZ38" s="390"/>
      <c r="VA38" s="390"/>
      <c r="VB38" s="390"/>
      <c r="VC38" s="390"/>
      <c r="VD38" s="390"/>
      <c r="VE38" s="390"/>
      <c r="VF38" s="390"/>
      <c r="VG38" s="390"/>
      <c r="VH38" s="390"/>
      <c r="VI38" s="390"/>
      <c r="VJ38" s="390"/>
      <c r="VK38" s="390"/>
      <c r="VL38" s="390"/>
      <c r="VM38" s="390"/>
      <c r="VN38" s="390"/>
      <c r="VO38" s="390"/>
      <c r="VP38" s="390"/>
      <c r="VQ38" s="390"/>
      <c r="VR38" s="390"/>
      <c r="VS38" s="390"/>
      <c r="VT38" s="390"/>
      <c r="VU38" s="390"/>
      <c r="VV38" s="390"/>
      <c r="VW38" s="390"/>
      <c r="VX38" s="390"/>
      <c r="VY38" s="390"/>
      <c r="VZ38" s="390"/>
      <c r="WA38" s="390"/>
      <c r="WB38" s="390"/>
      <c r="WC38" s="390"/>
      <c r="WD38" s="390"/>
      <c r="WE38" s="390"/>
      <c r="WF38" s="390"/>
      <c r="WG38" s="390"/>
      <c r="WH38" s="390"/>
      <c r="WI38" s="390"/>
      <c r="WJ38" s="390"/>
      <c r="WK38" s="390"/>
      <c r="WL38" s="390"/>
      <c r="WM38" s="390"/>
      <c r="WN38" s="390"/>
      <c r="WO38" s="390"/>
      <c r="WP38" s="390"/>
      <c r="WQ38" s="390"/>
      <c r="WR38" s="390"/>
      <c r="WS38" s="390"/>
      <c r="WT38" s="390"/>
      <c r="WU38" s="390"/>
      <c r="WV38" s="390"/>
      <c r="WW38" s="390"/>
      <c r="WX38" s="390"/>
      <c r="WY38" s="390"/>
      <c r="WZ38" s="390"/>
      <c r="XA38" s="390"/>
      <c r="XB38" s="390"/>
      <c r="XC38" s="390"/>
      <c r="XD38" s="390"/>
      <c r="XE38" s="390"/>
      <c r="XF38" s="390"/>
      <c r="XG38" s="390"/>
      <c r="XH38" s="390"/>
      <c r="XI38" s="390"/>
      <c r="XJ38" s="390"/>
      <c r="XK38" s="390"/>
      <c r="XL38" s="390"/>
      <c r="XM38" s="390"/>
      <c r="XN38" s="390"/>
      <c r="XO38" s="390"/>
      <c r="XP38" s="390"/>
      <c r="XQ38" s="390"/>
      <c r="XR38" s="390"/>
      <c r="XS38" s="390"/>
      <c r="XT38" s="390"/>
      <c r="XU38" s="390"/>
      <c r="XV38" s="390"/>
      <c r="XW38" s="390"/>
      <c r="XX38" s="390"/>
      <c r="XY38" s="390"/>
      <c r="XZ38" s="390"/>
      <c r="YA38" s="390"/>
      <c r="YB38" s="390"/>
      <c r="YC38" s="390"/>
      <c r="YD38" s="390"/>
      <c r="YE38" s="390"/>
      <c r="YF38" s="390"/>
      <c r="YG38" s="390"/>
      <c r="YH38" s="390"/>
      <c r="YI38" s="390"/>
      <c r="YJ38" s="390"/>
      <c r="YK38" s="390"/>
      <c r="YL38" s="390"/>
      <c r="YM38" s="390"/>
      <c r="YN38" s="390"/>
      <c r="YO38" s="390"/>
      <c r="YP38" s="390"/>
      <c r="YQ38" s="390"/>
      <c r="YR38" s="390"/>
      <c r="YS38" s="390"/>
      <c r="YT38" s="390"/>
      <c r="YU38" s="390"/>
      <c r="YV38" s="390"/>
      <c r="YW38" s="390"/>
      <c r="YX38" s="390"/>
      <c r="YY38" s="390"/>
      <c r="YZ38" s="390"/>
      <c r="ZA38" s="390"/>
      <c r="ZB38" s="390"/>
      <c r="ZC38" s="390"/>
      <c r="ZD38" s="390"/>
      <c r="ZE38" s="390"/>
      <c r="ZF38" s="390"/>
      <c r="ZG38" s="390"/>
      <c r="ZH38" s="390"/>
      <c r="ZI38" s="390"/>
      <c r="ZJ38" s="390"/>
      <c r="ZK38" s="390"/>
      <c r="ZL38" s="390"/>
      <c r="ZM38" s="390"/>
      <c r="ZN38" s="390"/>
      <c r="ZO38" s="390"/>
      <c r="ZP38" s="390"/>
      <c r="ZQ38" s="390"/>
      <c r="ZR38" s="390"/>
      <c r="ZS38" s="390"/>
      <c r="ZT38" s="390"/>
      <c r="ZU38" s="390"/>
      <c r="ZV38" s="390"/>
    </row>
    <row r="39" spans="1:698" s="381" customFormat="1" ht="18" customHeight="1">
      <c r="A39" s="390"/>
      <c r="B39" s="385">
        <v>31</v>
      </c>
      <c r="C39" s="777" t="s">
        <v>797</v>
      </c>
      <c r="D39" s="777"/>
      <c r="E39" s="364"/>
      <c r="F39" s="365">
        <f t="shared" si="2"/>
        <v>0</v>
      </c>
      <c r="G39" s="365">
        <f t="shared" si="3"/>
        <v>0</v>
      </c>
      <c r="H39" s="365">
        <f t="shared" si="4"/>
        <v>0</v>
      </c>
      <c r="I39" s="365">
        <f t="shared" si="5"/>
        <v>0</v>
      </c>
      <c r="J39" s="365">
        <f t="shared" si="6"/>
        <v>0</v>
      </c>
      <c r="K39" s="365">
        <f t="shared" si="7"/>
        <v>0</v>
      </c>
      <c r="L39" s="365">
        <f t="shared" si="8"/>
        <v>0</v>
      </c>
      <c r="M39" s="365">
        <f t="shared" si="9"/>
        <v>0</v>
      </c>
      <c r="N39" s="365">
        <f t="shared" si="10"/>
        <v>0</v>
      </c>
      <c r="O39" s="365">
        <f t="shared" si="11"/>
        <v>0</v>
      </c>
      <c r="P39" s="365">
        <f t="shared" si="12"/>
        <v>0</v>
      </c>
      <c r="Q39" s="383" t="str">
        <f t="shared" si="13"/>
        <v/>
      </c>
      <c r="R39" s="384" t="str">
        <f t="shared" si="1"/>
        <v/>
      </c>
      <c r="S39" s="369"/>
      <c r="T39" s="369"/>
      <c r="U39" s="140"/>
      <c r="V39" s="140"/>
      <c r="W39" s="140"/>
      <c r="X39" s="140"/>
      <c r="Y39" s="140"/>
      <c r="Z39" s="390"/>
      <c r="AA39" s="390"/>
      <c r="AB39" s="390"/>
      <c r="AC39" s="390"/>
      <c r="AD39" s="390"/>
      <c r="AE39" s="390"/>
      <c r="AF39" s="390"/>
      <c r="AG39" s="390"/>
      <c r="AH39" s="390"/>
      <c r="AI39" s="390"/>
      <c r="AJ39" s="390"/>
      <c r="AK39" s="390"/>
      <c r="AL39" s="390"/>
      <c r="AM39" s="390"/>
      <c r="AN39" s="390"/>
      <c r="AO39" s="390"/>
      <c r="AP39" s="390"/>
      <c r="AQ39" s="390"/>
      <c r="AR39" s="390"/>
      <c r="AS39" s="390"/>
      <c r="AT39" s="390"/>
      <c r="AU39" s="390"/>
      <c r="AV39" s="390"/>
      <c r="AW39" s="390"/>
      <c r="AX39" s="390"/>
      <c r="AY39" s="390"/>
      <c r="AZ39" s="390"/>
      <c r="BA39" s="390"/>
      <c r="BB39" s="390"/>
      <c r="BC39" s="390"/>
      <c r="BD39" s="390"/>
      <c r="BE39" s="390"/>
      <c r="BF39" s="390"/>
      <c r="BG39" s="390"/>
      <c r="BH39" s="390"/>
      <c r="BI39" s="390"/>
      <c r="BJ39" s="390"/>
      <c r="BK39" s="390"/>
      <c r="BL39" s="390"/>
      <c r="BM39" s="390"/>
      <c r="BN39" s="390"/>
      <c r="BO39" s="390"/>
      <c r="BP39" s="390"/>
      <c r="BQ39" s="390"/>
      <c r="BR39" s="390"/>
      <c r="BS39" s="390"/>
      <c r="BT39" s="390"/>
      <c r="BU39" s="390"/>
      <c r="BV39" s="390"/>
      <c r="BW39" s="390"/>
      <c r="BX39" s="390"/>
      <c r="BY39" s="390"/>
      <c r="BZ39" s="390"/>
      <c r="CA39" s="390"/>
      <c r="CB39" s="390"/>
      <c r="CC39" s="390"/>
      <c r="CD39" s="390"/>
      <c r="CE39" s="390"/>
      <c r="CF39" s="390"/>
      <c r="CG39" s="390"/>
      <c r="CH39" s="390"/>
      <c r="CI39" s="390"/>
      <c r="CJ39" s="390"/>
      <c r="CK39" s="390"/>
      <c r="CL39" s="390"/>
      <c r="CM39" s="390"/>
      <c r="CN39" s="390"/>
      <c r="CO39" s="390"/>
      <c r="CP39" s="390"/>
      <c r="CQ39" s="390"/>
      <c r="CR39" s="390"/>
      <c r="CS39" s="390"/>
      <c r="CT39" s="390"/>
      <c r="CU39" s="390"/>
      <c r="CV39" s="390"/>
      <c r="CW39" s="390"/>
      <c r="CX39" s="390"/>
      <c r="CY39" s="390"/>
      <c r="CZ39" s="390"/>
      <c r="DA39" s="390"/>
      <c r="DB39" s="390"/>
      <c r="DC39" s="390"/>
      <c r="DD39" s="390"/>
      <c r="DE39" s="390"/>
      <c r="DF39" s="390"/>
      <c r="DG39" s="390"/>
      <c r="DH39" s="390"/>
      <c r="DI39" s="390"/>
      <c r="DJ39" s="390"/>
      <c r="DK39" s="390"/>
      <c r="DL39" s="390"/>
      <c r="DM39" s="390"/>
      <c r="DN39" s="390"/>
      <c r="DO39" s="390"/>
      <c r="DP39" s="390"/>
      <c r="DQ39" s="390"/>
      <c r="DR39" s="390"/>
      <c r="DS39" s="390"/>
      <c r="DT39" s="390"/>
      <c r="DU39" s="390"/>
      <c r="DV39" s="390"/>
      <c r="DW39" s="390"/>
      <c r="DX39" s="390"/>
      <c r="DY39" s="390"/>
      <c r="DZ39" s="390"/>
      <c r="EA39" s="390"/>
      <c r="EB39" s="390"/>
      <c r="EC39" s="390"/>
      <c r="ED39" s="390"/>
      <c r="EE39" s="390"/>
      <c r="EF39" s="390"/>
      <c r="EG39" s="390"/>
      <c r="EH39" s="390"/>
      <c r="EI39" s="390"/>
      <c r="EJ39" s="390"/>
      <c r="EK39" s="390"/>
      <c r="EL39" s="390"/>
      <c r="EM39" s="390"/>
      <c r="EN39" s="390"/>
      <c r="EO39" s="390"/>
      <c r="EP39" s="390"/>
      <c r="EQ39" s="390"/>
      <c r="ER39" s="390"/>
      <c r="ES39" s="390"/>
      <c r="ET39" s="390"/>
      <c r="EU39" s="390"/>
      <c r="EV39" s="390"/>
      <c r="EW39" s="390"/>
      <c r="EX39" s="390"/>
      <c r="EY39" s="390"/>
      <c r="EZ39" s="390"/>
      <c r="FA39" s="390"/>
      <c r="FB39" s="390"/>
      <c r="FC39" s="390"/>
      <c r="FD39" s="390"/>
      <c r="FE39" s="390"/>
      <c r="FF39" s="390"/>
      <c r="FG39" s="390"/>
      <c r="FH39" s="390"/>
      <c r="FI39" s="390"/>
      <c r="FJ39" s="390"/>
      <c r="FK39" s="390"/>
      <c r="FL39" s="390"/>
      <c r="FM39" s="390"/>
      <c r="FN39" s="390"/>
      <c r="FO39" s="390"/>
      <c r="FP39" s="390"/>
      <c r="FQ39" s="390"/>
      <c r="FR39" s="390"/>
      <c r="FS39" s="390"/>
      <c r="FT39" s="390"/>
      <c r="FU39" s="390"/>
      <c r="FV39" s="390"/>
      <c r="FW39" s="390"/>
      <c r="FX39" s="390"/>
      <c r="FY39" s="390"/>
      <c r="FZ39" s="390"/>
      <c r="GA39" s="390"/>
      <c r="GB39" s="390"/>
      <c r="GC39" s="390"/>
      <c r="GD39" s="390"/>
      <c r="GE39" s="390"/>
      <c r="GF39" s="390"/>
      <c r="GG39" s="390"/>
      <c r="GH39" s="390"/>
      <c r="GI39" s="390"/>
      <c r="GJ39" s="390"/>
      <c r="GK39" s="390"/>
      <c r="GL39" s="390"/>
      <c r="GM39" s="390"/>
      <c r="GN39" s="390"/>
      <c r="GO39" s="390"/>
      <c r="GP39" s="390"/>
      <c r="GQ39" s="390"/>
      <c r="GR39" s="390"/>
      <c r="GS39" s="390"/>
      <c r="GT39" s="390"/>
      <c r="GU39" s="390"/>
      <c r="GV39" s="390"/>
      <c r="GW39" s="390"/>
      <c r="GX39" s="390"/>
      <c r="GY39" s="390"/>
      <c r="GZ39" s="390"/>
      <c r="HA39" s="390"/>
      <c r="HB39" s="390"/>
      <c r="HC39" s="390"/>
      <c r="HD39" s="390"/>
      <c r="HE39" s="390"/>
      <c r="HF39" s="390"/>
      <c r="HG39" s="390"/>
      <c r="HH39" s="390"/>
      <c r="HI39" s="390"/>
      <c r="HJ39" s="390"/>
      <c r="HK39" s="390"/>
      <c r="HL39" s="390"/>
      <c r="HM39" s="390"/>
      <c r="HN39" s="390"/>
      <c r="HO39" s="390"/>
      <c r="HP39" s="390"/>
      <c r="HQ39" s="390"/>
      <c r="HR39" s="390"/>
      <c r="HS39" s="390"/>
      <c r="HT39" s="390"/>
      <c r="HU39" s="390"/>
      <c r="HV39" s="390"/>
      <c r="HW39" s="390"/>
      <c r="HX39" s="390"/>
      <c r="HY39" s="390"/>
      <c r="HZ39" s="390"/>
      <c r="IA39" s="390"/>
      <c r="IB39" s="390"/>
      <c r="IC39" s="390"/>
      <c r="ID39" s="390"/>
      <c r="IE39" s="390"/>
      <c r="IF39" s="390"/>
      <c r="IG39" s="390"/>
      <c r="IH39" s="390"/>
      <c r="II39" s="390"/>
      <c r="IJ39" s="390"/>
      <c r="IK39" s="390"/>
      <c r="IL39" s="390"/>
      <c r="IM39" s="390"/>
      <c r="IN39" s="390"/>
      <c r="IO39" s="390"/>
      <c r="IP39" s="390"/>
      <c r="IQ39" s="390"/>
      <c r="IR39" s="390"/>
      <c r="IS39" s="390"/>
      <c r="IT39" s="390"/>
      <c r="IU39" s="390"/>
      <c r="IV39" s="390"/>
      <c r="IW39" s="390"/>
      <c r="IX39" s="390"/>
      <c r="IY39" s="390"/>
      <c r="IZ39" s="390"/>
      <c r="JA39" s="390"/>
      <c r="JB39" s="390"/>
      <c r="JC39" s="390"/>
      <c r="JD39" s="390"/>
      <c r="JE39" s="390"/>
      <c r="JF39" s="390"/>
      <c r="JG39" s="390"/>
      <c r="JH39" s="390"/>
      <c r="JI39" s="390"/>
      <c r="JJ39" s="390"/>
      <c r="JK39" s="390"/>
      <c r="JL39" s="390"/>
      <c r="JM39" s="390"/>
      <c r="JN39" s="390"/>
      <c r="JO39" s="390"/>
      <c r="JP39" s="390"/>
      <c r="JQ39" s="390"/>
      <c r="JR39" s="390"/>
      <c r="JS39" s="390"/>
      <c r="JT39" s="390"/>
      <c r="JU39" s="390"/>
      <c r="JV39" s="390"/>
      <c r="JW39" s="390"/>
      <c r="JX39" s="390"/>
      <c r="JY39" s="390"/>
      <c r="JZ39" s="390"/>
      <c r="KA39" s="390"/>
      <c r="KB39" s="390"/>
      <c r="KC39" s="390"/>
      <c r="KD39" s="390"/>
      <c r="KE39" s="390"/>
      <c r="KF39" s="390"/>
      <c r="KG39" s="390"/>
      <c r="KH39" s="390"/>
      <c r="KI39" s="390"/>
      <c r="KJ39" s="390"/>
      <c r="KK39" s="390"/>
      <c r="KL39" s="390"/>
      <c r="KM39" s="390"/>
      <c r="KN39" s="390"/>
      <c r="KO39" s="390"/>
      <c r="KP39" s="390"/>
      <c r="KQ39" s="390"/>
      <c r="KR39" s="390"/>
      <c r="KS39" s="390"/>
      <c r="KT39" s="390"/>
      <c r="KU39" s="390"/>
      <c r="KV39" s="390"/>
      <c r="KW39" s="390"/>
      <c r="KX39" s="390"/>
      <c r="KY39" s="390"/>
      <c r="KZ39" s="390"/>
      <c r="LA39" s="390"/>
      <c r="LB39" s="390"/>
      <c r="LC39" s="390"/>
      <c r="LD39" s="390"/>
      <c r="LE39" s="390"/>
      <c r="LF39" s="390"/>
      <c r="LG39" s="390"/>
      <c r="LH39" s="390"/>
      <c r="LI39" s="390"/>
      <c r="LJ39" s="390"/>
      <c r="LK39" s="390"/>
      <c r="LL39" s="390"/>
      <c r="LM39" s="390"/>
      <c r="LN39" s="390"/>
      <c r="LO39" s="390"/>
      <c r="LP39" s="390"/>
      <c r="LQ39" s="390"/>
      <c r="LR39" s="390"/>
      <c r="LS39" s="390"/>
      <c r="LT39" s="390"/>
      <c r="LU39" s="390"/>
      <c r="LV39" s="390"/>
      <c r="LW39" s="390"/>
      <c r="LX39" s="390"/>
      <c r="LY39" s="390"/>
      <c r="LZ39" s="390"/>
      <c r="MA39" s="390"/>
      <c r="MB39" s="390"/>
      <c r="MC39" s="390"/>
      <c r="MD39" s="390"/>
      <c r="ME39" s="390"/>
      <c r="MF39" s="390"/>
      <c r="MG39" s="390"/>
      <c r="MH39" s="390"/>
      <c r="MI39" s="390"/>
      <c r="MJ39" s="390"/>
      <c r="MK39" s="390"/>
      <c r="ML39" s="390"/>
      <c r="MM39" s="390"/>
      <c r="MN39" s="390"/>
      <c r="MO39" s="390"/>
      <c r="MP39" s="390"/>
      <c r="MQ39" s="390"/>
      <c r="MR39" s="390"/>
      <c r="MS39" s="390"/>
      <c r="MT39" s="390"/>
      <c r="MU39" s="390"/>
      <c r="MV39" s="390"/>
      <c r="MW39" s="390"/>
      <c r="MX39" s="390"/>
      <c r="MY39" s="390"/>
      <c r="MZ39" s="390"/>
      <c r="NA39" s="390"/>
      <c r="NB39" s="390"/>
      <c r="NC39" s="390"/>
      <c r="ND39" s="390"/>
      <c r="NE39" s="390"/>
      <c r="NF39" s="390"/>
      <c r="NG39" s="390"/>
      <c r="NH39" s="390"/>
      <c r="NI39" s="390"/>
      <c r="NJ39" s="390"/>
      <c r="NK39" s="390"/>
      <c r="NL39" s="390"/>
      <c r="NM39" s="390"/>
      <c r="NN39" s="390"/>
      <c r="NO39" s="390"/>
      <c r="NP39" s="390"/>
      <c r="NQ39" s="390"/>
      <c r="NR39" s="390"/>
      <c r="NS39" s="390"/>
      <c r="NT39" s="390"/>
      <c r="NU39" s="390"/>
      <c r="NV39" s="390"/>
      <c r="NW39" s="390"/>
      <c r="NX39" s="390"/>
      <c r="NY39" s="390"/>
      <c r="NZ39" s="390"/>
      <c r="OA39" s="390"/>
      <c r="OB39" s="390"/>
      <c r="OC39" s="390"/>
      <c r="OD39" s="390"/>
      <c r="OE39" s="390"/>
      <c r="OF39" s="390"/>
      <c r="OG39" s="390"/>
      <c r="OH39" s="390"/>
      <c r="OI39" s="390"/>
      <c r="OJ39" s="390"/>
      <c r="OK39" s="390"/>
      <c r="OL39" s="390"/>
      <c r="OM39" s="390"/>
      <c r="ON39" s="390"/>
      <c r="OO39" s="390"/>
      <c r="OP39" s="390"/>
      <c r="OQ39" s="390"/>
      <c r="OR39" s="390"/>
      <c r="OS39" s="390"/>
      <c r="OT39" s="390"/>
      <c r="OU39" s="390"/>
      <c r="OV39" s="390"/>
      <c r="OW39" s="390"/>
      <c r="OX39" s="390"/>
      <c r="OY39" s="390"/>
      <c r="OZ39" s="390"/>
      <c r="PA39" s="390"/>
      <c r="PB39" s="390"/>
      <c r="PC39" s="390"/>
      <c r="PD39" s="390"/>
      <c r="PE39" s="390"/>
      <c r="PF39" s="390"/>
      <c r="PG39" s="390"/>
      <c r="PH39" s="390"/>
      <c r="PI39" s="390"/>
      <c r="PJ39" s="390"/>
      <c r="PK39" s="390"/>
      <c r="PL39" s="390"/>
      <c r="PM39" s="390"/>
      <c r="PN39" s="390"/>
      <c r="PO39" s="390"/>
      <c r="PP39" s="390"/>
      <c r="PQ39" s="390"/>
      <c r="PR39" s="390"/>
      <c r="PS39" s="390"/>
      <c r="PT39" s="390"/>
      <c r="PU39" s="390"/>
      <c r="PV39" s="390"/>
      <c r="PW39" s="390"/>
      <c r="PX39" s="390"/>
      <c r="PY39" s="390"/>
      <c r="PZ39" s="390"/>
      <c r="QA39" s="390"/>
      <c r="QB39" s="390"/>
      <c r="QC39" s="390"/>
      <c r="QD39" s="390"/>
      <c r="QE39" s="390"/>
      <c r="QF39" s="390"/>
      <c r="QG39" s="390"/>
      <c r="QH39" s="390"/>
      <c r="QI39" s="390"/>
      <c r="QJ39" s="390"/>
      <c r="QK39" s="390"/>
      <c r="QL39" s="390"/>
      <c r="QM39" s="390"/>
      <c r="QN39" s="390"/>
      <c r="QO39" s="390"/>
      <c r="QP39" s="390"/>
      <c r="QQ39" s="390"/>
      <c r="QR39" s="390"/>
      <c r="QS39" s="390"/>
      <c r="QT39" s="390"/>
      <c r="QU39" s="390"/>
      <c r="QV39" s="390"/>
      <c r="QW39" s="390"/>
      <c r="QX39" s="390"/>
      <c r="QY39" s="390"/>
      <c r="QZ39" s="390"/>
      <c r="RA39" s="390"/>
      <c r="RB39" s="390"/>
      <c r="RC39" s="390"/>
      <c r="RD39" s="390"/>
      <c r="RE39" s="390"/>
      <c r="RF39" s="390"/>
      <c r="RG39" s="390"/>
      <c r="RH39" s="390"/>
      <c r="RI39" s="390"/>
      <c r="RJ39" s="390"/>
      <c r="RK39" s="390"/>
      <c r="RL39" s="390"/>
      <c r="RM39" s="390"/>
      <c r="RN39" s="390"/>
      <c r="RO39" s="390"/>
      <c r="RP39" s="390"/>
      <c r="RQ39" s="390"/>
      <c r="RR39" s="390"/>
      <c r="RS39" s="390"/>
      <c r="RT39" s="390"/>
      <c r="RU39" s="390"/>
      <c r="RV39" s="390"/>
      <c r="RW39" s="390"/>
      <c r="RX39" s="390"/>
      <c r="RY39" s="390"/>
      <c r="RZ39" s="390"/>
      <c r="SA39" s="390"/>
      <c r="SB39" s="390"/>
      <c r="SC39" s="390"/>
      <c r="SD39" s="390"/>
      <c r="SE39" s="390"/>
      <c r="SF39" s="390"/>
      <c r="SG39" s="390"/>
      <c r="SH39" s="390"/>
      <c r="SI39" s="390"/>
      <c r="SJ39" s="390"/>
      <c r="SK39" s="390"/>
      <c r="SL39" s="390"/>
      <c r="SM39" s="390"/>
      <c r="SN39" s="390"/>
      <c r="SO39" s="390"/>
      <c r="SP39" s="390"/>
      <c r="SQ39" s="390"/>
      <c r="SR39" s="390"/>
      <c r="SS39" s="390"/>
      <c r="ST39" s="390"/>
      <c r="SU39" s="390"/>
      <c r="SV39" s="390"/>
      <c r="SW39" s="390"/>
      <c r="SX39" s="390"/>
      <c r="SY39" s="390"/>
      <c r="SZ39" s="390"/>
      <c r="TA39" s="390"/>
      <c r="TB39" s="390"/>
      <c r="TC39" s="390"/>
      <c r="TD39" s="390"/>
      <c r="TE39" s="390"/>
      <c r="TF39" s="390"/>
      <c r="TG39" s="390"/>
      <c r="TH39" s="390"/>
      <c r="TI39" s="390"/>
      <c r="TJ39" s="390"/>
      <c r="TK39" s="390"/>
      <c r="TL39" s="390"/>
      <c r="TM39" s="390"/>
      <c r="TN39" s="390"/>
      <c r="TO39" s="390"/>
      <c r="TP39" s="390"/>
      <c r="TQ39" s="390"/>
      <c r="TR39" s="390"/>
      <c r="TS39" s="390"/>
      <c r="TT39" s="390"/>
      <c r="TU39" s="390"/>
      <c r="TV39" s="390"/>
      <c r="TW39" s="390"/>
      <c r="TX39" s="390"/>
      <c r="TY39" s="390"/>
      <c r="TZ39" s="390"/>
      <c r="UA39" s="390"/>
      <c r="UB39" s="390"/>
      <c r="UC39" s="390"/>
      <c r="UD39" s="390"/>
      <c r="UE39" s="390"/>
      <c r="UF39" s="390"/>
      <c r="UG39" s="390"/>
      <c r="UH39" s="390"/>
      <c r="UI39" s="390"/>
      <c r="UJ39" s="390"/>
      <c r="UK39" s="390"/>
      <c r="UL39" s="390"/>
      <c r="UM39" s="390"/>
      <c r="UN39" s="390"/>
      <c r="UO39" s="390"/>
      <c r="UP39" s="390"/>
      <c r="UQ39" s="390"/>
      <c r="UR39" s="390"/>
      <c r="US39" s="390"/>
      <c r="UT39" s="390"/>
      <c r="UU39" s="390"/>
      <c r="UV39" s="390"/>
      <c r="UW39" s="390"/>
      <c r="UX39" s="390"/>
      <c r="UY39" s="390"/>
      <c r="UZ39" s="390"/>
      <c r="VA39" s="390"/>
      <c r="VB39" s="390"/>
      <c r="VC39" s="390"/>
      <c r="VD39" s="390"/>
      <c r="VE39" s="390"/>
      <c r="VF39" s="390"/>
      <c r="VG39" s="390"/>
      <c r="VH39" s="390"/>
      <c r="VI39" s="390"/>
      <c r="VJ39" s="390"/>
      <c r="VK39" s="390"/>
      <c r="VL39" s="390"/>
      <c r="VM39" s="390"/>
      <c r="VN39" s="390"/>
      <c r="VO39" s="390"/>
      <c r="VP39" s="390"/>
      <c r="VQ39" s="390"/>
      <c r="VR39" s="390"/>
      <c r="VS39" s="390"/>
      <c r="VT39" s="390"/>
      <c r="VU39" s="390"/>
      <c r="VV39" s="390"/>
      <c r="VW39" s="390"/>
      <c r="VX39" s="390"/>
      <c r="VY39" s="390"/>
      <c r="VZ39" s="390"/>
      <c r="WA39" s="390"/>
      <c r="WB39" s="390"/>
      <c r="WC39" s="390"/>
      <c r="WD39" s="390"/>
      <c r="WE39" s="390"/>
      <c r="WF39" s="390"/>
      <c r="WG39" s="390"/>
      <c r="WH39" s="390"/>
      <c r="WI39" s="390"/>
      <c r="WJ39" s="390"/>
      <c r="WK39" s="390"/>
      <c r="WL39" s="390"/>
      <c r="WM39" s="390"/>
      <c r="WN39" s="390"/>
      <c r="WO39" s="390"/>
      <c r="WP39" s="390"/>
      <c r="WQ39" s="390"/>
      <c r="WR39" s="390"/>
      <c r="WS39" s="390"/>
      <c r="WT39" s="390"/>
      <c r="WU39" s="390"/>
      <c r="WV39" s="390"/>
      <c r="WW39" s="390"/>
      <c r="WX39" s="390"/>
      <c r="WY39" s="390"/>
      <c r="WZ39" s="390"/>
      <c r="XA39" s="390"/>
      <c r="XB39" s="390"/>
      <c r="XC39" s="390"/>
      <c r="XD39" s="390"/>
      <c r="XE39" s="390"/>
      <c r="XF39" s="390"/>
      <c r="XG39" s="390"/>
      <c r="XH39" s="390"/>
      <c r="XI39" s="390"/>
      <c r="XJ39" s="390"/>
      <c r="XK39" s="390"/>
      <c r="XL39" s="390"/>
      <c r="XM39" s="390"/>
      <c r="XN39" s="390"/>
      <c r="XO39" s="390"/>
      <c r="XP39" s="390"/>
      <c r="XQ39" s="390"/>
      <c r="XR39" s="390"/>
      <c r="XS39" s="390"/>
      <c r="XT39" s="390"/>
      <c r="XU39" s="390"/>
      <c r="XV39" s="390"/>
      <c r="XW39" s="390"/>
      <c r="XX39" s="390"/>
      <c r="XY39" s="390"/>
      <c r="XZ39" s="390"/>
      <c r="YA39" s="390"/>
      <c r="YB39" s="390"/>
      <c r="YC39" s="390"/>
      <c r="YD39" s="390"/>
      <c r="YE39" s="390"/>
      <c r="YF39" s="390"/>
      <c r="YG39" s="390"/>
      <c r="YH39" s="390"/>
      <c r="YI39" s="390"/>
      <c r="YJ39" s="390"/>
      <c r="YK39" s="390"/>
      <c r="YL39" s="390"/>
      <c r="YM39" s="390"/>
      <c r="YN39" s="390"/>
      <c r="YO39" s="390"/>
      <c r="YP39" s="390"/>
      <c r="YQ39" s="390"/>
      <c r="YR39" s="390"/>
      <c r="YS39" s="390"/>
      <c r="YT39" s="390"/>
      <c r="YU39" s="390"/>
      <c r="YV39" s="390"/>
      <c r="YW39" s="390"/>
      <c r="YX39" s="390"/>
      <c r="YY39" s="390"/>
      <c r="YZ39" s="390"/>
      <c r="ZA39" s="390"/>
      <c r="ZB39" s="390"/>
      <c r="ZC39" s="390"/>
      <c r="ZD39" s="390"/>
      <c r="ZE39" s="390"/>
      <c r="ZF39" s="390"/>
      <c r="ZG39" s="390"/>
      <c r="ZH39" s="390"/>
      <c r="ZI39" s="390"/>
      <c r="ZJ39" s="390"/>
      <c r="ZK39" s="390"/>
      <c r="ZL39" s="390"/>
      <c r="ZM39" s="390"/>
      <c r="ZN39" s="390"/>
      <c r="ZO39" s="390"/>
      <c r="ZP39" s="390"/>
      <c r="ZQ39" s="390"/>
      <c r="ZR39" s="390"/>
      <c r="ZS39" s="390"/>
      <c r="ZT39" s="390"/>
      <c r="ZU39" s="390"/>
      <c r="ZV39" s="390"/>
    </row>
    <row r="40" spans="1:698" s="381" customFormat="1" ht="18" customHeight="1">
      <c r="A40" s="390"/>
      <c r="B40" s="385">
        <v>32</v>
      </c>
      <c r="C40" s="777" t="s">
        <v>797</v>
      </c>
      <c r="D40" s="777"/>
      <c r="E40" s="364"/>
      <c r="F40" s="365">
        <f t="shared" si="2"/>
        <v>0</v>
      </c>
      <c r="G40" s="365">
        <f t="shared" si="3"/>
        <v>0</v>
      </c>
      <c r="H40" s="365">
        <f t="shared" si="4"/>
        <v>0</v>
      </c>
      <c r="I40" s="365">
        <f t="shared" si="5"/>
        <v>0</v>
      </c>
      <c r="J40" s="365">
        <f t="shared" si="6"/>
        <v>0</v>
      </c>
      <c r="K40" s="365">
        <f t="shared" si="7"/>
        <v>0</v>
      </c>
      <c r="L40" s="365">
        <f t="shared" si="8"/>
        <v>0</v>
      </c>
      <c r="M40" s="365">
        <f t="shared" si="9"/>
        <v>0</v>
      </c>
      <c r="N40" s="365">
        <f t="shared" si="10"/>
        <v>0</v>
      </c>
      <c r="O40" s="365">
        <f t="shared" si="11"/>
        <v>0</v>
      </c>
      <c r="P40" s="365">
        <f t="shared" si="12"/>
        <v>0</v>
      </c>
      <c r="Q40" s="383" t="str">
        <f t="shared" si="13"/>
        <v/>
      </c>
      <c r="R40" s="384" t="str">
        <f t="shared" si="1"/>
        <v/>
      </c>
      <c r="S40" s="369"/>
      <c r="T40" s="369"/>
      <c r="U40" s="140"/>
      <c r="V40" s="140"/>
      <c r="W40" s="140"/>
      <c r="X40" s="140"/>
      <c r="Y40" s="140"/>
      <c r="Z40" s="390"/>
      <c r="AA40" s="390"/>
      <c r="AB40" s="390"/>
      <c r="AC40" s="390"/>
      <c r="AD40" s="390"/>
      <c r="AE40" s="390"/>
      <c r="AF40" s="390"/>
      <c r="AG40" s="390"/>
      <c r="AH40" s="390"/>
      <c r="AI40" s="390"/>
      <c r="AJ40" s="390"/>
      <c r="AK40" s="390"/>
      <c r="AL40" s="390"/>
      <c r="AM40" s="390"/>
      <c r="AN40" s="390"/>
      <c r="AO40" s="390"/>
      <c r="AP40" s="390"/>
      <c r="AQ40" s="390"/>
      <c r="AR40" s="390"/>
      <c r="AS40" s="390"/>
      <c r="AT40" s="390"/>
      <c r="AU40" s="390"/>
      <c r="AV40" s="390"/>
      <c r="AW40" s="390"/>
      <c r="AX40" s="390"/>
      <c r="AY40" s="390"/>
      <c r="AZ40" s="390"/>
      <c r="BA40" s="390"/>
      <c r="BB40" s="390"/>
      <c r="BC40" s="390"/>
      <c r="BD40" s="390"/>
      <c r="BE40" s="390"/>
      <c r="BF40" s="390"/>
      <c r="BG40" s="390"/>
      <c r="BH40" s="390"/>
      <c r="BI40" s="390"/>
      <c r="BJ40" s="390"/>
      <c r="BK40" s="390"/>
      <c r="BL40" s="390"/>
      <c r="BM40" s="390"/>
      <c r="BN40" s="390"/>
      <c r="BO40" s="390"/>
      <c r="BP40" s="390"/>
      <c r="BQ40" s="390"/>
      <c r="BR40" s="390"/>
      <c r="BS40" s="390"/>
      <c r="BT40" s="390"/>
      <c r="BU40" s="390"/>
      <c r="BV40" s="390"/>
      <c r="BW40" s="390"/>
      <c r="BX40" s="390"/>
      <c r="BY40" s="390"/>
      <c r="BZ40" s="390"/>
      <c r="CA40" s="390"/>
      <c r="CB40" s="390"/>
      <c r="CC40" s="390"/>
      <c r="CD40" s="390"/>
      <c r="CE40" s="390"/>
      <c r="CF40" s="390"/>
      <c r="CG40" s="390"/>
      <c r="CH40" s="390"/>
      <c r="CI40" s="390"/>
      <c r="CJ40" s="390"/>
      <c r="CK40" s="390"/>
      <c r="CL40" s="390"/>
      <c r="CM40" s="390"/>
      <c r="CN40" s="390"/>
      <c r="CO40" s="390"/>
      <c r="CP40" s="390"/>
      <c r="CQ40" s="390"/>
      <c r="CR40" s="390"/>
      <c r="CS40" s="390"/>
      <c r="CT40" s="390"/>
      <c r="CU40" s="390"/>
      <c r="CV40" s="390"/>
      <c r="CW40" s="390"/>
      <c r="CX40" s="390"/>
      <c r="CY40" s="390"/>
      <c r="CZ40" s="390"/>
      <c r="DA40" s="390"/>
      <c r="DB40" s="390"/>
      <c r="DC40" s="390"/>
      <c r="DD40" s="390"/>
      <c r="DE40" s="390"/>
      <c r="DF40" s="390"/>
      <c r="DG40" s="390"/>
      <c r="DH40" s="390"/>
      <c r="DI40" s="390"/>
      <c r="DJ40" s="390"/>
      <c r="DK40" s="390"/>
      <c r="DL40" s="390"/>
      <c r="DM40" s="390"/>
      <c r="DN40" s="390"/>
      <c r="DO40" s="390"/>
      <c r="DP40" s="390"/>
      <c r="DQ40" s="390"/>
      <c r="DR40" s="390"/>
      <c r="DS40" s="390"/>
      <c r="DT40" s="390"/>
      <c r="DU40" s="390"/>
      <c r="DV40" s="390"/>
      <c r="DW40" s="390"/>
      <c r="DX40" s="390"/>
      <c r="DY40" s="390"/>
      <c r="DZ40" s="390"/>
      <c r="EA40" s="390"/>
      <c r="EB40" s="390"/>
      <c r="EC40" s="390"/>
      <c r="ED40" s="390"/>
      <c r="EE40" s="390"/>
      <c r="EF40" s="390"/>
      <c r="EG40" s="390"/>
      <c r="EH40" s="390"/>
      <c r="EI40" s="390"/>
      <c r="EJ40" s="390"/>
      <c r="EK40" s="390"/>
      <c r="EL40" s="390"/>
      <c r="EM40" s="390"/>
      <c r="EN40" s="390"/>
      <c r="EO40" s="390"/>
      <c r="EP40" s="390"/>
      <c r="EQ40" s="390"/>
      <c r="ER40" s="390"/>
      <c r="ES40" s="390"/>
      <c r="ET40" s="390"/>
      <c r="EU40" s="390"/>
      <c r="EV40" s="390"/>
      <c r="EW40" s="390"/>
      <c r="EX40" s="390"/>
      <c r="EY40" s="390"/>
      <c r="EZ40" s="390"/>
      <c r="FA40" s="390"/>
      <c r="FB40" s="390"/>
      <c r="FC40" s="390"/>
      <c r="FD40" s="390"/>
      <c r="FE40" s="390"/>
      <c r="FF40" s="390"/>
      <c r="FG40" s="390"/>
      <c r="FH40" s="390"/>
      <c r="FI40" s="390"/>
      <c r="FJ40" s="390"/>
      <c r="FK40" s="390"/>
      <c r="FL40" s="390"/>
      <c r="FM40" s="390"/>
      <c r="FN40" s="390"/>
      <c r="FO40" s="390"/>
      <c r="FP40" s="390"/>
      <c r="FQ40" s="390"/>
      <c r="FR40" s="390"/>
      <c r="FS40" s="390"/>
      <c r="FT40" s="390"/>
      <c r="FU40" s="390"/>
      <c r="FV40" s="390"/>
      <c r="FW40" s="390"/>
      <c r="FX40" s="390"/>
      <c r="FY40" s="390"/>
      <c r="FZ40" s="390"/>
      <c r="GA40" s="390"/>
      <c r="GB40" s="390"/>
      <c r="GC40" s="390"/>
      <c r="GD40" s="390"/>
      <c r="GE40" s="390"/>
      <c r="GF40" s="390"/>
      <c r="GG40" s="390"/>
      <c r="GH40" s="390"/>
      <c r="GI40" s="390"/>
      <c r="GJ40" s="390"/>
      <c r="GK40" s="390"/>
      <c r="GL40" s="390"/>
      <c r="GM40" s="390"/>
      <c r="GN40" s="390"/>
      <c r="GO40" s="390"/>
      <c r="GP40" s="390"/>
      <c r="GQ40" s="390"/>
      <c r="GR40" s="390"/>
      <c r="GS40" s="390"/>
      <c r="GT40" s="390"/>
      <c r="GU40" s="390"/>
      <c r="GV40" s="390"/>
      <c r="GW40" s="390"/>
      <c r="GX40" s="390"/>
      <c r="GY40" s="390"/>
      <c r="GZ40" s="390"/>
      <c r="HA40" s="390"/>
      <c r="HB40" s="390"/>
      <c r="HC40" s="390"/>
      <c r="HD40" s="390"/>
      <c r="HE40" s="390"/>
      <c r="HF40" s="390"/>
      <c r="HG40" s="390"/>
      <c r="HH40" s="390"/>
      <c r="HI40" s="390"/>
      <c r="HJ40" s="390"/>
      <c r="HK40" s="390"/>
      <c r="HL40" s="390"/>
      <c r="HM40" s="390"/>
      <c r="HN40" s="390"/>
      <c r="HO40" s="390"/>
      <c r="HP40" s="390"/>
      <c r="HQ40" s="390"/>
      <c r="HR40" s="390"/>
      <c r="HS40" s="390"/>
      <c r="HT40" s="390"/>
      <c r="HU40" s="390"/>
      <c r="HV40" s="390"/>
      <c r="HW40" s="390"/>
      <c r="HX40" s="390"/>
      <c r="HY40" s="390"/>
      <c r="HZ40" s="390"/>
      <c r="IA40" s="390"/>
      <c r="IB40" s="390"/>
      <c r="IC40" s="390"/>
      <c r="ID40" s="390"/>
      <c r="IE40" s="390"/>
      <c r="IF40" s="390"/>
      <c r="IG40" s="390"/>
      <c r="IH40" s="390"/>
      <c r="II40" s="390"/>
      <c r="IJ40" s="390"/>
      <c r="IK40" s="390"/>
      <c r="IL40" s="390"/>
      <c r="IM40" s="390"/>
      <c r="IN40" s="390"/>
      <c r="IO40" s="390"/>
      <c r="IP40" s="390"/>
      <c r="IQ40" s="390"/>
      <c r="IR40" s="390"/>
      <c r="IS40" s="390"/>
      <c r="IT40" s="390"/>
      <c r="IU40" s="390"/>
      <c r="IV40" s="390"/>
      <c r="IW40" s="390"/>
      <c r="IX40" s="390"/>
      <c r="IY40" s="390"/>
      <c r="IZ40" s="390"/>
      <c r="JA40" s="390"/>
      <c r="JB40" s="390"/>
      <c r="JC40" s="390"/>
      <c r="JD40" s="390"/>
      <c r="JE40" s="390"/>
      <c r="JF40" s="390"/>
      <c r="JG40" s="390"/>
      <c r="JH40" s="390"/>
      <c r="JI40" s="390"/>
      <c r="JJ40" s="390"/>
      <c r="JK40" s="390"/>
      <c r="JL40" s="390"/>
      <c r="JM40" s="390"/>
      <c r="JN40" s="390"/>
      <c r="JO40" s="390"/>
      <c r="JP40" s="390"/>
      <c r="JQ40" s="390"/>
      <c r="JR40" s="390"/>
      <c r="JS40" s="390"/>
      <c r="JT40" s="390"/>
      <c r="JU40" s="390"/>
      <c r="JV40" s="390"/>
      <c r="JW40" s="390"/>
      <c r="JX40" s="390"/>
      <c r="JY40" s="390"/>
      <c r="JZ40" s="390"/>
      <c r="KA40" s="390"/>
      <c r="KB40" s="390"/>
      <c r="KC40" s="390"/>
      <c r="KD40" s="390"/>
      <c r="KE40" s="390"/>
      <c r="KF40" s="390"/>
      <c r="KG40" s="390"/>
      <c r="KH40" s="390"/>
      <c r="KI40" s="390"/>
      <c r="KJ40" s="390"/>
      <c r="KK40" s="390"/>
      <c r="KL40" s="390"/>
      <c r="KM40" s="390"/>
      <c r="KN40" s="390"/>
      <c r="KO40" s="390"/>
      <c r="KP40" s="390"/>
      <c r="KQ40" s="390"/>
      <c r="KR40" s="390"/>
      <c r="KS40" s="390"/>
      <c r="KT40" s="390"/>
      <c r="KU40" s="390"/>
      <c r="KV40" s="390"/>
      <c r="KW40" s="390"/>
      <c r="KX40" s="390"/>
      <c r="KY40" s="390"/>
      <c r="KZ40" s="390"/>
      <c r="LA40" s="390"/>
      <c r="LB40" s="390"/>
      <c r="LC40" s="390"/>
      <c r="LD40" s="390"/>
      <c r="LE40" s="390"/>
      <c r="LF40" s="390"/>
      <c r="LG40" s="390"/>
      <c r="LH40" s="390"/>
      <c r="LI40" s="390"/>
      <c r="LJ40" s="390"/>
      <c r="LK40" s="390"/>
      <c r="LL40" s="390"/>
      <c r="LM40" s="390"/>
      <c r="LN40" s="390"/>
      <c r="LO40" s="390"/>
      <c r="LP40" s="390"/>
      <c r="LQ40" s="390"/>
      <c r="LR40" s="390"/>
      <c r="LS40" s="390"/>
      <c r="LT40" s="390"/>
      <c r="LU40" s="390"/>
      <c r="LV40" s="390"/>
      <c r="LW40" s="390"/>
      <c r="LX40" s="390"/>
      <c r="LY40" s="390"/>
      <c r="LZ40" s="390"/>
      <c r="MA40" s="390"/>
      <c r="MB40" s="390"/>
      <c r="MC40" s="390"/>
      <c r="MD40" s="390"/>
      <c r="ME40" s="390"/>
      <c r="MF40" s="390"/>
      <c r="MG40" s="390"/>
      <c r="MH40" s="390"/>
      <c r="MI40" s="390"/>
      <c r="MJ40" s="390"/>
      <c r="MK40" s="390"/>
      <c r="ML40" s="390"/>
      <c r="MM40" s="390"/>
      <c r="MN40" s="390"/>
      <c r="MO40" s="390"/>
      <c r="MP40" s="390"/>
      <c r="MQ40" s="390"/>
      <c r="MR40" s="390"/>
      <c r="MS40" s="390"/>
      <c r="MT40" s="390"/>
      <c r="MU40" s="390"/>
      <c r="MV40" s="390"/>
      <c r="MW40" s="390"/>
      <c r="MX40" s="390"/>
      <c r="MY40" s="390"/>
      <c r="MZ40" s="390"/>
      <c r="NA40" s="390"/>
      <c r="NB40" s="390"/>
      <c r="NC40" s="390"/>
      <c r="ND40" s="390"/>
      <c r="NE40" s="390"/>
      <c r="NF40" s="390"/>
      <c r="NG40" s="390"/>
      <c r="NH40" s="390"/>
      <c r="NI40" s="390"/>
      <c r="NJ40" s="390"/>
      <c r="NK40" s="390"/>
      <c r="NL40" s="390"/>
      <c r="NM40" s="390"/>
      <c r="NN40" s="390"/>
      <c r="NO40" s="390"/>
      <c r="NP40" s="390"/>
      <c r="NQ40" s="390"/>
      <c r="NR40" s="390"/>
      <c r="NS40" s="390"/>
      <c r="NT40" s="390"/>
      <c r="NU40" s="390"/>
      <c r="NV40" s="390"/>
      <c r="NW40" s="390"/>
      <c r="NX40" s="390"/>
      <c r="NY40" s="390"/>
      <c r="NZ40" s="390"/>
      <c r="OA40" s="390"/>
      <c r="OB40" s="390"/>
      <c r="OC40" s="390"/>
      <c r="OD40" s="390"/>
      <c r="OE40" s="390"/>
      <c r="OF40" s="390"/>
      <c r="OG40" s="390"/>
      <c r="OH40" s="390"/>
      <c r="OI40" s="390"/>
      <c r="OJ40" s="390"/>
      <c r="OK40" s="390"/>
      <c r="OL40" s="390"/>
      <c r="OM40" s="390"/>
      <c r="ON40" s="390"/>
      <c r="OO40" s="390"/>
      <c r="OP40" s="390"/>
      <c r="OQ40" s="390"/>
      <c r="OR40" s="390"/>
      <c r="OS40" s="390"/>
      <c r="OT40" s="390"/>
      <c r="OU40" s="390"/>
      <c r="OV40" s="390"/>
      <c r="OW40" s="390"/>
      <c r="OX40" s="390"/>
      <c r="OY40" s="390"/>
      <c r="OZ40" s="390"/>
      <c r="PA40" s="390"/>
      <c r="PB40" s="390"/>
      <c r="PC40" s="390"/>
      <c r="PD40" s="390"/>
      <c r="PE40" s="390"/>
      <c r="PF40" s="390"/>
      <c r="PG40" s="390"/>
      <c r="PH40" s="390"/>
      <c r="PI40" s="390"/>
      <c r="PJ40" s="390"/>
      <c r="PK40" s="390"/>
      <c r="PL40" s="390"/>
      <c r="PM40" s="390"/>
      <c r="PN40" s="390"/>
      <c r="PO40" s="390"/>
      <c r="PP40" s="390"/>
      <c r="PQ40" s="390"/>
      <c r="PR40" s="390"/>
      <c r="PS40" s="390"/>
      <c r="PT40" s="390"/>
      <c r="PU40" s="390"/>
      <c r="PV40" s="390"/>
      <c r="PW40" s="390"/>
      <c r="PX40" s="390"/>
      <c r="PY40" s="390"/>
      <c r="PZ40" s="390"/>
      <c r="QA40" s="390"/>
      <c r="QB40" s="390"/>
      <c r="QC40" s="390"/>
      <c r="QD40" s="390"/>
      <c r="QE40" s="390"/>
      <c r="QF40" s="390"/>
      <c r="QG40" s="390"/>
      <c r="QH40" s="390"/>
      <c r="QI40" s="390"/>
      <c r="QJ40" s="390"/>
      <c r="QK40" s="390"/>
      <c r="QL40" s="390"/>
      <c r="QM40" s="390"/>
      <c r="QN40" s="390"/>
      <c r="QO40" s="390"/>
      <c r="QP40" s="390"/>
      <c r="QQ40" s="390"/>
      <c r="QR40" s="390"/>
      <c r="QS40" s="390"/>
      <c r="QT40" s="390"/>
      <c r="QU40" s="390"/>
      <c r="QV40" s="390"/>
      <c r="QW40" s="390"/>
      <c r="QX40" s="390"/>
      <c r="QY40" s="390"/>
      <c r="QZ40" s="390"/>
      <c r="RA40" s="390"/>
      <c r="RB40" s="390"/>
      <c r="RC40" s="390"/>
      <c r="RD40" s="390"/>
      <c r="RE40" s="390"/>
      <c r="RF40" s="390"/>
      <c r="RG40" s="390"/>
      <c r="RH40" s="390"/>
      <c r="RI40" s="390"/>
      <c r="RJ40" s="390"/>
      <c r="RK40" s="390"/>
      <c r="RL40" s="390"/>
      <c r="RM40" s="390"/>
      <c r="RN40" s="390"/>
      <c r="RO40" s="390"/>
      <c r="RP40" s="390"/>
      <c r="RQ40" s="390"/>
      <c r="RR40" s="390"/>
      <c r="RS40" s="390"/>
      <c r="RT40" s="390"/>
      <c r="RU40" s="390"/>
      <c r="RV40" s="390"/>
      <c r="RW40" s="390"/>
      <c r="RX40" s="390"/>
      <c r="RY40" s="390"/>
      <c r="RZ40" s="390"/>
      <c r="SA40" s="390"/>
      <c r="SB40" s="390"/>
      <c r="SC40" s="390"/>
      <c r="SD40" s="390"/>
      <c r="SE40" s="390"/>
      <c r="SF40" s="390"/>
      <c r="SG40" s="390"/>
      <c r="SH40" s="390"/>
      <c r="SI40" s="390"/>
      <c r="SJ40" s="390"/>
      <c r="SK40" s="390"/>
      <c r="SL40" s="390"/>
      <c r="SM40" s="390"/>
      <c r="SN40" s="390"/>
      <c r="SO40" s="390"/>
      <c r="SP40" s="390"/>
      <c r="SQ40" s="390"/>
      <c r="SR40" s="390"/>
      <c r="SS40" s="390"/>
      <c r="ST40" s="390"/>
      <c r="SU40" s="390"/>
      <c r="SV40" s="390"/>
      <c r="SW40" s="390"/>
      <c r="SX40" s="390"/>
      <c r="SY40" s="390"/>
      <c r="SZ40" s="390"/>
      <c r="TA40" s="390"/>
      <c r="TB40" s="390"/>
      <c r="TC40" s="390"/>
      <c r="TD40" s="390"/>
      <c r="TE40" s="390"/>
      <c r="TF40" s="390"/>
      <c r="TG40" s="390"/>
      <c r="TH40" s="390"/>
      <c r="TI40" s="390"/>
      <c r="TJ40" s="390"/>
      <c r="TK40" s="390"/>
      <c r="TL40" s="390"/>
      <c r="TM40" s="390"/>
      <c r="TN40" s="390"/>
      <c r="TO40" s="390"/>
      <c r="TP40" s="390"/>
      <c r="TQ40" s="390"/>
      <c r="TR40" s="390"/>
      <c r="TS40" s="390"/>
      <c r="TT40" s="390"/>
      <c r="TU40" s="390"/>
      <c r="TV40" s="390"/>
      <c r="TW40" s="390"/>
      <c r="TX40" s="390"/>
      <c r="TY40" s="390"/>
      <c r="TZ40" s="390"/>
      <c r="UA40" s="390"/>
      <c r="UB40" s="390"/>
      <c r="UC40" s="390"/>
      <c r="UD40" s="390"/>
      <c r="UE40" s="390"/>
      <c r="UF40" s="390"/>
      <c r="UG40" s="390"/>
      <c r="UH40" s="390"/>
      <c r="UI40" s="390"/>
      <c r="UJ40" s="390"/>
      <c r="UK40" s="390"/>
      <c r="UL40" s="390"/>
      <c r="UM40" s="390"/>
      <c r="UN40" s="390"/>
      <c r="UO40" s="390"/>
      <c r="UP40" s="390"/>
      <c r="UQ40" s="390"/>
      <c r="UR40" s="390"/>
      <c r="US40" s="390"/>
      <c r="UT40" s="390"/>
      <c r="UU40" s="390"/>
      <c r="UV40" s="390"/>
      <c r="UW40" s="390"/>
      <c r="UX40" s="390"/>
      <c r="UY40" s="390"/>
      <c r="UZ40" s="390"/>
      <c r="VA40" s="390"/>
      <c r="VB40" s="390"/>
      <c r="VC40" s="390"/>
      <c r="VD40" s="390"/>
      <c r="VE40" s="390"/>
      <c r="VF40" s="390"/>
      <c r="VG40" s="390"/>
      <c r="VH40" s="390"/>
      <c r="VI40" s="390"/>
      <c r="VJ40" s="390"/>
      <c r="VK40" s="390"/>
      <c r="VL40" s="390"/>
      <c r="VM40" s="390"/>
      <c r="VN40" s="390"/>
      <c r="VO40" s="390"/>
      <c r="VP40" s="390"/>
      <c r="VQ40" s="390"/>
      <c r="VR40" s="390"/>
      <c r="VS40" s="390"/>
      <c r="VT40" s="390"/>
      <c r="VU40" s="390"/>
      <c r="VV40" s="390"/>
      <c r="VW40" s="390"/>
      <c r="VX40" s="390"/>
      <c r="VY40" s="390"/>
      <c r="VZ40" s="390"/>
      <c r="WA40" s="390"/>
      <c r="WB40" s="390"/>
      <c r="WC40" s="390"/>
      <c r="WD40" s="390"/>
      <c r="WE40" s="390"/>
      <c r="WF40" s="390"/>
      <c r="WG40" s="390"/>
      <c r="WH40" s="390"/>
      <c r="WI40" s="390"/>
      <c r="WJ40" s="390"/>
      <c r="WK40" s="390"/>
      <c r="WL40" s="390"/>
      <c r="WM40" s="390"/>
      <c r="WN40" s="390"/>
      <c r="WO40" s="390"/>
      <c r="WP40" s="390"/>
      <c r="WQ40" s="390"/>
      <c r="WR40" s="390"/>
      <c r="WS40" s="390"/>
      <c r="WT40" s="390"/>
      <c r="WU40" s="390"/>
      <c r="WV40" s="390"/>
      <c r="WW40" s="390"/>
      <c r="WX40" s="390"/>
      <c r="WY40" s="390"/>
      <c r="WZ40" s="390"/>
      <c r="XA40" s="390"/>
      <c r="XB40" s="390"/>
      <c r="XC40" s="390"/>
      <c r="XD40" s="390"/>
      <c r="XE40" s="390"/>
      <c r="XF40" s="390"/>
      <c r="XG40" s="390"/>
      <c r="XH40" s="390"/>
      <c r="XI40" s="390"/>
      <c r="XJ40" s="390"/>
      <c r="XK40" s="390"/>
      <c r="XL40" s="390"/>
      <c r="XM40" s="390"/>
      <c r="XN40" s="390"/>
      <c r="XO40" s="390"/>
      <c r="XP40" s="390"/>
      <c r="XQ40" s="390"/>
      <c r="XR40" s="390"/>
      <c r="XS40" s="390"/>
      <c r="XT40" s="390"/>
      <c r="XU40" s="390"/>
      <c r="XV40" s="390"/>
      <c r="XW40" s="390"/>
      <c r="XX40" s="390"/>
      <c r="XY40" s="390"/>
      <c r="XZ40" s="390"/>
      <c r="YA40" s="390"/>
      <c r="YB40" s="390"/>
      <c r="YC40" s="390"/>
      <c r="YD40" s="390"/>
      <c r="YE40" s="390"/>
      <c r="YF40" s="390"/>
      <c r="YG40" s="390"/>
      <c r="YH40" s="390"/>
      <c r="YI40" s="390"/>
      <c r="YJ40" s="390"/>
      <c r="YK40" s="390"/>
      <c r="YL40" s="390"/>
      <c r="YM40" s="390"/>
      <c r="YN40" s="390"/>
      <c r="YO40" s="390"/>
      <c r="YP40" s="390"/>
      <c r="YQ40" s="390"/>
      <c r="YR40" s="390"/>
      <c r="YS40" s="390"/>
      <c r="YT40" s="390"/>
      <c r="YU40" s="390"/>
      <c r="YV40" s="390"/>
      <c r="YW40" s="390"/>
      <c r="YX40" s="390"/>
      <c r="YY40" s="390"/>
      <c r="YZ40" s="390"/>
      <c r="ZA40" s="390"/>
      <c r="ZB40" s="390"/>
      <c r="ZC40" s="390"/>
      <c r="ZD40" s="390"/>
      <c r="ZE40" s="390"/>
      <c r="ZF40" s="390"/>
      <c r="ZG40" s="390"/>
      <c r="ZH40" s="390"/>
      <c r="ZI40" s="390"/>
      <c r="ZJ40" s="390"/>
      <c r="ZK40" s="390"/>
      <c r="ZL40" s="390"/>
      <c r="ZM40" s="390"/>
      <c r="ZN40" s="390"/>
      <c r="ZO40" s="390"/>
      <c r="ZP40" s="390"/>
      <c r="ZQ40" s="390"/>
      <c r="ZR40" s="390"/>
      <c r="ZS40" s="390"/>
      <c r="ZT40" s="390"/>
      <c r="ZU40" s="390"/>
      <c r="ZV40" s="390"/>
    </row>
    <row r="41" spans="1:698" s="381" customFormat="1" ht="18" customHeight="1">
      <c r="A41" s="390"/>
      <c r="B41" s="385">
        <v>33</v>
      </c>
      <c r="C41" s="777" t="s">
        <v>797</v>
      </c>
      <c r="D41" s="777"/>
      <c r="E41" s="364"/>
      <c r="F41" s="365">
        <f t="shared" si="2"/>
        <v>0</v>
      </c>
      <c r="G41" s="365">
        <f t="shared" si="3"/>
        <v>0</v>
      </c>
      <c r="H41" s="365">
        <f t="shared" si="4"/>
        <v>0</v>
      </c>
      <c r="I41" s="365">
        <f t="shared" si="5"/>
        <v>0</v>
      </c>
      <c r="J41" s="365">
        <f t="shared" si="6"/>
        <v>0</v>
      </c>
      <c r="K41" s="365">
        <f t="shared" si="7"/>
        <v>0</v>
      </c>
      <c r="L41" s="365">
        <f t="shared" si="8"/>
        <v>0</v>
      </c>
      <c r="M41" s="365">
        <f t="shared" si="9"/>
        <v>0</v>
      </c>
      <c r="N41" s="365">
        <f t="shared" si="10"/>
        <v>0</v>
      </c>
      <c r="O41" s="365">
        <f t="shared" si="11"/>
        <v>0</v>
      </c>
      <c r="P41" s="365">
        <f t="shared" si="12"/>
        <v>0</v>
      </c>
      <c r="Q41" s="383" t="str">
        <f t="shared" si="13"/>
        <v/>
      </c>
      <c r="R41" s="384" t="str">
        <f t="shared" si="1"/>
        <v/>
      </c>
      <c r="S41" s="369"/>
      <c r="T41" s="369"/>
      <c r="U41" s="140"/>
      <c r="V41" s="140"/>
      <c r="W41" s="140"/>
      <c r="X41" s="140"/>
      <c r="Y41" s="140"/>
      <c r="Z41" s="390"/>
      <c r="AA41" s="390"/>
      <c r="AB41" s="390"/>
      <c r="AC41" s="390"/>
      <c r="AD41" s="390"/>
      <c r="AE41" s="390"/>
      <c r="AF41" s="390"/>
      <c r="AG41" s="390"/>
      <c r="AH41" s="390"/>
      <c r="AI41" s="390"/>
      <c r="AJ41" s="390"/>
      <c r="AK41" s="390"/>
      <c r="AL41" s="390"/>
      <c r="AM41" s="390"/>
      <c r="AN41" s="390"/>
      <c r="AO41" s="390"/>
      <c r="AP41" s="390"/>
      <c r="AQ41" s="390"/>
      <c r="AR41" s="390"/>
      <c r="AS41" s="390"/>
      <c r="AT41" s="390"/>
      <c r="AU41" s="390"/>
      <c r="AV41" s="390"/>
      <c r="AW41" s="390"/>
      <c r="AX41" s="390"/>
      <c r="AY41" s="390"/>
      <c r="AZ41" s="390"/>
      <c r="BA41" s="390"/>
      <c r="BB41" s="390"/>
      <c r="BC41" s="390"/>
      <c r="BD41" s="390"/>
      <c r="BE41" s="390"/>
      <c r="BF41" s="390"/>
      <c r="BG41" s="390"/>
      <c r="BH41" s="390"/>
      <c r="BI41" s="390"/>
      <c r="BJ41" s="390"/>
      <c r="BK41" s="390"/>
      <c r="BL41" s="390"/>
      <c r="BM41" s="390"/>
      <c r="BN41" s="390"/>
      <c r="BO41" s="390"/>
      <c r="BP41" s="390"/>
      <c r="BQ41" s="390"/>
      <c r="BR41" s="390"/>
      <c r="BS41" s="390"/>
      <c r="BT41" s="390"/>
      <c r="BU41" s="390"/>
      <c r="BV41" s="390"/>
      <c r="BW41" s="390"/>
      <c r="BX41" s="390"/>
      <c r="BY41" s="390"/>
      <c r="BZ41" s="390"/>
      <c r="CA41" s="390"/>
      <c r="CB41" s="390"/>
      <c r="CC41" s="390"/>
      <c r="CD41" s="390"/>
      <c r="CE41" s="390"/>
      <c r="CF41" s="390"/>
      <c r="CG41" s="390"/>
      <c r="CH41" s="390"/>
      <c r="CI41" s="390"/>
      <c r="CJ41" s="390"/>
      <c r="CK41" s="390"/>
      <c r="CL41" s="390"/>
      <c r="CM41" s="390"/>
      <c r="CN41" s="390"/>
      <c r="CO41" s="390"/>
      <c r="CP41" s="390"/>
      <c r="CQ41" s="390"/>
      <c r="CR41" s="390"/>
      <c r="CS41" s="390"/>
      <c r="CT41" s="390"/>
      <c r="CU41" s="390"/>
      <c r="CV41" s="390"/>
      <c r="CW41" s="390"/>
      <c r="CX41" s="390"/>
      <c r="CY41" s="390"/>
      <c r="CZ41" s="390"/>
      <c r="DA41" s="390"/>
      <c r="DB41" s="390"/>
      <c r="DC41" s="390"/>
      <c r="DD41" s="390"/>
      <c r="DE41" s="390"/>
      <c r="DF41" s="390"/>
      <c r="DG41" s="390"/>
      <c r="DH41" s="390"/>
      <c r="DI41" s="390"/>
      <c r="DJ41" s="390"/>
      <c r="DK41" s="390"/>
      <c r="DL41" s="390"/>
      <c r="DM41" s="390"/>
      <c r="DN41" s="390"/>
      <c r="DO41" s="390"/>
      <c r="DP41" s="390"/>
      <c r="DQ41" s="390"/>
      <c r="DR41" s="390"/>
      <c r="DS41" s="390"/>
      <c r="DT41" s="390"/>
      <c r="DU41" s="390"/>
      <c r="DV41" s="390"/>
      <c r="DW41" s="390"/>
      <c r="DX41" s="390"/>
      <c r="DY41" s="390"/>
      <c r="DZ41" s="390"/>
      <c r="EA41" s="390"/>
      <c r="EB41" s="390"/>
      <c r="EC41" s="390"/>
      <c r="ED41" s="390"/>
      <c r="EE41" s="390"/>
      <c r="EF41" s="390"/>
      <c r="EG41" s="390"/>
      <c r="EH41" s="390"/>
      <c r="EI41" s="390"/>
      <c r="EJ41" s="390"/>
      <c r="EK41" s="390"/>
      <c r="EL41" s="390"/>
      <c r="EM41" s="390"/>
      <c r="EN41" s="390"/>
      <c r="EO41" s="390"/>
      <c r="EP41" s="390"/>
      <c r="EQ41" s="390"/>
      <c r="ER41" s="390"/>
      <c r="ES41" s="390"/>
      <c r="ET41" s="390"/>
      <c r="EU41" s="390"/>
      <c r="EV41" s="390"/>
      <c r="EW41" s="390"/>
      <c r="EX41" s="390"/>
      <c r="EY41" s="390"/>
      <c r="EZ41" s="390"/>
      <c r="FA41" s="390"/>
      <c r="FB41" s="390"/>
      <c r="FC41" s="390"/>
      <c r="FD41" s="390"/>
      <c r="FE41" s="390"/>
      <c r="FF41" s="390"/>
      <c r="FG41" s="390"/>
      <c r="FH41" s="390"/>
      <c r="FI41" s="390"/>
      <c r="FJ41" s="390"/>
      <c r="FK41" s="390"/>
      <c r="FL41" s="390"/>
      <c r="FM41" s="390"/>
      <c r="FN41" s="390"/>
      <c r="FO41" s="390"/>
      <c r="FP41" s="390"/>
      <c r="FQ41" s="390"/>
      <c r="FR41" s="390"/>
      <c r="FS41" s="390"/>
      <c r="FT41" s="390"/>
      <c r="FU41" s="390"/>
      <c r="FV41" s="390"/>
      <c r="FW41" s="390"/>
      <c r="FX41" s="390"/>
      <c r="FY41" s="390"/>
      <c r="FZ41" s="390"/>
      <c r="GA41" s="390"/>
      <c r="GB41" s="390"/>
      <c r="GC41" s="390"/>
      <c r="GD41" s="390"/>
      <c r="GE41" s="390"/>
      <c r="GF41" s="390"/>
      <c r="GG41" s="390"/>
      <c r="GH41" s="390"/>
      <c r="GI41" s="390"/>
      <c r="GJ41" s="390"/>
      <c r="GK41" s="390"/>
      <c r="GL41" s="390"/>
      <c r="GM41" s="390"/>
      <c r="GN41" s="390"/>
      <c r="GO41" s="390"/>
      <c r="GP41" s="390"/>
      <c r="GQ41" s="390"/>
      <c r="GR41" s="390"/>
      <c r="GS41" s="390"/>
      <c r="GT41" s="390"/>
      <c r="GU41" s="390"/>
      <c r="GV41" s="390"/>
      <c r="GW41" s="390"/>
      <c r="GX41" s="390"/>
      <c r="GY41" s="390"/>
      <c r="GZ41" s="390"/>
      <c r="HA41" s="390"/>
      <c r="HB41" s="390"/>
      <c r="HC41" s="390"/>
      <c r="HD41" s="390"/>
      <c r="HE41" s="390"/>
      <c r="HF41" s="390"/>
      <c r="HG41" s="390"/>
      <c r="HH41" s="390"/>
      <c r="HI41" s="390"/>
      <c r="HJ41" s="390"/>
      <c r="HK41" s="390"/>
      <c r="HL41" s="390"/>
      <c r="HM41" s="390"/>
      <c r="HN41" s="390"/>
      <c r="HO41" s="390"/>
      <c r="HP41" s="390"/>
      <c r="HQ41" s="390"/>
      <c r="HR41" s="390"/>
      <c r="HS41" s="390"/>
      <c r="HT41" s="390"/>
      <c r="HU41" s="390"/>
      <c r="HV41" s="390"/>
      <c r="HW41" s="390"/>
      <c r="HX41" s="390"/>
      <c r="HY41" s="390"/>
      <c r="HZ41" s="390"/>
      <c r="IA41" s="390"/>
      <c r="IB41" s="390"/>
      <c r="IC41" s="390"/>
      <c r="ID41" s="390"/>
      <c r="IE41" s="390"/>
      <c r="IF41" s="390"/>
      <c r="IG41" s="390"/>
      <c r="IH41" s="390"/>
      <c r="II41" s="390"/>
      <c r="IJ41" s="390"/>
      <c r="IK41" s="390"/>
      <c r="IL41" s="390"/>
      <c r="IM41" s="390"/>
      <c r="IN41" s="390"/>
      <c r="IO41" s="390"/>
      <c r="IP41" s="390"/>
      <c r="IQ41" s="390"/>
      <c r="IR41" s="390"/>
      <c r="IS41" s="390"/>
      <c r="IT41" s="390"/>
      <c r="IU41" s="390"/>
      <c r="IV41" s="390"/>
      <c r="IW41" s="390"/>
      <c r="IX41" s="390"/>
      <c r="IY41" s="390"/>
      <c r="IZ41" s="390"/>
      <c r="JA41" s="390"/>
      <c r="JB41" s="390"/>
      <c r="JC41" s="390"/>
      <c r="JD41" s="390"/>
      <c r="JE41" s="390"/>
      <c r="JF41" s="390"/>
      <c r="JG41" s="390"/>
      <c r="JH41" s="390"/>
      <c r="JI41" s="390"/>
      <c r="JJ41" s="390"/>
      <c r="JK41" s="390"/>
      <c r="JL41" s="390"/>
      <c r="JM41" s="390"/>
      <c r="JN41" s="390"/>
      <c r="JO41" s="390"/>
      <c r="JP41" s="390"/>
      <c r="JQ41" s="390"/>
      <c r="JR41" s="390"/>
      <c r="JS41" s="390"/>
      <c r="JT41" s="390"/>
      <c r="JU41" s="390"/>
      <c r="JV41" s="390"/>
      <c r="JW41" s="390"/>
      <c r="JX41" s="390"/>
      <c r="JY41" s="390"/>
      <c r="JZ41" s="390"/>
      <c r="KA41" s="390"/>
      <c r="KB41" s="390"/>
      <c r="KC41" s="390"/>
      <c r="KD41" s="390"/>
      <c r="KE41" s="390"/>
      <c r="KF41" s="390"/>
      <c r="KG41" s="390"/>
      <c r="KH41" s="390"/>
      <c r="KI41" s="390"/>
      <c r="KJ41" s="390"/>
      <c r="KK41" s="390"/>
      <c r="KL41" s="390"/>
      <c r="KM41" s="390"/>
      <c r="KN41" s="390"/>
      <c r="KO41" s="390"/>
      <c r="KP41" s="390"/>
      <c r="KQ41" s="390"/>
      <c r="KR41" s="390"/>
      <c r="KS41" s="390"/>
      <c r="KT41" s="390"/>
      <c r="KU41" s="390"/>
      <c r="KV41" s="390"/>
      <c r="KW41" s="390"/>
      <c r="KX41" s="390"/>
      <c r="KY41" s="390"/>
      <c r="KZ41" s="390"/>
      <c r="LA41" s="390"/>
      <c r="LB41" s="390"/>
      <c r="LC41" s="390"/>
      <c r="LD41" s="390"/>
      <c r="LE41" s="390"/>
      <c r="LF41" s="390"/>
      <c r="LG41" s="390"/>
      <c r="LH41" s="390"/>
      <c r="LI41" s="390"/>
      <c r="LJ41" s="390"/>
      <c r="LK41" s="390"/>
      <c r="LL41" s="390"/>
      <c r="LM41" s="390"/>
      <c r="LN41" s="390"/>
      <c r="LO41" s="390"/>
      <c r="LP41" s="390"/>
      <c r="LQ41" s="390"/>
      <c r="LR41" s="390"/>
      <c r="LS41" s="390"/>
      <c r="LT41" s="390"/>
      <c r="LU41" s="390"/>
      <c r="LV41" s="390"/>
      <c r="LW41" s="390"/>
      <c r="LX41" s="390"/>
      <c r="LY41" s="390"/>
      <c r="LZ41" s="390"/>
      <c r="MA41" s="390"/>
      <c r="MB41" s="390"/>
      <c r="MC41" s="390"/>
      <c r="MD41" s="390"/>
      <c r="ME41" s="390"/>
      <c r="MF41" s="390"/>
      <c r="MG41" s="390"/>
      <c r="MH41" s="390"/>
      <c r="MI41" s="390"/>
      <c r="MJ41" s="390"/>
      <c r="MK41" s="390"/>
      <c r="ML41" s="390"/>
      <c r="MM41" s="390"/>
      <c r="MN41" s="390"/>
      <c r="MO41" s="390"/>
      <c r="MP41" s="390"/>
      <c r="MQ41" s="390"/>
      <c r="MR41" s="390"/>
      <c r="MS41" s="390"/>
      <c r="MT41" s="390"/>
      <c r="MU41" s="390"/>
      <c r="MV41" s="390"/>
      <c r="MW41" s="390"/>
      <c r="MX41" s="390"/>
      <c r="MY41" s="390"/>
      <c r="MZ41" s="390"/>
      <c r="NA41" s="390"/>
      <c r="NB41" s="390"/>
      <c r="NC41" s="390"/>
      <c r="ND41" s="390"/>
      <c r="NE41" s="390"/>
      <c r="NF41" s="390"/>
      <c r="NG41" s="390"/>
      <c r="NH41" s="390"/>
      <c r="NI41" s="390"/>
      <c r="NJ41" s="390"/>
      <c r="NK41" s="390"/>
      <c r="NL41" s="390"/>
      <c r="NM41" s="390"/>
      <c r="NN41" s="390"/>
      <c r="NO41" s="390"/>
      <c r="NP41" s="390"/>
      <c r="NQ41" s="390"/>
      <c r="NR41" s="390"/>
      <c r="NS41" s="390"/>
      <c r="NT41" s="390"/>
      <c r="NU41" s="390"/>
      <c r="NV41" s="390"/>
      <c r="NW41" s="390"/>
      <c r="NX41" s="390"/>
      <c r="NY41" s="390"/>
      <c r="NZ41" s="390"/>
      <c r="OA41" s="390"/>
      <c r="OB41" s="390"/>
      <c r="OC41" s="390"/>
      <c r="OD41" s="390"/>
      <c r="OE41" s="390"/>
      <c r="OF41" s="390"/>
      <c r="OG41" s="390"/>
      <c r="OH41" s="390"/>
      <c r="OI41" s="390"/>
      <c r="OJ41" s="390"/>
      <c r="OK41" s="390"/>
      <c r="OL41" s="390"/>
      <c r="OM41" s="390"/>
      <c r="ON41" s="390"/>
      <c r="OO41" s="390"/>
      <c r="OP41" s="390"/>
      <c r="OQ41" s="390"/>
      <c r="OR41" s="390"/>
      <c r="OS41" s="390"/>
      <c r="OT41" s="390"/>
      <c r="OU41" s="390"/>
      <c r="OV41" s="390"/>
      <c r="OW41" s="390"/>
      <c r="OX41" s="390"/>
      <c r="OY41" s="390"/>
      <c r="OZ41" s="390"/>
      <c r="PA41" s="390"/>
      <c r="PB41" s="390"/>
      <c r="PC41" s="390"/>
      <c r="PD41" s="390"/>
      <c r="PE41" s="390"/>
      <c r="PF41" s="390"/>
      <c r="PG41" s="390"/>
      <c r="PH41" s="390"/>
      <c r="PI41" s="390"/>
      <c r="PJ41" s="390"/>
      <c r="PK41" s="390"/>
      <c r="PL41" s="390"/>
      <c r="PM41" s="390"/>
      <c r="PN41" s="390"/>
      <c r="PO41" s="390"/>
      <c r="PP41" s="390"/>
      <c r="PQ41" s="390"/>
      <c r="PR41" s="390"/>
      <c r="PS41" s="390"/>
      <c r="PT41" s="390"/>
      <c r="PU41" s="390"/>
      <c r="PV41" s="390"/>
      <c r="PW41" s="390"/>
      <c r="PX41" s="390"/>
      <c r="PY41" s="390"/>
      <c r="PZ41" s="390"/>
      <c r="QA41" s="390"/>
      <c r="QB41" s="390"/>
      <c r="QC41" s="390"/>
      <c r="QD41" s="390"/>
      <c r="QE41" s="390"/>
      <c r="QF41" s="390"/>
      <c r="QG41" s="390"/>
      <c r="QH41" s="390"/>
      <c r="QI41" s="390"/>
      <c r="QJ41" s="390"/>
      <c r="QK41" s="390"/>
      <c r="QL41" s="390"/>
      <c r="QM41" s="390"/>
      <c r="QN41" s="390"/>
      <c r="QO41" s="390"/>
      <c r="QP41" s="390"/>
      <c r="QQ41" s="390"/>
      <c r="QR41" s="390"/>
      <c r="QS41" s="390"/>
      <c r="QT41" s="390"/>
      <c r="QU41" s="390"/>
      <c r="QV41" s="390"/>
      <c r="QW41" s="390"/>
      <c r="QX41" s="390"/>
      <c r="QY41" s="390"/>
      <c r="QZ41" s="390"/>
      <c r="RA41" s="390"/>
      <c r="RB41" s="390"/>
      <c r="RC41" s="390"/>
      <c r="RD41" s="390"/>
      <c r="RE41" s="390"/>
      <c r="RF41" s="390"/>
      <c r="RG41" s="390"/>
      <c r="RH41" s="390"/>
      <c r="RI41" s="390"/>
      <c r="RJ41" s="390"/>
      <c r="RK41" s="390"/>
      <c r="RL41" s="390"/>
      <c r="RM41" s="390"/>
      <c r="RN41" s="390"/>
      <c r="RO41" s="390"/>
      <c r="RP41" s="390"/>
      <c r="RQ41" s="390"/>
      <c r="RR41" s="390"/>
      <c r="RS41" s="390"/>
      <c r="RT41" s="390"/>
      <c r="RU41" s="390"/>
      <c r="RV41" s="390"/>
      <c r="RW41" s="390"/>
      <c r="RX41" s="390"/>
      <c r="RY41" s="390"/>
      <c r="RZ41" s="390"/>
      <c r="SA41" s="390"/>
      <c r="SB41" s="390"/>
      <c r="SC41" s="390"/>
      <c r="SD41" s="390"/>
      <c r="SE41" s="390"/>
      <c r="SF41" s="390"/>
      <c r="SG41" s="390"/>
      <c r="SH41" s="390"/>
      <c r="SI41" s="390"/>
      <c r="SJ41" s="390"/>
      <c r="SK41" s="390"/>
      <c r="SL41" s="390"/>
      <c r="SM41" s="390"/>
      <c r="SN41" s="390"/>
      <c r="SO41" s="390"/>
      <c r="SP41" s="390"/>
      <c r="SQ41" s="390"/>
      <c r="SR41" s="390"/>
      <c r="SS41" s="390"/>
      <c r="ST41" s="390"/>
      <c r="SU41" s="390"/>
      <c r="SV41" s="390"/>
      <c r="SW41" s="390"/>
      <c r="SX41" s="390"/>
      <c r="SY41" s="390"/>
      <c r="SZ41" s="390"/>
      <c r="TA41" s="390"/>
      <c r="TB41" s="390"/>
      <c r="TC41" s="390"/>
      <c r="TD41" s="390"/>
      <c r="TE41" s="390"/>
      <c r="TF41" s="390"/>
      <c r="TG41" s="390"/>
      <c r="TH41" s="390"/>
      <c r="TI41" s="390"/>
      <c r="TJ41" s="390"/>
      <c r="TK41" s="390"/>
      <c r="TL41" s="390"/>
      <c r="TM41" s="390"/>
      <c r="TN41" s="390"/>
      <c r="TO41" s="390"/>
      <c r="TP41" s="390"/>
      <c r="TQ41" s="390"/>
      <c r="TR41" s="390"/>
      <c r="TS41" s="390"/>
      <c r="TT41" s="390"/>
      <c r="TU41" s="390"/>
      <c r="TV41" s="390"/>
      <c r="TW41" s="390"/>
      <c r="TX41" s="390"/>
      <c r="TY41" s="390"/>
      <c r="TZ41" s="390"/>
      <c r="UA41" s="390"/>
      <c r="UB41" s="390"/>
      <c r="UC41" s="390"/>
      <c r="UD41" s="390"/>
      <c r="UE41" s="390"/>
      <c r="UF41" s="390"/>
      <c r="UG41" s="390"/>
      <c r="UH41" s="390"/>
      <c r="UI41" s="390"/>
      <c r="UJ41" s="390"/>
      <c r="UK41" s="390"/>
      <c r="UL41" s="390"/>
      <c r="UM41" s="390"/>
      <c r="UN41" s="390"/>
      <c r="UO41" s="390"/>
      <c r="UP41" s="390"/>
      <c r="UQ41" s="390"/>
      <c r="UR41" s="390"/>
      <c r="US41" s="390"/>
      <c r="UT41" s="390"/>
      <c r="UU41" s="390"/>
      <c r="UV41" s="390"/>
      <c r="UW41" s="390"/>
      <c r="UX41" s="390"/>
      <c r="UY41" s="390"/>
      <c r="UZ41" s="390"/>
      <c r="VA41" s="390"/>
      <c r="VB41" s="390"/>
      <c r="VC41" s="390"/>
      <c r="VD41" s="390"/>
      <c r="VE41" s="390"/>
      <c r="VF41" s="390"/>
      <c r="VG41" s="390"/>
      <c r="VH41" s="390"/>
      <c r="VI41" s="390"/>
      <c r="VJ41" s="390"/>
      <c r="VK41" s="390"/>
      <c r="VL41" s="390"/>
      <c r="VM41" s="390"/>
      <c r="VN41" s="390"/>
      <c r="VO41" s="390"/>
      <c r="VP41" s="390"/>
      <c r="VQ41" s="390"/>
      <c r="VR41" s="390"/>
      <c r="VS41" s="390"/>
      <c r="VT41" s="390"/>
      <c r="VU41" s="390"/>
      <c r="VV41" s="390"/>
      <c r="VW41" s="390"/>
      <c r="VX41" s="390"/>
      <c r="VY41" s="390"/>
      <c r="VZ41" s="390"/>
      <c r="WA41" s="390"/>
      <c r="WB41" s="390"/>
      <c r="WC41" s="390"/>
      <c r="WD41" s="390"/>
      <c r="WE41" s="390"/>
      <c r="WF41" s="390"/>
      <c r="WG41" s="390"/>
      <c r="WH41" s="390"/>
      <c r="WI41" s="390"/>
      <c r="WJ41" s="390"/>
      <c r="WK41" s="390"/>
      <c r="WL41" s="390"/>
      <c r="WM41" s="390"/>
      <c r="WN41" s="390"/>
      <c r="WO41" s="390"/>
      <c r="WP41" s="390"/>
      <c r="WQ41" s="390"/>
      <c r="WR41" s="390"/>
      <c r="WS41" s="390"/>
      <c r="WT41" s="390"/>
      <c r="WU41" s="390"/>
      <c r="WV41" s="390"/>
      <c r="WW41" s="390"/>
      <c r="WX41" s="390"/>
      <c r="WY41" s="390"/>
      <c r="WZ41" s="390"/>
      <c r="XA41" s="390"/>
      <c r="XB41" s="390"/>
      <c r="XC41" s="390"/>
      <c r="XD41" s="390"/>
      <c r="XE41" s="390"/>
      <c r="XF41" s="390"/>
      <c r="XG41" s="390"/>
      <c r="XH41" s="390"/>
      <c r="XI41" s="390"/>
      <c r="XJ41" s="390"/>
      <c r="XK41" s="390"/>
      <c r="XL41" s="390"/>
      <c r="XM41" s="390"/>
      <c r="XN41" s="390"/>
      <c r="XO41" s="390"/>
      <c r="XP41" s="390"/>
      <c r="XQ41" s="390"/>
      <c r="XR41" s="390"/>
      <c r="XS41" s="390"/>
      <c r="XT41" s="390"/>
      <c r="XU41" s="390"/>
      <c r="XV41" s="390"/>
      <c r="XW41" s="390"/>
      <c r="XX41" s="390"/>
      <c r="XY41" s="390"/>
      <c r="XZ41" s="390"/>
      <c r="YA41" s="390"/>
      <c r="YB41" s="390"/>
      <c r="YC41" s="390"/>
      <c r="YD41" s="390"/>
      <c r="YE41" s="390"/>
      <c r="YF41" s="390"/>
      <c r="YG41" s="390"/>
      <c r="YH41" s="390"/>
      <c r="YI41" s="390"/>
      <c r="YJ41" s="390"/>
      <c r="YK41" s="390"/>
      <c r="YL41" s="390"/>
      <c r="YM41" s="390"/>
      <c r="YN41" s="390"/>
      <c r="YO41" s="390"/>
      <c r="YP41" s="390"/>
      <c r="YQ41" s="390"/>
      <c r="YR41" s="390"/>
      <c r="YS41" s="390"/>
      <c r="YT41" s="390"/>
      <c r="YU41" s="390"/>
      <c r="YV41" s="390"/>
      <c r="YW41" s="390"/>
      <c r="YX41" s="390"/>
      <c r="YY41" s="390"/>
      <c r="YZ41" s="390"/>
      <c r="ZA41" s="390"/>
      <c r="ZB41" s="390"/>
      <c r="ZC41" s="390"/>
      <c r="ZD41" s="390"/>
      <c r="ZE41" s="390"/>
      <c r="ZF41" s="390"/>
      <c r="ZG41" s="390"/>
      <c r="ZH41" s="390"/>
      <c r="ZI41" s="390"/>
      <c r="ZJ41" s="390"/>
      <c r="ZK41" s="390"/>
      <c r="ZL41" s="390"/>
      <c r="ZM41" s="390"/>
      <c r="ZN41" s="390"/>
      <c r="ZO41" s="390"/>
      <c r="ZP41" s="390"/>
      <c r="ZQ41" s="390"/>
      <c r="ZR41" s="390"/>
      <c r="ZS41" s="390"/>
      <c r="ZT41" s="390"/>
      <c r="ZU41" s="390"/>
      <c r="ZV41" s="390"/>
    </row>
    <row r="42" spans="1:698" s="381" customFormat="1" ht="18" customHeight="1">
      <c r="A42" s="390"/>
      <c r="B42" s="385">
        <v>34</v>
      </c>
      <c r="C42" s="777" t="s">
        <v>797</v>
      </c>
      <c r="D42" s="777"/>
      <c r="E42" s="364"/>
      <c r="F42" s="365">
        <f t="shared" si="2"/>
        <v>0</v>
      </c>
      <c r="G42" s="365">
        <f t="shared" si="3"/>
        <v>0</v>
      </c>
      <c r="H42" s="365">
        <f t="shared" si="4"/>
        <v>0</v>
      </c>
      <c r="I42" s="365">
        <f t="shared" si="5"/>
        <v>0</v>
      </c>
      <c r="J42" s="365">
        <f t="shared" si="6"/>
        <v>0</v>
      </c>
      <c r="K42" s="365">
        <f t="shared" si="7"/>
        <v>0</v>
      </c>
      <c r="L42" s="365">
        <f t="shared" si="8"/>
        <v>0</v>
      </c>
      <c r="M42" s="365">
        <f t="shared" si="9"/>
        <v>0</v>
      </c>
      <c r="N42" s="365">
        <f t="shared" si="10"/>
        <v>0</v>
      </c>
      <c r="O42" s="365">
        <f t="shared" si="11"/>
        <v>0</v>
      </c>
      <c r="P42" s="365">
        <f t="shared" si="12"/>
        <v>0</v>
      </c>
      <c r="Q42" s="383" t="str">
        <f t="shared" si="13"/>
        <v/>
      </c>
      <c r="R42" s="384" t="str">
        <f t="shared" si="1"/>
        <v/>
      </c>
      <c r="S42" s="369"/>
      <c r="T42" s="369"/>
      <c r="U42" s="140"/>
      <c r="V42" s="140"/>
      <c r="W42" s="140"/>
      <c r="X42" s="140"/>
      <c r="Y42" s="140"/>
      <c r="Z42" s="390"/>
      <c r="AA42" s="390"/>
      <c r="AB42" s="390"/>
      <c r="AC42" s="390"/>
      <c r="AD42" s="390"/>
      <c r="AE42" s="390"/>
      <c r="AF42" s="390"/>
      <c r="AG42" s="390"/>
      <c r="AH42" s="390"/>
      <c r="AI42" s="390"/>
      <c r="AJ42" s="390"/>
      <c r="AK42" s="390"/>
      <c r="AL42" s="390"/>
      <c r="AM42" s="390"/>
      <c r="AN42" s="390"/>
      <c r="AO42" s="390"/>
      <c r="AP42" s="390"/>
      <c r="AQ42" s="390"/>
      <c r="AR42" s="390"/>
      <c r="AS42" s="390"/>
      <c r="AT42" s="390"/>
      <c r="AU42" s="390"/>
      <c r="AV42" s="390"/>
      <c r="AW42" s="390"/>
      <c r="AX42" s="390"/>
      <c r="AY42" s="390"/>
      <c r="AZ42" s="390"/>
      <c r="BA42" s="390"/>
      <c r="BB42" s="390"/>
      <c r="BC42" s="390"/>
      <c r="BD42" s="390"/>
      <c r="BE42" s="390"/>
      <c r="BF42" s="390"/>
      <c r="BG42" s="390"/>
      <c r="BH42" s="390"/>
      <c r="BI42" s="390"/>
      <c r="BJ42" s="390"/>
      <c r="BK42" s="390"/>
      <c r="BL42" s="390"/>
      <c r="BM42" s="390"/>
      <c r="BN42" s="390"/>
      <c r="BO42" s="390"/>
      <c r="BP42" s="390"/>
      <c r="BQ42" s="390"/>
      <c r="BR42" s="390"/>
      <c r="BS42" s="390"/>
      <c r="BT42" s="390"/>
      <c r="BU42" s="390"/>
      <c r="BV42" s="390"/>
      <c r="BW42" s="390"/>
      <c r="BX42" s="390"/>
      <c r="BY42" s="390"/>
      <c r="BZ42" s="390"/>
      <c r="CA42" s="390"/>
      <c r="CB42" s="390"/>
      <c r="CC42" s="390"/>
      <c r="CD42" s="390"/>
      <c r="CE42" s="390"/>
      <c r="CF42" s="390"/>
      <c r="CG42" s="390"/>
      <c r="CH42" s="390"/>
      <c r="CI42" s="390"/>
      <c r="CJ42" s="390"/>
      <c r="CK42" s="390"/>
      <c r="CL42" s="390"/>
      <c r="CM42" s="390"/>
      <c r="CN42" s="390"/>
      <c r="CO42" s="390"/>
      <c r="CP42" s="390"/>
      <c r="CQ42" s="390"/>
      <c r="CR42" s="390"/>
      <c r="CS42" s="390"/>
      <c r="CT42" s="390"/>
      <c r="CU42" s="390"/>
      <c r="CV42" s="390"/>
      <c r="CW42" s="390"/>
      <c r="CX42" s="390"/>
      <c r="CY42" s="390"/>
      <c r="CZ42" s="390"/>
      <c r="DA42" s="390"/>
      <c r="DB42" s="390"/>
      <c r="DC42" s="390"/>
      <c r="DD42" s="390"/>
      <c r="DE42" s="390"/>
      <c r="DF42" s="390"/>
      <c r="DG42" s="390"/>
      <c r="DH42" s="390"/>
      <c r="DI42" s="390"/>
      <c r="DJ42" s="390"/>
      <c r="DK42" s="390"/>
      <c r="DL42" s="390"/>
      <c r="DM42" s="390"/>
      <c r="DN42" s="390"/>
      <c r="DO42" s="390"/>
      <c r="DP42" s="390"/>
      <c r="DQ42" s="390"/>
      <c r="DR42" s="390"/>
      <c r="DS42" s="390"/>
      <c r="DT42" s="390"/>
      <c r="DU42" s="390"/>
      <c r="DV42" s="390"/>
      <c r="DW42" s="390"/>
      <c r="DX42" s="390"/>
      <c r="DY42" s="390"/>
      <c r="DZ42" s="390"/>
      <c r="EA42" s="390"/>
      <c r="EB42" s="390"/>
      <c r="EC42" s="390"/>
      <c r="ED42" s="390"/>
      <c r="EE42" s="390"/>
      <c r="EF42" s="390"/>
      <c r="EG42" s="390"/>
      <c r="EH42" s="390"/>
      <c r="EI42" s="390"/>
      <c r="EJ42" s="390"/>
      <c r="EK42" s="390"/>
      <c r="EL42" s="390"/>
      <c r="EM42" s="390"/>
      <c r="EN42" s="390"/>
      <c r="EO42" s="390"/>
      <c r="EP42" s="390"/>
      <c r="EQ42" s="390"/>
      <c r="ER42" s="390"/>
      <c r="ES42" s="390"/>
      <c r="ET42" s="390"/>
      <c r="EU42" s="390"/>
      <c r="EV42" s="390"/>
      <c r="EW42" s="390"/>
      <c r="EX42" s="390"/>
      <c r="EY42" s="390"/>
      <c r="EZ42" s="390"/>
      <c r="FA42" s="390"/>
      <c r="FB42" s="390"/>
      <c r="FC42" s="390"/>
      <c r="FD42" s="390"/>
      <c r="FE42" s="390"/>
      <c r="FF42" s="390"/>
      <c r="FG42" s="390"/>
      <c r="FH42" s="390"/>
      <c r="FI42" s="390"/>
      <c r="FJ42" s="390"/>
      <c r="FK42" s="390"/>
      <c r="FL42" s="390"/>
      <c r="FM42" s="390"/>
      <c r="FN42" s="390"/>
      <c r="FO42" s="390"/>
      <c r="FP42" s="390"/>
      <c r="FQ42" s="390"/>
      <c r="FR42" s="390"/>
      <c r="FS42" s="390"/>
      <c r="FT42" s="390"/>
      <c r="FU42" s="390"/>
      <c r="FV42" s="390"/>
      <c r="FW42" s="390"/>
      <c r="FX42" s="390"/>
      <c r="FY42" s="390"/>
      <c r="FZ42" s="390"/>
      <c r="GA42" s="390"/>
      <c r="GB42" s="390"/>
      <c r="GC42" s="390"/>
      <c r="GD42" s="390"/>
      <c r="GE42" s="390"/>
      <c r="GF42" s="390"/>
      <c r="GG42" s="390"/>
      <c r="GH42" s="390"/>
      <c r="GI42" s="390"/>
      <c r="GJ42" s="390"/>
      <c r="GK42" s="390"/>
      <c r="GL42" s="390"/>
      <c r="GM42" s="390"/>
      <c r="GN42" s="390"/>
      <c r="GO42" s="390"/>
      <c r="GP42" s="390"/>
      <c r="GQ42" s="390"/>
      <c r="GR42" s="390"/>
      <c r="GS42" s="390"/>
      <c r="GT42" s="390"/>
      <c r="GU42" s="390"/>
      <c r="GV42" s="390"/>
      <c r="GW42" s="390"/>
      <c r="GX42" s="390"/>
      <c r="GY42" s="390"/>
      <c r="GZ42" s="390"/>
      <c r="HA42" s="390"/>
      <c r="HB42" s="390"/>
      <c r="HC42" s="390"/>
      <c r="HD42" s="390"/>
      <c r="HE42" s="390"/>
      <c r="HF42" s="390"/>
      <c r="HG42" s="390"/>
      <c r="HH42" s="390"/>
      <c r="HI42" s="390"/>
      <c r="HJ42" s="390"/>
      <c r="HK42" s="390"/>
      <c r="HL42" s="390"/>
      <c r="HM42" s="390"/>
      <c r="HN42" s="390"/>
      <c r="HO42" s="390"/>
      <c r="HP42" s="390"/>
      <c r="HQ42" s="390"/>
      <c r="HR42" s="390"/>
      <c r="HS42" s="390"/>
      <c r="HT42" s="390"/>
      <c r="HU42" s="390"/>
      <c r="HV42" s="390"/>
      <c r="HW42" s="390"/>
      <c r="HX42" s="390"/>
      <c r="HY42" s="390"/>
      <c r="HZ42" s="390"/>
      <c r="IA42" s="390"/>
      <c r="IB42" s="390"/>
      <c r="IC42" s="390"/>
      <c r="ID42" s="390"/>
      <c r="IE42" s="390"/>
      <c r="IF42" s="390"/>
      <c r="IG42" s="390"/>
      <c r="IH42" s="390"/>
      <c r="II42" s="390"/>
      <c r="IJ42" s="390"/>
      <c r="IK42" s="390"/>
      <c r="IL42" s="390"/>
      <c r="IM42" s="390"/>
      <c r="IN42" s="390"/>
      <c r="IO42" s="390"/>
      <c r="IP42" s="390"/>
      <c r="IQ42" s="390"/>
      <c r="IR42" s="390"/>
      <c r="IS42" s="390"/>
      <c r="IT42" s="390"/>
      <c r="IU42" s="390"/>
      <c r="IV42" s="390"/>
      <c r="IW42" s="390"/>
      <c r="IX42" s="390"/>
      <c r="IY42" s="390"/>
      <c r="IZ42" s="390"/>
      <c r="JA42" s="390"/>
      <c r="JB42" s="390"/>
      <c r="JC42" s="390"/>
      <c r="JD42" s="390"/>
      <c r="JE42" s="390"/>
      <c r="JF42" s="390"/>
      <c r="JG42" s="390"/>
      <c r="JH42" s="390"/>
      <c r="JI42" s="390"/>
      <c r="JJ42" s="390"/>
      <c r="JK42" s="390"/>
      <c r="JL42" s="390"/>
      <c r="JM42" s="390"/>
      <c r="JN42" s="390"/>
      <c r="JO42" s="390"/>
      <c r="JP42" s="390"/>
      <c r="JQ42" s="390"/>
      <c r="JR42" s="390"/>
      <c r="JS42" s="390"/>
      <c r="JT42" s="390"/>
      <c r="JU42" s="390"/>
      <c r="JV42" s="390"/>
      <c r="JW42" s="390"/>
      <c r="JX42" s="390"/>
      <c r="JY42" s="390"/>
      <c r="JZ42" s="390"/>
      <c r="KA42" s="390"/>
      <c r="KB42" s="390"/>
      <c r="KC42" s="390"/>
      <c r="KD42" s="390"/>
      <c r="KE42" s="390"/>
      <c r="KF42" s="390"/>
      <c r="KG42" s="390"/>
      <c r="KH42" s="390"/>
      <c r="KI42" s="390"/>
      <c r="KJ42" s="390"/>
      <c r="KK42" s="390"/>
      <c r="KL42" s="390"/>
      <c r="KM42" s="390"/>
      <c r="KN42" s="390"/>
      <c r="KO42" s="390"/>
      <c r="KP42" s="390"/>
      <c r="KQ42" s="390"/>
      <c r="KR42" s="390"/>
      <c r="KS42" s="390"/>
      <c r="KT42" s="390"/>
      <c r="KU42" s="390"/>
      <c r="KV42" s="390"/>
      <c r="KW42" s="390"/>
      <c r="KX42" s="390"/>
      <c r="KY42" s="390"/>
      <c r="KZ42" s="390"/>
      <c r="LA42" s="390"/>
      <c r="LB42" s="390"/>
      <c r="LC42" s="390"/>
      <c r="LD42" s="390"/>
      <c r="LE42" s="390"/>
      <c r="LF42" s="390"/>
      <c r="LG42" s="390"/>
      <c r="LH42" s="390"/>
      <c r="LI42" s="390"/>
      <c r="LJ42" s="390"/>
      <c r="LK42" s="390"/>
      <c r="LL42" s="390"/>
      <c r="LM42" s="390"/>
      <c r="LN42" s="390"/>
      <c r="LO42" s="390"/>
      <c r="LP42" s="390"/>
      <c r="LQ42" s="390"/>
      <c r="LR42" s="390"/>
      <c r="LS42" s="390"/>
      <c r="LT42" s="390"/>
      <c r="LU42" s="390"/>
      <c r="LV42" s="390"/>
      <c r="LW42" s="390"/>
      <c r="LX42" s="390"/>
      <c r="LY42" s="390"/>
      <c r="LZ42" s="390"/>
      <c r="MA42" s="390"/>
      <c r="MB42" s="390"/>
      <c r="MC42" s="390"/>
      <c r="MD42" s="390"/>
      <c r="ME42" s="390"/>
      <c r="MF42" s="390"/>
      <c r="MG42" s="390"/>
      <c r="MH42" s="390"/>
      <c r="MI42" s="390"/>
      <c r="MJ42" s="390"/>
      <c r="MK42" s="390"/>
      <c r="ML42" s="390"/>
      <c r="MM42" s="390"/>
      <c r="MN42" s="390"/>
      <c r="MO42" s="390"/>
      <c r="MP42" s="390"/>
      <c r="MQ42" s="390"/>
      <c r="MR42" s="390"/>
      <c r="MS42" s="390"/>
      <c r="MT42" s="390"/>
      <c r="MU42" s="390"/>
      <c r="MV42" s="390"/>
      <c r="MW42" s="390"/>
      <c r="MX42" s="390"/>
      <c r="MY42" s="390"/>
      <c r="MZ42" s="390"/>
      <c r="NA42" s="390"/>
      <c r="NB42" s="390"/>
      <c r="NC42" s="390"/>
      <c r="ND42" s="390"/>
      <c r="NE42" s="390"/>
      <c r="NF42" s="390"/>
      <c r="NG42" s="390"/>
      <c r="NH42" s="390"/>
      <c r="NI42" s="390"/>
      <c r="NJ42" s="390"/>
      <c r="NK42" s="390"/>
      <c r="NL42" s="390"/>
      <c r="NM42" s="390"/>
      <c r="NN42" s="390"/>
      <c r="NO42" s="390"/>
      <c r="NP42" s="390"/>
      <c r="NQ42" s="390"/>
      <c r="NR42" s="390"/>
      <c r="NS42" s="390"/>
      <c r="NT42" s="390"/>
      <c r="NU42" s="390"/>
      <c r="NV42" s="390"/>
      <c r="NW42" s="390"/>
      <c r="NX42" s="390"/>
      <c r="NY42" s="390"/>
      <c r="NZ42" s="390"/>
      <c r="OA42" s="390"/>
      <c r="OB42" s="390"/>
      <c r="OC42" s="390"/>
      <c r="OD42" s="390"/>
      <c r="OE42" s="390"/>
      <c r="OF42" s="390"/>
      <c r="OG42" s="390"/>
      <c r="OH42" s="390"/>
      <c r="OI42" s="390"/>
      <c r="OJ42" s="390"/>
      <c r="OK42" s="390"/>
      <c r="OL42" s="390"/>
      <c r="OM42" s="390"/>
      <c r="ON42" s="390"/>
      <c r="OO42" s="390"/>
      <c r="OP42" s="390"/>
      <c r="OQ42" s="390"/>
      <c r="OR42" s="390"/>
      <c r="OS42" s="390"/>
      <c r="OT42" s="390"/>
      <c r="OU42" s="390"/>
      <c r="OV42" s="390"/>
      <c r="OW42" s="390"/>
      <c r="OX42" s="390"/>
      <c r="OY42" s="390"/>
      <c r="OZ42" s="390"/>
      <c r="PA42" s="390"/>
      <c r="PB42" s="390"/>
      <c r="PC42" s="390"/>
      <c r="PD42" s="390"/>
      <c r="PE42" s="390"/>
      <c r="PF42" s="390"/>
      <c r="PG42" s="390"/>
      <c r="PH42" s="390"/>
      <c r="PI42" s="390"/>
      <c r="PJ42" s="390"/>
      <c r="PK42" s="390"/>
      <c r="PL42" s="390"/>
      <c r="PM42" s="390"/>
      <c r="PN42" s="390"/>
      <c r="PO42" s="390"/>
      <c r="PP42" s="390"/>
      <c r="PQ42" s="390"/>
      <c r="PR42" s="390"/>
      <c r="PS42" s="390"/>
      <c r="PT42" s="390"/>
      <c r="PU42" s="390"/>
      <c r="PV42" s="390"/>
      <c r="PW42" s="390"/>
      <c r="PX42" s="390"/>
      <c r="PY42" s="390"/>
      <c r="PZ42" s="390"/>
      <c r="QA42" s="390"/>
      <c r="QB42" s="390"/>
      <c r="QC42" s="390"/>
      <c r="QD42" s="390"/>
      <c r="QE42" s="390"/>
      <c r="QF42" s="390"/>
      <c r="QG42" s="390"/>
      <c r="QH42" s="390"/>
      <c r="QI42" s="390"/>
      <c r="QJ42" s="390"/>
      <c r="QK42" s="390"/>
      <c r="QL42" s="390"/>
      <c r="QM42" s="390"/>
      <c r="QN42" s="390"/>
      <c r="QO42" s="390"/>
      <c r="QP42" s="390"/>
      <c r="QQ42" s="390"/>
      <c r="QR42" s="390"/>
      <c r="QS42" s="390"/>
      <c r="QT42" s="390"/>
      <c r="QU42" s="390"/>
      <c r="QV42" s="390"/>
      <c r="QW42" s="390"/>
      <c r="QX42" s="390"/>
      <c r="QY42" s="390"/>
      <c r="QZ42" s="390"/>
      <c r="RA42" s="390"/>
      <c r="RB42" s="390"/>
      <c r="RC42" s="390"/>
      <c r="RD42" s="390"/>
      <c r="RE42" s="390"/>
      <c r="RF42" s="390"/>
      <c r="RG42" s="390"/>
      <c r="RH42" s="390"/>
      <c r="RI42" s="390"/>
      <c r="RJ42" s="390"/>
      <c r="RK42" s="390"/>
      <c r="RL42" s="390"/>
      <c r="RM42" s="390"/>
      <c r="RN42" s="390"/>
      <c r="RO42" s="390"/>
      <c r="RP42" s="390"/>
      <c r="RQ42" s="390"/>
      <c r="RR42" s="390"/>
      <c r="RS42" s="390"/>
      <c r="RT42" s="390"/>
      <c r="RU42" s="390"/>
      <c r="RV42" s="390"/>
      <c r="RW42" s="390"/>
      <c r="RX42" s="390"/>
      <c r="RY42" s="390"/>
      <c r="RZ42" s="390"/>
      <c r="SA42" s="390"/>
      <c r="SB42" s="390"/>
      <c r="SC42" s="390"/>
      <c r="SD42" s="390"/>
      <c r="SE42" s="390"/>
      <c r="SF42" s="390"/>
      <c r="SG42" s="390"/>
      <c r="SH42" s="390"/>
      <c r="SI42" s="390"/>
      <c r="SJ42" s="390"/>
      <c r="SK42" s="390"/>
      <c r="SL42" s="390"/>
      <c r="SM42" s="390"/>
      <c r="SN42" s="390"/>
      <c r="SO42" s="390"/>
      <c r="SP42" s="390"/>
      <c r="SQ42" s="390"/>
      <c r="SR42" s="390"/>
      <c r="SS42" s="390"/>
      <c r="ST42" s="390"/>
      <c r="SU42" s="390"/>
      <c r="SV42" s="390"/>
      <c r="SW42" s="390"/>
      <c r="SX42" s="390"/>
      <c r="SY42" s="390"/>
      <c r="SZ42" s="390"/>
      <c r="TA42" s="390"/>
      <c r="TB42" s="390"/>
      <c r="TC42" s="390"/>
      <c r="TD42" s="390"/>
      <c r="TE42" s="390"/>
      <c r="TF42" s="390"/>
      <c r="TG42" s="390"/>
      <c r="TH42" s="390"/>
      <c r="TI42" s="390"/>
      <c r="TJ42" s="390"/>
      <c r="TK42" s="390"/>
      <c r="TL42" s="390"/>
      <c r="TM42" s="390"/>
      <c r="TN42" s="390"/>
      <c r="TO42" s="390"/>
      <c r="TP42" s="390"/>
      <c r="TQ42" s="390"/>
      <c r="TR42" s="390"/>
      <c r="TS42" s="390"/>
      <c r="TT42" s="390"/>
      <c r="TU42" s="390"/>
      <c r="TV42" s="390"/>
      <c r="TW42" s="390"/>
      <c r="TX42" s="390"/>
      <c r="TY42" s="390"/>
      <c r="TZ42" s="390"/>
      <c r="UA42" s="390"/>
      <c r="UB42" s="390"/>
      <c r="UC42" s="390"/>
      <c r="UD42" s="390"/>
      <c r="UE42" s="390"/>
      <c r="UF42" s="390"/>
      <c r="UG42" s="390"/>
      <c r="UH42" s="390"/>
      <c r="UI42" s="390"/>
      <c r="UJ42" s="390"/>
      <c r="UK42" s="390"/>
      <c r="UL42" s="390"/>
      <c r="UM42" s="390"/>
      <c r="UN42" s="390"/>
      <c r="UO42" s="390"/>
      <c r="UP42" s="390"/>
      <c r="UQ42" s="390"/>
      <c r="UR42" s="390"/>
      <c r="US42" s="390"/>
      <c r="UT42" s="390"/>
      <c r="UU42" s="390"/>
      <c r="UV42" s="390"/>
      <c r="UW42" s="390"/>
      <c r="UX42" s="390"/>
      <c r="UY42" s="390"/>
      <c r="UZ42" s="390"/>
      <c r="VA42" s="390"/>
      <c r="VB42" s="390"/>
      <c r="VC42" s="390"/>
      <c r="VD42" s="390"/>
      <c r="VE42" s="390"/>
      <c r="VF42" s="390"/>
      <c r="VG42" s="390"/>
      <c r="VH42" s="390"/>
      <c r="VI42" s="390"/>
      <c r="VJ42" s="390"/>
      <c r="VK42" s="390"/>
      <c r="VL42" s="390"/>
      <c r="VM42" s="390"/>
      <c r="VN42" s="390"/>
      <c r="VO42" s="390"/>
      <c r="VP42" s="390"/>
      <c r="VQ42" s="390"/>
      <c r="VR42" s="390"/>
      <c r="VS42" s="390"/>
      <c r="VT42" s="390"/>
      <c r="VU42" s="390"/>
      <c r="VV42" s="390"/>
      <c r="VW42" s="390"/>
      <c r="VX42" s="390"/>
      <c r="VY42" s="390"/>
      <c r="VZ42" s="390"/>
      <c r="WA42" s="390"/>
      <c r="WB42" s="390"/>
      <c r="WC42" s="390"/>
      <c r="WD42" s="390"/>
      <c r="WE42" s="390"/>
      <c r="WF42" s="390"/>
      <c r="WG42" s="390"/>
      <c r="WH42" s="390"/>
      <c r="WI42" s="390"/>
      <c r="WJ42" s="390"/>
      <c r="WK42" s="390"/>
      <c r="WL42" s="390"/>
      <c r="WM42" s="390"/>
      <c r="WN42" s="390"/>
      <c r="WO42" s="390"/>
      <c r="WP42" s="390"/>
      <c r="WQ42" s="390"/>
      <c r="WR42" s="390"/>
      <c r="WS42" s="390"/>
      <c r="WT42" s="390"/>
      <c r="WU42" s="390"/>
      <c r="WV42" s="390"/>
      <c r="WW42" s="390"/>
      <c r="WX42" s="390"/>
      <c r="WY42" s="390"/>
      <c r="WZ42" s="390"/>
      <c r="XA42" s="390"/>
      <c r="XB42" s="390"/>
      <c r="XC42" s="390"/>
      <c r="XD42" s="390"/>
      <c r="XE42" s="390"/>
      <c r="XF42" s="390"/>
      <c r="XG42" s="390"/>
      <c r="XH42" s="390"/>
      <c r="XI42" s="390"/>
      <c r="XJ42" s="390"/>
      <c r="XK42" s="390"/>
      <c r="XL42" s="390"/>
      <c r="XM42" s="390"/>
      <c r="XN42" s="390"/>
      <c r="XO42" s="390"/>
      <c r="XP42" s="390"/>
      <c r="XQ42" s="390"/>
      <c r="XR42" s="390"/>
      <c r="XS42" s="390"/>
      <c r="XT42" s="390"/>
      <c r="XU42" s="390"/>
      <c r="XV42" s="390"/>
      <c r="XW42" s="390"/>
      <c r="XX42" s="390"/>
      <c r="XY42" s="390"/>
      <c r="XZ42" s="390"/>
      <c r="YA42" s="390"/>
      <c r="YB42" s="390"/>
      <c r="YC42" s="390"/>
      <c r="YD42" s="390"/>
      <c r="YE42" s="390"/>
      <c r="YF42" s="390"/>
      <c r="YG42" s="390"/>
      <c r="YH42" s="390"/>
      <c r="YI42" s="390"/>
      <c r="YJ42" s="390"/>
      <c r="YK42" s="390"/>
      <c r="YL42" s="390"/>
      <c r="YM42" s="390"/>
      <c r="YN42" s="390"/>
      <c r="YO42" s="390"/>
      <c r="YP42" s="390"/>
      <c r="YQ42" s="390"/>
      <c r="YR42" s="390"/>
      <c r="YS42" s="390"/>
      <c r="YT42" s="390"/>
      <c r="YU42" s="390"/>
      <c r="YV42" s="390"/>
      <c r="YW42" s="390"/>
      <c r="YX42" s="390"/>
      <c r="YY42" s="390"/>
      <c r="YZ42" s="390"/>
      <c r="ZA42" s="390"/>
      <c r="ZB42" s="390"/>
      <c r="ZC42" s="390"/>
      <c r="ZD42" s="390"/>
      <c r="ZE42" s="390"/>
      <c r="ZF42" s="390"/>
      <c r="ZG42" s="390"/>
      <c r="ZH42" s="390"/>
      <c r="ZI42" s="390"/>
      <c r="ZJ42" s="390"/>
      <c r="ZK42" s="390"/>
      <c r="ZL42" s="390"/>
      <c r="ZM42" s="390"/>
      <c r="ZN42" s="390"/>
      <c r="ZO42" s="390"/>
      <c r="ZP42" s="390"/>
      <c r="ZQ42" s="390"/>
      <c r="ZR42" s="390"/>
      <c r="ZS42" s="390"/>
      <c r="ZT42" s="390"/>
      <c r="ZU42" s="390"/>
      <c r="ZV42" s="390"/>
    </row>
    <row r="43" spans="1:698" s="381" customFormat="1" ht="18" customHeight="1">
      <c r="A43" s="390"/>
      <c r="B43" s="385">
        <v>35</v>
      </c>
      <c r="C43" s="777" t="s">
        <v>797</v>
      </c>
      <c r="D43" s="777"/>
      <c r="E43" s="364"/>
      <c r="F43" s="365">
        <f t="shared" si="2"/>
        <v>0</v>
      </c>
      <c r="G43" s="365">
        <f t="shared" si="3"/>
        <v>0</v>
      </c>
      <c r="H43" s="365">
        <f t="shared" si="4"/>
        <v>0</v>
      </c>
      <c r="I43" s="365">
        <f t="shared" si="5"/>
        <v>0</v>
      </c>
      <c r="J43" s="365">
        <f t="shared" si="6"/>
        <v>0</v>
      </c>
      <c r="K43" s="365">
        <f t="shared" si="7"/>
        <v>0</v>
      </c>
      <c r="L43" s="365">
        <f t="shared" si="8"/>
        <v>0</v>
      </c>
      <c r="M43" s="365">
        <f t="shared" si="9"/>
        <v>0</v>
      </c>
      <c r="N43" s="365">
        <f t="shared" si="10"/>
        <v>0</v>
      </c>
      <c r="O43" s="365">
        <f t="shared" si="11"/>
        <v>0</v>
      </c>
      <c r="P43" s="365">
        <f t="shared" si="12"/>
        <v>0</v>
      </c>
      <c r="Q43" s="383" t="str">
        <f t="shared" si="13"/>
        <v/>
      </c>
      <c r="R43" s="384" t="str">
        <f t="shared" si="1"/>
        <v/>
      </c>
      <c r="S43" s="369"/>
      <c r="T43" s="369"/>
      <c r="U43" s="140"/>
      <c r="V43" s="140"/>
      <c r="W43" s="140"/>
      <c r="X43" s="140"/>
      <c r="Y43" s="140"/>
      <c r="Z43" s="390"/>
      <c r="AA43" s="390"/>
      <c r="AB43" s="390"/>
      <c r="AC43" s="390"/>
      <c r="AD43" s="390"/>
      <c r="AE43" s="390"/>
      <c r="AF43" s="390"/>
      <c r="AG43" s="390"/>
      <c r="AH43" s="390"/>
      <c r="AI43" s="390"/>
      <c r="AJ43" s="390"/>
      <c r="AK43" s="390"/>
      <c r="AL43" s="390"/>
      <c r="AM43" s="390"/>
      <c r="AN43" s="390"/>
      <c r="AO43" s="390"/>
      <c r="AP43" s="390"/>
      <c r="AQ43" s="390"/>
      <c r="AR43" s="390"/>
      <c r="AS43" s="390"/>
      <c r="AT43" s="390"/>
      <c r="AU43" s="390"/>
      <c r="AV43" s="390"/>
      <c r="AW43" s="390"/>
      <c r="AX43" s="390"/>
      <c r="AY43" s="390"/>
      <c r="AZ43" s="390"/>
      <c r="BA43" s="390"/>
      <c r="BB43" s="390"/>
      <c r="BC43" s="390"/>
      <c r="BD43" s="390"/>
      <c r="BE43" s="390"/>
      <c r="BF43" s="390"/>
      <c r="BG43" s="390"/>
      <c r="BH43" s="390"/>
      <c r="BI43" s="390"/>
      <c r="BJ43" s="390"/>
      <c r="BK43" s="390"/>
      <c r="BL43" s="390"/>
      <c r="BM43" s="390"/>
      <c r="BN43" s="390"/>
      <c r="BO43" s="390"/>
      <c r="BP43" s="390"/>
      <c r="BQ43" s="390"/>
      <c r="BR43" s="390"/>
      <c r="BS43" s="390"/>
      <c r="BT43" s="390"/>
      <c r="BU43" s="390"/>
      <c r="BV43" s="390"/>
      <c r="BW43" s="390"/>
      <c r="BX43" s="390"/>
      <c r="BY43" s="390"/>
      <c r="BZ43" s="390"/>
      <c r="CA43" s="390"/>
      <c r="CB43" s="390"/>
      <c r="CC43" s="390"/>
      <c r="CD43" s="390"/>
      <c r="CE43" s="390"/>
      <c r="CF43" s="390"/>
      <c r="CG43" s="390"/>
      <c r="CH43" s="390"/>
      <c r="CI43" s="390"/>
      <c r="CJ43" s="390"/>
      <c r="CK43" s="390"/>
      <c r="CL43" s="390"/>
      <c r="CM43" s="390"/>
      <c r="CN43" s="390"/>
      <c r="CO43" s="390"/>
      <c r="CP43" s="390"/>
      <c r="CQ43" s="390"/>
      <c r="CR43" s="390"/>
      <c r="CS43" s="390"/>
      <c r="CT43" s="390"/>
      <c r="CU43" s="390"/>
      <c r="CV43" s="390"/>
      <c r="CW43" s="390"/>
      <c r="CX43" s="390"/>
      <c r="CY43" s="390"/>
      <c r="CZ43" s="390"/>
      <c r="DA43" s="390"/>
      <c r="DB43" s="390"/>
      <c r="DC43" s="390"/>
      <c r="DD43" s="390"/>
      <c r="DE43" s="390"/>
      <c r="DF43" s="390"/>
      <c r="DG43" s="390"/>
      <c r="DH43" s="390"/>
      <c r="DI43" s="390"/>
      <c r="DJ43" s="390"/>
      <c r="DK43" s="390"/>
      <c r="DL43" s="390"/>
      <c r="DM43" s="390"/>
      <c r="DN43" s="390"/>
      <c r="DO43" s="390"/>
      <c r="DP43" s="390"/>
      <c r="DQ43" s="390"/>
      <c r="DR43" s="390"/>
      <c r="DS43" s="390"/>
      <c r="DT43" s="390"/>
      <c r="DU43" s="390"/>
      <c r="DV43" s="390"/>
      <c r="DW43" s="390"/>
      <c r="DX43" s="390"/>
      <c r="DY43" s="390"/>
      <c r="DZ43" s="390"/>
      <c r="EA43" s="390"/>
      <c r="EB43" s="390"/>
      <c r="EC43" s="390"/>
      <c r="ED43" s="390"/>
      <c r="EE43" s="390"/>
      <c r="EF43" s="390"/>
      <c r="EG43" s="390"/>
      <c r="EH43" s="390"/>
      <c r="EI43" s="390"/>
      <c r="EJ43" s="390"/>
      <c r="EK43" s="390"/>
      <c r="EL43" s="390"/>
      <c r="EM43" s="390"/>
      <c r="EN43" s="390"/>
      <c r="EO43" s="390"/>
      <c r="EP43" s="390"/>
      <c r="EQ43" s="390"/>
      <c r="ER43" s="390"/>
      <c r="ES43" s="390"/>
      <c r="ET43" s="390"/>
      <c r="EU43" s="390"/>
      <c r="EV43" s="390"/>
      <c r="EW43" s="390"/>
      <c r="EX43" s="390"/>
      <c r="EY43" s="390"/>
      <c r="EZ43" s="390"/>
      <c r="FA43" s="390"/>
      <c r="FB43" s="390"/>
      <c r="FC43" s="390"/>
      <c r="FD43" s="390"/>
      <c r="FE43" s="390"/>
      <c r="FF43" s="390"/>
      <c r="FG43" s="390"/>
      <c r="FH43" s="390"/>
      <c r="FI43" s="390"/>
      <c r="FJ43" s="390"/>
      <c r="FK43" s="390"/>
      <c r="FL43" s="390"/>
      <c r="FM43" s="390"/>
      <c r="FN43" s="390"/>
      <c r="FO43" s="390"/>
      <c r="FP43" s="390"/>
      <c r="FQ43" s="390"/>
      <c r="FR43" s="390"/>
      <c r="FS43" s="390"/>
      <c r="FT43" s="390"/>
      <c r="FU43" s="390"/>
      <c r="FV43" s="390"/>
      <c r="FW43" s="390"/>
      <c r="FX43" s="390"/>
      <c r="FY43" s="390"/>
      <c r="FZ43" s="390"/>
      <c r="GA43" s="390"/>
      <c r="GB43" s="390"/>
      <c r="GC43" s="390"/>
      <c r="GD43" s="390"/>
      <c r="GE43" s="390"/>
      <c r="GF43" s="390"/>
      <c r="GG43" s="390"/>
      <c r="GH43" s="390"/>
      <c r="GI43" s="390"/>
      <c r="GJ43" s="390"/>
      <c r="GK43" s="390"/>
      <c r="GL43" s="390"/>
      <c r="GM43" s="390"/>
      <c r="GN43" s="390"/>
      <c r="GO43" s="390"/>
      <c r="GP43" s="390"/>
      <c r="GQ43" s="390"/>
      <c r="GR43" s="390"/>
      <c r="GS43" s="390"/>
      <c r="GT43" s="390"/>
      <c r="GU43" s="390"/>
      <c r="GV43" s="390"/>
      <c r="GW43" s="390"/>
      <c r="GX43" s="390"/>
      <c r="GY43" s="390"/>
      <c r="GZ43" s="390"/>
      <c r="HA43" s="390"/>
      <c r="HB43" s="390"/>
      <c r="HC43" s="390"/>
      <c r="HD43" s="390"/>
      <c r="HE43" s="390"/>
      <c r="HF43" s="390"/>
      <c r="HG43" s="390"/>
      <c r="HH43" s="390"/>
      <c r="HI43" s="390"/>
      <c r="HJ43" s="390"/>
      <c r="HK43" s="390"/>
      <c r="HL43" s="390"/>
      <c r="HM43" s="390"/>
      <c r="HN43" s="390"/>
      <c r="HO43" s="390"/>
      <c r="HP43" s="390"/>
      <c r="HQ43" s="390"/>
      <c r="HR43" s="390"/>
      <c r="HS43" s="390"/>
      <c r="HT43" s="390"/>
      <c r="HU43" s="390"/>
      <c r="HV43" s="390"/>
      <c r="HW43" s="390"/>
      <c r="HX43" s="390"/>
      <c r="HY43" s="390"/>
      <c r="HZ43" s="390"/>
      <c r="IA43" s="390"/>
      <c r="IB43" s="390"/>
      <c r="IC43" s="390"/>
      <c r="ID43" s="390"/>
      <c r="IE43" s="390"/>
      <c r="IF43" s="390"/>
      <c r="IG43" s="390"/>
      <c r="IH43" s="390"/>
      <c r="II43" s="390"/>
      <c r="IJ43" s="390"/>
      <c r="IK43" s="390"/>
      <c r="IL43" s="390"/>
      <c r="IM43" s="390"/>
      <c r="IN43" s="390"/>
      <c r="IO43" s="390"/>
      <c r="IP43" s="390"/>
      <c r="IQ43" s="390"/>
      <c r="IR43" s="390"/>
      <c r="IS43" s="390"/>
      <c r="IT43" s="390"/>
      <c r="IU43" s="390"/>
      <c r="IV43" s="390"/>
      <c r="IW43" s="390"/>
      <c r="IX43" s="390"/>
      <c r="IY43" s="390"/>
      <c r="IZ43" s="390"/>
      <c r="JA43" s="390"/>
      <c r="JB43" s="390"/>
      <c r="JC43" s="390"/>
      <c r="JD43" s="390"/>
      <c r="JE43" s="390"/>
      <c r="JF43" s="390"/>
      <c r="JG43" s="390"/>
      <c r="JH43" s="390"/>
      <c r="JI43" s="390"/>
      <c r="JJ43" s="390"/>
      <c r="JK43" s="390"/>
      <c r="JL43" s="390"/>
      <c r="JM43" s="390"/>
      <c r="JN43" s="390"/>
      <c r="JO43" s="390"/>
      <c r="JP43" s="390"/>
      <c r="JQ43" s="390"/>
      <c r="JR43" s="390"/>
      <c r="JS43" s="390"/>
      <c r="JT43" s="390"/>
      <c r="JU43" s="390"/>
      <c r="JV43" s="390"/>
      <c r="JW43" s="390"/>
      <c r="JX43" s="390"/>
      <c r="JY43" s="390"/>
      <c r="JZ43" s="390"/>
      <c r="KA43" s="390"/>
      <c r="KB43" s="390"/>
      <c r="KC43" s="390"/>
      <c r="KD43" s="390"/>
      <c r="KE43" s="390"/>
      <c r="KF43" s="390"/>
      <c r="KG43" s="390"/>
      <c r="KH43" s="390"/>
      <c r="KI43" s="390"/>
      <c r="KJ43" s="390"/>
      <c r="KK43" s="390"/>
      <c r="KL43" s="390"/>
      <c r="KM43" s="390"/>
      <c r="KN43" s="390"/>
      <c r="KO43" s="390"/>
      <c r="KP43" s="390"/>
      <c r="KQ43" s="390"/>
      <c r="KR43" s="390"/>
      <c r="KS43" s="390"/>
      <c r="KT43" s="390"/>
      <c r="KU43" s="390"/>
      <c r="KV43" s="390"/>
      <c r="KW43" s="390"/>
      <c r="KX43" s="390"/>
      <c r="KY43" s="390"/>
      <c r="KZ43" s="390"/>
      <c r="LA43" s="390"/>
      <c r="LB43" s="390"/>
      <c r="LC43" s="390"/>
      <c r="LD43" s="390"/>
      <c r="LE43" s="390"/>
      <c r="LF43" s="390"/>
      <c r="LG43" s="390"/>
      <c r="LH43" s="390"/>
      <c r="LI43" s="390"/>
      <c r="LJ43" s="390"/>
      <c r="LK43" s="390"/>
      <c r="LL43" s="390"/>
      <c r="LM43" s="390"/>
      <c r="LN43" s="390"/>
      <c r="LO43" s="390"/>
      <c r="LP43" s="390"/>
      <c r="LQ43" s="390"/>
      <c r="LR43" s="390"/>
      <c r="LS43" s="390"/>
      <c r="LT43" s="390"/>
      <c r="LU43" s="390"/>
      <c r="LV43" s="390"/>
      <c r="LW43" s="390"/>
      <c r="LX43" s="390"/>
      <c r="LY43" s="390"/>
      <c r="LZ43" s="390"/>
      <c r="MA43" s="390"/>
      <c r="MB43" s="390"/>
      <c r="MC43" s="390"/>
      <c r="MD43" s="390"/>
      <c r="ME43" s="390"/>
      <c r="MF43" s="390"/>
      <c r="MG43" s="390"/>
      <c r="MH43" s="390"/>
      <c r="MI43" s="390"/>
      <c r="MJ43" s="390"/>
      <c r="MK43" s="390"/>
      <c r="ML43" s="390"/>
      <c r="MM43" s="390"/>
      <c r="MN43" s="390"/>
      <c r="MO43" s="390"/>
      <c r="MP43" s="390"/>
      <c r="MQ43" s="390"/>
      <c r="MR43" s="390"/>
      <c r="MS43" s="390"/>
      <c r="MT43" s="390"/>
      <c r="MU43" s="390"/>
      <c r="MV43" s="390"/>
      <c r="MW43" s="390"/>
      <c r="MX43" s="390"/>
      <c r="MY43" s="390"/>
      <c r="MZ43" s="390"/>
      <c r="NA43" s="390"/>
      <c r="NB43" s="390"/>
      <c r="NC43" s="390"/>
      <c r="ND43" s="390"/>
      <c r="NE43" s="390"/>
      <c r="NF43" s="390"/>
      <c r="NG43" s="390"/>
      <c r="NH43" s="390"/>
      <c r="NI43" s="390"/>
      <c r="NJ43" s="390"/>
      <c r="NK43" s="390"/>
      <c r="NL43" s="390"/>
      <c r="NM43" s="390"/>
      <c r="NN43" s="390"/>
      <c r="NO43" s="390"/>
      <c r="NP43" s="390"/>
      <c r="NQ43" s="390"/>
      <c r="NR43" s="390"/>
      <c r="NS43" s="390"/>
      <c r="NT43" s="390"/>
      <c r="NU43" s="390"/>
      <c r="NV43" s="390"/>
      <c r="NW43" s="390"/>
      <c r="NX43" s="390"/>
      <c r="NY43" s="390"/>
      <c r="NZ43" s="390"/>
      <c r="OA43" s="390"/>
      <c r="OB43" s="390"/>
      <c r="OC43" s="390"/>
      <c r="OD43" s="390"/>
      <c r="OE43" s="390"/>
      <c r="OF43" s="390"/>
      <c r="OG43" s="390"/>
      <c r="OH43" s="390"/>
      <c r="OI43" s="390"/>
      <c r="OJ43" s="390"/>
      <c r="OK43" s="390"/>
      <c r="OL43" s="390"/>
      <c r="OM43" s="390"/>
      <c r="ON43" s="390"/>
      <c r="OO43" s="390"/>
      <c r="OP43" s="390"/>
      <c r="OQ43" s="390"/>
      <c r="OR43" s="390"/>
      <c r="OS43" s="390"/>
      <c r="OT43" s="390"/>
      <c r="OU43" s="390"/>
      <c r="OV43" s="390"/>
      <c r="OW43" s="390"/>
      <c r="OX43" s="390"/>
      <c r="OY43" s="390"/>
      <c r="OZ43" s="390"/>
      <c r="PA43" s="390"/>
      <c r="PB43" s="390"/>
      <c r="PC43" s="390"/>
      <c r="PD43" s="390"/>
      <c r="PE43" s="390"/>
      <c r="PF43" s="390"/>
      <c r="PG43" s="390"/>
      <c r="PH43" s="390"/>
      <c r="PI43" s="390"/>
      <c r="PJ43" s="390"/>
      <c r="PK43" s="390"/>
      <c r="PL43" s="390"/>
      <c r="PM43" s="390"/>
      <c r="PN43" s="390"/>
      <c r="PO43" s="390"/>
      <c r="PP43" s="390"/>
      <c r="PQ43" s="390"/>
      <c r="PR43" s="390"/>
      <c r="PS43" s="390"/>
      <c r="PT43" s="390"/>
      <c r="PU43" s="390"/>
      <c r="PV43" s="390"/>
      <c r="PW43" s="390"/>
      <c r="PX43" s="390"/>
      <c r="PY43" s="390"/>
      <c r="PZ43" s="390"/>
      <c r="QA43" s="390"/>
      <c r="QB43" s="390"/>
      <c r="QC43" s="390"/>
      <c r="QD43" s="390"/>
      <c r="QE43" s="390"/>
      <c r="QF43" s="390"/>
      <c r="QG43" s="390"/>
      <c r="QH43" s="390"/>
      <c r="QI43" s="390"/>
      <c r="QJ43" s="390"/>
      <c r="QK43" s="390"/>
      <c r="QL43" s="390"/>
      <c r="QM43" s="390"/>
      <c r="QN43" s="390"/>
      <c r="QO43" s="390"/>
      <c r="QP43" s="390"/>
      <c r="QQ43" s="390"/>
      <c r="QR43" s="390"/>
      <c r="QS43" s="390"/>
      <c r="QT43" s="390"/>
      <c r="QU43" s="390"/>
      <c r="QV43" s="390"/>
      <c r="QW43" s="390"/>
      <c r="QX43" s="390"/>
      <c r="QY43" s="390"/>
      <c r="QZ43" s="390"/>
      <c r="RA43" s="390"/>
      <c r="RB43" s="390"/>
      <c r="RC43" s="390"/>
      <c r="RD43" s="390"/>
      <c r="RE43" s="390"/>
      <c r="RF43" s="390"/>
      <c r="RG43" s="390"/>
      <c r="RH43" s="390"/>
      <c r="RI43" s="390"/>
      <c r="RJ43" s="390"/>
      <c r="RK43" s="390"/>
      <c r="RL43" s="390"/>
      <c r="RM43" s="390"/>
      <c r="RN43" s="390"/>
      <c r="RO43" s="390"/>
      <c r="RP43" s="390"/>
      <c r="RQ43" s="390"/>
      <c r="RR43" s="390"/>
      <c r="RS43" s="390"/>
      <c r="RT43" s="390"/>
      <c r="RU43" s="390"/>
      <c r="RV43" s="390"/>
      <c r="RW43" s="390"/>
      <c r="RX43" s="390"/>
      <c r="RY43" s="390"/>
      <c r="RZ43" s="390"/>
      <c r="SA43" s="390"/>
      <c r="SB43" s="390"/>
      <c r="SC43" s="390"/>
      <c r="SD43" s="390"/>
      <c r="SE43" s="390"/>
      <c r="SF43" s="390"/>
      <c r="SG43" s="390"/>
      <c r="SH43" s="390"/>
      <c r="SI43" s="390"/>
      <c r="SJ43" s="390"/>
      <c r="SK43" s="390"/>
      <c r="SL43" s="390"/>
      <c r="SM43" s="390"/>
      <c r="SN43" s="390"/>
      <c r="SO43" s="390"/>
      <c r="SP43" s="390"/>
      <c r="SQ43" s="390"/>
      <c r="SR43" s="390"/>
      <c r="SS43" s="390"/>
      <c r="ST43" s="390"/>
      <c r="SU43" s="390"/>
      <c r="SV43" s="390"/>
      <c r="SW43" s="390"/>
      <c r="SX43" s="390"/>
      <c r="SY43" s="390"/>
      <c r="SZ43" s="390"/>
      <c r="TA43" s="390"/>
      <c r="TB43" s="390"/>
      <c r="TC43" s="390"/>
      <c r="TD43" s="390"/>
      <c r="TE43" s="390"/>
      <c r="TF43" s="390"/>
      <c r="TG43" s="390"/>
      <c r="TH43" s="390"/>
      <c r="TI43" s="390"/>
      <c r="TJ43" s="390"/>
      <c r="TK43" s="390"/>
      <c r="TL43" s="390"/>
      <c r="TM43" s="390"/>
      <c r="TN43" s="390"/>
      <c r="TO43" s="390"/>
      <c r="TP43" s="390"/>
      <c r="TQ43" s="390"/>
      <c r="TR43" s="390"/>
      <c r="TS43" s="390"/>
      <c r="TT43" s="390"/>
      <c r="TU43" s="390"/>
      <c r="TV43" s="390"/>
      <c r="TW43" s="390"/>
      <c r="TX43" s="390"/>
      <c r="TY43" s="390"/>
      <c r="TZ43" s="390"/>
      <c r="UA43" s="390"/>
      <c r="UB43" s="390"/>
      <c r="UC43" s="390"/>
      <c r="UD43" s="390"/>
      <c r="UE43" s="390"/>
      <c r="UF43" s="390"/>
      <c r="UG43" s="390"/>
      <c r="UH43" s="390"/>
      <c r="UI43" s="390"/>
      <c r="UJ43" s="390"/>
      <c r="UK43" s="390"/>
      <c r="UL43" s="390"/>
      <c r="UM43" s="390"/>
      <c r="UN43" s="390"/>
      <c r="UO43" s="390"/>
      <c r="UP43" s="390"/>
      <c r="UQ43" s="390"/>
      <c r="UR43" s="390"/>
      <c r="US43" s="390"/>
      <c r="UT43" s="390"/>
      <c r="UU43" s="390"/>
      <c r="UV43" s="390"/>
      <c r="UW43" s="390"/>
      <c r="UX43" s="390"/>
      <c r="UY43" s="390"/>
      <c r="UZ43" s="390"/>
      <c r="VA43" s="390"/>
      <c r="VB43" s="390"/>
      <c r="VC43" s="390"/>
      <c r="VD43" s="390"/>
      <c r="VE43" s="390"/>
      <c r="VF43" s="390"/>
      <c r="VG43" s="390"/>
      <c r="VH43" s="390"/>
      <c r="VI43" s="390"/>
      <c r="VJ43" s="390"/>
      <c r="VK43" s="390"/>
      <c r="VL43" s="390"/>
      <c r="VM43" s="390"/>
      <c r="VN43" s="390"/>
      <c r="VO43" s="390"/>
      <c r="VP43" s="390"/>
      <c r="VQ43" s="390"/>
      <c r="VR43" s="390"/>
      <c r="VS43" s="390"/>
      <c r="VT43" s="390"/>
      <c r="VU43" s="390"/>
      <c r="VV43" s="390"/>
      <c r="VW43" s="390"/>
      <c r="VX43" s="390"/>
      <c r="VY43" s="390"/>
      <c r="VZ43" s="390"/>
      <c r="WA43" s="390"/>
      <c r="WB43" s="390"/>
      <c r="WC43" s="390"/>
      <c r="WD43" s="390"/>
      <c r="WE43" s="390"/>
      <c r="WF43" s="390"/>
      <c r="WG43" s="390"/>
      <c r="WH43" s="390"/>
      <c r="WI43" s="390"/>
      <c r="WJ43" s="390"/>
      <c r="WK43" s="390"/>
      <c r="WL43" s="390"/>
      <c r="WM43" s="390"/>
      <c r="WN43" s="390"/>
      <c r="WO43" s="390"/>
      <c r="WP43" s="390"/>
      <c r="WQ43" s="390"/>
      <c r="WR43" s="390"/>
      <c r="WS43" s="390"/>
      <c r="WT43" s="390"/>
      <c r="WU43" s="390"/>
      <c r="WV43" s="390"/>
      <c r="WW43" s="390"/>
      <c r="WX43" s="390"/>
      <c r="WY43" s="390"/>
      <c r="WZ43" s="390"/>
      <c r="XA43" s="390"/>
      <c r="XB43" s="390"/>
      <c r="XC43" s="390"/>
      <c r="XD43" s="390"/>
      <c r="XE43" s="390"/>
      <c r="XF43" s="390"/>
      <c r="XG43" s="390"/>
      <c r="XH43" s="390"/>
      <c r="XI43" s="390"/>
      <c r="XJ43" s="390"/>
      <c r="XK43" s="390"/>
      <c r="XL43" s="390"/>
      <c r="XM43" s="390"/>
      <c r="XN43" s="390"/>
      <c r="XO43" s="390"/>
      <c r="XP43" s="390"/>
      <c r="XQ43" s="390"/>
      <c r="XR43" s="390"/>
      <c r="XS43" s="390"/>
      <c r="XT43" s="390"/>
      <c r="XU43" s="390"/>
      <c r="XV43" s="390"/>
      <c r="XW43" s="390"/>
      <c r="XX43" s="390"/>
      <c r="XY43" s="390"/>
      <c r="XZ43" s="390"/>
      <c r="YA43" s="390"/>
      <c r="YB43" s="390"/>
      <c r="YC43" s="390"/>
      <c r="YD43" s="390"/>
      <c r="YE43" s="390"/>
      <c r="YF43" s="390"/>
      <c r="YG43" s="390"/>
      <c r="YH43" s="390"/>
      <c r="YI43" s="390"/>
      <c r="YJ43" s="390"/>
      <c r="YK43" s="390"/>
      <c r="YL43" s="390"/>
      <c r="YM43" s="390"/>
      <c r="YN43" s="390"/>
      <c r="YO43" s="390"/>
      <c r="YP43" s="390"/>
      <c r="YQ43" s="390"/>
      <c r="YR43" s="390"/>
      <c r="YS43" s="390"/>
      <c r="YT43" s="390"/>
      <c r="YU43" s="390"/>
      <c r="YV43" s="390"/>
      <c r="YW43" s="390"/>
      <c r="YX43" s="390"/>
      <c r="YY43" s="390"/>
      <c r="YZ43" s="390"/>
      <c r="ZA43" s="390"/>
      <c r="ZB43" s="390"/>
      <c r="ZC43" s="390"/>
      <c r="ZD43" s="390"/>
      <c r="ZE43" s="390"/>
      <c r="ZF43" s="390"/>
      <c r="ZG43" s="390"/>
      <c r="ZH43" s="390"/>
      <c r="ZI43" s="390"/>
      <c r="ZJ43" s="390"/>
      <c r="ZK43" s="390"/>
      <c r="ZL43" s="390"/>
      <c r="ZM43" s="390"/>
      <c r="ZN43" s="390"/>
      <c r="ZO43" s="390"/>
      <c r="ZP43" s="390"/>
      <c r="ZQ43" s="390"/>
      <c r="ZR43" s="390"/>
      <c r="ZS43" s="390"/>
      <c r="ZT43" s="390"/>
      <c r="ZU43" s="390"/>
      <c r="ZV43" s="390"/>
    </row>
    <row r="44" spans="1:698" s="381" customFormat="1" ht="18" customHeight="1">
      <c r="A44" s="390"/>
      <c r="B44" s="385">
        <v>36</v>
      </c>
      <c r="C44" s="777" t="s">
        <v>797</v>
      </c>
      <c r="D44" s="777"/>
      <c r="E44" s="364"/>
      <c r="F44" s="365">
        <f t="shared" si="2"/>
        <v>0</v>
      </c>
      <c r="G44" s="365">
        <f t="shared" si="3"/>
        <v>0</v>
      </c>
      <c r="H44" s="365">
        <f t="shared" si="4"/>
        <v>0</v>
      </c>
      <c r="I44" s="365">
        <f t="shared" si="5"/>
        <v>0</v>
      </c>
      <c r="J44" s="365">
        <f t="shared" si="6"/>
        <v>0</v>
      </c>
      <c r="K44" s="365">
        <f t="shared" si="7"/>
        <v>0</v>
      </c>
      <c r="L44" s="365">
        <f t="shared" si="8"/>
        <v>0</v>
      </c>
      <c r="M44" s="365">
        <f t="shared" si="9"/>
        <v>0</v>
      </c>
      <c r="N44" s="365">
        <f t="shared" si="10"/>
        <v>0</v>
      </c>
      <c r="O44" s="365">
        <f t="shared" si="11"/>
        <v>0</v>
      </c>
      <c r="P44" s="365">
        <f t="shared" si="12"/>
        <v>0</v>
      </c>
      <c r="Q44" s="383" t="str">
        <f t="shared" si="13"/>
        <v/>
      </c>
      <c r="R44" s="384" t="str">
        <f t="shared" si="1"/>
        <v/>
      </c>
      <c r="S44" s="369"/>
      <c r="T44" s="369"/>
      <c r="U44" s="140"/>
      <c r="V44" s="140"/>
      <c r="W44" s="140"/>
      <c r="X44" s="140"/>
      <c r="Y44" s="140"/>
      <c r="Z44" s="390"/>
      <c r="AA44" s="390"/>
      <c r="AB44" s="390"/>
      <c r="AC44" s="390"/>
      <c r="AD44" s="390"/>
      <c r="AE44" s="390"/>
      <c r="AF44" s="390"/>
      <c r="AG44" s="390"/>
      <c r="AH44" s="390"/>
      <c r="AI44" s="390"/>
      <c r="AJ44" s="390"/>
      <c r="AK44" s="390"/>
      <c r="AL44" s="390"/>
      <c r="AM44" s="390"/>
      <c r="AN44" s="390"/>
      <c r="AO44" s="390"/>
      <c r="AP44" s="390"/>
      <c r="AQ44" s="390"/>
      <c r="AR44" s="390"/>
      <c r="AS44" s="390"/>
      <c r="AT44" s="390"/>
      <c r="AU44" s="390"/>
      <c r="AV44" s="390"/>
      <c r="AW44" s="390"/>
      <c r="AX44" s="390"/>
      <c r="AY44" s="390"/>
      <c r="AZ44" s="390"/>
      <c r="BA44" s="390"/>
      <c r="BB44" s="390"/>
      <c r="BC44" s="390"/>
      <c r="BD44" s="390"/>
      <c r="BE44" s="390"/>
      <c r="BF44" s="390"/>
      <c r="BG44" s="390"/>
      <c r="BH44" s="390"/>
      <c r="BI44" s="390"/>
      <c r="BJ44" s="390"/>
      <c r="BK44" s="390"/>
      <c r="BL44" s="390"/>
      <c r="BM44" s="390"/>
      <c r="BN44" s="390"/>
      <c r="BO44" s="390"/>
      <c r="BP44" s="390"/>
      <c r="BQ44" s="390"/>
      <c r="BR44" s="390"/>
      <c r="BS44" s="390"/>
      <c r="BT44" s="390"/>
      <c r="BU44" s="390"/>
      <c r="BV44" s="390"/>
      <c r="BW44" s="390"/>
      <c r="BX44" s="390"/>
      <c r="BY44" s="390"/>
      <c r="BZ44" s="390"/>
      <c r="CA44" s="390"/>
      <c r="CB44" s="390"/>
      <c r="CC44" s="390"/>
      <c r="CD44" s="390"/>
      <c r="CE44" s="390"/>
      <c r="CF44" s="390"/>
      <c r="CG44" s="390"/>
      <c r="CH44" s="390"/>
      <c r="CI44" s="390"/>
      <c r="CJ44" s="390"/>
      <c r="CK44" s="390"/>
      <c r="CL44" s="390"/>
      <c r="CM44" s="390"/>
      <c r="CN44" s="390"/>
      <c r="CO44" s="390"/>
      <c r="CP44" s="390"/>
      <c r="CQ44" s="390"/>
      <c r="CR44" s="390"/>
      <c r="CS44" s="390"/>
      <c r="CT44" s="390"/>
      <c r="CU44" s="390"/>
      <c r="CV44" s="390"/>
      <c r="CW44" s="390"/>
      <c r="CX44" s="390"/>
      <c r="CY44" s="390"/>
      <c r="CZ44" s="390"/>
      <c r="DA44" s="390"/>
      <c r="DB44" s="390"/>
      <c r="DC44" s="390"/>
      <c r="DD44" s="390"/>
      <c r="DE44" s="390"/>
      <c r="DF44" s="390"/>
      <c r="DG44" s="390"/>
      <c r="DH44" s="390"/>
      <c r="DI44" s="390"/>
      <c r="DJ44" s="390"/>
      <c r="DK44" s="390"/>
      <c r="DL44" s="390"/>
      <c r="DM44" s="390"/>
      <c r="DN44" s="390"/>
      <c r="DO44" s="390"/>
      <c r="DP44" s="390"/>
      <c r="DQ44" s="390"/>
      <c r="DR44" s="390"/>
      <c r="DS44" s="390"/>
      <c r="DT44" s="390"/>
      <c r="DU44" s="390"/>
      <c r="DV44" s="390"/>
      <c r="DW44" s="390"/>
      <c r="DX44" s="390"/>
      <c r="DY44" s="390"/>
      <c r="DZ44" s="390"/>
      <c r="EA44" s="390"/>
      <c r="EB44" s="390"/>
      <c r="EC44" s="390"/>
      <c r="ED44" s="390"/>
      <c r="EE44" s="390"/>
      <c r="EF44" s="390"/>
      <c r="EG44" s="390"/>
      <c r="EH44" s="390"/>
      <c r="EI44" s="390"/>
      <c r="EJ44" s="390"/>
      <c r="EK44" s="390"/>
      <c r="EL44" s="390"/>
      <c r="EM44" s="390"/>
      <c r="EN44" s="390"/>
      <c r="EO44" s="390"/>
      <c r="EP44" s="390"/>
      <c r="EQ44" s="390"/>
      <c r="ER44" s="390"/>
      <c r="ES44" s="390"/>
      <c r="ET44" s="390"/>
      <c r="EU44" s="390"/>
      <c r="EV44" s="390"/>
      <c r="EW44" s="390"/>
      <c r="EX44" s="390"/>
      <c r="EY44" s="390"/>
      <c r="EZ44" s="390"/>
      <c r="FA44" s="390"/>
      <c r="FB44" s="390"/>
      <c r="FC44" s="390"/>
      <c r="FD44" s="390"/>
      <c r="FE44" s="390"/>
      <c r="FF44" s="390"/>
      <c r="FG44" s="390"/>
      <c r="FH44" s="390"/>
      <c r="FI44" s="390"/>
      <c r="FJ44" s="390"/>
      <c r="FK44" s="390"/>
      <c r="FL44" s="390"/>
      <c r="FM44" s="390"/>
      <c r="FN44" s="390"/>
      <c r="FO44" s="390"/>
      <c r="FP44" s="390"/>
      <c r="FQ44" s="390"/>
      <c r="FR44" s="390"/>
      <c r="FS44" s="390"/>
      <c r="FT44" s="390"/>
      <c r="FU44" s="390"/>
      <c r="FV44" s="390"/>
      <c r="FW44" s="390"/>
      <c r="FX44" s="390"/>
      <c r="FY44" s="390"/>
      <c r="FZ44" s="390"/>
      <c r="GA44" s="390"/>
      <c r="GB44" s="390"/>
      <c r="GC44" s="390"/>
      <c r="GD44" s="390"/>
      <c r="GE44" s="390"/>
      <c r="GF44" s="390"/>
      <c r="GG44" s="390"/>
      <c r="GH44" s="390"/>
      <c r="GI44" s="390"/>
      <c r="GJ44" s="390"/>
      <c r="GK44" s="390"/>
      <c r="GL44" s="390"/>
      <c r="GM44" s="390"/>
      <c r="GN44" s="390"/>
      <c r="GO44" s="390"/>
      <c r="GP44" s="390"/>
      <c r="GQ44" s="390"/>
      <c r="GR44" s="390"/>
      <c r="GS44" s="390"/>
      <c r="GT44" s="390"/>
      <c r="GU44" s="390"/>
      <c r="GV44" s="390"/>
      <c r="GW44" s="390"/>
      <c r="GX44" s="390"/>
      <c r="GY44" s="390"/>
      <c r="GZ44" s="390"/>
      <c r="HA44" s="390"/>
      <c r="HB44" s="390"/>
      <c r="HC44" s="390"/>
      <c r="HD44" s="390"/>
      <c r="HE44" s="390"/>
      <c r="HF44" s="390"/>
      <c r="HG44" s="390"/>
      <c r="HH44" s="390"/>
      <c r="HI44" s="390"/>
      <c r="HJ44" s="390"/>
      <c r="HK44" s="390"/>
      <c r="HL44" s="390"/>
      <c r="HM44" s="390"/>
      <c r="HN44" s="390"/>
      <c r="HO44" s="390"/>
      <c r="HP44" s="390"/>
      <c r="HQ44" s="390"/>
      <c r="HR44" s="390"/>
      <c r="HS44" s="390"/>
      <c r="HT44" s="390"/>
      <c r="HU44" s="390"/>
      <c r="HV44" s="390"/>
      <c r="HW44" s="390"/>
      <c r="HX44" s="390"/>
      <c r="HY44" s="390"/>
      <c r="HZ44" s="390"/>
      <c r="IA44" s="390"/>
      <c r="IB44" s="390"/>
      <c r="IC44" s="390"/>
      <c r="ID44" s="390"/>
      <c r="IE44" s="390"/>
      <c r="IF44" s="390"/>
      <c r="IG44" s="390"/>
      <c r="IH44" s="390"/>
      <c r="II44" s="390"/>
      <c r="IJ44" s="390"/>
      <c r="IK44" s="390"/>
      <c r="IL44" s="390"/>
      <c r="IM44" s="390"/>
      <c r="IN44" s="390"/>
      <c r="IO44" s="390"/>
      <c r="IP44" s="390"/>
      <c r="IQ44" s="390"/>
      <c r="IR44" s="390"/>
      <c r="IS44" s="390"/>
      <c r="IT44" s="390"/>
      <c r="IU44" s="390"/>
      <c r="IV44" s="390"/>
      <c r="IW44" s="390"/>
      <c r="IX44" s="390"/>
      <c r="IY44" s="390"/>
      <c r="IZ44" s="390"/>
      <c r="JA44" s="390"/>
      <c r="JB44" s="390"/>
      <c r="JC44" s="390"/>
      <c r="JD44" s="390"/>
      <c r="JE44" s="390"/>
      <c r="JF44" s="390"/>
      <c r="JG44" s="390"/>
      <c r="JH44" s="390"/>
      <c r="JI44" s="390"/>
      <c r="JJ44" s="390"/>
      <c r="JK44" s="390"/>
      <c r="JL44" s="390"/>
      <c r="JM44" s="390"/>
      <c r="JN44" s="390"/>
      <c r="JO44" s="390"/>
      <c r="JP44" s="390"/>
      <c r="JQ44" s="390"/>
      <c r="JR44" s="390"/>
      <c r="JS44" s="390"/>
      <c r="JT44" s="390"/>
      <c r="JU44" s="390"/>
      <c r="JV44" s="390"/>
      <c r="JW44" s="390"/>
      <c r="JX44" s="390"/>
      <c r="JY44" s="390"/>
      <c r="JZ44" s="390"/>
      <c r="KA44" s="390"/>
      <c r="KB44" s="390"/>
      <c r="KC44" s="390"/>
      <c r="KD44" s="390"/>
      <c r="KE44" s="390"/>
      <c r="KF44" s="390"/>
      <c r="KG44" s="390"/>
      <c r="KH44" s="390"/>
      <c r="KI44" s="390"/>
      <c r="KJ44" s="390"/>
      <c r="KK44" s="390"/>
      <c r="KL44" s="390"/>
      <c r="KM44" s="390"/>
      <c r="KN44" s="390"/>
      <c r="KO44" s="390"/>
      <c r="KP44" s="390"/>
      <c r="KQ44" s="390"/>
      <c r="KR44" s="390"/>
      <c r="KS44" s="390"/>
      <c r="KT44" s="390"/>
      <c r="KU44" s="390"/>
      <c r="KV44" s="390"/>
      <c r="KW44" s="390"/>
      <c r="KX44" s="390"/>
      <c r="KY44" s="390"/>
      <c r="KZ44" s="390"/>
      <c r="LA44" s="390"/>
      <c r="LB44" s="390"/>
      <c r="LC44" s="390"/>
      <c r="LD44" s="390"/>
      <c r="LE44" s="390"/>
      <c r="LF44" s="390"/>
      <c r="LG44" s="390"/>
      <c r="LH44" s="390"/>
      <c r="LI44" s="390"/>
      <c r="LJ44" s="390"/>
      <c r="LK44" s="390"/>
      <c r="LL44" s="390"/>
      <c r="LM44" s="390"/>
      <c r="LN44" s="390"/>
      <c r="LO44" s="390"/>
      <c r="LP44" s="390"/>
      <c r="LQ44" s="390"/>
      <c r="LR44" s="390"/>
      <c r="LS44" s="390"/>
      <c r="LT44" s="390"/>
      <c r="LU44" s="390"/>
      <c r="LV44" s="390"/>
      <c r="LW44" s="390"/>
      <c r="LX44" s="390"/>
      <c r="LY44" s="390"/>
      <c r="LZ44" s="390"/>
      <c r="MA44" s="390"/>
      <c r="MB44" s="390"/>
      <c r="MC44" s="390"/>
      <c r="MD44" s="390"/>
      <c r="ME44" s="390"/>
      <c r="MF44" s="390"/>
      <c r="MG44" s="390"/>
      <c r="MH44" s="390"/>
      <c r="MI44" s="390"/>
      <c r="MJ44" s="390"/>
      <c r="MK44" s="390"/>
      <c r="ML44" s="390"/>
      <c r="MM44" s="390"/>
      <c r="MN44" s="390"/>
      <c r="MO44" s="390"/>
      <c r="MP44" s="390"/>
      <c r="MQ44" s="390"/>
      <c r="MR44" s="390"/>
      <c r="MS44" s="390"/>
      <c r="MT44" s="390"/>
      <c r="MU44" s="390"/>
      <c r="MV44" s="390"/>
      <c r="MW44" s="390"/>
      <c r="MX44" s="390"/>
      <c r="MY44" s="390"/>
      <c r="MZ44" s="390"/>
      <c r="NA44" s="390"/>
      <c r="NB44" s="390"/>
      <c r="NC44" s="390"/>
      <c r="ND44" s="390"/>
      <c r="NE44" s="390"/>
      <c r="NF44" s="390"/>
      <c r="NG44" s="390"/>
      <c r="NH44" s="390"/>
      <c r="NI44" s="390"/>
      <c r="NJ44" s="390"/>
      <c r="NK44" s="390"/>
      <c r="NL44" s="390"/>
      <c r="NM44" s="390"/>
      <c r="NN44" s="390"/>
      <c r="NO44" s="390"/>
      <c r="NP44" s="390"/>
      <c r="NQ44" s="390"/>
      <c r="NR44" s="390"/>
      <c r="NS44" s="390"/>
      <c r="NT44" s="390"/>
      <c r="NU44" s="390"/>
      <c r="NV44" s="390"/>
      <c r="NW44" s="390"/>
      <c r="NX44" s="390"/>
      <c r="NY44" s="390"/>
      <c r="NZ44" s="390"/>
      <c r="OA44" s="390"/>
      <c r="OB44" s="390"/>
      <c r="OC44" s="390"/>
      <c r="OD44" s="390"/>
      <c r="OE44" s="390"/>
      <c r="OF44" s="390"/>
      <c r="OG44" s="390"/>
      <c r="OH44" s="390"/>
      <c r="OI44" s="390"/>
      <c r="OJ44" s="390"/>
      <c r="OK44" s="390"/>
      <c r="OL44" s="390"/>
      <c r="OM44" s="390"/>
      <c r="ON44" s="390"/>
      <c r="OO44" s="390"/>
      <c r="OP44" s="390"/>
      <c r="OQ44" s="390"/>
      <c r="OR44" s="390"/>
      <c r="OS44" s="390"/>
      <c r="OT44" s="390"/>
      <c r="OU44" s="390"/>
      <c r="OV44" s="390"/>
      <c r="OW44" s="390"/>
      <c r="OX44" s="390"/>
      <c r="OY44" s="390"/>
      <c r="OZ44" s="390"/>
      <c r="PA44" s="390"/>
      <c r="PB44" s="390"/>
      <c r="PC44" s="390"/>
      <c r="PD44" s="390"/>
      <c r="PE44" s="390"/>
      <c r="PF44" s="390"/>
      <c r="PG44" s="390"/>
      <c r="PH44" s="390"/>
      <c r="PI44" s="390"/>
      <c r="PJ44" s="390"/>
      <c r="PK44" s="390"/>
      <c r="PL44" s="390"/>
      <c r="PM44" s="390"/>
      <c r="PN44" s="390"/>
      <c r="PO44" s="390"/>
      <c r="PP44" s="390"/>
      <c r="PQ44" s="390"/>
      <c r="PR44" s="390"/>
      <c r="PS44" s="390"/>
      <c r="PT44" s="390"/>
      <c r="PU44" s="390"/>
      <c r="PV44" s="390"/>
      <c r="PW44" s="390"/>
      <c r="PX44" s="390"/>
      <c r="PY44" s="390"/>
      <c r="PZ44" s="390"/>
      <c r="QA44" s="390"/>
      <c r="QB44" s="390"/>
      <c r="QC44" s="390"/>
      <c r="QD44" s="390"/>
      <c r="QE44" s="390"/>
      <c r="QF44" s="390"/>
      <c r="QG44" s="390"/>
      <c r="QH44" s="390"/>
      <c r="QI44" s="390"/>
      <c r="QJ44" s="390"/>
      <c r="QK44" s="390"/>
      <c r="QL44" s="390"/>
      <c r="QM44" s="390"/>
      <c r="QN44" s="390"/>
      <c r="QO44" s="390"/>
      <c r="QP44" s="390"/>
      <c r="QQ44" s="390"/>
      <c r="QR44" s="390"/>
      <c r="QS44" s="390"/>
      <c r="QT44" s="390"/>
      <c r="QU44" s="390"/>
      <c r="QV44" s="390"/>
      <c r="QW44" s="390"/>
      <c r="QX44" s="390"/>
      <c r="QY44" s="390"/>
      <c r="QZ44" s="390"/>
      <c r="RA44" s="390"/>
      <c r="RB44" s="390"/>
      <c r="RC44" s="390"/>
      <c r="RD44" s="390"/>
      <c r="RE44" s="390"/>
      <c r="RF44" s="390"/>
      <c r="RG44" s="390"/>
      <c r="RH44" s="390"/>
      <c r="RI44" s="390"/>
      <c r="RJ44" s="390"/>
      <c r="RK44" s="390"/>
      <c r="RL44" s="390"/>
      <c r="RM44" s="390"/>
      <c r="RN44" s="390"/>
      <c r="RO44" s="390"/>
      <c r="RP44" s="390"/>
      <c r="RQ44" s="390"/>
      <c r="RR44" s="390"/>
      <c r="RS44" s="390"/>
      <c r="RT44" s="390"/>
      <c r="RU44" s="390"/>
      <c r="RV44" s="390"/>
      <c r="RW44" s="390"/>
      <c r="RX44" s="390"/>
      <c r="RY44" s="390"/>
      <c r="RZ44" s="390"/>
      <c r="SA44" s="390"/>
      <c r="SB44" s="390"/>
      <c r="SC44" s="390"/>
      <c r="SD44" s="390"/>
      <c r="SE44" s="390"/>
      <c r="SF44" s="390"/>
      <c r="SG44" s="390"/>
      <c r="SH44" s="390"/>
      <c r="SI44" s="390"/>
      <c r="SJ44" s="390"/>
      <c r="SK44" s="390"/>
      <c r="SL44" s="390"/>
      <c r="SM44" s="390"/>
      <c r="SN44" s="390"/>
      <c r="SO44" s="390"/>
      <c r="SP44" s="390"/>
      <c r="SQ44" s="390"/>
      <c r="SR44" s="390"/>
      <c r="SS44" s="390"/>
      <c r="ST44" s="390"/>
      <c r="SU44" s="390"/>
      <c r="SV44" s="390"/>
      <c r="SW44" s="390"/>
      <c r="SX44" s="390"/>
      <c r="SY44" s="390"/>
      <c r="SZ44" s="390"/>
      <c r="TA44" s="390"/>
      <c r="TB44" s="390"/>
      <c r="TC44" s="390"/>
      <c r="TD44" s="390"/>
      <c r="TE44" s="390"/>
      <c r="TF44" s="390"/>
      <c r="TG44" s="390"/>
      <c r="TH44" s="390"/>
      <c r="TI44" s="390"/>
      <c r="TJ44" s="390"/>
      <c r="TK44" s="390"/>
      <c r="TL44" s="390"/>
      <c r="TM44" s="390"/>
      <c r="TN44" s="390"/>
      <c r="TO44" s="390"/>
      <c r="TP44" s="390"/>
      <c r="TQ44" s="390"/>
      <c r="TR44" s="390"/>
      <c r="TS44" s="390"/>
      <c r="TT44" s="390"/>
      <c r="TU44" s="390"/>
      <c r="TV44" s="390"/>
      <c r="TW44" s="390"/>
      <c r="TX44" s="390"/>
      <c r="TY44" s="390"/>
      <c r="TZ44" s="390"/>
      <c r="UA44" s="390"/>
      <c r="UB44" s="390"/>
      <c r="UC44" s="390"/>
      <c r="UD44" s="390"/>
      <c r="UE44" s="390"/>
      <c r="UF44" s="390"/>
      <c r="UG44" s="390"/>
      <c r="UH44" s="390"/>
      <c r="UI44" s="390"/>
      <c r="UJ44" s="390"/>
      <c r="UK44" s="390"/>
      <c r="UL44" s="390"/>
      <c r="UM44" s="390"/>
      <c r="UN44" s="390"/>
      <c r="UO44" s="390"/>
      <c r="UP44" s="390"/>
      <c r="UQ44" s="390"/>
      <c r="UR44" s="390"/>
      <c r="US44" s="390"/>
      <c r="UT44" s="390"/>
      <c r="UU44" s="390"/>
      <c r="UV44" s="390"/>
      <c r="UW44" s="390"/>
      <c r="UX44" s="390"/>
      <c r="UY44" s="390"/>
      <c r="UZ44" s="390"/>
      <c r="VA44" s="390"/>
      <c r="VB44" s="390"/>
      <c r="VC44" s="390"/>
      <c r="VD44" s="390"/>
      <c r="VE44" s="390"/>
      <c r="VF44" s="390"/>
      <c r="VG44" s="390"/>
      <c r="VH44" s="390"/>
      <c r="VI44" s="390"/>
      <c r="VJ44" s="390"/>
      <c r="VK44" s="390"/>
      <c r="VL44" s="390"/>
      <c r="VM44" s="390"/>
      <c r="VN44" s="390"/>
      <c r="VO44" s="390"/>
      <c r="VP44" s="390"/>
      <c r="VQ44" s="390"/>
      <c r="VR44" s="390"/>
      <c r="VS44" s="390"/>
      <c r="VT44" s="390"/>
      <c r="VU44" s="390"/>
      <c r="VV44" s="390"/>
      <c r="VW44" s="390"/>
      <c r="VX44" s="390"/>
      <c r="VY44" s="390"/>
      <c r="VZ44" s="390"/>
      <c r="WA44" s="390"/>
      <c r="WB44" s="390"/>
      <c r="WC44" s="390"/>
      <c r="WD44" s="390"/>
      <c r="WE44" s="390"/>
      <c r="WF44" s="390"/>
      <c r="WG44" s="390"/>
      <c r="WH44" s="390"/>
      <c r="WI44" s="390"/>
      <c r="WJ44" s="390"/>
      <c r="WK44" s="390"/>
      <c r="WL44" s="390"/>
      <c r="WM44" s="390"/>
      <c r="WN44" s="390"/>
      <c r="WO44" s="390"/>
      <c r="WP44" s="390"/>
      <c r="WQ44" s="390"/>
      <c r="WR44" s="390"/>
      <c r="WS44" s="390"/>
      <c r="WT44" s="390"/>
      <c r="WU44" s="390"/>
      <c r="WV44" s="390"/>
      <c r="WW44" s="390"/>
      <c r="WX44" s="390"/>
      <c r="WY44" s="390"/>
      <c r="WZ44" s="390"/>
      <c r="XA44" s="390"/>
      <c r="XB44" s="390"/>
      <c r="XC44" s="390"/>
      <c r="XD44" s="390"/>
      <c r="XE44" s="390"/>
      <c r="XF44" s="390"/>
      <c r="XG44" s="390"/>
      <c r="XH44" s="390"/>
      <c r="XI44" s="390"/>
      <c r="XJ44" s="390"/>
      <c r="XK44" s="390"/>
      <c r="XL44" s="390"/>
      <c r="XM44" s="390"/>
      <c r="XN44" s="390"/>
      <c r="XO44" s="390"/>
      <c r="XP44" s="390"/>
      <c r="XQ44" s="390"/>
      <c r="XR44" s="390"/>
      <c r="XS44" s="390"/>
      <c r="XT44" s="390"/>
      <c r="XU44" s="390"/>
      <c r="XV44" s="390"/>
      <c r="XW44" s="390"/>
      <c r="XX44" s="390"/>
      <c r="XY44" s="390"/>
      <c r="XZ44" s="390"/>
      <c r="YA44" s="390"/>
      <c r="YB44" s="390"/>
      <c r="YC44" s="390"/>
      <c r="YD44" s="390"/>
      <c r="YE44" s="390"/>
      <c r="YF44" s="390"/>
      <c r="YG44" s="390"/>
      <c r="YH44" s="390"/>
      <c r="YI44" s="390"/>
      <c r="YJ44" s="390"/>
      <c r="YK44" s="390"/>
      <c r="YL44" s="390"/>
      <c r="YM44" s="390"/>
      <c r="YN44" s="390"/>
      <c r="YO44" s="390"/>
      <c r="YP44" s="390"/>
      <c r="YQ44" s="390"/>
      <c r="YR44" s="390"/>
      <c r="YS44" s="390"/>
      <c r="YT44" s="390"/>
      <c r="YU44" s="390"/>
      <c r="YV44" s="390"/>
      <c r="YW44" s="390"/>
      <c r="YX44" s="390"/>
      <c r="YY44" s="390"/>
      <c r="YZ44" s="390"/>
      <c r="ZA44" s="390"/>
      <c r="ZB44" s="390"/>
      <c r="ZC44" s="390"/>
      <c r="ZD44" s="390"/>
      <c r="ZE44" s="390"/>
      <c r="ZF44" s="390"/>
      <c r="ZG44" s="390"/>
      <c r="ZH44" s="390"/>
      <c r="ZI44" s="390"/>
      <c r="ZJ44" s="390"/>
      <c r="ZK44" s="390"/>
      <c r="ZL44" s="390"/>
      <c r="ZM44" s="390"/>
      <c r="ZN44" s="390"/>
      <c r="ZO44" s="390"/>
      <c r="ZP44" s="390"/>
      <c r="ZQ44" s="390"/>
      <c r="ZR44" s="390"/>
      <c r="ZS44" s="390"/>
      <c r="ZT44" s="390"/>
      <c r="ZU44" s="390"/>
      <c r="ZV44" s="390"/>
    </row>
    <row r="45" spans="1:698" s="381" customFormat="1" ht="18" customHeight="1">
      <c r="A45" s="390"/>
      <c r="B45" s="385">
        <v>37</v>
      </c>
      <c r="C45" s="777" t="s">
        <v>797</v>
      </c>
      <c r="D45" s="777"/>
      <c r="E45" s="364"/>
      <c r="F45" s="365">
        <f t="shared" si="2"/>
        <v>0</v>
      </c>
      <c r="G45" s="365">
        <f t="shared" si="3"/>
        <v>0</v>
      </c>
      <c r="H45" s="365">
        <f t="shared" si="4"/>
        <v>0</v>
      </c>
      <c r="I45" s="365">
        <f t="shared" si="5"/>
        <v>0</v>
      </c>
      <c r="J45" s="365">
        <f t="shared" si="6"/>
        <v>0</v>
      </c>
      <c r="K45" s="365">
        <f t="shared" si="7"/>
        <v>0</v>
      </c>
      <c r="L45" s="365">
        <f t="shared" si="8"/>
        <v>0</v>
      </c>
      <c r="M45" s="365">
        <f t="shared" si="9"/>
        <v>0</v>
      </c>
      <c r="N45" s="365">
        <f t="shared" si="10"/>
        <v>0</v>
      </c>
      <c r="O45" s="365">
        <f t="shared" si="11"/>
        <v>0</v>
      </c>
      <c r="P45" s="365">
        <f t="shared" si="12"/>
        <v>0</v>
      </c>
      <c r="Q45" s="383" t="str">
        <f t="shared" si="13"/>
        <v/>
      </c>
      <c r="R45" s="384" t="str">
        <f t="shared" si="1"/>
        <v/>
      </c>
      <c r="S45" s="369"/>
      <c r="T45" s="369"/>
      <c r="U45" s="140"/>
      <c r="V45" s="140"/>
      <c r="W45" s="140"/>
      <c r="X45" s="140"/>
      <c r="Y45" s="140"/>
      <c r="Z45" s="390"/>
      <c r="AA45" s="390"/>
      <c r="AB45" s="390"/>
      <c r="AC45" s="390"/>
      <c r="AD45" s="390"/>
      <c r="AE45" s="390"/>
      <c r="AF45" s="390"/>
      <c r="AG45" s="390"/>
      <c r="AH45" s="390"/>
      <c r="AI45" s="390"/>
      <c r="AJ45" s="390"/>
      <c r="AK45" s="390"/>
      <c r="AL45" s="390"/>
      <c r="AM45" s="390"/>
      <c r="AN45" s="390"/>
      <c r="AO45" s="390"/>
      <c r="AP45" s="390"/>
      <c r="AQ45" s="390"/>
      <c r="AR45" s="390"/>
      <c r="AS45" s="390"/>
      <c r="AT45" s="390"/>
      <c r="AU45" s="390"/>
      <c r="AV45" s="390"/>
      <c r="AW45" s="390"/>
      <c r="AX45" s="390"/>
      <c r="AY45" s="390"/>
      <c r="AZ45" s="390"/>
      <c r="BA45" s="390"/>
      <c r="BB45" s="390"/>
      <c r="BC45" s="390"/>
      <c r="BD45" s="390"/>
      <c r="BE45" s="390"/>
      <c r="BF45" s="390"/>
      <c r="BG45" s="390"/>
      <c r="BH45" s="390"/>
      <c r="BI45" s="390"/>
      <c r="BJ45" s="390"/>
      <c r="BK45" s="390"/>
      <c r="BL45" s="390"/>
      <c r="BM45" s="390"/>
      <c r="BN45" s="390"/>
      <c r="BO45" s="390"/>
      <c r="BP45" s="390"/>
      <c r="BQ45" s="390"/>
      <c r="BR45" s="390"/>
      <c r="BS45" s="390"/>
      <c r="BT45" s="390"/>
      <c r="BU45" s="390"/>
      <c r="BV45" s="390"/>
      <c r="BW45" s="390"/>
      <c r="BX45" s="390"/>
      <c r="BY45" s="390"/>
      <c r="BZ45" s="390"/>
      <c r="CA45" s="390"/>
      <c r="CB45" s="390"/>
      <c r="CC45" s="390"/>
      <c r="CD45" s="390"/>
      <c r="CE45" s="390"/>
      <c r="CF45" s="390"/>
      <c r="CG45" s="390"/>
      <c r="CH45" s="390"/>
      <c r="CI45" s="390"/>
      <c r="CJ45" s="390"/>
      <c r="CK45" s="390"/>
      <c r="CL45" s="390"/>
      <c r="CM45" s="390"/>
      <c r="CN45" s="390"/>
      <c r="CO45" s="390"/>
      <c r="CP45" s="390"/>
      <c r="CQ45" s="390"/>
      <c r="CR45" s="390"/>
      <c r="CS45" s="390"/>
      <c r="CT45" s="390"/>
      <c r="CU45" s="390"/>
      <c r="CV45" s="390"/>
      <c r="CW45" s="390"/>
      <c r="CX45" s="390"/>
      <c r="CY45" s="390"/>
      <c r="CZ45" s="390"/>
      <c r="DA45" s="390"/>
      <c r="DB45" s="390"/>
      <c r="DC45" s="390"/>
      <c r="DD45" s="390"/>
      <c r="DE45" s="390"/>
      <c r="DF45" s="390"/>
      <c r="DG45" s="390"/>
      <c r="DH45" s="390"/>
      <c r="DI45" s="390"/>
      <c r="DJ45" s="390"/>
      <c r="DK45" s="390"/>
      <c r="DL45" s="390"/>
      <c r="DM45" s="390"/>
      <c r="DN45" s="390"/>
      <c r="DO45" s="390"/>
      <c r="DP45" s="390"/>
      <c r="DQ45" s="390"/>
      <c r="DR45" s="390"/>
      <c r="DS45" s="390"/>
      <c r="DT45" s="390"/>
      <c r="DU45" s="390"/>
      <c r="DV45" s="390"/>
      <c r="DW45" s="390"/>
      <c r="DX45" s="390"/>
      <c r="DY45" s="390"/>
      <c r="DZ45" s="390"/>
      <c r="EA45" s="390"/>
      <c r="EB45" s="390"/>
      <c r="EC45" s="390"/>
      <c r="ED45" s="390"/>
      <c r="EE45" s="390"/>
      <c r="EF45" s="390"/>
      <c r="EG45" s="390"/>
      <c r="EH45" s="390"/>
      <c r="EI45" s="390"/>
      <c r="EJ45" s="390"/>
      <c r="EK45" s="390"/>
      <c r="EL45" s="390"/>
      <c r="EM45" s="390"/>
      <c r="EN45" s="390"/>
      <c r="EO45" s="390"/>
      <c r="EP45" s="390"/>
      <c r="EQ45" s="390"/>
      <c r="ER45" s="390"/>
      <c r="ES45" s="390"/>
      <c r="ET45" s="390"/>
      <c r="EU45" s="390"/>
      <c r="EV45" s="390"/>
      <c r="EW45" s="390"/>
      <c r="EX45" s="390"/>
      <c r="EY45" s="390"/>
      <c r="EZ45" s="390"/>
      <c r="FA45" s="390"/>
      <c r="FB45" s="390"/>
      <c r="FC45" s="390"/>
      <c r="FD45" s="390"/>
      <c r="FE45" s="390"/>
      <c r="FF45" s="390"/>
      <c r="FG45" s="390"/>
      <c r="FH45" s="390"/>
      <c r="FI45" s="390"/>
      <c r="FJ45" s="390"/>
      <c r="FK45" s="390"/>
      <c r="FL45" s="390"/>
      <c r="FM45" s="390"/>
      <c r="FN45" s="390"/>
      <c r="FO45" s="390"/>
      <c r="FP45" s="390"/>
      <c r="FQ45" s="390"/>
      <c r="FR45" s="390"/>
      <c r="FS45" s="390"/>
      <c r="FT45" s="390"/>
      <c r="FU45" s="390"/>
      <c r="FV45" s="390"/>
      <c r="FW45" s="390"/>
      <c r="FX45" s="390"/>
      <c r="FY45" s="390"/>
      <c r="FZ45" s="390"/>
      <c r="GA45" s="390"/>
      <c r="GB45" s="390"/>
      <c r="GC45" s="390"/>
      <c r="GD45" s="390"/>
      <c r="GE45" s="390"/>
      <c r="GF45" s="390"/>
      <c r="GG45" s="390"/>
      <c r="GH45" s="390"/>
      <c r="GI45" s="390"/>
      <c r="GJ45" s="390"/>
      <c r="GK45" s="390"/>
      <c r="GL45" s="390"/>
      <c r="GM45" s="390"/>
      <c r="GN45" s="390"/>
      <c r="GO45" s="390"/>
      <c r="GP45" s="390"/>
      <c r="GQ45" s="390"/>
      <c r="GR45" s="390"/>
      <c r="GS45" s="390"/>
      <c r="GT45" s="390"/>
      <c r="GU45" s="390"/>
      <c r="GV45" s="390"/>
      <c r="GW45" s="390"/>
      <c r="GX45" s="390"/>
      <c r="GY45" s="390"/>
      <c r="GZ45" s="390"/>
      <c r="HA45" s="390"/>
      <c r="HB45" s="390"/>
      <c r="HC45" s="390"/>
      <c r="HD45" s="390"/>
      <c r="HE45" s="390"/>
      <c r="HF45" s="390"/>
      <c r="HG45" s="390"/>
      <c r="HH45" s="390"/>
      <c r="HI45" s="390"/>
      <c r="HJ45" s="390"/>
      <c r="HK45" s="390"/>
      <c r="HL45" s="390"/>
      <c r="HM45" s="390"/>
      <c r="HN45" s="390"/>
      <c r="HO45" s="390"/>
      <c r="HP45" s="390"/>
      <c r="HQ45" s="390"/>
      <c r="HR45" s="390"/>
      <c r="HS45" s="390"/>
      <c r="HT45" s="390"/>
      <c r="HU45" s="390"/>
      <c r="HV45" s="390"/>
      <c r="HW45" s="390"/>
      <c r="HX45" s="390"/>
      <c r="HY45" s="390"/>
      <c r="HZ45" s="390"/>
      <c r="IA45" s="390"/>
      <c r="IB45" s="390"/>
      <c r="IC45" s="390"/>
      <c r="ID45" s="390"/>
      <c r="IE45" s="390"/>
      <c r="IF45" s="390"/>
      <c r="IG45" s="390"/>
      <c r="IH45" s="390"/>
      <c r="II45" s="390"/>
      <c r="IJ45" s="390"/>
      <c r="IK45" s="390"/>
      <c r="IL45" s="390"/>
      <c r="IM45" s="390"/>
      <c r="IN45" s="390"/>
      <c r="IO45" s="390"/>
      <c r="IP45" s="390"/>
      <c r="IQ45" s="390"/>
      <c r="IR45" s="390"/>
      <c r="IS45" s="390"/>
      <c r="IT45" s="390"/>
      <c r="IU45" s="390"/>
      <c r="IV45" s="390"/>
      <c r="IW45" s="390"/>
      <c r="IX45" s="390"/>
      <c r="IY45" s="390"/>
      <c r="IZ45" s="390"/>
      <c r="JA45" s="390"/>
      <c r="JB45" s="390"/>
      <c r="JC45" s="390"/>
      <c r="JD45" s="390"/>
      <c r="JE45" s="390"/>
      <c r="JF45" s="390"/>
      <c r="JG45" s="390"/>
      <c r="JH45" s="390"/>
      <c r="JI45" s="390"/>
      <c r="JJ45" s="390"/>
      <c r="JK45" s="390"/>
      <c r="JL45" s="390"/>
      <c r="JM45" s="390"/>
      <c r="JN45" s="390"/>
      <c r="JO45" s="390"/>
      <c r="JP45" s="390"/>
      <c r="JQ45" s="390"/>
      <c r="JR45" s="390"/>
      <c r="JS45" s="390"/>
      <c r="JT45" s="390"/>
      <c r="JU45" s="390"/>
      <c r="JV45" s="390"/>
      <c r="JW45" s="390"/>
      <c r="JX45" s="390"/>
      <c r="JY45" s="390"/>
      <c r="JZ45" s="390"/>
      <c r="KA45" s="390"/>
      <c r="KB45" s="390"/>
      <c r="KC45" s="390"/>
      <c r="KD45" s="390"/>
      <c r="KE45" s="390"/>
      <c r="KF45" s="390"/>
      <c r="KG45" s="390"/>
      <c r="KH45" s="390"/>
      <c r="KI45" s="390"/>
      <c r="KJ45" s="390"/>
      <c r="KK45" s="390"/>
      <c r="KL45" s="390"/>
      <c r="KM45" s="390"/>
      <c r="KN45" s="390"/>
      <c r="KO45" s="390"/>
      <c r="KP45" s="390"/>
      <c r="KQ45" s="390"/>
      <c r="KR45" s="390"/>
      <c r="KS45" s="390"/>
      <c r="KT45" s="390"/>
      <c r="KU45" s="390"/>
      <c r="KV45" s="390"/>
      <c r="KW45" s="390"/>
      <c r="KX45" s="390"/>
      <c r="KY45" s="390"/>
      <c r="KZ45" s="390"/>
      <c r="LA45" s="390"/>
      <c r="LB45" s="390"/>
      <c r="LC45" s="390"/>
      <c r="LD45" s="390"/>
      <c r="LE45" s="390"/>
      <c r="LF45" s="390"/>
      <c r="LG45" s="390"/>
      <c r="LH45" s="390"/>
      <c r="LI45" s="390"/>
      <c r="LJ45" s="390"/>
      <c r="LK45" s="390"/>
      <c r="LL45" s="390"/>
      <c r="LM45" s="390"/>
      <c r="LN45" s="390"/>
      <c r="LO45" s="390"/>
      <c r="LP45" s="390"/>
      <c r="LQ45" s="390"/>
      <c r="LR45" s="390"/>
      <c r="LS45" s="390"/>
      <c r="LT45" s="390"/>
      <c r="LU45" s="390"/>
      <c r="LV45" s="390"/>
      <c r="LW45" s="390"/>
      <c r="LX45" s="390"/>
      <c r="LY45" s="390"/>
      <c r="LZ45" s="390"/>
      <c r="MA45" s="390"/>
      <c r="MB45" s="390"/>
      <c r="MC45" s="390"/>
      <c r="MD45" s="390"/>
      <c r="ME45" s="390"/>
      <c r="MF45" s="390"/>
      <c r="MG45" s="390"/>
      <c r="MH45" s="390"/>
      <c r="MI45" s="390"/>
      <c r="MJ45" s="390"/>
      <c r="MK45" s="390"/>
      <c r="ML45" s="390"/>
      <c r="MM45" s="390"/>
      <c r="MN45" s="390"/>
      <c r="MO45" s="390"/>
      <c r="MP45" s="390"/>
      <c r="MQ45" s="390"/>
      <c r="MR45" s="390"/>
      <c r="MS45" s="390"/>
      <c r="MT45" s="390"/>
      <c r="MU45" s="390"/>
      <c r="MV45" s="390"/>
      <c r="MW45" s="390"/>
      <c r="MX45" s="390"/>
      <c r="MY45" s="390"/>
      <c r="MZ45" s="390"/>
      <c r="NA45" s="390"/>
      <c r="NB45" s="390"/>
      <c r="NC45" s="390"/>
      <c r="ND45" s="390"/>
      <c r="NE45" s="390"/>
      <c r="NF45" s="390"/>
      <c r="NG45" s="390"/>
      <c r="NH45" s="390"/>
      <c r="NI45" s="390"/>
      <c r="NJ45" s="390"/>
      <c r="NK45" s="390"/>
      <c r="NL45" s="390"/>
      <c r="NM45" s="390"/>
      <c r="NN45" s="390"/>
      <c r="NO45" s="390"/>
      <c r="NP45" s="390"/>
      <c r="NQ45" s="390"/>
      <c r="NR45" s="390"/>
      <c r="NS45" s="390"/>
      <c r="NT45" s="390"/>
      <c r="NU45" s="390"/>
      <c r="NV45" s="390"/>
      <c r="NW45" s="390"/>
      <c r="NX45" s="390"/>
      <c r="NY45" s="390"/>
      <c r="NZ45" s="390"/>
      <c r="OA45" s="390"/>
      <c r="OB45" s="390"/>
      <c r="OC45" s="390"/>
      <c r="OD45" s="390"/>
      <c r="OE45" s="390"/>
      <c r="OF45" s="390"/>
      <c r="OG45" s="390"/>
      <c r="OH45" s="390"/>
      <c r="OI45" s="390"/>
      <c r="OJ45" s="390"/>
      <c r="OK45" s="390"/>
      <c r="OL45" s="390"/>
      <c r="OM45" s="390"/>
      <c r="ON45" s="390"/>
      <c r="OO45" s="390"/>
      <c r="OP45" s="390"/>
      <c r="OQ45" s="390"/>
      <c r="OR45" s="390"/>
      <c r="OS45" s="390"/>
      <c r="OT45" s="390"/>
      <c r="OU45" s="390"/>
      <c r="OV45" s="390"/>
      <c r="OW45" s="390"/>
      <c r="OX45" s="390"/>
      <c r="OY45" s="390"/>
      <c r="OZ45" s="390"/>
      <c r="PA45" s="390"/>
      <c r="PB45" s="390"/>
      <c r="PC45" s="390"/>
      <c r="PD45" s="390"/>
      <c r="PE45" s="390"/>
      <c r="PF45" s="390"/>
      <c r="PG45" s="390"/>
      <c r="PH45" s="390"/>
      <c r="PI45" s="390"/>
      <c r="PJ45" s="390"/>
      <c r="PK45" s="390"/>
      <c r="PL45" s="390"/>
      <c r="PM45" s="390"/>
      <c r="PN45" s="390"/>
      <c r="PO45" s="390"/>
      <c r="PP45" s="390"/>
      <c r="PQ45" s="390"/>
      <c r="PR45" s="390"/>
      <c r="PS45" s="390"/>
      <c r="PT45" s="390"/>
      <c r="PU45" s="390"/>
      <c r="PV45" s="390"/>
      <c r="PW45" s="390"/>
      <c r="PX45" s="390"/>
      <c r="PY45" s="390"/>
      <c r="PZ45" s="390"/>
      <c r="QA45" s="390"/>
      <c r="QB45" s="390"/>
      <c r="QC45" s="390"/>
      <c r="QD45" s="390"/>
      <c r="QE45" s="390"/>
      <c r="QF45" s="390"/>
      <c r="QG45" s="390"/>
      <c r="QH45" s="390"/>
      <c r="QI45" s="390"/>
      <c r="QJ45" s="390"/>
      <c r="QK45" s="390"/>
      <c r="QL45" s="390"/>
      <c r="QM45" s="390"/>
      <c r="QN45" s="390"/>
      <c r="QO45" s="390"/>
      <c r="QP45" s="390"/>
      <c r="QQ45" s="390"/>
      <c r="QR45" s="390"/>
      <c r="QS45" s="390"/>
      <c r="QT45" s="390"/>
      <c r="QU45" s="390"/>
      <c r="QV45" s="390"/>
      <c r="QW45" s="390"/>
      <c r="QX45" s="390"/>
      <c r="QY45" s="390"/>
      <c r="QZ45" s="390"/>
      <c r="RA45" s="390"/>
      <c r="RB45" s="390"/>
      <c r="RC45" s="390"/>
      <c r="RD45" s="390"/>
      <c r="RE45" s="390"/>
      <c r="RF45" s="390"/>
      <c r="RG45" s="390"/>
      <c r="RH45" s="390"/>
      <c r="RI45" s="390"/>
      <c r="RJ45" s="390"/>
      <c r="RK45" s="390"/>
      <c r="RL45" s="390"/>
      <c r="RM45" s="390"/>
      <c r="RN45" s="390"/>
      <c r="RO45" s="390"/>
      <c r="RP45" s="390"/>
      <c r="RQ45" s="390"/>
      <c r="RR45" s="390"/>
      <c r="RS45" s="390"/>
      <c r="RT45" s="390"/>
      <c r="RU45" s="390"/>
      <c r="RV45" s="390"/>
      <c r="RW45" s="390"/>
      <c r="RX45" s="390"/>
      <c r="RY45" s="390"/>
      <c r="RZ45" s="390"/>
      <c r="SA45" s="390"/>
      <c r="SB45" s="390"/>
      <c r="SC45" s="390"/>
      <c r="SD45" s="390"/>
      <c r="SE45" s="390"/>
      <c r="SF45" s="390"/>
      <c r="SG45" s="390"/>
      <c r="SH45" s="390"/>
      <c r="SI45" s="390"/>
      <c r="SJ45" s="390"/>
      <c r="SK45" s="390"/>
      <c r="SL45" s="390"/>
      <c r="SM45" s="390"/>
      <c r="SN45" s="390"/>
      <c r="SO45" s="390"/>
      <c r="SP45" s="390"/>
      <c r="SQ45" s="390"/>
      <c r="SR45" s="390"/>
      <c r="SS45" s="390"/>
      <c r="ST45" s="390"/>
      <c r="SU45" s="390"/>
      <c r="SV45" s="390"/>
      <c r="SW45" s="390"/>
      <c r="SX45" s="390"/>
      <c r="SY45" s="390"/>
      <c r="SZ45" s="390"/>
      <c r="TA45" s="390"/>
      <c r="TB45" s="390"/>
      <c r="TC45" s="390"/>
      <c r="TD45" s="390"/>
      <c r="TE45" s="390"/>
      <c r="TF45" s="390"/>
      <c r="TG45" s="390"/>
      <c r="TH45" s="390"/>
      <c r="TI45" s="390"/>
      <c r="TJ45" s="390"/>
      <c r="TK45" s="390"/>
      <c r="TL45" s="390"/>
      <c r="TM45" s="390"/>
      <c r="TN45" s="390"/>
      <c r="TO45" s="390"/>
      <c r="TP45" s="390"/>
      <c r="TQ45" s="390"/>
      <c r="TR45" s="390"/>
      <c r="TS45" s="390"/>
      <c r="TT45" s="390"/>
      <c r="TU45" s="390"/>
      <c r="TV45" s="390"/>
      <c r="TW45" s="390"/>
      <c r="TX45" s="390"/>
      <c r="TY45" s="390"/>
      <c r="TZ45" s="390"/>
      <c r="UA45" s="390"/>
      <c r="UB45" s="390"/>
      <c r="UC45" s="390"/>
      <c r="UD45" s="390"/>
      <c r="UE45" s="390"/>
      <c r="UF45" s="390"/>
      <c r="UG45" s="390"/>
      <c r="UH45" s="390"/>
      <c r="UI45" s="390"/>
      <c r="UJ45" s="390"/>
      <c r="UK45" s="390"/>
      <c r="UL45" s="390"/>
      <c r="UM45" s="390"/>
      <c r="UN45" s="390"/>
      <c r="UO45" s="390"/>
      <c r="UP45" s="390"/>
      <c r="UQ45" s="390"/>
      <c r="UR45" s="390"/>
      <c r="US45" s="390"/>
      <c r="UT45" s="390"/>
      <c r="UU45" s="390"/>
      <c r="UV45" s="390"/>
      <c r="UW45" s="390"/>
      <c r="UX45" s="390"/>
      <c r="UY45" s="390"/>
      <c r="UZ45" s="390"/>
      <c r="VA45" s="390"/>
      <c r="VB45" s="390"/>
      <c r="VC45" s="390"/>
      <c r="VD45" s="390"/>
      <c r="VE45" s="390"/>
      <c r="VF45" s="390"/>
      <c r="VG45" s="390"/>
      <c r="VH45" s="390"/>
      <c r="VI45" s="390"/>
      <c r="VJ45" s="390"/>
      <c r="VK45" s="390"/>
      <c r="VL45" s="390"/>
      <c r="VM45" s="390"/>
      <c r="VN45" s="390"/>
      <c r="VO45" s="390"/>
      <c r="VP45" s="390"/>
      <c r="VQ45" s="390"/>
      <c r="VR45" s="390"/>
      <c r="VS45" s="390"/>
      <c r="VT45" s="390"/>
      <c r="VU45" s="390"/>
      <c r="VV45" s="390"/>
      <c r="VW45" s="390"/>
      <c r="VX45" s="390"/>
      <c r="VY45" s="390"/>
      <c r="VZ45" s="390"/>
      <c r="WA45" s="390"/>
      <c r="WB45" s="390"/>
      <c r="WC45" s="390"/>
      <c r="WD45" s="390"/>
      <c r="WE45" s="390"/>
      <c r="WF45" s="390"/>
      <c r="WG45" s="390"/>
      <c r="WH45" s="390"/>
      <c r="WI45" s="390"/>
      <c r="WJ45" s="390"/>
      <c r="WK45" s="390"/>
      <c r="WL45" s="390"/>
      <c r="WM45" s="390"/>
      <c r="WN45" s="390"/>
      <c r="WO45" s="390"/>
      <c r="WP45" s="390"/>
      <c r="WQ45" s="390"/>
      <c r="WR45" s="390"/>
      <c r="WS45" s="390"/>
      <c r="WT45" s="390"/>
      <c r="WU45" s="390"/>
      <c r="WV45" s="390"/>
      <c r="WW45" s="390"/>
      <c r="WX45" s="390"/>
      <c r="WY45" s="390"/>
      <c r="WZ45" s="390"/>
      <c r="XA45" s="390"/>
      <c r="XB45" s="390"/>
      <c r="XC45" s="390"/>
      <c r="XD45" s="390"/>
      <c r="XE45" s="390"/>
      <c r="XF45" s="390"/>
      <c r="XG45" s="390"/>
      <c r="XH45" s="390"/>
      <c r="XI45" s="390"/>
      <c r="XJ45" s="390"/>
      <c r="XK45" s="390"/>
      <c r="XL45" s="390"/>
      <c r="XM45" s="390"/>
      <c r="XN45" s="390"/>
      <c r="XO45" s="390"/>
      <c r="XP45" s="390"/>
      <c r="XQ45" s="390"/>
      <c r="XR45" s="390"/>
      <c r="XS45" s="390"/>
      <c r="XT45" s="390"/>
      <c r="XU45" s="390"/>
      <c r="XV45" s="390"/>
      <c r="XW45" s="390"/>
      <c r="XX45" s="390"/>
      <c r="XY45" s="390"/>
      <c r="XZ45" s="390"/>
      <c r="YA45" s="390"/>
      <c r="YB45" s="390"/>
      <c r="YC45" s="390"/>
      <c r="YD45" s="390"/>
      <c r="YE45" s="390"/>
      <c r="YF45" s="390"/>
      <c r="YG45" s="390"/>
      <c r="YH45" s="390"/>
      <c r="YI45" s="390"/>
      <c r="YJ45" s="390"/>
      <c r="YK45" s="390"/>
      <c r="YL45" s="390"/>
      <c r="YM45" s="390"/>
      <c r="YN45" s="390"/>
      <c r="YO45" s="390"/>
      <c r="YP45" s="390"/>
      <c r="YQ45" s="390"/>
      <c r="YR45" s="390"/>
      <c r="YS45" s="390"/>
      <c r="YT45" s="390"/>
      <c r="YU45" s="390"/>
      <c r="YV45" s="390"/>
      <c r="YW45" s="390"/>
      <c r="YX45" s="390"/>
      <c r="YY45" s="390"/>
      <c r="YZ45" s="390"/>
      <c r="ZA45" s="390"/>
      <c r="ZB45" s="390"/>
      <c r="ZC45" s="390"/>
      <c r="ZD45" s="390"/>
      <c r="ZE45" s="390"/>
      <c r="ZF45" s="390"/>
      <c r="ZG45" s="390"/>
      <c r="ZH45" s="390"/>
      <c r="ZI45" s="390"/>
      <c r="ZJ45" s="390"/>
      <c r="ZK45" s="390"/>
      <c r="ZL45" s="390"/>
      <c r="ZM45" s="390"/>
      <c r="ZN45" s="390"/>
      <c r="ZO45" s="390"/>
      <c r="ZP45" s="390"/>
      <c r="ZQ45" s="390"/>
      <c r="ZR45" s="390"/>
      <c r="ZS45" s="390"/>
      <c r="ZT45" s="390"/>
      <c r="ZU45" s="390"/>
      <c r="ZV45" s="390"/>
    </row>
    <row r="46" spans="1:698" s="381" customFormat="1" ht="18" customHeight="1">
      <c r="A46" s="390"/>
      <c r="B46" s="385">
        <v>38</v>
      </c>
      <c r="C46" s="777" t="s">
        <v>797</v>
      </c>
      <c r="D46" s="777"/>
      <c r="E46" s="364"/>
      <c r="F46" s="365">
        <f t="shared" si="2"/>
        <v>0</v>
      </c>
      <c r="G46" s="365">
        <f t="shared" si="3"/>
        <v>0</v>
      </c>
      <c r="H46" s="365">
        <f t="shared" si="4"/>
        <v>0</v>
      </c>
      <c r="I46" s="365">
        <f t="shared" si="5"/>
        <v>0</v>
      </c>
      <c r="J46" s="365">
        <f t="shared" si="6"/>
        <v>0</v>
      </c>
      <c r="K46" s="365">
        <f t="shared" si="7"/>
        <v>0</v>
      </c>
      <c r="L46" s="365">
        <f t="shared" si="8"/>
        <v>0</v>
      </c>
      <c r="M46" s="365">
        <f t="shared" si="9"/>
        <v>0</v>
      </c>
      <c r="N46" s="365">
        <f t="shared" si="10"/>
        <v>0</v>
      </c>
      <c r="O46" s="365">
        <f t="shared" si="11"/>
        <v>0</v>
      </c>
      <c r="P46" s="365">
        <f t="shared" si="12"/>
        <v>0</v>
      </c>
      <c r="Q46" s="383" t="str">
        <f t="shared" si="13"/>
        <v/>
      </c>
      <c r="R46" s="384" t="str">
        <f t="shared" si="1"/>
        <v/>
      </c>
      <c r="S46" s="369"/>
      <c r="T46" s="369"/>
      <c r="U46" s="140"/>
      <c r="V46" s="140"/>
      <c r="W46" s="140"/>
      <c r="X46" s="140"/>
      <c r="Y46" s="140"/>
      <c r="Z46" s="390"/>
      <c r="AA46" s="390"/>
      <c r="AB46" s="390"/>
      <c r="AC46" s="390"/>
      <c r="AD46" s="390"/>
      <c r="AE46" s="390"/>
      <c r="AF46" s="390"/>
      <c r="AG46" s="390"/>
      <c r="AH46" s="390"/>
      <c r="AI46" s="390"/>
      <c r="AJ46" s="390"/>
      <c r="AK46" s="390"/>
      <c r="AL46" s="390"/>
      <c r="AM46" s="390"/>
      <c r="AN46" s="390"/>
      <c r="AO46" s="390"/>
      <c r="AP46" s="390"/>
      <c r="AQ46" s="390"/>
      <c r="AR46" s="390"/>
      <c r="AS46" s="390"/>
      <c r="AT46" s="390"/>
      <c r="AU46" s="390"/>
      <c r="AV46" s="390"/>
      <c r="AW46" s="390"/>
      <c r="AX46" s="390"/>
      <c r="AY46" s="390"/>
      <c r="AZ46" s="390"/>
      <c r="BA46" s="390"/>
      <c r="BB46" s="390"/>
      <c r="BC46" s="390"/>
      <c r="BD46" s="390"/>
      <c r="BE46" s="390"/>
      <c r="BF46" s="390"/>
      <c r="BG46" s="390"/>
      <c r="BH46" s="390"/>
      <c r="BI46" s="390"/>
      <c r="BJ46" s="390"/>
      <c r="BK46" s="390"/>
      <c r="BL46" s="390"/>
      <c r="BM46" s="390"/>
      <c r="BN46" s="390"/>
      <c r="BO46" s="390"/>
      <c r="BP46" s="390"/>
      <c r="BQ46" s="390"/>
      <c r="BR46" s="390"/>
      <c r="BS46" s="390"/>
      <c r="BT46" s="390"/>
      <c r="BU46" s="390"/>
      <c r="BV46" s="390"/>
      <c r="BW46" s="390"/>
      <c r="BX46" s="390"/>
      <c r="BY46" s="390"/>
      <c r="BZ46" s="390"/>
      <c r="CA46" s="390"/>
      <c r="CB46" s="390"/>
      <c r="CC46" s="390"/>
      <c r="CD46" s="390"/>
      <c r="CE46" s="390"/>
      <c r="CF46" s="390"/>
      <c r="CG46" s="390"/>
      <c r="CH46" s="390"/>
      <c r="CI46" s="390"/>
      <c r="CJ46" s="390"/>
      <c r="CK46" s="390"/>
      <c r="CL46" s="390"/>
      <c r="CM46" s="390"/>
      <c r="CN46" s="390"/>
      <c r="CO46" s="390"/>
      <c r="CP46" s="390"/>
      <c r="CQ46" s="390"/>
      <c r="CR46" s="390"/>
      <c r="CS46" s="390"/>
      <c r="CT46" s="390"/>
      <c r="CU46" s="390"/>
      <c r="CV46" s="390"/>
      <c r="CW46" s="390"/>
      <c r="CX46" s="390"/>
      <c r="CY46" s="390"/>
      <c r="CZ46" s="390"/>
      <c r="DA46" s="390"/>
      <c r="DB46" s="390"/>
      <c r="DC46" s="390"/>
      <c r="DD46" s="390"/>
      <c r="DE46" s="390"/>
      <c r="DF46" s="390"/>
      <c r="DG46" s="390"/>
      <c r="DH46" s="390"/>
      <c r="DI46" s="390"/>
      <c r="DJ46" s="390"/>
      <c r="DK46" s="390"/>
      <c r="DL46" s="390"/>
      <c r="DM46" s="390"/>
      <c r="DN46" s="390"/>
      <c r="DO46" s="390"/>
      <c r="DP46" s="390"/>
      <c r="DQ46" s="390"/>
      <c r="DR46" s="390"/>
      <c r="DS46" s="390"/>
      <c r="DT46" s="390"/>
      <c r="DU46" s="390"/>
      <c r="DV46" s="390"/>
      <c r="DW46" s="390"/>
      <c r="DX46" s="390"/>
      <c r="DY46" s="390"/>
      <c r="DZ46" s="390"/>
      <c r="EA46" s="390"/>
      <c r="EB46" s="390"/>
      <c r="EC46" s="390"/>
      <c r="ED46" s="390"/>
      <c r="EE46" s="390"/>
      <c r="EF46" s="390"/>
      <c r="EG46" s="390"/>
      <c r="EH46" s="390"/>
      <c r="EI46" s="390"/>
      <c r="EJ46" s="390"/>
      <c r="EK46" s="390"/>
      <c r="EL46" s="390"/>
      <c r="EM46" s="390"/>
      <c r="EN46" s="390"/>
      <c r="EO46" s="390"/>
      <c r="EP46" s="390"/>
      <c r="EQ46" s="390"/>
      <c r="ER46" s="390"/>
      <c r="ES46" s="390"/>
      <c r="ET46" s="390"/>
      <c r="EU46" s="390"/>
      <c r="EV46" s="390"/>
      <c r="EW46" s="390"/>
      <c r="EX46" s="390"/>
      <c r="EY46" s="390"/>
      <c r="EZ46" s="390"/>
      <c r="FA46" s="390"/>
      <c r="FB46" s="390"/>
      <c r="FC46" s="390"/>
      <c r="FD46" s="390"/>
      <c r="FE46" s="390"/>
      <c r="FF46" s="390"/>
      <c r="FG46" s="390"/>
      <c r="FH46" s="390"/>
      <c r="FI46" s="390"/>
      <c r="FJ46" s="390"/>
      <c r="FK46" s="390"/>
      <c r="FL46" s="390"/>
      <c r="FM46" s="390"/>
      <c r="FN46" s="390"/>
      <c r="FO46" s="390"/>
      <c r="FP46" s="390"/>
      <c r="FQ46" s="390"/>
      <c r="FR46" s="390"/>
      <c r="FS46" s="390"/>
      <c r="FT46" s="390"/>
      <c r="FU46" s="390"/>
      <c r="FV46" s="390"/>
      <c r="FW46" s="390"/>
      <c r="FX46" s="390"/>
      <c r="FY46" s="390"/>
      <c r="FZ46" s="390"/>
      <c r="GA46" s="390"/>
      <c r="GB46" s="390"/>
      <c r="GC46" s="390"/>
      <c r="GD46" s="390"/>
      <c r="GE46" s="390"/>
      <c r="GF46" s="390"/>
      <c r="GG46" s="390"/>
      <c r="GH46" s="390"/>
      <c r="GI46" s="390"/>
      <c r="GJ46" s="390"/>
      <c r="GK46" s="390"/>
      <c r="GL46" s="390"/>
      <c r="GM46" s="390"/>
      <c r="GN46" s="390"/>
      <c r="GO46" s="390"/>
      <c r="GP46" s="390"/>
      <c r="GQ46" s="390"/>
      <c r="GR46" s="390"/>
      <c r="GS46" s="390"/>
      <c r="GT46" s="390"/>
      <c r="GU46" s="390"/>
      <c r="GV46" s="390"/>
      <c r="GW46" s="390"/>
      <c r="GX46" s="390"/>
      <c r="GY46" s="390"/>
      <c r="GZ46" s="390"/>
      <c r="HA46" s="390"/>
      <c r="HB46" s="390"/>
      <c r="HC46" s="390"/>
      <c r="HD46" s="390"/>
      <c r="HE46" s="390"/>
      <c r="HF46" s="390"/>
      <c r="HG46" s="390"/>
      <c r="HH46" s="390"/>
      <c r="HI46" s="390"/>
      <c r="HJ46" s="390"/>
      <c r="HK46" s="390"/>
      <c r="HL46" s="390"/>
      <c r="HM46" s="390"/>
      <c r="HN46" s="390"/>
      <c r="HO46" s="390"/>
      <c r="HP46" s="390"/>
      <c r="HQ46" s="390"/>
      <c r="HR46" s="390"/>
      <c r="HS46" s="390"/>
      <c r="HT46" s="390"/>
      <c r="HU46" s="390"/>
      <c r="HV46" s="390"/>
      <c r="HW46" s="390"/>
      <c r="HX46" s="390"/>
      <c r="HY46" s="390"/>
      <c r="HZ46" s="390"/>
      <c r="IA46" s="390"/>
      <c r="IB46" s="390"/>
      <c r="IC46" s="390"/>
      <c r="ID46" s="390"/>
      <c r="IE46" s="390"/>
      <c r="IF46" s="390"/>
      <c r="IG46" s="390"/>
      <c r="IH46" s="390"/>
      <c r="II46" s="390"/>
      <c r="IJ46" s="390"/>
      <c r="IK46" s="390"/>
      <c r="IL46" s="390"/>
      <c r="IM46" s="390"/>
      <c r="IN46" s="390"/>
      <c r="IO46" s="390"/>
      <c r="IP46" s="390"/>
      <c r="IQ46" s="390"/>
      <c r="IR46" s="390"/>
      <c r="IS46" s="390"/>
      <c r="IT46" s="390"/>
      <c r="IU46" s="390"/>
      <c r="IV46" s="390"/>
      <c r="IW46" s="390"/>
      <c r="IX46" s="390"/>
      <c r="IY46" s="390"/>
      <c r="IZ46" s="390"/>
      <c r="JA46" s="390"/>
      <c r="JB46" s="390"/>
      <c r="JC46" s="390"/>
      <c r="JD46" s="390"/>
      <c r="JE46" s="390"/>
      <c r="JF46" s="390"/>
      <c r="JG46" s="390"/>
      <c r="JH46" s="390"/>
      <c r="JI46" s="390"/>
      <c r="JJ46" s="390"/>
      <c r="JK46" s="390"/>
      <c r="JL46" s="390"/>
      <c r="JM46" s="390"/>
      <c r="JN46" s="390"/>
      <c r="JO46" s="390"/>
      <c r="JP46" s="390"/>
      <c r="JQ46" s="390"/>
      <c r="JR46" s="390"/>
      <c r="JS46" s="390"/>
      <c r="JT46" s="390"/>
      <c r="JU46" s="390"/>
      <c r="JV46" s="390"/>
      <c r="JW46" s="390"/>
      <c r="JX46" s="390"/>
      <c r="JY46" s="390"/>
      <c r="JZ46" s="390"/>
      <c r="KA46" s="390"/>
      <c r="KB46" s="390"/>
      <c r="KC46" s="390"/>
      <c r="KD46" s="390"/>
      <c r="KE46" s="390"/>
      <c r="KF46" s="390"/>
      <c r="KG46" s="390"/>
      <c r="KH46" s="390"/>
      <c r="KI46" s="390"/>
      <c r="KJ46" s="390"/>
      <c r="KK46" s="390"/>
      <c r="KL46" s="390"/>
      <c r="KM46" s="390"/>
      <c r="KN46" s="390"/>
      <c r="KO46" s="390"/>
      <c r="KP46" s="390"/>
      <c r="KQ46" s="390"/>
      <c r="KR46" s="390"/>
      <c r="KS46" s="390"/>
      <c r="KT46" s="390"/>
      <c r="KU46" s="390"/>
      <c r="KV46" s="390"/>
      <c r="KW46" s="390"/>
      <c r="KX46" s="390"/>
      <c r="KY46" s="390"/>
      <c r="KZ46" s="390"/>
      <c r="LA46" s="390"/>
      <c r="LB46" s="390"/>
      <c r="LC46" s="390"/>
      <c r="LD46" s="390"/>
      <c r="LE46" s="390"/>
      <c r="LF46" s="390"/>
      <c r="LG46" s="390"/>
      <c r="LH46" s="390"/>
      <c r="LI46" s="390"/>
      <c r="LJ46" s="390"/>
      <c r="LK46" s="390"/>
      <c r="LL46" s="390"/>
      <c r="LM46" s="390"/>
      <c r="LN46" s="390"/>
      <c r="LO46" s="390"/>
      <c r="LP46" s="390"/>
      <c r="LQ46" s="390"/>
      <c r="LR46" s="390"/>
      <c r="LS46" s="390"/>
      <c r="LT46" s="390"/>
      <c r="LU46" s="390"/>
      <c r="LV46" s="390"/>
      <c r="LW46" s="390"/>
      <c r="LX46" s="390"/>
      <c r="LY46" s="390"/>
      <c r="LZ46" s="390"/>
      <c r="MA46" s="390"/>
      <c r="MB46" s="390"/>
      <c r="MC46" s="390"/>
      <c r="MD46" s="390"/>
      <c r="ME46" s="390"/>
      <c r="MF46" s="390"/>
      <c r="MG46" s="390"/>
      <c r="MH46" s="390"/>
      <c r="MI46" s="390"/>
      <c r="MJ46" s="390"/>
      <c r="MK46" s="390"/>
      <c r="ML46" s="390"/>
      <c r="MM46" s="390"/>
      <c r="MN46" s="390"/>
      <c r="MO46" s="390"/>
      <c r="MP46" s="390"/>
      <c r="MQ46" s="390"/>
      <c r="MR46" s="390"/>
      <c r="MS46" s="390"/>
      <c r="MT46" s="390"/>
      <c r="MU46" s="390"/>
      <c r="MV46" s="390"/>
      <c r="MW46" s="390"/>
      <c r="MX46" s="390"/>
      <c r="MY46" s="390"/>
      <c r="MZ46" s="390"/>
      <c r="NA46" s="390"/>
      <c r="NB46" s="390"/>
      <c r="NC46" s="390"/>
      <c r="ND46" s="390"/>
      <c r="NE46" s="390"/>
      <c r="NF46" s="390"/>
      <c r="NG46" s="390"/>
      <c r="NH46" s="390"/>
      <c r="NI46" s="390"/>
      <c r="NJ46" s="390"/>
      <c r="NK46" s="390"/>
      <c r="NL46" s="390"/>
      <c r="NM46" s="390"/>
      <c r="NN46" s="390"/>
      <c r="NO46" s="390"/>
      <c r="NP46" s="390"/>
      <c r="NQ46" s="390"/>
      <c r="NR46" s="390"/>
      <c r="NS46" s="390"/>
      <c r="NT46" s="390"/>
      <c r="NU46" s="390"/>
      <c r="NV46" s="390"/>
      <c r="NW46" s="390"/>
      <c r="NX46" s="390"/>
      <c r="NY46" s="390"/>
      <c r="NZ46" s="390"/>
      <c r="OA46" s="390"/>
      <c r="OB46" s="390"/>
      <c r="OC46" s="390"/>
      <c r="OD46" s="390"/>
      <c r="OE46" s="390"/>
      <c r="OF46" s="390"/>
      <c r="OG46" s="390"/>
      <c r="OH46" s="390"/>
      <c r="OI46" s="390"/>
      <c r="OJ46" s="390"/>
      <c r="OK46" s="390"/>
      <c r="OL46" s="390"/>
      <c r="OM46" s="390"/>
      <c r="ON46" s="390"/>
      <c r="OO46" s="390"/>
      <c r="OP46" s="390"/>
      <c r="OQ46" s="390"/>
      <c r="OR46" s="390"/>
      <c r="OS46" s="390"/>
      <c r="OT46" s="390"/>
      <c r="OU46" s="390"/>
      <c r="OV46" s="390"/>
      <c r="OW46" s="390"/>
      <c r="OX46" s="390"/>
      <c r="OY46" s="390"/>
      <c r="OZ46" s="390"/>
      <c r="PA46" s="390"/>
      <c r="PB46" s="390"/>
      <c r="PC46" s="390"/>
      <c r="PD46" s="390"/>
      <c r="PE46" s="390"/>
      <c r="PF46" s="390"/>
      <c r="PG46" s="390"/>
      <c r="PH46" s="390"/>
      <c r="PI46" s="390"/>
      <c r="PJ46" s="390"/>
      <c r="PK46" s="390"/>
      <c r="PL46" s="390"/>
      <c r="PM46" s="390"/>
      <c r="PN46" s="390"/>
      <c r="PO46" s="390"/>
      <c r="PP46" s="390"/>
      <c r="PQ46" s="390"/>
      <c r="PR46" s="390"/>
      <c r="PS46" s="390"/>
      <c r="PT46" s="390"/>
      <c r="PU46" s="390"/>
      <c r="PV46" s="390"/>
      <c r="PW46" s="390"/>
      <c r="PX46" s="390"/>
      <c r="PY46" s="390"/>
      <c r="PZ46" s="390"/>
      <c r="QA46" s="390"/>
      <c r="QB46" s="390"/>
      <c r="QC46" s="390"/>
      <c r="QD46" s="390"/>
      <c r="QE46" s="390"/>
      <c r="QF46" s="390"/>
      <c r="QG46" s="390"/>
      <c r="QH46" s="390"/>
      <c r="QI46" s="390"/>
      <c r="QJ46" s="390"/>
      <c r="QK46" s="390"/>
      <c r="QL46" s="390"/>
      <c r="QM46" s="390"/>
      <c r="QN46" s="390"/>
      <c r="QO46" s="390"/>
      <c r="QP46" s="390"/>
      <c r="QQ46" s="390"/>
      <c r="QR46" s="390"/>
      <c r="QS46" s="390"/>
      <c r="QT46" s="390"/>
      <c r="QU46" s="390"/>
      <c r="QV46" s="390"/>
      <c r="QW46" s="390"/>
      <c r="QX46" s="390"/>
      <c r="QY46" s="390"/>
      <c r="QZ46" s="390"/>
      <c r="RA46" s="390"/>
      <c r="RB46" s="390"/>
      <c r="RC46" s="390"/>
      <c r="RD46" s="390"/>
      <c r="RE46" s="390"/>
      <c r="RF46" s="390"/>
      <c r="RG46" s="390"/>
      <c r="RH46" s="390"/>
      <c r="RI46" s="390"/>
      <c r="RJ46" s="390"/>
      <c r="RK46" s="390"/>
      <c r="RL46" s="390"/>
      <c r="RM46" s="390"/>
      <c r="RN46" s="390"/>
      <c r="RO46" s="390"/>
      <c r="RP46" s="390"/>
      <c r="RQ46" s="390"/>
      <c r="RR46" s="390"/>
      <c r="RS46" s="390"/>
      <c r="RT46" s="390"/>
      <c r="RU46" s="390"/>
      <c r="RV46" s="390"/>
      <c r="RW46" s="390"/>
      <c r="RX46" s="390"/>
      <c r="RY46" s="390"/>
      <c r="RZ46" s="390"/>
      <c r="SA46" s="390"/>
      <c r="SB46" s="390"/>
      <c r="SC46" s="390"/>
      <c r="SD46" s="390"/>
      <c r="SE46" s="390"/>
      <c r="SF46" s="390"/>
      <c r="SG46" s="390"/>
      <c r="SH46" s="390"/>
      <c r="SI46" s="390"/>
      <c r="SJ46" s="390"/>
      <c r="SK46" s="390"/>
      <c r="SL46" s="390"/>
      <c r="SM46" s="390"/>
      <c r="SN46" s="390"/>
      <c r="SO46" s="390"/>
      <c r="SP46" s="390"/>
      <c r="SQ46" s="390"/>
      <c r="SR46" s="390"/>
      <c r="SS46" s="390"/>
      <c r="ST46" s="390"/>
      <c r="SU46" s="390"/>
      <c r="SV46" s="390"/>
      <c r="SW46" s="390"/>
      <c r="SX46" s="390"/>
      <c r="SY46" s="390"/>
      <c r="SZ46" s="390"/>
      <c r="TA46" s="390"/>
      <c r="TB46" s="390"/>
      <c r="TC46" s="390"/>
      <c r="TD46" s="390"/>
      <c r="TE46" s="390"/>
      <c r="TF46" s="390"/>
      <c r="TG46" s="390"/>
      <c r="TH46" s="390"/>
      <c r="TI46" s="390"/>
      <c r="TJ46" s="390"/>
      <c r="TK46" s="390"/>
      <c r="TL46" s="390"/>
      <c r="TM46" s="390"/>
      <c r="TN46" s="390"/>
      <c r="TO46" s="390"/>
      <c r="TP46" s="390"/>
      <c r="TQ46" s="390"/>
      <c r="TR46" s="390"/>
      <c r="TS46" s="390"/>
      <c r="TT46" s="390"/>
      <c r="TU46" s="390"/>
      <c r="TV46" s="390"/>
      <c r="TW46" s="390"/>
      <c r="TX46" s="390"/>
      <c r="TY46" s="390"/>
      <c r="TZ46" s="390"/>
      <c r="UA46" s="390"/>
      <c r="UB46" s="390"/>
      <c r="UC46" s="390"/>
      <c r="UD46" s="390"/>
      <c r="UE46" s="390"/>
      <c r="UF46" s="390"/>
      <c r="UG46" s="390"/>
      <c r="UH46" s="390"/>
      <c r="UI46" s="390"/>
      <c r="UJ46" s="390"/>
      <c r="UK46" s="390"/>
      <c r="UL46" s="390"/>
      <c r="UM46" s="390"/>
      <c r="UN46" s="390"/>
      <c r="UO46" s="390"/>
      <c r="UP46" s="390"/>
      <c r="UQ46" s="390"/>
      <c r="UR46" s="390"/>
      <c r="US46" s="390"/>
      <c r="UT46" s="390"/>
      <c r="UU46" s="390"/>
      <c r="UV46" s="390"/>
      <c r="UW46" s="390"/>
      <c r="UX46" s="390"/>
      <c r="UY46" s="390"/>
      <c r="UZ46" s="390"/>
      <c r="VA46" s="390"/>
      <c r="VB46" s="390"/>
      <c r="VC46" s="390"/>
      <c r="VD46" s="390"/>
      <c r="VE46" s="390"/>
      <c r="VF46" s="390"/>
      <c r="VG46" s="390"/>
      <c r="VH46" s="390"/>
      <c r="VI46" s="390"/>
      <c r="VJ46" s="390"/>
      <c r="VK46" s="390"/>
      <c r="VL46" s="390"/>
      <c r="VM46" s="390"/>
      <c r="VN46" s="390"/>
      <c r="VO46" s="390"/>
      <c r="VP46" s="390"/>
      <c r="VQ46" s="390"/>
      <c r="VR46" s="390"/>
      <c r="VS46" s="390"/>
      <c r="VT46" s="390"/>
      <c r="VU46" s="390"/>
      <c r="VV46" s="390"/>
      <c r="VW46" s="390"/>
      <c r="VX46" s="390"/>
      <c r="VY46" s="390"/>
      <c r="VZ46" s="390"/>
      <c r="WA46" s="390"/>
      <c r="WB46" s="390"/>
      <c r="WC46" s="390"/>
      <c r="WD46" s="390"/>
      <c r="WE46" s="390"/>
      <c r="WF46" s="390"/>
      <c r="WG46" s="390"/>
      <c r="WH46" s="390"/>
      <c r="WI46" s="390"/>
      <c r="WJ46" s="390"/>
      <c r="WK46" s="390"/>
      <c r="WL46" s="390"/>
      <c r="WM46" s="390"/>
      <c r="WN46" s="390"/>
      <c r="WO46" s="390"/>
      <c r="WP46" s="390"/>
      <c r="WQ46" s="390"/>
      <c r="WR46" s="390"/>
      <c r="WS46" s="390"/>
      <c r="WT46" s="390"/>
      <c r="WU46" s="390"/>
      <c r="WV46" s="390"/>
      <c r="WW46" s="390"/>
      <c r="WX46" s="390"/>
      <c r="WY46" s="390"/>
      <c r="WZ46" s="390"/>
      <c r="XA46" s="390"/>
      <c r="XB46" s="390"/>
      <c r="XC46" s="390"/>
      <c r="XD46" s="390"/>
      <c r="XE46" s="390"/>
      <c r="XF46" s="390"/>
      <c r="XG46" s="390"/>
      <c r="XH46" s="390"/>
      <c r="XI46" s="390"/>
      <c r="XJ46" s="390"/>
      <c r="XK46" s="390"/>
      <c r="XL46" s="390"/>
      <c r="XM46" s="390"/>
      <c r="XN46" s="390"/>
      <c r="XO46" s="390"/>
      <c r="XP46" s="390"/>
      <c r="XQ46" s="390"/>
      <c r="XR46" s="390"/>
      <c r="XS46" s="390"/>
      <c r="XT46" s="390"/>
      <c r="XU46" s="390"/>
      <c r="XV46" s="390"/>
      <c r="XW46" s="390"/>
      <c r="XX46" s="390"/>
      <c r="XY46" s="390"/>
      <c r="XZ46" s="390"/>
      <c r="YA46" s="390"/>
      <c r="YB46" s="390"/>
      <c r="YC46" s="390"/>
      <c r="YD46" s="390"/>
      <c r="YE46" s="390"/>
      <c r="YF46" s="390"/>
      <c r="YG46" s="390"/>
      <c r="YH46" s="390"/>
      <c r="YI46" s="390"/>
      <c r="YJ46" s="390"/>
      <c r="YK46" s="390"/>
      <c r="YL46" s="390"/>
      <c r="YM46" s="390"/>
      <c r="YN46" s="390"/>
      <c r="YO46" s="390"/>
      <c r="YP46" s="390"/>
      <c r="YQ46" s="390"/>
      <c r="YR46" s="390"/>
      <c r="YS46" s="390"/>
      <c r="YT46" s="390"/>
      <c r="YU46" s="390"/>
      <c r="YV46" s="390"/>
      <c r="YW46" s="390"/>
      <c r="YX46" s="390"/>
      <c r="YY46" s="390"/>
      <c r="YZ46" s="390"/>
      <c r="ZA46" s="390"/>
      <c r="ZB46" s="390"/>
      <c r="ZC46" s="390"/>
      <c r="ZD46" s="390"/>
      <c r="ZE46" s="390"/>
      <c r="ZF46" s="390"/>
      <c r="ZG46" s="390"/>
      <c r="ZH46" s="390"/>
      <c r="ZI46" s="390"/>
      <c r="ZJ46" s="390"/>
      <c r="ZK46" s="390"/>
      <c r="ZL46" s="390"/>
      <c r="ZM46" s="390"/>
      <c r="ZN46" s="390"/>
      <c r="ZO46" s="390"/>
      <c r="ZP46" s="390"/>
      <c r="ZQ46" s="390"/>
      <c r="ZR46" s="390"/>
      <c r="ZS46" s="390"/>
      <c r="ZT46" s="390"/>
      <c r="ZU46" s="390"/>
      <c r="ZV46" s="390"/>
    </row>
    <row r="47" spans="1:698" s="381" customFormat="1" ht="18" customHeight="1">
      <c r="A47" s="390"/>
      <c r="B47" s="385">
        <v>39</v>
      </c>
      <c r="C47" s="777" t="s">
        <v>797</v>
      </c>
      <c r="D47" s="777"/>
      <c r="E47" s="364"/>
      <c r="F47" s="365">
        <f t="shared" si="2"/>
        <v>0</v>
      </c>
      <c r="G47" s="365">
        <f t="shared" si="3"/>
        <v>0</v>
      </c>
      <c r="H47" s="365">
        <f t="shared" si="4"/>
        <v>0</v>
      </c>
      <c r="I47" s="365">
        <f t="shared" si="5"/>
        <v>0</v>
      </c>
      <c r="J47" s="365">
        <f t="shared" si="6"/>
        <v>0</v>
      </c>
      <c r="K47" s="365">
        <f t="shared" si="7"/>
        <v>0</v>
      </c>
      <c r="L47" s="365">
        <f t="shared" si="8"/>
        <v>0</v>
      </c>
      <c r="M47" s="365">
        <f t="shared" si="9"/>
        <v>0</v>
      </c>
      <c r="N47" s="365">
        <f t="shared" si="10"/>
        <v>0</v>
      </c>
      <c r="O47" s="365">
        <f t="shared" si="11"/>
        <v>0</v>
      </c>
      <c r="P47" s="365">
        <f t="shared" si="12"/>
        <v>0</v>
      </c>
      <c r="Q47" s="383" t="str">
        <f t="shared" si="13"/>
        <v/>
      </c>
      <c r="R47" s="384" t="str">
        <f t="shared" si="1"/>
        <v/>
      </c>
      <c r="S47" s="369"/>
      <c r="T47" s="369"/>
      <c r="U47" s="140"/>
      <c r="V47" s="140"/>
      <c r="W47" s="140"/>
      <c r="X47" s="140"/>
      <c r="Y47" s="140"/>
      <c r="Z47" s="390"/>
      <c r="AA47" s="390"/>
      <c r="AB47" s="390"/>
      <c r="AC47" s="390"/>
      <c r="AD47" s="390"/>
      <c r="AE47" s="390"/>
      <c r="AF47" s="390"/>
      <c r="AG47" s="390"/>
      <c r="AH47" s="390"/>
      <c r="AI47" s="390"/>
      <c r="AJ47" s="390"/>
      <c r="AK47" s="390"/>
      <c r="AL47" s="390"/>
      <c r="AM47" s="390"/>
      <c r="AN47" s="390"/>
      <c r="AO47" s="390"/>
      <c r="AP47" s="390"/>
      <c r="AQ47" s="390"/>
      <c r="AR47" s="390"/>
      <c r="AS47" s="390"/>
      <c r="AT47" s="390"/>
      <c r="AU47" s="390"/>
      <c r="AV47" s="390"/>
      <c r="AW47" s="390"/>
      <c r="AX47" s="390"/>
      <c r="AY47" s="390"/>
      <c r="AZ47" s="390"/>
      <c r="BA47" s="390"/>
      <c r="BB47" s="390"/>
      <c r="BC47" s="390"/>
      <c r="BD47" s="390"/>
      <c r="BE47" s="390"/>
      <c r="BF47" s="390"/>
      <c r="BG47" s="390"/>
      <c r="BH47" s="390"/>
      <c r="BI47" s="390"/>
      <c r="BJ47" s="390"/>
      <c r="BK47" s="390"/>
      <c r="BL47" s="390"/>
      <c r="BM47" s="390"/>
      <c r="BN47" s="390"/>
      <c r="BO47" s="390"/>
      <c r="BP47" s="390"/>
      <c r="BQ47" s="390"/>
      <c r="BR47" s="390"/>
      <c r="BS47" s="390"/>
      <c r="BT47" s="390"/>
      <c r="BU47" s="390"/>
      <c r="BV47" s="390"/>
      <c r="BW47" s="390"/>
      <c r="BX47" s="390"/>
      <c r="BY47" s="390"/>
      <c r="BZ47" s="390"/>
      <c r="CA47" s="390"/>
      <c r="CB47" s="390"/>
      <c r="CC47" s="390"/>
      <c r="CD47" s="390"/>
      <c r="CE47" s="390"/>
      <c r="CF47" s="390"/>
      <c r="CG47" s="390"/>
      <c r="CH47" s="390"/>
      <c r="CI47" s="390"/>
      <c r="CJ47" s="390"/>
      <c r="CK47" s="390"/>
      <c r="CL47" s="390"/>
      <c r="CM47" s="390"/>
      <c r="CN47" s="390"/>
      <c r="CO47" s="390"/>
      <c r="CP47" s="390"/>
      <c r="CQ47" s="390"/>
      <c r="CR47" s="390"/>
      <c r="CS47" s="390"/>
      <c r="CT47" s="390"/>
      <c r="CU47" s="390"/>
      <c r="CV47" s="390"/>
      <c r="CW47" s="390"/>
      <c r="CX47" s="390"/>
      <c r="CY47" s="390"/>
      <c r="CZ47" s="390"/>
      <c r="DA47" s="390"/>
      <c r="DB47" s="390"/>
      <c r="DC47" s="390"/>
      <c r="DD47" s="390"/>
      <c r="DE47" s="390"/>
      <c r="DF47" s="390"/>
      <c r="DG47" s="390"/>
      <c r="DH47" s="390"/>
      <c r="DI47" s="390"/>
      <c r="DJ47" s="390"/>
      <c r="DK47" s="390"/>
      <c r="DL47" s="390"/>
      <c r="DM47" s="390"/>
      <c r="DN47" s="390"/>
      <c r="DO47" s="390"/>
      <c r="DP47" s="390"/>
      <c r="DQ47" s="390"/>
      <c r="DR47" s="390"/>
      <c r="DS47" s="390"/>
      <c r="DT47" s="390"/>
      <c r="DU47" s="390"/>
      <c r="DV47" s="390"/>
      <c r="DW47" s="390"/>
      <c r="DX47" s="390"/>
      <c r="DY47" s="390"/>
      <c r="DZ47" s="390"/>
      <c r="EA47" s="390"/>
      <c r="EB47" s="390"/>
      <c r="EC47" s="390"/>
      <c r="ED47" s="390"/>
      <c r="EE47" s="390"/>
      <c r="EF47" s="390"/>
      <c r="EG47" s="390"/>
      <c r="EH47" s="390"/>
      <c r="EI47" s="390"/>
      <c r="EJ47" s="390"/>
      <c r="EK47" s="390"/>
      <c r="EL47" s="390"/>
      <c r="EM47" s="390"/>
      <c r="EN47" s="390"/>
      <c r="EO47" s="390"/>
      <c r="EP47" s="390"/>
      <c r="EQ47" s="390"/>
      <c r="ER47" s="390"/>
      <c r="ES47" s="390"/>
      <c r="ET47" s="390"/>
      <c r="EU47" s="390"/>
      <c r="EV47" s="390"/>
      <c r="EW47" s="390"/>
      <c r="EX47" s="390"/>
      <c r="EY47" s="390"/>
      <c r="EZ47" s="390"/>
      <c r="FA47" s="390"/>
      <c r="FB47" s="390"/>
      <c r="FC47" s="390"/>
      <c r="FD47" s="390"/>
      <c r="FE47" s="390"/>
      <c r="FF47" s="390"/>
      <c r="FG47" s="390"/>
      <c r="FH47" s="390"/>
      <c r="FI47" s="390"/>
      <c r="FJ47" s="390"/>
      <c r="FK47" s="390"/>
      <c r="FL47" s="390"/>
      <c r="FM47" s="390"/>
      <c r="FN47" s="390"/>
      <c r="FO47" s="390"/>
      <c r="FP47" s="390"/>
      <c r="FQ47" s="390"/>
      <c r="FR47" s="390"/>
      <c r="FS47" s="390"/>
      <c r="FT47" s="390"/>
      <c r="FU47" s="390"/>
      <c r="FV47" s="390"/>
      <c r="FW47" s="390"/>
      <c r="FX47" s="390"/>
      <c r="FY47" s="390"/>
      <c r="FZ47" s="390"/>
      <c r="GA47" s="390"/>
      <c r="GB47" s="390"/>
      <c r="GC47" s="390"/>
      <c r="GD47" s="390"/>
      <c r="GE47" s="390"/>
      <c r="GF47" s="390"/>
      <c r="GG47" s="390"/>
      <c r="GH47" s="390"/>
      <c r="GI47" s="390"/>
      <c r="GJ47" s="390"/>
      <c r="GK47" s="390"/>
      <c r="GL47" s="390"/>
      <c r="GM47" s="390"/>
      <c r="GN47" s="390"/>
      <c r="GO47" s="390"/>
      <c r="GP47" s="390"/>
      <c r="GQ47" s="390"/>
      <c r="GR47" s="390"/>
      <c r="GS47" s="390"/>
      <c r="GT47" s="390"/>
      <c r="GU47" s="390"/>
      <c r="GV47" s="390"/>
      <c r="GW47" s="390"/>
      <c r="GX47" s="390"/>
      <c r="GY47" s="390"/>
      <c r="GZ47" s="390"/>
      <c r="HA47" s="390"/>
      <c r="HB47" s="390"/>
      <c r="HC47" s="390"/>
      <c r="HD47" s="390"/>
      <c r="HE47" s="390"/>
      <c r="HF47" s="390"/>
      <c r="HG47" s="390"/>
      <c r="HH47" s="390"/>
      <c r="HI47" s="390"/>
      <c r="HJ47" s="390"/>
      <c r="HK47" s="390"/>
      <c r="HL47" s="390"/>
      <c r="HM47" s="390"/>
      <c r="HN47" s="390"/>
      <c r="HO47" s="390"/>
      <c r="HP47" s="390"/>
      <c r="HQ47" s="390"/>
      <c r="HR47" s="390"/>
      <c r="HS47" s="390"/>
      <c r="HT47" s="390"/>
      <c r="HU47" s="390"/>
      <c r="HV47" s="390"/>
      <c r="HW47" s="390"/>
      <c r="HX47" s="390"/>
      <c r="HY47" s="390"/>
      <c r="HZ47" s="390"/>
      <c r="IA47" s="390"/>
      <c r="IB47" s="390"/>
      <c r="IC47" s="390"/>
      <c r="ID47" s="390"/>
      <c r="IE47" s="390"/>
      <c r="IF47" s="390"/>
      <c r="IG47" s="390"/>
      <c r="IH47" s="390"/>
      <c r="II47" s="390"/>
      <c r="IJ47" s="390"/>
      <c r="IK47" s="390"/>
      <c r="IL47" s="390"/>
      <c r="IM47" s="390"/>
      <c r="IN47" s="390"/>
      <c r="IO47" s="390"/>
      <c r="IP47" s="390"/>
      <c r="IQ47" s="390"/>
      <c r="IR47" s="390"/>
      <c r="IS47" s="390"/>
      <c r="IT47" s="390"/>
      <c r="IU47" s="390"/>
      <c r="IV47" s="390"/>
      <c r="IW47" s="390"/>
      <c r="IX47" s="390"/>
      <c r="IY47" s="390"/>
      <c r="IZ47" s="390"/>
      <c r="JA47" s="390"/>
      <c r="JB47" s="390"/>
      <c r="JC47" s="390"/>
      <c r="JD47" s="390"/>
      <c r="JE47" s="390"/>
      <c r="JF47" s="390"/>
      <c r="JG47" s="390"/>
      <c r="JH47" s="390"/>
      <c r="JI47" s="390"/>
      <c r="JJ47" s="390"/>
      <c r="JK47" s="390"/>
      <c r="JL47" s="390"/>
      <c r="JM47" s="390"/>
      <c r="JN47" s="390"/>
      <c r="JO47" s="390"/>
      <c r="JP47" s="390"/>
      <c r="JQ47" s="390"/>
      <c r="JR47" s="390"/>
      <c r="JS47" s="390"/>
      <c r="JT47" s="390"/>
      <c r="JU47" s="390"/>
      <c r="JV47" s="390"/>
      <c r="JW47" s="390"/>
      <c r="JX47" s="390"/>
      <c r="JY47" s="390"/>
      <c r="JZ47" s="390"/>
      <c r="KA47" s="390"/>
      <c r="KB47" s="390"/>
      <c r="KC47" s="390"/>
      <c r="KD47" s="390"/>
      <c r="KE47" s="390"/>
      <c r="KF47" s="390"/>
      <c r="KG47" s="390"/>
      <c r="KH47" s="390"/>
      <c r="KI47" s="390"/>
      <c r="KJ47" s="390"/>
      <c r="KK47" s="390"/>
      <c r="KL47" s="390"/>
      <c r="KM47" s="390"/>
      <c r="KN47" s="390"/>
      <c r="KO47" s="390"/>
      <c r="KP47" s="390"/>
      <c r="KQ47" s="390"/>
      <c r="KR47" s="390"/>
      <c r="KS47" s="390"/>
      <c r="KT47" s="390"/>
      <c r="KU47" s="390"/>
      <c r="KV47" s="390"/>
      <c r="KW47" s="390"/>
      <c r="KX47" s="390"/>
      <c r="KY47" s="390"/>
      <c r="KZ47" s="390"/>
      <c r="LA47" s="390"/>
      <c r="LB47" s="390"/>
      <c r="LC47" s="390"/>
      <c r="LD47" s="390"/>
      <c r="LE47" s="390"/>
      <c r="LF47" s="390"/>
      <c r="LG47" s="390"/>
      <c r="LH47" s="390"/>
      <c r="LI47" s="390"/>
      <c r="LJ47" s="390"/>
      <c r="LK47" s="390"/>
      <c r="LL47" s="390"/>
      <c r="LM47" s="390"/>
      <c r="LN47" s="390"/>
      <c r="LO47" s="390"/>
      <c r="LP47" s="390"/>
      <c r="LQ47" s="390"/>
      <c r="LR47" s="390"/>
      <c r="LS47" s="390"/>
      <c r="LT47" s="390"/>
      <c r="LU47" s="390"/>
      <c r="LV47" s="390"/>
      <c r="LW47" s="390"/>
      <c r="LX47" s="390"/>
      <c r="LY47" s="390"/>
      <c r="LZ47" s="390"/>
      <c r="MA47" s="390"/>
      <c r="MB47" s="390"/>
      <c r="MC47" s="390"/>
      <c r="MD47" s="390"/>
      <c r="ME47" s="390"/>
      <c r="MF47" s="390"/>
      <c r="MG47" s="390"/>
      <c r="MH47" s="390"/>
      <c r="MI47" s="390"/>
      <c r="MJ47" s="390"/>
      <c r="MK47" s="390"/>
      <c r="ML47" s="390"/>
      <c r="MM47" s="390"/>
      <c r="MN47" s="390"/>
      <c r="MO47" s="390"/>
      <c r="MP47" s="390"/>
      <c r="MQ47" s="390"/>
      <c r="MR47" s="390"/>
      <c r="MS47" s="390"/>
      <c r="MT47" s="390"/>
      <c r="MU47" s="390"/>
      <c r="MV47" s="390"/>
      <c r="MW47" s="390"/>
      <c r="MX47" s="390"/>
      <c r="MY47" s="390"/>
      <c r="MZ47" s="390"/>
      <c r="NA47" s="390"/>
      <c r="NB47" s="390"/>
      <c r="NC47" s="390"/>
      <c r="ND47" s="390"/>
      <c r="NE47" s="390"/>
      <c r="NF47" s="390"/>
      <c r="NG47" s="390"/>
      <c r="NH47" s="390"/>
      <c r="NI47" s="390"/>
      <c r="NJ47" s="390"/>
      <c r="NK47" s="390"/>
      <c r="NL47" s="390"/>
      <c r="NM47" s="390"/>
      <c r="NN47" s="390"/>
      <c r="NO47" s="390"/>
      <c r="NP47" s="390"/>
      <c r="NQ47" s="390"/>
      <c r="NR47" s="390"/>
      <c r="NS47" s="390"/>
      <c r="NT47" s="390"/>
      <c r="NU47" s="390"/>
      <c r="NV47" s="390"/>
      <c r="NW47" s="390"/>
      <c r="NX47" s="390"/>
      <c r="NY47" s="390"/>
      <c r="NZ47" s="390"/>
      <c r="OA47" s="390"/>
      <c r="OB47" s="390"/>
      <c r="OC47" s="390"/>
      <c r="OD47" s="390"/>
      <c r="OE47" s="390"/>
      <c r="OF47" s="390"/>
      <c r="OG47" s="390"/>
      <c r="OH47" s="390"/>
      <c r="OI47" s="390"/>
      <c r="OJ47" s="390"/>
      <c r="OK47" s="390"/>
      <c r="OL47" s="390"/>
      <c r="OM47" s="390"/>
      <c r="ON47" s="390"/>
      <c r="OO47" s="390"/>
      <c r="OP47" s="390"/>
      <c r="OQ47" s="390"/>
      <c r="OR47" s="390"/>
      <c r="OS47" s="390"/>
      <c r="OT47" s="390"/>
      <c r="OU47" s="390"/>
      <c r="OV47" s="390"/>
      <c r="OW47" s="390"/>
      <c r="OX47" s="390"/>
      <c r="OY47" s="390"/>
      <c r="OZ47" s="390"/>
      <c r="PA47" s="390"/>
      <c r="PB47" s="390"/>
      <c r="PC47" s="390"/>
      <c r="PD47" s="390"/>
      <c r="PE47" s="390"/>
      <c r="PF47" s="390"/>
      <c r="PG47" s="390"/>
      <c r="PH47" s="390"/>
      <c r="PI47" s="390"/>
      <c r="PJ47" s="390"/>
      <c r="PK47" s="390"/>
      <c r="PL47" s="390"/>
      <c r="PM47" s="390"/>
      <c r="PN47" s="390"/>
      <c r="PO47" s="390"/>
      <c r="PP47" s="390"/>
      <c r="PQ47" s="390"/>
      <c r="PR47" s="390"/>
      <c r="PS47" s="390"/>
      <c r="PT47" s="390"/>
      <c r="PU47" s="390"/>
      <c r="PV47" s="390"/>
      <c r="PW47" s="390"/>
      <c r="PX47" s="390"/>
      <c r="PY47" s="390"/>
      <c r="PZ47" s="390"/>
      <c r="QA47" s="390"/>
      <c r="QB47" s="390"/>
      <c r="QC47" s="390"/>
      <c r="QD47" s="390"/>
      <c r="QE47" s="390"/>
      <c r="QF47" s="390"/>
      <c r="QG47" s="390"/>
      <c r="QH47" s="390"/>
      <c r="QI47" s="390"/>
      <c r="QJ47" s="390"/>
      <c r="QK47" s="390"/>
      <c r="QL47" s="390"/>
      <c r="QM47" s="390"/>
      <c r="QN47" s="390"/>
      <c r="QO47" s="390"/>
      <c r="QP47" s="390"/>
      <c r="QQ47" s="390"/>
      <c r="QR47" s="390"/>
      <c r="QS47" s="390"/>
      <c r="QT47" s="390"/>
      <c r="QU47" s="390"/>
      <c r="QV47" s="390"/>
      <c r="QW47" s="390"/>
      <c r="QX47" s="390"/>
      <c r="QY47" s="390"/>
      <c r="QZ47" s="390"/>
      <c r="RA47" s="390"/>
      <c r="RB47" s="390"/>
      <c r="RC47" s="390"/>
      <c r="RD47" s="390"/>
      <c r="RE47" s="390"/>
      <c r="RF47" s="390"/>
      <c r="RG47" s="390"/>
      <c r="RH47" s="390"/>
      <c r="RI47" s="390"/>
      <c r="RJ47" s="390"/>
      <c r="RK47" s="390"/>
      <c r="RL47" s="390"/>
      <c r="RM47" s="390"/>
      <c r="RN47" s="390"/>
      <c r="RO47" s="390"/>
      <c r="RP47" s="390"/>
      <c r="RQ47" s="390"/>
      <c r="RR47" s="390"/>
      <c r="RS47" s="390"/>
      <c r="RT47" s="390"/>
      <c r="RU47" s="390"/>
      <c r="RV47" s="390"/>
      <c r="RW47" s="390"/>
      <c r="RX47" s="390"/>
      <c r="RY47" s="390"/>
      <c r="RZ47" s="390"/>
      <c r="SA47" s="390"/>
      <c r="SB47" s="390"/>
      <c r="SC47" s="390"/>
      <c r="SD47" s="390"/>
      <c r="SE47" s="390"/>
      <c r="SF47" s="390"/>
      <c r="SG47" s="390"/>
      <c r="SH47" s="390"/>
      <c r="SI47" s="390"/>
      <c r="SJ47" s="390"/>
      <c r="SK47" s="390"/>
      <c r="SL47" s="390"/>
      <c r="SM47" s="390"/>
      <c r="SN47" s="390"/>
      <c r="SO47" s="390"/>
      <c r="SP47" s="390"/>
      <c r="SQ47" s="390"/>
      <c r="SR47" s="390"/>
      <c r="SS47" s="390"/>
      <c r="ST47" s="390"/>
      <c r="SU47" s="390"/>
      <c r="SV47" s="390"/>
      <c r="SW47" s="390"/>
      <c r="SX47" s="390"/>
      <c r="SY47" s="390"/>
      <c r="SZ47" s="390"/>
      <c r="TA47" s="390"/>
      <c r="TB47" s="390"/>
      <c r="TC47" s="390"/>
      <c r="TD47" s="390"/>
      <c r="TE47" s="390"/>
      <c r="TF47" s="390"/>
      <c r="TG47" s="390"/>
      <c r="TH47" s="390"/>
      <c r="TI47" s="390"/>
      <c r="TJ47" s="390"/>
      <c r="TK47" s="390"/>
      <c r="TL47" s="390"/>
      <c r="TM47" s="390"/>
      <c r="TN47" s="390"/>
      <c r="TO47" s="390"/>
      <c r="TP47" s="390"/>
      <c r="TQ47" s="390"/>
      <c r="TR47" s="390"/>
      <c r="TS47" s="390"/>
      <c r="TT47" s="390"/>
      <c r="TU47" s="390"/>
      <c r="TV47" s="390"/>
      <c r="TW47" s="390"/>
      <c r="TX47" s="390"/>
      <c r="TY47" s="390"/>
      <c r="TZ47" s="390"/>
      <c r="UA47" s="390"/>
      <c r="UB47" s="390"/>
      <c r="UC47" s="390"/>
      <c r="UD47" s="390"/>
      <c r="UE47" s="390"/>
      <c r="UF47" s="390"/>
      <c r="UG47" s="390"/>
      <c r="UH47" s="390"/>
      <c r="UI47" s="390"/>
      <c r="UJ47" s="390"/>
      <c r="UK47" s="390"/>
      <c r="UL47" s="390"/>
      <c r="UM47" s="390"/>
      <c r="UN47" s="390"/>
      <c r="UO47" s="390"/>
      <c r="UP47" s="390"/>
      <c r="UQ47" s="390"/>
      <c r="UR47" s="390"/>
      <c r="US47" s="390"/>
      <c r="UT47" s="390"/>
      <c r="UU47" s="390"/>
      <c r="UV47" s="390"/>
      <c r="UW47" s="390"/>
      <c r="UX47" s="390"/>
      <c r="UY47" s="390"/>
      <c r="UZ47" s="390"/>
      <c r="VA47" s="390"/>
      <c r="VB47" s="390"/>
      <c r="VC47" s="390"/>
      <c r="VD47" s="390"/>
      <c r="VE47" s="390"/>
      <c r="VF47" s="390"/>
      <c r="VG47" s="390"/>
      <c r="VH47" s="390"/>
      <c r="VI47" s="390"/>
      <c r="VJ47" s="390"/>
      <c r="VK47" s="390"/>
      <c r="VL47" s="390"/>
      <c r="VM47" s="390"/>
      <c r="VN47" s="390"/>
      <c r="VO47" s="390"/>
      <c r="VP47" s="390"/>
      <c r="VQ47" s="390"/>
      <c r="VR47" s="390"/>
      <c r="VS47" s="390"/>
      <c r="VT47" s="390"/>
      <c r="VU47" s="390"/>
      <c r="VV47" s="390"/>
      <c r="VW47" s="390"/>
      <c r="VX47" s="390"/>
      <c r="VY47" s="390"/>
      <c r="VZ47" s="390"/>
      <c r="WA47" s="390"/>
      <c r="WB47" s="390"/>
      <c r="WC47" s="390"/>
      <c r="WD47" s="390"/>
      <c r="WE47" s="390"/>
      <c r="WF47" s="390"/>
      <c r="WG47" s="390"/>
      <c r="WH47" s="390"/>
      <c r="WI47" s="390"/>
      <c r="WJ47" s="390"/>
      <c r="WK47" s="390"/>
      <c r="WL47" s="390"/>
      <c r="WM47" s="390"/>
      <c r="WN47" s="390"/>
      <c r="WO47" s="390"/>
      <c r="WP47" s="390"/>
      <c r="WQ47" s="390"/>
      <c r="WR47" s="390"/>
      <c r="WS47" s="390"/>
      <c r="WT47" s="390"/>
      <c r="WU47" s="390"/>
      <c r="WV47" s="390"/>
      <c r="WW47" s="390"/>
      <c r="WX47" s="390"/>
      <c r="WY47" s="390"/>
      <c r="WZ47" s="390"/>
      <c r="XA47" s="390"/>
      <c r="XB47" s="390"/>
      <c r="XC47" s="390"/>
      <c r="XD47" s="390"/>
      <c r="XE47" s="390"/>
      <c r="XF47" s="390"/>
      <c r="XG47" s="390"/>
      <c r="XH47" s="390"/>
      <c r="XI47" s="390"/>
      <c r="XJ47" s="390"/>
      <c r="XK47" s="390"/>
      <c r="XL47" s="390"/>
      <c r="XM47" s="390"/>
      <c r="XN47" s="390"/>
      <c r="XO47" s="390"/>
      <c r="XP47" s="390"/>
      <c r="XQ47" s="390"/>
      <c r="XR47" s="390"/>
      <c r="XS47" s="390"/>
      <c r="XT47" s="390"/>
      <c r="XU47" s="390"/>
      <c r="XV47" s="390"/>
      <c r="XW47" s="390"/>
      <c r="XX47" s="390"/>
      <c r="XY47" s="390"/>
      <c r="XZ47" s="390"/>
      <c r="YA47" s="390"/>
      <c r="YB47" s="390"/>
      <c r="YC47" s="390"/>
      <c r="YD47" s="390"/>
      <c r="YE47" s="390"/>
      <c r="YF47" s="390"/>
      <c r="YG47" s="390"/>
      <c r="YH47" s="390"/>
      <c r="YI47" s="390"/>
      <c r="YJ47" s="390"/>
      <c r="YK47" s="390"/>
      <c r="YL47" s="390"/>
      <c r="YM47" s="390"/>
      <c r="YN47" s="390"/>
      <c r="YO47" s="390"/>
      <c r="YP47" s="390"/>
      <c r="YQ47" s="390"/>
      <c r="YR47" s="390"/>
      <c r="YS47" s="390"/>
      <c r="YT47" s="390"/>
      <c r="YU47" s="390"/>
      <c r="YV47" s="390"/>
      <c r="YW47" s="390"/>
      <c r="YX47" s="390"/>
      <c r="YY47" s="390"/>
      <c r="YZ47" s="390"/>
      <c r="ZA47" s="390"/>
      <c r="ZB47" s="390"/>
      <c r="ZC47" s="390"/>
      <c r="ZD47" s="390"/>
      <c r="ZE47" s="390"/>
      <c r="ZF47" s="390"/>
      <c r="ZG47" s="390"/>
      <c r="ZH47" s="390"/>
      <c r="ZI47" s="390"/>
      <c r="ZJ47" s="390"/>
      <c r="ZK47" s="390"/>
      <c r="ZL47" s="390"/>
      <c r="ZM47" s="390"/>
      <c r="ZN47" s="390"/>
      <c r="ZO47" s="390"/>
      <c r="ZP47" s="390"/>
      <c r="ZQ47" s="390"/>
      <c r="ZR47" s="390"/>
      <c r="ZS47" s="390"/>
      <c r="ZT47" s="390"/>
      <c r="ZU47" s="390"/>
      <c r="ZV47" s="390"/>
    </row>
    <row r="48" spans="1:698" s="381" customFormat="1" ht="18" customHeight="1">
      <c r="A48" s="390"/>
      <c r="B48" s="385">
        <v>40</v>
      </c>
      <c r="C48" s="777" t="s">
        <v>797</v>
      </c>
      <c r="D48" s="777"/>
      <c r="E48" s="364"/>
      <c r="F48" s="365">
        <f t="shared" si="2"/>
        <v>0</v>
      </c>
      <c r="G48" s="365">
        <f t="shared" si="3"/>
        <v>0</v>
      </c>
      <c r="H48" s="365">
        <f t="shared" si="4"/>
        <v>0</v>
      </c>
      <c r="I48" s="365">
        <f t="shared" si="5"/>
        <v>0</v>
      </c>
      <c r="J48" s="365">
        <f t="shared" si="6"/>
        <v>0</v>
      </c>
      <c r="K48" s="365">
        <f t="shared" si="7"/>
        <v>0</v>
      </c>
      <c r="L48" s="365">
        <f t="shared" si="8"/>
        <v>0</v>
      </c>
      <c r="M48" s="365">
        <f t="shared" si="9"/>
        <v>0</v>
      </c>
      <c r="N48" s="365">
        <f t="shared" si="10"/>
        <v>0</v>
      </c>
      <c r="O48" s="365">
        <f t="shared" si="11"/>
        <v>0</v>
      </c>
      <c r="P48" s="365">
        <f t="shared" si="12"/>
        <v>0</v>
      </c>
      <c r="Q48" s="383" t="str">
        <f t="shared" si="13"/>
        <v/>
      </c>
      <c r="R48" s="384" t="str">
        <f t="shared" si="1"/>
        <v/>
      </c>
      <c r="S48" s="369"/>
      <c r="T48" s="369"/>
      <c r="U48" s="140"/>
      <c r="V48" s="140"/>
      <c r="W48" s="140"/>
      <c r="X48" s="140"/>
      <c r="Y48" s="140"/>
      <c r="Z48" s="390"/>
      <c r="AA48" s="390"/>
      <c r="AB48" s="390"/>
      <c r="AC48" s="390"/>
      <c r="AD48" s="390"/>
      <c r="AE48" s="390"/>
      <c r="AF48" s="390"/>
      <c r="AG48" s="390"/>
      <c r="AH48" s="390"/>
      <c r="AI48" s="390"/>
      <c r="AJ48" s="390"/>
      <c r="AK48" s="390"/>
      <c r="AL48" s="390"/>
      <c r="AM48" s="390"/>
      <c r="AN48" s="390"/>
      <c r="AO48" s="390"/>
      <c r="AP48" s="390"/>
      <c r="AQ48" s="390"/>
      <c r="AR48" s="390"/>
      <c r="AS48" s="390"/>
      <c r="AT48" s="390"/>
      <c r="AU48" s="390"/>
      <c r="AV48" s="390"/>
      <c r="AW48" s="390"/>
      <c r="AX48" s="390"/>
      <c r="AY48" s="390"/>
      <c r="AZ48" s="390"/>
      <c r="BA48" s="390"/>
      <c r="BB48" s="390"/>
      <c r="BC48" s="390"/>
      <c r="BD48" s="390"/>
      <c r="BE48" s="390"/>
      <c r="BF48" s="390"/>
      <c r="BG48" s="390"/>
      <c r="BH48" s="390"/>
      <c r="BI48" s="390"/>
      <c r="BJ48" s="390"/>
      <c r="BK48" s="390"/>
      <c r="BL48" s="390"/>
      <c r="BM48" s="390"/>
      <c r="BN48" s="390"/>
      <c r="BO48" s="390"/>
      <c r="BP48" s="390"/>
      <c r="BQ48" s="390"/>
      <c r="BR48" s="390"/>
      <c r="BS48" s="390"/>
      <c r="BT48" s="390"/>
      <c r="BU48" s="390"/>
      <c r="BV48" s="390"/>
      <c r="BW48" s="390"/>
      <c r="BX48" s="390"/>
      <c r="BY48" s="390"/>
      <c r="BZ48" s="390"/>
      <c r="CA48" s="390"/>
      <c r="CB48" s="390"/>
      <c r="CC48" s="390"/>
      <c r="CD48" s="390"/>
      <c r="CE48" s="390"/>
      <c r="CF48" s="390"/>
      <c r="CG48" s="390"/>
      <c r="CH48" s="390"/>
      <c r="CI48" s="390"/>
      <c r="CJ48" s="390"/>
      <c r="CK48" s="390"/>
      <c r="CL48" s="390"/>
      <c r="CM48" s="390"/>
      <c r="CN48" s="390"/>
      <c r="CO48" s="390"/>
      <c r="CP48" s="390"/>
      <c r="CQ48" s="390"/>
      <c r="CR48" s="390"/>
      <c r="CS48" s="390"/>
      <c r="CT48" s="390"/>
      <c r="CU48" s="390"/>
      <c r="CV48" s="390"/>
      <c r="CW48" s="390"/>
      <c r="CX48" s="390"/>
      <c r="CY48" s="390"/>
      <c r="CZ48" s="390"/>
      <c r="DA48" s="390"/>
      <c r="DB48" s="390"/>
      <c r="DC48" s="390"/>
      <c r="DD48" s="390"/>
      <c r="DE48" s="390"/>
      <c r="DF48" s="390"/>
      <c r="DG48" s="390"/>
      <c r="DH48" s="390"/>
      <c r="DI48" s="390"/>
      <c r="DJ48" s="390"/>
      <c r="DK48" s="390"/>
      <c r="DL48" s="390"/>
      <c r="DM48" s="390"/>
      <c r="DN48" s="390"/>
      <c r="DO48" s="390"/>
      <c r="DP48" s="390"/>
      <c r="DQ48" s="390"/>
      <c r="DR48" s="390"/>
      <c r="DS48" s="390"/>
      <c r="DT48" s="390"/>
      <c r="DU48" s="390"/>
      <c r="DV48" s="390"/>
      <c r="DW48" s="390"/>
      <c r="DX48" s="390"/>
      <c r="DY48" s="390"/>
      <c r="DZ48" s="390"/>
      <c r="EA48" s="390"/>
      <c r="EB48" s="390"/>
      <c r="EC48" s="390"/>
      <c r="ED48" s="390"/>
      <c r="EE48" s="390"/>
      <c r="EF48" s="390"/>
      <c r="EG48" s="390"/>
      <c r="EH48" s="390"/>
      <c r="EI48" s="390"/>
      <c r="EJ48" s="390"/>
      <c r="EK48" s="390"/>
      <c r="EL48" s="390"/>
      <c r="EM48" s="390"/>
      <c r="EN48" s="390"/>
      <c r="EO48" s="390"/>
      <c r="EP48" s="390"/>
      <c r="EQ48" s="390"/>
      <c r="ER48" s="390"/>
      <c r="ES48" s="390"/>
      <c r="ET48" s="390"/>
      <c r="EU48" s="390"/>
      <c r="EV48" s="390"/>
      <c r="EW48" s="390"/>
      <c r="EX48" s="390"/>
      <c r="EY48" s="390"/>
      <c r="EZ48" s="390"/>
      <c r="FA48" s="390"/>
      <c r="FB48" s="390"/>
      <c r="FC48" s="390"/>
      <c r="FD48" s="390"/>
      <c r="FE48" s="390"/>
      <c r="FF48" s="390"/>
      <c r="FG48" s="390"/>
      <c r="FH48" s="390"/>
      <c r="FI48" s="390"/>
      <c r="FJ48" s="390"/>
      <c r="FK48" s="390"/>
      <c r="FL48" s="390"/>
      <c r="FM48" s="390"/>
      <c r="FN48" s="390"/>
      <c r="FO48" s="390"/>
      <c r="FP48" s="390"/>
      <c r="FQ48" s="390"/>
      <c r="FR48" s="390"/>
      <c r="FS48" s="390"/>
      <c r="FT48" s="390"/>
      <c r="FU48" s="390"/>
      <c r="FV48" s="390"/>
      <c r="FW48" s="390"/>
      <c r="FX48" s="390"/>
      <c r="FY48" s="390"/>
      <c r="FZ48" s="390"/>
      <c r="GA48" s="390"/>
      <c r="GB48" s="390"/>
      <c r="GC48" s="390"/>
      <c r="GD48" s="390"/>
      <c r="GE48" s="390"/>
      <c r="GF48" s="390"/>
      <c r="GG48" s="390"/>
      <c r="GH48" s="390"/>
      <c r="GI48" s="390"/>
      <c r="GJ48" s="390"/>
      <c r="GK48" s="390"/>
      <c r="GL48" s="390"/>
      <c r="GM48" s="390"/>
      <c r="GN48" s="390"/>
      <c r="GO48" s="390"/>
      <c r="GP48" s="390"/>
      <c r="GQ48" s="390"/>
      <c r="GR48" s="390"/>
      <c r="GS48" s="390"/>
      <c r="GT48" s="390"/>
      <c r="GU48" s="390"/>
      <c r="GV48" s="390"/>
      <c r="GW48" s="390"/>
      <c r="GX48" s="390"/>
      <c r="GY48" s="390"/>
      <c r="GZ48" s="390"/>
      <c r="HA48" s="390"/>
      <c r="HB48" s="390"/>
      <c r="HC48" s="390"/>
      <c r="HD48" s="390"/>
      <c r="HE48" s="390"/>
      <c r="HF48" s="390"/>
      <c r="HG48" s="390"/>
      <c r="HH48" s="390"/>
      <c r="HI48" s="390"/>
      <c r="HJ48" s="390"/>
      <c r="HK48" s="390"/>
      <c r="HL48" s="390"/>
      <c r="HM48" s="390"/>
      <c r="HN48" s="390"/>
      <c r="HO48" s="390"/>
      <c r="HP48" s="390"/>
      <c r="HQ48" s="390"/>
      <c r="HR48" s="390"/>
      <c r="HS48" s="390"/>
      <c r="HT48" s="390"/>
      <c r="HU48" s="390"/>
      <c r="HV48" s="390"/>
      <c r="HW48" s="390"/>
      <c r="HX48" s="390"/>
      <c r="HY48" s="390"/>
      <c r="HZ48" s="390"/>
      <c r="IA48" s="390"/>
      <c r="IB48" s="390"/>
      <c r="IC48" s="390"/>
      <c r="ID48" s="390"/>
      <c r="IE48" s="390"/>
      <c r="IF48" s="390"/>
      <c r="IG48" s="390"/>
      <c r="IH48" s="390"/>
      <c r="II48" s="390"/>
      <c r="IJ48" s="390"/>
      <c r="IK48" s="390"/>
      <c r="IL48" s="390"/>
      <c r="IM48" s="390"/>
      <c r="IN48" s="390"/>
      <c r="IO48" s="390"/>
      <c r="IP48" s="390"/>
      <c r="IQ48" s="390"/>
      <c r="IR48" s="390"/>
      <c r="IS48" s="390"/>
      <c r="IT48" s="390"/>
      <c r="IU48" s="390"/>
      <c r="IV48" s="390"/>
      <c r="IW48" s="390"/>
      <c r="IX48" s="390"/>
      <c r="IY48" s="390"/>
      <c r="IZ48" s="390"/>
      <c r="JA48" s="390"/>
      <c r="JB48" s="390"/>
      <c r="JC48" s="390"/>
      <c r="JD48" s="390"/>
      <c r="JE48" s="390"/>
      <c r="JF48" s="390"/>
      <c r="JG48" s="390"/>
      <c r="JH48" s="390"/>
      <c r="JI48" s="390"/>
      <c r="JJ48" s="390"/>
      <c r="JK48" s="390"/>
      <c r="JL48" s="390"/>
      <c r="JM48" s="390"/>
      <c r="JN48" s="390"/>
      <c r="JO48" s="390"/>
      <c r="JP48" s="390"/>
      <c r="JQ48" s="390"/>
      <c r="JR48" s="390"/>
      <c r="JS48" s="390"/>
      <c r="JT48" s="390"/>
      <c r="JU48" s="390"/>
      <c r="JV48" s="390"/>
      <c r="JW48" s="390"/>
      <c r="JX48" s="390"/>
      <c r="JY48" s="390"/>
      <c r="JZ48" s="390"/>
      <c r="KA48" s="390"/>
      <c r="KB48" s="390"/>
      <c r="KC48" s="390"/>
      <c r="KD48" s="390"/>
      <c r="KE48" s="390"/>
      <c r="KF48" s="390"/>
      <c r="KG48" s="390"/>
      <c r="KH48" s="390"/>
      <c r="KI48" s="390"/>
      <c r="KJ48" s="390"/>
      <c r="KK48" s="390"/>
      <c r="KL48" s="390"/>
      <c r="KM48" s="390"/>
      <c r="KN48" s="390"/>
      <c r="KO48" s="390"/>
      <c r="KP48" s="390"/>
      <c r="KQ48" s="390"/>
      <c r="KR48" s="390"/>
      <c r="KS48" s="390"/>
      <c r="KT48" s="390"/>
      <c r="KU48" s="390"/>
      <c r="KV48" s="390"/>
      <c r="KW48" s="390"/>
      <c r="KX48" s="390"/>
      <c r="KY48" s="390"/>
      <c r="KZ48" s="390"/>
      <c r="LA48" s="390"/>
      <c r="LB48" s="390"/>
      <c r="LC48" s="390"/>
      <c r="LD48" s="390"/>
      <c r="LE48" s="390"/>
      <c r="LF48" s="390"/>
      <c r="LG48" s="390"/>
      <c r="LH48" s="390"/>
      <c r="LI48" s="390"/>
      <c r="LJ48" s="390"/>
      <c r="LK48" s="390"/>
      <c r="LL48" s="390"/>
      <c r="LM48" s="390"/>
      <c r="LN48" s="390"/>
      <c r="LO48" s="390"/>
      <c r="LP48" s="390"/>
      <c r="LQ48" s="390"/>
      <c r="LR48" s="390"/>
      <c r="LS48" s="390"/>
      <c r="LT48" s="390"/>
      <c r="LU48" s="390"/>
      <c r="LV48" s="390"/>
      <c r="LW48" s="390"/>
      <c r="LX48" s="390"/>
      <c r="LY48" s="390"/>
      <c r="LZ48" s="390"/>
      <c r="MA48" s="390"/>
      <c r="MB48" s="390"/>
      <c r="MC48" s="390"/>
      <c r="MD48" s="390"/>
      <c r="ME48" s="390"/>
      <c r="MF48" s="390"/>
      <c r="MG48" s="390"/>
      <c r="MH48" s="390"/>
      <c r="MI48" s="390"/>
      <c r="MJ48" s="390"/>
      <c r="MK48" s="390"/>
      <c r="ML48" s="390"/>
      <c r="MM48" s="390"/>
      <c r="MN48" s="390"/>
      <c r="MO48" s="390"/>
      <c r="MP48" s="390"/>
      <c r="MQ48" s="390"/>
      <c r="MR48" s="390"/>
      <c r="MS48" s="390"/>
      <c r="MT48" s="390"/>
      <c r="MU48" s="390"/>
      <c r="MV48" s="390"/>
      <c r="MW48" s="390"/>
      <c r="MX48" s="390"/>
      <c r="MY48" s="390"/>
      <c r="MZ48" s="390"/>
      <c r="NA48" s="390"/>
      <c r="NB48" s="390"/>
      <c r="NC48" s="390"/>
      <c r="ND48" s="390"/>
      <c r="NE48" s="390"/>
      <c r="NF48" s="390"/>
      <c r="NG48" s="390"/>
      <c r="NH48" s="390"/>
      <c r="NI48" s="390"/>
      <c r="NJ48" s="390"/>
      <c r="NK48" s="390"/>
      <c r="NL48" s="390"/>
      <c r="NM48" s="390"/>
      <c r="NN48" s="390"/>
      <c r="NO48" s="390"/>
      <c r="NP48" s="390"/>
      <c r="NQ48" s="390"/>
      <c r="NR48" s="390"/>
      <c r="NS48" s="390"/>
      <c r="NT48" s="390"/>
      <c r="NU48" s="390"/>
      <c r="NV48" s="390"/>
      <c r="NW48" s="390"/>
      <c r="NX48" s="390"/>
      <c r="NY48" s="390"/>
      <c r="NZ48" s="390"/>
      <c r="OA48" s="390"/>
      <c r="OB48" s="390"/>
      <c r="OC48" s="390"/>
      <c r="OD48" s="390"/>
      <c r="OE48" s="390"/>
      <c r="OF48" s="390"/>
      <c r="OG48" s="390"/>
      <c r="OH48" s="390"/>
      <c r="OI48" s="390"/>
      <c r="OJ48" s="390"/>
      <c r="OK48" s="390"/>
      <c r="OL48" s="390"/>
      <c r="OM48" s="390"/>
      <c r="ON48" s="390"/>
      <c r="OO48" s="390"/>
      <c r="OP48" s="390"/>
      <c r="OQ48" s="390"/>
      <c r="OR48" s="390"/>
      <c r="OS48" s="390"/>
      <c r="OT48" s="390"/>
      <c r="OU48" s="390"/>
      <c r="OV48" s="390"/>
      <c r="OW48" s="390"/>
      <c r="OX48" s="390"/>
      <c r="OY48" s="390"/>
      <c r="OZ48" s="390"/>
      <c r="PA48" s="390"/>
      <c r="PB48" s="390"/>
      <c r="PC48" s="390"/>
      <c r="PD48" s="390"/>
      <c r="PE48" s="390"/>
      <c r="PF48" s="390"/>
      <c r="PG48" s="390"/>
      <c r="PH48" s="390"/>
      <c r="PI48" s="390"/>
      <c r="PJ48" s="390"/>
      <c r="PK48" s="390"/>
      <c r="PL48" s="390"/>
      <c r="PM48" s="390"/>
      <c r="PN48" s="390"/>
      <c r="PO48" s="390"/>
      <c r="PP48" s="390"/>
      <c r="PQ48" s="390"/>
      <c r="PR48" s="390"/>
      <c r="PS48" s="390"/>
      <c r="PT48" s="390"/>
      <c r="PU48" s="390"/>
      <c r="PV48" s="390"/>
      <c r="PW48" s="390"/>
      <c r="PX48" s="390"/>
      <c r="PY48" s="390"/>
      <c r="PZ48" s="390"/>
      <c r="QA48" s="390"/>
      <c r="QB48" s="390"/>
      <c r="QC48" s="390"/>
      <c r="QD48" s="390"/>
      <c r="QE48" s="390"/>
      <c r="QF48" s="390"/>
      <c r="QG48" s="390"/>
      <c r="QH48" s="390"/>
      <c r="QI48" s="390"/>
      <c r="QJ48" s="390"/>
      <c r="QK48" s="390"/>
      <c r="QL48" s="390"/>
      <c r="QM48" s="390"/>
      <c r="QN48" s="390"/>
      <c r="QO48" s="390"/>
      <c r="QP48" s="390"/>
      <c r="QQ48" s="390"/>
      <c r="QR48" s="390"/>
      <c r="QS48" s="390"/>
      <c r="QT48" s="390"/>
      <c r="QU48" s="390"/>
      <c r="QV48" s="390"/>
      <c r="QW48" s="390"/>
      <c r="QX48" s="390"/>
      <c r="QY48" s="390"/>
      <c r="QZ48" s="390"/>
      <c r="RA48" s="390"/>
      <c r="RB48" s="390"/>
      <c r="RC48" s="390"/>
      <c r="RD48" s="390"/>
      <c r="RE48" s="390"/>
      <c r="RF48" s="390"/>
      <c r="RG48" s="390"/>
      <c r="RH48" s="390"/>
      <c r="RI48" s="390"/>
      <c r="RJ48" s="390"/>
      <c r="RK48" s="390"/>
      <c r="RL48" s="390"/>
      <c r="RM48" s="390"/>
      <c r="RN48" s="390"/>
      <c r="RO48" s="390"/>
      <c r="RP48" s="390"/>
      <c r="RQ48" s="390"/>
      <c r="RR48" s="390"/>
      <c r="RS48" s="390"/>
      <c r="RT48" s="390"/>
      <c r="RU48" s="390"/>
      <c r="RV48" s="390"/>
      <c r="RW48" s="390"/>
      <c r="RX48" s="390"/>
      <c r="RY48" s="390"/>
      <c r="RZ48" s="390"/>
      <c r="SA48" s="390"/>
      <c r="SB48" s="390"/>
      <c r="SC48" s="390"/>
      <c r="SD48" s="390"/>
      <c r="SE48" s="390"/>
      <c r="SF48" s="390"/>
      <c r="SG48" s="390"/>
      <c r="SH48" s="390"/>
      <c r="SI48" s="390"/>
      <c r="SJ48" s="390"/>
      <c r="SK48" s="390"/>
      <c r="SL48" s="390"/>
      <c r="SM48" s="390"/>
      <c r="SN48" s="390"/>
      <c r="SO48" s="390"/>
      <c r="SP48" s="390"/>
      <c r="SQ48" s="390"/>
      <c r="SR48" s="390"/>
      <c r="SS48" s="390"/>
      <c r="ST48" s="390"/>
      <c r="SU48" s="390"/>
      <c r="SV48" s="390"/>
      <c r="SW48" s="390"/>
      <c r="SX48" s="390"/>
      <c r="SY48" s="390"/>
      <c r="SZ48" s="390"/>
      <c r="TA48" s="390"/>
      <c r="TB48" s="390"/>
      <c r="TC48" s="390"/>
      <c r="TD48" s="390"/>
      <c r="TE48" s="390"/>
      <c r="TF48" s="390"/>
      <c r="TG48" s="390"/>
      <c r="TH48" s="390"/>
      <c r="TI48" s="390"/>
      <c r="TJ48" s="390"/>
      <c r="TK48" s="390"/>
      <c r="TL48" s="390"/>
      <c r="TM48" s="390"/>
      <c r="TN48" s="390"/>
      <c r="TO48" s="390"/>
      <c r="TP48" s="390"/>
      <c r="TQ48" s="390"/>
      <c r="TR48" s="390"/>
      <c r="TS48" s="390"/>
      <c r="TT48" s="390"/>
      <c r="TU48" s="390"/>
      <c r="TV48" s="390"/>
      <c r="TW48" s="390"/>
      <c r="TX48" s="390"/>
      <c r="TY48" s="390"/>
      <c r="TZ48" s="390"/>
      <c r="UA48" s="390"/>
      <c r="UB48" s="390"/>
      <c r="UC48" s="390"/>
      <c r="UD48" s="390"/>
      <c r="UE48" s="390"/>
      <c r="UF48" s="390"/>
      <c r="UG48" s="390"/>
      <c r="UH48" s="390"/>
      <c r="UI48" s="390"/>
      <c r="UJ48" s="390"/>
      <c r="UK48" s="390"/>
      <c r="UL48" s="390"/>
      <c r="UM48" s="390"/>
      <c r="UN48" s="390"/>
      <c r="UO48" s="390"/>
      <c r="UP48" s="390"/>
      <c r="UQ48" s="390"/>
      <c r="UR48" s="390"/>
      <c r="US48" s="390"/>
      <c r="UT48" s="390"/>
      <c r="UU48" s="390"/>
      <c r="UV48" s="390"/>
      <c r="UW48" s="390"/>
      <c r="UX48" s="390"/>
      <c r="UY48" s="390"/>
      <c r="UZ48" s="390"/>
      <c r="VA48" s="390"/>
      <c r="VB48" s="390"/>
      <c r="VC48" s="390"/>
      <c r="VD48" s="390"/>
      <c r="VE48" s="390"/>
      <c r="VF48" s="390"/>
      <c r="VG48" s="390"/>
      <c r="VH48" s="390"/>
      <c r="VI48" s="390"/>
      <c r="VJ48" s="390"/>
      <c r="VK48" s="390"/>
      <c r="VL48" s="390"/>
      <c r="VM48" s="390"/>
      <c r="VN48" s="390"/>
      <c r="VO48" s="390"/>
      <c r="VP48" s="390"/>
      <c r="VQ48" s="390"/>
      <c r="VR48" s="390"/>
      <c r="VS48" s="390"/>
      <c r="VT48" s="390"/>
      <c r="VU48" s="390"/>
      <c r="VV48" s="390"/>
      <c r="VW48" s="390"/>
      <c r="VX48" s="390"/>
      <c r="VY48" s="390"/>
      <c r="VZ48" s="390"/>
      <c r="WA48" s="390"/>
      <c r="WB48" s="390"/>
      <c r="WC48" s="390"/>
      <c r="WD48" s="390"/>
      <c r="WE48" s="390"/>
      <c r="WF48" s="390"/>
      <c r="WG48" s="390"/>
      <c r="WH48" s="390"/>
      <c r="WI48" s="390"/>
      <c r="WJ48" s="390"/>
      <c r="WK48" s="390"/>
      <c r="WL48" s="390"/>
      <c r="WM48" s="390"/>
      <c r="WN48" s="390"/>
      <c r="WO48" s="390"/>
      <c r="WP48" s="390"/>
      <c r="WQ48" s="390"/>
      <c r="WR48" s="390"/>
      <c r="WS48" s="390"/>
      <c r="WT48" s="390"/>
      <c r="WU48" s="390"/>
      <c r="WV48" s="390"/>
      <c r="WW48" s="390"/>
      <c r="WX48" s="390"/>
      <c r="WY48" s="390"/>
      <c r="WZ48" s="390"/>
      <c r="XA48" s="390"/>
      <c r="XB48" s="390"/>
      <c r="XC48" s="390"/>
      <c r="XD48" s="390"/>
      <c r="XE48" s="390"/>
      <c r="XF48" s="390"/>
      <c r="XG48" s="390"/>
      <c r="XH48" s="390"/>
      <c r="XI48" s="390"/>
      <c r="XJ48" s="390"/>
      <c r="XK48" s="390"/>
      <c r="XL48" s="390"/>
      <c r="XM48" s="390"/>
      <c r="XN48" s="390"/>
      <c r="XO48" s="390"/>
      <c r="XP48" s="390"/>
      <c r="XQ48" s="390"/>
      <c r="XR48" s="390"/>
      <c r="XS48" s="390"/>
      <c r="XT48" s="390"/>
      <c r="XU48" s="390"/>
      <c r="XV48" s="390"/>
      <c r="XW48" s="390"/>
      <c r="XX48" s="390"/>
      <c r="XY48" s="390"/>
      <c r="XZ48" s="390"/>
      <c r="YA48" s="390"/>
      <c r="YB48" s="390"/>
      <c r="YC48" s="390"/>
      <c r="YD48" s="390"/>
      <c r="YE48" s="390"/>
      <c r="YF48" s="390"/>
      <c r="YG48" s="390"/>
      <c r="YH48" s="390"/>
      <c r="YI48" s="390"/>
      <c r="YJ48" s="390"/>
      <c r="YK48" s="390"/>
      <c r="YL48" s="390"/>
      <c r="YM48" s="390"/>
      <c r="YN48" s="390"/>
      <c r="YO48" s="390"/>
      <c r="YP48" s="390"/>
      <c r="YQ48" s="390"/>
      <c r="YR48" s="390"/>
      <c r="YS48" s="390"/>
      <c r="YT48" s="390"/>
      <c r="YU48" s="390"/>
      <c r="YV48" s="390"/>
      <c r="YW48" s="390"/>
      <c r="YX48" s="390"/>
      <c r="YY48" s="390"/>
      <c r="YZ48" s="390"/>
      <c r="ZA48" s="390"/>
      <c r="ZB48" s="390"/>
      <c r="ZC48" s="390"/>
      <c r="ZD48" s="390"/>
      <c r="ZE48" s="390"/>
      <c r="ZF48" s="390"/>
      <c r="ZG48" s="390"/>
      <c r="ZH48" s="390"/>
      <c r="ZI48" s="390"/>
      <c r="ZJ48" s="390"/>
      <c r="ZK48" s="390"/>
      <c r="ZL48" s="390"/>
      <c r="ZM48" s="390"/>
      <c r="ZN48" s="390"/>
      <c r="ZO48" s="390"/>
      <c r="ZP48" s="390"/>
      <c r="ZQ48" s="390"/>
      <c r="ZR48" s="390"/>
      <c r="ZS48" s="390"/>
      <c r="ZT48" s="390"/>
      <c r="ZU48" s="390"/>
      <c r="ZV48" s="390"/>
    </row>
    <row r="49" spans="1:698" s="381" customFormat="1" ht="18" customHeight="1">
      <c r="A49" s="390"/>
      <c r="B49" s="385">
        <v>41</v>
      </c>
      <c r="C49" s="777" t="s">
        <v>797</v>
      </c>
      <c r="D49" s="777"/>
      <c r="E49" s="364"/>
      <c r="F49" s="365">
        <f t="shared" si="2"/>
        <v>0</v>
      </c>
      <c r="G49" s="365">
        <f t="shared" si="3"/>
        <v>0</v>
      </c>
      <c r="H49" s="365">
        <f t="shared" si="4"/>
        <v>0</v>
      </c>
      <c r="I49" s="365">
        <f t="shared" si="5"/>
        <v>0</v>
      </c>
      <c r="J49" s="365">
        <f t="shared" si="6"/>
        <v>0</v>
      </c>
      <c r="K49" s="365">
        <f t="shared" si="7"/>
        <v>0</v>
      </c>
      <c r="L49" s="365">
        <f t="shared" si="8"/>
        <v>0</v>
      </c>
      <c r="M49" s="365">
        <f t="shared" si="9"/>
        <v>0</v>
      </c>
      <c r="N49" s="365">
        <f t="shared" si="10"/>
        <v>0</v>
      </c>
      <c r="O49" s="365">
        <f t="shared" si="11"/>
        <v>0</v>
      </c>
      <c r="P49" s="365">
        <f t="shared" si="12"/>
        <v>0</v>
      </c>
      <c r="Q49" s="383" t="str">
        <f t="shared" si="13"/>
        <v/>
      </c>
      <c r="R49" s="384" t="str">
        <f t="shared" si="1"/>
        <v/>
      </c>
      <c r="S49" s="369"/>
      <c r="T49" s="369"/>
      <c r="U49" s="140"/>
      <c r="V49" s="140"/>
      <c r="W49" s="140"/>
      <c r="X49" s="140"/>
      <c r="Y49" s="140"/>
      <c r="Z49" s="390"/>
      <c r="AA49" s="390"/>
      <c r="AB49" s="390"/>
      <c r="AC49" s="390"/>
      <c r="AD49" s="390"/>
      <c r="AE49" s="390"/>
      <c r="AF49" s="390"/>
      <c r="AG49" s="390"/>
      <c r="AH49" s="390"/>
      <c r="AI49" s="390"/>
      <c r="AJ49" s="390"/>
      <c r="AK49" s="390"/>
      <c r="AL49" s="390"/>
      <c r="AM49" s="390"/>
      <c r="AN49" s="390"/>
      <c r="AO49" s="390"/>
      <c r="AP49" s="390"/>
      <c r="AQ49" s="390"/>
      <c r="AR49" s="390"/>
      <c r="AS49" s="390"/>
      <c r="AT49" s="390"/>
      <c r="AU49" s="390"/>
      <c r="AV49" s="390"/>
      <c r="AW49" s="390"/>
      <c r="AX49" s="390"/>
      <c r="AY49" s="390"/>
      <c r="AZ49" s="390"/>
      <c r="BA49" s="390"/>
      <c r="BB49" s="390"/>
      <c r="BC49" s="390"/>
      <c r="BD49" s="390"/>
      <c r="BE49" s="390"/>
      <c r="BF49" s="390"/>
      <c r="BG49" s="390"/>
      <c r="BH49" s="390"/>
      <c r="BI49" s="390"/>
      <c r="BJ49" s="390"/>
      <c r="BK49" s="390"/>
      <c r="BL49" s="390"/>
      <c r="BM49" s="390"/>
      <c r="BN49" s="390"/>
      <c r="BO49" s="390"/>
      <c r="BP49" s="390"/>
      <c r="BQ49" s="390"/>
      <c r="BR49" s="390"/>
      <c r="BS49" s="390"/>
      <c r="BT49" s="390"/>
      <c r="BU49" s="390"/>
      <c r="BV49" s="390"/>
      <c r="BW49" s="390"/>
      <c r="BX49" s="390"/>
      <c r="BY49" s="390"/>
      <c r="BZ49" s="390"/>
      <c r="CA49" s="390"/>
      <c r="CB49" s="390"/>
      <c r="CC49" s="390"/>
      <c r="CD49" s="390"/>
      <c r="CE49" s="390"/>
      <c r="CF49" s="390"/>
      <c r="CG49" s="390"/>
      <c r="CH49" s="390"/>
      <c r="CI49" s="390"/>
      <c r="CJ49" s="390"/>
      <c r="CK49" s="390"/>
      <c r="CL49" s="390"/>
      <c r="CM49" s="390"/>
      <c r="CN49" s="390"/>
      <c r="CO49" s="390"/>
      <c r="CP49" s="390"/>
      <c r="CQ49" s="390"/>
      <c r="CR49" s="390"/>
      <c r="CS49" s="390"/>
      <c r="CT49" s="390"/>
      <c r="CU49" s="390"/>
      <c r="CV49" s="390"/>
      <c r="CW49" s="390"/>
      <c r="CX49" s="390"/>
      <c r="CY49" s="390"/>
      <c r="CZ49" s="390"/>
      <c r="DA49" s="390"/>
      <c r="DB49" s="390"/>
      <c r="DC49" s="390"/>
      <c r="DD49" s="390"/>
      <c r="DE49" s="390"/>
      <c r="DF49" s="390"/>
      <c r="DG49" s="390"/>
      <c r="DH49" s="390"/>
      <c r="DI49" s="390"/>
      <c r="DJ49" s="390"/>
      <c r="DK49" s="390"/>
      <c r="DL49" s="390"/>
      <c r="DM49" s="390"/>
      <c r="DN49" s="390"/>
      <c r="DO49" s="390"/>
      <c r="DP49" s="390"/>
      <c r="DQ49" s="390"/>
      <c r="DR49" s="390"/>
      <c r="DS49" s="390"/>
      <c r="DT49" s="390"/>
      <c r="DU49" s="390"/>
      <c r="DV49" s="390"/>
      <c r="DW49" s="390"/>
      <c r="DX49" s="390"/>
      <c r="DY49" s="390"/>
      <c r="DZ49" s="390"/>
      <c r="EA49" s="390"/>
      <c r="EB49" s="390"/>
      <c r="EC49" s="390"/>
      <c r="ED49" s="390"/>
      <c r="EE49" s="390"/>
      <c r="EF49" s="390"/>
      <c r="EG49" s="390"/>
      <c r="EH49" s="390"/>
      <c r="EI49" s="390"/>
      <c r="EJ49" s="390"/>
      <c r="EK49" s="390"/>
      <c r="EL49" s="390"/>
      <c r="EM49" s="390"/>
      <c r="EN49" s="390"/>
      <c r="EO49" s="390"/>
      <c r="EP49" s="390"/>
      <c r="EQ49" s="390"/>
      <c r="ER49" s="390"/>
      <c r="ES49" s="390"/>
      <c r="ET49" s="390"/>
      <c r="EU49" s="390"/>
      <c r="EV49" s="390"/>
      <c r="EW49" s="390"/>
      <c r="EX49" s="390"/>
      <c r="EY49" s="390"/>
      <c r="EZ49" s="390"/>
      <c r="FA49" s="390"/>
      <c r="FB49" s="390"/>
      <c r="FC49" s="390"/>
      <c r="FD49" s="390"/>
      <c r="FE49" s="390"/>
      <c r="FF49" s="390"/>
      <c r="FG49" s="390"/>
      <c r="FH49" s="390"/>
      <c r="FI49" s="390"/>
      <c r="FJ49" s="390"/>
      <c r="FK49" s="390"/>
      <c r="FL49" s="390"/>
      <c r="FM49" s="390"/>
      <c r="FN49" s="390"/>
      <c r="FO49" s="390"/>
      <c r="FP49" s="390"/>
      <c r="FQ49" s="390"/>
      <c r="FR49" s="390"/>
      <c r="FS49" s="390"/>
      <c r="FT49" s="390"/>
      <c r="FU49" s="390"/>
      <c r="FV49" s="390"/>
      <c r="FW49" s="390"/>
      <c r="FX49" s="390"/>
      <c r="FY49" s="390"/>
      <c r="FZ49" s="390"/>
      <c r="GA49" s="390"/>
      <c r="GB49" s="390"/>
      <c r="GC49" s="390"/>
      <c r="GD49" s="390"/>
      <c r="GE49" s="390"/>
      <c r="GF49" s="390"/>
      <c r="GG49" s="390"/>
      <c r="GH49" s="390"/>
      <c r="GI49" s="390"/>
      <c r="GJ49" s="390"/>
      <c r="GK49" s="390"/>
      <c r="GL49" s="390"/>
      <c r="GM49" s="390"/>
      <c r="GN49" s="390"/>
      <c r="GO49" s="390"/>
      <c r="GP49" s="390"/>
      <c r="GQ49" s="390"/>
      <c r="GR49" s="390"/>
      <c r="GS49" s="390"/>
      <c r="GT49" s="390"/>
      <c r="GU49" s="390"/>
      <c r="GV49" s="390"/>
      <c r="GW49" s="390"/>
      <c r="GX49" s="390"/>
      <c r="GY49" s="390"/>
      <c r="GZ49" s="390"/>
      <c r="HA49" s="390"/>
      <c r="HB49" s="390"/>
      <c r="HC49" s="390"/>
      <c r="HD49" s="390"/>
      <c r="HE49" s="390"/>
      <c r="HF49" s="390"/>
      <c r="HG49" s="390"/>
      <c r="HH49" s="390"/>
      <c r="HI49" s="390"/>
      <c r="HJ49" s="390"/>
      <c r="HK49" s="390"/>
      <c r="HL49" s="390"/>
      <c r="HM49" s="390"/>
      <c r="HN49" s="390"/>
      <c r="HO49" s="390"/>
      <c r="HP49" s="390"/>
      <c r="HQ49" s="390"/>
      <c r="HR49" s="390"/>
      <c r="HS49" s="390"/>
      <c r="HT49" s="390"/>
      <c r="HU49" s="390"/>
      <c r="HV49" s="390"/>
      <c r="HW49" s="390"/>
      <c r="HX49" s="390"/>
      <c r="HY49" s="390"/>
      <c r="HZ49" s="390"/>
      <c r="IA49" s="390"/>
      <c r="IB49" s="390"/>
      <c r="IC49" s="390"/>
      <c r="ID49" s="390"/>
      <c r="IE49" s="390"/>
      <c r="IF49" s="390"/>
      <c r="IG49" s="390"/>
      <c r="IH49" s="390"/>
      <c r="II49" s="390"/>
      <c r="IJ49" s="390"/>
      <c r="IK49" s="390"/>
      <c r="IL49" s="390"/>
      <c r="IM49" s="390"/>
      <c r="IN49" s="390"/>
      <c r="IO49" s="390"/>
      <c r="IP49" s="390"/>
      <c r="IQ49" s="390"/>
      <c r="IR49" s="390"/>
      <c r="IS49" s="390"/>
      <c r="IT49" s="390"/>
      <c r="IU49" s="390"/>
      <c r="IV49" s="390"/>
      <c r="IW49" s="390"/>
      <c r="IX49" s="390"/>
      <c r="IY49" s="390"/>
      <c r="IZ49" s="390"/>
      <c r="JA49" s="390"/>
      <c r="JB49" s="390"/>
      <c r="JC49" s="390"/>
      <c r="JD49" s="390"/>
      <c r="JE49" s="390"/>
      <c r="JF49" s="390"/>
      <c r="JG49" s="390"/>
      <c r="JH49" s="390"/>
      <c r="JI49" s="390"/>
      <c r="JJ49" s="390"/>
      <c r="JK49" s="390"/>
      <c r="JL49" s="390"/>
      <c r="JM49" s="390"/>
      <c r="JN49" s="390"/>
      <c r="JO49" s="390"/>
      <c r="JP49" s="390"/>
      <c r="JQ49" s="390"/>
      <c r="JR49" s="390"/>
      <c r="JS49" s="390"/>
      <c r="JT49" s="390"/>
      <c r="JU49" s="390"/>
      <c r="JV49" s="390"/>
      <c r="JW49" s="390"/>
      <c r="JX49" s="390"/>
      <c r="JY49" s="390"/>
      <c r="JZ49" s="390"/>
      <c r="KA49" s="390"/>
      <c r="KB49" s="390"/>
      <c r="KC49" s="390"/>
      <c r="KD49" s="390"/>
      <c r="KE49" s="390"/>
      <c r="KF49" s="390"/>
      <c r="KG49" s="390"/>
      <c r="KH49" s="390"/>
      <c r="KI49" s="390"/>
      <c r="KJ49" s="390"/>
      <c r="KK49" s="390"/>
      <c r="KL49" s="390"/>
      <c r="KM49" s="390"/>
      <c r="KN49" s="390"/>
      <c r="KO49" s="390"/>
      <c r="KP49" s="390"/>
      <c r="KQ49" s="390"/>
      <c r="KR49" s="390"/>
      <c r="KS49" s="390"/>
      <c r="KT49" s="390"/>
      <c r="KU49" s="390"/>
      <c r="KV49" s="390"/>
      <c r="KW49" s="390"/>
      <c r="KX49" s="390"/>
      <c r="KY49" s="390"/>
      <c r="KZ49" s="390"/>
      <c r="LA49" s="390"/>
      <c r="LB49" s="390"/>
      <c r="LC49" s="390"/>
      <c r="LD49" s="390"/>
      <c r="LE49" s="390"/>
      <c r="LF49" s="390"/>
      <c r="LG49" s="390"/>
      <c r="LH49" s="390"/>
      <c r="LI49" s="390"/>
      <c r="LJ49" s="390"/>
      <c r="LK49" s="390"/>
      <c r="LL49" s="390"/>
      <c r="LM49" s="390"/>
      <c r="LN49" s="390"/>
      <c r="LO49" s="390"/>
      <c r="LP49" s="390"/>
      <c r="LQ49" s="390"/>
      <c r="LR49" s="390"/>
      <c r="LS49" s="390"/>
      <c r="LT49" s="390"/>
      <c r="LU49" s="390"/>
      <c r="LV49" s="390"/>
      <c r="LW49" s="390"/>
      <c r="LX49" s="390"/>
      <c r="LY49" s="390"/>
      <c r="LZ49" s="390"/>
      <c r="MA49" s="390"/>
      <c r="MB49" s="390"/>
      <c r="MC49" s="390"/>
      <c r="MD49" s="390"/>
      <c r="ME49" s="390"/>
      <c r="MF49" s="390"/>
      <c r="MG49" s="390"/>
      <c r="MH49" s="390"/>
      <c r="MI49" s="390"/>
      <c r="MJ49" s="390"/>
      <c r="MK49" s="390"/>
      <c r="ML49" s="390"/>
      <c r="MM49" s="390"/>
      <c r="MN49" s="390"/>
      <c r="MO49" s="390"/>
      <c r="MP49" s="390"/>
      <c r="MQ49" s="390"/>
      <c r="MR49" s="390"/>
      <c r="MS49" s="390"/>
      <c r="MT49" s="390"/>
      <c r="MU49" s="390"/>
      <c r="MV49" s="390"/>
      <c r="MW49" s="390"/>
      <c r="MX49" s="390"/>
      <c r="MY49" s="390"/>
      <c r="MZ49" s="390"/>
      <c r="NA49" s="390"/>
      <c r="NB49" s="390"/>
      <c r="NC49" s="390"/>
      <c r="ND49" s="390"/>
      <c r="NE49" s="390"/>
      <c r="NF49" s="390"/>
      <c r="NG49" s="390"/>
      <c r="NH49" s="390"/>
      <c r="NI49" s="390"/>
      <c r="NJ49" s="390"/>
      <c r="NK49" s="390"/>
      <c r="NL49" s="390"/>
      <c r="NM49" s="390"/>
      <c r="NN49" s="390"/>
      <c r="NO49" s="390"/>
      <c r="NP49" s="390"/>
      <c r="NQ49" s="390"/>
      <c r="NR49" s="390"/>
      <c r="NS49" s="390"/>
      <c r="NT49" s="390"/>
      <c r="NU49" s="390"/>
      <c r="NV49" s="390"/>
      <c r="NW49" s="390"/>
      <c r="NX49" s="390"/>
      <c r="NY49" s="390"/>
      <c r="NZ49" s="390"/>
      <c r="OA49" s="390"/>
      <c r="OB49" s="390"/>
      <c r="OC49" s="390"/>
      <c r="OD49" s="390"/>
      <c r="OE49" s="390"/>
      <c r="OF49" s="390"/>
      <c r="OG49" s="390"/>
      <c r="OH49" s="390"/>
      <c r="OI49" s="390"/>
      <c r="OJ49" s="390"/>
      <c r="OK49" s="390"/>
      <c r="OL49" s="390"/>
      <c r="OM49" s="390"/>
      <c r="ON49" s="390"/>
      <c r="OO49" s="390"/>
      <c r="OP49" s="390"/>
      <c r="OQ49" s="390"/>
      <c r="OR49" s="390"/>
      <c r="OS49" s="390"/>
      <c r="OT49" s="390"/>
      <c r="OU49" s="390"/>
      <c r="OV49" s="390"/>
      <c r="OW49" s="390"/>
      <c r="OX49" s="390"/>
      <c r="OY49" s="390"/>
      <c r="OZ49" s="390"/>
      <c r="PA49" s="390"/>
      <c r="PB49" s="390"/>
      <c r="PC49" s="390"/>
      <c r="PD49" s="390"/>
      <c r="PE49" s="390"/>
      <c r="PF49" s="390"/>
      <c r="PG49" s="390"/>
      <c r="PH49" s="390"/>
      <c r="PI49" s="390"/>
      <c r="PJ49" s="390"/>
      <c r="PK49" s="390"/>
      <c r="PL49" s="390"/>
      <c r="PM49" s="390"/>
      <c r="PN49" s="390"/>
      <c r="PO49" s="390"/>
      <c r="PP49" s="390"/>
      <c r="PQ49" s="390"/>
      <c r="PR49" s="390"/>
      <c r="PS49" s="390"/>
      <c r="PT49" s="390"/>
      <c r="PU49" s="390"/>
      <c r="PV49" s="390"/>
      <c r="PW49" s="390"/>
      <c r="PX49" s="390"/>
      <c r="PY49" s="390"/>
      <c r="PZ49" s="390"/>
      <c r="QA49" s="390"/>
      <c r="QB49" s="390"/>
      <c r="QC49" s="390"/>
      <c r="QD49" s="390"/>
      <c r="QE49" s="390"/>
      <c r="QF49" s="390"/>
      <c r="QG49" s="390"/>
      <c r="QH49" s="390"/>
      <c r="QI49" s="390"/>
      <c r="QJ49" s="390"/>
      <c r="QK49" s="390"/>
      <c r="QL49" s="390"/>
      <c r="QM49" s="390"/>
      <c r="QN49" s="390"/>
      <c r="QO49" s="390"/>
      <c r="QP49" s="390"/>
      <c r="QQ49" s="390"/>
      <c r="QR49" s="390"/>
      <c r="QS49" s="390"/>
      <c r="QT49" s="390"/>
      <c r="QU49" s="390"/>
      <c r="QV49" s="390"/>
      <c r="QW49" s="390"/>
      <c r="QX49" s="390"/>
      <c r="QY49" s="390"/>
      <c r="QZ49" s="390"/>
      <c r="RA49" s="390"/>
      <c r="RB49" s="390"/>
      <c r="RC49" s="390"/>
      <c r="RD49" s="390"/>
      <c r="RE49" s="390"/>
      <c r="RF49" s="390"/>
      <c r="RG49" s="390"/>
      <c r="RH49" s="390"/>
      <c r="RI49" s="390"/>
      <c r="RJ49" s="390"/>
      <c r="RK49" s="390"/>
      <c r="RL49" s="390"/>
      <c r="RM49" s="390"/>
      <c r="RN49" s="390"/>
      <c r="RO49" s="390"/>
      <c r="RP49" s="390"/>
      <c r="RQ49" s="390"/>
      <c r="RR49" s="390"/>
      <c r="RS49" s="390"/>
      <c r="RT49" s="390"/>
      <c r="RU49" s="390"/>
      <c r="RV49" s="390"/>
      <c r="RW49" s="390"/>
      <c r="RX49" s="390"/>
      <c r="RY49" s="390"/>
      <c r="RZ49" s="390"/>
      <c r="SA49" s="390"/>
      <c r="SB49" s="390"/>
      <c r="SC49" s="390"/>
      <c r="SD49" s="390"/>
      <c r="SE49" s="390"/>
      <c r="SF49" s="390"/>
      <c r="SG49" s="390"/>
      <c r="SH49" s="390"/>
      <c r="SI49" s="390"/>
      <c r="SJ49" s="390"/>
      <c r="SK49" s="390"/>
      <c r="SL49" s="390"/>
      <c r="SM49" s="390"/>
      <c r="SN49" s="390"/>
      <c r="SO49" s="390"/>
      <c r="SP49" s="390"/>
      <c r="SQ49" s="390"/>
      <c r="SR49" s="390"/>
      <c r="SS49" s="390"/>
      <c r="ST49" s="390"/>
      <c r="SU49" s="390"/>
      <c r="SV49" s="390"/>
      <c r="SW49" s="390"/>
      <c r="SX49" s="390"/>
      <c r="SY49" s="390"/>
      <c r="SZ49" s="390"/>
      <c r="TA49" s="390"/>
      <c r="TB49" s="390"/>
      <c r="TC49" s="390"/>
      <c r="TD49" s="390"/>
      <c r="TE49" s="390"/>
      <c r="TF49" s="390"/>
      <c r="TG49" s="390"/>
      <c r="TH49" s="390"/>
      <c r="TI49" s="390"/>
      <c r="TJ49" s="390"/>
      <c r="TK49" s="390"/>
      <c r="TL49" s="390"/>
      <c r="TM49" s="390"/>
      <c r="TN49" s="390"/>
      <c r="TO49" s="390"/>
      <c r="TP49" s="390"/>
      <c r="TQ49" s="390"/>
      <c r="TR49" s="390"/>
      <c r="TS49" s="390"/>
      <c r="TT49" s="390"/>
      <c r="TU49" s="390"/>
      <c r="TV49" s="390"/>
      <c r="TW49" s="390"/>
      <c r="TX49" s="390"/>
      <c r="TY49" s="390"/>
      <c r="TZ49" s="390"/>
      <c r="UA49" s="390"/>
      <c r="UB49" s="390"/>
      <c r="UC49" s="390"/>
      <c r="UD49" s="390"/>
      <c r="UE49" s="390"/>
      <c r="UF49" s="390"/>
      <c r="UG49" s="390"/>
      <c r="UH49" s="390"/>
      <c r="UI49" s="390"/>
      <c r="UJ49" s="390"/>
      <c r="UK49" s="390"/>
      <c r="UL49" s="390"/>
      <c r="UM49" s="390"/>
      <c r="UN49" s="390"/>
      <c r="UO49" s="390"/>
      <c r="UP49" s="390"/>
      <c r="UQ49" s="390"/>
      <c r="UR49" s="390"/>
      <c r="US49" s="390"/>
      <c r="UT49" s="390"/>
      <c r="UU49" s="390"/>
      <c r="UV49" s="390"/>
      <c r="UW49" s="390"/>
      <c r="UX49" s="390"/>
      <c r="UY49" s="390"/>
      <c r="UZ49" s="390"/>
      <c r="VA49" s="390"/>
      <c r="VB49" s="390"/>
      <c r="VC49" s="390"/>
      <c r="VD49" s="390"/>
      <c r="VE49" s="390"/>
      <c r="VF49" s="390"/>
      <c r="VG49" s="390"/>
      <c r="VH49" s="390"/>
      <c r="VI49" s="390"/>
      <c r="VJ49" s="390"/>
      <c r="VK49" s="390"/>
      <c r="VL49" s="390"/>
      <c r="VM49" s="390"/>
      <c r="VN49" s="390"/>
      <c r="VO49" s="390"/>
      <c r="VP49" s="390"/>
      <c r="VQ49" s="390"/>
      <c r="VR49" s="390"/>
      <c r="VS49" s="390"/>
      <c r="VT49" s="390"/>
      <c r="VU49" s="390"/>
      <c r="VV49" s="390"/>
      <c r="VW49" s="390"/>
      <c r="VX49" s="390"/>
      <c r="VY49" s="390"/>
      <c r="VZ49" s="390"/>
      <c r="WA49" s="390"/>
      <c r="WB49" s="390"/>
      <c r="WC49" s="390"/>
      <c r="WD49" s="390"/>
      <c r="WE49" s="390"/>
      <c r="WF49" s="390"/>
      <c r="WG49" s="390"/>
      <c r="WH49" s="390"/>
      <c r="WI49" s="390"/>
      <c r="WJ49" s="390"/>
      <c r="WK49" s="390"/>
      <c r="WL49" s="390"/>
      <c r="WM49" s="390"/>
      <c r="WN49" s="390"/>
      <c r="WO49" s="390"/>
      <c r="WP49" s="390"/>
      <c r="WQ49" s="390"/>
      <c r="WR49" s="390"/>
      <c r="WS49" s="390"/>
      <c r="WT49" s="390"/>
      <c r="WU49" s="390"/>
      <c r="WV49" s="390"/>
      <c r="WW49" s="390"/>
      <c r="WX49" s="390"/>
      <c r="WY49" s="390"/>
      <c r="WZ49" s="390"/>
      <c r="XA49" s="390"/>
      <c r="XB49" s="390"/>
      <c r="XC49" s="390"/>
      <c r="XD49" s="390"/>
      <c r="XE49" s="390"/>
      <c r="XF49" s="390"/>
      <c r="XG49" s="390"/>
      <c r="XH49" s="390"/>
      <c r="XI49" s="390"/>
      <c r="XJ49" s="390"/>
      <c r="XK49" s="390"/>
      <c r="XL49" s="390"/>
      <c r="XM49" s="390"/>
      <c r="XN49" s="390"/>
      <c r="XO49" s="390"/>
      <c r="XP49" s="390"/>
      <c r="XQ49" s="390"/>
      <c r="XR49" s="390"/>
      <c r="XS49" s="390"/>
      <c r="XT49" s="390"/>
      <c r="XU49" s="390"/>
      <c r="XV49" s="390"/>
      <c r="XW49" s="390"/>
      <c r="XX49" s="390"/>
      <c r="XY49" s="390"/>
      <c r="XZ49" s="390"/>
      <c r="YA49" s="390"/>
      <c r="YB49" s="390"/>
      <c r="YC49" s="390"/>
      <c r="YD49" s="390"/>
      <c r="YE49" s="390"/>
      <c r="YF49" s="390"/>
      <c r="YG49" s="390"/>
      <c r="YH49" s="390"/>
      <c r="YI49" s="390"/>
      <c r="YJ49" s="390"/>
      <c r="YK49" s="390"/>
      <c r="YL49" s="390"/>
      <c r="YM49" s="390"/>
      <c r="YN49" s="390"/>
      <c r="YO49" s="390"/>
      <c r="YP49" s="390"/>
      <c r="YQ49" s="390"/>
      <c r="YR49" s="390"/>
      <c r="YS49" s="390"/>
      <c r="YT49" s="390"/>
      <c r="YU49" s="390"/>
      <c r="YV49" s="390"/>
      <c r="YW49" s="390"/>
      <c r="YX49" s="390"/>
      <c r="YY49" s="390"/>
      <c r="YZ49" s="390"/>
      <c r="ZA49" s="390"/>
      <c r="ZB49" s="390"/>
      <c r="ZC49" s="390"/>
      <c r="ZD49" s="390"/>
      <c r="ZE49" s="390"/>
      <c r="ZF49" s="390"/>
      <c r="ZG49" s="390"/>
      <c r="ZH49" s="390"/>
      <c r="ZI49" s="390"/>
      <c r="ZJ49" s="390"/>
      <c r="ZK49" s="390"/>
      <c r="ZL49" s="390"/>
      <c r="ZM49" s="390"/>
      <c r="ZN49" s="390"/>
      <c r="ZO49" s="390"/>
      <c r="ZP49" s="390"/>
      <c r="ZQ49" s="390"/>
      <c r="ZR49" s="390"/>
      <c r="ZS49" s="390"/>
      <c r="ZT49" s="390"/>
      <c r="ZU49" s="390"/>
      <c r="ZV49" s="390"/>
    </row>
    <row r="50" spans="1:698" s="381" customFormat="1" ht="18" customHeight="1">
      <c r="A50" s="390"/>
      <c r="B50" s="385">
        <v>42</v>
      </c>
      <c r="C50" s="777" t="s">
        <v>797</v>
      </c>
      <c r="D50" s="777"/>
      <c r="E50" s="364"/>
      <c r="F50" s="365">
        <f t="shared" si="2"/>
        <v>0</v>
      </c>
      <c r="G50" s="365">
        <f t="shared" si="3"/>
        <v>0</v>
      </c>
      <c r="H50" s="365">
        <f t="shared" si="4"/>
        <v>0</v>
      </c>
      <c r="I50" s="365">
        <f t="shared" si="5"/>
        <v>0</v>
      </c>
      <c r="J50" s="365">
        <f t="shared" si="6"/>
        <v>0</v>
      </c>
      <c r="K50" s="365">
        <f t="shared" si="7"/>
        <v>0</v>
      </c>
      <c r="L50" s="365">
        <f t="shared" si="8"/>
        <v>0</v>
      </c>
      <c r="M50" s="365">
        <f t="shared" si="9"/>
        <v>0</v>
      </c>
      <c r="N50" s="365">
        <f t="shared" si="10"/>
        <v>0</v>
      </c>
      <c r="O50" s="365">
        <f t="shared" si="11"/>
        <v>0</v>
      </c>
      <c r="P50" s="365">
        <f t="shared" si="12"/>
        <v>0</v>
      </c>
      <c r="Q50" s="383" t="str">
        <f t="shared" si="13"/>
        <v/>
      </c>
      <c r="R50" s="384" t="str">
        <f t="shared" si="1"/>
        <v/>
      </c>
      <c r="S50" s="369"/>
      <c r="T50" s="369"/>
      <c r="U50" s="140"/>
      <c r="V50" s="140"/>
      <c r="W50" s="140"/>
      <c r="X50" s="140"/>
      <c r="Y50" s="140"/>
      <c r="Z50" s="390"/>
      <c r="AA50" s="390"/>
      <c r="AB50" s="390"/>
      <c r="AC50" s="390"/>
      <c r="AD50" s="390"/>
      <c r="AE50" s="390"/>
      <c r="AF50" s="390"/>
      <c r="AG50" s="390"/>
      <c r="AH50" s="390"/>
      <c r="AI50" s="390"/>
      <c r="AJ50" s="390"/>
      <c r="AK50" s="390"/>
      <c r="AL50" s="390"/>
      <c r="AM50" s="390"/>
      <c r="AN50" s="390"/>
      <c r="AO50" s="390"/>
      <c r="AP50" s="390"/>
      <c r="AQ50" s="390"/>
      <c r="AR50" s="390"/>
      <c r="AS50" s="390"/>
      <c r="AT50" s="390"/>
      <c r="AU50" s="390"/>
      <c r="AV50" s="390"/>
      <c r="AW50" s="390"/>
      <c r="AX50" s="390"/>
      <c r="AY50" s="390"/>
      <c r="AZ50" s="390"/>
      <c r="BA50" s="390"/>
      <c r="BB50" s="390"/>
      <c r="BC50" s="390"/>
      <c r="BD50" s="390"/>
      <c r="BE50" s="390"/>
      <c r="BF50" s="390"/>
      <c r="BG50" s="390"/>
      <c r="BH50" s="390"/>
      <c r="BI50" s="390"/>
      <c r="BJ50" s="390"/>
      <c r="BK50" s="390"/>
      <c r="BL50" s="390"/>
      <c r="BM50" s="390"/>
      <c r="BN50" s="390"/>
      <c r="BO50" s="390"/>
      <c r="BP50" s="390"/>
      <c r="BQ50" s="390"/>
      <c r="BR50" s="390"/>
      <c r="BS50" s="390"/>
      <c r="BT50" s="390"/>
      <c r="BU50" s="390"/>
      <c r="BV50" s="390"/>
      <c r="BW50" s="390"/>
      <c r="BX50" s="390"/>
      <c r="BY50" s="390"/>
      <c r="BZ50" s="390"/>
      <c r="CA50" s="390"/>
      <c r="CB50" s="390"/>
      <c r="CC50" s="390"/>
      <c r="CD50" s="390"/>
      <c r="CE50" s="390"/>
      <c r="CF50" s="390"/>
      <c r="CG50" s="390"/>
      <c r="CH50" s="390"/>
      <c r="CI50" s="390"/>
      <c r="CJ50" s="390"/>
      <c r="CK50" s="390"/>
      <c r="CL50" s="390"/>
      <c r="CM50" s="390"/>
      <c r="CN50" s="390"/>
      <c r="CO50" s="390"/>
      <c r="CP50" s="390"/>
      <c r="CQ50" s="390"/>
      <c r="CR50" s="390"/>
      <c r="CS50" s="390"/>
      <c r="CT50" s="390"/>
      <c r="CU50" s="390"/>
      <c r="CV50" s="390"/>
      <c r="CW50" s="390"/>
      <c r="CX50" s="390"/>
      <c r="CY50" s="390"/>
      <c r="CZ50" s="390"/>
      <c r="DA50" s="390"/>
      <c r="DB50" s="390"/>
      <c r="DC50" s="390"/>
      <c r="DD50" s="390"/>
      <c r="DE50" s="390"/>
      <c r="DF50" s="390"/>
      <c r="DG50" s="390"/>
      <c r="DH50" s="390"/>
      <c r="DI50" s="390"/>
      <c r="DJ50" s="390"/>
      <c r="DK50" s="390"/>
      <c r="DL50" s="390"/>
      <c r="DM50" s="390"/>
      <c r="DN50" s="390"/>
      <c r="DO50" s="390"/>
      <c r="DP50" s="390"/>
      <c r="DQ50" s="390"/>
      <c r="DR50" s="390"/>
      <c r="DS50" s="390"/>
      <c r="DT50" s="390"/>
      <c r="DU50" s="390"/>
      <c r="DV50" s="390"/>
      <c r="DW50" s="390"/>
      <c r="DX50" s="390"/>
      <c r="DY50" s="390"/>
      <c r="DZ50" s="390"/>
      <c r="EA50" s="390"/>
      <c r="EB50" s="390"/>
      <c r="EC50" s="390"/>
      <c r="ED50" s="390"/>
      <c r="EE50" s="390"/>
      <c r="EF50" s="390"/>
      <c r="EG50" s="390"/>
      <c r="EH50" s="390"/>
      <c r="EI50" s="390"/>
      <c r="EJ50" s="390"/>
      <c r="EK50" s="390"/>
      <c r="EL50" s="390"/>
      <c r="EM50" s="390"/>
      <c r="EN50" s="390"/>
      <c r="EO50" s="390"/>
      <c r="EP50" s="390"/>
      <c r="EQ50" s="390"/>
      <c r="ER50" s="390"/>
      <c r="ES50" s="390"/>
      <c r="ET50" s="390"/>
      <c r="EU50" s="390"/>
      <c r="EV50" s="390"/>
      <c r="EW50" s="390"/>
      <c r="EX50" s="390"/>
      <c r="EY50" s="390"/>
      <c r="EZ50" s="390"/>
      <c r="FA50" s="390"/>
      <c r="FB50" s="390"/>
      <c r="FC50" s="390"/>
      <c r="FD50" s="390"/>
      <c r="FE50" s="390"/>
      <c r="FF50" s="390"/>
      <c r="FG50" s="390"/>
      <c r="FH50" s="390"/>
      <c r="FI50" s="390"/>
      <c r="FJ50" s="390"/>
      <c r="FK50" s="390"/>
      <c r="FL50" s="390"/>
      <c r="FM50" s="390"/>
      <c r="FN50" s="390"/>
      <c r="FO50" s="390"/>
      <c r="FP50" s="390"/>
      <c r="FQ50" s="390"/>
      <c r="FR50" s="390"/>
      <c r="FS50" s="390"/>
      <c r="FT50" s="390"/>
      <c r="FU50" s="390"/>
      <c r="FV50" s="390"/>
      <c r="FW50" s="390"/>
      <c r="FX50" s="390"/>
      <c r="FY50" s="390"/>
      <c r="FZ50" s="390"/>
      <c r="GA50" s="390"/>
      <c r="GB50" s="390"/>
      <c r="GC50" s="390"/>
      <c r="GD50" s="390"/>
      <c r="GE50" s="390"/>
      <c r="GF50" s="390"/>
      <c r="GG50" s="390"/>
      <c r="GH50" s="390"/>
      <c r="GI50" s="390"/>
      <c r="GJ50" s="390"/>
      <c r="GK50" s="390"/>
      <c r="GL50" s="390"/>
      <c r="GM50" s="390"/>
      <c r="GN50" s="390"/>
      <c r="GO50" s="390"/>
      <c r="GP50" s="390"/>
      <c r="GQ50" s="390"/>
      <c r="GR50" s="390"/>
      <c r="GS50" s="390"/>
      <c r="GT50" s="390"/>
      <c r="GU50" s="390"/>
      <c r="GV50" s="390"/>
      <c r="GW50" s="390"/>
      <c r="GX50" s="390"/>
      <c r="GY50" s="390"/>
      <c r="GZ50" s="390"/>
      <c r="HA50" s="390"/>
      <c r="HB50" s="390"/>
      <c r="HC50" s="390"/>
      <c r="HD50" s="390"/>
      <c r="HE50" s="390"/>
      <c r="HF50" s="390"/>
      <c r="HG50" s="390"/>
      <c r="HH50" s="390"/>
      <c r="HI50" s="390"/>
      <c r="HJ50" s="390"/>
      <c r="HK50" s="390"/>
      <c r="HL50" s="390"/>
      <c r="HM50" s="390"/>
      <c r="HN50" s="390"/>
      <c r="HO50" s="390"/>
      <c r="HP50" s="390"/>
      <c r="HQ50" s="390"/>
      <c r="HR50" s="390"/>
      <c r="HS50" s="390"/>
      <c r="HT50" s="390"/>
      <c r="HU50" s="390"/>
      <c r="HV50" s="390"/>
      <c r="HW50" s="390"/>
      <c r="HX50" s="390"/>
      <c r="HY50" s="390"/>
      <c r="HZ50" s="390"/>
      <c r="IA50" s="390"/>
      <c r="IB50" s="390"/>
      <c r="IC50" s="390"/>
      <c r="ID50" s="390"/>
      <c r="IE50" s="390"/>
      <c r="IF50" s="390"/>
      <c r="IG50" s="390"/>
      <c r="IH50" s="390"/>
      <c r="II50" s="390"/>
      <c r="IJ50" s="390"/>
      <c r="IK50" s="390"/>
      <c r="IL50" s="390"/>
      <c r="IM50" s="390"/>
      <c r="IN50" s="390"/>
      <c r="IO50" s="390"/>
      <c r="IP50" s="390"/>
      <c r="IQ50" s="390"/>
      <c r="IR50" s="390"/>
      <c r="IS50" s="390"/>
      <c r="IT50" s="390"/>
      <c r="IU50" s="390"/>
      <c r="IV50" s="390"/>
      <c r="IW50" s="390"/>
      <c r="IX50" s="390"/>
      <c r="IY50" s="390"/>
      <c r="IZ50" s="390"/>
      <c r="JA50" s="390"/>
      <c r="JB50" s="390"/>
      <c r="JC50" s="390"/>
      <c r="JD50" s="390"/>
      <c r="JE50" s="390"/>
      <c r="JF50" s="390"/>
      <c r="JG50" s="390"/>
      <c r="JH50" s="390"/>
      <c r="JI50" s="390"/>
      <c r="JJ50" s="390"/>
      <c r="JK50" s="390"/>
      <c r="JL50" s="390"/>
      <c r="JM50" s="390"/>
      <c r="JN50" s="390"/>
      <c r="JO50" s="390"/>
      <c r="JP50" s="390"/>
      <c r="JQ50" s="390"/>
      <c r="JR50" s="390"/>
      <c r="JS50" s="390"/>
      <c r="JT50" s="390"/>
      <c r="JU50" s="390"/>
      <c r="JV50" s="390"/>
      <c r="JW50" s="390"/>
      <c r="JX50" s="390"/>
      <c r="JY50" s="390"/>
      <c r="JZ50" s="390"/>
      <c r="KA50" s="390"/>
      <c r="KB50" s="390"/>
      <c r="KC50" s="390"/>
      <c r="KD50" s="390"/>
      <c r="KE50" s="390"/>
      <c r="KF50" s="390"/>
      <c r="KG50" s="390"/>
      <c r="KH50" s="390"/>
      <c r="KI50" s="390"/>
      <c r="KJ50" s="390"/>
      <c r="KK50" s="390"/>
      <c r="KL50" s="390"/>
      <c r="KM50" s="390"/>
      <c r="KN50" s="390"/>
      <c r="KO50" s="390"/>
      <c r="KP50" s="390"/>
      <c r="KQ50" s="390"/>
      <c r="KR50" s="390"/>
      <c r="KS50" s="390"/>
      <c r="KT50" s="390"/>
      <c r="KU50" s="390"/>
      <c r="KV50" s="390"/>
      <c r="KW50" s="390"/>
      <c r="KX50" s="390"/>
      <c r="KY50" s="390"/>
      <c r="KZ50" s="390"/>
      <c r="LA50" s="390"/>
      <c r="LB50" s="390"/>
      <c r="LC50" s="390"/>
      <c r="LD50" s="390"/>
      <c r="LE50" s="390"/>
      <c r="LF50" s="390"/>
      <c r="LG50" s="390"/>
      <c r="LH50" s="390"/>
      <c r="LI50" s="390"/>
      <c r="LJ50" s="390"/>
      <c r="LK50" s="390"/>
      <c r="LL50" s="390"/>
      <c r="LM50" s="390"/>
      <c r="LN50" s="390"/>
      <c r="LO50" s="390"/>
      <c r="LP50" s="390"/>
      <c r="LQ50" s="390"/>
      <c r="LR50" s="390"/>
      <c r="LS50" s="390"/>
      <c r="LT50" s="390"/>
      <c r="LU50" s="390"/>
      <c r="LV50" s="390"/>
      <c r="LW50" s="390"/>
      <c r="LX50" s="390"/>
      <c r="LY50" s="390"/>
      <c r="LZ50" s="390"/>
      <c r="MA50" s="390"/>
      <c r="MB50" s="390"/>
      <c r="MC50" s="390"/>
      <c r="MD50" s="390"/>
      <c r="ME50" s="390"/>
      <c r="MF50" s="390"/>
      <c r="MG50" s="390"/>
      <c r="MH50" s="390"/>
      <c r="MI50" s="390"/>
      <c r="MJ50" s="390"/>
      <c r="MK50" s="390"/>
      <c r="ML50" s="390"/>
      <c r="MM50" s="390"/>
      <c r="MN50" s="390"/>
      <c r="MO50" s="390"/>
      <c r="MP50" s="390"/>
      <c r="MQ50" s="390"/>
      <c r="MR50" s="390"/>
      <c r="MS50" s="390"/>
      <c r="MT50" s="390"/>
      <c r="MU50" s="390"/>
      <c r="MV50" s="390"/>
      <c r="MW50" s="390"/>
      <c r="MX50" s="390"/>
      <c r="MY50" s="390"/>
      <c r="MZ50" s="390"/>
      <c r="NA50" s="390"/>
      <c r="NB50" s="390"/>
      <c r="NC50" s="390"/>
      <c r="ND50" s="390"/>
      <c r="NE50" s="390"/>
      <c r="NF50" s="390"/>
      <c r="NG50" s="390"/>
      <c r="NH50" s="390"/>
      <c r="NI50" s="390"/>
      <c r="NJ50" s="390"/>
      <c r="NK50" s="390"/>
      <c r="NL50" s="390"/>
      <c r="NM50" s="390"/>
      <c r="NN50" s="390"/>
      <c r="NO50" s="390"/>
      <c r="NP50" s="390"/>
      <c r="NQ50" s="390"/>
      <c r="NR50" s="390"/>
      <c r="NS50" s="390"/>
      <c r="NT50" s="390"/>
      <c r="NU50" s="390"/>
      <c r="NV50" s="390"/>
      <c r="NW50" s="390"/>
      <c r="NX50" s="390"/>
      <c r="NY50" s="390"/>
      <c r="NZ50" s="390"/>
      <c r="OA50" s="390"/>
      <c r="OB50" s="390"/>
      <c r="OC50" s="390"/>
      <c r="OD50" s="390"/>
      <c r="OE50" s="390"/>
      <c r="OF50" s="390"/>
      <c r="OG50" s="390"/>
      <c r="OH50" s="390"/>
      <c r="OI50" s="390"/>
      <c r="OJ50" s="390"/>
      <c r="OK50" s="390"/>
      <c r="OL50" s="390"/>
      <c r="OM50" s="390"/>
      <c r="ON50" s="390"/>
      <c r="OO50" s="390"/>
      <c r="OP50" s="390"/>
      <c r="OQ50" s="390"/>
      <c r="OR50" s="390"/>
      <c r="OS50" s="390"/>
      <c r="OT50" s="390"/>
      <c r="OU50" s="390"/>
      <c r="OV50" s="390"/>
      <c r="OW50" s="390"/>
      <c r="OX50" s="390"/>
      <c r="OY50" s="390"/>
      <c r="OZ50" s="390"/>
      <c r="PA50" s="390"/>
      <c r="PB50" s="390"/>
      <c r="PC50" s="390"/>
      <c r="PD50" s="390"/>
      <c r="PE50" s="390"/>
      <c r="PF50" s="390"/>
      <c r="PG50" s="390"/>
      <c r="PH50" s="390"/>
      <c r="PI50" s="390"/>
      <c r="PJ50" s="390"/>
      <c r="PK50" s="390"/>
      <c r="PL50" s="390"/>
      <c r="PM50" s="390"/>
      <c r="PN50" s="390"/>
      <c r="PO50" s="390"/>
      <c r="PP50" s="390"/>
      <c r="PQ50" s="390"/>
      <c r="PR50" s="390"/>
      <c r="PS50" s="390"/>
      <c r="PT50" s="390"/>
      <c r="PU50" s="390"/>
      <c r="PV50" s="390"/>
      <c r="PW50" s="390"/>
      <c r="PX50" s="390"/>
      <c r="PY50" s="390"/>
      <c r="PZ50" s="390"/>
      <c r="QA50" s="390"/>
      <c r="QB50" s="390"/>
      <c r="QC50" s="390"/>
      <c r="QD50" s="390"/>
      <c r="QE50" s="390"/>
      <c r="QF50" s="390"/>
      <c r="QG50" s="390"/>
      <c r="QH50" s="390"/>
      <c r="QI50" s="390"/>
      <c r="QJ50" s="390"/>
      <c r="QK50" s="390"/>
      <c r="QL50" s="390"/>
      <c r="QM50" s="390"/>
      <c r="QN50" s="390"/>
      <c r="QO50" s="390"/>
      <c r="QP50" s="390"/>
      <c r="QQ50" s="390"/>
      <c r="QR50" s="390"/>
      <c r="QS50" s="390"/>
      <c r="QT50" s="390"/>
      <c r="QU50" s="390"/>
      <c r="QV50" s="390"/>
      <c r="QW50" s="390"/>
      <c r="QX50" s="390"/>
      <c r="QY50" s="390"/>
      <c r="QZ50" s="390"/>
      <c r="RA50" s="390"/>
      <c r="RB50" s="390"/>
      <c r="RC50" s="390"/>
      <c r="RD50" s="390"/>
      <c r="RE50" s="390"/>
      <c r="RF50" s="390"/>
      <c r="RG50" s="390"/>
      <c r="RH50" s="390"/>
      <c r="RI50" s="390"/>
      <c r="RJ50" s="390"/>
      <c r="RK50" s="390"/>
      <c r="RL50" s="390"/>
      <c r="RM50" s="390"/>
      <c r="RN50" s="390"/>
      <c r="RO50" s="390"/>
      <c r="RP50" s="390"/>
      <c r="RQ50" s="390"/>
      <c r="RR50" s="390"/>
      <c r="RS50" s="390"/>
      <c r="RT50" s="390"/>
      <c r="RU50" s="390"/>
      <c r="RV50" s="390"/>
      <c r="RW50" s="390"/>
      <c r="RX50" s="390"/>
      <c r="RY50" s="390"/>
      <c r="RZ50" s="390"/>
      <c r="SA50" s="390"/>
      <c r="SB50" s="390"/>
      <c r="SC50" s="390"/>
      <c r="SD50" s="390"/>
      <c r="SE50" s="390"/>
      <c r="SF50" s="390"/>
      <c r="SG50" s="390"/>
      <c r="SH50" s="390"/>
      <c r="SI50" s="390"/>
      <c r="SJ50" s="390"/>
      <c r="SK50" s="390"/>
      <c r="SL50" s="390"/>
      <c r="SM50" s="390"/>
      <c r="SN50" s="390"/>
      <c r="SO50" s="390"/>
      <c r="SP50" s="390"/>
      <c r="SQ50" s="390"/>
      <c r="SR50" s="390"/>
      <c r="SS50" s="390"/>
      <c r="ST50" s="390"/>
      <c r="SU50" s="390"/>
      <c r="SV50" s="390"/>
      <c r="SW50" s="390"/>
      <c r="SX50" s="390"/>
      <c r="SY50" s="390"/>
      <c r="SZ50" s="390"/>
      <c r="TA50" s="390"/>
      <c r="TB50" s="390"/>
      <c r="TC50" s="390"/>
      <c r="TD50" s="390"/>
      <c r="TE50" s="390"/>
      <c r="TF50" s="390"/>
      <c r="TG50" s="390"/>
      <c r="TH50" s="390"/>
      <c r="TI50" s="390"/>
      <c r="TJ50" s="390"/>
      <c r="TK50" s="390"/>
      <c r="TL50" s="390"/>
      <c r="TM50" s="390"/>
      <c r="TN50" s="390"/>
      <c r="TO50" s="390"/>
      <c r="TP50" s="390"/>
      <c r="TQ50" s="390"/>
      <c r="TR50" s="390"/>
      <c r="TS50" s="390"/>
      <c r="TT50" s="390"/>
      <c r="TU50" s="390"/>
      <c r="TV50" s="390"/>
      <c r="TW50" s="390"/>
      <c r="TX50" s="390"/>
      <c r="TY50" s="390"/>
      <c r="TZ50" s="390"/>
      <c r="UA50" s="390"/>
      <c r="UB50" s="390"/>
      <c r="UC50" s="390"/>
      <c r="UD50" s="390"/>
      <c r="UE50" s="390"/>
      <c r="UF50" s="390"/>
      <c r="UG50" s="390"/>
      <c r="UH50" s="390"/>
      <c r="UI50" s="390"/>
      <c r="UJ50" s="390"/>
      <c r="UK50" s="390"/>
      <c r="UL50" s="390"/>
      <c r="UM50" s="390"/>
      <c r="UN50" s="390"/>
      <c r="UO50" s="390"/>
      <c r="UP50" s="390"/>
      <c r="UQ50" s="390"/>
      <c r="UR50" s="390"/>
      <c r="US50" s="390"/>
      <c r="UT50" s="390"/>
      <c r="UU50" s="390"/>
      <c r="UV50" s="390"/>
      <c r="UW50" s="390"/>
      <c r="UX50" s="390"/>
      <c r="UY50" s="390"/>
      <c r="UZ50" s="390"/>
      <c r="VA50" s="390"/>
      <c r="VB50" s="390"/>
      <c r="VC50" s="390"/>
      <c r="VD50" s="390"/>
      <c r="VE50" s="390"/>
      <c r="VF50" s="390"/>
      <c r="VG50" s="390"/>
      <c r="VH50" s="390"/>
      <c r="VI50" s="390"/>
      <c r="VJ50" s="390"/>
      <c r="VK50" s="390"/>
      <c r="VL50" s="390"/>
      <c r="VM50" s="390"/>
      <c r="VN50" s="390"/>
      <c r="VO50" s="390"/>
      <c r="VP50" s="390"/>
      <c r="VQ50" s="390"/>
      <c r="VR50" s="390"/>
      <c r="VS50" s="390"/>
      <c r="VT50" s="390"/>
      <c r="VU50" s="390"/>
      <c r="VV50" s="390"/>
      <c r="VW50" s="390"/>
      <c r="VX50" s="390"/>
      <c r="VY50" s="390"/>
      <c r="VZ50" s="390"/>
      <c r="WA50" s="390"/>
      <c r="WB50" s="390"/>
      <c r="WC50" s="390"/>
      <c r="WD50" s="390"/>
      <c r="WE50" s="390"/>
      <c r="WF50" s="390"/>
      <c r="WG50" s="390"/>
      <c r="WH50" s="390"/>
      <c r="WI50" s="390"/>
      <c r="WJ50" s="390"/>
      <c r="WK50" s="390"/>
      <c r="WL50" s="390"/>
      <c r="WM50" s="390"/>
      <c r="WN50" s="390"/>
      <c r="WO50" s="390"/>
      <c r="WP50" s="390"/>
      <c r="WQ50" s="390"/>
      <c r="WR50" s="390"/>
      <c r="WS50" s="390"/>
      <c r="WT50" s="390"/>
      <c r="WU50" s="390"/>
      <c r="WV50" s="390"/>
      <c r="WW50" s="390"/>
      <c r="WX50" s="390"/>
      <c r="WY50" s="390"/>
      <c r="WZ50" s="390"/>
      <c r="XA50" s="390"/>
      <c r="XB50" s="390"/>
      <c r="XC50" s="390"/>
      <c r="XD50" s="390"/>
      <c r="XE50" s="390"/>
      <c r="XF50" s="390"/>
      <c r="XG50" s="390"/>
      <c r="XH50" s="390"/>
      <c r="XI50" s="390"/>
      <c r="XJ50" s="390"/>
      <c r="XK50" s="390"/>
      <c r="XL50" s="390"/>
      <c r="XM50" s="390"/>
      <c r="XN50" s="390"/>
      <c r="XO50" s="390"/>
      <c r="XP50" s="390"/>
      <c r="XQ50" s="390"/>
      <c r="XR50" s="390"/>
      <c r="XS50" s="390"/>
      <c r="XT50" s="390"/>
      <c r="XU50" s="390"/>
      <c r="XV50" s="390"/>
      <c r="XW50" s="390"/>
      <c r="XX50" s="390"/>
      <c r="XY50" s="390"/>
      <c r="XZ50" s="390"/>
      <c r="YA50" s="390"/>
      <c r="YB50" s="390"/>
      <c r="YC50" s="390"/>
      <c r="YD50" s="390"/>
      <c r="YE50" s="390"/>
      <c r="YF50" s="390"/>
      <c r="YG50" s="390"/>
      <c r="YH50" s="390"/>
      <c r="YI50" s="390"/>
      <c r="YJ50" s="390"/>
      <c r="YK50" s="390"/>
      <c r="YL50" s="390"/>
      <c r="YM50" s="390"/>
      <c r="YN50" s="390"/>
      <c r="YO50" s="390"/>
      <c r="YP50" s="390"/>
      <c r="YQ50" s="390"/>
      <c r="YR50" s="390"/>
      <c r="YS50" s="390"/>
      <c r="YT50" s="390"/>
      <c r="YU50" s="390"/>
      <c r="YV50" s="390"/>
      <c r="YW50" s="390"/>
      <c r="YX50" s="390"/>
      <c r="YY50" s="390"/>
      <c r="YZ50" s="390"/>
      <c r="ZA50" s="390"/>
      <c r="ZB50" s="390"/>
      <c r="ZC50" s="390"/>
      <c r="ZD50" s="390"/>
      <c r="ZE50" s="390"/>
      <c r="ZF50" s="390"/>
      <c r="ZG50" s="390"/>
      <c r="ZH50" s="390"/>
      <c r="ZI50" s="390"/>
      <c r="ZJ50" s="390"/>
      <c r="ZK50" s="390"/>
      <c r="ZL50" s="390"/>
      <c r="ZM50" s="390"/>
      <c r="ZN50" s="390"/>
      <c r="ZO50" s="390"/>
      <c r="ZP50" s="390"/>
      <c r="ZQ50" s="390"/>
      <c r="ZR50" s="390"/>
      <c r="ZS50" s="390"/>
      <c r="ZT50" s="390"/>
      <c r="ZU50" s="390"/>
      <c r="ZV50" s="390"/>
    </row>
    <row r="51" spans="1:698" s="381" customFormat="1" ht="18" customHeight="1">
      <c r="A51" s="390"/>
      <c r="B51" s="385">
        <v>43</v>
      </c>
      <c r="C51" s="777" t="s">
        <v>797</v>
      </c>
      <c r="D51" s="777"/>
      <c r="E51" s="364"/>
      <c r="F51" s="365">
        <f t="shared" si="2"/>
        <v>0</v>
      </c>
      <c r="G51" s="365">
        <f t="shared" si="3"/>
        <v>0</v>
      </c>
      <c r="H51" s="365">
        <f t="shared" si="4"/>
        <v>0</v>
      </c>
      <c r="I51" s="365">
        <f t="shared" si="5"/>
        <v>0</v>
      </c>
      <c r="J51" s="365">
        <f t="shared" si="6"/>
        <v>0</v>
      </c>
      <c r="K51" s="365">
        <f t="shared" si="7"/>
        <v>0</v>
      </c>
      <c r="L51" s="365">
        <f t="shared" si="8"/>
        <v>0</v>
      </c>
      <c r="M51" s="365">
        <f t="shared" si="9"/>
        <v>0</v>
      </c>
      <c r="N51" s="365">
        <f t="shared" si="10"/>
        <v>0</v>
      </c>
      <c r="O51" s="365">
        <f t="shared" si="11"/>
        <v>0</v>
      </c>
      <c r="P51" s="365">
        <f t="shared" si="12"/>
        <v>0</v>
      </c>
      <c r="Q51" s="383" t="str">
        <f t="shared" si="13"/>
        <v/>
      </c>
      <c r="R51" s="384" t="str">
        <f t="shared" si="1"/>
        <v/>
      </c>
      <c r="S51" s="369"/>
      <c r="T51" s="369"/>
      <c r="U51" s="140"/>
      <c r="V51" s="140"/>
      <c r="W51" s="140"/>
      <c r="X51" s="140"/>
      <c r="Y51" s="140"/>
      <c r="Z51" s="390"/>
      <c r="AA51" s="390"/>
      <c r="AB51" s="390"/>
      <c r="AC51" s="390"/>
      <c r="AD51" s="390"/>
      <c r="AE51" s="390"/>
      <c r="AF51" s="390"/>
      <c r="AG51" s="390"/>
      <c r="AH51" s="390"/>
      <c r="AI51" s="390"/>
      <c r="AJ51" s="390"/>
      <c r="AK51" s="390"/>
      <c r="AL51" s="390"/>
      <c r="AM51" s="390"/>
      <c r="AN51" s="390"/>
      <c r="AO51" s="390"/>
      <c r="AP51" s="390"/>
      <c r="AQ51" s="390"/>
      <c r="AR51" s="390"/>
      <c r="AS51" s="390"/>
      <c r="AT51" s="390"/>
      <c r="AU51" s="390"/>
      <c r="AV51" s="390"/>
      <c r="AW51" s="390"/>
      <c r="AX51" s="390"/>
      <c r="AY51" s="390"/>
      <c r="AZ51" s="390"/>
      <c r="BA51" s="390"/>
      <c r="BB51" s="390"/>
      <c r="BC51" s="390"/>
      <c r="BD51" s="390"/>
      <c r="BE51" s="390"/>
      <c r="BF51" s="390"/>
      <c r="BG51" s="390"/>
      <c r="BH51" s="390"/>
      <c r="BI51" s="390"/>
      <c r="BJ51" s="390"/>
      <c r="BK51" s="390"/>
      <c r="BL51" s="390"/>
      <c r="BM51" s="390"/>
      <c r="BN51" s="390"/>
      <c r="BO51" s="390"/>
      <c r="BP51" s="390"/>
      <c r="BQ51" s="390"/>
      <c r="BR51" s="390"/>
      <c r="BS51" s="390"/>
      <c r="BT51" s="390"/>
      <c r="BU51" s="390"/>
      <c r="BV51" s="390"/>
      <c r="BW51" s="390"/>
      <c r="BX51" s="390"/>
      <c r="BY51" s="390"/>
      <c r="BZ51" s="390"/>
      <c r="CA51" s="390"/>
      <c r="CB51" s="390"/>
      <c r="CC51" s="390"/>
      <c r="CD51" s="390"/>
      <c r="CE51" s="390"/>
      <c r="CF51" s="390"/>
      <c r="CG51" s="390"/>
      <c r="CH51" s="390"/>
      <c r="CI51" s="390"/>
      <c r="CJ51" s="390"/>
      <c r="CK51" s="390"/>
      <c r="CL51" s="390"/>
      <c r="CM51" s="390"/>
      <c r="CN51" s="390"/>
      <c r="CO51" s="390"/>
      <c r="CP51" s="390"/>
      <c r="CQ51" s="390"/>
      <c r="CR51" s="390"/>
      <c r="CS51" s="390"/>
      <c r="CT51" s="390"/>
      <c r="CU51" s="390"/>
      <c r="CV51" s="390"/>
      <c r="CW51" s="390"/>
      <c r="CX51" s="390"/>
      <c r="CY51" s="390"/>
      <c r="CZ51" s="390"/>
      <c r="DA51" s="390"/>
      <c r="DB51" s="390"/>
      <c r="DC51" s="390"/>
      <c r="DD51" s="390"/>
      <c r="DE51" s="390"/>
      <c r="DF51" s="390"/>
      <c r="DG51" s="390"/>
      <c r="DH51" s="390"/>
      <c r="DI51" s="390"/>
      <c r="DJ51" s="390"/>
      <c r="DK51" s="390"/>
      <c r="DL51" s="390"/>
      <c r="DM51" s="390"/>
      <c r="DN51" s="390"/>
      <c r="DO51" s="390"/>
      <c r="DP51" s="390"/>
      <c r="DQ51" s="390"/>
      <c r="DR51" s="390"/>
      <c r="DS51" s="390"/>
      <c r="DT51" s="390"/>
      <c r="DU51" s="390"/>
      <c r="DV51" s="390"/>
      <c r="DW51" s="390"/>
      <c r="DX51" s="390"/>
      <c r="DY51" s="390"/>
      <c r="DZ51" s="390"/>
      <c r="EA51" s="390"/>
      <c r="EB51" s="390"/>
      <c r="EC51" s="390"/>
      <c r="ED51" s="390"/>
      <c r="EE51" s="390"/>
      <c r="EF51" s="390"/>
      <c r="EG51" s="390"/>
      <c r="EH51" s="390"/>
      <c r="EI51" s="390"/>
      <c r="EJ51" s="390"/>
      <c r="EK51" s="390"/>
      <c r="EL51" s="390"/>
      <c r="EM51" s="390"/>
      <c r="EN51" s="390"/>
      <c r="EO51" s="390"/>
      <c r="EP51" s="390"/>
      <c r="EQ51" s="390"/>
      <c r="ER51" s="390"/>
      <c r="ES51" s="390"/>
      <c r="ET51" s="390"/>
      <c r="EU51" s="390"/>
      <c r="EV51" s="390"/>
      <c r="EW51" s="390"/>
      <c r="EX51" s="390"/>
      <c r="EY51" s="390"/>
      <c r="EZ51" s="390"/>
      <c r="FA51" s="390"/>
      <c r="FB51" s="390"/>
      <c r="FC51" s="390"/>
      <c r="FD51" s="390"/>
      <c r="FE51" s="390"/>
      <c r="FF51" s="390"/>
      <c r="FG51" s="390"/>
      <c r="FH51" s="390"/>
      <c r="FI51" s="390"/>
      <c r="FJ51" s="390"/>
      <c r="FK51" s="390"/>
      <c r="FL51" s="390"/>
      <c r="FM51" s="390"/>
      <c r="FN51" s="390"/>
      <c r="FO51" s="390"/>
      <c r="FP51" s="390"/>
      <c r="FQ51" s="390"/>
      <c r="FR51" s="390"/>
      <c r="FS51" s="390"/>
      <c r="FT51" s="390"/>
      <c r="FU51" s="390"/>
      <c r="FV51" s="390"/>
      <c r="FW51" s="390"/>
      <c r="FX51" s="390"/>
      <c r="FY51" s="390"/>
      <c r="FZ51" s="390"/>
      <c r="GA51" s="390"/>
      <c r="GB51" s="390"/>
      <c r="GC51" s="390"/>
      <c r="GD51" s="390"/>
      <c r="GE51" s="390"/>
      <c r="GF51" s="390"/>
      <c r="GG51" s="390"/>
      <c r="GH51" s="390"/>
      <c r="GI51" s="390"/>
      <c r="GJ51" s="390"/>
      <c r="GK51" s="390"/>
      <c r="GL51" s="390"/>
      <c r="GM51" s="390"/>
      <c r="GN51" s="390"/>
      <c r="GO51" s="390"/>
      <c r="GP51" s="390"/>
      <c r="GQ51" s="390"/>
      <c r="GR51" s="390"/>
      <c r="GS51" s="390"/>
      <c r="GT51" s="390"/>
      <c r="GU51" s="390"/>
      <c r="GV51" s="390"/>
      <c r="GW51" s="390"/>
      <c r="GX51" s="390"/>
      <c r="GY51" s="390"/>
      <c r="GZ51" s="390"/>
      <c r="HA51" s="390"/>
      <c r="HB51" s="390"/>
      <c r="HC51" s="390"/>
      <c r="HD51" s="390"/>
      <c r="HE51" s="390"/>
      <c r="HF51" s="390"/>
      <c r="HG51" s="390"/>
      <c r="HH51" s="390"/>
      <c r="HI51" s="390"/>
      <c r="HJ51" s="390"/>
      <c r="HK51" s="390"/>
      <c r="HL51" s="390"/>
      <c r="HM51" s="390"/>
      <c r="HN51" s="390"/>
      <c r="HO51" s="390"/>
      <c r="HP51" s="390"/>
      <c r="HQ51" s="390"/>
      <c r="HR51" s="390"/>
      <c r="HS51" s="390"/>
      <c r="HT51" s="390"/>
      <c r="HU51" s="390"/>
      <c r="HV51" s="390"/>
      <c r="HW51" s="390"/>
      <c r="HX51" s="390"/>
      <c r="HY51" s="390"/>
      <c r="HZ51" s="390"/>
      <c r="IA51" s="390"/>
      <c r="IB51" s="390"/>
      <c r="IC51" s="390"/>
      <c r="ID51" s="390"/>
      <c r="IE51" s="390"/>
      <c r="IF51" s="390"/>
      <c r="IG51" s="390"/>
      <c r="IH51" s="390"/>
      <c r="II51" s="390"/>
      <c r="IJ51" s="390"/>
      <c r="IK51" s="390"/>
      <c r="IL51" s="390"/>
      <c r="IM51" s="390"/>
      <c r="IN51" s="390"/>
      <c r="IO51" s="390"/>
      <c r="IP51" s="390"/>
      <c r="IQ51" s="390"/>
      <c r="IR51" s="390"/>
      <c r="IS51" s="390"/>
      <c r="IT51" s="390"/>
      <c r="IU51" s="390"/>
      <c r="IV51" s="390"/>
      <c r="IW51" s="390"/>
      <c r="IX51" s="390"/>
      <c r="IY51" s="390"/>
      <c r="IZ51" s="390"/>
      <c r="JA51" s="390"/>
      <c r="JB51" s="390"/>
      <c r="JC51" s="390"/>
      <c r="JD51" s="390"/>
      <c r="JE51" s="390"/>
      <c r="JF51" s="390"/>
      <c r="JG51" s="390"/>
      <c r="JH51" s="390"/>
      <c r="JI51" s="390"/>
      <c r="JJ51" s="390"/>
      <c r="JK51" s="390"/>
      <c r="JL51" s="390"/>
      <c r="JM51" s="390"/>
      <c r="JN51" s="390"/>
      <c r="JO51" s="390"/>
      <c r="JP51" s="390"/>
      <c r="JQ51" s="390"/>
      <c r="JR51" s="390"/>
      <c r="JS51" s="390"/>
      <c r="JT51" s="390"/>
      <c r="JU51" s="390"/>
      <c r="JV51" s="390"/>
      <c r="JW51" s="390"/>
      <c r="JX51" s="390"/>
      <c r="JY51" s="390"/>
      <c r="JZ51" s="390"/>
      <c r="KA51" s="390"/>
      <c r="KB51" s="390"/>
      <c r="KC51" s="390"/>
      <c r="KD51" s="390"/>
      <c r="KE51" s="390"/>
      <c r="KF51" s="390"/>
      <c r="KG51" s="390"/>
      <c r="KH51" s="390"/>
      <c r="KI51" s="390"/>
      <c r="KJ51" s="390"/>
      <c r="KK51" s="390"/>
      <c r="KL51" s="390"/>
      <c r="KM51" s="390"/>
      <c r="KN51" s="390"/>
      <c r="KO51" s="390"/>
      <c r="KP51" s="390"/>
      <c r="KQ51" s="390"/>
      <c r="KR51" s="390"/>
      <c r="KS51" s="390"/>
      <c r="KT51" s="390"/>
      <c r="KU51" s="390"/>
      <c r="KV51" s="390"/>
      <c r="KW51" s="390"/>
      <c r="KX51" s="390"/>
      <c r="KY51" s="390"/>
      <c r="KZ51" s="390"/>
      <c r="LA51" s="390"/>
      <c r="LB51" s="390"/>
      <c r="LC51" s="390"/>
      <c r="LD51" s="390"/>
      <c r="LE51" s="390"/>
      <c r="LF51" s="390"/>
      <c r="LG51" s="390"/>
      <c r="LH51" s="390"/>
      <c r="LI51" s="390"/>
      <c r="LJ51" s="390"/>
      <c r="LK51" s="390"/>
      <c r="LL51" s="390"/>
      <c r="LM51" s="390"/>
      <c r="LN51" s="390"/>
      <c r="LO51" s="390"/>
      <c r="LP51" s="390"/>
      <c r="LQ51" s="390"/>
      <c r="LR51" s="390"/>
      <c r="LS51" s="390"/>
      <c r="LT51" s="390"/>
      <c r="LU51" s="390"/>
      <c r="LV51" s="390"/>
      <c r="LW51" s="390"/>
      <c r="LX51" s="390"/>
      <c r="LY51" s="390"/>
      <c r="LZ51" s="390"/>
      <c r="MA51" s="390"/>
      <c r="MB51" s="390"/>
      <c r="MC51" s="390"/>
      <c r="MD51" s="390"/>
      <c r="ME51" s="390"/>
      <c r="MF51" s="390"/>
      <c r="MG51" s="390"/>
      <c r="MH51" s="390"/>
      <c r="MI51" s="390"/>
      <c r="MJ51" s="390"/>
      <c r="MK51" s="390"/>
      <c r="ML51" s="390"/>
      <c r="MM51" s="390"/>
      <c r="MN51" s="390"/>
      <c r="MO51" s="390"/>
      <c r="MP51" s="390"/>
      <c r="MQ51" s="390"/>
      <c r="MR51" s="390"/>
      <c r="MS51" s="390"/>
      <c r="MT51" s="390"/>
      <c r="MU51" s="390"/>
      <c r="MV51" s="390"/>
      <c r="MW51" s="390"/>
      <c r="MX51" s="390"/>
      <c r="MY51" s="390"/>
      <c r="MZ51" s="390"/>
      <c r="NA51" s="390"/>
      <c r="NB51" s="390"/>
      <c r="NC51" s="390"/>
      <c r="ND51" s="390"/>
      <c r="NE51" s="390"/>
      <c r="NF51" s="390"/>
      <c r="NG51" s="390"/>
      <c r="NH51" s="390"/>
      <c r="NI51" s="390"/>
      <c r="NJ51" s="390"/>
      <c r="NK51" s="390"/>
      <c r="NL51" s="390"/>
      <c r="NM51" s="390"/>
      <c r="NN51" s="390"/>
      <c r="NO51" s="390"/>
      <c r="NP51" s="390"/>
      <c r="NQ51" s="390"/>
      <c r="NR51" s="390"/>
      <c r="NS51" s="390"/>
      <c r="NT51" s="390"/>
      <c r="NU51" s="390"/>
      <c r="NV51" s="390"/>
      <c r="NW51" s="390"/>
      <c r="NX51" s="390"/>
      <c r="NY51" s="390"/>
      <c r="NZ51" s="390"/>
      <c r="OA51" s="390"/>
      <c r="OB51" s="390"/>
      <c r="OC51" s="390"/>
      <c r="OD51" s="390"/>
      <c r="OE51" s="390"/>
      <c r="OF51" s="390"/>
      <c r="OG51" s="390"/>
      <c r="OH51" s="390"/>
      <c r="OI51" s="390"/>
      <c r="OJ51" s="390"/>
      <c r="OK51" s="390"/>
      <c r="OL51" s="390"/>
      <c r="OM51" s="390"/>
      <c r="ON51" s="390"/>
      <c r="OO51" s="390"/>
      <c r="OP51" s="390"/>
      <c r="OQ51" s="390"/>
      <c r="OR51" s="390"/>
      <c r="OS51" s="390"/>
      <c r="OT51" s="390"/>
      <c r="OU51" s="390"/>
      <c r="OV51" s="390"/>
      <c r="OW51" s="390"/>
      <c r="OX51" s="390"/>
      <c r="OY51" s="390"/>
      <c r="OZ51" s="390"/>
      <c r="PA51" s="390"/>
      <c r="PB51" s="390"/>
      <c r="PC51" s="390"/>
      <c r="PD51" s="390"/>
      <c r="PE51" s="390"/>
      <c r="PF51" s="390"/>
      <c r="PG51" s="390"/>
      <c r="PH51" s="390"/>
      <c r="PI51" s="390"/>
      <c r="PJ51" s="390"/>
      <c r="PK51" s="390"/>
      <c r="PL51" s="390"/>
      <c r="PM51" s="390"/>
      <c r="PN51" s="390"/>
      <c r="PO51" s="390"/>
      <c r="PP51" s="390"/>
      <c r="PQ51" s="390"/>
      <c r="PR51" s="390"/>
      <c r="PS51" s="390"/>
      <c r="PT51" s="390"/>
      <c r="PU51" s="390"/>
      <c r="PV51" s="390"/>
      <c r="PW51" s="390"/>
      <c r="PX51" s="390"/>
      <c r="PY51" s="390"/>
      <c r="PZ51" s="390"/>
      <c r="QA51" s="390"/>
      <c r="QB51" s="390"/>
      <c r="QC51" s="390"/>
      <c r="QD51" s="390"/>
      <c r="QE51" s="390"/>
      <c r="QF51" s="390"/>
      <c r="QG51" s="390"/>
      <c r="QH51" s="390"/>
      <c r="QI51" s="390"/>
      <c r="QJ51" s="390"/>
      <c r="QK51" s="390"/>
      <c r="QL51" s="390"/>
      <c r="QM51" s="390"/>
      <c r="QN51" s="390"/>
      <c r="QO51" s="390"/>
      <c r="QP51" s="390"/>
      <c r="QQ51" s="390"/>
      <c r="QR51" s="390"/>
      <c r="QS51" s="390"/>
      <c r="QT51" s="390"/>
      <c r="QU51" s="390"/>
      <c r="QV51" s="390"/>
      <c r="QW51" s="390"/>
      <c r="QX51" s="390"/>
      <c r="QY51" s="390"/>
      <c r="QZ51" s="390"/>
      <c r="RA51" s="390"/>
      <c r="RB51" s="390"/>
      <c r="RC51" s="390"/>
      <c r="RD51" s="390"/>
      <c r="RE51" s="390"/>
      <c r="RF51" s="390"/>
      <c r="RG51" s="390"/>
      <c r="RH51" s="390"/>
      <c r="RI51" s="390"/>
      <c r="RJ51" s="390"/>
      <c r="RK51" s="390"/>
      <c r="RL51" s="390"/>
      <c r="RM51" s="390"/>
      <c r="RN51" s="390"/>
      <c r="RO51" s="390"/>
      <c r="RP51" s="390"/>
      <c r="RQ51" s="390"/>
      <c r="RR51" s="390"/>
      <c r="RS51" s="390"/>
      <c r="RT51" s="390"/>
      <c r="RU51" s="390"/>
      <c r="RV51" s="390"/>
      <c r="RW51" s="390"/>
      <c r="RX51" s="390"/>
      <c r="RY51" s="390"/>
      <c r="RZ51" s="390"/>
      <c r="SA51" s="390"/>
      <c r="SB51" s="390"/>
      <c r="SC51" s="390"/>
      <c r="SD51" s="390"/>
      <c r="SE51" s="390"/>
      <c r="SF51" s="390"/>
      <c r="SG51" s="390"/>
      <c r="SH51" s="390"/>
      <c r="SI51" s="390"/>
      <c r="SJ51" s="390"/>
      <c r="SK51" s="390"/>
      <c r="SL51" s="390"/>
      <c r="SM51" s="390"/>
      <c r="SN51" s="390"/>
      <c r="SO51" s="390"/>
      <c r="SP51" s="390"/>
      <c r="SQ51" s="390"/>
      <c r="SR51" s="390"/>
      <c r="SS51" s="390"/>
      <c r="ST51" s="390"/>
      <c r="SU51" s="390"/>
      <c r="SV51" s="390"/>
      <c r="SW51" s="390"/>
      <c r="SX51" s="390"/>
      <c r="SY51" s="390"/>
      <c r="SZ51" s="390"/>
      <c r="TA51" s="390"/>
      <c r="TB51" s="390"/>
      <c r="TC51" s="390"/>
      <c r="TD51" s="390"/>
      <c r="TE51" s="390"/>
      <c r="TF51" s="390"/>
      <c r="TG51" s="390"/>
      <c r="TH51" s="390"/>
      <c r="TI51" s="390"/>
      <c r="TJ51" s="390"/>
      <c r="TK51" s="390"/>
      <c r="TL51" s="390"/>
      <c r="TM51" s="390"/>
      <c r="TN51" s="390"/>
      <c r="TO51" s="390"/>
      <c r="TP51" s="390"/>
      <c r="TQ51" s="390"/>
      <c r="TR51" s="390"/>
      <c r="TS51" s="390"/>
      <c r="TT51" s="390"/>
      <c r="TU51" s="390"/>
      <c r="TV51" s="390"/>
      <c r="TW51" s="390"/>
      <c r="TX51" s="390"/>
      <c r="TY51" s="390"/>
      <c r="TZ51" s="390"/>
      <c r="UA51" s="390"/>
      <c r="UB51" s="390"/>
      <c r="UC51" s="390"/>
      <c r="UD51" s="390"/>
      <c r="UE51" s="390"/>
      <c r="UF51" s="390"/>
      <c r="UG51" s="390"/>
      <c r="UH51" s="390"/>
      <c r="UI51" s="390"/>
      <c r="UJ51" s="390"/>
      <c r="UK51" s="390"/>
      <c r="UL51" s="390"/>
      <c r="UM51" s="390"/>
      <c r="UN51" s="390"/>
      <c r="UO51" s="390"/>
      <c r="UP51" s="390"/>
      <c r="UQ51" s="390"/>
      <c r="UR51" s="390"/>
      <c r="US51" s="390"/>
      <c r="UT51" s="390"/>
      <c r="UU51" s="390"/>
      <c r="UV51" s="390"/>
      <c r="UW51" s="390"/>
      <c r="UX51" s="390"/>
      <c r="UY51" s="390"/>
      <c r="UZ51" s="390"/>
      <c r="VA51" s="390"/>
      <c r="VB51" s="390"/>
      <c r="VC51" s="390"/>
      <c r="VD51" s="390"/>
      <c r="VE51" s="390"/>
      <c r="VF51" s="390"/>
      <c r="VG51" s="390"/>
      <c r="VH51" s="390"/>
      <c r="VI51" s="390"/>
      <c r="VJ51" s="390"/>
      <c r="VK51" s="390"/>
      <c r="VL51" s="390"/>
      <c r="VM51" s="390"/>
      <c r="VN51" s="390"/>
      <c r="VO51" s="390"/>
      <c r="VP51" s="390"/>
      <c r="VQ51" s="390"/>
      <c r="VR51" s="390"/>
      <c r="VS51" s="390"/>
      <c r="VT51" s="390"/>
      <c r="VU51" s="390"/>
      <c r="VV51" s="390"/>
      <c r="VW51" s="390"/>
      <c r="VX51" s="390"/>
      <c r="VY51" s="390"/>
      <c r="VZ51" s="390"/>
      <c r="WA51" s="390"/>
      <c r="WB51" s="390"/>
      <c r="WC51" s="390"/>
      <c r="WD51" s="390"/>
      <c r="WE51" s="390"/>
      <c r="WF51" s="390"/>
      <c r="WG51" s="390"/>
      <c r="WH51" s="390"/>
      <c r="WI51" s="390"/>
      <c r="WJ51" s="390"/>
      <c r="WK51" s="390"/>
      <c r="WL51" s="390"/>
      <c r="WM51" s="390"/>
      <c r="WN51" s="390"/>
      <c r="WO51" s="390"/>
      <c r="WP51" s="390"/>
      <c r="WQ51" s="390"/>
      <c r="WR51" s="390"/>
      <c r="WS51" s="390"/>
      <c r="WT51" s="390"/>
      <c r="WU51" s="390"/>
      <c r="WV51" s="390"/>
      <c r="WW51" s="390"/>
      <c r="WX51" s="390"/>
      <c r="WY51" s="390"/>
      <c r="WZ51" s="390"/>
      <c r="XA51" s="390"/>
      <c r="XB51" s="390"/>
      <c r="XC51" s="390"/>
      <c r="XD51" s="390"/>
      <c r="XE51" s="390"/>
      <c r="XF51" s="390"/>
      <c r="XG51" s="390"/>
      <c r="XH51" s="390"/>
      <c r="XI51" s="390"/>
      <c r="XJ51" s="390"/>
      <c r="XK51" s="390"/>
      <c r="XL51" s="390"/>
      <c r="XM51" s="390"/>
      <c r="XN51" s="390"/>
      <c r="XO51" s="390"/>
      <c r="XP51" s="390"/>
      <c r="XQ51" s="390"/>
      <c r="XR51" s="390"/>
      <c r="XS51" s="390"/>
      <c r="XT51" s="390"/>
      <c r="XU51" s="390"/>
      <c r="XV51" s="390"/>
      <c r="XW51" s="390"/>
      <c r="XX51" s="390"/>
      <c r="XY51" s="390"/>
      <c r="XZ51" s="390"/>
      <c r="YA51" s="390"/>
      <c r="YB51" s="390"/>
      <c r="YC51" s="390"/>
      <c r="YD51" s="390"/>
      <c r="YE51" s="390"/>
      <c r="YF51" s="390"/>
      <c r="YG51" s="390"/>
      <c r="YH51" s="390"/>
      <c r="YI51" s="390"/>
      <c r="YJ51" s="390"/>
      <c r="YK51" s="390"/>
      <c r="YL51" s="390"/>
      <c r="YM51" s="390"/>
      <c r="YN51" s="390"/>
      <c r="YO51" s="390"/>
      <c r="YP51" s="390"/>
      <c r="YQ51" s="390"/>
      <c r="YR51" s="390"/>
      <c r="YS51" s="390"/>
      <c r="YT51" s="390"/>
      <c r="YU51" s="390"/>
      <c r="YV51" s="390"/>
      <c r="YW51" s="390"/>
      <c r="YX51" s="390"/>
      <c r="YY51" s="390"/>
      <c r="YZ51" s="390"/>
      <c r="ZA51" s="390"/>
      <c r="ZB51" s="390"/>
      <c r="ZC51" s="390"/>
      <c r="ZD51" s="390"/>
      <c r="ZE51" s="390"/>
      <c r="ZF51" s="390"/>
      <c r="ZG51" s="390"/>
      <c r="ZH51" s="390"/>
      <c r="ZI51" s="390"/>
      <c r="ZJ51" s="390"/>
      <c r="ZK51" s="390"/>
      <c r="ZL51" s="390"/>
      <c r="ZM51" s="390"/>
      <c r="ZN51" s="390"/>
      <c r="ZO51" s="390"/>
      <c r="ZP51" s="390"/>
      <c r="ZQ51" s="390"/>
      <c r="ZR51" s="390"/>
      <c r="ZS51" s="390"/>
      <c r="ZT51" s="390"/>
      <c r="ZU51" s="390"/>
      <c r="ZV51" s="390"/>
    </row>
    <row r="52" spans="1:698" s="381" customFormat="1" ht="18" customHeight="1">
      <c r="A52" s="390"/>
      <c r="B52" s="385">
        <v>44</v>
      </c>
      <c r="C52" s="777" t="s">
        <v>797</v>
      </c>
      <c r="D52" s="777"/>
      <c r="E52" s="364"/>
      <c r="F52" s="365">
        <f t="shared" si="2"/>
        <v>0</v>
      </c>
      <c r="G52" s="365">
        <f t="shared" si="3"/>
        <v>0</v>
      </c>
      <c r="H52" s="365">
        <f t="shared" si="4"/>
        <v>0</v>
      </c>
      <c r="I52" s="365">
        <f t="shared" si="5"/>
        <v>0</v>
      </c>
      <c r="J52" s="365">
        <f t="shared" si="6"/>
        <v>0</v>
      </c>
      <c r="K52" s="365">
        <f t="shared" si="7"/>
        <v>0</v>
      </c>
      <c r="L52" s="365">
        <f t="shared" si="8"/>
        <v>0</v>
      </c>
      <c r="M52" s="365">
        <f t="shared" si="9"/>
        <v>0</v>
      </c>
      <c r="N52" s="365">
        <f t="shared" si="10"/>
        <v>0</v>
      </c>
      <c r="O52" s="365">
        <f t="shared" si="11"/>
        <v>0</v>
      </c>
      <c r="P52" s="365">
        <f t="shared" si="12"/>
        <v>0</v>
      </c>
      <c r="Q52" s="383" t="str">
        <f t="shared" si="13"/>
        <v/>
      </c>
      <c r="R52" s="384" t="str">
        <f t="shared" si="1"/>
        <v/>
      </c>
      <c r="S52" s="369"/>
      <c r="T52" s="369"/>
      <c r="U52" s="140"/>
      <c r="V52" s="140"/>
      <c r="W52" s="140"/>
      <c r="X52" s="140"/>
      <c r="Y52" s="140"/>
      <c r="Z52" s="390"/>
      <c r="AA52" s="390"/>
      <c r="AB52" s="390"/>
      <c r="AC52" s="390"/>
      <c r="AD52" s="390"/>
      <c r="AE52" s="390"/>
      <c r="AF52" s="390"/>
      <c r="AG52" s="390"/>
      <c r="AH52" s="390"/>
      <c r="AI52" s="390"/>
      <c r="AJ52" s="390"/>
      <c r="AK52" s="390"/>
      <c r="AL52" s="390"/>
      <c r="AM52" s="390"/>
      <c r="AN52" s="390"/>
      <c r="AO52" s="390"/>
      <c r="AP52" s="390"/>
      <c r="AQ52" s="390"/>
      <c r="AR52" s="390"/>
      <c r="AS52" s="390"/>
      <c r="AT52" s="390"/>
      <c r="AU52" s="390"/>
      <c r="AV52" s="390"/>
      <c r="AW52" s="390"/>
      <c r="AX52" s="390"/>
      <c r="AY52" s="390"/>
      <c r="AZ52" s="390"/>
      <c r="BA52" s="390"/>
      <c r="BB52" s="390"/>
      <c r="BC52" s="390"/>
      <c r="BD52" s="390"/>
      <c r="BE52" s="390"/>
      <c r="BF52" s="390"/>
      <c r="BG52" s="390"/>
      <c r="BH52" s="390"/>
      <c r="BI52" s="390"/>
      <c r="BJ52" s="390"/>
      <c r="BK52" s="390"/>
      <c r="BL52" s="390"/>
      <c r="BM52" s="390"/>
      <c r="BN52" s="390"/>
      <c r="BO52" s="390"/>
      <c r="BP52" s="390"/>
      <c r="BQ52" s="390"/>
      <c r="BR52" s="390"/>
      <c r="BS52" s="390"/>
      <c r="BT52" s="390"/>
      <c r="BU52" s="390"/>
      <c r="BV52" s="390"/>
      <c r="BW52" s="390"/>
      <c r="BX52" s="390"/>
      <c r="BY52" s="390"/>
      <c r="BZ52" s="390"/>
      <c r="CA52" s="390"/>
      <c r="CB52" s="390"/>
      <c r="CC52" s="390"/>
      <c r="CD52" s="390"/>
      <c r="CE52" s="390"/>
      <c r="CF52" s="390"/>
      <c r="CG52" s="390"/>
      <c r="CH52" s="390"/>
      <c r="CI52" s="390"/>
      <c r="CJ52" s="390"/>
      <c r="CK52" s="390"/>
      <c r="CL52" s="390"/>
      <c r="CM52" s="390"/>
      <c r="CN52" s="390"/>
      <c r="CO52" s="390"/>
      <c r="CP52" s="390"/>
      <c r="CQ52" s="390"/>
      <c r="CR52" s="390"/>
      <c r="CS52" s="390"/>
      <c r="CT52" s="390"/>
      <c r="CU52" s="390"/>
      <c r="CV52" s="390"/>
      <c r="CW52" s="390"/>
      <c r="CX52" s="390"/>
      <c r="CY52" s="390"/>
      <c r="CZ52" s="390"/>
      <c r="DA52" s="390"/>
      <c r="DB52" s="390"/>
      <c r="DC52" s="390"/>
      <c r="DD52" s="390"/>
      <c r="DE52" s="390"/>
      <c r="DF52" s="390"/>
      <c r="DG52" s="390"/>
      <c r="DH52" s="390"/>
      <c r="DI52" s="390"/>
      <c r="DJ52" s="390"/>
      <c r="DK52" s="390"/>
      <c r="DL52" s="390"/>
      <c r="DM52" s="390"/>
      <c r="DN52" s="390"/>
      <c r="DO52" s="390"/>
      <c r="DP52" s="390"/>
      <c r="DQ52" s="390"/>
      <c r="DR52" s="390"/>
      <c r="DS52" s="390"/>
      <c r="DT52" s="390"/>
      <c r="DU52" s="390"/>
      <c r="DV52" s="390"/>
      <c r="DW52" s="390"/>
      <c r="DX52" s="390"/>
      <c r="DY52" s="390"/>
      <c r="DZ52" s="390"/>
      <c r="EA52" s="390"/>
      <c r="EB52" s="390"/>
      <c r="EC52" s="390"/>
      <c r="ED52" s="390"/>
      <c r="EE52" s="390"/>
      <c r="EF52" s="390"/>
      <c r="EG52" s="390"/>
      <c r="EH52" s="390"/>
      <c r="EI52" s="390"/>
      <c r="EJ52" s="390"/>
      <c r="EK52" s="390"/>
      <c r="EL52" s="390"/>
      <c r="EM52" s="390"/>
      <c r="EN52" s="390"/>
      <c r="EO52" s="390"/>
      <c r="EP52" s="390"/>
      <c r="EQ52" s="390"/>
      <c r="ER52" s="390"/>
      <c r="ES52" s="390"/>
      <c r="ET52" s="390"/>
      <c r="EU52" s="390"/>
      <c r="EV52" s="390"/>
      <c r="EW52" s="390"/>
      <c r="EX52" s="390"/>
      <c r="EY52" s="390"/>
      <c r="EZ52" s="390"/>
      <c r="FA52" s="390"/>
      <c r="FB52" s="390"/>
      <c r="FC52" s="390"/>
      <c r="FD52" s="390"/>
      <c r="FE52" s="390"/>
      <c r="FF52" s="390"/>
      <c r="FG52" s="390"/>
      <c r="FH52" s="390"/>
      <c r="FI52" s="390"/>
      <c r="FJ52" s="390"/>
      <c r="FK52" s="390"/>
      <c r="FL52" s="390"/>
      <c r="FM52" s="390"/>
      <c r="FN52" s="390"/>
      <c r="FO52" s="390"/>
      <c r="FP52" s="390"/>
      <c r="FQ52" s="390"/>
      <c r="FR52" s="390"/>
      <c r="FS52" s="390"/>
      <c r="FT52" s="390"/>
      <c r="FU52" s="390"/>
      <c r="FV52" s="390"/>
      <c r="FW52" s="390"/>
      <c r="FX52" s="390"/>
      <c r="FY52" s="390"/>
      <c r="FZ52" s="390"/>
      <c r="GA52" s="390"/>
      <c r="GB52" s="390"/>
      <c r="GC52" s="390"/>
      <c r="GD52" s="390"/>
      <c r="GE52" s="390"/>
      <c r="GF52" s="390"/>
      <c r="GG52" s="390"/>
      <c r="GH52" s="390"/>
      <c r="GI52" s="390"/>
      <c r="GJ52" s="390"/>
      <c r="GK52" s="390"/>
      <c r="GL52" s="390"/>
      <c r="GM52" s="390"/>
      <c r="GN52" s="390"/>
      <c r="GO52" s="390"/>
      <c r="GP52" s="390"/>
      <c r="GQ52" s="390"/>
      <c r="GR52" s="390"/>
      <c r="GS52" s="390"/>
      <c r="GT52" s="390"/>
      <c r="GU52" s="390"/>
      <c r="GV52" s="390"/>
      <c r="GW52" s="390"/>
      <c r="GX52" s="390"/>
      <c r="GY52" s="390"/>
      <c r="GZ52" s="390"/>
      <c r="HA52" s="390"/>
      <c r="HB52" s="390"/>
      <c r="HC52" s="390"/>
      <c r="HD52" s="390"/>
      <c r="HE52" s="390"/>
      <c r="HF52" s="390"/>
      <c r="HG52" s="390"/>
      <c r="HH52" s="390"/>
      <c r="HI52" s="390"/>
      <c r="HJ52" s="390"/>
      <c r="HK52" s="390"/>
      <c r="HL52" s="390"/>
      <c r="HM52" s="390"/>
      <c r="HN52" s="390"/>
      <c r="HO52" s="390"/>
      <c r="HP52" s="390"/>
      <c r="HQ52" s="390"/>
      <c r="HR52" s="390"/>
      <c r="HS52" s="390"/>
      <c r="HT52" s="390"/>
      <c r="HU52" s="390"/>
      <c r="HV52" s="390"/>
      <c r="HW52" s="390"/>
      <c r="HX52" s="390"/>
      <c r="HY52" s="390"/>
      <c r="HZ52" s="390"/>
      <c r="IA52" s="390"/>
      <c r="IB52" s="390"/>
      <c r="IC52" s="390"/>
      <c r="ID52" s="390"/>
      <c r="IE52" s="390"/>
      <c r="IF52" s="390"/>
      <c r="IG52" s="390"/>
      <c r="IH52" s="390"/>
      <c r="II52" s="390"/>
      <c r="IJ52" s="390"/>
      <c r="IK52" s="390"/>
      <c r="IL52" s="390"/>
      <c r="IM52" s="390"/>
      <c r="IN52" s="390"/>
      <c r="IO52" s="390"/>
      <c r="IP52" s="390"/>
      <c r="IQ52" s="390"/>
      <c r="IR52" s="390"/>
      <c r="IS52" s="390"/>
      <c r="IT52" s="390"/>
      <c r="IU52" s="390"/>
      <c r="IV52" s="390"/>
      <c r="IW52" s="390"/>
      <c r="IX52" s="390"/>
      <c r="IY52" s="390"/>
      <c r="IZ52" s="390"/>
      <c r="JA52" s="390"/>
      <c r="JB52" s="390"/>
      <c r="JC52" s="390"/>
      <c r="JD52" s="390"/>
      <c r="JE52" s="390"/>
      <c r="JF52" s="390"/>
      <c r="JG52" s="390"/>
      <c r="JH52" s="390"/>
      <c r="JI52" s="390"/>
      <c r="JJ52" s="390"/>
      <c r="JK52" s="390"/>
      <c r="JL52" s="390"/>
      <c r="JM52" s="390"/>
      <c r="JN52" s="390"/>
      <c r="JO52" s="390"/>
      <c r="JP52" s="390"/>
      <c r="JQ52" s="390"/>
      <c r="JR52" s="390"/>
      <c r="JS52" s="390"/>
      <c r="JT52" s="390"/>
      <c r="JU52" s="390"/>
      <c r="JV52" s="390"/>
      <c r="JW52" s="390"/>
      <c r="JX52" s="390"/>
      <c r="JY52" s="390"/>
      <c r="JZ52" s="390"/>
      <c r="KA52" s="390"/>
      <c r="KB52" s="390"/>
      <c r="KC52" s="390"/>
      <c r="KD52" s="390"/>
      <c r="KE52" s="390"/>
      <c r="KF52" s="390"/>
      <c r="KG52" s="390"/>
      <c r="KH52" s="390"/>
      <c r="KI52" s="390"/>
      <c r="KJ52" s="390"/>
      <c r="KK52" s="390"/>
      <c r="KL52" s="390"/>
      <c r="KM52" s="390"/>
      <c r="KN52" s="390"/>
      <c r="KO52" s="390"/>
      <c r="KP52" s="390"/>
      <c r="KQ52" s="390"/>
      <c r="KR52" s="390"/>
      <c r="KS52" s="390"/>
      <c r="KT52" s="390"/>
      <c r="KU52" s="390"/>
      <c r="KV52" s="390"/>
      <c r="KW52" s="390"/>
      <c r="KX52" s="390"/>
      <c r="KY52" s="390"/>
      <c r="KZ52" s="390"/>
      <c r="LA52" s="390"/>
      <c r="LB52" s="390"/>
      <c r="LC52" s="390"/>
      <c r="LD52" s="390"/>
      <c r="LE52" s="390"/>
      <c r="LF52" s="390"/>
      <c r="LG52" s="390"/>
      <c r="LH52" s="390"/>
      <c r="LI52" s="390"/>
      <c r="LJ52" s="390"/>
      <c r="LK52" s="390"/>
      <c r="LL52" s="390"/>
      <c r="LM52" s="390"/>
      <c r="LN52" s="390"/>
      <c r="LO52" s="390"/>
      <c r="LP52" s="390"/>
      <c r="LQ52" s="390"/>
      <c r="LR52" s="390"/>
      <c r="LS52" s="390"/>
      <c r="LT52" s="390"/>
      <c r="LU52" s="390"/>
      <c r="LV52" s="390"/>
      <c r="LW52" s="390"/>
      <c r="LX52" s="390"/>
      <c r="LY52" s="390"/>
      <c r="LZ52" s="390"/>
      <c r="MA52" s="390"/>
      <c r="MB52" s="390"/>
      <c r="MC52" s="390"/>
      <c r="MD52" s="390"/>
      <c r="ME52" s="390"/>
      <c r="MF52" s="390"/>
      <c r="MG52" s="390"/>
      <c r="MH52" s="390"/>
      <c r="MI52" s="390"/>
      <c r="MJ52" s="390"/>
      <c r="MK52" s="390"/>
      <c r="ML52" s="390"/>
      <c r="MM52" s="390"/>
      <c r="MN52" s="390"/>
      <c r="MO52" s="390"/>
      <c r="MP52" s="390"/>
      <c r="MQ52" s="390"/>
      <c r="MR52" s="390"/>
      <c r="MS52" s="390"/>
      <c r="MT52" s="390"/>
      <c r="MU52" s="390"/>
      <c r="MV52" s="390"/>
      <c r="MW52" s="390"/>
      <c r="MX52" s="390"/>
      <c r="MY52" s="390"/>
      <c r="MZ52" s="390"/>
      <c r="NA52" s="390"/>
      <c r="NB52" s="390"/>
      <c r="NC52" s="390"/>
      <c r="ND52" s="390"/>
      <c r="NE52" s="390"/>
      <c r="NF52" s="390"/>
      <c r="NG52" s="390"/>
      <c r="NH52" s="390"/>
      <c r="NI52" s="390"/>
      <c r="NJ52" s="390"/>
      <c r="NK52" s="390"/>
      <c r="NL52" s="390"/>
      <c r="NM52" s="390"/>
      <c r="NN52" s="390"/>
      <c r="NO52" s="390"/>
      <c r="NP52" s="390"/>
      <c r="NQ52" s="390"/>
      <c r="NR52" s="390"/>
      <c r="NS52" s="390"/>
      <c r="NT52" s="390"/>
      <c r="NU52" s="390"/>
      <c r="NV52" s="390"/>
      <c r="NW52" s="390"/>
      <c r="NX52" s="390"/>
      <c r="NY52" s="390"/>
      <c r="NZ52" s="390"/>
      <c r="OA52" s="390"/>
      <c r="OB52" s="390"/>
      <c r="OC52" s="390"/>
      <c r="OD52" s="390"/>
      <c r="OE52" s="390"/>
      <c r="OF52" s="390"/>
      <c r="OG52" s="390"/>
      <c r="OH52" s="390"/>
      <c r="OI52" s="390"/>
      <c r="OJ52" s="390"/>
      <c r="OK52" s="390"/>
      <c r="OL52" s="390"/>
      <c r="OM52" s="390"/>
      <c r="ON52" s="390"/>
      <c r="OO52" s="390"/>
      <c r="OP52" s="390"/>
      <c r="OQ52" s="390"/>
      <c r="OR52" s="390"/>
      <c r="OS52" s="390"/>
      <c r="OT52" s="390"/>
      <c r="OU52" s="390"/>
      <c r="OV52" s="390"/>
      <c r="OW52" s="390"/>
      <c r="OX52" s="390"/>
      <c r="OY52" s="390"/>
      <c r="OZ52" s="390"/>
      <c r="PA52" s="390"/>
      <c r="PB52" s="390"/>
      <c r="PC52" s="390"/>
      <c r="PD52" s="390"/>
      <c r="PE52" s="390"/>
      <c r="PF52" s="390"/>
      <c r="PG52" s="390"/>
      <c r="PH52" s="390"/>
      <c r="PI52" s="390"/>
      <c r="PJ52" s="390"/>
      <c r="PK52" s="390"/>
      <c r="PL52" s="390"/>
      <c r="PM52" s="390"/>
      <c r="PN52" s="390"/>
      <c r="PO52" s="390"/>
      <c r="PP52" s="390"/>
      <c r="PQ52" s="390"/>
      <c r="PR52" s="390"/>
      <c r="PS52" s="390"/>
      <c r="PT52" s="390"/>
      <c r="PU52" s="390"/>
      <c r="PV52" s="390"/>
      <c r="PW52" s="390"/>
      <c r="PX52" s="390"/>
      <c r="PY52" s="390"/>
      <c r="PZ52" s="390"/>
      <c r="QA52" s="390"/>
      <c r="QB52" s="390"/>
      <c r="QC52" s="390"/>
      <c r="QD52" s="390"/>
      <c r="QE52" s="390"/>
      <c r="QF52" s="390"/>
      <c r="QG52" s="390"/>
      <c r="QH52" s="390"/>
      <c r="QI52" s="390"/>
      <c r="QJ52" s="390"/>
      <c r="QK52" s="390"/>
      <c r="QL52" s="390"/>
      <c r="QM52" s="390"/>
      <c r="QN52" s="390"/>
      <c r="QO52" s="390"/>
      <c r="QP52" s="390"/>
      <c r="QQ52" s="390"/>
      <c r="QR52" s="390"/>
      <c r="QS52" s="390"/>
      <c r="QT52" s="390"/>
      <c r="QU52" s="390"/>
      <c r="QV52" s="390"/>
      <c r="QW52" s="390"/>
      <c r="QX52" s="390"/>
      <c r="QY52" s="390"/>
      <c r="QZ52" s="390"/>
      <c r="RA52" s="390"/>
      <c r="RB52" s="390"/>
      <c r="RC52" s="390"/>
      <c r="RD52" s="390"/>
      <c r="RE52" s="390"/>
      <c r="RF52" s="390"/>
      <c r="RG52" s="390"/>
      <c r="RH52" s="390"/>
      <c r="RI52" s="390"/>
      <c r="RJ52" s="390"/>
      <c r="RK52" s="390"/>
      <c r="RL52" s="390"/>
      <c r="RM52" s="390"/>
      <c r="RN52" s="390"/>
      <c r="RO52" s="390"/>
      <c r="RP52" s="390"/>
      <c r="RQ52" s="390"/>
      <c r="RR52" s="390"/>
      <c r="RS52" s="390"/>
      <c r="RT52" s="390"/>
      <c r="RU52" s="390"/>
      <c r="RV52" s="390"/>
      <c r="RW52" s="390"/>
      <c r="RX52" s="390"/>
      <c r="RY52" s="390"/>
      <c r="RZ52" s="390"/>
      <c r="SA52" s="390"/>
      <c r="SB52" s="390"/>
      <c r="SC52" s="390"/>
      <c r="SD52" s="390"/>
      <c r="SE52" s="390"/>
      <c r="SF52" s="390"/>
      <c r="SG52" s="390"/>
      <c r="SH52" s="390"/>
      <c r="SI52" s="390"/>
      <c r="SJ52" s="390"/>
      <c r="SK52" s="390"/>
      <c r="SL52" s="390"/>
      <c r="SM52" s="390"/>
      <c r="SN52" s="390"/>
      <c r="SO52" s="390"/>
      <c r="SP52" s="390"/>
      <c r="SQ52" s="390"/>
      <c r="SR52" s="390"/>
      <c r="SS52" s="390"/>
      <c r="ST52" s="390"/>
      <c r="SU52" s="390"/>
      <c r="SV52" s="390"/>
      <c r="SW52" s="390"/>
      <c r="SX52" s="390"/>
      <c r="SY52" s="390"/>
      <c r="SZ52" s="390"/>
      <c r="TA52" s="390"/>
      <c r="TB52" s="390"/>
      <c r="TC52" s="390"/>
      <c r="TD52" s="390"/>
      <c r="TE52" s="390"/>
      <c r="TF52" s="390"/>
      <c r="TG52" s="390"/>
      <c r="TH52" s="390"/>
      <c r="TI52" s="390"/>
      <c r="TJ52" s="390"/>
      <c r="TK52" s="390"/>
      <c r="TL52" s="390"/>
      <c r="TM52" s="390"/>
      <c r="TN52" s="390"/>
      <c r="TO52" s="390"/>
      <c r="TP52" s="390"/>
      <c r="TQ52" s="390"/>
      <c r="TR52" s="390"/>
      <c r="TS52" s="390"/>
      <c r="TT52" s="390"/>
      <c r="TU52" s="390"/>
      <c r="TV52" s="390"/>
      <c r="TW52" s="390"/>
      <c r="TX52" s="390"/>
      <c r="TY52" s="390"/>
      <c r="TZ52" s="390"/>
      <c r="UA52" s="390"/>
      <c r="UB52" s="390"/>
      <c r="UC52" s="390"/>
      <c r="UD52" s="390"/>
      <c r="UE52" s="390"/>
      <c r="UF52" s="390"/>
      <c r="UG52" s="390"/>
      <c r="UH52" s="390"/>
      <c r="UI52" s="390"/>
      <c r="UJ52" s="390"/>
      <c r="UK52" s="390"/>
      <c r="UL52" s="390"/>
      <c r="UM52" s="390"/>
      <c r="UN52" s="390"/>
      <c r="UO52" s="390"/>
      <c r="UP52" s="390"/>
      <c r="UQ52" s="390"/>
      <c r="UR52" s="390"/>
      <c r="US52" s="390"/>
      <c r="UT52" s="390"/>
      <c r="UU52" s="390"/>
      <c r="UV52" s="390"/>
      <c r="UW52" s="390"/>
      <c r="UX52" s="390"/>
      <c r="UY52" s="390"/>
      <c r="UZ52" s="390"/>
      <c r="VA52" s="390"/>
      <c r="VB52" s="390"/>
      <c r="VC52" s="390"/>
      <c r="VD52" s="390"/>
      <c r="VE52" s="390"/>
      <c r="VF52" s="390"/>
      <c r="VG52" s="390"/>
      <c r="VH52" s="390"/>
      <c r="VI52" s="390"/>
      <c r="VJ52" s="390"/>
      <c r="VK52" s="390"/>
      <c r="VL52" s="390"/>
      <c r="VM52" s="390"/>
      <c r="VN52" s="390"/>
      <c r="VO52" s="390"/>
      <c r="VP52" s="390"/>
      <c r="VQ52" s="390"/>
      <c r="VR52" s="390"/>
      <c r="VS52" s="390"/>
      <c r="VT52" s="390"/>
      <c r="VU52" s="390"/>
      <c r="VV52" s="390"/>
      <c r="VW52" s="390"/>
      <c r="VX52" s="390"/>
      <c r="VY52" s="390"/>
      <c r="VZ52" s="390"/>
      <c r="WA52" s="390"/>
      <c r="WB52" s="390"/>
      <c r="WC52" s="390"/>
      <c r="WD52" s="390"/>
      <c r="WE52" s="390"/>
      <c r="WF52" s="390"/>
      <c r="WG52" s="390"/>
      <c r="WH52" s="390"/>
      <c r="WI52" s="390"/>
      <c r="WJ52" s="390"/>
      <c r="WK52" s="390"/>
      <c r="WL52" s="390"/>
      <c r="WM52" s="390"/>
      <c r="WN52" s="390"/>
      <c r="WO52" s="390"/>
      <c r="WP52" s="390"/>
      <c r="WQ52" s="390"/>
      <c r="WR52" s="390"/>
      <c r="WS52" s="390"/>
      <c r="WT52" s="390"/>
      <c r="WU52" s="390"/>
      <c r="WV52" s="390"/>
      <c r="WW52" s="390"/>
      <c r="WX52" s="390"/>
      <c r="WY52" s="390"/>
      <c r="WZ52" s="390"/>
      <c r="XA52" s="390"/>
      <c r="XB52" s="390"/>
      <c r="XC52" s="390"/>
      <c r="XD52" s="390"/>
      <c r="XE52" s="390"/>
      <c r="XF52" s="390"/>
      <c r="XG52" s="390"/>
      <c r="XH52" s="390"/>
      <c r="XI52" s="390"/>
      <c r="XJ52" s="390"/>
      <c r="XK52" s="390"/>
      <c r="XL52" s="390"/>
      <c r="XM52" s="390"/>
      <c r="XN52" s="390"/>
      <c r="XO52" s="390"/>
      <c r="XP52" s="390"/>
      <c r="XQ52" s="390"/>
      <c r="XR52" s="390"/>
      <c r="XS52" s="390"/>
      <c r="XT52" s="390"/>
      <c r="XU52" s="390"/>
      <c r="XV52" s="390"/>
      <c r="XW52" s="390"/>
      <c r="XX52" s="390"/>
      <c r="XY52" s="390"/>
      <c r="XZ52" s="390"/>
      <c r="YA52" s="390"/>
      <c r="YB52" s="390"/>
      <c r="YC52" s="390"/>
      <c r="YD52" s="390"/>
      <c r="YE52" s="390"/>
      <c r="YF52" s="390"/>
      <c r="YG52" s="390"/>
      <c r="YH52" s="390"/>
      <c r="YI52" s="390"/>
      <c r="YJ52" s="390"/>
      <c r="YK52" s="390"/>
      <c r="YL52" s="390"/>
      <c r="YM52" s="390"/>
      <c r="YN52" s="390"/>
      <c r="YO52" s="390"/>
      <c r="YP52" s="390"/>
      <c r="YQ52" s="390"/>
      <c r="YR52" s="390"/>
      <c r="YS52" s="390"/>
      <c r="YT52" s="390"/>
      <c r="YU52" s="390"/>
      <c r="YV52" s="390"/>
      <c r="YW52" s="390"/>
      <c r="YX52" s="390"/>
      <c r="YY52" s="390"/>
      <c r="YZ52" s="390"/>
      <c r="ZA52" s="390"/>
      <c r="ZB52" s="390"/>
      <c r="ZC52" s="390"/>
      <c r="ZD52" s="390"/>
      <c r="ZE52" s="390"/>
      <c r="ZF52" s="390"/>
      <c r="ZG52" s="390"/>
      <c r="ZH52" s="390"/>
      <c r="ZI52" s="390"/>
      <c r="ZJ52" s="390"/>
      <c r="ZK52" s="390"/>
      <c r="ZL52" s="390"/>
      <c r="ZM52" s="390"/>
      <c r="ZN52" s="390"/>
      <c r="ZO52" s="390"/>
      <c r="ZP52" s="390"/>
      <c r="ZQ52" s="390"/>
      <c r="ZR52" s="390"/>
      <c r="ZS52" s="390"/>
      <c r="ZT52" s="390"/>
      <c r="ZU52" s="390"/>
      <c r="ZV52" s="390"/>
    </row>
    <row r="53" spans="1:698" s="381" customFormat="1" ht="18" customHeight="1">
      <c r="A53" s="390"/>
      <c r="B53" s="385">
        <v>45</v>
      </c>
      <c r="C53" s="777" t="s">
        <v>797</v>
      </c>
      <c r="D53" s="777"/>
      <c r="E53" s="364"/>
      <c r="F53" s="365">
        <f t="shared" si="2"/>
        <v>0</v>
      </c>
      <c r="G53" s="365">
        <f t="shared" si="3"/>
        <v>0</v>
      </c>
      <c r="H53" s="365">
        <f t="shared" si="4"/>
        <v>0</v>
      </c>
      <c r="I53" s="365">
        <f t="shared" si="5"/>
        <v>0</v>
      </c>
      <c r="J53" s="365">
        <f t="shared" si="6"/>
        <v>0</v>
      </c>
      <c r="K53" s="365">
        <f t="shared" si="7"/>
        <v>0</v>
      </c>
      <c r="L53" s="365">
        <f t="shared" si="8"/>
        <v>0</v>
      </c>
      <c r="M53" s="365">
        <f t="shared" si="9"/>
        <v>0</v>
      </c>
      <c r="N53" s="365">
        <f t="shared" si="10"/>
        <v>0</v>
      </c>
      <c r="O53" s="365">
        <f t="shared" si="11"/>
        <v>0</v>
      </c>
      <c r="P53" s="365">
        <f t="shared" si="12"/>
        <v>0</v>
      </c>
      <c r="Q53" s="383" t="str">
        <f t="shared" si="13"/>
        <v/>
      </c>
      <c r="R53" s="384" t="str">
        <f t="shared" si="1"/>
        <v/>
      </c>
      <c r="S53" s="369"/>
      <c r="T53" s="369"/>
      <c r="U53" s="140"/>
      <c r="V53" s="140"/>
      <c r="W53" s="140"/>
      <c r="X53" s="140"/>
      <c r="Y53" s="140"/>
      <c r="Z53" s="390"/>
      <c r="AA53" s="390"/>
      <c r="AB53" s="390"/>
      <c r="AC53" s="390"/>
      <c r="AD53" s="390"/>
      <c r="AE53" s="390"/>
      <c r="AF53" s="390"/>
      <c r="AG53" s="390"/>
      <c r="AH53" s="390"/>
      <c r="AI53" s="390"/>
      <c r="AJ53" s="390"/>
      <c r="AK53" s="390"/>
      <c r="AL53" s="390"/>
      <c r="AM53" s="390"/>
      <c r="AN53" s="390"/>
      <c r="AO53" s="390"/>
      <c r="AP53" s="390"/>
      <c r="AQ53" s="390"/>
      <c r="AR53" s="390"/>
      <c r="AS53" s="390"/>
      <c r="AT53" s="390"/>
      <c r="AU53" s="390"/>
      <c r="AV53" s="390"/>
      <c r="AW53" s="390"/>
      <c r="AX53" s="390"/>
      <c r="AY53" s="390"/>
      <c r="AZ53" s="390"/>
      <c r="BA53" s="390"/>
      <c r="BB53" s="390"/>
      <c r="BC53" s="390"/>
      <c r="BD53" s="390"/>
      <c r="BE53" s="390"/>
      <c r="BF53" s="390"/>
      <c r="BG53" s="390"/>
      <c r="BH53" s="390"/>
      <c r="BI53" s="390"/>
      <c r="BJ53" s="390"/>
      <c r="BK53" s="390"/>
      <c r="BL53" s="390"/>
      <c r="BM53" s="390"/>
      <c r="BN53" s="390"/>
      <c r="BO53" s="390"/>
      <c r="BP53" s="390"/>
      <c r="BQ53" s="390"/>
      <c r="BR53" s="390"/>
      <c r="BS53" s="390"/>
      <c r="BT53" s="390"/>
      <c r="BU53" s="390"/>
      <c r="BV53" s="390"/>
      <c r="BW53" s="390"/>
      <c r="BX53" s="390"/>
      <c r="BY53" s="390"/>
      <c r="BZ53" s="390"/>
      <c r="CA53" s="390"/>
      <c r="CB53" s="390"/>
      <c r="CC53" s="390"/>
      <c r="CD53" s="390"/>
      <c r="CE53" s="390"/>
      <c r="CF53" s="390"/>
      <c r="CG53" s="390"/>
      <c r="CH53" s="390"/>
      <c r="CI53" s="390"/>
      <c r="CJ53" s="390"/>
      <c r="CK53" s="390"/>
      <c r="CL53" s="390"/>
      <c r="CM53" s="390"/>
      <c r="CN53" s="390"/>
      <c r="CO53" s="390"/>
      <c r="CP53" s="390"/>
      <c r="CQ53" s="390"/>
      <c r="CR53" s="390"/>
      <c r="CS53" s="390"/>
      <c r="CT53" s="390"/>
      <c r="CU53" s="390"/>
      <c r="CV53" s="390"/>
      <c r="CW53" s="390"/>
      <c r="CX53" s="390"/>
      <c r="CY53" s="390"/>
      <c r="CZ53" s="390"/>
      <c r="DA53" s="390"/>
      <c r="DB53" s="390"/>
      <c r="DC53" s="390"/>
      <c r="DD53" s="390"/>
      <c r="DE53" s="390"/>
      <c r="DF53" s="390"/>
      <c r="DG53" s="390"/>
      <c r="DH53" s="390"/>
      <c r="DI53" s="390"/>
      <c r="DJ53" s="390"/>
      <c r="DK53" s="390"/>
      <c r="DL53" s="390"/>
      <c r="DM53" s="390"/>
      <c r="DN53" s="390"/>
      <c r="DO53" s="390"/>
      <c r="DP53" s="390"/>
      <c r="DQ53" s="390"/>
      <c r="DR53" s="390"/>
      <c r="DS53" s="390"/>
      <c r="DT53" s="390"/>
      <c r="DU53" s="390"/>
      <c r="DV53" s="390"/>
      <c r="DW53" s="390"/>
      <c r="DX53" s="390"/>
      <c r="DY53" s="390"/>
      <c r="DZ53" s="390"/>
      <c r="EA53" s="390"/>
      <c r="EB53" s="390"/>
      <c r="EC53" s="390"/>
      <c r="ED53" s="390"/>
      <c r="EE53" s="390"/>
      <c r="EF53" s="390"/>
      <c r="EG53" s="390"/>
      <c r="EH53" s="390"/>
      <c r="EI53" s="390"/>
      <c r="EJ53" s="390"/>
      <c r="EK53" s="390"/>
      <c r="EL53" s="390"/>
      <c r="EM53" s="390"/>
      <c r="EN53" s="390"/>
      <c r="EO53" s="390"/>
      <c r="EP53" s="390"/>
      <c r="EQ53" s="390"/>
      <c r="ER53" s="390"/>
      <c r="ES53" s="390"/>
      <c r="ET53" s="390"/>
      <c r="EU53" s="390"/>
      <c r="EV53" s="390"/>
      <c r="EW53" s="390"/>
      <c r="EX53" s="390"/>
      <c r="EY53" s="390"/>
      <c r="EZ53" s="390"/>
      <c r="FA53" s="390"/>
      <c r="FB53" s="390"/>
      <c r="FC53" s="390"/>
      <c r="FD53" s="390"/>
      <c r="FE53" s="390"/>
      <c r="FF53" s="390"/>
      <c r="FG53" s="390"/>
      <c r="FH53" s="390"/>
      <c r="FI53" s="390"/>
      <c r="FJ53" s="390"/>
      <c r="FK53" s="390"/>
      <c r="FL53" s="390"/>
      <c r="FM53" s="390"/>
      <c r="FN53" s="390"/>
      <c r="FO53" s="390"/>
      <c r="FP53" s="390"/>
      <c r="FQ53" s="390"/>
      <c r="FR53" s="390"/>
      <c r="FS53" s="390"/>
      <c r="FT53" s="390"/>
      <c r="FU53" s="390"/>
      <c r="FV53" s="390"/>
      <c r="FW53" s="390"/>
      <c r="FX53" s="390"/>
      <c r="FY53" s="390"/>
      <c r="FZ53" s="390"/>
      <c r="GA53" s="390"/>
      <c r="GB53" s="390"/>
      <c r="GC53" s="390"/>
      <c r="GD53" s="390"/>
      <c r="GE53" s="390"/>
      <c r="GF53" s="390"/>
      <c r="GG53" s="390"/>
      <c r="GH53" s="390"/>
      <c r="GI53" s="390"/>
      <c r="GJ53" s="390"/>
      <c r="GK53" s="390"/>
      <c r="GL53" s="390"/>
      <c r="GM53" s="390"/>
      <c r="GN53" s="390"/>
      <c r="GO53" s="390"/>
      <c r="GP53" s="390"/>
      <c r="GQ53" s="390"/>
      <c r="GR53" s="390"/>
      <c r="GS53" s="390"/>
      <c r="GT53" s="390"/>
      <c r="GU53" s="390"/>
      <c r="GV53" s="390"/>
      <c r="GW53" s="390"/>
      <c r="GX53" s="390"/>
      <c r="GY53" s="390"/>
      <c r="GZ53" s="390"/>
      <c r="HA53" s="390"/>
      <c r="HB53" s="390"/>
      <c r="HC53" s="390"/>
      <c r="HD53" s="390"/>
      <c r="HE53" s="390"/>
      <c r="HF53" s="390"/>
      <c r="HG53" s="390"/>
      <c r="HH53" s="390"/>
      <c r="HI53" s="390"/>
      <c r="HJ53" s="390"/>
      <c r="HK53" s="390"/>
      <c r="HL53" s="390"/>
      <c r="HM53" s="390"/>
      <c r="HN53" s="390"/>
      <c r="HO53" s="390"/>
      <c r="HP53" s="390"/>
      <c r="HQ53" s="390"/>
      <c r="HR53" s="390"/>
      <c r="HS53" s="390"/>
      <c r="HT53" s="390"/>
      <c r="HU53" s="390"/>
      <c r="HV53" s="390"/>
      <c r="HW53" s="390"/>
      <c r="HX53" s="390"/>
      <c r="HY53" s="390"/>
      <c r="HZ53" s="390"/>
      <c r="IA53" s="390"/>
      <c r="IB53" s="390"/>
      <c r="IC53" s="390"/>
      <c r="ID53" s="390"/>
      <c r="IE53" s="390"/>
      <c r="IF53" s="390"/>
      <c r="IG53" s="390"/>
      <c r="IH53" s="390"/>
      <c r="II53" s="390"/>
      <c r="IJ53" s="390"/>
      <c r="IK53" s="390"/>
      <c r="IL53" s="390"/>
      <c r="IM53" s="390"/>
      <c r="IN53" s="390"/>
      <c r="IO53" s="390"/>
      <c r="IP53" s="390"/>
      <c r="IQ53" s="390"/>
      <c r="IR53" s="390"/>
      <c r="IS53" s="390"/>
      <c r="IT53" s="390"/>
      <c r="IU53" s="390"/>
      <c r="IV53" s="390"/>
      <c r="IW53" s="390"/>
      <c r="IX53" s="390"/>
      <c r="IY53" s="390"/>
      <c r="IZ53" s="390"/>
      <c r="JA53" s="390"/>
      <c r="JB53" s="390"/>
      <c r="JC53" s="390"/>
      <c r="JD53" s="390"/>
      <c r="JE53" s="390"/>
      <c r="JF53" s="390"/>
      <c r="JG53" s="390"/>
      <c r="JH53" s="390"/>
      <c r="JI53" s="390"/>
      <c r="JJ53" s="390"/>
      <c r="JK53" s="390"/>
      <c r="JL53" s="390"/>
      <c r="JM53" s="390"/>
      <c r="JN53" s="390"/>
      <c r="JO53" s="390"/>
      <c r="JP53" s="390"/>
      <c r="JQ53" s="390"/>
      <c r="JR53" s="390"/>
      <c r="JS53" s="390"/>
      <c r="JT53" s="390"/>
      <c r="JU53" s="390"/>
      <c r="JV53" s="390"/>
      <c r="JW53" s="390"/>
      <c r="JX53" s="390"/>
      <c r="JY53" s="390"/>
      <c r="JZ53" s="390"/>
      <c r="KA53" s="390"/>
      <c r="KB53" s="390"/>
      <c r="KC53" s="390"/>
      <c r="KD53" s="390"/>
      <c r="KE53" s="390"/>
      <c r="KF53" s="390"/>
      <c r="KG53" s="390"/>
      <c r="KH53" s="390"/>
      <c r="KI53" s="390"/>
      <c r="KJ53" s="390"/>
      <c r="KK53" s="390"/>
      <c r="KL53" s="390"/>
      <c r="KM53" s="390"/>
      <c r="KN53" s="390"/>
      <c r="KO53" s="390"/>
      <c r="KP53" s="390"/>
      <c r="KQ53" s="390"/>
      <c r="KR53" s="390"/>
      <c r="KS53" s="390"/>
      <c r="KT53" s="390"/>
      <c r="KU53" s="390"/>
      <c r="KV53" s="390"/>
      <c r="KW53" s="390"/>
      <c r="KX53" s="390"/>
      <c r="KY53" s="390"/>
      <c r="KZ53" s="390"/>
      <c r="LA53" s="390"/>
      <c r="LB53" s="390"/>
      <c r="LC53" s="390"/>
      <c r="LD53" s="390"/>
      <c r="LE53" s="390"/>
      <c r="LF53" s="390"/>
      <c r="LG53" s="390"/>
      <c r="LH53" s="390"/>
      <c r="LI53" s="390"/>
      <c r="LJ53" s="390"/>
      <c r="LK53" s="390"/>
      <c r="LL53" s="390"/>
      <c r="LM53" s="390"/>
      <c r="LN53" s="390"/>
      <c r="LO53" s="390"/>
      <c r="LP53" s="390"/>
      <c r="LQ53" s="390"/>
      <c r="LR53" s="390"/>
      <c r="LS53" s="390"/>
      <c r="LT53" s="390"/>
      <c r="LU53" s="390"/>
      <c r="LV53" s="390"/>
      <c r="LW53" s="390"/>
      <c r="LX53" s="390"/>
      <c r="LY53" s="390"/>
      <c r="LZ53" s="390"/>
      <c r="MA53" s="390"/>
      <c r="MB53" s="390"/>
      <c r="MC53" s="390"/>
      <c r="MD53" s="390"/>
      <c r="ME53" s="390"/>
      <c r="MF53" s="390"/>
      <c r="MG53" s="390"/>
      <c r="MH53" s="390"/>
      <c r="MI53" s="390"/>
      <c r="MJ53" s="390"/>
      <c r="MK53" s="390"/>
      <c r="ML53" s="390"/>
      <c r="MM53" s="390"/>
      <c r="MN53" s="390"/>
      <c r="MO53" s="390"/>
      <c r="MP53" s="390"/>
      <c r="MQ53" s="390"/>
      <c r="MR53" s="390"/>
      <c r="MS53" s="390"/>
      <c r="MT53" s="390"/>
      <c r="MU53" s="390"/>
      <c r="MV53" s="390"/>
      <c r="MW53" s="390"/>
      <c r="MX53" s="390"/>
      <c r="MY53" s="390"/>
      <c r="MZ53" s="390"/>
      <c r="NA53" s="390"/>
      <c r="NB53" s="390"/>
      <c r="NC53" s="390"/>
      <c r="ND53" s="390"/>
      <c r="NE53" s="390"/>
      <c r="NF53" s="390"/>
      <c r="NG53" s="390"/>
      <c r="NH53" s="390"/>
      <c r="NI53" s="390"/>
      <c r="NJ53" s="390"/>
      <c r="NK53" s="390"/>
      <c r="NL53" s="390"/>
      <c r="NM53" s="390"/>
      <c r="NN53" s="390"/>
      <c r="NO53" s="390"/>
      <c r="NP53" s="390"/>
      <c r="NQ53" s="390"/>
      <c r="NR53" s="390"/>
      <c r="NS53" s="390"/>
      <c r="NT53" s="390"/>
      <c r="NU53" s="390"/>
      <c r="NV53" s="390"/>
      <c r="NW53" s="390"/>
      <c r="NX53" s="390"/>
      <c r="NY53" s="390"/>
      <c r="NZ53" s="390"/>
      <c r="OA53" s="390"/>
      <c r="OB53" s="390"/>
      <c r="OC53" s="390"/>
      <c r="OD53" s="390"/>
      <c r="OE53" s="390"/>
      <c r="OF53" s="390"/>
      <c r="OG53" s="390"/>
      <c r="OH53" s="390"/>
      <c r="OI53" s="390"/>
      <c r="OJ53" s="390"/>
      <c r="OK53" s="390"/>
      <c r="OL53" s="390"/>
      <c r="OM53" s="390"/>
      <c r="ON53" s="390"/>
      <c r="OO53" s="390"/>
      <c r="OP53" s="390"/>
      <c r="OQ53" s="390"/>
      <c r="OR53" s="390"/>
      <c r="OS53" s="390"/>
      <c r="OT53" s="390"/>
      <c r="OU53" s="390"/>
      <c r="OV53" s="390"/>
      <c r="OW53" s="390"/>
      <c r="OX53" s="390"/>
      <c r="OY53" s="390"/>
      <c r="OZ53" s="390"/>
      <c r="PA53" s="390"/>
      <c r="PB53" s="390"/>
      <c r="PC53" s="390"/>
      <c r="PD53" s="390"/>
      <c r="PE53" s="390"/>
      <c r="PF53" s="390"/>
      <c r="PG53" s="390"/>
      <c r="PH53" s="390"/>
      <c r="PI53" s="390"/>
      <c r="PJ53" s="390"/>
      <c r="PK53" s="390"/>
      <c r="PL53" s="390"/>
      <c r="PM53" s="390"/>
      <c r="PN53" s="390"/>
      <c r="PO53" s="390"/>
      <c r="PP53" s="390"/>
      <c r="PQ53" s="390"/>
      <c r="PR53" s="390"/>
      <c r="PS53" s="390"/>
      <c r="PT53" s="390"/>
      <c r="PU53" s="390"/>
      <c r="PV53" s="390"/>
      <c r="PW53" s="390"/>
      <c r="PX53" s="390"/>
      <c r="PY53" s="390"/>
      <c r="PZ53" s="390"/>
      <c r="QA53" s="390"/>
      <c r="QB53" s="390"/>
      <c r="QC53" s="390"/>
      <c r="QD53" s="390"/>
      <c r="QE53" s="390"/>
      <c r="QF53" s="390"/>
      <c r="QG53" s="390"/>
      <c r="QH53" s="390"/>
      <c r="QI53" s="390"/>
      <c r="QJ53" s="390"/>
      <c r="QK53" s="390"/>
      <c r="QL53" s="390"/>
      <c r="QM53" s="390"/>
      <c r="QN53" s="390"/>
      <c r="QO53" s="390"/>
      <c r="QP53" s="390"/>
      <c r="QQ53" s="390"/>
      <c r="QR53" s="390"/>
      <c r="QS53" s="390"/>
      <c r="QT53" s="390"/>
      <c r="QU53" s="390"/>
      <c r="QV53" s="390"/>
      <c r="QW53" s="390"/>
      <c r="QX53" s="390"/>
      <c r="QY53" s="390"/>
      <c r="QZ53" s="390"/>
      <c r="RA53" s="390"/>
      <c r="RB53" s="390"/>
      <c r="RC53" s="390"/>
      <c r="RD53" s="390"/>
      <c r="RE53" s="390"/>
      <c r="RF53" s="390"/>
      <c r="RG53" s="390"/>
      <c r="RH53" s="390"/>
      <c r="RI53" s="390"/>
      <c r="RJ53" s="390"/>
      <c r="RK53" s="390"/>
      <c r="RL53" s="390"/>
      <c r="RM53" s="390"/>
      <c r="RN53" s="390"/>
      <c r="RO53" s="390"/>
      <c r="RP53" s="390"/>
      <c r="RQ53" s="390"/>
      <c r="RR53" s="390"/>
      <c r="RS53" s="390"/>
      <c r="RT53" s="390"/>
      <c r="RU53" s="390"/>
      <c r="RV53" s="390"/>
      <c r="RW53" s="390"/>
      <c r="RX53" s="390"/>
      <c r="RY53" s="390"/>
      <c r="RZ53" s="390"/>
      <c r="SA53" s="390"/>
      <c r="SB53" s="390"/>
      <c r="SC53" s="390"/>
      <c r="SD53" s="390"/>
      <c r="SE53" s="390"/>
      <c r="SF53" s="390"/>
      <c r="SG53" s="390"/>
      <c r="SH53" s="390"/>
      <c r="SI53" s="390"/>
      <c r="SJ53" s="390"/>
      <c r="SK53" s="390"/>
      <c r="SL53" s="390"/>
      <c r="SM53" s="390"/>
      <c r="SN53" s="390"/>
      <c r="SO53" s="390"/>
      <c r="SP53" s="390"/>
      <c r="SQ53" s="390"/>
      <c r="SR53" s="390"/>
      <c r="SS53" s="390"/>
      <c r="ST53" s="390"/>
      <c r="SU53" s="390"/>
      <c r="SV53" s="390"/>
      <c r="SW53" s="390"/>
      <c r="SX53" s="390"/>
      <c r="SY53" s="390"/>
      <c r="SZ53" s="390"/>
      <c r="TA53" s="390"/>
      <c r="TB53" s="390"/>
      <c r="TC53" s="390"/>
      <c r="TD53" s="390"/>
      <c r="TE53" s="390"/>
      <c r="TF53" s="390"/>
      <c r="TG53" s="390"/>
      <c r="TH53" s="390"/>
      <c r="TI53" s="390"/>
      <c r="TJ53" s="390"/>
      <c r="TK53" s="390"/>
      <c r="TL53" s="390"/>
      <c r="TM53" s="390"/>
      <c r="TN53" s="390"/>
      <c r="TO53" s="390"/>
      <c r="TP53" s="390"/>
      <c r="TQ53" s="390"/>
      <c r="TR53" s="390"/>
      <c r="TS53" s="390"/>
      <c r="TT53" s="390"/>
      <c r="TU53" s="390"/>
      <c r="TV53" s="390"/>
      <c r="TW53" s="390"/>
      <c r="TX53" s="390"/>
      <c r="TY53" s="390"/>
      <c r="TZ53" s="390"/>
      <c r="UA53" s="390"/>
      <c r="UB53" s="390"/>
      <c r="UC53" s="390"/>
      <c r="UD53" s="390"/>
      <c r="UE53" s="390"/>
      <c r="UF53" s="390"/>
      <c r="UG53" s="390"/>
      <c r="UH53" s="390"/>
      <c r="UI53" s="390"/>
      <c r="UJ53" s="390"/>
      <c r="UK53" s="390"/>
      <c r="UL53" s="390"/>
      <c r="UM53" s="390"/>
      <c r="UN53" s="390"/>
      <c r="UO53" s="390"/>
      <c r="UP53" s="390"/>
      <c r="UQ53" s="390"/>
      <c r="UR53" s="390"/>
      <c r="US53" s="390"/>
      <c r="UT53" s="390"/>
      <c r="UU53" s="390"/>
      <c r="UV53" s="390"/>
      <c r="UW53" s="390"/>
      <c r="UX53" s="390"/>
      <c r="UY53" s="390"/>
      <c r="UZ53" s="390"/>
      <c r="VA53" s="390"/>
      <c r="VB53" s="390"/>
      <c r="VC53" s="390"/>
      <c r="VD53" s="390"/>
      <c r="VE53" s="390"/>
      <c r="VF53" s="390"/>
      <c r="VG53" s="390"/>
      <c r="VH53" s="390"/>
      <c r="VI53" s="390"/>
      <c r="VJ53" s="390"/>
      <c r="VK53" s="390"/>
      <c r="VL53" s="390"/>
      <c r="VM53" s="390"/>
      <c r="VN53" s="390"/>
      <c r="VO53" s="390"/>
      <c r="VP53" s="390"/>
      <c r="VQ53" s="390"/>
      <c r="VR53" s="390"/>
      <c r="VS53" s="390"/>
      <c r="VT53" s="390"/>
      <c r="VU53" s="390"/>
      <c r="VV53" s="390"/>
      <c r="VW53" s="390"/>
      <c r="VX53" s="390"/>
      <c r="VY53" s="390"/>
      <c r="VZ53" s="390"/>
      <c r="WA53" s="390"/>
      <c r="WB53" s="390"/>
      <c r="WC53" s="390"/>
      <c r="WD53" s="390"/>
      <c r="WE53" s="390"/>
      <c r="WF53" s="390"/>
      <c r="WG53" s="390"/>
      <c r="WH53" s="390"/>
      <c r="WI53" s="390"/>
      <c r="WJ53" s="390"/>
      <c r="WK53" s="390"/>
      <c r="WL53" s="390"/>
      <c r="WM53" s="390"/>
      <c r="WN53" s="390"/>
      <c r="WO53" s="390"/>
      <c r="WP53" s="390"/>
      <c r="WQ53" s="390"/>
      <c r="WR53" s="390"/>
      <c r="WS53" s="390"/>
      <c r="WT53" s="390"/>
      <c r="WU53" s="390"/>
      <c r="WV53" s="390"/>
      <c r="WW53" s="390"/>
      <c r="WX53" s="390"/>
      <c r="WY53" s="390"/>
      <c r="WZ53" s="390"/>
      <c r="XA53" s="390"/>
      <c r="XB53" s="390"/>
      <c r="XC53" s="390"/>
      <c r="XD53" s="390"/>
      <c r="XE53" s="390"/>
      <c r="XF53" s="390"/>
      <c r="XG53" s="390"/>
      <c r="XH53" s="390"/>
      <c r="XI53" s="390"/>
      <c r="XJ53" s="390"/>
      <c r="XK53" s="390"/>
      <c r="XL53" s="390"/>
      <c r="XM53" s="390"/>
      <c r="XN53" s="390"/>
      <c r="XO53" s="390"/>
      <c r="XP53" s="390"/>
      <c r="XQ53" s="390"/>
      <c r="XR53" s="390"/>
      <c r="XS53" s="390"/>
      <c r="XT53" s="390"/>
      <c r="XU53" s="390"/>
      <c r="XV53" s="390"/>
      <c r="XW53" s="390"/>
      <c r="XX53" s="390"/>
      <c r="XY53" s="390"/>
      <c r="XZ53" s="390"/>
      <c r="YA53" s="390"/>
      <c r="YB53" s="390"/>
      <c r="YC53" s="390"/>
      <c r="YD53" s="390"/>
      <c r="YE53" s="390"/>
      <c r="YF53" s="390"/>
      <c r="YG53" s="390"/>
      <c r="YH53" s="390"/>
      <c r="YI53" s="390"/>
      <c r="YJ53" s="390"/>
      <c r="YK53" s="390"/>
      <c r="YL53" s="390"/>
      <c r="YM53" s="390"/>
      <c r="YN53" s="390"/>
      <c r="YO53" s="390"/>
      <c r="YP53" s="390"/>
      <c r="YQ53" s="390"/>
      <c r="YR53" s="390"/>
      <c r="YS53" s="390"/>
      <c r="YT53" s="390"/>
      <c r="YU53" s="390"/>
      <c r="YV53" s="390"/>
      <c r="YW53" s="390"/>
      <c r="YX53" s="390"/>
      <c r="YY53" s="390"/>
      <c r="YZ53" s="390"/>
      <c r="ZA53" s="390"/>
      <c r="ZB53" s="390"/>
      <c r="ZC53" s="390"/>
      <c r="ZD53" s="390"/>
      <c r="ZE53" s="390"/>
      <c r="ZF53" s="390"/>
      <c r="ZG53" s="390"/>
      <c r="ZH53" s="390"/>
      <c r="ZI53" s="390"/>
      <c r="ZJ53" s="390"/>
      <c r="ZK53" s="390"/>
      <c r="ZL53" s="390"/>
      <c r="ZM53" s="390"/>
      <c r="ZN53" s="390"/>
      <c r="ZO53" s="390"/>
      <c r="ZP53" s="390"/>
      <c r="ZQ53" s="390"/>
      <c r="ZR53" s="390"/>
      <c r="ZS53" s="390"/>
      <c r="ZT53" s="390"/>
      <c r="ZU53" s="390"/>
      <c r="ZV53" s="390"/>
    </row>
    <row r="54" spans="1:698" s="381" customFormat="1" ht="18" customHeight="1">
      <c r="A54" s="390"/>
      <c r="B54" s="385">
        <v>46</v>
      </c>
      <c r="C54" s="777" t="s">
        <v>797</v>
      </c>
      <c r="D54" s="777"/>
      <c r="E54" s="364"/>
      <c r="F54" s="365">
        <f t="shared" si="2"/>
        <v>0</v>
      </c>
      <c r="G54" s="365">
        <f t="shared" si="3"/>
        <v>0</v>
      </c>
      <c r="H54" s="365">
        <f t="shared" si="4"/>
        <v>0</v>
      </c>
      <c r="I54" s="365">
        <f t="shared" si="5"/>
        <v>0</v>
      </c>
      <c r="J54" s="365">
        <f t="shared" si="6"/>
        <v>0</v>
      </c>
      <c r="K54" s="365">
        <f t="shared" si="7"/>
        <v>0</v>
      </c>
      <c r="L54" s="365">
        <f t="shared" si="8"/>
        <v>0</v>
      </c>
      <c r="M54" s="365">
        <f t="shared" si="9"/>
        <v>0</v>
      </c>
      <c r="N54" s="365">
        <f t="shared" si="10"/>
        <v>0</v>
      </c>
      <c r="O54" s="365">
        <f t="shared" si="11"/>
        <v>0</v>
      </c>
      <c r="P54" s="365">
        <f t="shared" si="12"/>
        <v>0</v>
      </c>
      <c r="Q54" s="383" t="str">
        <f t="shared" si="13"/>
        <v/>
      </c>
      <c r="R54" s="384" t="str">
        <f t="shared" si="1"/>
        <v/>
      </c>
      <c r="S54" s="369"/>
      <c r="T54" s="369"/>
      <c r="U54" s="140"/>
      <c r="V54" s="140"/>
      <c r="W54" s="140"/>
      <c r="X54" s="140"/>
      <c r="Y54" s="140"/>
      <c r="Z54" s="390"/>
      <c r="AA54" s="390"/>
      <c r="AB54" s="390"/>
      <c r="AC54" s="390"/>
      <c r="AD54" s="390"/>
      <c r="AE54" s="390"/>
      <c r="AF54" s="390"/>
      <c r="AG54" s="390"/>
      <c r="AH54" s="390"/>
      <c r="AI54" s="390"/>
      <c r="AJ54" s="390"/>
      <c r="AK54" s="390"/>
      <c r="AL54" s="390"/>
      <c r="AM54" s="390"/>
      <c r="AN54" s="390"/>
      <c r="AO54" s="390"/>
      <c r="AP54" s="390"/>
      <c r="AQ54" s="390"/>
      <c r="AR54" s="390"/>
      <c r="AS54" s="390"/>
      <c r="AT54" s="390"/>
      <c r="AU54" s="390"/>
      <c r="AV54" s="390"/>
      <c r="AW54" s="390"/>
      <c r="AX54" s="390"/>
      <c r="AY54" s="390"/>
      <c r="AZ54" s="390"/>
      <c r="BA54" s="390"/>
      <c r="BB54" s="390"/>
      <c r="BC54" s="390"/>
      <c r="BD54" s="390"/>
      <c r="BE54" s="390"/>
      <c r="BF54" s="390"/>
      <c r="BG54" s="390"/>
      <c r="BH54" s="390"/>
      <c r="BI54" s="390"/>
      <c r="BJ54" s="390"/>
      <c r="BK54" s="390"/>
      <c r="BL54" s="390"/>
      <c r="BM54" s="390"/>
      <c r="BN54" s="390"/>
      <c r="BO54" s="390"/>
      <c r="BP54" s="390"/>
      <c r="BQ54" s="390"/>
      <c r="BR54" s="390"/>
      <c r="BS54" s="390"/>
      <c r="BT54" s="390"/>
      <c r="BU54" s="390"/>
      <c r="BV54" s="390"/>
      <c r="BW54" s="390"/>
      <c r="BX54" s="390"/>
      <c r="BY54" s="390"/>
      <c r="BZ54" s="390"/>
      <c r="CA54" s="390"/>
      <c r="CB54" s="390"/>
      <c r="CC54" s="390"/>
      <c r="CD54" s="390"/>
      <c r="CE54" s="390"/>
      <c r="CF54" s="390"/>
      <c r="CG54" s="390"/>
      <c r="CH54" s="390"/>
      <c r="CI54" s="390"/>
      <c r="CJ54" s="390"/>
      <c r="CK54" s="390"/>
      <c r="CL54" s="390"/>
      <c r="CM54" s="390"/>
      <c r="CN54" s="390"/>
      <c r="CO54" s="390"/>
      <c r="CP54" s="390"/>
      <c r="CQ54" s="390"/>
      <c r="CR54" s="390"/>
      <c r="CS54" s="390"/>
      <c r="CT54" s="390"/>
      <c r="CU54" s="390"/>
      <c r="CV54" s="390"/>
      <c r="CW54" s="390"/>
      <c r="CX54" s="390"/>
      <c r="CY54" s="390"/>
      <c r="CZ54" s="390"/>
      <c r="DA54" s="390"/>
      <c r="DB54" s="390"/>
      <c r="DC54" s="390"/>
      <c r="DD54" s="390"/>
      <c r="DE54" s="390"/>
      <c r="DF54" s="390"/>
      <c r="DG54" s="390"/>
      <c r="DH54" s="390"/>
      <c r="DI54" s="390"/>
      <c r="DJ54" s="390"/>
      <c r="DK54" s="390"/>
      <c r="DL54" s="390"/>
      <c r="DM54" s="390"/>
      <c r="DN54" s="390"/>
      <c r="DO54" s="390"/>
      <c r="DP54" s="390"/>
      <c r="DQ54" s="390"/>
      <c r="DR54" s="390"/>
      <c r="DS54" s="390"/>
      <c r="DT54" s="390"/>
      <c r="DU54" s="390"/>
      <c r="DV54" s="390"/>
      <c r="DW54" s="390"/>
      <c r="DX54" s="390"/>
      <c r="DY54" s="390"/>
      <c r="DZ54" s="390"/>
      <c r="EA54" s="390"/>
      <c r="EB54" s="390"/>
      <c r="EC54" s="390"/>
      <c r="ED54" s="390"/>
      <c r="EE54" s="390"/>
      <c r="EF54" s="390"/>
      <c r="EG54" s="390"/>
      <c r="EH54" s="390"/>
      <c r="EI54" s="390"/>
      <c r="EJ54" s="390"/>
      <c r="EK54" s="390"/>
      <c r="EL54" s="390"/>
      <c r="EM54" s="390"/>
      <c r="EN54" s="390"/>
      <c r="EO54" s="390"/>
      <c r="EP54" s="390"/>
      <c r="EQ54" s="390"/>
      <c r="ER54" s="390"/>
      <c r="ES54" s="390"/>
      <c r="ET54" s="390"/>
      <c r="EU54" s="390"/>
      <c r="EV54" s="390"/>
      <c r="EW54" s="390"/>
      <c r="EX54" s="390"/>
      <c r="EY54" s="390"/>
      <c r="EZ54" s="390"/>
      <c r="FA54" s="390"/>
      <c r="FB54" s="390"/>
      <c r="FC54" s="390"/>
      <c r="FD54" s="390"/>
      <c r="FE54" s="390"/>
      <c r="FF54" s="390"/>
      <c r="FG54" s="390"/>
      <c r="FH54" s="390"/>
      <c r="FI54" s="390"/>
      <c r="FJ54" s="390"/>
      <c r="FK54" s="390"/>
      <c r="FL54" s="390"/>
      <c r="FM54" s="390"/>
      <c r="FN54" s="390"/>
      <c r="FO54" s="390"/>
      <c r="FP54" s="390"/>
      <c r="FQ54" s="390"/>
      <c r="FR54" s="390"/>
      <c r="FS54" s="390"/>
      <c r="FT54" s="390"/>
      <c r="FU54" s="390"/>
      <c r="FV54" s="390"/>
      <c r="FW54" s="390"/>
      <c r="FX54" s="390"/>
      <c r="FY54" s="390"/>
      <c r="FZ54" s="390"/>
      <c r="GA54" s="390"/>
      <c r="GB54" s="390"/>
      <c r="GC54" s="390"/>
      <c r="GD54" s="390"/>
      <c r="GE54" s="390"/>
      <c r="GF54" s="390"/>
      <c r="GG54" s="390"/>
      <c r="GH54" s="390"/>
      <c r="GI54" s="390"/>
      <c r="GJ54" s="390"/>
      <c r="GK54" s="390"/>
      <c r="GL54" s="390"/>
      <c r="GM54" s="390"/>
      <c r="GN54" s="390"/>
      <c r="GO54" s="390"/>
      <c r="GP54" s="390"/>
      <c r="GQ54" s="390"/>
      <c r="GR54" s="390"/>
      <c r="GS54" s="390"/>
      <c r="GT54" s="390"/>
      <c r="GU54" s="390"/>
      <c r="GV54" s="390"/>
      <c r="GW54" s="390"/>
      <c r="GX54" s="390"/>
      <c r="GY54" s="390"/>
      <c r="GZ54" s="390"/>
      <c r="HA54" s="390"/>
      <c r="HB54" s="390"/>
      <c r="HC54" s="390"/>
      <c r="HD54" s="390"/>
      <c r="HE54" s="390"/>
      <c r="HF54" s="390"/>
      <c r="HG54" s="390"/>
      <c r="HH54" s="390"/>
      <c r="HI54" s="390"/>
      <c r="HJ54" s="390"/>
      <c r="HK54" s="390"/>
      <c r="HL54" s="390"/>
      <c r="HM54" s="390"/>
      <c r="HN54" s="390"/>
      <c r="HO54" s="390"/>
      <c r="HP54" s="390"/>
      <c r="HQ54" s="390"/>
      <c r="HR54" s="390"/>
      <c r="HS54" s="390"/>
      <c r="HT54" s="390"/>
      <c r="HU54" s="390"/>
      <c r="HV54" s="390"/>
      <c r="HW54" s="390"/>
      <c r="HX54" s="390"/>
      <c r="HY54" s="390"/>
      <c r="HZ54" s="390"/>
      <c r="IA54" s="390"/>
      <c r="IB54" s="390"/>
      <c r="IC54" s="390"/>
      <c r="ID54" s="390"/>
      <c r="IE54" s="390"/>
      <c r="IF54" s="390"/>
      <c r="IG54" s="390"/>
      <c r="IH54" s="390"/>
      <c r="II54" s="390"/>
      <c r="IJ54" s="390"/>
      <c r="IK54" s="390"/>
      <c r="IL54" s="390"/>
      <c r="IM54" s="390"/>
      <c r="IN54" s="390"/>
      <c r="IO54" s="390"/>
      <c r="IP54" s="390"/>
      <c r="IQ54" s="390"/>
      <c r="IR54" s="390"/>
      <c r="IS54" s="390"/>
      <c r="IT54" s="390"/>
      <c r="IU54" s="390"/>
      <c r="IV54" s="390"/>
      <c r="IW54" s="390"/>
      <c r="IX54" s="390"/>
      <c r="IY54" s="390"/>
      <c r="IZ54" s="390"/>
      <c r="JA54" s="390"/>
      <c r="JB54" s="390"/>
      <c r="JC54" s="390"/>
      <c r="JD54" s="390"/>
      <c r="JE54" s="390"/>
      <c r="JF54" s="390"/>
      <c r="JG54" s="390"/>
      <c r="JH54" s="390"/>
      <c r="JI54" s="390"/>
      <c r="JJ54" s="390"/>
      <c r="JK54" s="390"/>
      <c r="JL54" s="390"/>
      <c r="JM54" s="390"/>
      <c r="JN54" s="390"/>
      <c r="JO54" s="390"/>
      <c r="JP54" s="390"/>
      <c r="JQ54" s="390"/>
      <c r="JR54" s="390"/>
      <c r="JS54" s="390"/>
      <c r="JT54" s="390"/>
      <c r="JU54" s="390"/>
      <c r="JV54" s="390"/>
      <c r="JW54" s="390"/>
      <c r="JX54" s="390"/>
      <c r="JY54" s="390"/>
      <c r="JZ54" s="390"/>
      <c r="KA54" s="390"/>
      <c r="KB54" s="390"/>
      <c r="KC54" s="390"/>
      <c r="KD54" s="390"/>
      <c r="KE54" s="390"/>
      <c r="KF54" s="390"/>
      <c r="KG54" s="390"/>
      <c r="KH54" s="390"/>
      <c r="KI54" s="390"/>
      <c r="KJ54" s="390"/>
      <c r="KK54" s="390"/>
      <c r="KL54" s="390"/>
      <c r="KM54" s="390"/>
      <c r="KN54" s="390"/>
      <c r="KO54" s="390"/>
      <c r="KP54" s="390"/>
      <c r="KQ54" s="390"/>
      <c r="KR54" s="390"/>
      <c r="KS54" s="390"/>
      <c r="KT54" s="390"/>
      <c r="KU54" s="390"/>
      <c r="KV54" s="390"/>
      <c r="KW54" s="390"/>
      <c r="KX54" s="390"/>
      <c r="KY54" s="390"/>
      <c r="KZ54" s="390"/>
      <c r="LA54" s="390"/>
      <c r="LB54" s="390"/>
      <c r="LC54" s="390"/>
      <c r="LD54" s="390"/>
      <c r="LE54" s="390"/>
      <c r="LF54" s="390"/>
      <c r="LG54" s="390"/>
      <c r="LH54" s="390"/>
      <c r="LI54" s="390"/>
      <c r="LJ54" s="390"/>
      <c r="LK54" s="390"/>
      <c r="LL54" s="390"/>
      <c r="LM54" s="390"/>
      <c r="LN54" s="390"/>
      <c r="LO54" s="390"/>
      <c r="LP54" s="390"/>
      <c r="LQ54" s="390"/>
      <c r="LR54" s="390"/>
      <c r="LS54" s="390"/>
      <c r="LT54" s="390"/>
      <c r="LU54" s="390"/>
      <c r="LV54" s="390"/>
      <c r="LW54" s="390"/>
      <c r="LX54" s="390"/>
      <c r="LY54" s="390"/>
      <c r="LZ54" s="390"/>
      <c r="MA54" s="390"/>
      <c r="MB54" s="390"/>
      <c r="MC54" s="390"/>
      <c r="MD54" s="390"/>
      <c r="ME54" s="390"/>
      <c r="MF54" s="390"/>
      <c r="MG54" s="390"/>
      <c r="MH54" s="390"/>
      <c r="MI54" s="390"/>
      <c r="MJ54" s="390"/>
      <c r="MK54" s="390"/>
      <c r="ML54" s="390"/>
      <c r="MM54" s="390"/>
      <c r="MN54" s="390"/>
      <c r="MO54" s="390"/>
      <c r="MP54" s="390"/>
      <c r="MQ54" s="390"/>
      <c r="MR54" s="390"/>
      <c r="MS54" s="390"/>
      <c r="MT54" s="390"/>
      <c r="MU54" s="390"/>
      <c r="MV54" s="390"/>
      <c r="MW54" s="390"/>
      <c r="MX54" s="390"/>
      <c r="MY54" s="390"/>
      <c r="MZ54" s="390"/>
      <c r="NA54" s="390"/>
      <c r="NB54" s="390"/>
      <c r="NC54" s="390"/>
      <c r="ND54" s="390"/>
      <c r="NE54" s="390"/>
      <c r="NF54" s="390"/>
      <c r="NG54" s="390"/>
      <c r="NH54" s="390"/>
      <c r="NI54" s="390"/>
      <c r="NJ54" s="390"/>
      <c r="NK54" s="390"/>
      <c r="NL54" s="390"/>
      <c r="NM54" s="390"/>
      <c r="NN54" s="390"/>
      <c r="NO54" s="390"/>
      <c r="NP54" s="390"/>
      <c r="NQ54" s="390"/>
      <c r="NR54" s="390"/>
      <c r="NS54" s="390"/>
      <c r="NT54" s="390"/>
      <c r="NU54" s="390"/>
      <c r="NV54" s="390"/>
      <c r="NW54" s="390"/>
      <c r="NX54" s="390"/>
      <c r="NY54" s="390"/>
      <c r="NZ54" s="390"/>
      <c r="OA54" s="390"/>
      <c r="OB54" s="390"/>
      <c r="OC54" s="390"/>
      <c r="OD54" s="390"/>
      <c r="OE54" s="390"/>
      <c r="OF54" s="390"/>
      <c r="OG54" s="390"/>
      <c r="OH54" s="390"/>
      <c r="OI54" s="390"/>
      <c r="OJ54" s="390"/>
      <c r="OK54" s="390"/>
      <c r="OL54" s="390"/>
      <c r="OM54" s="390"/>
      <c r="ON54" s="390"/>
      <c r="OO54" s="390"/>
      <c r="OP54" s="390"/>
      <c r="OQ54" s="390"/>
      <c r="OR54" s="390"/>
      <c r="OS54" s="390"/>
      <c r="OT54" s="390"/>
      <c r="OU54" s="390"/>
      <c r="OV54" s="390"/>
      <c r="OW54" s="390"/>
      <c r="OX54" s="390"/>
      <c r="OY54" s="390"/>
      <c r="OZ54" s="390"/>
      <c r="PA54" s="390"/>
      <c r="PB54" s="390"/>
      <c r="PC54" s="390"/>
      <c r="PD54" s="390"/>
      <c r="PE54" s="390"/>
      <c r="PF54" s="390"/>
      <c r="PG54" s="390"/>
      <c r="PH54" s="390"/>
      <c r="PI54" s="390"/>
      <c r="PJ54" s="390"/>
      <c r="PK54" s="390"/>
      <c r="PL54" s="390"/>
      <c r="PM54" s="390"/>
      <c r="PN54" s="390"/>
      <c r="PO54" s="390"/>
      <c r="PP54" s="390"/>
      <c r="PQ54" s="390"/>
      <c r="PR54" s="390"/>
      <c r="PS54" s="390"/>
      <c r="PT54" s="390"/>
      <c r="PU54" s="390"/>
      <c r="PV54" s="390"/>
      <c r="PW54" s="390"/>
      <c r="PX54" s="390"/>
      <c r="PY54" s="390"/>
      <c r="PZ54" s="390"/>
      <c r="QA54" s="390"/>
      <c r="QB54" s="390"/>
      <c r="QC54" s="390"/>
      <c r="QD54" s="390"/>
      <c r="QE54" s="390"/>
      <c r="QF54" s="390"/>
      <c r="QG54" s="390"/>
      <c r="QH54" s="390"/>
      <c r="QI54" s="390"/>
      <c r="QJ54" s="390"/>
      <c r="QK54" s="390"/>
      <c r="QL54" s="390"/>
      <c r="QM54" s="390"/>
      <c r="QN54" s="390"/>
      <c r="QO54" s="390"/>
      <c r="QP54" s="390"/>
      <c r="QQ54" s="390"/>
      <c r="QR54" s="390"/>
      <c r="QS54" s="390"/>
      <c r="QT54" s="390"/>
      <c r="QU54" s="390"/>
      <c r="QV54" s="390"/>
      <c r="QW54" s="390"/>
      <c r="QX54" s="390"/>
      <c r="QY54" s="390"/>
      <c r="QZ54" s="390"/>
      <c r="RA54" s="390"/>
      <c r="RB54" s="390"/>
      <c r="RC54" s="390"/>
      <c r="RD54" s="390"/>
      <c r="RE54" s="390"/>
      <c r="RF54" s="390"/>
      <c r="RG54" s="390"/>
      <c r="RH54" s="390"/>
      <c r="RI54" s="390"/>
      <c r="RJ54" s="390"/>
      <c r="RK54" s="390"/>
      <c r="RL54" s="390"/>
      <c r="RM54" s="390"/>
      <c r="RN54" s="390"/>
      <c r="RO54" s="390"/>
      <c r="RP54" s="390"/>
      <c r="RQ54" s="390"/>
      <c r="RR54" s="390"/>
      <c r="RS54" s="390"/>
      <c r="RT54" s="390"/>
      <c r="RU54" s="390"/>
      <c r="RV54" s="390"/>
      <c r="RW54" s="390"/>
      <c r="RX54" s="390"/>
      <c r="RY54" s="390"/>
      <c r="RZ54" s="390"/>
      <c r="SA54" s="390"/>
      <c r="SB54" s="390"/>
      <c r="SC54" s="390"/>
      <c r="SD54" s="390"/>
      <c r="SE54" s="390"/>
      <c r="SF54" s="390"/>
      <c r="SG54" s="390"/>
      <c r="SH54" s="390"/>
      <c r="SI54" s="390"/>
      <c r="SJ54" s="390"/>
      <c r="SK54" s="390"/>
      <c r="SL54" s="390"/>
      <c r="SM54" s="390"/>
      <c r="SN54" s="390"/>
      <c r="SO54" s="390"/>
      <c r="SP54" s="390"/>
      <c r="SQ54" s="390"/>
      <c r="SR54" s="390"/>
      <c r="SS54" s="390"/>
      <c r="ST54" s="390"/>
      <c r="SU54" s="390"/>
      <c r="SV54" s="390"/>
      <c r="SW54" s="390"/>
      <c r="SX54" s="390"/>
      <c r="SY54" s="390"/>
      <c r="SZ54" s="390"/>
      <c r="TA54" s="390"/>
      <c r="TB54" s="390"/>
      <c r="TC54" s="390"/>
      <c r="TD54" s="390"/>
      <c r="TE54" s="390"/>
      <c r="TF54" s="390"/>
      <c r="TG54" s="390"/>
      <c r="TH54" s="390"/>
      <c r="TI54" s="390"/>
      <c r="TJ54" s="390"/>
      <c r="TK54" s="390"/>
      <c r="TL54" s="390"/>
      <c r="TM54" s="390"/>
      <c r="TN54" s="390"/>
      <c r="TO54" s="390"/>
      <c r="TP54" s="390"/>
      <c r="TQ54" s="390"/>
      <c r="TR54" s="390"/>
      <c r="TS54" s="390"/>
      <c r="TT54" s="390"/>
      <c r="TU54" s="390"/>
      <c r="TV54" s="390"/>
      <c r="TW54" s="390"/>
      <c r="TX54" s="390"/>
      <c r="TY54" s="390"/>
      <c r="TZ54" s="390"/>
      <c r="UA54" s="390"/>
      <c r="UB54" s="390"/>
      <c r="UC54" s="390"/>
      <c r="UD54" s="390"/>
      <c r="UE54" s="390"/>
      <c r="UF54" s="390"/>
      <c r="UG54" s="390"/>
      <c r="UH54" s="390"/>
      <c r="UI54" s="390"/>
      <c r="UJ54" s="390"/>
      <c r="UK54" s="390"/>
      <c r="UL54" s="390"/>
      <c r="UM54" s="390"/>
      <c r="UN54" s="390"/>
      <c r="UO54" s="390"/>
      <c r="UP54" s="390"/>
      <c r="UQ54" s="390"/>
      <c r="UR54" s="390"/>
      <c r="US54" s="390"/>
      <c r="UT54" s="390"/>
      <c r="UU54" s="390"/>
      <c r="UV54" s="390"/>
      <c r="UW54" s="390"/>
      <c r="UX54" s="390"/>
      <c r="UY54" s="390"/>
      <c r="UZ54" s="390"/>
      <c r="VA54" s="390"/>
      <c r="VB54" s="390"/>
      <c r="VC54" s="390"/>
      <c r="VD54" s="390"/>
      <c r="VE54" s="390"/>
      <c r="VF54" s="390"/>
      <c r="VG54" s="390"/>
      <c r="VH54" s="390"/>
      <c r="VI54" s="390"/>
      <c r="VJ54" s="390"/>
      <c r="VK54" s="390"/>
      <c r="VL54" s="390"/>
      <c r="VM54" s="390"/>
      <c r="VN54" s="390"/>
      <c r="VO54" s="390"/>
      <c r="VP54" s="390"/>
      <c r="VQ54" s="390"/>
      <c r="VR54" s="390"/>
      <c r="VS54" s="390"/>
      <c r="VT54" s="390"/>
      <c r="VU54" s="390"/>
      <c r="VV54" s="390"/>
      <c r="VW54" s="390"/>
      <c r="VX54" s="390"/>
      <c r="VY54" s="390"/>
      <c r="VZ54" s="390"/>
      <c r="WA54" s="390"/>
      <c r="WB54" s="390"/>
      <c r="WC54" s="390"/>
      <c r="WD54" s="390"/>
      <c r="WE54" s="390"/>
      <c r="WF54" s="390"/>
      <c r="WG54" s="390"/>
      <c r="WH54" s="390"/>
      <c r="WI54" s="390"/>
      <c r="WJ54" s="390"/>
      <c r="WK54" s="390"/>
      <c r="WL54" s="390"/>
      <c r="WM54" s="390"/>
      <c r="WN54" s="390"/>
      <c r="WO54" s="390"/>
      <c r="WP54" s="390"/>
      <c r="WQ54" s="390"/>
      <c r="WR54" s="390"/>
      <c r="WS54" s="390"/>
      <c r="WT54" s="390"/>
      <c r="WU54" s="390"/>
      <c r="WV54" s="390"/>
      <c r="WW54" s="390"/>
      <c r="WX54" s="390"/>
      <c r="WY54" s="390"/>
      <c r="WZ54" s="390"/>
      <c r="XA54" s="390"/>
      <c r="XB54" s="390"/>
      <c r="XC54" s="390"/>
      <c r="XD54" s="390"/>
      <c r="XE54" s="390"/>
      <c r="XF54" s="390"/>
      <c r="XG54" s="390"/>
      <c r="XH54" s="390"/>
      <c r="XI54" s="390"/>
      <c r="XJ54" s="390"/>
      <c r="XK54" s="390"/>
      <c r="XL54" s="390"/>
      <c r="XM54" s="390"/>
      <c r="XN54" s="390"/>
      <c r="XO54" s="390"/>
      <c r="XP54" s="390"/>
      <c r="XQ54" s="390"/>
      <c r="XR54" s="390"/>
      <c r="XS54" s="390"/>
      <c r="XT54" s="390"/>
      <c r="XU54" s="390"/>
      <c r="XV54" s="390"/>
      <c r="XW54" s="390"/>
      <c r="XX54" s="390"/>
      <c r="XY54" s="390"/>
      <c r="XZ54" s="390"/>
      <c r="YA54" s="390"/>
      <c r="YB54" s="390"/>
      <c r="YC54" s="390"/>
      <c r="YD54" s="390"/>
      <c r="YE54" s="390"/>
      <c r="YF54" s="390"/>
      <c r="YG54" s="390"/>
      <c r="YH54" s="390"/>
      <c r="YI54" s="390"/>
      <c r="YJ54" s="390"/>
      <c r="YK54" s="390"/>
      <c r="YL54" s="390"/>
      <c r="YM54" s="390"/>
      <c r="YN54" s="390"/>
      <c r="YO54" s="390"/>
      <c r="YP54" s="390"/>
      <c r="YQ54" s="390"/>
      <c r="YR54" s="390"/>
      <c r="YS54" s="390"/>
      <c r="YT54" s="390"/>
      <c r="YU54" s="390"/>
      <c r="YV54" s="390"/>
      <c r="YW54" s="390"/>
      <c r="YX54" s="390"/>
      <c r="YY54" s="390"/>
      <c r="YZ54" s="390"/>
      <c r="ZA54" s="390"/>
      <c r="ZB54" s="390"/>
      <c r="ZC54" s="390"/>
      <c r="ZD54" s="390"/>
      <c r="ZE54" s="390"/>
      <c r="ZF54" s="390"/>
      <c r="ZG54" s="390"/>
      <c r="ZH54" s="390"/>
      <c r="ZI54" s="390"/>
      <c r="ZJ54" s="390"/>
      <c r="ZK54" s="390"/>
      <c r="ZL54" s="390"/>
      <c r="ZM54" s="390"/>
      <c r="ZN54" s="390"/>
      <c r="ZO54" s="390"/>
      <c r="ZP54" s="390"/>
      <c r="ZQ54" s="390"/>
      <c r="ZR54" s="390"/>
      <c r="ZS54" s="390"/>
      <c r="ZT54" s="390"/>
      <c r="ZU54" s="390"/>
      <c r="ZV54" s="390"/>
    </row>
    <row r="55" spans="1:698" s="381" customFormat="1" ht="18" customHeight="1">
      <c r="A55" s="390"/>
      <c r="B55" s="385">
        <v>47</v>
      </c>
      <c r="C55" s="777" t="s">
        <v>797</v>
      </c>
      <c r="D55" s="777"/>
      <c r="E55" s="364"/>
      <c r="F55" s="365">
        <f t="shared" si="2"/>
        <v>0</v>
      </c>
      <c r="G55" s="365">
        <f t="shared" si="3"/>
        <v>0</v>
      </c>
      <c r="H55" s="365">
        <f t="shared" si="4"/>
        <v>0</v>
      </c>
      <c r="I55" s="365">
        <f t="shared" si="5"/>
        <v>0</v>
      </c>
      <c r="J55" s="365">
        <f t="shared" si="6"/>
        <v>0</v>
      </c>
      <c r="K55" s="365">
        <f t="shared" si="7"/>
        <v>0</v>
      </c>
      <c r="L55" s="365">
        <f t="shared" si="8"/>
        <v>0</v>
      </c>
      <c r="M55" s="365">
        <f t="shared" si="9"/>
        <v>0</v>
      </c>
      <c r="N55" s="365">
        <f t="shared" si="10"/>
        <v>0</v>
      </c>
      <c r="O55" s="365">
        <f t="shared" si="11"/>
        <v>0</v>
      </c>
      <c r="P55" s="365">
        <f t="shared" si="12"/>
        <v>0</v>
      </c>
      <c r="Q55" s="383" t="str">
        <f t="shared" si="13"/>
        <v/>
      </c>
      <c r="R55" s="384" t="str">
        <f t="shared" si="1"/>
        <v/>
      </c>
      <c r="S55" s="369"/>
      <c r="T55" s="369"/>
      <c r="U55" s="140"/>
      <c r="V55" s="140"/>
      <c r="W55" s="140"/>
      <c r="X55" s="140"/>
      <c r="Y55" s="140"/>
      <c r="Z55" s="390"/>
      <c r="AA55" s="390"/>
      <c r="AB55" s="390"/>
      <c r="AC55" s="390"/>
      <c r="AD55" s="390"/>
      <c r="AE55" s="390"/>
      <c r="AF55" s="390"/>
      <c r="AG55" s="390"/>
      <c r="AH55" s="390"/>
      <c r="AI55" s="390"/>
      <c r="AJ55" s="390"/>
      <c r="AK55" s="390"/>
      <c r="AL55" s="390"/>
      <c r="AM55" s="390"/>
      <c r="AN55" s="390"/>
      <c r="AO55" s="390"/>
      <c r="AP55" s="390"/>
      <c r="AQ55" s="390"/>
      <c r="AR55" s="390"/>
      <c r="AS55" s="390"/>
      <c r="AT55" s="390"/>
      <c r="AU55" s="390"/>
      <c r="AV55" s="390"/>
      <c r="AW55" s="390"/>
      <c r="AX55" s="390"/>
      <c r="AY55" s="390"/>
      <c r="AZ55" s="390"/>
      <c r="BA55" s="390"/>
      <c r="BB55" s="390"/>
      <c r="BC55" s="390"/>
      <c r="BD55" s="390"/>
      <c r="BE55" s="390"/>
      <c r="BF55" s="390"/>
      <c r="BG55" s="390"/>
      <c r="BH55" s="390"/>
      <c r="BI55" s="390"/>
      <c r="BJ55" s="390"/>
      <c r="BK55" s="390"/>
      <c r="BL55" s="390"/>
      <c r="BM55" s="390"/>
      <c r="BN55" s="390"/>
      <c r="BO55" s="390"/>
      <c r="BP55" s="390"/>
      <c r="BQ55" s="390"/>
      <c r="BR55" s="390"/>
      <c r="BS55" s="390"/>
      <c r="BT55" s="390"/>
      <c r="BU55" s="390"/>
      <c r="BV55" s="390"/>
      <c r="BW55" s="390"/>
      <c r="BX55" s="390"/>
      <c r="BY55" s="390"/>
      <c r="BZ55" s="390"/>
      <c r="CA55" s="390"/>
      <c r="CB55" s="390"/>
      <c r="CC55" s="390"/>
      <c r="CD55" s="390"/>
      <c r="CE55" s="390"/>
      <c r="CF55" s="390"/>
      <c r="CG55" s="390"/>
      <c r="CH55" s="390"/>
      <c r="CI55" s="390"/>
      <c r="CJ55" s="390"/>
      <c r="CK55" s="390"/>
      <c r="CL55" s="390"/>
      <c r="CM55" s="390"/>
      <c r="CN55" s="390"/>
      <c r="CO55" s="390"/>
      <c r="CP55" s="390"/>
      <c r="CQ55" s="390"/>
      <c r="CR55" s="390"/>
      <c r="CS55" s="390"/>
      <c r="CT55" s="390"/>
      <c r="CU55" s="390"/>
      <c r="CV55" s="390"/>
      <c r="CW55" s="390"/>
      <c r="CX55" s="390"/>
      <c r="CY55" s="390"/>
      <c r="CZ55" s="390"/>
      <c r="DA55" s="390"/>
      <c r="DB55" s="390"/>
      <c r="DC55" s="390"/>
      <c r="DD55" s="390"/>
      <c r="DE55" s="390"/>
      <c r="DF55" s="390"/>
      <c r="DG55" s="390"/>
      <c r="DH55" s="390"/>
      <c r="DI55" s="390"/>
      <c r="DJ55" s="390"/>
      <c r="DK55" s="390"/>
      <c r="DL55" s="390"/>
      <c r="DM55" s="390"/>
      <c r="DN55" s="390"/>
      <c r="DO55" s="390"/>
      <c r="DP55" s="390"/>
      <c r="DQ55" s="390"/>
      <c r="DR55" s="390"/>
      <c r="DS55" s="390"/>
      <c r="DT55" s="390"/>
      <c r="DU55" s="390"/>
      <c r="DV55" s="390"/>
      <c r="DW55" s="390"/>
      <c r="DX55" s="390"/>
      <c r="DY55" s="390"/>
      <c r="DZ55" s="390"/>
      <c r="EA55" s="390"/>
      <c r="EB55" s="390"/>
      <c r="EC55" s="390"/>
      <c r="ED55" s="390"/>
      <c r="EE55" s="390"/>
      <c r="EF55" s="390"/>
      <c r="EG55" s="390"/>
      <c r="EH55" s="390"/>
      <c r="EI55" s="390"/>
      <c r="EJ55" s="390"/>
      <c r="EK55" s="390"/>
      <c r="EL55" s="390"/>
      <c r="EM55" s="390"/>
      <c r="EN55" s="390"/>
      <c r="EO55" s="390"/>
      <c r="EP55" s="390"/>
      <c r="EQ55" s="390"/>
      <c r="ER55" s="390"/>
      <c r="ES55" s="390"/>
      <c r="ET55" s="390"/>
      <c r="EU55" s="390"/>
      <c r="EV55" s="390"/>
      <c r="EW55" s="390"/>
      <c r="EX55" s="390"/>
      <c r="EY55" s="390"/>
      <c r="EZ55" s="390"/>
      <c r="FA55" s="390"/>
      <c r="FB55" s="390"/>
      <c r="FC55" s="390"/>
      <c r="FD55" s="390"/>
      <c r="FE55" s="390"/>
      <c r="FF55" s="390"/>
      <c r="FG55" s="390"/>
      <c r="FH55" s="390"/>
      <c r="FI55" s="390"/>
      <c r="FJ55" s="390"/>
      <c r="FK55" s="390"/>
      <c r="FL55" s="390"/>
      <c r="FM55" s="390"/>
      <c r="FN55" s="390"/>
      <c r="FO55" s="390"/>
      <c r="FP55" s="390"/>
      <c r="FQ55" s="390"/>
      <c r="FR55" s="390"/>
      <c r="FS55" s="390"/>
      <c r="FT55" s="390"/>
      <c r="FU55" s="390"/>
      <c r="FV55" s="390"/>
      <c r="FW55" s="390"/>
      <c r="FX55" s="390"/>
      <c r="FY55" s="390"/>
      <c r="FZ55" s="390"/>
      <c r="GA55" s="390"/>
      <c r="GB55" s="390"/>
      <c r="GC55" s="390"/>
      <c r="GD55" s="390"/>
      <c r="GE55" s="390"/>
      <c r="GF55" s="390"/>
      <c r="GG55" s="390"/>
      <c r="GH55" s="390"/>
      <c r="GI55" s="390"/>
      <c r="GJ55" s="390"/>
      <c r="GK55" s="390"/>
      <c r="GL55" s="390"/>
      <c r="GM55" s="390"/>
      <c r="GN55" s="390"/>
      <c r="GO55" s="390"/>
      <c r="GP55" s="390"/>
      <c r="GQ55" s="390"/>
      <c r="GR55" s="390"/>
      <c r="GS55" s="390"/>
      <c r="GT55" s="390"/>
      <c r="GU55" s="390"/>
      <c r="GV55" s="390"/>
      <c r="GW55" s="390"/>
      <c r="GX55" s="390"/>
      <c r="GY55" s="390"/>
      <c r="GZ55" s="390"/>
      <c r="HA55" s="390"/>
      <c r="HB55" s="390"/>
      <c r="HC55" s="390"/>
      <c r="HD55" s="390"/>
      <c r="HE55" s="390"/>
      <c r="HF55" s="390"/>
      <c r="HG55" s="390"/>
      <c r="HH55" s="390"/>
      <c r="HI55" s="390"/>
      <c r="HJ55" s="390"/>
      <c r="HK55" s="390"/>
      <c r="HL55" s="390"/>
      <c r="HM55" s="390"/>
      <c r="HN55" s="390"/>
      <c r="HO55" s="390"/>
      <c r="HP55" s="390"/>
      <c r="HQ55" s="390"/>
      <c r="HR55" s="390"/>
      <c r="HS55" s="390"/>
      <c r="HT55" s="390"/>
      <c r="HU55" s="390"/>
      <c r="HV55" s="390"/>
      <c r="HW55" s="390"/>
      <c r="HX55" s="390"/>
      <c r="HY55" s="390"/>
      <c r="HZ55" s="390"/>
      <c r="IA55" s="390"/>
      <c r="IB55" s="390"/>
      <c r="IC55" s="390"/>
      <c r="ID55" s="390"/>
      <c r="IE55" s="390"/>
      <c r="IF55" s="390"/>
      <c r="IG55" s="390"/>
      <c r="IH55" s="390"/>
      <c r="II55" s="390"/>
      <c r="IJ55" s="390"/>
      <c r="IK55" s="390"/>
      <c r="IL55" s="390"/>
      <c r="IM55" s="390"/>
      <c r="IN55" s="390"/>
      <c r="IO55" s="390"/>
      <c r="IP55" s="390"/>
      <c r="IQ55" s="390"/>
      <c r="IR55" s="390"/>
      <c r="IS55" s="390"/>
      <c r="IT55" s="390"/>
      <c r="IU55" s="390"/>
      <c r="IV55" s="390"/>
      <c r="IW55" s="390"/>
      <c r="IX55" s="390"/>
      <c r="IY55" s="390"/>
      <c r="IZ55" s="390"/>
      <c r="JA55" s="390"/>
      <c r="JB55" s="390"/>
      <c r="JC55" s="390"/>
      <c r="JD55" s="390"/>
      <c r="JE55" s="390"/>
      <c r="JF55" s="390"/>
      <c r="JG55" s="390"/>
      <c r="JH55" s="390"/>
      <c r="JI55" s="390"/>
      <c r="JJ55" s="390"/>
      <c r="JK55" s="390"/>
      <c r="JL55" s="390"/>
      <c r="JM55" s="390"/>
      <c r="JN55" s="390"/>
      <c r="JO55" s="390"/>
      <c r="JP55" s="390"/>
      <c r="JQ55" s="390"/>
      <c r="JR55" s="390"/>
      <c r="JS55" s="390"/>
      <c r="JT55" s="390"/>
      <c r="JU55" s="390"/>
      <c r="JV55" s="390"/>
      <c r="JW55" s="390"/>
      <c r="JX55" s="390"/>
      <c r="JY55" s="390"/>
      <c r="JZ55" s="390"/>
      <c r="KA55" s="390"/>
      <c r="KB55" s="390"/>
      <c r="KC55" s="390"/>
      <c r="KD55" s="390"/>
      <c r="KE55" s="390"/>
      <c r="KF55" s="390"/>
      <c r="KG55" s="390"/>
      <c r="KH55" s="390"/>
      <c r="KI55" s="390"/>
      <c r="KJ55" s="390"/>
      <c r="KK55" s="390"/>
      <c r="KL55" s="390"/>
      <c r="KM55" s="390"/>
      <c r="KN55" s="390"/>
      <c r="KO55" s="390"/>
      <c r="KP55" s="390"/>
      <c r="KQ55" s="390"/>
      <c r="KR55" s="390"/>
      <c r="KS55" s="390"/>
      <c r="KT55" s="390"/>
      <c r="KU55" s="390"/>
      <c r="KV55" s="390"/>
      <c r="KW55" s="390"/>
      <c r="KX55" s="390"/>
      <c r="KY55" s="390"/>
      <c r="KZ55" s="390"/>
      <c r="LA55" s="390"/>
      <c r="LB55" s="390"/>
      <c r="LC55" s="390"/>
      <c r="LD55" s="390"/>
      <c r="LE55" s="390"/>
      <c r="LF55" s="390"/>
      <c r="LG55" s="390"/>
      <c r="LH55" s="390"/>
      <c r="LI55" s="390"/>
      <c r="LJ55" s="390"/>
      <c r="LK55" s="390"/>
      <c r="LL55" s="390"/>
      <c r="LM55" s="390"/>
      <c r="LN55" s="390"/>
      <c r="LO55" s="390"/>
      <c r="LP55" s="390"/>
      <c r="LQ55" s="390"/>
      <c r="LR55" s="390"/>
      <c r="LS55" s="390"/>
      <c r="LT55" s="390"/>
      <c r="LU55" s="390"/>
      <c r="LV55" s="390"/>
      <c r="LW55" s="390"/>
      <c r="LX55" s="390"/>
      <c r="LY55" s="390"/>
      <c r="LZ55" s="390"/>
      <c r="MA55" s="390"/>
      <c r="MB55" s="390"/>
      <c r="MC55" s="390"/>
      <c r="MD55" s="390"/>
      <c r="ME55" s="390"/>
      <c r="MF55" s="390"/>
      <c r="MG55" s="390"/>
      <c r="MH55" s="390"/>
      <c r="MI55" s="390"/>
      <c r="MJ55" s="390"/>
      <c r="MK55" s="390"/>
      <c r="ML55" s="390"/>
      <c r="MM55" s="390"/>
      <c r="MN55" s="390"/>
      <c r="MO55" s="390"/>
      <c r="MP55" s="390"/>
      <c r="MQ55" s="390"/>
      <c r="MR55" s="390"/>
      <c r="MS55" s="390"/>
      <c r="MT55" s="390"/>
      <c r="MU55" s="390"/>
      <c r="MV55" s="390"/>
      <c r="MW55" s="390"/>
      <c r="MX55" s="390"/>
      <c r="MY55" s="390"/>
      <c r="MZ55" s="390"/>
      <c r="NA55" s="390"/>
      <c r="NB55" s="390"/>
      <c r="NC55" s="390"/>
      <c r="ND55" s="390"/>
      <c r="NE55" s="390"/>
      <c r="NF55" s="390"/>
      <c r="NG55" s="390"/>
      <c r="NH55" s="390"/>
      <c r="NI55" s="390"/>
      <c r="NJ55" s="390"/>
      <c r="NK55" s="390"/>
      <c r="NL55" s="390"/>
      <c r="NM55" s="390"/>
      <c r="NN55" s="390"/>
      <c r="NO55" s="390"/>
      <c r="NP55" s="390"/>
      <c r="NQ55" s="390"/>
      <c r="NR55" s="390"/>
      <c r="NS55" s="390"/>
      <c r="NT55" s="390"/>
      <c r="NU55" s="390"/>
      <c r="NV55" s="390"/>
      <c r="NW55" s="390"/>
      <c r="NX55" s="390"/>
      <c r="NY55" s="390"/>
      <c r="NZ55" s="390"/>
      <c r="OA55" s="390"/>
      <c r="OB55" s="390"/>
      <c r="OC55" s="390"/>
      <c r="OD55" s="390"/>
      <c r="OE55" s="390"/>
      <c r="OF55" s="390"/>
      <c r="OG55" s="390"/>
      <c r="OH55" s="390"/>
      <c r="OI55" s="390"/>
      <c r="OJ55" s="390"/>
      <c r="OK55" s="390"/>
      <c r="OL55" s="390"/>
      <c r="OM55" s="390"/>
      <c r="ON55" s="390"/>
      <c r="OO55" s="390"/>
      <c r="OP55" s="390"/>
      <c r="OQ55" s="390"/>
      <c r="OR55" s="390"/>
      <c r="OS55" s="390"/>
      <c r="OT55" s="390"/>
      <c r="OU55" s="390"/>
      <c r="OV55" s="390"/>
      <c r="OW55" s="390"/>
      <c r="OX55" s="390"/>
      <c r="OY55" s="390"/>
      <c r="OZ55" s="390"/>
      <c r="PA55" s="390"/>
      <c r="PB55" s="390"/>
      <c r="PC55" s="390"/>
      <c r="PD55" s="390"/>
      <c r="PE55" s="390"/>
      <c r="PF55" s="390"/>
      <c r="PG55" s="390"/>
      <c r="PH55" s="390"/>
      <c r="PI55" s="390"/>
      <c r="PJ55" s="390"/>
      <c r="PK55" s="390"/>
      <c r="PL55" s="390"/>
      <c r="PM55" s="390"/>
      <c r="PN55" s="390"/>
      <c r="PO55" s="390"/>
      <c r="PP55" s="390"/>
      <c r="PQ55" s="390"/>
      <c r="PR55" s="390"/>
      <c r="PS55" s="390"/>
      <c r="PT55" s="390"/>
      <c r="PU55" s="390"/>
      <c r="PV55" s="390"/>
      <c r="PW55" s="390"/>
      <c r="PX55" s="390"/>
      <c r="PY55" s="390"/>
      <c r="PZ55" s="390"/>
      <c r="QA55" s="390"/>
      <c r="QB55" s="390"/>
      <c r="QC55" s="390"/>
      <c r="QD55" s="390"/>
      <c r="QE55" s="390"/>
      <c r="QF55" s="390"/>
      <c r="QG55" s="390"/>
      <c r="QH55" s="390"/>
      <c r="QI55" s="390"/>
      <c r="QJ55" s="390"/>
      <c r="QK55" s="390"/>
      <c r="QL55" s="390"/>
      <c r="QM55" s="390"/>
      <c r="QN55" s="390"/>
      <c r="QO55" s="390"/>
      <c r="QP55" s="390"/>
      <c r="QQ55" s="390"/>
      <c r="QR55" s="390"/>
      <c r="QS55" s="390"/>
      <c r="QT55" s="390"/>
      <c r="QU55" s="390"/>
      <c r="QV55" s="390"/>
      <c r="QW55" s="390"/>
      <c r="QX55" s="390"/>
      <c r="QY55" s="390"/>
      <c r="QZ55" s="390"/>
      <c r="RA55" s="390"/>
      <c r="RB55" s="390"/>
      <c r="RC55" s="390"/>
      <c r="RD55" s="390"/>
      <c r="RE55" s="390"/>
      <c r="RF55" s="390"/>
      <c r="RG55" s="390"/>
      <c r="RH55" s="390"/>
      <c r="RI55" s="390"/>
      <c r="RJ55" s="390"/>
      <c r="RK55" s="390"/>
      <c r="RL55" s="390"/>
      <c r="RM55" s="390"/>
      <c r="RN55" s="390"/>
      <c r="RO55" s="390"/>
      <c r="RP55" s="390"/>
      <c r="RQ55" s="390"/>
      <c r="RR55" s="390"/>
      <c r="RS55" s="390"/>
      <c r="RT55" s="390"/>
      <c r="RU55" s="390"/>
      <c r="RV55" s="390"/>
      <c r="RW55" s="390"/>
      <c r="RX55" s="390"/>
      <c r="RY55" s="390"/>
      <c r="RZ55" s="390"/>
      <c r="SA55" s="390"/>
      <c r="SB55" s="390"/>
      <c r="SC55" s="390"/>
      <c r="SD55" s="390"/>
      <c r="SE55" s="390"/>
      <c r="SF55" s="390"/>
      <c r="SG55" s="390"/>
      <c r="SH55" s="390"/>
      <c r="SI55" s="390"/>
      <c r="SJ55" s="390"/>
      <c r="SK55" s="390"/>
      <c r="SL55" s="390"/>
      <c r="SM55" s="390"/>
      <c r="SN55" s="390"/>
      <c r="SO55" s="390"/>
      <c r="SP55" s="390"/>
      <c r="SQ55" s="390"/>
      <c r="SR55" s="390"/>
      <c r="SS55" s="390"/>
      <c r="ST55" s="390"/>
      <c r="SU55" s="390"/>
      <c r="SV55" s="390"/>
      <c r="SW55" s="390"/>
      <c r="SX55" s="390"/>
      <c r="SY55" s="390"/>
      <c r="SZ55" s="390"/>
      <c r="TA55" s="390"/>
      <c r="TB55" s="390"/>
      <c r="TC55" s="390"/>
      <c r="TD55" s="390"/>
      <c r="TE55" s="390"/>
      <c r="TF55" s="390"/>
      <c r="TG55" s="390"/>
      <c r="TH55" s="390"/>
      <c r="TI55" s="390"/>
      <c r="TJ55" s="390"/>
      <c r="TK55" s="390"/>
      <c r="TL55" s="390"/>
      <c r="TM55" s="390"/>
      <c r="TN55" s="390"/>
      <c r="TO55" s="390"/>
      <c r="TP55" s="390"/>
      <c r="TQ55" s="390"/>
      <c r="TR55" s="390"/>
      <c r="TS55" s="390"/>
      <c r="TT55" s="390"/>
      <c r="TU55" s="390"/>
      <c r="TV55" s="390"/>
      <c r="TW55" s="390"/>
      <c r="TX55" s="390"/>
      <c r="TY55" s="390"/>
      <c r="TZ55" s="390"/>
      <c r="UA55" s="390"/>
      <c r="UB55" s="390"/>
      <c r="UC55" s="390"/>
      <c r="UD55" s="390"/>
      <c r="UE55" s="390"/>
      <c r="UF55" s="390"/>
      <c r="UG55" s="390"/>
      <c r="UH55" s="390"/>
      <c r="UI55" s="390"/>
      <c r="UJ55" s="390"/>
      <c r="UK55" s="390"/>
      <c r="UL55" s="390"/>
      <c r="UM55" s="390"/>
      <c r="UN55" s="390"/>
      <c r="UO55" s="390"/>
      <c r="UP55" s="390"/>
      <c r="UQ55" s="390"/>
      <c r="UR55" s="390"/>
      <c r="US55" s="390"/>
      <c r="UT55" s="390"/>
      <c r="UU55" s="390"/>
      <c r="UV55" s="390"/>
      <c r="UW55" s="390"/>
      <c r="UX55" s="390"/>
      <c r="UY55" s="390"/>
      <c r="UZ55" s="390"/>
      <c r="VA55" s="390"/>
      <c r="VB55" s="390"/>
      <c r="VC55" s="390"/>
      <c r="VD55" s="390"/>
      <c r="VE55" s="390"/>
      <c r="VF55" s="390"/>
      <c r="VG55" s="390"/>
      <c r="VH55" s="390"/>
      <c r="VI55" s="390"/>
      <c r="VJ55" s="390"/>
      <c r="VK55" s="390"/>
      <c r="VL55" s="390"/>
      <c r="VM55" s="390"/>
      <c r="VN55" s="390"/>
      <c r="VO55" s="390"/>
      <c r="VP55" s="390"/>
      <c r="VQ55" s="390"/>
      <c r="VR55" s="390"/>
      <c r="VS55" s="390"/>
      <c r="VT55" s="390"/>
      <c r="VU55" s="390"/>
      <c r="VV55" s="390"/>
      <c r="VW55" s="390"/>
      <c r="VX55" s="390"/>
      <c r="VY55" s="390"/>
      <c r="VZ55" s="390"/>
      <c r="WA55" s="390"/>
      <c r="WB55" s="390"/>
      <c r="WC55" s="390"/>
      <c r="WD55" s="390"/>
      <c r="WE55" s="390"/>
      <c r="WF55" s="390"/>
      <c r="WG55" s="390"/>
      <c r="WH55" s="390"/>
      <c r="WI55" s="390"/>
      <c r="WJ55" s="390"/>
      <c r="WK55" s="390"/>
      <c r="WL55" s="390"/>
      <c r="WM55" s="390"/>
      <c r="WN55" s="390"/>
      <c r="WO55" s="390"/>
      <c r="WP55" s="390"/>
      <c r="WQ55" s="390"/>
      <c r="WR55" s="390"/>
      <c r="WS55" s="390"/>
      <c r="WT55" s="390"/>
      <c r="WU55" s="390"/>
      <c r="WV55" s="390"/>
      <c r="WW55" s="390"/>
      <c r="WX55" s="390"/>
      <c r="WY55" s="390"/>
      <c r="WZ55" s="390"/>
      <c r="XA55" s="390"/>
      <c r="XB55" s="390"/>
      <c r="XC55" s="390"/>
      <c r="XD55" s="390"/>
      <c r="XE55" s="390"/>
      <c r="XF55" s="390"/>
      <c r="XG55" s="390"/>
      <c r="XH55" s="390"/>
      <c r="XI55" s="390"/>
      <c r="XJ55" s="390"/>
      <c r="XK55" s="390"/>
      <c r="XL55" s="390"/>
      <c r="XM55" s="390"/>
      <c r="XN55" s="390"/>
      <c r="XO55" s="390"/>
      <c r="XP55" s="390"/>
      <c r="XQ55" s="390"/>
      <c r="XR55" s="390"/>
      <c r="XS55" s="390"/>
      <c r="XT55" s="390"/>
      <c r="XU55" s="390"/>
      <c r="XV55" s="390"/>
      <c r="XW55" s="390"/>
      <c r="XX55" s="390"/>
      <c r="XY55" s="390"/>
      <c r="XZ55" s="390"/>
      <c r="YA55" s="390"/>
      <c r="YB55" s="390"/>
      <c r="YC55" s="390"/>
      <c r="YD55" s="390"/>
      <c r="YE55" s="390"/>
      <c r="YF55" s="390"/>
      <c r="YG55" s="390"/>
      <c r="YH55" s="390"/>
      <c r="YI55" s="390"/>
      <c r="YJ55" s="390"/>
      <c r="YK55" s="390"/>
      <c r="YL55" s="390"/>
      <c r="YM55" s="390"/>
      <c r="YN55" s="390"/>
      <c r="YO55" s="390"/>
      <c r="YP55" s="390"/>
      <c r="YQ55" s="390"/>
      <c r="YR55" s="390"/>
      <c r="YS55" s="390"/>
      <c r="YT55" s="390"/>
      <c r="YU55" s="390"/>
      <c r="YV55" s="390"/>
      <c r="YW55" s="390"/>
      <c r="YX55" s="390"/>
      <c r="YY55" s="390"/>
      <c r="YZ55" s="390"/>
      <c r="ZA55" s="390"/>
      <c r="ZB55" s="390"/>
      <c r="ZC55" s="390"/>
      <c r="ZD55" s="390"/>
      <c r="ZE55" s="390"/>
      <c r="ZF55" s="390"/>
      <c r="ZG55" s="390"/>
      <c r="ZH55" s="390"/>
      <c r="ZI55" s="390"/>
      <c r="ZJ55" s="390"/>
      <c r="ZK55" s="390"/>
      <c r="ZL55" s="390"/>
      <c r="ZM55" s="390"/>
      <c r="ZN55" s="390"/>
      <c r="ZO55" s="390"/>
      <c r="ZP55" s="390"/>
      <c r="ZQ55" s="390"/>
      <c r="ZR55" s="390"/>
      <c r="ZS55" s="390"/>
      <c r="ZT55" s="390"/>
      <c r="ZU55" s="390"/>
      <c r="ZV55" s="390"/>
    </row>
    <row r="56" spans="1:698" s="381" customFormat="1" ht="18" customHeight="1">
      <c r="A56" s="390"/>
      <c r="B56" s="385">
        <v>48</v>
      </c>
      <c r="C56" s="777" t="s">
        <v>797</v>
      </c>
      <c r="D56" s="777"/>
      <c r="E56" s="364"/>
      <c r="F56" s="365">
        <f t="shared" si="2"/>
        <v>0</v>
      </c>
      <c r="G56" s="365">
        <f t="shared" si="3"/>
        <v>0</v>
      </c>
      <c r="H56" s="365">
        <f t="shared" si="4"/>
        <v>0</v>
      </c>
      <c r="I56" s="365">
        <f t="shared" si="5"/>
        <v>0</v>
      </c>
      <c r="J56" s="365">
        <f t="shared" si="6"/>
        <v>0</v>
      </c>
      <c r="K56" s="365">
        <f t="shared" si="7"/>
        <v>0</v>
      </c>
      <c r="L56" s="365">
        <f t="shared" si="8"/>
        <v>0</v>
      </c>
      <c r="M56" s="365">
        <f t="shared" si="9"/>
        <v>0</v>
      </c>
      <c r="N56" s="365">
        <f t="shared" si="10"/>
        <v>0</v>
      </c>
      <c r="O56" s="365">
        <f t="shared" si="11"/>
        <v>0</v>
      </c>
      <c r="P56" s="365">
        <f t="shared" si="12"/>
        <v>0</v>
      </c>
      <c r="Q56" s="383" t="str">
        <f t="shared" si="13"/>
        <v/>
      </c>
      <c r="R56" s="384" t="str">
        <f t="shared" si="1"/>
        <v/>
      </c>
      <c r="S56" s="369"/>
      <c r="T56" s="369"/>
      <c r="U56" s="140"/>
      <c r="V56" s="140"/>
      <c r="W56" s="140"/>
      <c r="X56" s="140"/>
      <c r="Y56" s="140"/>
      <c r="Z56" s="390"/>
      <c r="AA56" s="390"/>
      <c r="AB56" s="390"/>
      <c r="AC56" s="390"/>
      <c r="AD56" s="390"/>
      <c r="AE56" s="390"/>
      <c r="AF56" s="390"/>
      <c r="AG56" s="390"/>
      <c r="AH56" s="390"/>
      <c r="AI56" s="390"/>
      <c r="AJ56" s="390"/>
      <c r="AK56" s="390"/>
      <c r="AL56" s="390"/>
      <c r="AM56" s="390"/>
      <c r="AN56" s="390"/>
      <c r="AO56" s="390"/>
      <c r="AP56" s="390"/>
      <c r="AQ56" s="390"/>
      <c r="AR56" s="390"/>
      <c r="AS56" s="390"/>
      <c r="AT56" s="390"/>
      <c r="AU56" s="390"/>
      <c r="AV56" s="390"/>
      <c r="AW56" s="390"/>
      <c r="AX56" s="390"/>
      <c r="AY56" s="390"/>
      <c r="AZ56" s="390"/>
      <c r="BA56" s="390"/>
      <c r="BB56" s="390"/>
      <c r="BC56" s="390"/>
      <c r="BD56" s="390"/>
      <c r="BE56" s="390"/>
      <c r="BF56" s="390"/>
      <c r="BG56" s="390"/>
      <c r="BH56" s="390"/>
      <c r="BI56" s="390"/>
      <c r="BJ56" s="390"/>
      <c r="BK56" s="390"/>
      <c r="BL56" s="390"/>
      <c r="BM56" s="390"/>
      <c r="BN56" s="390"/>
      <c r="BO56" s="390"/>
      <c r="BP56" s="390"/>
      <c r="BQ56" s="390"/>
      <c r="BR56" s="390"/>
      <c r="BS56" s="390"/>
      <c r="BT56" s="390"/>
      <c r="BU56" s="390"/>
      <c r="BV56" s="390"/>
      <c r="BW56" s="390"/>
      <c r="BX56" s="390"/>
      <c r="BY56" s="390"/>
      <c r="BZ56" s="390"/>
      <c r="CA56" s="390"/>
      <c r="CB56" s="390"/>
      <c r="CC56" s="390"/>
      <c r="CD56" s="390"/>
      <c r="CE56" s="390"/>
      <c r="CF56" s="390"/>
      <c r="CG56" s="390"/>
      <c r="CH56" s="390"/>
      <c r="CI56" s="390"/>
      <c r="CJ56" s="390"/>
      <c r="CK56" s="390"/>
      <c r="CL56" s="390"/>
      <c r="CM56" s="390"/>
      <c r="CN56" s="390"/>
      <c r="CO56" s="390"/>
      <c r="CP56" s="390"/>
      <c r="CQ56" s="390"/>
      <c r="CR56" s="390"/>
      <c r="CS56" s="390"/>
      <c r="CT56" s="390"/>
      <c r="CU56" s="390"/>
      <c r="CV56" s="390"/>
      <c r="CW56" s="390"/>
      <c r="CX56" s="390"/>
      <c r="CY56" s="390"/>
      <c r="CZ56" s="390"/>
      <c r="DA56" s="390"/>
      <c r="DB56" s="390"/>
      <c r="DC56" s="390"/>
      <c r="DD56" s="390"/>
      <c r="DE56" s="390"/>
      <c r="DF56" s="390"/>
      <c r="DG56" s="390"/>
      <c r="DH56" s="390"/>
      <c r="DI56" s="390"/>
      <c r="DJ56" s="390"/>
      <c r="DK56" s="390"/>
      <c r="DL56" s="390"/>
      <c r="DM56" s="390"/>
      <c r="DN56" s="390"/>
      <c r="DO56" s="390"/>
      <c r="DP56" s="390"/>
      <c r="DQ56" s="390"/>
      <c r="DR56" s="390"/>
      <c r="DS56" s="390"/>
      <c r="DT56" s="390"/>
      <c r="DU56" s="390"/>
      <c r="DV56" s="390"/>
      <c r="DW56" s="390"/>
      <c r="DX56" s="390"/>
      <c r="DY56" s="390"/>
      <c r="DZ56" s="390"/>
      <c r="EA56" s="390"/>
      <c r="EB56" s="390"/>
      <c r="EC56" s="390"/>
      <c r="ED56" s="390"/>
      <c r="EE56" s="390"/>
      <c r="EF56" s="390"/>
      <c r="EG56" s="390"/>
      <c r="EH56" s="390"/>
      <c r="EI56" s="390"/>
      <c r="EJ56" s="390"/>
      <c r="EK56" s="390"/>
      <c r="EL56" s="390"/>
      <c r="EM56" s="390"/>
      <c r="EN56" s="390"/>
      <c r="EO56" s="390"/>
      <c r="EP56" s="390"/>
      <c r="EQ56" s="390"/>
      <c r="ER56" s="390"/>
      <c r="ES56" s="390"/>
      <c r="ET56" s="390"/>
      <c r="EU56" s="390"/>
      <c r="EV56" s="390"/>
      <c r="EW56" s="390"/>
      <c r="EX56" s="390"/>
      <c r="EY56" s="390"/>
      <c r="EZ56" s="390"/>
      <c r="FA56" s="390"/>
      <c r="FB56" s="390"/>
      <c r="FC56" s="390"/>
      <c r="FD56" s="390"/>
      <c r="FE56" s="390"/>
      <c r="FF56" s="390"/>
      <c r="FG56" s="390"/>
      <c r="FH56" s="390"/>
      <c r="FI56" s="390"/>
      <c r="FJ56" s="390"/>
      <c r="FK56" s="390"/>
      <c r="FL56" s="390"/>
      <c r="FM56" s="390"/>
      <c r="FN56" s="390"/>
      <c r="FO56" s="390"/>
      <c r="FP56" s="390"/>
      <c r="FQ56" s="390"/>
      <c r="FR56" s="390"/>
      <c r="FS56" s="390"/>
      <c r="FT56" s="390"/>
      <c r="FU56" s="390"/>
      <c r="FV56" s="390"/>
      <c r="FW56" s="390"/>
      <c r="FX56" s="390"/>
      <c r="FY56" s="390"/>
      <c r="FZ56" s="390"/>
      <c r="GA56" s="390"/>
      <c r="GB56" s="390"/>
      <c r="GC56" s="390"/>
      <c r="GD56" s="390"/>
      <c r="GE56" s="390"/>
      <c r="GF56" s="390"/>
      <c r="GG56" s="390"/>
      <c r="GH56" s="390"/>
      <c r="GI56" s="390"/>
      <c r="GJ56" s="390"/>
      <c r="GK56" s="390"/>
      <c r="GL56" s="390"/>
      <c r="GM56" s="390"/>
      <c r="GN56" s="390"/>
      <c r="GO56" s="390"/>
      <c r="GP56" s="390"/>
      <c r="GQ56" s="390"/>
      <c r="GR56" s="390"/>
      <c r="GS56" s="390"/>
      <c r="GT56" s="390"/>
      <c r="GU56" s="390"/>
      <c r="GV56" s="390"/>
      <c r="GW56" s="390"/>
      <c r="GX56" s="390"/>
      <c r="GY56" s="390"/>
      <c r="GZ56" s="390"/>
      <c r="HA56" s="390"/>
      <c r="HB56" s="390"/>
      <c r="HC56" s="390"/>
      <c r="HD56" s="390"/>
      <c r="HE56" s="390"/>
      <c r="HF56" s="390"/>
      <c r="HG56" s="390"/>
      <c r="HH56" s="390"/>
      <c r="HI56" s="390"/>
      <c r="HJ56" s="390"/>
      <c r="HK56" s="390"/>
      <c r="HL56" s="390"/>
      <c r="HM56" s="390"/>
      <c r="HN56" s="390"/>
      <c r="HO56" s="390"/>
      <c r="HP56" s="390"/>
      <c r="HQ56" s="390"/>
      <c r="HR56" s="390"/>
      <c r="HS56" s="390"/>
      <c r="HT56" s="390"/>
      <c r="HU56" s="390"/>
      <c r="HV56" s="390"/>
      <c r="HW56" s="390"/>
      <c r="HX56" s="390"/>
      <c r="HY56" s="390"/>
      <c r="HZ56" s="390"/>
      <c r="IA56" s="390"/>
      <c r="IB56" s="390"/>
      <c r="IC56" s="390"/>
      <c r="ID56" s="390"/>
      <c r="IE56" s="390"/>
      <c r="IF56" s="390"/>
      <c r="IG56" s="390"/>
      <c r="IH56" s="390"/>
      <c r="II56" s="390"/>
      <c r="IJ56" s="390"/>
      <c r="IK56" s="390"/>
      <c r="IL56" s="390"/>
      <c r="IM56" s="390"/>
      <c r="IN56" s="390"/>
      <c r="IO56" s="390"/>
      <c r="IP56" s="390"/>
      <c r="IQ56" s="390"/>
      <c r="IR56" s="390"/>
      <c r="IS56" s="390"/>
      <c r="IT56" s="390"/>
      <c r="IU56" s="390"/>
      <c r="IV56" s="390"/>
      <c r="IW56" s="390"/>
      <c r="IX56" s="390"/>
      <c r="IY56" s="390"/>
      <c r="IZ56" s="390"/>
      <c r="JA56" s="390"/>
      <c r="JB56" s="390"/>
      <c r="JC56" s="390"/>
      <c r="JD56" s="390"/>
      <c r="JE56" s="390"/>
      <c r="JF56" s="390"/>
      <c r="JG56" s="390"/>
      <c r="JH56" s="390"/>
      <c r="JI56" s="390"/>
      <c r="JJ56" s="390"/>
      <c r="JK56" s="390"/>
      <c r="JL56" s="390"/>
      <c r="JM56" s="390"/>
      <c r="JN56" s="390"/>
      <c r="JO56" s="390"/>
      <c r="JP56" s="390"/>
      <c r="JQ56" s="390"/>
      <c r="JR56" s="390"/>
      <c r="JS56" s="390"/>
      <c r="JT56" s="390"/>
      <c r="JU56" s="390"/>
      <c r="JV56" s="390"/>
      <c r="JW56" s="390"/>
      <c r="JX56" s="390"/>
      <c r="JY56" s="390"/>
      <c r="JZ56" s="390"/>
      <c r="KA56" s="390"/>
      <c r="KB56" s="390"/>
      <c r="KC56" s="390"/>
      <c r="KD56" s="390"/>
      <c r="KE56" s="390"/>
      <c r="KF56" s="390"/>
      <c r="KG56" s="390"/>
      <c r="KH56" s="390"/>
      <c r="KI56" s="390"/>
      <c r="KJ56" s="390"/>
      <c r="KK56" s="390"/>
      <c r="KL56" s="390"/>
      <c r="KM56" s="390"/>
      <c r="KN56" s="390"/>
      <c r="KO56" s="390"/>
      <c r="KP56" s="390"/>
      <c r="KQ56" s="390"/>
      <c r="KR56" s="390"/>
      <c r="KS56" s="390"/>
      <c r="KT56" s="390"/>
      <c r="KU56" s="390"/>
      <c r="KV56" s="390"/>
      <c r="KW56" s="390"/>
      <c r="KX56" s="390"/>
      <c r="KY56" s="390"/>
      <c r="KZ56" s="390"/>
      <c r="LA56" s="390"/>
      <c r="LB56" s="390"/>
      <c r="LC56" s="390"/>
      <c r="LD56" s="390"/>
      <c r="LE56" s="390"/>
      <c r="LF56" s="390"/>
      <c r="LG56" s="390"/>
      <c r="LH56" s="390"/>
      <c r="LI56" s="390"/>
      <c r="LJ56" s="390"/>
      <c r="LK56" s="390"/>
      <c r="LL56" s="390"/>
      <c r="LM56" s="390"/>
      <c r="LN56" s="390"/>
      <c r="LO56" s="390"/>
      <c r="LP56" s="390"/>
      <c r="LQ56" s="390"/>
      <c r="LR56" s="390"/>
      <c r="LS56" s="390"/>
      <c r="LT56" s="390"/>
      <c r="LU56" s="390"/>
      <c r="LV56" s="390"/>
      <c r="LW56" s="390"/>
      <c r="LX56" s="390"/>
      <c r="LY56" s="390"/>
      <c r="LZ56" s="390"/>
      <c r="MA56" s="390"/>
      <c r="MB56" s="390"/>
      <c r="MC56" s="390"/>
      <c r="MD56" s="390"/>
      <c r="ME56" s="390"/>
      <c r="MF56" s="390"/>
      <c r="MG56" s="390"/>
      <c r="MH56" s="390"/>
      <c r="MI56" s="390"/>
      <c r="MJ56" s="390"/>
      <c r="MK56" s="390"/>
      <c r="ML56" s="390"/>
      <c r="MM56" s="390"/>
      <c r="MN56" s="390"/>
      <c r="MO56" s="390"/>
      <c r="MP56" s="390"/>
      <c r="MQ56" s="390"/>
      <c r="MR56" s="390"/>
      <c r="MS56" s="390"/>
      <c r="MT56" s="390"/>
      <c r="MU56" s="390"/>
      <c r="MV56" s="390"/>
      <c r="MW56" s="390"/>
      <c r="MX56" s="390"/>
      <c r="MY56" s="390"/>
      <c r="MZ56" s="390"/>
      <c r="NA56" s="390"/>
      <c r="NB56" s="390"/>
      <c r="NC56" s="390"/>
      <c r="ND56" s="390"/>
      <c r="NE56" s="390"/>
      <c r="NF56" s="390"/>
      <c r="NG56" s="390"/>
      <c r="NH56" s="390"/>
      <c r="NI56" s="390"/>
      <c r="NJ56" s="390"/>
      <c r="NK56" s="390"/>
      <c r="NL56" s="390"/>
      <c r="NM56" s="390"/>
      <c r="NN56" s="390"/>
      <c r="NO56" s="390"/>
      <c r="NP56" s="390"/>
      <c r="NQ56" s="390"/>
      <c r="NR56" s="390"/>
      <c r="NS56" s="390"/>
      <c r="NT56" s="390"/>
      <c r="NU56" s="390"/>
      <c r="NV56" s="390"/>
      <c r="NW56" s="390"/>
      <c r="NX56" s="390"/>
      <c r="NY56" s="390"/>
      <c r="NZ56" s="390"/>
      <c r="OA56" s="390"/>
      <c r="OB56" s="390"/>
      <c r="OC56" s="390"/>
      <c r="OD56" s="390"/>
      <c r="OE56" s="390"/>
      <c r="OF56" s="390"/>
      <c r="OG56" s="390"/>
      <c r="OH56" s="390"/>
      <c r="OI56" s="390"/>
      <c r="OJ56" s="390"/>
      <c r="OK56" s="390"/>
      <c r="OL56" s="390"/>
      <c r="OM56" s="390"/>
      <c r="ON56" s="390"/>
      <c r="OO56" s="390"/>
      <c r="OP56" s="390"/>
      <c r="OQ56" s="390"/>
      <c r="OR56" s="390"/>
      <c r="OS56" s="390"/>
      <c r="OT56" s="390"/>
      <c r="OU56" s="390"/>
      <c r="OV56" s="390"/>
      <c r="OW56" s="390"/>
      <c r="OX56" s="390"/>
      <c r="OY56" s="390"/>
      <c r="OZ56" s="390"/>
      <c r="PA56" s="390"/>
      <c r="PB56" s="390"/>
      <c r="PC56" s="390"/>
      <c r="PD56" s="390"/>
      <c r="PE56" s="390"/>
      <c r="PF56" s="390"/>
      <c r="PG56" s="390"/>
      <c r="PH56" s="390"/>
      <c r="PI56" s="390"/>
      <c r="PJ56" s="390"/>
      <c r="PK56" s="390"/>
      <c r="PL56" s="390"/>
      <c r="PM56" s="390"/>
      <c r="PN56" s="390"/>
      <c r="PO56" s="390"/>
      <c r="PP56" s="390"/>
      <c r="PQ56" s="390"/>
      <c r="PR56" s="390"/>
      <c r="PS56" s="390"/>
      <c r="PT56" s="390"/>
      <c r="PU56" s="390"/>
      <c r="PV56" s="390"/>
      <c r="PW56" s="390"/>
      <c r="PX56" s="390"/>
      <c r="PY56" s="390"/>
      <c r="PZ56" s="390"/>
      <c r="QA56" s="390"/>
      <c r="QB56" s="390"/>
      <c r="QC56" s="390"/>
      <c r="QD56" s="390"/>
      <c r="QE56" s="390"/>
      <c r="QF56" s="390"/>
      <c r="QG56" s="390"/>
      <c r="QH56" s="390"/>
      <c r="QI56" s="390"/>
      <c r="QJ56" s="390"/>
      <c r="QK56" s="390"/>
      <c r="QL56" s="390"/>
      <c r="QM56" s="390"/>
      <c r="QN56" s="390"/>
      <c r="QO56" s="390"/>
      <c r="QP56" s="390"/>
      <c r="QQ56" s="390"/>
      <c r="QR56" s="390"/>
      <c r="QS56" s="390"/>
      <c r="QT56" s="390"/>
      <c r="QU56" s="390"/>
      <c r="QV56" s="390"/>
      <c r="QW56" s="390"/>
      <c r="QX56" s="390"/>
      <c r="QY56" s="390"/>
      <c r="QZ56" s="390"/>
      <c r="RA56" s="390"/>
      <c r="RB56" s="390"/>
      <c r="RC56" s="390"/>
      <c r="RD56" s="390"/>
      <c r="RE56" s="390"/>
      <c r="RF56" s="390"/>
      <c r="RG56" s="390"/>
      <c r="RH56" s="390"/>
      <c r="RI56" s="390"/>
      <c r="RJ56" s="390"/>
      <c r="RK56" s="390"/>
      <c r="RL56" s="390"/>
      <c r="RM56" s="390"/>
      <c r="RN56" s="390"/>
      <c r="RO56" s="390"/>
      <c r="RP56" s="390"/>
      <c r="RQ56" s="390"/>
      <c r="RR56" s="390"/>
      <c r="RS56" s="390"/>
      <c r="RT56" s="390"/>
      <c r="RU56" s="390"/>
      <c r="RV56" s="390"/>
      <c r="RW56" s="390"/>
      <c r="RX56" s="390"/>
      <c r="RY56" s="390"/>
      <c r="RZ56" s="390"/>
      <c r="SA56" s="390"/>
      <c r="SB56" s="390"/>
      <c r="SC56" s="390"/>
      <c r="SD56" s="390"/>
      <c r="SE56" s="390"/>
      <c r="SF56" s="390"/>
      <c r="SG56" s="390"/>
      <c r="SH56" s="390"/>
      <c r="SI56" s="390"/>
      <c r="SJ56" s="390"/>
      <c r="SK56" s="390"/>
      <c r="SL56" s="390"/>
      <c r="SM56" s="390"/>
      <c r="SN56" s="390"/>
      <c r="SO56" s="390"/>
      <c r="SP56" s="390"/>
      <c r="SQ56" s="390"/>
      <c r="SR56" s="390"/>
      <c r="SS56" s="390"/>
      <c r="ST56" s="390"/>
      <c r="SU56" s="390"/>
      <c r="SV56" s="390"/>
      <c r="SW56" s="390"/>
      <c r="SX56" s="390"/>
      <c r="SY56" s="390"/>
      <c r="SZ56" s="390"/>
      <c r="TA56" s="390"/>
      <c r="TB56" s="390"/>
      <c r="TC56" s="390"/>
      <c r="TD56" s="390"/>
      <c r="TE56" s="390"/>
      <c r="TF56" s="390"/>
      <c r="TG56" s="390"/>
      <c r="TH56" s="390"/>
      <c r="TI56" s="390"/>
      <c r="TJ56" s="390"/>
      <c r="TK56" s="390"/>
      <c r="TL56" s="390"/>
      <c r="TM56" s="390"/>
      <c r="TN56" s="390"/>
      <c r="TO56" s="390"/>
      <c r="TP56" s="390"/>
      <c r="TQ56" s="390"/>
      <c r="TR56" s="390"/>
      <c r="TS56" s="390"/>
      <c r="TT56" s="390"/>
      <c r="TU56" s="390"/>
      <c r="TV56" s="390"/>
      <c r="TW56" s="390"/>
      <c r="TX56" s="390"/>
      <c r="TY56" s="390"/>
      <c r="TZ56" s="390"/>
      <c r="UA56" s="390"/>
      <c r="UB56" s="390"/>
      <c r="UC56" s="390"/>
      <c r="UD56" s="390"/>
      <c r="UE56" s="390"/>
      <c r="UF56" s="390"/>
      <c r="UG56" s="390"/>
      <c r="UH56" s="390"/>
      <c r="UI56" s="390"/>
      <c r="UJ56" s="390"/>
      <c r="UK56" s="390"/>
      <c r="UL56" s="390"/>
      <c r="UM56" s="390"/>
      <c r="UN56" s="390"/>
      <c r="UO56" s="390"/>
      <c r="UP56" s="390"/>
      <c r="UQ56" s="390"/>
      <c r="UR56" s="390"/>
      <c r="US56" s="390"/>
      <c r="UT56" s="390"/>
      <c r="UU56" s="390"/>
      <c r="UV56" s="390"/>
      <c r="UW56" s="390"/>
      <c r="UX56" s="390"/>
      <c r="UY56" s="390"/>
      <c r="UZ56" s="390"/>
      <c r="VA56" s="390"/>
      <c r="VB56" s="390"/>
      <c r="VC56" s="390"/>
      <c r="VD56" s="390"/>
      <c r="VE56" s="390"/>
      <c r="VF56" s="390"/>
      <c r="VG56" s="390"/>
      <c r="VH56" s="390"/>
      <c r="VI56" s="390"/>
      <c r="VJ56" s="390"/>
      <c r="VK56" s="390"/>
      <c r="VL56" s="390"/>
      <c r="VM56" s="390"/>
      <c r="VN56" s="390"/>
      <c r="VO56" s="390"/>
      <c r="VP56" s="390"/>
      <c r="VQ56" s="390"/>
      <c r="VR56" s="390"/>
      <c r="VS56" s="390"/>
      <c r="VT56" s="390"/>
      <c r="VU56" s="390"/>
      <c r="VV56" s="390"/>
      <c r="VW56" s="390"/>
      <c r="VX56" s="390"/>
      <c r="VY56" s="390"/>
      <c r="VZ56" s="390"/>
      <c r="WA56" s="390"/>
      <c r="WB56" s="390"/>
      <c r="WC56" s="390"/>
      <c r="WD56" s="390"/>
      <c r="WE56" s="390"/>
      <c r="WF56" s="390"/>
      <c r="WG56" s="390"/>
      <c r="WH56" s="390"/>
      <c r="WI56" s="390"/>
      <c r="WJ56" s="390"/>
      <c r="WK56" s="390"/>
      <c r="WL56" s="390"/>
      <c r="WM56" s="390"/>
      <c r="WN56" s="390"/>
      <c r="WO56" s="390"/>
      <c r="WP56" s="390"/>
      <c r="WQ56" s="390"/>
      <c r="WR56" s="390"/>
      <c r="WS56" s="390"/>
      <c r="WT56" s="390"/>
      <c r="WU56" s="390"/>
      <c r="WV56" s="390"/>
      <c r="WW56" s="390"/>
      <c r="WX56" s="390"/>
      <c r="WY56" s="390"/>
      <c r="WZ56" s="390"/>
      <c r="XA56" s="390"/>
      <c r="XB56" s="390"/>
      <c r="XC56" s="390"/>
      <c r="XD56" s="390"/>
      <c r="XE56" s="390"/>
      <c r="XF56" s="390"/>
      <c r="XG56" s="390"/>
      <c r="XH56" s="390"/>
      <c r="XI56" s="390"/>
      <c r="XJ56" s="390"/>
      <c r="XK56" s="390"/>
      <c r="XL56" s="390"/>
      <c r="XM56" s="390"/>
      <c r="XN56" s="390"/>
      <c r="XO56" s="390"/>
      <c r="XP56" s="390"/>
      <c r="XQ56" s="390"/>
      <c r="XR56" s="390"/>
      <c r="XS56" s="390"/>
      <c r="XT56" s="390"/>
      <c r="XU56" s="390"/>
      <c r="XV56" s="390"/>
      <c r="XW56" s="390"/>
      <c r="XX56" s="390"/>
      <c r="XY56" s="390"/>
      <c r="XZ56" s="390"/>
      <c r="YA56" s="390"/>
      <c r="YB56" s="390"/>
      <c r="YC56" s="390"/>
      <c r="YD56" s="390"/>
      <c r="YE56" s="390"/>
      <c r="YF56" s="390"/>
      <c r="YG56" s="390"/>
      <c r="YH56" s="390"/>
      <c r="YI56" s="390"/>
      <c r="YJ56" s="390"/>
      <c r="YK56" s="390"/>
      <c r="YL56" s="390"/>
      <c r="YM56" s="390"/>
      <c r="YN56" s="390"/>
      <c r="YO56" s="390"/>
      <c r="YP56" s="390"/>
      <c r="YQ56" s="390"/>
      <c r="YR56" s="390"/>
      <c r="YS56" s="390"/>
      <c r="YT56" s="390"/>
      <c r="YU56" s="390"/>
      <c r="YV56" s="390"/>
      <c r="YW56" s="390"/>
      <c r="YX56" s="390"/>
      <c r="YY56" s="390"/>
      <c r="YZ56" s="390"/>
      <c r="ZA56" s="390"/>
      <c r="ZB56" s="390"/>
      <c r="ZC56" s="390"/>
      <c r="ZD56" s="390"/>
      <c r="ZE56" s="390"/>
      <c r="ZF56" s="390"/>
      <c r="ZG56" s="390"/>
      <c r="ZH56" s="390"/>
      <c r="ZI56" s="390"/>
      <c r="ZJ56" s="390"/>
      <c r="ZK56" s="390"/>
      <c r="ZL56" s="390"/>
      <c r="ZM56" s="390"/>
      <c r="ZN56" s="390"/>
      <c r="ZO56" s="390"/>
      <c r="ZP56" s="390"/>
      <c r="ZQ56" s="390"/>
      <c r="ZR56" s="390"/>
      <c r="ZS56" s="390"/>
      <c r="ZT56" s="390"/>
      <c r="ZU56" s="390"/>
      <c r="ZV56" s="390"/>
    </row>
    <row r="57" spans="1:698" s="381" customFormat="1" ht="18" customHeight="1">
      <c r="A57" s="390"/>
      <c r="B57" s="385">
        <v>49</v>
      </c>
      <c r="C57" s="777" t="s">
        <v>797</v>
      </c>
      <c r="D57" s="777"/>
      <c r="E57" s="364"/>
      <c r="F57" s="365">
        <f t="shared" si="2"/>
        <v>0</v>
      </c>
      <c r="G57" s="365">
        <f t="shared" si="3"/>
        <v>0</v>
      </c>
      <c r="H57" s="365">
        <f t="shared" si="4"/>
        <v>0</v>
      </c>
      <c r="I57" s="365">
        <f t="shared" si="5"/>
        <v>0</v>
      </c>
      <c r="J57" s="365">
        <f t="shared" si="6"/>
        <v>0</v>
      </c>
      <c r="K57" s="365">
        <f t="shared" si="7"/>
        <v>0</v>
      </c>
      <c r="L57" s="365">
        <f t="shared" si="8"/>
        <v>0</v>
      </c>
      <c r="M57" s="365">
        <f t="shared" si="9"/>
        <v>0</v>
      </c>
      <c r="N57" s="365">
        <f t="shared" si="10"/>
        <v>0</v>
      </c>
      <c r="O57" s="365">
        <f t="shared" si="11"/>
        <v>0</v>
      </c>
      <c r="P57" s="365">
        <f t="shared" si="12"/>
        <v>0</v>
      </c>
      <c r="Q57" s="383" t="str">
        <f t="shared" si="13"/>
        <v/>
      </c>
      <c r="R57" s="384" t="str">
        <f t="shared" si="1"/>
        <v/>
      </c>
      <c r="S57" s="369"/>
      <c r="T57" s="369"/>
      <c r="U57" s="140"/>
      <c r="V57" s="140"/>
      <c r="W57" s="140"/>
      <c r="X57" s="140"/>
      <c r="Y57" s="140"/>
      <c r="Z57" s="390"/>
      <c r="AA57" s="390"/>
      <c r="AB57" s="390"/>
      <c r="AC57" s="390"/>
      <c r="AD57" s="390"/>
      <c r="AE57" s="390"/>
      <c r="AF57" s="390"/>
      <c r="AG57" s="390"/>
      <c r="AH57" s="390"/>
      <c r="AI57" s="390"/>
      <c r="AJ57" s="390"/>
      <c r="AK57" s="390"/>
      <c r="AL57" s="390"/>
      <c r="AM57" s="390"/>
      <c r="AN57" s="390"/>
      <c r="AO57" s="390"/>
      <c r="AP57" s="390"/>
      <c r="AQ57" s="390"/>
      <c r="AR57" s="390"/>
      <c r="AS57" s="390"/>
      <c r="AT57" s="390"/>
      <c r="AU57" s="390"/>
      <c r="AV57" s="390"/>
      <c r="AW57" s="390"/>
      <c r="AX57" s="390"/>
      <c r="AY57" s="390"/>
      <c r="AZ57" s="390"/>
      <c r="BA57" s="390"/>
      <c r="BB57" s="390"/>
      <c r="BC57" s="390"/>
      <c r="BD57" s="390"/>
      <c r="BE57" s="390"/>
      <c r="BF57" s="390"/>
      <c r="BG57" s="390"/>
      <c r="BH57" s="390"/>
      <c r="BI57" s="390"/>
      <c r="BJ57" s="390"/>
      <c r="BK57" s="390"/>
      <c r="BL57" s="390"/>
      <c r="BM57" s="390"/>
      <c r="BN57" s="390"/>
      <c r="BO57" s="390"/>
      <c r="BP57" s="390"/>
      <c r="BQ57" s="390"/>
      <c r="BR57" s="390"/>
      <c r="BS57" s="390"/>
      <c r="BT57" s="390"/>
      <c r="BU57" s="390"/>
      <c r="BV57" s="390"/>
      <c r="BW57" s="390"/>
      <c r="BX57" s="390"/>
      <c r="BY57" s="390"/>
      <c r="BZ57" s="390"/>
      <c r="CA57" s="390"/>
      <c r="CB57" s="390"/>
      <c r="CC57" s="390"/>
      <c r="CD57" s="390"/>
      <c r="CE57" s="390"/>
      <c r="CF57" s="390"/>
      <c r="CG57" s="390"/>
      <c r="CH57" s="390"/>
      <c r="CI57" s="390"/>
      <c r="CJ57" s="390"/>
      <c r="CK57" s="390"/>
      <c r="CL57" s="390"/>
      <c r="CM57" s="390"/>
      <c r="CN57" s="390"/>
      <c r="CO57" s="390"/>
      <c r="CP57" s="390"/>
      <c r="CQ57" s="390"/>
      <c r="CR57" s="390"/>
      <c r="CS57" s="390"/>
      <c r="CT57" s="390"/>
      <c r="CU57" s="390"/>
      <c r="CV57" s="390"/>
      <c r="CW57" s="390"/>
      <c r="CX57" s="390"/>
      <c r="CY57" s="390"/>
      <c r="CZ57" s="390"/>
      <c r="DA57" s="390"/>
      <c r="DB57" s="390"/>
      <c r="DC57" s="390"/>
      <c r="DD57" s="390"/>
      <c r="DE57" s="390"/>
      <c r="DF57" s="390"/>
      <c r="DG57" s="390"/>
      <c r="DH57" s="390"/>
      <c r="DI57" s="390"/>
      <c r="DJ57" s="390"/>
      <c r="DK57" s="390"/>
      <c r="DL57" s="390"/>
      <c r="DM57" s="390"/>
      <c r="DN57" s="390"/>
      <c r="DO57" s="390"/>
      <c r="DP57" s="390"/>
      <c r="DQ57" s="390"/>
      <c r="DR57" s="390"/>
      <c r="DS57" s="390"/>
      <c r="DT57" s="390"/>
      <c r="DU57" s="390"/>
      <c r="DV57" s="390"/>
      <c r="DW57" s="390"/>
      <c r="DX57" s="390"/>
      <c r="DY57" s="390"/>
      <c r="DZ57" s="390"/>
      <c r="EA57" s="390"/>
      <c r="EB57" s="390"/>
      <c r="EC57" s="390"/>
      <c r="ED57" s="390"/>
      <c r="EE57" s="390"/>
      <c r="EF57" s="390"/>
      <c r="EG57" s="390"/>
      <c r="EH57" s="390"/>
      <c r="EI57" s="390"/>
      <c r="EJ57" s="390"/>
      <c r="EK57" s="390"/>
      <c r="EL57" s="390"/>
      <c r="EM57" s="390"/>
      <c r="EN57" s="390"/>
      <c r="EO57" s="390"/>
      <c r="EP57" s="390"/>
      <c r="EQ57" s="390"/>
      <c r="ER57" s="390"/>
      <c r="ES57" s="390"/>
      <c r="ET57" s="390"/>
      <c r="EU57" s="390"/>
      <c r="EV57" s="390"/>
      <c r="EW57" s="390"/>
      <c r="EX57" s="390"/>
      <c r="EY57" s="390"/>
      <c r="EZ57" s="390"/>
      <c r="FA57" s="390"/>
      <c r="FB57" s="390"/>
      <c r="FC57" s="390"/>
      <c r="FD57" s="390"/>
      <c r="FE57" s="390"/>
      <c r="FF57" s="390"/>
      <c r="FG57" s="390"/>
      <c r="FH57" s="390"/>
      <c r="FI57" s="390"/>
      <c r="FJ57" s="390"/>
      <c r="FK57" s="390"/>
      <c r="FL57" s="390"/>
      <c r="FM57" s="390"/>
      <c r="FN57" s="390"/>
      <c r="FO57" s="390"/>
      <c r="FP57" s="390"/>
      <c r="FQ57" s="390"/>
      <c r="FR57" s="390"/>
      <c r="FS57" s="390"/>
      <c r="FT57" s="390"/>
      <c r="FU57" s="390"/>
      <c r="FV57" s="390"/>
      <c r="FW57" s="390"/>
      <c r="FX57" s="390"/>
      <c r="FY57" s="390"/>
      <c r="FZ57" s="390"/>
      <c r="GA57" s="390"/>
      <c r="GB57" s="390"/>
      <c r="GC57" s="390"/>
      <c r="GD57" s="390"/>
      <c r="GE57" s="390"/>
      <c r="GF57" s="390"/>
      <c r="GG57" s="390"/>
      <c r="GH57" s="390"/>
      <c r="GI57" s="390"/>
      <c r="GJ57" s="390"/>
      <c r="GK57" s="390"/>
      <c r="GL57" s="390"/>
      <c r="GM57" s="390"/>
      <c r="GN57" s="390"/>
      <c r="GO57" s="390"/>
      <c r="GP57" s="390"/>
      <c r="GQ57" s="390"/>
      <c r="GR57" s="390"/>
      <c r="GS57" s="390"/>
      <c r="GT57" s="390"/>
      <c r="GU57" s="390"/>
      <c r="GV57" s="390"/>
      <c r="GW57" s="390"/>
      <c r="GX57" s="390"/>
      <c r="GY57" s="390"/>
      <c r="GZ57" s="390"/>
      <c r="HA57" s="390"/>
      <c r="HB57" s="390"/>
      <c r="HC57" s="390"/>
      <c r="HD57" s="390"/>
      <c r="HE57" s="390"/>
      <c r="HF57" s="390"/>
      <c r="HG57" s="390"/>
      <c r="HH57" s="390"/>
      <c r="HI57" s="390"/>
      <c r="HJ57" s="390"/>
      <c r="HK57" s="390"/>
      <c r="HL57" s="390"/>
      <c r="HM57" s="390"/>
      <c r="HN57" s="390"/>
      <c r="HO57" s="390"/>
      <c r="HP57" s="390"/>
      <c r="HQ57" s="390"/>
      <c r="HR57" s="390"/>
      <c r="HS57" s="390"/>
      <c r="HT57" s="390"/>
      <c r="HU57" s="390"/>
      <c r="HV57" s="390"/>
      <c r="HW57" s="390"/>
      <c r="HX57" s="390"/>
      <c r="HY57" s="390"/>
      <c r="HZ57" s="390"/>
      <c r="IA57" s="390"/>
      <c r="IB57" s="390"/>
      <c r="IC57" s="390"/>
      <c r="ID57" s="390"/>
      <c r="IE57" s="390"/>
      <c r="IF57" s="390"/>
      <c r="IG57" s="390"/>
      <c r="IH57" s="390"/>
      <c r="II57" s="390"/>
      <c r="IJ57" s="390"/>
      <c r="IK57" s="390"/>
      <c r="IL57" s="390"/>
      <c r="IM57" s="390"/>
      <c r="IN57" s="390"/>
      <c r="IO57" s="390"/>
      <c r="IP57" s="390"/>
      <c r="IQ57" s="390"/>
      <c r="IR57" s="390"/>
      <c r="IS57" s="390"/>
      <c r="IT57" s="390"/>
      <c r="IU57" s="390"/>
      <c r="IV57" s="390"/>
      <c r="IW57" s="390"/>
      <c r="IX57" s="390"/>
      <c r="IY57" s="390"/>
      <c r="IZ57" s="390"/>
      <c r="JA57" s="390"/>
      <c r="JB57" s="390"/>
      <c r="JC57" s="390"/>
      <c r="JD57" s="390"/>
      <c r="JE57" s="390"/>
      <c r="JF57" s="390"/>
      <c r="JG57" s="390"/>
      <c r="JH57" s="390"/>
      <c r="JI57" s="390"/>
      <c r="JJ57" s="390"/>
      <c r="JK57" s="390"/>
      <c r="JL57" s="390"/>
      <c r="JM57" s="390"/>
      <c r="JN57" s="390"/>
      <c r="JO57" s="390"/>
      <c r="JP57" s="390"/>
      <c r="JQ57" s="390"/>
      <c r="JR57" s="390"/>
      <c r="JS57" s="390"/>
      <c r="JT57" s="390"/>
      <c r="JU57" s="390"/>
      <c r="JV57" s="390"/>
      <c r="JW57" s="390"/>
      <c r="JX57" s="390"/>
      <c r="JY57" s="390"/>
      <c r="JZ57" s="390"/>
      <c r="KA57" s="390"/>
      <c r="KB57" s="390"/>
      <c r="KC57" s="390"/>
      <c r="KD57" s="390"/>
      <c r="KE57" s="390"/>
      <c r="KF57" s="390"/>
      <c r="KG57" s="390"/>
      <c r="KH57" s="390"/>
      <c r="KI57" s="390"/>
      <c r="KJ57" s="390"/>
      <c r="KK57" s="390"/>
      <c r="KL57" s="390"/>
      <c r="KM57" s="390"/>
      <c r="KN57" s="390"/>
      <c r="KO57" s="390"/>
      <c r="KP57" s="390"/>
      <c r="KQ57" s="390"/>
      <c r="KR57" s="390"/>
      <c r="KS57" s="390"/>
      <c r="KT57" s="390"/>
      <c r="KU57" s="390"/>
      <c r="KV57" s="390"/>
      <c r="KW57" s="390"/>
      <c r="KX57" s="390"/>
      <c r="KY57" s="390"/>
      <c r="KZ57" s="390"/>
      <c r="LA57" s="390"/>
      <c r="LB57" s="390"/>
      <c r="LC57" s="390"/>
      <c r="LD57" s="390"/>
      <c r="LE57" s="390"/>
      <c r="LF57" s="390"/>
      <c r="LG57" s="390"/>
      <c r="LH57" s="390"/>
      <c r="LI57" s="390"/>
      <c r="LJ57" s="390"/>
      <c r="LK57" s="390"/>
      <c r="LL57" s="390"/>
      <c r="LM57" s="390"/>
      <c r="LN57" s="390"/>
      <c r="LO57" s="390"/>
      <c r="LP57" s="390"/>
      <c r="LQ57" s="390"/>
      <c r="LR57" s="390"/>
      <c r="LS57" s="390"/>
      <c r="LT57" s="390"/>
      <c r="LU57" s="390"/>
      <c r="LV57" s="390"/>
      <c r="LW57" s="390"/>
      <c r="LX57" s="390"/>
      <c r="LY57" s="390"/>
      <c r="LZ57" s="390"/>
      <c r="MA57" s="390"/>
      <c r="MB57" s="390"/>
      <c r="MC57" s="390"/>
      <c r="MD57" s="390"/>
      <c r="ME57" s="390"/>
      <c r="MF57" s="390"/>
      <c r="MG57" s="390"/>
      <c r="MH57" s="390"/>
      <c r="MI57" s="390"/>
      <c r="MJ57" s="390"/>
      <c r="MK57" s="390"/>
      <c r="ML57" s="390"/>
      <c r="MM57" s="390"/>
      <c r="MN57" s="390"/>
      <c r="MO57" s="390"/>
      <c r="MP57" s="390"/>
      <c r="MQ57" s="390"/>
      <c r="MR57" s="390"/>
      <c r="MS57" s="390"/>
      <c r="MT57" s="390"/>
      <c r="MU57" s="390"/>
      <c r="MV57" s="390"/>
      <c r="MW57" s="390"/>
      <c r="MX57" s="390"/>
      <c r="MY57" s="390"/>
      <c r="MZ57" s="390"/>
      <c r="NA57" s="390"/>
      <c r="NB57" s="390"/>
      <c r="NC57" s="390"/>
      <c r="ND57" s="390"/>
      <c r="NE57" s="390"/>
      <c r="NF57" s="390"/>
      <c r="NG57" s="390"/>
      <c r="NH57" s="390"/>
      <c r="NI57" s="390"/>
      <c r="NJ57" s="390"/>
      <c r="NK57" s="390"/>
      <c r="NL57" s="390"/>
      <c r="NM57" s="390"/>
      <c r="NN57" s="390"/>
      <c r="NO57" s="390"/>
      <c r="NP57" s="390"/>
      <c r="NQ57" s="390"/>
      <c r="NR57" s="390"/>
      <c r="NS57" s="390"/>
      <c r="NT57" s="390"/>
      <c r="NU57" s="390"/>
      <c r="NV57" s="390"/>
      <c r="NW57" s="390"/>
      <c r="NX57" s="390"/>
      <c r="NY57" s="390"/>
      <c r="NZ57" s="390"/>
      <c r="OA57" s="390"/>
      <c r="OB57" s="390"/>
      <c r="OC57" s="390"/>
      <c r="OD57" s="390"/>
      <c r="OE57" s="390"/>
      <c r="OF57" s="390"/>
      <c r="OG57" s="390"/>
      <c r="OH57" s="390"/>
      <c r="OI57" s="390"/>
      <c r="OJ57" s="390"/>
      <c r="OK57" s="390"/>
      <c r="OL57" s="390"/>
      <c r="OM57" s="390"/>
      <c r="ON57" s="390"/>
      <c r="OO57" s="390"/>
      <c r="OP57" s="390"/>
      <c r="OQ57" s="390"/>
      <c r="OR57" s="390"/>
      <c r="OS57" s="390"/>
      <c r="OT57" s="390"/>
      <c r="OU57" s="390"/>
      <c r="OV57" s="390"/>
      <c r="OW57" s="390"/>
      <c r="OX57" s="390"/>
      <c r="OY57" s="390"/>
      <c r="OZ57" s="390"/>
      <c r="PA57" s="390"/>
      <c r="PB57" s="390"/>
      <c r="PC57" s="390"/>
      <c r="PD57" s="390"/>
      <c r="PE57" s="390"/>
      <c r="PF57" s="390"/>
      <c r="PG57" s="390"/>
      <c r="PH57" s="390"/>
      <c r="PI57" s="390"/>
      <c r="PJ57" s="390"/>
      <c r="PK57" s="390"/>
      <c r="PL57" s="390"/>
      <c r="PM57" s="390"/>
      <c r="PN57" s="390"/>
      <c r="PO57" s="390"/>
      <c r="PP57" s="390"/>
      <c r="PQ57" s="390"/>
      <c r="PR57" s="390"/>
      <c r="PS57" s="390"/>
      <c r="PT57" s="390"/>
      <c r="PU57" s="390"/>
      <c r="PV57" s="390"/>
      <c r="PW57" s="390"/>
      <c r="PX57" s="390"/>
      <c r="PY57" s="390"/>
      <c r="PZ57" s="390"/>
      <c r="QA57" s="390"/>
      <c r="QB57" s="390"/>
      <c r="QC57" s="390"/>
      <c r="QD57" s="390"/>
      <c r="QE57" s="390"/>
      <c r="QF57" s="390"/>
      <c r="QG57" s="390"/>
      <c r="QH57" s="390"/>
      <c r="QI57" s="390"/>
      <c r="QJ57" s="390"/>
      <c r="QK57" s="390"/>
      <c r="QL57" s="390"/>
      <c r="QM57" s="390"/>
      <c r="QN57" s="390"/>
      <c r="QO57" s="390"/>
      <c r="QP57" s="390"/>
      <c r="QQ57" s="390"/>
      <c r="QR57" s="390"/>
      <c r="QS57" s="390"/>
      <c r="QT57" s="390"/>
      <c r="QU57" s="390"/>
      <c r="QV57" s="390"/>
      <c r="QW57" s="390"/>
      <c r="QX57" s="390"/>
      <c r="QY57" s="390"/>
      <c r="QZ57" s="390"/>
      <c r="RA57" s="390"/>
      <c r="RB57" s="390"/>
      <c r="RC57" s="390"/>
      <c r="RD57" s="390"/>
      <c r="RE57" s="390"/>
      <c r="RF57" s="390"/>
      <c r="RG57" s="390"/>
      <c r="RH57" s="390"/>
      <c r="RI57" s="390"/>
      <c r="RJ57" s="390"/>
      <c r="RK57" s="390"/>
      <c r="RL57" s="390"/>
      <c r="RM57" s="390"/>
      <c r="RN57" s="390"/>
      <c r="RO57" s="390"/>
      <c r="RP57" s="390"/>
      <c r="RQ57" s="390"/>
      <c r="RR57" s="390"/>
      <c r="RS57" s="390"/>
      <c r="RT57" s="390"/>
      <c r="RU57" s="390"/>
      <c r="RV57" s="390"/>
      <c r="RW57" s="390"/>
      <c r="RX57" s="390"/>
      <c r="RY57" s="390"/>
      <c r="RZ57" s="390"/>
      <c r="SA57" s="390"/>
      <c r="SB57" s="390"/>
      <c r="SC57" s="390"/>
      <c r="SD57" s="390"/>
      <c r="SE57" s="390"/>
      <c r="SF57" s="390"/>
      <c r="SG57" s="390"/>
      <c r="SH57" s="390"/>
      <c r="SI57" s="390"/>
      <c r="SJ57" s="390"/>
      <c r="SK57" s="390"/>
      <c r="SL57" s="390"/>
      <c r="SM57" s="390"/>
      <c r="SN57" s="390"/>
      <c r="SO57" s="390"/>
      <c r="SP57" s="390"/>
      <c r="SQ57" s="390"/>
      <c r="SR57" s="390"/>
      <c r="SS57" s="390"/>
      <c r="ST57" s="390"/>
      <c r="SU57" s="390"/>
      <c r="SV57" s="390"/>
      <c r="SW57" s="390"/>
      <c r="SX57" s="390"/>
      <c r="SY57" s="390"/>
      <c r="SZ57" s="390"/>
      <c r="TA57" s="390"/>
      <c r="TB57" s="390"/>
      <c r="TC57" s="390"/>
      <c r="TD57" s="390"/>
      <c r="TE57" s="390"/>
      <c r="TF57" s="390"/>
      <c r="TG57" s="390"/>
      <c r="TH57" s="390"/>
      <c r="TI57" s="390"/>
      <c r="TJ57" s="390"/>
      <c r="TK57" s="390"/>
      <c r="TL57" s="390"/>
      <c r="TM57" s="390"/>
      <c r="TN57" s="390"/>
      <c r="TO57" s="390"/>
      <c r="TP57" s="390"/>
      <c r="TQ57" s="390"/>
      <c r="TR57" s="390"/>
      <c r="TS57" s="390"/>
      <c r="TT57" s="390"/>
      <c r="TU57" s="390"/>
      <c r="TV57" s="390"/>
      <c r="TW57" s="390"/>
      <c r="TX57" s="390"/>
      <c r="TY57" s="390"/>
      <c r="TZ57" s="390"/>
      <c r="UA57" s="390"/>
      <c r="UB57" s="390"/>
      <c r="UC57" s="390"/>
      <c r="UD57" s="390"/>
      <c r="UE57" s="390"/>
      <c r="UF57" s="390"/>
      <c r="UG57" s="390"/>
      <c r="UH57" s="390"/>
      <c r="UI57" s="390"/>
      <c r="UJ57" s="390"/>
      <c r="UK57" s="390"/>
      <c r="UL57" s="390"/>
      <c r="UM57" s="390"/>
      <c r="UN57" s="390"/>
      <c r="UO57" s="390"/>
      <c r="UP57" s="390"/>
      <c r="UQ57" s="390"/>
      <c r="UR57" s="390"/>
      <c r="US57" s="390"/>
      <c r="UT57" s="390"/>
      <c r="UU57" s="390"/>
      <c r="UV57" s="390"/>
      <c r="UW57" s="390"/>
      <c r="UX57" s="390"/>
      <c r="UY57" s="390"/>
      <c r="UZ57" s="390"/>
      <c r="VA57" s="390"/>
      <c r="VB57" s="390"/>
      <c r="VC57" s="390"/>
      <c r="VD57" s="390"/>
      <c r="VE57" s="390"/>
      <c r="VF57" s="390"/>
      <c r="VG57" s="390"/>
      <c r="VH57" s="390"/>
      <c r="VI57" s="390"/>
      <c r="VJ57" s="390"/>
      <c r="VK57" s="390"/>
      <c r="VL57" s="390"/>
      <c r="VM57" s="390"/>
      <c r="VN57" s="390"/>
      <c r="VO57" s="390"/>
      <c r="VP57" s="390"/>
      <c r="VQ57" s="390"/>
      <c r="VR57" s="390"/>
      <c r="VS57" s="390"/>
      <c r="VT57" s="390"/>
      <c r="VU57" s="390"/>
      <c r="VV57" s="390"/>
      <c r="VW57" s="390"/>
      <c r="VX57" s="390"/>
      <c r="VY57" s="390"/>
      <c r="VZ57" s="390"/>
      <c r="WA57" s="390"/>
      <c r="WB57" s="390"/>
      <c r="WC57" s="390"/>
      <c r="WD57" s="390"/>
      <c r="WE57" s="390"/>
      <c r="WF57" s="390"/>
      <c r="WG57" s="390"/>
      <c r="WH57" s="390"/>
      <c r="WI57" s="390"/>
      <c r="WJ57" s="390"/>
      <c r="WK57" s="390"/>
      <c r="WL57" s="390"/>
      <c r="WM57" s="390"/>
      <c r="WN57" s="390"/>
      <c r="WO57" s="390"/>
      <c r="WP57" s="390"/>
      <c r="WQ57" s="390"/>
      <c r="WR57" s="390"/>
      <c r="WS57" s="390"/>
      <c r="WT57" s="390"/>
      <c r="WU57" s="390"/>
      <c r="WV57" s="390"/>
      <c r="WW57" s="390"/>
      <c r="WX57" s="390"/>
      <c r="WY57" s="390"/>
      <c r="WZ57" s="390"/>
      <c r="XA57" s="390"/>
      <c r="XB57" s="390"/>
      <c r="XC57" s="390"/>
      <c r="XD57" s="390"/>
      <c r="XE57" s="390"/>
      <c r="XF57" s="390"/>
      <c r="XG57" s="390"/>
      <c r="XH57" s="390"/>
      <c r="XI57" s="390"/>
      <c r="XJ57" s="390"/>
      <c r="XK57" s="390"/>
      <c r="XL57" s="390"/>
      <c r="XM57" s="390"/>
      <c r="XN57" s="390"/>
      <c r="XO57" s="390"/>
      <c r="XP57" s="390"/>
      <c r="XQ57" s="390"/>
      <c r="XR57" s="390"/>
      <c r="XS57" s="390"/>
      <c r="XT57" s="390"/>
      <c r="XU57" s="390"/>
      <c r="XV57" s="390"/>
      <c r="XW57" s="390"/>
      <c r="XX57" s="390"/>
      <c r="XY57" s="390"/>
      <c r="XZ57" s="390"/>
      <c r="YA57" s="390"/>
      <c r="YB57" s="390"/>
      <c r="YC57" s="390"/>
      <c r="YD57" s="390"/>
      <c r="YE57" s="390"/>
      <c r="YF57" s="390"/>
      <c r="YG57" s="390"/>
      <c r="YH57" s="390"/>
      <c r="YI57" s="390"/>
      <c r="YJ57" s="390"/>
      <c r="YK57" s="390"/>
      <c r="YL57" s="390"/>
      <c r="YM57" s="390"/>
      <c r="YN57" s="390"/>
      <c r="YO57" s="390"/>
      <c r="YP57" s="390"/>
      <c r="YQ57" s="390"/>
      <c r="YR57" s="390"/>
      <c r="YS57" s="390"/>
      <c r="YT57" s="390"/>
      <c r="YU57" s="390"/>
      <c r="YV57" s="390"/>
      <c r="YW57" s="390"/>
      <c r="YX57" s="390"/>
      <c r="YY57" s="390"/>
      <c r="YZ57" s="390"/>
      <c r="ZA57" s="390"/>
      <c r="ZB57" s="390"/>
      <c r="ZC57" s="390"/>
      <c r="ZD57" s="390"/>
      <c r="ZE57" s="390"/>
      <c r="ZF57" s="390"/>
      <c r="ZG57" s="390"/>
      <c r="ZH57" s="390"/>
      <c r="ZI57" s="390"/>
      <c r="ZJ57" s="390"/>
      <c r="ZK57" s="390"/>
      <c r="ZL57" s="390"/>
      <c r="ZM57" s="390"/>
      <c r="ZN57" s="390"/>
      <c r="ZO57" s="390"/>
      <c r="ZP57" s="390"/>
      <c r="ZQ57" s="390"/>
      <c r="ZR57" s="390"/>
      <c r="ZS57" s="390"/>
      <c r="ZT57" s="390"/>
      <c r="ZU57" s="390"/>
      <c r="ZV57" s="390"/>
    </row>
    <row r="58" spans="1:698" s="381" customFormat="1" ht="18" customHeight="1">
      <c r="A58" s="390"/>
      <c r="B58" s="385">
        <v>50</v>
      </c>
      <c r="C58" s="777" t="s">
        <v>797</v>
      </c>
      <c r="D58" s="777"/>
      <c r="E58" s="364"/>
      <c r="F58" s="365">
        <f t="shared" si="2"/>
        <v>0</v>
      </c>
      <c r="G58" s="365">
        <f t="shared" si="3"/>
        <v>0</v>
      </c>
      <c r="H58" s="365">
        <f t="shared" si="4"/>
        <v>0</v>
      </c>
      <c r="I58" s="365">
        <f t="shared" si="5"/>
        <v>0</v>
      </c>
      <c r="J58" s="365">
        <f t="shared" si="6"/>
        <v>0</v>
      </c>
      <c r="K58" s="365">
        <f t="shared" si="7"/>
        <v>0</v>
      </c>
      <c r="L58" s="365">
        <f t="shared" si="8"/>
        <v>0</v>
      </c>
      <c r="M58" s="365">
        <f t="shared" si="9"/>
        <v>0</v>
      </c>
      <c r="N58" s="365">
        <f t="shared" si="10"/>
        <v>0</v>
      </c>
      <c r="O58" s="365">
        <f t="shared" si="11"/>
        <v>0</v>
      </c>
      <c r="P58" s="365">
        <f t="shared" si="12"/>
        <v>0</v>
      </c>
      <c r="Q58" s="383" t="str">
        <f t="shared" si="13"/>
        <v/>
      </c>
      <c r="R58" s="384" t="str">
        <f t="shared" si="1"/>
        <v/>
      </c>
      <c r="S58" s="369"/>
      <c r="T58" s="369"/>
      <c r="U58" s="140"/>
      <c r="V58" s="140"/>
      <c r="W58" s="140"/>
      <c r="X58" s="140"/>
      <c r="Y58" s="140"/>
      <c r="Z58" s="390"/>
      <c r="AA58" s="390"/>
      <c r="AB58" s="390"/>
      <c r="AC58" s="390"/>
      <c r="AD58" s="390"/>
      <c r="AE58" s="390"/>
      <c r="AF58" s="390"/>
      <c r="AG58" s="390"/>
      <c r="AH58" s="390"/>
      <c r="AI58" s="390"/>
      <c r="AJ58" s="390"/>
      <c r="AK58" s="390"/>
      <c r="AL58" s="390"/>
      <c r="AM58" s="390"/>
      <c r="AN58" s="390"/>
      <c r="AO58" s="390"/>
      <c r="AP58" s="390"/>
      <c r="AQ58" s="390"/>
      <c r="AR58" s="390"/>
      <c r="AS58" s="390"/>
      <c r="AT58" s="390"/>
      <c r="AU58" s="390"/>
      <c r="AV58" s="390"/>
      <c r="AW58" s="390"/>
      <c r="AX58" s="390"/>
      <c r="AY58" s="390"/>
      <c r="AZ58" s="390"/>
      <c r="BA58" s="390"/>
      <c r="BB58" s="390"/>
      <c r="BC58" s="390"/>
      <c r="BD58" s="390"/>
      <c r="BE58" s="390"/>
      <c r="BF58" s="390"/>
      <c r="BG58" s="390"/>
      <c r="BH58" s="390"/>
      <c r="BI58" s="390"/>
      <c r="BJ58" s="390"/>
      <c r="BK58" s="390"/>
      <c r="BL58" s="390"/>
      <c r="BM58" s="390"/>
      <c r="BN58" s="390"/>
      <c r="BO58" s="390"/>
      <c r="BP58" s="390"/>
      <c r="BQ58" s="390"/>
      <c r="BR58" s="390"/>
      <c r="BS58" s="390"/>
      <c r="BT58" s="390"/>
      <c r="BU58" s="390"/>
      <c r="BV58" s="390"/>
      <c r="BW58" s="390"/>
      <c r="BX58" s="390"/>
      <c r="BY58" s="390"/>
      <c r="BZ58" s="390"/>
      <c r="CA58" s="390"/>
      <c r="CB58" s="390"/>
      <c r="CC58" s="390"/>
      <c r="CD58" s="390"/>
      <c r="CE58" s="390"/>
      <c r="CF58" s="390"/>
      <c r="CG58" s="390"/>
      <c r="CH58" s="390"/>
      <c r="CI58" s="390"/>
      <c r="CJ58" s="390"/>
      <c r="CK58" s="390"/>
      <c r="CL58" s="390"/>
      <c r="CM58" s="390"/>
      <c r="CN58" s="390"/>
      <c r="CO58" s="390"/>
      <c r="CP58" s="390"/>
      <c r="CQ58" s="390"/>
      <c r="CR58" s="390"/>
      <c r="CS58" s="390"/>
      <c r="CT58" s="390"/>
      <c r="CU58" s="390"/>
      <c r="CV58" s="390"/>
      <c r="CW58" s="390"/>
      <c r="CX58" s="390"/>
      <c r="CY58" s="390"/>
      <c r="CZ58" s="390"/>
      <c r="DA58" s="390"/>
      <c r="DB58" s="390"/>
      <c r="DC58" s="390"/>
      <c r="DD58" s="390"/>
      <c r="DE58" s="390"/>
      <c r="DF58" s="390"/>
      <c r="DG58" s="390"/>
      <c r="DH58" s="390"/>
      <c r="DI58" s="390"/>
      <c r="DJ58" s="390"/>
      <c r="DK58" s="390"/>
      <c r="DL58" s="390"/>
      <c r="DM58" s="390"/>
      <c r="DN58" s="390"/>
      <c r="DO58" s="390"/>
      <c r="DP58" s="390"/>
      <c r="DQ58" s="390"/>
      <c r="DR58" s="390"/>
      <c r="DS58" s="390"/>
      <c r="DT58" s="390"/>
      <c r="DU58" s="390"/>
      <c r="DV58" s="390"/>
      <c r="DW58" s="390"/>
      <c r="DX58" s="390"/>
      <c r="DY58" s="390"/>
      <c r="DZ58" s="390"/>
      <c r="EA58" s="390"/>
      <c r="EB58" s="390"/>
      <c r="EC58" s="390"/>
      <c r="ED58" s="390"/>
      <c r="EE58" s="390"/>
      <c r="EF58" s="390"/>
      <c r="EG58" s="390"/>
      <c r="EH58" s="390"/>
      <c r="EI58" s="390"/>
      <c r="EJ58" s="390"/>
      <c r="EK58" s="390"/>
      <c r="EL58" s="390"/>
      <c r="EM58" s="390"/>
      <c r="EN58" s="390"/>
      <c r="EO58" s="390"/>
      <c r="EP58" s="390"/>
      <c r="EQ58" s="390"/>
      <c r="ER58" s="390"/>
      <c r="ES58" s="390"/>
      <c r="ET58" s="390"/>
      <c r="EU58" s="390"/>
      <c r="EV58" s="390"/>
      <c r="EW58" s="390"/>
      <c r="EX58" s="390"/>
      <c r="EY58" s="390"/>
      <c r="EZ58" s="390"/>
      <c r="FA58" s="390"/>
      <c r="FB58" s="390"/>
      <c r="FC58" s="390"/>
      <c r="FD58" s="390"/>
      <c r="FE58" s="390"/>
      <c r="FF58" s="390"/>
      <c r="FG58" s="390"/>
      <c r="FH58" s="390"/>
      <c r="FI58" s="390"/>
      <c r="FJ58" s="390"/>
      <c r="FK58" s="390"/>
      <c r="FL58" s="390"/>
      <c r="FM58" s="390"/>
      <c r="FN58" s="390"/>
      <c r="FO58" s="390"/>
      <c r="FP58" s="390"/>
      <c r="FQ58" s="390"/>
      <c r="FR58" s="390"/>
      <c r="FS58" s="390"/>
      <c r="FT58" s="390"/>
      <c r="FU58" s="390"/>
      <c r="FV58" s="390"/>
      <c r="FW58" s="390"/>
      <c r="FX58" s="390"/>
      <c r="FY58" s="390"/>
      <c r="FZ58" s="390"/>
      <c r="GA58" s="390"/>
      <c r="GB58" s="390"/>
      <c r="GC58" s="390"/>
      <c r="GD58" s="390"/>
      <c r="GE58" s="390"/>
      <c r="GF58" s="390"/>
      <c r="GG58" s="390"/>
      <c r="GH58" s="390"/>
      <c r="GI58" s="390"/>
      <c r="GJ58" s="390"/>
      <c r="GK58" s="390"/>
      <c r="GL58" s="390"/>
      <c r="GM58" s="390"/>
      <c r="GN58" s="390"/>
      <c r="GO58" s="390"/>
      <c r="GP58" s="390"/>
      <c r="GQ58" s="390"/>
      <c r="GR58" s="390"/>
      <c r="GS58" s="390"/>
      <c r="GT58" s="390"/>
      <c r="GU58" s="390"/>
      <c r="GV58" s="390"/>
      <c r="GW58" s="390"/>
      <c r="GX58" s="390"/>
      <c r="GY58" s="390"/>
      <c r="GZ58" s="390"/>
      <c r="HA58" s="390"/>
      <c r="HB58" s="390"/>
      <c r="HC58" s="390"/>
      <c r="HD58" s="390"/>
      <c r="HE58" s="390"/>
      <c r="HF58" s="390"/>
      <c r="HG58" s="390"/>
      <c r="HH58" s="390"/>
      <c r="HI58" s="390"/>
      <c r="HJ58" s="390"/>
      <c r="HK58" s="390"/>
      <c r="HL58" s="390"/>
      <c r="HM58" s="390"/>
      <c r="HN58" s="390"/>
      <c r="HO58" s="390"/>
      <c r="HP58" s="390"/>
      <c r="HQ58" s="390"/>
      <c r="HR58" s="390"/>
      <c r="HS58" s="390"/>
      <c r="HT58" s="390"/>
      <c r="HU58" s="390"/>
      <c r="HV58" s="390"/>
      <c r="HW58" s="390"/>
      <c r="HX58" s="390"/>
      <c r="HY58" s="390"/>
      <c r="HZ58" s="390"/>
      <c r="IA58" s="390"/>
      <c r="IB58" s="390"/>
      <c r="IC58" s="390"/>
      <c r="ID58" s="390"/>
      <c r="IE58" s="390"/>
      <c r="IF58" s="390"/>
      <c r="IG58" s="390"/>
      <c r="IH58" s="390"/>
      <c r="II58" s="390"/>
      <c r="IJ58" s="390"/>
      <c r="IK58" s="390"/>
      <c r="IL58" s="390"/>
      <c r="IM58" s="390"/>
      <c r="IN58" s="390"/>
      <c r="IO58" s="390"/>
      <c r="IP58" s="390"/>
      <c r="IQ58" s="390"/>
      <c r="IR58" s="390"/>
      <c r="IS58" s="390"/>
      <c r="IT58" s="390"/>
      <c r="IU58" s="390"/>
      <c r="IV58" s="390"/>
      <c r="IW58" s="390"/>
      <c r="IX58" s="390"/>
      <c r="IY58" s="390"/>
      <c r="IZ58" s="390"/>
      <c r="JA58" s="390"/>
      <c r="JB58" s="390"/>
      <c r="JC58" s="390"/>
      <c r="JD58" s="390"/>
      <c r="JE58" s="390"/>
      <c r="JF58" s="390"/>
      <c r="JG58" s="390"/>
      <c r="JH58" s="390"/>
      <c r="JI58" s="390"/>
      <c r="JJ58" s="390"/>
      <c r="JK58" s="390"/>
      <c r="JL58" s="390"/>
      <c r="JM58" s="390"/>
      <c r="JN58" s="390"/>
      <c r="JO58" s="390"/>
      <c r="JP58" s="390"/>
      <c r="JQ58" s="390"/>
      <c r="JR58" s="390"/>
      <c r="JS58" s="390"/>
      <c r="JT58" s="390"/>
      <c r="JU58" s="390"/>
      <c r="JV58" s="390"/>
      <c r="JW58" s="390"/>
      <c r="JX58" s="390"/>
      <c r="JY58" s="390"/>
      <c r="JZ58" s="390"/>
      <c r="KA58" s="390"/>
      <c r="KB58" s="390"/>
      <c r="KC58" s="390"/>
      <c r="KD58" s="390"/>
      <c r="KE58" s="390"/>
      <c r="KF58" s="390"/>
      <c r="KG58" s="390"/>
      <c r="KH58" s="390"/>
      <c r="KI58" s="390"/>
      <c r="KJ58" s="390"/>
      <c r="KK58" s="390"/>
      <c r="KL58" s="390"/>
      <c r="KM58" s="390"/>
      <c r="KN58" s="390"/>
      <c r="KO58" s="390"/>
      <c r="KP58" s="390"/>
      <c r="KQ58" s="390"/>
      <c r="KR58" s="390"/>
      <c r="KS58" s="390"/>
      <c r="KT58" s="390"/>
      <c r="KU58" s="390"/>
      <c r="KV58" s="390"/>
      <c r="KW58" s="390"/>
      <c r="KX58" s="390"/>
      <c r="KY58" s="390"/>
      <c r="KZ58" s="390"/>
      <c r="LA58" s="390"/>
      <c r="LB58" s="390"/>
      <c r="LC58" s="390"/>
      <c r="LD58" s="390"/>
      <c r="LE58" s="390"/>
      <c r="LF58" s="390"/>
      <c r="LG58" s="390"/>
      <c r="LH58" s="390"/>
      <c r="LI58" s="390"/>
      <c r="LJ58" s="390"/>
      <c r="LK58" s="390"/>
      <c r="LL58" s="390"/>
      <c r="LM58" s="390"/>
      <c r="LN58" s="390"/>
      <c r="LO58" s="390"/>
      <c r="LP58" s="390"/>
      <c r="LQ58" s="390"/>
      <c r="LR58" s="390"/>
      <c r="LS58" s="390"/>
      <c r="LT58" s="390"/>
      <c r="LU58" s="390"/>
      <c r="LV58" s="390"/>
      <c r="LW58" s="390"/>
      <c r="LX58" s="390"/>
      <c r="LY58" s="390"/>
      <c r="LZ58" s="390"/>
      <c r="MA58" s="390"/>
      <c r="MB58" s="390"/>
      <c r="MC58" s="390"/>
      <c r="MD58" s="390"/>
      <c r="ME58" s="390"/>
      <c r="MF58" s="390"/>
      <c r="MG58" s="390"/>
      <c r="MH58" s="390"/>
      <c r="MI58" s="390"/>
      <c r="MJ58" s="390"/>
      <c r="MK58" s="390"/>
      <c r="ML58" s="390"/>
      <c r="MM58" s="390"/>
      <c r="MN58" s="390"/>
      <c r="MO58" s="390"/>
      <c r="MP58" s="390"/>
      <c r="MQ58" s="390"/>
      <c r="MR58" s="390"/>
      <c r="MS58" s="390"/>
      <c r="MT58" s="390"/>
      <c r="MU58" s="390"/>
      <c r="MV58" s="390"/>
      <c r="MW58" s="390"/>
      <c r="MX58" s="390"/>
      <c r="MY58" s="390"/>
      <c r="MZ58" s="390"/>
      <c r="NA58" s="390"/>
      <c r="NB58" s="390"/>
      <c r="NC58" s="390"/>
      <c r="ND58" s="390"/>
      <c r="NE58" s="390"/>
      <c r="NF58" s="390"/>
      <c r="NG58" s="390"/>
      <c r="NH58" s="390"/>
      <c r="NI58" s="390"/>
      <c r="NJ58" s="390"/>
      <c r="NK58" s="390"/>
      <c r="NL58" s="390"/>
      <c r="NM58" s="390"/>
      <c r="NN58" s="390"/>
      <c r="NO58" s="390"/>
      <c r="NP58" s="390"/>
      <c r="NQ58" s="390"/>
      <c r="NR58" s="390"/>
      <c r="NS58" s="390"/>
      <c r="NT58" s="390"/>
      <c r="NU58" s="390"/>
      <c r="NV58" s="390"/>
      <c r="NW58" s="390"/>
      <c r="NX58" s="390"/>
      <c r="NY58" s="390"/>
      <c r="NZ58" s="390"/>
      <c r="OA58" s="390"/>
      <c r="OB58" s="390"/>
      <c r="OC58" s="390"/>
      <c r="OD58" s="390"/>
      <c r="OE58" s="390"/>
      <c r="OF58" s="390"/>
      <c r="OG58" s="390"/>
      <c r="OH58" s="390"/>
      <c r="OI58" s="390"/>
      <c r="OJ58" s="390"/>
      <c r="OK58" s="390"/>
      <c r="OL58" s="390"/>
      <c r="OM58" s="390"/>
      <c r="ON58" s="390"/>
      <c r="OO58" s="390"/>
      <c r="OP58" s="390"/>
      <c r="OQ58" s="390"/>
      <c r="OR58" s="390"/>
      <c r="OS58" s="390"/>
      <c r="OT58" s="390"/>
      <c r="OU58" s="390"/>
      <c r="OV58" s="390"/>
      <c r="OW58" s="390"/>
      <c r="OX58" s="390"/>
      <c r="OY58" s="390"/>
      <c r="OZ58" s="390"/>
      <c r="PA58" s="390"/>
      <c r="PB58" s="390"/>
      <c r="PC58" s="390"/>
      <c r="PD58" s="390"/>
      <c r="PE58" s="390"/>
      <c r="PF58" s="390"/>
      <c r="PG58" s="390"/>
      <c r="PH58" s="390"/>
      <c r="PI58" s="390"/>
      <c r="PJ58" s="390"/>
      <c r="PK58" s="390"/>
      <c r="PL58" s="390"/>
      <c r="PM58" s="390"/>
      <c r="PN58" s="390"/>
      <c r="PO58" s="390"/>
      <c r="PP58" s="390"/>
      <c r="PQ58" s="390"/>
      <c r="PR58" s="390"/>
      <c r="PS58" s="390"/>
      <c r="PT58" s="390"/>
      <c r="PU58" s="390"/>
      <c r="PV58" s="390"/>
      <c r="PW58" s="390"/>
      <c r="PX58" s="390"/>
      <c r="PY58" s="390"/>
      <c r="PZ58" s="390"/>
      <c r="QA58" s="390"/>
      <c r="QB58" s="390"/>
      <c r="QC58" s="390"/>
      <c r="QD58" s="390"/>
      <c r="QE58" s="390"/>
      <c r="QF58" s="390"/>
      <c r="QG58" s="390"/>
      <c r="QH58" s="390"/>
      <c r="QI58" s="390"/>
      <c r="QJ58" s="390"/>
      <c r="QK58" s="390"/>
      <c r="QL58" s="390"/>
      <c r="QM58" s="390"/>
      <c r="QN58" s="390"/>
      <c r="QO58" s="390"/>
      <c r="QP58" s="390"/>
      <c r="QQ58" s="390"/>
      <c r="QR58" s="390"/>
      <c r="QS58" s="390"/>
      <c r="QT58" s="390"/>
      <c r="QU58" s="390"/>
      <c r="QV58" s="390"/>
      <c r="QW58" s="390"/>
      <c r="QX58" s="390"/>
      <c r="QY58" s="390"/>
      <c r="QZ58" s="390"/>
      <c r="RA58" s="390"/>
      <c r="RB58" s="390"/>
      <c r="RC58" s="390"/>
      <c r="RD58" s="390"/>
      <c r="RE58" s="390"/>
      <c r="RF58" s="390"/>
      <c r="RG58" s="390"/>
      <c r="RH58" s="390"/>
      <c r="RI58" s="390"/>
      <c r="RJ58" s="390"/>
      <c r="RK58" s="390"/>
      <c r="RL58" s="390"/>
      <c r="RM58" s="390"/>
      <c r="RN58" s="390"/>
      <c r="RO58" s="390"/>
      <c r="RP58" s="390"/>
      <c r="RQ58" s="390"/>
      <c r="RR58" s="390"/>
      <c r="RS58" s="390"/>
      <c r="RT58" s="390"/>
      <c r="RU58" s="390"/>
      <c r="RV58" s="390"/>
      <c r="RW58" s="390"/>
      <c r="RX58" s="390"/>
      <c r="RY58" s="390"/>
      <c r="RZ58" s="390"/>
      <c r="SA58" s="390"/>
      <c r="SB58" s="390"/>
      <c r="SC58" s="390"/>
      <c r="SD58" s="390"/>
      <c r="SE58" s="390"/>
      <c r="SF58" s="390"/>
      <c r="SG58" s="390"/>
      <c r="SH58" s="390"/>
      <c r="SI58" s="390"/>
      <c r="SJ58" s="390"/>
      <c r="SK58" s="390"/>
      <c r="SL58" s="390"/>
      <c r="SM58" s="390"/>
      <c r="SN58" s="390"/>
      <c r="SO58" s="390"/>
      <c r="SP58" s="390"/>
      <c r="SQ58" s="390"/>
      <c r="SR58" s="390"/>
      <c r="SS58" s="390"/>
      <c r="ST58" s="390"/>
      <c r="SU58" s="390"/>
      <c r="SV58" s="390"/>
      <c r="SW58" s="390"/>
      <c r="SX58" s="390"/>
      <c r="SY58" s="390"/>
      <c r="SZ58" s="390"/>
      <c r="TA58" s="390"/>
      <c r="TB58" s="390"/>
      <c r="TC58" s="390"/>
      <c r="TD58" s="390"/>
      <c r="TE58" s="390"/>
      <c r="TF58" s="390"/>
      <c r="TG58" s="390"/>
      <c r="TH58" s="390"/>
      <c r="TI58" s="390"/>
      <c r="TJ58" s="390"/>
      <c r="TK58" s="390"/>
      <c r="TL58" s="390"/>
      <c r="TM58" s="390"/>
      <c r="TN58" s="390"/>
      <c r="TO58" s="390"/>
      <c r="TP58" s="390"/>
      <c r="TQ58" s="390"/>
      <c r="TR58" s="390"/>
      <c r="TS58" s="390"/>
      <c r="TT58" s="390"/>
      <c r="TU58" s="390"/>
      <c r="TV58" s="390"/>
      <c r="TW58" s="390"/>
      <c r="TX58" s="390"/>
      <c r="TY58" s="390"/>
      <c r="TZ58" s="390"/>
      <c r="UA58" s="390"/>
      <c r="UB58" s="390"/>
      <c r="UC58" s="390"/>
      <c r="UD58" s="390"/>
      <c r="UE58" s="390"/>
      <c r="UF58" s="390"/>
      <c r="UG58" s="390"/>
      <c r="UH58" s="390"/>
      <c r="UI58" s="390"/>
      <c r="UJ58" s="390"/>
      <c r="UK58" s="390"/>
      <c r="UL58" s="390"/>
      <c r="UM58" s="390"/>
      <c r="UN58" s="390"/>
      <c r="UO58" s="390"/>
      <c r="UP58" s="390"/>
      <c r="UQ58" s="390"/>
      <c r="UR58" s="390"/>
      <c r="US58" s="390"/>
      <c r="UT58" s="390"/>
      <c r="UU58" s="390"/>
      <c r="UV58" s="390"/>
      <c r="UW58" s="390"/>
      <c r="UX58" s="390"/>
      <c r="UY58" s="390"/>
      <c r="UZ58" s="390"/>
      <c r="VA58" s="390"/>
      <c r="VB58" s="390"/>
      <c r="VC58" s="390"/>
      <c r="VD58" s="390"/>
      <c r="VE58" s="390"/>
      <c r="VF58" s="390"/>
      <c r="VG58" s="390"/>
      <c r="VH58" s="390"/>
      <c r="VI58" s="390"/>
      <c r="VJ58" s="390"/>
      <c r="VK58" s="390"/>
      <c r="VL58" s="390"/>
      <c r="VM58" s="390"/>
      <c r="VN58" s="390"/>
      <c r="VO58" s="390"/>
      <c r="VP58" s="390"/>
      <c r="VQ58" s="390"/>
      <c r="VR58" s="390"/>
      <c r="VS58" s="390"/>
      <c r="VT58" s="390"/>
      <c r="VU58" s="390"/>
      <c r="VV58" s="390"/>
      <c r="VW58" s="390"/>
      <c r="VX58" s="390"/>
      <c r="VY58" s="390"/>
      <c r="VZ58" s="390"/>
      <c r="WA58" s="390"/>
      <c r="WB58" s="390"/>
      <c r="WC58" s="390"/>
      <c r="WD58" s="390"/>
      <c r="WE58" s="390"/>
      <c r="WF58" s="390"/>
      <c r="WG58" s="390"/>
      <c r="WH58" s="390"/>
      <c r="WI58" s="390"/>
      <c r="WJ58" s="390"/>
      <c r="WK58" s="390"/>
      <c r="WL58" s="390"/>
      <c r="WM58" s="390"/>
      <c r="WN58" s="390"/>
      <c r="WO58" s="390"/>
      <c r="WP58" s="390"/>
      <c r="WQ58" s="390"/>
      <c r="WR58" s="390"/>
      <c r="WS58" s="390"/>
      <c r="WT58" s="390"/>
      <c r="WU58" s="390"/>
      <c r="WV58" s="390"/>
      <c r="WW58" s="390"/>
      <c r="WX58" s="390"/>
      <c r="WY58" s="390"/>
      <c r="WZ58" s="390"/>
      <c r="XA58" s="390"/>
      <c r="XB58" s="390"/>
      <c r="XC58" s="390"/>
      <c r="XD58" s="390"/>
      <c r="XE58" s="390"/>
      <c r="XF58" s="390"/>
      <c r="XG58" s="390"/>
      <c r="XH58" s="390"/>
      <c r="XI58" s="390"/>
      <c r="XJ58" s="390"/>
      <c r="XK58" s="390"/>
      <c r="XL58" s="390"/>
      <c r="XM58" s="390"/>
      <c r="XN58" s="390"/>
      <c r="XO58" s="390"/>
      <c r="XP58" s="390"/>
      <c r="XQ58" s="390"/>
      <c r="XR58" s="390"/>
      <c r="XS58" s="390"/>
      <c r="XT58" s="390"/>
      <c r="XU58" s="390"/>
      <c r="XV58" s="390"/>
      <c r="XW58" s="390"/>
      <c r="XX58" s="390"/>
      <c r="XY58" s="390"/>
      <c r="XZ58" s="390"/>
      <c r="YA58" s="390"/>
      <c r="YB58" s="390"/>
      <c r="YC58" s="390"/>
      <c r="YD58" s="390"/>
      <c r="YE58" s="390"/>
      <c r="YF58" s="390"/>
      <c r="YG58" s="390"/>
      <c r="YH58" s="390"/>
      <c r="YI58" s="390"/>
      <c r="YJ58" s="390"/>
      <c r="YK58" s="390"/>
      <c r="YL58" s="390"/>
      <c r="YM58" s="390"/>
      <c r="YN58" s="390"/>
      <c r="YO58" s="390"/>
      <c r="YP58" s="390"/>
      <c r="YQ58" s="390"/>
      <c r="YR58" s="390"/>
      <c r="YS58" s="390"/>
      <c r="YT58" s="390"/>
      <c r="YU58" s="390"/>
      <c r="YV58" s="390"/>
      <c r="YW58" s="390"/>
      <c r="YX58" s="390"/>
      <c r="YY58" s="390"/>
      <c r="YZ58" s="390"/>
      <c r="ZA58" s="390"/>
      <c r="ZB58" s="390"/>
      <c r="ZC58" s="390"/>
      <c r="ZD58" s="390"/>
      <c r="ZE58" s="390"/>
      <c r="ZF58" s="390"/>
      <c r="ZG58" s="390"/>
      <c r="ZH58" s="390"/>
      <c r="ZI58" s="390"/>
      <c r="ZJ58" s="390"/>
      <c r="ZK58" s="390"/>
      <c r="ZL58" s="390"/>
      <c r="ZM58" s="390"/>
      <c r="ZN58" s="390"/>
      <c r="ZO58" s="390"/>
      <c r="ZP58" s="390"/>
      <c r="ZQ58" s="390"/>
      <c r="ZR58" s="390"/>
      <c r="ZS58" s="390"/>
      <c r="ZT58" s="390"/>
      <c r="ZU58" s="390"/>
      <c r="ZV58" s="390"/>
    </row>
    <row r="59" spans="1:698" s="381" customFormat="1" ht="18" customHeight="1">
      <c r="A59" s="390"/>
      <c r="B59" s="385">
        <v>51</v>
      </c>
      <c r="C59" s="777" t="s">
        <v>797</v>
      </c>
      <c r="D59" s="777"/>
      <c r="E59" s="364"/>
      <c r="F59" s="365">
        <f t="shared" si="2"/>
        <v>0</v>
      </c>
      <c r="G59" s="365">
        <f t="shared" si="3"/>
        <v>0</v>
      </c>
      <c r="H59" s="365">
        <f t="shared" si="4"/>
        <v>0</v>
      </c>
      <c r="I59" s="365">
        <f t="shared" si="5"/>
        <v>0</v>
      </c>
      <c r="J59" s="365">
        <f t="shared" si="6"/>
        <v>0</v>
      </c>
      <c r="K59" s="365">
        <f t="shared" si="7"/>
        <v>0</v>
      </c>
      <c r="L59" s="365">
        <f t="shared" si="8"/>
        <v>0</v>
      </c>
      <c r="M59" s="365">
        <f t="shared" si="9"/>
        <v>0</v>
      </c>
      <c r="N59" s="365">
        <f t="shared" si="10"/>
        <v>0</v>
      </c>
      <c r="O59" s="365">
        <f t="shared" si="11"/>
        <v>0</v>
      </c>
      <c r="P59" s="365">
        <f t="shared" si="12"/>
        <v>0</v>
      </c>
      <c r="Q59" s="383" t="str">
        <f t="shared" si="13"/>
        <v/>
      </c>
      <c r="R59" s="384" t="str">
        <f t="shared" si="1"/>
        <v/>
      </c>
      <c r="S59" s="369"/>
      <c r="T59" s="369"/>
      <c r="U59" s="140"/>
      <c r="V59" s="140"/>
      <c r="W59" s="140"/>
      <c r="X59" s="140"/>
      <c r="Y59" s="140"/>
      <c r="Z59" s="390"/>
      <c r="AA59" s="390"/>
      <c r="AB59" s="390"/>
      <c r="AC59" s="390"/>
      <c r="AD59" s="390"/>
      <c r="AE59" s="390"/>
      <c r="AF59" s="390"/>
      <c r="AG59" s="390"/>
      <c r="AH59" s="390"/>
      <c r="AI59" s="390"/>
      <c r="AJ59" s="390"/>
      <c r="AK59" s="390"/>
      <c r="AL59" s="390"/>
      <c r="AM59" s="390"/>
      <c r="AN59" s="390"/>
      <c r="AO59" s="390"/>
      <c r="AP59" s="390"/>
      <c r="AQ59" s="390"/>
      <c r="AR59" s="390"/>
      <c r="AS59" s="390"/>
      <c r="AT59" s="390"/>
      <c r="AU59" s="390"/>
      <c r="AV59" s="390"/>
      <c r="AW59" s="390"/>
      <c r="AX59" s="390"/>
      <c r="AY59" s="390"/>
      <c r="AZ59" s="390"/>
      <c r="BA59" s="390"/>
      <c r="BB59" s="390"/>
      <c r="BC59" s="390"/>
      <c r="BD59" s="390"/>
      <c r="BE59" s="390"/>
      <c r="BF59" s="390"/>
      <c r="BG59" s="390"/>
      <c r="BH59" s="390"/>
      <c r="BI59" s="390"/>
      <c r="BJ59" s="390"/>
      <c r="BK59" s="390"/>
      <c r="BL59" s="390"/>
      <c r="BM59" s="390"/>
      <c r="BN59" s="390"/>
      <c r="BO59" s="390"/>
      <c r="BP59" s="390"/>
      <c r="BQ59" s="390"/>
      <c r="BR59" s="390"/>
      <c r="BS59" s="390"/>
      <c r="BT59" s="390"/>
      <c r="BU59" s="390"/>
      <c r="BV59" s="390"/>
      <c r="BW59" s="390"/>
      <c r="BX59" s="390"/>
      <c r="BY59" s="390"/>
      <c r="BZ59" s="390"/>
      <c r="CA59" s="390"/>
      <c r="CB59" s="390"/>
      <c r="CC59" s="390"/>
      <c r="CD59" s="390"/>
      <c r="CE59" s="390"/>
      <c r="CF59" s="390"/>
      <c r="CG59" s="390"/>
      <c r="CH59" s="390"/>
      <c r="CI59" s="390"/>
      <c r="CJ59" s="390"/>
      <c r="CK59" s="390"/>
      <c r="CL59" s="390"/>
      <c r="CM59" s="390"/>
      <c r="CN59" s="390"/>
      <c r="CO59" s="390"/>
      <c r="CP59" s="390"/>
      <c r="CQ59" s="390"/>
      <c r="CR59" s="390"/>
      <c r="CS59" s="390"/>
      <c r="CT59" s="390"/>
      <c r="CU59" s="390"/>
      <c r="CV59" s="390"/>
      <c r="CW59" s="390"/>
      <c r="CX59" s="390"/>
      <c r="CY59" s="390"/>
      <c r="CZ59" s="390"/>
      <c r="DA59" s="390"/>
      <c r="DB59" s="390"/>
      <c r="DC59" s="390"/>
      <c r="DD59" s="390"/>
      <c r="DE59" s="390"/>
      <c r="DF59" s="390"/>
      <c r="DG59" s="390"/>
      <c r="DH59" s="390"/>
      <c r="DI59" s="390"/>
      <c r="DJ59" s="390"/>
      <c r="DK59" s="390"/>
      <c r="DL59" s="390"/>
      <c r="DM59" s="390"/>
      <c r="DN59" s="390"/>
      <c r="DO59" s="390"/>
      <c r="DP59" s="390"/>
      <c r="DQ59" s="390"/>
      <c r="DR59" s="390"/>
      <c r="DS59" s="390"/>
      <c r="DT59" s="390"/>
      <c r="DU59" s="390"/>
      <c r="DV59" s="390"/>
      <c r="DW59" s="390"/>
      <c r="DX59" s="390"/>
      <c r="DY59" s="390"/>
      <c r="DZ59" s="390"/>
      <c r="EA59" s="390"/>
      <c r="EB59" s="390"/>
      <c r="EC59" s="390"/>
      <c r="ED59" s="390"/>
      <c r="EE59" s="390"/>
      <c r="EF59" s="390"/>
      <c r="EG59" s="390"/>
      <c r="EH59" s="390"/>
      <c r="EI59" s="390"/>
      <c r="EJ59" s="390"/>
      <c r="EK59" s="390"/>
      <c r="EL59" s="390"/>
      <c r="EM59" s="390"/>
      <c r="EN59" s="390"/>
      <c r="EO59" s="390"/>
      <c r="EP59" s="390"/>
      <c r="EQ59" s="390"/>
      <c r="ER59" s="390"/>
      <c r="ES59" s="390"/>
      <c r="ET59" s="390"/>
      <c r="EU59" s="390"/>
      <c r="EV59" s="390"/>
      <c r="EW59" s="390"/>
      <c r="EX59" s="390"/>
      <c r="EY59" s="390"/>
      <c r="EZ59" s="390"/>
      <c r="FA59" s="390"/>
      <c r="FB59" s="390"/>
      <c r="FC59" s="390"/>
      <c r="FD59" s="390"/>
      <c r="FE59" s="390"/>
      <c r="FF59" s="390"/>
      <c r="FG59" s="390"/>
      <c r="FH59" s="390"/>
      <c r="FI59" s="390"/>
      <c r="FJ59" s="390"/>
      <c r="FK59" s="390"/>
      <c r="FL59" s="390"/>
      <c r="FM59" s="390"/>
      <c r="FN59" s="390"/>
      <c r="FO59" s="390"/>
      <c r="FP59" s="390"/>
      <c r="FQ59" s="390"/>
      <c r="FR59" s="390"/>
      <c r="FS59" s="390"/>
      <c r="FT59" s="390"/>
      <c r="FU59" s="390"/>
      <c r="FV59" s="390"/>
      <c r="FW59" s="390"/>
      <c r="FX59" s="390"/>
      <c r="FY59" s="390"/>
      <c r="FZ59" s="390"/>
      <c r="GA59" s="390"/>
      <c r="GB59" s="390"/>
      <c r="GC59" s="390"/>
      <c r="GD59" s="390"/>
      <c r="GE59" s="390"/>
      <c r="GF59" s="390"/>
      <c r="GG59" s="390"/>
      <c r="GH59" s="390"/>
      <c r="GI59" s="390"/>
      <c r="GJ59" s="390"/>
      <c r="GK59" s="390"/>
      <c r="GL59" s="390"/>
      <c r="GM59" s="390"/>
      <c r="GN59" s="390"/>
      <c r="GO59" s="390"/>
      <c r="GP59" s="390"/>
      <c r="GQ59" s="390"/>
      <c r="GR59" s="390"/>
      <c r="GS59" s="390"/>
      <c r="GT59" s="390"/>
      <c r="GU59" s="390"/>
      <c r="GV59" s="390"/>
      <c r="GW59" s="390"/>
      <c r="GX59" s="390"/>
      <c r="GY59" s="390"/>
      <c r="GZ59" s="390"/>
      <c r="HA59" s="390"/>
      <c r="HB59" s="390"/>
      <c r="HC59" s="390"/>
      <c r="HD59" s="390"/>
      <c r="HE59" s="390"/>
      <c r="HF59" s="390"/>
      <c r="HG59" s="390"/>
      <c r="HH59" s="390"/>
      <c r="HI59" s="390"/>
      <c r="HJ59" s="390"/>
      <c r="HK59" s="390"/>
      <c r="HL59" s="390"/>
      <c r="HM59" s="390"/>
      <c r="HN59" s="390"/>
      <c r="HO59" s="390"/>
      <c r="HP59" s="390"/>
      <c r="HQ59" s="390"/>
      <c r="HR59" s="390"/>
      <c r="HS59" s="390"/>
      <c r="HT59" s="390"/>
      <c r="HU59" s="390"/>
      <c r="HV59" s="390"/>
      <c r="HW59" s="390"/>
      <c r="HX59" s="390"/>
      <c r="HY59" s="390"/>
      <c r="HZ59" s="390"/>
      <c r="IA59" s="390"/>
      <c r="IB59" s="390"/>
      <c r="IC59" s="390"/>
      <c r="ID59" s="390"/>
      <c r="IE59" s="390"/>
      <c r="IF59" s="390"/>
      <c r="IG59" s="390"/>
      <c r="IH59" s="390"/>
      <c r="II59" s="390"/>
      <c r="IJ59" s="390"/>
      <c r="IK59" s="390"/>
      <c r="IL59" s="390"/>
      <c r="IM59" s="390"/>
      <c r="IN59" s="390"/>
      <c r="IO59" s="390"/>
      <c r="IP59" s="390"/>
      <c r="IQ59" s="390"/>
      <c r="IR59" s="390"/>
      <c r="IS59" s="390"/>
      <c r="IT59" s="390"/>
      <c r="IU59" s="390"/>
      <c r="IV59" s="390"/>
      <c r="IW59" s="390"/>
      <c r="IX59" s="390"/>
      <c r="IY59" s="390"/>
      <c r="IZ59" s="390"/>
      <c r="JA59" s="390"/>
      <c r="JB59" s="390"/>
      <c r="JC59" s="390"/>
      <c r="JD59" s="390"/>
      <c r="JE59" s="390"/>
      <c r="JF59" s="390"/>
      <c r="JG59" s="390"/>
      <c r="JH59" s="390"/>
      <c r="JI59" s="390"/>
      <c r="JJ59" s="390"/>
      <c r="JK59" s="390"/>
      <c r="JL59" s="390"/>
      <c r="JM59" s="390"/>
      <c r="JN59" s="390"/>
      <c r="JO59" s="390"/>
      <c r="JP59" s="390"/>
      <c r="JQ59" s="390"/>
      <c r="JR59" s="390"/>
      <c r="JS59" s="390"/>
      <c r="JT59" s="390"/>
      <c r="JU59" s="390"/>
      <c r="JV59" s="390"/>
      <c r="JW59" s="390"/>
      <c r="JX59" s="390"/>
      <c r="JY59" s="390"/>
      <c r="JZ59" s="390"/>
      <c r="KA59" s="390"/>
      <c r="KB59" s="390"/>
      <c r="KC59" s="390"/>
      <c r="KD59" s="390"/>
      <c r="KE59" s="390"/>
      <c r="KF59" s="390"/>
      <c r="KG59" s="390"/>
      <c r="KH59" s="390"/>
      <c r="KI59" s="390"/>
      <c r="KJ59" s="390"/>
      <c r="KK59" s="390"/>
      <c r="KL59" s="390"/>
      <c r="KM59" s="390"/>
      <c r="KN59" s="390"/>
      <c r="KO59" s="390"/>
      <c r="KP59" s="390"/>
      <c r="KQ59" s="390"/>
      <c r="KR59" s="390"/>
      <c r="KS59" s="390"/>
      <c r="KT59" s="390"/>
      <c r="KU59" s="390"/>
      <c r="KV59" s="390"/>
      <c r="KW59" s="390"/>
      <c r="KX59" s="390"/>
      <c r="KY59" s="390"/>
      <c r="KZ59" s="390"/>
      <c r="LA59" s="390"/>
      <c r="LB59" s="390"/>
      <c r="LC59" s="390"/>
      <c r="LD59" s="390"/>
      <c r="LE59" s="390"/>
      <c r="LF59" s="390"/>
      <c r="LG59" s="390"/>
      <c r="LH59" s="390"/>
      <c r="LI59" s="390"/>
      <c r="LJ59" s="390"/>
      <c r="LK59" s="390"/>
      <c r="LL59" s="390"/>
      <c r="LM59" s="390"/>
      <c r="LN59" s="390"/>
      <c r="LO59" s="390"/>
      <c r="LP59" s="390"/>
      <c r="LQ59" s="390"/>
      <c r="LR59" s="390"/>
      <c r="LS59" s="390"/>
      <c r="LT59" s="390"/>
      <c r="LU59" s="390"/>
      <c r="LV59" s="390"/>
      <c r="LW59" s="390"/>
      <c r="LX59" s="390"/>
      <c r="LY59" s="390"/>
      <c r="LZ59" s="390"/>
      <c r="MA59" s="390"/>
      <c r="MB59" s="390"/>
      <c r="MC59" s="390"/>
      <c r="MD59" s="390"/>
      <c r="ME59" s="390"/>
      <c r="MF59" s="390"/>
      <c r="MG59" s="390"/>
      <c r="MH59" s="390"/>
      <c r="MI59" s="390"/>
      <c r="MJ59" s="390"/>
      <c r="MK59" s="390"/>
      <c r="ML59" s="390"/>
      <c r="MM59" s="390"/>
      <c r="MN59" s="390"/>
      <c r="MO59" s="390"/>
      <c r="MP59" s="390"/>
      <c r="MQ59" s="390"/>
      <c r="MR59" s="390"/>
      <c r="MS59" s="390"/>
      <c r="MT59" s="390"/>
      <c r="MU59" s="390"/>
      <c r="MV59" s="390"/>
      <c r="MW59" s="390"/>
      <c r="MX59" s="390"/>
      <c r="MY59" s="390"/>
      <c r="MZ59" s="390"/>
      <c r="NA59" s="390"/>
      <c r="NB59" s="390"/>
      <c r="NC59" s="390"/>
      <c r="ND59" s="390"/>
      <c r="NE59" s="390"/>
      <c r="NF59" s="390"/>
      <c r="NG59" s="390"/>
      <c r="NH59" s="390"/>
      <c r="NI59" s="390"/>
      <c r="NJ59" s="390"/>
      <c r="NK59" s="390"/>
      <c r="NL59" s="390"/>
      <c r="NM59" s="390"/>
      <c r="NN59" s="390"/>
      <c r="NO59" s="390"/>
      <c r="NP59" s="390"/>
      <c r="NQ59" s="390"/>
      <c r="NR59" s="390"/>
      <c r="NS59" s="390"/>
      <c r="NT59" s="390"/>
      <c r="NU59" s="390"/>
      <c r="NV59" s="390"/>
      <c r="NW59" s="390"/>
      <c r="NX59" s="390"/>
      <c r="NY59" s="390"/>
      <c r="NZ59" s="390"/>
      <c r="OA59" s="390"/>
      <c r="OB59" s="390"/>
      <c r="OC59" s="390"/>
      <c r="OD59" s="390"/>
      <c r="OE59" s="390"/>
      <c r="OF59" s="390"/>
      <c r="OG59" s="390"/>
      <c r="OH59" s="390"/>
      <c r="OI59" s="390"/>
      <c r="OJ59" s="390"/>
      <c r="OK59" s="390"/>
      <c r="OL59" s="390"/>
      <c r="OM59" s="390"/>
      <c r="ON59" s="390"/>
      <c r="OO59" s="390"/>
      <c r="OP59" s="390"/>
      <c r="OQ59" s="390"/>
      <c r="OR59" s="390"/>
      <c r="OS59" s="390"/>
      <c r="OT59" s="390"/>
      <c r="OU59" s="390"/>
      <c r="OV59" s="390"/>
      <c r="OW59" s="390"/>
      <c r="OX59" s="390"/>
      <c r="OY59" s="390"/>
      <c r="OZ59" s="390"/>
      <c r="PA59" s="390"/>
      <c r="PB59" s="390"/>
      <c r="PC59" s="390"/>
      <c r="PD59" s="390"/>
      <c r="PE59" s="390"/>
      <c r="PF59" s="390"/>
      <c r="PG59" s="390"/>
      <c r="PH59" s="390"/>
      <c r="PI59" s="390"/>
      <c r="PJ59" s="390"/>
      <c r="PK59" s="390"/>
      <c r="PL59" s="390"/>
      <c r="PM59" s="390"/>
      <c r="PN59" s="390"/>
      <c r="PO59" s="390"/>
      <c r="PP59" s="390"/>
      <c r="PQ59" s="390"/>
      <c r="PR59" s="390"/>
      <c r="PS59" s="390"/>
      <c r="PT59" s="390"/>
      <c r="PU59" s="390"/>
      <c r="PV59" s="390"/>
      <c r="PW59" s="390"/>
      <c r="PX59" s="390"/>
      <c r="PY59" s="390"/>
      <c r="PZ59" s="390"/>
      <c r="QA59" s="390"/>
      <c r="QB59" s="390"/>
      <c r="QC59" s="390"/>
      <c r="QD59" s="390"/>
      <c r="QE59" s="390"/>
      <c r="QF59" s="390"/>
      <c r="QG59" s="390"/>
      <c r="QH59" s="390"/>
      <c r="QI59" s="390"/>
      <c r="QJ59" s="390"/>
      <c r="QK59" s="390"/>
      <c r="QL59" s="390"/>
      <c r="QM59" s="390"/>
      <c r="QN59" s="390"/>
      <c r="QO59" s="390"/>
      <c r="QP59" s="390"/>
      <c r="QQ59" s="390"/>
      <c r="QR59" s="390"/>
      <c r="QS59" s="390"/>
      <c r="QT59" s="390"/>
      <c r="QU59" s="390"/>
      <c r="QV59" s="390"/>
      <c r="QW59" s="390"/>
      <c r="QX59" s="390"/>
      <c r="QY59" s="390"/>
      <c r="QZ59" s="390"/>
      <c r="RA59" s="390"/>
      <c r="RB59" s="390"/>
      <c r="RC59" s="390"/>
      <c r="RD59" s="390"/>
      <c r="RE59" s="390"/>
      <c r="RF59" s="390"/>
      <c r="RG59" s="390"/>
      <c r="RH59" s="390"/>
      <c r="RI59" s="390"/>
      <c r="RJ59" s="390"/>
      <c r="RK59" s="390"/>
      <c r="RL59" s="390"/>
      <c r="RM59" s="390"/>
      <c r="RN59" s="390"/>
      <c r="RO59" s="390"/>
      <c r="RP59" s="390"/>
      <c r="RQ59" s="390"/>
      <c r="RR59" s="390"/>
      <c r="RS59" s="390"/>
      <c r="RT59" s="390"/>
      <c r="RU59" s="390"/>
      <c r="RV59" s="390"/>
      <c r="RW59" s="390"/>
      <c r="RX59" s="390"/>
      <c r="RY59" s="390"/>
      <c r="RZ59" s="390"/>
      <c r="SA59" s="390"/>
      <c r="SB59" s="390"/>
      <c r="SC59" s="390"/>
      <c r="SD59" s="390"/>
      <c r="SE59" s="390"/>
      <c r="SF59" s="390"/>
      <c r="SG59" s="390"/>
      <c r="SH59" s="390"/>
      <c r="SI59" s="390"/>
      <c r="SJ59" s="390"/>
      <c r="SK59" s="390"/>
      <c r="SL59" s="390"/>
      <c r="SM59" s="390"/>
      <c r="SN59" s="390"/>
      <c r="SO59" s="390"/>
      <c r="SP59" s="390"/>
      <c r="SQ59" s="390"/>
      <c r="SR59" s="390"/>
      <c r="SS59" s="390"/>
      <c r="ST59" s="390"/>
      <c r="SU59" s="390"/>
      <c r="SV59" s="390"/>
      <c r="SW59" s="390"/>
      <c r="SX59" s="390"/>
      <c r="SY59" s="390"/>
      <c r="SZ59" s="390"/>
      <c r="TA59" s="390"/>
      <c r="TB59" s="390"/>
      <c r="TC59" s="390"/>
      <c r="TD59" s="390"/>
      <c r="TE59" s="390"/>
      <c r="TF59" s="390"/>
      <c r="TG59" s="390"/>
      <c r="TH59" s="390"/>
      <c r="TI59" s="390"/>
      <c r="TJ59" s="390"/>
      <c r="TK59" s="390"/>
      <c r="TL59" s="390"/>
      <c r="TM59" s="390"/>
      <c r="TN59" s="390"/>
      <c r="TO59" s="390"/>
      <c r="TP59" s="390"/>
      <c r="TQ59" s="390"/>
      <c r="TR59" s="390"/>
      <c r="TS59" s="390"/>
      <c r="TT59" s="390"/>
      <c r="TU59" s="390"/>
      <c r="TV59" s="390"/>
      <c r="TW59" s="390"/>
      <c r="TX59" s="390"/>
      <c r="TY59" s="390"/>
      <c r="TZ59" s="390"/>
      <c r="UA59" s="390"/>
      <c r="UB59" s="390"/>
      <c r="UC59" s="390"/>
      <c r="UD59" s="390"/>
      <c r="UE59" s="390"/>
      <c r="UF59" s="390"/>
      <c r="UG59" s="390"/>
      <c r="UH59" s="390"/>
      <c r="UI59" s="390"/>
      <c r="UJ59" s="390"/>
      <c r="UK59" s="390"/>
      <c r="UL59" s="390"/>
      <c r="UM59" s="390"/>
      <c r="UN59" s="390"/>
      <c r="UO59" s="390"/>
      <c r="UP59" s="390"/>
      <c r="UQ59" s="390"/>
      <c r="UR59" s="390"/>
      <c r="US59" s="390"/>
      <c r="UT59" s="390"/>
      <c r="UU59" s="390"/>
      <c r="UV59" s="390"/>
      <c r="UW59" s="390"/>
      <c r="UX59" s="390"/>
      <c r="UY59" s="390"/>
      <c r="UZ59" s="390"/>
      <c r="VA59" s="390"/>
      <c r="VB59" s="390"/>
      <c r="VC59" s="390"/>
      <c r="VD59" s="390"/>
      <c r="VE59" s="390"/>
      <c r="VF59" s="390"/>
      <c r="VG59" s="390"/>
      <c r="VH59" s="390"/>
      <c r="VI59" s="390"/>
      <c r="VJ59" s="390"/>
      <c r="VK59" s="390"/>
      <c r="VL59" s="390"/>
      <c r="VM59" s="390"/>
      <c r="VN59" s="390"/>
      <c r="VO59" s="390"/>
      <c r="VP59" s="390"/>
      <c r="VQ59" s="390"/>
      <c r="VR59" s="390"/>
      <c r="VS59" s="390"/>
      <c r="VT59" s="390"/>
      <c r="VU59" s="390"/>
      <c r="VV59" s="390"/>
      <c r="VW59" s="390"/>
      <c r="VX59" s="390"/>
      <c r="VY59" s="390"/>
      <c r="VZ59" s="390"/>
      <c r="WA59" s="390"/>
      <c r="WB59" s="390"/>
      <c r="WC59" s="390"/>
      <c r="WD59" s="390"/>
      <c r="WE59" s="390"/>
      <c r="WF59" s="390"/>
      <c r="WG59" s="390"/>
      <c r="WH59" s="390"/>
      <c r="WI59" s="390"/>
      <c r="WJ59" s="390"/>
      <c r="WK59" s="390"/>
      <c r="WL59" s="390"/>
      <c r="WM59" s="390"/>
      <c r="WN59" s="390"/>
      <c r="WO59" s="390"/>
      <c r="WP59" s="390"/>
      <c r="WQ59" s="390"/>
      <c r="WR59" s="390"/>
      <c r="WS59" s="390"/>
      <c r="WT59" s="390"/>
      <c r="WU59" s="390"/>
      <c r="WV59" s="390"/>
      <c r="WW59" s="390"/>
      <c r="WX59" s="390"/>
      <c r="WY59" s="390"/>
      <c r="WZ59" s="390"/>
      <c r="XA59" s="390"/>
      <c r="XB59" s="390"/>
      <c r="XC59" s="390"/>
      <c r="XD59" s="390"/>
      <c r="XE59" s="390"/>
      <c r="XF59" s="390"/>
      <c r="XG59" s="390"/>
      <c r="XH59" s="390"/>
      <c r="XI59" s="390"/>
      <c r="XJ59" s="390"/>
      <c r="XK59" s="390"/>
      <c r="XL59" s="390"/>
      <c r="XM59" s="390"/>
      <c r="XN59" s="390"/>
      <c r="XO59" s="390"/>
      <c r="XP59" s="390"/>
      <c r="XQ59" s="390"/>
      <c r="XR59" s="390"/>
      <c r="XS59" s="390"/>
      <c r="XT59" s="390"/>
      <c r="XU59" s="390"/>
      <c r="XV59" s="390"/>
      <c r="XW59" s="390"/>
      <c r="XX59" s="390"/>
      <c r="XY59" s="390"/>
      <c r="XZ59" s="390"/>
      <c r="YA59" s="390"/>
      <c r="YB59" s="390"/>
      <c r="YC59" s="390"/>
      <c r="YD59" s="390"/>
      <c r="YE59" s="390"/>
      <c r="YF59" s="390"/>
      <c r="YG59" s="390"/>
      <c r="YH59" s="390"/>
      <c r="YI59" s="390"/>
      <c r="YJ59" s="390"/>
      <c r="YK59" s="390"/>
      <c r="YL59" s="390"/>
      <c r="YM59" s="390"/>
      <c r="YN59" s="390"/>
      <c r="YO59" s="390"/>
      <c r="YP59" s="390"/>
      <c r="YQ59" s="390"/>
      <c r="YR59" s="390"/>
      <c r="YS59" s="390"/>
      <c r="YT59" s="390"/>
      <c r="YU59" s="390"/>
      <c r="YV59" s="390"/>
      <c r="YW59" s="390"/>
      <c r="YX59" s="390"/>
      <c r="YY59" s="390"/>
      <c r="YZ59" s="390"/>
      <c r="ZA59" s="390"/>
      <c r="ZB59" s="390"/>
      <c r="ZC59" s="390"/>
      <c r="ZD59" s="390"/>
      <c r="ZE59" s="390"/>
      <c r="ZF59" s="390"/>
      <c r="ZG59" s="390"/>
      <c r="ZH59" s="390"/>
      <c r="ZI59" s="390"/>
      <c r="ZJ59" s="390"/>
      <c r="ZK59" s="390"/>
      <c r="ZL59" s="390"/>
      <c r="ZM59" s="390"/>
      <c r="ZN59" s="390"/>
      <c r="ZO59" s="390"/>
      <c r="ZP59" s="390"/>
      <c r="ZQ59" s="390"/>
      <c r="ZR59" s="390"/>
      <c r="ZS59" s="390"/>
      <c r="ZT59" s="390"/>
      <c r="ZU59" s="390"/>
      <c r="ZV59" s="390"/>
    </row>
    <row r="60" spans="1:698" s="381" customFormat="1" ht="18" customHeight="1">
      <c r="A60" s="390"/>
      <c r="B60" s="385">
        <v>52</v>
      </c>
      <c r="C60" s="777" t="s">
        <v>797</v>
      </c>
      <c r="D60" s="777"/>
      <c r="E60" s="364"/>
      <c r="F60" s="365">
        <f t="shared" si="2"/>
        <v>0</v>
      </c>
      <c r="G60" s="365">
        <f t="shared" si="3"/>
        <v>0</v>
      </c>
      <c r="H60" s="365">
        <f t="shared" si="4"/>
        <v>0</v>
      </c>
      <c r="I60" s="365">
        <f t="shared" si="5"/>
        <v>0</v>
      </c>
      <c r="J60" s="365">
        <f t="shared" si="6"/>
        <v>0</v>
      </c>
      <c r="K60" s="365">
        <f t="shared" si="7"/>
        <v>0</v>
      </c>
      <c r="L60" s="365">
        <f t="shared" si="8"/>
        <v>0</v>
      </c>
      <c r="M60" s="365">
        <f t="shared" si="9"/>
        <v>0</v>
      </c>
      <c r="N60" s="365">
        <f t="shared" si="10"/>
        <v>0</v>
      </c>
      <c r="O60" s="365">
        <f t="shared" si="11"/>
        <v>0</v>
      </c>
      <c r="P60" s="365">
        <f t="shared" si="12"/>
        <v>0</v>
      </c>
      <c r="Q60" s="383" t="str">
        <f t="shared" si="13"/>
        <v/>
      </c>
      <c r="R60" s="384" t="str">
        <f t="shared" si="1"/>
        <v/>
      </c>
      <c r="S60" s="369"/>
      <c r="T60" s="369"/>
      <c r="U60" s="140"/>
      <c r="V60" s="140"/>
      <c r="W60" s="140"/>
      <c r="X60" s="140"/>
      <c r="Y60" s="140"/>
      <c r="Z60" s="390"/>
      <c r="AA60" s="390"/>
      <c r="AB60" s="390"/>
      <c r="AC60" s="390"/>
      <c r="AD60" s="390"/>
      <c r="AE60" s="390"/>
      <c r="AF60" s="390"/>
      <c r="AG60" s="390"/>
      <c r="AH60" s="390"/>
      <c r="AI60" s="390"/>
      <c r="AJ60" s="390"/>
      <c r="AK60" s="390"/>
      <c r="AL60" s="390"/>
      <c r="AM60" s="390"/>
      <c r="AN60" s="390"/>
      <c r="AO60" s="390"/>
      <c r="AP60" s="390"/>
      <c r="AQ60" s="390"/>
      <c r="AR60" s="390"/>
      <c r="AS60" s="390"/>
      <c r="AT60" s="390"/>
      <c r="AU60" s="390"/>
      <c r="AV60" s="390"/>
      <c r="AW60" s="390"/>
      <c r="AX60" s="390"/>
      <c r="AY60" s="390"/>
      <c r="AZ60" s="390"/>
      <c r="BA60" s="390"/>
      <c r="BB60" s="390"/>
      <c r="BC60" s="390"/>
      <c r="BD60" s="390"/>
      <c r="BE60" s="390"/>
      <c r="BF60" s="390"/>
      <c r="BG60" s="390"/>
      <c r="BH60" s="390"/>
      <c r="BI60" s="390"/>
      <c r="BJ60" s="390"/>
      <c r="BK60" s="390"/>
      <c r="BL60" s="390"/>
      <c r="BM60" s="390"/>
      <c r="BN60" s="390"/>
      <c r="BO60" s="390"/>
      <c r="BP60" s="390"/>
      <c r="BQ60" s="390"/>
      <c r="BR60" s="390"/>
      <c r="BS60" s="390"/>
      <c r="BT60" s="390"/>
      <c r="BU60" s="390"/>
      <c r="BV60" s="390"/>
      <c r="BW60" s="390"/>
      <c r="BX60" s="390"/>
      <c r="BY60" s="390"/>
      <c r="BZ60" s="390"/>
      <c r="CA60" s="390"/>
      <c r="CB60" s="390"/>
      <c r="CC60" s="390"/>
      <c r="CD60" s="390"/>
      <c r="CE60" s="390"/>
      <c r="CF60" s="390"/>
      <c r="CG60" s="390"/>
      <c r="CH60" s="390"/>
      <c r="CI60" s="390"/>
      <c r="CJ60" s="390"/>
      <c r="CK60" s="390"/>
      <c r="CL60" s="390"/>
      <c r="CM60" s="390"/>
      <c r="CN60" s="390"/>
      <c r="CO60" s="390"/>
      <c r="CP60" s="390"/>
      <c r="CQ60" s="390"/>
      <c r="CR60" s="390"/>
      <c r="CS60" s="390"/>
      <c r="CT60" s="390"/>
      <c r="CU60" s="390"/>
      <c r="CV60" s="390"/>
      <c r="CW60" s="390"/>
      <c r="CX60" s="390"/>
      <c r="CY60" s="390"/>
      <c r="CZ60" s="390"/>
      <c r="DA60" s="390"/>
      <c r="DB60" s="390"/>
      <c r="DC60" s="390"/>
      <c r="DD60" s="390"/>
      <c r="DE60" s="390"/>
      <c r="DF60" s="390"/>
      <c r="DG60" s="390"/>
      <c r="DH60" s="390"/>
      <c r="DI60" s="390"/>
      <c r="DJ60" s="390"/>
      <c r="DK60" s="390"/>
      <c r="DL60" s="390"/>
      <c r="DM60" s="390"/>
      <c r="DN60" s="390"/>
      <c r="DO60" s="390"/>
      <c r="DP60" s="390"/>
      <c r="DQ60" s="390"/>
      <c r="DR60" s="390"/>
      <c r="DS60" s="390"/>
      <c r="DT60" s="390"/>
      <c r="DU60" s="390"/>
      <c r="DV60" s="390"/>
      <c r="DW60" s="390"/>
      <c r="DX60" s="390"/>
      <c r="DY60" s="390"/>
      <c r="DZ60" s="390"/>
      <c r="EA60" s="390"/>
      <c r="EB60" s="390"/>
      <c r="EC60" s="390"/>
      <c r="ED60" s="390"/>
      <c r="EE60" s="390"/>
      <c r="EF60" s="390"/>
      <c r="EG60" s="390"/>
      <c r="EH60" s="390"/>
      <c r="EI60" s="390"/>
      <c r="EJ60" s="390"/>
      <c r="EK60" s="390"/>
      <c r="EL60" s="390"/>
      <c r="EM60" s="390"/>
      <c r="EN60" s="390"/>
      <c r="EO60" s="390"/>
      <c r="EP60" s="390"/>
      <c r="EQ60" s="390"/>
      <c r="ER60" s="390"/>
      <c r="ES60" s="390"/>
      <c r="ET60" s="390"/>
      <c r="EU60" s="390"/>
      <c r="EV60" s="390"/>
      <c r="EW60" s="390"/>
      <c r="EX60" s="390"/>
      <c r="EY60" s="390"/>
      <c r="EZ60" s="390"/>
      <c r="FA60" s="390"/>
      <c r="FB60" s="390"/>
      <c r="FC60" s="390"/>
      <c r="FD60" s="390"/>
      <c r="FE60" s="390"/>
      <c r="FF60" s="390"/>
      <c r="FG60" s="390"/>
      <c r="FH60" s="390"/>
      <c r="FI60" s="390"/>
      <c r="FJ60" s="390"/>
      <c r="FK60" s="390"/>
      <c r="FL60" s="390"/>
      <c r="FM60" s="390"/>
      <c r="FN60" s="390"/>
      <c r="FO60" s="390"/>
      <c r="FP60" s="390"/>
      <c r="FQ60" s="390"/>
      <c r="FR60" s="390"/>
      <c r="FS60" s="390"/>
      <c r="FT60" s="390"/>
      <c r="FU60" s="390"/>
      <c r="FV60" s="390"/>
      <c r="FW60" s="390"/>
      <c r="FX60" s="390"/>
      <c r="FY60" s="390"/>
      <c r="FZ60" s="390"/>
      <c r="GA60" s="390"/>
      <c r="GB60" s="390"/>
      <c r="GC60" s="390"/>
      <c r="GD60" s="390"/>
      <c r="GE60" s="390"/>
      <c r="GF60" s="390"/>
      <c r="GG60" s="390"/>
      <c r="GH60" s="390"/>
      <c r="GI60" s="390"/>
      <c r="GJ60" s="390"/>
      <c r="GK60" s="390"/>
      <c r="GL60" s="390"/>
      <c r="GM60" s="390"/>
      <c r="GN60" s="390"/>
      <c r="GO60" s="390"/>
      <c r="GP60" s="390"/>
      <c r="GQ60" s="390"/>
      <c r="GR60" s="390"/>
      <c r="GS60" s="390"/>
      <c r="GT60" s="390"/>
      <c r="GU60" s="390"/>
      <c r="GV60" s="390"/>
      <c r="GW60" s="390"/>
      <c r="GX60" s="390"/>
      <c r="GY60" s="390"/>
      <c r="GZ60" s="390"/>
      <c r="HA60" s="390"/>
      <c r="HB60" s="390"/>
      <c r="HC60" s="390"/>
      <c r="HD60" s="390"/>
      <c r="HE60" s="390"/>
      <c r="HF60" s="390"/>
      <c r="HG60" s="390"/>
      <c r="HH60" s="390"/>
      <c r="HI60" s="390"/>
      <c r="HJ60" s="390"/>
      <c r="HK60" s="390"/>
      <c r="HL60" s="390"/>
      <c r="HM60" s="390"/>
      <c r="HN60" s="390"/>
      <c r="HO60" s="390"/>
      <c r="HP60" s="390"/>
      <c r="HQ60" s="390"/>
      <c r="HR60" s="390"/>
      <c r="HS60" s="390"/>
      <c r="HT60" s="390"/>
      <c r="HU60" s="390"/>
      <c r="HV60" s="390"/>
      <c r="HW60" s="390"/>
      <c r="HX60" s="390"/>
      <c r="HY60" s="390"/>
      <c r="HZ60" s="390"/>
      <c r="IA60" s="390"/>
      <c r="IB60" s="390"/>
      <c r="IC60" s="390"/>
      <c r="ID60" s="390"/>
      <c r="IE60" s="390"/>
      <c r="IF60" s="390"/>
      <c r="IG60" s="390"/>
      <c r="IH60" s="390"/>
      <c r="II60" s="390"/>
      <c r="IJ60" s="390"/>
      <c r="IK60" s="390"/>
      <c r="IL60" s="390"/>
      <c r="IM60" s="390"/>
      <c r="IN60" s="390"/>
      <c r="IO60" s="390"/>
      <c r="IP60" s="390"/>
      <c r="IQ60" s="390"/>
      <c r="IR60" s="390"/>
      <c r="IS60" s="390"/>
      <c r="IT60" s="390"/>
      <c r="IU60" s="390"/>
      <c r="IV60" s="390"/>
      <c r="IW60" s="390"/>
      <c r="IX60" s="390"/>
      <c r="IY60" s="390"/>
      <c r="IZ60" s="390"/>
      <c r="JA60" s="390"/>
      <c r="JB60" s="390"/>
      <c r="JC60" s="390"/>
      <c r="JD60" s="390"/>
      <c r="JE60" s="390"/>
      <c r="JF60" s="390"/>
      <c r="JG60" s="390"/>
      <c r="JH60" s="390"/>
      <c r="JI60" s="390"/>
      <c r="JJ60" s="390"/>
      <c r="JK60" s="390"/>
      <c r="JL60" s="390"/>
      <c r="JM60" s="390"/>
      <c r="JN60" s="390"/>
      <c r="JO60" s="390"/>
      <c r="JP60" s="390"/>
      <c r="JQ60" s="390"/>
      <c r="JR60" s="390"/>
      <c r="JS60" s="390"/>
      <c r="JT60" s="390"/>
      <c r="JU60" s="390"/>
      <c r="JV60" s="390"/>
      <c r="JW60" s="390"/>
      <c r="JX60" s="390"/>
      <c r="JY60" s="390"/>
      <c r="JZ60" s="390"/>
      <c r="KA60" s="390"/>
      <c r="KB60" s="390"/>
      <c r="KC60" s="390"/>
      <c r="KD60" s="390"/>
      <c r="KE60" s="390"/>
      <c r="KF60" s="390"/>
      <c r="KG60" s="390"/>
      <c r="KH60" s="390"/>
      <c r="KI60" s="390"/>
      <c r="KJ60" s="390"/>
      <c r="KK60" s="390"/>
      <c r="KL60" s="390"/>
      <c r="KM60" s="390"/>
      <c r="KN60" s="390"/>
      <c r="KO60" s="390"/>
      <c r="KP60" s="390"/>
      <c r="KQ60" s="390"/>
      <c r="KR60" s="390"/>
      <c r="KS60" s="390"/>
      <c r="KT60" s="390"/>
      <c r="KU60" s="390"/>
      <c r="KV60" s="390"/>
      <c r="KW60" s="390"/>
      <c r="KX60" s="390"/>
      <c r="KY60" s="390"/>
      <c r="KZ60" s="390"/>
      <c r="LA60" s="390"/>
      <c r="LB60" s="390"/>
      <c r="LC60" s="390"/>
      <c r="LD60" s="390"/>
      <c r="LE60" s="390"/>
      <c r="LF60" s="390"/>
      <c r="LG60" s="390"/>
      <c r="LH60" s="390"/>
      <c r="LI60" s="390"/>
      <c r="LJ60" s="390"/>
      <c r="LK60" s="390"/>
      <c r="LL60" s="390"/>
      <c r="LM60" s="390"/>
      <c r="LN60" s="390"/>
      <c r="LO60" s="390"/>
      <c r="LP60" s="390"/>
      <c r="LQ60" s="390"/>
      <c r="LR60" s="390"/>
      <c r="LS60" s="390"/>
      <c r="LT60" s="390"/>
      <c r="LU60" s="390"/>
      <c r="LV60" s="390"/>
      <c r="LW60" s="390"/>
      <c r="LX60" s="390"/>
      <c r="LY60" s="390"/>
      <c r="LZ60" s="390"/>
      <c r="MA60" s="390"/>
      <c r="MB60" s="390"/>
      <c r="MC60" s="390"/>
      <c r="MD60" s="390"/>
      <c r="ME60" s="390"/>
      <c r="MF60" s="390"/>
      <c r="MG60" s="390"/>
      <c r="MH60" s="390"/>
      <c r="MI60" s="390"/>
      <c r="MJ60" s="390"/>
      <c r="MK60" s="390"/>
      <c r="ML60" s="390"/>
      <c r="MM60" s="390"/>
      <c r="MN60" s="390"/>
      <c r="MO60" s="390"/>
      <c r="MP60" s="390"/>
      <c r="MQ60" s="390"/>
      <c r="MR60" s="390"/>
      <c r="MS60" s="390"/>
      <c r="MT60" s="390"/>
      <c r="MU60" s="390"/>
      <c r="MV60" s="390"/>
      <c r="MW60" s="390"/>
      <c r="MX60" s="390"/>
      <c r="MY60" s="390"/>
      <c r="MZ60" s="390"/>
      <c r="NA60" s="390"/>
      <c r="NB60" s="390"/>
      <c r="NC60" s="390"/>
      <c r="ND60" s="390"/>
      <c r="NE60" s="390"/>
      <c r="NF60" s="390"/>
      <c r="NG60" s="390"/>
      <c r="NH60" s="390"/>
      <c r="NI60" s="390"/>
      <c r="NJ60" s="390"/>
      <c r="NK60" s="390"/>
      <c r="NL60" s="390"/>
      <c r="NM60" s="390"/>
      <c r="NN60" s="390"/>
      <c r="NO60" s="390"/>
      <c r="NP60" s="390"/>
      <c r="NQ60" s="390"/>
      <c r="NR60" s="390"/>
      <c r="NS60" s="390"/>
      <c r="NT60" s="390"/>
      <c r="NU60" s="390"/>
      <c r="NV60" s="390"/>
      <c r="NW60" s="390"/>
      <c r="NX60" s="390"/>
      <c r="NY60" s="390"/>
      <c r="NZ60" s="390"/>
      <c r="OA60" s="390"/>
      <c r="OB60" s="390"/>
      <c r="OC60" s="390"/>
      <c r="OD60" s="390"/>
      <c r="OE60" s="390"/>
      <c r="OF60" s="390"/>
      <c r="OG60" s="390"/>
      <c r="OH60" s="390"/>
      <c r="OI60" s="390"/>
      <c r="OJ60" s="390"/>
      <c r="OK60" s="390"/>
      <c r="OL60" s="390"/>
      <c r="OM60" s="390"/>
      <c r="ON60" s="390"/>
      <c r="OO60" s="390"/>
      <c r="OP60" s="390"/>
      <c r="OQ60" s="390"/>
      <c r="OR60" s="390"/>
      <c r="OS60" s="390"/>
      <c r="OT60" s="390"/>
      <c r="OU60" s="390"/>
      <c r="OV60" s="390"/>
      <c r="OW60" s="390"/>
      <c r="OX60" s="390"/>
      <c r="OY60" s="390"/>
      <c r="OZ60" s="390"/>
      <c r="PA60" s="390"/>
      <c r="PB60" s="390"/>
      <c r="PC60" s="390"/>
      <c r="PD60" s="390"/>
      <c r="PE60" s="390"/>
      <c r="PF60" s="390"/>
      <c r="PG60" s="390"/>
      <c r="PH60" s="390"/>
      <c r="PI60" s="390"/>
      <c r="PJ60" s="390"/>
      <c r="PK60" s="390"/>
      <c r="PL60" s="390"/>
      <c r="PM60" s="390"/>
      <c r="PN60" s="390"/>
      <c r="PO60" s="390"/>
      <c r="PP60" s="390"/>
      <c r="PQ60" s="390"/>
      <c r="PR60" s="390"/>
      <c r="PS60" s="390"/>
      <c r="PT60" s="390"/>
      <c r="PU60" s="390"/>
      <c r="PV60" s="390"/>
      <c r="PW60" s="390"/>
      <c r="PX60" s="390"/>
      <c r="PY60" s="390"/>
      <c r="PZ60" s="390"/>
      <c r="QA60" s="390"/>
      <c r="QB60" s="390"/>
      <c r="QC60" s="390"/>
      <c r="QD60" s="390"/>
      <c r="QE60" s="390"/>
      <c r="QF60" s="390"/>
      <c r="QG60" s="390"/>
      <c r="QH60" s="390"/>
      <c r="QI60" s="390"/>
      <c r="QJ60" s="390"/>
      <c r="QK60" s="390"/>
      <c r="QL60" s="390"/>
      <c r="QM60" s="390"/>
      <c r="QN60" s="390"/>
      <c r="QO60" s="390"/>
      <c r="QP60" s="390"/>
      <c r="QQ60" s="390"/>
      <c r="QR60" s="390"/>
      <c r="QS60" s="390"/>
      <c r="QT60" s="390"/>
      <c r="QU60" s="390"/>
      <c r="QV60" s="390"/>
      <c r="QW60" s="390"/>
      <c r="QX60" s="390"/>
      <c r="QY60" s="390"/>
      <c r="QZ60" s="390"/>
      <c r="RA60" s="390"/>
      <c r="RB60" s="390"/>
      <c r="RC60" s="390"/>
      <c r="RD60" s="390"/>
      <c r="RE60" s="390"/>
      <c r="RF60" s="390"/>
      <c r="RG60" s="390"/>
      <c r="RH60" s="390"/>
      <c r="RI60" s="390"/>
      <c r="RJ60" s="390"/>
      <c r="RK60" s="390"/>
      <c r="RL60" s="390"/>
      <c r="RM60" s="390"/>
      <c r="RN60" s="390"/>
      <c r="RO60" s="390"/>
      <c r="RP60" s="390"/>
      <c r="RQ60" s="390"/>
      <c r="RR60" s="390"/>
      <c r="RS60" s="390"/>
      <c r="RT60" s="390"/>
      <c r="RU60" s="390"/>
      <c r="RV60" s="390"/>
      <c r="RW60" s="390"/>
      <c r="RX60" s="390"/>
      <c r="RY60" s="390"/>
      <c r="RZ60" s="390"/>
      <c r="SA60" s="390"/>
      <c r="SB60" s="390"/>
      <c r="SC60" s="390"/>
      <c r="SD60" s="390"/>
      <c r="SE60" s="390"/>
      <c r="SF60" s="390"/>
      <c r="SG60" s="390"/>
      <c r="SH60" s="390"/>
      <c r="SI60" s="390"/>
      <c r="SJ60" s="390"/>
      <c r="SK60" s="390"/>
      <c r="SL60" s="390"/>
      <c r="SM60" s="390"/>
      <c r="SN60" s="390"/>
      <c r="SO60" s="390"/>
      <c r="SP60" s="390"/>
      <c r="SQ60" s="390"/>
      <c r="SR60" s="390"/>
      <c r="SS60" s="390"/>
      <c r="ST60" s="390"/>
      <c r="SU60" s="390"/>
      <c r="SV60" s="390"/>
      <c r="SW60" s="390"/>
      <c r="SX60" s="390"/>
      <c r="SY60" s="390"/>
      <c r="SZ60" s="390"/>
      <c r="TA60" s="390"/>
      <c r="TB60" s="390"/>
      <c r="TC60" s="390"/>
      <c r="TD60" s="390"/>
      <c r="TE60" s="390"/>
      <c r="TF60" s="390"/>
      <c r="TG60" s="390"/>
      <c r="TH60" s="390"/>
      <c r="TI60" s="390"/>
      <c r="TJ60" s="390"/>
      <c r="TK60" s="390"/>
      <c r="TL60" s="390"/>
      <c r="TM60" s="390"/>
      <c r="TN60" s="390"/>
      <c r="TO60" s="390"/>
      <c r="TP60" s="390"/>
      <c r="TQ60" s="390"/>
      <c r="TR60" s="390"/>
      <c r="TS60" s="390"/>
      <c r="TT60" s="390"/>
      <c r="TU60" s="390"/>
      <c r="TV60" s="390"/>
      <c r="TW60" s="390"/>
      <c r="TX60" s="390"/>
      <c r="TY60" s="390"/>
      <c r="TZ60" s="390"/>
      <c r="UA60" s="390"/>
      <c r="UB60" s="390"/>
      <c r="UC60" s="390"/>
      <c r="UD60" s="390"/>
      <c r="UE60" s="390"/>
      <c r="UF60" s="390"/>
      <c r="UG60" s="390"/>
      <c r="UH60" s="390"/>
      <c r="UI60" s="390"/>
      <c r="UJ60" s="390"/>
      <c r="UK60" s="390"/>
      <c r="UL60" s="390"/>
      <c r="UM60" s="390"/>
      <c r="UN60" s="390"/>
      <c r="UO60" s="390"/>
      <c r="UP60" s="390"/>
      <c r="UQ60" s="390"/>
      <c r="UR60" s="390"/>
      <c r="US60" s="390"/>
      <c r="UT60" s="390"/>
      <c r="UU60" s="390"/>
      <c r="UV60" s="390"/>
      <c r="UW60" s="390"/>
      <c r="UX60" s="390"/>
      <c r="UY60" s="390"/>
      <c r="UZ60" s="390"/>
      <c r="VA60" s="390"/>
      <c r="VB60" s="390"/>
      <c r="VC60" s="390"/>
      <c r="VD60" s="390"/>
      <c r="VE60" s="390"/>
      <c r="VF60" s="390"/>
      <c r="VG60" s="390"/>
      <c r="VH60" s="390"/>
      <c r="VI60" s="390"/>
      <c r="VJ60" s="390"/>
      <c r="VK60" s="390"/>
      <c r="VL60" s="390"/>
      <c r="VM60" s="390"/>
      <c r="VN60" s="390"/>
      <c r="VO60" s="390"/>
      <c r="VP60" s="390"/>
      <c r="VQ60" s="390"/>
      <c r="VR60" s="390"/>
      <c r="VS60" s="390"/>
      <c r="VT60" s="390"/>
      <c r="VU60" s="390"/>
      <c r="VV60" s="390"/>
      <c r="VW60" s="390"/>
      <c r="VX60" s="390"/>
      <c r="VY60" s="390"/>
      <c r="VZ60" s="390"/>
      <c r="WA60" s="390"/>
      <c r="WB60" s="390"/>
      <c r="WC60" s="390"/>
      <c r="WD60" s="390"/>
      <c r="WE60" s="390"/>
      <c r="WF60" s="390"/>
      <c r="WG60" s="390"/>
      <c r="WH60" s="390"/>
      <c r="WI60" s="390"/>
      <c r="WJ60" s="390"/>
      <c r="WK60" s="390"/>
      <c r="WL60" s="390"/>
      <c r="WM60" s="390"/>
      <c r="WN60" s="390"/>
      <c r="WO60" s="390"/>
      <c r="WP60" s="390"/>
      <c r="WQ60" s="390"/>
      <c r="WR60" s="390"/>
      <c r="WS60" s="390"/>
      <c r="WT60" s="390"/>
      <c r="WU60" s="390"/>
      <c r="WV60" s="390"/>
      <c r="WW60" s="390"/>
      <c r="WX60" s="390"/>
      <c r="WY60" s="390"/>
      <c r="WZ60" s="390"/>
      <c r="XA60" s="390"/>
      <c r="XB60" s="390"/>
      <c r="XC60" s="390"/>
      <c r="XD60" s="390"/>
      <c r="XE60" s="390"/>
      <c r="XF60" s="390"/>
      <c r="XG60" s="390"/>
      <c r="XH60" s="390"/>
      <c r="XI60" s="390"/>
      <c r="XJ60" s="390"/>
      <c r="XK60" s="390"/>
      <c r="XL60" s="390"/>
      <c r="XM60" s="390"/>
      <c r="XN60" s="390"/>
      <c r="XO60" s="390"/>
      <c r="XP60" s="390"/>
      <c r="XQ60" s="390"/>
      <c r="XR60" s="390"/>
      <c r="XS60" s="390"/>
      <c r="XT60" s="390"/>
      <c r="XU60" s="390"/>
      <c r="XV60" s="390"/>
      <c r="XW60" s="390"/>
      <c r="XX60" s="390"/>
      <c r="XY60" s="390"/>
      <c r="XZ60" s="390"/>
      <c r="YA60" s="390"/>
      <c r="YB60" s="390"/>
      <c r="YC60" s="390"/>
      <c r="YD60" s="390"/>
      <c r="YE60" s="390"/>
      <c r="YF60" s="390"/>
      <c r="YG60" s="390"/>
      <c r="YH60" s="390"/>
      <c r="YI60" s="390"/>
      <c r="YJ60" s="390"/>
      <c r="YK60" s="390"/>
      <c r="YL60" s="390"/>
      <c r="YM60" s="390"/>
      <c r="YN60" s="390"/>
      <c r="YO60" s="390"/>
      <c r="YP60" s="390"/>
      <c r="YQ60" s="390"/>
      <c r="YR60" s="390"/>
      <c r="YS60" s="390"/>
      <c r="YT60" s="390"/>
      <c r="YU60" s="390"/>
      <c r="YV60" s="390"/>
      <c r="YW60" s="390"/>
      <c r="YX60" s="390"/>
      <c r="YY60" s="390"/>
      <c r="YZ60" s="390"/>
      <c r="ZA60" s="390"/>
      <c r="ZB60" s="390"/>
      <c r="ZC60" s="390"/>
      <c r="ZD60" s="390"/>
      <c r="ZE60" s="390"/>
      <c r="ZF60" s="390"/>
      <c r="ZG60" s="390"/>
      <c r="ZH60" s="390"/>
      <c r="ZI60" s="390"/>
      <c r="ZJ60" s="390"/>
      <c r="ZK60" s="390"/>
      <c r="ZL60" s="390"/>
      <c r="ZM60" s="390"/>
      <c r="ZN60" s="390"/>
      <c r="ZO60" s="390"/>
      <c r="ZP60" s="390"/>
      <c r="ZQ60" s="390"/>
      <c r="ZR60" s="390"/>
      <c r="ZS60" s="390"/>
      <c r="ZT60" s="390"/>
      <c r="ZU60" s="390"/>
      <c r="ZV60" s="390"/>
    </row>
    <row r="61" spans="1:698" s="381" customFormat="1" ht="18" customHeight="1">
      <c r="A61" s="390"/>
      <c r="B61" s="385">
        <v>53</v>
      </c>
      <c r="C61" s="777" t="s">
        <v>797</v>
      </c>
      <c r="D61" s="777"/>
      <c r="E61" s="364"/>
      <c r="F61" s="365">
        <f t="shared" si="2"/>
        <v>0</v>
      </c>
      <c r="G61" s="365">
        <f t="shared" si="3"/>
        <v>0</v>
      </c>
      <c r="H61" s="365">
        <f t="shared" si="4"/>
        <v>0</v>
      </c>
      <c r="I61" s="365">
        <f t="shared" si="5"/>
        <v>0</v>
      </c>
      <c r="J61" s="365">
        <f t="shared" si="6"/>
        <v>0</v>
      </c>
      <c r="K61" s="365">
        <f t="shared" si="7"/>
        <v>0</v>
      </c>
      <c r="L61" s="365">
        <f t="shared" si="8"/>
        <v>0</v>
      </c>
      <c r="M61" s="365">
        <f t="shared" si="9"/>
        <v>0</v>
      </c>
      <c r="N61" s="365">
        <f t="shared" si="10"/>
        <v>0</v>
      </c>
      <c r="O61" s="365">
        <f t="shared" si="11"/>
        <v>0</v>
      </c>
      <c r="P61" s="365">
        <f t="shared" si="12"/>
        <v>0</v>
      </c>
      <c r="Q61" s="383" t="str">
        <f t="shared" si="13"/>
        <v/>
      </c>
      <c r="R61" s="384" t="str">
        <f t="shared" si="1"/>
        <v/>
      </c>
      <c r="S61" s="369"/>
      <c r="T61" s="369"/>
      <c r="U61" s="140"/>
      <c r="V61" s="140"/>
      <c r="W61" s="140"/>
      <c r="X61" s="140"/>
      <c r="Y61" s="140"/>
      <c r="Z61" s="390"/>
      <c r="AA61" s="390"/>
      <c r="AB61" s="390"/>
      <c r="AC61" s="390"/>
      <c r="AD61" s="390"/>
      <c r="AE61" s="390"/>
      <c r="AF61" s="390"/>
      <c r="AG61" s="390"/>
      <c r="AH61" s="390"/>
      <c r="AI61" s="390"/>
      <c r="AJ61" s="390"/>
      <c r="AK61" s="390"/>
      <c r="AL61" s="390"/>
      <c r="AM61" s="390"/>
      <c r="AN61" s="390"/>
      <c r="AO61" s="390"/>
      <c r="AP61" s="390"/>
      <c r="AQ61" s="390"/>
      <c r="AR61" s="390"/>
      <c r="AS61" s="390"/>
      <c r="AT61" s="390"/>
      <c r="AU61" s="390"/>
      <c r="AV61" s="390"/>
      <c r="AW61" s="390"/>
      <c r="AX61" s="390"/>
      <c r="AY61" s="390"/>
      <c r="AZ61" s="390"/>
      <c r="BA61" s="390"/>
      <c r="BB61" s="390"/>
      <c r="BC61" s="390"/>
      <c r="BD61" s="390"/>
      <c r="BE61" s="390"/>
      <c r="BF61" s="390"/>
      <c r="BG61" s="390"/>
      <c r="BH61" s="390"/>
      <c r="BI61" s="390"/>
      <c r="BJ61" s="390"/>
      <c r="BK61" s="390"/>
      <c r="BL61" s="390"/>
      <c r="BM61" s="390"/>
      <c r="BN61" s="390"/>
      <c r="BO61" s="390"/>
      <c r="BP61" s="390"/>
      <c r="BQ61" s="390"/>
      <c r="BR61" s="390"/>
      <c r="BS61" s="390"/>
      <c r="BT61" s="390"/>
      <c r="BU61" s="390"/>
      <c r="BV61" s="390"/>
      <c r="BW61" s="390"/>
      <c r="BX61" s="390"/>
      <c r="BY61" s="390"/>
      <c r="BZ61" s="390"/>
      <c r="CA61" s="390"/>
      <c r="CB61" s="390"/>
      <c r="CC61" s="390"/>
      <c r="CD61" s="390"/>
      <c r="CE61" s="390"/>
      <c r="CF61" s="390"/>
      <c r="CG61" s="390"/>
      <c r="CH61" s="390"/>
      <c r="CI61" s="390"/>
      <c r="CJ61" s="390"/>
      <c r="CK61" s="390"/>
      <c r="CL61" s="390"/>
      <c r="CM61" s="390"/>
      <c r="CN61" s="390"/>
      <c r="CO61" s="390"/>
      <c r="CP61" s="390"/>
      <c r="CQ61" s="390"/>
      <c r="CR61" s="390"/>
      <c r="CS61" s="390"/>
      <c r="CT61" s="390"/>
      <c r="CU61" s="390"/>
      <c r="CV61" s="390"/>
      <c r="CW61" s="390"/>
      <c r="CX61" s="390"/>
      <c r="CY61" s="390"/>
      <c r="CZ61" s="390"/>
      <c r="DA61" s="390"/>
      <c r="DB61" s="390"/>
      <c r="DC61" s="390"/>
      <c r="DD61" s="390"/>
      <c r="DE61" s="390"/>
      <c r="DF61" s="390"/>
      <c r="DG61" s="390"/>
      <c r="DH61" s="390"/>
      <c r="DI61" s="390"/>
      <c r="DJ61" s="390"/>
      <c r="DK61" s="390"/>
      <c r="DL61" s="390"/>
      <c r="DM61" s="390"/>
      <c r="DN61" s="390"/>
      <c r="DO61" s="390"/>
      <c r="DP61" s="390"/>
      <c r="DQ61" s="390"/>
      <c r="DR61" s="390"/>
      <c r="DS61" s="390"/>
      <c r="DT61" s="390"/>
      <c r="DU61" s="390"/>
      <c r="DV61" s="390"/>
      <c r="DW61" s="390"/>
      <c r="DX61" s="390"/>
      <c r="DY61" s="390"/>
      <c r="DZ61" s="390"/>
      <c r="EA61" s="390"/>
      <c r="EB61" s="390"/>
      <c r="EC61" s="390"/>
      <c r="ED61" s="390"/>
      <c r="EE61" s="390"/>
      <c r="EF61" s="390"/>
      <c r="EG61" s="390"/>
      <c r="EH61" s="390"/>
      <c r="EI61" s="390"/>
      <c r="EJ61" s="390"/>
      <c r="EK61" s="390"/>
      <c r="EL61" s="390"/>
      <c r="EM61" s="390"/>
      <c r="EN61" s="390"/>
      <c r="EO61" s="390"/>
      <c r="EP61" s="390"/>
      <c r="EQ61" s="390"/>
      <c r="ER61" s="390"/>
      <c r="ES61" s="390"/>
      <c r="ET61" s="390"/>
      <c r="EU61" s="390"/>
      <c r="EV61" s="390"/>
      <c r="EW61" s="390"/>
      <c r="EX61" s="390"/>
      <c r="EY61" s="390"/>
      <c r="EZ61" s="390"/>
      <c r="FA61" s="390"/>
      <c r="FB61" s="390"/>
      <c r="FC61" s="390"/>
      <c r="FD61" s="390"/>
      <c r="FE61" s="390"/>
      <c r="FF61" s="390"/>
      <c r="FG61" s="390"/>
      <c r="FH61" s="390"/>
      <c r="FI61" s="390"/>
      <c r="FJ61" s="390"/>
      <c r="FK61" s="390"/>
      <c r="FL61" s="390"/>
      <c r="FM61" s="390"/>
      <c r="FN61" s="390"/>
      <c r="FO61" s="390"/>
      <c r="FP61" s="390"/>
      <c r="FQ61" s="390"/>
      <c r="FR61" s="390"/>
      <c r="FS61" s="390"/>
      <c r="FT61" s="390"/>
      <c r="FU61" s="390"/>
      <c r="FV61" s="390"/>
      <c r="FW61" s="390"/>
      <c r="FX61" s="390"/>
      <c r="FY61" s="390"/>
      <c r="FZ61" s="390"/>
      <c r="GA61" s="390"/>
      <c r="GB61" s="390"/>
      <c r="GC61" s="390"/>
      <c r="GD61" s="390"/>
      <c r="GE61" s="390"/>
      <c r="GF61" s="390"/>
      <c r="GG61" s="390"/>
      <c r="GH61" s="390"/>
      <c r="GI61" s="390"/>
      <c r="GJ61" s="390"/>
      <c r="GK61" s="390"/>
      <c r="GL61" s="390"/>
      <c r="GM61" s="390"/>
      <c r="GN61" s="390"/>
      <c r="GO61" s="390"/>
      <c r="GP61" s="390"/>
      <c r="GQ61" s="390"/>
      <c r="GR61" s="390"/>
      <c r="GS61" s="390"/>
      <c r="GT61" s="390"/>
      <c r="GU61" s="390"/>
      <c r="GV61" s="390"/>
      <c r="GW61" s="390"/>
      <c r="GX61" s="390"/>
      <c r="GY61" s="390"/>
      <c r="GZ61" s="390"/>
      <c r="HA61" s="390"/>
      <c r="HB61" s="390"/>
      <c r="HC61" s="390"/>
      <c r="HD61" s="390"/>
      <c r="HE61" s="390"/>
      <c r="HF61" s="390"/>
      <c r="HG61" s="390"/>
      <c r="HH61" s="390"/>
      <c r="HI61" s="390"/>
      <c r="HJ61" s="390"/>
      <c r="HK61" s="390"/>
      <c r="HL61" s="390"/>
      <c r="HM61" s="390"/>
      <c r="HN61" s="390"/>
      <c r="HO61" s="390"/>
      <c r="HP61" s="390"/>
      <c r="HQ61" s="390"/>
      <c r="HR61" s="390"/>
      <c r="HS61" s="390"/>
      <c r="HT61" s="390"/>
      <c r="HU61" s="390"/>
      <c r="HV61" s="390"/>
      <c r="HW61" s="390"/>
      <c r="HX61" s="390"/>
      <c r="HY61" s="390"/>
      <c r="HZ61" s="390"/>
      <c r="IA61" s="390"/>
      <c r="IB61" s="390"/>
      <c r="IC61" s="390"/>
      <c r="ID61" s="390"/>
      <c r="IE61" s="390"/>
      <c r="IF61" s="390"/>
      <c r="IG61" s="390"/>
      <c r="IH61" s="390"/>
      <c r="II61" s="390"/>
      <c r="IJ61" s="390"/>
      <c r="IK61" s="390"/>
      <c r="IL61" s="390"/>
      <c r="IM61" s="390"/>
      <c r="IN61" s="390"/>
      <c r="IO61" s="390"/>
      <c r="IP61" s="390"/>
      <c r="IQ61" s="390"/>
      <c r="IR61" s="390"/>
      <c r="IS61" s="390"/>
      <c r="IT61" s="390"/>
      <c r="IU61" s="390"/>
      <c r="IV61" s="390"/>
      <c r="IW61" s="390"/>
      <c r="IX61" s="390"/>
      <c r="IY61" s="390"/>
      <c r="IZ61" s="390"/>
      <c r="JA61" s="390"/>
      <c r="JB61" s="390"/>
      <c r="JC61" s="390"/>
      <c r="JD61" s="390"/>
      <c r="JE61" s="390"/>
      <c r="JF61" s="390"/>
      <c r="JG61" s="390"/>
      <c r="JH61" s="390"/>
      <c r="JI61" s="390"/>
      <c r="JJ61" s="390"/>
      <c r="JK61" s="390"/>
      <c r="JL61" s="390"/>
      <c r="JM61" s="390"/>
      <c r="JN61" s="390"/>
      <c r="JO61" s="390"/>
      <c r="JP61" s="390"/>
      <c r="JQ61" s="390"/>
      <c r="JR61" s="390"/>
      <c r="JS61" s="390"/>
      <c r="JT61" s="390"/>
      <c r="JU61" s="390"/>
      <c r="JV61" s="390"/>
      <c r="JW61" s="390"/>
      <c r="JX61" s="390"/>
      <c r="JY61" s="390"/>
      <c r="JZ61" s="390"/>
      <c r="KA61" s="390"/>
      <c r="KB61" s="390"/>
      <c r="KC61" s="390"/>
      <c r="KD61" s="390"/>
      <c r="KE61" s="390"/>
      <c r="KF61" s="390"/>
      <c r="KG61" s="390"/>
      <c r="KH61" s="390"/>
      <c r="KI61" s="390"/>
      <c r="KJ61" s="390"/>
      <c r="KK61" s="390"/>
      <c r="KL61" s="390"/>
      <c r="KM61" s="390"/>
      <c r="KN61" s="390"/>
      <c r="KO61" s="390"/>
      <c r="KP61" s="390"/>
      <c r="KQ61" s="390"/>
      <c r="KR61" s="390"/>
      <c r="KS61" s="390"/>
      <c r="KT61" s="390"/>
      <c r="KU61" s="390"/>
      <c r="KV61" s="390"/>
      <c r="KW61" s="390"/>
      <c r="KX61" s="390"/>
      <c r="KY61" s="390"/>
      <c r="KZ61" s="390"/>
      <c r="LA61" s="390"/>
      <c r="LB61" s="390"/>
      <c r="LC61" s="390"/>
      <c r="LD61" s="390"/>
      <c r="LE61" s="390"/>
      <c r="LF61" s="390"/>
      <c r="LG61" s="390"/>
      <c r="LH61" s="390"/>
      <c r="LI61" s="390"/>
      <c r="LJ61" s="390"/>
      <c r="LK61" s="390"/>
      <c r="LL61" s="390"/>
      <c r="LM61" s="390"/>
      <c r="LN61" s="390"/>
      <c r="LO61" s="390"/>
      <c r="LP61" s="390"/>
      <c r="LQ61" s="390"/>
      <c r="LR61" s="390"/>
      <c r="LS61" s="390"/>
      <c r="LT61" s="390"/>
      <c r="LU61" s="390"/>
      <c r="LV61" s="390"/>
      <c r="LW61" s="390"/>
      <c r="LX61" s="390"/>
      <c r="LY61" s="390"/>
      <c r="LZ61" s="390"/>
      <c r="MA61" s="390"/>
      <c r="MB61" s="390"/>
      <c r="MC61" s="390"/>
      <c r="MD61" s="390"/>
      <c r="ME61" s="390"/>
      <c r="MF61" s="390"/>
      <c r="MG61" s="390"/>
      <c r="MH61" s="390"/>
      <c r="MI61" s="390"/>
      <c r="MJ61" s="390"/>
      <c r="MK61" s="390"/>
      <c r="ML61" s="390"/>
      <c r="MM61" s="390"/>
      <c r="MN61" s="390"/>
      <c r="MO61" s="390"/>
      <c r="MP61" s="390"/>
      <c r="MQ61" s="390"/>
      <c r="MR61" s="390"/>
      <c r="MS61" s="390"/>
      <c r="MT61" s="390"/>
      <c r="MU61" s="390"/>
      <c r="MV61" s="390"/>
      <c r="MW61" s="390"/>
      <c r="MX61" s="390"/>
      <c r="MY61" s="390"/>
      <c r="MZ61" s="390"/>
      <c r="NA61" s="390"/>
      <c r="NB61" s="390"/>
      <c r="NC61" s="390"/>
      <c r="ND61" s="390"/>
      <c r="NE61" s="390"/>
      <c r="NF61" s="390"/>
      <c r="NG61" s="390"/>
      <c r="NH61" s="390"/>
      <c r="NI61" s="390"/>
      <c r="NJ61" s="390"/>
      <c r="NK61" s="390"/>
      <c r="NL61" s="390"/>
      <c r="NM61" s="390"/>
      <c r="NN61" s="390"/>
      <c r="NO61" s="390"/>
      <c r="NP61" s="390"/>
      <c r="NQ61" s="390"/>
      <c r="NR61" s="390"/>
      <c r="NS61" s="390"/>
      <c r="NT61" s="390"/>
      <c r="NU61" s="390"/>
      <c r="NV61" s="390"/>
      <c r="NW61" s="390"/>
      <c r="NX61" s="390"/>
      <c r="NY61" s="390"/>
      <c r="NZ61" s="390"/>
      <c r="OA61" s="390"/>
      <c r="OB61" s="390"/>
      <c r="OC61" s="390"/>
      <c r="OD61" s="390"/>
      <c r="OE61" s="390"/>
      <c r="OF61" s="390"/>
      <c r="OG61" s="390"/>
      <c r="OH61" s="390"/>
      <c r="OI61" s="390"/>
      <c r="OJ61" s="390"/>
      <c r="OK61" s="390"/>
      <c r="OL61" s="390"/>
      <c r="OM61" s="390"/>
      <c r="ON61" s="390"/>
      <c r="OO61" s="390"/>
      <c r="OP61" s="390"/>
      <c r="OQ61" s="390"/>
      <c r="OR61" s="390"/>
      <c r="OS61" s="390"/>
      <c r="OT61" s="390"/>
      <c r="OU61" s="390"/>
      <c r="OV61" s="390"/>
      <c r="OW61" s="390"/>
      <c r="OX61" s="390"/>
      <c r="OY61" s="390"/>
      <c r="OZ61" s="390"/>
      <c r="PA61" s="390"/>
      <c r="PB61" s="390"/>
      <c r="PC61" s="390"/>
      <c r="PD61" s="390"/>
      <c r="PE61" s="390"/>
      <c r="PF61" s="390"/>
      <c r="PG61" s="390"/>
      <c r="PH61" s="390"/>
      <c r="PI61" s="390"/>
      <c r="PJ61" s="390"/>
      <c r="PK61" s="390"/>
      <c r="PL61" s="390"/>
      <c r="PM61" s="390"/>
      <c r="PN61" s="390"/>
      <c r="PO61" s="390"/>
      <c r="PP61" s="390"/>
      <c r="PQ61" s="390"/>
      <c r="PR61" s="390"/>
      <c r="PS61" s="390"/>
      <c r="PT61" s="390"/>
      <c r="PU61" s="390"/>
      <c r="PV61" s="390"/>
      <c r="PW61" s="390"/>
      <c r="PX61" s="390"/>
      <c r="PY61" s="390"/>
      <c r="PZ61" s="390"/>
      <c r="QA61" s="390"/>
      <c r="QB61" s="390"/>
      <c r="QC61" s="390"/>
      <c r="QD61" s="390"/>
      <c r="QE61" s="390"/>
      <c r="QF61" s="390"/>
      <c r="QG61" s="390"/>
      <c r="QH61" s="390"/>
      <c r="QI61" s="390"/>
      <c r="QJ61" s="390"/>
      <c r="QK61" s="390"/>
      <c r="QL61" s="390"/>
      <c r="QM61" s="390"/>
      <c r="QN61" s="390"/>
      <c r="QO61" s="390"/>
      <c r="QP61" s="390"/>
      <c r="QQ61" s="390"/>
      <c r="QR61" s="390"/>
      <c r="QS61" s="390"/>
      <c r="QT61" s="390"/>
      <c r="QU61" s="390"/>
      <c r="QV61" s="390"/>
      <c r="QW61" s="390"/>
      <c r="QX61" s="390"/>
      <c r="QY61" s="390"/>
      <c r="QZ61" s="390"/>
      <c r="RA61" s="390"/>
      <c r="RB61" s="390"/>
      <c r="RC61" s="390"/>
      <c r="RD61" s="390"/>
      <c r="RE61" s="390"/>
      <c r="RF61" s="390"/>
      <c r="RG61" s="390"/>
      <c r="RH61" s="390"/>
      <c r="RI61" s="390"/>
      <c r="RJ61" s="390"/>
      <c r="RK61" s="390"/>
      <c r="RL61" s="390"/>
      <c r="RM61" s="390"/>
      <c r="RN61" s="390"/>
      <c r="RO61" s="390"/>
      <c r="RP61" s="390"/>
      <c r="RQ61" s="390"/>
      <c r="RR61" s="390"/>
      <c r="RS61" s="390"/>
      <c r="RT61" s="390"/>
      <c r="RU61" s="390"/>
      <c r="RV61" s="390"/>
      <c r="RW61" s="390"/>
      <c r="RX61" s="390"/>
      <c r="RY61" s="390"/>
      <c r="RZ61" s="390"/>
      <c r="SA61" s="390"/>
      <c r="SB61" s="390"/>
      <c r="SC61" s="390"/>
      <c r="SD61" s="390"/>
      <c r="SE61" s="390"/>
      <c r="SF61" s="390"/>
      <c r="SG61" s="390"/>
      <c r="SH61" s="390"/>
      <c r="SI61" s="390"/>
      <c r="SJ61" s="390"/>
      <c r="SK61" s="390"/>
      <c r="SL61" s="390"/>
      <c r="SM61" s="390"/>
      <c r="SN61" s="390"/>
      <c r="SO61" s="390"/>
      <c r="SP61" s="390"/>
      <c r="SQ61" s="390"/>
      <c r="SR61" s="390"/>
      <c r="SS61" s="390"/>
      <c r="ST61" s="390"/>
      <c r="SU61" s="390"/>
      <c r="SV61" s="390"/>
      <c r="SW61" s="390"/>
      <c r="SX61" s="390"/>
      <c r="SY61" s="390"/>
      <c r="SZ61" s="390"/>
      <c r="TA61" s="390"/>
      <c r="TB61" s="390"/>
      <c r="TC61" s="390"/>
      <c r="TD61" s="390"/>
      <c r="TE61" s="390"/>
      <c r="TF61" s="390"/>
      <c r="TG61" s="390"/>
      <c r="TH61" s="390"/>
      <c r="TI61" s="390"/>
      <c r="TJ61" s="390"/>
      <c r="TK61" s="390"/>
      <c r="TL61" s="390"/>
      <c r="TM61" s="390"/>
      <c r="TN61" s="390"/>
      <c r="TO61" s="390"/>
      <c r="TP61" s="390"/>
      <c r="TQ61" s="390"/>
      <c r="TR61" s="390"/>
      <c r="TS61" s="390"/>
      <c r="TT61" s="390"/>
      <c r="TU61" s="390"/>
      <c r="TV61" s="390"/>
      <c r="TW61" s="390"/>
      <c r="TX61" s="390"/>
      <c r="TY61" s="390"/>
      <c r="TZ61" s="390"/>
      <c r="UA61" s="390"/>
      <c r="UB61" s="390"/>
      <c r="UC61" s="390"/>
      <c r="UD61" s="390"/>
      <c r="UE61" s="390"/>
      <c r="UF61" s="390"/>
      <c r="UG61" s="390"/>
      <c r="UH61" s="390"/>
      <c r="UI61" s="390"/>
      <c r="UJ61" s="390"/>
      <c r="UK61" s="390"/>
      <c r="UL61" s="390"/>
      <c r="UM61" s="390"/>
      <c r="UN61" s="390"/>
      <c r="UO61" s="390"/>
      <c r="UP61" s="390"/>
      <c r="UQ61" s="390"/>
      <c r="UR61" s="390"/>
      <c r="US61" s="390"/>
      <c r="UT61" s="390"/>
      <c r="UU61" s="390"/>
      <c r="UV61" s="390"/>
      <c r="UW61" s="390"/>
      <c r="UX61" s="390"/>
      <c r="UY61" s="390"/>
      <c r="UZ61" s="390"/>
      <c r="VA61" s="390"/>
      <c r="VB61" s="390"/>
      <c r="VC61" s="390"/>
      <c r="VD61" s="390"/>
      <c r="VE61" s="390"/>
      <c r="VF61" s="390"/>
      <c r="VG61" s="390"/>
      <c r="VH61" s="390"/>
      <c r="VI61" s="390"/>
      <c r="VJ61" s="390"/>
      <c r="VK61" s="390"/>
      <c r="VL61" s="390"/>
      <c r="VM61" s="390"/>
      <c r="VN61" s="390"/>
      <c r="VO61" s="390"/>
      <c r="VP61" s="390"/>
      <c r="VQ61" s="390"/>
      <c r="VR61" s="390"/>
      <c r="VS61" s="390"/>
      <c r="VT61" s="390"/>
      <c r="VU61" s="390"/>
      <c r="VV61" s="390"/>
      <c r="VW61" s="390"/>
      <c r="VX61" s="390"/>
      <c r="VY61" s="390"/>
      <c r="VZ61" s="390"/>
      <c r="WA61" s="390"/>
      <c r="WB61" s="390"/>
      <c r="WC61" s="390"/>
      <c r="WD61" s="390"/>
      <c r="WE61" s="390"/>
      <c r="WF61" s="390"/>
      <c r="WG61" s="390"/>
      <c r="WH61" s="390"/>
      <c r="WI61" s="390"/>
      <c r="WJ61" s="390"/>
      <c r="WK61" s="390"/>
      <c r="WL61" s="390"/>
      <c r="WM61" s="390"/>
      <c r="WN61" s="390"/>
      <c r="WO61" s="390"/>
      <c r="WP61" s="390"/>
      <c r="WQ61" s="390"/>
      <c r="WR61" s="390"/>
      <c r="WS61" s="390"/>
      <c r="WT61" s="390"/>
      <c r="WU61" s="390"/>
      <c r="WV61" s="390"/>
      <c r="WW61" s="390"/>
      <c r="WX61" s="390"/>
      <c r="WY61" s="390"/>
      <c r="WZ61" s="390"/>
      <c r="XA61" s="390"/>
      <c r="XB61" s="390"/>
      <c r="XC61" s="390"/>
      <c r="XD61" s="390"/>
      <c r="XE61" s="390"/>
      <c r="XF61" s="390"/>
      <c r="XG61" s="390"/>
      <c r="XH61" s="390"/>
      <c r="XI61" s="390"/>
      <c r="XJ61" s="390"/>
      <c r="XK61" s="390"/>
      <c r="XL61" s="390"/>
      <c r="XM61" s="390"/>
      <c r="XN61" s="390"/>
      <c r="XO61" s="390"/>
      <c r="XP61" s="390"/>
      <c r="XQ61" s="390"/>
      <c r="XR61" s="390"/>
      <c r="XS61" s="390"/>
      <c r="XT61" s="390"/>
      <c r="XU61" s="390"/>
      <c r="XV61" s="390"/>
      <c r="XW61" s="390"/>
      <c r="XX61" s="390"/>
      <c r="XY61" s="390"/>
      <c r="XZ61" s="390"/>
      <c r="YA61" s="390"/>
      <c r="YB61" s="390"/>
      <c r="YC61" s="390"/>
      <c r="YD61" s="390"/>
      <c r="YE61" s="390"/>
      <c r="YF61" s="390"/>
      <c r="YG61" s="390"/>
      <c r="YH61" s="390"/>
      <c r="YI61" s="390"/>
      <c r="YJ61" s="390"/>
      <c r="YK61" s="390"/>
      <c r="YL61" s="390"/>
      <c r="YM61" s="390"/>
      <c r="YN61" s="390"/>
      <c r="YO61" s="390"/>
      <c r="YP61" s="390"/>
      <c r="YQ61" s="390"/>
      <c r="YR61" s="390"/>
      <c r="YS61" s="390"/>
      <c r="YT61" s="390"/>
      <c r="YU61" s="390"/>
      <c r="YV61" s="390"/>
      <c r="YW61" s="390"/>
      <c r="YX61" s="390"/>
      <c r="YY61" s="390"/>
      <c r="YZ61" s="390"/>
      <c r="ZA61" s="390"/>
      <c r="ZB61" s="390"/>
      <c r="ZC61" s="390"/>
      <c r="ZD61" s="390"/>
      <c r="ZE61" s="390"/>
      <c r="ZF61" s="390"/>
      <c r="ZG61" s="390"/>
      <c r="ZH61" s="390"/>
      <c r="ZI61" s="390"/>
      <c r="ZJ61" s="390"/>
      <c r="ZK61" s="390"/>
      <c r="ZL61" s="390"/>
      <c r="ZM61" s="390"/>
      <c r="ZN61" s="390"/>
      <c r="ZO61" s="390"/>
      <c r="ZP61" s="390"/>
      <c r="ZQ61" s="390"/>
      <c r="ZR61" s="390"/>
      <c r="ZS61" s="390"/>
      <c r="ZT61" s="390"/>
      <c r="ZU61" s="390"/>
      <c r="ZV61" s="390"/>
    </row>
    <row r="62" spans="1:698" s="381" customFormat="1" ht="18" customHeight="1">
      <c r="A62" s="390"/>
      <c r="B62" s="385">
        <v>54</v>
      </c>
      <c r="C62" s="777" t="s">
        <v>797</v>
      </c>
      <c r="D62" s="777"/>
      <c r="E62" s="364"/>
      <c r="F62" s="365">
        <f t="shared" si="2"/>
        <v>0</v>
      </c>
      <c r="G62" s="365">
        <f t="shared" si="3"/>
        <v>0</v>
      </c>
      <c r="H62" s="365">
        <f t="shared" si="4"/>
        <v>0</v>
      </c>
      <c r="I62" s="365">
        <f t="shared" si="5"/>
        <v>0</v>
      </c>
      <c r="J62" s="365">
        <f t="shared" si="6"/>
        <v>0</v>
      </c>
      <c r="K62" s="365">
        <f t="shared" si="7"/>
        <v>0</v>
      </c>
      <c r="L62" s="365">
        <f t="shared" si="8"/>
        <v>0</v>
      </c>
      <c r="M62" s="365">
        <f t="shared" si="9"/>
        <v>0</v>
      </c>
      <c r="N62" s="365">
        <f t="shared" si="10"/>
        <v>0</v>
      </c>
      <c r="O62" s="365">
        <f t="shared" si="11"/>
        <v>0</v>
      </c>
      <c r="P62" s="365">
        <f t="shared" si="12"/>
        <v>0</v>
      </c>
      <c r="Q62" s="383" t="str">
        <f t="shared" si="13"/>
        <v/>
      </c>
      <c r="R62" s="384" t="str">
        <f t="shared" si="1"/>
        <v/>
      </c>
      <c r="S62" s="369"/>
      <c r="T62" s="369"/>
      <c r="U62" s="140"/>
      <c r="V62" s="140"/>
      <c r="W62" s="140"/>
      <c r="X62" s="140"/>
      <c r="Y62" s="140"/>
      <c r="Z62" s="390"/>
      <c r="AA62" s="390"/>
      <c r="AB62" s="390"/>
      <c r="AC62" s="390"/>
      <c r="AD62" s="390"/>
      <c r="AE62" s="390"/>
      <c r="AF62" s="390"/>
      <c r="AG62" s="390"/>
      <c r="AH62" s="390"/>
      <c r="AI62" s="390"/>
      <c r="AJ62" s="390"/>
      <c r="AK62" s="390"/>
      <c r="AL62" s="390"/>
      <c r="AM62" s="390"/>
      <c r="AN62" s="390"/>
      <c r="AO62" s="390"/>
      <c r="AP62" s="390"/>
      <c r="AQ62" s="390"/>
      <c r="AR62" s="390"/>
      <c r="AS62" s="390"/>
      <c r="AT62" s="390"/>
      <c r="AU62" s="390"/>
      <c r="AV62" s="390"/>
      <c r="AW62" s="390"/>
      <c r="AX62" s="390"/>
      <c r="AY62" s="390"/>
      <c r="AZ62" s="390"/>
      <c r="BA62" s="390"/>
      <c r="BB62" s="390"/>
      <c r="BC62" s="390"/>
      <c r="BD62" s="390"/>
      <c r="BE62" s="390"/>
      <c r="BF62" s="390"/>
      <c r="BG62" s="390"/>
      <c r="BH62" s="390"/>
      <c r="BI62" s="390"/>
      <c r="BJ62" s="390"/>
      <c r="BK62" s="390"/>
      <c r="BL62" s="390"/>
      <c r="BM62" s="390"/>
      <c r="BN62" s="390"/>
      <c r="BO62" s="390"/>
      <c r="BP62" s="390"/>
      <c r="BQ62" s="390"/>
      <c r="BR62" s="390"/>
      <c r="BS62" s="390"/>
      <c r="BT62" s="390"/>
      <c r="BU62" s="390"/>
      <c r="BV62" s="390"/>
      <c r="BW62" s="390"/>
      <c r="BX62" s="390"/>
      <c r="BY62" s="390"/>
      <c r="BZ62" s="390"/>
      <c r="CA62" s="390"/>
      <c r="CB62" s="390"/>
      <c r="CC62" s="390"/>
      <c r="CD62" s="390"/>
      <c r="CE62" s="390"/>
      <c r="CF62" s="390"/>
      <c r="CG62" s="390"/>
      <c r="CH62" s="390"/>
      <c r="CI62" s="390"/>
      <c r="CJ62" s="390"/>
      <c r="CK62" s="390"/>
      <c r="CL62" s="390"/>
      <c r="CM62" s="390"/>
      <c r="CN62" s="390"/>
      <c r="CO62" s="390"/>
      <c r="CP62" s="390"/>
      <c r="CQ62" s="390"/>
      <c r="CR62" s="390"/>
      <c r="CS62" s="390"/>
      <c r="CT62" s="390"/>
      <c r="CU62" s="390"/>
      <c r="CV62" s="390"/>
      <c r="CW62" s="390"/>
      <c r="CX62" s="390"/>
      <c r="CY62" s="390"/>
      <c r="CZ62" s="390"/>
      <c r="DA62" s="390"/>
      <c r="DB62" s="390"/>
      <c r="DC62" s="390"/>
      <c r="DD62" s="390"/>
      <c r="DE62" s="390"/>
      <c r="DF62" s="390"/>
      <c r="DG62" s="390"/>
      <c r="DH62" s="390"/>
      <c r="DI62" s="390"/>
      <c r="DJ62" s="390"/>
      <c r="DK62" s="390"/>
      <c r="DL62" s="390"/>
      <c r="DM62" s="390"/>
      <c r="DN62" s="390"/>
      <c r="DO62" s="390"/>
      <c r="DP62" s="390"/>
      <c r="DQ62" s="390"/>
      <c r="DR62" s="390"/>
      <c r="DS62" s="390"/>
      <c r="DT62" s="390"/>
      <c r="DU62" s="390"/>
      <c r="DV62" s="390"/>
      <c r="DW62" s="390"/>
      <c r="DX62" s="390"/>
      <c r="DY62" s="390"/>
      <c r="DZ62" s="390"/>
      <c r="EA62" s="390"/>
      <c r="EB62" s="390"/>
      <c r="EC62" s="390"/>
      <c r="ED62" s="390"/>
      <c r="EE62" s="390"/>
      <c r="EF62" s="390"/>
      <c r="EG62" s="390"/>
      <c r="EH62" s="390"/>
      <c r="EI62" s="390"/>
      <c r="EJ62" s="390"/>
      <c r="EK62" s="390"/>
      <c r="EL62" s="390"/>
      <c r="EM62" s="390"/>
      <c r="EN62" s="390"/>
      <c r="EO62" s="390"/>
      <c r="EP62" s="390"/>
      <c r="EQ62" s="390"/>
      <c r="ER62" s="390"/>
      <c r="ES62" s="390"/>
      <c r="ET62" s="390"/>
      <c r="EU62" s="390"/>
      <c r="EV62" s="390"/>
      <c r="EW62" s="390"/>
      <c r="EX62" s="390"/>
      <c r="EY62" s="390"/>
      <c r="EZ62" s="390"/>
      <c r="FA62" s="390"/>
      <c r="FB62" s="390"/>
      <c r="FC62" s="390"/>
      <c r="FD62" s="390"/>
      <c r="FE62" s="390"/>
      <c r="FF62" s="390"/>
      <c r="FG62" s="390"/>
      <c r="FH62" s="390"/>
      <c r="FI62" s="390"/>
      <c r="FJ62" s="390"/>
      <c r="FK62" s="390"/>
      <c r="FL62" s="390"/>
      <c r="FM62" s="390"/>
      <c r="FN62" s="390"/>
      <c r="FO62" s="390"/>
      <c r="FP62" s="390"/>
      <c r="FQ62" s="390"/>
      <c r="FR62" s="390"/>
      <c r="FS62" s="390"/>
      <c r="FT62" s="390"/>
      <c r="FU62" s="390"/>
      <c r="FV62" s="390"/>
      <c r="FW62" s="390"/>
      <c r="FX62" s="390"/>
      <c r="FY62" s="390"/>
      <c r="FZ62" s="390"/>
      <c r="GA62" s="390"/>
      <c r="GB62" s="390"/>
      <c r="GC62" s="390"/>
      <c r="GD62" s="390"/>
      <c r="GE62" s="390"/>
      <c r="GF62" s="390"/>
      <c r="GG62" s="390"/>
      <c r="GH62" s="390"/>
      <c r="GI62" s="390"/>
      <c r="GJ62" s="390"/>
      <c r="GK62" s="390"/>
      <c r="GL62" s="390"/>
      <c r="GM62" s="390"/>
      <c r="GN62" s="390"/>
      <c r="GO62" s="390"/>
      <c r="GP62" s="390"/>
      <c r="GQ62" s="390"/>
      <c r="GR62" s="390"/>
      <c r="GS62" s="390"/>
      <c r="GT62" s="390"/>
      <c r="GU62" s="390"/>
      <c r="GV62" s="390"/>
      <c r="GW62" s="390"/>
      <c r="GX62" s="390"/>
      <c r="GY62" s="390"/>
      <c r="GZ62" s="390"/>
      <c r="HA62" s="390"/>
      <c r="HB62" s="390"/>
      <c r="HC62" s="390"/>
      <c r="HD62" s="390"/>
      <c r="HE62" s="390"/>
      <c r="HF62" s="390"/>
      <c r="HG62" s="390"/>
      <c r="HH62" s="390"/>
      <c r="HI62" s="390"/>
      <c r="HJ62" s="390"/>
      <c r="HK62" s="390"/>
      <c r="HL62" s="390"/>
      <c r="HM62" s="390"/>
      <c r="HN62" s="390"/>
      <c r="HO62" s="390"/>
      <c r="HP62" s="390"/>
      <c r="HQ62" s="390"/>
      <c r="HR62" s="390"/>
      <c r="HS62" s="390"/>
      <c r="HT62" s="390"/>
      <c r="HU62" s="390"/>
      <c r="HV62" s="390"/>
      <c r="HW62" s="390"/>
      <c r="HX62" s="390"/>
      <c r="HY62" s="390"/>
      <c r="HZ62" s="390"/>
      <c r="IA62" s="390"/>
      <c r="IB62" s="390"/>
      <c r="IC62" s="390"/>
      <c r="ID62" s="390"/>
      <c r="IE62" s="390"/>
      <c r="IF62" s="390"/>
      <c r="IG62" s="390"/>
      <c r="IH62" s="390"/>
      <c r="II62" s="390"/>
      <c r="IJ62" s="390"/>
      <c r="IK62" s="390"/>
      <c r="IL62" s="390"/>
      <c r="IM62" s="390"/>
      <c r="IN62" s="390"/>
      <c r="IO62" s="390"/>
      <c r="IP62" s="390"/>
      <c r="IQ62" s="390"/>
      <c r="IR62" s="390"/>
      <c r="IS62" s="390"/>
      <c r="IT62" s="390"/>
      <c r="IU62" s="390"/>
      <c r="IV62" s="390"/>
      <c r="IW62" s="390"/>
      <c r="IX62" s="390"/>
      <c r="IY62" s="390"/>
      <c r="IZ62" s="390"/>
      <c r="JA62" s="390"/>
      <c r="JB62" s="390"/>
      <c r="JC62" s="390"/>
      <c r="JD62" s="390"/>
      <c r="JE62" s="390"/>
      <c r="JF62" s="390"/>
      <c r="JG62" s="390"/>
      <c r="JH62" s="390"/>
      <c r="JI62" s="390"/>
      <c r="JJ62" s="390"/>
      <c r="JK62" s="390"/>
      <c r="JL62" s="390"/>
      <c r="JM62" s="390"/>
      <c r="JN62" s="390"/>
      <c r="JO62" s="390"/>
      <c r="JP62" s="390"/>
      <c r="JQ62" s="390"/>
      <c r="JR62" s="390"/>
      <c r="JS62" s="390"/>
      <c r="JT62" s="390"/>
      <c r="JU62" s="390"/>
      <c r="JV62" s="390"/>
      <c r="JW62" s="390"/>
      <c r="JX62" s="390"/>
      <c r="JY62" s="390"/>
      <c r="JZ62" s="390"/>
      <c r="KA62" s="390"/>
      <c r="KB62" s="390"/>
      <c r="KC62" s="390"/>
      <c r="KD62" s="390"/>
      <c r="KE62" s="390"/>
      <c r="KF62" s="390"/>
      <c r="KG62" s="390"/>
      <c r="KH62" s="390"/>
      <c r="KI62" s="390"/>
      <c r="KJ62" s="390"/>
      <c r="KK62" s="390"/>
      <c r="KL62" s="390"/>
      <c r="KM62" s="390"/>
      <c r="KN62" s="390"/>
      <c r="KO62" s="390"/>
      <c r="KP62" s="390"/>
      <c r="KQ62" s="390"/>
      <c r="KR62" s="390"/>
      <c r="KS62" s="390"/>
      <c r="KT62" s="390"/>
      <c r="KU62" s="390"/>
      <c r="KV62" s="390"/>
      <c r="KW62" s="390"/>
      <c r="KX62" s="390"/>
      <c r="KY62" s="390"/>
      <c r="KZ62" s="390"/>
      <c r="LA62" s="390"/>
      <c r="LB62" s="390"/>
      <c r="LC62" s="390"/>
      <c r="LD62" s="390"/>
      <c r="LE62" s="390"/>
      <c r="LF62" s="390"/>
      <c r="LG62" s="390"/>
      <c r="LH62" s="390"/>
      <c r="LI62" s="390"/>
      <c r="LJ62" s="390"/>
      <c r="LK62" s="390"/>
      <c r="LL62" s="390"/>
      <c r="LM62" s="390"/>
      <c r="LN62" s="390"/>
      <c r="LO62" s="390"/>
      <c r="LP62" s="390"/>
      <c r="LQ62" s="390"/>
      <c r="LR62" s="390"/>
      <c r="LS62" s="390"/>
      <c r="LT62" s="390"/>
      <c r="LU62" s="390"/>
      <c r="LV62" s="390"/>
      <c r="LW62" s="390"/>
      <c r="LX62" s="390"/>
      <c r="LY62" s="390"/>
      <c r="LZ62" s="390"/>
      <c r="MA62" s="390"/>
      <c r="MB62" s="390"/>
      <c r="MC62" s="390"/>
      <c r="MD62" s="390"/>
      <c r="ME62" s="390"/>
      <c r="MF62" s="390"/>
      <c r="MG62" s="390"/>
      <c r="MH62" s="390"/>
      <c r="MI62" s="390"/>
      <c r="MJ62" s="390"/>
      <c r="MK62" s="390"/>
      <c r="ML62" s="390"/>
      <c r="MM62" s="390"/>
      <c r="MN62" s="390"/>
      <c r="MO62" s="390"/>
      <c r="MP62" s="390"/>
      <c r="MQ62" s="390"/>
      <c r="MR62" s="390"/>
      <c r="MS62" s="390"/>
      <c r="MT62" s="390"/>
      <c r="MU62" s="390"/>
      <c r="MV62" s="390"/>
      <c r="MW62" s="390"/>
      <c r="MX62" s="390"/>
      <c r="MY62" s="390"/>
      <c r="MZ62" s="390"/>
      <c r="NA62" s="390"/>
      <c r="NB62" s="390"/>
      <c r="NC62" s="390"/>
      <c r="ND62" s="390"/>
      <c r="NE62" s="390"/>
      <c r="NF62" s="390"/>
      <c r="NG62" s="390"/>
      <c r="NH62" s="390"/>
      <c r="NI62" s="390"/>
      <c r="NJ62" s="390"/>
      <c r="NK62" s="390"/>
      <c r="NL62" s="390"/>
      <c r="NM62" s="390"/>
      <c r="NN62" s="390"/>
      <c r="NO62" s="390"/>
      <c r="NP62" s="390"/>
      <c r="NQ62" s="390"/>
      <c r="NR62" s="390"/>
      <c r="NS62" s="390"/>
      <c r="NT62" s="390"/>
      <c r="NU62" s="390"/>
      <c r="NV62" s="390"/>
      <c r="NW62" s="390"/>
      <c r="NX62" s="390"/>
      <c r="NY62" s="390"/>
      <c r="NZ62" s="390"/>
      <c r="OA62" s="390"/>
      <c r="OB62" s="390"/>
      <c r="OC62" s="390"/>
      <c r="OD62" s="390"/>
      <c r="OE62" s="390"/>
      <c r="OF62" s="390"/>
      <c r="OG62" s="390"/>
      <c r="OH62" s="390"/>
      <c r="OI62" s="390"/>
      <c r="OJ62" s="390"/>
      <c r="OK62" s="390"/>
      <c r="OL62" s="390"/>
      <c r="OM62" s="390"/>
      <c r="ON62" s="390"/>
      <c r="OO62" s="390"/>
      <c r="OP62" s="390"/>
      <c r="OQ62" s="390"/>
      <c r="OR62" s="390"/>
      <c r="OS62" s="390"/>
      <c r="OT62" s="390"/>
      <c r="OU62" s="390"/>
      <c r="OV62" s="390"/>
      <c r="OW62" s="390"/>
      <c r="OX62" s="390"/>
      <c r="OY62" s="390"/>
      <c r="OZ62" s="390"/>
      <c r="PA62" s="390"/>
      <c r="PB62" s="390"/>
      <c r="PC62" s="390"/>
      <c r="PD62" s="390"/>
      <c r="PE62" s="390"/>
      <c r="PF62" s="390"/>
      <c r="PG62" s="390"/>
      <c r="PH62" s="390"/>
      <c r="PI62" s="390"/>
      <c r="PJ62" s="390"/>
      <c r="PK62" s="390"/>
      <c r="PL62" s="390"/>
      <c r="PM62" s="390"/>
      <c r="PN62" s="390"/>
      <c r="PO62" s="390"/>
      <c r="PP62" s="390"/>
      <c r="PQ62" s="390"/>
      <c r="PR62" s="390"/>
      <c r="PS62" s="390"/>
      <c r="PT62" s="390"/>
      <c r="PU62" s="390"/>
      <c r="PV62" s="390"/>
      <c r="PW62" s="390"/>
      <c r="PX62" s="390"/>
      <c r="PY62" s="390"/>
      <c r="PZ62" s="390"/>
      <c r="QA62" s="390"/>
      <c r="QB62" s="390"/>
      <c r="QC62" s="390"/>
      <c r="QD62" s="390"/>
      <c r="QE62" s="390"/>
      <c r="QF62" s="390"/>
      <c r="QG62" s="390"/>
      <c r="QH62" s="390"/>
      <c r="QI62" s="390"/>
      <c r="QJ62" s="390"/>
      <c r="QK62" s="390"/>
      <c r="QL62" s="390"/>
      <c r="QM62" s="390"/>
      <c r="QN62" s="390"/>
      <c r="QO62" s="390"/>
      <c r="QP62" s="390"/>
      <c r="QQ62" s="390"/>
      <c r="QR62" s="390"/>
      <c r="QS62" s="390"/>
      <c r="QT62" s="390"/>
      <c r="QU62" s="390"/>
      <c r="QV62" s="390"/>
      <c r="QW62" s="390"/>
      <c r="QX62" s="390"/>
      <c r="QY62" s="390"/>
      <c r="QZ62" s="390"/>
      <c r="RA62" s="390"/>
      <c r="RB62" s="390"/>
      <c r="RC62" s="390"/>
      <c r="RD62" s="390"/>
      <c r="RE62" s="390"/>
      <c r="RF62" s="390"/>
      <c r="RG62" s="390"/>
      <c r="RH62" s="390"/>
      <c r="RI62" s="390"/>
      <c r="RJ62" s="390"/>
      <c r="RK62" s="390"/>
      <c r="RL62" s="390"/>
      <c r="RM62" s="390"/>
      <c r="RN62" s="390"/>
      <c r="RO62" s="390"/>
      <c r="RP62" s="390"/>
      <c r="RQ62" s="390"/>
      <c r="RR62" s="390"/>
      <c r="RS62" s="390"/>
      <c r="RT62" s="390"/>
      <c r="RU62" s="390"/>
      <c r="RV62" s="390"/>
      <c r="RW62" s="390"/>
      <c r="RX62" s="390"/>
      <c r="RY62" s="390"/>
      <c r="RZ62" s="390"/>
      <c r="SA62" s="390"/>
      <c r="SB62" s="390"/>
      <c r="SC62" s="390"/>
      <c r="SD62" s="390"/>
      <c r="SE62" s="390"/>
      <c r="SF62" s="390"/>
      <c r="SG62" s="390"/>
      <c r="SH62" s="390"/>
      <c r="SI62" s="390"/>
      <c r="SJ62" s="390"/>
      <c r="SK62" s="390"/>
      <c r="SL62" s="390"/>
      <c r="SM62" s="390"/>
      <c r="SN62" s="390"/>
      <c r="SO62" s="390"/>
      <c r="SP62" s="390"/>
      <c r="SQ62" s="390"/>
      <c r="SR62" s="390"/>
      <c r="SS62" s="390"/>
      <c r="ST62" s="390"/>
      <c r="SU62" s="390"/>
      <c r="SV62" s="390"/>
      <c r="SW62" s="390"/>
      <c r="SX62" s="390"/>
      <c r="SY62" s="390"/>
      <c r="SZ62" s="390"/>
      <c r="TA62" s="390"/>
      <c r="TB62" s="390"/>
      <c r="TC62" s="390"/>
      <c r="TD62" s="390"/>
      <c r="TE62" s="390"/>
      <c r="TF62" s="390"/>
      <c r="TG62" s="390"/>
      <c r="TH62" s="390"/>
      <c r="TI62" s="390"/>
      <c r="TJ62" s="390"/>
      <c r="TK62" s="390"/>
      <c r="TL62" s="390"/>
      <c r="TM62" s="390"/>
      <c r="TN62" s="390"/>
      <c r="TO62" s="390"/>
      <c r="TP62" s="390"/>
      <c r="TQ62" s="390"/>
      <c r="TR62" s="390"/>
      <c r="TS62" s="390"/>
      <c r="TT62" s="390"/>
      <c r="TU62" s="390"/>
      <c r="TV62" s="390"/>
      <c r="TW62" s="390"/>
      <c r="TX62" s="390"/>
      <c r="TY62" s="390"/>
      <c r="TZ62" s="390"/>
      <c r="UA62" s="390"/>
      <c r="UB62" s="390"/>
      <c r="UC62" s="390"/>
      <c r="UD62" s="390"/>
      <c r="UE62" s="390"/>
      <c r="UF62" s="390"/>
      <c r="UG62" s="390"/>
      <c r="UH62" s="390"/>
      <c r="UI62" s="390"/>
      <c r="UJ62" s="390"/>
      <c r="UK62" s="390"/>
      <c r="UL62" s="390"/>
      <c r="UM62" s="390"/>
      <c r="UN62" s="390"/>
      <c r="UO62" s="390"/>
      <c r="UP62" s="390"/>
      <c r="UQ62" s="390"/>
      <c r="UR62" s="390"/>
      <c r="US62" s="390"/>
      <c r="UT62" s="390"/>
      <c r="UU62" s="390"/>
      <c r="UV62" s="390"/>
      <c r="UW62" s="390"/>
      <c r="UX62" s="390"/>
      <c r="UY62" s="390"/>
      <c r="UZ62" s="390"/>
      <c r="VA62" s="390"/>
      <c r="VB62" s="390"/>
      <c r="VC62" s="390"/>
      <c r="VD62" s="390"/>
      <c r="VE62" s="390"/>
      <c r="VF62" s="390"/>
      <c r="VG62" s="390"/>
      <c r="VH62" s="390"/>
      <c r="VI62" s="390"/>
      <c r="VJ62" s="390"/>
      <c r="VK62" s="390"/>
      <c r="VL62" s="390"/>
      <c r="VM62" s="390"/>
      <c r="VN62" s="390"/>
      <c r="VO62" s="390"/>
      <c r="VP62" s="390"/>
      <c r="VQ62" s="390"/>
      <c r="VR62" s="390"/>
      <c r="VS62" s="390"/>
      <c r="VT62" s="390"/>
      <c r="VU62" s="390"/>
      <c r="VV62" s="390"/>
      <c r="VW62" s="390"/>
      <c r="VX62" s="390"/>
      <c r="VY62" s="390"/>
      <c r="VZ62" s="390"/>
      <c r="WA62" s="390"/>
      <c r="WB62" s="390"/>
      <c r="WC62" s="390"/>
      <c r="WD62" s="390"/>
      <c r="WE62" s="390"/>
      <c r="WF62" s="390"/>
      <c r="WG62" s="390"/>
      <c r="WH62" s="390"/>
      <c r="WI62" s="390"/>
      <c r="WJ62" s="390"/>
      <c r="WK62" s="390"/>
      <c r="WL62" s="390"/>
      <c r="WM62" s="390"/>
      <c r="WN62" s="390"/>
      <c r="WO62" s="390"/>
      <c r="WP62" s="390"/>
      <c r="WQ62" s="390"/>
      <c r="WR62" s="390"/>
      <c r="WS62" s="390"/>
      <c r="WT62" s="390"/>
      <c r="WU62" s="390"/>
      <c r="WV62" s="390"/>
      <c r="WW62" s="390"/>
      <c r="WX62" s="390"/>
      <c r="WY62" s="390"/>
      <c r="WZ62" s="390"/>
      <c r="XA62" s="390"/>
      <c r="XB62" s="390"/>
      <c r="XC62" s="390"/>
      <c r="XD62" s="390"/>
      <c r="XE62" s="390"/>
      <c r="XF62" s="390"/>
      <c r="XG62" s="390"/>
      <c r="XH62" s="390"/>
      <c r="XI62" s="390"/>
      <c r="XJ62" s="390"/>
      <c r="XK62" s="390"/>
      <c r="XL62" s="390"/>
      <c r="XM62" s="390"/>
      <c r="XN62" s="390"/>
      <c r="XO62" s="390"/>
      <c r="XP62" s="390"/>
      <c r="XQ62" s="390"/>
      <c r="XR62" s="390"/>
      <c r="XS62" s="390"/>
      <c r="XT62" s="390"/>
      <c r="XU62" s="390"/>
      <c r="XV62" s="390"/>
      <c r="XW62" s="390"/>
      <c r="XX62" s="390"/>
      <c r="XY62" s="390"/>
      <c r="XZ62" s="390"/>
      <c r="YA62" s="390"/>
      <c r="YB62" s="390"/>
      <c r="YC62" s="390"/>
      <c r="YD62" s="390"/>
      <c r="YE62" s="390"/>
      <c r="YF62" s="390"/>
      <c r="YG62" s="390"/>
      <c r="YH62" s="390"/>
      <c r="YI62" s="390"/>
      <c r="YJ62" s="390"/>
      <c r="YK62" s="390"/>
      <c r="YL62" s="390"/>
      <c r="YM62" s="390"/>
      <c r="YN62" s="390"/>
      <c r="YO62" s="390"/>
      <c r="YP62" s="390"/>
      <c r="YQ62" s="390"/>
      <c r="YR62" s="390"/>
      <c r="YS62" s="390"/>
      <c r="YT62" s="390"/>
      <c r="YU62" s="390"/>
      <c r="YV62" s="390"/>
      <c r="YW62" s="390"/>
      <c r="YX62" s="390"/>
      <c r="YY62" s="390"/>
      <c r="YZ62" s="390"/>
      <c r="ZA62" s="390"/>
      <c r="ZB62" s="390"/>
      <c r="ZC62" s="390"/>
      <c r="ZD62" s="390"/>
      <c r="ZE62" s="390"/>
      <c r="ZF62" s="390"/>
      <c r="ZG62" s="390"/>
      <c r="ZH62" s="390"/>
      <c r="ZI62" s="390"/>
      <c r="ZJ62" s="390"/>
      <c r="ZK62" s="390"/>
      <c r="ZL62" s="390"/>
      <c r="ZM62" s="390"/>
      <c r="ZN62" s="390"/>
      <c r="ZO62" s="390"/>
      <c r="ZP62" s="390"/>
      <c r="ZQ62" s="390"/>
      <c r="ZR62" s="390"/>
      <c r="ZS62" s="390"/>
      <c r="ZT62" s="390"/>
      <c r="ZU62" s="390"/>
      <c r="ZV62" s="390"/>
    </row>
    <row r="63" spans="1:698" s="381" customFormat="1" ht="18" customHeight="1">
      <c r="A63" s="390"/>
      <c r="B63" s="385">
        <v>55</v>
      </c>
      <c r="C63" s="777" t="s">
        <v>797</v>
      </c>
      <c r="D63" s="777"/>
      <c r="E63" s="364"/>
      <c r="F63" s="365">
        <f t="shared" si="2"/>
        <v>0</v>
      </c>
      <c r="G63" s="365">
        <f t="shared" si="3"/>
        <v>0</v>
      </c>
      <c r="H63" s="365">
        <f t="shared" si="4"/>
        <v>0</v>
      </c>
      <c r="I63" s="365">
        <f t="shared" si="5"/>
        <v>0</v>
      </c>
      <c r="J63" s="365">
        <f t="shared" si="6"/>
        <v>0</v>
      </c>
      <c r="K63" s="365">
        <f t="shared" si="7"/>
        <v>0</v>
      </c>
      <c r="L63" s="365">
        <f t="shared" si="8"/>
        <v>0</v>
      </c>
      <c r="M63" s="365">
        <f t="shared" si="9"/>
        <v>0</v>
      </c>
      <c r="N63" s="365">
        <f t="shared" si="10"/>
        <v>0</v>
      </c>
      <c r="O63" s="365">
        <f t="shared" si="11"/>
        <v>0</v>
      </c>
      <c r="P63" s="365">
        <f t="shared" si="12"/>
        <v>0</v>
      </c>
      <c r="Q63" s="383" t="str">
        <f t="shared" si="13"/>
        <v/>
      </c>
      <c r="R63" s="384" t="str">
        <f t="shared" si="1"/>
        <v/>
      </c>
      <c r="S63" s="369"/>
      <c r="T63" s="369"/>
      <c r="U63" s="140"/>
      <c r="V63" s="140"/>
      <c r="W63" s="140"/>
      <c r="X63" s="140"/>
      <c r="Y63" s="140"/>
      <c r="Z63" s="390"/>
      <c r="AA63" s="390"/>
      <c r="AB63" s="390"/>
      <c r="AC63" s="390"/>
      <c r="AD63" s="390"/>
      <c r="AE63" s="390"/>
      <c r="AF63" s="390"/>
      <c r="AG63" s="390"/>
      <c r="AH63" s="390"/>
      <c r="AI63" s="390"/>
      <c r="AJ63" s="390"/>
      <c r="AK63" s="390"/>
      <c r="AL63" s="390"/>
      <c r="AM63" s="390"/>
      <c r="AN63" s="390"/>
      <c r="AO63" s="390"/>
      <c r="AP63" s="390"/>
      <c r="AQ63" s="390"/>
      <c r="AR63" s="390"/>
      <c r="AS63" s="390"/>
      <c r="AT63" s="390"/>
      <c r="AU63" s="390"/>
      <c r="AV63" s="390"/>
      <c r="AW63" s="390"/>
      <c r="AX63" s="390"/>
      <c r="AY63" s="390"/>
      <c r="AZ63" s="390"/>
      <c r="BA63" s="390"/>
      <c r="BB63" s="390"/>
      <c r="BC63" s="390"/>
      <c r="BD63" s="390"/>
      <c r="BE63" s="390"/>
      <c r="BF63" s="390"/>
      <c r="BG63" s="390"/>
      <c r="BH63" s="390"/>
      <c r="BI63" s="390"/>
      <c r="BJ63" s="390"/>
      <c r="BK63" s="390"/>
      <c r="BL63" s="390"/>
      <c r="BM63" s="390"/>
      <c r="BN63" s="390"/>
      <c r="BO63" s="390"/>
      <c r="BP63" s="390"/>
      <c r="BQ63" s="390"/>
      <c r="BR63" s="390"/>
      <c r="BS63" s="390"/>
      <c r="BT63" s="390"/>
      <c r="BU63" s="390"/>
      <c r="BV63" s="390"/>
      <c r="BW63" s="390"/>
      <c r="BX63" s="390"/>
      <c r="BY63" s="390"/>
      <c r="BZ63" s="390"/>
      <c r="CA63" s="390"/>
      <c r="CB63" s="390"/>
      <c r="CC63" s="390"/>
      <c r="CD63" s="390"/>
      <c r="CE63" s="390"/>
      <c r="CF63" s="390"/>
      <c r="CG63" s="390"/>
      <c r="CH63" s="390"/>
      <c r="CI63" s="390"/>
      <c r="CJ63" s="390"/>
      <c r="CK63" s="390"/>
      <c r="CL63" s="390"/>
      <c r="CM63" s="390"/>
      <c r="CN63" s="390"/>
      <c r="CO63" s="390"/>
      <c r="CP63" s="390"/>
      <c r="CQ63" s="390"/>
      <c r="CR63" s="390"/>
      <c r="CS63" s="390"/>
      <c r="CT63" s="390"/>
      <c r="CU63" s="390"/>
      <c r="CV63" s="390"/>
      <c r="CW63" s="390"/>
      <c r="CX63" s="390"/>
      <c r="CY63" s="390"/>
      <c r="CZ63" s="390"/>
      <c r="DA63" s="390"/>
      <c r="DB63" s="390"/>
      <c r="DC63" s="390"/>
      <c r="DD63" s="390"/>
      <c r="DE63" s="390"/>
      <c r="DF63" s="390"/>
      <c r="DG63" s="390"/>
      <c r="DH63" s="390"/>
      <c r="DI63" s="390"/>
      <c r="DJ63" s="390"/>
      <c r="DK63" s="390"/>
      <c r="DL63" s="390"/>
      <c r="DM63" s="390"/>
      <c r="DN63" s="390"/>
      <c r="DO63" s="390"/>
      <c r="DP63" s="390"/>
      <c r="DQ63" s="390"/>
      <c r="DR63" s="390"/>
      <c r="DS63" s="390"/>
      <c r="DT63" s="390"/>
      <c r="DU63" s="390"/>
      <c r="DV63" s="390"/>
      <c r="DW63" s="390"/>
      <c r="DX63" s="390"/>
      <c r="DY63" s="390"/>
      <c r="DZ63" s="390"/>
      <c r="EA63" s="390"/>
      <c r="EB63" s="390"/>
      <c r="EC63" s="390"/>
      <c r="ED63" s="390"/>
      <c r="EE63" s="390"/>
      <c r="EF63" s="390"/>
      <c r="EG63" s="390"/>
      <c r="EH63" s="390"/>
      <c r="EI63" s="390"/>
      <c r="EJ63" s="390"/>
      <c r="EK63" s="390"/>
      <c r="EL63" s="390"/>
      <c r="EM63" s="390"/>
      <c r="EN63" s="390"/>
      <c r="EO63" s="390"/>
      <c r="EP63" s="390"/>
      <c r="EQ63" s="390"/>
      <c r="ER63" s="390"/>
      <c r="ES63" s="390"/>
      <c r="ET63" s="390"/>
      <c r="EU63" s="390"/>
      <c r="EV63" s="390"/>
      <c r="EW63" s="390"/>
      <c r="EX63" s="390"/>
      <c r="EY63" s="390"/>
      <c r="EZ63" s="390"/>
      <c r="FA63" s="390"/>
      <c r="FB63" s="390"/>
      <c r="FC63" s="390"/>
      <c r="FD63" s="390"/>
      <c r="FE63" s="390"/>
      <c r="FF63" s="390"/>
      <c r="FG63" s="390"/>
      <c r="FH63" s="390"/>
      <c r="FI63" s="390"/>
      <c r="FJ63" s="390"/>
      <c r="FK63" s="390"/>
      <c r="FL63" s="390"/>
      <c r="FM63" s="390"/>
      <c r="FN63" s="390"/>
      <c r="FO63" s="390"/>
      <c r="FP63" s="390"/>
      <c r="FQ63" s="390"/>
      <c r="FR63" s="390"/>
      <c r="FS63" s="390"/>
      <c r="FT63" s="390"/>
      <c r="FU63" s="390"/>
      <c r="FV63" s="390"/>
      <c r="FW63" s="390"/>
      <c r="FX63" s="390"/>
      <c r="FY63" s="390"/>
      <c r="FZ63" s="390"/>
      <c r="GA63" s="390"/>
      <c r="GB63" s="390"/>
      <c r="GC63" s="390"/>
      <c r="GD63" s="390"/>
      <c r="GE63" s="390"/>
      <c r="GF63" s="390"/>
      <c r="GG63" s="390"/>
      <c r="GH63" s="390"/>
      <c r="GI63" s="390"/>
      <c r="GJ63" s="390"/>
      <c r="GK63" s="390"/>
      <c r="GL63" s="390"/>
      <c r="GM63" s="390"/>
      <c r="GN63" s="390"/>
      <c r="GO63" s="390"/>
      <c r="GP63" s="390"/>
      <c r="GQ63" s="390"/>
      <c r="GR63" s="390"/>
      <c r="GS63" s="390"/>
      <c r="GT63" s="390"/>
      <c r="GU63" s="390"/>
      <c r="GV63" s="390"/>
      <c r="GW63" s="390"/>
      <c r="GX63" s="390"/>
      <c r="GY63" s="390"/>
      <c r="GZ63" s="390"/>
      <c r="HA63" s="390"/>
      <c r="HB63" s="390"/>
      <c r="HC63" s="390"/>
      <c r="HD63" s="390"/>
      <c r="HE63" s="390"/>
      <c r="HF63" s="390"/>
      <c r="HG63" s="390"/>
      <c r="HH63" s="390"/>
      <c r="HI63" s="390"/>
      <c r="HJ63" s="390"/>
      <c r="HK63" s="390"/>
      <c r="HL63" s="390"/>
      <c r="HM63" s="390"/>
      <c r="HN63" s="390"/>
      <c r="HO63" s="390"/>
      <c r="HP63" s="390"/>
      <c r="HQ63" s="390"/>
      <c r="HR63" s="390"/>
      <c r="HS63" s="390"/>
      <c r="HT63" s="390"/>
      <c r="HU63" s="390"/>
      <c r="HV63" s="390"/>
      <c r="HW63" s="390"/>
      <c r="HX63" s="390"/>
      <c r="HY63" s="390"/>
      <c r="HZ63" s="390"/>
      <c r="IA63" s="390"/>
      <c r="IB63" s="390"/>
      <c r="IC63" s="390"/>
      <c r="ID63" s="390"/>
      <c r="IE63" s="390"/>
      <c r="IF63" s="390"/>
      <c r="IG63" s="390"/>
      <c r="IH63" s="390"/>
      <c r="II63" s="390"/>
      <c r="IJ63" s="390"/>
      <c r="IK63" s="390"/>
      <c r="IL63" s="390"/>
      <c r="IM63" s="390"/>
      <c r="IN63" s="390"/>
      <c r="IO63" s="390"/>
      <c r="IP63" s="390"/>
      <c r="IQ63" s="390"/>
      <c r="IR63" s="390"/>
      <c r="IS63" s="390"/>
      <c r="IT63" s="390"/>
      <c r="IU63" s="390"/>
      <c r="IV63" s="390"/>
      <c r="IW63" s="390"/>
      <c r="IX63" s="390"/>
      <c r="IY63" s="390"/>
      <c r="IZ63" s="390"/>
      <c r="JA63" s="390"/>
      <c r="JB63" s="390"/>
      <c r="JC63" s="390"/>
      <c r="JD63" s="390"/>
      <c r="JE63" s="390"/>
      <c r="JF63" s="390"/>
      <c r="JG63" s="390"/>
      <c r="JH63" s="390"/>
      <c r="JI63" s="390"/>
      <c r="JJ63" s="390"/>
      <c r="JK63" s="390"/>
      <c r="JL63" s="390"/>
      <c r="JM63" s="390"/>
      <c r="JN63" s="390"/>
      <c r="JO63" s="390"/>
      <c r="JP63" s="390"/>
      <c r="JQ63" s="390"/>
      <c r="JR63" s="390"/>
      <c r="JS63" s="390"/>
      <c r="JT63" s="390"/>
      <c r="JU63" s="390"/>
      <c r="JV63" s="390"/>
      <c r="JW63" s="390"/>
      <c r="JX63" s="390"/>
      <c r="JY63" s="390"/>
      <c r="JZ63" s="390"/>
      <c r="KA63" s="390"/>
      <c r="KB63" s="390"/>
      <c r="KC63" s="390"/>
      <c r="KD63" s="390"/>
      <c r="KE63" s="390"/>
      <c r="KF63" s="390"/>
      <c r="KG63" s="390"/>
      <c r="KH63" s="390"/>
      <c r="KI63" s="390"/>
      <c r="KJ63" s="390"/>
      <c r="KK63" s="390"/>
      <c r="KL63" s="390"/>
      <c r="KM63" s="390"/>
      <c r="KN63" s="390"/>
      <c r="KO63" s="390"/>
      <c r="KP63" s="390"/>
      <c r="KQ63" s="390"/>
      <c r="KR63" s="390"/>
      <c r="KS63" s="390"/>
      <c r="KT63" s="390"/>
      <c r="KU63" s="390"/>
      <c r="KV63" s="390"/>
      <c r="KW63" s="390"/>
      <c r="KX63" s="390"/>
      <c r="KY63" s="390"/>
      <c r="KZ63" s="390"/>
      <c r="LA63" s="390"/>
      <c r="LB63" s="390"/>
      <c r="LC63" s="390"/>
      <c r="LD63" s="390"/>
      <c r="LE63" s="390"/>
      <c r="LF63" s="390"/>
      <c r="LG63" s="390"/>
      <c r="LH63" s="390"/>
      <c r="LI63" s="390"/>
      <c r="LJ63" s="390"/>
      <c r="LK63" s="390"/>
      <c r="LL63" s="390"/>
      <c r="LM63" s="390"/>
      <c r="LN63" s="390"/>
      <c r="LO63" s="390"/>
      <c r="LP63" s="390"/>
      <c r="LQ63" s="390"/>
      <c r="LR63" s="390"/>
      <c r="LS63" s="390"/>
      <c r="LT63" s="390"/>
      <c r="LU63" s="390"/>
      <c r="LV63" s="390"/>
      <c r="LW63" s="390"/>
      <c r="LX63" s="390"/>
      <c r="LY63" s="390"/>
      <c r="LZ63" s="390"/>
      <c r="MA63" s="390"/>
      <c r="MB63" s="390"/>
      <c r="MC63" s="390"/>
      <c r="MD63" s="390"/>
      <c r="ME63" s="390"/>
      <c r="MF63" s="390"/>
      <c r="MG63" s="390"/>
      <c r="MH63" s="390"/>
      <c r="MI63" s="390"/>
      <c r="MJ63" s="390"/>
      <c r="MK63" s="390"/>
      <c r="ML63" s="390"/>
      <c r="MM63" s="390"/>
      <c r="MN63" s="390"/>
      <c r="MO63" s="390"/>
      <c r="MP63" s="390"/>
      <c r="MQ63" s="390"/>
      <c r="MR63" s="390"/>
      <c r="MS63" s="390"/>
      <c r="MT63" s="390"/>
      <c r="MU63" s="390"/>
      <c r="MV63" s="390"/>
      <c r="MW63" s="390"/>
      <c r="MX63" s="390"/>
      <c r="MY63" s="390"/>
      <c r="MZ63" s="390"/>
      <c r="NA63" s="390"/>
      <c r="NB63" s="390"/>
      <c r="NC63" s="390"/>
      <c r="ND63" s="390"/>
      <c r="NE63" s="390"/>
      <c r="NF63" s="390"/>
      <c r="NG63" s="390"/>
      <c r="NH63" s="390"/>
      <c r="NI63" s="390"/>
      <c r="NJ63" s="390"/>
      <c r="NK63" s="390"/>
      <c r="NL63" s="390"/>
      <c r="NM63" s="390"/>
      <c r="NN63" s="390"/>
      <c r="NO63" s="390"/>
      <c r="NP63" s="390"/>
      <c r="NQ63" s="390"/>
      <c r="NR63" s="390"/>
      <c r="NS63" s="390"/>
      <c r="NT63" s="390"/>
      <c r="NU63" s="390"/>
      <c r="NV63" s="390"/>
      <c r="NW63" s="390"/>
      <c r="NX63" s="390"/>
      <c r="NY63" s="390"/>
      <c r="NZ63" s="390"/>
      <c r="OA63" s="390"/>
      <c r="OB63" s="390"/>
      <c r="OC63" s="390"/>
      <c r="OD63" s="390"/>
      <c r="OE63" s="390"/>
      <c r="OF63" s="390"/>
      <c r="OG63" s="390"/>
      <c r="OH63" s="390"/>
      <c r="OI63" s="390"/>
      <c r="OJ63" s="390"/>
      <c r="OK63" s="390"/>
      <c r="OL63" s="390"/>
      <c r="OM63" s="390"/>
      <c r="ON63" s="390"/>
      <c r="OO63" s="390"/>
      <c r="OP63" s="390"/>
      <c r="OQ63" s="390"/>
      <c r="OR63" s="390"/>
      <c r="OS63" s="390"/>
      <c r="OT63" s="390"/>
      <c r="OU63" s="390"/>
      <c r="OV63" s="390"/>
      <c r="OW63" s="390"/>
      <c r="OX63" s="390"/>
      <c r="OY63" s="390"/>
      <c r="OZ63" s="390"/>
      <c r="PA63" s="390"/>
      <c r="PB63" s="390"/>
      <c r="PC63" s="390"/>
      <c r="PD63" s="390"/>
      <c r="PE63" s="390"/>
      <c r="PF63" s="390"/>
      <c r="PG63" s="390"/>
      <c r="PH63" s="390"/>
      <c r="PI63" s="390"/>
      <c r="PJ63" s="390"/>
      <c r="PK63" s="390"/>
      <c r="PL63" s="390"/>
      <c r="PM63" s="390"/>
      <c r="PN63" s="390"/>
      <c r="PO63" s="390"/>
      <c r="PP63" s="390"/>
      <c r="PQ63" s="390"/>
      <c r="PR63" s="390"/>
      <c r="PS63" s="390"/>
      <c r="PT63" s="390"/>
      <c r="PU63" s="390"/>
      <c r="PV63" s="390"/>
      <c r="PW63" s="390"/>
      <c r="PX63" s="390"/>
      <c r="PY63" s="390"/>
      <c r="PZ63" s="390"/>
      <c r="QA63" s="390"/>
      <c r="QB63" s="390"/>
      <c r="QC63" s="390"/>
      <c r="QD63" s="390"/>
      <c r="QE63" s="390"/>
      <c r="QF63" s="390"/>
      <c r="QG63" s="390"/>
      <c r="QH63" s="390"/>
      <c r="QI63" s="390"/>
      <c r="QJ63" s="390"/>
      <c r="QK63" s="390"/>
      <c r="QL63" s="390"/>
      <c r="QM63" s="390"/>
      <c r="QN63" s="390"/>
      <c r="QO63" s="390"/>
      <c r="QP63" s="390"/>
      <c r="QQ63" s="390"/>
      <c r="QR63" s="390"/>
      <c r="QS63" s="390"/>
      <c r="QT63" s="390"/>
      <c r="QU63" s="390"/>
      <c r="QV63" s="390"/>
      <c r="QW63" s="390"/>
      <c r="QX63" s="390"/>
      <c r="QY63" s="390"/>
      <c r="QZ63" s="390"/>
      <c r="RA63" s="390"/>
      <c r="RB63" s="390"/>
      <c r="RC63" s="390"/>
      <c r="RD63" s="390"/>
      <c r="RE63" s="390"/>
      <c r="RF63" s="390"/>
      <c r="RG63" s="390"/>
      <c r="RH63" s="390"/>
      <c r="RI63" s="390"/>
      <c r="RJ63" s="390"/>
      <c r="RK63" s="390"/>
      <c r="RL63" s="390"/>
      <c r="RM63" s="390"/>
      <c r="RN63" s="390"/>
      <c r="RO63" s="390"/>
      <c r="RP63" s="390"/>
      <c r="RQ63" s="390"/>
      <c r="RR63" s="390"/>
      <c r="RS63" s="390"/>
      <c r="RT63" s="390"/>
      <c r="RU63" s="390"/>
      <c r="RV63" s="390"/>
      <c r="RW63" s="390"/>
      <c r="RX63" s="390"/>
      <c r="RY63" s="390"/>
      <c r="RZ63" s="390"/>
      <c r="SA63" s="390"/>
      <c r="SB63" s="390"/>
      <c r="SC63" s="390"/>
      <c r="SD63" s="390"/>
      <c r="SE63" s="390"/>
      <c r="SF63" s="390"/>
      <c r="SG63" s="390"/>
      <c r="SH63" s="390"/>
      <c r="SI63" s="390"/>
      <c r="SJ63" s="390"/>
      <c r="SK63" s="390"/>
      <c r="SL63" s="390"/>
      <c r="SM63" s="390"/>
      <c r="SN63" s="390"/>
      <c r="SO63" s="390"/>
      <c r="SP63" s="390"/>
      <c r="SQ63" s="390"/>
      <c r="SR63" s="390"/>
      <c r="SS63" s="390"/>
      <c r="ST63" s="390"/>
      <c r="SU63" s="390"/>
      <c r="SV63" s="390"/>
      <c r="SW63" s="390"/>
      <c r="SX63" s="390"/>
      <c r="SY63" s="390"/>
      <c r="SZ63" s="390"/>
      <c r="TA63" s="390"/>
      <c r="TB63" s="390"/>
      <c r="TC63" s="390"/>
      <c r="TD63" s="390"/>
      <c r="TE63" s="390"/>
      <c r="TF63" s="390"/>
      <c r="TG63" s="390"/>
      <c r="TH63" s="390"/>
      <c r="TI63" s="390"/>
      <c r="TJ63" s="390"/>
      <c r="TK63" s="390"/>
      <c r="TL63" s="390"/>
      <c r="TM63" s="390"/>
      <c r="TN63" s="390"/>
      <c r="TO63" s="390"/>
      <c r="TP63" s="390"/>
      <c r="TQ63" s="390"/>
      <c r="TR63" s="390"/>
      <c r="TS63" s="390"/>
      <c r="TT63" s="390"/>
      <c r="TU63" s="390"/>
      <c r="TV63" s="390"/>
      <c r="TW63" s="390"/>
      <c r="TX63" s="390"/>
      <c r="TY63" s="390"/>
      <c r="TZ63" s="390"/>
      <c r="UA63" s="390"/>
      <c r="UB63" s="390"/>
      <c r="UC63" s="390"/>
      <c r="UD63" s="390"/>
      <c r="UE63" s="390"/>
      <c r="UF63" s="390"/>
      <c r="UG63" s="390"/>
      <c r="UH63" s="390"/>
      <c r="UI63" s="390"/>
      <c r="UJ63" s="390"/>
      <c r="UK63" s="390"/>
      <c r="UL63" s="390"/>
      <c r="UM63" s="390"/>
      <c r="UN63" s="390"/>
      <c r="UO63" s="390"/>
      <c r="UP63" s="390"/>
      <c r="UQ63" s="390"/>
      <c r="UR63" s="390"/>
      <c r="US63" s="390"/>
      <c r="UT63" s="390"/>
      <c r="UU63" s="390"/>
      <c r="UV63" s="390"/>
      <c r="UW63" s="390"/>
      <c r="UX63" s="390"/>
      <c r="UY63" s="390"/>
      <c r="UZ63" s="390"/>
      <c r="VA63" s="390"/>
      <c r="VB63" s="390"/>
      <c r="VC63" s="390"/>
      <c r="VD63" s="390"/>
      <c r="VE63" s="390"/>
      <c r="VF63" s="390"/>
      <c r="VG63" s="390"/>
      <c r="VH63" s="390"/>
      <c r="VI63" s="390"/>
      <c r="VJ63" s="390"/>
      <c r="VK63" s="390"/>
      <c r="VL63" s="390"/>
      <c r="VM63" s="390"/>
      <c r="VN63" s="390"/>
      <c r="VO63" s="390"/>
      <c r="VP63" s="390"/>
      <c r="VQ63" s="390"/>
      <c r="VR63" s="390"/>
      <c r="VS63" s="390"/>
      <c r="VT63" s="390"/>
      <c r="VU63" s="390"/>
      <c r="VV63" s="390"/>
      <c r="VW63" s="390"/>
      <c r="VX63" s="390"/>
      <c r="VY63" s="390"/>
      <c r="VZ63" s="390"/>
      <c r="WA63" s="390"/>
      <c r="WB63" s="390"/>
      <c r="WC63" s="390"/>
      <c r="WD63" s="390"/>
      <c r="WE63" s="390"/>
      <c r="WF63" s="390"/>
      <c r="WG63" s="390"/>
      <c r="WH63" s="390"/>
      <c r="WI63" s="390"/>
      <c r="WJ63" s="390"/>
      <c r="WK63" s="390"/>
      <c r="WL63" s="390"/>
      <c r="WM63" s="390"/>
      <c r="WN63" s="390"/>
      <c r="WO63" s="390"/>
      <c r="WP63" s="390"/>
      <c r="WQ63" s="390"/>
      <c r="WR63" s="390"/>
      <c r="WS63" s="390"/>
      <c r="WT63" s="390"/>
      <c r="WU63" s="390"/>
      <c r="WV63" s="390"/>
      <c r="WW63" s="390"/>
      <c r="WX63" s="390"/>
      <c r="WY63" s="390"/>
      <c r="WZ63" s="390"/>
      <c r="XA63" s="390"/>
      <c r="XB63" s="390"/>
      <c r="XC63" s="390"/>
      <c r="XD63" s="390"/>
      <c r="XE63" s="390"/>
      <c r="XF63" s="390"/>
      <c r="XG63" s="390"/>
      <c r="XH63" s="390"/>
      <c r="XI63" s="390"/>
      <c r="XJ63" s="390"/>
      <c r="XK63" s="390"/>
      <c r="XL63" s="390"/>
      <c r="XM63" s="390"/>
      <c r="XN63" s="390"/>
      <c r="XO63" s="390"/>
      <c r="XP63" s="390"/>
      <c r="XQ63" s="390"/>
      <c r="XR63" s="390"/>
      <c r="XS63" s="390"/>
      <c r="XT63" s="390"/>
      <c r="XU63" s="390"/>
      <c r="XV63" s="390"/>
      <c r="XW63" s="390"/>
      <c r="XX63" s="390"/>
      <c r="XY63" s="390"/>
      <c r="XZ63" s="390"/>
      <c r="YA63" s="390"/>
      <c r="YB63" s="390"/>
      <c r="YC63" s="390"/>
      <c r="YD63" s="390"/>
      <c r="YE63" s="390"/>
      <c r="YF63" s="390"/>
      <c r="YG63" s="390"/>
      <c r="YH63" s="390"/>
      <c r="YI63" s="390"/>
      <c r="YJ63" s="390"/>
      <c r="YK63" s="390"/>
      <c r="YL63" s="390"/>
      <c r="YM63" s="390"/>
      <c r="YN63" s="390"/>
      <c r="YO63" s="390"/>
      <c r="YP63" s="390"/>
      <c r="YQ63" s="390"/>
      <c r="YR63" s="390"/>
      <c r="YS63" s="390"/>
      <c r="YT63" s="390"/>
      <c r="YU63" s="390"/>
      <c r="YV63" s="390"/>
      <c r="YW63" s="390"/>
      <c r="YX63" s="390"/>
      <c r="YY63" s="390"/>
      <c r="YZ63" s="390"/>
      <c r="ZA63" s="390"/>
      <c r="ZB63" s="390"/>
      <c r="ZC63" s="390"/>
      <c r="ZD63" s="390"/>
      <c r="ZE63" s="390"/>
      <c r="ZF63" s="390"/>
      <c r="ZG63" s="390"/>
      <c r="ZH63" s="390"/>
      <c r="ZI63" s="390"/>
      <c r="ZJ63" s="390"/>
      <c r="ZK63" s="390"/>
      <c r="ZL63" s="390"/>
      <c r="ZM63" s="390"/>
      <c r="ZN63" s="390"/>
      <c r="ZO63" s="390"/>
      <c r="ZP63" s="390"/>
      <c r="ZQ63" s="390"/>
      <c r="ZR63" s="390"/>
      <c r="ZS63" s="390"/>
      <c r="ZT63" s="390"/>
      <c r="ZU63" s="390"/>
      <c r="ZV63" s="390"/>
    </row>
    <row r="64" spans="1:698" s="381" customFormat="1" ht="18" customHeight="1">
      <c r="A64" s="390"/>
      <c r="B64" s="385">
        <v>56</v>
      </c>
      <c r="C64" s="777" t="s">
        <v>797</v>
      </c>
      <c r="D64" s="777"/>
      <c r="E64" s="364"/>
      <c r="F64" s="365">
        <f t="shared" si="2"/>
        <v>0</v>
      </c>
      <c r="G64" s="365">
        <f t="shared" si="3"/>
        <v>0</v>
      </c>
      <c r="H64" s="365">
        <f t="shared" si="4"/>
        <v>0</v>
      </c>
      <c r="I64" s="365">
        <f t="shared" si="5"/>
        <v>0</v>
      </c>
      <c r="J64" s="365">
        <f t="shared" si="6"/>
        <v>0</v>
      </c>
      <c r="K64" s="365">
        <f t="shared" si="7"/>
        <v>0</v>
      </c>
      <c r="L64" s="365">
        <f t="shared" si="8"/>
        <v>0</v>
      </c>
      <c r="M64" s="365">
        <f t="shared" si="9"/>
        <v>0</v>
      </c>
      <c r="N64" s="365">
        <f t="shared" si="10"/>
        <v>0</v>
      </c>
      <c r="O64" s="365">
        <f t="shared" si="11"/>
        <v>0</v>
      </c>
      <c r="P64" s="365">
        <f t="shared" si="12"/>
        <v>0</v>
      </c>
      <c r="Q64" s="383" t="str">
        <f t="shared" si="13"/>
        <v/>
      </c>
      <c r="R64" s="384" t="str">
        <f t="shared" si="1"/>
        <v/>
      </c>
      <c r="S64" s="369"/>
      <c r="T64" s="369"/>
      <c r="U64" s="140"/>
      <c r="V64" s="140"/>
      <c r="W64" s="140"/>
      <c r="X64" s="140"/>
      <c r="Y64" s="140"/>
      <c r="Z64" s="390"/>
      <c r="AA64" s="390"/>
      <c r="AB64" s="390"/>
      <c r="AC64" s="390"/>
      <c r="AD64" s="390"/>
      <c r="AE64" s="390"/>
      <c r="AF64" s="390"/>
      <c r="AG64" s="390"/>
      <c r="AH64" s="390"/>
      <c r="AI64" s="390"/>
      <c r="AJ64" s="390"/>
      <c r="AK64" s="390"/>
      <c r="AL64" s="390"/>
      <c r="AM64" s="390"/>
      <c r="AN64" s="390"/>
      <c r="AO64" s="390"/>
      <c r="AP64" s="390"/>
      <c r="AQ64" s="390"/>
      <c r="AR64" s="390"/>
      <c r="AS64" s="390"/>
      <c r="AT64" s="390"/>
      <c r="AU64" s="390"/>
      <c r="AV64" s="390"/>
      <c r="AW64" s="390"/>
      <c r="AX64" s="390"/>
      <c r="AY64" s="390"/>
      <c r="AZ64" s="390"/>
      <c r="BA64" s="390"/>
      <c r="BB64" s="390"/>
      <c r="BC64" s="390"/>
      <c r="BD64" s="390"/>
      <c r="BE64" s="390"/>
      <c r="BF64" s="390"/>
      <c r="BG64" s="390"/>
      <c r="BH64" s="390"/>
      <c r="BI64" s="390"/>
      <c r="BJ64" s="390"/>
      <c r="BK64" s="390"/>
      <c r="BL64" s="390"/>
      <c r="BM64" s="390"/>
      <c r="BN64" s="390"/>
      <c r="BO64" s="390"/>
      <c r="BP64" s="390"/>
      <c r="BQ64" s="390"/>
      <c r="BR64" s="390"/>
      <c r="BS64" s="390"/>
      <c r="BT64" s="390"/>
      <c r="BU64" s="390"/>
      <c r="BV64" s="390"/>
      <c r="BW64" s="390"/>
      <c r="BX64" s="390"/>
      <c r="BY64" s="390"/>
      <c r="BZ64" s="390"/>
      <c r="CA64" s="390"/>
      <c r="CB64" s="390"/>
      <c r="CC64" s="390"/>
      <c r="CD64" s="390"/>
      <c r="CE64" s="390"/>
      <c r="CF64" s="390"/>
      <c r="CG64" s="390"/>
      <c r="CH64" s="390"/>
      <c r="CI64" s="390"/>
      <c r="CJ64" s="390"/>
      <c r="CK64" s="390"/>
      <c r="CL64" s="390"/>
      <c r="CM64" s="390"/>
      <c r="CN64" s="390"/>
      <c r="CO64" s="390"/>
      <c r="CP64" s="390"/>
      <c r="CQ64" s="390"/>
      <c r="CR64" s="390"/>
      <c r="CS64" s="390"/>
      <c r="CT64" s="390"/>
      <c r="CU64" s="390"/>
      <c r="CV64" s="390"/>
      <c r="CW64" s="390"/>
      <c r="CX64" s="390"/>
      <c r="CY64" s="390"/>
      <c r="CZ64" s="390"/>
      <c r="DA64" s="390"/>
      <c r="DB64" s="390"/>
      <c r="DC64" s="390"/>
      <c r="DD64" s="390"/>
      <c r="DE64" s="390"/>
      <c r="DF64" s="390"/>
      <c r="DG64" s="390"/>
      <c r="DH64" s="390"/>
      <c r="DI64" s="390"/>
      <c r="DJ64" s="390"/>
      <c r="DK64" s="390"/>
      <c r="DL64" s="390"/>
      <c r="DM64" s="390"/>
      <c r="DN64" s="390"/>
      <c r="DO64" s="390"/>
      <c r="DP64" s="390"/>
      <c r="DQ64" s="390"/>
      <c r="DR64" s="390"/>
      <c r="DS64" s="390"/>
      <c r="DT64" s="390"/>
      <c r="DU64" s="390"/>
      <c r="DV64" s="390"/>
      <c r="DW64" s="390"/>
      <c r="DX64" s="390"/>
      <c r="DY64" s="390"/>
      <c r="DZ64" s="390"/>
      <c r="EA64" s="390"/>
      <c r="EB64" s="390"/>
      <c r="EC64" s="390"/>
      <c r="ED64" s="390"/>
      <c r="EE64" s="390"/>
      <c r="EF64" s="390"/>
      <c r="EG64" s="390"/>
      <c r="EH64" s="390"/>
      <c r="EI64" s="390"/>
      <c r="EJ64" s="390"/>
      <c r="EK64" s="390"/>
      <c r="EL64" s="390"/>
      <c r="EM64" s="390"/>
      <c r="EN64" s="390"/>
      <c r="EO64" s="390"/>
      <c r="EP64" s="390"/>
      <c r="EQ64" s="390"/>
      <c r="ER64" s="390"/>
      <c r="ES64" s="390"/>
      <c r="ET64" s="390"/>
      <c r="EU64" s="390"/>
      <c r="EV64" s="390"/>
      <c r="EW64" s="390"/>
      <c r="EX64" s="390"/>
      <c r="EY64" s="390"/>
      <c r="EZ64" s="390"/>
      <c r="FA64" s="390"/>
      <c r="FB64" s="390"/>
      <c r="FC64" s="390"/>
      <c r="FD64" s="390"/>
      <c r="FE64" s="390"/>
      <c r="FF64" s="390"/>
      <c r="FG64" s="390"/>
      <c r="FH64" s="390"/>
      <c r="FI64" s="390"/>
      <c r="FJ64" s="390"/>
      <c r="FK64" s="390"/>
      <c r="FL64" s="390"/>
      <c r="FM64" s="390"/>
      <c r="FN64" s="390"/>
      <c r="FO64" s="390"/>
      <c r="FP64" s="390"/>
      <c r="FQ64" s="390"/>
      <c r="FR64" s="390"/>
      <c r="FS64" s="390"/>
      <c r="FT64" s="390"/>
      <c r="FU64" s="390"/>
      <c r="FV64" s="390"/>
      <c r="FW64" s="390"/>
      <c r="FX64" s="390"/>
      <c r="FY64" s="390"/>
      <c r="FZ64" s="390"/>
      <c r="GA64" s="390"/>
      <c r="GB64" s="390"/>
      <c r="GC64" s="390"/>
      <c r="GD64" s="390"/>
      <c r="GE64" s="390"/>
      <c r="GF64" s="390"/>
      <c r="GG64" s="390"/>
      <c r="GH64" s="390"/>
      <c r="GI64" s="390"/>
      <c r="GJ64" s="390"/>
      <c r="GK64" s="390"/>
      <c r="GL64" s="390"/>
      <c r="GM64" s="390"/>
      <c r="GN64" s="390"/>
      <c r="GO64" s="390"/>
      <c r="GP64" s="390"/>
      <c r="GQ64" s="390"/>
      <c r="GR64" s="390"/>
      <c r="GS64" s="390"/>
      <c r="GT64" s="390"/>
      <c r="GU64" s="390"/>
      <c r="GV64" s="390"/>
      <c r="GW64" s="390"/>
      <c r="GX64" s="390"/>
      <c r="GY64" s="390"/>
      <c r="GZ64" s="390"/>
      <c r="HA64" s="390"/>
      <c r="HB64" s="390"/>
      <c r="HC64" s="390"/>
      <c r="HD64" s="390"/>
      <c r="HE64" s="390"/>
      <c r="HF64" s="390"/>
      <c r="HG64" s="390"/>
      <c r="HH64" s="390"/>
      <c r="HI64" s="390"/>
      <c r="HJ64" s="390"/>
      <c r="HK64" s="390"/>
      <c r="HL64" s="390"/>
      <c r="HM64" s="390"/>
      <c r="HN64" s="390"/>
      <c r="HO64" s="390"/>
      <c r="HP64" s="390"/>
      <c r="HQ64" s="390"/>
      <c r="HR64" s="390"/>
      <c r="HS64" s="390"/>
      <c r="HT64" s="390"/>
      <c r="HU64" s="390"/>
      <c r="HV64" s="390"/>
      <c r="HW64" s="390"/>
      <c r="HX64" s="390"/>
      <c r="HY64" s="390"/>
      <c r="HZ64" s="390"/>
      <c r="IA64" s="390"/>
      <c r="IB64" s="390"/>
      <c r="IC64" s="390"/>
      <c r="ID64" s="390"/>
      <c r="IE64" s="390"/>
      <c r="IF64" s="390"/>
      <c r="IG64" s="390"/>
      <c r="IH64" s="390"/>
      <c r="II64" s="390"/>
      <c r="IJ64" s="390"/>
      <c r="IK64" s="390"/>
      <c r="IL64" s="390"/>
      <c r="IM64" s="390"/>
      <c r="IN64" s="390"/>
      <c r="IO64" s="390"/>
      <c r="IP64" s="390"/>
      <c r="IQ64" s="390"/>
      <c r="IR64" s="390"/>
      <c r="IS64" s="390"/>
      <c r="IT64" s="390"/>
      <c r="IU64" s="390"/>
      <c r="IV64" s="390"/>
      <c r="IW64" s="390"/>
      <c r="IX64" s="390"/>
      <c r="IY64" s="390"/>
      <c r="IZ64" s="390"/>
      <c r="JA64" s="390"/>
      <c r="JB64" s="390"/>
      <c r="JC64" s="390"/>
      <c r="JD64" s="390"/>
      <c r="JE64" s="390"/>
      <c r="JF64" s="390"/>
      <c r="JG64" s="390"/>
      <c r="JH64" s="390"/>
      <c r="JI64" s="390"/>
      <c r="JJ64" s="390"/>
      <c r="JK64" s="390"/>
      <c r="JL64" s="390"/>
      <c r="JM64" s="390"/>
      <c r="JN64" s="390"/>
      <c r="JO64" s="390"/>
      <c r="JP64" s="390"/>
      <c r="JQ64" s="390"/>
      <c r="JR64" s="390"/>
      <c r="JS64" s="390"/>
      <c r="JT64" s="390"/>
      <c r="JU64" s="390"/>
      <c r="JV64" s="390"/>
      <c r="JW64" s="390"/>
      <c r="JX64" s="390"/>
      <c r="JY64" s="390"/>
      <c r="JZ64" s="390"/>
      <c r="KA64" s="390"/>
      <c r="KB64" s="390"/>
      <c r="KC64" s="390"/>
      <c r="KD64" s="390"/>
      <c r="KE64" s="390"/>
      <c r="KF64" s="390"/>
      <c r="KG64" s="390"/>
      <c r="KH64" s="390"/>
      <c r="KI64" s="390"/>
      <c r="KJ64" s="390"/>
      <c r="KK64" s="390"/>
      <c r="KL64" s="390"/>
      <c r="KM64" s="390"/>
      <c r="KN64" s="390"/>
      <c r="KO64" s="390"/>
      <c r="KP64" s="390"/>
      <c r="KQ64" s="390"/>
      <c r="KR64" s="390"/>
      <c r="KS64" s="390"/>
      <c r="KT64" s="390"/>
      <c r="KU64" s="390"/>
      <c r="KV64" s="390"/>
      <c r="KW64" s="390"/>
      <c r="KX64" s="390"/>
      <c r="KY64" s="390"/>
      <c r="KZ64" s="390"/>
      <c r="LA64" s="390"/>
      <c r="LB64" s="390"/>
      <c r="LC64" s="390"/>
      <c r="LD64" s="390"/>
      <c r="LE64" s="390"/>
      <c r="LF64" s="390"/>
      <c r="LG64" s="390"/>
      <c r="LH64" s="390"/>
      <c r="LI64" s="390"/>
      <c r="LJ64" s="390"/>
      <c r="LK64" s="390"/>
      <c r="LL64" s="390"/>
      <c r="LM64" s="390"/>
      <c r="LN64" s="390"/>
      <c r="LO64" s="390"/>
      <c r="LP64" s="390"/>
      <c r="LQ64" s="390"/>
      <c r="LR64" s="390"/>
      <c r="LS64" s="390"/>
      <c r="LT64" s="390"/>
      <c r="LU64" s="390"/>
      <c r="LV64" s="390"/>
      <c r="LW64" s="390"/>
      <c r="LX64" s="390"/>
      <c r="LY64" s="390"/>
      <c r="LZ64" s="390"/>
      <c r="MA64" s="390"/>
      <c r="MB64" s="390"/>
      <c r="MC64" s="390"/>
      <c r="MD64" s="390"/>
      <c r="ME64" s="390"/>
      <c r="MF64" s="390"/>
      <c r="MG64" s="390"/>
      <c r="MH64" s="390"/>
      <c r="MI64" s="390"/>
      <c r="MJ64" s="390"/>
      <c r="MK64" s="390"/>
      <c r="ML64" s="390"/>
      <c r="MM64" s="390"/>
      <c r="MN64" s="390"/>
      <c r="MO64" s="390"/>
      <c r="MP64" s="390"/>
      <c r="MQ64" s="390"/>
      <c r="MR64" s="390"/>
      <c r="MS64" s="390"/>
      <c r="MT64" s="390"/>
      <c r="MU64" s="390"/>
      <c r="MV64" s="390"/>
      <c r="MW64" s="390"/>
      <c r="MX64" s="390"/>
      <c r="MY64" s="390"/>
      <c r="MZ64" s="390"/>
      <c r="NA64" s="390"/>
      <c r="NB64" s="390"/>
      <c r="NC64" s="390"/>
      <c r="ND64" s="390"/>
      <c r="NE64" s="390"/>
      <c r="NF64" s="390"/>
      <c r="NG64" s="390"/>
      <c r="NH64" s="390"/>
      <c r="NI64" s="390"/>
      <c r="NJ64" s="390"/>
      <c r="NK64" s="390"/>
      <c r="NL64" s="390"/>
      <c r="NM64" s="390"/>
      <c r="NN64" s="390"/>
      <c r="NO64" s="390"/>
      <c r="NP64" s="390"/>
      <c r="NQ64" s="390"/>
      <c r="NR64" s="390"/>
      <c r="NS64" s="390"/>
      <c r="NT64" s="390"/>
      <c r="NU64" s="390"/>
      <c r="NV64" s="390"/>
      <c r="NW64" s="390"/>
      <c r="NX64" s="390"/>
      <c r="NY64" s="390"/>
      <c r="NZ64" s="390"/>
      <c r="OA64" s="390"/>
      <c r="OB64" s="390"/>
      <c r="OC64" s="390"/>
      <c r="OD64" s="390"/>
      <c r="OE64" s="390"/>
      <c r="OF64" s="390"/>
      <c r="OG64" s="390"/>
      <c r="OH64" s="390"/>
      <c r="OI64" s="390"/>
      <c r="OJ64" s="390"/>
      <c r="OK64" s="390"/>
      <c r="OL64" s="390"/>
      <c r="OM64" s="390"/>
      <c r="ON64" s="390"/>
      <c r="OO64" s="390"/>
      <c r="OP64" s="390"/>
      <c r="OQ64" s="390"/>
      <c r="OR64" s="390"/>
      <c r="OS64" s="390"/>
      <c r="OT64" s="390"/>
      <c r="OU64" s="390"/>
      <c r="OV64" s="390"/>
      <c r="OW64" s="390"/>
      <c r="OX64" s="390"/>
      <c r="OY64" s="390"/>
      <c r="OZ64" s="390"/>
      <c r="PA64" s="390"/>
      <c r="PB64" s="390"/>
      <c r="PC64" s="390"/>
      <c r="PD64" s="390"/>
      <c r="PE64" s="390"/>
      <c r="PF64" s="390"/>
      <c r="PG64" s="390"/>
      <c r="PH64" s="390"/>
      <c r="PI64" s="390"/>
      <c r="PJ64" s="390"/>
      <c r="PK64" s="390"/>
      <c r="PL64" s="390"/>
      <c r="PM64" s="390"/>
      <c r="PN64" s="390"/>
      <c r="PO64" s="390"/>
      <c r="PP64" s="390"/>
      <c r="PQ64" s="390"/>
      <c r="PR64" s="390"/>
      <c r="PS64" s="390"/>
      <c r="PT64" s="390"/>
      <c r="PU64" s="390"/>
      <c r="PV64" s="390"/>
      <c r="PW64" s="390"/>
      <c r="PX64" s="390"/>
      <c r="PY64" s="390"/>
      <c r="PZ64" s="390"/>
      <c r="QA64" s="390"/>
      <c r="QB64" s="390"/>
      <c r="QC64" s="390"/>
      <c r="QD64" s="390"/>
      <c r="QE64" s="390"/>
      <c r="QF64" s="390"/>
      <c r="QG64" s="390"/>
      <c r="QH64" s="390"/>
      <c r="QI64" s="390"/>
      <c r="QJ64" s="390"/>
      <c r="QK64" s="390"/>
      <c r="QL64" s="390"/>
      <c r="QM64" s="390"/>
      <c r="QN64" s="390"/>
      <c r="QO64" s="390"/>
      <c r="QP64" s="390"/>
      <c r="QQ64" s="390"/>
      <c r="QR64" s="390"/>
      <c r="QS64" s="390"/>
      <c r="QT64" s="390"/>
      <c r="QU64" s="390"/>
      <c r="QV64" s="390"/>
      <c r="QW64" s="390"/>
      <c r="QX64" s="390"/>
      <c r="QY64" s="390"/>
      <c r="QZ64" s="390"/>
      <c r="RA64" s="390"/>
      <c r="RB64" s="390"/>
      <c r="RC64" s="390"/>
      <c r="RD64" s="390"/>
      <c r="RE64" s="390"/>
      <c r="RF64" s="390"/>
      <c r="RG64" s="390"/>
      <c r="RH64" s="390"/>
      <c r="RI64" s="390"/>
      <c r="RJ64" s="390"/>
      <c r="RK64" s="390"/>
      <c r="RL64" s="390"/>
      <c r="RM64" s="390"/>
      <c r="RN64" s="390"/>
      <c r="RO64" s="390"/>
      <c r="RP64" s="390"/>
      <c r="RQ64" s="390"/>
      <c r="RR64" s="390"/>
      <c r="RS64" s="390"/>
      <c r="RT64" s="390"/>
      <c r="RU64" s="390"/>
      <c r="RV64" s="390"/>
      <c r="RW64" s="390"/>
      <c r="RX64" s="390"/>
      <c r="RY64" s="390"/>
      <c r="RZ64" s="390"/>
      <c r="SA64" s="390"/>
      <c r="SB64" s="390"/>
      <c r="SC64" s="390"/>
      <c r="SD64" s="390"/>
      <c r="SE64" s="390"/>
      <c r="SF64" s="390"/>
      <c r="SG64" s="390"/>
      <c r="SH64" s="390"/>
      <c r="SI64" s="390"/>
      <c r="SJ64" s="390"/>
      <c r="SK64" s="390"/>
      <c r="SL64" s="390"/>
      <c r="SM64" s="390"/>
      <c r="SN64" s="390"/>
      <c r="SO64" s="390"/>
      <c r="SP64" s="390"/>
      <c r="SQ64" s="390"/>
      <c r="SR64" s="390"/>
      <c r="SS64" s="390"/>
      <c r="ST64" s="390"/>
      <c r="SU64" s="390"/>
      <c r="SV64" s="390"/>
      <c r="SW64" s="390"/>
      <c r="SX64" s="390"/>
      <c r="SY64" s="390"/>
      <c r="SZ64" s="390"/>
      <c r="TA64" s="390"/>
      <c r="TB64" s="390"/>
      <c r="TC64" s="390"/>
      <c r="TD64" s="390"/>
      <c r="TE64" s="390"/>
      <c r="TF64" s="390"/>
      <c r="TG64" s="390"/>
      <c r="TH64" s="390"/>
      <c r="TI64" s="390"/>
      <c r="TJ64" s="390"/>
      <c r="TK64" s="390"/>
      <c r="TL64" s="390"/>
      <c r="TM64" s="390"/>
      <c r="TN64" s="390"/>
      <c r="TO64" s="390"/>
      <c r="TP64" s="390"/>
      <c r="TQ64" s="390"/>
      <c r="TR64" s="390"/>
      <c r="TS64" s="390"/>
      <c r="TT64" s="390"/>
      <c r="TU64" s="390"/>
      <c r="TV64" s="390"/>
      <c r="TW64" s="390"/>
      <c r="TX64" s="390"/>
      <c r="TY64" s="390"/>
      <c r="TZ64" s="390"/>
      <c r="UA64" s="390"/>
      <c r="UB64" s="390"/>
      <c r="UC64" s="390"/>
      <c r="UD64" s="390"/>
      <c r="UE64" s="390"/>
      <c r="UF64" s="390"/>
      <c r="UG64" s="390"/>
      <c r="UH64" s="390"/>
      <c r="UI64" s="390"/>
      <c r="UJ64" s="390"/>
      <c r="UK64" s="390"/>
      <c r="UL64" s="390"/>
      <c r="UM64" s="390"/>
      <c r="UN64" s="390"/>
      <c r="UO64" s="390"/>
      <c r="UP64" s="390"/>
      <c r="UQ64" s="390"/>
      <c r="UR64" s="390"/>
      <c r="US64" s="390"/>
      <c r="UT64" s="390"/>
      <c r="UU64" s="390"/>
      <c r="UV64" s="390"/>
      <c r="UW64" s="390"/>
      <c r="UX64" s="390"/>
      <c r="UY64" s="390"/>
      <c r="UZ64" s="390"/>
      <c r="VA64" s="390"/>
      <c r="VB64" s="390"/>
      <c r="VC64" s="390"/>
      <c r="VD64" s="390"/>
      <c r="VE64" s="390"/>
      <c r="VF64" s="390"/>
      <c r="VG64" s="390"/>
      <c r="VH64" s="390"/>
      <c r="VI64" s="390"/>
      <c r="VJ64" s="390"/>
      <c r="VK64" s="390"/>
      <c r="VL64" s="390"/>
      <c r="VM64" s="390"/>
      <c r="VN64" s="390"/>
      <c r="VO64" s="390"/>
      <c r="VP64" s="390"/>
      <c r="VQ64" s="390"/>
      <c r="VR64" s="390"/>
      <c r="VS64" s="390"/>
      <c r="VT64" s="390"/>
      <c r="VU64" s="390"/>
      <c r="VV64" s="390"/>
      <c r="VW64" s="390"/>
      <c r="VX64" s="390"/>
      <c r="VY64" s="390"/>
      <c r="VZ64" s="390"/>
      <c r="WA64" s="390"/>
      <c r="WB64" s="390"/>
      <c r="WC64" s="390"/>
      <c r="WD64" s="390"/>
      <c r="WE64" s="390"/>
      <c r="WF64" s="390"/>
      <c r="WG64" s="390"/>
      <c r="WH64" s="390"/>
      <c r="WI64" s="390"/>
      <c r="WJ64" s="390"/>
      <c r="WK64" s="390"/>
      <c r="WL64" s="390"/>
      <c r="WM64" s="390"/>
      <c r="WN64" s="390"/>
      <c r="WO64" s="390"/>
      <c r="WP64" s="390"/>
      <c r="WQ64" s="390"/>
      <c r="WR64" s="390"/>
      <c r="WS64" s="390"/>
      <c r="WT64" s="390"/>
      <c r="WU64" s="390"/>
      <c r="WV64" s="390"/>
      <c r="WW64" s="390"/>
      <c r="WX64" s="390"/>
      <c r="WY64" s="390"/>
      <c r="WZ64" s="390"/>
      <c r="XA64" s="390"/>
      <c r="XB64" s="390"/>
      <c r="XC64" s="390"/>
      <c r="XD64" s="390"/>
      <c r="XE64" s="390"/>
      <c r="XF64" s="390"/>
      <c r="XG64" s="390"/>
      <c r="XH64" s="390"/>
      <c r="XI64" s="390"/>
      <c r="XJ64" s="390"/>
      <c r="XK64" s="390"/>
      <c r="XL64" s="390"/>
      <c r="XM64" s="390"/>
      <c r="XN64" s="390"/>
      <c r="XO64" s="390"/>
      <c r="XP64" s="390"/>
      <c r="XQ64" s="390"/>
      <c r="XR64" s="390"/>
      <c r="XS64" s="390"/>
      <c r="XT64" s="390"/>
      <c r="XU64" s="390"/>
      <c r="XV64" s="390"/>
      <c r="XW64" s="390"/>
      <c r="XX64" s="390"/>
      <c r="XY64" s="390"/>
      <c r="XZ64" s="390"/>
      <c r="YA64" s="390"/>
      <c r="YB64" s="390"/>
      <c r="YC64" s="390"/>
      <c r="YD64" s="390"/>
      <c r="YE64" s="390"/>
      <c r="YF64" s="390"/>
      <c r="YG64" s="390"/>
      <c r="YH64" s="390"/>
      <c r="YI64" s="390"/>
      <c r="YJ64" s="390"/>
      <c r="YK64" s="390"/>
      <c r="YL64" s="390"/>
      <c r="YM64" s="390"/>
      <c r="YN64" s="390"/>
      <c r="YO64" s="390"/>
      <c r="YP64" s="390"/>
      <c r="YQ64" s="390"/>
      <c r="YR64" s="390"/>
      <c r="YS64" s="390"/>
      <c r="YT64" s="390"/>
      <c r="YU64" s="390"/>
      <c r="YV64" s="390"/>
      <c r="YW64" s="390"/>
      <c r="YX64" s="390"/>
      <c r="YY64" s="390"/>
      <c r="YZ64" s="390"/>
      <c r="ZA64" s="390"/>
      <c r="ZB64" s="390"/>
      <c r="ZC64" s="390"/>
      <c r="ZD64" s="390"/>
      <c r="ZE64" s="390"/>
      <c r="ZF64" s="390"/>
      <c r="ZG64" s="390"/>
      <c r="ZH64" s="390"/>
      <c r="ZI64" s="390"/>
      <c r="ZJ64" s="390"/>
      <c r="ZK64" s="390"/>
      <c r="ZL64" s="390"/>
      <c r="ZM64" s="390"/>
      <c r="ZN64" s="390"/>
      <c r="ZO64" s="390"/>
      <c r="ZP64" s="390"/>
      <c r="ZQ64" s="390"/>
      <c r="ZR64" s="390"/>
      <c r="ZS64" s="390"/>
      <c r="ZT64" s="390"/>
      <c r="ZU64" s="390"/>
      <c r="ZV64" s="390"/>
    </row>
    <row r="65" spans="1:698" s="381" customFormat="1" ht="18" customHeight="1">
      <c r="A65" s="390"/>
      <c r="B65" s="385">
        <v>57</v>
      </c>
      <c r="C65" s="777" t="s">
        <v>797</v>
      </c>
      <c r="D65" s="777"/>
      <c r="E65" s="364"/>
      <c r="F65" s="365">
        <f t="shared" si="2"/>
        <v>0</v>
      </c>
      <c r="G65" s="365">
        <f t="shared" si="3"/>
        <v>0</v>
      </c>
      <c r="H65" s="365">
        <f t="shared" si="4"/>
        <v>0</v>
      </c>
      <c r="I65" s="365">
        <f t="shared" si="5"/>
        <v>0</v>
      </c>
      <c r="J65" s="365">
        <f t="shared" si="6"/>
        <v>0</v>
      </c>
      <c r="K65" s="365">
        <f t="shared" si="7"/>
        <v>0</v>
      </c>
      <c r="L65" s="365">
        <f t="shared" si="8"/>
        <v>0</v>
      </c>
      <c r="M65" s="365">
        <f t="shared" si="9"/>
        <v>0</v>
      </c>
      <c r="N65" s="365">
        <f t="shared" si="10"/>
        <v>0</v>
      </c>
      <c r="O65" s="365">
        <f t="shared" si="11"/>
        <v>0</v>
      </c>
      <c r="P65" s="365">
        <f t="shared" si="12"/>
        <v>0</v>
      </c>
      <c r="Q65" s="383" t="str">
        <f t="shared" si="13"/>
        <v/>
      </c>
      <c r="R65" s="384" t="str">
        <f t="shared" si="1"/>
        <v/>
      </c>
      <c r="S65" s="369"/>
      <c r="T65" s="369"/>
      <c r="U65" s="140"/>
      <c r="V65" s="140"/>
      <c r="W65" s="140"/>
      <c r="X65" s="140"/>
      <c r="Y65" s="140"/>
      <c r="Z65" s="390"/>
      <c r="AA65" s="390"/>
      <c r="AB65" s="390"/>
      <c r="AC65" s="390"/>
      <c r="AD65" s="390"/>
      <c r="AE65" s="390"/>
      <c r="AF65" s="390"/>
      <c r="AG65" s="390"/>
      <c r="AH65" s="390"/>
      <c r="AI65" s="390"/>
      <c r="AJ65" s="390"/>
      <c r="AK65" s="390"/>
      <c r="AL65" s="390"/>
      <c r="AM65" s="390"/>
      <c r="AN65" s="390"/>
      <c r="AO65" s="390"/>
      <c r="AP65" s="390"/>
      <c r="AQ65" s="390"/>
      <c r="AR65" s="390"/>
      <c r="AS65" s="390"/>
      <c r="AT65" s="390"/>
      <c r="AU65" s="390"/>
      <c r="AV65" s="390"/>
      <c r="AW65" s="390"/>
      <c r="AX65" s="390"/>
      <c r="AY65" s="390"/>
      <c r="AZ65" s="390"/>
      <c r="BA65" s="390"/>
      <c r="BB65" s="390"/>
      <c r="BC65" s="390"/>
      <c r="BD65" s="390"/>
      <c r="BE65" s="390"/>
      <c r="BF65" s="390"/>
      <c r="BG65" s="390"/>
      <c r="BH65" s="390"/>
      <c r="BI65" s="390"/>
      <c r="BJ65" s="390"/>
      <c r="BK65" s="390"/>
      <c r="BL65" s="390"/>
      <c r="BM65" s="390"/>
      <c r="BN65" s="390"/>
      <c r="BO65" s="390"/>
      <c r="BP65" s="390"/>
      <c r="BQ65" s="390"/>
      <c r="BR65" s="390"/>
      <c r="BS65" s="390"/>
      <c r="BT65" s="390"/>
      <c r="BU65" s="390"/>
      <c r="BV65" s="390"/>
      <c r="BW65" s="390"/>
      <c r="BX65" s="390"/>
      <c r="BY65" s="390"/>
      <c r="BZ65" s="390"/>
      <c r="CA65" s="390"/>
      <c r="CB65" s="390"/>
      <c r="CC65" s="390"/>
      <c r="CD65" s="390"/>
      <c r="CE65" s="390"/>
      <c r="CF65" s="390"/>
      <c r="CG65" s="390"/>
      <c r="CH65" s="390"/>
      <c r="CI65" s="390"/>
      <c r="CJ65" s="390"/>
      <c r="CK65" s="390"/>
      <c r="CL65" s="390"/>
      <c r="CM65" s="390"/>
      <c r="CN65" s="390"/>
      <c r="CO65" s="390"/>
      <c r="CP65" s="390"/>
      <c r="CQ65" s="390"/>
      <c r="CR65" s="390"/>
      <c r="CS65" s="390"/>
      <c r="CT65" s="390"/>
      <c r="CU65" s="390"/>
      <c r="CV65" s="390"/>
      <c r="CW65" s="390"/>
      <c r="CX65" s="390"/>
      <c r="CY65" s="390"/>
      <c r="CZ65" s="390"/>
      <c r="DA65" s="390"/>
      <c r="DB65" s="390"/>
      <c r="DC65" s="390"/>
      <c r="DD65" s="390"/>
      <c r="DE65" s="390"/>
      <c r="DF65" s="390"/>
      <c r="DG65" s="390"/>
      <c r="DH65" s="390"/>
      <c r="DI65" s="390"/>
      <c r="DJ65" s="390"/>
      <c r="DK65" s="390"/>
      <c r="DL65" s="390"/>
      <c r="DM65" s="390"/>
      <c r="DN65" s="390"/>
      <c r="DO65" s="390"/>
      <c r="DP65" s="390"/>
      <c r="DQ65" s="390"/>
      <c r="DR65" s="390"/>
      <c r="DS65" s="390"/>
      <c r="DT65" s="390"/>
      <c r="DU65" s="390"/>
      <c r="DV65" s="390"/>
      <c r="DW65" s="390"/>
      <c r="DX65" s="390"/>
      <c r="DY65" s="390"/>
      <c r="DZ65" s="390"/>
      <c r="EA65" s="390"/>
      <c r="EB65" s="390"/>
      <c r="EC65" s="390"/>
      <c r="ED65" s="390"/>
      <c r="EE65" s="390"/>
      <c r="EF65" s="390"/>
      <c r="EG65" s="390"/>
      <c r="EH65" s="390"/>
      <c r="EI65" s="390"/>
      <c r="EJ65" s="390"/>
      <c r="EK65" s="390"/>
      <c r="EL65" s="390"/>
      <c r="EM65" s="390"/>
      <c r="EN65" s="390"/>
      <c r="EO65" s="390"/>
      <c r="EP65" s="390"/>
      <c r="EQ65" s="390"/>
      <c r="ER65" s="390"/>
      <c r="ES65" s="390"/>
      <c r="ET65" s="390"/>
      <c r="EU65" s="390"/>
      <c r="EV65" s="390"/>
      <c r="EW65" s="390"/>
      <c r="EX65" s="390"/>
      <c r="EY65" s="390"/>
      <c r="EZ65" s="390"/>
      <c r="FA65" s="390"/>
      <c r="FB65" s="390"/>
      <c r="FC65" s="390"/>
      <c r="FD65" s="390"/>
      <c r="FE65" s="390"/>
      <c r="FF65" s="390"/>
      <c r="FG65" s="390"/>
      <c r="FH65" s="390"/>
      <c r="FI65" s="390"/>
      <c r="FJ65" s="390"/>
      <c r="FK65" s="390"/>
      <c r="FL65" s="390"/>
      <c r="FM65" s="390"/>
      <c r="FN65" s="390"/>
      <c r="FO65" s="390"/>
      <c r="FP65" s="390"/>
      <c r="FQ65" s="390"/>
      <c r="FR65" s="390"/>
      <c r="FS65" s="390"/>
      <c r="FT65" s="390"/>
      <c r="FU65" s="390"/>
      <c r="FV65" s="390"/>
      <c r="FW65" s="390"/>
      <c r="FX65" s="390"/>
      <c r="FY65" s="390"/>
      <c r="FZ65" s="390"/>
      <c r="GA65" s="390"/>
      <c r="GB65" s="390"/>
      <c r="GC65" s="390"/>
      <c r="GD65" s="390"/>
      <c r="GE65" s="390"/>
      <c r="GF65" s="390"/>
      <c r="GG65" s="390"/>
      <c r="GH65" s="390"/>
      <c r="GI65" s="390"/>
      <c r="GJ65" s="390"/>
      <c r="GK65" s="390"/>
      <c r="GL65" s="390"/>
      <c r="GM65" s="390"/>
      <c r="GN65" s="390"/>
      <c r="GO65" s="390"/>
      <c r="GP65" s="390"/>
      <c r="GQ65" s="390"/>
      <c r="GR65" s="390"/>
      <c r="GS65" s="390"/>
      <c r="GT65" s="390"/>
      <c r="GU65" s="390"/>
      <c r="GV65" s="390"/>
      <c r="GW65" s="390"/>
      <c r="GX65" s="390"/>
      <c r="GY65" s="390"/>
      <c r="GZ65" s="390"/>
      <c r="HA65" s="390"/>
      <c r="HB65" s="390"/>
      <c r="HC65" s="390"/>
      <c r="HD65" s="390"/>
      <c r="HE65" s="390"/>
      <c r="HF65" s="390"/>
      <c r="HG65" s="390"/>
      <c r="HH65" s="390"/>
      <c r="HI65" s="390"/>
      <c r="HJ65" s="390"/>
      <c r="HK65" s="390"/>
      <c r="HL65" s="390"/>
      <c r="HM65" s="390"/>
      <c r="HN65" s="390"/>
      <c r="HO65" s="390"/>
      <c r="HP65" s="390"/>
      <c r="HQ65" s="390"/>
      <c r="HR65" s="390"/>
      <c r="HS65" s="390"/>
      <c r="HT65" s="390"/>
      <c r="HU65" s="390"/>
      <c r="HV65" s="390"/>
      <c r="HW65" s="390"/>
      <c r="HX65" s="390"/>
      <c r="HY65" s="390"/>
      <c r="HZ65" s="390"/>
      <c r="IA65" s="390"/>
      <c r="IB65" s="390"/>
      <c r="IC65" s="390"/>
      <c r="ID65" s="390"/>
      <c r="IE65" s="390"/>
      <c r="IF65" s="390"/>
      <c r="IG65" s="390"/>
      <c r="IH65" s="390"/>
      <c r="II65" s="390"/>
      <c r="IJ65" s="390"/>
      <c r="IK65" s="390"/>
      <c r="IL65" s="390"/>
      <c r="IM65" s="390"/>
      <c r="IN65" s="390"/>
      <c r="IO65" s="390"/>
      <c r="IP65" s="390"/>
      <c r="IQ65" s="390"/>
      <c r="IR65" s="390"/>
      <c r="IS65" s="390"/>
      <c r="IT65" s="390"/>
      <c r="IU65" s="390"/>
      <c r="IV65" s="390"/>
      <c r="IW65" s="390"/>
      <c r="IX65" s="390"/>
      <c r="IY65" s="390"/>
      <c r="IZ65" s="390"/>
      <c r="JA65" s="390"/>
      <c r="JB65" s="390"/>
      <c r="JC65" s="390"/>
      <c r="JD65" s="390"/>
      <c r="JE65" s="390"/>
      <c r="JF65" s="390"/>
      <c r="JG65" s="390"/>
      <c r="JH65" s="390"/>
      <c r="JI65" s="390"/>
      <c r="JJ65" s="390"/>
      <c r="JK65" s="390"/>
      <c r="JL65" s="390"/>
      <c r="JM65" s="390"/>
      <c r="JN65" s="390"/>
      <c r="JO65" s="390"/>
      <c r="JP65" s="390"/>
      <c r="JQ65" s="390"/>
      <c r="JR65" s="390"/>
      <c r="JS65" s="390"/>
      <c r="JT65" s="390"/>
      <c r="JU65" s="390"/>
      <c r="JV65" s="390"/>
      <c r="JW65" s="390"/>
      <c r="JX65" s="390"/>
      <c r="JY65" s="390"/>
      <c r="JZ65" s="390"/>
      <c r="KA65" s="390"/>
      <c r="KB65" s="390"/>
      <c r="KC65" s="390"/>
      <c r="KD65" s="390"/>
      <c r="KE65" s="390"/>
      <c r="KF65" s="390"/>
      <c r="KG65" s="390"/>
      <c r="KH65" s="390"/>
      <c r="KI65" s="390"/>
      <c r="KJ65" s="390"/>
      <c r="KK65" s="390"/>
      <c r="KL65" s="390"/>
      <c r="KM65" s="390"/>
      <c r="KN65" s="390"/>
      <c r="KO65" s="390"/>
      <c r="KP65" s="390"/>
      <c r="KQ65" s="390"/>
      <c r="KR65" s="390"/>
      <c r="KS65" s="390"/>
      <c r="KT65" s="390"/>
      <c r="KU65" s="390"/>
      <c r="KV65" s="390"/>
      <c r="KW65" s="390"/>
      <c r="KX65" s="390"/>
      <c r="KY65" s="390"/>
      <c r="KZ65" s="390"/>
      <c r="LA65" s="390"/>
      <c r="LB65" s="390"/>
      <c r="LC65" s="390"/>
      <c r="LD65" s="390"/>
      <c r="LE65" s="390"/>
      <c r="LF65" s="390"/>
      <c r="LG65" s="390"/>
      <c r="LH65" s="390"/>
      <c r="LI65" s="390"/>
      <c r="LJ65" s="390"/>
      <c r="LK65" s="390"/>
      <c r="LL65" s="390"/>
      <c r="LM65" s="390"/>
      <c r="LN65" s="390"/>
      <c r="LO65" s="390"/>
      <c r="LP65" s="390"/>
      <c r="LQ65" s="390"/>
      <c r="LR65" s="390"/>
      <c r="LS65" s="390"/>
      <c r="LT65" s="390"/>
      <c r="LU65" s="390"/>
      <c r="LV65" s="390"/>
      <c r="LW65" s="390"/>
      <c r="LX65" s="390"/>
      <c r="LY65" s="390"/>
      <c r="LZ65" s="390"/>
      <c r="MA65" s="390"/>
      <c r="MB65" s="390"/>
      <c r="MC65" s="390"/>
      <c r="MD65" s="390"/>
      <c r="ME65" s="390"/>
      <c r="MF65" s="390"/>
      <c r="MG65" s="390"/>
      <c r="MH65" s="390"/>
      <c r="MI65" s="390"/>
      <c r="MJ65" s="390"/>
      <c r="MK65" s="390"/>
      <c r="ML65" s="390"/>
      <c r="MM65" s="390"/>
      <c r="MN65" s="390"/>
      <c r="MO65" s="390"/>
      <c r="MP65" s="390"/>
      <c r="MQ65" s="390"/>
      <c r="MR65" s="390"/>
      <c r="MS65" s="390"/>
      <c r="MT65" s="390"/>
      <c r="MU65" s="390"/>
      <c r="MV65" s="390"/>
      <c r="MW65" s="390"/>
      <c r="MX65" s="390"/>
      <c r="MY65" s="390"/>
      <c r="MZ65" s="390"/>
      <c r="NA65" s="390"/>
      <c r="NB65" s="390"/>
      <c r="NC65" s="390"/>
      <c r="ND65" s="390"/>
      <c r="NE65" s="390"/>
      <c r="NF65" s="390"/>
      <c r="NG65" s="390"/>
      <c r="NH65" s="390"/>
      <c r="NI65" s="390"/>
      <c r="NJ65" s="390"/>
      <c r="NK65" s="390"/>
      <c r="NL65" s="390"/>
      <c r="NM65" s="390"/>
      <c r="NN65" s="390"/>
      <c r="NO65" s="390"/>
      <c r="NP65" s="390"/>
      <c r="NQ65" s="390"/>
      <c r="NR65" s="390"/>
      <c r="NS65" s="390"/>
      <c r="NT65" s="390"/>
      <c r="NU65" s="390"/>
      <c r="NV65" s="390"/>
      <c r="NW65" s="390"/>
      <c r="NX65" s="390"/>
      <c r="NY65" s="390"/>
      <c r="NZ65" s="390"/>
      <c r="OA65" s="390"/>
      <c r="OB65" s="390"/>
      <c r="OC65" s="390"/>
      <c r="OD65" s="390"/>
      <c r="OE65" s="390"/>
      <c r="OF65" s="390"/>
      <c r="OG65" s="390"/>
      <c r="OH65" s="390"/>
      <c r="OI65" s="390"/>
      <c r="OJ65" s="390"/>
      <c r="OK65" s="390"/>
      <c r="OL65" s="390"/>
      <c r="OM65" s="390"/>
      <c r="ON65" s="390"/>
      <c r="OO65" s="390"/>
      <c r="OP65" s="390"/>
      <c r="OQ65" s="390"/>
      <c r="OR65" s="390"/>
      <c r="OS65" s="390"/>
      <c r="OT65" s="390"/>
      <c r="OU65" s="390"/>
      <c r="OV65" s="390"/>
      <c r="OW65" s="390"/>
      <c r="OX65" s="390"/>
      <c r="OY65" s="390"/>
      <c r="OZ65" s="390"/>
      <c r="PA65" s="390"/>
      <c r="PB65" s="390"/>
      <c r="PC65" s="390"/>
      <c r="PD65" s="390"/>
      <c r="PE65" s="390"/>
      <c r="PF65" s="390"/>
      <c r="PG65" s="390"/>
      <c r="PH65" s="390"/>
      <c r="PI65" s="390"/>
      <c r="PJ65" s="390"/>
      <c r="PK65" s="390"/>
      <c r="PL65" s="390"/>
      <c r="PM65" s="390"/>
      <c r="PN65" s="390"/>
      <c r="PO65" s="390"/>
      <c r="PP65" s="390"/>
      <c r="PQ65" s="390"/>
      <c r="PR65" s="390"/>
      <c r="PS65" s="390"/>
      <c r="PT65" s="390"/>
      <c r="PU65" s="390"/>
      <c r="PV65" s="390"/>
      <c r="PW65" s="390"/>
      <c r="PX65" s="390"/>
      <c r="PY65" s="390"/>
      <c r="PZ65" s="390"/>
      <c r="QA65" s="390"/>
      <c r="QB65" s="390"/>
      <c r="QC65" s="390"/>
      <c r="QD65" s="390"/>
      <c r="QE65" s="390"/>
      <c r="QF65" s="390"/>
      <c r="QG65" s="390"/>
      <c r="QH65" s="390"/>
      <c r="QI65" s="390"/>
      <c r="QJ65" s="390"/>
      <c r="QK65" s="390"/>
      <c r="QL65" s="390"/>
      <c r="QM65" s="390"/>
      <c r="QN65" s="390"/>
      <c r="QO65" s="390"/>
      <c r="QP65" s="390"/>
      <c r="QQ65" s="390"/>
      <c r="QR65" s="390"/>
      <c r="QS65" s="390"/>
      <c r="QT65" s="390"/>
      <c r="QU65" s="390"/>
      <c r="QV65" s="390"/>
      <c r="QW65" s="390"/>
      <c r="QX65" s="390"/>
      <c r="QY65" s="390"/>
      <c r="QZ65" s="390"/>
      <c r="RA65" s="390"/>
      <c r="RB65" s="390"/>
      <c r="RC65" s="390"/>
      <c r="RD65" s="390"/>
      <c r="RE65" s="390"/>
      <c r="RF65" s="390"/>
      <c r="RG65" s="390"/>
      <c r="RH65" s="390"/>
      <c r="RI65" s="390"/>
      <c r="RJ65" s="390"/>
      <c r="RK65" s="390"/>
      <c r="RL65" s="390"/>
      <c r="RM65" s="390"/>
      <c r="RN65" s="390"/>
      <c r="RO65" s="390"/>
      <c r="RP65" s="390"/>
      <c r="RQ65" s="390"/>
      <c r="RR65" s="390"/>
      <c r="RS65" s="390"/>
      <c r="RT65" s="390"/>
      <c r="RU65" s="390"/>
      <c r="RV65" s="390"/>
      <c r="RW65" s="390"/>
      <c r="RX65" s="390"/>
      <c r="RY65" s="390"/>
      <c r="RZ65" s="390"/>
      <c r="SA65" s="390"/>
      <c r="SB65" s="390"/>
      <c r="SC65" s="390"/>
      <c r="SD65" s="390"/>
      <c r="SE65" s="390"/>
      <c r="SF65" s="390"/>
      <c r="SG65" s="390"/>
      <c r="SH65" s="390"/>
      <c r="SI65" s="390"/>
      <c r="SJ65" s="390"/>
      <c r="SK65" s="390"/>
      <c r="SL65" s="390"/>
      <c r="SM65" s="390"/>
      <c r="SN65" s="390"/>
      <c r="SO65" s="390"/>
      <c r="SP65" s="390"/>
      <c r="SQ65" s="390"/>
      <c r="SR65" s="390"/>
      <c r="SS65" s="390"/>
      <c r="ST65" s="390"/>
      <c r="SU65" s="390"/>
      <c r="SV65" s="390"/>
      <c r="SW65" s="390"/>
      <c r="SX65" s="390"/>
      <c r="SY65" s="390"/>
      <c r="SZ65" s="390"/>
      <c r="TA65" s="390"/>
      <c r="TB65" s="390"/>
      <c r="TC65" s="390"/>
      <c r="TD65" s="390"/>
      <c r="TE65" s="390"/>
      <c r="TF65" s="390"/>
      <c r="TG65" s="390"/>
      <c r="TH65" s="390"/>
      <c r="TI65" s="390"/>
      <c r="TJ65" s="390"/>
      <c r="TK65" s="390"/>
      <c r="TL65" s="390"/>
      <c r="TM65" s="390"/>
      <c r="TN65" s="390"/>
      <c r="TO65" s="390"/>
      <c r="TP65" s="390"/>
      <c r="TQ65" s="390"/>
      <c r="TR65" s="390"/>
      <c r="TS65" s="390"/>
      <c r="TT65" s="390"/>
      <c r="TU65" s="390"/>
      <c r="TV65" s="390"/>
      <c r="TW65" s="390"/>
      <c r="TX65" s="390"/>
      <c r="TY65" s="390"/>
      <c r="TZ65" s="390"/>
      <c r="UA65" s="390"/>
      <c r="UB65" s="390"/>
      <c r="UC65" s="390"/>
      <c r="UD65" s="390"/>
      <c r="UE65" s="390"/>
      <c r="UF65" s="390"/>
      <c r="UG65" s="390"/>
      <c r="UH65" s="390"/>
      <c r="UI65" s="390"/>
      <c r="UJ65" s="390"/>
      <c r="UK65" s="390"/>
      <c r="UL65" s="390"/>
      <c r="UM65" s="390"/>
      <c r="UN65" s="390"/>
      <c r="UO65" s="390"/>
      <c r="UP65" s="390"/>
      <c r="UQ65" s="390"/>
      <c r="UR65" s="390"/>
      <c r="US65" s="390"/>
      <c r="UT65" s="390"/>
      <c r="UU65" s="390"/>
      <c r="UV65" s="390"/>
      <c r="UW65" s="390"/>
      <c r="UX65" s="390"/>
      <c r="UY65" s="390"/>
      <c r="UZ65" s="390"/>
      <c r="VA65" s="390"/>
      <c r="VB65" s="390"/>
      <c r="VC65" s="390"/>
      <c r="VD65" s="390"/>
      <c r="VE65" s="390"/>
      <c r="VF65" s="390"/>
      <c r="VG65" s="390"/>
      <c r="VH65" s="390"/>
      <c r="VI65" s="390"/>
      <c r="VJ65" s="390"/>
      <c r="VK65" s="390"/>
      <c r="VL65" s="390"/>
      <c r="VM65" s="390"/>
      <c r="VN65" s="390"/>
      <c r="VO65" s="390"/>
      <c r="VP65" s="390"/>
      <c r="VQ65" s="390"/>
      <c r="VR65" s="390"/>
      <c r="VS65" s="390"/>
      <c r="VT65" s="390"/>
      <c r="VU65" s="390"/>
      <c r="VV65" s="390"/>
      <c r="VW65" s="390"/>
      <c r="VX65" s="390"/>
      <c r="VY65" s="390"/>
      <c r="VZ65" s="390"/>
      <c r="WA65" s="390"/>
      <c r="WB65" s="390"/>
      <c r="WC65" s="390"/>
      <c r="WD65" s="390"/>
      <c r="WE65" s="390"/>
      <c r="WF65" s="390"/>
      <c r="WG65" s="390"/>
      <c r="WH65" s="390"/>
      <c r="WI65" s="390"/>
      <c r="WJ65" s="390"/>
      <c r="WK65" s="390"/>
      <c r="WL65" s="390"/>
      <c r="WM65" s="390"/>
      <c r="WN65" s="390"/>
      <c r="WO65" s="390"/>
      <c r="WP65" s="390"/>
      <c r="WQ65" s="390"/>
      <c r="WR65" s="390"/>
      <c r="WS65" s="390"/>
      <c r="WT65" s="390"/>
      <c r="WU65" s="390"/>
      <c r="WV65" s="390"/>
      <c r="WW65" s="390"/>
      <c r="WX65" s="390"/>
      <c r="WY65" s="390"/>
      <c r="WZ65" s="390"/>
      <c r="XA65" s="390"/>
      <c r="XB65" s="390"/>
      <c r="XC65" s="390"/>
      <c r="XD65" s="390"/>
      <c r="XE65" s="390"/>
      <c r="XF65" s="390"/>
      <c r="XG65" s="390"/>
      <c r="XH65" s="390"/>
      <c r="XI65" s="390"/>
      <c r="XJ65" s="390"/>
      <c r="XK65" s="390"/>
      <c r="XL65" s="390"/>
      <c r="XM65" s="390"/>
      <c r="XN65" s="390"/>
      <c r="XO65" s="390"/>
      <c r="XP65" s="390"/>
      <c r="XQ65" s="390"/>
      <c r="XR65" s="390"/>
      <c r="XS65" s="390"/>
      <c r="XT65" s="390"/>
      <c r="XU65" s="390"/>
      <c r="XV65" s="390"/>
      <c r="XW65" s="390"/>
      <c r="XX65" s="390"/>
      <c r="XY65" s="390"/>
      <c r="XZ65" s="390"/>
      <c r="YA65" s="390"/>
      <c r="YB65" s="390"/>
      <c r="YC65" s="390"/>
      <c r="YD65" s="390"/>
      <c r="YE65" s="390"/>
      <c r="YF65" s="390"/>
      <c r="YG65" s="390"/>
      <c r="YH65" s="390"/>
      <c r="YI65" s="390"/>
      <c r="YJ65" s="390"/>
      <c r="YK65" s="390"/>
      <c r="YL65" s="390"/>
      <c r="YM65" s="390"/>
      <c r="YN65" s="390"/>
      <c r="YO65" s="390"/>
      <c r="YP65" s="390"/>
      <c r="YQ65" s="390"/>
      <c r="YR65" s="390"/>
      <c r="YS65" s="390"/>
      <c r="YT65" s="390"/>
      <c r="YU65" s="390"/>
      <c r="YV65" s="390"/>
      <c r="YW65" s="390"/>
      <c r="YX65" s="390"/>
      <c r="YY65" s="390"/>
      <c r="YZ65" s="390"/>
      <c r="ZA65" s="390"/>
      <c r="ZB65" s="390"/>
      <c r="ZC65" s="390"/>
      <c r="ZD65" s="390"/>
      <c r="ZE65" s="390"/>
      <c r="ZF65" s="390"/>
      <c r="ZG65" s="390"/>
      <c r="ZH65" s="390"/>
      <c r="ZI65" s="390"/>
      <c r="ZJ65" s="390"/>
      <c r="ZK65" s="390"/>
      <c r="ZL65" s="390"/>
      <c r="ZM65" s="390"/>
      <c r="ZN65" s="390"/>
      <c r="ZO65" s="390"/>
      <c r="ZP65" s="390"/>
      <c r="ZQ65" s="390"/>
      <c r="ZR65" s="390"/>
      <c r="ZS65" s="390"/>
      <c r="ZT65" s="390"/>
      <c r="ZU65" s="390"/>
      <c r="ZV65" s="390"/>
    </row>
    <row r="66" spans="1:698" s="381" customFormat="1" ht="18" customHeight="1">
      <c r="A66" s="390"/>
      <c r="B66" s="385">
        <v>58</v>
      </c>
      <c r="C66" s="777" t="s">
        <v>797</v>
      </c>
      <c r="D66" s="777"/>
      <c r="E66" s="364"/>
      <c r="F66" s="365">
        <f t="shared" si="2"/>
        <v>0</v>
      </c>
      <c r="G66" s="365">
        <f t="shared" si="3"/>
        <v>0</v>
      </c>
      <c r="H66" s="365">
        <f t="shared" si="4"/>
        <v>0</v>
      </c>
      <c r="I66" s="365">
        <f t="shared" si="5"/>
        <v>0</v>
      </c>
      <c r="J66" s="365">
        <f t="shared" si="6"/>
        <v>0</v>
      </c>
      <c r="K66" s="365">
        <f t="shared" si="7"/>
        <v>0</v>
      </c>
      <c r="L66" s="365">
        <f t="shared" si="8"/>
        <v>0</v>
      </c>
      <c r="M66" s="365">
        <f t="shared" si="9"/>
        <v>0</v>
      </c>
      <c r="N66" s="365">
        <f t="shared" si="10"/>
        <v>0</v>
      </c>
      <c r="O66" s="365">
        <f t="shared" si="11"/>
        <v>0</v>
      </c>
      <c r="P66" s="365">
        <f t="shared" si="12"/>
        <v>0</v>
      </c>
      <c r="Q66" s="383" t="str">
        <f t="shared" si="13"/>
        <v/>
      </c>
      <c r="R66" s="384" t="str">
        <f t="shared" si="1"/>
        <v/>
      </c>
      <c r="S66" s="369"/>
      <c r="T66" s="369"/>
      <c r="U66" s="140"/>
      <c r="V66" s="140"/>
      <c r="W66" s="140"/>
      <c r="X66" s="140"/>
      <c r="Y66" s="140"/>
      <c r="Z66" s="390"/>
      <c r="AA66" s="390"/>
      <c r="AB66" s="390"/>
      <c r="AC66" s="390"/>
      <c r="AD66" s="390"/>
      <c r="AE66" s="390"/>
      <c r="AF66" s="390"/>
      <c r="AG66" s="390"/>
      <c r="AH66" s="390"/>
      <c r="AI66" s="390"/>
      <c r="AJ66" s="390"/>
      <c r="AK66" s="390"/>
      <c r="AL66" s="390"/>
      <c r="AM66" s="390"/>
      <c r="AN66" s="390"/>
      <c r="AO66" s="390"/>
      <c r="AP66" s="390"/>
      <c r="AQ66" s="390"/>
      <c r="AR66" s="390"/>
      <c r="AS66" s="390"/>
      <c r="AT66" s="390"/>
      <c r="AU66" s="390"/>
      <c r="AV66" s="390"/>
      <c r="AW66" s="390"/>
      <c r="AX66" s="390"/>
      <c r="AY66" s="390"/>
      <c r="AZ66" s="390"/>
      <c r="BA66" s="390"/>
      <c r="BB66" s="390"/>
      <c r="BC66" s="390"/>
      <c r="BD66" s="390"/>
      <c r="BE66" s="390"/>
      <c r="BF66" s="390"/>
      <c r="BG66" s="390"/>
      <c r="BH66" s="390"/>
      <c r="BI66" s="390"/>
      <c r="BJ66" s="390"/>
      <c r="BK66" s="390"/>
      <c r="BL66" s="390"/>
      <c r="BM66" s="390"/>
      <c r="BN66" s="390"/>
      <c r="BO66" s="390"/>
      <c r="BP66" s="390"/>
      <c r="BQ66" s="390"/>
      <c r="BR66" s="390"/>
      <c r="BS66" s="390"/>
      <c r="BT66" s="390"/>
      <c r="BU66" s="390"/>
      <c r="BV66" s="390"/>
      <c r="BW66" s="390"/>
      <c r="BX66" s="390"/>
      <c r="BY66" s="390"/>
      <c r="BZ66" s="390"/>
      <c r="CA66" s="390"/>
      <c r="CB66" s="390"/>
      <c r="CC66" s="390"/>
      <c r="CD66" s="390"/>
      <c r="CE66" s="390"/>
      <c r="CF66" s="390"/>
      <c r="CG66" s="390"/>
      <c r="CH66" s="390"/>
      <c r="CI66" s="390"/>
      <c r="CJ66" s="390"/>
      <c r="CK66" s="390"/>
      <c r="CL66" s="390"/>
      <c r="CM66" s="390"/>
      <c r="CN66" s="390"/>
      <c r="CO66" s="390"/>
      <c r="CP66" s="390"/>
      <c r="CQ66" s="390"/>
      <c r="CR66" s="390"/>
      <c r="CS66" s="390"/>
      <c r="CT66" s="390"/>
      <c r="CU66" s="390"/>
      <c r="CV66" s="390"/>
      <c r="CW66" s="390"/>
      <c r="CX66" s="390"/>
      <c r="CY66" s="390"/>
      <c r="CZ66" s="390"/>
      <c r="DA66" s="390"/>
      <c r="DB66" s="390"/>
      <c r="DC66" s="390"/>
      <c r="DD66" s="390"/>
      <c r="DE66" s="390"/>
      <c r="DF66" s="390"/>
      <c r="DG66" s="390"/>
      <c r="DH66" s="390"/>
      <c r="DI66" s="390"/>
      <c r="DJ66" s="390"/>
      <c r="DK66" s="390"/>
      <c r="DL66" s="390"/>
      <c r="DM66" s="390"/>
      <c r="DN66" s="390"/>
      <c r="DO66" s="390"/>
      <c r="DP66" s="390"/>
      <c r="DQ66" s="390"/>
      <c r="DR66" s="390"/>
      <c r="DS66" s="390"/>
      <c r="DT66" s="390"/>
      <c r="DU66" s="390"/>
      <c r="DV66" s="390"/>
      <c r="DW66" s="390"/>
      <c r="DX66" s="390"/>
      <c r="DY66" s="390"/>
      <c r="DZ66" s="390"/>
      <c r="EA66" s="390"/>
      <c r="EB66" s="390"/>
      <c r="EC66" s="390"/>
      <c r="ED66" s="390"/>
      <c r="EE66" s="390"/>
      <c r="EF66" s="390"/>
      <c r="EG66" s="390"/>
      <c r="EH66" s="390"/>
      <c r="EI66" s="390"/>
      <c r="EJ66" s="390"/>
      <c r="EK66" s="390"/>
      <c r="EL66" s="390"/>
      <c r="EM66" s="390"/>
      <c r="EN66" s="390"/>
      <c r="EO66" s="390"/>
      <c r="EP66" s="390"/>
      <c r="EQ66" s="390"/>
      <c r="ER66" s="390"/>
      <c r="ES66" s="390"/>
      <c r="ET66" s="390"/>
      <c r="EU66" s="390"/>
      <c r="EV66" s="390"/>
      <c r="EW66" s="390"/>
      <c r="EX66" s="390"/>
      <c r="EY66" s="390"/>
      <c r="EZ66" s="390"/>
      <c r="FA66" s="390"/>
      <c r="FB66" s="390"/>
      <c r="FC66" s="390"/>
      <c r="FD66" s="390"/>
      <c r="FE66" s="390"/>
      <c r="FF66" s="390"/>
      <c r="FG66" s="390"/>
      <c r="FH66" s="390"/>
      <c r="FI66" s="390"/>
      <c r="FJ66" s="390"/>
      <c r="FK66" s="390"/>
      <c r="FL66" s="390"/>
      <c r="FM66" s="390"/>
      <c r="FN66" s="390"/>
      <c r="FO66" s="390"/>
      <c r="FP66" s="390"/>
      <c r="FQ66" s="390"/>
      <c r="FR66" s="390"/>
      <c r="FS66" s="390"/>
      <c r="FT66" s="390"/>
      <c r="FU66" s="390"/>
      <c r="FV66" s="390"/>
      <c r="FW66" s="390"/>
      <c r="FX66" s="390"/>
      <c r="FY66" s="390"/>
      <c r="FZ66" s="390"/>
      <c r="GA66" s="390"/>
      <c r="GB66" s="390"/>
      <c r="GC66" s="390"/>
      <c r="GD66" s="390"/>
      <c r="GE66" s="390"/>
      <c r="GF66" s="390"/>
      <c r="GG66" s="390"/>
      <c r="GH66" s="390"/>
      <c r="GI66" s="390"/>
      <c r="GJ66" s="390"/>
      <c r="GK66" s="390"/>
      <c r="GL66" s="390"/>
      <c r="GM66" s="390"/>
      <c r="GN66" s="390"/>
      <c r="GO66" s="390"/>
      <c r="GP66" s="390"/>
      <c r="GQ66" s="390"/>
      <c r="GR66" s="390"/>
      <c r="GS66" s="390"/>
      <c r="GT66" s="390"/>
      <c r="GU66" s="390"/>
      <c r="GV66" s="390"/>
      <c r="GW66" s="390"/>
      <c r="GX66" s="390"/>
      <c r="GY66" s="390"/>
      <c r="GZ66" s="390"/>
      <c r="HA66" s="390"/>
      <c r="HB66" s="390"/>
      <c r="HC66" s="390"/>
      <c r="HD66" s="390"/>
      <c r="HE66" s="390"/>
      <c r="HF66" s="390"/>
      <c r="HG66" s="390"/>
      <c r="HH66" s="390"/>
      <c r="HI66" s="390"/>
      <c r="HJ66" s="390"/>
      <c r="HK66" s="390"/>
      <c r="HL66" s="390"/>
      <c r="HM66" s="390"/>
      <c r="HN66" s="390"/>
      <c r="HO66" s="390"/>
      <c r="HP66" s="390"/>
      <c r="HQ66" s="390"/>
      <c r="HR66" s="390"/>
      <c r="HS66" s="390"/>
      <c r="HT66" s="390"/>
      <c r="HU66" s="390"/>
      <c r="HV66" s="390"/>
      <c r="HW66" s="390"/>
      <c r="HX66" s="390"/>
      <c r="HY66" s="390"/>
      <c r="HZ66" s="390"/>
      <c r="IA66" s="390"/>
      <c r="IB66" s="390"/>
      <c r="IC66" s="390"/>
      <c r="ID66" s="390"/>
      <c r="IE66" s="390"/>
      <c r="IF66" s="390"/>
      <c r="IG66" s="390"/>
      <c r="IH66" s="390"/>
      <c r="II66" s="390"/>
      <c r="IJ66" s="390"/>
      <c r="IK66" s="390"/>
      <c r="IL66" s="390"/>
      <c r="IM66" s="390"/>
      <c r="IN66" s="390"/>
      <c r="IO66" s="390"/>
      <c r="IP66" s="390"/>
      <c r="IQ66" s="390"/>
      <c r="IR66" s="390"/>
      <c r="IS66" s="390"/>
      <c r="IT66" s="390"/>
      <c r="IU66" s="390"/>
      <c r="IV66" s="390"/>
      <c r="IW66" s="390"/>
      <c r="IX66" s="390"/>
      <c r="IY66" s="390"/>
      <c r="IZ66" s="390"/>
      <c r="JA66" s="390"/>
      <c r="JB66" s="390"/>
      <c r="JC66" s="390"/>
      <c r="JD66" s="390"/>
      <c r="JE66" s="390"/>
      <c r="JF66" s="390"/>
      <c r="JG66" s="390"/>
      <c r="JH66" s="390"/>
      <c r="JI66" s="390"/>
      <c r="JJ66" s="390"/>
      <c r="JK66" s="390"/>
      <c r="JL66" s="390"/>
      <c r="JM66" s="390"/>
      <c r="JN66" s="390"/>
      <c r="JO66" s="390"/>
      <c r="JP66" s="390"/>
      <c r="JQ66" s="390"/>
      <c r="JR66" s="390"/>
      <c r="JS66" s="390"/>
      <c r="JT66" s="390"/>
      <c r="JU66" s="390"/>
      <c r="JV66" s="390"/>
      <c r="JW66" s="390"/>
      <c r="JX66" s="390"/>
      <c r="JY66" s="390"/>
      <c r="JZ66" s="390"/>
      <c r="KA66" s="390"/>
      <c r="KB66" s="390"/>
      <c r="KC66" s="390"/>
      <c r="KD66" s="390"/>
      <c r="KE66" s="390"/>
      <c r="KF66" s="390"/>
      <c r="KG66" s="390"/>
      <c r="KH66" s="390"/>
      <c r="KI66" s="390"/>
      <c r="KJ66" s="390"/>
      <c r="KK66" s="390"/>
      <c r="KL66" s="390"/>
      <c r="KM66" s="390"/>
      <c r="KN66" s="390"/>
      <c r="KO66" s="390"/>
      <c r="KP66" s="390"/>
      <c r="KQ66" s="390"/>
      <c r="KR66" s="390"/>
      <c r="KS66" s="390"/>
      <c r="KT66" s="390"/>
      <c r="KU66" s="390"/>
      <c r="KV66" s="390"/>
      <c r="KW66" s="390"/>
      <c r="KX66" s="390"/>
      <c r="KY66" s="390"/>
      <c r="KZ66" s="390"/>
      <c r="LA66" s="390"/>
      <c r="LB66" s="390"/>
      <c r="LC66" s="390"/>
      <c r="LD66" s="390"/>
      <c r="LE66" s="390"/>
      <c r="LF66" s="390"/>
      <c r="LG66" s="390"/>
      <c r="LH66" s="390"/>
      <c r="LI66" s="390"/>
      <c r="LJ66" s="390"/>
      <c r="LK66" s="390"/>
      <c r="LL66" s="390"/>
      <c r="LM66" s="390"/>
      <c r="LN66" s="390"/>
      <c r="LO66" s="390"/>
      <c r="LP66" s="390"/>
      <c r="LQ66" s="390"/>
      <c r="LR66" s="390"/>
      <c r="LS66" s="390"/>
      <c r="LT66" s="390"/>
      <c r="LU66" s="390"/>
      <c r="LV66" s="390"/>
      <c r="LW66" s="390"/>
      <c r="LX66" s="390"/>
      <c r="LY66" s="390"/>
      <c r="LZ66" s="390"/>
      <c r="MA66" s="390"/>
      <c r="MB66" s="390"/>
      <c r="MC66" s="390"/>
      <c r="MD66" s="390"/>
      <c r="ME66" s="390"/>
      <c r="MF66" s="390"/>
      <c r="MG66" s="390"/>
      <c r="MH66" s="390"/>
      <c r="MI66" s="390"/>
      <c r="MJ66" s="390"/>
      <c r="MK66" s="390"/>
      <c r="ML66" s="390"/>
      <c r="MM66" s="390"/>
      <c r="MN66" s="390"/>
      <c r="MO66" s="390"/>
      <c r="MP66" s="390"/>
      <c r="MQ66" s="390"/>
      <c r="MR66" s="390"/>
      <c r="MS66" s="390"/>
      <c r="MT66" s="390"/>
      <c r="MU66" s="390"/>
      <c r="MV66" s="390"/>
      <c r="MW66" s="390"/>
      <c r="MX66" s="390"/>
      <c r="MY66" s="390"/>
      <c r="MZ66" s="390"/>
      <c r="NA66" s="390"/>
      <c r="NB66" s="390"/>
      <c r="NC66" s="390"/>
      <c r="ND66" s="390"/>
      <c r="NE66" s="390"/>
      <c r="NF66" s="390"/>
      <c r="NG66" s="390"/>
      <c r="NH66" s="390"/>
      <c r="NI66" s="390"/>
      <c r="NJ66" s="390"/>
      <c r="NK66" s="390"/>
      <c r="NL66" s="390"/>
      <c r="NM66" s="390"/>
      <c r="NN66" s="390"/>
      <c r="NO66" s="390"/>
      <c r="NP66" s="390"/>
      <c r="NQ66" s="390"/>
      <c r="NR66" s="390"/>
      <c r="NS66" s="390"/>
      <c r="NT66" s="390"/>
      <c r="NU66" s="390"/>
      <c r="NV66" s="390"/>
      <c r="NW66" s="390"/>
      <c r="NX66" s="390"/>
      <c r="NY66" s="390"/>
      <c r="NZ66" s="390"/>
      <c r="OA66" s="390"/>
      <c r="OB66" s="390"/>
      <c r="OC66" s="390"/>
      <c r="OD66" s="390"/>
      <c r="OE66" s="390"/>
      <c r="OF66" s="390"/>
      <c r="OG66" s="390"/>
      <c r="OH66" s="390"/>
      <c r="OI66" s="390"/>
      <c r="OJ66" s="390"/>
      <c r="OK66" s="390"/>
      <c r="OL66" s="390"/>
      <c r="OM66" s="390"/>
      <c r="ON66" s="390"/>
      <c r="OO66" s="390"/>
      <c r="OP66" s="390"/>
      <c r="OQ66" s="390"/>
      <c r="OR66" s="390"/>
      <c r="OS66" s="390"/>
      <c r="OT66" s="390"/>
      <c r="OU66" s="390"/>
      <c r="OV66" s="390"/>
      <c r="OW66" s="390"/>
      <c r="OX66" s="390"/>
      <c r="OY66" s="390"/>
      <c r="OZ66" s="390"/>
      <c r="PA66" s="390"/>
      <c r="PB66" s="390"/>
      <c r="PC66" s="390"/>
      <c r="PD66" s="390"/>
      <c r="PE66" s="390"/>
      <c r="PF66" s="390"/>
      <c r="PG66" s="390"/>
      <c r="PH66" s="390"/>
      <c r="PI66" s="390"/>
      <c r="PJ66" s="390"/>
      <c r="PK66" s="390"/>
      <c r="PL66" s="390"/>
      <c r="PM66" s="390"/>
      <c r="PN66" s="390"/>
      <c r="PO66" s="390"/>
      <c r="PP66" s="390"/>
      <c r="PQ66" s="390"/>
      <c r="PR66" s="390"/>
      <c r="PS66" s="390"/>
      <c r="PT66" s="390"/>
      <c r="PU66" s="390"/>
      <c r="PV66" s="390"/>
      <c r="PW66" s="390"/>
      <c r="PX66" s="390"/>
      <c r="PY66" s="390"/>
      <c r="PZ66" s="390"/>
      <c r="QA66" s="390"/>
      <c r="QB66" s="390"/>
      <c r="QC66" s="390"/>
      <c r="QD66" s="390"/>
      <c r="QE66" s="390"/>
      <c r="QF66" s="390"/>
      <c r="QG66" s="390"/>
      <c r="QH66" s="390"/>
      <c r="QI66" s="390"/>
      <c r="QJ66" s="390"/>
      <c r="QK66" s="390"/>
      <c r="QL66" s="390"/>
      <c r="QM66" s="390"/>
      <c r="QN66" s="390"/>
      <c r="QO66" s="390"/>
      <c r="QP66" s="390"/>
      <c r="QQ66" s="390"/>
      <c r="QR66" s="390"/>
      <c r="QS66" s="390"/>
      <c r="QT66" s="390"/>
      <c r="QU66" s="390"/>
      <c r="QV66" s="390"/>
      <c r="QW66" s="390"/>
      <c r="QX66" s="390"/>
      <c r="QY66" s="390"/>
      <c r="QZ66" s="390"/>
      <c r="RA66" s="390"/>
      <c r="RB66" s="390"/>
      <c r="RC66" s="390"/>
      <c r="RD66" s="390"/>
      <c r="RE66" s="390"/>
      <c r="RF66" s="390"/>
      <c r="RG66" s="390"/>
      <c r="RH66" s="390"/>
      <c r="RI66" s="390"/>
      <c r="RJ66" s="390"/>
      <c r="RK66" s="390"/>
      <c r="RL66" s="390"/>
      <c r="RM66" s="390"/>
      <c r="RN66" s="390"/>
      <c r="RO66" s="390"/>
      <c r="RP66" s="390"/>
      <c r="RQ66" s="390"/>
      <c r="RR66" s="390"/>
      <c r="RS66" s="390"/>
      <c r="RT66" s="390"/>
      <c r="RU66" s="390"/>
      <c r="RV66" s="390"/>
      <c r="RW66" s="390"/>
      <c r="RX66" s="390"/>
      <c r="RY66" s="390"/>
      <c r="RZ66" s="390"/>
      <c r="SA66" s="390"/>
      <c r="SB66" s="390"/>
      <c r="SC66" s="390"/>
      <c r="SD66" s="390"/>
      <c r="SE66" s="390"/>
      <c r="SF66" s="390"/>
      <c r="SG66" s="390"/>
      <c r="SH66" s="390"/>
      <c r="SI66" s="390"/>
      <c r="SJ66" s="390"/>
      <c r="SK66" s="390"/>
      <c r="SL66" s="390"/>
      <c r="SM66" s="390"/>
      <c r="SN66" s="390"/>
      <c r="SO66" s="390"/>
      <c r="SP66" s="390"/>
      <c r="SQ66" s="390"/>
      <c r="SR66" s="390"/>
      <c r="SS66" s="390"/>
      <c r="ST66" s="390"/>
      <c r="SU66" s="390"/>
      <c r="SV66" s="390"/>
      <c r="SW66" s="390"/>
      <c r="SX66" s="390"/>
      <c r="SY66" s="390"/>
      <c r="SZ66" s="390"/>
      <c r="TA66" s="390"/>
      <c r="TB66" s="390"/>
      <c r="TC66" s="390"/>
      <c r="TD66" s="390"/>
      <c r="TE66" s="390"/>
      <c r="TF66" s="390"/>
      <c r="TG66" s="390"/>
      <c r="TH66" s="390"/>
      <c r="TI66" s="390"/>
      <c r="TJ66" s="390"/>
      <c r="TK66" s="390"/>
      <c r="TL66" s="390"/>
      <c r="TM66" s="390"/>
      <c r="TN66" s="390"/>
      <c r="TO66" s="390"/>
      <c r="TP66" s="390"/>
      <c r="TQ66" s="390"/>
      <c r="TR66" s="390"/>
      <c r="TS66" s="390"/>
      <c r="TT66" s="390"/>
      <c r="TU66" s="390"/>
      <c r="TV66" s="390"/>
      <c r="TW66" s="390"/>
      <c r="TX66" s="390"/>
      <c r="TY66" s="390"/>
      <c r="TZ66" s="390"/>
      <c r="UA66" s="390"/>
      <c r="UB66" s="390"/>
      <c r="UC66" s="390"/>
      <c r="UD66" s="390"/>
      <c r="UE66" s="390"/>
      <c r="UF66" s="390"/>
      <c r="UG66" s="390"/>
      <c r="UH66" s="390"/>
      <c r="UI66" s="390"/>
      <c r="UJ66" s="390"/>
      <c r="UK66" s="390"/>
      <c r="UL66" s="390"/>
      <c r="UM66" s="390"/>
      <c r="UN66" s="390"/>
      <c r="UO66" s="390"/>
      <c r="UP66" s="390"/>
      <c r="UQ66" s="390"/>
      <c r="UR66" s="390"/>
      <c r="US66" s="390"/>
      <c r="UT66" s="390"/>
      <c r="UU66" s="390"/>
      <c r="UV66" s="390"/>
      <c r="UW66" s="390"/>
      <c r="UX66" s="390"/>
      <c r="UY66" s="390"/>
      <c r="UZ66" s="390"/>
      <c r="VA66" s="390"/>
      <c r="VB66" s="390"/>
      <c r="VC66" s="390"/>
      <c r="VD66" s="390"/>
      <c r="VE66" s="390"/>
      <c r="VF66" s="390"/>
      <c r="VG66" s="390"/>
      <c r="VH66" s="390"/>
      <c r="VI66" s="390"/>
      <c r="VJ66" s="390"/>
      <c r="VK66" s="390"/>
      <c r="VL66" s="390"/>
      <c r="VM66" s="390"/>
      <c r="VN66" s="390"/>
      <c r="VO66" s="390"/>
      <c r="VP66" s="390"/>
      <c r="VQ66" s="390"/>
      <c r="VR66" s="390"/>
      <c r="VS66" s="390"/>
      <c r="VT66" s="390"/>
      <c r="VU66" s="390"/>
      <c r="VV66" s="390"/>
      <c r="VW66" s="390"/>
      <c r="VX66" s="390"/>
      <c r="VY66" s="390"/>
      <c r="VZ66" s="390"/>
      <c r="WA66" s="390"/>
      <c r="WB66" s="390"/>
      <c r="WC66" s="390"/>
      <c r="WD66" s="390"/>
      <c r="WE66" s="390"/>
      <c r="WF66" s="390"/>
      <c r="WG66" s="390"/>
      <c r="WH66" s="390"/>
      <c r="WI66" s="390"/>
      <c r="WJ66" s="390"/>
      <c r="WK66" s="390"/>
      <c r="WL66" s="390"/>
      <c r="WM66" s="390"/>
      <c r="WN66" s="390"/>
      <c r="WO66" s="390"/>
      <c r="WP66" s="390"/>
      <c r="WQ66" s="390"/>
      <c r="WR66" s="390"/>
      <c r="WS66" s="390"/>
      <c r="WT66" s="390"/>
      <c r="WU66" s="390"/>
      <c r="WV66" s="390"/>
      <c r="WW66" s="390"/>
      <c r="WX66" s="390"/>
      <c r="WY66" s="390"/>
      <c r="WZ66" s="390"/>
      <c r="XA66" s="390"/>
      <c r="XB66" s="390"/>
      <c r="XC66" s="390"/>
      <c r="XD66" s="390"/>
      <c r="XE66" s="390"/>
      <c r="XF66" s="390"/>
      <c r="XG66" s="390"/>
      <c r="XH66" s="390"/>
      <c r="XI66" s="390"/>
      <c r="XJ66" s="390"/>
      <c r="XK66" s="390"/>
      <c r="XL66" s="390"/>
      <c r="XM66" s="390"/>
      <c r="XN66" s="390"/>
      <c r="XO66" s="390"/>
      <c r="XP66" s="390"/>
      <c r="XQ66" s="390"/>
      <c r="XR66" s="390"/>
      <c r="XS66" s="390"/>
      <c r="XT66" s="390"/>
      <c r="XU66" s="390"/>
      <c r="XV66" s="390"/>
      <c r="XW66" s="390"/>
      <c r="XX66" s="390"/>
      <c r="XY66" s="390"/>
      <c r="XZ66" s="390"/>
      <c r="YA66" s="390"/>
      <c r="YB66" s="390"/>
      <c r="YC66" s="390"/>
      <c r="YD66" s="390"/>
      <c r="YE66" s="390"/>
      <c r="YF66" s="390"/>
      <c r="YG66" s="390"/>
      <c r="YH66" s="390"/>
      <c r="YI66" s="390"/>
      <c r="YJ66" s="390"/>
      <c r="YK66" s="390"/>
      <c r="YL66" s="390"/>
      <c r="YM66" s="390"/>
      <c r="YN66" s="390"/>
      <c r="YO66" s="390"/>
      <c r="YP66" s="390"/>
      <c r="YQ66" s="390"/>
      <c r="YR66" s="390"/>
      <c r="YS66" s="390"/>
      <c r="YT66" s="390"/>
      <c r="YU66" s="390"/>
      <c r="YV66" s="390"/>
      <c r="YW66" s="390"/>
      <c r="YX66" s="390"/>
      <c r="YY66" s="390"/>
      <c r="YZ66" s="390"/>
      <c r="ZA66" s="390"/>
      <c r="ZB66" s="390"/>
      <c r="ZC66" s="390"/>
      <c r="ZD66" s="390"/>
      <c r="ZE66" s="390"/>
      <c r="ZF66" s="390"/>
      <c r="ZG66" s="390"/>
      <c r="ZH66" s="390"/>
      <c r="ZI66" s="390"/>
      <c r="ZJ66" s="390"/>
      <c r="ZK66" s="390"/>
      <c r="ZL66" s="390"/>
      <c r="ZM66" s="390"/>
      <c r="ZN66" s="390"/>
      <c r="ZO66" s="390"/>
      <c r="ZP66" s="390"/>
      <c r="ZQ66" s="390"/>
      <c r="ZR66" s="390"/>
      <c r="ZS66" s="390"/>
      <c r="ZT66" s="390"/>
      <c r="ZU66" s="390"/>
      <c r="ZV66" s="390"/>
    </row>
    <row r="67" spans="1:698" s="381" customFormat="1" ht="18" customHeight="1">
      <c r="A67" s="390"/>
      <c r="B67" s="385">
        <v>59</v>
      </c>
      <c r="C67" s="777" t="s">
        <v>797</v>
      </c>
      <c r="D67" s="777"/>
      <c r="E67" s="364"/>
      <c r="F67" s="365">
        <f t="shared" si="2"/>
        <v>0</v>
      </c>
      <c r="G67" s="365">
        <f t="shared" si="3"/>
        <v>0</v>
      </c>
      <c r="H67" s="365">
        <f t="shared" si="4"/>
        <v>0</v>
      </c>
      <c r="I67" s="365">
        <f t="shared" si="5"/>
        <v>0</v>
      </c>
      <c r="J67" s="365">
        <f t="shared" si="6"/>
        <v>0</v>
      </c>
      <c r="K67" s="365">
        <f t="shared" si="7"/>
        <v>0</v>
      </c>
      <c r="L67" s="365">
        <f t="shared" si="8"/>
        <v>0</v>
      </c>
      <c r="M67" s="365">
        <f t="shared" si="9"/>
        <v>0</v>
      </c>
      <c r="N67" s="365">
        <f t="shared" si="10"/>
        <v>0</v>
      </c>
      <c r="O67" s="365">
        <f t="shared" si="11"/>
        <v>0</v>
      </c>
      <c r="P67" s="365">
        <f t="shared" si="12"/>
        <v>0</v>
      </c>
      <c r="Q67" s="383" t="str">
        <f t="shared" si="13"/>
        <v/>
      </c>
      <c r="R67" s="384" t="str">
        <f t="shared" si="1"/>
        <v/>
      </c>
      <c r="S67" s="369"/>
      <c r="T67" s="369"/>
      <c r="U67" s="140"/>
      <c r="V67" s="140"/>
      <c r="W67" s="140"/>
      <c r="X67" s="140"/>
      <c r="Y67" s="140"/>
      <c r="Z67" s="390"/>
      <c r="AA67" s="390"/>
      <c r="AB67" s="390"/>
      <c r="AC67" s="390"/>
      <c r="AD67" s="390"/>
      <c r="AE67" s="390"/>
      <c r="AF67" s="390"/>
      <c r="AG67" s="390"/>
      <c r="AH67" s="390"/>
      <c r="AI67" s="390"/>
      <c r="AJ67" s="390"/>
      <c r="AK67" s="390"/>
      <c r="AL67" s="390"/>
      <c r="AM67" s="390"/>
      <c r="AN67" s="390"/>
      <c r="AO67" s="390"/>
      <c r="AP67" s="390"/>
      <c r="AQ67" s="390"/>
      <c r="AR67" s="390"/>
      <c r="AS67" s="390"/>
      <c r="AT67" s="390"/>
      <c r="AU67" s="390"/>
      <c r="AV67" s="390"/>
      <c r="AW67" s="390"/>
      <c r="AX67" s="390"/>
      <c r="AY67" s="390"/>
      <c r="AZ67" s="390"/>
      <c r="BA67" s="390"/>
      <c r="BB67" s="390"/>
      <c r="BC67" s="390"/>
      <c r="BD67" s="390"/>
      <c r="BE67" s="390"/>
      <c r="BF67" s="390"/>
      <c r="BG67" s="390"/>
      <c r="BH67" s="390"/>
      <c r="BI67" s="390"/>
      <c r="BJ67" s="390"/>
      <c r="BK67" s="390"/>
      <c r="BL67" s="390"/>
      <c r="BM67" s="390"/>
      <c r="BN67" s="390"/>
      <c r="BO67" s="390"/>
      <c r="BP67" s="390"/>
      <c r="BQ67" s="390"/>
      <c r="BR67" s="390"/>
      <c r="BS67" s="390"/>
      <c r="BT67" s="390"/>
      <c r="BU67" s="390"/>
      <c r="BV67" s="390"/>
      <c r="BW67" s="390"/>
      <c r="BX67" s="390"/>
      <c r="BY67" s="390"/>
      <c r="BZ67" s="390"/>
      <c r="CA67" s="390"/>
      <c r="CB67" s="390"/>
      <c r="CC67" s="390"/>
      <c r="CD67" s="390"/>
      <c r="CE67" s="390"/>
      <c r="CF67" s="390"/>
      <c r="CG67" s="390"/>
      <c r="CH67" s="390"/>
      <c r="CI67" s="390"/>
      <c r="CJ67" s="390"/>
      <c r="CK67" s="390"/>
      <c r="CL67" s="390"/>
      <c r="CM67" s="390"/>
      <c r="CN67" s="390"/>
      <c r="CO67" s="390"/>
      <c r="CP67" s="390"/>
      <c r="CQ67" s="390"/>
      <c r="CR67" s="390"/>
      <c r="CS67" s="390"/>
      <c r="CT67" s="390"/>
      <c r="CU67" s="390"/>
      <c r="CV67" s="390"/>
      <c r="CW67" s="390"/>
      <c r="CX67" s="390"/>
      <c r="CY67" s="390"/>
      <c r="CZ67" s="390"/>
      <c r="DA67" s="390"/>
      <c r="DB67" s="390"/>
      <c r="DC67" s="390"/>
      <c r="DD67" s="390"/>
      <c r="DE67" s="390"/>
      <c r="DF67" s="390"/>
      <c r="DG67" s="390"/>
      <c r="DH67" s="390"/>
      <c r="DI67" s="390"/>
      <c r="DJ67" s="390"/>
      <c r="DK67" s="390"/>
      <c r="DL67" s="390"/>
      <c r="DM67" s="390"/>
      <c r="DN67" s="390"/>
      <c r="DO67" s="390"/>
      <c r="DP67" s="390"/>
      <c r="DQ67" s="390"/>
      <c r="DR67" s="390"/>
      <c r="DS67" s="390"/>
      <c r="DT67" s="390"/>
      <c r="DU67" s="390"/>
      <c r="DV67" s="390"/>
      <c r="DW67" s="390"/>
      <c r="DX67" s="390"/>
      <c r="DY67" s="390"/>
      <c r="DZ67" s="390"/>
      <c r="EA67" s="390"/>
      <c r="EB67" s="390"/>
      <c r="EC67" s="390"/>
      <c r="ED67" s="390"/>
      <c r="EE67" s="390"/>
      <c r="EF67" s="390"/>
      <c r="EG67" s="390"/>
      <c r="EH67" s="390"/>
      <c r="EI67" s="390"/>
      <c r="EJ67" s="390"/>
      <c r="EK67" s="390"/>
      <c r="EL67" s="390"/>
      <c r="EM67" s="390"/>
      <c r="EN67" s="390"/>
      <c r="EO67" s="390"/>
      <c r="EP67" s="390"/>
      <c r="EQ67" s="390"/>
      <c r="ER67" s="390"/>
      <c r="ES67" s="390"/>
      <c r="ET67" s="390"/>
      <c r="EU67" s="390"/>
      <c r="EV67" s="390"/>
      <c r="EW67" s="390"/>
      <c r="EX67" s="390"/>
      <c r="EY67" s="390"/>
      <c r="EZ67" s="390"/>
      <c r="FA67" s="390"/>
      <c r="FB67" s="390"/>
      <c r="FC67" s="390"/>
      <c r="FD67" s="390"/>
      <c r="FE67" s="390"/>
      <c r="FF67" s="390"/>
      <c r="FG67" s="390"/>
      <c r="FH67" s="390"/>
      <c r="FI67" s="390"/>
      <c r="FJ67" s="390"/>
      <c r="FK67" s="390"/>
      <c r="FL67" s="390"/>
      <c r="FM67" s="390"/>
      <c r="FN67" s="390"/>
      <c r="FO67" s="390"/>
      <c r="FP67" s="390"/>
      <c r="FQ67" s="390"/>
      <c r="FR67" s="390"/>
      <c r="FS67" s="390"/>
      <c r="FT67" s="390"/>
      <c r="FU67" s="390"/>
      <c r="FV67" s="390"/>
      <c r="FW67" s="390"/>
      <c r="FX67" s="390"/>
      <c r="FY67" s="390"/>
      <c r="FZ67" s="390"/>
      <c r="GA67" s="390"/>
      <c r="GB67" s="390"/>
      <c r="GC67" s="390"/>
      <c r="GD67" s="390"/>
      <c r="GE67" s="390"/>
      <c r="GF67" s="390"/>
      <c r="GG67" s="390"/>
      <c r="GH67" s="390"/>
      <c r="GI67" s="390"/>
      <c r="GJ67" s="390"/>
      <c r="GK67" s="390"/>
      <c r="GL67" s="390"/>
      <c r="GM67" s="390"/>
      <c r="GN67" s="390"/>
      <c r="GO67" s="390"/>
      <c r="GP67" s="390"/>
      <c r="GQ67" s="390"/>
      <c r="GR67" s="390"/>
      <c r="GS67" s="390"/>
      <c r="GT67" s="390"/>
      <c r="GU67" s="390"/>
      <c r="GV67" s="390"/>
      <c r="GW67" s="390"/>
      <c r="GX67" s="390"/>
      <c r="GY67" s="390"/>
      <c r="GZ67" s="390"/>
      <c r="HA67" s="390"/>
      <c r="HB67" s="390"/>
      <c r="HC67" s="390"/>
      <c r="HD67" s="390"/>
      <c r="HE67" s="390"/>
      <c r="HF67" s="390"/>
      <c r="HG67" s="390"/>
      <c r="HH67" s="390"/>
      <c r="HI67" s="390"/>
      <c r="HJ67" s="390"/>
      <c r="HK67" s="390"/>
      <c r="HL67" s="390"/>
      <c r="HM67" s="390"/>
      <c r="HN67" s="390"/>
      <c r="HO67" s="390"/>
      <c r="HP67" s="390"/>
      <c r="HQ67" s="390"/>
      <c r="HR67" s="390"/>
      <c r="HS67" s="390"/>
      <c r="HT67" s="390"/>
      <c r="HU67" s="390"/>
      <c r="HV67" s="390"/>
      <c r="HW67" s="390"/>
      <c r="HX67" s="390"/>
      <c r="HY67" s="390"/>
      <c r="HZ67" s="390"/>
      <c r="IA67" s="390"/>
      <c r="IB67" s="390"/>
      <c r="IC67" s="390"/>
      <c r="ID67" s="390"/>
      <c r="IE67" s="390"/>
      <c r="IF67" s="390"/>
      <c r="IG67" s="390"/>
      <c r="IH67" s="390"/>
      <c r="II67" s="390"/>
      <c r="IJ67" s="390"/>
      <c r="IK67" s="390"/>
      <c r="IL67" s="390"/>
      <c r="IM67" s="390"/>
      <c r="IN67" s="390"/>
      <c r="IO67" s="390"/>
      <c r="IP67" s="390"/>
      <c r="IQ67" s="390"/>
      <c r="IR67" s="390"/>
      <c r="IS67" s="390"/>
      <c r="IT67" s="390"/>
      <c r="IU67" s="390"/>
      <c r="IV67" s="390"/>
      <c r="IW67" s="390"/>
      <c r="IX67" s="390"/>
      <c r="IY67" s="390"/>
      <c r="IZ67" s="390"/>
      <c r="JA67" s="390"/>
      <c r="JB67" s="390"/>
      <c r="JC67" s="390"/>
      <c r="JD67" s="390"/>
      <c r="JE67" s="390"/>
      <c r="JF67" s="390"/>
      <c r="JG67" s="390"/>
      <c r="JH67" s="390"/>
      <c r="JI67" s="390"/>
      <c r="JJ67" s="390"/>
      <c r="JK67" s="390"/>
      <c r="JL67" s="390"/>
      <c r="JM67" s="390"/>
      <c r="JN67" s="390"/>
      <c r="JO67" s="390"/>
      <c r="JP67" s="390"/>
      <c r="JQ67" s="390"/>
      <c r="JR67" s="390"/>
      <c r="JS67" s="390"/>
      <c r="JT67" s="390"/>
      <c r="JU67" s="390"/>
      <c r="JV67" s="390"/>
      <c r="JW67" s="390"/>
      <c r="JX67" s="390"/>
      <c r="JY67" s="390"/>
      <c r="JZ67" s="390"/>
      <c r="KA67" s="390"/>
      <c r="KB67" s="390"/>
      <c r="KC67" s="390"/>
      <c r="KD67" s="390"/>
      <c r="KE67" s="390"/>
      <c r="KF67" s="390"/>
      <c r="KG67" s="390"/>
      <c r="KH67" s="390"/>
      <c r="KI67" s="390"/>
      <c r="KJ67" s="390"/>
      <c r="KK67" s="390"/>
      <c r="KL67" s="390"/>
      <c r="KM67" s="390"/>
      <c r="KN67" s="390"/>
      <c r="KO67" s="390"/>
      <c r="KP67" s="390"/>
      <c r="KQ67" s="390"/>
      <c r="KR67" s="390"/>
      <c r="KS67" s="390"/>
      <c r="KT67" s="390"/>
      <c r="KU67" s="390"/>
      <c r="KV67" s="390"/>
      <c r="KW67" s="390"/>
      <c r="KX67" s="390"/>
      <c r="KY67" s="390"/>
      <c r="KZ67" s="390"/>
      <c r="LA67" s="390"/>
      <c r="LB67" s="390"/>
      <c r="LC67" s="390"/>
      <c r="LD67" s="390"/>
      <c r="LE67" s="390"/>
      <c r="LF67" s="390"/>
      <c r="LG67" s="390"/>
      <c r="LH67" s="390"/>
      <c r="LI67" s="390"/>
      <c r="LJ67" s="390"/>
      <c r="LK67" s="390"/>
      <c r="LL67" s="390"/>
      <c r="LM67" s="390"/>
      <c r="LN67" s="390"/>
      <c r="LO67" s="390"/>
      <c r="LP67" s="390"/>
      <c r="LQ67" s="390"/>
      <c r="LR67" s="390"/>
      <c r="LS67" s="390"/>
      <c r="LT67" s="390"/>
      <c r="LU67" s="390"/>
      <c r="LV67" s="390"/>
      <c r="LW67" s="390"/>
      <c r="LX67" s="390"/>
      <c r="LY67" s="390"/>
      <c r="LZ67" s="390"/>
      <c r="MA67" s="390"/>
      <c r="MB67" s="390"/>
      <c r="MC67" s="390"/>
      <c r="MD67" s="390"/>
      <c r="ME67" s="390"/>
      <c r="MF67" s="390"/>
      <c r="MG67" s="390"/>
      <c r="MH67" s="390"/>
      <c r="MI67" s="390"/>
      <c r="MJ67" s="390"/>
      <c r="MK67" s="390"/>
      <c r="ML67" s="390"/>
      <c r="MM67" s="390"/>
      <c r="MN67" s="390"/>
      <c r="MO67" s="390"/>
      <c r="MP67" s="390"/>
      <c r="MQ67" s="390"/>
      <c r="MR67" s="390"/>
      <c r="MS67" s="390"/>
      <c r="MT67" s="390"/>
      <c r="MU67" s="390"/>
      <c r="MV67" s="390"/>
      <c r="MW67" s="390"/>
      <c r="MX67" s="390"/>
      <c r="MY67" s="390"/>
      <c r="MZ67" s="390"/>
      <c r="NA67" s="390"/>
      <c r="NB67" s="390"/>
      <c r="NC67" s="390"/>
      <c r="ND67" s="390"/>
      <c r="NE67" s="390"/>
      <c r="NF67" s="390"/>
      <c r="NG67" s="390"/>
      <c r="NH67" s="390"/>
      <c r="NI67" s="390"/>
      <c r="NJ67" s="390"/>
      <c r="NK67" s="390"/>
      <c r="NL67" s="390"/>
      <c r="NM67" s="390"/>
      <c r="NN67" s="390"/>
      <c r="NO67" s="390"/>
      <c r="NP67" s="390"/>
      <c r="NQ67" s="390"/>
      <c r="NR67" s="390"/>
      <c r="NS67" s="390"/>
      <c r="NT67" s="390"/>
      <c r="NU67" s="390"/>
      <c r="NV67" s="390"/>
      <c r="NW67" s="390"/>
      <c r="NX67" s="390"/>
      <c r="NY67" s="390"/>
      <c r="NZ67" s="390"/>
      <c r="OA67" s="390"/>
      <c r="OB67" s="390"/>
      <c r="OC67" s="390"/>
      <c r="OD67" s="390"/>
      <c r="OE67" s="390"/>
      <c r="OF67" s="390"/>
      <c r="OG67" s="390"/>
      <c r="OH67" s="390"/>
      <c r="OI67" s="390"/>
      <c r="OJ67" s="390"/>
      <c r="OK67" s="390"/>
      <c r="OL67" s="390"/>
      <c r="OM67" s="390"/>
      <c r="ON67" s="390"/>
      <c r="OO67" s="390"/>
      <c r="OP67" s="390"/>
      <c r="OQ67" s="390"/>
      <c r="OR67" s="390"/>
      <c r="OS67" s="390"/>
      <c r="OT67" s="390"/>
      <c r="OU67" s="390"/>
      <c r="OV67" s="390"/>
      <c r="OW67" s="390"/>
      <c r="OX67" s="390"/>
      <c r="OY67" s="390"/>
      <c r="OZ67" s="390"/>
      <c r="PA67" s="390"/>
      <c r="PB67" s="390"/>
      <c r="PC67" s="390"/>
      <c r="PD67" s="390"/>
      <c r="PE67" s="390"/>
      <c r="PF67" s="390"/>
      <c r="PG67" s="390"/>
      <c r="PH67" s="390"/>
      <c r="PI67" s="390"/>
      <c r="PJ67" s="390"/>
      <c r="PK67" s="390"/>
      <c r="PL67" s="390"/>
      <c r="PM67" s="390"/>
      <c r="PN67" s="390"/>
      <c r="PO67" s="390"/>
      <c r="PP67" s="390"/>
      <c r="PQ67" s="390"/>
      <c r="PR67" s="390"/>
      <c r="PS67" s="390"/>
      <c r="PT67" s="390"/>
      <c r="PU67" s="390"/>
      <c r="PV67" s="390"/>
      <c r="PW67" s="390"/>
      <c r="PX67" s="390"/>
      <c r="PY67" s="390"/>
      <c r="PZ67" s="390"/>
      <c r="QA67" s="390"/>
      <c r="QB67" s="390"/>
      <c r="QC67" s="390"/>
      <c r="QD67" s="390"/>
      <c r="QE67" s="390"/>
      <c r="QF67" s="390"/>
      <c r="QG67" s="390"/>
      <c r="QH67" s="390"/>
      <c r="QI67" s="390"/>
      <c r="QJ67" s="390"/>
      <c r="QK67" s="390"/>
      <c r="QL67" s="390"/>
      <c r="QM67" s="390"/>
      <c r="QN67" s="390"/>
      <c r="QO67" s="390"/>
      <c r="QP67" s="390"/>
      <c r="QQ67" s="390"/>
      <c r="QR67" s="390"/>
      <c r="QS67" s="390"/>
      <c r="QT67" s="390"/>
      <c r="QU67" s="390"/>
      <c r="QV67" s="390"/>
      <c r="QW67" s="390"/>
      <c r="QX67" s="390"/>
      <c r="QY67" s="390"/>
      <c r="QZ67" s="390"/>
      <c r="RA67" s="390"/>
      <c r="RB67" s="390"/>
      <c r="RC67" s="390"/>
      <c r="RD67" s="390"/>
      <c r="RE67" s="390"/>
      <c r="RF67" s="390"/>
      <c r="RG67" s="390"/>
      <c r="RH67" s="390"/>
      <c r="RI67" s="390"/>
      <c r="RJ67" s="390"/>
      <c r="RK67" s="390"/>
      <c r="RL67" s="390"/>
      <c r="RM67" s="390"/>
      <c r="RN67" s="390"/>
      <c r="RO67" s="390"/>
      <c r="RP67" s="390"/>
      <c r="RQ67" s="390"/>
      <c r="RR67" s="390"/>
      <c r="RS67" s="390"/>
      <c r="RT67" s="390"/>
      <c r="RU67" s="390"/>
      <c r="RV67" s="390"/>
      <c r="RW67" s="390"/>
      <c r="RX67" s="390"/>
      <c r="RY67" s="390"/>
      <c r="RZ67" s="390"/>
      <c r="SA67" s="390"/>
      <c r="SB67" s="390"/>
      <c r="SC67" s="390"/>
      <c r="SD67" s="390"/>
      <c r="SE67" s="390"/>
      <c r="SF67" s="390"/>
      <c r="SG67" s="390"/>
      <c r="SH67" s="390"/>
      <c r="SI67" s="390"/>
      <c r="SJ67" s="390"/>
      <c r="SK67" s="390"/>
      <c r="SL67" s="390"/>
      <c r="SM67" s="390"/>
      <c r="SN67" s="390"/>
      <c r="SO67" s="390"/>
      <c r="SP67" s="390"/>
      <c r="SQ67" s="390"/>
      <c r="SR67" s="390"/>
      <c r="SS67" s="390"/>
      <c r="ST67" s="390"/>
      <c r="SU67" s="390"/>
      <c r="SV67" s="390"/>
      <c r="SW67" s="390"/>
      <c r="SX67" s="390"/>
      <c r="SY67" s="390"/>
      <c r="SZ67" s="390"/>
      <c r="TA67" s="390"/>
      <c r="TB67" s="390"/>
      <c r="TC67" s="390"/>
      <c r="TD67" s="390"/>
      <c r="TE67" s="390"/>
      <c r="TF67" s="390"/>
      <c r="TG67" s="390"/>
      <c r="TH67" s="390"/>
      <c r="TI67" s="390"/>
      <c r="TJ67" s="390"/>
      <c r="TK67" s="390"/>
      <c r="TL67" s="390"/>
      <c r="TM67" s="390"/>
      <c r="TN67" s="390"/>
      <c r="TO67" s="390"/>
      <c r="TP67" s="390"/>
      <c r="TQ67" s="390"/>
      <c r="TR67" s="390"/>
      <c r="TS67" s="390"/>
      <c r="TT67" s="390"/>
      <c r="TU67" s="390"/>
      <c r="TV67" s="390"/>
      <c r="TW67" s="390"/>
      <c r="TX67" s="390"/>
      <c r="TY67" s="390"/>
      <c r="TZ67" s="390"/>
      <c r="UA67" s="390"/>
      <c r="UB67" s="390"/>
      <c r="UC67" s="390"/>
      <c r="UD67" s="390"/>
      <c r="UE67" s="390"/>
      <c r="UF67" s="390"/>
      <c r="UG67" s="390"/>
      <c r="UH67" s="390"/>
      <c r="UI67" s="390"/>
      <c r="UJ67" s="390"/>
      <c r="UK67" s="390"/>
      <c r="UL67" s="390"/>
      <c r="UM67" s="390"/>
      <c r="UN67" s="390"/>
      <c r="UO67" s="390"/>
      <c r="UP67" s="390"/>
      <c r="UQ67" s="390"/>
      <c r="UR67" s="390"/>
      <c r="US67" s="390"/>
      <c r="UT67" s="390"/>
      <c r="UU67" s="390"/>
      <c r="UV67" s="390"/>
      <c r="UW67" s="390"/>
      <c r="UX67" s="390"/>
      <c r="UY67" s="390"/>
      <c r="UZ67" s="390"/>
      <c r="VA67" s="390"/>
      <c r="VB67" s="390"/>
      <c r="VC67" s="390"/>
      <c r="VD67" s="390"/>
      <c r="VE67" s="390"/>
      <c r="VF67" s="390"/>
      <c r="VG67" s="390"/>
      <c r="VH67" s="390"/>
      <c r="VI67" s="390"/>
      <c r="VJ67" s="390"/>
      <c r="VK67" s="390"/>
      <c r="VL67" s="390"/>
      <c r="VM67" s="390"/>
      <c r="VN67" s="390"/>
      <c r="VO67" s="390"/>
      <c r="VP67" s="390"/>
      <c r="VQ67" s="390"/>
      <c r="VR67" s="390"/>
      <c r="VS67" s="390"/>
      <c r="VT67" s="390"/>
      <c r="VU67" s="390"/>
      <c r="VV67" s="390"/>
      <c r="VW67" s="390"/>
      <c r="VX67" s="390"/>
      <c r="VY67" s="390"/>
      <c r="VZ67" s="390"/>
      <c r="WA67" s="390"/>
      <c r="WB67" s="390"/>
      <c r="WC67" s="390"/>
      <c r="WD67" s="390"/>
      <c r="WE67" s="390"/>
      <c r="WF67" s="390"/>
      <c r="WG67" s="390"/>
      <c r="WH67" s="390"/>
      <c r="WI67" s="390"/>
      <c r="WJ67" s="390"/>
      <c r="WK67" s="390"/>
      <c r="WL67" s="390"/>
      <c r="WM67" s="390"/>
      <c r="WN67" s="390"/>
      <c r="WO67" s="390"/>
      <c r="WP67" s="390"/>
      <c r="WQ67" s="390"/>
      <c r="WR67" s="390"/>
      <c r="WS67" s="390"/>
      <c r="WT67" s="390"/>
      <c r="WU67" s="390"/>
      <c r="WV67" s="390"/>
      <c r="WW67" s="390"/>
      <c r="WX67" s="390"/>
      <c r="WY67" s="390"/>
      <c r="WZ67" s="390"/>
      <c r="XA67" s="390"/>
      <c r="XB67" s="390"/>
      <c r="XC67" s="390"/>
      <c r="XD67" s="390"/>
      <c r="XE67" s="390"/>
      <c r="XF67" s="390"/>
      <c r="XG67" s="390"/>
      <c r="XH67" s="390"/>
      <c r="XI67" s="390"/>
      <c r="XJ67" s="390"/>
      <c r="XK67" s="390"/>
      <c r="XL67" s="390"/>
      <c r="XM67" s="390"/>
      <c r="XN67" s="390"/>
      <c r="XO67" s="390"/>
      <c r="XP67" s="390"/>
      <c r="XQ67" s="390"/>
      <c r="XR67" s="390"/>
      <c r="XS67" s="390"/>
      <c r="XT67" s="390"/>
      <c r="XU67" s="390"/>
      <c r="XV67" s="390"/>
      <c r="XW67" s="390"/>
      <c r="XX67" s="390"/>
      <c r="XY67" s="390"/>
      <c r="XZ67" s="390"/>
      <c r="YA67" s="390"/>
      <c r="YB67" s="390"/>
      <c r="YC67" s="390"/>
      <c r="YD67" s="390"/>
      <c r="YE67" s="390"/>
      <c r="YF67" s="390"/>
      <c r="YG67" s="390"/>
      <c r="YH67" s="390"/>
      <c r="YI67" s="390"/>
      <c r="YJ67" s="390"/>
      <c r="YK67" s="390"/>
      <c r="YL67" s="390"/>
      <c r="YM67" s="390"/>
      <c r="YN67" s="390"/>
      <c r="YO67" s="390"/>
      <c r="YP67" s="390"/>
      <c r="YQ67" s="390"/>
      <c r="YR67" s="390"/>
      <c r="YS67" s="390"/>
      <c r="YT67" s="390"/>
      <c r="YU67" s="390"/>
      <c r="YV67" s="390"/>
      <c r="YW67" s="390"/>
      <c r="YX67" s="390"/>
      <c r="YY67" s="390"/>
      <c r="YZ67" s="390"/>
      <c r="ZA67" s="390"/>
      <c r="ZB67" s="390"/>
      <c r="ZC67" s="390"/>
      <c r="ZD67" s="390"/>
      <c r="ZE67" s="390"/>
      <c r="ZF67" s="390"/>
      <c r="ZG67" s="390"/>
      <c r="ZH67" s="390"/>
      <c r="ZI67" s="390"/>
      <c r="ZJ67" s="390"/>
      <c r="ZK67" s="390"/>
      <c r="ZL67" s="390"/>
      <c r="ZM67" s="390"/>
      <c r="ZN67" s="390"/>
      <c r="ZO67" s="390"/>
      <c r="ZP67" s="390"/>
      <c r="ZQ67" s="390"/>
      <c r="ZR67" s="390"/>
      <c r="ZS67" s="390"/>
      <c r="ZT67" s="390"/>
      <c r="ZU67" s="390"/>
      <c r="ZV67" s="390"/>
    </row>
    <row r="68" spans="1:698" s="381" customFormat="1" ht="18" customHeight="1">
      <c r="A68" s="390"/>
      <c r="B68" s="385">
        <v>60</v>
      </c>
      <c r="C68" s="777" t="s">
        <v>797</v>
      </c>
      <c r="D68" s="777"/>
      <c r="E68" s="364"/>
      <c r="F68" s="365">
        <f t="shared" si="2"/>
        <v>0</v>
      </c>
      <c r="G68" s="365">
        <f t="shared" si="3"/>
        <v>0</v>
      </c>
      <c r="H68" s="365">
        <f t="shared" si="4"/>
        <v>0</v>
      </c>
      <c r="I68" s="365">
        <f t="shared" si="5"/>
        <v>0</v>
      </c>
      <c r="J68" s="365">
        <f t="shared" si="6"/>
        <v>0</v>
      </c>
      <c r="K68" s="365">
        <f t="shared" si="7"/>
        <v>0</v>
      </c>
      <c r="L68" s="365">
        <f t="shared" si="8"/>
        <v>0</v>
      </c>
      <c r="M68" s="365">
        <f t="shared" si="9"/>
        <v>0</v>
      </c>
      <c r="N68" s="365">
        <f t="shared" si="10"/>
        <v>0</v>
      </c>
      <c r="O68" s="365">
        <f t="shared" si="11"/>
        <v>0</v>
      </c>
      <c r="P68" s="365">
        <f t="shared" si="12"/>
        <v>0</v>
      </c>
      <c r="Q68" s="383" t="str">
        <f t="shared" si="13"/>
        <v/>
      </c>
      <c r="R68" s="384" t="str">
        <f t="shared" si="1"/>
        <v/>
      </c>
      <c r="S68" s="369"/>
      <c r="T68" s="369"/>
      <c r="U68" s="140"/>
      <c r="V68" s="140"/>
      <c r="W68" s="140"/>
      <c r="X68" s="140"/>
      <c r="Y68" s="140"/>
      <c r="Z68" s="390"/>
      <c r="AA68" s="390"/>
      <c r="AB68" s="390"/>
      <c r="AC68" s="390"/>
      <c r="AD68" s="390"/>
      <c r="AE68" s="390"/>
      <c r="AF68" s="390"/>
      <c r="AG68" s="390"/>
      <c r="AH68" s="390"/>
      <c r="AI68" s="390"/>
      <c r="AJ68" s="390"/>
      <c r="AK68" s="390"/>
      <c r="AL68" s="390"/>
      <c r="AM68" s="390"/>
      <c r="AN68" s="390"/>
      <c r="AO68" s="390"/>
      <c r="AP68" s="390"/>
      <c r="AQ68" s="390"/>
      <c r="AR68" s="390"/>
      <c r="AS68" s="390"/>
      <c r="AT68" s="390"/>
      <c r="AU68" s="390"/>
      <c r="AV68" s="390"/>
      <c r="AW68" s="390"/>
      <c r="AX68" s="390"/>
      <c r="AY68" s="390"/>
      <c r="AZ68" s="390"/>
      <c r="BA68" s="390"/>
      <c r="BB68" s="390"/>
      <c r="BC68" s="390"/>
      <c r="BD68" s="390"/>
      <c r="BE68" s="390"/>
      <c r="BF68" s="390"/>
      <c r="BG68" s="390"/>
      <c r="BH68" s="390"/>
      <c r="BI68" s="390"/>
      <c r="BJ68" s="390"/>
      <c r="BK68" s="390"/>
      <c r="BL68" s="390"/>
      <c r="BM68" s="390"/>
      <c r="BN68" s="390"/>
      <c r="BO68" s="390"/>
      <c r="BP68" s="390"/>
      <c r="BQ68" s="390"/>
      <c r="BR68" s="390"/>
      <c r="BS68" s="390"/>
      <c r="BT68" s="390"/>
      <c r="BU68" s="390"/>
      <c r="BV68" s="390"/>
      <c r="BW68" s="390"/>
      <c r="BX68" s="390"/>
      <c r="BY68" s="390"/>
      <c r="BZ68" s="390"/>
      <c r="CA68" s="390"/>
      <c r="CB68" s="390"/>
      <c r="CC68" s="390"/>
      <c r="CD68" s="390"/>
      <c r="CE68" s="390"/>
      <c r="CF68" s="390"/>
      <c r="CG68" s="390"/>
      <c r="CH68" s="390"/>
      <c r="CI68" s="390"/>
      <c r="CJ68" s="390"/>
      <c r="CK68" s="390"/>
      <c r="CL68" s="390"/>
      <c r="CM68" s="390"/>
      <c r="CN68" s="390"/>
      <c r="CO68" s="390"/>
      <c r="CP68" s="390"/>
      <c r="CQ68" s="390"/>
      <c r="CR68" s="390"/>
      <c r="CS68" s="390"/>
      <c r="CT68" s="390"/>
      <c r="CU68" s="390"/>
      <c r="CV68" s="390"/>
      <c r="CW68" s="390"/>
      <c r="CX68" s="390"/>
      <c r="CY68" s="390"/>
      <c r="CZ68" s="390"/>
      <c r="DA68" s="390"/>
      <c r="DB68" s="390"/>
      <c r="DC68" s="390"/>
      <c r="DD68" s="390"/>
      <c r="DE68" s="390"/>
      <c r="DF68" s="390"/>
      <c r="DG68" s="390"/>
      <c r="DH68" s="390"/>
      <c r="DI68" s="390"/>
      <c r="DJ68" s="390"/>
      <c r="DK68" s="390"/>
      <c r="DL68" s="390"/>
      <c r="DM68" s="390"/>
      <c r="DN68" s="390"/>
      <c r="DO68" s="390"/>
      <c r="DP68" s="390"/>
      <c r="DQ68" s="390"/>
      <c r="DR68" s="390"/>
      <c r="DS68" s="390"/>
      <c r="DT68" s="390"/>
      <c r="DU68" s="390"/>
      <c r="DV68" s="390"/>
      <c r="DW68" s="390"/>
      <c r="DX68" s="390"/>
      <c r="DY68" s="390"/>
      <c r="DZ68" s="390"/>
      <c r="EA68" s="390"/>
      <c r="EB68" s="390"/>
      <c r="EC68" s="390"/>
      <c r="ED68" s="390"/>
      <c r="EE68" s="390"/>
      <c r="EF68" s="390"/>
      <c r="EG68" s="390"/>
      <c r="EH68" s="390"/>
      <c r="EI68" s="390"/>
      <c r="EJ68" s="390"/>
      <c r="EK68" s="390"/>
      <c r="EL68" s="390"/>
      <c r="EM68" s="390"/>
      <c r="EN68" s="390"/>
      <c r="EO68" s="390"/>
      <c r="EP68" s="390"/>
      <c r="EQ68" s="390"/>
      <c r="ER68" s="390"/>
      <c r="ES68" s="390"/>
      <c r="ET68" s="390"/>
      <c r="EU68" s="390"/>
      <c r="EV68" s="390"/>
      <c r="EW68" s="390"/>
      <c r="EX68" s="390"/>
      <c r="EY68" s="390"/>
      <c r="EZ68" s="390"/>
      <c r="FA68" s="390"/>
      <c r="FB68" s="390"/>
      <c r="FC68" s="390"/>
      <c r="FD68" s="390"/>
      <c r="FE68" s="390"/>
      <c r="FF68" s="390"/>
      <c r="FG68" s="390"/>
      <c r="FH68" s="390"/>
      <c r="FI68" s="390"/>
      <c r="FJ68" s="390"/>
      <c r="FK68" s="390"/>
      <c r="FL68" s="390"/>
      <c r="FM68" s="390"/>
      <c r="FN68" s="390"/>
      <c r="FO68" s="390"/>
      <c r="FP68" s="390"/>
      <c r="FQ68" s="390"/>
      <c r="FR68" s="390"/>
      <c r="FS68" s="390"/>
      <c r="FT68" s="390"/>
      <c r="FU68" s="390"/>
      <c r="FV68" s="390"/>
      <c r="FW68" s="390"/>
      <c r="FX68" s="390"/>
      <c r="FY68" s="390"/>
      <c r="FZ68" s="390"/>
      <c r="GA68" s="390"/>
      <c r="GB68" s="390"/>
      <c r="GC68" s="390"/>
      <c r="GD68" s="390"/>
      <c r="GE68" s="390"/>
      <c r="GF68" s="390"/>
      <c r="GG68" s="390"/>
      <c r="GH68" s="390"/>
      <c r="GI68" s="390"/>
      <c r="GJ68" s="390"/>
      <c r="GK68" s="390"/>
      <c r="GL68" s="390"/>
      <c r="GM68" s="390"/>
      <c r="GN68" s="390"/>
      <c r="GO68" s="390"/>
      <c r="GP68" s="390"/>
      <c r="GQ68" s="390"/>
      <c r="GR68" s="390"/>
      <c r="GS68" s="390"/>
      <c r="GT68" s="390"/>
      <c r="GU68" s="390"/>
      <c r="GV68" s="390"/>
      <c r="GW68" s="390"/>
      <c r="GX68" s="390"/>
      <c r="GY68" s="390"/>
      <c r="GZ68" s="390"/>
      <c r="HA68" s="390"/>
      <c r="HB68" s="390"/>
      <c r="HC68" s="390"/>
      <c r="HD68" s="390"/>
      <c r="HE68" s="390"/>
      <c r="HF68" s="390"/>
      <c r="HG68" s="390"/>
      <c r="HH68" s="390"/>
      <c r="HI68" s="390"/>
      <c r="HJ68" s="390"/>
      <c r="HK68" s="390"/>
      <c r="HL68" s="390"/>
      <c r="HM68" s="390"/>
      <c r="HN68" s="390"/>
      <c r="HO68" s="390"/>
      <c r="HP68" s="390"/>
      <c r="HQ68" s="390"/>
      <c r="HR68" s="390"/>
      <c r="HS68" s="390"/>
      <c r="HT68" s="390"/>
      <c r="HU68" s="390"/>
      <c r="HV68" s="390"/>
      <c r="HW68" s="390"/>
      <c r="HX68" s="390"/>
      <c r="HY68" s="390"/>
      <c r="HZ68" s="390"/>
      <c r="IA68" s="390"/>
      <c r="IB68" s="390"/>
      <c r="IC68" s="390"/>
      <c r="ID68" s="390"/>
      <c r="IE68" s="390"/>
      <c r="IF68" s="390"/>
      <c r="IG68" s="390"/>
      <c r="IH68" s="390"/>
      <c r="II68" s="390"/>
      <c r="IJ68" s="390"/>
      <c r="IK68" s="390"/>
      <c r="IL68" s="390"/>
      <c r="IM68" s="390"/>
      <c r="IN68" s="390"/>
      <c r="IO68" s="390"/>
      <c r="IP68" s="390"/>
      <c r="IQ68" s="390"/>
      <c r="IR68" s="390"/>
      <c r="IS68" s="390"/>
      <c r="IT68" s="390"/>
      <c r="IU68" s="390"/>
      <c r="IV68" s="390"/>
      <c r="IW68" s="390"/>
      <c r="IX68" s="390"/>
      <c r="IY68" s="390"/>
      <c r="IZ68" s="390"/>
      <c r="JA68" s="390"/>
      <c r="JB68" s="390"/>
      <c r="JC68" s="390"/>
      <c r="JD68" s="390"/>
      <c r="JE68" s="390"/>
      <c r="JF68" s="390"/>
      <c r="JG68" s="390"/>
      <c r="JH68" s="390"/>
      <c r="JI68" s="390"/>
      <c r="JJ68" s="390"/>
      <c r="JK68" s="390"/>
      <c r="JL68" s="390"/>
      <c r="JM68" s="390"/>
      <c r="JN68" s="390"/>
      <c r="JO68" s="390"/>
      <c r="JP68" s="390"/>
      <c r="JQ68" s="390"/>
      <c r="JR68" s="390"/>
      <c r="JS68" s="390"/>
      <c r="JT68" s="390"/>
      <c r="JU68" s="390"/>
      <c r="JV68" s="390"/>
      <c r="JW68" s="390"/>
      <c r="JX68" s="390"/>
      <c r="JY68" s="390"/>
      <c r="JZ68" s="390"/>
      <c r="KA68" s="390"/>
      <c r="KB68" s="390"/>
      <c r="KC68" s="390"/>
      <c r="KD68" s="390"/>
      <c r="KE68" s="390"/>
      <c r="KF68" s="390"/>
      <c r="KG68" s="390"/>
      <c r="KH68" s="390"/>
      <c r="KI68" s="390"/>
      <c r="KJ68" s="390"/>
      <c r="KK68" s="390"/>
      <c r="KL68" s="390"/>
      <c r="KM68" s="390"/>
      <c r="KN68" s="390"/>
      <c r="KO68" s="390"/>
      <c r="KP68" s="390"/>
      <c r="KQ68" s="390"/>
      <c r="KR68" s="390"/>
      <c r="KS68" s="390"/>
      <c r="KT68" s="390"/>
      <c r="KU68" s="390"/>
      <c r="KV68" s="390"/>
      <c r="KW68" s="390"/>
      <c r="KX68" s="390"/>
      <c r="KY68" s="390"/>
      <c r="KZ68" s="390"/>
      <c r="LA68" s="390"/>
      <c r="LB68" s="390"/>
      <c r="LC68" s="390"/>
      <c r="LD68" s="390"/>
      <c r="LE68" s="390"/>
      <c r="LF68" s="390"/>
      <c r="LG68" s="390"/>
      <c r="LH68" s="390"/>
      <c r="LI68" s="390"/>
      <c r="LJ68" s="390"/>
      <c r="LK68" s="390"/>
      <c r="LL68" s="390"/>
      <c r="LM68" s="390"/>
      <c r="LN68" s="390"/>
      <c r="LO68" s="390"/>
      <c r="LP68" s="390"/>
      <c r="LQ68" s="390"/>
      <c r="LR68" s="390"/>
      <c r="LS68" s="390"/>
      <c r="LT68" s="390"/>
      <c r="LU68" s="390"/>
      <c r="LV68" s="390"/>
      <c r="LW68" s="390"/>
      <c r="LX68" s="390"/>
      <c r="LY68" s="390"/>
      <c r="LZ68" s="390"/>
      <c r="MA68" s="390"/>
      <c r="MB68" s="390"/>
      <c r="MC68" s="390"/>
      <c r="MD68" s="390"/>
      <c r="ME68" s="390"/>
      <c r="MF68" s="390"/>
      <c r="MG68" s="390"/>
      <c r="MH68" s="390"/>
      <c r="MI68" s="390"/>
      <c r="MJ68" s="390"/>
      <c r="MK68" s="390"/>
      <c r="ML68" s="390"/>
      <c r="MM68" s="390"/>
      <c r="MN68" s="390"/>
      <c r="MO68" s="390"/>
      <c r="MP68" s="390"/>
      <c r="MQ68" s="390"/>
      <c r="MR68" s="390"/>
      <c r="MS68" s="390"/>
      <c r="MT68" s="390"/>
      <c r="MU68" s="390"/>
      <c r="MV68" s="390"/>
      <c r="MW68" s="390"/>
      <c r="MX68" s="390"/>
      <c r="MY68" s="390"/>
      <c r="MZ68" s="390"/>
      <c r="NA68" s="390"/>
      <c r="NB68" s="390"/>
      <c r="NC68" s="390"/>
      <c r="ND68" s="390"/>
      <c r="NE68" s="390"/>
      <c r="NF68" s="390"/>
      <c r="NG68" s="390"/>
      <c r="NH68" s="390"/>
      <c r="NI68" s="390"/>
      <c r="NJ68" s="390"/>
      <c r="NK68" s="390"/>
      <c r="NL68" s="390"/>
      <c r="NM68" s="390"/>
      <c r="NN68" s="390"/>
      <c r="NO68" s="390"/>
      <c r="NP68" s="390"/>
      <c r="NQ68" s="390"/>
      <c r="NR68" s="390"/>
      <c r="NS68" s="390"/>
      <c r="NT68" s="390"/>
      <c r="NU68" s="390"/>
      <c r="NV68" s="390"/>
      <c r="NW68" s="390"/>
      <c r="NX68" s="390"/>
      <c r="NY68" s="390"/>
      <c r="NZ68" s="390"/>
      <c r="OA68" s="390"/>
      <c r="OB68" s="390"/>
      <c r="OC68" s="390"/>
      <c r="OD68" s="390"/>
      <c r="OE68" s="390"/>
      <c r="OF68" s="390"/>
      <c r="OG68" s="390"/>
      <c r="OH68" s="390"/>
      <c r="OI68" s="390"/>
      <c r="OJ68" s="390"/>
      <c r="OK68" s="390"/>
      <c r="OL68" s="390"/>
      <c r="OM68" s="390"/>
      <c r="ON68" s="390"/>
      <c r="OO68" s="390"/>
      <c r="OP68" s="390"/>
      <c r="OQ68" s="390"/>
      <c r="OR68" s="390"/>
      <c r="OS68" s="390"/>
      <c r="OT68" s="390"/>
      <c r="OU68" s="390"/>
      <c r="OV68" s="390"/>
      <c r="OW68" s="390"/>
      <c r="OX68" s="390"/>
      <c r="OY68" s="390"/>
      <c r="OZ68" s="390"/>
      <c r="PA68" s="390"/>
      <c r="PB68" s="390"/>
      <c r="PC68" s="390"/>
      <c r="PD68" s="390"/>
      <c r="PE68" s="390"/>
      <c r="PF68" s="390"/>
      <c r="PG68" s="390"/>
      <c r="PH68" s="390"/>
      <c r="PI68" s="390"/>
      <c r="PJ68" s="390"/>
      <c r="PK68" s="390"/>
      <c r="PL68" s="390"/>
      <c r="PM68" s="390"/>
      <c r="PN68" s="390"/>
      <c r="PO68" s="390"/>
      <c r="PP68" s="390"/>
      <c r="PQ68" s="390"/>
      <c r="PR68" s="390"/>
      <c r="PS68" s="390"/>
      <c r="PT68" s="390"/>
      <c r="PU68" s="390"/>
      <c r="PV68" s="390"/>
      <c r="PW68" s="390"/>
      <c r="PX68" s="390"/>
      <c r="PY68" s="390"/>
      <c r="PZ68" s="390"/>
      <c r="QA68" s="390"/>
      <c r="QB68" s="390"/>
      <c r="QC68" s="390"/>
      <c r="QD68" s="390"/>
      <c r="QE68" s="390"/>
      <c r="QF68" s="390"/>
      <c r="QG68" s="390"/>
      <c r="QH68" s="390"/>
      <c r="QI68" s="390"/>
      <c r="QJ68" s="390"/>
      <c r="QK68" s="390"/>
      <c r="QL68" s="390"/>
      <c r="QM68" s="390"/>
      <c r="QN68" s="390"/>
      <c r="QO68" s="390"/>
      <c r="QP68" s="390"/>
      <c r="QQ68" s="390"/>
      <c r="QR68" s="390"/>
      <c r="QS68" s="390"/>
      <c r="QT68" s="390"/>
      <c r="QU68" s="390"/>
      <c r="QV68" s="390"/>
      <c r="QW68" s="390"/>
      <c r="QX68" s="390"/>
      <c r="QY68" s="390"/>
      <c r="QZ68" s="390"/>
      <c r="RA68" s="390"/>
      <c r="RB68" s="390"/>
      <c r="RC68" s="390"/>
      <c r="RD68" s="390"/>
      <c r="RE68" s="390"/>
      <c r="RF68" s="390"/>
      <c r="RG68" s="390"/>
      <c r="RH68" s="390"/>
      <c r="RI68" s="390"/>
      <c r="RJ68" s="390"/>
      <c r="RK68" s="390"/>
      <c r="RL68" s="390"/>
      <c r="RM68" s="390"/>
      <c r="RN68" s="390"/>
      <c r="RO68" s="390"/>
      <c r="RP68" s="390"/>
      <c r="RQ68" s="390"/>
      <c r="RR68" s="390"/>
      <c r="RS68" s="390"/>
      <c r="RT68" s="390"/>
      <c r="RU68" s="390"/>
      <c r="RV68" s="390"/>
      <c r="RW68" s="390"/>
      <c r="RX68" s="390"/>
      <c r="RY68" s="390"/>
      <c r="RZ68" s="390"/>
      <c r="SA68" s="390"/>
      <c r="SB68" s="390"/>
      <c r="SC68" s="390"/>
      <c r="SD68" s="390"/>
      <c r="SE68" s="390"/>
      <c r="SF68" s="390"/>
      <c r="SG68" s="390"/>
      <c r="SH68" s="390"/>
      <c r="SI68" s="390"/>
      <c r="SJ68" s="390"/>
      <c r="SK68" s="390"/>
      <c r="SL68" s="390"/>
      <c r="SM68" s="390"/>
      <c r="SN68" s="390"/>
      <c r="SO68" s="390"/>
      <c r="SP68" s="390"/>
      <c r="SQ68" s="390"/>
      <c r="SR68" s="390"/>
      <c r="SS68" s="390"/>
      <c r="ST68" s="390"/>
      <c r="SU68" s="390"/>
      <c r="SV68" s="390"/>
      <c r="SW68" s="390"/>
      <c r="SX68" s="390"/>
      <c r="SY68" s="390"/>
      <c r="SZ68" s="390"/>
      <c r="TA68" s="390"/>
      <c r="TB68" s="390"/>
      <c r="TC68" s="390"/>
      <c r="TD68" s="390"/>
      <c r="TE68" s="390"/>
      <c r="TF68" s="390"/>
      <c r="TG68" s="390"/>
      <c r="TH68" s="390"/>
      <c r="TI68" s="390"/>
      <c r="TJ68" s="390"/>
      <c r="TK68" s="390"/>
      <c r="TL68" s="390"/>
      <c r="TM68" s="390"/>
      <c r="TN68" s="390"/>
      <c r="TO68" s="390"/>
      <c r="TP68" s="390"/>
      <c r="TQ68" s="390"/>
      <c r="TR68" s="390"/>
      <c r="TS68" s="390"/>
      <c r="TT68" s="390"/>
      <c r="TU68" s="390"/>
      <c r="TV68" s="390"/>
      <c r="TW68" s="390"/>
      <c r="TX68" s="390"/>
      <c r="TY68" s="390"/>
      <c r="TZ68" s="390"/>
      <c r="UA68" s="390"/>
      <c r="UB68" s="390"/>
      <c r="UC68" s="390"/>
      <c r="UD68" s="390"/>
      <c r="UE68" s="390"/>
      <c r="UF68" s="390"/>
      <c r="UG68" s="390"/>
      <c r="UH68" s="390"/>
      <c r="UI68" s="390"/>
      <c r="UJ68" s="390"/>
      <c r="UK68" s="390"/>
      <c r="UL68" s="390"/>
      <c r="UM68" s="390"/>
      <c r="UN68" s="390"/>
      <c r="UO68" s="390"/>
      <c r="UP68" s="390"/>
      <c r="UQ68" s="390"/>
      <c r="UR68" s="390"/>
      <c r="US68" s="390"/>
      <c r="UT68" s="390"/>
      <c r="UU68" s="390"/>
      <c r="UV68" s="390"/>
      <c r="UW68" s="390"/>
      <c r="UX68" s="390"/>
      <c r="UY68" s="390"/>
      <c r="UZ68" s="390"/>
      <c r="VA68" s="390"/>
      <c r="VB68" s="390"/>
      <c r="VC68" s="390"/>
      <c r="VD68" s="390"/>
      <c r="VE68" s="390"/>
      <c r="VF68" s="390"/>
      <c r="VG68" s="390"/>
      <c r="VH68" s="390"/>
      <c r="VI68" s="390"/>
      <c r="VJ68" s="390"/>
      <c r="VK68" s="390"/>
      <c r="VL68" s="390"/>
      <c r="VM68" s="390"/>
      <c r="VN68" s="390"/>
      <c r="VO68" s="390"/>
      <c r="VP68" s="390"/>
      <c r="VQ68" s="390"/>
      <c r="VR68" s="390"/>
      <c r="VS68" s="390"/>
      <c r="VT68" s="390"/>
      <c r="VU68" s="390"/>
      <c r="VV68" s="390"/>
      <c r="VW68" s="390"/>
      <c r="VX68" s="390"/>
      <c r="VY68" s="390"/>
      <c r="VZ68" s="390"/>
      <c r="WA68" s="390"/>
      <c r="WB68" s="390"/>
      <c r="WC68" s="390"/>
      <c r="WD68" s="390"/>
      <c r="WE68" s="390"/>
      <c r="WF68" s="390"/>
      <c r="WG68" s="390"/>
      <c r="WH68" s="390"/>
      <c r="WI68" s="390"/>
      <c r="WJ68" s="390"/>
      <c r="WK68" s="390"/>
      <c r="WL68" s="390"/>
      <c r="WM68" s="390"/>
      <c r="WN68" s="390"/>
      <c r="WO68" s="390"/>
      <c r="WP68" s="390"/>
      <c r="WQ68" s="390"/>
      <c r="WR68" s="390"/>
      <c r="WS68" s="390"/>
      <c r="WT68" s="390"/>
      <c r="WU68" s="390"/>
      <c r="WV68" s="390"/>
      <c r="WW68" s="390"/>
      <c r="WX68" s="390"/>
      <c r="WY68" s="390"/>
      <c r="WZ68" s="390"/>
      <c r="XA68" s="390"/>
      <c r="XB68" s="390"/>
      <c r="XC68" s="390"/>
      <c r="XD68" s="390"/>
      <c r="XE68" s="390"/>
      <c r="XF68" s="390"/>
      <c r="XG68" s="390"/>
      <c r="XH68" s="390"/>
      <c r="XI68" s="390"/>
      <c r="XJ68" s="390"/>
      <c r="XK68" s="390"/>
      <c r="XL68" s="390"/>
      <c r="XM68" s="390"/>
      <c r="XN68" s="390"/>
      <c r="XO68" s="390"/>
      <c r="XP68" s="390"/>
      <c r="XQ68" s="390"/>
      <c r="XR68" s="390"/>
      <c r="XS68" s="390"/>
      <c r="XT68" s="390"/>
      <c r="XU68" s="390"/>
      <c r="XV68" s="390"/>
      <c r="XW68" s="390"/>
      <c r="XX68" s="390"/>
      <c r="XY68" s="390"/>
      <c r="XZ68" s="390"/>
      <c r="YA68" s="390"/>
      <c r="YB68" s="390"/>
      <c r="YC68" s="390"/>
      <c r="YD68" s="390"/>
      <c r="YE68" s="390"/>
      <c r="YF68" s="390"/>
      <c r="YG68" s="390"/>
      <c r="YH68" s="390"/>
      <c r="YI68" s="390"/>
      <c r="YJ68" s="390"/>
      <c r="YK68" s="390"/>
      <c r="YL68" s="390"/>
      <c r="YM68" s="390"/>
      <c r="YN68" s="390"/>
      <c r="YO68" s="390"/>
      <c r="YP68" s="390"/>
      <c r="YQ68" s="390"/>
      <c r="YR68" s="390"/>
      <c r="YS68" s="390"/>
      <c r="YT68" s="390"/>
      <c r="YU68" s="390"/>
      <c r="YV68" s="390"/>
      <c r="YW68" s="390"/>
      <c r="YX68" s="390"/>
      <c r="YY68" s="390"/>
      <c r="YZ68" s="390"/>
      <c r="ZA68" s="390"/>
      <c r="ZB68" s="390"/>
      <c r="ZC68" s="390"/>
      <c r="ZD68" s="390"/>
      <c r="ZE68" s="390"/>
      <c r="ZF68" s="390"/>
      <c r="ZG68" s="390"/>
      <c r="ZH68" s="390"/>
      <c r="ZI68" s="390"/>
      <c r="ZJ68" s="390"/>
      <c r="ZK68" s="390"/>
      <c r="ZL68" s="390"/>
      <c r="ZM68" s="390"/>
      <c r="ZN68" s="390"/>
      <c r="ZO68" s="390"/>
      <c r="ZP68" s="390"/>
      <c r="ZQ68" s="390"/>
      <c r="ZR68" s="390"/>
      <c r="ZS68" s="390"/>
      <c r="ZT68" s="390"/>
      <c r="ZU68" s="390"/>
      <c r="ZV68" s="390"/>
    </row>
    <row r="69" spans="1:698" s="381" customFormat="1" ht="18" customHeight="1">
      <c r="A69" s="390"/>
      <c r="B69" s="385">
        <v>61</v>
      </c>
      <c r="C69" s="777" t="s">
        <v>797</v>
      </c>
      <c r="D69" s="777"/>
      <c r="E69" s="364"/>
      <c r="F69" s="365">
        <f t="shared" si="2"/>
        <v>0</v>
      </c>
      <c r="G69" s="365">
        <f t="shared" si="3"/>
        <v>0</v>
      </c>
      <c r="H69" s="365">
        <f t="shared" si="4"/>
        <v>0</v>
      </c>
      <c r="I69" s="365">
        <f t="shared" si="5"/>
        <v>0</v>
      </c>
      <c r="J69" s="365">
        <f t="shared" si="6"/>
        <v>0</v>
      </c>
      <c r="K69" s="365">
        <f t="shared" si="7"/>
        <v>0</v>
      </c>
      <c r="L69" s="365">
        <f t="shared" si="8"/>
        <v>0</v>
      </c>
      <c r="M69" s="365">
        <f t="shared" si="9"/>
        <v>0</v>
      </c>
      <c r="N69" s="365">
        <f t="shared" si="10"/>
        <v>0</v>
      </c>
      <c r="O69" s="365">
        <f t="shared" si="11"/>
        <v>0</v>
      </c>
      <c r="P69" s="365">
        <f t="shared" si="12"/>
        <v>0</v>
      </c>
      <c r="Q69" s="383" t="str">
        <f t="shared" si="13"/>
        <v/>
      </c>
      <c r="R69" s="384" t="str">
        <f t="shared" si="1"/>
        <v/>
      </c>
      <c r="S69" s="369"/>
      <c r="T69" s="369"/>
      <c r="U69" s="140"/>
      <c r="V69" s="140"/>
      <c r="W69" s="140"/>
      <c r="X69" s="140"/>
      <c r="Y69" s="140"/>
      <c r="Z69" s="390"/>
      <c r="AA69" s="390"/>
      <c r="AB69" s="390"/>
      <c r="AC69" s="390"/>
      <c r="AD69" s="390"/>
      <c r="AE69" s="390"/>
      <c r="AF69" s="390"/>
      <c r="AG69" s="390"/>
      <c r="AH69" s="390"/>
      <c r="AI69" s="390"/>
      <c r="AJ69" s="390"/>
      <c r="AK69" s="390"/>
      <c r="AL69" s="390"/>
      <c r="AM69" s="390"/>
      <c r="AN69" s="390"/>
      <c r="AO69" s="390"/>
      <c r="AP69" s="390"/>
      <c r="AQ69" s="390"/>
      <c r="AR69" s="390"/>
      <c r="AS69" s="390"/>
      <c r="AT69" s="390"/>
      <c r="AU69" s="390"/>
      <c r="AV69" s="390"/>
      <c r="AW69" s="390"/>
      <c r="AX69" s="390"/>
      <c r="AY69" s="390"/>
      <c r="AZ69" s="390"/>
      <c r="BA69" s="390"/>
      <c r="BB69" s="390"/>
      <c r="BC69" s="390"/>
      <c r="BD69" s="390"/>
      <c r="BE69" s="390"/>
      <c r="BF69" s="390"/>
      <c r="BG69" s="390"/>
      <c r="BH69" s="390"/>
      <c r="BI69" s="390"/>
      <c r="BJ69" s="390"/>
      <c r="BK69" s="390"/>
      <c r="BL69" s="390"/>
      <c r="BM69" s="390"/>
      <c r="BN69" s="390"/>
      <c r="BO69" s="390"/>
      <c r="BP69" s="390"/>
      <c r="BQ69" s="390"/>
      <c r="BR69" s="390"/>
      <c r="BS69" s="390"/>
      <c r="BT69" s="390"/>
      <c r="BU69" s="390"/>
      <c r="BV69" s="390"/>
      <c r="BW69" s="390"/>
      <c r="BX69" s="390"/>
      <c r="BY69" s="390"/>
      <c r="BZ69" s="390"/>
      <c r="CA69" s="390"/>
      <c r="CB69" s="390"/>
      <c r="CC69" s="390"/>
      <c r="CD69" s="390"/>
      <c r="CE69" s="390"/>
      <c r="CF69" s="390"/>
      <c r="CG69" s="390"/>
      <c r="CH69" s="390"/>
      <c r="CI69" s="390"/>
      <c r="CJ69" s="390"/>
      <c r="CK69" s="390"/>
      <c r="CL69" s="390"/>
      <c r="CM69" s="390"/>
      <c r="CN69" s="390"/>
      <c r="CO69" s="390"/>
      <c r="CP69" s="390"/>
      <c r="CQ69" s="390"/>
      <c r="CR69" s="390"/>
      <c r="CS69" s="390"/>
      <c r="CT69" s="390"/>
      <c r="CU69" s="390"/>
      <c r="CV69" s="390"/>
      <c r="CW69" s="390"/>
      <c r="CX69" s="390"/>
      <c r="CY69" s="390"/>
      <c r="CZ69" s="390"/>
      <c r="DA69" s="390"/>
      <c r="DB69" s="390"/>
      <c r="DC69" s="390"/>
      <c r="DD69" s="390"/>
      <c r="DE69" s="390"/>
      <c r="DF69" s="390"/>
      <c r="DG69" s="390"/>
      <c r="DH69" s="390"/>
      <c r="DI69" s="390"/>
      <c r="DJ69" s="390"/>
      <c r="DK69" s="390"/>
      <c r="DL69" s="390"/>
      <c r="DM69" s="390"/>
      <c r="DN69" s="390"/>
      <c r="DO69" s="390"/>
      <c r="DP69" s="390"/>
      <c r="DQ69" s="390"/>
      <c r="DR69" s="390"/>
      <c r="DS69" s="390"/>
      <c r="DT69" s="390"/>
      <c r="DU69" s="390"/>
      <c r="DV69" s="390"/>
      <c r="DW69" s="390"/>
      <c r="DX69" s="390"/>
      <c r="DY69" s="390"/>
      <c r="DZ69" s="390"/>
      <c r="EA69" s="390"/>
      <c r="EB69" s="390"/>
      <c r="EC69" s="390"/>
      <c r="ED69" s="390"/>
      <c r="EE69" s="390"/>
      <c r="EF69" s="390"/>
      <c r="EG69" s="390"/>
      <c r="EH69" s="390"/>
      <c r="EI69" s="390"/>
      <c r="EJ69" s="390"/>
      <c r="EK69" s="390"/>
      <c r="EL69" s="390"/>
      <c r="EM69" s="390"/>
      <c r="EN69" s="390"/>
      <c r="EO69" s="390"/>
      <c r="EP69" s="390"/>
      <c r="EQ69" s="390"/>
      <c r="ER69" s="390"/>
      <c r="ES69" s="390"/>
      <c r="ET69" s="390"/>
      <c r="EU69" s="390"/>
      <c r="EV69" s="390"/>
      <c r="EW69" s="390"/>
      <c r="EX69" s="390"/>
      <c r="EY69" s="390"/>
      <c r="EZ69" s="390"/>
      <c r="FA69" s="390"/>
      <c r="FB69" s="390"/>
      <c r="FC69" s="390"/>
      <c r="FD69" s="390"/>
      <c r="FE69" s="390"/>
      <c r="FF69" s="390"/>
      <c r="FG69" s="390"/>
      <c r="FH69" s="390"/>
      <c r="FI69" s="390"/>
      <c r="FJ69" s="390"/>
      <c r="FK69" s="390"/>
      <c r="FL69" s="390"/>
      <c r="FM69" s="390"/>
      <c r="FN69" s="390"/>
      <c r="FO69" s="390"/>
      <c r="FP69" s="390"/>
      <c r="FQ69" s="390"/>
      <c r="FR69" s="390"/>
      <c r="FS69" s="390"/>
      <c r="FT69" s="390"/>
      <c r="FU69" s="390"/>
      <c r="FV69" s="390"/>
      <c r="FW69" s="390"/>
      <c r="FX69" s="390"/>
      <c r="FY69" s="390"/>
      <c r="FZ69" s="390"/>
      <c r="GA69" s="390"/>
      <c r="GB69" s="390"/>
      <c r="GC69" s="390"/>
      <c r="GD69" s="390"/>
      <c r="GE69" s="390"/>
      <c r="GF69" s="390"/>
      <c r="GG69" s="390"/>
      <c r="GH69" s="390"/>
      <c r="GI69" s="390"/>
      <c r="GJ69" s="390"/>
      <c r="GK69" s="390"/>
      <c r="GL69" s="390"/>
      <c r="GM69" s="390"/>
      <c r="GN69" s="390"/>
      <c r="GO69" s="390"/>
      <c r="GP69" s="390"/>
      <c r="GQ69" s="390"/>
      <c r="GR69" s="390"/>
      <c r="GS69" s="390"/>
      <c r="GT69" s="390"/>
      <c r="GU69" s="390"/>
      <c r="GV69" s="390"/>
      <c r="GW69" s="390"/>
      <c r="GX69" s="390"/>
      <c r="GY69" s="390"/>
      <c r="GZ69" s="390"/>
      <c r="HA69" s="390"/>
      <c r="HB69" s="390"/>
      <c r="HC69" s="390"/>
      <c r="HD69" s="390"/>
      <c r="HE69" s="390"/>
      <c r="HF69" s="390"/>
      <c r="HG69" s="390"/>
      <c r="HH69" s="390"/>
      <c r="HI69" s="390"/>
      <c r="HJ69" s="390"/>
      <c r="HK69" s="390"/>
      <c r="HL69" s="390"/>
      <c r="HM69" s="390"/>
      <c r="HN69" s="390"/>
      <c r="HO69" s="390"/>
      <c r="HP69" s="390"/>
      <c r="HQ69" s="390"/>
      <c r="HR69" s="390"/>
      <c r="HS69" s="390"/>
      <c r="HT69" s="390"/>
      <c r="HU69" s="390"/>
      <c r="HV69" s="390"/>
      <c r="HW69" s="390"/>
      <c r="HX69" s="390"/>
      <c r="HY69" s="390"/>
      <c r="HZ69" s="390"/>
      <c r="IA69" s="390"/>
      <c r="IB69" s="390"/>
      <c r="IC69" s="390"/>
      <c r="ID69" s="390"/>
      <c r="IE69" s="390"/>
      <c r="IF69" s="390"/>
      <c r="IG69" s="390"/>
      <c r="IH69" s="390"/>
      <c r="II69" s="390"/>
      <c r="IJ69" s="390"/>
      <c r="IK69" s="390"/>
      <c r="IL69" s="390"/>
      <c r="IM69" s="390"/>
      <c r="IN69" s="390"/>
      <c r="IO69" s="390"/>
      <c r="IP69" s="390"/>
      <c r="IQ69" s="390"/>
      <c r="IR69" s="390"/>
      <c r="IS69" s="390"/>
      <c r="IT69" s="390"/>
      <c r="IU69" s="390"/>
      <c r="IV69" s="390"/>
      <c r="IW69" s="390"/>
      <c r="IX69" s="390"/>
      <c r="IY69" s="390"/>
      <c r="IZ69" s="390"/>
      <c r="JA69" s="390"/>
      <c r="JB69" s="390"/>
      <c r="JC69" s="390"/>
      <c r="JD69" s="390"/>
      <c r="JE69" s="390"/>
      <c r="JF69" s="390"/>
      <c r="JG69" s="390"/>
      <c r="JH69" s="390"/>
      <c r="JI69" s="390"/>
      <c r="JJ69" s="390"/>
      <c r="JK69" s="390"/>
      <c r="JL69" s="390"/>
      <c r="JM69" s="390"/>
      <c r="JN69" s="390"/>
      <c r="JO69" s="390"/>
      <c r="JP69" s="390"/>
      <c r="JQ69" s="390"/>
      <c r="JR69" s="390"/>
      <c r="JS69" s="390"/>
      <c r="JT69" s="390"/>
      <c r="JU69" s="390"/>
      <c r="JV69" s="390"/>
      <c r="JW69" s="390"/>
      <c r="JX69" s="390"/>
      <c r="JY69" s="390"/>
      <c r="JZ69" s="390"/>
      <c r="KA69" s="390"/>
      <c r="KB69" s="390"/>
      <c r="KC69" s="390"/>
      <c r="KD69" s="390"/>
      <c r="KE69" s="390"/>
      <c r="KF69" s="390"/>
      <c r="KG69" s="390"/>
      <c r="KH69" s="390"/>
      <c r="KI69" s="390"/>
      <c r="KJ69" s="390"/>
      <c r="KK69" s="390"/>
      <c r="KL69" s="390"/>
      <c r="KM69" s="390"/>
      <c r="KN69" s="390"/>
      <c r="KO69" s="390"/>
      <c r="KP69" s="390"/>
      <c r="KQ69" s="390"/>
      <c r="KR69" s="390"/>
      <c r="KS69" s="390"/>
      <c r="KT69" s="390"/>
      <c r="KU69" s="390"/>
      <c r="KV69" s="390"/>
      <c r="KW69" s="390"/>
      <c r="KX69" s="390"/>
      <c r="KY69" s="390"/>
      <c r="KZ69" s="390"/>
      <c r="LA69" s="390"/>
      <c r="LB69" s="390"/>
      <c r="LC69" s="390"/>
      <c r="LD69" s="390"/>
      <c r="LE69" s="390"/>
      <c r="LF69" s="390"/>
      <c r="LG69" s="390"/>
      <c r="LH69" s="390"/>
      <c r="LI69" s="390"/>
      <c r="LJ69" s="390"/>
      <c r="LK69" s="390"/>
      <c r="LL69" s="390"/>
      <c r="LM69" s="390"/>
      <c r="LN69" s="390"/>
      <c r="LO69" s="390"/>
      <c r="LP69" s="390"/>
      <c r="LQ69" s="390"/>
      <c r="LR69" s="390"/>
      <c r="LS69" s="390"/>
      <c r="LT69" s="390"/>
      <c r="LU69" s="390"/>
      <c r="LV69" s="390"/>
      <c r="LW69" s="390"/>
      <c r="LX69" s="390"/>
      <c r="LY69" s="390"/>
      <c r="LZ69" s="390"/>
      <c r="MA69" s="390"/>
      <c r="MB69" s="390"/>
      <c r="MC69" s="390"/>
      <c r="MD69" s="390"/>
      <c r="ME69" s="390"/>
      <c r="MF69" s="390"/>
      <c r="MG69" s="390"/>
      <c r="MH69" s="390"/>
      <c r="MI69" s="390"/>
      <c r="MJ69" s="390"/>
      <c r="MK69" s="390"/>
      <c r="ML69" s="390"/>
      <c r="MM69" s="390"/>
      <c r="MN69" s="390"/>
      <c r="MO69" s="390"/>
      <c r="MP69" s="390"/>
      <c r="MQ69" s="390"/>
      <c r="MR69" s="390"/>
      <c r="MS69" s="390"/>
      <c r="MT69" s="390"/>
      <c r="MU69" s="390"/>
      <c r="MV69" s="390"/>
      <c r="MW69" s="390"/>
      <c r="MX69" s="390"/>
      <c r="MY69" s="390"/>
      <c r="MZ69" s="390"/>
      <c r="NA69" s="390"/>
      <c r="NB69" s="390"/>
      <c r="NC69" s="390"/>
      <c r="ND69" s="390"/>
      <c r="NE69" s="390"/>
      <c r="NF69" s="390"/>
      <c r="NG69" s="390"/>
      <c r="NH69" s="390"/>
      <c r="NI69" s="390"/>
      <c r="NJ69" s="390"/>
      <c r="NK69" s="390"/>
      <c r="NL69" s="390"/>
      <c r="NM69" s="390"/>
      <c r="NN69" s="390"/>
      <c r="NO69" s="390"/>
      <c r="NP69" s="390"/>
      <c r="NQ69" s="390"/>
      <c r="NR69" s="390"/>
      <c r="NS69" s="390"/>
      <c r="NT69" s="390"/>
      <c r="NU69" s="390"/>
      <c r="NV69" s="390"/>
      <c r="NW69" s="390"/>
      <c r="NX69" s="390"/>
      <c r="NY69" s="390"/>
      <c r="NZ69" s="390"/>
      <c r="OA69" s="390"/>
      <c r="OB69" s="390"/>
      <c r="OC69" s="390"/>
      <c r="OD69" s="390"/>
      <c r="OE69" s="390"/>
      <c r="OF69" s="390"/>
      <c r="OG69" s="390"/>
      <c r="OH69" s="390"/>
      <c r="OI69" s="390"/>
      <c r="OJ69" s="390"/>
      <c r="OK69" s="390"/>
      <c r="OL69" s="390"/>
      <c r="OM69" s="390"/>
      <c r="ON69" s="390"/>
      <c r="OO69" s="390"/>
      <c r="OP69" s="390"/>
      <c r="OQ69" s="390"/>
      <c r="OR69" s="390"/>
      <c r="OS69" s="390"/>
      <c r="OT69" s="390"/>
      <c r="OU69" s="390"/>
      <c r="OV69" s="390"/>
      <c r="OW69" s="390"/>
      <c r="OX69" s="390"/>
      <c r="OY69" s="390"/>
      <c r="OZ69" s="390"/>
      <c r="PA69" s="390"/>
      <c r="PB69" s="390"/>
      <c r="PC69" s="390"/>
      <c r="PD69" s="390"/>
      <c r="PE69" s="390"/>
      <c r="PF69" s="390"/>
      <c r="PG69" s="390"/>
      <c r="PH69" s="390"/>
      <c r="PI69" s="390"/>
      <c r="PJ69" s="390"/>
      <c r="PK69" s="390"/>
      <c r="PL69" s="390"/>
      <c r="PM69" s="390"/>
      <c r="PN69" s="390"/>
      <c r="PO69" s="390"/>
      <c r="PP69" s="390"/>
      <c r="PQ69" s="390"/>
      <c r="PR69" s="390"/>
      <c r="PS69" s="390"/>
      <c r="PT69" s="390"/>
      <c r="PU69" s="390"/>
      <c r="PV69" s="390"/>
      <c r="PW69" s="390"/>
      <c r="PX69" s="390"/>
      <c r="PY69" s="390"/>
      <c r="PZ69" s="390"/>
      <c r="QA69" s="390"/>
      <c r="QB69" s="390"/>
      <c r="QC69" s="390"/>
      <c r="QD69" s="390"/>
      <c r="QE69" s="390"/>
      <c r="QF69" s="390"/>
      <c r="QG69" s="390"/>
      <c r="QH69" s="390"/>
      <c r="QI69" s="390"/>
      <c r="QJ69" s="390"/>
      <c r="QK69" s="390"/>
      <c r="QL69" s="390"/>
      <c r="QM69" s="390"/>
      <c r="QN69" s="390"/>
      <c r="QO69" s="390"/>
      <c r="QP69" s="390"/>
      <c r="QQ69" s="390"/>
      <c r="QR69" s="390"/>
      <c r="QS69" s="390"/>
      <c r="QT69" s="390"/>
      <c r="QU69" s="390"/>
      <c r="QV69" s="390"/>
      <c r="QW69" s="390"/>
      <c r="QX69" s="390"/>
      <c r="QY69" s="390"/>
      <c r="QZ69" s="390"/>
      <c r="RA69" s="390"/>
      <c r="RB69" s="390"/>
      <c r="RC69" s="390"/>
      <c r="RD69" s="390"/>
      <c r="RE69" s="390"/>
      <c r="RF69" s="390"/>
      <c r="RG69" s="390"/>
      <c r="RH69" s="390"/>
      <c r="RI69" s="390"/>
      <c r="RJ69" s="390"/>
      <c r="RK69" s="390"/>
      <c r="RL69" s="390"/>
      <c r="RM69" s="390"/>
      <c r="RN69" s="390"/>
      <c r="RO69" s="390"/>
      <c r="RP69" s="390"/>
      <c r="RQ69" s="390"/>
      <c r="RR69" s="390"/>
      <c r="RS69" s="390"/>
      <c r="RT69" s="390"/>
      <c r="RU69" s="390"/>
      <c r="RV69" s="390"/>
      <c r="RW69" s="390"/>
      <c r="RX69" s="390"/>
      <c r="RY69" s="390"/>
      <c r="RZ69" s="390"/>
      <c r="SA69" s="390"/>
      <c r="SB69" s="390"/>
      <c r="SC69" s="390"/>
      <c r="SD69" s="390"/>
      <c r="SE69" s="390"/>
      <c r="SF69" s="390"/>
      <c r="SG69" s="390"/>
      <c r="SH69" s="390"/>
      <c r="SI69" s="390"/>
      <c r="SJ69" s="390"/>
      <c r="SK69" s="390"/>
      <c r="SL69" s="390"/>
      <c r="SM69" s="390"/>
      <c r="SN69" s="390"/>
      <c r="SO69" s="390"/>
      <c r="SP69" s="390"/>
      <c r="SQ69" s="390"/>
      <c r="SR69" s="390"/>
      <c r="SS69" s="390"/>
      <c r="ST69" s="390"/>
      <c r="SU69" s="390"/>
      <c r="SV69" s="390"/>
      <c r="SW69" s="390"/>
      <c r="SX69" s="390"/>
      <c r="SY69" s="390"/>
      <c r="SZ69" s="390"/>
      <c r="TA69" s="390"/>
      <c r="TB69" s="390"/>
      <c r="TC69" s="390"/>
      <c r="TD69" s="390"/>
      <c r="TE69" s="390"/>
      <c r="TF69" s="390"/>
      <c r="TG69" s="390"/>
      <c r="TH69" s="390"/>
      <c r="TI69" s="390"/>
      <c r="TJ69" s="390"/>
      <c r="TK69" s="390"/>
      <c r="TL69" s="390"/>
      <c r="TM69" s="390"/>
      <c r="TN69" s="390"/>
      <c r="TO69" s="390"/>
      <c r="TP69" s="390"/>
      <c r="TQ69" s="390"/>
      <c r="TR69" s="390"/>
      <c r="TS69" s="390"/>
      <c r="TT69" s="390"/>
      <c r="TU69" s="390"/>
      <c r="TV69" s="390"/>
      <c r="TW69" s="390"/>
      <c r="TX69" s="390"/>
      <c r="TY69" s="390"/>
      <c r="TZ69" s="390"/>
      <c r="UA69" s="390"/>
      <c r="UB69" s="390"/>
      <c r="UC69" s="390"/>
      <c r="UD69" s="390"/>
      <c r="UE69" s="390"/>
      <c r="UF69" s="390"/>
      <c r="UG69" s="390"/>
      <c r="UH69" s="390"/>
      <c r="UI69" s="390"/>
      <c r="UJ69" s="390"/>
      <c r="UK69" s="390"/>
      <c r="UL69" s="390"/>
      <c r="UM69" s="390"/>
      <c r="UN69" s="390"/>
      <c r="UO69" s="390"/>
      <c r="UP69" s="390"/>
      <c r="UQ69" s="390"/>
      <c r="UR69" s="390"/>
      <c r="US69" s="390"/>
      <c r="UT69" s="390"/>
      <c r="UU69" s="390"/>
      <c r="UV69" s="390"/>
      <c r="UW69" s="390"/>
      <c r="UX69" s="390"/>
      <c r="UY69" s="390"/>
      <c r="UZ69" s="390"/>
      <c r="VA69" s="390"/>
      <c r="VB69" s="390"/>
      <c r="VC69" s="390"/>
      <c r="VD69" s="390"/>
      <c r="VE69" s="390"/>
      <c r="VF69" s="390"/>
      <c r="VG69" s="390"/>
      <c r="VH69" s="390"/>
      <c r="VI69" s="390"/>
      <c r="VJ69" s="390"/>
      <c r="VK69" s="390"/>
      <c r="VL69" s="390"/>
      <c r="VM69" s="390"/>
      <c r="VN69" s="390"/>
      <c r="VO69" s="390"/>
      <c r="VP69" s="390"/>
      <c r="VQ69" s="390"/>
      <c r="VR69" s="390"/>
      <c r="VS69" s="390"/>
      <c r="VT69" s="390"/>
      <c r="VU69" s="390"/>
      <c r="VV69" s="390"/>
      <c r="VW69" s="390"/>
      <c r="VX69" s="390"/>
      <c r="VY69" s="390"/>
      <c r="VZ69" s="390"/>
      <c r="WA69" s="390"/>
      <c r="WB69" s="390"/>
      <c r="WC69" s="390"/>
      <c r="WD69" s="390"/>
      <c r="WE69" s="390"/>
      <c r="WF69" s="390"/>
      <c r="WG69" s="390"/>
      <c r="WH69" s="390"/>
      <c r="WI69" s="390"/>
      <c r="WJ69" s="390"/>
      <c r="WK69" s="390"/>
      <c r="WL69" s="390"/>
      <c r="WM69" s="390"/>
      <c r="WN69" s="390"/>
      <c r="WO69" s="390"/>
      <c r="WP69" s="390"/>
      <c r="WQ69" s="390"/>
      <c r="WR69" s="390"/>
      <c r="WS69" s="390"/>
      <c r="WT69" s="390"/>
      <c r="WU69" s="390"/>
      <c r="WV69" s="390"/>
      <c r="WW69" s="390"/>
      <c r="WX69" s="390"/>
      <c r="WY69" s="390"/>
      <c r="WZ69" s="390"/>
      <c r="XA69" s="390"/>
      <c r="XB69" s="390"/>
      <c r="XC69" s="390"/>
      <c r="XD69" s="390"/>
      <c r="XE69" s="390"/>
      <c r="XF69" s="390"/>
      <c r="XG69" s="390"/>
      <c r="XH69" s="390"/>
      <c r="XI69" s="390"/>
      <c r="XJ69" s="390"/>
      <c r="XK69" s="390"/>
      <c r="XL69" s="390"/>
      <c r="XM69" s="390"/>
      <c r="XN69" s="390"/>
      <c r="XO69" s="390"/>
      <c r="XP69" s="390"/>
      <c r="XQ69" s="390"/>
      <c r="XR69" s="390"/>
      <c r="XS69" s="390"/>
      <c r="XT69" s="390"/>
      <c r="XU69" s="390"/>
      <c r="XV69" s="390"/>
      <c r="XW69" s="390"/>
      <c r="XX69" s="390"/>
      <c r="XY69" s="390"/>
      <c r="XZ69" s="390"/>
      <c r="YA69" s="390"/>
      <c r="YB69" s="390"/>
      <c r="YC69" s="390"/>
      <c r="YD69" s="390"/>
      <c r="YE69" s="390"/>
      <c r="YF69" s="390"/>
      <c r="YG69" s="390"/>
      <c r="YH69" s="390"/>
      <c r="YI69" s="390"/>
      <c r="YJ69" s="390"/>
      <c r="YK69" s="390"/>
      <c r="YL69" s="390"/>
      <c r="YM69" s="390"/>
      <c r="YN69" s="390"/>
      <c r="YO69" s="390"/>
      <c r="YP69" s="390"/>
      <c r="YQ69" s="390"/>
      <c r="YR69" s="390"/>
      <c r="YS69" s="390"/>
      <c r="YT69" s="390"/>
      <c r="YU69" s="390"/>
      <c r="YV69" s="390"/>
      <c r="YW69" s="390"/>
      <c r="YX69" s="390"/>
      <c r="YY69" s="390"/>
      <c r="YZ69" s="390"/>
      <c r="ZA69" s="390"/>
      <c r="ZB69" s="390"/>
      <c r="ZC69" s="390"/>
      <c r="ZD69" s="390"/>
      <c r="ZE69" s="390"/>
      <c r="ZF69" s="390"/>
      <c r="ZG69" s="390"/>
      <c r="ZH69" s="390"/>
      <c r="ZI69" s="390"/>
      <c r="ZJ69" s="390"/>
      <c r="ZK69" s="390"/>
      <c r="ZL69" s="390"/>
      <c r="ZM69" s="390"/>
      <c r="ZN69" s="390"/>
      <c r="ZO69" s="390"/>
      <c r="ZP69" s="390"/>
      <c r="ZQ69" s="390"/>
      <c r="ZR69" s="390"/>
      <c r="ZS69" s="390"/>
      <c r="ZT69" s="390"/>
      <c r="ZU69" s="390"/>
      <c r="ZV69" s="390"/>
    </row>
    <row r="70" spans="1:698" s="381" customFormat="1" ht="18" customHeight="1">
      <c r="A70" s="390"/>
      <c r="B70" s="385">
        <v>62</v>
      </c>
      <c r="C70" s="777" t="s">
        <v>797</v>
      </c>
      <c r="D70" s="777"/>
      <c r="E70" s="364"/>
      <c r="F70" s="365">
        <f t="shared" si="2"/>
        <v>0</v>
      </c>
      <c r="G70" s="365">
        <f t="shared" si="3"/>
        <v>0</v>
      </c>
      <c r="H70" s="365">
        <f t="shared" si="4"/>
        <v>0</v>
      </c>
      <c r="I70" s="365">
        <f t="shared" si="5"/>
        <v>0</v>
      </c>
      <c r="J70" s="365">
        <f t="shared" si="6"/>
        <v>0</v>
      </c>
      <c r="K70" s="365">
        <f t="shared" si="7"/>
        <v>0</v>
      </c>
      <c r="L70" s="365">
        <f t="shared" si="8"/>
        <v>0</v>
      </c>
      <c r="M70" s="365">
        <f t="shared" si="9"/>
        <v>0</v>
      </c>
      <c r="N70" s="365">
        <f t="shared" si="10"/>
        <v>0</v>
      </c>
      <c r="O70" s="365">
        <f t="shared" si="11"/>
        <v>0</v>
      </c>
      <c r="P70" s="365">
        <f t="shared" si="12"/>
        <v>0</v>
      </c>
      <c r="Q70" s="383" t="str">
        <f t="shared" si="13"/>
        <v/>
      </c>
      <c r="R70" s="384" t="str">
        <f t="shared" si="1"/>
        <v/>
      </c>
      <c r="S70" s="369"/>
      <c r="T70" s="369"/>
      <c r="U70" s="140"/>
      <c r="V70" s="140"/>
      <c r="W70" s="140"/>
      <c r="X70" s="140"/>
      <c r="Y70" s="140"/>
      <c r="Z70" s="390"/>
      <c r="AA70" s="390"/>
      <c r="AB70" s="390"/>
      <c r="AC70" s="390"/>
      <c r="AD70" s="390"/>
      <c r="AE70" s="390"/>
      <c r="AF70" s="390"/>
      <c r="AG70" s="390"/>
      <c r="AH70" s="390"/>
      <c r="AI70" s="390"/>
      <c r="AJ70" s="390"/>
      <c r="AK70" s="390"/>
      <c r="AL70" s="390"/>
      <c r="AM70" s="390"/>
      <c r="AN70" s="390"/>
      <c r="AO70" s="390"/>
      <c r="AP70" s="390"/>
      <c r="AQ70" s="390"/>
      <c r="AR70" s="390"/>
      <c r="AS70" s="390"/>
      <c r="AT70" s="390"/>
      <c r="AU70" s="390"/>
      <c r="AV70" s="390"/>
      <c r="AW70" s="390"/>
      <c r="AX70" s="390"/>
      <c r="AY70" s="390"/>
      <c r="AZ70" s="390"/>
      <c r="BA70" s="390"/>
      <c r="BB70" s="390"/>
      <c r="BC70" s="390"/>
      <c r="BD70" s="390"/>
      <c r="BE70" s="390"/>
      <c r="BF70" s="390"/>
      <c r="BG70" s="390"/>
      <c r="BH70" s="390"/>
      <c r="BI70" s="390"/>
      <c r="BJ70" s="390"/>
      <c r="BK70" s="390"/>
      <c r="BL70" s="390"/>
      <c r="BM70" s="390"/>
      <c r="BN70" s="390"/>
      <c r="BO70" s="390"/>
      <c r="BP70" s="390"/>
      <c r="BQ70" s="390"/>
      <c r="BR70" s="390"/>
      <c r="BS70" s="390"/>
      <c r="BT70" s="390"/>
      <c r="BU70" s="390"/>
      <c r="BV70" s="390"/>
      <c r="BW70" s="390"/>
      <c r="BX70" s="390"/>
      <c r="BY70" s="390"/>
      <c r="BZ70" s="390"/>
      <c r="CA70" s="390"/>
      <c r="CB70" s="390"/>
      <c r="CC70" s="390"/>
      <c r="CD70" s="390"/>
      <c r="CE70" s="390"/>
      <c r="CF70" s="390"/>
      <c r="CG70" s="390"/>
      <c r="CH70" s="390"/>
      <c r="CI70" s="390"/>
      <c r="CJ70" s="390"/>
      <c r="CK70" s="390"/>
      <c r="CL70" s="390"/>
      <c r="CM70" s="390"/>
      <c r="CN70" s="390"/>
      <c r="CO70" s="390"/>
      <c r="CP70" s="390"/>
      <c r="CQ70" s="390"/>
      <c r="CR70" s="390"/>
      <c r="CS70" s="390"/>
      <c r="CT70" s="390"/>
      <c r="CU70" s="390"/>
      <c r="CV70" s="390"/>
      <c r="CW70" s="390"/>
      <c r="CX70" s="390"/>
      <c r="CY70" s="390"/>
      <c r="CZ70" s="390"/>
      <c r="DA70" s="390"/>
      <c r="DB70" s="390"/>
      <c r="DC70" s="390"/>
      <c r="DD70" s="390"/>
      <c r="DE70" s="390"/>
      <c r="DF70" s="390"/>
      <c r="DG70" s="390"/>
      <c r="DH70" s="390"/>
      <c r="DI70" s="390"/>
      <c r="DJ70" s="390"/>
      <c r="DK70" s="390"/>
      <c r="DL70" s="390"/>
      <c r="DM70" s="390"/>
      <c r="DN70" s="390"/>
      <c r="DO70" s="390"/>
      <c r="DP70" s="390"/>
      <c r="DQ70" s="390"/>
      <c r="DR70" s="390"/>
      <c r="DS70" s="390"/>
      <c r="DT70" s="390"/>
      <c r="DU70" s="390"/>
      <c r="DV70" s="390"/>
      <c r="DW70" s="390"/>
      <c r="DX70" s="390"/>
      <c r="DY70" s="390"/>
      <c r="DZ70" s="390"/>
      <c r="EA70" s="390"/>
      <c r="EB70" s="390"/>
      <c r="EC70" s="390"/>
      <c r="ED70" s="390"/>
      <c r="EE70" s="390"/>
      <c r="EF70" s="390"/>
      <c r="EG70" s="390"/>
      <c r="EH70" s="390"/>
      <c r="EI70" s="390"/>
      <c r="EJ70" s="390"/>
      <c r="EK70" s="390"/>
      <c r="EL70" s="390"/>
      <c r="EM70" s="390"/>
      <c r="EN70" s="390"/>
      <c r="EO70" s="390"/>
      <c r="EP70" s="390"/>
      <c r="EQ70" s="390"/>
      <c r="ER70" s="390"/>
      <c r="ES70" s="390"/>
      <c r="ET70" s="390"/>
      <c r="EU70" s="390"/>
      <c r="EV70" s="390"/>
      <c r="EW70" s="390"/>
      <c r="EX70" s="390"/>
      <c r="EY70" s="390"/>
      <c r="EZ70" s="390"/>
      <c r="FA70" s="390"/>
      <c r="FB70" s="390"/>
      <c r="FC70" s="390"/>
      <c r="FD70" s="390"/>
      <c r="FE70" s="390"/>
      <c r="FF70" s="390"/>
      <c r="FG70" s="390"/>
      <c r="FH70" s="390"/>
      <c r="FI70" s="390"/>
      <c r="FJ70" s="390"/>
      <c r="FK70" s="390"/>
      <c r="FL70" s="390"/>
      <c r="FM70" s="390"/>
      <c r="FN70" s="390"/>
      <c r="FO70" s="390"/>
      <c r="FP70" s="390"/>
      <c r="FQ70" s="390"/>
      <c r="FR70" s="390"/>
      <c r="FS70" s="390"/>
      <c r="FT70" s="390"/>
      <c r="FU70" s="390"/>
      <c r="FV70" s="390"/>
      <c r="FW70" s="390"/>
      <c r="FX70" s="390"/>
      <c r="FY70" s="390"/>
      <c r="FZ70" s="390"/>
      <c r="GA70" s="390"/>
      <c r="GB70" s="390"/>
      <c r="GC70" s="390"/>
      <c r="GD70" s="390"/>
      <c r="GE70" s="390"/>
      <c r="GF70" s="390"/>
      <c r="GG70" s="390"/>
      <c r="GH70" s="390"/>
      <c r="GI70" s="390"/>
      <c r="GJ70" s="390"/>
      <c r="GK70" s="390"/>
      <c r="GL70" s="390"/>
      <c r="GM70" s="390"/>
      <c r="GN70" s="390"/>
      <c r="GO70" s="390"/>
      <c r="GP70" s="390"/>
      <c r="GQ70" s="390"/>
      <c r="GR70" s="390"/>
      <c r="GS70" s="390"/>
      <c r="GT70" s="390"/>
      <c r="GU70" s="390"/>
      <c r="GV70" s="390"/>
      <c r="GW70" s="390"/>
      <c r="GX70" s="390"/>
      <c r="GY70" s="390"/>
      <c r="GZ70" s="390"/>
      <c r="HA70" s="390"/>
      <c r="HB70" s="390"/>
      <c r="HC70" s="390"/>
      <c r="HD70" s="390"/>
      <c r="HE70" s="390"/>
      <c r="HF70" s="390"/>
      <c r="HG70" s="390"/>
      <c r="HH70" s="390"/>
      <c r="HI70" s="390"/>
      <c r="HJ70" s="390"/>
      <c r="HK70" s="390"/>
      <c r="HL70" s="390"/>
      <c r="HM70" s="390"/>
      <c r="HN70" s="390"/>
      <c r="HO70" s="390"/>
      <c r="HP70" s="390"/>
      <c r="HQ70" s="390"/>
      <c r="HR70" s="390"/>
      <c r="HS70" s="390"/>
      <c r="HT70" s="390"/>
      <c r="HU70" s="390"/>
      <c r="HV70" s="390"/>
      <c r="HW70" s="390"/>
      <c r="HX70" s="390"/>
      <c r="HY70" s="390"/>
      <c r="HZ70" s="390"/>
      <c r="IA70" s="390"/>
      <c r="IB70" s="390"/>
      <c r="IC70" s="390"/>
      <c r="ID70" s="390"/>
      <c r="IE70" s="390"/>
      <c r="IF70" s="390"/>
      <c r="IG70" s="390"/>
      <c r="IH70" s="390"/>
      <c r="II70" s="390"/>
      <c r="IJ70" s="390"/>
      <c r="IK70" s="390"/>
      <c r="IL70" s="390"/>
      <c r="IM70" s="390"/>
      <c r="IN70" s="390"/>
      <c r="IO70" s="390"/>
      <c r="IP70" s="390"/>
      <c r="IQ70" s="390"/>
      <c r="IR70" s="390"/>
      <c r="IS70" s="390"/>
      <c r="IT70" s="390"/>
      <c r="IU70" s="390"/>
      <c r="IV70" s="390"/>
      <c r="IW70" s="390"/>
      <c r="IX70" s="390"/>
      <c r="IY70" s="390"/>
      <c r="IZ70" s="390"/>
      <c r="JA70" s="390"/>
      <c r="JB70" s="390"/>
      <c r="JC70" s="390"/>
      <c r="JD70" s="390"/>
      <c r="JE70" s="390"/>
      <c r="JF70" s="390"/>
      <c r="JG70" s="390"/>
      <c r="JH70" s="390"/>
      <c r="JI70" s="390"/>
      <c r="JJ70" s="390"/>
      <c r="JK70" s="390"/>
      <c r="JL70" s="390"/>
      <c r="JM70" s="390"/>
      <c r="JN70" s="390"/>
      <c r="JO70" s="390"/>
      <c r="JP70" s="390"/>
      <c r="JQ70" s="390"/>
      <c r="JR70" s="390"/>
      <c r="JS70" s="390"/>
      <c r="JT70" s="390"/>
      <c r="JU70" s="390"/>
      <c r="JV70" s="390"/>
      <c r="JW70" s="390"/>
      <c r="JX70" s="390"/>
      <c r="JY70" s="390"/>
      <c r="JZ70" s="390"/>
      <c r="KA70" s="390"/>
      <c r="KB70" s="390"/>
      <c r="KC70" s="390"/>
      <c r="KD70" s="390"/>
      <c r="KE70" s="390"/>
      <c r="KF70" s="390"/>
      <c r="KG70" s="390"/>
      <c r="KH70" s="390"/>
      <c r="KI70" s="390"/>
      <c r="KJ70" s="390"/>
      <c r="KK70" s="390"/>
      <c r="KL70" s="390"/>
      <c r="KM70" s="390"/>
      <c r="KN70" s="390"/>
      <c r="KO70" s="390"/>
      <c r="KP70" s="390"/>
      <c r="KQ70" s="390"/>
      <c r="KR70" s="390"/>
      <c r="KS70" s="390"/>
      <c r="KT70" s="390"/>
      <c r="KU70" s="390"/>
      <c r="KV70" s="390"/>
      <c r="KW70" s="390"/>
      <c r="KX70" s="390"/>
      <c r="KY70" s="390"/>
      <c r="KZ70" s="390"/>
      <c r="LA70" s="390"/>
      <c r="LB70" s="390"/>
      <c r="LC70" s="390"/>
      <c r="LD70" s="390"/>
      <c r="LE70" s="390"/>
      <c r="LF70" s="390"/>
      <c r="LG70" s="390"/>
      <c r="LH70" s="390"/>
      <c r="LI70" s="390"/>
      <c r="LJ70" s="390"/>
      <c r="LK70" s="390"/>
      <c r="LL70" s="390"/>
      <c r="LM70" s="390"/>
      <c r="LN70" s="390"/>
      <c r="LO70" s="390"/>
      <c r="LP70" s="390"/>
      <c r="LQ70" s="390"/>
      <c r="LR70" s="390"/>
      <c r="LS70" s="390"/>
      <c r="LT70" s="390"/>
      <c r="LU70" s="390"/>
      <c r="LV70" s="390"/>
      <c r="LW70" s="390"/>
      <c r="LX70" s="390"/>
      <c r="LY70" s="390"/>
      <c r="LZ70" s="390"/>
      <c r="MA70" s="390"/>
      <c r="MB70" s="390"/>
      <c r="MC70" s="390"/>
      <c r="MD70" s="390"/>
      <c r="ME70" s="390"/>
      <c r="MF70" s="390"/>
      <c r="MG70" s="390"/>
      <c r="MH70" s="390"/>
      <c r="MI70" s="390"/>
      <c r="MJ70" s="390"/>
      <c r="MK70" s="390"/>
      <c r="ML70" s="390"/>
      <c r="MM70" s="390"/>
      <c r="MN70" s="390"/>
      <c r="MO70" s="390"/>
      <c r="MP70" s="390"/>
      <c r="MQ70" s="390"/>
      <c r="MR70" s="390"/>
      <c r="MS70" s="390"/>
      <c r="MT70" s="390"/>
      <c r="MU70" s="390"/>
      <c r="MV70" s="390"/>
      <c r="MW70" s="390"/>
      <c r="MX70" s="390"/>
      <c r="MY70" s="390"/>
      <c r="MZ70" s="390"/>
      <c r="NA70" s="390"/>
      <c r="NB70" s="390"/>
      <c r="NC70" s="390"/>
      <c r="ND70" s="390"/>
      <c r="NE70" s="390"/>
      <c r="NF70" s="390"/>
      <c r="NG70" s="390"/>
      <c r="NH70" s="390"/>
      <c r="NI70" s="390"/>
      <c r="NJ70" s="390"/>
      <c r="NK70" s="390"/>
      <c r="NL70" s="390"/>
      <c r="NM70" s="390"/>
      <c r="NN70" s="390"/>
      <c r="NO70" s="390"/>
      <c r="NP70" s="390"/>
      <c r="NQ70" s="390"/>
      <c r="NR70" s="390"/>
      <c r="NS70" s="390"/>
      <c r="NT70" s="390"/>
      <c r="NU70" s="390"/>
      <c r="NV70" s="390"/>
      <c r="NW70" s="390"/>
      <c r="NX70" s="390"/>
      <c r="NY70" s="390"/>
      <c r="NZ70" s="390"/>
      <c r="OA70" s="390"/>
      <c r="OB70" s="390"/>
      <c r="OC70" s="390"/>
      <c r="OD70" s="390"/>
      <c r="OE70" s="390"/>
      <c r="OF70" s="390"/>
      <c r="OG70" s="390"/>
      <c r="OH70" s="390"/>
      <c r="OI70" s="390"/>
      <c r="OJ70" s="390"/>
      <c r="OK70" s="390"/>
      <c r="OL70" s="390"/>
      <c r="OM70" s="390"/>
      <c r="ON70" s="390"/>
      <c r="OO70" s="390"/>
      <c r="OP70" s="390"/>
      <c r="OQ70" s="390"/>
      <c r="OR70" s="390"/>
      <c r="OS70" s="390"/>
      <c r="OT70" s="390"/>
      <c r="OU70" s="390"/>
      <c r="OV70" s="390"/>
      <c r="OW70" s="390"/>
      <c r="OX70" s="390"/>
      <c r="OY70" s="390"/>
      <c r="OZ70" s="390"/>
      <c r="PA70" s="390"/>
      <c r="PB70" s="390"/>
      <c r="PC70" s="390"/>
      <c r="PD70" s="390"/>
      <c r="PE70" s="390"/>
      <c r="PF70" s="390"/>
      <c r="PG70" s="390"/>
      <c r="PH70" s="390"/>
      <c r="PI70" s="390"/>
      <c r="PJ70" s="390"/>
      <c r="PK70" s="390"/>
      <c r="PL70" s="390"/>
      <c r="PM70" s="390"/>
      <c r="PN70" s="390"/>
      <c r="PO70" s="390"/>
      <c r="PP70" s="390"/>
      <c r="PQ70" s="390"/>
      <c r="PR70" s="390"/>
      <c r="PS70" s="390"/>
      <c r="PT70" s="390"/>
      <c r="PU70" s="390"/>
      <c r="PV70" s="390"/>
      <c r="PW70" s="390"/>
      <c r="PX70" s="390"/>
      <c r="PY70" s="390"/>
      <c r="PZ70" s="390"/>
      <c r="QA70" s="390"/>
      <c r="QB70" s="390"/>
      <c r="QC70" s="390"/>
      <c r="QD70" s="390"/>
      <c r="QE70" s="390"/>
      <c r="QF70" s="390"/>
      <c r="QG70" s="390"/>
      <c r="QH70" s="390"/>
      <c r="QI70" s="390"/>
      <c r="QJ70" s="390"/>
      <c r="QK70" s="390"/>
      <c r="QL70" s="390"/>
      <c r="QM70" s="390"/>
      <c r="QN70" s="390"/>
      <c r="QO70" s="390"/>
      <c r="QP70" s="390"/>
      <c r="QQ70" s="390"/>
      <c r="QR70" s="390"/>
      <c r="QS70" s="390"/>
      <c r="QT70" s="390"/>
      <c r="QU70" s="390"/>
      <c r="QV70" s="390"/>
      <c r="QW70" s="390"/>
      <c r="QX70" s="390"/>
      <c r="QY70" s="390"/>
      <c r="QZ70" s="390"/>
      <c r="RA70" s="390"/>
      <c r="RB70" s="390"/>
      <c r="RC70" s="390"/>
      <c r="RD70" s="390"/>
      <c r="RE70" s="390"/>
      <c r="RF70" s="390"/>
      <c r="RG70" s="390"/>
      <c r="RH70" s="390"/>
      <c r="RI70" s="390"/>
      <c r="RJ70" s="390"/>
      <c r="RK70" s="390"/>
      <c r="RL70" s="390"/>
      <c r="RM70" s="390"/>
      <c r="RN70" s="390"/>
      <c r="RO70" s="390"/>
      <c r="RP70" s="390"/>
      <c r="RQ70" s="390"/>
      <c r="RR70" s="390"/>
      <c r="RS70" s="390"/>
      <c r="RT70" s="390"/>
      <c r="RU70" s="390"/>
      <c r="RV70" s="390"/>
      <c r="RW70" s="390"/>
      <c r="RX70" s="390"/>
      <c r="RY70" s="390"/>
      <c r="RZ70" s="390"/>
      <c r="SA70" s="390"/>
      <c r="SB70" s="390"/>
      <c r="SC70" s="390"/>
      <c r="SD70" s="390"/>
      <c r="SE70" s="390"/>
      <c r="SF70" s="390"/>
      <c r="SG70" s="390"/>
      <c r="SH70" s="390"/>
      <c r="SI70" s="390"/>
      <c r="SJ70" s="390"/>
      <c r="SK70" s="390"/>
      <c r="SL70" s="390"/>
      <c r="SM70" s="390"/>
      <c r="SN70" s="390"/>
      <c r="SO70" s="390"/>
      <c r="SP70" s="390"/>
      <c r="SQ70" s="390"/>
      <c r="SR70" s="390"/>
      <c r="SS70" s="390"/>
      <c r="ST70" s="390"/>
      <c r="SU70" s="390"/>
      <c r="SV70" s="390"/>
      <c r="SW70" s="390"/>
      <c r="SX70" s="390"/>
      <c r="SY70" s="390"/>
      <c r="SZ70" s="390"/>
      <c r="TA70" s="390"/>
      <c r="TB70" s="390"/>
      <c r="TC70" s="390"/>
      <c r="TD70" s="390"/>
      <c r="TE70" s="390"/>
      <c r="TF70" s="390"/>
      <c r="TG70" s="390"/>
      <c r="TH70" s="390"/>
      <c r="TI70" s="390"/>
      <c r="TJ70" s="390"/>
      <c r="TK70" s="390"/>
      <c r="TL70" s="390"/>
      <c r="TM70" s="390"/>
      <c r="TN70" s="390"/>
      <c r="TO70" s="390"/>
      <c r="TP70" s="390"/>
      <c r="TQ70" s="390"/>
      <c r="TR70" s="390"/>
      <c r="TS70" s="390"/>
      <c r="TT70" s="390"/>
      <c r="TU70" s="390"/>
      <c r="TV70" s="390"/>
      <c r="TW70" s="390"/>
      <c r="TX70" s="390"/>
      <c r="TY70" s="390"/>
      <c r="TZ70" s="390"/>
      <c r="UA70" s="390"/>
      <c r="UB70" s="390"/>
      <c r="UC70" s="390"/>
      <c r="UD70" s="390"/>
      <c r="UE70" s="390"/>
      <c r="UF70" s="390"/>
      <c r="UG70" s="390"/>
      <c r="UH70" s="390"/>
      <c r="UI70" s="390"/>
      <c r="UJ70" s="390"/>
      <c r="UK70" s="390"/>
      <c r="UL70" s="390"/>
      <c r="UM70" s="390"/>
      <c r="UN70" s="390"/>
      <c r="UO70" s="390"/>
      <c r="UP70" s="390"/>
      <c r="UQ70" s="390"/>
      <c r="UR70" s="390"/>
      <c r="US70" s="390"/>
      <c r="UT70" s="390"/>
      <c r="UU70" s="390"/>
      <c r="UV70" s="390"/>
      <c r="UW70" s="390"/>
      <c r="UX70" s="390"/>
      <c r="UY70" s="390"/>
      <c r="UZ70" s="390"/>
      <c r="VA70" s="390"/>
      <c r="VB70" s="390"/>
      <c r="VC70" s="390"/>
      <c r="VD70" s="390"/>
      <c r="VE70" s="390"/>
      <c r="VF70" s="390"/>
      <c r="VG70" s="390"/>
      <c r="VH70" s="390"/>
      <c r="VI70" s="390"/>
      <c r="VJ70" s="390"/>
      <c r="VK70" s="390"/>
      <c r="VL70" s="390"/>
      <c r="VM70" s="390"/>
      <c r="VN70" s="390"/>
      <c r="VO70" s="390"/>
      <c r="VP70" s="390"/>
      <c r="VQ70" s="390"/>
      <c r="VR70" s="390"/>
      <c r="VS70" s="390"/>
      <c r="VT70" s="390"/>
      <c r="VU70" s="390"/>
      <c r="VV70" s="390"/>
      <c r="VW70" s="390"/>
      <c r="VX70" s="390"/>
      <c r="VY70" s="390"/>
      <c r="VZ70" s="390"/>
      <c r="WA70" s="390"/>
      <c r="WB70" s="390"/>
      <c r="WC70" s="390"/>
      <c r="WD70" s="390"/>
      <c r="WE70" s="390"/>
      <c r="WF70" s="390"/>
      <c r="WG70" s="390"/>
      <c r="WH70" s="390"/>
      <c r="WI70" s="390"/>
      <c r="WJ70" s="390"/>
      <c r="WK70" s="390"/>
      <c r="WL70" s="390"/>
      <c r="WM70" s="390"/>
      <c r="WN70" s="390"/>
      <c r="WO70" s="390"/>
      <c r="WP70" s="390"/>
      <c r="WQ70" s="390"/>
      <c r="WR70" s="390"/>
      <c r="WS70" s="390"/>
      <c r="WT70" s="390"/>
      <c r="WU70" s="390"/>
      <c r="WV70" s="390"/>
      <c r="WW70" s="390"/>
      <c r="WX70" s="390"/>
      <c r="WY70" s="390"/>
      <c r="WZ70" s="390"/>
      <c r="XA70" s="390"/>
      <c r="XB70" s="390"/>
      <c r="XC70" s="390"/>
      <c r="XD70" s="390"/>
      <c r="XE70" s="390"/>
      <c r="XF70" s="390"/>
      <c r="XG70" s="390"/>
      <c r="XH70" s="390"/>
      <c r="XI70" s="390"/>
      <c r="XJ70" s="390"/>
      <c r="XK70" s="390"/>
      <c r="XL70" s="390"/>
      <c r="XM70" s="390"/>
      <c r="XN70" s="390"/>
      <c r="XO70" s="390"/>
      <c r="XP70" s="390"/>
      <c r="XQ70" s="390"/>
      <c r="XR70" s="390"/>
      <c r="XS70" s="390"/>
      <c r="XT70" s="390"/>
      <c r="XU70" s="390"/>
      <c r="XV70" s="390"/>
      <c r="XW70" s="390"/>
      <c r="XX70" s="390"/>
      <c r="XY70" s="390"/>
      <c r="XZ70" s="390"/>
      <c r="YA70" s="390"/>
      <c r="YB70" s="390"/>
      <c r="YC70" s="390"/>
      <c r="YD70" s="390"/>
      <c r="YE70" s="390"/>
      <c r="YF70" s="390"/>
      <c r="YG70" s="390"/>
      <c r="YH70" s="390"/>
      <c r="YI70" s="390"/>
      <c r="YJ70" s="390"/>
      <c r="YK70" s="390"/>
      <c r="YL70" s="390"/>
      <c r="YM70" s="390"/>
      <c r="YN70" s="390"/>
      <c r="YO70" s="390"/>
      <c r="YP70" s="390"/>
      <c r="YQ70" s="390"/>
      <c r="YR70" s="390"/>
      <c r="YS70" s="390"/>
      <c r="YT70" s="390"/>
      <c r="YU70" s="390"/>
      <c r="YV70" s="390"/>
      <c r="YW70" s="390"/>
      <c r="YX70" s="390"/>
      <c r="YY70" s="390"/>
      <c r="YZ70" s="390"/>
      <c r="ZA70" s="390"/>
      <c r="ZB70" s="390"/>
      <c r="ZC70" s="390"/>
      <c r="ZD70" s="390"/>
      <c r="ZE70" s="390"/>
      <c r="ZF70" s="390"/>
      <c r="ZG70" s="390"/>
      <c r="ZH70" s="390"/>
      <c r="ZI70" s="390"/>
      <c r="ZJ70" s="390"/>
      <c r="ZK70" s="390"/>
      <c r="ZL70" s="390"/>
      <c r="ZM70" s="390"/>
      <c r="ZN70" s="390"/>
      <c r="ZO70" s="390"/>
      <c r="ZP70" s="390"/>
      <c r="ZQ70" s="390"/>
      <c r="ZR70" s="390"/>
      <c r="ZS70" s="390"/>
      <c r="ZT70" s="390"/>
      <c r="ZU70" s="390"/>
      <c r="ZV70" s="390"/>
    </row>
    <row r="71" spans="1:698" s="381" customFormat="1" ht="18" customHeight="1">
      <c r="A71" s="390"/>
      <c r="B71" s="385">
        <v>63</v>
      </c>
      <c r="C71" s="777" t="s">
        <v>797</v>
      </c>
      <c r="D71" s="777"/>
      <c r="E71" s="364"/>
      <c r="F71" s="365">
        <f t="shared" si="2"/>
        <v>0</v>
      </c>
      <c r="G71" s="365">
        <f t="shared" si="3"/>
        <v>0</v>
      </c>
      <c r="H71" s="365">
        <f t="shared" si="4"/>
        <v>0</v>
      </c>
      <c r="I71" s="365">
        <f t="shared" si="5"/>
        <v>0</v>
      </c>
      <c r="J71" s="365">
        <f t="shared" si="6"/>
        <v>0</v>
      </c>
      <c r="K71" s="365">
        <f t="shared" si="7"/>
        <v>0</v>
      </c>
      <c r="L71" s="365">
        <f t="shared" si="8"/>
        <v>0</v>
      </c>
      <c r="M71" s="365">
        <f t="shared" si="9"/>
        <v>0</v>
      </c>
      <c r="N71" s="365">
        <f t="shared" si="10"/>
        <v>0</v>
      </c>
      <c r="O71" s="365">
        <f t="shared" si="11"/>
        <v>0</v>
      </c>
      <c r="P71" s="365">
        <f t="shared" si="12"/>
        <v>0</v>
      </c>
      <c r="Q71" s="383" t="str">
        <f t="shared" si="13"/>
        <v/>
      </c>
      <c r="R71" s="384" t="str">
        <f t="shared" si="1"/>
        <v/>
      </c>
      <c r="S71" s="369"/>
      <c r="T71" s="369"/>
      <c r="U71" s="140"/>
      <c r="V71" s="140"/>
      <c r="W71" s="140"/>
      <c r="X71" s="140"/>
      <c r="Y71" s="140"/>
      <c r="Z71" s="390"/>
      <c r="AA71" s="390"/>
      <c r="AB71" s="390"/>
      <c r="AC71" s="390"/>
      <c r="AD71" s="390"/>
      <c r="AE71" s="390"/>
      <c r="AF71" s="390"/>
      <c r="AG71" s="390"/>
      <c r="AH71" s="390"/>
      <c r="AI71" s="390"/>
      <c r="AJ71" s="390"/>
      <c r="AK71" s="390"/>
      <c r="AL71" s="390"/>
      <c r="AM71" s="390"/>
      <c r="AN71" s="390"/>
      <c r="AO71" s="390"/>
      <c r="AP71" s="390"/>
      <c r="AQ71" s="390"/>
      <c r="AR71" s="390"/>
      <c r="AS71" s="390"/>
      <c r="AT71" s="390"/>
      <c r="AU71" s="390"/>
      <c r="AV71" s="390"/>
      <c r="AW71" s="390"/>
      <c r="AX71" s="390"/>
      <c r="AY71" s="390"/>
      <c r="AZ71" s="390"/>
      <c r="BA71" s="390"/>
      <c r="BB71" s="390"/>
      <c r="BC71" s="390"/>
      <c r="BD71" s="390"/>
      <c r="BE71" s="390"/>
      <c r="BF71" s="390"/>
      <c r="BG71" s="390"/>
      <c r="BH71" s="390"/>
      <c r="BI71" s="390"/>
      <c r="BJ71" s="390"/>
      <c r="BK71" s="390"/>
      <c r="BL71" s="390"/>
      <c r="BM71" s="390"/>
      <c r="BN71" s="390"/>
      <c r="BO71" s="390"/>
      <c r="BP71" s="390"/>
      <c r="BQ71" s="390"/>
      <c r="BR71" s="390"/>
      <c r="BS71" s="390"/>
      <c r="BT71" s="390"/>
      <c r="BU71" s="390"/>
      <c r="BV71" s="390"/>
      <c r="BW71" s="390"/>
      <c r="BX71" s="390"/>
      <c r="BY71" s="390"/>
      <c r="BZ71" s="390"/>
      <c r="CA71" s="390"/>
      <c r="CB71" s="390"/>
      <c r="CC71" s="390"/>
      <c r="CD71" s="390"/>
      <c r="CE71" s="390"/>
      <c r="CF71" s="390"/>
      <c r="CG71" s="390"/>
      <c r="CH71" s="390"/>
      <c r="CI71" s="390"/>
      <c r="CJ71" s="390"/>
      <c r="CK71" s="390"/>
      <c r="CL71" s="390"/>
      <c r="CM71" s="390"/>
      <c r="CN71" s="390"/>
      <c r="CO71" s="390"/>
      <c r="CP71" s="390"/>
      <c r="CQ71" s="390"/>
      <c r="CR71" s="390"/>
      <c r="CS71" s="390"/>
      <c r="CT71" s="390"/>
      <c r="CU71" s="390"/>
      <c r="CV71" s="390"/>
      <c r="CW71" s="390"/>
      <c r="CX71" s="390"/>
      <c r="CY71" s="390"/>
      <c r="CZ71" s="390"/>
      <c r="DA71" s="390"/>
      <c r="DB71" s="390"/>
      <c r="DC71" s="390"/>
      <c r="DD71" s="390"/>
      <c r="DE71" s="390"/>
      <c r="DF71" s="390"/>
      <c r="DG71" s="390"/>
      <c r="DH71" s="390"/>
      <c r="DI71" s="390"/>
      <c r="DJ71" s="390"/>
      <c r="DK71" s="390"/>
      <c r="DL71" s="390"/>
      <c r="DM71" s="390"/>
      <c r="DN71" s="390"/>
      <c r="DO71" s="390"/>
      <c r="DP71" s="390"/>
      <c r="DQ71" s="390"/>
      <c r="DR71" s="390"/>
      <c r="DS71" s="390"/>
      <c r="DT71" s="390"/>
      <c r="DU71" s="390"/>
      <c r="DV71" s="390"/>
      <c r="DW71" s="390"/>
      <c r="DX71" s="390"/>
      <c r="DY71" s="390"/>
      <c r="DZ71" s="390"/>
      <c r="EA71" s="390"/>
      <c r="EB71" s="390"/>
      <c r="EC71" s="390"/>
      <c r="ED71" s="390"/>
      <c r="EE71" s="390"/>
      <c r="EF71" s="390"/>
      <c r="EG71" s="390"/>
      <c r="EH71" s="390"/>
      <c r="EI71" s="390"/>
      <c r="EJ71" s="390"/>
      <c r="EK71" s="390"/>
      <c r="EL71" s="390"/>
      <c r="EM71" s="390"/>
      <c r="EN71" s="390"/>
      <c r="EO71" s="390"/>
      <c r="EP71" s="390"/>
      <c r="EQ71" s="390"/>
      <c r="ER71" s="390"/>
      <c r="ES71" s="390"/>
      <c r="ET71" s="390"/>
      <c r="EU71" s="390"/>
      <c r="EV71" s="390"/>
      <c r="EW71" s="390"/>
      <c r="EX71" s="390"/>
      <c r="EY71" s="390"/>
      <c r="EZ71" s="390"/>
      <c r="FA71" s="390"/>
      <c r="FB71" s="390"/>
      <c r="FC71" s="390"/>
      <c r="FD71" s="390"/>
      <c r="FE71" s="390"/>
      <c r="FF71" s="390"/>
      <c r="FG71" s="390"/>
      <c r="FH71" s="390"/>
      <c r="FI71" s="390"/>
      <c r="FJ71" s="390"/>
      <c r="FK71" s="390"/>
      <c r="FL71" s="390"/>
      <c r="FM71" s="390"/>
      <c r="FN71" s="390"/>
      <c r="FO71" s="390"/>
      <c r="FP71" s="390"/>
      <c r="FQ71" s="390"/>
      <c r="FR71" s="390"/>
      <c r="FS71" s="390"/>
      <c r="FT71" s="390"/>
      <c r="FU71" s="390"/>
      <c r="FV71" s="390"/>
      <c r="FW71" s="390"/>
      <c r="FX71" s="390"/>
      <c r="FY71" s="390"/>
      <c r="FZ71" s="390"/>
      <c r="GA71" s="390"/>
      <c r="GB71" s="390"/>
      <c r="GC71" s="390"/>
      <c r="GD71" s="390"/>
      <c r="GE71" s="390"/>
      <c r="GF71" s="390"/>
      <c r="GG71" s="390"/>
      <c r="GH71" s="390"/>
      <c r="GI71" s="390"/>
      <c r="GJ71" s="390"/>
      <c r="GK71" s="390"/>
      <c r="GL71" s="390"/>
      <c r="GM71" s="390"/>
      <c r="GN71" s="390"/>
      <c r="GO71" s="390"/>
      <c r="GP71" s="390"/>
      <c r="GQ71" s="390"/>
      <c r="GR71" s="390"/>
      <c r="GS71" s="390"/>
      <c r="GT71" s="390"/>
      <c r="GU71" s="390"/>
      <c r="GV71" s="390"/>
      <c r="GW71" s="390"/>
      <c r="GX71" s="390"/>
      <c r="GY71" s="390"/>
      <c r="GZ71" s="390"/>
      <c r="HA71" s="390"/>
      <c r="HB71" s="390"/>
      <c r="HC71" s="390"/>
      <c r="HD71" s="390"/>
      <c r="HE71" s="390"/>
      <c r="HF71" s="390"/>
      <c r="HG71" s="390"/>
      <c r="HH71" s="390"/>
      <c r="HI71" s="390"/>
      <c r="HJ71" s="390"/>
      <c r="HK71" s="390"/>
      <c r="HL71" s="390"/>
      <c r="HM71" s="390"/>
      <c r="HN71" s="390"/>
      <c r="HO71" s="390"/>
      <c r="HP71" s="390"/>
      <c r="HQ71" s="390"/>
      <c r="HR71" s="390"/>
      <c r="HS71" s="390"/>
      <c r="HT71" s="390"/>
      <c r="HU71" s="390"/>
      <c r="HV71" s="390"/>
      <c r="HW71" s="390"/>
      <c r="HX71" s="390"/>
      <c r="HY71" s="390"/>
      <c r="HZ71" s="390"/>
      <c r="IA71" s="390"/>
      <c r="IB71" s="390"/>
      <c r="IC71" s="390"/>
      <c r="ID71" s="390"/>
      <c r="IE71" s="390"/>
      <c r="IF71" s="390"/>
      <c r="IG71" s="390"/>
      <c r="IH71" s="390"/>
      <c r="II71" s="390"/>
      <c r="IJ71" s="390"/>
      <c r="IK71" s="390"/>
      <c r="IL71" s="390"/>
      <c r="IM71" s="390"/>
      <c r="IN71" s="390"/>
      <c r="IO71" s="390"/>
      <c r="IP71" s="390"/>
      <c r="IQ71" s="390"/>
      <c r="IR71" s="390"/>
      <c r="IS71" s="390"/>
      <c r="IT71" s="390"/>
      <c r="IU71" s="390"/>
      <c r="IV71" s="390"/>
      <c r="IW71" s="390"/>
      <c r="IX71" s="390"/>
      <c r="IY71" s="390"/>
      <c r="IZ71" s="390"/>
      <c r="JA71" s="390"/>
      <c r="JB71" s="390"/>
      <c r="JC71" s="390"/>
      <c r="JD71" s="390"/>
      <c r="JE71" s="390"/>
      <c r="JF71" s="390"/>
      <c r="JG71" s="390"/>
      <c r="JH71" s="390"/>
      <c r="JI71" s="390"/>
      <c r="JJ71" s="390"/>
      <c r="JK71" s="390"/>
      <c r="JL71" s="390"/>
      <c r="JM71" s="390"/>
      <c r="JN71" s="390"/>
      <c r="JO71" s="390"/>
      <c r="JP71" s="390"/>
      <c r="JQ71" s="390"/>
      <c r="JR71" s="390"/>
      <c r="JS71" s="390"/>
      <c r="JT71" s="390"/>
      <c r="JU71" s="390"/>
      <c r="JV71" s="390"/>
      <c r="JW71" s="390"/>
      <c r="JX71" s="390"/>
      <c r="JY71" s="390"/>
      <c r="JZ71" s="390"/>
      <c r="KA71" s="390"/>
      <c r="KB71" s="390"/>
      <c r="KC71" s="390"/>
      <c r="KD71" s="390"/>
      <c r="KE71" s="390"/>
      <c r="KF71" s="390"/>
      <c r="KG71" s="390"/>
      <c r="KH71" s="390"/>
      <c r="KI71" s="390"/>
      <c r="KJ71" s="390"/>
      <c r="KK71" s="390"/>
      <c r="KL71" s="390"/>
      <c r="KM71" s="390"/>
      <c r="KN71" s="390"/>
      <c r="KO71" s="390"/>
      <c r="KP71" s="390"/>
      <c r="KQ71" s="390"/>
      <c r="KR71" s="390"/>
      <c r="KS71" s="390"/>
      <c r="KT71" s="390"/>
      <c r="KU71" s="390"/>
      <c r="KV71" s="390"/>
      <c r="KW71" s="390"/>
      <c r="KX71" s="390"/>
      <c r="KY71" s="390"/>
      <c r="KZ71" s="390"/>
      <c r="LA71" s="390"/>
      <c r="LB71" s="390"/>
      <c r="LC71" s="390"/>
      <c r="LD71" s="390"/>
      <c r="LE71" s="390"/>
      <c r="LF71" s="390"/>
      <c r="LG71" s="390"/>
      <c r="LH71" s="390"/>
      <c r="LI71" s="390"/>
      <c r="LJ71" s="390"/>
      <c r="LK71" s="390"/>
      <c r="LL71" s="390"/>
      <c r="LM71" s="390"/>
      <c r="LN71" s="390"/>
      <c r="LO71" s="390"/>
      <c r="LP71" s="390"/>
      <c r="LQ71" s="390"/>
      <c r="LR71" s="390"/>
      <c r="LS71" s="390"/>
      <c r="LT71" s="390"/>
      <c r="LU71" s="390"/>
      <c r="LV71" s="390"/>
      <c r="LW71" s="390"/>
      <c r="LX71" s="390"/>
      <c r="LY71" s="390"/>
      <c r="LZ71" s="390"/>
      <c r="MA71" s="390"/>
      <c r="MB71" s="390"/>
      <c r="MC71" s="390"/>
      <c r="MD71" s="390"/>
      <c r="ME71" s="390"/>
      <c r="MF71" s="390"/>
      <c r="MG71" s="390"/>
      <c r="MH71" s="390"/>
      <c r="MI71" s="390"/>
      <c r="MJ71" s="390"/>
      <c r="MK71" s="390"/>
      <c r="ML71" s="390"/>
      <c r="MM71" s="390"/>
      <c r="MN71" s="390"/>
      <c r="MO71" s="390"/>
      <c r="MP71" s="390"/>
      <c r="MQ71" s="390"/>
      <c r="MR71" s="390"/>
      <c r="MS71" s="390"/>
      <c r="MT71" s="390"/>
      <c r="MU71" s="390"/>
      <c r="MV71" s="390"/>
      <c r="MW71" s="390"/>
      <c r="MX71" s="390"/>
      <c r="MY71" s="390"/>
      <c r="MZ71" s="390"/>
      <c r="NA71" s="390"/>
      <c r="NB71" s="390"/>
      <c r="NC71" s="390"/>
      <c r="ND71" s="390"/>
      <c r="NE71" s="390"/>
      <c r="NF71" s="390"/>
      <c r="NG71" s="390"/>
      <c r="NH71" s="390"/>
      <c r="NI71" s="390"/>
      <c r="NJ71" s="390"/>
      <c r="NK71" s="390"/>
      <c r="NL71" s="390"/>
      <c r="NM71" s="390"/>
      <c r="NN71" s="390"/>
      <c r="NO71" s="390"/>
      <c r="NP71" s="390"/>
      <c r="NQ71" s="390"/>
      <c r="NR71" s="390"/>
      <c r="NS71" s="390"/>
      <c r="NT71" s="390"/>
      <c r="NU71" s="390"/>
      <c r="NV71" s="390"/>
      <c r="NW71" s="390"/>
      <c r="NX71" s="390"/>
      <c r="NY71" s="390"/>
      <c r="NZ71" s="390"/>
      <c r="OA71" s="390"/>
      <c r="OB71" s="390"/>
      <c r="OC71" s="390"/>
      <c r="OD71" s="390"/>
      <c r="OE71" s="390"/>
      <c r="OF71" s="390"/>
      <c r="OG71" s="390"/>
      <c r="OH71" s="390"/>
      <c r="OI71" s="390"/>
      <c r="OJ71" s="390"/>
      <c r="OK71" s="390"/>
      <c r="OL71" s="390"/>
      <c r="OM71" s="390"/>
      <c r="ON71" s="390"/>
      <c r="OO71" s="390"/>
      <c r="OP71" s="390"/>
      <c r="OQ71" s="390"/>
      <c r="OR71" s="390"/>
      <c r="OS71" s="390"/>
      <c r="OT71" s="390"/>
      <c r="OU71" s="390"/>
      <c r="OV71" s="390"/>
      <c r="OW71" s="390"/>
      <c r="OX71" s="390"/>
      <c r="OY71" s="390"/>
      <c r="OZ71" s="390"/>
      <c r="PA71" s="390"/>
      <c r="PB71" s="390"/>
      <c r="PC71" s="390"/>
      <c r="PD71" s="390"/>
      <c r="PE71" s="390"/>
      <c r="PF71" s="390"/>
      <c r="PG71" s="390"/>
      <c r="PH71" s="390"/>
      <c r="PI71" s="390"/>
      <c r="PJ71" s="390"/>
      <c r="PK71" s="390"/>
      <c r="PL71" s="390"/>
      <c r="PM71" s="390"/>
      <c r="PN71" s="390"/>
      <c r="PO71" s="390"/>
      <c r="PP71" s="390"/>
      <c r="PQ71" s="390"/>
      <c r="PR71" s="390"/>
      <c r="PS71" s="390"/>
      <c r="PT71" s="390"/>
      <c r="PU71" s="390"/>
      <c r="PV71" s="390"/>
      <c r="PW71" s="390"/>
      <c r="PX71" s="390"/>
      <c r="PY71" s="390"/>
      <c r="PZ71" s="390"/>
      <c r="QA71" s="390"/>
      <c r="QB71" s="390"/>
      <c r="QC71" s="390"/>
      <c r="QD71" s="390"/>
      <c r="QE71" s="390"/>
      <c r="QF71" s="390"/>
      <c r="QG71" s="390"/>
      <c r="QH71" s="390"/>
      <c r="QI71" s="390"/>
      <c r="QJ71" s="390"/>
      <c r="QK71" s="390"/>
      <c r="QL71" s="390"/>
      <c r="QM71" s="390"/>
      <c r="QN71" s="390"/>
      <c r="QO71" s="390"/>
      <c r="QP71" s="390"/>
      <c r="QQ71" s="390"/>
      <c r="QR71" s="390"/>
      <c r="QS71" s="390"/>
      <c r="QT71" s="390"/>
      <c r="QU71" s="390"/>
      <c r="QV71" s="390"/>
      <c r="QW71" s="390"/>
      <c r="QX71" s="390"/>
      <c r="QY71" s="390"/>
      <c r="QZ71" s="390"/>
      <c r="RA71" s="390"/>
      <c r="RB71" s="390"/>
      <c r="RC71" s="390"/>
      <c r="RD71" s="390"/>
      <c r="RE71" s="390"/>
      <c r="RF71" s="390"/>
      <c r="RG71" s="390"/>
      <c r="RH71" s="390"/>
      <c r="RI71" s="390"/>
      <c r="RJ71" s="390"/>
      <c r="RK71" s="390"/>
      <c r="RL71" s="390"/>
      <c r="RM71" s="390"/>
      <c r="RN71" s="390"/>
      <c r="RO71" s="390"/>
      <c r="RP71" s="390"/>
      <c r="RQ71" s="390"/>
      <c r="RR71" s="390"/>
      <c r="RS71" s="390"/>
      <c r="RT71" s="390"/>
      <c r="RU71" s="390"/>
      <c r="RV71" s="390"/>
      <c r="RW71" s="390"/>
      <c r="RX71" s="390"/>
      <c r="RY71" s="390"/>
      <c r="RZ71" s="390"/>
      <c r="SA71" s="390"/>
      <c r="SB71" s="390"/>
      <c r="SC71" s="390"/>
      <c r="SD71" s="390"/>
      <c r="SE71" s="390"/>
      <c r="SF71" s="390"/>
      <c r="SG71" s="390"/>
      <c r="SH71" s="390"/>
      <c r="SI71" s="390"/>
      <c r="SJ71" s="390"/>
      <c r="SK71" s="390"/>
      <c r="SL71" s="390"/>
      <c r="SM71" s="390"/>
      <c r="SN71" s="390"/>
      <c r="SO71" s="390"/>
      <c r="SP71" s="390"/>
      <c r="SQ71" s="390"/>
      <c r="SR71" s="390"/>
      <c r="SS71" s="390"/>
      <c r="ST71" s="390"/>
      <c r="SU71" s="390"/>
      <c r="SV71" s="390"/>
      <c r="SW71" s="390"/>
      <c r="SX71" s="390"/>
      <c r="SY71" s="390"/>
      <c r="SZ71" s="390"/>
      <c r="TA71" s="390"/>
      <c r="TB71" s="390"/>
      <c r="TC71" s="390"/>
      <c r="TD71" s="390"/>
      <c r="TE71" s="390"/>
      <c r="TF71" s="390"/>
      <c r="TG71" s="390"/>
      <c r="TH71" s="390"/>
      <c r="TI71" s="390"/>
      <c r="TJ71" s="390"/>
      <c r="TK71" s="390"/>
      <c r="TL71" s="390"/>
      <c r="TM71" s="390"/>
      <c r="TN71" s="390"/>
      <c r="TO71" s="390"/>
      <c r="TP71" s="390"/>
      <c r="TQ71" s="390"/>
      <c r="TR71" s="390"/>
      <c r="TS71" s="390"/>
      <c r="TT71" s="390"/>
      <c r="TU71" s="390"/>
      <c r="TV71" s="390"/>
      <c r="TW71" s="390"/>
      <c r="TX71" s="390"/>
      <c r="TY71" s="390"/>
      <c r="TZ71" s="390"/>
      <c r="UA71" s="390"/>
      <c r="UB71" s="390"/>
      <c r="UC71" s="390"/>
      <c r="UD71" s="390"/>
      <c r="UE71" s="390"/>
      <c r="UF71" s="390"/>
      <c r="UG71" s="390"/>
      <c r="UH71" s="390"/>
      <c r="UI71" s="390"/>
      <c r="UJ71" s="390"/>
      <c r="UK71" s="390"/>
      <c r="UL71" s="390"/>
      <c r="UM71" s="390"/>
      <c r="UN71" s="390"/>
      <c r="UO71" s="390"/>
      <c r="UP71" s="390"/>
      <c r="UQ71" s="390"/>
      <c r="UR71" s="390"/>
      <c r="US71" s="390"/>
      <c r="UT71" s="390"/>
      <c r="UU71" s="390"/>
      <c r="UV71" s="390"/>
      <c r="UW71" s="390"/>
      <c r="UX71" s="390"/>
      <c r="UY71" s="390"/>
      <c r="UZ71" s="390"/>
      <c r="VA71" s="390"/>
      <c r="VB71" s="390"/>
      <c r="VC71" s="390"/>
      <c r="VD71" s="390"/>
      <c r="VE71" s="390"/>
      <c r="VF71" s="390"/>
      <c r="VG71" s="390"/>
      <c r="VH71" s="390"/>
      <c r="VI71" s="390"/>
      <c r="VJ71" s="390"/>
      <c r="VK71" s="390"/>
      <c r="VL71" s="390"/>
      <c r="VM71" s="390"/>
      <c r="VN71" s="390"/>
      <c r="VO71" s="390"/>
      <c r="VP71" s="390"/>
      <c r="VQ71" s="390"/>
      <c r="VR71" s="390"/>
      <c r="VS71" s="390"/>
      <c r="VT71" s="390"/>
      <c r="VU71" s="390"/>
      <c r="VV71" s="390"/>
      <c r="VW71" s="390"/>
      <c r="VX71" s="390"/>
      <c r="VY71" s="390"/>
      <c r="VZ71" s="390"/>
      <c r="WA71" s="390"/>
      <c r="WB71" s="390"/>
      <c r="WC71" s="390"/>
      <c r="WD71" s="390"/>
      <c r="WE71" s="390"/>
      <c r="WF71" s="390"/>
      <c r="WG71" s="390"/>
      <c r="WH71" s="390"/>
      <c r="WI71" s="390"/>
      <c r="WJ71" s="390"/>
      <c r="WK71" s="390"/>
      <c r="WL71" s="390"/>
      <c r="WM71" s="390"/>
      <c r="WN71" s="390"/>
      <c r="WO71" s="390"/>
      <c r="WP71" s="390"/>
      <c r="WQ71" s="390"/>
      <c r="WR71" s="390"/>
      <c r="WS71" s="390"/>
      <c r="WT71" s="390"/>
      <c r="WU71" s="390"/>
      <c r="WV71" s="390"/>
      <c r="WW71" s="390"/>
      <c r="WX71" s="390"/>
      <c r="WY71" s="390"/>
      <c r="WZ71" s="390"/>
      <c r="XA71" s="390"/>
      <c r="XB71" s="390"/>
      <c r="XC71" s="390"/>
      <c r="XD71" s="390"/>
      <c r="XE71" s="390"/>
      <c r="XF71" s="390"/>
      <c r="XG71" s="390"/>
      <c r="XH71" s="390"/>
      <c r="XI71" s="390"/>
      <c r="XJ71" s="390"/>
      <c r="XK71" s="390"/>
      <c r="XL71" s="390"/>
      <c r="XM71" s="390"/>
      <c r="XN71" s="390"/>
      <c r="XO71" s="390"/>
      <c r="XP71" s="390"/>
      <c r="XQ71" s="390"/>
      <c r="XR71" s="390"/>
      <c r="XS71" s="390"/>
      <c r="XT71" s="390"/>
      <c r="XU71" s="390"/>
      <c r="XV71" s="390"/>
      <c r="XW71" s="390"/>
      <c r="XX71" s="390"/>
      <c r="XY71" s="390"/>
      <c r="XZ71" s="390"/>
      <c r="YA71" s="390"/>
      <c r="YB71" s="390"/>
      <c r="YC71" s="390"/>
      <c r="YD71" s="390"/>
      <c r="YE71" s="390"/>
      <c r="YF71" s="390"/>
      <c r="YG71" s="390"/>
      <c r="YH71" s="390"/>
      <c r="YI71" s="390"/>
      <c r="YJ71" s="390"/>
      <c r="YK71" s="390"/>
      <c r="YL71" s="390"/>
      <c r="YM71" s="390"/>
      <c r="YN71" s="390"/>
      <c r="YO71" s="390"/>
      <c r="YP71" s="390"/>
      <c r="YQ71" s="390"/>
      <c r="YR71" s="390"/>
      <c r="YS71" s="390"/>
      <c r="YT71" s="390"/>
      <c r="YU71" s="390"/>
      <c r="YV71" s="390"/>
      <c r="YW71" s="390"/>
      <c r="YX71" s="390"/>
      <c r="YY71" s="390"/>
      <c r="YZ71" s="390"/>
      <c r="ZA71" s="390"/>
      <c r="ZB71" s="390"/>
      <c r="ZC71" s="390"/>
      <c r="ZD71" s="390"/>
      <c r="ZE71" s="390"/>
      <c r="ZF71" s="390"/>
      <c r="ZG71" s="390"/>
      <c r="ZH71" s="390"/>
      <c r="ZI71" s="390"/>
      <c r="ZJ71" s="390"/>
      <c r="ZK71" s="390"/>
      <c r="ZL71" s="390"/>
      <c r="ZM71" s="390"/>
      <c r="ZN71" s="390"/>
      <c r="ZO71" s="390"/>
      <c r="ZP71" s="390"/>
      <c r="ZQ71" s="390"/>
      <c r="ZR71" s="390"/>
      <c r="ZS71" s="390"/>
      <c r="ZT71" s="390"/>
      <c r="ZU71" s="390"/>
      <c r="ZV71" s="390"/>
    </row>
    <row r="72" spans="1:698" s="381" customFormat="1" ht="18" customHeight="1">
      <c r="A72" s="390"/>
      <c r="B72" s="385">
        <v>64</v>
      </c>
      <c r="C72" s="777" t="s">
        <v>797</v>
      </c>
      <c r="D72" s="777"/>
      <c r="E72" s="364"/>
      <c r="F72" s="365">
        <f t="shared" si="2"/>
        <v>0</v>
      </c>
      <c r="G72" s="365">
        <f t="shared" si="3"/>
        <v>0</v>
      </c>
      <c r="H72" s="365">
        <f t="shared" si="4"/>
        <v>0</v>
      </c>
      <c r="I72" s="365">
        <f t="shared" si="5"/>
        <v>0</v>
      </c>
      <c r="J72" s="365">
        <f t="shared" si="6"/>
        <v>0</v>
      </c>
      <c r="K72" s="365">
        <f t="shared" si="7"/>
        <v>0</v>
      </c>
      <c r="L72" s="365">
        <f t="shared" si="8"/>
        <v>0</v>
      </c>
      <c r="M72" s="365">
        <f t="shared" si="9"/>
        <v>0</v>
      </c>
      <c r="N72" s="365">
        <f t="shared" si="10"/>
        <v>0</v>
      </c>
      <c r="O72" s="365">
        <f t="shared" si="11"/>
        <v>0</v>
      </c>
      <c r="P72" s="365">
        <f t="shared" si="12"/>
        <v>0</v>
      </c>
      <c r="Q72" s="383" t="str">
        <f t="shared" si="13"/>
        <v/>
      </c>
      <c r="R72" s="384" t="str">
        <f t="shared" si="1"/>
        <v/>
      </c>
      <c r="S72" s="369"/>
      <c r="T72" s="369"/>
      <c r="U72" s="140"/>
      <c r="V72" s="140"/>
      <c r="W72" s="140"/>
      <c r="X72" s="140"/>
      <c r="Y72" s="140"/>
      <c r="Z72" s="390"/>
      <c r="AA72" s="390"/>
      <c r="AB72" s="390"/>
      <c r="AC72" s="390"/>
      <c r="AD72" s="390"/>
      <c r="AE72" s="390"/>
      <c r="AF72" s="390"/>
      <c r="AG72" s="390"/>
      <c r="AH72" s="390"/>
      <c r="AI72" s="390"/>
      <c r="AJ72" s="390"/>
      <c r="AK72" s="390"/>
      <c r="AL72" s="390"/>
      <c r="AM72" s="390"/>
      <c r="AN72" s="390"/>
      <c r="AO72" s="390"/>
      <c r="AP72" s="390"/>
      <c r="AQ72" s="390"/>
      <c r="AR72" s="390"/>
      <c r="AS72" s="390"/>
      <c r="AT72" s="390"/>
      <c r="AU72" s="390"/>
      <c r="AV72" s="390"/>
      <c r="AW72" s="390"/>
      <c r="AX72" s="390"/>
      <c r="AY72" s="390"/>
      <c r="AZ72" s="390"/>
      <c r="BA72" s="390"/>
      <c r="BB72" s="390"/>
      <c r="BC72" s="390"/>
      <c r="BD72" s="390"/>
      <c r="BE72" s="390"/>
      <c r="BF72" s="390"/>
      <c r="BG72" s="390"/>
      <c r="BH72" s="390"/>
      <c r="BI72" s="390"/>
      <c r="BJ72" s="390"/>
      <c r="BK72" s="390"/>
      <c r="BL72" s="390"/>
      <c r="BM72" s="390"/>
      <c r="BN72" s="390"/>
      <c r="BO72" s="390"/>
      <c r="BP72" s="390"/>
      <c r="BQ72" s="390"/>
      <c r="BR72" s="390"/>
      <c r="BS72" s="390"/>
      <c r="BT72" s="390"/>
      <c r="BU72" s="390"/>
      <c r="BV72" s="390"/>
      <c r="BW72" s="390"/>
      <c r="BX72" s="390"/>
      <c r="BY72" s="390"/>
      <c r="BZ72" s="390"/>
      <c r="CA72" s="390"/>
      <c r="CB72" s="390"/>
      <c r="CC72" s="390"/>
      <c r="CD72" s="390"/>
      <c r="CE72" s="390"/>
      <c r="CF72" s="390"/>
      <c r="CG72" s="390"/>
      <c r="CH72" s="390"/>
      <c r="CI72" s="390"/>
      <c r="CJ72" s="390"/>
      <c r="CK72" s="390"/>
      <c r="CL72" s="390"/>
      <c r="CM72" s="390"/>
      <c r="CN72" s="390"/>
      <c r="CO72" s="390"/>
      <c r="CP72" s="390"/>
      <c r="CQ72" s="390"/>
      <c r="CR72" s="390"/>
      <c r="CS72" s="390"/>
      <c r="CT72" s="390"/>
      <c r="CU72" s="390"/>
      <c r="CV72" s="390"/>
      <c r="CW72" s="390"/>
      <c r="CX72" s="390"/>
      <c r="CY72" s="390"/>
      <c r="CZ72" s="390"/>
      <c r="DA72" s="390"/>
      <c r="DB72" s="390"/>
      <c r="DC72" s="390"/>
      <c r="DD72" s="390"/>
      <c r="DE72" s="390"/>
      <c r="DF72" s="390"/>
      <c r="DG72" s="390"/>
      <c r="DH72" s="390"/>
      <c r="DI72" s="390"/>
      <c r="DJ72" s="390"/>
      <c r="DK72" s="390"/>
      <c r="DL72" s="390"/>
      <c r="DM72" s="390"/>
      <c r="DN72" s="390"/>
      <c r="DO72" s="390"/>
      <c r="DP72" s="390"/>
      <c r="DQ72" s="390"/>
      <c r="DR72" s="390"/>
      <c r="DS72" s="390"/>
      <c r="DT72" s="390"/>
      <c r="DU72" s="390"/>
      <c r="DV72" s="390"/>
      <c r="DW72" s="390"/>
      <c r="DX72" s="390"/>
      <c r="DY72" s="390"/>
      <c r="DZ72" s="390"/>
      <c r="EA72" s="390"/>
      <c r="EB72" s="390"/>
      <c r="EC72" s="390"/>
      <c r="ED72" s="390"/>
      <c r="EE72" s="390"/>
      <c r="EF72" s="390"/>
      <c r="EG72" s="390"/>
      <c r="EH72" s="390"/>
      <c r="EI72" s="390"/>
      <c r="EJ72" s="390"/>
      <c r="EK72" s="390"/>
      <c r="EL72" s="390"/>
      <c r="EM72" s="390"/>
      <c r="EN72" s="390"/>
      <c r="EO72" s="390"/>
      <c r="EP72" s="390"/>
      <c r="EQ72" s="390"/>
      <c r="ER72" s="390"/>
      <c r="ES72" s="390"/>
      <c r="ET72" s="390"/>
      <c r="EU72" s="390"/>
      <c r="EV72" s="390"/>
      <c r="EW72" s="390"/>
      <c r="EX72" s="390"/>
      <c r="EY72" s="390"/>
      <c r="EZ72" s="390"/>
      <c r="FA72" s="390"/>
      <c r="FB72" s="390"/>
      <c r="FC72" s="390"/>
      <c r="FD72" s="390"/>
      <c r="FE72" s="390"/>
      <c r="FF72" s="390"/>
      <c r="FG72" s="390"/>
      <c r="FH72" s="390"/>
      <c r="FI72" s="390"/>
      <c r="FJ72" s="390"/>
      <c r="FK72" s="390"/>
      <c r="FL72" s="390"/>
      <c r="FM72" s="390"/>
      <c r="FN72" s="390"/>
      <c r="FO72" s="390"/>
      <c r="FP72" s="390"/>
      <c r="FQ72" s="390"/>
      <c r="FR72" s="390"/>
      <c r="FS72" s="390"/>
      <c r="FT72" s="390"/>
      <c r="FU72" s="390"/>
      <c r="FV72" s="390"/>
      <c r="FW72" s="390"/>
      <c r="FX72" s="390"/>
      <c r="FY72" s="390"/>
      <c r="FZ72" s="390"/>
      <c r="GA72" s="390"/>
      <c r="GB72" s="390"/>
      <c r="GC72" s="390"/>
      <c r="GD72" s="390"/>
      <c r="GE72" s="390"/>
      <c r="GF72" s="390"/>
      <c r="GG72" s="390"/>
      <c r="GH72" s="390"/>
      <c r="GI72" s="390"/>
      <c r="GJ72" s="390"/>
      <c r="GK72" s="390"/>
      <c r="GL72" s="390"/>
      <c r="GM72" s="390"/>
      <c r="GN72" s="390"/>
      <c r="GO72" s="390"/>
      <c r="GP72" s="390"/>
      <c r="GQ72" s="390"/>
      <c r="GR72" s="390"/>
      <c r="GS72" s="390"/>
      <c r="GT72" s="390"/>
      <c r="GU72" s="390"/>
      <c r="GV72" s="390"/>
      <c r="GW72" s="390"/>
      <c r="GX72" s="390"/>
      <c r="GY72" s="390"/>
      <c r="GZ72" s="390"/>
      <c r="HA72" s="390"/>
      <c r="HB72" s="390"/>
      <c r="HC72" s="390"/>
      <c r="HD72" s="390"/>
      <c r="HE72" s="390"/>
      <c r="HF72" s="390"/>
      <c r="HG72" s="390"/>
      <c r="HH72" s="390"/>
      <c r="HI72" s="390"/>
      <c r="HJ72" s="390"/>
      <c r="HK72" s="390"/>
      <c r="HL72" s="390"/>
      <c r="HM72" s="390"/>
      <c r="HN72" s="390"/>
      <c r="HO72" s="390"/>
      <c r="HP72" s="390"/>
      <c r="HQ72" s="390"/>
      <c r="HR72" s="390"/>
      <c r="HS72" s="390"/>
      <c r="HT72" s="390"/>
      <c r="HU72" s="390"/>
      <c r="HV72" s="390"/>
      <c r="HW72" s="390"/>
      <c r="HX72" s="390"/>
      <c r="HY72" s="390"/>
      <c r="HZ72" s="390"/>
      <c r="IA72" s="390"/>
      <c r="IB72" s="390"/>
      <c r="IC72" s="390"/>
      <c r="ID72" s="390"/>
      <c r="IE72" s="390"/>
      <c r="IF72" s="390"/>
      <c r="IG72" s="390"/>
      <c r="IH72" s="390"/>
      <c r="II72" s="390"/>
      <c r="IJ72" s="390"/>
      <c r="IK72" s="390"/>
      <c r="IL72" s="390"/>
      <c r="IM72" s="390"/>
      <c r="IN72" s="390"/>
      <c r="IO72" s="390"/>
      <c r="IP72" s="390"/>
      <c r="IQ72" s="390"/>
      <c r="IR72" s="390"/>
      <c r="IS72" s="390"/>
      <c r="IT72" s="390"/>
      <c r="IU72" s="390"/>
      <c r="IV72" s="390"/>
      <c r="IW72" s="390"/>
      <c r="IX72" s="390"/>
      <c r="IY72" s="390"/>
      <c r="IZ72" s="390"/>
      <c r="JA72" s="390"/>
      <c r="JB72" s="390"/>
      <c r="JC72" s="390"/>
      <c r="JD72" s="390"/>
      <c r="JE72" s="390"/>
      <c r="JF72" s="390"/>
      <c r="JG72" s="390"/>
      <c r="JH72" s="390"/>
      <c r="JI72" s="390"/>
      <c r="JJ72" s="390"/>
      <c r="JK72" s="390"/>
      <c r="JL72" s="390"/>
      <c r="JM72" s="390"/>
      <c r="JN72" s="390"/>
      <c r="JO72" s="390"/>
      <c r="JP72" s="390"/>
      <c r="JQ72" s="390"/>
      <c r="JR72" s="390"/>
      <c r="JS72" s="390"/>
      <c r="JT72" s="390"/>
      <c r="JU72" s="390"/>
      <c r="JV72" s="390"/>
      <c r="JW72" s="390"/>
      <c r="JX72" s="390"/>
      <c r="JY72" s="390"/>
      <c r="JZ72" s="390"/>
      <c r="KA72" s="390"/>
      <c r="KB72" s="390"/>
      <c r="KC72" s="390"/>
      <c r="KD72" s="390"/>
      <c r="KE72" s="390"/>
      <c r="KF72" s="390"/>
      <c r="KG72" s="390"/>
      <c r="KH72" s="390"/>
      <c r="KI72" s="390"/>
      <c r="KJ72" s="390"/>
      <c r="KK72" s="390"/>
      <c r="KL72" s="390"/>
      <c r="KM72" s="390"/>
      <c r="KN72" s="390"/>
      <c r="KO72" s="390"/>
      <c r="KP72" s="390"/>
      <c r="KQ72" s="390"/>
      <c r="KR72" s="390"/>
      <c r="KS72" s="390"/>
      <c r="KT72" s="390"/>
      <c r="KU72" s="390"/>
      <c r="KV72" s="390"/>
      <c r="KW72" s="390"/>
      <c r="KX72" s="390"/>
      <c r="KY72" s="390"/>
      <c r="KZ72" s="390"/>
      <c r="LA72" s="390"/>
      <c r="LB72" s="390"/>
      <c r="LC72" s="390"/>
      <c r="LD72" s="390"/>
      <c r="LE72" s="390"/>
      <c r="LF72" s="390"/>
      <c r="LG72" s="390"/>
      <c r="LH72" s="390"/>
      <c r="LI72" s="390"/>
      <c r="LJ72" s="390"/>
      <c r="LK72" s="390"/>
      <c r="LL72" s="390"/>
      <c r="LM72" s="390"/>
      <c r="LN72" s="390"/>
      <c r="LO72" s="390"/>
      <c r="LP72" s="390"/>
      <c r="LQ72" s="390"/>
      <c r="LR72" s="390"/>
      <c r="LS72" s="390"/>
      <c r="LT72" s="390"/>
      <c r="LU72" s="390"/>
      <c r="LV72" s="390"/>
      <c r="LW72" s="390"/>
      <c r="LX72" s="390"/>
      <c r="LY72" s="390"/>
      <c r="LZ72" s="390"/>
      <c r="MA72" s="390"/>
      <c r="MB72" s="390"/>
      <c r="MC72" s="390"/>
      <c r="MD72" s="390"/>
      <c r="ME72" s="390"/>
      <c r="MF72" s="390"/>
      <c r="MG72" s="390"/>
      <c r="MH72" s="390"/>
      <c r="MI72" s="390"/>
      <c r="MJ72" s="390"/>
      <c r="MK72" s="390"/>
      <c r="ML72" s="390"/>
      <c r="MM72" s="390"/>
      <c r="MN72" s="390"/>
      <c r="MO72" s="390"/>
      <c r="MP72" s="390"/>
      <c r="MQ72" s="390"/>
      <c r="MR72" s="390"/>
      <c r="MS72" s="390"/>
      <c r="MT72" s="390"/>
      <c r="MU72" s="390"/>
      <c r="MV72" s="390"/>
      <c r="MW72" s="390"/>
      <c r="MX72" s="390"/>
      <c r="MY72" s="390"/>
      <c r="MZ72" s="390"/>
      <c r="NA72" s="390"/>
      <c r="NB72" s="390"/>
      <c r="NC72" s="390"/>
      <c r="ND72" s="390"/>
      <c r="NE72" s="390"/>
      <c r="NF72" s="390"/>
      <c r="NG72" s="390"/>
      <c r="NH72" s="390"/>
      <c r="NI72" s="390"/>
      <c r="NJ72" s="390"/>
      <c r="NK72" s="390"/>
      <c r="NL72" s="390"/>
      <c r="NM72" s="390"/>
      <c r="NN72" s="390"/>
      <c r="NO72" s="390"/>
      <c r="NP72" s="390"/>
      <c r="NQ72" s="390"/>
      <c r="NR72" s="390"/>
      <c r="NS72" s="390"/>
      <c r="NT72" s="390"/>
      <c r="NU72" s="390"/>
      <c r="NV72" s="390"/>
      <c r="NW72" s="390"/>
      <c r="NX72" s="390"/>
      <c r="NY72" s="390"/>
      <c r="NZ72" s="390"/>
      <c r="OA72" s="390"/>
      <c r="OB72" s="390"/>
      <c r="OC72" s="390"/>
      <c r="OD72" s="390"/>
      <c r="OE72" s="390"/>
      <c r="OF72" s="390"/>
      <c r="OG72" s="390"/>
      <c r="OH72" s="390"/>
      <c r="OI72" s="390"/>
      <c r="OJ72" s="390"/>
      <c r="OK72" s="390"/>
      <c r="OL72" s="390"/>
      <c r="OM72" s="390"/>
      <c r="ON72" s="390"/>
      <c r="OO72" s="390"/>
      <c r="OP72" s="390"/>
      <c r="OQ72" s="390"/>
      <c r="OR72" s="390"/>
      <c r="OS72" s="390"/>
      <c r="OT72" s="390"/>
      <c r="OU72" s="390"/>
      <c r="OV72" s="390"/>
      <c r="OW72" s="390"/>
      <c r="OX72" s="390"/>
      <c r="OY72" s="390"/>
      <c r="OZ72" s="390"/>
      <c r="PA72" s="390"/>
      <c r="PB72" s="390"/>
      <c r="PC72" s="390"/>
      <c r="PD72" s="390"/>
      <c r="PE72" s="390"/>
      <c r="PF72" s="390"/>
      <c r="PG72" s="390"/>
      <c r="PH72" s="390"/>
      <c r="PI72" s="390"/>
      <c r="PJ72" s="390"/>
      <c r="PK72" s="390"/>
      <c r="PL72" s="390"/>
      <c r="PM72" s="390"/>
      <c r="PN72" s="390"/>
      <c r="PO72" s="390"/>
      <c r="PP72" s="390"/>
      <c r="PQ72" s="390"/>
      <c r="PR72" s="390"/>
      <c r="PS72" s="390"/>
      <c r="PT72" s="390"/>
      <c r="PU72" s="390"/>
      <c r="PV72" s="390"/>
      <c r="PW72" s="390"/>
      <c r="PX72" s="390"/>
      <c r="PY72" s="390"/>
      <c r="PZ72" s="390"/>
      <c r="QA72" s="390"/>
      <c r="QB72" s="390"/>
      <c r="QC72" s="390"/>
      <c r="QD72" s="390"/>
      <c r="QE72" s="390"/>
      <c r="QF72" s="390"/>
      <c r="QG72" s="390"/>
      <c r="QH72" s="390"/>
      <c r="QI72" s="390"/>
      <c r="QJ72" s="390"/>
      <c r="QK72" s="390"/>
      <c r="QL72" s="390"/>
      <c r="QM72" s="390"/>
      <c r="QN72" s="390"/>
      <c r="QO72" s="390"/>
      <c r="QP72" s="390"/>
      <c r="QQ72" s="390"/>
      <c r="QR72" s="390"/>
      <c r="QS72" s="390"/>
      <c r="QT72" s="390"/>
      <c r="QU72" s="390"/>
      <c r="QV72" s="390"/>
      <c r="QW72" s="390"/>
      <c r="QX72" s="390"/>
      <c r="QY72" s="390"/>
      <c r="QZ72" s="390"/>
      <c r="RA72" s="390"/>
      <c r="RB72" s="390"/>
      <c r="RC72" s="390"/>
      <c r="RD72" s="390"/>
      <c r="RE72" s="390"/>
      <c r="RF72" s="390"/>
      <c r="RG72" s="390"/>
      <c r="RH72" s="390"/>
      <c r="RI72" s="390"/>
      <c r="RJ72" s="390"/>
      <c r="RK72" s="390"/>
      <c r="RL72" s="390"/>
      <c r="RM72" s="390"/>
      <c r="RN72" s="390"/>
      <c r="RO72" s="390"/>
      <c r="RP72" s="390"/>
      <c r="RQ72" s="390"/>
      <c r="RR72" s="390"/>
      <c r="RS72" s="390"/>
      <c r="RT72" s="390"/>
      <c r="RU72" s="390"/>
      <c r="RV72" s="390"/>
      <c r="RW72" s="390"/>
      <c r="RX72" s="390"/>
      <c r="RY72" s="390"/>
      <c r="RZ72" s="390"/>
      <c r="SA72" s="390"/>
      <c r="SB72" s="390"/>
      <c r="SC72" s="390"/>
      <c r="SD72" s="390"/>
      <c r="SE72" s="390"/>
      <c r="SF72" s="390"/>
      <c r="SG72" s="390"/>
      <c r="SH72" s="390"/>
      <c r="SI72" s="390"/>
      <c r="SJ72" s="390"/>
      <c r="SK72" s="390"/>
      <c r="SL72" s="390"/>
      <c r="SM72" s="390"/>
      <c r="SN72" s="390"/>
      <c r="SO72" s="390"/>
      <c r="SP72" s="390"/>
      <c r="SQ72" s="390"/>
      <c r="SR72" s="390"/>
      <c r="SS72" s="390"/>
      <c r="ST72" s="390"/>
      <c r="SU72" s="390"/>
      <c r="SV72" s="390"/>
      <c r="SW72" s="390"/>
      <c r="SX72" s="390"/>
      <c r="SY72" s="390"/>
      <c r="SZ72" s="390"/>
      <c r="TA72" s="390"/>
      <c r="TB72" s="390"/>
      <c r="TC72" s="390"/>
      <c r="TD72" s="390"/>
      <c r="TE72" s="390"/>
      <c r="TF72" s="390"/>
      <c r="TG72" s="390"/>
      <c r="TH72" s="390"/>
      <c r="TI72" s="390"/>
      <c r="TJ72" s="390"/>
      <c r="TK72" s="390"/>
      <c r="TL72" s="390"/>
      <c r="TM72" s="390"/>
      <c r="TN72" s="390"/>
      <c r="TO72" s="390"/>
      <c r="TP72" s="390"/>
      <c r="TQ72" s="390"/>
      <c r="TR72" s="390"/>
      <c r="TS72" s="390"/>
      <c r="TT72" s="390"/>
      <c r="TU72" s="390"/>
      <c r="TV72" s="390"/>
      <c r="TW72" s="390"/>
      <c r="TX72" s="390"/>
      <c r="TY72" s="390"/>
      <c r="TZ72" s="390"/>
      <c r="UA72" s="390"/>
      <c r="UB72" s="390"/>
      <c r="UC72" s="390"/>
      <c r="UD72" s="390"/>
      <c r="UE72" s="390"/>
      <c r="UF72" s="390"/>
      <c r="UG72" s="390"/>
      <c r="UH72" s="390"/>
      <c r="UI72" s="390"/>
      <c r="UJ72" s="390"/>
      <c r="UK72" s="390"/>
      <c r="UL72" s="390"/>
      <c r="UM72" s="390"/>
      <c r="UN72" s="390"/>
      <c r="UO72" s="390"/>
      <c r="UP72" s="390"/>
      <c r="UQ72" s="390"/>
      <c r="UR72" s="390"/>
      <c r="US72" s="390"/>
      <c r="UT72" s="390"/>
      <c r="UU72" s="390"/>
      <c r="UV72" s="390"/>
      <c r="UW72" s="390"/>
      <c r="UX72" s="390"/>
      <c r="UY72" s="390"/>
      <c r="UZ72" s="390"/>
      <c r="VA72" s="390"/>
      <c r="VB72" s="390"/>
      <c r="VC72" s="390"/>
      <c r="VD72" s="390"/>
      <c r="VE72" s="390"/>
      <c r="VF72" s="390"/>
      <c r="VG72" s="390"/>
      <c r="VH72" s="390"/>
      <c r="VI72" s="390"/>
      <c r="VJ72" s="390"/>
      <c r="VK72" s="390"/>
      <c r="VL72" s="390"/>
      <c r="VM72" s="390"/>
      <c r="VN72" s="390"/>
      <c r="VO72" s="390"/>
      <c r="VP72" s="390"/>
      <c r="VQ72" s="390"/>
      <c r="VR72" s="390"/>
      <c r="VS72" s="390"/>
      <c r="VT72" s="390"/>
      <c r="VU72" s="390"/>
      <c r="VV72" s="390"/>
      <c r="VW72" s="390"/>
      <c r="VX72" s="390"/>
      <c r="VY72" s="390"/>
      <c r="VZ72" s="390"/>
      <c r="WA72" s="390"/>
      <c r="WB72" s="390"/>
      <c r="WC72" s="390"/>
      <c r="WD72" s="390"/>
      <c r="WE72" s="390"/>
      <c r="WF72" s="390"/>
      <c r="WG72" s="390"/>
      <c r="WH72" s="390"/>
      <c r="WI72" s="390"/>
      <c r="WJ72" s="390"/>
      <c r="WK72" s="390"/>
      <c r="WL72" s="390"/>
      <c r="WM72" s="390"/>
      <c r="WN72" s="390"/>
      <c r="WO72" s="390"/>
      <c r="WP72" s="390"/>
      <c r="WQ72" s="390"/>
      <c r="WR72" s="390"/>
      <c r="WS72" s="390"/>
      <c r="WT72" s="390"/>
      <c r="WU72" s="390"/>
      <c r="WV72" s="390"/>
      <c r="WW72" s="390"/>
      <c r="WX72" s="390"/>
      <c r="WY72" s="390"/>
      <c r="WZ72" s="390"/>
      <c r="XA72" s="390"/>
      <c r="XB72" s="390"/>
      <c r="XC72" s="390"/>
      <c r="XD72" s="390"/>
      <c r="XE72" s="390"/>
      <c r="XF72" s="390"/>
      <c r="XG72" s="390"/>
      <c r="XH72" s="390"/>
      <c r="XI72" s="390"/>
      <c r="XJ72" s="390"/>
      <c r="XK72" s="390"/>
      <c r="XL72" s="390"/>
      <c r="XM72" s="390"/>
      <c r="XN72" s="390"/>
      <c r="XO72" s="390"/>
      <c r="XP72" s="390"/>
      <c r="XQ72" s="390"/>
      <c r="XR72" s="390"/>
      <c r="XS72" s="390"/>
      <c r="XT72" s="390"/>
      <c r="XU72" s="390"/>
      <c r="XV72" s="390"/>
      <c r="XW72" s="390"/>
      <c r="XX72" s="390"/>
      <c r="XY72" s="390"/>
      <c r="XZ72" s="390"/>
      <c r="YA72" s="390"/>
      <c r="YB72" s="390"/>
      <c r="YC72" s="390"/>
      <c r="YD72" s="390"/>
      <c r="YE72" s="390"/>
      <c r="YF72" s="390"/>
      <c r="YG72" s="390"/>
      <c r="YH72" s="390"/>
      <c r="YI72" s="390"/>
      <c r="YJ72" s="390"/>
      <c r="YK72" s="390"/>
      <c r="YL72" s="390"/>
      <c r="YM72" s="390"/>
      <c r="YN72" s="390"/>
      <c r="YO72" s="390"/>
      <c r="YP72" s="390"/>
      <c r="YQ72" s="390"/>
      <c r="YR72" s="390"/>
      <c r="YS72" s="390"/>
      <c r="YT72" s="390"/>
      <c r="YU72" s="390"/>
      <c r="YV72" s="390"/>
      <c r="YW72" s="390"/>
      <c r="YX72" s="390"/>
      <c r="YY72" s="390"/>
      <c r="YZ72" s="390"/>
      <c r="ZA72" s="390"/>
      <c r="ZB72" s="390"/>
      <c r="ZC72" s="390"/>
      <c r="ZD72" s="390"/>
      <c r="ZE72" s="390"/>
      <c r="ZF72" s="390"/>
      <c r="ZG72" s="390"/>
      <c r="ZH72" s="390"/>
      <c r="ZI72" s="390"/>
      <c r="ZJ72" s="390"/>
      <c r="ZK72" s="390"/>
      <c r="ZL72" s="390"/>
      <c r="ZM72" s="390"/>
      <c r="ZN72" s="390"/>
      <c r="ZO72" s="390"/>
      <c r="ZP72" s="390"/>
      <c r="ZQ72" s="390"/>
      <c r="ZR72" s="390"/>
      <c r="ZS72" s="390"/>
      <c r="ZT72" s="390"/>
      <c r="ZU72" s="390"/>
      <c r="ZV72" s="390"/>
    </row>
    <row r="73" spans="1:698" s="381" customFormat="1" ht="18" customHeight="1">
      <c r="A73" s="390"/>
      <c r="B73" s="385">
        <v>65</v>
      </c>
      <c r="C73" s="777" t="s">
        <v>797</v>
      </c>
      <c r="D73" s="777"/>
      <c r="E73" s="364"/>
      <c r="F73" s="365">
        <f t="shared" si="2"/>
        <v>0</v>
      </c>
      <c r="G73" s="365">
        <f t="shared" si="3"/>
        <v>0</v>
      </c>
      <c r="H73" s="365">
        <f t="shared" si="4"/>
        <v>0</v>
      </c>
      <c r="I73" s="365">
        <f t="shared" si="5"/>
        <v>0</v>
      </c>
      <c r="J73" s="365">
        <f t="shared" si="6"/>
        <v>0</v>
      </c>
      <c r="K73" s="365">
        <f t="shared" si="7"/>
        <v>0</v>
      </c>
      <c r="L73" s="365">
        <f t="shared" si="8"/>
        <v>0</v>
      </c>
      <c r="M73" s="365">
        <f t="shared" si="9"/>
        <v>0</v>
      </c>
      <c r="N73" s="365">
        <f t="shared" si="10"/>
        <v>0</v>
      </c>
      <c r="O73" s="365">
        <f t="shared" si="11"/>
        <v>0</v>
      </c>
      <c r="P73" s="365">
        <f t="shared" si="12"/>
        <v>0</v>
      </c>
      <c r="Q73" s="383" t="str">
        <f t="shared" si="13"/>
        <v/>
      </c>
      <c r="R73" s="384" t="str">
        <f t="shared" ref="R73:R108" si="14">IF($R$5=0,"",IF(E73=0,"",IF($R$5=0,0,Q73/$R$5)))</f>
        <v/>
      </c>
      <c r="S73" s="369"/>
      <c r="T73" s="369"/>
      <c r="U73" s="140"/>
      <c r="V73" s="140"/>
      <c r="W73" s="140"/>
      <c r="X73" s="140"/>
      <c r="Y73" s="140"/>
      <c r="Z73" s="390"/>
      <c r="AA73" s="390"/>
      <c r="AB73" s="390"/>
      <c r="AC73" s="390"/>
      <c r="AD73" s="390"/>
      <c r="AE73" s="390"/>
      <c r="AF73" s="390"/>
      <c r="AG73" s="390"/>
      <c r="AH73" s="390"/>
      <c r="AI73" s="390"/>
      <c r="AJ73" s="390"/>
      <c r="AK73" s="390"/>
      <c r="AL73" s="390"/>
      <c r="AM73" s="390"/>
      <c r="AN73" s="390"/>
      <c r="AO73" s="390"/>
      <c r="AP73" s="390"/>
      <c r="AQ73" s="390"/>
      <c r="AR73" s="390"/>
      <c r="AS73" s="390"/>
      <c r="AT73" s="390"/>
      <c r="AU73" s="390"/>
      <c r="AV73" s="390"/>
      <c r="AW73" s="390"/>
      <c r="AX73" s="390"/>
      <c r="AY73" s="390"/>
      <c r="AZ73" s="390"/>
      <c r="BA73" s="390"/>
      <c r="BB73" s="390"/>
      <c r="BC73" s="390"/>
      <c r="BD73" s="390"/>
      <c r="BE73" s="390"/>
      <c r="BF73" s="390"/>
      <c r="BG73" s="390"/>
      <c r="BH73" s="390"/>
      <c r="BI73" s="390"/>
      <c r="BJ73" s="390"/>
      <c r="BK73" s="390"/>
      <c r="BL73" s="390"/>
      <c r="BM73" s="390"/>
      <c r="BN73" s="390"/>
      <c r="BO73" s="390"/>
      <c r="BP73" s="390"/>
      <c r="BQ73" s="390"/>
      <c r="BR73" s="390"/>
      <c r="BS73" s="390"/>
      <c r="BT73" s="390"/>
      <c r="BU73" s="390"/>
      <c r="BV73" s="390"/>
      <c r="BW73" s="390"/>
      <c r="BX73" s="390"/>
      <c r="BY73" s="390"/>
      <c r="BZ73" s="390"/>
      <c r="CA73" s="390"/>
      <c r="CB73" s="390"/>
      <c r="CC73" s="390"/>
      <c r="CD73" s="390"/>
      <c r="CE73" s="390"/>
      <c r="CF73" s="390"/>
      <c r="CG73" s="390"/>
      <c r="CH73" s="390"/>
      <c r="CI73" s="390"/>
      <c r="CJ73" s="390"/>
      <c r="CK73" s="390"/>
      <c r="CL73" s="390"/>
      <c r="CM73" s="390"/>
      <c r="CN73" s="390"/>
      <c r="CO73" s="390"/>
      <c r="CP73" s="390"/>
      <c r="CQ73" s="390"/>
      <c r="CR73" s="390"/>
      <c r="CS73" s="390"/>
      <c r="CT73" s="390"/>
      <c r="CU73" s="390"/>
      <c r="CV73" s="390"/>
      <c r="CW73" s="390"/>
      <c r="CX73" s="390"/>
      <c r="CY73" s="390"/>
      <c r="CZ73" s="390"/>
      <c r="DA73" s="390"/>
      <c r="DB73" s="390"/>
      <c r="DC73" s="390"/>
      <c r="DD73" s="390"/>
      <c r="DE73" s="390"/>
      <c r="DF73" s="390"/>
      <c r="DG73" s="390"/>
      <c r="DH73" s="390"/>
      <c r="DI73" s="390"/>
      <c r="DJ73" s="390"/>
      <c r="DK73" s="390"/>
      <c r="DL73" s="390"/>
      <c r="DM73" s="390"/>
      <c r="DN73" s="390"/>
      <c r="DO73" s="390"/>
      <c r="DP73" s="390"/>
      <c r="DQ73" s="390"/>
      <c r="DR73" s="390"/>
      <c r="DS73" s="390"/>
      <c r="DT73" s="390"/>
      <c r="DU73" s="390"/>
      <c r="DV73" s="390"/>
      <c r="DW73" s="390"/>
      <c r="DX73" s="390"/>
      <c r="DY73" s="390"/>
      <c r="DZ73" s="390"/>
      <c r="EA73" s="390"/>
      <c r="EB73" s="390"/>
      <c r="EC73" s="390"/>
      <c r="ED73" s="390"/>
      <c r="EE73" s="390"/>
      <c r="EF73" s="390"/>
      <c r="EG73" s="390"/>
      <c r="EH73" s="390"/>
      <c r="EI73" s="390"/>
      <c r="EJ73" s="390"/>
      <c r="EK73" s="390"/>
      <c r="EL73" s="390"/>
      <c r="EM73" s="390"/>
      <c r="EN73" s="390"/>
      <c r="EO73" s="390"/>
      <c r="EP73" s="390"/>
      <c r="EQ73" s="390"/>
      <c r="ER73" s="390"/>
      <c r="ES73" s="390"/>
      <c r="ET73" s="390"/>
      <c r="EU73" s="390"/>
      <c r="EV73" s="390"/>
      <c r="EW73" s="390"/>
      <c r="EX73" s="390"/>
      <c r="EY73" s="390"/>
      <c r="EZ73" s="390"/>
      <c r="FA73" s="390"/>
      <c r="FB73" s="390"/>
      <c r="FC73" s="390"/>
      <c r="FD73" s="390"/>
      <c r="FE73" s="390"/>
      <c r="FF73" s="390"/>
      <c r="FG73" s="390"/>
      <c r="FH73" s="390"/>
      <c r="FI73" s="390"/>
      <c r="FJ73" s="390"/>
      <c r="FK73" s="390"/>
      <c r="FL73" s="390"/>
      <c r="FM73" s="390"/>
      <c r="FN73" s="390"/>
      <c r="FO73" s="390"/>
      <c r="FP73" s="390"/>
      <c r="FQ73" s="390"/>
      <c r="FR73" s="390"/>
      <c r="FS73" s="390"/>
      <c r="FT73" s="390"/>
      <c r="FU73" s="390"/>
      <c r="FV73" s="390"/>
      <c r="FW73" s="390"/>
      <c r="FX73" s="390"/>
      <c r="FY73" s="390"/>
      <c r="FZ73" s="390"/>
      <c r="GA73" s="390"/>
      <c r="GB73" s="390"/>
      <c r="GC73" s="390"/>
      <c r="GD73" s="390"/>
      <c r="GE73" s="390"/>
      <c r="GF73" s="390"/>
      <c r="GG73" s="390"/>
      <c r="GH73" s="390"/>
      <c r="GI73" s="390"/>
      <c r="GJ73" s="390"/>
      <c r="GK73" s="390"/>
      <c r="GL73" s="390"/>
      <c r="GM73" s="390"/>
      <c r="GN73" s="390"/>
      <c r="GO73" s="390"/>
      <c r="GP73" s="390"/>
      <c r="GQ73" s="390"/>
      <c r="GR73" s="390"/>
      <c r="GS73" s="390"/>
      <c r="GT73" s="390"/>
      <c r="GU73" s="390"/>
      <c r="GV73" s="390"/>
      <c r="GW73" s="390"/>
      <c r="GX73" s="390"/>
      <c r="GY73" s="390"/>
      <c r="GZ73" s="390"/>
      <c r="HA73" s="390"/>
      <c r="HB73" s="390"/>
      <c r="HC73" s="390"/>
      <c r="HD73" s="390"/>
      <c r="HE73" s="390"/>
      <c r="HF73" s="390"/>
      <c r="HG73" s="390"/>
      <c r="HH73" s="390"/>
      <c r="HI73" s="390"/>
      <c r="HJ73" s="390"/>
      <c r="HK73" s="390"/>
      <c r="HL73" s="390"/>
      <c r="HM73" s="390"/>
      <c r="HN73" s="390"/>
      <c r="HO73" s="390"/>
      <c r="HP73" s="390"/>
      <c r="HQ73" s="390"/>
      <c r="HR73" s="390"/>
      <c r="HS73" s="390"/>
      <c r="HT73" s="390"/>
      <c r="HU73" s="390"/>
      <c r="HV73" s="390"/>
      <c r="HW73" s="390"/>
      <c r="HX73" s="390"/>
      <c r="HY73" s="390"/>
      <c r="HZ73" s="390"/>
      <c r="IA73" s="390"/>
      <c r="IB73" s="390"/>
      <c r="IC73" s="390"/>
      <c r="ID73" s="390"/>
      <c r="IE73" s="390"/>
      <c r="IF73" s="390"/>
      <c r="IG73" s="390"/>
      <c r="IH73" s="390"/>
      <c r="II73" s="390"/>
      <c r="IJ73" s="390"/>
      <c r="IK73" s="390"/>
      <c r="IL73" s="390"/>
      <c r="IM73" s="390"/>
      <c r="IN73" s="390"/>
      <c r="IO73" s="390"/>
      <c r="IP73" s="390"/>
      <c r="IQ73" s="390"/>
      <c r="IR73" s="390"/>
      <c r="IS73" s="390"/>
      <c r="IT73" s="390"/>
      <c r="IU73" s="390"/>
      <c r="IV73" s="390"/>
      <c r="IW73" s="390"/>
      <c r="IX73" s="390"/>
      <c r="IY73" s="390"/>
      <c r="IZ73" s="390"/>
      <c r="JA73" s="390"/>
      <c r="JB73" s="390"/>
      <c r="JC73" s="390"/>
      <c r="JD73" s="390"/>
      <c r="JE73" s="390"/>
      <c r="JF73" s="390"/>
      <c r="JG73" s="390"/>
      <c r="JH73" s="390"/>
      <c r="JI73" s="390"/>
      <c r="JJ73" s="390"/>
      <c r="JK73" s="390"/>
      <c r="JL73" s="390"/>
      <c r="JM73" s="390"/>
      <c r="JN73" s="390"/>
      <c r="JO73" s="390"/>
      <c r="JP73" s="390"/>
      <c r="JQ73" s="390"/>
      <c r="JR73" s="390"/>
      <c r="JS73" s="390"/>
      <c r="JT73" s="390"/>
      <c r="JU73" s="390"/>
      <c r="JV73" s="390"/>
      <c r="JW73" s="390"/>
      <c r="JX73" s="390"/>
      <c r="JY73" s="390"/>
      <c r="JZ73" s="390"/>
      <c r="KA73" s="390"/>
      <c r="KB73" s="390"/>
      <c r="KC73" s="390"/>
      <c r="KD73" s="390"/>
      <c r="KE73" s="390"/>
      <c r="KF73" s="390"/>
      <c r="KG73" s="390"/>
      <c r="KH73" s="390"/>
      <c r="KI73" s="390"/>
      <c r="KJ73" s="390"/>
      <c r="KK73" s="390"/>
      <c r="KL73" s="390"/>
      <c r="KM73" s="390"/>
      <c r="KN73" s="390"/>
      <c r="KO73" s="390"/>
      <c r="KP73" s="390"/>
      <c r="KQ73" s="390"/>
      <c r="KR73" s="390"/>
      <c r="KS73" s="390"/>
      <c r="KT73" s="390"/>
      <c r="KU73" s="390"/>
      <c r="KV73" s="390"/>
      <c r="KW73" s="390"/>
      <c r="KX73" s="390"/>
      <c r="KY73" s="390"/>
      <c r="KZ73" s="390"/>
      <c r="LA73" s="390"/>
      <c r="LB73" s="390"/>
      <c r="LC73" s="390"/>
      <c r="LD73" s="390"/>
      <c r="LE73" s="390"/>
      <c r="LF73" s="390"/>
      <c r="LG73" s="390"/>
      <c r="LH73" s="390"/>
      <c r="LI73" s="390"/>
      <c r="LJ73" s="390"/>
      <c r="LK73" s="390"/>
      <c r="LL73" s="390"/>
      <c r="LM73" s="390"/>
      <c r="LN73" s="390"/>
      <c r="LO73" s="390"/>
      <c r="LP73" s="390"/>
      <c r="LQ73" s="390"/>
      <c r="LR73" s="390"/>
      <c r="LS73" s="390"/>
      <c r="LT73" s="390"/>
      <c r="LU73" s="390"/>
      <c r="LV73" s="390"/>
      <c r="LW73" s="390"/>
      <c r="LX73" s="390"/>
      <c r="LY73" s="390"/>
      <c r="LZ73" s="390"/>
      <c r="MA73" s="390"/>
      <c r="MB73" s="390"/>
      <c r="MC73" s="390"/>
      <c r="MD73" s="390"/>
      <c r="ME73" s="390"/>
      <c r="MF73" s="390"/>
      <c r="MG73" s="390"/>
      <c r="MH73" s="390"/>
      <c r="MI73" s="390"/>
      <c r="MJ73" s="390"/>
      <c r="MK73" s="390"/>
      <c r="ML73" s="390"/>
      <c r="MM73" s="390"/>
      <c r="MN73" s="390"/>
      <c r="MO73" s="390"/>
      <c r="MP73" s="390"/>
      <c r="MQ73" s="390"/>
      <c r="MR73" s="390"/>
      <c r="MS73" s="390"/>
      <c r="MT73" s="390"/>
      <c r="MU73" s="390"/>
      <c r="MV73" s="390"/>
      <c r="MW73" s="390"/>
      <c r="MX73" s="390"/>
      <c r="MY73" s="390"/>
      <c r="MZ73" s="390"/>
      <c r="NA73" s="390"/>
      <c r="NB73" s="390"/>
      <c r="NC73" s="390"/>
      <c r="ND73" s="390"/>
      <c r="NE73" s="390"/>
      <c r="NF73" s="390"/>
      <c r="NG73" s="390"/>
      <c r="NH73" s="390"/>
      <c r="NI73" s="390"/>
      <c r="NJ73" s="390"/>
      <c r="NK73" s="390"/>
      <c r="NL73" s="390"/>
      <c r="NM73" s="390"/>
      <c r="NN73" s="390"/>
      <c r="NO73" s="390"/>
      <c r="NP73" s="390"/>
      <c r="NQ73" s="390"/>
      <c r="NR73" s="390"/>
      <c r="NS73" s="390"/>
      <c r="NT73" s="390"/>
      <c r="NU73" s="390"/>
      <c r="NV73" s="390"/>
      <c r="NW73" s="390"/>
      <c r="NX73" s="390"/>
      <c r="NY73" s="390"/>
      <c r="NZ73" s="390"/>
      <c r="OA73" s="390"/>
      <c r="OB73" s="390"/>
      <c r="OC73" s="390"/>
      <c r="OD73" s="390"/>
      <c r="OE73" s="390"/>
      <c r="OF73" s="390"/>
      <c r="OG73" s="390"/>
      <c r="OH73" s="390"/>
      <c r="OI73" s="390"/>
      <c r="OJ73" s="390"/>
      <c r="OK73" s="390"/>
      <c r="OL73" s="390"/>
      <c r="OM73" s="390"/>
      <c r="ON73" s="390"/>
      <c r="OO73" s="390"/>
      <c r="OP73" s="390"/>
      <c r="OQ73" s="390"/>
      <c r="OR73" s="390"/>
      <c r="OS73" s="390"/>
      <c r="OT73" s="390"/>
      <c r="OU73" s="390"/>
      <c r="OV73" s="390"/>
      <c r="OW73" s="390"/>
      <c r="OX73" s="390"/>
      <c r="OY73" s="390"/>
      <c r="OZ73" s="390"/>
      <c r="PA73" s="390"/>
      <c r="PB73" s="390"/>
      <c r="PC73" s="390"/>
      <c r="PD73" s="390"/>
      <c r="PE73" s="390"/>
      <c r="PF73" s="390"/>
      <c r="PG73" s="390"/>
      <c r="PH73" s="390"/>
      <c r="PI73" s="390"/>
      <c r="PJ73" s="390"/>
      <c r="PK73" s="390"/>
      <c r="PL73" s="390"/>
      <c r="PM73" s="390"/>
      <c r="PN73" s="390"/>
      <c r="PO73" s="390"/>
      <c r="PP73" s="390"/>
      <c r="PQ73" s="390"/>
      <c r="PR73" s="390"/>
      <c r="PS73" s="390"/>
      <c r="PT73" s="390"/>
      <c r="PU73" s="390"/>
      <c r="PV73" s="390"/>
      <c r="PW73" s="390"/>
      <c r="PX73" s="390"/>
      <c r="PY73" s="390"/>
      <c r="PZ73" s="390"/>
      <c r="QA73" s="390"/>
      <c r="QB73" s="390"/>
      <c r="QC73" s="390"/>
      <c r="QD73" s="390"/>
      <c r="QE73" s="390"/>
      <c r="QF73" s="390"/>
      <c r="QG73" s="390"/>
      <c r="QH73" s="390"/>
      <c r="QI73" s="390"/>
      <c r="QJ73" s="390"/>
      <c r="QK73" s="390"/>
      <c r="QL73" s="390"/>
      <c r="QM73" s="390"/>
      <c r="QN73" s="390"/>
      <c r="QO73" s="390"/>
      <c r="QP73" s="390"/>
      <c r="QQ73" s="390"/>
      <c r="QR73" s="390"/>
      <c r="QS73" s="390"/>
      <c r="QT73" s="390"/>
      <c r="QU73" s="390"/>
      <c r="QV73" s="390"/>
      <c r="QW73" s="390"/>
      <c r="QX73" s="390"/>
      <c r="QY73" s="390"/>
      <c r="QZ73" s="390"/>
      <c r="RA73" s="390"/>
      <c r="RB73" s="390"/>
      <c r="RC73" s="390"/>
      <c r="RD73" s="390"/>
      <c r="RE73" s="390"/>
      <c r="RF73" s="390"/>
      <c r="RG73" s="390"/>
      <c r="RH73" s="390"/>
      <c r="RI73" s="390"/>
      <c r="RJ73" s="390"/>
      <c r="RK73" s="390"/>
      <c r="RL73" s="390"/>
      <c r="RM73" s="390"/>
      <c r="RN73" s="390"/>
      <c r="RO73" s="390"/>
      <c r="RP73" s="390"/>
      <c r="RQ73" s="390"/>
      <c r="RR73" s="390"/>
      <c r="RS73" s="390"/>
      <c r="RT73" s="390"/>
      <c r="RU73" s="390"/>
      <c r="RV73" s="390"/>
      <c r="RW73" s="390"/>
      <c r="RX73" s="390"/>
      <c r="RY73" s="390"/>
      <c r="RZ73" s="390"/>
      <c r="SA73" s="390"/>
      <c r="SB73" s="390"/>
      <c r="SC73" s="390"/>
      <c r="SD73" s="390"/>
      <c r="SE73" s="390"/>
      <c r="SF73" s="390"/>
      <c r="SG73" s="390"/>
      <c r="SH73" s="390"/>
      <c r="SI73" s="390"/>
      <c r="SJ73" s="390"/>
      <c r="SK73" s="390"/>
      <c r="SL73" s="390"/>
      <c r="SM73" s="390"/>
      <c r="SN73" s="390"/>
      <c r="SO73" s="390"/>
      <c r="SP73" s="390"/>
      <c r="SQ73" s="390"/>
      <c r="SR73" s="390"/>
      <c r="SS73" s="390"/>
      <c r="ST73" s="390"/>
      <c r="SU73" s="390"/>
      <c r="SV73" s="390"/>
      <c r="SW73" s="390"/>
      <c r="SX73" s="390"/>
      <c r="SY73" s="390"/>
      <c r="SZ73" s="390"/>
      <c r="TA73" s="390"/>
      <c r="TB73" s="390"/>
      <c r="TC73" s="390"/>
      <c r="TD73" s="390"/>
      <c r="TE73" s="390"/>
      <c r="TF73" s="390"/>
      <c r="TG73" s="390"/>
      <c r="TH73" s="390"/>
      <c r="TI73" s="390"/>
      <c r="TJ73" s="390"/>
      <c r="TK73" s="390"/>
      <c r="TL73" s="390"/>
      <c r="TM73" s="390"/>
      <c r="TN73" s="390"/>
      <c r="TO73" s="390"/>
      <c r="TP73" s="390"/>
      <c r="TQ73" s="390"/>
      <c r="TR73" s="390"/>
      <c r="TS73" s="390"/>
      <c r="TT73" s="390"/>
      <c r="TU73" s="390"/>
      <c r="TV73" s="390"/>
      <c r="TW73" s="390"/>
      <c r="TX73" s="390"/>
      <c r="TY73" s="390"/>
      <c r="TZ73" s="390"/>
      <c r="UA73" s="390"/>
      <c r="UB73" s="390"/>
      <c r="UC73" s="390"/>
      <c r="UD73" s="390"/>
      <c r="UE73" s="390"/>
      <c r="UF73" s="390"/>
      <c r="UG73" s="390"/>
      <c r="UH73" s="390"/>
      <c r="UI73" s="390"/>
      <c r="UJ73" s="390"/>
      <c r="UK73" s="390"/>
      <c r="UL73" s="390"/>
      <c r="UM73" s="390"/>
      <c r="UN73" s="390"/>
      <c r="UO73" s="390"/>
      <c r="UP73" s="390"/>
      <c r="UQ73" s="390"/>
      <c r="UR73" s="390"/>
      <c r="US73" s="390"/>
      <c r="UT73" s="390"/>
      <c r="UU73" s="390"/>
      <c r="UV73" s="390"/>
      <c r="UW73" s="390"/>
      <c r="UX73" s="390"/>
      <c r="UY73" s="390"/>
      <c r="UZ73" s="390"/>
      <c r="VA73" s="390"/>
      <c r="VB73" s="390"/>
      <c r="VC73" s="390"/>
      <c r="VD73" s="390"/>
      <c r="VE73" s="390"/>
      <c r="VF73" s="390"/>
      <c r="VG73" s="390"/>
      <c r="VH73" s="390"/>
      <c r="VI73" s="390"/>
      <c r="VJ73" s="390"/>
      <c r="VK73" s="390"/>
      <c r="VL73" s="390"/>
      <c r="VM73" s="390"/>
      <c r="VN73" s="390"/>
      <c r="VO73" s="390"/>
      <c r="VP73" s="390"/>
      <c r="VQ73" s="390"/>
      <c r="VR73" s="390"/>
      <c r="VS73" s="390"/>
      <c r="VT73" s="390"/>
      <c r="VU73" s="390"/>
      <c r="VV73" s="390"/>
      <c r="VW73" s="390"/>
      <c r="VX73" s="390"/>
      <c r="VY73" s="390"/>
      <c r="VZ73" s="390"/>
      <c r="WA73" s="390"/>
      <c r="WB73" s="390"/>
      <c r="WC73" s="390"/>
      <c r="WD73" s="390"/>
      <c r="WE73" s="390"/>
      <c r="WF73" s="390"/>
      <c r="WG73" s="390"/>
      <c r="WH73" s="390"/>
      <c r="WI73" s="390"/>
      <c r="WJ73" s="390"/>
      <c r="WK73" s="390"/>
      <c r="WL73" s="390"/>
      <c r="WM73" s="390"/>
      <c r="WN73" s="390"/>
      <c r="WO73" s="390"/>
      <c r="WP73" s="390"/>
      <c r="WQ73" s="390"/>
      <c r="WR73" s="390"/>
      <c r="WS73" s="390"/>
      <c r="WT73" s="390"/>
      <c r="WU73" s="390"/>
      <c r="WV73" s="390"/>
      <c r="WW73" s="390"/>
      <c r="WX73" s="390"/>
      <c r="WY73" s="390"/>
      <c r="WZ73" s="390"/>
      <c r="XA73" s="390"/>
      <c r="XB73" s="390"/>
      <c r="XC73" s="390"/>
      <c r="XD73" s="390"/>
      <c r="XE73" s="390"/>
      <c r="XF73" s="390"/>
      <c r="XG73" s="390"/>
      <c r="XH73" s="390"/>
      <c r="XI73" s="390"/>
      <c r="XJ73" s="390"/>
      <c r="XK73" s="390"/>
      <c r="XL73" s="390"/>
      <c r="XM73" s="390"/>
      <c r="XN73" s="390"/>
      <c r="XO73" s="390"/>
      <c r="XP73" s="390"/>
      <c r="XQ73" s="390"/>
      <c r="XR73" s="390"/>
      <c r="XS73" s="390"/>
      <c r="XT73" s="390"/>
      <c r="XU73" s="390"/>
      <c r="XV73" s="390"/>
      <c r="XW73" s="390"/>
      <c r="XX73" s="390"/>
      <c r="XY73" s="390"/>
      <c r="XZ73" s="390"/>
      <c r="YA73" s="390"/>
      <c r="YB73" s="390"/>
      <c r="YC73" s="390"/>
      <c r="YD73" s="390"/>
      <c r="YE73" s="390"/>
      <c r="YF73" s="390"/>
      <c r="YG73" s="390"/>
      <c r="YH73" s="390"/>
      <c r="YI73" s="390"/>
      <c r="YJ73" s="390"/>
      <c r="YK73" s="390"/>
      <c r="YL73" s="390"/>
      <c r="YM73" s="390"/>
      <c r="YN73" s="390"/>
      <c r="YO73" s="390"/>
      <c r="YP73" s="390"/>
      <c r="YQ73" s="390"/>
      <c r="YR73" s="390"/>
      <c r="YS73" s="390"/>
      <c r="YT73" s="390"/>
      <c r="YU73" s="390"/>
      <c r="YV73" s="390"/>
      <c r="YW73" s="390"/>
      <c r="YX73" s="390"/>
      <c r="YY73" s="390"/>
      <c r="YZ73" s="390"/>
      <c r="ZA73" s="390"/>
      <c r="ZB73" s="390"/>
      <c r="ZC73" s="390"/>
      <c r="ZD73" s="390"/>
      <c r="ZE73" s="390"/>
      <c r="ZF73" s="390"/>
      <c r="ZG73" s="390"/>
      <c r="ZH73" s="390"/>
      <c r="ZI73" s="390"/>
      <c r="ZJ73" s="390"/>
      <c r="ZK73" s="390"/>
      <c r="ZL73" s="390"/>
      <c r="ZM73" s="390"/>
      <c r="ZN73" s="390"/>
      <c r="ZO73" s="390"/>
      <c r="ZP73" s="390"/>
      <c r="ZQ73" s="390"/>
      <c r="ZR73" s="390"/>
      <c r="ZS73" s="390"/>
      <c r="ZT73" s="390"/>
      <c r="ZU73" s="390"/>
      <c r="ZV73" s="390"/>
    </row>
    <row r="74" spans="1:698" s="381" customFormat="1" ht="18" customHeight="1">
      <c r="A74" s="390"/>
      <c r="B74" s="385">
        <v>66</v>
      </c>
      <c r="C74" s="777" t="s">
        <v>797</v>
      </c>
      <c r="D74" s="777"/>
      <c r="E74" s="364"/>
      <c r="F74" s="365">
        <f t="shared" ref="F74:F108" si="15">IF(E74=0,0,Q74*$B$5)</f>
        <v>0</v>
      </c>
      <c r="G74" s="365">
        <f t="shared" ref="G74:G108" si="16">IF(E74=0,0,Q74*$C$5)</f>
        <v>0</v>
      </c>
      <c r="H74" s="365">
        <f t="shared" ref="H74:H108" si="17">IF(E74=0,0,Q74*$D$5)</f>
        <v>0</v>
      </c>
      <c r="I74" s="365">
        <f t="shared" ref="I74:I108" si="18">IF(E74=0,0,Q74*$E$5)</f>
        <v>0</v>
      </c>
      <c r="J74" s="365">
        <f t="shared" ref="J74:J108" si="19">IF(E74=0,0,Q74*$F$5)</f>
        <v>0</v>
      </c>
      <c r="K74" s="365">
        <f t="shared" ref="K74:K108" si="20">IF(E74=0,0,Q74*$G$5)</f>
        <v>0</v>
      </c>
      <c r="L74" s="365">
        <f t="shared" ref="L74:L108" si="21">IF(E74=0,0,Q74*$H$5)</f>
        <v>0</v>
      </c>
      <c r="M74" s="365">
        <f t="shared" ref="M74:M108" si="22">IF(E74=0,0,Q74*$I$5)</f>
        <v>0</v>
      </c>
      <c r="N74" s="365">
        <f t="shared" ref="N74:N108" si="23">IF(E74=0,0,Q74*$J$5)</f>
        <v>0</v>
      </c>
      <c r="O74" s="365">
        <f t="shared" ref="O74:O108" si="24">IF(E74=0,0,Q74*$K$5)</f>
        <v>0</v>
      </c>
      <c r="P74" s="365">
        <f t="shared" ref="P74:P108" si="25">IF(E74=0,0,Q74*$L$5)</f>
        <v>0</v>
      </c>
      <c r="Q74" s="383" t="str">
        <f t="shared" ref="Q74:Q108" si="26">IF(E74=0,"",E74/$O$5)</f>
        <v/>
      </c>
      <c r="R74" s="384" t="str">
        <f t="shared" si="14"/>
        <v/>
      </c>
      <c r="S74" s="369"/>
      <c r="T74" s="369"/>
      <c r="U74" s="140"/>
      <c r="V74" s="140"/>
      <c r="W74" s="140"/>
      <c r="X74" s="140"/>
      <c r="Y74" s="140"/>
      <c r="Z74" s="390"/>
      <c r="AA74" s="390"/>
      <c r="AB74" s="390"/>
      <c r="AC74" s="390"/>
      <c r="AD74" s="390"/>
      <c r="AE74" s="390"/>
      <c r="AF74" s="390"/>
      <c r="AG74" s="390"/>
      <c r="AH74" s="390"/>
      <c r="AI74" s="390"/>
      <c r="AJ74" s="390"/>
      <c r="AK74" s="390"/>
      <c r="AL74" s="390"/>
      <c r="AM74" s="390"/>
      <c r="AN74" s="390"/>
      <c r="AO74" s="390"/>
      <c r="AP74" s="390"/>
      <c r="AQ74" s="390"/>
      <c r="AR74" s="390"/>
      <c r="AS74" s="390"/>
      <c r="AT74" s="390"/>
      <c r="AU74" s="390"/>
      <c r="AV74" s="390"/>
      <c r="AW74" s="390"/>
      <c r="AX74" s="390"/>
      <c r="AY74" s="390"/>
      <c r="AZ74" s="390"/>
      <c r="BA74" s="390"/>
      <c r="BB74" s="390"/>
      <c r="BC74" s="390"/>
      <c r="BD74" s="390"/>
      <c r="BE74" s="390"/>
      <c r="BF74" s="390"/>
      <c r="BG74" s="390"/>
      <c r="BH74" s="390"/>
      <c r="BI74" s="390"/>
      <c r="BJ74" s="390"/>
      <c r="BK74" s="390"/>
      <c r="BL74" s="390"/>
      <c r="BM74" s="390"/>
      <c r="BN74" s="390"/>
      <c r="BO74" s="390"/>
      <c r="BP74" s="390"/>
      <c r="BQ74" s="390"/>
      <c r="BR74" s="390"/>
      <c r="BS74" s="390"/>
      <c r="BT74" s="390"/>
      <c r="BU74" s="390"/>
      <c r="BV74" s="390"/>
      <c r="BW74" s="390"/>
      <c r="BX74" s="390"/>
      <c r="BY74" s="390"/>
      <c r="BZ74" s="390"/>
      <c r="CA74" s="390"/>
      <c r="CB74" s="390"/>
      <c r="CC74" s="390"/>
      <c r="CD74" s="390"/>
      <c r="CE74" s="390"/>
      <c r="CF74" s="390"/>
      <c r="CG74" s="390"/>
      <c r="CH74" s="390"/>
      <c r="CI74" s="390"/>
      <c r="CJ74" s="390"/>
      <c r="CK74" s="390"/>
      <c r="CL74" s="390"/>
      <c r="CM74" s="390"/>
      <c r="CN74" s="390"/>
      <c r="CO74" s="390"/>
      <c r="CP74" s="390"/>
      <c r="CQ74" s="390"/>
      <c r="CR74" s="390"/>
      <c r="CS74" s="390"/>
      <c r="CT74" s="390"/>
      <c r="CU74" s="390"/>
      <c r="CV74" s="390"/>
      <c r="CW74" s="390"/>
      <c r="CX74" s="390"/>
      <c r="CY74" s="390"/>
      <c r="CZ74" s="390"/>
      <c r="DA74" s="390"/>
      <c r="DB74" s="390"/>
      <c r="DC74" s="390"/>
      <c r="DD74" s="390"/>
      <c r="DE74" s="390"/>
      <c r="DF74" s="390"/>
      <c r="DG74" s="390"/>
      <c r="DH74" s="390"/>
      <c r="DI74" s="390"/>
      <c r="DJ74" s="390"/>
      <c r="DK74" s="390"/>
      <c r="DL74" s="390"/>
      <c r="DM74" s="390"/>
      <c r="DN74" s="390"/>
      <c r="DO74" s="390"/>
      <c r="DP74" s="390"/>
      <c r="DQ74" s="390"/>
      <c r="DR74" s="390"/>
      <c r="DS74" s="390"/>
      <c r="DT74" s="390"/>
      <c r="DU74" s="390"/>
      <c r="DV74" s="390"/>
      <c r="DW74" s="390"/>
      <c r="DX74" s="390"/>
      <c r="DY74" s="390"/>
      <c r="DZ74" s="390"/>
      <c r="EA74" s="390"/>
      <c r="EB74" s="390"/>
      <c r="EC74" s="390"/>
      <c r="ED74" s="390"/>
      <c r="EE74" s="390"/>
      <c r="EF74" s="390"/>
      <c r="EG74" s="390"/>
      <c r="EH74" s="390"/>
      <c r="EI74" s="390"/>
      <c r="EJ74" s="390"/>
      <c r="EK74" s="390"/>
      <c r="EL74" s="390"/>
      <c r="EM74" s="390"/>
      <c r="EN74" s="390"/>
      <c r="EO74" s="390"/>
      <c r="EP74" s="390"/>
      <c r="EQ74" s="390"/>
      <c r="ER74" s="390"/>
      <c r="ES74" s="390"/>
      <c r="ET74" s="390"/>
      <c r="EU74" s="390"/>
      <c r="EV74" s="390"/>
      <c r="EW74" s="390"/>
      <c r="EX74" s="390"/>
      <c r="EY74" s="390"/>
      <c r="EZ74" s="390"/>
      <c r="FA74" s="390"/>
      <c r="FB74" s="390"/>
      <c r="FC74" s="390"/>
      <c r="FD74" s="390"/>
      <c r="FE74" s="390"/>
      <c r="FF74" s="390"/>
      <c r="FG74" s="390"/>
      <c r="FH74" s="390"/>
      <c r="FI74" s="390"/>
      <c r="FJ74" s="390"/>
      <c r="FK74" s="390"/>
      <c r="FL74" s="390"/>
      <c r="FM74" s="390"/>
      <c r="FN74" s="390"/>
      <c r="FO74" s="390"/>
      <c r="FP74" s="390"/>
      <c r="FQ74" s="390"/>
      <c r="FR74" s="390"/>
      <c r="FS74" s="390"/>
      <c r="FT74" s="390"/>
      <c r="FU74" s="390"/>
      <c r="FV74" s="390"/>
      <c r="FW74" s="390"/>
      <c r="FX74" s="390"/>
      <c r="FY74" s="390"/>
      <c r="FZ74" s="390"/>
      <c r="GA74" s="390"/>
      <c r="GB74" s="390"/>
      <c r="GC74" s="390"/>
      <c r="GD74" s="390"/>
      <c r="GE74" s="390"/>
      <c r="GF74" s="390"/>
      <c r="GG74" s="390"/>
      <c r="GH74" s="390"/>
      <c r="GI74" s="390"/>
      <c r="GJ74" s="390"/>
      <c r="GK74" s="390"/>
      <c r="GL74" s="390"/>
      <c r="GM74" s="390"/>
      <c r="GN74" s="390"/>
      <c r="GO74" s="390"/>
      <c r="GP74" s="390"/>
      <c r="GQ74" s="390"/>
      <c r="GR74" s="390"/>
      <c r="GS74" s="390"/>
      <c r="GT74" s="390"/>
      <c r="GU74" s="390"/>
      <c r="GV74" s="390"/>
      <c r="GW74" s="390"/>
      <c r="GX74" s="390"/>
      <c r="GY74" s="390"/>
      <c r="GZ74" s="390"/>
      <c r="HA74" s="390"/>
      <c r="HB74" s="390"/>
      <c r="HC74" s="390"/>
      <c r="HD74" s="390"/>
      <c r="HE74" s="390"/>
      <c r="HF74" s="390"/>
      <c r="HG74" s="390"/>
      <c r="HH74" s="390"/>
      <c r="HI74" s="390"/>
      <c r="HJ74" s="390"/>
      <c r="HK74" s="390"/>
      <c r="HL74" s="390"/>
      <c r="HM74" s="390"/>
      <c r="HN74" s="390"/>
      <c r="HO74" s="390"/>
      <c r="HP74" s="390"/>
      <c r="HQ74" s="390"/>
      <c r="HR74" s="390"/>
      <c r="HS74" s="390"/>
      <c r="HT74" s="390"/>
      <c r="HU74" s="390"/>
      <c r="HV74" s="390"/>
      <c r="HW74" s="390"/>
      <c r="HX74" s="390"/>
      <c r="HY74" s="390"/>
      <c r="HZ74" s="390"/>
      <c r="IA74" s="390"/>
      <c r="IB74" s="390"/>
      <c r="IC74" s="390"/>
      <c r="ID74" s="390"/>
      <c r="IE74" s="390"/>
      <c r="IF74" s="390"/>
      <c r="IG74" s="390"/>
      <c r="IH74" s="390"/>
      <c r="II74" s="390"/>
      <c r="IJ74" s="390"/>
      <c r="IK74" s="390"/>
      <c r="IL74" s="390"/>
      <c r="IM74" s="390"/>
      <c r="IN74" s="390"/>
      <c r="IO74" s="390"/>
      <c r="IP74" s="390"/>
      <c r="IQ74" s="390"/>
      <c r="IR74" s="390"/>
      <c r="IS74" s="390"/>
      <c r="IT74" s="390"/>
      <c r="IU74" s="390"/>
      <c r="IV74" s="390"/>
      <c r="IW74" s="390"/>
      <c r="IX74" s="390"/>
      <c r="IY74" s="390"/>
      <c r="IZ74" s="390"/>
      <c r="JA74" s="390"/>
      <c r="JB74" s="390"/>
      <c r="JC74" s="390"/>
      <c r="JD74" s="390"/>
      <c r="JE74" s="390"/>
      <c r="JF74" s="390"/>
      <c r="JG74" s="390"/>
      <c r="JH74" s="390"/>
      <c r="JI74" s="390"/>
      <c r="JJ74" s="390"/>
      <c r="JK74" s="390"/>
      <c r="JL74" s="390"/>
      <c r="JM74" s="390"/>
      <c r="JN74" s="390"/>
      <c r="JO74" s="390"/>
      <c r="JP74" s="390"/>
      <c r="JQ74" s="390"/>
      <c r="JR74" s="390"/>
      <c r="JS74" s="390"/>
      <c r="JT74" s="390"/>
      <c r="JU74" s="390"/>
      <c r="JV74" s="390"/>
      <c r="JW74" s="390"/>
      <c r="JX74" s="390"/>
      <c r="JY74" s="390"/>
      <c r="JZ74" s="390"/>
      <c r="KA74" s="390"/>
      <c r="KB74" s="390"/>
      <c r="KC74" s="390"/>
      <c r="KD74" s="390"/>
      <c r="KE74" s="390"/>
      <c r="KF74" s="390"/>
      <c r="KG74" s="390"/>
      <c r="KH74" s="390"/>
      <c r="KI74" s="390"/>
      <c r="KJ74" s="390"/>
      <c r="KK74" s="390"/>
      <c r="KL74" s="390"/>
      <c r="KM74" s="390"/>
      <c r="KN74" s="390"/>
      <c r="KO74" s="390"/>
      <c r="KP74" s="390"/>
      <c r="KQ74" s="390"/>
      <c r="KR74" s="390"/>
      <c r="KS74" s="390"/>
      <c r="KT74" s="390"/>
      <c r="KU74" s="390"/>
      <c r="KV74" s="390"/>
      <c r="KW74" s="390"/>
      <c r="KX74" s="390"/>
      <c r="KY74" s="390"/>
      <c r="KZ74" s="390"/>
      <c r="LA74" s="390"/>
      <c r="LB74" s="390"/>
      <c r="LC74" s="390"/>
      <c r="LD74" s="390"/>
      <c r="LE74" s="390"/>
      <c r="LF74" s="390"/>
      <c r="LG74" s="390"/>
      <c r="LH74" s="390"/>
      <c r="LI74" s="390"/>
      <c r="LJ74" s="390"/>
      <c r="LK74" s="390"/>
      <c r="LL74" s="390"/>
      <c r="LM74" s="390"/>
      <c r="LN74" s="390"/>
      <c r="LO74" s="390"/>
      <c r="LP74" s="390"/>
      <c r="LQ74" s="390"/>
      <c r="LR74" s="390"/>
      <c r="LS74" s="390"/>
      <c r="LT74" s="390"/>
      <c r="LU74" s="390"/>
      <c r="LV74" s="390"/>
      <c r="LW74" s="390"/>
      <c r="LX74" s="390"/>
      <c r="LY74" s="390"/>
      <c r="LZ74" s="390"/>
      <c r="MA74" s="390"/>
      <c r="MB74" s="390"/>
      <c r="MC74" s="390"/>
      <c r="MD74" s="390"/>
      <c r="ME74" s="390"/>
      <c r="MF74" s="390"/>
      <c r="MG74" s="390"/>
      <c r="MH74" s="390"/>
      <c r="MI74" s="390"/>
      <c r="MJ74" s="390"/>
      <c r="MK74" s="390"/>
      <c r="ML74" s="390"/>
      <c r="MM74" s="390"/>
      <c r="MN74" s="390"/>
      <c r="MO74" s="390"/>
      <c r="MP74" s="390"/>
      <c r="MQ74" s="390"/>
      <c r="MR74" s="390"/>
      <c r="MS74" s="390"/>
      <c r="MT74" s="390"/>
      <c r="MU74" s="390"/>
      <c r="MV74" s="390"/>
      <c r="MW74" s="390"/>
      <c r="MX74" s="390"/>
      <c r="MY74" s="390"/>
      <c r="MZ74" s="390"/>
      <c r="NA74" s="390"/>
      <c r="NB74" s="390"/>
      <c r="NC74" s="390"/>
      <c r="ND74" s="390"/>
      <c r="NE74" s="390"/>
      <c r="NF74" s="390"/>
      <c r="NG74" s="390"/>
      <c r="NH74" s="390"/>
      <c r="NI74" s="390"/>
      <c r="NJ74" s="390"/>
      <c r="NK74" s="390"/>
      <c r="NL74" s="390"/>
      <c r="NM74" s="390"/>
      <c r="NN74" s="390"/>
      <c r="NO74" s="390"/>
      <c r="NP74" s="390"/>
      <c r="NQ74" s="390"/>
      <c r="NR74" s="390"/>
      <c r="NS74" s="390"/>
      <c r="NT74" s="390"/>
      <c r="NU74" s="390"/>
      <c r="NV74" s="390"/>
      <c r="NW74" s="390"/>
      <c r="NX74" s="390"/>
      <c r="NY74" s="390"/>
      <c r="NZ74" s="390"/>
      <c r="OA74" s="390"/>
      <c r="OB74" s="390"/>
      <c r="OC74" s="390"/>
      <c r="OD74" s="390"/>
      <c r="OE74" s="390"/>
      <c r="OF74" s="390"/>
      <c r="OG74" s="390"/>
      <c r="OH74" s="390"/>
      <c r="OI74" s="390"/>
      <c r="OJ74" s="390"/>
      <c r="OK74" s="390"/>
      <c r="OL74" s="390"/>
      <c r="OM74" s="390"/>
      <c r="ON74" s="390"/>
      <c r="OO74" s="390"/>
      <c r="OP74" s="390"/>
      <c r="OQ74" s="390"/>
      <c r="OR74" s="390"/>
      <c r="OS74" s="390"/>
      <c r="OT74" s="390"/>
      <c r="OU74" s="390"/>
      <c r="OV74" s="390"/>
      <c r="OW74" s="390"/>
      <c r="OX74" s="390"/>
      <c r="OY74" s="390"/>
      <c r="OZ74" s="390"/>
      <c r="PA74" s="390"/>
      <c r="PB74" s="390"/>
      <c r="PC74" s="390"/>
      <c r="PD74" s="390"/>
      <c r="PE74" s="390"/>
      <c r="PF74" s="390"/>
      <c r="PG74" s="390"/>
      <c r="PH74" s="390"/>
      <c r="PI74" s="390"/>
      <c r="PJ74" s="390"/>
      <c r="PK74" s="390"/>
      <c r="PL74" s="390"/>
      <c r="PM74" s="390"/>
      <c r="PN74" s="390"/>
      <c r="PO74" s="390"/>
      <c r="PP74" s="390"/>
      <c r="PQ74" s="390"/>
      <c r="PR74" s="390"/>
      <c r="PS74" s="390"/>
      <c r="PT74" s="390"/>
      <c r="PU74" s="390"/>
      <c r="PV74" s="390"/>
      <c r="PW74" s="390"/>
      <c r="PX74" s="390"/>
      <c r="PY74" s="390"/>
      <c r="PZ74" s="390"/>
      <c r="QA74" s="390"/>
      <c r="QB74" s="390"/>
      <c r="QC74" s="390"/>
      <c r="QD74" s="390"/>
      <c r="QE74" s="390"/>
      <c r="QF74" s="390"/>
      <c r="QG74" s="390"/>
      <c r="QH74" s="390"/>
      <c r="QI74" s="390"/>
      <c r="QJ74" s="390"/>
      <c r="QK74" s="390"/>
      <c r="QL74" s="390"/>
      <c r="QM74" s="390"/>
      <c r="QN74" s="390"/>
      <c r="QO74" s="390"/>
      <c r="QP74" s="390"/>
      <c r="QQ74" s="390"/>
      <c r="QR74" s="390"/>
      <c r="QS74" s="390"/>
      <c r="QT74" s="390"/>
      <c r="QU74" s="390"/>
      <c r="QV74" s="390"/>
      <c r="QW74" s="390"/>
      <c r="QX74" s="390"/>
      <c r="QY74" s="390"/>
      <c r="QZ74" s="390"/>
      <c r="RA74" s="390"/>
      <c r="RB74" s="390"/>
      <c r="RC74" s="390"/>
      <c r="RD74" s="390"/>
      <c r="RE74" s="390"/>
      <c r="RF74" s="390"/>
      <c r="RG74" s="390"/>
      <c r="RH74" s="390"/>
      <c r="RI74" s="390"/>
      <c r="RJ74" s="390"/>
      <c r="RK74" s="390"/>
      <c r="RL74" s="390"/>
      <c r="RM74" s="390"/>
      <c r="RN74" s="390"/>
      <c r="RO74" s="390"/>
      <c r="RP74" s="390"/>
      <c r="RQ74" s="390"/>
      <c r="RR74" s="390"/>
      <c r="RS74" s="390"/>
      <c r="RT74" s="390"/>
      <c r="RU74" s="390"/>
      <c r="RV74" s="390"/>
      <c r="RW74" s="390"/>
      <c r="RX74" s="390"/>
      <c r="RY74" s="390"/>
      <c r="RZ74" s="390"/>
      <c r="SA74" s="390"/>
      <c r="SB74" s="390"/>
      <c r="SC74" s="390"/>
      <c r="SD74" s="390"/>
      <c r="SE74" s="390"/>
      <c r="SF74" s="390"/>
      <c r="SG74" s="390"/>
      <c r="SH74" s="390"/>
      <c r="SI74" s="390"/>
      <c r="SJ74" s="390"/>
      <c r="SK74" s="390"/>
      <c r="SL74" s="390"/>
      <c r="SM74" s="390"/>
      <c r="SN74" s="390"/>
      <c r="SO74" s="390"/>
      <c r="SP74" s="390"/>
      <c r="SQ74" s="390"/>
      <c r="SR74" s="390"/>
      <c r="SS74" s="390"/>
      <c r="ST74" s="390"/>
      <c r="SU74" s="390"/>
      <c r="SV74" s="390"/>
      <c r="SW74" s="390"/>
      <c r="SX74" s="390"/>
      <c r="SY74" s="390"/>
      <c r="SZ74" s="390"/>
      <c r="TA74" s="390"/>
      <c r="TB74" s="390"/>
      <c r="TC74" s="390"/>
      <c r="TD74" s="390"/>
      <c r="TE74" s="390"/>
      <c r="TF74" s="390"/>
      <c r="TG74" s="390"/>
      <c r="TH74" s="390"/>
      <c r="TI74" s="390"/>
      <c r="TJ74" s="390"/>
      <c r="TK74" s="390"/>
      <c r="TL74" s="390"/>
      <c r="TM74" s="390"/>
      <c r="TN74" s="390"/>
      <c r="TO74" s="390"/>
      <c r="TP74" s="390"/>
      <c r="TQ74" s="390"/>
      <c r="TR74" s="390"/>
      <c r="TS74" s="390"/>
      <c r="TT74" s="390"/>
      <c r="TU74" s="390"/>
      <c r="TV74" s="390"/>
      <c r="TW74" s="390"/>
      <c r="TX74" s="390"/>
      <c r="TY74" s="390"/>
      <c r="TZ74" s="390"/>
      <c r="UA74" s="390"/>
      <c r="UB74" s="390"/>
      <c r="UC74" s="390"/>
      <c r="UD74" s="390"/>
      <c r="UE74" s="390"/>
      <c r="UF74" s="390"/>
      <c r="UG74" s="390"/>
      <c r="UH74" s="390"/>
      <c r="UI74" s="390"/>
      <c r="UJ74" s="390"/>
      <c r="UK74" s="390"/>
      <c r="UL74" s="390"/>
      <c r="UM74" s="390"/>
      <c r="UN74" s="390"/>
      <c r="UO74" s="390"/>
      <c r="UP74" s="390"/>
      <c r="UQ74" s="390"/>
      <c r="UR74" s="390"/>
      <c r="US74" s="390"/>
      <c r="UT74" s="390"/>
      <c r="UU74" s="390"/>
      <c r="UV74" s="390"/>
      <c r="UW74" s="390"/>
      <c r="UX74" s="390"/>
      <c r="UY74" s="390"/>
      <c r="UZ74" s="390"/>
      <c r="VA74" s="390"/>
      <c r="VB74" s="390"/>
      <c r="VC74" s="390"/>
      <c r="VD74" s="390"/>
      <c r="VE74" s="390"/>
      <c r="VF74" s="390"/>
      <c r="VG74" s="390"/>
      <c r="VH74" s="390"/>
      <c r="VI74" s="390"/>
      <c r="VJ74" s="390"/>
      <c r="VK74" s="390"/>
      <c r="VL74" s="390"/>
      <c r="VM74" s="390"/>
      <c r="VN74" s="390"/>
      <c r="VO74" s="390"/>
      <c r="VP74" s="390"/>
      <c r="VQ74" s="390"/>
      <c r="VR74" s="390"/>
      <c r="VS74" s="390"/>
      <c r="VT74" s="390"/>
      <c r="VU74" s="390"/>
      <c r="VV74" s="390"/>
      <c r="VW74" s="390"/>
      <c r="VX74" s="390"/>
      <c r="VY74" s="390"/>
      <c r="VZ74" s="390"/>
      <c r="WA74" s="390"/>
      <c r="WB74" s="390"/>
      <c r="WC74" s="390"/>
      <c r="WD74" s="390"/>
      <c r="WE74" s="390"/>
      <c r="WF74" s="390"/>
      <c r="WG74" s="390"/>
      <c r="WH74" s="390"/>
      <c r="WI74" s="390"/>
      <c r="WJ74" s="390"/>
      <c r="WK74" s="390"/>
      <c r="WL74" s="390"/>
      <c r="WM74" s="390"/>
      <c r="WN74" s="390"/>
      <c r="WO74" s="390"/>
      <c r="WP74" s="390"/>
      <c r="WQ74" s="390"/>
      <c r="WR74" s="390"/>
      <c r="WS74" s="390"/>
      <c r="WT74" s="390"/>
      <c r="WU74" s="390"/>
      <c r="WV74" s="390"/>
      <c r="WW74" s="390"/>
      <c r="WX74" s="390"/>
      <c r="WY74" s="390"/>
      <c r="WZ74" s="390"/>
      <c r="XA74" s="390"/>
      <c r="XB74" s="390"/>
      <c r="XC74" s="390"/>
      <c r="XD74" s="390"/>
      <c r="XE74" s="390"/>
      <c r="XF74" s="390"/>
      <c r="XG74" s="390"/>
      <c r="XH74" s="390"/>
      <c r="XI74" s="390"/>
      <c r="XJ74" s="390"/>
      <c r="XK74" s="390"/>
      <c r="XL74" s="390"/>
      <c r="XM74" s="390"/>
      <c r="XN74" s="390"/>
      <c r="XO74" s="390"/>
      <c r="XP74" s="390"/>
      <c r="XQ74" s="390"/>
      <c r="XR74" s="390"/>
      <c r="XS74" s="390"/>
      <c r="XT74" s="390"/>
      <c r="XU74" s="390"/>
      <c r="XV74" s="390"/>
      <c r="XW74" s="390"/>
      <c r="XX74" s="390"/>
      <c r="XY74" s="390"/>
      <c r="XZ74" s="390"/>
      <c r="YA74" s="390"/>
      <c r="YB74" s="390"/>
      <c r="YC74" s="390"/>
      <c r="YD74" s="390"/>
      <c r="YE74" s="390"/>
      <c r="YF74" s="390"/>
      <c r="YG74" s="390"/>
      <c r="YH74" s="390"/>
      <c r="YI74" s="390"/>
      <c r="YJ74" s="390"/>
      <c r="YK74" s="390"/>
      <c r="YL74" s="390"/>
      <c r="YM74" s="390"/>
      <c r="YN74" s="390"/>
      <c r="YO74" s="390"/>
      <c r="YP74" s="390"/>
      <c r="YQ74" s="390"/>
      <c r="YR74" s="390"/>
      <c r="YS74" s="390"/>
      <c r="YT74" s="390"/>
      <c r="YU74" s="390"/>
      <c r="YV74" s="390"/>
      <c r="YW74" s="390"/>
      <c r="YX74" s="390"/>
      <c r="YY74" s="390"/>
      <c r="YZ74" s="390"/>
      <c r="ZA74" s="390"/>
      <c r="ZB74" s="390"/>
      <c r="ZC74" s="390"/>
      <c r="ZD74" s="390"/>
      <c r="ZE74" s="390"/>
      <c r="ZF74" s="390"/>
      <c r="ZG74" s="390"/>
      <c r="ZH74" s="390"/>
      <c r="ZI74" s="390"/>
      <c r="ZJ74" s="390"/>
      <c r="ZK74" s="390"/>
      <c r="ZL74" s="390"/>
      <c r="ZM74" s="390"/>
      <c r="ZN74" s="390"/>
      <c r="ZO74" s="390"/>
      <c r="ZP74" s="390"/>
      <c r="ZQ74" s="390"/>
      <c r="ZR74" s="390"/>
      <c r="ZS74" s="390"/>
      <c r="ZT74" s="390"/>
      <c r="ZU74" s="390"/>
      <c r="ZV74" s="390"/>
    </row>
    <row r="75" spans="1:698" s="381" customFormat="1" ht="18" customHeight="1">
      <c r="A75" s="390"/>
      <c r="B75" s="385">
        <v>67</v>
      </c>
      <c r="C75" s="777" t="s">
        <v>797</v>
      </c>
      <c r="D75" s="777"/>
      <c r="E75" s="364"/>
      <c r="F75" s="365">
        <f t="shared" si="15"/>
        <v>0</v>
      </c>
      <c r="G75" s="365">
        <f t="shared" si="16"/>
        <v>0</v>
      </c>
      <c r="H75" s="365">
        <f t="shared" si="17"/>
        <v>0</v>
      </c>
      <c r="I75" s="365">
        <f t="shared" si="18"/>
        <v>0</v>
      </c>
      <c r="J75" s="365">
        <f t="shared" si="19"/>
        <v>0</v>
      </c>
      <c r="K75" s="365">
        <f t="shared" si="20"/>
        <v>0</v>
      </c>
      <c r="L75" s="365">
        <f t="shared" si="21"/>
        <v>0</v>
      </c>
      <c r="M75" s="365">
        <f t="shared" si="22"/>
        <v>0</v>
      </c>
      <c r="N75" s="365">
        <f t="shared" si="23"/>
        <v>0</v>
      </c>
      <c r="O75" s="365">
        <f t="shared" si="24"/>
        <v>0</v>
      </c>
      <c r="P75" s="365">
        <f t="shared" si="25"/>
        <v>0</v>
      </c>
      <c r="Q75" s="383" t="str">
        <f t="shared" si="26"/>
        <v/>
      </c>
      <c r="R75" s="384" t="str">
        <f t="shared" si="14"/>
        <v/>
      </c>
      <c r="S75" s="369"/>
      <c r="T75" s="369"/>
      <c r="U75" s="140"/>
      <c r="V75" s="140"/>
      <c r="W75" s="140"/>
      <c r="X75" s="140"/>
      <c r="Y75" s="140"/>
      <c r="Z75" s="390"/>
      <c r="AA75" s="390"/>
      <c r="AB75" s="390"/>
      <c r="AC75" s="390"/>
      <c r="AD75" s="390"/>
      <c r="AE75" s="390"/>
      <c r="AF75" s="390"/>
      <c r="AG75" s="390"/>
      <c r="AH75" s="390"/>
      <c r="AI75" s="390"/>
      <c r="AJ75" s="390"/>
      <c r="AK75" s="390"/>
      <c r="AL75" s="390"/>
      <c r="AM75" s="390"/>
      <c r="AN75" s="390"/>
      <c r="AO75" s="390"/>
      <c r="AP75" s="390"/>
      <c r="AQ75" s="390"/>
      <c r="AR75" s="390"/>
      <c r="AS75" s="390"/>
      <c r="AT75" s="390"/>
      <c r="AU75" s="390"/>
      <c r="AV75" s="390"/>
      <c r="AW75" s="390"/>
      <c r="AX75" s="390"/>
      <c r="AY75" s="390"/>
      <c r="AZ75" s="390"/>
      <c r="BA75" s="390"/>
      <c r="BB75" s="390"/>
      <c r="BC75" s="390"/>
      <c r="BD75" s="390"/>
      <c r="BE75" s="390"/>
      <c r="BF75" s="390"/>
      <c r="BG75" s="390"/>
      <c r="BH75" s="390"/>
      <c r="BI75" s="390"/>
      <c r="BJ75" s="390"/>
      <c r="BK75" s="390"/>
      <c r="BL75" s="390"/>
      <c r="BM75" s="390"/>
      <c r="BN75" s="390"/>
      <c r="BO75" s="390"/>
      <c r="BP75" s="390"/>
      <c r="BQ75" s="390"/>
      <c r="BR75" s="390"/>
      <c r="BS75" s="390"/>
      <c r="BT75" s="390"/>
      <c r="BU75" s="390"/>
      <c r="BV75" s="390"/>
      <c r="BW75" s="390"/>
      <c r="BX75" s="390"/>
      <c r="BY75" s="390"/>
      <c r="BZ75" s="390"/>
      <c r="CA75" s="390"/>
      <c r="CB75" s="390"/>
      <c r="CC75" s="390"/>
      <c r="CD75" s="390"/>
      <c r="CE75" s="390"/>
      <c r="CF75" s="390"/>
      <c r="CG75" s="390"/>
      <c r="CH75" s="390"/>
      <c r="CI75" s="390"/>
      <c r="CJ75" s="390"/>
      <c r="CK75" s="390"/>
      <c r="CL75" s="390"/>
      <c r="CM75" s="390"/>
      <c r="CN75" s="390"/>
      <c r="CO75" s="390"/>
      <c r="CP75" s="390"/>
      <c r="CQ75" s="390"/>
      <c r="CR75" s="390"/>
      <c r="CS75" s="390"/>
      <c r="CT75" s="390"/>
      <c r="CU75" s="390"/>
      <c r="CV75" s="390"/>
      <c r="CW75" s="390"/>
      <c r="CX75" s="390"/>
      <c r="CY75" s="390"/>
      <c r="CZ75" s="390"/>
      <c r="DA75" s="390"/>
      <c r="DB75" s="390"/>
      <c r="DC75" s="390"/>
      <c r="DD75" s="390"/>
      <c r="DE75" s="390"/>
      <c r="DF75" s="390"/>
      <c r="DG75" s="390"/>
      <c r="DH75" s="390"/>
      <c r="DI75" s="390"/>
      <c r="DJ75" s="390"/>
      <c r="DK75" s="390"/>
      <c r="DL75" s="390"/>
      <c r="DM75" s="390"/>
      <c r="DN75" s="390"/>
      <c r="DO75" s="390"/>
      <c r="DP75" s="390"/>
      <c r="DQ75" s="390"/>
      <c r="DR75" s="390"/>
      <c r="DS75" s="390"/>
      <c r="DT75" s="390"/>
      <c r="DU75" s="390"/>
      <c r="DV75" s="390"/>
      <c r="DW75" s="390"/>
      <c r="DX75" s="390"/>
      <c r="DY75" s="390"/>
      <c r="DZ75" s="390"/>
      <c r="EA75" s="390"/>
      <c r="EB75" s="390"/>
      <c r="EC75" s="390"/>
      <c r="ED75" s="390"/>
      <c r="EE75" s="390"/>
      <c r="EF75" s="390"/>
      <c r="EG75" s="390"/>
      <c r="EH75" s="390"/>
      <c r="EI75" s="390"/>
      <c r="EJ75" s="390"/>
      <c r="EK75" s="390"/>
      <c r="EL75" s="390"/>
      <c r="EM75" s="390"/>
      <c r="EN75" s="390"/>
      <c r="EO75" s="390"/>
      <c r="EP75" s="390"/>
      <c r="EQ75" s="390"/>
      <c r="ER75" s="390"/>
      <c r="ES75" s="390"/>
      <c r="ET75" s="390"/>
      <c r="EU75" s="390"/>
      <c r="EV75" s="390"/>
      <c r="EW75" s="390"/>
      <c r="EX75" s="390"/>
      <c r="EY75" s="390"/>
      <c r="EZ75" s="390"/>
      <c r="FA75" s="390"/>
      <c r="FB75" s="390"/>
      <c r="FC75" s="390"/>
      <c r="FD75" s="390"/>
      <c r="FE75" s="390"/>
      <c r="FF75" s="390"/>
      <c r="FG75" s="390"/>
      <c r="FH75" s="390"/>
      <c r="FI75" s="390"/>
      <c r="FJ75" s="390"/>
      <c r="FK75" s="390"/>
      <c r="FL75" s="390"/>
      <c r="FM75" s="390"/>
      <c r="FN75" s="390"/>
      <c r="FO75" s="390"/>
      <c r="FP75" s="390"/>
      <c r="FQ75" s="390"/>
      <c r="FR75" s="390"/>
      <c r="FS75" s="390"/>
      <c r="FT75" s="390"/>
      <c r="FU75" s="390"/>
      <c r="FV75" s="390"/>
      <c r="FW75" s="390"/>
      <c r="FX75" s="390"/>
      <c r="FY75" s="390"/>
      <c r="FZ75" s="390"/>
      <c r="GA75" s="390"/>
      <c r="GB75" s="390"/>
      <c r="GC75" s="390"/>
      <c r="GD75" s="390"/>
      <c r="GE75" s="390"/>
      <c r="GF75" s="390"/>
      <c r="GG75" s="390"/>
      <c r="GH75" s="390"/>
      <c r="GI75" s="390"/>
      <c r="GJ75" s="390"/>
      <c r="GK75" s="390"/>
      <c r="GL75" s="390"/>
      <c r="GM75" s="390"/>
      <c r="GN75" s="390"/>
      <c r="GO75" s="390"/>
      <c r="GP75" s="390"/>
      <c r="GQ75" s="390"/>
      <c r="GR75" s="390"/>
      <c r="GS75" s="390"/>
      <c r="GT75" s="390"/>
      <c r="GU75" s="390"/>
      <c r="GV75" s="390"/>
      <c r="GW75" s="390"/>
      <c r="GX75" s="390"/>
      <c r="GY75" s="390"/>
      <c r="GZ75" s="390"/>
      <c r="HA75" s="390"/>
      <c r="HB75" s="390"/>
      <c r="HC75" s="390"/>
      <c r="HD75" s="390"/>
      <c r="HE75" s="390"/>
      <c r="HF75" s="390"/>
      <c r="HG75" s="390"/>
      <c r="HH75" s="390"/>
      <c r="HI75" s="390"/>
      <c r="HJ75" s="390"/>
      <c r="HK75" s="390"/>
      <c r="HL75" s="390"/>
      <c r="HM75" s="390"/>
      <c r="HN75" s="390"/>
      <c r="HO75" s="390"/>
      <c r="HP75" s="390"/>
      <c r="HQ75" s="390"/>
      <c r="HR75" s="390"/>
      <c r="HS75" s="390"/>
      <c r="HT75" s="390"/>
      <c r="HU75" s="390"/>
      <c r="HV75" s="390"/>
      <c r="HW75" s="390"/>
      <c r="HX75" s="390"/>
      <c r="HY75" s="390"/>
      <c r="HZ75" s="390"/>
      <c r="IA75" s="390"/>
      <c r="IB75" s="390"/>
      <c r="IC75" s="390"/>
      <c r="ID75" s="390"/>
      <c r="IE75" s="390"/>
      <c r="IF75" s="390"/>
      <c r="IG75" s="390"/>
      <c r="IH75" s="390"/>
      <c r="II75" s="390"/>
      <c r="IJ75" s="390"/>
      <c r="IK75" s="390"/>
      <c r="IL75" s="390"/>
      <c r="IM75" s="390"/>
      <c r="IN75" s="390"/>
      <c r="IO75" s="390"/>
      <c r="IP75" s="390"/>
      <c r="IQ75" s="390"/>
      <c r="IR75" s="390"/>
      <c r="IS75" s="390"/>
      <c r="IT75" s="390"/>
      <c r="IU75" s="390"/>
      <c r="IV75" s="390"/>
      <c r="IW75" s="390"/>
      <c r="IX75" s="390"/>
      <c r="IY75" s="390"/>
      <c r="IZ75" s="390"/>
      <c r="JA75" s="390"/>
      <c r="JB75" s="390"/>
      <c r="JC75" s="390"/>
      <c r="JD75" s="390"/>
      <c r="JE75" s="390"/>
      <c r="JF75" s="390"/>
      <c r="JG75" s="390"/>
      <c r="JH75" s="390"/>
      <c r="JI75" s="390"/>
      <c r="JJ75" s="390"/>
      <c r="JK75" s="390"/>
      <c r="JL75" s="390"/>
      <c r="JM75" s="390"/>
      <c r="JN75" s="390"/>
      <c r="JO75" s="390"/>
      <c r="JP75" s="390"/>
      <c r="JQ75" s="390"/>
      <c r="JR75" s="390"/>
      <c r="JS75" s="390"/>
      <c r="JT75" s="390"/>
      <c r="JU75" s="390"/>
      <c r="JV75" s="390"/>
      <c r="JW75" s="390"/>
      <c r="JX75" s="390"/>
      <c r="JY75" s="390"/>
      <c r="JZ75" s="390"/>
      <c r="KA75" s="390"/>
      <c r="KB75" s="390"/>
      <c r="KC75" s="390"/>
      <c r="KD75" s="390"/>
      <c r="KE75" s="390"/>
      <c r="KF75" s="390"/>
      <c r="KG75" s="390"/>
      <c r="KH75" s="390"/>
      <c r="KI75" s="390"/>
      <c r="KJ75" s="390"/>
      <c r="KK75" s="390"/>
      <c r="KL75" s="390"/>
      <c r="KM75" s="390"/>
      <c r="KN75" s="390"/>
      <c r="KO75" s="390"/>
      <c r="KP75" s="390"/>
      <c r="KQ75" s="390"/>
      <c r="KR75" s="390"/>
      <c r="KS75" s="390"/>
      <c r="KT75" s="390"/>
      <c r="KU75" s="390"/>
      <c r="KV75" s="390"/>
      <c r="KW75" s="390"/>
      <c r="KX75" s="390"/>
      <c r="KY75" s="390"/>
      <c r="KZ75" s="390"/>
      <c r="LA75" s="390"/>
      <c r="LB75" s="390"/>
      <c r="LC75" s="390"/>
      <c r="LD75" s="390"/>
      <c r="LE75" s="390"/>
      <c r="LF75" s="390"/>
      <c r="LG75" s="390"/>
      <c r="LH75" s="390"/>
      <c r="LI75" s="390"/>
      <c r="LJ75" s="390"/>
      <c r="LK75" s="390"/>
      <c r="LL75" s="390"/>
      <c r="LM75" s="390"/>
      <c r="LN75" s="390"/>
      <c r="LO75" s="390"/>
      <c r="LP75" s="390"/>
      <c r="LQ75" s="390"/>
      <c r="LR75" s="390"/>
      <c r="LS75" s="390"/>
      <c r="LT75" s="390"/>
      <c r="LU75" s="390"/>
      <c r="LV75" s="390"/>
      <c r="LW75" s="390"/>
      <c r="LX75" s="390"/>
      <c r="LY75" s="390"/>
      <c r="LZ75" s="390"/>
      <c r="MA75" s="390"/>
      <c r="MB75" s="390"/>
      <c r="MC75" s="390"/>
      <c r="MD75" s="390"/>
      <c r="ME75" s="390"/>
      <c r="MF75" s="390"/>
      <c r="MG75" s="390"/>
      <c r="MH75" s="390"/>
      <c r="MI75" s="390"/>
      <c r="MJ75" s="390"/>
      <c r="MK75" s="390"/>
      <c r="ML75" s="390"/>
      <c r="MM75" s="390"/>
      <c r="MN75" s="390"/>
      <c r="MO75" s="390"/>
      <c r="MP75" s="390"/>
      <c r="MQ75" s="390"/>
      <c r="MR75" s="390"/>
      <c r="MS75" s="390"/>
      <c r="MT75" s="390"/>
      <c r="MU75" s="390"/>
      <c r="MV75" s="390"/>
      <c r="MW75" s="390"/>
      <c r="MX75" s="390"/>
      <c r="MY75" s="390"/>
      <c r="MZ75" s="390"/>
      <c r="NA75" s="390"/>
      <c r="NB75" s="390"/>
      <c r="NC75" s="390"/>
      <c r="ND75" s="390"/>
      <c r="NE75" s="390"/>
      <c r="NF75" s="390"/>
      <c r="NG75" s="390"/>
      <c r="NH75" s="390"/>
      <c r="NI75" s="390"/>
      <c r="NJ75" s="390"/>
      <c r="NK75" s="390"/>
      <c r="NL75" s="390"/>
      <c r="NM75" s="390"/>
      <c r="NN75" s="390"/>
      <c r="NO75" s="390"/>
      <c r="NP75" s="390"/>
      <c r="NQ75" s="390"/>
      <c r="NR75" s="390"/>
      <c r="NS75" s="390"/>
      <c r="NT75" s="390"/>
      <c r="NU75" s="390"/>
      <c r="NV75" s="390"/>
      <c r="NW75" s="390"/>
      <c r="NX75" s="390"/>
      <c r="NY75" s="390"/>
      <c r="NZ75" s="390"/>
      <c r="OA75" s="390"/>
      <c r="OB75" s="390"/>
      <c r="OC75" s="390"/>
      <c r="OD75" s="390"/>
      <c r="OE75" s="390"/>
      <c r="OF75" s="390"/>
      <c r="OG75" s="390"/>
      <c r="OH75" s="390"/>
      <c r="OI75" s="390"/>
      <c r="OJ75" s="390"/>
      <c r="OK75" s="390"/>
      <c r="OL75" s="390"/>
      <c r="OM75" s="390"/>
      <c r="ON75" s="390"/>
      <c r="OO75" s="390"/>
      <c r="OP75" s="390"/>
      <c r="OQ75" s="390"/>
      <c r="OR75" s="390"/>
      <c r="OS75" s="390"/>
      <c r="OT75" s="390"/>
      <c r="OU75" s="390"/>
      <c r="OV75" s="390"/>
      <c r="OW75" s="390"/>
      <c r="OX75" s="390"/>
      <c r="OY75" s="390"/>
      <c r="OZ75" s="390"/>
      <c r="PA75" s="390"/>
      <c r="PB75" s="390"/>
      <c r="PC75" s="390"/>
      <c r="PD75" s="390"/>
      <c r="PE75" s="390"/>
      <c r="PF75" s="390"/>
      <c r="PG75" s="390"/>
      <c r="PH75" s="390"/>
      <c r="PI75" s="390"/>
      <c r="PJ75" s="390"/>
      <c r="PK75" s="390"/>
      <c r="PL75" s="390"/>
      <c r="PM75" s="390"/>
      <c r="PN75" s="390"/>
      <c r="PO75" s="390"/>
      <c r="PP75" s="390"/>
      <c r="PQ75" s="390"/>
      <c r="PR75" s="390"/>
      <c r="PS75" s="390"/>
      <c r="PT75" s="390"/>
      <c r="PU75" s="390"/>
      <c r="PV75" s="390"/>
      <c r="PW75" s="390"/>
      <c r="PX75" s="390"/>
      <c r="PY75" s="390"/>
      <c r="PZ75" s="390"/>
      <c r="QA75" s="390"/>
      <c r="QB75" s="390"/>
      <c r="QC75" s="390"/>
      <c r="QD75" s="390"/>
      <c r="QE75" s="390"/>
      <c r="QF75" s="390"/>
      <c r="QG75" s="390"/>
      <c r="QH75" s="390"/>
      <c r="QI75" s="390"/>
      <c r="QJ75" s="390"/>
      <c r="QK75" s="390"/>
      <c r="QL75" s="390"/>
      <c r="QM75" s="390"/>
      <c r="QN75" s="390"/>
      <c r="QO75" s="390"/>
      <c r="QP75" s="390"/>
      <c r="QQ75" s="390"/>
      <c r="QR75" s="390"/>
      <c r="QS75" s="390"/>
      <c r="QT75" s="390"/>
      <c r="QU75" s="390"/>
      <c r="QV75" s="390"/>
      <c r="QW75" s="390"/>
      <c r="QX75" s="390"/>
      <c r="QY75" s="390"/>
      <c r="QZ75" s="390"/>
      <c r="RA75" s="390"/>
      <c r="RB75" s="390"/>
      <c r="RC75" s="390"/>
      <c r="RD75" s="390"/>
      <c r="RE75" s="390"/>
      <c r="RF75" s="390"/>
      <c r="RG75" s="390"/>
      <c r="RH75" s="390"/>
      <c r="RI75" s="390"/>
      <c r="RJ75" s="390"/>
      <c r="RK75" s="390"/>
      <c r="RL75" s="390"/>
      <c r="RM75" s="390"/>
      <c r="RN75" s="390"/>
      <c r="RO75" s="390"/>
      <c r="RP75" s="390"/>
      <c r="RQ75" s="390"/>
      <c r="RR75" s="390"/>
      <c r="RS75" s="390"/>
      <c r="RT75" s="390"/>
      <c r="RU75" s="390"/>
      <c r="RV75" s="390"/>
      <c r="RW75" s="390"/>
      <c r="RX75" s="390"/>
      <c r="RY75" s="390"/>
      <c r="RZ75" s="390"/>
      <c r="SA75" s="390"/>
      <c r="SB75" s="390"/>
      <c r="SC75" s="390"/>
      <c r="SD75" s="390"/>
      <c r="SE75" s="390"/>
      <c r="SF75" s="390"/>
      <c r="SG75" s="390"/>
      <c r="SH75" s="390"/>
      <c r="SI75" s="390"/>
      <c r="SJ75" s="390"/>
      <c r="SK75" s="390"/>
      <c r="SL75" s="390"/>
      <c r="SM75" s="390"/>
      <c r="SN75" s="390"/>
      <c r="SO75" s="390"/>
      <c r="SP75" s="390"/>
      <c r="SQ75" s="390"/>
      <c r="SR75" s="390"/>
      <c r="SS75" s="390"/>
      <c r="ST75" s="390"/>
      <c r="SU75" s="390"/>
      <c r="SV75" s="390"/>
      <c r="SW75" s="390"/>
      <c r="SX75" s="390"/>
      <c r="SY75" s="390"/>
      <c r="SZ75" s="390"/>
      <c r="TA75" s="390"/>
      <c r="TB75" s="390"/>
      <c r="TC75" s="390"/>
      <c r="TD75" s="390"/>
      <c r="TE75" s="390"/>
      <c r="TF75" s="390"/>
      <c r="TG75" s="390"/>
      <c r="TH75" s="390"/>
      <c r="TI75" s="390"/>
      <c r="TJ75" s="390"/>
      <c r="TK75" s="390"/>
      <c r="TL75" s="390"/>
      <c r="TM75" s="390"/>
      <c r="TN75" s="390"/>
      <c r="TO75" s="390"/>
      <c r="TP75" s="390"/>
      <c r="TQ75" s="390"/>
      <c r="TR75" s="390"/>
      <c r="TS75" s="390"/>
      <c r="TT75" s="390"/>
      <c r="TU75" s="390"/>
      <c r="TV75" s="390"/>
      <c r="TW75" s="390"/>
      <c r="TX75" s="390"/>
      <c r="TY75" s="390"/>
      <c r="TZ75" s="390"/>
      <c r="UA75" s="390"/>
      <c r="UB75" s="390"/>
      <c r="UC75" s="390"/>
      <c r="UD75" s="390"/>
      <c r="UE75" s="390"/>
      <c r="UF75" s="390"/>
      <c r="UG75" s="390"/>
      <c r="UH75" s="390"/>
      <c r="UI75" s="390"/>
      <c r="UJ75" s="390"/>
      <c r="UK75" s="390"/>
      <c r="UL75" s="390"/>
      <c r="UM75" s="390"/>
      <c r="UN75" s="390"/>
      <c r="UO75" s="390"/>
      <c r="UP75" s="390"/>
      <c r="UQ75" s="390"/>
      <c r="UR75" s="390"/>
      <c r="US75" s="390"/>
      <c r="UT75" s="390"/>
      <c r="UU75" s="390"/>
      <c r="UV75" s="390"/>
      <c r="UW75" s="390"/>
      <c r="UX75" s="390"/>
      <c r="UY75" s="390"/>
      <c r="UZ75" s="390"/>
      <c r="VA75" s="390"/>
      <c r="VB75" s="390"/>
      <c r="VC75" s="390"/>
      <c r="VD75" s="390"/>
      <c r="VE75" s="390"/>
      <c r="VF75" s="390"/>
      <c r="VG75" s="390"/>
      <c r="VH75" s="390"/>
      <c r="VI75" s="390"/>
      <c r="VJ75" s="390"/>
      <c r="VK75" s="390"/>
      <c r="VL75" s="390"/>
      <c r="VM75" s="390"/>
      <c r="VN75" s="390"/>
      <c r="VO75" s="390"/>
      <c r="VP75" s="390"/>
      <c r="VQ75" s="390"/>
      <c r="VR75" s="390"/>
      <c r="VS75" s="390"/>
      <c r="VT75" s="390"/>
      <c r="VU75" s="390"/>
      <c r="VV75" s="390"/>
      <c r="VW75" s="390"/>
      <c r="VX75" s="390"/>
      <c r="VY75" s="390"/>
      <c r="VZ75" s="390"/>
      <c r="WA75" s="390"/>
      <c r="WB75" s="390"/>
      <c r="WC75" s="390"/>
      <c r="WD75" s="390"/>
      <c r="WE75" s="390"/>
      <c r="WF75" s="390"/>
      <c r="WG75" s="390"/>
      <c r="WH75" s="390"/>
      <c r="WI75" s="390"/>
      <c r="WJ75" s="390"/>
      <c r="WK75" s="390"/>
      <c r="WL75" s="390"/>
      <c r="WM75" s="390"/>
      <c r="WN75" s="390"/>
      <c r="WO75" s="390"/>
      <c r="WP75" s="390"/>
      <c r="WQ75" s="390"/>
      <c r="WR75" s="390"/>
      <c r="WS75" s="390"/>
      <c r="WT75" s="390"/>
      <c r="WU75" s="390"/>
      <c r="WV75" s="390"/>
      <c r="WW75" s="390"/>
      <c r="WX75" s="390"/>
      <c r="WY75" s="390"/>
      <c r="WZ75" s="390"/>
      <c r="XA75" s="390"/>
      <c r="XB75" s="390"/>
      <c r="XC75" s="390"/>
      <c r="XD75" s="390"/>
      <c r="XE75" s="390"/>
      <c r="XF75" s="390"/>
      <c r="XG75" s="390"/>
      <c r="XH75" s="390"/>
      <c r="XI75" s="390"/>
      <c r="XJ75" s="390"/>
      <c r="XK75" s="390"/>
      <c r="XL75" s="390"/>
      <c r="XM75" s="390"/>
      <c r="XN75" s="390"/>
      <c r="XO75" s="390"/>
      <c r="XP75" s="390"/>
      <c r="XQ75" s="390"/>
      <c r="XR75" s="390"/>
      <c r="XS75" s="390"/>
      <c r="XT75" s="390"/>
      <c r="XU75" s="390"/>
      <c r="XV75" s="390"/>
      <c r="XW75" s="390"/>
      <c r="XX75" s="390"/>
      <c r="XY75" s="390"/>
      <c r="XZ75" s="390"/>
      <c r="YA75" s="390"/>
      <c r="YB75" s="390"/>
      <c r="YC75" s="390"/>
      <c r="YD75" s="390"/>
      <c r="YE75" s="390"/>
      <c r="YF75" s="390"/>
      <c r="YG75" s="390"/>
      <c r="YH75" s="390"/>
      <c r="YI75" s="390"/>
      <c r="YJ75" s="390"/>
      <c r="YK75" s="390"/>
      <c r="YL75" s="390"/>
      <c r="YM75" s="390"/>
      <c r="YN75" s="390"/>
      <c r="YO75" s="390"/>
      <c r="YP75" s="390"/>
      <c r="YQ75" s="390"/>
      <c r="YR75" s="390"/>
      <c r="YS75" s="390"/>
      <c r="YT75" s="390"/>
      <c r="YU75" s="390"/>
      <c r="YV75" s="390"/>
      <c r="YW75" s="390"/>
      <c r="YX75" s="390"/>
      <c r="YY75" s="390"/>
      <c r="YZ75" s="390"/>
      <c r="ZA75" s="390"/>
      <c r="ZB75" s="390"/>
      <c r="ZC75" s="390"/>
      <c r="ZD75" s="390"/>
      <c r="ZE75" s="390"/>
      <c r="ZF75" s="390"/>
      <c r="ZG75" s="390"/>
      <c r="ZH75" s="390"/>
      <c r="ZI75" s="390"/>
      <c r="ZJ75" s="390"/>
      <c r="ZK75" s="390"/>
      <c r="ZL75" s="390"/>
      <c r="ZM75" s="390"/>
      <c r="ZN75" s="390"/>
      <c r="ZO75" s="390"/>
      <c r="ZP75" s="390"/>
      <c r="ZQ75" s="390"/>
      <c r="ZR75" s="390"/>
      <c r="ZS75" s="390"/>
      <c r="ZT75" s="390"/>
      <c r="ZU75" s="390"/>
      <c r="ZV75" s="390"/>
    </row>
    <row r="76" spans="1:698" s="381" customFormat="1" ht="18" customHeight="1">
      <c r="A76" s="390"/>
      <c r="B76" s="385">
        <v>68</v>
      </c>
      <c r="C76" s="777" t="s">
        <v>797</v>
      </c>
      <c r="D76" s="777"/>
      <c r="E76" s="364"/>
      <c r="F76" s="365">
        <f t="shared" si="15"/>
        <v>0</v>
      </c>
      <c r="G76" s="365">
        <f t="shared" si="16"/>
        <v>0</v>
      </c>
      <c r="H76" s="365">
        <f t="shared" si="17"/>
        <v>0</v>
      </c>
      <c r="I76" s="365">
        <f t="shared" si="18"/>
        <v>0</v>
      </c>
      <c r="J76" s="365">
        <f t="shared" si="19"/>
        <v>0</v>
      </c>
      <c r="K76" s="365">
        <f t="shared" si="20"/>
        <v>0</v>
      </c>
      <c r="L76" s="365">
        <f t="shared" si="21"/>
        <v>0</v>
      </c>
      <c r="M76" s="365">
        <f t="shared" si="22"/>
        <v>0</v>
      </c>
      <c r="N76" s="365">
        <f t="shared" si="23"/>
        <v>0</v>
      </c>
      <c r="O76" s="365">
        <f t="shared" si="24"/>
        <v>0</v>
      </c>
      <c r="P76" s="365">
        <f t="shared" si="25"/>
        <v>0</v>
      </c>
      <c r="Q76" s="383" t="str">
        <f t="shared" si="26"/>
        <v/>
      </c>
      <c r="R76" s="384" t="str">
        <f t="shared" si="14"/>
        <v/>
      </c>
      <c r="S76" s="369"/>
      <c r="T76" s="369"/>
      <c r="U76" s="140"/>
      <c r="V76" s="140"/>
      <c r="W76" s="140"/>
      <c r="X76" s="140"/>
      <c r="Y76" s="140"/>
      <c r="Z76" s="390"/>
      <c r="AA76" s="390"/>
      <c r="AB76" s="390"/>
      <c r="AC76" s="390"/>
      <c r="AD76" s="390"/>
      <c r="AE76" s="390"/>
      <c r="AF76" s="390"/>
      <c r="AG76" s="390"/>
      <c r="AH76" s="390"/>
      <c r="AI76" s="390"/>
      <c r="AJ76" s="390"/>
      <c r="AK76" s="390"/>
      <c r="AL76" s="390"/>
      <c r="AM76" s="390"/>
      <c r="AN76" s="390"/>
      <c r="AO76" s="390"/>
      <c r="AP76" s="390"/>
      <c r="AQ76" s="390"/>
      <c r="AR76" s="390"/>
      <c r="AS76" s="390"/>
      <c r="AT76" s="390"/>
      <c r="AU76" s="390"/>
      <c r="AV76" s="390"/>
      <c r="AW76" s="390"/>
      <c r="AX76" s="390"/>
      <c r="AY76" s="390"/>
      <c r="AZ76" s="390"/>
      <c r="BA76" s="390"/>
      <c r="BB76" s="390"/>
      <c r="BC76" s="390"/>
      <c r="BD76" s="390"/>
      <c r="BE76" s="390"/>
      <c r="BF76" s="390"/>
      <c r="BG76" s="390"/>
      <c r="BH76" s="390"/>
      <c r="BI76" s="390"/>
      <c r="BJ76" s="390"/>
      <c r="BK76" s="390"/>
      <c r="BL76" s="390"/>
      <c r="BM76" s="390"/>
      <c r="BN76" s="390"/>
      <c r="BO76" s="390"/>
      <c r="BP76" s="390"/>
      <c r="BQ76" s="390"/>
      <c r="BR76" s="390"/>
      <c r="BS76" s="390"/>
      <c r="BT76" s="390"/>
      <c r="BU76" s="390"/>
      <c r="BV76" s="390"/>
      <c r="BW76" s="390"/>
      <c r="BX76" s="390"/>
      <c r="BY76" s="390"/>
      <c r="BZ76" s="390"/>
      <c r="CA76" s="390"/>
      <c r="CB76" s="390"/>
      <c r="CC76" s="390"/>
      <c r="CD76" s="390"/>
      <c r="CE76" s="390"/>
      <c r="CF76" s="390"/>
      <c r="CG76" s="390"/>
      <c r="CH76" s="390"/>
      <c r="CI76" s="390"/>
      <c r="CJ76" s="390"/>
      <c r="CK76" s="390"/>
      <c r="CL76" s="390"/>
      <c r="CM76" s="390"/>
      <c r="CN76" s="390"/>
      <c r="CO76" s="390"/>
      <c r="CP76" s="390"/>
      <c r="CQ76" s="390"/>
      <c r="CR76" s="390"/>
      <c r="CS76" s="390"/>
      <c r="CT76" s="390"/>
      <c r="CU76" s="390"/>
      <c r="CV76" s="390"/>
      <c r="CW76" s="390"/>
      <c r="CX76" s="390"/>
      <c r="CY76" s="390"/>
      <c r="CZ76" s="390"/>
      <c r="DA76" s="390"/>
      <c r="DB76" s="390"/>
      <c r="DC76" s="390"/>
      <c r="DD76" s="390"/>
      <c r="DE76" s="390"/>
      <c r="DF76" s="390"/>
      <c r="DG76" s="390"/>
      <c r="DH76" s="390"/>
      <c r="DI76" s="390"/>
      <c r="DJ76" s="390"/>
      <c r="DK76" s="390"/>
      <c r="DL76" s="390"/>
      <c r="DM76" s="390"/>
      <c r="DN76" s="390"/>
      <c r="DO76" s="390"/>
      <c r="DP76" s="390"/>
      <c r="DQ76" s="390"/>
      <c r="DR76" s="390"/>
      <c r="DS76" s="390"/>
      <c r="DT76" s="390"/>
      <c r="DU76" s="390"/>
      <c r="DV76" s="390"/>
      <c r="DW76" s="390"/>
      <c r="DX76" s="390"/>
      <c r="DY76" s="390"/>
      <c r="DZ76" s="390"/>
      <c r="EA76" s="390"/>
      <c r="EB76" s="390"/>
      <c r="EC76" s="390"/>
      <c r="ED76" s="390"/>
      <c r="EE76" s="390"/>
      <c r="EF76" s="390"/>
      <c r="EG76" s="390"/>
      <c r="EH76" s="390"/>
      <c r="EI76" s="390"/>
      <c r="EJ76" s="390"/>
      <c r="EK76" s="390"/>
      <c r="EL76" s="390"/>
      <c r="EM76" s="390"/>
      <c r="EN76" s="390"/>
      <c r="EO76" s="390"/>
      <c r="EP76" s="390"/>
      <c r="EQ76" s="390"/>
      <c r="ER76" s="390"/>
      <c r="ES76" s="390"/>
      <c r="ET76" s="390"/>
      <c r="EU76" s="390"/>
      <c r="EV76" s="390"/>
      <c r="EW76" s="390"/>
      <c r="EX76" s="390"/>
      <c r="EY76" s="390"/>
      <c r="EZ76" s="390"/>
      <c r="FA76" s="390"/>
      <c r="FB76" s="390"/>
      <c r="FC76" s="390"/>
      <c r="FD76" s="390"/>
      <c r="FE76" s="390"/>
      <c r="FF76" s="390"/>
      <c r="FG76" s="390"/>
      <c r="FH76" s="390"/>
      <c r="FI76" s="390"/>
      <c r="FJ76" s="390"/>
      <c r="FK76" s="390"/>
      <c r="FL76" s="390"/>
      <c r="FM76" s="390"/>
      <c r="FN76" s="390"/>
      <c r="FO76" s="390"/>
      <c r="FP76" s="390"/>
      <c r="FQ76" s="390"/>
      <c r="FR76" s="390"/>
      <c r="FS76" s="390"/>
      <c r="FT76" s="390"/>
      <c r="FU76" s="390"/>
      <c r="FV76" s="390"/>
      <c r="FW76" s="390"/>
      <c r="FX76" s="390"/>
      <c r="FY76" s="390"/>
      <c r="FZ76" s="390"/>
      <c r="GA76" s="390"/>
      <c r="GB76" s="390"/>
      <c r="GC76" s="390"/>
      <c r="GD76" s="390"/>
      <c r="GE76" s="390"/>
      <c r="GF76" s="390"/>
      <c r="GG76" s="390"/>
      <c r="GH76" s="390"/>
      <c r="GI76" s="390"/>
      <c r="GJ76" s="390"/>
      <c r="GK76" s="390"/>
      <c r="GL76" s="390"/>
      <c r="GM76" s="390"/>
      <c r="GN76" s="390"/>
      <c r="GO76" s="390"/>
      <c r="GP76" s="390"/>
      <c r="GQ76" s="390"/>
      <c r="GR76" s="390"/>
      <c r="GS76" s="390"/>
      <c r="GT76" s="390"/>
      <c r="GU76" s="390"/>
      <c r="GV76" s="390"/>
      <c r="GW76" s="390"/>
      <c r="GX76" s="390"/>
      <c r="GY76" s="390"/>
      <c r="GZ76" s="390"/>
      <c r="HA76" s="390"/>
      <c r="HB76" s="390"/>
      <c r="HC76" s="390"/>
      <c r="HD76" s="390"/>
      <c r="HE76" s="390"/>
      <c r="HF76" s="390"/>
      <c r="HG76" s="390"/>
      <c r="HH76" s="390"/>
      <c r="HI76" s="390"/>
      <c r="HJ76" s="390"/>
      <c r="HK76" s="390"/>
      <c r="HL76" s="390"/>
      <c r="HM76" s="390"/>
      <c r="HN76" s="390"/>
      <c r="HO76" s="390"/>
      <c r="HP76" s="390"/>
      <c r="HQ76" s="390"/>
      <c r="HR76" s="390"/>
      <c r="HS76" s="390"/>
      <c r="HT76" s="390"/>
      <c r="HU76" s="390"/>
      <c r="HV76" s="390"/>
      <c r="HW76" s="390"/>
      <c r="HX76" s="390"/>
      <c r="HY76" s="390"/>
      <c r="HZ76" s="390"/>
      <c r="IA76" s="390"/>
      <c r="IB76" s="390"/>
      <c r="IC76" s="390"/>
      <c r="ID76" s="390"/>
      <c r="IE76" s="390"/>
      <c r="IF76" s="390"/>
      <c r="IG76" s="390"/>
      <c r="IH76" s="390"/>
      <c r="II76" s="390"/>
      <c r="IJ76" s="390"/>
      <c r="IK76" s="390"/>
      <c r="IL76" s="390"/>
      <c r="IM76" s="390"/>
      <c r="IN76" s="390"/>
      <c r="IO76" s="390"/>
      <c r="IP76" s="390"/>
      <c r="IQ76" s="390"/>
      <c r="IR76" s="390"/>
      <c r="IS76" s="390"/>
      <c r="IT76" s="390"/>
      <c r="IU76" s="390"/>
      <c r="IV76" s="390"/>
      <c r="IW76" s="390"/>
      <c r="IX76" s="390"/>
      <c r="IY76" s="390"/>
      <c r="IZ76" s="390"/>
      <c r="JA76" s="390"/>
      <c r="JB76" s="390"/>
      <c r="JC76" s="390"/>
      <c r="JD76" s="390"/>
      <c r="JE76" s="390"/>
      <c r="JF76" s="390"/>
      <c r="JG76" s="390"/>
      <c r="JH76" s="390"/>
      <c r="JI76" s="390"/>
      <c r="JJ76" s="390"/>
      <c r="JK76" s="390"/>
      <c r="JL76" s="390"/>
      <c r="JM76" s="390"/>
      <c r="JN76" s="390"/>
      <c r="JO76" s="390"/>
      <c r="JP76" s="390"/>
      <c r="JQ76" s="390"/>
      <c r="JR76" s="390"/>
      <c r="JS76" s="390"/>
      <c r="JT76" s="390"/>
      <c r="JU76" s="390"/>
      <c r="JV76" s="390"/>
      <c r="JW76" s="390"/>
      <c r="JX76" s="390"/>
      <c r="JY76" s="390"/>
      <c r="JZ76" s="390"/>
      <c r="KA76" s="390"/>
      <c r="KB76" s="390"/>
      <c r="KC76" s="390"/>
      <c r="KD76" s="390"/>
      <c r="KE76" s="390"/>
      <c r="KF76" s="390"/>
      <c r="KG76" s="390"/>
      <c r="KH76" s="390"/>
      <c r="KI76" s="390"/>
      <c r="KJ76" s="390"/>
      <c r="KK76" s="390"/>
      <c r="KL76" s="390"/>
      <c r="KM76" s="390"/>
      <c r="KN76" s="390"/>
      <c r="KO76" s="390"/>
      <c r="KP76" s="390"/>
      <c r="KQ76" s="390"/>
      <c r="KR76" s="390"/>
      <c r="KS76" s="390"/>
      <c r="KT76" s="390"/>
      <c r="KU76" s="390"/>
      <c r="KV76" s="390"/>
      <c r="KW76" s="390"/>
      <c r="KX76" s="390"/>
      <c r="KY76" s="390"/>
      <c r="KZ76" s="390"/>
      <c r="LA76" s="390"/>
      <c r="LB76" s="390"/>
      <c r="LC76" s="390"/>
      <c r="LD76" s="390"/>
      <c r="LE76" s="390"/>
      <c r="LF76" s="390"/>
      <c r="LG76" s="390"/>
      <c r="LH76" s="390"/>
      <c r="LI76" s="390"/>
      <c r="LJ76" s="390"/>
      <c r="LK76" s="390"/>
      <c r="LL76" s="390"/>
      <c r="LM76" s="390"/>
      <c r="LN76" s="390"/>
      <c r="LO76" s="390"/>
      <c r="LP76" s="390"/>
      <c r="LQ76" s="390"/>
      <c r="LR76" s="390"/>
      <c r="LS76" s="390"/>
      <c r="LT76" s="390"/>
      <c r="LU76" s="390"/>
      <c r="LV76" s="390"/>
      <c r="LW76" s="390"/>
      <c r="LX76" s="390"/>
      <c r="LY76" s="390"/>
      <c r="LZ76" s="390"/>
      <c r="MA76" s="390"/>
      <c r="MB76" s="390"/>
      <c r="MC76" s="390"/>
      <c r="MD76" s="390"/>
      <c r="ME76" s="390"/>
      <c r="MF76" s="390"/>
      <c r="MG76" s="390"/>
      <c r="MH76" s="390"/>
      <c r="MI76" s="390"/>
      <c r="MJ76" s="390"/>
      <c r="MK76" s="390"/>
      <c r="ML76" s="390"/>
      <c r="MM76" s="390"/>
      <c r="MN76" s="390"/>
      <c r="MO76" s="390"/>
      <c r="MP76" s="390"/>
      <c r="MQ76" s="390"/>
      <c r="MR76" s="390"/>
      <c r="MS76" s="390"/>
      <c r="MT76" s="390"/>
      <c r="MU76" s="390"/>
      <c r="MV76" s="390"/>
      <c r="MW76" s="390"/>
      <c r="MX76" s="390"/>
      <c r="MY76" s="390"/>
      <c r="MZ76" s="390"/>
      <c r="NA76" s="390"/>
      <c r="NB76" s="390"/>
      <c r="NC76" s="390"/>
      <c r="ND76" s="390"/>
      <c r="NE76" s="390"/>
      <c r="NF76" s="390"/>
      <c r="NG76" s="390"/>
      <c r="NH76" s="390"/>
      <c r="NI76" s="390"/>
      <c r="NJ76" s="390"/>
      <c r="NK76" s="390"/>
      <c r="NL76" s="390"/>
      <c r="NM76" s="390"/>
      <c r="NN76" s="390"/>
      <c r="NO76" s="390"/>
      <c r="NP76" s="390"/>
      <c r="NQ76" s="390"/>
      <c r="NR76" s="390"/>
      <c r="NS76" s="390"/>
      <c r="NT76" s="390"/>
      <c r="NU76" s="390"/>
      <c r="NV76" s="390"/>
      <c r="NW76" s="390"/>
      <c r="NX76" s="390"/>
      <c r="NY76" s="390"/>
      <c r="NZ76" s="390"/>
      <c r="OA76" s="390"/>
      <c r="OB76" s="390"/>
      <c r="OC76" s="390"/>
      <c r="OD76" s="390"/>
      <c r="OE76" s="390"/>
      <c r="OF76" s="390"/>
      <c r="OG76" s="390"/>
      <c r="OH76" s="390"/>
      <c r="OI76" s="390"/>
      <c r="OJ76" s="390"/>
      <c r="OK76" s="390"/>
      <c r="OL76" s="390"/>
      <c r="OM76" s="390"/>
      <c r="ON76" s="390"/>
      <c r="OO76" s="390"/>
      <c r="OP76" s="390"/>
      <c r="OQ76" s="390"/>
      <c r="OR76" s="390"/>
      <c r="OS76" s="390"/>
      <c r="OT76" s="390"/>
      <c r="OU76" s="390"/>
      <c r="OV76" s="390"/>
      <c r="OW76" s="390"/>
      <c r="OX76" s="390"/>
      <c r="OY76" s="390"/>
      <c r="OZ76" s="390"/>
      <c r="PA76" s="390"/>
      <c r="PB76" s="390"/>
      <c r="PC76" s="390"/>
      <c r="PD76" s="390"/>
      <c r="PE76" s="390"/>
      <c r="PF76" s="390"/>
      <c r="PG76" s="390"/>
      <c r="PH76" s="390"/>
      <c r="PI76" s="390"/>
      <c r="PJ76" s="390"/>
      <c r="PK76" s="390"/>
      <c r="PL76" s="390"/>
      <c r="PM76" s="390"/>
      <c r="PN76" s="390"/>
      <c r="PO76" s="390"/>
      <c r="PP76" s="390"/>
      <c r="PQ76" s="390"/>
      <c r="PR76" s="390"/>
      <c r="PS76" s="390"/>
      <c r="PT76" s="390"/>
      <c r="PU76" s="390"/>
      <c r="PV76" s="390"/>
      <c r="PW76" s="390"/>
      <c r="PX76" s="390"/>
      <c r="PY76" s="390"/>
      <c r="PZ76" s="390"/>
      <c r="QA76" s="390"/>
      <c r="QB76" s="390"/>
      <c r="QC76" s="390"/>
      <c r="QD76" s="390"/>
      <c r="QE76" s="390"/>
      <c r="QF76" s="390"/>
      <c r="QG76" s="390"/>
      <c r="QH76" s="390"/>
      <c r="QI76" s="390"/>
      <c r="QJ76" s="390"/>
      <c r="QK76" s="390"/>
      <c r="QL76" s="390"/>
      <c r="QM76" s="390"/>
      <c r="QN76" s="390"/>
      <c r="QO76" s="390"/>
      <c r="QP76" s="390"/>
      <c r="QQ76" s="390"/>
      <c r="QR76" s="390"/>
      <c r="QS76" s="390"/>
      <c r="QT76" s="390"/>
      <c r="QU76" s="390"/>
      <c r="QV76" s="390"/>
      <c r="QW76" s="390"/>
      <c r="QX76" s="390"/>
      <c r="QY76" s="390"/>
      <c r="QZ76" s="390"/>
      <c r="RA76" s="390"/>
      <c r="RB76" s="390"/>
      <c r="RC76" s="390"/>
      <c r="RD76" s="390"/>
      <c r="RE76" s="390"/>
      <c r="RF76" s="390"/>
      <c r="RG76" s="390"/>
      <c r="RH76" s="390"/>
      <c r="RI76" s="390"/>
      <c r="RJ76" s="390"/>
      <c r="RK76" s="390"/>
      <c r="RL76" s="390"/>
      <c r="RM76" s="390"/>
      <c r="RN76" s="390"/>
      <c r="RO76" s="390"/>
      <c r="RP76" s="390"/>
      <c r="RQ76" s="390"/>
      <c r="RR76" s="390"/>
      <c r="RS76" s="390"/>
      <c r="RT76" s="390"/>
      <c r="RU76" s="390"/>
      <c r="RV76" s="390"/>
      <c r="RW76" s="390"/>
      <c r="RX76" s="390"/>
      <c r="RY76" s="390"/>
      <c r="RZ76" s="390"/>
      <c r="SA76" s="390"/>
      <c r="SB76" s="390"/>
      <c r="SC76" s="390"/>
      <c r="SD76" s="390"/>
      <c r="SE76" s="390"/>
      <c r="SF76" s="390"/>
      <c r="SG76" s="390"/>
      <c r="SH76" s="390"/>
      <c r="SI76" s="390"/>
      <c r="SJ76" s="390"/>
      <c r="SK76" s="390"/>
      <c r="SL76" s="390"/>
      <c r="SM76" s="390"/>
      <c r="SN76" s="390"/>
      <c r="SO76" s="390"/>
      <c r="SP76" s="390"/>
      <c r="SQ76" s="390"/>
      <c r="SR76" s="390"/>
      <c r="SS76" s="390"/>
      <c r="ST76" s="390"/>
      <c r="SU76" s="390"/>
      <c r="SV76" s="390"/>
      <c r="SW76" s="390"/>
      <c r="SX76" s="390"/>
      <c r="SY76" s="390"/>
      <c r="SZ76" s="390"/>
      <c r="TA76" s="390"/>
      <c r="TB76" s="390"/>
      <c r="TC76" s="390"/>
      <c r="TD76" s="390"/>
      <c r="TE76" s="390"/>
      <c r="TF76" s="390"/>
      <c r="TG76" s="390"/>
      <c r="TH76" s="390"/>
      <c r="TI76" s="390"/>
      <c r="TJ76" s="390"/>
      <c r="TK76" s="390"/>
      <c r="TL76" s="390"/>
      <c r="TM76" s="390"/>
      <c r="TN76" s="390"/>
      <c r="TO76" s="390"/>
      <c r="TP76" s="390"/>
      <c r="TQ76" s="390"/>
      <c r="TR76" s="390"/>
      <c r="TS76" s="390"/>
      <c r="TT76" s="390"/>
      <c r="TU76" s="390"/>
      <c r="TV76" s="390"/>
      <c r="TW76" s="390"/>
      <c r="TX76" s="390"/>
      <c r="TY76" s="390"/>
      <c r="TZ76" s="390"/>
      <c r="UA76" s="390"/>
      <c r="UB76" s="390"/>
      <c r="UC76" s="390"/>
      <c r="UD76" s="390"/>
      <c r="UE76" s="390"/>
      <c r="UF76" s="390"/>
      <c r="UG76" s="390"/>
      <c r="UH76" s="390"/>
      <c r="UI76" s="390"/>
      <c r="UJ76" s="390"/>
      <c r="UK76" s="390"/>
      <c r="UL76" s="390"/>
      <c r="UM76" s="390"/>
      <c r="UN76" s="390"/>
      <c r="UO76" s="390"/>
      <c r="UP76" s="390"/>
      <c r="UQ76" s="390"/>
      <c r="UR76" s="390"/>
      <c r="US76" s="390"/>
      <c r="UT76" s="390"/>
      <c r="UU76" s="390"/>
      <c r="UV76" s="390"/>
      <c r="UW76" s="390"/>
      <c r="UX76" s="390"/>
      <c r="UY76" s="390"/>
      <c r="UZ76" s="390"/>
      <c r="VA76" s="390"/>
      <c r="VB76" s="390"/>
      <c r="VC76" s="390"/>
      <c r="VD76" s="390"/>
      <c r="VE76" s="390"/>
      <c r="VF76" s="390"/>
      <c r="VG76" s="390"/>
      <c r="VH76" s="390"/>
      <c r="VI76" s="390"/>
      <c r="VJ76" s="390"/>
      <c r="VK76" s="390"/>
      <c r="VL76" s="390"/>
      <c r="VM76" s="390"/>
      <c r="VN76" s="390"/>
      <c r="VO76" s="390"/>
      <c r="VP76" s="390"/>
      <c r="VQ76" s="390"/>
      <c r="VR76" s="390"/>
      <c r="VS76" s="390"/>
      <c r="VT76" s="390"/>
      <c r="VU76" s="390"/>
      <c r="VV76" s="390"/>
      <c r="VW76" s="390"/>
      <c r="VX76" s="390"/>
      <c r="VY76" s="390"/>
      <c r="VZ76" s="390"/>
      <c r="WA76" s="390"/>
      <c r="WB76" s="390"/>
      <c r="WC76" s="390"/>
      <c r="WD76" s="390"/>
      <c r="WE76" s="390"/>
      <c r="WF76" s="390"/>
      <c r="WG76" s="390"/>
      <c r="WH76" s="390"/>
      <c r="WI76" s="390"/>
      <c r="WJ76" s="390"/>
      <c r="WK76" s="390"/>
      <c r="WL76" s="390"/>
      <c r="WM76" s="390"/>
      <c r="WN76" s="390"/>
      <c r="WO76" s="390"/>
      <c r="WP76" s="390"/>
      <c r="WQ76" s="390"/>
      <c r="WR76" s="390"/>
      <c r="WS76" s="390"/>
      <c r="WT76" s="390"/>
      <c r="WU76" s="390"/>
      <c r="WV76" s="390"/>
      <c r="WW76" s="390"/>
      <c r="WX76" s="390"/>
      <c r="WY76" s="390"/>
      <c r="WZ76" s="390"/>
      <c r="XA76" s="390"/>
      <c r="XB76" s="390"/>
      <c r="XC76" s="390"/>
      <c r="XD76" s="390"/>
      <c r="XE76" s="390"/>
      <c r="XF76" s="390"/>
      <c r="XG76" s="390"/>
      <c r="XH76" s="390"/>
      <c r="XI76" s="390"/>
      <c r="XJ76" s="390"/>
      <c r="XK76" s="390"/>
      <c r="XL76" s="390"/>
      <c r="XM76" s="390"/>
      <c r="XN76" s="390"/>
      <c r="XO76" s="390"/>
      <c r="XP76" s="390"/>
      <c r="XQ76" s="390"/>
      <c r="XR76" s="390"/>
      <c r="XS76" s="390"/>
      <c r="XT76" s="390"/>
      <c r="XU76" s="390"/>
      <c r="XV76" s="390"/>
      <c r="XW76" s="390"/>
      <c r="XX76" s="390"/>
      <c r="XY76" s="390"/>
      <c r="XZ76" s="390"/>
      <c r="YA76" s="390"/>
      <c r="YB76" s="390"/>
      <c r="YC76" s="390"/>
      <c r="YD76" s="390"/>
      <c r="YE76" s="390"/>
      <c r="YF76" s="390"/>
      <c r="YG76" s="390"/>
      <c r="YH76" s="390"/>
      <c r="YI76" s="390"/>
      <c r="YJ76" s="390"/>
      <c r="YK76" s="390"/>
      <c r="YL76" s="390"/>
      <c r="YM76" s="390"/>
      <c r="YN76" s="390"/>
      <c r="YO76" s="390"/>
      <c r="YP76" s="390"/>
      <c r="YQ76" s="390"/>
      <c r="YR76" s="390"/>
      <c r="YS76" s="390"/>
      <c r="YT76" s="390"/>
      <c r="YU76" s="390"/>
      <c r="YV76" s="390"/>
      <c r="YW76" s="390"/>
      <c r="YX76" s="390"/>
      <c r="YY76" s="390"/>
      <c r="YZ76" s="390"/>
      <c r="ZA76" s="390"/>
      <c r="ZB76" s="390"/>
      <c r="ZC76" s="390"/>
      <c r="ZD76" s="390"/>
      <c r="ZE76" s="390"/>
      <c r="ZF76" s="390"/>
      <c r="ZG76" s="390"/>
      <c r="ZH76" s="390"/>
      <c r="ZI76" s="390"/>
      <c r="ZJ76" s="390"/>
      <c r="ZK76" s="390"/>
      <c r="ZL76" s="390"/>
      <c r="ZM76" s="390"/>
      <c r="ZN76" s="390"/>
      <c r="ZO76" s="390"/>
      <c r="ZP76" s="390"/>
      <c r="ZQ76" s="390"/>
      <c r="ZR76" s="390"/>
      <c r="ZS76" s="390"/>
      <c r="ZT76" s="390"/>
      <c r="ZU76" s="390"/>
      <c r="ZV76" s="390"/>
    </row>
    <row r="77" spans="1:698" s="381" customFormat="1" ht="18" customHeight="1">
      <c r="A77" s="390"/>
      <c r="B77" s="385">
        <v>69</v>
      </c>
      <c r="C77" s="777" t="s">
        <v>797</v>
      </c>
      <c r="D77" s="777"/>
      <c r="E77" s="364"/>
      <c r="F77" s="365">
        <f t="shared" si="15"/>
        <v>0</v>
      </c>
      <c r="G77" s="365">
        <f t="shared" si="16"/>
        <v>0</v>
      </c>
      <c r="H77" s="365">
        <f t="shared" si="17"/>
        <v>0</v>
      </c>
      <c r="I77" s="365">
        <f t="shared" si="18"/>
        <v>0</v>
      </c>
      <c r="J77" s="365">
        <f t="shared" si="19"/>
        <v>0</v>
      </c>
      <c r="K77" s="365">
        <f t="shared" si="20"/>
        <v>0</v>
      </c>
      <c r="L77" s="365">
        <f t="shared" si="21"/>
        <v>0</v>
      </c>
      <c r="M77" s="365">
        <f t="shared" si="22"/>
        <v>0</v>
      </c>
      <c r="N77" s="365">
        <f t="shared" si="23"/>
        <v>0</v>
      </c>
      <c r="O77" s="365">
        <f t="shared" si="24"/>
        <v>0</v>
      </c>
      <c r="P77" s="365">
        <f t="shared" si="25"/>
        <v>0</v>
      </c>
      <c r="Q77" s="383" t="str">
        <f t="shared" si="26"/>
        <v/>
      </c>
      <c r="R77" s="384" t="str">
        <f t="shared" si="14"/>
        <v/>
      </c>
      <c r="S77" s="369"/>
      <c r="T77" s="369"/>
      <c r="U77" s="140"/>
      <c r="V77" s="140"/>
      <c r="W77" s="140"/>
      <c r="X77" s="140"/>
      <c r="Y77" s="140"/>
      <c r="Z77" s="390"/>
      <c r="AA77" s="390"/>
      <c r="AB77" s="390"/>
      <c r="AC77" s="390"/>
      <c r="AD77" s="390"/>
      <c r="AE77" s="390"/>
      <c r="AF77" s="390"/>
      <c r="AG77" s="390"/>
      <c r="AH77" s="390"/>
      <c r="AI77" s="390"/>
      <c r="AJ77" s="390"/>
      <c r="AK77" s="390"/>
      <c r="AL77" s="390"/>
      <c r="AM77" s="390"/>
      <c r="AN77" s="390"/>
      <c r="AO77" s="390"/>
      <c r="AP77" s="390"/>
      <c r="AQ77" s="390"/>
      <c r="AR77" s="390"/>
      <c r="AS77" s="390"/>
      <c r="AT77" s="390"/>
      <c r="AU77" s="390"/>
      <c r="AV77" s="390"/>
      <c r="AW77" s="390"/>
      <c r="AX77" s="390"/>
      <c r="AY77" s="390"/>
      <c r="AZ77" s="390"/>
      <c r="BA77" s="390"/>
      <c r="BB77" s="390"/>
      <c r="BC77" s="390"/>
      <c r="BD77" s="390"/>
      <c r="BE77" s="390"/>
      <c r="BF77" s="390"/>
      <c r="BG77" s="390"/>
      <c r="BH77" s="390"/>
      <c r="BI77" s="390"/>
      <c r="BJ77" s="390"/>
      <c r="BK77" s="390"/>
      <c r="BL77" s="390"/>
      <c r="BM77" s="390"/>
      <c r="BN77" s="390"/>
      <c r="BO77" s="390"/>
      <c r="BP77" s="390"/>
      <c r="BQ77" s="390"/>
      <c r="BR77" s="390"/>
      <c r="BS77" s="390"/>
      <c r="BT77" s="390"/>
      <c r="BU77" s="390"/>
      <c r="BV77" s="390"/>
      <c r="BW77" s="390"/>
      <c r="BX77" s="390"/>
      <c r="BY77" s="390"/>
      <c r="BZ77" s="390"/>
      <c r="CA77" s="390"/>
      <c r="CB77" s="390"/>
      <c r="CC77" s="390"/>
      <c r="CD77" s="390"/>
      <c r="CE77" s="390"/>
      <c r="CF77" s="390"/>
      <c r="CG77" s="390"/>
      <c r="CH77" s="390"/>
      <c r="CI77" s="390"/>
      <c r="CJ77" s="390"/>
      <c r="CK77" s="390"/>
      <c r="CL77" s="390"/>
      <c r="CM77" s="390"/>
      <c r="CN77" s="390"/>
      <c r="CO77" s="390"/>
      <c r="CP77" s="390"/>
      <c r="CQ77" s="390"/>
      <c r="CR77" s="390"/>
      <c r="CS77" s="390"/>
      <c r="CT77" s="390"/>
      <c r="CU77" s="390"/>
      <c r="CV77" s="390"/>
      <c r="CW77" s="390"/>
      <c r="CX77" s="390"/>
      <c r="CY77" s="390"/>
      <c r="CZ77" s="390"/>
      <c r="DA77" s="390"/>
      <c r="DB77" s="390"/>
      <c r="DC77" s="390"/>
      <c r="DD77" s="390"/>
      <c r="DE77" s="390"/>
      <c r="DF77" s="390"/>
      <c r="DG77" s="390"/>
      <c r="DH77" s="390"/>
      <c r="DI77" s="390"/>
      <c r="DJ77" s="390"/>
      <c r="DK77" s="390"/>
      <c r="DL77" s="390"/>
      <c r="DM77" s="390"/>
      <c r="DN77" s="390"/>
      <c r="DO77" s="390"/>
      <c r="DP77" s="390"/>
      <c r="DQ77" s="390"/>
      <c r="DR77" s="390"/>
      <c r="DS77" s="390"/>
      <c r="DT77" s="390"/>
      <c r="DU77" s="390"/>
      <c r="DV77" s="390"/>
      <c r="DW77" s="390"/>
      <c r="DX77" s="390"/>
      <c r="DY77" s="390"/>
      <c r="DZ77" s="390"/>
      <c r="EA77" s="390"/>
      <c r="EB77" s="390"/>
      <c r="EC77" s="390"/>
      <c r="ED77" s="390"/>
      <c r="EE77" s="390"/>
      <c r="EF77" s="390"/>
      <c r="EG77" s="390"/>
      <c r="EH77" s="390"/>
      <c r="EI77" s="390"/>
      <c r="EJ77" s="390"/>
      <c r="EK77" s="390"/>
      <c r="EL77" s="390"/>
      <c r="EM77" s="390"/>
      <c r="EN77" s="390"/>
      <c r="EO77" s="390"/>
      <c r="EP77" s="390"/>
      <c r="EQ77" s="390"/>
      <c r="ER77" s="390"/>
      <c r="ES77" s="390"/>
      <c r="ET77" s="390"/>
      <c r="EU77" s="390"/>
      <c r="EV77" s="390"/>
      <c r="EW77" s="390"/>
      <c r="EX77" s="390"/>
      <c r="EY77" s="390"/>
      <c r="EZ77" s="390"/>
      <c r="FA77" s="390"/>
      <c r="FB77" s="390"/>
      <c r="FC77" s="390"/>
      <c r="FD77" s="390"/>
      <c r="FE77" s="390"/>
      <c r="FF77" s="390"/>
      <c r="FG77" s="390"/>
      <c r="FH77" s="390"/>
      <c r="FI77" s="390"/>
      <c r="FJ77" s="390"/>
      <c r="FK77" s="390"/>
      <c r="FL77" s="390"/>
      <c r="FM77" s="390"/>
      <c r="FN77" s="390"/>
      <c r="FO77" s="390"/>
      <c r="FP77" s="390"/>
      <c r="FQ77" s="390"/>
      <c r="FR77" s="390"/>
      <c r="FS77" s="390"/>
      <c r="FT77" s="390"/>
      <c r="FU77" s="390"/>
      <c r="FV77" s="390"/>
      <c r="FW77" s="390"/>
      <c r="FX77" s="390"/>
      <c r="FY77" s="390"/>
      <c r="FZ77" s="390"/>
      <c r="GA77" s="390"/>
      <c r="GB77" s="390"/>
      <c r="GC77" s="390"/>
      <c r="GD77" s="390"/>
      <c r="GE77" s="390"/>
      <c r="GF77" s="390"/>
      <c r="GG77" s="390"/>
      <c r="GH77" s="390"/>
      <c r="GI77" s="390"/>
      <c r="GJ77" s="390"/>
      <c r="GK77" s="390"/>
      <c r="GL77" s="390"/>
      <c r="GM77" s="390"/>
      <c r="GN77" s="390"/>
      <c r="GO77" s="390"/>
      <c r="GP77" s="390"/>
      <c r="GQ77" s="390"/>
      <c r="GR77" s="390"/>
      <c r="GS77" s="390"/>
      <c r="GT77" s="390"/>
      <c r="GU77" s="390"/>
      <c r="GV77" s="390"/>
      <c r="GW77" s="390"/>
      <c r="GX77" s="390"/>
      <c r="GY77" s="390"/>
      <c r="GZ77" s="390"/>
      <c r="HA77" s="390"/>
      <c r="HB77" s="390"/>
      <c r="HC77" s="390"/>
      <c r="HD77" s="390"/>
      <c r="HE77" s="390"/>
      <c r="HF77" s="390"/>
      <c r="HG77" s="390"/>
      <c r="HH77" s="390"/>
      <c r="HI77" s="390"/>
      <c r="HJ77" s="390"/>
      <c r="HK77" s="390"/>
      <c r="HL77" s="390"/>
      <c r="HM77" s="390"/>
      <c r="HN77" s="390"/>
      <c r="HO77" s="390"/>
      <c r="HP77" s="390"/>
      <c r="HQ77" s="390"/>
      <c r="HR77" s="390"/>
      <c r="HS77" s="390"/>
      <c r="HT77" s="390"/>
      <c r="HU77" s="390"/>
      <c r="HV77" s="390"/>
      <c r="HW77" s="390"/>
      <c r="HX77" s="390"/>
      <c r="HY77" s="390"/>
      <c r="HZ77" s="390"/>
      <c r="IA77" s="390"/>
      <c r="IB77" s="390"/>
      <c r="IC77" s="390"/>
      <c r="ID77" s="390"/>
      <c r="IE77" s="390"/>
      <c r="IF77" s="390"/>
      <c r="IG77" s="390"/>
      <c r="IH77" s="390"/>
      <c r="II77" s="390"/>
      <c r="IJ77" s="390"/>
      <c r="IK77" s="390"/>
      <c r="IL77" s="390"/>
      <c r="IM77" s="390"/>
      <c r="IN77" s="390"/>
      <c r="IO77" s="390"/>
      <c r="IP77" s="390"/>
      <c r="IQ77" s="390"/>
      <c r="IR77" s="390"/>
      <c r="IS77" s="390"/>
      <c r="IT77" s="390"/>
      <c r="IU77" s="390"/>
      <c r="IV77" s="390"/>
      <c r="IW77" s="390"/>
      <c r="IX77" s="390"/>
      <c r="IY77" s="390"/>
      <c r="IZ77" s="390"/>
      <c r="JA77" s="390"/>
      <c r="JB77" s="390"/>
      <c r="JC77" s="390"/>
      <c r="JD77" s="390"/>
      <c r="JE77" s="390"/>
      <c r="JF77" s="390"/>
      <c r="JG77" s="390"/>
      <c r="JH77" s="390"/>
      <c r="JI77" s="390"/>
      <c r="JJ77" s="390"/>
      <c r="JK77" s="390"/>
      <c r="JL77" s="390"/>
      <c r="JM77" s="390"/>
      <c r="JN77" s="390"/>
      <c r="JO77" s="390"/>
      <c r="JP77" s="390"/>
      <c r="JQ77" s="390"/>
      <c r="JR77" s="390"/>
      <c r="JS77" s="390"/>
      <c r="JT77" s="390"/>
      <c r="JU77" s="390"/>
      <c r="JV77" s="390"/>
      <c r="JW77" s="390"/>
      <c r="JX77" s="390"/>
      <c r="JY77" s="390"/>
      <c r="JZ77" s="390"/>
      <c r="KA77" s="390"/>
      <c r="KB77" s="390"/>
      <c r="KC77" s="390"/>
      <c r="KD77" s="390"/>
      <c r="KE77" s="390"/>
      <c r="KF77" s="390"/>
      <c r="KG77" s="390"/>
      <c r="KH77" s="390"/>
      <c r="KI77" s="390"/>
      <c r="KJ77" s="390"/>
      <c r="KK77" s="390"/>
      <c r="KL77" s="390"/>
      <c r="KM77" s="390"/>
      <c r="KN77" s="390"/>
      <c r="KO77" s="390"/>
      <c r="KP77" s="390"/>
      <c r="KQ77" s="390"/>
      <c r="KR77" s="390"/>
      <c r="KS77" s="390"/>
      <c r="KT77" s="390"/>
      <c r="KU77" s="390"/>
      <c r="KV77" s="390"/>
      <c r="KW77" s="390"/>
      <c r="KX77" s="390"/>
      <c r="KY77" s="390"/>
      <c r="KZ77" s="390"/>
      <c r="LA77" s="390"/>
      <c r="LB77" s="390"/>
      <c r="LC77" s="390"/>
      <c r="LD77" s="390"/>
      <c r="LE77" s="390"/>
      <c r="LF77" s="390"/>
      <c r="LG77" s="390"/>
      <c r="LH77" s="390"/>
      <c r="LI77" s="390"/>
      <c r="LJ77" s="390"/>
      <c r="LK77" s="390"/>
      <c r="LL77" s="390"/>
      <c r="LM77" s="390"/>
      <c r="LN77" s="390"/>
      <c r="LO77" s="390"/>
      <c r="LP77" s="390"/>
      <c r="LQ77" s="390"/>
      <c r="LR77" s="390"/>
      <c r="LS77" s="390"/>
      <c r="LT77" s="390"/>
      <c r="LU77" s="390"/>
      <c r="LV77" s="390"/>
      <c r="LW77" s="390"/>
      <c r="LX77" s="390"/>
      <c r="LY77" s="390"/>
      <c r="LZ77" s="390"/>
      <c r="MA77" s="390"/>
      <c r="MB77" s="390"/>
      <c r="MC77" s="390"/>
      <c r="MD77" s="390"/>
      <c r="ME77" s="390"/>
      <c r="MF77" s="390"/>
      <c r="MG77" s="390"/>
      <c r="MH77" s="390"/>
      <c r="MI77" s="390"/>
      <c r="MJ77" s="390"/>
      <c r="MK77" s="390"/>
      <c r="ML77" s="390"/>
      <c r="MM77" s="390"/>
      <c r="MN77" s="390"/>
      <c r="MO77" s="390"/>
      <c r="MP77" s="390"/>
      <c r="MQ77" s="390"/>
      <c r="MR77" s="390"/>
      <c r="MS77" s="390"/>
      <c r="MT77" s="390"/>
      <c r="MU77" s="390"/>
      <c r="MV77" s="390"/>
      <c r="MW77" s="390"/>
      <c r="MX77" s="390"/>
      <c r="MY77" s="390"/>
      <c r="MZ77" s="390"/>
      <c r="NA77" s="390"/>
      <c r="NB77" s="390"/>
      <c r="NC77" s="390"/>
      <c r="ND77" s="390"/>
      <c r="NE77" s="390"/>
      <c r="NF77" s="390"/>
      <c r="NG77" s="390"/>
      <c r="NH77" s="390"/>
      <c r="NI77" s="390"/>
      <c r="NJ77" s="390"/>
      <c r="NK77" s="390"/>
      <c r="NL77" s="390"/>
      <c r="NM77" s="390"/>
      <c r="NN77" s="390"/>
      <c r="NO77" s="390"/>
      <c r="NP77" s="390"/>
      <c r="NQ77" s="390"/>
      <c r="NR77" s="390"/>
      <c r="NS77" s="390"/>
      <c r="NT77" s="390"/>
      <c r="NU77" s="390"/>
      <c r="NV77" s="390"/>
      <c r="NW77" s="390"/>
      <c r="NX77" s="390"/>
      <c r="NY77" s="390"/>
      <c r="NZ77" s="390"/>
      <c r="OA77" s="390"/>
      <c r="OB77" s="390"/>
      <c r="OC77" s="390"/>
      <c r="OD77" s="390"/>
      <c r="OE77" s="390"/>
      <c r="OF77" s="390"/>
      <c r="OG77" s="390"/>
      <c r="OH77" s="390"/>
      <c r="OI77" s="390"/>
      <c r="OJ77" s="390"/>
      <c r="OK77" s="390"/>
      <c r="OL77" s="390"/>
      <c r="OM77" s="390"/>
      <c r="ON77" s="390"/>
      <c r="OO77" s="390"/>
      <c r="OP77" s="390"/>
      <c r="OQ77" s="390"/>
      <c r="OR77" s="390"/>
      <c r="OS77" s="390"/>
      <c r="OT77" s="390"/>
      <c r="OU77" s="390"/>
      <c r="OV77" s="390"/>
      <c r="OW77" s="390"/>
      <c r="OX77" s="390"/>
      <c r="OY77" s="390"/>
      <c r="OZ77" s="390"/>
      <c r="PA77" s="390"/>
      <c r="PB77" s="390"/>
      <c r="PC77" s="390"/>
      <c r="PD77" s="390"/>
      <c r="PE77" s="390"/>
      <c r="PF77" s="390"/>
      <c r="PG77" s="390"/>
      <c r="PH77" s="390"/>
      <c r="PI77" s="390"/>
      <c r="PJ77" s="390"/>
      <c r="PK77" s="390"/>
      <c r="PL77" s="390"/>
      <c r="PM77" s="390"/>
      <c r="PN77" s="390"/>
      <c r="PO77" s="390"/>
      <c r="PP77" s="390"/>
      <c r="PQ77" s="390"/>
      <c r="PR77" s="390"/>
      <c r="PS77" s="390"/>
      <c r="PT77" s="390"/>
      <c r="PU77" s="390"/>
      <c r="PV77" s="390"/>
      <c r="PW77" s="390"/>
      <c r="PX77" s="390"/>
      <c r="PY77" s="390"/>
      <c r="PZ77" s="390"/>
      <c r="QA77" s="390"/>
      <c r="QB77" s="390"/>
      <c r="QC77" s="390"/>
      <c r="QD77" s="390"/>
      <c r="QE77" s="390"/>
      <c r="QF77" s="390"/>
      <c r="QG77" s="390"/>
      <c r="QH77" s="390"/>
      <c r="QI77" s="390"/>
      <c r="QJ77" s="390"/>
      <c r="QK77" s="390"/>
      <c r="QL77" s="390"/>
      <c r="QM77" s="390"/>
      <c r="QN77" s="390"/>
      <c r="QO77" s="390"/>
      <c r="QP77" s="390"/>
      <c r="QQ77" s="390"/>
      <c r="QR77" s="390"/>
      <c r="QS77" s="390"/>
      <c r="QT77" s="390"/>
      <c r="QU77" s="390"/>
      <c r="QV77" s="390"/>
      <c r="QW77" s="390"/>
      <c r="QX77" s="390"/>
      <c r="QY77" s="390"/>
      <c r="QZ77" s="390"/>
      <c r="RA77" s="390"/>
      <c r="RB77" s="390"/>
      <c r="RC77" s="390"/>
      <c r="RD77" s="390"/>
      <c r="RE77" s="390"/>
      <c r="RF77" s="390"/>
      <c r="RG77" s="390"/>
      <c r="RH77" s="390"/>
      <c r="RI77" s="390"/>
      <c r="RJ77" s="390"/>
      <c r="RK77" s="390"/>
      <c r="RL77" s="390"/>
      <c r="RM77" s="390"/>
      <c r="RN77" s="390"/>
      <c r="RO77" s="390"/>
      <c r="RP77" s="390"/>
      <c r="RQ77" s="390"/>
      <c r="RR77" s="390"/>
      <c r="RS77" s="390"/>
      <c r="RT77" s="390"/>
      <c r="RU77" s="390"/>
      <c r="RV77" s="390"/>
      <c r="RW77" s="390"/>
      <c r="RX77" s="390"/>
      <c r="RY77" s="390"/>
      <c r="RZ77" s="390"/>
      <c r="SA77" s="390"/>
      <c r="SB77" s="390"/>
      <c r="SC77" s="390"/>
      <c r="SD77" s="390"/>
      <c r="SE77" s="390"/>
      <c r="SF77" s="390"/>
      <c r="SG77" s="390"/>
      <c r="SH77" s="390"/>
      <c r="SI77" s="390"/>
      <c r="SJ77" s="390"/>
      <c r="SK77" s="390"/>
      <c r="SL77" s="390"/>
      <c r="SM77" s="390"/>
      <c r="SN77" s="390"/>
      <c r="SO77" s="390"/>
      <c r="SP77" s="390"/>
      <c r="SQ77" s="390"/>
      <c r="SR77" s="390"/>
      <c r="SS77" s="390"/>
      <c r="ST77" s="390"/>
      <c r="SU77" s="390"/>
      <c r="SV77" s="390"/>
      <c r="SW77" s="390"/>
      <c r="SX77" s="390"/>
      <c r="SY77" s="390"/>
      <c r="SZ77" s="390"/>
      <c r="TA77" s="390"/>
      <c r="TB77" s="390"/>
      <c r="TC77" s="390"/>
      <c r="TD77" s="390"/>
      <c r="TE77" s="390"/>
      <c r="TF77" s="390"/>
      <c r="TG77" s="390"/>
      <c r="TH77" s="390"/>
      <c r="TI77" s="390"/>
      <c r="TJ77" s="390"/>
      <c r="TK77" s="390"/>
      <c r="TL77" s="390"/>
      <c r="TM77" s="390"/>
      <c r="TN77" s="390"/>
      <c r="TO77" s="390"/>
      <c r="TP77" s="390"/>
      <c r="TQ77" s="390"/>
      <c r="TR77" s="390"/>
      <c r="TS77" s="390"/>
      <c r="TT77" s="390"/>
      <c r="TU77" s="390"/>
      <c r="TV77" s="390"/>
      <c r="TW77" s="390"/>
      <c r="TX77" s="390"/>
      <c r="TY77" s="390"/>
      <c r="TZ77" s="390"/>
      <c r="UA77" s="390"/>
      <c r="UB77" s="390"/>
      <c r="UC77" s="390"/>
      <c r="UD77" s="390"/>
      <c r="UE77" s="390"/>
      <c r="UF77" s="390"/>
      <c r="UG77" s="390"/>
      <c r="UH77" s="390"/>
      <c r="UI77" s="390"/>
      <c r="UJ77" s="390"/>
      <c r="UK77" s="390"/>
      <c r="UL77" s="390"/>
      <c r="UM77" s="390"/>
      <c r="UN77" s="390"/>
      <c r="UO77" s="390"/>
      <c r="UP77" s="390"/>
      <c r="UQ77" s="390"/>
      <c r="UR77" s="390"/>
      <c r="US77" s="390"/>
      <c r="UT77" s="390"/>
      <c r="UU77" s="390"/>
      <c r="UV77" s="390"/>
      <c r="UW77" s="390"/>
      <c r="UX77" s="390"/>
      <c r="UY77" s="390"/>
      <c r="UZ77" s="390"/>
      <c r="VA77" s="390"/>
      <c r="VB77" s="390"/>
      <c r="VC77" s="390"/>
      <c r="VD77" s="390"/>
      <c r="VE77" s="390"/>
      <c r="VF77" s="390"/>
      <c r="VG77" s="390"/>
      <c r="VH77" s="390"/>
      <c r="VI77" s="390"/>
      <c r="VJ77" s="390"/>
      <c r="VK77" s="390"/>
      <c r="VL77" s="390"/>
      <c r="VM77" s="390"/>
      <c r="VN77" s="390"/>
      <c r="VO77" s="390"/>
      <c r="VP77" s="390"/>
      <c r="VQ77" s="390"/>
      <c r="VR77" s="390"/>
      <c r="VS77" s="390"/>
      <c r="VT77" s="390"/>
      <c r="VU77" s="390"/>
      <c r="VV77" s="390"/>
      <c r="VW77" s="390"/>
      <c r="VX77" s="390"/>
      <c r="VY77" s="390"/>
      <c r="VZ77" s="390"/>
      <c r="WA77" s="390"/>
      <c r="WB77" s="390"/>
      <c r="WC77" s="390"/>
      <c r="WD77" s="390"/>
      <c r="WE77" s="390"/>
      <c r="WF77" s="390"/>
      <c r="WG77" s="390"/>
      <c r="WH77" s="390"/>
      <c r="WI77" s="390"/>
      <c r="WJ77" s="390"/>
      <c r="WK77" s="390"/>
      <c r="WL77" s="390"/>
      <c r="WM77" s="390"/>
      <c r="WN77" s="390"/>
      <c r="WO77" s="390"/>
      <c r="WP77" s="390"/>
      <c r="WQ77" s="390"/>
      <c r="WR77" s="390"/>
      <c r="WS77" s="390"/>
      <c r="WT77" s="390"/>
      <c r="WU77" s="390"/>
      <c r="WV77" s="390"/>
      <c r="WW77" s="390"/>
      <c r="WX77" s="390"/>
      <c r="WY77" s="390"/>
      <c r="WZ77" s="390"/>
      <c r="XA77" s="390"/>
      <c r="XB77" s="390"/>
      <c r="XC77" s="390"/>
      <c r="XD77" s="390"/>
      <c r="XE77" s="390"/>
      <c r="XF77" s="390"/>
      <c r="XG77" s="390"/>
      <c r="XH77" s="390"/>
      <c r="XI77" s="390"/>
      <c r="XJ77" s="390"/>
      <c r="XK77" s="390"/>
      <c r="XL77" s="390"/>
      <c r="XM77" s="390"/>
      <c r="XN77" s="390"/>
      <c r="XO77" s="390"/>
      <c r="XP77" s="390"/>
      <c r="XQ77" s="390"/>
      <c r="XR77" s="390"/>
      <c r="XS77" s="390"/>
      <c r="XT77" s="390"/>
      <c r="XU77" s="390"/>
      <c r="XV77" s="390"/>
      <c r="XW77" s="390"/>
      <c r="XX77" s="390"/>
      <c r="XY77" s="390"/>
      <c r="XZ77" s="390"/>
      <c r="YA77" s="390"/>
      <c r="YB77" s="390"/>
      <c r="YC77" s="390"/>
      <c r="YD77" s="390"/>
      <c r="YE77" s="390"/>
      <c r="YF77" s="390"/>
      <c r="YG77" s="390"/>
      <c r="YH77" s="390"/>
      <c r="YI77" s="390"/>
      <c r="YJ77" s="390"/>
      <c r="YK77" s="390"/>
      <c r="YL77" s="390"/>
      <c r="YM77" s="390"/>
      <c r="YN77" s="390"/>
      <c r="YO77" s="390"/>
      <c r="YP77" s="390"/>
      <c r="YQ77" s="390"/>
      <c r="YR77" s="390"/>
      <c r="YS77" s="390"/>
      <c r="YT77" s="390"/>
      <c r="YU77" s="390"/>
      <c r="YV77" s="390"/>
      <c r="YW77" s="390"/>
      <c r="YX77" s="390"/>
      <c r="YY77" s="390"/>
      <c r="YZ77" s="390"/>
      <c r="ZA77" s="390"/>
      <c r="ZB77" s="390"/>
      <c r="ZC77" s="390"/>
      <c r="ZD77" s="390"/>
      <c r="ZE77" s="390"/>
      <c r="ZF77" s="390"/>
      <c r="ZG77" s="390"/>
      <c r="ZH77" s="390"/>
      <c r="ZI77" s="390"/>
      <c r="ZJ77" s="390"/>
      <c r="ZK77" s="390"/>
      <c r="ZL77" s="390"/>
      <c r="ZM77" s="390"/>
      <c r="ZN77" s="390"/>
      <c r="ZO77" s="390"/>
      <c r="ZP77" s="390"/>
      <c r="ZQ77" s="390"/>
      <c r="ZR77" s="390"/>
      <c r="ZS77" s="390"/>
      <c r="ZT77" s="390"/>
      <c r="ZU77" s="390"/>
      <c r="ZV77" s="390"/>
    </row>
    <row r="78" spans="1:698" s="381" customFormat="1" ht="18" customHeight="1">
      <c r="A78" s="390"/>
      <c r="B78" s="385">
        <v>70</v>
      </c>
      <c r="C78" s="777" t="s">
        <v>797</v>
      </c>
      <c r="D78" s="777"/>
      <c r="E78" s="364"/>
      <c r="F78" s="365">
        <f t="shared" si="15"/>
        <v>0</v>
      </c>
      <c r="G78" s="365">
        <f t="shared" si="16"/>
        <v>0</v>
      </c>
      <c r="H78" s="365">
        <f t="shared" si="17"/>
        <v>0</v>
      </c>
      <c r="I78" s="365">
        <f t="shared" si="18"/>
        <v>0</v>
      </c>
      <c r="J78" s="365">
        <f t="shared" si="19"/>
        <v>0</v>
      </c>
      <c r="K78" s="365">
        <f t="shared" si="20"/>
        <v>0</v>
      </c>
      <c r="L78" s="365">
        <f t="shared" si="21"/>
        <v>0</v>
      </c>
      <c r="M78" s="365">
        <f t="shared" si="22"/>
        <v>0</v>
      </c>
      <c r="N78" s="365">
        <f t="shared" si="23"/>
        <v>0</v>
      </c>
      <c r="O78" s="365">
        <f t="shared" si="24"/>
        <v>0</v>
      </c>
      <c r="P78" s="365">
        <f t="shared" si="25"/>
        <v>0</v>
      </c>
      <c r="Q78" s="383" t="str">
        <f t="shared" si="26"/>
        <v/>
      </c>
      <c r="R78" s="384" t="str">
        <f t="shared" si="14"/>
        <v/>
      </c>
      <c r="S78" s="369"/>
      <c r="T78" s="369"/>
      <c r="U78" s="140"/>
      <c r="V78" s="140"/>
      <c r="W78" s="140"/>
      <c r="X78" s="140"/>
      <c r="Y78" s="140"/>
      <c r="Z78" s="390"/>
      <c r="AA78" s="390"/>
      <c r="AB78" s="390"/>
      <c r="AC78" s="390"/>
      <c r="AD78" s="390"/>
      <c r="AE78" s="390"/>
      <c r="AF78" s="390"/>
      <c r="AG78" s="390"/>
      <c r="AH78" s="390"/>
      <c r="AI78" s="390"/>
      <c r="AJ78" s="390"/>
      <c r="AK78" s="390"/>
      <c r="AL78" s="390"/>
      <c r="AM78" s="390"/>
      <c r="AN78" s="390"/>
      <c r="AO78" s="390"/>
      <c r="AP78" s="390"/>
      <c r="AQ78" s="390"/>
      <c r="AR78" s="390"/>
      <c r="AS78" s="390"/>
      <c r="AT78" s="390"/>
      <c r="AU78" s="390"/>
      <c r="AV78" s="390"/>
      <c r="AW78" s="390"/>
      <c r="AX78" s="390"/>
      <c r="AY78" s="390"/>
      <c r="AZ78" s="390"/>
      <c r="BA78" s="390"/>
      <c r="BB78" s="390"/>
      <c r="BC78" s="390"/>
      <c r="BD78" s="390"/>
      <c r="BE78" s="390"/>
      <c r="BF78" s="390"/>
      <c r="BG78" s="390"/>
      <c r="BH78" s="390"/>
      <c r="BI78" s="390"/>
      <c r="BJ78" s="390"/>
      <c r="BK78" s="390"/>
      <c r="BL78" s="390"/>
      <c r="BM78" s="390"/>
      <c r="BN78" s="390"/>
      <c r="BO78" s="390"/>
      <c r="BP78" s="390"/>
      <c r="BQ78" s="390"/>
      <c r="BR78" s="390"/>
      <c r="BS78" s="390"/>
      <c r="BT78" s="390"/>
      <c r="BU78" s="390"/>
      <c r="BV78" s="390"/>
      <c r="BW78" s="390"/>
      <c r="BX78" s="390"/>
      <c r="BY78" s="390"/>
      <c r="BZ78" s="390"/>
      <c r="CA78" s="390"/>
      <c r="CB78" s="390"/>
      <c r="CC78" s="390"/>
      <c r="CD78" s="390"/>
      <c r="CE78" s="390"/>
      <c r="CF78" s="390"/>
      <c r="CG78" s="390"/>
      <c r="CH78" s="390"/>
      <c r="CI78" s="390"/>
      <c r="CJ78" s="390"/>
      <c r="CK78" s="390"/>
      <c r="CL78" s="390"/>
      <c r="CM78" s="390"/>
      <c r="CN78" s="390"/>
      <c r="CO78" s="390"/>
      <c r="CP78" s="390"/>
      <c r="CQ78" s="390"/>
      <c r="CR78" s="390"/>
      <c r="CS78" s="390"/>
      <c r="CT78" s="390"/>
      <c r="CU78" s="390"/>
      <c r="CV78" s="390"/>
      <c r="CW78" s="390"/>
      <c r="CX78" s="390"/>
      <c r="CY78" s="390"/>
      <c r="CZ78" s="390"/>
      <c r="DA78" s="390"/>
      <c r="DB78" s="390"/>
      <c r="DC78" s="390"/>
      <c r="DD78" s="390"/>
      <c r="DE78" s="390"/>
      <c r="DF78" s="390"/>
      <c r="DG78" s="390"/>
      <c r="DH78" s="390"/>
      <c r="DI78" s="390"/>
      <c r="DJ78" s="390"/>
      <c r="DK78" s="390"/>
      <c r="DL78" s="390"/>
      <c r="DM78" s="390"/>
      <c r="DN78" s="390"/>
      <c r="DO78" s="390"/>
      <c r="DP78" s="390"/>
      <c r="DQ78" s="390"/>
      <c r="DR78" s="390"/>
      <c r="DS78" s="390"/>
      <c r="DT78" s="390"/>
      <c r="DU78" s="390"/>
      <c r="DV78" s="390"/>
      <c r="DW78" s="390"/>
      <c r="DX78" s="390"/>
      <c r="DY78" s="390"/>
      <c r="DZ78" s="390"/>
      <c r="EA78" s="390"/>
      <c r="EB78" s="390"/>
      <c r="EC78" s="390"/>
      <c r="ED78" s="390"/>
      <c r="EE78" s="390"/>
      <c r="EF78" s="390"/>
      <c r="EG78" s="390"/>
      <c r="EH78" s="390"/>
      <c r="EI78" s="390"/>
      <c r="EJ78" s="390"/>
      <c r="EK78" s="390"/>
      <c r="EL78" s="390"/>
      <c r="EM78" s="390"/>
      <c r="EN78" s="390"/>
      <c r="EO78" s="390"/>
      <c r="EP78" s="390"/>
      <c r="EQ78" s="390"/>
      <c r="ER78" s="390"/>
      <c r="ES78" s="390"/>
      <c r="ET78" s="390"/>
      <c r="EU78" s="390"/>
      <c r="EV78" s="390"/>
      <c r="EW78" s="390"/>
      <c r="EX78" s="390"/>
      <c r="EY78" s="390"/>
      <c r="EZ78" s="390"/>
      <c r="FA78" s="390"/>
      <c r="FB78" s="390"/>
      <c r="FC78" s="390"/>
      <c r="FD78" s="390"/>
      <c r="FE78" s="390"/>
      <c r="FF78" s="390"/>
      <c r="FG78" s="390"/>
      <c r="FH78" s="390"/>
      <c r="FI78" s="390"/>
      <c r="FJ78" s="390"/>
      <c r="FK78" s="390"/>
      <c r="FL78" s="390"/>
      <c r="FM78" s="390"/>
      <c r="FN78" s="390"/>
      <c r="FO78" s="390"/>
      <c r="FP78" s="390"/>
      <c r="FQ78" s="390"/>
      <c r="FR78" s="390"/>
      <c r="FS78" s="390"/>
      <c r="FT78" s="390"/>
      <c r="FU78" s="390"/>
      <c r="FV78" s="390"/>
      <c r="FW78" s="390"/>
      <c r="FX78" s="390"/>
      <c r="FY78" s="390"/>
      <c r="FZ78" s="390"/>
      <c r="GA78" s="390"/>
      <c r="GB78" s="390"/>
      <c r="GC78" s="390"/>
      <c r="GD78" s="390"/>
      <c r="GE78" s="390"/>
      <c r="GF78" s="390"/>
      <c r="GG78" s="390"/>
      <c r="GH78" s="390"/>
      <c r="GI78" s="390"/>
      <c r="GJ78" s="390"/>
      <c r="GK78" s="390"/>
      <c r="GL78" s="390"/>
      <c r="GM78" s="390"/>
      <c r="GN78" s="390"/>
      <c r="GO78" s="390"/>
      <c r="GP78" s="390"/>
      <c r="GQ78" s="390"/>
      <c r="GR78" s="390"/>
      <c r="GS78" s="390"/>
      <c r="GT78" s="390"/>
      <c r="GU78" s="390"/>
      <c r="GV78" s="390"/>
      <c r="GW78" s="390"/>
      <c r="GX78" s="390"/>
      <c r="GY78" s="390"/>
      <c r="GZ78" s="390"/>
      <c r="HA78" s="390"/>
      <c r="HB78" s="390"/>
      <c r="HC78" s="390"/>
      <c r="HD78" s="390"/>
      <c r="HE78" s="390"/>
      <c r="HF78" s="390"/>
      <c r="HG78" s="390"/>
      <c r="HH78" s="390"/>
      <c r="HI78" s="390"/>
      <c r="HJ78" s="390"/>
      <c r="HK78" s="390"/>
      <c r="HL78" s="390"/>
      <c r="HM78" s="390"/>
      <c r="HN78" s="390"/>
      <c r="HO78" s="390"/>
      <c r="HP78" s="390"/>
      <c r="HQ78" s="390"/>
      <c r="HR78" s="390"/>
      <c r="HS78" s="390"/>
      <c r="HT78" s="390"/>
      <c r="HU78" s="390"/>
      <c r="HV78" s="390"/>
      <c r="HW78" s="390"/>
      <c r="HX78" s="390"/>
      <c r="HY78" s="390"/>
      <c r="HZ78" s="390"/>
      <c r="IA78" s="390"/>
      <c r="IB78" s="390"/>
      <c r="IC78" s="390"/>
      <c r="ID78" s="390"/>
      <c r="IE78" s="390"/>
      <c r="IF78" s="390"/>
      <c r="IG78" s="390"/>
      <c r="IH78" s="390"/>
      <c r="II78" s="390"/>
      <c r="IJ78" s="390"/>
      <c r="IK78" s="390"/>
      <c r="IL78" s="390"/>
      <c r="IM78" s="390"/>
      <c r="IN78" s="390"/>
      <c r="IO78" s="390"/>
      <c r="IP78" s="390"/>
      <c r="IQ78" s="390"/>
      <c r="IR78" s="390"/>
      <c r="IS78" s="390"/>
      <c r="IT78" s="390"/>
      <c r="IU78" s="390"/>
      <c r="IV78" s="390"/>
      <c r="IW78" s="390"/>
      <c r="IX78" s="390"/>
      <c r="IY78" s="390"/>
      <c r="IZ78" s="390"/>
      <c r="JA78" s="390"/>
      <c r="JB78" s="390"/>
      <c r="JC78" s="390"/>
      <c r="JD78" s="390"/>
      <c r="JE78" s="390"/>
      <c r="JF78" s="390"/>
      <c r="JG78" s="390"/>
      <c r="JH78" s="390"/>
      <c r="JI78" s="390"/>
      <c r="JJ78" s="390"/>
      <c r="JK78" s="390"/>
      <c r="JL78" s="390"/>
      <c r="JM78" s="390"/>
      <c r="JN78" s="390"/>
      <c r="JO78" s="390"/>
      <c r="JP78" s="390"/>
      <c r="JQ78" s="390"/>
      <c r="JR78" s="390"/>
      <c r="JS78" s="390"/>
      <c r="JT78" s="390"/>
      <c r="JU78" s="390"/>
      <c r="JV78" s="390"/>
      <c r="JW78" s="390"/>
      <c r="JX78" s="390"/>
      <c r="JY78" s="390"/>
      <c r="JZ78" s="390"/>
      <c r="KA78" s="390"/>
      <c r="KB78" s="390"/>
      <c r="KC78" s="390"/>
      <c r="KD78" s="390"/>
      <c r="KE78" s="390"/>
      <c r="KF78" s="390"/>
      <c r="KG78" s="390"/>
      <c r="KH78" s="390"/>
      <c r="KI78" s="390"/>
      <c r="KJ78" s="390"/>
      <c r="KK78" s="390"/>
      <c r="KL78" s="390"/>
      <c r="KM78" s="390"/>
      <c r="KN78" s="390"/>
      <c r="KO78" s="390"/>
      <c r="KP78" s="390"/>
      <c r="KQ78" s="390"/>
      <c r="KR78" s="390"/>
      <c r="KS78" s="390"/>
      <c r="KT78" s="390"/>
      <c r="KU78" s="390"/>
      <c r="KV78" s="390"/>
      <c r="KW78" s="390"/>
      <c r="KX78" s="390"/>
      <c r="KY78" s="390"/>
      <c r="KZ78" s="390"/>
      <c r="LA78" s="390"/>
      <c r="LB78" s="390"/>
      <c r="LC78" s="390"/>
      <c r="LD78" s="390"/>
      <c r="LE78" s="390"/>
      <c r="LF78" s="390"/>
      <c r="LG78" s="390"/>
      <c r="LH78" s="390"/>
      <c r="LI78" s="390"/>
      <c r="LJ78" s="390"/>
      <c r="LK78" s="390"/>
      <c r="LL78" s="390"/>
      <c r="LM78" s="390"/>
      <c r="LN78" s="390"/>
      <c r="LO78" s="390"/>
      <c r="LP78" s="390"/>
      <c r="LQ78" s="390"/>
      <c r="LR78" s="390"/>
      <c r="LS78" s="390"/>
      <c r="LT78" s="390"/>
      <c r="LU78" s="390"/>
      <c r="LV78" s="390"/>
      <c r="LW78" s="390"/>
      <c r="LX78" s="390"/>
      <c r="LY78" s="390"/>
      <c r="LZ78" s="390"/>
      <c r="MA78" s="390"/>
      <c r="MB78" s="390"/>
      <c r="MC78" s="390"/>
      <c r="MD78" s="390"/>
      <c r="ME78" s="390"/>
      <c r="MF78" s="390"/>
      <c r="MG78" s="390"/>
      <c r="MH78" s="390"/>
      <c r="MI78" s="390"/>
      <c r="MJ78" s="390"/>
      <c r="MK78" s="390"/>
      <c r="ML78" s="390"/>
      <c r="MM78" s="390"/>
      <c r="MN78" s="390"/>
      <c r="MO78" s="390"/>
      <c r="MP78" s="390"/>
      <c r="MQ78" s="390"/>
      <c r="MR78" s="390"/>
      <c r="MS78" s="390"/>
      <c r="MT78" s="390"/>
      <c r="MU78" s="390"/>
      <c r="MV78" s="390"/>
      <c r="MW78" s="390"/>
      <c r="MX78" s="390"/>
      <c r="MY78" s="390"/>
      <c r="MZ78" s="390"/>
      <c r="NA78" s="390"/>
      <c r="NB78" s="390"/>
      <c r="NC78" s="390"/>
      <c r="ND78" s="390"/>
      <c r="NE78" s="390"/>
      <c r="NF78" s="390"/>
      <c r="NG78" s="390"/>
      <c r="NH78" s="390"/>
      <c r="NI78" s="390"/>
      <c r="NJ78" s="390"/>
      <c r="NK78" s="390"/>
      <c r="NL78" s="390"/>
      <c r="NM78" s="390"/>
      <c r="NN78" s="390"/>
      <c r="NO78" s="390"/>
      <c r="NP78" s="390"/>
      <c r="NQ78" s="390"/>
      <c r="NR78" s="390"/>
      <c r="NS78" s="390"/>
      <c r="NT78" s="390"/>
      <c r="NU78" s="390"/>
      <c r="NV78" s="390"/>
      <c r="NW78" s="390"/>
      <c r="NX78" s="390"/>
      <c r="NY78" s="390"/>
      <c r="NZ78" s="390"/>
      <c r="OA78" s="390"/>
      <c r="OB78" s="390"/>
      <c r="OC78" s="390"/>
      <c r="OD78" s="390"/>
      <c r="OE78" s="390"/>
      <c r="OF78" s="390"/>
      <c r="OG78" s="390"/>
      <c r="OH78" s="390"/>
      <c r="OI78" s="390"/>
      <c r="OJ78" s="390"/>
      <c r="OK78" s="390"/>
      <c r="OL78" s="390"/>
      <c r="OM78" s="390"/>
      <c r="ON78" s="390"/>
      <c r="OO78" s="390"/>
      <c r="OP78" s="390"/>
      <c r="OQ78" s="390"/>
      <c r="OR78" s="390"/>
      <c r="OS78" s="390"/>
      <c r="OT78" s="390"/>
      <c r="OU78" s="390"/>
      <c r="OV78" s="390"/>
      <c r="OW78" s="390"/>
      <c r="OX78" s="390"/>
      <c r="OY78" s="390"/>
      <c r="OZ78" s="390"/>
      <c r="PA78" s="390"/>
      <c r="PB78" s="390"/>
      <c r="PC78" s="390"/>
      <c r="PD78" s="390"/>
      <c r="PE78" s="390"/>
      <c r="PF78" s="390"/>
      <c r="PG78" s="390"/>
      <c r="PH78" s="390"/>
      <c r="PI78" s="390"/>
      <c r="PJ78" s="390"/>
      <c r="PK78" s="390"/>
      <c r="PL78" s="390"/>
      <c r="PM78" s="390"/>
      <c r="PN78" s="390"/>
      <c r="PO78" s="390"/>
      <c r="PP78" s="390"/>
      <c r="PQ78" s="390"/>
      <c r="PR78" s="390"/>
      <c r="PS78" s="390"/>
      <c r="PT78" s="390"/>
      <c r="PU78" s="390"/>
      <c r="PV78" s="390"/>
      <c r="PW78" s="390"/>
      <c r="PX78" s="390"/>
      <c r="PY78" s="390"/>
      <c r="PZ78" s="390"/>
      <c r="QA78" s="390"/>
      <c r="QB78" s="390"/>
      <c r="QC78" s="390"/>
      <c r="QD78" s="390"/>
      <c r="QE78" s="390"/>
      <c r="QF78" s="390"/>
      <c r="QG78" s="390"/>
      <c r="QH78" s="390"/>
      <c r="QI78" s="390"/>
      <c r="QJ78" s="390"/>
      <c r="QK78" s="390"/>
      <c r="QL78" s="390"/>
      <c r="QM78" s="390"/>
      <c r="QN78" s="390"/>
      <c r="QO78" s="390"/>
      <c r="QP78" s="390"/>
      <c r="QQ78" s="390"/>
      <c r="QR78" s="390"/>
      <c r="QS78" s="390"/>
      <c r="QT78" s="390"/>
      <c r="QU78" s="390"/>
      <c r="QV78" s="390"/>
      <c r="QW78" s="390"/>
      <c r="QX78" s="390"/>
      <c r="QY78" s="390"/>
      <c r="QZ78" s="390"/>
      <c r="RA78" s="390"/>
      <c r="RB78" s="390"/>
      <c r="RC78" s="390"/>
      <c r="RD78" s="390"/>
      <c r="RE78" s="390"/>
      <c r="RF78" s="390"/>
      <c r="RG78" s="390"/>
      <c r="RH78" s="390"/>
      <c r="RI78" s="390"/>
      <c r="RJ78" s="390"/>
      <c r="RK78" s="390"/>
      <c r="RL78" s="390"/>
      <c r="RM78" s="390"/>
      <c r="RN78" s="390"/>
      <c r="RO78" s="390"/>
      <c r="RP78" s="390"/>
      <c r="RQ78" s="390"/>
      <c r="RR78" s="390"/>
      <c r="RS78" s="390"/>
      <c r="RT78" s="390"/>
      <c r="RU78" s="390"/>
      <c r="RV78" s="390"/>
      <c r="RW78" s="390"/>
      <c r="RX78" s="390"/>
      <c r="RY78" s="390"/>
      <c r="RZ78" s="390"/>
      <c r="SA78" s="390"/>
      <c r="SB78" s="390"/>
      <c r="SC78" s="390"/>
      <c r="SD78" s="390"/>
      <c r="SE78" s="390"/>
      <c r="SF78" s="390"/>
      <c r="SG78" s="390"/>
      <c r="SH78" s="390"/>
      <c r="SI78" s="390"/>
      <c r="SJ78" s="390"/>
      <c r="SK78" s="390"/>
      <c r="SL78" s="390"/>
      <c r="SM78" s="390"/>
      <c r="SN78" s="390"/>
      <c r="SO78" s="390"/>
      <c r="SP78" s="390"/>
      <c r="SQ78" s="390"/>
      <c r="SR78" s="390"/>
      <c r="SS78" s="390"/>
      <c r="ST78" s="390"/>
      <c r="SU78" s="390"/>
      <c r="SV78" s="390"/>
      <c r="SW78" s="390"/>
      <c r="SX78" s="390"/>
      <c r="SY78" s="390"/>
      <c r="SZ78" s="390"/>
      <c r="TA78" s="390"/>
      <c r="TB78" s="390"/>
      <c r="TC78" s="390"/>
      <c r="TD78" s="390"/>
      <c r="TE78" s="390"/>
      <c r="TF78" s="390"/>
      <c r="TG78" s="390"/>
      <c r="TH78" s="390"/>
      <c r="TI78" s="390"/>
      <c r="TJ78" s="390"/>
      <c r="TK78" s="390"/>
      <c r="TL78" s="390"/>
      <c r="TM78" s="390"/>
      <c r="TN78" s="390"/>
      <c r="TO78" s="390"/>
      <c r="TP78" s="390"/>
      <c r="TQ78" s="390"/>
      <c r="TR78" s="390"/>
      <c r="TS78" s="390"/>
      <c r="TT78" s="390"/>
      <c r="TU78" s="390"/>
      <c r="TV78" s="390"/>
      <c r="TW78" s="390"/>
      <c r="TX78" s="390"/>
      <c r="TY78" s="390"/>
      <c r="TZ78" s="390"/>
      <c r="UA78" s="390"/>
      <c r="UB78" s="390"/>
      <c r="UC78" s="390"/>
      <c r="UD78" s="390"/>
      <c r="UE78" s="390"/>
      <c r="UF78" s="390"/>
      <c r="UG78" s="390"/>
      <c r="UH78" s="390"/>
      <c r="UI78" s="390"/>
      <c r="UJ78" s="390"/>
      <c r="UK78" s="390"/>
      <c r="UL78" s="390"/>
      <c r="UM78" s="390"/>
      <c r="UN78" s="390"/>
      <c r="UO78" s="390"/>
      <c r="UP78" s="390"/>
      <c r="UQ78" s="390"/>
      <c r="UR78" s="390"/>
      <c r="US78" s="390"/>
      <c r="UT78" s="390"/>
      <c r="UU78" s="390"/>
      <c r="UV78" s="390"/>
      <c r="UW78" s="390"/>
      <c r="UX78" s="390"/>
      <c r="UY78" s="390"/>
      <c r="UZ78" s="390"/>
      <c r="VA78" s="390"/>
      <c r="VB78" s="390"/>
      <c r="VC78" s="390"/>
      <c r="VD78" s="390"/>
      <c r="VE78" s="390"/>
      <c r="VF78" s="390"/>
      <c r="VG78" s="390"/>
      <c r="VH78" s="390"/>
      <c r="VI78" s="390"/>
      <c r="VJ78" s="390"/>
      <c r="VK78" s="390"/>
      <c r="VL78" s="390"/>
      <c r="VM78" s="390"/>
      <c r="VN78" s="390"/>
      <c r="VO78" s="390"/>
      <c r="VP78" s="390"/>
      <c r="VQ78" s="390"/>
      <c r="VR78" s="390"/>
      <c r="VS78" s="390"/>
      <c r="VT78" s="390"/>
      <c r="VU78" s="390"/>
      <c r="VV78" s="390"/>
      <c r="VW78" s="390"/>
      <c r="VX78" s="390"/>
      <c r="VY78" s="390"/>
      <c r="VZ78" s="390"/>
      <c r="WA78" s="390"/>
      <c r="WB78" s="390"/>
      <c r="WC78" s="390"/>
      <c r="WD78" s="390"/>
      <c r="WE78" s="390"/>
      <c r="WF78" s="390"/>
      <c r="WG78" s="390"/>
      <c r="WH78" s="390"/>
      <c r="WI78" s="390"/>
      <c r="WJ78" s="390"/>
      <c r="WK78" s="390"/>
      <c r="WL78" s="390"/>
      <c r="WM78" s="390"/>
      <c r="WN78" s="390"/>
      <c r="WO78" s="390"/>
      <c r="WP78" s="390"/>
      <c r="WQ78" s="390"/>
      <c r="WR78" s="390"/>
      <c r="WS78" s="390"/>
      <c r="WT78" s="390"/>
      <c r="WU78" s="390"/>
      <c r="WV78" s="390"/>
      <c r="WW78" s="390"/>
      <c r="WX78" s="390"/>
      <c r="WY78" s="390"/>
      <c r="WZ78" s="390"/>
      <c r="XA78" s="390"/>
      <c r="XB78" s="390"/>
      <c r="XC78" s="390"/>
      <c r="XD78" s="390"/>
      <c r="XE78" s="390"/>
      <c r="XF78" s="390"/>
      <c r="XG78" s="390"/>
      <c r="XH78" s="390"/>
      <c r="XI78" s="390"/>
      <c r="XJ78" s="390"/>
      <c r="XK78" s="390"/>
      <c r="XL78" s="390"/>
      <c r="XM78" s="390"/>
      <c r="XN78" s="390"/>
      <c r="XO78" s="390"/>
      <c r="XP78" s="390"/>
      <c r="XQ78" s="390"/>
      <c r="XR78" s="390"/>
      <c r="XS78" s="390"/>
      <c r="XT78" s="390"/>
      <c r="XU78" s="390"/>
      <c r="XV78" s="390"/>
      <c r="XW78" s="390"/>
      <c r="XX78" s="390"/>
      <c r="XY78" s="390"/>
      <c r="XZ78" s="390"/>
      <c r="YA78" s="390"/>
      <c r="YB78" s="390"/>
      <c r="YC78" s="390"/>
      <c r="YD78" s="390"/>
      <c r="YE78" s="390"/>
      <c r="YF78" s="390"/>
      <c r="YG78" s="390"/>
      <c r="YH78" s="390"/>
      <c r="YI78" s="390"/>
      <c r="YJ78" s="390"/>
      <c r="YK78" s="390"/>
      <c r="YL78" s="390"/>
      <c r="YM78" s="390"/>
      <c r="YN78" s="390"/>
      <c r="YO78" s="390"/>
      <c r="YP78" s="390"/>
      <c r="YQ78" s="390"/>
      <c r="YR78" s="390"/>
      <c r="YS78" s="390"/>
      <c r="YT78" s="390"/>
      <c r="YU78" s="390"/>
      <c r="YV78" s="390"/>
      <c r="YW78" s="390"/>
      <c r="YX78" s="390"/>
      <c r="YY78" s="390"/>
      <c r="YZ78" s="390"/>
      <c r="ZA78" s="390"/>
      <c r="ZB78" s="390"/>
      <c r="ZC78" s="390"/>
      <c r="ZD78" s="390"/>
      <c r="ZE78" s="390"/>
      <c r="ZF78" s="390"/>
      <c r="ZG78" s="390"/>
      <c r="ZH78" s="390"/>
      <c r="ZI78" s="390"/>
      <c r="ZJ78" s="390"/>
      <c r="ZK78" s="390"/>
      <c r="ZL78" s="390"/>
      <c r="ZM78" s="390"/>
      <c r="ZN78" s="390"/>
      <c r="ZO78" s="390"/>
      <c r="ZP78" s="390"/>
      <c r="ZQ78" s="390"/>
      <c r="ZR78" s="390"/>
      <c r="ZS78" s="390"/>
      <c r="ZT78" s="390"/>
      <c r="ZU78" s="390"/>
      <c r="ZV78" s="390"/>
    </row>
    <row r="79" spans="1:698" ht="18" customHeight="1">
      <c r="B79" s="385">
        <v>71</v>
      </c>
      <c r="C79" s="777" t="s">
        <v>797</v>
      </c>
      <c r="D79" s="777"/>
      <c r="E79" s="364"/>
      <c r="F79" s="365">
        <f t="shared" si="15"/>
        <v>0</v>
      </c>
      <c r="G79" s="365">
        <f t="shared" si="16"/>
        <v>0</v>
      </c>
      <c r="H79" s="365">
        <f t="shared" si="17"/>
        <v>0</v>
      </c>
      <c r="I79" s="365">
        <f t="shared" si="18"/>
        <v>0</v>
      </c>
      <c r="J79" s="365">
        <f t="shared" si="19"/>
        <v>0</v>
      </c>
      <c r="K79" s="365">
        <f t="shared" si="20"/>
        <v>0</v>
      </c>
      <c r="L79" s="365">
        <f t="shared" si="21"/>
        <v>0</v>
      </c>
      <c r="M79" s="365">
        <f t="shared" si="22"/>
        <v>0</v>
      </c>
      <c r="N79" s="365">
        <f t="shared" si="23"/>
        <v>0</v>
      </c>
      <c r="O79" s="365">
        <f t="shared" si="24"/>
        <v>0</v>
      </c>
      <c r="P79" s="365">
        <f t="shared" si="25"/>
        <v>0</v>
      </c>
      <c r="Q79" s="383" t="str">
        <f t="shared" si="26"/>
        <v/>
      </c>
      <c r="R79" s="384" t="str">
        <f t="shared" si="14"/>
        <v/>
      </c>
      <c r="S79" s="328"/>
      <c r="T79" s="328"/>
      <c r="U79" s="328"/>
      <c r="V79" s="328"/>
      <c r="W79" s="328"/>
      <c r="X79" s="328"/>
      <c r="Y79" s="328"/>
    </row>
    <row r="80" spans="1:698" ht="18" customHeight="1">
      <c r="B80" s="385">
        <v>72</v>
      </c>
      <c r="C80" s="777" t="s">
        <v>797</v>
      </c>
      <c r="D80" s="777"/>
      <c r="E80" s="364"/>
      <c r="F80" s="365">
        <f t="shared" si="15"/>
        <v>0</v>
      </c>
      <c r="G80" s="365">
        <f t="shared" si="16"/>
        <v>0</v>
      </c>
      <c r="H80" s="365">
        <f t="shared" si="17"/>
        <v>0</v>
      </c>
      <c r="I80" s="365">
        <f t="shared" si="18"/>
        <v>0</v>
      </c>
      <c r="J80" s="365">
        <f t="shared" si="19"/>
        <v>0</v>
      </c>
      <c r="K80" s="365">
        <f t="shared" si="20"/>
        <v>0</v>
      </c>
      <c r="L80" s="365">
        <f t="shared" si="21"/>
        <v>0</v>
      </c>
      <c r="M80" s="365">
        <f t="shared" si="22"/>
        <v>0</v>
      </c>
      <c r="N80" s="365">
        <f t="shared" si="23"/>
        <v>0</v>
      </c>
      <c r="O80" s="365">
        <f t="shared" si="24"/>
        <v>0</v>
      </c>
      <c r="P80" s="365">
        <f t="shared" si="25"/>
        <v>0</v>
      </c>
      <c r="Q80" s="383" t="str">
        <f t="shared" si="26"/>
        <v/>
      </c>
      <c r="R80" s="384" t="str">
        <f t="shared" si="14"/>
        <v/>
      </c>
      <c r="S80" s="328"/>
      <c r="T80" s="328"/>
      <c r="U80" s="328"/>
      <c r="V80" s="328"/>
      <c r="W80" s="328"/>
      <c r="X80" s="328"/>
      <c r="Y80" s="328"/>
    </row>
    <row r="81" spans="2:25" ht="18" customHeight="1">
      <c r="B81" s="385">
        <v>73</v>
      </c>
      <c r="C81" s="777" t="s">
        <v>797</v>
      </c>
      <c r="D81" s="777"/>
      <c r="E81" s="364"/>
      <c r="F81" s="365">
        <f t="shared" si="15"/>
        <v>0</v>
      </c>
      <c r="G81" s="365">
        <f t="shared" si="16"/>
        <v>0</v>
      </c>
      <c r="H81" s="365">
        <f t="shared" si="17"/>
        <v>0</v>
      </c>
      <c r="I81" s="365">
        <f t="shared" si="18"/>
        <v>0</v>
      </c>
      <c r="J81" s="365">
        <f t="shared" si="19"/>
        <v>0</v>
      </c>
      <c r="K81" s="365">
        <f t="shared" si="20"/>
        <v>0</v>
      </c>
      <c r="L81" s="365">
        <f t="shared" si="21"/>
        <v>0</v>
      </c>
      <c r="M81" s="365">
        <f t="shared" si="22"/>
        <v>0</v>
      </c>
      <c r="N81" s="365">
        <f t="shared" si="23"/>
        <v>0</v>
      </c>
      <c r="O81" s="365">
        <f t="shared" si="24"/>
        <v>0</v>
      </c>
      <c r="P81" s="365">
        <f t="shared" si="25"/>
        <v>0</v>
      </c>
      <c r="Q81" s="383" t="str">
        <f t="shared" si="26"/>
        <v/>
      </c>
      <c r="R81" s="384" t="str">
        <f t="shared" si="14"/>
        <v/>
      </c>
      <c r="S81" s="328"/>
      <c r="T81" s="328"/>
      <c r="U81" s="328"/>
      <c r="V81" s="328"/>
      <c r="W81" s="328"/>
      <c r="X81" s="328"/>
      <c r="Y81" s="328"/>
    </row>
    <row r="82" spans="2:25" ht="18" customHeight="1">
      <c r="B82" s="385">
        <v>74</v>
      </c>
      <c r="C82" s="777" t="s">
        <v>797</v>
      </c>
      <c r="D82" s="777"/>
      <c r="E82" s="364"/>
      <c r="F82" s="365">
        <f t="shared" si="15"/>
        <v>0</v>
      </c>
      <c r="G82" s="365">
        <f t="shared" si="16"/>
        <v>0</v>
      </c>
      <c r="H82" s="365">
        <f t="shared" si="17"/>
        <v>0</v>
      </c>
      <c r="I82" s="365">
        <f t="shared" si="18"/>
        <v>0</v>
      </c>
      <c r="J82" s="365">
        <f t="shared" si="19"/>
        <v>0</v>
      </c>
      <c r="K82" s="365">
        <f t="shared" si="20"/>
        <v>0</v>
      </c>
      <c r="L82" s="365">
        <f t="shared" si="21"/>
        <v>0</v>
      </c>
      <c r="M82" s="365">
        <f t="shared" si="22"/>
        <v>0</v>
      </c>
      <c r="N82" s="365">
        <f t="shared" si="23"/>
        <v>0</v>
      </c>
      <c r="O82" s="365">
        <f t="shared" si="24"/>
        <v>0</v>
      </c>
      <c r="P82" s="365">
        <f t="shared" si="25"/>
        <v>0</v>
      </c>
      <c r="Q82" s="383" t="str">
        <f t="shared" si="26"/>
        <v/>
      </c>
      <c r="R82" s="384" t="str">
        <f t="shared" si="14"/>
        <v/>
      </c>
      <c r="S82" s="328"/>
      <c r="T82" s="328"/>
      <c r="U82" s="328"/>
      <c r="V82" s="328"/>
      <c r="W82" s="328"/>
      <c r="X82" s="328"/>
      <c r="Y82" s="328"/>
    </row>
    <row r="83" spans="2:25" ht="18" customHeight="1">
      <c r="B83" s="385">
        <v>75</v>
      </c>
      <c r="C83" s="777" t="s">
        <v>797</v>
      </c>
      <c r="D83" s="777"/>
      <c r="E83" s="364"/>
      <c r="F83" s="365">
        <f t="shared" si="15"/>
        <v>0</v>
      </c>
      <c r="G83" s="365">
        <f t="shared" si="16"/>
        <v>0</v>
      </c>
      <c r="H83" s="365">
        <f t="shared" si="17"/>
        <v>0</v>
      </c>
      <c r="I83" s="365">
        <f t="shared" si="18"/>
        <v>0</v>
      </c>
      <c r="J83" s="365">
        <f t="shared" si="19"/>
        <v>0</v>
      </c>
      <c r="K83" s="365">
        <f t="shared" si="20"/>
        <v>0</v>
      </c>
      <c r="L83" s="365">
        <f t="shared" si="21"/>
        <v>0</v>
      </c>
      <c r="M83" s="365">
        <f t="shared" si="22"/>
        <v>0</v>
      </c>
      <c r="N83" s="365">
        <f t="shared" si="23"/>
        <v>0</v>
      </c>
      <c r="O83" s="365">
        <f t="shared" si="24"/>
        <v>0</v>
      </c>
      <c r="P83" s="365">
        <f t="shared" si="25"/>
        <v>0</v>
      </c>
      <c r="Q83" s="383" t="str">
        <f t="shared" si="26"/>
        <v/>
      </c>
      <c r="R83" s="384" t="str">
        <f t="shared" si="14"/>
        <v/>
      </c>
      <c r="S83" s="328"/>
      <c r="T83" s="328"/>
      <c r="U83" s="328"/>
      <c r="V83" s="328"/>
      <c r="W83" s="328"/>
      <c r="X83" s="328"/>
      <c r="Y83" s="328"/>
    </row>
    <row r="84" spans="2:25" ht="18" customHeight="1">
      <c r="B84" s="385">
        <v>76</v>
      </c>
      <c r="C84" s="777" t="s">
        <v>797</v>
      </c>
      <c r="D84" s="777"/>
      <c r="E84" s="364"/>
      <c r="F84" s="365">
        <f t="shared" si="15"/>
        <v>0</v>
      </c>
      <c r="G84" s="365">
        <f t="shared" si="16"/>
        <v>0</v>
      </c>
      <c r="H84" s="365">
        <f t="shared" si="17"/>
        <v>0</v>
      </c>
      <c r="I84" s="365">
        <f t="shared" si="18"/>
        <v>0</v>
      </c>
      <c r="J84" s="365">
        <f t="shared" si="19"/>
        <v>0</v>
      </c>
      <c r="K84" s="365">
        <f t="shared" si="20"/>
        <v>0</v>
      </c>
      <c r="L84" s="365">
        <f t="shared" si="21"/>
        <v>0</v>
      </c>
      <c r="M84" s="365">
        <f t="shared" si="22"/>
        <v>0</v>
      </c>
      <c r="N84" s="365">
        <f t="shared" si="23"/>
        <v>0</v>
      </c>
      <c r="O84" s="365">
        <f t="shared" si="24"/>
        <v>0</v>
      </c>
      <c r="P84" s="365">
        <f t="shared" si="25"/>
        <v>0</v>
      </c>
      <c r="Q84" s="383" t="str">
        <f t="shared" si="26"/>
        <v/>
      </c>
      <c r="R84" s="384" t="str">
        <f t="shared" si="14"/>
        <v/>
      </c>
      <c r="S84" s="328"/>
      <c r="T84" s="328"/>
      <c r="U84" s="328"/>
      <c r="V84" s="328"/>
      <c r="W84" s="328"/>
      <c r="X84" s="328"/>
      <c r="Y84" s="328"/>
    </row>
    <row r="85" spans="2:25" ht="18" customHeight="1">
      <c r="B85" s="385">
        <v>77</v>
      </c>
      <c r="C85" s="777" t="s">
        <v>797</v>
      </c>
      <c r="D85" s="777"/>
      <c r="E85" s="364"/>
      <c r="F85" s="365">
        <f t="shared" si="15"/>
        <v>0</v>
      </c>
      <c r="G85" s="365">
        <f t="shared" si="16"/>
        <v>0</v>
      </c>
      <c r="H85" s="365">
        <f t="shared" si="17"/>
        <v>0</v>
      </c>
      <c r="I85" s="365">
        <f t="shared" si="18"/>
        <v>0</v>
      </c>
      <c r="J85" s="365">
        <f t="shared" si="19"/>
        <v>0</v>
      </c>
      <c r="K85" s="365">
        <f t="shared" si="20"/>
        <v>0</v>
      </c>
      <c r="L85" s="365">
        <f t="shared" si="21"/>
        <v>0</v>
      </c>
      <c r="M85" s="365">
        <f t="shared" si="22"/>
        <v>0</v>
      </c>
      <c r="N85" s="365">
        <f t="shared" si="23"/>
        <v>0</v>
      </c>
      <c r="O85" s="365">
        <f t="shared" si="24"/>
        <v>0</v>
      </c>
      <c r="P85" s="365">
        <f t="shared" si="25"/>
        <v>0</v>
      </c>
      <c r="Q85" s="383" t="str">
        <f t="shared" si="26"/>
        <v/>
      </c>
      <c r="R85" s="384" t="str">
        <f t="shared" si="14"/>
        <v/>
      </c>
      <c r="S85" s="328"/>
      <c r="T85" s="328"/>
      <c r="U85" s="328"/>
      <c r="V85" s="328"/>
      <c r="W85" s="328"/>
      <c r="X85" s="328"/>
      <c r="Y85" s="328"/>
    </row>
    <row r="86" spans="2:25" ht="18" customHeight="1">
      <c r="B86" s="385">
        <v>78</v>
      </c>
      <c r="C86" s="777" t="s">
        <v>797</v>
      </c>
      <c r="D86" s="777"/>
      <c r="E86" s="364"/>
      <c r="F86" s="365">
        <f t="shared" si="15"/>
        <v>0</v>
      </c>
      <c r="G86" s="365">
        <f t="shared" si="16"/>
        <v>0</v>
      </c>
      <c r="H86" s="365">
        <f t="shared" si="17"/>
        <v>0</v>
      </c>
      <c r="I86" s="365">
        <f t="shared" si="18"/>
        <v>0</v>
      </c>
      <c r="J86" s="365">
        <f t="shared" si="19"/>
        <v>0</v>
      </c>
      <c r="K86" s="365">
        <f t="shared" si="20"/>
        <v>0</v>
      </c>
      <c r="L86" s="365">
        <f t="shared" si="21"/>
        <v>0</v>
      </c>
      <c r="M86" s="365">
        <f t="shared" si="22"/>
        <v>0</v>
      </c>
      <c r="N86" s="365">
        <f t="shared" si="23"/>
        <v>0</v>
      </c>
      <c r="O86" s="365">
        <f t="shared" si="24"/>
        <v>0</v>
      </c>
      <c r="P86" s="365">
        <f t="shared" si="25"/>
        <v>0</v>
      </c>
      <c r="Q86" s="383" t="str">
        <f t="shared" si="26"/>
        <v/>
      </c>
      <c r="R86" s="384" t="str">
        <f t="shared" si="14"/>
        <v/>
      </c>
      <c r="S86" s="328"/>
      <c r="T86" s="328"/>
      <c r="U86" s="328"/>
      <c r="V86" s="328"/>
      <c r="W86" s="328"/>
      <c r="X86" s="328"/>
      <c r="Y86" s="328"/>
    </row>
    <row r="87" spans="2:25" ht="18" customHeight="1">
      <c r="B87" s="385">
        <v>79</v>
      </c>
      <c r="C87" s="777" t="s">
        <v>797</v>
      </c>
      <c r="D87" s="777"/>
      <c r="E87" s="364"/>
      <c r="F87" s="365">
        <f t="shared" si="15"/>
        <v>0</v>
      </c>
      <c r="G87" s="365">
        <f t="shared" si="16"/>
        <v>0</v>
      </c>
      <c r="H87" s="365">
        <f t="shared" si="17"/>
        <v>0</v>
      </c>
      <c r="I87" s="365">
        <f t="shared" si="18"/>
        <v>0</v>
      </c>
      <c r="J87" s="365">
        <f t="shared" si="19"/>
        <v>0</v>
      </c>
      <c r="K87" s="365">
        <f t="shared" si="20"/>
        <v>0</v>
      </c>
      <c r="L87" s="365">
        <f t="shared" si="21"/>
        <v>0</v>
      </c>
      <c r="M87" s="365">
        <f t="shared" si="22"/>
        <v>0</v>
      </c>
      <c r="N87" s="365">
        <f t="shared" si="23"/>
        <v>0</v>
      </c>
      <c r="O87" s="365">
        <f t="shared" si="24"/>
        <v>0</v>
      </c>
      <c r="P87" s="365">
        <f t="shared" si="25"/>
        <v>0</v>
      </c>
      <c r="Q87" s="383" t="str">
        <f t="shared" si="26"/>
        <v/>
      </c>
      <c r="R87" s="384" t="str">
        <f t="shared" si="14"/>
        <v/>
      </c>
      <c r="S87" s="328"/>
      <c r="T87" s="328"/>
      <c r="U87" s="328"/>
      <c r="V87" s="328"/>
      <c r="W87" s="328"/>
      <c r="X87" s="328"/>
      <c r="Y87" s="328"/>
    </row>
    <row r="88" spans="2:25" ht="18" customHeight="1">
      <c r="B88" s="385">
        <v>80</v>
      </c>
      <c r="C88" s="777" t="s">
        <v>797</v>
      </c>
      <c r="D88" s="777"/>
      <c r="E88" s="364"/>
      <c r="F88" s="365">
        <f t="shared" si="15"/>
        <v>0</v>
      </c>
      <c r="G88" s="365">
        <f t="shared" si="16"/>
        <v>0</v>
      </c>
      <c r="H88" s="365">
        <f t="shared" si="17"/>
        <v>0</v>
      </c>
      <c r="I88" s="365">
        <f t="shared" si="18"/>
        <v>0</v>
      </c>
      <c r="J88" s="365">
        <f t="shared" si="19"/>
        <v>0</v>
      </c>
      <c r="K88" s="365">
        <f t="shared" si="20"/>
        <v>0</v>
      </c>
      <c r="L88" s="365">
        <f t="shared" si="21"/>
        <v>0</v>
      </c>
      <c r="M88" s="365">
        <f t="shared" si="22"/>
        <v>0</v>
      </c>
      <c r="N88" s="365">
        <f t="shared" si="23"/>
        <v>0</v>
      </c>
      <c r="O88" s="365">
        <f t="shared" si="24"/>
        <v>0</v>
      </c>
      <c r="P88" s="365">
        <f t="shared" si="25"/>
        <v>0</v>
      </c>
      <c r="Q88" s="383" t="str">
        <f t="shared" si="26"/>
        <v/>
      </c>
      <c r="R88" s="384" t="str">
        <f t="shared" si="14"/>
        <v/>
      </c>
      <c r="S88" s="328"/>
      <c r="T88" s="328"/>
      <c r="U88" s="328"/>
      <c r="V88" s="328"/>
      <c r="W88" s="328"/>
      <c r="X88" s="328"/>
      <c r="Y88" s="328"/>
    </row>
    <row r="89" spans="2:25" ht="18" customHeight="1">
      <c r="B89" s="385">
        <v>81</v>
      </c>
      <c r="C89" s="777" t="s">
        <v>797</v>
      </c>
      <c r="D89" s="777"/>
      <c r="E89" s="364"/>
      <c r="F89" s="365">
        <f t="shared" si="15"/>
        <v>0</v>
      </c>
      <c r="G89" s="365">
        <f t="shared" si="16"/>
        <v>0</v>
      </c>
      <c r="H89" s="365">
        <f t="shared" si="17"/>
        <v>0</v>
      </c>
      <c r="I89" s="365">
        <f t="shared" si="18"/>
        <v>0</v>
      </c>
      <c r="J89" s="365">
        <f t="shared" si="19"/>
        <v>0</v>
      </c>
      <c r="K89" s="365">
        <f t="shared" si="20"/>
        <v>0</v>
      </c>
      <c r="L89" s="365">
        <f t="shared" si="21"/>
        <v>0</v>
      </c>
      <c r="M89" s="365">
        <f t="shared" si="22"/>
        <v>0</v>
      </c>
      <c r="N89" s="365">
        <f t="shared" si="23"/>
        <v>0</v>
      </c>
      <c r="O89" s="365">
        <f t="shared" si="24"/>
        <v>0</v>
      </c>
      <c r="P89" s="365">
        <f t="shared" si="25"/>
        <v>0</v>
      </c>
      <c r="Q89" s="383" t="str">
        <f t="shared" si="26"/>
        <v/>
      </c>
      <c r="R89" s="384" t="str">
        <f t="shared" si="14"/>
        <v/>
      </c>
      <c r="S89" s="328"/>
      <c r="T89" s="328"/>
      <c r="U89" s="328"/>
      <c r="V89" s="328"/>
      <c r="W89" s="328"/>
      <c r="X89" s="328"/>
      <c r="Y89" s="328"/>
    </row>
    <row r="90" spans="2:25" ht="18" customHeight="1">
      <c r="B90" s="385">
        <v>82</v>
      </c>
      <c r="C90" s="777" t="s">
        <v>797</v>
      </c>
      <c r="D90" s="777"/>
      <c r="E90" s="364"/>
      <c r="F90" s="365">
        <f t="shared" si="15"/>
        <v>0</v>
      </c>
      <c r="G90" s="365">
        <f t="shared" si="16"/>
        <v>0</v>
      </c>
      <c r="H90" s="365">
        <f t="shared" si="17"/>
        <v>0</v>
      </c>
      <c r="I90" s="365">
        <f t="shared" si="18"/>
        <v>0</v>
      </c>
      <c r="J90" s="365">
        <f t="shared" si="19"/>
        <v>0</v>
      </c>
      <c r="K90" s="365">
        <f t="shared" si="20"/>
        <v>0</v>
      </c>
      <c r="L90" s="365">
        <f t="shared" si="21"/>
        <v>0</v>
      </c>
      <c r="M90" s="365">
        <f t="shared" si="22"/>
        <v>0</v>
      </c>
      <c r="N90" s="365">
        <f t="shared" si="23"/>
        <v>0</v>
      </c>
      <c r="O90" s="365">
        <f t="shared" si="24"/>
        <v>0</v>
      </c>
      <c r="P90" s="365">
        <f t="shared" si="25"/>
        <v>0</v>
      </c>
      <c r="Q90" s="383" t="str">
        <f t="shared" si="26"/>
        <v/>
      </c>
      <c r="R90" s="384" t="str">
        <f t="shared" si="14"/>
        <v/>
      </c>
    </row>
    <row r="91" spans="2:25" ht="18" customHeight="1">
      <c r="B91" s="385">
        <v>83</v>
      </c>
      <c r="C91" s="777" t="s">
        <v>797</v>
      </c>
      <c r="D91" s="777"/>
      <c r="E91" s="364"/>
      <c r="F91" s="365">
        <f t="shared" si="15"/>
        <v>0</v>
      </c>
      <c r="G91" s="365">
        <f t="shared" si="16"/>
        <v>0</v>
      </c>
      <c r="H91" s="365">
        <f t="shared" si="17"/>
        <v>0</v>
      </c>
      <c r="I91" s="365">
        <f t="shared" si="18"/>
        <v>0</v>
      </c>
      <c r="J91" s="365">
        <f t="shared" si="19"/>
        <v>0</v>
      </c>
      <c r="K91" s="365">
        <f t="shared" si="20"/>
        <v>0</v>
      </c>
      <c r="L91" s="365">
        <f t="shared" si="21"/>
        <v>0</v>
      </c>
      <c r="M91" s="365">
        <f t="shared" si="22"/>
        <v>0</v>
      </c>
      <c r="N91" s="365">
        <f t="shared" si="23"/>
        <v>0</v>
      </c>
      <c r="O91" s="365">
        <f t="shared" si="24"/>
        <v>0</v>
      </c>
      <c r="P91" s="365">
        <f t="shared" si="25"/>
        <v>0</v>
      </c>
      <c r="Q91" s="383" t="str">
        <f t="shared" si="26"/>
        <v/>
      </c>
      <c r="R91" s="384" t="str">
        <f t="shared" si="14"/>
        <v/>
      </c>
    </row>
    <row r="92" spans="2:25" ht="18" customHeight="1">
      <c r="B92" s="385">
        <v>84</v>
      </c>
      <c r="C92" s="777" t="s">
        <v>797</v>
      </c>
      <c r="D92" s="777"/>
      <c r="E92" s="364"/>
      <c r="F92" s="365">
        <f t="shared" si="15"/>
        <v>0</v>
      </c>
      <c r="G92" s="365">
        <f t="shared" si="16"/>
        <v>0</v>
      </c>
      <c r="H92" s="365">
        <f t="shared" si="17"/>
        <v>0</v>
      </c>
      <c r="I92" s="365">
        <f t="shared" si="18"/>
        <v>0</v>
      </c>
      <c r="J92" s="365">
        <f t="shared" si="19"/>
        <v>0</v>
      </c>
      <c r="K92" s="365">
        <f t="shared" si="20"/>
        <v>0</v>
      </c>
      <c r="L92" s="365">
        <f t="shared" si="21"/>
        <v>0</v>
      </c>
      <c r="M92" s="365">
        <f t="shared" si="22"/>
        <v>0</v>
      </c>
      <c r="N92" s="365">
        <f t="shared" si="23"/>
        <v>0</v>
      </c>
      <c r="O92" s="365">
        <f t="shared" si="24"/>
        <v>0</v>
      </c>
      <c r="P92" s="365">
        <f t="shared" si="25"/>
        <v>0</v>
      </c>
      <c r="Q92" s="383" t="str">
        <f t="shared" si="26"/>
        <v/>
      </c>
      <c r="R92" s="384" t="str">
        <f t="shared" si="14"/>
        <v/>
      </c>
    </row>
    <row r="93" spans="2:25" ht="18" customHeight="1">
      <c r="B93" s="385">
        <v>85</v>
      </c>
      <c r="C93" s="777" t="s">
        <v>797</v>
      </c>
      <c r="D93" s="777"/>
      <c r="E93" s="364"/>
      <c r="F93" s="365">
        <f t="shared" si="15"/>
        <v>0</v>
      </c>
      <c r="G93" s="365">
        <f t="shared" si="16"/>
        <v>0</v>
      </c>
      <c r="H93" s="365">
        <f t="shared" si="17"/>
        <v>0</v>
      </c>
      <c r="I93" s="365">
        <f t="shared" si="18"/>
        <v>0</v>
      </c>
      <c r="J93" s="365">
        <f t="shared" si="19"/>
        <v>0</v>
      </c>
      <c r="K93" s="365">
        <f t="shared" si="20"/>
        <v>0</v>
      </c>
      <c r="L93" s="365">
        <f t="shared" si="21"/>
        <v>0</v>
      </c>
      <c r="M93" s="365">
        <f t="shared" si="22"/>
        <v>0</v>
      </c>
      <c r="N93" s="365">
        <f t="shared" si="23"/>
        <v>0</v>
      </c>
      <c r="O93" s="365">
        <f t="shared" si="24"/>
        <v>0</v>
      </c>
      <c r="P93" s="365">
        <f t="shared" si="25"/>
        <v>0</v>
      </c>
      <c r="Q93" s="383" t="str">
        <f t="shared" si="26"/>
        <v/>
      </c>
      <c r="R93" s="384" t="str">
        <f t="shared" si="14"/>
        <v/>
      </c>
    </row>
    <row r="94" spans="2:25" ht="18" customHeight="1">
      <c r="B94" s="385">
        <v>86</v>
      </c>
      <c r="C94" s="777" t="s">
        <v>797</v>
      </c>
      <c r="D94" s="777"/>
      <c r="E94" s="364"/>
      <c r="F94" s="365">
        <f t="shared" si="15"/>
        <v>0</v>
      </c>
      <c r="G94" s="365">
        <f t="shared" si="16"/>
        <v>0</v>
      </c>
      <c r="H94" s="365">
        <f t="shared" si="17"/>
        <v>0</v>
      </c>
      <c r="I94" s="365">
        <f t="shared" si="18"/>
        <v>0</v>
      </c>
      <c r="J94" s="365">
        <f t="shared" si="19"/>
        <v>0</v>
      </c>
      <c r="K94" s="365">
        <f t="shared" si="20"/>
        <v>0</v>
      </c>
      <c r="L94" s="365">
        <f t="shared" si="21"/>
        <v>0</v>
      </c>
      <c r="M94" s="365">
        <f t="shared" si="22"/>
        <v>0</v>
      </c>
      <c r="N94" s="365">
        <f t="shared" si="23"/>
        <v>0</v>
      </c>
      <c r="O94" s="365">
        <f t="shared" si="24"/>
        <v>0</v>
      </c>
      <c r="P94" s="365">
        <f t="shared" si="25"/>
        <v>0</v>
      </c>
      <c r="Q94" s="383" t="str">
        <f t="shared" si="26"/>
        <v/>
      </c>
      <c r="R94" s="384" t="str">
        <f t="shared" si="14"/>
        <v/>
      </c>
    </row>
    <row r="95" spans="2:25" ht="18" customHeight="1">
      <c r="B95" s="385">
        <v>87</v>
      </c>
      <c r="C95" s="777" t="s">
        <v>797</v>
      </c>
      <c r="D95" s="777"/>
      <c r="E95" s="364"/>
      <c r="F95" s="365">
        <f t="shared" si="15"/>
        <v>0</v>
      </c>
      <c r="G95" s="365">
        <f t="shared" si="16"/>
        <v>0</v>
      </c>
      <c r="H95" s="365">
        <f t="shared" si="17"/>
        <v>0</v>
      </c>
      <c r="I95" s="365">
        <f t="shared" si="18"/>
        <v>0</v>
      </c>
      <c r="J95" s="365">
        <f t="shared" si="19"/>
        <v>0</v>
      </c>
      <c r="K95" s="365">
        <f t="shared" si="20"/>
        <v>0</v>
      </c>
      <c r="L95" s="365">
        <f t="shared" si="21"/>
        <v>0</v>
      </c>
      <c r="M95" s="365">
        <f t="shared" si="22"/>
        <v>0</v>
      </c>
      <c r="N95" s="365">
        <f t="shared" si="23"/>
        <v>0</v>
      </c>
      <c r="O95" s="365">
        <f t="shared" si="24"/>
        <v>0</v>
      </c>
      <c r="P95" s="365">
        <f t="shared" si="25"/>
        <v>0</v>
      </c>
      <c r="Q95" s="383" t="str">
        <f t="shared" si="26"/>
        <v/>
      </c>
      <c r="R95" s="384" t="str">
        <f t="shared" si="14"/>
        <v/>
      </c>
    </row>
    <row r="96" spans="2:25" ht="18" customHeight="1">
      <c r="B96" s="385">
        <v>88</v>
      </c>
      <c r="C96" s="777" t="s">
        <v>797</v>
      </c>
      <c r="D96" s="777"/>
      <c r="E96" s="364"/>
      <c r="F96" s="365">
        <f t="shared" si="15"/>
        <v>0</v>
      </c>
      <c r="G96" s="365">
        <f t="shared" si="16"/>
        <v>0</v>
      </c>
      <c r="H96" s="365">
        <f t="shared" si="17"/>
        <v>0</v>
      </c>
      <c r="I96" s="365">
        <f t="shared" si="18"/>
        <v>0</v>
      </c>
      <c r="J96" s="365">
        <f t="shared" si="19"/>
        <v>0</v>
      </c>
      <c r="K96" s="365">
        <f t="shared" si="20"/>
        <v>0</v>
      </c>
      <c r="L96" s="365">
        <f t="shared" si="21"/>
        <v>0</v>
      </c>
      <c r="M96" s="365">
        <f t="shared" si="22"/>
        <v>0</v>
      </c>
      <c r="N96" s="365">
        <f t="shared" si="23"/>
        <v>0</v>
      </c>
      <c r="O96" s="365">
        <f t="shared" si="24"/>
        <v>0</v>
      </c>
      <c r="P96" s="365">
        <f t="shared" si="25"/>
        <v>0</v>
      </c>
      <c r="Q96" s="383" t="str">
        <f t="shared" si="26"/>
        <v/>
      </c>
      <c r="R96" s="384" t="str">
        <f t="shared" si="14"/>
        <v/>
      </c>
    </row>
    <row r="97" spans="2:18" ht="18" customHeight="1">
      <c r="B97" s="385">
        <v>89</v>
      </c>
      <c r="C97" s="777" t="s">
        <v>797</v>
      </c>
      <c r="D97" s="777"/>
      <c r="E97" s="364"/>
      <c r="F97" s="365">
        <f t="shared" si="15"/>
        <v>0</v>
      </c>
      <c r="G97" s="365">
        <f t="shared" si="16"/>
        <v>0</v>
      </c>
      <c r="H97" s="365">
        <f t="shared" si="17"/>
        <v>0</v>
      </c>
      <c r="I97" s="365">
        <f t="shared" si="18"/>
        <v>0</v>
      </c>
      <c r="J97" s="365">
        <f t="shared" si="19"/>
        <v>0</v>
      </c>
      <c r="K97" s="365">
        <f t="shared" si="20"/>
        <v>0</v>
      </c>
      <c r="L97" s="365">
        <f t="shared" si="21"/>
        <v>0</v>
      </c>
      <c r="M97" s="365">
        <f t="shared" si="22"/>
        <v>0</v>
      </c>
      <c r="N97" s="365">
        <f t="shared" si="23"/>
        <v>0</v>
      </c>
      <c r="O97" s="365">
        <f t="shared" si="24"/>
        <v>0</v>
      </c>
      <c r="P97" s="365">
        <f t="shared" si="25"/>
        <v>0</v>
      </c>
      <c r="Q97" s="383" t="str">
        <f t="shared" si="26"/>
        <v/>
      </c>
      <c r="R97" s="384" t="str">
        <f t="shared" si="14"/>
        <v/>
      </c>
    </row>
    <row r="98" spans="2:18" ht="18" customHeight="1">
      <c r="B98" s="385">
        <v>90</v>
      </c>
      <c r="C98" s="777" t="s">
        <v>797</v>
      </c>
      <c r="D98" s="777"/>
      <c r="E98" s="364"/>
      <c r="F98" s="365">
        <f t="shared" si="15"/>
        <v>0</v>
      </c>
      <c r="G98" s="365">
        <f t="shared" si="16"/>
        <v>0</v>
      </c>
      <c r="H98" s="365">
        <f t="shared" si="17"/>
        <v>0</v>
      </c>
      <c r="I98" s="365">
        <f t="shared" si="18"/>
        <v>0</v>
      </c>
      <c r="J98" s="365">
        <f t="shared" si="19"/>
        <v>0</v>
      </c>
      <c r="K98" s="365">
        <f t="shared" si="20"/>
        <v>0</v>
      </c>
      <c r="L98" s="365">
        <f t="shared" si="21"/>
        <v>0</v>
      </c>
      <c r="M98" s="365">
        <f t="shared" si="22"/>
        <v>0</v>
      </c>
      <c r="N98" s="365">
        <f t="shared" si="23"/>
        <v>0</v>
      </c>
      <c r="O98" s="365">
        <f t="shared" si="24"/>
        <v>0</v>
      </c>
      <c r="P98" s="365">
        <f t="shared" si="25"/>
        <v>0</v>
      </c>
      <c r="Q98" s="383" t="str">
        <f t="shared" si="26"/>
        <v/>
      </c>
      <c r="R98" s="384" t="str">
        <f t="shared" si="14"/>
        <v/>
      </c>
    </row>
    <row r="99" spans="2:18" ht="18" customHeight="1">
      <c r="B99" s="385">
        <v>91</v>
      </c>
      <c r="C99" s="777" t="s">
        <v>797</v>
      </c>
      <c r="D99" s="777"/>
      <c r="E99" s="364"/>
      <c r="F99" s="365">
        <f t="shared" si="15"/>
        <v>0</v>
      </c>
      <c r="G99" s="365">
        <f t="shared" si="16"/>
        <v>0</v>
      </c>
      <c r="H99" s="365">
        <f t="shared" si="17"/>
        <v>0</v>
      </c>
      <c r="I99" s="365">
        <f t="shared" si="18"/>
        <v>0</v>
      </c>
      <c r="J99" s="365">
        <f t="shared" si="19"/>
        <v>0</v>
      </c>
      <c r="K99" s="365">
        <f t="shared" si="20"/>
        <v>0</v>
      </c>
      <c r="L99" s="365">
        <f t="shared" si="21"/>
        <v>0</v>
      </c>
      <c r="M99" s="365">
        <f t="shared" si="22"/>
        <v>0</v>
      </c>
      <c r="N99" s="365">
        <f t="shared" si="23"/>
        <v>0</v>
      </c>
      <c r="O99" s="365">
        <f t="shared" si="24"/>
        <v>0</v>
      </c>
      <c r="P99" s="365">
        <f t="shared" si="25"/>
        <v>0</v>
      </c>
      <c r="Q99" s="383" t="str">
        <f t="shared" si="26"/>
        <v/>
      </c>
      <c r="R99" s="384" t="str">
        <f t="shared" si="14"/>
        <v/>
      </c>
    </row>
    <row r="100" spans="2:18" ht="18" customHeight="1">
      <c r="B100" s="385">
        <v>92</v>
      </c>
      <c r="C100" s="777" t="s">
        <v>797</v>
      </c>
      <c r="D100" s="777"/>
      <c r="E100" s="364"/>
      <c r="F100" s="365">
        <f t="shared" si="15"/>
        <v>0</v>
      </c>
      <c r="G100" s="365">
        <f t="shared" si="16"/>
        <v>0</v>
      </c>
      <c r="H100" s="365">
        <f t="shared" si="17"/>
        <v>0</v>
      </c>
      <c r="I100" s="365">
        <f t="shared" si="18"/>
        <v>0</v>
      </c>
      <c r="J100" s="365">
        <f t="shared" si="19"/>
        <v>0</v>
      </c>
      <c r="K100" s="365">
        <f t="shared" si="20"/>
        <v>0</v>
      </c>
      <c r="L100" s="365">
        <f t="shared" si="21"/>
        <v>0</v>
      </c>
      <c r="M100" s="365">
        <f t="shared" si="22"/>
        <v>0</v>
      </c>
      <c r="N100" s="365">
        <f t="shared" si="23"/>
        <v>0</v>
      </c>
      <c r="O100" s="365">
        <f t="shared" si="24"/>
        <v>0</v>
      </c>
      <c r="P100" s="365">
        <f t="shared" si="25"/>
        <v>0</v>
      </c>
      <c r="Q100" s="383" t="str">
        <f t="shared" si="26"/>
        <v/>
      </c>
      <c r="R100" s="384" t="str">
        <f t="shared" si="14"/>
        <v/>
      </c>
    </row>
    <row r="101" spans="2:18" ht="18" customHeight="1">
      <c r="B101" s="385">
        <v>93</v>
      </c>
      <c r="C101" s="777" t="s">
        <v>797</v>
      </c>
      <c r="D101" s="777"/>
      <c r="E101" s="364"/>
      <c r="F101" s="365">
        <f t="shared" si="15"/>
        <v>0</v>
      </c>
      <c r="G101" s="365">
        <f t="shared" si="16"/>
        <v>0</v>
      </c>
      <c r="H101" s="365">
        <f t="shared" si="17"/>
        <v>0</v>
      </c>
      <c r="I101" s="365">
        <f t="shared" si="18"/>
        <v>0</v>
      </c>
      <c r="J101" s="365">
        <f t="shared" si="19"/>
        <v>0</v>
      </c>
      <c r="K101" s="365">
        <f t="shared" si="20"/>
        <v>0</v>
      </c>
      <c r="L101" s="365">
        <f t="shared" si="21"/>
        <v>0</v>
      </c>
      <c r="M101" s="365">
        <f t="shared" si="22"/>
        <v>0</v>
      </c>
      <c r="N101" s="365">
        <f t="shared" si="23"/>
        <v>0</v>
      </c>
      <c r="O101" s="365">
        <f t="shared" si="24"/>
        <v>0</v>
      </c>
      <c r="P101" s="365">
        <f t="shared" si="25"/>
        <v>0</v>
      </c>
      <c r="Q101" s="383" t="str">
        <f t="shared" si="26"/>
        <v/>
      </c>
      <c r="R101" s="384" t="str">
        <f t="shared" si="14"/>
        <v/>
      </c>
    </row>
    <row r="102" spans="2:18" ht="18" customHeight="1">
      <c r="B102" s="385">
        <v>94</v>
      </c>
      <c r="C102" s="777" t="s">
        <v>797</v>
      </c>
      <c r="D102" s="777"/>
      <c r="E102" s="364"/>
      <c r="F102" s="365">
        <f t="shared" si="15"/>
        <v>0</v>
      </c>
      <c r="G102" s="365">
        <f t="shared" si="16"/>
        <v>0</v>
      </c>
      <c r="H102" s="365">
        <f t="shared" si="17"/>
        <v>0</v>
      </c>
      <c r="I102" s="365">
        <f t="shared" si="18"/>
        <v>0</v>
      </c>
      <c r="J102" s="365">
        <f t="shared" si="19"/>
        <v>0</v>
      </c>
      <c r="K102" s="365">
        <f t="shared" si="20"/>
        <v>0</v>
      </c>
      <c r="L102" s="365">
        <f t="shared" si="21"/>
        <v>0</v>
      </c>
      <c r="M102" s="365">
        <f t="shared" si="22"/>
        <v>0</v>
      </c>
      <c r="N102" s="365">
        <f t="shared" si="23"/>
        <v>0</v>
      </c>
      <c r="O102" s="365">
        <f t="shared" si="24"/>
        <v>0</v>
      </c>
      <c r="P102" s="365">
        <f t="shared" si="25"/>
        <v>0</v>
      </c>
      <c r="Q102" s="383" t="str">
        <f t="shared" si="26"/>
        <v/>
      </c>
      <c r="R102" s="384" t="str">
        <f t="shared" si="14"/>
        <v/>
      </c>
    </row>
    <row r="103" spans="2:18" ht="18" customHeight="1">
      <c r="B103" s="385">
        <v>95</v>
      </c>
      <c r="C103" s="777" t="s">
        <v>797</v>
      </c>
      <c r="D103" s="777"/>
      <c r="E103" s="364"/>
      <c r="F103" s="365">
        <f t="shared" si="15"/>
        <v>0</v>
      </c>
      <c r="G103" s="365">
        <f t="shared" si="16"/>
        <v>0</v>
      </c>
      <c r="H103" s="365">
        <f t="shared" si="17"/>
        <v>0</v>
      </c>
      <c r="I103" s="365">
        <f t="shared" si="18"/>
        <v>0</v>
      </c>
      <c r="J103" s="365">
        <f t="shared" si="19"/>
        <v>0</v>
      </c>
      <c r="K103" s="365">
        <f t="shared" si="20"/>
        <v>0</v>
      </c>
      <c r="L103" s="365">
        <f t="shared" si="21"/>
        <v>0</v>
      </c>
      <c r="M103" s="365">
        <f t="shared" si="22"/>
        <v>0</v>
      </c>
      <c r="N103" s="365">
        <f t="shared" si="23"/>
        <v>0</v>
      </c>
      <c r="O103" s="365">
        <f t="shared" si="24"/>
        <v>0</v>
      </c>
      <c r="P103" s="365">
        <f t="shared" si="25"/>
        <v>0</v>
      </c>
      <c r="Q103" s="383" t="str">
        <f t="shared" si="26"/>
        <v/>
      </c>
      <c r="R103" s="384" t="str">
        <f t="shared" si="14"/>
        <v/>
      </c>
    </row>
    <row r="104" spans="2:18" ht="18" customHeight="1">
      <c r="B104" s="385">
        <v>96</v>
      </c>
      <c r="C104" s="777" t="s">
        <v>797</v>
      </c>
      <c r="D104" s="777"/>
      <c r="E104" s="364"/>
      <c r="F104" s="365">
        <f t="shared" si="15"/>
        <v>0</v>
      </c>
      <c r="G104" s="365">
        <f t="shared" si="16"/>
        <v>0</v>
      </c>
      <c r="H104" s="365">
        <f t="shared" si="17"/>
        <v>0</v>
      </c>
      <c r="I104" s="365">
        <f t="shared" si="18"/>
        <v>0</v>
      </c>
      <c r="J104" s="365">
        <f t="shared" si="19"/>
        <v>0</v>
      </c>
      <c r="K104" s="365">
        <f t="shared" si="20"/>
        <v>0</v>
      </c>
      <c r="L104" s="365">
        <f t="shared" si="21"/>
        <v>0</v>
      </c>
      <c r="M104" s="365">
        <f t="shared" si="22"/>
        <v>0</v>
      </c>
      <c r="N104" s="365">
        <f t="shared" si="23"/>
        <v>0</v>
      </c>
      <c r="O104" s="365">
        <f t="shared" si="24"/>
        <v>0</v>
      </c>
      <c r="P104" s="365">
        <f t="shared" si="25"/>
        <v>0</v>
      </c>
      <c r="Q104" s="383" t="str">
        <f t="shared" si="26"/>
        <v/>
      </c>
      <c r="R104" s="384" t="str">
        <f t="shared" si="14"/>
        <v/>
      </c>
    </row>
    <row r="105" spans="2:18" ht="18" customHeight="1">
      <c r="B105" s="385">
        <v>97</v>
      </c>
      <c r="C105" s="777" t="s">
        <v>797</v>
      </c>
      <c r="D105" s="777"/>
      <c r="E105" s="364"/>
      <c r="F105" s="365">
        <f t="shared" si="15"/>
        <v>0</v>
      </c>
      <c r="G105" s="365">
        <f t="shared" si="16"/>
        <v>0</v>
      </c>
      <c r="H105" s="365">
        <f t="shared" si="17"/>
        <v>0</v>
      </c>
      <c r="I105" s="365">
        <f t="shared" si="18"/>
        <v>0</v>
      </c>
      <c r="J105" s="365">
        <f t="shared" si="19"/>
        <v>0</v>
      </c>
      <c r="K105" s="365">
        <f t="shared" si="20"/>
        <v>0</v>
      </c>
      <c r="L105" s="365">
        <f t="shared" si="21"/>
        <v>0</v>
      </c>
      <c r="M105" s="365">
        <f t="shared" si="22"/>
        <v>0</v>
      </c>
      <c r="N105" s="365">
        <f t="shared" si="23"/>
        <v>0</v>
      </c>
      <c r="O105" s="365">
        <f t="shared" si="24"/>
        <v>0</v>
      </c>
      <c r="P105" s="365">
        <f t="shared" si="25"/>
        <v>0</v>
      </c>
      <c r="Q105" s="383" t="str">
        <f t="shared" si="26"/>
        <v/>
      </c>
      <c r="R105" s="384" t="str">
        <f t="shared" si="14"/>
        <v/>
      </c>
    </row>
    <row r="106" spans="2:18" ht="18" customHeight="1">
      <c r="B106" s="385">
        <v>98</v>
      </c>
      <c r="C106" s="777" t="s">
        <v>797</v>
      </c>
      <c r="D106" s="777"/>
      <c r="E106" s="364"/>
      <c r="F106" s="365">
        <f t="shared" si="15"/>
        <v>0</v>
      </c>
      <c r="G106" s="365">
        <f t="shared" si="16"/>
        <v>0</v>
      </c>
      <c r="H106" s="365">
        <f t="shared" si="17"/>
        <v>0</v>
      </c>
      <c r="I106" s="365">
        <f t="shared" si="18"/>
        <v>0</v>
      </c>
      <c r="J106" s="365">
        <f t="shared" si="19"/>
        <v>0</v>
      </c>
      <c r="K106" s="365">
        <f t="shared" si="20"/>
        <v>0</v>
      </c>
      <c r="L106" s="365">
        <f t="shared" si="21"/>
        <v>0</v>
      </c>
      <c r="M106" s="365">
        <f t="shared" si="22"/>
        <v>0</v>
      </c>
      <c r="N106" s="365">
        <f t="shared" si="23"/>
        <v>0</v>
      </c>
      <c r="O106" s="365">
        <f t="shared" si="24"/>
        <v>0</v>
      </c>
      <c r="P106" s="365">
        <f t="shared" si="25"/>
        <v>0</v>
      </c>
      <c r="Q106" s="383" t="str">
        <f t="shared" si="26"/>
        <v/>
      </c>
      <c r="R106" s="384" t="str">
        <f t="shared" si="14"/>
        <v/>
      </c>
    </row>
    <row r="107" spans="2:18" ht="18" customHeight="1">
      <c r="B107" s="385">
        <v>99</v>
      </c>
      <c r="C107" s="777" t="s">
        <v>797</v>
      </c>
      <c r="D107" s="777"/>
      <c r="E107" s="364"/>
      <c r="F107" s="365">
        <f t="shared" si="15"/>
        <v>0</v>
      </c>
      <c r="G107" s="365">
        <f t="shared" si="16"/>
        <v>0</v>
      </c>
      <c r="H107" s="365">
        <f t="shared" si="17"/>
        <v>0</v>
      </c>
      <c r="I107" s="365">
        <f t="shared" si="18"/>
        <v>0</v>
      </c>
      <c r="J107" s="365">
        <f t="shared" si="19"/>
        <v>0</v>
      </c>
      <c r="K107" s="365">
        <f t="shared" si="20"/>
        <v>0</v>
      </c>
      <c r="L107" s="365">
        <f t="shared" si="21"/>
        <v>0</v>
      </c>
      <c r="M107" s="365">
        <f t="shared" si="22"/>
        <v>0</v>
      </c>
      <c r="N107" s="365">
        <f t="shared" si="23"/>
        <v>0</v>
      </c>
      <c r="O107" s="365">
        <f t="shared" si="24"/>
        <v>0</v>
      </c>
      <c r="P107" s="365">
        <f t="shared" si="25"/>
        <v>0</v>
      </c>
      <c r="Q107" s="383" t="str">
        <f t="shared" si="26"/>
        <v/>
      </c>
      <c r="R107" s="384" t="str">
        <f t="shared" si="14"/>
        <v/>
      </c>
    </row>
    <row r="108" spans="2:18" ht="18" customHeight="1">
      <c r="B108" s="385">
        <v>100</v>
      </c>
      <c r="C108" s="777" t="s">
        <v>797</v>
      </c>
      <c r="D108" s="777"/>
      <c r="E108" s="364"/>
      <c r="F108" s="365">
        <f t="shared" si="15"/>
        <v>0</v>
      </c>
      <c r="G108" s="365">
        <f t="shared" si="16"/>
        <v>0</v>
      </c>
      <c r="H108" s="365">
        <f t="shared" si="17"/>
        <v>0</v>
      </c>
      <c r="I108" s="365">
        <f t="shared" si="18"/>
        <v>0</v>
      </c>
      <c r="J108" s="365">
        <f t="shared" si="19"/>
        <v>0</v>
      </c>
      <c r="K108" s="365">
        <f t="shared" si="20"/>
        <v>0</v>
      </c>
      <c r="L108" s="365">
        <f t="shared" si="21"/>
        <v>0</v>
      </c>
      <c r="M108" s="365">
        <f t="shared" si="22"/>
        <v>0</v>
      </c>
      <c r="N108" s="365">
        <f t="shared" si="23"/>
        <v>0</v>
      </c>
      <c r="O108" s="365">
        <f t="shared" si="24"/>
        <v>0</v>
      </c>
      <c r="P108" s="365">
        <f t="shared" si="25"/>
        <v>0</v>
      </c>
      <c r="Q108" s="383" t="str">
        <f t="shared" si="26"/>
        <v/>
      </c>
      <c r="R108" s="384" t="str">
        <f t="shared" si="14"/>
        <v/>
      </c>
    </row>
  </sheetData>
  <sheetProtection password="81C8" sheet="1" objects="1" scenarios="1"/>
  <mergeCells count="108">
    <mergeCell ref="B2:R2"/>
    <mergeCell ref="C9:D9"/>
    <mergeCell ref="C10:D10"/>
    <mergeCell ref="C11:D11"/>
    <mergeCell ref="C12:D12"/>
    <mergeCell ref="C13:D13"/>
    <mergeCell ref="C14:D14"/>
    <mergeCell ref="B3:M3"/>
    <mergeCell ref="N3:O3"/>
    <mergeCell ref="K6:N6"/>
    <mergeCell ref="E7:R7"/>
    <mergeCell ref="C8:D8"/>
    <mergeCell ref="C21:D21"/>
    <mergeCell ref="C22:D22"/>
    <mergeCell ref="C23:D23"/>
    <mergeCell ref="C24:D24"/>
    <mergeCell ref="C25:D25"/>
    <mergeCell ref="C26:D26"/>
    <mergeCell ref="C15:D15"/>
    <mergeCell ref="C16:D16"/>
    <mergeCell ref="C17:D17"/>
    <mergeCell ref="C18:D18"/>
    <mergeCell ref="C19:D19"/>
    <mergeCell ref="C20:D20"/>
    <mergeCell ref="C33:D33"/>
    <mergeCell ref="C34:D34"/>
    <mergeCell ref="C35:D35"/>
    <mergeCell ref="C36:D36"/>
    <mergeCell ref="C37:D37"/>
    <mergeCell ref="C38:D38"/>
    <mergeCell ref="C27:D27"/>
    <mergeCell ref="C28:D28"/>
    <mergeCell ref="C29:D29"/>
    <mergeCell ref="C30:D30"/>
    <mergeCell ref="C31:D31"/>
    <mergeCell ref="C32:D32"/>
    <mergeCell ref="C45:D45"/>
    <mergeCell ref="C46:D46"/>
    <mergeCell ref="C47:D47"/>
    <mergeCell ref="C48:D48"/>
    <mergeCell ref="C49:D49"/>
    <mergeCell ref="C50:D50"/>
    <mergeCell ref="C39:D39"/>
    <mergeCell ref="C40:D40"/>
    <mergeCell ref="C41:D41"/>
    <mergeCell ref="C42:D42"/>
    <mergeCell ref="C43:D43"/>
    <mergeCell ref="C44:D44"/>
    <mergeCell ref="C57:D57"/>
    <mergeCell ref="C58:D58"/>
    <mergeCell ref="C59:D59"/>
    <mergeCell ref="C60:D60"/>
    <mergeCell ref="C61:D61"/>
    <mergeCell ref="C62:D62"/>
    <mergeCell ref="C51:D51"/>
    <mergeCell ref="C52:D52"/>
    <mergeCell ref="C53:D53"/>
    <mergeCell ref="C54:D54"/>
    <mergeCell ref="C55:D55"/>
    <mergeCell ref="C56:D56"/>
    <mergeCell ref="C69:D69"/>
    <mergeCell ref="C70:D70"/>
    <mergeCell ref="C71:D71"/>
    <mergeCell ref="C72:D72"/>
    <mergeCell ref="C73:D73"/>
    <mergeCell ref="C74:D74"/>
    <mergeCell ref="C63:D63"/>
    <mergeCell ref="C64:D64"/>
    <mergeCell ref="C65:D65"/>
    <mergeCell ref="C66:D66"/>
    <mergeCell ref="C67:D67"/>
    <mergeCell ref="C68:D68"/>
    <mergeCell ref="C81:D81"/>
    <mergeCell ref="C82:D82"/>
    <mergeCell ref="C83:D83"/>
    <mergeCell ref="C84:D84"/>
    <mergeCell ref="C85:D85"/>
    <mergeCell ref="C86:D86"/>
    <mergeCell ref="C75:D75"/>
    <mergeCell ref="C76:D76"/>
    <mergeCell ref="C77:D77"/>
    <mergeCell ref="C78:D78"/>
    <mergeCell ref="C79:D79"/>
    <mergeCell ref="C80:D80"/>
    <mergeCell ref="C105:D105"/>
    <mergeCell ref="C106:D106"/>
    <mergeCell ref="C107:D107"/>
    <mergeCell ref="C108:D108"/>
    <mergeCell ref="P3:Q5"/>
    <mergeCell ref="R3:R4"/>
    <mergeCell ref="C99:D99"/>
    <mergeCell ref="C100:D100"/>
    <mergeCell ref="C101:D101"/>
    <mergeCell ref="C102:D102"/>
    <mergeCell ref="C103:D103"/>
    <mergeCell ref="C104:D104"/>
    <mergeCell ref="C93:D93"/>
    <mergeCell ref="C94:D94"/>
    <mergeCell ref="C95:D95"/>
    <mergeCell ref="C96:D96"/>
    <mergeCell ref="C97:D97"/>
    <mergeCell ref="C98:D98"/>
    <mergeCell ref="C87:D87"/>
    <mergeCell ref="C88:D88"/>
    <mergeCell ref="C89:D89"/>
    <mergeCell ref="C90:D90"/>
    <mergeCell ref="C91:D91"/>
    <mergeCell ref="C92:D92"/>
  </mergeCells>
  <conditionalFormatting sqref="B5:L5">
    <cfRule type="cellIs" dxfId="61" priority="4" operator="greaterThan">
      <formula>0</formula>
    </cfRule>
  </conditionalFormatting>
  <conditionalFormatting sqref="L5">
    <cfRule type="cellIs" dxfId="60" priority="3" operator="lessThan">
      <formula>0.1999</formula>
    </cfRule>
  </conditionalFormatting>
  <conditionalFormatting sqref="R5">
    <cfRule type="cellIs" dxfId="59" priority="2" operator="greaterThan">
      <formula>0</formula>
    </cfRule>
  </conditionalFormatting>
  <conditionalFormatting sqref="E9:E108">
    <cfRule type="cellIs" dxfId="58" priority="1" operator="greaterThan">
      <formula>0</formula>
    </cfRule>
  </conditionalFormatting>
  <printOptions horizontalCentered="1"/>
  <pageMargins left="0.19685039370078741" right="0" top="0" bottom="0" header="0" footer="0"/>
  <pageSetup paperSize="9" scale="64" orientation="portrait" verticalDpi="300" r:id="rId1"/>
  <drawing r:id="rId2"/>
</worksheet>
</file>

<file path=xl/worksheets/sheet9.xml><?xml version="1.0" encoding="utf-8"?>
<worksheet xmlns="http://schemas.openxmlformats.org/spreadsheetml/2006/main" xmlns:r="http://schemas.openxmlformats.org/officeDocument/2006/relationships">
  <sheetPr>
    <tabColor theme="0"/>
  </sheetPr>
  <dimension ref="B1:Y108"/>
  <sheetViews>
    <sheetView showGridLines="0" workbookViewId="0">
      <pane ySplit="8" topLeftCell="A9" activePane="bottomLeft" state="frozen"/>
      <selection pane="bottomLeft"/>
    </sheetView>
  </sheetViews>
  <sheetFormatPr defaultRowHeight="15"/>
  <cols>
    <col min="1" max="1" width="0.7109375" style="52" customWidth="1"/>
    <col min="2" max="2" width="6.28515625" style="52" customWidth="1"/>
    <col min="3" max="4" width="9.5703125" style="52" customWidth="1"/>
    <col min="5" max="5" width="9.140625" style="52" customWidth="1"/>
    <col min="6" max="14" width="8.28515625" style="52" customWidth="1"/>
    <col min="15" max="16" width="8.28515625" style="68" customWidth="1"/>
    <col min="17" max="18" width="10.7109375" style="68" customWidth="1"/>
    <col min="19" max="20" width="8.28515625" style="52" customWidth="1"/>
    <col min="21" max="16384" width="9.140625" style="52"/>
  </cols>
  <sheetData>
    <row r="1" spans="2:25" ht="5.25" customHeight="1"/>
    <row r="2" spans="2:25" ht="18.75">
      <c r="B2" s="803" t="s">
        <v>874</v>
      </c>
      <c r="C2" s="803"/>
      <c r="D2" s="803"/>
      <c r="E2" s="803"/>
      <c r="F2" s="803"/>
      <c r="G2" s="803"/>
      <c r="H2" s="803"/>
      <c r="I2" s="803"/>
      <c r="J2" s="803"/>
      <c r="K2" s="803"/>
      <c r="L2" s="803"/>
      <c r="M2" s="803"/>
      <c r="N2" s="803"/>
      <c r="O2" s="803"/>
      <c r="P2" s="803"/>
      <c r="Q2" s="803"/>
      <c r="R2" s="803"/>
      <c r="S2" s="29"/>
    </row>
    <row r="3" spans="2:25" ht="17.25" customHeight="1">
      <c r="B3" s="799" t="s">
        <v>929</v>
      </c>
      <c r="C3" s="800"/>
      <c r="D3" s="800"/>
      <c r="E3" s="800"/>
      <c r="F3" s="800"/>
      <c r="G3" s="800"/>
      <c r="H3" s="800"/>
      <c r="I3" s="800"/>
      <c r="J3" s="800"/>
      <c r="K3" s="800"/>
      <c r="L3" s="800"/>
      <c r="M3" s="801"/>
      <c r="N3" s="797" t="s">
        <v>602</v>
      </c>
      <c r="O3" s="798"/>
    </row>
    <row r="4" spans="2:25" s="159" customFormat="1" ht="60.75" customHeight="1">
      <c r="B4" s="329" t="s">
        <v>2</v>
      </c>
      <c r="C4" s="161" t="s">
        <v>3</v>
      </c>
      <c r="D4" s="160" t="s">
        <v>1</v>
      </c>
      <c r="E4" s="161" t="s">
        <v>599</v>
      </c>
      <c r="F4" s="161" t="s">
        <v>600</v>
      </c>
      <c r="G4" s="161" t="s">
        <v>0</v>
      </c>
      <c r="H4" s="361" t="s">
        <v>608</v>
      </c>
      <c r="I4" s="161" t="s">
        <v>5</v>
      </c>
      <c r="J4" s="161" t="s">
        <v>619</v>
      </c>
      <c r="K4" s="161" t="s">
        <v>6</v>
      </c>
      <c r="L4" s="331" t="s">
        <v>606</v>
      </c>
      <c r="M4" s="160" t="s">
        <v>609</v>
      </c>
      <c r="N4" s="73" t="s">
        <v>621</v>
      </c>
      <c r="O4" s="73" t="s">
        <v>622</v>
      </c>
      <c r="R4" s="351" t="s">
        <v>840</v>
      </c>
    </row>
    <row r="5" spans="2:25" s="51" customFormat="1" ht="18" customHeight="1">
      <c r="B5" s="343"/>
      <c r="C5" s="343"/>
      <c r="D5" s="343"/>
      <c r="E5" s="343"/>
      <c r="F5" s="343"/>
      <c r="G5" s="343"/>
      <c r="H5" s="343"/>
      <c r="I5" s="343"/>
      <c r="J5" s="343"/>
      <c r="K5" s="343"/>
      <c r="L5" s="343">
        <v>0.2</v>
      </c>
      <c r="M5" s="330">
        <f>SUM(B5:L5)</f>
        <v>0.2</v>
      </c>
      <c r="N5" s="94">
        <f>100%-M5</f>
        <v>0.8</v>
      </c>
      <c r="O5" s="95">
        <f>N5</f>
        <v>0.8</v>
      </c>
      <c r="R5" s="391">
        <v>3.15</v>
      </c>
    </row>
    <row r="6" spans="2:25" ht="6" customHeight="1">
      <c r="C6" s="328"/>
      <c r="D6" s="54"/>
      <c r="E6" s="53"/>
      <c r="F6" s="53"/>
      <c r="G6" s="53"/>
      <c r="H6" s="53"/>
      <c r="I6" s="53"/>
      <c r="J6" s="334"/>
      <c r="K6" s="714"/>
      <c r="L6" s="802"/>
      <c r="M6" s="802"/>
      <c r="N6" s="802"/>
      <c r="O6" s="332"/>
      <c r="P6" s="333"/>
      <c r="Q6" s="333"/>
      <c r="R6" s="333"/>
    </row>
    <row r="7" spans="2:25" ht="22.5" customHeight="1">
      <c r="C7" s="328"/>
      <c r="D7" s="54"/>
      <c r="E7" s="793" t="s">
        <v>845</v>
      </c>
      <c r="F7" s="794"/>
      <c r="G7" s="794"/>
      <c r="H7" s="794"/>
      <c r="I7" s="794"/>
      <c r="J7" s="794"/>
      <c r="K7" s="794"/>
      <c r="L7" s="794"/>
      <c r="M7" s="794"/>
      <c r="N7" s="794"/>
      <c r="O7" s="794"/>
      <c r="P7" s="794"/>
      <c r="Q7" s="794"/>
      <c r="R7" s="795"/>
    </row>
    <row r="8" spans="2:25" s="337" customFormat="1" ht="78.75">
      <c r="B8" s="372" t="s">
        <v>844</v>
      </c>
      <c r="C8" s="796" t="s">
        <v>634</v>
      </c>
      <c r="D8" s="796"/>
      <c r="E8" s="339" t="s">
        <v>843</v>
      </c>
      <c r="F8" s="336" t="str">
        <f t="shared" ref="F8:P8" si="0">B4</f>
        <v>Irpj</v>
      </c>
      <c r="G8" s="336" t="str">
        <f t="shared" si="0"/>
        <v>Cssl</v>
      </c>
      <c r="H8" s="336" t="str">
        <f t="shared" si="0"/>
        <v>Cofins</v>
      </c>
      <c r="I8" s="336" t="str">
        <f t="shared" si="0"/>
        <v>Pis / Pasep</v>
      </c>
      <c r="J8" s="336" t="str">
        <f t="shared" si="0"/>
        <v>Cprb ou CPP</v>
      </c>
      <c r="K8" s="336" t="str">
        <f t="shared" si="0"/>
        <v>Icms</v>
      </c>
      <c r="L8" s="336" t="str">
        <f t="shared" si="0"/>
        <v>Adicional de 10% sobre o COMPETE ES</v>
      </c>
      <c r="M8" s="336" t="str">
        <f t="shared" si="0"/>
        <v>IPI</v>
      </c>
      <c r="N8" s="336" t="str">
        <f t="shared" si="0"/>
        <v>Provisão para prejuízo nas vendas</v>
      </c>
      <c r="O8" s="336" t="str">
        <f t="shared" si="0"/>
        <v>Comissão sobre a venda</v>
      </c>
      <c r="P8" s="336" t="str">
        <f t="shared" si="0"/>
        <v>Margem de contribuição</v>
      </c>
      <c r="Q8" s="340" t="s">
        <v>841</v>
      </c>
      <c r="R8" s="341" t="s">
        <v>842</v>
      </c>
      <c r="S8" s="342"/>
      <c r="T8" s="342"/>
      <c r="U8" s="342"/>
      <c r="V8" s="335"/>
      <c r="W8" s="342"/>
      <c r="X8" s="342"/>
      <c r="Y8" s="342"/>
    </row>
    <row r="9" spans="2:25" s="362" customFormat="1" ht="18" customHeight="1">
      <c r="B9" s="363">
        <v>1</v>
      </c>
      <c r="C9" s="777" t="s">
        <v>797</v>
      </c>
      <c r="D9" s="777"/>
      <c r="E9" s="364"/>
      <c r="F9" s="365">
        <f>IF(E9=0,0,Q9*$B$5)</f>
        <v>0</v>
      </c>
      <c r="G9" s="365">
        <f>IF(E9=0,0,Q9*$C$5)</f>
        <v>0</v>
      </c>
      <c r="H9" s="365">
        <f>IF(E9=0,0,Q9*$D$5)</f>
        <v>0</v>
      </c>
      <c r="I9" s="365">
        <f>IF(E9=0,0,Q9*$E$5)</f>
        <v>0</v>
      </c>
      <c r="J9" s="365">
        <f>IF(E9=0,0,Q9*$F$5)</f>
        <v>0</v>
      </c>
      <c r="K9" s="365">
        <f>IF(E9=0,0,Q9*$G$5)</f>
        <v>0</v>
      </c>
      <c r="L9" s="365">
        <f>IF(E9=0,0,Q9*$H$5)</f>
        <v>0</v>
      </c>
      <c r="M9" s="365">
        <f>IF(E9=0,0,Q9*$I$5)</f>
        <v>0</v>
      </c>
      <c r="N9" s="365">
        <f>IF(E9=0,0,Q9*$J$5)</f>
        <v>0</v>
      </c>
      <c r="O9" s="365">
        <f>IF(E9=0,0,Q9*$K$5)</f>
        <v>0</v>
      </c>
      <c r="P9" s="365">
        <f>IF(E9=0,0,Q9*$L$5)</f>
        <v>0</v>
      </c>
      <c r="Q9" s="370" t="str">
        <f>IF(E9=0,"",E9/$O$5)</f>
        <v/>
      </c>
      <c r="R9" s="374" t="str">
        <f t="shared" ref="R9:R40" si="1">IF($R$5=0,"",IF(E9=0,"",IF($R$5=0,0,Q9/$R$5)))</f>
        <v/>
      </c>
      <c r="S9" s="366"/>
      <c r="T9" s="366"/>
      <c r="U9" s="367"/>
      <c r="V9" s="368"/>
      <c r="W9" s="366"/>
      <c r="X9" s="366"/>
      <c r="Y9" s="366"/>
    </row>
    <row r="10" spans="2:25" s="362" customFormat="1" ht="18" customHeight="1">
      <c r="B10" s="363">
        <v>2</v>
      </c>
      <c r="C10" s="777" t="s">
        <v>797</v>
      </c>
      <c r="D10" s="777"/>
      <c r="E10" s="364"/>
      <c r="F10" s="365">
        <f t="shared" ref="F10:F73" si="2">IF(E10=0,0,Q10*$B$5)</f>
        <v>0</v>
      </c>
      <c r="G10" s="365">
        <f t="shared" ref="G10:G73" si="3">IF(E10=0,0,Q10*$C$5)</f>
        <v>0</v>
      </c>
      <c r="H10" s="365">
        <f t="shared" ref="H10:H73" si="4">IF(E10=0,0,Q10*$D$5)</f>
        <v>0</v>
      </c>
      <c r="I10" s="365">
        <f t="shared" ref="I10:I73" si="5">IF(E10=0,0,Q10*$E$5)</f>
        <v>0</v>
      </c>
      <c r="J10" s="365">
        <f t="shared" ref="J10:J73" si="6">IF(E10=0,0,Q10*$F$5)</f>
        <v>0</v>
      </c>
      <c r="K10" s="365">
        <f t="shared" ref="K10:K73" si="7">IF(E10=0,0,Q10*$G$5)</f>
        <v>0</v>
      </c>
      <c r="L10" s="365">
        <f t="shared" ref="L10:L73" si="8">IF(E10=0,0,Q10*$H$5)</f>
        <v>0</v>
      </c>
      <c r="M10" s="365">
        <f t="shared" ref="M10:M73" si="9">IF(E10=0,0,Q10*$I$5)</f>
        <v>0</v>
      </c>
      <c r="N10" s="365">
        <f t="shared" ref="N10:N73" si="10">IF(E10=0,0,Q10*$J$5)</f>
        <v>0</v>
      </c>
      <c r="O10" s="365">
        <f t="shared" ref="O10:O73" si="11">IF(E10=0,0,Q10*$K$5)</f>
        <v>0</v>
      </c>
      <c r="P10" s="365">
        <f t="shared" ref="P10:P73" si="12">IF(E10=0,0,Q10*$L$5)</f>
        <v>0</v>
      </c>
      <c r="Q10" s="370" t="str">
        <f t="shared" ref="Q10:Q73" si="13">IF(E10=0,"",E10/$O$5)</f>
        <v/>
      </c>
      <c r="R10" s="374" t="str">
        <f t="shared" si="1"/>
        <v/>
      </c>
      <c r="S10" s="369"/>
      <c r="T10" s="369"/>
      <c r="U10" s="366"/>
      <c r="V10" s="366"/>
      <c r="W10" s="366"/>
      <c r="X10" s="366"/>
      <c r="Y10" s="366"/>
    </row>
    <row r="11" spans="2:25" s="362" customFormat="1" ht="18" customHeight="1">
      <c r="B11" s="363">
        <v>3</v>
      </c>
      <c r="C11" s="777" t="s">
        <v>797</v>
      </c>
      <c r="D11" s="777"/>
      <c r="E11" s="364"/>
      <c r="F11" s="365">
        <f t="shared" si="2"/>
        <v>0</v>
      </c>
      <c r="G11" s="365">
        <f t="shared" si="3"/>
        <v>0</v>
      </c>
      <c r="H11" s="365">
        <f t="shared" si="4"/>
        <v>0</v>
      </c>
      <c r="I11" s="365">
        <f t="shared" si="5"/>
        <v>0</v>
      </c>
      <c r="J11" s="365">
        <f t="shared" si="6"/>
        <v>0</v>
      </c>
      <c r="K11" s="365">
        <f t="shared" si="7"/>
        <v>0</v>
      </c>
      <c r="L11" s="365">
        <f t="shared" si="8"/>
        <v>0</v>
      </c>
      <c r="M11" s="365">
        <f t="shared" si="9"/>
        <v>0</v>
      </c>
      <c r="N11" s="365">
        <f t="shared" si="10"/>
        <v>0</v>
      </c>
      <c r="O11" s="365">
        <f t="shared" si="11"/>
        <v>0</v>
      </c>
      <c r="P11" s="365">
        <f t="shared" si="12"/>
        <v>0</v>
      </c>
      <c r="Q11" s="370" t="str">
        <f t="shared" si="13"/>
        <v/>
      </c>
      <c r="R11" s="374" t="str">
        <f t="shared" si="1"/>
        <v/>
      </c>
      <c r="S11" s="369"/>
      <c r="T11" s="369"/>
      <c r="U11" s="366"/>
      <c r="V11" s="366"/>
      <c r="W11" s="366"/>
      <c r="X11" s="366"/>
      <c r="Y11" s="366"/>
    </row>
    <row r="12" spans="2:25" s="362" customFormat="1" ht="18" customHeight="1">
      <c r="B12" s="363">
        <v>4</v>
      </c>
      <c r="C12" s="777" t="s">
        <v>797</v>
      </c>
      <c r="D12" s="777"/>
      <c r="E12" s="364"/>
      <c r="F12" s="365">
        <f t="shared" si="2"/>
        <v>0</v>
      </c>
      <c r="G12" s="365">
        <f t="shared" si="3"/>
        <v>0</v>
      </c>
      <c r="H12" s="365">
        <f t="shared" si="4"/>
        <v>0</v>
      </c>
      <c r="I12" s="365">
        <f t="shared" si="5"/>
        <v>0</v>
      </c>
      <c r="J12" s="365">
        <f t="shared" si="6"/>
        <v>0</v>
      </c>
      <c r="K12" s="365">
        <f t="shared" si="7"/>
        <v>0</v>
      </c>
      <c r="L12" s="365">
        <f t="shared" si="8"/>
        <v>0</v>
      </c>
      <c r="M12" s="365">
        <f t="shared" si="9"/>
        <v>0</v>
      </c>
      <c r="N12" s="365">
        <f t="shared" si="10"/>
        <v>0</v>
      </c>
      <c r="O12" s="365">
        <f t="shared" si="11"/>
        <v>0</v>
      </c>
      <c r="P12" s="365">
        <f t="shared" si="12"/>
        <v>0</v>
      </c>
      <c r="Q12" s="370" t="str">
        <f t="shared" si="13"/>
        <v/>
      </c>
      <c r="R12" s="374" t="str">
        <f t="shared" si="1"/>
        <v/>
      </c>
      <c r="S12" s="369"/>
      <c r="T12" s="369"/>
      <c r="U12" s="366"/>
      <c r="V12" s="366"/>
      <c r="W12" s="366"/>
      <c r="X12" s="366"/>
      <c r="Y12" s="366"/>
    </row>
    <row r="13" spans="2:25" s="362" customFormat="1" ht="18" customHeight="1">
      <c r="B13" s="363">
        <v>5</v>
      </c>
      <c r="C13" s="777" t="s">
        <v>797</v>
      </c>
      <c r="D13" s="777"/>
      <c r="E13" s="364"/>
      <c r="F13" s="365">
        <f t="shared" si="2"/>
        <v>0</v>
      </c>
      <c r="G13" s="365">
        <f t="shared" si="3"/>
        <v>0</v>
      </c>
      <c r="H13" s="365">
        <f t="shared" si="4"/>
        <v>0</v>
      </c>
      <c r="I13" s="365">
        <f t="shared" si="5"/>
        <v>0</v>
      </c>
      <c r="J13" s="365">
        <f t="shared" si="6"/>
        <v>0</v>
      </c>
      <c r="K13" s="365">
        <f t="shared" si="7"/>
        <v>0</v>
      </c>
      <c r="L13" s="365">
        <f t="shared" si="8"/>
        <v>0</v>
      </c>
      <c r="M13" s="365">
        <f t="shared" si="9"/>
        <v>0</v>
      </c>
      <c r="N13" s="365">
        <f t="shared" si="10"/>
        <v>0</v>
      </c>
      <c r="O13" s="365">
        <f t="shared" si="11"/>
        <v>0</v>
      </c>
      <c r="P13" s="365">
        <f t="shared" si="12"/>
        <v>0</v>
      </c>
      <c r="Q13" s="370" t="str">
        <f t="shared" si="13"/>
        <v/>
      </c>
      <c r="R13" s="374" t="str">
        <f t="shared" si="1"/>
        <v/>
      </c>
      <c r="S13" s="369"/>
      <c r="T13" s="369"/>
      <c r="U13" s="366"/>
      <c r="V13" s="366"/>
      <c r="W13" s="366"/>
      <c r="X13" s="366"/>
      <c r="Y13" s="366"/>
    </row>
    <row r="14" spans="2:25" s="362" customFormat="1" ht="18" customHeight="1">
      <c r="B14" s="363">
        <v>6</v>
      </c>
      <c r="C14" s="777" t="s">
        <v>797</v>
      </c>
      <c r="D14" s="777"/>
      <c r="E14" s="364"/>
      <c r="F14" s="365">
        <f t="shared" si="2"/>
        <v>0</v>
      </c>
      <c r="G14" s="365">
        <f t="shared" si="3"/>
        <v>0</v>
      </c>
      <c r="H14" s="365">
        <f t="shared" si="4"/>
        <v>0</v>
      </c>
      <c r="I14" s="365">
        <f t="shared" si="5"/>
        <v>0</v>
      </c>
      <c r="J14" s="365">
        <f t="shared" si="6"/>
        <v>0</v>
      </c>
      <c r="K14" s="365">
        <f t="shared" si="7"/>
        <v>0</v>
      </c>
      <c r="L14" s="365">
        <f t="shared" si="8"/>
        <v>0</v>
      </c>
      <c r="M14" s="365">
        <f t="shared" si="9"/>
        <v>0</v>
      </c>
      <c r="N14" s="365">
        <f t="shared" si="10"/>
        <v>0</v>
      </c>
      <c r="O14" s="365">
        <f t="shared" si="11"/>
        <v>0</v>
      </c>
      <c r="P14" s="365">
        <f t="shared" si="12"/>
        <v>0</v>
      </c>
      <c r="Q14" s="370" t="str">
        <f t="shared" si="13"/>
        <v/>
      </c>
      <c r="R14" s="374" t="str">
        <f t="shared" si="1"/>
        <v/>
      </c>
      <c r="S14" s="369"/>
      <c r="T14" s="369"/>
      <c r="U14" s="366"/>
      <c r="V14" s="366"/>
      <c r="W14" s="366"/>
      <c r="X14" s="366"/>
      <c r="Y14" s="366"/>
    </row>
    <row r="15" spans="2:25" s="362" customFormat="1" ht="18" customHeight="1">
      <c r="B15" s="363">
        <v>7</v>
      </c>
      <c r="C15" s="777" t="s">
        <v>797</v>
      </c>
      <c r="D15" s="777"/>
      <c r="E15" s="364"/>
      <c r="F15" s="365">
        <f t="shared" si="2"/>
        <v>0</v>
      </c>
      <c r="G15" s="365">
        <f t="shared" si="3"/>
        <v>0</v>
      </c>
      <c r="H15" s="365">
        <f t="shared" si="4"/>
        <v>0</v>
      </c>
      <c r="I15" s="365">
        <f t="shared" si="5"/>
        <v>0</v>
      </c>
      <c r="J15" s="365">
        <f t="shared" si="6"/>
        <v>0</v>
      </c>
      <c r="K15" s="365">
        <f t="shared" si="7"/>
        <v>0</v>
      </c>
      <c r="L15" s="365">
        <f t="shared" si="8"/>
        <v>0</v>
      </c>
      <c r="M15" s="365">
        <f t="shared" si="9"/>
        <v>0</v>
      </c>
      <c r="N15" s="365">
        <f t="shared" si="10"/>
        <v>0</v>
      </c>
      <c r="O15" s="365">
        <f t="shared" si="11"/>
        <v>0</v>
      </c>
      <c r="P15" s="365">
        <f t="shared" si="12"/>
        <v>0</v>
      </c>
      <c r="Q15" s="370" t="str">
        <f t="shared" si="13"/>
        <v/>
      </c>
      <c r="R15" s="374" t="str">
        <f t="shared" si="1"/>
        <v/>
      </c>
      <c r="S15" s="369"/>
      <c r="T15" s="369"/>
      <c r="U15" s="366"/>
      <c r="V15" s="366"/>
      <c r="W15" s="366"/>
      <c r="X15" s="366"/>
      <c r="Y15" s="366"/>
    </row>
    <row r="16" spans="2:25" s="362" customFormat="1" ht="18" customHeight="1">
      <c r="B16" s="363">
        <v>8</v>
      </c>
      <c r="C16" s="777" t="s">
        <v>797</v>
      </c>
      <c r="D16" s="777"/>
      <c r="E16" s="364"/>
      <c r="F16" s="365">
        <f t="shared" si="2"/>
        <v>0</v>
      </c>
      <c r="G16" s="365">
        <f t="shared" si="3"/>
        <v>0</v>
      </c>
      <c r="H16" s="365">
        <f t="shared" si="4"/>
        <v>0</v>
      </c>
      <c r="I16" s="365">
        <f t="shared" si="5"/>
        <v>0</v>
      </c>
      <c r="J16" s="365">
        <f t="shared" si="6"/>
        <v>0</v>
      </c>
      <c r="K16" s="365">
        <f t="shared" si="7"/>
        <v>0</v>
      </c>
      <c r="L16" s="365">
        <f t="shared" si="8"/>
        <v>0</v>
      </c>
      <c r="M16" s="365">
        <f t="shared" si="9"/>
        <v>0</v>
      </c>
      <c r="N16" s="365">
        <f t="shared" si="10"/>
        <v>0</v>
      </c>
      <c r="O16" s="365">
        <f t="shared" si="11"/>
        <v>0</v>
      </c>
      <c r="P16" s="365">
        <f t="shared" si="12"/>
        <v>0</v>
      </c>
      <c r="Q16" s="370" t="str">
        <f t="shared" si="13"/>
        <v/>
      </c>
      <c r="R16" s="374" t="str">
        <f t="shared" si="1"/>
        <v/>
      </c>
      <c r="S16" s="369"/>
      <c r="T16" s="369"/>
      <c r="U16" s="366"/>
      <c r="V16" s="366"/>
      <c r="W16" s="366"/>
      <c r="X16" s="366"/>
      <c r="Y16" s="366"/>
    </row>
    <row r="17" spans="2:25" s="362" customFormat="1" ht="18" customHeight="1">
      <c r="B17" s="363">
        <v>9</v>
      </c>
      <c r="C17" s="777" t="s">
        <v>797</v>
      </c>
      <c r="D17" s="777"/>
      <c r="E17" s="364"/>
      <c r="F17" s="365">
        <f t="shared" si="2"/>
        <v>0</v>
      </c>
      <c r="G17" s="365">
        <f t="shared" si="3"/>
        <v>0</v>
      </c>
      <c r="H17" s="365">
        <f t="shared" si="4"/>
        <v>0</v>
      </c>
      <c r="I17" s="365">
        <f t="shared" si="5"/>
        <v>0</v>
      </c>
      <c r="J17" s="365">
        <f t="shared" si="6"/>
        <v>0</v>
      </c>
      <c r="K17" s="365">
        <f t="shared" si="7"/>
        <v>0</v>
      </c>
      <c r="L17" s="365">
        <f t="shared" si="8"/>
        <v>0</v>
      </c>
      <c r="M17" s="365">
        <f t="shared" si="9"/>
        <v>0</v>
      </c>
      <c r="N17" s="365">
        <f t="shared" si="10"/>
        <v>0</v>
      </c>
      <c r="O17" s="365">
        <f t="shared" si="11"/>
        <v>0</v>
      </c>
      <c r="P17" s="365">
        <f t="shared" si="12"/>
        <v>0</v>
      </c>
      <c r="Q17" s="370" t="str">
        <f t="shared" si="13"/>
        <v/>
      </c>
      <c r="R17" s="374" t="str">
        <f t="shared" si="1"/>
        <v/>
      </c>
      <c r="S17" s="369"/>
      <c r="T17" s="369"/>
      <c r="U17" s="366"/>
      <c r="V17" s="366"/>
      <c r="W17" s="366"/>
      <c r="X17" s="366"/>
      <c r="Y17" s="366"/>
    </row>
    <row r="18" spans="2:25" s="362" customFormat="1" ht="18" customHeight="1">
      <c r="B18" s="363">
        <v>10</v>
      </c>
      <c r="C18" s="777" t="s">
        <v>797</v>
      </c>
      <c r="D18" s="777"/>
      <c r="E18" s="364"/>
      <c r="F18" s="365">
        <f t="shared" si="2"/>
        <v>0</v>
      </c>
      <c r="G18" s="365">
        <f t="shared" si="3"/>
        <v>0</v>
      </c>
      <c r="H18" s="365">
        <f t="shared" si="4"/>
        <v>0</v>
      </c>
      <c r="I18" s="365">
        <f t="shared" si="5"/>
        <v>0</v>
      </c>
      <c r="J18" s="365">
        <f t="shared" si="6"/>
        <v>0</v>
      </c>
      <c r="K18" s="365">
        <f t="shared" si="7"/>
        <v>0</v>
      </c>
      <c r="L18" s="365">
        <f t="shared" si="8"/>
        <v>0</v>
      </c>
      <c r="M18" s="365">
        <f t="shared" si="9"/>
        <v>0</v>
      </c>
      <c r="N18" s="365">
        <f t="shared" si="10"/>
        <v>0</v>
      </c>
      <c r="O18" s="365">
        <f t="shared" si="11"/>
        <v>0</v>
      </c>
      <c r="P18" s="365">
        <f t="shared" si="12"/>
        <v>0</v>
      </c>
      <c r="Q18" s="370" t="str">
        <f t="shared" si="13"/>
        <v/>
      </c>
      <c r="R18" s="374" t="str">
        <f t="shared" si="1"/>
        <v/>
      </c>
      <c r="S18" s="369"/>
      <c r="T18" s="369"/>
      <c r="U18" s="366"/>
      <c r="V18" s="366"/>
      <c r="W18" s="366"/>
      <c r="X18" s="366"/>
      <c r="Y18" s="366"/>
    </row>
    <row r="19" spans="2:25" s="362" customFormat="1" ht="18" customHeight="1">
      <c r="B19" s="363">
        <v>11</v>
      </c>
      <c r="C19" s="777" t="s">
        <v>797</v>
      </c>
      <c r="D19" s="777"/>
      <c r="E19" s="364"/>
      <c r="F19" s="365">
        <f t="shared" si="2"/>
        <v>0</v>
      </c>
      <c r="G19" s="365">
        <f t="shared" si="3"/>
        <v>0</v>
      </c>
      <c r="H19" s="365">
        <f t="shared" si="4"/>
        <v>0</v>
      </c>
      <c r="I19" s="365">
        <f t="shared" si="5"/>
        <v>0</v>
      </c>
      <c r="J19" s="365">
        <f t="shared" si="6"/>
        <v>0</v>
      </c>
      <c r="K19" s="365">
        <f t="shared" si="7"/>
        <v>0</v>
      </c>
      <c r="L19" s="365">
        <f t="shared" si="8"/>
        <v>0</v>
      </c>
      <c r="M19" s="365">
        <f t="shared" si="9"/>
        <v>0</v>
      </c>
      <c r="N19" s="365">
        <f t="shared" si="10"/>
        <v>0</v>
      </c>
      <c r="O19" s="365">
        <f t="shared" si="11"/>
        <v>0</v>
      </c>
      <c r="P19" s="365">
        <f t="shared" si="12"/>
        <v>0</v>
      </c>
      <c r="Q19" s="370" t="str">
        <f t="shared" si="13"/>
        <v/>
      </c>
      <c r="R19" s="374" t="str">
        <f t="shared" si="1"/>
        <v/>
      </c>
      <c r="S19" s="369"/>
      <c r="T19" s="369"/>
      <c r="U19" s="366"/>
      <c r="V19" s="366"/>
      <c r="W19" s="366"/>
      <c r="X19" s="366"/>
      <c r="Y19" s="366"/>
    </row>
    <row r="20" spans="2:25" s="362" customFormat="1" ht="18" customHeight="1">
      <c r="B20" s="363">
        <v>12</v>
      </c>
      <c r="C20" s="777" t="s">
        <v>797</v>
      </c>
      <c r="D20" s="777"/>
      <c r="E20" s="364"/>
      <c r="F20" s="365">
        <f t="shared" si="2"/>
        <v>0</v>
      </c>
      <c r="G20" s="365">
        <f t="shared" si="3"/>
        <v>0</v>
      </c>
      <c r="H20" s="365">
        <f t="shared" si="4"/>
        <v>0</v>
      </c>
      <c r="I20" s="365">
        <f t="shared" si="5"/>
        <v>0</v>
      </c>
      <c r="J20" s="365">
        <f t="shared" si="6"/>
        <v>0</v>
      </c>
      <c r="K20" s="365">
        <f t="shared" si="7"/>
        <v>0</v>
      </c>
      <c r="L20" s="365">
        <f t="shared" si="8"/>
        <v>0</v>
      </c>
      <c r="M20" s="365">
        <f t="shared" si="9"/>
        <v>0</v>
      </c>
      <c r="N20" s="365">
        <f t="shared" si="10"/>
        <v>0</v>
      </c>
      <c r="O20" s="365">
        <f t="shared" si="11"/>
        <v>0</v>
      </c>
      <c r="P20" s="365">
        <f t="shared" si="12"/>
        <v>0</v>
      </c>
      <c r="Q20" s="370" t="str">
        <f t="shared" si="13"/>
        <v/>
      </c>
      <c r="R20" s="374" t="str">
        <f t="shared" si="1"/>
        <v/>
      </c>
      <c r="S20" s="369"/>
      <c r="T20" s="369"/>
      <c r="U20" s="366"/>
      <c r="V20" s="366"/>
      <c r="W20" s="366"/>
      <c r="X20" s="366"/>
      <c r="Y20" s="366"/>
    </row>
    <row r="21" spans="2:25" s="362" customFormat="1" ht="18" customHeight="1">
      <c r="B21" s="363">
        <v>13</v>
      </c>
      <c r="C21" s="777" t="s">
        <v>797</v>
      </c>
      <c r="D21" s="777"/>
      <c r="E21" s="364"/>
      <c r="F21" s="365">
        <f t="shared" si="2"/>
        <v>0</v>
      </c>
      <c r="G21" s="365">
        <f t="shared" si="3"/>
        <v>0</v>
      </c>
      <c r="H21" s="365">
        <f t="shared" si="4"/>
        <v>0</v>
      </c>
      <c r="I21" s="365">
        <f t="shared" si="5"/>
        <v>0</v>
      </c>
      <c r="J21" s="365">
        <f t="shared" si="6"/>
        <v>0</v>
      </c>
      <c r="K21" s="365">
        <f t="shared" si="7"/>
        <v>0</v>
      </c>
      <c r="L21" s="365">
        <f t="shared" si="8"/>
        <v>0</v>
      </c>
      <c r="M21" s="365">
        <f t="shared" si="9"/>
        <v>0</v>
      </c>
      <c r="N21" s="365">
        <f t="shared" si="10"/>
        <v>0</v>
      </c>
      <c r="O21" s="365">
        <f t="shared" si="11"/>
        <v>0</v>
      </c>
      <c r="P21" s="365">
        <f t="shared" si="12"/>
        <v>0</v>
      </c>
      <c r="Q21" s="370" t="str">
        <f t="shared" si="13"/>
        <v/>
      </c>
      <c r="R21" s="374" t="str">
        <f t="shared" si="1"/>
        <v/>
      </c>
      <c r="S21" s="369"/>
      <c r="T21" s="369"/>
      <c r="U21" s="366"/>
      <c r="V21" s="366"/>
      <c r="W21" s="366"/>
      <c r="X21" s="366"/>
      <c r="Y21" s="366"/>
    </row>
    <row r="22" spans="2:25" s="362" customFormat="1" ht="18" customHeight="1">
      <c r="B22" s="363">
        <v>14</v>
      </c>
      <c r="C22" s="777" t="s">
        <v>797</v>
      </c>
      <c r="D22" s="777"/>
      <c r="E22" s="364"/>
      <c r="F22" s="365">
        <f t="shared" si="2"/>
        <v>0</v>
      </c>
      <c r="G22" s="365">
        <f t="shared" si="3"/>
        <v>0</v>
      </c>
      <c r="H22" s="365">
        <f t="shared" si="4"/>
        <v>0</v>
      </c>
      <c r="I22" s="365">
        <f t="shared" si="5"/>
        <v>0</v>
      </c>
      <c r="J22" s="365">
        <f t="shared" si="6"/>
        <v>0</v>
      </c>
      <c r="K22" s="365">
        <f t="shared" si="7"/>
        <v>0</v>
      </c>
      <c r="L22" s="365">
        <f t="shared" si="8"/>
        <v>0</v>
      </c>
      <c r="M22" s="365">
        <f t="shared" si="9"/>
        <v>0</v>
      </c>
      <c r="N22" s="365">
        <f t="shared" si="10"/>
        <v>0</v>
      </c>
      <c r="O22" s="365">
        <f t="shared" si="11"/>
        <v>0</v>
      </c>
      <c r="P22" s="365">
        <f t="shared" si="12"/>
        <v>0</v>
      </c>
      <c r="Q22" s="370" t="str">
        <f t="shared" si="13"/>
        <v/>
      </c>
      <c r="R22" s="374" t="str">
        <f t="shared" si="1"/>
        <v/>
      </c>
      <c r="S22" s="369"/>
      <c r="T22" s="369"/>
      <c r="U22" s="366"/>
      <c r="V22" s="366"/>
      <c r="W22" s="366"/>
      <c r="X22" s="366"/>
      <c r="Y22" s="366"/>
    </row>
    <row r="23" spans="2:25" s="362" customFormat="1" ht="18" customHeight="1">
      <c r="B23" s="363">
        <v>15</v>
      </c>
      <c r="C23" s="777" t="s">
        <v>797</v>
      </c>
      <c r="D23" s="777"/>
      <c r="E23" s="364"/>
      <c r="F23" s="365">
        <f t="shared" si="2"/>
        <v>0</v>
      </c>
      <c r="G23" s="365">
        <f t="shared" si="3"/>
        <v>0</v>
      </c>
      <c r="H23" s="365">
        <f t="shared" si="4"/>
        <v>0</v>
      </c>
      <c r="I23" s="365">
        <f t="shared" si="5"/>
        <v>0</v>
      </c>
      <c r="J23" s="365">
        <f t="shared" si="6"/>
        <v>0</v>
      </c>
      <c r="K23" s="365">
        <f t="shared" si="7"/>
        <v>0</v>
      </c>
      <c r="L23" s="365">
        <f t="shared" si="8"/>
        <v>0</v>
      </c>
      <c r="M23" s="365">
        <f t="shared" si="9"/>
        <v>0</v>
      </c>
      <c r="N23" s="365">
        <f t="shared" si="10"/>
        <v>0</v>
      </c>
      <c r="O23" s="365">
        <f t="shared" si="11"/>
        <v>0</v>
      </c>
      <c r="P23" s="365">
        <f t="shared" si="12"/>
        <v>0</v>
      </c>
      <c r="Q23" s="370" t="str">
        <f t="shared" si="13"/>
        <v/>
      </c>
      <c r="R23" s="374" t="str">
        <f t="shared" si="1"/>
        <v/>
      </c>
      <c r="S23" s="369"/>
      <c r="T23" s="369"/>
      <c r="U23" s="366"/>
      <c r="V23" s="366"/>
      <c r="W23" s="366"/>
      <c r="X23" s="366"/>
      <c r="Y23" s="366"/>
    </row>
    <row r="24" spans="2:25" s="362" customFormat="1" ht="18" customHeight="1">
      <c r="B24" s="363">
        <v>16</v>
      </c>
      <c r="C24" s="777" t="s">
        <v>797</v>
      </c>
      <c r="D24" s="777"/>
      <c r="E24" s="364"/>
      <c r="F24" s="365">
        <f t="shared" si="2"/>
        <v>0</v>
      </c>
      <c r="G24" s="365">
        <f t="shared" si="3"/>
        <v>0</v>
      </c>
      <c r="H24" s="365">
        <f t="shared" si="4"/>
        <v>0</v>
      </c>
      <c r="I24" s="365">
        <f t="shared" si="5"/>
        <v>0</v>
      </c>
      <c r="J24" s="365">
        <f t="shared" si="6"/>
        <v>0</v>
      </c>
      <c r="K24" s="365">
        <f t="shared" si="7"/>
        <v>0</v>
      </c>
      <c r="L24" s="365">
        <f t="shared" si="8"/>
        <v>0</v>
      </c>
      <c r="M24" s="365">
        <f t="shared" si="9"/>
        <v>0</v>
      </c>
      <c r="N24" s="365">
        <f t="shared" si="10"/>
        <v>0</v>
      </c>
      <c r="O24" s="365">
        <f t="shared" si="11"/>
        <v>0</v>
      </c>
      <c r="P24" s="365">
        <f t="shared" si="12"/>
        <v>0</v>
      </c>
      <c r="Q24" s="370" t="str">
        <f t="shared" si="13"/>
        <v/>
      </c>
      <c r="R24" s="374" t="str">
        <f t="shared" si="1"/>
        <v/>
      </c>
      <c r="S24" s="369"/>
      <c r="T24" s="369"/>
      <c r="U24" s="366"/>
      <c r="V24" s="366"/>
      <c r="W24" s="366"/>
      <c r="X24" s="366"/>
      <c r="Y24" s="366"/>
    </row>
    <row r="25" spans="2:25" s="362" customFormat="1" ht="18" customHeight="1">
      <c r="B25" s="363">
        <v>17</v>
      </c>
      <c r="C25" s="777" t="s">
        <v>797</v>
      </c>
      <c r="D25" s="777"/>
      <c r="E25" s="364"/>
      <c r="F25" s="365">
        <f t="shared" si="2"/>
        <v>0</v>
      </c>
      <c r="G25" s="365">
        <f t="shared" si="3"/>
        <v>0</v>
      </c>
      <c r="H25" s="365">
        <f t="shared" si="4"/>
        <v>0</v>
      </c>
      <c r="I25" s="365">
        <f t="shared" si="5"/>
        <v>0</v>
      </c>
      <c r="J25" s="365">
        <f t="shared" si="6"/>
        <v>0</v>
      </c>
      <c r="K25" s="365">
        <f t="shared" si="7"/>
        <v>0</v>
      </c>
      <c r="L25" s="365">
        <f t="shared" si="8"/>
        <v>0</v>
      </c>
      <c r="M25" s="365">
        <f t="shared" si="9"/>
        <v>0</v>
      </c>
      <c r="N25" s="365">
        <f t="shared" si="10"/>
        <v>0</v>
      </c>
      <c r="O25" s="365">
        <f t="shared" si="11"/>
        <v>0</v>
      </c>
      <c r="P25" s="365">
        <f t="shared" si="12"/>
        <v>0</v>
      </c>
      <c r="Q25" s="370" t="str">
        <f t="shared" si="13"/>
        <v/>
      </c>
      <c r="R25" s="374" t="str">
        <f t="shared" si="1"/>
        <v/>
      </c>
      <c r="S25" s="369"/>
      <c r="T25" s="369"/>
      <c r="U25" s="366"/>
      <c r="V25" s="366"/>
      <c r="W25" s="366"/>
      <c r="X25" s="366"/>
      <c r="Y25" s="366"/>
    </row>
    <row r="26" spans="2:25" s="362" customFormat="1" ht="18" customHeight="1">
      <c r="B26" s="363">
        <v>18</v>
      </c>
      <c r="C26" s="777" t="s">
        <v>797</v>
      </c>
      <c r="D26" s="777"/>
      <c r="E26" s="364"/>
      <c r="F26" s="365">
        <f t="shared" si="2"/>
        <v>0</v>
      </c>
      <c r="G26" s="365">
        <f t="shared" si="3"/>
        <v>0</v>
      </c>
      <c r="H26" s="365">
        <f t="shared" si="4"/>
        <v>0</v>
      </c>
      <c r="I26" s="365">
        <f t="shared" si="5"/>
        <v>0</v>
      </c>
      <c r="J26" s="365">
        <f t="shared" si="6"/>
        <v>0</v>
      </c>
      <c r="K26" s="365">
        <f t="shared" si="7"/>
        <v>0</v>
      </c>
      <c r="L26" s="365">
        <f t="shared" si="8"/>
        <v>0</v>
      </c>
      <c r="M26" s="365">
        <f t="shared" si="9"/>
        <v>0</v>
      </c>
      <c r="N26" s="365">
        <f t="shared" si="10"/>
        <v>0</v>
      </c>
      <c r="O26" s="365">
        <f t="shared" si="11"/>
        <v>0</v>
      </c>
      <c r="P26" s="365">
        <f t="shared" si="12"/>
        <v>0</v>
      </c>
      <c r="Q26" s="370" t="str">
        <f t="shared" si="13"/>
        <v/>
      </c>
      <c r="R26" s="374" t="str">
        <f t="shared" si="1"/>
        <v/>
      </c>
      <c r="S26" s="369"/>
      <c r="T26" s="369"/>
      <c r="U26" s="366"/>
      <c r="V26" s="366"/>
      <c r="W26" s="366"/>
      <c r="X26" s="366"/>
      <c r="Y26" s="366"/>
    </row>
    <row r="27" spans="2:25" s="362" customFormat="1" ht="18" customHeight="1">
      <c r="B27" s="363">
        <v>19</v>
      </c>
      <c r="C27" s="777" t="s">
        <v>797</v>
      </c>
      <c r="D27" s="777"/>
      <c r="E27" s="364"/>
      <c r="F27" s="365">
        <f t="shared" si="2"/>
        <v>0</v>
      </c>
      <c r="G27" s="365">
        <f t="shared" si="3"/>
        <v>0</v>
      </c>
      <c r="H27" s="365">
        <f t="shared" si="4"/>
        <v>0</v>
      </c>
      <c r="I27" s="365">
        <f t="shared" si="5"/>
        <v>0</v>
      </c>
      <c r="J27" s="365">
        <f t="shared" si="6"/>
        <v>0</v>
      </c>
      <c r="K27" s="365">
        <f t="shared" si="7"/>
        <v>0</v>
      </c>
      <c r="L27" s="365">
        <f t="shared" si="8"/>
        <v>0</v>
      </c>
      <c r="M27" s="365">
        <f t="shared" si="9"/>
        <v>0</v>
      </c>
      <c r="N27" s="365">
        <f t="shared" si="10"/>
        <v>0</v>
      </c>
      <c r="O27" s="365">
        <f t="shared" si="11"/>
        <v>0</v>
      </c>
      <c r="P27" s="365">
        <f t="shared" si="12"/>
        <v>0</v>
      </c>
      <c r="Q27" s="370" t="str">
        <f t="shared" si="13"/>
        <v/>
      </c>
      <c r="R27" s="374" t="str">
        <f t="shared" si="1"/>
        <v/>
      </c>
      <c r="S27" s="369"/>
      <c r="T27" s="369"/>
      <c r="U27" s="366"/>
      <c r="V27" s="366"/>
      <c r="W27" s="366"/>
      <c r="X27" s="366"/>
      <c r="Y27" s="366"/>
    </row>
    <row r="28" spans="2:25" s="362" customFormat="1" ht="18" customHeight="1">
      <c r="B28" s="363">
        <v>20</v>
      </c>
      <c r="C28" s="777" t="s">
        <v>797</v>
      </c>
      <c r="D28" s="777"/>
      <c r="E28" s="364"/>
      <c r="F28" s="365">
        <f t="shared" si="2"/>
        <v>0</v>
      </c>
      <c r="G28" s="365">
        <f t="shared" si="3"/>
        <v>0</v>
      </c>
      <c r="H28" s="365">
        <f t="shared" si="4"/>
        <v>0</v>
      </c>
      <c r="I28" s="365">
        <f t="shared" si="5"/>
        <v>0</v>
      </c>
      <c r="J28" s="365">
        <f t="shared" si="6"/>
        <v>0</v>
      </c>
      <c r="K28" s="365">
        <f t="shared" si="7"/>
        <v>0</v>
      </c>
      <c r="L28" s="365">
        <f t="shared" si="8"/>
        <v>0</v>
      </c>
      <c r="M28" s="365">
        <f t="shared" si="9"/>
        <v>0</v>
      </c>
      <c r="N28" s="365">
        <f t="shared" si="10"/>
        <v>0</v>
      </c>
      <c r="O28" s="365">
        <f t="shared" si="11"/>
        <v>0</v>
      </c>
      <c r="P28" s="365">
        <f t="shared" si="12"/>
        <v>0</v>
      </c>
      <c r="Q28" s="370" t="str">
        <f t="shared" si="13"/>
        <v/>
      </c>
      <c r="R28" s="374" t="str">
        <f t="shared" si="1"/>
        <v/>
      </c>
      <c r="S28" s="369"/>
      <c r="T28" s="369"/>
      <c r="U28" s="366"/>
      <c r="V28" s="366"/>
      <c r="W28" s="366"/>
      <c r="X28" s="366"/>
      <c r="Y28" s="366"/>
    </row>
    <row r="29" spans="2:25" s="362" customFormat="1" ht="18" customHeight="1">
      <c r="B29" s="363">
        <v>21</v>
      </c>
      <c r="C29" s="777" t="s">
        <v>797</v>
      </c>
      <c r="D29" s="777"/>
      <c r="E29" s="364"/>
      <c r="F29" s="365">
        <f t="shared" si="2"/>
        <v>0</v>
      </c>
      <c r="G29" s="365">
        <f t="shared" si="3"/>
        <v>0</v>
      </c>
      <c r="H29" s="365">
        <f t="shared" si="4"/>
        <v>0</v>
      </c>
      <c r="I29" s="365">
        <f t="shared" si="5"/>
        <v>0</v>
      </c>
      <c r="J29" s="365">
        <f t="shared" si="6"/>
        <v>0</v>
      </c>
      <c r="K29" s="365">
        <f t="shared" si="7"/>
        <v>0</v>
      </c>
      <c r="L29" s="365">
        <f t="shared" si="8"/>
        <v>0</v>
      </c>
      <c r="M29" s="365">
        <f t="shared" si="9"/>
        <v>0</v>
      </c>
      <c r="N29" s="365">
        <f t="shared" si="10"/>
        <v>0</v>
      </c>
      <c r="O29" s="365">
        <f t="shared" si="11"/>
        <v>0</v>
      </c>
      <c r="P29" s="365">
        <f t="shared" si="12"/>
        <v>0</v>
      </c>
      <c r="Q29" s="370" t="str">
        <f t="shared" si="13"/>
        <v/>
      </c>
      <c r="R29" s="374" t="str">
        <f t="shared" si="1"/>
        <v/>
      </c>
      <c r="S29" s="369"/>
      <c r="T29" s="369"/>
      <c r="U29" s="366"/>
      <c r="V29" s="366"/>
      <c r="W29" s="366"/>
      <c r="X29" s="366"/>
      <c r="Y29" s="366"/>
    </row>
    <row r="30" spans="2:25" s="362" customFormat="1" ht="18" customHeight="1">
      <c r="B30" s="363">
        <v>22</v>
      </c>
      <c r="C30" s="777" t="s">
        <v>797</v>
      </c>
      <c r="D30" s="777"/>
      <c r="E30" s="364"/>
      <c r="F30" s="365">
        <f t="shared" si="2"/>
        <v>0</v>
      </c>
      <c r="G30" s="365">
        <f t="shared" si="3"/>
        <v>0</v>
      </c>
      <c r="H30" s="365">
        <f t="shared" si="4"/>
        <v>0</v>
      </c>
      <c r="I30" s="365">
        <f t="shared" si="5"/>
        <v>0</v>
      </c>
      <c r="J30" s="365">
        <f t="shared" si="6"/>
        <v>0</v>
      </c>
      <c r="K30" s="365">
        <f t="shared" si="7"/>
        <v>0</v>
      </c>
      <c r="L30" s="365">
        <f t="shared" si="8"/>
        <v>0</v>
      </c>
      <c r="M30" s="365">
        <f t="shared" si="9"/>
        <v>0</v>
      </c>
      <c r="N30" s="365">
        <f t="shared" si="10"/>
        <v>0</v>
      </c>
      <c r="O30" s="365">
        <f t="shared" si="11"/>
        <v>0</v>
      </c>
      <c r="P30" s="365">
        <f t="shared" si="12"/>
        <v>0</v>
      </c>
      <c r="Q30" s="370" t="str">
        <f t="shared" si="13"/>
        <v/>
      </c>
      <c r="R30" s="374" t="str">
        <f t="shared" si="1"/>
        <v/>
      </c>
      <c r="S30" s="369"/>
      <c r="T30" s="369"/>
      <c r="U30" s="366"/>
      <c r="V30" s="366"/>
      <c r="W30" s="366"/>
      <c r="X30" s="366"/>
      <c r="Y30" s="366"/>
    </row>
    <row r="31" spans="2:25" s="362" customFormat="1" ht="18" customHeight="1">
      <c r="B31" s="363">
        <v>23</v>
      </c>
      <c r="C31" s="777" t="s">
        <v>797</v>
      </c>
      <c r="D31" s="777"/>
      <c r="E31" s="364"/>
      <c r="F31" s="365">
        <f t="shared" si="2"/>
        <v>0</v>
      </c>
      <c r="G31" s="365">
        <f t="shared" si="3"/>
        <v>0</v>
      </c>
      <c r="H31" s="365">
        <f t="shared" si="4"/>
        <v>0</v>
      </c>
      <c r="I31" s="365">
        <f t="shared" si="5"/>
        <v>0</v>
      </c>
      <c r="J31" s="365">
        <f t="shared" si="6"/>
        <v>0</v>
      </c>
      <c r="K31" s="365">
        <f t="shared" si="7"/>
        <v>0</v>
      </c>
      <c r="L31" s="365">
        <f t="shared" si="8"/>
        <v>0</v>
      </c>
      <c r="M31" s="365">
        <f t="shared" si="9"/>
        <v>0</v>
      </c>
      <c r="N31" s="365">
        <f t="shared" si="10"/>
        <v>0</v>
      </c>
      <c r="O31" s="365">
        <f t="shared" si="11"/>
        <v>0</v>
      </c>
      <c r="P31" s="365">
        <f t="shared" si="12"/>
        <v>0</v>
      </c>
      <c r="Q31" s="370" t="str">
        <f t="shared" si="13"/>
        <v/>
      </c>
      <c r="R31" s="374" t="str">
        <f t="shared" si="1"/>
        <v/>
      </c>
      <c r="S31" s="369"/>
      <c r="T31" s="369"/>
      <c r="U31" s="366"/>
      <c r="V31" s="366"/>
      <c r="W31" s="366"/>
      <c r="X31" s="366"/>
      <c r="Y31" s="366"/>
    </row>
    <row r="32" spans="2:25" s="362" customFormat="1" ht="18" customHeight="1">
      <c r="B32" s="363">
        <v>24</v>
      </c>
      <c r="C32" s="777" t="s">
        <v>797</v>
      </c>
      <c r="D32" s="777"/>
      <c r="E32" s="364"/>
      <c r="F32" s="365">
        <f t="shared" si="2"/>
        <v>0</v>
      </c>
      <c r="G32" s="365">
        <f t="shared" si="3"/>
        <v>0</v>
      </c>
      <c r="H32" s="365">
        <f t="shared" si="4"/>
        <v>0</v>
      </c>
      <c r="I32" s="365">
        <f t="shared" si="5"/>
        <v>0</v>
      </c>
      <c r="J32" s="365">
        <f t="shared" si="6"/>
        <v>0</v>
      </c>
      <c r="K32" s="365">
        <f t="shared" si="7"/>
        <v>0</v>
      </c>
      <c r="L32" s="365">
        <f t="shared" si="8"/>
        <v>0</v>
      </c>
      <c r="M32" s="365">
        <f t="shared" si="9"/>
        <v>0</v>
      </c>
      <c r="N32" s="365">
        <f t="shared" si="10"/>
        <v>0</v>
      </c>
      <c r="O32" s="365">
        <f t="shared" si="11"/>
        <v>0</v>
      </c>
      <c r="P32" s="365">
        <f t="shared" si="12"/>
        <v>0</v>
      </c>
      <c r="Q32" s="370" t="str">
        <f t="shared" si="13"/>
        <v/>
      </c>
      <c r="R32" s="374" t="str">
        <f t="shared" si="1"/>
        <v/>
      </c>
      <c r="S32" s="369"/>
      <c r="T32" s="369"/>
      <c r="U32" s="366"/>
      <c r="V32" s="366"/>
      <c r="W32" s="366"/>
      <c r="X32" s="366"/>
      <c r="Y32" s="366"/>
    </row>
    <row r="33" spans="2:25" s="362" customFormat="1" ht="18" customHeight="1">
      <c r="B33" s="363">
        <v>25</v>
      </c>
      <c r="C33" s="777" t="s">
        <v>797</v>
      </c>
      <c r="D33" s="777"/>
      <c r="E33" s="364"/>
      <c r="F33" s="365">
        <f t="shared" si="2"/>
        <v>0</v>
      </c>
      <c r="G33" s="365">
        <f t="shared" si="3"/>
        <v>0</v>
      </c>
      <c r="H33" s="365">
        <f t="shared" si="4"/>
        <v>0</v>
      </c>
      <c r="I33" s="365">
        <f t="shared" si="5"/>
        <v>0</v>
      </c>
      <c r="J33" s="365">
        <f t="shared" si="6"/>
        <v>0</v>
      </c>
      <c r="K33" s="365">
        <f t="shared" si="7"/>
        <v>0</v>
      </c>
      <c r="L33" s="365">
        <f t="shared" si="8"/>
        <v>0</v>
      </c>
      <c r="M33" s="365">
        <f t="shared" si="9"/>
        <v>0</v>
      </c>
      <c r="N33" s="365">
        <f t="shared" si="10"/>
        <v>0</v>
      </c>
      <c r="O33" s="365">
        <f t="shared" si="11"/>
        <v>0</v>
      </c>
      <c r="P33" s="365">
        <f t="shared" si="12"/>
        <v>0</v>
      </c>
      <c r="Q33" s="370" t="str">
        <f t="shared" si="13"/>
        <v/>
      </c>
      <c r="R33" s="374" t="str">
        <f t="shared" si="1"/>
        <v/>
      </c>
      <c r="S33" s="369"/>
      <c r="T33" s="369"/>
      <c r="U33" s="366"/>
      <c r="V33" s="366"/>
      <c r="W33" s="366"/>
      <c r="X33" s="366"/>
      <c r="Y33" s="366"/>
    </row>
    <row r="34" spans="2:25" s="362" customFormat="1" ht="18" customHeight="1">
      <c r="B34" s="363">
        <v>26</v>
      </c>
      <c r="C34" s="777" t="s">
        <v>797</v>
      </c>
      <c r="D34" s="777"/>
      <c r="E34" s="364"/>
      <c r="F34" s="365">
        <f t="shared" si="2"/>
        <v>0</v>
      </c>
      <c r="G34" s="365">
        <f t="shared" si="3"/>
        <v>0</v>
      </c>
      <c r="H34" s="365">
        <f t="shared" si="4"/>
        <v>0</v>
      </c>
      <c r="I34" s="365">
        <f t="shared" si="5"/>
        <v>0</v>
      </c>
      <c r="J34" s="365">
        <f t="shared" si="6"/>
        <v>0</v>
      </c>
      <c r="K34" s="365">
        <f t="shared" si="7"/>
        <v>0</v>
      </c>
      <c r="L34" s="365">
        <f t="shared" si="8"/>
        <v>0</v>
      </c>
      <c r="M34" s="365">
        <f t="shared" si="9"/>
        <v>0</v>
      </c>
      <c r="N34" s="365">
        <f t="shared" si="10"/>
        <v>0</v>
      </c>
      <c r="O34" s="365">
        <f t="shared" si="11"/>
        <v>0</v>
      </c>
      <c r="P34" s="365">
        <f t="shared" si="12"/>
        <v>0</v>
      </c>
      <c r="Q34" s="370" t="str">
        <f t="shared" si="13"/>
        <v/>
      </c>
      <c r="R34" s="374" t="str">
        <f t="shared" si="1"/>
        <v/>
      </c>
      <c r="S34" s="369"/>
      <c r="T34" s="369"/>
      <c r="U34" s="366"/>
      <c r="V34" s="366"/>
      <c r="W34" s="366"/>
      <c r="X34" s="366"/>
      <c r="Y34" s="366"/>
    </row>
    <row r="35" spans="2:25" s="362" customFormat="1" ht="18" customHeight="1">
      <c r="B35" s="363">
        <v>27</v>
      </c>
      <c r="C35" s="777" t="s">
        <v>797</v>
      </c>
      <c r="D35" s="777"/>
      <c r="E35" s="364"/>
      <c r="F35" s="365">
        <f t="shared" si="2"/>
        <v>0</v>
      </c>
      <c r="G35" s="365">
        <f t="shared" si="3"/>
        <v>0</v>
      </c>
      <c r="H35" s="365">
        <f t="shared" si="4"/>
        <v>0</v>
      </c>
      <c r="I35" s="365">
        <f t="shared" si="5"/>
        <v>0</v>
      </c>
      <c r="J35" s="365">
        <f t="shared" si="6"/>
        <v>0</v>
      </c>
      <c r="K35" s="365">
        <f t="shared" si="7"/>
        <v>0</v>
      </c>
      <c r="L35" s="365">
        <f t="shared" si="8"/>
        <v>0</v>
      </c>
      <c r="M35" s="365">
        <f t="shared" si="9"/>
        <v>0</v>
      </c>
      <c r="N35" s="365">
        <f t="shared" si="10"/>
        <v>0</v>
      </c>
      <c r="O35" s="365">
        <f t="shared" si="11"/>
        <v>0</v>
      </c>
      <c r="P35" s="365">
        <f t="shared" si="12"/>
        <v>0</v>
      </c>
      <c r="Q35" s="370" t="str">
        <f t="shared" si="13"/>
        <v/>
      </c>
      <c r="R35" s="374" t="str">
        <f t="shared" si="1"/>
        <v/>
      </c>
      <c r="S35" s="369"/>
      <c r="T35" s="369"/>
      <c r="U35" s="366"/>
      <c r="V35" s="366"/>
      <c r="W35" s="366"/>
      <c r="X35" s="366"/>
      <c r="Y35" s="366"/>
    </row>
    <row r="36" spans="2:25" s="362" customFormat="1" ht="18" customHeight="1">
      <c r="B36" s="363">
        <v>28</v>
      </c>
      <c r="C36" s="777" t="s">
        <v>797</v>
      </c>
      <c r="D36" s="777"/>
      <c r="E36" s="364"/>
      <c r="F36" s="365">
        <f t="shared" si="2"/>
        <v>0</v>
      </c>
      <c r="G36" s="365">
        <f t="shared" si="3"/>
        <v>0</v>
      </c>
      <c r="H36" s="365">
        <f t="shared" si="4"/>
        <v>0</v>
      </c>
      <c r="I36" s="365">
        <f t="shared" si="5"/>
        <v>0</v>
      </c>
      <c r="J36" s="365">
        <f t="shared" si="6"/>
        <v>0</v>
      </c>
      <c r="K36" s="365">
        <f t="shared" si="7"/>
        <v>0</v>
      </c>
      <c r="L36" s="365">
        <f t="shared" si="8"/>
        <v>0</v>
      </c>
      <c r="M36" s="365">
        <f t="shared" si="9"/>
        <v>0</v>
      </c>
      <c r="N36" s="365">
        <f t="shared" si="10"/>
        <v>0</v>
      </c>
      <c r="O36" s="365">
        <f t="shared" si="11"/>
        <v>0</v>
      </c>
      <c r="P36" s="365">
        <f t="shared" si="12"/>
        <v>0</v>
      </c>
      <c r="Q36" s="370" t="str">
        <f t="shared" si="13"/>
        <v/>
      </c>
      <c r="R36" s="374" t="str">
        <f t="shared" si="1"/>
        <v/>
      </c>
      <c r="S36" s="369"/>
      <c r="T36" s="369"/>
      <c r="U36" s="366"/>
      <c r="V36" s="366"/>
      <c r="W36" s="366"/>
      <c r="X36" s="366"/>
      <c r="Y36" s="366"/>
    </row>
    <row r="37" spans="2:25" s="362" customFormat="1" ht="18" customHeight="1">
      <c r="B37" s="363">
        <v>29</v>
      </c>
      <c r="C37" s="777" t="s">
        <v>797</v>
      </c>
      <c r="D37" s="777"/>
      <c r="E37" s="364"/>
      <c r="F37" s="365">
        <f t="shared" si="2"/>
        <v>0</v>
      </c>
      <c r="G37" s="365">
        <f t="shared" si="3"/>
        <v>0</v>
      </c>
      <c r="H37" s="365">
        <f t="shared" si="4"/>
        <v>0</v>
      </c>
      <c r="I37" s="365">
        <f t="shared" si="5"/>
        <v>0</v>
      </c>
      <c r="J37" s="365">
        <f t="shared" si="6"/>
        <v>0</v>
      </c>
      <c r="K37" s="365">
        <f t="shared" si="7"/>
        <v>0</v>
      </c>
      <c r="L37" s="365">
        <f t="shared" si="8"/>
        <v>0</v>
      </c>
      <c r="M37" s="365">
        <f t="shared" si="9"/>
        <v>0</v>
      </c>
      <c r="N37" s="365">
        <f t="shared" si="10"/>
        <v>0</v>
      </c>
      <c r="O37" s="365">
        <f t="shared" si="11"/>
        <v>0</v>
      </c>
      <c r="P37" s="365">
        <f t="shared" si="12"/>
        <v>0</v>
      </c>
      <c r="Q37" s="370" t="str">
        <f t="shared" si="13"/>
        <v/>
      </c>
      <c r="R37" s="374" t="str">
        <f t="shared" si="1"/>
        <v/>
      </c>
      <c r="S37" s="369"/>
      <c r="T37" s="369"/>
      <c r="U37" s="366"/>
      <c r="V37" s="366"/>
      <c r="W37" s="366"/>
      <c r="X37" s="366"/>
      <c r="Y37" s="366"/>
    </row>
    <row r="38" spans="2:25" s="362" customFormat="1" ht="18" customHeight="1">
      <c r="B38" s="363">
        <v>30</v>
      </c>
      <c r="C38" s="777" t="s">
        <v>797</v>
      </c>
      <c r="D38" s="777"/>
      <c r="E38" s="364"/>
      <c r="F38" s="365">
        <f t="shared" si="2"/>
        <v>0</v>
      </c>
      <c r="G38" s="365">
        <f t="shared" si="3"/>
        <v>0</v>
      </c>
      <c r="H38" s="365">
        <f t="shared" si="4"/>
        <v>0</v>
      </c>
      <c r="I38" s="365">
        <f t="shared" si="5"/>
        <v>0</v>
      </c>
      <c r="J38" s="365">
        <f t="shared" si="6"/>
        <v>0</v>
      </c>
      <c r="K38" s="365">
        <f t="shared" si="7"/>
        <v>0</v>
      </c>
      <c r="L38" s="365">
        <f t="shared" si="8"/>
        <v>0</v>
      </c>
      <c r="M38" s="365">
        <f t="shared" si="9"/>
        <v>0</v>
      </c>
      <c r="N38" s="365">
        <f t="shared" si="10"/>
        <v>0</v>
      </c>
      <c r="O38" s="365">
        <f t="shared" si="11"/>
        <v>0</v>
      </c>
      <c r="P38" s="365">
        <f t="shared" si="12"/>
        <v>0</v>
      </c>
      <c r="Q38" s="370" t="str">
        <f t="shared" si="13"/>
        <v/>
      </c>
      <c r="R38" s="374" t="str">
        <f t="shared" si="1"/>
        <v/>
      </c>
      <c r="S38" s="369"/>
      <c r="T38" s="369"/>
      <c r="U38" s="366"/>
      <c r="V38" s="366"/>
      <c r="W38" s="366"/>
      <c r="X38" s="366"/>
      <c r="Y38" s="366"/>
    </row>
    <row r="39" spans="2:25" s="362" customFormat="1" ht="18" customHeight="1">
      <c r="B39" s="363">
        <v>31</v>
      </c>
      <c r="C39" s="777" t="s">
        <v>797</v>
      </c>
      <c r="D39" s="777"/>
      <c r="E39" s="364"/>
      <c r="F39" s="365">
        <f t="shared" si="2"/>
        <v>0</v>
      </c>
      <c r="G39" s="365">
        <f t="shared" si="3"/>
        <v>0</v>
      </c>
      <c r="H39" s="365">
        <f t="shared" si="4"/>
        <v>0</v>
      </c>
      <c r="I39" s="365">
        <f t="shared" si="5"/>
        <v>0</v>
      </c>
      <c r="J39" s="365">
        <f t="shared" si="6"/>
        <v>0</v>
      </c>
      <c r="K39" s="365">
        <f t="shared" si="7"/>
        <v>0</v>
      </c>
      <c r="L39" s="365">
        <f t="shared" si="8"/>
        <v>0</v>
      </c>
      <c r="M39" s="365">
        <f t="shared" si="9"/>
        <v>0</v>
      </c>
      <c r="N39" s="365">
        <f t="shared" si="10"/>
        <v>0</v>
      </c>
      <c r="O39" s="365">
        <f t="shared" si="11"/>
        <v>0</v>
      </c>
      <c r="P39" s="365">
        <f t="shared" si="12"/>
        <v>0</v>
      </c>
      <c r="Q39" s="370" t="str">
        <f t="shared" si="13"/>
        <v/>
      </c>
      <c r="R39" s="374" t="str">
        <f t="shared" si="1"/>
        <v/>
      </c>
      <c r="S39" s="369"/>
      <c r="T39" s="369"/>
      <c r="U39" s="366"/>
      <c r="V39" s="366"/>
      <c r="W39" s="366"/>
      <c r="X39" s="366"/>
      <c r="Y39" s="366"/>
    </row>
    <row r="40" spans="2:25" s="362" customFormat="1" ht="18" customHeight="1">
      <c r="B40" s="363">
        <v>32</v>
      </c>
      <c r="C40" s="777" t="s">
        <v>797</v>
      </c>
      <c r="D40" s="777"/>
      <c r="E40" s="364"/>
      <c r="F40" s="365">
        <f t="shared" si="2"/>
        <v>0</v>
      </c>
      <c r="G40" s="365">
        <f t="shared" si="3"/>
        <v>0</v>
      </c>
      <c r="H40" s="365">
        <f t="shared" si="4"/>
        <v>0</v>
      </c>
      <c r="I40" s="365">
        <f t="shared" si="5"/>
        <v>0</v>
      </c>
      <c r="J40" s="365">
        <f t="shared" si="6"/>
        <v>0</v>
      </c>
      <c r="K40" s="365">
        <f t="shared" si="7"/>
        <v>0</v>
      </c>
      <c r="L40" s="365">
        <f t="shared" si="8"/>
        <v>0</v>
      </c>
      <c r="M40" s="365">
        <f t="shared" si="9"/>
        <v>0</v>
      </c>
      <c r="N40" s="365">
        <f t="shared" si="10"/>
        <v>0</v>
      </c>
      <c r="O40" s="365">
        <f t="shared" si="11"/>
        <v>0</v>
      </c>
      <c r="P40" s="365">
        <f t="shared" si="12"/>
        <v>0</v>
      </c>
      <c r="Q40" s="370" t="str">
        <f t="shared" si="13"/>
        <v/>
      </c>
      <c r="R40" s="374" t="str">
        <f t="shared" si="1"/>
        <v/>
      </c>
      <c r="S40" s="369"/>
      <c r="T40" s="369"/>
      <c r="U40" s="366"/>
      <c r="V40" s="366"/>
      <c r="W40" s="366"/>
      <c r="X40" s="366"/>
      <c r="Y40" s="366"/>
    </row>
    <row r="41" spans="2:25" s="362" customFormat="1" ht="18" customHeight="1">
      <c r="B41" s="363">
        <v>33</v>
      </c>
      <c r="C41" s="777" t="s">
        <v>797</v>
      </c>
      <c r="D41" s="777"/>
      <c r="E41" s="364"/>
      <c r="F41" s="365">
        <f t="shared" si="2"/>
        <v>0</v>
      </c>
      <c r="G41" s="365">
        <f t="shared" si="3"/>
        <v>0</v>
      </c>
      <c r="H41" s="365">
        <f t="shared" si="4"/>
        <v>0</v>
      </c>
      <c r="I41" s="365">
        <f t="shared" si="5"/>
        <v>0</v>
      </c>
      <c r="J41" s="365">
        <f t="shared" si="6"/>
        <v>0</v>
      </c>
      <c r="K41" s="365">
        <f t="shared" si="7"/>
        <v>0</v>
      </c>
      <c r="L41" s="365">
        <f t="shared" si="8"/>
        <v>0</v>
      </c>
      <c r="M41" s="365">
        <f t="shared" si="9"/>
        <v>0</v>
      </c>
      <c r="N41" s="365">
        <f t="shared" si="10"/>
        <v>0</v>
      </c>
      <c r="O41" s="365">
        <f t="shared" si="11"/>
        <v>0</v>
      </c>
      <c r="P41" s="365">
        <f t="shared" si="12"/>
        <v>0</v>
      </c>
      <c r="Q41" s="370" t="str">
        <f t="shared" si="13"/>
        <v/>
      </c>
      <c r="R41" s="374" t="str">
        <f t="shared" ref="R41:R72" si="14">IF($R$5=0,"",IF(E41=0,"",IF($R$5=0,0,Q41/$R$5)))</f>
        <v/>
      </c>
      <c r="S41" s="369"/>
      <c r="T41" s="369"/>
      <c r="U41" s="366"/>
      <c r="V41" s="366"/>
      <c r="W41" s="366"/>
      <c r="X41" s="366"/>
      <c r="Y41" s="366"/>
    </row>
    <row r="42" spans="2:25" s="362" customFormat="1" ht="18" customHeight="1">
      <c r="B42" s="363">
        <v>34</v>
      </c>
      <c r="C42" s="777" t="s">
        <v>797</v>
      </c>
      <c r="D42" s="777"/>
      <c r="E42" s="364"/>
      <c r="F42" s="365">
        <f t="shared" si="2"/>
        <v>0</v>
      </c>
      <c r="G42" s="365">
        <f t="shared" si="3"/>
        <v>0</v>
      </c>
      <c r="H42" s="365">
        <f t="shared" si="4"/>
        <v>0</v>
      </c>
      <c r="I42" s="365">
        <f t="shared" si="5"/>
        <v>0</v>
      </c>
      <c r="J42" s="365">
        <f t="shared" si="6"/>
        <v>0</v>
      </c>
      <c r="K42" s="365">
        <f t="shared" si="7"/>
        <v>0</v>
      </c>
      <c r="L42" s="365">
        <f t="shared" si="8"/>
        <v>0</v>
      </c>
      <c r="M42" s="365">
        <f t="shared" si="9"/>
        <v>0</v>
      </c>
      <c r="N42" s="365">
        <f t="shared" si="10"/>
        <v>0</v>
      </c>
      <c r="O42" s="365">
        <f t="shared" si="11"/>
        <v>0</v>
      </c>
      <c r="P42" s="365">
        <f t="shared" si="12"/>
        <v>0</v>
      </c>
      <c r="Q42" s="370" t="str">
        <f t="shared" si="13"/>
        <v/>
      </c>
      <c r="R42" s="374" t="str">
        <f t="shared" si="14"/>
        <v/>
      </c>
      <c r="S42" s="369"/>
      <c r="T42" s="369"/>
      <c r="U42" s="366"/>
      <c r="V42" s="366"/>
      <c r="W42" s="366"/>
      <c r="X42" s="366"/>
      <c r="Y42" s="366"/>
    </row>
    <row r="43" spans="2:25" s="362" customFormat="1" ht="18" customHeight="1">
      <c r="B43" s="363">
        <v>35</v>
      </c>
      <c r="C43" s="777" t="s">
        <v>797</v>
      </c>
      <c r="D43" s="777"/>
      <c r="E43" s="364"/>
      <c r="F43" s="365">
        <f t="shared" si="2"/>
        <v>0</v>
      </c>
      <c r="G43" s="365">
        <f t="shared" si="3"/>
        <v>0</v>
      </c>
      <c r="H43" s="365">
        <f t="shared" si="4"/>
        <v>0</v>
      </c>
      <c r="I43" s="365">
        <f t="shared" si="5"/>
        <v>0</v>
      </c>
      <c r="J43" s="365">
        <f t="shared" si="6"/>
        <v>0</v>
      </c>
      <c r="K43" s="365">
        <f t="shared" si="7"/>
        <v>0</v>
      </c>
      <c r="L43" s="365">
        <f t="shared" si="8"/>
        <v>0</v>
      </c>
      <c r="M43" s="365">
        <f t="shared" si="9"/>
        <v>0</v>
      </c>
      <c r="N43" s="365">
        <f t="shared" si="10"/>
        <v>0</v>
      </c>
      <c r="O43" s="365">
        <f t="shared" si="11"/>
        <v>0</v>
      </c>
      <c r="P43" s="365">
        <f t="shared" si="12"/>
        <v>0</v>
      </c>
      <c r="Q43" s="370" t="str">
        <f t="shared" si="13"/>
        <v/>
      </c>
      <c r="R43" s="374" t="str">
        <f t="shared" si="14"/>
        <v/>
      </c>
      <c r="S43" s="369"/>
      <c r="T43" s="369"/>
      <c r="U43" s="366"/>
      <c r="V43" s="366"/>
      <c r="W43" s="366"/>
      <c r="X43" s="366"/>
      <c r="Y43" s="366"/>
    </row>
    <row r="44" spans="2:25" s="362" customFormat="1" ht="18" customHeight="1">
      <c r="B44" s="363">
        <v>36</v>
      </c>
      <c r="C44" s="777" t="s">
        <v>797</v>
      </c>
      <c r="D44" s="777"/>
      <c r="E44" s="364"/>
      <c r="F44" s="365">
        <f t="shared" si="2"/>
        <v>0</v>
      </c>
      <c r="G44" s="365">
        <f t="shared" si="3"/>
        <v>0</v>
      </c>
      <c r="H44" s="365">
        <f t="shared" si="4"/>
        <v>0</v>
      </c>
      <c r="I44" s="365">
        <f t="shared" si="5"/>
        <v>0</v>
      </c>
      <c r="J44" s="365">
        <f t="shared" si="6"/>
        <v>0</v>
      </c>
      <c r="K44" s="365">
        <f t="shared" si="7"/>
        <v>0</v>
      </c>
      <c r="L44" s="365">
        <f t="shared" si="8"/>
        <v>0</v>
      </c>
      <c r="M44" s="365">
        <f t="shared" si="9"/>
        <v>0</v>
      </c>
      <c r="N44" s="365">
        <f t="shared" si="10"/>
        <v>0</v>
      </c>
      <c r="O44" s="365">
        <f t="shared" si="11"/>
        <v>0</v>
      </c>
      <c r="P44" s="365">
        <f t="shared" si="12"/>
        <v>0</v>
      </c>
      <c r="Q44" s="370" t="str">
        <f t="shared" si="13"/>
        <v/>
      </c>
      <c r="R44" s="374" t="str">
        <f t="shared" si="14"/>
        <v/>
      </c>
      <c r="S44" s="369"/>
      <c r="T44" s="369"/>
      <c r="U44" s="366"/>
      <c r="V44" s="366"/>
      <c r="W44" s="366"/>
      <c r="X44" s="366"/>
      <c r="Y44" s="366"/>
    </row>
    <row r="45" spans="2:25" s="362" customFormat="1" ht="18" customHeight="1">
      <c r="B45" s="363">
        <v>37</v>
      </c>
      <c r="C45" s="777" t="s">
        <v>797</v>
      </c>
      <c r="D45" s="777"/>
      <c r="E45" s="364"/>
      <c r="F45" s="365">
        <f t="shared" si="2"/>
        <v>0</v>
      </c>
      <c r="G45" s="365">
        <f t="shared" si="3"/>
        <v>0</v>
      </c>
      <c r="H45" s="365">
        <f t="shared" si="4"/>
        <v>0</v>
      </c>
      <c r="I45" s="365">
        <f t="shared" si="5"/>
        <v>0</v>
      </c>
      <c r="J45" s="365">
        <f t="shared" si="6"/>
        <v>0</v>
      </c>
      <c r="K45" s="365">
        <f t="shared" si="7"/>
        <v>0</v>
      </c>
      <c r="L45" s="365">
        <f t="shared" si="8"/>
        <v>0</v>
      </c>
      <c r="M45" s="365">
        <f t="shared" si="9"/>
        <v>0</v>
      </c>
      <c r="N45" s="365">
        <f t="shared" si="10"/>
        <v>0</v>
      </c>
      <c r="O45" s="365">
        <f t="shared" si="11"/>
        <v>0</v>
      </c>
      <c r="P45" s="365">
        <f t="shared" si="12"/>
        <v>0</v>
      </c>
      <c r="Q45" s="370" t="str">
        <f t="shared" si="13"/>
        <v/>
      </c>
      <c r="R45" s="374" t="str">
        <f t="shared" si="14"/>
        <v/>
      </c>
      <c r="S45" s="369"/>
      <c r="T45" s="369"/>
      <c r="U45" s="366"/>
      <c r="V45" s="366"/>
      <c r="W45" s="366"/>
      <c r="X45" s="366"/>
      <c r="Y45" s="366"/>
    </row>
    <row r="46" spans="2:25" s="362" customFormat="1" ht="18" customHeight="1">
      <c r="B46" s="363">
        <v>38</v>
      </c>
      <c r="C46" s="777" t="s">
        <v>797</v>
      </c>
      <c r="D46" s="777"/>
      <c r="E46" s="364"/>
      <c r="F46" s="365">
        <f t="shared" si="2"/>
        <v>0</v>
      </c>
      <c r="G46" s="365">
        <f t="shared" si="3"/>
        <v>0</v>
      </c>
      <c r="H46" s="365">
        <f t="shared" si="4"/>
        <v>0</v>
      </c>
      <c r="I46" s="365">
        <f t="shared" si="5"/>
        <v>0</v>
      </c>
      <c r="J46" s="365">
        <f t="shared" si="6"/>
        <v>0</v>
      </c>
      <c r="K46" s="365">
        <f t="shared" si="7"/>
        <v>0</v>
      </c>
      <c r="L46" s="365">
        <f t="shared" si="8"/>
        <v>0</v>
      </c>
      <c r="M46" s="365">
        <f t="shared" si="9"/>
        <v>0</v>
      </c>
      <c r="N46" s="365">
        <f t="shared" si="10"/>
        <v>0</v>
      </c>
      <c r="O46" s="365">
        <f t="shared" si="11"/>
        <v>0</v>
      </c>
      <c r="P46" s="365">
        <f t="shared" si="12"/>
        <v>0</v>
      </c>
      <c r="Q46" s="370" t="str">
        <f t="shared" si="13"/>
        <v/>
      </c>
      <c r="R46" s="374" t="str">
        <f t="shared" si="14"/>
        <v/>
      </c>
      <c r="S46" s="369"/>
      <c r="T46" s="369"/>
      <c r="U46" s="366"/>
      <c r="V46" s="366"/>
      <c r="W46" s="366"/>
      <c r="X46" s="366"/>
      <c r="Y46" s="366"/>
    </row>
    <row r="47" spans="2:25" s="362" customFormat="1" ht="18" customHeight="1">
      <c r="B47" s="363">
        <v>39</v>
      </c>
      <c r="C47" s="777" t="s">
        <v>797</v>
      </c>
      <c r="D47" s="777"/>
      <c r="E47" s="364"/>
      <c r="F47" s="365">
        <f t="shared" si="2"/>
        <v>0</v>
      </c>
      <c r="G47" s="365">
        <f t="shared" si="3"/>
        <v>0</v>
      </c>
      <c r="H47" s="365">
        <f t="shared" si="4"/>
        <v>0</v>
      </c>
      <c r="I47" s="365">
        <f t="shared" si="5"/>
        <v>0</v>
      </c>
      <c r="J47" s="365">
        <f t="shared" si="6"/>
        <v>0</v>
      </c>
      <c r="K47" s="365">
        <f t="shared" si="7"/>
        <v>0</v>
      </c>
      <c r="L47" s="365">
        <f t="shared" si="8"/>
        <v>0</v>
      </c>
      <c r="M47" s="365">
        <f t="shared" si="9"/>
        <v>0</v>
      </c>
      <c r="N47" s="365">
        <f t="shared" si="10"/>
        <v>0</v>
      </c>
      <c r="O47" s="365">
        <f t="shared" si="11"/>
        <v>0</v>
      </c>
      <c r="P47" s="365">
        <f t="shared" si="12"/>
        <v>0</v>
      </c>
      <c r="Q47" s="370" t="str">
        <f t="shared" si="13"/>
        <v/>
      </c>
      <c r="R47" s="374" t="str">
        <f t="shared" si="14"/>
        <v/>
      </c>
      <c r="S47" s="369"/>
      <c r="T47" s="369"/>
      <c r="U47" s="366"/>
      <c r="V47" s="366"/>
      <c r="W47" s="366"/>
      <c r="X47" s="366"/>
      <c r="Y47" s="366"/>
    </row>
    <row r="48" spans="2:25" s="362" customFormat="1" ht="18" customHeight="1">
      <c r="B48" s="363">
        <v>40</v>
      </c>
      <c r="C48" s="777" t="s">
        <v>797</v>
      </c>
      <c r="D48" s="777"/>
      <c r="E48" s="364"/>
      <c r="F48" s="365">
        <f t="shared" si="2"/>
        <v>0</v>
      </c>
      <c r="G48" s="365">
        <f t="shared" si="3"/>
        <v>0</v>
      </c>
      <c r="H48" s="365">
        <f t="shared" si="4"/>
        <v>0</v>
      </c>
      <c r="I48" s="365">
        <f t="shared" si="5"/>
        <v>0</v>
      </c>
      <c r="J48" s="365">
        <f t="shared" si="6"/>
        <v>0</v>
      </c>
      <c r="K48" s="365">
        <f t="shared" si="7"/>
        <v>0</v>
      </c>
      <c r="L48" s="365">
        <f t="shared" si="8"/>
        <v>0</v>
      </c>
      <c r="M48" s="365">
        <f t="shared" si="9"/>
        <v>0</v>
      </c>
      <c r="N48" s="365">
        <f t="shared" si="10"/>
        <v>0</v>
      </c>
      <c r="O48" s="365">
        <f t="shared" si="11"/>
        <v>0</v>
      </c>
      <c r="P48" s="365">
        <f t="shared" si="12"/>
        <v>0</v>
      </c>
      <c r="Q48" s="370" t="str">
        <f t="shared" si="13"/>
        <v/>
      </c>
      <c r="R48" s="374" t="str">
        <f t="shared" si="14"/>
        <v/>
      </c>
      <c r="S48" s="369"/>
      <c r="T48" s="369"/>
      <c r="U48" s="366"/>
      <c r="V48" s="366"/>
      <c r="W48" s="366"/>
      <c r="X48" s="366"/>
      <c r="Y48" s="366"/>
    </row>
    <row r="49" spans="2:25" s="362" customFormat="1" ht="18" customHeight="1">
      <c r="B49" s="363">
        <v>41</v>
      </c>
      <c r="C49" s="777" t="s">
        <v>797</v>
      </c>
      <c r="D49" s="777"/>
      <c r="E49" s="364"/>
      <c r="F49" s="365">
        <f t="shared" si="2"/>
        <v>0</v>
      </c>
      <c r="G49" s="365">
        <f t="shared" si="3"/>
        <v>0</v>
      </c>
      <c r="H49" s="365">
        <f t="shared" si="4"/>
        <v>0</v>
      </c>
      <c r="I49" s="365">
        <f t="shared" si="5"/>
        <v>0</v>
      </c>
      <c r="J49" s="365">
        <f t="shared" si="6"/>
        <v>0</v>
      </c>
      <c r="K49" s="365">
        <f t="shared" si="7"/>
        <v>0</v>
      </c>
      <c r="L49" s="365">
        <f t="shared" si="8"/>
        <v>0</v>
      </c>
      <c r="M49" s="365">
        <f t="shared" si="9"/>
        <v>0</v>
      </c>
      <c r="N49" s="365">
        <f t="shared" si="10"/>
        <v>0</v>
      </c>
      <c r="O49" s="365">
        <f t="shared" si="11"/>
        <v>0</v>
      </c>
      <c r="P49" s="365">
        <f t="shared" si="12"/>
        <v>0</v>
      </c>
      <c r="Q49" s="370" t="str">
        <f t="shared" si="13"/>
        <v/>
      </c>
      <c r="R49" s="374" t="str">
        <f t="shared" si="14"/>
        <v/>
      </c>
      <c r="S49" s="369"/>
      <c r="T49" s="369"/>
      <c r="U49" s="366"/>
      <c r="V49" s="366"/>
      <c r="W49" s="366"/>
      <c r="X49" s="366"/>
      <c r="Y49" s="366"/>
    </row>
    <row r="50" spans="2:25" s="362" customFormat="1" ht="18" customHeight="1">
      <c r="B50" s="363">
        <v>42</v>
      </c>
      <c r="C50" s="777" t="s">
        <v>797</v>
      </c>
      <c r="D50" s="777"/>
      <c r="E50" s="364"/>
      <c r="F50" s="365">
        <f t="shared" si="2"/>
        <v>0</v>
      </c>
      <c r="G50" s="365">
        <f t="shared" si="3"/>
        <v>0</v>
      </c>
      <c r="H50" s="365">
        <f t="shared" si="4"/>
        <v>0</v>
      </c>
      <c r="I50" s="365">
        <f t="shared" si="5"/>
        <v>0</v>
      </c>
      <c r="J50" s="365">
        <f t="shared" si="6"/>
        <v>0</v>
      </c>
      <c r="K50" s="365">
        <f t="shared" si="7"/>
        <v>0</v>
      </c>
      <c r="L50" s="365">
        <f t="shared" si="8"/>
        <v>0</v>
      </c>
      <c r="M50" s="365">
        <f t="shared" si="9"/>
        <v>0</v>
      </c>
      <c r="N50" s="365">
        <f t="shared" si="10"/>
        <v>0</v>
      </c>
      <c r="O50" s="365">
        <f t="shared" si="11"/>
        <v>0</v>
      </c>
      <c r="P50" s="365">
        <f t="shared" si="12"/>
        <v>0</v>
      </c>
      <c r="Q50" s="370" t="str">
        <f t="shared" si="13"/>
        <v/>
      </c>
      <c r="R50" s="374" t="str">
        <f t="shared" si="14"/>
        <v/>
      </c>
      <c r="S50" s="369"/>
      <c r="T50" s="369"/>
      <c r="U50" s="366"/>
      <c r="V50" s="366"/>
      <c r="W50" s="366"/>
      <c r="X50" s="366"/>
      <c r="Y50" s="366"/>
    </row>
    <row r="51" spans="2:25" s="362" customFormat="1" ht="18" customHeight="1">
      <c r="B51" s="363">
        <v>43</v>
      </c>
      <c r="C51" s="777" t="s">
        <v>797</v>
      </c>
      <c r="D51" s="777"/>
      <c r="E51" s="364"/>
      <c r="F51" s="365">
        <f t="shared" si="2"/>
        <v>0</v>
      </c>
      <c r="G51" s="365">
        <f t="shared" si="3"/>
        <v>0</v>
      </c>
      <c r="H51" s="365">
        <f t="shared" si="4"/>
        <v>0</v>
      </c>
      <c r="I51" s="365">
        <f t="shared" si="5"/>
        <v>0</v>
      </c>
      <c r="J51" s="365">
        <f t="shared" si="6"/>
        <v>0</v>
      </c>
      <c r="K51" s="365">
        <f t="shared" si="7"/>
        <v>0</v>
      </c>
      <c r="L51" s="365">
        <f t="shared" si="8"/>
        <v>0</v>
      </c>
      <c r="M51" s="365">
        <f t="shared" si="9"/>
        <v>0</v>
      </c>
      <c r="N51" s="365">
        <f t="shared" si="10"/>
        <v>0</v>
      </c>
      <c r="O51" s="365">
        <f t="shared" si="11"/>
        <v>0</v>
      </c>
      <c r="P51" s="365">
        <f t="shared" si="12"/>
        <v>0</v>
      </c>
      <c r="Q51" s="370" t="str">
        <f t="shared" si="13"/>
        <v/>
      </c>
      <c r="R51" s="374" t="str">
        <f t="shared" si="14"/>
        <v/>
      </c>
      <c r="S51" s="369"/>
      <c r="T51" s="369"/>
      <c r="U51" s="366"/>
      <c r="V51" s="366"/>
      <c r="W51" s="366"/>
      <c r="X51" s="366"/>
      <c r="Y51" s="366"/>
    </row>
    <row r="52" spans="2:25" s="362" customFormat="1" ht="18" customHeight="1">
      <c r="B52" s="363">
        <v>44</v>
      </c>
      <c r="C52" s="777" t="s">
        <v>797</v>
      </c>
      <c r="D52" s="777"/>
      <c r="E52" s="364"/>
      <c r="F52" s="365">
        <f t="shared" si="2"/>
        <v>0</v>
      </c>
      <c r="G52" s="365">
        <f t="shared" si="3"/>
        <v>0</v>
      </c>
      <c r="H52" s="365">
        <f t="shared" si="4"/>
        <v>0</v>
      </c>
      <c r="I52" s="365">
        <f t="shared" si="5"/>
        <v>0</v>
      </c>
      <c r="J52" s="365">
        <f t="shared" si="6"/>
        <v>0</v>
      </c>
      <c r="K52" s="365">
        <f t="shared" si="7"/>
        <v>0</v>
      </c>
      <c r="L52" s="365">
        <f t="shared" si="8"/>
        <v>0</v>
      </c>
      <c r="M52" s="365">
        <f t="shared" si="9"/>
        <v>0</v>
      </c>
      <c r="N52" s="365">
        <f t="shared" si="10"/>
        <v>0</v>
      </c>
      <c r="O52" s="365">
        <f t="shared" si="11"/>
        <v>0</v>
      </c>
      <c r="P52" s="365">
        <f t="shared" si="12"/>
        <v>0</v>
      </c>
      <c r="Q52" s="370" t="str">
        <f t="shared" si="13"/>
        <v/>
      </c>
      <c r="R52" s="374" t="str">
        <f t="shared" si="14"/>
        <v/>
      </c>
      <c r="S52" s="369"/>
      <c r="T52" s="369"/>
      <c r="U52" s="366"/>
      <c r="V52" s="366"/>
      <c r="W52" s="366"/>
      <c r="X52" s="366"/>
      <c r="Y52" s="366"/>
    </row>
    <row r="53" spans="2:25" s="362" customFormat="1" ht="18" customHeight="1">
      <c r="B53" s="363">
        <v>45</v>
      </c>
      <c r="C53" s="777" t="s">
        <v>797</v>
      </c>
      <c r="D53" s="777"/>
      <c r="E53" s="364"/>
      <c r="F53" s="365">
        <f t="shared" si="2"/>
        <v>0</v>
      </c>
      <c r="G53" s="365">
        <f t="shared" si="3"/>
        <v>0</v>
      </c>
      <c r="H53" s="365">
        <f t="shared" si="4"/>
        <v>0</v>
      </c>
      <c r="I53" s="365">
        <f t="shared" si="5"/>
        <v>0</v>
      </c>
      <c r="J53" s="365">
        <f t="shared" si="6"/>
        <v>0</v>
      </c>
      <c r="K53" s="365">
        <f t="shared" si="7"/>
        <v>0</v>
      </c>
      <c r="L53" s="365">
        <f t="shared" si="8"/>
        <v>0</v>
      </c>
      <c r="M53" s="365">
        <f t="shared" si="9"/>
        <v>0</v>
      </c>
      <c r="N53" s="365">
        <f t="shared" si="10"/>
        <v>0</v>
      </c>
      <c r="O53" s="365">
        <f t="shared" si="11"/>
        <v>0</v>
      </c>
      <c r="P53" s="365">
        <f t="shared" si="12"/>
        <v>0</v>
      </c>
      <c r="Q53" s="370" t="str">
        <f t="shared" si="13"/>
        <v/>
      </c>
      <c r="R53" s="374" t="str">
        <f t="shared" si="14"/>
        <v/>
      </c>
      <c r="S53" s="369"/>
      <c r="T53" s="369"/>
      <c r="U53" s="366"/>
      <c r="V53" s="366"/>
      <c r="W53" s="366"/>
      <c r="X53" s="366"/>
      <c r="Y53" s="366"/>
    </row>
    <row r="54" spans="2:25" s="362" customFormat="1" ht="18" customHeight="1">
      <c r="B54" s="363">
        <v>46</v>
      </c>
      <c r="C54" s="777" t="s">
        <v>797</v>
      </c>
      <c r="D54" s="777"/>
      <c r="E54" s="364"/>
      <c r="F54" s="365">
        <f t="shared" si="2"/>
        <v>0</v>
      </c>
      <c r="G54" s="365">
        <f t="shared" si="3"/>
        <v>0</v>
      </c>
      <c r="H54" s="365">
        <f t="shared" si="4"/>
        <v>0</v>
      </c>
      <c r="I54" s="365">
        <f t="shared" si="5"/>
        <v>0</v>
      </c>
      <c r="J54" s="365">
        <f t="shared" si="6"/>
        <v>0</v>
      </c>
      <c r="K54" s="365">
        <f t="shared" si="7"/>
        <v>0</v>
      </c>
      <c r="L54" s="365">
        <f t="shared" si="8"/>
        <v>0</v>
      </c>
      <c r="M54" s="365">
        <f t="shared" si="9"/>
        <v>0</v>
      </c>
      <c r="N54" s="365">
        <f t="shared" si="10"/>
        <v>0</v>
      </c>
      <c r="O54" s="365">
        <f t="shared" si="11"/>
        <v>0</v>
      </c>
      <c r="P54" s="365">
        <f t="shared" si="12"/>
        <v>0</v>
      </c>
      <c r="Q54" s="370" t="str">
        <f t="shared" si="13"/>
        <v/>
      </c>
      <c r="R54" s="374" t="str">
        <f t="shared" si="14"/>
        <v/>
      </c>
      <c r="S54" s="369"/>
      <c r="T54" s="369"/>
      <c r="U54" s="366"/>
      <c r="V54" s="366"/>
      <c r="W54" s="366"/>
      <c r="X54" s="366"/>
      <c r="Y54" s="366"/>
    </row>
    <row r="55" spans="2:25" s="362" customFormat="1" ht="18" customHeight="1">
      <c r="B55" s="363">
        <v>47</v>
      </c>
      <c r="C55" s="777" t="s">
        <v>797</v>
      </c>
      <c r="D55" s="777"/>
      <c r="E55" s="364"/>
      <c r="F55" s="365">
        <f t="shared" si="2"/>
        <v>0</v>
      </c>
      <c r="G55" s="365">
        <f t="shared" si="3"/>
        <v>0</v>
      </c>
      <c r="H55" s="365">
        <f t="shared" si="4"/>
        <v>0</v>
      </c>
      <c r="I55" s="365">
        <f t="shared" si="5"/>
        <v>0</v>
      </c>
      <c r="J55" s="365">
        <f t="shared" si="6"/>
        <v>0</v>
      </c>
      <c r="K55" s="365">
        <f t="shared" si="7"/>
        <v>0</v>
      </c>
      <c r="L55" s="365">
        <f t="shared" si="8"/>
        <v>0</v>
      </c>
      <c r="M55" s="365">
        <f t="shared" si="9"/>
        <v>0</v>
      </c>
      <c r="N55" s="365">
        <f t="shared" si="10"/>
        <v>0</v>
      </c>
      <c r="O55" s="365">
        <f t="shared" si="11"/>
        <v>0</v>
      </c>
      <c r="P55" s="365">
        <f t="shared" si="12"/>
        <v>0</v>
      </c>
      <c r="Q55" s="370" t="str">
        <f t="shared" si="13"/>
        <v/>
      </c>
      <c r="R55" s="374" t="str">
        <f t="shared" si="14"/>
        <v/>
      </c>
      <c r="S55" s="369"/>
      <c r="T55" s="369"/>
      <c r="U55" s="366"/>
      <c r="V55" s="366"/>
      <c r="W55" s="366"/>
      <c r="X55" s="366"/>
      <c r="Y55" s="366"/>
    </row>
    <row r="56" spans="2:25" s="362" customFormat="1" ht="18" customHeight="1">
      <c r="B56" s="363">
        <v>48</v>
      </c>
      <c r="C56" s="777" t="s">
        <v>797</v>
      </c>
      <c r="D56" s="777"/>
      <c r="E56" s="364"/>
      <c r="F56" s="365">
        <f t="shared" si="2"/>
        <v>0</v>
      </c>
      <c r="G56" s="365">
        <f t="shared" si="3"/>
        <v>0</v>
      </c>
      <c r="H56" s="365">
        <f t="shared" si="4"/>
        <v>0</v>
      </c>
      <c r="I56" s="365">
        <f t="shared" si="5"/>
        <v>0</v>
      </c>
      <c r="J56" s="365">
        <f t="shared" si="6"/>
        <v>0</v>
      </c>
      <c r="K56" s="365">
        <f t="shared" si="7"/>
        <v>0</v>
      </c>
      <c r="L56" s="365">
        <f t="shared" si="8"/>
        <v>0</v>
      </c>
      <c r="M56" s="365">
        <f t="shared" si="9"/>
        <v>0</v>
      </c>
      <c r="N56" s="365">
        <f t="shared" si="10"/>
        <v>0</v>
      </c>
      <c r="O56" s="365">
        <f t="shared" si="11"/>
        <v>0</v>
      </c>
      <c r="P56" s="365">
        <f t="shared" si="12"/>
        <v>0</v>
      </c>
      <c r="Q56" s="370" t="str">
        <f t="shared" si="13"/>
        <v/>
      </c>
      <c r="R56" s="374" t="str">
        <f t="shared" si="14"/>
        <v/>
      </c>
      <c r="S56" s="369"/>
      <c r="T56" s="369"/>
      <c r="U56" s="366"/>
      <c r="V56" s="366"/>
      <c r="W56" s="366"/>
      <c r="X56" s="366"/>
      <c r="Y56" s="366"/>
    </row>
    <row r="57" spans="2:25" s="362" customFormat="1" ht="18" customHeight="1">
      <c r="B57" s="363">
        <v>49</v>
      </c>
      <c r="C57" s="777" t="s">
        <v>797</v>
      </c>
      <c r="D57" s="777"/>
      <c r="E57" s="364"/>
      <c r="F57" s="365">
        <f t="shared" si="2"/>
        <v>0</v>
      </c>
      <c r="G57" s="365">
        <f t="shared" si="3"/>
        <v>0</v>
      </c>
      <c r="H57" s="365">
        <f t="shared" si="4"/>
        <v>0</v>
      </c>
      <c r="I57" s="365">
        <f t="shared" si="5"/>
        <v>0</v>
      </c>
      <c r="J57" s="365">
        <f t="shared" si="6"/>
        <v>0</v>
      </c>
      <c r="K57" s="365">
        <f t="shared" si="7"/>
        <v>0</v>
      </c>
      <c r="L57" s="365">
        <f t="shared" si="8"/>
        <v>0</v>
      </c>
      <c r="M57" s="365">
        <f t="shared" si="9"/>
        <v>0</v>
      </c>
      <c r="N57" s="365">
        <f t="shared" si="10"/>
        <v>0</v>
      </c>
      <c r="O57" s="365">
        <f t="shared" si="11"/>
        <v>0</v>
      </c>
      <c r="P57" s="365">
        <f t="shared" si="12"/>
        <v>0</v>
      </c>
      <c r="Q57" s="370" t="str">
        <f t="shared" si="13"/>
        <v/>
      </c>
      <c r="R57" s="374" t="str">
        <f t="shared" si="14"/>
        <v/>
      </c>
      <c r="S57" s="369"/>
      <c r="T57" s="369"/>
      <c r="U57" s="366"/>
      <c r="V57" s="366"/>
      <c r="W57" s="366"/>
      <c r="X57" s="366"/>
      <c r="Y57" s="366"/>
    </row>
    <row r="58" spans="2:25" s="362" customFormat="1" ht="18" customHeight="1">
      <c r="B58" s="363">
        <v>50</v>
      </c>
      <c r="C58" s="777" t="s">
        <v>797</v>
      </c>
      <c r="D58" s="777"/>
      <c r="E58" s="364"/>
      <c r="F58" s="365">
        <f t="shared" si="2"/>
        <v>0</v>
      </c>
      <c r="G58" s="365">
        <f t="shared" si="3"/>
        <v>0</v>
      </c>
      <c r="H58" s="365">
        <f t="shared" si="4"/>
        <v>0</v>
      </c>
      <c r="I58" s="365">
        <f t="shared" si="5"/>
        <v>0</v>
      </c>
      <c r="J58" s="365">
        <f t="shared" si="6"/>
        <v>0</v>
      </c>
      <c r="K58" s="365">
        <f t="shared" si="7"/>
        <v>0</v>
      </c>
      <c r="L58" s="365">
        <f t="shared" si="8"/>
        <v>0</v>
      </c>
      <c r="M58" s="365">
        <f t="shared" si="9"/>
        <v>0</v>
      </c>
      <c r="N58" s="365">
        <f t="shared" si="10"/>
        <v>0</v>
      </c>
      <c r="O58" s="365">
        <f t="shared" si="11"/>
        <v>0</v>
      </c>
      <c r="P58" s="365">
        <f t="shared" si="12"/>
        <v>0</v>
      </c>
      <c r="Q58" s="370" t="str">
        <f t="shared" si="13"/>
        <v/>
      </c>
      <c r="R58" s="374" t="str">
        <f t="shared" si="14"/>
        <v/>
      </c>
      <c r="S58" s="369"/>
      <c r="T58" s="369"/>
      <c r="U58" s="366"/>
      <c r="V58" s="366"/>
      <c r="W58" s="366"/>
      <c r="X58" s="366"/>
      <c r="Y58" s="366"/>
    </row>
    <row r="59" spans="2:25" s="362" customFormat="1" ht="18" customHeight="1">
      <c r="B59" s="363">
        <v>51</v>
      </c>
      <c r="C59" s="777" t="s">
        <v>797</v>
      </c>
      <c r="D59" s="777"/>
      <c r="E59" s="364"/>
      <c r="F59" s="365">
        <f t="shared" si="2"/>
        <v>0</v>
      </c>
      <c r="G59" s="365">
        <f t="shared" si="3"/>
        <v>0</v>
      </c>
      <c r="H59" s="365">
        <f t="shared" si="4"/>
        <v>0</v>
      </c>
      <c r="I59" s="365">
        <f t="shared" si="5"/>
        <v>0</v>
      </c>
      <c r="J59" s="365">
        <f t="shared" si="6"/>
        <v>0</v>
      </c>
      <c r="K59" s="365">
        <f t="shared" si="7"/>
        <v>0</v>
      </c>
      <c r="L59" s="365">
        <f t="shared" si="8"/>
        <v>0</v>
      </c>
      <c r="M59" s="365">
        <f t="shared" si="9"/>
        <v>0</v>
      </c>
      <c r="N59" s="365">
        <f t="shared" si="10"/>
        <v>0</v>
      </c>
      <c r="O59" s="365">
        <f t="shared" si="11"/>
        <v>0</v>
      </c>
      <c r="P59" s="365">
        <f t="shared" si="12"/>
        <v>0</v>
      </c>
      <c r="Q59" s="370" t="str">
        <f t="shared" si="13"/>
        <v/>
      </c>
      <c r="R59" s="374" t="str">
        <f t="shared" si="14"/>
        <v/>
      </c>
      <c r="S59" s="369"/>
      <c r="T59" s="369"/>
      <c r="U59" s="366"/>
      <c r="V59" s="366"/>
      <c r="W59" s="366"/>
      <c r="X59" s="366"/>
      <c r="Y59" s="366"/>
    </row>
    <row r="60" spans="2:25" s="362" customFormat="1" ht="18" customHeight="1">
      <c r="B60" s="363">
        <v>52</v>
      </c>
      <c r="C60" s="777" t="s">
        <v>797</v>
      </c>
      <c r="D60" s="777"/>
      <c r="E60" s="364"/>
      <c r="F60" s="365">
        <f t="shared" si="2"/>
        <v>0</v>
      </c>
      <c r="G60" s="365">
        <f t="shared" si="3"/>
        <v>0</v>
      </c>
      <c r="H60" s="365">
        <f t="shared" si="4"/>
        <v>0</v>
      </c>
      <c r="I60" s="365">
        <f t="shared" si="5"/>
        <v>0</v>
      </c>
      <c r="J60" s="365">
        <f t="shared" si="6"/>
        <v>0</v>
      </c>
      <c r="K60" s="365">
        <f t="shared" si="7"/>
        <v>0</v>
      </c>
      <c r="L60" s="365">
        <f t="shared" si="8"/>
        <v>0</v>
      </c>
      <c r="M60" s="365">
        <f t="shared" si="9"/>
        <v>0</v>
      </c>
      <c r="N60" s="365">
        <f t="shared" si="10"/>
        <v>0</v>
      </c>
      <c r="O60" s="365">
        <f t="shared" si="11"/>
        <v>0</v>
      </c>
      <c r="P60" s="365">
        <f t="shared" si="12"/>
        <v>0</v>
      </c>
      <c r="Q60" s="370" t="str">
        <f t="shared" si="13"/>
        <v/>
      </c>
      <c r="R60" s="374" t="str">
        <f t="shared" si="14"/>
        <v/>
      </c>
      <c r="S60" s="369"/>
      <c r="T60" s="369"/>
      <c r="U60" s="366"/>
      <c r="V60" s="366"/>
      <c r="W60" s="366"/>
      <c r="X60" s="366"/>
      <c r="Y60" s="366"/>
    </row>
    <row r="61" spans="2:25" s="362" customFormat="1" ht="18" customHeight="1">
      <c r="B61" s="363">
        <v>53</v>
      </c>
      <c r="C61" s="777" t="s">
        <v>797</v>
      </c>
      <c r="D61" s="777"/>
      <c r="E61" s="364"/>
      <c r="F61" s="365">
        <f t="shared" si="2"/>
        <v>0</v>
      </c>
      <c r="G61" s="365">
        <f t="shared" si="3"/>
        <v>0</v>
      </c>
      <c r="H61" s="365">
        <f t="shared" si="4"/>
        <v>0</v>
      </c>
      <c r="I61" s="365">
        <f t="shared" si="5"/>
        <v>0</v>
      </c>
      <c r="J61" s="365">
        <f t="shared" si="6"/>
        <v>0</v>
      </c>
      <c r="K61" s="365">
        <f t="shared" si="7"/>
        <v>0</v>
      </c>
      <c r="L61" s="365">
        <f t="shared" si="8"/>
        <v>0</v>
      </c>
      <c r="M61" s="365">
        <f t="shared" si="9"/>
        <v>0</v>
      </c>
      <c r="N61" s="365">
        <f t="shared" si="10"/>
        <v>0</v>
      </c>
      <c r="O61" s="365">
        <f t="shared" si="11"/>
        <v>0</v>
      </c>
      <c r="P61" s="365">
        <f t="shared" si="12"/>
        <v>0</v>
      </c>
      <c r="Q61" s="370" t="str">
        <f t="shared" si="13"/>
        <v/>
      </c>
      <c r="R61" s="374" t="str">
        <f t="shared" si="14"/>
        <v/>
      </c>
      <c r="S61" s="369"/>
      <c r="T61" s="369"/>
      <c r="U61" s="366"/>
      <c r="V61" s="366"/>
      <c r="W61" s="366"/>
      <c r="X61" s="366"/>
      <c r="Y61" s="366"/>
    </row>
    <row r="62" spans="2:25" s="362" customFormat="1" ht="18" customHeight="1">
      <c r="B62" s="363">
        <v>54</v>
      </c>
      <c r="C62" s="777" t="s">
        <v>797</v>
      </c>
      <c r="D62" s="777"/>
      <c r="E62" s="364"/>
      <c r="F62" s="365">
        <f t="shared" si="2"/>
        <v>0</v>
      </c>
      <c r="G62" s="365">
        <f t="shared" si="3"/>
        <v>0</v>
      </c>
      <c r="H62" s="365">
        <f t="shared" si="4"/>
        <v>0</v>
      </c>
      <c r="I62" s="365">
        <f t="shared" si="5"/>
        <v>0</v>
      </c>
      <c r="J62" s="365">
        <f t="shared" si="6"/>
        <v>0</v>
      </c>
      <c r="K62" s="365">
        <f t="shared" si="7"/>
        <v>0</v>
      </c>
      <c r="L62" s="365">
        <f t="shared" si="8"/>
        <v>0</v>
      </c>
      <c r="M62" s="365">
        <f t="shared" si="9"/>
        <v>0</v>
      </c>
      <c r="N62" s="365">
        <f t="shared" si="10"/>
        <v>0</v>
      </c>
      <c r="O62" s="365">
        <f t="shared" si="11"/>
        <v>0</v>
      </c>
      <c r="P62" s="365">
        <f t="shared" si="12"/>
        <v>0</v>
      </c>
      <c r="Q62" s="370" t="str">
        <f t="shared" si="13"/>
        <v/>
      </c>
      <c r="R62" s="374" t="str">
        <f t="shared" si="14"/>
        <v/>
      </c>
      <c r="S62" s="369"/>
      <c r="T62" s="369"/>
      <c r="U62" s="366"/>
      <c r="V62" s="366"/>
      <c r="W62" s="366"/>
      <c r="X62" s="366"/>
      <c r="Y62" s="366"/>
    </row>
    <row r="63" spans="2:25" s="362" customFormat="1" ht="18" customHeight="1">
      <c r="B63" s="363">
        <v>55</v>
      </c>
      <c r="C63" s="777" t="s">
        <v>797</v>
      </c>
      <c r="D63" s="777"/>
      <c r="E63" s="364"/>
      <c r="F63" s="365">
        <f t="shared" si="2"/>
        <v>0</v>
      </c>
      <c r="G63" s="365">
        <f t="shared" si="3"/>
        <v>0</v>
      </c>
      <c r="H63" s="365">
        <f t="shared" si="4"/>
        <v>0</v>
      </c>
      <c r="I63" s="365">
        <f t="shared" si="5"/>
        <v>0</v>
      </c>
      <c r="J63" s="365">
        <f t="shared" si="6"/>
        <v>0</v>
      </c>
      <c r="K63" s="365">
        <f t="shared" si="7"/>
        <v>0</v>
      </c>
      <c r="L63" s="365">
        <f t="shared" si="8"/>
        <v>0</v>
      </c>
      <c r="M63" s="365">
        <f t="shared" si="9"/>
        <v>0</v>
      </c>
      <c r="N63" s="365">
        <f t="shared" si="10"/>
        <v>0</v>
      </c>
      <c r="O63" s="365">
        <f t="shared" si="11"/>
        <v>0</v>
      </c>
      <c r="P63" s="365">
        <f t="shared" si="12"/>
        <v>0</v>
      </c>
      <c r="Q63" s="370" t="str">
        <f t="shared" si="13"/>
        <v/>
      </c>
      <c r="R63" s="374" t="str">
        <f t="shared" si="14"/>
        <v/>
      </c>
      <c r="S63" s="369"/>
      <c r="T63" s="369"/>
      <c r="U63" s="366"/>
      <c r="V63" s="366"/>
      <c r="W63" s="366"/>
      <c r="X63" s="366"/>
      <c r="Y63" s="366"/>
    </row>
    <row r="64" spans="2:25" s="362" customFormat="1" ht="18" customHeight="1">
      <c r="B64" s="363">
        <v>56</v>
      </c>
      <c r="C64" s="777" t="s">
        <v>797</v>
      </c>
      <c r="D64" s="777"/>
      <c r="E64" s="364"/>
      <c r="F64" s="365">
        <f t="shared" si="2"/>
        <v>0</v>
      </c>
      <c r="G64" s="365">
        <f t="shared" si="3"/>
        <v>0</v>
      </c>
      <c r="H64" s="365">
        <f t="shared" si="4"/>
        <v>0</v>
      </c>
      <c r="I64" s="365">
        <f t="shared" si="5"/>
        <v>0</v>
      </c>
      <c r="J64" s="365">
        <f t="shared" si="6"/>
        <v>0</v>
      </c>
      <c r="K64" s="365">
        <f t="shared" si="7"/>
        <v>0</v>
      </c>
      <c r="L64" s="365">
        <f t="shared" si="8"/>
        <v>0</v>
      </c>
      <c r="M64" s="365">
        <f t="shared" si="9"/>
        <v>0</v>
      </c>
      <c r="N64" s="365">
        <f t="shared" si="10"/>
        <v>0</v>
      </c>
      <c r="O64" s="365">
        <f t="shared" si="11"/>
        <v>0</v>
      </c>
      <c r="P64" s="365">
        <f t="shared" si="12"/>
        <v>0</v>
      </c>
      <c r="Q64" s="370" t="str">
        <f t="shared" si="13"/>
        <v/>
      </c>
      <c r="R64" s="374" t="str">
        <f t="shared" si="14"/>
        <v/>
      </c>
      <c r="S64" s="369"/>
      <c r="T64" s="369"/>
      <c r="U64" s="366"/>
      <c r="V64" s="366"/>
      <c r="W64" s="366"/>
      <c r="X64" s="366"/>
      <c r="Y64" s="366"/>
    </row>
    <row r="65" spans="2:25" s="362" customFormat="1" ht="18" customHeight="1">
      <c r="B65" s="363">
        <v>57</v>
      </c>
      <c r="C65" s="777" t="s">
        <v>797</v>
      </c>
      <c r="D65" s="777"/>
      <c r="E65" s="364"/>
      <c r="F65" s="365">
        <f t="shared" si="2"/>
        <v>0</v>
      </c>
      <c r="G65" s="365">
        <f t="shared" si="3"/>
        <v>0</v>
      </c>
      <c r="H65" s="365">
        <f t="shared" si="4"/>
        <v>0</v>
      </c>
      <c r="I65" s="365">
        <f t="shared" si="5"/>
        <v>0</v>
      </c>
      <c r="J65" s="365">
        <f t="shared" si="6"/>
        <v>0</v>
      </c>
      <c r="K65" s="365">
        <f t="shared" si="7"/>
        <v>0</v>
      </c>
      <c r="L65" s="365">
        <f t="shared" si="8"/>
        <v>0</v>
      </c>
      <c r="M65" s="365">
        <f t="shared" si="9"/>
        <v>0</v>
      </c>
      <c r="N65" s="365">
        <f t="shared" si="10"/>
        <v>0</v>
      </c>
      <c r="O65" s="365">
        <f t="shared" si="11"/>
        <v>0</v>
      </c>
      <c r="P65" s="365">
        <f t="shared" si="12"/>
        <v>0</v>
      </c>
      <c r="Q65" s="370" t="str">
        <f t="shared" si="13"/>
        <v/>
      </c>
      <c r="R65" s="374" t="str">
        <f t="shared" si="14"/>
        <v/>
      </c>
      <c r="S65" s="369"/>
      <c r="T65" s="369"/>
      <c r="U65" s="366"/>
      <c r="V65" s="366"/>
      <c r="W65" s="366"/>
      <c r="X65" s="366"/>
      <c r="Y65" s="366"/>
    </row>
    <row r="66" spans="2:25" s="362" customFormat="1" ht="18" customHeight="1">
      <c r="B66" s="363">
        <v>58</v>
      </c>
      <c r="C66" s="777" t="s">
        <v>797</v>
      </c>
      <c r="D66" s="777"/>
      <c r="E66" s="364"/>
      <c r="F66" s="365">
        <f t="shared" si="2"/>
        <v>0</v>
      </c>
      <c r="G66" s="365">
        <f t="shared" si="3"/>
        <v>0</v>
      </c>
      <c r="H66" s="365">
        <f t="shared" si="4"/>
        <v>0</v>
      </c>
      <c r="I66" s="365">
        <f t="shared" si="5"/>
        <v>0</v>
      </c>
      <c r="J66" s="365">
        <f t="shared" si="6"/>
        <v>0</v>
      </c>
      <c r="K66" s="365">
        <f t="shared" si="7"/>
        <v>0</v>
      </c>
      <c r="L66" s="365">
        <f t="shared" si="8"/>
        <v>0</v>
      </c>
      <c r="M66" s="365">
        <f t="shared" si="9"/>
        <v>0</v>
      </c>
      <c r="N66" s="365">
        <f t="shared" si="10"/>
        <v>0</v>
      </c>
      <c r="O66" s="365">
        <f t="shared" si="11"/>
        <v>0</v>
      </c>
      <c r="P66" s="365">
        <f t="shared" si="12"/>
        <v>0</v>
      </c>
      <c r="Q66" s="370" t="str">
        <f t="shared" si="13"/>
        <v/>
      </c>
      <c r="R66" s="374" t="str">
        <f t="shared" si="14"/>
        <v/>
      </c>
      <c r="S66" s="369"/>
      <c r="T66" s="369"/>
      <c r="U66" s="366"/>
      <c r="V66" s="366"/>
      <c r="W66" s="366"/>
      <c r="X66" s="366"/>
      <c r="Y66" s="366"/>
    </row>
    <row r="67" spans="2:25" s="362" customFormat="1" ht="18" customHeight="1">
      <c r="B67" s="363">
        <v>59</v>
      </c>
      <c r="C67" s="777" t="s">
        <v>797</v>
      </c>
      <c r="D67" s="777"/>
      <c r="E67" s="364"/>
      <c r="F67" s="365">
        <f t="shared" si="2"/>
        <v>0</v>
      </c>
      <c r="G67" s="365">
        <f t="shared" si="3"/>
        <v>0</v>
      </c>
      <c r="H67" s="365">
        <f t="shared" si="4"/>
        <v>0</v>
      </c>
      <c r="I67" s="365">
        <f t="shared" si="5"/>
        <v>0</v>
      </c>
      <c r="J67" s="365">
        <f t="shared" si="6"/>
        <v>0</v>
      </c>
      <c r="K67" s="365">
        <f t="shared" si="7"/>
        <v>0</v>
      </c>
      <c r="L67" s="365">
        <f t="shared" si="8"/>
        <v>0</v>
      </c>
      <c r="M67" s="365">
        <f t="shared" si="9"/>
        <v>0</v>
      </c>
      <c r="N67" s="365">
        <f t="shared" si="10"/>
        <v>0</v>
      </c>
      <c r="O67" s="365">
        <f t="shared" si="11"/>
        <v>0</v>
      </c>
      <c r="P67" s="365">
        <f t="shared" si="12"/>
        <v>0</v>
      </c>
      <c r="Q67" s="370" t="str">
        <f t="shared" si="13"/>
        <v/>
      </c>
      <c r="R67" s="374" t="str">
        <f t="shared" si="14"/>
        <v/>
      </c>
      <c r="S67" s="369"/>
      <c r="T67" s="369"/>
      <c r="U67" s="366"/>
      <c r="V67" s="366"/>
      <c r="W67" s="366"/>
      <c r="X67" s="366"/>
      <c r="Y67" s="366"/>
    </row>
    <row r="68" spans="2:25" s="362" customFormat="1" ht="18" customHeight="1">
      <c r="B68" s="363">
        <v>60</v>
      </c>
      <c r="C68" s="777" t="s">
        <v>797</v>
      </c>
      <c r="D68" s="777"/>
      <c r="E68" s="364"/>
      <c r="F68" s="365">
        <f t="shared" si="2"/>
        <v>0</v>
      </c>
      <c r="G68" s="365">
        <f t="shared" si="3"/>
        <v>0</v>
      </c>
      <c r="H68" s="365">
        <f t="shared" si="4"/>
        <v>0</v>
      </c>
      <c r="I68" s="365">
        <f t="shared" si="5"/>
        <v>0</v>
      </c>
      <c r="J68" s="365">
        <f t="shared" si="6"/>
        <v>0</v>
      </c>
      <c r="K68" s="365">
        <f t="shared" si="7"/>
        <v>0</v>
      </c>
      <c r="L68" s="365">
        <f t="shared" si="8"/>
        <v>0</v>
      </c>
      <c r="M68" s="365">
        <f t="shared" si="9"/>
        <v>0</v>
      </c>
      <c r="N68" s="365">
        <f t="shared" si="10"/>
        <v>0</v>
      </c>
      <c r="O68" s="365">
        <f t="shared" si="11"/>
        <v>0</v>
      </c>
      <c r="P68" s="365">
        <f t="shared" si="12"/>
        <v>0</v>
      </c>
      <c r="Q68" s="370" t="str">
        <f t="shared" si="13"/>
        <v/>
      </c>
      <c r="R68" s="374" t="str">
        <f t="shared" si="14"/>
        <v/>
      </c>
      <c r="S68" s="369"/>
      <c r="T68" s="369"/>
      <c r="U68" s="366"/>
      <c r="V68" s="366"/>
      <c r="W68" s="366"/>
      <c r="X68" s="366"/>
      <c r="Y68" s="366"/>
    </row>
    <row r="69" spans="2:25" s="362" customFormat="1" ht="18" customHeight="1">
      <c r="B69" s="363">
        <v>61</v>
      </c>
      <c r="C69" s="777" t="s">
        <v>797</v>
      </c>
      <c r="D69" s="777"/>
      <c r="E69" s="364"/>
      <c r="F69" s="365">
        <f t="shared" si="2"/>
        <v>0</v>
      </c>
      <c r="G69" s="365">
        <f t="shared" si="3"/>
        <v>0</v>
      </c>
      <c r="H69" s="365">
        <f t="shared" si="4"/>
        <v>0</v>
      </c>
      <c r="I69" s="365">
        <f t="shared" si="5"/>
        <v>0</v>
      </c>
      <c r="J69" s="365">
        <f t="shared" si="6"/>
        <v>0</v>
      </c>
      <c r="K69" s="365">
        <f t="shared" si="7"/>
        <v>0</v>
      </c>
      <c r="L69" s="365">
        <f t="shared" si="8"/>
        <v>0</v>
      </c>
      <c r="M69" s="365">
        <f t="shared" si="9"/>
        <v>0</v>
      </c>
      <c r="N69" s="365">
        <f t="shared" si="10"/>
        <v>0</v>
      </c>
      <c r="O69" s="365">
        <f t="shared" si="11"/>
        <v>0</v>
      </c>
      <c r="P69" s="365">
        <f t="shared" si="12"/>
        <v>0</v>
      </c>
      <c r="Q69" s="370" t="str">
        <f t="shared" si="13"/>
        <v/>
      </c>
      <c r="R69" s="374" t="str">
        <f t="shared" si="14"/>
        <v/>
      </c>
      <c r="S69" s="369"/>
      <c r="T69" s="369"/>
      <c r="U69" s="366"/>
      <c r="V69" s="366"/>
      <c r="W69" s="366"/>
      <c r="X69" s="366"/>
      <c r="Y69" s="366"/>
    </row>
    <row r="70" spans="2:25" s="362" customFormat="1" ht="18" customHeight="1">
      <c r="B70" s="363">
        <v>62</v>
      </c>
      <c r="C70" s="777" t="s">
        <v>797</v>
      </c>
      <c r="D70" s="777"/>
      <c r="E70" s="364"/>
      <c r="F70" s="365">
        <f t="shared" si="2"/>
        <v>0</v>
      </c>
      <c r="G70" s="365">
        <f t="shared" si="3"/>
        <v>0</v>
      </c>
      <c r="H70" s="365">
        <f t="shared" si="4"/>
        <v>0</v>
      </c>
      <c r="I70" s="365">
        <f t="shared" si="5"/>
        <v>0</v>
      </c>
      <c r="J70" s="365">
        <f t="shared" si="6"/>
        <v>0</v>
      </c>
      <c r="K70" s="365">
        <f t="shared" si="7"/>
        <v>0</v>
      </c>
      <c r="L70" s="365">
        <f t="shared" si="8"/>
        <v>0</v>
      </c>
      <c r="M70" s="365">
        <f t="shared" si="9"/>
        <v>0</v>
      </c>
      <c r="N70" s="365">
        <f t="shared" si="10"/>
        <v>0</v>
      </c>
      <c r="O70" s="365">
        <f t="shared" si="11"/>
        <v>0</v>
      </c>
      <c r="P70" s="365">
        <f t="shared" si="12"/>
        <v>0</v>
      </c>
      <c r="Q70" s="370" t="str">
        <f t="shared" si="13"/>
        <v/>
      </c>
      <c r="R70" s="374" t="str">
        <f t="shared" si="14"/>
        <v/>
      </c>
      <c r="S70" s="369"/>
      <c r="T70" s="369"/>
      <c r="U70" s="366"/>
      <c r="V70" s="366"/>
      <c r="W70" s="366"/>
      <c r="X70" s="366"/>
      <c r="Y70" s="366"/>
    </row>
    <row r="71" spans="2:25" s="362" customFormat="1" ht="18" customHeight="1">
      <c r="B71" s="363">
        <v>63</v>
      </c>
      <c r="C71" s="777" t="s">
        <v>797</v>
      </c>
      <c r="D71" s="777"/>
      <c r="E71" s="364"/>
      <c r="F71" s="365">
        <f t="shared" si="2"/>
        <v>0</v>
      </c>
      <c r="G71" s="365">
        <f t="shared" si="3"/>
        <v>0</v>
      </c>
      <c r="H71" s="365">
        <f t="shared" si="4"/>
        <v>0</v>
      </c>
      <c r="I71" s="365">
        <f t="shared" si="5"/>
        <v>0</v>
      </c>
      <c r="J71" s="365">
        <f t="shared" si="6"/>
        <v>0</v>
      </c>
      <c r="K71" s="365">
        <f t="shared" si="7"/>
        <v>0</v>
      </c>
      <c r="L71" s="365">
        <f t="shared" si="8"/>
        <v>0</v>
      </c>
      <c r="M71" s="365">
        <f t="shared" si="9"/>
        <v>0</v>
      </c>
      <c r="N71" s="365">
        <f t="shared" si="10"/>
        <v>0</v>
      </c>
      <c r="O71" s="365">
        <f t="shared" si="11"/>
        <v>0</v>
      </c>
      <c r="P71" s="365">
        <f t="shared" si="12"/>
        <v>0</v>
      </c>
      <c r="Q71" s="370" t="str">
        <f t="shared" si="13"/>
        <v/>
      </c>
      <c r="R71" s="374" t="str">
        <f t="shared" si="14"/>
        <v/>
      </c>
      <c r="S71" s="369"/>
      <c r="T71" s="369"/>
      <c r="U71" s="366"/>
      <c r="V71" s="366"/>
      <c r="W71" s="366"/>
      <c r="X71" s="366"/>
      <c r="Y71" s="366"/>
    </row>
    <row r="72" spans="2:25" s="362" customFormat="1" ht="18" customHeight="1">
      <c r="B72" s="363">
        <v>64</v>
      </c>
      <c r="C72" s="777" t="s">
        <v>797</v>
      </c>
      <c r="D72" s="777"/>
      <c r="E72" s="364"/>
      <c r="F72" s="365">
        <f t="shared" si="2"/>
        <v>0</v>
      </c>
      <c r="G72" s="365">
        <f t="shared" si="3"/>
        <v>0</v>
      </c>
      <c r="H72" s="365">
        <f t="shared" si="4"/>
        <v>0</v>
      </c>
      <c r="I72" s="365">
        <f t="shared" si="5"/>
        <v>0</v>
      </c>
      <c r="J72" s="365">
        <f t="shared" si="6"/>
        <v>0</v>
      </c>
      <c r="K72" s="365">
        <f t="shared" si="7"/>
        <v>0</v>
      </c>
      <c r="L72" s="365">
        <f t="shared" si="8"/>
        <v>0</v>
      </c>
      <c r="M72" s="365">
        <f t="shared" si="9"/>
        <v>0</v>
      </c>
      <c r="N72" s="365">
        <f t="shared" si="10"/>
        <v>0</v>
      </c>
      <c r="O72" s="365">
        <f t="shared" si="11"/>
        <v>0</v>
      </c>
      <c r="P72" s="365">
        <f t="shared" si="12"/>
        <v>0</v>
      </c>
      <c r="Q72" s="370" t="str">
        <f t="shared" si="13"/>
        <v/>
      </c>
      <c r="R72" s="374" t="str">
        <f t="shared" si="14"/>
        <v/>
      </c>
      <c r="S72" s="369"/>
      <c r="T72" s="369"/>
      <c r="U72" s="366"/>
      <c r="V72" s="366"/>
      <c r="W72" s="366"/>
      <c r="X72" s="366"/>
      <c r="Y72" s="366"/>
    </row>
    <row r="73" spans="2:25" s="362" customFormat="1" ht="18" customHeight="1">
      <c r="B73" s="363">
        <v>65</v>
      </c>
      <c r="C73" s="777" t="s">
        <v>797</v>
      </c>
      <c r="D73" s="777"/>
      <c r="E73" s="364"/>
      <c r="F73" s="365">
        <f t="shared" si="2"/>
        <v>0</v>
      </c>
      <c r="G73" s="365">
        <f t="shared" si="3"/>
        <v>0</v>
      </c>
      <c r="H73" s="365">
        <f t="shared" si="4"/>
        <v>0</v>
      </c>
      <c r="I73" s="365">
        <f t="shared" si="5"/>
        <v>0</v>
      </c>
      <c r="J73" s="365">
        <f t="shared" si="6"/>
        <v>0</v>
      </c>
      <c r="K73" s="365">
        <f t="shared" si="7"/>
        <v>0</v>
      </c>
      <c r="L73" s="365">
        <f t="shared" si="8"/>
        <v>0</v>
      </c>
      <c r="M73" s="365">
        <f t="shared" si="9"/>
        <v>0</v>
      </c>
      <c r="N73" s="365">
        <f t="shared" si="10"/>
        <v>0</v>
      </c>
      <c r="O73" s="365">
        <f t="shared" si="11"/>
        <v>0</v>
      </c>
      <c r="P73" s="365">
        <f t="shared" si="12"/>
        <v>0</v>
      </c>
      <c r="Q73" s="370" t="str">
        <f t="shared" si="13"/>
        <v/>
      </c>
      <c r="R73" s="374" t="str">
        <f t="shared" ref="R73:R78" si="15">IF($R$5=0,"",IF(E73=0,"",IF($R$5=0,0,Q73/$R$5)))</f>
        <v/>
      </c>
      <c r="S73" s="369"/>
      <c r="T73" s="369"/>
      <c r="U73" s="366"/>
      <c r="V73" s="366"/>
      <c r="W73" s="366"/>
      <c r="X73" s="366"/>
      <c r="Y73" s="366"/>
    </row>
    <row r="74" spans="2:25" s="362" customFormat="1" ht="18" customHeight="1">
      <c r="B74" s="363">
        <v>66</v>
      </c>
      <c r="C74" s="777" t="s">
        <v>797</v>
      </c>
      <c r="D74" s="777"/>
      <c r="E74" s="364"/>
      <c r="F74" s="365">
        <f t="shared" ref="F74:F78" si="16">IF(E74=0,0,Q74*$B$5)</f>
        <v>0</v>
      </c>
      <c r="G74" s="365">
        <f t="shared" ref="G74:G78" si="17">IF(E74=0,0,Q74*$C$5)</f>
        <v>0</v>
      </c>
      <c r="H74" s="365">
        <f t="shared" ref="H74:H78" si="18">IF(E74=0,0,Q74*$D$5)</f>
        <v>0</v>
      </c>
      <c r="I74" s="365">
        <f t="shared" ref="I74:I78" si="19">IF(E74=0,0,Q74*$E$5)</f>
        <v>0</v>
      </c>
      <c r="J74" s="365">
        <f t="shared" ref="J74:J78" si="20">IF(E74=0,0,Q74*$F$5)</f>
        <v>0</v>
      </c>
      <c r="K74" s="365">
        <f t="shared" ref="K74:K78" si="21">IF(E74=0,0,Q74*$G$5)</f>
        <v>0</v>
      </c>
      <c r="L74" s="365">
        <f t="shared" ref="L74:L78" si="22">IF(E74=0,0,Q74*$H$5)</f>
        <v>0</v>
      </c>
      <c r="M74" s="365">
        <f t="shared" ref="M74:M78" si="23">IF(E74=0,0,Q74*$I$5)</f>
        <v>0</v>
      </c>
      <c r="N74" s="365">
        <f t="shared" ref="N74:N78" si="24">IF(E74=0,0,Q74*$J$5)</f>
        <v>0</v>
      </c>
      <c r="O74" s="365">
        <f t="shared" ref="O74:O78" si="25">IF(E74=0,0,Q74*$K$5)</f>
        <v>0</v>
      </c>
      <c r="P74" s="365">
        <f t="shared" ref="P74:P78" si="26">IF(E74=0,0,Q74*$L$5)</f>
        <v>0</v>
      </c>
      <c r="Q74" s="370" t="str">
        <f t="shared" ref="Q74:Q78" si="27">IF(E74=0,"",E74/$O$5)</f>
        <v/>
      </c>
      <c r="R74" s="374" t="str">
        <f t="shared" si="15"/>
        <v/>
      </c>
      <c r="S74" s="369"/>
      <c r="T74" s="369"/>
      <c r="U74" s="366"/>
      <c r="V74" s="366"/>
      <c r="W74" s="366"/>
      <c r="X74" s="366"/>
      <c r="Y74" s="366"/>
    </row>
    <row r="75" spans="2:25" s="362" customFormat="1" ht="18" customHeight="1">
      <c r="B75" s="363">
        <v>67</v>
      </c>
      <c r="C75" s="777" t="s">
        <v>797</v>
      </c>
      <c r="D75" s="777"/>
      <c r="E75" s="364"/>
      <c r="F75" s="365">
        <f t="shared" si="16"/>
        <v>0</v>
      </c>
      <c r="G75" s="365">
        <f t="shared" si="17"/>
        <v>0</v>
      </c>
      <c r="H75" s="365">
        <f t="shared" si="18"/>
        <v>0</v>
      </c>
      <c r="I75" s="365">
        <f t="shared" si="19"/>
        <v>0</v>
      </c>
      <c r="J75" s="365">
        <f t="shared" si="20"/>
        <v>0</v>
      </c>
      <c r="K75" s="365">
        <f t="shared" si="21"/>
        <v>0</v>
      </c>
      <c r="L75" s="365">
        <f t="shared" si="22"/>
        <v>0</v>
      </c>
      <c r="M75" s="365">
        <f t="shared" si="23"/>
        <v>0</v>
      </c>
      <c r="N75" s="365">
        <f t="shared" si="24"/>
        <v>0</v>
      </c>
      <c r="O75" s="365">
        <f t="shared" si="25"/>
        <v>0</v>
      </c>
      <c r="P75" s="365">
        <f t="shared" si="26"/>
        <v>0</v>
      </c>
      <c r="Q75" s="370" t="str">
        <f t="shared" si="27"/>
        <v/>
      </c>
      <c r="R75" s="374" t="str">
        <f t="shared" si="15"/>
        <v/>
      </c>
      <c r="S75" s="369"/>
      <c r="T75" s="369"/>
      <c r="U75" s="366"/>
      <c r="V75" s="366"/>
      <c r="W75" s="366"/>
      <c r="X75" s="366"/>
      <c r="Y75" s="366"/>
    </row>
    <row r="76" spans="2:25" s="362" customFormat="1" ht="18" customHeight="1">
      <c r="B76" s="363">
        <v>68</v>
      </c>
      <c r="C76" s="777" t="s">
        <v>797</v>
      </c>
      <c r="D76" s="777"/>
      <c r="E76" s="364"/>
      <c r="F76" s="365">
        <f t="shared" si="16"/>
        <v>0</v>
      </c>
      <c r="G76" s="365">
        <f t="shared" si="17"/>
        <v>0</v>
      </c>
      <c r="H76" s="365">
        <f t="shared" si="18"/>
        <v>0</v>
      </c>
      <c r="I76" s="365">
        <f t="shared" si="19"/>
        <v>0</v>
      </c>
      <c r="J76" s="365">
        <f t="shared" si="20"/>
        <v>0</v>
      </c>
      <c r="K76" s="365">
        <f t="shared" si="21"/>
        <v>0</v>
      </c>
      <c r="L76" s="365">
        <f t="shared" si="22"/>
        <v>0</v>
      </c>
      <c r="M76" s="365">
        <f t="shared" si="23"/>
        <v>0</v>
      </c>
      <c r="N76" s="365">
        <f t="shared" si="24"/>
        <v>0</v>
      </c>
      <c r="O76" s="365">
        <f t="shared" si="25"/>
        <v>0</v>
      </c>
      <c r="P76" s="365">
        <f t="shared" si="26"/>
        <v>0</v>
      </c>
      <c r="Q76" s="370" t="str">
        <f t="shared" si="27"/>
        <v/>
      </c>
      <c r="R76" s="374" t="str">
        <f t="shared" si="15"/>
        <v/>
      </c>
      <c r="S76" s="369"/>
      <c r="T76" s="369"/>
      <c r="U76" s="366"/>
      <c r="V76" s="366"/>
      <c r="W76" s="366"/>
      <c r="X76" s="366"/>
      <c r="Y76" s="366"/>
    </row>
    <row r="77" spans="2:25" s="362" customFormat="1" ht="18" customHeight="1">
      <c r="B77" s="363">
        <v>69</v>
      </c>
      <c r="C77" s="777" t="s">
        <v>797</v>
      </c>
      <c r="D77" s="777"/>
      <c r="E77" s="364"/>
      <c r="F77" s="365">
        <f t="shared" si="16"/>
        <v>0</v>
      </c>
      <c r="G77" s="365">
        <f t="shared" si="17"/>
        <v>0</v>
      </c>
      <c r="H77" s="365">
        <f t="shared" si="18"/>
        <v>0</v>
      </c>
      <c r="I77" s="365">
        <f t="shared" si="19"/>
        <v>0</v>
      </c>
      <c r="J77" s="365">
        <f t="shared" si="20"/>
        <v>0</v>
      </c>
      <c r="K77" s="365">
        <f t="shared" si="21"/>
        <v>0</v>
      </c>
      <c r="L77" s="365">
        <f t="shared" si="22"/>
        <v>0</v>
      </c>
      <c r="M77" s="365">
        <f t="shared" si="23"/>
        <v>0</v>
      </c>
      <c r="N77" s="365">
        <f t="shared" si="24"/>
        <v>0</v>
      </c>
      <c r="O77" s="365">
        <f t="shared" si="25"/>
        <v>0</v>
      </c>
      <c r="P77" s="365">
        <f t="shared" si="26"/>
        <v>0</v>
      </c>
      <c r="Q77" s="370" t="str">
        <f t="shared" si="27"/>
        <v/>
      </c>
      <c r="R77" s="374" t="str">
        <f t="shared" si="15"/>
        <v/>
      </c>
      <c r="S77" s="369"/>
      <c r="T77" s="369"/>
      <c r="U77" s="366"/>
      <c r="V77" s="366"/>
      <c r="W77" s="366"/>
      <c r="X77" s="366"/>
      <c r="Y77" s="366"/>
    </row>
    <row r="78" spans="2:25" s="362" customFormat="1" ht="18" customHeight="1">
      <c r="B78" s="363">
        <v>70</v>
      </c>
      <c r="C78" s="777" t="s">
        <v>797</v>
      </c>
      <c r="D78" s="777"/>
      <c r="E78" s="364"/>
      <c r="F78" s="365">
        <f t="shared" si="16"/>
        <v>0</v>
      </c>
      <c r="G78" s="365">
        <f t="shared" si="17"/>
        <v>0</v>
      </c>
      <c r="H78" s="365">
        <f t="shared" si="18"/>
        <v>0</v>
      </c>
      <c r="I78" s="365">
        <f t="shared" si="19"/>
        <v>0</v>
      </c>
      <c r="J78" s="365">
        <f t="shared" si="20"/>
        <v>0</v>
      </c>
      <c r="K78" s="365">
        <f t="shared" si="21"/>
        <v>0</v>
      </c>
      <c r="L78" s="365">
        <f t="shared" si="22"/>
        <v>0</v>
      </c>
      <c r="M78" s="365">
        <f t="shared" si="23"/>
        <v>0</v>
      </c>
      <c r="N78" s="365">
        <f t="shared" si="24"/>
        <v>0</v>
      </c>
      <c r="O78" s="365">
        <f t="shared" si="25"/>
        <v>0</v>
      </c>
      <c r="P78" s="365">
        <f t="shared" si="26"/>
        <v>0</v>
      </c>
      <c r="Q78" s="370" t="str">
        <f t="shared" si="27"/>
        <v/>
      </c>
      <c r="R78" s="374" t="str">
        <f t="shared" si="15"/>
        <v/>
      </c>
      <c r="S78" s="369"/>
      <c r="T78" s="369"/>
      <c r="U78" s="366"/>
      <c r="V78" s="366"/>
      <c r="W78" s="366"/>
      <c r="X78" s="366"/>
      <c r="Y78" s="366"/>
    </row>
    <row r="79" spans="2:25" ht="18" customHeight="1">
      <c r="B79" s="363">
        <v>71</v>
      </c>
      <c r="C79" s="777" t="s">
        <v>797</v>
      </c>
      <c r="D79" s="777"/>
      <c r="E79" s="364"/>
      <c r="F79" s="365">
        <f t="shared" ref="F79:F108" si="28">IF(E79=0,0,Q79*$B$5)</f>
        <v>0</v>
      </c>
      <c r="G79" s="365">
        <f t="shared" ref="G79:G108" si="29">IF(E79=0,0,Q79*$C$5)</f>
        <v>0</v>
      </c>
      <c r="H79" s="365">
        <f t="shared" ref="H79:H108" si="30">IF(E79=0,0,Q79*$D$5)</f>
        <v>0</v>
      </c>
      <c r="I79" s="365">
        <f t="shared" ref="I79:I108" si="31">IF(E79=0,0,Q79*$E$5)</f>
        <v>0</v>
      </c>
      <c r="J79" s="365">
        <f t="shared" ref="J79:J108" si="32">IF(E79=0,0,Q79*$F$5)</f>
        <v>0</v>
      </c>
      <c r="K79" s="365">
        <f t="shared" ref="K79:K108" si="33">IF(E79=0,0,Q79*$G$5)</f>
        <v>0</v>
      </c>
      <c r="L79" s="365">
        <f t="shared" ref="L79:L108" si="34">IF(E79=0,0,Q79*$H$5)</f>
        <v>0</v>
      </c>
      <c r="M79" s="365">
        <f t="shared" ref="M79:M108" si="35">IF(E79=0,0,Q79*$I$5)</f>
        <v>0</v>
      </c>
      <c r="N79" s="365">
        <f t="shared" ref="N79:N108" si="36">IF(E79=0,0,Q79*$J$5)</f>
        <v>0</v>
      </c>
      <c r="O79" s="365">
        <f t="shared" ref="O79:O108" si="37">IF(E79=0,0,Q79*$K$5)</f>
        <v>0</v>
      </c>
      <c r="P79" s="365">
        <f t="shared" ref="P79:P108" si="38">IF(E79=0,0,Q79*$L$5)</f>
        <v>0</v>
      </c>
      <c r="Q79" s="370" t="str">
        <f t="shared" ref="Q79:Q108" si="39">IF(E79=0,"",E79/$O$5)</f>
        <v/>
      </c>
      <c r="R79" s="374" t="str">
        <f t="shared" ref="R79:R108" si="40">IF($R$5=0,"",IF(E79=0,"",IF($R$5=0,0,Q79/$R$5)))</f>
        <v/>
      </c>
      <c r="S79" s="338"/>
      <c r="T79" s="338"/>
      <c r="U79" s="338"/>
      <c r="V79" s="338"/>
      <c r="W79" s="338"/>
      <c r="X79" s="338"/>
      <c r="Y79" s="338"/>
    </row>
    <row r="80" spans="2:25" ht="18" customHeight="1">
      <c r="B80" s="363">
        <v>72</v>
      </c>
      <c r="C80" s="777" t="s">
        <v>797</v>
      </c>
      <c r="D80" s="777"/>
      <c r="E80" s="364"/>
      <c r="F80" s="365">
        <f t="shared" si="28"/>
        <v>0</v>
      </c>
      <c r="G80" s="365">
        <f t="shared" si="29"/>
        <v>0</v>
      </c>
      <c r="H80" s="365">
        <f t="shared" si="30"/>
        <v>0</v>
      </c>
      <c r="I80" s="365">
        <f t="shared" si="31"/>
        <v>0</v>
      </c>
      <c r="J80" s="365">
        <f t="shared" si="32"/>
        <v>0</v>
      </c>
      <c r="K80" s="365">
        <f t="shared" si="33"/>
        <v>0</v>
      </c>
      <c r="L80" s="365">
        <f t="shared" si="34"/>
        <v>0</v>
      </c>
      <c r="M80" s="365">
        <f t="shared" si="35"/>
        <v>0</v>
      </c>
      <c r="N80" s="365">
        <f t="shared" si="36"/>
        <v>0</v>
      </c>
      <c r="O80" s="365">
        <f t="shared" si="37"/>
        <v>0</v>
      </c>
      <c r="P80" s="365">
        <f t="shared" si="38"/>
        <v>0</v>
      </c>
      <c r="Q80" s="370" t="str">
        <f t="shared" si="39"/>
        <v/>
      </c>
      <c r="R80" s="374" t="str">
        <f t="shared" si="40"/>
        <v/>
      </c>
      <c r="S80" s="338"/>
      <c r="T80" s="338"/>
      <c r="U80" s="338"/>
      <c r="V80" s="338"/>
      <c r="W80" s="338"/>
      <c r="X80" s="338"/>
      <c r="Y80" s="338"/>
    </row>
    <row r="81" spans="2:25" ht="18" customHeight="1">
      <c r="B81" s="363">
        <v>73</v>
      </c>
      <c r="C81" s="777" t="s">
        <v>797</v>
      </c>
      <c r="D81" s="777"/>
      <c r="E81" s="364"/>
      <c r="F81" s="365">
        <f t="shared" si="28"/>
        <v>0</v>
      </c>
      <c r="G81" s="365">
        <f t="shared" si="29"/>
        <v>0</v>
      </c>
      <c r="H81" s="365">
        <f t="shared" si="30"/>
        <v>0</v>
      </c>
      <c r="I81" s="365">
        <f t="shared" si="31"/>
        <v>0</v>
      </c>
      <c r="J81" s="365">
        <f t="shared" si="32"/>
        <v>0</v>
      </c>
      <c r="K81" s="365">
        <f t="shared" si="33"/>
        <v>0</v>
      </c>
      <c r="L81" s="365">
        <f t="shared" si="34"/>
        <v>0</v>
      </c>
      <c r="M81" s="365">
        <f t="shared" si="35"/>
        <v>0</v>
      </c>
      <c r="N81" s="365">
        <f t="shared" si="36"/>
        <v>0</v>
      </c>
      <c r="O81" s="365">
        <f t="shared" si="37"/>
        <v>0</v>
      </c>
      <c r="P81" s="365">
        <f t="shared" si="38"/>
        <v>0</v>
      </c>
      <c r="Q81" s="370" t="str">
        <f t="shared" si="39"/>
        <v/>
      </c>
      <c r="R81" s="374" t="str">
        <f t="shared" si="40"/>
        <v/>
      </c>
      <c r="S81" s="338"/>
      <c r="T81" s="338"/>
      <c r="U81" s="338"/>
      <c r="V81" s="338"/>
      <c r="W81" s="338"/>
      <c r="X81" s="338"/>
      <c r="Y81" s="338"/>
    </row>
    <row r="82" spans="2:25" ht="18" customHeight="1">
      <c r="B82" s="363">
        <v>74</v>
      </c>
      <c r="C82" s="777" t="s">
        <v>797</v>
      </c>
      <c r="D82" s="777"/>
      <c r="E82" s="364"/>
      <c r="F82" s="365">
        <f t="shared" si="28"/>
        <v>0</v>
      </c>
      <c r="G82" s="365">
        <f t="shared" si="29"/>
        <v>0</v>
      </c>
      <c r="H82" s="365">
        <f t="shared" si="30"/>
        <v>0</v>
      </c>
      <c r="I82" s="365">
        <f t="shared" si="31"/>
        <v>0</v>
      </c>
      <c r="J82" s="365">
        <f t="shared" si="32"/>
        <v>0</v>
      </c>
      <c r="K82" s="365">
        <f t="shared" si="33"/>
        <v>0</v>
      </c>
      <c r="L82" s="365">
        <f t="shared" si="34"/>
        <v>0</v>
      </c>
      <c r="M82" s="365">
        <f t="shared" si="35"/>
        <v>0</v>
      </c>
      <c r="N82" s="365">
        <f t="shared" si="36"/>
        <v>0</v>
      </c>
      <c r="O82" s="365">
        <f t="shared" si="37"/>
        <v>0</v>
      </c>
      <c r="P82" s="365">
        <f t="shared" si="38"/>
        <v>0</v>
      </c>
      <c r="Q82" s="370" t="str">
        <f t="shared" si="39"/>
        <v/>
      </c>
      <c r="R82" s="374" t="str">
        <f t="shared" si="40"/>
        <v/>
      </c>
      <c r="S82" s="338"/>
      <c r="T82" s="338"/>
      <c r="U82" s="338"/>
      <c r="V82" s="338"/>
      <c r="W82" s="338"/>
      <c r="X82" s="338"/>
      <c r="Y82" s="338"/>
    </row>
    <row r="83" spans="2:25" ht="18" customHeight="1">
      <c r="B83" s="363">
        <v>75</v>
      </c>
      <c r="C83" s="777" t="s">
        <v>797</v>
      </c>
      <c r="D83" s="777"/>
      <c r="E83" s="364"/>
      <c r="F83" s="365">
        <f t="shared" si="28"/>
        <v>0</v>
      </c>
      <c r="G83" s="365">
        <f t="shared" si="29"/>
        <v>0</v>
      </c>
      <c r="H83" s="365">
        <f t="shared" si="30"/>
        <v>0</v>
      </c>
      <c r="I83" s="365">
        <f t="shared" si="31"/>
        <v>0</v>
      </c>
      <c r="J83" s="365">
        <f t="shared" si="32"/>
        <v>0</v>
      </c>
      <c r="K83" s="365">
        <f t="shared" si="33"/>
        <v>0</v>
      </c>
      <c r="L83" s="365">
        <f t="shared" si="34"/>
        <v>0</v>
      </c>
      <c r="M83" s="365">
        <f t="shared" si="35"/>
        <v>0</v>
      </c>
      <c r="N83" s="365">
        <f t="shared" si="36"/>
        <v>0</v>
      </c>
      <c r="O83" s="365">
        <f t="shared" si="37"/>
        <v>0</v>
      </c>
      <c r="P83" s="365">
        <f t="shared" si="38"/>
        <v>0</v>
      </c>
      <c r="Q83" s="370" t="str">
        <f t="shared" si="39"/>
        <v/>
      </c>
      <c r="R83" s="374" t="str">
        <f t="shared" si="40"/>
        <v/>
      </c>
      <c r="S83" s="338"/>
      <c r="T83" s="338"/>
      <c r="U83" s="338"/>
      <c r="V83" s="338"/>
      <c r="W83" s="338"/>
      <c r="X83" s="338"/>
      <c r="Y83" s="338"/>
    </row>
    <row r="84" spans="2:25" ht="18" customHeight="1">
      <c r="B84" s="363">
        <v>76</v>
      </c>
      <c r="C84" s="777" t="s">
        <v>797</v>
      </c>
      <c r="D84" s="777"/>
      <c r="E84" s="364"/>
      <c r="F84" s="365">
        <f t="shared" si="28"/>
        <v>0</v>
      </c>
      <c r="G84" s="365">
        <f t="shared" si="29"/>
        <v>0</v>
      </c>
      <c r="H84" s="365">
        <f t="shared" si="30"/>
        <v>0</v>
      </c>
      <c r="I84" s="365">
        <f t="shared" si="31"/>
        <v>0</v>
      </c>
      <c r="J84" s="365">
        <f t="shared" si="32"/>
        <v>0</v>
      </c>
      <c r="K84" s="365">
        <f t="shared" si="33"/>
        <v>0</v>
      </c>
      <c r="L84" s="365">
        <f t="shared" si="34"/>
        <v>0</v>
      </c>
      <c r="M84" s="365">
        <f t="shared" si="35"/>
        <v>0</v>
      </c>
      <c r="N84" s="365">
        <f t="shared" si="36"/>
        <v>0</v>
      </c>
      <c r="O84" s="365">
        <f t="shared" si="37"/>
        <v>0</v>
      </c>
      <c r="P84" s="365">
        <f t="shared" si="38"/>
        <v>0</v>
      </c>
      <c r="Q84" s="370" t="str">
        <f t="shared" si="39"/>
        <v/>
      </c>
      <c r="R84" s="374" t="str">
        <f t="shared" si="40"/>
        <v/>
      </c>
      <c r="S84" s="338"/>
      <c r="T84" s="338"/>
      <c r="U84" s="338"/>
      <c r="V84" s="338"/>
      <c r="W84" s="338"/>
      <c r="X84" s="338"/>
      <c r="Y84" s="338"/>
    </row>
    <row r="85" spans="2:25" ht="18" customHeight="1">
      <c r="B85" s="363">
        <v>77</v>
      </c>
      <c r="C85" s="777" t="s">
        <v>797</v>
      </c>
      <c r="D85" s="777"/>
      <c r="E85" s="364"/>
      <c r="F85" s="365">
        <f t="shared" si="28"/>
        <v>0</v>
      </c>
      <c r="G85" s="365">
        <f t="shared" si="29"/>
        <v>0</v>
      </c>
      <c r="H85" s="365">
        <f t="shared" si="30"/>
        <v>0</v>
      </c>
      <c r="I85" s="365">
        <f t="shared" si="31"/>
        <v>0</v>
      </c>
      <c r="J85" s="365">
        <f t="shared" si="32"/>
        <v>0</v>
      </c>
      <c r="K85" s="365">
        <f t="shared" si="33"/>
        <v>0</v>
      </c>
      <c r="L85" s="365">
        <f t="shared" si="34"/>
        <v>0</v>
      </c>
      <c r="M85" s="365">
        <f t="shared" si="35"/>
        <v>0</v>
      </c>
      <c r="N85" s="365">
        <f t="shared" si="36"/>
        <v>0</v>
      </c>
      <c r="O85" s="365">
        <f t="shared" si="37"/>
        <v>0</v>
      </c>
      <c r="P85" s="365">
        <f t="shared" si="38"/>
        <v>0</v>
      </c>
      <c r="Q85" s="370" t="str">
        <f t="shared" si="39"/>
        <v/>
      </c>
      <c r="R85" s="374" t="str">
        <f t="shared" si="40"/>
        <v/>
      </c>
      <c r="S85" s="338"/>
      <c r="T85" s="338"/>
      <c r="U85" s="338"/>
      <c r="V85" s="338"/>
      <c r="W85" s="338"/>
      <c r="X85" s="338"/>
      <c r="Y85" s="338"/>
    </row>
    <row r="86" spans="2:25" ht="18" customHeight="1">
      <c r="B86" s="363">
        <v>78</v>
      </c>
      <c r="C86" s="777" t="s">
        <v>797</v>
      </c>
      <c r="D86" s="777"/>
      <c r="E86" s="364"/>
      <c r="F86" s="365">
        <f t="shared" si="28"/>
        <v>0</v>
      </c>
      <c r="G86" s="365">
        <f t="shared" si="29"/>
        <v>0</v>
      </c>
      <c r="H86" s="365">
        <f t="shared" si="30"/>
        <v>0</v>
      </c>
      <c r="I86" s="365">
        <f t="shared" si="31"/>
        <v>0</v>
      </c>
      <c r="J86" s="365">
        <f t="shared" si="32"/>
        <v>0</v>
      </c>
      <c r="K86" s="365">
        <f t="shared" si="33"/>
        <v>0</v>
      </c>
      <c r="L86" s="365">
        <f t="shared" si="34"/>
        <v>0</v>
      </c>
      <c r="M86" s="365">
        <f t="shared" si="35"/>
        <v>0</v>
      </c>
      <c r="N86" s="365">
        <f t="shared" si="36"/>
        <v>0</v>
      </c>
      <c r="O86" s="365">
        <f t="shared" si="37"/>
        <v>0</v>
      </c>
      <c r="P86" s="365">
        <f t="shared" si="38"/>
        <v>0</v>
      </c>
      <c r="Q86" s="370" t="str">
        <f t="shared" si="39"/>
        <v/>
      </c>
      <c r="R86" s="374" t="str">
        <f t="shared" si="40"/>
        <v/>
      </c>
      <c r="S86" s="338"/>
      <c r="T86" s="338"/>
      <c r="U86" s="338"/>
      <c r="V86" s="338"/>
      <c r="W86" s="338"/>
      <c r="X86" s="338"/>
      <c r="Y86" s="338"/>
    </row>
    <row r="87" spans="2:25" ht="18" customHeight="1">
      <c r="B87" s="363">
        <v>79</v>
      </c>
      <c r="C87" s="777" t="s">
        <v>797</v>
      </c>
      <c r="D87" s="777"/>
      <c r="E87" s="364"/>
      <c r="F87" s="365">
        <f t="shared" si="28"/>
        <v>0</v>
      </c>
      <c r="G87" s="365">
        <f t="shared" si="29"/>
        <v>0</v>
      </c>
      <c r="H87" s="365">
        <f t="shared" si="30"/>
        <v>0</v>
      </c>
      <c r="I87" s="365">
        <f t="shared" si="31"/>
        <v>0</v>
      </c>
      <c r="J87" s="365">
        <f t="shared" si="32"/>
        <v>0</v>
      </c>
      <c r="K87" s="365">
        <f t="shared" si="33"/>
        <v>0</v>
      </c>
      <c r="L87" s="365">
        <f t="shared" si="34"/>
        <v>0</v>
      </c>
      <c r="M87" s="365">
        <f t="shared" si="35"/>
        <v>0</v>
      </c>
      <c r="N87" s="365">
        <f t="shared" si="36"/>
        <v>0</v>
      </c>
      <c r="O87" s="365">
        <f t="shared" si="37"/>
        <v>0</v>
      </c>
      <c r="P87" s="365">
        <f t="shared" si="38"/>
        <v>0</v>
      </c>
      <c r="Q87" s="370" t="str">
        <f t="shared" si="39"/>
        <v/>
      </c>
      <c r="R87" s="374" t="str">
        <f t="shared" si="40"/>
        <v/>
      </c>
      <c r="S87" s="338"/>
      <c r="T87" s="338"/>
      <c r="U87" s="338"/>
      <c r="V87" s="338"/>
      <c r="W87" s="338"/>
      <c r="X87" s="338"/>
      <c r="Y87" s="338"/>
    </row>
    <row r="88" spans="2:25" ht="18" customHeight="1">
      <c r="B88" s="363">
        <v>80</v>
      </c>
      <c r="C88" s="777" t="s">
        <v>797</v>
      </c>
      <c r="D88" s="777"/>
      <c r="E88" s="364"/>
      <c r="F88" s="365">
        <f t="shared" si="28"/>
        <v>0</v>
      </c>
      <c r="G88" s="365">
        <f t="shared" si="29"/>
        <v>0</v>
      </c>
      <c r="H88" s="365">
        <f t="shared" si="30"/>
        <v>0</v>
      </c>
      <c r="I88" s="365">
        <f t="shared" si="31"/>
        <v>0</v>
      </c>
      <c r="J88" s="365">
        <f t="shared" si="32"/>
        <v>0</v>
      </c>
      <c r="K88" s="365">
        <f t="shared" si="33"/>
        <v>0</v>
      </c>
      <c r="L88" s="365">
        <f t="shared" si="34"/>
        <v>0</v>
      </c>
      <c r="M88" s="365">
        <f t="shared" si="35"/>
        <v>0</v>
      </c>
      <c r="N88" s="365">
        <f t="shared" si="36"/>
        <v>0</v>
      </c>
      <c r="O88" s="365">
        <f t="shared" si="37"/>
        <v>0</v>
      </c>
      <c r="P88" s="365">
        <f t="shared" si="38"/>
        <v>0</v>
      </c>
      <c r="Q88" s="370" t="str">
        <f t="shared" si="39"/>
        <v/>
      </c>
      <c r="R88" s="374" t="str">
        <f t="shared" si="40"/>
        <v/>
      </c>
      <c r="S88" s="338"/>
      <c r="T88" s="338"/>
      <c r="U88" s="338"/>
      <c r="V88" s="338"/>
      <c r="W88" s="338"/>
      <c r="X88" s="338"/>
      <c r="Y88" s="338"/>
    </row>
    <row r="89" spans="2:25" ht="18" customHeight="1">
      <c r="B89" s="363">
        <v>81</v>
      </c>
      <c r="C89" s="777" t="s">
        <v>797</v>
      </c>
      <c r="D89" s="777"/>
      <c r="E89" s="364"/>
      <c r="F89" s="365">
        <f t="shared" si="28"/>
        <v>0</v>
      </c>
      <c r="G89" s="365">
        <f t="shared" si="29"/>
        <v>0</v>
      </c>
      <c r="H89" s="365">
        <f t="shared" si="30"/>
        <v>0</v>
      </c>
      <c r="I89" s="365">
        <f t="shared" si="31"/>
        <v>0</v>
      </c>
      <c r="J89" s="365">
        <f t="shared" si="32"/>
        <v>0</v>
      </c>
      <c r="K89" s="365">
        <f t="shared" si="33"/>
        <v>0</v>
      </c>
      <c r="L89" s="365">
        <f t="shared" si="34"/>
        <v>0</v>
      </c>
      <c r="M89" s="365">
        <f t="shared" si="35"/>
        <v>0</v>
      </c>
      <c r="N89" s="365">
        <f t="shared" si="36"/>
        <v>0</v>
      </c>
      <c r="O89" s="365">
        <f t="shared" si="37"/>
        <v>0</v>
      </c>
      <c r="P89" s="365">
        <f t="shared" si="38"/>
        <v>0</v>
      </c>
      <c r="Q89" s="370" t="str">
        <f t="shared" si="39"/>
        <v/>
      </c>
      <c r="R89" s="374" t="str">
        <f t="shared" si="40"/>
        <v/>
      </c>
      <c r="S89" s="338"/>
      <c r="T89" s="338"/>
      <c r="U89" s="338"/>
      <c r="V89" s="338"/>
      <c r="W89" s="338"/>
      <c r="X89" s="338"/>
      <c r="Y89" s="338"/>
    </row>
    <row r="90" spans="2:25" ht="18" customHeight="1">
      <c r="B90" s="363">
        <v>82</v>
      </c>
      <c r="C90" s="777" t="s">
        <v>797</v>
      </c>
      <c r="D90" s="777"/>
      <c r="E90" s="364"/>
      <c r="F90" s="365">
        <f t="shared" si="28"/>
        <v>0</v>
      </c>
      <c r="G90" s="365">
        <f t="shared" si="29"/>
        <v>0</v>
      </c>
      <c r="H90" s="365">
        <f t="shared" si="30"/>
        <v>0</v>
      </c>
      <c r="I90" s="365">
        <f t="shared" si="31"/>
        <v>0</v>
      </c>
      <c r="J90" s="365">
        <f t="shared" si="32"/>
        <v>0</v>
      </c>
      <c r="K90" s="365">
        <f t="shared" si="33"/>
        <v>0</v>
      </c>
      <c r="L90" s="365">
        <f t="shared" si="34"/>
        <v>0</v>
      </c>
      <c r="M90" s="365">
        <f t="shared" si="35"/>
        <v>0</v>
      </c>
      <c r="N90" s="365">
        <f t="shared" si="36"/>
        <v>0</v>
      </c>
      <c r="O90" s="365">
        <f t="shared" si="37"/>
        <v>0</v>
      </c>
      <c r="P90" s="365">
        <f t="shared" si="38"/>
        <v>0</v>
      </c>
      <c r="Q90" s="370" t="str">
        <f t="shared" si="39"/>
        <v/>
      </c>
      <c r="R90" s="374" t="str">
        <f t="shared" si="40"/>
        <v/>
      </c>
    </row>
    <row r="91" spans="2:25" ht="18" customHeight="1">
      <c r="B91" s="363">
        <v>83</v>
      </c>
      <c r="C91" s="777" t="s">
        <v>797</v>
      </c>
      <c r="D91" s="777"/>
      <c r="E91" s="364"/>
      <c r="F91" s="365">
        <f t="shared" si="28"/>
        <v>0</v>
      </c>
      <c r="G91" s="365">
        <f t="shared" si="29"/>
        <v>0</v>
      </c>
      <c r="H91" s="365">
        <f t="shared" si="30"/>
        <v>0</v>
      </c>
      <c r="I91" s="365">
        <f t="shared" si="31"/>
        <v>0</v>
      </c>
      <c r="J91" s="365">
        <f t="shared" si="32"/>
        <v>0</v>
      </c>
      <c r="K91" s="365">
        <f t="shared" si="33"/>
        <v>0</v>
      </c>
      <c r="L91" s="365">
        <f t="shared" si="34"/>
        <v>0</v>
      </c>
      <c r="M91" s="365">
        <f t="shared" si="35"/>
        <v>0</v>
      </c>
      <c r="N91" s="365">
        <f t="shared" si="36"/>
        <v>0</v>
      </c>
      <c r="O91" s="365">
        <f t="shared" si="37"/>
        <v>0</v>
      </c>
      <c r="P91" s="365">
        <f t="shared" si="38"/>
        <v>0</v>
      </c>
      <c r="Q91" s="370" t="str">
        <f t="shared" si="39"/>
        <v/>
      </c>
      <c r="R91" s="374" t="str">
        <f t="shared" si="40"/>
        <v/>
      </c>
    </row>
    <row r="92" spans="2:25" ht="18" customHeight="1">
      <c r="B92" s="363">
        <v>84</v>
      </c>
      <c r="C92" s="777" t="s">
        <v>797</v>
      </c>
      <c r="D92" s="777"/>
      <c r="E92" s="364"/>
      <c r="F92" s="365">
        <f t="shared" si="28"/>
        <v>0</v>
      </c>
      <c r="G92" s="365">
        <f t="shared" si="29"/>
        <v>0</v>
      </c>
      <c r="H92" s="365">
        <f t="shared" si="30"/>
        <v>0</v>
      </c>
      <c r="I92" s="365">
        <f t="shared" si="31"/>
        <v>0</v>
      </c>
      <c r="J92" s="365">
        <f t="shared" si="32"/>
        <v>0</v>
      </c>
      <c r="K92" s="365">
        <f t="shared" si="33"/>
        <v>0</v>
      </c>
      <c r="L92" s="365">
        <f t="shared" si="34"/>
        <v>0</v>
      </c>
      <c r="M92" s="365">
        <f t="shared" si="35"/>
        <v>0</v>
      </c>
      <c r="N92" s="365">
        <f t="shared" si="36"/>
        <v>0</v>
      </c>
      <c r="O92" s="365">
        <f t="shared" si="37"/>
        <v>0</v>
      </c>
      <c r="P92" s="365">
        <f t="shared" si="38"/>
        <v>0</v>
      </c>
      <c r="Q92" s="370" t="str">
        <f t="shared" si="39"/>
        <v/>
      </c>
      <c r="R92" s="374" t="str">
        <f t="shared" si="40"/>
        <v/>
      </c>
    </row>
    <row r="93" spans="2:25" ht="18" customHeight="1">
      <c r="B93" s="363">
        <v>85</v>
      </c>
      <c r="C93" s="777" t="s">
        <v>797</v>
      </c>
      <c r="D93" s="777"/>
      <c r="E93" s="364"/>
      <c r="F93" s="365">
        <f t="shared" si="28"/>
        <v>0</v>
      </c>
      <c r="G93" s="365">
        <f t="shared" si="29"/>
        <v>0</v>
      </c>
      <c r="H93" s="365">
        <f t="shared" si="30"/>
        <v>0</v>
      </c>
      <c r="I93" s="365">
        <f t="shared" si="31"/>
        <v>0</v>
      </c>
      <c r="J93" s="365">
        <f t="shared" si="32"/>
        <v>0</v>
      </c>
      <c r="K93" s="365">
        <f t="shared" si="33"/>
        <v>0</v>
      </c>
      <c r="L93" s="365">
        <f t="shared" si="34"/>
        <v>0</v>
      </c>
      <c r="M93" s="365">
        <f t="shared" si="35"/>
        <v>0</v>
      </c>
      <c r="N93" s="365">
        <f t="shared" si="36"/>
        <v>0</v>
      </c>
      <c r="O93" s="365">
        <f t="shared" si="37"/>
        <v>0</v>
      </c>
      <c r="P93" s="365">
        <f t="shared" si="38"/>
        <v>0</v>
      </c>
      <c r="Q93" s="370" t="str">
        <f t="shared" si="39"/>
        <v/>
      </c>
      <c r="R93" s="374" t="str">
        <f t="shared" si="40"/>
        <v/>
      </c>
    </row>
    <row r="94" spans="2:25" ht="18" customHeight="1">
      <c r="B94" s="363">
        <v>86</v>
      </c>
      <c r="C94" s="777" t="s">
        <v>797</v>
      </c>
      <c r="D94" s="777"/>
      <c r="E94" s="364"/>
      <c r="F94" s="365">
        <f t="shared" si="28"/>
        <v>0</v>
      </c>
      <c r="G94" s="365">
        <f t="shared" si="29"/>
        <v>0</v>
      </c>
      <c r="H94" s="365">
        <f t="shared" si="30"/>
        <v>0</v>
      </c>
      <c r="I94" s="365">
        <f t="shared" si="31"/>
        <v>0</v>
      </c>
      <c r="J94" s="365">
        <f t="shared" si="32"/>
        <v>0</v>
      </c>
      <c r="K94" s="365">
        <f t="shared" si="33"/>
        <v>0</v>
      </c>
      <c r="L94" s="365">
        <f t="shared" si="34"/>
        <v>0</v>
      </c>
      <c r="M94" s="365">
        <f t="shared" si="35"/>
        <v>0</v>
      </c>
      <c r="N94" s="365">
        <f t="shared" si="36"/>
        <v>0</v>
      </c>
      <c r="O94" s="365">
        <f t="shared" si="37"/>
        <v>0</v>
      </c>
      <c r="P94" s="365">
        <f t="shared" si="38"/>
        <v>0</v>
      </c>
      <c r="Q94" s="370" t="str">
        <f t="shared" si="39"/>
        <v/>
      </c>
      <c r="R94" s="374" t="str">
        <f t="shared" si="40"/>
        <v/>
      </c>
    </row>
    <row r="95" spans="2:25" ht="18" customHeight="1">
      <c r="B95" s="363">
        <v>87</v>
      </c>
      <c r="C95" s="777" t="s">
        <v>797</v>
      </c>
      <c r="D95" s="777"/>
      <c r="E95" s="364"/>
      <c r="F95" s="365">
        <f t="shared" si="28"/>
        <v>0</v>
      </c>
      <c r="G95" s="365">
        <f t="shared" si="29"/>
        <v>0</v>
      </c>
      <c r="H95" s="365">
        <f t="shared" si="30"/>
        <v>0</v>
      </c>
      <c r="I95" s="365">
        <f t="shared" si="31"/>
        <v>0</v>
      </c>
      <c r="J95" s="365">
        <f t="shared" si="32"/>
        <v>0</v>
      </c>
      <c r="K95" s="365">
        <f t="shared" si="33"/>
        <v>0</v>
      </c>
      <c r="L95" s="365">
        <f t="shared" si="34"/>
        <v>0</v>
      </c>
      <c r="M95" s="365">
        <f t="shared" si="35"/>
        <v>0</v>
      </c>
      <c r="N95" s="365">
        <f t="shared" si="36"/>
        <v>0</v>
      </c>
      <c r="O95" s="365">
        <f t="shared" si="37"/>
        <v>0</v>
      </c>
      <c r="P95" s="365">
        <f t="shared" si="38"/>
        <v>0</v>
      </c>
      <c r="Q95" s="370" t="str">
        <f t="shared" si="39"/>
        <v/>
      </c>
      <c r="R95" s="374" t="str">
        <f t="shared" si="40"/>
        <v/>
      </c>
    </row>
    <row r="96" spans="2:25" ht="18" customHeight="1">
      <c r="B96" s="363">
        <v>88</v>
      </c>
      <c r="C96" s="777" t="s">
        <v>797</v>
      </c>
      <c r="D96" s="777"/>
      <c r="E96" s="364"/>
      <c r="F96" s="365">
        <f t="shared" si="28"/>
        <v>0</v>
      </c>
      <c r="G96" s="365">
        <f t="shared" si="29"/>
        <v>0</v>
      </c>
      <c r="H96" s="365">
        <f t="shared" si="30"/>
        <v>0</v>
      </c>
      <c r="I96" s="365">
        <f t="shared" si="31"/>
        <v>0</v>
      </c>
      <c r="J96" s="365">
        <f t="shared" si="32"/>
        <v>0</v>
      </c>
      <c r="K96" s="365">
        <f t="shared" si="33"/>
        <v>0</v>
      </c>
      <c r="L96" s="365">
        <f t="shared" si="34"/>
        <v>0</v>
      </c>
      <c r="M96" s="365">
        <f t="shared" si="35"/>
        <v>0</v>
      </c>
      <c r="N96" s="365">
        <f t="shared" si="36"/>
        <v>0</v>
      </c>
      <c r="O96" s="365">
        <f t="shared" si="37"/>
        <v>0</v>
      </c>
      <c r="P96" s="365">
        <f t="shared" si="38"/>
        <v>0</v>
      </c>
      <c r="Q96" s="370" t="str">
        <f t="shared" si="39"/>
        <v/>
      </c>
      <c r="R96" s="374" t="str">
        <f t="shared" si="40"/>
        <v/>
      </c>
    </row>
    <row r="97" spans="2:18" ht="18" customHeight="1">
      <c r="B97" s="363">
        <v>89</v>
      </c>
      <c r="C97" s="777" t="s">
        <v>797</v>
      </c>
      <c r="D97" s="777"/>
      <c r="E97" s="364"/>
      <c r="F97" s="365">
        <f t="shared" si="28"/>
        <v>0</v>
      </c>
      <c r="G97" s="365">
        <f t="shared" si="29"/>
        <v>0</v>
      </c>
      <c r="H97" s="365">
        <f t="shared" si="30"/>
        <v>0</v>
      </c>
      <c r="I97" s="365">
        <f t="shared" si="31"/>
        <v>0</v>
      </c>
      <c r="J97" s="365">
        <f t="shared" si="32"/>
        <v>0</v>
      </c>
      <c r="K97" s="365">
        <f t="shared" si="33"/>
        <v>0</v>
      </c>
      <c r="L97" s="365">
        <f t="shared" si="34"/>
        <v>0</v>
      </c>
      <c r="M97" s="365">
        <f t="shared" si="35"/>
        <v>0</v>
      </c>
      <c r="N97" s="365">
        <f t="shared" si="36"/>
        <v>0</v>
      </c>
      <c r="O97" s="365">
        <f t="shared" si="37"/>
        <v>0</v>
      </c>
      <c r="P97" s="365">
        <f t="shared" si="38"/>
        <v>0</v>
      </c>
      <c r="Q97" s="370" t="str">
        <f t="shared" si="39"/>
        <v/>
      </c>
      <c r="R97" s="374" t="str">
        <f t="shared" si="40"/>
        <v/>
      </c>
    </row>
    <row r="98" spans="2:18" ht="18" customHeight="1">
      <c r="B98" s="363">
        <v>90</v>
      </c>
      <c r="C98" s="777" t="s">
        <v>797</v>
      </c>
      <c r="D98" s="777"/>
      <c r="E98" s="364"/>
      <c r="F98" s="365">
        <f t="shared" si="28"/>
        <v>0</v>
      </c>
      <c r="G98" s="365">
        <f t="shared" si="29"/>
        <v>0</v>
      </c>
      <c r="H98" s="365">
        <f t="shared" si="30"/>
        <v>0</v>
      </c>
      <c r="I98" s="365">
        <f t="shared" si="31"/>
        <v>0</v>
      </c>
      <c r="J98" s="365">
        <f t="shared" si="32"/>
        <v>0</v>
      </c>
      <c r="K98" s="365">
        <f t="shared" si="33"/>
        <v>0</v>
      </c>
      <c r="L98" s="365">
        <f t="shared" si="34"/>
        <v>0</v>
      </c>
      <c r="M98" s="365">
        <f t="shared" si="35"/>
        <v>0</v>
      </c>
      <c r="N98" s="365">
        <f t="shared" si="36"/>
        <v>0</v>
      </c>
      <c r="O98" s="365">
        <f t="shared" si="37"/>
        <v>0</v>
      </c>
      <c r="P98" s="365">
        <f t="shared" si="38"/>
        <v>0</v>
      </c>
      <c r="Q98" s="370" t="str">
        <f t="shared" si="39"/>
        <v/>
      </c>
      <c r="R98" s="374" t="str">
        <f t="shared" si="40"/>
        <v/>
      </c>
    </row>
    <row r="99" spans="2:18" ht="18" customHeight="1">
      <c r="B99" s="363">
        <v>91</v>
      </c>
      <c r="C99" s="777" t="s">
        <v>797</v>
      </c>
      <c r="D99" s="777"/>
      <c r="E99" s="364"/>
      <c r="F99" s="365">
        <f t="shared" si="28"/>
        <v>0</v>
      </c>
      <c r="G99" s="365">
        <f t="shared" si="29"/>
        <v>0</v>
      </c>
      <c r="H99" s="365">
        <f t="shared" si="30"/>
        <v>0</v>
      </c>
      <c r="I99" s="365">
        <f t="shared" si="31"/>
        <v>0</v>
      </c>
      <c r="J99" s="365">
        <f t="shared" si="32"/>
        <v>0</v>
      </c>
      <c r="K99" s="365">
        <f t="shared" si="33"/>
        <v>0</v>
      </c>
      <c r="L99" s="365">
        <f t="shared" si="34"/>
        <v>0</v>
      </c>
      <c r="M99" s="365">
        <f t="shared" si="35"/>
        <v>0</v>
      </c>
      <c r="N99" s="365">
        <f t="shared" si="36"/>
        <v>0</v>
      </c>
      <c r="O99" s="365">
        <f t="shared" si="37"/>
        <v>0</v>
      </c>
      <c r="P99" s="365">
        <f t="shared" si="38"/>
        <v>0</v>
      </c>
      <c r="Q99" s="370" t="str">
        <f t="shared" si="39"/>
        <v/>
      </c>
      <c r="R99" s="374" t="str">
        <f t="shared" si="40"/>
        <v/>
      </c>
    </row>
    <row r="100" spans="2:18" ht="18" customHeight="1">
      <c r="B100" s="363">
        <v>92</v>
      </c>
      <c r="C100" s="777" t="s">
        <v>797</v>
      </c>
      <c r="D100" s="777"/>
      <c r="E100" s="364"/>
      <c r="F100" s="365">
        <f t="shared" si="28"/>
        <v>0</v>
      </c>
      <c r="G100" s="365">
        <f t="shared" si="29"/>
        <v>0</v>
      </c>
      <c r="H100" s="365">
        <f t="shared" si="30"/>
        <v>0</v>
      </c>
      <c r="I100" s="365">
        <f t="shared" si="31"/>
        <v>0</v>
      </c>
      <c r="J100" s="365">
        <f t="shared" si="32"/>
        <v>0</v>
      </c>
      <c r="K100" s="365">
        <f t="shared" si="33"/>
        <v>0</v>
      </c>
      <c r="L100" s="365">
        <f t="shared" si="34"/>
        <v>0</v>
      </c>
      <c r="M100" s="365">
        <f t="shared" si="35"/>
        <v>0</v>
      </c>
      <c r="N100" s="365">
        <f t="shared" si="36"/>
        <v>0</v>
      </c>
      <c r="O100" s="365">
        <f t="shared" si="37"/>
        <v>0</v>
      </c>
      <c r="P100" s="365">
        <f t="shared" si="38"/>
        <v>0</v>
      </c>
      <c r="Q100" s="370" t="str">
        <f t="shared" si="39"/>
        <v/>
      </c>
      <c r="R100" s="374" t="str">
        <f t="shared" si="40"/>
        <v/>
      </c>
    </row>
    <row r="101" spans="2:18" ht="18" customHeight="1">
      <c r="B101" s="363">
        <v>93</v>
      </c>
      <c r="C101" s="777" t="s">
        <v>797</v>
      </c>
      <c r="D101" s="777"/>
      <c r="E101" s="364"/>
      <c r="F101" s="365">
        <f t="shared" si="28"/>
        <v>0</v>
      </c>
      <c r="G101" s="365">
        <f t="shared" si="29"/>
        <v>0</v>
      </c>
      <c r="H101" s="365">
        <f t="shared" si="30"/>
        <v>0</v>
      </c>
      <c r="I101" s="365">
        <f t="shared" si="31"/>
        <v>0</v>
      </c>
      <c r="J101" s="365">
        <f t="shared" si="32"/>
        <v>0</v>
      </c>
      <c r="K101" s="365">
        <f t="shared" si="33"/>
        <v>0</v>
      </c>
      <c r="L101" s="365">
        <f t="shared" si="34"/>
        <v>0</v>
      </c>
      <c r="M101" s="365">
        <f t="shared" si="35"/>
        <v>0</v>
      </c>
      <c r="N101" s="365">
        <f t="shared" si="36"/>
        <v>0</v>
      </c>
      <c r="O101" s="365">
        <f t="shared" si="37"/>
        <v>0</v>
      </c>
      <c r="P101" s="365">
        <f t="shared" si="38"/>
        <v>0</v>
      </c>
      <c r="Q101" s="370" t="str">
        <f t="shared" si="39"/>
        <v/>
      </c>
      <c r="R101" s="374" t="str">
        <f t="shared" si="40"/>
        <v/>
      </c>
    </row>
    <row r="102" spans="2:18" ht="18" customHeight="1">
      <c r="B102" s="363">
        <v>94</v>
      </c>
      <c r="C102" s="777" t="s">
        <v>797</v>
      </c>
      <c r="D102" s="777"/>
      <c r="E102" s="364"/>
      <c r="F102" s="365">
        <f t="shared" si="28"/>
        <v>0</v>
      </c>
      <c r="G102" s="365">
        <f t="shared" si="29"/>
        <v>0</v>
      </c>
      <c r="H102" s="365">
        <f t="shared" si="30"/>
        <v>0</v>
      </c>
      <c r="I102" s="365">
        <f t="shared" si="31"/>
        <v>0</v>
      </c>
      <c r="J102" s="365">
        <f t="shared" si="32"/>
        <v>0</v>
      </c>
      <c r="K102" s="365">
        <f t="shared" si="33"/>
        <v>0</v>
      </c>
      <c r="L102" s="365">
        <f t="shared" si="34"/>
        <v>0</v>
      </c>
      <c r="M102" s="365">
        <f t="shared" si="35"/>
        <v>0</v>
      </c>
      <c r="N102" s="365">
        <f t="shared" si="36"/>
        <v>0</v>
      </c>
      <c r="O102" s="365">
        <f t="shared" si="37"/>
        <v>0</v>
      </c>
      <c r="P102" s="365">
        <f t="shared" si="38"/>
        <v>0</v>
      </c>
      <c r="Q102" s="370" t="str">
        <f t="shared" si="39"/>
        <v/>
      </c>
      <c r="R102" s="374" t="str">
        <f t="shared" si="40"/>
        <v/>
      </c>
    </row>
    <row r="103" spans="2:18" ht="18" customHeight="1">
      <c r="B103" s="363">
        <v>95</v>
      </c>
      <c r="C103" s="777" t="s">
        <v>797</v>
      </c>
      <c r="D103" s="777"/>
      <c r="E103" s="364"/>
      <c r="F103" s="365">
        <f t="shared" si="28"/>
        <v>0</v>
      </c>
      <c r="G103" s="365">
        <f t="shared" si="29"/>
        <v>0</v>
      </c>
      <c r="H103" s="365">
        <f t="shared" si="30"/>
        <v>0</v>
      </c>
      <c r="I103" s="365">
        <f t="shared" si="31"/>
        <v>0</v>
      </c>
      <c r="J103" s="365">
        <f t="shared" si="32"/>
        <v>0</v>
      </c>
      <c r="K103" s="365">
        <f t="shared" si="33"/>
        <v>0</v>
      </c>
      <c r="L103" s="365">
        <f t="shared" si="34"/>
        <v>0</v>
      </c>
      <c r="M103" s="365">
        <f t="shared" si="35"/>
        <v>0</v>
      </c>
      <c r="N103" s="365">
        <f t="shared" si="36"/>
        <v>0</v>
      </c>
      <c r="O103" s="365">
        <f t="shared" si="37"/>
        <v>0</v>
      </c>
      <c r="P103" s="365">
        <f t="shared" si="38"/>
        <v>0</v>
      </c>
      <c r="Q103" s="370" t="str">
        <f t="shared" si="39"/>
        <v/>
      </c>
      <c r="R103" s="374" t="str">
        <f t="shared" si="40"/>
        <v/>
      </c>
    </row>
    <row r="104" spans="2:18" ht="18" customHeight="1">
      <c r="B104" s="363">
        <v>96</v>
      </c>
      <c r="C104" s="777" t="s">
        <v>797</v>
      </c>
      <c r="D104" s="777"/>
      <c r="E104" s="364"/>
      <c r="F104" s="365">
        <f t="shared" si="28"/>
        <v>0</v>
      </c>
      <c r="G104" s="365">
        <f t="shared" si="29"/>
        <v>0</v>
      </c>
      <c r="H104" s="365">
        <f t="shared" si="30"/>
        <v>0</v>
      </c>
      <c r="I104" s="365">
        <f t="shared" si="31"/>
        <v>0</v>
      </c>
      <c r="J104" s="365">
        <f t="shared" si="32"/>
        <v>0</v>
      </c>
      <c r="K104" s="365">
        <f t="shared" si="33"/>
        <v>0</v>
      </c>
      <c r="L104" s="365">
        <f t="shared" si="34"/>
        <v>0</v>
      </c>
      <c r="M104" s="365">
        <f t="shared" si="35"/>
        <v>0</v>
      </c>
      <c r="N104" s="365">
        <f t="shared" si="36"/>
        <v>0</v>
      </c>
      <c r="O104" s="365">
        <f t="shared" si="37"/>
        <v>0</v>
      </c>
      <c r="P104" s="365">
        <f t="shared" si="38"/>
        <v>0</v>
      </c>
      <c r="Q104" s="370" t="str">
        <f t="shared" si="39"/>
        <v/>
      </c>
      <c r="R104" s="374" t="str">
        <f t="shared" si="40"/>
        <v/>
      </c>
    </row>
    <row r="105" spans="2:18" ht="18" customHeight="1">
      <c r="B105" s="363">
        <v>97</v>
      </c>
      <c r="C105" s="777" t="s">
        <v>797</v>
      </c>
      <c r="D105" s="777"/>
      <c r="E105" s="364"/>
      <c r="F105" s="365">
        <f t="shared" si="28"/>
        <v>0</v>
      </c>
      <c r="G105" s="365">
        <f t="shared" si="29"/>
        <v>0</v>
      </c>
      <c r="H105" s="365">
        <f t="shared" si="30"/>
        <v>0</v>
      </c>
      <c r="I105" s="365">
        <f t="shared" si="31"/>
        <v>0</v>
      </c>
      <c r="J105" s="365">
        <f t="shared" si="32"/>
        <v>0</v>
      </c>
      <c r="K105" s="365">
        <f t="shared" si="33"/>
        <v>0</v>
      </c>
      <c r="L105" s="365">
        <f t="shared" si="34"/>
        <v>0</v>
      </c>
      <c r="M105" s="365">
        <f t="shared" si="35"/>
        <v>0</v>
      </c>
      <c r="N105" s="365">
        <f t="shared" si="36"/>
        <v>0</v>
      </c>
      <c r="O105" s="365">
        <f t="shared" si="37"/>
        <v>0</v>
      </c>
      <c r="P105" s="365">
        <f t="shared" si="38"/>
        <v>0</v>
      </c>
      <c r="Q105" s="370" t="str">
        <f t="shared" si="39"/>
        <v/>
      </c>
      <c r="R105" s="374" t="str">
        <f t="shared" si="40"/>
        <v/>
      </c>
    </row>
    <row r="106" spans="2:18" ht="18" customHeight="1">
      <c r="B106" s="363">
        <v>98</v>
      </c>
      <c r="C106" s="777" t="s">
        <v>797</v>
      </c>
      <c r="D106" s="777"/>
      <c r="E106" s="364"/>
      <c r="F106" s="365">
        <f t="shared" si="28"/>
        <v>0</v>
      </c>
      <c r="G106" s="365">
        <f t="shared" si="29"/>
        <v>0</v>
      </c>
      <c r="H106" s="365">
        <f t="shared" si="30"/>
        <v>0</v>
      </c>
      <c r="I106" s="365">
        <f t="shared" si="31"/>
        <v>0</v>
      </c>
      <c r="J106" s="365">
        <f t="shared" si="32"/>
        <v>0</v>
      </c>
      <c r="K106" s="365">
        <f t="shared" si="33"/>
        <v>0</v>
      </c>
      <c r="L106" s="365">
        <f t="shared" si="34"/>
        <v>0</v>
      </c>
      <c r="M106" s="365">
        <f t="shared" si="35"/>
        <v>0</v>
      </c>
      <c r="N106" s="365">
        <f t="shared" si="36"/>
        <v>0</v>
      </c>
      <c r="O106" s="365">
        <f t="shared" si="37"/>
        <v>0</v>
      </c>
      <c r="P106" s="365">
        <f t="shared" si="38"/>
        <v>0</v>
      </c>
      <c r="Q106" s="370" t="str">
        <f t="shared" si="39"/>
        <v/>
      </c>
      <c r="R106" s="374" t="str">
        <f t="shared" si="40"/>
        <v/>
      </c>
    </row>
    <row r="107" spans="2:18" ht="18" customHeight="1">
      <c r="B107" s="363">
        <v>99</v>
      </c>
      <c r="C107" s="777" t="s">
        <v>797</v>
      </c>
      <c r="D107" s="777"/>
      <c r="E107" s="364"/>
      <c r="F107" s="365">
        <f t="shared" si="28"/>
        <v>0</v>
      </c>
      <c r="G107" s="365">
        <f t="shared" si="29"/>
        <v>0</v>
      </c>
      <c r="H107" s="365">
        <f t="shared" si="30"/>
        <v>0</v>
      </c>
      <c r="I107" s="365">
        <f t="shared" si="31"/>
        <v>0</v>
      </c>
      <c r="J107" s="365">
        <f t="shared" si="32"/>
        <v>0</v>
      </c>
      <c r="K107" s="365">
        <f t="shared" si="33"/>
        <v>0</v>
      </c>
      <c r="L107" s="365">
        <f t="shared" si="34"/>
        <v>0</v>
      </c>
      <c r="M107" s="365">
        <f t="shared" si="35"/>
        <v>0</v>
      </c>
      <c r="N107" s="365">
        <f t="shared" si="36"/>
        <v>0</v>
      </c>
      <c r="O107" s="365">
        <f t="shared" si="37"/>
        <v>0</v>
      </c>
      <c r="P107" s="365">
        <f t="shared" si="38"/>
        <v>0</v>
      </c>
      <c r="Q107" s="370" t="str">
        <f t="shared" si="39"/>
        <v/>
      </c>
      <c r="R107" s="374" t="str">
        <f t="shared" si="40"/>
        <v/>
      </c>
    </row>
    <row r="108" spans="2:18" ht="18" customHeight="1">
      <c r="B108" s="363">
        <v>100</v>
      </c>
      <c r="C108" s="777" t="s">
        <v>797</v>
      </c>
      <c r="D108" s="777"/>
      <c r="E108" s="364"/>
      <c r="F108" s="365">
        <f t="shared" si="28"/>
        <v>0</v>
      </c>
      <c r="G108" s="365">
        <f t="shared" si="29"/>
        <v>0</v>
      </c>
      <c r="H108" s="365">
        <f t="shared" si="30"/>
        <v>0</v>
      </c>
      <c r="I108" s="365">
        <f t="shared" si="31"/>
        <v>0</v>
      </c>
      <c r="J108" s="365">
        <f t="shared" si="32"/>
        <v>0</v>
      </c>
      <c r="K108" s="365">
        <f t="shared" si="33"/>
        <v>0</v>
      </c>
      <c r="L108" s="365">
        <f t="shared" si="34"/>
        <v>0</v>
      </c>
      <c r="M108" s="365">
        <f t="shared" si="35"/>
        <v>0</v>
      </c>
      <c r="N108" s="365">
        <f t="shared" si="36"/>
        <v>0</v>
      </c>
      <c r="O108" s="365">
        <f t="shared" si="37"/>
        <v>0</v>
      </c>
      <c r="P108" s="365">
        <f t="shared" si="38"/>
        <v>0</v>
      </c>
      <c r="Q108" s="370" t="str">
        <f t="shared" si="39"/>
        <v/>
      </c>
      <c r="R108" s="374" t="str">
        <f t="shared" si="40"/>
        <v/>
      </c>
    </row>
  </sheetData>
  <sheetProtection password="81C8" sheet="1" objects="1" scenarios="1"/>
  <mergeCells count="106">
    <mergeCell ref="N3:O3"/>
    <mergeCell ref="B3:M3"/>
    <mergeCell ref="C10:D10"/>
    <mergeCell ref="K6:N6"/>
    <mergeCell ref="B2:R2"/>
    <mergeCell ref="C16:D16"/>
    <mergeCell ref="C17:D17"/>
    <mergeCell ref="C18:D18"/>
    <mergeCell ref="C11:D11"/>
    <mergeCell ref="C12:D12"/>
    <mergeCell ref="C13:D13"/>
    <mergeCell ref="C14:D14"/>
    <mergeCell ref="C15:D15"/>
    <mergeCell ref="E7:R7"/>
    <mergeCell ref="C8:D8"/>
    <mergeCell ref="C9:D9"/>
    <mergeCell ref="C22:D22"/>
    <mergeCell ref="C23:D23"/>
    <mergeCell ref="C24:D24"/>
    <mergeCell ref="C25:D25"/>
    <mergeCell ref="C21:D21"/>
    <mergeCell ref="C19:D19"/>
    <mergeCell ref="C20:D20"/>
    <mergeCell ref="C42:D42"/>
    <mergeCell ref="C43:D43"/>
    <mergeCell ref="C36:D36"/>
    <mergeCell ref="C31:D31"/>
    <mergeCell ref="C32:D32"/>
    <mergeCell ref="C33:D33"/>
    <mergeCell ref="C34:D34"/>
    <mergeCell ref="C35:D35"/>
    <mergeCell ref="C26:D26"/>
    <mergeCell ref="C27:D27"/>
    <mergeCell ref="C28:D28"/>
    <mergeCell ref="C29:D29"/>
    <mergeCell ref="C30:D30"/>
    <mergeCell ref="C44:D44"/>
    <mergeCell ref="C45:D45"/>
    <mergeCell ref="C46:D46"/>
    <mergeCell ref="C37:D37"/>
    <mergeCell ref="C38:D38"/>
    <mergeCell ref="C39:D39"/>
    <mergeCell ref="C40:D40"/>
    <mergeCell ref="C41:D41"/>
    <mergeCell ref="C52:D52"/>
    <mergeCell ref="C53:D53"/>
    <mergeCell ref="C54:D54"/>
    <mergeCell ref="C55:D55"/>
    <mergeCell ref="C56:D56"/>
    <mergeCell ref="C47:D47"/>
    <mergeCell ref="C48:D48"/>
    <mergeCell ref="C49:D49"/>
    <mergeCell ref="C50:D50"/>
    <mergeCell ref="C51:D51"/>
    <mergeCell ref="C64:D64"/>
    <mergeCell ref="C65:D65"/>
    <mergeCell ref="C66:D66"/>
    <mergeCell ref="C57:D57"/>
    <mergeCell ref="C58:D58"/>
    <mergeCell ref="C59:D59"/>
    <mergeCell ref="C60:D60"/>
    <mergeCell ref="C61:D61"/>
    <mergeCell ref="C62:D62"/>
    <mergeCell ref="C63:D63"/>
    <mergeCell ref="C67:D67"/>
    <mergeCell ref="C68:D68"/>
    <mergeCell ref="C69:D69"/>
    <mergeCell ref="C70:D70"/>
    <mergeCell ref="C71:D71"/>
    <mergeCell ref="C77:D77"/>
    <mergeCell ref="C78:D78"/>
    <mergeCell ref="C72:D72"/>
    <mergeCell ref="C73:D73"/>
    <mergeCell ref="C74:D74"/>
    <mergeCell ref="C75:D75"/>
    <mergeCell ref="C76:D76"/>
    <mergeCell ref="C84:D84"/>
    <mergeCell ref="C85:D85"/>
    <mergeCell ref="C86:D86"/>
    <mergeCell ref="C87:D87"/>
    <mergeCell ref="C88:D88"/>
    <mergeCell ref="C79:D79"/>
    <mergeCell ref="C80:D80"/>
    <mergeCell ref="C81:D81"/>
    <mergeCell ref="C82:D82"/>
    <mergeCell ref="C83:D83"/>
    <mergeCell ref="C94:D94"/>
    <mergeCell ref="C95:D95"/>
    <mergeCell ref="C96:D96"/>
    <mergeCell ref="C97:D97"/>
    <mergeCell ref="C98:D98"/>
    <mergeCell ref="C89:D89"/>
    <mergeCell ref="C90:D90"/>
    <mergeCell ref="C91:D91"/>
    <mergeCell ref="C92:D92"/>
    <mergeCell ref="C93:D93"/>
    <mergeCell ref="C104:D104"/>
    <mergeCell ref="C105:D105"/>
    <mergeCell ref="C106:D106"/>
    <mergeCell ref="C107:D107"/>
    <mergeCell ref="C108:D108"/>
    <mergeCell ref="C99:D99"/>
    <mergeCell ref="C100:D100"/>
    <mergeCell ref="C101:D101"/>
    <mergeCell ref="C102:D102"/>
    <mergeCell ref="C103:D103"/>
  </mergeCells>
  <conditionalFormatting sqref="B5:K5">
    <cfRule type="cellIs" dxfId="57" priority="5" operator="greaterThan">
      <formula>0</formula>
    </cfRule>
  </conditionalFormatting>
  <conditionalFormatting sqref="L5">
    <cfRule type="cellIs" dxfId="56" priority="4" operator="lessThan">
      <formula>0.2</formula>
    </cfRule>
    <cfRule type="cellIs" dxfId="55" priority="1" operator="greaterThan">
      <formula>0.1999</formula>
    </cfRule>
  </conditionalFormatting>
  <conditionalFormatting sqref="E9:E108">
    <cfRule type="cellIs" dxfId="54" priority="3" operator="greaterThan">
      <formula>0</formula>
    </cfRule>
  </conditionalFormatting>
  <conditionalFormatting sqref="R5">
    <cfRule type="cellIs" dxfId="53" priority="2" operator="greaterThan">
      <formula>0</formula>
    </cfRule>
  </conditionalFormatting>
  <printOptions horizontalCentered="1" verticalCentered="1"/>
  <pageMargins left="0.19685039370078741" right="0" top="0" bottom="0" header="0" footer="0"/>
  <pageSetup paperSize="9" scale="64" orientation="portrait" verticalDpi="300"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19</vt:i4>
      </vt:variant>
      <vt:variant>
        <vt:lpstr>Intervalos nomeados</vt:lpstr>
      </vt:variant>
      <vt:variant>
        <vt:i4>19</vt:i4>
      </vt:variant>
    </vt:vector>
  </HeadingPairs>
  <TitlesOfParts>
    <vt:vector size="38" baseType="lpstr">
      <vt:lpstr>Atalhos</vt:lpstr>
      <vt:lpstr>Instruções do preço de venda</vt:lpstr>
      <vt:lpstr>Mão de obra</vt:lpstr>
      <vt:lpstr>Despesas</vt:lpstr>
      <vt:lpstr>Exportação 3 CM</vt:lpstr>
      <vt:lpstr>Exportação 2 CM</vt:lpstr>
      <vt:lpstr>Mercado interno geral</vt:lpstr>
      <vt:lpstr>Importados naturais</vt:lpstr>
      <vt:lpstr>Industrializados</vt:lpstr>
      <vt:lpstr>Mercado interno</vt:lpstr>
      <vt:lpstr>Exportação</vt:lpstr>
      <vt:lpstr>Ladrilhos</vt:lpstr>
      <vt:lpstr>Custo efetivo da mão de obra</vt:lpstr>
      <vt:lpstr>Plano de contas</vt:lpstr>
      <vt:lpstr>Tabela do simples Nacional</vt:lpstr>
      <vt:lpstr>Controle de custos e despesas</vt:lpstr>
      <vt:lpstr>Resumo de custos e despesas</vt:lpstr>
      <vt:lpstr>Gráficos</vt:lpstr>
      <vt:lpstr>Depreciação</vt:lpstr>
      <vt:lpstr>Atalhos!Area_de_impressao</vt:lpstr>
      <vt:lpstr>'Controle de custos e despesas'!Area_de_impressao</vt:lpstr>
      <vt:lpstr>'Custo efetivo da mão de obra'!Area_de_impressao</vt:lpstr>
      <vt:lpstr>Depreciação!Area_de_impressao</vt:lpstr>
      <vt:lpstr>Exportação!Area_de_impressao</vt:lpstr>
      <vt:lpstr>'Exportação 2 CM'!Area_de_impressao</vt:lpstr>
      <vt:lpstr>'Exportação 3 CM'!Area_de_impressao</vt:lpstr>
      <vt:lpstr>Gráficos!Area_de_impressao</vt:lpstr>
      <vt:lpstr>'Importados naturais'!Area_de_impressao</vt:lpstr>
      <vt:lpstr>Industrializados!Area_de_impressao</vt:lpstr>
      <vt:lpstr>'Instruções do preço de venda'!Area_de_impressao</vt:lpstr>
      <vt:lpstr>Ladrilhos!Area_de_impressao</vt:lpstr>
      <vt:lpstr>'Mercado interno'!Area_de_impressao</vt:lpstr>
      <vt:lpstr>'Mercado interno geral'!Area_de_impressao</vt:lpstr>
      <vt:lpstr>'Plano de contas'!Area_de_impressao</vt:lpstr>
      <vt:lpstr>'Resumo de custos e despesas'!Area_de_impressao</vt:lpstr>
      <vt:lpstr>'Tabela do simples Nacional'!Area_de_impressao</vt:lpstr>
      <vt:lpstr>dados</vt:lpstr>
      <vt:lpstr>Planilha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dc:creator>
  <cp:lastModifiedBy>Usuário do Windows</cp:lastModifiedBy>
  <cp:lastPrinted>2018-02-06T10:56:40Z</cp:lastPrinted>
  <dcterms:created xsi:type="dcterms:W3CDTF">2016-10-03T20:23:21Z</dcterms:created>
  <dcterms:modified xsi:type="dcterms:W3CDTF">2018-02-06T10:58:08Z</dcterms:modified>
</cp:coreProperties>
</file>